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pivotTables/pivotTable1.xml" ContentType="application/vnd.openxmlformats-officedocument.spreadsheetml.pivotTable+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codeName="ThisWorkbook"/>
  <mc:AlternateContent xmlns:mc="http://schemas.openxmlformats.org/markup-compatibility/2006">
    <mc:Choice Requires="x15">
      <x15ac:absPath xmlns:x15ac="http://schemas.microsoft.com/office/spreadsheetml/2010/11/ac" url="https://dgprd.sharepoint.com/sites/Depto.deEstudiosEconmicos/Shared Documents/Reportes Semanales/2023/Septiembre/"/>
    </mc:Choice>
  </mc:AlternateContent>
  <xr:revisionPtr revIDLastSave="13" documentId="8_{78BFB00D-8CBA-44D8-BA2C-979AEBA8D5F7}" xr6:coauthVersionLast="47" xr6:coauthVersionMax="47" xr10:uidLastSave="{DF881FD1-8DDD-47F0-AD34-6CEE37A908C4}"/>
  <bookViews>
    <workbookView xWindow="-108" yWindow="-108" windowWidth="29016" windowHeight="15696" activeTab="5" xr2:uid="{00000000-000D-0000-FFFF-FFFF00000000}"/>
  </bookViews>
  <sheets>
    <sheet name="Fiscal Mes" sheetId="71" r:id="rId1"/>
    <sheet name="Económica" sheetId="3" r:id="rId2"/>
    <sheet name="Institucional" sheetId="4" r:id="rId3"/>
    <sheet name="Funcional" sheetId="29" r:id="rId4"/>
    <sheet name="Objetal" sheetId="27" r:id="rId5"/>
    <sheet name="Proyectos de inversión" sheetId="61" r:id="rId6"/>
    <sheet name="Subsidios Sociales" sheetId="62" r:id="rId7"/>
    <sheet name="Base de Datos" sheetId="76" state="hidden" r:id="rId8"/>
    <sheet name="Dinámica" sheetId="74" r:id="rId9"/>
  </sheets>
  <externalReferences>
    <externalReference r:id="rId10"/>
  </externalReferences>
  <definedNames>
    <definedName name="______________________ROS1">#N/A</definedName>
    <definedName name="______________________ROS2">#N/A</definedName>
    <definedName name="______________________ROS3">#N/A</definedName>
    <definedName name="______________________ROS4">#N/A</definedName>
    <definedName name="_____________________ROS1">#N/A</definedName>
    <definedName name="_____________________ROS2">#N/A</definedName>
    <definedName name="_____________________ROS3">#N/A</definedName>
    <definedName name="_____________________ROS4">#N/A</definedName>
    <definedName name="____________________ROS1">#N/A</definedName>
    <definedName name="____________________ROS2">#N/A</definedName>
    <definedName name="____________________ROS3">#N/A</definedName>
    <definedName name="____________________ROS4">#N/A</definedName>
    <definedName name="___________________ROS1">#N/A</definedName>
    <definedName name="___________________ROS2">#N/A</definedName>
    <definedName name="___________________ROS3">#N/A</definedName>
    <definedName name="___________________ROS4">#N/A</definedName>
    <definedName name="__________________ROS1">#N/A</definedName>
    <definedName name="__________________ROS2">#N/A</definedName>
    <definedName name="__________________ROS3">#N/A</definedName>
    <definedName name="__________________ROS4">#N/A</definedName>
    <definedName name="_________________ROS1">#N/A</definedName>
    <definedName name="_________________ROS2">#N/A</definedName>
    <definedName name="_________________ROS3">#N/A</definedName>
    <definedName name="_________________ROS4">#N/A</definedName>
    <definedName name="________________ROS1">#N/A</definedName>
    <definedName name="________________ROS2">#N/A</definedName>
    <definedName name="________________ROS3">#N/A</definedName>
    <definedName name="________________ROS4">#N/A</definedName>
    <definedName name="_______________ROS1">#N/A</definedName>
    <definedName name="_______________ROS2">#N/A</definedName>
    <definedName name="_______________ROS3">#N/A</definedName>
    <definedName name="_______________ROS4">#N/A</definedName>
    <definedName name="______________ROS1">#N/A</definedName>
    <definedName name="______________ROS2">#N/A</definedName>
    <definedName name="______________ROS3">#N/A</definedName>
    <definedName name="______________ROS4">#N/A</definedName>
    <definedName name="_____________ROS1">#N/A</definedName>
    <definedName name="_____________ROS2">#N/A</definedName>
    <definedName name="_____________ROS3">#N/A</definedName>
    <definedName name="_____________ROS4">#N/A</definedName>
    <definedName name="____________ROS1">#N/A</definedName>
    <definedName name="____________ROS2">#N/A</definedName>
    <definedName name="____________ROS3">#N/A</definedName>
    <definedName name="____________ROS4">#N/A</definedName>
    <definedName name="___________ROS1">#N/A</definedName>
    <definedName name="___________ROS2">#N/A</definedName>
    <definedName name="___________ROS3">#N/A</definedName>
    <definedName name="___________ROS4">#N/A</definedName>
    <definedName name="__________ROS1">#N/A</definedName>
    <definedName name="__________ROS2">#N/A</definedName>
    <definedName name="__________ROS3">#N/A</definedName>
    <definedName name="__________ROS4">#N/A</definedName>
    <definedName name="_________ROS1">#N/A</definedName>
    <definedName name="_________ROS2">#N/A</definedName>
    <definedName name="_________ROS3">#N/A</definedName>
    <definedName name="_________ROS4">#N/A</definedName>
    <definedName name="________ROS1">#N/A</definedName>
    <definedName name="________ROS2">#N/A</definedName>
    <definedName name="________ROS3">#N/A</definedName>
    <definedName name="________ROS4">#N/A</definedName>
    <definedName name="_______ROS1">#N/A</definedName>
    <definedName name="_______ROS2">#N/A</definedName>
    <definedName name="_______ROS3">#N/A</definedName>
    <definedName name="_______ROS4">#N/A</definedName>
    <definedName name="______ROS1">#N/A</definedName>
    <definedName name="______ROS2">#N/A</definedName>
    <definedName name="______ROS3">#N/A</definedName>
    <definedName name="______ROS4">#N/A</definedName>
    <definedName name="_____ROS1">#N/A</definedName>
    <definedName name="_____ROS2">#N/A</definedName>
    <definedName name="_____ROS3">#N/A</definedName>
    <definedName name="_____ROS4">#N/A</definedName>
    <definedName name="____ROS1">#N/A</definedName>
    <definedName name="____ROS2">#N/A</definedName>
    <definedName name="____ROS3">#N/A</definedName>
    <definedName name="____ROS4">#N/A</definedName>
    <definedName name="___ROS1">#N/A</definedName>
    <definedName name="___ROS2">#N/A</definedName>
    <definedName name="___ROS3">#N/A</definedName>
    <definedName name="___ROS4">#N/A</definedName>
    <definedName name="__123Graph_B" hidden="1">[1]FLUJO!$B$7929:$C$7929</definedName>
    <definedName name="__123Graph_C" hidden="1">[1]FLUJO!$B$7936:$C$7936</definedName>
    <definedName name="__123Graph_D" hidden="1">[1]FLUJO!$B$7942:$C$7942</definedName>
    <definedName name="__123Graph_X" hidden="1">[1]FLUJO!$B$7906:$C$7906</definedName>
    <definedName name="__ROS1">#N/A</definedName>
    <definedName name="__ROS2">#N/A</definedName>
    <definedName name="__ROS3">#N/A</definedName>
    <definedName name="__ROS4">#N/A</definedName>
    <definedName name="_1">#N/A</definedName>
    <definedName name="_1987">#N/A</definedName>
    <definedName name="_xlnm._FilterDatabase" localSheetId="0" hidden="1">'Fiscal Mes'!$C$30:$E$34</definedName>
    <definedName name="_xlnm._FilterDatabase" localSheetId="5" hidden="1">'Proyectos de inversión'!#REF!</definedName>
    <definedName name="_Order1" hidden="1">255</definedName>
    <definedName name="_ROS1">#N/A</definedName>
    <definedName name="_ROS2">#N/A</definedName>
    <definedName name="_ROS3">#N/A</definedName>
    <definedName name="_ROS4">#N/A</definedName>
    <definedName name="AccessDatabase" hidden="1">"\\De2kp-42538\BOLETIN\Claga\CLAGA2000.mdb"</definedName>
    <definedName name="ACUMULADO">#N/A</definedName>
    <definedName name="Button_13">"CLAGA2000_Consolidado_2001_List"</definedName>
    <definedName name="FORMATO">#N/A</definedName>
    <definedName name="FUENTE" localSheetId="8">#REF!</definedName>
    <definedName name="FUENTE" localSheetId="0">#REF!</definedName>
    <definedName name="FUENTE" localSheetId="3">#REF!</definedName>
    <definedName name="FUENTE" localSheetId="4">#REF!</definedName>
    <definedName name="FUENTE" localSheetId="5">#REF!</definedName>
    <definedName name="FUENTE" localSheetId="6">#REF!</definedName>
    <definedName name="FUENTE">#REF!</definedName>
    <definedName name="fuente1" localSheetId="8">#REF!</definedName>
    <definedName name="fuente1" localSheetId="0">#REF!</definedName>
    <definedName name="fuente1" localSheetId="3">#REF!</definedName>
    <definedName name="fuente1" localSheetId="4">#REF!</definedName>
    <definedName name="fuente1" localSheetId="5">#REF!</definedName>
    <definedName name="fuente1" localSheetId="6">#REF!</definedName>
    <definedName name="fuente1">#REF!</definedName>
    <definedName name="OCTUBRE">#N/A</definedName>
    <definedName name="ROS">#N/A</definedName>
  </definedNames>
  <calcPr calcId="191028"/>
  <pivotCaches>
    <pivotCache cacheId="55" r:id="rId11"/>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17" i="71" l="1"/>
  <c r="E12" i="71"/>
  <c r="E26" i="71" l="1"/>
  <c r="E22" i="71"/>
  <c r="D24" i="71"/>
  <c r="E23" i="71"/>
  <c r="D23" i="71"/>
  <c r="D22" i="71"/>
  <c r="D72" i="29"/>
  <c r="D77" i="29" l="1"/>
  <c r="C13" i="62" l="1"/>
  <c r="C12" i="62" s="1"/>
  <c r="C15" i="62"/>
  <c r="C21" i="62"/>
  <c r="C27" i="62"/>
  <c r="D29" i="62"/>
  <c r="D28" i="62" s="1"/>
  <c r="D27" i="62" s="1"/>
  <c r="C29" i="62"/>
  <c r="C28" i="62" s="1"/>
  <c r="D17" i="4"/>
  <c r="D42" i="29" l="1"/>
  <c r="C76" i="27"/>
  <c r="D81" i="27"/>
  <c r="D29" i="3" l="1"/>
  <c r="C29" i="3"/>
  <c r="D90" i="29"/>
  <c r="D66" i="27" l="1"/>
  <c r="D56" i="27"/>
  <c r="D135" i="29"/>
  <c r="D63" i="29" l="1"/>
  <c r="C54" i="29"/>
  <c r="D54" i="29"/>
  <c r="D58" i="4" l="1"/>
  <c r="D57" i="4" s="1"/>
  <c r="D71" i="27" l="1"/>
  <c r="C71" i="27"/>
  <c r="D21" i="62"/>
  <c r="D15" i="62"/>
  <c r="D14" i="62" l="1"/>
  <c r="D13" i="62" s="1"/>
  <c r="D12" i="62" s="1"/>
  <c r="D32" i="62" l="1"/>
  <c r="D67" i="29"/>
  <c r="C67" i="29"/>
  <c r="D108" i="29" l="1"/>
  <c r="D102" i="29"/>
  <c r="C21" i="3" l="1"/>
  <c r="C77" i="29"/>
  <c r="D17" i="71" l="1"/>
  <c r="E25" i="71" l="1"/>
  <c r="E24" i="71"/>
  <c r="D127" i="29"/>
  <c r="D115" i="29"/>
  <c r="D98" i="29"/>
  <c r="D65" i="29"/>
  <c r="D57" i="29"/>
  <c r="D49" i="29"/>
  <c r="D47" i="29"/>
  <c r="D38" i="29"/>
  <c r="D29" i="29"/>
  <c r="D25" i="29"/>
  <c r="D22" i="29"/>
  <c r="D15" i="29"/>
  <c r="D55" i="4"/>
  <c r="C55" i="4"/>
  <c r="C28" i="3"/>
  <c r="C17" i="4"/>
  <c r="C49" i="29"/>
  <c r="C102" i="29"/>
  <c r="C108" i="29"/>
  <c r="C135" i="29"/>
  <c r="C90" i="29"/>
  <c r="C72" i="29"/>
  <c r="C38" i="29"/>
  <c r="C42" i="29"/>
  <c r="C22" i="29"/>
  <c r="C45" i="4"/>
  <c r="D71" i="29" l="1"/>
  <c r="C71" i="29"/>
  <c r="D97" i="29"/>
  <c r="D140" i="29"/>
  <c r="D139" i="29" s="1"/>
  <c r="D26" i="71" l="1"/>
  <c r="D12" i="71"/>
  <c r="D25" i="71" l="1"/>
  <c r="D49" i="27" l="1"/>
  <c r="D144" i="29"/>
  <c r="D143" i="29" s="1"/>
  <c r="D142" i="29" s="1"/>
  <c r="D14" i="27" l="1"/>
  <c r="D40" i="27" l="1"/>
  <c r="D51" i="4" l="1"/>
  <c r="D37" i="29"/>
  <c r="D20" i="27"/>
  <c r="D14" i="3" l="1"/>
  <c r="D21" i="3"/>
  <c r="C58" i="4"/>
  <c r="C57" i="4" s="1"/>
  <c r="D45" i="4" l="1"/>
  <c r="C40" i="27"/>
  <c r="C53" i="4"/>
  <c r="C51" i="4"/>
  <c r="C49" i="4"/>
  <c r="C47" i="4"/>
  <c r="C43" i="4"/>
  <c r="C14" i="4"/>
  <c r="D77" i="27"/>
  <c r="C14" i="3"/>
  <c r="C15" i="29"/>
  <c r="C13" i="4" l="1"/>
  <c r="D14" i="29" l="1"/>
  <c r="D13" i="29" s="1"/>
  <c r="D146" i="29" s="1"/>
  <c r="D13" i="3" l="1"/>
  <c r="D43" i="4" l="1"/>
  <c r="D47" i="4"/>
  <c r="D79" i="27" l="1"/>
  <c r="D76" i="27" s="1"/>
  <c r="D30" i="27" l="1"/>
  <c r="D53" i="4"/>
  <c r="D49" i="4"/>
  <c r="C79" i="27" l="1"/>
  <c r="C144" i="29" l="1"/>
  <c r="C143" i="29" s="1"/>
  <c r="C142" i="29" s="1"/>
  <c r="C140" i="29" l="1"/>
  <c r="C139" i="29" s="1"/>
  <c r="C47" i="29"/>
  <c r="C63" i="29"/>
  <c r="C65" i="29"/>
  <c r="C25" i="29" l="1"/>
  <c r="C29" i="29"/>
  <c r="C57" i="29"/>
  <c r="C37" i="29" s="1"/>
  <c r="C127" i="29"/>
  <c r="C98" i="29"/>
  <c r="C115" i="29"/>
  <c r="C97" i="29" l="1"/>
  <c r="C14" i="29"/>
  <c r="C13" i="29" l="1"/>
  <c r="C146" i="29" s="1"/>
  <c r="C77" i="27"/>
  <c r="C49" i="27" l="1"/>
  <c r="C14" i="27"/>
  <c r="C66" i="27"/>
  <c r="C30" i="27"/>
  <c r="C56" i="27"/>
  <c r="C20" i="27"/>
  <c r="D14" i="4" l="1"/>
  <c r="D13" i="4" s="1"/>
  <c r="D64" i="4" s="1"/>
  <c r="D28" i="3" l="1"/>
  <c r="D33" i="3" s="1"/>
  <c r="D13" i="27"/>
  <c r="D83" i="27" l="1"/>
  <c r="C13" i="3"/>
  <c r="C33" i="3" s="1"/>
  <c r="C64" i="4"/>
  <c r="C13" i="27"/>
  <c r="C83" i="27" s="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odcFile="C:\Users\kpeguero\Documents\Mis archivos de origen de datos\172.16.71.11 DIGEPRES DM_DG_PRESUPUESTO.odc" keepAlive="1" name="172.16.71.11 DIGEPRES DM_DG_PRESUPUESTO" description="Modelo de Datos de la Direccion General de Presupuesto" type="5" refreshedVersion="6" background="1">
    <dbPr connection="Provider=MSOLAP.8;Persist Security Info=True;User ID=orhacienda\kpeguero;Initial Catalog=DIGEPRES;Data Source=172.16.71.11;MDX Compatibility=1;Safety Options=2;MDX Missing Member Mode=Error;Update Isolation Level=2" command="DM_DG_PRESUPUESTO" commandType="1"/>
    <olapPr sendLocale="1" rowDrillCount="1000"/>
  </connection>
  <connection id="2" xr16:uid="{00000000-0015-0000-FFFF-FFFF01000000}" odcFile="C:\Users\kpeguero\Documents\Mis archivos de origen de datos\172.16.71.11 DIGEPRES DM_DG_PRESUPUESTO.odc" keepAlive="1" name="172.16.71.11 DIGEPRES DM_DG_PRESUPUESTO1" description="Modelo de Datos de la Direccion General de Presupuesto" type="5" refreshedVersion="5" background="1">
    <dbPr connection="Provider=MSOLAP.5;Persist Security Info=True;User ID=oRhacienda\kpeguero;Initial Catalog=DIGEPRES;Data Source=172.16.71.11;Location=172.16.71.11;MDX Compatibility=1;Safety Options=2;MDX Missing Member Mode=Error;Update Isolation Level=2" command="DM_DG_PRESUPUESTO" commandType="1"/>
    <olapPr sendLocale="1" rowDrillCount="1000"/>
  </connection>
  <connection id="3" xr16:uid="{00000000-0015-0000-FFFF-FFFF02000000}" odcFile="C:\Users\kpeguero\Documents\Mis archivos de origen de datos\bi DIGEPRESEjecucionGastosMD Ejecucion Gastos.odc" keepAlive="1" name="bi DIGEPRESEjecucionGastosMD Ejecucion Gastos" type="5" refreshedVersion="5" background="1">
    <dbPr connection="Provider=MSOLAP.5;Integrated Security=SSPI;Persist Security Info=True;Initial Catalog=DIGEPRESEjecucionGastosMD;Data Source=bi;MDX Compatibility=1;Safety Options=2;MDX Missing Member Mode=Error" command="Ejecucion Gastos" commandType="1"/>
    <olapPr sendLocale="1" rowDrillCount="1000"/>
  </connection>
  <connection id="4" xr16:uid="{00000000-0015-0000-FFFF-FFFF03000000}" odcFile="C:\Users\kpeguero\Documents\Mis archivos de origen de datos\bi DIGEPRESEjecucionGastosMD Ejecucion Gastos.odc" keepAlive="1" name="bi DIGEPRESEjecucionGastosMD Ejecucion Gastos1" type="5" refreshedVersion="5" background="1">
    <dbPr connection="Provider=MSOLAP.5;Integrated Security=SSPI;Persist Security Info=True;Initial Catalog=DIGEPRESEjecucionGastosMD;Data Source=bi;MDX Compatibility=1;Safety Options=2;MDX Missing Member Mode=Error" command="Ejecucion Gastos" commandType="1"/>
    <olapPr sendLocale="1" rowDrillCount="1000"/>
  </connection>
</connections>
</file>

<file path=xl/sharedStrings.xml><?xml version="1.0" encoding="utf-8"?>
<sst xmlns="http://schemas.openxmlformats.org/spreadsheetml/2006/main" count="203833" uniqueCount="4345">
  <si>
    <t>MINISTERIO DE HACIENDA</t>
  </si>
  <si>
    <t>DIRECCIÓN GENERAL DE PRESUPUESTO</t>
  </si>
  <si>
    <t>DIRECCIÓN DE ESTUDIOS ECONÓMICOS Y SEGUIMIENTO FINANCIERO</t>
  </si>
  <si>
    <t>Cuenta de Ahorro, Inversión y Financiamiento</t>
  </si>
  <si>
    <t>Gobierno Central</t>
  </si>
  <si>
    <t>En Millones RD$</t>
  </si>
  <si>
    <t>Indicadores</t>
  </si>
  <si>
    <t xml:space="preserve">Pres. Inicial      </t>
  </si>
  <si>
    <t>Devengado</t>
  </si>
  <si>
    <t>Ley No. 366-22</t>
  </si>
  <si>
    <t>1 - INGRESOS</t>
  </si>
  <si>
    <t>1.1 - Ingresos corrientes</t>
  </si>
  <si>
    <t>1.1.6.5 - Donaciones Corrientes</t>
  </si>
  <si>
    <t>1.2 - Ingresos de capital</t>
  </si>
  <si>
    <t>1.2.4.4 - Donaciones  de Capital</t>
  </si>
  <si>
    <t>2 - GASTOS</t>
  </si>
  <si>
    <t>2.1 - Gastos corrientes</t>
  </si>
  <si>
    <t>2.1.4 - Intereses de la deuda</t>
  </si>
  <si>
    <t>2.2 - Gastos de capital</t>
  </si>
  <si>
    <t>RESULTADOS</t>
  </si>
  <si>
    <t>Resultado de la cuenta corriente (1.1-2.1)</t>
  </si>
  <si>
    <t>Resultado de la cuenta de capital (1.2-2.2)</t>
  </si>
  <si>
    <t>Resultado primario (1- (2 - 2.1.4))</t>
  </si>
  <si>
    <t>Resultado financiero (1- 2)</t>
  </si>
  <si>
    <t>FINANCIAMIENTO NETO</t>
  </si>
  <si>
    <t>3.1 - Fuentes financieras</t>
  </si>
  <si>
    <t>3.2 - Aplicaciones financieras</t>
  </si>
  <si>
    <t>Cifras preliminares</t>
  </si>
  <si>
    <t>Ingresos y  fuentes financieras: Dirección General de Política y Legislación Tributaria, Ministerio de Hacienda</t>
  </si>
  <si>
    <t xml:space="preserve">Gastos y  aplicaciones financieras: Sistema de Información de la Gestión Financiera </t>
  </si>
  <si>
    <t>Ejecución del Gasto del Gobierno Central</t>
  </si>
  <si>
    <t xml:space="preserve">Clasificación Económica </t>
  </si>
  <si>
    <t>2.1.2 - Gastos de consumo</t>
  </si>
  <si>
    <t>2.1.3 - Prestaciones de la seguridad social</t>
  </si>
  <si>
    <t>2.1.5 - Subvenciones otorgadas a empresas</t>
  </si>
  <si>
    <t>2.1.6 - Transferencias corrientes otorgadas</t>
  </si>
  <si>
    <t>2.1.9 - Otros gastos corrientes</t>
  </si>
  <si>
    <t>2.2.1 - Construcciones en proceso</t>
  </si>
  <si>
    <t>2.2.2 - Activos fijos (formación bruta de capital fijo)</t>
  </si>
  <si>
    <t>2.2.4 - Objetos de valor</t>
  </si>
  <si>
    <t>2.2.5 - Activos no producidos</t>
  </si>
  <si>
    <t>2.2.6 - Transferencias de capital otorgadas</t>
  </si>
  <si>
    <t>2.2.8 - Gastos de capital, reserva presupuestaria</t>
  </si>
  <si>
    <t>3 - FINANCIAMIENTO</t>
  </si>
  <si>
    <t>3.2.1 - Incremento de activos financieros</t>
  </si>
  <si>
    <t>3.2.2 - Disminución de pasivos</t>
  </si>
  <si>
    <t>TOTAL GENERAL</t>
  </si>
  <si>
    <t xml:space="preserve">Fuente: Sistema de Información de la Gestión Financiera </t>
  </si>
  <si>
    <t>Clasificación Institucional</t>
  </si>
  <si>
    <t>1 - Poder Legislativo</t>
  </si>
  <si>
    <t>0101-SENADO DE LA REPÚBLICA</t>
  </si>
  <si>
    <t>0102-CÁMARA DE DIPUTADOS</t>
  </si>
  <si>
    <t>2 - Poder Ejecutivo</t>
  </si>
  <si>
    <t>0201-PRESIDENCIA DE LA REPÚBLICA</t>
  </si>
  <si>
    <t>0202-MINISTERIO DE  INTERIOR Y POLICÍA</t>
  </si>
  <si>
    <t>0203-MINISTERIO DE DEFENSA</t>
  </si>
  <si>
    <t>0204-MINISTERIO DE RELACIONES EXTERIORES</t>
  </si>
  <si>
    <t>0205-MINISTERIO DE HACIENDA</t>
  </si>
  <si>
    <t>0206-MINISTERIO DE EDUCACIÓN</t>
  </si>
  <si>
    <t>0207-MINISTERIO DE SALUD PÚBLICA Y ASISTENCIA SOCIAL</t>
  </si>
  <si>
    <t>0208-MINISTERIO DE DEPORTES Y RECREACIÓN</t>
  </si>
  <si>
    <t>0209-MINISTERIO DE TRABAJO</t>
  </si>
  <si>
    <t>0210-MINISTERIO DE AGRICULTURA</t>
  </si>
  <si>
    <t>0211-MINISTERIO DE OBRAS PÚBLICAS Y COMUNICACIONES</t>
  </si>
  <si>
    <t>0212-MINISTERIO DE INDUSTRIA, COMERCIO Y MIPYMES (MICM)</t>
  </si>
  <si>
    <t>0213-MINISTERIO DE TURISMO</t>
  </si>
  <si>
    <t>0214-PROCURADURÍA GENERAL DE LA REPÚBLICA</t>
  </si>
  <si>
    <t>0215-MINISTERIO DE LA MUJER</t>
  </si>
  <si>
    <t>0216-MINISTERIO DE CULTURA</t>
  </si>
  <si>
    <t>0217-MINISTERIO DE LA JUVENTUD</t>
  </si>
  <si>
    <t>0218-MINISTERIO DE MEDIO AMBIENTE Y RECURSOS NATURALES</t>
  </si>
  <si>
    <t>0219-MINISTERIO DE EDUCACIÓN SUPERIOR CIENCIA Y TECNOLOGÍA</t>
  </si>
  <si>
    <t>0220-MINISTERIO DE ECONOMÍA, PLANIFICACIÓN Y DESARROLLO</t>
  </si>
  <si>
    <t>0221-MINISTERIO DE ADMINISTRACIÓN PÚBLICA</t>
  </si>
  <si>
    <t>0222-MINISTERIO DE ENERGIA Y MINAS</t>
  </si>
  <si>
    <t>0223-MINISTERIO DE LA VIVIENDA, HABITAT Y EDIFICACIONES (MIVHED)</t>
  </si>
  <si>
    <t>0998-ADMINISTRACION DE DEUDA PUBLICA Y ACTIVOS FINANCIEROS</t>
  </si>
  <si>
    <t>0999-ADMINISTRACION DE OBLIGACIONES DEL TESORO NACIONAL</t>
  </si>
  <si>
    <t>3 - Poder Judicial</t>
  </si>
  <si>
    <t>0301 - PODER JUDICIAL</t>
  </si>
  <si>
    <t>4 - Junta Central Electoral</t>
  </si>
  <si>
    <t>0401 - JUNTA CENTRAL ELECTORAL</t>
  </si>
  <si>
    <t>5 - Cámara de Cuentas de la República Dominicana</t>
  </si>
  <si>
    <t>0402 - CÁMARA DE CUENTAS</t>
  </si>
  <si>
    <t>6 - Tribunal Constitucional</t>
  </si>
  <si>
    <t>0403 - TRIBUNAL CONSTITUCIONAL</t>
  </si>
  <si>
    <t>7 - Defensor del Pueblo</t>
  </si>
  <si>
    <t>0404 - DEFENSOR DEL PUEBLO</t>
  </si>
  <si>
    <t>8 - Tribunal Superior Electoral (TSE)</t>
  </si>
  <si>
    <t>0405 - TRIBUNAL SUPERIOR  ELECTORAL ( TSE)</t>
  </si>
  <si>
    <t>9 - Oficina Nacional de Defensa Pública</t>
  </si>
  <si>
    <t>0406-OFICINA NACIONAL DE DEFENSA PUBLICA</t>
  </si>
  <si>
    <t xml:space="preserve">TOTAL GENERAL </t>
  </si>
  <si>
    <t>Clasificación Funcional</t>
  </si>
  <si>
    <t>1 - SERVICIOS  GENERALES</t>
  </si>
  <si>
    <t>1.1-Administración general</t>
  </si>
  <si>
    <t>1.1.01-Órganos ejecutivos y legislativos</t>
  </si>
  <si>
    <t>1.1.02-Gestión administrativa, financiera, fiscal, económica y planificación</t>
  </si>
  <si>
    <t>1.1.03-Transferencias a instituciones públicas incluidos los gobiernos locales</t>
  </si>
  <si>
    <t>1.1.04-Órganos electorales y promoción de la participación ciudadana</t>
  </si>
  <si>
    <t>1.1.05-Gestión de la administración general para transversalizar el enfoque de género</t>
  </si>
  <si>
    <t>1.1.98-Investigación y desarrollo relacionado con la administración general</t>
  </si>
  <si>
    <t>1.2-Relaciones internacionales</t>
  </si>
  <si>
    <t>1.2.01-Relaciones internacionales desde oficinas en el país</t>
  </si>
  <si>
    <t>1.2.02-Relaciones internacionales desde oficinas en el exterior</t>
  </si>
  <si>
    <t>1.3-Defensa nacional</t>
  </si>
  <si>
    <t>1.3.01-Defensa militar</t>
  </si>
  <si>
    <t>1.3.03-Defensa civil</t>
  </si>
  <si>
    <t>1.3.98-Investigación y desarrollo para la defensa militar, civil y gestión de riesgos de desastres no climáticos</t>
  </si>
  <si>
    <t>1.4-Justicia, orden público y seguridad</t>
  </si>
  <si>
    <t>1.4.01-Servicios de seguridad interior</t>
  </si>
  <si>
    <t>1.4.02-Servicios de protección contra incendios</t>
  </si>
  <si>
    <t>1.4.03-Administración y servicios de justicia</t>
  </si>
  <si>
    <t>1.4.04-Prisiones</t>
  </si>
  <si>
    <t>1.4.05-Servicios de migraciones</t>
  </si>
  <si>
    <t>1.4.06-Administración y servicios de justicia relacionados con la violencia de género</t>
  </si>
  <si>
    <t>1.4.98-Investigación y desarrollo relacionados con la justicia, orden público y seguridad</t>
  </si>
  <si>
    <t>2 - SERVICIOS ECONÓMICOS</t>
  </si>
  <si>
    <t>2.1-Asuntos económicos, comerciales y laborales</t>
  </si>
  <si>
    <t>2.1.01-Asuntos económicos y regulación del comercio</t>
  </si>
  <si>
    <t>2.1.02-Asuntos laborales generales</t>
  </si>
  <si>
    <t>2.1.03-Asuntos laborales para fortalecer la autonomía económica de las mujeres</t>
  </si>
  <si>
    <t>2.2-Agropecuaria, caza, pesca y silvicultura</t>
  </si>
  <si>
    <t>2.2.01-Agropecuaria</t>
  </si>
  <si>
    <t>2.2.02-Caza y pesca</t>
  </si>
  <si>
    <t>2.2.06-Gestión o apoyo de labores de reforestación</t>
  </si>
  <si>
    <t>2.2.99-Planificación, gestión y supervisión agropecuaria, caza, pesca y silvicultura</t>
  </si>
  <si>
    <t>2.3-Riego</t>
  </si>
  <si>
    <t>2.3.01-Riego</t>
  </si>
  <si>
    <t>2.4-Energía y combustible</t>
  </si>
  <si>
    <t>2.4.03-Combustible</t>
  </si>
  <si>
    <t>2.4.04-Energía eléctrica de fuentes termoeléctricas</t>
  </si>
  <si>
    <t>2.4.08-Energía eléctrica de fuentes nucleares</t>
  </si>
  <si>
    <t>2.4.09-Conservación, aprovechamiento y explotación racionalizada de fuentes de electricidad</t>
  </si>
  <si>
    <t>2.5-Minería, manufactura y construcción</t>
  </si>
  <si>
    <t>2.5.01-Extracción de recursos minerales</t>
  </si>
  <si>
    <t>2.6-Transporte</t>
  </si>
  <si>
    <t>2.6.01-Transporte por carretera</t>
  </si>
  <si>
    <t>2.6.02-Transporte por agua</t>
  </si>
  <si>
    <t>2.6.03-Transporte por ferrocarril</t>
  </si>
  <si>
    <t>2.6.04-Transporte aéreo</t>
  </si>
  <si>
    <t>2.6.99-Planificación, gestión y supervisión del transporte</t>
  </si>
  <si>
    <t>2.7-Comunicaciones</t>
  </si>
  <si>
    <t>2.7.01-Comunicaciones</t>
  </si>
  <si>
    <t>2.8-Banca y seguros</t>
  </si>
  <si>
    <t>2.8.02-Operación de la banca y del sector seguros</t>
  </si>
  <si>
    <t>2.9-Otros servicios económicos</t>
  </si>
  <si>
    <t>2.9.02-Hoteles y restaurantes</t>
  </si>
  <si>
    <t>2.9.03-Turismo</t>
  </si>
  <si>
    <t>3 - PROTECCIÓN DEL MEDIO AMBIENTE</t>
  </si>
  <si>
    <t>3.1-Protección del aire, agua y suelo</t>
  </si>
  <si>
    <t>3.1.01-Reducción de la contaminación</t>
  </si>
  <si>
    <t>3.1.02-Administración del agua</t>
  </si>
  <si>
    <t>3.1.04-Protección del suelo contra la erosión y otras formas de degradación física</t>
  </si>
  <si>
    <t>3.2-Protección de la biodiversidad y ordenación de desechos</t>
  </si>
  <si>
    <t>3.2.02-Ordenación de desechos</t>
  </si>
  <si>
    <t>3.2.04-Conciencia y conocimiento de la biodiversidad</t>
  </si>
  <si>
    <t>3.2.05-Bioseguridad</t>
  </si>
  <si>
    <t>3.2.06-Economía verde</t>
  </si>
  <si>
    <t>3.2.07-Biodiversidad y planificación del desarrollo</t>
  </si>
  <si>
    <t>3.2.09-Áreas protegidas y otras medidas de conservación</t>
  </si>
  <si>
    <t>3.2.10-Restauración</t>
  </si>
  <si>
    <t>3.2.11-Uso sostenible</t>
  </si>
  <si>
    <t>3.2.12-Prevención de la producción de residuos por modificación de procesos</t>
  </si>
  <si>
    <t>3.2.98-Investigación y desarrollo relacionado con la protección del  medio ambiente</t>
  </si>
  <si>
    <t>3.2.99-Planificación, gestión y supervisión de la protección del medio ambiente</t>
  </si>
  <si>
    <t>3.3-Cambio Climático</t>
  </si>
  <si>
    <t>3.3.01-Mixtos</t>
  </si>
  <si>
    <t>3.3.02-Mitigación</t>
  </si>
  <si>
    <t>3.3.03-Conocimiento del riesgo de desastres climáticos</t>
  </si>
  <si>
    <t>3.3.04-Gobernanza del riesgo de desastres climáticos</t>
  </si>
  <si>
    <t>3.3.07-Otras medidas de adaptación</t>
  </si>
  <si>
    <t>3.3.99-Planificación, gestión y supervisión de cambio climático</t>
  </si>
  <si>
    <t>4 - SERVICIOS SOCIALES</t>
  </si>
  <si>
    <t>4.1-Vivienda y servicios comunitarios</t>
  </si>
  <si>
    <t>4.1.01-Urbanización y servicios comunitarios</t>
  </si>
  <si>
    <t>4.1.02-Desarrollo comunitario</t>
  </si>
  <si>
    <t>4.1.03-Abastecimiento de agua potable</t>
  </si>
  <si>
    <t>4.2-Salud</t>
  </si>
  <si>
    <t>4.2.02-Servicios hospitalarios</t>
  </si>
  <si>
    <t>4.2.03-Servicios de la salud pública y prevención de la salud</t>
  </si>
  <si>
    <t>4.2.04-Servicios médicos en salud sexual/reproductiva y de centros de salud materno infantil</t>
  </si>
  <si>
    <t>4.2.98-Investigación y desarrollo relacionados con la salud</t>
  </si>
  <si>
    <t>4.2.99-Planificación, gestión y supervisión de la salud</t>
  </si>
  <si>
    <t>4.3-Actividades deportivas, recreativas, culturales y religiosas</t>
  </si>
  <si>
    <t>4.3.01-Deportes de alto rendimiento</t>
  </si>
  <si>
    <t>4.3.02-Servicios recreativos y deportivos</t>
  </si>
  <si>
    <t>4.3.03-Servicios culturales</t>
  </si>
  <si>
    <t>4.3.05-Servicios religiosos y otros servicios comunitarios religiosos</t>
  </si>
  <si>
    <t>4.3.99-Planificación, gestión y supervisión de las actividades deportivas, recreativas, culturales y religiosas</t>
  </si>
  <si>
    <t>4.4 - Educación</t>
  </si>
  <si>
    <t>4.4.01-Educación inicial</t>
  </si>
  <si>
    <t>4.4.04-Educación superior</t>
  </si>
  <si>
    <t>4.4.05-Educación de adultos</t>
  </si>
  <si>
    <t>4.4.06-Educación técnica</t>
  </si>
  <si>
    <t>4.4.07-Educación vocacional</t>
  </si>
  <si>
    <t>4.4.08-Enseñanza y capacitación para defensa y seguridad</t>
  </si>
  <si>
    <t>4.4.09-Enseñanza no atribuible a ningún nivel</t>
  </si>
  <si>
    <t>4.4.98-Investigación y desarrollo relacionados con la educación</t>
  </si>
  <si>
    <t>4.4.99-Planificación, gestión y supervisión de la educación</t>
  </si>
  <si>
    <t>4.5 - Protección social</t>
  </si>
  <si>
    <t>4.5.01-Edad avanzada, pensiones (por edad o incapacidad)</t>
  </si>
  <si>
    <t>4.5.06-Desempleo</t>
  </si>
  <si>
    <t>4.5.07-Vivienda social</t>
  </si>
  <si>
    <t>4.5.09-Juventud</t>
  </si>
  <si>
    <t>4.5.10-Asistencia social</t>
  </si>
  <si>
    <t>4.5.99-Planificación, gestión y supervisión de la protección social</t>
  </si>
  <si>
    <t>4.6-Equidad de género</t>
  </si>
  <si>
    <t>4.6.01-Acciones focalizada en mujeres</t>
  </si>
  <si>
    <t>4.6.03-Acciones para una cultura de igualdad de género.</t>
  </si>
  <si>
    <t>4.6.04-Acciones de prevención, atención y protección de violencia de género</t>
  </si>
  <si>
    <t>5 - INTERESES DE LA DEUDA PÚBLICA</t>
  </si>
  <si>
    <t>5.1 - Intereses y comisiones de deuda pública</t>
  </si>
  <si>
    <t>5.1.01 - Intereses y comisiones de deuda pública</t>
  </si>
  <si>
    <t>0 - N/A</t>
  </si>
  <si>
    <t>0.0 - N/A</t>
  </si>
  <si>
    <t>0.0.00 - N/A</t>
  </si>
  <si>
    <t>Clasificación Objetal</t>
  </si>
  <si>
    <t>2.1 - REMUNERACIONES Y CONTRIBUCIONES</t>
  </si>
  <si>
    <t>2.1.1-REMUNERACIONES</t>
  </si>
  <si>
    <t>2.1.2-SOBRESUELDOS</t>
  </si>
  <si>
    <t>2.1.3-DIETAS Y GASTOS DE REPRESENTACIÓN</t>
  </si>
  <si>
    <t>2.1.4-GRATIFICACIONES Y BONIFICACIONES</t>
  </si>
  <si>
    <t>2.1.5-CONTRIBUCIONES A LA SEGURIDAD SOCIAL</t>
  </si>
  <si>
    <t>2.2 - CONTRATACIÓN DE SERVICIOS</t>
  </si>
  <si>
    <t>2.2.1-SERVICIOS BÁSICOS</t>
  </si>
  <si>
    <t>2.2.2-PUBLICIDAD, IMPRESIÓN Y ENCUADERNACIÓN</t>
  </si>
  <si>
    <t>2.2.3-VIÁTICOS</t>
  </si>
  <si>
    <t>2.2.4-TRANSPORTE Y ALMACENAJE</t>
  </si>
  <si>
    <t>2.2.5-ALQUILERES Y RENTAS</t>
  </si>
  <si>
    <t>2.2.6-SEGUROS</t>
  </si>
  <si>
    <t>2.2.7-SERVICIOS DE CONSERVACIÓN, REPARACIONES MENORES E INSTALACIONES TEMPORALES</t>
  </si>
  <si>
    <t>2.2.8-OTROS SERVICIOS NO INCLUIDOS EN CONCEPTOS ANTERIORES</t>
  </si>
  <si>
    <t>2.2.9-OTRAS CONTRATACIONES DE SERVICIOS</t>
  </si>
  <si>
    <t>2.3 - MATERIALES Y SUMINISTROS</t>
  </si>
  <si>
    <t>2.3.1-ALIMENTOS Y PRODUCTOS AGROFORESTALES</t>
  </si>
  <si>
    <t>2.3.2-TEXTILES Y VESTUARIOS</t>
  </si>
  <si>
    <t>2.3.3-PAPEL, CARTÓN E IMPRESOS</t>
  </si>
  <si>
    <t>2.3.4-PRODUCTOS FARMACÉUTICOS</t>
  </si>
  <si>
    <t>2.3.5-CUERO, CAUCHO Y PLÁSTICO</t>
  </si>
  <si>
    <t>2.3.6-PRODUCTOS DE MINERALES, METÁLICOS Y NO METÁLICOS</t>
  </si>
  <si>
    <t>2.3.7-COMBUSTIBLES, LUBRICANTES, PRODUCTOS QUÍMICOS Y CONEXOS</t>
  </si>
  <si>
    <t>2.3.8-GASTOS QUE SE ASIGNARÁN DURANTE EL EJERCICIO (ART. 32 Y 33 LEY 423-06)</t>
  </si>
  <si>
    <t>2.3.9-PRODUCTOS Y ÚTILES VARIOS</t>
  </si>
  <si>
    <t>2.4 - TRANSFERENCIAS CORRIENTES</t>
  </si>
  <si>
    <t>2.4.1-TRANSFERENCIAS CORRIENTES AL SECTOR PRIVADO</t>
  </si>
  <si>
    <t>2.4.2-TRANSFERENCIAS CORRIENTES AL  GOBIERNO GENERAL NACIONAL</t>
  </si>
  <si>
    <t>2.4.3-TRANSFERENCIAS CORRIENTES A GOBIERNOS GENERALES LOCALES</t>
  </si>
  <si>
    <t>2.4.4-TRANSFERENCIAS CORRIENTES A EMPRESAS PÚBLICAS NO FINANCIERAS</t>
  </si>
  <si>
    <t>2.4.5-TRANSFERENCIAS CORRIENTES A INSTITUCIONES PÚBLICAS FINANCIERAS</t>
  </si>
  <si>
    <t>2.4.6-SUBVENCIONES</t>
  </si>
  <si>
    <t>2.4.7-TRANSFERENCIAS CORRIENTES AL SECTOR EXTERNO</t>
  </si>
  <si>
    <t>2.4.9-TRANSFERENCIAS CORRIENTES A OTRAS INSTITUCIONES PÚBLICAS</t>
  </si>
  <si>
    <t>2.5 - TRANSFERENCIAS DE CAPITAL</t>
  </si>
  <si>
    <t>2.5.1-TRANSFERENCIAS DE CAPITAL AL SECTOR PRIVADO</t>
  </si>
  <si>
    <t>2.5.2-TRANSFERENCIAS DE CAPITAL AL GOBIERNO GENERAL  NACIONAL</t>
  </si>
  <si>
    <t>2.5.3-TRANSFERENCIAS DE CAPITAL A GOBIERNOS GENERALES LOCALES</t>
  </si>
  <si>
    <t>2.5.4-TRANSFERENCIAS DE CAPITAL  A EMPRESAS PÚBLICAS NO FINANCIERAS</t>
  </si>
  <si>
    <t>2.5.5-TRANSFERENCIAS DE CAPITAL A INSTITUCIONES PÚBLICAS FINANCIERAS</t>
  </si>
  <si>
    <t>2.5.9-TRANSFERENCIAS DE CAPITAL A OTRAS INSTITUCIONES PÚBLICAS</t>
  </si>
  <si>
    <t>2.6 - BIENES MUEBLES, INMUEBLES E INTANGIBLES</t>
  </si>
  <si>
    <t>2.6.1-MOBILIARIO Y EQUIPO</t>
  </si>
  <si>
    <t>2.6.2-MOBILIARIO Y EQUIPO DE AUDIO, AUDIOVISUAL, RECREATIVO Y EDUCACIONAL</t>
  </si>
  <si>
    <t>2.6.3-EQUIPO E INSTRUMENTAL, CIENTÍFICO Y LABORATORIO</t>
  </si>
  <si>
    <t>2.6.4-VEHÍCULOS Y EQUIPO DE TRANSPORTE, TRACCIÓN Y ELEVACIÓN</t>
  </si>
  <si>
    <t>2.6.5-MAQUINARIA, OTROS EQUIPOS Y HERRAMIENTAS</t>
  </si>
  <si>
    <t>2.6.6-EQUIPOS DE DEFENSA Y SEGURIDAD</t>
  </si>
  <si>
    <t>2.6.7-ACTIVOS BIOLÓGICOS</t>
  </si>
  <si>
    <t>2.6.8-BIENES INTANGIBLES</t>
  </si>
  <si>
    <t>2.6.9-EDIFICIOS, ESTRUCTURAS, TIERRAS, TERRENOS Y OBJETOS DE VALOR</t>
  </si>
  <si>
    <t>2.7 - OBRAS</t>
  </si>
  <si>
    <t>2.7.1-OBRAS EN EDIFICACIONES</t>
  </si>
  <si>
    <t>2.7.2-INFRAESTRUCTURA</t>
  </si>
  <si>
    <t>2.7.3-CONSTRUCCIONES EN BIENES CONCESIONADOS</t>
  </si>
  <si>
    <t>2.7.4-GASTOS QUE SE ASIGNARÁN DURANTE EL EJERCICIO PARA INVERSIÓN (ART. 32 Y 33 LEY 423-06)</t>
  </si>
  <si>
    <t>2.9 - GASTOS FINANCIEROS</t>
  </si>
  <si>
    <t>2.9.1-INTERESES DE LA DEUDA PÚBLICA INTERNA</t>
  </si>
  <si>
    <t>2.9.2-INTERESES DE LA DEUDA PUBLICA EXTERNA</t>
  </si>
  <si>
    <t>2.9.4-COMISIONES Y OTROS GASTOS BANCARIOS DE LA DEUDA PÚBLICA</t>
  </si>
  <si>
    <t>4.1 - Incremento de activos financieros</t>
  </si>
  <si>
    <t>4.1.2 - Incremento de activos financieros no corrientes</t>
  </si>
  <si>
    <t>4.2 - Disminución de pasivos</t>
  </si>
  <si>
    <t>4.2.1 - Disminución de pasivos corrientes</t>
  </si>
  <si>
    <t>Proyectos de inversión</t>
  </si>
  <si>
    <t>2-GASTOS</t>
  </si>
  <si>
    <t>No es inversión pública</t>
  </si>
  <si>
    <t>01-DISTRITO NACIONAL</t>
  </si>
  <si>
    <t>10-FONDO GENERAL</t>
  </si>
  <si>
    <t>00-N/A</t>
  </si>
  <si>
    <t>20-FONDOS CON DESTINO ESPECÍFICO</t>
  </si>
  <si>
    <t>60-CREDITO EXTERNO</t>
  </si>
  <si>
    <t>70-DONACION EXTERNA</t>
  </si>
  <si>
    <t>04-BARAHONA</t>
  </si>
  <si>
    <t>06-DUARTE</t>
  </si>
  <si>
    <t>08-EL SEIBO</t>
  </si>
  <si>
    <t>10-INDEPENDENCIA</t>
  </si>
  <si>
    <t>11-LA ALTAGRACIA</t>
  </si>
  <si>
    <t>13-LA VEGA</t>
  </si>
  <si>
    <t>21-SAN CRISTOBAL</t>
  </si>
  <si>
    <t>22-SAN JUAN</t>
  </si>
  <si>
    <t>25-SANTIAGO</t>
  </si>
  <si>
    <t>27-VALVERDE</t>
  </si>
  <si>
    <t>32-SANTO DOMINGO</t>
  </si>
  <si>
    <t>99-MULTIPROVINCIAL</t>
  </si>
  <si>
    <t>50-CRÉDITO INTERNO</t>
  </si>
  <si>
    <t>Es inversión pública</t>
  </si>
  <si>
    <t>01-MEJORAMIENTO URBANO, SOCIAL Y AMBIENTAL DEL BARRIO DOMINGO SAVIO (LA CIENEGA - LOS GUANDULES), DISTRITO NACIONAL</t>
  </si>
  <si>
    <t>04-CONSTRUCCIÓN DE 14 ESTANCIAS INFANTILES DE LA PROVINCIA DISTRITO NACIONAL</t>
  </si>
  <si>
    <t>05-CONSTRUCCIÓN DE PLANTELES EDUCATIVOS EN LA PROVINCIA DISTRITO NACIONAL (FASE 3)</t>
  </si>
  <si>
    <t>08-REMODELACIÓN OFICINAS DEL TRIBUNAL CONSTITUCIONAL, DISTRITO NACIONAL</t>
  </si>
  <si>
    <t>12-CONSTRUCCIÓN Y RECONSTRUCIÓN DE DESTACAMENTOS POLICIALES EN COMUNIDADES DEL DISTRITO NACIONAL</t>
  </si>
  <si>
    <t>18-REMODELACIÓN DE  NUEVAS OFICINAS PARA LA JUNTA DE AVIACIÓN CIVIL, DISTRITO NACIONAL</t>
  </si>
  <si>
    <t>24-REMODELACIÓN CLUB RECREATIVO COANCA, DISTRITO NACIONAL</t>
  </si>
  <si>
    <t>25-RECONSTRUCCIÓN DEL CLUB DEPORTIVO HUELLAS DEL SIGLO, SECTOR CRISTO REY, DISTRITO NACIONAL</t>
  </si>
  <si>
    <t>29-REHABILITACIÓN Y CONSTRUCCIÓN RESIDENCIA ESTUDIANTIL DE LA UNIVERSIDAD AUTÓNOMA DE SANTO DOMINGO</t>
  </si>
  <si>
    <t>31-AMPLIACIÓN DE PLANTELES EDUCATIVOS EN LA PROVINCIA DISTRITO NACIONAL (FASE 3)</t>
  </si>
  <si>
    <t>33-CONSTRUCCIÓN  DE 8 ESTANCIAS INFANTILES DE LA PROVINCIA DISTRITO NACIONAL (FASE 2)</t>
  </si>
  <si>
    <t>34-REPARACIÓN HOSPITAL DOCENTE PADRE BILLINI, DISTRITO NACIONAL,  PROV SANTO DOMINGO, REPÚBLICA DOMINICANA</t>
  </si>
  <si>
    <t>35-CONSTRUCCIÓN DE PLANTELES EDUCATIVOS EN LA PROVINCIA DE DISTRITO NACIONAL (FASE 2)</t>
  </si>
  <si>
    <t>41-REMODELACIÓN DE LAS OFICINAS DEL  MINISTERIO DE LA VIVIENDA, HÁBITAT Y EDIFICACIONES, DISTRITO NACIONAL</t>
  </si>
  <si>
    <t>43-AMPLIACIÓN CONSTRUCCIÓN TRES (3) EDIFICIOS DE PARQUEOS EN LA CIUDAD DE SANTO DOMINGO</t>
  </si>
  <si>
    <t>48-AMPLIACIÓN Y REHABILITACION DE 4 PLANTELES ESCOLARES EN EL DISTRITO NACIONAL</t>
  </si>
  <si>
    <t>49-CONSTRUCCIÓN DE 26 PLANTELES ESCOLARES EN EL DISTRITO NACIONAL</t>
  </si>
  <si>
    <t>50-RESTAURACIÓN DE LOS TECHOS DE SIETE  EDIFICACIONES COLONIALES EN LA CIUDAD COLONIAL, DISTRITO NACIONAL</t>
  </si>
  <si>
    <t>52-CONSTRUCCIÓN DEL PARQUE JULIO NUÑEZ, JARDINES DEL NORTE, DISTRITO NACIONAL</t>
  </si>
  <si>
    <t>53-RECONSTRUCCIÓN IGLESIA SAN MAURICIO MARTIR, JARDINES DEL NORTE, DISTRITO NACIONAL.</t>
  </si>
  <si>
    <t>62-RECONSTRUCCIÓN DE INFRAESTRUCTURA VIAL URBANA EN LA CIRCUNSCRIPCIÓN 1 DEL DISTRITO NACIONAL</t>
  </si>
  <si>
    <t>64-CONSTRUCCIÓN  DE 10 ESTANCIAS INFANTILES DE LA PROVINCIA DISTRITO NACIONAL (FASE 3)</t>
  </si>
  <si>
    <t>99-REMODELACIÓN CLUB DEPORTIVO RENACER EN EL SECTOR GUACHUPITA,  DISTRITO NACIONAL.</t>
  </si>
  <si>
    <t>02-REHABILITACIÓN PARA EL DESARROLLO TURÍSTICO Y SOCIAL DE LA CIUDAD COLONIAL, SANTO DOMINGO, D.N.</t>
  </si>
  <si>
    <t>02-AZUA</t>
  </si>
  <si>
    <t>01-CONSTRUCCIÓN DE PLANTELES ESCOLARES EN LA PROVINCIA AZUA (FASE 3)</t>
  </si>
  <si>
    <t>11-CONSTRUCCIÓN DE 17 PLANTELES ESCOLARES EN LA PROVINCIA AZUA</t>
  </si>
  <si>
    <t>18-CONSTRUCCIÓN DE DESTACAMENTO POLICIAL EN EL MUNICIPIO GUAYABAL, PROVINCIA AZUA</t>
  </si>
  <si>
    <t>25-AMPLIACIÓN DE PLANTELES EDUCATIVOS EN LA PROVINCIA DE AZUA (FASE 3)</t>
  </si>
  <si>
    <t>26-CONSTRUCCIÓN DE 2 ESTANCIAS INFANTILES EN LA PROVINCIA AZUA</t>
  </si>
  <si>
    <t>31-CONSTRUCCIÓN DE PLANTELES EDUCATIVOS EN LA PROVINCIA DE AZUA (FASE 2)</t>
  </si>
  <si>
    <t>38-CONSTRUCCIÓN CAMPO DE BEISBOL LAS CLAVELLINAS, MUNICIPIO DE AZUA, PROVINCIA AZUA</t>
  </si>
  <si>
    <t>41-AMPLIACIÓN Y REHABILITACION DE 17 PLANTELES ESCOLARES EN LA PROVINCIA AZUA</t>
  </si>
  <si>
    <t>45-CONSTRUCCIÓN DE 2 ESTANCIAS INFANTILES EN LA PROVINCIA AZUA (FASE 2)</t>
  </si>
  <si>
    <t>46-CONSTRUCCIÓN  VIVIENDAS ECONOMICAS EN EL MEMISO (68), PROVINCIA AZUA</t>
  </si>
  <si>
    <t>59-RECONSTRUCCIÓN DE LA INFRAESTRUCTURA VIAL URBANA DEL MUNICIPIO LAS CHARCAS, PROVINCIA AZUA</t>
  </si>
  <si>
    <t>67-RECONSTRUCCIÓN DE INFRAESTRUCTURA VIAL URBANA DEL MUNICIPIO AZUA DE COMPOSTELA, PROVINCIA AZUA</t>
  </si>
  <si>
    <t>69-CONSTRUCCIÓN CAMPO DE BEISBOL ANSONIA, MUNICIPIO AZUA, PROVINCIA AZUA</t>
  </si>
  <si>
    <t>07-Recuperación de la Cobertura Vegetal en Cuencas Hidrográficas de la República Dominicana.</t>
  </si>
  <si>
    <t>03-BAHORUCO</t>
  </si>
  <si>
    <t>02-AMPLIACIÓN DE PLANTELES EDUCATIVOS EN LA PROVINCIA DE BAHORUCO (FASE 2)</t>
  </si>
  <si>
    <t>12-CONSTRUCCIÓN DE 5 PLANTELES ESCOLARES EN LA PROVINCIA BAHORUCO</t>
  </si>
  <si>
    <t>28-RECONSTRUCCIÓN DE 2 PUENTES EN EL MUNICIPIO DE TAMAYO, PROVINCIA BAHORUCO</t>
  </si>
  <si>
    <t>32-CONSTRUCCIÓN DE PLANTELES EDUCATIVOS EN LA PROVINCIA DE BAHORUCO (FASE 2)</t>
  </si>
  <si>
    <t>43-CONSTRUCCIÓN CENTRO UNIVERSITARIO REGIONAL UASD NEYBA, PROVINCIA BAHORUCO</t>
  </si>
  <si>
    <t>46-AMPLIACIÓN  Y REHABILITACION DE 12 PLANTELES ESCOLARES EN LA PROVINCIA BAHORUCO</t>
  </si>
  <si>
    <t>63-CONSTRUCCIÓN  DE 1 ESTANCIA INFANTIL EN LA PROVINCIA DE BAHORUCO (FASE 2)</t>
  </si>
  <si>
    <t>74-CONSTRUCCIÓN DE 1 ESTANCIAS INFANTILES EN LA PROVINCIA DE BAHORUCO (FASE 3)</t>
  </si>
  <si>
    <t>76-CONSTRUCCIÓN CANCHA DE BALONCESTO BATEY 4, MUNICIPIO DE NEYBA, PROVINCIA BAHORUCO</t>
  </si>
  <si>
    <t>95-REPARACIÓN CANCHA DE BALONCESTO DEL SECTOR LA MADRE, MUNICIPIO VILLA JARAGUA, PROVINCIA BAHORUCO</t>
  </si>
  <si>
    <t>03-CONSTRUCCIÓN DE PLANTELES EDUCATIVOS EN LA PROVINCIA BARAHONA (FASE 3)</t>
  </si>
  <si>
    <t>04-CONSTRUCCIÓN OBRAS COMPLEMENTARIAS PARA EL DESARROLLO COMUNITARIO DEL CENTRO POBLADO MONTEGRANDE, PROVINCIA BARAHONA</t>
  </si>
  <si>
    <t>09-CONSTRUCCIÓN MERCADO MUNICIPAL DE CABRAL, PROVINCIA BARAHONA</t>
  </si>
  <si>
    <t>10-CONSTRUCCIÓN DE LA CIUDAD ESPERANZA DE LOS BARRANCONES, PROVINCIA BARAHONA</t>
  </si>
  <si>
    <t>26-REHABILITACIÓN DE LA INFRAESTRUCTURA VIAL URBANA DEL MUNICIPIO DE FUNDACION, PROVINCIA BARAHONA</t>
  </si>
  <si>
    <t>28-RECONSTRUCCIÓN DE LA INFRAESTRUCTURA VIAL URBANA DEL MUNICIPIO DE VICENTE NOBLE, PROVINCIA BARAHONA</t>
  </si>
  <si>
    <t>31-CONSTRUCCIÓN DE DESTACAMENTOS POLICIALES EN COMUNIDADES DE LA PROVINCIA BARAHONA</t>
  </si>
  <si>
    <t>33-CONSTRUCCIÓN DE PLANTELES EDUCATIVOS EN LA PROVINCIA DE BARAHONA (FASE 2)</t>
  </si>
  <si>
    <t>39-RECONSTRUCCIÓN DE INFRAESTRUCTURA VIAL URBANA DEL MUNICIPIO SANTA CRUZ DE BARAHONA, PROVINCIA BARAHONA</t>
  </si>
  <si>
    <t>43-RECONSTRUCCIÓN DE LA CARRETERA ENRIQUILLO - BARAHONA EN LA PROVINCIA BARAHONA</t>
  </si>
  <si>
    <t>44-CONSTRUCCIÓN  2 ESTANCIAS INFANTILES EN LA PROVINCIA DE BARAHONA (FASE 2)</t>
  </si>
  <si>
    <t>53-RECONSTRUCCIÓN DE LA INFRAESTRUCTURA VIAL URBANA DEL MUNICIPIO DE CABRAL, PROVINCIA BARAHONA</t>
  </si>
  <si>
    <t>58-RECONSTRUCCIÓN DE INFRAESTRUCTURA VIAL URBANA DEL MUNICIPIO DE PARAISO, PROVINCIA BARAHONA</t>
  </si>
  <si>
    <t>77-AMPLIACIÓN  Y REHABILITACION DE 18 PLANTELES ESCOLARES EN LA PROVINCIA BARAHONA</t>
  </si>
  <si>
    <t>05-DAJABON</t>
  </si>
  <si>
    <t>01-CONSTRUCCIÓN DE 1 ESTANCIA INFANTIL EN LA PROVINCIA DE DAJABON</t>
  </si>
  <si>
    <t>04-CONSTRUCCIÓN DE PLANTELES EDUCATIVOS EN LA PROVINCIA DAJABÓN (FASE 3)</t>
  </si>
  <si>
    <t>13-AMPLIACIÓN Y REHABILITACION DE 12 PLANTELES ESCOLARES EN LA PROVINCIA DAJABON</t>
  </si>
  <si>
    <t>34-CONSTRUCCIÓN DE PLANTELES EDUCATIVOS EN LA PROVINCIA DE DAJABÓN (FASE 2)</t>
  </si>
  <si>
    <t>47-CONSTRUCCIÓN DE 3 PLANTELES ESCOLARES EN LA PROVINCIA DAJABON</t>
  </si>
  <si>
    <t>56-CONSTRUCCIÓN DE 1 ESTANCIA INFANTIL EN LA PROVINCIA DE DAJABON (FASE 2)</t>
  </si>
  <si>
    <t>68-REMODELACIÓN DEL CAMPO DE BEISBOL MANUEL BUENO, MUNICIPIO EL PINO, PROVINCIA DAJABON</t>
  </si>
  <si>
    <t>98-CONSTRUCCIÓN HOSPITAL MUNICIPAL DE DAJABÓN PROVINCIA DAJABÓN, REPÚBLICA DOMINICANA</t>
  </si>
  <si>
    <t>05-CONSTRUCCIÓN DE 4 ESTANCIAS INFANTILES EN LA PROVINCIA DUARTE</t>
  </si>
  <si>
    <t>06-CONSTRUCCIÓN DE PLANTELES EDUCATIVOS EN LA PROVINCIA DUARTE (FASE 3)</t>
  </si>
  <si>
    <t>08-MANEJO DE PAISAJES PRODUCTIVOS INTEGRADOS DE LAS CUENCAS DE LOS RÍOS YAQUE DEL NORTE Y YUNA</t>
  </si>
  <si>
    <t>09-CONSTRUCCIÓN DE 354 VIVIENDAS E INFRAESTRUCTURAS URBANAS RESILIENTES PARA LA COMUNIDAD BARRIO AZUL EN URBANIZACIÓN CORDERO TEJADA, SAN FRANCISCO DE MACORÍS, PROVINCIA DUARTE</t>
  </si>
  <si>
    <t>21-CONSTRUCCIÓN DE PUENTE SOBRE EL RIO JAYA, SECTOR UGAMBA, SAN FRANCISCO DE MACORÍS, PROVINCIA DUARTE</t>
  </si>
  <si>
    <t>22-CONSTRUCCIÓN DESTACAMENTOS POLICIALES EN COMUNIDADES SELECCIONADAS DE LA PROVINCIA DUARTE</t>
  </si>
  <si>
    <t>25-REHABILITACIÓN DE EDIFICACIÓN PARA EL ALOJAMIENTO DE OFICINAS PÚBLICAS EN SAN FRANCISCO DE MACORÍS, PROVINCIA DUARTE</t>
  </si>
  <si>
    <t>26-REHABILITACIÓN DE EDIFICACIÓN PARA EL ALOJAMIENTO DE ESTACIÓN DE BOMBEROS DE SAN FRANCISCO DE MACORÍS, PROVINCIA DUARTE</t>
  </si>
  <si>
    <t>32-AMPLIACIÓN DE PLANTELES EDUCATIVOS EN LA PROVINCIA DUARTE (FASE 3)</t>
  </si>
  <si>
    <t>36-CONSTRUCCIÓN  DE PLANTELES EDUCATIVOS EN LA PROVINCIA DE DUARTE (FASE 2)</t>
  </si>
  <si>
    <t>40-CONSTRUCCIÓN  DE 2  ESTANCIAS INFANTILES EN LA PROVINCIA DUARTE (FASE 2)</t>
  </si>
  <si>
    <t>50-AMPLIACIÓN  Y REHABILITACION DE 29 PLANTELES ESCOLARES EN LA PROVINCIA DUARTE</t>
  </si>
  <si>
    <t>57-REHABILITACIÓN DEL CLUB OLIMPIA, MUNICIPIO DE SAN FRANCISCO DE MACORIS, PROVINCIA DUARTE</t>
  </si>
  <si>
    <t>60-RECONSTRUCCIÓN DE INFRAESTRUCTURA VIAL URBANA DEL MUNICIPIO SAN FRANCISCO DE MACORIS, PROVINCIA DUARTE</t>
  </si>
  <si>
    <t>70-CONSTRUCCIÓN  HOSPITAL REGIONAL EN SAN FRANCISCO DE MACORIS, PROV. DUARTE</t>
  </si>
  <si>
    <t>78-CONSTRUCCIÓN DE 8 PLANTELES ESCOLARES EN LA PROVINCIA DUARTE</t>
  </si>
  <si>
    <t>79-CONSTRUCCIÓN DE 1 ESTANCIAS INFANTILES EN LA PROVINCIA DE DUARTE (FASE 3)</t>
  </si>
  <si>
    <t>87-CONSTRUCCIÓN DE APARTAMENTOS EN EL SECTOR SANTA ANA, MUNICIPIO SAN FRANCISCO DE MACORÍS, PROVINCIA DUARTE</t>
  </si>
  <si>
    <t>07-ELIAS PINA</t>
  </si>
  <si>
    <t>06-CONSTRUCCIÓN DE 1 ESTANCIA INFANTIL EN LA PROVINCIA ELIAS PIÑA</t>
  </si>
  <si>
    <t>08-CONSTRUCCIÓN DE PLANTELES EDUCATIVOS EN LA PROVINCIA ELÍAS PIÑA (FASE 3)</t>
  </si>
  <si>
    <t>28-CONSTRUCCIÓN DE 5 PLANTELES ESCOLARES EN LA PROVINCIA ELIAS PIÑA</t>
  </si>
  <si>
    <t>38-CONSTRUCCIÓN DE PLANTELES EDUCATIVOS EN LA PROVINCIA DE ELIAS PIÑA (FASE 2)</t>
  </si>
  <si>
    <t>44-RECONSTRUCCIÓN CARRETERA COMENDADOR - GUAROA, PROV. ELIAS PIÑA</t>
  </si>
  <si>
    <t>45-RECONSTRUCCIÓN CARRETERA MACASIAS GUAROA, CONSTRUCCION CALLES DE MACASIAS Y HELIPUERTO, PROV. ELIAS PIÑA</t>
  </si>
  <si>
    <t>49-CONSTRUCCIÓN  DE 1 ESTANCIA INFANTIL EN LA PROVINCIA ELIAS PIÑA (FASE 2)</t>
  </si>
  <si>
    <t>51-AMPLIACIÓN Y REHABILITACION DE 12 PLANTELES ESCOLARES  EN LA PROVINCIA ELIAS PIÑA</t>
  </si>
  <si>
    <t>77-CONSTRUCCIÓN DE 1 ESTANCIA INFANTIL EN LA PROVINCIA DE ELÍAS PIÑA (FASE 3)</t>
  </si>
  <si>
    <t>98-RECONSTRUCCIÓN DE 22KM DEL TRAMO CARRETERO EL CERCADO-HONDO VALLE, PROVINCIAS SAN JUAN Y ELIAS PIÑA</t>
  </si>
  <si>
    <t>06-AMPLIACIÓN DE PLANTELES EDUCATIVOS EN LA PROVINCIA DE EL SEIBO (FASE 2)</t>
  </si>
  <si>
    <t>07-CONSTRUCCIÓN DE PLANTELES EDUCATIVOS EN LA PROVINCIA EL SEIBO (FASE 3)</t>
  </si>
  <si>
    <t>52-CONSTRUCCIÓN DE 6 PLANTELES ESCOLARES EN LA PROVINCIA EL SEIBO</t>
  </si>
  <si>
    <t>55-CONSTRUCCIÓN  DE 1 ESTANCIA INFANTIL EN LA PROVINCIA DE EL SEIBO (FASE 2)</t>
  </si>
  <si>
    <t>61-CONSTRUCCIÓN DE PLANTELES EDUCATIVOS EN LA PROVINCIA DE EL SEIBO (FASE 2)</t>
  </si>
  <si>
    <t>93-RECONSTRUCCIÓN HOSPITAL TEOFILO HERNANDEZ, EL SEIBO</t>
  </si>
  <si>
    <t>09-ESPAILLAT</t>
  </si>
  <si>
    <t>04-RECUPERACION DE LOS RECURSOS NATURALES EN LAS  SUB CUENCAS JAMAO Y VERAGUA</t>
  </si>
  <si>
    <t>07-AMPLIACIÓN DE PLANTELES EDUCATIVOS EN LA PROVINCIA DE ESPAILLAT (FASE 2)</t>
  </si>
  <si>
    <t>09-CONSTRUCCIÓN DE PLANTELES EDUCATIVOS EN LA PROVINCIA ESPAILLAT (FASE 3)</t>
  </si>
  <si>
    <t>11-CONSTRUCCIÓN DE INFRAESTRUCTURA PARA LA DISPOSICION DE LOS RESIDUOS SOLIDOS EN EL MUNICIPIO DE MOCA, PROVINCIA ESPAILLAT</t>
  </si>
  <si>
    <t>17-CONSTRUCCIÓN DE 15 PLANTELES ESCOLARES EN LA PROVINCIA ESPAILLAT</t>
  </si>
  <si>
    <t>24-CONSTRUCCIÓN DE FUNERARIA CANCA LA REYNA, MUNICIPIO MOCA, PROVINCIA ESPAILLAT</t>
  </si>
  <si>
    <t>28-AMPLIACIÓN DE PLANTELES EDUCATIVOS EN LA PROVINCIA ESPAILLAT (FASE 3)</t>
  </si>
  <si>
    <t>37-CONSTRUCCIÓN DE PLANTELES EDUCATIVOS EN LA PROVINCIA DE ESPAILLAT (FASE 2)</t>
  </si>
  <si>
    <t>46-CONSTRUCCIÓN  DE 1 ESTANCIA INFANTIL EN LA PROVINCIA ESPAILLAT (FASE 2)</t>
  </si>
  <si>
    <t>53-AMPLIACIÓN Y REHABILITACION DE 4 PLANTELES ESCOLARES EN LA PROVINCIA ESPAILLAT</t>
  </si>
  <si>
    <t>57-RECONSTRUCCIÓN DE LA INFRAESTRUCTURA VIAL URBANA DEL MUNICIPIO DE MOCA, PROVINCIA ESPAILLAT</t>
  </si>
  <si>
    <t>70-CONSTRUCCIÓN DE 2 ESTANCIAS INFANTILES EN LA PROVINCIA DE ESPAILLAT (FASE 3)</t>
  </si>
  <si>
    <t>86-MEJORAMIENTO DE LA INFRAESTRUCTURA DEPORTIVA DEL CENTRO EDUCATIVO PRIMARIA DON BOSCO, MUNICIPIO MOCA, PROVINCIA ESPAILLAT</t>
  </si>
  <si>
    <t>87-MEJORAMIENTO DE LA INFRAESTRUCTURA DEPORTIVA DEL CENTRO EDUCATIVO ELADIO PEÑA DE LA ROSA, MUNICIPIO MOCA, PROVINCIA ESPAILLAT.</t>
  </si>
  <si>
    <t>62-MEJORAMIENTO DE OBRAS PUBLICAS RESILIENTES PARA REDUCIR RIESGOS DE DESASTRES EN EL CONTEXTO DEL CAMBIO  CLIMÁTICO A NIVEL NACIONAL</t>
  </si>
  <si>
    <t>09-CONSTRUCCIÓN Y RECONSTRUCCIÓN DE DESTACAMENTOS POLICIALES EN COMUNIDADES DE LA PROVINCIA INDEPENDENCIA</t>
  </si>
  <si>
    <t>20-CONSTRUCCIÓN DE 3 PLANTELES ESCOLARES EN LA PROVINCIA INDEPENDENCIA</t>
  </si>
  <si>
    <t>41-CONSTRUCCIÓN DE PLANTELES EDUCATIVOS EN LA PROVINCIA DE INDEPENDENCIA (FASE 2)</t>
  </si>
  <si>
    <t>45-RECONSTRUCCIÓN DE INFRAESTRUCTURA VIAL URBANA DEL MUNICIPIO JIMANI, PROVINCIA INDEPENDENCIA</t>
  </si>
  <si>
    <t>55-AMPLIACIÓN Y REHABILTACION DE 5 PLANTELES ESCOLARES EN LA PROVINCIA INDEPENDENCIA</t>
  </si>
  <si>
    <t>64-CONSTRUCCIÓN DE 1 ESTANCIA INFANTIL EN LA PROVINCIA INDEPENDENCIA (FASE 2)</t>
  </si>
  <si>
    <t>81-CONSTRUCCIÓN DE 1 ESTANCIA INFANTIL EN LA PROVINCIA DE INDEPENDENCIA  (FASE 3)</t>
  </si>
  <si>
    <t>02-CONSTRUCCIÓN DE INFRAESTRUCTURAS PARA LA DISPOSICIÓN FINAL DE RESIDUOS SÓLIDOS EN HIGÜEY</t>
  </si>
  <si>
    <t>03-CONSTRUCCIÓN DE INFRAESTRUCTURA PARA LA DISPOSICIÓN FINAL DE RESIDUOS SÓLIDOS EN VERÓN PUNTA CANA , PROVINCIA LA ALTAGRACIA</t>
  </si>
  <si>
    <t>11-CONSTRUCCIÓN DE 4 ESTANCIAS INFANTILES EN LA PROVINCIA DE LA ALTAGRACIA</t>
  </si>
  <si>
    <t>12-CONSTRUCCIÓN DE PLANTELES EDUCATIVOS EN LA PROVINCIA LA ALTAGRACIA (FASE 3)</t>
  </si>
  <si>
    <t>21-AMPLIACIÓN Y REHABILITACION DE 10 PLANTELES ESCOLARES EN LA PROVINCIA LA ALTAGRACIA</t>
  </si>
  <si>
    <t>23-CONSTRUCCIÓN DE 12 PLANTELES ESCOLARES EN LA PROVINCIA LA ALTAGRACIA</t>
  </si>
  <si>
    <t>26-CONSTRUCCIÓN POLIDEPORTIVO SAVICA, MUNICIPIO HIGÜEY, PROVINCIA LA ALTAGRACIA.</t>
  </si>
  <si>
    <t>27-CONSTRUCCIÓN DEL HOSPITAL MUNICIPAL DE PUNTA CANA EN LA PROVINCIA DE LA ALTAGRACIA</t>
  </si>
  <si>
    <t>38-AMPLIACIÓN DE PLANTELES EDUCATIVOS EN LA PROVINCIA DE LA ALTAGRACIA (FASE 3)</t>
  </si>
  <si>
    <t>42-CONSTRUCCIÓN DE PLANTELES EDUCATIVOS EN LA PROVINCIA DE LA ALTAGRACIA (FASE 2)</t>
  </si>
  <si>
    <t>51-CONSTRUCCIÓN DE UNIDAD TRAUMATOLOGICA Y DE EMERGENCIA EN EL HOSPITAL GENERAL NUESTRA SENORA DE LA ALTAGRACIA PROVINCIA LA ALTAGRACIA</t>
  </si>
  <si>
    <t>90-REPARACIÓN HOSPITALES DE LA PROVINCIA LA ALTAGRACIA</t>
  </si>
  <si>
    <t>12-LA ROMANA</t>
  </si>
  <si>
    <t>08-CONSTRUCCIÓN DE LA FUNERARIA MUNICIPAL DE GUAYMATE, PROVINCIA LA ROMANA</t>
  </si>
  <si>
    <t>10-CONSTRUCCIÓN 4 ESTANCIAS INFANTILES EN LA PROVINCIA DE LA ROMANA</t>
  </si>
  <si>
    <t>13-CONSTRUCCIÓN DE PLANTELES EDUCATIVOS EN LA PROVINCIA LA ROMANA (FASE 3)</t>
  </si>
  <si>
    <t>19-AMPLIACIÓN DE PLANTELES EDUCATIVOS EN LA PROVINCIA DE LA ROMANA (FASE 2)</t>
  </si>
  <si>
    <t>28-CONSTRUCCIÓN DEL HOSPITAL DE VILLA HERMOSA EN LA PROVINCIA DE LA ROMANA</t>
  </si>
  <si>
    <t>38-CONSTRUCCIÓN DE  3 ESTANCIAS INFANTILES EN LA PROVINCIA DE LA ROMANA (FASE 2)</t>
  </si>
  <si>
    <t>43-CONSTRUCCIÓN DE PLANTELES EDUCATIVOS EN LA PROVINCIA DE LA ROMANA (FASE 2)</t>
  </si>
  <si>
    <t>44-CONSTRUCCIÓN DE 10 PLANTELES ESCOLARES EN LA PROVINCIA LA ROMANA</t>
  </si>
  <si>
    <t>68-CONSTRUCCIÓN DE 1 ESTANCIAS INFANTILES EN LA PROVINCIA DE LA ROMANA  (FASE 3)</t>
  </si>
  <si>
    <t>09-CONSTRUCCIÓN DE INFRAESTRUCTURAS PARA LA DISPOSICIÓN DE RESIDUOS SÓLIDOS EN LA VEGA</t>
  </si>
  <si>
    <t>13-CONSTRUCCIÓN PUENTE SOBRE EL RIO CAMU, COMUNIDAD SABANETA, PROVINCIA LA VEGA</t>
  </si>
  <si>
    <t>14-CONSTRUCCIÓN DE 3 ESTANCIAS INFANTIESL EN LA PROVINCIA DE LA VEGA</t>
  </si>
  <si>
    <t>22-CONSTRUCCIÓN DE 35 PLANTELES ESCOLARES EN LA PROVINCIA LA VEGA</t>
  </si>
  <si>
    <t>36-CONSTRUCCIÓN DE FUNERARIA EN EL DISTRITO MUNICIPAL LA SABINA, MUNICIPIO CONSTANZA, PROVINCIA LA VEGA.</t>
  </si>
  <si>
    <t>41-AMPLIACIÓN DE PLANTELES EDUCATIVOS EN LA PROVINCIA DE LA VEGA (FASE 3)</t>
  </si>
  <si>
    <t>43-CONSTRUCCIÓN  DE 3 ESTANCIAS INFANTIESL EN LA PROVINCIA DE LA VEGA (FASE 2)</t>
  </si>
  <si>
    <t>44-CONSTRUCCIÓN DE PLANTELES EDUCATIVOS EN LA PROVINCIA DE LA VEGA (FASE 2)</t>
  </si>
  <si>
    <t>56-REHABILITACIÓN DE 28KM DEL TRAMO CARRETERO CONSTANZA - PADRE LAS CASAS, PROVINCIAS LA VEGA Y AZUA</t>
  </si>
  <si>
    <t>57-AMPLIACIÓN Y REHABILITACION DE 22 PLANTELES ECOLARES EN LA PROVINCIA DE LA VEGA</t>
  </si>
  <si>
    <t>65-RECONSTRUCCIÓN DE INFRAESTRUCTURA VIAL URBANA DEL MUNICIPIO LA VEGA, PROVINCIA LA VEGA</t>
  </si>
  <si>
    <t>71-CONSTRUCCIÓN MULTIUSOS CLUB PARQUE HOSTOS, MUNICIPIO CONCEPCION DE  LA VEGA, PROVINCIA LA VEGA</t>
  </si>
  <si>
    <t>80-CONSTRUCCIÓN DE 1 ESTANCIAS INFANTILES EN LA PROVINCIA DE LA VEGA (FASE 3)</t>
  </si>
  <si>
    <t>88-REPARACIÓN HOSPITALES DE LA PROVINCIA LA VEGA</t>
  </si>
  <si>
    <t>14-MARIA TRINIDAD SANCHEZ</t>
  </si>
  <si>
    <t>02-CONSTRUCCIÓN DE ECO-HÁBITAT INTEGRAL PARA CIUDADANOS EN CONDICIÓN DE POBREZA MULTIDIMENSIONAL, PROVINCIA MARÍA TRINIDAD SÁNCHEZ</t>
  </si>
  <si>
    <t>04-CONSTRUCCIÓN DE INFRAESTRUCTURA PARA LA DISPOSICIÓN FINAL DE RESIDUOS SÓLIDOS EN NAGUA, PROVINCIA MARIA TRINIDAD SANCHEZ</t>
  </si>
  <si>
    <t>07-CONSTRUCCIÓN BARRERA DE PROTECCIÓN MARINA, TRAMO VIAL, OBRAS CONEXAS Y COMPLEMENTARIAS EN NAGUA, PROVINCIA MARÍA TRINIDAD SANCHEZ.</t>
  </si>
  <si>
    <t>15-CONSTRUCCIÓN DE 1 ESTANCIA INFANTIL EN LA PROVINCIA DE MARIA TRINIDAD SANCHEZ</t>
  </si>
  <si>
    <t>21-AMPLIACIÓN DE PLANTELES EDUCATIVOS EN LA PROVINCIA DE MARIA TRINIDAD SANCHEZ (FASE 2)</t>
  </si>
  <si>
    <t>24-CONSTRUCCIÓN DE 12 PLANTELES ESCOLARES EN LA PROVINCIA MARIA TRINIDAD SANCHEZ</t>
  </si>
  <si>
    <t>32-CONSTRUCCIÓN DE FUNERARIAS EN LAS GORDAS Y MATA BONITA, MUNICIPIO NAGUA, PROVINCIA MARÍA TRINIDAD SÁNCHEZ</t>
  </si>
  <si>
    <t>45-AMPLIACIÓN Y REHABILITACION DE 9 PLANTELES ESCOLARES EN LA PROVINCIA MARIA TRINIDAD SANCHEZ</t>
  </si>
  <si>
    <t>58-CONSTRUCCIÓN  DE 1 ESTANCIA INFANTIL EN LA PROVINCIA DE MARIA TRINIDAD SANCHEZ (FASE 2)</t>
  </si>
  <si>
    <t>65-CONSTRUCCIÓN DE 1 ESTANCIAS INFANTILES EN LA PROVINCIA DE MARIA TRINIDAD SÁNCHEZ (FASE 3)</t>
  </si>
  <si>
    <t>15-MONTE CRISTI</t>
  </si>
  <si>
    <t>01-MEJORAMIENTO PUERTO DE MANZANILLO Y SUS VÍAS DE CONECTIVIDAD, PROVINCIA MONTECRISTI, R.D.</t>
  </si>
  <si>
    <t>03-AMPLIACIÓN DEL SISTEMA NACIONAL DE ATENCION A EMERGENCIAS Y SEGURIDAD 9-1-1, FASE II</t>
  </si>
  <si>
    <t>04-CONSTRUCCIÓN DE MUELLE PESQUERO EN EL MUNICIPIO DE MANZANILLO, PROVINCIA MONTE CRISTI</t>
  </si>
  <si>
    <t>17-CONSTRUCCIÓN DE PLANTELES EDUCATIVOS EN LA PROVINCIA MONTE CRISTI (FASE 3)</t>
  </si>
  <si>
    <t>18-CONSTRUCCIÓN DE 1 ESTANCIA INFANTIL EN LA PROVINCIA DE MONTE CRISTI</t>
  </si>
  <si>
    <t>23-AMPLIACIÓN DE PLANTELES EDUCATIVOS EN LA PROVINCIA DE MONTE CRISTI (FASE 2)</t>
  </si>
  <si>
    <t>26-CONSTRUCCIÓN DE 9 PLANTELES ESCOLARES EN LA PROVINCIA MONTECRISTI</t>
  </si>
  <si>
    <t>35-CONSTRUCCIÓN DE FUNERARIAS EN COMUNIDADES DE LA PROVINCIA MONTECRISTI</t>
  </si>
  <si>
    <t>39-Construcción Hospital Municipal Villa Vásquez, Provincia de Monte Cristi.</t>
  </si>
  <si>
    <t>47-CONSTRUCCIÓN  DE PLANTELES EDUCATIVOS EN LA PROVINCIA DE MONTE CRISTI (FASE 2)</t>
  </si>
  <si>
    <t>57-CONSTRUCCIÓN  DE 1 ESTANCIA INFANTIL EN LA PROVINCIA DE MONTE CRISTI (FASE 2)</t>
  </si>
  <si>
    <t>59-AMPLIACIÓN Y REHABILITACION DE 19 PLANTELES ESCOLARES EN LA PROVINCIA MONTECRISTI</t>
  </si>
  <si>
    <t>75-CONSTRUCCIÓN DE 1 ESTANCIAS INFANTILES EN LA PROVINCIA DE MONTECRISTI (FASE 3)</t>
  </si>
  <si>
    <t>16-PEDERNALES</t>
  </si>
  <si>
    <t>02-CONSTRUCCIÓN DE MUELLE PESQUERO EN EL DISTRITIO MUNICIPAL JUANCHO, PROVINCIA PEDERNALES</t>
  </si>
  <si>
    <t>04-RECONSTRUCCIÓN DE PUENTE EN LA COMUNIDAD AGUAS NEGRAS, DISTRITO MUNICIPAL JOSÉ F.CO PEÑA GÓMEZ, PROVINCIA PEDERNALES</t>
  </si>
  <si>
    <t>15-CONSTRUCCIÓN DE FUNERARIA MUNICIPIO OVIEDO, PROVINCIA PEDERNALES</t>
  </si>
  <si>
    <t>20-CONSTRUCCIÓN DE DESTACAMENTOS POLICIALES EN COMUNIDADES DE LA PROVINCIA PEDERNALES</t>
  </si>
  <si>
    <t>27-RECONSTRUCCIÓN DE LA CARRETERA ENRIQUILLO - PEDERNALES EN LAS PROVINCIAS BARAHONA Y PEDERNALES</t>
  </si>
  <si>
    <t>29-CONSTRUCCIÓN DE 3 PLANTELES ESCOLARES EN LA PROVINCIA PEDERNALES</t>
  </si>
  <si>
    <t>48-CONSTRUCCIÓN  DE 1 ESTANCIA INFANTIL EN LA PROVINCIA DE PEDERNALES (FASE 2)</t>
  </si>
  <si>
    <t>17-PERAVIA</t>
  </si>
  <si>
    <t>01-CONSTRUCCIÓN CENTRO COMUNAL NUEVA ESPERANZA, MUNICIPIO BANI, PROVINCIA PERAVIA</t>
  </si>
  <si>
    <t>16-REMODELACIÓN DE OFICINAS PÚBLICAS, MUNICIPIO BANI, PROVINCIA PERAVIA.</t>
  </si>
  <si>
    <t>19-CONSTRUCCIÓN DE PLANTELES EDUCATIVOS EN LA PROVINCIA PERAVIA (FASE 3)</t>
  </si>
  <si>
    <t>23-CONSTRUCCIÓN DE LA AVENIDA DE CIRCUNVALACION DE BANI EN LA PROVINCIA PERAVIA</t>
  </si>
  <si>
    <t>27-CONSTRUCCIÓN DE I ESTANCIA INFATIL EN LA PROVINCIA DE PERAVIA</t>
  </si>
  <si>
    <t>30-CONSTRUCCIÓN DE 15 PLANTELES ESCOLARES EN LA PROVINCIA PERAVIA</t>
  </si>
  <si>
    <t>42-CONSTRUCCIÓN CENTRO UNIVERSITARIO REGIONAL UASD BANI, PROVINCIA PERAVIA</t>
  </si>
  <si>
    <t>49-CONSTRUCCIÓN DE PLANTELES EDUCATIVOS EN LA PROVINCIA DE PERAVIA (FASE 2)</t>
  </si>
  <si>
    <t>50-CONSTRUCCIÓN  DE 2 ESTANCIAS INFATILES EN LA PROVINCIA DE PERAVIA (FASE 2)</t>
  </si>
  <si>
    <t>61-RECONSTRUCCIÓN  DE INFRAESTRUCTURA VIAL URBANA DEL MUNICIPIO DE BANÍ, PROVINCIA PERAVIA</t>
  </si>
  <si>
    <t>62-AMPLIACIÓN Y REHABILITACION DE 1 PLANTEL ESCOLAR EN LA PROVINCIA PERAVIA</t>
  </si>
  <si>
    <t>71-CONSTRUCCIÓN DE 2 ESTANCIAS INFANTILES EN LA PROVINCIA DE PERAVIA (FASE 3)</t>
  </si>
  <si>
    <t>18-PUERTO PLATA</t>
  </si>
  <si>
    <t>01-RECONSTRUCCIÓN DE 44 KM DE CAMINOS PRODUCTIVOS EN LA PROVINCIA PUERTO PLATA</t>
  </si>
  <si>
    <t>07-CONSTRUCCIÓN DE INFRAESTRUCTURA PARA LA DISPOSICIÓN FINAL DE RESIDUOS SÓLIDOS EN PUERTO PLATA</t>
  </si>
  <si>
    <t>10-CONSTRUCCIÓN PUENTE METALICO SOBRE EL RIO JACUBA EN LA PROVINCIA PUERTO PLATA</t>
  </si>
  <si>
    <t>20-CONSTRUCCIÓN 4 ESTANCIAS INFANTILES EN LA PROVINCIA DE PUERTO PLATA</t>
  </si>
  <si>
    <t>27-AMPLIACIÓN DE PLANTELES EDUCATIVOS EN LA PROVINCIA DE PUERTO PLATA (FASE 2)</t>
  </si>
  <si>
    <t>31-CONSTRUCCIÓN DE 18 PLANTELES ESCOLARES EN LA PROVINCIA PUERTO PLATA</t>
  </si>
  <si>
    <t>36-AMPLIACIÓN DE PLANTELES DUCATIVOS EN LA PROVINCA PUERTO PLATA (FASE 3)</t>
  </si>
  <si>
    <t>41-CONSTRUCCIÓN DE 4 ESTANCIAS INFANTILES EN LA PROVINCIA DE PUERTO PLATA (FASE 2)</t>
  </si>
  <si>
    <t>46-RECONSTRUCCIÓN DE LA INFRAESTRUCTURA VIAL URBANA DEL MUNICIPIO VILLA ISABELA DE LA PROVINCIA PUERTO PLATA</t>
  </si>
  <si>
    <t>48-RECONSTRUCCIÓN DE LA INFRAESTRUCTURA VIAL URBANA DEL MUNICIPIO GUANANICO, PROVINCIA PUERTO PLATA</t>
  </si>
  <si>
    <t>50-CONSTRUCCIÓN DE PLANTELES EDUCATIVOS EN LA PROVINCIA DE PUERTO PLATA (FASE 2)</t>
  </si>
  <si>
    <t>63-AMPLIACIÓN Y REHABILITACION DE 15 PLANTELES ESCOLARES  EN LA PROVINCIA PUERTO PLATA</t>
  </si>
  <si>
    <t>66-RECONSTRUCCIÓN DE INFRAESTRUCTURA VIAL URBANA DEL MUNICIPIO DE SAN FELIPE DE PUERTO PLATA, PROVINCIA PUERTO PLATA</t>
  </si>
  <si>
    <t>69-CONSTRUCCIÓN DE 1 ESTANCIAS INFANTILES EN LA PROVINCIA DE PUERTO PLATA (FASE 3)</t>
  </si>
  <si>
    <t>79-CONSTRUCCIÓN DESTACAMENTOS POLICIALES EN DIFERENTES COMUNIDADES DE LA  PROVINCIA PUERTO PLATA</t>
  </si>
  <si>
    <t>80-RESTAURACIÓN DE AREA ARQUEOLOGICA EN EL PARQUE ARQUEOLOGICO LA ISABELA HISTORICA,  MUNICIPIO DE LUPERÓN, PROVINCIA PUERTO PLATA</t>
  </si>
  <si>
    <t>81-RESTAURACIÓN ÁREA EXTERIOR DEL PARQUE ARQUEOLÓGICO LA ISABELA HISTÓRICA,  MUNICIPIO DE LUPERÓN, PROVINCIA PUERTO PLATA</t>
  </si>
  <si>
    <t>83-RESTAURACIÓN ÁREA DE RECREACIÓN HISTÓRICA (ALDEA INDÍGENA), PARQUE ARQUEOLÓGICO LA ISABELA HISTORICA, MUNICIPIO LUPERON, PUERTO PLATA</t>
  </si>
  <si>
    <t>85-REMODELACIÓN HOSPITALES DE LA PROVINCIA PUERTO PLATA</t>
  </si>
  <si>
    <t>89-CONSTRUCCIÓN DE OFICINAS GUBERNAMENTALES Y PARQUEO PARA EL MANEJO MIGRATORIO EN BAHIA GARCIA, MUN. LUPERON, PROV. PUERTO PLATA</t>
  </si>
  <si>
    <t>94-RECONSTRUCCIÓN DE 26.3 KM DE VIAS EN BARRIOS Y ACCESOS DE PLAYA EN LA ISABELA, MUNICIPIO LUPERON PROV. PUERTO PLATA</t>
  </si>
  <si>
    <t>19-HERMANAS MIRABAL</t>
  </si>
  <si>
    <t>09-CONSTRUCCIÓN DE 1 ESTANCIA INFANTIL EN LA PROVINCIA HERMANAS MIRABAL</t>
  </si>
  <si>
    <t>10-RECONSTRUCCIÓN DEL CAMINO VECINAL MONTELLANO-LOS LIRIOS-LOS ARACENA-LOS ABANICOS, SALCEDO , PROVINCIA HERMANAS MIRABAL</t>
  </si>
  <si>
    <t>11-CONSTRUCCIÓN DE PLANTELES EDUCATIVOS EN LA PROVINCIA HERMANAS MIRABAL (FASE 3)</t>
  </si>
  <si>
    <t>18-CONSTRUCCIÓN DE 11 PLANTELES ESCOLARES EN LA PROVINCIA HERMANAS MIRABAL</t>
  </si>
  <si>
    <t>30-CONSTRUCCIÓN DE 2 PUENTES EN LAS COMUNIDADES DE LA CAOBA Y JAYABO, MUNICIPIO SALCEDO, PROVINCIA HERMANAS MIRABAL</t>
  </si>
  <si>
    <t>35-AMPLIACIÓN DE PLANTELES EDUCATIVOS EN LA PROVINCIA HERMANAS MIRABAL (FASE 3)</t>
  </si>
  <si>
    <t>40-CONSTRUCCIÓN DE PLANTELES EDUCATIVOS EN LA PROVINCIA DE HERMANAS MIRABAL (FASE 2)</t>
  </si>
  <si>
    <t>53-CONSTRUCCIÓN  DE 1 ESTANCIA INFANTIL EN LA PROVINCIA HERMANAS MIRABAL (FASE 2)</t>
  </si>
  <si>
    <t>54-AMPLIACIÓN Y REHABILITACION DE 17 PLANTELES ESCOLARES EN LA PROVINCIA HERMANAS MIRABAL</t>
  </si>
  <si>
    <t>20-SAMANA</t>
  </si>
  <si>
    <t>03-CONSTRUCCIÓN DE MUELLE PESQUERO EN EL MUNICIPIO DE SANCHEZ, PROVINCIA SAMANA</t>
  </si>
  <si>
    <t>05-CONSTRUCCIÓN DE INFRAESTRUCTURAS PARA LA DISPOSICIÓN FINAL DE RESIDUOS SÓLIDOS EN SAMANÁ, PROVINCIA SAMANÁ</t>
  </si>
  <si>
    <t>06-CONSTRUCCIÓN DE INFRAESTRUCTURA PARA LA DISPOSICIÓN FINAL DE RESIDUOS SÓLIDOS EN LAS TERRENAS, PROVINCIA SAMANA</t>
  </si>
  <si>
    <t>09-CONSTRUCCIÓN HOSPITAL LAS TERRENAS, PROVINCIA SAMANÁ</t>
  </si>
  <si>
    <t>13-RECONSTRUCCIÓN ENTRADA DE ACCESO A LA PROVINCIA SAMANÁ</t>
  </si>
  <si>
    <t>21-CONSTRUCCIÓN DE 1 ESTANCIA INFANTIL EN LA PROVINCIA SAMANA</t>
  </si>
  <si>
    <t>32-CONSTRUCCIÓN DE 12 PLANTELES ESCOLARES EN LA PROVINCIA SAMANA</t>
  </si>
  <si>
    <t>51-CONSTRUCCIÓN DE PLANTELES EDUCATIVOS EN LA PROVINCIA DE SAMANÁ (FASE 2)</t>
  </si>
  <si>
    <t>59-CONSTRUCCIÓN  DE 2 ESTANCIA INFANTIL EN LA PROVINCIA SAMANA (FASE 2)</t>
  </si>
  <si>
    <t>64-AMPLIACIÓN Y REHABILITACION DE 11 PLANTELES ESCOLARES E EN LA PROVINCIA SAMANA</t>
  </si>
  <si>
    <t>02-REHABILITACIÓN EDIFICIOS DE VIVIENDAS LOS NOVA, SAN CRISTÓBAL   PROVINCIA SAN CRISTÓBAL</t>
  </si>
  <si>
    <t>03-REMODELACIÓN POLIDEPORTIVO DE HAINA, MUNICIPIO BAJOS DE HAINA, PROVINCIA SAN CRISTOBAL</t>
  </si>
  <si>
    <t>04-CONSTRUCCIÓN DE 250 VIVIENDAS EN LA PROVINCIA SAN CRISTOBAL</t>
  </si>
  <si>
    <t>08-CONSTRUCCIÓN DE INFRAESTRUCTURA PARA LA DISPOSICIÓN FINAL DE RESIDUOS SÓLIDOS EN HAINA, PROVINCIA SAN CRISTOBAL</t>
  </si>
  <si>
    <t>09-CONSTRUCCIÓN PUENTE CAMBITA, PROVINCIA SAN CRISTOBAL</t>
  </si>
  <si>
    <t>11-CONSTRUCCIÓN Y EQUIPAMIENTO CIUDAD SANITARIA SAN CRISTÓBAL</t>
  </si>
  <si>
    <t>17-CONSTRUCCIÓN DE 5 ESTANCIAS INFANTILES EN LA PROVINCIA DE SAN CRISTOBAL</t>
  </si>
  <si>
    <t>22-CONSTRUCCIÓN DE PLANTELES EDUCATIVOS EN LA PROVINCIA SAN CRISTÓBAL (FASE 3)</t>
  </si>
  <si>
    <t>27-CONSTRUCCIÓN CENTRO COMUNAL BARRIO PUERTO RICO, MUNICIPIO SAN CRISTÓBAL, PROVINCIA SAN CRISTOBAL</t>
  </si>
  <si>
    <t>28-CONSTRUCCIÓN CENTRO COMUNAL CRUCE 6 DE NOVIEMBRE - CARRETERA CAMBITA, MUNICIPIO SAN CRISTOBAL, PROVINCIA SAN CRISTOBAL</t>
  </si>
  <si>
    <t>29-AMPLIACIÓN DE PLANTELES EDUCATIVOS EN LA PROVINCIA DE SAN CRISTÓBAL (FASE 2)</t>
  </si>
  <si>
    <t>30-CONSTRUCCIÓN CENTRO COMUNAL SECTOR NAJAYO ARRIBA, MUNICIPIO SAN CRISTOBAL, PROVINCIA SAN CRISTOBAL</t>
  </si>
  <si>
    <t>31-CONSTRUCCIÓN CENTRO COMUNAL BARRIO NUEVO, MUNICIPIO YAGUATE, PROVINCIA SAN CRISTOBAL</t>
  </si>
  <si>
    <t>32-CONSTRUCCIÓN CENTRO COMUNAL SECTOR KILOMETRO 59, MUNICIPIO VILLA ALTAGRACIA, PROVINCIA SAN CRISTOBAL</t>
  </si>
  <si>
    <t>33-CONSTRUCCIÓN DE 43 PLANTELES ESCOLARES EN LA PROVINCIA SAN CRISTOBAL</t>
  </si>
  <si>
    <t>34-CONSTRUCCIÓN CENTRO COMUNAL BARRIO DUARTE, MUNICIPIO VILLA  ALTAGRACIA, PROVINCIA SAN CRISTOBAL</t>
  </si>
  <si>
    <t>37-CONSTRUCCIÓN  DE 5 ESTANCIAS INFANTILES EN LA PROVINCIA DE SAN CRISTOBAL (FASE 2)</t>
  </si>
  <si>
    <t>49-RECONSTRUCCIÓN DE LA INFRAESTRUCTURA VIAL URBANA DEL MUNICIPIO DE SAN CRISTÓBAL, PROVINCIA SAN CRISTÓBAL</t>
  </si>
  <si>
    <t>52-CONSTRUCCIÓN DE PLANTELES EDUCATIVOS EN LA PROVINCIA DE SAN CRISTÓBAL (FASE 2)</t>
  </si>
  <si>
    <t>66-AMPLIACIÓN Y REHABILITACION DE 14 PLANTELES ESCOLARES  EN LA PROVINCIA SAN CRISTOBAL</t>
  </si>
  <si>
    <t>76-CONSTRUCCIÓN DE 1 ESTANCIAS INFANTILES EN LA PROVINCIA DE SAN CRISTÓBAL (FASE 3)</t>
  </si>
  <si>
    <t>84-AMPLIACIÓN DEL PLANTEL EDUCATIVO INSTITUTO POLITÉCNICO LOYOLA, EN LA PROVINCIA SAN CRISTÓBAL</t>
  </si>
  <si>
    <t>85-AMPLIACIÓN DEL INSTITUTO PREPARATORIO DE MENORES SC "REFOR", PROVINCIA DE SAN CRISTÓBAL.</t>
  </si>
  <si>
    <t>88-REMODELACIÓN CANCHA DE BALONCESTO LOS BUITRES, PROVINCIA SAN CRISTOBAL</t>
  </si>
  <si>
    <t>89-REMODELACIÓN CANCHA DE BALONCESTO EN LA COMUNIDAD ITABO, MUNICIPIO BAJOS DE HAINA, PROVINCIA SAN CRISTOBAL</t>
  </si>
  <si>
    <t>90-REMODELACIÓN CAMPO DE BEISBOL EN LA COMUNIDAD SAINAGUA, PROVINCIA SAN CRISTOBAL</t>
  </si>
  <si>
    <t>91-REMODELACIÓN CANCHA DE BALONCESTO EN LA COMUNIDAD DE HATILLO PROVINCIA SAN CRISTOBAL</t>
  </si>
  <si>
    <t>04-CONSTRUCCIÓN CENTRO COMUNAL EL GUAYABO, MUNICIPIO VALLEJUELO, PROVINCIA SAN JUAN</t>
  </si>
  <si>
    <t>05-CONSTRUCCIÓN CENTRO COMUNAL DISTRITO MUNICIPAL LAS ZANJAS, MUNICIPIO SAN JUAN DE LA MAGUANA, PROVINCIA SAN JUAN</t>
  </si>
  <si>
    <t>06-CONSTRUCCIÓN CENTRO COMUNAL DISTRITO MUNICIPAL EL ROSARIO, MUNICIPIO SAN JUAN DE LA MAGUANA, PROVINCIA SAN JUAN</t>
  </si>
  <si>
    <t>07-CONSTRUCCIÓN CENTRO COMUNAL LOS TRANSFORMADORES, MUNICIPIO SAN JUAN DE LA MAGUANA, PROVINCIA SAN JUAN</t>
  </si>
  <si>
    <t>08-REHABILITACIÓN CENTRO COMUNAL LOS MONTONES, MUNICIPIO JUAN DE HERRERA, PROVINCIA SAN JUAN</t>
  </si>
  <si>
    <t>16-CONSTRUCCIÓN DE 5 ESTANCIAS INFANTILES EN LA PROVINCIA SAN JUAN</t>
  </si>
  <si>
    <t>23-CONSTRUCCIÓN DE DESTACAMENTOS POLICIALES EN LA PROVINCIA SAN JUAN</t>
  </si>
  <si>
    <t>33-CONSTRUCCIÓN DE FUNERARIAS EN COMUNIDADES DE LA PROVINCIA SAN JUAN</t>
  </si>
  <si>
    <t>34-CONSTRUCCIÓN DE 18 PLANTELES ESCOLARES EN LA PROVINCIA SAN JUAN</t>
  </si>
  <si>
    <t>36-CONSTRUCCIÓN CONSTRUCCIÓN DE 2 ESTANCIAS INFANTILES EN LA PROVINCIA SAN JUAN (FASE 2)</t>
  </si>
  <si>
    <t>37-CONSTRUCCIÓN DEL MERCADO MUNICIPAL LAS MATAS DE FARFÁN, PROVINCIA SAN JUAN</t>
  </si>
  <si>
    <t>54-CONSTRUCCIÓN DE PLANTELES EDUCATIVOS EN LA PROVINCIA DE SAN JUAN (FASE 2)</t>
  </si>
  <si>
    <t>56-CONSTRUCCIÓN DE PLANTELES EDUCATIVOS EN LA PROVINCIA SAN JUAN (FASE 3)</t>
  </si>
  <si>
    <t>68-AMPLIACIÓN Y REHABILITACION DE 16 PLANTELES ESCOLARES EN LA PROVINCIA SAN JUAN</t>
  </si>
  <si>
    <t>95-CONSTRUCCIÓN CANCHA DE BALONCESTO EN EL BARRIO QUIJA QUIETA, MUNICIPIO SAN JUAN DE LA MAGUANA, PROVINCIA SAN JUAN</t>
  </si>
  <si>
    <t>96-CONSTRUCCIÓN CANCHA DE BALONCESTO EN EL MUNICIPIO EL CERCADO, PROVINCIA SAN JUAN</t>
  </si>
  <si>
    <t>97-CONSTRUCCIÓN CANCHA DE BALONCESTO EN EL DISTRITO MUNICIPAL GUANITO, MUNICIPIO SAN JUAN DE LA MAGUANA, PROVINCIA SAN JUAN</t>
  </si>
  <si>
    <t>98-CONSTRUCCIÓN CAMPO DE BEISBOL EN EL DISTRITO MUNICIPAL BATISTA, MUNICIPIO EL CERCADO, PROVINCIA SAN JUAN</t>
  </si>
  <si>
    <t>23-SAN PEDRO DE MACORIS</t>
  </si>
  <si>
    <t>10-REHABILITACIÓN DEL PARQUE Y CONSTRUCCIÓN PLAZOLETA EL FARO, MUNICIPIO SAN PEDRO DE MACORÍS, PROVINCIA SAN PEDRO DE MACORIS</t>
  </si>
  <si>
    <t>12-AMPLIACIÓN DE PLANTELES EDUCATIVOS EN LA PROVINCIA DE SAN PEDRO DE MACORÍS (FASE 2)</t>
  </si>
  <si>
    <t>23-RECONSTRUCCIÓN CARRETERA DE LOS LLANOS-AL PUERTO, PROVINCIA SAN PEDRO DE MACORIS</t>
  </si>
  <si>
    <t>35-CONSTRUCCIÓN FUNERARIA INGENIO SANTA FE, MUNICIPIO SAN PEDRO DE MACORÍS, PROVINCIA SAN PEDRO DE MACORÍS</t>
  </si>
  <si>
    <t>36-CONSTRUCCIÓN DE 16 PLANTELES ESCOLARES EN LA PROVINCIA SAN PEDRO DE MACORIS</t>
  </si>
  <si>
    <t>39-CONSTRUCCIÓN  DE 3 ESTANCIAS INFANTILES EN LA PROVINCIA DE SAN PEDRO DE MACORIS (FASE 2)</t>
  </si>
  <si>
    <t>52-RECONSTRUCCIÓN  DE LA INFRAESTRUCTURA VIAL URBANA DEL MUNICIPIO SAN PEDRO DE MACORÍS, PROVINCIA SAN PEDRO DE MACORIS</t>
  </si>
  <si>
    <t>55-CONSTRUCCIÓN DE PLANTELES EDUCATIVOS EN LA PROVINCIA DE SAN PEDRO DE MACORÍS (FASE 2)</t>
  </si>
  <si>
    <t>56-RECONSTRUCCIÓN DE LA INFRAESTRUCTURA VIAL URBANA DEL MUNICIPIO CONSUELO, PROVINCIA SAN PEDRO DE MACORIS</t>
  </si>
  <si>
    <t>57-CONSTRUCCIÓN DE PLANTELES EDUCATIVOS EN LA PROVINCIA SAN PEDRO DE MACORÍS (FASE 3)</t>
  </si>
  <si>
    <t>69-AMPLIACIÓN Y REHABILITACION DE 16 PLANTELES ESCOLARES EN LA PROVINCIA SAN PEDRO DE MACORIS.</t>
  </si>
  <si>
    <t>73-REPARACIÓN HOSPITAL EN LA PROVINCIA SAN PEDRO DE MACORÍS</t>
  </si>
  <si>
    <t>24-SANCHEZ RAMIREZ</t>
  </si>
  <si>
    <t>13-AMPLIACIÓN  DE PLANTELES EDUCATIVOS EN LA PROVINCIA DE SANCHEZ RAMIREZ (FASE 2)</t>
  </si>
  <si>
    <t>23-CONSTRUCCIÓN CENTRO UNIVERSITARIO REGIONAL UASD, COTUÍ, PROVINCIA SÁNCHEZ RAMÍREZ</t>
  </si>
  <si>
    <t>32-CONSTRUCCIÓN 1 ESTANCIA INFANTIL EN LA PROVINCIA DE SANCHEZ RAMIREZ</t>
  </si>
  <si>
    <t>57-CONSTRUCCIÓN DE PLANTELES EDUCATIVOS EN LA PROVINCIA DE SANCHEZ RAMÍREZ (FASE 2)</t>
  </si>
  <si>
    <t>58-CONSTRUCCIÓN DE PLANTELES EDUCATIVOS EN LA PROVINCIA SÁNCHEZ RAMÍREZ (FASE 3)</t>
  </si>
  <si>
    <t>61-CONSTRUCCIÓN DE 2 ESTANCIAS INFANTILES EN LA PROVINCIA DE SANCHEZ RAMIREZ (FASE 2)</t>
  </si>
  <si>
    <t>65-AMPLIACIÓN Y REHABILITACION DE 6 PLANTELES ESCOLARES  EN LA PROVINCIA SANCHEZ RAMIREZ</t>
  </si>
  <si>
    <t>75-CONSTRUCCIÓN DE 11 PLANTELES ESCOLARES EN LA PROVINCIA SANCHEZ RAMIREZ</t>
  </si>
  <si>
    <t>02-CONSTRUCCIÓN DE 2,000 VIVIENDAS EN EL DISTRITO MUNICIPAL HATO DEL YAQUE, PROVINCIA SANTIAGO</t>
  </si>
  <si>
    <t>08-CONSTRUCCIÓN DE 864 VIVIENDAS EN EL SECTOR LOS SALADOS, MUNICIPIO SANTIAGO DE LOS CABALLEROS, PROVINCIA SANTIAGO</t>
  </si>
  <si>
    <t>10-CONSTRUCCIÓN DE INFRAESTRUCTURAS PARA LA DISPOSICION DE LOS RESIDUOS SOLIDOS EN EL MUNICIPIO DE TAMBORIL, PROVINCIA SANTIAGO</t>
  </si>
  <si>
    <t>11-RESTAURACIÓN  DEL EDIFICIO QUE  ALOJA LAS OFICINAS DE PATRINOMIO MOMUNENTAL DE SANTIAGO, PROVINCIA SANTIAGO.</t>
  </si>
  <si>
    <t>12-RESTAURACIÓN DEL CENTRO DE LA CULTURA ERCILIA PEPÍN, PROVINCIA SANTIAGO</t>
  </si>
  <si>
    <t>13-CONSTRUCCIÓN CENTRO PERIFERICO LA JOYA, PROVINCIA SANTIAGO</t>
  </si>
  <si>
    <t>14-CONSTRUCCIÓN CLUB DEPORTIVO LAS PALOMAS, MUNICIPIO LICEY AL MEDIO, PROVINCIA SANTIAGO</t>
  </si>
  <si>
    <t>15-CONSTRUCCIÓN CENTRO COMUNITARIO Y RECREATIVO SABANA IGLESIA, MUNICIPIO SABANA IGLESIA, PROVINCIA  SANTIAGO</t>
  </si>
  <si>
    <t>17-CONSTRUCCIÓN Y RECONSTRUCCIÓN DE DESTACAMENTOS POLICIALES, EN COMUNIDADES DE LA PROVINCIA SANTIAGO</t>
  </si>
  <si>
    <t>19-CONSTRUCCIÓN EDIFICIO DE AULAS PARA EL CENTRO DE CORRECCION Y REHABILITACION RAFEY , PROVINCIA SANTIAGO</t>
  </si>
  <si>
    <t>29-CONSTRUCCIÓN DE 10 ESTANCIAS INFANTILES EN LA PROVINCIA SANTIAGO</t>
  </si>
  <si>
    <t>30-REMODELACIÓN HOSPITAL MUNICIPAL DE SAN JOSÉ DE LAS MATAS EN LA PROVINCIA DE SANTIAGO</t>
  </si>
  <si>
    <t>35-CONSTRUCCIÓN  DE 8 ESTANCIAS INFANTILES EN LA PROVINCIA SANTIAGO (FASE 2)</t>
  </si>
  <si>
    <t>36-RECONSTRUCCIÓN HOSPITAL JOSE MARIA CABRAL Y BAEZ, SANTIAGO, PROVINCIA SANTIAGO</t>
  </si>
  <si>
    <t>37-RECONSTRUCCIÓN CALLE PEATONAL BENITO MONCIÓN, DESDE CALLE BOY SCOUTS HASTA SALVADOR CUCURULLO, CENTRO HISTÓRICO SANTIAGO, PROV. SANTIAG</t>
  </si>
  <si>
    <t>38-CONSTRUCCIÓN DE 46 PLANTELES ESCOLARES EN LA PROVINCIA SANTIAGO</t>
  </si>
  <si>
    <t>40-REMODELACIÓN DE LA CALLE DEL SOL TRAMO COMPRENDIDO ENTRE LAS CALLES GENERAL VALVERDE Y SABANA LARGA, PROVINCIA SANTIAGO</t>
  </si>
  <si>
    <t>46-REHABILITACIÓN DE 40 KM DE VÍAS TERCIARIAS CONEXAS A LA CARRETERA GREGORIO LUPERÓN, PROVINCIAS SANTIAGO Y PUERTO PLATA</t>
  </si>
  <si>
    <t>50-AMPLIACIÓN DE PLANTELES EDUCATIVOS EN LA PROVINCIA SANTIAGO (FASE 3)</t>
  </si>
  <si>
    <t>56-CONSTRUCCIÓN DE PLANTELES EDUCATIVOS EN LA PROVINCIA DE SANTIAGO (FASE 2)</t>
  </si>
  <si>
    <t>60-CONSTRUCCIÓN DE PLANTELES EDUCATIVOS EN LA PROVINCIA SANTIAGO (FASE 3)</t>
  </si>
  <si>
    <t>66-CONSTRUCCIÓN DE 7 ESTANCIAS INFANTILES EN LA PROVINCIA DE SANTIAGO (FASE 3)</t>
  </si>
  <si>
    <t>70-AMPLIACIÓN  Y REHABILITACION DE 12 PLANTELES ESCOLARES EN LA PROVINCIA SANTIAGO</t>
  </si>
  <si>
    <t>77-AMPLIACIÓN AV. PRESIDENTE ANTONIO GUZMÁN DESDE UNIVERSIDAD ISA HASTA EL CRUCE ALTO DEL YAQUE Y LA CANELA, SANTIAGO DE LOS CABALLERO</t>
  </si>
  <si>
    <t>88-AMPLIACIÓN DEL CENTRO SECUNDARIO PEKÍN ADENTRO (SEGUNDA ETAPA), MUNICIPIO SANTIAGO DE LOS CABALLEROS.</t>
  </si>
  <si>
    <t>78-AMPLIACIÓN AVENIDA ARROYO HONDO DESDE LA AVENIDA YAPUR DUMIT HASTA LA CIRCUNVALACION NORTE, SANTIAGO DE LOS CABALLEROS</t>
  </si>
  <si>
    <t>26-SANTIAGO RODRIGUEZ</t>
  </si>
  <si>
    <t>25-CONSTRUCCIÓN DE 1 ESTANCIA INFANTIL EN LA PROVINCIA DE SANTIAGO RODRIGUEZ</t>
  </si>
  <si>
    <t>44-CONSTRUCCIÓN CENTRO UNIVESITARIO REGIONAL UASD PROVINCIA SANTIAGO RODRIGUEZ</t>
  </si>
  <si>
    <t>54-CONSTRUCCIÓN  DE 1 ESTANCIA INFANTIL EN LA PROVINCIA DE SANTIAGO RODRIGUEZ (FASE 2)</t>
  </si>
  <si>
    <t>58-CONSTRUCCIÓN DE PLANTELES EDUCATIVOS EN LA PROVINCIA DE SANTIAGO RODRÍGUEZ (FASE 2)</t>
  </si>
  <si>
    <t>59-CONSTRUCCIÓN DE PLANTELES EDUCATIVOS EN LA PROVINCIA SANTIAGO RODRÍGUEZ (FASE 3)</t>
  </si>
  <si>
    <t>87-CONSTRUCCIÓN CASA HOGAR DE ANCIANOS EN SABANETA, MUNICIPIO SAN IGNACIO DE SABANETA, PROVINCIA SANTIAGO RODRIGUEZ</t>
  </si>
  <si>
    <t>17-AMPLIACIÓN DE PLANTELES EDUCATIVOS EN LA PROVINCIA DE VALVERDE (FASE 2)</t>
  </si>
  <si>
    <t>30-CONSTRUCCIÓN DE 2 ESTANCIAS INFANTILES EN LA PROVINCIA DE VALVERDE</t>
  </si>
  <si>
    <t>39-CONSTRUCCIÓN DE PUENTE VEHICULAR TIPO TABLERO LOS CHIVOS, D.M GUATAPANAL, MUNICIPIO MAO, PROVINCIA VALVERDE</t>
  </si>
  <si>
    <t>40-CONSTRUCCIÓN DE 13 PLANTELES ESCOLARES EN LA PROVINCIA VALVERDE</t>
  </si>
  <si>
    <t>42-RECONSTRUCCIÓN DE LA INFRAESTRUCTURA VIAL URBANA DEL MUNICIPIO DE MAO, PROVINCIA VALVERDE</t>
  </si>
  <si>
    <t>47-CONSTRUCCIÓN  DE 2 ESTANCIAS INFANTILES EN LA PROVINCIA DE VALVERDE (FASE 2)</t>
  </si>
  <si>
    <t>52-CONSTRUCCIÓN UNIDAD TRAUMATOLOGICA Y DE EMERGENCIA EN HOSPITAL LUIS BOGAERT PROVINCIA VALVERDE</t>
  </si>
  <si>
    <t>55-RECONSTRUCCIÓN DE LA INFRAESTRUCTURA VIAL URBANA DEL MUNICIPIO LAGUNA SALADA, PROVINCIA VALVERDE.</t>
  </si>
  <si>
    <t>60-CONSTRUCCIÓN DE PLANTELES EDUCATIVOS EN LA PROVINCIA DE VALVERDE (FASE 2)</t>
  </si>
  <si>
    <t>62-CONSTRUCCIÓN DE PLANTELES EDUCATIVOS EN LA PROVINCIA VALVERDE (FASE 3)</t>
  </si>
  <si>
    <t>64-RECONSTRUCCIÓN DE INFRAESTRUCTURA VIAL URBANA DEL MUNICIPIO ESPERANZA, PROVINCIA VALVERDE</t>
  </si>
  <si>
    <t>73-AMPLIACIÓN Y REHABILITACION DE 5 PLANTELES ESCOLARES EN LA PROVINCIA VALVERDE</t>
  </si>
  <si>
    <t>86-REPARACIÓN DE HOSPITALES EN LA PROVINCIA VALVERDE</t>
  </si>
  <si>
    <t>28-MONSENOR NOUEL</t>
  </si>
  <si>
    <t>16-CONSTRUCCIÓN DE PLANTELES EDUCATIVOS EN LA PROVINCIA MONSEÑOR NOUEL (FASE 3)</t>
  </si>
  <si>
    <t>17-REMODELACIÓN CENTRO COMUNAL LOCAL LA LOGIA, MUNICIPIO BONAO, PROVINCIA MONSEÑOR NOUEL</t>
  </si>
  <si>
    <t>18-REMODELACIÓN CENTRO COMUNAL SIMON BOLIVAR DEL SECTOR CARACOL BANANA, MUNICIPIO BONAO, PROVINCIA MONSEÑOR NOUEL</t>
  </si>
  <si>
    <t>19-CONSTRUCCIÓN CENTRO COMUNAL VILLA LIBERACION, MUNICIPIO BONAO, PROVINCIA MONSEÑOR NOUEL</t>
  </si>
  <si>
    <t>20-CONSTRUCCIÓN CENTRO COMUNAL SECTOR LOS PLATANITOS, D. M SABANA DEL PUERTO, MUNICIPIO BONAO, PROVINCIA MONSEÑOR NOUEL</t>
  </si>
  <si>
    <t>21-CONSTRUCCIÓN CENTRO COMUNAL EN EL BARRIO BUENOS AIRES, MUNICIPIO MAIMON, PROVINCIA MONSEÑOR NOUEL</t>
  </si>
  <si>
    <t>22-CONSTRUCCIÓN DE 1 ESTANCIA INFANTIL EN LA PROVINCIA DE MONSEÑOR NOUEL</t>
  </si>
  <si>
    <t>23-CONSTRUCCIÓN CENTRO COMUNAL PIEDRA BLANCA, MUNICIPIO PIEDRA BLANCA, PROVINCIA MONSEÑOR NOUEL</t>
  </si>
  <si>
    <t>24-CONSTRUCCIÓN CENTRO COMUNAL DAVID DE VARGAS, MUNICIPIO BONAO, PROVINCIA MONSEÑOR NOUEL</t>
  </si>
  <si>
    <t>25-CONSTRUCCIÓN DE 11 PLANTELES ESCOLARES EN LA PROVINCIA MONSEÑOR NOUEL</t>
  </si>
  <si>
    <t>46-CONSTRUCCIÓN DE PLANTELES EDUCATIVOS EN LA PROVINCIA DE MONSEÑOR NOUEL (FASE 2)</t>
  </si>
  <si>
    <t>47-AMPLIACIÓN DE PLANTELES EDUCATIVOS EN LA PROVINCIA DE MONSEÑOR NOUEL (FASE 3)</t>
  </si>
  <si>
    <t>58-AMPLIACIÓN Y REHABILITACION DE 6 PLANTELES ESCOLARES EN LA  PROVINCIA MONSEÑOR NOUEL</t>
  </si>
  <si>
    <t>60-CONSTRUCCIÓN  DE 1 ESTANCIAS INFANTILES EN LA PROVINCIA DE MONSEÑOR NOUEL (FASE 2)</t>
  </si>
  <si>
    <t>82-CONSTRUCCIÓN DE 1 ESTANCIAS INFANTILES EN LA PROVINCIA DE MOSEÑOR NOUEL (FASE 3)</t>
  </si>
  <si>
    <t>92-CONSTRUCCIÓN CANCHA DE BALONCESTO EN EL BARRIO PROSPERIDAD, MUNICIPIO BONAO, PROVINCIA MONSEÑOR NOUEL</t>
  </si>
  <si>
    <t>93-CONSTRUCCIÓN CANCHA DE BALONCESTO EN EL BARRIO CANTA LA RANA, MUNICIPIO PIEDRA BLANCA, PROVINCIA MONSEÑOR NOUEL</t>
  </si>
  <si>
    <t>94-CONSTRUCCIÓN CANCHA DE BALONCESTO EN EL BARRIO EL OCHO, MUNICIPIO BONAO, PROVINCIA MONSEÑOR NOUEL</t>
  </si>
  <si>
    <t>29-MONTE PLATA</t>
  </si>
  <si>
    <t>18-CONSTRUCCIÓN DE PLANTELES EDUCATIVOS EN LA PROVINCIA MONTE PLATA (FASE 3)</t>
  </si>
  <si>
    <t>19-CONSTRUCCIÓN DE 1 ESTANCIA INFANTIL EN LA PROVINCIA DE MONTE PLATA</t>
  </si>
  <si>
    <t>27-CONSTRUCCIÓN DE 7 PLANTELES ESCOLARES EN LA PROVINCIA MONTE PLATA</t>
  </si>
  <si>
    <t>31-REHABILITACIÓN CONSTRUCCIÓN AMPLIACIÓN DE LA ESCUELA DE MONTE PLATA</t>
  </si>
  <si>
    <t>47-RECONSTRUCCIÓN DE LA INFRAESTRUCTURA VIAL URBANA DEL MUNICIPIO DE MONTE PLATA, PROVINCIA MONTE PLATA</t>
  </si>
  <si>
    <t>48-CONSTRUCCIÓN DE PLANTELES EDUCATIVOS EN LA PROVINCIA DE MONTE PLATA (FASE 2)</t>
  </si>
  <si>
    <t>51-AMPLIACIÓN DE PLANTELES EDUCATIVOS EN LA PROVINCIA DE MONTE PLATA (FASE 3)</t>
  </si>
  <si>
    <t>60-AMPLIACIÓN Y REHABILITACION DE 15 PLANTELES ESCOLARES  EN LA PROVINCIA MONTE PLATA</t>
  </si>
  <si>
    <t>62-CONSTRUCCIÓN  DE 1 ESTANCIA INFANTIL EN LA PROVINCIA DE MONTE PLATA (FASE 2)</t>
  </si>
  <si>
    <t>73-CONSTRUCCIÓN DE 3 ESTANCIAS INFANTILES EN LA PROVINCIA DE MONTE PLATA (FASE 3)</t>
  </si>
  <si>
    <t>30-HATO MAYOR</t>
  </si>
  <si>
    <t>06-RECONSTRUCCIÓN CARRETERA HATO MAYOR - EL PUERTO, PROVINCIA HATO MAYOR</t>
  </si>
  <si>
    <t>10-CONSTRUCCIÓN DE PLANTELES EDUCATIVOS EN LA PROVINCIA HATO MAYOR (FASE 3)</t>
  </si>
  <si>
    <t>12-CONSTRUCCIÓN DE 1 ESTANCIA INFANTIL EN LA PROVINCIA DE HATO MAYOR</t>
  </si>
  <si>
    <t>16-REMODELACIÓN POLIDEPORTIVO HÉCTOR MONEGRO "EL VIKINGO", PROVINCIA HATO MAYOR.</t>
  </si>
  <si>
    <t>19-CONSTRUCCIÓN DE 5 PLANTELES ESCOLARES EN LA PROVINCIA HATO MAYOR</t>
  </si>
  <si>
    <t>29-RECONSTRUCCIÓN CARRETERA HATO MAYOR - SABANA DE LA MAR, PROV., HATO MAYOR</t>
  </si>
  <si>
    <t>38-CONSTRUCCIÓN EXTENSION UASD HATO MAYOR</t>
  </si>
  <si>
    <t>39-CONSTRUCCIÓN DE PLANTELES EDUCATIVOS EN LA PROVINCIA DE HATO MAYOR (FASE 2)</t>
  </si>
  <si>
    <t>42-AMPLIACIÓN Y REHABILITACION DE 8 PLANTELES ESCOLARES EN LA PROVINCIAHATO MAYOR</t>
  </si>
  <si>
    <t>68-CONSTRUCCIÓN DE 96 VIVIENDAS EN EL MUNICIPIO SABANA DE LA MAR, PROVINCIA HATO MAYOR</t>
  </si>
  <si>
    <t>72-CONSTRUCCIÓN DE 1 ESTANCIAS INFANTILES EN LA PROVINCIA DE HATO MAYOR  (FASE 3)</t>
  </si>
  <si>
    <t>31-SAN JOSE DE OCOA</t>
  </si>
  <si>
    <t>05-RESTAURACIÓN DE LA CUENCA  DEL RÍO OCOA Y SU  COSTA EN LA PROVINCIA SAN JOSÉ DE OCOA.</t>
  </si>
  <si>
    <t>28-CONSTRUCCIÓN 1 ESTANCIA INFANTIL EN LA PROVINCIA DE SAN JOSE DE OCOA</t>
  </si>
  <si>
    <t>35-CONSTRUCCIÓN DE 6 PLANTELES ESCOLARES EN LA PROVINCIA SAN JOSE DE OCOA</t>
  </si>
  <si>
    <t>43-AMPLIACIÓN DE PLANTELES EDUCATIVOS EN LA PROVINCIA DE SAN JOSÉ DE OCOA (FASE 3)</t>
  </si>
  <si>
    <t>51-CONSTRUCCIÓN  1 ESTANCIA INFANTIL EN LA PROVINCIA DE SAN JOSE DE OCOA (FASE 2)</t>
  </si>
  <si>
    <t>53-CONSTRUCCIÓN DE PLANTELES EDUCATIVOS EN LA PROVINCIA DE SAN JOSÉ DE OCOA (FASE 2)</t>
  </si>
  <si>
    <t>78-CONSTRUCCIÓN DE 1 ESTANCIAS INFANTILES EN LA PROVINCIA DE SAN JOSÉ DE OCOA (FASE 3)</t>
  </si>
  <si>
    <t>01-CONSTRUCCIÓN DE 2,384 VIVIENDAS EN EL DISTRITO MUNICIPAL SAN LUIS, PROVINCIA SANTO DOMINGO</t>
  </si>
  <si>
    <t>02-AMPLIACIÓN DEL SERVICIO DE LA LINEA 1 DEL METRO DE SANTO DOMINGO</t>
  </si>
  <si>
    <t>03-CONSTRUCCIÓN LÍNEA 2C DEL METRO DE SANTO DOMINGO TRAMOS:  ALCARRIZOS- LUPERÓN</t>
  </si>
  <si>
    <t>04-CONSTRUCCIÓN DE LA LÍNEA 1B DEL METRO DE SANTO DOMINGO, TRAMO VILLA MELLA - PUNTA, SANTO DOMINGO NORTE</t>
  </si>
  <si>
    <t>05-CONSTRUCCIÓN EDIFICIO DE DOS NIVELES DEL INSTITUTO DE CARDIOLOGÍA</t>
  </si>
  <si>
    <t>07-CONSTRUCCIÓN PALACIO DE JUSTICIA DE SANTO DOMINGO ESTE</t>
  </si>
  <si>
    <t>08-CONSTRUCCIÓN CLUB DEPORTIVO VILLA MELLA, MUNICIPIO SANTO DOMINGO NORTE, PROVINCIA SANTO DOMINGO</t>
  </si>
  <si>
    <t>10-CONSTRUCCIÓN DE LA INTERCONEXION CARRETERA ZONA FRANCA GUERRA Y NUEVA AUTOPISTA DEL NORDESTE</t>
  </si>
  <si>
    <t>11-CONSTRUCCIÓN DE 400 VIVIENDAS EN LA PROVINCIA SANTO DOMINGO</t>
  </si>
  <si>
    <t>13-CONSTRUCCIÓN Y RECONSTRUCCIÓN DE DESTACAMENTOS POLICIALES EN COMUNIDADES DE LA PROVINCIA SANTO DOMINGO</t>
  </si>
  <si>
    <t>14-CONSTRUCCIÓN  NUEVO PUENTE FLOTANTE SOBRE EL RLO OZAMA, DISTRITO NACIONAL</t>
  </si>
  <si>
    <t>16-AMPLIACIÓN DE PLANTELES EDUCATIVOS EN LA PROVINCIA DE SANTO DOMINGO (FASE 2)</t>
  </si>
  <si>
    <t>19-CONSTRUCCIÓN CONSTRUCCIÓN DE ESTACIONES DE PASAJEROS INTERURBANA EN EL GRAN SANTO DOMINGO Y EL DISTRITO NACIONAL</t>
  </si>
  <si>
    <t>22-CONSTRUCCIÓN IGLESIA SANTISIMA CRUZ EN EL SECTOR EL CAFÉ DE HERRERA, MUNICIPIO SANTO DOMINGO OESTE, PROVINCIA SANTO DOMINGO</t>
  </si>
  <si>
    <t>23-CONSTRUCCIÓN DE 2,240 VIVIENDAS EN HATO NUEVO, MUNICIPIO SANTO DOMINGO OESTE, PROVINCIA SANTO DOMINGO</t>
  </si>
  <si>
    <t>31-CONSTRUCCIÓN DE 18 ESTANCIAS INFANTILES EN LA PROVINCIA SANTO DOMINGO</t>
  </si>
  <si>
    <t>34-CONSTRUCCIÓN DE 36 ESTANCIAS INFANTILES EN LA PROVINCIA SANTO DOMINGO (FASE 2)</t>
  </si>
  <si>
    <t>39-CONSTRUCCIÓN DE 78 PLANTELES ESCOLARES EN LA PROVINCIA SANTO DOMINGO</t>
  </si>
  <si>
    <t>51-CONSTRUCCIÓN CANCHA DE BALONCESTO RIVERA DEL OZAMA, SECTOR LOS TRES BRAZOS, MUNICIPIO SANTO DOMINGO ESTE, PROVINCIA SANTO DOMINGO</t>
  </si>
  <si>
    <t>54-AMPLIACIÓN DE PLANTELES EDUCATIVOS EN LA PROVINCIA SANTO DOMINGO (FASE 3)</t>
  </si>
  <si>
    <t>59-CONSTRUCCIÓN DE PLANTELES EDUCATIVOS EN LA PROVINCIA DE SANTO DOMINGO (FASE 2)</t>
  </si>
  <si>
    <t>61-CONSTRUCCIÓN DE PLANTELES EDUCATIVOS EN LA PROVINCIA SANTO DOMINGO (FASE 3)</t>
  </si>
  <si>
    <t>67-CONSTRUCCIÓN DE 13 ESTANCIAS INFANTILES EN LA PROVINCIA SANTO DOMINGO (FASE 3)</t>
  </si>
  <si>
    <t>72-AMPLIACIÓN Y REHABILITACION DE 28 PLANTELES ESCOLARES EN LA PROVINCIA SANTO DOMINGO</t>
  </si>
  <si>
    <t>73-CONSTRUCCIÓN MULTIUSOS DE  ISABELITA, MUNICIPIO SANTO DOMINGO ESTE, PROVINCIA SANTO DOMINGO</t>
  </si>
  <si>
    <t>74-REMODELACIÓN DEL CAMPO DE BEISBOL LA CUABA, MUNICIPIO PEDRO BRAND, PROVINCIA SANTO DOMINGO</t>
  </si>
  <si>
    <t>83-RECONSTRUCCIÓN DEL ELEVADO ENTRADA AVENIDA HIPÓDROMO DESDE LA AUTOPISTA LAS AMÉRICAS, SANTO DOMINGO ESTE.</t>
  </si>
  <si>
    <t>86-CONSTRUCCIÓN MULTIUSOS LOS ALCARRIZOS, MUNICIPIO LOS ALCARRIZOS, PROV. SANTO DOMINGO</t>
  </si>
  <si>
    <t>48-CONSTRUCCIÓN DE PASO A DESNIVEL EN LA AVENIDA 27 DE FEBRERO CON AVENIDA ISABEL AGUIAR (PINTURA) EN SANTO DOMINGO</t>
  </si>
  <si>
    <t>01-CONSTRUCCIÓN DE CAMARAS TERMICA PARA LA PRODUCCION DE MATERIAL DE SIEMBRA DE PLATANO DE ALTA CALIDAD EN LA REP. DOM</t>
  </si>
  <si>
    <t>02-APOYO  DE LA EDUCACIÓN PRE-UNIVERSITARIA A TRAVÉS DEL PACTO EDUCATIVO EN LA REPÚBLICA DOMINICANA.</t>
  </si>
  <si>
    <t>03-CONSTRUCCIÓN DEL CENTRO DE RETENCIÓN VEHICULAR DE LA DIGESETT, PROVINCIA SANTO DOMINGO</t>
  </si>
  <si>
    <t>15-MEJORAMIENTO DE OBRAS PÚBLICAS RESILIENTES PARA REDUCIR RIESGOS DE DESASTRES EN EL CONTEXTO DEL CAMBIO CLIMÁTICO  A NIVEL NACIONAL</t>
  </si>
  <si>
    <t>21-RESTAURACIÓN DEL MONUMENTO FARO A COLÓN, MUNICIPIO SANTO DOMINGO ESTE, PROVINCIA SANTO DOMINGO.</t>
  </si>
  <si>
    <t>22-MEJORAMIENTO DE PAREDES Y TECHOS A NIVEL NACIONAL</t>
  </si>
  <si>
    <t>33-REHABILITACIÓN HOSPITAL GENERAL Y ESPECIALIDADES DR. NELSON ASTACIO, SANTO DOMINGO NORTE, PROV. SANTO DOMINGO,</t>
  </si>
  <si>
    <t>47-RECUPERACION PROGRAMA DE RESILENCIA</t>
  </si>
  <si>
    <t>26-RECONSTRUCCIÓN DE LA CAPA DE RODADURA DE LA AUTOPISTA JUAN PABLO DUARTE</t>
  </si>
  <si>
    <t>11-REHABILITACIÓN  Y MANTENIMIENTO DE CARRETERAS  (117 KM) Y CAMINOS VECINALES (884 KM) A NIVEL NACIONAL</t>
  </si>
  <si>
    <t>24-MEJORAMIENTO DE OBRAS PÚBLICAS RESILIENTES PARA REDUCIR RIESGOS DE DESASTRES EN EL CONTEXTO DEL CAMBIO CLIMÁTICO  A NIVEL NACIONAL</t>
  </si>
  <si>
    <t>Total general</t>
  </si>
  <si>
    <t>Ejecución de Programas Sociales</t>
  </si>
  <si>
    <t>0201 - PRESIDENCIA DE LA REPUBLICA</t>
  </si>
  <si>
    <t>02 - GABINETE DE LA POLITICA SOCIAL</t>
  </si>
  <si>
    <t>0001 - GABINETE SOCIAL DE LA PRESIDENCIA</t>
  </si>
  <si>
    <t>4174 - AYUDA A  ENVEJECIENTES</t>
  </si>
  <si>
    <t>4176 - SUBSIDIO    G L P   TRANSPORTE</t>
  </si>
  <si>
    <t>4180 - INCENTIVO A LA EDUCACION SUPERIOR</t>
  </si>
  <si>
    <t>4186 - PROGRAMADA DE INCENTIVO A LA POLICIA PREVENTIVA</t>
  </si>
  <si>
    <t>4187 - INCENTIVO ALISTADO MARINA DE GUERRA (IAMG)</t>
  </si>
  <si>
    <t xml:space="preserve">0007 - PROGRAMA SUPERATE </t>
  </si>
  <si>
    <t>2311 - ALIMÉNTATE</t>
  </si>
  <si>
    <t>2312 - SUPÉRATE MUJER</t>
  </si>
  <si>
    <t>4177 - SUBSIDIO GLP HOGARES</t>
  </si>
  <si>
    <t>4188 - SUBSIDIO BONO LUZ</t>
  </si>
  <si>
    <t xml:space="preserve">**Programa Aliméntate corresponde a Tarjeta Supérate </t>
  </si>
  <si>
    <t>01-MINISTERIO DE EDUCACION</t>
  </si>
  <si>
    <t>0001-MINISTERIO DE EDUCACION</t>
  </si>
  <si>
    <t>2309-APRENDE</t>
  </si>
  <si>
    <t>2310-AVANZA</t>
  </si>
  <si>
    <t>13868-FORTALECIMIENTO-INSTITUCIONAL DEL MH PARA  MEJORAR LA EFICACIA EN LA ADMINISTRACIÓN TRIBUTARIA Y DEL CONTROL DEL GASTO PUBLICO,D.N.</t>
  </si>
  <si>
    <t>13924-MEJORAMIENTO URBANO, SOCIAL Y AMBIENTAL DEL BARRIO DOMINGO SAVIO (LA CIENEGA - LOS GUANDULES), DISTRITO NACIONAL</t>
  </si>
  <si>
    <t>13046-CONSTRUCCIÓN DE 14 ESTANCIAS INFANTILES DE LA PROVINCIA DISTRITO NACIONAL</t>
  </si>
  <si>
    <t>15025-AMPLIACIÓN DE LA CAPACIDAD DE TRANSPORTE DE LA LÍNEA 2 DEL METRO DE SANTO DOMINGO</t>
  </si>
  <si>
    <t>13547-CONSTRUCCIÓN DE PLANTELES EDUCATIVOS EN LA PROVINCIA DISTRITO NACIONAL (FASE 3)</t>
  </si>
  <si>
    <t>13491-REMODELACIÓN OFICINAS DEL TRIBUNAL CONSTITUCIONAL, DISTRITO NACIONAL</t>
  </si>
  <si>
    <t>14693-AMPLIACIÓN INSTITUTO NACIONAL DEL CÁNCER ROSA EMILIA SÁNCHEZ PÉREZ DE TAVARES, DISTRITO NACIONAL.</t>
  </si>
  <si>
    <t>14541-CONSTRUCCIÓN Y RECONSTRUCIÓN DE DESTACAMENTOS POLICIALES EN COMUNIDADES DEL DISTRITO NACIONAL</t>
  </si>
  <si>
    <t>14706-REMODELACIÓN DE  NUEVAS OFICINAS PARA LA JUNTA DE AVIACIÓN CIVIL, DISTRITO NACIONAL</t>
  </si>
  <si>
    <t>14723-REMODELACIÓN CLUB RECREATIVO COANCA, DISTRITO NACIONAL</t>
  </si>
  <si>
    <t>14936-RECONSTRUCCIÓN DEL CLUB DEPORTIVO HUELLAS DEL SIGLO, SECTOR CRISTO REY, DISTRITO NACIONAL</t>
  </si>
  <si>
    <t>13967-REHABILITACIÓN Y CONSTRUCCIÓN RESIDENCIA ESTUDIANTIL DE LA UNIVERSIDAD AUTÓNOMA DE SANTO DOMINGO</t>
  </si>
  <si>
    <t>13548-AMPLIACIÓN DE PLANTELES EDUCATIVOS EN LA PROVINCIA DISTRITO NACIONAL (FASE 3)</t>
  </si>
  <si>
    <t>15074-RECONSTRUCCIÓN DE LA INFRAESTRUCTURA VIAL URBANA DE LA CIRCUNSCRIPCIÓN 2 DEL DISTRITO NACIONAL</t>
  </si>
  <si>
    <t>14741-REMODELACIÓN DE LAS OFICINAS DE LA CÁMARA DE CUENTAS DE LA REPÚBLICA DOMINICANA, DISTRITO NACIONAL.</t>
  </si>
  <si>
    <t>13423-CONSTRUCCIÓN  DE 8 ESTANCIAS INFANTILES DE LA PROVINCIA DISTRITO NACIONAL (FASE 2)</t>
  </si>
  <si>
    <t>13976-REHABILITACIÓN Y CONSTRUCCIÓN LABORATORIO DE MECANICA DE SUELO DEL MINISTERIO DE OBRAS PÚBLICAS Y COMUNICACIONES</t>
  </si>
  <si>
    <t>14234-REPARACIÓN HOSPITAL DOCENTE PADRE BILLINI, DISTRITO NACIONAL,  PROV SANTO DOMINGO, REPÚBLICA DOMINICANA</t>
  </si>
  <si>
    <t>13382-CONSTRUCCIÓN DE PLANTELES EDUCATIVOS EN LA PROVINCIA DE DISTRITO NACIONAL (FASE 2)</t>
  </si>
  <si>
    <t>14749-REMODELACIÓN DE LAS OFICINAS DEL  MINISTERIO DE LA VIVIENDA, HÁBITAT Y EDIFICACIONES, DISTRITO NACIONAL</t>
  </si>
  <si>
    <t>14279-AMPLIACIÓN CONSTRUCCIÓN TRES (3) EDIFICIOS DE PARQUEOS EN LA CIUDAD DE SANTO DOMINGO</t>
  </si>
  <si>
    <t>12567-AMPLIACIÓN Y REHABILITACION DE 4 PLANTELES ESCOLARES EN EL DISTRITO NACIONAL</t>
  </si>
  <si>
    <t>12526-CONSTRUCCIÓN DE 26 PLANTELES ESCOLARES EN EL DISTRITO NACIONAL</t>
  </si>
  <si>
    <t>14773-RESTAURACIÓN DE LOS TECHOS DE SIETE  EDIFICACIONES COLONIALES EN LA CIUDAD COLONIAL, DISTRITO NACIONAL</t>
  </si>
  <si>
    <t>14902-CONSTRUCCIÓN DEL PARQUE JULIO NUÑEZ, JARDINES DEL NORTE, DISTRITO NACIONAL</t>
  </si>
  <si>
    <t>14920-RECONSTRUCCIÓN IGLESIA SAN MAURICIO MARTIR, JARDINES DEL NORTE, DISTRITO NACIONAL.</t>
  </si>
  <si>
    <t>15066-RECONSTRUCCIÓN DE INFRAESTRUCTURA VIAL URBANA EN LA CIRCUNSCRIPCIÓN 1 DEL DISTRITO NACIONAL</t>
  </si>
  <si>
    <t>13610-CONSTRUCCIÓN  DE 10 ESTANCIAS INFANTILES DE LA PROVINCIA DISTRITO NACIONAL (FASE 3)</t>
  </si>
  <si>
    <t>14704-REMODELACIÓN CLUB DEPORTIVO RENACER EN EL SECTOR GUACHUPITA,  DISTRITO NACIONAL.</t>
  </si>
  <si>
    <t>13855-REHABILITACIÓN PARA EL DESARROLLO TURÍSTICO Y SOCIAL DE LA CIUDAD COLONIAL, SANTO DOMINGO, D.N.</t>
  </si>
  <si>
    <t>14713-CONSTRUCCIÓN DE ECO-HABITAT INTEGRAL PARA CIUDADANOS EN CONDICION DE POBREZA MULTIDIMENSIONAL EN LA PROVINCIA DE AZUA</t>
  </si>
  <si>
    <t>13539-CONSTRUCCIÓN DE PLANTELES ESCOLARES EN LA PROVINCIA AZUA (FASE 3)</t>
  </si>
  <si>
    <t>12522-CONSTRUCCIÓN DE 17 PLANTELES ESCOLARES EN LA PROVINCIA AZUA</t>
  </si>
  <si>
    <t>14557-CONSTRUCCIÓN DE DESTACAMENTO POLICIAL EN EL MUNICIPIO GUAYABAL, PROVINCIA AZUA</t>
  </si>
  <si>
    <t>13562-AMPLIACIÓN DE PLANTELES EDUCATIVOS EN LA PROVINCIA DE AZUA (FASE 3)</t>
  </si>
  <si>
    <t>13067-CONSTRUCCIÓN DE 2 ESTANCIAS INFANTILES EN LA PROVINCIA AZUA</t>
  </si>
  <si>
    <t>13378-CONSTRUCCIÓN DE PLANTELES EDUCATIVOS EN LA PROVINCIA DE AZUA (FASE 2)</t>
  </si>
  <si>
    <t>14207-CONSTRUCCIÓN CAMPO DE BEISBOL LAS CLAVELLINAS, MUNICIPIO DE AZUA, PROVINCIA AZUA</t>
  </si>
  <si>
    <t>12602-AMPLIACIÓN Y REHABILITACION DE 17 PLANTELES ESCOLARES EN LA PROVINCIA AZUA</t>
  </si>
  <si>
    <t>14639-CONSTRUCCIÓN CENTRO UNIVERSITARIO REGIONAL UASD AZUA, PROVINCIA AZUA</t>
  </si>
  <si>
    <t>13445-CONSTRUCCIÓN DE 2 ESTANCIAS INFANTILES EN LA PROVINCIA AZUA (FASE 2)</t>
  </si>
  <si>
    <t>14323-CONSTRUCCIÓN  VIVIENDAS ECONOMICAS EN EL MEMISO (68), PROVINCIA AZUA</t>
  </si>
  <si>
    <t>15063-RECONSTRUCCIÓN DE LA INFRAESTRUCTURA VIAL URBANA DEL MUNICIPIO LAS CHARCAS, PROVINCIA AZUA</t>
  </si>
  <si>
    <t>15071-RECONSTRUCCIÓN DE INFRAESTRUCTURA VIAL URBANA DEL MUNICIPIO AZUA DE COMPOSTELA, PROVINCIA AZUA</t>
  </si>
  <si>
    <t>14255-CONSTRUCCIÓN CAMPO DE BEISBOL ANSONIA, MUNICIPIO AZUA, PROVINCIA AZUA</t>
  </si>
  <si>
    <t>13347-AMPLIACIÓN DE PLANTELES EDUCATIVOS EN LA PROVINCIA DE BAHORUCO (FASE 2)</t>
  </si>
  <si>
    <t>13542-CONSTRUCCIÓN DE PLANTELES EDUCATIVOS EN LA PROVINCIA BAHORUCO (FASE 3)</t>
  </si>
  <si>
    <t>14710-CONSTRUCCIÓN DE UN NUEVO CEMENTERIO EN EL MUNICIPIO LOS RIOS, PROVINCIA BAHORUCO</t>
  </si>
  <si>
    <t>12523-CONSTRUCCIÓN DE 5 PLANTELES ESCOLARES EN LA PROVINCIA BAHORUCO</t>
  </si>
  <si>
    <t>14594-RECONSTRUCCIÓN DE 2 PUENTES EN EL MUNICIPIO DE TAMAYO, PROVINCIA BAHORUCO</t>
  </si>
  <si>
    <t>13379-CONSTRUCCIÓN DE PLANTELES EDUCATIVOS EN LA PROVINCIA DE BAHORUCO (FASE 2)</t>
  </si>
  <si>
    <t>14636-CONSTRUCCIÓN CENTRO UNIVERSITARIO REGIONAL UASD NEYBA, PROVINCIA BAHORUCO</t>
  </si>
  <si>
    <t>12570-AMPLIACIÓN  Y REHABILITACION DE 12 PLANTELES ESCOLARES EN LA PROVINCIA BAHORUCO</t>
  </si>
  <si>
    <t>13466-CONSTRUCCIÓN  DE 1 ESTANCIA INFANTIL EN LA PROVINCIA DE BAHORUCO (FASE 2)</t>
  </si>
  <si>
    <t>13607-CONSTRUCCIÓN DE 1 ESTANCIAS INFANTILES EN LA PROVINCIA DE BAHORUCO (FASE 3)</t>
  </si>
  <si>
    <t>14392-CONSTRUCCIÓN CANCHA DE BALONCESTO BATEY 4, MUNICIPIO DE NEYBA, PROVINCIA BAHORUCO</t>
  </si>
  <si>
    <t>14205-REPARACIÓN CANCHA DE BALONCESTO DEL SECTOR LA MADRE, MUNICIPIO VILLA JARAGUA, PROVINCIA BAHORUCO</t>
  </si>
  <si>
    <t>13544-CONSTRUCCIÓN DE PLANTELES EDUCATIVOS EN LA PROVINCIA BARAHONA (FASE 3)</t>
  </si>
  <si>
    <t>14670-CONSTRUCCIÓN OBRAS COMPLEMENTARIAS PARA EL DESARROLLO COMUNITARIO DEL CENTRO POBLADO MONTEGRANDE, PROVINCIA BARAHONA</t>
  </si>
  <si>
    <t>14645-CONSTRUCCIÓN MERCADO MUNICIPAL DE CABRAL, PROVINCIA BARAHONA</t>
  </si>
  <si>
    <t>13652-CONSTRUCCIÓN DE LA CIUDAD ESPERANZA DE LOS BARRANCONES, PROVINCIA BARAHONA</t>
  </si>
  <si>
    <t>15072-REHABILITACIÓN DE LA INFRAESTRUCTURA VIAL URBANA DEL MUNICIPIO DE FUNDACION, PROVINCIA BARAHONA</t>
  </si>
  <si>
    <t>15073-RECONSTRUCCIÓN DE LA INFRAESTRUCTURA VIAL URBANA DEL MUNICIPIO DE VICENTE NOBLE, PROVINCIA BARAHONA</t>
  </si>
  <si>
    <t>14577-CONSTRUCCIÓN DE DESTACAMENTOS POLICIALES EN COMUNIDADES DE LA PROVINCIA BARAHONA</t>
  </si>
  <si>
    <t>13380-CONSTRUCCIÓN DE PLANTELES EDUCATIVOS EN LA PROVINCIA DE BARAHONA (FASE 2)</t>
  </si>
  <si>
    <t>15028-RECONSTRUCCIÓN DE INFRAESTRUCTURA VIAL URBANA DEL MUNICIPIO SANTA CRUZ DE BARAHONA, PROVINCIA BARAHONA</t>
  </si>
  <si>
    <t>12635-RECONSTRUCCIÓN DE LA CARRETERA ENRIQUILLO - BARAHONA EN LA PROVINCIA BARAHONA</t>
  </si>
  <si>
    <t>15032-RECONSTRUCCIÓN DE LA INFRAESTRUCTURA VIAL URBANA DEL MUNICIPIO DE POLO, PROVINCIA BARAHONA</t>
  </si>
  <si>
    <t>13444-CONSTRUCCIÓN  2 ESTANCIAS INFANTILES EN LA PROVINCIA DE BARAHONA (FASE 2)</t>
  </si>
  <si>
    <t>14228-CONSTRUCCIÓN ESTACIÓN DEL CUERPO DE BOMBEROS, MUNICIPIO BARAHONA, PROVINCIA BARAHONA</t>
  </si>
  <si>
    <t>15033-RECONSTRUCCIÓN DE LA INFRAESTRUCTURA VIAL URBANA DEL MUNICIPIO DE ENRIQUILLO, PROVINCIA BARAHONA</t>
  </si>
  <si>
    <t>15057-RECONSTRUCCIÓN DE LA INFRAESTRUCTURA VIAL URBANA DEL MUNICIPIO DE CABRAL, PROVINCIA BARAHONA</t>
  </si>
  <si>
    <t>15062-RECONSTRUCCIÓN DE INFRAESTRUCTURA VIAL URBANA DEL MUNICIPIO DE PARAISO, PROVINCIA BARAHONA</t>
  </si>
  <si>
    <t>12569-AMPLIACIÓN  Y REHABILITACION DE 18 PLANTELES ESCOLARES EN LA PROVINCIA BARAHONA</t>
  </si>
  <si>
    <t>13043-CONSTRUCCIÓN DE 1 ESTANCIA INFANTIL EN LA PROVINCIA DE DAJABON</t>
  </si>
  <si>
    <t>14697-CONSTRUCCIÓN VERJA PERIMETRAL INTELIGENTE FRONTERA REPÚBLICA DOMINICANA-HAITÍ</t>
  </si>
  <si>
    <t>13546-CONSTRUCCIÓN DE PLANTELES EDUCATIVOS EN LA PROVINCIA DAJABÓN (FASE 3)</t>
  </si>
  <si>
    <t>12568-AMPLIACIÓN Y REHABILITACION DE 12 PLANTELES ESCOLARES EN LA PROVINCIA DAJABON</t>
  </si>
  <si>
    <t>13381-CONSTRUCCIÓN DE PLANTELES EDUCATIVOS EN LA PROVINCIA DE DAJABÓN (FASE 2)</t>
  </si>
  <si>
    <t>12525-CONSTRUCCIÓN DE 3 PLANTELES ESCOLARES EN LA PROVINCIA DAJABON</t>
  </si>
  <si>
    <t>13459-CONSTRUCCIÓN DE 1 ESTANCIA INFANTIL EN LA PROVINCIA DE DAJABON (FASE 2)</t>
  </si>
  <si>
    <t>14390-REMODELACIÓN DEL CAMPO DE BEISBOL MANUEL BUENO, MUNICIPIO EL PINO, PROVINCIA DAJABON</t>
  </si>
  <si>
    <t>14178-CONSTRUCCIÓN HOSPITAL MUNICIPAL DE DAJABÓN PROVINCIA DAJABÓN, REPÚBLICA DOMINICANA</t>
  </si>
  <si>
    <t>13047-CONSTRUCCIÓN DE 4 ESTANCIAS INFANTILES EN LA PROVINCIA DUARTE</t>
  </si>
  <si>
    <t>13549-CONSTRUCCIÓN DE PLANTELES EDUCATIVOS EN LA PROVINCIA DUARTE (FASE 3)</t>
  </si>
  <si>
    <t>15003-MANEJO DE PAISAJES PRODUCTIVOS INTEGRADOS DE LAS CUENCAS DE LOS RÍOS YAQUE DEL NORTE Y YUNA</t>
  </si>
  <si>
    <t>14615-CONSTRUCCIÓN DE 354 VIVIENDAS E INFRAESTRUCTURAS URBANAS RESILIENTES PARA LA COMUNIDAD BARRIO AZUL EN URBANIZACIÓN CORDERO TEJADA, SAN FRANCISCO DE MACORÍS, PROVINCIA DUARTE</t>
  </si>
  <si>
    <t>14570-CONSTRUCCIÓN DE PUENTE SOBRE EL RIO JAYA, SECTOR UGAMBA, SAN FRANCISCO DE MACORÍS, PROVINCIA DUARTE</t>
  </si>
  <si>
    <t>14497-CONSTRUCCIÓN DESTACAMENTOS POLICIALES EN COMUNIDADES SELECCIONADAS DE LA PROVINCIA DUARTE</t>
  </si>
  <si>
    <t>14585-REHABILITACIÓN DE EDIFICACIÓN PARA EL ALOJAMIENTO DE OFICINAS PÚBLICAS EN SAN FRANCISCO DE MACORÍS, PROVINCIA DUARTE</t>
  </si>
  <si>
    <t>14586-REHABILITACIÓN DE EDIFICACIÓN PARA EL ALOJAMIENTO DE ESTACIÓN DE BOMBEROS DE SAN FRANCISCO DE MACORÍS, PROVINCIA DUARTE</t>
  </si>
  <si>
    <t>13579-AMPLIACIÓN DE PLANTELES EDUCATIVOS EN LA PROVINCIA DUARTE (FASE 3)</t>
  </si>
  <si>
    <t>13383-CONSTRUCCIÓN  DE PLANTELES EDUCATIVOS EN LA PROVINCIA DE DUARTE (FASE 2)</t>
  </si>
  <si>
    <t>13437-CONSTRUCCIÓN  DE 2  ESTANCIAS INFANTILES EN LA PROVINCIA DUARTE (FASE 2)</t>
  </si>
  <si>
    <t>12566-AMPLIACIÓN  Y REHABILITACION DE 29 PLANTELES ESCOLARES EN LA PROVINCIA DUARTE</t>
  </si>
  <si>
    <t>14244-REHABILITACIÓN DEL CLUB OLIMPIA, MUNICIPIO DE SAN FRANCISCO DE MACORIS, PROVINCIA DUARTE</t>
  </si>
  <si>
    <t>15064-RECONSTRUCCIÓN DE INFRAESTRUCTURA VIAL URBANA DEL MUNICIPIO SAN FRANCISCO DE MACORIS, PROVINCIA DUARTE</t>
  </si>
  <si>
    <t>13656-CONSTRUCCIÓN  HOSPITAL REGIONAL EN SAN FRANCISCO DE MACORIS, PROV. DUARTE</t>
  </si>
  <si>
    <t>12527-CONSTRUCCIÓN DE 8 PLANTELES ESCOLARES EN LA PROVINCIA DUARTE</t>
  </si>
  <si>
    <t>13619-CONSTRUCCIÓN DE 1 ESTANCIAS INFANTILES EN LA PROVINCIA DE DUARTE (FASE 3)</t>
  </si>
  <si>
    <t>14642-CONSTRUCCIÓN DE APARTAMENTOS EN EL SECTOR SANTA ANA, MUNICIPIO SAN FRANCISCO DE MACORÍS, PROVINCIA DUARTE</t>
  </si>
  <si>
    <t>13048-CONSTRUCCIÓN DE 1 ESTANCIA INFANTIL EN LA PROVINCIA ELIAS PIÑA</t>
  </si>
  <si>
    <t>13552-CONSTRUCCIÓN DE PLANTELES EDUCATIVOS EN LA PROVINCIA ELÍAS PIÑA (FASE 3)</t>
  </si>
  <si>
    <t>12528-CONSTRUCCIÓN DE 5 PLANTELES ESCOLARES EN LA PROVINCIA ELIAS PIÑA</t>
  </si>
  <si>
    <t>13399-CONSTRUCCIÓN DE PLANTELES EDUCATIVOS EN LA PROVINCIA DE ELIAS PIÑA (FASE 2)</t>
  </si>
  <si>
    <t>12080-RECONSTRUCCIÓN CARRETERA COMENDADOR - GUAROA, PROV. ELIAS PIÑA</t>
  </si>
  <si>
    <t>12092-RECONSTRUCCIÓN CARRETERA MACASIAS GUAROA, CONSTRUCCION CALLES DE MACASIAS Y HELIPUERTO, PROV. ELIAS PIÑA</t>
  </si>
  <si>
    <t>13449-CONSTRUCCIÓN  DE 1 ESTANCIA INFANTIL EN LA PROVINCIA ELIAS PIÑA (FASE 2)</t>
  </si>
  <si>
    <t>12565-AMPLIACIÓN Y REHABILITACION DE 12 PLANTELES ESCOLARES  EN LA PROVINCIA ELIAS PIÑA</t>
  </si>
  <si>
    <t>13613-CONSTRUCCIÓN DE 1 ESTANCIA INFANTIL EN LA PROVINCIA DE ELÍAS PIÑA (FASE 3)</t>
  </si>
  <si>
    <t>14948-RECONSTRUCCIÓN DE 22KM DEL TRAMO CARRETERO EL CERCADO-HONDO VALLE, PROVINCIAS SAN JUAN Y ELIAS PIÑA</t>
  </si>
  <si>
    <t>13352-AMPLIACIÓN DE PLANTELES EDUCATIVOS EN LA PROVINCIA DE EL SEIBO (FASE 2)</t>
  </si>
  <si>
    <t>13550-CONSTRUCCIÓN DE PLANTELES EDUCATIVOS EN LA PROVINCIA EL SEIBO (FASE 3)</t>
  </si>
  <si>
    <t>12529-CONSTRUCCIÓN DE 6 PLANTELES ESCOLARES EN LA PROVINCIA EL SEIBO</t>
  </si>
  <si>
    <t>13458-CONSTRUCCIÓN  DE 1 ESTANCIA INFANTIL EN LA PROVINCIA DE EL SEIBO (FASE 2)</t>
  </si>
  <si>
    <t>13433-CONSTRUCCIÓN DE PLANTELES EDUCATIVOS EN LA PROVINCIA DE EL SEIBO (FASE 2)</t>
  </si>
  <si>
    <t>13747-RECONSTRUCCIÓN HOSPITAL TEOFILO HERNANDEZ, EL SEIBO</t>
  </si>
  <si>
    <t>14131-RECUPERACION DE LOS RECURSOS NATURALES EN LAS  SUB CUENCAS JAMAO Y VERAGUA</t>
  </si>
  <si>
    <t>13354-AMPLIACIÓN DE PLANTELES EDUCATIVOS EN LA PROVINCIA DE ESPAILLAT (FASE 2)</t>
  </si>
  <si>
    <t>13553-CONSTRUCCIÓN DE PLANTELES EDUCATIVOS EN LA PROVINCIA ESPAILLAT (FASE 3)</t>
  </si>
  <si>
    <t>15021-CONSTRUCCIÓN DE INFRAESTRUCTURA PARA LA DISPOSICION DE LOS RESIDUOS SOLIDOS EN EL MUNICIPIO DE MOCA, PROVINCIA ESPAILLAT</t>
  </si>
  <si>
    <t>12530-CONSTRUCCIÓN DE 15 PLANTELES ESCOLARES EN LA PROVINCIA ESPAILLAT</t>
  </si>
  <si>
    <t>14543-CONSTRUCCIÓN DE FUNERARIA CANCA LA REYNA, MUNICIPIO MOCA, PROVINCIA ESPAILLAT</t>
  </si>
  <si>
    <t>13569-AMPLIACIÓN DE PLANTELES EDUCATIVOS EN LA PROVINCIA ESPAILLAT (FASE 3)</t>
  </si>
  <si>
    <t>13398-CONSTRUCCIÓN DE PLANTELES EDUCATIVOS EN LA PROVINCIA DE ESPAILLAT (FASE 2)</t>
  </si>
  <si>
    <t>13446-CONSTRUCCIÓN  DE 1 ESTANCIA INFANTIL EN LA PROVINCIA ESPAILLAT (FASE 2)</t>
  </si>
  <si>
    <t>12572-AMPLIACIÓN Y REHABILITACION DE 4 PLANTELES ESCOLARES EN LA PROVINCIA ESPAILLAT</t>
  </si>
  <si>
    <t>15061-RECONSTRUCCIÓN DE LA INFRAESTRUCTURA VIAL URBANA DEL MUNICIPIO DE MOCA, PROVINCIA ESPAILLAT</t>
  </si>
  <si>
    <t>13609-CONSTRUCCIÓN DE 2 ESTANCIAS INFANTILES EN LA PROVINCIA DE ESPAILLAT (FASE 3)</t>
  </si>
  <si>
    <t>14793-MEJORAMIENTO DE LA INFRAESTRUCTURA DEPORTIVA DEL CENTRO EDUCATIVO PRIMARIA DON BOSCO, MUNICIPIO MOCA, PROVINCIA ESPAILLAT</t>
  </si>
  <si>
    <t>14794-MEJORAMIENTO DE LA INFRAESTRUCTURA DEPORTIVA DEL CENTRO EDUCATIVO ELADIO PEÑA DE LA ROSA, MUNICIPIO MOCA, PROVINCIA ESPAILLAT.</t>
  </si>
  <si>
    <t>14415-MEJORAMIENTO DE OBRAS PUBLICAS RESILIENTES PARA REDUCIR RIESGOS DE DESASTRES EN EL CONTEXTO DEL CAMBIO  CLIMÁTICO A NIVEL NACIONAL</t>
  </si>
  <si>
    <t>14526-CONSTRUCCIÓN Y RECONSTRUCCIÓN DE DESTACAMENTOS POLICIALES EN COMUNIDADES DE LA PROVINCIA INDEPENDENCIA</t>
  </si>
  <si>
    <t>12534-CONSTRUCCIÓN DE 3 PLANTELES ESCOLARES EN LA PROVINCIA INDEPENDENCIA</t>
  </si>
  <si>
    <t>13402-CONSTRUCCIÓN DE PLANTELES EDUCATIVOS EN LA PROVINCIA DE INDEPENDENCIA (FASE 2)</t>
  </si>
  <si>
    <t>15034-RECONSTRUCCIÓN DE INFRAESTRUCTURA VIAL URBANA DEL MUNICIPIO JIMANI, PROVINCIA INDEPENDENCIA</t>
  </si>
  <si>
    <t>12575-AMPLIACIÓN Y REHABILTACION DE 5 PLANTELES ESCOLARES EN LA PROVINCIA INDEPENDENCIA</t>
  </si>
  <si>
    <t>13467-CONSTRUCCIÓN DE 1 ESTANCIA INFANTIL EN LA PROVINCIA INDEPENDENCIA (FASE 2)</t>
  </si>
  <si>
    <t>13618-CONSTRUCCIÓN DE 1 ESTANCIA INFANTIL EN LA PROVINCIA DE INDEPENDENCIA  (FASE 3)</t>
  </si>
  <si>
    <t>14592-CONSTRUCCIÓN DE INFRAESTRUCTURAS PARA LA DISPOSICIÓN FINAL DE RESIDUOS SÓLIDOS EN HIGÜEY</t>
  </si>
  <si>
    <t>14599-CONSTRUCCIÓN DE INFRAESTRUCTURA PARA LA DISPOSICIÓN FINAL DE RESIDUOS SÓLIDOS EN VERÓN PUNTA CANA , PROVINCIA LA ALTAGRACIA</t>
  </si>
  <si>
    <t>13074-CONSTRUCCIÓN DE 4 ESTANCIAS INFANTILES EN LA PROVINCIA DE LA ALTAGRACIA</t>
  </si>
  <si>
    <t>13559-CONSTRUCCIÓN DE PLANTELES EDUCATIVOS EN LA PROVINCIA LA ALTAGRACIA (FASE 3)</t>
  </si>
  <si>
    <t>12576-AMPLIACIÓN Y REHABILITACION DE 10 PLANTELES ESCOLARES EN LA PROVINCIA LA ALTAGRACIA</t>
  </si>
  <si>
    <t>12535-CONSTRUCCIÓN DE 12 PLANTELES ESCOLARES EN LA PROVINCIA LA ALTAGRACIA</t>
  </si>
  <si>
    <t>14947-CONSTRUCCIÓN POLIDEPORTIVO SAVICA, MUNICIPIO HIGÜEY, PROVINCIA LA ALTAGRACIA.</t>
  </si>
  <si>
    <t>14124-CONSTRUCCIÓN DEL HOSPITAL MUNICIPAL DE PUNTA CANA EN LA PROVINCIA DE LA ALTAGRACIA</t>
  </si>
  <si>
    <t>13580-AMPLIACIÓN DE PLANTELES EDUCATIVOS EN LA PROVINCIA DE LA ALTAGRACIA (FASE 3)</t>
  </si>
  <si>
    <t>13441-CONSTRUCCIÓN  DE 3 ESTANCIAS INFANTILES EN LA PROVINCIA DE LA ALTAGRACIA (FASE 2)</t>
  </si>
  <si>
    <t>13403-CONSTRUCCIÓN DE PLANTELES EDUCATIVOS EN LA PROVINCIA DE LA ALTAGRACIA (FASE 2)</t>
  </si>
  <si>
    <t>14911-CONSTRUCCIÓN DE UNIDAD TRAUMATOLOGICA Y DE EMERGENCIA EN EL HOSPITAL GENERAL NUESTRA SENORA DE LA ALTAGRACIA PROVINCIA LA ALTAGRACIA</t>
  </si>
  <si>
    <t>15055-RECONSTRUCCIÓN DE LA INFRAESTRUCTURA VIAL URBANA DEL MUNICIPIO DE HIGUEY, PROVINCIA LA ALTAGRACIA</t>
  </si>
  <si>
    <t>13523-REPARACIÓN HOSPITALES DE LA PROVINCIA LA ALTAGRACIA</t>
  </si>
  <si>
    <t>14058-CONSTRUCCIÓN DE LA FUNERARIA MUNICIPAL DE GUAYMATE, PROVINCIA LA ROMANA</t>
  </si>
  <si>
    <t>13052-CONSTRUCCIÓN 4 ESTANCIAS INFANTILES EN LA PROVINCIA DE LA ROMANA</t>
  </si>
  <si>
    <t>13561-CONSTRUCCIÓN DE PLANTELES EDUCATIVOS EN LA PROVINCIA LA ROMANA (FASE 3)</t>
  </si>
  <si>
    <t>13366-AMPLIACIÓN DE PLANTELES EDUCATIVOS EN LA PROVINCIA DE LA ROMANA (FASE 2)</t>
  </si>
  <si>
    <t>14125-CONSTRUCCIÓN DEL HOSPITAL DE VILLA HERMOSA EN LA PROVINCIA DE LA ROMANA</t>
  </si>
  <si>
    <t>13429-CONSTRUCCIÓN DE  3 ESTANCIAS INFANTILES EN LA PROVINCIA DE LA ROMANA (FASE 2)</t>
  </si>
  <si>
    <t>15022-CONSTRUCCIÓN PASARELA PEATONAL Y OBRAS ANEXAS ALREDEDOR DEL RÍO SALADO, MUNICIPIO LA ROMANA, PROVINCIA LA ROMANA</t>
  </si>
  <si>
    <t>13404-CONSTRUCCIÓN DE PLANTELES EDUCATIVOS EN LA PROVINCIA DE LA ROMANA (FASE 2)</t>
  </si>
  <si>
    <t>12536-CONSTRUCCIÓN DE 10 PLANTELES ESCOLARES EN LA PROVINCIA LA ROMANA</t>
  </si>
  <si>
    <t>13616-CONSTRUCCIÓN DE 1 ESTANCIAS INFANTILES EN LA PROVINCIA DE LA ROMANA  (FASE 3)</t>
  </si>
  <si>
    <t>14672-CONSTRUCCIÓN DE INFRAESTRUCTURAS PARA LA DISPOSICIÓN DE RESIDUOS SÓLIDOS EN LA VEGA</t>
  </si>
  <si>
    <t>14441-CONSTRUCCIÓN PUENTE SOBRE EL RIO CAMU, COMUNIDAD SABANETA, PROVINCIA LA VEGA</t>
  </si>
  <si>
    <t>13055-CONSTRUCCIÓN DE 3 ESTANCIAS INFANTIESL EN LA PROVINCIA DE LA VEGA</t>
  </si>
  <si>
    <t>13563-CONSTRUCCIÓN DE PLANTELES EDUCATIVOS EN LA PROVINCIA LA VEGA (FASE 3)</t>
  </si>
  <si>
    <t>12537-CONSTRUCCIÓN DE 35 PLANTELES ESCOLARES EN LA PROVINCIA LA VEGA</t>
  </si>
  <si>
    <t>14628-CONSTRUCCIÓN DE FUNERARIA EN EL DISTRITO MUNICIPAL LA SABINA, MUNICIPIO CONSTANZA, PROVINCIA LA VEGA.</t>
  </si>
  <si>
    <t>13587-AMPLIACIÓN DE PLANTELES EDUCATIVOS EN LA PROVINCIA DE LA VEGA (FASE 3)</t>
  </si>
  <si>
    <t>13443-CONSTRUCCIÓN  DE 3 ESTANCIAS INFANTIESL EN LA PROVINCIA DE LA VEGA (FASE 2)</t>
  </si>
  <si>
    <t>13405-CONSTRUCCIÓN DE PLANTELES EDUCATIVOS EN LA PROVINCIA DE LA VEGA (FASE 2)</t>
  </si>
  <si>
    <t>14945-REHABILITACIÓN DE 28KM DEL TRAMO CARRETERO CONSTANZA - PADRE LAS CASAS, PROVINCIAS LA VEGA Y AZUA</t>
  </si>
  <si>
    <t>12579-AMPLIACIÓN Y REHABILITACION DE 22 PLANTELES ECOLARES EN LA PROVINCIA DE LA VEGA</t>
  </si>
  <si>
    <t>15069-RECONSTRUCCIÓN DE INFRAESTRUCTURA VIAL URBANA DEL MUNICIPIO LA VEGA, PROVINCIA LA VEGA</t>
  </si>
  <si>
    <t>14257-CONSTRUCCIÓN MULTIUSOS CLUB PARQUE HOSTOS, MUNICIPIO CONCEPCION DE  LA VEGA, PROVINCIA LA VEGA</t>
  </si>
  <si>
    <t>13621-CONSTRUCCIÓN DE 1 ESTANCIAS INFANTILES EN LA PROVINCIA DE LA VEGA (FASE 3)</t>
  </si>
  <si>
    <t>13530-REPARACIÓN HOSPITALES DE LA PROVINCIA LA VEGA</t>
  </si>
  <si>
    <t>15014-CONSTRUCCIÓN DE ECO-HÁBITAT INTEGRAL PARA CIUDADANOS EN CONDICIÓN DE POBREZA MULTIDIMENSIONAL, PROVINCIA MARÍA TRINIDAD SÁNCHEZ</t>
  </si>
  <si>
    <t>14609-CONSTRUCCIÓN DE INFRAESTRUCTURA PARA LA DISPOSICIÓN FINAL DE RESIDUOS SÓLIDOS EN NAGUA, PROVINCIA MARIA TRINIDAD SANCHEZ</t>
  </si>
  <si>
    <t>14790-CONSTRUCCIÓN BARRERA DE PROTECCIÓN MARINA, TRAMO VIAL, OBRAS CONEXAS Y COMPLEMENTARIAS EN NAGUA, PROVINCIA MARÍA TRINIDAD SANCHEZ.</t>
  </si>
  <si>
    <t>13056-CONSTRUCCIÓN DE 1 ESTANCIA INFANTIL EN LA PROVINCIA DE MARIA TRINIDAD SANCHEZ</t>
  </si>
  <si>
    <t>13564-CONSTRUCCIÓN DE PLANTELES EDUCATIVOS EN LA PROVINCIA MARIA TRINIDAD SÁNCHEZ (FASE 3 )</t>
  </si>
  <si>
    <t>13368-AMPLIACIÓN DE PLANTELES EDUCATIVOS EN LA PROVINCIA DE MARIA TRINIDAD SANCHEZ (FASE 2)</t>
  </si>
  <si>
    <t>12538-CONSTRUCCIÓN DE 12 PLANTELES ESCOLARES EN LA PROVINCIA MARIA TRINIDAD SANCHEZ</t>
  </si>
  <si>
    <t>14578-CONSTRUCCIÓN DE FUNERARIAS EN LAS GORDAS Y MATA BONITA, MUNICIPIO NAGUA, PROVINCIA MARÍA TRINIDAD SÁNCHEZ</t>
  </si>
  <si>
    <t>13601-AMPLIACIÓN DE PLANTELES EDUCATIVOS EN LA PROVINCIA DE MARIA TRINIDAD SANCHEZ (FASE 3)</t>
  </si>
  <si>
    <t>12580-AMPLIACIÓN Y REHABILITACION DE 9 PLANTELES ESCOLARES EN LA PROVINCIA MARIA TRINIDAD SANCHEZ</t>
  </si>
  <si>
    <t>13406-CONSTRUCCIÓN DE PLANTELES EDUCATIVOS EN LA PROVINCIA DE MARIA TRINIDAD SANCHEZ (FASE 2)</t>
  </si>
  <si>
    <t>13461-CONSTRUCCIÓN  DE 1 ESTANCIA INFANTIL EN LA PROVINCIA DE MARIA TRINIDAD SANCHEZ (FASE 2)</t>
  </si>
  <si>
    <t>13605-CONSTRUCCIÓN DE 1 ESTANCIAS INFANTILES EN LA PROVINCIA DE MARIA TRINIDAD SÁNCHEZ (FASE 3)</t>
  </si>
  <si>
    <t>14546-MEJORAMIENTO PUERTO DE MANZANILLO Y SUS VÍAS DE CONECTIVIDAD, PROVINCIA MONTECRISTI, R.D.</t>
  </si>
  <si>
    <t>14624-AMPLIACIÓN DEL SISTEMA NACIONAL DE ATENCION A EMERGENCIAS Y SEGURIDAD 9-1-1, FASE II</t>
  </si>
  <si>
    <t>14776-CONSTRUCCIÓN DE MUELLE PESQUERO EN EL MUNICIPIO DE MANZANILLO, PROVINCIA MONTE CRISTI</t>
  </si>
  <si>
    <t>13541-CONSTRUCCIÓN DE PLANTELES EDUCATIVOS EN LA PROVINCIA MONTE CRISTI (FASE 3)</t>
  </si>
  <si>
    <t>13059-CONSTRUCCIÓN DE 1 ESTANCIA INFANTIL EN LA PROVINCIA DE MONTE CRISTI</t>
  </si>
  <si>
    <t>13370-AMPLIACIÓN DE PLANTELES EDUCATIVOS EN LA PROVINCIA DE MONTE CRISTI (FASE 2)</t>
  </si>
  <si>
    <t>12540-CONSTRUCCIÓN DE 9 PLANTELES ESCOLARES EN LA PROVINCIA MONTECRISTI</t>
  </si>
  <si>
    <t>14613-CONSTRUCCIÓN DE FUNERARIAS EN COMUNIDADES DE LA PROVINCIA MONTECRISTI</t>
  </si>
  <si>
    <t>14488-Construcción Hospital Municipal Villa Vásquez, Provincia de Monte Cristi.</t>
  </si>
  <si>
    <t>13408-CONSTRUCCIÓN  DE PLANTELES EDUCATIVOS EN LA PROVINCIA DE MONTE CRISTI (FASE 2)</t>
  </si>
  <si>
    <t>13460-CONSTRUCCIÓN  DE 1 ESTANCIA INFANTIL EN LA PROVINCIA DE MONTE CRISTI (FASE 2)</t>
  </si>
  <si>
    <t>12582-AMPLIACIÓN Y REHABILITACION DE 19 PLANTELES ESCOLARES EN LA PROVINCIA MONTECRISTI</t>
  </si>
  <si>
    <t>13608-CONSTRUCCIÓN DE 1 ESTANCIAS INFANTILES EN LA PROVINCIA DE MONTECRISTI (FASE 3)</t>
  </si>
  <si>
    <t>14774-CONSTRUCCIÓN DE MUELLE PESQUERO EN EL DISTRITIO MUNICIPAL JUANCHO, PROVINCIA PEDERNALES</t>
  </si>
  <si>
    <t>14421-RECONSTRUCCIÓN DE PUENTE EN LA COMUNIDAD AGUAS NEGRAS, DISTRITO MUNICIPAL JOSÉ F.CO PEÑA GÓMEZ, PROVINCIA PEDERNALES</t>
  </si>
  <si>
    <t>14544-CONSTRUCCIÓN DE FUNERARIA MUNICIPIO OVIEDO, PROVINCIA PEDERNALES</t>
  </si>
  <si>
    <t>14566-CONSTRUCCIÓN DE DESTACAMENTOS POLICIALES EN COMUNIDADES DE LA PROVINCIA PEDERNALES</t>
  </si>
  <si>
    <t>12631-RECONSTRUCCIÓN DE LA CARRETERA ENRIQUILLO - PEDERNALES EN LAS PROVINCIAS BARAHONA Y PEDERNALES</t>
  </si>
  <si>
    <t>12543-CONSTRUCCIÓN DE 3 PLANTELES ESCOLARES EN LA PROVINCIA PEDERNALES</t>
  </si>
  <si>
    <t>13448-CONSTRUCCIÓN  DE 1 ESTANCIA INFANTIL EN LA PROVINCIA DE PEDERNALES (FASE 2)</t>
  </si>
  <si>
    <t>13941-TRANSFERENCIA DE CAPACIDADES PARA LA IMPLEMENTACIÓN DE PROCESOS DE PRODUCCIÓN MÁS LIMPIA EN PEQUEÑOS HOTELES DE PEDERNALES</t>
  </si>
  <si>
    <t>14037-FORTALECIMIENTO DE LA CAPACIDAD DE GESTIÓN DE LOS GOBIERNOS LOCALES CON PARTICIPACIÓN DE LA SOCIEDAD CIVIL DE PERDERNALES</t>
  </si>
  <si>
    <t>14668-CONSTRUCCIÓN CUARTEL, TORRES DE VIGILANCIA Y VIVIENDAS PARA MILITARES DEL CESFRONT, MUNICIPIO DE PEDERNALES, PROVINCIA PEDERNALES</t>
  </si>
  <si>
    <t>14708-TRANSFERENCIA DE CAPACIDADES PARA EL FORTALECIMIENTO DE LAS MIPYMES DE LAS CADENAS DE VALOR DE MANGO Y AGUACATE</t>
  </si>
  <si>
    <t>14756-CONSTRUCCIÓN CENTRO COMUNAL NUEVA ESPERANZA, MUNICIPIO BANI, PROVINCIA PERAVIA</t>
  </si>
  <si>
    <t>14545-REMODELACIÓN DE OFICINAS PÚBLICAS, MUNICIPIO BANI, PROVINCIA PERAVIA.</t>
  </si>
  <si>
    <t>13545-CONSTRUCCIÓN DE PLANTELES EDUCATIVOS EN LA PROVINCIA PERAVIA (FASE 3)</t>
  </si>
  <si>
    <t>12630-CONSTRUCCIÓN DE LA AVENIDA DE CIRCUNVALACION DE BANI EN LA PROVINCIA PERAVIA</t>
  </si>
  <si>
    <t>13068-CONSTRUCCIÓN DE I ESTANCIA INFATIL EN LA PROVINCIA DE PERAVIA</t>
  </si>
  <si>
    <t>12564-CONSTRUCCIÓN DE 15 PLANTELES ESCOLARES EN LA PROVINCIA PERAVIA</t>
  </si>
  <si>
    <t>14635-CONSTRUCCIÓN CENTRO UNIVERSITARIO REGIONAL UASD BANI, PROVINCIA PERAVIA</t>
  </si>
  <si>
    <t>13410-CONSTRUCCIÓN DE PLANTELES EDUCATIVOS EN LA PROVINCIA DE PERAVIA (FASE 2)</t>
  </si>
  <si>
    <t>13450-CONSTRUCCIÓN  DE 2 ESTANCIAS INFATILES EN LA PROVINCIA DE PERAVIA (FASE 2)</t>
  </si>
  <si>
    <t>15065-RECONSTRUCCIÓN  DE INFRAESTRUCTURA VIAL URBANA DEL MUNICIPIO DE BANÍ, PROVINCIA PERAVIA</t>
  </si>
  <si>
    <t>12586-AMPLIACIÓN Y REHABILITACION DE 1 PLANTEL ESCOLAR EN LA PROVINCIA PERAVIA</t>
  </si>
  <si>
    <t>13603-CONSTRUCCIÓN DE 2 ESTANCIAS INFANTILES EN LA PROVINCIA DE PERAVIA (FASE 3)</t>
  </si>
  <si>
    <t>14129-RECONSTRUCCIÓN DE 44 KM DE CAMINOS PRODUCTIVOS EN LA PROVINCIA PUERTO PLATA</t>
  </si>
  <si>
    <t>14215-REHABILITACIÓN DE 17 EDIFICACIONES EXISTENTES EN EL PARQUE ARQUEOLÓGICO LA ISABELA HISTÓRICA, MUNICIPIO DE LUPERÓN, PROVINCIA PUERTO PL</t>
  </si>
  <si>
    <t>14625-CONSTRUCCIÓN DE INFRAESTRUCTURA PARA LA DISPOSICIÓN FINAL DE RESIDUOS SÓLIDOS EN PUERTO PLATA</t>
  </si>
  <si>
    <t>14300-CONSTRUCCIÓN PUENTE METALICO SOBRE EL RIO JACUBA EN LA PROVINCIA PUERTO PLATA</t>
  </si>
  <si>
    <t>13061-CONSTRUCCIÓN 4 ESTANCIAS INFANTILES EN LA PROVINCIA DE PUERTO PLATA</t>
  </si>
  <si>
    <t>13576-CONSTRUCCIÓN DE PLANTELES EDUCATIVOS EN LA PROVINCIA PUERTO PLATA (FASE 3)</t>
  </si>
  <si>
    <t>13374-AMPLIACIÓN DE PLANTELES EDUCATIVOS EN LA PROVINCIA DE PUERTO PLATA (FASE 2)</t>
  </si>
  <si>
    <t>12544-CONSTRUCCIÓN DE 18 PLANTELES ESCOLARES EN LA PROVINCIA PUERTO PLATA</t>
  </si>
  <si>
    <t>13597-AMPLIACIÓN DE PLANTELES DUCATIVOS EN LA PROVINCA PUERTO PLATA (FASE 3)</t>
  </si>
  <si>
    <t>13438-CONSTRUCCIÓN DE 4 ESTANCIAS INFANTILES EN LA PROVINCIA DE PUERTO PLATA (FASE 2)</t>
  </si>
  <si>
    <t>15030-RECONSTRUCCIÓN DE LA INFRAESTRUCTURA VIAL URBANA DEL MUNICIPIO LOS HIDALGOS DE LA PROVINCIA PUERTO PLATA</t>
  </si>
  <si>
    <t>15035-RECONSTRUCCIÓN DE LA INFRAESTRUCTURA VIAL URBANA DEL MUNICIPIO VILLA ISABELA DE LA PROVINCIA PUERTO PLATA</t>
  </si>
  <si>
    <t>15039-RECONSTRUCCIÓN DE LA INFRAESTRUCTURA VIAL URBANA DEL MUNICIPIO GUANANICO, PROVINCIA PUERTO PLATA</t>
  </si>
  <si>
    <t>13411-CONSTRUCCIÓN DE PLANTELES EDUCATIVOS EN LA PROVINCIA DE PUERTO PLATA (FASE 2)</t>
  </si>
  <si>
    <t>15054-RECONSTRUCCIÓN DE LA INFRAESTRUCTURA VIAL URBANA DEL MUNICIPIO ALTAMIRA, PROVINCIA PUERTO PLATA</t>
  </si>
  <si>
    <t>12587-AMPLIACIÓN Y REHABILITACION DE 15 PLANTELES ESCOLARES  EN LA PROVINCIA PUERTO PLATA</t>
  </si>
  <si>
    <t>15070-RECONSTRUCCIÓN DE INFRAESTRUCTURA VIAL URBANA DEL MUNICIPIO DE SAN FELIPE DE PUERTO PLATA, PROVINCIA PUERTO PLATA</t>
  </si>
  <si>
    <t>13620-CONSTRUCCIÓN DE 1 ESTANCIAS INFANTILES EN LA PROVINCIA DE PUERTO PLATA (FASE 3)</t>
  </si>
  <si>
    <t>14235-CONSTRUCCIÓN DESTACAMENTOS POLICIALES EN DIFERENTES COMUNIDADES DE LA  PROVINCIA PUERTO PLATA</t>
  </si>
  <si>
    <t>14396-RESTAURACIÓN DE AREA ARQUEOLOGICA EN EL PARQUE ARQUEOLOGICO LA ISABELA HISTORICA,  MUNICIPIO DE LUPERÓN, PROVINCIA PUERTO PLATA</t>
  </si>
  <si>
    <t>14397-RESTAURACIÓN ÁREA EXTERIOR DEL PARQUE ARQUEOLÓGICO LA ISABELA HISTÓRICA,  MUNICIPIO DE LUPERÓN, PROVINCIA PUERTO PLATA</t>
  </si>
  <si>
    <t>14399-RESTAURACIÓN ÁREA DE RECREACIÓN HISTÓRICA (ALDEA INDÍGENA), PARQUE ARQUEOLÓGICO LA ISABELA HISTORICA, MUNICIPIO LUPERON, PUERTO PLATA</t>
  </si>
  <si>
    <t>13532-REMODELACIÓN HOSPITALES DE LA PROVINCIA PUERTO PLATA</t>
  </si>
  <si>
    <t>14236-CONSTRUCCIÓN DE OFICINAS GUBERNAMENTALES Y PARQUEO PARA EL MANEJO MIGRATORIO EN BAHIA GARCIA, MUN. LUPERON, PROV. PUERTO PLATA</t>
  </si>
  <si>
    <t>14203-RECONSTRUCCIÓN DE 26.3 KM DE VIAS EN BARRIOS Y ACCESOS DE PLAYA EN LA ISABELA, MUNICIPIO LUPERON PROV. PUERTO PLATA</t>
  </si>
  <si>
    <t>13051-CONSTRUCCIÓN DE 1 ESTANCIA INFANTIL EN LA PROVINCIA HERMANAS MIRABAL</t>
  </si>
  <si>
    <t>15013-RECONSTRUCCIÓN DEL CAMINO VECINAL MONTELLANO-LOS LIRIOS-LOS ARACENA-LOS ABANICOS, SALCEDO , PROVINCIA HERMANAS MIRABAL</t>
  </si>
  <si>
    <t>13558-CONSTRUCCIÓN DE PLANTELES EDUCATIVOS EN LA PROVINCIA HERMANAS MIRABAL (FASE 3)</t>
  </si>
  <si>
    <t>12532-CONSTRUCCIÓN DE 11 PLANTELES ESCOLARES EN LA PROVINCIA HERMANAS MIRABAL</t>
  </si>
  <si>
    <t>14596-CONSTRUCCIÓN DE 2 PUENTES EN LAS COMUNIDADES DE LA CAOBA Y JAYABO, MUNICIPIO SALCEDO, PROVINCIA HERMANAS MIRABAL</t>
  </si>
  <si>
    <t>13595-AMPLIACIÓN DE PLANTELES EDUCATIVOS EN LA PROVINCIA HERMANAS MIRABAL (FASE 3)</t>
  </si>
  <si>
    <t>13401-CONSTRUCCIÓN DE PLANTELES EDUCATIVOS EN LA PROVINCIA DE HERMANAS MIRABAL (FASE 2)</t>
  </si>
  <si>
    <t>15029-RECONSTRUCCIÓN DE LA INFRAESTRUCTURA VIAL URBANA DEL MUNICIPIO DE SALCEDO, PROVINCIA HERMANAS MIRABAL</t>
  </si>
  <si>
    <t>13456-CONSTRUCCIÓN  DE 1 ESTANCIA INFANTIL EN LA PROVINCIA HERMANAS MIRABAL (FASE 2)</t>
  </si>
  <si>
    <t>12574-AMPLIACIÓN Y REHABILITACION DE 17 PLANTELES ESCOLARES EN LA PROVINCIA HERMANAS MIRABAL</t>
  </si>
  <si>
    <t>14775-CONSTRUCCIÓN DE MUELLE PESQUERO EN EL MUNICIPIO DE SANCHEZ, PROVINCIA SAMANA</t>
  </si>
  <si>
    <t>14617-CONSTRUCCIÓN DE INFRAESTRUCTURAS PARA LA DISPOSICIÓN FINAL DE RESIDUOS SÓLIDOS EN SAMANÁ, PROVINCIA SAMANÁ</t>
  </si>
  <si>
    <t>14777-CONSTRUCCIÓN DE MUELLE PESQUERO EN EL MUNICIPIO SANTA BÁRBARA PROVINCIA SAMANA</t>
  </si>
  <si>
    <t>14620-CONSTRUCCIÓN DE INFRAESTRUCTURA PARA LA DISPOSICIÓN FINAL DE RESIDUOS SÓLIDOS EN LAS TERRENAS, PROVINCIA SAMANA</t>
  </si>
  <si>
    <t>14778-CONSTRUCCIÓN DE MUELLE PESQUERO CAÑO DE YUTI, PROVINCIA MONTE CRISTI</t>
  </si>
  <si>
    <t>13642-CONSTRUCCIÓN HOSPITAL LAS TERRENAS, PROVINCIA SAMANÁ</t>
  </si>
  <si>
    <t>13946-RECONSTRUCCIÓN ENTRADA DE ACCESO A LA PROVINCIA SAMANÁ</t>
  </si>
  <si>
    <t>13062-CONSTRUCCIÓN DE 1 ESTANCIA INFANTIL EN LA PROVINCIA SAMANA</t>
  </si>
  <si>
    <t>13551-CONSTRUCCIÓN DE PLANTELES EDUCATIVOS EN LA PROVINCIA SAMANÁ (FASE 3)</t>
  </si>
  <si>
    <t>12556-CONSTRUCCIÓN DE 12 PLANTELES ESCOLARES EN LA PROVINCIA SAMANA</t>
  </si>
  <si>
    <t>13412-CONSTRUCCIÓN DE PLANTELES EDUCATIVOS EN LA PROVINCIA DE SAMANÁ (FASE 2)</t>
  </si>
  <si>
    <t>13462-CONSTRUCCIÓN  DE 2 ESTANCIA INFANTIL EN LA PROVINCIA SAMANA (FASE 2)</t>
  </si>
  <si>
    <t>12588-AMPLIACIÓN Y REHABILITACION DE 11 PLANTELES ESCOLARES E EN LA PROVINCIA SAMANA</t>
  </si>
  <si>
    <t>14731-REHABILITACIÓN EDIFICIOS DE VIVIENDAS LOS NOVA, SAN CRISTÓBAL   PROVINCIA SAN CRISTÓBAL</t>
  </si>
  <si>
    <t>14730-REMODELACIÓN POLIDEPORTIVO DE HAINA, MUNICIPIO BAJOS DE HAINA, PROVINCIA SAN CRISTOBAL</t>
  </si>
  <si>
    <t>13890-CONSTRUCCIÓN DE 250 VIVIENDAS EN LA PROVINCIA SAN CRISTOBAL</t>
  </si>
  <si>
    <t>14626-CONSTRUCCIÓN DE INFRAESTRUCTURA PARA LA DISPOSICIÓN FINAL DE RESIDUOS SÓLIDOS EN HAINA, PROVINCIA SAN CRISTOBAL</t>
  </si>
  <si>
    <t>14296-CONSTRUCCIÓN PUENTE CAMBITA, PROVINCIA SAN CRISTOBAL</t>
  </si>
  <si>
    <t>14692-CONSTRUCCIÓN Y EQUIPAMIENTO CIUDAD SANITARIA SAN CRISTÓBAL</t>
  </si>
  <si>
    <t>13058-CONSTRUCCIÓN DE 5 ESTANCIAS INFANTILES EN LA PROVINCIA DE SAN CRISTOBAL</t>
  </si>
  <si>
    <t>13554-CONSTRUCCIÓN DE PLANTELES EDUCATIVOS EN LA PROVINCIA SAN CRISTÓBAL (FASE 3)</t>
  </si>
  <si>
    <t>14972-CONSTRUCCIÓN CENTRO COMUNAL BARRIO PUERTO RICO, MUNICIPIO SAN CRISTÓBAL, PROVINCIA SAN CRISTOBAL</t>
  </si>
  <si>
    <t>14973-CONSTRUCCIÓN CENTRO COMUNAL CRUCE 6 DE NOVIEMBRE - CARRETERA CAMBITA, MUNICIPIO SAN CRISTOBAL, PROVINCIA SAN CRISTOBAL</t>
  </si>
  <si>
    <t>13376-AMPLIACIÓN DE PLANTELES EDUCATIVOS EN LA PROVINCIA DE SAN CRISTÓBAL (FASE 2)</t>
  </si>
  <si>
    <t>14974-CONSTRUCCIÓN CENTRO COMUNAL SECTOR V CENTENARIO, MUNICIPIO VILLA ALTAGRACIA, PROVINCIA SAN CRISTOBAL</t>
  </si>
  <si>
    <t>14975-CONSTRUCCIÓN CENTRO COMUNAL SECTOR NAJAYO ARRIBA, MUNICIPIO SAN CRISTOBAL, PROVINCIA SAN CRISTOBAL</t>
  </si>
  <si>
    <t>14976-CONSTRUCCIÓN CENTRO COMUNAL BARRIO NUEVO, MUNICIPIO YAGUATE, PROVINCIA SAN CRISTOBAL</t>
  </si>
  <si>
    <t>14977-CONSTRUCCIÓN CENTRO COMUNAL SECTOR KILOMETRO 59, MUNICIPIO VILLA ALTAGRACIA, PROVINCIA SAN CRISTOBAL</t>
  </si>
  <si>
    <t>14978-CONSTRUCCIÓN CENTRO COMUNAL SECTOR PAJARITO, MUNICIPIO YAGUATE, PROVINCIA SAN CRISTOBAL</t>
  </si>
  <si>
    <t>12547-CONSTRUCCIÓN DE 43 PLANTELES ESCOLARES EN LA PROVINCIA SAN CRISTOBAL</t>
  </si>
  <si>
    <t>14979-CONSTRUCCIÓN CENTRO COMUNAL BARRIO DUARTE, MUNICIPIO VILLA  ALTAGRACIA, PROVINCIA SAN CRISTOBAL</t>
  </si>
  <si>
    <t>13428-CONSTRUCCIÓN  DE 5 ESTANCIAS INFANTILES EN LA PROVINCIA DE SAN CRISTOBAL (FASE 2)</t>
  </si>
  <si>
    <t>15053-RECONSTRUCCIÓN DE LA INFRAESTRUCTURA VIAL URBANA DEL MUNICIPIO DE SAN CRISTÓBAL, PROVINCIA SAN CRISTÓBAL</t>
  </si>
  <si>
    <t>13413-CONSTRUCCIÓN DE PLANTELES EDUCATIVOS EN LA PROVINCIA DE SAN CRISTÓBAL (FASE 2)</t>
  </si>
  <si>
    <t>12589-AMPLIACIÓN Y REHABILITACION DE 14 PLANTELES ESCOLARES  EN LA PROVINCIA SAN CRISTOBAL</t>
  </si>
  <si>
    <t>13612-CONSTRUCCIÓN DE 1 ESTANCIAS INFANTILES EN LA PROVINCIA DE SAN CRISTÓBAL (FASE 3)</t>
  </si>
  <si>
    <t>13706-AMPLIACIÓN DEL PLANTEL EDUCATIVO INSTITUTO POLITÉCNICO LOYOLA, EN LA PROVINCIA SAN CRISTÓBAL</t>
  </si>
  <si>
    <t>13707-AMPLIACIÓN DEL INSTITUTO PREPARATORIO DE MENORES SC "REFOR", PROVINCIA DE SAN CRISTÓBAL.</t>
  </si>
  <si>
    <t>14673-REMODELACIÓN CANCHA DE BALONCESTO LOS BUITRES, PROVINCIA SAN CRISTOBAL</t>
  </si>
  <si>
    <t>14675-REMODELACIÓN CANCHA DE BALONCESTO EN LA COMUNIDAD ITABO, MUNICIPIO BAJOS DE HAINA, PROVINCIA SAN CRISTOBAL</t>
  </si>
  <si>
    <t>14676-REMODELACIÓN CAMPO DE BEISBOL EN LA COMUNIDAD SAINAGUA, PROVINCIA SAN CRISTOBAL</t>
  </si>
  <si>
    <t>14677-REMODELACIÓN CANCHA DE BALONCESTO EN LA COMUNIDAD DE HATILLO PROVINCIA SAN CRISTOBAL</t>
  </si>
  <si>
    <t>14785-CONSTRUCCIÓN CENTRO COMUNAL EL GUAYABO, MUNICIPIO VALLEJUELO, PROVINCIA SAN JUAN</t>
  </si>
  <si>
    <t>14786-CONSTRUCCIÓN CENTRO COMUNAL DISTRITO MUNICIPAL LAS ZANJAS, MUNICIPIO SAN JUAN DE LA MAGUANA, PROVINCIA SAN JUAN</t>
  </si>
  <si>
    <t>14787-CONSTRUCCIÓN CENTRO COMUNAL DISTRITO MUNICIPAL EL ROSARIO, MUNICIPIO SAN JUAN DE LA MAGUANA, PROVINCIA SAN JUAN</t>
  </si>
  <si>
    <t>14788-CONSTRUCCIÓN CENTRO COMUNAL LOS TRANSFORMADORES, MUNICIPIO SAN JUAN DE LA MAGUANA, PROVINCIA SAN JUAN</t>
  </si>
  <si>
    <t>14789-REHABILITACIÓN CENTRO COMUNAL LOS MONTONES, MUNICIPIO JUAN DE HERRERA, PROVINCIA SAN JUAN</t>
  </si>
  <si>
    <t>13057-CONSTRUCCIÓN DE 5 ESTANCIAS INFANTILES EN LA PROVINCIA SAN JUAN</t>
  </si>
  <si>
    <t>14500-CONSTRUCCIÓN DE DESTACAMENTOS POLICIALES EN LA PROVINCIA SAN JUAN</t>
  </si>
  <si>
    <t>14611-CONSTRUCCIÓN DE FUNERARIAS EN COMUNIDADES DE LA PROVINCIA SAN JUAN</t>
  </si>
  <si>
    <t>12550-CONSTRUCCIÓN DE 18 PLANTELES ESCOLARES EN LA PROVINCIA SAN JUAN</t>
  </si>
  <si>
    <t>14612-CONSTRUCCIÓN DE PANADERIA EN EL SECTOR DE VILLA CARMEN, MUNICIPIO LAS MATAS DE FARFAN, PROVINCIA SAN JUAN</t>
  </si>
  <si>
    <t>13427-CONSTRUCCIÓN CONSTRUCCIÓN DE 2 ESTANCIAS INFANTILES EN LA PROVINCIA SAN JUAN (FASE 2)</t>
  </si>
  <si>
    <t>14622-CONSTRUCCIÓN DEL MERCADO MUNICIPAL LAS MATAS DE FARFÁN, PROVINCIA SAN JUAN</t>
  </si>
  <si>
    <t>13415-CONSTRUCCIÓN DE PLANTELES EDUCATIVOS EN LA PROVINCIA DE SAN JUAN (FASE 2)</t>
  </si>
  <si>
    <t>15058-RECONSTRUCCIÓN DE LA INFRAESTRUCTURA VIAL URBANA DE SAN JUAN DE LA MAGUANA, PROVINCIA SAN JUAN</t>
  </si>
  <si>
    <t>13583-CONSTRUCCIÓN DE PLANTELES EDUCATIVOS EN LA PROVINCIA SAN JUAN (FASE 3)</t>
  </si>
  <si>
    <t>12591-AMPLIACIÓN Y REHABILITACION DE 16 PLANTELES ESCOLARES EN LA PROVINCIA SAN JUAN</t>
  </si>
  <si>
    <t>14694-CONSTRUCCIÓN CANCHA DE BALONCESTO EN EL BARRIO QUIJA QUIETA, MUNICIPIO SAN JUAN DE LA MAGUANA, PROVINCIA SAN JUAN</t>
  </si>
  <si>
    <t>14695-CONSTRUCCIÓN CANCHA DE BALONCESTO EN EL MUNICIPIO EL CERCADO, PROVINCIA SAN JUAN</t>
  </si>
  <si>
    <t>14698-CONSTRUCCIÓN CANCHA DE BALONCESTO EN EL DISTRITO MUNICIPAL GUANITO, MUNICIPIO SAN JUAN DE LA MAGUANA, PROVINCIA SAN JUAN</t>
  </si>
  <si>
    <t>14699-CONSTRUCCIÓN CAMPO DE BEISBOL EN EL DISTRITO MUNICIPAL BATISTA, MUNICIPIO EL CERCADO, PROVINCIA SAN JUAN</t>
  </si>
  <si>
    <t>14527-REHABILITACIÓN DEL PARQUE Y CONSTRUCCIÓN PLAZOLETA EL FARO, MUNICIPIO SAN PEDRO DE MACORÍS, PROVINCIA SAN PEDRO DE MACORIS</t>
  </si>
  <si>
    <t>13359-AMPLIACIÓN DE PLANTELES EDUCATIVOS EN LA PROVINCIA DE SAN PEDRO DE MACORÍS (FASE 2)</t>
  </si>
  <si>
    <t>13064-CONSTRUCCIÓN DE 4 ESTANCIAS INFANTILES EN LA PROVINCIA DE SAN PEDRO DE MACORIS</t>
  </si>
  <si>
    <t>12723-RECONSTRUCCIÓN CARRETERA DE LOS LLANOS-AL PUERTO, PROVINCIA SAN PEDRO DE MACORIS</t>
  </si>
  <si>
    <t>14995-CONSTRUCCIÓN FUNERARIA INGENIO SANTA FE, MUNICIPIO SAN PEDRO DE MACORÍS, PROVINCIA SAN PEDRO DE MACORÍS</t>
  </si>
  <si>
    <t>12553-CONSTRUCCIÓN DE 16 PLANTELES ESCOLARES EN LA PROVINCIA SAN PEDRO DE MACORIS</t>
  </si>
  <si>
    <t>13430-CONSTRUCCIÓN  DE 3 ESTANCIAS INFANTILES EN LA PROVINCIA DE SAN PEDRO DE MACORIS (FASE 2)</t>
  </si>
  <si>
    <t>15056-RECONSTRUCCIÓN  DE LA INFRAESTRUCTURA VIAL URBANA DEL MUNICIPIO SAN PEDRO DE MACORÍS, PROVINCIA SAN PEDRO DE MACORIS</t>
  </si>
  <si>
    <t>13416-CONSTRUCCIÓN DE PLANTELES EDUCATIVOS EN LA PROVINCIA DE SAN PEDRO DE MACORÍS (FASE 2)</t>
  </si>
  <si>
    <t>15060-RECONSTRUCCIÓN DE LA INFRAESTRUCTURA VIAL URBANA DEL MUNICIPIO CONSUELO, PROVINCIA SAN PEDRO DE MACORIS</t>
  </si>
  <si>
    <t>13585-CONSTRUCCIÓN DE PLANTELES EDUCATIVOS EN LA PROVINCIA SAN PEDRO DE MACORÍS (FASE 3)</t>
  </si>
  <si>
    <t>12593-AMPLIACIÓN Y REHABILITACION DE 16 PLANTELES ESCOLARES EN LA PROVINCIA SAN PEDRO DE MACORIS.</t>
  </si>
  <si>
    <t>13518-REPARACIÓN HOSPITAL EN LA PROVINCIA SAN PEDRO DE MACORÍS</t>
  </si>
  <si>
    <t>13360-AMPLIACIÓN  DE PLANTELES EDUCATIVOS EN LA PROVINCIA DE SANCHEZ RAMIREZ (FASE 2)</t>
  </si>
  <si>
    <t>14720-CONSTRUCCIÓN CENTRO UNIVERSITARIO REGIONAL UASD, COTUÍ, PROVINCIA SÁNCHEZ RAMÍREZ</t>
  </si>
  <si>
    <t>13073-CONSTRUCCIÓN 1 ESTANCIA INFANTIL EN LA PROVINCIA DE SANCHEZ RAMIREZ</t>
  </si>
  <si>
    <t>13418-CONSTRUCCIÓN DE PLANTELES EDUCATIVOS EN LA PROVINCIA DE SANCHEZ RAMÍREZ (FASE 2)</t>
  </si>
  <si>
    <t>13590-CONSTRUCCIÓN DE PLANTELES EDUCATIVOS EN LA PROVINCIA SÁNCHEZ RAMÍREZ (FASE 3)</t>
  </si>
  <si>
    <t>13464-CONSTRUCCIÓN DE 2 ESTANCIAS INFANTILES EN LA PROVINCIA DE SANCHEZ RAMIREZ (FASE 2)</t>
  </si>
  <si>
    <t>12596-AMPLIACIÓN Y REHABILITACION DE 6 PLANTELES ESCOLARES  EN LA PROVINCIA SANCHEZ RAMIREZ</t>
  </si>
  <si>
    <t>12559-CONSTRUCCIÓN DE 11 PLANTELES ESCOLARES EN LA PROVINCIA SANCHEZ RAMIREZ</t>
  </si>
  <si>
    <t>14588-CONSTRUCCIÓN DE 2,000 VIVIENDAS EN EL DISTRITO MUNICIPAL HATO DEL YAQUE, PROVINCIA SANTIAGO</t>
  </si>
  <si>
    <t>14602-CONSTRUCCIÓN DE 864 VIVIENDAS EN EL SECTOR LOS SALADOS, MUNICIPIO SANTIAGO DE LOS CABALLEROS, PROVINCIA SANTIAGO</t>
  </si>
  <si>
    <t>15020-CONSTRUCCIÓN DE INFRAESTRUCTURAS PARA LA DISPOSICION DE LOS RESIDUOS SOLIDOS EN EL MUNICIPIO DE TAMBORIL, PROVINCIA SANTIAGO</t>
  </si>
  <si>
    <t>14812-RESTAURACIÓN  DEL EDIFICIO QUE  ALOJA LAS OFICINAS DE PATRINOMIO MOMUNENTAL DE SANTIAGO, PROVINCIA SANTIAGO.</t>
  </si>
  <si>
    <t>14813-RESTAURACIÓN DEL CENTRO DE LA CULTURA ERCILIA PEPÍN, PROVINCIA SANTIAGO</t>
  </si>
  <si>
    <t>14690-CONSTRUCCIÓN CENTRO PERIFERICO LA JOYA, PROVINCIA SANTIAGO</t>
  </si>
  <si>
    <t>14814-RESTAURACIÓN CASA DE ARTE DEL CENTRO HISTORICO DE SANTIAGO DE LOS CABALLEROS, PROVINCIA SANTIAGO</t>
  </si>
  <si>
    <t>14900-CONSTRUCCIÓN CLUB DEPORTIVO LAS PALOMAS, MUNICIPIO LICEY AL MEDIO, PROVINCIA SANTIAGO</t>
  </si>
  <si>
    <t>14904-CONSTRUCCIÓN CENTRO COMUNITARIO Y RECREATIVO SABANA IGLESIA, MUNICIPIO SABANA IGLESIA, PROVINCIA  SANTIAGO</t>
  </si>
  <si>
    <t>14556-CONSTRUCCIÓN Y RECONSTRUCCIÓN DE DESTACAMENTOS POLICIALES, EN COMUNIDADES DE LA PROVINCIA SANTIAGO</t>
  </si>
  <si>
    <t>14712-CONSTRUCCIÓN EDIFICIO DE AULAS PARA EL CENTRO DE CORRECCION Y REHABILITACION RAFEY , PROVINCIA SANTIAGO</t>
  </si>
  <si>
    <t>13070-CONSTRUCCIÓN DE 10 ESTANCIAS INFANTILES EN LA PROVINCIA SANTIAGO</t>
  </si>
  <si>
    <t>14127-REMODELACIÓN HOSPITAL MUNICIPAL DE SAN JOSÉ DE LAS MATAS EN LA PROVINCIA DE SANTIAGO</t>
  </si>
  <si>
    <t>13425-CONSTRUCCIÓN  DE 8 ESTANCIAS INFANTILES EN LA PROVINCIA SANTIAGO (FASE 2)</t>
  </si>
  <si>
    <t>12897-RECONSTRUCCIÓN HOSPITAL JOSE MARIA CABRAL Y BAEZ, SANTIAGO, PROVINCIA SANTIAGO</t>
  </si>
  <si>
    <t>15018-RECONSTRUCCIÓN CALLE PEATONAL BENITO MONCIÓN, DESDE CALLE BOY SCOUTS HASTA SALVADOR CUCURULLO, CENTRO HISTÓRICO SANTIAGO, PROV. SANTIAG</t>
  </si>
  <si>
    <t>12560-CONSTRUCCIÓN DE 46 PLANTELES ESCOLARES EN LA PROVINCIA SANTIAGO</t>
  </si>
  <si>
    <t>15027-REMODELACIÓN DE LA CALLE DEL SOL TRAMO COMPRENDIDO ENTRE LAS CALLES GENERAL VALVERDE Y SABANA LARGA, PROVINCIA SANTIAGO</t>
  </si>
  <si>
    <t>14745-REHABILITACIÓN DE 40 KM DE VÍAS TERCIARIAS CONEXAS A LA CARRETERA GREGORIO LUPERÓN, PROVINCIAS SANTIAGO Y PUERTO PLATA</t>
  </si>
  <si>
    <t>13571-AMPLIACIÓN DE PLANTELES EDUCATIVOS EN LA PROVINCIA SANTIAGO (FASE 3)</t>
  </si>
  <si>
    <t>13417-CONSTRUCCIÓN DE PLANTELES EDUCATIVOS EN LA PROVINCIA DE SANTIAGO (FASE 2)</t>
  </si>
  <si>
    <t>13594-CONSTRUCCIÓN DE PLANTELES EDUCATIVOS EN LA PROVINCIA SANTIAGO (FASE 3)</t>
  </si>
  <si>
    <t>13614-CONSTRUCCIÓN DE 7 ESTANCIAS INFANTILES EN LA PROVINCIA DE SANTIAGO (FASE 3)</t>
  </si>
  <si>
    <t>12594-AMPLIACIÓN  Y REHABILITACION DE 12 PLANTELES ESCOLARES EN LA PROVINCIA SANTIAGO</t>
  </si>
  <si>
    <t>14921-AMPLIACIÓN AV. PRESIDENTE ANTONIO GUZMÁN DESDE UNIVERSIDAD ISA HASTA EL CRUCE ALTO DEL YAQUE Y LA CANELA, SANTIAGO DE LOS CABALLERO</t>
  </si>
  <si>
    <t>15019-AMPLIACIÓN DEL CENTRO SECUNDARIO PEKÍN ADENTRO (SEGUNDA ETAPA), MUNICIPIO SANTIAGO DE LOS CABALLEROS.</t>
  </si>
  <si>
    <t>14807-CONSTRUCCIÓN DE AV. CIRCUNVALACIÓN NORTE EN EL MUNICIPIO VILLA BISONÓ (NAVARRETE), PROVINCIA SANTIAGO</t>
  </si>
  <si>
    <t>14933-AMPLIACIÓN AVENIDA ARROYO HONDO DESDE LA AVENIDA YAPUR DUMIT HASTA LA CIRCUNVALACION NORTE, SANTIAGO DE LOS CABALLEROS</t>
  </si>
  <si>
    <t>14606-APOYO AL SISTEMA DE EMPLEO FLEXIBLE EN 10 PROVINCIAS (RD TRABAJA).</t>
  </si>
  <si>
    <t>13075-CONSTRUCCIÓN DE 1 ESTANCIA INFANTIL EN LA PROVINCIA DE SANTIAGO RODRIGUEZ</t>
  </si>
  <si>
    <t>14637-CONSTRUCCIÓN CENTRO UNIVESITARIO REGIONAL UASD PROVINCIA SANTIAGO RODRIGUEZ</t>
  </si>
  <si>
    <t>13457-CONSTRUCCIÓN  DE 1 ESTANCIA INFANTIL EN LA PROVINCIA DE SANTIAGO RODRIGUEZ (FASE 2)</t>
  </si>
  <si>
    <t>13419-CONSTRUCCIÓN DE PLANTELES EDUCATIVOS EN LA PROVINCIA DE SANTIAGO RODRÍGUEZ (FASE 2)</t>
  </si>
  <si>
    <t>13592-CONSTRUCCIÓN DE PLANTELES EDUCATIVOS EN LA PROVINCIA SANTIAGO RODRÍGUEZ (FASE 3)</t>
  </si>
  <si>
    <t>14247-CONSTRUCCIÓN CASA HOGAR DE ANCIANOS EN SABANETA, MUNICIPIO SAN IGNACIO DE SABANETA, PROVINCIA SANTIAGO RODRIGUEZ</t>
  </si>
  <si>
    <t>13364-AMPLIACIÓN DE PLANTELES EDUCATIVOS EN LA PROVINCIA DE VALVERDE (FASE 2)</t>
  </si>
  <si>
    <t>13071-CONSTRUCCIÓN DE 2 ESTANCIAS INFANTILES EN LA PROVINCIA DE VALVERDE</t>
  </si>
  <si>
    <t>15004-CONSTRUCCIÓN DE PUENTE VEHICULAR TIPO TABLERO LOS CHIVOS, D.M GUATAPANAL, MUNICIPIO MAO, PROVINCIA VALVERDE</t>
  </si>
  <si>
    <t>12563-CONSTRUCCIÓN DE 13 PLANTELES ESCOLARES EN LA PROVINCIA VALVERDE</t>
  </si>
  <si>
    <t>15031-RECONSTRUCCIÓN DE LA INFRAESTRUCTURA VIAL URBANA DEL MUNICIPIO DE MAO, PROVINCIA VALVERDE</t>
  </si>
  <si>
    <t>13447-CONSTRUCCIÓN  DE 2 ESTANCIAS INFANTILES EN LA PROVINCIA DE VALVERDE (FASE 2)</t>
  </si>
  <si>
    <t>14912-CONSTRUCCIÓN UNIDAD TRAUMATOLOGICA Y DE EMERGENCIA EN HOSPITAL LUIS BOGAERT PROVINCIA VALVERDE</t>
  </si>
  <si>
    <t>15059-RECONSTRUCCIÓN DE LA INFRAESTRUCTURA VIAL URBANA DEL MUNICIPIO LAGUNA SALADA, PROVINCIA VALVERDE.</t>
  </si>
  <si>
    <t>13421-CONSTRUCCIÓN DE PLANTELES EDUCATIVOS EN LA PROVINCIA DE VALVERDE (FASE 2)</t>
  </si>
  <si>
    <t>13602-CONSTRUCCIÓN DE PLANTELES EDUCATIVOS EN LA PROVINCIA VALVERDE (FASE 3)</t>
  </si>
  <si>
    <t>15068-RECONSTRUCCIÓN DE INFRAESTRUCTURA VIAL URBANA DEL MUNICIPIO ESPERANZA, PROVINCIA VALVERDE</t>
  </si>
  <si>
    <t>12592-AMPLIACIÓN Y REHABILITACION DE 5 PLANTELES ESCOLARES EN LA PROVINCIA VALVERDE</t>
  </si>
  <si>
    <t>13537-REPARACIÓN DE HOSPITALES EN LA PROVINCIA VALVERDE</t>
  </si>
  <si>
    <t>13540-CONSTRUCCIÓN DE PLANTELES EDUCATIVOS EN LA PROVINCIA MONSEÑOR NOUEL (FASE 3)</t>
  </si>
  <si>
    <t>14923-REMODELACIÓN CENTRO COMUNAL LOCAL LA LOGIA, MUNICIPIO BONAO, PROVINCIA MONSEÑOR NOUEL</t>
  </si>
  <si>
    <t>14924-REMODELACIÓN CENTRO COMUNAL SIMON BOLIVAR DEL SECTOR CARACOL BANANA, MUNICIPIO BONAO, PROVINCIA MONSEÑOR NOUEL</t>
  </si>
  <si>
    <t>14925-CONSTRUCCIÓN CENTRO COMUNAL VILLA LIBERACION, MUNICIPIO BONAO, PROVINCIA MONSEÑOR NOUEL</t>
  </si>
  <si>
    <t>14926-CONSTRUCCIÓN CENTRO COMUNAL SECTOR LOS PLATANITOS, D. M SABANA DEL PUERTO, MUNICIPIO BONAO, PROVINCIA MONSEÑOR NOUEL</t>
  </si>
  <si>
    <t>14927-CONSTRUCCIÓN CENTRO COMUNAL EN EL BARRIO BUENOS AIRES, MUNICIPIO MAIMON, PROVINCIA MONSEÑOR NOUEL</t>
  </si>
  <si>
    <t>13063-CONSTRUCCIÓN DE 1 ESTANCIA INFANTIL EN LA PROVINCIA DE MONSEÑOR NOUEL</t>
  </si>
  <si>
    <t>14937-CONSTRUCCIÓN CENTRO COMUNAL PIEDRA BLANCA, MUNICIPIO PIEDRA BLANCA, PROVINCIA MONSEÑOR NOUEL</t>
  </si>
  <si>
    <t>14938-CONSTRUCCIÓN CENTRO COMUNAL DAVID DE VARGAS, MUNICIPIO BONAO, PROVINCIA MONSEÑOR NOUEL</t>
  </si>
  <si>
    <t>12539-CONSTRUCCIÓN DE 11 PLANTELES ESCOLARES EN LA PROVINCIA MONSEÑOR NOUEL</t>
  </si>
  <si>
    <t>13407-CONSTRUCCIÓN DE PLANTELES EDUCATIVOS EN LA PROVINCIA DE MONSEÑOR NOUEL (FASE 2)</t>
  </si>
  <si>
    <t>13566-AMPLIACIÓN DE PLANTELES EDUCATIVOS EN LA PROVINCIA DE MONSEÑOR NOUEL (FASE 3)</t>
  </si>
  <si>
    <t>12581-AMPLIACIÓN Y REHABILITACION DE 6 PLANTELES ESCOLARES EN LA  PROVINCIA MONSEÑOR NOUEL</t>
  </si>
  <si>
    <t>13463-CONSTRUCCIÓN  DE 1 ESTANCIAS INFANTILES EN LA PROVINCIA DE MONSEÑOR NOUEL (FASE 2)</t>
  </si>
  <si>
    <t>13617-CONSTRUCCIÓN DE 1 ESTANCIAS INFANTILES EN LA PROVINCIA DE MOSEÑOR NOUEL (FASE 3)</t>
  </si>
  <si>
    <t>14678-CONSTRUCCIÓN CANCHA DE BALONCESTO EN EL BARRIO PROSPERIDAD, MUNICIPIO BONAO, PROVINCIA MONSEÑOR NOUEL</t>
  </si>
  <si>
    <t>14679-CONSTRUCCIÓN CANCHA DE BALONCESTO EN EL BARRIO CANTA LA RANA, MUNICIPIO PIEDRA BLANCA, PROVINCIA MONSEÑOR NOUEL</t>
  </si>
  <si>
    <t>14681-CONSTRUCCIÓN CANCHA DE BALONCESTO EN EL BARRIO EL OCHO, MUNICIPIO BONAO, PROVINCIA MONSEÑOR NOUEL</t>
  </si>
  <si>
    <t>13543-CONSTRUCCIÓN DE PLANTELES EDUCATIVOS EN LA PROVINCIA MONTE PLATA (FASE 3)</t>
  </si>
  <si>
    <t>13060-CONSTRUCCIÓN DE 1 ESTANCIA INFANTIL EN LA PROVINCIA DE MONTE PLATA</t>
  </si>
  <si>
    <t>14565-CONSTRUCCIÓN DE IGLESIA EN LOS LIMONES, MUNICIPIO MONTE PLATA, PROVINCIA MONTE PLATA</t>
  </si>
  <si>
    <t>12541-CONSTRUCCIÓN DE 7 PLANTELES ESCOLARES EN LA PROVINCIA MONTE PLATA</t>
  </si>
  <si>
    <t>13970-REHABILITACIÓN CONSTRUCCIÓN AMPLIACIÓN DE LA ESCUELA DE MONTE PLATA</t>
  </si>
  <si>
    <t>15036-RECONSTRUCCIÓN DE LA INFRAESTRUCTURA VIAL URBANA DEL MUNICIPIO DE MONTE PLATA, PROVINCIA MONTE PLATA</t>
  </si>
  <si>
    <t>13409-CONSTRUCCIÓN DE PLANTELES EDUCATIVOS EN LA PROVINCIA DE MONTE PLATA (FASE 2)</t>
  </si>
  <si>
    <t>13573-AMPLIACIÓN DE PLANTELES EDUCATIVOS EN LA PROVINCIA DE MONTE PLATA (FASE 3)</t>
  </si>
  <si>
    <t>12584-AMPLIACIÓN Y REHABILITACION DE 15 PLANTELES ESCOLARES  EN LA PROVINCIA MONTE PLATA</t>
  </si>
  <si>
    <t>13465-CONSTRUCCIÓN  DE 1 ESTANCIA INFANTIL EN LA PROVINCIA DE MONTE PLATA (FASE 2)</t>
  </si>
  <si>
    <t>13606-CONSTRUCCIÓN DE 3 ESTANCIAS INFANTILES EN LA PROVINCIA DE MONTE PLATA (FASE 3)</t>
  </si>
  <si>
    <t>12720-RECONSTRUCCIÓN CARRETERA HATO MAYOR - EL PUERTO, PROVINCIA HATO MAYOR</t>
  </si>
  <si>
    <t>13555-CONSTRUCCIÓN DE PLANTELES EDUCATIVOS EN LA PROVINCIA HATO MAYOR (FASE 3)</t>
  </si>
  <si>
    <t>13053-CONSTRUCCIÓN DE 1 ESTANCIA INFANTIL EN LA PROVINCIA DE HATO MAYOR</t>
  </si>
  <si>
    <t>14916-REMODELACIÓN POLIDEPORTIVO HÉCTOR MONEGRO "EL VIKINGO", PROVINCIA HATO MAYOR.</t>
  </si>
  <si>
    <t>12531-CONSTRUCCIÓN DE 5 PLANTELES ESCOLARES EN LA PROVINCIA HATO MAYOR</t>
  </si>
  <si>
    <t>1729-RECONSTRUCCIÓN CARRETERA HATO MAYOR - SABANA DE LA MAR, PROV., HATO MAYOR</t>
  </si>
  <si>
    <t>14278-CONSTRUCCIÓN EXTENSION UASD HATO MAYOR</t>
  </si>
  <si>
    <t>13400-CONSTRUCCIÓN DE PLANTELES EDUCATIVOS EN LA PROVINCIA DE HATO MAYOR (FASE 2)</t>
  </si>
  <si>
    <t>12573-AMPLIACIÓN Y REHABILITACION DE 8 PLANTELES ESCOLARES EN LA PROVINCIAHATO MAYOR</t>
  </si>
  <si>
    <t>13672-CONSTRUCCIÓN DE 96 VIVIENDAS EN EL MUNICIPIO SABANA DE LA MAR, PROVINCIA HATO MAYOR</t>
  </si>
  <si>
    <t>13604-CONSTRUCCIÓN DE 1 ESTANCIAS INFANTILES EN LA PROVINCIA DE HATO MAYOR  (FASE 3)</t>
  </si>
  <si>
    <t>13852-RESTAURACIÓN DE LA CUENCA  DEL RÍO OCOA Y SU  COSTA EN LA PROVINCIA SAN JOSÉ DE OCOA.</t>
  </si>
  <si>
    <t>13069-CONSTRUCCIÓN 1 ESTANCIA INFANTIL EN LA PROVINCIA DE SAN JOSE DE OCOA</t>
  </si>
  <si>
    <t>12548-CONSTRUCCIÓN DE 6 PLANTELES ESCOLARES EN LA PROVINCIA SAN JOSE DE OCOA</t>
  </si>
  <si>
    <t>13593-AMPLIACIÓN DE PLANTELES EDUCATIVOS EN LA PROVINCIA DE SAN JOSÉ DE OCOA (FASE 3)</t>
  </si>
  <si>
    <t>13451-CONSTRUCCIÓN  1 ESTANCIA INFANTIL EN LA PROVINCIA DE SAN JOSE DE OCOA (FASE 2)</t>
  </si>
  <si>
    <t>13414-CONSTRUCCIÓN DE PLANTELES EDUCATIVOS EN LA PROVINCIA DE SAN JOSÉ DE OCOA (FASE 2)</t>
  </si>
  <si>
    <t>13615-CONSTRUCCIÓN DE 1 ESTANCIAS INFANTILES EN LA PROVINCIA DE SAN JOSÉ DE OCOA (FASE 3)</t>
  </si>
  <si>
    <t>14587-CONSTRUCCIÓN DE 2,384 VIVIENDAS EN EL DISTRITO MUNICIPAL SAN LUIS, PROVINCIA SANTO DOMINGO</t>
  </si>
  <si>
    <t>14649-MEJORAMIENTO DE 100,000 VIVIENDAS EN LA REPÚBLICA DOMINICANA</t>
  </si>
  <si>
    <t>14054-AMPLIACIÓN DEL SERVICIO DE LA LINEA 1 DEL METRO DE SANTO DOMINGO</t>
  </si>
  <si>
    <t>14118-CONSTRUCCIÓN DE LA 2 LINEA DEL TELEFÉRICO DE SANTO DOMINGO, SANTO DOMINGO OESTE Y LOS ALCARRIZOS</t>
  </si>
  <si>
    <t>14601-CONSTRUCCIÓN DE 1,912 VIVIENDAS EN CIUDAD MODELO, MUNICIPIO SANTO DOMINGO NORTE, PROVINCIA SANTO DOMINGO</t>
  </si>
  <si>
    <t>14558-CONSTRUCCIÓN LÍNEA 2C DEL METRO DE SANTO DOMINGO TRAMOS:  ALCARRIZOS- LUPERÓN</t>
  </si>
  <si>
    <t>15024-CONSTRUCCIÓN DE LA LÍNEA 1B DEL METRO DE SANTO DOMINGO, TRAMO VILLA MELLA - PUNTA, SANTO DOMINGO NORTE</t>
  </si>
  <si>
    <t>13856-CONSTRUCCIÓN CENTRO MODELO DE PRESTACIÓN DE SERVICIOS PARA MUJERES (CIUDAD MUJER)</t>
  </si>
  <si>
    <t>13635-CONSTRUCCIÓN EDIFICIO DE DOS NIVELES DEL INSTITUTO DE CARDIOLOGÍA</t>
  </si>
  <si>
    <t>14524-CONSTRUCCIÓN CAMPO DE BÉISBOL Y CANCHA DE BALONCESTO PUNTA LICEY DE VILLA MELLA, MUNICIPIO SANTO DOMINGO NORTE, SANTO DOMINGO</t>
  </si>
  <si>
    <t>13637-CONSTRUCCIÓN PALACIO DE JUSTICIA DE SANTO DOMINGO ESTE</t>
  </si>
  <si>
    <t>14525-CONSTRUCCIÓN CLUB DEPORTIVO VILLA MELLA, MUNICIPIO SANTO DOMINGO NORTE, PROVINCIA SANTO DOMINGO</t>
  </si>
  <si>
    <t>12089-CONSTRUCCIÓN DE LA INTERCONEXION CARRETERA ZONA FRANCA GUERRA Y NUEVA AUTOPISTA DEL NORDESTE</t>
  </si>
  <si>
    <t>14781-REMODELACIÓN CANCHA DE BALONCESTO PALAVÉ, SECTOR MANOGUAYABO, MUNICIPIO SANTO DOMINGO OESTE, PROVINCIA SANTO DOMINGO.</t>
  </si>
  <si>
    <t>13879-CONSTRUCCIÓN DE 400 VIVIENDAS EN LA PROVINCIA SANTO DOMINGO</t>
  </si>
  <si>
    <t>14528-RECONSTRUCCIÓN DE PUENTE ALCANTARILLA SOBRE RIO CURVA DEL VIVERO CARRETERA EL LIMON 2, D. M. LA CUABA, MUNICIPIO PEDRO BRAND</t>
  </si>
  <si>
    <t>14542-CONSTRUCCIÓN Y RECONSTRUCCIÓN DE DESTACAMENTOS POLICIALES EN COMUNIDADES DE LA PROVINCIA SANTO DOMINGO</t>
  </si>
  <si>
    <t>14574-CONSTRUCCIÓN  NUEVO PUENTE FLOTANTE SOBRE EL RLO OZAMA, DISTRITO NACIONAL</t>
  </si>
  <si>
    <t>13363-AMPLIACIÓN DE PLANTELES EDUCATIVOS EN LA PROVINCIA DE SANTO DOMINGO (FASE 2)</t>
  </si>
  <si>
    <t>13949-CONSTRUCCIÓN CONSTRUCCIÓN DE ESTACIONES DE PASAJEROS INTERURBANA EN EL GRAN SANTO DOMINGO Y EL DISTRITO NACIONAL</t>
  </si>
  <si>
    <t>14769-CONSTRUCCIÓN IGLESIA SANTISIMA CRUZ EN EL SECTOR EL CAFÉ DE HERRERA, MUNICIPIO SANTO DOMINGO OESTE, PROVINCIA SANTO DOMINGO</t>
  </si>
  <si>
    <t>14600-CONSTRUCCIÓN DE 2,240 VIVIENDAS EN HATO NUEVO, MUNICIPIO SANTO DOMINGO OESTE, PROVINCIA SANTO DOMINGO</t>
  </si>
  <si>
    <t>13072-CONSTRUCCIÓN DE 18 ESTANCIAS INFANTILES EN LA PROVINCIA SANTO DOMINGO</t>
  </si>
  <si>
    <t>13424-CONSTRUCCIÓN DE 36 ESTANCIAS INFANTILES EN LA PROVINCIA SANTO DOMINGO (FASE 2)</t>
  </si>
  <si>
    <t>12562-CONSTRUCCIÓN DE 78 PLANTELES ESCOLARES EN LA PROVINCIA SANTO DOMINGO</t>
  </si>
  <si>
    <t>14238-CONSTRUCCIÓN CANCHA DE BALONCESTO RIVERA DEL OZAMA, SECTOR LOS TRES BRAZOS, MUNICIPIO SANTO DOMINGO ESTE, PROVINCIA SANTO DOMINGO</t>
  </si>
  <si>
    <t>13578-AMPLIACIÓN DE PLANTELES EDUCATIVOS EN LA PROVINCIA SANTO DOMINGO (FASE 3)</t>
  </si>
  <si>
    <t>13420-CONSTRUCCIÓN DE PLANTELES EDUCATIVOS EN LA PROVINCIA DE SANTO DOMINGO (FASE 2)</t>
  </si>
  <si>
    <t>13598-CONSTRUCCIÓN DE PLANTELES EDUCATIVOS EN LA PROVINCIA SANTO DOMINGO (FASE 3)</t>
  </si>
  <si>
    <t>13611-CONSTRUCCIÓN DE 13 ESTANCIAS INFANTILES EN LA PROVINCIA SANTO DOMINGO (FASE 3)</t>
  </si>
  <si>
    <t>12597-AMPLIACIÓN Y REHABILITACION DE 28 PLANTELES ESCOLARES EN LA PROVINCIA SANTO DOMINGO</t>
  </si>
  <si>
    <t>14394-CONSTRUCCIÓN MULTIUSOS DE  ISABELITA, MUNICIPIO SANTO DOMINGO ESTE, PROVINCIA SANTO DOMINGO</t>
  </si>
  <si>
    <t>14389-REMODELACIÓN DEL CAMPO DE BEISBOL LA CUABA, MUNICIPIO PEDRO BRAND, PROVINCIA SANTO DOMINGO</t>
  </si>
  <si>
    <t>14994-RECONSTRUCCIÓN DEL ELEVADO ENTRADA AVENIDA HIPÓDROMO DESDE LA AUTOPISTA LAS AMÉRICAS, SANTO DOMINGO ESTE.</t>
  </si>
  <si>
    <t>14258-CONSTRUCCIÓN MULTIUSOS LOS ALCARRIZOS, MUNICIPIO LOS ALCARRIZOS, PROV. SANTO DOMINGO</t>
  </si>
  <si>
    <t>13829-CONSTRUCCIÓN DE PASO A DESNIVEL EN LA AVENIDA 27 DE FEBRERO CON AVENIDA ISABEL AGUIAR (PINTURA) EN SANTO DOMINGO</t>
  </si>
  <si>
    <t>13633-RECONSTRUCCIÓN AVENIDA ECOLÓGICA HASTA LA CIUDAD JUAN BOSCH, SANTO DOMINGO</t>
  </si>
  <si>
    <t>13854-PREVENCIÓN Y ATENCIÓN A LA POBLACIÓN DE MAYOR RIESGO AL VIH EN LA REP. DOMINICANA</t>
  </si>
  <si>
    <t>13867-CENSO  NACIONAL DE POBLACIÓN Y VIVIENDA 2020 DE LA REPÚBLICA DOMINICANA X EDICIÓN</t>
  </si>
  <si>
    <t>13929-DESARROLLO DE CAPACIDADES DE INCLUSIÓN PRODUCTIVA Y RESILIENCIA DE LAS FAMILIAS (PRORURAL)</t>
  </si>
  <si>
    <t>14700-FORTALECIMIENTO DE LA RESPUESTA DEL SISTEMA NACIONAL DE SALUD A MUJERES, NIÑAS Y ADOLESCENTES VÍCTIMAS DE VIOLENCIA DE GÉNERO EN RD</t>
  </si>
  <si>
    <t>14379-CONSTRUCCIÓN DE CAMARAS TERMICA PARA LA PRODUCCION DE MATERIAL DE SIEMBRA DE PLATANO DE ALTA CALIDAD EN LA REP. DOM</t>
  </si>
  <si>
    <t>13696-APOYO  DE LA EDUCACIÓN PRE-UNIVERSITARIA A TRAVÉS DEL PACTO EDUCATIVO EN LA REPÚBLICA DOMINICANA.</t>
  </si>
  <si>
    <t>14199-FORTALECIMIENTO DE LA CRIANZA OVICAPRINA EN LA REGIÓN FRONTERIZA DE LA RD</t>
  </si>
  <si>
    <t>14640-CONSTRUCCIÓN DEL CENTRO DE RETENCIÓN VEHICULAR DE LA DIGESETT, PROVINCIA SANTO DOMINGO</t>
  </si>
  <si>
    <t>13932-MEJORAMIENTO DE OBRAS PÚBLICAS RESILIENTES PARA REDUCIR RIESGOS DE DESASTRES EN EL CONTEXTO DEL CAMBIO CLIMÁTICO  A NIVEL NACIONAL</t>
  </si>
  <si>
    <t>14707-RESTAURACIÓN DEL MONUMENTO FARO A COLÓN, MUNICIPIO SANTO DOMINGO ESTE, PROVINCIA SANTO DOMINGO.</t>
  </si>
  <si>
    <t>14028-MEJORAMIENTO DE PAREDES Y TECHOS A NIVEL NACIONAL</t>
  </si>
  <si>
    <t>14233-REHABILITACIÓN HOSPITAL GENERAL Y ESPECIALIDADES DR. NELSON ASTACIO, SANTO DOMINGO NORTE, PROV. SANTO DOMINGO,</t>
  </si>
  <si>
    <t>14328-RECUPERACION PROGRAMA DE RESILENCIA</t>
  </si>
  <si>
    <t>13836-RECONSTRUCCIÓN DE LA CAPA DE RODADURA DE LA AUTOPISTA JUAN PABLO DUARTE</t>
  </si>
  <si>
    <t>14402-DESARROLLO DE CAPACIDADES ECONÓMICO - RURAL DE LA JUVENTUD EN EL ESTE, CIBAO NORDESTE Y SUR CENTRAL- PRORURAL JOVEN (F2)</t>
  </si>
  <si>
    <t>14576-FORTALECIMIENTO DE LA GESTION DEL SERVICIO CIVIL DE LA REPUBLICA DOMINICANA</t>
  </si>
  <si>
    <t>14738-FORTALECIMIENTO-INSTITUCIONAL PARA APOYO A LA AGENDA DE TRANSPARENCIA E INTEGRIDAD EN REPÚBLICA DOMINICANA</t>
  </si>
  <si>
    <t>14120-MEJORAMIENTO DE LA EDUCACIÓN PARA LA FORMACIÓN TÉCNICO PROFESIONAL EN LA R. D.</t>
  </si>
  <si>
    <t>15015-REHABILITACIÓN  Y MANTENIMIENTO DE CARRETERAS  (117 KM) Y CAMINOS VECINALES (884 KM) A NIVEL NACIONAL</t>
  </si>
  <si>
    <t>14494-FORTALECIMIENTO DE LA IMPLEMENTACIÓN DE LA AGENDA 2030 EN LA REPUBLICA DOMINICANA</t>
  </si>
  <si>
    <t>14589-MEJORAMIENTO DE LA GENERACIÓN DE ESTADÍSTICAS VITALES PARA LA PROTECCIÓN SOCIAL, ACCESO A LA CIUDADANÍA Y RENDICIÓN DE CUENTAS DE R.D</t>
  </si>
  <si>
    <t>14590-APOYO A LA TRANSVERSALIZACIÓN DE LA PERSPECTIVA DE GÉNERO EN LA PRODUCCIÓN DE INDICADORES DE GÉNERO DE LA AGENDA 2030, REP.DO</t>
  </si>
  <si>
    <t>14666-APOYO PARA EL CONTROL Y CONTENCIÓN DEL COVID-19 EN PACIENTES CON VIH/SIDA .</t>
  </si>
  <si>
    <t>14671-FORTALECIMIENTO DE LA CAPACIDAD DE RESPUESTA DEL SISTEMA PENITENCIARIO DE REPUBLICA DOMINICANA</t>
  </si>
  <si>
    <t>14696-APOYO AL DESARROLLO DE LAS ACCIONES ESTRATÉGICAS PARA LA IMPLEMENTACIÓN DE LA NUEVA AGENDA URBANA EN RD</t>
  </si>
  <si>
    <t>14958-FORTALECIMIENTO DE LA CAPACIDAD DE RESPUESTA DE LOS PROGRAMAS DE PROTECCIÓN SOCIAL ANTE EMERGENCIAS EN LA REPÚBLICA DOMINICANA</t>
  </si>
  <si>
    <t>14804-CONSTRUCCIÓN  DEL LABORATORIO REGIONAL DE SALUD PÚBLICA EN AZUA DE COMPOSTELA</t>
  </si>
  <si>
    <t>3-FINANCIAMIENTO</t>
  </si>
  <si>
    <t>2314-BONO DISCAPACIDAD</t>
  </si>
  <si>
    <t>3.2.01-Protección de biodiversidad y el paisaje</t>
  </si>
  <si>
    <t>13789-FORTALECIMIENTO-INSTITUCIONAL DE LAS ENTIDADAES DE SEGURIDAD CIUDADANA, MIP Y MP</t>
  </si>
  <si>
    <t>4.3.04-Servicios de radio, televisión y servicios editoriales</t>
  </si>
  <si>
    <t>03-REMODELACIÓN CAMPAMENTO DUARTE - UNIVERSIDAD POLICIA NACIONAL, DISTRITO NACIONAL</t>
  </si>
  <si>
    <t>13475-REMODELACIÓN CAMPAMENTO DUARTE - UNIVERSIDAD POLICIA NACIONAL, DISTRITO NACIONAL</t>
  </si>
  <si>
    <t>24-CONSTRUCCIÓN Y REHABILITACION MONASTERIO DE LAS CARMELITAS, PROVINCIA AZUA</t>
  </si>
  <si>
    <t>13960-CONSTRUCCIÓN Y REHABILITACION MONASTERIO DE LAS CARMELITAS, PROVINCIA AZUA</t>
  </si>
  <si>
    <t>40-RECONSTRUCCIÓN CAMINO VECINAL AGUAS AMARGAS - EL JOBO - LA BASTIDA , AZUA</t>
  </si>
  <si>
    <t>6037-RECONSTRUCCIÓN CAMINO VECINAL AGUAS AMARGAS - EL JOBO - LA BASTIDA , AZUA</t>
  </si>
  <si>
    <t>27-CONSTRUCCIÓN DE UN MERCADO EN LA PROVINCIA DE BARAHONA</t>
  </si>
  <si>
    <t>13963-CONSTRUCCIÓN DE UN MERCADO EN LA PROVINCIA DE BARAHONA</t>
  </si>
  <si>
    <t>72-REPARACIÓN POLIDEPORTIVO ELEONCIO MERCEDES, MUNICIPIO LA ROMANA, PROVINCIA LA ROMANA</t>
  </si>
  <si>
    <t>14388-REPARACIÓN POLIDEPORTIVO ELEONCIO MERCEDES, MUNICIPIO LA ROMANA, PROVINCIA LA ROMANA</t>
  </si>
  <si>
    <t>26-CONSTRUCCIÓN CASA DE LOS PERIODISTAS, PUERTO PLATA.</t>
  </si>
  <si>
    <t>13962-CONSTRUCCIÓN CASA DE LOS PERIODISTAS, PUERTO PLATA.</t>
  </si>
  <si>
    <t>37-REHABILITACIÓN DE LA IGLESIA CATÓLICA DE YÁSICA, PUERTO PLATA</t>
  </si>
  <si>
    <t>13987-REHABILITACIÓN DE LA IGLESIA CATÓLICA DE YÁSICA, PUERTO PLATA</t>
  </si>
  <si>
    <t>70-REHABILITACIÓN Y CONSTRUCCIÓN AYUDANTÍA DEL MINISTERIO DE OBRAS PÚBLICAS EN LA PROVINCIA DE SAN PEDRO DE MACORIS</t>
  </si>
  <si>
    <t>13975-REHABILITACIÓN Y CONSTRUCCIÓN AYUDANTÍA DEL MINISTERIO DE OBRAS PÚBLICAS EN LA PROVINCIA DE SAN PEDRO DE MACORIS</t>
  </si>
  <si>
    <t>06-CONSTRUCCIÓN DEL PARQUE  DISTRITO INDUSTRIAL SANTO DOMINGO OESTE (DISDO), EN HATO NUEVO, MANOGUAYABO</t>
  </si>
  <si>
    <t>13636-CONSTRUCCIÓN DEL PARQUE  DISTRITO INDUSTRIAL SANTO DOMINGO OESTE (DISDO), EN HATO NUEVO, MANOGUAYABO</t>
  </si>
  <si>
    <t>13278-CONSTRUCCIÓN Y EQUIPAMIENTO DEL CENTRO DE DIAGNÓSTICO Y ATENCIÓN PRIMARIA EN MANOGUAYABO,  MUNICIPIO SANTO DOMINGO OESTE, PROVINCIA SANTO DOMINGO</t>
  </si>
  <si>
    <t>38-CONSTRUCCIÓN DE 31 VIVIENDAS A NIVEL NACIONAL (PRESENCIA DOMINICANA)</t>
  </si>
  <si>
    <t>13988-CONSTRUCCIÓN DE 31 VIVIENDAS A NIVEL NACIONAL (PRESENCIA DOMINICANA)</t>
  </si>
  <si>
    <t>51-CONSTRUCCIÓN SEGUNDA ETAPA CENTROS DE ATENCIÓN INTEGRAL PARA NIÑOS DISCAPACITADOS(CAID) (COORDINADO CON EL DESPACHO DE LA PRIMERA DAM</t>
  </si>
  <si>
    <t>14112-CONSTRUCCIÓN SEGUNDA ETAPA CENTROS DE ATENCIÓN INTEGRAL PARA NIÑOS DISCAPACITADOS(CAID) (COORDINADO CON EL DESPACHO DE LA PRIMERA DAM</t>
  </si>
  <si>
    <t>2.9.01-Comercio de distribución almacenamiento y depósito</t>
  </si>
  <si>
    <t>17-CONSTRUCCIÓN DE 80 VIVIENDAS EN EL SECTOR LOS RIOS, DISTRITO NACIONAL</t>
  </si>
  <si>
    <t>14641-CONSTRUCCIÓN DE 80 VIVIENDAS EN EL SECTOR LOS RIOS, DISTRITO NACIONAL</t>
  </si>
  <si>
    <t>14705-REMODELACIÓN DE EDIFICIO GUBERNAMENTAL PARA EL MINISTERIO DE LA PRESIDENCIA, DISTRITO NACIONAL</t>
  </si>
  <si>
    <t>14724-REPARACIÓN DEL HOGAR DE ANCIANOS SAN FRANCISCO DE ASÍS, DISTRITO NACIONAL</t>
  </si>
  <si>
    <t>08-CONSTRUCCIÓN PUENTE  SOBRE EL RIO TABARA ARRIBA, PROVINCIA AZUA</t>
  </si>
  <si>
    <t>14293-CONSTRUCCIÓN PUENTE  SOBRE EL RIO TABARA ARRIBA, PROVINCIA AZUA</t>
  </si>
  <si>
    <t>28-CONSTRUCCIÓN DE LA CIRCUNVALACION DE AZUA 1RA. ETAPA, EN LA PROVINCIA AZUA</t>
  </si>
  <si>
    <t>12628-CONSTRUCCIÓN DE LA CIRCUNVALACION DE AZUA 1RA. ETAPA, EN LA PROVINCIA AZUA</t>
  </si>
  <si>
    <t>04-CONSTRUCCIÓN DE CAPACIDADES Y RESILIENCIA A LOS DESASTRES NATURALES EN EL ÁMBITO DE INFRAESTRUCTURAS VIALES EN LA PROVINCIA DE BAHORUCO.</t>
  </si>
  <si>
    <t>13198-CONSTRUCCIÓN DE CAPACIDADES Y RESILIENCIA A LOS DESASTRES NATURALES EN EL ÁMBITO DE INFRAESTRUCTURAS VIALES EN LA PROVINCIA DE BAHORUCO.</t>
  </si>
  <si>
    <t>02-CONSTRUCCIÓN ACUEDUCTO Y ALCANTARILLADO, POBLADO MONTEGRANDE, PROVINCIA BARAHONA</t>
  </si>
  <si>
    <t>14619-CONSTRUCCIÓN ACUEDUCTO Y ALCANTARILLADO, POBLADO MONTEGRANDE, PROVINCIA BARAHONA</t>
  </si>
  <si>
    <t>15137-CONSTRUCCIÓN DE ECO-VIVIENDAS PARA CIUDADANOS EN CONDICION DE POBREZA MULTIDIMENSIONAL EN EL MUNICIPIO DE BARAHONA, PROVINCIA BARAHONA</t>
  </si>
  <si>
    <t>14540-CONSTRUCCIÓN IGLESIA EN MONTE GRANDE, PROVINCIA BARAHONA</t>
  </si>
  <si>
    <t>12-RECONSTRUCCIÓN DE LA CARRETERA CABRAL - PEÑON EN LA PROVINCIA BARAHONA</t>
  </si>
  <si>
    <t>6070-RECONSTRUCCIÓN DE LA CARRETERA CABRAL - PEÑON EN LA PROVINCIA BARAHONA</t>
  </si>
  <si>
    <t>03-CONSTRUCCIÓN PUENTE SOBRE RIO INAJE Y CRUCE LAS LANAS - MANUEL BUENO, PROVINCIA DAJABON</t>
  </si>
  <si>
    <t>6131-CONSTRUCCIÓN PUENTE SOBRE RIO INAJE Y CRUCE LAS LANAS - MANUEL BUENO, PROVINCIA DAJABON</t>
  </si>
  <si>
    <t>2451-RECONSTRUCCIÓN CAMINO VECINAL CRUCE LOS LANOS-RINCON HONDO-LA JAGUA-EL FIRME-LOMA VIEJA-LOS GUAYUYOS-MUNICIPIO DE CASTILLO, PROV. DUARTE</t>
  </si>
  <si>
    <t>13837-RECONSTRUCCIÓN DE LA CARRETERA LA YAGUIZA - LOS ZACONES - LOS CACAOS - SAN FRANCISCO DE MACORÍS</t>
  </si>
  <si>
    <t>39-RECONSTRUCCIÓN CAMINO VECINAL MIRABEL ADENTRO-HATILLO Y RAMAL I, SAN FRANCISCO DE MACORIS, PROV. DUARTE</t>
  </si>
  <si>
    <t>4795-RECONSTRUCCIÓN CAMINO VECINAL MIRABEL ADENTRO-HATILLO Y RAMAL I, SAN FRANCISCO DE MACORIS, PROV. DUARTE</t>
  </si>
  <si>
    <t>44-RECONSTRUCCIÓN CAMINO CARRETERO LA PIÑA - NARANJO - DULCE - LA EXPLANACION - RIO BOBA EN LA PROVINCIA DUARTE</t>
  </si>
  <si>
    <t>6233-RECONSTRUCCIÓN CAMINO CARRETERO LA PIÑA - NARANJO - DULCE - LA EXPLANACION - RIO BOBA EN LA PROVINCIA DUARTE</t>
  </si>
  <si>
    <t>49-CONSTRUCCIÓN DE LA AVENIDA CIRCUNVALACIÓN DE SAN FRANCISCO DE MACORÍS, PROVINCIA DUARTE</t>
  </si>
  <si>
    <t>13839-CONSTRUCCIÓN DE LA AVENIDA CIRCUNVALACIÓN DE SAN FRANCISCO DE MACORÍS, PROVINCIA DUARTE</t>
  </si>
  <si>
    <t>63-REHABILITACIÓN CASA DE LA CULTURA DE EL SEIBO, MUNICIPIO EL SEIBO, PROVINCIA EL SEIBO</t>
  </si>
  <si>
    <t>15016-REHABILITACIÓN CASA DE LA CULTURA DE EL SEIBO, MUNICIPIO EL SEIBO, PROVINCIA EL SEIBO</t>
  </si>
  <si>
    <t>15-CONSTRUCCIÓN DE 12 VIVIENDAS EN EL DISTRITO MUNICIPAL LAS LAGUNAS, PROVINCIA ESPAILLAT</t>
  </si>
  <si>
    <t>14771-CONSTRUCCIÓN DE 12 VIVIENDAS EN EL DISTRITO MUNICIPAL LAS LAGUNAS, PROVINCIA ESPAILLAT</t>
  </si>
  <si>
    <t>15112-RECONSTRUCCIÓN DE LA CARRETERA MOCA - JAMAO, PROVINCIA ESPAILLAT</t>
  </si>
  <si>
    <t>35-CONSTRUCCIÓN CIRCUNVALACION LA OTRA BANDA (ENTRE LAS CARRETERAS HIGUEY - LA OTRA BANDA -VERON), PROVINCIA LA ALTAGRACIA</t>
  </si>
  <si>
    <t>14305-CONSTRUCCIÓN CIRCUNVALACION LA OTRA BANDA (ENTRE LAS CARRETERAS HIGUEY - LA OTRA BANDA -VERON), PROVINCIA LA ALTAGRACIA</t>
  </si>
  <si>
    <t>25-RECONSTRUCCIÓN DEL CAMINO VECINAL LAS GORDAS - MATA BONITA - LOS JENGIBRES, MUNICIPIO NAGUA, PROVINCIA MARÍA TRINIDAD SANCHEZ</t>
  </si>
  <si>
    <t>15101-RECONSTRUCCIÓN DEL CAMINO VECINAL LAS GORDAS - MATA BONITA - LOS JENGIBRES, MUNICIPIO NAGUA, PROVINCIA MARÍA TRINIDAD SANCHEZ</t>
  </si>
  <si>
    <t>26-RECONSTRUCCIÓN CAMINO VECINAL EL JUNCAL ENTRE LOMETA DE LAS GORDAS Y PUENTE BOBA, MUNICIPIO NAGUA, PROVINCIA MARÍA TRINIDAD SÁNCHEZ</t>
  </si>
  <si>
    <t>15102-RECONSTRUCCIÓN CAMINO VECINAL EL JUNCAL ENTRE LOMETA DE LAS GORDAS Y PUENTE BOBA, MUNICIPIO NAGUA, PROVINCIA MARÍA TRINIDAD SÁNCHEZ</t>
  </si>
  <si>
    <t>27-RECONSTRUCCIÓN  DE CAMINO VECINAL LOMA ALTA - EL JAMO, MUNICIPIO CABRERA, PROVINCIA MARÍA TRINIDAD SÁNCHEZ</t>
  </si>
  <si>
    <t>15103-RECONSTRUCCIÓN  DE CAMINO VECINAL LOMA ALTA - EL JAMO, MUNICIPIO CABRERA, PROVINCIA MARÍA TRINIDAD SÁNCHEZ</t>
  </si>
  <si>
    <t>28-RECONSTRUCCIÓN CAMINO VECINAL MATA BONITA - LOS MEMISOS, PROVINCIA MARÍA TRINIDAD SÁNCHEZ</t>
  </si>
  <si>
    <t>15104-RECONSTRUCCIÓN CAMINO VECINAL MATA BONITA - LOS MEMISOS, PROVINCIA MARÍA TRINIDAD SÁNCHEZ</t>
  </si>
  <si>
    <t>29-RECONSTRUCCIÓN DE LA INFRAESTRUCTURA VIAL DE LAS COMUNIDADES LA CIMARRA Y EL FACTOR, PROV. MARÍA TRINIDAD SÁNCHEZ</t>
  </si>
  <si>
    <t>15105-RECONSTRUCCIÓN DE LA INFRAESTRUCTURA VIAL DE LAS COMUNIDADES LA CIMARRA Y EL FACTOR, PROV. MARÍA TRINIDAD SÁNCHEZ</t>
  </si>
  <si>
    <t>30-RECONSTRUCCIÓN CAMINO VECINAL RIO JAGUA - ARROYO AL MEDIO, MUNICIPIO NAGUA, PROVINCIA MARIA TRINIDAD SANCHEZ</t>
  </si>
  <si>
    <t>15106-RECONSTRUCCIÓN CAMINO VECINAL RIO JAGUA - ARROYO AL MEDIO, MUNICIPIO NAGUA, PROVINCIA MARIA TRINIDAD SANCHEZ</t>
  </si>
  <si>
    <t>31-REHABILITACIÓN DE LA INFRAESTRUCTURA VIAL URBANA DE LOS SECTORES DEL MUNICIPIO DE NAGUA, PROVINCIA MARÍA TRINIDAD SÁNCHEZ</t>
  </si>
  <si>
    <t>15107-REHABILITACIÓN DE LA INFRAESTRUCTURA VIAL URBANA DE LOS SECTORES DEL MUNICIPIO DE NAGUA, PROVINCIA MARÍA TRINIDAD SÁNCHEZ</t>
  </si>
  <si>
    <t>15108-RECONSTRUCCIÓN DE LA INFRAESTRUCTURA VIAL URBANA DEL MUNICIPIO DE CABRERA, PROVINCIA MARÍA TRINIDAD SÁNCHEZ</t>
  </si>
  <si>
    <t>33-RECONSTRUCCIÓN DE LA INFRAESTRUCTURA VIAL EN LOS SECTORES BUENOS AIRES Y ACAPULCO, MUNICIPIO RÍO SAN JUAN, PROVINCIA MARÍA TRINIDAD SÁNCHEZ</t>
  </si>
  <si>
    <t>15110-RECONSTRUCCIÓN DE LA INFRAESTRUCTURA VIAL EN LOS SECTORES BUENOS AIRES Y ACAPULCO, MUNICIPIO RÍO SAN JUAN, PROVINCIA MARÍA TRINIDAD SÁNCHEZ</t>
  </si>
  <si>
    <t>60-RECONSTRUCCIÓN CARRETERA LOS CAÑOS - SABANETA, MUNICIPIO NAGUA, PROVINCIA MARÍA TRINIDAD SÁNCHEZ</t>
  </si>
  <si>
    <t>15111-RECONSTRUCCIÓN CARRETERA LOS CAÑOS - SABANETA, MUNICIPIO NAGUA, PROVINCIA MARÍA TRINIDAD SÁNCHEZ</t>
  </si>
  <si>
    <t>61-RECONSTRUCCIÓN CARRETERA EL PAPAYO DEL  MUNICIPIO EL FACTOR, PROVINCIA MARÍA TRINIDAD SÁNCHEZ</t>
  </si>
  <si>
    <t>15109-RECONSTRUCCIÓN CARRETERA EL PAPAYO DEL  MUNICIPIO EL FACTOR, PROVINCIA MARÍA TRINIDAD SÁNCHEZ</t>
  </si>
  <si>
    <t>15119-RECONSTRUCCIÓN DEL TRAMO CARRETERO NAGUA-CABRERA EN EL MUNICIPIO DE NAGUA, PROVINCIA MARÍA TRINIDAD SÁNCHEZ</t>
  </si>
  <si>
    <t>15129-CONSTRUCCIÓN DE ECO-VIVIENDAS PARA CIUDADANOS EN CONDICION DE POBREZA MULTIDIMENSIONAL EN EL MUNICIPIO MONTE CRISTI, PROVINCIA MONTE CRISTI</t>
  </si>
  <si>
    <t>41-CONSTRUCCIÓN DEL CAMINO VECINAL CRUCE AVILA - LAS MERCEDES TRAMO I Y II EN LA PROVINCIA PEDERNALES</t>
  </si>
  <si>
    <t>6527-CONSTRUCCIÓN DEL CAMINO VECINAL CRUCE AVILA - LAS MERCEDES TRAMO I Y II EN LA PROVINCIA PEDERNALES</t>
  </si>
  <si>
    <t>70-RECONSTRUCCIÓN CARRETERA ISABELA-EL ESTRECHO-BARRANCON, PROVINCIA PUERTO PLATA</t>
  </si>
  <si>
    <t>5603-RECONSTRUCCIÓN CARRETERA ISABELA-EL ESTRECHO-BARRANCON, PROVINCIA PUERTO PLATA</t>
  </si>
  <si>
    <t>12-REHABILITACIÓN EDIFICIOS DE VIVIENDAS LOS NOVA, SAN CRISTÓBAL   PROVINCIA SAN CRISTÓBAL</t>
  </si>
  <si>
    <t>11-CONSTRUCCIÓN DE 600 APARTAMENTOS EN LA MESOPOTAMIA, PROVINCIA SAN JUAN</t>
  </si>
  <si>
    <t>13643-CONSTRUCCIÓN DE 600 APARTAMENTOS EN LA MESOPOTAMIA, PROVINCIA SAN JUAN</t>
  </si>
  <si>
    <t>06-CONSTRUCCIÓN DE 250 VIVIENDAS EN LA PROVINCIA SAN PEDRO DE MACORÍS</t>
  </si>
  <si>
    <t>13892-CONSTRUCCIÓN DE 250 VIVIENDAS EN LA PROVINCIA SAN PEDRO DE MACORÍS</t>
  </si>
  <si>
    <t>26-REHABILITACIÓN CENTRO TECNOLOGICO COMUNITARIO LOS LLANOS, PROVINCIA SAN PEDRO DE MACORIS</t>
  </si>
  <si>
    <t>14739-REHABILITACIÓN CENTRO TECNOLOGICO COMUNITARIO LOS LLANOS, PROVINCIA SAN PEDRO DE MACORIS</t>
  </si>
  <si>
    <t>01-CONSTRUCCIÓN RESIDENCIA DE LA ARQUIDIOCESIS, PROVINCIA SANTIAGO</t>
  </si>
  <si>
    <t>14604-CONSTRUCCIÓN RESIDENCIA DE LA ARQUIDIOCESIS, PROVINCIA SANTIAGO</t>
  </si>
  <si>
    <t>30-RECONSTRUCCIÓN CARRETERA SANTIAGO RODRIGUEZ  MARTIN GARCIA  GUAYUBIN, PROVINCIA  MONTECRISTI</t>
  </si>
  <si>
    <t>1002-RECONSTRUCCIÓN CARRETERA SANTIAGO RODRIGUEZ  MARTIN GARCIA  GUAYUBIN, PROVINCIA  MONTECRISTI</t>
  </si>
  <si>
    <t>09-RECONSTRUCCIÓN CARRETERA BAYAGUANA - EL PUERTO, PROVINCIA MONTE PLATA</t>
  </si>
  <si>
    <t>13641-RECONSTRUCCIÓN CARRETERA BAYAGUANA - EL PUERTO, PROVINCIA MONTE PLATA</t>
  </si>
  <si>
    <t>14-RECONSTRUCCIÓN CARRETERA GUERRA-BAYAGUANA, PROV. MONTE PLATA</t>
  </si>
  <si>
    <t>4178-RECONSTRUCCIÓN CARRETERA GUERRA-BAYAGUANA, PROV. MONTE PLATA</t>
  </si>
  <si>
    <t>38-RECONSTRUCCIÓN CARRETERA HACIENDA ESTRELLA - HATILLO - EL PRADO Y PUENTE SOBRE RIO SAVITA, PROVINCIA  MONTE PLATA</t>
  </si>
  <si>
    <t>14309-RECONSTRUCCIÓN CARRETERA HACIENDA ESTRELLA - HATILLO - EL PRADO Y PUENTE SOBRE RIO SAVITA, PROVINCIA  MONTE PLATA</t>
  </si>
  <si>
    <t>12183-RECONSTRUCCIÓN CAMINO VECINAL LOS ALGARROBOS-PRINGAMOSALA FUENTEMATA GALLINA-GUACHUPITA-HOYONCITO-EL PUERTO, PROV. HATO MAYOR</t>
  </si>
  <si>
    <t>32-CONSTRUCCIÓN EDIFICIO PARA HABITACIONES Y ESTRUCTURA DEL TECHO DE LA CANCHA DEL CEFIJUFA, MUNICIPIO SANTO DOMINGO ESTE.</t>
  </si>
  <si>
    <t>14506-CONSTRUCCIÓN EDIFICIO PARA HABITACIONES Y ESTRUCTURA DEL TECHO DE LA CANCHA DEL CEFIJUFA, MUNICIPIO SANTO DOMINGO ESTE.</t>
  </si>
  <si>
    <t>43-RECONSTRUCCIÓN  DE LAS VÍAS DEL VERTEDERO DE DUQUESA, SANTO DOMINGO NORTE, PROVINCIA SANTO DOMINGO"</t>
  </si>
  <si>
    <t>47-CONSTRUCCIÓN DEL TRAMO III DE LA AVENIDA CIRCUNVALACIÓN SANTO DOMINGO (PROF. JUAN BOSCH)</t>
  </si>
  <si>
    <t>13835-CONSTRUCCIÓN DEL TRAMO III DE LA AVENIDA CIRCUNVALACIÓN SANTO DOMINGO (PROF. JUAN BOSCH)</t>
  </si>
  <si>
    <t>20-RECONSTRUCCIÓN DE LA CARRETERA ANTIGUA ANGELITA INTERSECCION LA CIENEGA - CABALLONA - LOS RIELES EN SANTO DOMINGO OESTE</t>
  </si>
  <si>
    <t>6504-RECONSTRUCCIÓN DE LA CARRETERA ANTIGUA ANGELITA INTERSECCION LA CIENEGA - CABALLONA - LOS RIELES EN SANTO DOMINGO OESTE</t>
  </si>
  <si>
    <t>14109-CONSTRUCCIÓN AVENIDA DEL NUEVO CAMINO</t>
  </si>
  <si>
    <t>60-CONSTRUCCIÓN CIUDAD JUDICIAL MUNICIPIO SANTO DOMINGO OESTE, PROVINCIA SANTO DOMINGO</t>
  </si>
  <si>
    <t>15005-CONSTRUCCIÓN CIUDAD JUDICIAL MUNICIPIO SANTO DOMINGO OESTE, PROVINCIA SANTO DOMINGO</t>
  </si>
  <si>
    <t>05-CONSTRUCCIÓN DE PUENTES PEATONALES Y DE MOTOCICLETAS A NIVEL NACIONAL</t>
  </si>
  <si>
    <t>14110-CONSTRUCCIÓN DE PUENTES PEATONALES Y DE MOTOCICLETAS A NIVEL NACIONAL</t>
  </si>
  <si>
    <t>14025-MEJORAMIENTO  EN CAMBIO DE 25,000 PISOS DE TIERRA POR PISO DE CEMENTO A NIVEL NACIONAL</t>
  </si>
  <si>
    <t>34-RECONSTRUCCIÓN CAMINO VECINAL SAN RAFAEL- COPEYITO, PROVINCIA MARIA TRINIDAD SANCHEZ</t>
  </si>
  <si>
    <t>15113-RECONSTRUCCIÓN CAMINO VECINAL SAN RAFAEL- COPEYITO, PROVINCIA MARIA TRINIDAD SANCHEZ</t>
  </si>
  <si>
    <t>96-REHABILITACIÓN CASA HOGAR DE NIÑOS DE CONANI, SECTOR ALAMEDA, MUNICIPIO SANTO DOMINGO OESTE, PROV. SANTO DOMINGO</t>
  </si>
  <si>
    <t>14206-REHABILITACIÓN CASA HOGAR DE NIÑOS DE CONANI, SECTOR ALAMEDA, MUNICIPIO SANTO DOMINGO OESTE, PROV. SANTO DOMINGO</t>
  </si>
  <si>
    <t>07-CONSTRUCCIÓN DE ECO-VIVIENDAS PARA CIUDADANOS EN CONDICION DE POBREZA MULTIDIMENSIONAL EN EL MUNICIPIO DE SAN CRISTOBAL, PROVINCIA SAN CRISTOBAL</t>
  </si>
  <si>
    <t>15232-CONSTRUCCIÓN DE ECO-VIVIENDAS PARA CIUDADANOS EN CONDICION DE POBREZA MULTIDIMENSIONAL EN EL MUNICIPIO DE SAN CRISTOBAL, PROVINCIA SAN CRISTOBAL</t>
  </si>
  <si>
    <t>2.9.5-GASTOS DE INTERESES, RECARGOS MULTAS Y SANCIONES DE IMPUESTOS Y CONTRIBUCIONES SOCIALES</t>
  </si>
  <si>
    <t>81-RECONSTRUCCIÓN DEL ESTADIO DE BEISBOL CRISTO REDENTOR EN EL SECTOR LOS GIRASOLES,DISTRITO NACIONAL</t>
  </si>
  <si>
    <t>15148-RECONSTRUCCIÓN DEL ESTADIO DE BEISBOL CRISTO REDENTOR EN EL SECTOR LOS GIRASOLES,DISTRITO NACIONAL</t>
  </si>
  <si>
    <t>29-REHABILITACIÓN CENTRO TECNOLOGICO COMUNITARIO DE SAN RAFAEL DEL YUMA, PROVINCIA LA ALTAGRACIA</t>
  </si>
  <si>
    <t>14740-REHABILITACIÓN CENTRO TECNOLOGICO COMUNITARIO DE SAN RAFAEL DEL YUMA, PROVINCIA LA ALTAGRACIA</t>
  </si>
  <si>
    <t>54-RECONSTRUCCIÓN REMOZAMIENTO IGLESIA SAN DIONISIO</t>
  </si>
  <si>
    <t>14281-RECONSTRUCCIÓN REMOZAMIENTO IGLESIA SAN DIONISIO</t>
  </si>
  <si>
    <t>12-CONSTRUCCIÓN DE 200  VIVIENDAS EN EL MUNICIPIO SAN FERNANDO DE MONTECRISTI, PROVINCIA MONTECRISTI</t>
  </si>
  <si>
    <t>13880-CONSTRUCCIÓN DE 200  VIVIENDAS EN EL MUNICIPIO SAN FERNANDO DE MONTECRISTI, PROVINCIA MONTECRISTI</t>
  </si>
  <si>
    <t>14996-CONSTRUCCIÓN DE 48 VIVIENDAS EN EL MUNICIPIO LAS MATAS DE FARFAN, PROVINCIA SAN JUAN</t>
  </si>
  <si>
    <t>59-CONSTRUCCIÓN ESTADIO DE BASEBALL BEBECITO DEL VILLAR, BONAO, PROV. MONSEÑOR NOUEL</t>
  </si>
  <si>
    <t>14349-CONSTRUCCIÓN ESTADIO DE BASEBALL BEBECITO DEL VILLAR, BONAO, PROV. MONSEÑOR NOUEL</t>
  </si>
  <si>
    <t>14508-CONSTRUCCIÓN EDIFICIO PARA SALONES PARROQUIALES, PARROQUIA STELLA MARIS, MUNICIPIO SANTO DOMINGO ESTE.</t>
  </si>
  <si>
    <t>15321-RECONSTRUCCIÓN DE LA INFRAESTRUCTURA VIAL URBANA DE LA CIRCUNSCRIPCIÓN 3 DEL DISTRITO NACIONAL</t>
  </si>
  <si>
    <t>97-RECONSTRUCCIÓN DE LA INFRAESTRUCTURA VIAL URBANA DEL MUNICIPIO PADRE LAS CASAS, PROVINCIA AZUA</t>
  </si>
  <si>
    <t>15337-RECONSTRUCCIÓN DE LA INFRAESTRUCTURA VIAL URBANA DEL MUNICIPIO PADRE LAS CASAS, PROVINCIA AZUA</t>
  </si>
  <si>
    <t>92-RECONSTRUCCIÓN DE LA INFRAESTRUCTURA VIAL URBANA DEL MUNICIPIO DE NEYBA, PROVINCIA BAHORUCO</t>
  </si>
  <si>
    <t>15332-RECONSTRUCCIÓN DE LA INFRAESTRUCTURA VIAL URBANA DEL MUNICIPIO DE NEYBA, PROVINCIA BAHORUCO</t>
  </si>
  <si>
    <t>68-RECONSTRUCCIÓN DE LA INFRAESTRUCTURA VIAL URBANA DEL MUNICIPIO EL PEÑON, PROVINCIA BARAHONA</t>
  </si>
  <si>
    <t>15308-RECONSTRUCCIÓN DE LA INFRAESTRUCTURA VIAL URBANA DEL MUNICIPIO EL PEÑON, PROVINCIA BARAHONA</t>
  </si>
  <si>
    <t>80-RECONSTRUCCIÓN DE LA INFRAESTRUCTURA VIAL URBANA DEL MUNICIPIO DAJABON, PROVINCIA DAJABON</t>
  </si>
  <si>
    <t>15320-RECONSTRUCCIÓN DE LA INFRAESTRUCTURA VIAL URBANA DEL MUNICIPIO DAJABON, PROVINCIA DAJABON</t>
  </si>
  <si>
    <t>98-RECONSTRUCCIÓN  DE LA INFRAESTRUCTURA VIAL URBANA DEL MUNICIPIO ARENOSO, PROVINCIA DUARTE</t>
  </si>
  <si>
    <t>15338-RECONSTRUCCIÓN  DE LA INFRAESTRUCTURA VIAL URBANA DEL MUNICIPIO ARENOSO, PROVINCIA DUARTE</t>
  </si>
  <si>
    <t>94-RECONSTRUCCIÓN DE LA INFRAESTRUCTURA VIAL URBANA DEL MUNICIPIO DE COMENDADOR, PROVINCIA ELIAS PIÑA</t>
  </si>
  <si>
    <t>15334-RECONSTRUCCIÓN DE LA INFRAESTRUCTURA VIAL URBANA DEL MUNICIPIO DE COMENDADOR, PROVINCIA ELIAS PIÑA</t>
  </si>
  <si>
    <t>15310-RECONSTRUCCIÓN DE LA INFRAESTRUCTURA VIAL URBANA DEL MUNICIPIO CAYETANO GERMOSEN, PROVINCIA ESPAILLAT</t>
  </si>
  <si>
    <t>89-RECONSTRUCCIÓN DE LA INFRAESTRUCTURA VIAL URBANA DEL MUNICIPIO DUVERGÉ, PROVINCIA INDEPENDENCIA</t>
  </si>
  <si>
    <t>15329-RECONSTRUCCIÓN DE LA INFRAESTRUCTURA VIAL URBANA DEL MUNICIPIO DUVERGÉ, PROVINCIA INDEPENDENCIA</t>
  </si>
  <si>
    <t>63-RECONSTRUCCIÓN DE LA INFRAESTRUCTURA VIAL URBANA DEL MUNICIPIO DE LA ROMANA, PROVINCIA LA ROMANA</t>
  </si>
  <si>
    <t>15067-RECONSTRUCCIÓN DE LA INFRAESTRUCTURA VIAL URBANA DEL MUNICIPIO DE LA ROMANA, PROVINCIA LA ROMANA</t>
  </si>
  <si>
    <t>95-RECONSTRUCCIÓN DE LA INFRAESTRUCTURA VIAL URBANA DEL MUNICIPIO JARABACOA, PROVINCIA LA VEGA</t>
  </si>
  <si>
    <t>15335-RECONSTRUCCIÓN DE LA INFRAESTRUCTURA VIAL URBANA DEL MUNICIPIO JARABACOA, PROVINCIA LA VEGA</t>
  </si>
  <si>
    <t>91-RECONSTRUCCIÓN DE LA INFRAESTRUCTURA VIAL URBANA DEL MUNICIPIO DE NAGUA, PROVINCIA MARÍA TRINIDAD SÁNCHEZ</t>
  </si>
  <si>
    <t>15331-RECONSTRUCCIÓN DE LA INFRAESTRUCTURA VIAL URBANA DEL MUNICIPIO DE NAGUA, PROVINCIA MARÍA TRINIDAD SÁNCHEZ</t>
  </si>
  <si>
    <t>78-RECONSTRUCCIÓN DE LA INFRAESTRUCTURA VIAL URBANA  DEL MUNICIPIO SAN FERNANDO, PROVINCIA MONTE CRISTI</t>
  </si>
  <si>
    <t>15318-RECONSTRUCCIÓN DE LA INFRAESTRUCTURA VIAL URBANA  DEL MUNICIPIO SAN FERNANDO, PROVINCIA MONTE CRISTI</t>
  </si>
  <si>
    <t>93-RECONSTRUCCIÓN DE LA INFRAESTRUCTURA VIAL URBANA DEL MUNICIPIO PEDERNALES, PROVINCIA PEDERNALES</t>
  </si>
  <si>
    <t>15333-RECONSTRUCCIÓN DE LA INFRAESTRUCTURA VIAL URBANA DEL MUNICIPIO PEDERNALES, PROVINCIA PEDERNALES</t>
  </si>
  <si>
    <t>82-RECONSTRUCCIÓN DE LA INFRAESTRUCTURA VIAL URBANA DEL MUNICIPIO IMBERT, PROVINCIA PUERTO PLATA</t>
  </si>
  <si>
    <t>15322-RECONSTRUCCIÓN DE LA INFRAESTRUCTURA VIAL URBANA DEL MUNICIPIO IMBERT, PROVINCIA PUERTO PLATA</t>
  </si>
  <si>
    <t>85-RECONSTRUCCIÓN DE LA INFRAESTRUCTURA VIAL URBANA DEL MUNICIPIO TENARES, PROVINCIA HERMANAS MIRABAL</t>
  </si>
  <si>
    <t>15325-RECONSTRUCCIÓN DE LA INFRAESTRUCTURA VIAL URBANA DEL MUNICIPIO TENARES, PROVINCIA HERMANAS MIRABAL</t>
  </si>
  <si>
    <t>01-RECONSTRUCCIÓN DE LA INFRAESTRUCTURA VIAL URBANA DEL MUNICIPIO SANTA BÁRBARA DE SAMANÁ, PROVINCIA SAMANÁ</t>
  </si>
  <si>
    <t>15340-RECONSTRUCCIÓN DE LA INFRAESTRUCTURA VIAL URBANA DEL MUNICIPIO SANTA BÁRBARA DE SAMANÁ, PROVINCIA SAMANÁ</t>
  </si>
  <si>
    <t>15316-RECONSTRUCCIÓN DE LA INFRAESTRUCTURA VIAL URBANA DEL MUNICIPIO CAMBITA GARABITOS, PROVINCIA SAN CRISTÓBAL.</t>
  </si>
  <si>
    <t>71-RECONSTRUCCIÓN DE LA INFRAESTRUCTURA VIAL URBANA DEL MUNICIPIO BOHECHIO, PROVINCIA SAN JUAN</t>
  </si>
  <si>
    <t>15311-RECONSTRUCCIÓN DE LA INFRAESTRUCTURA VIAL URBANA DEL MUNICIPIO BOHECHIO, PROVINCIA SAN JUAN</t>
  </si>
  <si>
    <t>74-RECONSTRUCCIÓN DE LA INFRAESTRUCTURA VIAL URBANA DEL MUNICIPIO GUAYACANES, PROVINCIA SAN PEDRO DE MACORÍS.</t>
  </si>
  <si>
    <t>15314-RECONSTRUCCIÓN DE LA INFRAESTRUCTURA VIAL URBANA DEL MUNICIPIO GUAYACANES, PROVINCIA SAN PEDRO DE MACORÍS.</t>
  </si>
  <si>
    <t>88-RECONSTRUCCIÓN DE LA INFRAESTRUCTURA VIAL URBANA DEL MUNICIPIO COTUÍ, PROVINCIA SÁNCHEZ RAMÍREZ</t>
  </si>
  <si>
    <t>15328-RECONSTRUCCIÓN DE LA INFRAESTRUCTURA VIAL URBANA DEL MUNICIPIO COTUÍ, PROVINCIA SÁNCHEZ RAMÍREZ</t>
  </si>
  <si>
    <t>15317-RECONSTRUCCIÓN  DE LA INFRAESTRUCTURA VIAL URBANA DEL MUNICIPIO SANTIAGO DE LOS CABALLEROS, PROVINCIA SANTIAGO</t>
  </si>
  <si>
    <t>73-RECONSTRUCCIÓN DE LA INFRAESTRUCTURA VIAL URBANA DEL MUNICIPIO SAN IGNACIO DE SABANETA, PROVINCIA SANTIAGO RODRÍGUEZ</t>
  </si>
  <si>
    <t>15313-RECONSTRUCCIÓN DE LA INFRAESTRUCTURA VIAL URBANA DEL MUNICIPIO SAN IGNACIO DE SABANETA, PROVINCIA SANTIAGO RODRÍGUEZ</t>
  </si>
  <si>
    <t>86-RECONSTRUCCIÓN DE LA INFRAESTRUCTURA VIAL URBANA DEL MUNICIPIO BONAO, PROVINCIA MONSEÑOR NOUEL</t>
  </si>
  <si>
    <t>15326-RECONSTRUCCIÓN DE LA INFRAESTRUCTURA VIAL URBANA DEL MUNICIPIO BONAO, PROVINCIA MONSEÑOR NOUEL</t>
  </si>
  <si>
    <t>75-RECONSTRUCCIÓN DE LA INFRAESTRUCTURA VIAL URBANA DEL MUNICIPIO BAYAGUANA, PROVINCIA MONTE PLATA</t>
  </si>
  <si>
    <t>15315-RECONSTRUCCIÓN DE LA INFRAESTRUCTURA VIAL URBANA DEL MUNICIPIO BAYAGUANA, PROVINCIA MONTE PLATA</t>
  </si>
  <si>
    <t>84-RECONSTRUCCIÓN DE LA INFRAESTRUCTURA VIAL URBANA DEL MUNICIPIO DE HATO MAYOR DEL REY, PROVINCIA HATO MAYOR</t>
  </si>
  <si>
    <t>15324-RECONSTRUCCIÓN DE LA INFRAESTRUCTURA VIAL URBANA DEL MUNICIPIO DE HATO MAYOR DEL REY, PROVINCIA HATO MAYOR</t>
  </si>
  <si>
    <t>42-REHABILITACIÓN CARRETERA RANCHO ARRIBA - SABANA LARGA</t>
  </si>
  <si>
    <t>14113-REHABILITACIÓN CARRETERA RANCHO ARRIBA - SABANA LARGA</t>
  </si>
  <si>
    <t>69-RECONSTRUCCIÓN DE LA INFRAESTRUCTURA VIAL URBANA DEL MUNICIPIO DE SABANA LARGA, PROVINCIA SAN JOSÉ DE OCOA</t>
  </si>
  <si>
    <t>15309-RECONSTRUCCIÓN DE LA INFRAESTRUCTURA VIAL URBANA DEL MUNICIPIO DE SABANA LARGA, PROVINCIA SAN JOSÉ DE OCOA</t>
  </si>
  <si>
    <t>15347-RECONSTRUCCIÓN  DE LA INFRAESTRUCTURA VIAL URBANA DEL MUNICIPIO SANTO DOMINGO ESTE</t>
  </si>
  <si>
    <t>15312-RECONSTRUCCIÓN DE LA INFRAESTRUCTURA VIAL URBANA DEL MUNICIPIO SANTO DOMINGO NORTE, PROVINCIA SANTO DOMINGO</t>
  </si>
  <si>
    <t>79-RECONSTRUCCIÓN DE LA INFRAESTRUCTURA VIAL URBANA DEL MUNICIPIO SANTO DOMINGO OESTE, PROVINCIA SANTO DOMINGO</t>
  </si>
  <si>
    <t>15319-RECONSTRUCCIÓN DE LA INFRAESTRUCTURA VIAL URBANA DEL MUNICIPIO SANTO DOMINGO OESTE, PROVINCIA SANTO DOMINGO</t>
  </si>
  <si>
    <t>15323-RECONSTRUCCIÓN DE LA INFRAESTRUCTURA VIAL URBANA DEL MUNICIPIO BOCA CHICA, PROVINCIA SANTO DOMINGO</t>
  </si>
  <si>
    <t>90-RECONSTRUCCIÓN DE LA INFRAESTRUCTURA VIAL URBANA DEL MUNICIPIO SAN ANTONIO DE GUERRA, PROVINCIA SANTO DOMINGO</t>
  </si>
  <si>
    <t>15330-RECONSTRUCCIÓN DE LA INFRAESTRUCTURA VIAL URBANA DEL MUNICIPIO SAN ANTONIO DE GUERRA, PROVINCIA SANTO DOMINGO</t>
  </si>
  <si>
    <t>15336-RECONSTRUCCIÓN DE LA INFRAESTRUCTURA VIAL URBANA DEL MUNICIPIO DE LOS ALCARRIZOS, PROVINCIA SANTO DOMINGO</t>
  </si>
  <si>
    <t>99-RECONSTRUCCIÓN DE LA INFRAESTRUCTURA VIAL URBANA DEL MUNICIPIO DE PEDRO BRAND, PROVINCIA SANTO DOMINGO</t>
  </si>
  <si>
    <t>15339-RECONSTRUCCIÓN DE LA INFRAESTRUCTURA VIAL URBANA DEL MUNICIPIO DE PEDRO BRAND, PROVINCIA SANTO DOMINGO</t>
  </si>
  <si>
    <t>87-RECONSTRUCCIÓN DE LA INFRAESTRUCTURA VIAL URBANA DEL MUNICIPIO MATANZAS, PROVINCIA PERAVIA</t>
  </si>
  <si>
    <t>15327-RECONSTRUCCIÓN DE LA INFRAESTRUCTURA VIAL URBANA DEL MUNICIPIO MATANZAS, PROVINCIA PERAVIA</t>
  </si>
  <si>
    <t>90-FONDOS DE TERCEROS</t>
  </si>
  <si>
    <t>27-RECONSTRUCCIÓN DE PUENTES TIPO ALCANTARILLA-CAJON EN COMUNIDADES LA BARCA-LA JOYITA-LA RAMONA, MUNICIPIO MOCA, PROVINCIA ESPAILLAT</t>
  </si>
  <si>
    <t>14593-RECONSTRUCCIÓN DE PUENTES TIPO ALCANTARILLA-CAJON EN COMUNIDADES LA BARCA-LA JOYITA-LA RAMONA, MUNICIPIO MOCA, PROVINCIA ESPAILLAT</t>
  </si>
  <si>
    <t>2.5.02-Manufacturas</t>
  </si>
  <si>
    <t>4.4.02-Educación primaria</t>
  </si>
  <si>
    <t>4.4.03-Educación secundaria</t>
  </si>
  <si>
    <t>09-AMPLIACIÓN DEL PLANTEL EDUCATIVO PARA INICIAL SANTO CURA DE ARS, SECTOR CAPOTILLO, DISTRITO NACIONAL.</t>
  </si>
  <si>
    <t>15261-AMPLIACIÓN DEL PLANTEL EDUCATIVO PARA INICIAL SANTO CURA DE ARS, SECTOR CAPOTILLO, DISTRITO NACIONAL.</t>
  </si>
  <si>
    <t>10-AMPLIACIÓN DEL PLANTEL EDUCATIVO PARA INICIAL MADAME GERMAINE ROCOUR DE PELLERANO, SECTOR EL MILLÓN II, DISTRITO NACIONAL.</t>
  </si>
  <si>
    <t>15262-AMPLIACIÓN DEL PLANTEL EDUCATIVO PARA INICIAL MADAME GERMAINE ROCOUR DE PELLERANO, SECTOR EL MILLÓN II, DISTRITO NACIONAL.</t>
  </si>
  <si>
    <t>10-AMPLIACIÓN DEL PLANTEL EDUCATIVO PARA INICIAL ÁNGEL RIVERA, MUNICIPIO AZUA, PROVINCIA AZUA</t>
  </si>
  <si>
    <t>15168-AMPLIACIÓN DEL PLANTEL EDUCATIVO PARA INICIAL ÁNGEL RIVERA, MUNICIPIO AZUA, PROVINCIA AZUA</t>
  </si>
  <si>
    <t>15170-AMPLIACIÓN DEL PLANTEL EDUCATIVO PARA INICIAL MARÍA DEL CARMEN GERARDO, MUNICIPIO LAS YAYAS DE VIAJAMA, PROVINCIA AZUA.</t>
  </si>
  <si>
    <t>12-AMPLIACIÓN DEL PLANTEL EDUCATIVO PARA INICIAL NICOLÁS MAÑÓN, MUNICIPIO AZUA, PROVINCIA AZUA.</t>
  </si>
  <si>
    <t>15171-AMPLIACIÓN DEL PLANTEL EDUCATIVO PARA INICIAL NICOLÁS MAÑÓN, MUNICIPIO AZUA, PROVINCIA AZUA.</t>
  </si>
  <si>
    <t>13-AMPLIACIÓN DEL PLANTEL EDUCATIVO PARA INICIAL MERCEDES ADRIANA DE LA PAZ, MUNICIPIO LAS YAYAS DE VIAJAMA, PROVINCIA AZUA.</t>
  </si>
  <si>
    <t>15172-AMPLIACIÓN DEL PLANTEL EDUCATIVO PARA INICIAL MERCEDES ADRIANA DE LA PAZ, MUNICIPIO LAS YAYAS DE VIAJAMA, PROVINCIA AZUA.</t>
  </si>
  <si>
    <t>01-AMPLIACIÓN DEL PLANTEL EDUCATIVO PARA INICIAL ALERIS MAGDALENA MONTERO ARIAS, MUNICIPIO TAMAYO, PROVINCIA BAHORUCO.</t>
  </si>
  <si>
    <t>15158-AMPLIACIÓN DEL PLANTEL EDUCATIVO PARA INICIAL ALERIS MAGDALENA MONTERO ARIAS, MUNICIPIO TAMAYO, PROVINCIA BAHORUCO.</t>
  </si>
  <si>
    <t>15159-AMPLIACIÓN DEL PLANTEL EDUCATIVO PARA INICIAL SALOMÉ UREÑA DE HENRÍQUEZ, MUNICIPIO TAMAYO, PROVINCIA BAHORUCO.</t>
  </si>
  <si>
    <t>03-AMPLIACIÓN DEL PLANTEL EDUCATIVO PARA INICIAL AMÉRICO LUGO HERRERAS, MUNICIPIO TAMAYO, PROVINCIA BAHORUCO.</t>
  </si>
  <si>
    <t>15160-AMPLIACIÓN DEL PLANTEL EDUCATIVO PARA INICIAL AMÉRICO LUGO HERRERAS, MUNICIPIO TAMAYO, PROVINCIA BAHORUCO.</t>
  </si>
  <si>
    <t>15161-AMPLIACIÓN DEL PLANTEL EDUCATIVO PARA INICIAL  GREGORIO LUPERÓN, MUNICIPIO LOS RÍOS, PROVINCIA BAHORUCO.</t>
  </si>
  <si>
    <t>05-AMPLIACIÓN DEL PLANTEL EDUCATIVO PARA INICIAL CRISTINO MATOS LEDESMA, MUNICIPIO TAMAYO, PROVINCIA BAHORUCO.</t>
  </si>
  <si>
    <t>15162-AMPLIACIÓN DEL PLANTEL EDUCATIVO PARA INICIAL CRISTINO MATOS LEDESMA, MUNICIPIO TAMAYO, PROVINCIA BAHORUCO.</t>
  </si>
  <si>
    <t>06-AMPLIACIÓN DEL PLANTEL EDUCATIVO PARA INICIAL MARIE POUSSEPIN - FE Y ALEGRÍA, MUNICIPIO VILLA JARAGUA, PROVINCIA BAHORUCO.</t>
  </si>
  <si>
    <t>15163-AMPLIACIÓN DEL PLANTEL EDUCATIVO PARA INICIAL MARIE POUSSEPIN - FE Y ALEGRÍA, MUNICIPIO VILLA JARAGUA, PROVINCIA BAHORUCO.</t>
  </si>
  <si>
    <t>14-AMPLIACIÓN DEL PLANTEL EDUCATIVO PARA INICIAL DORA CORCIA SÁNCHEZ SÁNCHEZ, MUNICIPIO ENRIQUILLO, PROVINCIA BARAHONA.</t>
  </si>
  <si>
    <t>15244-AMPLIACIÓN DEL PLANTEL EDUCATIVO PARA INICIAL DORA CORCIA SÁNCHEZ SÁNCHEZ, MUNICIPIO ENRIQUILLO, PROVINCIA BARAHONA.</t>
  </si>
  <si>
    <t>15-AMPLIACIÓN DEL PLANTEL EDUCATIVO PARA INICIAL PROF. ALVIDA MARIANA SANTANA ACOSTA, MUNICIPIO BARAHONA, PROVINCIA BARAHONA.</t>
  </si>
  <si>
    <t>15245-AMPLIACIÓN DEL PLANTEL EDUCATIVO PARA INICIAL PROF. ALVIDA MARIANA SANTANA ACOSTA, MUNICIPIO BARAHONA, PROVINCIA BARAHONA.</t>
  </si>
  <si>
    <t>16-AMPLIACIÓN DEL PLANTEL EDUCATIVO PARA INICIAL PROF.  JOSÉ FRANCISCO QUEZADA HERNÁNDEZ, MUNICIPIO BARAHONA, PROVINCIA BARAHONA.</t>
  </si>
  <si>
    <t>15246-AMPLIACIÓN DEL PLANTEL EDUCATIVO PARA INICIAL PROF.  JOSÉ FRANCISCO QUEZADA HERNÁNDEZ, MUNICIPIO BARAHONA, PROVINCIA BARAHONA.</t>
  </si>
  <si>
    <t>17-AMPLIACIÓN DEL PLANTEL EDUCATIVO PARA INICIAL LUIS FELIPE FELIZ Y FELIZ, MUNICIPIO FUNDACIÓN, PROVINCIA BARAHONA.</t>
  </si>
  <si>
    <t>15247-AMPLIACIÓN DEL PLANTEL EDUCATIVO PARA INICIAL LUIS FELIPE FELIZ Y FELIZ, MUNICIPIO FUNDACIÓN, PROVINCIA BARAHONA.</t>
  </si>
  <si>
    <t>18-AMPLIACIÓN DEL PLANTEL EDUCATIVO PARA INICIAL PROF. INOCENCIA ALTAGRACIA ROJAS FELIZ, MUNICIPIO LAS SALINAS, PROVINCIA BARAHONA.</t>
  </si>
  <si>
    <t>15248-AMPLIACIÓN DEL PLANTEL EDUCATIVO PARA INICIAL PROF. INOCENCIA ALTAGRACIA ROJAS FELIZ, MUNICIPIO LAS SALINAS, PROVINCIA BARAHONA.</t>
  </si>
  <si>
    <t>19-AMPLIACIÓN DEL PLANTEL EDUCATIVO PARA INICIAL JOSÉ NAVARRO, MUNICIPIO VICENTE NOBLE, PROVINCIA BARAHONA.</t>
  </si>
  <si>
    <t>15249-AMPLIACIÓN DEL PLANTEL EDUCATIVO PARA INICIAL JOSÉ NAVARRO, MUNICIPIO VICENTE NOBLE, PROVINCIA BARAHONA.</t>
  </si>
  <si>
    <t>20-AMPLIACIÓN DEL PLANTEL EDUCATIVO PARA INICIAL EMETERIO VARGAS MARTE, MUNICIPIO VICENTE NOBLE, PROVINCIA BARAHONA.</t>
  </si>
  <si>
    <t>15250-AMPLIACIÓN DEL PLANTEL EDUCATIVO PARA INICIAL EMETERIO VARGAS MARTE, MUNICIPIO VICENTE NOBLE, PROVINCIA BARAHONA.</t>
  </si>
  <si>
    <t>21-AMPLIACIÓN DEL PLANTEL EDUCATIVO PARA INICIAL COPA BOMBITA, MUNICIPIO VICENTE NOBLE, PROVINCIA BARAHONA.</t>
  </si>
  <si>
    <t>15251-AMPLIACIÓN DEL PLANTEL EDUCATIVO PARA INICIAL COPA BOMBITA, MUNICIPIO VICENTE NOBLE, PROVINCIA BARAHONA.</t>
  </si>
  <si>
    <t>22-AMPLIACIÓN DEL PLANTEL EDUCATIVO PARA INICIAL ALTAGRACIA HENRÍQUEZ PERDOMO, MUNICIPIO VICENTE NOBLE, PROVINCIA BARAHONA.</t>
  </si>
  <si>
    <t>15252-AMPLIACIÓN DEL PLANTEL EDUCATIVO PARA INICIAL ALTAGRACIA HENRÍQUEZ PERDOMO, MUNICIPIO VICENTE NOBLE, PROVINCIA BARAHONA.</t>
  </si>
  <si>
    <t>09-AMPLIACIÓN DEL PLANTEL EDUCATIVO PARA INICIAL FRANCISCO JAVIER UREÑA CANELA, MUNICIPIO DAJABÓN, PROVINCIA DAJABÓN.</t>
  </si>
  <si>
    <t>15278-AMPLIACIÓN DEL PLANTEL EDUCATIVO PARA INICIAL FRANCISCO JAVIER UREÑA CANELA, MUNICIPIO DAJABÓN, PROVINCIA DAJABÓN.</t>
  </si>
  <si>
    <t>10-AMPLIACIÓN DEL PLANTEL EDUCATIVO PARA INICIAL JUAN SANTOS DÍAZ, MUNICIPIO LOMA DE CABRERA, PROVINCIA DAJABÓN.</t>
  </si>
  <si>
    <t>15279-AMPLIACIÓN DEL PLANTEL EDUCATIVO PARA INICIAL JUAN SANTOS DÍAZ, MUNICIPIO LOMA DE CABRERA, PROVINCIA DAJABÓN.</t>
  </si>
  <si>
    <t>11-AMPLIACIÓN DEL PLANTEL EDUCATIVO PARA INICIAL EL PINO, MUNICIPIO EL PINO, PROVINCIA DAJABÓN.</t>
  </si>
  <si>
    <t>15280-AMPLIACIÓN DEL PLANTEL EDUCATIVO PARA INICIAL EL PINO, MUNICIPIO EL PINO, PROVINCIA DAJABÓN.</t>
  </si>
  <si>
    <t>12-AMPLIACIÓN DEL PLANTEL EDUCATIVO PARA INICIAL JOSÉ ANTONIO SALCEDO, MUNICIPIO RESTAURACIÓN, PROVINCIA DAJABÓN.</t>
  </si>
  <si>
    <t>15281-AMPLIACIÓN DEL PLANTEL EDUCATIVO PARA INICIAL JOSÉ ANTONIO SALCEDO, MUNICIPIO RESTAURACIÓN, PROVINCIA DAJABÓN.</t>
  </si>
  <si>
    <t>15199-AMPLIACIÓN DEL PLANTEL EDUCATIVO PARA INICIAL MARÍA ALEJANDRINA PICHARDO, MUNICIPIO VILLA RIVA, PROVINCIA DUARTE.</t>
  </si>
  <si>
    <t>07-AMPLIACIÓN DEL PLANTEL EDUCATIVO PARA INICIAL ALTAGRACIA GRULLÓN, MUNICIPIO SAN FRANCISCO DE MACORÍS, PROVINCIA DUARTE.</t>
  </si>
  <si>
    <t>15201-AMPLIACIÓN DEL PLANTEL EDUCATIVO PARA INICIAL ALTAGRACIA GRULLÓN, MUNICIPIO SAN FRANCISCO DE MACORÍS, PROVINCIA DUARTE.</t>
  </si>
  <si>
    <t>15202-AMPLIACIÓN DEL PLANTEL EDUCATIVO PARA INICIAL PABLITA POLANCO RODRÍGUEZ, MUNICIPIO VILLA RIVA, PROVINCIA DUARTE.</t>
  </si>
  <si>
    <t>01-AMPLIACIÓN DEL PLANTEL EDUCATIVO PARA INICIAL ANA PATRIA MARTÍNEZ, MUNICIPIO COMENDADOR, PROVINCIA ELÍAS PIÑA.</t>
  </si>
  <si>
    <t>15149-AMPLIACIÓN DEL PLANTEL EDUCATIVO PARA INICIAL ANA PATRIA MARTÍNEZ, MUNICIPIO COMENDADOR, PROVINCIA ELÍAS PIÑA.</t>
  </si>
  <si>
    <t>02-AMPLIACIÓN DEL PLANTEL EDUCATIVO PARA INICIAL ANDRÉS TOLENTINO TOLENTINO, MUNICIPIO COMENDADOR, PROVINCIA ELÍAS PIÑA.</t>
  </si>
  <si>
    <t>15150-AMPLIACIÓN DEL PLANTEL EDUCATIVO PARA INICIAL ANDRÉS TOLENTINO TOLENTINO, MUNICIPIO COMENDADOR, PROVINCIA ELÍAS PIÑA.</t>
  </si>
  <si>
    <t>13-AMPLIACIÓN DEL PLANTEL EDUCATIVO PARA INICIAL RÍO LIMPIO, MUNICIPIO PEDRO SANTANA, PROVINCIA ELÍAS PIÑA.</t>
  </si>
  <si>
    <t>15282-AMPLIACIÓN DEL PLANTEL EDUCATIVO PARA INICIAL RÍO LIMPIO, MUNICIPIO PEDRO SANTANA, PROVINCIA ELÍAS PIÑA.</t>
  </si>
  <si>
    <t>14-AMPLIACIÓN DEL PLANTEL EDUCATIVO PARA INICIAL PERAVIA, MUNICIPIO BANÍ, PROVINCIA PERAVIA.</t>
  </si>
  <si>
    <t>15173-AMPLIACIÓN DEL PLANTEL EDUCATIVO PARA INICIAL PERAVIA, MUNICIPIO BANÍ, PROVINCIA PERAVIA.</t>
  </si>
  <si>
    <t>21-AMPLIACIÓN DEL PLANTEL EDUCATIVO PARA INICIAL EL ROSARIO, MUNICIPIO EL SEIBO, PROVINCIA EL SEIBO.</t>
  </si>
  <si>
    <t>15224-AMPLIACIÓN DEL PLANTEL EDUCATIVO PARA INICIAL EL ROSARIO, MUNICIPIO EL SEIBO, PROVINCIA EL SEIBO.</t>
  </si>
  <si>
    <t>22-AMPLIACIÓN DEL PLANTEL EDUCATIVO PARA INICIAL LA MINA, MUNICIPIO MICHES, PROVINCIA EL SEIBO.</t>
  </si>
  <si>
    <t>15225-AMPLIACIÓN DEL PLANTEL EDUCATIVO PARA INICIAL LA MINA, MUNICIPIO MICHES, PROVINCIA EL SEIBO.</t>
  </si>
  <si>
    <t>23-AMPLIACIÓN DEL PLANTEL EDUCATIVO PARA INICIAL BUENA VENTURA SORIANO, MUNICIPIO EL SEIBO, PROVINCIA EL SEIBO.</t>
  </si>
  <si>
    <t>15226-AMPLIACIÓN DEL PLANTEL EDUCATIVO PARA INICIAL BUENA VENTURA SORIANO, MUNICIPIO EL SEIBO, PROVINCIA EL SEIBO.</t>
  </si>
  <si>
    <t>24-AMPLIACIÓN DEL PLANTEL EDUCATIVO PARA INICIAL JUAN SÁNCHEZ RAMÍREZ, MUNICIPIO EL SEIBO, PROVINCIA EL SEIBO.</t>
  </si>
  <si>
    <t>15227-AMPLIACIÓN DEL PLANTEL EDUCATIVO PARA INICIAL JUAN SÁNCHEZ RAMÍREZ, MUNICIPIO EL SEIBO, PROVINCIA EL SEIBO.</t>
  </si>
  <si>
    <t>25-AMPLIACIÓN DEL PLANTEL EDUCATIVO PARA INICIAL RAMÓN ANTONIO DORVILLE LEBRÓN, MUNICIPIO MICHES, PROVINCIA EL SEIBO.</t>
  </si>
  <si>
    <t>15228-AMPLIACIÓN DEL PLANTEL EDUCATIVO PARA INICIAL RAMÓN ANTONIO DORVILLE LEBRÓN, MUNICIPIO MICHES, PROVINCIA EL SEIBO.</t>
  </si>
  <si>
    <t>26-AMPLIACIÓN DEL PLANTEL EDUCATIVO PARA INICIAL LA GINA, MUNICIPIO MICHES, PROVINCIA EL SEIBO.</t>
  </si>
  <si>
    <t>15229-AMPLIACIÓN DEL PLANTEL EDUCATIVO PARA INICIAL LA GINA, MUNICIPIO MICHES, PROVINCIA EL SEIBO.</t>
  </si>
  <si>
    <t>27-AMPLIACIÓN DEL PLANTEL EDUCATIVO PARA INICIAL FELICIA ESPINO BURGOS, MUNICIPIO MICHES, PROVINCIA EL SEIBO.</t>
  </si>
  <si>
    <t>15230-AMPLIACIÓN DEL PLANTEL EDUCATIVO PARA INICIAL FELICIA ESPINO BURGOS, MUNICIPIO MICHES, PROVINCIA EL SEIBO.</t>
  </si>
  <si>
    <t>28-AMPLIACIÓN DEL PLANTEL EDUCATIVO PARA INICIAL LUCAS GUIBBES, MUNICIPIO MICHES, PROVINCIA EL SEIBO.</t>
  </si>
  <si>
    <t>15231-AMPLIACIÓN DEL PLANTEL EDUCATIVO PARA INICIAL LUCAS GUIBBES, MUNICIPIO MICHES, PROVINCIA EL SEIBO.</t>
  </si>
  <si>
    <t>01-AMPLIACIÓN DEL PLANTEL EDUCATIVO PARA INICIAL PROF. AURA ESTELA NÚÑEZ, MUNICIPIO MOCA, PROVINCIA ESPAILLAT.</t>
  </si>
  <si>
    <t>15186-AMPLIACIÓN DEL PLANTEL EDUCATIVO PARA INICIAL PROF. AURA ESTELA NÚÑEZ, MUNICIPIO MOCA, PROVINCIA ESPAILLAT.</t>
  </si>
  <si>
    <t>02-AMPLIACIÓN DEL PLANTEL EDUCATIVO PARA INICIAL SILVESTRE ANTONIO GUZMÁN FERNÁNDEZ, MUNICIPIO GASPAR HERNÁNDEZ, PROVINCIA ESPAILLAT.</t>
  </si>
  <si>
    <t>15187-AMPLIACIÓN DEL PLANTEL EDUCATIVO PARA INICIAL SILVESTRE ANTONIO GUZMÁN FERNÁNDEZ, MUNICIPIO GASPAR HERNÁNDEZ, PROVINCIA ESPAILLAT.</t>
  </si>
  <si>
    <t>03-AMPLIACIÓN DEL PLANTEL EDUCATIVO PARA INICIAL PROF. ANGUSTIA PÉREZ ROSARIO, MUNICIPIO MOCA, PROVINCIA ESPAILLAT.</t>
  </si>
  <si>
    <t>15188-AMPLIACIÓN DEL PLANTEL EDUCATIVO PARA INICIAL PROF. ANGUSTIA PÉREZ ROSARIO, MUNICIPIO MOCA, PROVINCIA ESPAILLAT.</t>
  </si>
  <si>
    <t>15189-AMPLIACIÓN DEL PLANTEL EDUCATIVO PARA INICIAL OLIVIA NUÑEZ HIDALGO, MUNICIPIO GASPAR HERNÁNDEZ, PROVINCIA ESPAILLAT.</t>
  </si>
  <si>
    <t>05-AMPLIACIÓN DEL PLANTEL EDUCATIVO PARA INICIAL CRISTINO PITTA, MUNICIPIO GASPAR HERNÁNDEZ, PROVINCIA ESPAILLAT.</t>
  </si>
  <si>
    <t>15190-AMPLIACIÓN DEL PLANTEL EDUCATIVO PARA INICIAL CRISTINO PITTA, MUNICIPIO GASPAR HERNÁNDEZ, PROVINCIA ESPAILLAT.</t>
  </si>
  <si>
    <t>06-AMPLIACIÓN DEL PLANTEL EDUCATIVO PARA INICIAL LA PEDRERA, MUNICIPIO GASPAR HERNÁNDEZ, PROVINCIA ESPAILLAT.</t>
  </si>
  <si>
    <t>15191-AMPLIACIÓN DEL PLANTEL EDUCATIVO PARA INICIAL LA PEDRERA, MUNICIPIO GASPAR HERNÁNDEZ, PROVINCIA ESPAILLAT.</t>
  </si>
  <si>
    <t>15192-AMPLIACIÓN DEL PLANTEL EDUCATIVO PARA INICIAL PROF. YOJANY DE LA CRUZ SANTANA, MUNICIPIO JAMAO AL NORTE, PROVINCIA ESPAILLAT.</t>
  </si>
  <si>
    <t>08-AMPLIACIÓN DEL PLANTEL EDUCATIVO PARA INICIAL SALOMÉ UREÑA DE HENRÍQUEZ, MUNICIPIO JAMAO AL NORTE, PROVINCIA ESPAILLAT.</t>
  </si>
  <si>
    <t>15193-AMPLIACIÓN DEL PLANTEL EDUCATIVO PARA INICIAL SALOMÉ UREÑA DE HENRÍQUEZ, MUNICIPIO JAMAO AL NORTE, PROVINCIA ESPAILLAT.</t>
  </si>
  <si>
    <t>15164-AMPLIACIÓN DEL PLANTEL EDUCATIVO PARA INICIAL PROF. NELIS MARINA CARABALLO PEREZ, MUNICIPIO JIMANÍ, PROVINCIA INDEPENDENCIA.</t>
  </si>
  <si>
    <t>08-AMPLIACIÓN DEL PLANTEL EDUCATIVO PARA INICIAL BARRIO LAS 100, MUNICIPIO JIMANÍ, PROVINCIA INDEPENDENCIA.</t>
  </si>
  <si>
    <t>15165-AMPLIACIÓN DEL PLANTEL EDUCATIVO PARA INICIAL BARRIO LAS 100, MUNICIPIO JIMANÍ, PROVINCIA INDEPENDENCIA.</t>
  </si>
  <si>
    <t>15166-AMPLIACIÓN DEL PLANTEL EDUCATIVO PARA INICIAL RAMÓN BOLÍVAR MEDRANO, MUNICIPIO CRISTÓBAL, PROVINCIA INDEPENDENCIA.</t>
  </si>
  <si>
    <t>10-AMPLIACIÓN DEL PLANTEL EDUCATIVO PARA INICIAL NUESTRA SEÑORA DEL CARMEN, MUNICIPIO DUVERGÉ, PROVINCIA INDEPENDENCIA.</t>
  </si>
  <si>
    <t>15167-AMPLIACIÓN DEL PLANTEL EDUCATIVO PARA INICIAL NUESTRA SEÑORA DEL CARMEN, MUNICIPIO DUVERGÉ, PROVINCIA INDEPENDENCIA.</t>
  </si>
  <si>
    <t>01-AMPLIACIÓN DEL PLANTEL EDUCATIVO PARA INICIAL JOSÉ AUDILIO SANTANA, MUNICIPIO HIGÜEY, PROVINCIA LA ALTAGRACIA.</t>
  </si>
  <si>
    <t>15203-AMPLIACIÓN DEL PLANTEL EDUCATIVO PARA INICIAL JOSÉ AUDILIO SANTANA, MUNICIPIO HIGÜEY, PROVINCIA LA ALTAGRACIA.</t>
  </si>
  <si>
    <t>15204-AMPLIACIÓN DEL PLANTEL EDUCATIVO PARA INICIAL LOS GUINEOS, MUNICIPIO HIGÜEY, PROVINCIA LA ALTAGRACIA.</t>
  </si>
  <si>
    <t>15205-AMPLIACIÓN DEL PLANTEL EDUCATIVO PARA INICIAL HERMANOS TREJO, MUNICIPIO HIGÜEY, PROVINCIA LA ALTAGRACIA.</t>
  </si>
  <si>
    <t>04-AMPLIACIÓN DEL PLANTEL EDUCATIVO PARA INICIAL EL GUANITO, MUNICIPIO HIGÜEY, PROVINCIA LA ALTAGRACIA.</t>
  </si>
  <si>
    <t>15206-AMPLIACIÓN DEL PLANTEL EDUCATIVO PARA INICIAL EL GUANITO, MUNICIPIO HIGÜEY, PROVINCIA LA ALTAGRACIA.</t>
  </si>
  <si>
    <t>05-AMPLIACIÓN DEL PLANTEL EDUCATIVO PARA INICIAL PROF. CÁNDIDO ELIGIO GUERRERO CEDANO - SAN PEDRO, MUNICIPIO HIGÜEY, PROVINCIA LA ALTAGRACIA.</t>
  </si>
  <si>
    <t>15207-AMPLIACIÓN DEL PLANTEL EDUCATIVO PARA INICIAL PROF. CÁNDIDO ELIGIO GUERRERO CEDANO - SAN PEDRO, MUNICIPIO HIGÜEY, PROVINCIA LA ALTAGRACIA.</t>
  </si>
  <si>
    <t>06-AMPLIACIÓN DEL PLANTEL EDUCATIVO PARA INICIAL MARÍA CONCEPCIÓN BONA, MUNICIPIO HIGÜEY, PROVINCIA LA ALTAGRACIA.</t>
  </si>
  <si>
    <t>15208-AMPLIACIÓN DEL PLANTEL EDUCATIVO PARA INICIAL MARÍA CONCEPCIÓN BONA, MUNICIPIO HIGÜEY, PROVINCIA LA ALTAGRACIA.</t>
  </si>
  <si>
    <t>07-AMPLIACIÓN DEL PLANTEL EDUCATIVO PARA INICIAL MARÍA TRINIDAD SÁNCHEZ, MUNICIPIO HIGÜEY, PROVINCIA LA ALTAGRACIA.</t>
  </si>
  <si>
    <t>15209-AMPLIACIÓN DEL PLANTEL EDUCATIVO PARA INICIAL MARÍA TRINIDAD SÁNCHEZ, MUNICIPIO HIGÜEY, PROVINCIA LA ALTAGRACIA.</t>
  </si>
  <si>
    <t>08-AMPLIACIÓN DEL PLANTEL EDUCATIVO PARA INICIAL BEJUCAL, MUNICIPIO HIGÜEY, PROVINCIA LA ALTAGRACIA.</t>
  </si>
  <si>
    <t>15210-AMPLIACIÓN DEL PLANTEL EDUCATIVO PARA INICIAL BEJUCAL, MUNICIPIO HIGÜEY, PROVINCIA LA ALTAGRACIA.</t>
  </si>
  <si>
    <t>09-AMPLIACIÓN DEL PLANTEL EDUCATIVO PARA INICIAL HERMANAS MIRABAL, MUNICIPIO HIGÜEY, PROVINCIA LA ALTAGRACIA.</t>
  </si>
  <si>
    <t>15212-AMPLIACIÓN DEL PLANTEL EDUCATIVO PARA INICIAL HERMANAS MIRABAL, MUNICIPIO HIGÜEY, PROVINCIA LA ALTAGRACIA.</t>
  </si>
  <si>
    <t>10-AMPLIACIÓN DEL PLANTEL EDUCATIVO PARA INICIAL BEJUCALITO, MUNICIPIO HIGÜEY, PROVINCIA LA ALTAGRACIA.</t>
  </si>
  <si>
    <t>15213-AMPLIACIÓN DEL PLANTEL EDUCATIVO PARA INICIAL BEJUCALITO, MUNICIPIO HIGÜEY, PROVINCIA LA ALTAGRACIA.</t>
  </si>
  <si>
    <t>15214-AMPLIACIÓN DEL PLANTEL EDUCATIVO PARA INICIAL PEDRO MIR, MUNICIPIO HIGÜEY, PROVINCIA LA ALTAGRACIA.</t>
  </si>
  <si>
    <t>15215-AMPLIACIÓN DEL PLANTEL EDUCATIVO PARA INICIAL BENERITO, MUNICIPIO SAN RAFAEL DEL YUMA, PROVINCIA LA ALTAGRACIA.</t>
  </si>
  <si>
    <t>13-AMPLIACIÓN DEL PLANTEL EDUCATIVO PARA INICIAL SAN GERMÁN, MUNICIPIO HIGÜEY, PROVINCIA LA ALTAGRACIA.</t>
  </si>
  <si>
    <t>15216-AMPLIACIÓN DEL PLANTEL EDUCATIVO PARA INICIAL SAN GERMÁN, MUNICIPIO HIGÜEY, PROVINCIA LA ALTAGRACIA.</t>
  </si>
  <si>
    <t>14-AMPLIACIÓN DEL PLANTEL EDUCATIVO PARA INICIAL SALOMÉ UREÑA, MUNICIPIO HIGÜEY, PROVINCIA LA ALTAGRACIA.</t>
  </si>
  <si>
    <t>15217-AMPLIACIÓN DEL PLANTEL EDUCATIVO PARA INICIAL SALOMÉ UREÑA, MUNICIPIO HIGÜEY, PROVINCIA LA ALTAGRACIA.</t>
  </si>
  <si>
    <t>15-AMPLIACIÓN DEL PLANTEL EDUCATIVO PARA INICIAL PEDRO LIVIO CEDEÑO, MUNICIPIO HIGÜEY, PROVINCIA LA ALTAGRACIA.</t>
  </si>
  <si>
    <t>15218-AMPLIACIÓN DEL PLANTEL EDUCATIVO PARA INICIAL PEDRO LIVIO CEDEÑO, MUNICIPIO HIGÜEY, PROVINCIA LA ALTAGRACIA.</t>
  </si>
  <si>
    <t>16-AMPLIACIÓN DEL PLANTEL EDUCATIVO PARA INICIAL NERY CUETO BELÉN DE DELMA, MUNICIPIO LA ROMANA, PROVINCIA LA ROMANA.</t>
  </si>
  <si>
    <t>15219-AMPLIACIÓN DEL PLANTEL EDUCATIVO PARA INICIAL NERY CUETO BELÉN DE DELMA, MUNICIPIO LA ROMANA, PROVINCIA LA ROMANA.</t>
  </si>
  <si>
    <t>17-AMPLIACIÓN DEL PLANTEL EDUCATIVO PARA INICIAL ERVIDO CREALES, MUNICIPIO VILLA HERMOSA, PROVINCIA LA ROMANA.</t>
  </si>
  <si>
    <t>15220-AMPLIACIÓN DEL PLANTEL EDUCATIVO PARA INICIAL ERVIDO CREALES, MUNICIPIO VILLA HERMOSA, PROVINCIA LA ROMANA.</t>
  </si>
  <si>
    <t>18-AMPLIACIÓN DEL PLANTEL EDUCATIVO PARA INICIAL SALOMÉ UREÑA, MUNICIPIO LA ROMANA, PROVINCIA LA ROMANA.</t>
  </si>
  <si>
    <t>15221-AMPLIACIÓN DEL PLANTEL EDUCATIVO PARA INICIAL SALOMÉ UREÑA, MUNICIPIO LA ROMANA, PROVINCIA LA ROMANA.</t>
  </si>
  <si>
    <t>15222-AMPLIACIÓN DEL PLANTEL EDUCATIVO PARA INICIAL BATEY 18, MUNICIPIO GUAYMATE, PROVINCIA LA ROMANA.</t>
  </si>
  <si>
    <t>20-AMPLIACIÓN DEL PLANTEL EDUCATIVO PARA INICIAL PROF. RAMÓN ALTAGRACIA CORDONES, MUNICIPIO VILLA HERMOSA, PROVINCIA LA ROMANA.</t>
  </si>
  <si>
    <t>15223-AMPLIACIÓN DEL PLANTEL EDUCATIVO PARA INICIAL PROF. RAMÓN ALTAGRACIA CORDONES, MUNICIPIO VILLA HERMOSA, PROVINCIA LA ROMANA.</t>
  </si>
  <si>
    <t>02-CONSTRUCCIÓN MALECON  EN EL DISTRITO MUNICIPAL CALETA, PROVINCIA  LA ROMANA</t>
  </si>
  <si>
    <t>15086-CONSTRUCCIÓN MALECON  EN EL DISTRITO MUNICIPAL CALETA, PROVINCIA  LA ROMANA</t>
  </si>
  <si>
    <t>01-AMPLIACIÓN DEL PLANTEL EDUCATIVO PARA INICIAL PROF. JUAN EMILIO BOSCH GAVIÑO, MUNICIPIO CONSTANZA, PROVINCIA LA VEGA.</t>
  </si>
  <si>
    <t>15184-AMPLIACIÓN DEL PLANTEL EDUCATIVO PARA INICIAL PROF. JUAN EMILIO BOSCH GAVIÑO, MUNICIPIO CONSTANZA, PROVINCIA LA VEGA.</t>
  </si>
  <si>
    <t>02-AMPLIACIÓN DEL PLANTEL EDUCATIVO PARA INICIAL LOS RINCONES DE GUACO, MUNICIPIO LA VEGA, PROVINCIA LA VEGA.</t>
  </si>
  <si>
    <t>15185-AMPLIACIÓN DEL PLANTEL EDUCATIVO PARA INICIAL LOS RINCONES DE GUACO, MUNICIPIO LA VEGA, PROVINCIA LA VEGA.</t>
  </si>
  <si>
    <t>09-AMPLIACIÓN DEL PLANTEL EDUCATIVO PARA INICIAL ELISEO GRULLÓN, MUNICIPIO NAGUA, PROVINCIA MARÍA TRINIDAD SÁNCHEZ.</t>
  </si>
  <si>
    <t>15283-AMPLIACIÓN DEL PLANTEL EDUCATIVO PARA INICIAL ELISEO GRULLÓN, MUNICIPIO NAGUA, PROVINCIA MARÍA TRINIDAD SÁNCHEZ.</t>
  </si>
  <si>
    <t>10-AMPLIACIÓN DEL PLANTEL EDUCATIVO PARA INICIAL PROF. FRANCISCO MARÍA VÁSQUEZ, MUNICIPIO NAGUA, PROVINCIA MARÍA TRINIDAD SÁNCHEZ.</t>
  </si>
  <si>
    <t>15284-AMPLIACIÓN DEL PLANTEL EDUCATIVO PARA INICIAL PROF. FRANCISCO MARÍA VÁSQUEZ, MUNICIPIO NAGUA, PROVINCIA MARÍA TRINIDAD SÁNCHEZ.</t>
  </si>
  <si>
    <t>11-AMPLIACIÓN DEL PLANTEL EDUCATIVO PARA INICIAL JULIA MARTÍNEZ, MUNICIPIO NAGUA, PROVINCIA MARÍA TRINIDAD SÁNCHEZ.</t>
  </si>
  <si>
    <t>15285-AMPLIACIÓN DEL PLANTEL EDUCATIVO PARA INICIAL JULIA MARTÍNEZ, MUNICIPIO NAGUA, PROVINCIA MARÍA TRINIDAD SÁNCHEZ.</t>
  </si>
  <si>
    <t>12-AMPLIACIÓN DEL PLANTEL EDUCATIVO PARA INICIAL LA LOMETA DE LAS GORDAS, MUNICIPIO NAGUA, PROVINCIA MARÍA TRINIDAD SÁNCHEZ.</t>
  </si>
  <si>
    <t>15286-AMPLIACIÓN DEL PLANTEL EDUCATIVO PARA INICIAL LA LOMETA DE LAS GORDAS, MUNICIPIO NAGUA, PROVINCIA MARÍA TRINIDAD SÁNCHEZ.</t>
  </si>
  <si>
    <t>13-AMPLIACIÓN DEL PLANTEL EDUCATIVO PARA INICIAL RAMÓN PERALTA PÉREZ, MUNICIPIO CABRERA, PROVINCIA MARÍA TRINIDAD SÁNCHEZ.</t>
  </si>
  <si>
    <t>15287-AMPLIACIÓN DEL PLANTEL EDUCATIVO PARA INICIAL RAMÓN PERALTA PÉREZ, MUNICIPIO CABRERA, PROVINCIA MARÍA TRINIDAD SÁNCHEZ.</t>
  </si>
  <si>
    <t>14-AMPLIACIÓN DEL PLANTEL EDUCATIVO PARA INICIAL ADELA BALBUENA SÁNCHEZ, MUNICIPIO RÍO SAN JUAN, PROVINCIA MARÍA TRINIDAD SÁNCHEZ.</t>
  </si>
  <si>
    <t>15288-AMPLIACIÓN DEL PLANTEL EDUCATIVO PARA INICIAL ADELA BALBUENA SÁNCHEZ, MUNICIPIO RÍO SAN JUAN, PROVINCIA MARÍA TRINIDAD SÁNCHEZ.</t>
  </si>
  <si>
    <t>15289-AMPLIACIÓN DEL PLANTEL EDUCATIVO PARA INICIAL RAMÓN ANTONIO TEJADA, MUNICIPIO CABRERA, PROVINCIA MARÍA TRINIDAD SÁNCHEZ.</t>
  </si>
  <si>
    <t>16-AMPLIACIÓN DEL PLANTEL EDUCATIVO PARA INICIAL LOS JENGIBRES, MUNICIPIO NAGUA, PROVINCIA MARÍA TRINIDAD SÁNCHEZ.</t>
  </si>
  <si>
    <t>15290-AMPLIACIÓN DEL PLANTEL EDUCATIVO PARA INICIAL LOS JENGIBRES, MUNICIPIO NAGUA, PROVINCIA MARÍA TRINIDAD SÁNCHEZ.</t>
  </si>
  <si>
    <t>15270-AMPLIACIÓN DEL PLANTEL EDUCATIVO PARA INICIAL GOZUELA, MUNICIPIO PEPILLO SALCEDO, PROVINCIA MONTE CRISTI.</t>
  </si>
  <si>
    <t>02-AMPLIACIÓN DEL PLANTEL EDUCATIVO PARA INICIAL JOHN FITZGERALD KENNEDY, MUNICIPIO MONTE CRISTI, PROVINCIA MONTE CRISTI.</t>
  </si>
  <si>
    <t>15271-AMPLIACIÓN DEL PLANTEL EDUCATIVO PARA INICIAL JOHN FITZGERALD KENNEDY, MUNICIPIO MONTE CRISTI, PROVINCIA MONTE CRISTI.</t>
  </si>
  <si>
    <t>15272-AMPLIACIÓN DEL PLANTEL EDUCATIVO PARA INICIAL ROSA SMESTER, MUNICIPIO MONTE CRISTI, PROVINCIA MONTE CRISTI.</t>
  </si>
  <si>
    <t>15273-AMPLIACIÓN DEL PLANTEL EDUCATIVO PARA INICIAL SERAFINA SÁNCHEZ, MUNICIPIO MONTE CRISTI, PROVINCIA MONTE CRISTI.</t>
  </si>
  <si>
    <t>05-AMPLIACIÓN DEL PLANTEL EDUCATIVO PARA INICIAL JOSÉ GABRIEL GARCÍA, MUNICIPIO PEPILLO SALCEDO, PROVINCIA MONTE CRISTI.</t>
  </si>
  <si>
    <t>15274-AMPLIACIÓN DEL PLANTEL EDUCATIVO PARA INICIAL JOSÉ GABRIEL GARCÍA, MUNICIPIO PEPILLO SALCEDO, PROVINCIA MONTE CRISTI.</t>
  </si>
  <si>
    <t>06-AMPLIACIÓN DEL PLANTEL EDUCATIVO PARA INICIAL PILOTO, MUNICIPIO GUAYUBÍN, PROVINCIA MONTE CRISTI.</t>
  </si>
  <si>
    <t>15275-AMPLIACIÓN DEL PLANTEL EDUCATIVO PARA INICIAL PILOTO, MUNICIPIO GUAYUBÍN, PROVINCIA MONTE CRISTI.</t>
  </si>
  <si>
    <t>07-AMPLIACIÓN DEL PLANTEL EDUCATIVO PARA INICIAL LA DIVISORIA, MUNICIPIO GUAYUBÍN, PROVINCIA MONTE CRISTI.</t>
  </si>
  <si>
    <t>15276-AMPLIACIÓN DEL PLANTEL EDUCATIVO PARA INICIAL LA DIVISORIA, MUNICIPIO GUAYUBÍN, PROVINCIA MONTE CRISTI.</t>
  </si>
  <si>
    <t>08-AMPLIACIÓN DEL PLANTEL EDUCATIVO PARA INICIAL JOSÉ GABRIEL GARCÍA, MUNICIPIO CASTAÑUELAS, PROVINCIA MONTE CRISTI.</t>
  </si>
  <si>
    <t>15277-AMPLIACIÓN DEL PLANTEL EDUCATIVO PARA INICIAL JOSÉ GABRIEL GARCÍA, MUNICIPIO CASTAÑUELAS, PROVINCIA MONTE CRISTI.</t>
  </si>
  <si>
    <t>15344-REMODELACIÓN DEL PARQUE DUARTE DEL MUNICIPIO SAN FERNANDO DE MONTE CRISTI.</t>
  </si>
  <si>
    <t>11-AMPLIACIÓN DEL PLANTEL EDUCATIVO PARA INICIAL EL CAJUIL, MUNICIPIO OVIEDO, PROVINCIA PEDERNALES.</t>
  </si>
  <si>
    <t>15240-AMPLIACIÓN DEL PLANTEL EDUCATIVO PARA INICIAL EL CAJUIL, MUNICIPIO OVIEDO, PROVINCIA PEDERNALES.</t>
  </si>
  <si>
    <t>12-AMPLIACIÓN DEL PLANTEL EDUCATIVO PARA INICIAL MANUEL GOYA, MUNICIPIO OVIEDO, PROVINCIA PEDERNALES.</t>
  </si>
  <si>
    <t>15241-AMPLIACIÓN DEL PLANTEL EDUCATIVO PARA INICIAL MANUEL GOYA, MUNICIPIO OVIEDO, PROVINCIA PEDERNALES.</t>
  </si>
  <si>
    <t>13-AMPLIACIÓN DEL PLANTEL EDUCATIVO PARA INICIAL HERNANDO GORJÓN, MUNICIPIO PEDERNALES, PROVINCIA PEDERNALES.</t>
  </si>
  <si>
    <t>15242-AMPLIACIÓN DEL PLANTEL EDUCATIVO PARA INICIAL HERNANDO GORJÓN, MUNICIPIO PEDERNALES, PROVINCIA PEDERNALES.</t>
  </si>
  <si>
    <t>15174-AMPLIACIÓN DEL PLANTEL EDUCATIVO PARA INICIAL MARÍA INOCENCIA BELÉN MININO, MUNICIPIO BANÍ, PROVINCIA PERAVIA.</t>
  </si>
  <si>
    <t>02-AMPLIACIÓN DEL PLANTEL EDUCATIVO PARA INICIAL EL SIFÓN, MUNICIPIO BANÍ, PROVINCIA PERAVIA.</t>
  </si>
  <si>
    <t>15175-AMPLIACIÓN DEL PLANTEL EDUCATIVO PARA INICIAL EL SIFÓN, MUNICIPIO BANÍ, PROVINCIA PERAVIA.</t>
  </si>
  <si>
    <t>03-AMPLIACIÓN DEL PLANTEL EDUCATIVO PARA INICIAL MANUEL DE JESÚS PERELLÓ, MUNICIPIO BANÍ, PROVINCIA PERAVIA.</t>
  </si>
  <si>
    <t>15176-AMPLIACIÓN DEL PLANTEL EDUCATIVO PARA INICIAL MANUEL DE JESÚS PERELLÓ, MUNICIPIO BANÍ, PROVINCIA PERAVIA.</t>
  </si>
  <si>
    <t>04-AMPLIACIÓN DEL PLANTEL EDUCATIVO PARA INICIAL ALIRO PAULINO, MUNICIPIO NIZAO, PROVINCIA PERAVIA.</t>
  </si>
  <si>
    <t>15177-AMPLIACIÓN DEL PLANTEL EDUCATIVO PARA INICIAL ALIRO PAULINO, MUNICIPIO NIZAO, PROVINCIA PERAVIA.</t>
  </si>
  <si>
    <t>05-AMPLIACIÓN DEL PLANTEL EDUCATIVO PARA INICIAL FUNDACIÓN DE PERAVIA, MUNICIPIO BANÍ, PROVINCIA PERAVIA.</t>
  </si>
  <si>
    <t>15178-AMPLIACIÓN DEL PLANTEL EDUCATIVO PARA INICIAL FUNDACIÓN DE PERAVIA, MUNICIPIO BANÍ, PROVINCIA PERAVIA.</t>
  </si>
  <si>
    <t>06-AMPLIACIÓN DEL PLANTEL EDUCATIVO PARA INICIAL ANDRÉS PEÑA CABRAL, MUNICIPIO BANÍ, PROVINCIA PERAVIA.</t>
  </si>
  <si>
    <t>15179-AMPLIACIÓN DEL PLANTEL EDUCATIVO PARA INICIAL ANDRÉS PEÑA CABRAL, MUNICIPIO BANÍ, PROVINCIA PERAVIA.</t>
  </si>
  <si>
    <t>07-AMPLIACIÓN DEL PLANTEL EDUCATIVO PARA INICIAL  PROF. VITALINA GUERRERO PIMENTEL, MUNICIPIO BANÍ, PROVINCIA PERAVIA.</t>
  </si>
  <si>
    <t>15180-AMPLIACIÓN DEL PLANTEL EDUCATIVO PARA INICIAL  PROF. VITALINA GUERRERO PIMENTEL, MUNICIPIO BANÍ, PROVINCIA PERAVIA.</t>
  </si>
  <si>
    <t>08-AMPLIACIÓN DEL PLANTEL EDUCATIVO PARA INICIAL AUGUSTO PINEDA, MUNICIPIO NIZAO, PROVINCIA PERAVIA.</t>
  </si>
  <si>
    <t>15181-AMPLIACIÓN DEL PLANTEL EDUCATIVO PARA INICIAL AUGUSTO PINEDA, MUNICIPIO NIZAO, PROVINCIA PERAVIA.</t>
  </si>
  <si>
    <t>09-AMPLIACIÓN DEL PLANTEL EDUCATIVO PARA INICIAL PROF. RAFAEL ANTONIO FIGUEREO, MUNICIPIO NIZAO, PROVINCIA PERAVIA.</t>
  </si>
  <si>
    <t>15182-AMPLIACIÓN DEL PLANTEL EDUCATIVO PARA INICIAL PROF. RAFAEL ANTONIO FIGUEREO, MUNICIPIO NIZAO, PROVINCIA PERAVIA.</t>
  </si>
  <si>
    <t>10-AMPLIACIÓN DEL PLANTEL EDUCATIVO PARA INICIAL PROF. CRISTÓBAL ALVINO FALCON, MUNICIPIO NIZAO, PROVINCIA PERAVIA.</t>
  </si>
  <si>
    <t>15183-AMPLIACIÓN DEL PLANTEL EDUCATIVO PARA INICIAL PROF. CRISTÓBAL ALVINO FALCON, MUNICIPIO NIZAO, PROVINCIA PERAVIA.</t>
  </si>
  <si>
    <t>09-AMPLIACIÓN DEL PLANTEL EDUCATIVO PARA INICIAL JOSÉ ERNESTO ROSARIO POLANCO, MUNICIPIO SOSÚA, PROVINCIA PUERTO PLATA.</t>
  </si>
  <si>
    <t>15263-AMPLIACIÓN DEL PLANTEL EDUCATIVO PARA INICIAL JOSÉ ERNESTO ROSARIO POLANCO, MUNICIPIO SOSÚA, PROVINCIA PUERTO PLATA.</t>
  </si>
  <si>
    <t>15264-AMPLIACIÓN DEL PLANTEL EDUCATIVO PARA INICIAL LUZ VARONA, MUNICIPIO VILLA ISABELA, PROVINCIA PUERTO PLATA.</t>
  </si>
  <si>
    <t>11-AMPLIACIÓN DEL PLANTEL EDUCATIVO PARA INICIAL SAN MARCOS ABAJO, MUNICIPIO PUERTO PLATA, PROVINCIA PUERTO PLATA.</t>
  </si>
  <si>
    <t>15265-AMPLIACIÓN DEL PLANTEL EDUCATIVO PARA INICIAL SAN MARCOS ABAJO, MUNICIPIO PUERTO PLATA, PROVINCIA PUERTO PLATA.</t>
  </si>
  <si>
    <t>12-AMPLIACIÓN DEL PLANTEL EDUCATIVO PARA INICIAL JUAN NEPOMUCENO RAVELO, MUNICIPIO IMBERT, PROVINCIA PUERTO PLATA.</t>
  </si>
  <si>
    <t>15266-AMPLIACIÓN DEL PLANTEL EDUCATIVO PARA INICIAL JUAN NEPOMUCENO RAVELO, MUNICIPIO IMBERT, PROVINCIA PUERTO PLATA.</t>
  </si>
  <si>
    <t>13-AMPLIACIÓN DEL PLANTEL EDUCATIVO PARA INICIAL LOS LLANOS DE PÉREZ, MUNICIPIO IMBERT, PROVINCIA PUERTO PLATA.</t>
  </si>
  <si>
    <t>15267-AMPLIACIÓN DEL PLANTEL EDUCATIVO PARA INICIAL LOS LLANOS DE PÉREZ, MUNICIPIO IMBERT, PROVINCIA PUERTO PLATA.</t>
  </si>
  <si>
    <t>14-AMPLIACIÓN DEL PLANTEL EDUCATIVO PARA INICIAL PROF. ISRAEL BRITO BRUNO, MUNICIPIO IMBERT, PROVINCIA PUERTO PLATA.</t>
  </si>
  <si>
    <t>15268-AMPLIACIÓN DEL PLANTEL EDUCATIVO PARA INICIAL PROF. ISRAEL BRITO BRUNO, MUNICIPIO IMBERT, PROVINCIA PUERTO PLATA.</t>
  </si>
  <si>
    <t>15-AMPLIACIÓN DEL PLANTEL EDUCATIVO PARA INICIAL ERNESTO CABRERA  DURAN - RIO GRANDE AL MEDIO, MUNICIPIO ALTAMIRA, PROVINCIA PUERTO PLATA.</t>
  </si>
  <si>
    <t>15269-AMPLIACIÓN DEL PLANTEL EDUCATIVO PARA INICIAL ERNESTO CABRERA  DURAN - RIO GRANDE AL MEDIO, MUNICIPIO ALTAMIRA, PROVINCIA PUERTO PLATA.</t>
  </si>
  <si>
    <t>08-RECONSTRUCCIÓN DEL FRENTE COSTERO DE LA PLAYA SOSUA, MUNICIPIO SOSUA, PROVINCIA PUERTO PLATA</t>
  </si>
  <si>
    <t>15345-RECONSTRUCCIÓN DEL FRENTE COSTERO DE LA PLAYA SOSUA, MUNICIPIO SOSUA, PROVINCIA PUERTO PLATA</t>
  </si>
  <si>
    <t>01-AMPLIACIÓN DEL PLANTEL EDUCATIVO PARA INICIAL HERMANAS MIRABAL, MUNICIPIO SALCEDO, PROVINCIA HERMANAS MIRABAL.</t>
  </si>
  <si>
    <t>15194-AMPLIACIÓN DEL PLANTEL EDUCATIVO PARA INICIAL HERMANAS MIRABAL, MUNICIPIO SALCEDO, PROVINCIA HERMANAS MIRABAL.</t>
  </si>
  <si>
    <t>02-AMPLIACIÓN DEL PLANTEL EDUCATIVO PARA INICIAL ANTONIO ESPAILLAT, MUNICIPIO SALCEDO, PROVINCIA HERMANAS MIRABAL.</t>
  </si>
  <si>
    <t>15195-AMPLIACIÓN DEL PLANTEL EDUCATIVO PARA INICIAL ANTONIO ESPAILLAT, MUNICIPIO SALCEDO, PROVINCIA HERMANAS MIRABAL.</t>
  </si>
  <si>
    <t>03-AMPLIACIÓN DEL PLANTEL EDUCATIVO PARA INICIAL PROF. JOSÉ RAMÓN LIRIANO TEJADA, MUNICIPIO SALCEDO, PROVINCIA HERMANAS MIRABAL.</t>
  </si>
  <si>
    <t>15196-AMPLIACIÓN DEL PLANTEL EDUCATIVO PARA INICIAL PROF. JOSÉ RAMÓN LIRIANO TEJADA, MUNICIPIO SALCEDO, PROVINCIA HERMANAS MIRABAL.</t>
  </si>
  <si>
    <t>04-AMPLIACIÓN DEL PLANTEL EDUCATIVO PARA INICIAL JUAN BAUTISTA DE LA CRUZ, MUNICIPIO VILLA TAPIA, PROVINCIA HERMANAS MIRABAL.</t>
  </si>
  <si>
    <t>15197-AMPLIACIÓN DEL PLANTEL EDUCATIVO PARA INICIAL JUAN BAUTISTA DE LA CRUZ, MUNICIPIO VILLA TAPIA, PROVINCIA HERMANAS MIRABAL.</t>
  </si>
  <si>
    <t>05-AMPLIACIÓN DEL PLANTEL EDUCATIVO PARA INICIAL EL RANCHITO, MUNICIPIO VILLA TAPIA, PROVINCIA HERMANAS MIRABAL.</t>
  </si>
  <si>
    <t>15198-AMPLIACIÓN DEL PLANTEL EDUCATIVO PARA INICIAL EL RANCHITO, MUNICIPIO VILLA TAPIA, PROVINCIA HERMANAS MIRABAL.</t>
  </si>
  <si>
    <t>17-AMPLIACIÓN DEL PLANTEL EDUCATIVO PARA INICIAL LAS VERITAS, MUNICIPIO SAMANÁ, PROVINCIA SAMANÁ.</t>
  </si>
  <si>
    <t>15291-AMPLIACIÓN DEL PLANTEL EDUCATIVO PARA INICIAL LAS VERITAS, MUNICIPIO SAMANÁ, PROVINCIA SAMANÁ.</t>
  </si>
  <si>
    <t>18-AMPLIACIÓN DEL PLANTEL EDUCATIVO PARA INICIAL ELISEO DEMORIZI, MUNICIPIO SAMANÁ, PROVINCIA SAMANÁ.</t>
  </si>
  <si>
    <t>15292-AMPLIACIÓN DEL PLANTEL EDUCATIVO PARA INICIAL ELISEO DEMORIZI, MUNICIPIO SAMANÁ, PROVINCIA SAMANÁ.</t>
  </si>
  <si>
    <t>19-AMPLIACIÓN DEL PLANTEL EDUCATIVO PARA INICIAL CARLOS HILARIOS ROSA, MUNICIPIO SÁNCHEZ, PROVINCIA SAMANÁ.</t>
  </si>
  <si>
    <t>15293-AMPLIACIÓN DEL PLANTEL EDUCATIVO PARA INICIAL CARLOS HILARIOS ROSA, MUNICIPIO SÁNCHEZ, PROVINCIA SAMANÁ.</t>
  </si>
  <si>
    <t>20-AMPLIACIÓN DEL PLANTEL EDUCATIVO PARA INICIAL JUANA EVANGELISTA MALOON, MUNICIPIO SÁNCHEZ, PROVINCIA SAMANÁ.</t>
  </si>
  <si>
    <t>15294-AMPLIACIÓN DEL PLANTEL EDUCATIVO PARA INICIAL JUANA EVANGELISTA MALOON, MUNICIPIO SÁNCHEZ, PROVINCIA SAMANÁ.</t>
  </si>
  <si>
    <t>15295-AMPLIACIÓN DEL PLANTEL EDUCATIVO PARA INICIAL PROF. ALTAGRACIA MEDINA DE BRITO, MUNICIPIO SAMANÁ, PROVINCIA SAMANÁ.</t>
  </si>
  <si>
    <t>15083-RECONSTRUCCIÓN DEL MALECÓN DEL MUNICIPIO DE SANTA BARBARA DE SAMANÁ, PROVINCIA  SAMANÁ</t>
  </si>
  <si>
    <t>15131-RECONSTRUCCIÓN DE PLAZA DE VENDEDORES EN EL PUEBLO LOS PESCADORES, MUNICIPIO LAS TERRENAS, PROVINCIA SAMANA</t>
  </si>
  <si>
    <t>15243-CONSTRUCCIÓN VÍA DE ACCESO A LA PLAYA ESTILLERO, D. M. EL LIMÓN, PROVINCIA SAMANÁ</t>
  </si>
  <si>
    <t>15346-REPARACIÓN DEL ALUMBRADO PÚBLICO EN EL MALECÓN DEL MUNICIPIO DE SANTA BÁRBARA, PROVINCIA SAMANÁ</t>
  </si>
  <si>
    <t>03-AMPLIACIÓN DEL PLANTEL EDUCATIVO PARA INICIAL FRANCISCO DEL ROSARIO SÁNCHEZ, MUNICIPIO SAN JUAN, PROVINCIA SAN JUAN.</t>
  </si>
  <si>
    <t>15151-AMPLIACIÓN DEL PLANTEL EDUCATIVO PARA INICIAL FRANCISCO DEL ROSARIO SÁNCHEZ, MUNICIPIO SAN JUAN, PROVINCIA SAN JUAN.</t>
  </si>
  <si>
    <t>15152-AMPLIACIÓN DEL PLANTEL EDUCATIVO PARA INICIAL MERCEDES CONSUELO MATOS EN LA PROVINCIA SAN JUAN.</t>
  </si>
  <si>
    <t>15153-AMPLIACIÓN DEL PLANTEL EDUCATIVO PARA INICIAL SECTOR SURESTE, MUNICIPIO SAN JUAN, PROVINCIA SAN JUAN.</t>
  </si>
  <si>
    <t>15154-AMPLIACIÓN DEL PLANTEL EDUCATIVO PARA INICIAL ADRIANA MARÍA GUILLU VIUDA SUAZO, MUNICIPIO SAN JUAN, PROVINCIA SAN JUAN.</t>
  </si>
  <si>
    <t>15155-AMPLIACIÓN DEL PLANTEL EDUCATIVO PARA INICIAL HIGÜERITO, MUNICIPIO SAN JUAN, PROVINCIA SAN JUAN.</t>
  </si>
  <si>
    <t>15156-AMPLIACIÓN DEL PLANTEL EDUCATIVO PARA INICIAL LEONIDAS DEL CARMEN SÁNCHEZ, MUNICIPIO JUAN DE HERRERA, PROVINCIA SAN JUAN.</t>
  </si>
  <si>
    <t>09-AMPLIACIÓN DEL PLANTEL EDUCATIVO PARA INICIAL DAMIÁN DAVID ORTÍZ, MUNICIPIO LAS MATAS DE FARFÁN, PROVINCIA SAN JUAN.</t>
  </si>
  <si>
    <t>15157-AMPLIACIÓN DEL PLANTEL EDUCATIVO PARA INICIAL DAMIÁN DAVID ORTÍZ, MUNICIPIO LAS MATAS DE FARFÁN, PROVINCIA SAN JUAN.</t>
  </si>
  <si>
    <t>03-REMODELACIÓN DE LAS INFRAESTRUCTURAS RECREATIVAS EN EL MALECÓN DE SAN PEDRO DE MACORÍS</t>
  </si>
  <si>
    <t>15087-REMODELACIÓN DE LAS INFRAESTRUCTURAS RECREATIVAS EN EL MALECÓN DE SAN PEDRO DE MACORÍS</t>
  </si>
  <si>
    <t>01-AMPLIACIÓN DEL PLANTEL EDUCATIVO PARA INICIAL GUAZUMITA, MUNICIPIO YAMASÁ, PROVINCIA MONTE PLATA.</t>
  </si>
  <si>
    <t>15233-AMPLIACIÓN DEL PLANTEL EDUCATIVO PARA INICIAL GUAZUMITA, MUNICIPIO YAMASÁ, PROVINCIA MONTE PLATA.</t>
  </si>
  <si>
    <t>02-AMPLIACIÓN DEL PLANTEL EDUCATIVO PARA INICIAL ANA VIRGINIA REYNOSO, MUNICIPIO SABANA GRANDE DE BOYÁ, PROVINCIA MONTE PLATA.</t>
  </si>
  <si>
    <t>15234-AMPLIACIÓN DEL PLANTEL EDUCATIVO PARA INICIAL ANA VIRGINIA REYNOSO, MUNICIPIO SABANA GRANDE DE BOYÁ, PROVINCIA MONTE PLATA.</t>
  </si>
  <si>
    <t>03-AMPLIACIÓN DEL PLANTEL EDUCATIVO PARA INICIAL FRANCISCO ALBERTO CAAMAÑO DEÑÓ, MUNICIPIO BAYAGUANA, PROVINCIA MONTE PLATA.</t>
  </si>
  <si>
    <t>15235-AMPLIACIÓN DEL PLANTEL EDUCATIVO PARA INICIAL FRANCISCO ALBERTO CAAMAÑO DEÑÓ, MUNICIPIO BAYAGUANA, PROVINCIA MONTE PLATA.</t>
  </si>
  <si>
    <t>04-AMPLIACIÓN DEL PLANTEL EDUCATIVO PARA INICIAL RAMÓN MARTÍNEZ, MUNICIPIO PERALVILLO, PROVINCIA MONTE PLATA.</t>
  </si>
  <si>
    <t>15236-AMPLIACIÓN DEL PLANTEL EDUCATIVO PARA INICIAL RAMÓN MARTÍNEZ, MUNICIPIO PERALVILLO, PROVINCIA MONTE PLATA.</t>
  </si>
  <si>
    <t>05-AMPLIACIÓN DEL PLANTEL EDUCATIVO PARA INICIAL FERNANDO ARTURO DE MERIÑO, MUNICIPIO MONTE PLATA, PROVINCIA MONTE PLATA.</t>
  </si>
  <si>
    <t>15237-AMPLIACIÓN DEL PLANTEL EDUCATIVO PARA INICIAL FERNANDO ARTURO DE MERIÑO, MUNICIPIO MONTE PLATA, PROVINCIA MONTE PLATA.</t>
  </si>
  <si>
    <t>06-AMPLIACIÓN DEL PLANTEL EDUCATIVO PARA INICIAL CARA LINDA, MUNICIPIO MONTE PLATA, PROVINCIA MONTE PLATA.</t>
  </si>
  <si>
    <t>15238-AMPLIACIÓN DEL PLANTEL EDUCATIVO PARA INICIAL CARA LINDA, MUNICIPIO MONTE PLATA, PROVINCIA MONTE PLATA.</t>
  </si>
  <si>
    <t>07-AMPLIACIÓN DEL PLANTEL EDUCATIVO PARA INICIAL AMÉRICO LUGO, MUNICIPIO SABANA GRANDE DE BOYÁ, PROVINCIA MONTE PLATA.</t>
  </si>
  <si>
    <t>15239-AMPLIACIÓN DEL PLANTEL EDUCATIVO PARA INICIAL AMÉRICO LUGO, MUNICIPIO SABANA GRANDE DE BOYÁ, PROVINCIA MONTE PLATA.</t>
  </si>
  <si>
    <t>15253-AMPLIACIÓN DEL PLANTEL EDUCATIVO PARA INICIAL PROF. VINICIO VALENZUELA PÉREZ, MUNICIPIO LOS ALCARRIZOS, PROVINCIA SANTO DOMINGO.</t>
  </si>
  <si>
    <t>15254-AMPLIACIÓN DEL PLANTEL EDUCATIVO PARA INICIAL JUANA SALTITOPA, MUNICIPIO LOS ALCARRIZOS, PROVINCIA SANTO DOMINGO.</t>
  </si>
  <si>
    <t>15255-AMPLIACIÓN DEL PLANTEL EDUCATIVO PARA INICIAL CAMILA HENRÍQUEZ - FE Y ALEGRÍA, MUNICIPIO LOS ALCARRIZOS, PROVINCIA SANTO DOMINGO.</t>
  </si>
  <si>
    <t>15256-AMPLIACIÓN DEL PLANTEL EDUCATIVO PARA INICIAL EVARISTO BRITO REYES, MUNICIPIO LOS ALCARRIZOS, PROVINCIA SANTO DOMINGO.</t>
  </si>
  <si>
    <t>15257-AMPLIACIÓN DEL PLANTEL EDUCATIVO PARA INICIAL JESÚS DE NAZARET - BATEY PALMAREJITO, MUNICIPIO LOS ALCARRIZOS, PROVINCIA SANTO DOMINGO.</t>
  </si>
  <si>
    <t>15258-AMPLIACIÓN DEL PLANTEL EDUCATIVO PARA INICIAL SOCORRO SÁNCHEZ, MUNICIPIO LOS ALCARRIZOS, PROVINCIA SANTO DOMINGO.</t>
  </si>
  <si>
    <t>15259-AMPLIACIÓN DEL PLANTEL EDUCATIVO PARA INICIAL NORGE BOTELLO FERNÁNDEZ, MUNICIPIO LOS ALCARRIZOS, PROVINCIA SANTO DOMINGO.</t>
  </si>
  <si>
    <t>15260-AMPLIACIÓN DEL PLANTEL EDUCATIVO PARA INICIAL PROF. ANA LUISA ANDÚJAR SOLANO -  FE Y ALEGRÍA, MUNICIPIO LOS ALCARRIZOS, PROVINCIA SANTO DOMINGO.</t>
  </si>
  <si>
    <t>15296-AMPLIACIÓN DEL PLANTEL EDUCATIVO PARA INICIAL MÁXIMO GOMEZ - EL VIGÍA, MUNICIPIO BOCA CHICA, PROVINCIA SANTO DOMINGO.</t>
  </si>
  <si>
    <t>12-AMPLIACIÓN DEL PLANTEL EDUCATIVO PARA INICIAL PROF. ALBALINA ACOSTA DE VÁSQUEZ, MUNICIPIO BOCA CHICA, PROVINCIA SANTO DOMINGO.</t>
  </si>
  <si>
    <t>15297-AMPLIACIÓN DEL PLANTEL EDUCATIVO PARA INICIAL PROF. ALBALINA ACOSTA DE VÁSQUEZ, MUNICIPIO BOCA CHICA, PROVINCIA SANTO DOMINGO.</t>
  </si>
  <si>
    <t>15298-AMPLIACIÓN DEL PLANTEL EDUCATIVO PARA INICIAL VITALINA MORDÁN DE LA CRUZ, MUNICIPIO BOCA CHICA, PROVINCIA SANTO DOMINGO.</t>
  </si>
  <si>
    <t>15299-AMPLIACIÓN DEL PLANTEL EDUCATIVO PARA INICIAL HERMANAS MIRABAL, MUNICIPIO BOCA CHICA, PROVINCIA SANTO DOMINGO.</t>
  </si>
  <si>
    <t>15-AMPLIACIÓN DEL PLANTEL EDUCATIVO PARA INICIAL MARÍA CARO, MUNICIPIO BOCA CHICA, PROVINCIA SANTO DOMINGO.</t>
  </si>
  <si>
    <t>15300-AMPLIACIÓN DEL PLANTEL EDUCATIVO PARA INICIAL MARÍA CARO, MUNICIPIO BOCA CHICA, PROVINCIA SANTO DOMINGO.</t>
  </si>
  <si>
    <t>15301-AMPLIACIÓN DEL PLANTEL EDUCATIVO PARA INICIAL AURA ALTAGRACIA BENZANT, MUNICIPIO BOCA CHICA, PROVINCIA SANTO DOMINGO.</t>
  </si>
  <si>
    <t>17-AMPLIACIÓN DEL PLANTEL EDUCATIVO PARA INICIAL MARÍA TRINIDAD SÁNCHEZ, MUNICIPIO BOCA CHICA, PROVINCIA SANTO DOMINGO.</t>
  </si>
  <si>
    <t>15302-AMPLIACIÓN DEL PLANTEL EDUCATIVO PARA INICIAL MARÍA TRINIDAD SÁNCHEZ, MUNICIPIO BOCA CHICA, PROVINCIA SANTO DOMINGO.</t>
  </si>
  <si>
    <t>18-AMPLIACIÓN DEL PLANTEL EDUCATIVO PARA INICIAL MARÍA CONCEPCIÓN BONA, MUNICIPIO BOCA CHICA, PROVINCIA SANTO DOMINGO.</t>
  </si>
  <si>
    <t>15303-AMPLIACIÓN DEL PLANTEL EDUCATIVO PARA INICIAL MARÍA CONCEPCIÓN BONA, MUNICIPIO BOCA CHICA, PROVINCIA SANTO DOMINGO.</t>
  </si>
  <si>
    <t>15304-AMPLIACIÓN DEL PLANTEL EDUCATIVO PARA INICIAL EMILIO PRUD¿HOMME, MUNICIPIO BOCA CHICA, PROVINCIA SANTO DOMINGO.</t>
  </si>
  <si>
    <t>15305-AMPLIACIÓN DEL PLANTEL EDUCATIVO PARA INICIAL COLOMBINA CASTRO, MUNICIPIO BOCA CHICA, PROVINCIA SANTO DOMINGO.</t>
  </si>
  <si>
    <t>21-AMPLIACIÓN DEL PLANTEL EDUCATIVO PARA INICIAL PROF. JUAN TAYLOR VENTURA, MUNICIPIO BOCA CHICA, PROVINCIA SANTO DOMINGO.</t>
  </si>
  <si>
    <t>15306-AMPLIACIÓN DEL PLANTEL EDUCATIVO PARA INICIAL PROF. JUAN TAYLOR VENTURA, MUNICIPIO BOCA CHICA, PROVINCIA SANTO DOMINGO.</t>
  </si>
  <si>
    <t>15092-REMODELACIÓN  MALECON   MUNICIPIO  SANTO DOMINGO ESTE, PROVINCIA SANTO DOMINGO</t>
  </si>
  <si>
    <t>14227-CONSTRUCCIÓN DE OFICINAS GUBERNAMENTALES DE ARROYO SALADO, MUNICIPIO DE CABRERA, PROVINCIA MARÍA TRINIDAD SÁNCHEZ</t>
  </si>
  <si>
    <t>15351-CONSTRUCCIÓN DE PLAZA COMUNITARIA EN EL MUNICIPIO DE BÁNICA,  PROVINCIA ELÍAS PIÑA</t>
  </si>
  <si>
    <t>25-AMPLIACIÓN DEL PLANTEL EDUCATIVO PARA INICIAL ISMAEL MIRANDA, MUNICIPIO ENRIQUILLO, PROVINCIA BARAHONA.</t>
  </si>
  <si>
    <t>15354-AMPLIACIÓN DEL PLANTEL EDUCATIVO PARA INICIAL ISMAEL MIRANDA, MUNICIPIO ENRIQUILLO, PROVINCIA BARAHONA.</t>
  </si>
  <si>
    <t>15355-AMPLIACIÓN DEL PLANTEL EDUCATIVO PARA INICIAL CLARENCE CRISTOPHER HAMILTON OXLEY, MUNICIPIO BARAHONA, PROVINCIA BARAHONA.</t>
  </si>
  <si>
    <t>15356-AMPLIACIÓN DEL PLANTEL EDUCATIVO PARA INICIAL BAITOITA, MUNICIPIO BARAHONA, PROVINCIA BARAHONA.</t>
  </si>
  <si>
    <t>15357-AMPLIACIÓN DEL PLANTEL EDUCATIVO PARA INICIAL FIDEL MEDINA, MUNICIPIO BARAHONA, PROVINCIA BARAHONA.</t>
  </si>
  <si>
    <t>29-AMPLIACIÓN DEL PLANTEL EDUCATIVO PARA INICIAL MARINA SEPÚLVEDA, MUNICIPIO EL PEÑÓN, PROVINCIA BARAHONA.</t>
  </si>
  <si>
    <t>15358-AMPLIACIÓN DEL PLANTEL EDUCATIVO PARA INICIAL MARINA SEPÚLVEDA, MUNICIPIO EL PEÑÓN, PROVINCIA BARAHONA.</t>
  </si>
  <si>
    <t>30-AMPLIACIÓN DEL PLANTEL EDUCATIVO PARA INICIAL ANAIMA TEJADA CHAPMAN, MUNICIPIO BARAHONA, PROVINCIA BARAHONA.</t>
  </si>
  <si>
    <t>15359-AMPLIACIÓN DEL PLANTEL EDUCATIVO PARA INICIAL ANAIMA TEJADA CHAPMAN, MUNICIPIO BARAHONA, PROVINCIA BARAHONA.</t>
  </si>
  <si>
    <t>15360-AMPLIACIÓN DEL PLANTEL EDUCATIVO PARA INICIAL PROF. IRENE ACOSTA, MUNICIPIO FUNDACIÓN, PROVINCIA BARAHONA.</t>
  </si>
  <si>
    <t>32-AMPLIACIÓN DEL PLANTEL EDUCATIVO PARA INICIAL CATALINA POU, MUNICIPIO CABRAL, PROVINCIA BARAHONA.</t>
  </si>
  <si>
    <t>15361-AMPLIACIÓN DEL PLANTEL EDUCATIVO PARA INICIAL CATALINA POU, MUNICIPIO CABRAL, PROVINCIA BARAHONA.</t>
  </si>
  <si>
    <t>15362-AMPLIACIÓN DEL PLANTEL EDUCATIVO PARA INICIAL LAS SALINAS, MUNICIPIO LAS SALINAS, PROVINCIA BARAHONA.</t>
  </si>
  <si>
    <t>34-AMPLIACIÓN DEL PLANTEL EDUCATIVO PARA INICIAL PROF. RAFAEL ENRÍQUEZ MARRERO MATOS, MUNICIPIO VICENTE NOBLE, PROVINCIA BARAHONA.</t>
  </si>
  <si>
    <t>15363-AMPLIACIÓN DEL PLANTEL EDUCATIVO PARA INICIAL PROF. RAFAEL ENRÍQUEZ MARRERO MATOS, MUNICIPIO VICENTE NOBLE, PROVINCIA BARAHONA.</t>
  </si>
  <si>
    <t>35-AMPLIACIÓN DEL PLANTEL EDUCATIVO PARA INICIAL MATÍAS RAMÓN MELLA, MUNICIPIO VICENTE NOBLE, PROVINCIA BARAHONA.</t>
  </si>
  <si>
    <t>15364-AMPLIACIÓN DEL PLANTEL EDUCATIVO PARA INICIAL MATÍAS RAMÓN MELLA, MUNICIPIO VICENTE NOBLE, PROVINCIA BARAHONA.</t>
  </si>
  <si>
    <t>15-AMPLIACIÓN DEL PLANTEL EDUCATIVO PARA INICIAL PROF. RAÚL JIMÉNEZ CAIRO, MUNICIPIO COMENDADOR, PROVINCIA ELÍAS PIÑA.</t>
  </si>
  <si>
    <t>15365-AMPLIACIÓN DEL PLANTEL EDUCATIVO PARA INICIAL PROF. RAÚL JIMÉNEZ CAIRO, MUNICIPIO COMENDADOR, PROVINCIA ELÍAS PIÑA.</t>
  </si>
  <si>
    <t>16-AMPLIACIÓN DEL PLANTEL EDUCATIVO PARA INICIAL ISIDRO MARTÍNEZ, MUNICIPIO COMENDADOR, PROVINCIA ELÍAS PIÑA.</t>
  </si>
  <si>
    <t>15366-AMPLIACIÓN DEL PLANTEL EDUCATIVO PARA INICIAL ISIDRO MARTÍNEZ, MUNICIPIO COMENDADOR, PROVINCIA ELÍAS PIÑA.</t>
  </si>
  <si>
    <t>17-AMPLIACIÓN DEL PLANTEL EDUCATIVO PARA INICIAL LOS RINCONCITOS, MUNICIPIO COMENDADOR, PROVINCIA ELÍAS PIÑA.</t>
  </si>
  <si>
    <t>15367-AMPLIACIÓN DEL PLANTEL EDUCATIVO PARA INICIAL LOS RINCONCITOS, MUNICIPIO COMENDADOR, PROVINCIA ELÍAS PIÑA.</t>
  </si>
  <si>
    <t>18-AMPLIACIÓN DEL PLANTEL EDUCATIVO PARA INICIAL LA MESETA, MUNICIPIO COMENDADOR, PROVINCIA ELÍAS PIÑA.</t>
  </si>
  <si>
    <t>15368-AMPLIACIÓN DEL PLANTEL EDUCATIVO PARA INICIAL LA MESETA, MUNICIPIO COMENDADOR, PROVINCIA ELÍAS PIÑA.</t>
  </si>
  <si>
    <t>19-AMPLIACIÓN DEL PLANTEL EDUCATIVO PARA INICIAL EL PINO, MUNICIPIO COMENDADOR, PROVINCIA ELÍAS PIÑA.</t>
  </si>
  <si>
    <t>15369-AMPLIACIÓN DEL PLANTEL EDUCATIVO PARA INICIAL EL PINO, MUNICIPIO COMENDADOR, PROVINCIA ELÍAS PIÑA.</t>
  </si>
  <si>
    <t>20-AMPLIACIÓN DEL PLANTEL EDUCATIVO PARA INICIAL ANGOSTURA, MUNICIPIO COMENDADOR, PROVINCIA ELÍAS PIÑA.</t>
  </si>
  <si>
    <t>15370-AMPLIACIÓN DEL PLANTEL EDUCATIVO PARA INICIAL ANGOSTURA, MUNICIPIO COMENDADOR, PROVINCIA ELÍAS PIÑA.</t>
  </si>
  <si>
    <t>21-AMPLIACIÓN DEL PLANTEL EDUCATIVO PARA INICIAL MANUEL ANTONIO MORALES, MUNICIPIO COMENDADOR, PROVINCIA ELÍAS PIÑA.</t>
  </si>
  <si>
    <t>15371-AMPLIACIÓN DEL PLANTEL EDUCATIVO PARA INICIAL MANUEL ANTONIO MORALES, MUNICIPIO COMENDADOR, PROVINCIA ELÍAS PIÑA.</t>
  </si>
  <si>
    <t>22-AMPLIACIÓN DEL PLANTEL EDUCATIVO PARA INICIAL EVA MARÍA PELLERANO, MUNICIPIO BÁNICA, PROVINCIA ELÍAS PIÑA.</t>
  </si>
  <si>
    <t>15372-AMPLIACIÓN DEL PLANTEL EDUCATIVO PARA INICIAL EVA MARÍA PELLERANO, MUNICIPIO BÁNICA, PROVINCIA ELÍAS PIÑA.</t>
  </si>
  <si>
    <t>23-AMPLIACIÓN DEL PLANTEL EDUCATIVO PARA INICIAL ANTONIO DUVERGÉ, MUNICIPIO PEDRO SANTANA, PROVINCIA ELÍAS PIÑA.</t>
  </si>
  <si>
    <t>15373-AMPLIACIÓN DEL PLANTEL EDUCATIVO PARA INICIAL ANTONIO DUVERGÉ, MUNICIPIO PEDRO SANTANA, PROVINCIA ELÍAS PIÑA.</t>
  </si>
  <si>
    <t>24-AMPLIACIÓN DEL PLANTEL EDUCATIVO PARA INICIAL PROF. LUIS MILCÍADES ESPICHICOQUEZ PÉREZ, MUNICIPIO BÁNICA, PROVINCIA ELÍAS PIÑA.</t>
  </si>
  <si>
    <t>15374-AMPLIACIÓN DEL PLANTEL EDUCATIVO PARA INICIAL PROF. LUIS MILCÍADES ESPICHICOQUEZ PÉREZ, MUNICIPIO BÁNICA, PROVINCIA ELÍAS PIÑA.</t>
  </si>
  <si>
    <t>23-AMPLIACIÓN DEL PLANTEL EDUCATIVO PARA INICIAL GASTÓN FERNANDO DELIGNE, MUNICIPIO OVIEDO, PROVINCIA PEDERNALES.</t>
  </si>
  <si>
    <t>15352-AMPLIACIÓN DEL PLANTEL EDUCATIVO PARA INICIAL GASTÓN FERNANDO DELIGNE, MUNICIPIO OVIEDO, PROVINCIA PEDERNALES.</t>
  </si>
  <si>
    <t>24-AMPLIACIÓN DEL PLANTEL EDUCATIVO PARA INICIAL PROF. LUIS DÍAZ DÍAZ, MUNICIPIO PEDERNALES, PROVINCIA PEDERNALES.</t>
  </si>
  <si>
    <t>15353-AMPLIACIÓN DEL PLANTEL EDUCATIVO PARA INICIAL PROF. LUIS DÍAZ DÍAZ, MUNICIPIO PEDERNALES, PROVINCIA PEDERNALES.</t>
  </si>
  <si>
    <t>25-AMPLIACIÓN DEL PLANTEL EDUCATIVO PARA INICIAL PROF. JOSÉ ASCENSIÓN GARCÍA SÁNCHEZ, MUNICIPIO LAS MATAS DE FARFÁN, PROVINCIA SAN JUAN.</t>
  </si>
  <si>
    <t>15375-AMPLIACIÓN DEL PLANTEL EDUCATIVO PARA INICIAL PROF. JOSÉ ASCENSIÓN GARCÍA SÁNCHEZ, MUNICIPIO LAS MATAS DE FARFÁN, PROVINCIA SAN JUAN.</t>
  </si>
  <si>
    <t>26-AMPLIACIÓN DEL PLANTEL EDUCATIVO PARA INICIAL TOMÁS PERALTA, MUNICIPIO LAS MATAS DE FARFÁN, PROVINCIA SAN JUAN.</t>
  </si>
  <si>
    <t>15376-AMPLIACIÓN DEL PLANTEL EDUCATIVO PARA INICIAL TOMÁS PERALTA, MUNICIPIO LAS MATAS DE FARFÁN, PROVINCIA SAN JUAN.</t>
  </si>
  <si>
    <t>27-AMPLIACIÓN DEL PLANTEL EDUCATIVO PARA INICIAL CELANDA ALCÁNTARA SÁNCHEZ, MUNICIPIO LAS MATAS DE FARFÁN, PROVINCIA SAN JUAN.</t>
  </si>
  <si>
    <t>15377-AMPLIACIÓN DEL PLANTEL EDUCATIVO PARA INICIAL CELANDA ALCÁNTARA SÁNCHEZ, MUNICIPIO LAS MATAS DE FARFÁN, PROVINCIA SAN JUAN.</t>
  </si>
  <si>
    <t>28-AMPLIACIÓN DEL PLANTEL EDUCATIVO PARA INICIAL PROF. ARISTÓFANES A. MELLA JIMÉNEZ, MUNICIPIO LAS MATAS DE FARFÁN, PROVINCIA SAN JUAN.</t>
  </si>
  <si>
    <t>15378-AMPLIACIÓN DEL PLANTEL EDUCATIVO PARA INICIAL PROF. ARISTÓFANES A. MELLA JIMÉNEZ, MUNICIPIO LAS MATAS DE FARFÁN, PROVINCIA SAN JUAN.</t>
  </si>
  <si>
    <t>29-AMPLIACIÓN DEL PLANTEL EDUCATIVO PARA INICIAL ACTIVO 20 - 30, MUNICIPIO LAS MATAS DE FARFÁN, PROVINCIA SAN JUAN.</t>
  </si>
  <si>
    <t>15379-AMPLIACIÓN DEL PLANTEL EDUCATIVO PARA INICIAL ACTIVO 20 - 30, MUNICIPIO LAS MATAS DE FARFÁN, PROVINCIA SAN JUAN.</t>
  </si>
  <si>
    <t>30-AMPLIACIÓN DEL PLANTEL EDUCATIVO PARA INICIAL PROF. FRANCISCA PEÑA, MUNICIPIO LAS MATAS DE FARFÁN, PROVINCIA SAN JUAN.</t>
  </si>
  <si>
    <t>15380-AMPLIACIÓN DEL PLANTEL EDUCATIVO PARA INICIAL PROF. FRANCISCA PEÑA, MUNICIPIO LAS MATAS DE FARFÁN, PROVINCIA SAN JUAN.</t>
  </si>
  <si>
    <t>31-AMPLIACIÓN DEL PLANTEL EDUCATIVO PARA INICIAL EVARISTO LINARES SANTANA, MUNICIPIO LAS MATAS DE FARFÁN, PROVINCIA SAN JUAN.</t>
  </si>
  <si>
    <t>15381-AMPLIACIÓN DEL PLANTEL EDUCATIVO PARA INICIAL EVARISTO LINARES SANTANA, MUNICIPIO LAS MATAS DE FARFÁN, PROVINCIA SAN JUAN.</t>
  </si>
  <si>
    <t>93-CONSTRUCCIÓN CANCHA DE BALONCESTO LUDO GÓMEZ (ENGOMBE), MUNICIPIO SANTO DOMINGO OESTE, PROVINCIA SANTO DOMINGO</t>
  </si>
  <si>
    <t>14400-CONSTRUCCIÓN CANCHA DE BALONCESTO LUDO GÓMEZ (ENGOMBE), MUNICIPIO SANTO DOMINGO OESTE, PROVINCIA SANTO DOMINGO</t>
  </si>
  <si>
    <t>15442-AMPLIACIÓN DEL PLANTEL EDUCATIVO PARA INICIAL LAS CHARCAS NUEVA, MUNICIPIO LAS CHARCAS, PROVINCIA AZUA.</t>
  </si>
  <si>
    <t>15443-AMPLIACIÓN DEL PLANTEL EDUCATIVO PARA INICIAL PROF. ALTAGRACIA ENRIQUETA CASTRO DE BRITO, MUNICIPIO TÁBARA ARRIBA, PROVINCIA AZUA.</t>
  </si>
  <si>
    <t>15444-AMPLIACIÓN DEL PLANTEL EDUCATIVO PARA INICIAL ALTAGRACIA BENÍTEZ, MUNICIPIO AZUA, PROVINCIA AZUA.</t>
  </si>
  <si>
    <t>14-AMPLIACIÓN DEL PLANTEL EDUCATIVO PARA INICIAL JOHN FITZGERALD KENNEDY, MUNICIPIO LAS CHARCAS, PROVINCIA AZUA.</t>
  </si>
  <si>
    <t>15445-AMPLIACIÓN DEL PLANTEL EDUCATIVO PARA INICIAL JOHN FITZGERALD KENNEDY, MUNICIPIO LAS CHARCAS, PROVINCIA AZUA.</t>
  </si>
  <si>
    <t>15-AMPLIACIÓN DEL PLANTEL EDUCATIVO PARA INICIAL SANTA TERESA DE JESÚS, MUNICIPIO SABANA YEGUA, PROVINCIA AZUA.</t>
  </si>
  <si>
    <t>15446-AMPLIACIÓN DEL PLANTEL EDUCATIVO PARA INICIAL SANTA TERESA DE JESÚS, MUNICIPIO SABANA YEGUA, PROVINCIA AZUA.</t>
  </si>
  <si>
    <t>16-AMPLIACIÓN DEL PLANTEL EDUCATIVO PARA INICIAL AMIAMA GÓMEZ, MUNICIPIO TÁBARA ARRIBA, PROVINCIA AZUA.</t>
  </si>
  <si>
    <t>15447-AMPLIACIÓN DEL PLANTEL EDUCATIVO PARA INICIAL AMIAMA GÓMEZ, MUNICIPIO TÁBARA ARRIBA, PROVINCIA AZUA.</t>
  </si>
  <si>
    <t>17-AMPLIACIÓN DEL PLANTEL EDUCATIVO PARA INICIAL PROF. ALTAGRACIA OZEMA GERÓNIMO MATOS, MUNICIPIO ESTEBANÍA, PROVINCIA AZUA.</t>
  </si>
  <si>
    <t>15448-AMPLIACIÓN DEL PLANTEL EDUCATIVO PARA INICIAL PROF. ALTAGRACIA OZEMA GERÓNIMO MATOS, MUNICIPIO ESTEBANÍA, PROVINCIA AZUA.</t>
  </si>
  <si>
    <t>15449-AMPLIACIÓN DEL PLANTEL EDUCATIVO PARA INICIAL LOS PARCELEROS, MUNICIPIO AZUA, PROVINCIA AZUA.</t>
  </si>
  <si>
    <t>19-AMPLIACIÓN DEL PLANTEL EDUCATIVO PARA INICIAL VIDAL FIGUEREO BELTRÉ, MUNICIPIO AZUA, PROVINCIA AZUA.</t>
  </si>
  <si>
    <t>15450-AMPLIACIÓN DEL PLANTEL EDUCATIVO PARA INICIAL VIDAL FIGUEREO BELTRÉ, MUNICIPIO AZUA, PROVINCIA AZUA.</t>
  </si>
  <si>
    <t>20-AMPLIACIÓN DEL PLANTEL EDUCATIVO PARA INICIAL JUAN CARLOS PEÑA REYES, MUNICIPIO SABANA YEGUA, PROVINCIA AZUA.</t>
  </si>
  <si>
    <t>15451-AMPLIACIÓN DEL PLANTEL EDUCATIVO PARA INICIAL JUAN CARLOS PEÑA REYES, MUNICIPIO SABANA YEGUA, PROVINCIA AZUA.</t>
  </si>
  <si>
    <t>21-AMPLIACIÓN DEL PLANTEL EDUCATIVO PARA INICIAL JAVIER ANTONIO CASTILLO PÉREZ, MUNICIPIO PUEBLO VIEJO, PROVINCIA AZUA.</t>
  </si>
  <si>
    <t>15453-AMPLIACIÓN DEL PLANTEL EDUCATIVO PARA INICIAL JAVIER ANTONIO CASTILLO PÉREZ, MUNICIPIO PUEBLO VIEJO, PROVINCIA AZUA.</t>
  </si>
  <si>
    <t>22-AMPLIACIÓN DEL PLANTEL EDUCATIVO PARA INICIAL JESÚS MAESTRO, MUNICIPIO SABANA YEGUA, PROVINCIA AZUA.</t>
  </si>
  <si>
    <t>15454-AMPLIACIÓN DEL PLANTEL EDUCATIVO PARA INICIAL JESÚS MAESTRO, MUNICIPIO SABANA YEGUA, PROVINCIA AZUA.</t>
  </si>
  <si>
    <t>23-AMPLIACIÓN DEL PLANTEL EDUCATIVO PARA INICIAL MANUEL RAMÓN ESCALANTE, MUNICIPIO TÁBARA ARRIBA, PROVINCIA AZUA.</t>
  </si>
  <si>
    <t>15455-AMPLIACIÓN DEL PLANTEL EDUCATIVO PARA INICIAL MANUEL RAMÓN ESCALANTE, MUNICIPIO TÁBARA ARRIBA, PROVINCIA AZUA.</t>
  </si>
  <si>
    <t>15456-AMPLIACIÓN DEL PLANTEL EDUCATIVO PARA INICIAL LUIS RAMÍREZ MORA, MUNICIPIO TÁBARA ARRIBA, PROVINCIA AZUA.</t>
  </si>
  <si>
    <t>15457-AMPLIACIÓN DEL PLANTEL EDUCATIVO PARA INICIAL SILVESTRE ANTONIO GUZMÁN FERNÁNDEZ, MUNICIPIO AZUA, PROVINCIA AZUA.</t>
  </si>
  <si>
    <t>15458-AMPLIACIÓN DEL PLANTEL EDUCATIVO PARA INICIAL MARTINA DE LOS SANTOS QUEVEDO, MUNICIPIO AZUA, PROVINCIA AZUA.</t>
  </si>
  <si>
    <t>27-AMPLIACIÓN DEL PLANTEL EDUCATIVO PARA INICIAL EL PUERTO, MUNICIPIO AZUA, PROVINCIA AZUA.</t>
  </si>
  <si>
    <t>15459-AMPLIACIÓN DEL PLANTEL EDUCATIVO PARA INICIAL EL PUERTO, MUNICIPIO AZUA, PROVINCIA AZUA.</t>
  </si>
  <si>
    <t>15460-AMPLIACIÓN DEL PLANTEL EDUCATIVO PARA INICIAL REYNALDO DEL CARMEN GARCÍA, MUNICIPIO AZUA, PROVINCIA AZUA.</t>
  </si>
  <si>
    <t>29-AMPLIACIÓN DEL PLANTEL EDUCATIVO PARA INICIAL CAÑADA DE PIEDRA, MUNICIPIO AZUA, PROVINCIA AZUA.</t>
  </si>
  <si>
    <t>15461-AMPLIACIÓN DEL PLANTEL EDUCATIVO PARA INICIAL CAÑADA DE PIEDRA, MUNICIPIO AZUA, PROVINCIA AZUA.</t>
  </si>
  <si>
    <t>30-AMPLIACIÓN DEL PLANTEL EDUCATIVO PARA INICIAL LA CEIBA NUEVA, MUNICIPIO LAS YAYAS DE VIAJAMA, PROVINCIA AZUA.</t>
  </si>
  <si>
    <t>15462-AMPLIACIÓN DEL PLANTEL EDUCATIVO PARA INICIAL LA CEIBA NUEVA, MUNICIPIO LAS YAYAS DE VIAJAMA, PROVINCIA AZUA.</t>
  </si>
  <si>
    <t>15463-AMPLIACIÓN DEL PLANTEL EDUCATIVO PARA INICIAL CELIDA LUISA PÉREZ DE CRESPO , MUNICIPIO AZUA, PROVINCIA AZUA.</t>
  </si>
  <si>
    <t>57-AMPLIACIÓN DEL PLANTEL EDUCATIVO PARA INICIAL MARÍA TRINIDAD SÁNCHEZ, MUNICIPIO JUAN SANTIAGO, PROVINCIA ELÍAS PIÑA.</t>
  </si>
  <si>
    <t>15440-AMPLIACIÓN DEL PLANTEL EDUCATIVO PARA INICIAL MARÍA TRINIDAD SÁNCHEZ, MUNICIPIO JUAN SANTIAGO, PROVINCIA ELÍAS PIÑA.</t>
  </si>
  <si>
    <t>58-AMPLIACIÓN DEL PLANTEL EDUCATIVO PARA INICIAL FÉLIX MARÍA MORILLO MONTERO, MUNICIPIO HONDO VALLE, PROVINCIA ELÍAS PIÑA.</t>
  </si>
  <si>
    <t>15441-AMPLIACIÓN DEL PLANTEL EDUCATIVO PARA INICIAL FÉLIX MARÍA MORILLO MONTERO, MUNICIPIO HONDO VALLE, PROVINCIA ELÍAS PIÑA.</t>
  </si>
  <si>
    <t>34-AMPLIACIÓN DEL PLANTEL EDUCATIVO PARA INICIAL CAÑADA DEL AGUA, MUNICIPIO EL SEIBO, PROVINCIA EL SEIBO.</t>
  </si>
  <si>
    <t>15576-AMPLIACIÓN DEL PLANTEL EDUCATIVO PARA INICIAL CAÑADA DEL AGUA, MUNICIPIO EL SEIBO, PROVINCIA EL SEIBO.</t>
  </si>
  <si>
    <t>35-AMPLIACIÓN DEL PLANTEL EDUCATIVO PARA INICIAL EL JOBO, MUNICIPIO EL SEIBO, PROVINCIA EL SEIBO.</t>
  </si>
  <si>
    <t>15578-AMPLIACIÓN DEL PLANTEL EDUCATIVO PARA INICIAL EL JOBO, MUNICIPIO EL SEIBO, PROVINCIA EL SEIBO.</t>
  </si>
  <si>
    <t>36-AMPLIACIÓN DEL PLANTEL EDUCATIVO PARA INICIAL PROF. GUILLERMO LIZARDO EUSEBIO, MUNICIPIO EL SEIBO, PROVINCIA EL SEIBO.</t>
  </si>
  <si>
    <t>15579-AMPLIACIÓN DEL PLANTEL EDUCATIVO PARA INICIAL PROF. GUILLERMO LIZARDO EUSEBIO, MUNICIPIO EL SEIBO, PROVINCIA EL SEIBO.</t>
  </si>
  <si>
    <t>37-AMPLIACIÓN DEL PLANTEL EDUCATIVO PARA INICIAL PASO CIBAO, MUNICIPIO EL SEIBO, PROVINCIA EL SEIBO.</t>
  </si>
  <si>
    <t>15583-AMPLIACIÓN DEL PLANTEL EDUCATIVO PARA INICIAL PASO CIBAO, MUNICIPIO EL SEIBO, PROVINCIA EL SEIBO.</t>
  </si>
  <si>
    <t>16-AMPLIACIÓN DEL PLANTEL EDUCATIVO PARA INICIAL AQUILINA DE JESÚS OVALLES FERNÁNDEZ, MUNICIPIO MOCA, PROVINCIA ESPAILLAT.</t>
  </si>
  <si>
    <t>15631-AMPLIACIÓN DEL PLANTEL EDUCATIVO PARA INICIAL AQUILINA DE JESÚS OVALLES FERNÁNDEZ, MUNICIPIO MOCA, PROVINCIA ESPAILLAT.</t>
  </si>
  <si>
    <t>15632-AMPLIACIÓN DEL PLANTEL EDUCATIVO PARA INICIAL EL COROZO, MUNICIPIO MOCA, PROVINCIA ESPAILLAT.</t>
  </si>
  <si>
    <t>18-AMPLIACIÓN DEL PLANTEL EDUCATIVO PARA INICIAL DR. FRANK DÍAZ DOMÍNGUEZ, MUNICIPIO MOCA, PROVINCIA ESPAILLAT.</t>
  </si>
  <si>
    <t>15633-AMPLIACIÓN DEL PLANTEL EDUCATIVO PARA INICIAL DR. FRANK DÍAZ DOMÍNGUEZ, MUNICIPIO MOCA, PROVINCIA ESPAILLAT.</t>
  </si>
  <si>
    <t>19-AMPLIACIÓN DEL PLANTEL EDUCATIVO PARA INICIAL PROF. MÉLIDA PÉREZ RODRÍGUEZ, MUNICIPIO MOCA, PROVINCIA ESPAILLAT.</t>
  </si>
  <si>
    <t>15634-AMPLIACIÓN DEL PLANTEL EDUCATIVO PARA INICIAL PROF. MÉLIDA PÉREZ RODRÍGUEZ, MUNICIPIO MOCA, PROVINCIA ESPAILLAT.</t>
  </si>
  <si>
    <t>20-AMPLIACIÓN DEL PLANTEL EDUCATIVO PARA INICIAL MANUEL ANTONIO RODRÍGUEZ MERCEDES, MUNICIPIO MOCA, PROVINCIA ESPAILLAT.</t>
  </si>
  <si>
    <t>15635-AMPLIACIÓN DEL PLANTEL EDUCATIVO PARA INICIAL MANUEL ANTONIO RODRÍGUEZ MERCEDES, MUNICIPIO MOCA, PROVINCIA ESPAILLAT.</t>
  </si>
  <si>
    <t>21-AMPLIACIÓN DEL PLANTEL EDUCATIVO PARA INICIAL OLIVERIO ESPAILLAT HERNÁNDEZ, MUNICIPIO MOCA, PROVINCIA ESPAILLAT.</t>
  </si>
  <si>
    <t>15636-AMPLIACIÓN DEL PLANTEL EDUCATIVO PARA INICIAL OLIVERIO ESPAILLAT HERNÁNDEZ, MUNICIPIO MOCA, PROVINCIA ESPAILLAT.</t>
  </si>
  <si>
    <t>22-AMPLIACIÓN DEL PLANTEL EDUCATIVO PARA INICIAL PROF. CAROLINA ANTONIA ROJAS, MUNICIPIO MOCA, PROVINCIA ESPAILLAT.</t>
  </si>
  <si>
    <t>15637-AMPLIACIÓN DEL PLANTEL EDUCATIVO PARA INICIAL PROF. CAROLINA ANTONIA ROJAS, MUNICIPIO MOCA, PROVINCIA ESPAILLAT.</t>
  </si>
  <si>
    <t>23-AMPLIACIÓN DEL PLANTEL EDUCATIVO PARA INICIAL ONÉSIMO POLANCO, MUNICIPIO MOCA, PROVINCIA ESPAILLAT.</t>
  </si>
  <si>
    <t>15638-AMPLIACIÓN DEL PLANTEL EDUCATIVO PARA INICIAL ONÉSIMO POLANCO, MUNICIPIO MOCA, PROVINCIA ESPAILLAT.</t>
  </si>
  <si>
    <t>15639-AMPLIACIÓN DEL PLANTEL EDUCATIVO PARA INICIAL ISABEL MARÍA CORONA, MUNICIPIO MOCA, PROVINCIA ESPAILLAT.</t>
  </si>
  <si>
    <t>26-AMPLIACIÓN DEL PLANTEL EDUCATIVO PARA INICIAL LAS MARÍAS, MUNICIPIO GASPAR HERNÁNDEZ, PROVINCIA ESPAILLAT.</t>
  </si>
  <si>
    <t>15641-AMPLIACIÓN DEL PLANTEL EDUCATIVO PARA INICIAL LAS MARÍAS, MUNICIPIO GASPAR HERNÁNDEZ, PROVINCIA ESPAILLAT.</t>
  </si>
  <si>
    <t>15642-AMPLIACIÓN DEL PLANTEL EDUCATIVO PARA INICIAL PROF. FELIPE MONTES GÓMEZ, MUNICIPIO GASPAR HERNÁNDEZ, PROVINCIA ESPAILLAT.</t>
  </si>
  <si>
    <t>29-AMPLIACIÓN DEL PLANTEL EDUCATIVO PARA INICIAL AMADO MARÍA TEJADA SÁNCHEZ, MUNICIPIO MOCA, PROVINCIA ESPAILLAT.</t>
  </si>
  <si>
    <t>15649-AMPLIACIÓN DEL PLANTEL EDUCATIVO PARA INICIAL AMADO MARÍA TEJADA SÁNCHEZ, MUNICIPIO MOCA, PROVINCIA ESPAILLAT.</t>
  </si>
  <si>
    <t>29-AMPLIACIÓN DEL PLANTEL EDUCATIVO PARA INICIAL PROF. RITA ELENA MÉNDEZ NÚÑEZ, MUNICIPIO LA ROMANA, PROVINCIA LA ROMANA.</t>
  </si>
  <si>
    <t>15566-AMPLIACIÓN DEL PLANTEL EDUCATIVO PARA INICIAL PROF. RITA ELENA MÉNDEZ NÚÑEZ, MUNICIPIO LA ROMANA, PROVINCIA LA ROMANA.</t>
  </si>
  <si>
    <t>30-AMPLIACIÓN DEL PLANTEL EDUCATIVO PARA INICIAL MERCEDES LAURA AGUIAR, MUNICIPIO LA ROMANA, PROVINCIA LA ROMANA.</t>
  </si>
  <si>
    <t>15567-AMPLIACIÓN DEL PLANTEL EDUCATIVO PARA INICIAL MERCEDES LAURA AGUIAR, MUNICIPIO LA ROMANA, PROVINCIA LA ROMANA.</t>
  </si>
  <si>
    <t>31-AMPLIACIÓN DEL PLANTEL EDUCATIVO PARA INICIAL CRISTO REY, MUNICIPIO LA ROMANA, PROVINCIA LA ROMANA.</t>
  </si>
  <si>
    <t>15568-AMPLIACIÓN DEL PLANTEL EDUCATIVO PARA INICIAL CRISTO REY, MUNICIPIO LA ROMANA, PROVINCIA LA ROMANA.</t>
  </si>
  <si>
    <t>32-AMPLIACIÓN DEL PLANTEL EDUCATIVO PARA INICIAL PAULINA JIMÉNEZ, MUNICIPIO LA ROMANA, PROVINCIA LA ROMANA.</t>
  </si>
  <si>
    <t>15569-AMPLIACIÓN DEL PLANTEL EDUCATIVO PARA INICIAL PAULINA JIMÉNEZ, MUNICIPIO LA ROMANA, PROVINCIA LA ROMANA.</t>
  </si>
  <si>
    <t>33-AMPLIACIÓN DEL PLANTEL EDUCATIVO PARA INICIAL BATEY CENTRAL, MUNICIPIO LA ROMANA, PROVINCIA LA ROMANA.</t>
  </si>
  <si>
    <t>15570-AMPLIACIÓN DEL PLANTEL EDUCATIVO PARA INICIAL BATEY CENTRAL, MUNICIPIO LA ROMANA, PROVINCIA LA ROMANA.</t>
  </si>
  <si>
    <t>15604-AMPLIACIÓN DEL PLANTEL EDUCATIVO PARA INICIAL PROF. TOMASA CIPRIÁN, MUNICIPIO VILLA HERMOSA, PROVINCIA LA ROMANA.</t>
  </si>
  <si>
    <t>39-AMPLIACIÓN DEL PLANTEL EDUCATIVO PARA INICIAL KILÓMETRO 10 DE CUMAYASA, MUNICIPIO VILLA HERMOSA, PROVINCIA LA ROMANA.</t>
  </si>
  <si>
    <t>15605-AMPLIACIÓN DEL PLANTEL EDUCATIVO PARA INICIAL KILÓMETRO 10 DE CUMAYASA, MUNICIPIO VILLA HERMOSA, PROVINCIA LA ROMANA.</t>
  </si>
  <si>
    <t>40-AMPLIACIÓN DEL PLANTEL EDUCATIVO PARA INICIAL HERMANAS MIRABAL, MUNICIPIO VILLA HERMOSA, PROVINCIA LA ROMANA.</t>
  </si>
  <si>
    <t>15606-AMPLIACIÓN DEL PLANTEL EDUCATIVO PARA INICIAL HERMANAS MIRABAL, MUNICIPIO VILLA HERMOSA, PROVINCIA LA ROMANA.</t>
  </si>
  <si>
    <t>03-AMPLIACIÓN DEL PLANTEL EDUCATIVO PARA INICIAL DAVID DURÁN , MUNICIPIO CONSTANZA, PROVINCIA LA VEGA.</t>
  </si>
  <si>
    <t>15607-AMPLIACIÓN DEL PLANTEL EDUCATIVO PARA INICIAL DAVID DURÁN , MUNICIPIO CONSTANZA, PROVINCIA LA VEGA.</t>
  </si>
  <si>
    <t>04-AMPLIACIÓN DEL PLANTEL EDUCATIVO PARA INICIAL PADRE FANTINO , MUNICIPIO CONSTANZA, PROVINCIA LA VEGA.</t>
  </si>
  <si>
    <t>15608-AMPLIACIÓN DEL PLANTEL EDUCATIVO PARA INICIAL PADRE FANTINO , MUNICIPIO CONSTANZA, PROVINCIA LA VEGA.</t>
  </si>
  <si>
    <t>05-AMPLIACIÓN DEL PLANTEL EDUCATIVO PARA INICIAL HATO VIEJO , MUNICIPIO JARABACOA, PROVINCIA LA VEGA.</t>
  </si>
  <si>
    <t>15609-AMPLIACIÓN DEL PLANTEL EDUCATIVO PARA INICIAL HATO VIEJO , MUNICIPIO JARABACOA, PROVINCIA LA VEGA.</t>
  </si>
  <si>
    <t>06-AMPLIACIÓN DEL PLANTEL EDUCATIVO PARA INICIAL ESCUELA PARROQUIAL SALESIANA MARÍA AUXILIADORA, MUNICIPIO LA VEGA, PROVINCIA LA VEGA.</t>
  </si>
  <si>
    <t>15610-AMPLIACIÓN DEL PLANTEL EDUCATIVO PARA INICIAL ESCUELA PARROQUIAL SALESIANA MARÍA AUXILIADORA, MUNICIPIO LA VEGA, PROVINCIA LA VEGA.</t>
  </si>
  <si>
    <t>07-AMPLIACIÓN DEL PLANTEL EDUCATIVO PARA INICIAL NORBERTO LUCIANO MORA BLANCO, MUNICIPIO LA VEGA, PROVINCIA LA VEGA.</t>
  </si>
  <si>
    <t>15611-AMPLIACIÓN DEL PLANTEL EDUCATIVO PARA INICIAL NORBERTO LUCIANO MORA BLANCO, MUNICIPIO LA VEGA, PROVINCIA LA VEGA.</t>
  </si>
  <si>
    <t>08-AMPLIACIÓN DEL PLANTEL EDUCATIVO PARA INICIAL BURENDE, MUNICIPIO LA VEGA, PROVINCIA LA VEGA.</t>
  </si>
  <si>
    <t>15612-AMPLIACIÓN DEL PLANTEL EDUCATIVO PARA INICIAL BURENDE, MUNICIPIO LA VEGA, PROVINCIA LA VEGA.</t>
  </si>
  <si>
    <t>15613-AMPLIACIÓN DEL PLANTEL EDUCATIVO PARA INICIAL PROF. ANA JULIA DÍAZ LUNA , MUNICIPIO LA VEGA, PROVINCIA LA VEGA.</t>
  </si>
  <si>
    <t>10-AMPLIACIÓN DEL PLANTEL EDUCATIVO PARA INICIAL PROF. AURELINA VALDEZ, MUNICIPIO LA VEGA, PROVINCIA LA VEGA.</t>
  </si>
  <si>
    <t>15614-AMPLIACIÓN DEL PLANTEL EDUCATIVO PARA INICIAL PROF. AURELINA VALDEZ, MUNICIPIO LA VEGA, PROVINCIA LA VEGA.</t>
  </si>
  <si>
    <t>11-AMPLIACIÓN DEL PLANTEL EDUCATIVO PARA INICIAL GUACO LOS FRÍAS, MUNICIPIO LA VEGA, PROVINCIA LA VEGA.</t>
  </si>
  <si>
    <t>15615-AMPLIACIÓN DEL PLANTEL EDUCATIVO PARA INICIAL GUACO LOS FRÍAS, MUNICIPIO LA VEGA, PROVINCIA LA VEGA.</t>
  </si>
  <si>
    <t>12-AMPLIACIÓN DEL PLANTEL EDUCATIVO PARA INICIAL HATO VIEJO, MUNICIPIO LA VEGA, PROVINCIA LA VEGA.</t>
  </si>
  <si>
    <t>15616-AMPLIACIÓN DEL PLANTEL EDUCATIVO PARA INICIAL HATO VIEJO, MUNICIPIO LA VEGA, PROVINCIA LA VEGA.</t>
  </si>
  <si>
    <t>15617-AMPLIACIÓN DEL PLANTEL EDUCATIVO PARA INICIAL LA TINA, MUNICIPIO LA VEGA, PROVINCIA LA VEGA.</t>
  </si>
  <si>
    <t>15618-AMPLIACIÓN DEL PLANTEL EDUCATIVO PARA INICIAL RAMONA RODRÍGUEZ DE SANTANA, MUNICIPIO LA VEGA, PROVINCIA LA VEGA.</t>
  </si>
  <si>
    <t>15-AMPLIACIÓN DEL PLANTEL EDUCATIVO PARA INICIAL FRANCISCO JIMÉNEZ, MUNICIPIO LA VEGA, PROVINCIA LA VEGA.</t>
  </si>
  <si>
    <t>15619-AMPLIACIÓN DEL PLANTEL EDUCATIVO PARA INICIAL FRANCISCO JIMÉNEZ, MUNICIPIO LA VEGA, PROVINCIA LA VEGA.</t>
  </si>
  <si>
    <t>16-AMPLIACIÓN DEL PLANTEL EDUCATIVO PARA INICIAL RANCHO VIEJO, MUNICIPIO LA VEGA, PROVINCIA LA VEGA.</t>
  </si>
  <si>
    <t>15620-AMPLIACIÓN DEL PLANTEL EDUCATIVO PARA INICIAL RANCHO VIEJO, MUNICIPIO LA VEGA, PROVINCIA LA VEGA.</t>
  </si>
  <si>
    <t>17-AMPLIACIÓN DEL PLANTEL EDUCATIVO PARA INICIAL ALICIA BALAGUER, MUNICIPIO LA VEGA, PROVINCIA LA VEGA.</t>
  </si>
  <si>
    <t>15621-AMPLIACIÓN DEL PLANTEL EDUCATIVO PARA INICIAL ALICIA BALAGUER, MUNICIPIO LA VEGA, PROVINCIA LA VEGA.</t>
  </si>
  <si>
    <t>18-AMPLIACIÓN DEL PLANTEL EDUCATIVO PARA INICIAL LAS CABUYAS, MUNICIPIO LA VEGA, PROVINCIA LA VEGA.</t>
  </si>
  <si>
    <t>15622-AMPLIACIÓN DEL PLANTEL EDUCATIVO PARA INICIAL LAS CABUYAS, MUNICIPIO LA VEGA, PROVINCIA LA VEGA.</t>
  </si>
  <si>
    <t>19-AMPLIACIÓN DEL PLANTEL EDUCATIVO PARA INICIAL NICANOR RAMÍREZ, MUNICIPIO LA VEGA, PROVINCIA LA VEGA.</t>
  </si>
  <si>
    <t>15623-AMPLIACIÓN DEL PLANTEL EDUCATIVO PARA INICIAL NICANOR RAMÍREZ, MUNICIPIO LA VEGA, PROVINCIA LA VEGA.</t>
  </si>
  <si>
    <t>20-AMPLIACIÓN DEL PLANTEL EDUCATIVO PARA INICIAL LA GUAMA ABAJO, MUNICIPIO LA VEGA, PROVINCIA LA VEGA.</t>
  </si>
  <si>
    <t>15624-AMPLIACIÓN DEL PLANTEL EDUCATIVO PARA INICIAL LA GUAMA ABAJO, MUNICIPIO LA VEGA, PROVINCIA LA VEGA.</t>
  </si>
  <si>
    <t>21-AMPLIACIÓN DEL PLANTEL EDUCATIVO PARA INICIAL PROF. ANARDO VINICIO HERRERA, MUNICIPIO LA VEGA, PROVINCIA LA VEGA.</t>
  </si>
  <si>
    <t>15625-AMPLIACIÓN DEL PLANTEL EDUCATIVO PARA INICIAL PROF. ANARDO VINICIO HERRERA, MUNICIPIO LA VEGA, PROVINCIA LA VEGA.</t>
  </si>
  <si>
    <t>15626-AMPLIACIÓN DEL PLANTEL EDUCATIVO PARA INICIAL ANA LUISA SUAREZ CARABALLO, MUNICIPIO LA VEGA, PROVINCIA LA VEGA.</t>
  </si>
  <si>
    <t>23-AMPLIACIÓN DEL PLANTEL EDUCATIVO PARA INICIAL LAS CAÑAS, MUNICIPIO LA VEGA, PROVINCIA LA VEGA.</t>
  </si>
  <si>
    <t>15627-AMPLIACIÓN DEL PLANTEL EDUCATIVO PARA INICIAL LAS CAÑAS, MUNICIPIO LA VEGA, PROVINCIA LA VEGA.</t>
  </si>
  <si>
    <t>24-AMPLIACIÓN DEL PLANTEL EDUCATIVO PARA INICIAL PROF. ANA VICTORIA ORTEGA RODRÍGUEZ, MUNICIPIO LA VEGA, PROVINCIA LA VEGA.</t>
  </si>
  <si>
    <t>15628-AMPLIACIÓN DEL PLANTEL EDUCATIVO PARA INICIAL PROF. ANA VICTORIA ORTEGA RODRÍGUEZ, MUNICIPIO LA VEGA, PROVINCIA LA VEGA.</t>
  </si>
  <si>
    <t>25-AMPLIACIÓN DEL PLANTEL EDUCATIVO PARA INICIAL ERNESTO CONCEPCIÓN LUCIANO, MUNICIPIO LA VEGA, PROVINCIA LA VEGA.</t>
  </si>
  <si>
    <t>15629-AMPLIACIÓN DEL PLANTEL EDUCATIVO PARA INICIAL ERNESTO CONCEPCIÓN LUCIANO, MUNICIPIO LA VEGA, PROVINCIA LA VEGA.</t>
  </si>
  <si>
    <t>26-AMPLIACIÓN DEL PLANTEL EDUCATIVO PARA INICIAL CUTUPÚ, MUNICIPIO LA VEGA, PROVINCIA LA VEGA.</t>
  </si>
  <si>
    <t>15630-AMPLIACIÓN DEL PLANTEL EDUCATIVO PARA INICIAL CUTUPÚ, MUNICIPIO LA VEGA, PROVINCIA LA VEGA.</t>
  </si>
  <si>
    <t>27-AMPLIACIÓN DEL PLANTEL EDUCATIVO PARA INICIAL FRANCISCO DEL ROSARIO SÁNCHEZ, MUNICIPIO JIMA ABAJO, PROVINCIA LA VEGA.</t>
  </si>
  <si>
    <t>15643-AMPLIACIÓN DEL PLANTEL EDUCATIVO PARA INICIAL FRANCISCO DEL ROSARIO SÁNCHEZ, MUNICIPIO JIMA ABAJO, PROVINCIA LA VEGA.</t>
  </si>
  <si>
    <t>28-AMPLIACIÓN DEL PLANTEL EDUCATIVO PARA INICIAL DOMITILA GRULLÓN, MUNICIPIO JIMA ABAJO, PROVINCIA LA VEGA.</t>
  </si>
  <si>
    <t>15644-AMPLIACIÓN DEL PLANTEL EDUCATIVO PARA INICIAL DOMITILA GRULLÓN, MUNICIPIO JIMA ABAJO, PROVINCIA LA VEGA.</t>
  </si>
  <si>
    <t>29-AMPLIACIÓN DEL PLANTEL EDUCATIVO PARA INICIAL LA FRONTERA, MUNICIPIO JIMA ABAJO, PROVINCIA LA VEGA.</t>
  </si>
  <si>
    <t>15645-AMPLIACIÓN DEL PLANTEL EDUCATIVO PARA INICIAL LA FRONTERA, MUNICIPIO JIMA ABAJO, PROVINCIA LA VEGA.</t>
  </si>
  <si>
    <t>30-AMPLIACIÓN DEL PLANTEL EDUCATIVO PARA INICIAL PUERTO ARTURO - SAN JUAN BOSCO FE Y ALEGRÍA, MUNICIPIO JIMA ABAJO, PROVINCIA LA VEGA.</t>
  </si>
  <si>
    <t>15646-AMPLIACIÓN DEL PLANTEL EDUCATIVO PARA INICIAL PUERTO ARTURO - SAN JUAN BOSCO FE Y ALEGRÍA, MUNICIPIO JIMA ABAJO, PROVINCIA LA VEGA.</t>
  </si>
  <si>
    <t>31-AMPLIACIÓN DEL PLANTEL EDUCATIVO PARA INICIAL RINCÓN, MUNICIPIO JIMA ABAJO, PROVINCIA LA VEGA.</t>
  </si>
  <si>
    <t>15650-AMPLIACIÓN DEL PLANTEL EDUCATIVO PARA INICIAL RINCÓN, MUNICIPIO JIMA ABAJO, PROVINCIA LA VEGA.</t>
  </si>
  <si>
    <t>36-AMPLIACIÓN DEL PLANTEL EDUCATIVO PARA INICIAL ESPÍRITU SANTO, MUNICIPIO BANÍ, PROVINCIA PERAVIA.</t>
  </si>
  <si>
    <t>15468-AMPLIACIÓN DEL PLANTEL EDUCATIVO PARA INICIAL ESPÍRITU SANTO, MUNICIPIO BANÍ, PROVINCIA PERAVIA.</t>
  </si>
  <si>
    <t>37-AMPLIACIÓN DEL PLANTEL EDUCATIVO PARA INICIAL MÁXIMO GÓMEZ, MUNICIPIO BANÍ, PROVINCIA PERAVIA.</t>
  </si>
  <si>
    <t>15469-AMPLIACIÓN DEL PLANTEL EDUCATIVO PARA INICIAL MÁXIMO GÓMEZ, MUNICIPIO BANÍ, PROVINCIA PERAVIA.</t>
  </si>
  <si>
    <t>38-AMPLIACIÓN DEL PLANTEL EDUCATIVO PARA INICIAL AQUILES CABRAL BILLINI, MUNICIPIO BANÍ, PROVINCIA PERAVIA.</t>
  </si>
  <si>
    <t>15470-AMPLIACIÓN DEL PLANTEL EDUCATIVO PARA INICIAL AQUILES CABRAL BILLINI, MUNICIPIO BANÍ, PROVINCIA PERAVIA.</t>
  </si>
  <si>
    <t>39-AMPLIACIÓN DEL PLANTEL EDUCATIVO PARA INICIAL PROF. MARÍANA MIRIAN SUAZO, MUNICIPIO BANÍ, PROVINCIA PERAVIA.</t>
  </si>
  <si>
    <t>15471-AMPLIACIÓN DEL PLANTEL EDUCATIVO PARA INICIAL PROF. MARÍANA MIRIAN SUAZO, MUNICIPIO BANÍ, PROVINCIA PERAVIA.</t>
  </si>
  <si>
    <t>40-AMPLIACIÓN DEL PLANTEL EDUCATIVO PARA INICIAL VILLA DAVID, MUNICIPIO BANÍ, PROVINCIA PERAVIA.</t>
  </si>
  <si>
    <t>15472-AMPLIACIÓN DEL PLANTEL EDUCATIVO PARA INICIAL VILLA DAVID, MUNICIPIO BANÍ, PROVINCIA PERAVIA.</t>
  </si>
  <si>
    <t>41-AMPLIACIÓN DEL PLANTEL EDUCATIVO PARA INICIAL MILTON LAJARA DÍAZ, MUNICIPIO BANÍ, PROVINCIA PERAVIA.</t>
  </si>
  <si>
    <t>15473-AMPLIACIÓN DEL PLANTEL EDUCATIVO PARA INICIAL MILTON LAJARA DÍAZ, MUNICIPIO BANÍ, PROVINCIA PERAVIA.</t>
  </si>
  <si>
    <t>15474-AMPLIACIÓN DEL PLANTEL EDUCATIVO PARA INICIAL CARLOS JULIO TEJEDA ORTIZ, MUNICIPIO BANÍ, PROVINCIA PERAVIA.</t>
  </si>
  <si>
    <t>43-AMPLIACIÓN DEL PLANTEL EDUCATIVO PARA INICIAL PROF. LUIS EMILIO PEÑA, MUNICIPIO BANÍ, PROVINCIA PERAVIA.</t>
  </si>
  <si>
    <t>15475-AMPLIACIÓN DEL PLANTEL EDUCATIVO PARA INICIAL PROF. LUIS EMILIO PEÑA, MUNICIPIO BANÍ, PROVINCIA PERAVIA.</t>
  </si>
  <si>
    <t>44-AMPLIACIÓN DEL PLANTEL EDUCATIVO PARA INICIAL LA SAONA, MUNICIPIO BANÍ, PROVINCIA PERAVIA.</t>
  </si>
  <si>
    <t>15476-AMPLIACIÓN DEL PLANTEL EDUCATIVO PARA INICIAL LA SAONA, MUNICIPIO BANÍ, PROVINCIA PERAVIA.</t>
  </si>
  <si>
    <t>45-AMPLIACIÓN DEL PLANTEL EDUCATIVO PARA INICIAL PEDRO JOSÉ A. BLANDINO SOTO, MUNICIPIO BANÍ, PROVINCIA PERAVIA.</t>
  </si>
  <si>
    <t>15477-AMPLIACIÓN DEL PLANTEL EDUCATIVO PARA INICIAL PEDRO JOSÉ A. BLANDINO SOTO, MUNICIPIO BANÍ, PROVINCIA PERAVIA.</t>
  </si>
  <si>
    <t>46-AMPLIACIÓN DEL PLANTEL EDUCATIVO PARA INICIAL GALEÓN, MUNICIPIO BANÍ, PROVINCIA PERAVIA.</t>
  </si>
  <si>
    <t>15478-AMPLIACIÓN DEL PLANTEL EDUCATIVO PARA INICIAL GALEÓN, MUNICIPIO BANÍ, PROVINCIA PERAVIA.</t>
  </si>
  <si>
    <t>47-AMPLIACIÓN DEL PLANTEL EDUCATIVO PARA INICIAL SABANA CHIQUITA, MUNICIPIO BANÍ, PROVINCIA PERAVIA.</t>
  </si>
  <si>
    <t>15479-AMPLIACIÓN DEL PLANTEL EDUCATIVO PARA INICIAL SABANA CHIQUITA, MUNICIPIO BANÍ, PROVINCIA PERAVIA.</t>
  </si>
  <si>
    <t>48-AMPLIACIÓN DEL PLANTEL EDUCATIVO PARA INICIAL JUAN ISMAEL ZAPATA NIVAR, MUNICIPIO BANÍ, PROVINCIA PERAVIA.</t>
  </si>
  <si>
    <t>15480-AMPLIACIÓN DEL PLANTEL EDUCATIVO PARA INICIAL JUAN ISMAEL ZAPATA NIVAR, MUNICIPIO BANÍ, PROVINCIA PERAVIA.</t>
  </si>
  <si>
    <t>15481-AMPLIACIÓN DEL PLANTEL EDUCATIVO PARA INICIAL LOS YAGUARIZOS, MUNICIPIO BANÍ, PROVINCIA PERAVIA.</t>
  </si>
  <si>
    <t>15482-AMPLIACIÓN DEL PLANTEL EDUCATIVO PARA INICIAL CONCEPCIÓN BONA, MUNICIPIO BANÍ, PROVINCIA PERAVIA.</t>
  </si>
  <si>
    <t>15385-CONSTRUCCIÓN OBRAS COMPLEMENTARIAS DE LAS ECO-VIVIENDAS PARA CIUDADANOS EN CONDICIÓN DE POBREZA MULTIDIMENSIONAL EN EL MUNICIPIO DE SAN CRISTÓBAL, PROVINCIA SAN CRISTÓBAL</t>
  </si>
  <si>
    <t>51-AMPLIACIÓN DEL PLANTEL EDUCATIVO PARA INICIAL PEDRO DOMÍNGUEZ GARABITOS, MUNICIPIO CAMBITA GARABITOS, PROVINCIA SAN CRISTÓBAL.</t>
  </si>
  <si>
    <t>15504-AMPLIACIÓN DEL PLANTEL EDUCATIVO PARA INICIAL PEDRO DOMÍNGUEZ GARABITOS, MUNICIPIO CAMBITA GARABITOS, PROVINCIA SAN CRISTÓBAL.</t>
  </si>
  <si>
    <t>15505-AMPLIACIÓN DEL PLANTEL EDUCATIVO PARA INICIAL MARÍA TRINIDAD SÁNCHEZ, MUNICIPIO CAMBITA GARABITOS, PROVINCIA SAN CRISTÓBAL.</t>
  </si>
  <si>
    <t>53-AMPLIACIÓN DEL PLANTEL EDUCATIVO PARA INICIAL HERMANAS MIRABAL, MUNICIPIO CAMBITA GARABITOS, PROVINCIA SAN CRISTÓBAL.</t>
  </si>
  <si>
    <t>15506-AMPLIACIÓN DEL PLANTEL EDUCATIVO PARA INICIAL HERMANAS MIRABAL, MUNICIPIO CAMBITA GARABITOS, PROVINCIA SAN CRISTÓBAL.</t>
  </si>
  <si>
    <t>54-AMPLIACIÓN DEL PLANTEL EDUCATIVO PARA INICIAL HOGAR DOÑA CHUCHA, MUNICIPIO SAN CRISTÓBAL, PROVINCIA SAN CRISTÓBAL.</t>
  </si>
  <si>
    <t>15507-AMPLIACIÓN DEL PLANTEL EDUCATIVO PARA INICIAL HOGAR DOÑA CHUCHA, MUNICIPIO SAN CRISTÓBAL, PROVINCIA SAN CRISTÓBAL.</t>
  </si>
  <si>
    <t>55-AMPLIACIÓN DEL PLANTEL EDUCATIVO PARA INICIAL EMMANUEL, MUNICIPIO SAN CRISTÓBAL, PROVINCIA SAN CRISTÓBAL.</t>
  </si>
  <si>
    <t>15508-AMPLIACIÓN DEL PLANTEL EDUCATIVO PARA INICIAL EMMANUEL, MUNICIPIO SAN CRISTÓBAL, PROVINCIA SAN CRISTÓBAL.</t>
  </si>
  <si>
    <t>56-AMPLIACIÓN DEL PLANTEL EDUCATIVO PARA INICIAL ENRIQUE DURÁN BERROA, MUNICIPIO SAN CRISTÓBAL, PROVINCIA SAN CRISTÓBAL.</t>
  </si>
  <si>
    <t>15509-AMPLIACIÓN DEL PLANTEL EDUCATIVO PARA INICIAL ENRIQUE DURÁN BERROA, MUNICIPIO SAN CRISTÓBAL, PROVINCIA SAN CRISTÓBAL.</t>
  </si>
  <si>
    <t>57-AMPLIACIÓN DEL PLANTEL EDUCATIVO PARA INICIAL ELVIRA RAMÍREZ CIPRIÁN, MUNICIPIO SAN CRISTÓBAL, PROVINCIA SAN CRISTÓBAL.</t>
  </si>
  <si>
    <t>15510-AMPLIACIÓN DEL PLANTEL EDUCATIVO PARA INICIAL ELVIRA RAMÍREZ CIPRIÁN, MUNICIPIO SAN CRISTÓBAL, PROVINCIA SAN CRISTÓBAL.</t>
  </si>
  <si>
    <t>58-AMPLIACIÓN DEL PLANTEL EDUCATIVO PARA INICIAL PABLO BARINAS, MUNICIPIO SAN CRISTÓBAL, PROVINCIA SAN CRISTÓBAL.</t>
  </si>
  <si>
    <t>15511-AMPLIACIÓN DEL PLANTEL EDUCATIVO PARA INICIAL PABLO BARINAS, MUNICIPIO SAN CRISTÓBAL, PROVINCIA SAN CRISTÓBAL.</t>
  </si>
  <si>
    <t>59-AMPLIACIÓN DEL PLANTEL EDUCATIVO PARA INICIAL PROF. ANICASIA SORIANO SÁNCHEZ, MUNICIPIO SAN CRISTÓBAL, PROVINCIA SAN CRISTÓBAL.</t>
  </si>
  <si>
    <t>15512-AMPLIACIÓN DEL PLANTEL EDUCATIVO PARA INICIAL PROF. ANICASIA SORIANO SÁNCHEZ, MUNICIPIO SAN CRISTÓBAL, PROVINCIA SAN CRISTÓBAL.</t>
  </si>
  <si>
    <t>60-AMPLIACIÓN DEL PLANTEL EDUCATIVO PARA INICIAL MARÍA TRINIDAD SÁNCHEZ, MUNICIPIO SAN CRISTÓBAL, PROVINCIA SAN CRISTÓBAL.</t>
  </si>
  <si>
    <t>15513-AMPLIACIÓN DEL PLANTEL EDUCATIVO PARA INICIAL MARÍA TRINIDAD SÁNCHEZ, MUNICIPIO SAN CRISTÓBAL, PROVINCIA SAN CRISTÓBAL.</t>
  </si>
  <si>
    <t>61-AMPLIACIÓN DEL PLANTEL EDUCATIVO PARA INICIAL SAN RAFAEL, MUNICIPIO SAN CRISTÓBAL, PROVINCIA SAN CRISTÓBAL.</t>
  </si>
  <si>
    <t>15514-AMPLIACIÓN DEL PLANTEL EDUCATIVO PARA INICIAL SAN RAFAEL, MUNICIPIO SAN CRISTÓBAL, PROVINCIA SAN CRISTÓBAL.</t>
  </si>
  <si>
    <t>62-AMPLIACIÓN DEL PLANTEL EDUCATIVO PARA INICIAL FUERTE RESOLÍ, MUNICIPIO SAN CRISTÓBAL, PROVINCIA SAN CRISTÓBAL.</t>
  </si>
  <si>
    <t>15515-AMPLIACIÓN DEL PLANTEL EDUCATIVO PARA INICIAL FUERTE RESOLÍ, MUNICIPIO SAN CRISTÓBAL, PROVINCIA SAN CRISTÓBAL.</t>
  </si>
  <si>
    <t>63-AMPLIACIÓN DEL PLANTEL EDUCATIVO PARA INICIAL CANASTICA, MUNICIPIO SAN CRISTÓBAL, PROVINCIA SAN CRISTÓBAL.</t>
  </si>
  <si>
    <t>15516-AMPLIACIÓN DEL PLANTEL EDUCATIVO PARA INICIAL CANASTICA, MUNICIPIO SAN CRISTÓBAL, PROVINCIA SAN CRISTÓBAL.</t>
  </si>
  <si>
    <t>64-AMPLIACIÓN DEL PLANTEL EDUCATIVO PARA INICIAL SAN ANTONIO, MUNICIPIO SAN CRISTÓBAL, PROVINCIA SAN CRISTÓBAL.</t>
  </si>
  <si>
    <t>15517-AMPLIACIÓN DEL PLANTEL EDUCATIVO PARA INICIAL SAN ANTONIO, MUNICIPIO SAN CRISTÓBAL, PROVINCIA SAN CRISTÓBAL.</t>
  </si>
  <si>
    <t>65-AMPLIACIÓN DEL PLANTEL EDUCATIVO PARA INICIAL SABANA TORO, MUNICIPIO SAN CRISTÓBAL, PROVINCIA SAN CRISTÓBAL.</t>
  </si>
  <si>
    <t>15518-AMPLIACIÓN DEL PLANTEL EDUCATIVO PARA INICIAL SABANA TORO, MUNICIPIO SAN CRISTÓBAL, PROVINCIA SAN CRISTÓBAL.</t>
  </si>
  <si>
    <t>15519-AMPLIACIÓN DEL PLANTEL EDUCATIVO PARA INICIAL ESTILIANO SUSANA, MUNICIPIO VILLA ALTAGRACIA, PROVINCIA SAN CRISTÓBAL.</t>
  </si>
  <si>
    <t>67-AMPLIACIÓN DEL PLANTEL EDUCATIVO PARA INICIAL AURA ESTELA NÚÑEZ, MUNICIPIO VILLA ALTAGRACIA, PROVINCIA SAN CRISTÓBAL.</t>
  </si>
  <si>
    <t>15520-AMPLIACIÓN DEL PLANTEL EDUCATIVO PARA INICIAL AURA ESTELA NÚÑEZ, MUNICIPIO VILLA ALTAGRACIA, PROVINCIA SAN CRISTÓBAL.</t>
  </si>
  <si>
    <t>68-AMPLIACIÓN DEL PLANTEL EDUCATIVO PARA INICIAL PROF. LORENZO PÉREZ POCHE, MUNICIPIO VILLA ALTAGRACIA, PROVINCIA SAN CRISTÓBAL.</t>
  </si>
  <si>
    <t>15521-AMPLIACIÓN DEL PLANTEL EDUCATIVO PARA INICIAL PROF. LORENZO PÉREZ POCHE, MUNICIPIO VILLA ALTAGRACIA, PROVINCIA SAN CRISTÓBAL.</t>
  </si>
  <si>
    <t>69-AMPLIACIÓN DEL PLANTEL EDUCATIVO PARA INICIAL JAVIER ANGULO GURIDI, MUNICIPIO VILLA ALTAGRACIA, PROVINCIA SAN CRISTÓBAL.</t>
  </si>
  <si>
    <t>15522-AMPLIACIÓN DEL PLANTEL EDUCATIVO PARA INICIAL JAVIER ANGULO GURIDI, MUNICIPIO VILLA ALTAGRACIA, PROVINCIA SAN CRISTÓBAL.</t>
  </si>
  <si>
    <t>70-AMPLIACIÓN DEL PLANTEL EDUCATIVO PARA INICIAL LA CUCHILLA, MUNICIPIO VILLA ALTAGRACIA, PROVINCIA SAN CRISTÓBAL.</t>
  </si>
  <si>
    <t>15523-AMPLIACIÓN DEL PLANTEL EDUCATIVO PARA INICIAL LA CUCHILLA, MUNICIPIO VILLA ALTAGRACIA, PROVINCIA SAN CRISTÓBAL.</t>
  </si>
  <si>
    <t>71-AMPLIACIÓN DEL PLANTEL EDUCATIVO PARA INICIAL MARÍA DEL ROSARIO ALMÁNZAR, MUNICIPIO VILLA ALTAGRACIA, PROVINCIA SAN CRISTÓBAL.</t>
  </si>
  <si>
    <t>15524-AMPLIACIÓN DEL PLANTEL EDUCATIVO PARA INICIAL MARÍA DEL ROSARIO ALMÁNZAR, MUNICIPIO VILLA ALTAGRACIA, PROVINCIA SAN CRISTÓBAL.</t>
  </si>
  <si>
    <t>72-AMPLIACIÓN DEL PLANTEL EDUCATIVO PARA INICIAL PROF. FLORA MATILDE JIMÉNEZ, MUNICIPIO VILLA ALTAGRACIA, PROVINCIA SAN CRISTÓBAL.</t>
  </si>
  <si>
    <t>15525-AMPLIACIÓN DEL PLANTEL EDUCATIVO PARA INICIAL PROF. FLORA MATILDE JIMÉNEZ, MUNICIPIO VILLA ALTAGRACIA, PROVINCIA SAN CRISTÓBAL.</t>
  </si>
  <si>
    <t>73-AMPLIACIÓN DEL PLANTEL EDUCATIVO PARA INICIAL MARTIN LUTHER KING, MUNICIPIO VILLA ALTAGRACIA, PROVINCIA SAN CRISTÓBAL.</t>
  </si>
  <si>
    <t>15526-AMPLIACIÓN DEL PLANTEL EDUCATIVO PARA INICIAL MARTIN LUTHER KING, MUNICIPIO VILLA ALTAGRACIA, PROVINCIA SAN CRISTÓBAL.</t>
  </si>
  <si>
    <t>74-AMPLIACIÓN DEL PLANTEL EDUCATIVO PARA INICIAL NAJAYO EN MEDIO, MUNICIPIO YAGUATE, PROVINCIA SAN CRISTÓBAL.</t>
  </si>
  <si>
    <t>15527-AMPLIACIÓN DEL PLANTEL EDUCATIVO PARA INICIAL NAJAYO EN MEDIO, MUNICIPIO YAGUATE, PROVINCIA SAN CRISTÓBAL.</t>
  </si>
  <si>
    <t>75-AMPLIACIÓN DEL PLANTEL EDUCATIVO PARA INICIAL LOS GUZMÁN, MUNICIPIO YAGUATE, PROVINCIA SAN CRISTÓBAL.</t>
  </si>
  <si>
    <t>15528-AMPLIACIÓN DEL PLANTEL EDUCATIVO PARA INICIAL LOS GUZMÁN, MUNICIPIO YAGUATE, PROVINCIA SAN CRISTÓBAL.</t>
  </si>
  <si>
    <t>15529-AMPLIACIÓN DEL PLANTEL EDUCATIVO PARA INICIAL FRAY BARTOLOMÉ DE LAS CASAS, MUNICIPIO YAGUATE, PROVINCIA SAN CRISTÓBAL.</t>
  </si>
  <si>
    <t>77-AMPLIACIÓN DEL PLANTEL EDUCATIVO PARA INICIAL PROF. MARÍA DE JESÚS CABRERA GUZMÁN, MUNICIPIO YAGUATE, PROVINCIA SAN CRISTÓBAL.</t>
  </si>
  <si>
    <t>15530-AMPLIACIÓN DEL PLANTEL EDUCATIVO PARA INICIAL PROF. MARÍA DE JESÚS CABRERA GUZMÁN, MUNICIPIO YAGUATE, PROVINCIA SAN CRISTÓBAL.</t>
  </si>
  <si>
    <t>78-AMPLIACIÓN DEL PLANTEL EDUCATIVO PARA INICIAL LOS PANCHOS, MUNICIPIO YAGUATE, PROVINCIA SAN CRISTÓBAL.</t>
  </si>
  <si>
    <t>15531-AMPLIACIÓN DEL PLANTEL EDUCATIVO PARA INICIAL LOS PANCHOS, MUNICIPIO YAGUATE, PROVINCIA SAN CRISTÓBAL.</t>
  </si>
  <si>
    <t>79-AMPLIACIÓN DEL PLANTEL EDUCATIVO PARA INICIAL FRANCISCO DEL ROSARIO SÁNCHEZ, MUNICIPIO BAJOS DE HAINA, PROVINCIA SAN CRISTÓBAL.</t>
  </si>
  <si>
    <t>15532-AMPLIACIÓN DEL PLANTEL EDUCATIVO PARA INICIAL FRANCISCO DEL ROSARIO SÁNCHEZ, MUNICIPIO BAJOS DE HAINA, PROVINCIA SAN CRISTÓBAL.</t>
  </si>
  <si>
    <t>80-AMPLIACIÓN DEL PLANTEL EDUCATIVO PARA INICIAL MAX HENRÍQUEZ UREÑA, MUNICIPIO BAJOS DE HAINA, PROVINCIA SAN CRISTÓBAL.</t>
  </si>
  <si>
    <t>15533-AMPLIACIÓN DEL PLANTEL EDUCATIVO PARA INICIAL MAX HENRÍQUEZ UREÑA, MUNICIPIO BAJOS DE HAINA, PROVINCIA SAN CRISTÓBAL.</t>
  </si>
  <si>
    <t>81-AMPLIACIÓN DEL PLANTEL EDUCATIVO PARA INICIAL MONTE LARGO, MUNICIPIO BAJOS DE HAINA, PROVINCIA SAN CRISTÓBAL.</t>
  </si>
  <si>
    <t>15534-AMPLIACIÓN DEL PLANTEL EDUCATIVO PARA INICIAL MONTE LARGO, MUNICIPIO BAJOS DE HAINA, PROVINCIA SAN CRISTÓBAL.</t>
  </si>
  <si>
    <t>82-AMPLIACIÓN DEL PLANTEL EDUCATIVO PARA INICIAL IVELISSE SERRANO DEL ROSARIO, MUNICIPIO SAN GREGORIO DE NIGUA, PROVINCIA SAN CRISTÓBAL.</t>
  </si>
  <si>
    <t>15535-AMPLIACIÓN DEL PLANTEL EDUCATIVO PARA INICIAL IVELISSE SERRANO DEL ROSARIO, MUNICIPIO SAN GREGORIO DE NIGUA, PROVINCIA SAN CRISTÓBAL.</t>
  </si>
  <si>
    <t>83-AMPLIACIÓN DEL PLANTEL EDUCATIVO PARA INICIAL ARROYO HIGÜERO, MUNICIPIO SAN GREGORIO DE NIGUA, PROVINCIA SAN CRISTÓBAL.</t>
  </si>
  <si>
    <t>15536-AMPLIACIÓN DEL PLANTEL EDUCATIVO PARA INICIAL ARROYO HIGÜERO, MUNICIPIO SAN GREGORIO DE NIGUA, PROVINCIA SAN CRISTÓBAL.</t>
  </si>
  <si>
    <t>15537-AMPLIACIÓN DEL PLANTEL EDUCATIVO PARA INICIAL MAURICIO BÁEZ, MUNICIPIO SABANA GRANDE DE PALENQUE, PROVINCIA SAN CRISTÓBAL.</t>
  </si>
  <si>
    <t>15538-AMPLIACIÓN DEL PLANTEL EDUCATIVO PARA INICIAL PADRE BORBÓN, MUNICIPIO SABANA GRANDE DE PALENQUE, PROVINCIA SAN CRISTÓBAL.</t>
  </si>
  <si>
    <t>86-AMPLIACIÓN DEL PLANTEL EDUCATIVO PARA INICIAL MERCEDES LUISA PÉREZ, MUNICIPIO SABANA GRANDE DE PALENQUE, PROVINCIA SAN CRISTÓBAL.</t>
  </si>
  <si>
    <t>15539-AMPLIACIÓN DEL PLANTEL EDUCATIVO PARA INICIAL MERCEDES LUISA PÉREZ, MUNICIPIO SABANA GRANDE DE PALENQUE, PROVINCIA SAN CRISTÓBAL.</t>
  </si>
  <si>
    <t>87-AMPLIACIÓN DEL PLANTEL EDUCATIVO PARA INICIAL JULIÁN JIMÉNEZ, MUNICIPIO SAN GREGORIO DE NIGUA, PROVINCIA SAN CRISTÓBAL.</t>
  </si>
  <si>
    <t>15540-AMPLIACIÓN DEL PLANTEL EDUCATIVO PARA INICIAL JULIÁN JIMÉNEZ, MUNICIPIO SAN GREGORIO DE NIGUA, PROVINCIA SAN CRISTÓBAL.</t>
  </si>
  <si>
    <t>15541-AMPLIACIÓN DEL PLANTEL EDUCATIVO PARA INICIAL LA PLAYA, MUNICIPIO SAN GREGORIO DE NIGUA, PROVINCIA SAN CRISTÓBAL.</t>
  </si>
  <si>
    <t>15542-AMPLIACIÓN DEL PLANTEL EDUCATIVO PARA INICIAL CANTALICIA ENCARNACIÓN MATEO, MUNICIPIO SABANA GRANDE DE PALENQUE, PROVINCIA SAN CRISTÓBAL.</t>
  </si>
  <si>
    <t>15543-AMPLIACIÓN DEL PLANTEL EDUCATIVO PARA INICIAL PROF. ZENEYDA BELTRÉ, MUNICIPIO SAN GREGORIO DE NIGUA, PROVINCIA SAN CRISTÓBAL.</t>
  </si>
  <si>
    <t>15648-AMPLIACIÓN DEL PLANTEL EDUCATIVO PARA INICIAL ROSA ANGÉLICA MONTERO, MUNICIPIO SAN GREGORIO DE NIGUA, PROVINCIA SAN CRISTÓBAL.</t>
  </si>
  <si>
    <t>92-AMPLIACIÓN DEL PLANTEL EDUCATIVO PARA INICIAL LOS MONTONES  2, MUNICIPIO SAN CRISTÓBAL, PROVINCIA SAN CRISTÓBAL.</t>
  </si>
  <si>
    <t>15652-AMPLIACIÓN DEL PLANTEL EDUCATIVO PARA INICIAL LOS MONTONES  2, MUNICIPIO SAN CRISTÓBAL, PROVINCIA SAN CRISTÓBAL.</t>
  </si>
  <si>
    <t>32-AMPLIACIÓN DEL PLANTEL EDUCATIVO PARA INICIAL PROF. ANÍBAL ADAMES LEBRÓN, MUNICIPIO LAS MATAS DE FARFÁN, PROVINCIA SAN JUAN.</t>
  </si>
  <si>
    <t>15400-AMPLIACIÓN DEL PLANTEL EDUCATIVO PARA INICIAL PROF. ANÍBAL ADAMES LEBRÓN, MUNICIPIO LAS MATAS DE FARFÁN, PROVINCIA SAN JUAN.</t>
  </si>
  <si>
    <t>15416-AMPLIACIÓN DEL PLANTEL EDUCATIVO PARA INICIAL SAN FRANCISCO JAVIER FE Y ALEGRÍA, MUNICIPIO EL CERCADO, PROVINCIA SAN JUAN.</t>
  </si>
  <si>
    <t>15417-AMPLIACIÓN DEL PLANTEL EDUCATIVO PARA INICIAL ARISLENNY CANARIO MONTERO, MUNICIPIO EL CERCADO, PROVINCIA SAN JUAN.</t>
  </si>
  <si>
    <t>35-AMPLIACIÓN DEL PLANTEL EDUCATIVO PARA INICIAL DAMIÁN, MUNICIPIO EL CERCADO, PROVINCIA SAN JUAN.</t>
  </si>
  <si>
    <t>15418-AMPLIACIÓN DEL PLANTEL EDUCATIVO PARA INICIAL DAMIÁN, MUNICIPIO EL CERCADO, PROVINCIA SAN JUAN.</t>
  </si>
  <si>
    <t>15419-AMPLIACIÓN DEL PLANTEL EDUCATIVO PARA INICIAL PROF. MANUEL DE JESÚS BOCIO, MUNICIPIO EL CERCADO, PROVINCIA SAN JUAN.</t>
  </si>
  <si>
    <t>15420-AMPLIACIÓN DEL PLANTEL EDUCATIVO PARA INICIAL PROF. LINADO FULCAR FULCAR, MUNICIPIO EL CERCADO, PROVINCIA SAN JUAN.</t>
  </si>
  <si>
    <t>38-AMPLIACIÓN DEL PLANTEL EDUCATIVO PARA INICIAL SAN ANDRÉS, MUNICIPIO VALLEJUELO, PROVINCIA SAN JUAN.</t>
  </si>
  <si>
    <t>15421-AMPLIACIÓN DEL PLANTEL EDUCATIVO PARA INICIAL SAN ANDRÉS, MUNICIPIO VALLEJUELO, PROVINCIA SAN JUAN.</t>
  </si>
  <si>
    <t>39-AMPLIACIÓN DEL PLANTEL EDUCATIVO PARA INICIAL EL HATO, MUNICIPIO SAN JUAN, PROVINCIA SAN JUAN.</t>
  </si>
  <si>
    <t>15422-AMPLIACIÓN DEL PLANTEL EDUCATIVO PARA INICIAL EL HATO, MUNICIPIO SAN JUAN, PROVINCIA SAN JUAN.</t>
  </si>
  <si>
    <t>40-AMPLIACIÓN DEL PLANTEL EDUCATIVO PARA INICIAL SABANA ALTA, MUNICIPIO SAN JUAN, PROVINCIA SAN JUAN.</t>
  </si>
  <si>
    <t>15423-AMPLIACIÓN DEL PLANTEL EDUCATIVO PARA INICIAL SABANA ALTA, MUNICIPIO SAN JUAN, PROVINCIA SAN JUAN.</t>
  </si>
  <si>
    <t>41-AMPLIACIÓN DEL PLANTEL EDUCATIVO PARA INICIAL BUENA VISTA DEL YAQUE, MUNICIPIO BOHECHÍO, PROVINCIA SAN JUAN.</t>
  </si>
  <si>
    <t>15424-AMPLIACIÓN DEL PLANTEL EDUCATIVO PARA INICIAL BUENA VISTA DEL YAQUE, MUNICIPIO BOHECHÍO, PROVINCIA SAN JUAN.</t>
  </si>
  <si>
    <t>42-AMPLIACIÓN DEL PLANTEL EDUCATIVO PARA INICIAL GUANITO, MUNICIPIO SAN JUAN, PROVINCIA SAN JUAN.</t>
  </si>
  <si>
    <t>15425-AMPLIACIÓN DEL PLANTEL EDUCATIVO PARA INICIAL GUANITO, MUNICIPIO SAN JUAN, PROVINCIA SAN JUAN.</t>
  </si>
  <si>
    <t>43-AMPLIACIÓN DEL PLANTEL EDUCATIVO PARA INICIAL MOGOLLÓN - AURA CADENA, MUNICIPIO SAN JUAN, PROVINCIA SAN JUAN.</t>
  </si>
  <si>
    <t>15426-AMPLIACIÓN DEL PLANTEL EDUCATIVO PARA INICIAL MOGOLLÓN - AURA CADENA, MUNICIPIO SAN JUAN, PROVINCIA SAN JUAN.</t>
  </si>
  <si>
    <t>44-AMPLIACIÓN DEL PLANTEL EDUCATIVO PARA INICIAL LOS CHARCOS, MUNICIPIO SAN JUAN, PROVINCIA SAN JUAN.</t>
  </si>
  <si>
    <t>15427-AMPLIACIÓN DEL PLANTEL EDUCATIVO PARA INICIAL LOS CHARCOS, MUNICIPIO SAN JUAN, PROVINCIA SAN JUAN.</t>
  </si>
  <si>
    <t>45-AMPLIACIÓN DEL PLANTEL EDUCATIVO PARA INICIAL MACOTILLO, MUNICIPIO SAN JUAN, PROVINCIA SAN JUAN.</t>
  </si>
  <si>
    <t>15428-AMPLIACIÓN DEL PLANTEL EDUCATIVO PARA INICIAL MACOTILLO, MUNICIPIO SAN JUAN, PROVINCIA SAN JUAN.</t>
  </si>
  <si>
    <t>46-AMPLIACIÓN DEL PLANTEL EDUCATIVO PARA INICIAL CATIVO, MUNICIPIO SAN JUAN, PROVINCIA SAN JUAN.</t>
  </si>
  <si>
    <t>15429-AMPLIACIÓN DEL PLANTEL EDUCATIVO PARA INICIAL CATIVO, MUNICIPIO SAN JUAN, PROVINCIA SAN JUAN.</t>
  </si>
  <si>
    <t>47-AMPLIACIÓN DEL PLANTEL EDUCATIVO PARA INICIAL LA MESETA, MUNICIPIO SAN JUAN, PROVINCIA SAN JUAN.</t>
  </si>
  <si>
    <t>15430-AMPLIACIÓN DEL PLANTEL EDUCATIVO PARA INICIAL LA MESETA, MUNICIPIO SAN JUAN, PROVINCIA SAN JUAN.</t>
  </si>
  <si>
    <t>48-AMPLIACIÓN DEL PLANTEL EDUCATIVO PARA INICIAL PROF. ROSA MARÍA MORA TAVERAS, MUNICIPIO SAN JUAN, PROVINCIA SAN JUAN.</t>
  </si>
  <si>
    <t>15431-AMPLIACIÓN DEL PLANTEL EDUCATIVO PARA INICIAL PROF. ROSA MARÍA MORA TAVERAS, MUNICIPIO SAN JUAN, PROVINCIA SAN JUAN.</t>
  </si>
  <si>
    <t>49-AMPLIACIÓN DEL PLANTEL EDUCATIVO PARA INICIAL HILARIO PUELLO BATISTA, MUNICIPIO SAN JUAN, PROVINCIA SAN JUAN.</t>
  </si>
  <si>
    <t>15432-AMPLIACIÓN DEL PLANTEL EDUCATIVO PARA INICIAL HILARIO PUELLO BATISTA, MUNICIPIO SAN JUAN, PROVINCIA SAN JUAN.</t>
  </si>
  <si>
    <t>50-AMPLIACIÓN DEL PLANTEL EDUCATIVO PARA INICIAL PROF. JUANA MARÍA VARGAS, MUNICIPIO SAN JUAN, PROVINCIA SAN JUAN.</t>
  </si>
  <si>
    <t>15433-AMPLIACIÓN DEL PLANTEL EDUCATIVO PARA INICIAL PROF. JUANA MARÍA VARGAS, MUNICIPIO SAN JUAN, PROVINCIA SAN JUAN.</t>
  </si>
  <si>
    <t>51-AMPLIACIÓN DEL PLANTEL EDUCATIVO PARA INICIAL MILAGROS RODRÍGUEZ SÁNCHEZ, MUNICIPIO JUAN DE HERRERA, PROVINCIA SAN JUAN.</t>
  </si>
  <si>
    <t>15434-AMPLIACIÓN DEL PLANTEL EDUCATIVO PARA INICIAL MILAGROS RODRÍGUEZ SÁNCHEZ, MUNICIPIO JUAN DE HERRERA, PROVINCIA SAN JUAN.</t>
  </si>
  <si>
    <t>52-AMPLIACIÓN DEL PLANTEL EDUCATIVO PARA INICIAL PUNTA CAÑA, MUNICIPIO SAN JUAN, PROVINCIA SAN JUAN.</t>
  </si>
  <si>
    <t>15435-AMPLIACIÓN DEL PLANTEL EDUCATIVO PARA INICIAL PUNTA CAÑA, MUNICIPIO SAN JUAN, PROVINCIA SAN JUAN.</t>
  </si>
  <si>
    <t>53-AMPLIACIÓN DEL PLANTEL EDUCATIVO PARA INICIAL PROF. HÉCTOR BIENVENIDO GARCÍA LÓPEZ, MUNICIPIO SAN JUAN, PROVINCIA SAN JUAN.</t>
  </si>
  <si>
    <t>15436-AMPLIACIÓN DEL PLANTEL EDUCATIVO PARA INICIAL PROF. HÉCTOR BIENVENIDO GARCÍA LÓPEZ, MUNICIPIO SAN JUAN, PROVINCIA SAN JUAN.</t>
  </si>
  <si>
    <t>15437-AMPLIACIÓN DEL PLANTEL EDUCATIVO PARA INICIAL EDALIO BÁEZ MERÁN, MUNICIPIO SAN JUAN, PROVINCIA SAN JUAN.</t>
  </si>
  <si>
    <t>55-AMPLIACIÓN DEL PLANTEL EDUCATIVO PARA INICIAL CLUB ROTARIO MAGUANA, MUNICIPIO SAN JUAN, PROVINCIA SAN JUAN.</t>
  </si>
  <si>
    <t>15438-AMPLIACIÓN DEL PLANTEL EDUCATIVO PARA INICIAL CLUB ROTARIO MAGUANA, MUNICIPIO SAN JUAN, PROVINCIA SAN JUAN.</t>
  </si>
  <si>
    <t>15439-AMPLIACIÓN DEL PLANTEL EDUCATIVO PARA INICIAL HATICO DEL GUANAL, MUNICIPIO SAN JUAN, PROVINCIA SAN JUAN.</t>
  </si>
  <si>
    <t>08-AMPLIACIÓN DEL PLANTEL EDUCATIVO PARA INICIAL LIC. VILMA PEREIRA (FURENIHSI), MUNICIPIO SAN PEDRO DE MACORÍS, PROVINCIA SAN PEDRO DE MACORÍS.</t>
  </si>
  <si>
    <t>15544-AMPLIACIÓN DEL PLANTEL EDUCATIVO PARA INICIAL LIC. VILMA PEREIRA (FURENIHSI), MUNICIPIO SAN PEDRO DE MACORÍS, PROVINCIA SAN PEDRO DE MACORÍS.</t>
  </si>
  <si>
    <t>09-AMPLIACIÓN DEL PLANTEL EDUCATIVO PARA INICIAL LOS GUANDULES, MUNICIPIO SAN PEDRO DE MACORÍS, PROVINCIA SAN PEDRO DE MACORÍS.</t>
  </si>
  <si>
    <t>15545-AMPLIACIÓN DEL PLANTEL EDUCATIVO PARA INICIAL LOS GUANDULES, MUNICIPIO SAN PEDRO DE MACORÍS, PROVINCIA SAN PEDRO DE MACORÍS.</t>
  </si>
  <si>
    <t>15548-AMPLIACIÓN DEL PLANTEL EDUCATIVO PARA INICIAL SOR LEONOR GIBB, MUNICIPIO CONSUELO, PROVINCIA SAN PEDRO DE MACORÍS.</t>
  </si>
  <si>
    <t>13-AMPLIACIÓN DEL PLANTEL EDUCATIVO PARA INICIAL LA MILAGROSA, MUNICIPIO LOS LLANOS, PROVINCIA SAN PEDRO DE MACORÍS.</t>
  </si>
  <si>
    <t>15549-AMPLIACIÓN DEL PLANTEL EDUCATIVO PARA INICIAL LA MILAGROSA, MUNICIPIO LOS LLANOS, PROVINCIA SAN PEDRO DE MACORÍS.</t>
  </si>
  <si>
    <t>14-AMPLIACIÓN DEL PLANTEL EDUCATIVO PARA INICIAL COQUITO, MUNICIPIO LOS LLANOS, PROVINCIA SAN PEDRO DE MACORÍS.</t>
  </si>
  <si>
    <t>15550-AMPLIACIÓN DEL PLANTEL EDUCATIVO PARA INICIAL COQUITO, MUNICIPIO LOS LLANOS, PROVINCIA SAN PEDRO DE MACORÍS.</t>
  </si>
  <si>
    <t>15-AMPLIACIÓN DEL PLANTEL EDUCATIVO PARA INICIAL PROF. SILVIA SOSA, MUNICIPIO QUISQUEYA, PROVINCIA SAN PEDRO DE MACORÍS.</t>
  </si>
  <si>
    <t>15551-AMPLIACIÓN DEL PLANTEL EDUCATIVO PARA INICIAL PROF. SILVIA SOSA, MUNICIPIO QUISQUEYA, PROVINCIA SAN PEDRO DE MACORÍS.</t>
  </si>
  <si>
    <t>16-AMPLIACIÓN DEL PLANTEL EDUCATIVO PARA INICIAL PROF. SERGIO AUGUSTO VERAS, MUNICIPIO SAN PEDRO DE MACORÍS, PROVINCIA SAN PEDRO DE MACORÍS.</t>
  </si>
  <si>
    <t>15552-AMPLIACIÓN DEL PLANTEL EDUCATIVO PARA INICIAL PROF. SERGIO AUGUSTO VERAS, MUNICIPIO SAN PEDRO DE MACORÍS, PROVINCIA SAN PEDRO DE MACORÍS.</t>
  </si>
  <si>
    <t>17-AMPLIACIÓN DEL PLANTEL EDUCATIVO PARA INICIAL PROF. EURÍPIDES PAREDES, MUNICIPIO SAN PEDRO DE MACORÍS, PROVINCIA SAN PEDRO DE MACORÍS.</t>
  </si>
  <si>
    <t>15553-AMPLIACIÓN DEL PLANTEL EDUCATIVO PARA INICIAL PROF. EURÍPIDES PAREDES, MUNICIPIO SAN PEDRO DE MACORÍS, PROVINCIA SAN PEDRO DE MACORÍS.</t>
  </si>
  <si>
    <t>18-AMPLIACIÓN DEL PLANTEL EDUCATIVO PARA INICIAL AGUSTÍN BERROA HERNÁNDEZ, MUNICIPIO SAN PEDRO DE MACORÍS, PROVINCIA SAN PEDRO DE MACORÍS.</t>
  </si>
  <si>
    <t>15554-AMPLIACIÓN DEL PLANTEL EDUCATIVO PARA INICIAL AGUSTÍN BERROA HERNÁNDEZ, MUNICIPIO SAN PEDRO DE MACORÍS, PROVINCIA SAN PEDRO DE MACORÍS.</t>
  </si>
  <si>
    <t>19-AMPLIACIÓN DEL PLANTEL EDUCATIVO PARA INICIAL ESPERANZA, MUNICIPIO SAN PEDRO DE MACORÍS, PROVINCIA SAN PEDRO DE MACORÍS.</t>
  </si>
  <si>
    <t>15555-AMPLIACIÓN DEL PLANTEL EDUCATIVO PARA INICIAL ESPERANZA, MUNICIPIO SAN PEDRO DE MACORÍS, PROVINCIA SAN PEDRO DE MACORÍS.</t>
  </si>
  <si>
    <t>20-AMPLIACIÓN DEL PLANTEL EDUCATIVO PARA INICIAL FEDERICO BERMÚDEZ, MUNICIPIO RAMÓN SANTANA, PROVINCIA SAN PEDRO DE MACORÍS.</t>
  </si>
  <si>
    <t>15556-AMPLIACIÓN DEL PLANTEL EDUCATIVO PARA INICIAL FEDERICO BERMÚDEZ, MUNICIPIO RAMÓN SANTANA, PROVINCIA SAN PEDRO DE MACORÍS.</t>
  </si>
  <si>
    <t>21-AMPLIACIÓN DEL PLANTEL EDUCATIVO PARA INICIAL MONTE CRISTI, MUNICIPIO SAN PEDRO DE MACORÍS, PROVINCIA SAN PEDRO DE MACORÍS.</t>
  </si>
  <si>
    <t>15557-AMPLIACIÓN DEL PLANTEL EDUCATIVO PARA INICIAL MONTE CRISTI, MUNICIPIO SAN PEDRO DE MACORÍS, PROVINCIA SAN PEDRO DE MACORÍS.</t>
  </si>
  <si>
    <t>22-AMPLIACIÓN DEL PLANTEL EDUCATIVO PARA INICIAL BATEY MIGUELCHO, MUNICIPIO SAN PEDRO DE MACORÍS, PROVINCIA SAN PEDRO DE MACORÍS.</t>
  </si>
  <si>
    <t>15558-AMPLIACIÓN DEL PLANTEL EDUCATIVO PARA INICIAL BATEY MIGUELCHO, MUNICIPIO SAN PEDRO DE MACORÍS, PROVINCIA SAN PEDRO DE MACORÍS.</t>
  </si>
  <si>
    <t>15559-AMPLIACIÓN DEL PLANTEL EDUCATIVO PARA INICIAL BATEY EL JAGUAL, MUNICIPIO RAMÓN SANTANA, PROVINCIA SAN PEDRO DE MACORÍS.</t>
  </si>
  <si>
    <t>24-AMPLIACIÓN DEL PLANTEL EDUCATIVO PARA INICIAL BOCA DEL SOCO, MUNICIPIO SAN PEDRO DE MACORÍS, PROVINCIA SAN PEDRO DE MACORÍS.</t>
  </si>
  <si>
    <t>15560-AMPLIACIÓN DEL PLANTEL EDUCATIVO PARA INICIAL BOCA DEL SOCO, MUNICIPIO SAN PEDRO DE MACORÍS, PROVINCIA SAN PEDRO DE MACORÍS.</t>
  </si>
  <si>
    <t>25-AMPLIACIÓN DEL PLANTEL EDUCATIVO PARA INICIAL DOÑA LAURA VICINI VIUDA BARLETTA, MUNICIPIO GUAYACANES, PROVINCIA SAN PEDRO DE MACORÍS.</t>
  </si>
  <si>
    <t>15561-AMPLIACIÓN DEL PLANTEL EDUCATIVO PARA INICIAL DOÑA LAURA VICINI VIUDA BARLETTA, MUNICIPIO GUAYACANES, PROVINCIA SAN PEDRO DE MACORÍS.</t>
  </si>
  <si>
    <t>15562-AMPLIACIÓN DEL PLANTEL EDUCATIVO PARA INICIAL NORGE WILLIAM BOTELLO FERNÁNDEZ, MUNICIPIO SAN PEDRO DE MACORÍS, PROVINCIA SAN PEDRO DE MACORÍS.</t>
  </si>
  <si>
    <t>27-AMPLIACIÓN DEL PLANTEL EDUCATIVO PARA INICIAL PROF. GRECIA GERÓNIMO, MUNICIPIO SAN PEDRO DE MACORÍS, PROVINCIA SAN PEDRO DE MACORÍS.</t>
  </si>
  <si>
    <t>15563-AMPLIACIÓN DEL PLANTEL EDUCATIVO PARA INICIAL PROF. GRECIA GERÓNIMO, MUNICIPIO SAN PEDRO DE MACORÍS, PROVINCIA SAN PEDRO DE MACORÍS.</t>
  </si>
  <si>
    <t>28-AMPLIACIÓN DEL PLANTEL EDUCATIVO PARA INICIAL COSTA REAL, MUNICIPIO GUAYACANES, PROVINCIA SAN PEDRO DE MACORÍS.</t>
  </si>
  <si>
    <t>15564-AMPLIACIÓN DEL PLANTEL EDUCATIVO PARA INICIAL COSTA REAL, MUNICIPIO GUAYACANES, PROVINCIA SAN PEDRO DE MACORÍS.</t>
  </si>
  <si>
    <t>29-AMPLIACIÓN DEL PLANTEL EDUCATIVO PARA INICIAL ESCUELA COMUNITARIA PARROQUIAL SANTA CLARA DE ASÍS, MUNICIPIO SAN PEDRO DE MACORÍS, PROVINCIA SAN PEDRO DE MACORÍS.</t>
  </si>
  <si>
    <t>15565-AMPLIACIÓN DEL PLANTEL EDUCATIVO PARA INICIAL ESCUELA COMUNITARIA PARROQUIAL SANTA CLARA DE ASÍS, MUNICIPIO SAN PEDRO DE MACORÍS, PROVINCIA SAN PEDRO DE MACORÍS.</t>
  </si>
  <si>
    <t>44-AMPLIACIÓN DEL PLANTEL EDUCATIVO PARA INICIAL DIVINA PROVIDENCIA, MUNICIPIO CONSUELO, PROVINCIA SAN PEDRO DE MACORÍS.</t>
  </si>
  <si>
    <t>15589-AMPLIACIÓN DEL PLANTEL EDUCATIVO PARA INICIAL DIVINA PROVIDENCIA, MUNICIPIO CONSUELO, PROVINCIA SAN PEDRO DE MACORÍS.</t>
  </si>
  <si>
    <t>45-AMPLIACIÓN DEL PLANTEL EDUCATIVO PARA INICIAL MADRE CARMEN SALLES, MUNICIPIO CONSUELO, PROVINCIA SAN PEDRO DE MACORÍS.</t>
  </si>
  <si>
    <t>15590-AMPLIACIÓN DEL PLANTEL EDUCATIVO PARA INICIAL MADRE CARMEN SALLES, MUNICIPIO CONSUELO, PROVINCIA SAN PEDRO DE MACORÍS.</t>
  </si>
  <si>
    <t>46-AMPLIACIÓN DEL PLANTEL EDUCATIVO PARA INICIAL ANTONIO PAREDES MENA, MUNICIPIO CONSUELO, PROVINCIA SAN PEDRO DE MACORÍS.</t>
  </si>
  <si>
    <t>15591-AMPLIACIÓN DEL PLANTEL EDUCATIVO PARA INICIAL ANTONIO PAREDES MENA, MUNICIPIO CONSUELO, PROVINCIA SAN PEDRO DE MACORÍS.</t>
  </si>
  <si>
    <t>47-AMPLIACIÓN DEL PLANTEL EDUCATIVO PARA INICIAL SANTA MARGARITA DE YOUVILLE, MUNICIPIO CONSUELO, PROVINCIA SAN PEDRO DE MACORÍS.</t>
  </si>
  <si>
    <t>15592-AMPLIACIÓN DEL PLANTEL EDUCATIVO PARA INICIAL SANTA MARGARITA DE YOUVILLE, MUNICIPIO CONSUELO, PROVINCIA SAN PEDRO DE MACORÍS.</t>
  </si>
  <si>
    <t>48-AMPLIACIÓN DEL PLANTEL EDUCATIVO PARA INICIAL BATEY DON JUAN, MUNICIPIO CONSUELO, PROVINCIA SAN PEDRO DE MACORÍS.</t>
  </si>
  <si>
    <t>15593-AMPLIACIÓN DEL PLANTEL EDUCATIVO PARA INICIAL BATEY DON JUAN, MUNICIPIO CONSUELO, PROVINCIA SAN PEDRO DE MACORÍS.</t>
  </si>
  <si>
    <t>49-AMPLIACIÓN DEL PLANTEL EDUCATIVO PARA INICIAL BATEY EUKARDUNA, MUNICIPIO CONSUELO, PROVINCIA SAN PEDRO DE MACORÍS.</t>
  </si>
  <si>
    <t>15594-AMPLIACIÓN DEL PLANTEL EDUCATIVO PARA INICIAL BATEY EUKARDUNA, MUNICIPIO CONSUELO, PROVINCIA SAN PEDRO DE MACORÍS.</t>
  </si>
  <si>
    <t>50-AMPLIACIÓN DEL PLANTEL EDUCATIVO PARA INICIAL BATEY CACHENA, MUNICIPIO CONSUELO, PROVINCIA SAN PEDRO DE MACORÍS.</t>
  </si>
  <si>
    <t>15595-AMPLIACIÓN DEL PLANTEL EDUCATIVO PARA INICIAL BATEY CACHENA, MUNICIPIO CONSUELO, PROVINCIA SAN PEDRO DE MACORÍS.</t>
  </si>
  <si>
    <t>51-AMPLIACIÓN DEL PLANTEL EDUCATIVO PARA INICIAL SOR MARILENE COLE, MUNICIPIO CONSUELO, PROVINCIA SAN PEDRO DE MACORÍS.</t>
  </si>
  <si>
    <t>15596-AMPLIACIÓN DEL PLANTEL EDUCATIVO PARA INICIAL SOR MARILENE COLE, MUNICIPIO CONSUELO, PROVINCIA SAN PEDRO DE MACORÍS.</t>
  </si>
  <si>
    <t>15597-AMPLIACIÓN DEL PLANTEL EDUCATIVO PARA INICIAL BATEY PALOMA, MUNICIPIO LOS LLANOS, PROVINCIA SAN PEDRO DE MACORÍS.</t>
  </si>
  <si>
    <t>53-AMPLIACIÓN DEL PLANTEL EDUCATIVO PARA INICIAL MARÍA NICOLÁSA BILLINI, MUNICIPIO LOS LLANOS, PROVINCIA SAN PEDRO DE MACORÍS.</t>
  </si>
  <si>
    <t>15598-AMPLIACIÓN DEL PLANTEL EDUCATIVO PARA INICIAL MARÍA NICOLÁSA BILLINI, MUNICIPIO LOS LLANOS, PROVINCIA SAN PEDRO DE MACORÍS.</t>
  </si>
  <si>
    <t>54-AMPLIACIÓN DEL PLANTEL EDUCATIVO PARA INICIAL LA GINA, MUNICIPIO LOS LLANOS, PROVINCIA SAN PEDRO DE MACORÍS.</t>
  </si>
  <si>
    <t>15599-AMPLIACIÓN DEL PLANTEL EDUCATIVO PARA INICIAL LA GINA, MUNICIPIO LOS LLANOS, PROVINCIA SAN PEDRO DE MACORÍS.</t>
  </si>
  <si>
    <t>15600-AMPLIACIÓN DEL PLANTEL EDUCATIVO PARA INICIAL VIRGEN DE LA CARIDAD DEL COBRE, MUNICIPIO QUISQUEYA, PROVINCIA SAN PEDRO DE MACORÍS.</t>
  </si>
  <si>
    <t>15601-AMPLIACIÓN DEL PLANTEL EDUCATIVO PARA INICIAL EUGENIO MARÍA DE HOSTOS, MUNICIPIO QUISQUEYA, PROVINCIA SAN PEDRO DE MACORÍS.</t>
  </si>
  <si>
    <t>15602-AMPLIACIÓN DEL PLANTEL EDUCATIVO PARA INICIAL FRAY ANTÓN DE MONTESINOS, MUNICIPIO QUISQUEYA, PROVINCIA SAN PEDRO DE MACORÍS.</t>
  </si>
  <si>
    <t>58-AMPLIACIÓN DEL PLANTEL EDUCATIVO PARA INICIAL LOS MONTONES, MUNICIPIO QUISQUEYA, PROVINCIA SAN PEDRO DE MACORÍS.</t>
  </si>
  <si>
    <t>15603-AMPLIACIÓN DEL PLANTEL EDUCATIVO PARA INICIAL LOS MONTONES, MUNICIPIO QUISQUEYA, PROVINCIA SAN PEDRO DE MACORÍS.</t>
  </si>
  <si>
    <t>15546-AMPLIACIÓN DEL PLANTEL EDUCATIVO PARA INICIAL CARLOS MELQUIADES PEGUERO SÁNCHEZ, MUNICIPIO HATO MAYOR, PROVINCIA HATO MAYOR.</t>
  </si>
  <si>
    <t>11-AMPLIACIÓN DEL PLANTEL EDUCATIVO PARA INICIAL SAN CARLOS, MUNICIPIO SABANA DE LA MAR, PROVINCIA HATO MAYOR.</t>
  </si>
  <si>
    <t>15547-AMPLIACIÓN DEL PLANTEL EDUCATIVO PARA INICIAL SAN CARLOS, MUNICIPIO SABANA DE LA MAR, PROVINCIA HATO MAYOR.</t>
  </si>
  <si>
    <t>30-AMPLIACIÓN DEL PLANTEL EDUCATIVO PARA INICIAL PROF. HILDA REYES PUELLO, MUNICIPIO HATO MAYOR, PROVINCIA HATO MAYOR.</t>
  </si>
  <si>
    <t>15571-AMPLIACIÓN DEL PLANTEL EDUCATIVO PARA INICIAL PROF. HILDA REYES PUELLO, MUNICIPIO HATO MAYOR, PROVINCIA HATO MAYOR.</t>
  </si>
  <si>
    <t>31-AMPLIACIÓN DEL PLANTEL EDUCATIVO PARA INICIAL MATÍAS RAMÓN MELLA, MUNICIPIO HATO MAYOR, PROVINCIA HATO MAYOR.</t>
  </si>
  <si>
    <t>15572-AMPLIACIÓN DEL PLANTEL EDUCATIVO PARA INICIAL MATÍAS RAMÓN MELLA, MUNICIPIO HATO MAYOR, PROVINCIA HATO MAYOR.</t>
  </si>
  <si>
    <t>32-AMPLIACIÓN DEL PLANTEL EDUCATIVO PARA INICIAL LOS HATILLOS, MUNICIPIO HATO MAYOR, PROVINCIA HATO MAYOR.</t>
  </si>
  <si>
    <t>15573-AMPLIACIÓN DEL PLANTEL EDUCATIVO PARA INICIAL LOS HATILLOS, MUNICIPIO HATO MAYOR, PROVINCIA HATO MAYOR.</t>
  </si>
  <si>
    <t>33-AMPLIACIÓN DEL PLANTEL EDUCATIVO PARA INICIAL FRANCISCO DEL ROSARIO SÁNCHEZ, MUNICIPIO HATO MAYOR, PROVINCIA HATO MAYOR.</t>
  </si>
  <si>
    <t>15574-AMPLIACIÓN DEL PLANTEL EDUCATIVO PARA INICIAL FRANCISCO DEL ROSARIO SÁNCHEZ, MUNICIPIO HATO MAYOR, PROVINCIA HATO MAYOR.</t>
  </si>
  <si>
    <t>34-AMPLIACIÓN DEL PLANTEL EDUCATIVO PARA INICIAL JUAN PABLO DUARTE, MUNICIPIO HATO MAYOR, PROVINCIA HATO MAYOR.</t>
  </si>
  <si>
    <t>15575-AMPLIACIÓN DEL PLANTEL EDUCATIVO PARA INICIAL JUAN PABLO DUARTE, MUNICIPIO HATO MAYOR, PROVINCIA HATO MAYOR.</t>
  </si>
  <si>
    <t>35-AMPLIACIÓN DEL PLANTEL EDUCATIVO PARA INICIAL MANCHADO, MUNICIPIO HATO MAYOR, PROVINCIA HATO MAYOR.</t>
  </si>
  <si>
    <t>15577-AMPLIACIÓN DEL PLANTEL EDUCATIVO PARA INICIAL MANCHADO, MUNICIPIO HATO MAYOR, PROVINCIA HATO MAYOR.</t>
  </si>
  <si>
    <t>36-AMPLIACIÓN DEL PLANTEL EDUCATIVO PARA INICIAL EL GUAYABAL, MUNICIPIO HATO MAYOR, PROVINCIA HATO MAYOR.</t>
  </si>
  <si>
    <t>15580-AMPLIACIÓN DEL PLANTEL EDUCATIVO PARA INICIAL EL GUAYABAL, MUNICIPIO HATO MAYOR, PROVINCIA HATO MAYOR.</t>
  </si>
  <si>
    <t>37-AMPLIACIÓN DEL PLANTEL EDUCATIVO PARA INICIAL PILAR RONDÓN, MUNICIPIO HATO MAYOR, PROVINCIA HATO MAYOR.</t>
  </si>
  <si>
    <t>15581-AMPLIACIÓN DEL PLANTEL EDUCATIVO PARA INICIAL PILAR RONDÓN, MUNICIPIO HATO MAYOR, PROVINCIA HATO MAYOR.</t>
  </si>
  <si>
    <t>15582-AMPLIACIÓN DEL PLANTEL EDUCATIVO PARA INICIAL MORQUECHO, MUNICIPIO HATO MAYOR, PROVINCIA HATO MAYOR.</t>
  </si>
  <si>
    <t>15584-AMPLIACIÓN DEL PLANTEL EDUCATIVO PARA INICIAL MONTE COCA, MUNICIPIO HATO MAYOR, PROVINCIA HATO MAYOR.</t>
  </si>
  <si>
    <t>40-AMPLIACIÓN DEL PLANTEL EDUCATIVO PARA INICIAL SANTA MARÍA DEL BATEY, MUNICIPIO HATO MAYOR, PROVINCIA HATO MAYOR.</t>
  </si>
  <si>
    <t>15585-AMPLIACIÓN DEL PLANTEL EDUCATIVO PARA INICIAL SANTA MARÍA DEL BATEY, MUNICIPIO HATO MAYOR, PROVINCIA HATO MAYOR.</t>
  </si>
  <si>
    <t>41-AMPLIACIÓN DEL PLANTEL EDUCATIVO PARA INICIAL LAS PAJAS, MUNICIPIO HATO MAYOR, PROVINCIA HATO MAYOR.</t>
  </si>
  <si>
    <t>15586-AMPLIACIÓN DEL PLANTEL EDUCATIVO PARA INICIAL LAS PAJAS, MUNICIPIO HATO MAYOR, PROVINCIA HATO MAYOR.</t>
  </si>
  <si>
    <t>15587-AMPLIACIÓN DEL PLANTEL EDUCATIVO PARA INICIAL SUDADERO, MUNICIPIO HATO MAYOR, PROVINCIA HATO MAYOR.</t>
  </si>
  <si>
    <t>43-AMPLIACIÓN DEL PLANTEL EDUCATIVO PARA INICIAL LAS CAÑITAS, MUNICIPIO SABANA DE LA MAR, PROVINCIA HATO MAYOR.</t>
  </si>
  <si>
    <t>15588-AMPLIACIÓN DEL PLANTEL EDUCATIVO PARA INICIAL LAS CAÑITAS, MUNICIPIO SABANA DE LA MAR, PROVINCIA HATO MAYOR.</t>
  </si>
  <si>
    <t>32-AMPLIACIÓN DEL PLANTEL EDUCATIVO PARA INICIAL LA CIÉNAGA, MUNICIPIO SAN JOSÉ DE OCOA, PROVINCIA SAN JOSÉ DE OCOA.</t>
  </si>
  <si>
    <t>15464-AMPLIACIÓN DEL PLANTEL EDUCATIVO PARA INICIAL LA CIÉNAGA, MUNICIPIO SAN JOSÉ DE OCOA, PROVINCIA SAN JOSÉ DE OCOA.</t>
  </si>
  <si>
    <t>33-AMPLIACIÓN DEL PLANTEL EDUCATIVO PARA INICIAL NARANJAL ARRIBA, MUNICIPIO SAN JOSÉ DE OCOA, PROVINCIA SAN JOSÉ DE OCOA.</t>
  </si>
  <si>
    <t>15465-AMPLIACIÓN DEL PLANTEL EDUCATIVO PARA INICIAL NARANJAL ARRIBA, MUNICIPIO SAN JOSÉ DE OCOA, PROVINCIA SAN JOSÉ DE OCOA.</t>
  </si>
  <si>
    <t>34-AMPLIACIÓN DEL PLANTEL EDUCATIVO PARA INICIAL ARROYO BLANCO, MUNICIPIO RANCHO ARRIBA, PROVINCIA SAN JOSÉ DE OCOA.</t>
  </si>
  <si>
    <t>15466-AMPLIACIÓN DEL PLANTEL EDUCATIVO PARA INICIAL ARROYO BLANCO, MUNICIPIO RANCHO ARRIBA, PROVINCIA SAN JOSÉ DE OCOA.</t>
  </si>
  <si>
    <t>15467-AMPLIACIÓN DEL PLANTEL EDUCATIVO PARA INICIAL MONTE NEGRO, MUNICIPIO RANCHO ARRIBA, PROVINCIA SAN JOSÉ DE OCOA.</t>
  </si>
  <si>
    <t>05-AMPLIACIÓN DE LA CAPACIDAD DE TRANSPORTE DE LA LÍNEA 2 DEL METRO DE SANTO DOMINGO</t>
  </si>
  <si>
    <t>12-AMPLIACIÓN INSTITUTO NACIONAL DEL CÁNCER ROSA EMILIA SÁNCHEZ PÉREZ DE TAVARES, DISTRITO NACIONAL.</t>
  </si>
  <si>
    <t>15-AMPLIACIÓN  EDIFICIO ROGELIO LAMARCHE UASD, DISTRITO NACIONAL.</t>
  </si>
  <si>
    <t>14663-AMPLIACIÓN  EDIFICIO ROGELIO LAMARCHE UASD, DISTRITO NACIONAL.</t>
  </si>
  <si>
    <t>17-REMODELACIÓN DE EDIFICIO GUBERNAMENTAL PARA EL MINISTERIO DE LA PRESIDENCIA, DISTRITO NACIONAL</t>
  </si>
  <si>
    <t>25-REPARACIÓN DEL HOGAR DE ANCIANOS SAN FRANCISCO DE ASÍS, DISTRITO NACIONAL</t>
  </si>
  <si>
    <t>31-RECONSTRUCCIÓN DE LA INFRAESTRUCTURA VIAL URBANA DE LA CIRCUNSCRIPCIÓN 2 DEL DISTRITO NACIONAL</t>
  </si>
  <si>
    <t>31-REMODELACIÓN DE LAS OFICINAS DE LA CÁMARA DE CUENTAS DE LA REPÚBLICA DOMINICANA, DISTRITO NACIONAL.</t>
  </si>
  <si>
    <t>33-REHABILITACIÓN Y CONSTRUCCIÓN LABORATORIO DE MECANICA DE SUELO DEL MINISTERIO DE OBRAS PÚBLICAS Y COMUNICACIONES</t>
  </si>
  <si>
    <t>85-RESTAURACIÓN CUBIERTAS MUSEO CASA DE TOSTADO, CIUDAD COLONIAL, DISTRITO NACIONAL</t>
  </si>
  <si>
    <t>15349-RESTAURACIÓN CUBIERTAS MUSEO CASA DE TOSTADO, CIUDAD COLONIAL, DISTRITO NACIONAL</t>
  </si>
  <si>
    <t>88-RECONSTRUCCIÓN ZONA DE FACTURACIÓN HOSPITAL DR. ROBERT REID CABRAL, DISTRITO NACIONAL</t>
  </si>
  <si>
    <t>15348-RECONSTRUCCIÓN ZONA DE FACTURACIÓN HOSPITAL DR. ROBERT REID CABRAL, DISTRITO NACIONAL</t>
  </si>
  <si>
    <t>81-RECONSTRUCCIÓN DE LA INFRAESTRUCTURA VIAL URBANA DE LA CIRCUNSCRIPCIÓN 3 DEL DISTRITO NACIONAL</t>
  </si>
  <si>
    <t>01-CONSTRUCCIÓN DE ECO-HABITAT INTEGRAL PARA CIUDADANOS EN CONDICION DE POBREZA MULTIDIMENSIONAL EN LA PROVINCIA DE AZUA</t>
  </si>
  <si>
    <t>01-RECUPERACIÓN DE LA COBERTURA VEGETAL EN CUENCAS HIDROGRÁFICAS DE LA REPÚBLICA DOMINICANA - MOPC.</t>
  </si>
  <si>
    <t>11-AMPLIACIÓN DEL PLANTEL EDUCATIVO PARA INICIAL LAS CHARCAS NUEVA, MUNICIPIO LAS CHARCAS, PROVINCIA AZUA.</t>
  </si>
  <si>
    <t>11-AMPLIACIÓN DEL PLANTEL EDUCATIVO PARA INICIAL MARÍA DEL CARMEN GERARDO, MUNICIPIO LAS YAYAS DE VIAJAMA, PROVINCIA AZUA.</t>
  </si>
  <si>
    <t>13-AMPLIACIÓN DEL PLANTEL EDUCATIVO PARA INICIAL ALTAGRACIA BENÍTEZ, MUNICIPIO AZUA, PROVINCIA AZUA.</t>
  </si>
  <si>
    <t>18-AMPLIACIÓN DEL PLANTEL EDUCATIVO PARA INICIAL LOS PARCELEROS, MUNICIPIO AZUA, PROVINCIA AZUA.</t>
  </si>
  <si>
    <t>24-AMPLIACIÓN DEL PLANTEL EDUCATIVO PARA INICIAL LUIS RAMÍREZ MORA, MUNICIPIO TÁBARA ARRIBA, PROVINCIA AZUA.</t>
  </si>
  <si>
    <t>25-AMPLIACIÓN DEL PLANTEL EDUCATIVO PARA INICIAL SILVESTRE ANTONIO GUZMÁN FERNÁNDEZ, MUNICIPIO AZUA, PROVINCIA AZUA.</t>
  </si>
  <si>
    <t>26-AMPLIACIÓN DEL PLANTEL EDUCATIVO PARA INICIAL MARTINA DE LOS SANTOS QUEVEDO, MUNICIPIO AZUA, PROVINCIA AZUA.</t>
  </si>
  <si>
    <t>28-AMPLIACIÓN DEL PLANTEL EDUCATIVO PARA INICIAL REYNALDO DEL CARMEN GARCÍA, MUNICIPIO AZUA, PROVINCIA AZUA.</t>
  </si>
  <si>
    <t>31-AMPLIACIÓN DEL PLANTEL EDUCATIVO PARA INICIAL CELIDA LUISA PÉREZ DE CRESPO , MUNICIPIO AZUA, PROVINCIA AZUA.</t>
  </si>
  <si>
    <t>45-CONSTRUCCIÓN CENTRO UNIVERSITARIO REGIONAL UASD AZUA, PROVINCIA AZUA</t>
  </si>
  <si>
    <t>02-AMPLIACIÓN DEL PLANTEL EDUCATIVO PARA INICIAL SALOMÉ UREÑA DE HENRÍQUEZ, MUNICIPIO TAMAYO, PROVINCIA BAHORUCO.</t>
  </si>
  <si>
    <t>02-CONSTRUCCIÓN DE PLANTELES EDUCATIVOS EN LA PROVINCIA BAHORUCO (FASE 3)</t>
  </si>
  <si>
    <t>02-CONSTRUCCIÓN DE UN NUEVO CEMENTERIO EN EL MUNICIPIO LOS RIOS, PROVINCIA BAHORUCO</t>
  </si>
  <si>
    <t>04-AMPLIACIÓN DEL PLANTEL EDUCATIVO PARA INICIAL  GREGORIO LUPERÓN, MUNICIPIO LOS RÍOS, PROVINCIA BAHORUCO.</t>
  </si>
  <si>
    <t>04-CONSTRUCCIÓN DE ECO-VIVIENDAS PARA CIUDADANOS EN CONDICION DE POBREZA MULTIDIMENSIONAL EN EL MUNICIPIO DE BARAHONA, PROVINCIA BARAHONA</t>
  </si>
  <si>
    <t>09-CONSTRUCCIÓN IGLESIA EN MONTE GRANDE, PROVINCIA BARAHONA</t>
  </si>
  <si>
    <t>26-AMPLIACIÓN DEL PLANTEL EDUCATIVO PARA INICIAL CLARENCE CRISTOPHER HAMILTON OXLEY, MUNICIPIO BARAHONA, PROVINCIA BARAHONA.</t>
  </si>
  <si>
    <t>27-AMPLIACIÓN DEL PLANTEL EDUCATIVO PARA INICIAL BAITOITA, MUNICIPIO BARAHONA, PROVINCIA BARAHONA.</t>
  </si>
  <si>
    <t>28-AMPLIACIÓN DEL PLANTEL EDUCATIVO PARA INICIAL FIDEL MEDINA, MUNICIPIO BARAHONA, PROVINCIA BARAHONA.</t>
  </si>
  <si>
    <t>31-AMPLIACIÓN DEL PLANTEL EDUCATIVO PARA INICIAL PROF. IRENE ACOSTA, MUNICIPIO FUNDACIÓN, PROVINCIA BARAHONA.</t>
  </si>
  <si>
    <t>33-AMPLIACIÓN DEL PLANTEL EDUCATIVO PARA INICIAL LAS SALINAS, MUNICIPIO LAS SALINAS, PROVINCIA BARAHONA.</t>
  </si>
  <si>
    <t>43-RECONSTRUCCIÓN DE LA INFRAESTRUCTURA VIAL URBANA DEL MUNICIPIO DE POLO, PROVINCIA BARAHONA</t>
  </si>
  <si>
    <t>44-CONSTRUCCIÓN ESTACIÓN DEL CUERPO DE BOMBEROS, MUNICIPIO BARAHONA, PROVINCIA BARAHONA</t>
  </si>
  <si>
    <t>44-RECONSTRUCCIÓN DE LA INFRAESTRUCTURA VIAL URBANA DEL MUNICIPIO DE ENRIQUILLO, PROVINCIA BARAHONA</t>
  </si>
  <si>
    <t>01-CONSTRUCCIÓN VERJA PERIMETRAL INTELIGENTE FRONTERA REPÚBLICA DOMINICANA-HAITÍ</t>
  </si>
  <si>
    <t>06-AMPLIACIÓN DEL PLANTEL EDUCATIVO PARA INICIAL MARÍA ALEJANDRINA PICHARDO, MUNICIPIO VILLA RIVA, PROVINCIA DUARTE.</t>
  </si>
  <si>
    <t>08-AMPLIACIÓN DEL PLANTEL EDUCATIVO PARA INICIAL PABLITA POLANCO RODRÍGUEZ, MUNICIPIO VILLA RIVA, PROVINCIA DUARTE.</t>
  </si>
  <si>
    <t>09-RECONSTRUCCIÓN CAMINO VECINAL CRUCE LOS LANOS-RINCON HONDO-LA JAGUA-EL FIRME-LOMA VIEJA-LOS GUAYUYOS-MUNICIPIO DE CASTILLO, PROV. DUARTE</t>
  </si>
  <si>
    <t>25-RECONSTRUCCIÓN DE LA CARRETERA LA YAGUIZA - LOS ZACONES - LOS CACAOS - SAN FRANCISCO DE MACORÍS</t>
  </si>
  <si>
    <t>29-AMPLIACIÓN DEL PLANTEL EDUCATIVO PARA INICIAL PROF. PEDRO ANTONIO ACOSTA DEL ORBE, MUNICIPIO PIMENTEL, PROVINCIA DUARTE.</t>
  </si>
  <si>
    <t>15660-AMPLIACIÓN DEL PLANTEL EDUCATIVO PARA INICIAL PROF. PEDRO ANTONIO ACOSTA DEL ORBE, MUNICIPIO PIMENTEL, PROVINCIA DUARTE.</t>
  </si>
  <si>
    <t>30-AMPLIACIÓN DEL PLANTEL EDUCATIVO PARA INICIAL ELISA MARRERO ACOSTA, MUNICIPIO PIMENTEL, PROVINCIA DUARTE.</t>
  </si>
  <si>
    <t>15661-AMPLIACIÓN DEL PLANTEL EDUCATIVO PARA INICIAL ELISA MARRERO ACOSTA, MUNICIPIO PIMENTEL, PROVINCIA DUARTE.</t>
  </si>
  <si>
    <t>31-AMPLIACIÓN DEL PLANTEL EDUCATIVO PARA INICIAL OLEGARIO TENARES, MUNICIPIO CASTILLO, PROVINCIA DUARTE.</t>
  </si>
  <si>
    <t>15662-AMPLIACIÓN DEL PLANTEL EDUCATIVO PARA INICIAL OLEGARIO TENARES, MUNICIPIO CASTILLO, PROVINCIA DUARTE.</t>
  </si>
  <si>
    <t>32-AMPLIACIÓN DEL PLANTEL EDUCATIVO PARA INICIAL LUIS ALBERTO WEBER, MUNICIPIO EUGENIO MARÍA DE HOSTOS, PROVINCIA DUARTE.</t>
  </si>
  <si>
    <t>15663-AMPLIACIÓN DEL PLANTEL EDUCATIVO PARA INICIAL LUIS ALBERTO WEBER, MUNICIPIO EUGENIO MARÍA DE HOSTOS, PROVINCIA DUARTE.</t>
  </si>
  <si>
    <t>33-AMPLIACIÓN DEL PLANTEL EDUCATIVO PARA INICIAL CAOBETE, MUNICIPIO PIMENTEL, PROVINCIA DUARTE.</t>
  </si>
  <si>
    <t>15664-AMPLIACIÓN DEL PLANTEL EDUCATIVO PARA INICIAL CAOBETE, MUNICIPIO PIMENTEL, PROVINCIA DUARTE.</t>
  </si>
  <si>
    <t>34-AMPLIACIÓN DEL PLANTEL EDUCATIVO PARA INICIAL MARIA OFELIA SERRANO DE MORA (DOÑA FELLA) -CAMPECHE ARRIBA, MUNICIPIO PIMENTEL, PROVINCIA DUARTE.</t>
  </si>
  <si>
    <t>15665-AMPLIACIÓN DEL PLANTEL EDUCATIVO PARA INICIAL MARIA OFELIA SERRANO DE MORA (DOÑA FELLA) -CAMPECHE ARRIBA, MUNICIPIO PIMENTEL, PROVINCIA DUARTE.</t>
  </si>
  <si>
    <t>35-AMPLIACIÓN DEL PLANTEL EDUCATIVO PARA INICIAL OFELIA MARÍA AMPARO LAVANDIER, MUNICIPIO EUGENIO MARÍA DE HOSTOS, PROVINCIA DUARTE.</t>
  </si>
  <si>
    <t>15666-AMPLIACIÓN DEL PLANTEL EDUCATIVO PARA INICIAL OFELIA MARÍA AMPARO LAVANDIER, MUNICIPIO EUGENIO MARÍA DE HOSTOS, PROVINCIA DUARTE.</t>
  </si>
  <si>
    <t>36-AMPLIACIÓN DEL PLANTEL EDUCATIVO PARA INICIAL LUIS TEODOSIO MOLINA ALBERT, MUNICIPIO VILLA RIVA, PROVINCIA DUARTE.</t>
  </si>
  <si>
    <t>15667-AMPLIACIÓN DEL PLANTEL EDUCATIVO PARA INICIAL LUIS TEODOSIO MOLINA ALBERT, MUNICIPIO VILLA RIVA, PROVINCIA DUARTE.</t>
  </si>
  <si>
    <t>37-AMPLIACIÓN DEL PLANTEL EDUCATIVO PARA INICIAL PROF. ANA CRISTINA LÓPEZ SANTANA, MUNICIPIO VILLA RIVA, PROVINCIA DUARTE.</t>
  </si>
  <si>
    <t>15668-AMPLIACIÓN DEL PLANTEL EDUCATIVO PARA INICIAL PROF. ANA CRISTINA LÓPEZ SANTANA, MUNICIPIO VILLA RIVA, PROVINCIA DUARTE.</t>
  </si>
  <si>
    <t>38-AMPLIACIÓN DEL PLANTEL EDUCATIVO PARA INICIAL GUARINA GARCÍA AMPARO, MUNICIPIO VILLA RIVA, PROVINCIA DUARTE.</t>
  </si>
  <si>
    <t>15669-AMPLIACIÓN DEL PLANTEL EDUCATIVO PARA INICIAL GUARINA GARCÍA AMPARO, MUNICIPIO VILLA RIVA, PROVINCIA DUARTE.</t>
  </si>
  <si>
    <t>39-AMPLIACIÓN DEL PLANTEL EDUCATIVO PARA INICIAL PROF. ASUNCIÓN NATALIA ACOSTA, MUNICIPIO VILLA RIVA, PROVINCIA DUARTE.</t>
  </si>
  <si>
    <t>15670-AMPLIACIÓN DEL PLANTEL EDUCATIVO PARA INICIAL PROF. ASUNCIÓN NATALIA ACOSTA, MUNICIPIO VILLA RIVA, PROVINCIA DUARTE.</t>
  </si>
  <si>
    <t>40-AMPLIACIÓN DEL PLANTEL EDUCATIVO PARA INICIAL JOSÉ ALTAGRACIA ANTIGUA FRÍAS, MUNICIPIO ARENOSO, PROVINCIA DUARTE.</t>
  </si>
  <si>
    <t>15671-AMPLIACIÓN DEL PLANTEL EDUCATIVO PARA INICIAL JOSÉ ALTAGRACIA ANTIGUA FRÍAS, MUNICIPIO ARENOSO, PROVINCIA DUARTE.</t>
  </si>
  <si>
    <t>41-AMPLIACIÓN DEL PLANTEL EDUCATIVO PARA INICIAL DR. JOAQUÍN AMPARO BALAGUER RICARDO, MUNICIPIO VILLA RIVA, PROVINCIA DUARTE.</t>
  </si>
  <si>
    <t>15672-AMPLIACIÓN DEL PLANTEL EDUCATIVO PARA INICIAL DR. JOAQUÍN AMPARO BALAGUER RICARDO, MUNICIPIO VILLA RIVA, PROVINCIA DUARTE.</t>
  </si>
  <si>
    <t>42-AMPLIACIÓN DEL PLANTEL EDUCATIVO PARA INICIAL HUNGRÍA ESPINAL FRANCISCO, MUNICIPIO ARENOSO, PROVINCIA DUARTE.</t>
  </si>
  <si>
    <t>15673-AMPLIACIÓN DEL PLANTEL EDUCATIVO PARA INICIAL HUNGRÍA ESPINAL FRANCISCO, MUNICIPIO ARENOSO, PROVINCIA DUARTE.</t>
  </si>
  <si>
    <t>43-AMPLIACIÓN DEL PLANTEL EDUCATIVO PARA INICIAL PROF. HEROÍNA PERALTA TAVERAS, MUNICIPIO VILLA RIVA, PROVINCIA DUARTE.</t>
  </si>
  <si>
    <t>15674-AMPLIACIÓN DEL PLANTEL EDUCATIVO PARA INICIAL PROF. HEROÍNA PERALTA TAVERAS, MUNICIPIO VILLA RIVA, PROVINCIA DUARTE.</t>
  </si>
  <si>
    <t>44-AMPLIACIÓN DEL PLANTEL EDUCATIVO PARA INICIAL JOSÉ DEL CARMEN RODRÍGUEZ MOREL, MUNICIPIO VILLA RIVA, PROVINCIA DUARTE.</t>
  </si>
  <si>
    <t>15675-AMPLIACIÓN DEL PLANTEL EDUCATIVO PARA INICIAL JOSÉ DEL CARMEN RODRÍGUEZ MOREL, MUNICIPIO VILLA RIVA, PROVINCIA DUARTE.</t>
  </si>
  <si>
    <t>45-AMPLIACIÓN DEL PLANTEL EDUCATIVO PARA INICIAL PROF. ERCILIA PEPÍN ESTRELLA, MUNICIPIO VILLA RIVA, PROVINCIA DUARTE.</t>
  </si>
  <si>
    <t>15676-AMPLIACIÓN DEL PLANTEL EDUCATIVO PARA INICIAL PROF. ERCILIA PEPÍN ESTRELLA, MUNICIPIO VILLA RIVA, PROVINCIA DUARTE.</t>
  </si>
  <si>
    <t>46-AMPLIACIÓN DEL PLANTEL EDUCATIVO PARA INICIAL MARÍA ALTAGRACIA PAULA, MUNICIPIO SAN FRANCISCO DE MACORÍS, PROVINCIA DUARTE.</t>
  </si>
  <si>
    <t>15677-AMPLIACIÓN DEL PLANTEL EDUCATIVO PARA INICIAL MARÍA ALTAGRACIA PAULA, MUNICIPIO SAN FRANCISCO DE MACORÍS, PROVINCIA DUARTE.</t>
  </si>
  <si>
    <t>47-AMPLIACIÓN DEL PLANTEL EDUCATIVO PARA INICIAL ANA EMILIA ABIGAIL MEJÍA, MUNICIPIO SAN FRANCISCO DE MACORÍS, PROVINCIA DUARTE.</t>
  </si>
  <si>
    <t>15678-AMPLIACIÓN DEL PLANTEL EDUCATIVO PARA INICIAL ANA EMILIA ABIGAIL MEJÍA, MUNICIPIO SAN FRANCISCO DE MACORÍS, PROVINCIA DUARTE.</t>
  </si>
  <si>
    <t>48-AMPLIACIÓN DEL PLANTEL EDUCATIVO PARA INICIAL PADRE LUIS D` YANGUELA, MUNICIPIO SAN FRANCISCO DE MACORÍS, PROVINCIA DUARTE.</t>
  </si>
  <si>
    <t>15679-AMPLIACIÓN DEL PLANTEL EDUCATIVO PARA INICIAL PADRE LUIS D` YANGUELA, MUNICIPIO SAN FRANCISCO DE MACORÍS, PROVINCIA DUARTE.</t>
  </si>
  <si>
    <t>49-AMPLIACIÓN DEL PLANTEL EDUCATIVO PARA INICIAL SALOMÉ UREÑA, MUNICIPIO SAN FRANCISCO DE MACORÍS, PROVINCIA DUARTE.</t>
  </si>
  <si>
    <t>15680-AMPLIACIÓN DEL PLANTEL EDUCATIVO PARA INICIAL SALOMÉ UREÑA, MUNICIPIO SAN FRANCISCO DE MACORÍS, PROVINCIA DUARTE.</t>
  </si>
  <si>
    <t>50-AMPLIACIÓN DEL PLANTEL EDUCATIVO PARA INICIAL RAFAEL EDUARDO VALERIO REYES, MUNICIPIO SAN FRANCISCO DE MACORÍS, PROVINCIA DUARTE.</t>
  </si>
  <si>
    <t>15681-AMPLIACIÓN DEL PLANTEL EDUCATIVO PARA INICIAL RAFAEL EDUARDO VALERIO REYES, MUNICIPIO SAN FRANCISCO DE MACORÍS, PROVINCIA DUARTE.</t>
  </si>
  <si>
    <t>51-AMPLIACIÓN DEL PLANTEL EDUCATIVO PARA INICIAL MANUEL AURELIO TAVAREZ JUSTO (MANOLO), MUNICIPIO SAN FRANCISCO DE MACORÍS, PROVINCIA DUARTE.</t>
  </si>
  <si>
    <t>15682-AMPLIACIÓN DEL PLANTEL EDUCATIVO PARA INICIAL MANUEL AURELIO TAVAREZ JUSTO (MANOLO), MUNICIPIO SAN FRANCISCO DE MACORÍS, PROVINCIA DUARTE.</t>
  </si>
  <si>
    <t>52-AMPLIACIÓN DEL PLANTEL EDUCATIVO PARA INICIAL JUAN SÁNCHEZ RAMÍREZ - RINCÓN DE LOS GENAO, MUNICIPIO LAS GUÁRANAS, PROVINCIA DUARTE.</t>
  </si>
  <si>
    <t>15683-AMPLIACIÓN DEL PLANTEL EDUCATIVO PARA INICIAL JUAN SÁNCHEZ RAMÍREZ - RINCÓN DE LOS GENAO, MUNICIPIO LAS GUÁRANAS, PROVINCIA DUARTE.</t>
  </si>
  <si>
    <t>53-AMPLIACIÓN DEL PLANTEL EDUCATIVO PARA INICIAL PEDRO MIR, MUNICIPIO SAN FRANCISCO DE MACORÍS, PROVINCIA DUARTE.</t>
  </si>
  <si>
    <t>15684-AMPLIACIÓN DEL PLANTEL EDUCATIVO PARA INICIAL PEDRO MIR, MUNICIPIO SAN FRANCISCO DE MACORÍS, PROVINCIA DUARTE.</t>
  </si>
  <si>
    <t>54-AMPLIACIÓN DEL PLANTEL EDUCATIVO PARA INICIAL AGUSTÍN CHALJUB BUARY, MUNICIPIO LAS GUÁRANAS, PROVINCIA DUARTE.</t>
  </si>
  <si>
    <t>15685-AMPLIACIÓN DEL PLANTEL EDUCATIVO PARA INICIAL AGUSTÍN CHALJUB BUARY, MUNICIPIO LAS GUÁRANAS, PROVINCIA DUARTE.</t>
  </si>
  <si>
    <t>55-AMPLIACIÓN DEL PLANTEL EDUCATIVO PARA INICIAL DURGES MARÍA VARGAS VARGAS, MUNICIPIO SAN FRANCISCO DE MACORÍS, PROVINCIA DUARTE.</t>
  </si>
  <si>
    <t>15686-AMPLIACIÓN DEL PLANTEL EDUCATIVO PARA INICIAL DURGES MARÍA VARGAS VARGAS, MUNICIPIO SAN FRANCISCO DE MACORÍS, PROVINCIA DUARTE.</t>
  </si>
  <si>
    <t>56-AMPLIACIÓN DEL PLANTEL EDUCATIVO PARA INICIAL GASTÓN FERNANDO DELIGNE, MUNICIPIO SAN FRANCISCO DE MACORÍS, PROVINCIA DUARTE.</t>
  </si>
  <si>
    <t>15687-AMPLIACIÓN DEL PLANTEL EDUCATIVO PARA INICIAL GASTÓN FERNANDO DELIGNE, MUNICIPIO SAN FRANCISCO DE MACORÍS, PROVINCIA DUARTE.</t>
  </si>
  <si>
    <t>57-AMPLIACIÓN DEL PLANTEL EDUCATIVO PARA INICIAL JOSÉ CASTILLO REYES, MUNICIPIO SAN FRANCISCO DE MACORÍS, PROVINCIA DUARTE.</t>
  </si>
  <si>
    <t>15688-AMPLIACIÓN DEL PLANTEL EDUCATIVO PARA INICIAL JOSÉ CASTILLO REYES, MUNICIPIO SAN FRANCISCO DE MACORÍS, PROVINCIA DUARTE.</t>
  </si>
  <si>
    <t>58-AMPLIACIÓN DEL PLANTEL EDUCATIVO PARA INICIAL JUAN PABLO DUARTE, MUNICIPIO SAN FRANCISCO DE MACORÍS, PROVINCIA DUARTE.</t>
  </si>
  <si>
    <t>15689-AMPLIACIÓN DEL PLANTEL EDUCATIVO PARA INICIAL JUAN PABLO DUARTE, MUNICIPIO SAN FRANCISCO DE MACORÍS, PROVINCIA DUARTE.</t>
  </si>
  <si>
    <t>59-AMPLIACIÓN DEL PLANTEL EDUCATIVO PARA INICIAL EUGENIO CRUZ ALMÁNZAR, MUNICIPIO SAN FRANCISCO DE MACORÍS, PROVINCIA DUARTE.</t>
  </si>
  <si>
    <t>15690-AMPLIACIÓN DEL PLANTEL EDUCATIVO PARA INICIAL EUGENIO CRUZ ALMÁNZAR, MUNICIPIO SAN FRANCISCO DE MACORÍS, PROVINCIA DUARTE.</t>
  </si>
  <si>
    <t>60-AMPLIACIÓN DEL PLANTEL EDUCATIVO PARA INICIAL PROF. LORENZO BURGOS ABREU, MUNICIPIO SAN FRANCISCO DE MACORÍS, PROVINCIA DUARTE.</t>
  </si>
  <si>
    <t>15691-AMPLIACIÓN DEL PLANTEL EDUCATIVO PARA INICIAL PROF. LORENZO BURGOS ABREU, MUNICIPIO SAN FRANCISCO DE MACORÍS, PROVINCIA DUARTE.</t>
  </si>
  <si>
    <t>61-AMPLIACIÓN DEL PLANTEL EDUCATIVO PARA INICIAL JOSEFA ANTONIA PERDOMO, MUNICIPIO SAN FRANCISCO DE MACORÍS, PROVINCIA DUARTE.</t>
  </si>
  <si>
    <t>15692-AMPLIACIÓN DEL PLANTEL EDUCATIVO PARA INICIAL JOSEFA ANTONIA PERDOMO, MUNICIPIO SAN FRANCISCO DE MACORÍS, PROVINCIA DUARTE.</t>
  </si>
  <si>
    <t>62-AMPLIACIÓN DEL PLANTEL EDUCATIVO PARA INICIAL ANTONIO MENA PANTALEÓN, MUNICIPIO SAN FRANCISCO DE MACORÍS, PROVINCIA DUARTE.</t>
  </si>
  <si>
    <t>15693-AMPLIACIÓN DEL PLANTEL EDUCATIVO PARA INICIAL ANTONIO MENA PANTALEÓN, MUNICIPIO SAN FRANCISCO DE MACORÍS, PROVINCIA DUARTE.</t>
  </si>
  <si>
    <t>63-AMPLIACIÓN DEL PLANTEL EDUCATIVO PARA INICIAL ERCILIO GARCÍA BENCOSME, MUNICIPIO SAN FRANCISCO DE MACORÍS, PROVINCIA DUARTE.</t>
  </si>
  <si>
    <t>15694-AMPLIACIÓN DEL PLANTEL EDUCATIVO PARA INICIAL ERCILIO GARCÍA BENCOSME, MUNICIPIO SAN FRANCISCO DE MACORÍS, PROVINCIA DUARTE.</t>
  </si>
  <si>
    <t>64-AMPLIACIÓN DEL PLANTEL EDUCATIVO PARA INICIAL ARMANDO ANTONIO GARCÍA JIMÉNEZ, MUNICIPIO SAN FRANCISCO DE MACORÍS, PROVINCIA DUARTE.</t>
  </si>
  <si>
    <t>15695-AMPLIACIÓN DEL PLANTEL EDUCATIVO PARA INICIAL ARMANDO ANTONIO GARCÍA JIMÉNEZ, MUNICIPIO SAN FRANCISCO DE MACORÍS, PROVINCIA DUARTE.</t>
  </si>
  <si>
    <t>65-AMPLIACIÓN DEL PLANTEL EDUCATIVO PARA INICIAL MARÍA DEL CONSUELO GARRIDO, MUNICIPIO SAN FRANCISCO DE MACORÍS, PROVINCIA DUARTE.</t>
  </si>
  <si>
    <t>15696-AMPLIACIÓN DEL PLANTEL EDUCATIVO PARA INICIAL MARÍA DEL CONSUELO GARRIDO, MUNICIPIO SAN FRANCISCO DE MACORÍS, PROVINCIA DUARTE.</t>
  </si>
  <si>
    <t>08-CONSTRUCCIÓN DE PLAZA COMUNITARIA EN EL MUNICIPIO DE BÁNICA,  PROVINCIA ELÍAS PIÑA</t>
  </si>
  <si>
    <t>04-AMPLIACIÓN DEL PLANTEL EDUCATIVO PARA INICIAL OLIVIA NUÑEZ HIDALGO, MUNICIPIO GASPAR HERNÁNDEZ, PROVINCIA ESPAILLAT.</t>
  </si>
  <si>
    <t>07-AMPLIACIÓN DEL PLANTEL EDUCATIVO PARA INICIAL PROF. YOJANY DE LA CRUZ SANTANA, MUNICIPIO JAMAO AL NORTE, PROVINCIA ESPAILLAT.</t>
  </si>
  <si>
    <t>17-AMPLIACIÓN DEL PLANTEL EDUCATIVO PARA INICIAL EL COROZO, MUNICIPIO MOCA, PROVINCIA ESPAILLAT.</t>
  </si>
  <si>
    <t>24-AMPLIACIÓN DEL PLANTEL EDUCATIVO PARA INICIAL ISABEL MARÍA CORONA, MUNICIPIO MOCA, PROVINCIA ESPAILLAT.</t>
  </si>
  <si>
    <t>27-AMPLIACIÓN DEL PLANTEL EDUCATIVO PARA INICIAL PROF. FELIPE MONTES GÓMEZ, MUNICIPIO GASPAR HERNÁNDEZ, PROVINCIA ESPAILLAT.</t>
  </si>
  <si>
    <t>62-RECONSTRUCCIÓN DE LA CARRETERA MOCA - JAMAO, PROVINCIA ESPAILLAT</t>
  </si>
  <si>
    <t>70-RECONSTRUCCIÓN DE LA INFRAESTRUCTURA VIAL URBANA DEL MUNICIPIO CAYETANO GERMOSEN, PROVINCIA ESPAILLAT</t>
  </si>
  <si>
    <t>07-AMPLIACIÓN DEL PLANTEL EDUCATIVO PARA INICIAL PROF. NELIS MARINA CARABALLO PEREZ, MUNICIPIO JIMANÍ, PROVINCIA INDEPENDENCIA.</t>
  </si>
  <si>
    <t>09-AMPLIACIÓN DEL PLANTEL EDUCATIVO PARA INICIAL RAMÓN BOLÍVAR MEDRANO, MUNICIPIO CRISTÓBAL, PROVINCIA INDEPENDENCIA.</t>
  </si>
  <si>
    <t>02-AMPLIACIÓN DEL PLANTEL EDUCATIVO PARA INICIAL LOS GUINEOS, MUNICIPIO HIGÜEY, PROVINCIA LA ALTAGRACIA.</t>
  </si>
  <si>
    <t>03-AMPLIACIÓN DEL PLANTEL EDUCATIVO PARA INICIAL HERMANOS TREJO, MUNICIPIO HIGÜEY, PROVINCIA LA ALTAGRACIA.</t>
  </si>
  <si>
    <t>11-AMPLIACIÓN DEL PLANTEL EDUCATIVO PARA INICIAL PEDRO MIR, MUNICIPIO HIGÜEY, PROVINCIA LA ALTAGRACIA.</t>
  </si>
  <si>
    <t>12-AMPLIACIÓN DEL PLANTEL EDUCATIVO PARA INICIAL BENERITO, MUNICIPIO SAN RAFAEL DEL YUMA, PROVINCIA LA ALTAGRACIA.</t>
  </si>
  <si>
    <t>28-CONSTRUCCIÓN DEL  MERCADO MUNICIPAL  DE HIGUEY, PROVINCIA LA ALTAGRACIA</t>
  </si>
  <si>
    <t>13964-CONSTRUCCIÓN DEL  MERCADO MUNICIPAL  DE HIGUEY, PROVINCIA LA ALTAGRACIA</t>
  </si>
  <si>
    <t>42-CONSTRUCCIÓN  DE 3 ESTANCIAS INFANTILES EN LA PROVINCIA DE LA ALTAGRACIA (FASE 2)</t>
  </si>
  <si>
    <t>51-RECONSTRUCCIÓN DE LA INFRAESTRUCTURA VIAL URBANA DEL MUNICIPIO DE HIGUEY, PROVINCIA LA ALTAGRACIA</t>
  </si>
  <si>
    <t>71-CONSTRUCCIÓN AYUDANTIA DEL MOPC, EN EL MUNICIPIO SALVALEÓN DE HIGUEY, LA ALTAGRACIA</t>
  </si>
  <si>
    <t>15383-CONSTRUCCIÓN AYUDANTIA DEL MOPC, EN EL MUNICIPIO SALVALEÓN DE HIGUEY, LA ALTAGRACIA</t>
  </si>
  <si>
    <t>19-AMPLIACIÓN DEL PLANTEL EDUCATIVO PARA INICIAL BATEY 18, MUNICIPIO GUAYMATE, PROVINCIA LA ROMANA.</t>
  </si>
  <si>
    <t>38-AMPLIACIÓN DEL PLANTEL EDUCATIVO PARA INICIAL PROF. TOMASA CIPRIÁN, MUNICIPIO VILLA HERMOSA, PROVINCIA LA ROMANA.</t>
  </si>
  <si>
    <t>38-CONSTRUCCIÓN PASARELA PEATONAL Y OBRAS ANEXAS ALREDEDOR DEL RÍO SALADO, MUNICIPIO LA ROMANA, PROVINCIA LA ROMANA</t>
  </si>
  <si>
    <t>09-AMPLIACIÓN DEL PLANTEL EDUCATIVO PARA INICIAL PROF. ANA JULIA DÍAZ LUNA , MUNICIPIO LA VEGA, PROVINCIA LA VEGA.</t>
  </si>
  <si>
    <t>13-AMPLIACIÓN DEL PLANTEL EDUCATIVO PARA INICIAL LA TINA, MUNICIPIO LA VEGA, PROVINCIA LA VEGA.</t>
  </si>
  <si>
    <t>14-AMPLIACIÓN DEL PLANTEL EDUCATIVO PARA INICIAL RAMONA RODRÍGUEZ DE SANTANA, MUNICIPIO LA VEGA, PROVINCIA LA VEGA.</t>
  </si>
  <si>
    <t>14-CONSTRUCCIÓN DE PLANTELES EDUCATIVOS EN LA PROVINCIA LA VEGA (FASE 3)</t>
  </si>
  <si>
    <t>15-CONSTRUCCIÓN DEL MERCADO EN EL MUNICIPIO LA VEGA</t>
  </si>
  <si>
    <t>13838-CONSTRUCCIÓN DEL MERCADO EN EL MUNICIPIO LA VEGA</t>
  </si>
  <si>
    <t>22-AMPLIACIÓN DEL PLANTEL EDUCATIVO PARA INICIAL ANA LUISA SUAREZ CARABALLO, MUNICIPIO LA VEGA, PROVINCIA LA VEGA.</t>
  </si>
  <si>
    <t>15-AMPLIACIÓN DEL PLANTEL EDUCATIVO PARA INICIAL RAMÓN ANTONIO TEJADA, MUNICIPIO CABRERA, PROVINCIA MARÍA TRINIDAD SÁNCHEZ.</t>
  </si>
  <si>
    <t>15-CONSTRUCCIÓN DE PLANTELES EDUCATIVOS EN LA PROVINCIA MARIA TRINIDAD SÁNCHEZ (FASE 3 )</t>
  </si>
  <si>
    <t>32-RECONSTRUCCIÓN DE LA INFRAESTRUCTURA VIAL URBANA DEL MUNICIPIO DE CABRERA, PROVINCIA MARÍA TRINIDAD SÁNCHEZ</t>
  </si>
  <si>
    <t>45-AMPLIACIÓN DE PLANTELES EDUCATIVOS EN LA PROVINCIA DE MARIA TRINIDAD SANCHEZ (FASE 3)</t>
  </si>
  <si>
    <t>45-CONSTRUCCIÓN DE PLANTELES EDUCATIVOS EN LA PROVINCIA DE MARIA TRINIDAD SANCHEZ (FASE 2)</t>
  </si>
  <si>
    <t>60-CONSTRUCCIÓN DE OFICINAS GUBERNAMENTALES DE ARROYO SALADO, MUNICIPIO DE CABRERA, PROVINCIA MARÍA TRINIDAD SÁNCHEZ</t>
  </si>
  <si>
    <t>65-RECONSTRUCCIÓN DEL TRAMO CARRETERO NAGUA-CABRERA EN EL MUNICIPIO DE NAGUA, PROVINCIA MARÍA TRINIDAD SÁNCHEZ</t>
  </si>
  <si>
    <t>01-AMPLIACIÓN DEL PLANTEL EDUCATIVO PARA INICIAL GOZUELA, MUNICIPIO PEPILLO SALCEDO, PROVINCIA MONTE CRISTI.</t>
  </si>
  <si>
    <t>03-AMPLIACIÓN DEL PLANTEL EDUCATIVO PARA INICIAL ROSA SMESTER, MUNICIPIO MONTE CRISTI, PROVINCIA MONTE CRISTI.</t>
  </si>
  <si>
    <t>03-CONSTRUCCIÓN DE ECO-VIVIENDAS PARA CIUDADANOS EN CONDICION DE POBREZA MULTIDIMENSIONAL EN EL MUNICIPIO MONTE CRISTI, PROVINCIA MONTE CRISTI</t>
  </si>
  <si>
    <t>04-AMPLIACIÓN DEL PLANTEL EDUCATIVO PARA INICIAL SERAFINA SÁNCHEZ, MUNICIPIO MONTE CRISTI, PROVINCIA MONTE CRISTI.</t>
  </si>
  <si>
    <t>71-RECONSTRUCCIÓN CARRETERA GUAYUBIN - LAS MATAS DE SANTA CRUZ - COPEY - PEPILLO SALCEDO, PROVINCIA MONTE CRISTI</t>
  </si>
  <si>
    <t>07-REMODELACIÓN DEL PARQUE DUARTE DEL MUNICIPIO SAN FERNANDO DE MONTE CRISTI.</t>
  </si>
  <si>
    <t>02-CONSTRUCCIÓN CUARTEL, TORRES DE VIGILANCIA Y VIVIENDAS PARA MILITARES DEL CESFRONT, MUNICIPIO DE PEDERNALES, PROVINCIA PEDERNALES</t>
  </si>
  <si>
    <t>01-AMPLIACIÓN DEL PLANTEL EDUCATIVO PARA INICIAL MARÍA INOCENCIA BELÉN MININO, MUNICIPIO BANÍ, PROVINCIA PERAVIA.</t>
  </si>
  <si>
    <t>42-AMPLIACIÓN DEL PLANTEL EDUCATIVO PARA INICIAL CARLOS JULIO TEJEDA ORTIZ, MUNICIPIO BANÍ, PROVINCIA PERAVIA.</t>
  </si>
  <si>
    <t>49-AMPLIACIÓN DEL PLANTEL EDUCATIVO PARA INICIAL LOS YAGUARIZOS, MUNICIPIO BANÍ, PROVINCIA PERAVIA.</t>
  </si>
  <si>
    <t>50-AMPLIACIÓN DEL PLANTEL EDUCATIVO PARA INICIAL CONCEPCIÓN BONA, MUNICIPIO BANÍ, PROVINCIA PERAVIA.</t>
  </si>
  <si>
    <t>01-REHABILITACIÓN DE 17 EDIFICACIONES EXISTENTES EN EL PARQUE ARQUEOLÓGICO LA ISABELA HISTÓRICA, MUNICIPIO DE LUPERÓN, PROVINCIA PUERTO PL</t>
  </si>
  <si>
    <t>10-AMPLIACIÓN DEL PLANTEL EDUCATIVO PARA INICIAL LUZ VARONA, MUNICIPIO VILLA ISABELA, PROVINCIA PUERTO PLATA.</t>
  </si>
  <si>
    <t>20-CONSTRUCCIÓN DE PLANTELES EDUCATIVOS EN LA PROVINCIA PUERTO PLATA (FASE 3)</t>
  </si>
  <si>
    <t>23-RECONSTRUCCIÓN DEL PUENTE SABANETA DE CANGREJO SOBRE EL RIO CAMU, MUNICIPIOS VILLA MONTELLANO Y SOSUA, PROVINCIA PUERTO PLATA</t>
  </si>
  <si>
    <t>15798-RECONSTRUCCIÓN DEL PUENTE SABANETA DE CANGREJO SOBRE EL RIO CAMU, MUNICIPIOS VILLA MONTELLANO Y SOSUA, PROVINCIA PUERTO PLATA</t>
  </si>
  <si>
    <t>41-RECONSTRUCCIÓN DE LA INFRAESTRUCTURA VIAL URBANA DEL MUNICIPIO LOS HIDALGOS DE LA PROVINCIA PUERTO PLATA</t>
  </si>
  <si>
    <t>50-RECONSTRUCCIÓN DE LA INFRAESTRUCTURA VIAL URBANA DEL MUNICIPIO ALTAMIRA, PROVINCIA PUERTO PLATA</t>
  </si>
  <si>
    <t>22-AMPLIACIÓN DEL PLANTEL EDUCATIVO PARA INICIAL SALUSTINO MORILLO, MUNICIPIO TENARES, PROVINCIA HERMANAS MIRABAL.</t>
  </si>
  <si>
    <t>15653-AMPLIACIÓN DEL PLANTEL EDUCATIVO PARA INICIAL SALUSTINO MORILLO, MUNICIPIO TENARES, PROVINCIA HERMANAS MIRABAL.</t>
  </si>
  <si>
    <t>23-AMPLIACIÓN DEL PLANTEL EDUCATIVO PARA INICIAL PROF. YRMA ALTAGRACIA JORGE CABRAL, MUNICIPIO TENARES, PROVINCIA HERMANAS MIRABAL.</t>
  </si>
  <si>
    <t>15654-AMPLIACIÓN DEL PLANTEL EDUCATIVO PARA INICIAL PROF. YRMA ALTAGRACIA JORGE CABRAL, MUNICIPIO TENARES, PROVINCIA HERMANAS MIRABAL.</t>
  </si>
  <si>
    <t>24-AMPLIACIÓN DEL PLANTEL EDUCATIVO PARA INICIAL PROF. TRINIDAD SÁNCHEZ JAVIER, MUNICIPIO TENARES, PROVINCIA HERMANAS MIRABAL.</t>
  </si>
  <si>
    <t>15655-AMPLIACIÓN DEL PLANTEL EDUCATIVO PARA INICIAL PROF. TRINIDAD SÁNCHEZ JAVIER, MUNICIPIO TENARES, PROVINCIA HERMANAS MIRABAL.</t>
  </si>
  <si>
    <t>25-AMPLIACIÓN DEL PLANTEL EDUCATIVO PARA INICIAL MARÍA JOSEFA GÓMEZ, MUNICIPIO SALCEDO, PROVINCIA HERMANAS MIRABAL.</t>
  </si>
  <si>
    <t>15656-AMPLIACIÓN DEL PLANTEL EDUCATIVO PARA INICIAL MARÍA JOSEFA GÓMEZ, MUNICIPIO SALCEDO, PROVINCIA HERMANAS MIRABAL.</t>
  </si>
  <si>
    <t>26-AMPLIACIÓN DEL PLANTEL EDUCATIVO PARA INICIAL ANA DELIA FLORENTINO, MUNICIPIO SALCEDO, PROVINCIA HERMANAS MIRABAL.</t>
  </si>
  <si>
    <t>15657-AMPLIACIÓN DEL PLANTEL EDUCATIVO PARA INICIAL ANA DELIA FLORENTINO, MUNICIPIO SALCEDO, PROVINCIA HERMANAS MIRABAL.</t>
  </si>
  <si>
    <t>27-AMPLIACIÓN DEL PLANTEL EDUCATIVO PARA INICIAL JAYABO ADENTRO, MUNICIPIO SALCEDO, PROVINCIA HERMANAS MIRABAL.</t>
  </si>
  <si>
    <t>15658-AMPLIACIÓN DEL PLANTEL EDUCATIVO PARA INICIAL JAYABO ADENTRO, MUNICIPIO SALCEDO, PROVINCIA HERMANAS MIRABAL.</t>
  </si>
  <si>
    <t>28-AMPLIACIÓN DEL PLANTEL EDUCATIVO PARA INICIAL MÉLIDA DELGADO VDA. PANTALEÓN, MUNICIPIO SALCEDO, PROVINCIA HERMANAS MIRABAL.</t>
  </si>
  <si>
    <t>15659-AMPLIACIÓN DEL PLANTEL EDUCATIVO PARA INICIAL MÉLIDA DELGADO VDA. PANTALEÓN, MUNICIPIO SALCEDO, PROVINCIA HERMANAS MIRABAL.</t>
  </si>
  <si>
    <t>40-RECONSTRUCCIÓN DE LA INFRAESTRUCTURA VIAL URBANA DEL MUNICIPIO DE SALCEDO, PROVINCIA HERMANAS MIRABAL</t>
  </si>
  <si>
    <t>66-AMPLIACIÓN DEL PLANTEL EDUCATIVO PARA INICIAL JUAN VENTURA, MUNICIPIO VILLA TAPIA, PROVINCIA HERMANAS MIRABAL.</t>
  </si>
  <si>
    <t>15697-AMPLIACIÓN DEL PLANTEL EDUCATIVO PARA INICIAL JUAN VENTURA, MUNICIPIO VILLA TAPIA, PROVINCIA HERMANAS MIRABAL.</t>
  </si>
  <si>
    <t>67-AMPLIACIÓN DEL PLANTEL EDUCATIVO PARA INICIAL ANTONIO VILLAR, MUNICIPIO VILLA TAPIA, PROVINCIA HERMANAS MIRABAL.</t>
  </si>
  <si>
    <t>15698-AMPLIACIÓN DEL PLANTEL EDUCATIVO PARA INICIAL ANTONIO VILLAR, MUNICIPIO VILLA TAPIA, PROVINCIA HERMANAS MIRABAL.</t>
  </si>
  <si>
    <t>05-CONSTRUCCIÓN DE MUELLE PESQUERO EN EL MUNICIPIO SANTA BÁRBARA PROVINCIA SAMANA</t>
  </si>
  <si>
    <t>06-CONSTRUCCIÓN DE MUELLE PESQUERO CAÑO DE YUTI, PROVINCIA MONTE CRISTI</t>
  </si>
  <si>
    <t>21-AMPLIACIÓN DEL PLANTEL EDUCATIVO PARA INICIAL PROF. ALTAGRACIA MEDINA DE BRITO, MUNICIPIO SAMANÁ, PROVINCIA SAMANÁ.</t>
  </si>
  <si>
    <t>21-CONSTRUCCIÓN DE PLANTELES EDUCATIVOS EN LA PROVINCIA SAMANÁ (FASE 3)</t>
  </si>
  <si>
    <t>01-RECONSTRUCCIÓN DEL MALECÓN DEL MUNICIPIO DE SANTA BARBARA DE SAMANÁ, PROVINCIA  SAMANÁ</t>
  </si>
  <si>
    <t>05-RECONSTRUCCIÓN DE PLAZA DE VENDEDORES EN EL PUEBLO LOS PESCADORES, MUNICIPIO LAS TERRENAS, PROVINCIA SAMANA</t>
  </si>
  <si>
    <t>06-CONSTRUCCIÓN VÍA DE ACCESO A LA PLAYA ESTILLERO, D. M. EL LIMÓN, PROVINCIA SAMANÁ</t>
  </si>
  <si>
    <t>09-REPARACIÓN DEL ALUMBRADO PÚBLICO EN EL MALECÓN DEL MUNICIPIO DE SANTA BÁRBARA, PROVINCIA SAMANÁ</t>
  </si>
  <si>
    <t>09-CONSTRUCCIÓN OBRAS COMPLEMENTARIAS DE LAS ECO-VIVIENDAS PARA CIUDADANOS EN CONDICIÓN DE POBREZA MULTIDIMENSIONAL EN EL MUNICIPIO DE SAN CRISTÓBAL, PROVINCIA SAN CRISTÓBAL</t>
  </si>
  <si>
    <t>29-CONSTRUCCIÓN CENTRO COMUNAL SECTOR V CENTENARIO, MUNICIPIO VILLA ALTAGRACIA, PROVINCIA SAN CRISTOBAL</t>
  </si>
  <si>
    <t>33-CONSTRUCCIÓN CENTRO COMUNAL SECTOR PAJARITO, MUNICIPIO YAGUATE, PROVINCIA SAN CRISTOBAL</t>
  </si>
  <si>
    <t>52-AMPLIACIÓN DEL PLANTEL EDUCATIVO PARA INICIAL MARÍA TRINIDAD SÁNCHEZ, MUNICIPIO CAMBITA GARABITOS, PROVINCIA SAN CRISTÓBAL.</t>
  </si>
  <si>
    <t>66-AMPLIACIÓN DEL PLANTEL EDUCATIVO PARA INICIAL ESTILIANO SUSANA, MUNICIPIO VILLA ALTAGRACIA, PROVINCIA SAN CRISTÓBAL.</t>
  </si>
  <si>
    <t>76-AMPLIACIÓN DEL PLANTEL EDUCATIVO PARA INICIAL FRAY BARTOLOMÉ DE LAS CASAS, MUNICIPIO YAGUATE, PROVINCIA SAN CRISTÓBAL.</t>
  </si>
  <si>
    <t>84-AMPLIACIÓN DEL PLANTEL EDUCATIVO PARA INICIAL MAURICIO BÁEZ, MUNICIPIO SABANA GRANDE DE PALENQUE, PROVINCIA SAN CRISTÓBAL.</t>
  </si>
  <si>
    <t>85-AMPLIACIÓN DEL PLANTEL EDUCATIVO PARA INICIAL PADRE BORBÓN, MUNICIPIO SABANA GRANDE DE PALENQUE, PROVINCIA SAN CRISTÓBAL.</t>
  </si>
  <si>
    <t>88-AMPLIACIÓN DEL PLANTEL EDUCATIVO PARA INICIAL LA PLAYA, MUNICIPIO SAN GREGORIO DE NIGUA, PROVINCIA SAN CRISTÓBAL.</t>
  </si>
  <si>
    <t>89-AMPLIACIÓN DEL PLANTEL EDUCATIVO PARA INICIAL CANTALICIA ENCARNACIÓN MATEO, MUNICIPIO SABANA GRANDE DE PALENQUE, PROVINCIA SAN CRISTÓBAL.</t>
  </si>
  <si>
    <t>90-AMPLIACIÓN DEL PLANTEL EDUCATIVO PARA INICIAL PROF. ZENEYDA BELTRÉ, MUNICIPIO SAN GREGORIO DE NIGUA, PROVINCIA SAN CRISTÓBAL.</t>
  </si>
  <si>
    <t>91-AMPLIACIÓN DEL PLANTEL EDUCATIVO PARA INICIAL ROSA ANGÉLICA MONTERO, MUNICIPIO SAN GREGORIO DE NIGUA, PROVINCIA SAN CRISTÓBAL.</t>
  </si>
  <si>
    <t>76-RECONSTRUCCIÓN DE LA INFRAESTRUCTURA VIAL URBANA DEL MUNICIPIO CAMBITA GARABITOS, PROVINCIA SAN CRISTÓBAL.</t>
  </si>
  <si>
    <t>04-AMPLIACIÓN DEL PLANTEL EDUCATIVO PARA INICIAL MERCEDES CONSUELO MATOS EN LA PROVINCIA SAN JUAN.</t>
  </si>
  <si>
    <t>05-AMPLIACIÓN DEL PLANTEL EDUCATIVO PARA INICIAL SECTOR SURESTE, MUNICIPIO SAN JUAN, PROVINCIA SAN JUAN.</t>
  </si>
  <si>
    <t>06-AMPLIACIÓN DEL PLANTEL EDUCATIVO PARA INICIAL ADRIANA MARÍA GUILLU VIUDA SUAZO, MUNICIPIO SAN JUAN, PROVINCIA SAN JUAN.</t>
  </si>
  <si>
    <t>07-AMPLIACIÓN DEL PLANTEL EDUCATIVO PARA INICIAL HIGÜERITO, MUNICIPIO SAN JUAN, PROVINCIA SAN JUAN.</t>
  </si>
  <si>
    <t>07-CONSTRUCCIÓN DE 48 VIVIENDAS EN EL MUNICIPIO LAS MATAS DE FARFAN, PROVINCIA SAN JUAN</t>
  </si>
  <si>
    <t>08-AMPLIACIÓN DEL PLANTEL EDUCATIVO PARA INICIAL LEONIDAS DEL CARMEN SÁNCHEZ, MUNICIPIO JUAN DE HERRERA, PROVINCIA SAN JUAN.</t>
  </si>
  <si>
    <t>22-REMODELACIÓN CENTRO DE CONVENCIONES Y EVANGELIZACIÓN MONSEÑOR REYNALDO CONNORS, MUNICIPIO SAN JUAN DE LA MAGUANA, PROVINCIA SAN JUAN</t>
  </si>
  <si>
    <t>14711-REMODELACIÓN CENTRO DE CONVENCIONES Y EVANGELIZACIÓN MONSEÑOR REYNALDO CONNORS, MUNICIPIO SAN JUAN DE LA MAGUANA, PROVINCIA SAN JUAN</t>
  </si>
  <si>
    <t>33-AMPLIACIÓN DEL PLANTEL EDUCATIVO PARA INICIAL SAN FRANCISCO JAVIER FE Y ALEGRÍA, MUNICIPIO EL CERCADO, PROVINCIA SAN JUAN.</t>
  </si>
  <si>
    <t>34-AMPLIACIÓN DEL PLANTEL EDUCATIVO PARA INICIAL ARISLENNY CANARIO MONTERO, MUNICIPIO EL CERCADO, PROVINCIA SAN JUAN.</t>
  </si>
  <si>
    <t>34-CONSTRUCCIÓN DE PANADERIA EN EL SECTOR DE VILLA CARMEN, MUNICIPIO LAS MATAS DE FARFAN, PROVINCIA SAN JUAN</t>
  </si>
  <si>
    <t>36-AMPLIACIÓN DEL PLANTEL EDUCATIVO PARA INICIAL PROF. MANUEL DE JESÚS BOCIO, MUNICIPIO EL CERCADO, PROVINCIA SAN JUAN.</t>
  </si>
  <si>
    <t>37-AMPLIACIÓN DEL PLANTEL EDUCATIVO PARA INICIAL PROF. LINADO FULCAR FULCAR, MUNICIPIO EL CERCADO, PROVINCIA SAN JUAN.</t>
  </si>
  <si>
    <t>54-AMPLIACIÓN DEL PLANTEL EDUCATIVO PARA INICIAL EDALIO BÁEZ MERÁN, MUNICIPIO SAN JUAN, PROVINCIA SAN JUAN.</t>
  </si>
  <si>
    <t>54-RECONSTRUCCIÓN DE LA INFRAESTRUCTURA VIAL URBANA DE SAN JUAN DE LA MAGUANA, PROVINCIA SAN JUAN</t>
  </si>
  <si>
    <t>56-AMPLIACIÓN DEL PLANTEL EDUCATIVO PARA INICIAL HATICO DEL GUANAL, MUNICIPIO SAN JUAN, PROVINCIA SAN JUAN.</t>
  </si>
  <si>
    <t>12-AMPLIACIÓN DEL PLANTEL EDUCATIVO PARA INICIAL SOR LEONOR GIBB, MUNICIPIO CONSUELO, PROVINCIA SAN PEDRO DE MACORÍS.</t>
  </si>
  <si>
    <t>23-AMPLIACIÓN DEL PLANTEL EDUCATIVO PARA INICIAL BATEY EL JAGUAL, MUNICIPIO RAMÓN SANTANA, PROVINCIA SAN PEDRO DE MACORÍS.</t>
  </si>
  <si>
    <t>23-CONSTRUCCIÓN DE 4 ESTANCIAS INFANTILES EN LA PROVINCIA DE SAN PEDRO DE MACORIS</t>
  </si>
  <si>
    <t>26-AMPLIACIÓN DEL PLANTEL EDUCATIVO PARA INICIAL NORGE WILLIAM BOTELLO FERNÁNDEZ, MUNICIPIO SAN PEDRO DE MACORÍS, PROVINCIA SAN PEDRO DE MACORÍS.</t>
  </si>
  <si>
    <t>52-AMPLIACIÓN DEL PLANTEL EDUCATIVO PARA INICIAL BATEY PALOMA, MUNICIPIO LOS LLANOS, PROVINCIA SAN PEDRO DE MACORÍS.</t>
  </si>
  <si>
    <t>55-AMPLIACIÓN DEL PLANTEL EDUCATIVO PARA INICIAL VIRGEN DE LA CARIDAD DEL COBRE, MUNICIPIO QUISQUEYA, PROVINCIA SAN PEDRO DE MACORÍS.</t>
  </si>
  <si>
    <t>56-AMPLIACIÓN DEL PLANTEL EDUCATIVO PARA INICIAL EUGENIO MARÍA DE HOSTOS, MUNICIPIO QUISQUEYA, PROVINCIA SAN PEDRO DE MACORÍS.</t>
  </si>
  <si>
    <t>57-AMPLIACIÓN DEL PLANTEL EDUCATIVO PARA INICIAL FRAY ANTÓN DE MONTESINOS, MUNICIPIO QUISQUEYA, PROVINCIA SAN PEDRO DE MACORÍS.</t>
  </si>
  <si>
    <t>13-RESTAURACIÓN CASA DE ARTE DEL CENTRO HISTORICO DE SANTIAGO DE LOS CABALLEROS, PROVINCIA SANTIAGO</t>
  </si>
  <si>
    <t>30-AMPLIACIÓN DEL PLANTEL EDUCATIVO PARA INICIAL DELFÍN RODRÍGUEZ TORRES, MUNICIPIO SAN JOSÉ DE LAS MATAS, PROVINCIA SANTIAGO.</t>
  </si>
  <si>
    <t>15699-AMPLIACIÓN DEL PLANTEL EDUCATIVO PARA INICIAL DELFÍN RODRÍGUEZ TORRES, MUNICIPIO SAN JOSÉ DE LAS MATAS, PROVINCIA SANTIAGO.</t>
  </si>
  <si>
    <t>31-AMPLIACIÓN DEL PLANTEL EDUCATIVO PARA INICIAL MARÍA TRINIDAD SÁNCHEZ, MUNICIPIO SAN JOSÉ DE LAS MATAS, PROVINCIA SANTIAGO.</t>
  </si>
  <si>
    <t>15700-AMPLIACIÓN DEL PLANTEL EDUCATIVO PARA INICIAL MARÍA TRINIDAD SÁNCHEZ, MUNICIPIO SAN JOSÉ DE LAS MATAS, PROVINCIA SANTIAGO.</t>
  </si>
  <si>
    <t>32-AMPLIACIÓN DEL PLANTEL EDUCATIVO PARA INICIAL GENEROSA FERREIRA - SABANA IGLESIA , MUNICIPIO SANTIAGO, PROVINCIA SANTIAGO.</t>
  </si>
  <si>
    <t>15701-AMPLIACIÓN DEL PLANTEL EDUCATIVO PARA INICIAL GENEROSA FERREIRA - SABANA IGLESIA , MUNICIPIO SANTIAGO, PROVINCIA SANTIAGO.</t>
  </si>
  <si>
    <t>33-AMPLIACIÓN DEL PLANTEL EDUCATIVO PARA INICIAL DOÑA SOFÍA GÓMEZ, MUNICIPIO JÁNICO, PROVINCIA SANTIAGO.</t>
  </si>
  <si>
    <t>15702-AMPLIACIÓN DEL PLANTEL EDUCATIVO PARA INICIAL DOÑA SOFÍA GÓMEZ, MUNICIPIO JÁNICO, PROVINCIA SANTIAGO.</t>
  </si>
  <si>
    <t>34-AMPLIACIÓN DEL PLANTEL EDUCATIVO PARA INICIAL JOSÉ RAMÓN PIÑEYRO- MONTE ZANJA, MUNICIPIO SANTIAGO, PROVINCIA SANTIAGO.</t>
  </si>
  <si>
    <t>15703-AMPLIACIÓN DEL PLANTEL EDUCATIVO PARA INICIAL JOSÉ RAMÓN PIÑEYRO- MONTE ZANJA, MUNICIPIO SANTIAGO, PROVINCIA SANTIAGO.</t>
  </si>
  <si>
    <t>35-AMPLIACIÓN DEL PLANTEL EDUCATIVO PARA INICIAL PROF. GRICELIS MARTÍNEZ, MUNICIPIO SANTIAGO, PROVINCIA SANTIAGO.</t>
  </si>
  <si>
    <t>15704-AMPLIACIÓN DEL PLANTEL EDUCATIVO PARA INICIAL PROF. GRICELIS MARTÍNEZ, MUNICIPIO SANTIAGO, PROVINCIA SANTIAGO.</t>
  </si>
  <si>
    <t>36-AMPLIACIÓN DEL PLANTEL EDUCATIVO PARA INICIAL DELIA SANTELISES, MUNICIPIO SAN JOSÉ DE LAS MATAS, PROVINCIA SANTIAGO.</t>
  </si>
  <si>
    <t>15705-AMPLIACIÓN DEL PLANTEL EDUCATIVO PARA INICIAL DELIA SANTELISES, MUNICIPIO SAN JOSÉ DE LAS MATAS, PROVINCIA SANTIAGO.</t>
  </si>
  <si>
    <t>37-AMPLIACIÓN DEL PLANTEL EDUCATIVO PARA INICIAL PROF. MAXIMILIANO ANTONIO ESTRELLA GRULLÓN, MUNICIPIO PUÑAL, PROVINCIA SANTIAGO.</t>
  </si>
  <si>
    <t>15706-AMPLIACIÓN DEL PLANTEL EDUCATIVO PARA INICIAL PROF. MAXIMILIANO ANTONIO ESTRELLA GRULLÓN, MUNICIPIO PUÑAL, PROVINCIA SANTIAGO.</t>
  </si>
  <si>
    <t>38-AMPLIACIÓN DEL PLANTEL EDUCATIVO PARA INICIAL PROF. MARÍA NATIVIDAD BATISTA, MUNICIPIO PUÑAL, PROVINCIA SANTIAGO.</t>
  </si>
  <si>
    <t>15707-AMPLIACIÓN DEL PLANTEL EDUCATIVO PARA INICIAL PROF. MARÍA NATIVIDAD BATISTA, MUNICIPIO PUÑAL, PROVINCIA SANTIAGO.</t>
  </si>
  <si>
    <t>39-AMPLIACIÓN DEL PLANTEL EDUCATIVO PARA INICIAL ANA DOLORES TORRES, MUNICIPIO SAN JOSÉ DE LAS MATAS, PROVINCIA SANTIAGO.</t>
  </si>
  <si>
    <t>15708-AMPLIACIÓN DEL PLANTEL EDUCATIVO PARA INICIAL ANA DOLORES TORRES, MUNICIPIO SAN JOSÉ DE LAS MATAS, PROVINCIA SANTIAGO.</t>
  </si>
  <si>
    <t>40-AMPLIACIÓN DEL PLANTEL EDUCATIVO PARA INICIAL GENARO PÉREZ, MUNICIPIO SANTIAGO, PROVINCIA SANTIAGO.</t>
  </si>
  <si>
    <t>15709-AMPLIACIÓN DEL PLANTEL EDUCATIVO PARA INICIAL GENARO PÉREZ, MUNICIPIO SANTIAGO, PROVINCIA SANTIAGO.</t>
  </si>
  <si>
    <t>41-AMPLIACIÓN DEL PLANTEL EDUCATIVO PARA INICIAL ANA JOSEFA JIMÉNEZ, MUNICIPIO SANTIAGO, PROVINCIA SANTIAGO.</t>
  </si>
  <si>
    <t>15710-AMPLIACIÓN DEL PLANTEL EDUCATIVO PARA INICIAL ANA JOSEFA JIMÉNEZ, MUNICIPIO SANTIAGO, PROVINCIA SANTIAGO.</t>
  </si>
  <si>
    <t>42-AMPLIACIÓN DEL PLANTEL EDUCATIVO PARA INICIAL MANUEL ORTIZ PEÑA, MUNICIPIO SAN JOSÉ DE LAS MATAS, PROVINCIA SANTIAGO.</t>
  </si>
  <si>
    <t>15711-AMPLIACIÓN DEL PLANTEL EDUCATIVO PARA INICIAL MANUEL ORTIZ PEÑA, MUNICIPIO SAN JOSÉ DE LAS MATAS, PROVINCIA SANTIAGO.</t>
  </si>
  <si>
    <t>43-AMPLIACIÓN DEL PLANTEL EDUCATIVO PARA INICIAL PROF. MARÍA MIRANDA, MUNICIPIO PUÑAL, PROVINCIA SANTIAGO.</t>
  </si>
  <si>
    <t>15712-AMPLIACIÓN DEL PLANTEL EDUCATIVO PARA INICIAL PROF. MARÍA MIRANDA, MUNICIPIO PUÑAL, PROVINCIA SANTIAGO.</t>
  </si>
  <si>
    <t>44-AMPLIACIÓN DEL PLANTEL EDUCATIVO PARA INICIAL PROF. VENECIA CEPEDA, MUNICIPIO SANTIAGO, PROVINCIA SANTIAGO.</t>
  </si>
  <si>
    <t>15713-AMPLIACIÓN DEL PLANTEL EDUCATIVO PARA INICIAL PROF. VENECIA CEPEDA, MUNICIPIO SANTIAGO, PROVINCIA SANTIAGO.</t>
  </si>
  <si>
    <t>45-AMPLIACIÓN DEL PLANTEL EDUCATIVO PARA INICIAL CLODOMIRO CHECO, MUNICIPIO SAN JOSÉ DE LAS MATAS, PROVINCIA SANTIAGO.</t>
  </si>
  <si>
    <t>15714-AMPLIACIÓN DEL PLANTEL EDUCATIVO PARA INICIAL CLODOMIRO CHECO, MUNICIPIO SAN JOSÉ DE LAS MATAS, PROVINCIA SANTIAGO.</t>
  </si>
  <si>
    <t>46-AMPLIACIÓN DEL PLANTEL EDUCATIVO PARA INICIAL JOSÉ DE JESÚS GERMOSO VÁSQUEZ, MUNICIPIO SANTIAGO, PROVINCIA SANTIAGO.</t>
  </si>
  <si>
    <t>15715-AMPLIACIÓN DEL PLANTEL EDUCATIVO PARA INICIAL JOSÉ DE JESÚS GERMOSO VÁSQUEZ, MUNICIPIO SANTIAGO, PROVINCIA SANTIAGO.</t>
  </si>
  <si>
    <t>47-AMPLIACIÓN DEL PLANTEL EDUCATIVO PARA INICIAL LUCIANO DÍAZ, MUNICIPIO SANTIAGO, PROVINCIA SANTIAGO.</t>
  </si>
  <si>
    <t>15716-AMPLIACIÓN DEL PLANTEL EDUCATIVO PARA INICIAL LUCIANO DÍAZ, MUNICIPIO SANTIAGO, PROVINCIA SANTIAGO.</t>
  </si>
  <si>
    <t>48-AMPLIACIÓN DEL PLANTEL EDUCATIVO PARA INICIAL DON JUAN, MUNICIPIO SAN JOSÉ DE LAS MATAS, PROVINCIA SANTIAGO.</t>
  </si>
  <si>
    <t>15717-AMPLIACIÓN DEL PLANTEL EDUCATIVO PARA INICIAL DON JUAN, MUNICIPIO SAN JOSÉ DE LAS MATAS, PROVINCIA SANTIAGO.</t>
  </si>
  <si>
    <t>49-AMPLIACIÓN DEL PLANTEL EDUCATIVO PARA INICIAL CARLOS MARÍA DOMÍNGUEZ, MUNICIPIO SANTIAGO, PROVINCIA SANTIAGO.</t>
  </si>
  <si>
    <t>15718-AMPLIACIÓN DEL PLANTEL EDUCATIVO PARA INICIAL CARLOS MARÍA DOMÍNGUEZ, MUNICIPIO SANTIAGO, PROVINCIA SANTIAGO.</t>
  </si>
  <si>
    <t>50-AMPLIACIÓN DEL PLANTEL EDUCATIVO PARA INICIAL AURA HERRERA MARTÍNEZ - LAS TRES CRUCES, MUNICIPIO SANTIAGO, PROVINCIA SANTIAGO.</t>
  </si>
  <si>
    <t>15719-AMPLIACIÓN DEL PLANTEL EDUCATIVO PARA INICIAL AURA HERRERA MARTÍNEZ - LAS TRES CRUCES, MUNICIPIO SANTIAGO, PROVINCIA SANTIAGO.</t>
  </si>
  <si>
    <t>51-AMPLIACIÓN DEL PLANTEL EDUCATIVO PARA INICIAL PEDRO MAHAMU, MUNICIPIO SANTIAGO, PROVINCIA SANTIAGO.</t>
  </si>
  <si>
    <t>15720-AMPLIACIÓN DEL PLANTEL EDUCATIVO PARA INICIAL PEDRO MAHAMU, MUNICIPIO SANTIAGO, PROVINCIA SANTIAGO.</t>
  </si>
  <si>
    <t>52-AMPLIACIÓN DEL PLANTEL EDUCATIVO PARA INICIAL ROSA LEOCADIA PICHARDO - BEJUCAL, MUNICIPIO JÁNICO, PROVINCIA SANTIAGO.</t>
  </si>
  <si>
    <t>15721-AMPLIACIÓN DEL PLANTEL EDUCATIVO PARA INICIAL ROSA LEOCADIA PICHARDO - BEJUCAL, MUNICIPIO JÁNICO, PROVINCIA SANTIAGO.</t>
  </si>
  <si>
    <t>53-AMPLIACIÓN DEL PLANTEL EDUCATIVO PARA INICIAL MARÍA EUGENIA HERNÁNDEZ, MUNICIPIO SANTIAGO, PROVINCIA SANTIAGO.</t>
  </si>
  <si>
    <t>15722-AMPLIACIÓN DEL PLANTEL EDUCATIVO PARA INICIAL MARÍA EUGENIA HERNÁNDEZ, MUNICIPIO SANTIAGO, PROVINCIA SANTIAGO.</t>
  </si>
  <si>
    <t>54-AMPLIACIÓN DEL PLANTEL EDUCATIVO PARA INICIAL MIGUEL RODOLFO RODRÍGUEZ, MUNICIPIO SAN JOSÉ DE LAS MATAS, PROVINCIA SANTIAGO.</t>
  </si>
  <si>
    <t>15723-AMPLIACIÓN DEL PLANTEL EDUCATIVO PARA INICIAL MIGUEL RODOLFO RODRÍGUEZ, MUNICIPIO SAN JOSÉ DE LAS MATAS, PROVINCIA SANTIAGO.</t>
  </si>
  <si>
    <t>55-AMPLIACIÓN DEL PLANTEL EDUCATIVO PARA INICIAL FRANCISCO PRUDENCIO PARRA, MUNICIPIO SANTIAGO, PROVINCIA SANTIAGO.</t>
  </si>
  <si>
    <t>15724-AMPLIACIÓN DEL PLANTEL EDUCATIVO PARA INICIAL FRANCISCO PRUDENCIO PARRA, MUNICIPIO SANTIAGO, PROVINCIA SANTIAGO.</t>
  </si>
  <si>
    <t>56-AMPLIACIÓN DEL PLANTEL EDUCATIVO PARA INICIAL REVERENDO DIÓGENES HERNÁNDEZ, MUNICIPIO SANTIAGO, PROVINCIA SANTIAGO.</t>
  </si>
  <si>
    <t>15725-AMPLIACIÓN DEL PLANTEL EDUCATIVO PARA INICIAL REVERENDO DIÓGENES HERNÁNDEZ, MUNICIPIO SANTIAGO, PROVINCIA SANTIAGO.</t>
  </si>
  <si>
    <t>57-AMPLIACIÓN DEL PLANTEL EDUCATIVO PARA INICIAL PROF. MERCEDES GUARINA GÓMEZ GRULLÓN, MUNICIPIO SANTIAGO, PROVINCIA SANTIAGO.</t>
  </si>
  <si>
    <t>15726-AMPLIACIÓN DEL PLANTEL EDUCATIVO PARA INICIAL PROF. MERCEDES GUARINA GÓMEZ GRULLÓN, MUNICIPIO SANTIAGO, PROVINCIA SANTIAGO.</t>
  </si>
  <si>
    <t>58-AMPLIACIÓN DEL PLANTEL EDUCATIVO PARA INICIAL PROF. AGUSTINA PICHARDO CUEVAS, MUNICIPIO SANTIAGO, PROVINCIA SANTIAGO.</t>
  </si>
  <si>
    <t>15727-AMPLIACIÓN DEL PLANTEL EDUCATIVO PARA INICIAL PROF. AGUSTINA PICHARDO CUEVAS, MUNICIPIO SANTIAGO, PROVINCIA SANTIAGO.</t>
  </si>
  <si>
    <t>59-AMPLIACIÓN DEL PLANTEL EDUCATIVO PARA INICIAL JUAN OVIDIO PAULINO, MUNICIPIO SANTIAGO, PROVINCIA SANTIAGO.</t>
  </si>
  <si>
    <t>15728-AMPLIACIÓN DEL PLANTEL EDUCATIVO PARA INICIAL JUAN OVIDIO PAULINO, MUNICIPIO SANTIAGO, PROVINCIA SANTIAGO.</t>
  </si>
  <si>
    <t>60-AMPLIACIÓN DEL PLANTEL EDUCATIVO PARA INICIAL SALUSTINA BANS BATISTA, MUNICIPIO SANTIAGO, PROVINCIA SANTIAGO.</t>
  </si>
  <si>
    <t>15729-AMPLIACIÓN DEL PLANTEL EDUCATIVO PARA INICIAL SALUSTINA BANS BATISTA, MUNICIPIO SANTIAGO, PROVINCIA SANTIAGO.</t>
  </si>
  <si>
    <t>61-AMPLIACIÓN DEL PLANTEL EDUCATIVO PARA INICIAL PROF. REGINA ALTAGRACIA TAVARES, MUNICIPIO SANTIAGO, PROVINCIA SANTIAGO.</t>
  </si>
  <si>
    <t>15730-AMPLIACIÓN DEL PLANTEL EDUCATIVO PARA INICIAL PROF. REGINA ALTAGRACIA TAVARES, MUNICIPIO SANTIAGO, PROVINCIA SANTIAGO.</t>
  </si>
  <si>
    <t>62-AMPLIACIÓN DEL PLANTEL EDUCATIVO PARA INICIAL ANA PAULINA ROJAS, MUNICIPIO SANTIAGO, PROVINCIA SANTIAGO.</t>
  </si>
  <si>
    <t>15731-AMPLIACIÓN DEL PLANTEL EDUCATIVO PARA INICIAL ANA PAULINA ROJAS, MUNICIPIO SANTIAGO, PROVINCIA SANTIAGO.</t>
  </si>
  <si>
    <t>63-AMPLIACIÓN DEL PLANTEL EDUCATIVO PARA INICIAL FRANCISCO ALBERTO CAAMAÑO DEÑÓ, MUNICIPIO SANTIAGO, PROVINCIA SANTIAGO.</t>
  </si>
  <si>
    <t>15732-AMPLIACIÓN DEL PLANTEL EDUCATIVO PARA INICIAL FRANCISCO ALBERTO CAAMAÑO DEÑÓ, MUNICIPIO SANTIAGO, PROVINCIA SANTIAGO.</t>
  </si>
  <si>
    <t>64-AMPLIACIÓN DEL PLANTEL EDUCATIVO PARA INICIAL PROF. AQUILES TRINIDAD, MUNICIPIO SANTIAGO, PROVINCIA SANTIAGO.</t>
  </si>
  <si>
    <t>15733-AMPLIACIÓN DEL PLANTEL EDUCATIVO PARA INICIAL PROF. AQUILES TRINIDAD, MUNICIPIO SANTIAGO, PROVINCIA SANTIAGO.</t>
  </si>
  <si>
    <t>65-AMPLIACIÓN DEL PLANTEL EDUCATIVO PARA INICIAL ACIBA, MUNICIPIO SANTIAGO, PROVINCIA SANTIAGO.</t>
  </si>
  <si>
    <t>15734-AMPLIACIÓN DEL PLANTEL EDUCATIVO PARA INICIAL ACIBA, MUNICIPIO SANTIAGO, PROVINCIA SANTIAGO.</t>
  </si>
  <si>
    <t>66-AMPLIACIÓN DEL PLANTEL EDUCATIVO PARA INICIAL JAPÓN (HATO DEL YAQUE), MUNICIPIO SANTIAGO, PROVINCIA SANTIAGO.</t>
  </si>
  <si>
    <t>15735-AMPLIACIÓN DEL PLANTEL EDUCATIVO PARA INICIAL JAPÓN (HATO DEL YAQUE), MUNICIPIO SANTIAGO, PROVINCIA SANTIAGO.</t>
  </si>
  <si>
    <t>67-AMPLIACIÓN DEL PLANTEL EDUCATIVO PARA INICIAL NORMA LUCRECIA MEDRANO, MUNICIPIO SANTIAGO, PROVINCIA SANTIAGO.</t>
  </si>
  <si>
    <t>15736-AMPLIACIÓN DEL PLANTEL EDUCATIVO PARA INICIAL NORMA LUCRECIA MEDRANO, MUNICIPIO SANTIAGO, PROVINCIA SANTIAGO.</t>
  </si>
  <si>
    <t>68-AMPLIACIÓN DEL PLANTEL EDUCATIVO PARA INICIAL LIDIA ANTONIA LUCIANO LIZ, MUNICIPIO SANTIAGO, PROVINCIA SANTIAGO.</t>
  </si>
  <si>
    <t>15737-AMPLIACIÓN DEL PLANTEL EDUCATIVO PARA INICIAL LIDIA ANTONIA LUCIANO LIZ, MUNICIPIO SANTIAGO, PROVINCIA SANTIAGO.</t>
  </si>
  <si>
    <t>69-AMPLIACIÓN DEL PLANTEL EDUCATIVO PARA INICIAL MANUEL DE JESÚS LUCIANO MÉNDEZ, MUNICIPIO SANTIAGO, PROVINCIA SANTIAGO.</t>
  </si>
  <si>
    <t>15738-AMPLIACIÓN DEL PLANTEL EDUCATIVO PARA INICIAL MANUEL DE JESÚS LUCIANO MÉNDEZ, MUNICIPIO SANTIAGO, PROVINCIA SANTIAGO.</t>
  </si>
  <si>
    <t>70-AMPLIACIÓN DEL PLANTEL EDUCATIVO PARA INICIAL BAO, MUNICIPIO JÁNICO, PROVINCIA SANTIAGO.</t>
  </si>
  <si>
    <t>15739-AMPLIACIÓN DEL PLANTEL EDUCATIVO PARA INICIAL BAO, MUNICIPIO JÁNICO, PROVINCIA SANTIAGO.</t>
  </si>
  <si>
    <t>71-AMPLIACIÓN DEL PLANTEL EDUCATIVO PARA INICIAL JOSÉ CRISTINO COLLADO, MUNICIPIO SANTIAGO, PROVINCIA SANTIAGO.</t>
  </si>
  <si>
    <t>15740-AMPLIACIÓN DEL PLANTEL EDUCATIVO PARA INICIAL JOSÉ CRISTINO COLLADO, MUNICIPIO SANTIAGO, PROVINCIA SANTIAGO.</t>
  </si>
  <si>
    <t>72-AMPLIACIÓN DEL PLANTEL EDUCATIVO PARA INICIAL MIGUEL ÁNGEL JIMÉNEZ, MUNICIPIO SANTIAGO, PROVINCIA SANTIAGO.</t>
  </si>
  <si>
    <t>15741-AMPLIACIÓN DEL PLANTEL EDUCATIVO PARA INICIAL MIGUEL ÁNGEL JIMÉNEZ, MUNICIPIO SANTIAGO, PROVINCIA SANTIAGO.</t>
  </si>
  <si>
    <t>73-AMPLIACIÓN DEL PLANTEL EDUCATIVO PARA INICIAL GREGORIO LUPERÓN , MUNICIPIO SANTIAGO, PROVINCIA SANTIAGO.</t>
  </si>
  <si>
    <t>15742-AMPLIACIÓN DEL PLANTEL EDUCATIVO PARA INICIAL GREGORIO LUPERÓN , MUNICIPIO SANTIAGO, PROVINCIA SANTIAGO.</t>
  </si>
  <si>
    <t>74-AMPLIACIÓN DEL PLANTEL EDUCATIVO PARA INICIAL JESÚS MARÍA GONZÁLEZ - YAQUE ABAJO, MUNICIPIO JÁNICO, PROVINCIA SANTIAGO.</t>
  </si>
  <si>
    <t>15743-AMPLIACIÓN DEL PLANTEL EDUCATIVO PARA INICIAL JESÚS MARÍA GONZÁLEZ - YAQUE ABAJO, MUNICIPIO JÁNICO, PROVINCIA SANTIAGO.</t>
  </si>
  <si>
    <t>75-AMPLIACIÓN DEL PLANTEL EDUCATIVO PARA INICIAL MADRE TERESA DE CALCUTA - FE Y ALEGRÍA, MUNICIPIO SANTIAGO, PROVINCIA SANTIAGO.</t>
  </si>
  <si>
    <t>15744-AMPLIACIÓN DEL PLANTEL EDUCATIVO PARA INICIAL MADRE TERESA DE CALCUTA - FE Y ALEGRÍA, MUNICIPIO SANTIAGO, PROVINCIA SANTIAGO.</t>
  </si>
  <si>
    <t>76-AMPLIACIÓN DEL PLANTEL EDUCATIVO PARA INICIAL ARTURO JIMENES, MUNICIPIO SANTIAGO, PROVINCIA SANTIAGO.</t>
  </si>
  <si>
    <t>15745-AMPLIACIÓN DEL PLANTEL EDUCATIVO PARA INICIAL ARTURO JIMENES, MUNICIPIO SANTIAGO, PROVINCIA SANTIAGO.</t>
  </si>
  <si>
    <t>77-AMPLIACIÓN DEL PLANTEL EDUCATIVO PARA INICIAL ELISA GENAO (BOCA DE BAO), MUNICIPIO SANTIAGO, PROVINCIA SANTIAGO.</t>
  </si>
  <si>
    <t>15746-AMPLIACIÓN DEL PLANTEL EDUCATIVO PARA INICIAL ELISA GENAO (BOCA DE BAO), MUNICIPIO SANTIAGO, PROVINCIA SANTIAGO.</t>
  </si>
  <si>
    <t>78-AMPLIACIÓN DEL PLANTEL EDUCATIVO PARA INICIAL SANTIAGO GUZMÁN ESPAILLAT, MUNICIPIO SANTIAGO, PROVINCIA SANTIAGO.</t>
  </si>
  <si>
    <t>15747-AMPLIACIÓN DEL PLANTEL EDUCATIVO PARA INICIAL SANTIAGO GUZMÁN ESPAILLAT, MUNICIPIO SANTIAGO, PROVINCIA SANTIAGO.</t>
  </si>
  <si>
    <t>79-AMPLIACIÓN DEL PLANTEL EDUCATIVO PARA INICIAL FREDESVINDA HALLS, MUNICIPIO TAMBORIL, PROVINCIA SANTIAGO.</t>
  </si>
  <si>
    <t>15748-AMPLIACIÓN DEL PLANTEL EDUCATIVO PARA INICIAL FREDESVINDA HALLS, MUNICIPIO TAMBORIL, PROVINCIA SANTIAGO.</t>
  </si>
  <si>
    <t>80-AMPLIACIÓN DEL PLANTEL EDUCATIVO PARA INICIAL MEJÍA, MUNICIPIO BISONÓ, PROVINCIA SANTIAGO.</t>
  </si>
  <si>
    <t>15749-AMPLIACIÓN DEL PLANTEL EDUCATIVO PARA INICIAL MEJÍA, MUNICIPIO BISONÓ, PROVINCIA SANTIAGO.</t>
  </si>
  <si>
    <t>81-AMPLIACIÓN DEL PLANTEL EDUCATIVO PARA INICIAL MANUEL AURELIO TAVAREZ JUSTO (MANOLO), MUNICIPIO BISONÓ, PROVINCIA SANTIAGO.</t>
  </si>
  <si>
    <t>15750-AMPLIACIÓN DEL PLANTEL EDUCATIVO PARA INICIAL MANUEL AURELIO TAVAREZ JUSTO (MANOLO), MUNICIPIO BISONÓ, PROVINCIA SANTIAGO.</t>
  </si>
  <si>
    <t>82-AMPLIACIÓN DEL PLANTEL EDUCATIVO PARA INICIAL CLARIDILIA CEPIN, MUNICIPIO BISONÓ, PROVINCIA SANTIAGO.</t>
  </si>
  <si>
    <t>15751-AMPLIACIÓN DEL PLANTEL EDUCATIVO PARA INICIAL CLARIDILIA CEPIN, MUNICIPIO BISONÓ, PROVINCIA SANTIAGO.</t>
  </si>
  <si>
    <t>83-AMPLIACIÓN DEL PLANTEL EDUCATIVO PARA INICIAL CRUCE DE BARRERO, MUNICIPIO BISONÓ, PROVINCIA SANTIAGO.</t>
  </si>
  <si>
    <t>15752-AMPLIACIÓN DEL PLANTEL EDUCATIVO PARA INICIAL CRUCE DE BARRERO, MUNICIPIO BISONÓ, PROVINCIA SANTIAGO.</t>
  </si>
  <si>
    <t>84-AMPLIACIÓN DEL PLANTEL EDUCATIVO PARA INICIAL LA ZANJA, MUNICIPIO SANTIAGO, PROVINCIA SANTIAGO.</t>
  </si>
  <si>
    <t>15753-AMPLIACIÓN DEL PLANTEL EDUCATIVO PARA INICIAL LA ZANJA, MUNICIPIO SANTIAGO, PROVINCIA SANTIAGO.</t>
  </si>
  <si>
    <t>85-AMPLIACIÓN DEL PLANTEL EDUCATIVO PARA INICIAL 27 DE FEBRERO, MUNICIPIO BISONÓ, PROVINCIA SANTIAGO.</t>
  </si>
  <si>
    <t>15754-AMPLIACIÓN DEL PLANTEL EDUCATIVO PARA INICIAL 27 DE FEBRERO, MUNICIPIO BISONÓ, PROVINCIA SANTIAGO.</t>
  </si>
  <si>
    <t>86-AMPLIACIÓN DEL PLANTEL EDUCATIVO PARA INICIAL BLANCA MASCARO, MUNICIPIO LICEY AL MEDIO, PROVINCIA SANTIAGO.</t>
  </si>
  <si>
    <t>15755-AMPLIACIÓN DEL PLANTEL EDUCATIVO PARA INICIAL BLANCA MASCARO, MUNICIPIO LICEY AL MEDIO, PROVINCIA SANTIAGO.</t>
  </si>
  <si>
    <t>87-AMPLIACIÓN DEL PLANTEL EDUCATIVO PARA INICIAL LUIS NAPOLEÓN NÚÑEZ MOLINA - ANEXA, MUNICIPIO LICEY AL MEDIO, PROVINCIA SANTIAGO.</t>
  </si>
  <si>
    <t>15756-AMPLIACIÓN DEL PLANTEL EDUCATIVO PARA INICIAL LUIS NAPOLEÓN NÚÑEZ MOLINA - ANEXA, MUNICIPIO LICEY AL MEDIO, PROVINCIA SANTIAGO.</t>
  </si>
  <si>
    <t>88-AMPLIACIÓN DEL PLANTEL EDUCATIVO PARA INICIAL PROF. FRANCISCA HERNÁNDEZ, MUNICIPIO LICEY AL MEDIO, PROVINCIA SANTIAGO.</t>
  </si>
  <si>
    <t>15757-AMPLIACIÓN DEL PLANTEL EDUCATIVO PARA INICIAL PROF. FRANCISCA HERNÁNDEZ, MUNICIPIO LICEY AL MEDIO, PROVINCIA SANTIAGO.</t>
  </si>
  <si>
    <t>89-AMPLIACIÓN DEL PLANTEL EDUCATIVO PARA INICIAL DOÑA INOCENCIA MERCEDES CABRERA, MUNICIPIO TAMBORIL, PROVINCIA SANTIAGO.</t>
  </si>
  <si>
    <t>15758-AMPLIACIÓN DEL PLANTEL EDUCATIVO PARA INICIAL DOÑA INOCENCIA MERCEDES CABRERA, MUNICIPIO TAMBORIL, PROVINCIA SANTIAGO.</t>
  </si>
  <si>
    <t>90-AMPLIACIÓN DEL PLANTEL EDUCATIVO PARA INICIAL JUAN ANTONIO ACOSTA (AMACEYES ABAJO) , MUNICIPIO TAMBORIL, PROVINCIA SANTIAGO.</t>
  </si>
  <si>
    <t>15759-AMPLIACIÓN DEL PLANTEL EDUCATIVO PARA INICIAL JUAN ANTONIO ACOSTA (AMACEYES ABAJO) , MUNICIPIO TAMBORIL, PROVINCIA SANTIAGO.</t>
  </si>
  <si>
    <t>91-AMPLIACIÓN DEL PLANTEL EDUCATIVO PARA INICIAL PROF. ANA CONSUELO GUZMÁN, MUNICIPIO VILLA GONZÁLEZ, PROVINCIA SANTIAGO.</t>
  </si>
  <si>
    <t>15760-AMPLIACIÓN DEL PLANTEL EDUCATIVO PARA INICIAL PROF. ANA CONSUELO GUZMÁN, MUNICIPIO VILLA GONZÁLEZ, PROVINCIA SANTIAGO.</t>
  </si>
  <si>
    <t>92-AMPLIACIÓN DEL PLANTEL EDUCATIVO PARA INICIAL PEDRO ANTONIO ESTRELLA, MUNICIPIO VILLA GONZÁLEZ, PROVINCIA SANTIAGO.</t>
  </si>
  <si>
    <t>15761-AMPLIACIÓN DEL PLANTEL EDUCATIVO PARA INICIAL PEDRO ANTONIO ESTRELLA, MUNICIPIO VILLA GONZÁLEZ, PROVINCIA SANTIAGO.</t>
  </si>
  <si>
    <t>93-AMPLIACIÓN DEL PLANTEL EDUCATIVO PARA INICIAL LOS RANCHOS DE BABOSICO ARRIBA, MUNICIPIO SANTIAGO, PROVINCIA SANTIAGO.</t>
  </si>
  <si>
    <t>15762-AMPLIACIÓN DEL PLANTEL EDUCATIVO PARA INICIAL LOS RANCHOS DE BABOSICO ARRIBA, MUNICIPIO SANTIAGO, PROVINCIA SANTIAGO.</t>
  </si>
  <si>
    <t>94-AMPLIACIÓN DEL PLANTEL EDUCATIVO PARA INICIAL GREGORIO LUPERÓN - MACORÍS DEL LIMÓN, MUNICIPIO VILLA GONZÁLEZ, PROVINCIA SANTIAGO.</t>
  </si>
  <si>
    <t>15763-AMPLIACIÓN DEL PLANTEL EDUCATIVO PARA INICIAL GREGORIO LUPERÓN - MACORÍS DEL LIMÓN, MUNICIPIO VILLA GONZÁLEZ, PROVINCIA SANTIAGO.</t>
  </si>
  <si>
    <t>95-AMPLIACIÓN DEL PLANTEL EDUCATIVO PARA INICIAL CELESTINA PATRIA GRULLÓN FRANCO - BANEGAS, MUNICIPIO VILLA GONZÁLEZ, PROVINCIA SANTIAGO.</t>
  </si>
  <si>
    <t>15764-AMPLIACIÓN DEL PLANTEL EDUCATIVO PARA INICIAL CELESTINA PATRIA GRULLÓN FRANCO - BANEGAS, MUNICIPIO VILLA GONZÁLEZ, PROVINCIA SANTIAGO.</t>
  </si>
  <si>
    <t>96-AMPLIACIÓN DEL PLANTEL EDUCATIVO PARA INICIAL ADRIANO VALDEZ - QUINIGUA, MUNICIPIO VILLA GONZÁLEZ, PROVINCIA SANTIAGO.</t>
  </si>
  <si>
    <t>15765-AMPLIACIÓN DEL PLANTEL EDUCATIVO PARA INICIAL ADRIANO VALDEZ - QUINIGUA, MUNICIPIO VILLA GONZÁLEZ, PROVINCIA SANTIAGO.</t>
  </si>
  <si>
    <t>97-AMPLIACIÓN DEL PLANTEL EDUCATIVO PARA INICIAL TRINA MOYA DE VÁSQUEZ, MUNICIPIO SAN JOSÉ DE LAS MATAS, PROVINCIA SANTIAGO.</t>
  </si>
  <si>
    <t>15795-AMPLIACIÓN DEL PLANTEL EDUCATIVO PARA INICIAL TRINA MOYA DE VÁSQUEZ, MUNICIPIO SAN JOSÉ DE LAS MATAS, PROVINCIA SANTIAGO.</t>
  </si>
  <si>
    <t>98-AMPLIACIÓN DEL PLANTEL EDUCATIVO PARA INICIAL MELIDA GIRALT, MUNICIPIO SANTIAGO, PROVINCIA SANTIAGO.</t>
  </si>
  <si>
    <t>15796-AMPLIACIÓN DEL PLANTEL EDUCATIVO PARA INICIAL MELIDA GIRALT, MUNICIPIO SANTIAGO, PROVINCIA SANTIAGO.</t>
  </si>
  <si>
    <t>77-RECONSTRUCCIÓN  DE LA INFRAESTRUCTURA VIAL URBANA DEL MUNICIPIO SANTIAGO DE LOS CABALLEROS, PROVINCIA SANTIAGO</t>
  </si>
  <si>
    <t>56-CONSTRUCCIÓN DE AV. CIRCUNVALACIÓN NORTE EN EL MUNICIPIO VILLA BISONÓ (NAVARRETE), PROVINCIA SANTIAGO</t>
  </si>
  <si>
    <t>13-CONSTRUCCIÓN  DE 200 VIVIENDAS EN LA PROVINCIA SANTIAGO RODRÍGUEZ</t>
  </si>
  <si>
    <t>13894-CONSTRUCCIÓN  DE 200 VIVIENDAS EN LA PROVINCIA SANTIAGO RODRÍGUEZ</t>
  </si>
  <si>
    <t>28-AMPLIACIÓN DEL PLANTEL EDUCATIVO PARA INICIAL PROF. NERY DAVID ECHAVARRÍA RODRÍGUEZ, MUNICIPIO SAN IGNACIO DE SABANETA, PROVINCIA SANTIAGO RODRIGUEZ.</t>
  </si>
  <si>
    <t>15780-AMPLIACIÓN DEL PLANTEL EDUCATIVO PARA INICIAL PROF. NERY DAVID ECHAVARRÍA RODRÍGUEZ, MUNICIPIO SAN IGNACIO DE SABANETA, PROVINCIA SANTIAGO RODRIGUEZ.</t>
  </si>
  <si>
    <t>29-AMPLIACIÓN DEL PLANTEL EDUCATIVO PARA INICIAL EDUARDO ESTÉVEZ ESTÉVEZ, MUNICIPIO SAN IGNACIO DE SABANETA, PROVINCIA SANTIAGO RODRIGUEZ.</t>
  </si>
  <si>
    <t>15781-AMPLIACIÓN DEL PLANTEL EDUCATIVO PARA INICIAL EDUARDO ESTÉVEZ ESTÉVEZ, MUNICIPIO SAN IGNACIO DE SABANETA, PROVINCIA SANTIAGO RODRIGUEZ.</t>
  </si>
  <si>
    <t>30-AMPLIACIÓN DEL PLANTEL EDUCATIVO PARA INICIAL ARROYO BLANCO, MUNICIPIO SAN IGNACIO DE SABANETA, PROVINCIA SANTIAGO RODRIGUEZ.</t>
  </si>
  <si>
    <t>15782-AMPLIACIÓN DEL PLANTEL EDUCATIVO PARA INICIAL ARROYO BLANCO, MUNICIPIO SAN IGNACIO DE SABANETA, PROVINCIA SANTIAGO RODRIGUEZ.</t>
  </si>
  <si>
    <t>31-AMPLIACIÓN DEL PLANTEL EDUCATIVO PARA INICIAL LAS CAOBAS, MUNICIPIO SAN IGNACIO DE SABANETA, PROVINCIA SANTIAGO RODRIGUEZ.</t>
  </si>
  <si>
    <t>15783-AMPLIACIÓN DEL PLANTEL EDUCATIVO PARA INICIAL LAS CAOBAS, MUNICIPIO SAN IGNACIO DE SABANETA, PROVINCIA SANTIAGO RODRIGUEZ.</t>
  </si>
  <si>
    <t>32-AMPLIACIÓN DEL PLANTEL EDUCATIVO PARA INICIAL MIGUEL PAULINO BÁEZ, MUNICIPIO SAN IGNACIO DE SABANETA, PROVINCIA SANTIAGO RODRIGUEZ.</t>
  </si>
  <si>
    <t>15784-AMPLIACIÓN DEL PLANTEL EDUCATIVO PARA INICIAL MIGUEL PAULINO BÁEZ, MUNICIPIO SAN IGNACIO DE SABANETA, PROVINCIA SANTIAGO RODRIGUEZ.</t>
  </si>
  <si>
    <t>33-AMPLIACIÓN DEL PLANTEL EDUCATIVO PARA INICIAL CAIMITO, MUNICIPIO SAN IGNACIO DE SABANETA, PROVINCIA SANTIAGO RODRIGUEZ.</t>
  </si>
  <si>
    <t>15785-AMPLIACIÓN DEL PLANTEL EDUCATIVO PARA INICIAL CAIMITO, MUNICIPIO SAN IGNACIO DE SABANETA, PROVINCIA SANTIAGO RODRIGUEZ.</t>
  </si>
  <si>
    <t>34-AMPLIACIÓN DEL PLANTEL EDUCATIVO PARA INICIAL LA TRINITARIA, MUNICIPIO MONCIÓN, PROVINCIA SANTIAGO RODRIGUEZ.</t>
  </si>
  <si>
    <t>15786-AMPLIACIÓN DEL PLANTEL EDUCATIVO PARA INICIAL LA TRINITARIA, MUNICIPIO MONCIÓN, PROVINCIA SANTIAGO RODRIGUEZ.</t>
  </si>
  <si>
    <t>36-AMPLIACIÓN DEL PLANTEL EDUCATIVO PARA INICIAL LA GINITA, MUNICIPIO VILLA LOS ALMÁCIGOS, PROVINCIA SANTIAGO RODRIGUEZ.</t>
  </si>
  <si>
    <t>15788-AMPLIACIÓN DEL PLANTEL EDUCATIVO PARA INICIAL LA GINITA, MUNICIPIO VILLA LOS ALMÁCIGOS, PROVINCIA SANTIAGO RODRIGUEZ.</t>
  </si>
  <si>
    <t>41-AMPLIACIÓN DEL PLANTEL EDUCATIVO PARA INICIAL CARLOS GONZÁLEZ NÚÑEZ, MUNICIPIO VILLA LOS ALMÁCIGOS, PROVINCIA SANTIAGO RODRIGUEZ.</t>
  </si>
  <si>
    <t>15793-AMPLIACIÓN DEL PLANTEL EDUCATIVO PARA INICIAL CARLOS GONZÁLEZ NÚÑEZ, MUNICIPIO VILLA LOS ALMÁCIGOS, PROVINCIA SANTIAGO RODRIGUEZ.</t>
  </si>
  <si>
    <t>42-AMPLIACIÓN DEL PLANTEL EDUCATIVO PARA INICIAL PROF. JUAN EMILIO BOSCH GAVIÑO, MUNICIPIO MONCIÓN, PROVINCIA SANTIAGO RODRIGUEZ.</t>
  </si>
  <si>
    <t>15794-AMPLIACIÓN DEL PLANTEL EDUCATIVO PARA INICIAL PROF. JUAN EMILIO BOSCH GAVIÑO, MUNICIPIO MONCIÓN, PROVINCIA SANTIAGO RODRIGUEZ.</t>
  </si>
  <si>
    <t>14-AMPLIACIÓN DEL PLANTEL EDUCATIVO PARA INICIAL MARÍA AUXILIADORA, MUNICIPIO MAO, PROVINCIA VALVERDE.</t>
  </si>
  <si>
    <t>15766-AMPLIACIÓN DEL PLANTEL EDUCATIVO PARA INICIAL MARÍA AUXILIADORA, MUNICIPIO MAO, PROVINCIA VALVERDE.</t>
  </si>
  <si>
    <t>15-AMPLIACIÓN DEL PLANTEL EDUCATIVO PARA INICIAL JHON FITZGERALD KENNEDY, MUNICIPIO MAO, PROVINCIA VALVERDE.</t>
  </si>
  <si>
    <t>15767-AMPLIACIÓN DEL PLANTEL EDUCATIVO PARA INICIAL JHON FITZGERALD KENNEDY, MUNICIPIO MAO, PROVINCIA VALVERDE.</t>
  </si>
  <si>
    <t>16-AMPLIACIÓN DEL PLANTEL EDUCATIVO PARA INICIAL CONCEPCIÓN BONA HERNÁNDEZ, MUNICIPIO MAO, PROVINCIA VALVERDE.</t>
  </si>
  <si>
    <t>15768-AMPLIACIÓN DEL PLANTEL EDUCATIVO PARA INICIAL CONCEPCIÓN BONA HERNÁNDEZ, MUNICIPIO MAO, PROVINCIA VALVERDE.</t>
  </si>
  <si>
    <t>17-AMPLIACIÓN DEL PLANTEL EDUCATIVO PARA INICIAL JUAN PABLO DUARTE, MUNICIPIO MAO, PROVINCIA VALVERDE.</t>
  </si>
  <si>
    <t>15769-AMPLIACIÓN DEL PLANTEL EDUCATIVO PARA INICIAL JUAN PABLO DUARTE, MUNICIPIO MAO, PROVINCIA VALVERDE.</t>
  </si>
  <si>
    <t>18-AMPLIACIÓN DEL PLANTEL EDUCATIVO PARA INICIAL HERMANAS MIRABAL, MUNICIPIO ESPERANZA, PROVINCIA VALVERDE.</t>
  </si>
  <si>
    <t>15770-AMPLIACIÓN DEL PLANTEL EDUCATIVO PARA INICIAL HERMANAS MIRABAL, MUNICIPIO ESPERANZA, PROVINCIA VALVERDE.</t>
  </si>
  <si>
    <t>19-AMPLIACIÓN DEL PLANTEL EDUCATIVO PARA INICIAL CRISTÓBAL COLÓN, MUNICIPIO ESPERANZA, PROVINCIA VALVERDE.</t>
  </si>
  <si>
    <t>15771-AMPLIACIÓN DEL PLANTEL EDUCATIVO PARA INICIAL CRISTÓBAL COLÓN, MUNICIPIO ESPERANZA, PROVINCIA VALVERDE.</t>
  </si>
  <si>
    <t>20-AMPLIACIÓN DEL PLANTEL EDUCATIVO PARA INICIAL PROF. MARÍA LUISA ABREU GUZMÁN , MUNICIPIO ESPERANZA, PROVINCIA VALVERDE.</t>
  </si>
  <si>
    <t>15772-AMPLIACIÓN DEL PLANTEL EDUCATIVO PARA INICIAL PROF. MARÍA LUISA ABREU GUZMÁN , MUNICIPIO ESPERANZA, PROVINCIA VALVERDE.</t>
  </si>
  <si>
    <t>21-AMPLIACIÓN DEL PLANTEL EDUCATIVO PARA INICIAL PROF. ELBA ANTONIA BÁEZ CASTRO, MUNICIPIO ESPERANZA, PROVINCIA VALVERDE.</t>
  </si>
  <si>
    <t>15773-AMPLIACIÓN DEL PLANTEL EDUCATIVO PARA INICIAL PROF. ELBA ANTONIA BÁEZ CASTRO, MUNICIPIO ESPERANZA, PROVINCIA VALVERDE.</t>
  </si>
  <si>
    <t>22-AMPLIACIÓN DEL PLANTEL EDUCATIVO PARA INICIAL BEJUCAL, MUNICIPIO ESPERANZA, PROVINCIA VALVERDE.</t>
  </si>
  <si>
    <t>15774-AMPLIACIÓN DEL PLANTEL EDUCATIVO PARA INICIAL BEJUCAL, MUNICIPIO ESPERANZA, PROVINCIA VALVERDE.</t>
  </si>
  <si>
    <t>23-AMPLIACIÓN DEL PLANTEL EDUCATIVO PARA INICIAL PROF. ARACELIS RAMÍREZ BREA, MUNICIPIO ESPERANZA, PROVINCIA VALVERDE.</t>
  </si>
  <si>
    <t>15775-AMPLIACIÓN DEL PLANTEL EDUCATIVO PARA INICIAL PROF. ARACELIS RAMÍREZ BREA, MUNICIPIO ESPERANZA, PROVINCIA VALVERDE.</t>
  </si>
  <si>
    <t>24-AMPLIACIÓN DEL PLANTEL EDUCATIVO PARA INICIAL CESAR NICOLÁS PENSON, MUNICIPIO ESPERANZA, PROVINCIA VALVERDE.</t>
  </si>
  <si>
    <t>15776-AMPLIACIÓN DEL PLANTEL EDUCATIVO PARA INICIAL CESAR NICOLÁS PENSON, MUNICIPIO ESPERANZA, PROVINCIA VALVERDE.</t>
  </si>
  <si>
    <t>25-AMPLIACIÓN DEL PLANTEL EDUCATIVO PARA INICIAL JINAMAGAO ARRIBA, MUNICIPIO MAO, PROVINCIA VALVERDE.</t>
  </si>
  <si>
    <t>15777-AMPLIACIÓN DEL PLANTEL EDUCATIVO PARA INICIAL JINAMAGAO ARRIBA, MUNICIPIO MAO, PROVINCIA VALVERDE.</t>
  </si>
  <si>
    <t>26-AMPLIACIÓN DEL PLANTEL EDUCATIVO PARA INICIAL EL PUENTE, MUNICIPIO ESPERANZA, PROVINCIA VALVERDE.</t>
  </si>
  <si>
    <t>15778-AMPLIACIÓN DEL PLANTEL EDUCATIVO PARA INICIAL EL PUENTE, MUNICIPIO ESPERANZA, PROVINCIA VALVERDE.</t>
  </si>
  <si>
    <t>27-AMPLIACIÓN DEL PLANTEL EDUCATIVO PARA INICIAL SALOMÉ UREÑA , MUNICIPIO ESPERANZA, PROVINCIA VALVERDE.</t>
  </si>
  <si>
    <t>15779-AMPLIACIÓN DEL PLANTEL EDUCATIVO PARA INICIAL SALOMÉ UREÑA , MUNICIPIO ESPERANZA, PROVINCIA VALVERDE.</t>
  </si>
  <si>
    <t>35-AMPLIACIÓN DEL PLANTEL EDUCATIVO PARA INICIAL REVERENDO EDUVIGIS AURELIO DÍAZ NÚÑEZ , MUNICIPIO LAGUNA SALADA, PROVINCIA VALVERDE.</t>
  </si>
  <si>
    <t>15787-AMPLIACIÓN DEL PLANTEL EDUCATIVO PARA INICIAL REVERENDO EDUVIGIS AURELIO DÍAZ NÚÑEZ , MUNICIPIO LAGUNA SALADA, PROVINCIA VALVERDE.</t>
  </si>
  <si>
    <t>37-AMPLIACIÓN DEL PLANTEL EDUCATIVO PARA INICIAL MARÍA ARACELIS MORONTA DOMÍNGUEZ, MUNICIPIO LAGUNA SALADA, PROVINCIA VALVERDE.</t>
  </si>
  <si>
    <t>15789-AMPLIACIÓN DEL PLANTEL EDUCATIVO PARA INICIAL MARÍA ARACELIS MORONTA DOMÍNGUEZ, MUNICIPIO LAGUNA SALADA, PROVINCIA VALVERDE.</t>
  </si>
  <si>
    <t>38-AMPLIACIÓN DEL PLANTEL EDUCATIVO PARA INICIAL MARÍA TRINIDAD SÁNCHEZ, MUNICIPIO LAGUNA SALADA, PROVINCIA VALVERDE.</t>
  </si>
  <si>
    <t>15790-AMPLIACIÓN DEL PLANTEL EDUCATIVO PARA INICIAL MARÍA TRINIDAD SÁNCHEZ, MUNICIPIO LAGUNA SALADA, PROVINCIA VALVERDE.</t>
  </si>
  <si>
    <t>39-AMPLIACIÓN DEL PLANTEL EDUCATIVO PARA INICIAL JACINTO DE LA CONCHA, MUNICIPIO LAGUNA SALADA, PROVINCIA VALVERDE.</t>
  </si>
  <si>
    <t>15791-AMPLIACIÓN DEL PLANTEL EDUCATIVO PARA INICIAL JACINTO DE LA CONCHA, MUNICIPIO LAGUNA SALADA, PROVINCIA VALVERDE.</t>
  </si>
  <si>
    <t>40-AMPLIACIÓN DEL PLANTEL EDUCATIVO PARA INICIAL PROF. GUILLERMO RAFAEL PERALTA SANDY, MUNICIPIO LAGUNA SALADA, PROVINCIA VALVERDE.</t>
  </si>
  <si>
    <t>15792-AMPLIACIÓN DEL PLANTEL EDUCATIVO PARA INICIAL PROF. GUILLERMO RAFAEL PERALTA SANDY, MUNICIPIO LAGUNA SALADA, PROVINCIA VALVERDE.</t>
  </si>
  <si>
    <t>19-CONSTRUCCIÓN DE IGLESIA EN LOS LIMONES, MUNICIPIO MONTE PLATA, PROVINCIA MONTE PLATA</t>
  </si>
  <si>
    <t>10-AMPLIACIÓN DEL PLANTEL EDUCATIVO PARA INICIAL CARLOS MELQUIADES PEGUERO SÁNCHEZ, MUNICIPIO HATO MAYOR, PROVINCIA HATO MAYOR.</t>
  </si>
  <si>
    <t>38-AMPLIACIÓN DEL PLANTEL EDUCATIVO PARA INICIAL MORQUECHO, MUNICIPIO HATO MAYOR, PROVINCIA HATO MAYOR.</t>
  </si>
  <si>
    <t>39-AMPLIACIÓN DEL PLANTEL EDUCATIVO PARA INICIAL MONTE COCA, MUNICIPIO HATO MAYOR, PROVINCIA HATO MAYOR.</t>
  </si>
  <si>
    <t>42-AMPLIACIÓN DEL PLANTEL EDUCATIVO PARA INICIAL SUDADERO, MUNICIPIO HATO MAYOR, PROVINCIA HATO MAYOR.</t>
  </si>
  <si>
    <t>42-RECONSTRUCCIÓN CAMINO VECINAL LOS ALGARROBOS-PRINGAMOSALA FUENTEMATA GALLINA-GUACHUPITA-HOYONCITO-EL PUERTO, PROV. HATO MAYOR</t>
  </si>
  <si>
    <t>35-AMPLIACIÓN DEL PLANTEL EDUCATIVO PARA INICIAL MONTE NEGRO, MUNICIPIO RANCHO ARRIBA, PROVINCIA SAN JOSÉ DE OCOA.</t>
  </si>
  <si>
    <t>01-AMPLIACIÓN DEL PLANTEL EDUCATIVO PARA INICIAL PROF. VINICIO VALENZUELA PÉREZ, MUNICIPIO LOS ALCARRIZOS, PROVINCIA SANTO DOMINGO.</t>
  </si>
  <si>
    <t>02-AMPLIACIÓN DEL PLANTEL EDUCATIVO PARA INICIAL JUANA SALTITOPA, MUNICIPIO LOS ALCARRIZOS, PROVINCIA SANTO DOMINGO.</t>
  </si>
  <si>
    <t>02-CONSTRUCCIÓN DE LA 2 LINEA DEL TELEFÉRICO DE SANTO DOMINGO, SANTO DOMINGO OESTE Y LOS ALCARRIZOS</t>
  </si>
  <si>
    <t>03-AMPLIACIÓN DEL PLANTEL EDUCATIVO PARA INICIAL CAMILA HENRÍQUEZ - FE Y ALEGRÍA, MUNICIPIO LOS ALCARRIZOS, PROVINCIA SANTO DOMINGO.</t>
  </si>
  <si>
    <t>03-CONSTRUCCIÓN DE 1,912 VIVIENDAS EN CIUDAD MODELO, MUNICIPIO SANTO DOMINGO NORTE, PROVINCIA SANTO DOMINGO</t>
  </si>
  <si>
    <t>04-AMPLIACIÓN DEL PLANTEL EDUCATIVO PARA INICIAL EVARISTO BRITO REYES, MUNICIPIO LOS ALCARRIZOS, PROVINCIA SANTO DOMINGO.</t>
  </si>
  <si>
    <t>05-AMPLIACIÓN DEL PLANTEL EDUCATIVO PARA INICIAL JESÚS DE NAZARET - BATEY PALMAREJITO, MUNICIPIO LOS ALCARRIZOS, PROVINCIA SANTO DOMINGO.</t>
  </si>
  <si>
    <t>05-CONSTRUCCIÓN CENTRO MODELO DE PRESTACIÓN DE SERVICIOS PARA MUJERES (CIUDAD MUJER)</t>
  </si>
  <si>
    <t>06-AMPLIACIÓN DEL PLANTEL EDUCATIVO PARA INICIAL SOCORRO SÁNCHEZ, MUNICIPIO LOS ALCARRIZOS, PROVINCIA SANTO DOMINGO.</t>
  </si>
  <si>
    <t>07-AMPLIACIÓN DEL PLANTEL EDUCATIVO PARA INICIAL NORGE BOTELLO FERNÁNDEZ, MUNICIPIO LOS ALCARRIZOS, PROVINCIA SANTO DOMINGO.</t>
  </si>
  <si>
    <t>07-CONSTRUCCIÓN CAMPO DE BÉISBOL Y CANCHA DE BALONCESTO PUNTA LICEY DE VILLA MELLA, MUNICIPIO SANTO DOMINGO NORTE, SANTO DOMINGO</t>
  </si>
  <si>
    <t>07-CONSTRUCCIÓN EDIFICIO PARA SALONES PARROQUIALES, PARROQUIA STELLA MARIS, MUNICIPIO SANTO DOMINGO ESTE.</t>
  </si>
  <si>
    <t>08-AMPLIACIÓN DEL PLANTEL EDUCATIVO PARA INICIAL PROF. ANA LUISA ANDÚJAR SOLANO -  FE Y ALEGRÍA, MUNICIPIO LOS ALCARRIZOS, PROVINCIA SANTO DOMINGO.</t>
  </si>
  <si>
    <t>10-AMPLIACIÓN DEL PABELLÓN HOGAR ÁNGELES FELICES, MUNICIPIO PEDRO BRAND, PROVINCIA SANTO DOMINGO</t>
  </si>
  <si>
    <t>14691-AMPLIACIÓN DEL PABELLÓN HOGAR ÁNGELES FELICES, MUNICIPIO PEDRO BRAND, PROVINCIA SANTO DOMINGO</t>
  </si>
  <si>
    <t>10-REMODELACIÓN CANCHA DE BALONCESTO PALAVÉ, SECTOR MANOGUAYABO, MUNICIPIO SANTO DOMINGO OESTE, PROVINCIA SANTO DOMINGO.</t>
  </si>
  <si>
    <t>11-AMPLIACIÓN DEL PLANTEL EDUCATIVO PARA INICIAL MÁXIMO GOMEZ - EL VIGÍA, MUNICIPIO BOCA CHICA, PROVINCIA SANTO DOMINGO.</t>
  </si>
  <si>
    <t>11-RECONSTRUCCIÓN DE PUENTE ALCANTARILLA SOBRE RIO CURVA DEL VIVERO CARRETERA EL LIMON 2, D. M. LA CUABA, MUNICIPIO PEDRO BRAND</t>
  </si>
  <si>
    <t>13-AMPLIACIÓN DEL PLANTEL EDUCATIVO PARA INICIAL VITALINA MORDÁN DE LA CRUZ, MUNICIPIO BOCA CHICA, PROVINCIA SANTO DOMINGO.</t>
  </si>
  <si>
    <t>14-AMPLIACIÓN DEL PLANTEL EDUCATIVO PARA INICIAL HERMANAS MIRABAL, MUNICIPIO BOCA CHICA, PROVINCIA SANTO DOMINGO.</t>
  </si>
  <si>
    <t>14-CONSTRUCCIÓN Y EQUIPAMIENTO DEL CENTRO DE DIAGNÓSTICO Y ATENCIÓN PRIMARIA EN MANOGUAYABO,  MUNICIPIO SANTO DOMINGO OESTE, PROVINCIA SANTO DOMINGO</t>
  </si>
  <si>
    <t>16-AMPLIACIÓN DEL PLANTEL EDUCATIVO PARA INICIAL AURA ALTAGRACIA BENZANT, MUNICIPIO BOCA CHICA, PROVINCIA SANTO DOMINGO.</t>
  </si>
  <si>
    <t>19-AMPLIACIÓN DEL PLANTEL EDUCATIVO PARA INICIAL EMILIO PRUD¿HOMME, MUNICIPIO BOCA CHICA, PROVINCIA SANTO DOMINGO.</t>
  </si>
  <si>
    <t>20-AMPLIACIÓN DEL PLANTEL EDUCATIVO PARA INICIAL COLOMBINA CASTRO, MUNICIPIO BOCA CHICA, PROVINCIA SANTO DOMINGO.</t>
  </si>
  <si>
    <t>58-CONSTRUCCIÓN DESTACAMENTO POLICIAL EL CAFE, MUNICIPIO SANTO DOMINGO OESTE, PROVINCIA SANTO DOMINGO</t>
  </si>
  <si>
    <t>14983-CONSTRUCCIÓN DESTACAMENTO POLICIAL EL CAFE, MUNICIPIO SANTO DOMINGO OESTE, PROVINCIA SANTO DOMINGO</t>
  </si>
  <si>
    <t>80-REPARACIÓN TECHO HIPODROMO V CENTENARIO, MUNICIPIO SANTO DOMINGO ESTE, PROVINCIA SANTO DOMINGO</t>
  </si>
  <si>
    <t>15145-REPARACIÓN TECHO HIPODROMO V CENTENARIO, MUNICIPIO SANTO DOMINGO ESTE, PROVINCIA SANTO DOMINGO</t>
  </si>
  <si>
    <t>02-RECONSTRUCCIÓN  DE LA INFRAESTRUCTURA VIAL URBANA DEL MUNICIPIO SANTO DOMINGO ESTE</t>
  </si>
  <si>
    <t>04-REMODELACIÓN  MALECON   MUNICIPIO  SANTO DOMINGO ESTE, PROVINCIA SANTO DOMINGO</t>
  </si>
  <si>
    <t>72-RECONSTRUCCIÓN DE LA INFRAESTRUCTURA VIAL URBANA DEL MUNICIPIO SANTO DOMINGO NORTE, PROVINCIA SANTO DOMINGO</t>
  </si>
  <si>
    <t>83-RECONSTRUCCIÓN DE LA INFRAESTRUCTURA VIAL URBANA DEL MUNICIPIO BOCA CHICA, PROVINCIA SANTO DOMINGO</t>
  </si>
  <si>
    <t>96-RECONSTRUCCIÓN DE LA INFRAESTRUCTURA VIAL URBANA DEL MUNICIPIO DE LOS ALCARRIZOS, PROVINCIA SANTO DOMINGO</t>
  </si>
  <si>
    <t>01-MEJORAMIENTO DE 100,000 VIVIENDAS EN LA REPÚBLICA DOMINICANA</t>
  </si>
  <si>
    <t>51-RECONSTRUCCIÓN AVENIDA ECOLÓGICA HASTA LA CIUDAD JUAN BOSCH, SANTO DOMINGO</t>
  </si>
  <si>
    <t>54-CONSTRUCCIÓN AVENIDA DEL NUEVO CAMINO</t>
  </si>
  <si>
    <t>02-FORTALECIMIENTO DE LA CRIANZA OVICAPRINA EN LA REGIÓN FRONTERIZA DE LA RD</t>
  </si>
  <si>
    <t>21-MEJORAMIENTO  EN CAMBIO DE 25,000 PISOS DE TIERRA POR PISO DE CEMENTO A NIVEL NACIONAL</t>
  </si>
  <si>
    <t>84-HUMANIZACION DEL SISTEMA PENITENCIARIO DE LA REPÚBLICA DOMINICANA</t>
  </si>
  <si>
    <t>14063-HUMANIZACION DEL SISTEMA PENITENCIARIO DE LA REPÚBLICA DOMINICANA</t>
  </si>
  <si>
    <t>01-MEJORAMIENTO DE LA EDUCACIÓN PARA LA FORMACIÓN TÉCNICO PROFESIONAL EN LA R. D.</t>
  </si>
  <si>
    <t>01-CONSTRUCCIÓN  DEL LABORATORIO REGIONAL DE SALUD PÚBLICA EN AZUA DE COMPOSTELA</t>
  </si>
  <si>
    <t>14-CONSTRUCCIÓN LABORATORIO NACIONAL DE TAMIZ NEONATAL Y ALTO RIESGO EN SANTO DOMINGO, DISTRITO NACIONAL</t>
  </si>
  <si>
    <t>13710-CONSTRUCCIÓN LABORATORIO NACIONAL DE TAMIZ NEONATAL Y ALTO RIESGO EN SANTO DOMINGO, DISTRITO NACIONAL</t>
  </si>
  <si>
    <t>80-AMPLIACIÓN DEL PLANTEL EDUCATIVO PARA INICIAL RAFAELA ANTONIA JOSÉFINA UREÑA BÁEZ (DOÑA SOCORRO), DISTRITO NACIONAL.</t>
  </si>
  <si>
    <t>15952-AMPLIACIÓN DEL PLANTEL EDUCATIVO PARA INICIAL RAFAELA ANTONIA JOSÉFINA UREÑA BÁEZ (DOÑA SOCORRO), DISTRITO NACIONAL.</t>
  </si>
  <si>
    <t>81-AMPLIACIÓN DEL PLANTEL EDUCATIVO PARA INICIAL REPÚBLICA DE COSTA RICA, MUNICIPIO SANTO DOMINGO DE GUZMÁN, DISTRITO NACIONAL.</t>
  </si>
  <si>
    <t>15953-AMPLIACIÓN DEL PLANTEL EDUCATIVO PARA INICIAL REPÚBLICA DE COSTA RICA, MUNICIPIO SANTO DOMINGO DE GUZMÁN, DISTRITO NACIONAL.</t>
  </si>
  <si>
    <t>82-AMPLIACIÓN DEL PLANTEL EDUCATIVO PARA INICIAL FRANCISCO ULISES DOMÍNGUEZ, MUNICIPIO SANTO DOMINGO DE GUZMÁN, DISTRITO NACIONAL.</t>
  </si>
  <si>
    <t>15954-AMPLIACIÓN DEL PLANTEL EDUCATIVO PARA INICIAL FRANCISCO ULISES DOMÍNGUEZ, MUNICIPIO SANTO DOMINGO DE GUZMÁN, DISTRITO NACIONAL.</t>
  </si>
  <si>
    <t>83-AMPLIACIÓN DEL PLANTEL EDUCATIVO PARA INICIAL MI SEGUNDO HOGAR, MUNICIPIO SANTO DOMINGO DE GUZMÁN, DISTRITO NACIONAL.</t>
  </si>
  <si>
    <t>15955-AMPLIACIÓN DEL PLANTEL EDUCATIVO PARA INICIAL MI SEGUNDO HOGAR, MUNICIPIO SANTO DOMINGO DE GUZMÁN, DISTRITO NACIONAL.</t>
  </si>
  <si>
    <t>84-AMPLIACIÓN DEL PLANTEL EDUCATIVO PARA INICIAL PROF. SALOMÉ UREÑA DE HENRÍQUEZ, MUNICIPIO SANTO DOMINGO DE GUZMÁN, DISTRITO NACIONAL.</t>
  </si>
  <si>
    <t>15956-AMPLIACIÓN DEL PLANTEL EDUCATIVO PARA INICIAL PROF. SALOMÉ UREÑA DE HENRÍQUEZ, MUNICIPIO SANTO DOMINGO DE GUZMÁN, DISTRITO NACIONAL.</t>
  </si>
  <si>
    <t>17-CONSTRUCCIÓN REHABILITACION Y REMODELACIÓN DE LA IGLESIA EL BUEN PASTOR, PROVINCIA AZUA.</t>
  </si>
  <si>
    <t>13952-CONSTRUCCIÓN REHABILITACION Y REMODELACIÓN DE LA IGLESIA EL BUEN PASTOR, PROVINCIA AZUA.</t>
  </si>
  <si>
    <t>36-AMPLIACIÓN DEL PLANTEL EDUCATIVO PARA INICIAL ESTANILA FLORIÁN, MUNICIPIO NEIBA, PROVINCIA BAORUCO.</t>
  </si>
  <si>
    <t>16047-AMPLIACIÓN DEL PLANTEL EDUCATIVO PARA INICIAL ESTANILA FLORIÁN, MUNICIPIO NEIBA, PROVINCIA BAORUCO.</t>
  </si>
  <si>
    <t>37-AMPLIACIÓN DEL PLANTEL EDUCATIVO PARA INICIAL ADRIANA HERASME DE MÉNDEZ, MUNICIPIO NEIBA, PROVINCIA BAORUCO.</t>
  </si>
  <si>
    <t>16048-AMPLIACIÓN DEL PLANTEL EDUCATIVO PARA INICIAL ADRIANA HERASME DE MÉNDEZ, MUNICIPIO NEIBA, PROVINCIA BAORUCO.</t>
  </si>
  <si>
    <t>38-AMPLIACIÓN DEL PLANTEL EDUCATIVO PARA INICIAL CANDELARIO FLORIÁN, MUNICIPIO NEIBA, PROVINCIA BAORUCO.</t>
  </si>
  <si>
    <t>16049-AMPLIACIÓN DEL PLANTEL EDUCATIVO PARA INICIAL CANDELARIO FLORIÁN, MUNICIPIO NEIBA, PROVINCIA BAORUCO.</t>
  </si>
  <si>
    <t>39-AMPLIACIÓN DEL PLANTEL EDUCATIVO PARA INICIAL ZULEMA LUCIANO, MUNICIPIO GALVÁN, PROVINCIA BAORUCO.</t>
  </si>
  <si>
    <t>16050-AMPLIACIÓN DEL PLANTEL EDUCATIVO PARA INICIAL ZULEMA LUCIANO, MUNICIPIO GALVÁN, PROVINCIA BAORUCO.</t>
  </si>
  <si>
    <t>40-AMPLIACIÓN DEL PLANTEL EDUCATIVO PARA INICIAL CONCEPCIÓN BONA, MUNICIPIO TAMAYO, PROVINCIA BAORUCO.</t>
  </si>
  <si>
    <t>16051-AMPLIACIÓN DEL PLANTEL EDUCATIVO PARA INICIAL CONCEPCIÓN BONA, MUNICIPIO TAMAYO, PROVINCIA BAORUCO.</t>
  </si>
  <si>
    <t>41-AMPLIACIÓN DEL PLANTEL EDUCATIVO PARA INICIAL CRESCENCIO RODRÍGUEZ, MUNICIPIO TAMAYO, PROVINCIA BAORUCO.</t>
  </si>
  <si>
    <t>16052-AMPLIACIÓN DEL PLANTEL EDUCATIVO PARA INICIAL CRESCENCIO RODRÍGUEZ, MUNICIPIO TAMAYO, PROVINCIA BAORUCO.</t>
  </si>
  <si>
    <t>42-AMPLIACIÓN DEL PLANTEL EDUCATIVO PARA INICIAL APOLINAR PERDOMO, MUNICIPIO TAMAYO, PROVINCIA BAORUCO.</t>
  </si>
  <si>
    <t>16053-AMPLIACIÓN DEL PLANTEL EDUCATIVO PARA INICIAL APOLINAR PERDOMO, MUNICIPIO TAMAYO, PROVINCIA BAORUCO.</t>
  </si>
  <si>
    <t>43-AMPLIACIÓN DEL PLANTEL EDUCATIVO PARA INICIAL SALOMÉ UREÑA DE HENRÍQUEZ, MUNICIPIO TAMAYO, PROVINCIA BAORUCO.</t>
  </si>
  <si>
    <t>16054-AMPLIACIÓN DEL PLANTEL EDUCATIVO PARA INICIAL SALOMÉ UREÑA DE HENRÍQUEZ, MUNICIPIO TAMAYO, PROVINCIA BAORUCO.</t>
  </si>
  <si>
    <t>44-AMPLIACIÓN DEL PLANTEL EDUCATIVO PARA INICIAL ENRIQUILLO, MUNICIPIO TAMAYO, PROVINCIA BAORUCO.</t>
  </si>
  <si>
    <t>16055-AMPLIACIÓN DEL PLANTEL EDUCATIVO PARA INICIAL ENRIQUILLO, MUNICIPIO TAMAYO, PROVINCIA BAORUCO.</t>
  </si>
  <si>
    <t>45-AMPLIACIÓN DEL PLANTEL EDUCATIVO PARA INICIAL PEDRO MIR, MUNICIPIO TAMAYO, PROVINCIA BAORUCO.</t>
  </si>
  <si>
    <t>16056-AMPLIACIÓN DEL PLANTEL EDUCATIVO PARA INICIAL PEDRO MIR, MUNICIPIO TAMAYO, PROVINCIA BAORUCO.</t>
  </si>
  <si>
    <t>46-AMPLIACIÓN DEL PLANTEL EDUCATIVO PARA INICIAL ANACAONA, MUNICIPIO VILLA JARAGUA, PROVINCIA BAORUCO.</t>
  </si>
  <si>
    <t>16057-AMPLIACIÓN DEL PLANTEL EDUCATIVO PARA INICIAL ANACAONA, MUNICIPIO VILLA JARAGUA, PROVINCIA BAORUCO.</t>
  </si>
  <si>
    <t>57-AMPLIACIÓN DEL PLANTEL EDUCATIVO PARA INICIAL MAURICIO BÁEZ, MUNICIPIO TAMAYO, PROVINCIA BAORUCO.</t>
  </si>
  <si>
    <t>16068-AMPLIACIÓN DEL PLANTEL EDUCATIVO PARA INICIAL MAURICIO BÁEZ, MUNICIPIO TAMAYO, PROVINCIA BAORUCO.</t>
  </si>
  <si>
    <t>34-CONSTRUCCIÓN DEL MATADERO DE LA PROVINCIA BARAHONA</t>
  </si>
  <si>
    <t>13978-CONSTRUCCIÓN DEL MATADERO DE LA PROVINCIA BARAHONA</t>
  </si>
  <si>
    <t>62-AMPLIACIÓN DEL PLANTEL EDUCATIVO PARA INICIAL SABANA SANTIAGO, MUNICIPIO DAJABÓN, PROVINCIA DAJABON.</t>
  </si>
  <si>
    <t>15917-AMPLIACIÓN DEL PLANTEL EDUCATIVO PARA INICIAL SABANA SANTIAGO, MUNICIPIO DAJABÓN, PROVINCIA DAJABON.</t>
  </si>
  <si>
    <t>63-AMPLIACIÓN DEL PLANTEL EDUCATIVO PARA INICIAL ENTRADA DON MIGUEL, MUNICIPIO DAJABÓN, PROVINCIA DAJABON.</t>
  </si>
  <si>
    <t>15918-AMPLIACIÓN DEL PLANTEL EDUCATIVO PARA INICIAL ENTRADA DON MIGUEL, MUNICIPIO DAJABÓN, PROVINCIA DAJABON.</t>
  </si>
  <si>
    <t>64-AMPLIACIÓN DEL PLANTEL EDUCATIVO PARA INICIAL AMINILLA, MUNICIPIO PARTIDO, PROVINCIA DAJABON.</t>
  </si>
  <si>
    <t>15919-AMPLIACIÓN DEL PLANTEL EDUCATIVO PARA INICIAL AMINILLA, MUNICIPIO PARTIDO, PROVINCIA DAJABON.</t>
  </si>
  <si>
    <t>25-AMPLIACIÓN DEL PLANTEL EDUCATIVO PARA INICIAL PROF. MARÍA FACUNDA GUZMÁN BENCOSME, MUNICIPIO MOCA, PROVINCIA ESPAILLAT.</t>
  </si>
  <si>
    <t>15640-AMPLIACIÓN DEL PLANTEL EDUCATIVO PARA INICIAL PROF. MARÍA FACUNDA GUZMÁN BENCOSME, MUNICIPIO MOCA, PROVINCIA ESPAILLAT.</t>
  </si>
  <si>
    <t>28-AMPLIACIÓN DEL PLANTEL EDUCATIVO PARA INICIAL ISABEL LA CATÓLICA, MUNICIPIO CAYETANO GERMOSÉN, PROVINCIA ESPAILLAT.</t>
  </si>
  <si>
    <t>15647-AMPLIACIÓN DEL PLANTEL EDUCATIVO PARA INICIAL ISABEL LA CATÓLICA, MUNICIPIO CAYETANO GERMOSÉN, PROVINCIA ESPAILLAT.</t>
  </si>
  <si>
    <t>47-AMPLIACIÓN DEL PLANTEL EDUCATIVO PARA INICIAL LIC. HOMERO TRINIDAD VÓLQUEZ, MUNICIPIO JIMANÍ, PROVINCIA INDEPENDENCIA.</t>
  </si>
  <si>
    <t>16058-AMPLIACIÓN DEL PLANTEL EDUCATIVO PARA INICIAL LIC. HOMERO TRINIDAD VÓLQUEZ, MUNICIPIO JIMANÍ, PROVINCIA INDEPENDENCIA.</t>
  </si>
  <si>
    <t>48-AMPLIACIÓN DEL PLANTEL EDUCATIVO PARA INICIAL PROF. JULIÁN FERRERAS FLORIÁN, MUNICIPIO LA DESCUBIERTA, PROVINCIA INDEPENDENCIA.</t>
  </si>
  <si>
    <t>16059-AMPLIACIÓN DEL PLANTEL EDUCATIVO PARA INICIAL PROF. JULIÁN FERRERAS FLORIÁN, MUNICIPIO LA DESCUBIERTA, PROVINCIA INDEPENDENCIA.</t>
  </si>
  <si>
    <t>49-AMPLIACIÓN DEL PLANTEL EDUCATIVO PARA INICIAL JOSEFA MEDINA, MUNICIPIO POSTRER RÍO, PROVINCIA INDEPENDENCIA.</t>
  </si>
  <si>
    <t>16060-AMPLIACIÓN DEL PLANTEL EDUCATIVO PARA INICIAL JOSEFA MEDINA, MUNICIPIO POSTRER RÍO, PROVINCIA INDEPENDENCIA.</t>
  </si>
  <si>
    <t>50-AMPLIACIÓN DEL PLANTEL EDUCATIVO PARA INICIAL FIDELINA MEDRANO, MUNICIPIO JIMANÍ, PROVINCIA INDEPENDENCIA.</t>
  </si>
  <si>
    <t>16061-AMPLIACIÓN DEL PLANTEL EDUCATIVO PARA INICIAL FIDELINA MEDRANO, MUNICIPIO JIMANÍ, PROVINCIA INDEPENDENCIA.</t>
  </si>
  <si>
    <t>51-AMPLIACIÓN DEL PLANTEL EDUCATIVO PARA INICIAL CORNELIA FLORIÁN SANTANA, MUNICIPIO JIMANÍ, PROVINCIA INDEPENDENCIA.</t>
  </si>
  <si>
    <t>16062-AMPLIACIÓN DEL PLANTEL EDUCATIVO PARA INICIAL CORNELIA FLORIÁN SANTANA, MUNICIPIO JIMANÍ, PROVINCIA INDEPENDENCIA.</t>
  </si>
  <si>
    <t>52-AMPLIACIÓN DEL PLANTEL EDUCATIVO PARA INICIAL PROF. JOSÉ DEL CARMEN MEDINA RIVAS, MUNICIPIO POSTRER RÍO, PROVINCIA INDEPENDENCIA.</t>
  </si>
  <si>
    <t>16063-AMPLIACIÓN DEL PLANTEL EDUCATIVO PARA INICIAL PROF. JOSÉ DEL CARMEN MEDINA RIVAS, MUNICIPIO POSTRER RÍO, PROVINCIA INDEPENDENCIA.</t>
  </si>
  <si>
    <t>53-AMPLIACIÓN DEL PLANTEL EDUCATIVO PARA INICIAL PROF. DOMINICANA ALTAGRACIA MOQUETE SUAREZ, MUNICIPIO MELLA, PROVINCIA INDEPENDENCIA.</t>
  </si>
  <si>
    <t>16064-AMPLIACIÓN DEL PLANTEL EDUCATIVO PARA INICIAL PROF. DOMINICANA ALTAGRACIA MOQUETE SUAREZ, MUNICIPIO MELLA, PROVINCIA INDEPENDENCIA.</t>
  </si>
  <si>
    <t>54-AMPLIACIÓN DEL PLANTEL EDUCATIVO PARA INICIAL MANOLO PERDOMO, MUNICIPIO DUVERGÉ, PROVINCIA INDEPENDENCIA.</t>
  </si>
  <si>
    <t>16065-AMPLIACIÓN DEL PLANTEL EDUCATIVO PARA INICIAL MANOLO PERDOMO, MUNICIPIO DUVERGÉ, PROVINCIA INDEPENDENCIA.</t>
  </si>
  <si>
    <t>55-AMPLIACIÓN DEL PLANTEL EDUCATIVO PARA INICIAL FILOMENA PÉREZ Y PÉREZ, MUNICIPIO MELLA, PROVINCIA INDEPENDENCIA.</t>
  </si>
  <si>
    <t>16066-AMPLIACIÓN DEL PLANTEL EDUCATIVO PARA INICIAL FILOMENA PÉREZ Y PÉREZ, MUNICIPIO MELLA, PROVINCIA INDEPENDENCIA.</t>
  </si>
  <si>
    <t>56-AMPLIACIÓN DEL PLANTEL EDUCATIVO PARA INICIAL LAS MERCEDES, MUNICIPIO DUVERGÉ, PROVINCIA INDEPENDENCIA.</t>
  </si>
  <si>
    <t>16067-AMPLIACIÓN DEL PLANTEL EDUCATIVO PARA INICIAL LAS MERCEDES, MUNICIPIO DUVERGÉ, PROVINCIA INDEPENDENCIA.</t>
  </si>
  <si>
    <t>68-AMPLIACIÓN DEL PLANTEL EDUCATIVO PARA INICIAL PEDRO MARÍA BURGOS, MUNICIPIO NAGUA, PROVINCIA MARIA TRINIDAD SANCHEZ.</t>
  </si>
  <si>
    <t>15920-AMPLIACIÓN DEL PLANTEL EDUCATIVO PARA INICIAL PEDRO MARÍA BURGOS, MUNICIPIO NAGUA, PROVINCIA MARIA TRINIDAD SANCHEZ.</t>
  </si>
  <si>
    <t>69-AMPLIACIÓN DEL PLANTEL EDUCATIVO PARA INICIAL LUIS ENRIQUE AUGUSTO YANGUELA GÓMEZ , MUNICIPIO NAGUA, PROVINCIA MARIA TRINIDAD SANCHEZ.</t>
  </si>
  <si>
    <t>15921-AMPLIACIÓN DEL PLANTEL EDUCATIVO PARA INICIAL LUIS ENRIQUE AUGUSTO YANGUELA GÓMEZ , MUNICIPIO NAGUA, PROVINCIA MARIA TRINIDAD SANCHEZ.</t>
  </si>
  <si>
    <t>70-AMPLIACIÓN DEL PLANTEL EDUCATIVO PARA INICIAL AGUSTÍN CAMILO HENRÍQUEZ, MUNICIPIO CABRERA, PROVINCIA MARIA TRINIDAD SANCHEZ.</t>
  </si>
  <si>
    <t>15922-AMPLIACIÓN DEL PLANTEL EDUCATIVO PARA INICIAL AGUSTÍN CAMILO HENRÍQUEZ, MUNICIPIO CABRERA, PROVINCIA MARIA TRINIDAD SANCHEZ.</t>
  </si>
  <si>
    <t>71-AMPLIACIÓN DEL PLANTEL EDUCATIVO PARA INICIAL LA CABIRMA, MUNICIPIO CABRERA, PROVINCIA MARIA TRINIDAD SANCHEZ.</t>
  </si>
  <si>
    <t>15923-AMPLIACIÓN DEL PLANTEL EDUCATIVO PARA INICIAL LA CABIRMA, MUNICIPIO CABRERA, PROVINCIA MARIA TRINIDAD SANCHEZ.</t>
  </si>
  <si>
    <t>75-AMPLIACIÓN DEL PLANTEL EDUCATIVO PARA INICIAL EL POZO, MUNICIPIO EL FACTOR, PROVINCIA MARIA TRINIDAD SANCHEZ.</t>
  </si>
  <si>
    <t>15927-AMPLIACIÓN DEL PLANTEL EDUCATIVO PARA INICIAL EL POZO, MUNICIPIO EL FACTOR, PROVINCIA MARIA TRINIDAD SANCHEZ.</t>
  </si>
  <si>
    <t>76-AMPLIACIÓN DEL PLANTEL EDUCATIVO PARA INICIAL CONSUELO PAREDES, MUNICIPIO EL FACTOR, PROVINCIA MARIA TRINIDAD SANCHEZ.</t>
  </si>
  <si>
    <t>15928-AMPLIACIÓN DEL PLANTEL EDUCATIVO PARA INICIAL CONSUELO PAREDES, MUNICIPIO EL FACTOR, PROVINCIA MARIA TRINIDAD SANCHEZ.</t>
  </si>
  <si>
    <t>43-AMPLIACIÓN DEL PLANTEL EDUCATIVO PARA INICIAL PROF. FRANCISCA BIENVENIDA LOZANO, MUNICIPIO PEPILLO SALCEDO, PROVINCIA MONTE CRISTI.</t>
  </si>
  <si>
    <t>15898-AMPLIACIÓN DEL PLANTEL EDUCATIVO PARA INICIAL PROF. FRANCISCA BIENVENIDA LOZANO, MUNICIPIO PEPILLO SALCEDO, PROVINCIA MONTE CRISTI.</t>
  </si>
  <si>
    <t>44-AMPLIACIÓN DEL PLANTEL EDUCATIVO PARA INICIAL EL DURO, MUNICIPIO MONTE CRISTI, PROVINCIA MONTE CRISTI.</t>
  </si>
  <si>
    <t>15899-AMPLIACIÓN DEL PLANTEL EDUCATIVO PARA INICIAL EL DURO, MUNICIPIO MONTE CRISTI, PROVINCIA MONTE CRISTI.</t>
  </si>
  <si>
    <t>45-AMPLIACIÓN DEL PLANTEL EDUCATIVO PARA INICIAL LA RECTA DE SANITA, MUNICIPIO MONTE CRISTI, PROVINCIA MONTE CRISTI.</t>
  </si>
  <si>
    <t>15900-AMPLIACIÓN DEL PLANTEL EDUCATIVO PARA INICIAL LA RECTA DE SANITA, MUNICIPIO MONTE CRISTI, PROVINCIA MONTE CRISTI.</t>
  </si>
  <si>
    <t>46-AMPLIACIÓN DEL PLANTEL EDUCATIVO PARA INICIAL CENTRO POBLADO, MUNICIPIO LAS MATAS DE SANTA CRUZ, PROVINCIA MONTE CRISTI.</t>
  </si>
  <si>
    <t>15901-AMPLIACIÓN DEL PLANTEL EDUCATIVO PARA INICIAL CENTRO POBLADO, MUNICIPIO LAS MATAS DE SANTA CRUZ, PROVINCIA MONTE CRISTI.</t>
  </si>
  <si>
    <t>47-AMPLIACIÓN DEL PLANTEL EDUCATIVO PARA INICIAL BATEY WALTERIO , MUNICIPIO MONTE CRISTI, PROVINCIA MONTE CRISTI.</t>
  </si>
  <si>
    <t>15902-AMPLIACIÓN DEL PLANTEL EDUCATIVO PARA INICIAL BATEY WALTERIO , MUNICIPIO MONTE CRISTI, PROVINCIA MONTE CRISTI.</t>
  </si>
  <si>
    <t>48-AMPLIACIÓN DEL PLANTEL EDUCATIVO PARA INICIAL ROSA EMILIA RODRÍGUEZ CRUZ, MUNICIPIO GUAYUBÍN, PROVINCIA MONTE CRISTI.</t>
  </si>
  <si>
    <t>15903-AMPLIACIÓN DEL PLANTEL EDUCATIVO PARA INICIAL ROSA EMILIA RODRÍGUEZ CRUZ, MUNICIPIO GUAYUBÍN, PROVINCIA MONTE CRISTI.</t>
  </si>
  <si>
    <t>49-AMPLIACIÓN DEL PLANTEL EDUCATIVO PARA INICIAL AURORA TAVAREZ BELLIARD, MUNICIPIO GUAYUBÍN, PROVINCIA MONTE CRISTI.</t>
  </si>
  <si>
    <t>15904-AMPLIACIÓN DEL PLANTEL EDUCATIVO PARA INICIAL AURORA TAVAREZ BELLIARD, MUNICIPIO GUAYUBÍN, PROVINCIA MONTE CRISTI.</t>
  </si>
  <si>
    <t>50-AMPLIACIÓN DEL PLANTEL EDUCATIVO PARA INICIAL LA GUAJACA, MUNICIPIO GUAYUBÍN, PROVINCIA MONTE CRISTI.</t>
  </si>
  <si>
    <t>15905-AMPLIACIÓN DEL PLANTEL EDUCATIVO PARA INICIAL LA GUAJACA, MUNICIPIO GUAYUBÍN, PROVINCIA MONTE CRISTI.</t>
  </si>
  <si>
    <t>51-AMPLIACIÓN DEL PLANTEL EDUCATIVO PARA INICIAL DEMETRIO RODRÍGUEZ, MUNICIPIO GUAYUBÍN, PROVINCIA MONTE CRISTI.</t>
  </si>
  <si>
    <t>15906-AMPLIACIÓN DEL PLANTEL EDUCATIVO PARA INICIAL DEMETRIO RODRÍGUEZ, MUNICIPIO GUAYUBÍN, PROVINCIA MONTE CRISTI.</t>
  </si>
  <si>
    <t>52-AMPLIACIÓN DEL PLANTEL EDUCATIVO PARA INICIAL EL PROYECTO AGRARIO, MUNICIPIO GUAYUBÍN, PROVINCIA MONTE CRISTI.</t>
  </si>
  <si>
    <t>15907-AMPLIACIÓN DEL PLANTEL EDUCATIVO PARA INICIAL EL PROYECTO AGRARIO, MUNICIPIO GUAYUBÍN, PROVINCIA MONTE CRISTI.</t>
  </si>
  <si>
    <t>53-AMPLIACIÓN DEL PLANTEL EDUCATIVO PARA INICIAL CARMELA BELLIARD, MUNICIPIO GUAYUBÍN, PROVINCIA MONTE CRISTI.</t>
  </si>
  <si>
    <t>15908-AMPLIACIÓN DEL PLANTEL EDUCATIVO PARA INICIAL CARMELA BELLIARD, MUNICIPIO GUAYUBÍN, PROVINCIA MONTE CRISTI.</t>
  </si>
  <si>
    <t>54-AMPLIACIÓN DEL PLANTEL EDUCATIVO PARA INICIAL SANTA CRUZ, MUNICIPIO LAS MATAS DE SANTA CRUZ, PROVINCIA MONTE CRISTI.</t>
  </si>
  <si>
    <t>15909-AMPLIACIÓN DEL PLANTEL EDUCATIVO PARA INICIAL SANTA CRUZ, MUNICIPIO LAS MATAS DE SANTA CRUZ, PROVINCIA MONTE CRISTI.</t>
  </si>
  <si>
    <t>55-AMPLIACIÓN DEL PLANTEL EDUCATIVO PARA INICIAL AGUA DE LUIS, MUNICIPIO GUAYUBÍN, PROVINCIA MONTE CRISTI.</t>
  </si>
  <si>
    <t>15910-AMPLIACIÓN DEL PLANTEL EDUCATIVO PARA INICIAL AGUA DE LUIS, MUNICIPIO GUAYUBÍN, PROVINCIA MONTE CRISTI.</t>
  </si>
  <si>
    <t>56-AMPLIACIÓN DEL PLANTEL EDUCATIVO PARA INICIAL MARÍA TRINIDAD SÁNCHEZ, MUNICIPIO GUAYUBIN, PROVINCIA MONTE CRISTI.</t>
  </si>
  <si>
    <t>15911-AMPLIACIÓN DEL PLANTEL EDUCATIVO PARA INICIAL MARÍA TRINIDAD SÁNCHEZ, MUNICIPIO GUAYUBIN, PROVINCIA MONTE CRISTI.</t>
  </si>
  <si>
    <t>57-AMPLIACIÓN DEL PLANTEL EDUCATIVO PARA INICIAL RAMONA MUÑOZ DE PASCAL, MUNICIPIO CASTAÑUELAS, PROVINCIA MONTE CRISTI.</t>
  </si>
  <si>
    <t>15912-AMPLIACIÓN DEL PLANTEL EDUCATIVO PARA INICIAL RAMONA MUÑOZ DE PASCAL, MUNICIPIO CASTAÑUELAS, PROVINCIA MONTE CRISTI.</t>
  </si>
  <si>
    <t>58-AMPLIACIÓN DEL PLANTEL EDUCATIVO PARA INICIAL LUISA DE LA ROSA HELENA, MUNICIPIO VILLA VÁZQUEZ, PROVINCIA MONTE CRISTI.</t>
  </si>
  <si>
    <t>15913-AMPLIACIÓN DEL PLANTEL EDUCATIVO PARA INICIAL LUISA DE LA ROSA HELENA, MUNICIPIO VILLA VÁZQUEZ, PROVINCIA MONTE CRISTI.</t>
  </si>
  <si>
    <t>59-AMPLIACIÓN DEL PLANTEL EDUCATIVO PARA INICIAL ANA LUCÍA LÓPEZ DE TAVERAS, MUNICIPIO VILLA VÁZQUEZ, PROVINCIA MONTE CRISTI.</t>
  </si>
  <si>
    <t>15914-AMPLIACIÓN DEL PLANTEL EDUCATIVO PARA INICIAL ANA LUCÍA LÓPEZ DE TAVERAS, MUNICIPIO VILLA VÁZQUEZ, PROVINCIA MONTE CRISTI.</t>
  </si>
  <si>
    <t>60-AMPLIACIÓN DEL PLANTEL EDUCATIVO PARA INICIAL BARRIO NUEVO VILLA GARCÍA, MUNICIPIO VILLA VÁZQUEZ, PROVINCIA MONTE CRISTI.</t>
  </si>
  <si>
    <t>15915-AMPLIACIÓN DEL PLANTEL EDUCATIVO PARA INICIAL BARRIO NUEVO VILLA GARCÍA, MUNICIPIO VILLA VÁZQUEZ, PROVINCIA MONTE CRISTI.</t>
  </si>
  <si>
    <t>61-AMPLIACIÓN DEL PLANTEL EDUCATIVO PARA INICIAL JUAN DE JESÚS PIMENTEL, MUNICIPIO VILLA VÁZQUEZ, PROVINCIA MONTE CRISTI.</t>
  </si>
  <si>
    <t>15916-AMPLIACIÓN DEL PLANTEL EDUCATIVO PARA INICIAL JUAN DE JESÚS PIMENTEL, MUNICIPIO VILLA VÁZQUEZ, PROVINCIA MONTE CRISTI.</t>
  </si>
  <si>
    <t>32-REHABILITACIÓN Y CONSTRUCCIÓN PLAZA DE LOS PILONES BANÍ</t>
  </si>
  <si>
    <t>13972-REHABILITACIÓN Y CONSTRUCCIÓN PLAZA DE LOS PILONES BANÍ</t>
  </si>
  <si>
    <t>01-AMPLIACIÓN DEL PLANTEL EDUCATIVO PARA INICIAL JUAN ARTURO LOCKWARD STAMERS, MUNICIPIO VILLA MONTELLANO, PROVINCIA PUERTO PLATA.</t>
  </si>
  <si>
    <t>15883-AMPLIACIÓN DEL PLANTEL EDUCATIVO PARA INICIAL JUAN ARTURO LOCKWARD STAMERS, MUNICIPIO VILLA MONTELLANO, PROVINCIA PUERTO PLATA.</t>
  </si>
  <si>
    <t>02-AMPLIACIÓN DEL PLANTEL EDUCATIVO PARA INICIAL PROF. MANUEL GÓMEZ POLANCO, MUNICIPIO SOSÚA, PROVINCIA PUERTO PLATA.</t>
  </si>
  <si>
    <t>15884-AMPLIACIÓN DEL PLANTEL EDUCATIVO PARA INICIAL PROF. MANUEL GÓMEZ POLANCO, MUNICIPIO SOSÚA, PROVINCIA PUERTO PLATA.</t>
  </si>
  <si>
    <t>03-AMPLIACIÓN DEL PLANTEL EDUCATIVO PARA INICIAL PROF. JEREMÍAS KERRY GREEN, MUNICIPIO SOSÚA, PROVINCIA PUERTO PLATA.</t>
  </si>
  <si>
    <t>15885-AMPLIACIÓN DEL PLANTEL EDUCATIVO PARA INICIAL PROF. JEREMÍAS KERRY GREEN, MUNICIPIO SOSÚA, PROVINCIA PUERTO PLATA.</t>
  </si>
  <si>
    <t>04-AMPLIACIÓN DEL PLANTEL EDUCATIVO PARA INICIAL PROF. JUANA CARABALLO POLANCO, MUNICIPIO PUERTO PLATA, PROVINCIA PUERTO PLATA.</t>
  </si>
  <si>
    <t>15886-AMPLIACIÓN DEL PLANTEL EDUCATIVO PARA INICIAL PROF. JUANA CARABALLO POLANCO, MUNICIPIO PUERTO PLATA, PROVINCIA PUERTO PLATA.</t>
  </si>
  <si>
    <t>05-AMPLIACIÓN DEL PLANTEL EDUCATIVO PARA INICIAL VIRGINIA ELENA ORTEA, MUNICIPIO PUERTO PLATA, PROVINCIA PUERTO PLATA.</t>
  </si>
  <si>
    <t>15887-AMPLIACIÓN DEL PLANTEL EDUCATIVO PARA INICIAL VIRGINIA ELENA ORTEA, MUNICIPIO PUERTO PLATA, PROVINCIA PUERTO PLATA.</t>
  </si>
  <si>
    <t>06-AMPLIACIÓN DEL PLANTEL EDUCATIVO PARA INICIAL PROF. JUAN EMILIO BOSCH GAVIÑO, MUNICIPIO PUERTO PLATA, PROVINCIA PUERTO PLATA.</t>
  </si>
  <si>
    <t>15888-AMPLIACIÓN DEL PLANTEL EDUCATIVO PARA INICIAL PROF. JUAN EMILIO BOSCH GAVIÑO, MUNICIPIO PUERTO PLATA, PROVINCIA PUERTO PLATA.</t>
  </si>
  <si>
    <t>07-AMPLIACIÓN DEL PLANTEL EDUCATIVO PARA INICIAL GEORGE ARZENO BRUGAL FE Y ALEGRÍA, MUNICIPIO PUERTO PLATA, PROVINCIA PUERTO PLATA.</t>
  </si>
  <si>
    <t>15889-AMPLIACIÓN DEL PLANTEL EDUCATIVO PARA INICIAL GEORGE ARZENO BRUGAL FE Y ALEGRÍA, MUNICIPIO PUERTO PLATA, PROVINCIA PUERTO PLATA.</t>
  </si>
  <si>
    <t>08-AMPLIACIÓN DEL PLANTEL EDUCATIVO PARA INICIAL SILVANO REYNOSO, MUNICIPIO VILLA ISABELA, PROVINCIA PUERTO PLATA.</t>
  </si>
  <si>
    <t>15890-AMPLIACIÓN DEL PLANTEL EDUCATIVO PARA INICIAL SILVANO REYNOSO, MUNICIPIO VILLA ISABELA, PROVINCIA PUERTO PLATA.</t>
  </si>
  <si>
    <t>15891-AMPLIACIÓN DEL PLANTEL EDUCATIVO PARA INICIAL DR. JOSÉ FRANCISCO PEÑA GÓMEZ, MUNICIPIO PUERTO PLATA, PROVINCIA PUERTO PLATA.</t>
  </si>
  <si>
    <t>15892-AMPLIACIÓN DEL PLANTEL EDUCATIVO PARA INICIAL DELIA GÓMEZ, MUNICIPIO IMBERT, PROVINCIA PUERTO PLATA.</t>
  </si>
  <si>
    <t>15893-AMPLIACIÓN DEL PLANTEL EDUCATIVO PARA INICIAL PEDRO NOLASCO PEÑA, MUNICIPIO LUPERÓN, PROVINCIA PUERTO PLATA.</t>
  </si>
  <si>
    <t>15894-AMPLIACIÓN DEL PLANTEL EDUCATIVO PARA INICIAL PEDRO ALEJANDRINO PINA, MUNICIPIO GUANANICO, PROVINCIA PUERTO PLATA.</t>
  </si>
  <si>
    <t>15895-AMPLIACIÓN DEL PLANTEL EDUCATIVO PARA INICIAL JUAN BENTZ, MUNICIPIO LUPERÓN, PROVINCIA PUERTO PLATA.</t>
  </si>
  <si>
    <t>15896-AMPLIACIÓN DEL PLANTEL EDUCATIVO PARA INICIAL JULIO ENOR COLÓN, MUNICIPIO LUPERÓN, PROVINCIA PUERTO PLATA.</t>
  </si>
  <si>
    <t>15897-AMPLIACIÓN DEL PLANTEL EDUCATIVO PARA INICIAL VENANCIO VILLAMÁN, MUNICIPIO LUPERÓN, PROVINCIA PUERTO PLATA.</t>
  </si>
  <si>
    <t>99-AMPLIACIÓN DEL PLANTEL EDUCATIVO PARA INICIAL ENRIQUETA OMLER, MUNICIPIO SOSÚA, PROVINCIA PUERTO PLATA.</t>
  </si>
  <si>
    <t>15882-AMPLIACIÓN DEL PLANTEL EDUCATIVO PARA INICIAL ENRIQUETA OMLER, MUNICIPIO SOSÚA, PROVINCIA PUERTO PLATA.</t>
  </si>
  <si>
    <t>41-REHABILITACIÓN Y CONSTRUCCIÓN AYUDANTÍA DEL MINISTERIO DE OBRAS PÚBLICAS EN LA PROVINCIA DE PUERTO PLATA</t>
  </si>
  <si>
    <t>13974-REHABILITACIÓN Y CONSTRUCCIÓN AYUDANTÍA DEL MINISTERIO DE OBRAS PÚBLICAS EN LA PROVINCIA DE PUERTO PLATA</t>
  </si>
  <si>
    <t>72-AMPLIACIÓN DEL PLANTEL EDUCATIVO PARA INICIAL LUIS MOREL, MUNICIPIO SANTA BÁRBARA DE SAMANÁ, PROVINCIA SAMANÁ.</t>
  </si>
  <si>
    <t>15924-AMPLIACIÓN DEL PLANTEL EDUCATIVO PARA INICIAL LUIS MOREL, MUNICIPIO SANTA BÁRBARA DE SAMANÁ, PROVINCIA SAMANÁ.</t>
  </si>
  <si>
    <t>73-AMPLIACIÓN DEL PLANTEL EDUCATIVO PARA INICIAL PROF. ONEYDA SEALY, MUNICIPIO SÁNCHEZ, PROVINCIA SAMANA.</t>
  </si>
  <si>
    <t>15925-AMPLIACIÓN DEL PLANTEL EDUCATIVO PARA INICIAL PROF. ONEYDA SEALY, MUNICIPIO SÁNCHEZ, PROVINCIA SAMANA.</t>
  </si>
  <si>
    <t>74-AMPLIACIÓN DEL PLANTEL EDUCATIVO PARA INICIAL ROSA CALCAÑO LINO, MUNICIPIO SÁNCHEZ, PROVINCIA SAMANA.</t>
  </si>
  <si>
    <t>15926-AMPLIACIÓN DEL PLANTEL EDUCATIVO PARA INICIAL ROSA CALCAÑO LINO, MUNICIPIO SÁNCHEZ, PROVINCIA SAMANA.</t>
  </si>
  <si>
    <t>32-AMPLIACIÓN DEL PLANTEL EDUCATIVO PARA INICIAL PROF. MÉLIDA GARCÍA, MUNICIPIO COTUÍ, PROVINCIA SANCHEZ RAMIREZ.</t>
  </si>
  <si>
    <t>15974-AMPLIACIÓN DEL PLANTEL EDUCATIVO PARA INICIAL PROF. MÉLIDA GARCÍA, MUNICIPIO COTUÍ, PROVINCIA SANCHEZ RAMIREZ.</t>
  </si>
  <si>
    <t>36-AMPLIACIÓN DEL PLANTEL EDUCATIVO PARA INICIAL TEÓFILO MORENO, MUNICIPIO CEVICOS, PROVINCIA SANCHEZ RAMIREZ.</t>
  </si>
  <si>
    <t>15978-AMPLIACIÓN DEL PLANTEL EDUCATIVO PARA INICIAL TEÓFILO MORENO, MUNICIPIO CEVICOS, PROVINCIA SANCHEZ RAMIREZ.</t>
  </si>
  <si>
    <t>37-AMPLIACIÓN DEL PLANTEL EDUCATIVO PARA INICIAL EMILIO ANTONIO GARCÍA, MUNICIPIO LA MATA, PROVINCIA SANCHEZ RAMIREZ.</t>
  </si>
  <si>
    <t>15979-AMPLIACIÓN DEL PLANTEL EDUCATIVO PARA INICIAL EMILIO ANTONIO GARCÍA, MUNICIPIO LA MATA, PROVINCIA SANCHEZ RAMIREZ.</t>
  </si>
  <si>
    <t>38-AMPLIACIÓN DEL PLANTEL EDUCATIVO PARA INICIAL ALTAGRACIA LEONOR PEGUERO, MUNICIPIO LA MATA, PROVINCIA SANCHEZ RAMIREZ.</t>
  </si>
  <si>
    <t>15980-AMPLIACIÓN DEL PLANTEL EDUCATIVO PARA INICIAL ALTAGRACIA LEONOR PEGUERO, MUNICIPIO LA MATA, PROVINCIA SANCHEZ RAMIREZ.</t>
  </si>
  <si>
    <t>39-AMPLIACIÓN DEL PLANTEL EDUCATIVO PARA INICIAL JUAN RICARDO HERNÁNDEZ POLANCO, MUNICIPIO COTUÍ, PROVINCIA SANCHEZ RAMIREZ.</t>
  </si>
  <si>
    <t>15981-AMPLIACIÓN DEL PLANTEL EDUCATIVO PARA INICIAL JUAN RICARDO HERNÁNDEZ POLANCO, MUNICIPIO COTUÍ, PROVINCIA SANCHEZ RAMIREZ.</t>
  </si>
  <si>
    <t>40-AMPLIACIÓN DEL PLANTEL EDUCATIVO PARA INICIAL PROF. PEDRO MARÍA PAULINO VÁSQUEZ, MUNICIPIO COTUÍ, PROVINCIA SANCHEZ RAMIREZ.</t>
  </si>
  <si>
    <t>15982-AMPLIACIÓN DEL PLANTEL EDUCATIVO PARA INICIAL PROF. PEDRO MARÍA PAULINO VÁSQUEZ, MUNICIPIO COTUÍ, PROVINCIA SANCHEZ RAMIREZ.</t>
  </si>
  <si>
    <t>41-AMPLIACIÓN DEL PLANTEL EDUCATIVO PARA INICIAL JUAN FRANCISCO ADAMES (LICO), MUNICIPIO COTUÍ, PROVINCIA SANCHEZ RAMIREZ.</t>
  </si>
  <si>
    <t>15983-AMPLIACIÓN DEL PLANTEL EDUCATIVO PARA INICIAL JUAN FRANCISCO ADAMES (LICO), MUNICIPIO COTUÍ, PROVINCIA SANCHEZ RAMIREZ.</t>
  </si>
  <si>
    <t>42-AMPLIACIÓN DEL PLANTEL EDUCATIVO PARA INICIAL HEROÍNA DÍAZ, MUNICIPIO FANTINO, PROVINCIA SANCHEZ RAMIREZ.</t>
  </si>
  <si>
    <t>15984-AMPLIACIÓN DEL PLANTEL EDUCATIVO PARA INICIAL HEROÍNA DÍAZ, MUNICIPIO FANTINO, PROVINCIA SANCHEZ RAMIREZ.</t>
  </si>
  <si>
    <t>43-AMPLIACIÓN DEL PLANTEL EDUCATIVO PARA INICIAL SALUSTIANA HERNÁNDEZ JOSÉ, MUNICIPIO COTUÍ, PROVINCIA SANCHEZ RAMIREZ.</t>
  </si>
  <si>
    <t>15985-AMPLIACIÓN DEL PLANTEL EDUCATIVO PARA INICIAL SALUSTIANA HERNÁNDEZ JOSÉ, MUNICIPIO COTUÍ, PROVINCIA SANCHEZ RAMIREZ.</t>
  </si>
  <si>
    <t>44-AMPLIACIÓN DEL PLANTEL EDUCATIVO PARA INICIAL PROF. ELADIO DE JESÚS MIRAMBEAUX JEREZ, MUNICIPIO COTUÍ, PROVINCIA SANCHEZ RAMIREZ.</t>
  </si>
  <si>
    <t>15986-AMPLIACIÓN DEL PLANTEL EDUCATIVO PARA INICIAL PROF. ELADIO DE JESÚS MIRAMBEAUX JEREZ, MUNICIPIO COTUÍ, PROVINCIA SANCHEZ RAMIREZ.</t>
  </si>
  <si>
    <t>45-AMPLIACIÓN DEL PLANTEL EDUCATIVO PARA INICIAL PROF. MANUEL M. MORILLO SÁNCHEZ, MUNICIPIO COTUÍ, PROVINCIA SANCHEZ RAMIREZ.</t>
  </si>
  <si>
    <t>15987-AMPLIACIÓN DEL PLANTEL EDUCATIVO PARA INICIAL PROF. MANUEL M. MORILLO SÁNCHEZ, MUNICIPIO COTUÍ, PROVINCIA SANCHEZ RAMIREZ.</t>
  </si>
  <si>
    <t>46-AMPLIACIÓN DEL PLANTEL EDUCATIVO PARA INICIAL PROF. BEATRIZ AMARANTE ROBLE, MUNICIPIO COTUÍ, PROVINCIA SANCHEZ RAMIREZ.</t>
  </si>
  <si>
    <t>15988-AMPLIACIÓN DEL PLANTEL EDUCATIVO PARA INICIAL PROF. BEATRIZ AMARANTE ROBLE, MUNICIPIO COTUÍ, PROVINCIA SANCHEZ RAMIREZ.</t>
  </si>
  <si>
    <t>47-AMPLIACIÓN DEL PLANTEL EDUCATIVO PARA INICIAL NARCISO ALBERTI, MUNICIPIO CEVICOS, PROVINCIA SANCHEZ RAMIREZ.</t>
  </si>
  <si>
    <t>15989-AMPLIACIÓN DEL PLANTEL EDUCATIVO PARA INICIAL NARCISO ALBERTI, MUNICIPIO CEVICOS, PROVINCIA SANCHEZ RAMIREZ.</t>
  </si>
  <si>
    <t>48-AMPLIACIÓN DEL PLANTEL EDUCATIVO PARA INICIAL JUAN SÁNCHEZ RAMÍREZ, MUNICIPIO COTUÍ, PROVINCIA SANCHEZ RAMIREZ.</t>
  </si>
  <si>
    <t>15990-AMPLIACIÓN DEL PLANTEL EDUCATIVO PARA INICIAL JUAN SÁNCHEZ RAMÍREZ, MUNICIPIO COTUÍ, PROVINCIA SANCHEZ RAMIREZ.</t>
  </si>
  <si>
    <t>49-AMPLIACIÓN DEL PLANTEL EDUCATIVO PARA INICIAL MANOLO VÁSQUEZ, MUNICIPIO CEVICOS, PROVINCIA SANCHEZ RAMIREZ.</t>
  </si>
  <si>
    <t>15991-AMPLIACIÓN DEL PLANTEL EDUCATIVO PARA INICIAL MANOLO VÁSQUEZ, MUNICIPIO CEVICOS, PROVINCIA SANCHEZ RAMIREZ.</t>
  </si>
  <si>
    <t>50-AMPLIACIÓN DEL PLANTEL EDUCATIVO PARA INICIAL DIONISIO VILLAR ESTÉVEZ, MUNICIPIO CEVICOS, PROVINCIA SANCHEZ RAMIREZ.</t>
  </si>
  <si>
    <t>15992-AMPLIACIÓN DEL PLANTEL EDUCATIVO PARA INICIAL DIONISIO VILLAR ESTÉVEZ, MUNICIPIO CEVICOS, PROVINCIA SANCHEZ RAMIREZ.</t>
  </si>
  <si>
    <t>52-AMPLIACIÓN DEL PLANTEL EDUCATIVO PARA INICIAL LA SOLEDAD, MUNICIPIO LA MATA, PROVINCIA SANCHEZ RAMIREZ.</t>
  </si>
  <si>
    <t>15994-AMPLIACIÓN DEL PLANTEL EDUCATIVO PARA INICIAL LA SOLEDAD, MUNICIPIO LA MATA, PROVINCIA SANCHEZ RAMIREZ.</t>
  </si>
  <si>
    <t>66-AMPLIACIÓN DEL PLANTEL EDUCATIVO PARA INICIAL PROF. EUGENIO GENAO REYES, MUNICIPIO LA MATA, PROVINCIA SANCHEZ RAMIREZ.</t>
  </si>
  <si>
    <t>16007-AMPLIACIÓN DEL PLANTEL EDUCATIVO PARA INICIAL PROF. EUGENIO GENAO REYES, MUNICIPIO LA MATA, PROVINCIA SANCHEZ RAMIREZ.</t>
  </si>
  <si>
    <t>67-AMPLIACIÓN DEL PLANTEL EDUCATIVO PARA INICIAL PROYECTO AGRARIO, MUNICIPIO LA MATA, PROVINCIA SANCHEZ RAMIREZ.</t>
  </si>
  <si>
    <t>16008-AMPLIACIÓN DEL PLANTEL EDUCATIVO PARA INICIAL PROYECTO AGRARIO, MUNICIPIO LA MATA, PROVINCIA SANCHEZ RAMIREZ.</t>
  </si>
  <si>
    <t>33-AMPLIACIÓN DEL PLANTEL EDUCATIVO PARA INICIAL MARÍA FRANCISCO RUSSO BATISTA, MUNICIPIO BONAO, PROVINCIA MONSEÑOR NOUEL.</t>
  </si>
  <si>
    <t>15975-AMPLIACIÓN DEL PLANTEL EDUCATIVO PARA INICIAL MARÍA FRANCISCO RUSSO BATISTA, MUNICIPIO BONAO, PROVINCIA MONSEÑOR NOUEL.</t>
  </si>
  <si>
    <t>34-AMPLIACIÓN DEL PLANTEL EDUCATIVO PARA INICIAL CRISTIANO, MUNICIPIO MAIMÓN, PROVINCIA MONSEÑOR NOUEL.</t>
  </si>
  <si>
    <t>15976-AMPLIACIÓN DEL PLANTEL EDUCATIVO PARA INICIAL CRISTIANO, MUNICIPIO MAIMÓN, PROVINCIA MONSEÑOR NOUEL.</t>
  </si>
  <si>
    <t>35-AMPLIACIÓN DEL PLANTEL EDUCATIVO PARA INICIAL AMBROSINA RAMÍREZ DE ABAD, MUNICIPIO PIEDRA BLANCA, PROVINCIA MONSEÑOR NOUEL.</t>
  </si>
  <si>
    <t>15977-AMPLIACIÓN DEL PLANTEL EDUCATIVO PARA INICIAL AMBROSINA RAMÍREZ DE ABAD, MUNICIPIO PIEDRA BLANCA, PROVINCIA MONSEÑOR NOUEL.</t>
  </si>
  <si>
    <t>51-AMPLIACIÓN DEL PLANTEL EDUCATIVO PARA INICIAL PEDRO ANTONIO BOBEA, MUNICIPIO BONAO, PROVINCIA MONSEÑOR NOUEL.</t>
  </si>
  <si>
    <t>15993-AMPLIACIÓN DEL PLANTEL EDUCATIVO PARA INICIAL PEDRO ANTONIO BOBEA, MUNICIPIO BONAO, PROVINCIA MONSEÑOR NOUEL.</t>
  </si>
  <si>
    <t>53-AMPLIACIÓN DEL PLANTEL EDUCATIVO PARA INICIAL ARROYO TORO ARRIBA, MUNICIPIO BONAO, PROVINCIA MONSEÑOR NOUEL.</t>
  </si>
  <si>
    <t>15995-AMPLIACIÓN DEL PLANTEL EDUCATIVO PARA INICIAL ARROYO TORO ARRIBA, MUNICIPIO BONAO, PROVINCIA MONSEÑOR NOUEL.</t>
  </si>
  <si>
    <t>54-AMPLIACIÓN DEL PLANTEL EDUCATIVO PARA INICIAL REVERENDO ERNESTO ROQUE FRÍAS, MUNICIPIO MAIMÓN, PROVINCIA MONSEÑOR NOUEL.</t>
  </si>
  <si>
    <t>15996-AMPLIACIÓN DEL PLANTEL EDUCATIVO PARA INICIAL REVERENDO ERNESTO ROQUE FRÍAS, MUNICIPIO MAIMÓN, PROVINCIA MONSEÑOR NOUEL.</t>
  </si>
  <si>
    <t>55-AMPLIACIÓN DEL PLANTEL EDUCATIVO PARA INICIAL EUGENIO MARÍA DE HOSTOS, MUNICIPIO MAIMÓN, PROVINCIA MONSEÑOR NOUEL.</t>
  </si>
  <si>
    <t>15997-AMPLIACIÓN DEL PLANTEL EDUCATIVO PARA INICIAL EUGENIO MARÍA DE HOSTOS, MUNICIPIO MAIMÓN, PROVINCIA MONSEÑOR NOUEL.</t>
  </si>
  <si>
    <t>56-AMPLIACIÓN DEL PLANTEL EDUCATIVO PARA INICIAL JUAN PABLO DUARTE, MUNICIPIO PIEDRA BLANCA, PROVINCIA MONSEÑOR NOUEL.</t>
  </si>
  <si>
    <t>15998-AMPLIACIÓN DEL PLANTEL EDUCATIVO PARA INICIAL JUAN PABLO DUARTE, MUNICIPIO PIEDRA BLANCA, PROVINCIA MONSEÑOR NOUEL.</t>
  </si>
  <si>
    <t>57-AMPLIACIÓN DEL PLANTEL EDUCATIVO PARA INICIAL JUAN BAUTISTA RODRÍGUEZ, MUNICIPIO MAIMÓN, PROVINCIA MONSEÑOR NOUEL.</t>
  </si>
  <si>
    <t>15999-AMPLIACIÓN DEL PLANTEL EDUCATIVO PARA INICIAL JUAN BAUTISTA RODRÍGUEZ, MUNICIPIO MAIMÓN, PROVINCIA MONSEÑOR NOUEL.</t>
  </si>
  <si>
    <t>58-AMPLIACIÓN DEL PLANTEL EDUCATIVO PARA INICIAL PROF. GILBERTO ANTONIO DÍAZ CAMILO, MUNICIPIO MAIMÓN, PROVINCIA MONSEÑOR NOUEL.</t>
  </si>
  <si>
    <t>16000-AMPLIACIÓN DEL PLANTEL EDUCATIVO PARA INICIAL PROF. GILBERTO ANTONIO DÍAZ CAMILO, MUNICIPIO MAIMÓN, PROVINCIA MONSEÑOR NOUEL.</t>
  </si>
  <si>
    <t>60-AMPLIACIÓN DEL PLANTEL EDUCATIVO PARA INICIAL PROF. JUAN EMILIO BOSCH GAVIÑO - EMI, MUNICIPIO MAIMÓN, PROVINCIA MONSEÑOR NOUEL.</t>
  </si>
  <si>
    <t>16001-AMPLIACIÓN DEL PLANTEL EDUCATIVO PARA INICIAL PROF. JUAN EMILIO BOSCH GAVIÑO - EMI, MUNICIPIO MAIMÓN, PROVINCIA MONSEÑOR NOUEL.</t>
  </si>
  <si>
    <t>61-AMPLIACIÓN DEL PLANTEL EDUCATIVO PARA INICIAL MARÍA DEL ORBE, MUNICIPIO MAIMÓN, PROVINCIA MONSEÑOR NOUEL.</t>
  </si>
  <si>
    <t>16002-AMPLIACIÓN DEL PLANTEL EDUCATIVO PARA INICIAL MARÍA DEL ORBE, MUNICIPIO MAIMÓN, PROVINCIA MONSEÑOR NOUEL.</t>
  </si>
  <si>
    <t>62-AMPLIACIÓN DEL PLANTEL EDUCATIVO PARA INICIAL CENTRO DE FORMACIÓN INTEGRAL CIGAR FAMILY (CFICF), MUNICIPIO BONAO, PROVINCIA MONSEÑOR NOUEL.</t>
  </si>
  <si>
    <t>16003-AMPLIACIÓN DEL PLANTEL EDUCATIVO PARA INICIAL CENTRO DE FORMACIÓN INTEGRAL CIGAR FAMILY (CFICF), MUNICIPIO BONAO, PROVINCIA MONSEÑOR NOUEL.</t>
  </si>
  <si>
    <t>63-AMPLIACIÓN DEL PLANTEL EDUCATIVO PARA INICIAL SIMÓN RODRÍGUEZ, MUNICIPIO BONAO, PROVINCIA MONSEÑOR NOUEL.</t>
  </si>
  <si>
    <t>16004-AMPLIACIÓN DEL PLANTEL EDUCATIVO PARA INICIAL SIMÓN RODRÍGUEZ, MUNICIPIO BONAO, PROVINCIA MONSEÑOR NOUEL.</t>
  </si>
  <si>
    <t>64-AMPLIACIÓN DEL PLANTEL EDUCATIVO PARA INICIAL PROF. FELIPE JIMÉNEZ PEÑA, MUNICIPIO BONAO, PROVINCIA MONSEÑOR NOUEL.</t>
  </si>
  <si>
    <t>16005-AMPLIACIÓN DEL PLANTEL EDUCATIVO PARA INICIAL PROF. FELIPE JIMÉNEZ PEÑA, MUNICIPIO BONAO, PROVINCIA MONSEÑOR NOUEL.</t>
  </si>
  <si>
    <t>65-AMPLIACIÓN DEL PLANTEL EDUCATIVO PARA INICIAL FÉLIX ANTONIO MARTÍNEZ ENCARNACIÓN, MUNICIPIO BONAO, PROVINCIA MONSEÑOR NOUEL.</t>
  </si>
  <si>
    <t>16006-AMPLIACIÓN DEL PLANTEL EDUCATIVO PARA INICIAL FÉLIX ANTONIO MARTÍNEZ ENCARNACIÓN, MUNICIPIO BONAO, PROVINCIA MONSEÑOR NOUEL.</t>
  </si>
  <si>
    <t>59-AMPLIACIÓN DEL PLANTEL EDUCATIVO PARA INICIAL FRAY PEDRO DE CÓRDOVA, MUNICIPIO YAMASÁ, PROVINCIA MONTE PLATA.</t>
  </si>
  <si>
    <t>16009-AMPLIACIÓN DEL PLANTEL EDUCATIVO PARA INICIAL FRAY PEDRO DE CÓRDOVA, MUNICIPIO YAMASÁ, PROVINCIA MONTE PLATA.</t>
  </si>
  <si>
    <t>60-AMPLIACIÓN DEL PLANTEL EDUCATIVO PARA INICIAL SAN ANTONIO, MUNICIPIO YAMASÁ, PROVINCIA MONTE PLATA.</t>
  </si>
  <si>
    <t>16010-AMPLIACIÓN DEL PLANTEL EDUCATIVO PARA INICIAL SAN ANTONIO, MUNICIPIO YAMASÁ, PROVINCIA MONTE PLATA.</t>
  </si>
  <si>
    <t>61-AMPLIACIÓN DEL PLANTEL EDUCATIVO PARA INICIAL PROF. JUAN EMILIO BOSCH GAVIÑO, MUNICIPIO YAMASÁ, PROVINCIA MONTE PLATA.</t>
  </si>
  <si>
    <t>62-AMPLIACIÓN DEL PLANTEL EDUCATIVO PARA INICIAL CRISTINA HELENA CRUZ, MUNICIPIO YAMASÁ, PROVINCIA MONTE PLATA.</t>
  </si>
  <si>
    <t>16012-AMPLIACIÓN DEL PLANTEL EDUCATIVO PARA INICIAL CRISTINA HELENA CRUZ, MUNICIPIO YAMASÁ, PROVINCIA MONTE PLATA.</t>
  </si>
  <si>
    <t>63-AMPLIACIÓN DEL PLANTEL EDUCATIVO PARA INICIAL FERNANDO ARTURO DE MERIÑO, MUNICIPIO MONTE PLATA, PROVINCIA MONTE PLATA.</t>
  </si>
  <si>
    <t>16013-AMPLIACIÓN DEL PLANTEL EDUCATIVO PARA INICIAL FERNANDO ARTURO DE MERIÑO, MUNICIPIO MONTE PLATA, PROVINCIA MONTE PLATA.</t>
  </si>
  <si>
    <t>64-AMPLIACIÓN DEL PLANTEL EDUCATIVO PARA INICIAL BATEY EL CAÑO, MUNICIPIO YAMASÁ, PROVINCIA MONTE PLATA.</t>
  </si>
  <si>
    <t>16014-AMPLIACIÓN DEL PLANTEL EDUCATIVO PARA INICIAL BATEY EL CAÑO, MUNICIPIO YAMASÁ, PROVINCIA MONTE PLATA.</t>
  </si>
  <si>
    <t>65-AMPLIACIÓN DEL PLANTEL EDUCATIVO PARA INICIAL FRANCISCO MORENO MUÑOZ, MUNICIPIO YAMASÁ, PROVINCIA MONTE PLATA.</t>
  </si>
  <si>
    <t>16015-AMPLIACIÓN DEL PLANTEL EDUCATIVO PARA INICIAL FRANCISCO MORENO MUÑOZ, MUNICIPIO YAMASÁ, PROVINCIA MONTE PLATA.</t>
  </si>
  <si>
    <t>66-AMPLIACIÓN DEL PLANTEL EDUCATIVO PARA INICIAL LOS ÁNGELITOS, MUNICIPIO YAMASÁ, PROVINCIA MONTE PLATA.</t>
  </si>
  <si>
    <t>16016-AMPLIACIÓN DEL PLANTEL EDUCATIVO PARA INICIAL LOS ÁNGELITOS, MUNICIPIO YAMASÁ, PROVINCIA MONTE PLATA.</t>
  </si>
  <si>
    <t>67-AMPLIACIÓN DEL PLANTEL EDUCATIVO PARA INICIAL SABANA GRANDE, MUNICIPIO YAMASÁ, PROVINCIA MONTE PLATA.</t>
  </si>
  <si>
    <t>16017-AMPLIACIÓN DEL PLANTEL EDUCATIVO PARA INICIAL SABANA GRANDE, MUNICIPIO YAMASÁ, PROVINCIA MONTE PLATA.</t>
  </si>
  <si>
    <t>68-AMPLIACIÓN DEL PLANTEL EDUCATIVO PARA INICIAL DR. JOSÉ FRANCISCO PEÑA GÓMEZ, MUNICIPIO YAMASÁ, PROVINCIA MONTE PLATA.</t>
  </si>
  <si>
    <t>16018-AMPLIACIÓN DEL PLANTEL EDUCATIVO PARA INICIAL DR. JOSÉ FRANCISCO PEÑA GÓMEZ, MUNICIPIO YAMASÁ, PROVINCIA MONTE PLATA.</t>
  </si>
  <si>
    <t>69-AMPLIACIÓN DEL PLANTEL EDUCATIVO PARA INICIAL LOS JOVILLOS, MUNICIPIO YAMASÁ, PROVINCIA MONTE PLATA.</t>
  </si>
  <si>
    <t>16019-AMPLIACIÓN DEL PLANTEL EDUCATIVO PARA INICIAL LOS JOVILLOS, MUNICIPIO YAMASÁ, PROVINCIA MONTE PLATA.</t>
  </si>
  <si>
    <t>70-AMPLIACIÓN DEL PLANTEL EDUCATIVO PARA INICIAL LA CEJA, MUNICIPIO YAMASÁ, PROVINCIA MONTE PLATA.</t>
  </si>
  <si>
    <t>16020-AMPLIACIÓN DEL PLANTEL EDUCATIVO PARA INICIAL LA CEJA, MUNICIPIO YAMASÁ, PROVINCIA MONTE PLATA.</t>
  </si>
  <si>
    <t>71-AMPLIACIÓN DEL PLANTEL EDUCATIVO PARA INICIAL DR. JOSÉ FRANCISCO PEÑA GÓMEZ, MUNICIPIO MONTE PLATA, PROVINCIA MONTE PLATA.</t>
  </si>
  <si>
    <t>16021-AMPLIACIÓN DEL PLANTEL EDUCATIVO PARA INICIAL DR. JOSÉ FRANCISCO PEÑA GÓMEZ, MUNICIPIO MONTE PLATA, PROVINCIA MONTE PLATA.</t>
  </si>
  <si>
    <t>72-AMPLIACIÓN DEL PLANTEL EDUCATIVO PARA INICIAL DON JUAN, MUNICIPIO MONTE PLATA, PROVINCIA MONTE PLATA.</t>
  </si>
  <si>
    <t>16022-AMPLIACIÓN DEL PLANTEL EDUCATIVO PARA INICIAL DON JUAN, MUNICIPIO MONTE PLATA, PROVINCIA MONTE PLATA.</t>
  </si>
  <si>
    <t>73-AMPLIACIÓN DEL PLANTEL EDUCATIVO PARA INICIAL CHIRINO, MUNICIPIO MONTE PLATA, PROVINCIA MONTE PLATA.</t>
  </si>
  <si>
    <t>16023-AMPLIACIÓN DEL PLANTEL EDUCATIVO PARA INICIAL CHIRINO, MUNICIPIO MONTE PLATA, PROVINCIA MONTE PLATA.</t>
  </si>
  <si>
    <t>74-AMPLIACIÓN DEL PLANTEL EDUCATIVO PARA INICIAL EL BOSQUE, MUNICIPIO MONTE PLATA, PROVINCIA MONTE PLATA.</t>
  </si>
  <si>
    <t>16024-AMPLIACIÓN DEL PLANTEL EDUCATIVO PARA INICIAL EL BOSQUE, MUNICIPIO MONTE PLATA, PROVINCIA MONTE PLATA.</t>
  </si>
  <si>
    <t>75-AMPLIACIÓN DEL PLANTEL EDUCATIVO PARA INICIAL GREGORIO LUPERÓN - PILANCÓN, MUNICIPIO MONTE PLATA, PROVINCIA MONTE PLATA.</t>
  </si>
  <si>
    <t>16025-AMPLIACIÓN DEL PLANTEL EDUCATIVO PARA INICIAL GREGORIO LUPERÓN - PILANCÓN, MUNICIPIO MONTE PLATA, PROVINCIA MONTE PLATA.</t>
  </si>
  <si>
    <t>76-AMPLIACIÓN DEL PLANTEL EDUCATIVO PARA INICIAL MATA LIMÓN , MUNICIPIO MONTE PLATA, PROVINCIA MONTE PLATA.</t>
  </si>
  <si>
    <t>16026-AMPLIACIÓN DEL PLANTEL EDUCATIVO PARA INICIAL MATA LIMÓN , MUNICIPIO MONTE PLATA, PROVINCIA MONTE PLATA.</t>
  </si>
  <si>
    <t>77-AMPLIACIÓN DEL PLANTEL EDUCATIVO PARA INICIAL EL LAUREL, MUNICIPIO MONTE PLATA, PROVINCIA MONTE PLATA.</t>
  </si>
  <si>
    <t>16027-AMPLIACIÓN DEL PLANTEL EDUCATIVO PARA INICIAL EL LAUREL, MUNICIPIO MONTE PLATA, PROVINCIA MONTE PLATA.</t>
  </si>
  <si>
    <t>78-AMPLIACIÓN DEL PLANTEL EDUCATIVO PARA INICIAL RIO BOYA, MUNICIPIO MONTE PLATA, PROVINCIA MONTE PLATA.</t>
  </si>
  <si>
    <t>16028-AMPLIACIÓN DEL PLANTEL EDUCATIVO PARA INICIAL RIO BOYA, MUNICIPIO MONTE PLATA, PROVINCIA MONTE PLATA.</t>
  </si>
  <si>
    <t>79-AMPLIACIÓN DEL PLANTEL EDUCATIVO PARA INICIAL FRÍAS, MUNICIPIO MONTE PLATA, PROVINCIA MONTE PLATA.</t>
  </si>
  <si>
    <t>16029-AMPLIACIÓN DEL PLANTEL EDUCATIVO PARA INICIAL FRÍAS, MUNICIPIO MONTE PLATA, PROVINCIA MONTE PLATA.</t>
  </si>
  <si>
    <t>80-AMPLIACIÓN DEL PLANTEL EDUCATIVO PARA INICIAL CRUCE DE PAYABO, MUNICIPIO MONTE PLATA, PROVINCIA MONTE PLATA.</t>
  </si>
  <si>
    <t>16030-AMPLIACIÓN DEL PLANTEL EDUCATIVO PARA INICIAL CRUCE DE PAYABO, MUNICIPIO MONTE PLATA, PROVINCIA MONTE PLATA.</t>
  </si>
  <si>
    <t>81-AMPLIACIÓN DEL PLANTEL EDUCATIVO PARA INICIAL LA JAGUA, MUNICIPIO MONTE PLATA, PROVINCIA MONTE PLATA.</t>
  </si>
  <si>
    <t>16031-AMPLIACIÓN DEL PLANTEL EDUCATIVO PARA INICIAL LA JAGUA, MUNICIPIO MONTE PLATA, PROVINCIA MONTE PLATA.</t>
  </si>
  <si>
    <t>82-AMPLIACIÓN DEL PLANTEL EDUCATIVO PARA INICIAL JOSÉ PANTALEÓN CASTILLO, MUNICIPIO BAYAGUANA, PROVINCIA MONTE PLATA.</t>
  </si>
  <si>
    <t>16032-AMPLIACIÓN DEL PLANTEL EDUCATIVO PARA INICIAL JOSÉ PANTALEÓN CASTILLO, MUNICIPIO BAYAGUANA, PROVINCIA MONTE PLATA.</t>
  </si>
  <si>
    <t>83-AMPLIACIÓN DEL PLANTEL EDUCATIVO PARA INICIAL MANUEL EMILIO DE LOS SANTOS, MUNICIPIO BAYAGUANA, PROVINCIA MONTE PLATA.</t>
  </si>
  <si>
    <t>16033-AMPLIACIÓN DEL PLANTEL EDUCATIVO PARA INICIAL MANUEL EMILIO DE LOS SANTOS, MUNICIPIO BAYAGUANA, PROVINCIA MONTE PLATA.</t>
  </si>
  <si>
    <t>84-AMPLIACIÓN DEL PLANTEL EDUCATIVO PARA INICIAL MORAYMA VELOZ DE BÁEZ, MUNICIPIO BAYAGUANA, PROVINCIA MONTE PLATA.</t>
  </si>
  <si>
    <t>16034-AMPLIACIÓN DEL PLANTEL EDUCATIVO PARA INICIAL MORAYMA VELOZ DE BÁEZ, MUNICIPIO BAYAGUANA, PROVINCIA MONTE PLATA.</t>
  </si>
  <si>
    <t>85-AMPLIACIÓN DEL PLANTEL EDUCATIVO PARA INICIAL GENERAL ANTONIO DUVERGÉ, MUNICIPIO BAYAGUANA, PROVINCIA MONTE PLATA.</t>
  </si>
  <si>
    <t>16035-AMPLIACIÓN DEL PLANTEL EDUCATIVO PARA INICIAL GENERAL ANTONIO DUVERGÉ, MUNICIPIO BAYAGUANA, PROVINCIA MONTE PLATA.</t>
  </si>
  <si>
    <t>86-AMPLIACIÓN DEL PLANTEL EDUCATIVO PARA INICIAL PROF. JUAN EMILIO BOSCH GAVIÑO, MUNICIPIO  YAMASA, PROVINCIA YAMASÁ.</t>
  </si>
  <si>
    <t>87-AMPLIACIÓN DEL PLANTEL EDUCATIVO PARA INICIAL GREGORIO AYBAR CONTRERAS, MUNICIPIO SABANA GRANDE DE BOYÁ, PROVINCIA MONTE PLATA.</t>
  </si>
  <si>
    <t>16037-AMPLIACIÓN DEL PLANTEL EDUCATIVO PARA INICIAL GREGORIO AYBAR CONTRERAS, MUNICIPIO SABANA GRANDE DE BOYÁ, PROVINCIA MONTE PLATA.</t>
  </si>
  <si>
    <t>88-AMPLIACIÓN DEL PLANTEL EDUCATIVO PARA INICIAL ANACAONA, MUNICIPIO SABANA GRANDE DE BOYÁ, PROVINCIA MONTE PLATA.</t>
  </si>
  <si>
    <t>16038-AMPLIACIÓN DEL PLANTEL EDUCATIVO PARA INICIAL ANACAONA, MUNICIPIO SABANA GRANDE DE BOYÁ, PROVINCIA MONTE PLATA.</t>
  </si>
  <si>
    <t>89-AMPLIACIÓN DEL PLANTEL EDUCATIVO PARA INICIAL PASTORA CASTILLO, MUNICIPIO SABANA GRANDE DE BOYÁ, PROVINCIA MONTE PLATA.</t>
  </si>
  <si>
    <t>16039-AMPLIACIÓN DEL PLANTEL EDUCATIVO PARA INICIAL PASTORA CASTILLO, MUNICIPIO SABANA GRANDE DE BOYÁ, PROVINCIA MONTE PLATA.</t>
  </si>
  <si>
    <t>90-AMPLIACIÓN DEL PLANTEL EDUCATIVO PARA INICIAL MINERVA MIRABAL, MUNICIPIO SABANA GRANDE DE BOYÁ, PROVINCIA MONTE PLATA.</t>
  </si>
  <si>
    <t>16040-AMPLIACIÓN DEL PLANTEL EDUCATIVO PARA INICIAL MINERVA MIRABAL, MUNICIPIO SABANA GRANDE DE BOYÁ, PROVINCIA MONTE PLATA.</t>
  </si>
  <si>
    <t>91-AMPLIACIÓN DEL PLANTEL EDUCATIVO PARA INICIAL ANDRÉS BELLO, MUNICIPIO SABANA GRANDE DE BOYÁ, PROVINCIA MONTE PLATA.</t>
  </si>
  <si>
    <t>16041-AMPLIACIÓN DEL PLANTEL EDUCATIVO PARA INICIAL ANDRÉS BELLO, MUNICIPIO SABANA GRANDE DE BOYÁ, PROVINCIA MONTE PLATA.</t>
  </si>
  <si>
    <t>92-AMPLIACIÓN DEL PLANTEL EDUCATIVO PARA INICIAL MARTÍN FERRER DE LOS SANTOS, MUNICIPIO PERALVILLO, PROVINCIA MONTE PLATA.</t>
  </si>
  <si>
    <t>16042-AMPLIACIÓN DEL PLANTEL EDUCATIVO PARA INICIAL MARTÍN FERRER DE LOS SANTOS, MUNICIPIO PERALVILLO, PROVINCIA MONTE PLATA.</t>
  </si>
  <si>
    <t>93-AMPLIACIÓN DEL PLANTEL EDUCATIVO PARA INICIAL JESÚS MARÍA MANZUETA, MUNICIPIO PERALVILLO, PROVINCIA MONTE PLATA.</t>
  </si>
  <si>
    <t>16043-AMPLIACIÓN DEL PLANTEL EDUCATIVO PARA INICIAL JESÚS MARÍA MANZUETA, MUNICIPIO PERALVILLO, PROVINCIA MONTE PLATA.</t>
  </si>
  <si>
    <t>94-AMPLIACIÓN DEL PLANTEL EDUCATIVO PARA INICIAL MANUELA MOREL HERNÁNDEZ, MUNICIPIO PERALVILLO, PROVINCIA MONTE PLATA.</t>
  </si>
  <si>
    <t>16044-AMPLIACIÓN DEL PLANTEL EDUCATIVO PARA INICIAL MANUELA MOREL HERNÁNDEZ, MUNICIPIO PERALVILLO, PROVINCIA MONTE PLATA.</t>
  </si>
  <si>
    <t>95-AMPLIACIÓN DEL PLANTEL EDUCATIVO PARA INICIAL MELANIA MANZUETA, MUNICIPIO PERALVILLO, PROVINCIA MONTE PLATA.</t>
  </si>
  <si>
    <t>16045-AMPLIACIÓN DEL PLANTEL EDUCATIVO PARA INICIAL MELANIA MANZUETA, MUNICIPIO PERALVILLO, PROVINCIA MONTE PLATA.</t>
  </si>
  <si>
    <t>96-AMPLIACIÓN DEL PLANTEL EDUCATIVO PARA INICIAL JOSÉ VÁSQUEZ JIMÉNEZ, MUNICIPIO PERALVILLO, PROVINCIA MONTE PLATA.</t>
  </si>
  <si>
    <t>16046-AMPLIACIÓN DEL PLANTEL EDUCATIVO PARA INICIAL JOSÉ VÁSQUEZ JIMÉNEZ, MUNICIPIO PERALVILLO, PROVINCIA MONTE PLATA.</t>
  </si>
  <si>
    <t>15972-AMPLIACIÓN DEL PLANTEL EDUCATIVO PARA INICIAL ALBERGUE INFANTIL SANTA ROSA DE LIMA, MUNICIPIO PEDRO BRAND, PROVINCIA SANTO DOMINGO.</t>
  </si>
  <si>
    <t>15973-AMPLIACIÓN DEL PLANTEL EDUCATIVO PARA INICIAL SAN JOSÉ OBRERO, MUNICIPIO PEDRO BRAND, PROVINCIA SANTO DOMINGO.</t>
  </si>
  <si>
    <t>22-AMPLIACIÓN DEL PLANTEL EDUCATIVO PARA INICIAL RANCHO ARRIBA, MUNICIPIO SANTO DOMINGO NORTE, PROVINCIA SANTO DOMINGO.</t>
  </si>
  <si>
    <t>15827-AMPLIACIÓN DEL PLANTEL EDUCATIVO PARA INICIAL RANCHO ARRIBA, MUNICIPIO SANTO DOMINGO NORTE, PROVINCIA SANTO DOMINGO.</t>
  </si>
  <si>
    <t>23-AMPLIACIÓN DEL PLANTEL EDUCATIVO PARA INICIAL PROF. ELPIDIO JAVIER TAPIA, MUNICIPIO SANTO DOMINGO NORTE, PROVINCIA SANTO DOMINGO.</t>
  </si>
  <si>
    <t>15828-AMPLIACIÓN DEL PLANTEL EDUCATIVO PARA INICIAL PROF. ELPIDIO JAVIER TAPIA, MUNICIPIO SANTO DOMINGO NORTE, PROVINCIA SANTO DOMINGO.</t>
  </si>
  <si>
    <t>24-AMPLIACIÓN DEL PLANTEL EDUCATIVO PARA INICIAL PASTORA MARGARITA MERCEDES, MUNICIPIO SANTO DOMINGO NORTE, PROVINCIA SANTO DOMINGO.</t>
  </si>
  <si>
    <t>15829-AMPLIACIÓN DEL PLANTEL EDUCATIVO PARA INICIAL PASTORA MARGARITA MERCEDES, MUNICIPIO SANTO DOMINGO NORTE, PROVINCIA SANTO DOMINGO.</t>
  </si>
  <si>
    <t>25-AMPLIACIÓN DEL PLANTEL EDUCATIVO PARA INICIAL EUGENIO MARÍA DE HOSTOS, MUNICIPIO SANTO DOMINGO NORTE, PROVINCIA SANTO DOMINGO.</t>
  </si>
  <si>
    <t>15830-AMPLIACIÓN DEL PLANTEL EDUCATIVO PARA INICIAL EUGENIO MARÍA DE HOSTOS, MUNICIPIO SANTO DOMINGO NORTE, PROVINCIA SANTO DOMINGO.</t>
  </si>
  <si>
    <t>26-AMPLIACIÓN DEL PLANTEL EDUCATIVO PARA INICIAL EL ROSARIO, MUNICIPIO SANTO DOMINGO NORTE, PROVINCIA SANTO DOMINGO.</t>
  </si>
  <si>
    <t>15831-AMPLIACIÓN DEL PLANTEL EDUCATIVO PARA INICIAL EL ROSARIO, MUNICIPIO SANTO DOMINGO NORTE, PROVINCIA SANTO DOMINGO.</t>
  </si>
  <si>
    <t>27-AMPLIACIÓN DEL PLANTEL EDUCATIVO PARA INICIAL PROF. ALTAGRACIA CLARIS, MUNICIPIO SANTO DOMINGO NORTE, PROVINCIA SANTO DOMINGO.</t>
  </si>
  <si>
    <t>15832-AMPLIACIÓN DEL PLANTEL EDUCATIVO PARA INICIAL PROF. ALTAGRACIA CLARIS, MUNICIPIO SANTO DOMINGO NORTE, PROVINCIA SANTO DOMINGO.</t>
  </si>
  <si>
    <t>28-AMPLIACIÓN DEL PLANTEL EDUCATIVO PARA INICIAL EL OCHO, MUNICIPIO SANTO DOMINGO NORTE, PROVINCIA SANTO DOMINGO.</t>
  </si>
  <si>
    <t>15833-AMPLIACIÓN DEL PLANTEL EDUCATIVO PARA INICIAL EL OCHO, MUNICIPIO SANTO DOMINGO NORTE, PROVINCIA SANTO DOMINGO.</t>
  </si>
  <si>
    <t>29-AMPLIACIÓN DEL PLANTEL EDUCATIVO PARA INICIAL AVE MARÍA, MUNICIPIO SANTO DOMINGO NORTE, PROVINCIA SANTO DOMINGO.</t>
  </si>
  <si>
    <t>15834-AMPLIACIÓN DEL PLANTEL EDUCATIVO PARA INICIAL AVE MARÍA, MUNICIPIO SANTO DOMINGO NORTE, PROVINCIA SANTO DOMINGO.</t>
  </si>
  <si>
    <t>30-AMPLIACIÓN DEL PLANTEL EDUCATIVO PARA INICIAL CARMEN CELIA BALAGUER DE PAXOT, MUNICIPIO SANTO DOMINGO NORTE, PROVINCIA SANTO DOMINGO.</t>
  </si>
  <si>
    <t>15835-AMPLIACIÓN DEL PLANTEL EDUCATIVO PARA INICIAL CARMEN CELIA BALAGUER DE PAXOT, MUNICIPIO SANTO DOMINGO NORTE, PROVINCIA SANTO DOMINGO.</t>
  </si>
  <si>
    <t>31-AMPLIACIÓN DEL PLANTEL EDUCATIVO PARA INICIAL ALBERTA MONEGRO, MUNICIPIO SANTO DOMINGO NORTE, PROVINCIA SANTO DOMINGO.</t>
  </si>
  <si>
    <t>15836-AMPLIACIÓN DEL PLANTEL EDUCATIVO PARA INICIAL ALBERTA MONEGRO, MUNICIPIO SANTO DOMINGO NORTE, PROVINCIA SANTO DOMINGO.</t>
  </si>
  <si>
    <t>32-AMPLIACIÓN DEL PLANTEL EDUCATIVO PARA INICIAL ALBERGUE INFANTIL NUESTRA SEÑORA DEL ROSARIO, MUNICIPIO SANTO DOMINGO NORTE, PROVINCIA SANTO DOMINGO.</t>
  </si>
  <si>
    <t>15837-AMPLIACIÓN DEL PLANTEL EDUCATIVO PARA INICIAL ALBERGUE INFANTIL NUESTRA SEÑORA DEL ROSARIO, MUNICIPIO SANTO DOMINGO NORTE, PROVINCIA SANTO DOMINGO.</t>
  </si>
  <si>
    <t>33-AMPLIACIÓN DEL PLANTEL EDUCATIVO PARA INICIAL FRANCISCO JOSÉ CABRAL LÓPEZ - GUARICANO AFUERA, MUNICIPIO SANTO DOMINGO NORTE, PROVINCIA SANTO DOMINGO.</t>
  </si>
  <si>
    <t>15838-AMPLIACIÓN DEL PLANTEL EDUCATIVO PARA INICIAL FRANCISCO JOSÉ CABRAL LÓPEZ - GUARICANO AFUERA, MUNICIPIO SANTO DOMINGO NORTE, PROVINCIA SANTO DOMINGO.</t>
  </si>
  <si>
    <t>34-AMPLIACIÓN DEL PLANTEL EDUCATIVO PARA INICIAL LA BOMBA , MUNICIPIO SANTO DOMINGO NORTE, PROVINCIA SANTO DOMINGO.</t>
  </si>
  <si>
    <t>15839-AMPLIACIÓN DEL PLANTEL EDUCATIVO PARA INICIAL LA BOMBA , MUNICIPIO SANTO DOMINGO NORTE, PROVINCIA SANTO DOMINGO.</t>
  </si>
  <si>
    <t>35-AMPLIACIÓN DEL PLANTEL EDUCATIVO PARA INICIAL REPÚBLICA DE ECUADOR, MUNICIPIO SANTO DOMINGO NORTE, PROVINCIA SANTO DOMINGO.</t>
  </si>
  <si>
    <t>15840-AMPLIACIÓN DEL PLANTEL EDUCATIVO PARA INICIAL REPÚBLICA DE ECUADOR, MUNICIPIO SANTO DOMINGO NORTE, PROVINCIA SANTO DOMINGO.</t>
  </si>
  <si>
    <t>36-AMPLIACIÓN DEL PLANTEL EDUCATIVO PARA INICIAL LA GINA, MUNICIPIO SANTO DOMINGO NORTE, PROVINCIA SANTO DOMINGO.</t>
  </si>
  <si>
    <t>15841-AMPLIACIÓN DEL PLANTEL EDUCATIVO PARA INICIAL LA GINA, MUNICIPIO SANTO DOMINGO NORTE, PROVINCIA SANTO DOMINGO.</t>
  </si>
  <si>
    <t>37-AMPLIACIÓN DEL PLANTEL EDUCATIVO PARA INICIAL MIRADOR NORTE, MUNICIPIO SANTO DOMINGO NORTE, PROVINCIA SANTO DOMINGO.</t>
  </si>
  <si>
    <t>15842-AMPLIACIÓN DEL PLANTEL EDUCATIVO PARA INICIAL MIRADOR NORTE, MUNICIPIO SANTO DOMINGO NORTE, PROVINCIA SANTO DOMINGO.</t>
  </si>
  <si>
    <t>38-AMPLIACIÓN DEL PLANTEL EDUCATIVO PARA INICIAL PROF. LUZ MARÍA BATISTA GERMÁN, MUNICIPIO SANTO DOMINGO NORTE, PROVINCIA SANTO DOMINGO.</t>
  </si>
  <si>
    <t>15843-AMPLIACIÓN DEL PLANTEL EDUCATIVO PARA INICIAL PROF. LUZ MARÍA BATISTA GERMÁN, MUNICIPIO SANTO DOMINGO NORTE, PROVINCIA SANTO DOMINGO.</t>
  </si>
  <si>
    <t>39-AMPLIACIÓN DEL PLANTEL EDUCATIVO PARA INICIAL SANTO TOMÁS DE AQUINO, MUNICIPIO SANTO DOMINGO ESTE, PROVINCIA SANTO DOMINGO.</t>
  </si>
  <si>
    <t>15844-AMPLIACIÓN DEL PLANTEL EDUCATIVO PARA INICIAL SANTO TOMÁS DE AQUINO, MUNICIPIO SANTO DOMINGO ESTE, PROVINCIA SANTO DOMINGO.</t>
  </si>
  <si>
    <t>40-AMPLIACIÓN DEL PLANTEL EDUCATIVO PARA INICIAL PROF. THELMA MEJÍA, MUNICIPIO SANTO DOMINGO ESTE, PROVINCIA SANTO DOMINGO.</t>
  </si>
  <si>
    <t>15845-AMPLIACIÓN DEL PLANTEL EDUCATIVO PARA INICIAL PROF. THELMA MEJÍA, MUNICIPIO SANTO DOMINGO ESTE, PROVINCIA SANTO DOMINGO.</t>
  </si>
  <si>
    <t>41-AMPLIACIÓN DEL PLANTEL EDUCATIVO PARA INICIAL PUERTO RICO, MUNICIPIO SANTO DOMINGO ESTE, PROVINCIA SANTO DOMINGO.</t>
  </si>
  <si>
    <t>15846-AMPLIACIÓN DEL PLANTEL EDUCATIVO PARA INICIAL PUERTO RICO, MUNICIPIO SANTO DOMINGO ESTE, PROVINCIA SANTO DOMINGO.</t>
  </si>
  <si>
    <t>49-AMPLIACIÓN DEL PLANTEL EDUCATIVO PARA INICIAL PATRIA MELLA, MUNICIPIO SANTO DOMINGO ESTE, PROVINCIA SANTO DOMINGO.</t>
  </si>
  <si>
    <t>15854-AMPLIACIÓN DEL PLANTEL EDUCATIVO PARA INICIAL PATRIA MELLA, MUNICIPIO SANTO DOMINGO ESTE, PROVINCIA SANTO DOMINGO.</t>
  </si>
  <si>
    <t>50-AMPLIACIÓN DEL PLANTEL EDUCATIVO PARA INICIAL REPÚBLICA DE PANAMÁ, MUNICIPIO SANTO DOMINGO ESTE, PROVINCIA SANTO DOMINGO.</t>
  </si>
  <si>
    <t>15855-AMPLIACIÓN DEL PLANTEL EDUCATIVO PARA INICIAL REPÚBLICA DE PANAMÁ, MUNICIPIO SANTO DOMINGO ESTE, PROVINCIA SANTO DOMINGO.</t>
  </si>
  <si>
    <t>51-AMPLIACIÓN DEL PLANTEL EDUCATIVO PARA INICIAL REPÚBLICA DE BELICE, MUNICIPIO SANTO DOMINGO ESTE, PROVINCIA SANTO DOMINGO.</t>
  </si>
  <si>
    <t>15856-AMPLIACIÓN DEL PLANTEL EDUCATIVO PARA INICIAL REPÚBLICA DE BELICE, MUNICIPIO SANTO DOMINGO ESTE, PROVINCIA SANTO DOMINGO.</t>
  </si>
  <si>
    <t>52-AMPLIACIÓN DEL PLANTEL EDUCATIVO PARA INICIAL LA GRÚA, MUNICIPIO SANTO DOMINGO ESTE, PROVINCIA SANTO DOMINGO.</t>
  </si>
  <si>
    <t>15857-AMPLIACIÓN DEL PLANTEL EDUCATIVO PARA INICIAL LA GRÚA, MUNICIPIO SANTO DOMINGO ESTE, PROVINCIA SANTO DOMINGO.</t>
  </si>
  <si>
    <t>53-AMPLIACIÓN DEL PLANTEL EDUCATIVO PARA INICIAL CENTRO SALESIANO MONS. JUAN FÉLIX PEPÉN, MUNICIPIO SANTO DOMINGO ESTE, PROVINCIA SANTO DOMINGO.</t>
  </si>
  <si>
    <t>15858-AMPLIACIÓN DEL PLANTEL EDUCATIVO PARA INICIAL CENTRO SALESIANO MONS. JUAN FÉLIX PEPÉN, MUNICIPIO SANTO DOMINGO ESTE, PROVINCIA SANTO DOMINGO.</t>
  </si>
  <si>
    <t>54-AMPLIACIÓN DEL PLANTEL EDUCATIVO PARA INICIAL LA INMACULADA - FE Y ALEGRÍA, MUNICIPIO SANTO DOMINGO ESTE, PROVINCIA SANTO DOMINGO.</t>
  </si>
  <si>
    <t>15859-AMPLIACIÓN DEL PLANTEL EDUCATIVO PARA INICIAL LA INMACULADA - FE Y ALEGRÍA, MUNICIPIO SANTO DOMINGO ESTE, PROVINCIA SANTO DOMINGO.</t>
  </si>
  <si>
    <t>55-AMPLIACIÓN DEL PLANTEL EDUCATIVO PARA INICIAL CARMEN QUIDIELLO DE BOSCH, MUNICIPIO SANTO DOMINGO ESTE, PROVINCIA SANTO DOMINGO.</t>
  </si>
  <si>
    <t>15860-AMPLIACIÓN DEL PLANTEL EDUCATIVO PARA INICIAL CARMEN QUIDIELLO DE BOSCH, MUNICIPIO SANTO DOMINGO ESTE, PROVINCIA SANTO DOMINGO.</t>
  </si>
  <si>
    <t>56-AMPLIACIÓN DEL PLANTEL EDUCATIVO PARA INICIAL 24 DE ABRIL, MUNICIPIO SANTO DOMINGO ESTE, PROVINCIA SANTO DOMINGO.</t>
  </si>
  <si>
    <t>15861-AMPLIACIÓN DEL PLANTEL EDUCATIVO PARA INICIAL 24 DE ABRIL, MUNICIPIO SANTO DOMINGO ESTE, PROVINCIA SANTO DOMINGO.</t>
  </si>
  <si>
    <t>57-AMPLIACIÓN DEL PLANTEL EDUCATIVO PARA INICIAL LOS PALMEROS, MUNICIPIO SANTO DOMINGO ESTE, PROVINCIA SANTO DOMINGO.</t>
  </si>
  <si>
    <t>15862-AMPLIACIÓN DEL PLANTEL EDUCATIVO PARA INICIAL LOS PALMEROS, MUNICIPIO SANTO DOMINGO ESTE, PROVINCIA SANTO DOMINGO.</t>
  </si>
  <si>
    <t>58-AMPLIACIÓN DEL PLANTEL EDUCATIVO PARA INICIAL FRANCISCO DEL ROSARIO SÁNCHEZ, MUNICIPIO SANTO DOMINGO ESTE, PROVINCIA SANTO DOMINGO.</t>
  </si>
  <si>
    <t>15863-AMPLIACIÓN DEL PLANTEL EDUCATIVO PARA INICIAL FRANCISCO DEL ROSARIO SÁNCHEZ, MUNICIPIO SANTO DOMINGO ESTE, PROVINCIA SANTO DOMINGO.</t>
  </si>
  <si>
    <t>59-AMPLIACIÓN DEL PLANTEL EDUCATIVO PARA INICIAL LOS BERROA, MUNICIPIO SAN ANTONIO DE GUERRA, PROVINCIA SANTO DOMINGO.</t>
  </si>
  <si>
    <t>15864-AMPLIACIÓN DEL PLANTEL EDUCATIVO PARA INICIAL LOS BERROA, MUNICIPIO SAN ANTONIO DE GUERRA, PROVINCIA SANTO DOMINGO.</t>
  </si>
  <si>
    <t>60-AMPLIACIÓN DEL PLANTEL EDUCATIVO PARA INICIAL PARROQUIAL MATECA (MADRE TERESA DE CALCUTA), MUNICIPIO SAN ANTONIO DE GUERRA, PROVINCIA SANTO DOMINGO.</t>
  </si>
  <si>
    <t>15865-AMPLIACIÓN DEL PLANTEL EDUCATIVO PARA INICIAL PARROQUIAL MATECA (MADRE TERESA DE CALCUTA), MUNICIPIO SAN ANTONIO DE GUERRA, PROVINCIA SANTO DOMINGO.</t>
  </si>
  <si>
    <t>61-AMPLIACIÓN DEL PLANTEL EDUCATIVO PARA INICIAL TOMAS HERNÁNDEZ FRANCO, MUNICIPIO SAN ANTONIO DE GUERRA, PROVINCIA SANTO DOMINGO.</t>
  </si>
  <si>
    <t>15866-AMPLIACIÓN DEL PLANTEL EDUCATIVO PARA INICIAL TOMAS HERNÁNDEZ FRANCO, MUNICIPIO SAN ANTONIO DE GUERRA, PROVINCIA SANTO DOMINGO.</t>
  </si>
  <si>
    <t>62-AMPLIACIÓN DEL PLANTEL EDUCATIVO PARA INICIAL BASILIO FRÍAS, MUNICIPIO SAN ANTONIO DE GUERRA, PROVINCIA SANTO DOMINGO.</t>
  </si>
  <si>
    <t>15867-AMPLIACIÓN DEL PLANTEL EDUCATIVO PARA INICIAL BASILIO FRÍAS, MUNICIPIO SAN ANTONIO DE GUERRA, PROVINCIA SANTO DOMINGO.</t>
  </si>
  <si>
    <t>63-AMPLIACIÓN DEL PLANTEL EDUCATIVO PARA INICIAL CAMILA HENRÍQUEZ UREÑA, MUNICIPIO SAN ANTONIO DE GUERRA, PROVINCIA SANTO DOMINGO.</t>
  </si>
  <si>
    <t>15868-AMPLIACIÓN DEL PLANTEL EDUCATIVO PARA INICIAL CAMILA HENRÍQUEZ UREÑA, MUNICIPIO SAN ANTONIO DE GUERRA, PROVINCIA SANTO DOMINGO.</t>
  </si>
  <si>
    <t>64-AMPLIACIÓN DEL PLANTEL EDUCATIVO PARA INICIAL JUAN ANTONIO ALIX - LUZ Y ESPERANZA, MUNICIPIO SAN ANTONIO DE GUERRA, PROVINCIA SANTO DOMINGO.</t>
  </si>
  <si>
    <t>15869-AMPLIACIÓN DEL PLANTEL EDUCATIVO PARA INICIAL JUAN ANTONIO ALIX - LUZ Y ESPERANZA, MUNICIPIO SAN ANTONIO DE GUERRA, PROVINCIA SANTO DOMINGO.</t>
  </si>
  <si>
    <t>65-AMPLIACIÓN DEL PLANTEL EDUCATIVO PARA INICIAL ELISEO CORDERO CASTILLO, MUNICIPIO SAN ANTONIO DE GUERRA, PROVINCIA SANTO DOMINGO.</t>
  </si>
  <si>
    <t>15870-AMPLIACIÓN DEL PLANTEL EDUCATIVO PARA INICIAL ELISEO CORDERO CASTILLO, MUNICIPIO SAN ANTONIO DE GUERRA, PROVINCIA SANTO DOMINGO.</t>
  </si>
  <si>
    <t>66-AMPLIACIÓN DEL PLANTEL EDUCATIVO PARA INICIAL AGUSTÍN SANTANA, MUNICIPIO SAN ANTONIO DE GUERRA, PROVINCIA SANTO DOMINGO.</t>
  </si>
  <si>
    <t>15871-AMPLIACIÓN DEL PLANTEL EDUCATIVO PARA INICIAL AGUSTÍN SANTANA, MUNICIPIO SAN ANTONIO DE GUERRA, PROVINCIA SANTO DOMINGO.</t>
  </si>
  <si>
    <t>67-AMPLIACIÓN DEL PLANTEL EDUCATIVO PARA INICIAL MERCEDES KRAWINKEL, MUNICIPIO SAN ANTONIO DE GUERRA, PROVINCIA SANTO DOMINGO.</t>
  </si>
  <si>
    <t>15872-AMPLIACIÓN DEL PLANTEL EDUCATIVO PARA INICIAL MERCEDES KRAWINKEL, MUNICIPIO SAN ANTONIO DE GUERRA, PROVINCIA SANTO DOMINGO.</t>
  </si>
  <si>
    <t>68-AMPLIACIÓN DEL PLANTEL EDUCATIVO PARA INICIAL FRANCISCO DEL ROSARIO SÁNCHEZ, MUNICIPIO SAN ANTONIO DE GUERRA, PROVINCIA SANTO DOMINGO.</t>
  </si>
  <si>
    <t>15873-AMPLIACIÓN DEL PLANTEL EDUCATIVO PARA INICIAL FRANCISCO DEL ROSARIO SÁNCHEZ, MUNICIPIO SAN ANTONIO DE GUERRA, PROVINCIA SANTO DOMINGO.</t>
  </si>
  <si>
    <t>69-AMPLIACIÓN DEL PLANTEL EDUCATIVO PARA INICIAL JUAN REYES SANTANA, MUNICIPIO SANTO DOMINGO ESTE, PROVINCIA SANTO DOMINGO.</t>
  </si>
  <si>
    <t>15874-AMPLIACIÓN DEL PLANTEL EDUCATIVO PARA INICIAL JUAN REYES SANTANA, MUNICIPIO SANTO DOMINGO ESTE, PROVINCIA SANTO DOMINGO.</t>
  </si>
  <si>
    <t>70-AMPLIACIÓN DEL PLANTEL EDUCATIVO PARA INICIAL JOBITA SORIANO, MUNICIPIO SAN ANTONIO DE GUERRA, PROVINCIA SANTO DOMINGO.</t>
  </si>
  <si>
    <t>15875-AMPLIACIÓN DEL PLANTEL EDUCATIVO PARA INICIAL JOBITA SORIANO, MUNICIPIO SAN ANTONIO DE GUERRA, PROVINCIA SANTO DOMINGO.</t>
  </si>
  <si>
    <t>71-AMPLIACIÓN DEL PLANTEL EDUCATIVO PARA INICIAL SANTIAGO LANOY, MUNICIPIO SAN ANTONIO DE GUERRA, PROVINCIA SANTO DOMINGO.</t>
  </si>
  <si>
    <t>15876-AMPLIACIÓN DEL PLANTEL EDUCATIVO PARA INICIAL SANTIAGO LANOY, MUNICIPIO SAN ANTONIO DE GUERRA, PROVINCIA SANTO DOMINGO.</t>
  </si>
  <si>
    <t>72-AMPLIACIÓN DEL PLANTEL EDUCATIVO PARA INICIAL JUAN ANTONIO ALIX, MUNICIPIO SAN ANTONIO DE GUERRA, PROVINCIA SANTO DOMINGO.</t>
  </si>
  <si>
    <t>15877-AMPLIACIÓN DEL PLANTEL EDUCATIVO PARA INICIAL JUAN ANTONIO ALIX, MUNICIPIO SAN ANTONIO DE GUERRA, PROVINCIA SANTO DOMINGO.</t>
  </si>
  <si>
    <t>73-AMPLIACIÓN DEL PLANTEL EDUCATIVO PARA INICIAL PROF. JUAN FÉLIX ORTIZ, MUNICIPIO SAN ANTONIO DE GUERRA, PROVINCIA SANTO DOMINGO.</t>
  </si>
  <si>
    <t>15878-AMPLIACIÓN DEL PLANTEL EDUCATIVO PARA INICIAL PROF. JUAN FÉLIX ORTIZ, MUNICIPIO SAN ANTONIO DE GUERRA, PROVINCIA SANTO DOMINGO.</t>
  </si>
  <si>
    <t>74-AMPLIACIÓN DEL PLANTEL EDUCATIVO PARA INICIAL TANCREDO VÁSQUEZ, MUNICIPIO SAN ANTONIO DE GUERRA, PROVINCIA SANTO DOMINGO.</t>
  </si>
  <si>
    <t>15879-AMPLIACIÓN DEL PLANTEL EDUCATIVO PARA INICIAL TANCREDO VÁSQUEZ, MUNICIPIO SAN ANTONIO DE GUERRA, PROVINCIA SANTO DOMINGO.</t>
  </si>
  <si>
    <t>75-AMPLIACIÓN DEL PLANTEL EDUCATIVO PARA INICIAL MÁXIMO ÁVILES BLONDA, MUNICIPIO SAN ANTONIO DE GUERRA, PROVINCIA SANTO DOMINGO.</t>
  </si>
  <si>
    <t>15880-AMPLIACIÓN DEL PLANTEL EDUCATIVO PARA INICIAL MÁXIMO ÁVILES BLONDA, MUNICIPIO SAN ANTONIO DE GUERRA, PROVINCIA SANTO DOMINGO.</t>
  </si>
  <si>
    <t>76-AMPLIACIÓN DEL PLANTEL EDUCATIVO PARA INICIAL PROF. JUANA TAVERAS LIRIANO, MUNICIPIO SAN ANTONIO DE GUERRA, PROVINCIA SANTO DOMINGO.</t>
  </si>
  <si>
    <t>15881-AMPLIACIÓN DEL PLANTEL EDUCATIVO PARA INICIAL PROF. JUANA TAVERAS LIRIANO, MUNICIPIO SAN ANTONIO DE GUERRA, PROVINCIA SANTO DOMINGO.</t>
  </si>
  <si>
    <t>77-AMPLIACIÓN DEL PLANTEL EDUCATIVO PARA INICIAL EL LICEY, MUNICIPIO SANTO DOMINGO NORTE, PROVINCIA SANTO DOMINGO.</t>
  </si>
  <si>
    <t>15929-AMPLIACIÓN DEL PLANTEL EDUCATIVO PARA INICIAL EL LICEY, MUNICIPIO SANTO DOMINGO NORTE, PROVINCIA SANTO DOMINGO.</t>
  </si>
  <si>
    <t>78-AMPLIACIÓN DEL PLANTEL EDUCATIVO PARA INICIAL ELDA JOSEFA REYES DE MUÑOZ, MUNICIPIO SANTO DOMINGO ESTE, PROVINCIA SANTO DOMINGO.</t>
  </si>
  <si>
    <t>15930-AMPLIACIÓN DEL PLANTEL EDUCATIVO PARA INICIAL ELDA JOSEFA REYES DE MUÑOZ, MUNICIPIO SANTO DOMINGO ESTE, PROVINCIA SANTO DOMINGO.</t>
  </si>
  <si>
    <t>79-AMPLIACIÓN DEL PLANTEL EDUCATIVO PARA INICIAL JAPÓN, MUNICIPIO SANTO DOMINGO ESTE, PROVINCIA SANTO DOMINGO.</t>
  </si>
  <si>
    <t>15931-AMPLIACIÓN DEL PLANTEL EDUCATIVO PARA INICIAL JAPÓN, MUNICIPIO SANTO DOMINGO ESTE, PROVINCIA SANTO DOMINGO.</t>
  </si>
  <si>
    <t>85-AMPLIACIÓN DEL PLANTEL EDUCATIVO PARA INICIAL EMMA BALAGUER, MUNICIPIO SANTO DOMINGO OESTE, PROVINCIA SANTO DOMINGO.</t>
  </si>
  <si>
    <t>15957-AMPLIACIÓN DEL PLANTEL EDUCATIVO PARA INICIAL EMMA BALAGUER, MUNICIPIO SANTO DOMINGO OESTE, PROVINCIA SANTO DOMINGO.</t>
  </si>
  <si>
    <t>86-AMPLIACIÓN DEL PLANTEL EDUCATIVO PARA INICIAL ANTIGUA Y BARBUDA, MUNICIPIO SANTO DOMINGO OESTE, PROVINCIA SANTO DOMINGO.</t>
  </si>
  <si>
    <t>15958-AMPLIACIÓN DEL PLANTEL EDUCATIVO PARA INICIAL ANTIGUA Y BARBUDA, MUNICIPIO SANTO DOMINGO OESTE, PROVINCIA SANTO DOMINGO.</t>
  </si>
  <si>
    <t>87-AMPLIACIÓN DEL PLANTEL EDUCATIVO PARA INICIAL ROSARIO EVANGELINA SOLANO - HATO NUEVO MANOGUAYABO, MUNICIPIO SANTO DOMINGO OESTE, PROVINCIA SANTO DOMINGO.</t>
  </si>
  <si>
    <t>15959-AMPLIACIÓN DEL PLANTEL EDUCATIVO PARA INICIAL ROSARIO EVANGELINA SOLANO - HATO NUEVO MANOGUAYABO, MUNICIPIO SANTO DOMINGO OESTE, PROVINCIA SANTO DOMINGO.</t>
  </si>
  <si>
    <t>88-AMPLIACIÓN DEL PLANTEL EDUCATIVO PARA INICIAL GRAL. JOSÉ FRANCISCO DE SAN MARTIN, MUNICIPIO SANTO DOMINGO OESTE, PROVINCIA SANTO DOMINGO.</t>
  </si>
  <si>
    <t>15960-AMPLIACIÓN DEL PLANTEL EDUCATIVO PARA INICIAL GRAL. JOSÉ FRANCISCO DE SAN MARTIN, MUNICIPIO SANTO DOMINGO OESTE, PROVINCIA SANTO DOMINGO.</t>
  </si>
  <si>
    <t>89-AMPLIACIÓN DEL PLANTEL EDUCATIVO PARA INICIAL PROF. MARÍA AMADA RAMÍREZ DÍAZ, MUNICIPIO SANTO DOMINGO OESTE, PROVINCIA SANTO DOMINGO.</t>
  </si>
  <si>
    <t>15961-AMPLIACIÓN DEL PLANTEL EDUCATIVO PARA INICIAL PROF. MARÍA AMADA RAMÍREZ DÍAZ, MUNICIPIO SANTO DOMINGO OESTE, PROVINCIA SANTO DOMINGO.</t>
  </si>
  <si>
    <t>90-AMPLIACIÓN DEL PLANTEL EDUCATIVO PARA INICIAL BÁSICA LAS MALVINAS, MUNICIPIO SANTO DOMINGO OESTE, PROVINCIA SANTO DOMINGO.</t>
  </si>
  <si>
    <t>15962-AMPLIACIÓN DEL PLANTEL EDUCATIVO PARA INICIAL BÁSICA LAS MALVINAS, MUNICIPIO SANTO DOMINGO OESTE, PROVINCIA SANTO DOMINGO.</t>
  </si>
  <si>
    <t>91-AMPLIACIÓN DEL PLANTEL EDUCATIVO PARA INICIAL PROF. PETRONILA TRINIDAD SUÁREZ, MUNICIPIO SANTO DOMINGO OESTE, PROVINCIA SANTO DOMINGO.</t>
  </si>
  <si>
    <t>15963-AMPLIACIÓN DEL PLANTEL EDUCATIVO PARA INICIAL PROF. PETRONILA TRINIDAD SUÁREZ, MUNICIPIO SANTO DOMINGO OESTE, PROVINCIA SANTO DOMINGO.</t>
  </si>
  <si>
    <t>92-AMPLIACIÓN DEL PLANTEL EDUCATIVO PARA INICIAL DON BOSCO, MUNICIPIO SANTO DOMINGO OESTE, PROVINCIA SANTO DOMINGO.</t>
  </si>
  <si>
    <t>15964-AMPLIACIÓN DEL PLANTEL EDUCATIVO PARA INICIAL DON BOSCO, MUNICIPIO SANTO DOMINGO OESTE, PROVINCIA SANTO DOMINGO.</t>
  </si>
  <si>
    <t>93-AMPLIACIÓN DEL PLANTEL EDUCATIVO PARA INICIAL PROF. ALBA LUZ CASILLA DÍAZ, MUNICIPIO PEDRO BRAND, PROVINCIA SANTO DOMINGO.</t>
  </si>
  <si>
    <t>15965-AMPLIACIÓN DEL PLANTEL EDUCATIVO PARA INICIAL PROF. ALBA LUZ CASILLA DÍAZ, MUNICIPIO PEDRO BRAND, PROVINCIA SANTO DOMINGO.</t>
  </si>
  <si>
    <t>94-AMPLIACIÓN DEL PLANTEL EDUCATIVO PARA INICIAL MARINO MORENO GONZÁLEZ, MUNICIPIO PEDRO BRAND, PROVINCIA SANTO DOMINGO.</t>
  </si>
  <si>
    <t>15966-AMPLIACIÓN DEL PLANTEL EDUCATIVO PARA INICIAL MARINO MORENO GONZÁLEZ, MUNICIPIO PEDRO BRAND, PROVINCIA SANTO DOMINGO.</t>
  </si>
  <si>
    <t>95-AMPLIACIÓN DEL PLANTEL EDUCATIVO PARA INICIAL JUANA DE ARCO, MUNICIPIO PEDRO BRAND, PROVINCIA SANTO DOMINGO.</t>
  </si>
  <si>
    <t>15967-AMPLIACIÓN DEL PLANTEL EDUCATIVO PARA INICIAL JUANA DE ARCO, MUNICIPIO PEDRO BRAND, PROVINCIA SANTO DOMINGO.</t>
  </si>
  <si>
    <t>96-AMPLIACIÓN DEL PLANTEL EDUCATIVO PARA INICIAL GREGORIO SANTOS, MUNICIPIO PEDRO BRAND, PROVINCIA SANTO DOMINGO.</t>
  </si>
  <si>
    <t>15968-AMPLIACIÓN DEL PLANTEL EDUCATIVO PARA INICIAL GREGORIO SANTOS, MUNICIPIO PEDRO BRAND, PROVINCIA SANTO DOMINGO.</t>
  </si>
  <si>
    <t>97-AMPLIACIÓN DEL PLANTEL EDUCATIVO PARA INICIAL CONCEPCIÓN BONA, MUNICIPIO SANTO DOMINGO OESTE, PROVINCIA SANTO DOMINGO.</t>
  </si>
  <si>
    <t>15969-AMPLIACIÓN DEL PLANTEL EDUCATIVO PARA INICIAL CONCEPCIÓN BONA, MUNICIPIO SANTO DOMINGO OESTE, PROVINCIA SANTO DOMINGO.</t>
  </si>
  <si>
    <t>98-AMPLIACIÓN DEL PLANTEL EDUCATIVO PARA INICIAL PROF. FRANCIA MARGARITA AYALA SÁNCHEZ, MUNICIPIO PEDRO BRAND, PROVINCIA SANTO DOMINGO.</t>
  </si>
  <si>
    <t>15970-AMPLIACIÓN DEL PLANTEL EDUCATIVO PARA INICIAL PROF. FRANCIA MARGARITA AYALA SÁNCHEZ, MUNICIPIO PEDRO BRAND, PROVINCIA SANTO DOMINGO.</t>
  </si>
  <si>
    <t>99-AMPLIACIÓN DEL PLANTEL EDUCATIVO PARA INICIAL FÉLIX LOPE DE VEGA, MUNICIPIO PEDRO BRAND, PROVINCIA SANTO DOMINGO.</t>
  </si>
  <si>
    <t>15971-AMPLIACIÓN DEL PLANTEL EDUCATIVO PARA INICIAL FÉLIX LOPE DE VEGA, MUNICIPIO PEDRO BRAND, PROVINCIA SANTO DOMINGO.</t>
  </si>
  <si>
    <t>42-AMPLIACIÓN DEL PLANTEL EDUCATIVO PARA INICIAL PROF. ISABEL SEGURA DE APATANO , MUNICIPIO SANTO DOMINGO ESTE, PROVINCIA SANTO DOMINGO.</t>
  </si>
  <si>
    <t>15847-AMPLIACIÓN DEL PLANTEL EDUCATIVO PARA INICIAL PROF. ISABEL SEGURA DE APATANO , MUNICIPIO SANTO DOMINGO ESTE, PROVINCIA SANTO DOMINGO.</t>
  </si>
  <si>
    <t>43-AMPLIACIÓN DEL PLANTEL EDUCATIVO PARA INICIAL PROF. MARÍA MERCEDES GÓMEZ, MUNICIPIO SANTO DOMINGO ESTE, PROVINCIA SANTO DOMINGO.</t>
  </si>
  <si>
    <t>15848-AMPLIACIÓN DEL PLANTEL EDUCATIVO PARA INICIAL PROF. MARÍA MERCEDES GÓMEZ, MUNICIPIO SANTO DOMINGO ESTE, PROVINCIA SANTO DOMINGO.</t>
  </si>
  <si>
    <t>44-AMPLIACIÓN DEL PLANTEL EDUCATIVO PARA INICIAL PROF. VICTORIANA SANCIÓN BECO, MUNICIPIO SANTO DOMINGO ESTE, PROVINCIA SANTO DOMINGO.</t>
  </si>
  <si>
    <t>15849-AMPLIACIÓN DEL PLANTEL EDUCATIVO PARA INICIAL PROF. VICTORIANA SANCIÓN BECO, MUNICIPIO SANTO DOMINGO ESTE, PROVINCIA SANTO DOMINGO.</t>
  </si>
  <si>
    <t>45-AMPLIACIÓN DEL PLANTEL EDUCATIVO PARA INICIAL REPÚBLICA DE NICARAGUA, MUNICIPIO SANTO DOMINGO ESTE, PROVINCIA SANTO DOMINGO.</t>
  </si>
  <si>
    <t>15850-AMPLIACIÓN DEL PLANTEL EDUCATIVO PARA INICIAL REPÚBLICA DE NICARAGUA, MUNICIPIO SANTO DOMINGO ESTE, PROVINCIA SANTO DOMINGO.</t>
  </si>
  <si>
    <t>46-AMPLIACIÓN DEL PLANTEL EDUCATIVO PARA INICIAL PROF. NILDA CELESTE NOVA, MUNICIPIO SANTO DOMINGO ESTE, PROVINCIA SANTO DOMINGO.</t>
  </si>
  <si>
    <t>15851-AMPLIACIÓN DEL PLANTEL EDUCATIVO PARA INICIAL PROF. NILDA CELESTE NOVA, MUNICIPIO SANTO DOMINGO ESTE, PROVINCIA SANTO DOMINGO.</t>
  </si>
  <si>
    <t>47-AMPLIACIÓN DEL PLANTEL EDUCATIVO PARA INICIAL MATÍAS RAMÓN MELLA, MUNICIPIO SANTO DOMINGO ESTE, PROVINCIA SANTO DOMINGO.</t>
  </si>
  <si>
    <t>15852-AMPLIACIÓN DEL PLANTEL EDUCATIVO PARA INICIAL MATÍAS RAMÓN MELLA, MUNICIPIO SANTO DOMINGO ESTE, PROVINCIA SANTO DOMINGO.</t>
  </si>
  <si>
    <t>48-AMPLIACIÓN DEL PLANTEL EDUCATIVO PARA INICIAL EL DESPERTAR, MUNICIPIO SANTO DOMINGO ESTE, PROVINCIA SANTO DOMINGO.</t>
  </si>
  <si>
    <t>15853-AMPLIACIÓN DEL PLANTEL EDUCATIVO PARA INICIAL EL DESPERTAR, MUNICIPIO SANTO DOMINGO ESTE, PROVINCIA SANTO DOMINGO.</t>
  </si>
  <si>
    <t>4.5.05-Familia e hijos</t>
  </si>
  <si>
    <t>90-CONSTRUCCIÓN DE LA CIUDAD SANITARIA DR. LUIS E. AYBAR, DISTRITO NACIONAL</t>
  </si>
  <si>
    <t>13302-CONSTRUCCIÓN DE LA CIUDAD SANITARIA DR. LUIS E. AYBAR, DISTRITO NACIONAL</t>
  </si>
  <si>
    <t>15-CONSTRUCCIÓN DESTACAMENTO POLICIAL EN LA COMUNIDAD DE QUITA CORAZA, PROVINCIA BARAHONA</t>
  </si>
  <si>
    <t>14087-CONSTRUCCIÓN DESTACAMENTO POLICIAL EN LA COMUNIDAD DE QUITA CORAZA, PROVINCIA BARAHONA</t>
  </si>
  <si>
    <t>56-CONSTRUCCIÓN PARQUE EL LLANO, MUNICIPIO EL LLANO, PROVINCIA ELÍAS PIÑA</t>
  </si>
  <si>
    <t>14243-CONSTRUCCIÓN PARQUE EL LLANO, MUNICIPIO EL LLANO, PROVINCIA ELÍAS PIÑA</t>
  </si>
  <si>
    <t>64-CONSTRUCCIÓN CAPILLA PILOTO PARA LA DIOCESIS MAO-MONTECRISTI, EL CERCADILLO, PROVINCIA SANTIAGO RODRIGUEZ</t>
  </si>
  <si>
    <t>14253-CONSTRUCCIÓN CAPILLA PILOTO PARA LA DIOCESIS MAO-MONTECRISTI, EL CERCADILLO, PROVINCIA SANTIAGO RODRIGUEZ</t>
  </si>
  <si>
    <t xml:space="preserve">**El monto con valor no clasificado no corresponde a ninguna provincia porque incluye la amortización de la deuda bajo el programa “96- Deuda pública y otras operaciones financieras” correspondiente al capítulo 0999-Administración de Obligaciones del Tesoro Nacional”. </t>
  </si>
  <si>
    <t>46-CONSTRUCCIÓN DEL CAMPO DE BÉISBOL PEDRO GARCÍA DEL LLANO, MUNICIPIO SANTIAGO DE LOS CABALLEROS, PROVINCIA SANTIAGO</t>
  </si>
  <si>
    <t>14250-CONSTRUCCIÓN DEL CAMPO DE BÉISBOL PEDRO GARCÍA DEL LLANO, MUNICIPIO SANTIAGO DE LOS CABALLEROS, PROVINCIA SANTIAGO</t>
  </si>
  <si>
    <t>90-CONSTRUCCIÓN DE OFICINAS Y NAVES INDUSTRIALES DE ZONA FRANCA DISDO, MUNICIPIO SANTO DOMINGO OESTE, PROVINCIA SANTO DOMINGO</t>
  </si>
  <si>
    <t>14248-CONSTRUCCIÓN DE OFICINAS Y NAVES INDUSTRIALES DE ZONA FRANCA DISDO, MUNICIPIO SANTO DOMINGO OESTE, PROVINCIA SANTO DOMINGO</t>
  </si>
  <si>
    <t>16-CONSTRUCCIÓN DE ACERAS DE LA VÍA DE ACCESO A PLAYA LA SALADILLA, MUNICIPIO SANTA CRUZ DE BARAHONA, PROVINCIA BARAHONA</t>
  </si>
  <si>
    <t>15414-CONSTRUCCIÓN DE ACERAS DE LA VÍA DE ACCESO A PLAYA LA SALADILLA, MUNICIPIO SANTA CRUZ DE BARAHONA, PROVINCIA BARAHONA</t>
  </si>
  <si>
    <t>17-RECONSTRUCCIÓN DE LA VÍA DE ACCESO A LA PLAYA LA SALADILLA, MUNICIPIO SANTA CRUZ DE BARAHONA, PROVINCIA BARAHONA.</t>
  </si>
  <si>
    <t>15496-RECONSTRUCCIÓN DE LA VÍA DE ACCESO A LA PLAYA LA SALADILLA, MUNICIPIO SANTA CRUZ DE BARAHONA, PROVINCIA BARAHONA.</t>
  </si>
  <si>
    <t>21-RECONSTRUCCIÓN PLAZA DE VENDEDORES DEL BALNEARIOS LOS PATOS PROVINCIA BARAHONA</t>
  </si>
  <si>
    <t>15493-RECONSTRUCCIÓN PLAZA DE VENDEDORES DEL BALNEARIOS LOS PATOS PROVINCIA BARAHONA</t>
  </si>
  <si>
    <t>22-RECONSTRUCCIÓN PLAZA DE VENDEDORES DE LA PLAYA EL QUEMAITO PROVINCIA BARAHONA</t>
  </si>
  <si>
    <t>15498-RECONSTRUCCIÓN PLAZA DE VENDEDORES DE LA PLAYA EL QUEMAITO PROVINCIA BARAHONA</t>
  </si>
  <si>
    <t>12-CONSTRUCCIÓN DE CENTRO PARROQUIAL ESPÍRITU SANTO, MUNICIPIO DE SAN FRANCISCO DE MACORÍS, PROVINCIA DUARTE.</t>
  </si>
  <si>
    <t>15415-CONSTRUCCIÓN DE CENTRO PARROQUIAL ESPÍRITU SANTO, MUNICIPIO DE SAN FRANCISCO DE MACORÍS, PROVINCIA DUARTE.</t>
  </si>
  <si>
    <t>45-REMODELACIÓN DEL CAMPO DE BEISBOL ROBERTO AMPALLE, MUNICIPIO BANICA, PROVINCIA ELIAS PIÑA</t>
  </si>
  <si>
    <t>14249-REMODELACIÓN DEL CAMPO DE BEISBOL ROBERTO AMPALLE, MUNICIPIO BANICA, PROVINCIA ELIAS PIÑA</t>
  </si>
  <si>
    <t>18-RECONSTRUCCIÓN  PARQUE DEL HIGO Y SU ENTORNO, MUNICIPIO DE BÁNICA, PROVINCIA ELIAS PIÑA.</t>
  </si>
  <si>
    <t>15499-RECONSTRUCCIÓN  PARQUE DEL HIGO Y SU ENTORNO, MUNICIPIO DE BÁNICA, PROVINCIA ELIAS PIÑA.</t>
  </si>
  <si>
    <t>05-CONSTRUCCIÓN DE ECO-HÁBITAT INTEGRAL PARA FAMILIAS EN CONDICIONES DE VULNERABILIDAD EN EL MUNICIPIO EL SEIBO, PROVINCIA EL SEIBO</t>
  </si>
  <si>
    <t>15118-CONSTRUCCIÓN DE ECO-HÁBITAT INTEGRAL PARA FAMILIAS EN CONDICIONES DE VULNERABILIDAD EN EL MUNICIPIO EL SEIBO, PROVINCIA EL SEIBO</t>
  </si>
  <si>
    <t>25-CONSTRUCCIÓN DESTACAMENTO, ESTACIONAMIENTO VEHICULAR Y ACCESO PEATONAL EN LA PLAYA COSTA ESMERALDA, MUNICIPIO MICHES, PROVINCIA EL SEIBO</t>
  </si>
  <si>
    <t>15500-CONSTRUCCIÓN DESTACAMENTO, ESTACIONAMIENTO VEHICULAR Y ACCESO PEATONAL EN LA PLAYA COSTA ESMERALDA, MUNICIPIO MICHES, PROVINCIA EL SEIBO</t>
  </si>
  <si>
    <t>15-RECONSTRUCCIÓN DE LA VÍA DE ACCESO A LA PLAYA MACAO, DISTRITO MUNICIPAL VERÓN PUNTA CANA, PROVINCIA LA ALTAGRACIA.</t>
  </si>
  <si>
    <t>15495-RECONSTRUCCIÓN DE LA VÍA DE ACCESO A LA PLAYA MACAO, DISTRITO MUNICIPAL VERÓN PUNTA CANA, PROVINCIA LA ALTAGRACIA.</t>
  </si>
  <si>
    <t>11-MEJORAMIENTO DE SENDERO PEATONAL DESDE CALLE LORENZO ALVAREZ HASTA CALLE DUARTE, MUNICIPIO CABRERA, PROVINCIA MARÍA TRINIDAD SÁNCHEZ</t>
  </si>
  <si>
    <t>15408-MEJORAMIENTO DE SENDERO PEATONAL DESDE CALLE LORENZO ALVAREZ HASTA CALLE DUARTE, MUNICIPIO CABRERA, PROVINCIA MARÍA TRINIDAD SÁNCHEZ</t>
  </si>
  <si>
    <t>13-RECONSTRUCCIÓN  MALECÓN DEL MUNICIPIO DE CABRERA, PROVINCIA MARÍA TRINIDAD SÁNCHEZ.</t>
  </si>
  <si>
    <t>15483-RECONSTRUCCIÓN  MALECÓN DEL MUNICIPIO DE CABRERA, PROVINCIA MARÍA TRINIDAD SÁNCHEZ.</t>
  </si>
  <si>
    <t>20-MEJORAMIENTO DEL ENTORNO DE LA LAGUNA GRI GRI, MUNICIPIO RÍO SAN JUAN, PROVINCIA MARÍA TRINIDAD SÁNCHEZ.</t>
  </si>
  <si>
    <t>15484-MEJORAMIENTO DEL ENTORNO DE LA LAGUNA GRI GRI, MUNICIPIO RÍO SAN JUAN, PROVINCIA MARÍA TRINIDAD SÁNCHEZ.</t>
  </si>
  <si>
    <t>23-CONSTRUCCIÓN LINEA COLECTORA DE AGUAS RESIDUALES EN CALLE PRINCIPAL DISTRITO MUNICIPAL LAS GALERAS, PROVINCIA SAMANÁ</t>
  </si>
  <si>
    <t>15501-CONSTRUCCIÓN LINEA COLECTORA DE AGUAS RESIDUALES EN CALLE PRINCIPAL DISTRITO MUNICIPAL LAS GALERAS, PROVINCIA SAMANÁ</t>
  </si>
  <si>
    <t>24-RECONSTRUCCIÓN DE LA PLAZA DE VENDEDORES PLAYA LAS GALERAS, DISTRITO MUNICIPAL LAS GALERAS, MUNICIPIO SAMANA, PROVINCIA SAMANA</t>
  </si>
  <si>
    <t>15502-RECONSTRUCCIÓN DE LA PLAZA DE VENDEDORES PLAYA LAS GALERAS, DISTRITO MUNICIPAL LAS GALERAS, MUNICIPIO SAMANA, PROVINCIA SAMANA</t>
  </si>
  <si>
    <t>10-CONSTRUCCIÓN PLAZA DE VENDEDORES PLAYA PALENQUE, MUNICIPIO SABANA GRANDE DE PALENQUE, PROVINCIA SAN CRISTOBAL.</t>
  </si>
  <si>
    <t>15452-CONSTRUCCIÓN PLAZA DE VENDEDORES PLAYA PALENQUE, MUNICIPIO SABANA GRANDE DE PALENQUE, PROVINCIA SAN CRISTOBAL.</t>
  </si>
  <si>
    <t>06-CONSTRUCCIÓN DE ECO-HABITAT INTEGRAL PARA CIUDADANOS EN CONDICION DE POBREZA MULTIDIMENSIONAL EN EL MUNICIPIO SAN PEDRO DE MACORÍS, PROVINCIA SAN PEDRO DE MACORÍS</t>
  </si>
  <si>
    <t>15128-CONSTRUCCIÓN DE ECO-HABITAT INTEGRAL PARA CIUDADANOS EN CONDICION DE POBREZA MULTIDIMENSIONAL EN EL MUNICIPIO SAN PEDRO DE MACORÍS, PROVINCIA SAN PEDRO DE MACORÍS</t>
  </si>
  <si>
    <t>14-RECONSTRUCCIÓN DE LA PLAZA DE VENDEDORES DE LA PLAYITA DE GUAYACANES, PROVINCIA SAN PEDRO DE MACORIS</t>
  </si>
  <si>
    <t>15497-RECONSTRUCCIÓN DE LA PLAZA DE VENDEDORES DE LA PLAYITA DE GUAYACANES, PROVINCIA SAN PEDRO DE MACORIS</t>
  </si>
  <si>
    <t>19-RECONSTRUCCIÓN DE LA PLAZA DE VENDEDORES DE LA PLAYA DE GUAYACANES, PROVINCIA SAN PEDRO DE MACORÍS</t>
  </si>
  <si>
    <t>15494-RECONSTRUCCIÓN DE LA PLAZA DE VENDEDORES DE LA PLAYA DE GUAYACANES, PROVINCIA SAN PEDRO DE MACORÍS</t>
  </si>
  <si>
    <t>26-RECONSTRUCCIÓN DEL MUELLE TURISTICO SAN GABRIEL, LOS HAITISES, MUNICIPIO DE SABANA DE LA MAR, PROVINCIA HATO MAYOR</t>
  </si>
  <si>
    <t>15799-RECONSTRUCCIÓN DEL MUELLE TURISTICO SAN GABRIEL, LOS HAITISES, MUNICIPIO DE SABANA DE LA MAR, PROVINCIA HATO MAYOR</t>
  </si>
  <si>
    <t>27-RECONSTRUCCIÓN DEL MUELLE TURÍSTICO CUEVA DE LA ARENA, LOS HAITISES, MUNICIPIO SABANA DE LA MAR, PROVINCIA HATO MAYOR.</t>
  </si>
  <si>
    <t>15800-RECONSTRUCCIÓN DEL MUELLE TURÍSTICO CUEVA DE LA ARENA, LOS HAITISES, MUNICIPIO SABANA DE LA MAR, PROVINCIA HATO MAYOR.</t>
  </si>
  <si>
    <t>3.2.5-Importes a devengar por descuentos en colocaciones de títulos valores</t>
  </si>
  <si>
    <t>4.5-Importes a devengar por descuentos en colocaciones de títulos valores</t>
  </si>
  <si>
    <t>4.5.4-Intereses corridos internos y externos en compra de títulos valores de largo plazo</t>
  </si>
  <si>
    <t>31-CONSTRUCCIÓN CENTRO DE CAPACITACIÓN DE MUJERES EMPRENDEDORAS Y CANCHA DE BALONCESTO, DISTRITO MUNICIPAL PALMAR DE OCOA, PROVINCIA AZU</t>
  </si>
  <si>
    <t>14103-CONSTRUCCIÓN CENTRO DE CAPACITACIÓN DE MUJERES EMPRENDEDORAS Y CANCHA DE BALONCESTO, DISTRITO MUNICIPAL PALMAR DE OCOA, PROVINCIA AZU</t>
  </si>
  <si>
    <t>13045-CONSTRUCCIÓN 2 ESTANCIAS INFANTILES EN LA PROVINCIA DE BARAHONA</t>
  </si>
  <si>
    <t>49-CONSTRUCCIÓN DEL CAMPO DE BÉISBOL EL PINO, MUNICIPIO EL PINO,  PROVINCIA DAJABÓN</t>
  </si>
  <si>
    <t>14252-CONSTRUCCIÓN DEL CAMPO DE BÉISBOL EL PINO, MUNICIPIO EL PINO,  PROVINCIA DAJABÓN</t>
  </si>
  <si>
    <t>41-CONSTRUCCIÓN FUNERARIA HONDO VALLE, PROVINCIA ELÍAS PIÑA</t>
  </si>
  <si>
    <t>14210-CONSTRUCCIÓN FUNERARIA HONDO VALLE, PROVINCIA ELÍAS PIÑA</t>
  </si>
  <si>
    <t>02-RECONSTRUCCIÓN DE PUENTES VEHICULARES EN EL BARRIO DUARTE, DISTRITO MUNICIPAL SANTIAGO OESTE, PROVINCIA SANTIAGO</t>
  </si>
  <si>
    <t>14419-RECONSTRUCCIÓN DE PUENTES VEHICULARES EN EL BARRIO DUARTE, DISTRITO MUNICIPAL SANTIAGO OESTE, PROVINCIA SANTIAGO</t>
  </si>
  <si>
    <t>05-RECONSTRUCCIÓN DEL SISTEMA DE ALCANTARILLADO Y CALLES INTERNAS EN COMUNIDADES DEL DISTRITO MUNICIPAL SANTIAGO OESTE, PROVINCIA SANTIAGO</t>
  </si>
  <si>
    <t>14422-RECONSTRUCCIÓN DEL SISTEMA DE ALCANTARILLADO Y CALLES INTERNAS EN COMUNIDADES DEL DISTRITO MUNICIPAL SANTIAGO OESTE, PROVINCIA SANTIAGO</t>
  </si>
  <si>
    <t>75-REHABILITACIÓN CAMPO DE SOFTBOL ENSANCHE LA ISABELITA, MUNICIPIO SANTO DOMINGO ESTE, PROVINCIA SANTO DOMINGO</t>
  </si>
  <si>
    <t>14391-REHABILITACIÓN CAMPO DE SOFTBOL ENSANCHE LA ISABELITA, MUNICIPIO SANTO DOMINGO ESTE, PROVINCIA SANTO DOMINGO</t>
  </si>
  <si>
    <t>28-CONSTRUCCIÓN DE ESTACIONAMIENTO VEHICULAR PARA VISITANTES DE PLAYA BAYAHIBE, PROVINCIA LA ALTAGRACIA</t>
  </si>
  <si>
    <t>16070-CONSTRUCCIÓN DE ESTACIONAMIENTO VEHICULAR PARA VISITANTES DE PLAYA BAYAHIBE, PROVINCIA LA ALTAGRACIA</t>
  </si>
  <si>
    <t>29-RECONSTRUCCIÓN DE LA INFRAESTRUCTURA VIAL EN CALLE AGUSTIN GUERRERO, MUNICIPIO SALVALEON DE HIGUEY, PROVINCIA LA ALTAGRACIA</t>
  </si>
  <si>
    <t>16073-RECONSTRUCCIÓN DE LA INFRAESTRUCTURA VIAL EN CALLE AGUSTIN GUERRERO, MUNICIPIO SALVALEON DE HIGUEY, PROVINCIA LA ALTAGRACIA</t>
  </si>
  <si>
    <t>30-RECONSTRUCCIÓN DEL MUELLE TURÍSTICO CAYO LEVANTADO, MUNICIPIO SANTA BARBARA DE SAMANÁ, PROVINCIA SAMANA</t>
  </si>
  <si>
    <t>16075-RECONSTRUCCIÓN DEL MUELLE TURÍSTICO CAYO LEVANTADO, MUNICIPIO SANTA BARBARA DE SAMANÁ, PROVINCIA SAMANA</t>
  </si>
  <si>
    <t>31-RECONSTRUCCIÓN PASARELA PEATONAL EN LA ZONA COSTERA DEL MUNICIPIO LAS TERRENAS, PROVINCIA SAMANA</t>
  </si>
  <si>
    <t>16076-RECONSTRUCCIÓN PASARELA PEATONAL EN LA ZONA COSTERA DEL MUNICIPIO LAS TERRENAS, PROVINCIA SAMANA</t>
  </si>
  <si>
    <t>32-REPARACIÓN EN LA CALLE FRANCISCO ALBERTO CAAMAÑO DEÑÓ, MUNICIPIO LAS TERRENAS, PROVINCIA SAMANÁ</t>
  </si>
  <si>
    <t>16077-REPARACIÓN EN LA CALLE FRANCISCO ALBERTO CAAMAÑO DEÑÓ, MUNICIPIO LAS TERRENAS, PROVINCIA SAMANÁ</t>
  </si>
  <si>
    <t>55-CONSTRUCCIÓN CLUB DEPORTIVO VILLA NAZARETH, SECTOR BAYONA, MUNICIPIO SANTO DOMINGO OESTE, PROVINCIA SANTO DOMINGO.</t>
  </si>
  <si>
    <t>16071-CONSTRUCCIÓN CLUB DEPORTIVO VILLA NAZARETH, SECTOR BAYONA, MUNICIPIO SANTO DOMINGO OESTE, PROVINCIA SANTO DOMINGO.</t>
  </si>
  <si>
    <t>57-CONSTRUCCIÓN CANCHA DE BALONCESTO GUAJIMÍA, SECTOR GUAJIMÍA, MUNICIPIO SANTO DOMINGO OESTE</t>
  </si>
  <si>
    <t>16078-CONSTRUCCIÓN CANCHA DE BALONCESTO GUAJIMÍA, SECTOR GUAJIMÍA, MUNICIPIO SANTO DOMINGO OESTE</t>
  </si>
  <si>
    <t>59-REMODELACIÓN CLUB DEPORTIVO CAJUQUIS, SECTOR 12 DE HAINA, MUNICIPIO SANTO DOMINGO OESTE</t>
  </si>
  <si>
    <t>16111-REMODELACIÓN CLUB DEPORTIVO CAJUQUIS, SECTOR 12 DE HAINA, MUNICIPIO SANTO DOMINGO OESTE</t>
  </si>
  <si>
    <t>33-RECONSTRUCCIÓN DEL PARQUE NACIONAL SUBMARINO LA CALETA Y SU ENTORNO, DISTRITO MUNICIPAL LA CALETA, PROVINCIA SANTO DOMINGO</t>
  </si>
  <si>
    <t>16114-RECONSTRUCCIÓN DEL PARQUE NACIONAL SUBMARINO LA CALETA Y SU ENTORNO, DISTRITO MUNICIPAL LA CALETA, PROVINCIA SANTO DOMINGO</t>
  </si>
  <si>
    <t>37-RECONSTRUCCIÓN DEL MUELLE TURISTICO DE MICHES, MUNICIPIO MICHES, PROVINCIA EL SEIBO.</t>
  </si>
  <si>
    <t>16132-RECONSTRUCCIÓN DEL MUELLE TURISTICO DE MICHES, MUNICIPIO MICHES, PROVINCIA EL SEIBO.</t>
  </si>
  <si>
    <t>36-RECONSTRUCCIÓN DE LA CALLE DOMINGO MAIZ Y VIA DE INTERCONEXION A LA AV. BARCELO, DISTRITO MUNICIPAL VERON PUNTA CANA, PROVINCIA LA ALTAGRACIA.</t>
  </si>
  <si>
    <t>16131-RECONSTRUCCIÓN DE LA CALLE DOMINGO MAIZ Y VIA DE INTERCONEXION A LA AV. BARCELO, DISTRITO MUNICIPAL VERON PUNTA CANA, PROVINCIA LA ALTAGRACIA.</t>
  </si>
  <si>
    <t>34-RECONSTRUCCIÓN DE INFRAESTRUCTURA VIAL DE LA ZONA URBANA DEL MUNICIPIO LAS TERRENAS, PROVINCIA SAMANÁ</t>
  </si>
  <si>
    <t>16129-RECONSTRUCCIÓN DE INFRAESTRUCTURA VIAL DE LA ZONA URBANA DEL MUNICIPIO LAS TERRENAS, PROVINCIA SAMANÁ</t>
  </si>
  <si>
    <t>35-HABILITACIÓN ESTACION DEPURADORA AGUAS RESIDUALES JUAN DOLIO, MUNICIPIO GUAYACANES, PROVINCIA DE SAN PEDRO DE MACORIS</t>
  </si>
  <si>
    <t>16115-HABILITACIÓN ESTACION DEPURADORA AGUAS RESIDUALES JUAN DOLIO, MUNICIPIO GUAYACANES, PROVINCIA DE SAN PEDRO DE MACORIS</t>
  </si>
  <si>
    <t>38-RECONSTRUCCIÓN DE CALLES DE LA ZONA URBANA DE BAYAHIBE, PROVINCIA LA ALTAGRACIA</t>
  </si>
  <si>
    <t>16141-RECONSTRUCCIÓN DE CALLES DE LA ZONA URBANA DE BAYAHIBE, PROVINCIA LA ALTAGRACIA</t>
  </si>
  <si>
    <t>40-CONSTRUCCIÓN EDIFICIO DE ASOCIACIÓN DOMINICANA DE PRENSA TURÍSTICA ADOMPRETUR, MUNICIPIO PUERTO PLATA</t>
  </si>
  <si>
    <t>16140-CONSTRUCCIÓN EDIFICIO DE ASOCIACIÓN DOMINICANA DE PRENSA TURÍSTICA ADOMPRETUR, MUNICIPIO PUERTO PLATA</t>
  </si>
  <si>
    <t>39-RECONSTRUCCIÓN MALECON PLAYA GRINGO,MUNICIPIO HAINA, PROVINCIA SAN CRISTOBAL</t>
  </si>
  <si>
    <t>16135-RECONSTRUCCIÓN MALECON PLAYA GRINGO,MUNICIPIO HAINA, PROVINCIA SAN CRISTOBAL</t>
  </si>
  <si>
    <t>3.1.03-Ordenación de aguas residuales, drenaje y alcantarillado</t>
  </si>
  <si>
    <t>00-Dirección y coordinación de servicios bibliotecarios a los productos 02, 06 y 07</t>
  </si>
  <si>
    <t>Tabla dinámica</t>
  </si>
  <si>
    <t>En RD$</t>
  </si>
  <si>
    <t>Etiquetas de fila</t>
  </si>
  <si>
    <t>74-REMODELACIÓN  DE EDIFICIO SEDE CENTRAL DEL MINISTERIO DE OBRAS, PÚBLICAS Y COMUNICACIONES (MOPC), DISTRITO NACIONAL</t>
  </si>
  <si>
    <t>16152-REMODELACIÓN  DE EDIFICIO SEDE CENTRAL DEL MINISTERIO DE OBRAS, PÚBLICAS Y COMUNICACIONES (MOPC), DISTRITO NACIONAL</t>
  </si>
  <si>
    <t>13928-Recuperación de la Cobertura Vegetal en Cuencas Hidrográficas de la República Dominicana.</t>
  </si>
  <si>
    <t>52-CONSTRUCCIÓN CANCHA DE BALONCESTO SANTANA TAMAYO, MUNICIPIO TAMAYO, PROVINCIA BAHORUCO</t>
  </si>
  <si>
    <t>14239-CONSTRUCCIÓN CANCHA DE BALONCESTO SANTANA TAMAYO, MUNICIPIO TAMAYO, PROVINCIA BAHORUCO</t>
  </si>
  <si>
    <t>62-CONSTRUCCIÓN IGLESIA JUAN SANTIAGO, MUNICIPIO JUAN SANTIAGO, PROVINCIA ELÍAS PIÑA</t>
  </si>
  <si>
    <t>14262-CONSTRUCCIÓN IGLESIA JUAN SANTIAGO, MUNICIPIO JUAN SANTIAGO, PROVINCIA ELÍAS PIÑA</t>
  </si>
  <si>
    <t>73-CONSTRUCCIÓN DEL PLAY DE BÉISBOL DEL MUNICIPIO DE SABANA LARGA, PROVINCIA SAN JOSÉ DE OCOA</t>
  </si>
  <si>
    <t>16159-CONSTRUCCIÓN DEL PLAY DE BÉISBOL DEL MUNICIPIO DE SABANA LARGA, PROVINCIA SAN JOSÉ DE OCOA</t>
  </si>
  <si>
    <t>21-RECONSTRUCCIÓN DEL COMEDOR EN SANS SOUCI SANTO DOMINGO</t>
  </si>
  <si>
    <t>13955-RECONSTRUCCIÓN DEL COMEDOR EN SANS SOUCI SANTO DOMINGO</t>
  </si>
  <si>
    <t>15950-RECONSTRUCCIÓN CARRETERA GUAYUBIN  LAS MATAS DE SANTA CRUZ  COPEY  PEPILLO SALCEDO, PROVINCIA MONTE CRISTI</t>
  </si>
  <si>
    <t>16011-AMPLIACIÓN DEL PLANTEL EDUCATIVO PARA INICIAL PROF. JUAN EMILIO BOSCH GAVIÑO, MUNICIPIO SABANA GRANDE DE BOYA, PROVINCIA MONTE PLATA</t>
  </si>
  <si>
    <t>16036-AMPLIACIÓN DEL PLANTEL EDUCATIVO PARA INICIAL PROF. JUAN EMILIO BOSCH GAVIÑO, MUNICIPIO YAMASA, PROVINCIA MONTE PLATA</t>
  </si>
  <si>
    <t>15169-RECONSTRUCCIÓN  DE LAS VÍAS DEL VERTEDERO DE DUQUESA, SANTO DOMINGO NORTE, PROVINCIA SANTO DOMINGO</t>
  </si>
  <si>
    <t>Ejecución 1ro de enero - 29 de septiembre de 2023*</t>
  </si>
  <si>
    <t>* Fecha de imputación al 29 de septiembre y fecha de registro al 2 de octubre de 2023. La fecha de imputación representa los gastos o ingresos en el momento de su ejecución, mientras que la fecha de registro representa el momento de su registro en el sistema, en la medida que se van regularizando los pagos.</t>
  </si>
  <si>
    <t>* Fecha de imputación al 29 de septiembre y fecha de registro al  2 de octubre de 2023. La fecha de imputación representa los gastos o ingresos en el momento de su ejecución, mientras que la fecha de registro representa el momento de su registro en el sistema, en la medida que se van regularizando los pagos.</t>
  </si>
  <si>
    <t>Ejecución 1ro de enero - 29 de septiembre de 2023 *</t>
  </si>
  <si>
    <t xml:space="preserve">      Ejecución 1ro de enero - 29 de septiembre 2023 (fecha de imputación)</t>
  </si>
  <si>
    <t>Ejecución 1ro de enero - 2 de octubre 2023 (fecha de registro)</t>
  </si>
  <si>
    <t>N</t>
  </si>
  <si>
    <t>00-NO CLASIFICADO</t>
  </si>
  <si>
    <t>No Informado-</t>
  </si>
  <si>
    <t>S</t>
  </si>
  <si>
    <t>52-CONSTRUCCIÓN DEL EDIFICIO MULTIUSOS DE LA UNIVERSIDAD CATÓLICA SANTO DOMINGO, DISTRITO NACIONAL</t>
  </si>
  <si>
    <t>14815-CONSTRUCCIÓN DEL EDIFICIO MULTIUSOS DE LA UNIVERSIDAD CATÓLICA SANTO DOMINGO, DISTRITO NACIONAL</t>
  </si>
  <si>
    <t>12-AMPLIACIÓN DEL PLANTEL EDUCATIVO PARA INICIAL PROF. ALTAGRACIA ENRIQUETA CASTRO DE BRITO, MUNICIPIO TÁBARA ARRIBA, PROVINCIA AZUA.</t>
  </si>
  <si>
    <t>36-RECONSTRUCCIÓN DE LA INFRAESTRUCTURA VIAL URBANA DEL MUNICIPIO GUAYABAL, PROVINCIA AZUA</t>
  </si>
  <si>
    <t>15814-RECONSTRUCCIÓN DE LA INFRAESTRUCTURA VIAL URBANA DEL MUNICIPIO GUAYABAL, PROVINCIA AZUA</t>
  </si>
  <si>
    <t>39-RECONSTRUCCIÓN DE LA INFRAESTRUCTURA VIAL URBANA DEL MUNICIPIO ESTEBANIA, PROVINCIA AZUA</t>
  </si>
  <si>
    <t>15817-RECONSTRUCCIÓN DE LA INFRAESTRUCTURA VIAL URBANA DEL MUNICIPIO ESTEBANIA, PROVINCIA AZUA</t>
  </si>
  <si>
    <t>40-RECONSTRUCCIÓN DE LA INFRAESTRUCTURA VIAL URBANA DEL MUNICIPIO SABANA YEGUA, PROVINCIA AZUA.</t>
  </si>
  <si>
    <t>15818-RECONSTRUCCIÓN DE LA INFRAESTRUCTURA VIAL URBANA DEL MUNICIPIO SABANA YEGUA, PROVINCIA AZUA.</t>
  </si>
  <si>
    <t>41-RECONSTRUCCIÓN DE LA INFRAESTRUCTURA VIAL URBANA DEL MUNICIPIO PUEBLO VIEJO, PROVINCIA AZUA</t>
  </si>
  <si>
    <t>15819-RECONSTRUCCIÓN DE LA INFRAESTRUCTURA VIAL URBANA DEL MUNICIPIO PUEBLO VIEJO, PROVINCIA AZUA</t>
  </si>
  <si>
    <t>42-RECONSTRUCCIÓN DE LA INFRAESTRUCTURA VIAL URBANA DEL MUNICIPIO PERALTA, PROVINCIA AZUA</t>
  </si>
  <si>
    <t>15820-RECONSTRUCCIÓN DE LA INFRAESTRUCTURA VIAL URBANA DEL MUNICIPIO PERALTA, PROVINCIA AZUA</t>
  </si>
  <si>
    <t>05-RECONSTRUCCIÓN DE LA INFRAESTRUCTURA VIAL URBANA DEL MUNICIPIO DE VILLA JARAGUA, PROVINCIA BAHORUCO</t>
  </si>
  <si>
    <t>15388-RECONSTRUCCIÓN DE LA INFRAESTRUCTURA VIAL URBANA DEL MUNICIPIO DE VILLA JARAGUA, PROVINCIA BAHORUCO</t>
  </si>
  <si>
    <t>06-RECONSTRUCCIÓN DE LA INFRAESTRUCTURA VIAL URBANA DEL MUNICIPIO DE GALVAN, PROVINCIA BAHORUCO</t>
  </si>
  <si>
    <t>15389-RECONSTRUCCIÓN DE LA INFRAESTRUCTURA VIAL URBANA DEL MUNICIPIO DE GALVAN, PROVINCIA BAHORUCO</t>
  </si>
  <si>
    <t>74-RECONSTRUCCIÓN DE LA INFRAESTRUCTURA VIAL URBANA DEL MUNICIPIO TAMAYO, PROVINCIA BAHORUCO</t>
  </si>
  <si>
    <t>16091-RECONSTRUCCIÓN DE LA INFRAESTRUCTURA VIAL URBANA DEL MUNICIPIO TAMAYO, PROVINCIA BAHORUCO</t>
  </si>
  <si>
    <t>75-RECONSTRUCCIÓN DE LA INFRAESTRUCTURA VIAL URBANA DEL MUNICIPIO LOS RIOS, PROVINCIA BAHORUCO</t>
  </si>
  <si>
    <t>16092-RECONSTRUCCIÓN DE LA INFRAESTRUCTURA VIAL URBANA DEL MUNICIPIO LOS RIOS, PROVINCIA BAHORUCO</t>
  </si>
  <si>
    <t>03-CONSTRUCCIÓN 2 ESTANCIAS INFANTILES EN LA PROVINCIA DE BARAHONA</t>
  </si>
  <si>
    <t>03-RECONSTRUCCIÓN DE LA INFRAESTRUCTURA VIAL URBANA DEL MUNICIPIO JAQUIMEYES, PROVINCIA BARAHONA</t>
  </si>
  <si>
    <t>15386-RECONSTRUCCIÓN DE LA INFRAESTRUCTURA VIAL URBANA DEL MUNICIPIO JAQUIMEYES, PROVINCIA BARAHONA</t>
  </si>
  <si>
    <t>04-RECONSTRUCCIÓN DE LA INFRAESTRUCTURA VIAL URBANA DEL MUNICIPIO LA CIENAGA, PROVINCIA BARAHONA</t>
  </si>
  <si>
    <t>15387-RECONSTRUCCIÓN DE LA INFRAESTRUCTURA VIAL URBANA DEL MUNICIPIO LA CIENAGA, PROVINCIA BARAHONA</t>
  </si>
  <si>
    <t>09-RECONSTRUCCIÓN DE LA INFRAESTRUCTURA VIAL URBANA DEL MUNICIPIO EL PINO, PROVINCIA DAJABÓN</t>
  </si>
  <si>
    <t>15392-RECONSTRUCCIÓN DE LA INFRAESTRUCTURA VIAL URBANA DEL MUNICIPIO EL PINO, PROVINCIA DAJABÓN</t>
  </si>
  <si>
    <t>11-RECONSTRUCCIÓN DE LA INFRAESTRUCTURA VIAL URBANA DEL MUNICIPIO LOMA DE CABRERA, PROVINCIA DAJABÓN</t>
  </si>
  <si>
    <t>15394-RECONSTRUCCIÓN DE LA INFRAESTRUCTURA VIAL URBANA DEL MUNICIPIO LOMA DE CABRERA, PROVINCIA DAJABÓN</t>
  </si>
  <si>
    <t>13-RECONSTRUCCIÓN DE LA INFRAESTRUCTURA VIAL URBANA DEL MUNICIPIO PARTIDO, PROVINCIA DAJABÓN</t>
  </si>
  <si>
    <t>15396-RECONSTRUCCIÓN DE LA INFRAESTRUCTURA VIAL URBANA DEL MUNICIPIO PARTIDO, PROVINCIA DAJABÓN</t>
  </si>
  <si>
    <t>14-RECONSTRUCCIÓN DE LA INFRAESTRUCTURA VIAL URBANA DEL MUNICIPIO RESTAURACIÓN, PROVINCIA DAJABÓN</t>
  </si>
  <si>
    <t>15397-RECONSTRUCCIÓN DE LA INFRAESTRUCTURA VIAL URBANA DEL MUNICIPIO RESTAURACIÓN, PROVINCIA DAJABÓN</t>
  </si>
  <si>
    <t>25-REHABILITACIÓN DEL CAMINO VECINAL CRUCE DE PIMENTEL-CASA DE ALTO-SAN FELIPE ABAJO, MUNICIPIO PIMENTEL PROVINCIA DUARTE</t>
  </si>
  <si>
    <t>16119-REHABILITACIÓN DEL CAMINO VECINAL CRUCE DE PIMENTEL-CASA DE ALTO-SAN FELIPE ABAJO, MUNICIPIO PIMENTEL PROVINCIA DUARTE</t>
  </si>
  <si>
    <t>27-RECONSTRUCCIÓN DE LA INFRAESTRUCTURA VIAL URBANA DEL MUNICIPIO LAS GUARANAS, PROVINCIA DUARTE</t>
  </si>
  <si>
    <t>15805-RECONSTRUCCIÓN DE LA INFRAESTRUCTURA VIAL URBANA DEL MUNICIPIO LAS GUARANAS, PROVINCIA DUARTE</t>
  </si>
  <si>
    <t>45-RECONSTRUCCIÓN DEL CAMINO VECINAL EL MANGO-EL CERCADO, SAN FRANCISCO DE MACORÍS, PROVINCIA DUARTE</t>
  </si>
  <si>
    <t>16118-RECONSTRUCCIÓN DEL CAMINO VECINAL EL MANGO-EL CERCADO, SAN FRANCISCO DE MACORÍS, PROVINCIA DUARTE</t>
  </si>
  <si>
    <t>46-REHABILITACIÓN DEL CAMINO VECINAL CRUCE DE PIMENTEL-CASA DE ALTO-SAN FELIPE ABAJO, MUNICIPIO PIMENTEL PROVINCIA DUARTE</t>
  </si>
  <si>
    <t>81-RECONSTRUCCIÓN DE LA INFRAESTRUCTURA VIAL URBANA DEL MUNICIPIO CASTILLO, PROVINCIA DUARTE</t>
  </si>
  <si>
    <t>16098-RECONSTRUCCIÓN DE LA INFRAESTRUCTURA VIAL URBANA DEL MUNICIPIO CASTILLO, PROVINCIA DUARTE</t>
  </si>
  <si>
    <t>83-RECONSTRUCCIÓN DE LA INFRAESTRUCTURA VIAL URBANA DEL MUNICIPIO VILLA RIVA, PROVINCIA DUARTE</t>
  </si>
  <si>
    <t>16100-RECONSTRUCCIÓN DE LA INFRAESTRUCTURA VIAL URBANA DEL MUNICIPIO VILLA RIVA, PROVINCIA DUARTE</t>
  </si>
  <si>
    <t>07-RECONSTRUCCIÓN DE LA INFRAESTRUCTURA VIAL URBANA DEL MUNICIPIO BANICA, PROVINCIA ELIAS PIÑA</t>
  </si>
  <si>
    <t>15390-RECONSTRUCCIÓN DE LA INFRAESTRUCTURA VIAL URBANA DEL MUNICIPIO BANICA, PROVINCIA ELIAS PIÑA</t>
  </si>
  <si>
    <t>08-RECONSTRUCCIÓN DE LA INFRAESTRUCTURA VIAL URBANA DEL MUNICIPIO EL LLANO, PROVINCIA ELIAS PIÑA</t>
  </si>
  <si>
    <t>15391-RECONSTRUCCIÓN DE LA INFRAESTRUCTURA VIAL URBANA DEL MUNICIPIO EL LLANO, PROVINCIA ELIAS PIÑA</t>
  </si>
  <si>
    <t>67-RECONSTRUCCIÓN DE LA INFRAESTRUCTURA VIAL URBANA DEL MUNICIPIO EL SEIBO, PROVINCIA EL SEIBO</t>
  </si>
  <si>
    <t>16084-RECONSTRUCCIÓN DE LA INFRAESTRUCTURA VIAL URBANA DEL MUNICIPIO EL SEIBO, PROVINCIA EL SEIBO</t>
  </si>
  <si>
    <t>68-RECONSTRUCCIÓN DE LA INFRAESTRUCTURA VIAL URBANA DEL MUNICIPIO MICHES, PROVINCIA EL SEIBO</t>
  </si>
  <si>
    <t>16085-RECONSTRUCCIÓN DE LA INFRAESTRUCTURA VIAL URBANA DEL MUNICIPIO MICHES, PROVINCIA EL SEIBO</t>
  </si>
  <si>
    <t>25-RECONSTRUCCIÓN DE LA INFRAESTRUCTURA VIAL URBANA DEL MUNICIPIO GASPAR HERNANDEZ, PROVINCIA ESPAILLAT</t>
  </si>
  <si>
    <t>15803-RECONSTRUCCIÓN DE LA INFRAESTRUCTURA VIAL URBANA DEL MUNICIPIO GASPAR HERNANDEZ, PROVINCIA ESPAILLAT</t>
  </si>
  <si>
    <t>26-RECONSTRUCCIÓN DE LA INFRAESTRUCTURA VIAL URBANA DEL MUNICIPIO SAN VICTOR, PROVINCIA ESPAILLAT</t>
  </si>
  <si>
    <t>15804-RECONSTRUCCIÓN DE LA INFRAESTRUCTURA VIAL URBANA DEL MUNICIPIO SAN VICTOR, PROVINCIA ESPAILLAT</t>
  </si>
  <si>
    <t>84-RECONSTRUCCIÓN DE LA INFRAESTRUCTURA VIAL URBANA DEL MUNICIPIO JAMAO AL NORTE, PROVINCIA ESPAILLAT</t>
  </si>
  <si>
    <t>16101-RECONSTRUCCIÓN DE LA INFRAESTRUCTURA VIAL URBANA DEL MUNICIPIO JAMAO AL NORTE, PROVINCIA ESPAILLAT</t>
  </si>
  <si>
    <t>38-RECONSTRUCCIÓN DE LA INFRAESTRUCTURA VIAL URBANA DEL MUNICIPIO LA DESCUBIERTA, PROVINCIA INDEPENDENCIA</t>
  </si>
  <si>
    <t>15816-RECONSTRUCCIÓN DE LA INFRAESTRUCTURA VIAL URBANA DEL MUNICIPIO LA DESCUBIERTA, PROVINCIA INDEPENDENCIA</t>
  </si>
  <si>
    <t>87-RECONSTRUCCIÓN DE LA INFRAESTRUCTURA VIAL URBANA DEL MUNICIPIO CRISTÓBAL, PROVINCIA INDEPENDENCIA</t>
  </si>
  <si>
    <t>16104-RECONSTRUCCIÓN DE LA INFRAESTRUCTURA VIAL URBANA DEL MUNICIPIO CRISTÓBAL, PROVINCIA INDEPENDENCIA</t>
  </si>
  <si>
    <t>89-RECONSTRUCCIÓN DE LA INFRAESTRUCTURA VIAL URBANA DEL MUNICIPIO MELLA, PROVINCIA INDEPENDENCIA</t>
  </si>
  <si>
    <t>16106-RECONSTRUCCIÓN DE LA INFRAESTRUCTURA VIAL URBANA DEL MUNICIPIO MELLA, PROVINCIA INDEPENDENCIA</t>
  </si>
  <si>
    <t>90-RECONSTRUCCIÓN DE LA INFRAESTRUCTURA VIAL URBANA DEL MUNICIPIO POSTRER RÍO, PROVINCIA INDEPENDENCIA</t>
  </si>
  <si>
    <t>16107-RECONSTRUCCIÓN DE LA INFRAESTRUCTURA VIAL URBANA DEL MUNICIPIO POSTRER RÍO, PROVINCIA INDEPENDENCIA</t>
  </si>
  <si>
    <t>66-RECONSTRUCCIÓN DE LA INFRAESTRUCTURA VIAL URBANA DEL MUNICIPIO SAN RAFAEL DE YUMA, PROVINCIA LA ALTAGRACIA</t>
  </si>
  <si>
    <t>16083-RECONSTRUCCIÓN DE LA INFRAESTRUCTURA VIAL URBANA DEL MUNICIPIO SAN RAFAEL DE YUMA, PROVINCIA LA ALTAGRACIA</t>
  </si>
  <si>
    <t>64-RECONSTRUCCIÓN  DE LA INFRAESTRUCTURA VIAL URBANA DEL MUNICIPIO GUAYMATE, PROVINCIA LA ROMANA</t>
  </si>
  <si>
    <t>16081-RECONSTRUCCIÓN  DE LA INFRAESTRUCTURA VIAL URBANA DEL MUNICIPIO GUAYMATE, PROVINCIA LA ROMANA</t>
  </si>
  <si>
    <t>65-RECONSTRUCCIÓN DE LA INFRAESTRUCTURA VIAL URBANA DEL MUNICIPIO VILLA HERMOSA, PROVINCIA LA ROMANA</t>
  </si>
  <si>
    <t>16082-RECONSTRUCCIÓN DE LA INFRAESTRUCTURA VIAL URBANA DEL MUNICIPIO VILLA HERMOSA, PROVINCIA LA ROMANA</t>
  </si>
  <si>
    <t>35-RECONSTRUCCIÓN DE PUENTE AFECTADO POR LA VAGUADA DE ABRIL 2022, SOBRE EL RIO ARROYO LOS CHARCOS, MUNICIPIO CONCEPCIÓN DE LA VEGA, PROVINCIA LA VEGA</t>
  </si>
  <si>
    <t>16213-RECONSTRUCCIÓN DE PUENTE AFECTADO POR LA VAGUADA DE ABRIL 2022, SOBRE EL RIO ARROYO LOS CHARCOS, MUNICIPIO CONCEPCIÓN DE LA VEGA, PROVINCIA LA VEGA</t>
  </si>
  <si>
    <t>46-RECONSTRUCCIÓN DE LA INFRAESTRUCTURA VIAL URBANA DEL MUNICIPIO CONSTANZA, PROVINCIA LA VEGA</t>
  </si>
  <si>
    <t>15932-RECONSTRUCCIÓN DE LA INFRAESTRUCTURA VIAL URBANA DEL MUNICIPIO CONSTANZA, PROVINCIA LA VEGA</t>
  </si>
  <si>
    <t>50-RECONSTRUCCIÓN DE LA INFRAESTRUCTURA VIAL URBANA DEL MUNICIPIO JIMA ABAJO, PROVINCIA LA VEGA</t>
  </si>
  <si>
    <t>15936-RECONSTRUCCIÓN DE LA INFRAESTRUCTURA VIAL URBANA DEL MUNICIPIO JIMA ABAJO, PROVINCIA LA VEGA</t>
  </si>
  <si>
    <t>46-RECONSTRUCCIÓN DEL CAMINO DE ACCESO AL SALTO DE AGUAS BLANCAS, MUNICIPIO CONSTANZA, PROVINCIA LA VEGA.</t>
  </si>
  <si>
    <t>16150-RECONSTRUCCIÓN DEL CAMINO DE ACCESO AL SALTO DE AGUAS BLANCAS, MUNICIPIO CONSTANZA, PROVINCIA LA VEGA.</t>
  </si>
  <si>
    <t>10-RECONSTRUCCIÓN DE LA INFRAESTRUCTURA VIAL URBANA DEL MUNICIPIO RIO SAN JUAN PROVINCIA MARÍA TRINIDAD SÁNCHEZ</t>
  </si>
  <si>
    <t>15393-RECONSTRUCCIÓN DE LA INFRAESTRUCTURA VIAL URBANA DEL MUNICIPIO RIO SAN JUAN PROVINCIA MARÍA TRINIDAD SÁNCHEZ</t>
  </si>
  <si>
    <t>63-RECONSTRUCCIÓN DEL CAMINO VECINAL RINCÓN DE MOLINILLO-LAS GARZAS, AFECTADO POR EL HURACÁN FIONA, MUNICIPIO NAGUA, PROVINCIA MARÍA TRINIDAD SÁNCHEZ</t>
  </si>
  <si>
    <t>16269-RECONSTRUCCIÓN DEL CAMINO VECINAL RINCÓN DE MOLINILLOLAS GARZAS, AFECTADO POR EL HURACÁN FIONA, MUNICIPIO NAGUA, PROVINCIA MARÍA TRINIDAD SÁNCHEZ</t>
  </si>
  <si>
    <t>73-RECONSTRUCCIÓN DE LA INFRAESTRUCTURA VIAL URBANA DEL MUNICIPIO CABRERA, PROVINCIA MARÍA TRINIDAD SÁNCHEZ</t>
  </si>
  <si>
    <t>16090-RECONSTRUCCIÓN DE LA INFRAESTRUCTURA VIAL URBANA DEL MUNICIPIO CABRERA, PROVINCIA MARÍA TRINIDAD SÁNCHEZ</t>
  </si>
  <si>
    <t>97-RECONSTRUCCIÓN DE LA INFRAESTRUCTURA VIAL URBANA DEL MUNICIPIO EL FACTOR, PROVINCIA MARÍA TRINIDAD SÁNCHEZ</t>
  </si>
  <si>
    <t>16162-RECONSTRUCCIÓN DE LA INFRAESTRUCTURA VIAL URBANA DEL MUNICIPIO EL FACTOR, PROVINCIA MARÍA TRINIDAD SÁNCHEZ</t>
  </si>
  <si>
    <t>17-RECONSTRUCCIÓN DE LA INFRAESTRUCTURA VIAL URBANA DEL MUNICIPIO LAS MATAS DE SANTA CRUZ, PROVINCIA MONTE CRISTI</t>
  </si>
  <si>
    <t>15402-RECONSTRUCCIÓN DE LA INFRAESTRUCTURA VIAL URBANA DEL MUNICIPIO LAS MATAS DE SANTA CRUZ, PROVINCIA MONTE CRISTI</t>
  </si>
  <si>
    <t>79-RECONSTRUCCIÓN DE LA INFRAESTRUCTURA VIAL URBANA DEL MUNICIPIO GUAYUBIN, PROVINCIA MONTE CRISTI</t>
  </si>
  <si>
    <t>16096-RECONSTRUCCIÓN DE LA INFRAESTRUCTURA VIAL URBANA DEL MUNICIPIO GUAYUBIN, PROVINCIA MONTE CRISTI</t>
  </si>
  <si>
    <t>92-RECONSTRUCCIÓN DE LA INFRAESTRUCTURA VIAL URBANA DEL MUNICIPIO VILLA VÁZQUEZ, PROVINCIA MONTE CRISTI</t>
  </si>
  <si>
    <t>16109-RECONSTRUCCIÓN DE LA INFRAESTRUCTURA VIAL URBANA DEL MUNICIPIO VILLA VÁZQUEZ, PROVINCIA MONTE CRISTI</t>
  </si>
  <si>
    <t>37-RECONSTRUCCIÓN DE LA INFRAESTRUCTURA VIAL URBANA DEL MUNICIPIO OVIEDO, PROVINCIA PEDERNALES</t>
  </si>
  <si>
    <t>15815-RECONSTRUCCIÓN DE LA INFRAESTRUCTURA VIAL URBANA DEL MUNICIPIO OVIEDO, PROVINCIA PEDERNALES</t>
  </si>
  <si>
    <t>57-RECONSTRUCCIÓN DE LA INFRAESTRUCTURA VIAL URBANA DEL MUNICIPIO NIZAO, PROVINCIA PERAVIA</t>
  </si>
  <si>
    <t>15943-RECONSTRUCCIÓN DE LA INFRAESTRUCTURA VIAL URBANA DEL MUNICIPIO NIZAO, PROVINCIA PERAVIA</t>
  </si>
  <si>
    <t>09-AMPLIACIÓN DEL PLANTEL EDUCATIVO PARA INICIAL DR. JOSÉ FRANCISCO PEÑA GÓMEZ, MUNICIPIO PUERTO PLATA, PROVINCIA PUERTO PLATA.</t>
  </si>
  <si>
    <t>10-AMPLIACIÓN DEL PLANTEL EDUCATIVO PARA INICIAL DELIA GÓMEZ, MUNICIPIO IMBERT, PROVINCIA PUERTO PLATA.</t>
  </si>
  <si>
    <t>11-AMPLIACIÓN DEL PLANTEL EDUCATIVO PARA INICIAL PEDRO NOLASCO PEÑA, MUNICIPIO LUPERÓN, PROVINCIA PUERTO PLATA.</t>
  </si>
  <si>
    <t>12-AMPLIACIÓN DEL PLANTEL EDUCATIVO PARA INICIAL PEDRO ALEJANDRINO PINA, MUNICIPIO GUANANICO, PROVINCIA PUERTO PLATA.</t>
  </si>
  <si>
    <t>13-AMPLIACIÓN DEL PLANTEL EDUCATIVO PARA INICIAL JUAN BENTZ, MUNICIPIO LUPERÓN, PROVINCIA PUERTO PLATA.</t>
  </si>
  <si>
    <t>14-AMPLIACIÓN DEL PLANTEL EDUCATIVO PARA INICIAL JULIO ENOR COLÓN, MUNICIPIO LUPERÓN, PROVINCIA PUERTO PLATA.</t>
  </si>
  <si>
    <t>15-AMPLIACIÓN DEL PLANTEL EDUCATIVO PARA INICIAL VENANCIO VILLAMÁN, MUNICIPIO LUPERÓN, PROVINCIA PUERTO PLATA.</t>
  </si>
  <si>
    <t>24-RECONSTRUCCIÓN DE LA INFRAESTRUCTURA VIAL URBANA DEL MUNICIPIO VILLA MONTELLANO, PROVINCIA PUERTO PLATA</t>
  </si>
  <si>
    <t>15802-RECONSTRUCCIÓN DE LA INFRAESTRUCTURA VIAL URBANA DEL MUNICIPIO VILLA MONTELLANO, PROVINCIA PUERTO PLATA</t>
  </si>
  <si>
    <t>82-RECONSTRUCCIÓN DE LA INFRAESTRUCTURA VIAL URBANA DEL MUNICIPIO LUPERÓN, PROVINCIA PUERTO PLATA</t>
  </si>
  <si>
    <t>16099-RECONSTRUCCIÓN DE LA INFRAESTRUCTURA VIAL URBANA DEL MUNICIPIO LUPERÓN, PROVINCIA PUERTO PLATA</t>
  </si>
  <si>
    <t>45-RECONSTRUCCIÓN DE LAS CALLES DEL MUNICIPIO SOSUA, PROVINCIA  PUERTO PLATA.</t>
  </si>
  <si>
    <t>16158-RECONSTRUCCIÓN DE LAS CALLES DEL MUNICIPIO SOSUA, PROVINCIA  PUERTO PLATA.</t>
  </si>
  <si>
    <t>23-RECONSTRUCCIÓN DE LA INFRAESTRUCTURA VIAL URBANA DEL MUNICIPIO VILLA TAPIA, PROVINCIA HERMANAS MIRABAL</t>
  </si>
  <si>
    <t>15801-RECONSTRUCCIÓN DE LA INFRAESTRUCTURA VIAL URBANA DEL MUNICIPIO VILLA TAPIA, PROVINCIA HERMANAS MIRABAL</t>
  </si>
  <si>
    <t>12-RECONSTRUCCIÓN DE LA INFRAESTRUCTURA VIAL URBANA DEL MUNICIPIO SÁNCHEZ, PROVINCIA SAMANÁ</t>
  </si>
  <si>
    <t>15395-RECONSTRUCCIÓN DE LA INFRAESTRUCTURA VIAL URBANA DEL MUNICIPIO SÁNCHEZ, PROVINCIA SAMANÁ</t>
  </si>
  <si>
    <t>96-RECONSTRUCCIÓN DE LA INFRAESTRUCTURA VIAL URBANA DEL MUNICIPIO DE LAS TERRENAS, PROVINCIA SAMANÁ</t>
  </si>
  <si>
    <t>16163-RECONSTRUCCIÓN DE LA INFRAESTRUCTURA VIAL URBANA DEL MUNICIPIO DE LAS TERRENAS, PROVINCIA SAMANÁ</t>
  </si>
  <si>
    <t>47-RECONSTRUCCIÓN DE CALLES DE LA ZONA URBANA DEL DISTRITO MUNICIPAL ARROYO BARRIL, PROVINCIA SAMANÁ</t>
  </si>
  <si>
    <t>16161-RECONSTRUCCIÓN DE CALLES DE LA ZONA URBANA DEL DISTRITO MUNICIPAL ARROYO BARRIL, PROVINCIA SAMANÁ</t>
  </si>
  <si>
    <t>62-RECONSTRUCCIÓN DE LA INFRAESTRUCTURA VIAL URBANA DEL MUNICIPIO VILLA ALTAGRACIA, PROVINCIA SAN CRISTÓBAL</t>
  </si>
  <si>
    <t>15948-RECONSTRUCCIÓN DE LA INFRAESTRUCTURA VIAL URBANA DEL MUNICIPIO VILLA ALTAGRACIA, PROVINCIA SAN CRISTÓBAL</t>
  </si>
  <si>
    <t>63-RECONSTRUCCIÓN DE LA INFRAESTRUCTURA VIAL URBANA DEL MUNICIPIO BAJOS DE HAINA, PROVINCIA SAN CRISTÓBAL</t>
  </si>
  <si>
    <t>15949-RECONSTRUCCIÓN DE LA INFRAESTRUCTURA VIAL URBANA DEL MUNICIPIO BAJOS DE HAINA, PROVINCIA SAN CRISTÓBAL</t>
  </si>
  <si>
    <t>18-RECONSTRUCCIÓN DE LA INFRAESTRUCTURA VIAL URBANA DEL MUNICIPIO VALLEJUELO, PROVINCIA SAN JUAN</t>
  </si>
  <si>
    <t>15403-RECONSTRUCCIÓN DE LA INFRAESTRUCTURA VIAL URBANA DEL MUNICIPIO VALLEJUELO, PROVINCIA SAN JUAN</t>
  </si>
  <si>
    <t>19-RECONSTRUCCIÓN DE LA INFRAESTRUCTURA VIAL URBANA DEL MUNICIPIO LAS MATAS DE FARFÁN, PROVINCIA SAN JUAN.</t>
  </si>
  <si>
    <t>15404-RECONSTRUCCIÓN DE LA INFRAESTRUCTURA VIAL URBANA DEL MUNICIPIO LAS MATAS DE FARFÁN, PROVINCIA SAN JUAN.</t>
  </si>
  <si>
    <t>49-RECONSTRUCCIÓN DE LA INFRAESTRUCTURA VIAL URBANA DEL MUNICIPIO QUISQUEYA, PROVINCIA SAN PEDRO DE MACORÍS</t>
  </si>
  <si>
    <t>15935-RECONSTRUCCIÓN DE LA INFRAESTRUCTURA VIAL URBANA DEL MUNICIPIO QUISQUEYA, PROVINCIA SAN PEDRO DE MACORÍS</t>
  </si>
  <si>
    <t>51-RECONSTRUCCIÓN DE LA INFRAESTRUCTURA VIAL URBANA DEL MUNICIPIO RAMÓN SANTANA, PROVINCIA SAN PEDRO DE MACORÍS.</t>
  </si>
  <si>
    <t>15937-RECONSTRUCCIÓN DE LA INFRAESTRUCTURA VIAL URBANA DEL MUNICIPIO RAMÓN SANTANA, PROVINCIA SAN PEDRO DE MACORÍS.</t>
  </si>
  <si>
    <t>61-RECONSTRUCCIÓN DE LA INFRAESTRUCTURA VIAL URBANA DEL MUNICIPIO LOS LLANOS, PROVINCIA SAN PEDRO DE MACORÍS</t>
  </si>
  <si>
    <t>15947-RECONSTRUCCIÓN DE LA INFRAESTRUCTURA VIAL URBANA DEL MUNICIPIO LOS LLANOS, PROVINCIA SAN PEDRO DE MACORÍS</t>
  </si>
  <si>
    <t>71-RECONSTRUCCIÓN DE INFRAESTRUCTURA VIAL URBANA DEL MUNICIPIO CEVICOS, PROVINCIA SÁNCHEZ RAMÍREZ.</t>
  </si>
  <si>
    <t>16088-RECONSTRUCCIÓN DE INFRAESTRUCTURA VIAL URBANA DEL MUNICIPIO CEVICOS, PROVINCIA SÁNCHEZ RAMÍREZ.</t>
  </si>
  <si>
    <t>20-RECONSTRUCCIÓN DE LA INFRAESTRUCTURA VIAL URBANA DEL MUNICIPIO TAMBORIL, PROVINCIA SANTIAGO</t>
  </si>
  <si>
    <t>15405-RECONSTRUCCIÓN DE LA INFRAESTRUCTURA VIAL URBANA DEL MUNICIPIO TAMBORIL, PROVINCIA SANTIAGO</t>
  </si>
  <si>
    <t>21-RECONSTRUCCIÓN DE LA INFRAESTRUCTURA VIAL URBANA DEL MUNICIPIO PUÑAL, PROVINCIA SANTIAGO</t>
  </si>
  <si>
    <t>15406-RECONSTRUCCIÓN DE LA INFRAESTRUCTURA VIAL URBANA DEL MUNICIPIO PUÑAL, PROVINCIA SANTIAGO</t>
  </si>
  <si>
    <t>22-RECONSTRUCCIÓN DE LA INFRAESTRUCTURA VIAL URBANA DEL MUNICIPIO VILLA GONZÁLEZ, PROVINCIA SANTIAGO</t>
  </si>
  <si>
    <t>15407-RECONSTRUCCIÓN DE LA INFRAESTRUCTURA VIAL URBANA DEL MUNICIPIO VILLA GONZÁLEZ, PROVINCIA SANTIAGO</t>
  </si>
  <si>
    <t>30-RECONSTRUCCIÓN DE LA INFRAESTRUCTURA VIAL URBANA DEL MUNICIPIO LICEY AL MEDIO, PROVINCIA SANTIAGO</t>
  </si>
  <si>
    <t>15808-RECONSTRUCCIÓN DE LA INFRAESTRUCTURA VIAL URBANA DEL MUNICIPIO LICEY AL MEDIO, PROVINCIA SANTIAGO</t>
  </si>
  <si>
    <t>88-RECONSTRUCCIÓN DE LA INFRAESTRUCTURA VIAL URBANA DEL MUNICIPIO SAN JOSÉ DE LAS MATAS, PROVINCIA SANTIAGO</t>
  </si>
  <si>
    <t>16105-RECONSTRUCCIÓN DE LA INFRAESTRUCTURA VIAL URBANA DEL MUNICIPIO SAN JOSÉ DE LAS MATAS, PROVINCIA SANTIAGO</t>
  </si>
  <si>
    <t>32-RECONSTRUCCIÓN DE LA INFRAESTRUCTURA VIAL URBANA DEL MUNICIPIO MONCIÓN, PROVINCIA SANTIAGO RODRÍGUEZ</t>
  </si>
  <si>
    <t>15810-RECONSTRUCCIÓN DE LA INFRAESTRUCTURA VIAL URBANA DEL MUNICIPIO MONCIÓN, PROVINCIA SANTIAGO RODRÍGUEZ</t>
  </si>
  <si>
    <t>48-RECONSTRUCCIÓN DE LA INFRAESTRUCTURA VIAL URBANA DEL MUNICIPIO PIEDRA BLANCA, PROVINCIA MONSEÑOR NOUEL</t>
  </si>
  <si>
    <t>15934-RECONSTRUCCIÓN DE LA INFRAESTRUCTURA VIAL URBANA DEL MUNICIPIO PIEDRA BLANCA, PROVINCIA MONSEÑOR NOUEL</t>
  </si>
  <si>
    <t>53-RECONSTRUCCIÓN DE LA INFRAESTRUCTURA VIAL URBANA DEL MUNICIPIO PERALVILLO, PROVINCIA MONTE PLATA</t>
  </si>
  <si>
    <t>15939-RECONSTRUCCIÓN DE LA INFRAESTRUCTURA VIAL URBANA DEL MUNICIPIO PERALVILLO, PROVINCIA MONTE PLATA</t>
  </si>
  <si>
    <t>54-RECONSTRUCCIÓN DE LA INFRAESTRUCTURA VIAL URBANA DEL MUNICIPIO SABANA GRANDE DE BOYÁ, PROVINCIA MONTE PLATA</t>
  </si>
  <si>
    <t>15940-RECONSTRUCCIÓN DE LA INFRAESTRUCTURA VIAL URBANA DEL MUNICIPIO SABANA GRANDE DE BOYÁ, PROVINCIA MONTE PLATA</t>
  </si>
  <si>
    <t>55-RECONSTRUCCIÓN DE LA INFRAESTRUCTURA VIAL URBANA DEL MUNICIPIO YAMASÁ, PROVINCIA MONTE PLATA</t>
  </si>
  <si>
    <t>15941-RECONSTRUCCIÓN DE LA INFRAESTRUCTURA VIAL URBANA DEL MUNICIPIO YAMASÁ, PROVINCIA MONTE PLATA</t>
  </si>
  <si>
    <t>72-RECONSTRUCCIÓN DE PUENTE ARROYO HONDO, AFECTADO POR VAGUADA ABRIL 2022, CARRETERA HACIENDA ESTRELLA-MONTE PLATA, MUNICIPIO MONTE PLATA, PROVINCIA MONTE PLATA</t>
  </si>
  <si>
    <t>16264-RECONSTRUCCIÓN DE PUENTE ARROYO HONDO, AFECTADO POR VAGUADA ABRIL 2022, CARRETERA HACIENDA ESTRELLA-MONTE PLATA, MUNICIPIO MONTE PLATA, PROVINCIA MONTE PLATA</t>
  </si>
  <si>
    <t>15-RECONSTRUCCIÓN DE LA INFRAESTRUCTURA VIAL URBANA DEL MUNICIPIO EL VALLE, PROVINCIA HATO MAYOR</t>
  </si>
  <si>
    <t>15398-RECONSTRUCCIÓN DE LA INFRAESTRUCTURA VIAL URBANA DEL MUNICIPIO EL VALLE, PROVINCIA HATO MAYOR</t>
  </si>
  <si>
    <t>16-RECONSTRUCCIÓN DE LA INFRAESTRUCTURA VIAL URBANA DEL MUNICIPIO DE SABANA LA MAR, PROVINCIA HATO MAYOR</t>
  </si>
  <si>
    <t>15401-RECONSTRUCCIÓN DE LA INFRAESTRUCTURA VIAL URBANA DEL MUNICIPIO DE SABANA LA MAR, PROVINCIA HATO MAYOR</t>
  </si>
  <si>
    <t>01-AMPLIACIÓN DEL PLANTEL EDUCATIVO PARA INICIAL ALBERGUE INFANTIL SANTA ROSA DE LIMA, MUNICIPIO PEDRO BRAND, PROVINCIA SANTO DOMINGO.</t>
  </si>
  <si>
    <t>02-AMPLIACIÓN DEL PLANTEL EDUCATIVO PARA INICIAL SAN JOSÉ OBRERO, MUNICIPIO PEDRO BRAND, PROVINCIA SANTO DOMINGO.</t>
  </si>
  <si>
    <t>3.2.2-Disminución de pasivos</t>
  </si>
  <si>
    <t>3.2.1-Incremento de activos financieros</t>
  </si>
  <si>
    <t>3.2-Aplicaciones financieras</t>
  </si>
  <si>
    <t>2.2.8-Gastos de capital, reserva presupuestaria</t>
  </si>
  <si>
    <t>2.2.6-Transferencias de capital otorgadas</t>
  </si>
  <si>
    <t>2.2.5-Activos no producidos</t>
  </si>
  <si>
    <t>2.2.4-Objetos de valor</t>
  </si>
  <si>
    <t>2.2.2-Activos fijos (formación bruta de capital fijo)</t>
  </si>
  <si>
    <t>2.2.1-Construcciones en proceso</t>
  </si>
  <si>
    <t>2.2-Gastos de capital</t>
  </si>
  <si>
    <t>2.1.9-Otros gastos corrientes</t>
  </si>
  <si>
    <t>2.1.6-Transferencias corrientes otorgadas</t>
  </si>
  <si>
    <t>2.1.5-Subvenciones otorgadas a empresas</t>
  </si>
  <si>
    <t>2.1.4-Intereses de la deuda</t>
  </si>
  <si>
    <t>2.1.3-Prestaciones de la seguridad social</t>
  </si>
  <si>
    <t>2.1.2-Gastos de consumo</t>
  </si>
  <si>
    <t>2.1-Gastos corrientes</t>
  </si>
  <si>
    <t>1-ADMINISTRACION CENTRAL</t>
  </si>
  <si>
    <t>Suma de Devengado</t>
  </si>
  <si>
    <t>Suma de Pres. Inicial</t>
  </si>
  <si>
    <t>0000-NO APLICA</t>
  </si>
  <si>
    <t>0.0.00-N/A</t>
  </si>
  <si>
    <t>0.0-N/A</t>
  </si>
  <si>
    <t>0-N/A</t>
  </si>
  <si>
    <t>0001-MINISTERIO  DE HACIENDA (DEUDA PUBLICA)</t>
  </si>
  <si>
    <t>3.2.5.2.2-Intereses corridos internos y externos en compra de títulos valores de largo plazo</t>
  </si>
  <si>
    <t>3.2.5.2-Importes a devengar por descuentos en colocaciones de títulos valores no corrientes</t>
  </si>
  <si>
    <t>4.2.1-Disminución de pasivos corrientes</t>
  </si>
  <si>
    <t>4.2-Disminución de pasivos</t>
  </si>
  <si>
    <t>3.2.2.1.6-Amortización de la porción de corto plazo de la deuda pública en préstamos de largo plazo</t>
  </si>
  <si>
    <t>3.2.2.1-Disminución de pasivos corrientes</t>
  </si>
  <si>
    <t>3.2.2.1.5-Amortización de la porción de corto plazo de la deuda pública en títulos valores de largo plazo</t>
  </si>
  <si>
    <t>0001-MINISTERIO DE HACIENDA (OBLIGACIONES DEL TESORO)</t>
  </si>
  <si>
    <t>3.2.2.1.1-Disminución de cuentas por pagar de corto plazo</t>
  </si>
  <si>
    <t>0001-MINISTERIO DE INDUSTRIA, COMERCIO y MIPYMES (MICM)</t>
  </si>
  <si>
    <t>4.1.2-Incremento de activos financieros no corrientes</t>
  </si>
  <si>
    <t>4.1-Incremento de activos financieros</t>
  </si>
  <si>
    <t>3.2.1.2.3-Compra de acciones y participaciones de capital con fines de liquidez</t>
  </si>
  <si>
    <t>3.2.1.2-Incremento de activos financieros no corrientes</t>
  </si>
  <si>
    <t>5182-INSTITUTO NACIONAL DE TRÁNSITO Y TRANSPORTE TERRESTRE</t>
  </si>
  <si>
    <t>0001-MINISTERIO DE OBRAS PUBLICAS Y COMUNICACIONES</t>
  </si>
  <si>
    <t>5001-BANCO AGRICOLA DE LA REPUBLICA DOMINICANA</t>
  </si>
  <si>
    <t>0001-MINISTERIO DE AGRICULTURA</t>
  </si>
  <si>
    <t>2.7-OBRAS</t>
  </si>
  <si>
    <t>1-SERVICIOS  GENERALES</t>
  </si>
  <si>
    <t>0001-SECRETARIADO ADMINISTRATIVO DE LA PRESIDENCIA</t>
  </si>
  <si>
    <t>2.2.8.2-1%  que se asigna durante el ejercicio para inversión por calamidad pública</t>
  </si>
  <si>
    <t>2-SERVICIOS ECONÓMICOS</t>
  </si>
  <si>
    <t>2.2.8.1-5 %  que se asigna durante el ejercicio para inversión</t>
  </si>
  <si>
    <t>2.5-TRANSFERENCIAS DE CAPITAL</t>
  </si>
  <si>
    <t>3-PROTECCIÓN DEL MEDIO AMBIENTE</t>
  </si>
  <si>
    <t>0001-MINISTERIO  DE MEDIO AMBIENTE Y RECURSOS NATURALES</t>
  </si>
  <si>
    <t>2.2.6.7-Otras transferencias de capital</t>
  </si>
  <si>
    <t>2301-Jardín Botánico Profesor Eugenio de Jesús Marcano</t>
  </si>
  <si>
    <t>2245-CUERPO DE BOMBERO DISTRITO MUNICIPAL LA CALETA</t>
  </si>
  <si>
    <t>0001-MINISTERIO DE INTERIOR Y POLICIA</t>
  </si>
  <si>
    <t>2031-CUERPOS DE BOMBEROS DEL INTERIOR</t>
  </si>
  <si>
    <t>2056-DIRECCIÓN NACIONAL DE INVESTIGACIONES</t>
  </si>
  <si>
    <t>2055-DIRECCIÓN NACIONAL DE CONTROL DE DROGAS</t>
  </si>
  <si>
    <t>2059-CUERPO DE SEGURIDAD PRESIDENCIAL</t>
  </si>
  <si>
    <t>5126-SUPERINTENDENCIA DE BANCOS</t>
  </si>
  <si>
    <t>2.2.6.2.3-Transferencias de capital a instituciones públicas financieras (no subvenciones)</t>
  </si>
  <si>
    <t>2.2.6.2-Transferencias de capital al sector público</t>
  </si>
  <si>
    <t>5007-CONS. NAC. PROM. Y APOYO A LA MICRO, PEQ. Y MEDIANA EMPRESA-PROMIPYME</t>
  </si>
  <si>
    <t>6105-CORPORACION DOMINCANA DE EMPRESAS ELECTRICAS ESTATALES ( CDEEE)</t>
  </si>
  <si>
    <t>2.2.6.2.2-Transferencias de capital a empresas públicas no financieras (no subvenciones)</t>
  </si>
  <si>
    <t>4-SERVICIOS SOCIALES</t>
  </si>
  <si>
    <t>0001-MINISTERIO DE LA VIVIENDA, HABITAT Y EDIFICACIONES (MIVHED)</t>
  </si>
  <si>
    <t>0001-MINISTERIO DE LA MUJER</t>
  </si>
  <si>
    <t>6112-INSTITUTO NACIONAL DE AGUAS POTABLES Y ALCANTARILLADOS</t>
  </si>
  <si>
    <t>0001-MINISTERIO DE SALUD PUBLICA Y ASISTENCIA SOCIAL</t>
  </si>
  <si>
    <t>6102-CORPORACIÓN DEL ACUEDUCTO Y ALCANTARILLADO DE SANTO DOMINGO</t>
  </si>
  <si>
    <t>6125-CORPORACION DE ACUEDUCTO Y ALCANTARILLADO DE LA VEGA</t>
  </si>
  <si>
    <t>6122-CORPORACION DE ACUEDUCTO Y ALCANTARILLADO DE MONSEÑOR NOUEL</t>
  </si>
  <si>
    <t>6121-CORPORACION DE ACUEDUCTO Y ALCANTARILLADO DE BOCA CHICA</t>
  </si>
  <si>
    <t>6109-CORPORACIÓN DE ACUEDUCTO Y ALCANTARILLADO DE PUERTO PLATA</t>
  </si>
  <si>
    <t>6108-CORPORACIÓN DE ACUEDUCTO Y ALCANTARILLADO DE LA ROMANA</t>
  </si>
  <si>
    <t>6107-CORPORACIÓN DE ACUEDUCTO Y ALCANTARILLADO DE MOCA</t>
  </si>
  <si>
    <t>6104-CORPORACIÓN DE ACUEDUCTO Y ALCANTARILLADO DE SANTIAGO</t>
  </si>
  <si>
    <t>0001-POLICIA NACIONAL</t>
  </si>
  <si>
    <t>0001-MINISTERIO DE LA PRESIDENCIA</t>
  </si>
  <si>
    <t>7386-JUNTA DE DISTRITO MUNICIPAL MAMÁ TINGÓ</t>
  </si>
  <si>
    <t>0001-MINISTERIO DE ECONOMIA, PLANIFICACION Y DESARROLLO</t>
  </si>
  <si>
    <t>2.2.6.2.1-Transferencias de capital al gobierno general</t>
  </si>
  <si>
    <t>7384-JUNTA DE DISTRITO MUNICIPAL DE LA ZANJA</t>
  </si>
  <si>
    <t>7380-JUNTA DE DISTRITO MUNICIPAL DE PARADERO</t>
  </si>
  <si>
    <t>7356-JUNTA DE DISTRITO MUNICIPAL DE SANTA LUCÍA</t>
  </si>
  <si>
    <t>7355-JUNTA DE DISTRITO MUNICIPAL DE SAN FRANCISCO VICENTILLO</t>
  </si>
  <si>
    <t>7353-JUNTA DE DISTRITO MUNICIPAL DE BATEY 8</t>
  </si>
  <si>
    <t>7351-JUNTA DE DISTRITO MUNICIPAL DE SANTA BÁRBARA EL 6</t>
  </si>
  <si>
    <t>7350-JUNTA DE DISTRITO MUNICIPAL DE MENA</t>
  </si>
  <si>
    <t>7349-JUNTA DE DISTRITO MUNICIPAL DE CABEZA DE TORO</t>
  </si>
  <si>
    <t>7348-JUNTA DE DISTRITO MUNICIPAL DE LA GUÁZARA</t>
  </si>
  <si>
    <t>7347-JUNTA DE DISTRITO MUNICIPAL DE GUANITO (EL LLANO)</t>
  </si>
  <si>
    <t>7345-JUNTA DE DISTRITO MUNICIPAL DE SABANA HIGUERO</t>
  </si>
  <si>
    <t>7344-JUNTA DE DISTRITO MUNICIPAL DE SABANA CRUZ</t>
  </si>
  <si>
    <t>7342-JUNTA DE DISTRITO MUNICIPAL DE JORGILLO</t>
  </si>
  <si>
    <t>7337-JUNTA DE DISTRITO MUNICIPAL DE GUANITO (SAN JUAN DE LA MAGUANA)</t>
  </si>
  <si>
    <t>7336-JUNTA DE DISTRITO MUNICIPAL DE LA JAGUA</t>
  </si>
  <si>
    <t>7333-JUNTA DE DISTRITO MUNICIPAL DE LOS FRÍOS</t>
  </si>
  <si>
    <t>7296-JUNTA DE DISTRITO MUNICIPAL DE SABANA LARGA (ELÍAS PIÑA)</t>
  </si>
  <si>
    <t>7269-JUNTA DE DISTRITO MUNICIPAL DE MATA PALACIO</t>
  </si>
  <si>
    <t>7267-JUNTA DE DISTRITO MUNICIPAL DE MAJAGUAL</t>
  </si>
  <si>
    <t>7257-JUNTA DE DISTRITO MUNICIPAL DE LAS LAGUNAS (PADRE LAS CASAS)</t>
  </si>
  <si>
    <t>7240-AYUNTAMIENTO MUNICIPAL DE LA CIÉNAGA (BARAHONA)</t>
  </si>
  <si>
    <t>7230-JUNTA DE DISTRITO MUNICIPAL DE JOSÉ FRANCISCO PEÑA GÓMEZ</t>
  </si>
  <si>
    <t>7216-JUNTA DE DISTRITO MUNICIPAL DE GUAYABAL (POSTRER RÍO)</t>
  </si>
  <si>
    <t>7214-JUNTA DE DISTRITO MUNICIPAL DE GONZALO</t>
  </si>
  <si>
    <t>7198-JUNTA DE DISTRITO MUNICIPAL EL PALMAR</t>
  </si>
  <si>
    <t>7185-AYUNTAMIENTO MUNICIPAL DE CRISTÓBAL</t>
  </si>
  <si>
    <t>7171-JUNTA DE DISTRITO MUNICIPAL DE BOCA DE CACHÓN</t>
  </si>
  <si>
    <t>7167-JUNTA DE DISTRITO MUNICIPAL DE BATISTA</t>
  </si>
  <si>
    <t>7155-JUNTA DE DISTRITO MUNICIPAL DE RÍO LIMPIO</t>
  </si>
  <si>
    <t>7148-AYUNTAMIENTO MUNICIPAL DE RANCHO ARRIBA</t>
  </si>
  <si>
    <t>7140-AYUNTAMIENTO MUNICIPAL DE VILLA JARAGUA</t>
  </si>
  <si>
    <t>7128-AYUNTAMIENTO MUNICIPAL DE TÁBARA ARRIBA</t>
  </si>
  <si>
    <t>7101-AYUNTAMIENTO MUNICIPAL DE POSTRER RÍO</t>
  </si>
  <si>
    <t>7100-AYUNTAMIENTO MUNICIPAL DE POLO</t>
  </si>
  <si>
    <t>7097-AYUNTAMIENTO MUNICIPAL DE PERALTA</t>
  </si>
  <si>
    <t>7095-AYUNTAMIENTO MUNICIPAL DE PEDRO SANTANA</t>
  </si>
  <si>
    <t>7091-AYUNTAMIENTO MUNICIPAL DE PARAÍSO</t>
  </si>
  <si>
    <t>7089-AYUNTAMIENTO MUNICIPAL DE OVIEDO</t>
  </si>
  <si>
    <t>7076-AYUNTAMIENTO MUNICIPAL DE LOS RÍOS</t>
  </si>
  <si>
    <t>7061-AYUNTAMIENTO MUNICIPAL DE LOS CACAOS</t>
  </si>
  <si>
    <t>7055-AYUNTAMIENTO MUNICIPAL DE JUAN SANTIAGO</t>
  </si>
  <si>
    <t>7045-AYUNTAMIENTO MUNICIPAL DE HONDO VALLE</t>
  </si>
  <si>
    <t>7037-AYUNTAMIENTO MUNICIPAL DE GALVÁN</t>
  </si>
  <si>
    <t>7030-AYUNTAMIENTO MUNICIPAL DE COMENDADOR</t>
  </si>
  <si>
    <t>7027-AYUNTAMIENTO MUNICIPAL DE EL LLANO</t>
  </si>
  <si>
    <t>5114-INSTITUTO PARA EL DESARROLLO DEL NOROESTE</t>
  </si>
  <si>
    <t>5134-ACUARIO NACIONAL</t>
  </si>
  <si>
    <t>5130-PARQUE ZOOLÓGICO NACIONAL</t>
  </si>
  <si>
    <t>5120-JARDÍN BOTÁNICO</t>
  </si>
  <si>
    <t>5133-MUSEO DE HISTORIA NATURAL</t>
  </si>
  <si>
    <t>5118-INSTITUTO NACIONAL DE RECURSOS HIDRAÚLICOS (INDRHI)</t>
  </si>
  <si>
    <t>5168-ARCHIVO GENERAL DE LA NACIÓN</t>
  </si>
  <si>
    <t>0001-MINISTERIO DE CULTURA</t>
  </si>
  <si>
    <t>5171-INSTITUTO DOMINICANO PARA LA CALIDAD (INDOCAL)</t>
  </si>
  <si>
    <t>5166-COMISION NACIONAL DE DEFENSA DE LA COMPETENCIA</t>
  </si>
  <si>
    <t>5161-INSTITUTO DE PROTECCION DE LOS DERECHOS AL CONSUMIDOR</t>
  </si>
  <si>
    <t>5150-CONSEJO NACIONAL DE ZONAS FRANCAS</t>
  </si>
  <si>
    <t>5131-INSTITUTO DOMINICANO DE LAS TELECOMUNICACIONES</t>
  </si>
  <si>
    <t>5177-CONSEJO NAC. DE INVESTIGACIONES AGROPECUARIAS Y FORESTALES (CONIAF)</t>
  </si>
  <si>
    <t>5174-MERCADOS DOMINICANOS DE ABASTO AGROPECUARIO</t>
  </si>
  <si>
    <t>5144-FONDO ESPECIAL PARA EL DESARROLLO AGROPECUARIO</t>
  </si>
  <si>
    <t>5140-INSTITUTO DEL TABACO DE LA REPÚBLICA DOMINICANA</t>
  </si>
  <si>
    <t>5136-INSTITUTO DOMINICANO DEL CAFÉ</t>
  </si>
  <si>
    <t>5132-INSTITUTO DOMINICANO DE INVESTIGACIONES AGROPECUARIAS Y FORESTALES</t>
  </si>
  <si>
    <t>5111-INSTITUTO AGRARIO DOMINICANO</t>
  </si>
  <si>
    <t>5180-DIRECCION CENTRAL DEL SERVICIO NACIONAL DE SALUD</t>
  </si>
  <si>
    <t>5103-CONSEJO NACIONAL DE POBLACIÓN Y FAMILIA</t>
  </si>
  <si>
    <t>5188-INSTITUTO NACIONAL DE ATENCIÓN INTEGRAL A LA PRIMERA INFANCIA (INAIPI)</t>
  </si>
  <si>
    <t>4.4-Educación</t>
  </si>
  <si>
    <t>5159-DIRECCION GENERAL DE IMPUESTOS INTERNOS</t>
  </si>
  <si>
    <t>0001-MINISTERIO DE HACIENDA</t>
  </si>
  <si>
    <t>7036-AYUNTAMIENTO MUNICIPAL DE SANTO DOMINGO NORTE</t>
  </si>
  <si>
    <t>7028-AYUNTAMIENTO MUNICIPAL DE SANTO DOMINGO OESTE</t>
  </si>
  <si>
    <t>7021-AYUNTAMIENTO MUNICIPAL DE SANTO DOMINGO ESTE</t>
  </si>
  <si>
    <t>7001-AYUNTAMIENTO DEL DISTRITO NACIONAL</t>
  </si>
  <si>
    <t>7394-JUNTA DE DISTRITO MUNICIPAL SANTIAGO OESTE</t>
  </si>
  <si>
    <t>7393-JUNTA DE DISTRITO MUNICIPAL DE SANTA MARÍA</t>
  </si>
  <si>
    <t>7392-JUNTA DE DISTRITO MUNICIPAL DE QUITA SUEÑO (BAJOS DE HAINA)</t>
  </si>
  <si>
    <t>7391-JUNTA DE DISTRITO MUNICIPAL DE HATILLO</t>
  </si>
  <si>
    <t>7390-JUNTA DE DISTRITO MUNICIPAL DE DOÑA ANA</t>
  </si>
  <si>
    <t>7389-JUNTA DE DISTRITO MUNICIPAL DE DON JUAN RODRÍGUEZ</t>
  </si>
  <si>
    <t>7388-JUNTA DE DISTRITO MUNICIPAL DE ZAMBRANA ABAJO</t>
  </si>
  <si>
    <t>7387-JUNTA DE DISTRITO MUNICIPAL DE TAVERA</t>
  </si>
  <si>
    <t>7385-AYUNTAMIENTO MUNICIPAL DE EL PEÑÓN</t>
  </si>
  <si>
    <t>7383-JUNTA DE DISTRITO MUNICIPAL DE VILLA CENTRAL</t>
  </si>
  <si>
    <t>7382-JUNTA DE DISTRITO MUNICIPAL DE GUALETE</t>
  </si>
  <si>
    <t>7381-JUNTA DE DISTRITO MUNICIPAL DE SANTIAGO DE LA CRUZ</t>
  </si>
  <si>
    <t>7379-JUNTA DE DISTRITO MUNICIPAL DE BOCA DE MAO</t>
  </si>
  <si>
    <t>7378-JUNTA DE DISTRITO MUNICIPAL EL ESTRECHO DE LUPERÓN OMAR BROSS</t>
  </si>
  <si>
    <t>7377-JUNTA DE DISTRITO MUNICIPAL DE RÍO GRANDE</t>
  </si>
  <si>
    <t>7376-JUNTA DE DISTRITO MUNICIPAL DE MAIMÓN (PUERTO PLATA)</t>
  </si>
  <si>
    <t>7375-JUNTA DE DISTRITO MUNICIPAL DE CANABACOA</t>
  </si>
  <si>
    <t>7374-JUNTA DE DISTRITO MUNICIPAL DE GUAYABAL (PUÑAL)</t>
  </si>
  <si>
    <t>7373-JUNTA DE DISTRITO MUNICIPAL DE LAS PALOMAS</t>
  </si>
  <si>
    <t>7372-JUNTA DE DISTRITO MUNICIPAL DE CANCA LA PIEDRA</t>
  </si>
  <si>
    <t>7371-JUNTA DE DISTRITO MUNICIPAL DE ARROYO AL MEDIO</t>
  </si>
  <si>
    <t>7370-JUNTA DE DISTRITO MUNICIPAL DE HERNANDO ALONSO</t>
  </si>
  <si>
    <t>7369-JUNTA DE DISTRITO MUNICIPAL DE CABALLERO</t>
  </si>
  <si>
    <t>7368-JUNTA DE DISTRITO MUNICIPAL DE COMEDERO ARRIBA</t>
  </si>
  <si>
    <t>7367-JUNTA DE DISTRITO MUNICIPAL EL AGUACATE</t>
  </si>
  <si>
    <t>7366-JUNTA DE DISTRITO MUNICIPAL DE BARRAQUITO</t>
  </si>
  <si>
    <t>7365-JUNTA DE DISTRITO MUNICIPAL DE DON ANTONIO GUZMÁN FERNÁNDEZ</t>
  </si>
  <si>
    <t>7364-JUNTA DE DISTRITO MUNICIPAL DE JAYA</t>
  </si>
  <si>
    <t>7363-JUNTA DE DISTRITO MUNICIPAL DE VILLA MAGANTE</t>
  </si>
  <si>
    <t>7362-JUNTA DE DISTRITO MUNICIPAL DE MANABAO</t>
  </si>
  <si>
    <t>7361-JUNTA DE DISTRITO MUNICIPAL DE LA SALVIA LOS QUEMADOS</t>
  </si>
  <si>
    <t>7360-JUNTA DE DISTRITO MUNICIPAL DE ARROYO TORO MASIPEDRO</t>
  </si>
  <si>
    <t>7359-JUNTA DE DISTRITO MUNICIPAL DE JAYACO</t>
  </si>
  <si>
    <t>7358-JUNTA DE DISTRITO MUNICIPAL DE VERÓN PUNTA CANA</t>
  </si>
  <si>
    <t>7357-JUNTA DE DISTRITO MUNICIPAL DE GINA</t>
  </si>
  <si>
    <t>7354-JUNTA DE DISTRITO MUNICIPAL DE CALETA (LA ROMANA)</t>
  </si>
  <si>
    <t>7352-JUNTA DE DISTRITO MUNICIPAL EL SALADO</t>
  </si>
  <si>
    <t>7346-JUNTA DE DISTRITO MUNICIPAL DE RANCHO DE LA GUARDIA</t>
  </si>
  <si>
    <t>7343-JUNTA DE DISTRITO MUNICIPAL DE GUAYABO</t>
  </si>
  <si>
    <t>7341-JUNTA DE DISTRITO MUNICIPAL DE JÍNOVA</t>
  </si>
  <si>
    <t>7340-JUNTA DE DISTRITO MUNICIPAL DE CARRERA DE YEGUAS</t>
  </si>
  <si>
    <t>7339-JUNTA DE DISTRITO MUNICIPAL DE LAS MAGUANAS HATO NUEVO</t>
  </si>
  <si>
    <t>7338-JUNTA DE DISTRITO MUNICIPAL DE LAS CHARCAS DE MARÍA NOVA</t>
  </si>
  <si>
    <t>7335-JUNTA DE DISTRITO MUNICIPAL DE PROYECTO 2C</t>
  </si>
  <si>
    <t>7334-JUNTA DE DISTRITO MUNICIPAL DE HATO NUEVO CORTES</t>
  </si>
  <si>
    <t>7332-JUNTA DE DISTRITO MUNICIPAL DE MONTE BONITO</t>
  </si>
  <si>
    <t>7331-JUNTA DE DISTRITO MUNICIPAL DE PUERTO VIEJO</t>
  </si>
  <si>
    <t>7330-JUNTA DE DISTRITO MUNICIPAL DE CLAVELLINA (AZUA)</t>
  </si>
  <si>
    <t>7329-JUNTA DE DISTRITO MUNICIPAL DE LAS LOMAS</t>
  </si>
  <si>
    <t>7328-JUNTA DE DISTRITO MUNICIPAL DE DOÑA EMMA BALAGUER VIUDA VALLEJO</t>
  </si>
  <si>
    <t>7327-JUNTA DE DISTRITO MUNICIPAL DE BARRERAS</t>
  </si>
  <si>
    <t>7326-JUNTA DE DISTRITO MUNICIPAL DE LAS BARIAS LA ESTANCIA (AZUA)</t>
  </si>
  <si>
    <t>7325-JUNTA DE DISTRITO MUNICIPAL DE NARANJAL</t>
  </si>
  <si>
    <t>7324-JUNTA DE DISTRITO MUNICIPAL DE EL LIMONAL</t>
  </si>
  <si>
    <t>7323-JUNTA DE DISTRITO MUNICIPAL DE LA CUABA</t>
  </si>
  <si>
    <t>7322-JUNTA DE DISTRITO MUNICIPAL DE LA GUÁYIGA</t>
  </si>
  <si>
    <t>7321-JUNTA DE DISTRITO MUNICIPAL DE PALMAREJO - VILLA LINDA</t>
  </si>
  <si>
    <t>7320-JUNTA DE DISTRITO MUNICIPAL DE PANTOJA</t>
  </si>
  <si>
    <t>7319-AYUNTAMIENTO MUNICIPAL DE GUAYACANES</t>
  </si>
  <si>
    <t>7318-AYUNTAMIENTO MUNICIPAL DE PUÑAL</t>
  </si>
  <si>
    <t>7317-JUNTA DE DISTRITO MUNICIPAL DE YERBA BUENA</t>
  </si>
  <si>
    <t>7316-JUNTA DE DISTRITO MUNICIPAL DE YÁSICA ARRIBA</t>
  </si>
  <si>
    <t>7315-JUNTA DE DISTRITO MUNICIPAL DE VILLARPANDO</t>
  </si>
  <si>
    <t>7314-JUNTA DE DISTRITO MUNICIPAL DE VILLA DE SONADOR</t>
  </si>
  <si>
    <t>7313-JUNTA DE DISTRITO MUNICIPAL DE VILLA SOMBRERO</t>
  </si>
  <si>
    <t>7312-AYUNTAMIENTO MUNICIPAL DE VILLA LA MATA</t>
  </si>
  <si>
    <t>7311-AYUNTAMIENTO MUNICIPAL DE VILLA HERMOSA</t>
  </si>
  <si>
    <t>7310-JUNTA DE DISTRITO MUNICIPAL DE VILLA ELISA</t>
  </si>
  <si>
    <t>7309-JUNTA DE DISTRITO MUNICIPAL DE VILLA DE PEDRO SÁNCHEZ</t>
  </si>
  <si>
    <t>7308-AYUNTAMIENTO MUNICIPAL DE VILLA MONTELLANO</t>
  </si>
  <si>
    <t>7307-JUNTA DE DISTRITO MUNICIPAL DE VERAGUA</t>
  </si>
  <si>
    <t>7306-JUNTA DE DISTRITO MUNICIPAL DE VENGAN A VER</t>
  </si>
  <si>
    <t>7305-JUNTA DE DISTRITO MUNICIPAL DE TÁBARA ABAJO</t>
  </si>
  <si>
    <t>7304-JUNTA DE DISTRITO MUNICIPAL DE SANTANA (TAMAYO)</t>
  </si>
  <si>
    <t>7303-JUNTA DE DISTRITO MUNICIPAL DE SANTANA (NIZAO)</t>
  </si>
  <si>
    <t>7302-JUNTA DE DISTRITO MUNICIPAL DE SAN LUIS</t>
  </si>
  <si>
    <t>7301-JUNTA DE DISTRITO MUNICIPAL DE SAN JOSÉ DEL PUERTO</t>
  </si>
  <si>
    <t>7300-JUNTA DE DISTRITO MUNICIPAL DE SAN JOSÉ DE MATANZAS</t>
  </si>
  <si>
    <t>7299-JUNTA DE DISTRITO MUNICIPAL DE SAN FRANCISCO DE JACAGUA</t>
  </si>
  <si>
    <t>7298-JUNTA DE DISTRITO MUNICIPAL DE LA SABINA</t>
  </si>
  <si>
    <t>7297-JUNTA DE DISTRITO MUNICIPAL DE SABANETA</t>
  </si>
  <si>
    <t>7295-JUNTA DE DISTRITO MUNICIPAL DE SABANA GRANDE DE HOSTOS</t>
  </si>
  <si>
    <t>7294-JUNTA DE DISTRITO MUNICIPAL DE SABANA DEL PUERTO</t>
  </si>
  <si>
    <t>7293-JUNTA DE DISTRITO MUNICIPAL DE SABANETA DE YÁSICA</t>
  </si>
  <si>
    <t>7292-JUNTA DE DISTRITO MUNICIPAL DE SABANA ALTA</t>
  </si>
  <si>
    <t>7291-JUNTA DE DISTRITO MUNICIPAL DE RÍO VERDE ARRIBA</t>
  </si>
  <si>
    <t>7290-JUNTA DE DISTRITO MUNICIPAL DE RINCÓN</t>
  </si>
  <si>
    <t>7289-JUNTA DE DISTRITO MUNICIPAL DE QUITA SUEÑO</t>
  </si>
  <si>
    <t>7288-JUNTA DE DISTRITO MUNICIPAL DE QUITA CORAZA</t>
  </si>
  <si>
    <t>7287-JUNTA DE DISTRITO MUNICIPAL DE PROYECTO 4</t>
  </si>
  <si>
    <t>7286-JUNTA DE DISTRITO MUNICIPAL DE PLATANAL</t>
  </si>
  <si>
    <t>7285-JUNTA DE DISTRITO MUNICIPAL DE PIZARRETE</t>
  </si>
  <si>
    <t>7284-JUNTA DE DISTRITO MUNICIPAL DE PESCADERÍA</t>
  </si>
  <si>
    <t>7283-JUNTA DE DISTRITO MUNICIPAL DE PEDRO CORTO</t>
  </si>
  <si>
    <t>7282-AYUNTAMIENTO MUNICIPAL DE PEDRO BRAND</t>
  </si>
  <si>
    <t>7281-JUNTA DE DISTRITO MUNICIPAL DE PAYA</t>
  </si>
  <si>
    <t>7280-JUNTA DE DISTRITO MUNICIPAL DE PALO VERDE</t>
  </si>
  <si>
    <t>7279-JUNTA DE DISTRITO MUNICIPAL DE PALO ALTO</t>
  </si>
  <si>
    <t>7278-JUNTA DE DISTRITO MUNICIPAL DE PALMAR DE OCOA</t>
  </si>
  <si>
    <t>7277-JUNTA DE DISTRITO MUNICIPAL DE PALMAR ARRIBA</t>
  </si>
  <si>
    <t>7276-JUNTA DE DISTRITO MUNICIPAL DE NUEVO BRASIL</t>
  </si>
  <si>
    <t>7275-JUNTA DE DISTRITO MUNICIPAL DE NIZAO LAS AUYAMAS</t>
  </si>
  <si>
    <t>7274-JUNTA DE DISTRITO MUNICIPAL DE NAVAS</t>
  </si>
  <si>
    <t>7273-JUNTA DE DISTRITO MUNICIPAL DE MONTE DE LA JAGUA</t>
  </si>
  <si>
    <t>7272-JUNTA DE DISTRITO MUNICIPAL DE MONSERRAT</t>
  </si>
  <si>
    <t>7271-JUNTA DE DISTRITO MUNICIPAL DE MEDINA</t>
  </si>
  <si>
    <t>7270-JUNTA DE DISTRITO MUNICIPAL DE MATAYAYA</t>
  </si>
  <si>
    <t>7268-JUNTA DE DISTRITO MUNICIPAL DE MANUEL BUENO</t>
  </si>
  <si>
    <t>7266-JUNTA DE DISTRITO MUNICIPAL DE MAIZAL</t>
  </si>
  <si>
    <t>7265-JUNTA DE DISTRITO MUNICIPAL DE LOS TOROS</t>
  </si>
  <si>
    <t>7264-JUNTA DE DISTRITO MUNICIPAL DE LOS PATOS</t>
  </si>
  <si>
    <t>7263-JUNTA DE DISTRITO MUNICIPAL DE LOS JOVILLOS</t>
  </si>
  <si>
    <t>7262-JUNTA DE DISTRITO MUNICIPAL DE LOS BOTADOS</t>
  </si>
  <si>
    <t>7261-AYUNTAMIENTO MUNICIPAL DE LOS ALCARRIZOS</t>
  </si>
  <si>
    <t>7260-JUNTA DE DISTRITO MUNICIPAL DE LAS TÁRANAS</t>
  </si>
  <si>
    <t>7259-JUNTA DE DISTRITO MUNICIPAL DE LAS PLACETAS</t>
  </si>
  <si>
    <t>7258-JUNTA DE DISTRITO MUNICIPAL DE LAS LAGUNAS (MOCA)</t>
  </si>
  <si>
    <t>7256-JUNTA DE DISTRITO MUNICIPAL DE LAS GORDAS</t>
  </si>
  <si>
    <t>7255-JUNTA DE DISTRITO MUNICIPAL DE LAS GALERAS</t>
  </si>
  <si>
    <t>7254-JUNTA DE DISTRITO MUNICIPAL DE LAS COLES</t>
  </si>
  <si>
    <t>7253-JUNTA DE DISTRITO MUNICIPAL DE LAS CLAVELLINAS</t>
  </si>
  <si>
    <t>7252-JUNTA DE DISTRITO MUNICIPAL DE LAS CAÑITAS (ELUPINA CORDERO)</t>
  </si>
  <si>
    <t>7251-JUNTA DE DISTRITO MUNICIPAL DE LAS BARÍAS (BANÍ)</t>
  </si>
  <si>
    <t>7250-JUNTA DE DISTRITO MUNICIPAL DE LA VICTORIA</t>
  </si>
  <si>
    <t>7249-JUNTA DE DISTRITO MUNICIPAL DE LA SIEMBRA</t>
  </si>
  <si>
    <t>7248-JUNTA DE DISTRITO MUNICIPAL DE LA PEÑA</t>
  </si>
  <si>
    <t>7247-JUNTA DE DISTRITO MUNICIPAL DE LA ORTEGA</t>
  </si>
  <si>
    <t>7246-JUNTA DE DISTRITO MUNICIPAL DE LA JAIBA</t>
  </si>
  <si>
    <t>7245-JUNTA DE DISTRITO MUNICIPAL DE LA ISABELA</t>
  </si>
  <si>
    <t>7244-JUNTA DE DISTRITO MUNICIPAL DE LA ENTRADA</t>
  </si>
  <si>
    <t>7243-JUNTA DE DISTRITO MUNICIPAL DE LA CUESTA</t>
  </si>
  <si>
    <t>7242-JUNTA DE DISTRITO MUNICIPAL DE LA CUCHILLA</t>
  </si>
  <si>
    <t>7241-JUNTA DE DISTRITO MUNICIPAL DE LA COLONIA</t>
  </si>
  <si>
    <t>7239-JUNTA DE DISTRITO MUNICIPAL DE LA CAYA</t>
  </si>
  <si>
    <t>7238-JUNTA DE DISTRITO MUNICIPAL DE LA CANELA</t>
  </si>
  <si>
    <t>7237-JUNTA DE DISTRITO MUNICIPAL DE LA CALETA</t>
  </si>
  <si>
    <t>7236-JUNTA DE DISTRITO MUNICIPAL DE LA BIJA</t>
  </si>
  <si>
    <t>7235-JUNTA DE DISTRITO MUNICIPAL DE JUNCALITO</t>
  </si>
  <si>
    <t>7234-JUNTA DE DISTRITO MUNICIPAL DE JUMA BEJUCAL</t>
  </si>
  <si>
    <t>7233-JUNTA DE DISTRITO MUNICIPAL DE JUANCHO</t>
  </si>
  <si>
    <t>7232-JUNTA DE DISTRITO MUNICIPAL DE JUAN LÓPEZ</t>
  </si>
  <si>
    <t>7231-JUNTA DE DISTRITO MUNICIPAL DE JUAN ADRIÁN</t>
  </si>
  <si>
    <t>7229-JUNTA DE DISTRITO MUNICIPAL DE JOBA ARRIBA</t>
  </si>
  <si>
    <t>7228-JUNTA DE DISTRITO MUNICIPAL DE JICOMÉ</t>
  </si>
  <si>
    <t>7227-AYUNTAMIENTO MUNICIPAL DE JAQUIMEYES</t>
  </si>
  <si>
    <t>7226-JUNTA DE DISTRITO MUNICIPAL DE JAMAO AFUERA</t>
  </si>
  <si>
    <t>7225-JUNTA DE DISTRITO MUNICIPAL DE JAIBÓN (PUEBLO NUEVO)</t>
  </si>
  <si>
    <t>7224-JUNTA DE DISTRITO MUNICIPAL DE JAIBÓN (LAGUNA SALADA)</t>
  </si>
  <si>
    <t>7223-JUNTA DE DISTRITO MUNICIPAL DE HATO VIEJO</t>
  </si>
  <si>
    <t>7222-JUNTA DE DISTRITO MUNICIPAL DE HATO DEL YAQUE</t>
  </si>
  <si>
    <t>7221-JUNTA DE DISTRITO MUNICIPAL DE HATO DEL PADRE</t>
  </si>
  <si>
    <t>7220-JUNTA DE DISTRITO MUNICIPAL DE HATO DAMAS</t>
  </si>
  <si>
    <t>7219-JUNTA DE DISTRITO MUNICIPAL DE HATILLO PALMA</t>
  </si>
  <si>
    <t>7218-AYUNTAMIENTO MUNICIPAL DE GUERRA</t>
  </si>
  <si>
    <t>7217-JUNTA DE DISTRITO MUNICIPAL DE GUAYABO DULCE</t>
  </si>
  <si>
    <t>7215-JUNTA DE DISTRITO MUNICIPAL DE GUATAPANAL</t>
  </si>
  <si>
    <t>7213-JUNTA DE DISTRITO MUNICIPAL DE GAUTIER</t>
  </si>
  <si>
    <t>7212-JUNTA DE DISTRITO MUNICIPAL DE GANADERO</t>
  </si>
  <si>
    <t>7211-AYUNTAMIENTO MUNICIPAL DE FUNDACIÓN</t>
  </si>
  <si>
    <t>7210-JUNTA DE DISTRITO MUNICIPAL DE FONDO NEGRO</t>
  </si>
  <si>
    <t>7209-JUNTA DE DISTRITO MUNICIPAL DE ESTERO HONDO</t>
  </si>
  <si>
    <t>7208-JUNTA DE DISTRITO MUNICIPAL EL YAQUE</t>
  </si>
  <si>
    <t>7207-JUNTA DE DISTRITO MUNICIPAL EL RUBIO</t>
  </si>
  <si>
    <t>7206-JUNTA DE DISTRITO MUNICIPAL EL ROSARIO (SAN JUAN)</t>
  </si>
  <si>
    <t>7205-JUNTA DE DISTRITO MUNICIPAL EL ROSARIO (PUEBLO VIEJO)</t>
  </si>
  <si>
    <t>7204-JUNTA DE DISTRITO MUNICIPAL EL RANCHITO</t>
  </si>
  <si>
    <t>7203-JUNTA DE DISTRITO MUNICIPAL EL PUERTO</t>
  </si>
  <si>
    <t>7202-JUNTA DE DISTRITO MUNICIPAL CAMBITA EL PUEBLECITO</t>
  </si>
  <si>
    <t>7201-JUNTA DE DISTRITO MUNICIPAL EL POZO</t>
  </si>
  <si>
    <t>7200-JUNTA DE DISTRITO MUNICIPAL EL PINAR</t>
  </si>
  <si>
    <t>7197-JUNTA DE DISTRITO MUNICIPAL EL LIMÓN (VILLA GONZÁLEZ)</t>
  </si>
  <si>
    <t>7196-JUNTA DE DISTRITO MUNICIPAL EL LIMÓN (SAMANÁ)</t>
  </si>
  <si>
    <t>7195-JUNTA DE DISTRITO MUNICIPAL EL LIMÓN (JIMANÍ)</t>
  </si>
  <si>
    <t>7194-JUNTA DE DISTRITO MUNICIPAL EL HIGUERITO</t>
  </si>
  <si>
    <t>7193-JUNTA DE DISTRITO MUNICIPAL EL CEDRO (JOBERO)</t>
  </si>
  <si>
    <t>7192-JUNTA DE DISTRITO MUNICIPAL EL CARRIL</t>
  </si>
  <si>
    <t>7191-JUNTA DE DISTRITO MUNICIPAL EL CARRETÓN</t>
  </si>
  <si>
    <t>7190-JUNTA DE DISTRITO MUNICIPAL EL CAIMITO</t>
  </si>
  <si>
    <t>7189-JUNTA DE DISTRITO MUNICIPAL EL CACHÓN</t>
  </si>
  <si>
    <t>7188-JUNTA DE DISTRITO MUNICIPAL DE DON JUAN</t>
  </si>
  <si>
    <t>7187-JUNTA DE DISTRITO MUNICIPAL DE CUMAYASA</t>
  </si>
  <si>
    <t>7186-JUNTA DE DISTRITO MUNICIPAL DE CRUCE DE GUAYACANES</t>
  </si>
  <si>
    <t>7184-JUNTA DE DISTRITO MUNICIPAL DE CRISTO REY DE GUARAGUAO</t>
  </si>
  <si>
    <t>7183-JUNTA DE DISTRITO MUNICIPAL DE CHIRINO</t>
  </si>
  <si>
    <t>7182-JUNTA DE DISTRITO MUNICIPAL DE CENOVI</t>
  </si>
  <si>
    <t>7181-JUNTA DE DISTRITO MUNICIPAL DE CATALINA</t>
  </si>
  <si>
    <t>7180-JUNTA DE DISTRITO MUNICIPAL DE CAPOTILLO</t>
  </si>
  <si>
    <t>7179-JUNTA DE DISTRITO MUNICIPAL DE CAÑONGO</t>
  </si>
  <si>
    <t>7178-JUNTA DE DISTRITO MUNICIPAL DE CANOA</t>
  </si>
  <si>
    <t>7177-JUNTA DE DISTRITO MUNICIPAL DE CANCA LA REYNA</t>
  </si>
  <si>
    <t>7176-JUNTA DE DISTRITO MUNICIPAL DE CANA CHAPETÓN</t>
  </si>
  <si>
    <t>7175-JUNTA DE DISTRITO MUNICIPAL DE CABARETE</t>
  </si>
  <si>
    <t>7174-JUNTA DE DISTRITO MUNICIPAL DE BUENA VISTA</t>
  </si>
  <si>
    <t>7173-JUNTA DE DISTRITO MUNICIPAL DE BOYÁ</t>
  </si>
  <si>
    <t>7172-JUNTA DE DISTRITO MUNICIPAL DE BOCA DE YUMA</t>
  </si>
  <si>
    <t>7170-JUNTA DE DISTRITO MUNICIPAL DE BLANCO</t>
  </si>
  <si>
    <t>7169-JUNTA DE DISTRITO MUNICIPAL DE BELLOSO</t>
  </si>
  <si>
    <t>7168-JUNTA DE DISTRITO MUNICIPAL DE BAYAHIBE</t>
  </si>
  <si>
    <t>7166-JUNTA DE DISTRITO MUNICIPAL DE BARRO ARRIBA</t>
  </si>
  <si>
    <t>7165-JUNTA DE DISTRITO MUNICIPAL DE BAHORUCO</t>
  </si>
  <si>
    <t>7164-JUNTA DE DISTRITO MUNICIPAL DE ARROYO SALADO</t>
  </si>
  <si>
    <t>7163-JUNTA DE DISTRITO MUNICIPAL DE ARROYO DULCE</t>
  </si>
  <si>
    <t>7162-JUNTA DE DISTRITO MUNICIPAL DE ARROYO CANO</t>
  </si>
  <si>
    <t>7161-JUNTA DE DISTRITO MUNICIPAL DE ARROYO BARRIL</t>
  </si>
  <si>
    <t>7160-JUNTA DE DISTRITO MUNICIPAL DE ANGELINA</t>
  </si>
  <si>
    <t>7159-JUNTA DE DISTRITO MUNICIPAL DE AMINA</t>
  </si>
  <si>
    <t>7158-JUNTA DE DISTRITO MUNICIPAL DE AMIAMA GÓMEZ</t>
  </si>
  <si>
    <t>7157-JUNTA DE DISTRITO MUNICIPAL DE AGUA SANTA DEL YUNA</t>
  </si>
  <si>
    <t>7156-JUNTA DE DISTRITO MUNICIPAL DE TIREO ARRIBA</t>
  </si>
  <si>
    <t>7154-JUNTA DE DISTRITO MUNICIPAL DE LA CIÉNAGA (SAN JOSÉ DE OCOA)</t>
  </si>
  <si>
    <t>7153-AYUNTAMIENTO MUNICIPAL DE BAITOA</t>
  </si>
  <si>
    <t>7152-JUNTA DE DISTRITO MUNICIPAL DE SABANA BUEY</t>
  </si>
  <si>
    <t>7151-JUNTA DE DISTRITO MUNICIPAL DE VILLA FUNDACIÓN</t>
  </si>
  <si>
    <t>7150-AYUNTAMIENTO MUNICIPAL DE MATANZAS</t>
  </si>
  <si>
    <t>7149-AYUNTAMIENTO MUNICIPAL DE PERALVILLO</t>
  </si>
  <si>
    <t>7147-AYUNTAMIENTO MUNICIPAL DE EL PINO</t>
  </si>
  <si>
    <t>7146-AYUNTAMIENTO MUNICIPAL DE PUEBLO VIEJO</t>
  </si>
  <si>
    <t>7145-AYUNTAMIENTO MUNICIPAL DE YAMASÁ</t>
  </si>
  <si>
    <t>7144-AYUNTAMIENTO MUNICIPAL DE YAGUATE</t>
  </si>
  <si>
    <t>7143-AYUNTAMIENTO MUNICIPAL DE VILLA VÁSQUEZ</t>
  </si>
  <si>
    <t>7142-AYUNTAMIENTO MUNICIPAL DE VILLA TAPIA</t>
  </si>
  <si>
    <t>7141-AYUNTAMIENTO MUNICIPAL DE VILLA RIVA</t>
  </si>
  <si>
    <t>7139-AYUNTAMIENTO MUNICIPAL DE VILLA ISABELA</t>
  </si>
  <si>
    <t>7138-AYUNTAMIENTO MUNICIPAL DE VILLA GONZÁLEZ</t>
  </si>
  <si>
    <t>7137-AYUNTAMIENTO MUNICIPAL DE VILLA BISONÓ</t>
  </si>
  <si>
    <t>7136-AYUNTAMIENTO MUNICIPAL DE VILLA ALTAGRACIA</t>
  </si>
  <si>
    <t>7135-AYUNTAMIENTO MUNICIPAL DE VICENTE NOBLE</t>
  </si>
  <si>
    <t>7134-AYUNTAMIENTO MUNICIPAL DE VALLEJUELO</t>
  </si>
  <si>
    <t>7133-AYUNTAMIENTO MUNICIPAL DE SANTA CRUZ DE MAO</t>
  </si>
  <si>
    <t>7132-JUNTA DE DISTRITO MUNICIPAL DE UVILLA</t>
  </si>
  <si>
    <t>7131-AYUNTAMIENTO MUNICIPAL DE TENARES</t>
  </si>
  <si>
    <t>7130-AYUNTAMIENTO MUNICIPAL DE TAMBORIL</t>
  </si>
  <si>
    <t>7129-AYUNTAMIENTO MUNICIPAL DE TAMAYO</t>
  </si>
  <si>
    <t>7127-AYUNTAMIENTO MUNICIPAL DE SOSÚA</t>
  </si>
  <si>
    <t>7126-AYUNTAMIENTO MUNICIPAL DE SAN VICTOR</t>
  </si>
  <si>
    <t>7125-AYUNTAMIENTO MUNICIPAL DE SAN RAFAEL DEL YUMA</t>
  </si>
  <si>
    <t>7124-AYUNTAMIENTO MUNICIPAL DE SANTIAGO DE LOS CABALLEROS</t>
  </si>
  <si>
    <t>7123-AYUNTAMIENTO MUNICIPAL DE SAN PEDRO DE MACORÍS</t>
  </si>
  <si>
    <t>7122-AYUNTAMIENTO MUNICIPAL DE SAN JUAN DE LA MAGUANA</t>
  </si>
  <si>
    <t>7121-AYUNTAMIENTO MUNICIPAL DE SAN JOSÉ DE OCOA</t>
  </si>
  <si>
    <t>7120-AYUNTAMIENTO MUNICIPAL DE SAN JOSÉ DE LAS MATAS</t>
  </si>
  <si>
    <t>7119-AYUNTAMIENTO MUNICIPAL DE SAN IGNACIO DE SABANETA</t>
  </si>
  <si>
    <t>7118-AYUNTAMIENTO MUNICIPAL DE SAN GREGORIO DE NIGUA</t>
  </si>
  <si>
    <t>7117-AYUNTAMIENTO MUNICIPAL DE SAN FRANCISCO DE MACORÍS</t>
  </si>
  <si>
    <t>7116-AYUNTAMIENTO MUNICIPAL DE SAN CRISTÓBAL</t>
  </si>
  <si>
    <t>7115-AYUNTAMIENTO  MUNICIPAL DE SÁNCHEZ</t>
  </si>
  <si>
    <t>7114-AYUNTAMIENTO MUNICIPAL DE SANTA BÁRBARA DE SAMANÁ</t>
  </si>
  <si>
    <t>7113-AYUNTAMIENTO MUNICIPAL DE SALCEDO</t>
  </si>
  <si>
    <t>7112-AYUNTAMIENTO MUNICIPAL DE SABANA YEGUA</t>
  </si>
  <si>
    <t>7111-AYUNTAMIENTO MUNICIPAL DE SABANA LARGA (SAN JOSÉ DE OCOA)</t>
  </si>
  <si>
    <t>7110-AYUNTAMIENTO MUNICIPAL DE SABANA IGLESIA</t>
  </si>
  <si>
    <t>7109-AYUNTAMIENTO MUNICIPAL DE SABANA GRANDE DE PALENQUE</t>
  </si>
  <si>
    <t>7108-AYUNTAMIENTO MUNICIPAL DE SABANA GRANDE DE BOYÁ</t>
  </si>
  <si>
    <t>7107-AYUNTAMIENTO MUNICIPAL DE SABANA DE LA MAR</t>
  </si>
  <si>
    <t>7106-AYUNTAMIENTO MUNICIPAL DE RÍO SAN JUAN</t>
  </si>
  <si>
    <t>7105-AYUNTAMIENTO MUNICIPAL DE RESTAURACIÓN</t>
  </si>
  <si>
    <t>7104-AYUNTAMIENTO MUNICIPAL DE RAMÓN SANTANA</t>
  </si>
  <si>
    <t>7103-AYUNTAMIENTO MUNICIPAL DE QUISQUEYA</t>
  </si>
  <si>
    <t>7102-AYUNTAMIENTO MUNICIPAL DE SAN FELIPE DE PUERTO PLATA</t>
  </si>
  <si>
    <t>7099-AYUNTAMIENTO MUNICIPAL DE PIEDRA BLANCA</t>
  </si>
  <si>
    <t>7098-AYUNTAMIENTO MUNICIPAL DE PIMENTEL</t>
  </si>
  <si>
    <t>7096-AYUNTAMIENTO MUNICIPAL DE PEPILLO SALCEDO</t>
  </si>
  <si>
    <t>7094-JUNTA DE DISTRITO MUNICIPAL DE PEDRO GARCÍA</t>
  </si>
  <si>
    <t>7093-AYUNTAMIENTO MUNICIPAL DE PEDERNALES</t>
  </si>
  <si>
    <t>7092-AYUNTAMIENTO MUNICIPAL DE PARTIDO</t>
  </si>
  <si>
    <t>7090-AYUNTAMIENTO MUNICIPAL DE PADRE LAS CASAS</t>
  </si>
  <si>
    <t>7088-AYUNTAMIENTO MUNICIPAL DE NIZAO</t>
  </si>
  <si>
    <t>7087-AYUNTAMIENTO MUNICIPAL DE NEYBA</t>
  </si>
  <si>
    <t>7086-AYUNTAMIENTO MUNICIPAL DE NAGUA</t>
  </si>
  <si>
    <t>7085-AYUNTAMIENTO MUNICIPAL DE MONTE PLATA</t>
  </si>
  <si>
    <t>7084-AYUNTAMIENTO MUNICIPAL DE SAN FERNANDO DE MONTE CRISTI</t>
  </si>
  <si>
    <t>7083-AYUNTAMIENTO MUNICIPAL DE BONAO</t>
  </si>
  <si>
    <t>7082-AYUNTAMIENTO MUNICIPAL DE MONCIÓN</t>
  </si>
  <si>
    <t>7081-AYUNTAMIENTO MUNICIPAL DE MOCA</t>
  </si>
  <si>
    <t>7080-AYUNTAMIENTO MUNICIPAL DE MICHES</t>
  </si>
  <si>
    <t>7079-AYUNTAMIENTO MUNICIPAL DE MELLA</t>
  </si>
  <si>
    <t>7078-AYUNTAMIENTO MUNICIPAL DE MAIMÓN</t>
  </si>
  <si>
    <t>7077-AYUNTAMIENTO MUNICIPAL DE LUPERÓN</t>
  </si>
  <si>
    <t>7075-AYUNTAMIENTO MUNICIPAL DE SAN JOSÉ DE LOS LLANOS</t>
  </si>
  <si>
    <t>7074-AYUNTAMIENTO MUNICIPAL DE LOS HIDALGOS</t>
  </si>
  <si>
    <t>7073-AYUNTAMIENTO MUNICIPAL DE VILLA LOS ALMÁCIGOS</t>
  </si>
  <si>
    <t>7072-AYUNTAMIENTO MUNICIPAL DE LOMA DE CABRERA</t>
  </si>
  <si>
    <t>7071-AYUNTAMIENTO MUNICIPAL DE LICEY AL MEDIO</t>
  </si>
  <si>
    <t>7070-AYUNTAMIENTO MUNICIPAL DE LA VEGA</t>
  </si>
  <si>
    <t>7069-AYUNTAMIENTO MUNICIPAL DE LA ROMANA</t>
  </si>
  <si>
    <t>7068-AYUNTAMIENTO MUNICIPAL DE LAS TERRENAS</t>
  </si>
  <si>
    <t>7067-AYUNTAMIENTO MUNICIPAL DE LA YAYAS DE VIAJAMA</t>
  </si>
  <si>
    <t>7066-AYUNTAMIENTO MUNICIPAL DE LAS MATAS DE SANTA CRUZ</t>
  </si>
  <si>
    <t>7065-AYUNTAMIENTO MUNICIPAL DE LAS MATAS DE FARFÁN</t>
  </si>
  <si>
    <t>7064-AYUNTAMIENTO MUNICIPAL DE LAS GUÁRANAS</t>
  </si>
  <si>
    <t>7063-AYUNTAMIENTO MUNICIPAL DE LAS SALINAS</t>
  </si>
  <si>
    <t>7062-AYUNTAMIENTO MUNICIPAL DE LAS CHARCAS</t>
  </si>
  <si>
    <t>7060-JUNTA DE DISTRITO MUNICIPAL DE LA OTRA BANDA</t>
  </si>
  <si>
    <t>7059-JUNTA DE DISTRITO MUNICIPAL DE LA CUEVA</t>
  </si>
  <si>
    <t>7058-AYUNTAMIENTO MUNICIPAL DE LAGUNA SALADA</t>
  </si>
  <si>
    <t>7057-JUNTA DE DISTRITO MUNICIPAL DE LAGUNA NISIBÓN</t>
  </si>
  <si>
    <t>7056-AYUNTAMIENTO MUNICIPAL DE LA DESCUBIERTA</t>
  </si>
  <si>
    <t>7054-AYUNTAMIENTO MUNICIPAL DE JUAN DE HERRERA</t>
  </si>
  <si>
    <t>7053-JUNTA DE DISTRITO MUNICIPAL DE JOSÉ CONTRERAS</t>
  </si>
  <si>
    <t>7052-AYUNTAMIENTO MUNICIPAL DE JIMANÍ</t>
  </si>
  <si>
    <t>7051-AYUNTAMIENTO MUNICIPAL DE JIMA ABAJO</t>
  </si>
  <si>
    <t>7050-AYUNTAMIENTO MUNICIPAL DE JARABACOA</t>
  </si>
  <si>
    <t>7049-AYUNTAMIENTO MUNICIPAL DE JÁNICO</t>
  </si>
  <si>
    <t>7048-AYUNTAMIENTO MUNICIPAL DE JAMAO AL NORTE</t>
  </si>
  <si>
    <t>7047-AYUNTAMIENTO MUNICIPAL DE IMBERT</t>
  </si>
  <si>
    <t>7046-AYUNTAMIENTO MUNICIPAL DE HOSTOS</t>
  </si>
  <si>
    <t>7044-AYUNTAMIENTO MUNICIPAL DE SALVALEÓN DE HIGÜEY</t>
  </si>
  <si>
    <t>7043-AYUNTAMIENTO MUNICIPAL DE HATO MAYOR DEL REY</t>
  </si>
  <si>
    <t>7042-AYUNTAMIENTO MUNICIPAL DE GUAYUBÍN</t>
  </si>
  <si>
    <t>7041-AYUNTAMIENTO MUNICIPAL DE GUAYMATE</t>
  </si>
  <si>
    <t>7040-AYUNTAMIENTO MUNICIPAL DE GUAYABAL (AZUA)</t>
  </si>
  <si>
    <t>7039-AYUNTAMIENTO MUNICIPAL DE GUANANICO</t>
  </si>
  <si>
    <t>7038-AYUNTAMIENTO MUNICIPAL DE GASPAR HERNÁNDEZ</t>
  </si>
  <si>
    <t>7035-AYUNTAMIENTO MUNICIPAL DE FANTINO</t>
  </si>
  <si>
    <t>7034-AYUNTAMIENTO MUNICIPAL DE ESTEBANÍA</t>
  </si>
  <si>
    <t>7033-AYUNTAMIENTO MUNICIPAL DE ESPERANZA</t>
  </si>
  <si>
    <t>7032-AYUNTAMIENTO MUNICIPAL DE ENRIQUILLO</t>
  </si>
  <si>
    <t>7031-AYUNTAMIENTO MUNICIPAL DE EL VALLE</t>
  </si>
  <si>
    <t>7029-AYUNTAMIENTO MUNICIPAL DE SANTA CRUZ DEL SEYBO</t>
  </si>
  <si>
    <t>7026-AYUNTAMIENTO MUNICIPAL DE EL FACTOR</t>
  </si>
  <si>
    <t>7025-AYUNTAMIENTO MUNICIPAL DE EL CERCADO</t>
  </si>
  <si>
    <t>7024-AYUNTAMIENTO MUNICIPAL DE DUVERGÉ</t>
  </si>
  <si>
    <t>7023-AYUNTAMIENTO MUNICIPAL DE BOCA CHICA</t>
  </si>
  <si>
    <t>7022-AYUNTAMIENTO MUNICIPAL DE DAJABÓN</t>
  </si>
  <si>
    <t>7020-AYUNTAMIENTO MUNICIPAL DE COTUÍ</t>
  </si>
  <si>
    <t>7019-AYUNTAMIENTO MUNICIPAL DE CONSTANZA</t>
  </si>
  <si>
    <t>7018-AYUNTAMIENTO MUNICIPAL DE CONSUELO</t>
  </si>
  <si>
    <t>7017-AYUNTAMIENTO MUNICIPAL DE CEVICOS</t>
  </si>
  <si>
    <t>7016-AYUNTAMIENTO MUNICIPAL DE CAYETANO GERMOSÉN</t>
  </si>
  <si>
    <t>7015-AYUNTAMIENTO MUNICIPAL DE CASTILLO</t>
  </si>
  <si>
    <t>7014-AYUNTAMIENTO MUNICIPAL DE CASTAÑUELAS</t>
  </si>
  <si>
    <t>7013-AYUNTAMIENTO MUNICIPAL DE CAMBITA GARABITOS</t>
  </si>
  <si>
    <t>7012-AYUNTAMIENTO MUNICIPAL DE CABRERA</t>
  </si>
  <si>
    <t>7011-AYUNTAMIENTO MUNICIPAL DE CABRAL</t>
  </si>
  <si>
    <t>7010-AYUNTAMIENTO MUNICIPAL DE BOHECHÍO</t>
  </si>
  <si>
    <t>7009-AYUNTAMIENTO MUNICIPAL DE BAYAGUANA</t>
  </si>
  <si>
    <t>7008-AYUNTAMIENTO MUNICIPAL DE SANTA CRUZ DE BARAHONA</t>
  </si>
  <si>
    <t>7007-AYUNTAMIENTO MUNICIPAL DE BÁNICA</t>
  </si>
  <si>
    <t>7006-AYUNTAMIENTO MUNICIPAL DE BANÍ</t>
  </si>
  <si>
    <t>7005-AYUNTAMIENTO MUNICIPAL DE BAJOS DE HAINA</t>
  </si>
  <si>
    <t>7004-AYUNTAMIENTO MUNICIPAL DE AZUA DE COMPOSTELA</t>
  </si>
  <si>
    <t>7003-AYUNTAMIENTO MUNICIPAL DE ARENOSO</t>
  </si>
  <si>
    <t>7002-AYUNTAMIENTO MUNICIPAL DE ALTAMIRA</t>
  </si>
  <si>
    <t>5121-LIGA MUNICIPAL DOMINICANA</t>
  </si>
  <si>
    <t>5128-UNIVERSIDAD AUTÓNOMA DE SANTO DOMINGO</t>
  </si>
  <si>
    <t>5119-INSTITUTO PARA EL DESARROLLO DEL SUROESTE</t>
  </si>
  <si>
    <t>5109-DEFENSA CIVIL</t>
  </si>
  <si>
    <t>9997-ORGANIZACION NO GUBERNAMENTAL EN EL AREA DE AGRICULTURA</t>
  </si>
  <si>
    <t>5175-CONSEJO NACIONAL DE COMPETITIVIDAD</t>
  </si>
  <si>
    <t>2.2.6.1.3-Transferencias de capital a empresas del sector privado interno</t>
  </si>
  <si>
    <t>2.2.6.1-Transferencias de capital al sector privado</t>
  </si>
  <si>
    <t>4.5-Protección social</t>
  </si>
  <si>
    <t>2.2.6.1.2-Ayudas sociales en  bienes de capital a asociaciones sin fines de lucro (ASFL)</t>
  </si>
  <si>
    <t>9996-ORGANIZACION NO GUBERNAMENTAL EN EL AREA RELIGIOSA</t>
  </si>
  <si>
    <t>0001-MINISTERIO DE TURISMO</t>
  </si>
  <si>
    <t>9995-ORGANIZACION NO GUBERNAMENTAL EN EL AREA DE MEDIO AMBIENTE</t>
  </si>
  <si>
    <t>9994-ORGANIZACION NO GUBERNAMENTAL  EN EL AREA DE CULTURA</t>
  </si>
  <si>
    <t>9991-ORGANIZACION NO GUBERNAMENTAL EN EL AREA DE SALUD</t>
  </si>
  <si>
    <t>9998-ORGANIZACION NO GUBERNAMENTAL EN EL AREA DE ASISTENCIA SOCIAL</t>
  </si>
  <si>
    <t>9992-ORGANIZACION NO GUBERNAMENTAL  EN EL AREA DE EDUCACIÓN</t>
  </si>
  <si>
    <t>9993-ORGANIZACION NO GUBERNAMENTAL EN EL AREA DE DEPORTE</t>
  </si>
  <si>
    <t>9990-ORGANIZACION NO GUBERNAMENTAL EN EL AREA FINANCIERA</t>
  </si>
  <si>
    <t>2.6-BIENES MUEBLES, INMUEBLES E INTANGIBLES</t>
  </si>
  <si>
    <t>2.2.5.2.4-Otros activos intangibles no producidos</t>
  </si>
  <si>
    <t>2.2.5.2-Activos intangibles no producidos</t>
  </si>
  <si>
    <t>0001-CONTRALORIA GENERAL DE LA REPUBLICA</t>
  </si>
  <si>
    <t>0001-MINISTERIO DE ENERGIA Y MINAS</t>
  </si>
  <si>
    <t>2.2.5.2.2-Arrendamientos operativos comerciales</t>
  </si>
  <si>
    <t>0001-MINISTERIO DE ADMINISTRACION PUBLICA</t>
  </si>
  <si>
    <t>0007-UNIDAD TÉCNICA EJECUTORA DE PROYECTOS DE DESARROLLO AGROFORESTAL</t>
  </si>
  <si>
    <t>0008-INSTITUTO SUPERIOR DE FORMACIÓN DOCENTE  SALOME UREÑA</t>
  </si>
  <si>
    <t>0011-DIRECCION GENERAL DE CREDITO PUBLICO</t>
  </si>
  <si>
    <t>0010-DIRECCION GENERAL  DE PRESUPUESTO</t>
  </si>
  <si>
    <t>0004-SERVICIO INTEGRAL DE EMERGENCIAS</t>
  </si>
  <si>
    <t>0001-GABINETE SOCIAL DE LA PRESIDENCIA</t>
  </si>
  <si>
    <t>0001-DEFENSOR DEL PUEBLO</t>
  </si>
  <si>
    <t>0404-DEFENSOR DEL PUEBLO</t>
  </si>
  <si>
    <t>2.2.5.2.1-Derechos patentados</t>
  </si>
  <si>
    <t>0001-MINISTERIO DE EDUCACION SUPERIOR, CIENCIA Y TECNOLOGIA</t>
  </si>
  <si>
    <t>0010-CONSEJO NACIONAL DE LA PERSONA ENVEJECIENTE</t>
  </si>
  <si>
    <t>2.2.5.1.1-Tierras y terrenos</t>
  </si>
  <si>
    <t>2.2.5.1-Activos tangibles no producidos de origen natural</t>
  </si>
  <si>
    <t>0002-COMITE EJECUTOR DE INFRAESTRUCTA EN ZONAS TURISTICAS (CEIZTUR)</t>
  </si>
  <si>
    <t>0003-OFICINA PARA EL REORDENAMIENTO DEL TRANSPORTE</t>
  </si>
  <si>
    <t>0003-ADMINISTRACION GENERAL DE BIENES NACIONALES</t>
  </si>
  <si>
    <t>0001-MINISTERIO DE DEFENSA</t>
  </si>
  <si>
    <t>0002-DIRECCIÓN GENERAL DE MIGRACIÓN</t>
  </si>
  <si>
    <t>0005-UNIDAD EJECUTORA PARA LA READECUACION DE BARRIOS  Y ENTORNOS (URBE)</t>
  </si>
  <si>
    <t>2.2.4.3-Otros objetos de valor</t>
  </si>
  <si>
    <t>0001-MINISTERIO DE DEPORTES Y RECREACIÓN</t>
  </si>
  <si>
    <t>2304-CENTROS DE EXCELENCIA DE MODALIDAD ARTE Y ESCUELAS DE ARTE</t>
  </si>
  <si>
    <t>0008-TESORERIA NACIONAL</t>
  </si>
  <si>
    <t>0020-CUERPO ESPECIALIZADO PARA LA SEGURIDAD DEL METRO DE SANTO DOMINGO</t>
  </si>
  <si>
    <t>0018-COMISIÓN PERMANENTE DE EFEMÉRIDES PATRIA</t>
  </si>
  <si>
    <t>0007-PROGRAMA SUPÉRATE</t>
  </si>
  <si>
    <t>0004-COMISION PRESIDENCIAL DE APOYO AL DESARROLLO BARRIAL</t>
  </si>
  <si>
    <t>0009-OFICINA NACIONAL DE METEOROLOGÍA</t>
  </si>
  <si>
    <t>2.2.4.2-Antigüedades y otros objetos de arte</t>
  </si>
  <si>
    <t>0002-DIRECCION GENERAL DE EMBELLECIMIENTO DE CARRETERAS Y AVENIDAS DE CIRCUNV.</t>
  </si>
  <si>
    <t>0007-INSTITUTO NACIONAL DE FORMACIÓN Y CAPACITACIÓN MAGISTERIAL</t>
  </si>
  <si>
    <t>0001-MINISTERIO DE RELACIONES EXTERIORES</t>
  </si>
  <si>
    <t>0029-VICE PRESIDENCIA DE LA REPÚBLICA</t>
  </si>
  <si>
    <t>0001-MINISTERIO DE LA JUVENTUD</t>
  </si>
  <si>
    <t>2.2.4.1-Piedras y metales preciosos</t>
  </si>
  <si>
    <t>0001-ARMADA DE LA REPUBLICA DOMINICANA</t>
  </si>
  <si>
    <t>0016-DIRECCION GENERAL DE DESARROLLO FRONTERIZO</t>
  </si>
  <si>
    <t>0015-DIRECCIÓN GENERAL DE DESARROLLO DE LA COMUNIDAD</t>
  </si>
  <si>
    <t>2.2.2.5.5-Otros activos fijos intangibles (otros prod. de la propiedad intelectual)</t>
  </si>
  <si>
    <t>2.2.2.5-Activos fijos intangibles</t>
  </si>
  <si>
    <t>0005-DIRECCION EJECUTIVA DE LA COMISION DE FOMENTO A LA TECNIFICACION DEL SISTEMA NACIONAL DE RIEGO</t>
  </si>
  <si>
    <t>2.2.2.5.4-Originales para esparcimiento, literarios o artísticos</t>
  </si>
  <si>
    <t>0001-TRIBUNAL SUPERIOR  ELECTORAL TSE</t>
  </si>
  <si>
    <t>0405-TRIBUNAL SUPERIOR  ELECTORAL ( TSE)</t>
  </si>
  <si>
    <t>2.2.2.5.3-Programas de informática y bases de datos</t>
  </si>
  <si>
    <t>0001-CAMARA DE CUENTAS DE LA REPUBLICA DOMINICANA</t>
  </si>
  <si>
    <t>0402-CÁMARA DE CUENTAS</t>
  </si>
  <si>
    <t>0001-CONSEJO DEL PODER JUDICIAL</t>
  </si>
  <si>
    <t>0301-PODER JUDICIAL</t>
  </si>
  <si>
    <t>0002-DIRECCION GENERAL DE MINERIA</t>
  </si>
  <si>
    <t>0003-OFICINA GUBERNAMENTAL DE TECNOLOGIA DE LA INFORMACION Y LA COMUNICACION (OGTIC)</t>
  </si>
  <si>
    <t>0018-SISTEMA ÚNICO DE BENEFICIARIOS</t>
  </si>
  <si>
    <t>0009-OFICINA NACIONAL DE ESTADISTICAS</t>
  </si>
  <si>
    <t>0004-COMISION INTERNACIONAL ASESORA CIENCIA Y TECNOLOGIA</t>
  </si>
  <si>
    <t>0003-INSTITUTO TECNICO SUPERIOR COMUNITARIO</t>
  </si>
  <si>
    <t>0002-INSTITUTO TECNOLÓGICO DE LAS AMÉRICAS</t>
  </si>
  <si>
    <t>0003-BIBLIOTECA NACIONAL PEDRO HENRÍQUEZ UREÑA</t>
  </si>
  <si>
    <t>0010-CONSEJO DE COORDINACIÓN DE LA ZONA ESPECIAL DE DESARROLLO FRONTERIZO (CCDF)</t>
  </si>
  <si>
    <t>0009-DIRECCION DE FOMENTO Y DESARROLLO DE LA ARTESANIA NACIONAL (FODEARTE)</t>
  </si>
  <si>
    <t>0001-MINISTERIO DE TRABAJO</t>
  </si>
  <si>
    <t>0017-PROGRAMA DE MEDICAMENTOS ESENCIALES</t>
  </si>
  <si>
    <t>0010-INSTITUTO NACIONAL DE BIENESTAR ESTUDIANTIL (INABIE)</t>
  </si>
  <si>
    <t>0006-INSTITUTO DOM. DE EVALUACIÓN E INVESTIGACIÓN DE LA CALIDAD EDUCATIVA</t>
  </si>
  <si>
    <t>0005-INSTITUTO NACIONAL DE BIENESTAR MAGISTERIAL</t>
  </si>
  <si>
    <t>0002-OFICINA DE COOPERACIÓN INTERNACIONAL (OCI)</t>
  </si>
  <si>
    <t>0006-CENTRO DE CAPACITACIÓN EN POLITICA Y GESTION FISCAL</t>
  </si>
  <si>
    <t>0005-DIRECCION GENERAL DE POLITICA Y LEGISLACION TRIBUTARIA</t>
  </si>
  <si>
    <t>0004-DIRECCION GENERAL DE CONTRATACIONES PUBLICAS</t>
  </si>
  <si>
    <t>0003-INSTITUTO DE EDUCACION SUPERIOR</t>
  </si>
  <si>
    <t>0002-DIRECCION GENERAL DE PASAPORTES</t>
  </si>
  <si>
    <t>0006-INSTITUTO CARTOGRÁFICO MILITAR DE LAS FUERZAS ARMADAS</t>
  </si>
  <si>
    <t>0002-DIRECCION GENERAL DE ESCUELAS VOCACIONALES</t>
  </si>
  <si>
    <t>0008-HOSPITAL GENERAL DOCENTE DE LA POLICIA NACIONAL</t>
  </si>
  <si>
    <t>0003-INSTITUTO NACIONAL DE MIGRACION</t>
  </si>
  <si>
    <t>0032-DIRECCION DE ESTRATEGIA Y COMUNICACION GUBERNAMENTAL</t>
  </si>
  <si>
    <t>0031-DIRECCION DE PRENSA DEL PRESIDENTE</t>
  </si>
  <si>
    <t>0014-COMEDORES ECONOMICOS DEL ESTADO</t>
  </si>
  <si>
    <t>0010-UNIDAD TECNICA EJECUTORA DE TITULACION DE TERRENOS DEL ESTADO</t>
  </si>
  <si>
    <t>0006-CENTRO DE OPERACIONES DE EMERGENCIAS (COE)</t>
  </si>
  <si>
    <t>0001-CÁMARA DE DIPUTADOS</t>
  </si>
  <si>
    <t>0001-SENADO DE LA REPÚBLICA DOMINICANA</t>
  </si>
  <si>
    <t>2.2.2.5.2-Exploración y evaluación minera</t>
  </si>
  <si>
    <t>2.2.2.5.1-Investigación y desarrollo</t>
  </si>
  <si>
    <t>2.2.2.4.2-Árboles, cultivos y otras plantaciones que dan productos recurrentes</t>
  </si>
  <si>
    <t>2.2.2.4-Activos biológicos cultivados</t>
  </si>
  <si>
    <t>2.2.2.4.1-Recursos animales que generan productos en forma recurrente</t>
  </si>
  <si>
    <t>0002-DIRECCION GENERAL DE GANADERIA</t>
  </si>
  <si>
    <t>0001-OFICINA NACIONAL DE DEFENSA PUBLICA</t>
  </si>
  <si>
    <t>2.2.2.3-Equipo de defensa y seguridad</t>
  </si>
  <si>
    <t>0002-INSTITUTO NACIONAL DE ADMINISTRACION PUBLICA</t>
  </si>
  <si>
    <t>0017-GOBERNACION DEL EDIFICIO DE OFICINAS GUBERNAMENTALES</t>
  </si>
  <si>
    <t>0006-DIRECCIÓN GENERAL DE MUSEOS</t>
  </si>
  <si>
    <t>0005-DIRECCIÓN GENERAL DE BELLAS ARTES</t>
  </si>
  <si>
    <t>0001-PROCURADURIA GENERAL DE LA REPUBLICA DOMINICANA</t>
  </si>
  <si>
    <t>0008-OFICINA NACIONAL DE DERECHO DE AUTOR</t>
  </si>
  <si>
    <t>0007-INDUSTRIA NACIONAL DE LA AGUJA</t>
  </si>
  <si>
    <t>0006-OFICINA NAC. DE EVALUACIÓN SÍSMICA Y VULNERABILIDAD DE INFRAESTRUCTURA</t>
  </si>
  <si>
    <t>0031-CENTRO DE ATENCION INTEGRAL PARA LA DISCAPACIDAD (CAID)</t>
  </si>
  <si>
    <t>0004-INSTITUTO NACIONAL DE EDUCACIÓN FISICA</t>
  </si>
  <si>
    <t>0009-DIRECCIÓN GENERAL DE CONTABILIDAD GUBERNAMENTAL</t>
  </si>
  <si>
    <t>0002-DIRECCION NACIONAL DE CATASTRO</t>
  </si>
  <si>
    <t>0004-CONSEJO NACIONAL DE FRONTERAS</t>
  </si>
  <si>
    <t>0028-INSTITUTO SUPERIOR PARA LA DEFENSA ' GENERAL JUAN PABLO DUARTE DIEZ' INSUDE.</t>
  </si>
  <si>
    <t>0026-Cuerpo Especializado de Seguridad Aeroportuaria y de Aviación Civil (CESAC)</t>
  </si>
  <si>
    <t>0012-CUERPO ESPECIALIZADO DE SEGURIDAD FRONTERIZA TERRESTRE</t>
  </si>
  <si>
    <t>0002-DIRECCION GENERAL DE DRAGAS, PRESAS Y BALIZAMIENTO, M.G</t>
  </si>
  <si>
    <t>0010-CUERPO DE BOMBEROS DE SANTO DOMINGO OESTE</t>
  </si>
  <si>
    <t>0006-CUERPO DE BOMBEROS SANTO DOMINGO ESTE</t>
  </si>
  <si>
    <t>0005-CUERPO DE BOMBEROS SANTO DOMINGO NORTE</t>
  </si>
  <si>
    <t>0004-DIRECCION CENTRAL  DE  POLICIA DE TURISMO</t>
  </si>
  <si>
    <t>0033-ECO5RD</t>
  </si>
  <si>
    <t>2.2.2.2.4-Mobiliario y equipo</t>
  </si>
  <si>
    <t>2.2.2.2-Maquinaria y equipo</t>
  </si>
  <si>
    <t>0001-TRIBUNAL CONSTITUCIONAL</t>
  </si>
  <si>
    <t>0403-TRIBUNAL CONSTITUCIONAL</t>
  </si>
  <si>
    <t>0001-JUNTA CENTRAL ELECTORAL</t>
  </si>
  <si>
    <t>0401-JUNTA CENTRAL ELECTORAL</t>
  </si>
  <si>
    <t>0005-DIRECCION GENERAL DE COOPERACION MULTILATERAL</t>
  </si>
  <si>
    <t>0010-COMISION PRESIDENCIAL PARA LA MODERNIZACION Y SEGURIDAD PORTUARIAS</t>
  </si>
  <si>
    <t>0004-OFICINA METROPOLITANA DE SERVICIOS DE AUTOBUSES</t>
  </si>
  <si>
    <t>0003-OFICINA DE TRATADOS COMERCIALES AGRICOLAS</t>
  </si>
  <si>
    <t>0007-CONSEJO NACIONAL PARA EL VIH SIDA</t>
  </si>
  <si>
    <t>0012-DIRECCION GENERAL DE JUBILACIONES Y PENSIONES A CARGO DEL ESTADO</t>
  </si>
  <si>
    <t>0005-COMISION NACIONAL DE NEGOCIACIONES  COMERCIALES (CNNC)</t>
  </si>
  <si>
    <t>0030-SERVICIO NACIONAL DE PROTECCION AMBIENTAL</t>
  </si>
  <si>
    <t>0019-SUPERINTENDENCIA DE VIGILANCIA Y SEGURIDAD PRIVADA</t>
  </si>
  <si>
    <t>0017-SERVICIO MILITAR VOLUNTARIO</t>
  </si>
  <si>
    <t>0015-CUERPOS ESPECIALIZADOS DE SEGURIDAD PORTUARIA</t>
  </si>
  <si>
    <t>0014-DIRECCION GENERAL DE LA RESERVA DE LAS FUERZAS ARMADAS Y POLICIA NACIONAL</t>
  </si>
  <si>
    <t>0011-COMISION PERMANENTE PARA LA REFORMA Y MODERNIZACIÓN DE LAS  FF.AA Y P.N.</t>
  </si>
  <si>
    <t>0010-'ESCUELA DE GRADUADOS DE ALTOS ESTUDIOS ESTRATÉGICOS' (EGAEE)</t>
  </si>
  <si>
    <t>0009-INSTITUTO MILITAR DE LOS DERECHOS HUMANOS</t>
  </si>
  <si>
    <t>0007-ESC DE GRAD.DE COM.Y ESTADO MAYOR CONJ.'GRAL DE DIV. GREGORIO LUPERON'</t>
  </si>
  <si>
    <t>0005-HOSPITAL CENTRAL FUERZAS  ARMADAS</t>
  </si>
  <si>
    <t>0003-SERVICIOS DE PESCA</t>
  </si>
  <si>
    <t>0009-COMITÉ DE RETIRO DE LA POLICIA NACIONAL</t>
  </si>
  <si>
    <t>0008-CUERPO DE BOMBEROS DE SANTO DOMINGO DE LOS ALCARRIZOS</t>
  </si>
  <si>
    <t>0007-CUERPO DE BOMBEROS DE SANTO DOMINGO DE BOCA CHICA</t>
  </si>
  <si>
    <t>0024-AUTORIDAD NACIONAL DE ASUNTOS MARÍTIMOS (ANAMAR)</t>
  </si>
  <si>
    <t>0014-OFICINA DE CUSTODIA Y ADM. DE LOS BIENES INCAUTADOS Y DECOMISADOS</t>
  </si>
  <si>
    <t>0012-CONSEJO NACIONAL DE DROGAS</t>
  </si>
  <si>
    <t>0009-COMISIÓN PRESIDENCIAL DE APOYO AL DESARROLLO PROVINCIAL</t>
  </si>
  <si>
    <t>0008-DIRECCION GENERAL DE ETICA E INTEGRIDAD GUBERNAMENTAL</t>
  </si>
  <si>
    <t>0005-GOBERNACIÓN  DEL EDIFICIO GUBERNAMENTAL JUAN PABLO DUARTE</t>
  </si>
  <si>
    <t>0003-PLAN PRESIDENCIAL CONTRA LA POBREZA</t>
  </si>
  <si>
    <t>2.2.2.2.3-Otra maquinaria y equipo</t>
  </si>
  <si>
    <t>0031-DIRECCIÓN GENERAL DE LA INDUSTRIA MILITAR DE LAS FUERZAS ARMADAS</t>
  </si>
  <si>
    <t>2.2.2.2.1-Equipo de transporte</t>
  </si>
  <si>
    <t>0007-DIRECCION GENERAL DE LA RESERVA DE LA POLICIA NACIONAL</t>
  </si>
  <si>
    <t>0008-ADMINISTRADORA DE SUBSIDIOS SOCIALES</t>
  </si>
  <si>
    <t>2.2.2.1.5-Supervisión e inspección de obras en edificaciones</t>
  </si>
  <si>
    <t>2.2.2.1-Viviendas, edificios y estructuras</t>
  </si>
  <si>
    <t>2.2.2.1.4-Mejoras de tierras y terrenos</t>
  </si>
  <si>
    <t>0009-DIRECCIÓN GENERAL DE PROYECTOS ESTRATÉGICOS Y ESPECIALES DE LA PRESIDENCIA DE LA REPÚBLICA (PROPEEP)</t>
  </si>
  <si>
    <t>2.2.2.1.3-Otras estructuras</t>
  </si>
  <si>
    <t>2.2.2.1.2-Edificaciones no residenciales</t>
  </si>
  <si>
    <t>0004-INSTITUTO DE SEGURIDAD SOCIAL DE LAS FUERZAS ARMADAS</t>
  </si>
  <si>
    <t>0001-EJERCITO DE LA REPUBLICA DOMINICANA</t>
  </si>
  <si>
    <t>2.2.2.1.1-Edificaciones residenciales</t>
  </si>
  <si>
    <t>0001-FUERZA AEREA DE LA  REPUBLICA DOMINICANA</t>
  </si>
  <si>
    <t>2.2-CONTRATACIÓN DE SERVICIOS</t>
  </si>
  <si>
    <t>2.2.1.2.4-Impuestos sobre los productos, la producción y las importaciones de las empresas</t>
  </si>
  <si>
    <t>2.2.1.2-Construcciones por administración</t>
  </si>
  <si>
    <t>2.2.1.2.2-Materiales, suministro y servicios no personales aplicados a construcciones por administración</t>
  </si>
  <si>
    <t>2.3-MATERIALES Y SUMINISTROS</t>
  </si>
  <si>
    <t>2.4.01-Energía Eléctrica</t>
  </si>
  <si>
    <t>2.1-REMUNERACIONES Y CONTRIBUCIONES</t>
  </si>
  <si>
    <t>2.2.1.2.1-Remuneraciones aplicadas a construcciones por administración</t>
  </si>
  <si>
    <t>2.2.1.1-Construcciones por contrato</t>
  </si>
  <si>
    <t>2.1.9.1-Otros gastos corrientes</t>
  </si>
  <si>
    <t>2267-CONSEJO PROV. PARA LA ADMÓN. DE FONDOS MINEROS PROV. SÁNCHEZ RAMÍREZ</t>
  </si>
  <si>
    <t>2.4-TRANSFERENCIAS CORRIENTES</t>
  </si>
  <si>
    <t>2.1.6.4-Transferencias a otras instituciones públicas</t>
  </si>
  <si>
    <t>2108-CONSEJO ECONOMICO SOCIAL E INSTITUCIONAL</t>
  </si>
  <si>
    <t>2266-UNIVERSIDAD TECNOLOGICA DEL CIBAO ORIENTAL (UTECO)</t>
  </si>
  <si>
    <t>2233-EXTENSIONES UNIVERSITARIAS UASD</t>
  </si>
  <si>
    <t>2181-INSTITUTO POLITECNICO DE SAN CRISTOBAL</t>
  </si>
  <si>
    <t>2074-PATRONATO DE APOYO AL CENTRO REGIONAL UASD DE H.M.</t>
  </si>
  <si>
    <t>2030-INSTITUTO POLITÉCNICO OSCUS SAN VALERO</t>
  </si>
  <si>
    <t>2006-PARQUE NACIONAL MIRADOR NORTE</t>
  </si>
  <si>
    <t>2226-DIRECCIONES PROVINCIALES EN EL AREA DE CULTURA</t>
  </si>
  <si>
    <t>2225-BANDAS DE MUSICA EN EL AREA DE CULTURA</t>
  </si>
  <si>
    <t>2079-CONSEJO DE DIRECCIÓN DE CASAS DE ACOGIDAS O REFUGIOS</t>
  </si>
  <si>
    <t>2242-CONSEJO DE DESARROLLO ECOTURISTICO PROVINCIA SAN JUAN</t>
  </si>
  <si>
    <t>2240-CONSEJO DE DESARROLLO ECOTURISTICO PROVINCIA ELIAS PIÑA</t>
  </si>
  <si>
    <t>2187-CONSEJO PROVINCIAL DE DESARROLLO ECOTURISTICO DE LA PROVINCIA LA VEGA</t>
  </si>
  <si>
    <t>2003-CONSEJO NACIONAL PARA LA REGLAMENTACIÓN Y FOMENTO DE LA INDUSTRIA LECH</t>
  </si>
  <si>
    <t>2131-UNIDAD EJECUTORA DE PIGNORACIONES</t>
  </si>
  <si>
    <t>2129-COMISION SECTORIAL PARA LA REF. Y MODERNIZACION DEL SECTOR AGROP.</t>
  </si>
  <si>
    <t>2116-CONSEJO NACIONAL DE AGRICULTURA</t>
  </si>
  <si>
    <t>2028-CONSEJO NACIONAL DE PRODUCCIÓN PECUARIA</t>
  </si>
  <si>
    <t>2095-CONSEJO NACIONAL DE BIOETICA EN SALUD</t>
  </si>
  <si>
    <t>2042-CENTRO NACIONAL DE INVESTIGACIÓN EN SALUD MATERNO INFANTIL (CENIS)</t>
  </si>
  <si>
    <t>2300-Centro de Rehabilitación Psicosocial Padre Billini</t>
  </si>
  <si>
    <t>2040-INSTITUTO DOMINICANO DE ALIMENTACIÓN Y NUTRICIÓN</t>
  </si>
  <si>
    <t>2213-INSTITUTO NAC. DE COORDINACION DE TRASPLANTE(INCORT)</t>
  </si>
  <si>
    <t>2076-PATRONATO DE LOS CENTRO DE DIAGNÓSTICOS Y MEDICINA AVANZADA</t>
  </si>
  <si>
    <t>2075-PATRONATO DEL HOSPITAL GENERAL MATERNO INFANTIL (PLAZA DE LA SALUD)</t>
  </si>
  <si>
    <t>2038-HOSPITAL SALVADOR B. GOUTIER</t>
  </si>
  <si>
    <t>2248-JUNTAS REGIONALES DE EDUCACION</t>
  </si>
  <si>
    <t>2313-CENTROS EDUCATIVOS DE EDUCACIÓN ESPECIAL</t>
  </si>
  <si>
    <t>2303-RADIO EDUCATIVA</t>
  </si>
  <si>
    <t>2249-JUNTAS DE CENTROS EDUCATIVOS</t>
  </si>
  <si>
    <t>2247-JUNTAS DISTRITALES DE EDUCACION</t>
  </si>
  <si>
    <t>2128-INSTITUTO PANAMERICANO DE GEOGRAFIA E HISTORIA</t>
  </si>
  <si>
    <t>2302-ESCUELAS Y ACADEMIAS LABORALES</t>
  </si>
  <si>
    <t>2182-INSTITUTO POLITECNICO DE DAJABON</t>
  </si>
  <si>
    <t>2047-POLITÉCNICO EDUCATIVO</t>
  </si>
  <si>
    <t>2062-CENTRO INFANTIL HAINAMOSA</t>
  </si>
  <si>
    <t>4012-HERMANDAD DE PENSINADOS DE LA FUERZAS ARMADAS</t>
  </si>
  <si>
    <t>2308-ARZOBISPADO CASTRENSE</t>
  </si>
  <si>
    <t>2263-Cuerpo de Bomberos de la Guayiga</t>
  </si>
  <si>
    <t>2262-Cuerpo de Bomberos de la Cuaba</t>
  </si>
  <si>
    <t>2256-CUERPO DE BOMBERO DE PANTOJA</t>
  </si>
  <si>
    <t>2246-CUERPO DE BOMBERO D. M. PALMAREJO VILLA LINDA</t>
  </si>
  <si>
    <t>2231-CUERPO DE BOMBEROS DISTRITO MUNICIPAL LA VICTORIA</t>
  </si>
  <si>
    <t>2177-CUERPO DE BOMBEROS DE GUERRA</t>
  </si>
  <si>
    <t>2174-CUERPO DE BOMBEROS DE SAN LUIS</t>
  </si>
  <si>
    <t>2289-GOBERNACIÓN PROVINCIAL DE PUERTO PLATA</t>
  </si>
  <si>
    <t>2299-GOBERNACIÓN PROVINCIAL DE EL SEIBO</t>
  </si>
  <si>
    <t>2298-GOBERNACIÓN PROVINCIAL DE PERAVIA</t>
  </si>
  <si>
    <t>2297-GOBERNACIÓN PROVINCIAL DE LA ALTAGRACIA</t>
  </si>
  <si>
    <t>2296-GOBERNACIÓN PROVINCIAL DE SANTIAGO DE LOS CABALLEROS</t>
  </si>
  <si>
    <t>2295-GOBERNACIÓN PROVINCIAL DE SALCEDO</t>
  </si>
  <si>
    <t>2294-GOBERNACIÓN PROVINCIAL DE BARAHONA</t>
  </si>
  <si>
    <t>2293-GOBERNACIÓN PROVINCIAL DE LA ROMANA</t>
  </si>
  <si>
    <t>2292-GOBERNACIÓN PROVINCIAL DE SAN JOSE DE OCOA</t>
  </si>
  <si>
    <t>2291-GOBERNACIÓN PROVINCIAL DE DUARTE</t>
  </si>
  <si>
    <t>2290-GOBERNACIÓN PROVINCIAL DE MONSEÑOR NOUEL</t>
  </si>
  <si>
    <t>2288-GOBERNACIÓN PROVINCIAL DE PEDERNALES</t>
  </si>
  <si>
    <t>2287-GOBERNACIÓN PROVINCIAL DE HATO MAYOR</t>
  </si>
  <si>
    <t>2286-GOBERNACIÓN PROVINCIAL DE AZUA</t>
  </si>
  <si>
    <t>2285-GOBERNACIÓN PROVINCIAL DE SAMANA</t>
  </si>
  <si>
    <t>2284-GOBERNACIÓN PROVINCIAL DE INDEPENDENCIA</t>
  </si>
  <si>
    <t>2283-GOBERNACIÓN PROVINCIAL DE SANTIAGO RODRIGUEZ</t>
  </si>
  <si>
    <t>2282-GOBERNACIÓN PROVINCIAL DE MONTECRISTI</t>
  </si>
  <si>
    <t>2281-GOBERNACIÓN PROVINCIAL DE SAN PEDRO DE MACORIS</t>
  </si>
  <si>
    <t>2280-GOBERNACIÓN PROVINCIAL DE BAHORUCO</t>
  </si>
  <si>
    <t>2279-GOBERNACIÓN PROVINCIAL DE MONTE PLATA</t>
  </si>
  <si>
    <t>2278-GOBERNACIÓN PROVINCIAL DE SANCHEZ RAMIREZ</t>
  </si>
  <si>
    <t>2277-GOBERNACIÓN PROVINCIAL DE ESPAILLAT</t>
  </si>
  <si>
    <t>2276-GOBERNACIÓN PROVINCIAL DE LA VEGA</t>
  </si>
  <si>
    <t>2275-GOBERNACIÓN PROVINCIAL DE SANTO DOMINGO, D.N.</t>
  </si>
  <si>
    <t>2274-GOBERNACIÓN PROVINCIAL DE MARIA TRINIDAD SANCHEZ</t>
  </si>
  <si>
    <t>2273-GOBERNACIÓN PROVINCIAL DE DAJABON</t>
  </si>
  <si>
    <t>2272-GOBERNACIÓN PROVINCIAL DE SAN CRISTOBAL</t>
  </si>
  <si>
    <t>2271-GOBERNACIÓN PROVINCIAL DE VALVERDE MAO</t>
  </si>
  <si>
    <t>2270-GOBERNACIÓN PROVINCIAL DE SAN JUAN</t>
  </si>
  <si>
    <t>2269-GOBERNACIÓN PROVINCIAL DE ELIAS PIÑA</t>
  </si>
  <si>
    <t>2058-BATALLÓN DE LA GUARDIA PRESIDENCIAL</t>
  </si>
  <si>
    <t>2049-OFICINA DE COORDINACIÓN PRESIDENCIAL</t>
  </si>
  <si>
    <t>2.1.6.3.3-Transferencias al sector privado externo</t>
  </si>
  <si>
    <t>2.1.6.3-Transferencia al sector externo</t>
  </si>
  <si>
    <t>2.1.6.3.2-Transferencias a organismos internacionales</t>
  </si>
  <si>
    <t>9999-ORGANIZACION NO GUBERNAMENTAL EN EL AREA DE JUSTICIA</t>
  </si>
  <si>
    <t>0008-CÍRCULO DEPORTIVO DE LAS FUERZAS ARMADAS Y LA POLICIA NACIONAL</t>
  </si>
  <si>
    <t>2.1.6.3.1-Transferencias a gobiernos extranjeros</t>
  </si>
  <si>
    <t>2.1.6.2.3-Transferencias a instituciones públicas financieras (no subvenciones)</t>
  </si>
  <si>
    <t>2.1.6.2-Transferencias al sector público</t>
  </si>
  <si>
    <t>5002-BANCO CENTRAL DE LA REPÚBLICA DOMINICANA</t>
  </si>
  <si>
    <t>5.1.01-Intereses y comisiones de deuda pública</t>
  </si>
  <si>
    <t>5.1-Intereses y comisiones de deuda pública</t>
  </si>
  <si>
    <t>5-INTERESES DE LA DEUDA PÚBLICA</t>
  </si>
  <si>
    <t>5006-CENTRO DE DESARROLLO Y COMPETITIVIDAD INDUSTRIAL (PROINDUSTRIA)</t>
  </si>
  <si>
    <t>5008-SUPERINTENDENCIA DEL MERCADO DE VALORES</t>
  </si>
  <si>
    <t>5005-CAJA DE AHORROS PARA OBREROS Y MONTE DE PIEDAD</t>
  </si>
  <si>
    <t>2.1.6.2.2-Transferencias a empresas públicas no financieras (no subvenciones)</t>
  </si>
  <si>
    <t>6103-CORPORACION ESTATAL DE RADIO Y TELEVISON ( CERTV)</t>
  </si>
  <si>
    <t>6115-INSTITUTO POSTAL DOMINICANO</t>
  </si>
  <si>
    <t>6111-INSTITUTO DE ESTABILIZACIÓN DE PRECIOS</t>
  </si>
  <si>
    <t>6120-PROYECTO LA CRUZ DE MANZANILLO</t>
  </si>
  <si>
    <t>6110-CONSEJO ESTATAL DEL AZUCAR</t>
  </si>
  <si>
    <t>6118-LOTERIA NACIONAL</t>
  </si>
  <si>
    <t>5211-TESORERÍA DE LA SEGURIDAD SOCIAL</t>
  </si>
  <si>
    <t>2.1.6.2.1-Transferencias al gobierno general</t>
  </si>
  <si>
    <t>5179-SERVICIO GEOLOGICO NACIONAL</t>
  </si>
  <si>
    <t>5139-SUPERINTENDENCIA DE ELECTRICIDAD</t>
  </si>
  <si>
    <t>5181-INSTITUTO GEOGRÁFICO NACIONAL JOSÉ JOAQUÍN HUNGRÍA MORELL</t>
  </si>
  <si>
    <t>5154-INSTITUTO DE INNOVACION EN BIOTECNOLOGIA E INDUSTRIAL (IIBI)</t>
  </si>
  <si>
    <t>5178-FONDO NACIONAL PARA EL MEDIO AMBIENTE Y RECURSOS NATURALES</t>
  </si>
  <si>
    <t>5169-DIRECCIÓN GENERAL DE CINE (DGCINE)</t>
  </si>
  <si>
    <t>5137-INSTITUTO DUARTIANO</t>
  </si>
  <si>
    <t>5172-ORGANISMO DOMINICANO DE ACREDITACION (ODAC)</t>
  </si>
  <si>
    <t>5165-COMISION REGULADORA DE PRACTICAS DESLEALES</t>
  </si>
  <si>
    <t>5135-OFICINA NACIONAL DE PROPIEDAD INDUSTRIAL</t>
  </si>
  <si>
    <t>5102-CENTRO DE EXPORTACIONES E INVERSIONES DE LA REP. DOM.</t>
  </si>
  <si>
    <t>5202-INSTITUTO DE AUXILIOS</t>
  </si>
  <si>
    <t>5163-CONSEJO DOMINICANO DE PESCA Y ACUICULTURA</t>
  </si>
  <si>
    <t>5187-DIRECCIÓN GENERAL DE RIESGOS AGROPECUARIOS</t>
  </si>
  <si>
    <t>5147-INSTITUTO NACIONAL DE LA UVA</t>
  </si>
  <si>
    <t>5112-INSTITUTO AZUCARERO DOMINICANO</t>
  </si>
  <si>
    <t>5143-INSTITUTO DE DESARROLLO Y CRÉDITO COOPERATIVO</t>
  </si>
  <si>
    <t>5209-DIRECCIÓN GENERAL DE INFORMACIÓN Y DEFENSA DE LOS AFILIADOS</t>
  </si>
  <si>
    <t>5207-CONSEJO NACIONAL DE SEGURIDAD SOCIAL</t>
  </si>
  <si>
    <t>5155-INSTITUTO DE FORMACIÓN TÉCNICO PROFESIONAL (INFOTEP)</t>
  </si>
  <si>
    <t>5108-CRUZ ROJA DOMINICANA</t>
  </si>
  <si>
    <t>5183-UNIDAD DE ANÁLISIS FINANCIERO (UAF)</t>
  </si>
  <si>
    <t>5158-DIRECCION GENERAL DE ADUANAS</t>
  </si>
  <si>
    <t>5157-CORPORACION DOMICANA DE EMPRESAS ESTATALES (CORDE</t>
  </si>
  <si>
    <t>5127-SUPERINTENDENCIA DE SEGUROS</t>
  </si>
  <si>
    <t>5151-CONSEJO NACIONAL PARA LA NIÑEZ Y LA ADOLESCENCIA</t>
  </si>
  <si>
    <t>5176-CONSEJO NACIONAL DE DISCAPACIDAD (CONADIS)</t>
  </si>
  <si>
    <t>5184-DIRECCIÓN GENERAL DE ALIANZAS PÚBLICO-PRIVADAS</t>
  </si>
  <si>
    <t>2.1.6.1.4-Otras transferencias al sector privado</t>
  </si>
  <si>
    <t>2.1.6.1-Transferencias al sector privado</t>
  </si>
  <si>
    <t>2.1.6.1.3-Transferencias a empresas privadas</t>
  </si>
  <si>
    <t>4173-CONSEJO INTERINTITUCIONAL PARA  COORDINACION  VIVIENDAS  (CIVIVIENDAS)</t>
  </si>
  <si>
    <t>2033-SEGURO MÉDICO DE LOS MAESTROS</t>
  </si>
  <si>
    <t>2.1.6.1.2-Ayudas sociales a asociaciones sin fines de lucro (ASFL)</t>
  </si>
  <si>
    <t>4011-TRANSFERENCIA DE FONDO ESPECIAL PARTIDOS POLÍTICOS</t>
  </si>
  <si>
    <t>9989-ORGANIZACION NO GUBERNAMENTAL EN EL AREA DE VIVIENDA Y URB.</t>
  </si>
  <si>
    <t>9987-ORGANIZACION NO GUBERNAMENTAL EN EL AREA DE IND. Y COM.</t>
  </si>
  <si>
    <t>2230-INVESTIGACION  FOMENTO Y DES. DE LA CIENCIA Y TECNOLOGIA</t>
  </si>
  <si>
    <t>9985-IGLESIAS EN CONVENIOS DE COGESTIÓN CON SECTOR EDUCATIVO</t>
  </si>
  <si>
    <t>9984-SOCIEDAD CIVIL CON ACUERDOS PARTICULARES CON SECTOR EDUCATIVO</t>
  </si>
  <si>
    <t>2.1.6.1.1-Prestaciones de asistencia social a las familias y las personas</t>
  </si>
  <si>
    <t>0027-DIRECCION GENERAL DEL PLAN SOCIAL DEL MINISTERIO DE DEFENSA</t>
  </si>
  <si>
    <t>2311-ALIMÉNTATE</t>
  </si>
  <si>
    <t>4188-SUBSIDIO BONO LUZ</t>
  </si>
  <si>
    <t>4177-SUBSIDIO   G L P    HOGARES</t>
  </si>
  <si>
    <t>2312-SUPÉRATE MUJER</t>
  </si>
  <si>
    <t>4187-INCENTIVO ALISTADO MARINA DE GUERRA (IAMG)</t>
  </si>
  <si>
    <t>4186-PROGRAMADA DE INCENTIVO A LA POLICIA PREVENTIVA</t>
  </si>
  <si>
    <t>4180-INCENTIVO A LA EDUCACION SUPERIOR</t>
  </si>
  <si>
    <t>4176-SUBSIDIO    G L P   TRANSPORTE</t>
  </si>
  <si>
    <t>4174-AYUDA A  ENVEJECIENTES</t>
  </si>
  <si>
    <t>2.1.5.1-Subvenciones a empresas privadas</t>
  </si>
  <si>
    <t>2.9-GASTOS FINANCIEROS</t>
  </si>
  <si>
    <t>2.1.4.1.3-Comisiones deuda pública</t>
  </si>
  <si>
    <t>2.1.4.1-Intereses</t>
  </si>
  <si>
    <t>2.1.4.1.2-Intereses externos</t>
  </si>
  <si>
    <t>2.1.4.1.1-Intereses internos</t>
  </si>
  <si>
    <t>2.1.3.1-Prestaciones de la seguridad social</t>
  </si>
  <si>
    <t>2.1.2.8-1 %  que se asigna durante el ejercicio para gasto corriente por calamidad publica</t>
  </si>
  <si>
    <t>2.1.2.7-5 %  que se asigna durante el ejercicio para gasto corriente</t>
  </si>
  <si>
    <t>2.1.2.4-Impuestos sobre los productos, la producción y las importaciones de las empresas</t>
  </si>
  <si>
    <t>0004-CUERPO DE BOMBEROS DE SANTO DOMINGO, DISTRITO NACIONAL</t>
  </si>
  <si>
    <t>2.1.2.2.2-Gastos bancarios y comisiones de la deuda</t>
  </si>
  <si>
    <t>2.1.2.2-Bienes y servicios</t>
  </si>
  <si>
    <t>2.1.2.2.1-Contratación de Bienes y Servicios</t>
  </si>
  <si>
    <t>0002-ORQUESTA SINFÓNICA NACIONAL</t>
  </si>
  <si>
    <t>0002-COMISIÓN HÍPICA NACIONAL</t>
  </si>
  <si>
    <t>0007-PROGRAMA DE ADMINISTRACION FINANCIERA INTEGRADA</t>
  </si>
  <si>
    <t>0009-CUERPO DE BOMBEROS DE SANTO DOMINGO DE PEDRO BRAND</t>
  </si>
  <si>
    <t>2.1.2.1.2-Contribuciones sociales</t>
  </si>
  <si>
    <t>2.1.2.1-Remuneraciones</t>
  </si>
  <si>
    <t>2.1.2.1.1-Sueldos y salarios</t>
  </si>
  <si>
    <t xml:space="preserve">Compromiso </t>
  </si>
  <si>
    <t xml:space="preserve">Pres. Vigente </t>
  </si>
  <si>
    <t>Pres. Inicial</t>
  </si>
  <si>
    <t>Es Actividad Inversión</t>
  </si>
  <si>
    <t>Cod.Inst. Rec.-Inst. Rec.</t>
  </si>
  <si>
    <t>Cod.Proyecto-Proyecto</t>
  </si>
  <si>
    <t>Cod.SNIP-SNIP</t>
  </si>
  <si>
    <t>Cod.Fuentes Financiamiento-Fuentes Financiamiento</t>
  </si>
  <si>
    <t>Cod.Provincias-Provincias</t>
  </si>
  <si>
    <t>Cuenta</t>
  </si>
  <si>
    <t>Concepto</t>
  </si>
  <si>
    <t>SubFunción</t>
  </si>
  <si>
    <t>Función</t>
  </si>
  <si>
    <t xml:space="preserve"> Finalidad</t>
  </si>
  <si>
    <t>Unidad Ejecutora</t>
  </si>
  <si>
    <t>Capí­tulo</t>
  </si>
  <si>
    <t xml:space="preserve"> Economica SubGrupo</t>
  </si>
  <si>
    <t xml:space="preserve"> Economica Grupo</t>
  </si>
  <si>
    <t>Economica SubTitulo</t>
  </si>
  <si>
    <t xml:space="preserve"> Economica Titulo</t>
  </si>
  <si>
    <t>Economica Tipo</t>
  </si>
  <si>
    <t>Insititucional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</si>
</sst>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43" formatCode="_-* #,##0.00_-;\-* #,##0.00_-;_-* &quot;-&quot;??_-;_-@_-"/>
    <numFmt numFmtId="164" formatCode="_(&quot;$&quot;* #,##0.00_);_(&quot;$&quot;* \(#,##0.00\);_(&quot;$&quot;* &quot;-&quot;??_);_(@_)"/>
    <numFmt numFmtId="165" formatCode="_(* #,##0.00_);_(* \(#,##0.00\);_(* &quot;-&quot;??_);_(@_)"/>
    <numFmt numFmtId="166" formatCode="_(* #,##0.0_);_(* \(#,##0.0\);_(* &quot;-&quot;??_);_(@_)"/>
    <numFmt numFmtId="167" formatCode="#,##0.0"/>
    <numFmt numFmtId="168" formatCode="_([$€-2]* #,##0.00_);_([$€-2]* \(#,##0.00\);_([$€-2]* &quot;-&quot;??_)"/>
    <numFmt numFmtId="169" formatCode="* _(#,##0.0_)\ _P_-;* \(#,##0.0\)\ _P_-;_-* &quot;-&quot;??\ _P_-;_-@_-"/>
    <numFmt numFmtId="170" formatCode="_ * #,##0.00_ ;_ * \-#,##0.00_ ;_ * &quot;-&quot;??_ ;_ @_ "/>
    <numFmt numFmtId="171" formatCode="_-* #,##0.00\ _€_-;\-* #,##0.00\ _€_-;_-* &quot;-&quot;??\ _€_-;_-@_-"/>
    <numFmt numFmtId="172" formatCode="_-* #,##0.00\ &quot;€&quot;_-;\-* #,##0.00\ &quot;€&quot;_-;_-* &quot;-&quot;??\ &quot;€&quot;_-;_-@_-"/>
    <numFmt numFmtId="173" formatCode="[$-1C0A]d&quot; de &quot;mmmm&quot; de &quot;yyyy;@"/>
    <numFmt numFmtId="174" formatCode="_([$€]* #,##0.00_);_([$€]* \(#,##0.00\);_([$€]* &quot;-&quot;??_);_(@_)"/>
    <numFmt numFmtId="175" formatCode="_(&quot;RD$&quot;* #,##0.00_);_(&quot;RD$&quot;* \(#,##0.00\);_(&quot;RD$&quot;* &quot;-&quot;??_);_(@_)"/>
    <numFmt numFmtId="176" formatCode="_(* #,##0.000000000000_);_(* \(#,##0.000000000000\);_(* &quot;-&quot;??_);_(@_)"/>
    <numFmt numFmtId="177" formatCode="_(* #,##0_);_(* \(#,##0\);_(* &quot;-&quot;??_);_(@_)"/>
    <numFmt numFmtId="178" formatCode="#,##0.0_);\(#,##0.0\)"/>
    <numFmt numFmtId="179" formatCode="0.0%"/>
    <numFmt numFmtId="180" formatCode="#,##0.0,,"/>
  </numFmts>
  <fonts count="65">
    <font>
      <sz val="11"/>
      <color theme="1"/>
      <name val="Calibri"/>
      <family val="2"/>
      <scheme val="minor"/>
    </font>
    <font>
      <sz val="11"/>
      <color theme="1"/>
      <name val="Calibri"/>
      <family val="2"/>
      <scheme val="minor"/>
    </font>
    <font>
      <sz val="22"/>
      <color rgb="FF000000"/>
      <name val="Calibri"/>
      <family val="2"/>
      <scheme val="minor"/>
    </font>
    <font>
      <sz val="16"/>
      <color rgb="FF000000"/>
      <name val="Calibri"/>
      <family val="2"/>
      <scheme val="minor"/>
    </font>
    <font>
      <sz val="12"/>
      <color theme="1"/>
      <name val="Calibri"/>
      <family val="2"/>
      <scheme val="minor"/>
    </font>
    <font>
      <sz val="10"/>
      <color theme="1"/>
      <name val="Calibri"/>
      <family val="2"/>
      <scheme val="minor"/>
    </font>
    <font>
      <b/>
      <sz val="10"/>
      <color theme="1"/>
      <name val="Calibri"/>
      <family val="2"/>
      <scheme val="minor"/>
    </font>
    <font>
      <b/>
      <i/>
      <sz val="10"/>
      <color rgb="FFFFFFFF"/>
      <name val="Calibri"/>
      <family val="2"/>
      <scheme val="minor"/>
    </font>
    <font>
      <b/>
      <sz val="9"/>
      <color theme="1"/>
      <name val="Calibri"/>
      <family val="2"/>
      <scheme val="minor"/>
    </font>
    <font>
      <b/>
      <sz val="8"/>
      <color theme="1"/>
      <name val="Calibri"/>
      <family val="2"/>
      <scheme val="minor"/>
    </font>
    <font>
      <sz val="9"/>
      <color theme="1"/>
      <name val="Calibri"/>
      <family val="2"/>
      <scheme val="minor"/>
    </font>
    <font>
      <sz val="10"/>
      <name val="Arial"/>
      <family val="2"/>
    </font>
    <font>
      <sz val="10"/>
      <color rgb="FF000000"/>
      <name val="Calibri"/>
      <family val="2"/>
      <scheme val="minor"/>
    </font>
    <font>
      <b/>
      <sz val="14"/>
      <color theme="1"/>
      <name val="Calibri"/>
      <family val="2"/>
      <scheme val="minor"/>
    </font>
    <font>
      <sz val="14"/>
      <color theme="1"/>
      <name val="Calibri"/>
      <family val="2"/>
      <scheme val="minor"/>
    </font>
    <font>
      <sz val="8"/>
      <color theme="1"/>
      <name val="Calibri"/>
      <family val="2"/>
      <scheme val="minor"/>
    </font>
    <font>
      <b/>
      <i/>
      <sz val="10"/>
      <color theme="0"/>
      <name val="Calibri"/>
      <family val="2"/>
      <scheme val="minor"/>
    </font>
    <font>
      <b/>
      <sz val="10"/>
      <color rgb="FFFFFFFF"/>
      <name val="Calibri"/>
      <family val="2"/>
      <scheme val="minor"/>
    </font>
    <font>
      <sz val="10"/>
      <name val="Arial"/>
      <family val="2"/>
    </font>
    <font>
      <sz val="18"/>
      <color theme="3"/>
      <name val="Calibri Light"/>
      <family val="2"/>
      <scheme val="major"/>
    </font>
    <font>
      <b/>
      <sz val="18"/>
      <color theme="3"/>
      <name val="Calibri Light"/>
      <family val="2"/>
      <scheme val="major"/>
    </font>
    <font>
      <sz val="10"/>
      <color indexed="8"/>
      <name val="Arial"/>
      <family val="2"/>
    </font>
    <font>
      <sz val="11"/>
      <color indexed="8"/>
      <name val="Calibri"/>
      <family val="2"/>
    </font>
    <font>
      <sz val="11"/>
      <color indexed="9"/>
      <name val="Calibri"/>
      <family val="2"/>
    </font>
    <font>
      <sz val="8"/>
      <color indexed="12"/>
      <name val="Helv"/>
    </font>
    <font>
      <sz val="10"/>
      <name val="Geneva"/>
    </font>
    <font>
      <sz val="11"/>
      <color indexed="20"/>
      <name val="Calibri"/>
      <family val="2"/>
    </font>
    <font>
      <sz val="12"/>
      <name val="Arial"/>
      <family val="2"/>
    </font>
    <font>
      <sz val="9"/>
      <color indexed="8"/>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i/>
      <sz val="11"/>
      <color indexed="23"/>
      <name val="Calibri"/>
      <family val="2"/>
    </font>
    <font>
      <b/>
      <sz val="9"/>
      <color indexed="8"/>
      <name val="Calibri"/>
      <family val="2"/>
    </font>
    <font>
      <b/>
      <sz val="15"/>
      <color indexed="56"/>
      <name val="Calibri"/>
      <family val="2"/>
    </font>
    <font>
      <b/>
      <sz val="13"/>
      <color indexed="56"/>
      <name val="Calibri"/>
      <family val="2"/>
    </font>
    <font>
      <u/>
      <sz val="10"/>
      <color indexed="12"/>
      <name val="Arial"/>
      <family val="2"/>
    </font>
    <font>
      <sz val="8"/>
      <color indexed="8"/>
      <name val="Helv"/>
    </font>
    <font>
      <sz val="11"/>
      <color indexed="60"/>
      <name val="Calibri"/>
      <family val="2"/>
    </font>
    <font>
      <sz val="8"/>
      <name val="Arial"/>
      <family val="2"/>
    </font>
    <font>
      <sz val="10"/>
      <name val="Courier"/>
      <family val="3"/>
    </font>
    <font>
      <b/>
      <sz val="11"/>
      <color indexed="63"/>
      <name val="Calibri"/>
      <family val="2"/>
    </font>
    <font>
      <sz val="10"/>
      <color indexed="10"/>
      <name val="MS Sans Serif"/>
      <family val="2"/>
    </font>
    <font>
      <b/>
      <sz val="12"/>
      <color indexed="30"/>
      <name val="Calibri"/>
      <family val="2"/>
    </font>
    <font>
      <sz val="11"/>
      <color indexed="10"/>
      <name val="Calibri"/>
      <family val="2"/>
    </font>
    <font>
      <b/>
      <sz val="18"/>
      <color indexed="56"/>
      <name val="Cambria"/>
      <family val="2"/>
    </font>
    <font>
      <sz val="8"/>
      <name val="Helv"/>
    </font>
    <font>
      <b/>
      <sz val="11"/>
      <color indexed="8"/>
      <name val="Calibri"/>
      <family val="2"/>
    </font>
    <font>
      <sz val="10"/>
      <name val="Arial"/>
      <family val="2"/>
    </font>
    <font>
      <sz val="11"/>
      <color indexed="8"/>
      <name val="Calibri"/>
      <family val="2"/>
      <scheme val="minor"/>
    </font>
    <font>
      <sz val="10"/>
      <name val="Arial"/>
      <family val="2"/>
    </font>
    <font>
      <b/>
      <sz val="11"/>
      <color theme="1"/>
      <name val="Calibri"/>
      <family val="2"/>
      <scheme val="minor"/>
    </font>
    <font>
      <sz val="14"/>
      <color rgb="FF000000"/>
      <name val="Calibri"/>
      <family val="2"/>
      <scheme val="minor"/>
    </font>
    <font>
      <b/>
      <sz val="10"/>
      <color theme="0"/>
      <name val="Calibri"/>
      <family val="2"/>
      <scheme val="minor"/>
    </font>
    <font>
      <i/>
      <sz val="10"/>
      <color theme="1"/>
      <name val="Calibri"/>
      <family val="2"/>
      <scheme val="minor"/>
    </font>
    <font>
      <b/>
      <sz val="11"/>
      <color theme="0"/>
      <name val="Calibri"/>
      <family val="2"/>
      <scheme val="minor"/>
    </font>
    <font>
      <sz val="10"/>
      <name val="Calibri"/>
      <family val="2"/>
      <scheme val="minor"/>
    </font>
    <font>
      <b/>
      <sz val="10"/>
      <name val="Calibri"/>
      <family val="2"/>
      <scheme val="minor"/>
    </font>
    <font>
      <sz val="11"/>
      <color theme="0"/>
      <name val="Calibri"/>
      <family val="2"/>
      <scheme val="minor"/>
    </font>
    <font>
      <b/>
      <sz val="12"/>
      <color indexed="8"/>
      <name val="Calibri"/>
      <family val="2"/>
    </font>
    <font>
      <sz val="11"/>
      <name val="Calibri"/>
      <family val="2"/>
      <scheme val="minor"/>
    </font>
    <font>
      <b/>
      <i/>
      <sz val="11"/>
      <color theme="0"/>
      <name val="Calibri"/>
      <family val="2"/>
      <scheme val="minor"/>
    </font>
  </fonts>
  <fills count="44">
    <fill>
      <patternFill patternType="none"/>
    </fill>
    <fill>
      <patternFill patternType="gray125"/>
    </fill>
    <fill>
      <patternFill patternType="solid">
        <fgColor theme="0"/>
        <bgColor indexed="64"/>
      </patternFill>
    </fill>
    <fill>
      <patternFill patternType="solid">
        <fgColor theme="4" tint="-0.499984740745262"/>
        <bgColor indexed="64"/>
      </patternFill>
    </fill>
    <fill>
      <patternFill patternType="solid">
        <fgColor theme="8" tint="0.79998168889431442"/>
        <bgColor indexed="64"/>
      </patternFill>
    </fill>
    <fill>
      <patternFill patternType="solid">
        <fgColor theme="2" tint="-9.9978637043366805E-2"/>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4" tint="0.79998168889431442"/>
        <bgColor indexed="64"/>
      </patternFill>
    </fill>
    <fill>
      <patternFill patternType="solid">
        <fgColor theme="4" tint="-0.499984740745262"/>
        <bgColor theme="4" tint="0.79998168889431442"/>
      </patternFill>
    </fill>
    <fill>
      <patternFill patternType="solid">
        <fgColor theme="8" tint="0.59999389629810485"/>
        <bgColor indexed="64"/>
      </patternFill>
    </fill>
  </fills>
  <borders count="20">
    <border>
      <left/>
      <right/>
      <top/>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bottom/>
      <diagonal/>
    </border>
    <border>
      <left style="thin">
        <color indexed="64"/>
      </left>
      <right style="thin">
        <color indexed="64"/>
      </right>
      <top style="dotted">
        <color indexed="64"/>
      </top>
      <bottom style="dotted">
        <color indexed="64"/>
      </bottom>
      <diagonal/>
    </border>
    <border>
      <left/>
      <right/>
      <top/>
      <bottom style="dashed">
        <color rgb="FFBFBFBF"/>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style="medium">
        <color rgb="FF0096D7"/>
      </top>
      <bottom/>
      <diagonal/>
    </border>
    <border>
      <left/>
      <right/>
      <top/>
      <bottom style="thick">
        <color rgb="FF0096D7"/>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n">
        <color rgb="FFBFBFBF"/>
      </bottom>
      <diagonal/>
    </border>
    <border>
      <left/>
      <right/>
      <top style="thin">
        <color indexed="62"/>
      </top>
      <bottom style="double">
        <color indexed="62"/>
      </bottom>
      <diagonal/>
    </border>
    <border>
      <left style="thin">
        <color theme="0"/>
      </left>
      <right/>
      <top/>
      <bottom/>
      <diagonal/>
    </border>
    <border>
      <left/>
      <right/>
      <top style="thin">
        <color theme="0"/>
      </top>
      <bottom/>
      <diagonal/>
    </border>
    <border>
      <left style="thin">
        <color auto="1"/>
      </left>
      <right style="thin">
        <color auto="1"/>
      </right>
      <top style="thin">
        <color auto="1"/>
      </top>
      <bottom style="thin">
        <color auto="1"/>
      </bottom>
      <diagonal/>
    </border>
  </borders>
  <cellStyleXfs count="912">
    <xf numFmtId="0" fontId="0" fillId="0" borderId="0"/>
    <xf numFmtId="165" fontId="1" fillId="0" borderId="0" applyFont="0" applyFill="0" applyBorder="0" applyAlignment="0" applyProtection="0"/>
    <xf numFmtId="0" fontId="1" fillId="0" borderId="0"/>
    <xf numFmtId="0" fontId="11" fillId="0" borderId="0"/>
    <xf numFmtId="0" fontId="11" fillId="0" borderId="0"/>
    <xf numFmtId="0" fontId="11" fillId="0" borderId="0"/>
    <xf numFmtId="0" fontId="18" fillId="0" borderId="0"/>
    <xf numFmtId="0" fontId="11" fillId="0" borderId="0"/>
    <xf numFmtId="165" fontId="1" fillId="0" borderId="0" applyFont="0" applyFill="0" applyBorder="0" applyAlignment="0" applyProtection="0"/>
    <xf numFmtId="0" fontId="11" fillId="0" borderId="0"/>
    <xf numFmtId="0" fontId="22" fillId="19" borderId="0" applyNumberFormat="0" applyBorder="0" applyAlignment="0" applyProtection="0"/>
    <xf numFmtId="0" fontId="22" fillId="20" borderId="0" applyNumberFormat="0" applyBorder="0" applyAlignment="0" applyProtection="0"/>
    <xf numFmtId="0" fontId="22" fillId="21" borderId="0" applyNumberFormat="0" applyBorder="0" applyAlignment="0" applyProtection="0"/>
    <xf numFmtId="0" fontId="22" fillId="22" borderId="0" applyNumberFormat="0" applyBorder="0" applyAlignment="0" applyProtection="0"/>
    <xf numFmtId="0" fontId="22" fillId="23" borderId="0" applyNumberFormat="0" applyBorder="0" applyAlignment="0" applyProtection="0"/>
    <xf numFmtId="0" fontId="22" fillId="24" borderId="0" applyNumberFormat="0" applyBorder="0" applyAlignment="0" applyProtection="0"/>
    <xf numFmtId="0" fontId="22" fillId="19"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2" fillId="20"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2" fillId="2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2" fillId="2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2" fillId="23"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22" fillId="24"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22" fillId="25" borderId="0" applyNumberFormat="0" applyBorder="0" applyAlignment="0" applyProtection="0"/>
    <xf numFmtId="0" fontId="22" fillId="26" borderId="0" applyNumberFormat="0" applyBorder="0" applyAlignment="0" applyProtection="0"/>
    <xf numFmtId="0" fontId="22" fillId="27" borderId="0" applyNumberFormat="0" applyBorder="0" applyAlignment="0" applyProtection="0"/>
    <xf numFmtId="0" fontId="22" fillId="22" borderId="0" applyNumberFormat="0" applyBorder="0" applyAlignment="0" applyProtection="0"/>
    <xf numFmtId="0" fontId="22" fillId="25" borderId="0" applyNumberFormat="0" applyBorder="0" applyAlignment="0" applyProtection="0"/>
    <xf numFmtId="0" fontId="22" fillId="28" borderId="0" applyNumberFormat="0" applyBorder="0" applyAlignment="0" applyProtection="0"/>
    <xf numFmtId="0" fontId="22" fillId="2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2" fillId="2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2" fillId="27"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2" fillId="2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2" fillId="2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22" fillId="2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23" fillId="29" borderId="0" applyNumberFormat="0" applyBorder="0" applyAlignment="0" applyProtection="0"/>
    <xf numFmtId="0" fontId="23" fillId="26" borderId="0" applyNumberFormat="0" applyBorder="0" applyAlignment="0" applyProtection="0"/>
    <xf numFmtId="0" fontId="23" fillId="27" borderId="0" applyNumberFormat="0" applyBorder="0" applyAlignment="0" applyProtection="0"/>
    <xf numFmtId="0" fontId="23" fillId="30" borderId="0" applyNumberFormat="0" applyBorder="0" applyAlignment="0" applyProtection="0"/>
    <xf numFmtId="0" fontId="23" fillId="31" borderId="0" applyNumberFormat="0" applyBorder="0" applyAlignment="0" applyProtection="0"/>
    <xf numFmtId="0" fontId="23" fillId="32" borderId="0" applyNumberFormat="0" applyBorder="0" applyAlignment="0" applyProtection="0"/>
    <xf numFmtId="0" fontId="23" fillId="29" borderId="0" applyNumberFormat="0" applyBorder="0" applyAlignment="0" applyProtection="0"/>
    <xf numFmtId="0" fontId="23" fillId="29"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2" borderId="0" applyNumberFormat="0" applyBorder="0" applyAlignment="0" applyProtection="0"/>
    <xf numFmtId="0" fontId="23" fillId="32" borderId="0" applyNumberFormat="0" applyBorder="0" applyAlignment="0" applyProtection="0"/>
    <xf numFmtId="0" fontId="23" fillId="33" borderId="0" applyNumberFormat="0" applyBorder="0" applyAlignment="0" applyProtection="0"/>
    <xf numFmtId="0" fontId="23" fillId="34" borderId="0" applyNumberFormat="0" applyBorder="0" applyAlignment="0" applyProtection="0"/>
    <xf numFmtId="0" fontId="23" fillId="35" borderId="0" applyNumberFormat="0" applyBorder="0" applyAlignment="0" applyProtection="0"/>
    <xf numFmtId="0" fontId="23" fillId="30" borderId="0" applyNumberFormat="0" applyBorder="0" applyAlignment="0" applyProtection="0"/>
    <xf numFmtId="0" fontId="23" fillId="31" borderId="0" applyNumberFormat="0" applyBorder="0" applyAlignment="0" applyProtection="0"/>
    <xf numFmtId="0" fontId="23" fillId="36" borderId="0" applyNumberFormat="0" applyBorder="0" applyAlignment="0" applyProtection="0"/>
    <xf numFmtId="0" fontId="24" fillId="0" borderId="2">
      <protection hidden="1"/>
    </xf>
    <xf numFmtId="0" fontId="24" fillId="0" borderId="2">
      <protection hidden="1"/>
    </xf>
    <xf numFmtId="0" fontId="25" fillId="37" borderId="2" applyNumberFormat="0" applyFont="0" applyBorder="0" applyAlignment="0" applyProtection="0">
      <protection hidden="1"/>
    </xf>
    <xf numFmtId="0" fontId="25" fillId="37" borderId="2" applyNumberFormat="0" applyFont="0" applyBorder="0" applyAlignment="0" applyProtection="0">
      <protection hidden="1"/>
    </xf>
    <xf numFmtId="168" fontId="24" fillId="0" borderId="2">
      <protection hidden="1"/>
    </xf>
    <xf numFmtId="0" fontId="26" fillId="20" borderId="0" applyNumberFormat="0" applyBorder="0" applyAlignment="0" applyProtection="0"/>
    <xf numFmtId="169" fontId="27" fillId="0" borderId="3" applyBorder="0">
      <alignment horizontal="center" vertical="center"/>
    </xf>
    <xf numFmtId="0" fontId="28" fillId="0" borderId="4" applyNumberFormat="0" applyFont="0" applyProtection="0">
      <alignment wrapText="1"/>
    </xf>
    <xf numFmtId="0" fontId="29" fillId="21" borderId="0" applyNumberFormat="0" applyBorder="0" applyAlignment="0" applyProtection="0"/>
    <xf numFmtId="0" fontId="29" fillId="21" borderId="0" applyNumberFormat="0" applyBorder="0" applyAlignment="0" applyProtection="0"/>
    <xf numFmtId="0" fontId="30" fillId="37" borderId="5" applyNumberFormat="0" applyAlignment="0" applyProtection="0"/>
    <xf numFmtId="0" fontId="30" fillId="37" borderId="5" applyNumberFormat="0" applyAlignment="0" applyProtection="0"/>
    <xf numFmtId="0" fontId="30" fillId="37" borderId="5" applyNumberFormat="0" applyAlignment="0" applyProtection="0"/>
    <xf numFmtId="0" fontId="31" fillId="38" borderId="6" applyNumberFormat="0" applyAlignment="0" applyProtection="0"/>
    <xf numFmtId="0" fontId="31" fillId="38" borderId="6" applyNumberFormat="0" applyAlignment="0" applyProtection="0"/>
    <xf numFmtId="0" fontId="32" fillId="0" borderId="7" applyNumberFormat="0" applyFill="0" applyAlignment="0" applyProtection="0"/>
    <xf numFmtId="0" fontId="32" fillId="0" borderId="7" applyNumberFormat="0" applyFill="0" applyAlignment="0" applyProtection="0"/>
    <xf numFmtId="0" fontId="31" fillId="38" borderId="6" applyNumberFormat="0" applyAlignment="0" applyProtection="0"/>
    <xf numFmtId="165" fontId="11" fillId="0" borderId="0" applyFont="0" applyFill="0" applyBorder="0" applyAlignment="0" applyProtection="0"/>
    <xf numFmtId="165" fontId="22" fillId="0" borderId="0" applyFont="0" applyFill="0" applyBorder="0" applyAlignment="0" applyProtection="0"/>
    <xf numFmtId="165"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65" fontId="11" fillId="0" borderId="0" applyFont="0" applyFill="0" applyBorder="0" applyAlignment="0" applyProtection="0"/>
    <xf numFmtId="171"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65" fontId="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 fillId="0" borderId="0" applyFont="0" applyFill="0" applyBorder="0" applyAlignment="0" applyProtection="0"/>
    <xf numFmtId="165" fontId="11" fillId="0" borderId="0" applyFont="0" applyFill="0" applyBorder="0" applyAlignment="0" applyProtection="0"/>
    <xf numFmtId="165" fontId="22"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 fillId="0" borderId="0" applyFont="0" applyFill="0" applyBorder="0" applyAlignment="0" applyProtection="0"/>
    <xf numFmtId="165" fontId="22" fillId="0" borderId="0" applyFont="0" applyFill="0" applyBorder="0" applyAlignment="0" applyProtection="0"/>
    <xf numFmtId="165" fontId="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0" fontId="34" fillId="24" borderId="5" applyNumberFormat="0" applyAlignment="0" applyProtection="0"/>
    <xf numFmtId="0" fontId="34" fillId="24" borderId="5" applyNumberFormat="0" applyAlignment="0" applyProtection="0"/>
    <xf numFmtId="173" fontId="34" fillId="24" borderId="5" applyNumberFormat="0" applyAlignment="0" applyProtection="0"/>
    <xf numFmtId="168" fontId="11" fillId="0" borderId="0" applyFont="0" applyFill="0" applyBorder="0" applyAlignment="0" applyProtection="0"/>
    <xf numFmtId="174"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0" fontId="35" fillId="0" borderId="0" applyNumberFormat="0" applyFill="0" applyBorder="0" applyAlignment="0" applyProtection="0"/>
    <xf numFmtId="0" fontId="28" fillId="0" borderId="0" applyNumberFormat="0" applyFill="0" applyBorder="0" applyAlignment="0" applyProtection="0"/>
    <xf numFmtId="0" fontId="28" fillId="0" borderId="8" applyNumberFormat="0" applyProtection="0">
      <alignment wrapText="1"/>
    </xf>
    <xf numFmtId="0" fontId="29" fillId="21" borderId="0" applyNumberFormat="0" applyBorder="0" applyAlignment="0" applyProtection="0"/>
    <xf numFmtId="0" fontId="36" fillId="0" borderId="9" applyNumberFormat="0" applyProtection="0">
      <alignment wrapText="1"/>
    </xf>
    <xf numFmtId="0" fontId="37" fillId="0" borderId="10" applyNumberFormat="0" applyFill="0" applyAlignment="0" applyProtection="0"/>
    <xf numFmtId="0" fontId="38" fillId="0" borderId="11" applyNumberFormat="0" applyFill="0" applyAlignment="0" applyProtection="0"/>
    <xf numFmtId="0" fontId="33" fillId="0" borderId="12" applyNumberFormat="0" applyFill="0" applyAlignment="0" applyProtection="0"/>
    <xf numFmtId="0" fontId="33" fillId="0" borderId="0" applyNumberFormat="0" applyFill="0" applyBorder="0" applyAlignment="0" applyProtection="0"/>
    <xf numFmtId="0" fontId="39" fillId="0" borderId="0" applyNumberFormat="0" applyFill="0" applyBorder="0" applyAlignment="0" applyProtection="0">
      <alignment vertical="top"/>
      <protection locked="0"/>
    </xf>
    <xf numFmtId="0" fontId="39" fillId="0" borderId="0" applyNumberFormat="0" applyFill="0" applyBorder="0" applyAlignment="0" applyProtection="0">
      <alignment vertical="top"/>
      <protection locked="0"/>
    </xf>
    <xf numFmtId="0" fontId="39" fillId="0" borderId="0" applyNumberFormat="0" applyFill="0" applyBorder="0" applyAlignment="0" applyProtection="0">
      <alignment vertical="top"/>
      <protection locked="0"/>
    </xf>
    <xf numFmtId="0" fontId="26" fillId="20" borderId="0" applyNumberFormat="0" applyBorder="0" applyAlignment="0" applyProtection="0"/>
    <xf numFmtId="0" fontId="26" fillId="20" borderId="0" applyNumberFormat="0" applyBorder="0" applyAlignment="0" applyProtection="0"/>
    <xf numFmtId="0" fontId="34" fillId="24" borderId="5" applyNumberFormat="0" applyAlignment="0" applyProtection="0"/>
    <xf numFmtId="0" fontId="32" fillId="0" borderId="7" applyNumberFormat="0" applyFill="0" applyAlignment="0" applyProtection="0"/>
    <xf numFmtId="0" fontId="40" fillId="0" borderId="2">
      <alignment horizontal="left"/>
      <protection locked="0"/>
    </xf>
    <xf numFmtId="0" fontId="40" fillId="0" borderId="2">
      <alignment horizontal="left"/>
      <protection locked="0"/>
    </xf>
    <xf numFmtId="165" fontId="1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22" fillId="0" borderId="0" applyFont="0" applyFill="0" applyBorder="0" applyAlignment="0" applyProtection="0"/>
    <xf numFmtId="165" fontId="1" fillId="0" borderId="0" applyFont="0" applyFill="0" applyBorder="0" applyAlignment="0" applyProtection="0"/>
    <xf numFmtId="165" fontId="22"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 fillId="0" borderId="0" applyFont="0" applyFill="0" applyBorder="0" applyAlignment="0" applyProtection="0"/>
    <xf numFmtId="165" fontId="22"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70" fontId="22"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 fillId="0" borderId="0" applyFont="0" applyFill="0" applyBorder="0" applyAlignment="0" applyProtection="0"/>
    <xf numFmtId="165" fontId="1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43" fontId="11" fillId="0" borderId="0" applyFont="0" applyFill="0" applyBorder="0" applyAlignment="0" applyProtection="0"/>
    <xf numFmtId="165" fontId="1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22" fillId="0" borderId="0" applyFont="0" applyFill="0" applyBorder="0" applyAlignment="0" applyProtection="0"/>
    <xf numFmtId="165" fontId="1" fillId="0" borderId="0" applyFont="0" applyFill="0" applyBorder="0" applyAlignment="0" applyProtection="0"/>
    <xf numFmtId="165" fontId="22"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 fillId="0" borderId="0" applyFont="0" applyFill="0" applyBorder="0" applyAlignment="0" applyProtection="0"/>
    <xf numFmtId="165" fontId="22" fillId="0" borderId="0" applyFont="0" applyFill="0" applyBorder="0" applyAlignment="0" applyProtection="0"/>
    <xf numFmtId="165" fontId="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0" fontId="41" fillId="39" borderId="0" applyNumberFormat="0" applyBorder="0" applyAlignment="0" applyProtection="0"/>
    <xf numFmtId="0" fontId="41" fillId="39" borderId="0" applyNumberFormat="0" applyBorder="0" applyAlignment="0" applyProtection="0"/>
    <xf numFmtId="0" fontId="1" fillId="0" borderId="0"/>
    <xf numFmtId="0" fontId="11" fillId="0" borderId="0"/>
    <xf numFmtId="0" fontId="1" fillId="0" borderId="0"/>
    <xf numFmtId="0" fontId="1" fillId="0" borderId="0"/>
    <xf numFmtId="0" fontId="22" fillId="0" borderId="0"/>
    <xf numFmtId="0" fontId="22" fillId="0" borderId="0"/>
    <xf numFmtId="0" fontId="1" fillId="0" borderId="0"/>
    <xf numFmtId="168" fontId="2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1" fillId="0" borderId="0"/>
    <xf numFmtId="0" fontId="11" fillId="0" borderId="0"/>
    <xf numFmtId="0" fontId="11" fillId="0" borderId="0"/>
    <xf numFmtId="0" fontId="11" fillId="0" borderId="0"/>
    <xf numFmtId="0" fontId="11" fillId="0" borderId="0"/>
    <xf numFmtId="0" fontId="22" fillId="0" borderId="0"/>
    <xf numFmtId="0" fontId="22" fillId="0" borderId="0"/>
    <xf numFmtId="0" fontId="11" fillId="0" borderId="0"/>
    <xf numFmtId="0" fontId="11" fillId="0" borderId="0"/>
    <xf numFmtId="0" fontId="11" fillId="0" borderId="0"/>
    <xf numFmtId="0" fontId="42" fillId="0" borderId="0"/>
    <xf numFmtId="168"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1" fillId="0" borderId="0"/>
    <xf numFmtId="0" fontId="21" fillId="0" borderId="0">
      <alignment vertical="top"/>
    </xf>
    <xf numFmtId="0" fontId="21" fillId="0" borderId="0">
      <alignment vertical="top"/>
    </xf>
    <xf numFmtId="0" fontId="11" fillId="0" borderId="0"/>
    <xf numFmtId="0" fontId="11" fillId="0" borderId="0"/>
    <xf numFmtId="0" fontId="11" fillId="0" borderId="0"/>
    <xf numFmtId="0" fontId="22" fillId="0" borderId="0"/>
    <xf numFmtId="0" fontId="22" fillId="0" borderId="0"/>
    <xf numFmtId="0" fontId="11" fillId="0" borderId="0"/>
    <xf numFmtId="0" fontId="1" fillId="0" borderId="0"/>
    <xf numFmtId="173"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9" fontId="43" fillId="0" borderId="0"/>
    <xf numFmtId="0" fontId="1" fillId="0" borderId="0"/>
    <xf numFmtId="0" fontId="1" fillId="0" borderId="0"/>
    <xf numFmtId="0" fontId="1" fillId="0" borderId="0"/>
    <xf numFmtId="168"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 fillId="0" borderId="0"/>
    <xf numFmtId="0" fontId="11" fillId="0" borderId="0"/>
    <xf numFmtId="0" fontId="1" fillId="0" borderId="0"/>
    <xf numFmtId="0" fontId="1" fillId="0" borderId="0"/>
    <xf numFmtId="0" fontId="1" fillId="0" borderId="0"/>
    <xf numFmtId="0" fontId="22" fillId="0" borderId="0"/>
    <xf numFmtId="0" fontId="1" fillId="0" borderId="0"/>
    <xf numFmtId="0" fontId="1" fillId="0" borderId="0"/>
    <xf numFmtId="0" fontId="22" fillId="0" borderId="0"/>
    <xf numFmtId="0" fontId="11"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 fillId="0" borderId="0"/>
    <xf numFmtId="0" fontId="22" fillId="0" borderId="0"/>
    <xf numFmtId="0" fontId="1" fillId="0" borderId="0"/>
    <xf numFmtId="0" fontId="22" fillId="0" borderId="0"/>
    <xf numFmtId="0" fontId="22" fillId="0" borderId="0"/>
    <xf numFmtId="0" fontId="22" fillId="0" borderId="0"/>
    <xf numFmtId="0" fontId="11" fillId="0" borderId="0"/>
    <xf numFmtId="168" fontId="11" fillId="0" borderId="0"/>
    <xf numFmtId="0" fontId="1" fillId="0" borderId="0"/>
    <xf numFmtId="0" fontId="22" fillId="0" borderId="0"/>
    <xf numFmtId="0" fontId="1" fillId="0" borderId="0"/>
    <xf numFmtId="0" fontId="22" fillId="0" borderId="0"/>
    <xf numFmtId="0" fontId="22" fillId="0" borderId="0"/>
    <xf numFmtId="0" fontId="1" fillId="0" borderId="0"/>
    <xf numFmtId="0" fontId="22" fillId="0" borderId="0"/>
    <xf numFmtId="0" fontId="11" fillId="0" borderId="0"/>
    <xf numFmtId="0" fontId="11" fillId="0" borderId="0"/>
    <xf numFmtId="0" fontId="22" fillId="0" borderId="0"/>
    <xf numFmtId="0" fontId="11" fillId="0" borderId="0"/>
    <xf numFmtId="0" fontId="1" fillId="0" borderId="0"/>
    <xf numFmtId="0" fontId="1" fillId="0" borderId="0"/>
    <xf numFmtId="0" fontId="22" fillId="0" borderId="0"/>
    <xf numFmtId="0" fontId="22" fillId="0" borderId="0"/>
    <xf numFmtId="0" fontId="22" fillId="0" borderId="0"/>
    <xf numFmtId="0" fontId="1" fillId="0" borderId="0"/>
    <xf numFmtId="0" fontId="1" fillId="0" borderId="0"/>
    <xf numFmtId="0" fontId="22" fillId="0" borderId="0"/>
    <xf numFmtId="0" fontId="1" fillId="0" borderId="0"/>
    <xf numFmtId="0" fontId="1" fillId="0" borderId="0"/>
    <xf numFmtId="0" fontId="22" fillId="0" borderId="0"/>
    <xf numFmtId="0" fontId="1" fillId="0" borderId="0"/>
    <xf numFmtId="0" fontId="22" fillId="0" borderId="0"/>
    <xf numFmtId="0" fontId="22" fillId="0" borderId="0"/>
    <xf numFmtId="0" fontId="1" fillId="0" borderId="0"/>
    <xf numFmtId="0" fontId="1" fillId="0" borderId="0"/>
    <xf numFmtId="0" fontId="22" fillId="0" borderId="0"/>
    <xf numFmtId="0" fontId="1" fillId="0" borderId="0"/>
    <xf numFmtId="0" fontId="11" fillId="0" borderId="0"/>
    <xf numFmtId="0" fontId="11" fillId="0" borderId="0"/>
    <xf numFmtId="0" fontId="11" fillId="0" borderId="0"/>
    <xf numFmtId="0" fontId="1" fillId="0" borderId="0"/>
    <xf numFmtId="0" fontId="22" fillId="0" borderId="0"/>
    <xf numFmtId="0" fontId="1" fillId="0" borderId="0"/>
    <xf numFmtId="0" fontId="1" fillId="0" borderId="0"/>
    <xf numFmtId="0" fontId="1" fillId="0" borderId="0"/>
    <xf numFmtId="168" fontId="22"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2" fillId="0" borderId="0"/>
    <xf numFmtId="0" fontId="1" fillId="0" borderId="0"/>
    <xf numFmtId="168" fontId="22" fillId="0" borderId="0"/>
    <xf numFmtId="0" fontId="11" fillId="40" borderId="13" applyNumberFormat="0" applyFont="0" applyAlignment="0" applyProtection="0"/>
    <xf numFmtId="0" fontId="11" fillId="40" borderId="13" applyNumberFormat="0" applyFont="0" applyAlignment="0" applyProtection="0"/>
    <xf numFmtId="0" fontId="11" fillId="40" borderId="13" applyNumberFormat="0" applyFont="0" applyAlignment="0" applyProtection="0"/>
    <xf numFmtId="0" fontId="11" fillId="40" borderId="13" applyNumberFormat="0" applyFont="0" applyAlignment="0" applyProtection="0"/>
    <xf numFmtId="0" fontId="11" fillId="40" borderId="13" applyNumberFormat="0" applyFont="0" applyAlignment="0" applyProtection="0"/>
    <xf numFmtId="0" fontId="11" fillId="40" borderId="13" applyNumberFormat="0" applyFont="0" applyAlignment="0" applyProtection="0"/>
    <xf numFmtId="168" fontId="11" fillId="40" borderId="13"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1" fillId="40" borderId="13" applyNumberFormat="0" applyFont="0" applyAlignment="0" applyProtection="0"/>
    <xf numFmtId="0" fontId="44" fillId="37" borderId="14" applyNumberFormat="0" applyAlignment="0" applyProtection="0"/>
    <xf numFmtId="0" fontId="36" fillId="0" borderId="15" applyNumberFormat="0" applyProtection="0">
      <alignment wrapText="1"/>
    </xf>
    <xf numFmtId="9" fontId="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22" fillId="0" borderId="0" applyFont="0" applyFill="0" applyBorder="0" applyAlignment="0" applyProtection="0"/>
    <xf numFmtId="9" fontId="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 fillId="0" borderId="0" applyFont="0" applyFill="0" applyBorder="0" applyAlignment="0" applyProtection="0"/>
    <xf numFmtId="9" fontId="22" fillId="0" borderId="0" applyFont="0" applyFill="0" applyBorder="0" applyAlignment="0" applyProtection="0"/>
    <xf numFmtId="9" fontId="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22"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45" fillId="0" borderId="2" applyNumberFormat="0" applyFill="0" applyBorder="0" applyAlignment="0" applyProtection="0">
      <protection hidden="1"/>
    </xf>
    <xf numFmtId="0" fontId="45" fillId="0" borderId="2" applyNumberFormat="0" applyFill="0" applyBorder="0" applyAlignment="0" applyProtection="0">
      <protection hidden="1"/>
    </xf>
    <xf numFmtId="0" fontId="44" fillId="37" borderId="14" applyNumberFormat="0" applyAlignment="0" applyProtection="0"/>
    <xf numFmtId="0" fontId="44" fillId="37" borderId="14" applyNumberFormat="0" applyAlignment="0" applyProtection="0"/>
    <xf numFmtId="0" fontId="46" fillId="0" borderId="0" applyNumberFormat="0" applyProtection="0">
      <alignment horizontal="left"/>
    </xf>
    <xf numFmtId="0" fontId="47" fillId="0" borderId="0" applyNumberFormat="0" applyFill="0" applyBorder="0" applyAlignment="0" applyProtection="0"/>
    <xf numFmtId="0" fontId="47"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48" fillId="0" borderId="0" applyNumberFormat="0" applyFill="0" applyBorder="0" applyAlignment="0" applyProtection="0"/>
    <xf numFmtId="0" fontId="37" fillId="0" borderId="10" applyNumberFormat="0" applyFill="0" applyAlignment="0" applyProtection="0"/>
    <xf numFmtId="0" fontId="37" fillId="0" borderId="10" applyNumberFormat="0" applyFill="0" applyAlignment="0" applyProtection="0"/>
    <xf numFmtId="0" fontId="38" fillId="0" borderId="11" applyNumberFormat="0" applyFill="0" applyAlignment="0" applyProtection="0"/>
    <xf numFmtId="0" fontId="38" fillId="0" borderId="11" applyNumberFormat="0" applyFill="0" applyAlignment="0" applyProtection="0"/>
    <xf numFmtId="0" fontId="33" fillId="0" borderId="12" applyNumberFormat="0" applyFill="0" applyAlignment="0" applyProtection="0"/>
    <xf numFmtId="0" fontId="33" fillId="0" borderId="12" applyNumberFormat="0" applyFill="0" applyAlignment="0" applyProtection="0"/>
    <xf numFmtId="0" fontId="48"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49" fillId="37" borderId="2"/>
    <xf numFmtId="0" fontId="49" fillId="37" borderId="2"/>
    <xf numFmtId="0" fontId="50" fillId="0" borderId="16" applyNumberFormat="0" applyFill="0" applyAlignment="0" applyProtection="0"/>
    <xf numFmtId="0" fontId="50" fillId="0" borderId="16" applyNumberFormat="0" applyFill="0" applyAlignment="0" applyProtection="0"/>
    <xf numFmtId="173" fontId="50" fillId="0" borderId="16" applyNumberFormat="0" applyFill="0" applyAlignment="0" applyProtection="0"/>
    <xf numFmtId="173" fontId="50" fillId="0" borderId="16" applyNumberFormat="0" applyFill="0" applyAlignment="0" applyProtection="0"/>
    <xf numFmtId="0" fontId="47" fillId="0" borderId="0" applyNumberFormat="0" applyFill="0" applyBorder="0" applyAlignment="0" applyProtection="0"/>
    <xf numFmtId="0" fontId="51" fillId="0" borderId="0"/>
    <xf numFmtId="0" fontId="52" fillId="0" borderId="0"/>
    <xf numFmtId="0" fontId="53" fillId="0" borderId="0"/>
    <xf numFmtId="0" fontId="53" fillId="0" borderId="0"/>
    <xf numFmtId="39" fontId="43" fillId="0" borderId="0"/>
    <xf numFmtId="0" fontId="1" fillId="0" borderId="0"/>
    <xf numFmtId="0" fontId="11" fillId="0" borderId="0"/>
    <xf numFmtId="0" fontId="52" fillId="0" borderId="0"/>
    <xf numFmtId="0" fontId="11" fillId="0" borderId="0"/>
    <xf numFmtId="0" fontId="11"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165"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2" fillId="0" borderId="0"/>
    <xf numFmtId="0" fontId="52" fillId="0" borderId="0"/>
    <xf numFmtId="165" fontId="1" fillId="0" borderId="0" applyFont="0" applyFill="0" applyBorder="0" applyAlignment="0" applyProtection="0"/>
    <xf numFmtId="0" fontId="52" fillId="0" borderId="0"/>
    <xf numFmtId="165" fontId="1" fillId="0" borderId="0" applyFont="0" applyFill="0" applyBorder="0" applyAlignment="0" applyProtection="0"/>
    <xf numFmtId="0" fontId="52" fillId="0" borderId="0"/>
    <xf numFmtId="165" fontId="1"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165" fontId="52" fillId="0" borderId="0" applyFont="0" applyFill="0" applyBorder="0" applyAlignment="0" applyProtection="0"/>
    <xf numFmtId="0" fontId="52" fillId="0" borderId="0"/>
    <xf numFmtId="165" fontId="52" fillId="0" borderId="0" applyFont="0" applyFill="0" applyBorder="0" applyAlignment="0" applyProtection="0"/>
    <xf numFmtId="0" fontId="52" fillId="0" borderId="0"/>
    <xf numFmtId="165" fontId="52" fillId="0" borderId="0" applyFont="0" applyFill="0" applyBorder="0" applyAlignment="0" applyProtection="0"/>
    <xf numFmtId="0" fontId="52" fillId="0" borderId="0"/>
    <xf numFmtId="165" fontId="52" fillId="0" borderId="0" applyFont="0" applyFill="0" applyBorder="0" applyAlignment="0" applyProtection="0"/>
    <xf numFmtId="0" fontId="52" fillId="0" borderId="0"/>
    <xf numFmtId="165" fontId="52" fillId="0" borderId="0" applyFont="0" applyFill="0" applyBorder="0" applyAlignment="0" applyProtection="0"/>
    <xf numFmtId="0" fontId="52" fillId="0" borderId="0"/>
    <xf numFmtId="165" fontId="52" fillId="0" borderId="0" applyFont="0" applyFill="0" applyBorder="0" applyAlignment="0" applyProtection="0"/>
    <xf numFmtId="0" fontId="52" fillId="0" borderId="0"/>
    <xf numFmtId="165" fontId="52" fillId="0" borderId="0" applyFont="0" applyFill="0" applyBorder="0" applyAlignment="0" applyProtection="0"/>
    <xf numFmtId="0" fontId="52" fillId="0" borderId="0"/>
    <xf numFmtId="165" fontId="52" fillId="0" borderId="0" applyFont="0" applyFill="0" applyBorder="0" applyAlignment="0" applyProtection="0"/>
    <xf numFmtId="0" fontId="52" fillId="0" borderId="0"/>
    <xf numFmtId="165" fontId="52" fillId="0" borderId="0" applyFont="0" applyFill="0" applyBorder="0" applyAlignment="0" applyProtection="0"/>
    <xf numFmtId="0" fontId="52" fillId="0" borderId="0"/>
    <xf numFmtId="165" fontId="52" fillId="0" borderId="0" applyFont="0" applyFill="0" applyBorder="0" applyAlignment="0" applyProtection="0"/>
    <xf numFmtId="0" fontId="52" fillId="0" borderId="0"/>
    <xf numFmtId="165" fontId="52" fillId="0" borderId="0" applyFont="0" applyFill="0" applyBorder="0" applyAlignment="0" applyProtection="0"/>
    <xf numFmtId="0" fontId="52" fillId="0" borderId="0"/>
    <xf numFmtId="165" fontId="52" fillId="0" borderId="0" applyFont="0" applyFill="0" applyBorder="0" applyAlignment="0" applyProtection="0"/>
    <xf numFmtId="0" fontId="52" fillId="0" borderId="0"/>
    <xf numFmtId="165" fontId="52" fillId="0" borderId="0" applyFont="0" applyFill="0" applyBorder="0" applyAlignment="0" applyProtection="0"/>
    <xf numFmtId="0" fontId="52" fillId="0" borderId="0"/>
    <xf numFmtId="165" fontId="52" fillId="0" borderId="0" applyFont="0" applyFill="0" applyBorder="0" applyAlignment="0" applyProtection="0"/>
    <xf numFmtId="0" fontId="52" fillId="0" borderId="0"/>
    <xf numFmtId="165" fontId="52" fillId="0" borderId="0" applyFont="0" applyFill="0" applyBorder="0" applyAlignment="0" applyProtection="0"/>
    <xf numFmtId="0" fontId="52" fillId="0" borderId="0"/>
    <xf numFmtId="165" fontId="52" fillId="0" borderId="0" applyFont="0" applyFill="0" applyBorder="0" applyAlignment="0" applyProtection="0"/>
    <xf numFmtId="0" fontId="52" fillId="0" borderId="0"/>
    <xf numFmtId="165" fontId="52" fillId="0" borderId="0" applyFont="0" applyFill="0" applyBorder="0" applyAlignment="0" applyProtection="0"/>
    <xf numFmtId="0" fontId="52" fillId="0" borderId="0"/>
    <xf numFmtId="165" fontId="52" fillId="0" borderId="0" applyFont="0" applyFill="0" applyBorder="0" applyAlignment="0" applyProtection="0"/>
    <xf numFmtId="0" fontId="52" fillId="0" borderId="0"/>
    <xf numFmtId="165" fontId="52" fillId="0" borderId="0" applyFont="0" applyFill="0" applyBorder="0" applyAlignment="0" applyProtection="0"/>
    <xf numFmtId="0" fontId="52" fillId="0" borderId="0"/>
    <xf numFmtId="165" fontId="52" fillId="0" borderId="0" applyFont="0" applyFill="0" applyBorder="0" applyAlignment="0" applyProtection="0"/>
    <xf numFmtId="0" fontId="52" fillId="0" borderId="0"/>
    <xf numFmtId="165" fontId="52" fillId="0" borderId="0" applyFont="0" applyFill="0" applyBorder="0" applyAlignment="0" applyProtection="0"/>
    <xf numFmtId="0" fontId="52" fillId="0" borderId="0"/>
    <xf numFmtId="165" fontId="52" fillId="0" borderId="0" applyFont="0" applyFill="0" applyBorder="0" applyAlignment="0" applyProtection="0"/>
    <xf numFmtId="0" fontId="52" fillId="0" borderId="0"/>
    <xf numFmtId="165" fontId="52" fillId="0" borderId="0" applyFont="0" applyFill="0" applyBorder="0" applyAlignment="0" applyProtection="0"/>
    <xf numFmtId="0" fontId="52" fillId="0" borderId="0"/>
    <xf numFmtId="165" fontId="52" fillId="0" borderId="0" applyFont="0" applyFill="0" applyBorder="0" applyAlignment="0" applyProtection="0"/>
    <xf numFmtId="0" fontId="52" fillId="0" borderId="0"/>
    <xf numFmtId="165" fontId="52" fillId="0" borderId="0" applyFont="0" applyFill="0" applyBorder="0" applyAlignment="0" applyProtection="0"/>
    <xf numFmtId="0" fontId="1" fillId="0" borderId="0"/>
    <xf numFmtId="165" fontId="1" fillId="0" borderId="0" applyFont="0" applyFill="0" applyBorder="0" applyAlignment="0" applyProtection="0"/>
    <xf numFmtId="165" fontId="5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165" fontId="5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165" fontId="5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165" fontId="52" fillId="0" borderId="0" applyFont="0" applyFill="0" applyBorder="0" applyAlignment="0" applyProtection="0"/>
    <xf numFmtId="0" fontId="52" fillId="0" borderId="0"/>
    <xf numFmtId="0" fontId="52" fillId="0" borderId="0"/>
    <xf numFmtId="0" fontId="52" fillId="0" borderId="0"/>
    <xf numFmtId="165" fontId="5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9" fontId="1" fillId="0" borderId="0" applyFont="0" applyFill="0" applyBorder="0" applyAlignment="0" applyProtection="0"/>
    <xf numFmtId="0" fontId="52" fillId="0" borderId="0"/>
    <xf numFmtId="0" fontId="52" fillId="0" borderId="0"/>
    <xf numFmtId="0" fontId="52" fillId="0" borderId="0"/>
    <xf numFmtId="165" fontId="11" fillId="0" borderId="0" applyFont="0" applyFill="0" applyBorder="0" applyAlignment="0" applyProtection="0"/>
  </cellStyleXfs>
  <cellXfs count="173">
    <xf numFmtId="0" fontId="0" fillId="0" borderId="0" xfId="0"/>
    <xf numFmtId="0" fontId="12" fillId="0" borderId="0" xfId="0" applyFont="1" applyAlignment="1">
      <alignment vertical="top" wrapText="1" readingOrder="1"/>
    </xf>
    <xf numFmtId="0" fontId="3" fillId="0" borderId="0" xfId="0" applyFont="1" applyAlignment="1">
      <alignment vertical="top" wrapText="1" readingOrder="1"/>
    </xf>
    <xf numFmtId="0" fontId="2" fillId="0" borderId="0" xfId="0" applyFont="1" applyAlignment="1">
      <alignment vertical="center" wrapText="1" readingOrder="1"/>
    </xf>
    <xf numFmtId="0" fontId="13" fillId="2" borderId="0" xfId="0" applyFont="1" applyFill="1" applyAlignment="1">
      <alignment wrapText="1"/>
    </xf>
    <xf numFmtId="0" fontId="14" fillId="2" borderId="0" xfId="0" applyFont="1" applyFill="1"/>
    <xf numFmtId="0" fontId="4" fillId="2" borderId="0" xfId="0" applyFont="1" applyFill="1"/>
    <xf numFmtId="0" fontId="0" fillId="2" borderId="0" xfId="0" applyFill="1"/>
    <xf numFmtId="0" fontId="9" fillId="0" borderId="0" xfId="0" applyFont="1" applyAlignment="1">
      <alignment vertical="center" wrapText="1"/>
    </xf>
    <xf numFmtId="0" fontId="10" fillId="2" borderId="0" xfId="0" applyFont="1" applyFill="1" applyAlignment="1">
      <alignment horizontal="left" vertical="center" indent="2"/>
    </xf>
    <xf numFmtId="167" fontId="15" fillId="2" borderId="0" xfId="1" applyNumberFormat="1" applyFont="1" applyFill="1" applyBorder="1" applyAlignment="1">
      <alignment horizontal="center" vertical="center" wrapText="1"/>
    </xf>
    <xf numFmtId="167" fontId="0" fillId="0" borderId="0" xfId="0" applyNumberFormat="1"/>
    <xf numFmtId="165" fontId="0" fillId="0" borderId="0" xfId="1" applyFont="1"/>
    <xf numFmtId="0" fontId="0" fillId="0" borderId="0" xfId="0" applyAlignment="1">
      <alignment horizontal="right"/>
    </xf>
    <xf numFmtId="165" fontId="0" fillId="0" borderId="0" xfId="1" applyFont="1" applyAlignment="1"/>
    <xf numFmtId="0" fontId="9" fillId="0" borderId="0" xfId="0" applyFont="1" applyAlignment="1">
      <alignment vertical="center"/>
    </xf>
    <xf numFmtId="0" fontId="8" fillId="0" borderId="0" xfId="0" applyFont="1" applyAlignment="1">
      <alignment vertical="top" wrapText="1"/>
    </xf>
    <xf numFmtId="0" fontId="8" fillId="0" borderId="0" xfId="0" applyFont="1" applyAlignment="1">
      <alignment vertical="top"/>
    </xf>
    <xf numFmtId="0" fontId="5" fillId="0" borderId="0" xfId="0" applyFont="1" applyAlignment="1">
      <alignment horizontal="left" indent="1"/>
    </xf>
    <xf numFmtId="0" fontId="5" fillId="0" borderId="0" xfId="0" applyFont="1" applyAlignment="1">
      <alignment horizontal="left" indent="2"/>
    </xf>
    <xf numFmtId="167" fontId="6" fillId="4" borderId="0" xfId="1" applyNumberFormat="1" applyFont="1" applyFill="1" applyBorder="1" applyAlignment="1">
      <alignment horizontal="right" vertical="center" wrapText="1"/>
    </xf>
    <xf numFmtId="167" fontId="6" fillId="4" borderId="0" xfId="1" applyNumberFormat="1" applyFont="1" applyFill="1" applyBorder="1" applyAlignment="1">
      <alignment horizontal="right" vertical="center"/>
    </xf>
    <xf numFmtId="167" fontId="5" fillId="2" borderId="0" xfId="1" applyNumberFormat="1" applyFont="1" applyFill="1" applyBorder="1" applyAlignment="1">
      <alignment horizontal="right" vertical="center"/>
    </xf>
    <xf numFmtId="0" fontId="6" fillId="4" borderId="0" xfId="0" applyFont="1" applyFill="1" applyAlignment="1">
      <alignment horizontal="left" vertical="center" indent="1"/>
    </xf>
    <xf numFmtId="0" fontId="6" fillId="2" borderId="0" xfId="0" applyFont="1" applyFill="1" applyAlignment="1">
      <alignment horizontal="left" indent="1"/>
    </xf>
    <xf numFmtId="0" fontId="5" fillId="2" borderId="0" xfId="0" applyFont="1" applyFill="1" applyAlignment="1">
      <alignment horizontal="left" indent="2"/>
    </xf>
    <xf numFmtId="0" fontId="6" fillId="5" borderId="0" xfId="0" applyFont="1" applyFill="1" applyAlignment="1">
      <alignment horizontal="left" vertical="center" indent="1"/>
    </xf>
    <xf numFmtId="167" fontId="6" fillId="5" borderId="0" xfId="1" applyNumberFormat="1" applyFont="1" applyFill="1" applyBorder="1" applyAlignment="1">
      <alignment horizontal="right" vertical="center" wrapText="1"/>
    </xf>
    <xf numFmtId="166" fontId="6" fillId="5" borderId="0" xfId="1" applyNumberFormat="1" applyFont="1" applyFill="1" applyBorder="1" applyAlignment="1">
      <alignment horizontal="right" vertical="center" wrapText="1"/>
    </xf>
    <xf numFmtId="166" fontId="6" fillId="4" borderId="0" xfId="1" applyNumberFormat="1" applyFont="1" applyFill="1" applyBorder="1" applyAlignment="1">
      <alignment horizontal="right" vertical="center" wrapText="1"/>
    </xf>
    <xf numFmtId="166" fontId="5" fillId="2" borderId="0" xfId="1" applyNumberFormat="1" applyFont="1" applyFill="1" applyBorder="1" applyAlignment="1">
      <alignment horizontal="right" vertical="center" wrapText="1"/>
    </xf>
    <xf numFmtId="167" fontId="17" fillId="3" borderId="0" xfId="1" applyNumberFormat="1" applyFont="1" applyFill="1" applyBorder="1" applyAlignment="1">
      <alignment horizontal="right" vertical="center" wrapText="1"/>
    </xf>
    <xf numFmtId="0" fontId="6" fillId="4" borderId="0" xfId="0" applyFont="1" applyFill="1" applyAlignment="1">
      <alignment horizontal="left" indent="2"/>
    </xf>
    <xf numFmtId="0" fontId="5" fillId="2" borderId="0" xfId="0" applyFont="1" applyFill="1" applyAlignment="1">
      <alignment horizontal="left" indent="3"/>
    </xf>
    <xf numFmtId="0" fontId="5" fillId="0" borderId="0" xfId="0" applyFont="1" applyAlignment="1">
      <alignment horizontal="left" indent="3"/>
    </xf>
    <xf numFmtId="0" fontId="17" fillId="3" borderId="0" xfId="0" applyFont="1" applyFill="1" applyAlignment="1">
      <alignment horizontal="left" vertical="center" wrapText="1"/>
    </xf>
    <xf numFmtId="167" fontId="6" fillId="2" borderId="0" xfId="1" applyNumberFormat="1" applyFont="1" applyFill="1" applyBorder="1" applyAlignment="1">
      <alignment horizontal="right" vertical="center" wrapText="1"/>
    </xf>
    <xf numFmtId="167" fontId="5" fillId="2" borderId="0" xfId="1" applyNumberFormat="1" applyFont="1" applyFill="1" applyBorder="1" applyAlignment="1">
      <alignment horizontal="right" vertical="center" wrapText="1"/>
    </xf>
    <xf numFmtId="166" fontId="6" fillId="2" borderId="0" xfId="1" applyNumberFormat="1" applyFont="1" applyFill="1" applyBorder="1" applyAlignment="1">
      <alignment horizontal="right" vertical="center" wrapText="1"/>
    </xf>
    <xf numFmtId="0" fontId="6" fillId="2" borderId="0" xfId="0" applyFont="1" applyFill="1" applyAlignment="1">
      <alignment horizontal="left" vertical="center" indent="2"/>
    </xf>
    <xf numFmtId="0" fontId="5" fillId="2" borderId="0" xfId="0" applyFont="1" applyFill="1" applyAlignment="1">
      <alignment horizontal="left" vertical="center" indent="3"/>
    </xf>
    <xf numFmtId="167" fontId="15" fillId="0" borderId="0" xfId="1" applyNumberFormat="1" applyFont="1" applyFill="1" applyBorder="1" applyAlignment="1">
      <alignment horizontal="center" vertical="center" wrapText="1"/>
    </xf>
    <xf numFmtId="0" fontId="10" fillId="0" borderId="0" xfId="0" applyFont="1" applyAlignment="1">
      <alignment horizontal="left" vertical="center" indent="2"/>
    </xf>
    <xf numFmtId="167" fontId="6" fillId="2" borderId="0" xfId="1" applyNumberFormat="1" applyFont="1" applyFill="1" applyBorder="1" applyAlignment="1">
      <alignment horizontal="right" vertical="center"/>
    </xf>
    <xf numFmtId="0" fontId="8" fillId="0" borderId="0" xfId="0" applyFont="1" applyAlignment="1">
      <alignment horizontal="left" vertical="top"/>
    </xf>
    <xf numFmtId="0" fontId="6" fillId="0" borderId="0" xfId="0" applyFont="1" applyAlignment="1">
      <alignment horizontal="left" indent="1"/>
    </xf>
    <xf numFmtId="0" fontId="6" fillId="2" borderId="0" xfId="0" applyFont="1" applyFill="1" applyAlignment="1">
      <alignment horizontal="left"/>
    </xf>
    <xf numFmtId="166" fontId="0" fillId="0" borderId="0" xfId="1" applyNumberFormat="1" applyFont="1"/>
    <xf numFmtId="176" fontId="0" fillId="0" borderId="0" xfId="1" applyNumberFormat="1" applyFont="1"/>
    <xf numFmtId="0" fontId="9" fillId="0" borderId="0" xfId="0" applyFont="1" applyAlignment="1">
      <alignment horizontal="left" vertical="center" wrapText="1"/>
    </xf>
    <xf numFmtId="166" fontId="0" fillId="0" borderId="0" xfId="0" applyNumberFormat="1"/>
    <xf numFmtId="165" fontId="0" fillId="0" borderId="0" xfId="0" applyNumberFormat="1"/>
    <xf numFmtId="0" fontId="16" fillId="3" borderId="0" xfId="0" applyFont="1" applyFill="1" applyAlignment="1">
      <alignment horizontal="center" vertical="center" wrapText="1"/>
    </xf>
    <xf numFmtId="0" fontId="16" fillId="3" borderId="0" xfId="0" applyFont="1" applyFill="1" applyAlignment="1">
      <alignment horizontal="center" vertical="center"/>
    </xf>
    <xf numFmtId="177" fontId="0" fillId="0" borderId="0" xfId="1" applyNumberFormat="1" applyFont="1"/>
    <xf numFmtId="165" fontId="9" fillId="0" borderId="0" xfId="0" applyNumberFormat="1" applyFont="1" applyAlignment="1">
      <alignment vertical="center" wrapText="1"/>
    </xf>
    <xf numFmtId="0" fontId="7" fillId="3" borderId="0" xfId="0" applyFont="1" applyFill="1" applyAlignment="1">
      <alignment horizontal="center" wrapText="1"/>
    </xf>
    <xf numFmtId="165" fontId="4" fillId="2" borderId="0" xfId="1" applyFont="1" applyFill="1"/>
    <xf numFmtId="0" fontId="7" fillId="3" borderId="0" xfId="0" applyFont="1" applyFill="1" applyAlignment="1">
      <alignment horizontal="center" vertical="center" wrapText="1"/>
    </xf>
    <xf numFmtId="165" fontId="13" fillId="2" borderId="0" xfId="1" applyFont="1" applyFill="1" applyAlignment="1">
      <alignment vertical="center" wrapText="1"/>
    </xf>
    <xf numFmtId="165" fontId="13" fillId="2" borderId="0" xfId="1" applyFont="1" applyFill="1" applyAlignment="1">
      <alignment wrapText="1"/>
    </xf>
    <xf numFmtId="165" fontId="14" fillId="2" borderId="0" xfId="1" applyFont="1" applyFill="1" applyAlignment="1">
      <alignment vertical="center"/>
    </xf>
    <xf numFmtId="166" fontId="5" fillId="2" borderId="0" xfId="1" applyNumberFormat="1" applyFont="1" applyFill="1" applyBorder="1" applyAlignment="1">
      <alignment horizontal="right" vertical="center"/>
    </xf>
    <xf numFmtId="0" fontId="0" fillId="0" borderId="0" xfId="0" applyAlignment="1">
      <alignment horizontal="left" indent="2"/>
    </xf>
    <xf numFmtId="0" fontId="5" fillId="2" borderId="0" xfId="0" applyFont="1" applyFill="1" applyAlignment="1">
      <alignment horizontal="left" indent="4"/>
    </xf>
    <xf numFmtId="0" fontId="4" fillId="2" borderId="0" xfId="0" applyFont="1" applyFill="1" applyAlignment="1">
      <alignment horizontal="center"/>
    </xf>
    <xf numFmtId="165" fontId="0" fillId="0" borderId="0" xfId="1" applyFont="1" applyBorder="1"/>
    <xf numFmtId="0" fontId="12" fillId="0" borderId="0" xfId="0" applyFont="1" applyAlignment="1">
      <alignment vertical="center" wrapText="1" readingOrder="1"/>
    </xf>
    <xf numFmtId="0" fontId="2" fillId="0" borderId="0" xfId="2" applyFont="1" applyAlignment="1">
      <alignment vertical="center" readingOrder="1"/>
    </xf>
    <xf numFmtId="0" fontId="0" fillId="0" borderId="0" xfId="0" applyAlignment="1">
      <alignment vertical="center" readingOrder="1"/>
    </xf>
    <xf numFmtId="0" fontId="13" fillId="2" borderId="0" xfId="0" applyFont="1" applyFill="1" applyAlignment="1">
      <alignment vertical="center" wrapText="1"/>
    </xf>
    <xf numFmtId="0" fontId="55" fillId="0" borderId="0" xfId="2" applyFont="1" applyAlignment="1">
      <alignment vertical="top" readingOrder="1"/>
    </xf>
    <xf numFmtId="49" fontId="14" fillId="2" borderId="0" xfId="0" applyNumberFormat="1" applyFont="1" applyFill="1" applyAlignment="1">
      <alignment vertical="center"/>
    </xf>
    <xf numFmtId="49" fontId="14" fillId="2" borderId="0" xfId="0" applyNumberFormat="1" applyFont="1" applyFill="1"/>
    <xf numFmtId="0" fontId="4" fillId="0" borderId="0" xfId="0" applyFont="1" applyAlignment="1">
      <alignment vertical="center"/>
    </xf>
    <xf numFmtId="0" fontId="4" fillId="2" borderId="0" xfId="0" applyFont="1" applyFill="1" applyAlignment="1">
      <alignment vertical="center"/>
    </xf>
    <xf numFmtId="0" fontId="6" fillId="4" borderId="0" xfId="0" applyFont="1" applyFill="1" applyAlignment="1">
      <alignment horizontal="left"/>
    </xf>
    <xf numFmtId="167" fontId="6" fillId="4" borderId="0" xfId="1" applyNumberFormat="1" applyFont="1" applyFill="1" applyBorder="1" applyAlignment="1">
      <alignment horizontal="right" wrapText="1"/>
    </xf>
    <xf numFmtId="0" fontId="5" fillId="0" borderId="0" xfId="0" applyFont="1" applyAlignment="1">
      <alignment horizontal="left"/>
    </xf>
    <xf numFmtId="167" fontId="5" fillId="0" borderId="0" xfId="1" applyNumberFormat="1" applyFont="1" applyFill="1" applyBorder="1" applyAlignment="1">
      <alignment horizontal="right" wrapText="1"/>
    </xf>
    <xf numFmtId="4" fontId="11" fillId="0" borderId="0" xfId="0" applyNumberFormat="1" applyFont="1"/>
    <xf numFmtId="178" fontId="11" fillId="0" borderId="0" xfId="7" applyNumberFormat="1"/>
    <xf numFmtId="43" fontId="0" fillId="0" borderId="0" xfId="0" applyNumberFormat="1"/>
    <xf numFmtId="166" fontId="11" fillId="0" borderId="0" xfId="8" applyNumberFormat="1" applyFont="1"/>
    <xf numFmtId="179" fontId="0" fillId="0" borderId="0" xfId="788" applyNumberFormat="1" applyFont="1"/>
    <xf numFmtId="0" fontId="56" fillId="3" borderId="0" xfId="0" applyFont="1" applyFill="1" applyAlignment="1">
      <alignment wrapText="1"/>
    </xf>
    <xf numFmtId="167" fontId="56" fillId="3" borderId="0" xfId="0" applyNumberFormat="1" applyFont="1" applyFill="1" applyAlignment="1">
      <alignment horizontal="center" wrapText="1"/>
    </xf>
    <xf numFmtId="0" fontId="57" fillId="0" borderId="0" xfId="0" applyFont="1" applyAlignment="1">
      <alignment horizontal="left"/>
    </xf>
    <xf numFmtId="166" fontId="5" fillId="0" borderId="0" xfId="1" applyNumberFormat="1" applyFont="1" applyAlignment="1"/>
    <xf numFmtId="167" fontId="56" fillId="3" borderId="0" xfId="0" applyNumberFormat="1" applyFont="1" applyFill="1" applyAlignment="1">
      <alignment wrapText="1"/>
    </xf>
    <xf numFmtId="166" fontId="56" fillId="3" borderId="0" xfId="0" applyNumberFormat="1" applyFont="1" applyFill="1" applyAlignment="1">
      <alignment horizontal="right" wrapText="1"/>
    </xf>
    <xf numFmtId="0" fontId="56" fillId="2" borderId="0" xfId="0" applyFont="1" applyFill="1" applyAlignment="1">
      <alignment wrapText="1"/>
    </xf>
    <xf numFmtId="167" fontId="56" fillId="2" borderId="0" xfId="0" applyNumberFormat="1" applyFont="1" applyFill="1" applyAlignment="1">
      <alignment horizontal="center" wrapText="1"/>
    </xf>
    <xf numFmtId="0" fontId="5" fillId="0" borderId="0" xfId="0" applyFont="1"/>
    <xf numFmtId="0" fontId="5" fillId="0" borderId="0" xfId="0" applyFont="1" applyAlignment="1">
      <alignment horizontal="right"/>
    </xf>
    <xf numFmtId="166" fontId="5" fillId="0" borderId="0" xfId="0" applyNumberFormat="1" applyFont="1" applyAlignment="1">
      <alignment horizontal="right"/>
    </xf>
    <xf numFmtId="0" fontId="9" fillId="2" borderId="0" xfId="0" applyFont="1" applyFill="1" applyAlignment="1">
      <alignment vertical="center"/>
    </xf>
    <xf numFmtId="167" fontId="8" fillId="2" borderId="0" xfId="1" applyNumberFormat="1" applyFont="1" applyFill="1" applyBorder="1" applyAlignment="1">
      <alignment horizontal="center" vertical="center" wrapText="1"/>
    </xf>
    <xf numFmtId="3" fontId="0" fillId="0" borderId="0" xfId="0" applyNumberFormat="1"/>
    <xf numFmtId="165" fontId="5" fillId="2" borderId="0" xfId="1" applyFont="1" applyFill="1" applyBorder="1" applyAlignment="1">
      <alignment horizontal="right" vertical="center"/>
    </xf>
    <xf numFmtId="167" fontId="9" fillId="0" borderId="0" xfId="0" applyNumberFormat="1" applyFont="1" applyAlignment="1">
      <alignment horizontal="left" vertical="center" wrapText="1"/>
    </xf>
    <xf numFmtId="165" fontId="12" fillId="0" borderId="0" xfId="1" applyFont="1" applyAlignment="1">
      <alignment vertical="top" wrapText="1" readingOrder="1"/>
    </xf>
    <xf numFmtId="166" fontId="5" fillId="0" borderId="0" xfId="1" applyNumberFormat="1" applyFont="1" applyFill="1" applyBorder="1" applyAlignment="1">
      <alignment horizontal="right" vertical="center" wrapText="1"/>
    </xf>
    <xf numFmtId="166" fontId="6" fillId="0" borderId="0" xfId="1" applyNumberFormat="1" applyFont="1" applyFill="1" applyBorder="1" applyAlignment="1">
      <alignment horizontal="right" vertical="center" wrapText="1"/>
    </xf>
    <xf numFmtId="167" fontId="6" fillId="0" borderId="0" xfId="1" applyNumberFormat="1" applyFont="1" applyFill="1" applyBorder="1" applyAlignment="1">
      <alignment horizontal="right" vertical="center" wrapText="1"/>
    </xf>
    <xf numFmtId="0" fontId="0" fillId="0" borderId="17" xfId="0" applyBorder="1"/>
    <xf numFmtId="0" fontId="6" fillId="41" borderId="0" xfId="0" applyFont="1" applyFill="1"/>
    <xf numFmtId="167" fontId="6" fillId="41" borderId="0" xfId="1" applyNumberFormat="1" applyFont="1" applyFill="1" applyBorder="1" applyAlignment="1">
      <alignment horizontal="right" vertical="center" wrapText="1"/>
    </xf>
    <xf numFmtId="166" fontId="6" fillId="41" borderId="0" xfId="1" applyNumberFormat="1" applyFont="1" applyFill="1" applyBorder="1" applyAlignment="1">
      <alignment horizontal="right" vertical="center" wrapText="1"/>
    </xf>
    <xf numFmtId="180" fontId="0" fillId="0" borderId="0" xfId="0" applyNumberFormat="1"/>
    <xf numFmtId="166" fontId="56" fillId="3" borderId="0" xfId="1" applyNumberFormat="1" applyFont="1" applyFill="1" applyBorder="1" applyAlignment="1">
      <alignment horizontal="right" vertical="center" wrapText="1"/>
    </xf>
    <xf numFmtId="0" fontId="0" fillId="0" borderId="18" xfId="0" applyBorder="1"/>
    <xf numFmtId="0" fontId="9" fillId="2" borderId="18" xfId="0" applyFont="1" applyFill="1" applyBorder="1" applyAlignment="1">
      <alignment vertical="center"/>
    </xf>
    <xf numFmtId="0" fontId="6" fillId="5" borderId="0" xfId="0" applyFont="1" applyFill="1" applyAlignment="1">
      <alignment horizontal="left" indent="2"/>
    </xf>
    <xf numFmtId="167" fontId="59" fillId="0" borderId="0" xfId="1" applyNumberFormat="1" applyFont="1" applyFill="1" applyBorder="1" applyAlignment="1">
      <alignment horizontal="right" wrapText="1"/>
    </xf>
    <xf numFmtId="167" fontId="5" fillId="0" borderId="0" xfId="1" applyNumberFormat="1" applyFont="1" applyFill="1" applyBorder="1" applyAlignment="1">
      <alignment horizontal="right" vertical="center"/>
    </xf>
    <xf numFmtId="167" fontId="5" fillId="0" borderId="0" xfId="1" applyNumberFormat="1" applyFont="1" applyFill="1" applyBorder="1" applyAlignment="1">
      <alignment horizontal="right" vertical="center" wrapText="1"/>
    </xf>
    <xf numFmtId="167" fontId="60" fillId="0" borderId="0" xfId="1" applyNumberFormat="1" applyFont="1" applyFill="1" applyBorder="1" applyAlignment="1">
      <alignment horizontal="right" vertical="center"/>
    </xf>
    <xf numFmtId="0" fontId="6" fillId="0" borderId="0" xfId="0" applyFont="1"/>
    <xf numFmtId="165" fontId="6" fillId="0" borderId="0" xfId="1" applyFont="1" applyFill="1" applyBorder="1" applyAlignment="1">
      <alignment horizontal="right" vertical="center" wrapText="1"/>
    </xf>
    <xf numFmtId="0" fontId="52" fillId="0" borderId="0" xfId="828" applyAlignment="1">
      <alignment horizontal="left" indent="1"/>
    </xf>
    <xf numFmtId="0" fontId="16" fillId="3" borderId="0" xfId="436" applyFont="1" applyFill="1" applyAlignment="1">
      <alignment horizontal="center" vertical="center"/>
    </xf>
    <xf numFmtId="0" fontId="58" fillId="42" borderId="0" xfId="864" applyFont="1" applyFill="1" applyAlignment="1">
      <alignment horizontal="left"/>
    </xf>
    <xf numFmtId="180" fontId="58" fillId="42" borderId="0" xfId="864" applyNumberFormat="1" applyFont="1" applyFill="1"/>
    <xf numFmtId="180" fontId="54" fillId="5" borderId="0" xfId="864" applyNumberFormat="1" applyFont="1" applyFill="1"/>
    <xf numFmtId="180" fontId="54" fillId="43" borderId="0" xfId="864" applyNumberFormat="1" applyFont="1" applyFill="1"/>
    <xf numFmtId="0" fontId="54" fillId="5" borderId="0" xfId="436" applyFont="1" applyFill="1" applyAlignment="1">
      <alignment horizontal="left" vertical="center" indent="1"/>
    </xf>
    <xf numFmtId="0" fontId="54" fillId="43" borderId="0" xfId="436" applyFont="1" applyFill="1" applyAlignment="1">
      <alignment horizontal="left" vertical="center" indent="1"/>
    </xf>
    <xf numFmtId="0" fontId="7" fillId="3" borderId="0" xfId="436" applyFont="1" applyFill="1" applyAlignment="1">
      <alignment horizontal="center" wrapText="1"/>
    </xf>
    <xf numFmtId="165" fontId="54" fillId="0" borderId="0" xfId="1" applyFont="1" applyFill="1"/>
    <xf numFmtId="180" fontId="54" fillId="0" borderId="0" xfId="0" applyNumberFormat="1" applyFont="1"/>
    <xf numFmtId="0" fontId="60" fillId="4" borderId="0" xfId="0" applyFont="1" applyFill="1" applyAlignment="1">
      <alignment horizontal="left" indent="2"/>
    </xf>
    <xf numFmtId="0" fontId="60" fillId="5" borderId="0" xfId="0" applyFont="1" applyFill="1" applyAlignment="1">
      <alignment horizontal="left" vertical="center" indent="1"/>
    </xf>
    <xf numFmtId="0" fontId="54" fillId="0" borderId="0" xfId="0" applyFont="1" applyAlignment="1">
      <alignment horizontal="left" indent="3"/>
    </xf>
    <xf numFmtId="0" fontId="0" fillId="0" borderId="0" xfId="0" applyAlignment="1">
      <alignment horizontal="left" indent="4"/>
    </xf>
    <xf numFmtId="0" fontId="0" fillId="0" borderId="0" xfId="0" applyAlignment="1">
      <alignment horizontal="left" indent="5"/>
    </xf>
    <xf numFmtId="0" fontId="6" fillId="4" borderId="0" xfId="0" applyFont="1" applyFill="1" applyAlignment="1">
      <alignment horizontal="left" vertical="center"/>
    </xf>
    <xf numFmtId="0" fontId="0" fillId="0" borderId="0" xfId="0" applyAlignment="1">
      <alignment horizontal="left" indent="1"/>
    </xf>
    <xf numFmtId="0" fontId="0" fillId="0" borderId="0" xfId="0" applyAlignment="1">
      <alignment horizontal="left" indent="3"/>
    </xf>
    <xf numFmtId="0" fontId="54" fillId="0" borderId="0" xfId="0" applyFont="1" applyAlignment="1">
      <alignment horizontal="left" indent="5"/>
    </xf>
    <xf numFmtId="0" fontId="54" fillId="0" borderId="0" xfId="0" applyFont="1" applyAlignment="1">
      <alignment horizontal="left" indent="4"/>
    </xf>
    <xf numFmtId="0" fontId="52" fillId="0" borderId="0" xfId="749"/>
    <xf numFmtId="165" fontId="52" fillId="0" borderId="0" xfId="749" applyNumberFormat="1"/>
    <xf numFmtId="0" fontId="52" fillId="0" borderId="0" xfId="749" applyAlignment="1">
      <alignment horizontal="left"/>
    </xf>
    <xf numFmtId="0" fontId="52" fillId="0" borderId="0" xfId="749" applyAlignment="1">
      <alignment horizontal="left" indent="3"/>
    </xf>
    <xf numFmtId="0" fontId="52" fillId="0" borderId="0" xfId="749" applyAlignment="1">
      <alignment horizontal="left" indent="2"/>
    </xf>
    <xf numFmtId="0" fontId="52" fillId="0" borderId="0" xfId="749" applyAlignment="1">
      <alignment horizontal="left" indent="1"/>
    </xf>
    <xf numFmtId="0" fontId="28" fillId="0" borderId="0" xfId="749" applyFont="1" applyAlignment="1">
      <alignment horizontal="right"/>
    </xf>
    <xf numFmtId="49" fontId="28" fillId="0" borderId="0" xfId="749" applyNumberFormat="1" applyFont="1" applyAlignment="1">
      <alignment horizontal="left"/>
    </xf>
    <xf numFmtId="49" fontId="62" fillId="37" borderId="19" xfId="749" applyNumberFormat="1" applyFont="1" applyFill="1" applyBorder="1" applyAlignment="1">
      <alignment horizontal="left"/>
    </xf>
    <xf numFmtId="0" fontId="61" fillId="0" borderId="0" xfId="749" pivotButton="1" applyFont="1"/>
    <xf numFmtId="0" fontId="61" fillId="0" borderId="0" xfId="749" applyFont="1"/>
    <xf numFmtId="0" fontId="63" fillId="0" borderId="0" xfId="749" applyFont="1" applyAlignment="1">
      <alignment horizontal="left"/>
    </xf>
    <xf numFmtId="165" fontId="63" fillId="0" borderId="0" xfId="749" applyNumberFormat="1" applyFont="1"/>
    <xf numFmtId="0" fontId="9" fillId="0" borderId="0" xfId="0" applyFont="1" applyAlignment="1">
      <alignment horizontal="left" vertical="top" wrapText="1"/>
    </xf>
    <xf numFmtId="0" fontId="2" fillId="0" borderId="0" xfId="0" applyFont="1" applyAlignment="1">
      <alignment horizontal="center" vertical="center" wrapText="1" readingOrder="1"/>
    </xf>
    <xf numFmtId="0" fontId="3" fillId="0" borderId="0" xfId="0" applyFont="1" applyAlignment="1">
      <alignment horizontal="center" vertical="top" wrapText="1" readingOrder="1"/>
    </xf>
    <xf numFmtId="0" fontId="12" fillId="0" borderId="0" xfId="0" applyFont="1" applyAlignment="1">
      <alignment horizontal="center" vertical="center" wrapText="1" readingOrder="1"/>
    </xf>
    <xf numFmtId="0" fontId="13" fillId="2" borderId="0" xfId="0" applyFont="1" applyFill="1" applyAlignment="1">
      <alignment horizontal="center" vertical="center" wrapText="1"/>
    </xf>
    <xf numFmtId="49" fontId="14" fillId="2" borderId="0" xfId="0" applyNumberFormat="1" applyFont="1" applyFill="1" applyAlignment="1">
      <alignment horizontal="center" vertical="center"/>
    </xf>
    <xf numFmtId="0" fontId="4" fillId="2" borderId="0" xfId="0" applyFont="1" applyFill="1" applyAlignment="1">
      <alignment horizontal="center" vertical="center"/>
    </xf>
    <xf numFmtId="0" fontId="7" fillId="3" borderId="0" xfId="0" applyFont="1" applyFill="1" applyAlignment="1">
      <alignment horizontal="center" wrapText="1"/>
    </xf>
    <xf numFmtId="0" fontId="7" fillId="3" borderId="0" xfId="0" applyFont="1" applyFill="1" applyAlignment="1">
      <alignment horizontal="center" vertical="center" wrapText="1"/>
    </xf>
    <xf numFmtId="0" fontId="9" fillId="0" borderId="0" xfId="0" applyFont="1" applyAlignment="1">
      <alignment horizontal="left" vertical="center" wrapText="1"/>
    </xf>
    <xf numFmtId="0" fontId="16" fillId="3" borderId="0" xfId="0" applyFont="1" applyFill="1" applyAlignment="1">
      <alignment horizontal="center" vertical="center"/>
    </xf>
    <xf numFmtId="0" fontId="4" fillId="2" borderId="0" xfId="0" applyFont="1" applyFill="1" applyAlignment="1">
      <alignment horizontal="center"/>
    </xf>
    <xf numFmtId="0" fontId="12" fillId="0" borderId="0" xfId="0" applyFont="1" applyAlignment="1">
      <alignment horizontal="center" vertical="top" wrapText="1" readingOrder="1"/>
    </xf>
    <xf numFmtId="0" fontId="13" fillId="2" borderId="0" xfId="0" applyFont="1" applyFill="1" applyAlignment="1">
      <alignment horizontal="center"/>
    </xf>
    <xf numFmtId="0" fontId="13" fillId="2" borderId="0" xfId="0" applyFont="1" applyFill="1" applyAlignment="1">
      <alignment horizontal="center" wrapText="1"/>
    </xf>
    <xf numFmtId="0" fontId="16" fillId="3" borderId="0" xfId="0" applyFont="1" applyFill="1" applyAlignment="1">
      <alignment horizontal="center" vertical="center" wrapText="1"/>
    </xf>
    <xf numFmtId="0" fontId="64" fillId="3" borderId="0" xfId="436" applyFont="1" applyFill="1" applyAlignment="1">
      <alignment horizontal="center" vertical="center" wrapText="1"/>
    </xf>
    <xf numFmtId="0" fontId="16" fillId="3" borderId="0" xfId="436" applyFont="1" applyFill="1" applyAlignment="1">
      <alignment horizontal="center" vertical="center"/>
    </xf>
    <xf numFmtId="49" fontId="59" fillId="2" borderId="0" xfId="0" applyNumberFormat="1" applyFont="1" applyFill="1" applyAlignment="1">
      <alignment horizontal="center" vertical="center"/>
    </xf>
  </cellXfs>
  <cellStyles count="912">
    <cellStyle name="20% - Accent1 2" xfId="10" xr:uid="{00000000-0005-0000-0000-000000000000}"/>
    <cellStyle name="20% - Accent2 2" xfId="11" xr:uid="{00000000-0005-0000-0000-000001000000}"/>
    <cellStyle name="20% - Accent3 2" xfId="12" xr:uid="{00000000-0005-0000-0000-000002000000}"/>
    <cellStyle name="20% - Accent4 2" xfId="13" xr:uid="{00000000-0005-0000-0000-000003000000}"/>
    <cellStyle name="20% - Accent5 2" xfId="14" xr:uid="{00000000-0005-0000-0000-000004000000}"/>
    <cellStyle name="20% - Accent6 2" xfId="15" xr:uid="{00000000-0005-0000-0000-000005000000}"/>
    <cellStyle name="20% - Énfasis1 2" xfId="16" xr:uid="{00000000-0005-0000-0000-000006000000}"/>
    <cellStyle name="20% - Énfasis1 2 2" xfId="17" xr:uid="{00000000-0005-0000-0000-000007000000}"/>
    <cellStyle name="20% - Énfasis1 3" xfId="18" xr:uid="{00000000-0005-0000-0000-000008000000}"/>
    <cellStyle name="20% - Énfasis1 4" xfId="19" xr:uid="{00000000-0005-0000-0000-000009000000}"/>
    <cellStyle name="20% - Énfasis1 5" xfId="20" xr:uid="{00000000-0005-0000-0000-00000A000000}"/>
    <cellStyle name="20% - Énfasis1 6" xfId="21" xr:uid="{00000000-0005-0000-0000-00000B000000}"/>
    <cellStyle name="20% - Énfasis2 2" xfId="22" xr:uid="{00000000-0005-0000-0000-00000C000000}"/>
    <cellStyle name="20% - Énfasis2 2 2" xfId="23" xr:uid="{00000000-0005-0000-0000-00000D000000}"/>
    <cellStyle name="20% - Énfasis2 3" xfId="24" xr:uid="{00000000-0005-0000-0000-00000E000000}"/>
    <cellStyle name="20% - Énfasis2 4" xfId="25" xr:uid="{00000000-0005-0000-0000-00000F000000}"/>
    <cellStyle name="20% - Énfasis2 5" xfId="26" xr:uid="{00000000-0005-0000-0000-000010000000}"/>
    <cellStyle name="20% - Énfasis2 6" xfId="27" xr:uid="{00000000-0005-0000-0000-000011000000}"/>
    <cellStyle name="20% - Énfasis3 2" xfId="28" xr:uid="{00000000-0005-0000-0000-000012000000}"/>
    <cellStyle name="20% - Énfasis3 2 2" xfId="29" xr:uid="{00000000-0005-0000-0000-000013000000}"/>
    <cellStyle name="20% - Énfasis3 3" xfId="30" xr:uid="{00000000-0005-0000-0000-000014000000}"/>
    <cellStyle name="20% - Énfasis3 4" xfId="31" xr:uid="{00000000-0005-0000-0000-000015000000}"/>
    <cellStyle name="20% - Énfasis3 5" xfId="32" xr:uid="{00000000-0005-0000-0000-000016000000}"/>
    <cellStyle name="20% - Énfasis3 6" xfId="33" xr:uid="{00000000-0005-0000-0000-000017000000}"/>
    <cellStyle name="20% - Énfasis4 2" xfId="34" xr:uid="{00000000-0005-0000-0000-000018000000}"/>
    <cellStyle name="20% - Énfasis4 2 2" xfId="35" xr:uid="{00000000-0005-0000-0000-000019000000}"/>
    <cellStyle name="20% - Énfasis4 3" xfId="36" xr:uid="{00000000-0005-0000-0000-00001A000000}"/>
    <cellStyle name="20% - Énfasis4 4" xfId="37" xr:uid="{00000000-0005-0000-0000-00001B000000}"/>
    <cellStyle name="20% - Énfasis4 5" xfId="38" xr:uid="{00000000-0005-0000-0000-00001C000000}"/>
    <cellStyle name="20% - Énfasis4 6" xfId="39" xr:uid="{00000000-0005-0000-0000-00001D000000}"/>
    <cellStyle name="20% - Énfasis5 2" xfId="40" xr:uid="{00000000-0005-0000-0000-00001E000000}"/>
    <cellStyle name="20% - Énfasis5 2 2" xfId="41" xr:uid="{00000000-0005-0000-0000-00001F000000}"/>
    <cellStyle name="20% - Énfasis5 3" xfId="42" xr:uid="{00000000-0005-0000-0000-000020000000}"/>
    <cellStyle name="20% - Énfasis5 4" xfId="43" xr:uid="{00000000-0005-0000-0000-000021000000}"/>
    <cellStyle name="20% - Énfasis5 5" xfId="44" xr:uid="{00000000-0005-0000-0000-000022000000}"/>
    <cellStyle name="20% - Énfasis5 6" xfId="45" xr:uid="{00000000-0005-0000-0000-000023000000}"/>
    <cellStyle name="20% - Énfasis6 2" xfId="46" xr:uid="{00000000-0005-0000-0000-000024000000}"/>
    <cellStyle name="20% - Énfasis6 2 2" xfId="47" xr:uid="{00000000-0005-0000-0000-000025000000}"/>
    <cellStyle name="20% - Énfasis6 3" xfId="48" xr:uid="{00000000-0005-0000-0000-000026000000}"/>
    <cellStyle name="20% - Énfasis6 4" xfId="49" xr:uid="{00000000-0005-0000-0000-000027000000}"/>
    <cellStyle name="20% - Énfasis6 5" xfId="50" xr:uid="{00000000-0005-0000-0000-000028000000}"/>
    <cellStyle name="20% - Énfasis6 6" xfId="51" xr:uid="{00000000-0005-0000-0000-000029000000}"/>
    <cellStyle name="40% - Accent1 2" xfId="52" xr:uid="{00000000-0005-0000-0000-00002A000000}"/>
    <cellStyle name="40% - Accent2 2" xfId="53" xr:uid="{00000000-0005-0000-0000-00002B000000}"/>
    <cellStyle name="40% - Accent3 2" xfId="54" xr:uid="{00000000-0005-0000-0000-00002C000000}"/>
    <cellStyle name="40% - Accent4 2" xfId="55" xr:uid="{00000000-0005-0000-0000-00002D000000}"/>
    <cellStyle name="40% - Accent5 2" xfId="56" xr:uid="{00000000-0005-0000-0000-00002E000000}"/>
    <cellStyle name="40% - Accent6 2" xfId="57" xr:uid="{00000000-0005-0000-0000-00002F000000}"/>
    <cellStyle name="40% - Énfasis1 2" xfId="58" xr:uid="{00000000-0005-0000-0000-000030000000}"/>
    <cellStyle name="40% - Énfasis1 2 2" xfId="59" xr:uid="{00000000-0005-0000-0000-000031000000}"/>
    <cellStyle name="40% - Énfasis1 3" xfId="60" xr:uid="{00000000-0005-0000-0000-000032000000}"/>
    <cellStyle name="40% - Énfasis1 4" xfId="61" xr:uid="{00000000-0005-0000-0000-000033000000}"/>
    <cellStyle name="40% - Énfasis1 5" xfId="62" xr:uid="{00000000-0005-0000-0000-000034000000}"/>
    <cellStyle name="40% - Énfasis1 6" xfId="63" xr:uid="{00000000-0005-0000-0000-000035000000}"/>
    <cellStyle name="40% - Énfasis2 2" xfId="64" xr:uid="{00000000-0005-0000-0000-000036000000}"/>
    <cellStyle name="40% - Énfasis2 2 2" xfId="65" xr:uid="{00000000-0005-0000-0000-000037000000}"/>
    <cellStyle name="40% - Énfasis2 3" xfId="66" xr:uid="{00000000-0005-0000-0000-000038000000}"/>
    <cellStyle name="40% - Énfasis2 4" xfId="67" xr:uid="{00000000-0005-0000-0000-000039000000}"/>
    <cellStyle name="40% - Énfasis2 5" xfId="68" xr:uid="{00000000-0005-0000-0000-00003A000000}"/>
    <cellStyle name="40% - Énfasis2 6" xfId="69" xr:uid="{00000000-0005-0000-0000-00003B000000}"/>
    <cellStyle name="40% - Énfasis3 2" xfId="70" xr:uid="{00000000-0005-0000-0000-00003C000000}"/>
    <cellStyle name="40% - Énfasis3 2 2" xfId="71" xr:uid="{00000000-0005-0000-0000-00003D000000}"/>
    <cellStyle name="40% - Énfasis3 3" xfId="72" xr:uid="{00000000-0005-0000-0000-00003E000000}"/>
    <cellStyle name="40% - Énfasis3 4" xfId="73" xr:uid="{00000000-0005-0000-0000-00003F000000}"/>
    <cellStyle name="40% - Énfasis3 5" xfId="74" xr:uid="{00000000-0005-0000-0000-000040000000}"/>
    <cellStyle name="40% - Énfasis3 6" xfId="75" xr:uid="{00000000-0005-0000-0000-000041000000}"/>
    <cellStyle name="40% - Énfasis4 2" xfId="76" xr:uid="{00000000-0005-0000-0000-000042000000}"/>
    <cellStyle name="40% - Énfasis4 2 2" xfId="77" xr:uid="{00000000-0005-0000-0000-000043000000}"/>
    <cellStyle name="40% - Énfasis4 3" xfId="78" xr:uid="{00000000-0005-0000-0000-000044000000}"/>
    <cellStyle name="40% - Énfasis4 4" xfId="79" xr:uid="{00000000-0005-0000-0000-000045000000}"/>
    <cellStyle name="40% - Énfasis4 5" xfId="80" xr:uid="{00000000-0005-0000-0000-000046000000}"/>
    <cellStyle name="40% - Énfasis4 6" xfId="81" xr:uid="{00000000-0005-0000-0000-000047000000}"/>
    <cellStyle name="40% - Énfasis5 2" xfId="82" xr:uid="{00000000-0005-0000-0000-000048000000}"/>
    <cellStyle name="40% - Énfasis5 2 2" xfId="83" xr:uid="{00000000-0005-0000-0000-000049000000}"/>
    <cellStyle name="40% - Énfasis5 3" xfId="84" xr:uid="{00000000-0005-0000-0000-00004A000000}"/>
    <cellStyle name="40% - Énfasis5 4" xfId="85" xr:uid="{00000000-0005-0000-0000-00004B000000}"/>
    <cellStyle name="40% - Énfasis5 5" xfId="86" xr:uid="{00000000-0005-0000-0000-00004C000000}"/>
    <cellStyle name="40% - Énfasis5 6" xfId="87" xr:uid="{00000000-0005-0000-0000-00004D000000}"/>
    <cellStyle name="40% - Énfasis6 2" xfId="88" xr:uid="{00000000-0005-0000-0000-00004E000000}"/>
    <cellStyle name="40% - Énfasis6 2 2" xfId="89" xr:uid="{00000000-0005-0000-0000-00004F000000}"/>
    <cellStyle name="40% - Énfasis6 3" xfId="90" xr:uid="{00000000-0005-0000-0000-000050000000}"/>
    <cellStyle name="40% - Énfasis6 4" xfId="91" xr:uid="{00000000-0005-0000-0000-000051000000}"/>
    <cellStyle name="40% - Énfasis6 5" xfId="92" xr:uid="{00000000-0005-0000-0000-000052000000}"/>
    <cellStyle name="40% - Énfasis6 6" xfId="93" xr:uid="{00000000-0005-0000-0000-000053000000}"/>
    <cellStyle name="60% - Accent1 2" xfId="94" xr:uid="{00000000-0005-0000-0000-000054000000}"/>
    <cellStyle name="60% - Accent2 2" xfId="95" xr:uid="{00000000-0005-0000-0000-000055000000}"/>
    <cellStyle name="60% - Accent3 2" xfId="96" xr:uid="{00000000-0005-0000-0000-000056000000}"/>
    <cellStyle name="60% - Accent4 2" xfId="97" xr:uid="{00000000-0005-0000-0000-000057000000}"/>
    <cellStyle name="60% - Accent5 2" xfId="98" xr:uid="{00000000-0005-0000-0000-000058000000}"/>
    <cellStyle name="60% - Accent6 2" xfId="99" xr:uid="{00000000-0005-0000-0000-000059000000}"/>
    <cellStyle name="60% - Énfasis1 2" xfId="100" xr:uid="{00000000-0005-0000-0000-00005A000000}"/>
    <cellStyle name="60% - Énfasis1 2 2" xfId="101" xr:uid="{00000000-0005-0000-0000-00005B000000}"/>
    <cellStyle name="60% - Énfasis2 2" xfId="102" xr:uid="{00000000-0005-0000-0000-00005C000000}"/>
    <cellStyle name="60% - Énfasis2 2 2" xfId="103" xr:uid="{00000000-0005-0000-0000-00005D000000}"/>
    <cellStyle name="60% - Énfasis3 2" xfId="104" xr:uid="{00000000-0005-0000-0000-00005E000000}"/>
    <cellStyle name="60% - Énfasis3 2 2" xfId="105" xr:uid="{00000000-0005-0000-0000-00005F000000}"/>
    <cellStyle name="60% - Énfasis4 2" xfId="106" xr:uid="{00000000-0005-0000-0000-000060000000}"/>
    <cellStyle name="60% - Énfasis4 2 2" xfId="107" xr:uid="{00000000-0005-0000-0000-000061000000}"/>
    <cellStyle name="60% - Énfasis5 2" xfId="108" xr:uid="{00000000-0005-0000-0000-000062000000}"/>
    <cellStyle name="60% - Énfasis5 2 2" xfId="109" xr:uid="{00000000-0005-0000-0000-000063000000}"/>
    <cellStyle name="60% - Énfasis6 2" xfId="110" xr:uid="{00000000-0005-0000-0000-000064000000}"/>
    <cellStyle name="60% - Énfasis6 2 2" xfId="111" xr:uid="{00000000-0005-0000-0000-000065000000}"/>
    <cellStyle name="Accent1 2" xfId="112" xr:uid="{00000000-0005-0000-0000-000066000000}"/>
    <cellStyle name="Accent2 2" xfId="113" xr:uid="{00000000-0005-0000-0000-000067000000}"/>
    <cellStyle name="Accent3 2" xfId="114" xr:uid="{00000000-0005-0000-0000-000068000000}"/>
    <cellStyle name="Accent4 2" xfId="115" xr:uid="{00000000-0005-0000-0000-000069000000}"/>
    <cellStyle name="Accent5 2" xfId="116" xr:uid="{00000000-0005-0000-0000-00006A000000}"/>
    <cellStyle name="Accent6 2" xfId="117" xr:uid="{00000000-0005-0000-0000-00006B000000}"/>
    <cellStyle name="Array" xfId="118" xr:uid="{00000000-0005-0000-0000-00006C000000}"/>
    <cellStyle name="Array 2" xfId="119" xr:uid="{00000000-0005-0000-0000-00006D000000}"/>
    <cellStyle name="Array Enter" xfId="120" xr:uid="{00000000-0005-0000-0000-00006E000000}"/>
    <cellStyle name="Array Enter 2" xfId="121" xr:uid="{00000000-0005-0000-0000-00006F000000}"/>
    <cellStyle name="Array_Cuadro No. 1" xfId="122" xr:uid="{00000000-0005-0000-0000-000070000000}"/>
    <cellStyle name="Bad 2" xfId="123" xr:uid="{00000000-0005-0000-0000-000071000000}"/>
    <cellStyle name="base paren" xfId="124" xr:uid="{00000000-0005-0000-0000-000072000000}"/>
    <cellStyle name="Body: normal cell" xfId="125" xr:uid="{00000000-0005-0000-0000-000073000000}"/>
    <cellStyle name="Buena 2" xfId="126" xr:uid="{00000000-0005-0000-0000-000074000000}"/>
    <cellStyle name="Buena 2 2" xfId="127" xr:uid="{00000000-0005-0000-0000-000075000000}"/>
    <cellStyle name="Calculation 2" xfId="128" xr:uid="{00000000-0005-0000-0000-000076000000}"/>
    <cellStyle name="Cálculo 2" xfId="129" xr:uid="{00000000-0005-0000-0000-000077000000}"/>
    <cellStyle name="Cálculo 2 2" xfId="130" xr:uid="{00000000-0005-0000-0000-000078000000}"/>
    <cellStyle name="Celda de comprobación 2" xfId="131" xr:uid="{00000000-0005-0000-0000-000079000000}"/>
    <cellStyle name="Celda de comprobación 2 2" xfId="132" xr:uid="{00000000-0005-0000-0000-00007A000000}"/>
    <cellStyle name="Celda vinculada 2" xfId="133" xr:uid="{00000000-0005-0000-0000-00007B000000}"/>
    <cellStyle name="Celda vinculada 2 2" xfId="134" xr:uid="{00000000-0005-0000-0000-00007C000000}"/>
    <cellStyle name="Check Cell 2" xfId="135" xr:uid="{00000000-0005-0000-0000-00007D000000}"/>
    <cellStyle name="Comma 10" xfId="136" xr:uid="{00000000-0005-0000-0000-00007E000000}"/>
    <cellStyle name="Comma 10 2" xfId="137" xr:uid="{00000000-0005-0000-0000-00007F000000}"/>
    <cellStyle name="Comma 11" xfId="138" xr:uid="{00000000-0005-0000-0000-000080000000}"/>
    <cellStyle name="Comma 2" xfId="139" xr:uid="{00000000-0005-0000-0000-000081000000}"/>
    <cellStyle name="Comma 2 2" xfId="140" xr:uid="{00000000-0005-0000-0000-000082000000}"/>
    <cellStyle name="Comma 2 2 2" xfId="141" xr:uid="{00000000-0005-0000-0000-000083000000}"/>
    <cellStyle name="Comma 2 2 3" xfId="142" xr:uid="{00000000-0005-0000-0000-000084000000}"/>
    <cellStyle name="Comma 2 3" xfId="143" xr:uid="{00000000-0005-0000-0000-000085000000}"/>
    <cellStyle name="Comma 2 3 2" xfId="144" xr:uid="{00000000-0005-0000-0000-000086000000}"/>
    <cellStyle name="Comma 2 3 3" xfId="145" xr:uid="{00000000-0005-0000-0000-000087000000}"/>
    <cellStyle name="Comma 2 3 4" xfId="146" xr:uid="{00000000-0005-0000-0000-000088000000}"/>
    <cellStyle name="Comma 2 4" xfId="147" xr:uid="{00000000-0005-0000-0000-000089000000}"/>
    <cellStyle name="Comma 2 5" xfId="148" xr:uid="{00000000-0005-0000-0000-00008A000000}"/>
    <cellStyle name="Comma 2_Cuadro No. 1" xfId="149" xr:uid="{00000000-0005-0000-0000-00008B000000}"/>
    <cellStyle name="Comma 3" xfId="150" xr:uid="{00000000-0005-0000-0000-00008C000000}"/>
    <cellStyle name="Comma 3 2" xfId="151" xr:uid="{00000000-0005-0000-0000-00008D000000}"/>
    <cellStyle name="Comma 3 3" xfId="152" xr:uid="{00000000-0005-0000-0000-00008E000000}"/>
    <cellStyle name="Comma 3 4" xfId="153" xr:uid="{00000000-0005-0000-0000-00008F000000}"/>
    <cellStyle name="Comma 3 5" xfId="154" xr:uid="{00000000-0005-0000-0000-000090000000}"/>
    <cellStyle name="Comma 4" xfId="155" xr:uid="{00000000-0005-0000-0000-000091000000}"/>
    <cellStyle name="Comma 4 2" xfId="156" xr:uid="{00000000-0005-0000-0000-000092000000}"/>
    <cellStyle name="Comma 4 2 2" xfId="157" xr:uid="{00000000-0005-0000-0000-000093000000}"/>
    <cellStyle name="Comma 4 2 3" xfId="158" xr:uid="{00000000-0005-0000-0000-000094000000}"/>
    <cellStyle name="Comma 4 3" xfId="159" xr:uid="{00000000-0005-0000-0000-000095000000}"/>
    <cellStyle name="Comma 4 3 2" xfId="160" xr:uid="{00000000-0005-0000-0000-000096000000}"/>
    <cellStyle name="Comma 4 3 3" xfId="161" xr:uid="{00000000-0005-0000-0000-000097000000}"/>
    <cellStyle name="Comma 5" xfId="162" xr:uid="{00000000-0005-0000-0000-000098000000}"/>
    <cellStyle name="Comma 5 2" xfId="163" xr:uid="{00000000-0005-0000-0000-000099000000}"/>
    <cellStyle name="Comma 5 3" xfId="164" xr:uid="{00000000-0005-0000-0000-00009A000000}"/>
    <cellStyle name="Comma 6" xfId="165" xr:uid="{00000000-0005-0000-0000-00009B000000}"/>
    <cellStyle name="Comma 6 2" xfId="166" xr:uid="{00000000-0005-0000-0000-00009C000000}"/>
    <cellStyle name="Comma 6 3" xfId="167" xr:uid="{00000000-0005-0000-0000-00009D000000}"/>
    <cellStyle name="Comma 7" xfId="168" xr:uid="{00000000-0005-0000-0000-00009E000000}"/>
    <cellStyle name="Comma 7 2" xfId="169" xr:uid="{00000000-0005-0000-0000-00009F000000}"/>
    <cellStyle name="Comma 7 3" xfId="170" xr:uid="{00000000-0005-0000-0000-0000A0000000}"/>
    <cellStyle name="Comma 8" xfId="171" xr:uid="{00000000-0005-0000-0000-0000A1000000}"/>
    <cellStyle name="Comma 8 2" xfId="172" xr:uid="{00000000-0005-0000-0000-0000A2000000}"/>
    <cellStyle name="Comma 8 3" xfId="173" xr:uid="{00000000-0005-0000-0000-0000A3000000}"/>
    <cellStyle name="Comma 9" xfId="174" xr:uid="{00000000-0005-0000-0000-0000A4000000}"/>
    <cellStyle name="Comma 9 2" xfId="175" xr:uid="{00000000-0005-0000-0000-0000A5000000}"/>
    <cellStyle name="Comma 9 2 2" xfId="176" xr:uid="{00000000-0005-0000-0000-0000A6000000}"/>
    <cellStyle name="Comma 9 2 3" xfId="177" xr:uid="{00000000-0005-0000-0000-0000A7000000}"/>
    <cellStyle name="Comma 9 3" xfId="178" xr:uid="{00000000-0005-0000-0000-0000A8000000}"/>
    <cellStyle name="Comma 9 4" xfId="179" xr:uid="{00000000-0005-0000-0000-0000A9000000}"/>
    <cellStyle name="Currency 2" xfId="180" xr:uid="{00000000-0005-0000-0000-0000AA000000}"/>
    <cellStyle name="Currency 2 2" xfId="181" xr:uid="{00000000-0005-0000-0000-0000AB000000}"/>
    <cellStyle name="Encabezado 4 2" xfId="182" xr:uid="{00000000-0005-0000-0000-0000AC000000}"/>
    <cellStyle name="Encabezado 4 2 2" xfId="183" xr:uid="{00000000-0005-0000-0000-0000AD000000}"/>
    <cellStyle name="Énfasis1 2" xfId="184" xr:uid="{00000000-0005-0000-0000-0000AE000000}"/>
    <cellStyle name="Énfasis1 2 2" xfId="185" xr:uid="{00000000-0005-0000-0000-0000AF000000}"/>
    <cellStyle name="Énfasis2 2" xfId="186" xr:uid="{00000000-0005-0000-0000-0000B0000000}"/>
    <cellStyle name="Énfasis2 2 2" xfId="187" xr:uid="{00000000-0005-0000-0000-0000B1000000}"/>
    <cellStyle name="Énfasis3 2" xfId="188" xr:uid="{00000000-0005-0000-0000-0000B2000000}"/>
    <cellStyle name="Énfasis3 2 2" xfId="189" xr:uid="{00000000-0005-0000-0000-0000B3000000}"/>
    <cellStyle name="Énfasis4 2" xfId="190" xr:uid="{00000000-0005-0000-0000-0000B4000000}"/>
    <cellStyle name="Énfasis4 2 2" xfId="191" xr:uid="{00000000-0005-0000-0000-0000B5000000}"/>
    <cellStyle name="Énfasis5 2" xfId="192" xr:uid="{00000000-0005-0000-0000-0000B6000000}"/>
    <cellStyle name="Énfasis5 2 2" xfId="193" xr:uid="{00000000-0005-0000-0000-0000B7000000}"/>
    <cellStyle name="Énfasis6 2" xfId="194" xr:uid="{00000000-0005-0000-0000-0000B8000000}"/>
    <cellStyle name="Énfasis6 2 2" xfId="195" xr:uid="{00000000-0005-0000-0000-0000B9000000}"/>
    <cellStyle name="Entrada 2" xfId="196" xr:uid="{00000000-0005-0000-0000-0000BA000000}"/>
    <cellStyle name="Entrada 2 2" xfId="197" xr:uid="{00000000-0005-0000-0000-0000BB000000}"/>
    <cellStyle name="Entrada 3" xfId="198" xr:uid="{00000000-0005-0000-0000-0000BC000000}"/>
    <cellStyle name="Euro" xfId="199" xr:uid="{00000000-0005-0000-0000-0000BD000000}"/>
    <cellStyle name="Euro 2" xfId="200" xr:uid="{00000000-0005-0000-0000-0000BE000000}"/>
    <cellStyle name="Euro 3" xfId="201" xr:uid="{00000000-0005-0000-0000-0000BF000000}"/>
    <cellStyle name="Euro 4" xfId="202" xr:uid="{00000000-0005-0000-0000-0000C0000000}"/>
    <cellStyle name="Explanatory Text 2" xfId="203" xr:uid="{00000000-0005-0000-0000-0000C1000000}"/>
    <cellStyle name="Font: Calibri, 9pt regular" xfId="204" xr:uid="{00000000-0005-0000-0000-0000C2000000}"/>
    <cellStyle name="Footnotes: top row" xfId="205" xr:uid="{00000000-0005-0000-0000-0000C3000000}"/>
    <cellStyle name="Good 2" xfId="206" xr:uid="{00000000-0005-0000-0000-0000C4000000}"/>
    <cellStyle name="Header: bottom row" xfId="207" xr:uid="{00000000-0005-0000-0000-0000C5000000}"/>
    <cellStyle name="Heading 1 2" xfId="208" xr:uid="{00000000-0005-0000-0000-0000C6000000}"/>
    <cellStyle name="Heading 2 2" xfId="209" xr:uid="{00000000-0005-0000-0000-0000C7000000}"/>
    <cellStyle name="Heading 3 2" xfId="210" xr:uid="{00000000-0005-0000-0000-0000C8000000}"/>
    <cellStyle name="Heading 4 2" xfId="211" xr:uid="{00000000-0005-0000-0000-0000C9000000}"/>
    <cellStyle name="Hipervínculo 2" xfId="212" xr:uid="{00000000-0005-0000-0000-0000CA000000}"/>
    <cellStyle name="Hipervínculo 2 2" xfId="213" xr:uid="{00000000-0005-0000-0000-0000CB000000}"/>
    <cellStyle name="Hyperlink 2" xfId="214" xr:uid="{00000000-0005-0000-0000-0000CC000000}"/>
    <cellStyle name="Incorrecto 2" xfId="215" xr:uid="{00000000-0005-0000-0000-0000CD000000}"/>
    <cellStyle name="Incorrecto 2 2" xfId="216" xr:uid="{00000000-0005-0000-0000-0000CE000000}"/>
    <cellStyle name="Input 2" xfId="217" xr:uid="{00000000-0005-0000-0000-0000CF000000}"/>
    <cellStyle name="Linked Cell 2" xfId="218" xr:uid="{00000000-0005-0000-0000-0000D0000000}"/>
    <cellStyle name="MacroCode" xfId="219" xr:uid="{00000000-0005-0000-0000-0000D1000000}"/>
    <cellStyle name="MacroCode 2" xfId="220" xr:uid="{00000000-0005-0000-0000-0000D2000000}"/>
    <cellStyle name="Millares" xfId="1" builtinId="3"/>
    <cellStyle name="Millares 10" xfId="221" xr:uid="{00000000-0005-0000-0000-0000D4000000}"/>
    <cellStyle name="Millares 10 10" xfId="222" xr:uid="{00000000-0005-0000-0000-0000D5000000}"/>
    <cellStyle name="Millares 10 10 2" xfId="223" xr:uid="{00000000-0005-0000-0000-0000D6000000}"/>
    <cellStyle name="Millares 10 10 3" xfId="224" xr:uid="{00000000-0005-0000-0000-0000D7000000}"/>
    <cellStyle name="Millares 10 11" xfId="225" xr:uid="{00000000-0005-0000-0000-0000D8000000}"/>
    <cellStyle name="Millares 10 11 2" xfId="226" xr:uid="{00000000-0005-0000-0000-0000D9000000}"/>
    <cellStyle name="Millares 10 11 3" xfId="227" xr:uid="{00000000-0005-0000-0000-0000DA000000}"/>
    <cellStyle name="Millares 10 11 4" xfId="228" xr:uid="{00000000-0005-0000-0000-0000DB000000}"/>
    <cellStyle name="Millares 10 11 5" xfId="229" xr:uid="{00000000-0005-0000-0000-0000DC000000}"/>
    <cellStyle name="Millares 10 2" xfId="230" xr:uid="{00000000-0005-0000-0000-0000DD000000}"/>
    <cellStyle name="Millares 10 2 2" xfId="231" xr:uid="{00000000-0005-0000-0000-0000DE000000}"/>
    <cellStyle name="Millares 10 2 3" xfId="232" xr:uid="{00000000-0005-0000-0000-0000DF000000}"/>
    <cellStyle name="Millares 10 2 4" xfId="233" xr:uid="{00000000-0005-0000-0000-0000E0000000}"/>
    <cellStyle name="Millares 10 3" xfId="234" xr:uid="{00000000-0005-0000-0000-0000E1000000}"/>
    <cellStyle name="Millares 10 3 2" xfId="235" xr:uid="{00000000-0005-0000-0000-0000E2000000}"/>
    <cellStyle name="Millares 10 3 3" xfId="236" xr:uid="{00000000-0005-0000-0000-0000E3000000}"/>
    <cellStyle name="Millares 10 4" xfId="237" xr:uid="{00000000-0005-0000-0000-0000E4000000}"/>
    <cellStyle name="Millares 10 5" xfId="238" xr:uid="{00000000-0005-0000-0000-0000E5000000}"/>
    <cellStyle name="Millares 10 5 2" xfId="239" xr:uid="{00000000-0005-0000-0000-0000E6000000}"/>
    <cellStyle name="Millares 10 6" xfId="240" xr:uid="{00000000-0005-0000-0000-0000E7000000}"/>
    <cellStyle name="Millares 10 6 2" xfId="241" xr:uid="{00000000-0005-0000-0000-0000E8000000}"/>
    <cellStyle name="Millares 10 6 3" xfId="242" xr:uid="{00000000-0005-0000-0000-0000E9000000}"/>
    <cellStyle name="Millares 10 7" xfId="243" xr:uid="{00000000-0005-0000-0000-0000EA000000}"/>
    <cellStyle name="Millares 10 7 2" xfId="244" xr:uid="{00000000-0005-0000-0000-0000EB000000}"/>
    <cellStyle name="Millares 10 7 3" xfId="245" xr:uid="{00000000-0005-0000-0000-0000EC000000}"/>
    <cellStyle name="Millares 10 8" xfId="246" xr:uid="{00000000-0005-0000-0000-0000ED000000}"/>
    <cellStyle name="Millares 10 8 2" xfId="247" xr:uid="{00000000-0005-0000-0000-0000EE000000}"/>
    <cellStyle name="Millares 10 8 3" xfId="248" xr:uid="{00000000-0005-0000-0000-0000EF000000}"/>
    <cellStyle name="Millares 10 9" xfId="249" xr:uid="{00000000-0005-0000-0000-0000F0000000}"/>
    <cellStyle name="Millares 10 9 2" xfId="250" xr:uid="{00000000-0005-0000-0000-0000F1000000}"/>
    <cellStyle name="Millares 10 9 3" xfId="251" xr:uid="{00000000-0005-0000-0000-0000F2000000}"/>
    <cellStyle name="Millares 100" xfId="856" xr:uid="{F1BB408B-D813-430F-9782-96911FC86A9C}"/>
    <cellStyle name="Millares 11" xfId="252" xr:uid="{00000000-0005-0000-0000-0000F3000000}"/>
    <cellStyle name="Millares 11 2" xfId="253" xr:uid="{00000000-0005-0000-0000-0000F4000000}"/>
    <cellStyle name="Millares 11 2 2" xfId="254" xr:uid="{00000000-0005-0000-0000-0000F5000000}"/>
    <cellStyle name="Millares 11 2 3" xfId="255" xr:uid="{00000000-0005-0000-0000-0000F6000000}"/>
    <cellStyle name="Millares 11 3" xfId="256" xr:uid="{00000000-0005-0000-0000-0000F7000000}"/>
    <cellStyle name="Millares 11 4" xfId="257" xr:uid="{00000000-0005-0000-0000-0000F8000000}"/>
    <cellStyle name="Millares 12" xfId="258" xr:uid="{00000000-0005-0000-0000-0000F9000000}"/>
    <cellStyle name="Millares 12 2" xfId="259" xr:uid="{00000000-0005-0000-0000-0000FA000000}"/>
    <cellStyle name="Millares 13" xfId="260" xr:uid="{00000000-0005-0000-0000-0000FB000000}"/>
    <cellStyle name="Millares 13 2" xfId="261" xr:uid="{00000000-0005-0000-0000-0000FC000000}"/>
    <cellStyle name="Millares 14" xfId="262" xr:uid="{00000000-0005-0000-0000-0000FD000000}"/>
    <cellStyle name="Millares 14 2" xfId="263" xr:uid="{00000000-0005-0000-0000-0000FE000000}"/>
    <cellStyle name="Millares 15" xfId="264" xr:uid="{00000000-0005-0000-0000-0000FF000000}"/>
    <cellStyle name="Millares 15 2" xfId="265" xr:uid="{00000000-0005-0000-0000-000000010000}"/>
    <cellStyle name="Millares 15 3" xfId="266" xr:uid="{00000000-0005-0000-0000-000001010000}"/>
    <cellStyle name="Millares 16" xfId="267" xr:uid="{00000000-0005-0000-0000-000002010000}"/>
    <cellStyle name="Millares 16 2" xfId="268" xr:uid="{00000000-0005-0000-0000-000003010000}"/>
    <cellStyle name="Millares 16 3" xfId="269" xr:uid="{00000000-0005-0000-0000-000004010000}"/>
    <cellStyle name="Millares 16 4" xfId="270" xr:uid="{00000000-0005-0000-0000-000005010000}"/>
    <cellStyle name="Millares 17" xfId="271" xr:uid="{00000000-0005-0000-0000-000006010000}"/>
    <cellStyle name="Millares 17 2" xfId="272" xr:uid="{00000000-0005-0000-0000-000007010000}"/>
    <cellStyle name="Millares 18" xfId="273" xr:uid="{00000000-0005-0000-0000-000008010000}"/>
    <cellStyle name="Millares 18 2" xfId="274" xr:uid="{00000000-0005-0000-0000-000009010000}"/>
    <cellStyle name="Millares 18 3" xfId="275" xr:uid="{00000000-0005-0000-0000-00000A010000}"/>
    <cellStyle name="Millares 19" xfId="276" xr:uid="{00000000-0005-0000-0000-00000B010000}"/>
    <cellStyle name="Millares 19 2" xfId="277" xr:uid="{00000000-0005-0000-0000-00000C010000}"/>
    <cellStyle name="Millares 19 3" xfId="278" xr:uid="{00000000-0005-0000-0000-00000D010000}"/>
    <cellStyle name="Millares 2" xfId="279" xr:uid="{00000000-0005-0000-0000-00000E010000}"/>
    <cellStyle name="Millares 2 10" xfId="799" xr:uid="{782483C1-EC86-4EF0-9331-3FEED32DC3AD}"/>
    <cellStyle name="Millares 2 2" xfId="280" xr:uid="{00000000-0005-0000-0000-00000F010000}"/>
    <cellStyle name="Millares 2 2 2" xfId="281" xr:uid="{00000000-0005-0000-0000-000010010000}"/>
    <cellStyle name="Millares 2 2 2 2" xfId="282" xr:uid="{00000000-0005-0000-0000-000011010000}"/>
    <cellStyle name="Millares 2 2 2 3" xfId="283" xr:uid="{00000000-0005-0000-0000-000012010000}"/>
    <cellStyle name="Millares 2 2 3" xfId="284" xr:uid="{00000000-0005-0000-0000-000013010000}"/>
    <cellStyle name="Millares 2 2 3 2" xfId="285" xr:uid="{00000000-0005-0000-0000-000014010000}"/>
    <cellStyle name="Millares 2 2 3 3" xfId="286" xr:uid="{00000000-0005-0000-0000-000015010000}"/>
    <cellStyle name="Millares 2 2 4" xfId="287" xr:uid="{00000000-0005-0000-0000-000016010000}"/>
    <cellStyle name="Millares 2 2 5" xfId="288" xr:uid="{00000000-0005-0000-0000-000017010000}"/>
    <cellStyle name="Millares 2 2_Cuadro No. 1" xfId="289" xr:uid="{00000000-0005-0000-0000-000018010000}"/>
    <cellStyle name="Millares 2 3" xfId="290" xr:uid="{00000000-0005-0000-0000-000019010000}"/>
    <cellStyle name="Millares 2 3 2" xfId="291" xr:uid="{00000000-0005-0000-0000-00001A010000}"/>
    <cellStyle name="Millares 2 3 2 2" xfId="911" xr:uid="{5C318CFD-A51E-4564-A064-B81191E032C6}"/>
    <cellStyle name="Millares 2 4" xfId="292" xr:uid="{00000000-0005-0000-0000-00001B010000}"/>
    <cellStyle name="Millares 2 5" xfId="293" xr:uid="{00000000-0005-0000-0000-00001C010000}"/>
    <cellStyle name="Millares 2 5 2" xfId="294" xr:uid="{00000000-0005-0000-0000-00001D010000}"/>
    <cellStyle name="Millares 2 5 3" xfId="295" xr:uid="{00000000-0005-0000-0000-00001E010000}"/>
    <cellStyle name="Millares 2 6" xfId="296" xr:uid="{00000000-0005-0000-0000-00001F010000}"/>
    <cellStyle name="Millares 2 7" xfId="786" xr:uid="{8F2D8B2D-9F3D-479F-9D72-0BF91A2B0CE1}"/>
    <cellStyle name="Millares 2 8" xfId="795" xr:uid="{FF38588D-3412-4A54-8857-2F996AB55544}"/>
    <cellStyle name="Millares 2 9" xfId="797" xr:uid="{84D5FA38-7B82-4B3E-A933-7F8D65DC290E}"/>
    <cellStyle name="Millares 2_Cuadro No. 1" xfId="297" xr:uid="{00000000-0005-0000-0000-000020010000}"/>
    <cellStyle name="Millares 20" xfId="298" xr:uid="{00000000-0005-0000-0000-000021010000}"/>
    <cellStyle name="Millares 21" xfId="299" xr:uid="{00000000-0005-0000-0000-000022010000}"/>
    <cellStyle name="Millares 22" xfId="300" xr:uid="{00000000-0005-0000-0000-000023010000}"/>
    <cellStyle name="Millares 23" xfId="301" xr:uid="{00000000-0005-0000-0000-000024010000}"/>
    <cellStyle name="Millares 24" xfId="302" xr:uid="{00000000-0005-0000-0000-000025010000}"/>
    <cellStyle name="Millares 25" xfId="303" xr:uid="{00000000-0005-0000-0000-000026010000}"/>
    <cellStyle name="Millares 26" xfId="304" xr:uid="{00000000-0005-0000-0000-000027010000}"/>
    <cellStyle name="Millares 27" xfId="305" xr:uid="{00000000-0005-0000-0000-000028010000}"/>
    <cellStyle name="Millares 28" xfId="306" xr:uid="{00000000-0005-0000-0000-000029010000}"/>
    <cellStyle name="Millares 29" xfId="307" xr:uid="{00000000-0005-0000-0000-00002A010000}"/>
    <cellStyle name="Millares 3" xfId="308" xr:uid="{00000000-0005-0000-0000-00002B010000}"/>
    <cellStyle name="Millares 3 2" xfId="309" xr:uid="{00000000-0005-0000-0000-00002C010000}"/>
    <cellStyle name="Millares 3 2 2" xfId="310" xr:uid="{00000000-0005-0000-0000-00002D010000}"/>
    <cellStyle name="Millares 3 2 2 2" xfId="311" xr:uid="{00000000-0005-0000-0000-00002E010000}"/>
    <cellStyle name="Millares 3 2 3" xfId="312" xr:uid="{00000000-0005-0000-0000-00002F010000}"/>
    <cellStyle name="Millares 3 2 3 2" xfId="313" xr:uid="{00000000-0005-0000-0000-000030010000}"/>
    <cellStyle name="Millares 3 2 3 3" xfId="314" xr:uid="{00000000-0005-0000-0000-000031010000}"/>
    <cellStyle name="Millares 3 3" xfId="315" xr:uid="{00000000-0005-0000-0000-000032010000}"/>
    <cellStyle name="Millares 3 3 2" xfId="316" xr:uid="{00000000-0005-0000-0000-000033010000}"/>
    <cellStyle name="Millares 3 3 3" xfId="317" xr:uid="{00000000-0005-0000-0000-000034010000}"/>
    <cellStyle name="Millares 3 4" xfId="318" xr:uid="{00000000-0005-0000-0000-000035010000}"/>
    <cellStyle name="Millares 3 4 2" xfId="319" xr:uid="{00000000-0005-0000-0000-000036010000}"/>
    <cellStyle name="Millares 3 4 3" xfId="320" xr:uid="{00000000-0005-0000-0000-000037010000}"/>
    <cellStyle name="Millares 3 5" xfId="321" xr:uid="{00000000-0005-0000-0000-000038010000}"/>
    <cellStyle name="Millares 3 5 2" xfId="322" xr:uid="{00000000-0005-0000-0000-000039010000}"/>
    <cellStyle name="Millares 3 5 3" xfId="323" xr:uid="{00000000-0005-0000-0000-00003A010000}"/>
    <cellStyle name="Millares 3 6" xfId="324" xr:uid="{00000000-0005-0000-0000-00003B010000}"/>
    <cellStyle name="Millares 3_Cuadro No. 1" xfId="325" xr:uid="{00000000-0005-0000-0000-00003C010000}"/>
    <cellStyle name="Millares 30" xfId="326" xr:uid="{00000000-0005-0000-0000-00003D010000}"/>
    <cellStyle name="Millares 31" xfId="327" xr:uid="{00000000-0005-0000-0000-00003E010000}"/>
    <cellStyle name="Millares 32" xfId="328" xr:uid="{00000000-0005-0000-0000-00003F010000}"/>
    <cellStyle name="Millares 33" xfId="329" xr:uid="{00000000-0005-0000-0000-000040010000}"/>
    <cellStyle name="Millares 34" xfId="330" xr:uid="{00000000-0005-0000-0000-000041010000}"/>
    <cellStyle name="Millares 35" xfId="331" xr:uid="{00000000-0005-0000-0000-000042010000}"/>
    <cellStyle name="Millares 36" xfId="332" xr:uid="{00000000-0005-0000-0000-000043010000}"/>
    <cellStyle name="Millares 37" xfId="333" xr:uid="{00000000-0005-0000-0000-000044010000}"/>
    <cellStyle name="Millares 38" xfId="334" xr:uid="{00000000-0005-0000-0000-000045010000}"/>
    <cellStyle name="Millares 39" xfId="335" xr:uid="{00000000-0005-0000-0000-000046010000}"/>
    <cellStyle name="Millares 4" xfId="336" xr:uid="{00000000-0005-0000-0000-000047010000}"/>
    <cellStyle name="Millares 4 2" xfId="337" xr:uid="{00000000-0005-0000-0000-000048010000}"/>
    <cellStyle name="Millares 4 2 2" xfId="338" xr:uid="{00000000-0005-0000-0000-000049010000}"/>
    <cellStyle name="Millares 4 2 3" xfId="339" xr:uid="{00000000-0005-0000-0000-00004A010000}"/>
    <cellStyle name="Millares 4 3" xfId="340" xr:uid="{00000000-0005-0000-0000-00004B010000}"/>
    <cellStyle name="Millares 4 3 2" xfId="341" xr:uid="{00000000-0005-0000-0000-00004C010000}"/>
    <cellStyle name="Millares 4 3 3" xfId="342" xr:uid="{00000000-0005-0000-0000-00004D010000}"/>
    <cellStyle name="Millares 4 4" xfId="343" xr:uid="{00000000-0005-0000-0000-00004E010000}"/>
    <cellStyle name="Millares 4 4 2" xfId="344" xr:uid="{00000000-0005-0000-0000-00004F010000}"/>
    <cellStyle name="Millares 4 4 3" xfId="345" xr:uid="{00000000-0005-0000-0000-000050010000}"/>
    <cellStyle name="Millares 4 5" xfId="346" xr:uid="{00000000-0005-0000-0000-000051010000}"/>
    <cellStyle name="Millares 4 5 2" xfId="347" xr:uid="{00000000-0005-0000-0000-000052010000}"/>
    <cellStyle name="Millares 4 5 3" xfId="348" xr:uid="{00000000-0005-0000-0000-000053010000}"/>
    <cellStyle name="Millares 4 6" xfId="349" xr:uid="{00000000-0005-0000-0000-000054010000}"/>
    <cellStyle name="Millares 4 6 2" xfId="350" xr:uid="{00000000-0005-0000-0000-000055010000}"/>
    <cellStyle name="Millares 4 6 3" xfId="351" xr:uid="{00000000-0005-0000-0000-000056010000}"/>
    <cellStyle name="Millares 4 7" xfId="352" xr:uid="{00000000-0005-0000-0000-000057010000}"/>
    <cellStyle name="Millares 4 8" xfId="353" xr:uid="{00000000-0005-0000-0000-000058010000}"/>
    <cellStyle name="Millares 4_Cuadro No. 1" xfId="354" xr:uid="{00000000-0005-0000-0000-000059010000}"/>
    <cellStyle name="Millares 40" xfId="355" xr:uid="{00000000-0005-0000-0000-00005A010000}"/>
    <cellStyle name="Millares 41" xfId="356" xr:uid="{00000000-0005-0000-0000-00005B010000}"/>
    <cellStyle name="Millares 42" xfId="357" xr:uid="{00000000-0005-0000-0000-00005C010000}"/>
    <cellStyle name="Millares 43" xfId="358" xr:uid="{00000000-0005-0000-0000-00005D010000}"/>
    <cellStyle name="Millares 44" xfId="359" xr:uid="{00000000-0005-0000-0000-00005E010000}"/>
    <cellStyle name="Millares 45" xfId="360" xr:uid="{00000000-0005-0000-0000-00005F010000}"/>
    <cellStyle name="Millares 46" xfId="361" xr:uid="{00000000-0005-0000-0000-000060010000}"/>
    <cellStyle name="Millares 47" xfId="362" xr:uid="{00000000-0005-0000-0000-000061010000}"/>
    <cellStyle name="Millares 48" xfId="363" xr:uid="{00000000-0005-0000-0000-000062010000}"/>
    <cellStyle name="Millares 49" xfId="364" xr:uid="{00000000-0005-0000-0000-000063010000}"/>
    <cellStyle name="Millares 5" xfId="365" xr:uid="{00000000-0005-0000-0000-000064010000}"/>
    <cellStyle name="Millares 5 2" xfId="366" xr:uid="{00000000-0005-0000-0000-000065010000}"/>
    <cellStyle name="Millares 5 2 2" xfId="367" xr:uid="{00000000-0005-0000-0000-000066010000}"/>
    <cellStyle name="Millares 5 2 3" xfId="368" xr:uid="{00000000-0005-0000-0000-000067010000}"/>
    <cellStyle name="Millares 5 3" xfId="369" xr:uid="{00000000-0005-0000-0000-000068010000}"/>
    <cellStyle name="Millares 5 3 2" xfId="370" xr:uid="{00000000-0005-0000-0000-000069010000}"/>
    <cellStyle name="Millares 5 3 3" xfId="371" xr:uid="{00000000-0005-0000-0000-00006A010000}"/>
    <cellStyle name="Millares 5 4" xfId="372" xr:uid="{00000000-0005-0000-0000-00006B010000}"/>
    <cellStyle name="Millares 5 5" xfId="373" xr:uid="{00000000-0005-0000-0000-00006C010000}"/>
    <cellStyle name="Millares 5_Cuadro No. 1" xfId="374" xr:uid="{00000000-0005-0000-0000-00006D010000}"/>
    <cellStyle name="Millares 50" xfId="375" xr:uid="{00000000-0005-0000-0000-00006E010000}"/>
    <cellStyle name="Millares 51" xfId="376" xr:uid="{00000000-0005-0000-0000-00006F010000}"/>
    <cellStyle name="Millares 52" xfId="377" xr:uid="{00000000-0005-0000-0000-000070010000}"/>
    <cellStyle name="Millares 53" xfId="378" xr:uid="{00000000-0005-0000-0000-000071010000}"/>
    <cellStyle name="Millares 54" xfId="379" xr:uid="{00000000-0005-0000-0000-000072010000}"/>
    <cellStyle name="Millares 55" xfId="380" xr:uid="{00000000-0005-0000-0000-000073010000}"/>
    <cellStyle name="Millares 56" xfId="381" xr:uid="{00000000-0005-0000-0000-000074010000}"/>
    <cellStyle name="Millares 57" xfId="8" xr:uid="{00000000-0005-0000-0000-000075010000}"/>
    <cellStyle name="Millares 58" xfId="382" xr:uid="{00000000-0005-0000-0000-000076010000}"/>
    <cellStyle name="Millares 59" xfId="383" xr:uid="{00000000-0005-0000-0000-000077010000}"/>
    <cellStyle name="Millares 6" xfId="384" xr:uid="{00000000-0005-0000-0000-000078010000}"/>
    <cellStyle name="Millares 6 2" xfId="385" xr:uid="{00000000-0005-0000-0000-000079010000}"/>
    <cellStyle name="Millares 6 2 2" xfId="386" xr:uid="{00000000-0005-0000-0000-00007A010000}"/>
    <cellStyle name="Millares 6 3" xfId="387" xr:uid="{00000000-0005-0000-0000-00007B010000}"/>
    <cellStyle name="Millares 60" xfId="388" xr:uid="{00000000-0005-0000-0000-00007C010000}"/>
    <cellStyle name="Millares 61" xfId="389" xr:uid="{00000000-0005-0000-0000-00007D010000}"/>
    <cellStyle name="Millares 62" xfId="390" xr:uid="{00000000-0005-0000-0000-00007E010000}"/>
    <cellStyle name="Millares 63" xfId="391" xr:uid="{00000000-0005-0000-0000-00007F010000}"/>
    <cellStyle name="Millares 64" xfId="392" xr:uid="{00000000-0005-0000-0000-000080010000}"/>
    <cellStyle name="Millares 65" xfId="787" xr:uid="{83111DA2-F791-4985-A49C-392A51CAD596}"/>
    <cellStyle name="Millares 66" xfId="789" xr:uid="{2DDD01E7-64AE-4904-B8A4-CF64DB468E32}"/>
    <cellStyle name="Millares 67" xfId="790" xr:uid="{A1C141AE-D70B-4113-A50F-FEE751A662F5}"/>
    <cellStyle name="Millares 68" xfId="791" xr:uid="{A18EF329-3B34-4323-A572-3E0908091965}"/>
    <cellStyle name="Millares 69" xfId="792" xr:uid="{7C4E7F81-7CD6-4069-AB4E-C6A4EEEE9AFF}"/>
    <cellStyle name="Millares 7" xfId="393" xr:uid="{00000000-0005-0000-0000-000081010000}"/>
    <cellStyle name="Millares 7 2" xfId="394" xr:uid="{00000000-0005-0000-0000-000082010000}"/>
    <cellStyle name="Millares 7 2 2" xfId="395" xr:uid="{00000000-0005-0000-0000-000083010000}"/>
    <cellStyle name="Millares 7 2 3" xfId="396" xr:uid="{00000000-0005-0000-0000-000084010000}"/>
    <cellStyle name="Millares 7 3" xfId="397" xr:uid="{00000000-0005-0000-0000-000085010000}"/>
    <cellStyle name="Millares 7 4" xfId="398" xr:uid="{00000000-0005-0000-0000-000086010000}"/>
    <cellStyle name="Millares 70" xfId="805" xr:uid="{5314CA82-776D-4907-A272-9F21FB6DC766}"/>
    <cellStyle name="Millares 71" xfId="807" xr:uid="{74DBAE09-CDAA-4122-86B8-E83DFC9F1983}"/>
    <cellStyle name="Millares 72" xfId="809" xr:uid="{0736A9EA-50E3-4662-AA27-3E2A01BD6FE8}"/>
    <cellStyle name="Millares 73" xfId="811" xr:uid="{02E58942-62A1-480D-B9D7-A590482D7511}"/>
    <cellStyle name="Millares 74" xfId="813" xr:uid="{55768678-7198-4760-A6B4-D0636ECD0F3E}"/>
    <cellStyle name="Millares 75" xfId="815" xr:uid="{7EC84B83-7B82-4C41-9485-9D10E4250C08}"/>
    <cellStyle name="Millares 76" xfId="817" xr:uid="{02ADF5F2-0C60-4976-8D14-9046242FAF58}"/>
    <cellStyle name="Millares 77" xfId="819" xr:uid="{DE0E5596-5641-4233-AF01-A28019B0C725}"/>
    <cellStyle name="Millares 78" xfId="821" xr:uid="{0ECD126E-B6C7-41C8-966F-874CC2850CF4}"/>
    <cellStyle name="Millares 79" xfId="823" xr:uid="{1CB34DB9-4E28-4325-BCC9-FD8C56276AD6}"/>
    <cellStyle name="Millares 8" xfId="399" xr:uid="{00000000-0005-0000-0000-000087010000}"/>
    <cellStyle name="Millares 8 2" xfId="400" xr:uid="{00000000-0005-0000-0000-000088010000}"/>
    <cellStyle name="Millares 8 2 2" xfId="401" xr:uid="{00000000-0005-0000-0000-000089010000}"/>
    <cellStyle name="Millares 8 2 3" xfId="402" xr:uid="{00000000-0005-0000-0000-00008A010000}"/>
    <cellStyle name="Millares 8 3" xfId="403" xr:uid="{00000000-0005-0000-0000-00008B010000}"/>
    <cellStyle name="Millares 8 3 2" xfId="404" xr:uid="{00000000-0005-0000-0000-00008C010000}"/>
    <cellStyle name="Millares 8 3 3" xfId="405" xr:uid="{00000000-0005-0000-0000-00008D010000}"/>
    <cellStyle name="Millares 8 4" xfId="406" xr:uid="{00000000-0005-0000-0000-00008E010000}"/>
    <cellStyle name="Millares 80" xfId="825" xr:uid="{D08374BA-5C8C-4151-A86C-594B77C9B9A9}"/>
    <cellStyle name="Millares 81" xfId="827" xr:uid="{EBC2D22D-7BFF-43B8-9188-5DEB65D7D720}"/>
    <cellStyle name="Millares 82" xfId="829" xr:uid="{FD3603B4-D252-445D-81B8-64A5F558B6BB}"/>
    <cellStyle name="Millares 83" xfId="831" xr:uid="{4EC08D04-B957-4AF5-ADDD-1645ABDD066D}"/>
    <cellStyle name="Millares 84" xfId="833" xr:uid="{2E0483B0-3C8E-465C-8A17-FB25111A5505}"/>
    <cellStyle name="Millares 85" xfId="835" xr:uid="{9F42A309-4E67-429D-860E-730EC71EC90F}"/>
    <cellStyle name="Millares 86" xfId="837" xr:uid="{1A36811F-FD0C-45FB-AD11-E245EE559035}"/>
    <cellStyle name="Millares 87" xfId="839" xr:uid="{D077F41E-BF70-4FF4-BA6A-E7007C600AE0}"/>
    <cellStyle name="Millares 88" xfId="841" xr:uid="{5E9E49CD-D5BB-4823-B6C2-CDA364AB8136}"/>
    <cellStyle name="Millares 89" xfId="843" xr:uid="{1F9153DB-EFF0-49C6-AAED-AAF6DA3AEB33}"/>
    <cellStyle name="Millares 9" xfId="407" xr:uid="{00000000-0005-0000-0000-00008F010000}"/>
    <cellStyle name="Millares 9 2" xfId="408" xr:uid="{00000000-0005-0000-0000-000090010000}"/>
    <cellStyle name="Millares 9 2 2" xfId="409" xr:uid="{00000000-0005-0000-0000-000091010000}"/>
    <cellStyle name="Millares 9 2 3" xfId="410" xr:uid="{00000000-0005-0000-0000-000092010000}"/>
    <cellStyle name="Millares 9 2 4" xfId="411" xr:uid="{00000000-0005-0000-0000-000093010000}"/>
    <cellStyle name="Millares 9 3" xfId="412" xr:uid="{00000000-0005-0000-0000-000094010000}"/>
    <cellStyle name="Millares 9 3 2" xfId="413" xr:uid="{00000000-0005-0000-0000-000095010000}"/>
    <cellStyle name="Millares 9 3 3" xfId="414" xr:uid="{00000000-0005-0000-0000-000096010000}"/>
    <cellStyle name="Millares 9 4" xfId="415" xr:uid="{00000000-0005-0000-0000-000097010000}"/>
    <cellStyle name="Millares 9 5" xfId="416" xr:uid="{00000000-0005-0000-0000-000098010000}"/>
    <cellStyle name="Millares 9 5 2" xfId="417" xr:uid="{00000000-0005-0000-0000-000099010000}"/>
    <cellStyle name="Millares 9 5 3" xfId="418" xr:uid="{00000000-0005-0000-0000-00009A010000}"/>
    <cellStyle name="Millares 9 6" xfId="419" xr:uid="{00000000-0005-0000-0000-00009B010000}"/>
    <cellStyle name="Millares 9 6 2" xfId="420" xr:uid="{00000000-0005-0000-0000-00009C010000}"/>
    <cellStyle name="Millares 9 6 3" xfId="421" xr:uid="{00000000-0005-0000-0000-00009D010000}"/>
    <cellStyle name="Millares 9 7" xfId="422" xr:uid="{00000000-0005-0000-0000-00009E010000}"/>
    <cellStyle name="Millares 9 8" xfId="423" xr:uid="{00000000-0005-0000-0000-00009F010000}"/>
    <cellStyle name="Millares 90" xfId="845" xr:uid="{60CFAC6C-A5A6-4614-A441-A18A16AE58DC}"/>
    <cellStyle name="Millares 91" xfId="847" xr:uid="{E8C69075-AD92-4DB8-9AF8-C66430FE60D2}"/>
    <cellStyle name="Millares 92" xfId="849" xr:uid="{A914BBA9-2DEF-449B-AF4A-3B4671FBBB2B}"/>
    <cellStyle name="Millares 93" xfId="851" xr:uid="{87979B38-EC2E-4A57-8263-2CD7122E54B6}"/>
    <cellStyle name="Millares 94" xfId="855" xr:uid="{2E7AA1DB-75B5-4410-A51D-3791E189BF7D}"/>
    <cellStyle name="Millares 95" xfId="853" xr:uid="{D4F33BE4-5490-4CDF-9C78-223480BEB064}"/>
    <cellStyle name="Millares 96" xfId="894" xr:uid="{A35C7616-0838-409A-8535-BC725C6BCFDC}"/>
    <cellStyle name="Millares 97" xfId="866" xr:uid="{A940A4D9-8AFD-499B-9699-2C4F21C76ADE}"/>
    <cellStyle name="Millares 98" xfId="898" xr:uid="{F2979473-4D1C-4C20-B742-279F32D7D09E}"/>
    <cellStyle name="Millares 99" xfId="876" xr:uid="{C428D6BE-C3C0-4A9F-9F86-C3D838AF3104}"/>
    <cellStyle name="Moneda 2" xfId="424" xr:uid="{00000000-0005-0000-0000-0000A0010000}"/>
    <cellStyle name="Moneda 2 2" xfId="425" xr:uid="{00000000-0005-0000-0000-0000A1010000}"/>
    <cellStyle name="Moneda 3" xfId="426" xr:uid="{00000000-0005-0000-0000-0000A2010000}"/>
    <cellStyle name="Moneda 4" xfId="427" xr:uid="{00000000-0005-0000-0000-0000A3010000}"/>
    <cellStyle name="Moneda 4 2" xfId="428" xr:uid="{00000000-0005-0000-0000-0000A4010000}"/>
    <cellStyle name="Moneda 4 3" xfId="429" xr:uid="{00000000-0005-0000-0000-0000A5010000}"/>
    <cellStyle name="Moneda 5" xfId="430" xr:uid="{00000000-0005-0000-0000-0000A6010000}"/>
    <cellStyle name="Moneda 5 2" xfId="431" xr:uid="{00000000-0005-0000-0000-0000A7010000}"/>
    <cellStyle name="Moneda 5 3" xfId="432" xr:uid="{00000000-0005-0000-0000-0000A8010000}"/>
    <cellStyle name="Moneda 5 3 2" xfId="433" xr:uid="{00000000-0005-0000-0000-0000A9010000}"/>
    <cellStyle name="Neutral 2" xfId="434" xr:uid="{00000000-0005-0000-0000-0000AA010000}"/>
    <cellStyle name="Neutral 2 2" xfId="435" xr:uid="{00000000-0005-0000-0000-0000AB010000}"/>
    <cellStyle name="Normal" xfId="0" builtinId="0"/>
    <cellStyle name="Normal 10" xfId="436" xr:uid="{00000000-0005-0000-0000-0000AD010000}"/>
    <cellStyle name="Normal 10 2" xfId="437" xr:uid="{00000000-0005-0000-0000-0000AE010000}"/>
    <cellStyle name="Normal 10 2 2" xfId="438" xr:uid="{00000000-0005-0000-0000-0000AF010000}"/>
    <cellStyle name="Normal 10 2 2 2" xfId="439" xr:uid="{00000000-0005-0000-0000-0000B0010000}"/>
    <cellStyle name="Normal 10 2 3" xfId="440" xr:uid="{00000000-0005-0000-0000-0000B1010000}"/>
    <cellStyle name="Normal 10 3" xfId="7" xr:uid="{00000000-0005-0000-0000-0000B2010000}"/>
    <cellStyle name="Normal 10 3 2" xfId="441" xr:uid="{00000000-0005-0000-0000-0000B3010000}"/>
    <cellStyle name="Normal 10 4" xfId="442" xr:uid="{00000000-0005-0000-0000-0000B4010000}"/>
    <cellStyle name="Normal 10_Cuadro No. 1" xfId="443" xr:uid="{00000000-0005-0000-0000-0000B5010000}"/>
    <cellStyle name="Normal 100" xfId="749" xr:uid="{00000000-0005-0000-0000-0000B6010000}"/>
    <cellStyle name="Normal 101" xfId="750" xr:uid="{00000000-0005-0000-0000-0000B7010000}"/>
    <cellStyle name="Normal 102" xfId="751" xr:uid="{00000000-0005-0000-0000-0000B8010000}"/>
    <cellStyle name="Normal 103" xfId="752" xr:uid="{00000000-0005-0000-0000-0000B9010000}"/>
    <cellStyle name="Normal 104" xfId="753" xr:uid="{00000000-0005-0000-0000-0000BA010000}"/>
    <cellStyle name="Normal 105" xfId="754" xr:uid="{00000000-0005-0000-0000-0000BB010000}"/>
    <cellStyle name="Normal 106" xfId="755" xr:uid="{00000000-0005-0000-0000-0000BC010000}"/>
    <cellStyle name="Normal 107" xfId="756" xr:uid="{00000000-0005-0000-0000-0000BD010000}"/>
    <cellStyle name="Normal 108" xfId="757" xr:uid="{00000000-0005-0000-0000-0000BE010000}"/>
    <cellStyle name="Normal 109" xfId="758" xr:uid="{00000000-0005-0000-0000-0000BF010000}"/>
    <cellStyle name="Normal 11" xfId="444" xr:uid="{00000000-0005-0000-0000-0000C0010000}"/>
    <cellStyle name="Normal 11 2" xfId="3" xr:uid="{00000000-0005-0000-0000-0000C1010000}"/>
    <cellStyle name="Normal 11_Estimado Mensual" xfId="445" xr:uid="{00000000-0005-0000-0000-0000C2010000}"/>
    <cellStyle name="Normal 110" xfId="759" xr:uid="{00000000-0005-0000-0000-0000C3010000}"/>
    <cellStyle name="Normal 111" xfId="760" xr:uid="{00000000-0005-0000-0000-0000C4010000}"/>
    <cellStyle name="Normal 112" xfId="761" xr:uid="{00000000-0005-0000-0000-0000C5010000}"/>
    <cellStyle name="Normal 113" xfId="762" xr:uid="{00000000-0005-0000-0000-0000C6010000}"/>
    <cellStyle name="Normal 114" xfId="763" xr:uid="{00000000-0005-0000-0000-0000C7010000}"/>
    <cellStyle name="Normal 115" xfId="764" xr:uid="{00000000-0005-0000-0000-0000C8010000}"/>
    <cellStyle name="Normal 116" xfId="765" xr:uid="{00000000-0005-0000-0000-0000C9010000}"/>
    <cellStyle name="Normal 117" xfId="766" xr:uid="{00000000-0005-0000-0000-0000CA010000}"/>
    <cellStyle name="Normal 118" xfId="767" xr:uid="{00000000-0005-0000-0000-0000CB010000}"/>
    <cellStyle name="Normal 119" xfId="768" xr:uid="{00000000-0005-0000-0000-0000CC010000}"/>
    <cellStyle name="Normal 12" xfId="446" xr:uid="{00000000-0005-0000-0000-0000CD010000}"/>
    <cellStyle name="Normal 12 2" xfId="447" xr:uid="{00000000-0005-0000-0000-0000CE010000}"/>
    <cellStyle name="Normal 120" xfId="769" xr:uid="{00000000-0005-0000-0000-0000CF010000}"/>
    <cellStyle name="Normal 121" xfId="770" xr:uid="{00000000-0005-0000-0000-0000D0010000}"/>
    <cellStyle name="Normal 122" xfId="771" xr:uid="{00000000-0005-0000-0000-0000D1010000}"/>
    <cellStyle name="Normal 123" xfId="772" xr:uid="{00000000-0005-0000-0000-0000D2010000}"/>
    <cellStyle name="Normal 124" xfId="773" xr:uid="{00000000-0005-0000-0000-0000D3010000}"/>
    <cellStyle name="Normal 125" xfId="774" xr:uid="{00000000-0005-0000-0000-0000D4010000}"/>
    <cellStyle name="Normal 126" xfId="775" xr:uid="{00000000-0005-0000-0000-0000D5010000}"/>
    <cellStyle name="Normal 127" xfId="776" xr:uid="{00000000-0005-0000-0000-0000D6010000}"/>
    <cellStyle name="Normal 128" xfId="777" xr:uid="{00000000-0005-0000-0000-0000D7010000}"/>
    <cellStyle name="Normal 129" xfId="778" xr:uid="{00000000-0005-0000-0000-0000D8010000}"/>
    <cellStyle name="Normal 13" xfId="448" xr:uid="{00000000-0005-0000-0000-0000D9010000}"/>
    <cellStyle name="Normal 13 2" xfId="449" xr:uid="{00000000-0005-0000-0000-0000DA010000}"/>
    <cellStyle name="Normal 130" xfId="779" xr:uid="{00000000-0005-0000-0000-0000DB010000}"/>
    <cellStyle name="Normal 131" xfId="780" xr:uid="{00000000-0005-0000-0000-0000DC010000}"/>
    <cellStyle name="Normal 132" xfId="781" xr:uid="{00000000-0005-0000-0000-0000DD010000}"/>
    <cellStyle name="Normal 133" xfId="782" xr:uid="{00000000-0005-0000-0000-0000DE010000}"/>
    <cellStyle name="Normal 134" xfId="783" xr:uid="{00000000-0005-0000-0000-0000DF010000}"/>
    <cellStyle name="Normal 135" xfId="784" xr:uid="{00000000-0005-0000-0000-0000E0010000}"/>
    <cellStyle name="Normal 136" xfId="785" xr:uid="{00000000-0005-0000-0000-0000E1010000}"/>
    <cellStyle name="Normal 137" xfId="793" xr:uid="{719FE3CE-9BDE-41B8-89D1-879B87DA893C}"/>
    <cellStyle name="Normal 138" xfId="794" xr:uid="{67179E11-2B6C-428D-A44B-0E39102046D6}"/>
    <cellStyle name="Normal 139" xfId="796" xr:uid="{B9C22AB1-7FEE-45B9-914E-A354BD4FECFF}"/>
    <cellStyle name="Normal 14" xfId="450" xr:uid="{00000000-0005-0000-0000-0000E2010000}"/>
    <cellStyle name="Normal 14 2" xfId="451" xr:uid="{00000000-0005-0000-0000-0000E3010000}"/>
    <cellStyle name="Normal 140" xfId="798" xr:uid="{7BF61905-479C-4E33-A57C-B0577812B853}"/>
    <cellStyle name="Normal 141" xfId="800" xr:uid="{89011CD8-AFC5-42A9-87F5-4C1ED93C6F1D}"/>
    <cellStyle name="Normal 142" xfId="801" xr:uid="{36C021B6-E8C8-4BE6-9604-53938BCFC26E}"/>
    <cellStyle name="Normal 143" xfId="802" xr:uid="{A7632FD4-BD2C-4A31-A992-9D8CAAC41964}"/>
    <cellStyle name="Normal 144" xfId="803" xr:uid="{AB60FE9B-A497-4CDF-8E1E-40BAD20CFBF2}"/>
    <cellStyle name="Normal 145" xfId="804" xr:uid="{B1B195AE-C784-4393-8C31-BBBB3A3F6EC8}"/>
    <cellStyle name="Normal 146" xfId="806" xr:uid="{91FFB6AF-B090-4F19-9C4B-6BEC067D5352}"/>
    <cellStyle name="Normal 147" xfId="808" xr:uid="{FD5DF162-04CD-4E0A-B8C4-6516056C9B56}"/>
    <cellStyle name="Normal 148" xfId="810" xr:uid="{CC3AE8B1-02F2-41F6-BF42-6CF5FDBEA7FA}"/>
    <cellStyle name="Normal 149" xfId="812" xr:uid="{5F9D04DE-07BF-4E5E-B232-CED79AAE2C98}"/>
    <cellStyle name="Normal 15" xfId="452" xr:uid="{00000000-0005-0000-0000-0000E4010000}"/>
    <cellStyle name="Normal 15 2" xfId="453" xr:uid="{00000000-0005-0000-0000-0000E5010000}"/>
    <cellStyle name="Normal 150" xfId="814" xr:uid="{963A6677-0AA4-437B-B7B8-8EA1A1F32320}"/>
    <cellStyle name="Normal 151" xfId="816" xr:uid="{8F08E0B9-CBC0-4462-91F9-0A2C062002F1}"/>
    <cellStyle name="Normal 152" xfId="818" xr:uid="{D9A9732C-E009-4DFA-88AC-27994DD79043}"/>
    <cellStyle name="Normal 153" xfId="820" xr:uid="{7B938BD7-CC98-475A-9801-248A4715879B}"/>
    <cellStyle name="Normal 154" xfId="822" xr:uid="{A4B365CC-DEA4-4F50-81E3-6693EE31DA90}"/>
    <cellStyle name="Normal 155" xfId="824" xr:uid="{D50369B7-122C-4512-AC4E-344CD885CB9D}"/>
    <cellStyle name="Normal 156" xfId="826" xr:uid="{7720FA39-643D-4D02-A24C-D6C7F6AA1F98}"/>
    <cellStyle name="Normal 157" xfId="828" xr:uid="{ED8749E9-A328-4F02-87FC-57A446F5C8E3}"/>
    <cellStyle name="Normal 158" xfId="830" xr:uid="{4E9ED8FD-68D4-4094-8BFA-9DF4FA5BA614}"/>
    <cellStyle name="Normal 159" xfId="832" xr:uid="{C6CA0225-125F-4358-808D-3B7E114AD361}"/>
    <cellStyle name="Normal 16" xfId="454" xr:uid="{00000000-0005-0000-0000-0000E6010000}"/>
    <cellStyle name="Normal 160" xfId="834" xr:uid="{794AAFA9-F78C-4499-88C9-5A3F218EBC7A}"/>
    <cellStyle name="Normal 161" xfId="836" xr:uid="{21DEB72A-77D2-485E-8B22-79841BC3EDBA}"/>
    <cellStyle name="Normal 162" xfId="838" xr:uid="{508EBA69-4087-42C1-894B-23D3BCFC035D}"/>
    <cellStyle name="Normal 163" xfId="840" xr:uid="{62EE30C0-F27F-4ADD-AE01-5DE0738D38E7}"/>
    <cellStyle name="Normal 164" xfId="842" xr:uid="{7ADD801D-9A14-4C06-894E-414F21F54B64}"/>
    <cellStyle name="Normal 165" xfId="844" xr:uid="{2BC97087-CE9B-49FC-812B-B6AC72F0E391}"/>
    <cellStyle name="Normal 166" xfId="846" xr:uid="{DF0E527E-9BF3-46C2-A041-91C188C95B8F}"/>
    <cellStyle name="Normal 167" xfId="848" xr:uid="{A1B9FC9A-B790-439B-9D80-BA8E076120DB}"/>
    <cellStyle name="Normal 168" xfId="850" xr:uid="{AA1A4BED-3A63-46A1-94B7-C6D3BBC10518}"/>
    <cellStyle name="Normal 169" xfId="854" xr:uid="{687B5E1E-4425-4039-A6F5-64A2E490599A}"/>
    <cellStyle name="Normal 17" xfId="455" xr:uid="{00000000-0005-0000-0000-0000E7010000}"/>
    <cellStyle name="Normal 170" xfId="852" xr:uid="{A014033B-3713-42B4-87F6-80EE59A1445C}"/>
    <cellStyle name="Normal 171" xfId="895" xr:uid="{251FE6A1-9B72-4839-984F-F269FB45115B}"/>
    <cellStyle name="Normal 172" xfId="865" xr:uid="{CD1F5439-CCA3-4A0B-AE53-32F29145A386}"/>
    <cellStyle name="Normal 173" xfId="887" xr:uid="{FCD9C2F7-C904-4539-99E3-2AFC424A9A07}"/>
    <cellStyle name="Normal 174" xfId="875" xr:uid="{95E6ACB1-C12C-4005-8D22-9521FC567EE1}"/>
    <cellStyle name="Normal 175" xfId="882" xr:uid="{E29AD7B6-C5CD-4BFC-A300-8134DB263930}"/>
    <cellStyle name="Normal 176" xfId="881" xr:uid="{E869A37F-0A11-4AA9-88AB-B7DE3A34AFD4}"/>
    <cellStyle name="Normal 177" xfId="858" xr:uid="{39B1388F-0A7D-46EF-A165-0A23803C9080}"/>
    <cellStyle name="Normal 178" xfId="892" xr:uid="{56723001-3546-4824-BA74-AA9D8539D96C}"/>
    <cellStyle name="Normal 179" xfId="870" xr:uid="{5A8957C7-E029-4190-8289-95A499FA832E}"/>
    <cellStyle name="Normal 18" xfId="456" xr:uid="{00000000-0005-0000-0000-0000E8010000}"/>
    <cellStyle name="Normal 180" xfId="886" xr:uid="{EA58ACC2-88B0-4B48-9ECD-9ED1467A75D7}"/>
    <cellStyle name="Normal 181" xfId="878" xr:uid="{DE628CCB-2FF8-4CAB-B8AE-AAA656AFE9D5}"/>
    <cellStyle name="Normal 182" xfId="905" xr:uid="{9CE54D80-E98E-465A-AA82-BA531E4EE948}"/>
    <cellStyle name="Normal 183" xfId="859" xr:uid="{2D338AF1-9FE1-44A1-9421-691697AC2F79}"/>
    <cellStyle name="Normal 184" xfId="891" xr:uid="{D3DB0A2E-FA72-4914-806C-DB4DE1504E23}"/>
    <cellStyle name="Normal 185" xfId="871" xr:uid="{E56FB0D2-402F-4312-87A8-158003B26173}"/>
    <cellStyle name="Normal 186" xfId="885" xr:uid="{C487BC80-8F2E-4E89-8F52-54870D739B3A}"/>
    <cellStyle name="Normal 187" xfId="893" xr:uid="{DAE5DF40-6F0E-47C5-8E38-C920C6EFCCC6}"/>
    <cellStyle name="Normal 188" xfId="868" xr:uid="{7952C662-7032-4EF8-A241-BD071FB91A5B}"/>
    <cellStyle name="Normal 189" xfId="860" xr:uid="{1B8439E6-322D-4096-95B2-4DA9A86F056C}"/>
    <cellStyle name="Normal 19" xfId="457" xr:uid="{00000000-0005-0000-0000-0000E9010000}"/>
    <cellStyle name="Normal 190" xfId="890" xr:uid="{4C2412BC-85B2-4D28-80A5-BA6576C4863F}"/>
    <cellStyle name="Normal 191" xfId="872" xr:uid="{E6EE64FD-0890-4BB9-8DC9-72EC67E9E2F2}"/>
    <cellStyle name="Normal 192" xfId="884" xr:uid="{C2689CED-300D-4604-8F7A-F30A4FE5080B}"/>
    <cellStyle name="Normal 193" xfId="879" xr:uid="{01181DB5-A8FB-4D94-BCA5-5CD45EC6E27A}"/>
    <cellStyle name="Normal 194" xfId="904" xr:uid="{F77BAA12-3D91-444C-9ED7-7CC050BFE035}"/>
    <cellStyle name="Normal 195" xfId="861" xr:uid="{521E3E54-1963-432A-B861-B59A21AFAA61}"/>
    <cellStyle name="Normal 196" xfId="889" xr:uid="{C59EA43F-F5A6-4B70-A7B8-F1653BF3DE62}"/>
    <cellStyle name="Normal 197" xfId="873" xr:uid="{74F3FDF7-F928-40B2-8960-E9481FE74310}"/>
    <cellStyle name="Normal 198" xfId="883" xr:uid="{48F7EE6D-9578-42FA-A186-03842A086570}"/>
    <cellStyle name="Normal 199" xfId="880" xr:uid="{B1DBFA60-C950-4B01-A45B-B230D0101CE3}"/>
    <cellStyle name="Normal 2" xfId="4" xr:uid="{00000000-0005-0000-0000-0000EA010000}"/>
    <cellStyle name="Normal 2 2" xfId="2" xr:uid="{00000000-0005-0000-0000-0000EB010000}"/>
    <cellStyle name="Normal 2 2 2" xfId="5" xr:uid="{00000000-0005-0000-0000-0000EC010000}"/>
    <cellStyle name="Normal 2 2 2 2" xfId="458" xr:uid="{00000000-0005-0000-0000-0000ED010000}"/>
    <cellStyle name="Normal 2 2 3" xfId="459" xr:uid="{00000000-0005-0000-0000-0000EE010000}"/>
    <cellStyle name="Normal 2 2 4" xfId="460" xr:uid="{00000000-0005-0000-0000-0000EF010000}"/>
    <cellStyle name="Normal 2 3" xfId="461" xr:uid="{00000000-0005-0000-0000-0000F0010000}"/>
    <cellStyle name="Normal 2 3 2" xfId="462" xr:uid="{00000000-0005-0000-0000-0000F1010000}"/>
    <cellStyle name="Normal 2 4" xfId="463" xr:uid="{00000000-0005-0000-0000-0000F2010000}"/>
    <cellStyle name="Normal 2 4 2" xfId="464" xr:uid="{00000000-0005-0000-0000-0000F3010000}"/>
    <cellStyle name="Normal 2 5" xfId="465" xr:uid="{00000000-0005-0000-0000-0000F4010000}"/>
    <cellStyle name="Normal 2 5 2" xfId="466" xr:uid="{00000000-0005-0000-0000-0000F5010000}"/>
    <cellStyle name="Normal 2 6" xfId="467" xr:uid="{00000000-0005-0000-0000-0000F6010000}"/>
    <cellStyle name="Normal 2 7" xfId="468" xr:uid="{00000000-0005-0000-0000-0000F7010000}"/>
    <cellStyle name="Normal 2_Cuadro No. 1" xfId="469" xr:uid="{00000000-0005-0000-0000-0000F8010000}"/>
    <cellStyle name="Normal 20" xfId="470" xr:uid="{00000000-0005-0000-0000-0000F9010000}"/>
    <cellStyle name="Normal 200" xfId="903" xr:uid="{F29E9481-0135-46E2-87B7-32A64C76B905}"/>
    <cellStyle name="Normal 201" xfId="908" xr:uid="{94A82ACA-4E94-42E5-9334-328A20493D3D}"/>
    <cellStyle name="Normal 202" xfId="857" xr:uid="{AF3CC4AB-4811-4581-9053-2B09AF91815A}"/>
    <cellStyle name="Normal 203" xfId="867" xr:uid="{E2E98A07-9775-431F-8A0D-1EABEB47303F}"/>
    <cellStyle name="Normal 204" xfId="897" xr:uid="{EE803A68-5636-405D-B695-9D043DFDE9DD}"/>
    <cellStyle name="Normal 205" xfId="900" xr:uid="{741088DF-BA11-4FD8-8B28-A049BD7950E2}"/>
    <cellStyle name="Normal 206" xfId="906" xr:uid="{D5CFD064-CD09-4909-B900-F1838AE25504}"/>
    <cellStyle name="Normal 207" xfId="902" xr:uid="{D1B74B1F-AA01-41B8-A2AC-7B363726A3A1}"/>
    <cellStyle name="Normal 208" xfId="862" xr:uid="{90D93A27-C377-4258-AE6F-D9BC7429837E}"/>
    <cellStyle name="Normal 209" xfId="863" xr:uid="{BC11C87B-2730-4EBB-920D-400AFB8EC099}"/>
    <cellStyle name="Normal 21" xfId="471" xr:uid="{00000000-0005-0000-0000-0000FA010000}"/>
    <cellStyle name="Normal 210" xfId="888" xr:uid="{4EC36CD3-9D9F-43C0-96D0-934AE5733487}"/>
    <cellStyle name="Normal 211" xfId="910" xr:uid="{60B85E9E-502D-42B1-9D07-49EEEB78B821}"/>
    <cellStyle name="Normal 212" xfId="874" xr:uid="{C6C7D14E-2A0A-4555-9930-F425794BC6AF}"/>
    <cellStyle name="Normal 213" xfId="869" xr:uid="{4F6E6130-7F81-4E09-B550-A9EDD1399C6B}"/>
    <cellStyle name="Normal 214" xfId="896" xr:uid="{EBD2EF5E-9BEB-4482-9665-66A7DEBF8736}"/>
    <cellStyle name="Normal 215" xfId="899" xr:uid="{B24690F0-B9A1-4931-8BF2-3EE55F8ED8C0}"/>
    <cellStyle name="Normal 216" xfId="864" xr:uid="{EDFC2217-0D50-44C7-A183-B4F9DEC77B14}"/>
    <cellStyle name="Normal 217" xfId="909" xr:uid="{0AAF3857-2902-4444-A8D4-4EE1048B0622}"/>
    <cellStyle name="Normal 218" xfId="877" xr:uid="{CF5EBE72-B9C6-4B7B-B074-FC3A296DF942}"/>
    <cellStyle name="Normal 219" xfId="901" xr:uid="{538788C1-BC9E-45B8-8E89-470D22EDEF5A}"/>
    <cellStyle name="Normal 22" xfId="472" xr:uid="{00000000-0005-0000-0000-0000FB010000}"/>
    <cellStyle name="Normal 23" xfId="473" xr:uid="{00000000-0005-0000-0000-0000FC010000}"/>
    <cellStyle name="Normal 24" xfId="474" xr:uid="{00000000-0005-0000-0000-0000FD010000}"/>
    <cellStyle name="Normal 25" xfId="475" xr:uid="{00000000-0005-0000-0000-0000FE010000}"/>
    <cellStyle name="Normal 26" xfId="476" xr:uid="{00000000-0005-0000-0000-0000FF010000}"/>
    <cellStyle name="Normal 26 2" xfId="477" xr:uid="{00000000-0005-0000-0000-000000020000}"/>
    <cellStyle name="Normal 27" xfId="478" xr:uid="{00000000-0005-0000-0000-000001020000}"/>
    <cellStyle name="Normal 28" xfId="479" xr:uid="{00000000-0005-0000-0000-000002020000}"/>
    <cellStyle name="Normal 29" xfId="480" xr:uid="{00000000-0005-0000-0000-000003020000}"/>
    <cellStyle name="Normal 3" xfId="6" xr:uid="{00000000-0005-0000-0000-000004020000}"/>
    <cellStyle name="Normal 3 2" xfId="482" xr:uid="{00000000-0005-0000-0000-000005020000}"/>
    <cellStyle name="Normal 3 2 2" xfId="483" xr:uid="{00000000-0005-0000-0000-000006020000}"/>
    <cellStyle name="Normal 3 2 3" xfId="484" xr:uid="{00000000-0005-0000-0000-000007020000}"/>
    <cellStyle name="Normal 3 3" xfId="485" xr:uid="{00000000-0005-0000-0000-000008020000}"/>
    <cellStyle name="Normal 3 3 2" xfId="486" xr:uid="{00000000-0005-0000-0000-000009020000}"/>
    <cellStyle name="Normal 3 4" xfId="487" xr:uid="{00000000-0005-0000-0000-00000A020000}"/>
    <cellStyle name="Normal 3 4 2" xfId="488" xr:uid="{00000000-0005-0000-0000-00000B020000}"/>
    <cellStyle name="Normal 3 4 3" xfId="489" xr:uid="{00000000-0005-0000-0000-00000C020000}"/>
    <cellStyle name="Normal 3 5" xfId="490" xr:uid="{00000000-0005-0000-0000-00000D020000}"/>
    <cellStyle name="Normal 3 5 2" xfId="491" xr:uid="{00000000-0005-0000-0000-00000E020000}"/>
    <cellStyle name="Normal 3 6" xfId="492" xr:uid="{00000000-0005-0000-0000-00000F020000}"/>
    <cellStyle name="Normal 3 7" xfId="493" xr:uid="{00000000-0005-0000-0000-000010020000}"/>
    <cellStyle name="Normal 3 8" xfId="481" xr:uid="{00000000-0005-0000-0000-000011020000}"/>
    <cellStyle name="Normal 3_COMP.Febrero 2018" xfId="494" xr:uid="{00000000-0005-0000-0000-000012020000}"/>
    <cellStyle name="Normal 30" xfId="495" xr:uid="{00000000-0005-0000-0000-000013020000}"/>
    <cellStyle name="Normal 31" xfId="496" xr:uid="{00000000-0005-0000-0000-000014020000}"/>
    <cellStyle name="Normal 32" xfId="497" xr:uid="{00000000-0005-0000-0000-000015020000}"/>
    <cellStyle name="Normal 33" xfId="498" xr:uid="{00000000-0005-0000-0000-000016020000}"/>
    <cellStyle name="Normal 34" xfId="499" xr:uid="{00000000-0005-0000-0000-000017020000}"/>
    <cellStyle name="Normal 35" xfId="500" xr:uid="{00000000-0005-0000-0000-000018020000}"/>
    <cellStyle name="Normal 35 2" xfId="501" xr:uid="{00000000-0005-0000-0000-000019020000}"/>
    <cellStyle name="Normal 36" xfId="502" xr:uid="{00000000-0005-0000-0000-00001A020000}"/>
    <cellStyle name="Normal 37" xfId="503" xr:uid="{00000000-0005-0000-0000-00001B020000}"/>
    <cellStyle name="Normal 38" xfId="504" xr:uid="{00000000-0005-0000-0000-00001C020000}"/>
    <cellStyle name="Normal 39" xfId="505" xr:uid="{00000000-0005-0000-0000-00001D020000}"/>
    <cellStyle name="Normal 4" xfId="506" xr:uid="{00000000-0005-0000-0000-00001E020000}"/>
    <cellStyle name="Normal 4 2" xfId="507" xr:uid="{00000000-0005-0000-0000-00001F020000}"/>
    <cellStyle name="Normal 4 2 2" xfId="508" xr:uid="{00000000-0005-0000-0000-000020020000}"/>
    <cellStyle name="Normal 4 2 3" xfId="509" xr:uid="{00000000-0005-0000-0000-000021020000}"/>
    <cellStyle name="Normal 4 3" xfId="9" xr:uid="{00000000-0005-0000-0000-000022020000}"/>
    <cellStyle name="Normal 4 4" xfId="704" xr:uid="{00000000-0005-0000-0000-000023020000}"/>
    <cellStyle name="Normal 4_Cuadro No. 1" xfId="510" xr:uid="{00000000-0005-0000-0000-000024020000}"/>
    <cellStyle name="Normal 40" xfId="511" xr:uid="{00000000-0005-0000-0000-000025020000}"/>
    <cellStyle name="Normal 41" xfId="512" xr:uid="{00000000-0005-0000-0000-000026020000}"/>
    <cellStyle name="Normal 42" xfId="513" xr:uid="{00000000-0005-0000-0000-000027020000}"/>
    <cellStyle name="Normal 43" xfId="514" xr:uid="{00000000-0005-0000-0000-000028020000}"/>
    <cellStyle name="Normal 44" xfId="515" xr:uid="{00000000-0005-0000-0000-000029020000}"/>
    <cellStyle name="Normal 45" xfId="516" xr:uid="{00000000-0005-0000-0000-00002A020000}"/>
    <cellStyle name="Normal 46" xfId="517" xr:uid="{00000000-0005-0000-0000-00002B020000}"/>
    <cellStyle name="Normal 47" xfId="518" xr:uid="{00000000-0005-0000-0000-00002C020000}"/>
    <cellStyle name="Normal 48" xfId="519" xr:uid="{00000000-0005-0000-0000-00002D020000}"/>
    <cellStyle name="Normal 49" xfId="520" xr:uid="{00000000-0005-0000-0000-00002E020000}"/>
    <cellStyle name="Normal 5" xfId="521" xr:uid="{00000000-0005-0000-0000-00002F020000}"/>
    <cellStyle name="Normal 5 2" xfId="522" xr:uid="{00000000-0005-0000-0000-000030020000}"/>
    <cellStyle name="Normal 5 2 2" xfId="523" xr:uid="{00000000-0005-0000-0000-000031020000}"/>
    <cellStyle name="Normal 5 2 3" xfId="524" xr:uid="{00000000-0005-0000-0000-000032020000}"/>
    <cellStyle name="Normal 5 3" xfId="525" xr:uid="{00000000-0005-0000-0000-000033020000}"/>
    <cellStyle name="Normal 5 3 2" xfId="526" xr:uid="{00000000-0005-0000-0000-000034020000}"/>
    <cellStyle name="Normal 5 3 3" xfId="527" xr:uid="{00000000-0005-0000-0000-000035020000}"/>
    <cellStyle name="Normal 5 3 4" xfId="528" xr:uid="{00000000-0005-0000-0000-000036020000}"/>
    <cellStyle name="Normal 5 4" xfId="529" xr:uid="{00000000-0005-0000-0000-000037020000}"/>
    <cellStyle name="Normal 5 4 2" xfId="530" xr:uid="{00000000-0005-0000-0000-000038020000}"/>
    <cellStyle name="Normal 5 4 3" xfId="531" xr:uid="{00000000-0005-0000-0000-000039020000}"/>
    <cellStyle name="Normal 5 5" xfId="532" xr:uid="{00000000-0005-0000-0000-00003A020000}"/>
    <cellStyle name="Normal 5 5 2" xfId="533" xr:uid="{00000000-0005-0000-0000-00003B020000}"/>
    <cellStyle name="Normal 5 6" xfId="534" xr:uid="{00000000-0005-0000-0000-00003C020000}"/>
    <cellStyle name="Normal 5 6 2" xfId="535" xr:uid="{00000000-0005-0000-0000-00003D020000}"/>
    <cellStyle name="Normal 5 7" xfId="700" xr:uid="{00000000-0005-0000-0000-00003E020000}"/>
    <cellStyle name="Normal 5 7 2" xfId="706" xr:uid="{00000000-0005-0000-0000-00003F020000}"/>
    <cellStyle name="Normal 5 8" xfId="701" xr:uid="{00000000-0005-0000-0000-000040020000}"/>
    <cellStyle name="Normal 5 9" xfId="705" xr:uid="{00000000-0005-0000-0000-000041020000}"/>
    <cellStyle name="Normal 5_Cuadro No. 1" xfId="536" xr:uid="{00000000-0005-0000-0000-000042020000}"/>
    <cellStyle name="Normal 50" xfId="537" xr:uid="{00000000-0005-0000-0000-000043020000}"/>
    <cellStyle name="Normal 51" xfId="538" xr:uid="{00000000-0005-0000-0000-000044020000}"/>
    <cellStyle name="Normal 52" xfId="539" xr:uid="{00000000-0005-0000-0000-000045020000}"/>
    <cellStyle name="Normal 53" xfId="540" xr:uid="{00000000-0005-0000-0000-000046020000}"/>
    <cellStyle name="Normal 54" xfId="541" xr:uid="{00000000-0005-0000-0000-000047020000}"/>
    <cellStyle name="Normal 55" xfId="542" xr:uid="{00000000-0005-0000-0000-000048020000}"/>
    <cellStyle name="Normal 56" xfId="543" xr:uid="{00000000-0005-0000-0000-000049020000}"/>
    <cellStyle name="Normal 57" xfId="544" xr:uid="{00000000-0005-0000-0000-00004A020000}"/>
    <cellStyle name="Normal 58" xfId="545" xr:uid="{00000000-0005-0000-0000-00004B020000}"/>
    <cellStyle name="Normal 59" xfId="702" xr:uid="{00000000-0005-0000-0000-00004C020000}"/>
    <cellStyle name="Normal 59 2" xfId="707" xr:uid="{00000000-0005-0000-0000-00004D020000}"/>
    <cellStyle name="Normal 59 3" xfId="708" xr:uid="{00000000-0005-0000-0000-00004E020000}"/>
    <cellStyle name="Normal 6" xfId="546" xr:uid="{00000000-0005-0000-0000-00004F020000}"/>
    <cellStyle name="Normal 6 2" xfId="547" xr:uid="{00000000-0005-0000-0000-000050020000}"/>
    <cellStyle name="Normal 6 2 2" xfId="548" xr:uid="{00000000-0005-0000-0000-000051020000}"/>
    <cellStyle name="Normal 6 2 2 2" xfId="549" xr:uid="{00000000-0005-0000-0000-000052020000}"/>
    <cellStyle name="Normal 6 2 2 3" xfId="550" xr:uid="{00000000-0005-0000-0000-000053020000}"/>
    <cellStyle name="Normal 6 2 3" xfId="551" xr:uid="{00000000-0005-0000-0000-000054020000}"/>
    <cellStyle name="Normal 6 2 3 2" xfId="552" xr:uid="{00000000-0005-0000-0000-000055020000}"/>
    <cellStyle name="Normal 6 2 4" xfId="553" xr:uid="{00000000-0005-0000-0000-000056020000}"/>
    <cellStyle name="Normal 6 2 5" xfId="554" xr:uid="{00000000-0005-0000-0000-000057020000}"/>
    <cellStyle name="Normal 6 2_Cuadro No. 1" xfId="555" xr:uid="{00000000-0005-0000-0000-000058020000}"/>
    <cellStyle name="Normal 6 3" xfId="556" xr:uid="{00000000-0005-0000-0000-000059020000}"/>
    <cellStyle name="Normal 6 3 2" xfId="557" xr:uid="{00000000-0005-0000-0000-00005A020000}"/>
    <cellStyle name="Normal 6 3 3" xfId="558" xr:uid="{00000000-0005-0000-0000-00005B020000}"/>
    <cellStyle name="Normal 6 4" xfId="559" xr:uid="{00000000-0005-0000-0000-00005C020000}"/>
    <cellStyle name="Normal 6 4 2" xfId="560" xr:uid="{00000000-0005-0000-0000-00005D020000}"/>
    <cellStyle name="Normal 6 5" xfId="561" xr:uid="{00000000-0005-0000-0000-00005E020000}"/>
    <cellStyle name="Normal 6 5 2" xfId="562" xr:uid="{00000000-0005-0000-0000-00005F020000}"/>
    <cellStyle name="Normal 6 6" xfId="563" xr:uid="{00000000-0005-0000-0000-000060020000}"/>
    <cellStyle name="Normal 6 6 2" xfId="564" xr:uid="{00000000-0005-0000-0000-000061020000}"/>
    <cellStyle name="Normal 6 7" xfId="565" xr:uid="{00000000-0005-0000-0000-000062020000}"/>
    <cellStyle name="Normal 6_Cuadro No. 1" xfId="566" xr:uid="{00000000-0005-0000-0000-000063020000}"/>
    <cellStyle name="Normal 60" xfId="703" xr:uid="{00000000-0005-0000-0000-000064020000}"/>
    <cellStyle name="Normal 60 2" xfId="709" xr:uid="{00000000-0005-0000-0000-000065020000}"/>
    <cellStyle name="Normal 61" xfId="710" xr:uid="{00000000-0005-0000-0000-000066020000}"/>
    <cellStyle name="Normal 62" xfId="711" xr:uid="{00000000-0005-0000-0000-000067020000}"/>
    <cellStyle name="Normal 63" xfId="712" xr:uid="{00000000-0005-0000-0000-000068020000}"/>
    <cellStyle name="Normal 64" xfId="713" xr:uid="{00000000-0005-0000-0000-000069020000}"/>
    <cellStyle name="Normal 65" xfId="714" xr:uid="{00000000-0005-0000-0000-00006A020000}"/>
    <cellStyle name="Normal 66" xfId="715" xr:uid="{00000000-0005-0000-0000-00006B020000}"/>
    <cellStyle name="Normal 67" xfId="716" xr:uid="{00000000-0005-0000-0000-00006C020000}"/>
    <cellStyle name="Normal 68" xfId="717" xr:uid="{00000000-0005-0000-0000-00006D020000}"/>
    <cellStyle name="Normal 69" xfId="718" xr:uid="{00000000-0005-0000-0000-00006E020000}"/>
    <cellStyle name="Normal 7" xfId="567" xr:uid="{00000000-0005-0000-0000-00006F020000}"/>
    <cellStyle name="Normal 7 2" xfId="568" xr:uid="{00000000-0005-0000-0000-000070020000}"/>
    <cellStyle name="Normal 7 2 2" xfId="569" xr:uid="{00000000-0005-0000-0000-000071020000}"/>
    <cellStyle name="Normal 7 2 2 2" xfId="570" xr:uid="{00000000-0005-0000-0000-000072020000}"/>
    <cellStyle name="Normal 7 2 3" xfId="571" xr:uid="{00000000-0005-0000-0000-000073020000}"/>
    <cellStyle name="Normal 7 2 4" xfId="572" xr:uid="{00000000-0005-0000-0000-000074020000}"/>
    <cellStyle name="Normal 7 3" xfId="573" xr:uid="{00000000-0005-0000-0000-000075020000}"/>
    <cellStyle name="Normal 7 3 2" xfId="574" xr:uid="{00000000-0005-0000-0000-000076020000}"/>
    <cellStyle name="Normal 7 3 3" xfId="575" xr:uid="{00000000-0005-0000-0000-000077020000}"/>
    <cellStyle name="Normal 7 4" xfId="576" xr:uid="{00000000-0005-0000-0000-000078020000}"/>
    <cellStyle name="Normal 7 4 2" xfId="577" xr:uid="{00000000-0005-0000-0000-000079020000}"/>
    <cellStyle name="Normal 7 4 3" xfId="578" xr:uid="{00000000-0005-0000-0000-00007A020000}"/>
    <cellStyle name="Normal 7 5" xfId="579" xr:uid="{00000000-0005-0000-0000-00007B020000}"/>
    <cellStyle name="Normal 7 5 2" xfId="580" xr:uid="{00000000-0005-0000-0000-00007C020000}"/>
    <cellStyle name="Normal 7 6" xfId="581" xr:uid="{00000000-0005-0000-0000-00007D020000}"/>
    <cellStyle name="Normal 7 6 2" xfId="582" xr:uid="{00000000-0005-0000-0000-00007E020000}"/>
    <cellStyle name="Normal 7 7" xfId="583" xr:uid="{00000000-0005-0000-0000-00007F020000}"/>
    <cellStyle name="Normal 70" xfId="719" xr:uid="{00000000-0005-0000-0000-000080020000}"/>
    <cellStyle name="Normal 71" xfId="720" xr:uid="{00000000-0005-0000-0000-000081020000}"/>
    <cellStyle name="Normal 72" xfId="721" xr:uid="{00000000-0005-0000-0000-000082020000}"/>
    <cellStyle name="Normal 73" xfId="722" xr:uid="{00000000-0005-0000-0000-000083020000}"/>
    <cellStyle name="Normal 74" xfId="723" xr:uid="{00000000-0005-0000-0000-000084020000}"/>
    <cellStyle name="Normal 75" xfId="724" xr:uid="{00000000-0005-0000-0000-000085020000}"/>
    <cellStyle name="Normal 76" xfId="725" xr:uid="{00000000-0005-0000-0000-000086020000}"/>
    <cellStyle name="Normal 77" xfId="726" xr:uid="{00000000-0005-0000-0000-000087020000}"/>
    <cellStyle name="Normal 78" xfId="727" xr:uid="{00000000-0005-0000-0000-000088020000}"/>
    <cellStyle name="Normal 79" xfId="728" xr:uid="{00000000-0005-0000-0000-000089020000}"/>
    <cellStyle name="Normal 8" xfId="584" xr:uid="{00000000-0005-0000-0000-00008A020000}"/>
    <cellStyle name="Normal 8 2" xfId="585" xr:uid="{00000000-0005-0000-0000-00008B020000}"/>
    <cellStyle name="Normal 8 2 2" xfId="586" xr:uid="{00000000-0005-0000-0000-00008C020000}"/>
    <cellStyle name="Normal 8 2 3" xfId="587" xr:uid="{00000000-0005-0000-0000-00008D020000}"/>
    <cellStyle name="Normal 8 3" xfId="588" xr:uid="{00000000-0005-0000-0000-00008E020000}"/>
    <cellStyle name="Normal 8 3 2" xfId="589" xr:uid="{00000000-0005-0000-0000-00008F020000}"/>
    <cellStyle name="Normal 8 3 3" xfId="590" xr:uid="{00000000-0005-0000-0000-000090020000}"/>
    <cellStyle name="Normal 8 4" xfId="591" xr:uid="{00000000-0005-0000-0000-000091020000}"/>
    <cellStyle name="Normal 8 5" xfId="592" xr:uid="{00000000-0005-0000-0000-000092020000}"/>
    <cellStyle name="Normal 8_Cuadro No. 1" xfId="593" xr:uid="{00000000-0005-0000-0000-000093020000}"/>
    <cellStyle name="Normal 80" xfId="729" xr:uid="{00000000-0005-0000-0000-000094020000}"/>
    <cellStyle name="Normal 81" xfId="730" xr:uid="{00000000-0005-0000-0000-000095020000}"/>
    <cellStyle name="Normal 82" xfId="731" xr:uid="{00000000-0005-0000-0000-000096020000}"/>
    <cellStyle name="Normal 83" xfId="732" xr:uid="{00000000-0005-0000-0000-000097020000}"/>
    <cellStyle name="Normal 84" xfId="733" xr:uid="{00000000-0005-0000-0000-000098020000}"/>
    <cellStyle name="Normal 85" xfId="734" xr:uid="{00000000-0005-0000-0000-000099020000}"/>
    <cellStyle name="Normal 86" xfId="735" xr:uid="{00000000-0005-0000-0000-00009A020000}"/>
    <cellStyle name="Normal 87" xfId="736" xr:uid="{00000000-0005-0000-0000-00009B020000}"/>
    <cellStyle name="Normal 88" xfId="737" xr:uid="{00000000-0005-0000-0000-00009C020000}"/>
    <cellStyle name="Normal 89" xfId="738" xr:uid="{00000000-0005-0000-0000-00009D020000}"/>
    <cellStyle name="Normal 9" xfId="594" xr:uid="{00000000-0005-0000-0000-00009E020000}"/>
    <cellStyle name="Normal 9 2" xfId="595" xr:uid="{00000000-0005-0000-0000-00009F020000}"/>
    <cellStyle name="Normal 9 2 2" xfId="596" xr:uid="{00000000-0005-0000-0000-0000A0020000}"/>
    <cellStyle name="Normal 9 2 3" xfId="597" xr:uid="{00000000-0005-0000-0000-0000A1020000}"/>
    <cellStyle name="Normal 9 3" xfId="598" xr:uid="{00000000-0005-0000-0000-0000A2020000}"/>
    <cellStyle name="Normal 9 3 2" xfId="599" xr:uid="{00000000-0005-0000-0000-0000A3020000}"/>
    <cellStyle name="Normal 9 3 3" xfId="600" xr:uid="{00000000-0005-0000-0000-0000A4020000}"/>
    <cellStyle name="Normal 9 4" xfId="601" xr:uid="{00000000-0005-0000-0000-0000A5020000}"/>
    <cellStyle name="Normal 9 4 2" xfId="602" xr:uid="{00000000-0005-0000-0000-0000A6020000}"/>
    <cellStyle name="Normal 9 5" xfId="603" xr:uid="{00000000-0005-0000-0000-0000A7020000}"/>
    <cellStyle name="Normal 9_Cuadro No. 1" xfId="604" xr:uid="{00000000-0005-0000-0000-0000A8020000}"/>
    <cellStyle name="Normal 90" xfId="739" xr:uid="{00000000-0005-0000-0000-0000A9020000}"/>
    <cellStyle name="Normal 91" xfId="740" xr:uid="{00000000-0005-0000-0000-0000AA020000}"/>
    <cellStyle name="Normal 92" xfId="741" xr:uid="{00000000-0005-0000-0000-0000AB020000}"/>
    <cellStyle name="Normal 93" xfId="742" xr:uid="{00000000-0005-0000-0000-0000AC020000}"/>
    <cellStyle name="Normal 94" xfId="743" xr:uid="{00000000-0005-0000-0000-0000AD020000}"/>
    <cellStyle name="Normal 95" xfId="744" xr:uid="{00000000-0005-0000-0000-0000AE020000}"/>
    <cellStyle name="Normal 96" xfId="745" xr:uid="{00000000-0005-0000-0000-0000AF020000}"/>
    <cellStyle name="Normal 97" xfId="746" xr:uid="{00000000-0005-0000-0000-0000B0020000}"/>
    <cellStyle name="Normal 98" xfId="747" xr:uid="{00000000-0005-0000-0000-0000B1020000}"/>
    <cellStyle name="Normal 99" xfId="748" xr:uid="{00000000-0005-0000-0000-0000B2020000}"/>
    <cellStyle name="Notas 2" xfId="605" xr:uid="{00000000-0005-0000-0000-0000B3020000}"/>
    <cellStyle name="Notas 2 2" xfId="606" xr:uid="{00000000-0005-0000-0000-0000B4020000}"/>
    <cellStyle name="Notas 2 2 2" xfId="607" xr:uid="{00000000-0005-0000-0000-0000B5020000}"/>
    <cellStyle name="Notas 2 2 3" xfId="608" xr:uid="{00000000-0005-0000-0000-0000B6020000}"/>
    <cellStyle name="Notas 2 3" xfId="609" xr:uid="{00000000-0005-0000-0000-0000B7020000}"/>
    <cellStyle name="Notas 2 4" xfId="610" xr:uid="{00000000-0005-0000-0000-0000B8020000}"/>
    <cellStyle name="Notas 2_Cuadro No. 1" xfId="611" xr:uid="{00000000-0005-0000-0000-0000B9020000}"/>
    <cellStyle name="Notas 3" xfId="612" xr:uid="{00000000-0005-0000-0000-0000BA020000}"/>
    <cellStyle name="Notas 4" xfId="613" xr:uid="{00000000-0005-0000-0000-0000BB020000}"/>
    <cellStyle name="Notas 5" xfId="614" xr:uid="{00000000-0005-0000-0000-0000BC020000}"/>
    <cellStyle name="Notas 6" xfId="615" xr:uid="{00000000-0005-0000-0000-0000BD020000}"/>
    <cellStyle name="Notas 7" xfId="616" xr:uid="{00000000-0005-0000-0000-0000BE020000}"/>
    <cellStyle name="Note 2" xfId="617" xr:uid="{00000000-0005-0000-0000-0000BF020000}"/>
    <cellStyle name="Output 2" xfId="618" xr:uid="{00000000-0005-0000-0000-0000C0020000}"/>
    <cellStyle name="Parent row" xfId="619" xr:uid="{00000000-0005-0000-0000-0000C1020000}"/>
    <cellStyle name="Percent 2" xfId="620" xr:uid="{00000000-0005-0000-0000-0000C2020000}"/>
    <cellStyle name="Percent 2 2" xfId="621" xr:uid="{00000000-0005-0000-0000-0000C3020000}"/>
    <cellStyle name="Percent 2 2 2" xfId="622" xr:uid="{00000000-0005-0000-0000-0000C4020000}"/>
    <cellStyle name="Percent 2 2 3" xfId="623" xr:uid="{00000000-0005-0000-0000-0000C5020000}"/>
    <cellStyle name="Percent 2 3" xfId="624" xr:uid="{00000000-0005-0000-0000-0000C6020000}"/>
    <cellStyle name="Percent 2 4" xfId="625" xr:uid="{00000000-0005-0000-0000-0000C7020000}"/>
    <cellStyle name="Percent 3" xfId="626" xr:uid="{00000000-0005-0000-0000-0000C8020000}"/>
    <cellStyle name="Percent 3 2" xfId="627" xr:uid="{00000000-0005-0000-0000-0000C9020000}"/>
    <cellStyle name="Percent 3 3" xfId="628" xr:uid="{00000000-0005-0000-0000-0000CA020000}"/>
    <cellStyle name="Percent 4" xfId="629" xr:uid="{00000000-0005-0000-0000-0000CB020000}"/>
    <cellStyle name="Percent 4 2" xfId="630" xr:uid="{00000000-0005-0000-0000-0000CC020000}"/>
    <cellStyle name="Percent 4 3" xfId="631" xr:uid="{00000000-0005-0000-0000-0000CD020000}"/>
    <cellStyle name="Percent 5" xfId="632" xr:uid="{00000000-0005-0000-0000-0000CE020000}"/>
    <cellStyle name="Percent 5 2" xfId="633" xr:uid="{00000000-0005-0000-0000-0000CF020000}"/>
    <cellStyle name="Percent 5 3" xfId="634" xr:uid="{00000000-0005-0000-0000-0000D0020000}"/>
    <cellStyle name="Percent 6" xfId="635" xr:uid="{00000000-0005-0000-0000-0000D1020000}"/>
    <cellStyle name="Percent 6 2" xfId="636" xr:uid="{00000000-0005-0000-0000-0000D2020000}"/>
    <cellStyle name="Percent 6 3" xfId="637" xr:uid="{00000000-0005-0000-0000-0000D3020000}"/>
    <cellStyle name="Percent 7" xfId="638" xr:uid="{00000000-0005-0000-0000-0000D4020000}"/>
    <cellStyle name="Percent 7 2" xfId="639" xr:uid="{00000000-0005-0000-0000-0000D5020000}"/>
    <cellStyle name="Percent 7 2 2" xfId="640" xr:uid="{00000000-0005-0000-0000-0000D6020000}"/>
    <cellStyle name="Percent 7 2 3" xfId="641" xr:uid="{00000000-0005-0000-0000-0000D7020000}"/>
    <cellStyle name="Percent 7 3" xfId="642" xr:uid="{00000000-0005-0000-0000-0000D8020000}"/>
    <cellStyle name="Percent 7 4" xfId="643" xr:uid="{00000000-0005-0000-0000-0000D9020000}"/>
    <cellStyle name="Percent 8" xfId="644" xr:uid="{00000000-0005-0000-0000-0000DA020000}"/>
    <cellStyle name="Percent 8 2" xfId="645" xr:uid="{00000000-0005-0000-0000-0000DB020000}"/>
    <cellStyle name="Porcentaje" xfId="788" builtinId="5"/>
    <cellStyle name="Porcentaje 2" xfId="646" xr:uid="{00000000-0005-0000-0000-0000DD020000}"/>
    <cellStyle name="Porcentaje 3" xfId="647" xr:uid="{00000000-0005-0000-0000-0000DE020000}"/>
    <cellStyle name="Porcentaje 4" xfId="907" xr:uid="{08389FC9-7BAF-45E5-957D-B83DB2CC2D4E}"/>
    <cellStyle name="Porcentual 2" xfId="648" xr:uid="{00000000-0005-0000-0000-0000DF020000}"/>
    <cellStyle name="Porcentual 2 2" xfId="649" xr:uid="{00000000-0005-0000-0000-0000E0020000}"/>
    <cellStyle name="Porcentual 2 2 2" xfId="650" xr:uid="{00000000-0005-0000-0000-0000E1020000}"/>
    <cellStyle name="Porcentual 2 2 3" xfId="651" xr:uid="{00000000-0005-0000-0000-0000E2020000}"/>
    <cellStyle name="Porcentual 2 3" xfId="652" xr:uid="{00000000-0005-0000-0000-0000E3020000}"/>
    <cellStyle name="Porcentual 2 4" xfId="653" xr:uid="{00000000-0005-0000-0000-0000E4020000}"/>
    <cellStyle name="Porcentual 2 5" xfId="654" xr:uid="{00000000-0005-0000-0000-0000E5020000}"/>
    <cellStyle name="Porcentual 3" xfId="655" xr:uid="{00000000-0005-0000-0000-0000E6020000}"/>
    <cellStyle name="Porcentual 3 2" xfId="656" xr:uid="{00000000-0005-0000-0000-0000E7020000}"/>
    <cellStyle name="Porcentual 3 2 2" xfId="657" xr:uid="{00000000-0005-0000-0000-0000E8020000}"/>
    <cellStyle name="Porcentual 3 2 3" xfId="658" xr:uid="{00000000-0005-0000-0000-0000E9020000}"/>
    <cellStyle name="Porcentual 3 3" xfId="659" xr:uid="{00000000-0005-0000-0000-0000EA020000}"/>
    <cellStyle name="Porcentual 4" xfId="660" xr:uid="{00000000-0005-0000-0000-0000EB020000}"/>
    <cellStyle name="Porcentual 4 2" xfId="661" xr:uid="{00000000-0005-0000-0000-0000EC020000}"/>
    <cellStyle name="Porcentual 4 3" xfId="662" xr:uid="{00000000-0005-0000-0000-0000ED020000}"/>
    <cellStyle name="Porcentual 4 4" xfId="663" xr:uid="{00000000-0005-0000-0000-0000EE020000}"/>
    <cellStyle name="Porcentual 4 5" xfId="664" xr:uid="{00000000-0005-0000-0000-0000EF020000}"/>
    <cellStyle name="Porcentual 5" xfId="665" xr:uid="{00000000-0005-0000-0000-0000F0020000}"/>
    <cellStyle name="Porcentual 6" xfId="666" xr:uid="{00000000-0005-0000-0000-0000F1020000}"/>
    <cellStyle name="Porcentual 6 2" xfId="667" xr:uid="{00000000-0005-0000-0000-0000F2020000}"/>
    <cellStyle name="Porcentual 7" xfId="668" xr:uid="{00000000-0005-0000-0000-0000F3020000}"/>
    <cellStyle name="Porcentual 7 2" xfId="669" xr:uid="{00000000-0005-0000-0000-0000F4020000}"/>
    <cellStyle name="Porcentual 8" xfId="670" xr:uid="{00000000-0005-0000-0000-0000F5020000}"/>
    <cellStyle name="Porcentual 8 2" xfId="671" xr:uid="{00000000-0005-0000-0000-0000F6020000}"/>
    <cellStyle name="Porcentual 9" xfId="672" xr:uid="{00000000-0005-0000-0000-0000F7020000}"/>
    <cellStyle name="Red Text" xfId="673" xr:uid="{00000000-0005-0000-0000-0000F8020000}"/>
    <cellStyle name="Red Text 2" xfId="674" xr:uid="{00000000-0005-0000-0000-0000F9020000}"/>
    <cellStyle name="Salida 2" xfId="675" xr:uid="{00000000-0005-0000-0000-0000FA020000}"/>
    <cellStyle name="Salida 2 2" xfId="676" xr:uid="{00000000-0005-0000-0000-0000FB020000}"/>
    <cellStyle name="Table title" xfId="677" xr:uid="{00000000-0005-0000-0000-0000FC020000}"/>
    <cellStyle name="Texto de advertencia 2" xfId="678" xr:uid="{00000000-0005-0000-0000-0000FD020000}"/>
    <cellStyle name="Texto de advertencia 2 2" xfId="679" xr:uid="{00000000-0005-0000-0000-0000FE020000}"/>
    <cellStyle name="Texto explicativo 2" xfId="680" xr:uid="{00000000-0005-0000-0000-0000FF020000}"/>
    <cellStyle name="Texto explicativo 2 2" xfId="681" xr:uid="{00000000-0005-0000-0000-000000030000}"/>
    <cellStyle name="Title 2" xfId="682" xr:uid="{00000000-0005-0000-0000-000001030000}"/>
    <cellStyle name="Título 1 2" xfId="683" xr:uid="{00000000-0005-0000-0000-000002030000}"/>
    <cellStyle name="Título 1 2 2" xfId="684" xr:uid="{00000000-0005-0000-0000-000003030000}"/>
    <cellStyle name="Título 2 2" xfId="685" xr:uid="{00000000-0005-0000-0000-000004030000}"/>
    <cellStyle name="Título 2 2 2" xfId="686" xr:uid="{00000000-0005-0000-0000-000005030000}"/>
    <cellStyle name="Título 3 2" xfId="687" xr:uid="{00000000-0005-0000-0000-000006030000}"/>
    <cellStyle name="Título 3 2 2" xfId="688" xr:uid="{00000000-0005-0000-0000-000007030000}"/>
    <cellStyle name="Título 4" xfId="689" xr:uid="{00000000-0005-0000-0000-000008030000}"/>
    <cellStyle name="Título 4 2" xfId="690" xr:uid="{00000000-0005-0000-0000-000009030000}"/>
    <cellStyle name="Título 5" xfId="691" xr:uid="{00000000-0005-0000-0000-00000A030000}"/>
    <cellStyle name="Título 6" xfId="692" xr:uid="{00000000-0005-0000-0000-00000B030000}"/>
    <cellStyle name="TopGrey" xfId="693" xr:uid="{00000000-0005-0000-0000-00000C030000}"/>
    <cellStyle name="TopGrey 2" xfId="694" xr:uid="{00000000-0005-0000-0000-00000D030000}"/>
    <cellStyle name="Total 2" xfId="695" xr:uid="{00000000-0005-0000-0000-00000E030000}"/>
    <cellStyle name="Total 2 2" xfId="696" xr:uid="{00000000-0005-0000-0000-00000F030000}"/>
    <cellStyle name="Total 2_COMP.Febrero 2018" xfId="697" xr:uid="{00000000-0005-0000-0000-000010030000}"/>
    <cellStyle name="Total 3" xfId="698" xr:uid="{00000000-0005-0000-0000-000011030000}"/>
    <cellStyle name="Warning Text 2" xfId="699" xr:uid="{00000000-0005-0000-0000-000012030000}"/>
  </cellStyles>
  <dxfs count="5">
    <dxf>
      <font>
        <color auto="1"/>
      </font>
    </dxf>
    <dxf>
      <font>
        <color auto="1"/>
      </font>
    </dxf>
    <dxf>
      <font>
        <color theme="0"/>
      </font>
    </dxf>
    <dxf>
      <font>
        <color theme="0"/>
      </font>
    </dxf>
    <dxf>
      <numFmt numFmtId="165" formatCode="_(* #,##0.00_);_(* \(#,##0.00\);_(* &quot;-&quot;??_);_(@_)"/>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onnections" Target="connection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pivotCacheDefinition" Target="pivotCache/pivotCacheDefinition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externalLink" Target="externalLinks/externalLink1.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9525</xdr:rowOff>
    </xdr:from>
    <xdr:to>
      <xdr:col>0</xdr:col>
      <xdr:colOff>307975</xdr:colOff>
      <xdr:row>4</xdr:row>
      <xdr:rowOff>131904</xdr:rowOff>
    </xdr:to>
    <xdr:pic>
      <xdr:nvPicPr>
        <xdr:cNvPr id="2" name="Imagen 1">
          <a:extLst>
            <a:ext uri="{FF2B5EF4-FFF2-40B4-BE49-F238E27FC236}">
              <a16:creationId xmlns:a16="http://schemas.microsoft.com/office/drawing/2014/main" id="{035ADCDB-526F-41F3-AD42-45834D2EC665}"/>
            </a:ext>
          </a:extLst>
        </xdr:cNvPr>
        <xdr:cNvPicPr>
          <a:picLocks noChangeAspect="1"/>
        </xdr:cNvPicPr>
      </xdr:nvPicPr>
      <xdr:blipFill>
        <a:blip xmlns:r="http://schemas.openxmlformats.org/officeDocument/2006/relationships" r:embed="rId1"/>
        <a:stretch>
          <a:fillRect/>
        </a:stretch>
      </xdr:blipFill>
      <xdr:spPr>
        <a:xfrm>
          <a:off x="0" y="9525"/>
          <a:ext cx="307975" cy="1354914"/>
        </a:xfrm>
        <a:prstGeom prst="rect">
          <a:avLst/>
        </a:prstGeom>
      </xdr:spPr>
    </xdr:pic>
    <xdr:clientData/>
  </xdr:twoCellAnchor>
  <xdr:twoCellAnchor editAs="oneCell">
    <xdr:from>
      <xdr:col>4</xdr:col>
      <xdr:colOff>704850</xdr:colOff>
      <xdr:row>1</xdr:row>
      <xdr:rowOff>132715</xdr:rowOff>
    </xdr:from>
    <xdr:to>
      <xdr:col>5</xdr:col>
      <xdr:colOff>913170</xdr:colOff>
      <xdr:row>4</xdr:row>
      <xdr:rowOff>132080</xdr:rowOff>
    </xdr:to>
    <xdr:pic>
      <xdr:nvPicPr>
        <xdr:cNvPr id="3" name="Imagen 2">
          <a:extLst>
            <a:ext uri="{FF2B5EF4-FFF2-40B4-BE49-F238E27FC236}">
              <a16:creationId xmlns:a16="http://schemas.microsoft.com/office/drawing/2014/main" id="{08E59683-9315-4A93-AA27-505ED9EA8B0C}"/>
            </a:ext>
          </a:extLst>
        </xdr:cNvPr>
        <xdr:cNvPicPr>
          <a:picLocks noChangeAspect="1"/>
        </xdr:cNvPicPr>
      </xdr:nvPicPr>
      <xdr:blipFill>
        <a:blip xmlns:r="http://schemas.openxmlformats.org/officeDocument/2006/relationships" r:embed="rId2"/>
        <a:stretch>
          <a:fillRect/>
        </a:stretch>
      </xdr:blipFill>
      <xdr:spPr>
        <a:xfrm>
          <a:off x="6991350" y="494665"/>
          <a:ext cx="1551345" cy="869950"/>
        </a:xfrm>
        <a:prstGeom prst="rect">
          <a:avLst/>
        </a:prstGeom>
      </xdr:spPr>
    </xdr:pic>
    <xdr:clientData/>
  </xdr:twoCellAnchor>
  <xdr:twoCellAnchor editAs="oneCell">
    <xdr:from>
      <xdr:col>1</xdr:col>
      <xdr:colOff>85726</xdr:colOff>
      <xdr:row>1</xdr:row>
      <xdr:rowOff>217488</xdr:rowOff>
    </xdr:from>
    <xdr:to>
      <xdr:col>2</xdr:col>
      <xdr:colOff>263381</xdr:colOff>
      <xdr:row>4</xdr:row>
      <xdr:rowOff>148590</xdr:rowOff>
    </xdr:to>
    <xdr:pic>
      <xdr:nvPicPr>
        <xdr:cNvPr id="4" name="Imagen 3">
          <a:extLst>
            <a:ext uri="{FF2B5EF4-FFF2-40B4-BE49-F238E27FC236}">
              <a16:creationId xmlns:a16="http://schemas.microsoft.com/office/drawing/2014/main" id="{78D8BE4C-6699-4A2D-AA07-C25E737AB1E2}"/>
            </a:ext>
          </a:extLst>
        </xdr:cNvPr>
        <xdr:cNvPicPr>
          <a:picLocks noChangeAspect="1"/>
        </xdr:cNvPicPr>
      </xdr:nvPicPr>
      <xdr:blipFill>
        <a:blip xmlns:r="http://schemas.openxmlformats.org/officeDocument/2006/relationships" r:embed="rId3"/>
        <a:stretch>
          <a:fillRect/>
        </a:stretch>
      </xdr:blipFill>
      <xdr:spPr>
        <a:xfrm>
          <a:off x="914401" y="579438"/>
          <a:ext cx="1615930" cy="79787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339090</xdr:colOff>
      <xdr:row>5</xdr:row>
      <xdr:rowOff>110490</xdr:rowOff>
    </xdr:to>
    <xdr:pic>
      <xdr:nvPicPr>
        <xdr:cNvPr id="8" name="Imagen 7">
          <a:extLst>
            <a:ext uri="{FF2B5EF4-FFF2-40B4-BE49-F238E27FC236}">
              <a16:creationId xmlns:a16="http://schemas.microsoft.com/office/drawing/2014/main" id="{00000000-0008-0000-0100-000008000000}"/>
            </a:ext>
          </a:extLst>
        </xdr:cNvPr>
        <xdr:cNvPicPr>
          <a:picLocks noChangeAspect="1"/>
        </xdr:cNvPicPr>
      </xdr:nvPicPr>
      <xdr:blipFill>
        <a:blip xmlns:r="http://schemas.openxmlformats.org/officeDocument/2006/relationships" r:embed="rId1"/>
        <a:stretch>
          <a:fillRect/>
        </a:stretch>
      </xdr:blipFill>
      <xdr:spPr>
        <a:xfrm>
          <a:off x="0" y="0"/>
          <a:ext cx="314325" cy="1333500"/>
        </a:xfrm>
        <a:prstGeom prst="rect">
          <a:avLst/>
        </a:prstGeom>
      </xdr:spPr>
    </xdr:pic>
    <xdr:clientData/>
  </xdr:twoCellAnchor>
  <xdr:twoCellAnchor editAs="oneCell">
    <xdr:from>
      <xdr:col>3</xdr:col>
      <xdr:colOff>952500</xdr:colOff>
      <xdr:row>0</xdr:row>
      <xdr:rowOff>228600</xdr:rowOff>
    </xdr:from>
    <xdr:to>
      <xdr:col>4</xdr:col>
      <xdr:colOff>1471182</xdr:colOff>
      <xdr:row>4</xdr:row>
      <xdr:rowOff>144780</xdr:rowOff>
    </xdr:to>
    <xdr:pic>
      <xdr:nvPicPr>
        <xdr:cNvPr id="5" name="Imagen 3">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2"/>
        <a:stretch>
          <a:fillRect/>
        </a:stretch>
      </xdr:blipFill>
      <xdr:spPr>
        <a:xfrm>
          <a:off x="7871460" y="228600"/>
          <a:ext cx="1890282" cy="914400"/>
        </a:xfrm>
        <a:prstGeom prst="rect">
          <a:avLst/>
        </a:prstGeom>
      </xdr:spPr>
    </xdr:pic>
    <xdr:clientData/>
  </xdr:twoCellAnchor>
  <xdr:twoCellAnchor editAs="oneCell">
    <xdr:from>
      <xdr:col>0</xdr:col>
      <xdr:colOff>956310</xdr:colOff>
      <xdr:row>0</xdr:row>
      <xdr:rowOff>257176</xdr:rowOff>
    </xdr:from>
    <xdr:to>
      <xdr:col>1</xdr:col>
      <xdr:colOff>1649487</xdr:colOff>
      <xdr:row>4</xdr:row>
      <xdr:rowOff>87631</xdr:rowOff>
    </xdr:to>
    <xdr:pic>
      <xdr:nvPicPr>
        <xdr:cNvPr id="6" name="Imagen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3"/>
        <a:stretch>
          <a:fillRect/>
        </a:stretch>
      </xdr:blipFill>
      <xdr:spPr>
        <a:xfrm>
          <a:off x="956310" y="257176"/>
          <a:ext cx="1889517" cy="8286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339090</xdr:colOff>
      <xdr:row>5</xdr:row>
      <xdr:rowOff>110490</xdr:rowOff>
    </xdr:to>
    <xdr:pic>
      <xdr:nvPicPr>
        <xdr:cNvPr id="10" name="Imagen 9">
          <a:extLst>
            <a:ext uri="{FF2B5EF4-FFF2-40B4-BE49-F238E27FC236}">
              <a16:creationId xmlns:a16="http://schemas.microsoft.com/office/drawing/2014/main" id="{00000000-0008-0000-0200-00000A000000}"/>
            </a:ext>
          </a:extLst>
        </xdr:cNvPr>
        <xdr:cNvPicPr>
          <a:picLocks noChangeAspect="1"/>
        </xdr:cNvPicPr>
      </xdr:nvPicPr>
      <xdr:blipFill>
        <a:blip xmlns:r="http://schemas.openxmlformats.org/officeDocument/2006/relationships" r:embed="rId1"/>
        <a:stretch>
          <a:fillRect/>
        </a:stretch>
      </xdr:blipFill>
      <xdr:spPr>
        <a:xfrm>
          <a:off x="0" y="0"/>
          <a:ext cx="314325" cy="1333500"/>
        </a:xfrm>
        <a:prstGeom prst="rect">
          <a:avLst/>
        </a:prstGeom>
      </xdr:spPr>
    </xdr:pic>
    <xdr:clientData/>
  </xdr:twoCellAnchor>
  <xdr:twoCellAnchor editAs="oneCell">
    <xdr:from>
      <xdr:col>3</xdr:col>
      <xdr:colOff>152399</xdr:colOff>
      <xdr:row>2</xdr:row>
      <xdr:rowOff>66676</xdr:rowOff>
    </xdr:from>
    <xdr:to>
      <xdr:col>4</xdr:col>
      <xdr:colOff>534210</xdr:colOff>
      <xdr:row>6</xdr:row>
      <xdr:rowOff>56664</xdr:rowOff>
    </xdr:to>
    <xdr:pic>
      <xdr:nvPicPr>
        <xdr:cNvPr id="5" name="Imagen 3">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2"/>
        <a:stretch>
          <a:fillRect/>
        </a:stretch>
      </xdr:blipFill>
      <xdr:spPr>
        <a:xfrm>
          <a:off x="7324724" y="695326"/>
          <a:ext cx="1772461" cy="856763"/>
        </a:xfrm>
        <a:prstGeom prst="rect">
          <a:avLst/>
        </a:prstGeom>
      </xdr:spPr>
    </xdr:pic>
    <xdr:clientData/>
  </xdr:twoCellAnchor>
  <xdr:twoCellAnchor editAs="oneCell">
    <xdr:from>
      <xdr:col>0</xdr:col>
      <xdr:colOff>809625</xdr:colOff>
      <xdr:row>2</xdr:row>
      <xdr:rowOff>171451</xdr:rowOff>
    </xdr:from>
    <xdr:to>
      <xdr:col>1</xdr:col>
      <xdr:colOff>628650</xdr:colOff>
      <xdr:row>6</xdr:row>
      <xdr:rowOff>97856</xdr:rowOff>
    </xdr:to>
    <xdr:pic>
      <xdr:nvPicPr>
        <xdr:cNvPr id="6" name="Imagen 5">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3"/>
        <a:stretch>
          <a:fillRect/>
        </a:stretch>
      </xdr:blipFill>
      <xdr:spPr>
        <a:xfrm>
          <a:off x="809625" y="800101"/>
          <a:ext cx="1767840" cy="78746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0</xdr:col>
      <xdr:colOff>266701</xdr:colOff>
      <xdr:row>5</xdr:row>
      <xdr:rowOff>110490</xdr:rowOff>
    </xdr:to>
    <xdr:pic>
      <xdr:nvPicPr>
        <xdr:cNvPr id="4" name="Imagen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stretch>
          <a:fillRect/>
        </a:stretch>
      </xdr:blipFill>
      <xdr:spPr>
        <a:xfrm>
          <a:off x="1" y="0"/>
          <a:ext cx="266700" cy="1333500"/>
        </a:xfrm>
        <a:prstGeom prst="rect">
          <a:avLst/>
        </a:prstGeom>
      </xdr:spPr>
    </xdr:pic>
    <xdr:clientData/>
  </xdr:twoCellAnchor>
  <xdr:twoCellAnchor editAs="oneCell">
    <xdr:from>
      <xdr:col>3</xdr:col>
      <xdr:colOff>0</xdr:colOff>
      <xdr:row>3</xdr:row>
      <xdr:rowOff>47626</xdr:rowOff>
    </xdr:from>
    <xdr:to>
      <xdr:col>4</xdr:col>
      <xdr:colOff>325313</xdr:colOff>
      <xdr:row>6</xdr:row>
      <xdr:rowOff>173355</xdr:rowOff>
    </xdr:to>
    <xdr:pic>
      <xdr:nvPicPr>
        <xdr:cNvPr id="5" name="Imagen 3">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2"/>
        <a:stretch>
          <a:fillRect/>
        </a:stretch>
      </xdr:blipFill>
      <xdr:spPr>
        <a:xfrm>
          <a:off x="8486775" y="866776"/>
          <a:ext cx="1587270" cy="796289"/>
        </a:xfrm>
        <a:prstGeom prst="rect">
          <a:avLst/>
        </a:prstGeom>
      </xdr:spPr>
    </xdr:pic>
    <xdr:clientData/>
  </xdr:twoCellAnchor>
  <xdr:twoCellAnchor editAs="oneCell">
    <xdr:from>
      <xdr:col>0</xdr:col>
      <xdr:colOff>857250</xdr:colOff>
      <xdr:row>3</xdr:row>
      <xdr:rowOff>0</xdr:rowOff>
    </xdr:from>
    <xdr:to>
      <xdr:col>1</xdr:col>
      <xdr:colOff>1558975</xdr:colOff>
      <xdr:row>6</xdr:row>
      <xdr:rowOff>110490</xdr:rowOff>
    </xdr:to>
    <xdr:pic>
      <xdr:nvPicPr>
        <xdr:cNvPr id="6" name="Imagen 5">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3"/>
        <a:stretch>
          <a:fillRect/>
        </a:stretch>
      </xdr:blipFill>
      <xdr:spPr>
        <a:xfrm>
          <a:off x="857250" y="819150"/>
          <a:ext cx="1709470" cy="75247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339090</xdr:colOff>
      <xdr:row>5</xdr:row>
      <xdr:rowOff>110490</xdr:rowOff>
    </xdr:to>
    <xdr:pic>
      <xdr:nvPicPr>
        <xdr:cNvPr id="4" name="Imagen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stretch>
          <a:fillRect/>
        </a:stretch>
      </xdr:blipFill>
      <xdr:spPr>
        <a:xfrm>
          <a:off x="0" y="0"/>
          <a:ext cx="314325" cy="1333500"/>
        </a:xfrm>
        <a:prstGeom prst="rect">
          <a:avLst/>
        </a:prstGeom>
      </xdr:spPr>
    </xdr:pic>
    <xdr:clientData/>
  </xdr:twoCellAnchor>
  <xdr:twoCellAnchor editAs="oneCell">
    <xdr:from>
      <xdr:col>0</xdr:col>
      <xdr:colOff>866775</xdr:colOff>
      <xdr:row>1</xdr:row>
      <xdr:rowOff>200026</xdr:rowOff>
    </xdr:from>
    <xdr:to>
      <xdr:col>1</xdr:col>
      <xdr:colOff>1451074</xdr:colOff>
      <xdr:row>5</xdr:row>
      <xdr:rowOff>76201</xdr:rowOff>
    </xdr:to>
    <xdr:pic>
      <xdr:nvPicPr>
        <xdr:cNvPr id="5" name="Imagen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2"/>
        <a:stretch>
          <a:fillRect/>
        </a:stretch>
      </xdr:blipFill>
      <xdr:spPr>
        <a:xfrm>
          <a:off x="866775" y="561976"/>
          <a:ext cx="1731109" cy="762000"/>
        </a:xfrm>
        <a:prstGeom prst="rect">
          <a:avLst/>
        </a:prstGeom>
      </xdr:spPr>
    </xdr:pic>
    <xdr:clientData/>
  </xdr:twoCellAnchor>
  <xdr:twoCellAnchor editAs="oneCell">
    <xdr:from>
      <xdr:col>3</xdr:col>
      <xdr:colOff>0</xdr:colOff>
      <xdr:row>1</xdr:row>
      <xdr:rowOff>161926</xdr:rowOff>
    </xdr:from>
    <xdr:to>
      <xdr:col>4</xdr:col>
      <xdr:colOff>551671</xdr:colOff>
      <xdr:row>5</xdr:row>
      <xdr:rowOff>110490</xdr:rowOff>
    </xdr:to>
    <xdr:pic>
      <xdr:nvPicPr>
        <xdr:cNvPr id="6" name="Imagen 3">
          <a:extLst>
            <a:ext uri="{FF2B5EF4-FFF2-40B4-BE49-F238E27FC236}">
              <a16:creationId xmlns:a16="http://schemas.microsoft.com/office/drawing/2014/main" id="{00000000-0008-0000-0400-000006000000}"/>
            </a:ext>
          </a:extLst>
        </xdr:cNvPr>
        <xdr:cNvPicPr>
          <a:picLocks noChangeAspect="1"/>
        </xdr:cNvPicPr>
      </xdr:nvPicPr>
      <xdr:blipFill>
        <a:blip xmlns:r="http://schemas.openxmlformats.org/officeDocument/2006/relationships" r:embed="rId3"/>
        <a:stretch>
          <a:fillRect/>
        </a:stretch>
      </xdr:blipFill>
      <xdr:spPr>
        <a:xfrm>
          <a:off x="6953250" y="523876"/>
          <a:ext cx="1669906" cy="828674"/>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320040</xdr:colOff>
      <xdr:row>5</xdr:row>
      <xdr:rowOff>91440</xdr:rowOff>
    </xdr:to>
    <xdr:pic>
      <xdr:nvPicPr>
        <xdr:cNvPr id="2" name="Imagen 1">
          <a:extLst>
            <a:ext uri="{FF2B5EF4-FFF2-40B4-BE49-F238E27FC236}">
              <a16:creationId xmlns:a16="http://schemas.microsoft.com/office/drawing/2014/main" id="{147289E1-3E2D-48E4-A078-83CBEE2A413D}"/>
            </a:ext>
          </a:extLst>
        </xdr:cNvPr>
        <xdr:cNvPicPr>
          <a:picLocks noChangeAspect="1"/>
        </xdr:cNvPicPr>
      </xdr:nvPicPr>
      <xdr:blipFill>
        <a:blip xmlns:r="http://schemas.openxmlformats.org/officeDocument/2006/relationships" r:embed="rId1"/>
        <a:stretch>
          <a:fillRect/>
        </a:stretch>
      </xdr:blipFill>
      <xdr:spPr>
        <a:xfrm>
          <a:off x="0" y="0"/>
          <a:ext cx="323850" cy="1343025"/>
        </a:xfrm>
        <a:prstGeom prst="rect">
          <a:avLst/>
        </a:prstGeom>
      </xdr:spPr>
    </xdr:pic>
    <xdr:clientData/>
  </xdr:twoCellAnchor>
  <xdr:twoCellAnchor editAs="oneCell">
    <xdr:from>
      <xdr:col>0</xdr:col>
      <xdr:colOff>866775</xdr:colOff>
      <xdr:row>1</xdr:row>
      <xdr:rowOff>200026</xdr:rowOff>
    </xdr:from>
    <xdr:to>
      <xdr:col>0</xdr:col>
      <xdr:colOff>2619474</xdr:colOff>
      <xdr:row>5</xdr:row>
      <xdr:rowOff>76201</xdr:rowOff>
    </xdr:to>
    <xdr:pic>
      <xdr:nvPicPr>
        <xdr:cNvPr id="3" name="Imagen 2">
          <a:extLst>
            <a:ext uri="{FF2B5EF4-FFF2-40B4-BE49-F238E27FC236}">
              <a16:creationId xmlns:a16="http://schemas.microsoft.com/office/drawing/2014/main" id="{E1594EC9-47F0-400C-A3BA-E4EF92448A7D}"/>
            </a:ext>
          </a:extLst>
        </xdr:cNvPr>
        <xdr:cNvPicPr>
          <a:picLocks noChangeAspect="1"/>
        </xdr:cNvPicPr>
      </xdr:nvPicPr>
      <xdr:blipFill>
        <a:blip xmlns:r="http://schemas.openxmlformats.org/officeDocument/2006/relationships" r:embed="rId2"/>
        <a:stretch>
          <a:fillRect/>
        </a:stretch>
      </xdr:blipFill>
      <xdr:spPr>
        <a:xfrm>
          <a:off x="866775" y="561976"/>
          <a:ext cx="1727299" cy="762000"/>
        </a:xfrm>
        <a:prstGeom prst="rect">
          <a:avLst/>
        </a:prstGeom>
      </xdr:spPr>
    </xdr:pic>
    <xdr:clientData/>
  </xdr:twoCellAnchor>
  <xdr:twoCellAnchor editAs="oneCell">
    <xdr:from>
      <xdr:col>2</xdr:col>
      <xdr:colOff>407096</xdr:colOff>
      <xdr:row>0</xdr:row>
      <xdr:rowOff>276747</xdr:rowOff>
    </xdr:from>
    <xdr:to>
      <xdr:col>3</xdr:col>
      <xdr:colOff>756396</xdr:colOff>
      <xdr:row>4</xdr:row>
      <xdr:rowOff>110489</xdr:rowOff>
    </xdr:to>
    <xdr:pic>
      <xdr:nvPicPr>
        <xdr:cNvPr id="4" name="Imagen 3">
          <a:extLst>
            <a:ext uri="{FF2B5EF4-FFF2-40B4-BE49-F238E27FC236}">
              <a16:creationId xmlns:a16="http://schemas.microsoft.com/office/drawing/2014/main" id="{D99940D5-30FF-44C9-93B6-9147F856373B}"/>
            </a:ext>
          </a:extLst>
        </xdr:cNvPr>
        <xdr:cNvPicPr>
          <a:picLocks noChangeAspect="1"/>
        </xdr:cNvPicPr>
      </xdr:nvPicPr>
      <xdr:blipFill>
        <a:blip xmlns:r="http://schemas.openxmlformats.org/officeDocument/2006/relationships" r:embed="rId3"/>
        <a:stretch>
          <a:fillRect/>
        </a:stretch>
      </xdr:blipFill>
      <xdr:spPr>
        <a:xfrm>
          <a:off x="19634548" y="276747"/>
          <a:ext cx="1685410" cy="835824"/>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0</xdr:col>
      <xdr:colOff>266701</xdr:colOff>
      <xdr:row>5</xdr:row>
      <xdr:rowOff>95250</xdr:rowOff>
    </xdr:to>
    <xdr:pic>
      <xdr:nvPicPr>
        <xdr:cNvPr id="2" name="Imagen 1">
          <a:extLst>
            <a:ext uri="{FF2B5EF4-FFF2-40B4-BE49-F238E27FC236}">
              <a16:creationId xmlns:a16="http://schemas.microsoft.com/office/drawing/2014/main" id="{402DBEA1-B7CB-4762-A559-184AF3389E79}"/>
            </a:ext>
          </a:extLst>
        </xdr:cNvPr>
        <xdr:cNvPicPr>
          <a:picLocks noChangeAspect="1"/>
        </xdr:cNvPicPr>
      </xdr:nvPicPr>
      <xdr:blipFill>
        <a:blip xmlns:r="http://schemas.openxmlformats.org/officeDocument/2006/relationships" r:embed="rId1"/>
        <a:stretch>
          <a:fillRect/>
        </a:stretch>
      </xdr:blipFill>
      <xdr:spPr>
        <a:xfrm>
          <a:off x="1" y="0"/>
          <a:ext cx="266700" cy="1343025"/>
        </a:xfrm>
        <a:prstGeom prst="rect">
          <a:avLst/>
        </a:prstGeom>
      </xdr:spPr>
    </xdr:pic>
    <xdr:clientData/>
  </xdr:twoCellAnchor>
  <xdr:twoCellAnchor editAs="oneCell">
    <xdr:from>
      <xdr:col>3</xdr:col>
      <xdr:colOff>0</xdr:colOff>
      <xdr:row>2</xdr:row>
      <xdr:rowOff>95251</xdr:rowOff>
    </xdr:from>
    <xdr:to>
      <xdr:col>4</xdr:col>
      <xdr:colOff>358545</xdr:colOff>
      <xdr:row>6</xdr:row>
      <xdr:rowOff>36195</xdr:rowOff>
    </xdr:to>
    <xdr:pic>
      <xdr:nvPicPr>
        <xdr:cNvPr id="3" name="Imagen 3">
          <a:extLst>
            <a:ext uri="{FF2B5EF4-FFF2-40B4-BE49-F238E27FC236}">
              <a16:creationId xmlns:a16="http://schemas.microsoft.com/office/drawing/2014/main" id="{D4A8B08A-C93D-4B55-BD40-3CDAD2E44F45}"/>
            </a:ext>
          </a:extLst>
        </xdr:cNvPr>
        <xdr:cNvPicPr>
          <a:picLocks noChangeAspect="1"/>
        </xdr:cNvPicPr>
      </xdr:nvPicPr>
      <xdr:blipFill>
        <a:blip xmlns:r="http://schemas.openxmlformats.org/officeDocument/2006/relationships" r:embed="rId2"/>
        <a:stretch>
          <a:fillRect/>
        </a:stretch>
      </xdr:blipFill>
      <xdr:spPr>
        <a:xfrm>
          <a:off x="8029575" y="723901"/>
          <a:ext cx="1568220" cy="798194"/>
        </a:xfrm>
        <a:prstGeom prst="rect">
          <a:avLst/>
        </a:prstGeom>
      </xdr:spPr>
    </xdr:pic>
    <xdr:clientData/>
  </xdr:twoCellAnchor>
  <xdr:twoCellAnchor editAs="oneCell">
    <xdr:from>
      <xdr:col>0</xdr:col>
      <xdr:colOff>921926</xdr:colOff>
      <xdr:row>3</xdr:row>
      <xdr:rowOff>0</xdr:rowOff>
    </xdr:from>
    <xdr:to>
      <xdr:col>1</xdr:col>
      <xdr:colOff>1543734</xdr:colOff>
      <xdr:row>6</xdr:row>
      <xdr:rowOff>55245</xdr:rowOff>
    </xdr:to>
    <xdr:pic>
      <xdr:nvPicPr>
        <xdr:cNvPr id="4" name="Imagen 3">
          <a:extLst>
            <a:ext uri="{FF2B5EF4-FFF2-40B4-BE49-F238E27FC236}">
              <a16:creationId xmlns:a16="http://schemas.microsoft.com/office/drawing/2014/main" id="{78473027-AA9C-4124-930F-65BC711089DB}"/>
            </a:ext>
          </a:extLst>
        </xdr:cNvPr>
        <xdr:cNvPicPr>
          <a:picLocks noChangeAspect="1"/>
        </xdr:cNvPicPr>
      </xdr:nvPicPr>
      <xdr:blipFill>
        <a:blip xmlns:r="http://schemas.openxmlformats.org/officeDocument/2006/relationships" r:embed="rId3"/>
        <a:stretch>
          <a:fillRect/>
        </a:stretch>
      </xdr:blipFill>
      <xdr:spPr>
        <a:xfrm>
          <a:off x="921926" y="819150"/>
          <a:ext cx="1660033" cy="73342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oneCellAnchor>
    <xdr:from>
      <xdr:col>0</xdr:col>
      <xdr:colOff>0</xdr:colOff>
      <xdr:row>0</xdr:row>
      <xdr:rowOff>0</xdr:rowOff>
    </xdr:from>
    <xdr:ext cx="323850" cy="1735667"/>
    <xdr:pic>
      <xdr:nvPicPr>
        <xdr:cNvPr id="2" name="Imagen 1">
          <a:extLst>
            <a:ext uri="{FF2B5EF4-FFF2-40B4-BE49-F238E27FC236}">
              <a16:creationId xmlns:a16="http://schemas.microsoft.com/office/drawing/2014/main" id="{1207F3ED-882C-49F3-B936-D8DEBA154929}"/>
            </a:ext>
          </a:extLst>
        </xdr:cNvPr>
        <xdr:cNvPicPr>
          <a:picLocks noChangeAspect="1"/>
        </xdr:cNvPicPr>
      </xdr:nvPicPr>
      <xdr:blipFill>
        <a:blip xmlns:r="http://schemas.openxmlformats.org/officeDocument/2006/relationships" r:embed="rId1"/>
        <a:stretch>
          <a:fillRect/>
        </a:stretch>
      </xdr:blipFill>
      <xdr:spPr>
        <a:xfrm>
          <a:off x="0" y="0"/>
          <a:ext cx="323850" cy="1735667"/>
        </a:xfrm>
        <a:prstGeom prst="rect">
          <a:avLst/>
        </a:prstGeom>
      </xdr:spPr>
    </xdr:pic>
    <xdr:clientData/>
  </xdr:oneCellAnchor>
  <xdr:oneCellAnchor>
    <xdr:from>
      <xdr:col>4</xdr:col>
      <xdr:colOff>656168</xdr:colOff>
      <xdr:row>0</xdr:row>
      <xdr:rowOff>151343</xdr:rowOff>
    </xdr:from>
    <xdr:ext cx="1926163" cy="1062826"/>
    <xdr:pic>
      <xdr:nvPicPr>
        <xdr:cNvPr id="3" name="Imagen 3">
          <a:extLst>
            <a:ext uri="{FF2B5EF4-FFF2-40B4-BE49-F238E27FC236}">
              <a16:creationId xmlns:a16="http://schemas.microsoft.com/office/drawing/2014/main" id="{B1F8B473-93E5-4BB7-BDAF-E08CE87700AB}"/>
            </a:ext>
          </a:extLst>
        </xdr:cNvPr>
        <xdr:cNvPicPr>
          <a:picLocks noChangeAspect="1"/>
        </xdr:cNvPicPr>
      </xdr:nvPicPr>
      <xdr:blipFill>
        <a:blip xmlns:r="http://schemas.openxmlformats.org/officeDocument/2006/relationships" r:embed="rId2"/>
        <a:stretch>
          <a:fillRect/>
        </a:stretch>
      </xdr:blipFill>
      <xdr:spPr>
        <a:xfrm>
          <a:off x="11135573" y="151343"/>
          <a:ext cx="1926163" cy="1062826"/>
        </a:xfrm>
        <a:prstGeom prst="rect">
          <a:avLst/>
        </a:prstGeom>
      </xdr:spPr>
    </xdr:pic>
    <xdr:clientData/>
  </xdr:oneCellAnchor>
  <xdr:oneCellAnchor>
    <xdr:from>
      <xdr:col>0</xdr:col>
      <xdr:colOff>577412</xdr:colOff>
      <xdr:row>1</xdr:row>
      <xdr:rowOff>11643</xdr:rowOff>
    </xdr:from>
    <xdr:ext cx="1801297" cy="971761"/>
    <xdr:pic>
      <xdr:nvPicPr>
        <xdr:cNvPr id="4" name="Imagen 3">
          <a:extLst>
            <a:ext uri="{FF2B5EF4-FFF2-40B4-BE49-F238E27FC236}">
              <a16:creationId xmlns:a16="http://schemas.microsoft.com/office/drawing/2014/main" id="{E1BC822F-3FEC-4E89-8D16-06F80FECFC8A}"/>
            </a:ext>
          </a:extLst>
        </xdr:cNvPr>
        <xdr:cNvPicPr>
          <a:picLocks noChangeAspect="1"/>
        </xdr:cNvPicPr>
      </xdr:nvPicPr>
      <xdr:blipFill>
        <a:blip xmlns:r="http://schemas.openxmlformats.org/officeDocument/2006/relationships" r:embed="rId3"/>
        <a:stretch>
          <a:fillRect/>
        </a:stretch>
      </xdr:blipFill>
      <xdr:spPr>
        <a:xfrm>
          <a:off x="579317" y="377403"/>
          <a:ext cx="1801297" cy="971761"/>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v2kp-47212/FISCAL/Cuadros%20Comparativos/CUADROS%20FISC.COMPARA902001-1er%20trimestre.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l"/>
      <sheetName val="TCYN"/>
      <sheetName val="TCG"/>
      <sheetName val="DIF"/>
      <sheetName val="Gcap"/>
      <sheetName val="GCK"/>
      <sheetName val="Pretrib"/>
      <sheetName val="Ytotal"/>
      <sheetName val="Gastot"/>
      <sheetName val="gastotri"/>
      <sheetName val="Chart2"/>
      <sheetName val="datos graf."/>
      <sheetName val="FINANCIAMIENTO"/>
      <sheetName val="OPE-FINA"/>
      <sheetName val="Gasto "/>
      <sheetName val="ING SIN DIF "/>
      <sheetName val="ING SIN DIF NI COMISION"/>
      <sheetName val="FLUJO"/>
      <sheetName val="ING "/>
      <sheetName val="FINANCIAMIENTO (2)"/>
      <sheetName val="Ingresos Tributarios"/>
      <sheetName val="Ponderación Impuestos"/>
      <sheetName val="ING COMBUS"/>
      <sheetName val="LIST GASTOS"/>
      <sheetName val="LIST INGRESOS"/>
      <sheetName val="CUADROS FISC.COMPARA902001-1er "/>
      <sheetName val="Año 201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pivotCache/_rels/pivotCacheDefinition1.xml.rels><?xml version="1.0" encoding="UTF-8" standalone="yes"?>
<Relationships xmlns="http://schemas.openxmlformats.org/package/2006/relationships"><Relationship Id="rId2" Type="http://schemas.microsoft.com/office/2006/relationships/xlExternalLinkPath/xlPathMissing" Target="Reporte-Semanal%2029-09-2023.xlsx"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uan Alfonzo Paulino Rodriguez" refreshedDate="45202.644692476853" createdVersion="8" refreshedVersion="8" minRefreshableVersion="3" recordCount="10523" xr:uid="{EC318BAC-B340-450F-BF48-2A356A137C5F}">
  <cacheSource type="worksheet">
    <worksheetSource ref="A1:W10524" sheet="Base de Datos" r:id="rId2"/>
  </cacheSource>
  <cacheFields count="23">
    <cacheField name="Insititucional" numFmtId="0">
      <sharedItems count="1">
        <s v="1-ADMINISTRACION CENTRAL"/>
      </sharedItems>
    </cacheField>
    <cacheField name="Economica Tipo" numFmtId="0">
      <sharedItems count="2">
        <s v="2-GASTOS"/>
        <s v="3-FINANCIAMIENTO"/>
      </sharedItems>
    </cacheField>
    <cacheField name=" Economica Titulo" numFmtId="0">
      <sharedItems count="3">
        <s v="2.1-Gastos corrientes"/>
        <s v="2.2-Gastos de capital"/>
        <s v="3.2-Aplicaciones financieras"/>
      </sharedItems>
    </cacheField>
    <cacheField name="Economica SubTitulo" numFmtId="0">
      <sharedItems count="15">
        <s v="2.1.2-Gastos de consumo"/>
        <s v="2.1.3-Prestaciones de la seguridad social"/>
        <s v="2.1.4-Intereses de la deuda"/>
        <s v="2.1.5-Subvenciones otorgadas a empresas"/>
        <s v="2.1.6-Transferencias corrientes otorgadas"/>
        <s v="2.1.9-Otros gastos corrientes"/>
        <s v="2.2.1-Construcciones en proceso"/>
        <s v="2.2.2-Activos fijos (formación bruta de capital fijo)"/>
        <s v="2.2.4-Objetos de valor"/>
        <s v="2.2.5-Activos no producidos"/>
        <s v="2.2.6-Transferencias de capital otorgadas"/>
        <s v="2.2.8-Gastos de capital, reserva presupuestaria"/>
        <s v="3.2.1-Incremento de activos financieros"/>
        <s v="3.2.2-Disminución de pasivos"/>
        <s v="3.2.5-Importes a devengar por descuentos en colocaciones de títulos valores"/>
      </sharedItems>
    </cacheField>
    <cacheField name=" Economica Grupo" numFmtId="0">
      <sharedItems/>
    </cacheField>
    <cacheField name=" Economica SubGrupo" numFmtId="0">
      <sharedItems/>
    </cacheField>
    <cacheField name="Capí­tulo" numFmtId="0">
      <sharedItems/>
    </cacheField>
    <cacheField name="Unidad Ejecutora" numFmtId="0">
      <sharedItems/>
    </cacheField>
    <cacheField name=" Finalidad" numFmtId="0">
      <sharedItems/>
    </cacheField>
    <cacheField name="Función" numFmtId="0">
      <sharedItems/>
    </cacheField>
    <cacheField name="SubFunción" numFmtId="0">
      <sharedItems/>
    </cacheField>
    <cacheField name="Concepto" numFmtId="0">
      <sharedItems/>
    </cacheField>
    <cacheField name="Cuenta" numFmtId="0">
      <sharedItems/>
    </cacheField>
    <cacheField name="Cod.Provincias-Provincias" numFmtId="0">
      <sharedItems/>
    </cacheField>
    <cacheField name="Cod.Fuentes Financiamiento-Fuentes Financiamiento" numFmtId="0">
      <sharedItems/>
    </cacheField>
    <cacheField name="Cod.SNIP-SNIP" numFmtId="0">
      <sharedItems/>
    </cacheField>
    <cacheField name="Cod.Proyecto-Proyecto" numFmtId="0">
      <sharedItems/>
    </cacheField>
    <cacheField name="Cod.Inst. Rec.-Inst. Rec." numFmtId="0">
      <sharedItems/>
    </cacheField>
    <cacheField name="Es Actividad Inversión" numFmtId="49">
      <sharedItems/>
    </cacheField>
    <cacheField name="Pres. Inicial" numFmtId="0">
      <sharedItems containsSemiMixedTypes="0" containsString="0" containsNumber="1" containsInteger="1" minValue="0" maxValue="80798759950"/>
    </cacheField>
    <cacheField name="Pres. Vigente " numFmtId="0">
      <sharedItems containsSemiMixedTypes="0" containsString="0" containsNumber="1" minValue="0" maxValue="76582247559"/>
    </cacheField>
    <cacheField name="Compromiso " numFmtId="0">
      <sharedItems containsSemiMixedTypes="0" containsString="0" containsNumber="1" minValue="0" maxValue="70733287863.339996"/>
    </cacheField>
    <cacheField name="Devengado" numFmtId="0">
      <sharedItems containsSemiMixedTypes="0" containsString="0" containsNumber="1" minValue="0" maxValue="63973031762.849998"/>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523">
  <r>
    <x v="0"/>
    <x v="0"/>
    <x v="0"/>
    <x v="0"/>
    <s v="2.1.2.1-Remuneraciones"/>
    <s v="2.1.2.1.1-Sueldos y salarios"/>
    <s v="0101-SENADO DE LA REPÚBLICA"/>
    <s v="0001-SENADO DE LA REPÚBLICA DOMINICANA"/>
    <s v="1-SERVICIOS  GENERALES"/>
    <s v="1.1-Administración general"/>
    <s v="1.1.01-Órganos ejecutivos y legislativos"/>
    <s v="2.1-REMUNERACIONES Y CONTRIBUCIONES"/>
    <s v="2.1.1-REMUNERACIONES"/>
    <s v="99-MULTIPROVINCIAL"/>
    <s v="10-FONDO GENERAL"/>
    <s v="No Informado-"/>
    <s v="00-N/A"/>
    <s v="0000-NO APLICA"/>
    <s v="N"/>
    <n v="1139158661"/>
    <n v="1139091994.3199999"/>
    <n v="854335656.38999999"/>
    <n v="854335656.38999999"/>
  </r>
  <r>
    <x v="0"/>
    <x v="0"/>
    <x v="0"/>
    <x v="0"/>
    <s v="2.1.2.1-Remuneraciones"/>
    <s v="2.1.2.1.1-Sueldos y salarios"/>
    <s v="0101-SENADO DE LA REPÚBLICA"/>
    <s v="0001-SENADO DE LA REPÚBLICA DOMINICANA"/>
    <s v="1-SERVICIOS  GENERALES"/>
    <s v="1.1-Administración general"/>
    <s v="1.1.01-Órganos ejecutivos y legislativos"/>
    <s v="2.1-REMUNERACIONES Y CONTRIBUCIONES"/>
    <s v="2.1.2-SOBRESUELDOS"/>
    <s v="99-MULTIPROVINCIAL"/>
    <s v="10-FONDO GENERAL"/>
    <s v="No Informado-"/>
    <s v="00-N/A"/>
    <s v="0000-NO APLICA"/>
    <s v="N"/>
    <n v="115200000"/>
    <n v="106712500.02"/>
    <n v="82156250.040000007"/>
    <n v="82156250.040000007"/>
  </r>
  <r>
    <x v="0"/>
    <x v="0"/>
    <x v="0"/>
    <x v="0"/>
    <s v="2.1.2.1-Remuneraciones"/>
    <s v="2.1.2.1.1-Sueldos y salarios"/>
    <s v="0101-SENADO DE LA REPÚBLICA"/>
    <s v="0001-SENADO DE LA REPÚBLICA DOMINICANA"/>
    <s v="1-SERVICIOS  GENERALES"/>
    <s v="1.1-Administración general"/>
    <s v="1.1.01-Órganos ejecutivos y legislativos"/>
    <s v="2.1-REMUNERACIONES Y CONTRIBUCIONES"/>
    <s v="2.1.3-DIETAS Y GASTOS DE REPRESENTACIÓN"/>
    <s v="99-MULTIPROVINCIAL"/>
    <s v="10-FONDO GENERAL"/>
    <s v="No Informado-"/>
    <s v="00-N/A"/>
    <s v="0000-NO APLICA"/>
    <s v="N"/>
    <n v="29226000"/>
    <n v="29117666.640000001"/>
    <n v="21865333.32"/>
    <n v="21865333.32"/>
  </r>
  <r>
    <x v="0"/>
    <x v="0"/>
    <x v="0"/>
    <x v="0"/>
    <s v="2.1.2.1-Remuneraciones"/>
    <s v="2.1.2.1.1-Sueldos y salarios"/>
    <s v="0102-CÁMARA DE DIPUTADOS"/>
    <s v="0001-CÁMARA DE DIPUTADOS"/>
    <s v="1-SERVICIOS  GENERALES"/>
    <s v="1.1-Administración general"/>
    <s v="1.1.01-Órganos ejecutivos y legislativos"/>
    <s v="2.1-REMUNERACIONES Y CONTRIBUCIONES"/>
    <s v="2.1.1-REMUNERACIONES"/>
    <s v="99-MULTIPROVINCIAL"/>
    <s v="10-FONDO GENERAL"/>
    <s v="No Informado-"/>
    <s v="00-N/A"/>
    <s v="0000-NO APLICA"/>
    <s v="N"/>
    <n v="1603005934"/>
    <n v="1827796251"/>
    <n v="1349536870.99"/>
    <n v="1349536870.99"/>
  </r>
  <r>
    <x v="0"/>
    <x v="0"/>
    <x v="0"/>
    <x v="0"/>
    <s v="2.1.2.1-Remuneraciones"/>
    <s v="2.1.2.1.1-Sueldos y salarios"/>
    <s v="0102-CÁMARA DE DIPUTADOS"/>
    <s v="0001-CÁMARA DE DIPUTADOS"/>
    <s v="1-SERVICIOS  GENERALES"/>
    <s v="1.1-Administración general"/>
    <s v="1.1.01-Órganos ejecutivos y legislativos"/>
    <s v="2.1-REMUNERACIONES Y CONTRIBUCIONES"/>
    <s v="2.1.2-SOBRESUELDOS"/>
    <s v="99-MULTIPROVINCIAL"/>
    <s v="10-FONDO GENERAL"/>
    <s v="No Informado-"/>
    <s v="00-N/A"/>
    <s v="0000-NO APLICA"/>
    <s v="N"/>
    <n v="168385633"/>
    <n v="197385633"/>
    <n v="183852432.25"/>
    <n v="183852432.25"/>
  </r>
  <r>
    <x v="0"/>
    <x v="0"/>
    <x v="0"/>
    <x v="0"/>
    <s v="2.1.2.1-Remuneraciones"/>
    <s v="2.1.2.1.1-Sueldos y salarios"/>
    <s v="0102-CÁMARA DE DIPUTADOS"/>
    <s v="0001-CÁMARA DE DIPUTADOS"/>
    <s v="1-SERVICIOS  GENERALES"/>
    <s v="1.1-Administración general"/>
    <s v="1.1.01-Órganos ejecutivos y legislativos"/>
    <s v="2.1-REMUNERACIONES Y CONTRIBUCIONES"/>
    <s v="2.1.3-DIETAS Y GASTOS DE REPRESENTACIÓN"/>
    <s v="99-MULTIPROVINCIAL"/>
    <s v="10-FONDO GENERAL"/>
    <s v="No Informado-"/>
    <s v="00-N/A"/>
    <s v="0000-NO APLICA"/>
    <s v="N"/>
    <n v="191500000"/>
    <n v="191500000"/>
    <n v="160433664.66"/>
    <n v="160433664.66"/>
  </r>
  <r>
    <x v="0"/>
    <x v="0"/>
    <x v="0"/>
    <x v="0"/>
    <s v="2.1.2.1-Remuneraciones"/>
    <s v="2.1.2.1.1-Sueldos y salarios"/>
    <s v="0102-CÁMARA DE DIPUTADOS"/>
    <s v="0001-CÁMARA DE DIPUTADOS"/>
    <s v="1-SERVICIOS  GENERALES"/>
    <s v="1.1-Administración general"/>
    <s v="1.1.01-Órganos ejecutivos y legislativos"/>
    <s v="2.1-REMUNERACIONES Y CONTRIBUCIONES"/>
    <s v="2.1.4-GRATIFICACIONES Y BONIFICACIONES"/>
    <s v="99-MULTIPROVINCIAL"/>
    <s v="10-FONDO GENERAL"/>
    <s v="No Informado-"/>
    <s v="00-N/A"/>
    <s v="0000-NO APLICA"/>
    <s v="N"/>
    <n v="301693234"/>
    <n v="301693234"/>
    <n v="195453635.78"/>
    <n v="195453635.78"/>
  </r>
  <r>
    <x v="0"/>
    <x v="0"/>
    <x v="0"/>
    <x v="0"/>
    <s v="2.1.2.1-Remuneraciones"/>
    <s v="2.1.2.1.1-Sueldos y salarios"/>
    <s v="0201-PRESIDENCIA DE LA REPÚBLICA"/>
    <s v="0001-CONTRALORIA GENERAL DE LA REPUBLICA"/>
    <s v="1-SERVICIOS  GENERALES"/>
    <s v="1.1-Administración general"/>
    <s v="1.1.02-Gestión administrativa, financiera, fiscal, económica y planificación"/>
    <s v="2.1-REMUNERACIONES Y CONTRIBUCIONES"/>
    <s v="2.1.1-REMUNERACIONES"/>
    <s v="99-MULTIPROVINCIAL"/>
    <s v="10-FONDO GENERAL"/>
    <s v="No Informado-"/>
    <s v="00-N/A"/>
    <s v="0000-NO APLICA"/>
    <s v="N"/>
    <n v="2454318266"/>
    <n v="2550098915.2600002"/>
    <n v="2370140496.5599999"/>
    <n v="1667529389.0899999"/>
  </r>
  <r>
    <x v="0"/>
    <x v="0"/>
    <x v="0"/>
    <x v="0"/>
    <s v="2.1.2.1-Remuneraciones"/>
    <s v="2.1.2.1.1-Sueldos y salarios"/>
    <s v="0201-PRESIDENCIA DE LA REPÚBLICA"/>
    <s v="0001-CONTRALORIA GENERAL DE LA REPUBLICA"/>
    <s v="1-SERVICIOS  GENERALES"/>
    <s v="1.1-Administración general"/>
    <s v="1.1.02-Gestión administrativa, financiera, fiscal, económica y planificación"/>
    <s v="2.1-REMUNERACIONES Y CONTRIBUCIONES"/>
    <s v="2.1.1-REMUNERACIONES"/>
    <s v="99-MULTIPROVINCIAL"/>
    <s v="70-DONACION EXTERNA"/>
    <s v="No Informado-"/>
    <s v="00-N/A"/>
    <s v="0000-NO APLICA"/>
    <s v="N"/>
    <n v="0"/>
    <n v="27707825.719999999"/>
    <n v="23785507.09"/>
    <n v="15465954.4"/>
  </r>
  <r>
    <x v="0"/>
    <x v="0"/>
    <x v="0"/>
    <x v="0"/>
    <s v="2.1.2.1-Remuneraciones"/>
    <s v="2.1.2.1.1-Sueldos y salarios"/>
    <s v="0201-PRESIDENCIA DE LA REPÚBLICA"/>
    <s v="0001-CONTRALORIA GENERAL DE LA REPUBLICA"/>
    <s v="1-SERVICIOS  GENERALES"/>
    <s v="1.1-Administración general"/>
    <s v="1.1.02-Gestión administrativa, financiera, fiscal, económica y planificación"/>
    <s v="2.1-REMUNERACIONES Y CONTRIBUCIONES"/>
    <s v="2.1.2-SOBRESUELDOS"/>
    <s v="99-MULTIPROVINCIAL"/>
    <s v="10-FONDO GENERAL"/>
    <s v="No Informado-"/>
    <s v="00-N/A"/>
    <s v="0000-NO APLICA"/>
    <s v="N"/>
    <n v="713215976"/>
    <n v="776367316.69000006"/>
    <n v="232202527.25999999"/>
    <n v="211970432.94999999"/>
  </r>
  <r>
    <x v="0"/>
    <x v="0"/>
    <x v="0"/>
    <x v="0"/>
    <s v="2.1.2.1-Remuneraciones"/>
    <s v="2.1.2.1.1-Sueldos y salarios"/>
    <s v="0201-PRESIDENCIA DE LA REPÚBLICA"/>
    <s v="0001-CONTRALORIA GENERAL DE LA REPUBLICA"/>
    <s v="1-SERVICIOS  GENERALES"/>
    <s v="1.1-Administración general"/>
    <s v="1.1.02-Gestión administrativa, financiera, fiscal, económica y planificación"/>
    <s v="2.1-REMUNERACIONES Y CONTRIBUCIONES"/>
    <s v="2.1.2-SOBRESUELDOS"/>
    <s v="99-MULTIPROVINCIAL"/>
    <s v="70-DONACION EXTERNA"/>
    <s v="No Informado-"/>
    <s v="00-N/A"/>
    <s v="0000-NO APLICA"/>
    <s v="N"/>
    <n v="0"/>
    <n v="2520000"/>
    <n v="2520000"/>
    <n v="1749333.33"/>
  </r>
  <r>
    <x v="0"/>
    <x v="0"/>
    <x v="0"/>
    <x v="0"/>
    <s v="2.1.2.1-Remuneraciones"/>
    <s v="2.1.2.1.1-Sueldos y salarios"/>
    <s v="0201-PRESIDENCIA DE LA REPÚBLICA"/>
    <s v="0001-CONTRALORIA GENERAL DE LA REPUBLICA"/>
    <s v="1-SERVICIOS  GENERALES"/>
    <s v="1.1-Administración general"/>
    <s v="1.1.02-Gestión administrativa, financiera, fiscal, económica y planificación"/>
    <s v="2.1-REMUNERACIONES Y CONTRIBUCIONES"/>
    <s v="2.1.3-DIETAS Y GASTOS DE REPRESENTACIÓN"/>
    <s v="99-MULTIPROVINCIAL"/>
    <s v="10-FONDO GENERAL"/>
    <s v="No Informado-"/>
    <s v="00-N/A"/>
    <s v="0000-NO APLICA"/>
    <s v="N"/>
    <n v="1010000"/>
    <n v="1010000"/>
    <n v="0"/>
    <n v="0"/>
  </r>
  <r>
    <x v="0"/>
    <x v="0"/>
    <x v="0"/>
    <x v="0"/>
    <s v="2.1.2.1-Remuneraciones"/>
    <s v="2.1.2.1.1-Sueldos y salarios"/>
    <s v="0201-PRESIDENCIA DE LA REPÚBLICA"/>
    <s v="0001-CONTRALORIA GENERAL DE LA REPUBLICA"/>
    <s v="1-SERVICIOS  GENERALES"/>
    <s v="1.1-Administración general"/>
    <s v="1.1.02-Gestión administrativa, financiera, fiscal, económica y planificación"/>
    <s v="2.1-REMUNERACIONES Y CONTRIBUCIONES"/>
    <s v="2.1.4-GRATIFICACIONES Y BONIFICACIONES"/>
    <s v="99-MULTIPROVINCIAL"/>
    <s v="10-FONDO GENERAL"/>
    <s v="No Informado-"/>
    <s v="00-N/A"/>
    <s v="0000-NO APLICA"/>
    <s v="N"/>
    <n v="15200000"/>
    <n v="15200000"/>
    <n v="14864000"/>
    <n v="14864000"/>
  </r>
  <r>
    <x v="0"/>
    <x v="0"/>
    <x v="0"/>
    <x v="0"/>
    <s v="2.1.2.1-Remuneraciones"/>
    <s v="2.1.2.1.1-Sueldos y salarios"/>
    <s v="0201-PRESIDENCIA DE LA REPÚBLICA"/>
    <s v="0001-CONTRALORIA GENERAL DE LA REPUBLICA"/>
    <s v="3-PROTECCIÓN DEL MEDIO AMBIENTE"/>
    <s v="3.3-Cambio Climático"/>
    <s v="3.3.04-Gobernanza del riesgo de desastres climáticos"/>
    <s v="2.1-REMUNERACIONES Y CONTRIBUCIONES"/>
    <s v="2.1.1-REMUNERACIONES"/>
    <s v="99-MULTIPROVINCIAL"/>
    <s v="10-FONDO GENERAL"/>
    <s v="No Informado-"/>
    <s v="00-N/A"/>
    <s v="0000-NO APLICA"/>
    <s v="N"/>
    <n v="3150000"/>
    <n v="3150000"/>
    <n v="2020000"/>
    <n v="1510000"/>
  </r>
  <r>
    <x v="0"/>
    <x v="0"/>
    <x v="0"/>
    <x v="0"/>
    <s v="2.1.2.1-Remuneraciones"/>
    <s v="2.1.2.1.1-Sueldos y salarios"/>
    <s v="0201-PRESIDENCIA DE LA REPÚBLICA"/>
    <s v="0001-CONTRALORIA GENERAL DE LA REPUBLICA"/>
    <s v="3-PROTECCIÓN DEL MEDIO AMBIENTE"/>
    <s v="3.3-Cambio Climático"/>
    <s v="3.3.04-Gobernanza del riesgo de desastres climáticos"/>
    <s v="2.1-REMUNERACIONES Y CONTRIBUCIONES"/>
    <s v="2.1.2-SOBRESUELDOS"/>
    <s v="99-MULTIPROVINCIAL"/>
    <s v="10-FONDO GENERAL"/>
    <s v="No Informado-"/>
    <s v="00-N/A"/>
    <s v="0000-NO APLICA"/>
    <s v="N"/>
    <n v="600000"/>
    <n v="600000"/>
    <n v="150000"/>
    <n v="150000"/>
  </r>
  <r>
    <x v="0"/>
    <x v="0"/>
    <x v="0"/>
    <x v="0"/>
    <s v="2.1.2.1-Remuneraciones"/>
    <s v="2.1.2.1.1-Sueldos y salarios"/>
    <s v="0201-PRESIDENCIA DE LA REPÚBLICA"/>
    <s v="0001-CONTRALORIA GENERAL DE LA REPUBLICA"/>
    <s v="4-SERVICIOS SOCIALES"/>
    <s v="4.5-Protección social"/>
    <s v="4.5.09-Juventud"/>
    <s v="2.1-REMUNERACIONES Y CONTRIBUCIONES"/>
    <s v="2.1.1-REMUNERACIONES"/>
    <s v="99-MULTIPROVINCIAL"/>
    <s v="10-FONDO GENERAL"/>
    <s v="No Informado-"/>
    <s v="00-N/A"/>
    <s v="0000-NO APLICA"/>
    <s v="N"/>
    <n v="52930000"/>
    <n v="89505000"/>
    <n v="68563000"/>
    <n v="48832133.329999998"/>
  </r>
  <r>
    <x v="0"/>
    <x v="0"/>
    <x v="0"/>
    <x v="0"/>
    <s v="2.1.2.1-Remuneraciones"/>
    <s v="2.1.2.1.1-Sueldos y salarios"/>
    <s v="0201-PRESIDENCIA DE LA REPÚBLICA"/>
    <s v="0001-CONTRALORIA GENERAL DE LA REPUBLICA"/>
    <s v="4-SERVICIOS SOCIALES"/>
    <s v="4.5-Protección social"/>
    <s v="4.5.09-Juventud"/>
    <s v="2.1-REMUNERACIONES Y CONTRIBUCIONES"/>
    <s v="2.1.2-SOBRESUELDOS"/>
    <s v="99-MULTIPROVINCIAL"/>
    <s v="10-FONDO GENERAL"/>
    <s v="No Informado-"/>
    <s v="00-N/A"/>
    <s v="0000-NO APLICA"/>
    <s v="N"/>
    <n v="4210000"/>
    <n v="422554.45"/>
    <n v="0"/>
    <n v="0"/>
  </r>
  <r>
    <x v="0"/>
    <x v="0"/>
    <x v="0"/>
    <x v="0"/>
    <s v="2.1.2.1-Remuneraciones"/>
    <s v="2.1.2.1.1-Sueldos y salarios"/>
    <s v="0201-PRESIDENCIA DE LA REPÚBLICA"/>
    <s v="0001-CONTRALORIA GENERAL DE LA REPUBLICA"/>
    <s v="4-SERVICIOS SOCIALES"/>
    <s v="4.5-Protección social"/>
    <s v="4.5.10-Asistencia social"/>
    <s v="2.1-REMUNERACIONES Y CONTRIBUCIONES"/>
    <s v="2.1.1-REMUNERACIONES"/>
    <s v="99-MULTIPROVINCIAL"/>
    <s v="10-FONDO GENERAL"/>
    <s v="No Informado-"/>
    <s v="00-N/A"/>
    <s v="0000-NO APLICA"/>
    <s v="N"/>
    <n v="637287115"/>
    <n v="771596452.67999995"/>
    <n v="691861899.38999999"/>
    <n v="499166779.63"/>
  </r>
  <r>
    <x v="0"/>
    <x v="0"/>
    <x v="0"/>
    <x v="0"/>
    <s v="2.1.2.1-Remuneraciones"/>
    <s v="2.1.2.1.1-Sueldos y salarios"/>
    <s v="0201-PRESIDENCIA DE LA REPÚBLICA"/>
    <s v="0001-CONTRALORIA GENERAL DE LA REPUBLICA"/>
    <s v="4-SERVICIOS SOCIALES"/>
    <s v="4.5-Protección social"/>
    <s v="4.5.10-Asistencia social"/>
    <s v="2.1-REMUNERACIONES Y CONTRIBUCIONES"/>
    <s v="2.1.2-SOBRESUELDOS"/>
    <s v="99-MULTIPROVINCIAL"/>
    <s v="10-FONDO GENERAL"/>
    <s v="No Informado-"/>
    <s v="00-N/A"/>
    <s v="0000-NO APLICA"/>
    <s v="N"/>
    <n v="116896500"/>
    <n v="133491798.84"/>
    <n v="72103544.439999998"/>
    <n v="62284044.439999998"/>
  </r>
  <r>
    <x v="0"/>
    <x v="0"/>
    <x v="0"/>
    <x v="0"/>
    <s v="2.1.2.1-Remuneraciones"/>
    <s v="2.1.2.1.1-Sueldos y salarios"/>
    <s v="0201-PRESIDENCIA DE LA REPÚBLICA"/>
    <s v="0003-PLAN PRESIDENCIAL CONTRA LA POBREZA"/>
    <s v="4-SERVICIOS SOCIALES"/>
    <s v="4.5-Protección social"/>
    <s v="4.5.10-Asistencia social"/>
    <s v="2.1-REMUNERACIONES Y CONTRIBUCIONES"/>
    <s v="2.1.1-REMUNERACIONES"/>
    <s v="99-MULTIPROVINCIAL"/>
    <s v="10-FONDO GENERAL"/>
    <s v="No Informado-"/>
    <s v="00-N/A"/>
    <s v="0000-NO APLICA"/>
    <s v="N"/>
    <n v="317389307"/>
    <n v="369628259"/>
    <n v="216532042.28"/>
    <n v="216412442.28"/>
  </r>
  <r>
    <x v="0"/>
    <x v="0"/>
    <x v="0"/>
    <x v="0"/>
    <s v="2.1.2.1-Remuneraciones"/>
    <s v="2.1.2.1.1-Sueldos y salarios"/>
    <s v="0201-PRESIDENCIA DE LA REPÚBLICA"/>
    <s v="0003-PLAN PRESIDENCIAL CONTRA LA POBREZA"/>
    <s v="4-SERVICIOS SOCIALES"/>
    <s v="4.5-Protección social"/>
    <s v="4.5.10-Asistencia social"/>
    <s v="2.1-REMUNERACIONES Y CONTRIBUCIONES"/>
    <s v="2.1.1-REMUNERACIONES"/>
    <s v="99-MULTIPROVINCIAL"/>
    <s v="50-CRÉDITO INTERNO"/>
    <s v="No Informado-"/>
    <s v="00-N/A"/>
    <s v="0000-NO APLICA"/>
    <s v="N"/>
    <n v="0"/>
    <n v="9300000"/>
    <n v="2429333.33"/>
    <n v="2429333.33"/>
  </r>
  <r>
    <x v="0"/>
    <x v="0"/>
    <x v="0"/>
    <x v="0"/>
    <s v="2.1.2.1-Remuneraciones"/>
    <s v="2.1.2.1.1-Sueldos y salarios"/>
    <s v="0201-PRESIDENCIA DE LA REPÚBLICA"/>
    <s v="0003-PLAN PRESIDENCIAL CONTRA LA POBREZA"/>
    <s v="4-SERVICIOS SOCIALES"/>
    <s v="4.5-Protección social"/>
    <s v="4.5.10-Asistencia social"/>
    <s v="2.1-REMUNERACIONES Y CONTRIBUCIONES"/>
    <s v="2.1.2-SOBRESUELDOS"/>
    <s v="99-MULTIPROVINCIAL"/>
    <s v="10-FONDO GENERAL"/>
    <s v="No Informado-"/>
    <s v="00-N/A"/>
    <s v="0000-NO APLICA"/>
    <s v="N"/>
    <n v="32466905"/>
    <n v="71032953"/>
    <n v="21491699.41"/>
    <n v="21491699.41"/>
  </r>
  <r>
    <x v="0"/>
    <x v="0"/>
    <x v="0"/>
    <x v="0"/>
    <s v="2.1.2.1-Remuneraciones"/>
    <s v="2.1.2.1.1-Sueldos y salarios"/>
    <s v="0201-PRESIDENCIA DE LA REPÚBLICA"/>
    <s v="0003-PLAN PRESIDENCIAL CONTRA LA POBREZA"/>
    <s v="4-SERVICIOS SOCIALES"/>
    <s v="4.5-Protección social"/>
    <s v="4.5.10-Asistencia social"/>
    <s v="2.1-REMUNERACIONES Y CONTRIBUCIONES"/>
    <s v="2.1.2-SOBRESUELDOS"/>
    <s v="99-MULTIPROVINCIAL"/>
    <s v="50-CRÉDITO INTERNO"/>
    <s v="No Informado-"/>
    <s v="00-N/A"/>
    <s v="0000-NO APLICA"/>
    <s v="N"/>
    <n v="0"/>
    <n v="5700000"/>
    <n v="0"/>
    <n v="0"/>
  </r>
  <r>
    <x v="0"/>
    <x v="0"/>
    <x v="0"/>
    <x v="0"/>
    <s v="2.1.2.1-Remuneraciones"/>
    <s v="2.1.2.1.1-Sueldos y salarios"/>
    <s v="0201-PRESIDENCIA DE LA REPÚBLICA"/>
    <s v="0004-SERVICIO INTEGRAL DE EMERGENCIAS"/>
    <s v="1-SERVICIOS  GENERALES"/>
    <s v="1.3-Defensa nacional"/>
    <s v="1.3.03-Defensa civil"/>
    <s v="2.1-REMUNERACIONES Y CONTRIBUCIONES"/>
    <s v="2.1.1-REMUNERACIONES"/>
    <s v="99-MULTIPROVINCIAL"/>
    <s v="10-FONDO GENERAL"/>
    <s v="No Informado-"/>
    <s v="00-N/A"/>
    <s v="0000-NO APLICA"/>
    <s v="N"/>
    <n v="625891279"/>
    <n v="754105953.72000003"/>
    <n v="512872451.58999997"/>
    <n v="419932555.66000003"/>
  </r>
  <r>
    <x v="0"/>
    <x v="0"/>
    <x v="0"/>
    <x v="0"/>
    <s v="2.1.2.1-Remuneraciones"/>
    <s v="2.1.2.1.1-Sueldos y salarios"/>
    <s v="0201-PRESIDENCIA DE LA REPÚBLICA"/>
    <s v="0004-SERVICIO INTEGRAL DE EMERGENCIAS"/>
    <s v="1-SERVICIOS  GENERALES"/>
    <s v="1.3-Defensa nacional"/>
    <s v="1.3.03-Defensa civil"/>
    <s v="2.1-REMUNERACIONES Y CONTRIBUCIONES"/>
    <s v="2.1.2-SOBRESUELDOS"/>
    <s v="99-MULTIPROVINCIAL"/>
    <s v="10-FONDO GENERAL"/>
    <s v="No Informado-"/>
    <s v="00-N/A"/>
    <s v="0000-NO APLICA"/>
    <s v="N"/>
    <n v="331150000"/>
    <n v="433262196.37"/>
    <n v="294445721.52999997"/>
    <n v="248854139.71000001"/>
  </r>
  <r>
    <x v="0"/>
    <x v="0"/>
    <x v="0"/>
    <x v="0"/>
    <s v="2.1.2.1-Remuneraciones"/>
    <s v="2.1.2.1.1-Sueldos y salarios"/>
    <s v="0201-PRESIDENCIA DE LA REPÚBLICA"/>
    <s v="0004-SERVICIO INTEGRAL DE EMERGENCIAS"/>
    <s v="4-SERVICIOS SOCIALES"/>
    <s v="4.5-Protección social"/>
    <s v="4.5.10-Asistencia social"/>
    <s v="2.1-REMUNERACIONES Y CONTRIBUCIONES"/>
    <s v="2.1.1-REMUNERACIONES"/>
    <s v="99-MULTIPROVINCIAL"/>
    <s v="10-FONDO GENERAL"/>
    <s v="No Informado-"/>
    <s v="00-N/A"/>
    <s v="0000-NO APLICA"/>
    <s v="N"/>
    <n v="333588226"/>
    <n v="333588226"/>
    <n v="232653940.21000001"/>
    <n v="232653940.21000001"/>
  </r>
  <r>
    <x v="0"/>
    <x v="0"/>
    <x v="0"/>
    <x v="0"/>
    <s v="2.1.2.1-Remuneraciones"/>
    <s v="2.1.2.1.1-Sueldos y salarios"/>
    <s v="0201-PRESIDENCIA DE LA REPÚBLICA"/>
    <s v="0004-SERVICIO INTEGRAL DE EMERGENCIAS"/>
    <s v="4-SERVICIOS SOCIALES"/>
    <s v="4.5-Protección social"/>
    <s v="4.5.10-Asistencia social"/>
    <s v="2.1-REMUNERACIONES Y CONTRIBUCIONES"/>
    <s v="2.1.2-SOBRESUELDOS"/>
    <s v="99-MULTIPROVINCIAL"/>
    <s v="10-FONDO GENERAL"/>
    <s v="No Informado-"/>
    <s v="00-N/A"/>
    <s v="0000-NO APLICA"/>
    <s v="N"/>
    <n v="11703600"/>
    <n v="11703600"/>
    <n v="7078200"/>
    <n v="7078200"/>
  </r>
  <r>
    <x v="0"/>
    <x v="0"/>
    <x v="0"/>
    <x v="0"/>
    <s v="2.1.2.1-Remuneraciones"/>
    <s v="2.1.2.1.1-Sueldos y salarios"/>
    <s v="0201-PRESIDENCIA DE LA REPÚBLICA"/>
    <s v="0005-GOBERNACIÓN  DEL EDIFICIO GUBERNAMENTAL JUAN PABLO DUARTE"/>
    <s v="1-SERVICIOS  GENERALES"/>
    <s v="1.1-Administración general"/>
    <s v="1.1.02-Gestión administrativa, financiera, fiscal, económica y planificación"/>
    <s v="2.1-REMUNERACIONES Y CONTRIBUCIONES"/>
    <s v="2.1.1-REMUNERACIONES"/>
    <s v="99-MULTIPROVINCIAL"/>
    <s v="10-FONDO GENERAL"/>
    <s v="No Informado-"/>
    <s v="00-N/A"/>
    <s v="0000-NO APLICA"/>
    <s v="N"/>
    <n v="96586447"/>
    <n v="103323082.97"/>
    <n v="79138894.579999998"/>
    <n v="68173258.730000004"/>
  </r>
  <r>
    <x v="0"/>
    <x v="0"/>
    <x v="0"/>
    <x v="0"/>
    <s v="2.1.2.1-Remuneraciones"/>
    <s v="2.1.2.1.1-Sueldos y salarios"/>
    <s v="0201-PRESIDENCIA DE LA REPÚBLICA"/>
    <s v="0005-GOBERNACIÓN  DEL EDIFICIO GUBERNAMENTAL JUAN PABLO DUARTE"/>
    <s v="1-SERVICIOS  GENERALES"/>
    <s v="1.1-Administración general"/>
    <s v="1.1.02-Gestión administrativa, financiera, fiscal, económica y planificación"/>
    <s v="2.1-REMUNERACIONES Y CONTRIBUCIONES"/>
    <s v="2.1.2-SOBRESUELDOS"/>
    <s v="99-MULTIPROVINCIAL"/>
    <s v="10-FONDO GENERAL"/>
    <s v="No Informado-"/>
    <s v="00-N/A"/>
    <s v="0000-NO APLICA"/>
    <s v="N"/>
    <n v="14599000"/>
    <n v="14317000"/>
    <n v="5052207"/>
    <n v="4422207"/>
  </r>
  <r>
    <x v="0"/>
    <x v="0"/>
    <x v="0"/>
    <x v="0"/>
    <s v="2.1.2.1-Remuneraciones"/>
    <s v="2.1.2.1.1-Sueldos y salarios"/>
    <s v="0201-PRESIDENCIA DE LA REPÚBLICA"/>
    <s v="0006-CENTRO DE OPERACIONES DE EMERGENCIAS (COE)"/>
    <s v="3-PROTECCIÓN DEL MEDIO AMBIENTE"/>
    <s v="3.3-Cambio Climático"/>
    <s v="3.3.03-Conocimiento del riesgo de desastres climáticos"/>
    <s v="2.1-REMUNERACIONES Y CONTRIBUCIONES"/>
    <s v="2.1.1-REMUNERACIONES"/>
    <s v="99-MULTIPROVINCIAL"/>
    <s v="10-FONDO GENERAL"/>
    <s v="No Informado-"/>
    <s v="00-N/A"/>
    <s v="0000-NO APLICA"/>
    <s v="N"/>
    <n v="40561865"/>
    <n v="40619740"/>
    <n v="28540313.600000001"/>
    <n v="28540313.600000001"/>
  </r>
  <r>
    <x v="0"/>
    <x v="0"/>
    <x v="0"/>
    <x v="0"/>
    <s v="2.1.2.1-Remuneraciones"/>
    <s v="2.1.2.1.1-Sueldos y salarios"/>
    <s v="0201-PRESIDENCIA DE LA REPÚBLICA"/>
    <s v="0006-CENTRO DE OPERACIONES DE EMERGENCIAS (COE)"/>
    <s v="3-PROTECCIÓN DEL MEDIO AMBIENTE"/>
    <s v="3.3-Cambio Climático"/>
    <s v="3.3.03-Conocimiento del riesgo de desastres climáticos"/>
    <s v="2.1-REMUNERACIONES Y CONTRIBUCIONES"/>
    <s v="2.1.2-SOBRESUELDOS"/>
    <s v="99-MULTIPROVINCIAL"/>
    <s v="10-FONDO GENERAL"/>
    <s v="No Informado-"/>
    <s v="00-N/A"/>
    <s v="0000-NO APLICA"/>
    <s v="N"/>
    <n v="14544270"/>
    <n v="18086395"/>
    <n v="8797025"/>
    <n v="8797025"/>
  </r>
  <r>
    <x v="0"/>
    <x v="0"/>
    <x v="0"/>
    <x v="0"/>
    <s v="2.1.2.1-Remuneraciones"/>
    <s v="2.1.2.1.1-Sueldos y salarios"/>
    <s v="0201-PRESIDENCIA DE LA REPÚBLICA"/>
    <s v="0007-PROGRAMA SUPÉRATE"/>
    <s v="4-SERVICIOS SOCIALES"/>
    <s v="4.5-Protección social"/>
    <s v="4.5.10-Asistencia social"/>
    <s v="2.1-REMUNERACIONES Y CONTRIBUCIONES"/>
    <s v="2.1.1-REMUNERACIONES"/>
    <s v="99-MULTIPROVINCIAL"/>
    <s v="10-FONDO GENERAL"/>
    <s v="No Informado-"/>
    <s v="00-N/A"/>
    <s v="0000-NO APLICA"/>
    <s v="N"/>
    <n v="1135466842"/>
    <n v="2214689194.4499998"/>
    <n v="1463016383.9400001"/>
    <n v="1462065102.49"/>
  </r>
  <r>
    <x v="0"/>
    <x v="0"/>
    <x v="0"/>
    <x v="0"/>
    <s v="2.1.2.1-Remuneraciones"/>
    <s v="2.1.2.1.1-Sueldos y salarios"/>
    <s v="0201-PRESIDENCIA DE LA REPÚBLICA"/>
    <s v="0007-PROGRAMA SUPÉRATE"/>
    <s v="4-SERVICIOS SOCIALES"/>
    <s v="4.5-Protección social"/>
    <s v="4.5.10-Asistencia social"/>
    <s v="2.1-REMUNERACIONES Y CONTRIBUCIONES"/>
    <s v="2.1.2-SOBRESUELDOS"/>
    <s v="99-MULTIPROVINCIAL"/>
    <s v="10-FONDO GENERAL"/>
    <s v="No Informado-"/>
    <s v="00-N/A"/>
    <s v="0000-NO APLICA"/>
    <s v="N"/>
    <n v="243583158"/>
    <n v="259467365.65000001"/>
    <n v="122402153.40000001"/>
    <n v="122152115.23"/>
  </r>
  <r>
    <x v="0"/>
    <x v="0"/>
    <x v="0"/>
    <x v="0"/>
    <s v="2.1.2.1-Remuneraciones"/>
    <s v="2.1.2.1.1-Sueldos y salarios"/>
    <s v="0201-PRESIDENCIA DE LA REPÚBLICA"/>
    <s v="0007-PROGRAMA SUPÉRATE"/>
    <s v="4-SERVICIOS SOCIALES"/>
    <s v="4.5-Protección social"/>
    <s v="4.5.10-Asistencia social"/>
    <s v="2.1-REMUNERACIONES Y CONTRIBUCIONES"/>
    <s v="2.1.4-GRATIFICACIONES Y BONIFICACIONES"/>
    <s v="99-MULTIPROVINCIAL"/>
    <s v="10-FONDO GENERAL"/>
    <s v="No Informado-"/>
    <s v="00-N/A"/>
    <s v="0000-NO APLICA"/>
    <s v="N"/>
    <n v="0"/>
    <n v="600000"/>
    <n v="0"/>
    <n v="0"/>
  </r>
  <r>
    <x v="0"/>
    <x v="0"/>
    <x v="0"/>
    <x v="0"/>
    <s v="2.1.2.1-Remuneraciones"/>
    <s v="2.1.2.1.1-Sueldos y salarios"/>
    <s v="0201-PRESIDENCIA DE LA REPÚBLICA"/>
    <s v="0008-DIRECCION GENERAL DE ETICA E INTEGRIDAD GUBERNAMENTAL"/>
    <s v="1-SERVICIOS  GENERALES"/>
    <s v="1.4-Justicia, orden público y seguridad"/>
    <s v="1.4.03-Administración y servicios de justicia"/>
    <s v="2.1-REMUNERACIONES Y CONTRIBUCIONES"/>
    <s v="2.1.1-REMUNERACIONES"/>
    <s v="99-MULTIPROVINCIAL"/>
    <s v="10-FONDO GENERAL"/>
    <s v="No Informado-"/>
    <s v="00-N/A"/>
    <s v="0000-NO APLICA"/>
    <s v="N"/>
    <n v="135209000"/>
    <n v="147543345.18000001"/>
    <n v="131436314.73"/>
    <n v="95828638.760000005"/>
  </r>
  <r>
    <x v="0"/>
    <x v="0"/>
    <x v="0"/>
    <x v="0"/>
    <s v="2.1.2.1-Remuneraciones"/>
    <s v="2.1.2.1.1-Sueldos y salarios"/>
    <s v="0201-PRESIDENCIA DE LA REPÚBLICA"/>
    <s v="0008-DIRECCION GENERAL DE ETICA E INTEGRIDAD GUBERNAMENTAL"/>
    <s v="1-SERVICIOS  GENERALES"/>
    <s v="1.4-Justicia, orden público y seguridad"/>
    <s v="1.4.03-Administración y servicios de justicia"/>
    <s v="2.1-REMUNERACIONES Y CONTRIBUCIONES"/>
    <s v="2.1.2-SOBRESUELDOS"/>
    <s v="99-MULTIPROVINCIAL"/>
    <s v="10-FONDO GENERAL"/>
    <s v="No Informado-"/>
    <s v="00-N/A"/>
    <s v="0000-NO APLICA"/>
    <s v="N"/>
    <n v="27956000"/>
    <n v="29144305"/>
    <n v="11808654.050000001"/>
    <n v="11161801.029999999"/>
  </r>
  <r>
    <x v="0"/>
    <x v="0"/>
    <x v="0"/>
    <x v="0"/>
    <s v="2.1.2.1-Remuneraciones"/>
    <s v="2.1.2.1.1-Sueldos y salarios"/>
    <s v="0201-PRESIDENCIA DE LA REPÚBLICA"/>
    <s v="0008-DIRECCION GENERAL DE ETICA E INTEGRIDAD GUBERNAMENTAL"/>
    <s v="1-SERVICIOS  GENERALES"/>
    <s v="1.4-Justicia, orden público y seguridad"/>
    <s v="1.4.03-Administración y servicios de justicia"/>
    <s v="2.1-REMUNERACIONES Y CONTRIBUCIONES"/>
    <s v="2.1.4-GRATIFICACIONES Y BONIFICACIONES"/>
    <s v="99-MULTIPROVINCIAL"/>
    <s v="10-FONDO GENERAL"/>
    <s v="No Informado-"/>
    <s v="00-N/A"/>
    <s v="0000-NO APLICA"/>
    <s v="N"/>
    <n v="135000"/>
    <n v="135000"/>
    <n v="0"/>
    <n v="0"/>
  </r>
  <r>
    <x v="0"/>
    <x v="0"/>
    <x v="0"/>
    <x v="0"/>
    <s v="2.1.2.1-Remuneraciones"/>
    <s v="2.1.2.1.1-Sueldos y salarios"/>
    <s v="0201-PRESIDENCIA DE LA REPÚBLICA"/>
    <s v="0008-DIRECCION GENERAL DE ETICA E INTEGRIDAD GUBERNAMENTAL"/>
    <s v="4-SERVICIOS SOCIALES"/>
    <s v="4.5-Protección social"/>
    <s v="4.5.10-Asistencia social"/>
    <s v="2.1-REMUNERACIONES Y CONTRIBUCIONES"/>
    <s v="2.1.1-REMUNERACIONES"/>
    <s v="99-MULTIPROVINCIAL"/>
    <s v="10-FONDO GENERAL"/>
    <s v="No Informado-"/>
    <s v="00-N/A"/>
    <s v="0000-NO APLICA"/>
    <s v="N"/>
    <n v="229000000"/>
    <n v="260600000"/>
    <n v="207010706.88"/>
    <n v="160296347.05000001"/>
  </r>
  <r>
    <x v="0"/>
    <x v="0"/>
    <x v="0"/>
    <x v="0"/>
    <s v="2.1.2.1-Remuneraciones"/>
    <s v="2.1.2.1.1-Sueldos y salarios"/>
    <s v="0201-PRESIDENCIA DE LA REPÚBLICA"/>
    <s v="0008-DIRECCION GENERAL DE ETICA E INTEGRIDAD GUBERNAMENTAL"/>
    <s v="4-SERVICIOS SOCIALES"/>
    <s v="4.5-Protección social"/>
    <s v="4.5.10-Asistencia social"/>
    <s v="2.1-REMUNERACIONES Y CONTRIBUCIONES"/>
    <s v="2.1.2-SOBRESUELDOS"/>
    <s v="99-MULTIPROVINCIAL"/>
    <s v="10-FONDO GENERAL"/>
    <s v="No Informado-"/>
    <s v="00-N/A"/>
    <s v="0000-NO APLICA"/>
    <s v="N"/>
    <n v="44000000"/>
    <n v="50000000"/>
    <n v="24903162.829999998"/>
    <n v="23000162.829999998"/>
  </r>
  <r>
    <x v="0"/>
    <x v="0"/>
    <x v="0"/>
    <x v="0"/>
    <s v="2.1.2.1-Remuneraciones"/>
    <s v="2.1.2.1.1-Sueldos y salarios"/>
    <s v="0201-PRESIDENCIA DE LA REPÚBLICA"/>
    <s v="0009-COMISIÓN PRESIDENCIAL DE APOYO AL DESARROLLO PROVINCIAL"/>
    <s v="1-SERVICIOS  GENERALES"/>
    <s v="1.1-Administración general"/>
    <s v="1.1.02-Gestión administrativa, financiera, fiscal, económica y planificación"/>
    <s v="2.1-REMUNERACIONES Y CONTRIBUCIONES"/>
    <s v="2.1.1-REMUNERACIONES"/>
    <s v="99-MULTIPROVINCIAL"/>
    <s v="10-FONDO GENERAL"/>
    <s v="No Informado-"/>
    <s v="00-N/A"/>
    <s v="0000-NO APLICA"/>
    <s v="N"/>
    <n v="2018091396"/>
    <n v="1220322765.8800001"/>
    <n v="865301159.41999996"/>
    <n v="848381868.52999997"/>
  </r>
  <r>
    <x v="0"/>
    <x v="0"/>
    <x v="0"/>
    <x v="0"/>
    <s v="2.1.2.1-Remuneraciones"/>
    <s v="2.1.2.1.1-Sueldos y salarios"/>
    <s v="0201-PRESIDENCIA DE LA REPÚBLICA"/>
    <s v="0009-COMISIÓN PRESIDENCIAL DE APOYO AL DESARROLLO PROVINCIAL"/>
    <s v="1-SERVICIOS  GENERALES"/>
    <s v="1.1-Administración general"/>
    <s v="1.1.02-Gestión administrativa, financiera, fiscal, económica y planificación"/>
    <s v="2.1-REMUNERACIONES Y CONTRIBUCIONES"/>
    <s v="2.1.2-SOBRESUELDOS"/>
    <s v="99-MULTIPROVINCIAL"/>
    <s v="10-FONDO GENERAL"/>
    <s v="No Informado-"/>
    <s v="00-N/A"/>
    <s v="0000-NO APLICA"/>
    <s v="N"/>
    <n v="69816000"/>
    <n v="57447383.960000001"/>
    <n v="34794544.75"/>
    <n v="19625544.75"/>
  </r>
  <r>
    <x v="0"/>
    <x v="0"/>
    <x v="0"/>
    <x v="0"/>
    <s v="2.1.2.1-Remuneraciones"/>
    <s v="2.1.2.1.1-Sueldos y salarios"/>
    <s v="0201-PRESIDENCIA DE LA REPÚBLICA"/>
    <s v="0009-COMISIÓN PRESIDENCIAL DE APOYO AL DESARROLLO PROVINCIAL"/>
    <s v="1-SERVICIOS  GENERALES"/>
    <s v="1.1-Administración general"/>
    <s v="1.1.02-Gestión administrativa, financiera, fiscal, económica y planificación"/>
    <s v="2.1-REMUNERACIONES Y CONTRIBUCIONES"/>
    <s v="2.1.3-DIETAS Y GASTOS DE REPRESENTACIÓN"/>
    <s v="99-MULTIPROVINCIAL"/>
    <s v="10-FONDO GENERAL"/>
    <s v="No Informado-"/>
    <s v="00-N/A"/>
    <s v="0000-NO APLICA"/>
    <s v="N"/>
    <n v="0"/>
    <n v="61500"/>
    <n v="0"/>
    <n v="0"/>
  </r>
  <r>
    <x v="0"/>
    <x v="0"/>
    <x v="0"/>
    <x v="0"/>
    <s v="2.1.2.1-Remuneraciones"/>
    <s v="2.1.2.1.1-Sueldos y salarios"/>
    <s v="0201-PRESIDENCIA DE LA REPÚBLICA"/>
    <s v="0009-COMISIÓN PRESIDENCIAL DE APOYO AL DESARROLLO PROVINCIAL"/>
    <s v="1-SERVICIOS  GENERALES"/>
    <s v="1.1-Administración general"/>
    <s v="1.1.02-Gestión administrativa, financiera, fiscal, económica y planificación"/>
    <s v="2.1-REMUNERACIONES Y CONTRIBUCIONES"/>
    <s v="2.1.4-GRATIFICACIONES Y BONIFICACIONES"/>
    <s v="99-MULTIPROVINCIAL"/>
    <s v="10-FONDO GENERAL"/>
    <s v="No Informado-"/>
    <s v="00-N/A"/>
    <s v="0000-NO APLICA"/>
    <s v="N"/>
    <n v="3000000"/>
    <n v="0"/>
    <n v="0"/>
    <n v="0"/>
  </r>
  <r>
    <x v="0"/>
    <x v="0"/>
    <x v="0"/>
    <x v="0"/>
    <s v="2.1.2.1-Remuneraciones"/>
    <s v="2.1.2.1.1-Sueldos y salarios"/>
    <s v="0201-PRESIDENCIA DE LA REPÚBLICA"/>
    <s v="0010-UNIDAD TECNICA EJECUTORA DE TITULACION DE TERRENOS DEL ESTADO"/>
    <s v="1-SERVICIOS  GENERALES"/>
    <s v="1.1-Administración general"/>
    <s v="1.1.02-Gestión administrativa, financiera, fiscal, económica y planificación"/>
    <s v="2.1-REMUNERACIONES Y CONTRIBUCIONES"/>
    <s v="2.1.1-REMUNERACIONES"/>
    <s v="99-MULTIPROVINCIAL"/>
    <s v="10-FONDO GENERAL"/>
    <s v="No Informado-"/>
    <s v="00-N/A"/>
    <s v="0000-NO APLICA"/>
    <s v="N"/>
    <n v="229651800"/>
    <n v="257075810"/>
    <n v="255435367.84999999"/>
    <n v="170721179.50999999"/>
  </r>
  <r>
    <x v="0"/>
    <x v="0"/>
    <x v="0"/>
    <x v="0"/>
    <s v="2.1.2.1-Remuneraciones"/>
    <s v="2.1.2.1.1-Sueldos y salarios"/>
    <s v="0201-PRESIDENCIA DE LA REPÚBLICA"/>
    <s v="0010-UNIDAD TECNICA EJECUTORA DE TITULACION DE TERRENOS DEL ESTADO"/>
    <s v="1-SERVICIOS  GENERALES"/>
    <s v="1.1-Administración general"/>
    <s v="1.1.02-Gestión administrativa, financiera, fiscal, económica y planificación"/>
    <s v="2.1-REMUNERACIONES Y CONTRIBUCIONES"/>
    <s v="2.1.2-SOBRESUELDOS"/>
    <s v="99-MULTIPROVINCIAL"/>
    <s v="10-FONDO GENERAL"/>
    <s v="No Informado-"/>
    <s v="00-N/A"/>
    <s v="0000-NO APLICA"/>
    <s v="N"/>
    <n v="44511660"/>
    <n v="48752430"/>
    <n v="15146883.15"/>
    <n v="12743216.48"/>
  </r>
  <r>
    <x v="0"/>
    <x v="0"/>
    <x v="0"/>
    <x v="0"/>
    <s v="2.1.2.1-Remuneraciones"/>
    <s v="2.1.2.1.1-Sueldos y salarios"/>
    <s v="0201-PRESIDENCIA DE LA REPÚBLICA"/>
    <s v="0010-UNIDAD TECNICA EJECUTORA DE TITULACION DE TERRENOS DEL ESTADO"/>
    <s v="3-PROTECCIÓN DEL MEDIO AMBIENTE"/>
    <s v="3.3-Cambio Climático"/>
    <s v="3.3.02-Mitigación"/>
    <s v="2.1-REMUNERACIONES Y CONTRIBUCIONES"/>
    <s v="2.1.1-REMUNERACIONES"/>
    <s v="99-MULTIPROVINCIAL"/>
    <s v="10-FONDO GENERAL"/>
    <s v="No Informado-"/>
    <s v="00-N/A"/>
    <s v="0000-NO APLICA"/>
    <s v="N"/>
    <n v="3510000"/>
    <n v="3510000"/>
    <n v="3068763.27"/>
    <n v="2258763.27"/>
  </r>
  <r>
    <x v="0"/>
    <x v="0"/>
    <x v="0"/>
    <x v="0"/>
    <s v="2.1.2.1-Remuneraciones"/>
    <s v="2.1.2.1.1-Sueldos y salarios"/>
    <s v="0201-PRESIDENCIA DE LA REPÚBLICA"/>
    <s v="0010-UNIDAD TECNICA EJECUTORA DE TITULACION DE TERRENOS DEL ESTADO"/>
    <s v="3-PROTECCIÓN DEL MEDIO AMBIENTE"/>
    <s v="3.3-Cambio Climático"/>
    <s v="3.3.02-Mitigación"/>
    <s v="2.1-REMUNERACIONES Y CONTRIBUCIONES"/>
    <s v="2.1.2-SOBRESUELDOS"/>
    <s v="99-MULTIPROVINCIAL"/>
    <s v="10-FONDO GENERAL"/>
    <s v="No Informado-"/>
    <s v="00-N/A"/>
    <s v="0000-NO APLICA"/>
    <s v="N"/>
    <n v="540000"/>
    <n v="540000"/>
    <n v="270000"/>
    <n v="270000"/>
  </r>
  <r>
    <x v="0"/>
    <x v="0"/>
    <x v="0"/>
    <x v="0"/>
    <s v="2.1.2.1-Remuneraciones"/>
    <s v="2.1.2.1.1-Sueldos y salarios"/>
    <s v="0201-PRESIDENCIA DE LA REPÚBLICA"/>
    <s v="0010-UNIDAD TECNICA EJECUTORA DE TITULACION DE TERRENOS DEL ESTADO"/>
    <s v="3-PROTECCIÓN DEL MEDIO AMBIENTE"/>
    <s v="3.3-Cambio Climático"/>
    <s v="3.3.03-Conocimiento del riesgo de desastres climáticos"/>
    <s v="2.1-REMUNERACIONES Y CONTRIBUCIONES"/>
    <s v="2.1.1-REMUNERACIONES"/>
    <s v="99-MULTIPROVINCIAL"/>
    <s v="10-FONDO GENERAL"/>
    <s v="No Informado-"/>
    <s v="00-N/A"/>
    <s v="0000-NO APLICA"/>
    <s v="N"/>
    <n v="2730000"/>
    <n v="3530000"/>
    <n v="3260000"/>
    <n v="2263666.62"/>
  </r>
  <r>
    <x v="0"/>
    <x v="0"/>
    <x v="0"/>
    <x v="0"/>
    <s v="2.1.2.1-Remuneraciones"/>
    <s v="2.1.2.1.1-Sueldos y salarios"/>
    <s v="0201-PRESIDENCIA DE LA REPÚBLICA"/>
    <s v="0010-UNIDAD TECNICA EJECUTORA DE TITULACION DE TERRENOS DEL ESTADO"/>
    <s v="3-PROTECCIÓN DEL MEDIO AMBIENTE"/>
    <s v="3.3-Cambio Climático"/>
    <s v="3.3.03-Conocimiento del riesgo de desastres climáticos"/>
    <s v="2.1-REMUNERACIONES Y CONTRIBUCIONES"/>
    <s v="2.1.2-SOBRESUELDOS"/>
    <s v="99-MULTIPROVINCIAL"/>
    <s v="10-FONDO GENERAL"/>
    <s v="No Informado-"/>
    <s v="00-N/A"/>
    <s v="0000-NO APLICA"/>
    <s v="N"/>
    <n v="420000"/>
    <n v="350888.88"/>
    <n v="140888.88"/>
    <n v="140888.88"/>
  </r>
  <r>
    <x v="0"/>
    <x v="0"/>
    <x v="0"/>
    <x v="0"/>
    <s v="2.1.2.1-Remuneraciones"/>
    <s v="2.1.2.1.1-Sueldos y salarios"/>
    <s v="0201-PRESIDENCIA DE LA REPÚBLICA"/>
    <s v="0010-UNIDAD TECNICA EJECUTORA DE TITULACION DE TERRENOS DEL ESTADO"/>
    <s v="3-PROTECCIÓN DEL MEDIO AMBIENTE"/>
    <s v="3.3-Cambio Climático"/>
    <s v="3.3.07-Otras medidas de adaptación"/>
    <s v="2.1-REMUNERACIONES Y CONTRIBUCIONES"/>
    <s v="2.1.1-REMUNERACIONES"/>
    <s v="99-MULTIPROVINCIAL"/>
    <s v="10-FONDO GENERAL"/>
    <s v="No Informado-"/>
    <s v="00-N/A"/>
    <s v="0000-NO APLICA"/>
    <s v="N"/>
    <n v="5070000"/>
    <n v="5070000"/>
    <n v="4650000"/>
    <n v="3480000"/>
  </r>
  <r>
    <x v="0"/>
    <x v="0"/>
    <x v="0"/>
    <x v="0"/>
    <s v="2.1.2.1-Remuneraciones"/>
    <s v="2.1.2.1.1-Sueldos y salarios"/>
    <s v="0201-PRESIDENCIA DE LA REPÚBLICA"/>
    <s v="0010-UNIDAD TECNICA EJECUTORA DE TITULACION DE TERRENOS DEL ESTADO"/>
    <s v="3-PROTECCIÓN DEL MEDIO AMBIENTE"/>
    <s v="3.3-Cambio Climático"/>
    <s v="3.3.07-Otras medidas de adaptación"/>
    <s v="2.1-REMUNERACIONES Y CONTRIBUCIONES"/>
    <s v="2.1.2-SOBRESUELDOS"/>
    <s v="99-MULTIPROVINCIAL"/>
    <s v="10-FONDO GENERAL"/>
    <s v="No Informado-"/>
    <s v="00-N/A"/>
    <s v="0000-NO APLICA"/>
    <s v="N"/>
    <n v="780000"/>
    <n v="768333.33"/>
    <n v="378333.33"/>
    <n v="378333.33"/>
  </r>
  <r>
    <x v="0"/>
    <x v="0"/>
    <x v="0"/>
    <x v="0"/>
    <s v="2.1.2.1-Remuneraciones"/>
    <s v="2.1.2.1.1-Sueldos y salarios"/>
    <s v="0201-PRESIDENCIA DE LA REPÚBLICA"/>
    <s v="0010-UNIDAD TECNICA EJECUTORA DE TITULACION DE TERRENOS DEL ESTADO"/>
    <s v="3-PROTECCIÓN DEL MEDIO AMBIENTE"/>
    <s v="3.3-Cambio Climático"/>
    <s v="3.3.99-Planificación, gestión y supervisión de cambio climático"/>
    <s v="2.1-REMUNERACIONES Y CONTRIBUCIONES"/>
    <s v="2.1.1-REMUNERACIONES"/>
    <s v="99-MULTIPROVINCIAL"/>
    <s v="10-FONDO GENERAL"/>
    <s v="No Informado-"/>
    <s v="00-N/A"/>
    <s v="0000-NO APLICA"/>
    <s v="N"/>
    <n v="51611625"/>
    <n v="51220958.789999999"/>
    <n v="46446148.049999997"/>
    <n v="34774473.049999997"/>
  </r>
  <r>
    <x v="0"/>
    <x v="0"/>
    <x v="0"/>
    <x v="0"/>
    <s v="2.1.2.1-Remuneraciones"/>
    <s v="2.1.2.1.1-Sueldos y salarios"/>
    <s v="0201-PRESIDENCIA DE LA REPÚBLICA"/>
    <s v="0010-UNIDAD TECNICA EJECUTORA DE TITULACION DE TERRENOS DEL ESTADO"/>
    <s v="3-PROTECCIÓN DEL MEDIO AMBIENTE"/>
    <s v="3.3-Cambio Climático"/>
    <s v="3.3.99-Planificación, gestión y supervisión de cambio climático"/>
    <s v="2.1-REMUNERACIONES Y CONTRIBUCIONES"/>
    <s v="2.1.2-SOBRESUELDOS"/>
    <s v="99-MULTIPROVINCIAL"/>
    <s v="10-FONDO GENERAL"/>
    <s v="No Informado-"/>
    <s v="00-N/A"/>
    <s v="0000-NO APLICA"/>
    <s v="N"/>
    <n v="9036306"/>
    <n v="8707750"/>
    <n v="4497625"/>
    <n v="4347625"/>
  </r>
  <r>
    <x v="0"/>
    <x v="0"/>
    <x v="0"/>
    <x v="0"/>
    <s v="2.1.2.1-Remuneraciones"/>
    <s v="2.1.2.1.1-Sueldos y salarios"/>
    <s v="0201-PRESIDENCIA DE LA REPÚBLICA"/>
    <s v="0010-UNIDAD TECNICA EJECUTORA DE TITULACION DE TERRENOS DEL ESTADO"/>
    <s v="4-SERVICIOS SOCIALES"/>
    <s v="4.5-Protección social"/>
    <s v="4.5.10-Asistencia social"/>
    <s v="2.1-REMUNERACIONES Y CONTRIBUCIONES"/>
    <s v="2.1.1-REMUNERACIONES"/>
    <s v="01-DISTRITO NACIONAL"/>
    <s v="10-FONDO GENERAL"/>
    <s v="No Informado-"/>
    <s v="00-N/A"/>
    <s v="0000-NO APLICA"/>
    <s v="N"/>
    <n v="26399713"/>
    <n v="26399713"/>
    <n v="17920183.829999998"/>
    <n v="17920183.829999998"/>
  </r>
  <r>
    <x v="0"/>
    <x v="0"/>
    <x v="0"/>
    <x v="0"/>
    <s v="2.1.2.1-Remuneraciones"/>
    <s v="2.1.2.1.1-Sueldos y salarios"/>
    <s v="0201-PRESIDENCIA DE LA REPÚBLICA"/>
    <s v="0010-UNIDAD TECNICA EJECUTORA DE TITULACION DE TERRENOS DEL ESTADO"/>
    <s v="4-SERVICIOS SOCIALES"/>
    <s v="4.5-Protección social"/>
    <s v="4.5.10-Asistencia social"/>
    <s v="2.1-REMUNERACIONES Y CONTRIBUCIONES"/>
    <s v="2.1.1-REMUNERACIONES"/>
    <s v="10-INDEPENDENCIA"/>
    <s v="10-FONDO GENERAL"/>
    <s v="No Informado-"/>
    <s v="00-N/A"/>
    <s v="0000-NO APLICA"/>
    <s v="N"/>
    <n v="12485827"/>
    <n v="12485827"/>
    <n v="7699242.5999999996"/>
    <n v="7699242.5999999996"/>
  </r>
  <r>
    <x v="0"/>
    <x v="0"/>
    <x v="0"/>
    <x v="0"/>
    <s v="2.1.2.1-Remuneraciones"/>
    <s v="2.1.2.1.1-Sueldos y salarios"/>
    <s v="0201-PRESIDENCIA DE LA REPÚBLICA"/>
    <s v="0010-UNIDAD TECNICA EJECUTORA DE TITULACION DE TERRENOS DEL ESTADO"/>
    <s v="4-SERVICIOS SOCIALES"/>
    <s v="4.5-Protección social"/>
    <s v="4.5.10-Asistencia social"/>
    <s v="2.1-REMUNERACIONES Y CONTRIBUCIONES"/>
    <s v="2.1.1-REMUNERACIONES"/>
    <s v="11-LA ALTAGRACIA"/>
    <s v="10-FONDO GENERAL"/>
    <s v="No Informado-"/>
    <s v="00-N/A"/>
    <s v="0000-NO APLICA"/>
    <s v="N"/>
    <n v="11916263"/>
    <n v="11916263"/>
    <n v="7274558.6100000003"/>
    <n v="7274558.6100000003"/>
  </r>
  <r>
    <x v="0"/>
    <x v="0"/>
    <x v="0"/>
    <x v="0"/>
    <s v="2.1.2.1-Remuneraciones"/>
    <s v="2.1.2.1.1-Sueldos y salarios"/>
    <s v="0201-PRESIDENCIA DE LA REPÚBLICA"/>
    <s v="0010-UNIDAD TECNICA EJECUTORA DE TITULACION DE TERRENOS DEL ESTADO"/>
    <s v="4-SERVICIOS SOCIALES"/>
    <s v="4.5-Protección social"/>
    <s v="4.5.10-Asistencia social"/>
    <s v="2.1-REMUNERACIONES Y CONTRIBUCIONES"/>
    <s v="2.1.1-REMUNERACIONES"/>
    <s v="13-LA VEGA"/>
    <s v="10-FONDO GENERAL"/>
    <s v="No Informado-"/>
    <s v="00-N/A"/>
    <s v="0000-NO APLICA"/>
    <s v="N"/>
    <n v="19973362"/>
    <n v="19973362"/>
    <n v="12837332.880000001"/>
    <n v="12837332.880000001"/>
  </r>
  <r>
    <x v="0"/>
    <x v="0"/>
    <x v="0"/>
    <x v="0"/>
    <s v="2.1.2.1-Remuneraciones"/>
    <s v="2.1.2.1.1-Sueldos y salarios"/>
    <s v="0201-PRESIDENCIA DE LA REPÚBLICA"/>
    <s v="0010-UNIDAD TECNICA EJECUTORA DE TITULACION DE TERRENOS DEL ESTADO"/>
    <s v="4-SERVICIOS SOCIALES"/>
    <s v="4.5-Protección social"/>
    <s v="4.5.10-Asistencia social"/>
    <s v="2.1-REMUNERACIONES Y CONTRIBUCIONES"/>
    <s v="2.1.1-REMUNERACIONES"/>
    <s v="22-SAN JUAN"/>
    <s v="10-FONDO GENERAL"/>
    <s v="No Informado-"/>
    <s v="00-N/A"/>
    <s v="0000-NO APLICA"/>
    <s v="N"/>
    <n v="11711379"/>
    <n v="11889067.050000001"/>
    <n v="7485565.3300000001"/>
    <n v="7485565.3300000001"/>
  </r>
  <r>
    <x v="0"/>
    <x v="0"/>
    <x v="0"/>
    <x v="0"/>
    <s v="2.1.2.1-Remuneraciones"/>
    <s v="2.1.2.1.1-Sueldos y salarios"/>
    <s v="0201-PRESIDENCIA DE LA REPÚBLICA"/>
    <s v="0010-UNIDAD TECNICA EJECUTORA DE TITULACION DE TERRENOS DEL ESTADO"/>
    <s v="4-SERVICIOS SOCIALES"/>
    <s v="4.5-Protección social"/>
    <s v="4.5.10-Asistencia social"/>
    <s v="2.1-REMUNERACIONES Y CONTRIBUCIONES"/>
    <s v="2.1.1-REMUNERACIONES"/>
    <s v="27-VALVERDE"/>
    <s v="10-FONDO GENERAL"/>
    <s v="No Informado-"/>
    <s v="00-N/A"/>
    <s v="0000-NO APLICA"/>
    <s v="N"/>
    <n v="11671071"/>
    <n v="11671071"/>
    <n v="7159473.54"/>
    <n v="7159473.54"/>
  </r>
  <r>
    <x v="0"/>
    <x v="0"/>
    <x v="0"/>
    <x v="0"/>
    <s v="2.1.2.1-Remuneraciones"/>
    <s v="2.1.2.1.1-Sueldos y salarios"/>
    <s v="0201-PRESIDENCIA DE LA REPÚBLICA"/>
    <s v="0010-UNIDAD TECNICA EJECUTORA DE TITULACION DE TERRENOS DEL ESTADO"/>
    <s v="4-SERVICIOS SOCIALES"/>
    <s v="4.5-Protección social"/>
    <s v="4.5.10-Asistencia social"/>
    <s v="2.1-REMUNERACIONES Y CONTRIBUCIONES"/>
    <s v="2.1.1-REMUNERACIONES"/>
    <s v="32-SANTO DOMINGO"/>
    <s v="10-FONDO GENERAL"/>
    <s v="No Informado-"/>
    <s v="00-N/A"/>
    <s v="0000-NO APLICA"/>
    <s v="N"/>
    <n v="33270325"/>
    <n v="33323822.949999999"/>
    <n v="21022149.620000001"/>
    <n v="21022149.620000001"/>
  </r>
  <r>
    <x v="0"/>
    <x v="0"/>
    <x v="0"/>
    <x v="0"/>
    <s v="2.1.2.1-Remuneraciones"/>
    <s v="2.1.2.1.1-Sueldos y salarios"/>
    <s v="0201-PRESIDENCIA DE LA REPÚBLICA"/>
    <s v="0010-UNIDAD TECNICA EJECUTORA DE TITULACION DE TERRENOS DEL ESTADO"/>
    <s v="4-SERVICIOS SOCIALES"/>
    <s v="4.5-Protección social"/>
    <s v="4.5.10-Asistencia social"/>
    <s v="2.1-REMUNERACIONES Y CONTRIBUCIONES"/>
    <s v="2.1.1-REMUNERACIONES"/>
    <s v="99-MULTIPROVINCIAL"/>
    <s v="10-FONDO GENERAL"/>
    <s v="No Informado-"/>
    <s v="00-N/A"/>
    <s v="0000-NO APLICA"/>
    <s v="N"/>
    <n v="341426936"/>
    <n v="384901193"/>
    <n v="247326857.72"/>
    <n v="247326857.72"/>
  </r>
  <r>
    <x v="0"/>
    <x v="0"/>
    <x v="0"/>
    <x v="0"/>
    <s v="2.1.2.1-Remuneraciones"/>
    <s v="2.1.2.1.1-Sueldos y salarios"/>
    <s v="0201-PRESIDENCIA DE LA REPÚBLICA"/>
    <s v="0010-UNIDAD TECNICA EJECUTORA DE TITULACION DE TERRENOS DEL ESTADO"/>
    <s v="4-SERVICIOS SOCIALES"/>
    <s v="4.5-Protección social"/>
    <s v="4.5.10-Asistencia social"/>
    <s v="2.1-REMUNERACIONES Y CONTRIBUCIONES"/>
    <s v="2.1.2-SOBRESUELDOS"/>
    <s v="01-DISTRITO NACIONAL"/>
    <s v="10-FONDO GENERAL"/>
    <s v="No Informado-"/>
    <s v="00-N/A"/>
    <s v="0000-NO APLICA"/>
    <s v="N"/>
    <n v="257000"/>
    <n v="257000"/>
    <n v="192121.2"/>
    <n v="192121.2"/>
  </r>
  <r>
    <x v="0"/>
    <x v="0"/>
    <x v="0"/>
    <x v="0"/>
    <s v="2.1.2.1-Remuneraciones"/>
    <s v="2.1.2.1.1-Sueldos y salarios"/>
    <s v="0201-PRESIDENCIA DE LA REPÚBLICA"/>
    <s v="0010-UNIDAD TECNICA EJECUTORA DE TITULACION DE TERRENOS DEL ESTADO"/>
    <s v="4-SERVICIOS SOCIALES"/>
    <s v="4.5-Protección social"/>
    <s v="4.5.10-Asistencia social"/>
    <s v="2.1-REMUNERACIONES Y CONTRIBUCIONES"/>
    <s v="2.1.2-SOBRESUELDOS"/>
    <s v="13-LA VEGA"/>
    <s v="10-FONDO GENERAL"/>
    <s v="No Informado-"/>
    <s v="00-N/A"/>
    <s v="0000-NO APLICA"/>
    <s v="N"/>
    <n v="126523"/>
    <n v="126523"/>
    <n v="93211.38"/>
    <n v="93211.38"/>
  </r>
  <r>
    <x v="0"/>
    <x v="0"/>
    <x v="0"/>
    <x v="0"/>
    <s v="2.1.2.1-Remuneraciones"/>
    <s v="2.1.2.1.1-Sueldos y salarios"/>
    <s v="0201-PRESIDENCIA DE LA REPÚBLICA"/>
    <s v="0010-UNIDAD TECNICA EJECUTORA DE TITULACION DE TERRENOS DEL ESTADO"/>
    <s v="4-SERVICIOS SOCIALES"/>
    <s v="4.5-Protección social"/>
    <s v="4.5.10-Asistencia social"/>
    <s v="2.1-REMUNERACIONES Y CONTRIBUCIONES"/>
    <s v="2.1.2-SOBRESUELDOS"/>
    <s v="99-MULTIPROVINCIAL"/>
    <s v="10-FONDO GENERAL"/>
    <s v="No Informado-"/>
    <s v="00-N/A"/>
    <s v="0000-NO APLICA"/>
    <s v="N"/>
    <n v="6534546"/>
    <n v="6113000"/>
    <n v="4554836.91"/>
    <n v="4554836.91"/>
  </r>
  <r>
    <x v="0"/>
    <x v="0"/>
    <x v="0"/>
    <x v="0"/>
    <s v="2.1.2.1-Remuneraciones"/>
    <s v="2.1.2.1.1-Sueldos y salarios"/>
    <s v="0201-PRESIDENCIA DE LA REPÚBLICA"/>
    <s v="0010-UNIDAD TECNICA EJECUTORA DE TITULACION DE TERRENOS DEL ESTADO"/>
    <s v="4-SERVICIOS SOCIALES"/>
    <s v="4.5-Protección social"/>
    <s v="4.5.10-Asistencia social"/>
    <s v="2.1-REMUNERACIONES Y CONTRIBUCIONES"/>
    <s v="2.1.3-DIETAS Y GASTOS DE REPRESENTACIÓN"/>
    <s v="99-MULTIPROVINCIAL"/>
    <s v="10-FONDO GENERAL"/>
    <s v="No Informado-"/>
    <s v="00-N/A"/>
    <s v="0000-NO APLICA"/>
    <s v="N"/>
    <n v="150000"/>
    <n v="150000"/>
    <n v="41481.199999999997"/>
    <n v="33647.599999999999"/>
  </r>
  <r>
    <x v="0"/>
    <x v="0"/>
    <x v="0"/>
    <x v="0"/>
    <s v="2.1.2.1-Remuneraciones"/>
    <s v="2.1.2.1.1-Sueldos y salarios"/>
    <s v="0201-PRESIDENCIA DE LA REPÚBLICA"/>
    <s v="0012-CONSEJO NACIONAL DE DROGAS"/>
    <s v="1-SERVICIOS  GENERALES"/>
    <s v="1.4-Justicia, orden público y seguridad"/>
    <s v="1.4.98-Investigación y desarrollo relacionados con la justicia, orden público y seguridad"/>
    <s v="2.1-REMUNERACIONES Y CONTRIBUCIONES"/>
    <s v="2.1.1-REMUNERACIONES"/>
    <s v="99-MULTIPROVINCIAL"/>
    <s v="10-FONDO GENERAL"/>
    <s v="No Informado-"/>
    <s v="00-N/A"/>
    <s v="0000-NO APLICA"/>
    <s v="N"/>
    <n v="120943330"/>
    <n v="121929648"/>
    <n v="82570206.819999993"/>
    <n v="82570206.819999993"/>
  </r>
  <r>
    <x v="0"/>
    <x v="0"/>
    <x v="0"/>
    <x v="0"/>
    <s v="2.1.2.1-Remuneraciones"/>
    <s v="2.1.2.1.1-Sueldos y salarios"/>
    <s v="0201-PRESIDENCIA DE LA REPÚBLICA"/>
    <s v="0012-CONSEJO NACIONAL DE DROGAS"/>
    <s v="1-SERVICIOS  GENERALES"/>
    <s v="1.4-Justicia, orden público y seguridad"/>
    <s v="1.4.98-Investigación y desarrollo relacionados con la justicia, orden público y seguridad"/>
    <s v="2.1-REMUNERACIONES Y CONTRIBUCIONES"/>
    <s v="2.1.2-SOBRESUELDOS"/>
    <s v="99-MULTIPROVINCIAL"/>
    <s v="10-FONDO GENERAL"/>
    <s v="No Informado-"/>
    <s v="00-N/A"/>
    <s v="0000-NO APLICA"/>
    <s v="N"/>
    <n v="35747241"/>
    <n v="39635384"/>
    <n v="25052025.719999999"/>
    <n v="25052025.719999999"/>
  </r>
  <r>
    <x v="0"/>
    <x v="0"/>
    <x v="0"/>
    <x v="0"/>
    <s v="2.1.2.1-Remuneraciones"/>
    <s v="2.1.2.1.1-Sueldos y salarios"/>
    <s v="0201-PRESIDENCIA DE LA REPÚBLICA"/>
    <s v="0012-CONSEJO NACIONAL DE DROGAS"/>
    <s v="4-SERVICIOS SOCIALES"/>
    <s v="4.2-Salud"/>
    <s v="4.2.98-Investigación y desarrollo relacionados con la salud"/>
    <s v="2.1-REMUNERACIONES Y CONTRIBUCIONES"/>
    <s v="2.1.1-REMUNERACIONES"/>
    <s v="99-MULTIPROVINCIAL"/>
    <s v="10-FONDO GENERAL"/>
    <s v="No Informado-"/>
    <s v="00-N/A"/>
    <s v="0000-NO APLICA"/>
    <s v="N"/>
    <n v="2073360"/>
    <n v="2253672"/>
    <n v="1680525.77"/>
    <n v="1680525.77"/>
  </r>
  <r>
    <x v="0"/>
    <x v="0"/>
    <x v="0"/>
    <x v="0"/>
    <s v="2.1.2.1-Remuneraciones"/>
    <s v="2.1.2.1.1-Sueldos y salarios"/>
    <s v="0201-PRESIDENCIA DE LA REPÚBLICA"/>
    <s v="0012-CONSEJO NACIONAL DE DROGAS"/>
    <s v="4-SERVICIOS SOCIALES"/>
    <s v="4.2-Salud"/>
    <s v="4.2.98-Investigación y desarrollo relacionados con la salud"/>
    <s v="2.1-REMUNERACIONES Y CONTRIBUCIONES"/>
    <s v="2.1.2-SOBRESUELDOS"/>
    <s v="99-MULTIPROVINCIAL"/>
    <s v="10-FONDO GENERAL"/>
    <s v="No Informado-"/>
    <s v="00-N/A"/>
    <s v="0000-NO APLICA"/>
    <s v="N"/>
    <n v="0"/>
    <n v="172780"/>
    <n v="0"/>
    <n v="0"/>
  </r>
  <r>
    <x v="0"/>
    <x v="0"/>
    <x v="0"/>
    <x v="0"/>
    <s v="2.1.2.1-Remuneraciones"/>
    <s v="2.1.2.1.1-Sueldos y salarios"/>
    <s v="0201-PRESIDENCIA DE LA REPÚBLICA"/>
    <s v="0014-OFICINA DE CUSTODIA Y ADM. DE LOS BIENES INCAUTADOS Y DECOMISADOS"/>
    <s v="1-SERVICIOS  GENERALES"/>
    <s v="1.4-Justicia, orden público y seguridad"/>
    <s v="1.4.03-Administración y servicios de justicia"/>
    <s v="2.1-REMUNERACIONES Y CONTRIBUCIONES"/>
    <s v="2.1.1-REMUNERACIONES"/>
    <s v="99-MULTIPROVINCIAL"/>
    <s v="10-FONDO GENERAL"/>
    <s v="No Informado-"/>
    <s v="00-N/A"/>
    <s v="0000-NO APLICA"/>
    <s v="N"/>
    <n v="56145080"/>
    <n v="56145080"/>
    <n v="49543959.579999998"/>
    <n v="37233659.579999998"/>
  </r>
  <r>
    <x v="0"/>
    <x v="0"/>
    <x v="0"/>
    <x v="0"/>
    <s v="2.1.2.1-Remuneraciones"/>
    <s v="2.1.2.1.1-Sueldos y salarios"/>
    <s v="0201-PRESIDENCIA DE LA REPÚBLICA"/>
    <s v="0014-OFICINA DE CUSTODIA Y ADM. DE LOS BIENES INCAUTADOS Y DECOMISADOS"/>
    <s v="1-SERVICIOS  GENERALES"/>
    <s v="1.4-Justicia, orden público y seguridad"/>
    <s v="1.4.03-Administración y servicios de justicia"/>
    <s v="2.1-REMUNERACIONES Y CONTRIBUCIONES"/>
    <s v="2.1.2-SOBRESUELDOS"/>
    <s v="99-MULTIPROVINCIAL"/>
    <s v="10-FONDO GENERAL"/>
    <s v="No Informado-"/>
    <s v="00-N/A"/>
    <s v="0000-NO APLICA"/>
    <s v="N"/>
    <n v="22264325"/>
    <n v="22264325"/>
    <n v="17632600"/>
    <n v="14167600"/>
  </r>
  <r>
    <x v="0"/>
    <x v="0"/>
    <x v="0"/>
    <x v="0"/>
    <s v="2.1.2.1-Remuneraciones"/>
    <s v="2.1.2.1.1-Sueldos y salarios"/>
    <s v="0201-PRESIDENCIA DE LA REPÚBLICA"/>
    <s v="0014-OFICINA DE CUSTODIA Y ADM. DE LOS BIENES INCAUTADOS Y DECOMISADOS"/>
    <s v="1-SERVICIOS  GENERALES"/>
    <s v="1.4-Justicia, orden público y seguridad"/>
    <s v="1.4.03-Administración y servicios de justicia"/>
    <s v="2.1-REMUNERACIONES Y CONTRIBUCIONES"/>
    <s v="2.1.3-DIETAS Y GASTOS DE REPRESENTACIÓN"/>
    <s v="99-MULTIPROVINCIAL"/>
    <s v="10-FONDO GENERAL"/>
    <s v="No Informado-"/>
    <s v="00-N/A"/>
    <s v="0000-NO APLICA"/>
    <s v="N"/>
    <n v="1000"/>
    <n v="1000"/>
    <n v="0"/>
    <n v="0"/>
  </r>
  <r>
    <x v="0"/>
    <x v="0"/>
    <x v="0"/>
    <x v="0"/>
    <s v="2.1.2.1-Remuneraciones"/>
    <s v="2.1.2.1.1-Sueldos y salarios"/>
    <s v="0201-PRESIDENCIA DE LA REPÚBLICA"/>
    <s v="0014-OFICINA DE CUSTODIA Y ADM. DE LOS BIENES INCAUTADOS Y DECOMISADOS"/>
    <s v="4-SERVICIOS SOCIALES"/>
    <s v="4.5-Protección social"/>
    <s v="4.5.10-Asistencia social"/>
    <s v="2.1-REMUNERACIONES Y CONTRIBUCIONES"/>
    <s v="2.1.1-REMUNERACIONES"/>
    <s v="99-MULTIPROVINCIAL"/>
    <s v="10-FONDO GENERAL"/>
    <s v="No Informado-"/>
    <s v="00-N/A"/>
    <s v="0000-NO APLICA"/>
    <s v="N"/>
    <n v="736041110"/>
    <n v="736041110"/>
    <n v="382065898.10000002"/>
    <n v="381939151.10000002"/>
  </r>
  <r>
    <x v="0"/>
    <x v="0"/>
    <x v="0"/>
    <x v="0"/>
    <s v="2.1.2.1-Remuneraciones"/>
    <s v="2.1.2.1.1-Sueldos y salarios"/>
    <s v="0201-PRESIDENCIA DE LA REPÚBLICA"/>
    <s v="0014-OFICINA DE CUSTODIA Y ADM. DE LOS BIENES INCAUTADOS Y DECOMISADOS"/>
    <s v="4-SERVICIOS SOCIALES"/>
    <s v="4.5-Protección social"/>
    <s v="4.5.10-Asistencia social"/>
    <s v="2.1-REMUNERACIONES Y CONTRIBUCIONES"/>
    <s v="2.1.2-SOBRESUELDOS"/>
    <s v="99-MULTIPROVINCIAL"/>
    <s v="10-FONDO GENERAL"/>
    <s v="No Informado-"/>
    <s v="00-N/A"/>
    <s v="0000-NO APLICA"/>
    <s v="N"/>
    <n v="135314090"/>
    <n v="135314090"/>
    <n v="53281725.090000004"/>
    <n v="53076495.789999999"/>
  </r>
  <r>
    <x v="0"/>
    <x v="0"/>
    <x v="0"/>
    <x v="0"/>
    <s v="2.1.2.1-Remuneraciones"/>
    <s v="2.1.2.1.1-Sueldos y salarios"/>
    <s v="0201-PRESIDENCIA DE LA REPÚBLICA"/>
    <s v="0014-OFICINA DE CUSTODIA Y ADM. DE LOS BIENES INCAUTADOS Y DECOMISADOS"/>
    <s v="4-SERVICIOS SOCIALES"/>
    <s v="4.5-Protección social"/>
    <s v="4.5.10-Asistencia social"/>
    <s v="2.1-REMUNERACIONES Y CONTRIBUCIONES"/>
    <s v="2.1.4-GRATIFICACIONES Y BONIFICACIONES"/>
    <s v="99-MULTIPROVINCIAL"/>
    <s v="10-FONDO GENERAL"/>
    <s v="No Informado-"/>
    <s v="00-N/A"/>
    <s v="0000-NO APLICA"/>
    <s v="N"/>
    <n v="100000"/>
    <n v="100000"/>
    <n v="0"/>
    <n v="0"/>
  </r>
  <r>
    <x v="0"/>
    <x v="0"/>
    <x v="0"/>
    <x v="0"/>
    <s v="2.1.2.1-Remuneraciones"/>
    <s v="2.1.2.1.1-Sueldos y salarios"/>
    <s v="0201-PRESIDENCIA DE LA REPÚBLICA"/>
    <s v="0015-DIRECCIÓN GENERAL DE DESARROLLO DE LA COMUNIDAD"/>
    <s v="4-SERVICIOS SOCIALES"/>
    <s v="4.5-Protección social"/>
    <s v="4.5.10-Asistencia social"/>
    <s v="2.1-REMUNERACIONES Y CONTRIBUCIONES"/>
    <s v="2.1.1-REMUNERACIONES"/>
    <s v="99-MULTIPROVINCIAL"/>
    <s v="10-FONDO GENERAL"/>
    <s v="No Informado-"/>
    <s v="00-N/A"/>
    <s v="0000-NO APLICA"/>
    <s v="N"/>
    <n v="111822892"/>
    <n v="111822892"/>
    <n v="93553170.989999995"/>
    <n v="72116244.159999996"/>
  </r>
  <r>
    <x v="0"/>
    <x v="0"/>
    <x v="0"/>
    <x v="0"/>
    <s v="2.1.2.1-Remuneraciones"/>
    <s v="2.1.2.1.1-Sueldos y salarios"/>
    <s v="0201-PRESIDENCIA DE LA REPÚBLICA"/>
    <s v="0015-DIRECCIÓN GENERAL DE DESARROLLO DE LA COMUNIDAD"/>
    <s v="4-SERVICIOS SOCIALES"/>
    <s v="4.5-Protección social"/>
    <s v="4.5.10-Asistencia social"/>
    <s v="2.1-REMUNERACIONES Y CONTRIBUCIONES"/>
    <s v="2.1.2-SOBRESUELDOS"/>
    <s v="99-MULTIPROVINCIAL"/>
    <s v="10-FONDO GENERAL"/>
    <s v="No Informado-"/>
    <s v="00-N/A"/>
    <s v="0000-NO APLICA"/>
    <s v="N"/>
    <n v="2862300"/>
    <n v="2862300"/>
    <n v="2582680.6"/>
    <n v="2177680.6"/>
  </r>
  <r>
    <x v="0"/>
    <x v="0"/>
    <x v="0"/>
    <x v="0"/>
    <s v="2.1.2.1-Remuneraciones"/>
    <s v="2.1.2.1.1-Sueldos y salarios"/>
    <s v="0201-PRESIDENCIA DE LA REPÚBLICA"/>
    <s v="0016-DIRECCION GENERAL DE DESARROLLO FRONTERIZO"/>
    <s v="4-SERVICIOS SOCIALES"/>
    <s v="4.5-Protección social"/>
    <s v="4.5.10-Asistencia social"/>
    <s v="2.1-REMUNERACIONES Y CONTRIBUCIONES"/>
    <s v="2.1.1-REMUNERACIONES"/>
    <s v="99-MULTIPROVINCIAL"/>
    <s v="10-FONDO GENERAL"/>
    <s v="No Informado-"/>
    <s v="00-N/A"/>
    <s v="0000-NO APLICA"/>
    <s v="N"/>
    <n v="134865058"/>
    <n v="132806452"/>
    <n v="90188410.950000003"/>
    <n v="90188410.950000003"/>
  </r>
  <r>
    <x v="0"/>
    <x v="0"/>
    <x v="0"/>
    <x v="0"/>
    <s v="2.1.2.1-Remuneraciones"/>
    <s v="2.1.2.1.1-Sueldos y salarios"/>
    <s v="0201-PRESIDENCIA DE LA REPÚBLICA"/>
    <s v="0016-DIRECCION GENERAL DE DESARROLLO FRONTERIZO"/>
    <s v="4-SERVICIOS SOCIALES"/>
    <s v="4.5-Protección social"/>
    <s v="4.5.10-Asistencia social"/>
    <s v="2.1-REMUNERACIONES Y CONTRIBUCIONES"/>
    <s v="2.1.2-SOBRESUELDOS"/>
    <s v="99-MULTIPROVINCIAL"/>
    <s v="10-FONDO GENERAL"/>
    <s v="No Informado-"/>
    <s v="00-N/A"/>
    <s v="0000-NO APLICA"/>
    <s v="N"/>
    <n v="520000"/>
    <n v="3458816"/>
    <n v="2747070.29"/>
    <n v="2747070.29"/>
  </r>
  <r>
    <x v="0"/>
    <x v="0"/>
    <x v="0"/>
    <x v="0"/>
    <s v="2.1.2.1-Remuneraciones"/>
    <s v="2.1.2.1.1-Sueldos y salarios"/>
    <s v="0201-PRESIDENCIA DE LA REPÚBLICA"/>
    <s v="0018-COMISIÓN PERMANENTE DE EFEMÉRIDES PATRIA"/>
    <s v="4-SERVICIOS SOCIALES"/>
    <s v="4.3-Actividades deportivas, recreativas, culturales y religiosas"/>
    <s v="4.3.03-Servicios culturales"/>
    <s v="2.1-REMUNERACIONES Y CONTRIBUCIONES"/>
    <s v="2.1.1-REMUNERACIONES"/>
    <s v="99-MULTIPROVINCIAL"/>
    <s v="10-FONDO GENERAL"/>
    <s v="No Informado-"/>
    <s v="00-N/A"/>
    <s v="0000-NO APLICA"/>
    <s v="N"/>
    <n v="14409037"/>
    <n v="16196434.51"/>
    <n v="14370582.529999999"/>
    <n v="10894400"/>
  </r>
  <r>
    <x v="0"/>
    <x v="0"/>
    <x v="0"/>
    <x v="0"/>
    <s v="2.1.2.1-Remuneraciones"/>
    <s v="2.1.2.1.1-Sueldos y salarios"/>
    <s v="0201-PRESIDENCIA DE LA REPÚBLICA"/>
    <s v="0018-COMISIÓN PERMANENTE DE EFEMÉRIDES PATRIA"/>
    <s v="4-SERVICIOS SOCIALES"/>
    <s v="4.3-Actividades deportivas, recreativas, culturales y religiosas"/>
    <s v="4.3.03-Servicios culturales"/>
    <s v="2.1-REMUNERACIONES Y CONTRIBUCIONES"/>
    <s v="2.1.2-SOBRESUELDOS"/>
    <s v="99-MULTIPROVINCIAL"/>
    <s v="10-FONDO GENERAL"/>
    <s v="No Informado-"/>
    <s v="00-N/A"/>
    <s v="0000-NO APLICA"/>
    <s v="N"/>
    <n v="4174705"/>
    <n v="3230510.69"/>
    <n v="1673339.4"/>
    <n v="1275663.1399999999"/>
  </r>
  <r>
    <x v="0"/>
    <x v="0"/>
    <x v="0"/>
    <x v="0"/>
    <s v="2.1.2.1-Remuneraciones"/>
    <s v="2.1.2.1.1-Sueldos y salarios"/>
    <s v="0201-PRESIDENCIA DE LA REPÚBLICA"/>
    <s v="0024-AUTORIDAD NACIONAL DE ASUNTOS MARÍTIMOS (ANAMAR)"/>
    <s v="3-PROTECCIÓN DEL MEDIO AMBIENTE"/>
    <s v="3.2-Protección de la biodiversidad y ordenación de desechos"/>
    <s v="3.2.11-Uso sostenible"/>
    <s v="2.1-REMUNERACIONES Y CONTRIBUCIONES"/>
    <s v="2.1.1-REMUNERACIONES"/>
    <s v="99-MULTIPROVINCIAL"/>
    <s v="10-FONDO GENERAL"/>
    <s v="No Informado-"/>
    <s v="00-N/A"/>
    <s v="0000-NO APLICA"/>
    <s v="N"/>
    <n v="30350365"/>
    <n v="31043771.780000001"/>
    <n v="25961044.91"/>
    <n v="19369711.579999998"/>
  </r>
  <r>
    <x v="0"/>
    <x v="0"/>
    <x v="0"/>
    <x v="0"/>
    <s v="2.1.2.1-Remuneraciones"/>
    <s v="2.1.2.1.1-Sueldos y salarios"/>
    <s v="0201-PRESIDENCIA DE LA REPÚBLICA"/>
    <s v="0024-AUTORIDAD NACIONAL DE ASUNTOS MARÍTIMOS (ANAMAR)"/>
    <s v="3-PROTECCIÓN DEL MEDIO AMBIENTE"/>
    <s v="3.2-Protección de la biodiversidad y ordenación de desechos"/>
    <s v="3.2.11-Uso sostenible"/>
    <s v="2.1-REMUNERACIONES Y CONTRIBUCIONES"/>
    <s v="2.1.2-SOBRESUELDOS"/>
    <s v="99-MULTIPROVINCIAL"/>
    <s v="10-FONDO GENERAL"/>
    <s v="No Informado-"/>
    <s v="00-N/A"/>
    <s v="0000-NO APLICA"/>
    <s v="N"/>
    <n v="10135618"/>
    <n v="9442211.2200000007"/>
    <n v="6253297.2300000004"/>
    <n v="4981280.55"/>
  </r>
  <r>
    <x v="0"/>
    <x v="0"/>
    <x v="0"/>
    <x v="0"/>
    <s v="2.1.2.1-Remuneraciones"/>
    <s v="2.1.2.1.1-Sueldos y salarios"/>
    <s v="0201-PRESIDENCIA DE LA REPÚBLICA"/>
    <s v="0029-VICE PRESIDENCIA DE LA REPÚBLICA"/>
    <s v="1-SERVICIOS  GENERALES"/>
    <s v="1.1-Administración general"/>
    <s v="1.1.02-Gestión administrativa, financiera, fiscal, económica y planificación"/>
    <s v="2.1-REMUNERACIONES Y CONTRIBUCIONES"/>
    <s v="2.1.1-REMUNERACIONES"/>
    <s v="99-MULTIPROVINCIAL"/>
    <s v="10-FONDO GENERAL"/>
    <s v="No Informado-"/>
    <s v="00-N/A"/>
    <s v="0000-NO APLICA"/>
    <s v="N"/>
    <n v="89378875"/>
    <n v="150162522.69999999"/>
    <n v="73806042.219999999"/>
    <n v="66066241.530000001"/>
  </r>
  <r>
    <x v="0"/>
    <x v="0"/>
    <x v="0"/>
    <x v="0"/>
    <s v="2.1.2.1-Remuneraciones"/>
    <s v="2.1.2.1.1-Sueldos y salarios"/>
    <s v="0201-PRESIDENCIA DE LA REPÚBLICA"/>
    <s v="0029-VICE PRESIDENCIA DE LA REPÚBLICA"/>
    <s v="1-SERVICIOS  GENERALES"/>
    <s v="1.1-Administración general"/>
    <s v="1.1.02-Gestión administrativa, financiera, fiscal, económica y planificación"/>
    <s v="2.1-REMUNERACIONES Y CONTRIBUCIONES"/>
    <s v="2.1.2-SOBRESUELDOS"/>
    <s v="99-MULTIPROVINCIAL"/>
    <s v="10-FONDO GENERAL"/>
    <s v="No Informado-"/>
    <s v="00-N/A"/>
    <s v="0000-NO APLICA"/>
    <s v="N"/>
    <n v="42318300"/>
    <n v="38890500"/>
    <n v="34725500"/>
    <n v="29346000"/>
  </r>
  <r>
    <x v="0"/>
    <x v="0"/>
    <x v="0"/>
    <x v="0"/>
    <s v="2.1.2.1-Remuneraciones"/>
    <s v="2.1.2.1.1-Sueldos y salarios"/>
    <s v="0201-PRESIDENCIA DE LA REPÚBLICA"/>
    <s v="0031-DIRECCION DE PRENSA DEL PRESIDENTE"/>
    <s v="1-SERVICIOS  GENERALES"/>
    <s v="1.1-Administración general"/>
    <s v="1.1.02-Gestión administrativa, financiera, fiscal, económica y planificación"/>
    <s v="2.1-REMUNERACIONES Y CONTRIBUCIONES"/>
    <s v="2.1.1-REMUNERACIONES"/>
    <s v="99-MULTIPROVINCIAL"/>
    <s v="10-FONDO GENERAL"/>
    <s v="No Informado-"/>
    <s v="00-N/A"/>
    <s v="0000-NO APLICA"/>
    <s v="N"/>
    <n v="85281071"/>
    <n v="88192072"/>
    <n v="83807812.890000001"/>
    <n v="58520268.57"/>
  </r>
  <r>
    <x v="0"/>
    <x v="0"/>
    <x v="0"/>
    <x v="0"/>
    <s v="2.1.2.1-Remuneraciones"/>
    <s v="2.1.2.1.1-Sueldos y salarios"/>
    <s v="0201-PRESIDENCIA DE LA REPÚBLICA"/>
    <s v="0031-DIRECCION DE PRENSA DEL PRESIDENTE"/>
    <s v="1-SERVICIOS  GENERALES"/>
    <s v="1.1-Administración general"/>
    <s v="1.1.02-Gestión administrativa, financiera, fiscal, económica y planificación"/>
    <s v="2.1-REMUNERACIONES Y CONTRIBUCIONES"/>
    <s v="2.1.2-SOBRESUELDOS"/>
    <s v="99-MULTIPROVINCIAL"/>
    <s v="10-FONDO GENERAL"/>
    <s v="No Informado-"/>
    <s v="00-N/A"/>
    <s v="0000-NO APLICA"/>
    <s v="N"/>
    <n v="24152500"/>
    <n v="26383500"/>
    <n v="11469125"/>
    <n v="9726125"/>
  </r>
  <r>
    <x v="0"/>
    <x v="0"/>
    <x v="0"/>
    <x v="0"/>
    <s v="2.1.2.1-Remuneraciones"/>
    <s v="2.1.2.1.1-Sueldos y salarios"/>
    <s v="0201-PRESIDENCIA DE LA REPÚBLICA"/>
    <s v="0031-DIRECCION DE PRENSA DEL PRESIDENTE"/>
    <s v="1-SERVICIOS  GENERALES"/>
    <s v="1.1-Administración general"/>
    <s v="1.1.02-Gestión administrativa, financiera, fiscal, económica y planificación"/>
    <s v="2.1-REMUNERACIONES Y CONTRIBUCIONES"/>
    <s v="2.1.3-DIETAS Y GASTOS DE REPRESENTACIÓN"/>
    <s v="99-MULTIPROVINCIAL"/>
    <s v="10-FONDO GENERAL"/>
    <s v="No Informado-"/>
    <s v="00-N/A"/>
    <s v="0000-NO APLICA"/>
    <s v="N"/>
    <n v="0"/>
    <n v="33000"/>
    <n v="19020.8"/>
    <n v="19020.8"/>
  </r>
  <r>
    <x v="0"/>
    <x v="0"/>
    <x v="0"/>
    <x v="0"/>
    <s v="2.1.2.1-Remuneraciones"/>
    <s v="2.1.2.1.1-Sueldos y salarios"/>
    <s v="0201-PRESIDENCIA DE LA REPÚBLICA"/>
    <s v="0032-DIRECCION DE ESTRATEGIA Y COMUNICACION GUBERNAMENTAL"/>
    <s v="1-SERVICIOS  GENERALES"/>
    <s v="1.1-Administración general"/>
    <s v="1.1.02-Gestión administrativa, financiera, fiscal, económica y planificación"/>
    <s v="2.1-REMUNERACIONES Y CONTRIBUCIONES"/>
    <s v="2.1.1-REMUNERACIONES"/>
    <s v="99-MULTIPROVINCIAL"/>
    <s v="10-FONDO GENERAL"/>
    <s v="No Informado-"/>
    <s v="00-N/A"/>
    <s v="0000-NO APLICA"/>
    <s v="N"/>
    <n v="267024000"/>
    <n v="271025329.38999999"/>
    <n v="215190352.74000001"/>
    <n v="186031969.41999999"/>
  </r>
  <r>
    <x v="0"/>
    <x v="0"/>
    <x v="0"/>
    <x v="0"/>
    <s v="2.1.2.1-Remuneraciones"/>
    <s v="2.1.2.1.1-Sueldos y salarios"/>
    <s v="0201-PRESIDENCIA DE LA REPÚBLICA"/>
    <s v="0032-DIRECCION DE ESTRATEGIA Y COMUNICACION GUBERNAMENTAL"/>
    <s v="1-SERVICIOS  GENERALES"/>
    <s v="1.1-Administración general"/>
    <s v="1.1.02-Gestión administrativa, financiera, fiscal, económica y planificación"/>
    <s v="2.1-REMUNERACIONES Y CONTRIBUCIONES"/>
    <s v="2.1.2-SOBRESUELDOS"/>
    <s v="99-MULTIPROVINCIAL"/>
    <s v="10-FONDO GENERAL"/>
    <s v="No Informado-"/>
    <s v="00-N/A"/>
    <s v="0000-NO APLICA"/>
    <s v="N"/>
    <n v="63318000"/>
    <n v="63651430.170000002"/>
    <n v="38058016.390000001"/>
    <n v="33637349.710000001"/>
  </r>
  <r>
    <x v="0"/>
    <x v="0"/>
    <x v="0"/>
    <x v="0"/>
    <s v="2.1.2.1-Remuneraciones"/>
    <s v="2.1.2.1.1-Sueldos y salarios"/>
    <s v="0201-PRESIDENCIA DE LA REPÚBLICA"/>
    <s v="0033-ECO5RD"/>
    <s v="1-SERVICIOS  GENERALES"/>
    <s v="1.1-Administración general"/>
    <s v="1.1.02-Gestión administrativa, financiera, fiscal, económica y planificación"/>
    <s v="2.1-REMUNERACIONES Y CONTRIBUCIONES"/>
    <s v="2.1.1-REMUNERACIONES"/>
    <s v="99-MULTIPROVINCIAL"/>
    <s v="10-FONDO GENERAL"/>
    <s v="No Informado-"/>
    <s v="00-N/A"/>
    <s v="0000-NO APLICA"/>
    <s v="N"/>
    <n v="0"/>
    <n v="66770000"/>
    <n v="12290905.880000001"/>
    <n v="2975000"/>
  </r>
  <r>
    <x v="0"/>
    <x v="0"/>
    <x v="0"/>
    <x v="0"/>
    <s v="2.1.2.1-Remuneraciones"/>
    <s v="2.1.2.1.1-Sueldos y salarios"/>
    <s v="0201-PRESIDENCIA DE LA REPÚBLICA"/>
    <s v="0033-ECO5RD"/>
    <s v="1-SERVICIOS  GENERALES"/>
    <s v="1.1-Administración general"/>
    <s v="1.1.02-Gestión administrativa, financiera, fiscal, económica y planificación"/>
    <s v="2.1-REMUNERACIONES Y CONTRIBUCIONES"/>
    <s v="2.1.2-SOBRESUELDOS"/>
    <s v="99-MULTIPROVINCIAL"/>
    <s v="10-FONDO GENERAL"/>
    <s v="No Informado-"/>
    <s v="00-N/A"/>
    <s v="0000-NO APLICA"/>
    <s v="N"/>
    <n v="0"/>
    <n v="11230000"/>
    <n v="2147208.15"/>
    <n v="560000"/>
  </r>
  <r>
    <x v="0"/>
    <x v="0"/>
    <x v="0"/>
    <x v="0"/>
    <s v="2.1.2.1-Remuneraciones"/>
    <s v="2.1.2.1.1-Sueldos y salarios"/>
    <s v="0202-MINISTERIO DE  INTERIOR Y POLICÍA"/>
    <s v="0001-MINISTERIO DE INTERIOR Y POLICIA"/>
    <s v="1-SERVICIOS  GENERALES"/>
    <s v="1.1-Administración general"/>
    <s v="1.1.02-Gestión administrativa, financiera, fiscal, económica y planificación"/>
    <s v="2.1-REMUNERACIONES Y CONTRIBUCIONES"/>
    <s v="2.1.1-REMUNERACIONES"/>
    <s v="99-MULTIPROVINCIAL"/>
    <s v="10-FONDO GENERAL"/>
    <s v="No Informado-"/>
    <s v="00-N/A"/>
    <s v="0000-NO APLICA"/>
    <s v="N"/>
    <n v="977703886"/>
    <n v="631962413"/>
    <n v="499362780.38"/>
    <n v="438236662.08999997"/>
  </r>
  <r>
    <x v="0"/>
    <x v="0"/>
    <x v="0"/>
    <x v="0"/>
    <s v="2.1.2.1-Remuneraciones"/>
    <s v="2.1.2.1.1-Sueldos y salarios"/>
    <s v="0202-MINISTERIO DE  INTERIOR Y POLICÍA"/>
    <s v="0001-MINISTERIO DE INTERIOR Y POLICIA"/>
    <s v="1-SERVICIOS  GENERALES"/>
    <s v="1.1-Administración general"/>
    <s v="1.1.02-Gestión administrativa, financiera, fiscal, económica y planificación"/>
    <s v="2.1-REMUNERACIONES Y CONTRIBUCIONES"/>
    <s v="2.1.1-REMUNERACIONES"/>
    <s v="99-MULTIPROVINCIAL"/>
    <s v="20-FONDOS CON DESTINO ESPECÍFICO"/>
    <s v="No Informado-"/>
    <s v="00-N/A"/>
    <s v="0000-NO APLICA"/>
    <s v="N"/>
    <n v="20000000"/>
    <n v="20000000"/>
    <n v="10595000"/>
    <n v="10559000"/>
  </r>
  <r>
    <x v="0"/>
    <x v="0"/>
    <x v="0"/>
    <x v="0"/>
    <s v="2.1.2.1-Remuneraciones"/>
    <s v="2.1.2.1.1-Sueldos y salarios"/>
    <s v="0202-MINISTERIO DE  INTERIOR Y POLICÍA"/>
    <s v="0001-MINISTERIO DE INTERIOR Y POLICIA"/>
    <s v="1-SERVICIOS  GENERALES"/>
    <s v="1.1-Administración general"/>
    <s v="1.1.02-Gestión administrativa, financiera, fiscal, económica y planificación"/>
    <s v="2.1-REMUNERACIONES Y CONTRIBUCIONES"/>
    <s v="2.1.2-SOBRESUELDOS"/>
    <s v="99-MULTIPROVINCIAL"/>
    <s v="10-FONDO GENERAL"/>
    <s v="No Informado-"/>
    <s v="00-N/A"/>
    <s v="0000-NO APLICA"/>
    <s v="N"/>
    <n v="161033305"/>
    <n v="161133305"/>
    <n v="87022865.859999999"/>
    <n v="72955560.200000003"/>
  </r>
  <r>
    <x v="0"/>
    <x v="0"/>
    <x v="0"/>
    <x v="0"/>
    <s v="2.1.2.1-Remuneraciones"/>
    <s v="2.1.2.1.1-Sueldos y salarios"/>
    <s v="0202-MINISTERIO DE  INTERIOR Y POLICÍA"/>
    <s v="0001-MINISTERIO DE INTERIOR Y POLICIA"/>
    <s v="1-SERVICIOS  GENERALES"/>
    <s v="1.1-Administración general"/>
    <s v="1.1.02-Gestión administrativa, financiera, fiscal, económica y planificación"/>
    <s v="2.1-REMUNERACIONES Y CONTRIBUCIONES"/>
    <s v="2.1.3-DIETAS Y GASTOS DE REPRESENTACIÓN"/>
    <s v="99-MULTIPROVINCIAL"/>
    <s v="10-FONDO GENERAL"/>
    <s v="No Informado-"/>
    <s v="00-N/A"/>
    <s v="0000-NO APLICA"/>
    <s v="N"/>
    <n v="990000"/>
    <n v="990000"/>
    <n v="0"/>
    <n v="0"/>
  </r>
  <r>
    <x v="0"/>
    <x v="0"/>
    <x v="0"/>
    <x v="0"/>
    <s v="2.1.2.1-Remuneraciones"/>
    <s v="2.1.2.1.1-Sueldos y salarios"/>
    <s v="0202-MINISTERIO DE  INTERIOR Y POLICÍA"/>
    <s v="0001-MINISTERIO DE INTERIOR Y POLICIA"/>
    <s v="1-SERVICIOS  GENERALES"/>
    <s v="1.1-Administración general"/>
    <s v="1.1.02-Gestión administrativa, financiera, fiscal, económica y planificación"/>
    <s v="2.1-REMUNERACIONES Y CONTRIBUCIONES"/>
    <s v="2.1.4-GRATIFICACIONES Y BONIFICACIONES"/>
    <s v="99-MULTIPROVINCIAL"/>
    <s v="10-FONDO GENERAL"/>
    <s v="No Informado-"/>
    <s v="00-N/A"/>
    <s v="0000-NO APLICA"/>
    <s v="N"/>
    <n v="38358527"/>
    <n v="0"/>
    <n v="0"/>
    <n v="0"/>
  </r>
  <r>
    <x v="0"/>
    <x v="0"/>
    <x v="0"/>
    <x v="0"/>
    <s v="2.1.2.1-Remuneraciones"/>
    <s v="2.1.2.1.1-Sueldos y salarios"/>
    <s v="0202-MINISTERIO DE  INTERIOR Y POLICÍA"/>
    <s v="0001-MINISTERIO DE INTERIOR Y POLICIA"/>
    <s v="1-SERVICIOS  GENERALES"/>
    <s v="1.4-Justicia, orden público y seguridad"/>
    <s v="1.4.01-Servicios de seguridad interior"/>
    <s v="2.1-REMUNERACIONES Y CONTRIBUCIONES"/>
    <s v="2.1.1-REMUNERACIONES"/>
    <s v="01-DISTRITO NACIONAL"/>
    <s v="10-FONDO GENERAL"/>
    <s v="No Informado-"/>
    <s v="00-N/A"/>
    <s v="0000-NO APLICA"/>
    <s v="N"/>
    <n v="396010097"/>
    <n v="537331554"/>
    <n v="436083301.95999998"/>
    <n v="368516695.95999998"/>
  </r>
  <r>
    <x v="0"/>
    <x v="0"/>
    <x v="0"/>
    <x v="0"/>
    <s v="2.1.2.1-Remuneraciones"/>
    <s v="2.1.2.1.1-Sueldos y salarios"/>
    <s v="0202-MINISTERIO DE  INTERIOR Y POLICÍA"/>
    <s v="0001-MINISTERIO DE INTERIOR Y POLICIA"/>
    <s v="1-SERVICIOS  GENERALES"/>
    <s v="1.4-Justicia, orden público y seguridad"/>
    <s v="1.4.01-Servicios de seguridad interior"/>
    <s v="2.1-REMUNERACIONES Y CONTRIBUCIONES"/>
    <s v="2.1.1-REMUNERACIONES"/>
    <s v="99-MULTIPROVINCIAL"/>
    <s v="10-FONDO GENERAL"/>
    <s v="No Informado-"/>
    <s v="00-N/A"/>
    <s v="0000-NO APLICA"/>
    <s v="N"/>
    <n v="16031648065"/>
    <n v="17044419168.299999"/>
    <n v="12756909658.73"/>
    <n v="11339402841.91"/>
  </r>
  <r>
    <x v="0"/>
    <x v="0"/>
    <x v="0"/>
    <x v="0"/>
    <s v="2.1.2.1-Remuneraciones"/>
    <s v="2.1.2.1.1-Sueldos y salarios"/>
    <s v="0202-MINISTERIO DE  INTERIOR Y POLICÍA"/>
    <s v="0001-MINISTERIO DE INTERIOR Y POLICIA"/>
    <s v="1-SERVICIOS  GENERALES"/>
    <s v="1.4-Justicia, orden público y seguridad"/>
    <s v="1.4.01-Servicios de seguridad interior"/>
    <s v="2.1-REMUNERACIONES Y CONTRIBUCIONES"/>
    <s v="2.1.2-SOBRESUELDOS"/>
    <s v="01-DISTRITO NACIONAL"/>
    <s v="10-FONDO GENERAL"/>
    <s v="No Informado-"/>
    <s v="00-N/A"/>
    <s v="0000-NO APLICA"/>
    <s v="N"/>
    <n v="32087520"/>
    <n v="28450520"/>
    <n v="28385020"/>
    <n v="21394510"/>
  </r>
  <r>
    <x v="0"/>
    <x v="0"/>
    <x v="0"/>
    <x v="0"/>
    <s v="2.1.2.1-Remuneraciones"/>
    <s v="2.1.2.1.1-Sueldos y salarios"/>
    <s v="0202-MINISTERIO DE  INTERIOR Y POLICÍA"/>
    <s v="0001-MINISTERIO DE INTERIOR Y POLICIA"/>
    <s v="1-SERVICIOS  GENERALES"/>
    <s v="1.4-Justicia, orden público y seguridad"/>
    <s v="1.4.01-Servicios de seguridad interior"/>
    <s v="2.1-REMUNERACIONES Y CONTRIBUCIONES"/>
    <s v="2.1.2-SOBRESUELDOS"/>
    <s v="99-MULTIPROVINCIAL"/>
    <s v="10-FONDO GENERAL"/>
    <s v="No Informado-"/>
    <s v="00-N/A"/>
    <s v="0000-NO APLICA"/>
    <s v="N"/>
    <n v="584925533"/>
    <n v="584947533"/>
    <n v="464218285"/>
    <n v="398659806.5"/>
  </r>
  <r>
    <x v="0"/>
    <x v="0"/>
    <x v="0"/>
    <x v="0"/>
    <s v="2.1.2.1-Remuneraciones"/>
    <s v="2.1.2.1.1-Sueldos y salarios"/>
    <s v="0202-MINISTERIO DE  INTERIOR Y POLICÍA"/>
    <s v="0001-MINISTERIO DE INTERIOR Y POLICIA"/>
    <s v="1-SERVICIOS  GENERALES"/>
    <s v="1.4-Justicia, orden público y seguridad"/>
    <s v="1.4.01-Servicios de seguridad interior"/>
    <s v="2.1-REMUNERACIONES Y CONTRIBUCIONES"/>
    <s v="2.1.3-DIETAS Y GASTOS DE REPRESENTACIÓN"/>
    <s v="99-MULTIPROVINCIAL"/>
    <s v="10-FONDO GENERAL"/>
    <s v="No Informado-"/>
    <s v="00-N/A"/>
    <s v="0000-NO APLICA"/>
    <s v="N"/>
    <n v="900000"/>
    <n v="900000"/>
    <n v="30755.200000000001"/>
    <n v="30755.200000000001"/>
  </r>
  <r>
    <x v="0"/>
    <x v="0"/>
    <x v="0"/>
    <x v="0"/>
    <s v="2.1.2.1-Remuneraciones"/>
    <s v="2.1.2.1.1-Sueldos y salarios"/>
    <s v="0202-MINISTERIO DE  INTERIOR Y POLICÍA"/>
    <s v="0001-MINISTERIO DE INTERIOR Y POLICIA"/>
    <s v="1-SERVICIOS  GENERALES"/>
    <s v="1.4-Justicia, orden público y seguridad"/>
    <s v="1.4.01-Servicios de seguridad interior"/>
    <s v="2.1-REMUNERACIONES Y CONTRIBUCIONES"/>
    <s v="2.1.4-GRATIFICACIONES Y BONIFICACIONES"/>
    <s v="99-MULTIPROVINCIAL"/>
    <s v="10-FONDO GENERAL"/>
    <s v="No Informado-"/>
    <s v="00-N/A"/>
    <s v="0000-NO APLICA"/>
    <s v="N"/>
    <n v="22462918"/>
    <n v="0"/>
    <n v="0"/>
    <n v="0"/>
  </r>
  <r>
    <x v="0"/>
    <x v="0"/>
    <x v="0"/>
    <x v="0"/>
    <s v="2.1.2.1-Remuneraciones"/>
    <s v="2.1.2.1.1-Sueldos y salarios"/>
    <s v="0202-MINISTERIO DE  INTERIOR Y POLICÍA"/>
    <s v="0002-DIRECCIÓN GENERAL DE MIGRACIÓN"/>
    <s v="1-SERVICIOS  GENERALES"/>
    <s v="1.4-Justicia, orden público y seguridad"/>
    <s v="1.4.05-Servicios de migraciones"/>
    <s v="2.1-REMUNERACIONES Y CONTRIBUCIONES"/>
    <s v="2.1.1-REMUNERACIONES"/>
    <s v="99-MULTIPROVINCIAL"/>
    <s v="10-FONDO GENERAL"/>
    <s v="No Informado-"/>
    <s v="00-N/A"/>
    <s v="0000-NO APLICA"/>
    <s v="N"/>
    <n v="337130692"/>
    <n v="540546959.69000006"/>
    <n v="385149299.5"/>
    <n v="346311223.73000002"/>
  </r>
  <r>
    <x v="0"/>
    <x v="0"/>
    <x v="0"/>
    <x v="0"/>
    <s v="2.1.2.1-Remuneraciones"/>
    <s v="2.1.2.1.1-Sueldos y salarios"/>
    <s v="0202-MINISTERIO DE  INTERIOR Y POLICÍA"/>
    <s v="0002-DIRECCIÓN GENERAL DE MIGRACIÓN"/>
    <s v="1-SERVICIOS  GENERALES"/>
    <s v="1.4-Justicia, orden público y seguridad"/>
    <s v="1.4.05-Servicios de migraciones"/>
    <s v="2.1-REMUNERACIONES Y CONTRIBUCIONES"/>
    <s v="2.1.1-REMUNERACIONES"/>
    <s v="99-MULTIPROVINCIAL"/>
    <s v="20-FONDOS CON DESTINO ESPECÍFICO"/>
    <s v="No Informado-"/>
    <s v="00-N/A"/>
    <s v="0000-NO APLICA"/>
    <s v="N"/>
    <n v="652189737"/>
    <n v="724563066.80999994"/>
    <n v="709704783.42999995"/>
    <n v="467536832.88"/>
  </r>
  <r>
    <x v="0"/>
    <x v="0"/>
    <x v="0"/>
    <x v="0"/>
    <s v="2.1.2.1-Remuneraciones"/>
    <s v="2.1.2.1.1-Sueldos y salarios"/>
    <s v="0202-MINISTERIO DE  INTERIOR Y POLICÍA"/>
    <s v="0002-DIRECCIÓN GENERAL DE MIGRACIÓN"/>
    <s v="1-SERVICIOS  GENERALES"/>
    <s v="1.4-Justicia, orden público y seguridad"/>
    <s v="1.4.05-Servicios de migraciones"/>
    <s v="2.1-REMUNERACIONES Y CONTRIBUCIONES"/>
    <s v="2.1.2-SOBRESUELDOS"/>
    <s v="99-MULTIPROVINCIAL"/>
    <s v="10-FONDO GENERAL"/>
    <s v="No Informado-"/>
    <s v="00-N/A"/>
    <s v="0000-NO APLICA"/>
    <s v="N"/>
    <n v="58198568"/>
    <n v="58686825.710000001"/>
    <n v="27250253.210000001"/>
    <n v="18504886.550000001"/>
  </r>
  <r>
    <x v="0"/>
    <x v="0"/>
    <x v="0"/>
    <x v="0"/>
    <s v="2.1.2.1-Remuneraciones"/>
    <s v="2.1.2.1.1-Sueldos y salarios"/>
    <s v="0202-MINISTERIO DE  INTERIOR Y POLICÍA"/>
    <s v="0002-DIRECCIÓN GENERAL DE MIGRACIÓN"/>
    <s v="1-SERVICIOS  GENERALES"/>
    <s v="1.4-Justicia, orden público y seguridad"/>
    <s v="1.4.05-Servicios de migraciones"/>
    <s v="2.1-REMUNERACIONES Y CONTRIBUCIONES"/>
    <s v="2.1.2-SOBRESUELDOS"/>
    <s v="99-MULTIPROVINCIAL"/>
    <s v="20-FONDOS CON DESTINO ESPECÍFICO"/>
    <s v="No Informado-"/>
    <s v="00-N/A"/>
    <s v="0000-NO APLICA"/>
    <s v="N"/>
    <n v="251589818"/>
    <n v="261588814.19999999"/>
    <n v="203680742.06999999"/>
    <n v="168739646.28999999"/>
  </r>
  <r>
    <x v="0"/>
    <x v="0"/>
    <x v="0"/>
    <x v="0"/>
    <s v="2.1.2.1-Remuneraciones"/>
    <s v="2.1.2.1.1-Sueldos y salarios"/>
    <s v="0202-MINISTERIO DE  INTERIOR Y POLICÍA"/>
    <s v="0002-DIRECCIÓN GENERAL DE MIGRACIÓN"/>
    <s v="4-SERVICIOS SOCIALES"/>
    <s v="4.4-Educación"/>
    <s v="4.4.04-Educación superior"/>
    <s v="2.1-REMUNERACIONES Y CONTRIBUCIONES"/>
    <s v="2.1.1-REMUNERACIONES"/>
    <s v="99-MULTIPROVINCIAL"/>
    <s v="10-FONDO GENERAL"/>
    <s v="No Informado-"/>
    <s v="00-N/A"/>
    <s v="0000-NO APLICA"/>
    <s v="N"/>
    <n v="60889530"/>
    <n v="60889530"/>
    <n v="60889530"/>
    <n v="41477640"/>
  </r>
  <r>
    <x v="0"/>
    <x v="0"/>
    <x v="0"/>
    <x v="0"/>
    <s v="2.1.2.1-Remuneraciones"/>
    <s v="2.1.2.1.1-Sueldos y salarios"/>
    <s v="0202-MINISTERIO DE  INTERIOR Y POLICÍA"/>
    <s v="0002-DIRECCIÓN GENERAL DE MIGRACIÓN"/>
    <s v="4-SERVICIOS SOCIALES"/>
    <s v="4.4-Educación"/>
    <s v="4.4.04-Educación superior"/>
    <s v="2.1-REMUNERACIONES Y CONTRIBUCIONES"/>
    <s v="2.1.2-SOBRESUELDOS"/>
    <s v="99-MULTIPROVINCIAL"/>
    <s v="10-FONDO GENERAL"/>
    <s v="No Informado-"/>
    <s v="00-N/A"/>
    <s v="0000-NO APLICA"/>
    <s v="N"/>
    <n v="13537668"/>
    <n v="13537668"/>
    <n v="13537668"/>
    <n v="10048101"/>
  </r>
  <r>
    <x v="0"/>
    <x v="0"/>
    <x v="0"/>
    <x v="0"/>
    <s v="2.1.2.1-Remuneraciones"/>
    <s v="2.1.2.1.1-Sueldos y salarios"/>
    <s v="0202-MINISTERIO DE  INTERIOR Y POLICÍA"/>
    <s v="0003-INSTITUTO NACIONAL DE MIGRACION"/>
    <s v="1-SERVICIOS  GENERALES"/>
    <s v="1.1-Administración general"/>
    <s v="1.1.02-Gestión administrativa, financiera, fiscal, económica y planificación"/>
    <s v="2.1-REMUNERACIONES Y CONTRIBUCIONES"/>
    <s v="2.1.1-REMUNERACIONES"/>
    <s v="99-MULTIPROVINCIAL"/>
    <s v="10-FONDO GENERAL"/>
    <s v="No Informado-"/>
    <s v="00-N/A"/>
    <s v="0000-NO APLICA"/>
    <s v="N"/>
    <n v="200000"/>
    <n v="200000"/>
    <n v="0"/>
    <n v="0"/>
  </r>
  <r>
    <x v="0"/>
    <x v="0"/>
    <x v="0"/>
    <x v="0"/>
    <s v="2.1.2.1-Remuneraciones"/>
    <s v="2.1.2.1.1-Sueldos y salarios"/>
    <s v="0202-MINISTERIO DE  INTERIOR Y POLICÍA"/>
    <s v="0003-INSTITUTO NACIONAL DE MIGRACION"/>
    <s v="1-SERVICIOS  GENERALES"/>
    <s v="1.4-Justicia, orden público y seguridad"/>
    <s v="1.4.05-Servicios de migraciones"/>
    <s v="2.1-REMUNERACIONES Y CONTRIBUCIONES"/>
    <s v="2.1.1-REMUNERACIONES"/>
    <s v="99-MULTIPROVINCIAL"/>
    <s v="10-FONDO GENERAL"/>
    <s v="No Informado-"/>
    <s v="00-N/A"/>
    <s v="0000-NO APLICA"/>
    <s v="N"/>
    <n v="49259124"/>
    <n v="48979124"/>
    <n v="47430217.439999998"/>
    <n v="34330344.789999999"/>
  </r>
  <r>
    <x v="0"/>
    <x v="0"/>
    <x v="0"/>
    <x v="0"/>
    <s v="2.1.2.1-Remuneraciones"/>
    <s v="2.1.2.1.1-Sueldos y salarios"/>
    <s v="0202-MINISTERIO DE  INTERIOR Y POLICÍA"/>
    <s v="0003-INSTITUTO NACIONAL DE MIGRACION"/>
    <s v="1-SERVICIOS  GENERALES"/>
    <s v="1.4-Justicia, orden público y seguridad"/>
    <s v="1.4.05-Servicios de migraciones"/>
    <s v="2.1-REMUNERACIONES Y CONTRIBUCIONES"/>
    <s v="2.1.2-SOBRESUELDOS"/>
    <s v="99-MULTIPROVINCIAL"/>
    <s v="10-FONDO GENERAL"/>
    <s v="No Informado-"/>
    <s v="00-N/A"/>
    <s v="0000-NO APLICA"/>
    <s v="N"/>
    <n v="11017154"/>
    <n v="11297154"/>
    <n v="6248833.3300000001"/>
    <n v="5367833.33"/>
  </r>
  <r>
    <x v="0"/>
    <x v="0"/>
    <x v="0"/>
    <x v="0"/>
    <s v="2.1.2.1-Remuneraciones"/>
    <s v="2.1.2.1.1-Sueldos y salarios"/>
    <s v="0202-MINISTERIO DE  INTERIOR Y POLICÍA"/>
    <s v="0003-INSTITUTO NACIONAL DE MIGRACION"/>
    <s v="1-SERVICIOS  GENERALES"/>
    <s v="1.4-Justicia, orden público y seguridad"/>
    <s v="1.4.05-Servicios de migraciones"/>
    <s v="2.1-REMUNERACIONES Y CONTRIBUCIONES"/>
    <s v="2.1.3-DIETAS Y GASTOS DE REPRESENTACIÓN"/>
    <s v="99-MULTIPROVINCIAL"/>
    <s v="10-FONDO GENERAL"/>
    <s v="No Informado-"/>
    <s v="00-N/A"/>
    <s v="0000-NO APLICA"/>
    <s v="N"/>
    <n v="100000"/>
    <n v="100000"/>
    <n v="48768"/>
    <n v="48768"/>
  </r>
  <r>
    <x v="0"/>
    <x v="0"/>
    <x v="0"/>
    <x v="0"/>
    <s v="2.1.2.1-Remuneraciones"/>
    <s v="2.1.2.1.1-Sueldos y salarios"/>
    <s v="0202-MINISTERIO DE  INTERIOR Y POLICÍA"/>
    <s v="0004-DIRECCION CENTRAL  DE  POLICIA DE TURISMO"/>
    <s v="1-SERVICIOS  GENERALES"/>
    <s v="1.4-Justicia, orden público y seguridad"/>
    <s v="1.4.01-Servicios de seguridad interior"/>
    <s v="2.1-REMUNERACIONES Y CONTRIBUCIONES"/>
    <s v="2.1.1-REMUNERACIONES"/>
    <s v="99-MULTIPROVINCIAL"/>
    <s v="10-FONDO GENERAL"/>
    <s v="No Informado-"/>
    <s v="00-N/A"/>
    <s v="0000-NO APLICA"/>
    <s v="N"/>
    <n v="288228321"/>
    <n v="342229146"/>
    <n v="282613339.88"/>
    <n v="217588786.74000001"/>
  </r>
  <r>
    <x v="0"/>
    <x v="0"/>
    <x v="0"/>
    <x v="0"/>
    <s v="2.1.2.1-Remuneraciones"/>
    <s v="2.1.2.1.1-Sueldos y salarios"/>
    <s v="0202-MINISTERIO DE  INTERIOR Y POLICÍA"/>
    <s v="0004-DIRECCION CENTRAL  DE  POLICIA DE TURISMO"/>
    <s v="1-SERVICIOS  GENERALES"/>
    <s v="1.4-Justicia, orden público y seguridad"/>
    <s v="1.4.01-Servicios de seguridad interior"/>
    <s v="2.1-REMUNERACIONES Y CONTRIBUCIONES"/>
    <s v="2.1.2-SOBRESUELDOS"/>
    <s v="99-MULTIPROVINCIAL"/>
    <s v="10-FONDO GENERAL"/>
    <s v="No Informado-"/>
    <s v="00-N/A"/>
    <s v="0000-NO APLICA"/>
    <s v="N"/>
    <n v="25819810"/>
    <n v="25819810"/>
    <n v="25819810"/>
    <n v="19444400"/>
  </r>
  <r>
    <x v="0"/>
    <x v="0"/>
    <x v="0"/>
    <x v="0"/>
    <s v="2.1.2.1-Remuneraciones"/>
    <s v="2.1.2.1.1-Sueldos y salarios"/>
    <s v="0202-MINISTERIO DE  INTERIOR Y POLICÍA"/>
    <s v="0004-DIRECCION CENTRAL  DE  POLICIA DE TURISMO"/>
    <s v="1-SERVICIOS  GENERALES"/>
    <s v="1.4-Justicia, orden público y seguridad"/>
    <s v="1.4.02-Servicios de protección contra incendios"/>
    <s v="2.1-REMUNERACIONES Y CONTRIBUCIONES"/>
    <s v="2.1.1-REMUNERACIONES"/>
    <s v="01-DISTRITO NACIONAL"/>
    <s v="10-FONDO GENERAL"/>
    <s v="No Informado-"/>
    <s v="00-N/A"/>
    <s v="0000-NO APLICA"/>
    <s v="N"/>
    <n v="92579142"/>
    <n v="92456742"/>
    <n v="84508601.629999995"/>
    <n v="60066316.560000002"/>
  </r>
  <r>
    <x v="0"/>
    <x v="0"/>
    <x v="0"/>
    <x v="0"/>
    <s v="2.1.2.1-Remuneraciones"/>
    <s v="2.1.2.1.1-Sueldos y salarios"/>
    <s v="0202-MINISTERIO DE  INTERIOR Y POLICÍA"/>
    <s v="0004-DIRECCION CENTRAL  DE  POLICIA DE TURISMO"/>
    <s v="1-SERVICIOS  GENERALES"/>
    <s v="1.4-Justicia, orden público y seguridad"/>
    <s v="1.4.02-Servicios de protección contra incendios"/>
    <s v="2.1-REMUNERACIONES Y CONTRIBUCIONES"/>
    <s v="2.1.2-SOBRESUELDOS"/>
    <s v="01-DISTRITO NACIONAL"/>
    <s v="10-FONDO GENERAL"/>
    <s v="No Informado-"/>
    <s v="00-N/A"/>
    <s v="0000-NO APLICA"/>
    <s v="N"/>
    <n v="6365883"/>
    <n v="6004168"/>
    <n v="0"/>
    <n v="0"/>
  </r>
  <r>
    <x v="0"/>
    <x v="0"/>
    <x v="0"/>
    <x v="0"/>
    <s v="2.1.2.1-Remuneraciones"/>
    <s v="2.1.2.1.1-Sueldos y salarios"/>
    <s v="0202-MINISTERIO DE  INTERIOR Y POLICÍA"/>
    <s v="0005-CUERPO DE BOMBEROS SANTO DOMINGO NORTE"/>
    <s v="1-SERVICIOS  GENERALES"/>
    <s v="1.4-Justicia, orden público y seguridad"/>
    <s v="1.4.02-Servicios de protección contra incendios"/>
    <s v="2.1-REMUNERACIONES Y CONTRIBUCIONES"/>
    <s v="2.1.1-REMUNERACIONES"/>
    <s v="01-DISTRITO NACIONAL"/>
    <s v="10-FONDO GENERAL"/>
    <s v="No Informado-"/>
    <s v="00-N/A"/>
    <s v="0000-NO APLICA"/>
    <s v="N"/>
    <n v="18811539"/>
    <n v="18811539"/>
    <n v="18651855.129999999"/>
    <n v="13136464.41"/>
  </r>
  <r>
    <x v="0"/>
    <x v="0"/>
    <x v="0"/>
    <x v="0"/>
    <s v="2.1.2.1-Remuneraciones"/>
    <s v="2.1.2.1.1-Sueldos y salarios"/>
    <s v="0202-MINISTERIO DE  INTERIOR Y POLICÍA"/>
    <s v="0005-CUERPO DE BOMBEROS SANTO DOMINGO NORTE"/>
    <s v="1-SERVICIOS  GENERALES"/>
    <s v="1.4-Justicia, orden público y seguridad"/>
    <s v="1.4.02-Servicios de protección contra incendios"/>
    <s v="2.1-REMUNERACIONES Y CONTRIBUCIONES"/>
    <s v="2.1.2-SOBRESUELDOS"/>
    <s v="01-DISTRITO NACIONAL"/>
    <s v="10-FONDO GENERAL"/>
    <s v="No Informado-"/>
    <s v="00-N/A"/>
    <s v="0000-NO APLICA"/>
    <s v="N"/>
    <n v="50000"/>
    <n v="50000"/>
    <n v="0"/>
    <n v="0"/>
  </r>
  <r>
    <x v="0"/>
    <x v="0"/>
    <x v="0"/>
    <x v="0"/>
    <s v="2.1.2.1-Remuneraciones"/>
    <s v="2.1.2.1.1-Sueldos y salarios"/>
    <s v="0202-MINISTERIO DE  INTERIOR Y POLICÍA"/>
    <s v="0005-CUERPO DE BOMBEROS SANTO DOMINGO NORTE"/>
    <s v="2-SERVICIOS ECONÓMICOS"/>
    <s v="2.6-Transporte"/>
    <s v="2.6.01-Transporte por carretera"/>
    <s v="2.1-REMUNERACIONES Y CONTRIBUCIONES"/>
    <s v="2.1.1-REMUNERACIONES"/>
    <s v="99-MULTIPROVINCIAL"/>
    <s v="10-FONDO GENERAL"/>
    <s v="No Informado-"/>
    <s v="00-N/A"/>
    <s v="0000-NO APLICA"/>
    <s v="N"/>
    <n v="782944155"/>
    <n v="785769965"/>
    <n v="662702771.61000001"/>
    <n v="538216680.11000001"/>
  </r>
  <r>
    <x v="0"/>
    <x v="0"/>
    <x v="0"/>
    <x v="0"/>
    <s v="2.1.2.1-Remuneraciones"/>
    <s v="2.1.2.1.1-Sueldos y salarios"/>
    <s v="0202-MINISTERIO DE  INTERIOR Y POLICÍA"/>
    <s v="0006-CUERPO DE BOMBEROS SANTO DOMINGO ESTE"/>
    <s v="1-SERVICIOS  GENERALES"/>
    <s v="1.4-Justicia, orden público y seguridad"/>
    <s v="1.4.02-Servicios de protección contra incendios"/>
    <s v="2.1-REMUNERACIONES Y CONTRIBUCIONES"/>
    <s v="2.1.1-REMUNERACIONES"/>
    <s v="01-DISTRITO NACIONAL"/>
    <s v="10-FONDO GENERAL"/>
    <s v="No Informado-"/>
    <s v="00-N/A"/>
    <s v="0000-NO APLICA"/>
    <s v="N"/>
    <n v="34102024"/>
    <n v="34102024"/>
    <n v="29924252.760000002"/>
    <n v="20604540.960000001"/>
  </r>
  <r>
    <x v="0"/>
    <x v="0"/>
    <x v="0"/>
    <x v="0"/>
    <s v="2.1.2.1-Remuneraciones"/>
    <s v="2.1.2.1.1-Sueldos y salarios"/>
    <s v="0202-MINISTERIO DE  INTERIOR Y POLICÍA"/>
    <s v="0007-CUERPO DE BOMBEROS DE SANTO DOMINGO DE BOCA CHICA"/>
    <s v="1-SERVICIOS  GENERALES"/>
    <s v="1.4-Justicia, orden público y seguridad"/>
    <s v="1.4.02-Servicios de protección contra incendios"/>
    <s v="2.1-REMUNERACIONES Y CONTRIBUCIONES"/>
    <s v="2.1.1-REMUNERACIONES"/>
    <s v="01-DISTRITO NACIONAL"/>
    <s v="10-FONDO GENERAL"/>
    <s v="No Informado-"/>
    <s v="00-N/A"/>
    <s v="0000-NO APLICA"/>
    <s v="N"/>
    <n v="14675425"/>
    <n v="14675425"/>
    <n v="14675425"/>
    <n v="10016961.59"/>
  </r>
  <r>
    <x v="0"/>
    <x v="0"/>
    <x v="0"/>
    <x v="0"/>
    <s v="2.1.2.1-Remuneraciones"/>
    <s v="2.1.2.1.1-Sueldos y salarios"/>
    <s v="0202-MINISTERIO DE  INTERIOR Y POLICÍA"/>
    <s v="0007-CUERPO DE BOMBEROS DE SANTO DOMINGO DE BOCA CHICA"/>
    <s v="4-SERVICIOS SOCIALES"/>
    <s v="4.5-Protección social"/>
    <s v="4.5.01-Edad avanzada, pensiones (por edad o incapacidad)"/>
    <s v="2.1-REMUNERACIONES Y CONTRIBUCIONES"/>
    <s v="2.1.1-REMUNERACIONES"/>
    <s v="99-MULTIPROVINCIAL"/>
    <s v="10-FONDO GENERAL"/>
    <s v="No Informado-"/>
    <s v="00-N/A"/>
    <s v="0000-NO APLICA"/>
    <s v="N"/>
    <n v="45009778"/>
    <n v="46097130.520000003"/>
    <n v="42274426.789999999"/>
    <n v="31461203.27"/>
  </r>
  <r>
    <x v="0"/>
    <x v="0"/>
    <x v="0"/>
    <x v="0"/>
    <s v="2.1.2.1-Remuneraciones"/>
    <s v="2.1.2.1.1-Sueldos y salarios"/>
    <s v="0202-MINISTERIO DE  INTERIOR Y POLICÍA"/>
    <s v="0007-CUERPO DE BOMBEROS DE SANTO DOMINGO DE BOCA CHICA"/>
    <s v="4-SERVICIOS SOCIALES"/>
    <s v="4.5-Protección social"/>
    <s v="4.5.01-Edad avanzada, pensiones (por edad o incapacidad)"/>
    <s v="2.1-REMUNERACIONES Y CONTRIBUCIONES"/>
    <s v="2.1.2-SOBRESUELDOS"/>
    <s v="99-MULTIPROVINCIAL"/>
    <s v="10-FONDO GENERAL"/>
    <s v="No Informado-"/>
    <s v="00-N/A"/>
    <s v="0000-NO APLICA"/>
    <s v="N"/>
    <n v="3000000"/>
    <n v="1758000"/>
    <n v="1758000"/>
    <n v="1374325"/>
  </r>
  <r>
    <x v="0"/>
    <x v="0"/>
    <x v="0"/>
    <x v="0"/>
    <s v="2.1.2.1-Remuneraciones"/>
    <s v="2.1.2.1.1-Sueldos y salarios"/>
    <s v="0202-MINISTERIO DE  INTERIOR Y POLICÍA"/>
    <s v="0008-CUERPO DE BOMBEROS DE SANTO DOMINGO DE LOS ALCARRIZOS"/>
    <s v="1-SERVICIOS  GENERALES"/>
    <s v="1.4-Justicia, orden público y seguridad"/>
    <s v="1.4.02-Servicios de protección contra incendios"/>
    <s v="2.1-REMUNERACIONES Y CONTRIBUCIONES"/>
    <s v="2.1.1-REMUNERACIONES"/>
    <s v="01-DISTRITO NACIONAL"/>
    <s v="10-FONDO GENERAL"/>
    <s v="No Informado-"/>
    <s v="00-N/A"/>
    <s v="0000-NO APLICA"/>
    <s v="N"/>
    <n v="12598600"/>
    <n v="12639600"/>
    <n v="12511600"/>
    <n v="8576950"/>
  </r>
  <r>
    <x v="0"/>
    <x v="0"/>
    <x v="0"/>
    <x v="0"/>
    <s v="2.1.2.1-Remuneraciones"/>
    <s v="2.1.2.1.1-Sueldos y salarios"/>
    <s v="0202-MINISTERIO DE  INTERIOR Y POLICÍA"/>
    <s v="0008-CUERPO DE BOMBEROS DE SANTO DOMINGO DE LOS ALCARRIZOS"/>
    <s v="1-SERVICIOS  GENERALES"/>
    <s v="1.4-Justicia, orden público y seguridad"/>
    <s v="1.4.02-Servicios de protección contra incendios"/>
    <s v="2.1-REMUNERACIONES Y CONTRIBUCIONES"/>
    <s v="2.1.2-SOBRESUELDOS"/>
    <s v="01-DISTRITO NACIONAL"/>
    <s v="10-FONDO GENERAL"/>
    <s v="No Informado-"/>
    <s v="00-N/A"/>
    <s v="0000-NO APLICA"/>
    <s v="N"/>
    <n v="35000"/>
    <n v="500"/>
    <n v="0"/>
    <n v="0"/>
  </r>
  <r>
    <x v="0"/>
    <x v="0"/>
    <x v="0"/>
    <x v="0"/>
    <s v="2.1.2.1-Remuneraciones"/>
    <s v="2.1.2.1.1-Sueldos y salarios"/>
    <s v="0202-MINISTERIO DE  INTERIOR Y POLICÍA"/>
    <s v="0008-CUERPO DE BOMBEROS DE SANTO DOMINGO DE LOS ALCARRIZOS"/>
    <s v="4-SERVICIOS SOCIALES"/>
    <s v="4.2-Salud"/>
    <s v="4.2.02-Servicios hospitalarios"/>
    <s v="2.1-REMUNERACIONES Y CONTRIBUCIONES"/>
    <s v="2.1.1-REMUNERACIONES"/>
    <s v="99-MULTIPROVINCIAL"/>
    <s v="10-FONDO GENERAL"/>
    <s v="No Informado-"/>
    <s v="00-N/A"/>
    <s v="0000-NO APLICA"/>
    <s v="N"/>
    <n v="572795212"/>
    <n v="652875229"/>
    <n v="528486946.62"/>
    <n v="364701400.98000002"/>
  </r>
  <r>
    <x v="0"/>
    <x v="0"/>
    <x v="0"/>
    <x v="0"/>
    <s v="2.1.2.1-Remuneraciones"/>
    <s v="2.1.2.1.1-Sueldos y salarios"/>
    <s v="0202-MINISTERIO DE  INTERIOR Y POLICÍA"/>
    <s v="0008-CUERPO DE BOMBEROS DE SANTO DOMINGO DE LOS ALCARRIZOS"/>
    <s v="4-SERVICIOS SOCIALES"/>
    <s v="4.2-Salud"/>
    <s v="4.2.02-Servicios hospitalarios"/>
    <s v="2.1-REMUNERACIONES Y CONTRIBUCIONES"/>
    <s v="2.1.2-SOBRESUELDOS"/>
    <s v="99-MULTIPROVINCIAL"/>
    <s v="10-FONDO GENERAL"/>
    <s v="No Informado-"/>
    <s v="00-N/A"/>
    <s v="0000-NO APLICA"/>
    <s v="N"/>
    <n v="7920000"/>
    <n v="7920000"/>
    <n v="7920000"/>
    <n v="4620000"/>
  </r>
  <r>
    <x v="0"/>
    <x v="0"/>
    <x v="0"/>
    <x v="0"/>
    <s v="2.1.2.1-Remuneraciones"/>
    <s v="2.1.2.1.1-Sueldos y salarios"/>
    <s v="0202-MINISTERIO DE  INTERIOR Y POLICÍA"/>
    <s v="0009-CUERPO DE BOMBEROS DE SANTO DOMINGO DE PEDRO BRAND"/>
    <s v="1-SERVICIOS  GENERALES"/>
    <s v="1.4-Justicia, orden público y seguridad"/>
    <s v="1.4.02-Servicios de protección contra incendios"/>
    <s v="2.1-REMUNERACIONES Y CONTRIBUCIONES"/>
    <s v="2.1.1-REMUNERACIONES"/>
    <s v="01-DISTRITO NACIONAL"/>
    <s v="10-FONDO GENERAL"/>
    <s v="No Informado-"/>
    <s v="00-N/A"/>
    <s v="0000-NO APLICA"/>
    <s v="N"/>
    <n v="10090000"/>
    <n v="10090000"/>
    <n v="9681354.3200000003"/>
    <n v="6727036.3200000003"/>
  </r>
  <r>
    <x v="0"/>
    <x v="0"/>
    <x v="0"/>
    <x v="0"/>
    <s v="2.1.2.1-Remuneraciones"/>
    <s v="2.1.2.1.1-Sueldos y salarios"/>
    <s v="0202-MINISTERIO DE  INTERIOR Y POLICÍA"/>
    <s v="0009-CUERPO DE BOMBEROS DE SANTO DOMINGO DE PEDRO BRAND"/>
    <s v="4-SERVICIOS SOCIALES"/>
    <s v="4.5-Protección social"/>
    <s v="4.5.01-Edad avanzada, pensiones (por edad o incapacidad)"/>
    <s v="2.1-REMUNERACIONES Y CONTRIBUCIONES"/>
    <s v="2.1.1-REMUNERACIONES"/>
    <s v="99-MULTIPROVINCIAL"/>
    <s v="10-FONDO GENERAL"/>
    <s v="No Informado-"/>
    <s v="00-N/A"/>
    <s v="0000-NO APLICA"/>
    <s v="N"/>
    <n v="23596300"/>
    <n v="32481751"/>
    <n v="29052112"/>
    <n v="22020250"/>
  </r>
  <r>
    <x v="0"/>
    <x v="0"/>
    <x v="0"/>
    <x v="0"/>
    <s v="2.1.2.1-Remuneraciones"/>
    <s v="2.1.2.1.1-Sueldos y salarios"/>
    <s v="0202-MINISTERIO DE  INTERIOR Y POLICÍA"/>
    <s v="0009-CUERPO DE BOMBEROS DE SANTO DOMINGO DE PEDRO BRAND"/>
    <s v="4-SERVICIOS SOCIALES"/>
    <s v="4.5-Protección social"/>
    <s v="4.5.01-Edad avanzada, pensiones (por edad o incapacidad)"/>
    <s v="2.1-REMUNERACIONES Y CONTRIBUCIONES"/>
    <s v="2.1.2-SOBRESUELDOS"/>
    <s v="99-MULTIPROVINCIAL"/>
    <s v="10-FONDO GENERAL"/>
    <s v="No Informado-"/>
    <s v="00-N/A"/>
    <s v="0000-NO APLICA"/>
    <s v="N"/>
    <n v="7792800"/>
    <n v="7792800"/>
    <n v="7792800"/>
    <n v="5748400"/>
  </r>
  <r>
    <x v="0"/>
    <x v="0"/>
    <x v="0"/>
    <x v="0"/>
    <s v="2.1.2.1-Remuneraciones"/>
    <s v="2.1.2.1.1-Sueldos y salarios"/>
    <s v="0202-MINISTERIO DE  INTERIOR Y POLICÍA"/>
    <s v="0010-CUERPO DE BOMBEROS DE SANTO DOMINGO OESTE"/>
    <s v="1-SERVICIOS  GENERALES"/>
    <s v="1.4-Justicia, orden público y seguridad"/>
    <s v="1.4.02-Servicios de protección contra incendios"/>
    <s v="2.1-REMUNERACIONES Y CONTRIBUCIONES"/>
    <s v="2.1.1-REMUNERACIONES"/>
    <s v="01-DISTRITO NACIONAL"/>
    <s v="10-FONDO GENERAL"/>
    <s v="No Informado-"/>
    <s v="00-N/A"/>
    <s v="0000-NO APLICA"/>
    <s v="N"/>
    <n v="16973000"/>
    <n v="16973000"/>
    <n v="12474103.91"/>
    <n v="9387328.7300000004"/>
  </r>
  <r>
    <x v="0"/>
    <x v="0"/>
    <x v="0"/>
    <x v="0"/>
    <s v="2.1.2.1-Remuneraciones"/>
    <s v="2.1.2.1.1-Sueldos y salarios"/>
    <s v="0203-MINISTERIO DE DEFENSA"/>
    <s v="0001-EJERCITO DE LA REPUBLICA DOMINICANA"/>
    <s v="1-SERVICIOS  GENERALES"/>
    <s v="1.3-Defensa nacional"/>
    <s v="1.3.01-Defensa militar"/>
    <s v="2.1-REMUNERACIONES Y CONTRIBUCIONES"/>
    <s v="2.1.1-REMUNERACIONES"/>
    <s v="01-DISTRITO NACIONAL"/>
    <s v="10-FONDO GENERAL"/>
    <s v="No Informado-"/>
    <s v="00-N/A"/>
    <s v="0000-NO APLICA"/>
    <s v="N"/>
    <n v="3731367764"/>
    <n v="4980871660.8199997"/>
    <n v="4782568320.6099997"/>
    <n v="2648507397.8699999"/>
  </r>
  <r>
    <x v="0"/>
    <x v="0"/>
    <x v="0"/>
    <x v="0"/>
    <s v="2.1.2.1-Remuneraciones"/>
    <s v="2.1.2.1.1-Sueldos y salarios"/>
    <s v="0203-MINISTERIO DE DEFENSA"/>
    <s v="0001-EJERCITO DE LA REPUBLICA DOMINICANA"/>
    <s v="1-SERVICIOS  GENERALES"/>
    <s v="1.3-Defensa nacional"/>
    <s v="1.3.01-Defensa militar"/>
    <s v="2.1-REMUNERACIONES Y CONTRIBUCIONES"/>
    <s v="2.1.1-REMUNERACIONES"/>
    <s v="99-MULTIPROVINCIAL"/>
    <s v="10-FONDO GENERAL"/>
    <s v="No Informado-"/>
    <s v="00-N/A"/>
    <s v="0000-NO APLICA"/>
    <s v="N"/>
    <n v="20507989462"/>
    <n v="21620634129.360001"/>
    <n v="17353176439.849998"/>
    <n v="14804557691.66"/>
  </r>
  <r>
    <x v="0"/>
    <x v="0"/>
    <x v="0"/>
    <x v="0"/>
    <s v="2.1.2.1-Remuneraciones"/>
    <s v="2.1.2.1.1-Sueldos y salarios"/>
    <s v="0203-MINISTERIO DE DEFENSA"/>
    <s v="0001-EJERCITO DE LA REPUBLICA DOMINICANA"/>
    <s v="1-SERVICIOS  GENERALES"/>
    <s v="1.3-Defensa nacional"/>
    <s v="1.3.01-Defensa militar"/>
    <s v="2.1-REMUNERACIONES Y CONTRIBUCIONES"/>
    <s v="2.1.2-SOBRESUELDOS"/>
    <s v="01-DISTRITO NACIONAL"/>
    <s v="10-FONDO GENERAL"/>
    <s v="No Informado-"/>
    <s v="00-N/A"/>
    <s v="0000-NO APLICA"/>
    <s v="N"/>
    <n v="80276139"/>
    <n v="108171134"/>
    <n v="108171134"/>
    <n v="107847233.09999999"/>
  </r>
  <r>
    <x v="0"/>
    <x v="0"/>
    <x v="0"/>
    <x v="0"/>
    <s v="2.1.2.1-Remuneraciones"/>
    <s v="2.1.2.1.1-Sueldos y salarios"/>
    <s v="0203-MINISTERIO DE DEFENSA"/>
    <s v="0001-EJERCITO DE LA REPUBLICA DOMINICANA"/>
    <s v="1-SERVICIOS  GENERALES"/>
    <s v="1.3-Defensa nacional"/>
    <s v="1.3.01-Defensa militar"/>
    <s v="2.1-REMUNERACIONES Y CONTRIBUCIONES"/>
    <s v="2.1.2-SOBRESUELDOS"/>
    <s v="99-MULTIPROVINCIAL"/>
    <s v="10-FONDO GENERAL"/>
    <s v="No Informado-"/>
    <s v="00-N/A"/>
    <s v="0000-NO APLICA"/>
    <s v="N"/>
    <n v="687020115"/>
    <n v="955213342"/>
    <n v="832623865"/>
    <n v="718196789.65999997"/>
  </r>
  <r>
    <x v="0"/>
    <x v="0"/>
    <x v="0"/>
    <x v="0"/>
    <s v="2.1.2.1-Remuneraciones"/>
    <s v="2.1.2.1.1-Sueldos y salarios"/>
    <s v="0203-MINISTERIO DE DEFENSA"/>
    <s v="0001-EJERCITO DE LA REPUBLICA DOMINICANA"/>
    <s v="1-SERVICIOS  GENERALES"/>
    <s v="1.3-Defensa nacional"/>
    <s v="1.3.01-Defensa militar"/>
    <s v="2.1-REMUNERACIONES Y CONTRIBUCIONES"/>
    <s v="2.1.3-DIETAS Y GASTOS DE REPRESENTACIÓN"/>
    <s v="99-MULTIPROVINCIAL"/>
    <s v="10-FONDO GENERAL"/>
    <s v="No Informado-"/>
    <s v="00-N/A"/>
    <s v="0000-NO APLICA"/>
    <s v="N"/>
    <n v="28614600"/>
    <n v="0"/>
    <n v="0"/>
    <n v="0"/>
  </r>
  <r>
    <x v="0"/>
    <x v="0"/>
    <x v="0"/>
    <x v="0"/>
    <s v="2.1.2.1-Remuneraciones"/>
    <s v="2.1.2.1.1-Sueldos y salarios"/>
    <s v="0203-MINISTERIO DE DEFENSA"/>
    <s v="0001-EJERCITO DE LA REPUBLICA DOMINICANA"/>
    <s v="4-SERVICIOS SOCIALES"/>
    <s v="4.2-Salud"/>
    <s v="4.2.02-Servicios hospitalarios"/>
    <s v="2.1-REMUNERACIONES Y CONTRIBUCIONES"/>
    <s v="2.1.1-REMUNERACIONES"/>
    <s v="99-MULTIPROVINCIAL"/>
    <s v="10-FONDO GENERAL"/>
    <s v="No Informado-"/>
    <s v="00-N/A"/>
    <s v="0000-NO APLICA"/>
    <s v="N"/>
    <n v="197396961"/>
    <n v="242348661"/>
    <n v="197219344.5"/>
    <n v="197219344.5"/>
  </r>
  <r>
    <x v="0"/>
    <x v="0"/>
    <x v="0"/>
    <x v="0"/>
    <s v="2.1.2.1-Remuneraciones"/>
    <s v="2.1.2.1.1-Sueldos y salarios"/>
    <s v="0203-MINISTERIO DE DEFENSA"/>
    <s v="0001-EJERCITO DE LA REPUBLICA DOMINICANA"/>
    <s v="4-SERVICIOS SOCIALES"/>
    <s v="4.2-Salud"/>
    <s v="4.2.02-Servicios hospitalarios"/>
    <s v="2.1-REMUNERACIONES Y CONTRIBUCIONES"/>
    <s v="2.1.2-SOBRESUELDOS"/>
    <s v="99-MULTIPROVINCIAL"/>
    <s v="10-FONDO GENERAL"/>
    <s v="No Informado-"/>
    <s v="00-N/A"/>
    <s v="0000-NO APLICA"/>
    <s v="N"/>
    <n v="5511180"/>
    <n v="5653780"/>
    <n v="4238944.75"/>
    <n v="4238944.75"/>
  </r>
  <r>
    <x v="0"/>
    <x v="0"/>
    <x v="0"/>
    <x v="0"/>
    <s v="2.1.2.1-Remuneraciones"/>
    <s v="2.1.2.1.1-Sueldos y salarios"/>
    <s v="0203-MINISTERIO DE DEFENSA"/>
    <s v="0001-EJERCITO DE LA REPUBLICA DOMINICANA"/>
    <s v="4-SERVICIOS SOCIALES"/>
    <s v="4.4-Educación"/>
    <s v="4.4.08-Enseñanza y capacitación para defensa y seguridad"/>
    <s v="2.1-REMUNERACIONES Y CONTRIBUCIONES"/>
    <s v="2.1.1-REMUNERACIONES"/>
    <s v="99-MULTIPROVINCIAL"/>
    <s v="10-FONDO GENERAL"/>
    <s v="No Informado-"/>
    <s v="00-N/A"/>
    <s v="0000-NO APLICA"/>
    <s v="N"/>
    <n v="202876330"/>
    <n v="218957930"/>
    <n v="181484836.97999999"/>
    <n v="181484836.97999999"/>
  </r>
  <r>
    <x v="0"/>
    <x v="0"/>
    <x v="0"/>
    <x v="0"/>
    <s v="2.1.2.1-Remuneraciones"/>
    <s v="2.1.2.1.1-Sueldos y salarios"/>
    <s v="0203-MINISTERIO DE DEFENSA"/>
    <s v="0001-EJERCITO DE LA REPUBLICA DOMINICANA"/>
    <s v="4-SERVICIOS SOCIALES"/>
    <s v="4.4-Educación"/>
    <s v="4.4.08-Enseñanza y capacitación para defensa y seguridad"/>
    <s v="2.1-REMUNERACIONES Y CONTRIBUCIONES"/>
    <s v="2.1.2-SOBRESUELDOS"/>
    <s v="99-MULTIPROVINCIAL"/>
    <s v="10-FONDO GENERAL"/>
    <s v="No Informado-"/>
    <s v="00-N/A"/>
    <s v="0000-NO APLICA"/>
    <s v="N"/>
    <n v="10159890"/>
    <n v="14630280"/>
    <n v="10788057.5"/>
    <n v="10788057.5"/>
  </r>
  <r>
    <x v="0"/>
    <x v="0"/>
    <x v="0"/>
    <x v="0"/>
    <s v="2.1.2.1-Remuneraciones"/>
    <s v="2.1.2.1.1-Sueldos y salarios"/>
    <s v="0203-MINISTERIO DE DEFENSA"/>
    <s v="0002-DIRECCION GENERAL DE DRAGAS, PRESAS Y BALIZAMIENTO, M.G"/>
    <s v="1-SERVICIOS  GENERALES"/>
    <s v="1.3-Defensa nacional"/>
    <s v="1.3.01-Defensa militar"/>
    <s v="2.1-REMUNERACIONES Y CONTRIBUCIONES"/>
    <s v="2.1.1-REMUNERACIONES"/>
    <s v="99-MULTIPROVINCIAL"/>
    <s v="10-FONDO GENERAL"/>
    <s v="No Informado-"/>
    <s v="00-N/A"/>
    <s v="0000-NO APLICA"/>
    <s v="N"/>
    <n v="34417284"/>
    <n v="34417284"/>
    <n v="23252183.969999999"/>
    <n v="23252183.969999999"/>
  </r>
  <r>
    <x v="0"/>
    <x v="0"/>
    <x v="0"/>
    <x v="0"/>
    <s v="2.1.2.1-Remuneraciones"/>
    <s v="2.1.2.1.1-Sueldos y salarios"/>
    <s v="0203-MINISTERIO DE DEFENSA"/>
    <s v="0002-DIRECCION GENERAL DE DRAGAS, PRESAS Y BALIZAMIENTO, M.G"/>
    <s v="1-SERVICIOS  GENERALES"/>
    <s v="1.3-Defensa nacional"/>
    <s v="1.3.01-Defensa militar"/>
    <s v="2.1-REMUNERACIONES Y CONTRIBUCIONES"/>
    <s v="2.1.2-SOBRESUELDOS"/>
    <s v="99-MULTIPROVINCIAL"/>
    <s v="10-FONDO GENERAL"/>
    <s v="No Informado-"/>
    <s v="00-N/A"/>
    <s v="0000-NO APLICA"/>
    <s v="N"/>
    <n v="276000"/>
    <n v="276000"/>
    <n v="205200"/>
    <n v="205200"/>
  </r>
  <r>
    <x v="0"/>
    <x v="0"/>
    <x v="0"/>
    <x v="0"/>
    <s v="2.1.2.1-Remuneraciones"/>
    <s v="2.1.2.1.1-Sueldos y salarios"/>
    <s v="0203-MINISTERIO DE DEFENSA"/>
    <s v="0002-DIRECCION GENERAL DE DRAGAS, PRESAS Y BALIZAMIENTO, M.G"/>
    <s v="4-SERVICIOS SOCIALES"/>
    <s v="4.2-Salud"/>
    <s v="4.2.02-Servicios hospitalarios"/>
    <s v="2.1-REMUNERACIONES Y CONTRIBUCIONES"/>
    <s v="2.1.1-REMUNERACIONES"/>
    <s v="99-MULTIPROVINCIAL"/>
    <s v="10-FONDO GENERAL"/>
    <s v="No Informado-"/>
    <s v="00-N/A"/>
    <s v="0000-NO APLICA"/>
    <s v="N"/>
    <n v="790663676"/>
    <n v="848009368.15999997"/>
    <n v="774377731.15999997"/>
    <n v="577700858.32000005"/>
  </r>
  <r>
    <x v="0"/>
    <x v="0"/>
    <x v="0"/>
    <x v="0"/>
    <s v="2.1.2.1-Remuneraciones"/>
    <s v="2.1.2.1.1-Sueldos y salarios"/>
    <s v="0203-MINISTERIO DE DEFENSA"/>
    <s v="0002-DIRECCION GENERAL DE DRAGAS, PRESAS Y BALIZAMIENTO, M.G"/>
    <s v="4-SERVICIOS SOCIALES"/>
    <s v="4.2-Salud"/>
    <s v="4.2.02-Servicios hospitalarios"/>
    <s v="2.1-REMUNERACIONES Y CONTRIBUCIONES"/>
    <s v="2.1.2-SOBRESUELDOS"/>
    <s v="99-MULTIPROVINCIAL"/>
    <s v="10-FONDO GENERAL"/>
    <s v="No Informado-"/>
    <s v="00-N/A"/>
    <s v="0000-NO APLICA"/>
    <s v="N"/>
    <n v="825924"/>
    <n v="825924"/>
    <n v="825924"/>
    <n v="401970.25"/>
  </r>
  <r>
    <x v="0"/>
    <x v="0"/>
    <x v="0"/>
    <x v="0"/>
    <s v="2.1.2.1-Remuneraciones"/>
    <s v="2.1.2.1.1-Sueldos y salarios"/>
    <s v="0203-MINISTERIO DE DEFENSA"/>
    <s v="0002-DIRECCION GENERAL DE DRAGAS, PRESAS Y BALIZAMIENTO, M.G"/>
    <s v="4-SERVICIOS SOCIALES"/>
    <s v="4.4-Educación"/>
    <s v="4.4.07-Educación vocacional"/>
    <s v="2.1-REMUNERACIONES Y CONTRIBUCIONES"/>
    <s v="2.1.1-REMUNERACIONES"/>
    <s v="99-MULTIPROVINCIAL"/>
    <s v="10-FONDO GENERAL"/>
    <s v="No Informado-"/>
    <s v="00-N/A"/>
    <s v="0000-NO APLICA"/>
    <s v="N"/>
    <n v="339362802"/>
    <n v="343631712"/>
    <n v="342174088"/>
    <n v="238003249.99000001"/>
  </r>
  <r>
    <x v="0"/>
    <x v="0"/>
    <x v="0"/>
    <x v="0"/>
    <s v="2.1.2.1-Remuneraciones"/>
    <s v="2.1.2.1.1-Sueldos y salarios"/>
    <s v="0203-MINISTERIO DE DEFENSA"/>
    <s v="0002-DIRECCION GENERAL DE DRAGAS, PRESAS Y BALIZAMIENTO, M.G"/>
    <s v="4-SERVICIOS SOCIALES"/>
    <s v="4.4-Educación"/>
    <s v="4.4.07-Educación vocacional"/>
    <s v="2.1-REMUNERACIONES Y CONTRIBUCIONES"/>
    <s v="2.1.2-SOBRESUELDOS"/>
    <s v="99-MULTIPROVINCIAL"/>
    <s v="10-FONDO GENERAL"/>
    <s v="No Informado-"/>
    <s v="00-N/A"/>
    <s v="0000-NO APLICA"/>
    <s v="N"/>
    <n v="0"/>
    <n v="496000"/>
    <n v="496000"/>
    <n v="150000"/>
  </r>
  <r>
    <x v="0"/>
    <x v="0"/>
    <x v="0"/>
    <x v="0"/>
    <s v="2.1.2.1-Remuneraciones"/>
    <s v="2.1.2.1.1-Sueldos y salarios"/>
    <s v="0203-MINISTERIO DE DEFENSA"/>
    <s v="0002-DIRECCION GENERAL DE DRAGAS, PRESAS Y BALIZAMIENTO, M.G"/>
    <s v="4-SERVICIOS SOCIALES"/>
    <s v="4.4-Educación"/>
    <s v="4.4.08-Enseñanza y capacitación para defensa y seguridad"/>
    <s v="2.1-REMUNERACIONES Y CONTRIBUCIONES"/>
    <s v="2.1.1-REMUNERACIONES"/>
    <s v="32-SANTO DOMINGO"/>
    <s v="10-FONDO GENERAL"/>
    <s v="No Informado-"/>
    <s v="00-N/A"/>
    <s v="0000-NO APLICA"/>
    <s v="N"/>
    <n v="36349000"/>
    <n v="37909000"/>
    <n v="26181205.620000001"/>
    <n v="26181205.620000001"/>
  </r>
  <r>
    <x v="0"/>
    <x v="0"/>
    <x v="0"/>
    <x v="0"/>
    <s v="2.1.2.1-Remuneraciones"/>
    <s v="2.1.2.1.1-Sueldos y salarios"/>
    <s v="0203-MINISTERIO DE DEFENSA"/>
    <s v="0002-DIRECCION GENERAL DE DRAGAS, PRESAS Y BALIZAMIENTO, M.G"/>
    <s v="4-SERVICIOS SOCIALES"/>
    <s v="4.5-Protección social"/>
    <s v="4.5.10-Asistencia social"/>
    <s v="2.1-REMUNERACIONES Y CONTRIBUCIONES"/>
    <s v="2.1.1-REMUNERACIONES"/>
    <s v="99-MULTIPROVINCIAL"/>
    <s v="10-FONDO GENERAL"/>
    <s v="No Informado-"/>
    <s v="00-N/A"/>
    <s v="0000-NO APLICA"/>
    <s v="N"/>
    <n v="25792000"/>
    <n v="25792000"/>
    <n v="25792000"/>
    <n v="17155000"/>
  </r>
  <r>
    <x v="0"/>
    <x v="0"/>
    <x v="0"/>
    <x v="0"/>
    <s v="2.1.2.1-Remuneraciones"/>
    <s v="2.1.2.1.1-Sueldos y salarios"/>
    <s v="0203-MINISTERIO DE DEFENSA"/>
    <s v="0002-DIRECCION GENERAL DE DRAGAS, PRESAS Y BALIZAMIENTO, M.G"/>
    <s v="4-SERVICIOS SOCIALES"/>
    <s v="4.5-Protección social"/>
    <s v="4.5.10-Asistencia social"/>
    <s v="2.1-REMUNERACIONES Y CONTRIBUCIONES"/>
    <s v="2.1.2-SOBRESUELDOS"/>
    <s v="99-MULTIPROVINCIAL"/>
    <s v="10-FONDO GENERAL"/>
    <s v="No Informado-"/>
    <s v="00-N/A"/>
    <s v="0000-NO APLICA"/>
    <s v="N"/>
    <n v="21344400"/>
    <n v="21344400"/>
    <n v="21344400"/>
    <n v="16234200"/>
  </r>
  <r>
    <x v="0"/>
    <x v="0"/>
    <x v="0"/>
    <x v="0"/>
    <s v="2.1.2.1-Remuneraciones"/>
    <s v="2.1.2.1.1-Sueldos y salarios"/>
    <s v="0203-MINISTERIO DE DEFENSA"/>
    <s v="0003-SERVICIOS DE PESCA"/>
    <s v="1-SERVICIOS  GENERALES"/>
    <s v="1.3-Defensa nacional"/>
    <s v="1.3.01-Defensa militar"/>
    <s v="2.1-REMUNERACIONES Y CONTRIBUCIONES"/>
    <s v="2.1.1-REMUNERACIONES"/>
    <s v="99-MULTIPROVINCIAL"/>
    <s v="10-FONDO GENERAL"/>
    <s v="No Informado-"/>
    <s v="00-N/A"/>
    <s v="0000-NO APLICA"/>
    <s v="N"/>
    <n v="20897583"/>
    <n v="20897583"/>
    <n v="19266999"/>
    <n v="14445000"/>
  </r>
  <r>
    <x v="0"/>
    <x v="0"/>
    <x v="0"/>
    <x v="0"/>
    <s v="2.1.2.1-Remuneraciones"/>
    <s v="2.1.2.1.1-Sueldos y salarios"/>
    <s v="0203-MINISTERIO DE DEFENSA"/>
    <s v="0003-SERVICIOS DE PESCA"/>
    <s v="1-SERVICIOS  GENERALES"/>
    <s v="1.3-Defensa nacional"/>
    <s v="1.3.01-Defensa militar"/>
    <s v="2.1-REMUNERACIONES Y CONTRIBUCIONES"/>
    <s v="2.1.2-SOBRESUELDOS"/>
    <s v="99-MULTIPROVINCIAL"/>
    <s v="10-FONDO GENERAL"/>
    <s v="No Informado-"/>
    <s v="00-N/A"/>
    <s v="0000-NO APLICA"/>
    <s v="N"/>
    <n v="270000"/>
    <n v="270000"/>
    <n v="270000"/>
    <n v="200304"/>
  </r>
  <r>
    <x v="0"/>
    <x v="0"/>
    <x v="0"/>
    <x v="0"/>
    <s v="2.1.2.1-Remuneraciones"/>
    <s v="2.1.2.1.1-Sueldos y salarios"/>
    <s v="0203-MINISTERIO DE DEFENSA"/>
    <s v="0003-SERVICIOS DE PESCA"/>
    <s v="2-SERVICIOS ECONÓMICOS"/>
    <s v="2.2-Agropecuaria, caza, pesca y silvicultura"/>
    <s v="2.2.01-Agropecuaria"/>
    <s v="2.1-REMUNERACIONES Y CONTRIBUCIONES"/>
    <s v="2.1.1-REMUNERACIONES"/>
    <s v="99-MULTIPROVINCIAL"/>
    <s v="10-FONDO GENERAL"/>
    <s v="No Informado-"/>
    <s v="00-N/A"/>
    <s v="0000-NO APLICA"/>
    <s v="N"/>
    <n v="15664884"/>
    <n v="15664884"/>
    <n v="14459923"/>
    <n v="10809641.890000001"/>
  </r>
  <r>
    <x v="0"/>
    <x v="0"/>
    <x v="0"/>
    <x v="0"/>
    <s v="2.1.2.1-Remuneraciones"/>
    <s v="2.1.2.1.1-Sueldos y salarios"/>
    <s v="0203-MINISTERIO DE DEFENSA"/>
    <s v="0003-SERVICIOS DE PESCA"/>
    <s v="4-SERVICIOS SOCIALES"/>
    <s v="4.4-Educación"/>
    <s v="4.4.04-Educación superior"/>
    <s v="2.1-REMUNERACIONES Y CONTRIBUCIONES"/>
    <s v="2.1.1-REMUNERACIONES"/>
    <s v="32-SANTO DOMINGO"/>
    <s v="10-FONDO GENERAL"/>
    <s v="No Informado-"/>
    <s v="00-N/A"/>
    <s v="0000-NO APLICA"/>
    <s v="N"/>
    <n v="28783300"/>
    <n v="28783300"/>
    <n v="19926500"/>
    <n v="19926500"/>
  </r>
  <r>
    <x v="0"/>
    <x v="0"/>
    <x v="0"/>
    <x v="0"/>
    <s v="2.1.2.1-Remuneraciones"/>
    <s v="2.1.2.1.1-Sueldos y salarios"/>
    <s v="0203-MINISTERIO DE DEFENSA"/>
    <s v="0003-SERVICIOS DE PESCA"/>
    <s v="4-SERVICIOS SOCIALES"/>
    <s v="4.4-Educación"/>
    <s v="4.4.08-Enseñanza y capacitación para defensa y seguridad"/>
    <s v="2.1-REMUNERACIONES Y CONTRIBUCIONES"/>
    <s v="2.1.1-REMUNERACIONES"/>
    <s v="99-MULTIPROVINCIAL"/>
    <s v="10-FONDO GENERAL"/>
    <s v="No Informado-"/>
    <s v="00-N/A"/>
    <s v="0000-NO APLICA"/>
    <s v="N"/>
    <n v="94369232"/>
    <n v="112764856.94"/>
    <n v="103832737.94"/>
    <n v="75848403.530000001"/>
  </r>
  <r>
    <x v="0"/>
    <x v="0"/>
    <x v="0"/>
    <x v="0"/>
    <s v="2.1.2.1-Remuneraciones"/>
    <s v="2.1.2.1.1-Sueldos y salarios"/>
    <s v="0203-MINISTERIO DE DEFENSA"/>
    <s v="0003-SERVICIOS DE PESCA"/>
    <s v="4-SERVICIOS SOCIALES"/>
    <s v="4.4-Educación"/>
    <s v="4.4.08-Enseñanza y capacitación para defensa y seguridad"/>
    <s v="2.1-REMUNERACIONES Y CONTRIBUCIONES"/>
    <s v="2.1.2-SOBRESUELDOS"/>
    <s v="99-MULTIPROVINCIAL"/>
    <s v="10-FONDO GENERAL"/>
    <s v="No Informado-"/>
    <s v="00-N/A"/>
    <s v="0000-NO APLICA"/>
    <s v="N"/>
    <n v="1440825"/>
    <n v="1440825"/>
    <n v="1440825"/>
    <n v="874743.75"/>
  </r>
  <r>
    <x v="0"/>
    <x v="0"/>
    <x v="0"/>
    <x v="0"/>
    <s v="2.1.2.1-Remuneraciones"/>
    <s v="2.1.2.1.1-Sueldos y salarios"/>
    <s v="0203-MINISTERIO DE DEFENSA"/>
    <s v="0004-INSTITUTO DE SEGURIDAD SOCIAL DE LAS FUERZAS ARMADAS"/>
    <s v="4-SERVICIOS SOCIALES"/>
    <s v="4.5-Protección social"/>
    <s v="4.5.10-Asistencia social"/>
    <s v="2.1-REMUNERACIONES Y CONTRIBUCIONES"/>
    <s v="2.1.1-REMUNERACIONES"/>
    <s v="99-MULTIPROVINCIAL"/>
    <s v="10-FONDO GENERAL"/>
    <s v="No Informado-"/>
    <s v="00-N/A"/>
    <s v="0000-NO APLICA"/>
    <s v="N"/>
    <n v="63323000"/>
    <n v="63323000"/>
    <n v="63323000"/>
    <n v="43368690.18"/>
  </r>
  <r>
    <x v="0"/>
    <x v="0"/>
    <x v="0"/>
    <x v="0"/>
    <s v="2.1.2.1-Remuneraciones"/>
    <s v="2.1.2.1.1-Sueldos y salarios"/>
    <s v="0203-MINISTERIO DE DEFENSA"/>
    <s v="0005-HOSPITAL CENTRAL FUERZAS  ARMADAS"/>
    <s v="4-SERVICIOS SOCIALES"/>
    <s v="4.2-Salud"/>
    <s v="4.2.02-Servicios hospitalarios"/>
    <s v="2.1-REMUNERACIONES Y CONTRIBUCIONES"/>
    <s v="2.1.1-REMUNERACIONES"/>
    <s v="99-MULTIPROVINCIAL"/>
    <s v="10-FONDO GENERAL"/>
    <s v="No Informado-"/>
    <s v="00-N/A"/>
    <s v="0000-NO APLICA"/>
    <s v="N"/>
    <n v="737293348"/>
    <n v="737293348"/>
    <n v="735236804.39999998"/>
    <n v="505591932.92000002"/>
  </r>
  <r>
    <x v="0"/>
    <x v="0"/>
    <x v="0"/>
    <x v="0"/>
    <s v="2.1.2.1-Remuneraciones"/>
    <s v="2.1.2.1.1-Sueldos y salarios"/>
    <s v="0203-MINISTERIO DE DEFENSA"/>
    <s v="0006-INSTITUTO CARTOGRÁFICO MILITAR DE LAS FUERZAS ARMADAS"/>
    <s v="1-SERVICIOS  GENERALES"/>
    <s v="1.3-Defensa nacional"/>
    <s v="1.3.98-Investigación y desarrollo para la defensa militar, civil y gestión de riesgos de desastres no climáticos"/>
    <s v="2.1-REMUNERACIONES Y CONTRIBUCIONES"/>
    <s v="2.1.1-REMUNERACIONES"/>
    <s v="01-DISTRITO NACIONAL"/>
    <s v="10-FONDO GENERAL"/>
    <s v="No Informado-"/>
    <s v="00-N/A"/>
    <s v="0000-NO APLICA"/>
    <s v="N"/>
    <n v="29118372"/>
    <n v="29070055"/>
    <n v="28718372"/>
    <n v="19214565.66"/>
  </r>
  <r>
    <x v="0"/>
    <x v="0"/>
    <x v="0"/>
    <x v="0"/>
    <s v="2.1.2.1-Remuneraciones"/>
    <s v="2.1.2.1.1-Sueldos y salarios"/>
    <s v="0203-MINISTERIO DE DEFENSA"/>
    <s v="0007-ESC DE GRAD.DE COM.Y ESTADO MAYOR CONJ.'GRAL DE DIV. GREGORIO LUPERON'"/>
    <s v="4-SERVICIOS SOCIALES"/>
    <s v="4.4-Educación"/>
    <s v="4.4.04-Educación superior"/>
    <s v="2.1-REMUNERACIONES Y CONTRIBUCIONES"/>
    <s v="2.1.1-REMUNERACIONES"/>
    <s v="99-MULTIPROVINCIAL"/>
    <s v="10-FONDO GENERAL"/>
    <s v="No Informado-"/>
    <s v="00-N/A"/>
    <s v="0000-NO APLICA"/>
    <s v="N"/>
    <n v="20214808"/>
    <n v="20214808"/>
    <n v="20166029.239999998"/>
    <n v="13961096.82"/>
  </r>
  <r>
    <x v="0"/>
    <x v="0"/>
    <x v="0"/>
    <x v="0"/>
    <s v="2.1.2.1-Remuneraciones"/>
    <s v="2.1.2.1.1-Sueldos y salarios"/>
    <s v="0203-MINISTERIO DE DEFENSA"/>
    <s v="0007-ESC DE GRAD.DE COM.Y ESTADO MAYOR CONJ.'GRAL DE DIV. GREGORIO LUPERON'"/>
    <s v="4-SERVICIOS SOCIALES"/>
    <s v="4.4-Educación"/>
    <s v="4.4.04-Educación superior"/>
    <s v="2.1-REMUNERACIONES Y CONTRIBUCIONES"/>
    <s v="2.1.2-SOBRESUELDOS"/>
    <s v="99-MULTIPROVINCIAL"/>
    <s v="10-FONDO GENERAL"/>
    <s v="No Informado-"/>
    <s v="00-N/A"/>
    <s v="0000-NO APLICA"/>
    <s v="N"/>
    <n v="960000"/>
    <n v="960000"/>
    <n v="960000"/>
    <n v="720000"/>
  </r>
  <r>
    <x v="0"/>
    <x v="0"/>
    <x v="0"/>
    <x v="0"/>
    <s v="2.1.2.1-Remuneraciones"/>
    <s v="2.1.2.1.1-Sueldos y salarios"/>
    <s v="0203-MINISTERIO DE DEFENSA"/>
    <s v="0008-CÍRCULO DEPORTIVO DE LAS FUERZAS ARMADAS Y LA POLICIA NACIONAL"/>
    <s v="4-SERVICIOS SOCIALES"/>
    <s v="4.3-Actividades deportivas, recreativas, culturales y religiosas"/>
    <s v="4.3.02-Servicios recreativos y deportivos"/>
    <s v="2.1-REMUNERACIONES Y CONTRIBUCIONES"/>
    <s v="2.1.1-REMUNERACIONES"/>
    <s v="01-DISTRITO NACIONAL"/>
    <s v="10-FONDO GENERAL"/>
    <s v="No Informado-"/>
    <s v="00-N/A"/>
    <s v="0000-NO APLICA"/>
    <s v="N"/>
    <n v="14177314"/>
    <n v="14177314"/>
    <n v="9810950.4000000004"/>
    <n v="9810950.4000000004"/>
  </r>
  <r>
    <x v="0"/>
    <x v="0"/>
    <x v="0"/>
    <x v="0"/>
    <s v="2.1.2.1-Remuneraciones"/>
    <s v="2.1.2.1.1-Sueldos y salarios"/>
    <s v="0203-MINISTERIO DE DEFENSA"/>
    <s v="0009-INSTITUTO MILITAR DE LOS DERECHOS HUMANOS"/>
    <s v="4-SERVICIOS SOCIALES"/>
    <s v="4.4-Educación"/>
    <s v="4.4.08-Enseñanza y capacitación para defensa y seguridad"/>
    <s v="2.1-REMUNERACIONES Y CONTRIBUCIONES"/>
    <s v="2.1.1-REMUNERACIONES"/>
    <s v="99-MULTIPROVINCIAL"/>
    <s v="10-FONDO GENERAL"/>
    <s v="No Informado-"/>
    <s v="00-N/A"/>
    <s v="0000-NO APLICA"/>
    <s v="N"/>
    <n v="18369874"/>
    <n v="18445976.640000001"/>
    <n v="18445976.640000001"/>
    <n v="12770250.57"/>
  </r>
  <r>
    <x v="0"/>
    <x v="0"/>
    <x v="0"/>
    <x v="0"/>
    <s v="2.1.2.1-Remuneraciones"/>
    <s v="2.1.2.1.1-Sueldos y salarios"/>
    <s v="0203-MINISTERIO DE DEFENSA"/>
    <s v="0009-INSTITUTO MILITAR DE LOS DERECHOS HUMANOS"/>
    <s v="4-SERVICIOS SOCIALES"/>
    <s v="4.4-Educación"/>
    <s v="4.4.08-Enseñanza y capacitación para defensa y seguridad"/>
    <s v="2.1-REMUNERACIONES Y CONTRIBUCIONES"/>
    <s v="2.1.2-SOBRESUELDOS"/>
    <s v="99-MULTIPROVINCIAL"/>
    <s v="10-FONDO GENERAL"/>
    <s v="No Informado-"/>
    <s v="00-N/A"/>
    <s v="0000-NO APLICA"/>
    <s v="N"/>
    <n v="540000"/>
    <n v="540000"/>
    <n v="540000"/>
    <n v="382034.28"/>
  </r>
  <r>
    <x v="0"/>
    <x v="0"/>
    <x v="0"/>
    <x v="0"/>
    <s v="2.1.2.1-Remuneraciones"/>
    <s v="2.1.2.1.1-Sueldos y salarios"/>
    <s v="0203-MINISTERIO DE DEFENSA"/>
    <s v="0010-'ESCUELA DE GRADUADOS DE ALTOS ESTUDIOS ESTRATÉGICOS' (EGAEE)"/>
    <s v="4-SERVICIOS SOCIALES"/>
    <s v="4.4-Educación"/>
    <s v="4.4.04-Educación superior"/>
    <s v="2.1-REMUNERACIONES Y CONTRIBUCIONES"/>
    <s v="2.1.1-REMUNERACIONES"/>
    <s v="99-MULTIPROVINCIAL"/>
    <s v="10-FONDO GENERAL"/>
    <s v="No Informado-"/>
    <s v="00-N/A"/>
    <s v="0000-NO APLICA"/>
    <s v="N"/>
    <n v="18043085"/>
    <n v="18151085"/>
    <n v="18147585"/>
    <n v="12547240.949999999"/>
  </r>
  <r>
    <x v="0"/>
    <x v="0"/>
    <x v="0"/>
    <x v="0"/>
    <s v="2.1.2.1-Remuneraciones"/>
    <s v="2.1.2.1.1-Sueldos y salarios"/>
    <s v="0203-MINISTERIO DE DEFENSA"/>
    <s v="0011-COMISION PERMANENTE PARA LA REFORMA Y MODERNIZACIÓN DE LAS  FF.AA Y P.N."/>
    <s v="1-SERVICIOS  GENERALES"/>
    <s v="1.3-Defensa nacional"/>
    <s v="1.3.98-Investigación y desarrollo para la defensa militar, civil y gestión de riesgos de desastres no climáticos"/>
    <s v="2.1-REMUNERACIONES Y CONTRIBUCIONES"/>
    <s v="2.1.1-REMUNERACIONES"/>
    <s v="99-MULTIPROVINCIAL"/>
    <s v="10-FONDO GENERAL"/>
    <s v="No Informado-"/>
    <s v="00-N/A"/>
    <s v="0000-NO APLICA"/>
    <s v="N"/>
    <n v="15737800"/>
    <n v="15737800"/>
    <n v="15737800"/>
    <n v="10895400"/>
  </r>
  <r>
    <x v="0"/>
    <x v="0"/>
    <x v="0"/>
    <x v="0"/>
    <s v="2.1.2.1-Remuneraciones"/>
    <s v="2.1.2.1.1-Sueldos y salarios"/>
    <s v="0203-MINISTERIO DE DEFENSA"/>
    <s v="0012-CUERPO ESPECIALIZADO DE SEGURIDAD FRONTERIZA TERRESTRE"/>
    <s v="1-SERVICIOS  GENERALES"/>
    <s v="1.3-Defensa nacional"/>
    <s v="1.3.01-Defensa militar"/>
    <s v="2.1-REMUNERACIONES Y CONTRIBUCIONES"/>
    <s v="2.1.1-REMUNERACIONES"/>
    <s v="99-MULTIPROVINCIAL"/>
    <s v="10-FONDO GENERAL"/>
    <s v="No Informado-"/>
    <s v="00-N/A"/>
    <s v="0000-NO APLICA"/>
    <s v="N"/>
    <n v="210995933"/>
    <n v="210885346"/>
    <n v="210451549"/>
    <n v="146938581"/>
  </r>
  <r>
    <x v="0"/>
    <x v="0"/>
    <x v="0"/>
    <x v="0"/>
    <s v="2.1.2.1-Remuneraciones"/>
    <s v="2.1.2.1.1-Sueldos y salarios"/>
    <s v="0203-MINISTERIO DE DEFENSA"/>
    <s v="0012-CUERPO ESPECIALIZADO DE SEGURIDAD FRONTERIZA TERRESTRE"/>
    <s v="1-SERVICIOS  GENERALES"/>
    <s v="1.3-Defensa nacional"/>
    <s v="1.3.01-Defensa militar"/>
    <s v="2.1-REMUNERACIONES Y CONTRIBUCIONES"/>
    <s v="2.1.2-SOBRESUELDOS"/>
    <s v="99-MULTIPROVINCIAL"/>
    <s v="10-FONDO GENERAL"/>
    <s v="No Informado-"/>
    <s v="00-N/A"/>
    <s v="0000-NO APLICA"/>
    <s v="N"/>
    <n v="31356220"/>
    <n v="74196220"/>
    <n v="74196220"/>
    <n v="54998609.159999996"/>
  </r>
  <r>
    <x v="0"/>
    <x v="0"/>
    <x v="0"/>
    <x v="0"/>
    <s v="2.1.2.1-Remuneraciones"/>
    <s v="2.1.2.1.1-Sueldos y salarios"/>
    <s v="0203-MINISTERIO DE DEFENSA"/>
    <s v="0014-DIRECCION GENERAL DE LA RESERVA DE LAS FUERZAS ARMADAS Y POLICIA NACIONAL"/>
    <s v="1-SERVICIOS  GENERALES"/>
    <s v="1.3-Defensa nacional"/>
    <s v="1.3.01-Defensa militar"/>
    <s v="2.1-REMUNERACIONES Y CONTRIBUCIONES"/>
    <s v="2.1.1-REMUNERACIONES"/>
    <s v="99-MULTIPROVINCIAL"/>
    <s v="10-FONDO GENERAL"/>
    <s v="No Informado-"/>
    <s v="00-N/A"/>
    <s v="0000-NO APLICA"/>
    <s v="N"/>
    <n v="41396000"/>
    <n v="41396000"/>
    <n v="28333459.34"/>
    <n v="28333459.34"/>
  </r>
  <r>
    <x v="0"/>
    <x v="0"/>
    <x v="0"/>
    <x v="0"/>
    <s v="2.1.2.1-Remuneraciones"/>
    <s v="2.1.2.1.1-Sueldos y salarios"/>
    <s v="0203-MINISTERIO DE DEFENSA"/>
    <s v="0015-CUERPOS ESPECIALIZADOS DE SEGURIDAD PORTUARIA"/>
    <s v="1-SERVICIOS  GENERALES"/>
    <s v="1.3-Defensa nacional"/>
    <s v="1.3.01-Defensa militar"/>
    <s v="2.1-REMUNERACIONES Y CONTRIBUCIONES"/>
    <s v="2.1.1-REMUNERACIONES"/>
    <s v="99-MULTIPROVINCIAL"/>
    <s v="10-FONDO GENERAL"/>
    <s v="No Informado-"/>
    <s v="00-N/A"/>
    <s v="0000-NO APLICA"/>
    <s v="N"/>
    <n v="77364800"/>
    <n v="77364800"/>
    <n v="75864800"/>
    <n v="53906400"/>
  </r>
  <r>
    <x v="0"/>
    <x v="0"/>
    <x v="0"/>
    <x v="0"/>
    <s v="2.1.2.1-Remuneraciones"/>
    <s v="2.1.2.1.1-Sueldos y salarios"/>
    <s v="0203-MINISTERIO DE DEFENSA"/>
    <s v="0015-CUERPOS ESPECIALIZADOS DE SEGURIDAD PORTUARIA"/>
    <s v="1-SERVICIOS  GENERALES"/>
    <s v="1.3-Defensa nacional"/>
    <s v="1.3.01-Defensa militar"/>
    <s v="2.1-REMUNERACIONES Y CONTRIBUCIONES"/>
    <s v="2.1.2-SOBRESUELDOS"/>
    <s v="99-MULTIPROVINCIAL"/>
    <s v="10-FONDO GENERAL"/>
    <s v="No Informado-"/>
    <s v="00-N/A"/>
    <s v="0000-NO APLICA"/>
    <s v="N"/>
    <n v="4644000"/>
    <n v="4644000"/>
    <n v="4623636"/>
    <n v="3467044.5"/>
  </r>
  <r>
    <x v="0"/>
    <x v="0"/>
    <x v="0"/>
    <x v="0"/>
    <s v="2.1.2.1-Remuneraciones"/>
    <s v="2.1.2.1.1-Sueldos y salarios"/>
    <s v="0203-MINISTERIO DE DEFENSA"/>
    <s v="0017-SERVICIO MILITAR VOLUNTARIO"/>
    <s v="1-SERVICIOS  GENERALES"/>
    <s v="1.3-Defensa nacional"/>
    <s v="1.3.01-Defensa militar"/>
    <s v="2.1-REMUNERACIONES Y CONTRIBUCIONES"/>
    <s v="2.1.1-REMUNERACIONES"/>
    <s v="99-MULTIPROVINCIAL"/>
    <s v="10-FONDO GENERAL"/>
    <s v="No Informado-"/>
    <s v="00-N/A"/>
    <s v="0000-NO APLICA"/>
    <s v="N"/>
    <n v="26107967"/>
    <n v="28407082"/>
    <n v="28407081.399999999"/>
    <n v="20373860.25"/>
  </r>
  <r>
    <x v="0"/>
    <x v="0"/>
    <x v="0"/>
    <x v="0"/>
    <s v="2.1.2.1-Remuneraciones"/>
    <s v="2.1.2.1.1-Sueldos y salarios"/>
    <s v="0203-MINISTERIO DE DEFENSA"/>
    <s v="0019-SUPERINTENDENCIA DE VIGILANCIA Y SEGURIDAD PRIVADA"/>
    <s v="1-SERVICIOS  GENERALES"/>
    <s v="1.3-Defensa nacional"/>
    <s v="1.3.01-Defensa militar"/>
    <s v="2.1-REMUNERACIONES Y CONTRIBUCIONES"/>
    <s v="2.1.1-REMUNERACIONES"/>
    <s v="99-MULTIPROVINCIAL"/>
    <s v="10-FONDO GENERAL"/>
    <s v="No Informado-"/>
    <s v="00-N/A"/>
    <s v="0000-NO APLICA"/>
    <s v="N"/>
    <n v="38824450"/>
    <n v="38824450"/>
    <n v="34902450"/>
    <n v="27189337.5"/>
  </r>
  <r>
    <x v="0"/>
    <x v="0"/>
    <x v="0"/>
    <x v="0"/>
    <s v="2.1.2.1-Remuneraciones"/>
    <s v="2.1.2.1.1-Sueldos y salarios"/>
    <s v="0203-MINISTERIO DE DEFENSA"/>
    <s v="0020-CUERPO ESPECIALIZADO PARA LA SEGURIDAD DEL METRO DE SANTO DOMINGO"/>
    <s v="1-SERVICIOS  GENERALES"/>
    <s v="1.3-Defensa nacional"/>
    <s v="1.3.01-Defensa militar"/>
    <s v="2.1-REMUNERACIONES Y CONTRIBUCIONES"/>
    <s v="2.1.1-REMUNERACIONES"/>
    <s v="99-MULTIPROVINCIAL"/>
    <s v="10-FONDO GENERAL"/>
    <s v="No Informado-"/>
    <s v="00-N/A"/>
    <s v="0000-NO APLICA"/>
    <s v="N"/>
    <n v="218866730"/>
    <n v="231957005"/>
    <n v="158368449.09999999"/>
    <n v="158368449.09999999"/>
  </r>
  <r>
    <x v="0"/>
    <x v="0"/>
    <x v="0"/>
    <x v="0"/>
    <s v="2.1.2.1-Remuneraciones"/>
    <s v="2.1.2.1.1-Sueldos y salarios"/>
    <s v="0203-MINISTERIO DE DEFENSA"/>
    <s v="0020-CUERPO ESPECIALIZADO PARA LA SEGURIDAD DEL METRO DE SANTO DOMINGO"/>
    <s v="1-SERVICIOS  GENERALES"/>
    <s v="1.3-Defensa nacional"/>
    <s v="1.3.01-Defensa militar"/>
    <s v="2.1-REMUNERACIONES Y CONTRIBUCIONES"/>
    <s v="2.1.2-SOBRESUELDOS"/>
    <s v="99-MULTIPROVINCIAL"/>
    <s v="10-FONDO GENERAL"/>
    <s v="No Informado-"/>
    <s v="00-N/A"/>
    <s v="0000-NO APLICA"/>
    <s v="N"/>
    <n v="10028325"/>
    <n v="1706050"/>
    <n v="1706050"/>
    <n v="1706050"/>
  </r>
  <r>
    <x v="0"/>
    <x v="0"/>
    <x v="0"/>
    <x v="0"/>
    <s v="2.1.2.1-Remuneraciones"/>
    <s v="2.1.2.1.1-Sueldos y salarios"/>
    <s v="0203-MINISTERIO DE DEFENSA"/>
    <s v="0026-Cuerpo Especializado de Seguridad Aeroportuaria y de Aviación Civil (CESAC)"/>
    <s v="1-SERVICIOS  GENERALES"/>
    <s v="1.3-Defensa nacional"/>
    <s v="1.3.01-Defensa militar"/>
    <s v="2.1-REMUNERACIONES Y CONTRIBUCIONES"/>
    <s v="2.1.1-REMUNERACIONES"/>
    <s v="99-MULTIPROVINCIAL"/>
    <s v="10-FONDO GENERAL"/>
    <s v="No Informado-"/>
    <s v="00-N/A"/>
    <s v="0000-NO APLICA"/>
    <s v="N"/>
    <n v="39845000"/>
    <n v="39845000"/>
    <n v="39845000"/>
    <n v="27053000"/>
  </r>
  <r>
    <x v="0"/>
    <x v="0"/>
    <x v="0"/>
    <x v="0"/>
    <s v="2.1.2.1-Remuneraciones"/>
    <s v="2.1.2.1.1-Sueldos y salarios"/>
    <s v="0203-MINISTERIO DE DEFENSA"/>
    <s v="0026-Cuerpo Especializado de Seguridad Aeroportuaria y de Aviación Civil (CESAC)"/>
    <s v="1-SERVICIOS  GENERALES"/>
    <s v="1.3-Defensa nacional"/>
    <s v="1.3.01-Defensa militar"/>
    <s v="2.1-REMUNERACIONES Y CONTRIBUCIONES"/>
    <s v="2.1.1-REMUNERACIONES"/>
    <s v="99-MULTIPROVINCIAL"/>
    <s v="20-FONDOS CON DESTINO ESPECÍFICO"/>
    <s v="No Informado-"/>
    <s v="00-N/A"/>
    <s v="0000-NO APLICA"/>
    <s v="N"/>
    <n v="751933052"/>
    <n v="831712219"/>
    <n v="831712219"/>
    <n v="590413685"/>
  </r>
  <r>
    <x v="0"/>
    <x v="0"/>
    <x v="0"/>
    <x v="0"/>
    <s v="2.1.2.1-Remuneraciones"/>
    <s v="2.1.2.1.1-Sueldos y salarios"/>
    <s v="0203-MINISTERIO DE DEFENSA"/>
    <s v="0026-Cuerpo Especializado de Seguridad Aeroportuaria y de Aviación Civil (CESAC)"/>
    <s v="1-SERVICIOS  GENERALES"/>
    <s v="1.3-Defensa nacional"/>
    <s v="1.3.01-Defensa militar"/>
    <s v="2.1-REMUNERACIONES Y CONTRIBUCIONES"/>
    <s v="2.1.2-SOBRESUELDOS"/>
    <s v="99-MULTIPROVINCIAL"/>
    <s v="20-FONDOS CON DESTINO ESPECÍFICO"/>
    <s v="No Informado-"/>
    <s v="00-N/A"/>
    <s v="0000-NO APLICA"/>
    <s v="N"/>
    <n v="44718571"/>
    <n v="48905446"/>
    <n v="44718571"/>
    <n v="30710329.75"/>
  </r>
  <r>
    <x v="0"/>
    <x v="0"/>
    <x v="0"/>
    <x v="0"/>
    <s v="2.1.2.1-Remuneraciones"/>
    <s v="2.1.2.1.1-Sueldos y salarios"/>
    <s v="0203-MINISTERIO DE DEFENSA"/>
    <s v="0027-DIRECCION GENERAL DEL PLAN SOCIAL DEL MINISTERIO DE DEFENSA"/>
    <s v="4-SERVICIOS SOCIALES"/>
    <s v="4.5-Protección social"/>
    <s v="4.5.10-Asistencia social"/>
    <s v="2.1-REMUNERACIONES Y CONTRIBUCIONES"/>
    <s v="2.1.1-REMUNERACIONES"/>
    <s v="99-MULTIPROVINCIAL"/>
    <s v="10-FONDO GENERAL"/>
    <s v="No Informado-"/>
    <s v="00-N/A"/>
    <s v="0000-NO APLICA"/>
    <s v="N"/>
    <n v="9685000"/>
    <n v="9685000"/>
    <n v="9685000"/>
    <n v="6705000"/>
  </r>
  <r>
    <x v="0"/>
    <x v="0"/>
    <x v="0"/>
    <x v="0"/>
    <s v="2.1.2.1-Remuneraciones"/>
    <s v="2.1.2.1.1-Sueldos y salarios"/>
    <s v="0203-MINISTERIO DE DEFENSA"/>
    <s v="0028-INSTITUTO SUPERIOR PARA LA DEFENSA ' GENERAL JUAN PABLO DUARTE DIEZ' INSUDE."/>
    <s v="4-SERVICIOS SOCIALES"/>
    <s v="4.4-Educación"/>
    <s v="4.4.04-Educación superior"/>
    <s v="2.1-REMUNERACIONES Y CONTRIBUCIONES"/>
    <s v="2.1.1-REMUNERACIONES"/>
    <s v="99-MULTIPROVINCIAL"/>
    <s v="10-FONDO GENERAL"/>
    <s v="No Informado-"/>
    <s v="00-N/A"/>
    <s v="0000-NO APLICA"/>
    <s v="N"/>
    <n v="47788000"/>
    <n v="47407533"/>
    <n v="47407533"/>
    <n v="31690250"/>
  </r>
  <r>
    <x v="0"/>
    <x v="0"/>
    <x v="0"/>
    <x v="0"/>
    <s v="2.1.2.1-Remuneraciones"/>
    <s v="2.1.2.1.1-Sueldos y salarios"/>
    <s v="0203-MINISTERIO DE DEFENSA"/>
    <s v="0028-INSTITUTO SUPERIOR PARA LA DEFENSA ' GENERAL JUAN PABLO DUARTE DIEZ' INSUDE."/>
    <s v="4-SERVICIOS SOCIALES"/>
    <s v="4.4-Educación"/>
    <s v="4.4.04-Educación superior"/>
    <s v="2.1-REMUNERACIONES Y CONTRIBUCIONES"/>
    <s v="2.1.4-GRATIFICACIONES Y BONIFICACIONES"/>
    <s v="99-MULTIPROVINCIAL"/>
    <s v="10-FONDO GENERAL"/>
    <s v="No Informado-"/>
    <s v="00-N/A"/>
    <s v="0000-NO APLICA"/>
    <s v="N"/>
    <n v="0"/>
    <n v="360000"/>
    <n v="360000"/>
    <n v="220000"/>
  </r>
  <r>
    <x v="0"/>
    <x v="0"/>
    <x v="0"/>
    <x v="0"/>
    <s v="2.1.2.1-Remuneraciones"/>
    <s v="2.1.2.1.1-Sueldos y salarios"/>
    <s v="0203-MINISTERIO DE DEFENSA"/>
    <s v="0030-SERVICIO NACIONAL DE PROTECCION AMBIENTAL"/>
    <s v="3-PROTECCIÓN DEL MEDIO AMBIENTE"/>
    <s v="3.2-Protección de la biodiversidad y ordenación de desechos"/>
    <s v="3.2.09-Áreas protegidas y otras medidas de conservación"/>
    <s v="2.1-REMUNERACIONES Y CONTRIBUCIONES"/>
    <s v="2.1.1-REMUNERACIONES"/>
    <s v="99-MULTIPROVINCIAL"/>
    <s v="10-FONDO GENERAL"/>
    <s v="No Informado-"/>
    <s v="00-N/A"/>
    <s v="0000-NO APLICA"/>
    <s v="N"/>
    <n v="111456000"/>
    <n v="111456000"/>
    <n v="102956000"/>
    <n v="77164000"/>
  </r>
  <r>
    <x v="0"/>
    <x v="0"/>
    <x v="0"/>
    <x v="0"/>
    <s v="2.1.2.1-Remuneraciones"/>
    <s v="2.1.2.1.1-Sueldos y salarios"/>
    <s v="0203-MINISTERIO DE DEFENSA"/>
    <s v="0030-SERVICIO NACIONAL DE PROTECCION AMBIENTAL"/>
    <s v="3-PROTECCIÓN DEL MEDIO AMBIENTE"/>
    <s v="3.2-Protección de la biodiversidad y ordenación de desechos"/>
    <s v="3.2.09-Áreas protegidas y otras medidas de conservación"/>
    <s v="2.1-REMUNERACIONES Y CONTRIBUCIONES"/>
    <s v="2.1.2-SOBRESUELDOS"/>
    <s v="99-MULTIPROVINCIAL"/>
    <s v="10-FONDO GENERAL"/>
    <s v="No Informado-"/>
    <s v="00-N/A"/>
    <s v="0000-NO APLICA"/>
    <s v="N"/>
    <n v="3000000"/>
    <n v="3000000"/>
    <n v="3000000"/>
    <n v="2178682.5"/>
  </r>
  <r>
    <x v="0"/>
    <x v="0"/>
    <x v="0"/>
    <x v="0"/>
    <s v="2.1.2.1-Remuneraciones"/>
    <s v="2.1.2.1.1-Sueldos y salarios"/>
    <s v="0203-MINISTERIO DE DEFENSA"/>
    <s v="0031-DIRECCIÓN GENERAL DE LA INDUSTRIA MILITAR DE LAS FUERZAS ARMADAS"/>
    <s v="4-SERVICIOS SOCIALES"/>
    <s v="4.4-Educación"/>
    <s v="4.4.07-Educación vocacional"/>
    <s v="2.1-REMUNERACIONES Y CONTRIBUCIONES"/>
    <s v="2.1.1-REMUNERACIONES"/>
    <s v="99-MULTIPROVINCIAL"/>
    <s v="10-FONDO GENERAL"/>
    <s v="No Informado-"/>
    <s v="00-N/A"/>
    <s v="0000-NO APLICA"/>
    <s v="N"/>
    <n v="41830500"/>
    <n v="41830500"/>
    <n v="41572500"/>
    <n v="28763500"/>
  </r>
  <r>
    <x v="0"/>
    <x v="0"/>
    <x v="0"/>
    <x v="0"/>
    <s v="2.1.2.1-Remuneraciones"/>
    <s v="2.1.2.1.1-Sueldos y salarios"/>
    <s v="0204-MINISTERIO DE RELACIONES EXTERIORES"/>
    <s v="0001-MINISTERIO DE RELACIONES EXTERIORES"/>
    <s v="1-SERVICIOS  GENERALES"/>
    <s v="1.2-Relaciones internacionales"/>
    <s v="1.2.01-Relaciones internacionales desde oficinas en el país"/>
    <s v="2.1-REMUNERACIONES Y CONTRIBUCIONES"/>
    <s v="2.1.1-REMUNERACIONES"/>
    <s v="01-DISTRITO NACIONAL"/>
    <s v="10-FONDO GENERAL"/>
    <s v="No Informado-"/>
    <s v="00-N/A"/>
    <s v="0000-NO APLICA"/>
    <s v="N"/>
    <n v="960653942"/>
    <n v="645515372.95000005"/>
    <n v="559292866.22000003"/>
    <n v="417156149.69999999"/>
  </r>
  <r>
    <x v="0"/>
    <x v="0"/>
    <x v="0"/>
    <x v="0"/>
    <s v="2.1.2.1-Remuneraciones"/>
    <s v="2.1.2.1.1-Sueldos y salarios"/>
    <s v="0204-MINISTERIO DE RELACIONES EXTERIORES"/>
    <s v="0001-MINISTERIO DE RELACIONES EXTERIORES"/>
    <s v="1-SERVICIOS  GENERALES"/>
    <s v="1.2-Relaciones internacionales"/>
    <s v="1.2.01-Relaciones internacionales desde oficinas en el país"/>
    <s v="2.1-REMUNERACIONES Y CONTRIBUCIONES"/>
    <s v="2.1.2-SOBRESUELDOS"/>
    <s v="01-DISTRITO NACIONAL"/>
    <s v="10-FONDO GENERAL"/>
    <s v="No Informado-"/>
    <s v="00-N/A"/>
    <s v="0000-NO APLICA"/>
    <s v="N"/>
    <n v="184590217"/>
    <n v="203063288.65000001"/>
    <n v="112072852"/>
    <n v="100608499.51000001"/>
  </r>
  <r>
    <x v="0"/>
    <x v="0"/>
    <x v="0"/>
    <x v="0"/>
    <s v="2.1.2.1-Remuneraciones"/>
    <s v="2.1.2.1.1-Sueldos y salarios"/>
    <s v="0204-MINISTERIO DE RELACIONES EXTERIORES"/>
    <s v="0001-MINISTERIO DE RELACIONES EXTERIORES"/>
    <s v="1-SERVICIOS  GENERALES"/>
    <s v="1.2-Relaciones internacionales"/>
    <s v="1.2.01-Relaciones internacionales desde oficinas en el país"/>
    <s v="2.1-REMUNERACIONES Y CONTRIBUCIONES"/>
    <s v="2.1.3-DIETAS Y GASTOS DE REPRESENTACIÓN"/>
    <s v="01-DISTRITO NACIONAL"/>
    <s v="10-FONDO GENERAL"/>
    <s v="No Informado-"/>
    <s v="00-N/A"/>
    <s v="0000-NO APLICA"/>
    <s v="N"/>
    <n v="214656"/>
    <n v="954000"/>
    <n v="954000"/>
    <n v="44899.4"/>
  </r>
  <r>
    <x v="0"/>
    <x v="0"/>
    <x v="0"/>
    <x v="0"/>
    <s v="2.1.2.1-Remuneraciones"/>
    <s v="2.1.2.1.1-Sueldos y salarios"/>
    <s v="0204-MINISTERIO DE RELACIONES EXTERIORES"/>
    <s v="0001-MINISTERIO DE RELACIONES EXTERIORES"/>
    <s v="1-SERVICIOS  GENERALES"/>
    <s v="1.2-Relaciones internacionales"/>
    <s v="1.2.01-Relaciones internacionales desde oficinas en el país"/>
    <s v="2.1-REMUNERACIONES Y CONTRIBUCIONES"/>
    <s v="2.1.4-GRATIFICACIONES Y BONIFICACIONES"/>
    <s v="01-DISTRITO NACIONAL"/>
    <s v="10-FONDO GENERAL"/>
    <s v="No Informado-"/>
    <s v="00-N/A"/>
    <s v="0000-NO APLICA"/>
    <s v="N"/>
    <n v="0"/>
    <n v="11750000"/>
    <n v="11700000"/>
    <n v="11700000"/>
  </r>
  <r>
    <x v="0"/>
    <x v="0"/>
    <x v="0"/>
    <x v="0"/>
    <s v="2.1.2.1-Remuneraciones"/>
    <s v="2.1.2.1.1-Sueldos y salarios"/>
    <s v="0204-MINISTERIO DE RELACIONES EXTERIORES"/>
    <s v="0001-MINISTERIO DE RELACIONES EXTERIORES"/>
    <s v="1-SERVICIOS  GENERALES"/>
    <s v="1.2-Relaciones internacionales"/>
    <s v="1.2.02-Relaciones internacionales desde oficinas en el exterior"/>
    <s v="2.1-REMUNERACIONES Y CONTRIBUCIONES"/>
    <s v="2.1.1-REMUNERACIONES"/>
    <s v="99-MULTIPROVINCIAL"/>
    <s v="10-FONDO GENERAL"/>
    <s v="No Informado-"/>
    <s v="00-N/A"/>
    <s v="0000-NO APLICA"/>
    <s v="N"/>
    <n v="1825244673"/>
    <n v="1918019914.1900001"/>
    <n v="1380447518.73"/>
    <n v="1250717379.3399999"/>
  </r>
  <r>
    <x v="0"/>
    <x v="0"/>
    <x v="0"/>
    <x v="0"/>
    <s v="2.1.2.1-Remuneraciones"/>
    <s v="2.1.2.1.1-Sueldos y salarios"/>
    <s v="0204-MINISTERIO DE RELACIONES EXTERIORES"/>
    <s v="0001-MINISTERIO DE RELACIONES EXTERIORES"/>
    <s v="1-SERVICIOS  GENERALES"/>
    <s v="1.2-Relaciones internacionales"/>
    <s v="1.2.02-Relaciones internacionales desde oficinas en el exterior"/>
    <s v="2.1-REMUNERACIONES Y CONTRIBUCIONES"/>
    <s v="2.1.2-SOBRESUELDOS"/>
    <s v="99-MULTIPROVINCIAL"/>
    <s v="10-FONDO GENERAL"/>
    <s v="No Informado-"/>
    <s v="00-N/A"/>
    <s v="0000-NO APLICA"/>
    <s v="N"/>
    <n v="1147857271"/>
    <n v="1279973302.8399999"/>
    <n v="899359066.19000006"/>
    <n v="893965748.88"/>
  </r>
  <r>
    <x v="0"/>
    <x v="0"/>
    <x v="0"/>
    <x v="0"/>
    <s v="2.1.2.1-Remuneraciones"/>
    <s v="2.1.2.1.1-Sueldos y salarios"/>
    <s v="0204-MINISTERIO DE RELACIONES EXTERIORES"/>
    <s v="0001-MINISTERIO DE RELACIONES EXTERIORES"/>
    <s v="1-SERVICIOS  GENERALES"/>
    <s v="1.2-Relaciones internacionales"/>
    <s v="1.2.02-Relaciones internacionales desde oficinas en el exterior"/>
    <s v="2.1-REMUNERACIONES Y CONTRIBUCIONES"/>
    <s v="2.1.3-DIETAS Y GASTOS DE REPRESENTACIÓN"/>
    <s v="99-MULTIPROVINCIAL"/>
    <s v="10-FONDO GENERAL"/>
    <s v="No Informado-"/>
    <s v="00-N/A"/>
    <s v="0000-NO APLICA"/>
    <s v="N"/>
    <n v="431323600"/>
    <n v="426870000.32999998"/>
    <n v="302973573.63999999"/>
    <n v="297672741.08999997"/>
  </r>
  <r>
    <x v="0"/>
    <x v="0"/>
    <x v="0"/>
    <x v="0"/>
    <s v="2.1.2.1-Remuneraciones"/>
    <s v="2.1.2.1.1-Sueldos y salarios"/>
    <s v="0204-MINISTERIO DE RELACIONES EXTERIORES"/>
    <s v="0002-DIRECCION GENERAL DE PASAPORTES"/>
    <s v="1-SERVICIOS  GENERALES"/>
    <s v="1.2-Relaciones internacionales"/>
    <s v="1.2.01-Relaciones internacionales desde oficinas en el país"/>
    <s v="2.1-REMUNERACIONES Y CONTRIBUCIONES"/>
    <s v="2.1.1-REMUNERACIONES"/>
    <s v="99-MULTIPROVINCIAL"/>
    <s v="10-FONDO GENERAL"/>
    <s v="No Informado-"/>
    <s v="00-N/A"/>
    <s v="0000-NO APLICA"/>
    <s v="N"/>
    <n v="357461289"/>
    <n v="410407831.95999998"/>
    <n v="382239660.36000001"/>
    <n v="264064315.13999999"/>
  </r>
  <r>
    <x v="0"/>
    <x v="0"/>
    <x v="0"/>
    <x v="0"/>
    <s v="2.1.2.1-Remuneraciones"/>
    <s v="2.1.2.1.1-Sueldos y salarios"/>
    <s v="0204-MINISTERIO DE RELACIONES EXTERIORES"/>
    <s v="0002-DIRECCION GENERAL DE PASAPORTES"/>
    <s v="1-SERVICIOS  GENERALES"/>
    <s v="1.2-Relaciones internacionales"/>
    <s v="1.2.01-Relaciones internacionales desde oficinas en el país"/>
    <s v="2.1-REMUNERACIONES Y CONTRIBUCIONES"/>
    <s v="2.1.1-REMUNERACIONES"/>
    <s v="99-MULTIPROVINCIAL"/>
    <s v="20-FONDOS CON DESTINO ESPECÍFICO"/>
    <s v="No Informado-"/>
    <s v="00-N/A"/>
    <s v="0000-NO APLICA"/>
    <s v="N"/>
    <n v="21317757"/>
    <n v="23862720.050000001"/>
    <n v="19935803.43"/>
    <n v="17205803.420000002"/>
  </r>
  <r>
    <x v="0"/>
    <x v="0"/>
    <x v="0"/>
    <x v="0"/>
    <s v="2.1.2.1-Remuneraciones"/>
    <s v="2.1.2.1.1-Sueldos y salarios"/>
    <s v="0204-MINISTERIO DE RELACIONES EXTERIORES"/>
    <s v="0002-DIRECCION GENERAL DE PASAPORTES"/>
    <s v="1-SERVICIOS  GENERALES"/>
    <s v="1.2-Relaciones internacionales"/>
    <s v="1.2.01-Relaciones internacionales desde oficinas en el país"/>
    <s v="2.1-REMUNERACIONES Y CONTRIBUCIONES"/>
    <s v="2.1.2-SOBRESUELDOS"/>
    <s v="99-MULTIPROVINCIAL"/>
    <s v="10-FONDO GENERAL"/>
    <s v="No Informado-"/>
    <s v="00-N/A"/>
    <s v="0000-NO APLICA"/>
    <s v="N"/>
    <n v="46318237"/>
    <n v="79161983.040000007"/>
    <n v="64526922.009999998"/>
    <n v="59258736.049999997"/>
  </r>
  <r>
    <x v="0"/>
    <x v="0"/>
    <x v="0"/>
    <x v="0"/>
    <s v="2.1.2.1-Remuneraciones"/>
    <s v="2.1.2.1.1-Sueldos y salarios"/>
    <s v="0204-MINISTERIO DE RELACIONES EXTERIORES"/>
    <s v="0002-DIRECCION GENERAL DE PASAPORTES"/>
    <s v="1-SERVICIOS  GENERALES"/>
    <s v="1.2-Relaciones internacionales"/>
    <s v="1.2.01-Relaciones internacionales desde oficinas en el país"/>
    <s v="2.1-REMUNERACIONES Y CONTRIBUCIONES"/>
    <s v="2.1.2-SOBRESUELDOS"/>
    <s v="99-MULTIPROVINCIAL"/>
    <s v="20-FONDOS CON DESTINO ESPECÍFICO"/>
    <s v="No Informado-"/>
    <s v="00-N/A"/>
    <s v="0000-NO APLICA"/>
    <s v="N"/>
    <n v="29096917"/>
    <n v="29096917"/>
    <n v="0"/>
    <n v="0"/>
  </r>
  <r>
    <x v="0"/>
    <x v="0"/>
    <x v="0"/>
    <x v="0"/>
    <s v="2.1.2.1-Remuneraciones"/>
    <s v="2.1.2.1.1-Sueldos y salarios"/>
    <s v="0204-MINISTERIO DE RELACIONES EXTERIORES"/>
    <s v="0003-INSTITUTO DE EDUCACION SUPERIOR"/>
    <s v="4-SERVICIOS SOCIALES"/>
    <s v="4.4-Educación"/>
    <s v="4.4.04-Educación superior"/>
    <s v="2.1-REMUNERACIONES Y CONTRIBUCIONES"/>
    <s v="2.1.1-REMUNERACIONES"/>
    <s v="01-DISTRITO NACIONAL"/>
    <s v="10-FONDO GENERAL"/>
    <s v="No Informado-"/>
    <s v="00-N/A"/>
    <s v="0000-NO APLICA"/>
    <s v="N"/>
    <n v="98414146"/>
    <n v="97813606.359999999"/>
    <n v="87658268.989999995"/>
    <n v="63764925.490000002"/>
  </r>
  <r>
    <x v="0"/>
    <x v="0"/>
    <x v="0"/>
    <x v="0"/>
    <s v="2.1.2.1-Remuneraciones"/>
    <s v="2.1.2.1.1-Sueldos y salarios"/>
    <s v="0204-MINISTERIO DE RELACIONES EXTERIORES"/>
    <s v="0003-INSTITUTO DE EDUCACION SUPERIOR"/>
    <s v="4-SERVICIOS SOCIALES"/>
    <s v="4.4-Educación"/>
    <s v="4.4.04-Educación superior"/>
    <s v="2.1-REMUNERACIONES Y CONTRIBUCIONES"/>
    <s v="2.1.2-SOBRESUELDOS"/>
    <s v="01-DISTRITO NACIONAL"/>
    <s v="10-FONDO GENERAL"/>
    <s v="No Informado-"/>
    <s v="00-N/A"/>
    <s v="0000-NO APLICA"/>
    <s v="N"/>
    <n v="16801376"/>
    <n v="16801915.640000001"/>
    <n v="7043982.8600000003"/>
    <n v="6736982.8600000003"/>
  </r>
  <r>
    <x v="0"/>
    <x v="0"/>
    <x v="0"/>
    <x v="0"/>
    <s v="2.1.2.1-Remuneraciones"/>
    <s v="2.1.2.1.1-Sueldos y salarios"/>
    <s v="0204-MINISTERIO DE RELACIONES EXTERIORES"/>
    <s v="0003-INSTITUTO DE EDUCACION SUPERIOR"/>
    <s v="4-SERVICIOS SOCIALES"/>
    <s v="4.4-Educación"/>
    <s v="4.4.04-Educación superior"/>
    <s v="2.1-REMUNERACIONES Y CONTRIBUCIONES"/>
    <s v="2.1.3-DIETAS Y GASTOS DE REPRESENTACIÓN"/>
    <s v="01-DISTRITO NACIONAL"/>
    <s v="10-FONDO GENERAL"/>
    <s v="No Informado-"/>
    <s v="00-N/A"/>
    <s v="0000-NO APLICA"/>
    <s v="N"/>
    <n v="450000"/>
    <n v="450000"/>
    <n v="207047.71"/>
    <n v="169548.85"/>
  </r>
  <r>
    <x v="0"/>
    <x v="0"/>
    <x v="0"/>
    <x v="0"/>
    <s v="2.1.2.1-Remuneraciones"/>
    <s v="2.1.2.1.1-Sueldos y salarios"/>
    <s v="0204-MINISTERIO DE RELACIONES EXTERIORES"/>
    <s v="0003-INSTITUTO DE EDUCACION SUPERIOR"/>
    <s v="4-SERVICIOS SOCIALES"/>
    <s v="4.4-Educación"/>
    <s v="4.4.04-Educación superior"/>
    <s v="2.1-REMUNERACIONES Y CONTRIBUCIONES"/>
    <s v="2.1.4-GRATIFICACIONES Y BONIFICACIONES"/>
    <s v="01-DISTRITO NACIONAL"/>
    <s v="10-FONDO GENERAL"/>
    <s v="No Informado-"/>
    <s v="00-N/A"/>
    <s v="0000-NO APLICA"/>
    <s v="N"/>
    <n v="0"/>
    <n v="600000"/>
    <n v="590000"/>
    <n v="590000"/>
  </r>
  <r>
    <x v="0"/>
    <x v="0"/>
    <x v="0"/>
    <x v="0"/>
    <s v="2.1.2.1-Remuneraciones"/>
    <s v="2.1.2.1.1-Sueldos y salarios"/>
    <s v="0204-MINISTERIO DE RELACIONES EXTERIORES"/>
    <s v="0004-CONSEJO NACIONAL DE FRONTERAS"/>
    <s v="1-SERVICIOS  GENERALES"/>
    <s v="1.2-Relaciones internacionales"/>
    <s v="1.2.01-Relaciones internacionales desde oficinas en el país"/>
    <s v="2.1-REMUNERACIONES Y CONTRIBUCIONES"/>
    <s v="2.1.1-REMUNERACIONES"/>
    <s v="99-MULTIPROVINCIAL"/>
    <s v="10-FONDO GENERAL"/>
    <s v="No Informado-"/>
    <s v="00-N/A"/>
    <s v="0000-NO APLICA"/>
    <s v="N"/>
    <n v="29382400"/>
    <n v="29952400"/>
    <n v="29180367.5"/>
    <n v="20368960.5"/>
  </r>
  <r>
    <x v="0"/>
    <x v="0"/>
    <x v="0"/>
    <x v="0"/>
    <s v="2.1.2.1-Remuneraciones"/>
    <s v="2.1.2.1.1-Sueldos y salarios"/>
    <s v="0204-MINISTERIO DE RELACIONES EXTERIORES"/>
    <s v="0004-CONSEJO NACIONAL DE FRONTERAS"/>
    <s v="1-SERVICIOS  GENERALES"/>
    <s v="1.2-Relaciones internacionales"/>
    <s v="1.2.01-Relaciones internacionales desde oficinas en el país"/>
    <s v="2.1-REMUNERACIONES Y CONTRIBUCIONES"/>
    <s v="2.1.2-SOBRESUELDOS"/>
    <s v="99-MULTIPROVINCIAL"/>
    <s v="10-FONDO GENERAL"/>
    <s v="No Informado-"/>
    <s v="00-N/A"/>
    <s v="0000-NO APLICA"/>
    <s v="N"/>
    <n v="7369640"/>
    <n v="6799640"/>
    <n v="4064000"/>
    <n v="3083000"/>
  </r>
  <r>
    <x v="0"/>
    <x v="0"/>
    <x v="0"/>
    <x v="0"/>
    <s v="2.1.2.1-Remuneraciones"/>
    <s v="2.1.2.1.1-Sueldos y salarios"/>
    <s v="0204-MINISTERIO DE RELACIONES EXTERIORES"/>
    <s v="0005-COMISION NACIONAL DE NEGOCIACIONES  COMERCIALES (CNNC)"/>
    <s v="1-SERVICIOS  GENERALES"/>
    <s v="1.2-Relaciones internacionales"/>
    <s v="1.2.01-Relaciones internacionales desde oficinas en el país"/>
    <s v="2.1-REMUNERACIONES Y CONTRIBUCIONES"/>
    <s v="2.1.1-REMUNERACIONES"/>
    <s v="01-DISTRITO NACIONAL"/>
    <s v="10-FONDO GENERAL"/>
    <s v="No Informado-"/>
    <s v="00-N/A"/>
    <s v="0000-NO APLICA"/>
    <s v="N"/>
    <n v="21307400"/>
    <n v="21407400"/>
    <n v="17539025.649999999"/>
    <n v="11272276.65"/>
  </r>
  <r>
    <x v="0"/>
    <x v="0"/>
    <x v="0"/>
    <x v="0"/>
    <s v="2.1.2.1-Remuneraciones"/>
    <s v="2.1.2.1.1-Sueldos y salarios"/>
    <s v="0204-MINISTERIO DE RELACIONES EXTERIORES"/>
    <s v="0005-COMISION NACIONAL DE NEGOCIACIONES  COMERCIALES (CNNC)"/>
    <s v="1-SERVICIOS  GENERALES"/>
    <s v="1.2-Relaciones internacionales"/>
    <s v="1.2.01-Relaciones internacionales desde oficinas en el país"/>
    <s v="2.1-REMUNERACIONES Y CONTRIBUCIONES"/>
    <s v="2.1.2-SOBRESUELDOS"/>
    <s v="01-DISTRITO NACIONAL"/>
    <s v="10-FONDO GENERAL"/>
    <s v="No Informado-"/>
    <s v="00-N/A"/>
    <s v="0000-NO APLICA"/>
    <s v="N"/>
    <n v="3445600"/>
    <n v="3150600"/>
    <n v="1757500"/>
    <n v="1667500"/>
  </r>
  <r>
    <x v="0"/>
    <x v="0"/>
    <x v="0"/>
    <x v="0"/>
    <s v="2.1.2.1-Remuneraciones"/>
    <s v="2.1.2.1.1-Sueldos y salarios"/>
    <s v="0204-MINISTERIO DE RELACIONES EXTERIORES"/>
    <s v="0005-COMISION NACIONAL DE NEGOCIACIONES  COMERCIALES (CNNC)"/>
    <s v="1-SERVICIOS  GENERALES"/>
    <s v="1.2-Relaciones internacionales"/>
    <s v="1.2.01-Relaciones internacionales desde oficinas en el país"/>
    <s v="2.1-REMUNERACIONES Y CONTRIBUCIONES"/>
    <s v="2.1.4-GRATIFICACIONES Y BONIFICACIONES"/>
    <s v="01-DISTRITO NACIONAL"/>
    <s v="10-FONDO GENERAL"/>
    <s v="No Informado-"/>
    <s v="00-N/A"/>
    <s v="0000-NO APLICA"/>
    <s v="N"/>
    <n v="0"/>
    <n v="195000"/>
    <n v="195000"/>
    <n v="195000"/>
  </r>
  <r>
    <x v="0"/>
    <x v="0"/>
    <x v="0"/>
    <x v="0"/>
    <s v="2.1.2.1-Remuneraciones"/>
    <s v="2.1.2.1.1-Sueldos y salarios"/>
    <s v="0205-MINISTERIO DE HACIENDA"/>
    <s v="0001-MINISTERIO DE HACIENDA"/>
    <s v="1-SERVICIOS  GENERALES"/>
    <s v="1.1-Administración general"/>
    <s v="1.1.02-Gestión administrativa, financiera, fiscal, económica y planificación"/>
    <s v="2.1-REMUNERACIONES Y CONTRIBUCIONES"/>
    <s v="2.1.1-REMUNERACIONES"/>
    <s v="01-DISTRITO NACIONAL"/>
    <s v="10-FONDO GENERAL"/>
    <s v="No Informado-"/>
    <s v="00-N/A"/>
    <s v="0000-NO APLICA"/>
    <s v="N"/>
    <n v="831352235"/>
    <n v="832352235"/>
    <n v="759325101.25999999"/>
    <n v="559064430.27999997"/>
  </r>
  <r>
    <x v="0"/>
    <x v="0"/>
    <x v="0"/>
    <x v="0"/>
    <s v="2.1.2.1-Remuneraciones"/>
    <s v="2.1.2.1.1-Sueldos y salarios"/>
    <s v="0205-MINISTERIO DE HACIENDA"/>
    <s v="0001-MINISTERIO DE HACIENDA"/>
    <s v="1-SERVICIOS  GENERALES"/>
    <s v="1.1-Administración general"/>
    <s v="1.1.02-Gestión administrativa, financiera, fiscal, económica y planificación"/>
    <s v="2.1-REMUNERACIONES Y CONTRIBUCIONES"/>
    <s v="2.1.1-REMUNERACIONES"/>
    <s v="01-DISTRITO NACIONAL"/>
    <s v="20-FONDOS CON DESTINO ESPECÍFICO"/>
    <s v="No Informado-"/>
    <s v="00-N/A"/>
    <s v="0000-NO APLICA"/>
    <s v="N"/>
    <n v="800000"/>
    <n v="800000"/>
    <n v="0"/>
    <n v="0"/>
  </r>
  <r>
    <x v="0"/>
    <x v="0"/>
    <x v="0"/>
    <x v="0"/>
    <s v="2.1.2.1-Remuneraciones"/>
    <s v="2.1.2.1.1-Sueldos y salarios"/>
    <s v="0205-MINISTERIO DE HACIENDA"/>
    <s v="0001-MINISTERIO DE HACIENDA"/>
    <s v="1-SERVICIOS  GENERALES"/>
    <s v="1.1-Administración general"/>
    <s v="1.1.02-Gestión administrativa, financiera, fiscal, económica y planificación"/>
    <s v="2.1-REMUNERACIONES Y CONTRIBUCIONES"/>
    <s v="2.1.2-SOBRESUELDOS"/>
    <s v="01-DISTRITO NACIONAL"/>
    <s v="10-FONDO GENERAL"/>
    <s v="No Informado-"/>
    <s v="00-N/A"/>
    <s v="0000-NO APLICA"/>
    <s v="N"/>
    <n v="331228000"/>
    <n v="331228000"/>
    <n v="92719572.439999998"/>
    <n v="83501072.439999998"/>
  </r>
  <r>
    <x v="0"/>
    <x v="0"/>
    <x v="0"/>
    <x v="0"/>
    <s v="2.1.2.1-Remuneraciones"/>
    <s v="2.1.2.1.1-Sueldos y salarios"/>
    <s v="0205-MINISTERIO DE HACIENDA"/>
    <s v="0001-MINISTERIO DE HACIENDA"/>
    <s v="1-SERVICIOS  GENERALES"/>
    <s v="1.1-Administración general"/>
    <s v="1.1.02-Gestión administrativa, financiera, fiscal, económica y planificación"/>
    <s v="2.1-REMUNERACIONES Y CONTRIBUCIONES"/>
    <s v="2.1.2-SOBRESUELDOS"/>
    <s v="01-DISTRITO NACIONAL"/>
    <s v="20-FONDOS CON DESTINO ESPECÍFICO"/>
    <s v="No Informado-"/>
    <s v="00-N/A"/>
    <s v="0000-NO APLICA"/>
    <s v="N"/>
    <n v="62000000"/>
    <n v="62000000"/>
    <n v="55972000"/>
    <n v="40728738.719999999"/>
  </r>
  <r>
    <x v="0"/>
    <x v="0"/>
    <x v="0"/>
    <x v="0"/>
    <s v="2.1.2.1-Remuneraciones"/>
    <s v="2.1.2.1.1-Sueldos y salarios"/>
    <s v="0205-MINISTERIO DE HACIENDA"/>
    <s v="0001-MINISTERIO DE HACIENDA"/>
    <s v="1-SERVICIOS  GENERALES"/>
    <s v="1.1-Administración general"/>
    <s v="1.1.02-Gestión administrativa, financiera, fiscal, económica y planificación"/>
    <s v="2.1-REMUNERACIONES Y CONTRIBUCIONES"/>
    <s v="2.1.3-DIETAS Y GASTOS DE REPRESENTACIÓN"/>
    <s v="01-DISTRITO NACIONAL"/>
    <s v="20-FONDOS CON DESTINO ESPECÍFICO"/>
    <s v="No Informado-"/>
    <s v="00-N/A"/>
    <s v="0000-NO APLICA"/>
    <s v="N"/>
    <n v="1000000"/>
    <n v="1000000"/>
    <n v="0"/>
    <n v="0"/>
  </r>
  <r>
    <x v="0"/>
    <x v="0"/>
    <x v="0"/>
    <x v="0"/>
    <s v="2.1.2.1-Remuneraciones"/>
    <s v="2.1.2.1.1-Sueldos y salarios"/>
    <s v="0205-MINISTERIO DE HACIENDA"/>
    <s v="0001-MINISTERIO DE HACIENDA"/>
    <s v="1-SERVICIOS  GENERALES"/>
    <s v="1.1-Administración general"/>
    <s v="1.1.02-Gestión administrativa, financiera, fiscal, económica y planificación"/>
    <s v="2.1-REMUNERACIONES Y CONTRIBUCIONES"/>
    <s v="2.1.4-GRATIFICACIONES Y BONIFICACIONES"/>
    <s v="01-DISTRITO NACIONAL"/>
    <s v="10-FONDO GENERAL"/>
    <s v="No Informado-"/>
    <s v="00-N/A"/>
    <s v="0000-NO APLICA"/>
    <s v="N"/>
    <n v="35000000"/>
    <n v="31000000"/>
    <n v="21277634.43"/>
    <n v="21277634.329999998"/>
  </r>
  <r>
    <x v="0"/>
    <x v="0"/>
    <x v="0"/>
    <x v="0"/>
    <s v="2.1.2.1-Remuneraciones"/>
    <s v="2.1.2.1.1-Sueldos y salarios"/>
    <s v="0205-MINISTERIO DE HACIENDA"/>
    <s v="0001-MINISTERIO DE HACIENDA"/>
    <s v="1-SERVICIOS  GENERALES"/>
    <s v="1.1-Administración general"/>
    <s v="1.1.02-Gestión administrativa, financiera, fiscal, económica y planificación"/>
    <s v="2.1-REMUNERACIONES Y CONTRIBUCIONES"/>
    <s v="2.1.4-GRATIFICACIONES Y BONIFICACIONES"/>
    <s v="01-DISTRITO NACIONAL"/>
    <s v="20-FONDOS CON DESTINO ESPECÍFICO"/>
    <s v="No Informado-"/>
    <s v="00-N/A"/>
    <s v="0000-NO APLICA"/>
    <s v="N"/>
    <n v="1000000"/>
    <n v="1000000"/>
    <n v="0"/>
    <n v="0"/>
  </r>
  <r>
    <x v="0"/>
    <x v="0"/>
    <x v="0"/>
    <x v="0"/>
    <s v="2.1.2.1-Remuneraciones"/>
    <s v="2.1.2.1.1-Sueldos y salarios"/>
    <s v="0205-MINISTERIO DE HACIENDA"/>
    <s v="0002-DIRECCION NACIONAL DE CATASTRO"/>
    <s v="1-SERVICIOS  GENERALES"/>
    <s v="1.1-Administración general"/>
    <s v="1.1.02-Gestión administrativa, financiera, fiscal, económica y planificación"/>
    <s v="2.1-REMUNERACIONES Y CONTRIBUCIONES"/>
    <s v="2.1.1-REMUNERACIONES"/>
    <s v="99-MULTIPROVINCIAL"/>
    <s v="10-FONDO GENERAL"/>
    <s v="No Informado-"/>
    <s v="00-N/A"/>
    <s v="0000-NO APLICA"/>
    <s v="N"/>
    <n v="188675682"/>
    <n v="182573494"/>
    <n v="127272018.18000001"/>
    <n v="127054510.09999999"/>
  </r>
  <r>
    <x v="0"/>
    <x v="0"/>
    <x v="0"/>
    <x v="0"/>
    <s v="2.1.2.1-Remuneraciones"/>
    <s v="2.1.2.1.1-Sueldos y salarios"/>
    <s v="0205-MINISTERIO DE HACIENDA"/>
    <s v="0002-DIRECCION NACIONAL DE CATASTRO"/>
    <s v="1-SERVICIOS  GENERALES"/>
    <s v="1.1-Administración general"/>
    <s v="1.1.02-Gestión administrativa, financiera, fiscal, económica y planificación"/>
    <s v="2.1-REMUNERACIONES Y CONTRIBUCIONES"/>
    <s v="2.1.2-SOBRESUELDOS"/>
    <s v="99-MULTIPROVINCIAL"/>
    <s v="10-FONDO GENERAL"/>
    <s v="No Informado-"/>
    <s v="00-N/A"/>
    <s v="0000-NO APLICA"/>
    <s v="N"/>
    <n v="60424357"/>
    <n v="67636545"/>
    <n v="17749850"/>
    <n v="17749850"/>
  </r>
  <r>
    <x v="0"/>
    <x v="0"/>
    <x v="0"/>
    <x v="0"/>
    <s v="2.1.2.1-Remuneraciones"/>
    <s v="2.1.2.1.1-Sueldos y salarios"/>
    <s v="0205-MINISTERIO DE HACIENDA"/>
    <s v="0002-DIRECCION NACIONAL DE CATASTRO"/>
    <s v="1-SERVICIOS  GENERALES"/>
    <s v="1.1-Administración general"/>
    <s v="1.1.02-Gestión administrativa, financiera, fiscal, económica y planificación"/>
    <s v="2.1-REMUNERACIONES Y CONTRIBUCIONES"/>
    <s v="2.1.4-GRATIFICACIONES Y BONIFICACIONES"/>
    <s v="99-MULTIPROVINCIAL"/>
    <s v="10-FONDO GENERAL"/>
    <s v="No Informado-"/>
    <s v="00-N/A"/>
    <s v="0000-NO APLICA"/>
    <s v="N"/>
    <n v="4000000"/>
    <n v="3165000"/>
    <n v="3165000"/>
    <n v="3165000"/>
  </r>
  <r>
    <x v="0"/>
    <x v="0"/>
    <x v="0"/>
    <x v="0"/>
    <s v="2.1.2.1-Remuneraciones"/>
    <s v="2.1.2.1.1-Sueldos y salarios"/>
    <s v="0205-MINISTERIO DE HACIENDA"/>
    <s v="0003-ADMINISTRACION GENERAL DE BIENES NACIONALES"/>
    <s v="1-SERVICIOS  GENERALES"/>
    <s v="1.1-Administración general"/>
    <s v="1.1.02-Gestión administrativa, financiera, fiscal, económica y planificación"/>
    <s v="2.1-REMUNERACIONES Y CONTRIBUCIONES"/>
    <s v="2.1.1-REMUNERACIONES"/>
    <s v="99-MULTIPROVINCIAL"/>
    <s v="10-FONDO GENERAL"/>
    <s v="No Informado-"/>
    <s v="00-N/A"/>
    <s v="0000-NO APLICA"/>
    <s v="N"/>
    <n v="527558000"/>
    <n v="506751895"/>
    <n v="312250546.87"/>
    <n v="311806339.43000001"/>
  </r>
  <r>
    <x v="0"/>
    <x v="0"/>
    <x v="0"/>
    <x v="0"/>
    <s v="2.1.2.1-Remuneraciones"/>
    <s v="2.1.2.1.1-Sueldos y salarios"/>
    <s v="0205-MINISTERIO DE HACIENDA"/>
    <s v="0003-ADMINISTRACION GENERAL DE BIENES NACIONALES"/>
    <s v="1-SERVICIOS  GENERALES"/>
    <s v="1.1-Administración general"/>
    <s v="1.1.02-Gestión administrativa, financiera, fiscal, económica y planificación"/>
    <s v="2.1-REMUNERACIONES Y CONTRIBUCIONES"/>
    <s v="2.1.1-REMUNERACIONES"/>
    <s v="99-MULTIPROVINCIAL"/>
    <s v="70-DONACION EXTERNA"/>
    <s v="No Informado-"/>
    <s v="00-N/A"/>
    <s v="0000-NO APLICA"/>
    <s v="N"/>
    <n v="0"/>
    <n v="4550000"/>
    <n v="1782302.72"/>
    <n v="1782302.72"/>
  </r>
  <r>
    <x v="0"/>
    <x v="0"/>
    <x v="0"/>
    <x v="0"/>
    <s v="2.1.2.1-Remuneraciones"/>
    <s v="2.1.2.1.1-Sueldos y salarios"/>
    <s v="0205-MINISTERIO DE HACIENDA"/>
    <s v="0003-ADMINISTRACION GENERAL DE BIENES NACIONALES"/>
    <s v="1-SERVICIOS  GENERALES"/>
    <s v="1.1-Administración general"/>
    <s v="1.1.02-Gestión administrativa, financiera, fiscal, económica y planificación"/>
    <s v="2.1-REMUNERACIONES Y CONTRIBUCIONES"/>
    <s v="2.1.2-SOBRESUELDOS"/>
    <s v="99-MULTIPROVINCIAL"/>
    <s v="10-FONDO GENERAL"/>
    <s v="No Informado-"/>
    <s v="00-N/A"/>
    <s v="0000-NO APLICA"/>
    <s v="N"/>
    <n v="170150500"/>
    <n v="198956605"/>
    <n v="70282977.730000004"/>
    <n v="70282977.730000004"/>
  </r>
  <r>
    <x v="0"/>
    <x v="0"/>
    <x v="0"/>
    <x v="0"/>
    <s v="2.1.2.1-Remuneraciones"/>
    <s v="2.1.2.1.1-Sueldos y salarios"/>
    <s v="0205-MINISTERIO DE HACIENDA"/>
    <s v="0003-ADMINISTRACION GENERAL DE BIENES NACIONALES"/>
    <s v="1-SERVICIOS  GENERALES"/>
    <s v="1.1-Administración general"/>
    <s v="1.1.02-Gestión administrativa, financiera, fiscal, económica y planificación"/>
    <s v="2.1-REMUNERACIONES Y CONTRIBUCIONES"/>
    <s v="2.1.2-SOBRESUELDOS"/>
    <s v="99-MULTIPROVINCIAL"/>
    <s v="70-DONACION EXTERNA"/>
    <s v="No Informado-"/>
    <s v="00-N/A"/>
    <s v="0000-NO APLICA"/>
    <s v="N"/>
    <n v="0"/>
    <n v="1575000"/>
    <n v="150000"/>
    <n v="150000"/>
  </r>
  <r>
    <x v="0"/>
    <x v="0"/>
    <x v="0"/>
    <x v="0"/>
    <s v="2.1.2.1-Remuneraciones"/>
    <s v="2.1.2.1.1-Sueldos y salarios"/>
    <s v="0205-MINISTERIO DE HACIENDA"/>
    <s v="0003-ADMINISTRACION GENERAL DE BIENES NACIONALES"/>
    <s v="1-SERVICIOS  GENERALES"/>
    <s v="1.1-Administración general"/>
    <s v="1.1.02-Gestión administrativa, financiera, fiscal, económica y planificación"/>
    <s v="2.1-REMUNERACIONES Y CONTRIBUCIONES"/>
    <s v="2.1.3-DIETAS Y GASTOS DE REPRESENTACIÓN"/>
    <s v="99-MULTIPROVINCIAL"/>
    <s v="10-FONDO GENERAL"/>
    <s v="No Informado-"/>
    <s v="00-N/A"/>
    <s v="0000-NO APLICA"/>
    <s v="N"/>
    <n v="1000000"/>
    <n v="1000000"/>
    <n v="349930.5"/>
    <n v="349930.5"/>
  </r>
  <r>
    <x v="0"/>
    <x v="0"/>
    <x v="0"/>
    <x v="0"/>
    <s v="2.1.2.1-Remuneraciones"/>
    <s v="2.1.2.1.1-Sueldos y salarios"/>
    <s v="0205-MINISTERIO DE HACIENDA"/>
    <s v="0003-ADMINISTRACION GENERAL DE BIENES NACIONALES"/>
    <s v="1-SERVICIOS  GENERALES"/>
    <s v="1.1-Administración general"/>
    <s v="1.1.02-Gestión administrativa, financiera, fiscal, económica y planificación"/>
    <s v="2.1-REMUNERACIONES Y CONTRIBUCIONES"/>
    <s v="2.1.4-GRATIFICACIONES Y BONIFICACIONES"/>
    <s v="99-MULTIPROVINCIAL"/>
    <s v="10-FONDO GENERAL"/>
    <s v="No Informado-"/>
    <s v="00-N/A"/>
    <s v="0000-NO APLICA"/>
    <s v="N"/>
    <n v="10000000"/>
    <n v="10000000"/>
    <n v="8243640"/>
    <n v="8243640"/>
  </r>
  <r>
    <x v="0"/>
    <x v="0"/>
    <x v="0"/>
    <x v="0"/>
    <s v="2.1.2.1-Remuneraciones"/>
    <s v="2.1.2.1.1-Sueldos y salarios"/>
    <s v="0205-MINISTERIO DE HACIENDA"/>
    <s v="0003-ADMINISTRACION GENERAL DE BIENES NACIONALES"/>
    <s v="1-SERVICIOS  GENERALES"/>
    <s v="1.1-Administración general"/>
    <s v="1.1.02-Gestión administrativa, financiera, fiscal, económica y planificación"/>
    <s v="2.1-REMUNERACIONES Y CONTRIBUCIONES"/>
    <s v="2.1.4-GRATIFICACIONES Y BONIFICACIONES"/>
    <s v="99-MULTIPROVINCIAL"/>
    <s v="70-DONACION EXTERNA"/>
    <s v="No Informado-"/>
    <s v="00-N/A"/>
    <s v="0000-NO APLICA"/>
    <s v="N"/>
    <n v="0"/>
    <n v="200000"/>
    <n v="0"/>
    <n v="0"/>
  </r>
  <r>
    <x v="0"/>
    <x v="0"/>
    <x v="0"/>
    <x v="0"/>
    <s v="2.1.2.1-Remuneraciones"/>
    <s v="2.1.2.1.1-Sueldos y salarios"/>
    <s v="0205-MINISTERIO DE HACIENDA"/>
    <s v="0004-DIRECCION GENERAL DE CONTRATACIONES PUBLICAS"/>
    <s v="1-SERVICIOS  GENERALES"/>
    <s v="1.1-Administración general"/>
    <s v="1.1.02-Gestión administrativa, financiera, fiscal, económica y planificación"/>
    <s v="2.1-REMUNERACIONES Y CONTRIBUCIONES"/>
    <s v="2.1.1-REMUNERACIONES"/>
    <s v="99-MULTIPROVINCIAL"/>
    <s v="10-FONDO GENERAL"/>
    <s v="No Informado-"/>
    <s v="00-N/A"/>
    <s v="0000-NO APLICA"/>
    <s v="N"/>
    <n v="289899241"/>
    <n v="290839744.23000002"/>
    <n v="286437119.54000002"/>
    <n v="197541117.56"/>
  </r>
  <r>
    <x v="0"/>
    <x v="0"/>
    <x v="0"/>
    <x v="0"/>
    <s v="2.1.2.1-Remuneraciones"/>
    <s v="2.1.2.1.1-Sueldos y salarios"/>
    <s v="0205-MINISTERIO DE HACIENDA"/>
    <s v="0004-DIRECCION GENERAL DE CONTRATACIONES PUBLICAS"/>
    <s v="1-SERVICIOS  GENERALES"/>
    <s v="1.1-Administración general"/>
    <s v="1.1.02-Gestión administrativa, financiera, fiscal, económica y planificación"/>
    <s v="2.1-REMUNERACIONES Y CONTRIBUCIONES"/>
    <s v="2.1.2-SOBRESUELDOS"/>
    <s v="99-MULTIPROVINCIAL"/>
    <s v="10-FONDO GENERAL"/>
    <s v="No Informado-"/>
    <s v="00-N/A"/>
    <s v="0000-NO APLICA"/>
    <s v="N"/>
    <n v="103395264"/>
    <n v="103263620.81999999"/>
    <n v="23328274.109999999"/>
    <n v="23253974.109999999"/>
  </r>
  <r>
    <x v="0"/>
    <x v="0"/>
    <x v="0"/>
    <x v="0"/>
    <s v="2.1.2.1-Remuneraciones"/>
    <s v="2.1.2.1.1-Sueldos y salarios"/>
    <s v="0205-MINISTERIO DE HACIENDA"/>
    <s v="0004-DIRECCION GENERAL DE CONTRATACIONES PUBLICAS"/>
    <s v="1-SERVICIOS  GENERALES"/>
    <s v="1.1-Administración general"/>
    <s v="1.1.02-Gestión administrativa, financiera, fiscal, económica y planificación"/>
    <s v="2.1-REMUNERACIONES Y CONTRIBUCIONES"/>
    <s v="2.1.3-DIETAS Y GASTOS DE REPRESENTACIÓN"/>
    <s v="99-MULTIPROVINCIAL"/>
    <s v="10-FONDO GENERAL"/>
    <s v="No Informado-"/>
    <s v="00-N/A"/>
    <s v="0000-NO APLICA"/>
    <s v="N"/>
    <n v="0"/>
    <n v="100000"/>
    <n v="28704"/>
    <n v="28704"/>
  </r>
  <r>
    <x v="0"/>
    <x v="0"/>
    <x v="0"/>
    <x v="0"/>
    <s v="2.1.2.1-Remuneraciones"/>
    <s v="2.1.2.1.1-Sueldos y salarios"/>
    <s v="0205-MINISTERIO DE HACIENDA"/>
    <s v="0004-DIRECCION GENERAL DE CONTRATACIONES PUBLICAS"/>
    <s v="1-SERVICIOS  GENERALES"/>
    <s v="1.1-Administración general"/>
    <s v="1.1.02-Gestión administrativa, financiera, fiscal, económica y planificación"/>
    <s v="2.1-REMUNERACIONES Y CONTRIBUCIONES"/>
    <s v="2.1.4-GRATIFICACIONES Y BONIFICACIONES"/>
    <s v="99-MULTIPROVINCIAL"/>
    <s v="10-FONDO GENERAL"/>
    <s v="No Informado-"/>
    <s v="00-N/A"/>
    <s v="0000-NO APLICA"/>
    <s v="N"/>
    <n v="8840000"/>
    <n v="7891799.1600000001"/>
    <n v="5980755.6299999999"/>
    <n v="5940174.4900000002"/>
  </r>
  <r>
    <x v="0"/>
    <x v="0"/>
    <x v="0"/>
    <x v="0"/>
    <s v="2.1.2.1-Remuneraciones"/>
    <s v="2.1.2.1.1-Sueldos y salarios"/>
    <s v="0205-MINISTERIO DE HACIENDA"/>
    <s v="0004-DIRECCION GENERAL DE CONTRATACIONES PUBLICAS"/>
    <s v="1-SERVICIOS  GENERALES"/>
    <s v="1.1-Administración general"/>
    <s v="1.1.05-Gestión de la administración general para transversalizar el enfoque de género"/>
    <s v="2.1-REMUNERACIONES Y CONTRIBUCIONES"/>
    <s v="2.1.1-REMUNERACIONES"/>
    <s v="99-MULTIPROVINCIAL"/>
    <s v="10-FONDO GENERAL"/>
    <s v="No Informado-"/>
    <s v="00-N/A"/>
    <s v="0000-NO APLICA"/>
    <s v="N"/>
    <n v="1462500"/>
    <n v="0"/>
    <n v="0"/>
    <n v="0"/>
  </r>
  <r>
    <x v="0"/>
    <x v="0"/>
    <x v="0"/>
    <x v="0"/>
    <s v="2.1.2.1-Remuneraciones"/>
    <s v="2.1.2.1.1-Sueldos y salarios"/>
    <s v="0205-MINISTERIO DE HACIENDA"/>
    <s v="0004-DIRECCION GENERAL DE CONTRATACIONES PUBLICAS"/>
    <s v="1-SERVICIOS  GENERALES"/>
    <s v="1.1-Administración general"/>
    <s v="1.1.05-Gestión de la administración general para transversalizar el enfoque de género"/>
    <s v="2.1-REMUNERACIONES Y CONTRIBUCIONES"/>
    <s v="2.1.2-SOBRESUELDOS"/>
    <s v="99-MULTIPROVINCIAL"/>
    <s v="10-FONDO GENERAL"/>
    <s v="No Informado-"/>
    <s v="00-N/A"/>
    <s v="0000-NO APLICA"/>
    <s v="N"/>
    <n v="506250"/>
    <n v="0"/>
    <n v="0"/>
    <n v="0"/>
  </r>
  <r>
    <x v="0"/>
    <x v="0"/>
    <x v="0"/>
    <x v="0"/>
    <s v="2.1.2.1-Remuneraciones"/>
    <s v="2.1.2.1.1-Sueldos y salarios"/>
    <s v="0205-MINISTERIO DE HACIENDA"/>
    <s v="0004-DIRECCION GENERAL DE CONTRATACIONES PUBLICAS"/>
    <s v="1-SERVICIOS  GENERALES"/>
    <s v="1.1-Administración general"/>
    <s v="1.1.05-Gestión de la administración general para transversalizar el enfoque de género"/>
    <s v="2.1-REMUNERACIONES Y CONTRIBUCIONES"/>
    <s v="2.1.4-GRATIFICACIONES Y BONIFICACIONES"/>
    <s v="99-MULTIPROVINCIAL"/>
    <s v="10-FONDO GENERAL"/>
    <s v="No Informado-"/>
    <s v="00-N/A"/>
    <s v="0000-NO APLICA"/>
    <s v="N"/>
    <n v="102041"/>
    <n v="0"/>
    <n v="0"/>
    <n v="0"/>
  </r>
  <r>
    <x v="0"/>
    <x v="0"/>
    <x v="0"/>
    <x v="0"/>
    <s v="2.1.2.1-Remuneraciones"/>
    <s v="2.1.2.1.1-Sueldos y salarios"/>
    <s v="0205-MINISTERIO DE HACIENDA"/>
    <s v="0005-DIRECCION GENERAL DE POLITICA Y LEGISLACION TRIBUTARIA"/>
    <s v="1-SERVICIOS  GENERALES"/>
    <s v="1.1-Administración general"/>
    <s v="1.1.02-Gestión administrativa, financiera, fiscal, económica y planificación"/>
    <s v="2.1-REMUNERACIONES Y CONTRIBUCIONES"/>
    <s v="2.1.1-REMUNERACIONES"/>
    <s v="01-DISTRITO NACIONAL"/>
    <s v="10-FONDO GENERAL"/>
    <s v="No Informado-"/>
    <s v="00-N/A"/>
    <s v="0000-NO APLICA"/>
    <s v="N"/>
    <n v="55261200"/>
    <n v="59031200"/>
    <n v="52891800"/>
    <n v="38947933.329999998"/>
  </r>
  <r>
    <x v="0"/>
    <x v="0"/>
    <x v="0"/>
    <x v="0"/>
    <s v="2.1.2.1-Remuneraciones"/>
    <s v="2.1.2.1.1-Sueldos y salarios"/>
    <s v="0205-MINISTERIO DE HACIENDA"/>
    <s v="0005-DIRECCION GENERAL DE POLITICA Y LEGISLACION TRIBUTARIA"/>
    <s v="1-SERVICIOS  GENERALES"/>
    <s v="1.1-Administración general"/>
    <s v="1.1.02-Gestión administrativa, financiera, fiscal, económica y planificación"/>
    <s v="2.1-REMUNERACIONES Y CONTRIBUCIONES"/>
    <s v="2.1.2-SOBRESUELDOS"/>
    <s v="01-DISTRITO NACIONAL"/>
    <s v="10-FONDO GENERAL"/>
    <s v="No Informado-"/>
    <s v="00-N/A"/>
    <s v="0000-NO APLICA"/>
    <s v="N"/>
    <n v="24042000"/>
    <n v="24337000"/>
    <n v="9004008.3300000001"/>
    <n v="7801008.3300000001"/>
  </r>
  <r>
    <x v="0"/>
    <x v="0"/>
    <x v="0"/>
    <x v="0"/>
    <s v="2.1.2.1-Remuneraciones"/>
    <s v="2.1.2.1.1-Sueldos y salarios"/>
    <s v="0205-MINISTERIO DE HACIENDA"/>
    <s v="0005-DIRECCION GENERAL DE POLITICA Y LEGISLACION TRIBUTARIA"/>
    <s v="1-SERVICIOS  GENERALES"/>
    <s v="1.1-Administración general"/>
    <s v="1.1.02-Gestión administrativa, financiera, fiscal, económica y planificación"/>
    <s v="2.1-REMUNERACIONES Y CONTRIBUCIONES"/>
    <s v="2.1.4-GRATIFICACIONES Y BONIFICACIONES"/>
    <s v="01-DISTRITO NACIONAL"/>
    <s v="10-FONDO GENERAL"/>
    <s v="No Informado-"/>
    <s v="00-N/A"/>
    <s v="0000-NO APLICA"/>
    <s v="N"/>
    <n v="1500000"/>
    <n v="1500000"/>
    <n v="1315323.96"/>
    <n v="1315323.96"/>
  </r>
  <r>
    <x v="0"/>
    <x v="0"/>
    <x v="0"/>
    <x v="0"/>
    <s v="2.1.2.1-Remuneraciones"/>
    <s v="2.1.2.1.1-Sueldos y salarios"/>
    <s v="0205-MINISTERIO DE HACIENDA"/>
    <s v="0006-CENTRO DE CAPACITACIÓN EN POLITICA Y GESTION FISCAL"/>
    <s v="1-SERVICIOS  GENERALES"/>
    <s v="1.1-Administración general"/>
    <s v="1.1.02-Gestión administrativa, financiera, fiscal, económica y planificación"/>
    <s v="2.1-REMUNERACIONES Y CONTRIBUCIONES"/>
    <s v="2.1.1-REMUNERACIONES"/>
    <s v="01-DISTRITO NACIONAL"/>
    <s v="10-FONDO GENERAL"/>
    <s v="No Informado-"/>
    <s v="00-N/A"/>
    <s v="0000-NO APLICA"/>
    <s v="N"/>
    <n v="143993719"/>
    <n v="148026710.28999999"/>
    <n v="132208331.45"/>
    <n v="94304714.120000005"/>
  </r>
  <r>
    <x v="0"/>
    <x v="0"/>
    <x v="0"/>
    <x v="0"/>
    <s v="2.1.2.1-Remuneraciones"/>
    <s v="2.1.2.1.1-Sueldos y salarios"/>
    <s v="0205-MINISTERIO DE HACIENDA"/>
    <s v="0006-CENTRO DE CAPACITACIÓN EN POLITICA Y GESTION FISCAL"/>
    <s v="1-SERVICIOS  GENERALES"/>
    <s v="1.1-Administración general"/>
    <s v="1.1.02-Gestión administrativa, financiera, fiscal, económica y planificación"/>
    <s v="2.1-REMUNERACIONES Y CONTRIBUCIONES"/>
    <s v="2.1.2-SOBRESUELDOS"/>
    <s v="01-DISTRITO NACIONAL"/>
    <s v="10-FONDO GENERAL"/>
    <s v="No Informado-"/>
    <s v="00-N/A"/>
    <s v="0000-NO APLICA"/>
    <s v="N"/>
    <n v="56572000"/>
    <n v="49805008.590000004"/>
    <n v="15599739.57"/>
    <n v="12192966.35"/>
  </r>
  <r>
    <x v="0"/>
    <x v="0"/>
    <x v="0"/>
    <x v="0"/>
    <s v="2.1.2.1-Remuneraciones"/>
    <s v="2.1.2.1.1-Sueldos y salarios"/>
    <s v="0205-MINISTERIO DE HACIENDA"/>
    <s v="0006-CENTRO DE CAPACITACIÓN EN POLITICA Y GESTION FISCAL"/>
    <s v="1-SERVICIOS  GENERALES"/>
    <s v="1.1-Administración general"/>
    <s v="1.1.02-Gestión administrativa, financiera, fiscal, económica y planificación"/>
    <s v="2.1-REMUNERACIONES Y CONTRIBUCIONES"/>
    <s v="2.1.4-GRATIFICACIONES Y BONIFICACIONES"/>
    <s v="01-DISTRITO NACIONAL"/>
    <s v="10-FONDO GENERAL"/>
    <s v="No Informado-"/>
    <s v="00-N/A"/>
    <s v="0000-NO APLICA"/>
    <s v="N"/>
    <n v="4200000"/>
    <n v="4200000"/>
    <n v="3660000"/>
    <n v="3640000"/>
  </r>
  <r>
    <x v="0"/>
    <x v="0"/>
    <x v="0"/>
    <x v="0"/>
    <s v="2.1.2.1-Remuneraciones"/>
    <s v="2.1.2.1.1-Sueldos y salarios"/>
    <s v="0205-MINISTERIO DE HACIENDA"/>
    <s v="0008-TESORERIA NACIONAL"/>
    <s v="1-SERVICIOS  GENERALES"/>
    <s v="1.1-Administración general"/>
    <s v="1.1.02-Gestión administrativa, financiera, fiscal, económica y planificación"/>
    <s v="2.1-REMUNERACIONES Y CONTRIBUCIONES"/>
    <s v="2.1.1-REMUNERACIONES"/>
    <s v="01-DISTRITO NACIONAL"/>
    <s v="10-FONDO GENERAL"/>
    <s v="No Informado-"/>
    <s v="00-N/A"/>
    <s v="0000-NO APLICA"/>
    <s v="N"/>
    <n v="216909483"/>
    <n v="220452276.75"/>
    <n v="197606108.55000001"/>
    <n v="143992086.18000001"/>
  </r>
  <r>
    <x v="0"/>
    <x v="0"/>
    <x v="0"/>
    <x v="0"/>
    <s v="2.1.2.1-Remuneraciones"/>
    <s v="2.1.2.1.1-Sueldos y salarios"/>
    <s v="0205-MINISTERIO DE HACIENDA"/>
    <s v="0008-TESORERIA NACIONAL"/>
    <s v="1-SERVICIOS  GENERALES"/>
    <s v="1.1-Administración general"/>
    <s v="1.1.02-Gestión administrativa, financiera, fiscal, económica y planificación"/>
    <s v="2.1-REMUNERACIONES Y CONTRIBUCIONES"/>
    <s v="2.1.1-REMUNERACIONES"/>
    <s v="01-DISTRITO NACIONAL"/>
    <s v="70-DONACION EXTERNA"/>
    <s v="No Informado-"/>
    <s v="00-N/A"/>
    <s v="0000-NO APLICA"/>
    <s v="N"/>
    <n v="0"/>
    <n v="6657344.0700000003"/>
    <n v="4863500"/>
    <n v="3503500"/>
  </r>
  <r>
    <x v="0"/>
    <x v="0"/>
    <x v="0"/>
    <x v="0"/>
    <s v="2.1.2.1-Remuneraciones"/>
    <s v="2.1.2.1.1-Sueldos y salarios"/>
    <s v="0205-MINISTERIO DE HACIENDA"/>
    <s v="0008-TESORERIA NACIONAL"/>
    <s v="1-SERVICIOS  GENERALES"/>
    <s v="1.1-Administración general"/>
    <s v="1.1.02-Gestión administrativa, financiera, fiscal, económica y planificación"/>
    <s v="2.1-REMUNERACIONES Y CONTRIBUCIONES"/>
    <s v="2.1.2-SOBRESUELDOS"/>
    <s v="01-DISTRITO NACIONAL"/>
    <s v="10-FONDO GENERAL"/>
    <s v="No Informado-"/>
    <s v="00-N/A"/>
    <s v="0000-NO APLICA"/>
    <s v="N"/>
    <n v="87666215"/>
    <n v="83397436.730000004"/>
    <n v="21109837.780000001"/>
    <n v="18981487.780000001"/>
  </r>
  <r>
    <x v="0"/>
    <x v="0"/>
    <x v="0"/>
    <x v="0"/>
    <s v="2.1.2.1-Remuneraciones"/>
    <s v="2.1.2.1.1-Sueldos y salarios"/>
    <s v="0205-MINISTERIO DE HACIENDA"/>
    <s v="0008-TESORERIA NACIONAL"/>
    <s v="1-SERVICIOS  GENERALES"/>
    <s v="1.1-Administración general"/>
    <s v="1.1.02-Gestión administrativa, financiera, fiscal, económica y planificación"/>
    <s v="2.1-REMUNERACIONES Y CONTRIBUCIONES"/>
    <s v="2.1.3-DIETAS Y GASTOS DE REPRESENTACIÓN"/>
    <s v="01-DISTRITO NACIONAL"/>
    <s v="10-FONDO GENERAL"/>
    <s v="No Informado-"/>
    <s v="00-N/A"/>
    <s v="0000-NO APLICA"/>
    <s v="N"/>
    <n v="200000"/>
    <n v="200000"/>
    <n v="0"/>
    <n v="0"/>
  </r>
  <r>
    <x v="0"/>
    <x v="0"/>
    <x v="0"/>
    <x v="0"/>
    <s v="2.1.2.1-Remuneraciones"/>
    <s v="2.1.2.1.1-Sueldos y salarios"/>
    <s v="0205-MINISTERIO DE HACIENDA"/>
    <s v="0008-TESORERIA NACIONAL"/>
    <s v="1-SERVICIOS  GENERALES"/>
    <s v="1.1-Administración general"/>
    <s v="1.1.02-Gestión administrativa, financiera, fiscal, económica y planificación"/>
    <s v="2.1-REMUNERACIONES Y CONTRIBUCIONES"/>
    <s v="2.1.4-GRATIFICACIONES Y BONIFICACIONES"/>
    <s v="01-DISTRITO NACIONAL"/>
    <s v="10-FONDO GENERAL"/>
    <s v="No Informado-"/>
    <s v="00-N/A"/>
    <s v="0000-NO APLICA"/>
    <s v="N"/>
    <n v="6000000"/>
    <n v="6000000"/>
    <n v="5439585.8600000003"/>
    <n v="5439585.8600000003"/>
  </r>
  <r>
    <x v="0"/>
    <x v="0"/>
    <x v="0"/>
    <x v="0"/>
    <s v="2.1.2.1-Remuneraciones"/>
    <s v="2.1.2.1.1-Sueldos y salarios"/>
    <s v="0205-MINISTERIO DE HACIENDA"/>
    <s v="0009-DIRECCIÓN GENERAL DE CONTABILIDAD GUBERNAMENTAL"/>
    <s v="1-SERVICIOS  GENERALES"/>
    <s v="1.1-Administración general"/>
    <s v="1.1.02-Gestión administrativa, financiera, fiscal, económica y planificación"/>
    <s v="2.1-REMUNERACIONES Y CONTRIBUCIONES"/>
    <s v="2.1.1-REMUNERACIONES"/>
    <s v="01-DISTRITO NACIONAL"/>
    <s v="10-FONDO GENERAL"/>
    <s v="No Informado-"/>
    <s v="00-N/A"/>
    <s v="0000-NO APLICA"/>
    <s v="N"/>
    <n v="282611564"/>
    <n v="313194340"/>
    <n v="216278030.02000001"/>
    <n v="216278030.02000001"/>
  </r>
  <r>
    <x v="0"/>
    <x v="0"/>
    <x v="0"/>
    <x v="0"/>
    <s v="2.1.2.1-Remuneraciones"/>
    <s v="2.1.2.1.1-Sueldos y salarios"/>
    <s v="0205-MINISTERIO DE HACIENDA"/>
    <s v="0009-DIRECCIÓN GENERAL DE CONTABILIDAD GUBERNAMENTAL"/>
    <s v="1-SERVICIOS  GENERALES"/>
    <s v="1.1-Administración general"/>
    <s v="1.1.02-Gestión administrativa, financiera, fiscal, económica y planificación"/>
    <s v="2.1-REMUNERACIONES Y CONTRIBUCIONES"/>
    <s v="2.1.2-SOBRESUELDOS"/>
    <s v="01-DISTRITO NACIONAL"/>
    <s v="10-FONDO GENERAL"/>
    <s v="No Informado-"/>
    <s v="00-N/A"/>
    <s v="0000-NO APLICA"/>
    <s v="N"/>
    <n v="102867322"/>
    <n v="109396850"/>
    <n v="28096706.329999998"/>
    <n v="28096706.329999998"/>
  </r>
  <r>
    <x v="0"/>
    <x v="0"/>
    <x v="0"/>
    <x v="0"/>
    <s v="2.1.2.1-Remuneraciones"/>
    <s v="2.1.2.1.1-Sueldos y salarios"/>
    <s v="0205-MINISTERIO DE HACIENDA"/>
    <s v="0009-DIRECCIÓN GENERAL DE CONTABILIDAD GUBERNAMENTAL"/>
    <s v="1-SERVICIOS  GENERALES"/>
    <s v="1.1-Administración general"/>
    <s v="1.1.02-Gestión administrativa, financiera, fiscal, económica y planificación"/>
    <s v="2.1-REMUNERACIONES Y CONTRIBUCIONES"/>
    <s v="2.1.4-GRATIFICACIONES Y BONIFICACIONES"/>
    <s v="01-DISTRITO NACIONAL"/>
    <s v="10-FONDO GENERAL"/>
    <s v="No Informado-"/>
    <s v="00-N/A"/>
    <s v="0000-NO APLICA"/>
    <s v="N"/>
    <n v="6000006"/>
    <n v="6000006"/>
    <n v="4856200"/>
    <n v="4856200"/>
  </r>
  <r>
    <x v="0"/>
    <x v="0"/>
    <x v="0"/>
    <x v="0"/>
    <s v="2.1.2.1-Remuneraciones"/>
    <s v="2.1.2.1.1-Sueldos y salarios"/>
    <s v="0205-MINISTERIO DE HACIENDA"/>
    <s v="0010-DIRECCION GENERAL  DE PRESUPUESTO"/>
    <s v="1-SERVICIOS  GENERALES"/>
    <s v="1.1-Administración general"/>
    <s v="1.1.02-Gestión administrativa, financiera, fiscal, económica y planificación"/>
    <s v="2.1-REMUNERACIONES Y CONTRIBUCIONES"/>
    <s v="2.1.1-REMUNERACIONES"/>
    <s v="01-DISTRITO NACIONAL"/>
    <s v="10-FONDO GENERAL"/>
    <s v="No Informado-"/>
    <s v="00-N/A"/>
    <s v="0000-NO APLICA"/>
    <s v="N"/>
    <n v="359164802"/>
    <n v="355154802"/>
    <n v="326434645.07999998"/>
    <n v="233070730.97"/>
  </r>
  <r>
    <x v="0"/>
    <x v="0"/>
    <x v="0"/>
    <x v="0"/>
    <s v="2.1.2.1-Remuneraciones"/>
    <s v="2.1.2.1.1-Sueldos y salarios"/>
    <s v="0205-MINISTERIO DE HACIENDA"/>
    <s v="0010-DIRECCION GENERAL  DE PRESUPUESTO"/>
    <s v="1-SERVICIOS  GENERALES"/>
    <s v="1.1-Administración general"/>
    <s v="1.1.02-Gestión administrativa, financiera, fiscal, económica y planificación"/>
    <s v="2.1-REMUNERACIONES Y CONTRIBUCIONES"/>
    <s v="2.1.2-SOBRESUELDOS"/>
    <s v="01-DISTRITO NACIONAL"/>
    <s v="10-FONDO GENERAL"/>
    <s v="No Informado-"/>
    <s v="00-N/A"/>
    <s v="0000-NO APLICA"/>
    <s v="N"/>
    <n v="142818967"/>
    <n v="143528967"/>
    <n v="44250440.630000003"/>
    <n v="38925130.630000003"/>
  </r>
  <r>
    <x v="0"/>
    <x v="0"/>
    <x v="0"/>
    <x v="0"/>
    <s v="2.1.2.1-Remuneraciones"/>
    <s v="2.1.2.1.1-Sueldos y salarios"/>
    <s v="0205-MINISTERIO DE HACIENDA"/>
    <s v="0010-DIRECCION GENERAL  DE PRESUPUESTO"/>
    <s v="1-SERVICIOS  GENERALES"/>
    <s v="1.1-Administración general"/>
    <s v="1.1.02-Gestión administrativa, financiera, fiscal, económica y planificación"/>
    <s v="2.1-REMUNERACIONES Y CONTRIBUCIONES"/>
    <s v="2.1.4-GRATIFICACIONES Y BONIFICACIONES"/>
    <s v="01-DISTRITO NACIONAL"/>
    <s v="10-FONDO GENERAL"/>
    <s v="No Informado-"/>
    <s v="00-N/A"/>
    <s v="0000-NO APLICA"/>
    <s v="N"/>
    <n v="4931173"/>
    <n v="5431173"/>
    <n v="5414150"/>
    <n v="5194150"/>
  </r>
  <r>
    <x v="0"/>
    <x v="0"/>
    <x v="0"/>
    <x v="0"/>
    <s v="2.1.2.1-Remuneraciones"/>
    <s v="2.1.2.1.1-Sueldos y salarios"/>
    <s v="0205-MINISTERIO DE HACIENDA"/>
    <s v="0011-DIRECCION GENERAL DE CREDITO PUBLICO"/>
    <s v="1-SERVICIOS  GENERALES"/>
    <s v="1.1-Administración general"/>
    <s v="1.1.02-Gestión administrativa, financiera, fiscal, económica y planificación"/>
    <s v="2.1-REMUNERACIONES Y CONTRIBUCIONES"/>
    <s v="2.1.1-REMUNERACIONES"/>
    <s v="01-DISTRITO NACIONAL"/>
    <s v="10-FONDO GENERAL"/>
    <s v="No Informado-"/>
    <s v="00-N/A"/>
    <s v="0000-NO APLICA"/>
    <s v="N"/>
    <n v="43705000"/>
    <n v="50474333.329999998"/>
    <n v="44587286.100000001"/>
    <n v="32466452.77"/>
  </r>
  <r>
    <x v="0"/>
    <x v="0"/>
    <x v="0"/>
    <x v="0"/>
    <s v="2.1.2.1-Remuneraciones"/>
    <s v="2.1.2.1.1-Sueldos y salarios"/>
    <s v="0205-MINISTERIO DE HACIENDA"/>
    <s v="0011-DIRECCION GENERAL DE CREDITO PUBLICO"/>
    <s v="1-SERVICIOS  GENERALES"/>
    <s v="1.1-Administración general"/>
    <s v="1.1.02-Gestión administrativa, financiera, fiscal, económica y planificación"/>
    <s v="2.1-REMUNERACIONES Y CONTRIBUCIONES"/>
    <s v="2.1.2-SOBRESUELDOS"/>
    <s v="01-DISTRITO NACIONAL"/>
    <s v="10-FONDO GENERAL"/>
    <s v="No Informado-"/>
    <s v="00-N/A"/>
    <s v="0000-NO APLICA"/>
    <s v="N"/>
    <n v="24758750"/>
    <n v="20563666.66"/>
    <n v="8441950"/>
    <n v="7066283.3300000001"/>
  </r>
  <r>
    <x v="0"/>
    <x v="0"/>
    <x v="0"/>
    <x v="0"/>
    <s v="2.1.2.1-Remuneraciones"/>
    <s v="2.1.2.1.1-Sueldos y salarios"/>
    <s v="0205-MINISTERIO DE HACIENDA"/>
    <s v="0011-DIRECCION GENERAL DE CREDITO PUBLICO"/>
    <s v="1-SERVICIOS  GENERALES"/>
    <s v="1.1-Administración general"/>
    <s v="1.1.02-Gestión administrativa, financiera, fiscal, económica y planificación"/>
    <s v="2.1-REMUNERACIONES Y CONTRIBUCIONES"/>
    <s v="2.1.4-GRATIFICACIONES Y BONIFICACIONES"/>
    <s v="01-DISTRITO NACIONAL"/>
    <s v="10-FONDO GENERAL"/>
    <s v="No Informado-"/>
    <s v="00-N/A"/>
    <s v="0000-NO APLICA"/>
    <s v="N"/>
    <n v="1000000"/>
    <n v="600000"/>
    <n v="484742.12"/>
    <n v="484742.12"/>
  </r>
  <r>
    <x v="0"/>
    <x v="0"/>
    <x v="0"/>
    <x v="0"/>
    <s v="2.1.2.1-Remuneraciones"/>
    <s v="2.1.2.1.1-Sueldos y salarios"/>
    <s v="0205-MINISTERIO DE HACIENDA"/>
    <s v="0012-DIRECCION GENERAL DE JUBILACIONES Y PENSIONES A CARGO DEL ESTADO"/>
    <s v="1-SERVICIOS  GENERALES"/>
    <s v="1.1-Administración general"/>
    <s v="1.1.02-Gestión administrativa, financiera, fiscal, económica y planificación"/>
    <s v="2.1-REMUNERACIONES Y CONTRIBUCIONES"/>
    <s v="2.1.1-REMUNERACIONES"/>
    <s v="01-DISTRITO NACIONAL"/>
    <s v="10-FONDO GENERAL"/>
    <s v="No Informado-"/>
    <s v="00-N/A"/>
    <s v="0000-NO APLICA"/>
    <s v="N"/>
    <n v="302418332"/>
    <n v="323935606.19999999"/>
    <n v="273280846.82999998"/>
    <n v="215267800.83000001"/>
  </r>
  <r>
    <x v="0"/>
    <x v="0"/>
    <x v="0"/>
    <x v="0"/>
    <s v="2.1.2.1-Remuneraciones"/>
    <s v="2.1.2.1.1-Sueldos y salarios"/>
    <s v="0205-MINISTERIO DE HACIENDA"/>
    <s v="0012-DIRECCION GENERAL DE JUBILACIONES Y PENSIONES A CARGO DEL ESTADO"/>
    <s v="1-SERVICIOS  GENERALES"/>
    <s v="1.1-Administración general"/>
    <s v="1.1.02-Gestión administrativa, financiera, fiscal, económica y planificación"/>
    <s v="2.1-REMUNERACIONES Y CONTRIBUCIONES"/>
    <s v="2.1.2-SOBRESUELDOS"/>
    <s v="01-DISTRITO NACIONAL"/>
    <s v="10-FONDO GENERAL"/>
    <s v="No Informado-"/>
    <s v="00-N/A"/>
    <s v="0000-NO APLICA"/>
    <s v="N"/>
    <n v="129397705"/>
    <n v="136318955"/>
    <n v="49204527"/>
    <n v="42467527"/>
  </r>
  <r>
    <x v="0"/>
    <x v="0"/>
    <x v="0"/>
    <x v="0"/>
    <s v="2.1.2.1-Remuneraciones"/>
    <s v="2.1.2.1.1-Sueldos y salarios"/>
    <s v="0205-MINISTERIO DE HACIENDA"/>
    <s v="0012-DIRECCION GENERAL DE JUBILACIONES Y PENSIONES A CARGO DEL ESTADO"/>
    <s v="1-SERVICIOS  GENERALES"/>
    <s v="1.1-Administración general"/>
    <s v="1.1.02-Gestión administrativa, financiera, fiscal, económica y planificación"/>
    <s v="2.1-REMUNERACIONES Y CONTRIBUCIONES"/>
    <s v="2.1.4-GRATIFICACIONES Y BONIFICACIONES"/>
    <s v="01-DISTRITO NACIONAL"/>
    <s v="10-FONDO GENERAL"/>
    <s v="No Informado-"/>
    <s v="00-N/A"/>
    <s v="0000-NO APLICA"/>
    <s v="N"/>
    <n v="8144000"/>
    <n v="8244000"/>
    <n v="8195596.6100000003"/>
    <n v="0"/>
  </r>
  <r>
    <x v="0"/>
    <x v="0"/>
    <x v="0"/>
    <x v="0"/>
    <s v="2.1.2.1-Remuneraciones"/>
    <s v="2.1.2.1.1-Sueldos y salarios"/>
    <s v="0206-MINISTERIO DE EDUCACIÓN"/>
    <s v="0001-MINISTERIO DE EDUCACION"/>
    <s v="3-PROTECCIÓN DEL MEDIO AMBIENTE"/>
    <s v="3.3-Cambio Climático"/>
    <s v="3.3.03-Conocimiento del riesgo de desastres climáticos"/>
    <s v="2.1-REMUNERACIONES Y CONTRIBUCIONES"/>
    <s v="2.1.1-REMUNERACIONES"/>
    <s v="99-MULTIPROVINCIAL"/>
    <s v="10-FONDO GENERAL"/>
    <s v="No Informado-"/>
    <s v="00-N/A"/>
    <s v="0000-NO APLICA"/>
    <s v="N"/>
    <n v="26441274"/>
    <n v="26441274"/>
    <n v="24407330"/>
    <n v="13052358.869999999"/>
  </r>
  <r>
    <x v="0"/>
    <x v="0"/>
    <x v="0"/>
    <x v="0"/>
    <s v="2.1.2.1-Remuneraciones"/>
    <s v="2.1.2.1.1-Sueldos y salarios"/>
    <s v="0206-MINISTERIO DE EDUCACIÓN"/>
    <s v="0001-MINISTERIO DE EDUCACION"/>
    <s v="4-SERVICIOS SOCIALES"/>
    <s v="4.4-Educación"/>
    <s v="4.4.01-Educación inicial"/>
    <s v="2.1-REMUNERACIONES Y CONTRIBUCIONES"/>
    <s v="2.1.1-REMUNERACIONES"/>
    <s v="99-MULTIPROVINCIAL"/>
    <s v="10-FONDO GENERAL"/>
    <s v="No Informado-"/>
    <s v="00-N/A"/>
    <s v="0000-NO APLICA"/>
    <s v="N"/>
    <n v="870284767"/>
    <n v="841067267"/>
    <n v="776369785"/>
    <n v="480589483.79000002"/>
  </r>
  <r>
    <x v="0"/>
    <x v="0"/>
    <x v="0"/>
    <x v="0"/>
    <s v="2.1.2.1-Remuneraciones"/>
    <s v="2.1.2.1.1-Sueldos y salarios"/>
    <s v="0206-MINISTERIO DE EDUCACIÓN"/>
    <s v="0001-MINISTERIO DE EDUCACION"/>
    <s v="4-SERVICIOS SOCIALES"/>
    <s v="4.4-Educación"/>
    <s v="4.4.02-Educación primaria"/>
    <s v="2.1-REMUNERACIONES Y CONTRIBUCIONES"/>
    <s v="2.1.1-REMUNERACIONES"/>
    <s v="99-MULTIPROVINCIAL"/>
    <s v="10-FONDO GENERAL"/>
    <s v="No Informado-"/>
    <s v="00-N/A"/>
    <s v="0000-NO APLICA"/>
    <s v="N"/>
    <n v="76541440609"/>
    <n v="76582247559"/>
    <n v="70733287863.339996"/>
    <n v="52286850588.43"/>
  </r>
  <r>
    <x v="0"/>
    <x v="0"/>
    <x v="0"/>
    <x v="0"/>
    <s v="2.1.2.1-Remuneraciones"/>
    <s v="2.1.2.1.1-Sueldos y salarios"/>
    <s v="0206-MINISTERIO DE EDUCACIÓN"/>
    <s v="0001-MINISTERIO DE EDUCACION"/>
    <s v="4-SERVICIOS SOCIALES"/>
    <s v="4.4-Educación"/>
    <s v="4.4.03-Educación secundaria"/>
    <s v="2.1-REMUNERACIONES Y CONTRIBUCIONES"/>
    <s v="2.1.1-REMUNERACIONES"/>
    <s v="99-MULTIPROVINCIAL"/>
    <s v="10-FONDO GENERAL"/>
    <s v="No Informado-"/>
    <s v="00-N/A"/>
    <s v="0000-NO APLICA"/>
    <s v="N"/>
    <n v="22669706985"/>
    <n v="22375706985"/>
    <n v="20624474835.139999"/>
    <n v="15319673700.889999"/>
  </r>
  <r>
    <x v="0"/>
    <x v="0"/>
    <x v="0"/>
    <x v="0"/>
    <s v="2.1.2.1-Remuneraciones"/>
    <s v="2.1.2.1.1-Sueldos y salarios"/>
    <s v="0206-MINISTERIO DE EDUCACIÓN"/>
    <s v="0001-MINISTERIO DE EDUCACION"/>
    <s v="4-SERVICIOS SOCIALES"/>
    <s v="4.4-Educación"/>
    <s v="4.4.05-Educación de adultos"/>
    <s v="2.1-REMUNERACIONES Y CONTRIBUCIONES"/>
    <s v="2.1.1-REMUNERACIONES"/>
    <s v="99-MULTIPROVINCIAL"/>
    <s v="10-FONDO GENERAL"/>
    <s v="No Informado-"/>
    <s v="00-N/A"/>
    <s v="0000-NO APLICA"/>
    <s v="N"/>
    <n v="3625475957"/>
    <n v="4469918957"/>
    <n v="3665496190"/>
    <n v="2136886559.76"/>
  </r>
  <r>
    <x v="0"/>
    <x v="0"/>
    <x v="0"/>
    <x v="0"/>
    <s v="2.1.2.1-Remuneraciones"/>
    <s v="2.1.2.1.1-Sueldos y salarios"/>
    <s v="0206-MINISTERIO DE EDUCACIÓN"/>
    <s v="0001-MINISTERIO DE EDUCACION"/>
    <s v="4-SERVICIOS SOCIALES"/>
    <s v="4.4-Educación"/>
    <s v="4.4.06-Educación técnica"/>
    <s v="2.1-REMUNERACIONES Y CONTRIBUCIONES"/>
    <s v="2.1.1-REMUNERACIONES"/>
    <s v="99-MULTIPROVINCIAL"/>
    <s v="10-FONDO GENERAL"/>
    <s v="No Informado-"/>
    <s v="00-N/A"/>
    <s v="0000-NO APLICA"/>
    <s v="N"/>
    <n v="6427141060"/>
    <n v="6721141060"/>
    <n v="6226745594"/>
    <n v="4529691985.9700003"/>
  </r>
  <r>
    <x v="0"/>
    <x v="0"/>
    <x v="0"/>
    <x v="0"/>
    <s v="2.1.2.1-Remuneraciones"/>
    <s v="2.1.2.1.1-Sueldos y salarios"/>
    <s v="0206-MINISTERIO DE EDUCACIÓN"/>
    <s v="0001-MINISTERIO DE EDUCACION"/>
    <s v="4-SERVICIOS SOCIALES"/>
    <s v="4.4-Educación"/>
    <s v="4.4.07-Educación vocacional"/>
    <s v="2.1-REMUNERACIONES Y CONTRIBUCIONES"/>
    <s v="2.1.1-REMUNERACIONES"/>
    <s v="99-MULTIPROVINCIAL"/>
    <s v="10-FONDO GENERAL"/>
    <s v="No Informado-"/>
    <s v="00-N/A"/>
    <s v="0000-NO APLICA"/>
    <s v="N"/>
    <n v="318033614"/>
    <n v="318033614"/>
    <n v="293569490"/>
    <n v="205915351.47999999"/>
  </r>
  <r>
    <x v="0"/>
    <x v="0"/>
    <x v="0"/>
    <x v="0"/>
    <s v="2.1.2.1-Remuneraciones"/>
    <s v="2.1.2.1.1-Sueldos y salarios"/>
    <s v="0206-MINISTERIO DE EDUCACIÓN"/>
    <s v="0001-MINISTERIO DE EDUCACION"/>
    <s v="4-SERVICIOS SOCIALES"/>
    <s v="4.4-Educación"/>
    <s v="4.4.99-Planificación, gestión y supervisión de la educación"/>
    <s v="2.1-REMUNERACIONES Y CONTRIBUCIONES"/>
    <s v="2.1.1-REMUNERACIONES"/>
    <s v="99-MULTIPROVINCIAL"/>
    <s v="10-FONDO GENERAL"/>
    <s v="No Informado-"/>
    <s v="00-N/A"/>
    <s v="0000-NO APLICA"/>
    <s v="N"/>
    <n v="17407065414"/>
    <n v="11567798168.309999"/>
    <n v="10096923495.639999"/>
    <n v="9116748845.7999992"/>
  </r>
  <r>
    <x v="0"/>
    <x v="0"/>
    <x v="0"/>
    <x v="0"/>
    <s v="2.1.2.1-Remuneraciones"/>
    <s v="2.1.2.1.1-Sueldos y salarios"/>
    <s v="0206-MINISTERIO DE EDUCACIÓN"/>
    <s v="0001-MINISTERIO DE EDUCACION"/>
    <s v="4-SERVICIOS SOCIALES"/>
    <s v="4.4-Educación"/>
    <s v="4.4.99-Planificación, gestión y supervisión de la educación"/>
    <s v="2.1-REMUNERACIONES Y CONTRIBUCIONES"/>
    <s v="2.1.2-SOBRESUELDOS"/>
    <s v="99-MULTIPROVINCIAL"/>
    <s v="10-FONDO GENERAL"/>
    <s v="No Informado-"/>
    <s v="00-N/A"/>
    <s v="0000-NO APLICA"/>
    <s v="N"/>
    <n v="2276125195"/>
    <n v="2864718169.6900001"/>
    <n v="898131675.80999994"/>
    <n v="697656795.46000004"/>
  </r>
  <r>
    <x v="0"/>
    <x v="0"/>
    <x v="0"/>
    <x v="0"/>
    <s v="2.1.2.1-Remuneraciones"/>
    <s v="2.1.2.1.1-Sueldos y salarios"/>
    <s v="0206-MINISTERIO DE EDUCACIÓN"/>
    <s v="0001-MINISTERIO DE EDUCACION"/>
    <s v="4-SERVICIOS SOCIALES"/>
    <s v="4.4-Educación"/>
    <s v="4.4.99-Planificación, gestión y supervisión de la educación"/>
    <s v="2.1-REMUNERACIONES Y CONTRIBUCIONES"/>
    <s v="2.1.3-DIETAS Y GASTOS DE REPRESENTACIÓN"/>
    <s v="99-MULTIPROVINCIAL"/>
    <s v="10-FONDO GENERAL"/>
    <s v="No Informado-"/>
    <s v="00-N/A"/>
    <s v="0000-NO APLICA"/>
    <s v="N"/>
    <n v="1680000"/>
    <n v="1680000"/>
    <n v="0"/>
    <n v="0"/>
  </r>
  <r>
    <x v="0"/>
    <x v="0"/>
    <x v="0"/>
    <x v="0"/>
    <s v="2.1.2.1-Remuneraciones"/>
    <s v="2.1.2.1.1-Sueldos y salarios"/>
    <s v="0206-MINISTERIO DE EDUCACIÓN"/>
    <s v="0001-MINISTERIO DE EDUCACION"/>
    <s v="4-SERVICIOS SOCIALES"/>
    <s v="4.6-Equidad de género"/>
    <s v="4.6.03-Acciones para una cultura de igualdad de género."/>
    <s v="2.1-REMUNERACIONES Y CONTRIBUCIONES"/>
    <s v="2.1.1-REMUNERACIONES"/>
    <s v="99-MULTIPROVINCIAL"/>
    <s v="10-FONDO GENERAL"/>
    <s v="No Informado-"/>
    <s v="00-N/A"/>
    <s v="0000-NO APLICA"/>
    <s v="N"/>
    <n v="24101955"/>
    <n v="24101955"/>
    <n v="22247958"/>
    <n v="21903825.239999998"/>
  </r>
  <r>
    <x v="0"/>
    <x v="0"/>
    <x v="0"/>
    <x v="0"/>
    <s v="2.1.2.1-Remuneraciones"/>
    <s v="2.1.2.1.1-Sueldos y salarios"/>
    <s v="0206-MINISTERIO DE EDUCACIÓN"/>
    <s v="0002-OFICINA DE COOPERACIÓN INTERNACIONAL (OCI)"/>
    <s v="4-SERVICIOS SOCIALES"/>
    <s v="4.4-Educación"/>
    <s v="4.4.99-Planificación, gestión y supervisión de la educación"/>
    <s v="2.1-REMUNERACIONES Y CONTRIBUCIONES"/>
    <s v="2.1.1-REMUNERACIONES"/>
    <s v="99-MULTIPROVINCIAL"/>
    <s v="10-FONDO GENERAL"/>
    <s v="No Informado-"/>
    <s v="00-N/A"/>
    <s v="0000-NO APLICA"/>
    <s v="N"/>
    <n v="5044000"/>
    <n v="3144000"/>
    <n v="900000"/>
    <n v="900000"/>
  </r>
  <r>
    <x v="0"/>
    <x v="0"/>
    <x v="0"/>
    <x v="0"/>
    <s v="2.1.2.1-Remuneraciones"/>
    <s v="2.1.2.1.1-Sueldos y salarios"/>
    <s v="0206-MINISTERIO DE EDUCACIÓN"/>
    <s v="0002-OFICINA DE COOPERACIÓN INTERNACIONAL (OCI)"/>
    <s v="4-SERVICIOS SOCIALES"/>
    <s v="4.4-Educación"/>
    <s v="4.4.99-Planificación, gestión y supervisión de la educación"/>
    <s v="2.1-REMUNERACIONES Y CONTRIBUCIONES"/>
    <s v="2.1.2-SOBRESUELDOS"/>
    <s v="99-MULTIPROVINCIAL"/>
    <s v="10-FONDO GENERAL"/>
    <s v="No Informado-"/>
    <s v="00-N/A"/>
    <s v="0000-NO APLICA"/>
    <s v="N"/>
    <n v="0"/>
    <n v="3900000"/>
    <n v="2472000"/>
    <n v="2472000"/>
  </r>
  <r>
    <x v="0"/>
    <x v="0"/>
    <x v="0"/>
    <x v="0"/>
    <s v="2.1.2.1-Remuneraciones"/>
    <s v="2.1.2.1.1-Sueldos y salarios"/>
    <s v="0206-MINISTERIO DE EDUCACIÓN"/>
    <s v="0004-INSTITUTO NACIONAL DE EDUCACIÓN FISICA"/>
    <s v="4-SERVICIOS SOCIALES"/>
    <s v="4.4-Educación"/>
    <s v="4.4.98-Investigación y desarrollo relacionados con la educación"/>
    <s v="2.1-REMUNERACIONES Y CONTRIBUCIONES"/>
    <s v="2.1.1-REMUNERACIONES"/>
    <s v="99-MULTIPROVINCIAL"/>
    <s v="10-FONDO GENERAL"/>
    <s v="No Informado-"/>
    <s v="00-N/A"/>
    <s v="0000-NO APLICA"/>
    <s v="N"/>
    <n v="258593504"/>
    <n v="323179855.30000001"/>
    <n v="212610937.94999999"/>
    <n v="204981251.44999999"/>
  </r>
  <r>
    <x v="0"/>
    <x v="0"/>
    <x v="0"/>
    <x v="0"/>
    <s v="2.1.2.1-Remuneraciones"/>
    <s v="2.1.2.1.1-Sueldos y salarios"/>
    <s v="0206-MINISTERIO DE EDUCACIÓN"/>
    <s v="0004-INSTITUTO NACIONAL DE EDUCACIÓN FISICA"/>
    <s v="4-SERVICIOS SOCIALES"/>
    <s v="4.4-Educación"/>
    <s v="4.4.98-Investigación y desarrollo relacionados con la educación"/>
    <s v="2.1-REMUNERACIONES Y CONTRIBUCIONES"/>
    <s v="2.1.2-SOBRESUELDOS"/>
    <s v="99-MULTIPROVINCIAL"/>
    <s v="10-FONDO GENERAL"/>
    <s v="No Informado-"/>
    <s v="00-N/A"/>
    <s v="0000-NO APLICA"/>
    <s v="N"/>
    <n v="10000000"/>
    <n v="34237000"/>
    <n v="19065166.780000001"/>
    <n v="18470166.780000001"/>
  </r>
  <r>
    <x v="0"/>
    <x v="0"/>
    <x v="0"/>
    <x v="0"/>
    <s v="2.1.2.1-Remuneraciones"/>
    <s v="2.1.2.1.1-Sueldos y salarios"/>
    <s v="0206-MINISTERIO DE EDUCACIÓN"/>
    <s v="0005-INSTITUTO NACIONAL DE BIENESTAR MAGISTERIAL"/>
    <s v="4-SERVICIOS SOCIALES"/>
    <s v="4.4-Educación"/>
    <s v="4.4.99-Planificación, gestión y supervisión de la educación"/>
    <s v="2.1-REMUNERACIONES Y CONTRIBUCIONES"/>
    <s v="2.1.1-REMUNERACIONES"/>
    <s v="99-MULTIPROVINCIAL"/>
    <s v="10-FONDO GENERAL"/>
    <s v="No Informado-"/>
    <s v="00-N/A"/>
    <s v="0000-NO APLICA"/>
    <s v="N"/>
    <n v="143065703"/>
    <n v="143022857.24000001"/>
    <n v="137979631.37"/>
    <n v="82029923.159999996"/>
  </r>
  <r>
    <x v="0"/>
    <x v="0"/>
    <x v="0"/>
    <x v="0"/>
    <s v="2.1.2.1-Remuneraciones"/>
    <s v="2.1.2.1.1-Sueldos y salarios"/>
    <s v="0206-MINISTERIO DE EDUCACIÓN"/>
    <s v="0005-INSTITUTO NACIONAL DE BIENESTAR MAGISTERIAL"/>
    <s v="4-SERVICIOS SOCIALES"/>
    <s v="4.4-Educación"/>
    <s v="4.4.99-Planificación, gestión y supervisión de la educación"/>
    <s v="2.1-REMUNERACIONES Y CONTRIBUCIONES"/>
    <s v="2.1.2-SOBRESUELDOS"/>
    <s v="99-MULTIPROVINCIAL"/>
    <s v="10-FONDO GENERAL"/>
    <s v="No Informado-"/>
    <s v="00-N/A"/>
    <s v="0000-NO APLICA"/>
    <s v="N"/>
    <n v="19371539"/>
    <n v="27371539"/>
    <n v="8201039.7599999998"/>
    <n v="8201039.7599999998"/>
  </r>
  <r>
    <x v="0"/>
    <x v="0"/>
    <x v="0"/>
    <x v="0"/>
    <s v="2.1.2.1-Remuneraciones"/>
    <s v="2.1.2.1.1-Sueldos y salarios"/>
    <s v="0206-MINISTERIO DE EDUCACIÓN"/>
    <s v="0006-INSTITUTO DOM. DE EVALUACIÓN E INVESTIGACIÓN DE LA CALIDAD EDUCATIVA"/>
    <s v="4-SERVICIOS SOCIALES"/>
    <s v="4.4-Educación"/>
    <s v="4.4.98-Investigación y desarrollo relacionados con la educación"/>
    <s v="2.1-REMUNERACIONES Y CONTRIBUCIONES"/>
    <s v="2.1.1-REMUNERACIONES"/>
    <s v="99-MULTIPROVINCIAL"/>
    <s v="10-FONDO GENERAL"/>
    <s v="No Informado-"/>
    <s v="00-N/A"/>
    <s v="0000-NO APLICA"/>
    <s v="N"/>
    <n v="101784577"/>
    <n v="113726329.09"/>
    <n v="65906408.960000001"/>
    <n v="65906408.960000001"/>
  </r>
  <r>
    <x v="0"/>
    <x v="0"/>
    <x v="0"/>
    <x v="0"/>
    <s v="2.1.2.1-Remuneraciones"/>
    <s v="2.1.2.1.1-Sueldos y salarios"/>
    <s v="0206-MINISTERIO DE EDUCACIÓN"/>
    <s v="0006-INSTITUTO DOM. DE EVALUACIÓN E INVESTIGACIÓN DE LA CALIDAD EDUCATIVA"/>
    <s v="4-SERVICIOS SOCIALES"/>
    <s v="4.4-Educación"/>
    <s v="4.4.98-Investigación y desarrollo relacionados con la educación"/>
    <s v="2.1-REMUNERACIONES Y CONTRIBUCIONES"/>
    <s v="2.1.2-SOBRESUELDOS"/>
    <s v="99-MULTIPROVINCIAL"/>
    <s v="10-FONDO GENERAL"/>
    <s v="No Informado-"/>
    <s v="00-N/A"/>
    <s v="0000-NO APLICA"/>
    <s v="N"/>
    <n v="14529858"/>
    <n v="17529858"/>
    <n v="6194566.96"/>
    <n v="6145566.96"/>
  </r>
  <r>
    <x v="0"/>
    <x v="0"/>
    <x v="0"/>
    <x v="0"/>
    <s v="2.1.2.1-Remuneraciones"/>
    <s v="2.1.2.1.1-Sueldos y salarios"/>
    <s v="0206-MINISTERIO DE EDUCACIÓN"/>
    <s v="0007-INSTITUTO NACIONAL DE FORMACIÓN Y CAPACITACIÓN MAGISTERIAL"/>
    <s v="4-SERVICIOS SOCIALES"/>
    <s v="4.4-Educación"/>
    <s v="4.4.99-Planificación, gestión y supervisión de la educación"/>
    <s v="2.1-REMUNERACIONES Y CONTRIBUCIONES"/>
    <s v="2.1.1-REMUNERACIONES"/>
    <s v="99-MULTIPROVINCIAL"/>
    <s v="10-FONDO GENERAL"/>
    <s v="No Informado-"/>
    <s v="00-N/A"/>
    <s v="0000-NO APLICA"/>
    <s v="N"/>
    <n v="238363240"/>
    <n v="238363240"/>
    <n v="144857472.12"/>
    <n v="144602472.12"/>
  </r>
  <r>
    <x v="0"/>
    <x v="0"/>
    <x v="0"/>
    <x v="0"/>
    <s v="2.1.2.1-Remuneraciones"/>
    <s v="2.1.2.1.1-Sueldos y salarios"/>
    <s v="0206-MINISTERIO DE EDUCACIÓN"/>
    <s v="0007-INSTITUTO NACIONAL DE FORMACIÓN Y CAPACITACIÓN MAGISTERIAL"/>
    <s v="4-SERVICIOS SOCIALES"/>
    <s v="4.4-Educación"/>
    <s v="4.4.99-Planificación, gestión y supervisión de la educación"/>
    <s v="2.1-REMUNERACIONES Y CONTRIBUCIONES"/>
    <s v="2.1.2-SOBRESUELDOS"/>
    <s v="99-MULTIPROVINCIAL"/>
    <s v="10-FONDO GENERAL"/>
    <s v="No Informado-"/>
    <s v="00-N/A"/>
    <s v="0000-NO APLICA"/>
    <s v="N"/>
    <n v="38820000"/>
    <n v="284942212"/>
    <n v="257193722.78999999"/>
    <n v="35553930.409999996"/>
  </r>
  <r>
    <x v="0"/>
    <x v="0"/>
    <x v="0"/>
    <x v="0"/>
    <s v="2.1.2.1-Remuneraciones"/>
    <s v="2.1.2.1.1-Sueldos y salarios"/>
    <s v="0206-MINISTERIO DE EDUCACIÓN"/>
    <s v="0007-INSTITUTO NACIONAL DE FORMACIÓN Y CAPACITACIÓN MAGISTERIAL"/>
    <s v="4-SERVICIOS SOCIALES"/>
    <s v="4.4-Educación"/>
    <s v="4.4.99-Planificación, gestión y supervisión de la educación"/>
    <s v="2.1-REMUNERACIONES Y CONTRIBUCIONES"/>
    <s v="2.1.4-GRATIFICACIONES Y BONIFICACIONES"/>
    <s v="99-MULTIPROVINCIAL"/>
    <s v="10-FONDO GENERAL"/>
    <s v="No Informado-"/>
    <s v="00-N/A"/>
    <s v="0000-NO APLICA"/>
    <s v="N"/>
    <n v="18000000"/>
    <n v="18000000"/>
    <n v="0"/>
    <n v="0"/>
  </r>
  <r>
    <x v="0"/>
    <x v="0"/>
    <x v="0"/>
    <x v="0"/>
    <s v="2.1.2.1-Remuneraciones"/>
    <s v="2.1.2.1.1-Sueldos y salarios"/>
    <s v="0206-MINISTERIO DE EDUCACIÓN"/>
    <s v="0008-INSTITUTO SUPERIOR DE FORMACIÓN DOCENTE  SALOME UREÑA"/>
    <s v="4-SERVICIOS SOCIALES"/>
    <s v="4.4-Educación"/>
    <s v="4.4.04-Educación superior"/>
    <s v="2.1-REMUNERACIONES Y CONTRIBUCIONES"/>
    <s v="2.1.1-REMUNERACIONES"/>
    <s v="99-MULTIPROVINCIAL"/>
    <s v="10-FONDO GENERAL"/>
    <s v="No Informado-"/>
    <s v="00-N/A"/>
    <s v="0000-NO APLICA"/>
    <s v="N"/>
    <n v="1098877528"/>
    <n v="1157922781"/>
    <n v="722998258.52999997"/>
    <n v="721724681.85000002"/>
  </r>
  <r>
    <x v="0"/>
    <x v="0"/>
    <x v="0"/>
    <x v="0"/>
    <s v="2.1.2.1-Remuneraciones"/>
    <s v="2.1.2.1.1-Sueldos y salarios"/>
    <s v="0206-MINISTERIO DE EDUCACIÓN"/>
    <s v="0008-INSTITUTO SUPERIOR DE FORMACIÓN DOCENTE  SALOME UREÑA"/>
    <s v="4-SERVICIOS SOCIALES"/>
    <s v="4.4-Educación"/>
    <s v="4.4.04-Educación superior"/>
    <s v="2.1-REMUNERACIONES Y CONTRIBUCIONES"/>
    <s v="2.1.2-SOBRESUELDOS"/>
    <s v="99-MULTIPROVINCIAL"/>
    <s v="10-FONDO GENERAL"/>
    <s v="No Informado-"/>
    <s v="00-N/A"/>
    <s v="0000-NO APLICA"/>
    <s v="N"/>
    <n v="130734854"/>
    <n v="154534854"/>
    <n v="78521648.890000001"/>
    <n v="77922804.730000004"/>
  </r>
  <r>
    <x v="0"/>
    <x v="0"/>
    <x v="0"/>
    <x v="0"/>
    <s v="2.1.2.1-Remuneraciones"/>
    <s v="2.1.2.1.1-Sueldos y salarios"/>
    <s v="0206-MINISTERIO DE EDUCACIÓN"/>
    <s v="0008-INSTITUTO SUPERIOR DE FORMACIÓN DOCENTE  SALOME UREÑA"/>
    <s v="4-SERVICIOS SOCIALES"/>
    <s v="4.4-Educación"/>
    <s v="4.4.04-Educación superior"/>
    <s v="2.1-REMUNERACIONES Y CONTRIBUCIONES"/>
    <s v="2.1.3-DIETAS Y GASTOS DE REPRESENTACIÓN"/>
    <s v="99-MULTIPROVINCIAL"/>
    <s v="10-FONDO GENERAL"/>
    <s v="No Informado-"/>
    <s v="00-N/A"/>
    <s v="0000-NO APLICA"/>
    <s v="N"/>
    <n v="100000"/>
    <n v="100000"/>
    <n v="13289.6"/>
    <n v="11289.6"/>
  </r>
  <r>
    <x v="0"/>
    <x v="0"/>
    <x v="0"/>
    <x v="0"/>
    <s v="2.1.2.1-Remuneraciones"/>
    <s v="2.1.2.1.1-Sueldos y salarios"/>
    <s v="0206-MINISTERIO DE EDUCACIÓN"/>
    <s v="0008-INSTITUTO SUPERIOR DE FORMACIÓN DOCENTE  SALOME UREÑA"/>
    <s v="4-SERVICIOS SOCIALES"/>
    <s v="4.4-Educación"/>
    <s v="4.4.04-Educación superior"/>
    <s v="2.1-REMUNERACIONES Y CONTRIBUCIONES"/>
    <s v="2.1.4-GRATIFICACIONES Y BONIFICACIONES"/>
    <s v="99-MULTIPROVINCIAL"/>
    <s v="10-FONDO GENERAL"/>
    <s v="No Informado-"/>
    <s v="00-N/A"/>
    <s v="0000-NO APLICA"/>
    <s v="N"/>
    <n v="900000"/>
    <n v="900000"/>
    <n v="65000"/>
    <n v="65000"/>
  </r>
  <r>
    <x v="0"/>
    <x v="0"/>
    <x v="0"/>
    <x v="0"/>
    <s v="2.1.2.1-Remuneraciones"/>
    <s v="2.1.2.1.1-Sueldos y salarios"/>
    <s v="0206-MINISTERIO DE EDUCACIÓN"/>
    <s v="0010-INSTITUTO NACIONAL DE BIENESTAR ESTUDIANTIL (INABIE)"/>
    <s v="4-SERVICIOS SOCIALES"/>
    <s v="4.4-Educación"/>
    <s v="4.4.99-Planificación, gestión y supervisión de la educación"/>
    <s v="2.1-REMUNERACIONES Y CONTRIBUCIONES"/>
    <s v="2.1.1-REMUNERACIONES"/>
    <s v="99-MULTIPROVINCIAL"/>
    <s v="10-FONDO GENERAL"/>
    <s v="No Informado-"/>
    <s v="00-N/A"/>
    <s v="0000-NO APLICA"/>
    <s v="N"/>
    <n v="696577199"/>
    <n v="902499548.95000005"/>
    <n v="674056636.72000003"/>
    <n v="500543728.63"/>
  </r>
  <r>
    <x v="0"/>
    <x v="0"/>
    <x v="0"/>
    <x v="0"/>
    <s v="2.1.2.1-Remuneraciones"/>
    <s v="2.1.2.1.1-Sueldos y salarios"/>
    <s v="0206-MINISTERIO DE EDUCACIÓN"/>
    <s v="0010-INSTITUTO NACIONAL DE BIENESTAR ESTUDIANTIL (INABIE)"/>
    <s v="4-SERVICIOS SOCIALES"/>
    <s v="4.4-Educación"/>
    <s v="4.4.99-Planificación, gestión y supervisión de la educación"/>
    <s v="2.1-REMUNERACIONES Y CONTRIBUCIONES"/>
    <s v="2.1.2-SOBRESUELDOS"/>
    <s v="99-MULTIPROVINCIAL"/>
    <s v="10-FONDO GENERAL"/>
    <s v="No Informado-"/>
    <s v="00-N/A"/>
    <s v="0000-NO APLICA"/>
    <s v="N"/>
    <n v="84800000"/>
    <n v="164859825.13999999"/>
    <n v="60830429.479999997"/>
    <n v="52204466.020000003"/>
  </r>
  <r>
    <x v="0"/>
    <x v="0"/>
    <x v="0"/>
    <x v="0"/>
    <s v="2.1.2.1-Remuneraciones"/>
    <s v="2.1.2.1.1-Sueldos y salarios"/>
    <s v="0206-MINISTERIO DE EDUCACIÓN"/>
    <s v="0010-INSTITUTO NACIONAL DE BIENESTAR ESTUDIANTIL (INABIE)"/>
    <s v="4-SERVICIOS SOCIALES"/>
    <s v="4.4-Educación"/>
    <s v="4.4.99-Planificación, gestión y supervisión de la educación"/>
    <s v="2.1-REMUNERACIONES Y CONTRIBUCIONES"/>
    <s v="2.1.3-DIETAS Y GASTOS DE REPRESENTACIÓN"/>
    <s v="99-MULTIPROVINCIAL"/>
    <s v="10-FONDO GENERAL"/>
    <s v="No Informado-"/>
    <s v="00-N/A"/>
    <s v="0000-NO APLICA"/>
    <s v="N"/>
    <n v="1200000"/>
    <n v="1200000"/>
    <n v="0"/>
    <n v="0"/>
  </r>
  <r>
    <x v="0"/>
    <x v="0"/>
    <x v="0"/>
    <x v="0"/>
    <s v="2.1.2.1-Remuneraciones"/>
    <s v="2.1.2.1.1-Sueldos y salarios"/>
    <s v="0206-MINISTERIO DE EDUCACIÓN"/>
    <s v="0010-INSTITUTO NACIONAL DE BIENESTAR ESTUDIANTIL (INABIE)"/>
    <s v="4-SERVICIOS SOCIALES"/>
    <s v="4.4-Educación"/>
    <s v="4.4.99-Planificación, gestión y supervisión de la educación"/>
    <s v="2.1-REMUNERACIONES Y CONTRIBUCIONES"/>
    <s v="2.1.4-GRATIFICACIONES Y BONIFICACIONES"/>
    <s v="99-MULTIPROVINCIAL"/>
    <s v="10-FONDO GENERAL"/>
    <s v="No Informado-"/>
    <s v="00-N/A"/>
    <s v="0000-NO APLICA"/>
    <s v="N"/>
    <n v="400000"/>
    <n v="400000"/>
    <n v="0"/>
    <n v="0"/>
  </r>
  <r>
    <x v="0"/>
    <x v="0"/>
    <x v="0"/>
    <x v="0"/>
    <s v="2.1.2.1-Remuneraciones"/>
    <s v="2.1.2.1.1-Sueldos y salarios"/>
    <s v="0207-MINISTERIO DE SALUD PÚBLICA Y ASISTENCIA SOCIAL"/>
    <s v="0001-MINISTERIO DE SALUD PUBLICA Y ASISTENCIA SOCIAL"/>
    <s v="4-SERVICIOS SOCIALES"/>
    <s v="4.2-Salud"/>
    <s v="4.2.03-Servicios de la salud pública y prevención de la salud"/>
    <s v="2.1-REMUNERACIONES Y CONTRIBUCIONES"/>
    <s v="2.1.1-REMUNERACIONES"/>
    <s v="99-MULTIPROVINCIAL"/>
    <s v="10-FONDO GENERAL"/>
    <s v="No Informado-"/>
    <s v="00-N/A"/>
    <s v="0000-NO APLICA"/>
    <s v="N"/>
    <n v="9500000"/>
    <n v="0"/>
    <n v="0"/>
    <n v="0"/>
  </r>
  <r>
    <x v="0"/>
    <x v="0"/>
    <x v="0"/>
    <x v="0"/>
    <s v="2.1.2.1-Remuneraciones"/>
    <s v="2.1.2.1.1-Sueldos y salarios"/>
    <s v="0207-MINISTERIO DE SALUD PÚBLICA Y ASISTENCIA SOCIAL"/>
    <s v="0001-MINISTERIO DE SALUD PUBLICA Y ASISTENCIA SOCIAL"/>
    <s v="4-SERVICIOS SOCIALES"/>
    <s v="4.2-Salud"/>
    <s v="4.2.03-Servicios de la salud pública y prevención de la salud"/>
    <s v="2.1-REMUNERACIONES Y CONTRIBUCIONES"/>
    <s v="2.1.2-SOBRESUELDOS"/>
    <s v="99-MULTIPROVINCIAL"/>
    <s v="10-FONDO GENERAL"/>
    <s v="No Informado-"/>
    <s v="00-N/A"/>
    <s v="0000-NO APLICA"/>
    <s v="N"/>
    <n v="250000"/>
    <n v="0"/>
    <n v="0"/>
    <n v="0"/>
  </r>
  <r>
    <x v="0"/>
    <x v="0"/>
    <x v="0"/>
    <x v="0"/>
    <s v="2.1.2.1-Remuneraciones"/>
    <s v="2.1.2.1.1-Sueldos y salarios"/>
    <s v="0207-MINISTERIO DE SALUD PÚBLICA Y ASISTENCIA SOCIAL"/>
    <s v="0001-MINISTERIO DE SALUD PUBLICA Y ASISTENCIA SOCIAL"/>
    <s v="4-SERVICIOS SOCIALES"/>
    <s v="4.2-Salud"/>
    <s v="4.2.03-Servicios de la salud pública y prevención de la salud"/>
    <s v="2.1-REMUNERACIONES Y CONTRIBUCIONES"/>
    <s v="2.1.3-DIETAS Y GASTOS DE REPRESENTACIÓN"/>
    <s v="99-MULTIPROVINCIAL"/>
    <s v="10-FONDO GENERAL"/>
    <s v="No Informado-"/>
    <s v="00-N/A"/>
    <s v="0000-NO APLICA"/>
    <s v="N"/>
    <n v="75000"/>
    <n v="75000"/>
    <n v="0"/>
    <n v="0"/>
  </r>
  <r>
    <x v="0"/>
    <x v="0"/>
    <x v="0"/>
    <x v="0"/>
    <s v="2.1.2.1-Remuneraciones"/>
    <s v="2.1.2.1.1-Sueldos y salarios"/>
    <s v="0207-MINISTERIO DE SALUD PÚBLICA Y ASISTENCIA SOCIAL"/>
    <s v="0001-MINISTERIO DE SALUD PUBLICA Y ASISTENCIA SOCIAL"/>
    <s v="4-SERVICIOS SOCIALES"/>
    <s v="4.2-Salud"/>
    <s v="4.2.99-Planificación, gestión y supervisión de la salud"/>
    <s v="2.1-REMUNERACIONES Y CONTRIBUCIONES"/>
    <s v="2.1.1-REMUNERACIONES"/>
    <s v="99-MULTIPROVINCIAL"/>
    <s v="10-FONDO GENERAL"/>
    <s v="No Informado-"/>
    <s v="00-N/A"/>
    <s v="0000-NO APLICA"/>
    <s v="N"/>
    <n v="4508941514"/>
    <n v="4509725043.46"/>
    <n v="3089769838.77"/>
    <n v="3087653725.4899998"/>
  </r>
  <r>
    <x v="0"/>
    <x v="0"/>
    <x v="0"/>
    <x v="0"/>
    <s v="2.1.2.1-Remuneraciones"/>
    <s v="2.1.2.1.1-Sueldos y salarios"/>
    <s v="0207-MINISTERIO DE SALUD PÚBLICA Y ASISTENCIA SOCIAL"/>
    <s v="0001-MINISTERIO DE SALUD PUBLICA Y ASISTENCIA SOCIAL"/>
    <s v="4-SERVICIOS SOCIALES"/>
    <s v="4.2-Salud"/>
    <s v="4.2.99-Planificación, gestión y supervisión de la salud"/>
    <s v="2.1-REMUNERACIONES Y CONTRIBUCIONES"/>
    <s v="2.1.2-SOBRESUELDOS"/>
    <s v="99-MULTIPROVINCIAL"/>
    <s v="10-FONDO GENERAL"/>
    <s v="No Informado-"/>
    <s v="00-N/A"/>
    <s v="0000-NO APLICA"/>
    <s v="N"/>
    <n v="532998855"/>
    <n v="538054734.07000005"/>
    <n v="307446283.50999999"/>
    <n v="307369336.31"/>
  </r>
  <r>
    <x v="0"/>
    <x v="0"/>
    <x v="0"/>
    <x v="0"/>
    <s v="2.1.2.1-Remuneraciones"/>
    <s v="2.1.2.1.1-Sueldos y salarios"/>
    <s v="0207-MINISTERIO DE SALUD PÚBLICA Y ASISTENCIA SOCIAL"/>
    <s v="0007-CONSEJO NACIONAL PARA EL VIH SIDA"/>
    <s v="4-SERVICIOS SOCIALES"/>
    <s v="4.2-Salud"/>
    <s v="4.2.99-Planificación, gestión y supervisión de la salud"/>
    <s v="2.1-REMUNERACIONES Y CONTRIBUCIONES"/>
    <s v="2.1.1-REMUNERACIONES"/>
    <s v="99-MULTIPROVINCIAL"/>
    <s v="10-FONDO GENERAL"/>
    <s v="No Informado-"/>
    <s v="00-N/A"/>
    <s v="0000-NO APLICA"/>
    <s v="N"/>
    <n v="103586120"/>
    <n v="103634305.89"/>
    <n v="71577578.629999995"/>
    <n v="71577578.609999999"/>
  </r>
  <r>
    <x v="0"/>
    <x v="0"/>
    <x v="0"/>
    <x v="0"/>
    <s v="2.1.2.1-Remuneraciones"/>
    <s v="2.1.2.1.1-Sueldos y salarios"/>
    <s v="0207-MINISTERIO DE SALUD PÚBLICA Y ASISTENCIA SOCIAL"/>
    <s v="0007-CONSEJO NACIONAL PARA EL VIH SIDA"/>
    <s v="4-SERVICIOS SOCIALES"/>
    <s v="4.2-Salud"/>
    <s v="4.2.99-Planificación, gestión y supervisión de la salud"/>
    <s v="2.1-REMUNERACIONES Y CONTRIBUCIONES"/>
    <s v="2.1.2-SOBRESUELDOS"/>
    <s v="99-MULTIPROVINCIAL"/>
    <s v="10-FONDO GENERAL"/>
    <s v="No Informado-"/>
    <s v="00-N/A"/>
    <s v="0000-NO APLICA"/>
    <s v="N"/>
    <n v="16553790"/>
    <n v="16545604.109999999"/>
    <n v="8239855.1799999997"/>
    <n v="8239855.1799999997"/>
  </r>
  <r>
    <x v="0"/>
    <x v="0"/>
    <x v="0"/>
    <x v="0"/>
    <s v="2.1.2.1-Remuneraciones"/>
    <s v="2.1.2.1.1-Sueldos y salarios"/>
    <s v="0207-MINISTERIO DE SALUD PÚBLICA Y ASISTENCIA SOCIAL"/>
    <s v="0017-PROGRAMA DE MEDICAMENTOS ESENCIALES"/>
    <s v="4-SERVICIOS SOCIALES"/>
    <s v="4.2-Salud"/>
    <s v="4.2.99-Planificación, gestión y supervisión de la salud"/>
    <s v="2.1-REMUNERACIONES Y CONTRIBUCIONES"/>
    <s v="2.1.1-REMUNERACIONES"/>
    <s v="99-MULTIPROVINCIAL"/>
    <s v="10-FONDO GENERAL"/>
    <s v="No Informado-"/>
    <s v="00-N/A"/>
    <s v="0000-NO APLICA"/>
    <s v="N"/>
    <n v="852095839"/>
    <n v="850259478.61000001"/>
    <n v="847786940.54999995"/>
    <n v="590116219.02999997"/>
  </r>
  <r>
    <x v="0"/>
    <x v="0"/>
    <x v="0"/>
    <x v="0"/>
    <s v="2.1.2.1-Remuneraciones"/>
    <s v="2.1.2.1.1-Sueldos y salarios"/>
    <s v="0207-MINISTERIO DE SALUD PÚBLICA Y ASISTENCIA SOCIAL"/>
    <s v="0017-PROGRAMA DE MEDICAMENTOS ESENCIALES"/>
    <s v="4-SERVICIOS SOCIALES"/>
    <s v="4.2-Salud"/>
    <s v="4.2.99-Planificación, gestión y supervisión de la salud"/>
    <s v="2.1-REMUNERACIONES Y CONTRIBUCIONES"/>
    <s v="2.1.2-SOBRESUELDOS"/>
    <s v="99-MULTIPROVINCIAL"/>
    <s v="10-FONDO GENERAL"/>
    <s v="No Informado-"/>
    <s v="00-N/A"/>
    <s v="0000-NO APLICA"/>
    <s v="N"/>
    <n v="132346538"/>
    <n v="144884427.86000001"/>
    <n v="83121744.049999997"/>
    <n v="77006784.049999997"/>
  </r>
  <r>
    <x v="0"/>
    <x v="0"/>
    <x v="0"/>
    <x v="0"/>
    <s v="2.1.2.1-Remuneraciones"/>
    <s v="2.1.2.1.1-Sueldos y salarios"/>
    <s v="0207-MINISTERIO DE SALUD PÚBLICA Y ASISTENCIA SOCIAL"/>
    <s v="0031-CENTRO DE ATENCION INTEGRAL PARA LA DISCAPACIDAD (CAID)"/>
    <s v="4-SERVICIOS SOCIALES"/>
    <s v="4.2-Salud"/>
    <s v="4.2.99-Planificación, gestión y supervisión de la salud"/>
    <s v="2.1-REMUNERACIONES Y CONTRIBUCIONES"/>
    <s v="2.1.1-REMUNERACIONES"/>
    <s v="99-MULTIPROVINCIAL"/>
    <s v="10-FONDO GENERAL"/>
    <s v="No Informado-"/>
    <s v="00-N/A"/>
    <s v="0000-NO APLICA"/>
    <s v="N"/>
    <n v="272707595"/>
    <n v="325070250.36000001"/>
    <n v="212403607.03999999"/>
    <n v="205577959.31"/>
  </r>
  <r>
    <x v="0"/>
    <x v="0"/>
    <x v="0"/>
    <x v="0"/>
    <s v="2.1.2.1-Remuneraciones"/>
    <s v="2.1.2.1.1-Sueldos y salarios"/>
    <s v="0207-MINISTERIO DE SALUD PÚBLICA Y ASISTENCIA SOCIAL"/>
    <s v="0031-CENTRO DE ATENCION INTEGRAL PARA LA DISCAPACIDAD (CAID)"/>
    <s v="4-SERVICIOS SOCIALES"/>
    <s v="4.2-Salud"/>
    <s v="4.2.99-Planificación, gestión y supervisión de la salud"/>
    <s v="2.1-REMUNERACIONES Y CONTRIBUCIONES"/>
    <s v="2.1.2-SOBRESUELDOS"/>
    <s v="99-MULTIPROVINCIAL"/>
    <s v="10-FONDO GENERAL"/>
    <s v="No Informado-"/>
    <s v="00-N/A"/>
    <s v="0000-NO APLICA"/>
    <s v="N"/>
    <n v="43752232"/>
    <n v="42889236.979999997"/>
    <n v="23310172.449999999"/>
    <n v="21543172.449999999"/>
  </r>
  <r>
    <x v="0"/>
    <x v="0"/>
    <x v="0"/>
    <x v="0"/>
    <s v="2.1.2.1-Remuneraciones"/>
    <s v="2.1.2.1.1-Sueldos y salarios"/>
    <s v="0208-MINISTERIO DE DEPORTES Y RECREACIÓN"/>
    <s v="0001-MINISTERIO DE DEPORTES Y RECREACIÓN"/>
    <s v="4-SERVICIOS SOCIALES"/>
    <s v="4.3-Actividades deportivas, recreativas, culturales y religiosas"/>
    <s v="4.3.01-Deportes de alto rendimiento"/>
    <s v="2.1-REMUNERACIONES Y CONTRIBUCIONES"/>
    <s v="2.1.1-REMUNERACIONES"/>
    <s v="99-MULTIPROVINCIAL"/>
    <s v="10-FONDO GENERAL"/>
    <s v="No Informado-"/>
    <s v="00-N/A"/>
    <s v="0000-NO APLICA"/>
    <s v="N"/>
    <n v="51647000"/>
    <n v="67647000"/>
    <n v="38273617.280000001"/>
    <n v="38273617.280000001"/>
  </r>
  <r>
    <x v="0"/>
    <x v="0"/>
    <x v="0"/>
    <x v="0"/>
    <s v="2.1.2.1-Remuneraciones"/>
    <s v="2.1.2.1.1-Sueldos y salarios"/>
    <s v="0208-MINISTERIO DE DEPORTES Y RECREACIÓN"/>
    <s v="0001-MINISTERIO DE DEPORTES Y RECREACIÓN"/>
    <s v="4-SERVICIOS SOCIALES"/>
    <s v="4.3-Actividades deportivas, recreativas, culturales y religiosas"/>
    <s v="4.3.02-Servicios recreativos y deportivos"/>
    <s v="2.1-REMUNERACIONES Y CONTRIBUCIONES"/>
    <s v="2.1.1-REMUNERACIONES"/>
    <s v="99-MULTIPROVINCIAL"/>
    <s v="10-FONDO GENERAL"/>
    <s v="No Informado-"/>
    <s v="00-N/A"/>
    <s v="0000-NO APLICA"/>
    <s v="N"/>
    <n v="49535770"/>
    <n v="49535770"/>
    <n v="40958814.07"/>
    <n v="40958814.07"/>
  </r>
  <r>
    <x v="0"/>
    <x v="0"/>
    <x v="0"/>
    <x v="0"/>
    <s v="2.1.2.1-Remuneraciones"/>
    <s v="2.1.2.1.1-Sueldos y salarios"/>
    <s v="0208-MINISTERIO DE DEPORTES Y RECREACIÓN"/>
    <s v="0001-MINISTERIO DE DEPORTES Y RECREACIÓN"/>
    <s v="4-SERVICIOS SOCIALES"/>
    <s v="4.3-Actividades deportivas, recreativas, culturales y religiosas"/>
    <s v="4.3.99-Planificación, gestión y supervisión de las actividades deportivas, recreativas, culturales y religiosas"/>
    <s v="2.1-REMUNERACIONES Y CONTRIBUCIONES"/>
    <s v="2.1.1-REMUNERACIONES"/>
    <s v="99-MULTIPROVINCIAL"/>
    <s v="10-FONDO GENERAL"/>
    <s v="No Informado-"/>
    <s v="00-N/A"/>
    <s v="0000-NO APLICA"/>
    <s v="N"/>
    <n v="760740200"/>
    <n v="776147134"/>
    <n v="491029759.77999997"/>
    <n v="491029759.77999997"/>
  </r>
  <r>
    <x v="0"/>
    <x v="0"/>
    <x v="0"/>
    <x v="0"/>
    <s v="2.1.2.1-Remuneraciones"/>
    <s v="2.1.2.1.1-Sueldos y salarios"/>
    <s v="0208-MINISTERIO DE DEPORTES Y RECREACIÓN"/>
    <s v="0001-MINISTERIO DE DEPORTES Y RECREACIÓN"/>
    <s v="4-SERVICIOS SOCIALES"/>
    <s v="4.3-Actividades deportivas, recreativas, culturales y religiosas"/>
    <s v="4.3.99-Planificación, gestión y supervisión de las actividades deportivas, recreativas, culturales y religiosas"/>
    <s v="2.1-REMUNERACIONES Y CONTRIBUCIONES"/>
    <s v="2.1.2-SOBRESUELDOS"/>
    <s v="99-MULTIPROVINCIAL"/>
    <s v="10-FONDO GENERAL"/>
    <s v="No Informado-"/>
    <s v="00-N/A"/>
    <s v="0000-NO APLICA"/>
    <s v="N"/>
    <n v="216400000"/>
    <n v="216400000"/>
    <n v="93291171.689999998"/>
    <n v="93291171.689999998"/>
  </r>
  <r>
    <x v="0"/>
    <x v="0"/>
    <x v="0"/>
    <x v="0"/>
    <s v="2.1.2.1-Remuneraciones"/>
    <s v="2.1.2.1.1-Sueldos y salarios"/>
    <s v="0208-MINISTERIO DE DEPORTES Y RECREACIÓN"/>
    <s v="0002-COMISIÓN HÍPICA NACIONAL"/>
    <s v="4-SERVICIOS SOCIALES"/>
    <s v="4.3-Actividades deportivas, recreativas, culturales y religiosas"/>
    <s v="4.3.99-Planificación, gestión y supervisión de las actividades deportivas, recreativas, culturales y religiosas"/>
    <s v="2.1-REMUNERACIONES Y CONTRIBUCIONES"/>
    <s v="2.1.1-REMUNERACIONES"/>
    <s v="99-MULTIPROVINCIAL"/>
    <s v="10-FONDO GENERAL"/>
    <s v="No Informado-"/>
    <s v="00-N/A"/>
    <s v="0000-NO APLICA"/>
    <s v="N"/>
    <n v="58449379"/>
    <n v="58449379"/>
    <n v="48447031.659999996"/>
    <n v="41822880.640000001"/>
  </r>
  <r>
    <x v="0"/>
    <x v="0"/>
    <x v="0"/>
    <x v="0"/>
    <s v="2.1.2.1-Remuneraciones"/>
    <s v="2.1.2.1.1-Sueldos y salarios"/>
    <s v="0208-MINISTERIO DE DEPORTES Y RECREACIÓN"/>
    <s v="0002-COMISIÓN HÍPICA NACIONAL"/>
    <s v="4-SERVICIOS SOCIALES"/>
    <s v="4.3-Actividades deportivas, recreativas, culturales y religiosas"/>
    <s v="4.3.99-Planificación, gestión y supervisión de las actividades deportivas, recreativas, culturales y religiosas"/>
    <s v="2.1-REMUNERACIONES Y CONTRIBUCIONES"/>
    <s v="2.1.2-SOBRESUELDOS"/>
    <s v="99-MULTIPROVINCIAL"/>
    <s v="10-FONDO GENERAL"/>
    <s v="No Informado-"/>
    <s v="00-N/A"/>
    <s v="0000-NO APLICA"/>
    <s v="N"/>
    <n v="10656000"/>
    <n v="10656000"/>
    <n v="10656000"/>
    <n v="4370000"/>
  </r>
  <r>
    <x v="0"/>
    <x v="0"/>
    <x v="0"/>
    <x v="0"/>
    <s v="2.1.2.1-Remuneraciones"/>
    <s v="2.1.2.1.1-Sueldos y salarios"/>
    <s v="0208-MINISTERIO DE DEPORTES Y RECREACIÓN"/>
    <s v="0002-COMISIÓN HÍPICA NACIONAL"/>
    <s v="4-SERVICIOS SOCIALES"/>
    <s v="4.3-Actividades deportivas, recreativas, culturales y religiosas"/>
    <s v="4.3.99-Planificación, gestión y supervisión de las actividades deportivas, recreativas, culturales y religiosas"/>
    <s v="2.1-REMUNERACIONES Y CONTRIBUCIONES"/>
    <s v="2.1.3-DIETAS Y GASTOS DE REPRESENTACIÓN"/>
    <s v="99-MULTIPROVINCIAL"/>
    <s v="20-FONDOS CON DESTINO ESPECÍFICO"/>
    <s v="No Informado-"/>
    <s v="00-N/A"/>
    <s v="0000-NO APLICA"/>
    <s v="N"/>
    <n v="900000"/>
    <n v="900000"/>
    <n v="0"/>
    <n v="0"/>
  </r>
  <r>
    <x v="0"/>
    <x v="0"/>
    <x v="0"/>
    <x v="0"/>
    <s v="2.1.2.1-Remuneraciones"/>
    <s v="2.1.2.1.1-Sueldos y salarios"/>
    <s v="0209-MINISTERIO DE TRABAJO"/>
    <s v="0001-MINISTERIO DE TRABAJO"/>
    <s v="1-SERVICIOS  GENERALES"/>
    <s v="1.1-Administración general"/>
    <s v="1.1.05-Gestión de la administración general para transversalizar el enfoque de género"/>
    <s v="2.1-REMUNERACIONES Y CONTRIBUCIONES"/>
    <s v="2.1.1-REMUNERACIONES"/>
    <s v="01-DISTRITO NACIONAL"/>
    <s v="10-FONDO GENERAL"/>
    <s v="No Informado-"/>
    <s v="00-N/A"/>
    <s v="0000-NO APLICA"/>
    <s v="N"/>
    <n v="2118000"/>
    <n v="0"/>
    <n v="0"/>
    <n v="0"/>
  </r>
  <r>
    <x v="0"/>
    <x v="0"/>
    <x v="0"/>
    <x v="0"/>
    <s v="2.1.2.1-Remuneraciones"/>
    <s v="2.1.2.1.1-Sueldos y salarios"/>
    <s v="0209-MINISTERIO DE TRABAJO"/>
    <s v="0001-MINISTERIO DE TRABAJO"/>
    <s v="2-SERVICIOS ECONÓMICOS"/>
    <s v="2.1-Asuntos económicos, comerciales y laborales"/>
    <s v="2.1.02-Asuntos laborales generales"/>
    <s v="2.1-REMUNERACIONES Y CONTRIBUCIONES"/>
    <s v="2.1.1-REMUNERACIONES"/>
    <s v="01-DISTRITO NACIONAL"/>
    <s v="10-FONDO GENERAL"/>
    <s v="No Informado-"/>
    <s v="00-N/A"/>
    <s v="0000-NO APLICA"/>
    <s v="N"/>
    <n v="515579856"/>
    <n v="621146202.16999996"/>
    <n v="415815938.19999999"/>
    <n v="415779578.19999999"/>
  </r>
  <r>
    <x v="0"/>
    <x v="0"/>
    <x v="0"/>
    <x v="0"/>
    <s v="2.1.2.1-Remuneraciones"/>
    <s v="2.1.2.1.1-Sueldos y salarios"/>
    <s v="0209-MINISTERIO DE TRABAJO"/>
    <s v="0001-MINISTERIO DE TRABAJO"/>
    <s v="2-SERVICIOS ECONÓMICOS"/>
    <s v="2.1-Asuntos económicos, comerciales y laborales"/>
    <s v="2.1.02-Asuntos laborales generales"/>
    <s v="2.1-REMUNERACIONES Y CONTRIBUCIONES"/>
    <s v="2.1.1-REMUNERACIONES"/>
    <s v="01-DISTRITO NACIONAL"/>
    <s v="20-FONDOS CON DESTINO ESPECÍFICO"/>
    <s v="No Informado-"/>
    <s v="00-N/A"/>
    <s v="0000-NO APLICA"/>
    <s v="N"/>
    <n v="2136390"/>
    <n v="13196456"/>
    <n v="6196900.3799999999"/>
    <n v="6095562.1200000001"/>
  </r>
  <r>
    <x v="0"/>
    <x v="0"/>
    <x v="0"/>
    <x v="0"/>
    <s v="2.1.2.1-Remuneraciones"/>
    <s v="2.1.2.1.1-Sueldos y salarios"/>
    <s v="0209-MINISTERIO DE TRABAJO"/>
    <s v="0001-MINISTERIO DE TRABAJO"/>
    <s v="2-SERVICIOS ECONÓMICOS"/>
    <s v="2.1-Asuntos económicos, comerciales y laborales"/>
    <s v="2.1.02-Asuntos laborales generales"/>
    <s v="2.1-REMUNERACIONES Y CONTRIBUCIONES"/>
    <s v="2.1.1-REMUNERACIONES"/>
    <s v="01-DISTRITO NACIONAL"/>
    <s v="70-DONACION EXTERNA"/>
    <s v="No Informado-"/>
    <s v="00-N/A"/>
    <s v="0000-NO APLICA"/>
    <s v="N"/>
    <n v="0"/>
    <n v="4347798.4000000004"/>
    <n v="0"/>
    <n v="0"/>
  </r>
  <r>
    <x v="0"/>
    <x v="0"/>
    <x v="0"/>
    <x v="0"/>
    <s v="2.1.2.1-Remuneraciones"/>
    <s v="2.1.2.1.1-Sueldos y salarios"/>
    <s v="0209-MINISTERIO DE TRABAJO"/>
    <s v="0001-MINISTERIO DE TRABAJO"/>
    <s v="2-SERVICIOS ECONÓMICOS"/>
    <s v="2.1-Asuntos económicos, comerciales y laborales"/>
    <s v="2.1.02-Asuntos laborales generales"/>
    <s v="2.1-REMUNERACIONES Y CONTRIBUCIONES"/>
    <s v="2.1.1-REMUNERACIONES"/>
    <s v="99-MULTIPROVINCIAL"/>
    <s v="10-FONDO GENERAL"/>
    <s v="No Informado-"/>
    <s v="00-N/A"/>
    <s v="0000-NO APLICA"/>
    <s v="N"/>
    <n v="77008666"/>
    <n v="86782966.829999998"/>
    <n v="63067400"/>
    <n v="63067400"/>
  </r>
  <r>
    <x v="0"/>
    <x v="0"/>
    <x v="0"/>
    <x v="0"/>
    <s v="2.1.2.1-Remuneraciones"/>
    <s v="2.1.2.1.1-Sueldos y salarios"/>
    <s v="0209-MINISTERIO DE TRABAJO"/>
    <s v="0001-MINISTERIO DE TRABAJO"/>
    <s v="2-SERVICIOS ECONÓMICOS"/>
    <s v="2.1-Asuntos económicos, comerciales y laborales"/>
    <s v="2.1.02-Asuntos laborales generales"/>
    <s v="2.1-REMUNERACIONES Y CONTRIBUCIONES"/>
    <s v="2.1.2-SOBRESUELDOS"/>
    <s v="01-DISTRITO NACIONAL"/>
    <s v="10-FONDO GENERAL"/>
    <s v="No Informado-"/>
    <s v="00-N/A"/>
    <s v="0000-NO APLICA"/>
    <s v="N"/>
    <n v="67129753"/>
    <n v="51930449"/>
    <n v="44416925"/>
    <n v="44197425"/>
  </r>
  <r>
    <x v="0"/>
    <x v="0"/>
    <x v="0"/>
    <x v="0"/>
    <s v="2.1.2.1-Remuneraciones"/>
    <s v="2.1.2.1.1-Sueldos y salarios"/>
    <s v="0209-MINISTERIO DE TRABAJO"/>
    <s v="0001-MINISTERIO DE TRABAJO"/>
    <s v="2-SERVICIOS ECONÓMICOS"/>
    <s v="2.1-Asuntos económicos, comerciales y laborales"/>
    <s v="2.1.02-Asuntos laborales generales"/>
    <s v="2.1-REMUNERACIONES Y CONTRIBUCIONES"/>
    <s v="2.1.2-SOBRESUELDOS"/>
    <s v="01-DISTRITO NACIONAL"/>
    <s v="20-FONDOS CON DESTINO ESPECÍFICO"/>
    <s v="No Informado-"/>
    <s v="00-N/A"/>
    <s v="0000-NO APLICA"/>
    <s v="N"/>
    <n v="3895469"/>
    <n v="90625497"/>
    <n v="25163026.879999999"/>
    <n v="25163026.879999999"/>
  </r>
  <r>
    <x v="0"/>
    <x v="0"/>
    <x v="0"/>
    <x v="0"/>
    <s v="2.1.2.1-Remuneraciones"/>
    <s v="2.1.2.1.1-Sueldos y salarios"/>
    <s v="0209-MINISTERIO DE TRABAJO"/>
    <s v="0001-MINISTERIO DE TRABAJO"/>
    <s v="2-SERVICIOS ECONÓMICOS"/>
    <s v="2.1-Asuntos económicos, comerciales y laborales"/>
    <s v="2.1.02-Asuntos laborales generales"/>
    <s v="2.1-REMUNERACIONES Y CONTRIBUCIONES"/>
    <s v="2.1.2-SOBRESUELDOS"/>
    <s v="99-MULTIPROVINCIAL"/>
    <s v="10-FONDO GENERAL"/>
    <s v="No Informado-"/>
    <s v="00-N/A"/>
    <s v="0000-NO APLICA"/>
    <s v="N"/>
    <n v="1884000"/>
    <n v="1744000"/>
    <n v="639000"/>
    <n v="639000"/>
  </r>
  <r>
    <x v="0"/>
    <x v="0"/>
    <x v="0"/>
    <x v="0"/>
    <s v="2.1.2.1-Remuneraciones"/>
    <s v="2.1.2.1.1-Sueldos y salarios"/>
    <s v="0209-MINISTERIO DE TRABAJO"/>
    <s v="0001-MINISTERIO DE TRABAJO"/>
    <s v="2-SERVICIOS ECONÓMICOS"/>
    <s v="2.1-Asuntos económicos, comerciales y laborales"/>
    <s v="2.1.02-Asuntos laborales generales"/>
    <s v="2.1-REMUNERACIONES Y CONTRIBUCIONES"/>
    <s v="2.1.3-DIETAS Y GASTOS DE REPRESENTACIÓN"/>
    <s v="01-DISTRITO NACIONAL"/>
    <s v="10-FONDO GENERAL"/>
    <s v="No Informado-"/>
    <s v="00-N/A"/>
    <s v="0000-NO APLICA"/>
    <s v="N"/>
    <n v="6127200"/>
    <n v="6127200"/>
    <n v="4677000"/>
    <n v="4209000"/>
  </r>
  <r>
    <x v="0"/>
    <x v="0"/>
    <x v="0"/>
    <x v="0"/>
    <s v="2.1.2.1-Remuneraciones"/>
    <s v="2.1.2.1.1-Sueldos y salarios"/>
    <s v="0209-MINISTERIO DE TRABAJO"/>
    <s v="0001-MINISTERIO DE TRABAJO"/>
    <s v="2-SERVICIOS ECONÓMICOS"/>
    <s v="2.1-Asuntos económicos, comerciales y laborales"/>
    <s v="2.1.03-Asuntos laborales para fortalecer la autonomía económica de las mujeres"/>
    <s v="2.1-REMUNERACIONES Y CONTRIBUCIONES"/>
    <s v="2.1.1-REMUNERACIONES"/>
    <s v="01-DISTRITO NACIONAL"/>
    <s v="10-FONDO GENERAL"/>
    <s v="No Informado-"/>
    <s v="00-N/A"/>
    <s v="0000-NO APLICA"/>
    <s v="N"/>
    <n v="4932000"/>
    <n v="2532000"/>
    <n v="0"/>
    <n v="0"/>
  </r>
  <r>
    <x v="0"/>
    <x v="0"/>
    <x v="0"/>
    <x v="0"/>
    <s v="2.1.2.1-Remuneraciones"/>
    <s v="2.1.2.1.1-Sueldos y salarios"/>
    <s v="0210-MINISTERIO DE AGRICULTURA"/>
    <s v="0001-MINISTERIO DE AGRICULTURA"/>
    <s v="2-SERVICIOS ECONÓMICOS"/>
    <s v="2.2-Agropecuaria, caza, pesca y silvicultura"/>
    <s v="2.2.01-Agropecuaria"/>
    <s v="2.1-REMUNERACIONES Y CONTRIBUCIONES"/>
    <s v="2.1.1-REMUNERACIONES"/>
    <s v="99-MULTIPROVINCIAL"/>
    <s v="10-FONDO GENERAL"/>
    <s v="No Informado-"/>
    <s v="00-N/A"/>
    <s v="0000-NO APLICA"/>
    <s v="N"/>
    <n v="258000000"/>
    <n v="308930184.83999997"/>
    <n v="194905000"/>
    <n v="194905000"/>
  </r>
  <r>
    <x v="0"/>
    <x v="0"/>
    <x v="0"/>
    <x v="0"/>
    <s v="2.1.2.1-Remuneraciones"/>
    <s v="2.1.2.1.1-Sueldos y salarios"/>
    <s v="0210-MINISTERIO DE AGRICULTURA"/>
    <s v="0001-MINISTERIO DE AGRICULTURA"/>
    <s v="2-SERVICIOS ECONÓMICOS"/>
    <s v="2.2-Agropecuaria, caza, pesca y silvicultura"/>
    <s v="2.2.99-Planificación, gestión y supervisión agropecuaria, caza, pesca y silvicultura"/>
    <s v="2.1-REMUNERACIONES Y CONTRIBUCIONES"/>
    <s v="2.1.1-REMUNERACIONES"/>
    <s v="99-MULTIPROVINCIAL"/>
    <s v="10-FONDO GENERAL"/>
    <s v="No Informado-"/>
    <s v="00-N/A"/>
    <s v="0000-NO APLICA"/>
    <s v="N"/>
    <n v="3130921154"/>
    <n v="3040908313.6799998"/>
    <n v="2131873284.53"/>
    <n v="2126403053.05"/>
  </r>
  <r>
    <x v="0"/>
    <x v="0"/>
    <x v="0"/>
    <x v="0"/>
    <s v="2.1.2.1-Remuneraciones"/>
    <s v="2.1.2.1.1-Sueldos y salarios"/>
    <s v="0210-MINISTERIO DE AGRICULTURA"/>
    <s v="0001-MINISTERIO DE AGRICULTURA"/>
    <s v="2-SERVICIOS ECONÓMICOS"/>
    <s v="2.2-Agropecuaria, caza, pesca y silvicultura"/>
    <s v="2.2.99-Planificación, gestión y supervisión agropecuaria, caza, pesca y silvicultura"/>
    <s v="2.1-REMUNERACIONES Y CONTRIBUCIONES"/>
    <s v="2.1.2-SOBRESUELDOS"/>
    <s v="99-MULTIPROVINCIAL"/>
    <s v="10-FONDO GENERAL"/>
    <s v="No Informado-"/>
    <s v="00-N/A"/>
    <s v="0000-NO APLICA"/>
    <s v="N"/>
    <n v="276290306"/>
    <n v="334868242"/>
    <n v="242312301.88999999"/>
    <n v="242167301.88999999"/>
  </r>
  <r>
    <x v="0"/>
    <x v="0"/>
    <x v="0"/>
    <x v="0"/>
    <s v="2.1.2.1-Remuneraciones"/>
    <s v="2.1.2.1.1-Sueldos y salarios"/>
    <s v="0210-MINISTERIO DE AGRICULTURA"/>
    <s v="0002-DIRECCION GENERAL DE GANADERIA"/>
    <s v="2-SERVICIOS ECONÓMICOS"/>
    <s v="2.2-Agropecuaria, caza, pesca y silvicultura"/>
    <s v="2.2.01-Agropecuaria"/>
    <s v="2.1-REMUNERACIONES Y CONTRIBUCIONES"/>
    <s v="2.1.1-REMUNERACIONES"/>
    <s v="99-MULTIPROVINCIAL"/>
    <s v="10-FONDO GENERAL"/>
    <s v="No Informado-"/>
    <s v="00-N/A"/>
    <s v="0000-NO APLICA"/>
    <s v="N"/>
    <n v="401918808"/>
    <n v="402232436"/>
    <n v="359143615.26999998"/>
    <n v="269203713.66000003"/>
  </r>
  <r>
    <x v="0"/>
    <x v="0"/>
    <x v="0"/>
    <x v="0"/>
    <s v="2.1.2.1-Remuneraciones"/>
    <s v="2.1.2.1.1-Sueldos y salarios"/>
    <s v="0210-MINISTERIO DE AGRICULTURA"/>
    <s v="0002-DIRECCION GENERAL DE GANADERIA"/>
    <s v="2-SERVICIOS ECONÓMICOS"/>
    <s v="2.2-Agropecuaria, caza, pesca y silvicultura"/>
    <s v="2.2.01-Agropecuaria"/>
    <s v="2.1-REMUNERACIONES Y CONTRIBUCIONES"/>
    <s v="2.1.2-SOBRESUELDOS"/>
    <s v="99-MULTIPROVINCIAL"/>
    <s v="10-FONDO GENERAL"/>
    <s v="No Informado-"/>
    <s v="00-N/A"/>
    <s v="0000-NO APLICA"/>
    <s v="N"/>
    <n v="55869008"/>
    <n v="55869008"/>
    <n v="746442.29"/>
    <n v="746442.29"/>
  </r>
  <r>
    <x v="0"/>
    <x v="0"/>
    <x v="0"/>
    <x v="0"/>
    <s v="2.1.2.1-Remuneraciones"/>
    <s v="2.1.2.1.1-Sueldos y salarios"/>
    <s v="0210-MINISTERIO DE AGRICULTURA"/>
    <s v="0002-DIRECCION GENERAL DE GANADERIA"/>
    <s v="2-SERVICIOS ECONÓMICOS"/>
    <s v="2.2-Agropecuaria, caza, pesca y silvicultura"/>
    <s v="2.2.01-Agropecuaria"/>
    <s v="2.1-REMUNERACIONES Y CONTRIBUCIONES"/>
    <s v="2.1.3-DIETAS Y GASTOS DE REPRESENTACIÓN"/>
    <s v="99-MULTIPROVINCIAL"/>
    <s v="10-FONDO GENERAL"/>
    <s v="No Informado-"/>
    <s v="00-N/A"/>
    <s v="0000-NO APLICA"/>
    <s v="N"/>
    <n v="100000"/>
    <n v="100000"/>
    <n v="14035.2"/>
    <n v="14035.2"/>
  </r>
  <r>
    <x v="0"/>
    <x v="0"/>
    <x v="0"/>
    <x v="0"/>
    <s v="2.1.2.1-Remuneraciones"/>
    <s v="2.1.2.1.1-Sueldos y salarios"/>
    <s v="0210-MINISTERIO DE AGRICULTURA"/>
    <s v="0003-OFICINA DE TRATADOS COMERCIALES AGRICOLAS"/>
    <s v="2-SERVICIOS ECONÓMICOS"/>
    <s v="2.1-Asuntos económicos, comerciales y laborales"/>
    <s v="2.1.01-Asuntos económicos y regulación del comercio"/>
    <s v="2.1-REMUNERACIONES Y CONTRIBUCIONES"/>
    <s v="2.1.1-REMUNERACIONES"/>
    <s v="99-MULTIPROVINCIAL"/>
    <s v="10-FONDO GENERAL"/>
    <s v="No Informado-"/>
    <s v="00-N/A"/>
    <s v="0000-NO APLICA"/>
    <s v="N"/>
    <n v="13080000"/>
    <n v="12930000"/>
    <n v="6397000"/>
    <n v="6397000"/>
  </r>
  <r>
    <x v="0"/>
    <x v="0"/>
    <x v="0"/>
    <x v="0"/>
    <s v="2.1.2.1-Remuneraciones"/>
    <s v="2.1.2.1.1-Sueldos y salarios"/>
    <s v="0210-MINISTERIO DE AGRICULTURA"/>
    <s v="0003-OFICINA DE TRATADOS COMERCIALES AGRICOLAS"/>
    <s v="2-SERVICIOS ECONÓMICOS"/>
    <s v="2.1-Asuntos económicos, comerciales y laborales"/>
    <s v="2.1.01-Asuntos económicos y regulación del comercio"/>
    <s v="2.1-REMUNERACIONES Y CONTRIBUCIONES"/>
    <s v="2.1.2-SOBRESUELDOS"/>
    <s v="99-MULTIPROVINCIAL"/>
    <s v="10-FONDO GENERAL"/>
    <s v="No Informado-"/>
    <s v="00-N/A"/>
    <s v="0000-NO APLICA"/>
    <s v="N"/>
    <n v="1215000"/>
    <n v="1894982"/>
    <n v="851500"/>
    <n v="851500"/>
  </r>
  <r>
    <x v="0"/>
    <x v="0"/>
    <x v="0"/>
    <x v="0"/>
    <s v="2.1.2.1-Remuneraciones"/>
    <s v="2.1.2.1.1-Sueldos y salarios"/>
    <s v="0210-MINISTERIO DE AGRICULTURA"/>
    <s v="0005-DIRECCION EJECUTIVA DE LA COMISION DE FOMENTO A LA TECNIFICACION DEL SISTEMA NACIONAL DE RIEGO"/>
    <s v="2-SERVICIOS ECONÓMICOS"/>
    <s v="2.3-Riego"/>
    <s v="2.3.01-Riego"/>
    <s v="2.1-REMUNERACIONES Y CONTRIBUCIONES"/>
    <s v="2.1.1-REMUNERACIONES"/>
    <s v="99-MULTIPROVINCIAL"/>
    <s v="10-FONDO GENERAL"/>
    <s v="No Informado-"/>
    <s v="00-N/A"/>
    <s v="0000-NO APLICA"/>
    <s v="N"/>
    <n v="80600101"/>
    <n v="88390993"/>
    <n v="85547203.609999999"/>
    <n v="60280242.159999996"/>
  </r>
  <r>
    <x v="0"/>
    <x v="0"/>
    <x v="0"/>
    <x v="0"/>
    <s v="2.1.2.1-Remuneraciones"/>
    <s v="2.1.2.1.1-Sueldos y salarios"/>
    <s v="0210-MINISTERIO DE AGRICULTURA"/>
    <s v="0005-DIRECCION EJECUTIVA DE LA COMISION DE FOMENTO A LA TECNIFICACION DEL SISTEMA NACIONAL DE RIEGO"/>
    <s v="2-SERVICIOS ECONÓMICOS"/>
    <s v="2.3-Riego"/>
    <s v="2.3.01-Riego"/>
    <s v="2.1-REMUNERACIONES Y CONTRIBUCIONES"/>
    <s v="2.1.2-SOBRESUELDOS"/>
    <s v="99-MULTIPROVINCIAL"/>
    <s v="10-FONDO GENERAL"/>
    <s v="No Informado-"/>
    <s v="00-N/A"/>
    <s v="0000-NO APLICA"/>
    <s v="N"/>
    <n v="17580000"/>
    <n v="6069000"/>
    <n v="224000"/>
    <n v="224000"/>
  </r>
  <r>
    <x v="0"/>
    <x v="0"/>
    <x v="0"/>
    <x v="0"/>
    <s v="2.1.2.1-Remuneraciones"/>
    <s v="2.1.2.1.1-Sueldos y salarios"/>
    <s v="0211-MINISTERIO DE OBRAS PÚBLICAS Y COMUNICACIONES"/>
    <s v="0001-MINISTERIO DE OBRAS PUBLICAS Y COMUNICACIONES"/>
    <s v="2-SERVICIOS ECONÓMICOS"/>
    <s v="2.6-Transporte"/>
    <s v="2.6.01-Transporte por carretera"/>
    <s v="2.1-REMUNERACIONES Y CONTRIBUCIONES"/>
    <s v="2.1.1-REMUNERACIONES"/>
    <s v="99-MULTIPROVINCIAL"/>
    <s v="10-FONDO GENERAL"/>
    <s v="No Informado-"/>
    <s v="00-N/A"/>
    <s v="0000-NO APLICA"/>
    <s v="N"/>
    <n v="2724600000"/>
    <n v="2833600000"/>
    <n v="2828300000"/>
    <n v="1968272148.1600001"/>
  </r>
  <r>
    <x v="0"/>
    <x v="0"/>
    <x v="0"/>
    <x v="0"/>
    <s v="2.1.2.1-Remuneraciones"/>
    <s v="2.1.2.1.1-Sueldos y salarios"/>
    <s v="0211-MINISTERIO DE OBRAS PÚBLICAS Y COMUNICACIONES"/>
    <s v="0001-MINISTERIO DE OBRAS PUBLICAS Y COMUNICACIONES"/>
    <s v="2-SERVICIOS ECONÓMICOS"/>
    <s v="2.6-Transporte"/>
    <s v="2.6.01-Transporte por carretera"/>
    <s v="2.1-REMUNERACIONES Y CONTRIBUCIONES"/>
    <s v="2.1.2-SOBRESUELDOS"/>
    <s v="99-MULTIPROVINCIAL"/>
    <s v="10-FONDO GENERAL"/>
    <s v="No Informado-"/>
    <s v="00-N/A"/>
    <s v="0000-NO APLICA"/>
    <s v="N"/>
    <n v="750000000"/>
    <n v="731000000"/>
    <n v="726000000"/>
    <n v="545495005.38999999"/>
  </r>
  <r>
    <x v="0"/>
    <x v="0"/>
    <x v="0"/>
    <x v="0"/>
    <s v="2.1.2.1-Remuneraciones"/>
    <s v="2.1.2.1.1-Sueldos y salarios"/>
    <s v="0211-MINISTERIO DE OBRAS PÚBLICAS Y COMUNICACIONES"/>
    <s v="0001-MINISTERIO DE OBRAS PUBLICAS Y COMUNICACIONES"/>
    <s v="2-SERVICIOS ECONÓMICOS"/>
    <s v="2.6-Transporte"/>
    <s v="2.6.99-Planificación, gestión y supervisión del transporte"/>
    <s v="2.1-REMUNERACIONES Y CONTRIBUCIONES"/>
    <s v="2.1.1-REMUNERACIONES"/>
    <s v="99-MULTIPROVINCIAL"/>
    <s v="10-FONDO GENERAL"/>
    <s v="No Informado-"/>
    <s v="00-N/A"/>
    <s v="0000-NO APLICA"/>
    <s v="N"/>
    <n v="712400000"/>
    <n v="644415760"/>
    <n v="638152676.10000002"/>
    <n v="525158179.19999999"/>
  </r>
  <r>
    <x v="0"/>
    <x v="0"/>
    <x v="0"/>
    <x v="0"/>
    <s v="2.1.2.1-Remuneraciones"/>
    <s v="2.1.2.1.1-Sueldos y salarios"/>
    <s v="0211-MINISTERIO DE OBRAS PÚBLICAS Y COMUNICACIONES"/>
    <s v="0001-MINISTERIO DE OBRAS PUBLICAS Y COMUNICACIONES"/>
    <s v="2-SERVICIOS ECONÓMICOS"/>
    <s v="2.6-Transporte"/>
    <s v="2.6.99-Planificación, gestión y supervisión del transporte"/>
    <s v="2.1-REMUNERACIONES Y CONTRIBUCIONES"/>
    <s v="2.1.1-REMUNERACIONES"/>
    <s v="99-MULTIPROVINCIAL"/>
    <s v="20-FONDOS CON DESTINO ESPECÍFICO"/>
    <s v="No Informado-"/>
    <s v="00-N/A"/>
    <s v="0000-NO APLICA"/>
    <s v="N"/>
    <n v="230000000"/>
    <n v="113684200"/>
    <n v="33742534"/>
    <n v="32908810.449999999"/>
  </r>
  <r>
    <x v="0"/>
    <x v="0"/>
    <x v="0"/>
    <x v="0"/>
    <s v="2.1.2.1-Remuneraciones"/>
    <s v="2.1.2.1.1-Sueldos y salarios"/>
    <s v="0211-MINISTERIO DE OBRAS PÚBLICAS Y COMUNICACIONES"/>
    <s v="0001-MINISTERIO DE OBRAS PUBLICAS Y COMUNICACIONES"/>
    <s v="2-SERVICIOS ECONÓMICOS"/>
    <s v="2.6-Transporte"/>
    <s v="2.6.99-Planificación, gestión y supervisión del transporte"/>
    <s v="2.1-REMUNERACIONES Y CONTRIBUCIONES"/>
    <s v="2.1.2-SOBRESUELDOS"/>
    <s v="99-MULTIPROVINCIAL"/>
    <s v="10-FONDO GENERAL"/>
    <s v="No Informado-"/>
    <s v="00-N/A"/>
    <s v="0000-NO APLICA"/>
    <s v="N"/>
    <n v="210307522"/>
    <n v="220759922"/>
    <n v="210759922"/>
    <n v="140752111.96000001"/>
  </r>
  <r>
    <x v="0"/>
    <x v="0"/>
    <x v="0"/>
    <x v="0"/>
    <s v="2.1.2.1-Remuneraciones"/>
    <s v="2.1.2.1.1-Sueldos y salarios"/>
    <s v="0211-MINISTERIO DE OBRAS PÚBLICAS Y COMUNICACIONES"/>
    <s v="0001-MINISTERIO DE OBRAS PUBLICAS Y COMUNICACIONES"/>
    <s v="2-SERVICIOS ECONÓMICOS"/>
    <s v="2.6-Transporte"/>
    <s v="2.6.99-Planificación, gestión y supervisión del transporte"/>
    <s v="2.1-REMUNERACIONES Y CONTRIBUCIONES"/>
    <s v="2.1.2-SOBRESUELDOS"/>
    <s v="99-MULTIPROVINCIAL"/>
    <s v="20-FONDOS CON DESTINO ESPECÍFICO"/>
    <s v="No Informado-"/>
    <s v="00-N/A"/>
    <s v="0000-NO APLICA"/>
    <s v="N"/>
    <n v="205000000"/>
    <n v="118111300"/>
    <n v="104884468"/>
    <n v="77946538.480000004"/>
  </r>
  <r>
    <x v="0"/>
    <x v="0"/>
    <x v="0"/>
    <x v="0"/>
    <s v="2.1.2.1-Remuneraciones"/>
    <s v="2.1.2.1.1-Sueldos y salarios"/>
    <s v="0211-MINISTERIO DE OBRAS PÚBLICAS Y COMUNICACIONES"/>
    <s v="0001-MINISTERIO DE OBRAS PUBLICAS Y COMUNICACIONES"/>
    <s v="4-SERVICIOS SOCIALES"/>
    <s v="4.1-Vivienda y servicios comunitarios"/>
    <s v="4.1.01-Urbanización y servicios comunitarios"/>
    <s v="2.1-REMUNERACIONES Y CONTRIBUCIONES"/>
    <s v="2.1.1-REMUNERACIONES"/>
    <s v="99-MULTIPROVINCIAL"/>
    <s v="10-FONDO GENERAL"/>
    <s v="No Informado-"/>
    <s v="00-N/A"/>
    <s v="0000-NO APLICA"/>
    <s v="N"/>
    <n v="260000000"/>
    <n v="250000000"/>
    <n v="244400000"/>
    <n v="99739540.980000004"/>
  </r>
  <r>
    <x v="0"/>
    <x v="0"/>
    <x v="0"/>
    <x v="0"/>
    <s v="2.1.2.1-Remuneraciones"/>
    <s v="2.1.2.1.1-Sueldos y salarios"/>
    <s v="0211-MINISTERIO DE OBRAS PÚBLICAS Y COMUNICACIONES"/>
    <s v="0002-DIRECCION GENERAL DE EMBELLECIMIENTO DE CARRETERAS Y AVENIDAS DE CIRCUNV."/>
    <s v="2-SERVICIOS ECONÓMICOS"/>
    <s v="2.6-Transporte"/>
    <s v="2.6.01-Transporte por carretera"/>
    <s v="2.1-REMUNERACIONES Y CONTRIBUCIONES"/>
    <s v="2.1.1-REMUNERACIONES"/>
    <s v="99-MULTIPROVINCIAL"/>
    <s v="10-FONDO GENERAL"/>
    <s v="No Informado-"/>
    <s v="00-N/A"/>
    <s v="0000-NO APLICA"/>
    <s v="N"/>
    <n v="218724648"/>
    <n v="222185676"/>
    <n v="221244675.58000001"/>
    <n v="144004306.03999999"/>
  </r>
  <r>
    <x v="0"/>
    <x v="0"/>
    <x v="0"/>
    <x v="0"/>
    <s v="2.1.2.1-Remuneraciones"/>
    <s v="2.1.2.1.1-Sueldos y salarios"/>
    <s v="0211-MINISTERIO DE OBRAS PÚBLICAS Y COMUNICACIONES"/>
    <s v="0002-DIRECCION GENERAL DE EMBELLECIMIENTO DE CARRETERAS Y AVENIDAS DE CIRCUNV."/>
    <s v="2-SERVICIOS ECONÓMICOS"/>
    <s v="2.6-Transporte"/>
    <s v="2.6.01-Transporte por carretera"/>
    <s v="2.1-REMUNERACIONES Y CONTRIBUCIONES"/>
    <s v="2.1.2-SOBRESUELDOS"/>
    <s v="99-MULTIPROVINCIAL"/>
    <s v="10-FONDO GENERAL"/>
    <s v="No Informado-"/>
    <s v="00-N/A"/>
    <s v="0000-NO APLICA"/>
    <s v="N"/>
    <n v="23251985"/>
    <n v="21023062"/>
    <n v="21023051.539999999"/>
    <n v="14466540.539999999"/>
  </r>
  <r>
    <x v="0"/>
    <x v="0"/>
    <x v="0"/>
    <x v="0"/>
    <s v="2.1.2.1-Remuneraciones"/>
    <s v="2.1.2.1.1-Sueldos y salarios"/>
    <s v="0211-MINISTERIO DE OBRAS PÚBLICAS Y COMUNICACIONES"/>
    <s v="0003-OFICINA PARA EL REORDENAMIENTO DEL TRANSPORTE"/>
    <s v="2-SERVICIOS ECONÓMICOS"/>
    <s v="2.6-Transporte"/>
    <s v="2.6.03-Transporte por ferrocarril"/>
    <s v="2.1-REMUNERACIONES Y CONTRIBUCIONES"/>
    <s v="2.1.1-REMUNERACIONES"/>
    <s v="99-MULTIPROVINCIAL"/>
    <s v="10-FONDO GENERAL"/>
    <s v="No Informado-"/>
    <s v="00-N/A"/>
    <s v="0000-NO APLICA"/>
    <s v="N"/>
    <n v="889604041"/>
    <n v="980308440"/>
    <n v="974015878"/>
    <n v="662814816.87"/>
  </r>
  <r>
    <x v="0"/>
    <x v="0"/>
    <x v="0"/>
    <x v="0"/>
    <s v="2.1.2.1-Remuneraciones"/>
    <s v="2.1.2.1.1-Sueldos y salarios"/>
    <s v="0211-MINISTERIO DE OBRAS PÚBLICAS Y COMUNICACIONES"/>
    <s v="0003-OFICINA PARA EL REORDENAMIENTO DEL TRANSPORTE"/>
    <s v="2-SERVICIOS ECONÓMICOS"/>
    <s v="2.6-Transporte"/>
    <s v="2.6.03-Transporte por ferrocarril"/>
    <s v="2.1-REMUNERACIONES Y CONTRIBUCIONES"/>
    <s v="2.1.2-SOBRESUELDOS"/>
    <s v="99-MULTIPROVINCIAL"/>
    <s v="10-FONDO GENERAL"/>
    <s v="No Informado-"/>
    <s v="00-N/A"/>
    <s v="0000-NO APLICA"/>
    <s v="N"/>
    <n v="139406148"/>
    <n v="154670833"/>
    <n v="149716148"/>
    <n v="86836845.840000004"/>
  </r>
  <r>
    <x v="0"/>
    <x v="0"/>
    <x v="0"/>
    <x v="0"/>
    <s v="2.1.2.1-Remuneraciones"/>
    <s v="2.1.2.1.1-Sueldos y salarios"/>
    <s v="0211-MINISTERIO DE OBRAS PÚBLICAS Y COMUNICACIONES"/>
    <s v="0003-OFICINA PARA EL REORDENAMIENTO DEL TRANSPORTE"/>
    <s v="2-SERVICIOS ECONÓMICOS"/>
    <s v="2.6-Transporte"/>
    <s v="2.6.03-Transporte por ferrocarril"/>
    <s v="2.1-REMUNERACIONES Y CONTRIBUCIONES"/>
    <s v="2.1.2-SOBRESUELDOS"/>
    <s v="99-MULTIPROVINCIAL"/>
    <s v="20-FONDOS CON DESTINO ESPECÍFICO"/>
    <s v="No Informado-"/>
    <s v="00-N/A"/>
    <s v="0000-NO APLICA"/>
    <s v="N"/>
    <n v="0"/>
    <n v="9300000"/>
    <n v="9300000"/>
    <n v="7136515.8099999996"/>
  </r>
  <r>
    <x v="0"/>
    <x v="0"/>
    <x v="0"/>
    <x v="0"/>
    <s v="2.1.2.1-Remuneraciones"/>
    <s v="2.1.2.1.1-Sueldos y salarios"/>
    <s v="0211-MINISTERIO DE OBRAS PÚBLICAS Y COMUNICACIONES"/>
    <s v="0004-OFICINA METROPOLITANA DE SERVICIOS DE AUTOBUSES"/>
    <s v="2-SERVICIOS ECONÓMICOS"/>
    <s v="2.6-Transporte"/>
    <s v="2.6.01-Transporte por carretera"/>
    <s v="2.1-REMUNERACIONES Y CONTRIBUCIONES"/>
    <s v="2.1.1-REMUNERACIONES"/>
    <s v="99-MULTIPROVINCIAL"/>
    <s v="10-FONDO GENERAL"/>
    <s v="No Informado-"/>
    <s v="00-N/A"/>
    <s v="0000-NO APLICA"/>
    <s v="N"/>
    <n v="840297000"/>
    <n v="867652000"/>
    <n v="588029996.94000006"/>
    <n v="587841996.94000006"/>
  </r>
  <r>
    <x v="0"/>
    <x v="0"/>
    <x v="0"/>
    <x v="0"/>
    <s v="2.1.2.1-Remuneraciones"/>
    <s v="2.1.2.1.1-Sueldos y salarios"/>
    <s v="0211-MINISTERIO DE OBRAS PÚBLICAS Y COMUNICACIONES"/>
    <s v="0004-OFICINA METROPOLITANA DE SERVICIOS DE AUTOBUSES"/>
    <s v="2-SERVICIOS ECONÓMICOS"/>
    <s v="2.6-Transporte"/>
    <s v="2.6.01-Transporte por carretera"/>
    <s v="2.1-REMUNERACIONES Y CONTRIBUCIONES"/>
    <s v="2.1.1-REMUNERACIONES"/>
    <s v="99-MULTIPROVINCIAL"/>
    <s v="20-FONDOS CON DESTINO ESPECÍFICO"/>
    <s v="No Informado-"/>
    <s v="00-N/A"/>
    <s v="0000-NO APLICA"/>
    <s v="N"/>
    <n v="53799912"/>
    <n v="53799912"/>
    <n v="30886855.579999998"/>
    <n v="30787617"/>
  </r>
  <r>
    <x v="0"/>
    <x v="0"/>
    <x v="0"/>
    <x v="0"/>
    <s v="2.1.2.1-Remuneraciones"/>
    <s v="2.1.2.1.1-Sueldos y salarios"/>
    <s v="0211-MINISTERIO DE OBRAS PÚBLICAS Y COMUNICACIONES"/>
    <s v="0004-OFICINA METROPOLITANA DE SERVICIOS DE AUTOBUSES"/>
    <s v="2-SERVICIOS ECONÓMICOS"/>
    <s v="2.6-Transporte"/>
    <s v="2.6.01-Transporte por carretera"/>
    <s v="2.1-REMUNERACIONES Y CONTRIBUCIONES"/>
    <s v="2.1.2-SOBRESUELDOS"/>
    <s v="99-MULTIPROVINCIAL"/>
    <s v="10-FONDO GENERAL"/>
    <s v="No Informado-"/>
    <s v="00-N/A"/>
    <s v="0000-NO APLICA"/>
    <s v="N"/>
    <n v="140004000"/>
    <n v="148004000"/>
    <n v="76993854.090000004"/>
    <n v="76338165.069999993"/>
  </r>
  <r>
    <x v="0"/>
    <x v="0"/>
    <x v="0"/>
    <x v="0"/>
    <s v="2.1.2.1-Remuneraciones"/>
    <s v="2.1.2.1.1-Sueldos y salarios"/>
    <s v="0211-MINISTERIO DE OBRAS PÚBLICAS Y COMUNICACIONES"/>
    <s v="0004-OFICINA METROPOLITANA DE SERVICIOS DE AUTOBUSES"/>
    <s v="2-SERVICIOS ECONÓMICOS"/>
    <s v="2.6-Transporte"/>
    <s v="2.6.01-Transporte por carretera"/>
    <s v="2.1-REMUNERACIONES Y CONTRIBUCIONES"/>
    <s v="2.1.2-SOBRESUELDOS"/>
    <s v="99-MULTIPROVINCIAL"/>
    <s v="20-FONDOS CON DESTINO ESPECÍFICO"/>
    <s v="No Informado-"/>
    <s v="00-N/A"/>
    <s v="0000-NO APLICA"/>
    <s v="N"/>
    <n v="10000000"/>
    <n v="10000000"/>
    <n v="0"/>
    <n v="0"/>
  </r>
  <r>
    <x v="0"/>
    <x v="0"/>
    <x v="0"/>
    <x v="0"/>
    <s v="2.1.2.1-Remuneraciones"/>
    <s v="2.1.2.1.1-Sueldos y salarios"/>
    <s v="0211-MINISTERIO DE OBRAS PÚBLICAS Y COMUNICACIONES"/>
    <s v="0004-OFICINA METROPOLITANA DE SERVICIOS DE AUTOBUSES"/>
    <s v="2-SERVICIOS ECONÓMICOS"/>
    <s v="2.6-Transporte"/>
    <s v="2.6.01-Transporte por carretera"/>
    <s v="2.1-REMUNERACIONES Y CONTRIBUCIONES"/>
    <s v="2.1.3-DIETAS Y GASTOS DE REPRESENTACIÓN"/>
    <s v="99-MULTIPROVINCIAL"/>
    <s v="10-FONDO GENERAL"/>
    <s v="No Informado-"/>
    <s v="00-N/A"/>
    <s v="0000-NO APLICA"/>
    <s v="N"/>
    <n v="438000"/>
    <n v="433000"/>
    <n v="286441.25"/>
    <n v="286440.25"/>
  </r>
  <r>
    <x v="0"/>
    <x v="0"/>
    <x v="0"/>
    <x v="0"/>
    <s v="2.1.2.1-Remuneraciones"/>
    <s v="2.1.2.1.1-Sueldos y salarios"/>
    <s v="0211-MINISTERIO DE OBRAS PÚBLICAS Y COMUNICACIONES"/>
    <s v="0006-OFICINA NAC. DE EVALUACIÓN SÍSMICA Y VULNERABILIDAD DE INFRAESTRUCTURA"/>
    <s v="4-SERVICIOS SOCIALES"/>
    <s v="4.5-Protección social"/>
    <s v="4.5.07-Vivienda social"/>
    <s v="2.1-REMUNERACIONES Y CONTRIBUCIONES"/>
    <s v="2.1.1-REMUNERACIONES"/>
    <s v="99-MULTIPROVINCIAL"/>
    <s v="10-FONDO GENERAL"/>
    <s v="No Informado-"/>
    <s v="00-N/A"/>
    <s v="0000-NO APLICA"/>
    <s v="N"/>
    <n v="103413094"/>
    <n v="100798784.66"/>
    <n v="97269990.189999998"/>
    <n v="66895240.189999998"/>
  </r>
  <r>
    <x v="0"/>
    <x v="0"/>
    <x v="0"/>
    <x v="0"/>
    <s v="2.1.2.1-Remuneraciones"/>
    <s v="2.1.2.1.1-Sueldos y salarios"/>
    <s v="0211-MINISTERIO DE OBRAS PÚBLICAS Y COMUNICACIONES"/>
    <s v="0006-OFICINA NAC. DE EVALUACIÓN SÍSMICA Y VULNERABILIDAD DE INFRAESTRUCTURA"/>
    <s v="4-SERVICIOS SOCIALES"/>
    <s v="4.5-Protección social"/>
    <s v="4.5.07-Vivienda social"/>
    <s v="2.1-REMUNERACIONES Y CONTRIBUCIONES"/>
    <s v="2.1.2-SOBRESUELDOS"/>
    <s v="99-MULTIPROVINCIAL"/>
    <s v="10-FONDO GENERAL"/>
    <s v="No Informado-"/>
    <s v="00-N/A"/>
    <s v="0000-NO APLICA"/>
    <s v="N"/>
    <n v="16765476"/>
    <n v="17840383.34"/>
    <n v="17840383.34"/>
    <n v="8032673.9199999999"/>
  </r>
  <r>
    <x v="0"/>
    <x v="0"/>
    <x v="0"/>
    <x v="0"/>
    <s v="2.1.2.1-Remuneraciones"/>
    <s v="2.1.2.1.1-Sueldos y salarios"/>
    <s v="0211-MINISTERIO DE OBRAS PÚBLICAS Y COMUNICACIONES"/>
    <s v="0009-OFICINA NACIONAL DE METEOROLOGÍA"/>
    <s v="2-SERVICIOS ECONÓMICOS"/>
    <s v="2.7-Comunicaciones"/>
    <s v="2.7.01-Comunicaciones"/>
    <s v="2.1-REMUNERACIONES Y CONTRIBUCIONES"/>
    <s v="2.1.1-REMUNERACIONES"/>
    <s v="99-MULTIPROVINCIAL"/>
    <s v="10-FONDO GENERAL"/>
    <s v="No Informado-"/>
    <s v="00-N/A"/>
    <s v="0000-NO APLICA"/>
    <s v="N"/>
    <n v="122704000"/>
    <n v="124977620"/>
    <n v="83881196.269999996"/>
    <n v="82894136.540000007"/>
  </r>
  <r>
    <x v="0"/>
    <x v="0"/>
    <x v="0"/>
    <x v="0"/>
    <s v="2.1.2.1-Remuneraciones"/>
    <s v="2.1.2.1.1-Sueldos y salarios"/>
    <s v="0211-MINISTERIO DE OBRAS PÚBLICAS Y COMUNICACIONES"/>
    <s v="0009-OFICINA NACIONAL DE METEOROLOGÍA"/>
    <s v="2-SERVICIOS ECONÓMICOS"/>
    <s v="2.7-Comunicaciones"/>
    <s v="2.7.01-Comunicaciones"/>
    <s v="2.1-REMUNERACIONES Y CONTRIBUCIONES"/>
    <s v="2.1.2-SOBRESUELDOS"/>
    <s v="99-MULTIPROVINCIAL"/>
    <s v="10-FONDO GENERAL"/>
    <s v="No Informado-"/>
    <s v="00-N/A"/>
    <s v="0000-NO APLICA"/>
    <s v="N"/>
    <n v="14156000"/>
    <n v="8849000"/>
    <n v="6378880"/>
    <n v="6378880"/>
  </r>
  <r>
    <x v="0"/>
    <x v="0"/>
    <x v="0"/>
    <x v="0"/>
    <s v="2.1.2.1-Remuneraciones"/>
    <s v="2.1.2.1.1-Sueldos y salarios"/>
    <s v="0211-MINISTERIO DE OBRAS PÚBLICAS Y COMUNICACIONES"/>
    <s v="0010-COMISION PRESIDENCIAL PARA LA MODERNIZACION Y SEGURIDAD PORTUARIAS"/>
    <s v="2-SERVICIOS ECONÓMICOS"/>
    <s v="2.6-Transporte"/>
    <s v="2.6.02-Transporte por agua"/>
    <s v="2.1-REMUNERACIONES Y CONTRIBUCIONES"/>
    <s v="2.1.1-REMUNERACIONES"/>
    <s v="99-MULTIPROVINCIAL"/>
    <s v="10-FONDO GENERAL"/>
    <s v="No Informado-"/>
    <s v="00-N/A"/>
    <s v="0000-NO APLICA"/>
    <s v="N"/>
    <n v="40176500"/>
    <n v="40176500"/>
    <n v="35091142.130000003"/>
    <n v="26031142.129999999"/>
  </r>
  <r>
    <x v="0"/>
    <x v="0"/>
    <x v="0"/>
    <x v="0"/>
    <s v="2.1.2.1-Remuneraciones"/>
    <s v="2.1.2.1.1-Sueldos y salarios"/>
    <s v="0211-MINISTERIO DE OBRAS PÚBLICAS Y COMUNICACIONES"/>
    <s v="0010-COMISION PRESIDENCIAL PARA LA MODERNIZACION Y SEGURIDAD PORTUARIAS"/>
    <s v="2-SERVICIOS ECONÓMICOS"/>
    <s v="2.6-Transporte"/>
    <s v="2.6.02-Transporte por agua"/>
    <s v="2.1-REMUNERACIONES Y CONTRIBUCIONES"/>
    <s v="2.1.2-SOBRESUELDOS"/>
    <s v="99-MULTIPROVINCIAL"/>
    <s v="10-FONDO GENERAL"/>
    <s v="No Informado-"/>
    <s v="00-N/A"/>
    <s v="0000-NO APLICA"/>
    <s v="N"/>
    <n v="11145000"/>
    <n v="7065000"/>
    <n v="4399000"/>
    <n v="3274000"/>
  </r>
  <r>
    <x v="0"/>
    <x v="0"/>
    <x v="0"/>
    <x v="0"/>
    <s v="2.1.2.1-Remuneraciones"/>
    <s v="2.1.2.1.1-Sueldos y salarios"/>
    <s v="0212-MINISTERIO DE INDUSTRIA, COMERCIO Y MIPYMES (MICM)"/>
    <s v="0001-MINISTERIO DE INDUSTRIA, COMERCIO y MIPYMES (MICM)"/>
    <s v="1-SERVICIOS  GENERALES"/>
    <s v="1.1-Administración general"/>
    <s v="1.1.05-Gestión de la administración general para transversalizar el enfoque de género"/>
    <s v="2.1-REMUNERACIONES Y CONTRIBUCIONES"/>
    <s v="2.1.1-REMUNERACIONES"/>
    <s v="99-MULTIPROVINCIAL"/>
    <s v="10-FONDO GENERAL"/>
    <s v="No Informado-"/>
    <s v="00-N/A"/>
    <s v="0000-NO APLICA"/>
    <s v="N"/>
    <n v="3410000"/>
    <n v="3410000"/>
    <n v="3060000"/>
    <n v="2055000"/>
  </r>
  <r>
    <x v="0"/>
    <x v="0"/>
    <x v="0"/>
    <x v="0"/>
    <s v="2.1.2.1-Remuneraciones"/>
    <s v="2.1.2.1.1-Sueldos y salarios"/>
    <s v="0212-MINISTERIO DE INDUSTRIA, COMERCIO Y MIPYMES (MICM)"/>
    <s v="0001-MINISTERIO DE INDUSTRIA, COMERCIO y MIPYMES (MICM)"/>
    <s v="1-SERVICIOS  GENERALES"/>
    <s v="1.1-Administración general"/>
    <s v="1.1.05-Gestión de la administración general para transversalizar el enfoque de género"/>
    <s v="2.1-REMUNERACIONES Y CONTRIBUCIONES"/>
    <s v="2.1.1-REMUNERACIONES"/>
    <s v="99-MULTIPROVINCIAL"/>
    <s v="20-FONDOS CON DESTINO ESPECÍFICO"/>
    <s v="No Informado-"/>
    <s v="00-N/A"/>
    <s v="0000-NO APLICA"/>
    <s v="N"/>
    <n v="1571238"/>
    <n v="1571238"/>
    <n v="1440000"/>
    <n v="1080000"/>
  </r>
  <r>
    <x v="0"/>
    <x v="0"/>
    <x v="0"/>
    <x v="0"/>
    <s v="2.1.2.1-Remuneraciones"/>
    <s v="2.1.2.1.1-Sueldos y salarios"/>
    <s v="0212-MINISTERIO DE INDUSTRIA, COMERCIO Y MIPYMES (MICM)"/>
    <s v="0001-MINISTERIO DE INDUSTRIA, COMERCIO y MIPYMES (MICM)"/>
    <s v="1-SERVICIOS  GENERALES"/>
    <s v="1.1-Administración general"/>
    <s v="1.1.05-Gestión de la administración general para transversalizar el enfoque de género"/>
    <s v="2.1-REMUNERACIONES Y CONTRIBUCIONES"/>
    <s v="2.1.2-SOBRESUELDOS"/>
    <s v="99-MULTIPROVINCIAL"/>
    <s v="10-FONDO GENERAL"/>
    <s v="No Informado-"/>
    <s v="00-N/A"/>
    <s v="0000-NO APLICA"/>
    <s v="N"/>
    <n v="765000"/>
    <n v="765000"/>
    <n v="255000"/>
    <n v="255000"/>
  </r>
  <r>
    <x v="0"/>
    <x v="0"/>
    <x v="0"/>
    <x v="0"/>
    <s v="2.1.2.1-Remuneraciones"/>
    <s v="2.1.2.1.1-Sueldos y salarios"/>
    <s v="0212-MINISTERIO DE INDUSTRIA, COMERCIO Y MIPYMES (MICM)"/>
    <s v="0001-MINISTERIO DE INDUSTRIA, COMERCIO y MIPYMES (MICM)"/>
    <s v="1-SERVICIOS  GENERALES"/>
    <s v="1.1-Administración general"/>
    <s v="1.1.05-Gestión de la administración general para transversalizar el enfoque de género"/>
    <s v="2.1-REMUNERACIONES Y CONTRIBUCIONES"/>
    <s v="2.1.2-SOBRESUELDOS"/>
    <s v="99-MULTIPROVINCIAL"/>
    <s v="20-FONDOS CON DESTINO ESPECÍFICO"/>
    <s v="No Informado-"/>
    <s v="00-N/A"/>
    <s v="0000-NO APLICA"/>
    <s v="N"/>
    <n v="393714"/>
    <n v="393714"/>
    <n v="250500"/>
    <n v="120000"/>
  </r>
  <r>
    <x v="0"/>
    <x v="0"/>
    <x v="0"/>
    <x v="0"/>
    <s v="2.1.2.1-Remuneraciones"/>
    <s v="2.1.2.1.1-Sueldos y salarios"/>
    <s v="0212-MINISTERIO DE INDUSTRIA, COMERCIO Y MIPYMES (MICM)"/>
    <s v="0001-MINISTERIO DE INDUSTRIA, COMERCIO y MIPYMES (MICM)"/>
    <s v="2-SERVICIOS ECONÓMICOS"/>
    <s v="2.1-Asuntos económicos, comerciales y laborales"/>
    <s v="2.1.01-Asuntos económicos y regulación del comercio"/>
    <s v="2.1-REMUNERACIONES Y CONTRIBUCIONES"/>
    <s v="2.1.1-REMUNERACIONES"/>
    <s v="99-MULTIPROVINCIAL"/>
    <s v="10-FONDO GENERAL"/>
    <s v="No Informado-"/>
    <s v="00-N/A"/>
    <s v="0000-NO APLICA"/>
    <s v="N"/>
    <n v="995532971"/>
    <n v="1003730133.4400001"/>
    <n v="865221572.26999998"/>
    <n v="628261516.99000001"/>
  </r>
  <r>
    <x v="0"/>
    <x v="0"/>
    <x v="0"/>
    <x v="0"/>
    <s v="2.1.2.1-Remuneraciones"/>
    <s v="2.1.2.1.1-Sueldos y salarios"/>
    <s v="0212-MINISTERIO DE INDUSTRIA, COMERCIO Y MIPYMES (MICM)"/>
    <s v="0001-MINISTERIO DE INDUSTRIA, COMERCIO y MIPYMES (MICM)"/>
    <s v="2-SERVICIOS ECONÓMICOS"/>
    <s v="2.1-Asuntos económicos, comerciales y laborales"/>
    <s v="2.1.01-Asuntos económicos y regulación del comercio"/>
    <s v="2.1-REMUNERACIONES Y CONTRIBUCIONES"/>
    <s v="2.1.1-REMUNERACIONES"/>
    <s v="99-MULTIPROVINCIAL"/>
    <s v="20-FONDOS CON DESTINO ESPECÍFICO"/>
    <s v="No Informado-"/>
    <s v="00-N/A"/>
    <s v="0000-NO APLICA"/>
    <s v="N"/>
    <n v="748291394"/>
    <n v="798812111"/>
    <n v="663569027.60000002"/>
    <n v="472792100.24000001"/>
  </r>
  <r>
    <x v="0"/>
    <x v="0"/>
    <x v="0"/>
    <x v="0"/>
    <s v="2.1.2.1-Remuneraciones"/>
    <s v="2.1.2.1.1-Sueldos y salarios"/>
    <s v="0212-MINISTERIO DE INDUSTRIA, COMERCIO Y MIPYMES (MICM)"/>
    <s v="0001-MINISTERIO DE INDUSTRIA, COMERCIO y MIPYMES (MICM)"/>
    <s v="2-SERVICIOS ECONÓMICOS"/>
    <s v="2.1-Asuntos económicos, comerciales y laborales"/>
    <s v="2.1.01-Asuntos económicos y regulación del comercio"/>
    <s v="2.1-REMUNERACIONES Y CONTRIBUCIONES"/>
    <s v="2.1.2-SOBRESUELDOS"/>
    <s v="99-MULTIPROVINCIAL"/>
    <s v="10-FONDO GENERAL"/>
    <s v="No Informado-"/>
    <s v="00-N/A"/>
    <s v="0000-NO APLICA"/>
    <s v="N"/>
    <n v="216374101"/>
    <n v="179925100.91999999"/>
    <n v="130334386"/>
    <n v="79541950"/>
  </r>
  <r>
    <x v="0"/>
    <x v="0"/>
    <x v="0"/>
    <x v="0"/>
    <s v="2.1.2.1-Remuneraciones"/>
    <s v="2.1.2.1.1-Sueldos y salarios"/>
    <s v="0212-MINISTERIO DE INDUSTRIA, COMERCIO Y MIPYMES (MICM)"/>
    <s v="0001-MINISTERIO DE INDUSTRIA, COMERCIO y MIPYMES (MICM)"/>
    <s v="2-SERVICIOS ECONÓMICOS"/>
    <s v="2.1-Asuntos económicos, comerciales y laborales"/>
    <s v="2.1.01-Asuntos económicos y regulación del comercio"/>
    <s v="2.1-REMUNERACIONES Y CONTRIBUCIONES"/>
    <s v="2.1.2-SOBRESUELDOS"/>
    <s v="99-MULTIPROVINCIAL"/>
    <s v="20-FONDOS CON DESTINO ESPECÍFICO"/>
    <s v="No Informado-"/>
    <s v="00-N/A"/>
    <s v="0000-NO APLICA"/>
    <s v="N"/>
    <n v="235672793"/>
    <n v="295999076"/>
    <n v="148400580.36000001"/>
    <n v="91526645.909999996"/>
  </r>
  <r>
    <x v="0"/>
    <x v="0"/>
    <x v="0"/>
    <x v="0"/>
    <s v="2.1.2.1-Remuneraciones"/>
    <s v="2.1.2.1.1-Sueldos y salarios"/>
    <s v="0212-MINISTERIO DE INDUSTRIA, COMERCIO Y MIPYMES (MICM)"/>
    <s v="0001-MINISTERIO DE INDUSTRIA, COMERCIO y MIPYMES (MICM)"/>
    <s v="2-SERVICIOS ECONÓMICOS"/>
    <s v="2.1-Asuntos económicos, comerciales y laborales"/>
    <s v="2.1.01-Asuntos económicos y regulación del comercio"/>
    <s v="2.1-REMUNERACIONES Y CONTRIBUCIONES"/>
    <s v="2.1.3-DIETAS Y GASTOS DE REPRESENTACIÓN"/>
    <s v="99-MULTIPROVINCIAL"/>
    <s v="10-FONDO GENERAL"/>
    <s v="No Informado-"/>
    <s v="00-N/A"/>
    <s v="0000-NO APLICA"/>
    <s v="N"/>
    <n v="2000000"/>
    <n v="2000000"/>
    <n v="966565.01"/>
    <n v="946963.21"/>
  </r>
  <r>
    <x v="0"/>
    <x v="0"/>
    <x v="0"/>
    <x v="0"/>
    <s v="2.1.2.1-Remuneraciones"/>
    <s v="2.1.2.1.1-Sueldos y salarios"/>
    <s v="0212-MINISTERIO DE INDUSTRIA, COMERCIO Y MIPYMES (MICM)"/>
    <s v="0001-MINISTERIO DE INDUSTRIA, COMERCIO y MIPYMES (MICM)"/>
    <s v="2-SERVICIOS ECONÓMICOS"/>
    <s v="2.1-Asuntos económicos, comerciales y laborales"/>
    <s v="2.1.01-Asuntos económicos y regulación del comercio"/>
    <s v="2.1-REMUNERACIONES Y CONTRIBUCIONES"/>
    <s v="2.1.4-GRATIFICACIONES Y BONIFICACIONES"/>
    <s v="99-MULTIPROVINCIAL"/>
    <s v="20-FONDOS CON DESTINO ESPECÍFICO"/>
    <s v="No Informado-"/>
    <s v="00-N/A"/>
    <s v="0000-NO APLICA"/>
    <s v="N"/>
    <n v="400000"/>
    <n v="400000"/>
    <n v="305000"/>
    <n v="120000"/>
  </r>
  <r>
    <x v="0"/>
    <x v="0"/>
    <x v="0"/>
    <x v="0"/>
    <s v="2.1.2.1-Remuneraciones"/>
    <s v="2.1.2.1.1-Sueldos y salarios"/>
    <s v="0212-MINISTERIO DE INDUSTRIA, COMERCIO Y MIPYMES (MICM)"/>
    <s v="0007-INDUSTRIA NACIONAL DE LA AGUJA"/>
    <s v="2-SERVICIOS ECONÓMICOS"/>
    <s v="2.1-Asuntos económicos, comerciales y laborales"/>
    <s v="2.1.03-Asuntos laborales para fortalecer la autonomía económica de las mujeres"/>
    <s v="2.1-REMUNERACIONES Y CONTRIBUCIONES"/>
    <s v="2.1.1-REMUNERACIONES"/>
    <s v="99-MULTIPROVINCIAL"/>
    <s v="10-FONDO GENERAL"/>
    <s v="No Informado-"/>
    <s v="00-N/A"/>
    <s v="0000-NO APLICA"/>
    <s v="N"/>
    <n v="89730204"/>
    <n v="92083204"/>
    <n v="90673724.370000005"/>
    <n v="63171364.899999999"/>
  </r>
  <r>
    <x v="0"/>
    <x v="0"/>
    <x v="0"/>
    <x v="0"/>
    <s v="2.1.2.1-Remuneraciones"/>
    <s v="2.1.2.1.1-Sueldos y salarios"/>
    <s v="0212-MINISTERIO DE INDUSTRIA, COMERCIO Y MIPYMES (MICM)"/>
    <s v="0007-INDUSTRIA NACIONAL DE LA AGUJA"/>
    <s v="2-SERVICIOS ECONÓMICOS"/>
    <s v="2.1-Asuntos económicos, comerciales y laborales"/>
    <s v="2.1.03-Asuntos laborales para fortalecer la autonomía económica de las mujeres"/>
    <s v="2.1-REMUNERACIONES Y CONTRIBUCIONES"/>
    <s v="2.1.1-REMUNERACIONES"/>
    <s v="99-MULTIPROVINCIAL"/>
    <s v="20-FONDOS CON DESTINO ESPECÍFICO"/>
    <s v="No Informado-"/>
    <s v="00-N/A"/>
    <s v="0000-NO APLICA"/>
    <s v="N"/>
    <n v="25000000"/>
    <n v="12292501"/>
    <n v="7792501"/>
    <n v="7792500"/>
  </r>
  <r>
    <x v="0"/>
    <x v="0"/>
    <x v="0"/>
    <x v="0"/>
    <s v="2.1.2.1-Remuneraciones"/>
    <s v="2.1.2.1.1-Sueldos y salarios"/>
    <s v="0212-MINISTERIO DE INDUSTRIA, COMERCIO Y MIPYMES (MICM)"/>
    <s v="0007-INDUSTRIA NACIONAL DE LA AGUJA"/>
    <s v="2-SERVICIOS ECONÓMICOS"/>
    <s v="2.1-Asuntos económicos, comerciales y laborales"/>
    <s v="2.1.03-Asuntos laborales para fortalecer la autonomía económica de las mujeres"/>
    <s v="2.1-REMUNERACIONES Y CONTRIBUCIONES"/>
    <s v="2.1.2-SOBRESUELDOS"/>
    <s v="99-MULTIPROVINCIAL"/>
    <s v="10-FONDO GENERAL"/>
    <s v="No Informado-"/>
    <s v="00-N/A"/>
    <s v="0000-NO APLICA"/>
    <s v="N"/>
    <n v="5832596"/>
    <n v="16597891"/>
    <n v="8857166"/>
    <n v="8186661.3300000001"/>
  </r>
  <r>
    <x v="0"/>
    <x v="0"/>
    <x v="0"/>
    <x v="0"/>
    <s v="2.1.2.1-Remuneraciones"/>
    <s v="2.1.2.1.1-Sueldos y salarios"/>
    <s v="0212-MINISTERIO DE INDUSTRIA, COMERCIO Y MIPYMES (MICM)"/>
    <s v="0007-INDUSTRIA NACIONAL DE LA AGUJA"/>
    <s v="2-SERVICIOS ECONÓMICOS"/>
    <s v="2.1-Asuntos económicos, comerciales y laborales"/>
    <s v="2.1.03-Asuntos laborales para fortalecer la autonomía económica de las mujeres"/>
    <s v="2.1-REMUNERACIONES Y CONTRIBUCIONES"/>
    <s v="2.1.3-DIETAS Y GASTOS DE REPRESENTACIÓN"/>
    <s v="99-MULTIPROVINCIAL"/>
    <s v="10-FONDO GENERAL"/>
    <s v="No Informado-"/>
    <s v="00-N/A"/>
    <s v="0000-NO APLICA"/>
    <s v="N"/>
    <n v="50000"/>
    <n v="50000"/>
    <n v="0"/>
    <n v="0"/>
  </r>
  <r>
    <x v="0"/>
    <x v="0"/>
    <x v="0"/>
    <x v="0"/>
    <s v="2.1.2.1-Remuneraciones"/>
    <s v="2.1.2.1.1-Sueldos y salarios"/>
    <s v="0212-MINISTERIO DE INDUSTRIA, COMERCIO Y MIPYMES (MICM)"/>
    <s v="0008-OFICINA NACIONAL DE DERECHO DE AUTOR"/>
    <s v="2-SERVICIOS ECONÓMICOS"/>
    <s v="2.1-Asuntos económicos, comerciales y laborales"/>
    <s v="2.1.01-Asuntos económicos y regulación del comercio"/>
    <s v="2.1-REMUNERACIONES Y CONTRIBUCIONES"/>
    <s v="2.1.1-REMUNERACIONES"/>
    <s v="99-MULTIPROVINCIAL"/>
    <s v="10-FONDO GENERAL"/>
    <s v="No Informado-"/>
    <s v="00-N/A"/>
    <s v="0000-NO APLICA"/>
    <s v="N"/>
    <n v="77274850"/>
    <n v="77274850"/>
    <n v="70359730.409999996"/>
    <n v="51241413.740000002"/>
  </r>
  <r>
    <x v="0"/>
    <x v="0"/>
    <x v="0"/>
    <x v="0"/>
    <s v="2.1.2.1-Remuneraciones"/>
    <s v="2.1.2.1.1-Sueldos y salarios"/>
    <s v="0212-MINISTERIO DE INDUSTRIA, COMERCIO Y MIPYMES (MICM)"/>
    <s v="0008-OFICINA NACIONAL DE DERECHO DE AUTOR"/>
    <s v="2-SERVICIOS ECONÓMICOS"/>
    <s v="2.1-Asuntos económicos, comerciales y laborales"/>
    <s v="2.1.01-Asuntos económicos y regulación del comercio"/>
    <s v="2.1-REMUNERACIONES Y CONTRIBUCIONES"/>
    <s v="2.1.2-SOBRESUELDOS"/>
    <s v="99-MULTIPROVINCIAL"/>
    <s v="10-FONDO GENERAL"/>
    <s v="No Informado-"/>
    <s v="00-N/A"/>
    <s v="0000-NO APLICA"/>
    <s v="N"/>
    <n v="16480900"/>
    <n v="13780900"/>
    <n v="9220413.0099999998"/>
    <n v="8181750.0099999998"/>
  </r>
  <r>
    <x v="0"/>
    <x v="0"/>
    <x v="0"/>
    <x v="0"/>
    <s v="2.1.2.1-Remuneraciones"/>
    <s v="2.1.2.1.1-Sueldos y salarios"/>
    <s v="0212-MINISTERIO DE INDUSTRIA, COMERCIO Y MIPYMES (MICM)"/>
    <s v="0008-OFICINA NACIONAL DE DERECHO DE AUTOR"/>
    <s v="2-SERVICIOS ECONÓMICOS"/>
    <s v="2.1-Asuntos económicos, comerciales y laborales"/>
    <s v="2.1.01-Asuntos económicos y regulación del comercio"/>
    <s v="2.1-REMUNERACIONES Y CONTRIBUCIONES"/>
    <s v="2.1.3-DIETAS Y GASTOS DE REPRESENTACIÓN"/>
    <s v="99-MULTIPROVINCIAL"/>
    <s v="10-FONDO GENERAL"/>
    <s v="No Informado-"/>
    <s v="00-N/A"/>
    <s v="0000-NO APLICA"/>
    <s v="N"/>
    <n v="390000"/>
    <n v="390000"/>
    <n v="79685.279999999999"/>
    <n v="79685.279999999999"/>
  </r>
  <r>
    <x v="0"/>
    <x v="0"/>
    <x v="0"/>
    <x v="0"/>
    <s v="2.1.2.1-Remuneraciones"/>
    <s v="2.1.2.1.1-Sueldos y salarios"/>
    <s v="0212-MINISTERIO DE INDUSTRIA, COMERCIO Y MIPYMES (MICM)"/>
    <s v="0009-DIRECCION DE FOMENTO Y DESARROLLO DE LA ARTESANIA NACIONAL (FODEARTE)"/>
    <s v="4-SERVICIOS SOCIALES"/>
    <s v="4.3-Actividades deportivas, recreativas, culturales y religiosas"/>
    <s v="4.3.03-Servicios culturales"/>
    <s v="2.1-REMUNERACIONES Y CONTRIBUCIONES"/>
    <s v="2.1.1-REMUNERACIONES"/>
    <s v="99-MULTIPROVINCIAL"/>
    <s v="10-FONDO GENERAL"/>
    <s v="No Informado-"/>
    <s v="00-N/A"/>
    <s v="0000-NO APLICA"/>
    <s v="N"/>
    <n v="31256276"/>
    <n v="31465676"/>
    <n v="20046758.100000001"/>
    <n v="20046758.100000001"/>
  </r>
  <r>
    <x v="0"/>
    <x v="0"/>
    <x v="0"/>
    <x v="0"/>
    <s v="2.1.2.1-Remuneraciones"/>
    <s v="2.1.2.1.1-Sueldos y salarios"/>
    <s v="0212-MINISTERIO DE INDUSTRIA, COMERCIO Y MIPYMES (MICM)"/>
    <s v="0009-DIRECCION DE FOMENTO Y DESARROLLO DE LA ARTESANIA NACIONAL (FODEARTE)"/>
    <s v="4-SERVICIOS SOCIALES"/>
    <s v="4.3-Actividades deportivas, recreativas, culturales y religiosas"/>
    <s v="4.3.03-Servicios culturales"/>
    <s v="2.1-REMUNERACIONES Y CONTRIBUCIONES"/>
    <s v="2.1.2-SOBRESUELDOS"/>
    <s v="99-MULTIPROVINCIAL"/>
    <s v="10-FONDO GENERAL"/>
    <s v="No Informado-"/>
    <s v="00-N/A"/>
    <s v="0000-NO APLICA"/>
    <s v="N"/>
    <n v="5090200"/>
    <n v="5090200"/>
    <n v="2394147.7799999998"/>
    <n v="2394147.7799999998"/>
  </r>
  <r>
    <x v="0"/>
    <x v="0"/>
    <x v="0"/>
    <x v="0"/>
    <s v="2.1.2.1-Remuneraciones"/>
    <s v="2.1.2.1.1-Sueldos y salarios"/>
    <s v="0212-MINISTERIO DE INDUSTRIA, COMERCIO Y MIPYMES (MICM)"/>
    <s v="0010-CONSEJO DE COORDINACIÓN DE LA ZONA ESPECIAL DE DESARROLLO FRONTERIZO (CCDF)"/>
    <s v="2-SERVICIOS ECONÓMICOS"/>
    <s v="2.1-Asuntos económicos, comerciales y laborales"/>
    <s v="2.1.01-Asuntos económicos y regulación del comercio"/>
    <s v="2.1-REMUNERACIONES Y CONTRIBUCIONES"/>
    <s v="2.1.1-REMUNERACIONES"/>
    <s v="99-MULTIPROVINCIAL"/>
    <s v="10-FONDO GENERAL"/>
    <s v="No Informado-"/>
    <s v="00-N/A"/>
    <s v="0000-NO APLICA"/>
    <s v="N"/>
    <n v="50250000"/>
    <n v="50750000"/>
    <n v="49886793.299999997"/>
    <n v="33800363.659999996"/>
  </r>
  <r>
    <x v="0"/>
    <x v="0"/>
    <x v="0"/>
    <x v="0"/>
    <s v="2.1.2.1-Remuneraciones"/>
    <s v="2.1.2.1.1-Sueldos y salarios"/>
    <s v="0212-MINISTERIO DE INDUSTRIA, COMERCIO Y MIPYMES (MICM)"/>
    <s v="0010-CONSEJO DE COORDINACIÓN DE LA ZONA ESPECIAL DE DESARROLLO FRONTERIZO (CCDF)"/>
    <s v="2-SERVICIOS ECONÓMICOS"/>
    <s v="2.1-Asuntos económicos, comerciales y laborales"/>
    <s v="2.1.01-Asuntos económicos y regulación del comercio"/>
    <s v="2.1-REMUNERACIONES Y CONTRIBUCIONES"/>
    <s v="2.1.2-SOBRESUELDOS"/>
    <s v="99-MULTIPROVINCIAL"/>
    <s v="10-FONDO GENERAL"/>
    <s v="No Informado-"/>
    <s v="00-N/A"/>
    <s v="0000-NO APLICA"/>
    <s v="N"/>
    <n v="5699924"/>
    <n v="5199924"/>
    <n v="4499840"/>
    <n v="3719840"/>
  </r>
  <r>
    <x v="0"/>
    <x v="0"/>
    <x v="0"/>
    <x v="0"/>
    <s v="2.1.2.1-Remuneraciones"/>
    <s v="2.1.2.1.1-Sueldos y salarios"/>
    <s v="0212-MINISTERIO DE INDUSTRIA, COMERCIO Y MIPYMES (MICM)"/>
    <s v="0010-CONSEJO DE COORDINACIÓN DE LA ZONA ESPECIAL DE DESARROLLO FRONTERIZO (CCDF)"/>
    <s v="2-SERVICIOS ECONÓMICOS"/>
    <s v="2.1-Asuntos económicos, comerciales y laborales"/>
    <s v="2.1.01-Asuntos económicos y regulación del comercio"/>
    <s v="2.1-REMUNERACIONES Y CONTRIBUCIONES"/>
    <s v="2.1.3-DIETAS Y GASTOS DE REPRESENTACIÓN"/>
    <s v="99-MULTIPROVINCIAL"/>
    <s v="10-FONDO GENERAL"/>
    <s v="No Informado-"/>
    <s v="00-N/A"/>
    <s v="0000-NO APLICA"/>
    <s v="N"/>
    <n v="300000"/>
    <n v="300000"/>
    <n v="7980.8"/>
    <n v="7980.8"/>
  </r>
  <r>
    <x v="0"/>
    <x v="0"/>
    <x v="0"/>
    <x v="0"/>
    <s v="2.1.2.1-Remuneraciones"/>
    <s v="2.1.2.1.1-Sueldos y salarios"/>
    <s v="0213-MINISTERIO DE TURISMO"/>
    <s v="0001-MINISTERIO DE TURISMO"/>
    <s v="2-SERVICIOS ECONÓMICOS"/>
    <s v="2.9-Otros servicios económicos"/>
    <s v="2.9.03-Turismo"/>
    <s v="2.1-REMUNERACIONES Y CONTRIBUCIONES"/>
    <s v="2.1.1-REMUNERACIONES"/>
    <s v="99-MULTIPROVINCIAL"/>
    <s v="10-FONDO GENERAL"/>
    <s v="No Informado-"/>
    <s v="00-N/A"/>
    <s v="0000-NO APLICA"/>
    <s v="N"/>
    <n v="925952434"/>
    <n v="874242434"/>
    <n v="785539642.96000004"/>
    <n v="553197451.22000003"/>
  </r>
  <r>
    <x v="0"/>
    <x v="0"/>
    <x v="0"/>
    <x v="0"/>
    <s v="2.1.2.1-Remuneraciones"/>
    <s v="2.1.2.1.1-Sueldos y salarios"/>
    <s v="0213-MINISTERIO DE TURISMO"/>
    <s v="0001-MINISTERIO DE TURISMO"/>
    <s v="2-SERVICIOS ECONÓMICOS"/>
    <s v="2.9-Otros servicios económicos"/>
    <s v="2.9.03-Turismo"/>
    <s v="2.1-REMUNERACIONES Y CONTRIBUCIONES"/>
    <s v="2.1.2-SOBRESUELDOS"/>
    <s v="99-MULTIPROVINCIAL"/>
    <s v="10-FONDO GENERAL"/>
    <s v="No Informado-"/>
    <s v="00-N/A"/>
    <s v="0000-NO APLICA"/>
    <s v="N"/>
    <n v="131836976"/>
    <n v="266770424"/>
    <n v="56515249.649999999"/>
    <n v="56515249.090000004"/>
  </r>
  <r>
    <x v="0"/>
    <x v="0"/>
    <x v="0"/>
    <x v="0"/>
    <s v="2.1.2.1-Remuneraciones"/>
    <s v="2.1.2.1.1-Sueldos y salarios"/>
    <s v="0213-MINISTERIO DE TURISMO"/>
    <s v="0001-MINISTERIO DE TURISMO"/>
    <s v="2-SERVICIOS ECONÓMICOS"/>
    <s v="2.9-Otros servicios económicos"/>
    <s v="2.9.03-Turismo"/>
    <s v="2.1-REMUNERACIONES Y CONTRIBUCIONES"/>
    <s v="2.1.2-SOBRESUELDOS"/>
    <s v="99-MULTIPROVINCIAL"/>
    <s v="20-FONDOS CON DESTINO ESPECÍFICO"/>
    <s v="No Informado-"/>
    <s v="00-N/A"/>
    <s v="0000-NO APLICA"/>
    <s v="N"/>
    <n v="77720100"/>
    <n v="77720100"/>
    <n v="71621000"/>
    <n v="52435166.670000002"/>
  </r>
  <r>
    <x v="0"/>
    <x v="0"/>
    <x v="0"/>
    <x v="0"/>
    <s v="2.1.2.1-Remuneraciones"/>
    <s v="2.1.2.1.1-Sueldos y salarios"/>
    <s v="0213-MINISTERIO DE TURISMO"/>
    <s v="0002-COMITE EJECUTOR DE INFRAESTRUCTA EN ZONAS TURISTICAS (CEIZTUR)"/>
    <s v="2-SERVICIOS ECONÓMICOS"/>
    <s v="2.9-Otros servicios económicos"/>
    <s v="2.9.03-Turismo"/>
    <s v="2.1-REMUNERACIONES Y CONTRIBUCIONES"/>
    <s v="2.1.1-REMUNERACIONES"/>
    <s v="99-MULTIPROVINCIAL"/>
    <s v="20-FONDOS CON DESTINO ESPECÍFICO"/>
    <s v="No Informado-"/>
    <s v="00-N/A"/>
    <s v="0000-NO APLICA"/>
    <s v="N"/>
    <n v="272800000"/>
    <n v="280122141.31999999"/>
    <n v="260477612.65000001"/>
    <n v="194859912.66"/>
  </r>
  <r>
    <x v="0"/>
    <x v="0"/>
    <x v="0"/>
    <x v="0"/>
    <s v="2.1.2.1-Remuneraciones"/>
    <s v="2.1.2.1.1-Sueldos y salarios"/>
    <s v="0213-MINISTERIO DE TURISMO"/>
    <s v="0002-COMITE EJECUTOR DE INFRAESTRUCTA EN ZONAS TURISTICAS (CEIZTUR)"/>
    <s v="2-SERVICIOS ECONÓMICOS"/>
    <s v="2.9-Otros servicios económicos"/>
    <s v="2.9.03-Turismo"/>
    <s v="2.1-REMUNERACIONES Y CONTRIBUCIONES"/>
    <s v="2.1.2-SOBRESUELDOS"/>
    <s v="99-MULTIPROVINCIAL"/>
    <s v="20-FONDOS CON DESTINO ESPECÍFICO"/>
    <s v="No Informado-"/>
    <s v="00-N/A"/>
    <s v="0000-NO APLICA"/>
    <s v="N"/>
    <n v="29550000"/>
    <n v="37327858.68"/>
    <n v="8686995.3900000006"/>
    <n v="8106267.71"/>
  </r>
  <r>
    <x v="0"/>
    <x v="0"/>
    <x v="0"/>
    <x v="0"/>
    <s v="2.1.2.1-Remuneraciones"/>
    <s v="2.1.2.1.1-Sueldos y salarios"/>
    <s v="0213-MINISTERIO DE TURISMO"/>
    <s v="0002-COMITE EJECUTOR DE INFRAESTRUCTA EN ZONAS TURISTICAS (CEIZTUR)"/>
    <s v="2-SERVICIOS ECONÓMICOS"/>
    <s v="2.9-Otros servicios económicos"/>
    <s v="2.9.03-Turismo"/>
    <s v="2.1-REMUNERACIONES Y CONTRIBUCIONES"/>
    <s v="2.1.4-GRATIFICACIONES Y BONIFICACIONES"/>
    <s v="99-MULTIPROVINCIAL"/>
    <s v="20-FONDOS CON DESTINO ESPECÍFICO"/>
    <s v="No Informado-"/>
    <s v="00-N/A"/>
    <s v="0000-NO APLICA"/>
    <s v="N"/>
    <n v="100000"/>
    <n v="0"/>
    <n v="0"/>
    <n v="0"/>
  </r>
  <r>
    <x v="0"/>
    <x v="0"/>
    <x v="0"/>
    <x v="0"/>
    <s v="2.1.2.1-Remuneraciones"/>
    <s v="2.1.2.1.1-Sueldos y salarios"/>
    <s v="0214-PROCURADURÍA GENERAL DE LA REPÚBLICA"/>
    <s v="0001-PROCURADURIA GENERAL DE LA REPUBLICA DOMINICANA"/>
    <s v="1-SERVICIOS  GENERALES"/>
    <s v="1.4-Justicia, orden público y seguridad"/>
    <s v="1.4.03-Administración y servicios de justicia"/>
    <s v="2.1-REMUNERACIONES Y CONTRIBUCIONES"/>
    <s v="2.1.1-REMUNERACIONES"/>
    <s v="99-MULTIPROVINCIAL"/>
    <s v="10-FONDO GENERAL"/>
    <s v="No Informado-"/>
    <s v="00-N/A"/>
    <s v="0000-NO APLICA"/>
    <s v="N"/>
    <n v="3541611503"/>
    <n v="3551456760.96"/>
    <n v="2663592570.7199998"/>
    <n v="2663592570.7199998"/>
  </r>
  <r>
    <x v="0"/>
    <x v="0"/>
    <x v="0"/>
    <x v="0"/>
    <s v="2.1.2.1-Remuneraciones"/>
    <s v="2.1.2.1.1-Sueldos y salarios"/>
    <s v="0214-PROCURADURÍA GENERAL DE LA REPÚBLICA"/>
    <s v="0001-PROCURADURIA GENERAL DE LA REPUBLICA DOMINICANA"/>
    <s v="1-SERVICIOS  GENERALES"/>
    <s v="1.4-Justicia, orden público y seguridad"/>
    <s v="1.4.03-Administración y servicios de justicia"/>
    <s v="2.1-REMUNERACIONES Y CONTRIBUCIONES"/>
    <s v="2.1.1-REMUNERACIONES"/>
    <s v="99-MULTIPROVINCIAL"/>
    <s v="20-FONDOS CON DESTINO ESPECÍFICO"/>
    <s v="No Informado-"/>
    <s v="00-N/A"/>
    <s v="0000-NO APLICA"/>
    <s v="N"/>
    <n v="0"/>
    <n v="700000"/>
    <n v="466666.64"/>
    <n v="466666.64"/>
  </r>
  <r>
    <x v="0"/>
    <x v="0"/>
    <x v="0"/>
    <x v="0"/>
    <s v="2.1.2.1-Remuneraciones"/>
    <s v="2.1.2.1.1-Sueldos y salarios"/>
    <s v="0214-PROCURADURÍA GENERAL DE LA REPÚBLICA"/>
    <s v="0001-PROCURADURIA GENERAL DE LA REPUBLICA DOMINICANA"/>
    <s v="1-SERVICIOS  GENERALES"/>
    <s v="1.4-Justicia, orden público y seguridad"/>
    <s v="1.4.03-Administración y servicios de justicia"/>
    <s v="2.1-REMUNERACIONES Y CONTRIBUCIONES"/>
    <s v="2.1.2-SOBRESUELDOS"/>
    <s v="99-MULTIPROVINCIAL"/>
    <s v="10-FONDO GENERAL"/>
    <s v="No Informado-"/>
    <s v="00-N/A"/>
    <s v="0000-NO APLICA"/>
    <s v="N"/>
    <n v="927862568"/>
    <n v="962272666.03999996"/>
    <n v="866656947.27999997"/>
    <n v="866656947.27999997"/>
  </r>
  <r>
    <x v="0"/>
    <x v="0"/>
    <x v="0"/>
    <x v="0"/>
    <s v="2.1.2.1-Remuneraciones"/>
    <s v="2.1.2.1.1-Sueldos y salarios"/>
    <s v="0214-PROCURADURÍA GENERAL DE LA REPÚBLICA"/>
    <s v="0001-PROCURADURIA GENERAL DE LA REPUBLICA DOMINICANA"/>
    <s v="1-SERVICIOS  GENERALES"/>
    <s v="1.4-Justicia, orden público y seguridad"/>
    <s v="1.4.03-Administración y servicios de justicia"/>
    <s v="2.1-REMUNERACIONES Y CONTRIBUCIONES"/>
    <s v="2.1.2-SOBRESUELDOS"/>
    <s v="99-MULTIPROVINCIAL"/>
    <s v="20-FONDOS CON DESTINO ESPECÍFICO"/>
    <s v="No Informado-"/>
    <s v="00-N/A"/>
    <s v="0000-NO APLICA"/>
    <s v="N"/>
    <n v="224813571"/>
    <n v="261697104.53"/>
    <n v="159096597.37"/>
    <n v="159096597.37"/>
  </r>
  <r>
    <x v="0"/>
    <x v="0"/>
    <x v="0"/>
    <x v="0"/>
    <s v="2.1.2.1-Remuneraciones"/>
    <s v="2.1.2.1.1-Sueldos y salarios"/>
    <s v="0214-PROCURADURÍA GENERAL DE LA REPÚBLICA"/>
    <s v="0001-PROCURADURIA GENERAL DE LA REPUBLICA DOMINICANA"/>
    <s v="1-SERVICIOS  GENERALES"/>
    <s v="1.4-Justicia, orden público y seguridad"/>
    <s v="1.4.03-Administración y servicios de justicia"/>
    <s v="2.1-REMUNERACIONES Y CONTRIBUCIONES"/>
    <s v="2.1.3-DIETAS Y GASTOS DE REPRESENTACIÓN"/>
    <s v="99-MULTIPROVINCIAL"/>
    <s v="10-FONDO GENERAL"/>
    <s v="No Informado-"/>
    <s v="00-N/A"/>
    <s v="0000-NO APLICA"/>
    <s v="N"/>
    <n v="70064956"/>
    <n v="25509600"/>
    <n v="19132200"/>
    <n v="19132200"/>
  </r>
  <r>
    <x v="0"/>
    <x v="0"/>
    <x v="0"/>
    <x v="0"/>
    <s v="2.1.2.1-Remuneraciones"/>
    <s v="2.1.2.1.1-Sueldos y salarios"/>
    <s v="0214-PROCURADURÍA GENERAL DE LA REPÚBLICA"/>
    <s v="0001-PROCURADURIA GENERAL DE LA REPUBLICA DOMINICANA"/>
    <s v="1-SERVICIOS  GENERALES"/>
    <s v="1.4-Justicia, orden público y seguridad"/>
    <s v="1.4.03-Administración y servicios de justicia"/>
    <s v="2.1-REMUNERACIONES Y CONTRIBUCIONES"/>
    <s v="2.1.3-DIETAS Y GASTOS DE REPRESENTACIÓN"/>
    <s v="99-MULTIPROVINCIAL"/>
    <s v="20-FONDOS CON DESTINO ESPECÍFICO"/>
    <s v="No Informado-"/>
    <s v="00-N/A"/>
    <s v="0000-NO APLICA"/>
    <s v="N"/>
    <n v="0"/>
    <n v="6000000"/>
    <n v="3000000"/>
    <n v="3000000"/>
  </r>
  <r>
    <x v="0"/>
    <x v="0"/>
    <x v="0"/>
    <x v="0"/>
    <s v="2.1.2.1-Remuneraciones"/>
    <s v="2.1.2.1.1-Sueldos y salarios"/>
    <s v="0214-PROCURADURÍA GENERAL DE LA REPÚBLICA"/>
    <s v="0001-PROCURADURIA GENERAL DE LA REPUBLICA DOMINICANA"/>
    <s v="1-SERVICIOS  GENERALES"/>
    <s v="1.4-Justicia, orden público y seguridad"/>
    <s v="1.4.04-Prisiones"/>
    <s v="2.1-REMUNERACIONES Y CONTRIBUCIONES"/>
    <s v="2.1.1-REMUNERACIONES"/>
    <s v="99-MULTIPROVINCIAL"/>
    <s v="10-FONDO GENERAL"/>
    <s v="No Informado-"/>
    <s v="00-N/A"/>
    <s v="0000-NO APLICA"/>
    <s v="N"/>
    <n v="1374149695"/>
    <n v="1374149695"/>
    <n v="1030612271.22"/>
    <n v="1030612271.22"/>
  </r>
  <r>
    <x v="0"/>
    <x v="0"/>
    <x v="0"/>
    <x v="0"/>
    <s v="2.1.2.1-Remuneraciones"/>
    <s v="2.1.2.1.1-Sueldos y salarios"/>
    <s v="0214-PROCURADURÍA GENERAL DE LA REPÚBLICA"/>
    <s v="0001-PROCURADURIA GENERAL DE LA REPUBLICA DOMINICANA"/>
    <s v="1-SERVICIOS  GENERALES"/>
    <s v="1.4-Justicia, orden público y seguridad"/>
    <s v="1.4.06-Administración y servicios de justicia relacionados con la violencia de género"/>
    <s v="2.1-REMUNERACIONES Y CONTRIBUCIONES"/>
    <s v="2.1.1-REMUNERACIONES"/>
    <s v="99-MULTIPROVINCIAL"/>
    <s v="10-FONDO GENERAL"/>
    <s v="No Informado-"/>
    <s v="00-N/A"/>
    <s v="0000-NO APLICA"/>
    <s v="N"/>
    <n v="63415200"/>
    <n v="63415200"/>
    <n v="47561400"/>
    <n v="47561400"/>
  </r>
  <r>
    <x v="0"/>
    <x v="0"/>
    <x v="0"/>
    <x v="0"/>
    <s v="2.1.2.1-Remuneraciones"/>
    <s v="2.1.2.1.1-Sueldos y salarios"/>
    <s v="0214-PROCURADURÍA GENERAL DE LA REPÚBLICA"/>
    <s v="0001-PROCURADURIA GENERAL DE LA REPUBLICA DOMINICANA"/>
    <s v="1-SERVICIOS  GENERALES"/>
    <s v="1.4-Justicia, orden público y seguridad"/>
    <s v="1.4.98-Investigación y desarrollo relacionados con la justicia, orden público y seguridad"/>
    <s v="2.1-REMUNERACIONES Y CONTRIBUCIONES"/>
    <s v="2.1.1-REMUNERACIONES"/>
    <s v="99-MULTIPROVINCIAL"/>
    <s v="10-FONDO GENERAL"/>
    <s v="No Informado-"/>
    <s v="00-N/A"/>
    <s v="0000-NO APLICA"/>
    <s v="N"/>
    <n v="235867274"/>
    <n v="235867274"/>
    <n v="176900455.53"/>
    <n v="176900455.53"/>
  </r>
  <r>
    <x v="0"/>
    <x v="0"/>
    <x v="0"/>
    <x v="0"/>
    <s v="2.1.2.1-Remuneraciones"/>
    <s v="2.1.2.1.1-Sueldos y salarios"/>
    <s v="0215-MINISTERIO DE LA MUJER"/>
    <s v="0001-MINISTERIO DE LA MUJER"/>
    <s v="1-SERVICIOS  GENERALES"/>
    <s v="1.1-Administración general"/>
    <s v="1.1.05-Gestión de la administración general para transversalizar el enfoque de género"/>
    <s v="2.1-REMUNERACIONES Y CONTRIBUCIONES"/>
    <s v="2.1.1-REMUNERACIONES"/>
    <s v="99-MULTIPROVINCIAL"/>
    <s v="10-FONDO GENERAL"/>
    <s v="No Informado-"/>
    <s v="00-N/A"/>
    <s v="0000-NO APLICA"/>
    <s v="N"/>
    <n v="333148665"/>
    <n v="338801690"/>
    <n v="326193095.95999998"/>
    <n v="226079936.27000001"/>
  </r>
  <r>
    <x v="0"/>
    <x v="0"/>
    <x v="0"/>
    <x v="0"/>
    <s v="2.1.2.1-Remuneraciones"/>
    <s v="2.1.2.1.1-Sueldos y salarios"/>
    <s v="0215-MINISTERIO DE LA MUJER"/>
    <s v="0001-MINISTERIO DE LA MUJER"/>
    <s v="1-SERVICIOS  GENERALES"/>
    <s v="1.1-Administración general"/>
    <s v="1.1.05-Gestión de la administración general para transversalizar el enfoque de género"/>
    <s v="2.1-REMUNERACIONES Y CONTRIBUCIONES"/>
    <s v="2.1.2-SOBRESUELDOS"/>
    <s v="99-MULTIPROVINCIAL"/>
    <s v="10-FONDO GENERAL"/>
    <s v="No Informado-"/>
    <s v="00-N/A"/>
    <s v="0000-NO APLICA"/>
    <s v="N"/>
    <n v="42315396"/>
    <n v="86364187.549999997"/>
    <n v="27959374"/>
    <n v="25966873.550000001"/>
  </r>
  <r>
    <x v="0"/>
    <x v="0"/>
    <x v="0"/>
    <x v="0"/>
    <s v="2.1.2.1-Remuneraciones"/>
    <s v="2.1.2.1.1-Sueldos y salarios"/>
    <s v="0215-MINISTERIO DE LA MUJER"/>
    <s v="0001-MINISTERIO DE LA MUJER"/>
    <s v="4-SERVICIOS SOCIALES"/>
    <s v="4.6-Equidad de género"/>
    <s v="4.6.04-Acciones de prevención, atención y protección de violencia de género"/>
    <s v="2.1-REMUNERACIONES Y CONTRIBUCIONES"/>
    <s v="2.1.1-REMUNERACIONES"/>
    <s v="99-MULTIPROVINCIAL"/>
    <s v="10-FONDO GENERAL"/>
    <s v="No Informado-"/>
    <s v="00-N/A"/>
    <s v="0000-NO APLICA"/>
    <s v="N"/>
    <n v="0"/>
    <n v="400"/>
    <n v="0"/>
    <n v="0"/>
  </r>
  <r>
    <x v="0"/>
    <x v="0"/>
    <x v="0"/>
    <x v="0"/>
    <s v="2.1.2.1-Remuneraciones"/>
    <s v="2.1.2.1.1-Sueldos y salarios"/>
    <s v="0215-MINISTERIO DE LA MUJER"/>
    <s v="0001-MINISTERIO DE LA MUJER"/>
    <s v="4-SERVICIOS SOCIALES"/>
    <s v="4.6-Equidad de género"/>
    <s v="4.6.04-Acciones de prevención, atención y protección de violencia de género"/>
    <s v="2.1-REMUNERACIONES Y CONTRIBUCIONES"/>
    <s v="2.1.2-SOBRESUELDOS"/>
    <s v="99-MULTIPROVINCIAL"/>
    <s v="10-FONDO GENERAL"/>
    <s v="No Informado-"/>
    <s v="00-N/A"/>
    <s v="0000-NO APLICA"/>
    <s v="N"/>
    <n v="0"/>
    <n v="502802.5"/>
    <n v="0"/>
    <n v="0"/>
  </r>
  <r>
    <x v="0"/>
    <x v="0"/>
    <x v="0"/>
    <x v="0"/>
    <s v="2.1.2.1-Remuneraciones"/>
    <s v="2.1.2.1.1-Sueldos y salarios"/>
    <s v="0216-MINISTERIO DE CULTURA"/>
    <s v="0001-MINISTERIO DE CULTURA"/>
    <s v="4-SERVICIOS SOCIALES"/>
    <s v="4.3-Actividades deportivas, recreativas, culturales y religiosas"/>
    <s v="4.3.03-Servicios culturales"/>
    <s v="2.1-REMUNERACIONES Y CONTRIBUCIONES"/>
    <s v="2.1.1-REMUNERACIONES"/>
    <s v="99-MULTIPROVINCIAL"/>
    <s v="10-FONDO GENERAL"/>
    <s v="No Informado-"/>
    <s v="00-N/A"/>
    <s v="0000-NO APLICA"/>
    <s v="N"/>
    <n v="509913115"/>
    <n v="615624494"/>
    <n v="437029585.32999998"/>
    <n v="437029585.32999998"/>
  </r>
  <r>
    <x v="0"/>
    <x v="0"/>
    <x v="0"/>
    <x v="0"/>
    <s v="2.1.2.1-Remuneraciones"/>
    <s v="2.1.2.1.1-Sueldos y salarios"/>
    <s v="0216-MINISTERIO DE CULTURA"/>
    <s v="0001-MINISTERIO DE CULTURA"/>
    <s v="4-SERVICIOS SOCIALES"/>
    <s v="4.3-Actividades deportivas, recreativas, culturales y religiosas"/>
    <s v="4.3.03-Servicios culturales"/>
    <s v="2.1-REMUNERACIONES Y CONTRIBUCIONES"/>
    <s v="2.1.2-SOBRESUELDOS"/>
    <s v="99-MULTIPROVINCIAL"/>
    <s v="10-FONDO GENERAL"/>
    <s v="No Informado-"/>
    <s v="00-N/A"/>
    <s v="0000-NO APLICA"/>
    <s v="N"/>
    <n v="105560404"/>
    <n v="133731822"/>
    <n v="60779813.039999999"/>
    <n v="60779813.039999999"/>
  </r>
  <r>
    <x v="0"/>
    <x v="0"/>
    <x v="0"/>
    <x v="0"/>
    <s v="2.1.2.1-Remuneraciones"/>
    <s v="2.1.2.1.1-Sueldos y salarios"/>
    <s v="0216-MINISTERIO DE CULTURA"/>
    <s v="0002-ORQUESTA SINFÓNICA NACIONAL"/>
    <s v="4-SERVICIOS SOCIALES"/>
    <s v="4.3-Actividades deportivas, recreativas, culturales y religiosas"/>
    <s v="4.3.03-Servicios culturales"/>
    <s v="2.1-REMUNERACIONES Y CONTRIBUCIONES"/>
    <s v="2.1.1-REMUNERACIONES"/>
    <s v="99-MULTIPROVINCIAL"/>
    <s v="10-FONDO GENERAL"/>
    <s v="No Informado-"/>
    <s v="00-N/A"/>
    <s v="0000-NO APLICA"/>
    <s v="N"/>
    <n v="77515840"/>
    <n v="77515840"/>
    <n v="48798508"/>
    <n v="48798508"/>
  </r>
  <r>
    <x v="0"/>
    <x v="0"/>
    <x v="0"/>
    <x v="0"/>
    <s v="2.1.2.1-Remuneraciones"/>
    <s v="2.1.2.1.1-Sueldos y salarios"/>
    <s v="0216-MINISTERIO DE CULTURA"/>
    <s v="0003-BIBLIOTECA NACIONAL PEDRO HENRÍQUEZ UREÑA"/>
    <s v="4-SERVICIOS SOCIALES"/>
    <s v="4.3-Actividades deportivas, recreativas, culturales y religiosas"/>
    <s v="4.3.03-Servicios culturales"/>
    <s v="2.1-REMUNERACIONES Y CONTRIBUCIONES"/>
    <s v="2.1.1-REMUNERACIONES"/>
    <s v="99-MULTIPROVINCIAL"/>
    <s v="10-FONDO GENERAL"/>
    <s v="No Informado-"/>
    <s v="00-Dirección y coordinación de servicios bibliotecarios a los productos 02, 06 y 07"/>
    <s v="0000-NO APLICA"/>
    <s v="N"/>
    <n v="89074260"/>
    <n v="97161260"/>
    <n v="63799717.479999997"/>
    <n v="63799717.479999997"/>
  </r>
  <r>
    <x v="0"/>
    <x v="0"/>
    <x v="0"/>
    <x v="0"/>
    <s v="2.1.2.1-Remuneraciones"/>
    <s v="2.1.2.1.1-Sueldos y salarios"/>
    <s v="0216-MINISTERIO DE CULTURA"/>
    <s v="0003-BIBLIOTECA NACIONAL PEDRO HENRÍQUEZ UREÑA"/>
    <s v="4-SERVICIOS SOCIALES"/>
    <s v="4.3-Actividades deportivas, recreativas, culturales y religiosas"/>
    <s v="4.3.03-Servicios culturales"/>
    <s v="2.1-REMUNERACIONES Y CONTRIBUCIONES"/>
    <s v="2.1.2-SOBRESUELDOS"/>
    <s v="99-MULTIPROVINCIAL"/>
    <s v="10-FONDO GENERAL"/>
    <s v="No Informado-"/>
    <s v="00-Dirección y coordinación de servicios bibliotecarios a los productos 02, 06 y 07"/>
    <s v="0000-NO APLICA"/>
    <s v="N"/>
    <n v="3945000"/>
    <n v="11440000"/>
    <n v="3372518.2"/>
    <n v="3372518.2"/>
  </r>
  <r>
    <x v="0"/>
    <x v="0"/>
    <x v="0"/>
    <x v="0"/>
    <s v="2.1.2.1-Remuneraciones"/>
    <s v="2.1.2.1.1-Sueldos y salarios"/>
    <s v="0216-MINISTERIO DE CULTURA"/>
    <s v="0005-DIRECCIÓN GENERAL DE BELLAS ARTES"/>
    <s v="4-SERVICIOS SOCIALES"/>
    <s v="4.3-Actividades deportivas, recreativas, culturales y religiosas"/>
    <s v="4.3.03-Servicios culturales"/>
    <s v="2.1-REMUNERACIONES Y CONTRIBUCIONES"/>
    <s v="2.1.1-REMUNERACIONES"/>
    <s v="99-MULTIPROVINCIAL"/>
    <s v="10-FONDO GENERAL"/>
    <s v="No Informado-"/>
    <s v="00-N/A"/>
    <s v="0000-NO APLICA"/>
    <s v="N"/>
    <n v="425630162"/>
    <n v="425238857"/>
    <n v="306220054.11000001"/>
    <n v="306220054.11000001"/>
  </r>
  <r>
    <x v="0"/>
    <x v="0"/>
    <x v="0"/>
    <x v="0"/>
    <s v="2.1.2.1-Remuneraciones"/>
    <s v="2.1.2.1.1-Sueldos y salarios"/>
    <s v="0216-MINISTERIO DE CULTURA"/>
    <s v="0005-DIRECCIÓN GENERAL DE BELLAS ARTES"/>
    <s v="4-SERVICIOS SOCIALES"/>
    <s v="4.3-Actividades deportivas, recreativas, culturales y religiosas"/>
    <s v="4.3.03-Servicios culturales"/>
    <s v="2.1-REMUNERACIONES Y CONTRIBUCIONES"/>
    <s v="2.1.2-SOBRESUELDOS"/>
    <s v="99-MULTIPROVINCIAL"/>
    <s v="10-FONDO GENERAL"/>
    <s v="No Informado-"/>
    <s v="00-N/A"/>
    <s v="0000-NO APLICA"/>
    <s v="N"/>
    <n v="10350834"/>
    <n v="32625191"/>
    <n v="31287201.239999998"/>
    <n v="31287201.239999998"/>
  </r>
  <r>
    <x v="0"/>
    <x v="0"/>
    <x v="0"/>
    <x v="0"/>
    <s v="2.1.2.1-Remuneraciones"/>
    <s v="2.1.2.1.1-Sueldos y salarios"/>
    <s v="0216-MINISTERIO DE CULTURA"/>
    <s v="0005-DIRECCIÓN GENERAL DE BELLAS ARTES"/>
    <s v="4-SERVICIOS SOCIALES"/>
    <s v="4.3-Actividades deportivas, recreativas, culturales y religiosas"/>
    <s v="4.3.03-Servicios culturales"/>
    <s v="2.1-REMUNERACIONES Y CONTRIBUCIONES"/>
    <s v="2.1.3-DIETAS Y GASTOS DE REPRESENTACIÓN"/>
    <s v="99-MULTIPROVINCIAL"/>
    <s v="10-FONDO GENERAL"/>
    <s v="No Informado-"/>
    <s v="00-N/A"/>
    <s v="0000-NO APLICA"/>
    <s v="N"/>
    <n v="396000"/>
    <n v="396000"/>
    <n v="11327.2"/>
    <n v="11327.2"/>
  </r>
  <r>
    <x v="0"/>
    <x v="0"/>
    <x v="0"/>
    <x v="0"/>
    <s v="2.1.2.1-Remuneraciones"/>
    <s v="2.1.2.1.1-Sueldos y salarios"/>
    <s v="0216-MINISTERIO DE CULTURA"/>
    <s v="0006-DIRECCIÓN GENERAL DE MUSEOS"/>
    <s v="4-SERVICIOS SOCIALES"/>
    <s v="4.3-Actividades deportivas, recreativas, culturales y religiosas"/>
    <s v="4.3.03-Servicios culturales"/>
    <s v="2.1-REMUNERACIONES Y CONTRIBUCIONES"/>
    <s v="2.1.1-REMUNERACIONES"/>
    <s v="99-MULTIPROVINCIAL"/>
    <s v="10-FONDO GENERAL"/>
    <s v="No Informado-"/>
    <s v="00-N/A"/>
    <s v="0000-NO APLICA"/>
    <s v="N"/>
    <n v="117494433"/>
    <n v="187055788"/>
    <n v="126100924.03"/>
    <n v="126065924.03"/>
  </r>
  <r>
    <x v="0"/>
    <x v="0"/>
    <x v="0"/>
    <x v="0"/>
    <s v="2.1.2.1-Remuneraciones"/>
    <s v="2.1.2.1.1-Sueldos y salarios"/>
    <s v="0216-MINISTERIO DE CULTURA"/>
    <s v="0006-DIRECCIÓN GENERAL DE MUSEOS"/>
    <s v="4-SERVICIOS SOCIALES"/>
    <s v="4.3-Actividades deportivas, recreativas, culturales y religiosas"/>
    <s v="4.3.03-Servicios culturales"/>
    <s v="2.1-REMUNERACIONES Y CONTRIBUCIONES"/>
    <s v="2.1.2-SOBRESUELDOS"/>
    <s v="99-MULTIPROVINCIAL"/>
    <s v="10-FONDO GENERAL"/>
    <s v="No Informado-"/>
    <s v="00-N/A"/>
    <s v="0000-NO APLICA"/>
    <s v="N"/>
    <n v="0"/>
    <n v="127500"/>
    <n v="45000"/>
    <n v="45000"/>
  </r>
  <r>
    <x v="0"/>
    <x v="0"/>
    <x v="0"/>
    <x v="0"/>
    <s v="2.1.2.1-Remuneraciones"/>
    <s v="2.1.2.1.1-Sueldos y salarios"/>
    <s v="0217-MINISTERIO DE LA JUVENTUD"/>
    <s v="0001-MINISTERIO DE LA JUVENTUD"/>
    <s v="4-SERVICIOS SOCIALES"/>
    <s v="4.5-Protección social"/>
    <s v="4.5.09-Juventud"/>
    <s v="2.1-REMUNERACIONES Y CONTRIBUCIONES"/>
    <s v="2.1.1-REMUNERACIONES"/>
    <s v="99-MULTIPROVINCIAL"/>
    <s v="10-FONDO GENERAL"/>
    <s v="No Informado-"/>
    <s v="00-N/A"/>
    <s v="0000-NO APLICA"/>
    <s v="N"/>
    <n v="227455117"/>
    <n v="248553648.66999999"/>
    <n v="236579949.62"/>
    <n v="165768924.5"/>
  </r>
  <r>
    <x v="0"/>
    <x v="0"/>
    <x v="0"/>
    <x v="0"/>
    <s v="2.1.2.1-Remuneraciones"/>
    <s v="2.1.2.1.1-Sueldos y salarios"/>
    <s v="0217-MINISTERIO DE LA JUVENTUD"/>
    <s v="0001-MINISTERIO DE LA JUVENTUD"/>
    <s v="4-SERVICIOS SOCIALES"/>
    <s v="4.5-Protección social"/>
    <s v="4.5.09-Juventud"/>
    <s v="2.1-REMUNERACIONES Y CONTRIBUCIONES"/>
    <s v="2.1.2-SOBRESUELDOS"/>
    <s v="99-MULTIPROVINCIAL"/>
    <s v="10-FONDO GENERAL"/>
    <s v="No Informado-"/>
    <s v="00-N/A"/>
    <s v="0000-NO APLICA"/>
    <s v="N"/>
    <n v="45954016"/>
    <n v="53524016"/>
    <n v="30726000"/>
    <n v="26681641.48"/>
  </r>
  <r>
    <x v="0"/>
    <x v="0"/>
    <x v="0"/>
    <x v="0"/>
    <s v="2.1.2.1-Remuneraciones"/>
    <s v="2.1.2.1.1-Sueldos y salarios"/>
    <s v="0217-MINISTERIO DE LA JUVENTUD"/>
    <s v="0001-MINISTERIO DE LA JUVENTUD"/>
    <s v="4-SERVICIOS SOCIALES"/>
    <s v="4.5-Protección social"/>
    <s v="4.5.09-Juventud"/>
    <s v="2.1-REMUNERACIONES Y CONTRIBUCIONES"/>
    <s v="2.1.3-DIETAS Y GASTOS DE REPRESENTACIÓN"/>
    <s v="99-MULTIPROVINCIAL"/>
    <s v="10-FONDO GENERAL"/>
    <s v="No Informado-"/>
    <s v="00-N/A"/>
    <s v="0000-NO APLICA"/>
    <s v="N"/>
    <n v="0"/>
    <n v="300000"/>
    <n v="91899.18"/>
    <n v="59604.800000000003"/>
  </r>
  <r>
    <x v="0"/>
    <x v="0"/>
    <x v="0"/>
    <x v="0"/>
    <s v="2.1.2.1-Remuneraciones"/>
    <s v="2.1.2.1.1-Sueldos y salarios"/>
    <s v="0217-MINISTERIO DE LA JUVENTUD"/>
    <s v="0001-MINISTERIO DE LA JUVENTUD"/>
    <s v="4-SERVICIOS SOCIALES"/>
    <s v="4.5-Protección social"/>
    <s v="4.5.09-Juventud"/>
    <s v="2.1-REMUNERACIONES Y CONTRIBUCIONES"/>
    <s v="2.1.4-GRATIFICACIONES Y BONIFICACIONES"/>
    <s v="99-MULTIPROVINCIAL"/>
    <s v="10-FONDO GENERAL"/>
    <s v="No Informado-"/>
    <s v="00-N/A"/>
    <s v="0000-NO APLICA"/>
    <s v="N"/>
    <n v="500000"/>
    <n v="500000"/>
    <n v="0"/>
    <n v="0"/>
  </r>
  <r>
    <x v="0"/>
    <x v="0"/>
    <x v="0"/>
    <x v="0"/>
    <s v="2.1.2.1-Remuneraciones"/>
    <s v="2.1.2.1.1-Sueldos y salarios"/>
    <s v="0218-MINISTERIO DE MEDIO AMBIENTE Y RECURSOS NATURALES"/>
    <s v="0001-MINISTERIO  DE MEDIO AMBIENTE Y RECURSOS NATURALES"/>
    <s v="2-SERVICIOS ECONÓMICOS"/>
    <s v="2.2-Agropecuaria, caza, pesca y silvicultura"/>
    <s v="2.2.06-Gestión o apoyo de labores de reforestación"/>
    <s v="2.1-REMUNERACIONES Y CONTRIBUCIONES"/>
    <s v="2.1.1-REMUNERACIONES"/>
    <s v="99-MULTIPROVINCIAL"/>
    <s v="10-FONDO GENERAL"/>
    <s v="No Informado-"/>
    <s v="00-N/A"/>
    <s v="0000-NO APLICA"/>
    <s v="N"/>
    <n v="289076197"/>
    <n v="350082693"/>
    <n v="293663679"/>
    <n v="175982478.69999999"/>
  </r>
  <r>
    <x v="0"/>
    <x v="0"/>
    <x v="0"/>
    <x v="0"/>
    <s v="2.1.2.1-Remuneraciones"/>
    <s v="2.1.2.1.1-Sueldos y salarios"/>
    <s v="0218-MINISTERIO DE MEDIO AMBIENTE Y RECURSOS NATURALES"/>
    <s v="0001-MINISTERIO  DE MEDIO AMBIENTE Y RECURSOS NATURALES"/>
    <s v="2-SERVICIOS ECONÓMICOS"/>
    <s v="2.2-Agropecuaria, caza, pesca y silvicultura"/>
    <s v="2.2.06-Gestión o apoyo de labores de reforestación"/>
    <s v="2.1-REMUNERACIONES Y CONTRIBUCIONES"/>
    <s v="2.1.1-REMUNERACIONES"/>
    <s v="99-MULTIPROVINCIAL"/>
    <s v="20-FONDOS CON DESTINO ESPECÍFICO"/>
    <s v="No Informado-"/>
    <s v="00-N/A"/>
    <s v="0000-NO APLICA"/>
    <s v="N"/>
    <n v="205631536"/>
    <n v="153457536"/>
    <n v="142269284"/>
    <n v="102797008"/>
  </r>
  <r>
    <x v="0"/>
    <x v="0"/>
    <x v="0"/>
    <x v="0"/>
    <s v="2.1.2.1-Remuneraciones"/>
    <s v="2.1.2.1.1-Sueldos y salarios"/>
    <s v="0218-MINISTERIO DE MEDIO AMBIENTE Y RECURSOS NATURALES"/>
    <s v="0001-MINISTERIO  DE MEDIO AMBIENTE Y RECURSOS NATURALES"/>
    <s v="2-SERVICIOS ECONÓMICOS"/>
    <s v="2.2-Agropecuaria, caza, pesca y silvicultura"/>
    <s v="2.2.06-Gestión o apoyo de labores de reforestación"/>
    <s v="2.1-REMUNERACIONES Y CONTRIBUCIONES"/>
    <s v="2.1.2-SOBRESUELDOS"/>
    <s v="99-MULTIPROVINCIAL"/>
    <s v="10-FONDO GENERAL"/>
    <s v="No Informado-"/>
    <s v="00-N/A"/>
    <s v="0000-NO APLICA"/>
    <s v="N"/>
    <n v="16052338"/>
    <n v="14298243"/>
    <n v="6272074"/>
    <n v="6272073.4299999997"/>
  </r>
  <r>
    <x v="0"/>
    <x v="0"/>
    <x v="0"/>
    <x v="0"/>
    <s v="2.1.2.1-Remuneraciones"/>
    <s v="2.1.2.1.1-Sueldos y salarios"/>
    <s v="0218-MINISTERIO DE MEDIO AMBIENTE Y RECURSOS NATURALES"/>
    <s v="0001-MINISTERIO  DE MEDIO AMBIENTE Y RECURSOS NATURALES"/>
    <s v="2-SERVICIOS ECONÓMICOS"/>
    <s v="2.2-Agropecuaria, caza, pesca y silvicultura"/>
    <s v="2.2.06-Gestión o apoyo de labores de reforestación"/>
    <s v="2.1-REMUNERACIONES Y CONTRIBUCIONES"/>
    <s v="2.1.2-SOBRESUELDOS"/>
    <s v="99-MULTIPROVINCIAL"/>
    <s v="20-FONDOS CON DESTINO ESPECÍFICO"/>
    <s v="No Informado-"/>
    <s v="00-N/A"/>
    <s v="0000-NO APLICA"/>
    <s v="N"/>
    <n v="60898544"/>
    <n v="59550011"/>
    <n v="46200124.460000001"/>
    <n v="32742564.739999998"/>
  </r>
  <r>
    <x v="0"/>
    <x v="0"/>
    <x v="0"/>
    <x v="0"/>
    <s v="2.1.2.1-Remuneraciones"/>
    <s v="2.1.2.1.1-Sueldos y salarios"/>
    <s v="0218-MINISTERIO DE MEDIO AMBIENTE Y RECURSOS NATURALES"/>
    <s v="0001-MINISTERIO  DE MEDIO AMBIENTE Y RECURSOS NATURALES"/>
    <s v="2-SERVICIOS ECONÓMICOS"/>
    <s v="2.2-Agropecuaria, caza, pesca y silvicultura"/>
    <s v="2.2.06-Gestión o apoyo de labores de reforestación"/>
    <s v="2.1-REMUNERACIONES Y CONTRIBUCIONES"/>
    <s v="2.1.4-GRATIFICACIONES Y BONIFICACIONES"/>
    <s v="99-MULTIPROVINCIAL"/>
    <s v="20-FONDOS CON DESTINO ESPECÍFICO"/>
    <s v="No Informado-"/>
    <s v="00-N/A"/>
    <s v="0000-NO APLICA"/>
    <s v="N"/>
    <n v="0"/>
    <n v="7249258"/>
    <n v="0"/>
    <n v="0"/>
  </r>
  <r>
    <x v="0"/>
    <x v="0"/>
    <x v="0"/>
    <x v="0"/>
    <s v="2.1.2.1-Remuneraciones"/>
    <s v="2.1.2.1.1-Sueldos y salarios"/>
    <s v="0218-MINISTERIO DE MEDIO AMBIENTE Y RECURSOS NATURALES"/>
    <s v="0001-MINISTERIO  DE MEDIO AMBIENTE Y RECURSOS NATURALES"/>
    <s v="3-PROTECCIÓN DEL MEDIO AMBIENTE"/>
    <s v="3.1-Protección del aire, agua y suelo"/>
    <s v="3.1.04-Protección del suelo contra la erosión y otras formas de degradación física"/>
    <s v="2.1-REMUNERACIONES Y CONTRIBUCIONES"/>
    <s v="2.1.1-REMUNERACIONES"/>
    <s v="99-MULTIPROVINCIAL"/>
    <s v="10-FONDO GENERAL"/>
    <s v="No Informado-"/>
    <s v="00-N/A"/>
    <s v="0000-NO APLICA"/>
    <s v="N"/>
    <n v="8856718"/>
    <n v="9528728"/>
    <n v="7245432"/>
    <n v="5470237.4299999997"/>
  </r>
  <r>
    <x v="0"/>
    <x v="0"/>
    <x v="0"/>
    <x v="0"/>
    <s v="2.1.2.1-Remuneraciones"/>
    <s v="2.1.2.1.1-Sueldos y salarios"/>
    <s v="0218-MINISTERIO DE MEDIO AMBIENTE Y RECURSOS NATURALES"/>
    <s v="0001-MINISTERIO  DE MEDIO AMBIENTE Y RECURSOS NATURALES"/>
    <s v="3-PROTECCIÓN DEL MEDIO AMBIENTE"/>
    <s v="3.1-Protección del aire, agua y suelo"/>
    <s v="3.1.04-Protección del suelo contra la erosión y otras formas de degradación física"/>
    <s v="2.1-REMUNERACIONES Y CONTRIBUCIONES"/>
    <s v="2.1.1-REMUNERACIONES"/>
    <s v="99-MULTIPROVINCIAL"/>
    <s v="20-FONDOS CON DESTINO ESPECÍFICO"/>
    <s v="No Informado-"/>
    <s v="00-N/A"/>
    <s v="0000-NO APLICA"/>
    <s v="N"/>
    <n v="16185000"/>
    <n v="16345000"/>
    <n v="14940000"/>
    <n v="11483333.33"/>
  </r>
  <r>
    <x v="0"/>
    <x v="0"/>
    <x v="0"/>
    <x v="0"/>
    <s v="2.1.2.1-Remuneraciones"/>
    <s v="2.1.2.1.1-Sueldos y salarios"/>
    <s v="0218-MINISTERIO DE MEDIO AMBIENTE Y RECURSOS NATURALES"/>
    <s v="0001-MINISTERIO  DE MEDIO AMBIENTE Y RECURSOS NATURALES"/>
    <s v="3-PROTECCIÓN DEL MEDIO AMBIENTE"/>
    <s v="3.1-Protección del aire, agua y suelo"/>
    <s v="3.1.04-Protección del suelo contra la erosión y otras formas de degradación física"/>
    <s v="2.1-REMUNERACIONES Y CONTRIBUCIONES"/>
    <s v="2.1.2-SOBRESUELDOS"/>
    <s v="99-MULTIPROVINCIAL"/>
    <s v="10-FONDO GENERAL"/>
    <s v="No Informado-"/>
    <s v="00-N/A"/>
    <s v="0000-NO APLICA"/>
    <s v="N"/>
    <n v="1119004"/>
    <n v="775502"/>
    <n v="216000"/>
    <n v="216000"/>
  </r>
  <r>
    <x v="0"/>
    <x v="0"/>
    <x v="0"/>
    <x v="0"/>
    <s v="2.1.2.1-Remuneraciones"/>
    <s v="2.1.2.1.1-Sueldos y salarios"/>
    <s v="0218-MINISTERIO DE MEDIO AMBIENTE Y RECURSOS NATURALES"/>
    <s v="0001-MINISTERIO  DE MEDIO AMBIENTE Y RECURSOS NATURALES"/>
    <s v="3-PROTECCIÓN DEL MEDIO AMBIENTE"/>
    <s v="3.1-Protección del aire, agua y suelo"/>
    <s v="3.1.04-Protección del suelo contra la erosión y otras formas de degradación física"/>
    <s v="2.1-REMUNERACIONES Y CONTRIBUCIONES"/>
    <s v="2.1.2-SOBRESUELDOS"/>
    <s v="99-MULTIPROVINCIAL"/>
    <s v="20-FONDOS CON DESTINO ESPECÍFICO"/>
    <s v="No Informado-"/>
    <s v="00-N/A"/>
    <s v="0000-NO APLICA"/>
    <s v="N"/>
    <n v="2490000"/>
    <n v="1718459"/>
    <n v="473459"/>
    <n v="473458.33"/>
  </r>
  <r>
    <x v="0"/>
    <x v="0"/>
    <x v="0"/>
    <x v="0"/>
    <s v="2.1.2.1-Remuneraciones"/>
    <s v="2.1.2.1.1-Sueldos y salarios"/>
    <s v="0218-MINISTERIO DE MEDIO AMBIENTE Y RECURSOS NATURALES"/>
    <s v="0001-MINISTERIO  DE MEDIO AMBIENTE Y RECURSOS NATURALES"/>
    <s v="3-PROTECCIÓN DEL MEDIO AMBIENTE"/>
    <s v="3.1-Protección del aire, agua y suelo"/>
    <s v="3.1.04-Protección del suelo contra la erosión y otras formas de degradación física"/>
    <s v="2.1-REMUNERACIONES Y CONTRIBUCIONES"/>
    <s v="2.1.4-GRATIFICACIONES Y BONIFICACIONES"/>
    <s v="99-MULTIPROVINCIAL"/>
    <s v="10-FONDO GENERAL"/>
    <s v="No Informado-"/>
    <s v="00-N/A"/>
    <s v="0000-NO APLICA"/>
    <s v="N"/>
    <n v="0"/>
    <n v="343502"/>
    <n v="0"/>
    <n v="0"/>
  </r>
  <r>
    <x v="0"/>
    <x v="0"/>
    <x v="0"/>
    <x v="0"/>
    <s v="2.1.2.1-Remuneraciones"/>
    <s v="2.1.2.1.1-Sueldos y salarios"/>
    <s v="0218-MINISTERIO DE MEDIO AMBIENTE Y RECURSOS NATURALES"/>
    <s v="0001-MINISTERIO  DE MEDIO AMBIENTE Y RECURSOS NATURALES"/>
    <s v="3-PROTECCIÓN DEL MEDIO AMBIENTE"/>
    <s v="3.1-Protección del aire, agua y suelo"/>
    <s v="3.1.04-Protección del suelo contra la erosión y otras formas de degradación física"/>
    <s v="2.1-REMUNERACIONES Y CONTRIBUCIONES"/>
    <s v="2.1.4-GRATIFICACIONES Y BONIFICACIONES"/>
    <s v="99-MULTIPROVINCIAL"/>
    <s v="20-FONDOS CON DESTINO ESPECÍFICO"/>
    <s v="No Informado-"/>
    <s v="00-N/A"/>
    <s v="0000-NO APLICA"/>
    <s v="N"/>
    <n v="0"/>
    <n v="889874"/>
    <n v="0"/>
    <n v="0"/>
  </r>
  <r>
    <x v="0"/>
    <x v="0"/>
    <x v="0"/>
    <x v="0"/>
    <s v="2.1.2.1-Remuneraciones"/>
    <s v="2.1.2.1.1-Sueldos y salarios"/>
    <s v="0218-MINISTERIO DE MEDIO AMBIENTE Y RECURSOS NATURALES"/>
    <s v="0001-MINISTERIO  DE MEDIO AMBIENTE Y RECURSOS NATURALES"/>
    <s v="3-PROTECCIÓN DEL MEDIO AMBIENTE"/>
    <s v="3.2-Protección de la biodiversidad y ordenación de desechos"/>
    <s v="3.2.02-Ordenación de desechos"/>
    <s v="2.1-REMUNERACIONES Y CONTRIBUCIONES"/>
    <s v="2.1.1-REMUNERACIONES"/>
    <s v="99-MULTIPROVINCIAL"/>
    <s v="10-FONDO GENERAL"/>
    <s v="No Informado-"/>
    <s v="00-N/A"/>
    <s v="0000-NO APLICA"/>
    <s v="N"/>
    <n v="18274841"/>
    <n v="19721811"/>
    <n v="18331054"/>
    <n v="14498849.699999999"/>
  </r>
  <r>
    <x v="0"/>
    <x v="0"/>
    <x v="0"/>
    <x v="0"/>
    <s v="2.1.2.1-Remuneraciones"/>
    <s v="2.1.2.1.1-Sueldos y salarios"/>
    <s v="0218-MINISTERIO DE MEDIO AMBIENTE Y RECURSOS NATURALES"/>
    <s v="0001-MINISTERIO  DE MEDIO AMBIENTE Y RECURSOS NATURALES"/>
    <s v="3-PROTECCIÓN DEL MEDIO AMBIENTE"/>
    <s v="3.2-Protección de la biodiversidad y ordenación de desechos"/>
    <s v="3.2.02-Ordenación de desechos"/>
    <s v="2.1-REMUNERACIONES Y CONTRIBUCIONES"/>
    <s v="2.1.1-REMUNERACIONES"/>
    <s v="99-MULTIPROVINCIAL"/>
    <s v="20-FONDOS CON DESTINO ESPECÍFICO"/>
    <s v="No Informado-"/>
    <s v="00-N/A"/>
    <s v="0000-NO APLICA"/>
    <s v="N"/>
    <n v="13780000"/>
    <n v="13737260"/>
    <n v="5785000"/>
    <n v="4315000"/>
  </r>
  <r>
    <x v="0"/>
    <x v="0"/>
    <x v="0"/>
    <x v="0"/>
    <s v="2.1.2.1-Remuneraciones"/>
    <s v="2.1.2.1.1-Sueldos y salarios"/>
    <s v="0218-MINISTERIO DE MEDIO AMBIENTE Y RECURSOS NATURALES"/>
    <s v="0001-MINISTERIO  DE MEDIO AMBIENTE Y RECURSOS NATURALES"/>
    <s v="3-PROTECCIÓN DEL MEDIO AMBIENTE"/>
    <s v="3.2-Protección de la biodiversidad y ordenación de desechos"/>
    <s v="3.2.02-Ordenación de desechos"/>
    <s v="2.1-REMUNERACIONES Y CONTRIBUCIONES"/>
    <s v="2.1.2-SOBRESUELDOS"/>
    <s v="99-MULTIPROVINCIAL"/>
    <s v="10-FONDO GENERAL"/>
    <s v="No Informado-"/>
    <s v="00-N/A"/>
    <s v="0000-NO APLICA"/>
    <s v="N"/>
    <n v="2811514"/>
    <n v="2588948"/>
    <n v="1183191"/>
    <n v="1183190.22"/>
  </r>
  <r>
    <x v="0"/>
    <x v="0"/>
    <x v="0"/>
    <x v="0"/>
    <s v="2.1.2.1-Remuneraciones"/>
    <s v="2.1.2.1.1-Sueldos y salarios"/>
    <s v="0218-MINISTERIO DE MEDIO AMBIENTE Y RECURSOS NATURALES"/>
    <s v="0001-MINISTERIO  DE MEDIO AMBIENTE Y RECURSOS NATURALES"/>
    <s v="3-PROTECCIÓN DEL MEDIO AMBIENTE"/>
    <s v="3.2-Protección de la biodiversidad y ordenación de desechos"/>
    <s v="3.2.02-Ordenación de desechos"/>
    <s v="2.1-REMUNERACIONES Y CONTRIBUCIONES"/>
    <s v="2.1.2-SOBRESUELDOS"/>
    <s v="99-MULTIPROVINCIAL"/>
    <s v="20-FONDOS CON DESTINO ESPECÍFICO"/>
    <s v="No Informado-"/>
    <s v="00-N/A"/>
    <s v="0000-NO APLICA"/>
    <s v="N"/>
    <n v="2120000"/>
    <n v="1309000"/>
    <n v="249000"/>
    <n v="249000"/>
  </r>
  <r>
    <x v="0"/>
    <x v="0"/>
    <x v="0"/>
    <x v="0"/>
    <s v="2.1.2.1-Remuneraciones"/>
    <s v="2.1.2.1.1-Sueldos y salarios"/>
    <s v="0218-MINISTERIO DE MEDIO AMBIENTE Y RECURSOS NATURALES"/>
    <s v="0001-MINISTERIO  DE MEDIO AMBIENTE Y RECURSOS NATURALES"/>
    <s v="3-PROTECCIÓN DEL MEDIO AMBIENTE"/>
    <s v="3.2-Protección de la biodiversidad y ordenación de desechos"/>
    <s v="3.2.02-Ordenación de desechos"/>
    <s v="2.1-REMUNERACIONES Y CONTRIBUCIONES"/>
    <s v="2.1.4-GRATIFICACIONES Y BONIFICACIONES"/>
    <s v="99-MULTIPROVINCIAL"/>
    <s v="10-FONDO GENERAL"/>
    <s v="No Informado-"/>
    <s v="00-N/A"/>
    <s v="0000-NO APLICA"/>
    <s v="N"/>
    <n v="0"/>
    <n v="222566"/>
    <n v="0"/>
    <n v="0"/>
  </r>
  <r>
    <x v="0"/>
    <x v="0"/>
    <x v="0"/>
    <x v="0"/>
    <s v="2.1.2.1-Remuneraciones"/>
    <s v="2.1.2.1.1-Sueldos y salarios"/>
    <s v="0218-MINISTERIO DE MEDIO AMBIENTE Y RECURSOS NATURALES"/>
    <s v="0001-MINISTERIO  DE MEDIO AMBIENTE Y RECURSOS NATURALES"/>
    <s v="3-PROTECCIÓN DEL MEDIO AMBIENTE"/>
    <s v="3.2-Protección de la biodiversidad y ordenación de desechos"/>
    <s v="3.2.02-Ordenación de desechos"/>
    <s v="2.1-REMUNERACIONES Y CONTRIBUCIONES"/>
    <s v="2.1.4-GRATIFICACIONES Y BONIFICACIONES"/>
    <s v="99-MULTIPROVINCIAL"/>
    <s v="20-FONDOS CON DESTINO ESPECÍFICO"/>
    <s v="No Informado-"/>
    <s v="00-N/A"/>
    <s v="0000-NO APLICA"/>
    <s v="N"/>
    <n v="0"/>
    <n v="811000"/>
    <n v="0"/>
    <n v="0"/>
  </r>
  <r>
    <x v="0"/>
    <x v="0"/>
    <x v="0"/>
    <x v="0"/>
    <s v="2.1.2.1-Remuneraciones"/>
    <s v="2.1.2.1.1-Sueldos y salarios"/>
    <s v="0218-MINISTERIO DE MEDIO AMBIENTE Y RECURSOS NATURALES"/>
    <s v="0001-MINISTERIO  DE MEDIO AMBIENTE Y RECURSOS NATURALES"/>
    <s v="3-PROTECCIÓN DEL MEDIO AMBIENTE"/>
    <s v="3.2-Protección de la biodiversidad y ordenación de desechos"/>
    <s v="3.2.04-Conciencia y conocimiento de la biodiversidad"/>
    <s v="2.1-REMUNERACIONES Y CONTRIBUCIONES"/>
    <s v="2.1.1-REMUNERACIONES"/>
    <s v="99-MULTIPROVINCIAL"/>
    <s v="10-FONDO GENERAL"/>
    <s v="No Informado-"/>
    <s v="00-N/A"/>
    <s v="0000-NO APLICA"/>
    <s v="N"/>
    <n v="40873963"/>
    <n v="42151365"/>
    <n v="37435014"/>
    <n v="28144211.449999999"/>
  </r>
  <r>
    <x v="0"/>
    <x v="0"/>
    <x v="0"/>
    <x v="0"/>
    <s v="2.1.2.1-Remuneraciones"/>
    <s v="2.1.2.1.1-Sueldos y salarios"/>
    <s v="0218-MINISTERIO DE MEDIO AMBIENTE Y RECURSOS NATURALES"/>
    <s v="0001-MINISTERIO  DE MEDIO AMBIENTE Y RECURSOS NATURALES"/>
    <s v="3-PROTECCIÓN DEL MEDIO AMBIENTE"/>
    <s v="3.2-Protección de la biodiversidad y ordenación de desechos"/>
    <s v="3.2.04-Conciencia y conocimiento de la biodiversidad"/>
    <s v="2.1-REMUNERACIONES Y CONTRIBUCIONES"/>
    <s v="2.1.1-REMUNERACIONES"/>
    <s v="99-MULTIPROVINCIAL"/>
    <s v="20-FONDOS CON DESTINO ESPECÍFICO"/>
    <s v="No Informado-"/>
    <s v="00-N/A"/>
    <s v="0000-NO APLICA"/>
    <s v="N"/>
    <n v="11063000"/>
    <n v="12376620"/>
    <n v="9963508"/>
    <n v="6398993.3300000001"/>
  </r>
  <r>
    <x v="0"/>
    <x v="0"/>
    <x v="0"/>
    <x v="0"/>
    <s v="2.1.2.1-Remuneraciones"/>
    <s v="2.1.2.1.1-Sueldos y salarios"/>
    <s v="0218-MINISTERIO DE MEDIO AMBIENTE Y RECURSOS NATURALES"/>
    <s v="0001-MINISTERIO  DE MEDIO AMBIENTE Y RECURSOS NATURALES"/>
    <s v="3-PROTECCIÓN DEL MEDIO AMBIENTE"/>
    <s v="3.2-Protección de la biodiversidad y ordenación de desechos"/>
    <s v="3.2.04-Conciencia y conocimiento de la biodiversidad"/>
    <s v="2.1-REMUNERACIONES Y CONTRIBUCIONES"/>
    <s v="2.1.2-SOBRESUELDOS"/>
    <s v="99-MULTIPROVINCIAL"/>
    <s v="10-FONDO GENERAL"/>
    <s v="No Informado-"/>
    <s v="00-N/A"/>
    <s v="0000-NO APLICA"/>
    <s v="N"/>
    <n v="6244302"/>
    <n v="11542986"/>
    <n v="8278275"/>
    <n v="8278274.0700000003"/>
  </r>
  <r>
    <x v="0"/>
    <x v="0"/>
    <x v="0"/>
    <x v="0"/>
    <s v="2.1.2.1-Remuneraciones"/>
    <s v="2.1.2.1.1-Sueldos y salarios"/>
    <s v="0218-MINISTERIO DE MEDIO AMBIENTE Y RECURSOS NATURALES"/>
    <s v="0001-MINISTERIO  DE MEDIO AMBIENTE Y RECURSOS NATURALES"/>
    <s v="3-PROTECCIÓN DEL MEDIO AMBIENTE"/>
    <s v="3.2-Protección de la biodiversidad y ordenación de desechos"/>
    <s v="3.2.04-Conciencia y conocimiento de la biodiversidad"/>
    <s v="2.1-REMUNERACIONES Y CONTRIBUCIONES"/>
    <s v="2.1.2-SOBRESUELDOS"/>
    <s v="99-MULTIPROVINCIAL"/>
    <s v="20-FONDOS CON DESTINO ESPECÍFICO"/>
    <s v="No Informado-"/>
    <s v="00-N/A"/>
    <s v="0000-NO APLICA"/>
    <s v="N"/>
    <n v="1702000"/>
    <n v="1358667"/>
    <n v="507667"/>
    <n v="507666.67"/>
  </r>
  <r>
    <x v="0"/>
    <x v="0"/>
    <x v="0"/>
    <x v="0"/>
    <s v="2.1.2.1-Remuneraciones"/>
    <s v="2.1.2.1.1-Sueldos y salarios"/>
    <s v="0218-MINISTERIO DE MEDIO AMBIENTE Y RECURSOS NATURALES"/>
    <s v="0001-MINISTERIO  DE MEDIO AMBIENTE Y RECURSOS NATURALES"/>
    <s v="3-PROTECCIÓN DEL MEDIO AMBIENTE"/>
    <s v="3.2-Protección de la biodiversidad y ordenación de desechos"/>
    <s v="3.2.04-Conciencia y conocimiento de la biodiversidad"/>
    <s v="2.1-REMUNERACIONES Y CONTRIBUCIONES"/>
    <s v="2.1.4-GRATIFICACIONES Y BONIFICACIONES"/>
    <s v="99-MULTIPROVINCIAL"/>
    <s v="10-FONDO GENERAL"/>
    <s v="No Informado-"/>
    <s v="00-N/A"/>
    <s v="0000-NO APLICA"/>
    <s v="N"/>
    <n v="0"/>
    <n v="969316"/>
    <n v="0"/>
    <n v="0"/>
  </r>
  <r>
    <x v="0"/>
    <x v="0"/>
    <x v="0"/>
    <x v="0"/>
    <s v="2.1.2.1-Remuneraciones"/>
    <s v="2.1.2.1.1-Sueldos y salarios"/>
    <s v="0218-MINISTERIO DE MEDIO AMBIENTE Y RECURSOS NATURALES"/>
    <s v="0001-MINISTERIO  DE MEDIO AMBIENTE Y RECURSOS NATURALES"/>
    <s v="3-PROTECCIÓN DEL MEDIO AMBIENTE"/>
    <s v="3.2-Protección de la biodiversidad y ordenación de desechos"/>
    <s v="3.2.04-Conciencia y conocimiento de la biodiversidad"/>
    <s v="2.1-REMUNERACIONES Y CONTRIBUCIONES"/>
    <s v="2.1.4-GRATIFICACIONES Y BONIFICACIONES"/>
    <s v="99-MULTIPROVINCIAL"/>
    <s v="20-FONDOS CON DESTINO ESPECÍFICO"/>
    <s v="No Informado-"/>
    <s v="00-N/A"/>
    <s v="0000-NO APLICA"/>
    <s v="N"/>
    <n v="0"/>
    <n v="343333"/>
    <n v="0"/>
    <n v="0"/>
  </r>
  <r>
    <x v="0"/>
    <x v="0"/>
    <x v="0"/>
    <x v="0"/>
    <s v="2.1.2.1-Remuneraciones"/>
    <s v="2.1.2.1.1-Sueldos y salarios"/>
    <s v="0218-MINISTERIO DE MEDIO AMBIENTE Y RECURSOS NATURALES"/>
    <s v="0001-MINISTERIO  DE MEDIO AMBIENTE Y RECURSOS NATURALES"/>
    <s v="3-PROTECCIÓN DEL MEDIO AMBIENTE"/>
    <s v="3.2-Protección de la biodiversidad y ordenación de desechos"/>
    <s v="3.2.05-Bioseguridad"/>
    <s v="2.1-REMUNERACIONES Y CONTRIBUCIONES"/>
    <s v="2.1.1-REMUNERACIONES"/>
    <s v="99-MULTIPROVINCIAL"/>
    <s v="10-FONDO GENERAL"/>
    <s v="No Informado-"/>
    <s v="00-N/A"/>
    <s v="0000-NO APLICA"/>
    <s v="N"/>
    <n v="11403925"/>
    <n v="16964505"/>
    <n v="14793150"/>
    <n v="10317883.33"/>
  </r>
  <r>
    <x v="0"/>
    <x v="0"/>
    <x v="0"/>
    <x v="0"/>
    <s v="2.1.2.1-Remuneraciones"/>
    <s v="2.1.2.1.1-Sueldos y salarios"/>
    <s v="0218-MINISTERIO DE MEDIO AMBIENTE Y RECURSOS NATURALES"/>
    <s v="0001-MINISTERIO  DE MEDIO AMBIENTE Y RECURSOS NATURALES"/>
    <s v="3-PROTECCIÓN DEL MEDIO AMBIENTE"/>
    <s v="3.2-Protección de la biodiversidad y ordenación de desechos"/>
    <s v="3.2.05-Bioseguridad"/>
    <s v="2.1-REMUNERACIONES Y CONTRIBUCIONES"/>
    <s v="2.1.2-SOBRESUELDOS"/>
    <s v="99-MULTIPROVINCIAL"/>
    <s v="10-FONDO GENERAL"/>
    <s v="No Informado-"/>
    <s v="00-N/A"/>
    <s v="0000-NO APLICA"/>
    <s v="N"/>
    <n v="1754450"/>
    <n v="1697807"/>
    <n v="820582"/>
    <n v="820581.9"/>
  </r>
  <r>
    <x v="0"/>
    <x v="0"/>
    <x v="0"/>
    <x v="0"/>
    <s v="2.1.2.1-Remuneraciones"/>
    <s v="2.1.2.1.1-Sueldos y salarios"/>
    <s v="0218-MINISTERIO DE MEDIO AMBIENTE Y RECURSOS NATURALES"/>
    <s v="0001-MINISTERIO  DE MEDIO AMBIENTE Y RECURSOS NATURALES"/>
    <s v="3-PROTECCIÓN DEL MEDIO AMBIENTE"/>
    <s v="3.2-Protección de la biodiversidad y ordenación de desechos"/>
    <s v="3.2.07-Biodiversidad y planificación del desarrollo"/>
    <s v="2.1-REMUNERACIONES Y CONTRIBUCIONES"/>
    <s v="2.1.1-REMUNERACIONES"/>
    <s v="99-MULTIPROVINCIAL"/>
    <s v="10-FONDO GENERAL"/>
    <s v="No Informado-"/>
    <s v="00-N/A"/>
    <s v="0000-NO APLICA"/>
    <s v="N"/>
    <n v="164557965"/>
    <n v="172054623"/>
    <n v="154084034"/>
    <n v="114841659.14"/>
  </r>
  <r>
    <x v="0"/>
    <x v="0"/>
    <x v="0"/>
    <x v="0"/>
    <s v="2.1.2.1-Remuneraciones"/>
    <s v="2.1.2.1.1-Sueldos y salarios"/>
    <s v="0218-MINISTERIO DE MEDIO AMBIENTE Y RECURSOS NATURALES"/>
    <s v="0001-MINISTERIO  DE MEDIO AMBIENTE Y RECURSOS NATURALES"/>
    <s v="3-PROTECCIÓN DEL MEDIO AMBIENTE"/>
    <s v="3.2-Protección de la biodiversidad y ordenación de desechos"/>
    <s v="3.2.07-Biodiversidad y planificación del desarrollo"/>
    <s v="2.1-REMUNERACIONES Y CONTRIBUCIONES"/>
    <s v="2.1.1-REMUNERACIONES"/>
    <s v="99-MULTIPROVINCIAL"/>
    <s v="20-FONDOS CON DESTINO ESPECÍFICO"/>
    <s v="No Informado-"/>
    <s v="00-N/A"/>
    <s v="0000-NO APLICA"/>
    <s v="N"/>
    <n v="8281000"/>
    <n v="8341000"/>
    <n v="7704000"/>
    <n v="6590500"/>
  </r>
  <r>
    <x v="0"/>
    <x v="0"/>
    <x v="0"/>
    <x v="0"/>
    <s v="2.1.2.1-Remuneraciones"/>
    <s v="2.1.2.1.1-Sueldos y salarios"/>
    <s v="0218-MINISTERIO DE MEDIO AMBIENTE Y RECURSOS NATURALES"/>
    <s v="0001-MINISTERIO  DE MEDIO AMBIENTE Y RECURSOS NATURALES"/>
    <s v="3-PROTECCIÓN DEL MEDIO AMBIENTE"/>
    <s v="3.2-Protección de la biodiversidad y ordenación de desechos"/>
    <s v="3.2.07-Biodiversidad y planificación del desarrollo"/>
    <s v="2.1-REMUNERACIONES Y CONTRIBUCIONES"/>
    <s v="2.1.2-SOBRESUELDOS"/>
    <s v="99-MULTIPROVINCIAL"/>
    <s v="10-FONDO GENERAL"/>
    <s v="No Informado-"/>
    <s v="00-N/A"/>
    <s v="0000-NO APLICA"/>
    <s v="N"/>
    <n v="23520154"/>
    <n v="7869614"/>
    <n v="7869614"/>
    <n v="7869613.6600000001"/>
  </r>
  <r>
    <x v="0"/>
    <x v="0"/>
    <x v="0"/>
    <x v="0"/>
    <s v="2.1.2.1-Remuneraciones"/>
    <s v="2.1.2.1.1-Sueldos y salarios"/>
    <s v="0218-MINISTERIO DE MEDIO AMBIENTE Y RECURSOS NATURALES"/>
    <s v="0001-MINISTERIO  DE MEDIO AMBIENTE Y RECURSOS NATURALES"/>
    <s v="3-PROTECCIÓN DEL MEDIO AMBIENTE"/>
    <s v="3.2-Protección de la biodiversidad y ordenación de desechos"/>
    <s v="3.2.07-Biodiversidad y planificación del desarrollo"/>
    <s v="2.1-REMUNERACIONES Y CONTRIBUCIONES"/>
    <s v="2.1.2-SOBRESUELDOS"/>
    <s v="99-MULTIPROVINCIAL"/>
    <s v="20-FONDOS CON DESTINO ESPECÍFICO"/>
    <s v="No Informado-"/>
    <s v="00-N/A"/>
    <s v="0000-NO APLICA"/>
    <s v="N"/>
    <n v="1274000"/>
    <n v="1104000"/>
    <n v="467000"/>
    <n v="467000"/>
  </r>
  <r>
    <x v="0"/>
    <x v="0"/>
    <x v="0"/>
    <x v="0"/>
    <s v="2.1.2.1-Remuneraciones"/>
    <s v="2.1.2.1.1-Sueldos y salarios"/>
    <s v="0218-MINISTERIO DE MEDIO AMBIENTE Y RECURSOS NATURALES"/>
    <s v="0001-MINISTERIO  DE MEDIO AMBIENTE Y RECURSOS NATURALES"/>
    <s v="3-PROTECCIÓN DEL MEDIO AMBIENTE"/>
    <s v="3.2-Protección de la biodiversidad y ordenación de desechos"/>
    <s v="3.2.07-Biodiversidad y planificación del desarrollo"/>
    <s v="2.1-REMUNERACIONES Y CONTRIBUCIONES"/>
    <s v="2.1.4-GRATIFICACIONES Y BONIFICACIONES"/>
    <s v="99-MULTIPROVINCIAL"/>
    <s v="20-FONDOS CON DESTINO ESPECÍFICO"/>
    <s v="No Informado-"/>
    <s v="00-N/A"/>
    <s v="0000-NO APLICA"/>
    <s v="N"/>
    <n v="0"/>
    <n v="170000"/>
    <n v="0"/>
    <n v="0"/>
  </r>
  <r>
    <x v="0"/>
    <x v="0"/>
    <x v="0"/>
    <x v="0"/>
    <s v="2.1.2.1-Remuneraciones"/>
    <s v="2.1.2.1.1-Sueldos y salarios"/>
    <s v="0218-MINISTERIO DE MEDIO AMBIENTE Y RECURSOS NATURALES"/>
    <s v="0001-MINISTERIO  DE MEDIO AMBIENTE Y RECURSOS NATURALES"/>
    <s v="3-PROTECCIÓN DEL MEDIO AMBIENTE"/>
    <s v="3.2-Protección de la biodiversidad y ordenación de desechos"/>
    <s v="3.2.09-Áreas protegidas y otras medidas de conservación"/>
    <s v="2.1-REMUNERACIONES Y CONTRIBUCIONES"/>
    <s v="2.1.1-REMUNERACIONES"/>
    <s v="99-MULTIPROVINCIAL"/>
    <s v="10-FONDO GENERAL"/>
    <s v="No Informado-"/>
    <s v="00-N/A"/>
    <s v="0000-NO APLICA"/>
    <s v="N"/>
    <n v="246976525"/>
    <n v="231306340"/>
    <n v="197398653"/>
    <n v="162251252.03999999"/>
  </r>
  <r>
    <x v="0"/>
    <x v="0"/>
    <x v="0"/>
    <x v="0"/>
    <s v="2.1.2.1-Remuneraciones"/>
    <s v="2.1.2.1.1-Sueldos y salarios"/>
    <s v="0218-MINISTERIO DE MEDIO AMBIENTE Y RECURSOS NATURALES"/>
    <s v="0001-MINISTERIO  DE MEDIO AMBIENTE Y RECURSOS NATURALES"/>
    <s v="3-PROTECCIÓN DEL MEDIO AMBIENTE"/>
    <s v="3.2-Protección de la biodiversidad y ordenación de desechos"/>
    <s v="3.2.09-Áreas protegidas y otras medidas de conservación"/>
    <s v="2.1-REMUNERACIONES Y CONTRIBUCIONES"/>
    <s v="2.1.1-REMUNERACIONES"/>
    <s v="99-MULTIPROVINCIAL"/>
    <s v="20-FONDOS CON DESTINO ESPECÍFICO"/>
    <s v="No Informado-"/>
    <s v="00-N/A"/>
    <s v="0000-NO APLICA"/>
    <s v="N"/>
    <n v="68837314"/>
    <n v="94080094"/>
    <n v="77356921"/>
    <n v="58626754.130000003"/>
  </r>
  <r>
    <x v="0"/>
    <x v="0"/>
    <x v="0"/>
    <x v="0"/>
    <s v="2.1.2.1-Remuneraciones"/>
    <s v="2.1.2.1.1-Sueldos y salarios"/>
    <s v="0218-MINISTERIO DE MEDIO AMBIENTE Y RECURSOS NATURALES"/>
    <s v="0001-MINISTERIO  DE MEDIO AMBIENTE Y RECURSOS NATURALES"/>
    <s v="3-PROTECCIÓN DEL MEDIO AMBIENTE"/>
    <s v="3.2-Protección de la biodiversidad y ordenación de desechos"/>
    <s v="3.2.09-Áreas protegidas y otras medidas de conservación"/>
    <s v="2.1-REMUNERACIONES Y CONTRIBUCIONES"/>
    <s v="2.1.2-SOBRESUELDOS"/>
    <s v="99-MULTIPROVINCIAL"/>
    <s v="10-FONDO GENERAL"/>
    <s v="No Informado-"/>
    <s v="00-N/A"/>
    <s v="0000-NO APLICA"/>
    <s v="N"/>
    <n v="20374850"/>
    <n v="17925403"/>
    <n v="7737978"/>
    <n v="7737977.2800000003"/>
  </r>
  <r>
    <x v="0"/>
    <x v="0"/>
    <x v="0"/>
    <x v="0"/>
    <s v="2.1.2.1-Remuneraciones"/>
    <s v="2.1.2.1.1-Sueldos y salarios"/>
    <s v="0218-MINISTERIO DE MEDIO AMBIENTE Y RECURSOS NATURALES"/>
    <s v="0001-MINISTERIO  DE MEDIO AMBIENTE Y RECURSOS NATURALES"/>
    <s v="3-PROTECCIÓN DEL MEDIO AMBIENTE"/>
    <s v="3.2-Protección de la biodiversidad y ordenación de desechos"/>
    <s v="3.2.09-Áreas protegidas y otras medidas de conservación"/>
    <s v="2.1-REMUNERACIONES Y CONTRIBUCIONES"/>
    <s v="2.1.2-SOBRESUELDOS"/>
    <s v="99-MULTIPROVINCIAL"/>
    <s v="20-FONDOS CON DESTINO ESPECÍFICO"/>
    <s v="No Informado-"/>
    <s v="00-N/A"/>
    <s v="0000-NO APLICA"/>
    <s v="N"/>
    <n v="10590356"/>
    <n v="33869304"/>
    <n v="28574126"/>
    <n v="21278125.010000002"/>
  </r>
  <r>
    <x v="0"/>
    <x v="0"/>
    <x v="0"/>
    <x v="0"/>
    <s v="2.1.2.1-Remuneraciones"/>
    <s v="2.1.2.1.1-Sueldos y salarios"/>
    <s v="0218-MINISTERIO DE MEDIO AMBIENTE Y RECURSOS NATURALES"/>
    <s v="0001-MINISTERIO  DE MEDIO AMBIENTE Y RECURSOS NATURALES"/>
    <s v="3-PROTECCIÓN DEL MEDIO AMBIENTE"/>
    <s v="3.2-Protección de la biodiversidad y ordenación de desechos"/>
    <s v="3.2.09-Áreas protegidas y otras medidas de conservación"/>
    <s v="2.1-REMUNERACIONES Y CONTRIBUCIONES"/>
    <s v="2.1.4-GRATIFICACIONES Y BONIFICACIONES"/>
    <s v="99-MULTIPROVINCIAL"/>
    <s v="10-FONDO GENERAL"/>
    <s v="No Informado-"/>
    <s v="00-N/A"/>
    <s v="0000-NO APLICA"/>
    <s v="N"/>
    <n v="0"/>
    <n v="2541090"/>
    <n v="0"/>
    <n v="0"/>
  </r>
  <r>
    <x v="0"/>
    <x v="0"/>
    <x v="0"/>
    <x v="0"/>
    <s v="2.1.2.1-Remuneraciones"/>
    <s v="2.1.2.1.1-Sueldos y salarios"/>
    <s v="0218-MINISTERIO DE MEDIO AMBIENTE Y RECURSOS NATURALES"/>
    <s v="0001-MINISTERIO  DE MEDIO AMBIENTE Y RECURSOS NATURALES"/>
    <s v="3-PROTECCIÓN DEL MEDIO AMBIENTE"/>
    <s v="3.2-Protección de la biodiversidad y ordenación de desechos"/>
    <s v="3.2.09-Áreas protegidas y otras medidas de conservación"/>
    <s v="2.1-REMUNERACIONES Y CONTRIBUCIONES"/>
    <s v="2.1.4-GRATIFICACIONES Y BONIFICACIONES"/>
    <s v="99-MULTIPROVINCIAL"/>
    <s v="20-FONDOS CON DESTINO ESPECÍFICO"/>
    <s v="No Informado-"/>
    <s v="00-N/A"/>
    <s v="0000-NO APLICA"/>
    <s v="N"/>
    <n v="0"/>
    <n v="3829052"/>
    <n v="0"/>
    <n v="0"/>
  </r>
  <r>
    <x v="0"/>
    <x v="0"/>
    <x v="0"/>
    <x v="0"/>
    <s v="2.1.2.1-Remuneraciones"/>
    <s v="2.1.2.1.1-Sueldos y salarios"/>
    <s v="0218-MINISTERIO DE MEDIO AMBIENTE Y RECURSOS NATURALES"/>
    <s v="0001-MINISTERIO  DE MEDIO AMBIENTE Y RECURSOS NATURALES"/>
    <s v="3-PROTECCIÓN DEL MEDIO AMBIENTE"/>
    <s v="3.2-Protección de la biodiversidad y ordenación de desechos"/>
    <s v="3.2.11-Uso sostenible"/>
    <s v="2.1-REMUNERACIONES Y CONTRIBUCIONES"/>
    <s v="2.1.1-REMUNERACIONES"/>
    <s v="99-MULTIPROVINCIAL"/>
    <s v="10-FONDO GENERAL"/>
    <s v="No Informado-"/>
    <s v="00-N/A"/>
    <s v="0000-NO APLICA"/>
    <s v="N"/>
    <n v="65772896"/>
    <n v="42194255"/>
    <n v="37410848"/>
    <n v="27712198.629999999"/>
  </r>
  <r>
    <x v="0"/>
    <x v="0"/>
    <x v="0"/>
    <x v="0"/>
    <s v="2.1.2.1-Remuneraciones"/>
    <s v="2.1.2.1.1-Sueldos y salarios"/>
    <s v="0218-MINISTERIO DE MEDIO AMBIENTE Y RECURSOS NATURALES"/>
    <s v="0001-MINISTERIO  DE MEDIO AMBIENTE Y RECURSOS NATURALES"/>
    <s v="3-PROTECCIÓN DEL MEDIO AMBIENTE"/>
    <s v="3.2-Protección de la biodiversidad y ordenación de desechos"/>
    <s v="3.2.11-Uso sostenible"/>
    <s v="2.1-REMUNERACIONES Y CONTRIBUCIONES"/>
    <s v="2.1.1-REMUNERACIONES"/>
    <s v="99-MULTIPROVINCIAL"/>
    <s v="20-FONDOS CON DESTINO ESPECÍFICO"/>
    <s v="No Informado-"/>
    <s v="00-N/A"/>
    <s v="0000-NO APLICA"/>
    <s v="N"/>
    <n v="2691000"/>
    <n v="3503000"/>
    <n v="3295850"/>
    <n v="2178000"/>
  </r>
  <r>
    <x v="0"/>
    <x v="0"/>
    <x v="0"/>
    <x v="0"/>
    <s v="2.1.2.1-Remuneraciones"/>
    <s v="2.1.2.1.1-Sueldos y salarios"/>
    <s v="0218-MINISTERIO DE MEDIO AMBIENTE Y RECURSOS NATURALES"/>
    <s v="0001-MINISTERIO  DE MEDIO AMBIENTE Y RECURSOS NATURALES"/>
    <s v="3-PROTECCIÓN DEL MEDIO AMBIENTE"/>
    <s v="3.2-Protección de la biodiversidad y ordenación de desechos"/>
    <s v="3.2.11-Uso sostenible"/>
    <s v="2.1-REMUNERACIONES Y CONTRIBUCIONES"/>
    <s v="2.1.2-SOBRESUELDOS"/>
    <s v="99-MULTIPROVINCIAL"/>
    <s v="10-FONDO GENERAL"/>
    <s v="No Informado-"/>
    <s v="00-N/A"/>
    <s v="0000-NO APLICA"/>
    <s v="N"/>
    <n v="4687450"/>
    <n v="4319242"/>
    <n v="2050241"/>
    <n v="2050239.11"/>
  </r>
  <r>
    <x v="0"/>
    <x v="0"/>
    <x v="0"/>
    <x v="0"/>
    <s v="2.1.2.1-Remuneraciones"/>
    <s v="2.1.2.1.1-Sueldos y salarios"/>
    <s v="0218-MINISTERIO DE MEDIO AMBIENTE Y RECURSOS NATURALES"/>
    <s v="0001-MINISTERIO  DE MEDIO AMBIENTE Y RECURSOS NATURALES"/>
    <s v="3-PROTECCIÓN DEL MEDIO AMBIENTE"/>
    <s v="3.2-Protección de la biodiversidad y ordenación de desechos"/>
    <s v="3.2.11-Uso sostenible"/>
    <s v="2.1-REMUNERACIONES Y CONTRIBUCIONES"/>
    <s v="2.1.2-SOBRESUELDOS"/>
    <s v="99-MULTIPROVINCIAL"/>
    <s v="20-FONDOS CON DESTINO ESPECÍFICO"/>
    <s v="No Informado-"/>
    <s v="00-N/A"/>
    <s v="0000-NO APLICA"/>
    <s v="N"/>
    <n v="414000"/>
    <n v="404834"/>
    <n v="197834"/>
    <n v="197833.33"/>
  </r>
  <r>
    <x v="0"/>
    <x v="0"/>
    <x v="0"/>
    <x v="0"/>
    <s v="2.1.2.1-Remuneraciones"/>
    <s v="2.1.2.1.1-Sueldos y salarios"/>
    <s v="0218-MINISTERIO DE MEDIO AMBIENTE Y RECURSOS NATURALES"/>
    <s v="0001-MINISTERIO  DE MEDIO AMBIENTE Y RECURSOS NATURALES"/>
    <s v="3-PROTECCIÓN DEL MEDIO AMBIENTE"/>
    <s v="3.2-Protección de la biodiversidad y ordenación de desechos"/>
    <s v="3.2.11-Uso sostenible"/>
    <s v="2.1-REMUNERACIONES Y CONTRIBUCIONES"/>
    <s v="2.1.4-GRATIFICACIONES Y BONIFICACIONES"/>
    <s v="99-MULTIPROVINCIAL"/>
    <s v="20-FONDOS CON DESTINO ESPECÍFICO"/>
    <s v="No Informado-"/>
    <s v="00-N/A"/>
    <s v="0000-NO APLICA"/>
    <s v="N"/>
    <n v="0"/>
    <n v="9166"/>
    <n v="0"/>
    <n v="0"/>
  </r>
  <r>
    <x v="0"/>
    <x v="0"/>
    <x v="0"/>
    <x v="0"/>
    <s v="2.1.2.1-Remuneraciones"/>
    <s v="2.1.2.1.1-Sueldos y salarios"/>
    <s v="0218-MINISTERIO DE MEDIO AMBIENTE Y RECURSOS NATURALES"/>
    <s v="0001-MINISTERIO  DE MEDIO AMBIENTE Y RECURSOS NATURALES"/>
    <s v="3-PROTECCIÓN DEL MEDIO AMBIENTE"/>
    <s v="3.2-Protección de la biodiversidad y ordenación de desechos"/>
    <s v="3.2.12-Prevención de la producción de residuos por modificación de procesos"/>
    <s v="2.1-REMUNERACIONES Y CONTRIBUCIONES"/>
    <s v="2.1.1-REMUNERACIONES"/>
    <s v="99-MULTIPROVINCIAL"/>
    <s v="10-FONDO GENERAL"/>
    <s v="No Informado-"/>
    <s v="00-N/A"/>
    <s v="0000-NO APLICA"/>
    <s v="N"/>
    <n v="9291932"/>
    <n v="12005346.75"/>
    <n v="10526301"/>
    <n v="7294373.5999999996"/>
  </r>
  <r>
    <x v="0"/>
    <x v="0"/>
    <x v="0"/>
    <x v="0"/>
    <s v="2.1.2.1-Remuneraciones"/>
    <s v="2.1.2.1.1-Sueldos y salarios"/>
    <s v="0218-MINISTERIO DE MEDIO AMBIENTE Y RECURSOS NATURALES"/>
    <s v="0001-MINISTERIO  DE MEDIO AMBIENTE Y RECURSOS NATURALES"/>
    <s v="3-PROTECCIÓN DEL MEDIO AMBIENTE"/>
    <s v="3.2-Protección de la biodiversidad y ordenación de desechos"/>
    <s v="3.2.12-Prevención de la producción de residuos por modificación de procesos"/>
    <s v="2.1-REMUNERACIONES Y CONTRIBUCIONES"/>
    <s v="2.1.1-REMUNERACIONES"/>
    <s v="99-MULTIPROVINCIAL"/>
    <s v="20-FONDOS CON DESTINO ESPECÍFICO"/>
    <s v="No Informado-"/>
    <s v="00-N/A"/>
    <s v="0000-NO APLICA"/>
    <s v="N"/>
    <n v="4095000"/>
    <n v="6475000"/>
    <n v="6060000"/>
    <n v="3185000"/>
  </r>
  <r>
    <x v="0"/>
    <x v="0"/>
    <x v="0"/>
    <x v="0"/>
    <s v="2.1.2.1-Remuneraciones"/>
    <s v="2.1.2.1.1-Sueldos y salarios"/>
    <s v="0218-MINISTERIO DE MEDIO AMBIENTE Y RECURSOS NATURALES"/>
    <s v="0001-MINISTERIO  DE MEDIO AMBIENTE Y RECURSOS NATURALES"/>
    <s v="3-PROTECCIÓN DEL MEDIO AMBIENTE"/>
    <s v="3.2-Protección de la biodiversidad y ordenación de desechos"/>
    <s v="3.2.12-Prevención de la producción de residuos por modificación de procesos"/>
    <s v="2.1-REMUNERACIONES Y CONTRIBUCIONES"/>
    <s v="2.1.2-SOBRESUELDOS"/>
    <s v="99-MULTIPROVINCIAL"/>
    <s v="10-FONDO GENERAL"/>
    <s v="No Informado-"/>
    <s v="00-N/A"/>
    <s v="0000-NO APLICA"/>
    <s v="N"/>
    <n v="1429528"/>
    <n v="1289528"/>
    <n v="574764"/>
    <n v="574762.6"/>
  </r>
  <r>
    <x v="0"/>
    <x v="0"/>
    <x v="0"/>
    <x v="0"/>
    <s v="2.1.2.1-Remuneraciones"/>
    <s v="2.1.2.1.1-Sueldos y salarios"/>
    <s v="0218-MINISTERIO DE MEDIO AMBIENTE Y RECURSOS NATURALES"/>
    <s v="0001-MINISTERIO  DE MEDIO AMBIENTE Y RECURSOS NATURALES"/>
    <s v="3-PROTECCIÓN DEL MEDIO AMBIENTE"/>
    <s v="3.2-Protección de la biodiversidad y ordenación de desechos"/>
    <s v="3.2.12-Prevención de la producción de residuos por modificación de procesos"/>
    <s v="2.1-REMUNERACIONES Y CONTRIBUCIONES"/>
    <s v="2.1.2-SOBRESUELDOS"/>
    <s v="99-MULTIPROVINCIAL"/>
    <s v="20-FONDOS CON DESTINO ESPECÍFICO"/>
    <s v="No Informado-"/>
    <s v="00-N/A"/>
    <s v="0000-NO APLICA"/>
    <s v="N"/>
    <n v="630000"/>
    <n v="315000"/>
    <n v="0"/>
    <n v="0"/>
  </r>
  <r>
    <x v="0"/>
    <x v="0"/>
    <x v="0"/>
    <x v="0"/>
    <s v="2.1.2.1-Remuneraciones"/>
    <s v="2.1.2.1.1-Sueldos y salarios"/>
    <s v="0218-MINISTERIO DE MEDIO AMBIENTE Y RECURSOS NATURALES"/>
    <s v="0001-MINISTERIO  DE MEDIO AMBIENTE Y RECURSOS NATURALES"/>
    <s v="3-PROTECCIÓN DEL MEDIO AMBIENTE"/>
    <s v="3.2-Protección de la biodiversidad y ordenación de desechos"/>
    <s v="3.2.12-Prevención de la producción de residuos por modificación de procesos"/>
    <s v="2.1-REMUNERACIONES Y CONTRIBUCIONES"/>
    <s v="2.1.4-GRATIFICACIONES Y BONIFICACIONES"/>
    <s v="99-MULTIPROVINCIAL"/>
    <s v="10-FONDO GENERAL"/>
    <s v="No Informado-"/>
    <s v="00-N/A"/>
    <s v="0000-NO APLICA"/>
    <s v="N"/>
    <n v="0"/>
    <n v="105000"/>
    <n v="0"/>
    <n v="0"/>
  </r>
  <r>
    <x v="0"/>
    <x v="0"/>
    <x v="0"/>
    <x v="0"/>
    <s v="2.1.2.1-Remuneraciones"/>
    <s v="2.1.2.1.1-Sueldos y salarios"/>
    <s v="0218-MINISTERIO DE MEDIO AMBIENTE Y RECURSOS NATURALES"/>
    <s v="0001-MINISTERIO  DE MEDIO AMBIENTE Y RECURSOS NATURALES"/>
    <s v="3-PROTECCIÓN DEL MEDIO AMBIENTE"/>
    <s v="3.2-Protección de la biodiversidad y ordenación de desechos"/>
    <s v="3.2.12-Prevención de la producción de residuos por modificación de procesos"/>
    <s v="2.1-REMUNERACIONES Y CONTRIBUCIONES"/>
    <s v="2.1.4-GRATIFICACIONES Y BONIFICACIONES"/>
    <s v="99-MULTIPROVINCIAL"/>
    <s v="20-FONDOS CON DESTINO ESPECÍFICO"/>
    <s v="No Informado-"/>
    <s v="00-N/A"/>
    <s v="0000-NO APLICA"/>
    <s v="N"/>
    <n v="0"/>
    <n v="315000"/>
    <n v="0"/>
    <n v="0"/>
  </r>
  <r>
    <x v="0"/>
    <x v="0"/>
    <x v="0"/>
    <x v="0"/>
    <s v="2.1.2.1-Remuneraciones"/>
    <s v="2.1.2.1.1-Sueldos y salarios"/>
    <s v="0218-MINISTERIO DE MEDIO AMBIENTE Y RECURSOS NATURALES"/>
    <s v="0001-MINISTERIO  DE MEDIO AMBIENTE Y RECURSOS NATURALES"/>
    <s v="3-PROTECCIÓN DEL MEDIO AMBIENTE"/>
    <s v="3.2-Protección de la biodiversidad y ordenación de desechos"/>
    <s v="3.2.99-Planificación, gestión y supervisión de la protección del medio ambiente"/>
    <s v="2.1-REMUNERACIONES Y CONTRIBUCIONES"/>
    <s v="2.1.1-REMUNERACIONES"/>
    <s v="99-MULTIPROVINCIAL"/>
    <s v="10-FONDO GENERAL"/>
    <s v="No Informado-"/>
    <s v="00-N/A"/>
    <s v="0000-NO APLICA"/>
    <s v="N"/>
    <n v="1172238492"/>
    <n v="1265517247.25"/>
    <n v="939674324.49000001"/>
    <n v="768317579.40999997"/>
  </r>
  <r>
    <x v="0"/>
    <x v="0"/>
    <x v="0"/>
    <x v="0"/>
    <s v="2.1.2.1-Remuneraciones"/>
    <s v="2.1.2.1.1-Sueldos y salarios"/>
    <s v="0218-MINISTERIO DE MEDIO AMBIENTE Y RECURSOS NATURALES"/>
    <s v="0001-MINISTERIO  DE MEDIO AMBIENTE Y RECURSOS NATURALES"/>
    <s v="3-PROTECCIÓN DEL MEDIO AMBIENTE"/>
    <s v="3.2-Protección de la biodiversidad y ordenación de desechos"/>
    <s v="3.2.99-Planificación, gestión y supervisión de la protección del medio ambiente"/>
    <s v="2.1-REMUNERACIONES Y CONTRIBUCIONES"/>
    <s v="2.1.1-REMUNERACIONES"/>
    <s v="99-MULTIPROVINCIAL"/>
    <s v="20-FONDOS CON DESTINO ESPECÍFICO"/>
    <s v="No Informado-"/>
    <s v="00-N/A"/>
    <s v="0000-NO APLICA"/>
    <s v="N"/>
    <n v="351187525"/>
    <n v="339252070"/>
    <n v="258552809"/>
    <n v="170101608.31"/>
  </r>
  <r>
    <x v="0"/>
    <x v="0"/>
    <x v="0"/>
    <x v="0"/>
    <s v="2.1.2.1-Remuneraciones"/>
    <s v="2.1.2.1.1-Sueldos y salarios"/>
    <s v="0218-MINISTERIO DE MEDIO AMBIENTE Y RECURSOS NATURALES"/>
    <s v="0001-MINISTERIO  DE MEDIO AMBIENTE Y RECURSOS NATURALES"/>
    <s v="3-PROTECCIÓN DEL MEDIO AMBIENTE"/>
    <s v="3.2-Protección de la biodiversidad y ordenación de desechos"/>
    <s v="3.2.99-Planificación, gestión y supervisión de la protección del medio ambiente"/>
    <s v="2.1-REMUNERACIONES Y CONTRIBUCIONES"/>
    <s v="2.1.2-SOBRESUELDOS"/>
    <s v="99-MULTIPROVINCIAL"/>
    <s v="10-FONDO GENERAL"/>
    <s v="No Informado-"/>
    <s v="00-N/A"/>
    <s v="0000-NO APLICA"/>
    <s v="N"/>
    <n v="123941611"/>
    <n v="104827202"/>
    <n v="44574728"/>
    <n v="44574684.670000002"/>
  </r>
  <r>
    <x v="0"/>
    <x v="0"/>
    <x v="0"/>
    <x v="0"/>
    <s v="2.1.2.1-Remuneraciones"/>
    <s v="2.1.2.1.1-Sueldos y salarios"/>
    <s v="0218-MINISTERIO DE MEDIO AMBIENTE Y RECURSOS NATURALES"/>
    <s v="0001-MINISTERIO  DE MEDIO AMBIENTE Y RECURSOS NATURALES"/>
    <s v="3-PROTECCIÓN DEL MEDIO AMBIENTE"/>
    <s v="3.2-Protección de la biodiversidad y ordenación de desechos"/>
    <s v="3.2.99-Planificación, gestión y supervisión de la protección del medio ambiente"/>
    <s v="2.1-REMUNERACIONES Y CONTRIBUCIONES"/>
    <s v="2.1.2-SOBRESUELDOS"/>
    <s v="99-MULTIPROVINCIAL"/>
    <s v="20-FONDOS CON DESTINO ESPECÍFICO"/>
    <s v="No Informado-"/>
    <s v="00-N/A"/>
    <s v="0000-NO APLICA"/>
    <s v="N"/>
    <n v="54028850"/>
    <n v="36971422"/>
    <n v="9956997"/>
    <n v="9956993.7699999996"/>
  </r>
  <r>
    <x v="0"/>
    <x v="0"/>
    <x v="0"/>
    <x v="0"/>
    <s v="2.1.2.1-Remuneraciones"/>
    <s v="2.1.2.1.1-Sueldos y salarios"/>
    <s v="0218-MINISTERIO DE MEDIO AMBIENTE Y RECURSOS NATURALES"/>
    <s v="0001-MINISTERIO  DE MEDIO AMBIENTE Y RECURSOS NATURALES"/>
    <s v="3-PROTECCIÓN DEL MEDIO AMBIENTE"/>
    <s v="3.2-Protección de la biodiversidad y ordenación de desechos"/>
    <s v="3.2.99-Planificación, gestión y supervisión de la protección del medio ambiente"/>
    <s v="2.1-REMUNERACIONES Y CONTRIBUCIONES"/>
    <s v="2.1.4-GRATIFICACIONES Y BONIFICACIONES"/>
    <s v="99-MULTIPROVINCIAL"/>
    <s v="10-FONDO GENERAL"/>
    <s v="No Informado-"/>
    <s v="00-N/A"/>
    <s v="0000-NO APLICA"/>
    <s v="N"/>
    <n v="0"/>
    <n v="7857218"/>
    <n v="0"/>
    <n v="0"/>
  </r>
  <r>
    <x v="0"/>
    <x v="0"/>
    <x v="0"/>
    <x v="0"/>
    <s v="2.1.2.1-Remuneraciones"/>
    <s v="2.1.2.1.1-Sueldos y salarios"/>
    <s v="0218-MINISTERIO DE MEDIO AMBIENTE Y RECURSOS NATURALES"/>
    <s v="0001-MINISTERIO  DE MEDIO AMBIENTE Y RECURSOS NATURALES"/>
    <s v="3-PROTECCIÓN DEL MEDIO AMBIENTE"/>
    <s v="3.2-Protección de la biodiversidad y ordenación de desechos"/>
    <s v="3.2.99-Planificación, gestión y supervisión de la protección del medio ambiente"/>
    <s v="2.1-REMUNERACIONES Y CONTRIBUCIONES"/>
    <s v="2.1.4-GRATIFICACIONES Y BONIFICACIONES"/>
    <s v="99-MULTIPROVINCIAL"/>
    <s v="20-FONDOS CON DESTINO ESPECÍFICO"/>
    <s v="No Informado-"/>
    <s v="00-N/A"/>
    <s v="0000-NO APLICA"/>
    <s v="N"/>
    <n v="0"/>
    <n v="16939095"/>
    <n v="0"/>
    <n v="0"/>
  </r>
  <r>
    <x v="0"/>
    <x v="0"/>
    <x v="0"/>
    <x v="0"/>
    <s v="2.1.2.1-Remuneraciones"/>
    <s v="2.1.2.1.1-Sueldos y salarios"/>
    <s v="0218-MINISTERIO DE MEDIO AMBIENTE Y RECURSOS NATURALES"/>
    <s v="0001-MINISTERIO  DE MEDIO AMBIENTE Y RECURSOS NATURALES"/>
    <s v="3-PROTECCIÓN DEL MEDIO AMBIENTE"/>
    <s v="3.3-Cambio Climático"/>
    <s v="3.3.01-Mixtos"/>
    <s v="2.1-REMUNERACIONES Y CONTRIBUCIONES"/>
    <s v="2.1.1-REMUNERACIONES"/>
    <s v="99-MULTIPROVINCIAL"/>
    <s v="10-FONDO GENERAL"/>
    <s v="No Informado-"/>
    <s v="00-N/A"/>
    <s v="0000-NO APLICA"/>
    <s v="N"/>
    <n v="28554123"/>
    <n v="27244032"/>
    <n v="23867500"/>
    <n v="17901066.670000002"/>
  </r>
  <r>
    <x v="0"/>
    <x v="0"/>
    <x v="0"/>
    <x v="0"/>
    <s v="2.1.2.1-Remuneraciones"/>
    <s v="2.1.2.1.1-Sueldos y salarios"/>
    <s v="0218-MINISTERIO DE MEDIO AMBIENTE Y RECURSOS NATURALES"/>
    <s v="0001-MINISTERIO  DE MEDIO AMBIENTE Y RECURSOS NATURALES"/>
    <s v="3-PROTECCIÓN DEL MEDIO AMBIENTE"/>
    <s v="3.3-Cambio Climático"/>
    <s v="3.3.01-Mixtos"/>
    <s v="2.1-REMUNERACIONES Y CONTRIBUCIONES"/>
    <s v="2.1.1-REMUNERACIONES"/>
    <s v="99-MULTIPROVINCIAL"/>
    <s v="20-FONDOS CON DESTINO ESPECÍFICO"/>
    <s v="No Informado-"/>
    <s v="00-N/A"/>
    <s v="0000-NO APLICA"/>
    <s v="N"/>
    <n v="75869625"/>
    <n v="70504180"/>
    <n v="37311259.549999997"/>
    <n v="23393625"/>
  </r>
  <r>
    <x v="0"/>
    <x v="0"/>
    <x v="0"/>
    <x v="0"/>
    <s v="2.1.2.1-Remuneraciones"/>
    <s v="2.1.2.1.1-Sueldos y salarios"/>
    <s v="0218-MINISTERIO DE MEDIO AMBIENTE Y RECURSOS NATURALES"/>
    <s v="0001-MINISTERIO  DE MEDIO AMBIENTE Y RECURSOS NATURALES"/>
    <s v="3-PROTECCIÓN DEL MEDIO AMBIENTE"/>
    <s v="3.3-Cambio Climático"/>
    <s v="3.3.01-Mixtos"/>
    <s v="2.1-REMUNERACIONES Y CONTRIBUCIONES"/>
    <s v="2.1.2-SOBRESUELDOS"/>
    <s v="99-MULTIPROVINCIAL"/>
    <s v="10-FONDO GENERAL"/>
    <s v="No Informado-"/>
    <s v="00-N/A"/>
    <s v="0000-NO APLICA"/>
    <s v="N"/>
    <n v="4392942"/>
    <n v="3629316"/>
    <n v="1432845"/>
    <n v="1432844.44"/>
  </r>
  <r>
    <x v="0"/>
    <x v="0"/>
    <x v="0"/>
    <x v="0"/>
    <s v="2.1.2.1-Remuneraciones"/>
    <s v="2.1.2.1.1-Sueldos y salarios"/>
    <s v="0218-MINISTERIO DE MEDIO AMBIENTE Y RECURSOS NATURALES"/>
    <s v="0001-MINISTERIO  DE MEDIO AMBIENTE Y RECURSOS NATURALES"/>
    <s v="3-PROTECCIÓN DEL MEDIO AMBIENTE"/>
    <s v="3.3-Cambio Climático"/>
    <s v="3.3.01-Mixtos"/>
    <s v="2.1-REMUNERACIONES Y CONTRIBUCIONES"/>
    <s v="2.1.2-SOBRESUELDOS"/>
    <s v="99-MULTIPROVINCIAL"/>
    <s v="20-FONDOS CON DESTINO ESPECÍFICO"/>
    <s v="No Informado-"/>
    <s v="00-N/A"/>
    <s v="0000-NO APLICA"/>
    <s v="N"/>
    <n v="11672250"/>
    <n v="6217778"/>
    <n v="381653"/>
    <n v="381652.77"/>
  </r>
  <r>
    <x v="0"/>
    <x v="0"/>
    <x v="0"/>
    <x v="0"/>
    <s v="2.1.2.1-Remuneraciones"/>
    <s v="2.1.2.1.1-Sueldos y salarios"/>
    <s v="0218-MINISTERIO DE MEDIO AMBIENTE Y RECURSOS NATURALES"/>
    <s v="0001-MINISTERIO  DE MEDIO AMBIENTE Y RECURSOS NATURALES"/>
    <s v="3-PROTECCIÓN DEL MEDIO AMBIENTE"/>
    <s v="3.3-Cambio Climático"/>
    <s v="3.3.01-Mixtos"/>
    <s v="2.1-REMUNERACIONES Y CONTRIBUCIONES"/>
    <s v="2.1.4-GRATIFICACIONES Y BONIFICACIONES"/>
    <s v="99-MULTIPROVINCIAL"/>
    <s v="10-FONDO GENERAL"/>
    <s v="No Informado-"/>
    <s v="00-N/A"/>
    <s v="0000-NO APLICA"/>
    <s v="N"/>
    <n v="0"/>
    <n v="763626"/>
    <n v="0"/>
    <n v="0"/>
  </r>
  <r>
    <x v="0"/>
    <x v="0"/>
    <x v="0"/>
    <x v="0"/>
    <s v="2.1.2.1-Remuneraciones"/>
    <s v="2.1.2.1.1-Sueldos y salarios"/>
    <s v="0218-MINISTERIO DE MEDIO AMBIENTE Y RECURSOS NATURALES"/>
    <s v="0001-MINISTERIO  DE MEDIO AMBIENTE Y RECURSOS NATURALES"/>
    <s v="3-PROTECCIÓN DEL MEDIO AMBIENTE"/>
    <s v="3.3-Cambio Climático"/>
    <s v="3.3.01-Mixtos"/>
    <s v="2.1-REMUNERACIONES Y CONTRIBUCIONES"/>
    <s v="2.1.4-GRATIFICACIONES Y BONIFICACIONES"/>
    <s v="99-MULTIPROVINCIAL"/>
    <s v="20-FONDOS CON DESTINO ESPECÍFICO"/>
    <s v="No Informado-"/>
    <s v="00-N/A"/>
    <s v="0000-NO APLICA"/>
    <s v="N"/>
    <n v="0"/>
    <n v="5454472"/>
    <n v="0"/>
    <n v="0"/>
  </r>
  <r>
    <x v="0"/>
    <x v="0"/>
    <x v="0"/>
    <x v="0"/>
    <s v="2.1.2.1-Remuneraciones"/>
    <s v="2.1.2.1.1-Sueldos y salarios"/>
    <s v="0218-MINISTERIO DE MEDIO AMBIENTE Y RECURSOS NATURALES"/>
    <s v="0001-MINISTERIO  DE MEDIO AMBIENTE Y RECURSOS NATURALES"/>
    <s v="3-PROTECCIÓN DEL MEDIO AMBIENTE"/>
    <s v="3.3-Cambio Climático"/>
    <s v="3.3.03-Conocimiento del riesgo de desastres climáticos"/>
    <s v="2.1-REMUNERACIONES Y CONTRIBUCIONES"/>
    <s v="2.1.1-REMUNERACIONES"/>
    <s v="99-MULTIPROVINCIAL"/>
    <s v="10-FONDO GENERAL"/>
    <s v="No Informado-"/>
    <s v="00-N/A"/>
    <s v="0000-NO APLICA"/>
    <s v="N"/>
    <n v="1138423"/>
    <n v="1138423"/>
    <n v="875712"/>
    <n v="683136.3"/>
  </r>
  <r>
    <x v="0"/>
    <x v="0"/>
    <x v="0"/>
    <x v="0"/>
    <s v="2.1.2.1-Remuneraciones"/>
    <s v="2.1.2.1.1-Sueldos y salarios"/>
    <s v="0218-MINISTERIO DE MEDIO AMBIENTE Y RECURSOS NATURALES"/>
    <s v="0001-MINISTERIO  DE MEDIO AMBIENTE Y RECURSOS NATURALES"/>
    <s v="3-PROTECCIÓN DEL MEDIO AMBIENTE"/>
    <s v="3.3-Cambio Climático"/>
    <s v="3.3.03-Conocimiento del riesgo de desastres climáticos"/>
    <s v="2.1-REMUNERACIONES Y CONTRIBUCIONES"/>
    <s v="2.1.2-SOBRESUELDOS"/>
    <s v="99-MULTIPROVINCIAL"/>
    <s v="10-FONDO GENERAL"/>
    <s v="No Informado-"/>
    <s v="00-N/A"/>
    <s v="0000-NO APLICA"/>
    <s v="N"/>
    <n v="175142"/>
    <n v="175142"/>
    <n v="87571"/>
    <n v="87570.7"/>
  </r>
  <r>
    <x v="0"/>
    <x v="0"/>
    <x v="0"/>
    <x v="0"/>
    <s v="2.1.2.1-Remuneraciones"/>
    <s v="2.1.2.1.1-Sueldos y salarios"/>
    <s v="0218-MINISTERIO DE MEDIO AMBIENTE Y RECURSOS NATURALES"/>
    <s v="0007-UNIDAD TÉCNICA EJECUTORA DE PROYECTOS DE DESARROLLO AGROFORESTAL"/>
    <s v="3-PROTECCIÓN DEL MEDIO AMBIENTE"/>
    <s v="3.2-Protección de la biodiversidad y ordenación de desechos"/>
    <s v="3.2.99-Planificación, gestión y supervisión de la protección del medio ambiente"/>
    <s v="2.1-REMUNERACIONES Y CONTRIBUCIONES"/>
    <s v="2.1.1-REMUNERACIONES"/>
    <s v="99-MULTIPROVINCIAL"/>
    <s v="10-FONDO GENERAL"/>
    <s v="No Informado-"/>
    <s v="00-N/A"/>
    <s v="0000-NO APLICA"/>
    <s v="N"/>
    <n v="28212650"/>
    <n v="28212650"/>
    <n v="23636100"/>
    <n v="16149700"/>
  </r>
  <r>
    <x v="0"/>
    <x v="0"/>
    <x v="0"/>
    <x v="0"/>
    <s v="2.1.2.1-Remuneraciones"/>
    <s v="2.1.2.1.1-Sueldos y salarios"/>
    <s v="0218-MINISTERIO DE MEDIO AMBIENTE Y RECURSOS NATURALES"/>
    <s v="0007-UNIDAD TÉCNICA EJECUTORA DE PROYECTOS DE DESARROLLO AGROFORESTAL"/>
    <s v="3-PROTECCIÓN DEL MEDIO AMBIENTE"/>
    <s v="3.2-Protección de la biodiversidad y ordenación de desechos"/>
    <s v="3.2.99-Planificación, gestión y supervisión de la protección del medio ambiente"/>
    <s v="2.1-REMUNERACIONES Y CONTRIBUCIONES"/>
    <s v="2.1.2-SOBRESUELDOS"/>
    <s v="99-MULTIPROVINCIAL"/>
    <s v="10-FONDO GENERAL"/>
    <s v="No Informado-"/>
    <s v="00-N/A"/>
    <s v="0000-NO APLICA"/>
    <s v="N"/>
    <n v="4926000"/>
    <n v="4926000"/>
    <n v="665500"/>
    <n v="596500"/>
  </r>
  <r>
    <x v="0"/>
    <x v="0"/>
    <x v="0"/>
    <x v="0"/>
    <s v="2.1.2.1-Remuneraciones"/>
    <s v="2.1.2.1.1-Sueldos y salarios"/>
    <s v="0219-MINISTERIO DE EDUCACIÓN SUPERIOR CIENCIA Y TECNOLOGÍA"/>
    <s v="0001-MINISTERIO DE EDUCACION SUPERIOR, CIENCIA Y TECNOLOGIA"/>
    <s v="4-SERVICIOS SOCIALES"/>
    <s v="4.4-Educación"/>
    <s v="4.4.04-Educación superior"/>
    <s v="2.1-REMUNERACIONES Y CONTRIBUCIONES"/>
    <s v="2.1.1-REMUNERACIONES"/>
    <s v="99-MULTIPROVINCIAL"/>
    <s v="10-FONDO GENERAL"/>
    <s v="No Informado-"/>
    <s v="00-N/A"/>
    <s v="0000-NO APLICA"/>
    <s v="N"/>
    <n v="651961427"/>
    <n v="725762436.66999996"/>
    <n v="466177770.52999997"/>
    <n v="465637126.77999997"/>
  </r>
  <r>
    <x v="0"/>
    <x v="0"/>
    <x v="0"/>
    <x v="0"/>
    <s v="2.1.2.1-Remuneraciones"/>
    <s v="2.1.2.1.1-Sueldos y salarios"/>
    <s v="0219-MINISTERIO DE EDUCACIÓN SUPERIOR CIENCIA Y TECNOLOGÍA"/>
    <s v="0001-MINISTERIO DE EDUCACION SUPERIOR, CIENCIA Y TECNOLOGIA"/>
    <s v="4-SERVICIOS SOCIALES"/>
    <s v="4.4-Educación"/>
    <s v="4.4.04-Educación superior"/>
    <s v="2.1-REMUNERACIONES Y CONTRIBUCIONES"/>
    <s v="2.1.1-REMUNERACIONES"/>
    <s v="99-MULTIPROVINCIAL"/>
    <s v="70-DONACION EXTERNA"/>
    <s v="No Informado-"/>
    <s v="00-N/A"/>
    <s v="0000-NO APLICA"/>
    <s v="N"/>
    <n v="0"/>
    <n v="3055000"/>
    <n v="1390000"/>
    <n v="1390000"/>
  </r>
  <r>
    <x v="0"/>
    <x v="0"/>
    <x v="0"/>
    <x v="0"/>
    <s v="2.1.2.1-Remuneraciones"/>
    <s v="2.1.2.1.1-Sueldos y salarios"/>
    <s v="0219-MINISTERIO DE EDUCACIÓN SUPERIOR CIENCIA Y TECNOLOGÍA"/>
    <s v="0001-MINISTERIO DE EDUCACION SUPERIOR, CIENCIA Y TECNOLOGIA"/>
    <s v="4-SERVICIOS SOCIALES"/>
    <s v="4.4-Educación"/>
    <s v="4.4.04-Educación superior"/>
    <s v="2.1-REMUNERACIONES Y CONTRIBUCIONES"/>
    <s v="2.1.2-SOBRESUELDOS"/>
    <s v="99-MULTIPROVINCIAL"/>
    <s v="10-FONDO GENERAL"/>
    <s v="No Informado-"/>
    <s v="00-N/A"/>
    <s v="0000-NO APLICA"/>
    <s v="N"/>
    <n v="105246147"/>
    <n v="106329147"/>
    <n v="57347845.710000001"/>
    <n v="50654545.130000003"/>
  </r>
  <r>
    <x v="0"/>
    <x v="0"/>
    <x v="0"/>
    <x v="0"/>
    <s v="2.1.2.1-Remuneraciones"/>
    <s v="2.1.2.1.1-Sueldos y salarios"/>
    <s v="0219-MINISTERIO DE EDUCACIÓN SUPERIOR CIENCIA Y TECNOLOGÍA"/>
    <s v="0002-INSTITUTO TECNOLÓGICO DE LAS AMÉRICAS"/>
    <s v="4-SERVICIOS SOCIALES"/>
    <s v="4.4-Educación"/>
    <s v="4.4.04-Educación superior"/>
    <s v="2.1-REMUNERACIONES Y CONTRIBUCIONES"/>
    <s v="2.1.1-REMUNERACIONES"/>
    <s v="99-MULTIPROVINCIAL"/>
    <s v="10-FONDO GENERAL"/>
    <s v="No Informado-"/>
    <s v="00-N/A"/>
    <s v="0000-NO APLICA"/>
    <s v="N"/>
    <n v="389578281"/>
    <n v="441504497"/>
    <n v="298029520.72000003"/>
    <n v="297733787.38999999"/>
  </r>
  <r>
    <x v="0"/>
    <x v="0"/>
    <x v="0"/>
    <x v="0"/>
    <s v="2.1.2.1-Remuneraciones"/>
    <s v="2.1.2.1.1-Sueldos y salarios"/>
    <s v="0219-MINISTERIO DE EDUCACIÓN SUPERIOR CIENCIA Y TECNOLOGÍA"/>
    <s v="0002-INSTITUTO TECNOLÓGICO DE LAS AMÉRICAS"/>
    <s v="4-SERVICIOS SOCIALES"/>
    <s v="4.4-Educación"/>
    <s v="4.4.04-Educación superior"/>
    <s v="2.1-REMUNERACIONES Y CONTRIBUCIONES"/>
    <s v="2.1.2-SOBRESUELDOS"/>
    <s v="99-MULTIPROVINCIAL"/>
    <s v="10-FONDO GENERAL"/>
    <s v="No Informado-"/>
    <s v="00-N/A"/>
    <s v="0000-NO APLICA"/>
    <s v="N"/>
    <n v="5100000"/>
    <n v="5100000"/>
    <n v="4322846.43"/>
    <n v="4322846.43"/>
  </r>
  <r>
    <x v="0"/>
    <x v="0"/>
    <x v="0"/>
    <x v="0"/>
    <s v="2.1.2.1-Remuneraciones"/>
    <s v="2.1.2.1.1-Sueldos y salarios"/>
    <s v="0219-MINISTERIO DE EDUCACIÓN SUPERIOR CIENCIA Y TECNOLOGÍA"/>
    <s v="0002-INSTITUTO TECNOLÓGICO DE LAS AMÉRICAS"/>
    <s v="4-SERVICIOS SOCIALES"/>
    <s v="4.4-Educación"/>
    <s v="4.4.04-Educación superior"/>
    <s v="2.1-REMUNERACIONES Y CONTRIBUCIONES"/>
    <s v="2.1.4-GRATIFICACIONES Y BONIFICACIONES"/>
    <s v="99-MULTIPROVINCIAL"/>
    <s v="10-FONDO GENERAL"/>
    <s v="No Informado-"/>
    <s v="00-N/A"/>
    <s v="0000-NO APLICA"/>
    <s v="N"/>
    <n v="300000"/>
    <n v="300000"/>
    <n v="55000"/>
    <n v="55000"/>
  </r>
  <r>
    <x v="0"/>
    <x v="0"/>
    <x v="0"/>
    <x v="0"/>
    <s v="2.1.2.1-Remuneraciones"/>
    <s v="2.1.2.1.1-Sueldos y salarios"/>
    <s v="0219-MINISTERIO DE EDUCACIÓN SUPERIOR CIENCIA Y TECNOLOGÍA"/>
    <s v="0002-INSTITUTO TECNOLÓGICO DE LAS AMÉRICAS"/>
    <s v="4-SERVICIOS SOCIALES"/>
    <s v="4.4-Educación"/>
    <s v="4.4.06-Educación técnica"/>
    <s v="2.1-REMUNERACIONES Y CONTRIBUCIONES"/>
    <s v="2.1.1-REMUNERACIONES"/>
    <s v="99-MULTIPROVINCIAL"/>
    <s v="20-FONDOS CON DESTINO ESPECÍFICO"/>
    <s v="No Informado-"/>
    <s v="00-N/A"/>
    <s v="0000-NO APLICA"/>
    <s v="N"/>
    <n v="4500000"/>
    <n v="3600000"/>
    <n v="1362318.15"/>
    <n v="1017583.7"/>
  </r>
  <r>
    <x v="0"/>
    <x v="0"/>
    <x v="0"/>
    <x v="0"/>
    <s v="2.1.2.1-Remuneraciones"/>
    <s v="2.1.2.1.1-Sueldos y salarios"/>
    <s v="0219-MINISTERIO DE EDUCACIÓN SUPERIOR CIENCIA Y TECNOLOGÍA"/>
    <s v="0002-INSTITUTO TECNOLÓGICO DE LAS AMÉRICAS"/>
    <s v="4-SERVICIOS SOCIALES"/>
    <s v="4.4-Educación"/>
    <s v="4.4.06-Educación técnica"/>
    <s v="2.1-REMUNERACIONES Y CONTRIBUCIONES"/>
    <s v="2.1.2-SOBRESUELDOS"/>
    <s v="99-MULTIPROVINCIAL"/>
    <s v="20-FONDOS CON DESTINO ESPECÍFICO"/>
    <s v="No Informado-"/>
    <s v="00-N/A"/>
    <s v="0000-NO APLICA"/>
    <s v="N"/>
    <n v="47606564"/>
    <n v="31558164"/>
    <n v="19825835.079999998"/>
    <n v="19825835.079999998"/>
  </r>
  <r>
    <x v="0"/>
    <x v="0"/>
    <x v="0"/>
    <x v="0"/>
    <s v="2.1.2.1-Remuneraciones"/>
    <s v="2.1.2.1.1-Sueldos y salarios"/>
    <s v="0219-MINISTERIO DE EDUCACIÓN SUPERIOR CIENCIA Y TECNOLOGÍA"/>
    <s v="0002-INSTITUTO TECNOLÓGICO DE LAS AMÉRICAS"/>
    <s v="4-SERVICIOS SOCIALES"/>
    <s v="4.4-Educación"/>
    <s v="4.4.06-Educación técnica"/>
    <s v="2.1-REMUNERACIONES Y CONTRIBUCIONES"/>
    <s v="2.1.3-DIETAS Y GASTOS DE REPRESENTACIÓN"/>
    <s v="99-MULTIPROVINCIAL"/>
    <s v="20-FONDOS CON DESTINO ESPECÍFICO"/>
    <s v="No Informado-"/>
    <s v="00-N/A"/>
    <s v="0000-NO APLICA"/>
    <s v="N"/>
    <n v="150000"/>
    <n v="150000"/>
    <n v="89000.36"/>
    <n v="68666.880000000005"/>
  </r>
  <r>
    <x v="0"/>
    <x v="0"/>
    <x v="0"/>
    <x v="0"/>
    <s v="2.1.2.1-Remuneraciones"/>
    <s v="2.1.2.1.1-Sueldos y salarios"/>
    <s v="0219-MINISTERIO DE EDUCACIÓN SUPERIOR CIENCIA Y TECNOLOGÍA"/>
    <s v="0003-INSTITUTO TECNICO SUPERIOR COMUNITARIO"/>
    <s v="4-SERVICIOS SOCIALES"/>
    <s v="4.4-Educación"/>
    <s v="4.4.04-Educación superior"/>
    <s v="2.1-REMUNERACIONES Y CONTRIBUCIONES"/>
    <s v="2.1.1-REMUNERACIONES"/>
    <s v="99-MULTIPROVINCIAL"/>
    <s v="10-FONDO GENERAL"/>
    <s v="No Informado-"/>
    <s v="00-N/A"/>
    <s v="0000-NO APLICA"/>
    <s v="N"/>
    <n v="421261205"/>
    <n v="420878157.26999998"/>
    <n v="381474612.31"/>
    <n v="287480906.98000002"/>
  </r>
  <r>
    <x v="0"/>
    <x v="0"/>
    <x v="0"/>
    <x v="0"/>
    <s v="2.1.2.1-Remuneraciones"/>
    <s v="2.1.2.1.1-Sueldos y salarios"/>
    <s v="0219-MINISTERIO DE EDUCACIÓN SUPERIOR CIENCIA Y TECNOLOGÍA"/>
    <s v="0003-INSTITUTO TECNICO SUPERIOR COMUNITARIO"/>
    <s v="4-SERVICIOS SOCIALES"/>
    <s v="4.4-Educación"/>
    <s v="4.4.04-Educación superior"/>
    <s v="2.1-REMUNERACIONES Y CONTRIBUCIONES"/>
    <s v="2.1.2-SOBRESUELDOS"/>
    <s v="99-MULTIPROVINCIAL"/>
    <s v="10-FONDO GENERAL"/>
    <s v="No Informado-"/>
    <s v="00-N/A"/>
    <s v="0000-NO APLICA"/>
    <s v="N"/>
    <n v="30916000"/>
    <n v="31299047.73"/>
    <n v="28435564.969999999"/>
    <n v="26194189.98"/>
  </r>
  <r>
    <x v="0"/>
    <x v="0"/>
    <x v="0"/>
    <x v="0"/>
    <s v="2.1.2.1-Remuneraciones"/>
    <s v="2.1.2.1.1-Sueldos y salarios"/>
    <s v="0219-MINISTERIO DE EDUCACIÓN SUPERIOR CIENCIA Y TECNOLOGÍA"/>
    <s v="0004-COMISION INTERNACIONAL ASESORA CIENCIA Y TECNOLOGIA"/>
    <s v="4-SERVICIOS SOCIALES"/>
    <s v="4.4-Educación"/>
    <s v="4.4.04-Educación superior"/>
    <s v="2.1-REMUNERACIONES Y CONTRIBUCIONES"/>
    <s v="2.1.1-REMUNERACIONES"/>
    <s v="99-MULTIPROVINCIAL"/>
    <s v="10-FONDO GENERAL"/>
    <s v="No Informado-"/>
    <s v="00-N/A"/>
    <s v="0000-NO APLICA"/>
    <s v="N"/>
    <n v="28035473"/>
    <n v="28283473"/>
    <n v="17900642.5"/>
    <n v="17900642.5"/>
  </r>
  <r>
    <x v="0"/>
    <x v="0"/>
    <x v="0"/>
    <x v="0"/>
    <s v="2.1.2.1-Remuneraciones"/>
    <s v="2.1.2.1.1-Sueldos y salarios"/>
    <s v="0219-MINISTERIO DE EDUCACIÓN SUPERIOR CIENCIA Y TECNOLOGÍA"/>
    <s v="0004-COMISION INTERNACIONAL ASESORA CIENCIA Y TECNOLOGIA"/>
    <s v="4-SERVICIOS SOCIALES"/>
    <s v="4.4-Educación"/>
    <s v="4.4.04-Educación superior"/>
    <s v="2.1-REMUNERACIONES Y CONTRIBUCIONES"/>
    <s v="2.1.2-SOBRESUELDOS"/>
    <s v="99-MULTIPROVINCIAL"/>
    <s v="10-FONDO GENERAL"/>
    <s v="No Informado-"/>
    <s v="00-N/A"/>
    <s v="0000-NO APLICA"/>
    <s v="N"/>
    <n v="771000"/>
    <n v="771000"/>
    <n v="578250"/>
    <n v="578250"/>
  </r>
  <r>
    <x v="0"/>
    <x v="0"/>
    <x v="0"/>
    <x v="0"/>
    <s v="2.1.2.1-Remuneraciones"/>
    <s v="2.1.2.1.1-Sueldos y salarios"/>
    <s v="0219-MINISTERIO DE EDUCACIÓN SUPERIOR CIENCIA Y TECNOLOGÍA"/>
    <s v="0004-COMISION INTERNACIONAL ASESORA CIENCIA Y TECNOLOGIA"/>
    <s v="4-SERVICIOS SOCIALES"/>
    <s v="4.4-Educación"/>
    <s v="4.4.04-Educación superior"/>
    <s v="2.1-REMUNERACIONES Y CONTRIBUCIONES"/>
    <s v="2.1.3-DIETAS Y GASTOS DE REPRESENTACIÓN"/>
    <s v="99-MULTIPROVINCIAL"/>
    <s v="10-FONDO GENERAL"/>
    <s v="No Informado-"/>
    <s v="00-N/A"/>
    <s v="0000-NO APLICA"/>
    <s v="N"/>
    <n v="60000"/>
    <n v="60000"/>
    <n v="0"/>
    <n v="0"/>
  </r>
  <r>
    <x v="0"/>
    <x v="0"/>
    <x v="0"/>
    <x v="0"/>
    <s v="2.1.2.1-Remuneraciones"/>
    <s v="2.1.2.1.1-Sueldos y salarios"/>
    <s v="0220-MINISTERIO DE ECONOMÍA, PLANIFICACIÓN Y DESARROLLO"/>
    <s v="0001-MINISTERIO DE ECONOMIA, PLANIFICACION Y DESARROLLO"/>
    <s v="1-SERVICIOS  GENERALES"/>
    <s v="1.1-Administración general"/>
    <s v="1.1.02-Gestión administrativa, financiera, fiscal, económica y planificación"/>
    <s v="2.1-REMUNERACIONES Y CONTRIBUCIONES"/>
    <s v="2.1.1-REMUNERACIONES"/>
    <s v="04-BARAHONA"/>
    <s v="10-FONDO GENERAL"/>
    <s v="No Informado-"/>
    <s v="00-N/A"/>
    <s v="0000-NO APLICA"/>
    <s v="N"/>
    <n v="9035000"/>
    <n v="8640000"/>
    <n v="5535000"/>
    <n v="5535000"/>
  </r>
  <r>
    <x v="0"/>
    <x v="0"/>
    <x v="0"/>
    <x v="0"/>
    <s v="2.1.2.1-Remuneraciones"/>
    <s v="2.1.2.1.1-Sueldos y salarios"/>
    <s v="0220-MINISTERIO DE ECONOMÍA, PLANIFICACIÓN Y DESARROLLO"/>
    <s v="0001-MINISTERIO DE ECONOMIA, PLANIFICACION Y DESARROLLO"/>
    <s v="1-SERVICIOS  GENERALES"/>
    <s v="1.1-Administración general"/>
    <s v="1.1.02-Gestión administrativa, financiera, fiscal, económica y planificación"/>
    <s v="2.1-REMUNERACIONES Y CONTRIBUCIONES"/>
    <s v="2.1.1-REMUNERACIONES"/>
    <s v="06-DUARTE"/>
    <s v="10-FONDO GENERAL"/>
    <s v="No Informado-"/>
    <s v="00-N/A"/>
    <s v="0000-NO APLICA"/>
    <s v="N"/>
    <n v="9035000"/>
    <n v="8340000"/>
    <n v="6045000"/>
    <n v="6045000"/>
  </r>
  <r>
    <x v="0"/>
    <x v="0"/>
    <x v="0"/>
    <x v="0"/>
    <s v="2.1.2.1-Remuneraciones"/>
    <s v="2.1.2.1.1-Sueldos y salarios"/>
    <s v="0220-MINISTERIO DE ECONOMÍA, PLANIFICACIÓN Y DESARROLLO"/>
    <s v="0001-MINISTERIO DE ECONOMIA, PLANIFICACION Y DESARROLLO"/>
    <s v="1-SERVICIOS  GENERALES"/>
    <s v="1.1-Administración general"/>
    <s v="1.1.02-Gestión administrativa, financiera, fiscal, económica y planificación"/>
    <s v="2.1-REMUNERACIONES Y CONTRIBUCIONES"/>
    <s v="2.1.1-REMUNERACIONES"/>
    <s v="08-EL SEIBO"/>
    <s v="10-FONDO GENERAL"/>
    <s v="No Informado-"/>
    <s v="00-N/A"/>
    <s v="0000-NO APLICA"/>
    <s v="N"/>
    <n v="8010000"/>
    <n v="9990000"/>
    <n v="7450000"/>
    <n v="7450000"/>
  </r>
  <r>
    <x v="0"/>
    <x v="0"/>
    <x v="0"/>
    <x v="0"/>
    <s v="2.1.2.1-Remuneraciones"/>
    <s v="2.1.2.1.1-Sueldos y salarios"/>
    <s v="0220-MINISTERIO DE ECONOMÍA, PLANIFICACIÓN Y DESARROLLO"/>
    <s v="0001-MINISTERIO DE ECONOMIA, PLANIFICACION Y DESARROLLO"/>
    <s v="1-SERVICIOS  GENERALES"/>
    <s v="1.1-Administración general"/>
    <s v="1.1.02-Gestión administrativa, financiera, fiscal, económica y planificación"/>
    <s v="2.1-REMUNERACIONES Y CONTRIBUCIONES"/>
    <s v="2.1.1-REMUNERACIONES"/>
    <s v="21-SAN CRISTOBAL"/>
    <s v="10-FONDO GENERAL"/>
    <s v="No Informado-"/>
    <s v="00-N/A"/>
    <s v="0000-NO APLICA"/>
    <s v="N"/>
    <n v="9165000"/>
    <n v="8460000"/>
    <n v="6245294.0800000001"/>
    <n v="6245294.0800000001"/>
  </r>
  <r>
    <x v="0"/>
    <x v="0"/>
    <x v="0"/>
    <x v="0"/>
    <s v="2.1.2.1-Remuneraciones"/>
    <s v="2.1.2.1.1-Sueldos y salarios"/>
    <s v="0220-MINISTERIO DE ECONOMÍA, PLANIFICACIÓN Y DESARROLLO"/>
    <s v="0001-MINISTERIO DE ECONOMIA, PLANIFICACION Y DESARROLLO"/>
    <s v="1-SERVICIOS  GENERALES"/>
    <s v="1.1-Administración general"/>
    <s v="1.1.02-Gestión administrativa, financiera, fiscal, económica y planificación"/>
    <s v="2.1-REMUNERACIONES Y CONTRIBUCIONES"/>
    <s v="2.1.1-REMUNERACIONES"/>
    <s v="25-SANTIAGO"/>
    <s v="10-FONDO GENERAL"/>
    <s v="No Informado-"/>
    <s v="00-N/A"/>
    <s v="0000-NO APLICA"/>
    <s v="N"/>
    <n v="9035000"/>
    <n v="9835000"/>
    <n v="7350000"/>
    <n v="7350000"/>
  </r>
  <r>
    <x v="0"/>
    <x v="0"/>
    <x v="0"/>
    <x v="0"/>
    <s v="2.1.2.1-Remuneraciones"/>
    <s v="2.1.2.1.1-Sueldos y salarios"/>
    <s v="0220-MINISTERIO DE ECONOMÍA, PLANIFICACIÓN Y DESARROLLO"/>
    <s v="0001-MINISTERIO DE ECONOMIA, PLANIFICACION Y DESARROLLO"/>
    <s v="1-SERVICIOS  GENERALES"/>
    <s v="1.1-Administración general"/>
    <s v="1.1.02-Gestión administrativa, financiera, fiscal, económica y planificación"/>
    <s v="2.1-REMUNERACIONES Y CONTRIBUCIONES"/>
    <s v="2.1.1-REMUNERACIONES"/>
    <s v="99-MULTIPROVINCIAL"/>
    <s v="10-FONDO GENERAL"/>
    <s v="No Informado-"/>
    <s v="00-N/A"/>
    <s v="0000-NO APLICA"/>
    <s v="N"/>
    <n v="847452333"/>
    <n v="832467333"/>
    <n v="564656946.89999998"/>
    <n v="564488946.89999998"/>
  </r>
  <r>
    <x v="0"/>
    <x v="0"/>
    <x v="0"/>
    <x v="0"/>
    <s v="2.1.2.1-Remuneraciones"/>
    <s v="2.1.2.1.1-Sueldos y salarios"/>
    <s v="0220-MINISTERIO DE ECONOMÍA, PLANIFICACIÓN Y DESARROLLO"/>
    <s v="0001-MINISTERIO DE ECONOMIA, PLANIFICACION Y DESARROLLO"/>
    <s v="1-SERVICIOS  GENERALES"/>
    <s v="1.1-Administración general"/>
    <s v="1.1.02-Gestión administrativa, financiera, fiscal, económica y planificación"/>
    <s v="2.1-REMUNERACIONES Y CONTRIBUCIONES"/>
    <s v="2.1.1-REMUNERACIONES"/>
    <s v="99-MULTIPROVINCIAL"/>
    <s v="70-DONACION EXTERNA"/>
    <s v="No Informado-"/>
    <s v="00-N/A"/>
    <s v="0000-NO APLICA"/>
    <s v="N"/>
    <n v="0"/>
    <n v="11650000"/>
    <n v="6475000"/>
    <n v="4363333.34"/>
  </r>
  <r>
    <x v="0"/>
    <x v="0"/>
    <x v="0"/>
    <x v="0"/>
    <s v="2.1.2.1-Remuneraciones"/>
    <s v="2.1.2.1.1-Sueldos y salarios"/>
    <s v="0220-MINISTERIO DE ECONOMÍA, PLANIFICACIÓN Y DESARROLLO"/>
    <s v="0001-MINISTERIO DE ECONOMIA, PLANIFICACION Y DESARROLLO"/>
    <s v="1-SERVICIOS  GENERALES"/>
    <s v="1.1-Administración general"/>
    <s v="1.1.02-Gestión administrativa, financiera, fiscal, económica y planificación"/>
    <s v="2.1-REMUNERACIONES Y CONTRIBUCIONES"/>
    <s v="2.1.2-SOBRESUELDOS"/>
    <s v="04-BARAHONA"/>
    <s v="10-FONDO GENERAL"/>
    <s v="No Informado-"/>
    <s v="00-N/A"/>
    <s v="0000-NO APLICA"/>
    <s v="N"/>
    <n v="1390000"/>
    <n v="0"/>
    <n v="0"/>
    <n v="0"/>
  </r>
  <r>
    <x v="0"/>
    <x v="0"/>
    <x v="0"/>
    <x v="0"/>
    <s v="2.1.2.1-Remuneraciones"/>
    <s v="2.1.2.1.1-Sueldos y salarios"/>
    <s v="0220-MINISTERIO DE ECONOMÍA, PLANIFICACIÓN Y DESARROLLO"/>
    <s v="0001-MINISTERIO DE ECONOMIA, PLANIFICACION Y DESARROLLO"/>
    <s v="1-SERVICIOS  GENERALES"/>
    <s v="1.1-Administración general"/>
    <s v="1.1.02-Gestión administrativa, financiera, fiscal, económica y planificación"/>
    <s v="2.1-REMUNERACIONES Y CONTRIBUCIONES"/>
    <s v="2.1.2-SOBRESUELDOS"/>
    <s v="06-DUARTE"/>
    <s v="10-FONDO GENERAL"/>
    <s v="No Informado-"/>
    <s v="00-N/A"/>
    <s v="0000-NO APLICA"/>
    <s v="N"/>
    <n v="1390000"/>
    <n v="0"/>
    <n v="0"/>
    <n v="0"/>
  </r>
  <r>
    <x v="0"/>
    <x v="0"/>
    <x v="0"/>
    <x v="0"/>
    <s v="2.1.2.1-Remuneraciones"/>
    <s v="2.1.2.1.1-Sueldos y salarios"/>
    <s v="0220-MINISTERIO DE ECONOMÍA, PLANIFICACIÓN Y DESARROLLO"/>
    <s v="0001-MINISTERIO DE ECONOMIA, PLANIFICACION Y DESARROLLO"/>
    <s v="1-SERVICIOS  GENERALES"/>
    <s v="1.1-Administración general"/>
    <s v="1.1.02-Gestión administrativa, financiera, fiscal, económica y planificación"/>
    <s v="2.1-REMUNERACIONES Y CONTRIBUCIONES"/>
    <s v="2.1.2-SOBRESUELDOS"/>
    <s v="08-EL SEIBO"/>
    <s v="10-FONDO GENERAL"/>
    <s v="No Informado-"/>
    <s v="00-N/A"/>
    <s v="0000-NO APLICA"/>
    <s v="N"/>
    <n v="1340000"/>
    <n v="0"/>
    <n v="0"/>
    <n v="0"/>
  </r>
  <r>
    <x v="0"/>
    <x v="0"/>
    <x v="0"/>
    <x v="0"/>
    <s v="2.1.2.1-Remuneraciones"/>
    <s v="2.1.2.1.1-Sueldos y salarios"/>
    <s v="0220-MINISTERIO DE ECONOMÍA, PLANIFICACIÓN Y DESARROLLO"/>
    <s v="0001-MINISTERIO DE ECONOMIA, PLANIFICACION Y DESARROLLO"/>
    <s v="1-SERVICIOS  GENERALES"/>
    <s v="1.1-Administración general"/>
    <s v="1.1.02-Gestión administrativa, financiera, fiscal, económica y planificación"/>
    <s v="2.1-REMUNERACIONES Y CONTRIBUCIONES"/>
    <s v="2.1.2-SOBRESUELDOS"/>
    <s v="21-SAN CRISTOBAL"/>
    <s v="10-FONDO GENERAL"/>
    <s v="No Informado-"/>
    <s v="00-N/A"/>
    <s v="0000-NO APLICA"/>
    <s v="N"/>
    <n v="1410000"/>
    <n v="0"/>
    <n v="0"/>
    <n v="0"/>
  </r>
  <r>
    <x v="0"/>
    <x v="0"/>
    <x v="0"/>
    <x v="0"/>
    <s v="2.1.2.1-Remuneraciones"/>
    <s v="2.1.2.1.1-Sueldos y salarios"/>
    <s v="0220-MINISTERIO DE ECONOMÍA, PLANIFICACIÓN Y DESARROLLO"/>
    <s v="0001-MINISTERIO DE ECONOMIA, PLANIFICACION Y DESARROLLO"/>
    <s v="1-SERVICIOS  GENERALES"/>
    <s v="1.1-Administración general"/>
    <s v="1.1.02-Gestión administrativa, financiera, fiscal, económica y planificación"/>
    <s v="2.1-REMUNERACIONES Y CONTRIBUCIONES"/>
    <s v="2.1.2-SOBRESUELDOS"/>
    <s v="25-SANTIAGO"/>
    <s v="10-FONDO GENERAL"/>
    <s v="No Informado-"/>
    <s v="00-N/A"/>
    <s v="0000-NO APLICA"/>
    <s v="N"/>
    <n v="1390000"/>
    <n v="0"/>
    <n v="0"/>
    <n v="0"/>
  </r>
  <r>
    <x v="0"/>
    <x v="0"/>
    <x v="0"/>
    <x v="0"/>
    <s v="2.1.2.1-Remuneraciones"/>
    <s v="2.1.2.1.1-Sueldos y salarios"/>
    <s v="0220-MINISTERIO DE ECONOMÍA, PLANIFICACIÓN Y DESARROLLO"/>
    <s v="0001-MINISTERIO DE ECONOMIA, PLANIFICACION Y DESARROLLO"/>
    <s v="1-SERVICIOS  GENERALES"/>
    <s v="1.1-Administración general"/>
    <s v="1.1.02-Gestión administrativa, financiera, fiscal, económica y planificación"/>
    <s v="2.1-REMUNERACIONES Y CONTRIBUCIONES"/>
    <s v="2.1.2-SOBRESUELDOS"/>
    <s v="99-MULTIPROVINCIAL"/>
    <s v="10-FONDO GENERAL"/>
    <s v="No Informado-"/>
    <s v="00-N/A"/>
    <s v="0000-NO APLICA"/>
    <s v="N"/>
    <n v="151400000"/>
    <n v="155670000"/>
    <n v="82014572.780000001"/>
    <n v="76366214.780000001"/>
  </r>
  <r>
    <x v="0"/>
    <x v="0"/>
    <x v="0"/>
    <x v="0"/>
    <s v="2.1.2.1-Remuneraciones"/>
    <s v="2.1.2.1.1-Sueldos y salarios"/>
    <s v="0220-MINISTERIO DE ECONOMÍA, PLANIFICACIÓN Y DESARROLLO"/>
    <s v="0001-MINISTERIO DE ECONOMIA, PLANIFICACION Y DESARROLLO"/>
    <s v="1-SERVICIOS  GENERALES"/>
    <s v="1.1-Administración general"/>
    <s v="1.1.02-Gestión administrativa, financiera, fiscal, económica y planificación"/>
    <s v="2.1-REMUNERACIONES Y CONTRIBUCIONES"/>
    <s v="2.1.3-DIETAS Y GASTOS DE REPRESENTACIÓN"/>
    <s v="99-MULTIPROVINCIAL"/>
    <s v="10-FONDO GENERAL"/>
    <s v="No Informado-"/>
    <s v="00-N/A"/>
    <s v="0000-NO APLICA"/>
    <s v="N"/>
    <n v="540000"/>
    <n v="540000"/>
    <n v="167154.26999999999"/>
    <n v="167154.26999999999"/>
  </r>
  <r>
    <x v="0"/>
    <x v="0"/>
    <x v="0"/>
    <x v="0"/>
    <s v="2.1.2.1-Remuneraciones"/>
    <s v="2.1.2.1.1-Sueldos y salarios"/>
    <s v="0220-MINISTERIO DE ECONOMÍA, PLANIFICACIÓN Y DESARROLLO"/>
    <s v="0001-MINISTERIO DE ECONOMIA, PLANIFICACION Y DESARROLLO"/>
    <s v="1-SERVICIOS  GENERALES"/>
    <s v="1.1-Administración general"/>
    <s v="1.1.02-Gestión administrativa, financiera, fiscal, económica y planificación"/>
    <s v="2.1-REMUNERACIONES Y CONTRIBUCIONES"/>
    <s v="2.1.4-GRATIFICACIONES Y BONIFICACIONES"/>
    <s v="99-MULTIPROVINCIAL"/>
    <s v="10-FONDO GENERAL"/>
    <s v="No Informado-"/>
    <s v="00-N/A"/>
    <s v="0000-NO APLICA"/>
    <s v="N"/>
    <n v="1000000"/>
    <n v="1000000"/>
    <n v="550000"/>
    <n v="550000"/>
  </r>
  <r>
    <x v="0"/>
    <x v="0"/>
    <x v="0"/>
    <x v="0"/>
    <s v="2.1.2.1-Remuneraciones"/>
    <s v="2.1.2.1.1-Sueldos y salarios"/>
    <s v="0220-MINISTERIO DE ECONOMÍA, PLANIFICACIÓN Y DESARROLLO"/>
    <s v="0001-MINISTERIO DE ECONOMIA, PLANIFICACION Y DESARROLLO"/>
    <s v="1-SERVICIOS  GENERALES"/>
    <s v="1.1-Administración general"/>
    <s v="1.1.05-Gestión de la administración general para transversalizar el enfoque de género"/>
    <s v="2.1-REMUNERACIONES Y CONTRIBUCIONES"/>
    <s v="2.1.1-REMUNERACIONES"/>
    <s v="99-MULTIPROVINCIAL"/>
    <s v="10-FONDO GENERAL"/>
    <s v="No Informado-"/>
    <s v="00-N/A"/>
    <s v="0000-NO APLICA"/>
    <s v="N"/>
    <n v="2275000"/>
    <n v="2275000"/>
    <n v="990000"/>
    <n v="990000"/>
  </r>
  <r>
    <x v="0"/>
    <x v="0"/>
    <x v="0"/>
    <x v="0"/>
    <s v="2.1.2.1-Remuneraciones"/>
    <s v="2.1.2.1.1-Sueldos y salarios"/>
    <s v="0220-MINISTERIO DE ECONOMÍA, PLANIFICACIÓN Y DESARROLLO"/>
    <s v="0001-MINISTERIO DE ECONOMIA, PLANIFICACION Y DESARROLLO"/>
    <s v="1-SERVICIOS  GENERALES"/>
    <s v="1.1-Administración general"/>
    <s v="1.1.05-Gestión de la administración general para transversalizar el enfoque de género"/>
    <s v="2.1-REMUNERACIONES Y CONTRIBUCIONES"/>
    <s v="2.1.2-SOBRESUELDOS"/>
    <s v="99-MULTIPROVINCIAL"/>
    <s v="10-FONDO GENERAL"/>
    <s v="No Informado-"/>
    <s v="00-N/A"/>
    <s v="0000-NO APLICA"/>
    <s v="N"/>
    <n v="350000"/>
    <n v="0"/>
    <n v="0"/>
    <n v="0"/>
  </r>
  <r>
    <x v="0"/>
    <x v="0"/>
    <x v="0"/>
    <x v="0"/>
    <s v="2.1.2.1-Remuneraciones"/>
    <s v="2.1.2.1.1-Sueldos y salarios"/>
    <s v="0220-MINISTERIO DE ECONOMÍA, PLANIFICACIÓN Y DESARROLLO"/>
    <s v="0009-OFICINA NACIONAL DE ESTADISTICAS"/>
    <s v="1-SERVICIOS  GENERALES"/>
    <s v="1.1-Administración general"/>
    <s v="1.1.02-Gestión administrativa, financiera, fiscal, económica y planificación"/>
    <s v="2.1-REMUNERACIONES Y CONTRIBUCIONES"/>
    <s v="2.1.1-REMUNERACIONES"/>
    <s v="99-MULTIPROVINCIAL"/>
    <s v="10-FONDO GENERAL"/>
    <s v="No Informado-"/>
    <s v="00-N/A"/>
    <s v="0000-NO APLICA"/>
    <s v="N"/>
    <n v="337780580"/>
    <n v="335770725.54000002"/>
    <n v="261969297.53"/>
    <n v="196875639.19"/>
  </r>
  <r>
    <x v="0"/>
    <x v="0"/>
    <x v="0"/>
    <x v="0"/>
    <s v="2.1.2.1-Remuneraciones"/>
    <s v="2.1.2.1.1-Sueldos y salarios"/>
    <s v="0220-MINISTERIO DE ECONOMÍA, PLANIFICACIÓN Y DESARROLLO"/>
    <s v="0009-OFICINA NACIONAL DE ESTADISTICAS"/>
    <s v="1-SERVICIOS  GENERALES"/>
    <s v="1.1-Administración general"/>
    <s v="1.1.02-Gestión administrativa, financiera, fiscal, económica y planificación"/>
    <s v="2.1-REMUNERACIONES Y CONTRIBUCIONES"/>
    <s v="2.1.2-SOBRESUELDOS"/>
    <s v="99-MULTIPROVINCIAL"/>
    <s v="10-FONDO GENERAL"/>
    <s v="No Informado-"/>
    <s v="00-N/A"/>
    <s v="0000-NO APLICA"/>
    <s v="N"/>
    <n v="33177315"/>
    <n v="33163021.870000001"/>
    <n v="7584588.8499999996"/>
    <n v="7024588.8499999996"/>
  </r>
  <r>
    <x v="0"/>
    <x v="0"/>
    <x v="0"/>
    <x v="0"/>
    <s v="2.1.2.1-Remuneraciones"/>
    <s v="2.1.2.1.1-Sueldos y salarios"/>
    <s v="0220-MINISTERIO DE ECONOMÍA, PLANIFICACIÓN Y DESARROLLO"/>
    <s v="0017-GOBERNACION DEL EDIFICIO DE OFICINAS GUBERNAMENTALES"/>
    <s v="1-SERVICIOS  GENERALES"/>
    <s v="1.1-Administración general"/>
    <s v="1.1.02-Gestión administrativa, financiera, fiscal, económica y planificación"/>
    <s v="2.1-REMUNERACIONES Y CONTRIBUCIONES"/>
    <s v="2.1.1-REMUNERACIONES"/>
    <s v="99-MULTIPROVINCIAL"/>
    <s v="10-FONDO GENERAL"/>
    <s v="No Informado-"/>
    <s v="00-N/A"/>
    <s v="0000-NO APLICA"/>
    <s v="N"/>
    <n v="8873413"/>
    <n v="9213268"/>
    <n v="5554941.0700000003"/>
    <n v="5551941.0700000003"/>
  </r>
  <r>
    <x v="0"/>
    <x v="0"/>
    <x v="0"/>
    <x v="0"/>
    <s v="2.1.2.1-Remuneraciones"/>
    <s v="2.1.2.1.1-Sueldos y salarios"/>
    <s v="0220-MINISTERIO DE ECONOMÍA, PLANIFICACIÓN Y DESARROLLO"/>
    <s v="0017-GOBERNACION DEL EDIFICIO DE OFICINAS GUBERNAMENTALES"/>
    <s v="1-SERVICIOS  GENERALES"/>
    <s v="1.1-Administración general"/>
    <s v="1.1.02-Gestión administrativa, financiera, fiscal, económica y planificación"/>
    <s v="2.1-REMUNERACIONES Y CONTRIBUCIONES"/>
    <s v="2.1.2-SOBRESUELDOS"/>
    <s v="99-MULTIPROVINCIAL"/>
    <s v="10-FONDO GENERAL"/>
    <s v="No Informado-"/>
    <s v="00-N/A"/>
    <s v="0000-NO APLICA"/>
    <s v="N"/>
    <n v="15829941"/>
    <n v="15829941.880000001"/>
    <n v="10433850"/>
    <n v="10433850"/>
  </r>
  <r>
    <x v="0"/>
    <x v="0"/>
    <x v="0"/>
    <x v="0"/>
    <s v="2.1.2.1-Remuneraciones"/>
    <s v="2.1.2.1.1-Sueldos y salarios"/>
    <s v="0220-MINISTERIO DE ECONOMÍA, PLANIFICACIÓN Y DESARROLLO"/>
    <s v="0018-SISTEMA ÚNICO DE BENEFICIARIOS"/>
    <s v="4-SERVICIOS SOCIALES"/>
    <s v="4.5-Protección social"/>
    <s v="4.5.10-Asistencia social"/>
    <s v="2.1-REMUNERACIONES Y CONTRIBUCIONES"/>
    <s v="2.1.1-REMUNERACIONES"/>
    <s v="99-MULTIPROVINCIAL"/>
    <s v="10-FONDO GENERAL"/>
    <s v="No Informado-"/>
    <s v="00-N/A"/>
    <s v="0000-NO APLICA"/>
    <s v="N"/>
    <n v="162971440"/>
    <n v="169529909"/>
    <n v="113866683.31999999"/>
    <n v="113866683.31999999"/>
  </r>
  <r>
    <x v="0"/>
    <x v="0"/>
    <x v="0"/>
    <x v="0"/>
    <s v="2.1.2.1-Remuneraciones"/>
    <s v="2.1.2.1.1-Sueldos y salarios"/>
    <s v="0220-MINISTERIO DE ECONOMÍA, PLANIFICACIÓN Y DESARROLLO"/>
    <s v="0018-SISTEMA ÚNICO DE BENEFICIARIOS"/>
    <s v="4-SERVICIOS SOCIALES"/>
    <s v="4.5-Protección social"/>
    <s v="4.5.10-Asistencia social"/>
    <s v="2.1-REMUNERACIONES Y CONTRIBUCIONES"/>
    <s v="2.1.2-SOBRESUELDOS"/>
    <s v="99-MULTIPROVINCIAL"/>
    <s v="10-FONDO GENERAL"/>
    <s v="No Informado-"/>
    <s v="00-N/A"/>
    <s v="0000-NO APLICA"/>
    <s v="N"/>
    <n v="16002000"/>
    <n v="14773547"/>
    <n v="13759046.060000001"/>
    <n v="13759046.060000001"/>
  </r>
  <r>
    <x v="0"/>
    <x v="0"/>
    <x v="0"/>
    <x v="0"/>
    <s v="2.1.2.1-Remuneraciones"/>
    <s v="2.1.2.1.1-Sueldos y salarios"/>
    <s v="0221-MINISTERIO DE ADMINISTRACIÓN PÚBLICA"/>
    <s v="0001-MINISTERIO DE ADMINISTRACION PUBLICA"/>
    <s v="1-SERVICIOS  GENERALES"/>
    <s v="1.1-Administración general"/>
    <s v="1.1.02-Gestión administrativa, financiera, fiscal, económica y planificación"/>
    <s v="2.1-REMUNERACIONES Y CONTRIBUCIONES"/>
    <s v="2.1.1-REMUNERACIONES"/>
    <s v="01-DISTRITO NACIONAL"/>
    <s v="10-FONDO GENERAL"/>
    <s v="No Informado-"/>
    <s v="00-N/A"/>
    <s v="0000-NO APLICA"/>
    <s v="N"/>
    <n v="281881431"/>
    <n v="276261431"/>
    <n v="273999853.75"/>
    <n v="191747676.41"/>
  </r>
  <r>
    <x v="0"/>
    <x v="0"/>
    <x v="0"/>
    <x v="0"/>
    <s v="2.1.2.1-Remuneraciones"/>
    <s v="2.1.2.1.1-Sueldos y salarios"/>
    <s v="0221-MINISTERIO DE ADMINISTRACIÓN PÚBLICA"/>
    <s v="0001-MINISTERIO DE ADMINISTRACION PUBLICA"/>
    <s v="1-SERVICIOS  GENERALES"/>
    <s v="1.1-Administración general"/>
    <s v="1.1.02-Gestión administrativa, financiera, fiscal, económica y planificación"/>
    <s v="2.1-REMUNERACIONES Y CONTRIBUCIONES"/>
    <s v="2.1.1-REMUNERACIONES"/>
    <s v="99-MULTIPROVINCIAL"/>
    <s v="10-FONDO GENERAL"/>
    <s v="No Informado-"/>
    <s v="00-N/A"/>
    <s v="0000-NO APLICA"/>
    <s v="N"/>
    <n v="101694000"/>
    <n v="96139000"/>
    <n v="94558697.739999995"/>
    <n v="61251531.079999998"/>
  </r>
  <r>
    <x v="0"/>
    <x v="0"/>
    <x v="0"/>
    <x v="0"/>
    <s v="2.1.2.1-Remuneraciones"/>
    <s v="2.1.2.1.1-Sueldos y salarios"/>
    <s v="0221-MINISTERIO DE ADMINISTRACIÓN PÚBLICA"/>
    <s v="0001-MINISTERIO DE ADMINISTRACION PUBLICA"/>
    <s v="1-SERVICIOS  GENERALES"/>
    <s v="1.1-Administración general"/>
    <s v="1.1.02-Gestión administrativa, financiera, fiscal, económica y planificación"/>
    <s v="2.1-REMUNERACIONES Y CONTRIBUCIONES"/>
    <s v="2.1.2-SOBRESUELDOS"/>
    <s v="01-DISTRITO NACIONAL"/>
    <s v="10-FONDO GENERAL"/>
    <s v="No Informado-"/>
    <s v="00-N/A"/>
    <s v="0000-NO APLICA"/>
    <s v="N"/>
    <n v="67316000"/>
    <n v="73506000"/>
    <n v="45273276.359999999"/>
    <n v="42157276.109999999"/>
  </r>
  <r>
    <x v="0"/>
    <x v="0"/>
    <x v="0"/>
    <x v="0"/>
    <s v="2.1.2.1-Remuneraciones"/>
    <s v="2.1.2.1.1-Sueldos y salarios"/>
    <s v="0221-MINISTERIO DE ADMINISTRACIÓN PÚBLICA"/>
    <s v="0001-MINISTERIO DE ADMINISTRACION PUBLICA"/>
    <s v="1-SERVICIOS  GENERALES"/>
    <s v="1.1-Administración general"/>
    <s v="1.1.02-Gestión administrativa, financiera, fiscal, económica y planificación"/>
    <s v="2.1-REMUNERACIONES Y CONTRIBUCIONES"/>
    <s v="2.1.2-SOBRESUELDOS"/>
    <s v="99-MULTIPROVINCIAL"/>
    <s v="10-FONDO GENERAL"/>
    <s v="No Informado-"/>
    <s v="00-N/A"/>
    <s v="0000-NO APLICA"/>
    <s v="N"/>
    <n v="16038000"/>
    <n v="22523000"/>
    <n v="12491333.32"/>
    <n v="12143833.32"/>
  </r>
  <r>
    <x v="0"/>
    <x v="0"/>
    <x v="0"/>
    <x v="0"/>
    <s v="2.1.2.1-Remuneraciones"/>
    <s v="2.1.2.1.1-Sueldos y salarios"/>
    <s v="0221-MINISTERIO DE ADMINISTRACIÓN PÚBLICA"/>
    <s v="0002-INSTITUTO NACIONAL DE ADMINISTRACION PUBLICA"/>
    <s v="4-SERVICIOS SOCIALES"/>
    <s v="4.4-Educación"/>
    <s v="4.4.09-Enseñanza no atribuible a ningún nivel"/>
    <s v="2.1-REMUNERACIONES Y CONTRIBUCIONES"/>
    <s v="2.1.1-REMUNERACIONES"/>
    <s v="01-DISTRITO NACIONAL"/>
    <s v="10-FONDO GENERAL"/>
    <s v="No Informado-"/>
    <s v="00-N/A"/>
    <s v="0000-NO APLICA"/>
    <s v="N"/>
    <n v="73339950"/>
    <n v="72269353"/>
    <n v="71551549.579999998"/>
    <n v="48734546.579999998"/>
  </r>
  <r>
    <x v="0"/>
    <x v="0"/>
    <x v="0"/>
    <x v="0"/>
    <s v="2.1.2.1-Remuneraciones"/>
    <s v="2.1.2.1.1-Sueldos y salarios"/>
    <s v="0221-MINISTERIO DE ADMINISTRACIÓN PÚBLICA"/>
    <s v="0002-INSTITUTO NACIONAL DE ADMINISTRACION PUBLICA"/>
    <s v="4-SERVICIOS SOCIALES"/>
    <s v="4.4-Educación"/>
    <s v="4.4.09-Enseñanza no atribuible a ningún nivel"/>
    <s v="2.1-REMUNERACIONES Y CONTRIBUCIONES"/>
    <s v="2.1.1-REMUNERACIONES"/>
    <s v="99-MULTIPROVINCIAL"/>
    <s v="10-FONDO GENERAL"/>
    <s v="No Informado-"/>
    <s v="00-N/A"/>
    <s v="0000-NO APLICA"/>
    <s v="N"/>
    <n v="42136953"/>
    <n v="44994550"/>
    <n v="41640980"/>
    <n v="32337480"/>
  </r>
  <r>
    <x v="0"/>
    <x v="0"/>
    <x v="0"/>
    <x v="0"/>
    <s v="2.1.2.1-Remuneraciones"/>
    <s v="2.1.2.1.1-Sueldos y salarios"/>
    <s v="0221-MINISTERIO DE ADMINISTRACIÓN PÚBLICA"/>
    <s v="0002-INSTITUTO NACIONAL DE ADMINISTRACION PUBLICA"/>
    <s v="4-SERVICIOS SOCIALES"/>
    <s v="4.4-Educación"/>
    <s v="4.4.09-Enseñanza no atribuible a ningún nivel"/>
    <s v="2.1-REMUNERACIONES Y CONTRIBUCIONES"/>
    <s v="2.1.2-SOBRESUELDOS"/>
    <s v="01-DISTRITO NACIONAL"/>
    <s v="10-FONDO GENERAL"/>
    <s v="No Informado-"/>
    <s v="00-N/A"/>
    <s v="0000-NO APLICA"/>
    <s v="N"/>
    <n v="19278300"/>
    <n v="17398246"/>
    <n v="9712444.4199999999"/>
    <n v="8914944.4199999999"/>
  </r>
  <r>
    <x v="0"/>
    <x v="0"/>
    <x v="0"/>
    <x v="0"/>
    <s v="2.1.2.1-Remuneraciones"/>
    <s v="2.1.2.1.1-Sueldos y salarios"/>
    <s v="0221-MINISTERIO DE ADMINISTRACIÓN PÚBLICA"/>
    <s v="0003-OFICINA GUBERNAMENTAL DE TECNOLOGIA DE LA INFORMACION Y LA COMUNICACION (OGTIC)"/>
    <s v="2-SERVICIOS ECONÓMICOS"/>
    <s v="2.7-Comunicaciones"/>
    <s v="2.7.01-Comunicaciones"/>
    <s v="2.1-REMUNERACIONES Y CONTRIBUCIONES"/>
    <s v="2.1.1-REMUNERACIONES"/>
    <s v="01-DISTRITO NACIONAL"/>
    <s v="10-FONDO GENERAL"/>
    <s v="No Informado-"/>
    <s v="00-N/A"/>
    <s v="0000-NO APLICA"/>
    <s v="N"/>
    <n v="327087235"/>
    <n v="332820317"/>
    <n v="214314752.78"/>
    <n v="213238419.44999999"/>
  </r>
  <r>
    <x v="0"/>
    <x v="0"/>
    <x v="0"/>
    <x v="0"/>
    <s v="2.1.2.1-Remuneraciones"/>
    <s v="2.1.2.1.1-Sueldos y salarios"/>
    <s v="0221-MINISTERIO DE ADMINISTRACIÓN PÚBLICA"/>
    <s v="0003-OFICINA GUBERNAMENTAL DE TECNOLOGIA DE LA INFORMACION Y LA COMUNICACION (OGTIC)"/>
    <s v="2-SERVICIOS ECONÓMICOS"/>
    <s v="2.7-Comunicaciones"/>
    <s v="2.7.01-Comunicaciones"/>
    <s v="2.1-REMUNERACIONES Y CONTRIBUCIONES"/>
    <s v="2.1.1-REMUNERACIONES"/>
    <s v="99-MULTIPROVINCIAL"/>
    <s v="10-FONDO GENERAL"/>
    <s v="No Informado-"/>
    <s v="00-N/A"/>
    <s v="0000-NO APLICA"/>
    <s v="N"/>
    <n v="58423132"/>
    <n v="72351785"/>
    <n v="44799121.68"/>
    <n v="44583121.68"/>
  </r>
  <r>
    <x v="0"/>
    <x v="0"/>
    <x v="0"/>
    <x v="0"/>
    <s v="2.1.2.1-Remuneraciones"/>
    <s v="2.1.2.1.1-Sueldos y salarios"/>
    <s v="0221-MINISTERIO DE ADMINISTRACIÓN PÚBLICA"/>
    <s v="0003-OFICINA GUBERNAMENTAL DE TECNOLOGIA DE LA INFORMACION Y LA COMUNICACION (OGTIC)"/>
    <s v="2-SERVICIOS ECONÓMICOS"/>
    <s v="2.7-Comunicaciones"/>
    <s v="2.7.01-Comunicaciones"/>
    <s v="2.1-REMUNERACIONES Y CONTRIBUCIONES"/>
    <s v="2.1.2-SOBRESUELDOS"/>
    <s v="01-DISTRITO NACIONAL"/>
    <s v="10-FONDO GENERAL"/>
    <s v="No Informado-"/>
    <s v="00-N/A"/>
    <s v="0000-NO APLICA"/>
    <s v="N"/>
    <n v="66000000"/>
    <n v="54695000"/>
    <n v="20734167.469999999"/>
    <n v="20734166.75"/>
  </r>
  <r>
    <x v="0"/>
    <x v="0"/>
    <x v="0"/>
    <x v="0"/>
    <s v="2.1.2.1-Remuneraciones"/>
    <s v="2.1.2.1.1-Sueldos y salarios"/>
    <s v="0221-MINISTERIO DE ADMINISTRACIÓN PÚBLICA"/>
    <s v="0003-OFICINA GUBERNAMENTAL DE TECNOLOGIA DE LA INFORMACION Y LA COMUNICACION (OGTIC)"/>
    <s v="2-SERVICIOS ECONÓMICOS"/>
    <s v="2.7-Comunicaciones"/>
    <s v="2.7.01-Comunicaciones"/>
    <s v="2.1-REMUNERACIONES Y CONTRIBUCIONES"/>
    <s v="2.1.2-SOBRESUELDOS"/>
    <s v="99-MULTIPROVINCIAL"/>
    <s v="10-FONDO GENERAL"/>
    <s v="No Informado-"/>
    <s v="00-N/A"/>
    <s v="0000-NO APLICA"/>
    <s v="N"/>
    <n v="12693000"/>
    <n v="23998000"/>
    <n v="14276500"/>
    <n v="14192500"/>
  </r>
  <r>
    <x v="0"/>
    <x v="0"/>
    <x v="0"/>
    <x v="0"/>
    <s v="2.1.2.1-Remuneraciones"/>
    <s v="2.1.2.1.1-Sueldos y salarios"/>
    <s v="0222-MINISTERIO DE ENERGIA Y MINAS"/>
    <s v="0001-MINISTERIO DE ENERGIA Y MINAS"/>
    <s v="2-SERVICIOS ECONÓMICOS"/>
    <s v="2.4-Energía y combustible"/>
    <s v="2.4.03-Combustible"/>
    <s v="2.1-REMUNERACIONES Y CONTRIBUCIONES"/>
    <s v="2.1.1-REMUNERACIONES"/>
    <s v="99-MULTIPROVINCIAL"/>
    <s v="10-FONDO GENERAL"/>
    <s v="No Informado-"/>
    <s v="00-N/A"/>
    <s v="0000-NO APLICA"/>
    <s v="N"/>
    <n v="22332022"/>
    <n v="9400000"/>
    <n v="8026666.6699999999"/>
    <n v="5971666.6699999999"/>
  </r>
  <r>
    <x v="0"/>
    <x v="0"/>
    <x v="0"/>
    <x v="0"/>
    <s v="2.1.2.1-Remuneraciones"/>
    <s v="2.1.2.1.1-Sueldos y salarios"/>
    <s v="0222-MINISTERIO DE ENERGIA Y MINAS"/>
    <s v="0001-MINISTERIO DE ENERGIA Y MINAS"/>
    <s v="2-SERVICIOS ECONÓMICOS"/>
    <s v="2.4-Energía y combustible"/>
    <s v="2.4.09-Conservación, aprovechamiento y explotación racionalizada de fuentes de electricidad"/>
    <s v="2.1-REMUNERACIONES Y CONTRIBUCIONES"/>
    <s v="2.1.1-REMUNERACIONES"/>
    <s v="99-MULTIPROVINCIAL"/>
    <s v="10-FONDO GENERAL"/>
    <s v="No Informado-"/>
    <s v="00-N/A"/>
    <s v="0000-NO APLICA"/>
    <s v="N"/>
    <n v="725533019"/>
    <n v="744174358"/>
    <n v="651138144.94000006"/>
    <n v="493529772.92000002"/>
  </r>
  <r>
    <x v="0"/>
    <x v="0"/>
    <x v="0"/>
    <x v="0"/>
    <s v="2.1.2.1-Remuneraciones"/>
    <s v="2.1.2.1.1-Sueldos y salarios"/>
    <s v="0222-MINISTERIO DE ENERGIA Y MINAS"/>
    <s v="0001-MINISTERIO DE ENERGIA Y MINAS"/>
    <s v="2-SERVICIOS ECONÓMICOS"/>
    <s v="2.4-Energía y combustible"/>
    <s v="2.4.09-Conservación, aprovechamiento y explotación racionalizada de fuentes de electricidad"/>
    <s v="2.1-REMUNERACIONES Y CONTRIBUCIONES"/>
    <s v="2.1.2-SOBRESUELDOS"/>
    <s v="99-MULTIPROVINCIAL"/>
    <s v="10-FONDO GENERAL"/>
    <s v="No Informado-"/>
    <s v="00-N/A"/>
    <s v="0000-NO APLICA"/>
    <s v="N"/>
    <n v="201345573"/>
    <n v="231971205"/>
    <n v="87610788"/>
    <n v="77704188"/>
  </r>
  <r>
    <x v="0"/>
    <x v="0"/>
    <x v="0"/>
    <x v="0"/>
    <s v="2.1.2.1-Remuneraciones"/>
    <s v="2.1.2.1.1-Sueldos y salarios"/>
    <s v="0222-MINISTERIO DE ENERGIA Y MINAS"/>
    <s v="0001-MINISTERIO DE ENERGIA Y MINAS"/>
    <s v="2-SERVICIOS ECONÓMICOS"/>
    <s v="2.4-Energía y combustible"/>
    <s v="2.4.09-Conservación, aprovechamiento y explotación racionalizada de fuentes de electricidad"/>
    <s v="2.1-REMUNERACIONES Y CONTRIBUCIONES"/>
    <s v="2.1.4-GRATIFICACIONES Y BONIFICACIONES"/>
    <s v="99-MULTIPROVINCIAL"/>
    <s v="10-FONDO GENERAL"/>
    <s v="No Informado-"/>
    <s v="00-N/A"/>
    <s v="0000-NO APLICA"/>
    <s v="N"/>
    <n v="5000000"/>
    <n v="8000000"/>
    <n v="6391400"/>
    <n v="6391400"/>
  </r>
  <r>
    <x v="0"/>
    <x v="0"/>
    <x v="0"/>
    <x v="0"/>
    <s v="2.1.2.1-Remuneraciones"/>
    <s v="2.1.2.1.1-Sueldos y salarios"/>
    <s v="0222-MINISTERIO DE ENERGIA Y MINAS"/>
    <s v="0001-MINISTERIO DE ENERGIA Y MINAS"/>
    <s v="2-SERVICIOS ECONÓMICOS"/>
    <s v="2.5-Minería, manufactura y construcción"/>
    <s v="2.5.01-Extracción de recursos minerales"/>
    <s v="2.1-REMUNERACIONES Y CONTRIBUCIONES"/>
    <s v="2.1.1-REMUNERACIONES"/>
    <s v="99-MULTIPROVINCIAL"/>
    <s v="10-FONDO GENERAL"/>
    <s v="No Informado-"/>
    <s v="00-N/A"/>
    <s v="0000-NO APLICA"/>
    <s v="N"/>
    <n v="41581200"/>
    <n v="42338000"/>
    <n v="41054000"/>
    <n v="30968000"/>
  </r>
  <r>
    <x v="0"/>
    <x v="0"/>
    <x v="0"/>
    <x v="0"/>
    <s v="2.1.2.1-Remuneraciones"/>
    <s v="2.1.2.1.1-Sueldos y salarios"/>
    <s v="0222-MINISTERIO DE ENERGIA Y MINAS"/>
    <s v="0002-DIRECCION GENERAL DE MINERIA"/>
    <s v="2-SERVICIOS ECONÓMICOS"/>
    <s v="2.5-Minería, manufactura y construcción"/>
    <s v="2.5.01-Extracción de recursos minerales"/>
    <s v="2.1-REMUNERACIONES Y CONTRIBUCIONES"/>
    <s v="2.1.1-REMUNERACIONES"/>
    <s v="99-MULTIPROVINCIAL"/>
    <s v="10-FONDO GENERAL"/>
    <s v="No Informado-"/>
    <s v="00-N/A"/>
    <s v="0000-NO APLICA"/>
    <s v="N"/>
    <n v="114909653"/>
    <n v="114336025"/>
    <n v="114269760.87"/>
    <n v="78751037.780000001"/>
  </r>
  <r>
    <x v="0"/>
    <x v="0"/>
    <x v="0"/>
    <x v="0"/>
    <s v="2.1.2.1-Remuneraciones"/>
    <s v="2.1.2.1.1-Sueldos y salarios"/>
    <s v="0222-MINISTERIO DE ENERGIA Y MINAS"/>
    <s v="0002-DIRECCION GENERAL DE MINERIA"/>
    <s v="2-SERVICIOS ECONÓMICOS"/>
    <s v="2.5-Minería, manufactura y construcción"/>
    <s v="2.5.01-Extracción de recursos minerales"/>
    <s v="2.1-REMUNERACIONES Y CONTRIBUCIONES"/>
    <s v="2.1.2-SOBRESUELDOS"/>
    <s v="99-MULTIPROVINCIAL"/>
    <s v="10-FONDO GENERAL"/>
    <s v="No Informado-"/>
    <s v="00-N/A"/>
    <s v="0000-NO APLICA"/>
    <s v="N"/>
    <n v="19239179"/>
    <n v="19555910"/>
    <n v="19555906.329999998"/>
    <n v="11212434.189999999"/>
  </r>
  <r>
    <x v="0"/>
    <x v="0"/>
    <x v="0"/>
    <x v="0"/>
    <s v="2.1.2.1-Remuneraciones"/>
    <s v="2.1.2.1.1-Sueldos y salarios"/>
    <s v="0223-MINISTERIO DE LA VIVIENDA, HABITAT Y EDIFICACIONES (MIVHED)"/>
    <s v="0001-MINISTERIO DE LA VIVIENDA, HABITAT Y EDIFICACIONES (MIVHED)"/>
    <s v="4-SERVICIOS SOCIALES"/>
    <s v="4.5-Protección social"/>
    <s v="4.5.07-Vivienda social"/>
    <s v="2.1-REMUNERACIONES Y CONTRIBUCIONES"/>
    <s v="2.1.1-REMUNERACIONES"/>
    <s v="99-MULTIPROVINCIAL"/>
    <s v="10-FONDO GENERAL"/>
    <s v="No Informado-"/>
    <s v="00-N/A"/>
    <s v="0000-NO APLICA"/>
    <s v="N"/>
    <n v="1239290923"/>
    <n v="1245059341.3299999"/>
    <n v="1073584013.59"/>
    <n v="800457569.76999998"/>
  </r>
  <r>
    <x v="0"/>
    <x v="0"/>
    <x v="0"/>
    <x v="0"/>
    <s v="2.1.2.1-Remuneraciones"/>
    <s v="2.1.2.1.1-Sueldos y salarios"/>
    <s v="0223-MINISTERIO DE LA VIVIENDA, HABITAT Y EDIFICACIONES (MIVHED)"/>
    <s v="0001-MINISTERIO DE LA VIVIENDA, HABITAT Y EDIFICACIONES (MIVHED)"/>
    <s v="4-SERVICIOS SOCIALES"/>
    <s v="4.5-Protección social"/>
    <s v="4.5.07-Vivienda social"/>
    <s v="2.1-REMUNERACIONES Y CONTRIBUCIONES"/>
    <s v="2.1.1-REMUNERACIONES"/>
    <s v="99-MULTIPROVINCIAL"/>
    <s v="20-FONDOS CON DESTINO ESPECÍFICO"/>
    <s v="No Informado-"/>
    <s v="00-N/A"/>
    <s v="0000-NO APLICA"/>
    <s v="N"/>
    <n v="36600000"/>
    <n v="36600000"/>
    <n v="4012631.16"/>
    <n v="4012630.36"/>
  </r>
  <r>
    <x v="0"/>
    <x v="0"/>
    <x v="0"/>
    <x v="0"/>
    <s v="2.1.2.1-Remuneraciones"/>
    <s v="2.1.2.1.1-Sueldos y salarios"/>
    <s v="0223-MINISTERIO DE LA VIVIENDA, HABITAT Y EDIFICACIONES (MIVHED)"/>
    <s v="0001-MINISTERIO DE LA VIVIENDA, HABITAT Y EDIFICACIONES (MIVHED)"/>
    <s v="4-SERVICIOS SOCIALES"/>
    <s v="4.5-Protección social"/>
    <s v="4.5.07-Vivienda social"/>
    <s v="2.1-REMUNERACIONES Y CONTRIBUCIONES"/>
    <s v="2.1.2-SOBRESUELDOS"/>
    <s v="99-MULTIPROVINCIAL"/>
    <s v="10-FONDO GENERAL"/>
    <s v="No Informado-"/>
    <s v="00-N/A"/>
    <s v="0000-NO APLICA"/>
    <s v="N"/>
    <n v="159122317"/>
    <n v="161446317"/>
    <n v="143618948.94"/>
    <n v="129251448.94"/>
  </r>
  <r>
    <x v="0"/>
    <x v="0"/>
    <x v="0"/>
    <x v="0"/>
    <s v="2.1.2.1-Remuneraciones"/>
    <s v="2.1.2.1.1-Sueldos y salarios"/>
    <s v="0223-MINISTERIO DE LA VIVIENDA, HABITAT Y EDIFICACIONES (MIVHED)"/>
    <s v="0001-MINISTERIO DE LA VIVIENDA, HABITAT Y EDIFICACIONES (MIVHED)"/>
    <s v="4-SERVICIOS SOCIALES"/>
    <s v="4.5-Protección social"/>
    <s v="4.5.07-Vivienda social"/>
    <s v="2.1-REMUNERACIONES Y CONTRIBUCIONES"/>
    <s v="2.1.2-SOBRESUELDOS"/>
    <s v="99-MULTIPROVINCIAL"/>
    <s v="20-FONDOS CON DESTINO ESPECÍFICO"/>
    <s v="No Informado-"/>
    <s v="00-N/A"/>
    <s v="0000-NO APLICA"/>
    <s v="N"/>
    <n v="110946317"/>
    <n v="110946317"/>
    <n v="0"/>
    <n v="0"/>
  </r>
  <r>
    <x v="0"/>
    <x v="0"/>
    <x v="0"/>
    <x v="0"/>
    <s v="2.1.2.1-Remuneraciones"/>
    <s v="2.1.2.1.1-Sueldos y salarios"/>
    <s v="0223-MINISTERIO DE LA VIVIENDA, HABITAT Y EDIFICACIONES (MIVHED)"/>
    <s v="0001-MINISTERIO DE LA VIVIENDA, HABITAT Y EDIFICACIONES (MIVHED)"/>
    <s v="4-SERVICIOS SOCIALES"/>
    <s v="4.5-Protección social"/>
    <s v="4.5.07-Vivienda social"/>
    <s v="2.1-REMUNERACIONES Y CONTRIBUCIONES"/>
    <s v="2.1.3-DIETAS Y GASTOS DE REPRESENTACIÓN"/>
    <s v="99-MULTIPROVINCIAL"/>
    <s v="10-FONDO GENERAL"/>
    <s v="No Informado-"/>
    <s v="00-N/A"/>
    <s v="0000-NO APLICA"/>
    <s v="N"/>
    <n v="1321200"/>
    <n v="1321200"/>
    <n v="0"/>
    <n v="0"/>
  </r>
  <r>
    <x v="0"/>
    <x v="0"/>
    <x v="0"/>
    <x v="0"/>
    <s v="2.1.2.1-Remuneraciones"/>
    <s v="2.1.2.1.1-Sueldos y salarios"/>
    <s v="0223-MINISTERIO DE LA VIVIENDA, HABITAT Y EDIFICACIONES (MIVHED)"/>
    <s v="0001-MINISTERIO DE LA VIVIENDA, HABITAT Y EDIFICACIONES (MIVHED)"/>
    <s v="4-SERVICIOS SOCIALES"/>
    <s v="4.5-Protección social"/>
    <s v="4.5.07-Vivienda social"/>
    <s v="2.1-REMUNERACIONES Y CONTRIBUCIONES"/>
    <s v="2.1.3-DIETAS Y GASTOS DE REPRESENTACIÓN"/>
    <s v="99-MULTIPROVINCIAL"/>
    <s v="20-FONDOS CON DESTINO ESPECÍFICO"/>
    <s v="No Informado-"/>
    <s v="00-N/A"/>
    <s v="0000-NO APLICA"/>
    <s v="N"/>
    <n v="500000"/>
    <n v="500000"/>
    <n v="0"/>
    <n v="0"/>
  </r>
  <r>
    <x v="0"/>
    <x v="0"/>
    <x v="0"/>
    <x v="0"/>
    <s v="2.1.2.1-Remuneraciones"/>
    <s v="2.1.2.1.1-Sueldos y salarios"/>
    <s v="0301-PODER JUDICIAL"/>
    <s v="0001-CONSEJO DEL PODER JUDICIAL"/>
    <s v="1-SERVICIOS  GENERALES"/>
    <s v="1.4-Justicia, orden público y seguridad"/>
    <s v="1.4.03-Administración y servicios de justicia"/>
    <s v="2.1-REMUNERACIONES Y CONTRIBUCIONES"/>
    <s v="2.1.1-REMUNERACIONES"/>
    <s v="99-MULTIPROVINCIAL"/>
    <s v="10-FONDO GENERAL"/>
    <s v="No Informado-"/>
    <s v="00-N/A"/>
    <s v="0000-NO APLICA"/>
    <s v="N"/>
    <n v="5270595355"/>
    <n v="5270595355"/>
    <n v="3954712656.23"/>
    <n v="3954712656.23"/>
  </r>
  <r>
    <x v="0"/>
    <x v="0"/>
    <x v="0"/>
    <x v="0"/>
    <s v="2.1.2.1-Remuneraciones"/>
    <s v="2.1.2.1.1-Sueldos y salarios"/>
    <s v="0301-PODER JUDICIAL"/>
    <s v="0001-CONSEJO DEL PODER JUDICIAL"/>
    <s v="1-SERVICIOS  GENERALES"/>
    <s v="1.4-Justicia, orden público y seguridad"/>
    <s v="1.4.03-Administración y servicios de justicia"/>
    <s v="2.1-REMUNERACIONES Y CONTRIBUCIONES"/>
    <s v="2.1.2-SOBRESUELDOS"/>
    <s v="99-MULTIPROVINCIAL"/>
    <s v="10-FONDO GENERAL"/>
    <s v="No Informado-"/>
    <s v="00-N/A"/>
    <s v="0000-NO APLICA"/>
    <s v="N"/>
    <n v="438095456"/>
    <n v="438095456"/>
    <n v="328085939.80000001"/>
    <n v="328085939.80000001"/>
  </r>
  <r>
    <x v="0"/>
    <x v="0"/>
    <x v="0"/>
    <x v="0"/>
    <s v="2.1.2.1-Remuneraciones"/>
    <s v="2.1.2.1.1-Sueldos y salarios"/>
    <s v="0301-PODER JUDICIAL"/>
    <s v="0001-CONSEJO DEL PODER JUDICIAL"/>
    <s v="1-SERVICIOS  GENERALES"/>
    <s v="1.4-Justicia, orden público y seguridad"/>
    <s v="1.4.03-Administración y servicios de justicia"/>
    <s v="2.1-REMUNERACIONES Y CONTRIBUCIONES"/>
    <s v="2.1.3-DIETAS Y GASTOS DE REPRESENTACIÓN"/>
    <s v="99-MULTIPROVINCIAL"/>
    <s v="10-FONDO GENERAL"/>
    <s v="No Informado-"/>
    <s v="00-N/A"/>
    <s v="0000-NO APLICA"/>
    <s v="N"/>
    <n v="211234154"/>
    <n v="211234154"/>
    <n v="158505906.02000001"/>
    <n v="158505906.02000001"/>
  </r>
  <r>
    <x v="0"/>
    <x v="0"/>
    <x v="0"/>
    <x v="0"/>
    <s v="2.1.2.1-Remuneraciones"/>
    <s v="2.1.2.1.1-Sueldos y salarios"/>
    <s v="0301-PODER JUDICIAL"/>
    <s v="0001-CONSEJO DEL PODER JUDICIAL"/>
    <s v="1-SERVICIOS  GENERALES"/>
    <s v="1.4-Justicia, orden público y seguridad"/>
    <s v="1.4.03-Administración y servicios de justicia"/>
    <s v="2.1-REMUNERACIONES Y CONTRIBUCIONES"/>
    <s v="2.1.4-GRATIFICACIONES Y BONIFICACIONES"/>
    <s v="99-MULTIPROVINCIAL"/>
    <s v="10-FONDO GENERAL"/>
    <s v="No Informado-"/>
    <s v="00-N/A"/>
    <s v="0000-NO APLICA"/>
    <s v="N"/>
    <n v="490708482"/>
    <n v="490708482"/>
    <n v="368108874.94"/>
    <n v="368108874.94"/>
  </r>
  <r>
    <x v="0"/>
    <x v="0"/>
    <x v="0"/>
    <x v="0"/>
    <s v="2.1.2.1-Remuneraciones"/>
    <s v="2.1.2.1.1-Sueldos y salarios"/>
    <s v="0401-JUNTA CENTRAL ELECTORAL"/>
    <s v="0001-JUNTA CENTRAL ELECTORAL"/>
    <s v="1-SERVICIOS  GENERALES"/>
    <s v="1.1-Administración general"/>
    <s v="1.1.04-Órganos electorales y promoción de la participación ciudadana"/>
    <s v="2.1-REMUNERACIONES Y CONTRIBUCIONES"/>
    <s v="2.1.1-REMUNERACIONES"/>
    <s v="99-MULTIPROVINCIAL"/>
    <s v="10-FONDO GENERAL"/>
    <s v="No Informado-"/>
    <s v="00-N/A"/>
    <s v="0000-NO APLICA"/>
    <s v="N"/>
    <n v="3188962756"/>
    <n v="3188962756"/>
    <n v="2352087713"/>
    <n v="2352087713"/>
  </r>
  <r>
    <x v="0"/>
    <x v="0"/>
    <x v="0"/>
    <x v="0"/>
    <s v="2.1.2.1-Remuneraciones"/>
    <s v="2.1.2.1.1-Sueldos y salarios"/>
    <s v="0401-JUNTA CENTRAL ELECTORAL"/>
    <s v="0001-JUNTA CENTRAL ELECTORAL"/>
    <s v="1-SERVICIOS  GENERALES"/>
    <s v="1.1-Administración general"/>
    <s v="1.1.04-Órganos electorales y promoción de la participación ciudadana"/>
    <s v="2.1-REMUNERACIONES Y CONTRIBUCIONES"/>
    <s v="2.1.2-SOBRESUELDOS"/>
    <s v="99-MULTIPROVINCIAL"/>
    <s v="10-FONDO GENERAL"/>
    <s v="No Informado-"/>
    <s v="00-N/A"/>
    <s v="0000-NO APLICA"/>
    <s v="N"/>
    <n v="1009800080"/>
    <n v="1388666980"/>
    <n v="975333714"/>
    <n v="975333714"/>
  </r>
  <r>
    <x v="0"/>
    <x v="0"/>
    <x v="0"/>
    <x v="0"/>
    <s v="2.1.2.1-Remuneraciones"/>
    <s v="2.1.2.1.1-Sueldos y salarios"/>
    <s v="0401-JUNTA CENTRAL ELECTORAL"/>
    <s v="0001-JUNTA CENTRAL ELECTORAL"/>
    <s v="1-SERVICIOS  GENERALES"/>
    <s v="1.1-Administración general"/>
    <s v="1.1.05-Gestión de la administración general para transversalizar el enfoque de género"/>
    <s v="2.1-REMUNERACIONES Y CONTRIBUCIONES"/>
    <s v="2.1.1-REMUNERACIONES"/>
    <s v="99-MULTIPROVINCIAL"/>
    <s v="10-FONDO GENERAL"/>
    <s v="No Informado-"/>
    <s v="00-N/A"/>
    <s v="0000-NO APLICA"/>
    <s v="N"/>
    <n v="4356720"/>
    <n v="4356720"/>
    <n v="3288072"/>
    <n v="3288072"/>
  </r>
  <r>
    <x v="0"/>
    <x v="0"/>
    <x v="0"/>
    <x v="0"/>
    <s v="2.1.2.1-Remuneraciones"/>
    <s v="2.1.2.1.1-Sueldos y salarios"/>
    <s v="0402-CÁMARA DE CUENTAS"/>
    <s v="0001-CAMARA DE CUENTAS DE LA REPUBLICA DOMINICANA"/>
    <s v="1-SERVICIOS  GENERALES"/>
    <s v="1.1-Administración general"/>
    <s v="1.1.02-Gestión administrativa, financiera, fiscal, económica y planificación"/>
    <s v="2.1-REMUNERACIONES Y CONTRIBUCIONES"/>
    <s v="2.1.1-REMUNERACIONES"/>
    <s v="99-MULTIPROVINCIAL"/>
    <s v="10-FONDO GENERAL"/>
    <s v="No Informado-"/>
    <s v="00-N/A"/>
    <s v="0000-NO APLICA"/>
    <s v="N"/>
    <n v="740418305"/>
    <n v="740418305"/>
    <n v="528086305.54000002"/>
    <n v="528086305.54000002"/>
  </r>
  <r>
    <x v="0"/>
    <x v="0"/>
    <x v="0"/>
    <x v="0"/>
    <s v="2.1.2.1-Remuneraciones"/>
    <s v="2.1.2.1.1-Sueldos y salarios"/>
    <s v="0402-CÁMARA DE CUENTAS"/>
    <s v="0001-CAMARA DE CUENTAS DE LA REPUBLICA DOMINICANA"/>
    <s v="1-SERVICIOS  GENERALES"/>
    <s v="1.1-Administración general"/>
    <s v="1.1.02-Gestión administrativa, financiera, fiscal, económica y planificación"/>
    <s v="2.1-REMUNERACIONES Y CONTRIBUCIONES"/>
    <s v="2.1.2-SOBRESUELDOS"/>
    <s v="99-MULTIPROVINCIAL"/>
    <s v="10-FONDO GENERAL"/>
    <s v="No Informado-"/>
    <s v="00-N/A"/>
    <s v="0000-NO APLICA"/>
    <s v="N"/>
    <n v="252163148"/>
    <n v="252163148"/>
    <n v="169076739.18000001"/>
    <n v="169076739.18000001"/>
  </r>
  <r>
    <x v="0"/>
    <x v="0"/>
    <x v="0"/>
    <x v="0"/>
    <s v="2.1.2.1-Remuneraciones"/>
    <s v="2.1.2.1.1-Sueldos y salarios"/>
    <s v="0402-CÁMARA DE CUENTAS"/>
    <s v="0001-CAMARA DE CUENTAS DE LA REPUBLICA DOMINICANA"/>
    <s v="1-SERVICIOS  GENERALES"/>
    <s v="1.1-Administración general"/>
    <s v="1.1.02-Gestión administrativa, financiera, fiscal, económica y planificación"/>
    <s v="2.1-REMUNERACIONES Y CONTRIBUCIONES"/>
    <s v="2.1.3-DIETAS Y GASTOS DE REPRESENTACIÓN"/>
    <s v="99-MULTIPROVINCIAL"/>
    <s v="10-FONDO GENERAL"/>
    <s v="No Informado-"/>
    <s v="00-N/A"/>
    <s v="0000-NO APLICA"/>
    <s v="N"/>
    <n v="6144888"/>
    <n v="6144888"/>
    <n v="4608666"/>
    <n v="4608666"/>
  </r>
  <r>
    <x v="0"/>
    <x v="0"/>
    <x v="0"/>
    <x v="0"/>
    <s v="2.1.2.1-Remuneraciones"/>
    <s v="2.1.2.1.1-Sueldos y salarios"/>
    <s v="0402-CÁMARA DE CUENTAS"/>
    <s v="0001-CAMARA DE CUENTAS DE LA REPUBLICA DOMINICANA"/>
    <s v="1-SERVICIOS  GENERALES"/>
    <s v="1.1-Administración general"/>
    <s v="1.1.02-Gestión administrativa, financiera, fiscal, económica y planificación"/>
    <s v="2.1-REMUNERACIONES Y CONTRIBUCIONES"/>
    <s v="2.1.4-GRATIFICACIONES Y BONIFICACIONES"/>
    <s v="99-MULTIPROVINCIAL"/>
    <s v="10-FONDO GENERAL"/>
    <s v="No Informado-"/>
    <s v="00-N/A"/>
    <s v="0000-NO APLICA"/>
    <s v="N"/>
    <n v="20235881"/>
    <n v="20235881"/>
    <n v="20235881"/>
    <n v="20235881"/>
  </r>
  <r>
    <x v="0"/>
    <x v="0"/>
    <x v="0"/>
    <x v="0"/>
    <s v="2.1.2.1-Remuneraciones"/>
    <s v="2.1.2.1.1-Sueldos y salarios"/>
    <s v="0403-TRIBUNAL CONSTITUCIONAL"/>
    <s v="0001-TRIBUNAL CONSTITUCIONAL"/>
    <s v="1-SERVICIOS  GENERALES"/>
    <s v="1.4-Justicia, orden público y seguridad"/>
    <s v="1.4.98-Investigación y desarrollo relacionados con la justicia, orden público y seguridad"/>
    <s v="2.1-REMUNERACIONES Y CONTRIBUCIONES"/>
    <s v="2.1.1-REMUNERACIONES"/>
    <s v="99-MULTIPROVINCIAL"/>
    <s v="10-FONDO GENERAL"/>
    <s v="No Informado-"/>
    <s v="00-N/A"/>
    <s v="0000-NO APLICA"/>
    <s v="N"/>
    <n v="698859144"/>
    <n v="698398112"/>
    <n v="595520964.5"/>
    <n v="595520964.5"/>
  </r>
  <r>
    <x v="0"/>
    <x v="0"/>
    <x v="0"/>
    <x v="0"/>
    <s v="2.1.2.1-Remuneraciones"/>
    <s v="2.1.2.1.1-Sueldos y salarios"/>
    <s v="0403-TRIBUNAL CONSTITUCIONAL"/>
    <s v="0001-TRIBUNAL CONSTITUCIONAL"/>
    <s v="1-SERVICIOS  GENERALES"/>
    <s v="1.4-Justicia, orden público y seguridad"/>
    <s v="1.4.98-Investigación y desarrollo relacionados con la justicia, orden público y seguridad"/>
    <s v="2.1-REMUNERACIONES Y CONTRIBUCIONES"/>
    <s v="2.1.2-SOBRESUELDOS"/>
    <s v="99-MULTIPROVINCIAL"/>
    <s v="10-FONDO GENERAL"/>
    <s v="No Informado-"/>
    <s v="00-N/A"/>
    <s v="0000-NO APLICA"/>
    <s v="N"/>
    <n v="169822070"/>
    <n v="253619088.75999999"/>
    <n v="74283326.010000005"/>
    <n v="74283326.010000005"/>
  </r>
  <r>
    <x v="0"/>
    <x v="0"/>
    <x v="0"/>
    <x v="0"/>
    <s v="2.1.2.1-Remuneraciones"/>
    <s v="2.1.2.1.1-Sueldos y salarios"/>
    <s v="0403-TRIBUNAL CONSTITUCIONAL"/>
    <s v="0001-TRIBUNAL CONSTITUCIONAL"/>
    <s v="1-SERVICIOS  GENERALES"/>
    <s v="1.4-Justicia, orden público y seguridad"/>
    <s v="1.4.98-Investigación y desarrollo relacionados con la justicia, orden público y seguridad"/>
    <s v="2.1-REMUNERACIONES Y CONTRIBUCIONES"/>
    <s v="2.1.3-DIETAS Y GASTOS DE REPRESENTACIÓN"/>
    <s v="99-MULTIPROVINCIAL"/>
    <s v="10-FONDO GENERAL"/>
    <s v="No Informado-"/>
    <s v="00-N/A"/>
    <s v="0000-NO APLICA"/>
    <s v="N"/>
    <n v="7453279"/>
    <n v="7453279"/>
    <n v="5418000"/>
    <n v="5418000"/>
  </r>
  <r>
    <x v="0"/>
    <x v="0"/>
    <x v="0"/>
    <x v="0"/>
    <s v="2.1.2.1-Remuneraciones"/>
    <s v="2.1.2.1.1-Sueldos y salarios"/>
    <s v="0403-TRIBUNAL CONSTITUCIONAL"/>
    <s v="0001-TRIBUNAL CONSTITUCIONAL"/>
    <s v="1-SERVICIOS  GENERALES"/>
    <s v="1.4-Justicia, orden público y seguridad"/>
    <s v="1.4.98-Investigación y desarrollo relacionados con la justicia, orden público y seguridad"/>
    <s v="2.1-REMUNERACIONES Y CONTRIBUCIONES"/>
    <s v="2.1.4-GRATIFICACIONES Y BONIFICACIONES"/>
    <s v="99-MULTIPROVINCIAL"/>
    <s v="10-FONDO GENERAL"/>
    <s v="No Informado-"/>
    <s v="00-N/A"/>
    <s v="0000-NO APLICA"/>
    <s v="N"/>
    <n v="9724113"/>
    <n v="9724113"/>
    <n v="0"/>
    <n v="0"/>
  </r>
  <r>
    <x v="0"/>
    <x v="0"/>
    <x v="0"/>
    <x v="0"/>
    <s v="2.1.2.1-Remuneraciones"/>
    <s v="2.1.2.1.1-Sueldos y salarios"/>
    <s v="0404-DEFENSOR DEL PUEBLO"/>
    <s v="0001-DEFENSOR DEL PUEBLO"/>
    <s v="1-SERVICIOS  GENERALES"/>
    <s v="1.4-Justicia, orden público y seguridad"/>
    <s v="1.4.03-Administración y servicios de justicia"/>
    <s v="2.1-REMUNERACIONES Y CONTRIBUCIONES"/>
    <s v="2.1.1-REMUNERACIONES"/>
    <s v="99-MULTIPROVINCIAL"/>
    <s v="10-FONDO GENERAL"/>
    <s v="No Informado-"/>
    <s v="00-N/A"/>
    <s v="0000-NO APLICA"/>
    <s v="N"/>
    <n v="142850000"/>
    <n v="180994131.38999999"/>
    <n v="138866244.02000001"/>
    <n v="119623422.70999999"/>
  </r>
  <r>
    <x v="0"/>
    <x v="0"/>
    <x v="0"/>
    <x v="0"/>
    <s v="2.1.2.1-Remuneraciones"/>
    <s v="2.1.2.1.1-Sueldos y salarios"/>
    <s v="0404-DEFENSOR DEL PUEBLO"/>
    <s v="0001-DEFENSOR DEL PUEBLO"/>
    <s v="1-SERVICIOS  GENERALES"/>
    <s v="1.4-Justicia, orden público y seguridad"/>
    <s v="1.4.03-Administración y servicios de justicia"/>
    <s v="2.1-REMUNERACIONES Y CONTRIBUCIONES"/>
    <s v="2.1.2-SOBRESUELDOS"/>
    <s v="99-MULTIPROVINCIAL"/>
    <s v="10-FONDO GENERAL"/>
    <s v="No Informado-"/>
    <s v="00-N/A"/>
    <s v="0000-NO APLICA"/>
    <s v="N"/>
    <n v="15450000"/>
    <n v="21830500"/>
    <n v="8264956.8300000001"/>
    <n v="8217495.4900000002"/>
  </r>
  <r>
    <x v="0"/>
    <x v="0"/>
    <x v="0"/>
    <x v="0"/>
    <s v="2.1.2.1-Remuneraciones"/>
    <s v="2.1.2.1.1-Sueldos y salarios"/>
    <s v="0404-DEFENSOR DEL PUEBLO"/>
    <s v="0001-DEFENSOR DEL PUEBLO"/>
    <s v="1-SERVICIOS  GENERALES"/>
    <s v="1.4-Justicia, orden público y seguridad"/>
    <s v="1.4.03-Administración y servicios de justicia"/>
    <s v="2.1-REMUNERACIONES Y CONTRIBUCIONES"/>
    <s v="2.1.3-DIETAS Y GASTOS DE REPRESENTACIÓN"/>
    <s v="99-MULTIPROVINCIAL"/>
    <s v="10-FONDO GENERAL"/>
    <s v="No Informado-"/>
    <s v="00-N/A"/>
    <s v="0000-NO APLICA"/>
    <s v="N"/>
    <n v="0"/>
    <n v="350000"/>
    <n v="70000"/>
    <n v="70000"/>
  </r>
  <r>
    <x v="0"/>
    <x v="0"/>
    <x v="0"/>
    <x v="0"/>
    <s v="2.1.2.1-Remuneraciones"/>
    <s v="2.1.2.1.1-Sueldos y salarios"/>
    <s v="0404-DEFENSOR DEL PUEBLO"/>
    <s v="0001-DEFENSOR DEL PUEBLO"/>
    <s v="1-SERVICIOS  GENERALES"/>
    <s v="1.4-Justicia, orden público y seguridad"/>
    <s v="1.4.03-Administración y servicios de justicia"/>
    <s v="2.1-REMUNERACIONES Y CONTRIBUCIONES"/>
    <s v="2.1.4-GRATIFICACIONES Y BONIFICACIONES"/>
    <s v="99-MULTIPROVINCIAL"/>
    <s v="10-FONDO GENERAL"/>
    <s v="No Informado-"/>
    <s v="00-N/A"/>
    <s v="0000-NO APLICA"/>
    <s v="N"/>
    <n v="12450000"/>
    <n v="13494300"/>
    <n v="13138907.5"/>
    <n v="13138907.5"/>
  </r>
  <r>
    <x v="0"/>
    <x v="0"/>
    <x v="0"/>
    <x v="0"/>
    <s v="2.1.2.1-Remuneraciones"/>
    <s v="2.1.2.1.1-Sueldos y salarios"/>
    <s v="0405-TRIBUNAL SUPERIOR  ELECTORAL ( TSE)"/>
    <s v="0001-TRIBUNAL SUPERIOR  ELECTORAL TSE"/>
    <s v="1-SERVICIOS  GENERALES"/>
    <s v="1.1-Administración general"/>
    <s v="1.1.04-Órganos electorales y promoción de la participación ciudadana"/>
    <s v="2.1-REMUNERACIONES Y CONTRIBUCIONES"/>
    <s v="2.1.1-REMUNERACIONES"/>
    <s v="99-MULTIPROVINCIAL"/>
    <s v="10-FONDO GENERAL"/>
    <s v="No Informado-"/>
    <s v="00-N/A"/>
    <s v="0000-NO APLICA"/>
    <s v="N"/>
    <n v="510800000"/>
    <n v="503344515.86000001"/>
    <n v="370721181.31"/>
    <n v="370721181.31"/>
  </r>
  <r>
    <x v="0"/>
    <x v="0"/>
    <x v="0"/>
    <x v="0"/>
    <s v="2.1.2.1-Remuneraciones"/>
    <s v="2.1.2.1.1-Sueldos y salarios"/>
    <s v="0405-TRIBUNAL SUPERIOR  ELECTORAL ( TSE)"/>
    <s v="0001-TRIBUNAL SUPERIOR  ELECTORAL TSE"/>
    <s v="1-SERVICIOS  GENERALES"/>
    <s v="1.1-Administración general"/>
    <s v="1.1.04-Órganos electorales y promoción de la participación ciudadana"/>
    <s v="2.1-REMUNERACIONES Y CONTRIBUCIONES"/>
    <s v="2.1.2-SOBRESUELDOS"/>
    <s v="99-MULTIPROVINCIAL"/>
    <s v="10-FONDO GENERAL"/>
    <s v="No Informado-"/>
    <s v="00-N/A"/>
    <s v="0000-NO APLICA"/>
    <s v="N"/>
    <n v="44700000"/>
    <n v="39700000"/>
    <n v="34587694.649999999"/>
    <n v="34587694.649999999"/>
  </r>
  <r>
    <x v="0"/>
    <x v="0"/>
    <x v="0"/>
    <x v="0"/>
    <s v="2.1.2.1-Remuneraciones"/>
    <s v="2.1.2.1.1-Sueldos y salarios"/>
    <s v="0405-TRIBUNAL SUPERIOR  ELECTORAL ( TSE)"/>
    <s v="0001-TRIBUNAL SUPERIOR  ELECTORAL TSE"/>
    <s v="1-SERVICIOS  GENERALES"/>
    <s v="1.1-Administración general"/>
    <s v="1.1.04-Órganos electorales y promoción de la participación ciudadana"/>
    <s v="2.1-REMUNERACIONES Y CONTRIBUCIONES"/>
    <s v="2.1.3-DIETAS Y GASTOS DE REPRESENTACIÓN"/>
    <s v="99-MULTIPROVINCIAL"/>
    <s v="10-FONDO GENERAL"/>
    <s v="No Informado-"/>
    <s v="00-N/A"/>
    <s v="0000-NO APLICA"/>
    <s v="N"/>
    <n v="6800000"/>
    <n v="7800000"/>
    <n v="6033323.3499999996"/>
    <n v="6033323.3499999996"/>
  </r>
  <r>
    <x v="0"/>
    <x v="0"/>
    <x v="0"/>
    <x v="0"/>
    <s v="2.1.2.1-Remuneraciones"/>
    <s v="2.1.2.1.1-Sueldos y salarios"/>
    <s v="0405-TRIBUNAL SUPERIOR  ELECTORAL ( TSE)"/>
    <s v="0001-TRIBUNAL SUPERIOR  ELECTORAL TSE"/>
    <s v="1-SERVICIOS  GENERALES"/>
    <s v="1.1-Administración general"/>
    <s v="1.1.04-Órganos electorales y promoción de la participación ciudadana"/>
    <s v="2.1-REMUNERACIONES Y CONTRIBUCIONES"/>
    <s v="2.1.4-GRATIFICACIONES Y BONIFICACIONES"/>
    <s v="99-MULTIPROVINCIAL"/>
    <s v="10-FONDO GENERAL"/>
    <s v="No Informado-"/>
    <s v="00-N/A"/>
    <s v="0000-NO APLICA"/>
    <s v="N"/>
    <n v="44000000"/>
    <n v="45645333.329999998"/>
    <n v="10148666.66"/>
    <n v="10148666.66"/>
  </r>
  <r>
    <x v="0"/>
    <x v="0"/>
    <x v="0"/>
    <x v="0"/>
    <s v="2.1.2.1-Remuneraciones"/>
    <s v="2.1.2.1.1-Sueldos y salarios"/>
    <s v="0406-OFICINA NACIONAL DE DEFENSA PUBLICA"/>
    <s v="0001-OFICINA NACIONAL DE DEFENSA PUBLICA"/>
    <s v="1-SERVICIOS  GENERALES"/>
    <s v="1.4-Justicia, orden público y seguridad"/>
    <s v="1.4.03-Administración y servicios de justicia"/>
    <s v="2.1-REMUNERACIONES Y CONTRIBUCIONES"/>
    <s v="2.1.1-REMUNERACIONES"/>
    <s v="99-MULTIPROVINCIAL"/>
    <s v="10-FONDO GENERAL"/>
    <s v="No Informado-"/>
    <s v="00-N/A"/>
    <s v="0000-NO APLICA"/>
    <s v="N"/>
    <n v="474711103"/>
    <n v="464337376.75"/>
    <n v="316032602.68000001"/>
    <n v="316032602.68000001"/>
  </r>
  <r>
    <x v="0"/>
    <x v="0"/>
    <x v="0"/>
    <x v="0"/>
    <s v="2.1.2.1-Remuneraciones"/>
    <s v="2.1.2.1.1-Sueldos y salarios"/>
    <s v="0406-OFICINA NACIONAL DE DEFENSA PUBLICA"/>
    <s v="0001-OFICINA NACIONAL DE DEFENSA PUBLICA"/>
    <s v="1-SERVICIOS  GENERALES"/>
    <s v="1.4-Justicia, orden público y seguridad"/>
    <s v="1.4.03-Administración y servicios de justicia"/>
    <s v="2.1-REMUNERACIONES Y CONTRIBUCIONES"/>
    <s v="2.1.2-SOBRESUELDOS"/>
    <s v="99-MULTIPROVINCIAL"/>
    <s v="10-FONDO GENERAL"/>
    <s v="No Informado-"/>
    <s v="00-N/A"/>
    <s v="0000-NO APLICA"/>
    <s v="N"/>
    <n v="21020000"/>
    <n v="20168000"/>
    <n v="14960418.189999999"/>
    <n v="14960418.189999999"/>
  </r>
  <r>
    <x v="0"/>
    <x v="0"/>
    <x v="0"/>
    <x v="0"/>
    <s v="2.1.2.1-Remuneraciones"/>
    <s v="2.1.2.1.1-Sueldos y salarios"/>
    <s v="0406-OFICINA NACIONAL DE DEFENSA PUBLICA"/>
    <s v="0001-OFICINA NACIONAL DE DEFENSA PUBLICA"/>
    <s v="1-SERVICIOS  GENERALES"/>
    <s v="1.4-Justicia, orden público y seguridad"/>
    <s v="1.4.03-Administración y servicios de justicia"/>
    <s v="2.1-REMUNERACIONES Y CONTRIBUCIONES"/>
    <s v="2.1.3-DIETAS Y GASTOS DE REPRESENTACIÓN"/>
    <s v="99-MULTIPROVINCIAL"/>
    <s v="10-FONDO GENERAL"/>
    <s v="No Informado-"/>
    <s v="00-N/A"/>
    <s v="0000-NO APLICA"/>
    <s v="N"/>
    <n v="648000"/>
    <n v="1506422.5"/>
    <n v="300908.33"/>
    <n v="300908.33"/>
  </r>
  <r>
    <x v="0"/>
    <x v="0"/>
    <x v="0"/>
    <x v="0"/>
    <s v="2.1.2.1-Remuneraciones"/>
    <s v="2.1.2.1.1-Sueldos y salarios"/>
    <s v="0406-OFICINA NACIONAL DE DEFENSA PUBLICA"/>
    <s v="0001-OFICINA NACIONAL DE DEFENSA PUBLICA"/>
    <s v="1-SERVICIOS  GENERALES"/>
    <s v="1.4-Justicia, orden público y seguridad"/>
    <s v="1.4.03-Administración y servicios de justicia"/>
    <s v="2.1-REMUNERACIONES Y CONTRIBUCIONES"/>
    <s v="2.1.4-GRATIFICACIONES Y BONIFICACIONES"/>
    <s v="99-MULTIPROVINCIAL"/>
    <s v="10-FONDO GENERAL"/>
    <s v="No Informado-"/>
    <s v="00-N/A"/>
    <s v="0000-NO APLICA"/>
    <s v="N"/>
    <n v="34153239"/>
    <n v="33153239"/>
    <n v="21169697.399999999"/>
    <n v="21169697.399999999"/>
  </r>
  <r>
    <x v="0"/>
    <x v="0"/>
    <x v="0"/>
    <x v="0"/>
    <s v="2.1.2.1-Remuneraciones"/>
    <s v="2.1.2.1.2-Contribuciones sociales"/>
    <s v="0101-SENADO DE LA REPÚBLICA"/>
    <s v="0001-SENADO DE LA REPÚBLICA DOMINICANA"/>
    <s v="1-SERVICIOS  GENERALES"/>
    <s v="1.1-Administración general"/>
    <s v="1.1.01-Órganos ejecutivos y legislativos"/>
    <s v="2.1-REMUNERACIONES Y CONTRIBUCIONES"/>
    <s v="2.1.5-CONTRIBUCIONES A LA SEGURIDAD SOCIAL"/>
    <s v="99-MULTIPROVINCIAL"/>
    <s v="10-FONDO GENERAL"/>
    <s v="No Informado-"/>
    <s v="00-N/A"/>
    <s v="0000-NO APLICA"/>
    <s v="N"/>
    <n v="361788463"/>
    <n v="361788463"/>
    <n v="271341347.25"/>
    <n v="271341347.25"/>
  </r>
  <r>
    <x v="0"/>
    <x v="0"/>
    <x v="0"/>
    <x v="0"/>
    <s v="2.1.2.1-Remuneraciones"/>
    <s v="2.1.2.1.2-Contribuciones sociales"/>
    <s v="0102-CÁMARA DE DIPUTADOS"/>
    <s v="0001-CÁMARA DE DIPUTADOS"/>
    <s v="1-SERVICIOS  GENERALES"/>
    <s v="1.1-Administración general"/>
    <s v="1.1.01-Órganos ejecutivos y legislativos"/>
    <s v="2.1-REMUNERACIONES Y CONTRIBUCIONES"/>
    <s v="2.1.5-CONTRIBUCIONES A LA SEGURIDAD SOCIAL"/>
    <s v="99-MULTIPROVINCIAL"/>
    <s v="10-FONDO GENERAL"/>
    <s v="No Informado-"/>
    <s v="00-N/A"/>
    <s v="0000-NO APLICA"/>
    <s v="N"/>
    <n v="549924745"/>
    <n v="549924745"/>
    <n v="430160540.19999999"/>
    <n v="430160540.19999999"/>
  </r>
  <r>
    <x v="0"/>
    <x v="0"/>
    <x v="0"/>
    <x v="0"/>
    <s v="2.1.2.1-Remuneraciones"/>
    <s v="2.1.2.1.2-Contribuciones sociales"/>
    <s v="0201-PRESIDENCIA DE LA REPÚBLICA"/>
    <s v="0001-CONTRALORIA GENERAL DE LA REPUBLICA"/>
    <s v="1-SERVICIOS  GENERALES"/>
    <s v="1.1-Administración general"/>
    <s v="1.1.02-Gestión administrativa, financiera, fiscal, económica y planificación"/>
    <s v="2.1-REMUNERACIONES Y CONTRIBUCIONES"/>
    <s v="2.1.5-CONTRIBUCIONES A LA SEGURIDAD SOCIAL"/>
    <s v="99-MULTIPROVINCIAL"/>
    <s v="10-FONDO GENERAL"/>
    <s v="No Informado-"/>
    <s v="00-N/A"/>
    <s v="0000-NO APLICA"/>
    <s v="N"/>
    <n v="311758741"/>
    <n v="338954660.04000002"/>
    <n v="326564049.75999999"/>
    <n v="243921264.40000001"/>
  </r>
  <r>
    <x v="0"/>
    <x v="0"/>
    <x v="0"/>
    <x v="0"/>
    <s v="2.1.2.1-Remuneraciones"/>
    <s v="2.1.2.1.2-Contribuciones sociales"/>
    <s v="0201-PRESIDENCIA DE LA REPÚBLICA"/>
    <s v="0001-CONTRALORIA GENERAL DE LA REPUBLICA"/>
    <s v="1-SERVICIOS  GENERALES"/>
    <s v="1.1-Administración general"/>
    <s v="1.1.02-Gestión administrativa, financiera, fiscal, económica y planificación"/>
    <s v="2.1-REMUNERACIONES Y CONTRIBUCIONES"/>
    <s v="2.1.5-CONTRIBUCIONES A LA SEGURIDAD SOCIAL"/>
    <s v="99-MULTIPROVINCIAL"/>
    <s v="70-DONACION EXTERNA"/>
    <s v="No Informado-"/>
    <s v="00-N/A"/>
    <s v="0000-NO APLICA"/>
    <s v="N"/>
    <n v="0"/>
    <n v="4215443.1500000004"/>
    <n v="3193864.47"/>
    <n v="1937559.75"/>
  </r>
  <r>
    <x v="0"/>
    <x v="0"/>
    <x v="0"/>
    <x v="0"/>
    <s v="2.1.2.1-Remuneraciones"/>
    <s v="2.1.2.1.2-Contribuciones sociales"/>
    <s v="0201-PRESIDENCIA DE LA REPÚBLICA"/>
    <s v="0001-CONTRALORIA GENERAL DE LA REPUBLICA"/>
    <s v="3-PROTECCIÓN DEL MEDIO AMBIENTE"/>
    <s v="3.3-Cambio Climático"/>
    <s v="3.3.04-Gobernanza del riesgo de desastres climáticos"/>
    <s v="2.1-REMUNERACIONES Y CONTRIBUCIONES"/>
    <s v="2.1.5-CONTRIBUCIONES A LA SEGURIDAD SOCIAL"/>
    <s v="99-MULTIPROVINCIAL"/>
    <s v="10-FONDO GENERAL"/>
    <s v="No Informado-"/>
    <s v="00-N/A"/>
    <s v="0000-NO APLICA"/>
    <s v="N"/>
    <n v="635000"/>
    <n v="635000"/>
    <n v="295444.88"/>
    <n v="220307.21"/>
  </r>
  <r>
    <x v="0"/>
    <x v="0"/>
    <x v="0"/>
    <x v="0"/>
    <s v="2.1.2.1-Remuneraciones"/>
    <s v="2.1.2.1.2-Contribuciones sociales"/>
    <s v="0201-PRESIDENCIA DE LA REPÚBLICA"/>
    <s v="0001-CONTRALORIA GENERAL DE LA REPUBLICA"/>
    <s v="4-SERVICIOS SOCIALES"/>
    <s v="4.5-Protección social"/>
    <s v="4.5.09-Juventud"/>
    <s v="2.1-REMUNERACIONES Y CONTRIBUCIONES"/>
    <s v="2.1.5-CONTRIBUCIONES A LA SEGURIDAD SOCIAL"/>
    <s v="99-MULTIPROVINCIAL"/>
    <s v="10-FONDO GENERAL"/>
    <s v="No Informado-"/>
    <s v="00-N/A"/>
    <s v="0000-NO APLICA"/>
    <s v="N"/>
    <n v="7376060"/>
    <n v="12408499.279999999"/>
    <n v="9746679.8000000007"/>
    <n v="7466106.4900000002"/>
  </r>
  <r>
    <x v="0"/>
    <x v="0"/>
    <x v="0"/>
    <x v="0"/>
    <s v="2.1.2.1-Remuneraciones"/>
    <s v="2.1.2.1.2-Contribuciones sociales"/>
    <s v="0201-PRESIDENCIA DE LA REPÚBLICA"/>
    <s v="0001-CONTRALORIA GENERAL DE LA REPUBLICA"/>
    <s v="4-SERVICIOS SOCIALES"/>
    <s v="4.5-Protección social"/>
    <s v="4.5.10-Asistencia social"/>
    <s v="2.1-REMUNERACIONES Y CONTRIBUCIONES"/>
    <s v="2.1.5-CONTRIBUCIONES A LA SEGURIDAD SOCIAL"/>
    <s v="99-MULTIPROVINCIAL"/>
    <s v="10-FONDO GENERAL"/>
    <s v="No Informado-"/>
    <s v="00-N/A"/>
    <s v="0000-NO APLICA"/>
    <s v="N"/>
    <n v="83604310"/>
    <n v="103725411.40000001"/>
    <n v="94571124.799999997"/>
    <n v="73984362.019999996"/>
  </r>
  <r>
    <x v="0"/>
    <x v="0"/>
    <x v="0"/>
    <x v="0"/>
    <s v="2.1.2.1-Remuneraciones"/>
    <s v="2.1.2.1.2-Contribuciones sociales"/>
    <s v="0201-PRESIDENCIA DE LA REPÚBLICA"/>
    <s v="0003-PLAN PRESIDENCIAL CONTRA LA POBREZA"/>
    <s v="4-SERVICIOS SOCIALES"/>
    <s v="4.5-Protección social"/>
    <s v="4.5.10-Asistencia social"/>
    <s v="2.1-REMUNERACIONES Y CONTRIBUCIONES"/>
    <s v="2.1.5-CONTRIBUCIONES A LA SEGURIDAD SOCIAL"/>
    <s v="99-MULTIPROVINCIAL"/>
    <s v="10-FONDO GENERAL"/>
    <s v="No Informado-"/>
    <s v="00-N/A"/>
    <s v="0000-NO APLICA"/>
    <s v="N"/>
    <n v="35765061"/>
    <n v="35765061"/>
    <n v="26260576.370000001"/>
    <n v="26257059.670000002"/>
  </r>
  <r>
    <x v="0"/>
    <x v="0"/>
    <x v="0"/>
    <x v="0"/>
    <s v="2.1.2.1-Remuneraciones"/>
    <s v="2.1.2.1.2-Contribuciones sociales"/>
    <s v="0201-PRESIDENCIA DE LA REPÚBLICA"/>
    <s v="0004-SERVICIO INTEGRAL DE EMERGENCIAS"/>
    <s v="1-SERVICIOS  GENERALES"/>
    <s v="1.3-Defensa nacional"/>
    <s v="1.3.03-Defensa civil"/>
    <s v="2.1-REMUNERACIONES Y CONTRIBUCIONES"/>
    <s v="2.1.5-CONTRIBUCIONES A LA SEGURIDAD SOCIAL"/>
    <s v="99-MULTIPROVINCIAL"/>
    <s v="10-FONDO GENERAL"/>
    <s v="No Informado-"/>
    <s v="00-N/A"/>
    <s v="0000-NO APLICA"/>
    <s v="N"/>
    <n v="78020000"/>
    <n v="95848557"/>
    <n v="74592679.599999994"/>
    <n v="63514827.18"/>
  </r>
  <r>
    <x v="0"/>
    <x v="0"/>
    <x v="0"/>
    <x v="0"/>
    <s v="2.1.2.1-Remuneraciones"/>
    <s v="2.1.2.1.2-Contribuciones sociales"/>
    <s v="0201-PRESIDENCIA DE LA REPÚBLICA"/>
    <s v="0004-SERVICIO INTEGRAL DE EMERGENCIAS"/>
    <s v="4-SERVICIOS SOCIALES"/>
    <s v="4.5-Protección social"/>
    <s v="4.5.10-Asistencia social"/>
    <s v="2.1-REMUNERACIONES Y CONTRIBUCIONES"/>
    <s v="2.1.5-CONTRIBUCIONES A LA SEGURIDAD SOCIAL"/>
    <s v="99-MULTIPROVINCIAL"/>
    <s v="10-FONDO GENERAL"/>
    <s v="No Informado-"/>
    <s v="00-N/A"/>
    <s v="0000-NO APLICA"/>
    <s v="N"/>
    <n v="37433486"/>
    <n v="37433486"/>
    <n v="25426700.850000001"/>
    <n v="25426700.850000001"/>
  </r>
  <r>
    <x v="0"/>
    <x v="0"/>
    <x v="0"/>
    <x v="0"/>
    <s v="2.1.2.1-Remuneraciones"/>
    <s v="2.1.2.1.2-Contribuciones sociales"/>
    <s v="0201-PRESIDENCIA DE LA REPÚBLICA"/>
    <s v="0005-GOBERNACIÓN  DEL EDIFICIO GUBERNAMENTAL JUAN PABLO DUARTE"/>
    <s v="1-SERVICIOS  GENERALES"/>
    <s v="1.1-Administración general"/>
    <s v="1.1.02-Gestión administrativa, financiera, fiscal, económica y planificación"/>
    <s v="2.1-REMUNERACIONES Y CONTRIBUCIONES"/>
    <s v="2.1.5-CONTRIBUCIONES A LA SEGURIDAD SOCIAL"/>
    <s v="99-MULTIPROVINCIAL"/>
    <s v="10-FONDO GENERAL"/>
    <s v="No Informado-"/>
    <s v="00-N/A"/>
    <s v="0000-NO APLICA"/>
    <s v="N"/>
    <n v="14426380"/>
    <n v="13930925.34"/>
    <n v="11667089.07"/>
    <n v="9993202.5500000007"/>
  </r>
  <r>
    <x v="0"/>
    <x v="0"/>
    <x v="0"/>
    <x v="0"/>
    <s v="2.1.2.1-Remuneraciones"/>
    <s v="2.1.2.1.2-Contribuciones sociales"/>
    <s v="0201-PRESIDENCIA DE LA REPÚBLICA"/>
    <s v="0006-CENTRO DE OPERACIONES DE EMERGENCIAS (COE)"/>
    <s v="3-PROTECCIÓN DEL MEDIO AMBIENTE"/>
    <s v="3.3-Cambio Climático"/>
    <s v="3.3.03-Conocimiento del riesgo de desastres climáticos"/>
    <s v="2.1-REMUNERACIONES Y CONTRIBUCIONES"/>
    <s v="2.1.5-CONTRIBUCIONES A LA SEGURIDAD SOCIAL"/>
    <s v="99-MULTIPROVINCIAL"/>
    <s v="10-FONDO GENERAL"/>
    <s v="No Informado-"/>
    <s v="00-N/A"/>
    <s v="0000-NO APLICA"/>
    <s v="N"/>
    <n v="5534424"/>
    <n v="5534424"/>
    <n v="4308790.6100000003"/>
    <n v="4308789.6100000003"/>
  </r>
  <r>
    <x v="0"/>
    <x v="0"/>
    <x v="0"/>
    <x v="0"/>
    <s v="2.1.2.1-Remuneraciones"/>
    <s v="2.1.2.1.2-Contribuciones sociales"/>
    <s v="0201-PRESIDENCIA DE LA REPÚBLICA"/>
    <s v="0007-PROGRAMA SUPÉRATE"/>
    <s v="4-SERVICIOS SOCIALES"/>
    <s v="4.5-Protección social"/>
    <s v="4.5.10-Asistencia social"/>
    <s v="2.1-REMUNERACIONES Y CONTRIBUCIONES"/>
    <s v="2.1.5-CONTRIBUCIONES A LA SEGURIDAD SOCIAL"/>
    <s v="99-MULTIPROVINCIAL"/>
    <s v="10-FONDO GENERAL"/>
    <s v="No Informado-"/>
    <s v="00-N/A"/>
    <s v="0000-NO APLICA"/>
    <s v="N"/>
    <n v="159627661"/>
    <n v="310205429.42000002"/>
    <n v="207995291.16"/>
    <n v="207977709.77000001"/>
  </r>
  <r>
    <x v="0"/>
    <x v="0"/>
    <x v="0"/>
    <x v="0"/>
    <s v="2.1.2.1-Remuneraciones"/>
    <s v="2.1.2.1.2-Contribuciones sociales"/>
    <s v="0201-PRESIDENCIA DE LA REPÚBLICA"/>
    <s v="0008-DIRECCION GENERAL DE ETICA E INTEGRIDAD GUBERNAMENTAL"/>
    <s v="1-SERVICIOS  GENERALES"/>
    <s v="1.4-Justicia, orden público y seguridad"/>
    <s v="1.4.03-Administración y servicios de justicia"/>
    <s v="2.1-REMUNERACIONES Y CONTRIBUCIONES"/>
    <s v="2.1.5-CONTRIBUCIONES A LA SEGURIDAD SOCIAL"/>
    <s v="99-MULTIPROVINCIAL"/>
    <s v="10-FONDO GENERAL"/>
    <s v="No Informado-"/>
    <s v="00-N/A"/>
    <s v="0000-NO APLICA"/>
    <s v="N"/>
    <n v="20986572"/>
    <n v="22463921.82"/>
    <n v="18060000"/>
    <n v="14343054.289999999"/>
  </r>
  <r>
    <x v="0"/>
    <x v="0"/>
    <x v="0"/>
    <x v="0"/>
    <s v="2.1.2.1-Remuneraciones"/>
    <s v="2.1.2.1.2-Contribuciones sociales"/>
    <s v="0201-PRESIDENCIA DE LA REPÚBLICA"/>
    <s v="0008-DIRECCION GENERAL DE ETICA E INTEGRIDAD GUBERNAMENTAL"/>
    <s v="4-SERVICIOS SOCIALES"/>
    <s v="4.5-Protección social"/>
    <s v="4.5.10-Asistencia social"/>
    <s v="2.1-REMUNERACIONES Y CONTRIBUCIONES"/>
    <s v="2.1.5-CONTRIBUCIONES A LA SEGURIDAD SOCIAL"/>
    <s v="99-MULTIPROVINCIAL"/>
    <s v="10-FONDO GENERAL"/>
    <s v="No Informado-"/>
    <s v="00-N/A"/>
    <s v="0000-NO APLICA"/>
    <s v="N"/>
    <n v="32500000"/>
    <n v="36934100"/>
    <n v="30458466.449999999"/>
    <n v="23387804.280000001"/>
  </r>
  <r>
    <x v="0"/>
    <x v="0"/>
    <x v="0"/>
    <x v="0"/>
    <s v="2.1.2.1-Remuneraciones"/>
    <s v="2.1.2.1.2-Contribuciones sociales"/>
    <s v="0201-PRESIDENCIA DE LA REPÚBLICA"/>
    <s v="0009-COMISIÓN PRESIDENCIAL DE APOYO AL DESARROLLO PROVINCIAL"/>
    <s v="1-SERVICIOS  GENERALES"/>
    <s v="1.1-Administración general"/>
    <s v="1.1.02-Gestión administrativa, financiera, fiscal, económica y planificación"/>
    <s v="2.1-REMUNERACIONES Y CONTRIBUCIONES"/>
    <s v="2.1.5-CONTRIBUCIONES A LA SEGURIDAD SOCIAL"/>
    <s v="99-MULTIPROVINCIAL"/>
    <s v="10-FONDO GENERAL"/>
    <s v="No Informado-"/>
    <s v="00-N/A"/>
    <s v="0000-NO APLICA"/>
    <s v="N"/>
    <n v="261940469"/>
    <n v="174945406.52000001"/>
    <n v="136564214.06"/>
    <n v="134234474.16"/>
  </r>
  <r>
    <x v="0"/>
    <x v="0"/>
    <x v="0"/>
    <x v="0"/>
    <s v="2.1.2.1-Remuneraciones"/>
    <s v="2.1.2.1.2-Contribuciones sociales"/>
    <s v="0201-PRESIDENCIA DE LA REPÚBLICA"/>
    <s v="0010-UNIDAD TECNICA EJECUTORA DE TITULACION DE TERRENOS DEL ESTADO"/>
    <s v="1-SERVICIOS  GENERALES"/>
    <s v="1.1-Administración general"/>
    <s v="1.1.02-Gestión administrativa, financiera, fiscal, económica y planificación"/>
    <s v="2.1-REMUNERACIONES Y CONTRIBUCIONES"/>
    <s v="2.1.5-CONTRIBUCIONES A LA SEGURIDAD SOCIAL"/>
    <s v="99-MULTIPROVINCIAL"/>
    <s v="10-FONDO GENERAL"/>
    <s v="No Informado-"/>
    <s v="00-N/A"/>
    <s v="0000-NO APLICA"/>
    <s v="N"/>
    <n v="32021383"/>
    <n v="35892412.380000003"/>
    <n v="35876166.25"/>
    <n v="25656717.579999998"/>
  </r>
  <r>
    <x v="0"/>
    <x v="0"/>
    <x v="0"/>
    <x v="0"/>
    <s v="2.1.2.1-Remuneraciones"/>
    <s v="2.1.2.1.2-Contribuciones sociales"/>
    <s v="0201-PRESIDENCIA DE LA REPÚBLICA"/>
    <s v="0010-UNIDAD TECNICA EJECUTORA DE TITULACION DE TERRENOS DEL ESTADO"/>
    <s v="3-PROTECCIÓN DEL MEDIO AMBIENTE"/>
    <s v="3.3-Cambio Climático"/>
    <s v="3.3.02-Mitigación"/>
    <s v="2.1-REMUNERACIONES Y CONTRIBUCIONES"/>
    <s v="2.1.5-CONTRIBUCIONES A LA SEGURIDAD SOCIAL"/>
    <s v="99-MULTIPROVINCIAL"/>
    <s v="10-FONDO GENERAL"/>
    <s v="No Informado-"/>
    <s v="00-N/A"/>
    <s v="0000-NO APLICA"/>
    <s v="N"/>
    <n v="485516"/>
    <n v="485411"/>
    <n v="455516.31"/>
    <n v="333488.64000000001"/>
  </r>
  <r>
    <x v="0"/>
    <x v="0"/>
    <x v="0"/>
    <x v="0"/>
    <s v="2.1.2.1-Remuneraciones"/>
    <s v="2.1.2.1.2-Contribuciones sociales"/>
    <s v="0201-PRESIDENCIA DE LA REPÚBLICA"/>
    <s v="0010-UNIDAD TECNICA EJECUTORA DE TITULACION DE TERRENOS DEL ESTADO"/>
    <s v="3-PROTECCIÓN DEL MEDIO AMBIENTE"/>
    <s v="3.3-Cambio Climático"/>
    <s v="3.3.03-Conocimiento del riesgo de desastres climáticos"/>
    <s v="2.1-REMUNERACIONES Y CONTRIBUCIONES"/>
    <s v="2.1.5-CONTRIBUCIONES A LA SEGURIDAD SOCIAL"/>
    <s v="99-MULTIPROVINCIAL"/>
    <s v="10-FONDO GENERAL"/>
    <s v="No Informado-"/>
    <s v="00-N/A"/>
    <s v="0000-NO APLICA"/>
    <s v="N"/>
    <n v="384655"/>
    <n v="498290.65"/>
    <n v="498290.65"/>
    <n v="345951.27"/>
  </r>
  <r>
    <x v="0"/>
    <x v="0"/>
    <x v="0"/>
    <x v="0"/>
    <s v="2.1.2.1-Remuneraciones"/>
    <s v="2.1.2.1.2-Contribuciones sociales"/>
    <s v="0201-PRESIDENCIA DE LA REPÚBLICA"/>
    <s v="0010-UNIDAD TECNICA EJECUTORA DE TITULACION DE TERRENOS DEL ESTADO"/>
    <s v="3-PROTECCIÓN DEL MEDIO AMBIENTE"/>
    <s v="3.3-Cambio Climático"/>
    <s v="3.3.07-Otras medidas de adaptación"/>
    <s v="2.1-REMUNERACIONES Y CONTRIBUCIONES"/>
    <s v="2.1.5-CONTRIBUCIONES A LA SEGURIDAD SOCIAL"/>
    <s v="99-MULTIPROVINCIAL"/>
    <s v="10-FONDO GENERAL"/>
    <s v="No Informado-"/>
    <s v="00-N/A"/>
    <s v="0000-NO APLICA"/>
    <s v="N"/>
    <n v="698439"/>
    <n v="713588.03"/>
    <n v="696926.97"/>
    <n v="521346.63"/>
  </r>
  <r>
    <x v="0"/>
    <x v="0"/>
    <x v="0"/>
    <x v="0"/>
    <s v="2.1.2.1-Remuneraciones"/>
    <s v="2.1.2.1.2-Contribuciones sociales"/>
    <s v="0201-PRESIDENCIA DE LA REPÚBLICA"/>
    <s v="0010-UNIDAD TECNICA EJECUTORA DE TITULACION DE TERRENOS DEL ESTADO"/>
    <s v="3-PROTECCIÓN DEL MEDIO AMBIENTE"/>
    <s v="3.3-Cambio Climático"/>
    <s v="3.3.99-Planificación, gestión y supervisión de cambio climático"/>
    <s v="2.1-REMUNERACIONES Y CONTRIBUCIONES"/>
    <s v="2.1.5-CONTRIBUCIONES A LA SEGURIDAD SOCIAL"/>
    <s v="99-MULTIPROVINCIAL"/>
    <s v="10-FONDO GENERAL"/>
    <s v="No Informado-"/>
    <s v="00-N/A"/>
    <s v="0000-NO APLICA"/>
    <s v="N"/>
    <n v="6983557"/>
    <n v="6854877.3200000003"/>
    <n v="6846634.6299999999"/>
    <n v="5109899.0599999996"/>
  </r>
  <r>
    <x v="0"/>
    <x v="0"/>
    <x v="0"/>
    <x v="0"/>
    <s v="2.1.2.1-Remuneraciones"/>
    <s v="2.1.2.1.2-Contribuciones sociales"/>
    <s v="0201-PRESIDENCIA DE LA REPÚBLICA"/>
    <s v="0010-UNIDAD TECNICA EJECUTORA DE TITULACION DE TERRENOS DEL ESTADO"/>
    <s v="4-SERVICIOS SOCIALES"/>
    <s v="4.5-Protección social"/>
    <s v="4.5.10-Asistencia social"/>
    <s v="2.1-REMUNERACIONES Y CONTRIBUCIONES"/>
    <s v="2.1.5-CONTRIBUCIONES A LA SEGURIDAD SOCIAL"/>
    <s v="01-DISTRITO NACIONAL"/>
    <s v="10-FONDO GENERAL"/>
    <s v="No Informado-"/>
    <s v="00-N/A"/>
    <s v="0000-NO APLICA"/>
    <s v="N"/>
    <n v="3703324"/>
    <n v="3703324"/>
    <n v="2736565.7"/>
    <n v="2736565.7"/>
  </r>
  <r>
    <x v="0"/>
    <x v="0"/>
    <x v="0"/>
    <x v="0"/>
    <s v="2.1.2.1-Remuneraciones"/>
    <s v="2.1.2.1.2-Contribuciones sociales"/>
    <s v="0201-PRESIDENCIA DE LA REPÚBLICA"/>
    <s v="0010-UNIDAD TECNICA EJECUTORA DE TITULACION DE TERRENOS DEL ESTADO"/>
    <s v="4-SERVICIOS SOCIALES"/>
    <s v="4.5-Protección social"/>
    <s v="4.5.10-Asistencia social"/>
    <s v="2.1-REMUNERACIONES Y CONTRIBUCIONES"/>
    <s v="2.1.5-CONTRIBUCIONES A LA SEGURIDAD SOCIAL"/>
    <s v="10-INDEPENDENCIA"/>
    <s v="10-FONDO GENERAL"/>
    <s v="No Informado-"/>
    <s v="00-N/A"/>
    <s v="0000-NO APLICA"/>
    <s v="N"/>
    <n v="1750040"/>
    <n v="1750040"/>
    <n v="1177214.31"/>
    <n v="1177214.31"/>
  </r>
  <r>
    <x v="0"/>
    <x v="0"/>
    <x v="0"/>
    <x v="0"/>
    <s v="2.1.2.1-Remuneraciones"/>
    <s v="2.1.2.1.2-Contribuciones sociales"/>
    <s v="0201-PRESIDENCIA DE LA REPÚBLICA"/>
    <s v="0010-UNIDAD TECNICA EJECUTORA DE TITULACION DE TERRENOS DEL ESTADO"/>
    <s v="4-SERVICIOS SOCIALES"/>
    <s v="4.5-Protección social"/>
    <s v="4.5.10-Asistencia social"/>
    <s v="2.1-REMUNERACIONES Y CONTRIBUCIONES"/>
    <s v="2.1.5-CONTRIBUCIONES A LA SEGURIDAD SOCIAL"/>
    <s v="11-LA ALTAGRACIA"/>
    <s v="10-FONDO GENERAL"/>
    <s v="No Informado-"/>
    <s v="00-N/A"/>
    <s v="0000-NO APLICA"/>
    <s v="N"/>
    <n v="1681843"/>
    <n v="1681843"/>
    <n v="1111139.58"/>
    <n v="1111139.58"/>
  </r>
  <r>
    <x v="0"/>
    <x v="0"/>
    <x v="0"/>
    <x v="0"/>
    <s v="2.1.2.1-Remuneraciones"/>
    <s v="2.1.2.1.2-Contribuciones sociales"/>
    <s v="0201-PRESIDENCIA DE LA REPÚBLICA"/>
    <s v="0010-UNIDAD TECNICA EJECUTORA DE TITULACION DE TERRENOS DEL ESTADO"/>
    <s v="4-SERVICIOS SOCIALES"/>
    <s v="4.5-Protección social"/>
    <s v="4.5.10-Asistencia social"/>
    <s v="2.1-REMUNERACIONES Y CONTRIBUCIONES"/>
    <s v="2.1.5-CONTRIBUCIONES A LA SEGURIDAD SOCIAL"/>
    <s v="13-LA VEGA"/>
    <s v="10-FONDO GENERAL"/>
    <s v="No Informado-"/>
    <s v="00-N/A"/>
    <s v="0000-NO APLICA"/>
    <s v="N"/>
    <n v="2812632"/>
    <n v="2812632"/>
    <n v="1962676.79"/>
    <n v="1962676.79"/>
  </r>
  <r>
    <x v="0"/>
    <x v="0"/>
    <x v="0"/>
    <x v="0"/>
    <s v="2.1.2.1-Remuneraciones"/>
    <s v="2.1.2.1.2-Contribuciones sociales"/>
    <s v="0201-PRESIDENCIA DE LA REPÚBLICA"/>
    <s v="0010-UNIDAD TECNICA EJECUTORA DE TITULACION DE TERRENOS DEL ESTADO"/>
    <s v="4-SERVICIOS SOCIALES"/>
    <s v="4.5-Protección social"/>
    <s v="4.5.10-Asistencia social"/>
    <s v="2.1-REMUNERACIONES Y CONTRIBUCIONES"/>
    <s v="2.1.5-CONTRIBUCIONES A LA SEGURIDAD SOCIAL"/>
    <s v="22-SAN JUAN"/>
    <s v="10-FONDO GENERAL"/>
    <s v="No Informado-"/>
    <s v="00-N/A"/>
    <s v="0000-NO APLICA"/>
    <s v="N"/>
    <n v="1652925"/>
    <n v="1652925"/>
    <n v="1116729.29"/>
    <n v="1116729.29"/>
  </r>
  <r>
    <x v="0"/>
    <x v="0"/>
    <x v="0"/>
    <x v="0"/>
    <s v="2.1.2.1-Remuneraciones"/>
    <s v="2.1.2.1.2-Contribuciones sociales"/>
    <s v="0201-PRESIDENCIA DE LA REPÚBLICA"/>
    <s v="0010-UNIDAD TECNICA EJECUTORA DE TITULACION DE TERRENOS DEL ESTADO"/>
    <s v="4-SERVICIOS SOCIALES"/>
    <s v="4.5-Protección social"/>
    <s v="4.5.10-Asistencia social"/>
    <s v="2.1-REMUNERACIONES Y CONTRIBUCIONES"/>
    <s v="2.1.5-CONTRIBUCIONES A LA SEGURIDAD SOCIAL"/>
    <s v="27-VALVERDE"/>
    <s v="10-FONDO GENERAL"/>
    <s v="No Informado-"/>
    <s v="00-N/A"/>
    <s v="0000-NO APLICA"/>
    <s v="N"/>
    <n v="1647237"/>
    <n v="1647237"/>
    <n v="1092285.6000000001"/>
    <n v="1092285.6000000001"/>
  </r>
  <r>
    <x v="0"/>
    <x v="0"/>
    <x v="0"/>
    <x v="0"/>
    <s v="2.1.2.1-Remuneraciones"/>
    <s v="2.1.2.1.2-Contribuciones sociales"/>
    <s v="0201-PRESIDENCIA DE LA REPÚBLICA"/>
    <s v="0010-UNIDAD TECNICA EJECUTORA DE TITULACION DE TERRENOS DEL ESTADO"/>
    <s v="4-SERVICIOS SOCIALES"/>
    <s v="4.5-Protección social"/>
    <s v="4.5.10-Asistencia social"/>
    <s v="2.1-REMUNERACIONES Y CONTRIBUCIONES"/>
    <s v="2.1.5-CONTRIBUCIONES A LA SEGURIDAD SOCIAL"/>
    <s v="32-SANTO DOMINGO"/>
    <s v="10-FONDO GENERAL"/>
    <s v="No Informado-"/>
    <s v="00-N/A"/>
    <s v="0000-NO APLICA"/>
    <s v="N"/>
    <n v="4694958"/>
    <n v="4694958"/>
    <n v="3207886.42"/>
    <n v="3207886.42"/>
  </r>
  <r>
    <x v="0"/>
    <x v="0"/>
    <x v="0"/>
    <x v="0"/>
    <s v="2.1.2.1-Remuneraciones"/>
    <s v="2.1.2.1.2-Contribuciones sociales"/>
    <s v="0201-PRESIDENCIA DE LA REPÚBLICA"/>
    <s v="0010-UNIDAD TECNICA EJECUTORA DE TITULACION DE TERRENOS DEL ESTADO"/>
    <s v="4-SERVICIOS SOCIALES"/>
    <s v="4.5-Protección social"/>
    <s v="4.5.10-Asistencia social"/>
    <s v="2.1-REMUNERACIONES Y CONTRIBUCIONES"/>
    <s v="2.1.5-CONTRIBUCIONES A LA SEGURIDAD SOCIAL"/>
    <s v="99-MULTIPROVINCIAL"/>
    <s v="10-FONDO GENERAL"/>
    <s v="No Informado-"/>
    <s v="00-N/A"/>
    <s v="0000-NO APLICA"/>
    <s v="N"/>
    <n v="47218499"/>
    <n v="52935489"/>
    <n v="37083175.100000001"/>
    <n v="37083175.100000001"/>
  </r>
  <r>
    <x v="0"/>
    <x v="0"/>
    <x v="0"/>
    <x v="0"/>
    <s v="2.1.2.1-Remuneraciones"/>
    <s v="2.1.2.1.2-Contribuciones sociales"/>
    <s v="0201-PRESIDENCIA DE LA REPÚBLICA"/>
    <s v="0012-CONSEJO NACIONAL DE DROGAS"/>
    <s v="1-SERVICIOS  GENERALES"/>
    <s v="1.4-Justicia, orden público y seguridad"/>
    <s v="1.4.98-Investigación y desarrollo relacionados con la justicia, orden público y seguridad"/>
    <s v="2.1-REMUNERACIONES Y CONTRIBUCIONES"/>
    <s v="2.1.5-CONTRIBUCIONES A LA SEGURIDAD SOCIAL"/>
    <s v="99-MULTIPROVINCIAL"/>
    <s v="10-FONDO GENERAL"/>
    <s v="No Informado-"/>
    <s v="00-N/A"/>
    <s v="0000-NO APLICA"/>
    <s v="N"/>
    <n v="16349831"/>
    <n v="16700168"/>
    <n v="12350251.300000001"/>
    <n v="12350251.300000001"/>
  </r>
  <r>
    <x v="0"/>
    <x v="0"/>
    <x v="0"/>
    <x v="0"/>
    <s v="2.1.2.1-Remuneraciones"/>
    <s v="2.1.2.1.2-Contribuciones sociales"/>
    <s v="0201-PRESIDENCIA DE LA REPÚBLICA"/>
    <s v="0012-CONSEJO NACIONAL DE DROGAS"/>
    <s v="4-SERVICIOS SOCIALES"/>
    <s v="4.2-Salud"/>
    <s v="4.2.98-Investigación y desarrollo relacionados con la salud"/>
    <s v="2.1-REMUNERACIONES Y CONTRIBUCIONES"/>
    <s v="2.1.5-CONTRIBUCIONES A LA SEGURIDAD SOCIAL"/>
    <s v="99-MULTIPROVINCIAL"/>
    <s v="10-FONDO GENERAL"/>
    <s v="No Informado-"/>
    <s v="00-N/A"/>
    <s v="0000-NO APLICA"/>
    <s v="N"/>
    <n v="317017"/>
    <n v="317017"/>
    <n v="228129.84"/>
    <n v="228129.84"/>
  </r>
  <r>
    <x v="0"/>
    <x v="0"/>
    <x v="0"/>
    <x v="0"/>
    <s v="2.1.2.1-Remuneraciones"/>
    <s v="2.1.2.1.2-Contribuciones sociales"/>
    <s v="0201-PRESIDENCIA DE LA REPÚBLICA"/>
    <s v="0014-OFICINA DE CUSTODIA Y ADM. DE LOS BIENES INCAUTADOS Y DECOMISADOS"/>
    <s v="1-SERVICIOS  GENERALES"/>
    <s v="1.4-Justicia, orden público y seguridad"/>
    <s v="1.4.03-Administración y servicios de justicia"/>
    <s v="2.1-REMUNERACIONES Y CONTRIBUCIONES"/>
    <s v="2.1.5-CONTRIBUCIONES A LA SEGURIDAD SOCIAL"/>
    <s v="99-MULTIPROVINCIAL"/>
    <s v="10-FONDO GENERAL"/>
    <s v="No Informado-"/>
    <s v="00-N/A"/>
    <s v="0000-NO APLICA"/>
    <s v="N"/>
    <n v="7727868"/>
    <n v="7727868"/>
    <n v="7433303.8799999999"/>
    <n v="5591910.4699999997"/>
  </r>
  <r>
    <x v="0"/>
    <x v="0"/>
    <x v="0"/>
    <x v="0"/>
    <s v="2.1.2.1-Remuneraciones"/>
    <s v="2.1.2.1.2-Contribuciones sociales"/>
    <s v="0201-PRESIDENCIA DE LA REPÚBLICA"/>
    <s v="0014-OFICINA DE CUSTODIA Y ADM. DE LOS BIENES INCAUTADOS Y DECOMISADOS"/>
    <s v="4-SERVICIOS SOCIALES"/>
    <s v="4.5-Protección social"/>
    <s v="4.5.10-Asistencia social"/>
    <s v="2.1-REMUNERACIONES Y CONTRIBUCIONES"/>
    <s v="2.1.5-CONTRIBUCIONES A LA SEGURIDAD SOCIAL"/>
    <s v="99-MULTIPROVINCIAL"/>
    <s v="10-FONDO GENERAL"/>
    <s v="No Informado-"/>
    <s v="00-N/A"/>
    <s v="0000-NO APLICA"/>
    <s v="N"/>
    <n v="83569935"/>
    <n v="83569935"/>
    <n v="56700515.5"/>
    <n v="56683126.420000002"/>
  </r>
  <r>
    <x v="0"/>
    <x v="0"/>
    <x v="0"/>
    <x v="0"/>
    <s v="2.1.2.1-Remuneraciones"/>
    <s v="2.1.2.1.2-Contribuciones sociales"/>
    <s v="0201-PRESIDENCIA DE LA REPÚBLICA"/>
    <s v="0015-DIRECCIÓN GENERAL DE DESARROLLO DE LA COMUNIDAD"/>
    <s v="4-SERVICIOS SOCIALES"/>
    <s v="4.5-Protección social"/>
    <s v="4.5.10-Asistencia social"/>
    <s v="2.1-REMUNERACIONES Y CONTRIBUCIONES"/>
    <s v="2.1.5-CONTRIBUCIONES A LA SEGURIDAD SOCIAL"/>
    <s v="99-MULTIPROVINCIAL"/>
    <s v="10-FONDO GENERAL"/>
    <s v="No Informado-"/>
    <s v="00-N/A"/>
    <s v="0000-NO APLICA"/>
    <s v="N"/>
    <n v="13369980"/>
    <n v="13369980"/>
    <n v="13067185.640000001"/>
    <n v="10168397.57"/>
  </r>
  <r>
    <x v="0"/>
    <x v="0"/>
    <x v="0"/>
    <x v="0"/>
    <s v="2.1.2.1-Remuneraciones"/>
    <s v="2.1.2.1.2-Contribuciones sociales"/>
    <s v="0201-PRESIDENCIA DE LA REPÚBLICA"/>
    <s v="0016-DIRECCION GENERAL DE DESARROLLO FRONTERIZO"/>
    <s v="4-SERVICIOS SOCIALES"/>
    <s v="4.5-Protección social"/>
    <s v="4.5.10-Asistencia social"/>
    <s v="2.1-REMUNERACIONES Y CONTRIBUCIONES"/>
    <s v="2.1.5-CONTRIBUCIONES A LA SEGURIDAD SOCIAL"/>
    <s v="99-MULTIPROVINCIAL"/>
    <s v="10-FONDO GENERAL"/>
    <s v="No Informado-"/>
    <s v="00-N/A"/>
    <s v="0000-NO APLICA"/>
    <s v="N"/>
    <n v="18355434"/>
    <n v="18475224"/>
    <n v="13617172.029999999"/>
    <n v="13617172.029999999"/>
  </r>
  <r>
    <x v="0"/>
    <x v="0"/>
    <x v="0"/>
    <x v="0"/>
    <s v="2.1.2.1-Remuneraciones"/>
    <s v="2.1.2.1.2-Contribuciones sociales"/>
    <s v="0201-PRESIDENCIA DE LA REPÚBLICA"/>
    <s v="0018-COMISIÓN PERMANENTE DE EFEMÉRIDES PATRIA"/>
    <s v="4-SERVICIOS SOCIALES"/>
    <s v="4.3-Actividades deportivas, recreativas, culturales y religiosas"/>
    <s v="4.3.03-Servicios culturales"/>
    <s v="2.1-REMUNERACIONES Y CONTRIBUCIONES"/>
    <s v="2.1.5-CONTRIBUCIONES A LA SEGURIDAD SOCIAL"/>
    <s v="99-MULTIPROVINCIAL"/>
    <s v="10-FONDO GENERAL"/>
    <s v="No Informado-"/>
    <s v="00-N/A"/>
    <s v="0000-NO APLICA"/>
    <s v="N"/>
    <n v="1679417"/>
    <n v="2021513.8"/>
    <n v="1929522.7"/>
    <n v="1468944.05"/>
  </r>
  <r>
    <x v="0"/>
    <x v="0"/>
    <x v="0"/>
    <x v="0"/>
    <s v="2.1.2.1-Remuneraciones"/>
    <s v="2.1.2.1.2-Contribuciones sociales"/>
    <s v="0201-PRESIDENCIA DE LA REPÚBLICA"/>
    <s v="0024-AUTORIDAD NACIONAL DE ASUNTOS MARÍTIMOS (ANAMAR)"/>
    <s v="3-PROTECCIÓN DEL MEDIO AMBIENTE"/>
    <s v="3.2-Protección de la biodiversidad y ordenación de desechos"/>
    <s v="3.2.11-Uso sostenible"/>
    <s v="2.1-REMUNERACIONES Y CONTRIBUCIONES"/>
    <s v="2.1.5-CONTRIBUCIONES A LA SEGURIDAD SOCIAL"/>
    <s v="99-MULTIPROVINCIAL"/>
    <s v="10-FONDO GENERAL"/>
    <s v="No Informado-"/>
    <s v="00-N/A"/>
    <s v="0000-NO APLICA"/>
    <s v="N"/>
    <n v="4571699"/>
    <n v="4571699"/>
    <n v="3958071.97"/>
    <n v="2801498.03"/>
  </r>
  <r>
    <x v="0"/>
    <x v="0"/>
    <x v="0"/>
    <x v="0"/>
    <s v="2.1.2.1-Remuneraciones"/>
    <s v="2.1.2.1.2-Contribuciones sociales"/>
    <s v="0201-PRESIDENCIA DE LA REPÚBLICA"/>
    <s v="0029-VICE PRESIDENCIA DE LA REPÚBLICA"/>
    <s v="1-SERVICIOS  GENERALES"/>
    <s v="1.1-Administración general"/>
    <s v="1.1.02-Gestión administrativa, financiera, fiscal, económica y planificación"/>
    <s v="2.1-REMUNERACIONES Y CONTRIBUCIONES"/>
    <s v="2.1.5-CONTRIBUCIONES A LA SEGURIDAD SOCIAL"/>
    <s v="99-MULTIPROVINCIAL"/>
    <s v="10-FONDO GENERAL"/>
    <s v="No Informado-"/>
    <s v="00-N/A"/>
    <s v="0000-NO APLICA"/>
    <s v="N"/>
    <n v="11020000"/>
    <n v="21331452.300000001"/>
    <n v="12526771.960000001"/>
    <n v="9512831.0399999991"/>
  </r>
  <r>
    <x v="0"/>
    <x v="0"/>
    <x v="0"/>
    <x v="0"/>
    <s v="2.1.2.1-Remuneraciones"/>
    <s v="2.1.2.1.2-Contribuciones sociales"/>
    <s v="0201-PRESIDENCIA DE LA REPÚBLICA"/>
    <s v="0031-DIRECCION DE PRENSA DEL PRESIDENTE"/>
    <s v="1-SERVICIOS  GENERALES"/>
    <s v="1.1-Administración general"/>
    <s v="1.1.02-Gestión administrativa, financiera, fiscal, económica y planificación"/>
    <s v="2.1-REMUNERACIONES Y CONTRIBUCIONES"/>
    <s v="2.1.5-CONTRIBUCIONES A LA SEGURIDAD SOCIAL"/>
    <s v="99-MULTIPROVINCIAL"/>
    <s v="10-FONDO GENERAL"/>
    <s v="No Informado-"/>
    <s v="00-N/A"/>
    <s v="0000-NO APLICA"/>
    <s v="N"/>
    <n v="11903533"/>
    <n v="12358210.6"/>
    <n v="11743318.74"/>
    <n v="8898402.2400000002"/>
  </r>
  <r>
    <x v="0"/>
    <x v="0"/>
    <x v="0"/>
    <x v="0"/>
    <s v="2.1.2.1-Remuneraciones"/>
    <s v="2.1.2.1.2-Contribuciones sociales"/>
    <s v="0201-PRESIDENCIA DE LA REPÚBLICA"/>
    <s v="0032-DIRECCION DE ESTRATEGIA Y COMUNICACION GUBERNAMENTAL"/>
    <s v="1-SERVICIOS  GENERALES"/>
    <s v="1.1-Administración general"/>
    <s v="1.1.02-Gestión administrativa, financiera, fiscal, económica y planificación"/>
    <s v="2.1-REMUNERACIONES Y CONTRIBUCIONES"/>
    <s v="2.1.5-CONTRIBUCIONES A LA SEGURIDAD SOCIAL"/>
    <s v="99-MULTIPROVINCIAL"/>
    <s v="10-FONDO GENERAL"/>
    <s v="No Informado-"/>
    <s v="00-N/A"/>
    <s v="0000-NO APLICA"/>
    <s v="N"/>
    <n v="36389100"/>
    <n v="36857735.439999998"/>
    <n v="30513696.25"/>
    <n v="27470389.379999999"/>
  </r>
  <r>
    <x v="0"/>
    <x v="0"/>
    <x v="0"/>
    <x v="0"/>
    <s v="2.1.2.1-Remuneraciones"/>
    <s v="2.1.2.1.2-Contribuciones sociales"/>
    <s v="0201-PRESIDENCIA DE LA REPÚBLICA"/>
    <s v="0033-ECO5RD"/>
    <s v="1-SERVICIOS  GENERALES"/>
    <s v="1.1-Administración general"/>
    <s v="1.1.02-Gestión administrativa, financiera, fiscal, económica y planificación"/>
    <s v="2.1-REMUNERACIONES Y CONTRIBUCIONES"/>
    <s v="2.1.5-CONTRIBUCIONES A LA SEGURIDAD SOCIAL"/>
    <s v="99-MULTIPROVINCIAL"/>
    <s v="10-FONDO GENERAL"/>
    <s v="No Informado-"/>
    <s v="00-N/A"/>
    <s v="0000-NO APLICA"/>
    <s v="N"/>
    <n v="0"/>
    <n v="10936800"/>
    <n v="1831033.97"/>
    <n v="428857.45"/>
  </r>
  <r>
    <x v="0"/>
    <x v="0"/>
    <x v="0"/>
    <x v="0"/>
    <s v="2.1.2.1-Remuneraciones"/>
    <s v="2.1.2.1.2-Contribuciones sociales"/>
    <s v="0202-MINISTERIO DE  INTERIOR Y POLICÍA"/>
    <s v="0001-MINISTERIO DE INTERIOR Y POLICIA"/>
    <s v="1-SERVICIOS  GENERALES"/>
    <s v="1.1-Administración general"/>
    <s v="1.1.02-Gestión administrativa, financiera, fiscal, económica y planificación"/>
    <s v="2.1-REMUNERACIONES Y CONTRIBUCIONES"/>
    <s v="2.1.5-CONTRIBUCIONES A LA SEGURIDAD SOCIAL"/>
    <s v="99-MULTIPROVINCIAL"/>
    <s v="10-FONDO GENERAL"/>
    <s v="No Informado-"/>
    <s v="00-N/A"/>
    <s v="0000-NO APLICA"/>
    <s v="N"/>
    <n v="143727235"/>
    <n v="143727235"/>
    <n v="55115976.909999996"/>
    <n v="53026410.649999999"/>
  </r>
  <r>
    <x v="0"/>
    <x v="0"/>
    <x v="0"/>
    <x v="0"/>
    <s v="2.1.2.1-Remuneraciones"/>
    <s v="2.1.2.1.2-Contribuciones sociales"/>
    <s v="0202-MINISTERIO DE  INTERIOR Y POLICÍA"/>
    <s v="0001-MINISTERIO DE INTERIOR Y POLICIA"/>
    <s v="1-SERVICIOS  GENERALES"/>
    <s v="1.1-Administración general"/>
    <s v="1.1.02-Gestión administrativa, financiera, fiscal, económica y planificación"/>
    <s v="2.1-REMUNERACIONES Y CONTRIBUCIONES"/>
    <s v="2.1.5-CONTRIBUCIONES A LA SEGURIDAD SOCIAL"/>
    <s v="99-MULTIPROVINCIAL"/>
    <s v="20-FONDOS CON DESTINO ESPECÍFICO"/>
    <s v="No Informado-"/>
    <s v="00-N/A"/>
    <s v="0000-NO APLICA"/>
    <s v="N"/>
    <n v="6700000"/>
    <n v="6700000"/>
    <n v="1612474.5"/>
    <n v="1607174.1"/>
  </r>
  <r>
    <x v="0"/>
    <x v="0"/>
    <x v="0"/>
    <x v="0"/>
    <s v="2.1.2.1-Remuneraciones"/>
    <s v="2.1.2.1.2-Contribuciones sociales"/>
    <s v="0202-MINISTERIO DE  INTERIOR Y POLICÍA"/>
    <s v="0001-MINISTERIO DE INTERIOR Y POLICIA"/>
    <s v="1-SERVICIOS  GENERALES"/>
    <s v="1.4-Justicia, orden público y seguridad"/>
    <s v="1.4.01-Servicios de seguridad interior"/>
    <s v="2.1-REMUNERACIONES Y CONTRIBUCIONES"/>
    <s v="2.1.5-CONTRIBUCIONES A LA SEGURIDAD SOCIAL"/>
    <s v="01-DISTRITO NACIONAL"/>
    <s v="10-FONDO GENERAL"/>
    <s v="No Informado-"/>
    <s v="00-N/A"/>
    <s v="0000-NO APLICA"/>
    <s v="N"/>
    <n v="53102383"/>
    <n v="64537316"/>
    <n v="47845641.490000002"/>
    <n v="47691079.380000003"/>
  </r>
  <r>
    <x v="0"/>
    <x v="0"/>
    <x v="0"/>
    <x v="0"/>
    <s v="2.1.2.1-Remuneraciones"/>
    <s v="2.1.2.1.2-Contribuciones sociales"/>
    <s v="0202-MINISTERIO DE  INTERIOR Y POLICÍA"/>
    <s v="0001-MINISTERIO DE INTERIOR Y POLICIA"/>
    <s v="1-SERVICIOS  GENERALES"/>
    <s v="1.4-Justicia, orden público y seguridad"/>
    <s v="1.4.01-Servicios de seguridad interior"/>
    <s v="2.1-REMUNERACIONES Y CONTRIBUCIONES"/>
    <s v="2.1.5-CONTRIBUCIONES A LA SEGURIDAD SOCIAL"/>
    <s v="99-MULTIPROVINCIAL"/>
    <s v="10-FONDO GENERAL"/>
    <s v="No Informado-"/>
    <s v="00-N/A"/>
    <s v="0000-NO APLICA"/>
    <s v="N"/>
    <n v="2029665036"/>
    <n v="2264334036"/>
    <n v="1601706930.0799999"/>
    <n v="1601414856.5999999"/>
  </r>
  <r>
    <x v="0"/>
    <x v="0"/>
    <x v="0"/>
    <x v="0"/>
    <s v="2.1.2.1-Remuneraciones"/>
    <s v="2.1.2.1.2-Contribuciones sociales"/>
    <s v="0202-MINISTERIO DE  INTERIOR Y POLICÍA"/>
    <s v="0002-DIRECCIÓN GENERAL DE MIGRACIÓN"/>
    <s v="1-SERVICIOS  GENERALES"/>
    <s v="1.4-Justicia, orden público y seguridad"/>
    <s v="1.4.05-Servicios de migraciones"/>
    <s v="2.1-REMUNERACIONES Y CONTRIBUCIONES"/>
    <s v="2.1.5-CONTRIBUCIONES A LA SEGURIDAD SOCIAL"/>
    <s v="99-MULTIPROVINCIAL"/>
    <s v="10-FONDO GENERAL"/>
    <s v="No Informado-"/>
    <s v="00-N/A"/>
    <s v="0000-NO APLICA"/>
    <s v="N"/>
    <n v="37173921"/>
    <n v="70690916.799999997"/>
    <n v="50254165.719999999"/>
    <n v="48599474.869999997"/>
  </r>
  <r>
    <x v="0"/>
    <x v="0"/>
    <x v="0"/>
    <x v="0"/>
    <s v="2.1.2.1-Remuneraciones"/>
    <s v="2.1.2.1.2-Contribuciones sociales"/>
    <s v="0202-MINISTERIO DE  INTERIOR Y POLICÍA"/>
    <s v="0002-DIRECCIÓN GENERAL DE MIGRACIÓN"/>
    <s v="1-SERVICIOS  GENERALES"/>
    <s v="1.4-Justicia, orden público y seguridad"/>
    <s v="1.4.05-Servicios de migraciones"/>
    <s v="2.1-REMUNERACIONES Y CONTRIBUCIONES"/>
    <s v="2.1.5-CONTRIBUCIONES A LA SEGURIDAD SOCIAL"/>
    <s v="99-MULTIPROVINCIAL"/>
    <s v="20-FONDOS CON DESTINO ESPECÍFICO"/>
    <s v="No Informado-"/>
    <s v="00-N/A"/>
    <s v="0000-NO APLICA"/>
    <s v="N"/>
    <n v="76996739"/>
    <n v="88626367.790000007"/>
    <n v="88626367.790000007"/>
    <n v="59233327.899999999"/>
  </r>
  <r>
    <x v="0"/>
    <x v="0"/>
    <x v="0"/>
    <x v="0"/>
    <s v="2.1.2.1-Remuneraciones"/>
    <s v="2.1.2.1.2-Contribuciones sociales"/>
    <s v="0202-MINISTERIO DE  INTERIOR Y POLICÍA"/>
    <s v="0002-DIRECCIÓN GENERAL DE MIGRACIÓN"/>
    <s v="4-SERVICIOS SOCIALES"/>
    <s v="4.4-Educación"/>
    <s v="4.4.04-Educación superior"/>
    <s v="2.1-REMUNERACIONES Y CONTRIBUCIONES"/>
    <s v="2.1.5-CONTRIBUCIONES A LA SEGURIDAD SOCIAL"/>
    <s v="99-MULTIPROVINCIAL"/>
    <s v="10-FONDO GENERAL"/>
    <s v="No Informado-"/>
    <s v="00-N/A"/>
    <s v="0000-NO APLICA"/>
    <s v="N"/>
    <n v="4323960"/>
    <n v="4323960"/>
    <n v="4323960"/>
    <n v="3147256.16"/>
  </r>
  <r>
    <x v="0"/>
    <x v="0"/>
    <x v="0"/>
    <x v="0"/>
    <s v="2.1.2.1-Remuneraciones"/>
    <s v="2.1.2.1.2-Contribuciones sociales"/>
    <s v="0202-MINISTERIO DE  INTERIOR Y POLICÍA"/>
    <s v="0003-INSTITUTO NACIONAL DE MIGRACION"/>
    <s v="1-SERVICIOS  GENERALES"/>
    <s v="1.4-Justicia, orden público y seguridad"/>
    <s v="1.4.05-Servicios de migraciones"/>
    <s v="2.1-REMUNERACIONES Y CONTRIBUCIONES"/>
    <s v="2.1.5-CONTRIBUCIONES A LA SEGURIDAD SOCIAL"/>
    <s v="99-MULTIPROVINCIAL"/>
    <s v="10-FONDO GENERAL"/>
    <s v="No Informado-"/>
    <s v="00-N/A"/>
    <s v="0000-NO APLICA"/>
    <s v="N"/>
    <n v="6886684"/>
    <n v="6886684"/>
    <n v="6842967.7599999998"/>
    <n v="5021161.21"/>
  </r>
  <r>
    <x v="0"/>
    <x v="0"/>
    <x v="0"/>
    <x v="0"/>
    <s v="2.1.2.1-Remuneraciones"/>
    <s v="2.1.2.1.2-Contribuciones sociales"/>
    <s v="0202-MINISTERIO DE  INTERIOR Y POLICÍA"/>
    <s v="0004-DIRECCION CENTRAL  DE  POLICIA DE TURISMO"/>
    <s v="1-SERVICIOS  GENERALES"/>
    <s v="1.4-Justicia, orden público y seguridad"/>
    <s v="1.4.01-Servicios de seguridad interior"/>
    <s v="2.1-REMUNERACIONES Y CONTRIBUCIONES"/>
    <s v="2.1.5-CONTRIBUCIONES A LA SEGURIDAD SOCIAL"/>
    <s v="99-MULTIPROVINCIAL"/>
    <s v="10-FONDO GENERAL"/>
    <s v="No Informado-"/>
    <s v="00-N/A"/>
    <s v="0000-NO APLICA"/>
    <s v="N"/>
    <n v="18731883"/>
    <n v="18731883"/>
    <n v="12942776.76"/>
    <n v="12477766.130000001"/>
  </r>
  <r>
    <x v="0"/>
    <x v="0"/>
    <x v="0"/>
    <x v="0"/>
    <s v="2.1.2.1-Remuneraciones"/>
    <s v="2.1.2.1.2-Contribuciones sociales"/>
    <s v="0202-MINISTERIO DE  INTERIOR Y POLICÍA"/>
    <s v="0004-DIRECCION CENTRAL  DE  POLICIA DE TURISMO"/>
    <s v="1-SERVICIOS  GENERALES"/>
    <s v="1.4-Justicia, orden público y seguridad"/>
    <s v="1.4.02-Servicios de protección contra incendios"/>
    <s v="2.1-REMUNERACIONES Y CONTRIBUCIONES"/>
    <s v="2.1.5-CONTRIBUCIONES A LA SEGURIDAD SOCIAL"/>
    <s v="01-DISTRITO NACIONAL"/>
    <s v="10-FONDO GENERAL"/>
    <s v="No Informado-"/>
    <s v="00-N/A"/>
    <s v="0000-NO APLICA"/>
    <s v="N"/>
    <n v="11872007"/>
    <n v="12356122"/>
    <n v="11983163.24"/>
    <n v="9285546.2799999993"/>
  </r>
  <r>
    <x v="0"/>
    <x v="0"/>
    <x v="0"/>
    <x v="0"/>
    <s v="2.1.2.1-Remuneraciones"/>
    <s v="2.1.2.1.2-Contribuciones sociales"/>
    <s v="0202-MINISTERIO DE  INTERIOR Y POLICÍA"/>
    <s v="0005-CUERPO DE BOMBEROS SANTO DOMINGO NORTE"/>
    <s v="1-SERVICIOS  GENERALES"/>
    <s v="1.4-Justicia, orden público y seguridad"/>
    <s v="1.4.02-Servicios de protección contra incendios"/>
    <s v="2.1-REMUNERACIONES Y CONTRIBUCIONES"/>
    <s v="2.1.5-CONTRIBUCIONES A LA SEGURIDAD SOCIAL"/>
    <s v="01-DISTRITO NACIONAL"/>
    <s v="10-FONDO GENERAL"/>
    <s v="No Informado-"/>
    <s v="00-N/A"/>
    <s v="0000-NO APLICA"/>
    <s v="N"/>
    <n v="2800000"/>
    <n v="2800000"/>
    <n v="2556389.52"/>
    <n v="1917182.89"/>
  </r>
  <r>
    <x v="0"/>
    <x v="0"/>
    <x v="0"/>
    <x v="0"/>
    <s v="2.1.2.1-Remuneraciones"/>
    <s v="2.1.2.1.2-Contribuciones sociales"/>
    <s v="0202-MINISTERIO DE  INTERIOR Y POLICÍA"/>
    <s v="0005-CUERPO DE BOMBEROS SANTO DOMINGO NORTE"/>
    <s v="2-SERVICIOS ECONÓMICOS"/>
    <s v="2.6-Transporte"/>
    <s v="2.6.01-Transporte por carretera"/>
    <s v="2.1-REMUNERACIONES Y CONTRIBUCIONES"/>
    <s v="2.1.5-CONTRIBUCIONES A LA SEGURIDAD SOCIAL"/>
    <s v="99-MULTIPROVINCIAL"/>
    <s v="10-FONDO GENERAL"/>
    <s v="No Informado-"/>
    <s v="00-N/A"/>
    <s v="0000-NO APLICA"/>
    <s v="N"/>
    <n v="54568201"/>
    <n v="54568201"/>
    <n v="43097937.950000003"/>
    <n v="39727943.450000003"/>
  </r>
  <r>
    <x v="0"/>
    <x v="0"/>
    <x v="0"/>
    <x v="0"/>
    <s v="2.1.2.1-Remuneraciones"/>
    <s v="2.1.2.1.2-Contribuciones sociales"/>
    <s v="0202-MINISTERIO DE  INTERIOR Y POLICÍA"/>
    <s v="0006-CUERPO DE BOMBEROS SANTO DOMINGO ESTE"/>
    <s v="1-SERVICIOS  GENERALES"/>
    <s v="1.4-Justicia, orden público y seguridad"/>
    <s v="1.4.02-Servicios de protección contra incendios"/>
    <s v="2.1-REMUNERACIONES Y CONTRIBUCIONES"/>
    <s v="2.1.5-CONTRIBUCIONES A LA SEGURIDAD SOCIAL"/>
    <s v="01-DISTRITO NACIONAL"/>
    <s v="10-FONDO GENERAL"/>
    <s v="No Informado-"/>
    <s v="00-N/A"/>
    <s v="0000-NO APLICA"/>
    <s v="N"/>
    <n v="4646336"/>
    <n v="4646336"/>
    <n v="4634534.76"/>
    <n v="3185725.28"/>
  </r>
  <r>
    <x v="0"/>
    <x v="0"/>
    <x v="0"/>
    <x v="0"/>
    <s v="2.1.2.1-Remuneraciones"/>
    <s v="2.1.2.1.2-Contribuciones sociales"/>
    <s v="0202-MINISTERIO DE  INTERIOR Y POLICÍA"/>
    <s v="0007-CUERPO DE BOMBEROS DE SANTO DOMINGO DE BOCA CHICA"/>
    <s v="1-SERVICIOS  GENERALES"/>
    <s v="1.4-Justicia, orden público y seguridad"/>
    <s v="1.4.02-Servicios de protección contra incendios"/>
    <s v="2.1-REMUNERACIONES Y CONTRIBUCIONES"/>
    <s v="2.1.5-CONTRIBUCIONES A LA SEGURIDAD SOCIAL"/>
    <s v="01-DISTRITO NACIONAL"/>
    <s v="10-FONDO GENERAL"/>
    <s v="No Informado-"/>
    <s v="00-N/A"/>
    <s v="0000-NO APLICA"/>
    <s v="N"/>
    <n v="2133800"/>
    <n v="2133800"/>
    <n v="2133800"/>
    <n v="1479952.27"/>
  </r>
  <r>
    <x v="0"/>
    <x v="0"/>
    <x v="0"/>
    <x v="0"/>
    <s v="2.1.2.1-Remuneraciones"/>
    <s v="2.1.2.1.2-Contribuciones sociales"/>
    <s v="0202-MINISTERIO DE  INTERIOR Y POLICÍA"/>
    <s v="0007-CUERPO DE BOMBEROS DE SANTO DOMINGO DE BOCA CHICA"/>
    <s v="4-SERVICIOS SOCIALES"/>
    <s v="4.5-Protección social"/>
    <s v="4.5.01-Edad avanzada, pensiones (por edad o incapacidad)"/>
    <s v="2.1-REMUNERACIONES Y CONTRIBUCIONES"/>
    <s v="2.1.5-CONTRIBUCIONES A LA SEGURIDAD SOCIAL"/>
    <s v="99-MULTIPROVINCIAL"/>
    <s v="10-FONDO GENERAL"/>
    <s v="No Informado-"/>
    <s v="00-N/A"/>
    <s v="0000-NO APLICA"/>
    <s v="N"/>
    <n v="1008698"/>
    <n v="1012030.48"/>
    <n v="1012030.48"/>
    <n v="739551.71"/>
  </r>
  <r>
    <x v="0"/>
    <x v="0"/>
    <x v="0"/>
    <x v="0"/>
    <s v="2.1.2.1-Remuneraciones"/>
    <s v="2.1.2.1.2-Contribuciones sociales"/>
    <s v="0202-MINISTERIO DE  INTERIOR Y POLICÍA"/>
    <s v="0008-CUERPO DE BOMBEROS DE SANTO DOMINGO DE LOS ALCARRIZOS"/>
    <s v="1-SERVICIOS  GENERALES"/>
    <s v="1.4-Justicia, orden público y seguridad"/>
    <s v="1.4.02-Servicios de protección contra incendios"/>
    <s v="2.1-REMUNERACIONES Y CONTRIBUCIONES"/>
    <s v="2.1.5-CONTRIBUCIONES A LA SEGURIDAD SOCIAL"/>
    <s v="01-DISTRITO NACIONAL"/>
    <s v="10-FONDO GENERAL"/>
    <s v="No Informado-"/>
    <s v="00-N/A"/>
    <s v="0000-NO APLICA"/>
    <s v="N"/>
    <n v="1780000"/>
    <n v="1780000"/>
    <n v="1775220.5"/>
    <n v="1312727.2"/>
  </r>
  <r>
    <x v="0"/>
    <x v="0"/>
    <x v="0"/>
    <x v="0"/>
    <s v="2.1.2.1-Remuneraciones"/>
    <s v="2.1.2.1.2-Contribuciones sociales"/>
    <s v="0202-MINISTERIO DE  INTERIOR Y POLICÍA"/>
    <s v="0008-CUERPO DE BOMBEROS DE SANTO DOMINGO DE LOS ALCARRIZOS"/>
    <s v="4-SERVICIOS SOCIALES"/>
    <s v="4.2-Salud"/>
    <s v="4.2.02-Servicios hospitalarios"/>
    <s v="2.1-REMUNERACIONES Y CONTRIBUCIONES"/>
    <s v="2.1.5-CONTRIBUCIONES A LA SEGURIDAD SOCIAL"/>
    <s v="99-MULTIPROVINCIAL"/>
    <s v="10-FONDO GENERAL"/>
    <s v="No Informado-"/>
    <s v="00-N/A"/>
    <s v="0000-NO APLICA"/>
    <s v="N"/>
    <n v="49719997"/>
    <n v="49719997"/>
    <n v="42073379.939999998"/>
    <n v="33456209.850000001"/>
  </r>
  <r>
    <x v="0"/>
    <x v="0"/>
    <x v="0"/>
    <x v="0"/>
    <s v="2.1.2.1-Remuneraciones"/>
    <s v="2.1.2.1.2-Contribuciones sociales"/>
    <s v="0202-MINISTERIO DE  INTERIOR Y POLICÍA"/>
    <s v="0009-CUERPO DE BOMBEROS DE SANTO DOMINGO DE PEDRO BRAND"/>
    <s v="1-SERVICIOS  GENERALES"/>
    <s v="1.4-Justicia, orden público y seguridad"/>
    <s v="1.4.02-Servicios de protección contra incendios"/>
    <s v="2.1-REMUNERACIONES Y CONTRIBUCIONES"/>
    <s v="2.1.5-CONTRIBUCIONES A LA SEGURIDAD SOCIAL"/>
    <s v="01-DISTRITO NACIONAL"/>
    <s v="10-FONDO GENERAL"/>
    <s v="No Informado-"/>
    <s v="00-N/A"/>
    <s v="0000-NO APLICA"/>
    <s v="N"/>
    <n v="1347600"/>
    <n v="1347600"/>
    <n v="1347600"/>
    <n v="1012261.41"/>
  </r>
  <r>
    <x v="0"/>
    <x v="0"/>
    <x v="0"/>
    <x v="0"/>
    <s v="2.1.2.1-Remuneraciones"/>
    <s v="2.1.2.1.2-Contribuciones sociales"/>
    <s v="0202-MINISTERIO DE  INTERIOR Y POLICÍA"/>
    <s v="0009-CUERPO DE BOMBEROS DE SANTO DOMINGO DE PEDRO BRAND"/>
    <s v="4-SERVICIOS SOCIALES"/>
    <s v="4.5-Protección social"/>
    <s v="4.5.01-Edad avanzada, pensiones (por edad o incapacidad)"/>
    <s v="2.1-REMUNERACIONES Y CONTRIBUCIONES"/>
    <s v="2.1.5-CONTRIBUCIONES A LA SEGURIDAD SOCIAL"/>
    <s v="99-MULTIPROVINCIAL"/>
    <s v="10-FONDO GENERAL"/>
    <s v="No Informado-"/>
    <s v="00-N/A"/>
    <s v="0000-NO APLICA"/>
    <s v="N"/>
    <n v="1627426"/>
    <n v="2166888.7000000002"/>
    <n v="2099298.9700000002"/>
    <n v="1599358.33"/>
  </r>
  <r>
    <x v="0"/>
    <x v="0"/>
    <x v="0"/>
    <x v="0"/>
    <s v="2.1.2.1-Remuneraciones"/>
    <s v="2.1.2.1.2-Contribuciones sociales"/>
    <s v="0202-MINISTERIO DE  INTERIOR Y POLICÍA"/>
    <s v="0010-CUERPO DE BOMBEROS DE SANTO DOMINGO OESTE"/>
    <s v="1-SERVICIOS  GENERALES"/>
    <s v="1.4-Justicia, orden público y seguridad"/>
    <s v="1.4.02-Servicios de protección contra incendios"/>
    <s v="2.1-REMUNERACIONES Y CONTRIBUCIONES"/>
    <s v="2.1.5-CONTRIBUCIONES A LA SEGURIDAD SOCIAL"/>
    <s v="01-DISTRITO NACIONAL"/>
    <s v="10-FONDO GENERAL"/>
    <s v="No Informado-"/>
    <s v="00-N/A"/>
    <s v="0000-NO APLICA"/>
    <s v="N"/>
    <n v="2204682"/>
    <n v="2204682"/>
    <n v="1765661.74"/>
    <n v="1415210.1"/>
  </r>
  <r>
    <x v="0"/>
    <x v="0"/>
    <x v="0"/>
    <x v="0"/>
    <s v="2.1.2.1-Remuneraciones"/>
    <s v="2.1.2.1.2-Contribuciones sociales"/>
    <s v="0203-MINISTERIO DE DEFENSA"/>
    <s v="0001-EJERCITO DE LA REPUBLICA DOMINICANA"/>
    <s v="1-SERVICIOS  GENERALES"/>
    <s v="1.3-Defensa nacional"/>
    <s v="1.3.01-Defensa militar"/>
    <s v="2.1-REMUNERACIONES Y CONTRIBUCIONES"/>
    <s v="2.1.5-CONTRIBUCIONES A LA SEGURIDAD SOCIAL"/>
    <s v="01-DISTRITO NACIONAL"/>
    <s v="10-FONDO GENERAL"/>
    <s v="No Informado-"/>
    <s v="00-N/A"/>
    <s v="0000-NO APLICA"/>
    <s v="N"/>
    <n v="203846588"/>
    <n v="311247942.39999998"/>
    <n v="311247942.39999998"/>
    <n v="193071064.06999999"/>
  </r>
  <r>
    <x v="0"/>
    <x v="0"/>
    <x v="0"/>
    <x v="0"/>
    <s v="2.1.2.1-Remuneraciones"/>
    <s v="2.1.2.1.2-Contribuciones sociales"/>
    <s v="0203-MINISTERIO DE DEFENSA"/>
    <s v="0001-EJERCITO DE LA REPUBLICA DOMINICANA"/>
    <s v="1-SERVICIOS  GENERALES"/>
    <s v="1.3-Defensa nacional"/>
    <s v="1.3.01-Defensa militar"/>
    <s v="2.1-REMUNERACIONES Y CONTRIBUCIONES"/>
    <s v="2.1.5-CONTRIBUCIONES A LA SEGURIDAD SOCIAL"/>
    <s v="99-MULTIPROVINCIAL"/>
    <s v="10-FONDO GENERAL"/>
    <s v="No Informado-"/>
    <s v="00-N/A"/>
    <s v="0000-NO APLICA"/>
    <s v="N"/>
    <n v="1079881472"/>
    <n v="1217312979.75"/>
    <n v="1141449840.8299999"/>
    <n v="998004460.63"/>
  </r>
  <r>
    <x v="0"/>
    <x v="0"/>
    <x v="0"/>
    <x v="0"/>
    <s v="2.1.2.1-Remuneraciones"/>
    <s v="2.1.2.1.2-Contribuciones sociales"/>
    <s v="0203-MINISTERIO DE DEFENSA"/>
    <s v="0002-DIRECCION GENERAL DE DRAGAS, PRESAS Y BALIZAMIENTO, M.G"/>
    <s v="1-SERVICIOS  GENERALES"/>
    <s v="1.3-Defensa nacional"/>
    <s v="1.3.01-Defensa militar"/>
    <s v="2.1-REMUNERACIONES Y CONTRIBUCIONES"/>
    <s v="2.1.5-CONTRIBUCIONES A LA SEGURIDAD SOCIAL"/>
    <s v="99-MULTIPROVINCIAL"/>
    <s v="10-FONDO GENERAL"/>
    <s v="No Informado-"/>
    <s v="00-N/A"/>
    <s v="0000-NO APLICA"/>
    <s v="N"/>
    <n v="1182379"/>
    <n v="1182379"/>
    <n v="829545.74"/>
    <n v="829545.74"/>
  </r>
  <r>
    <x v="0"/>
    <x v="0"/>
    <x v="0"/>
    <x v="0"/>
    <s v="2.1.2.1-Remuneraciones"/>
    <s v="2.1.2.1.2-Contribuciones sociales"/>
    <s v="0203-MINISTERIO DE DEFENSA"/>
    <s v="0002-DIRECCION GENERAL DE DRAGAS, PRESAS Y BALIZAMIENTO, M.G"/>
    <s v="4-SERVICIOS SOCIALES"/>
    <s v="4.2-Salud"/>
    <s v="4.2.02-Servicios hospitalarios"/>
    <s v="2.1-REMUNERACIONES Y CONTRIBUCIONES"/>
    <s v="2.1.5-CONTRIBUCIONES A LA SEGURIDAD SOCIAL"/>
    <s v="99-MULTIPROVINCIAL"/>
    <s v="10-FONDO GENERAL"/>
    <s v="No Informado-"/>
    <s v="00-N/A"/>
    <s v="0000-NO APLICA"/>
    <s v="N"/>
    <n v="24322368"/>
    <n v="27720631.879999999"/>
    <n v="27020631.879999999"/>
    <n v="20094656.68"/>
  </r>
  <r>
    <x v="0"/>
    <x v="0"/>
    <x v="0"/>
    <x v="0"/>
    <s v="2.1.2.1-Remuneraciones"/>
    <s v="2.1.2.1.2-Contribuciones sociales"/>
    <s v="0203-MINISTERIO DE DEFENSA"/>
    <s v="0002-DIRECCION GENERAL DE DRAGAS, PRESAS Y BALIZAMIENTO, M.G"/>
    <s v="4-SERVICIOS SOCIALES"/>
    <s v="4.4-Educación"/>
    <s v="4.4.07-Educación vocacional"/>
    <s v="2.1-REMUNERACIONES Y CONTRIBUCIONES"/>
    <s v="2.1.5-CONTRIBUCIONES A LA SEGURIDAD SOCIAL"/>
    <s v="99-MULTIPROVINCIAL"/>
    <s v="10-FONDO GENERAL"/>
    <s v="No Informado-"/>
    <s v="00-N/A"/>
    <s v="0000-NO APLICA"/>
    <s v="N"/>
    <n v="15375770"/>
    <n v="15605618"/>
    <n v="15605618"/>
    <n v="11782307.1"/>
  </r>
  <r>
    <x v="0"/>
    <x v="0"/>
    <x v="0"/>
    <x v="0"/>
    <s v="2.1.2.1-Remuneraciones"/>
    <s v="2.1.2.1.2-Contribuciones sociales"/>
    <s v="0203-MINISTERIO DE DEFENSA"/>
    <s v="0002-DIRECCION GENERAL DE DRAGAS, PRESAS Y BALIZAMIENTO, M.G"/>
    <s v="4-SERVICIOS SOCIALES"/>
    <s v="4.4-Educación"/>
    <s v="4.4.08-Enseñanza y capacitación para defensa y seguridad"/>
    <s v="2.1-REMUNERACIONES Y CONTRIBUCIONES"/>
    <s v="2.1.5-CONTRIBUCIONES A LA SEGURIDAD SOCIAL"/>
    <s v="32-SANTO DOMINGO"/>
    <s v="10-FONDO GENERAL"/>
    <s v="No Informado-"/>
    <s v="00-N/A"/>
    <s v="0000-NO APLICA"/>
    <s v="N"/>
    <n v="1101983"/>
    <n v="1221359"/>
    <n v="820269.81"/>
    <n v="820269.81"/>
  </r>
  <r>
    <x v="0"/>
    <x v="0"/>
    <x v="0"/>
    <x v="0"/>
    <s v="2.1.2.1-Remuneraciones"/>
    <s v="2.1.2.1.2-Contribuciones sociales"/>
    <s v="0203-MINISTERIO DE DEFENSA"/>
    <s v="0002-DIRECCION GENERAL DE DRAGAS, PRESAS Y BALIZAMIENTO, M.G"/>
    <s v="4-SERVICIOS SOCIALES"/>
    <s v="4.5-Protección social"/>
    <s v="4.5.10-Asistencia social"/>
    <s v="2.1-REMUNERACIONES Y CONTRIBUCIONES"/>
    <s v="2.1.5-CONTRIBUCIONES A LA SEGURIDAD SOCIAL"/>
    <s v="99-MULTIPROVINCIAL"/>
    <s v="10-FONDO GENERAL"/>
    <s v="No Informado-"/>
    <s v="00-N/A"/>
    <s v="0000-NO APLICA"/>
    <s v="N"/>
    <n v="1961780"/>
    <n v="1961780"/>
    <n v="1961780"/>
    <n v="1413572"/>
  </r>
  <r>
    <x v="0"/>
    <x v="0"/>
    <x v="0"/>
    <x v="0"/>
    <s v="2.1.2.1-Remuneraciones"/>
    <s v="2.1.2.1.2-Contribuciones sociales"/>
    <s v="0203-MINISTERIO DE DEFENSA"/>
    <s v="0003-SERVICIOS DE PESCA"/>
    <s v="1-SERVICIOS  GENERALES"/>
    <s v="1.3-Defensa nacional"/>
    <s v="1.3.01-Defensa militar"/>
    <s v="2.1-REMUNERACIONES Y CONTRIBUCIONES"/>
    <s v="2.1.5-CONTRIBUCIONES A LA SEGURIDAD SOCIAL"/>
    <s v="99-MULTIPROVINCIAL"/>
    <s v="10-FONDO GENERAL"/>
    <s v="No Informado-"/>
    <s v="00-N/A"/>
    <s v="0000-NO APLICA"/>
    <s v="N"/>
    <n v="265300"/>
    <n v="265300"/>
    <n v="265300"/>
    <n v="190255.5"/>
  </r>
  <r>
    <x v="0"/>
    <x v="0"/>
    <x v="0"/>
    <x v="0"/>
    <s v="2.1.2.1-Remuneraciones"/>
    <s v="2.1.2.1.2-Contribuciones sociales"/>
    <s v="0203-MINISTERIO DE DEFENSA"/>
    <s v="0003-SERVICIOS DE PESCA"/>
    <s v="2-SERVICIOS ECONÓMICOS"/>
    <s v="2.2-Agropecuaria, caza, pesca y silvicultura"/>
    <s v="2.2.01-Agropecuaria"/>
    <s v="2.1-REMUNERACIONES Y CONTRIBUCIONES"/>
    <s v="2.1.5-CONTRIBUCIONES A LA SEGURIDAD SOCIAL"/>
    <s v="99-MULTIPROVINCIAL"/>
    <s v="10-FONDO GENERAL"/>
    <s v="No Informado-"/>
    <s v="00-N/A"/>
    <s v="0000-NO APLICA"/>
    <s v="N"/>
    <n v="265569"/>
    <n v="265569"/>
    <n v="265569"/>
    <n v="198208.78"/>
  </r>
  <r>
    <x v="0"/>
    <x v="0"/>
    <x v="0"/>
    <x v="0"/>
    <s v="2.1.2.1-Remuneraciones"/>
    <s v="2.1.2.1.2-Contribuciones sociales"/>
    <s v="0203-MINISTERIO DE DEFENSA"/>
    <s v="0003-SERVICIOS DE PESCA"/>
    <s v="4-SERVICIOS SOCIALES"/>
    <s v="4.4-Educación"/>
    <s v="4.4.04-Educación superior"/>
    <s v="2.1-REMUNERACIONES Y CONTRIBUCIONES"/>
    <s v="2.1.5-CONTRIBUCIONES A LA SEGURIDAD SOCIAL"/>
    <s v="32-SANTO DOMINGO"/>
    <s v="10-FONDO GENERAL"/>
    <s v="No Informado-"/>
    <s v="00-N/A"/>
    <s v="0000-NO APLICA"/>
    <s v="N"/>
    <n v="495604"/>
    <n v="495604"/>
    <n v="339158.4"/>
    <n v="339095.7"/>
  </r>
  <r>
    <x v="0"/>
    <x v="0"/>
    <x v="0"/>
    <x v="0"/>
    <s v="2.1.2.1-Remuneraciones"/>
    <s v="2.1.2.1.2-Contribuciones sociales"/>
    <s v="0203-MINISTERIO DE DEFENSA"/>
    <s v="0003-SERVICIOS DE PESCA"/>
    <s v="4-SERVICIOS SOCIALES"/>
    <s v="4.4-Educación"/>
    <s v="4.4.08-Enseñanza y capacitación para defensa y seguridad"/>
    <s v="2.1-REMUNERACIONES Y CONTRIBUCIONES"/>
    <s v="2.1.5-CONTRIBUCIONES A LA SEGURIDAD SOCIAL"/>
    <s v="99-MULTIPROVINCIAL"/>
    <s v="10-FONDO GENERAL"/>
    <s v="No Informado-"/>
    <s v="00-N/A"/>
    <s v="0000-NO APLICA"/>
    <s v="N"/>
    <n v="5817853"/>
    <n v="7182750.6900000004"/>
    <n v="6995750.6900000004"/>
    <n v="5203617.1399999997"/>
  </r>
  <r>
    <x v="0"/>
    <x v="0"/>
    <x v="0"/>
    <x v="0"/>
    <s v="2.1.2.1-Remuneraciones"/>
    <s v="2.1.2.1.2-Contribuciones sociales"/>
    <s v="0203-MINISTERIO DE DEFENSA"/>
    <s v="0004-INSTITUTO DE SEGURIDAD SOCIAL DE LAS FUERZAS ARMADAS"/>
    <s v="4-SERVICIOS SOCIALES"/>
    <s v="4.5-Protección social"/>
    <s v="4.5.10-Asistencia social"/>
    <s v="2.1-REMUNERACIONES Y CONTRIBUCIONES"/>
    <s v="2.1.5-CONTRIBUCIONES A LA SEGURIDAD SOCIAL"/>
    <s v="99-MULTIPROVINCIAL"/>
    <s v="10-FONDO GENERAL"/>
    <s v="No Informado-"/>
    <s v="00-N/A"/>
    <s v="0000-NO APLICA"/>
    <s v="N"/>
    <n v="1530000"/>
    <n v="1530000"/>
    <n v="1530000"/>
    <n v="1085707.29"/>
  </r>
  <r>
    <x v="0"/>
    <x v="0"/>
    <x v="0"/>
    <x v="0"/>
    <s v="2.1.2.1-Remuneraciones"/>
    <s v="2.1.2.1.2-Contribuciones sociales"/>
    <s v="0203-MINISTERIO DE DEFENSA"/>
    <s v="0005-HOSPITAL CENTRAL FUERZAS  ARMADAS"/>
    <s v="4-SERVICIOS SOCIALES"/>
    <s v="4.2-Salud"/>
    <s v="4.2.02-Servicios hospitalarios"/>
    <s v="2.1-REMUNERACIONES Y CONTRIBUCIONES"/>
    <s v="2.1.5-CONTRIBUCIONES A LA SEGURIDAD SOCIAL"/>
    <s v="99-MULTIPROVINCIAL"/>
    <s v="10-FONDO GENERAL"/>
    <s v="No Informado-"/>
    <s v="00-N/A"/>
    <s v="0000-NO APLICA"/>
    <s v="N"/>
    <n v="15213236"/>
    <n v="15213236"/>
    <n v="15213236"/>
    <n v="11761247.550000001"/>
  </r>
  <r>
    <x v="0"/>
    <x v="0"/>
    <x v="0"/>
    <x v="0"/>
    <s v="2.1.2.1-Remuneraciones"/>
    <s v="2.1.2.1.2-Contribuciones sociales"/>
    <s v="0203-MINISTERIO DE DEFENSA"/>
    <s v="0006-INSTITUTO CARTOGRÁFICO MILITAR DE LAS FUERZAS ARMADAS"/>
    <s v="1-SERVICIOS  GENERALES"/>
    <s v="1.3-Defensa nacional"/>
    <s v="1.3.98-Investigación y desarrollo para la defensa militar, civil y gestión de riesgos de desastres no climáticos"/>
    <s v="2.1-REMUNERACIONES Y CONTRIBUCIONES"/>
    <s v="2.1.5-CONTRIBUCIONES A LA SEGURIDAD SOCIAL"/>
    <s v="01-DISTRITO NACIONAL"/>
    <s v="10-FONDO GENERAL"/>
    <s v="No Informado-"/>
    <s v="00-N/A"/>
    <s v="0000-NO APLICA"/>
    <s v="N"/>
    <n v="343524"/>
    <n v="391841"/>
    <n v="387217"/>
    <n v="285850.87"/>
  </r>
  <r>
    <x v="0"/>
    <x v="0"/>
    <x v="0"/>
    <x v="0"/>
    <s v="2.1.2.1-Remuneraciones"/>
    <s v="2.1.2.1.2-Contribuciones sociales"/>
    <s v="0203-MINISTERIO DE DEFENSA"/>
    <s v="0007-ESC DE GRAD.DE COM.Y ESTADO MAYOR CONJ.'GRAL DE DIV. GREGORIO LUPERON'"/>
    <s v="4-SERVICIOS SOCIALES"/>
    <s v="4.4-Educación"/>
    <s v="4.4.04-Educación superior"/>
    <s v="2.1-REMUNERACIONES Y CONTRIBUCIONES"/>
    <s v="2.1.5-CONTRIBUCIONES A LA SEGURIDAD SOCIAL"/>
    <s v="99-MULTIPROVINCIAL"/>
    <s v="10-FONDO GENERAL"/>
    <s v="No Informado-"/>
    <s v="00-N/A"/>
    <s v="0000-NO APLICA"/>
    <s v="N"/>
    <n v="441336"/>
    <n v="441336"/>
    <n v="441332.76"/>
    <n v="324546.75"/>
  </r>
  <r>
    <x v="0"/>
    <x v="0"/>
    <x v="0"/>
    <x v="0"/>
    <s v="2.1.2.1-Remuneraciones"/>
    <s v="2.1.2.1.2-Contribuciones sociales"/>
    <s v="0203-MINISTERIO DE DEFENSA"/>
    <s v="0008-CÍRCULO DEPORTIVO DE LAS FUERZAS ARMADAS Y LA POLICIA NACIONAL"/>
    <s v="4-SERVICIOS SOCIALES"/>
    <s v="4.3-Actividades deportivas, recreativas, culturales y religiosas"/>
    <s v="4.3.02-Servicios recreativos y deportivos"/>
    <s v="2.1-REMUNERACIONES Y CONTRIBUCIONES"/>
    <s v="2.1.5-CONTRIBUCIONES A LA SEGURIDAD SOCIAL"/>
    <s v="01-DISTRITO NACIONAL"/>
    <s v="10-FONDO GENERAL"/>
    <s v="No Informado-"/>
    <s v="00-N/A"/>
    <s v="0000-NO APLICA"/>
    <s v="N"/>
    <n v="49200"/>
    <n v="49200"/>
    <n v="23129.1"/>
    <n v="23129.1"/>
  </r>
  <r>
    <x v="0"/>
    <x v="0"/>
    <x v="0"/>
    <x v="0"/>
    <s v="2.1.2.1-Remuneraciones"/>
    <s v="2.1.2.1.2-Contribuciones sociales"/>
    <s v="0203-MINISTERIO DE DEFENSA"/>
    <s v="0009-INSTITUTO MILITAR DE LOS DERECHOS HUMANOS"/>
    <s v="4-SERVICIOS SOCIALES"/>
    <s v="4.4-Educación"/>
    <s v="4.4.08-Enseñanza y capacitación para defensa y seguridad"/>
    <s v="2.1-REMUNERACIONES Y CONTRIBUCIONES"/>
    <s v="2.1.5-CONTRIBUCIONES A LA SEGURIDAD SOCIAL"/>
    <s v="99-MULTIPROVINCIAL"/>
    <s v="10-FONDO GENERAL"/>
    <s v="No Informado-"/>
    <s v="00-N/A"/>
    <s v="0000-NO APLICA"/>
    <s v="N"/>
    <n v="355000"/>
    <n v="304259.36"/>
    <n v="304259.36"/>
    <n v="227906.3"/>
  </r>
  <r>
    <x v="0"/>
    <x v="0"/>
    <x v="0"/>
    <x v="0"/>
    <s v="2.1.2.1-Remuneraciones"/>
    <s v="2.1.2.1.2-Contribuciones sociales"/>
    <s v="0203-MINISTERIO DE DEFENSA"/>
    <s v="0010-'ESCUELA DE GRADUADOS DE ALTOS ESTUDIOS ESTRATÉGICOS' (EGAEE)"/>
    <s v="4-SERVICIOS SOCIALES"/>
    <s v="4.4-Educación"/>
    <s v="4.4.04-Educación superior"/>
    <s v="2.1-REMUNERACIONES Y CONTRIBUCIONES"/>
    <s v="2.1.5-CONTRIBUCIONES A LA SEGURIDAD SOCIAL"/>
    <s v="99-MULTIPROVINCIAL"/>
    <s v="10-FONDO GENERAL"/>
    <s v="No Informado-"/>
    <s v="00-N/A"/>
    <s v="0000-NO APLICA"/>
    <s v="N"/>
    <n v="328090"/>
    <n v="328090"/>
    <n v="328090"/>
    <n v="253070.48"/>
  </r>
  <r>
    <x v="0"/>
    <x v="0"/>
    <x v="0"/>
    <x v="0"/>
    <s v="2.1.2.1-Remuneraciones"/>
    <s v="2.1.2.1.2-Contribuciones sociales"/>
    <s v="0203-MINISTERIO DE DEFENSA"/>
    <s v="0011-COMISION PERMANENTE PARA LA REFORMA Y MODERNIZACIÓN DE LAS  FF.AA Y P.N."/>
    <s v="1-SERVICIOS  GENERALES"/>
    <s v="1.3-Defensa nacional"/>
    <s v="1.3.98-Investigación y desarrollo para la defensa militar, civil y gestión de riesgos de desastres no climáticos"/>
    <s v="2.1-REMUNERACIONES Y CONTRIBUCIONES"/>
    <s v="2.1.5-CONTRIBUCIONES A LA SEGURIDAD SOCIAL"/>
    <s v="99-MULTIPROVINCIAL"/>
    <s v="10-FONDO GENERAL"/>
    <s v="No Informado-"/>
    <s v="00-N/A"/>
    <s v="0000-NO APLICA"/>
    <s v="N"/>
    <n v="103783"/>
    <n v="103783"/>
    <n v="103783"/>
    <n v="63095.76"/>
  </r>
  <r>
    <x v="0"/>
    <x v="0"/>
    <x v="0"/>
    <x v="0"/>
    <s v="2.1.2.1-Remuneraciones"/>
    <s v="2.1.2.1.2-Contribuciones sociales"/>
    <s v="0203-MINISTERIO DE DEFENSA"/>
    <s v="0012-CUERPO ESPECIALIZADO DE SEGURIDAD FRONTERIZA TERRESTRE"/>
    <s v="1-SERVICIOS  GENERALES"/>
    <s v="1.3-Defensa nacional"/>
    <s v="1.3.01-Defensa militar"/>
    <s v="2.1-REMUNERACIONES Y CONTRIBUCIONES"/>
    <s v="2.1.5-CONTRIBUCIONES A LA SEGURIDAD SOCIAL"/>
    <s v="99-MULTIPROVINCIAL"/>
    <s v="10-FONDO GENERAL"/>
    <s v="No Informado-"/>
    <s v="00-N/A"/>
    <s v="0000-NO APLICA"/>
    <s v="N"/>
    <n v="1253750"/>
    <n v="1364337"/>
    <n v="1364337"/>
    <n v="1018640.59"/>
  </r>
  <r>
    <x v="0"/>
    <x v="0"/>
    <x v="0"/>
    <x v="0"/>
    <s v="2.1.2.1-Remuneraciones"/>
    <s v="2.1.2.1.2-Contribuciones sociales"/>
    <s v="0203-MINISTERIO DE DEFENSA"/>
    <s v="0014-DIRECCION GENERAL DE LA RESERVA DE LAS FUERZAS ARMADAS Y POLICIA NACIONAL"/>
    <s v="1-SERVICIOS  GENERALES"/>
    <s v="1.3-Defensa nacional"/>
    <s v="1.3.01-Defensa militar"/>
    <s v="2.1-REMUNERACIONES Y CONTRIBUCIONES"/>
    <s v="2.1.5-CONTRIBUCIONES A LA SEGURIDAD SOCIAL"/>
    <s v="99-MULTIPROVINCIAL"/>
    <s v="10-FONDO GENERAL"/>
    <s v="No Informado-"/>
    <s v="00-N/A"/>
    <s v="0000-NO APLICA"/>
    <s v="N"/>
    <n v="2270000"/>
    <n v="2270000"/>
    <n v="1636603.14"/>
    <n v="1636603.14"/>
  </r>
  <r>
    <x v="0"/>
    <x v="0"/>
    <x v="0"/>
    <x v="0"/>
    <s v="2.1.2.1-Remuneraciones"/>
    <s v="2.1.2.1.2-Contribuciones sociales"/>
    <s v="0203-MINISTERIO DE DEFENSA"/>
    <s v="0015-CUERPOS ESPECIALIZADOS DE SEGURIDAD PORTUARIA"/>
    <s v="1-SERVICIOS  GENERALES"/>
    <s v="1.3-Defensa nacional"/>
    <s v="1.3.01-Defensa militar"/>
    <s v="2.1-REMUNERACIONES Y CONTRIBUCIONES"/>
    <s v="2.1.5-CONTRIBUCIONES A LA SEGURIDAD SOCIAL"/>
    <s v="99-MULTIPROVINCIAL"/>
    <s v="10-FONDO GENERAL"/>
    <s v="No Informado-"/>
    <s v="00-N/A"/>
    <s v="0000-NO APLICA"/>
    <s v="N"/>
    <n v="124428"/>
    <n v="124428"/>
    <n v="124350"/>
    <n v="93262.5"/>
  </r>
  <r>
    <x v="0"/>
    <x v="0"/>
    <x v="0"/>
    <x v="0"/>
    <s v="2.1.2.1-Remuneraciones"/>
    <s v="2.1.2.1.2-Contribuciones sociales"/>
    <s v="0203-MINISTERIO DE DEFENSA"/>
    <s v="0017-SERVICIO MILITAR VOLUNTARIO"/>
    <s v="1-SERVICIOS  GENERALES"/>
    <s v="1.3-Defensa nacional"/>
    <s v="1.3.01-Defensa militar"/>
    <s v="2.1-REMUNERACIONES Y CONTRIBUCIONES"/>
    <s v="2.1.5-CONTRIBUCIONES A LA SEGURIDAD SOCIAL"/>
    <s v="99-MULTIPROVINCIAL"/>
    <s v="10-FONDO GENERAL"/>
    <s v="No Informado-"/>
    <s v="00-N/A"/>
    <s v="0000-NO APLICA"/>
    <s v="N"/>
    <n v="276038"/>
    <n v="276038"/>
    <n v="254198.76"/>
    <n v="190649.07"/>
  </r>
  <r>
    <x v="0"/>
    <x v="0"/>
    <x v="0"/>
    <x v="0"/>
    <s v="2.1.2.1-Remuneraciones"/>
    <s v="2.1.2.1.2-Contribuciones sociales"/>
    <s v="0203-MINISTERIO DE DEFENSA"/>
    <s v="0019-SUPERINTENDENCIA DE VIGILANCIA Y SEGURIDAD PRIVADA"/>
    <s v="1-SERVICIOS  GENERALES"/>
    <s v="1.3-Defensa nacional"/>
    <s v="1.3.01-Defensa militar"/>
    <s v="2.1-REMUNERACIONES Y CONTRIBUCIONES"/>
    <s v="2.1.5-CONTRIBUCIONES A LA SEGURIDAD SOCIAL"/>
    <s v="99-MULTIPROVINCIAL"/>
    <s v="10-FONDO GENERAL"/>
    <s v="No Informado-"/>
    <s v="00-N/A"/>
    <s v="0000-NO APLICA"/>
    <s v="N"/>
    <n v="441000"/>
    <n v="441000"/>
    <n v="438365.88"/>
    <n v="328774.40999999997"/>
  </r>
  <r>
    <x v="0"/>
    <x v="0"/>
    <x v="0"/>
    <x v="0"/>
    <s v="2.1.2.1-Remuneraciones"/>
    <s v="2.1.2.1.2-Contribuciones sociales"/>
    <s v="0203-MINISTERIO DE DEFENSA"/>
    <s v="0020-CUERPO ESPECIALIZADO PARA LA SEGURIDAD DEL METRO DE SANTO DOMINGO"/>
    <s v="1-SERVICIOS  GENERALES"/>
    <s v="1.3-Defensa nacional"/>
    <s v="1.3.01-Defensa militar"/>
    <s v="2.1-REMUNERACIONES Y CONTRIBUCIONES"/>
    <s v="2.1.5-CONTRIBUCIONES A LA SEGURIDAD SOCIAL"/>
    <s v="99-MULTIPROVINCIAL"/>
    <s v="10-FONDO GENERAL"/>
    <s v="No Informado-"/>
    <s v="00-N/A"/>
    <s v="0000-NO APLICA"/>
    <s v="N"/>
    <n v="4440314"/>
    <n v="4440314"/>
    <n v="3407889.48"/>
    <n v="3407889.48"/>
  </r>
  <r>
    <x v="0"/>
    <x v="0"/>
    <x v="0"/>
    <x v="0"/>
    <s v="2.1.2.1-Remuneraciones"/>
    <s v="2.1.2.1.2-Contribuciones sociales"/>
    <s v="0203-MINISTERIO DE DEFENSA"/>
    <s v="0026-Cuerpo Especializado de Seguridad Aeroportuaria y de Aviación Civil (CESAC)"/>
    <s v="1-SERVICIOS  GENERALES"/>
    <s v="1.3-Defensa nacional"/>
    <s v="1.3.01-Defensa militar"/>
    <s v="2.1-REMUNERACIONES Y CONTRIBUCIONES"/>
    <s v="2.1.5-CONTRIBUCIONES A LA SEGURIDAD SOCIAL"/>
    <s v="99-MULTIPROVINCIAL"/>
    <s v="20-FONDOS CON DESTINO ESPECÍFICO"/>
    <s v="No Informado-"/>
    <s v="00-N/A"/>
    <s v="0000-NO APLICA"/>
    <s v="N"/>
    <n v="42493049"/>
    <n v="48192424"/>
    <n v="42493049"/>
    <n v="23726817.960000001"/>
  </r>
  <r>
    <x v="0"/>
    <x v="0"/>
    <x v="0"/>
    <x v="0"/>
    <s v="2.1.2.1-Remuneraciones"/>
    <s v="2.1.2.1.2-Contribuciones sociales"/>
    <s v="0203-MINISTERIO DE DEFENSA"/>
    <s v="0028-INSTITUTO SUPERIOR PARA LA DEFENSA ' GENERAL JUAN PABLO DUARTE DIEZ' INSUDE."/>
    <s v="4-SERVICIOS SOCIALES"/>
    <s v="4.4-Educación"/>
    <s v="4.4.04-Educación superior"/>
    <s v="2.1-REMUNERACIONES Y CONTRIBUCIONES"/>
    <s v="2.1.5-CONTRIBUCIONES A LA SEGURIDAD SOCIAL"/>
    <s v="99-MULTIPROVINCIAL"/>
    <s v="10-FONDO GENERAL"/>
    <s v="No Informado-"/>
    <s v="00-N/A"/>
    <s v="0000-NO APLICA"/>
    <s v="N"/>
    <n v="840000"/>
    <n v="860467"/>
    <n v="860467"/>
    <n v="778172.79"/>
  </r>
  <r>
    <x v="0"/>
    <x v="0"/>
    <x v="0"/>
    <x v="0"/>
    <s v="2.1.2.1-Remuneraciones"/>
    <s v="2.1.2.1.2-Contribuciones sociales"/>
    <s v="0203-MINISTERIO DE DEFENSA"/>
    <s v="0030-SERVICIO NACIONAL DE PROTECCION AMBIENTAL"/>
    <s v="3-PROTECCIÓN DEL MEDIO AMBIENTE"/>
    <s v="3.2-Protección de la biodiversidad y ordenación de desechos"/>
    <s v="3.2.09-Áreas protegidas y otras medidas de conservación"/>
    <s v="2.1-REMUNERACIONES Y CONTRIBUCIONES"/>
    <s v="2.1.5-CONTRIBUCIONES A LA SEGURIDAD SOCIAL"/>
    <s v="99-MULTIPROVINCIAL"/>
    <s v="10-FONDO GENERAL"/>
    <s v="No Informado-"/>
    <s v="00-N/A"/>
    <s v="0000-NO APLICA"/>
    <s v="N"/>
    <n v="2478000"/>
    <n v="2478000"/>
    <n v="2478000"/>
    <n v="1449630"/>
  </r>
  <r>
    <x v="0"/>
    <x v="0"/>
    <x v="0"/>
    <x v="0"/>
    <s v="2.1.2.1-Remuneraciones"/>
    <s v="2.1.2.1.2-Contribuciones sociales"/>
    <s v="0203-MINISTERIO DE DEFENSA"/>
    <s v="0031-DIRECCIÓN GENERAL DE LA INDUSTRIA MILITAR DE LAS FUERZAS ARMADAS"/>
    <s v="4-SERVICIOS SOCIALES"/>
    <s v="4.4-Educación"/>
    <s v="4.4.07-Educación vocacional"/>
    <s v="2.1-REMUNERACIONES Y CONTRIBUCIONES"/>
    <s v="2.1.5-CONTRIBUCIONES A LA SEGURIDAD SOCIAL"/>
    <s v="99-MULTIPROVINCIAL"/>
    <s v="10-FONDO GENERAL"/>
    <s v="No Informado-"/>
    <s v="00-N/A"/>
    <s v="0000-NO APLICA"/>
    <s v="N"/>
    <n v="2116357"/>
    <n v="2116357"/>
    <n v="1930632.08"/>
    <n v="1446738"/>
  </r>
  <r>
    <x v="0"/>
    <x v="0"/>
    <x v="0"/>
    <x v="0"/>
    <s v="2.1.2.1-Remuneraciones"/>
    <s v="2.1.2.1.2-Contribuciones sociales"/>
    <s v="0204-MINISTERIO DE RELACIONES EXTERIORES"/>
    <s v="0001-MINISTERIO DE RELACIONES EXTERIORES"/>
    <s v="1-SERVICIOS  GENERALES"/>
    <s v="1.2-Relaciones internacionales"/>
    <s v="1.2.01-Relaciones internacionales desde oficinas en el país"/>
    <s v="2.1-REMUNERACIONES Y CONTRIBUCIONES"/>
    <s v="2.1.5-CONTRIBUCIONES A LA SEGURIDAD SOCIAL"/>
    <s v="01-DISTRITO NACIONAL"/>
    <s v="10-FONDO GENERAL"/>
    <s v="No Informado-"/>
    <s v="00-N/A"/>
    <s v="0000-NO APLICA"/>
    <s v="N"/>
    <n v="82035758"/>
    <n v="103051219.93000001"/>
    <n v="79288275.480000004"/>
    <n v="60151799.439999998"/>
  </r>
  <r>
    <x v="0"/>
    <x v="0"/>
    <x v="0"/>
    <x v="0"/>
    <s v="2.1.2.1-Remuneraciones"/>
    <s v="2.1.2.1.2-Contribuciones sociales"/>
    <s v="0204-MINISTERIO DE RELACIONES EXTERIORES"/>
    <s v="0001-MINISTERIO DE RELACIONES EXTERIORES"/>
    <s v="1-SERVICIOS  GENERALES"/>
    <s v="1.2-Relaciones internacionales"/>
    <s v="1.2.02-Relaciones internacionales desde oficinas en el exterior"/>
    <s v="2.1-REMUNERACIONES Y CONTRIBUCIONES"/>
    <s v="2.1.5-CONTRIBUCIONES A LA SEGURIDAD SOCIAL"/>
    <s v="99-MULTIPROVINCIAL"/>
    <s v="10-FONDO GENERAL"/>
    <s v="No Informado-"/>
    <s v="00-N/A"/>
    <s v="0000-NO APLICA"/>
    <s v="N"/>
    <n v="224317020"/>
    <n v="269746368.52999997"/>
    <n v="199904883.25999999"/>
    <n v="181125901"/>
  </r>
  <r>
    <x v="0"/>
    <x v="0"/>
    <x v="0"/>
    <x v="0"/>
    <s v="2.1.2.1-Remuneraciones"/>
    <s v="2.1.2.1.2-Contribuciones sociales"/>
    <s v="0204-MINISTERIO DE RELACIONES EXTERIORES"/>
    <s v="0002-DIRECCION GENERAL DE PASAPORTES"/>
    <s v="1-SERVICIOS  GENERALES"/>
    <s v="1.2-Relaciones internacionales"/>
    <s v="1.2.01-Relaciones internacionales desde oficinas en el país"/>
    <s v="2.1-REMUNERACIONES Y CONTRIBUCIONES"/>
    <s v="2.1.5-CONTRIBUCIONES A LA SEGURIDAD SOCIAL"/>
    <s v="99-MULTIPROVINCIAL"/>
    <s v="10-FONDO GENERAL"/>
    <s v="No Informado-"/>
    <s v="00-N/A"/>
    <s v="0000-NO APLICA"/>
    <s v="N"/>
    <n v="50231484"/>
    <n v="55726484"/>
    <n v="55726484"/>
    <n v="39806509.609999999"/>
  </r>
  <r>
    <x v="0"/>
    <x v="0"/>
    <x v="0"/>
    <x v="0"/>
    <s v="2.1.2.1-Remuneraciones"/>
    <s v="2.1.2.1.2-Contribuciones sociales"/>
    <s v="0204-MINISTERIO DE RELACIONES EXTERIORES"/>
    <s v="0002-DIRECCION GENERAL DE PASAPORTES"/>
    <s v="1-SERVICIOS  GENERALES"/>
    <s v="1.2-Relaciones internacionales"/>
    <s v="1.2.01-Relaciones internacionales desde oficinas en el país"/>
    <s v="2.1-REMUNERACIONES Y CONTRIBUCIONES"/>
    <s v="2.1.5-CONTRIBUCIONES A LA SEGURIDAD SOCIAL"/>
    <s v="99-MULTIPROVINCIAL"/>
    <s v="20-FONDOS CON DESTINO ESPECÍFICO"/>
    <s v="No Informado-"/>
    <s v="00-N/A"/>
    <s v="0000-NO APLICA"/>
    <s v="N"/>
    <n v="2247630"/>
    <n v="2568720"/>
    <n v="2247630"/>
    <n v="1839387.01"/>
  </r>
  <r>
    <x v="0"/>
    <x v="0"/>
    <x v="0"/>
    <x v="0"/>
    <s v="2.1.2.1-Remuneraciones"/>
    <s v="2.1.2.1.2-Contribuciones sociales"/>
    <s v="0204-MINISTERIO DE RELACIONES EXTERIORES"/>
    <s v="0003-INSTITUTO DE EDUCACION SUPERIOR"/>
    <s v="4-SERVICIOS SOCIALES"/>
    <s v="4.4-Educación"/>
    <s v="4.4.04-Educación superior"/>
    <s v="2.1-REMUNERACIONES Y CONTRIBUCIONES"/>
    <s v="2.1.5-CONTRIBUCIONES A LA SEGURIDAD SOCIAL"/>
    <s v="01-DISTRITO NACIONAL"/>
    <s v="10-FONDO GENERAL"/>
    <s v="No Informado-"/>
    <s v="00-N/A"/>
    <s v="0000-NO APLICA"/>
    <s v="N"/>
    <n v="13973900"/>
    <n v="13973900"/>
    <n v="13813961.85"/>
    <n v="9526870.1999999993"/>
  </r>
  <r>
    <x v="0"/>
    <x v="0"/>
    <x v="0"/>
    <x v="0"/>
    <s v="2.1.2.1-Remuneraciones"/>
    <s v="2.1.2.1.2-Contribuciones sociales"/>
    <s v="0204-MINISTERIO DE RELACIONES EXTERIORES"/>
    <s v="0004-CONSEJO NACIONAL DE FRONTERAS"/>
    <s v="1-SERVICIOS  GENERALES"/>
    <s v="1.2-Relaciones internacionales"/>
    <s v="1.2.01-Relaciones internacionales desde oficinas en el país"/>
    <s v="2.1-REMUNERACIONES Y CONTRIBUCIONES"/>
    <s v="2.1.5-CONTRIBUCIONES A LA SEGURIDAD SOCIAL"/>
    <s v="99-MULTIPROVINCIAL"/>
    <s v="10-FONDO GENERAL"/>
    <s v="No Informado-"/>
    <s v="00-N/A"/>
    <s v="0000-NO APLICA"/>
    <s v="N"/>
    <n v="3949874"/>
    <n v="3949874"/>
    <n v="3935467.5"/>
    <n v="2994218.49"/>
  </r>
  <r>
    <x v="0"/>
    <x v="0"/>
    <x v="0"/>
    <x v="0"/>
    <s v="2.1.2.1-Remuneraciones"/>
    <s v="2.1.2.1.2-Contribuciones sociales"/>
    <s v="0204-MINISTERIO DE RELACIONES EXTERIORES"/>
    <s v="0005-COMISION NACIONAL DE NEGOCIACIONES  COMERCIALES (CNNC)"/>
    <s v="1-SERVICIOS  GENERALES"/>
    <s v="1.2-Relaciones internacionales"/>
    <s v="1.2.01-Relaciones internacionales desde oficinas en el país"/>
    <s v="2.1-REMUNERACIONES Y CONTRIBUCIONES"/>
    <s v="2.1.5-CONTRIBUCIONES A LA SEGURIDAD SOCIAL"/>
    <s v="01-DISTRITO NACIONAL"/>
    <s v="10-FONDO GENERAL"/>
    <s v="No Informado-"/>
    <s v="00-N/A"/>
    <s v="0000-NO APLICA"/>
    <s v="N"/>
    <n v="2803119"/>
    <n v="2803119"/>
    <n v="2451751"/>
    <n v="1648950.53"/>
  </r>
  <r>
    <x v="0"/>
    <x v="0"/>
    <x v="0"/>
    <x v="0"/>
    <s v="2.1.2.1-Remuneraciones"/>
    <s v="2.1.2.1.2-Contribuciones sociales"/>
    <s v="0205-MINISTERIO DE HACIENDA"/>
    <s v="0001-MINISTERIO DE HACIENDA"/>
    <s v="1-SERVICIOS  GENERALES"/>
    <s v="1.1-Administración general"/>
    <s v="1.1.02-Gestión administrativa, financiera, fiscal, económica y planificación"/>
    <s v="2.1-REMUNERACIONES Y CONTRIBUCIONES"/>
    <s v="2.1.5-CONTRIBUCIONES A LA SEGURIDAD SOCIAL"/>
    <s v="01-DISTRITO NACIONAL"/>
    <s v="10-FONDO GENERAL"/>
    <s v="No Informado-"/>
    <s v="00-N/A"/>
    <s v="0000-NO APLICA"/>
    <s v="N"/>
    <n v="109016630"/>
    <n v="112016630"/>
    <n v="111800773.76000001"/>
    <n v="82749640.090000004"/>
  </r>
  <r>
    <x v="0"/>
    <x v="0"/>
    <x v="0"/>
    <x v="0"/>
    <s v="2.1.2.1-Remuneraciones"/>
    <s v="2.1.2.1.2-Contribuciones sociales"/>
    <s v="0205-MINISTERIO DE HACIENDA"/>
    <s v="0002-DIRECCION NACIONAL DE CATASTRO"/>
    <s v="1-SERVICIOS  GENERALES"/>
    <s v="1.1-Administración general"/>
    <s v="1.1.02-Gestión administrativa, financiera, fiscal, económica y planificación"/>
    <s v="2.1-REMUNERACIONES Y CONTRIBUCIONES"/>
    <s v="2.1.5-CONTRIBUCIONES A LA SEGURIDAD SOCIAL"/>
    <s v="99-MULTIPROVINCIAL"/>
    <s v="10-FONDO GENERAL"/>
    <s v="No Informado-"/>
    <s v="00-N/A"/>
    <s v="0000-NO APLICA"/>
    <s v="N"/>
    <n v="25319696"/>
    <n v="25044696"/>
    <n v="18706620.239999998"/>
    <n v="18706620.239999998"/>
  </r>
  <r>
    <x v="0"/>
    <x v="0"/>
    <x v="0"/>
    <x v="0"/>
    <s v="2.1.2.1-Remuneraciones"/>
    <s v="2.1.2.1.2-Contribuciones sociales"/>
    <s v="0205-MINISTERIO DE HACIENDA"/>
    <s v="0003-ADMINISTRACION GENERAL DE BIENES NACIONALES"/>
    <s v="1-SERVICIOS  GENERALES"/>
    <s v="1.1-Administración general"/>
    <s v="1.1.02-Gestión administrativa, financiera, fiscal, económica y planificación"/>
    <s v="2.1-REMUNERACIONES Y CONTRIBUCIONES"/>
    <s v="2.1.5-CONTRIBUCIONES A LA SEGURIDAD SOCIAL"/>
    <s v="99-MULTIPROVINCIAL"/>
    <s v="10-FONDO GENERAL"/>
    <s v="No Informado-"/>
    <s v="00-N/A"/>
    <s v="0000-NO APLICA"/>
    <s v="N"/>
    <n v="58658000"/>
    <n v="58658000"/>
    <n v="44063587.109999999"/>
    <n v="44046768.109999999"/>
  </r>
  <r>
    <x v="0"/>
    <x v="0"/>
    <x v="0"/>
    <x v="0"/>
    <s v="2.1.2.1-Remuneraciones"/>
    <s v="2.1.2.1.2-Contribuciones sociales"/>
    <s v="0205-MINISTERIO DE HACIENDA"/>
    <s v="0003-ADMINISTRACION GENERAL DE BIENES NACIONALES"/>
    <s v="1-SERVICIOS  GENERALES"/>
    <s v="1.1-Administración general"/>
    <s v="1.1.02-Gestión administrativa, financiera, fiscal, económica y planificación"/>
    <s v="2.1-REMUNERACIONES Y CONTRIBUCIONES"/>
    <s v="2.1.5-CONTRIBUCIONES A LA SEGURIDAD SOCIAL"/>
    <s v="99-MULTIPROVINCIAL"/>
    <s v="70-DONACION EXTERNA"/>
    <s v="No Informado-"/>
    <s v="00-N/A"/>
    <s v="0000-NO APLICA"/>
    <s v="N"/>
    <n v="0"/>
    <n v="649000"/>
    <n v="267575"/>
    <n v="267575"/>
  </r>
  <r>
    <x v="0"/>
    <x v="0"/>
    <x v="0"/>
    <x v="0"/>
    <s v="2.1.2.1-Remuneraciones"/>
    <s v="2.1.2.1.2-Contribuciones sociales"/>
    <s v="0205-MINISTERIO DE HACIENDA"/>
    <s v="0004-DIRECCION GENERAL DE CONTRATACIONES PUBLICAS"/>
    <s v="1-SERVICIOS  GENERALES"/>
    <s v="1.1-Administración general"/>
    <s v="1.1.02-Gestión administrativa, financiera, fiscal, económica y planificación"/>
    <s v="2.1-REMUNERACIONES Y CONTRIBUCIONES"/>
    <s v="2.1.5-CONTRIBUCIONES A LA SEGURIDAD SOCIAL"/>
    <s v="99-MULTIPROVINCIAL"/>
    <s v="10-FONDO GENERAL"/>
    <s v="No Informado-"/>
    <s v="00-N/A"/>
    <s v="0000-NO APLICA"/>
    <s v="N"/>
    <n v="37974659"/>
    <n v="40291205.789999999"/>
    <n v="39168495.020000003"/>
    <n v="29269013.629999999"/>
  </r>
  <r>
    <x v="0"/>
    <x v="0"/>
    <x v="0"/>
    <x v="0"/>
    <s v="2.1.2.1-Remuneraciones"/>
    <s v="2.1.2.1.2-Contribuciones sociales"/>
    <s v="0205-MINISTERIO DE HACIENDA"/>
    <s v="0004-DIRECCION GENERAL DE CONTRATACIONES PUBLICAS"/>
    <s v="1-SERVICIOS  GENERALES"/>
    <s v="1.1-Administración general"/>
    <s v="1.1.05-Gestión de la administración general para transversalizar el enfoque de género"/>
    <s v="2.1-REMUNERACIONES Y CONTRIBUCIONES"/>
    <s v="2.1.5-CONTRIBUCIONES A LA SEGURIDAD SOCIAL"/>
    <s v="99-MULTIPROVINCIAL"/>
    <s v="10-FONDO GENERAL"/>
    <s v="No Informado-"/>
    <s v="00-N/A"/>
    <s v="0000-NO APLICA"/>
    <s v="N"/>
    <n v="206415"/>
    <n v="0"/>
    <n v="0"/>
    <n v="0"/>
  </r>
  <r>
    <x v="0"/>
    <x v="0"/>
    <x v="0"/>
    <x v="0"/>
    <s v="2.1.2.1-Remuneraciones"/>
    <s v="2.1.2.1.2-Contribuciones sociales"/>
    <s v="0205-MINISTERIO DE HACIENDA"/>
    <s v="0005-DIRECCION GENERAL DE POLITICA Y LEGISLACION TRIBUTARIA"/>
    <s v="1-SERVICIOS  GENERALES"/>
    <s v="1.1-Administración general"/>
    <s v="1.1.02-Gestión administrativa, financiera, fiscal, económica y planificación"/>
    <s v="2.1-REMUNERACIONES Y CONTRIBUCIONES"/>
    <s v="2.1.5-CONTRIBUCIONES A LA SEGURIDAD SOCIAL"/>
    <s v="01-DISTRITO NACIONAL"/>
    <s v="10-FONDO GENERAL"/>
    <s v="No Informado-"/>
    <s v="00-N/A"/>
    <s v="0000-NO APLICA"/>
    <s v="N"/>
    <n v="7390768"/>
    <n v="7925768"/>
    <n v="7848771.9800000004"/>
    <n v="5778561.1299999999"/>
  </r>
  <r>
    <x v="0"/>
    <x v="0"/>
    <x v="0"/>
    <x v="0"/>
    <s v="2.1.2.1-Remuneraciones"/>
    <s v="2.1.2.1.2-Contribuciones sociales"/>
    <s v="0205-MINISTERIO DE HACIENDA"/>
    <s v="0006-CENTRO DE CAPACITACIÓN EN POLITICA Y GESTION FISCAL"/>
    <s v="1-SERVICIOS  GENERALES"/>
    <s v="1.1-Administración general"/>
    <s v="1.1.02-Gestión administrativa, financiera, fiscal, económica y planificación"/>
    <s v="2.1-REMUNERACIONES Y CONTRIBUCIONES"/>
    <s v="2.1.5-CONTRIBUCIONES A LA SEGURIDAD SOCIAL"/>
    <s v="01-DISTRITO NACIONAL"/>
    <s v="10-FONDO GENERAL"/>
    <s v="No Informado-"/>
    <s v="00-N/A"/>
    <s v="0000-NO APLICA"/>
    <s v="N"/>
    <n v="15771012"/>
    <n v="18505012.120000001"/>
    <n v="17086916.489999998"/>
    <n v="13332523.300000001"/>
  </r>
  <r>
    <x v="0"/>
    <x v="0"/>
    <x v="0"/>
    <x v="0"/>
    <s v="2.1.2.1-Remuneraciones"/>
    <s v="2.1.2.1.2-Contribuciones sociales"/>
    <s v="0205-MINISTERIO DE HACIENDA"/>
    <s v="0008-TESORERIA NACIONAL"/>
    <s v="1-SERVICIOS  GENERALES"/>
    <s v="1.1-Administración general"/>
    <s v="1.1.02-Gestión administrativa, financiera, fiscal, económica y planificación"/>
    <s v="2.1-REMUNERACIONES Y CONTRIBUCIONES"/>
    <s v="2.1.5-CONTRIBUCIONES A LA SEGURIDAD SOCIAL"/>
    <s v="01-DISTRITO NACIONAL"/>
    <s v="10-FONDO GENERAL"/>
    <s v="No Informado-"/>
    <s v="00-N/A"/>
    <s v="0000-NO APLICA"/>
    <s v="N"/>
    <n v="28883959"/>
    <n v="29609943.52"/>
    <n v="29406858.41"/>
    <n v="21344048.379999999"/>
  </r>
  <r>
    <x v="0"/>
    <x v="0"/>
    <x v="0"/>
    <x v="0"/>
    <s v="2.1.2.1-Remuneraciones"/>
    <s v="2.1.2.1.2-Contribuciones sociales"/>
    <s v="0205-MINISTERIO DE HACIENDA"/>
    <s v="0009-DIRECCIÓN GENERAL DE CONTABILIDAD GUBERNAMENTAL"/>
    <s v="1-SERVICIOS  GENERALES"/>
    <s v="1.1-Administración general"/>
    <s v="1.1.02-Gestión administrativa, financiera, fiscal, económica y planificación"/>
    <s v="2.1-REMUNERACIONES Y CONTRIBUCIONES"/>
    <s v="2.1.5-CONTRIBUCIONES A LA SEGURIDAD SOCIAL"/>
    <s v="01-DISTRITO NACIONAL"/>
    <s v="10-FONDO GENERAL"/>
    <s v="No Informado-"/>
    <s v="00-N/A"/>
    <s v="0000-NO APLICA"/>
    <s v="N"/>
    <n v="38897556"/>
    <n v="43227595"/>
    <n v="31633850.77"/>
    <n v="31633850.77"/>
  </r>
  <r>
    <x v="0"/>
    <x v="0"/>
    <x v="0"/>
    <x v="0"/>
    <s v="2.1.2.1-Remuneraciones"/>
    <s v="2.1.2.1.2-Contribuciones sociales"/>
    <s v="0205-MINISTERIO DE HACIENDA"/>
    <s v="0010-DIRECCION GENERAL  DE PRESUPUESTO"/>
    <s v="1-SERVICIOS  GENERALES"/>
    <s v="1.1-Administración general"/>
    <s v="1.1.02-Gestión administrativa, financiera, fiscal, económica y planificación"/>
    <s v="2.1-REMUNERACIONES Y CONTRIBUCIONES"/>
    <s v="2.1.5-CONTRIBUCIONES A LA SEGURIDAD SOCIAL"/>
    <s v="01-DISTRITO NACIONAL"/>
    <s v="10-FONDO GENERAL"/>
    <s v="No Informado-"/>
    <s v="00-N/A"/>
    <s v="0000-NO APLICA"/>
    <s v="N"/>
    <n v="48085058"/>
    <n v="50885058"/>
    <n v="49700508.289999999"/>
    <n v="34293092.009999998"/>
  </r>
  <r>
    <x v="0"/>
    <x v="0"/>
    <x v="0"/>
    <x v="0"/>
    <s v="2.1.2.1-Remuneraciones"/>
    <s v="2.1.2.1.2-Contribuciones sociales"/>
    <s v="0205-MINISTERIO DE HACIENDA"/>
    <s v="0011-DIRECCION GENERAL DE CREDITO PUBLICO"/>
    <s v="1-SERVICIOS  GENERALES"/>
    <s v="1.1-Administración general"/>
    <s v="1.1.02-Gestión administrativa, financiera, fiscal, económica y planificación"/>
    <s v="2.1-REMUNERACIONES Y CONTRIBUCIONES"/>
    <s v="2.1.5-CONTRIBUCIONES A LA SEGURIDAD SOCIAL"/>
    <s v="01-DISTRITO NACIONAL"/>
    <s v="10-FONDO GENERAL"/>
    <s v="No Informado-"/>
    <s v="00-N/A"/>
    <s v="0000-NO APLICA"/>
    <s v="N"/>
    <n v="5631200"/>
    <n v="6794808.5099999998"/>
    <n v="6547892.8499999996"/>
    <n v="4830022.88"/>
  </r>
  <r>
    <x v="0"/>
    <x v="0"/>
    <x v="0"/>
    <x v="0"/>
    <s v="2.1.2.1-Remuneraciones"/>
    <s v="2.1.2.1.2-Contribuciones sociales"/>
    <s v="0205-MINISTERIO DE HACIENDA"/>
    <s v="0012-DIRECCION GENERAL DE JUBILACIONES Y PENSIONES A CARGO DEL ESTADO"/>
    <s v="1-SERVICIOS  GENERALES"/>
    <s v="1.1-Administración general"/>
    <s v="1.1.02-Gestión administrativa, financiera, fiscal, económica y planificación"/>
    <s v="2.1-REMUNERACIONES Y CONTRIBUCIONES"/>
    <s v="2.1.5-CONTRIBUCIONES A LA SEGURIDAD SOCIAL"/>
    <s v="01-DISTRITO NACIONAL"/>
    <s v="10-FONDO GENERAL"/>
    <s v="No Informado-"/>
    <s v="00-N/A"/>
    <s v="0000-NO APLICA"/>
    <s v="N"/>
    <n v="39687070"/>
    <n v="44040753.700000003"/>
    <n v="41252424.920000002"/>
    <n v="32549559.530000001"/>
  </r>
  <r>
    <x v="0"/>
    <x v="0"/>
    <x v="0"/>
    <x v="0"/>
    <s v="2.1.2.1-Remuneraciones"/>
    <s v="2.1.2.1.2-Contribuciones sociales"/>
    <s v="0206-MINISTERIO DE EDUCACIÓN"/>
    <s v="0001-MINISTERIO DE EDUCACION"/>
    <s v="3-PROTECCIÓN DEL MEDIO AMBIENTE"/>
    <s v="3.3-Cambio Climático"/>
    <s v="3.3.03-Conocimiento del riesgo de desastres climáticos"/>
    <s v="2.1-REMUNERACIONES Y CONTRIBUCIONES"/>
    <s v="2.1.5-CONTRIBUCIONES A LA SEGURIDAD SOCIAL"/>
    <s v="99-MULTIPROVINCIAL"/>
    <s v="10-FONDO GENERAL"/>
    <s v="No Informado-"/>
    <s v="00-N/A"/>
    <s v="0000-NO APLICA"/>
    <s v="N"/>
    <n v="3757338"/>
    <n v="3757338"/>
    <n v="3757338"/>
    <n v="1982652.41"/>
  </r>
  <r>
    <x v="0"/>
    <x v="0"/>
    <x v="0"/>
    <x v="0"/>
    <s v="2.1.2.1-Remuneraciones"/>
    <s v="2.1.2.1.2-Contribuciones sociales"/>
    <s v="0206-MINISTERIO DE EDUCACIÓN"/>
    <s v="0001-MINISTERIO DE EDUCACION"/>
    <s v="4-SERVICIOS SOCIALES"/>
    <s v="4.4-Educación"/>
    <s v="4.4.01-Educación inicial"/>
    <s v="2.1-REMUNERACIONES Y CONTRIBUCIONES"/>
    <s v="2.1.5-CONTRIBUCIONES A LA SEGURIDAD SOCIAL"/>
    <s v="99-MULTIPROVINCIAL"/>
    <s v="10-FONDO GENERAL"/>
    <s v="No Informado-"/>
    <s v="00-N/A"/>
    <s v="0000-NO APLICA"/>
    <s v="N"/>
    <n v="134300996"/>
    <n v="130163798"/>
    <n v="130163798"/>
    <n v="80527849.379999995"/>
  </r>
  <r>
    <x v="0"/>
    <x v="0"/>
    <x v="0"/>
    <x v="0"/>
    <s v="2.1.2.1-Remuneraciones"/>
    <s v="2.1.2.1.2-Contribuciones sociales"/>
    <s v="0206-MINISTERIO DE EDUCACIÓN"/>
    <s v="0001-MINISTERIO DE EDUCACION"/>
    <s v="4-SERVICIOS SOCIALES"/>
    <s v="4.4-Educación"/>
    <s v="4.4.02-Educación primaria"/>
    <s v="2.1-REMUNERACIONES Y CONTRIBUCIONES"/>
    <s v="2.1.5-CONTRIBUCIONES A LA SEGURIDAD SOCIAL"/>
    <s v="99-MULTIPROVINCIAL"/>
    <s v="10-FONDO GENERAL"/>
    <s v="No Informado-"/>
    <s v="00-N/A"/>
    <s v="0000-NO APLICA"/>
    <s v="N"/>
    <n v="12027621058"/>
    <n v="12027621058"/>
    <n v="12027621058"/>
    <n v="8907212401.6499996"/>
  </r>
  <r>
    <x v="0"/>
    <x v="0"/>
    <x v="0"/>
    <x v="0"/>
    <s v="2.1.2.1-Remuneraciones"/>
    <s v="2.1.2.1.2-Contribuciones sociales"/>
    <s v="0206-MINISTERIO DE EDUCACIÓN"/>
    <s v="0001-MINISTERIO DE EDUCACION"/>
    <s v="4-SERVICIOS SOCIALES"/>
    <s v="4.4-Educación"/>
    <s v="4.4.03-Educación secundaria"/>
    <s v="2.1-REMUNERACIONES Y CONTRIBUCIONES"/>
    <s v="2.1.5-CONTRIBUCIONES A LA SEGURIDAD SOCIAL"/>
    <s v="99-MULTIPROVINCIAL"/>
    <s v="10-FONDO GENERAL"/>
    <s v="No Informado-"/>
    <s v="00-N/A"/>
    <s v="0000-NO APLICA"/>
    <s v="N"/>
    <n v="3568643498"/>
    <n v="3518453498"/>
    <n v="3514853498"/>
    <n v="2614397518.2600002"/>
  </r>
  <r>
    <x v="0"/>
    <x v="0"/>
    <x v="0"/>
    <x v="0"/>
    <s v="2.1.2.1-Remuneraciones"/>
    <s v="2.1.2.1.2-Contribuciones sociales"/>
    <s v="0206-MINISTERIO DE EDUCACIÓN"/>
    <s v="0001-MINISTERIO DE EDUCACION"/>
    <s v="4-SERVICIOS SOCIALES"/>
    <s v="4.4-Educación"/>
    <s v="4.4.05-Educación de adultos"/>
    <s v="2.1-REMUNERACIONES Y CONTRIBUCIONES"/>
    <s v="2.1.5-CONTRIBUCIONES A LA SEGURIDAD SOCIAL"/>
    <s v="99-MULTIPROVINCIAL"/>
    <s v="10-FONDO GENERAL"/>
    <s v="No Informado-"/>
    <s v="00-N/A"/>
    <s v="0000-NO APLICA"/>
    <s v="N"/>
    <n v="569864520"/>
    <n v="663883841"/>
    <n v="613693840.20000005"/>
    <n v="357664989.30000001"/>
  </r>
  <r>
    <x v="0"/>
    <x v="0"/>
    <x v="0"/>
    <x v="0"/>
    <s v="2.1.2.1-Remuneraciones"/>
    <s v="2.1.2.1.2-Contribuciones sociales"/>
    <s v="0206-MINISTERIO DE EDUCACIÓN"/>
    <s v="0001-MINISTERIO DE EDUCACION"/>
    <s v="4-SERVICIOS SOCIALES"/>
    <s v="4.4-Educación"/>
    <s v="4.4.06-Educación técnica"/>
    <s v="2.1-REMUNERACIONES Y CONTRIBUCIONES"/>
    <s v="2.1.5-CONTRIBUCIONES A LA SEGURIDAD SOCIAL"/>
    <s v="99-MULTIPROVINCIAL"/>
    <s v="10-FONDO GENERAL"/>
    <s v="No Informado-"/>
    <s v="00-N/A"/>
    <s v="0000-NO APLICA"/>
    <s v="N"/>
    <n v="1003555506"/>
    <n v="1053745506"/>
    <n v="1053745506"/>
    <n v="767950160.27999997"/>
  </r>
  <r>
    <x v="0"/>
    <x v="0"/>
    <x v="0"/>
    <x v="0"/>
    <s v="2.1.2.1-Remuneraciones"/>
    <s v="2.1.2.1.2-Contribuciones sociales"/>
    <s v="0206-MINISTERIO DE EDUCACIÓN"/>
    <s v="0001-MINISTERIO DE EDUCACION"/>
    <s v="4-SERVICIOS SOCIALES"/>
    <s v="4.4-Educación"/>
    <s v="4.4.07-Educación vocacional"/>
    <s v="2.1-REMUNERACIONES Y CONTRIBUCIONES"/>
    <s v="2.1.5-CONTRIBUCIONES A LA SEGURIDAD SOCIAL"/>
    <s v="99-MULTIPROVINCIAL"/>
    <s v="10-FONDO GENERAL"/>
    <s v="No Informado-"/>
    <s v="00-N/A"/>
    <s v="0000-NO APLICA"/>
    <s v="N"/>
    <n v="49690125"/>
    <n v="49690125"/>
    <n v="49690125"/>
    <n v="34759374.729999997"/>
  </r>
  <r>
    <x v="0"/>
    <x v="0"/>
    <x v="0"/>
    <x v="0"/>
    <s v="2.1.2.1-Remuneraciones"/>
    <s v="2.1.2.1.2-Contribuciones sociales"/>
    <s v="0206-MINISTERIO DE EDUCACIÓN"/>
    <s v="0001-MINISTERIO DE EDUCACION"/>
    <s v="4-SERVICIOS SOCIALES"/>
    <s v="4.4-Educación"/>
    <s v="4.4.99-Planificación, gestión y supervisión de la educación"/>
    <s v="2.1-REMUNERACIONES Y CONTRIBUCIONES"/>
    <s v="2.1.5-CONTRIBUCIONES A LA SEGURIDAD SOCIAL"/>
    <s v="99-MULTIPROVINCIAL"/>
    <s v="10-FONDO GENERAL"/>
    <s v="No Informado-"/>
    <s v="00-N/A"/>
    <s v="0000-NO APLICA"/>
    <s v="N"/>
    <n v="1673361760"/>
    <n v="1672631260"/>
    <n v="1566827580"/>
    <n v="1352107372.8800001"/>
  </r>
  <r>
    <x v="0"/>
    <x v="0"/>
    <x v="0"/>
    <x v="0"/>
    <s v="2.1.2.1-Remuneraciones"/>
    <s v="2.1.2.1.2-Contribuciones sociales"/>
    <s v="0206-MINISTERIO DE EDUCACIÓN"/>
    <s v="0001-MINISTERIO DE EDUCACION"/>
    <s v="4-SERVICIOS SOCIALES"/>
    <s v="4.6-Equidad de género"/>
    <s v="4.6.03-Acciones para una cultura de igualdad de género."/>
    <s v="2.1-REMUNERACIONES Y CONTRIBUCIONES"/>
    <s v="2.1.5-CONTRIBUCIONES A LA SEGURIDAD SOCIAL"/>
    <s v="99-MULTIPROVINCIAL"/>
    <s v="10-FONDO GENERAL"/>
    <s v="No Informado-"/>
    <s v="00-N/A"/>
    <s v="0000-NO APLICA"/>
    <s v="N"/>
    <n v="3498053"/>
    <n v="4228553"/>
    <n v="4228553"/>
    <n v="3532639.09"/>
  </r>
  <r>
    <x v="0"/>
    <x v="0"/>
    <x v="0"/>
    <x v="0"/>
    <s v="2.1.2.1-Remuneraciones"/>
    <s v="2.1.2.1.2-Contribuciones sociales"/>
    <s v="0206-MINISTERIO DE EDUCACIÓN"/>
    <s v="0002-OFICINA DE COOPERACIÓN INTERNACIONAL (OCI)"/>
    <s v="4-SERVICIOS SOCIALES"/>
    <s v="4.4-Educación"/>
    <s v="4.4.99-Planificación, gestión y supervisión de la educación"/>
    <s v="2.1-REMUNERACIONES Y CONTRIBUCIONES"/>
    <s v="2.1.5-CONTRIBUCIONES A LA SEGURIDAD SOCIAL"/>
    <s v="99-MULTIPROVINCIAL"/>
    <s v="10-FONDO GENERAL"/>
    <s v="No Informado-"/>
    <s v="00-N/A"/>
    <s v="0000-NO APLICA"/>
    <s v="N"/>
    <n v="0"/>
    <n v="2480000"/>
    <n v="121547.86"/>
    <n v="121547.86"/>
  </r>
  <r>
    <x v="0"/>
    <x v="0"/>
    <x v="0"/>
    <x v="0"/>
    <s v="2.1.2.1-Remuneraciones"/>
    <s v="2.1.2.1.2-Contribuciones sociales"/>
    <s v="0206-MINISTERIO DE EDUCACIÓN"/>
    <s v="0004-INSTITUTO NACIONAL DE EDUCACIÓN FISICA"/>
    <s v="4-SERVICIOS SOCIALES"/>
    <s v="4.4-Educación"/>
    <s v="4.4.98-Investigación y desarrollo relacionados con la educación"/>
    <s v="2.1-REMUNERACIONES Y CONTRIBUCIONES"/>
    <s v="2.1.5-CONTRIBUCIONES A LA SEGURIDAD SOCIAL"/>
    <s v="99-MULTIPROVINCIAL"/>
    <s v="10-FONDO GENERAL"/>
    <s v="No Informado-"/>
    <s v="00-N/A"/>
    <s v="0000-NO APLICA"/>
    <s v="N"/>
    <n v="36457686"/>
    <n v="40376748.770000003"/>
    <n v="32916283.989999998"/>
    <n v="31751026.579999998"/>
  </r>
  <r>
    <x v="0"/>
    <x v="0"/>
    <x v="0"/>
    <x v="0"/>
    <s v="2.1.2.1-Remuneraciones"/>
    <s v="2.1.2.1.2-Contribuciones sociales"/>
    <s v="0206-MINISTERIO DE EDUCACIÓN"/>
    <s v="0005-INSTITUTO NACIONAL DE BIENESTAR MAGISTERIAL"/>
    <s v="4-SERVICIOS SOCIALES"/>
    <s v="4.4-Educación"/>
    <s v="4.4.99-Planificación, gestión y supervisión de la educación"/>
    <s v="2.1-REMUNERACIONES Y CONTRIBUCIONES"/>
    <s v="2.1.5-CONTRIBUCIONES A LA SEGURIDAD SOCIAL"/>
    <s v="99-MULTIPROVINCIAL"/>
    <s v="10-FONDO GENERAL"/>
    <s v="No Informado-"/>
    <s v="00-N/A"/>
    <s v="0000-NO APLICA"/>
    <s v="N"/>
    <n v="19575633"/>
    <n v="19618478.760000002"/>
    <n v="19605458.82"/>
    <n v="12474180.800000001"/>
  </r>
  <r>
    <x v="0"/>
    <x v="0"/>
    <x v="0"/>
    <x v="0"/>
    <s v="2.1.2.1-Remuneraciones"/>
    <s v="2.1.2.1.2-Contribuciones sociales"/>
    <s v="0206-MINISTERIO DE EDUCACIÓN"/>
    <s v="0006-INSTITUTO DOM. DE EVALUACIÓN E INVESTIGACIÓN DE LA CALIDAD EDUCATIVA"/>
    <s v="4-SERVICIOS SOCIALES"/>
    <s v="4.4-Educación"/>
    <s v="4.4.98-Investigación y desarrollo relacionados con la educación"/>
    <s v="2.1-REMUNERACIONES Y CONTRIBUCIONES"/>
    <s v="2.1.5-CONTRIBUCIONES A LA SEGURIDAD SOCIAL"/>
    <s v="99-MULTIPROVINCIAL"/>
    <s v="10-FONDO GENERAL"/>
    <s v="No Informado-"/>
    <s v="00-N/A"/>
    <s v="0000-NO APLICA"/>
    <s v="N"/>
    <n v="13457243"/>
    <n v="13680491"/>
    <n v="9770075.4800000004"/>
    <n v="9770075.4800000004"/>
  </r>
  <r>
    <x v="0"/>
    <x v="0"/>
    <x v="0"/>
    <x v="0"/>
    <s v="2.1.2.1-Remuneraciones"/>
    <s v="2.1.2.1.2-Contribuciones sociales"/>
    <s v="0206-MINISTERIO DE EDUCACIÓN"/>
    <s v="0007-INSTITUTO NACIONAL DE FORMACIÓN Y CAPACITACIÓN MAGISTERIAL"/>
    <s v="4-SERVICIOS SOCIALES"/>
    <s v="4.4-Educación"/>
    <s v="4.4.99-Planificación, gestión y supervisión de la educación"/>
    <s v="2.1-REMUNERACIONES Y CONTRIBUCIONES"/>
    <s v="2.1.5-CONTRIBUCIONES A LA SEGURIDAD SOCIAL"/>
    <s v="99-MULTIPROVINCIAL"/>
    <s v="10-FONDO GENERAL"/>
    <s v="No Informado-"/>
    <s v="00-N/A"/>
    <s v="0000-NO APLICA"/>
    <s v="N"/>
    <n v="33640057"/>
    <n v="33640057"/>
    <n v="22035237.18"/>
    <n v="21996352.390000001"/>
  </r>
  <r>
    <x v="0"/>
    <x v="0"/>
    <x v="0"/>
    <x v="0"/>
    <s v="2.1.2.1-Remuneraciones"/>
    <s v="2.1.2.1.2-Contribuciones sociales"/>
    <s v="0206-MINISTERIO DE EDUCACIÓN"/>
    <s v="0008-INSTITUTO SUPERIOR DE FORMACIÓN DOCENTE  SALOME UREÑA"/>
    <s v="4-SERVICIOS SOCIALES"/>
    <s v="4.4-Educación"/>
    <s v="4.4.04-Educación superior"/>
    <s v="2.1-REMUNERACIONES Y CONTRIBUCIONES"/>
    <s v="2.1.5-CONTRIBUCIONES A LA SEGURIDAD SOCIAL"/>
    <s v="99-MULTIPROVINCIAL"/>
    <s v="10-FONDO GENERAL"/>
    <s v="No Informado-"/>
    <s v="00-N/A"/>
    <s v="0000-NO APLICA"/>
    <s v="N"/>
    <n v="158405140"/>
    <n v="172489860"/>
    <n v="111762659.86"/>
    <n v="111684020.43000001"/>
  </r>
  <r>
    <x v="0"/>
    <x v="0"/>
    <x v="0"/>
    <x v="0"/>
    <s v="2.1.2.1-Remuneraciones"/>
    <s v="2.1.2.1.2-Contribuciones sociales"/>
    <s v="0206-MINISTERIO DE EDUCACIÓN"/>
    <s v="0010-INSTITUTO NACIONAL DE BIENESTAR ESTUDIANTIL (INABIE)"/>
    <s v="4-SERVICIOS SOCIALES"/>
    <s v="4.4-Educación"/>
    <s v="4.4.99-Planificación, gestión y supervisión de la educación"/>
    <s v="2.1-REMUNERACIONES Y CONTRIBUCIONES"/>
    <s v="2.1.5-CONTRIBUCIONES A LA SEGURIDAD SOCIAL"/>
    <s v="99-MULTIPROVINCIAL"/>
    <s v="10-FONDO GENERAL"/>
    <s v="No Informado-"/>
    <s v="00-N/A"/>
    <s v="0000-NO APLICA"/>
    <s v="N"/>
    <n v="97177534"/>
    <n v="100777195.75"/>
    <n v="97177534"/>
    <n v="74721335.519999996"/>
  </r>
  <r>
    <x v="0"/>
    <x v="0"/>
    <x v="0"/>
    <x v="0"/>
    <s v="2.1.2.1-Remuneraciones"/>
    <s v="2.1.2.1.2-Contribuciones sociales"/>
    <s v="0207-MINISTERIO DE SALUD PÚBLICA Y ASISTENCIA SOCIAL"/>
    <s v="0001-MINISTERIO DE SALUD PUBLICA Y ASISTENCIA SOCIAL"/>
    <s v="4-SERVICIOS SOCIALES"/>
    <s v="4.2-Salud"/>
    <s v="4.2.99-Planificación, gestión y supervisión de la salud"/>
    <s v="2.1-REMUNERACIONES Y CONTRIBUCIONES"/>
    <s v="2.1.5-CONTRIBUCIONES A LA SEGURIDAD SOCIAL"/>
    <s v="99-MULTIPROVINCIAL"/>
    <s v="10-FONDO GENERAL"/>
    <s v="No Informado-"/>
    <s v="00-N/A"/>
    <s v="0000-NO APLICA"/>
    <s v="N"/>
    <n v="656232659"/>
    <n v="656866029.72000003"/>
    <n v="468456473.47000003"/>
    <n v="468445759.87"/>
  </r>
  <r>
    <x v="0"/>
    <x v="0"/>
    <x v="0"/>
    <x v="0"/>
    <s v="2.1.2.1-Remuneraciones"/>
    <s v="2.1.2.1.2-Contribuciones sociales"/>
    <s v="0207-MINISTERIO DE SALUD PÚBLICA Y ASISTENCIA SOCIAL"/>
    <s v="0007-CONSEJO NACIONAL PARA EL VIH SIDA"/>
    <s v="4-SERVICIOS SOCIALES"/>
    <s v="4.2-Salud"/>
    <s v="4.2.99-Planificación, gestión y supervisión de la salud"/>
    <s v="2.1-REMUNERACIONES Y CONTRIBUCIONES"/>
    <s v="2.1.5-CONTRIBUCIONES A LA SEGURIDAD SOCIAL"/>
    <s v="99-MULTIPROVINCIAL"/>
    <s v="10-FONDO GENERAL"/>
    <s v="No Informado-"/>
    <s v="00-N/A"/>
    <s v="0000-NO APLICA"/>
    <s v="N"/>
    <n v="14160948"/>
    <n v="14120948"/>
    <n v="10596761.789999999"/>
    <n v="10596761.789999999"/>
  </r>
  <r>
    <x v="0"/>
    <x v="0"/>
    <x v="0"/>
    <x v="0"/>
    <s v="2.1.2.1-Remuneraciones"/>
    <s v="2.1.2.1.2-Contribuciones sociales"/>
    <s v="0207-MINISTERIO DE SALUD PÚBLICA Y ASISTENCIA SOCIAL"/>
    <s v="0017-PROGRAMA DE MEDICAMENTOS ESENCIALES"/>
    <s v="4-SERVICIOS SOCIALES"/>
    <s v="4.2-Salud"/>
    <s v="4.2.99-Planificación, gestión y supervisión de la salud"/>
    <s v="2.1-REMUNERACIONES Y CONTRIBUCIONES"/>
    <s v="2.1.5-CONTRIBUCIONES A LA SEGURIDAD SOCIAL"/>
    <s v="99-MULTIPROVINCIAL"/>
    <s v="10-FONDO GENERAL"/>
    <s v="No Informado-"/>
    <s v="00-N/A"/>
    <s v="0000-NO APLICA"/>
    <s v="N"/>
    <n v="120605136"/>
    <n v="119208702.14"/>
    <n v="116706481.14"/>
    <n v="88040802.75"/>
  </r>
  <r>
    <x v="0"/>
    <x v="0"/>
    <x v="0"/>
    <x v="0"/>
    <s v="2.1.2.1-Remuneraciones"/>
    <s v="2.1.2.1.2-Contribuciones sociales"/>
    <s v="0207-MINISTERIO DE SALUD PÚBLICA Y ASISTENCIA SOCIAL"/>
    <s v="0031-CENTRO DE ATENCION INTEGRAL PARA LA DISCAPACIDAD (CAID)"/>
    <s v="4-SERVICIOS SOCIALES"/>
    <s v="4.2-Salud"/>
    <s v="4.2.99-Planificación, gestión y supervisión de la salud"/>
    <s v="2.1-REMUNERACIONES Y CONTRIBUCIONES"/>
    <s v="2.1.5-CONTRIBUCIONES A LA SEGURIDAD SOCIAL"/>
    <s v="99-MULTIPROVINCIAL"/>
    <s v="10-FONDO GENERAL"/>
    <s v="No Informado-"/>
    <s v="00-N/A"/>
    <s v="0000-NO APLICA"/>
    <s v="N"/>
    <n v="37961856"/>
    <n v="40927228.659999996"/>
    <n v="32195969.25"/>
    <n v="31100554.870000001"/>
  </r>
  <r>
    <x v="0"/>
    <x v="0"/>
    <x v="0"/>
    <x v="0"/>
    <s v="2.1.2.1-Remuneraciones"/>
    <s v="2.1.2.1.2-Contribuciones sociales"/>
    <s v="0208-MINISTERIO DE DEPORTES Y RECREACIÓN"/>
    <s v="0001-MINISTERIO DE DEPORTES Y RECREACIÓN"/>
    <s v="4-SERVICIOS SOCIALES"/>
    <s v="4.3-Actividades deportivas, recreativas, culturales y religiosas"/>
    <s v="4.3.01-Deportes de alto rendimiento"/>
    <s v="2.1-REMUNERACIONES Y CONTRIBUCIONES"/>
    <s v="2.1.5-CONTRIBUCIONES A LA SEGURIDAD SOCIAL"/>
    <s v="99-MULTIPROVINCIAL"/>
    <s v="10-FONDO GENERAL"/>
    <s v="No Informado-"/>
    <s v="00-N/A"/>
    <s v="0000-NO APLICA"/>
    <s v="N"/>
    <n v="7138584"/>
    <n v="7138584"/>
    <n v="5822050.29"/>
    <n v="5822050.29"/>
  </r>
  <r>
    <x v="0"/>
    <x v="0"/>
    <x v="0"/>
    <x v="0"/>
    <s v="2.1.2.1-Remuneraciones"/>
    <s v="2.1.2.1.2-Contribuciones sociales"/>
    <s v="0208-MINISTERIO DE DEPORTES Y RECREACIÓN"/>
    <s v="0001-MINISTERIO DE DEPORTES Y RECREACIÓN"/>
    <s v="4-SERVICIOS SOCIALES"/>
    <s v="4.3-Actividades deportivas, recreativas, culturales y religiosas"/>
    <s v="4.3.02-Servicios recreativos y deportivos"/>
    <s v="2.1-REMUNERACIONES Y CONTRIBUCIONES"/>
    <s v="2.1.5-CONTRIBUCIONES A LA SEGURIDAD SOCIAL"/>
    <s v="99-MULTIPROVINCIAL"/>
    <s v="10-FONDO GENERAL"/>
    <s v="No Informado-"/>
    <s v="00-N/A"/>
    <s v="0000-NO APLICA"/>
    <s v="N"/>
    <n v="6842476"/>
    <n v="7017476"/>
    <n v="6230487.9400000004"/>
    <n v="6230487.9400000004"/>
  </r>
  <r>
    <x v="0"/>
    <x v="0"/>
    <x v="0"/>
    <x v="0"/>
    <s v="2.1.2.1-Remuneraciones"/>
    <s v="2.1.2.1.2-Contribuciones sociales"/>
    <s v="0208-MINISTERIO DE DEPORTES Y RECREACIÓN"/>
    <s v="0001-MINISTERIO DE DEPORTES Y RECREACIÓN"/>
    <s v="4-SERVICIOS SOCIALES"/>
    <s v="4.3-Actividades deportivas, recreativas, culturales y religiosas"/>
    <s v="4.3.99-Planificación, gestión y supervisión de las actividades deportivas, recreativas, culturales y religiosas"/>
    <s v="2.1-REMUNERACIONES Y CONTRIBUCIONES"/>
    <s v="2.1.5-CONTRIBUCIONES A LA SEGURIDAD SOCIAL"/>
    <s v="99-MULTIPROVINCIAL"/>
    <s v="10-FONDO GENERAL"/>
    <s v="No Informado-"/>
    <s v="00-N/A"/>
    <s v="0000-NO APLICA"/>
    <s v="N"/>
    <n v="103328000"/>
    <n v="103153000"/>
    <n v="73822873.200000003"/>
    <n v="73822873.200000003"/>
  </r>
  <r>
    <x v="0"/>
    <x v="0"/>
    <x v="0"/>
    <x v="0"/>
    <s v="2.1.2.1-Remuneraciones"/>
    <s v="2.1.2.1.2-Contribuciones sociales"/>
    <s v="0208-MINISTERIO DE DEPORTES Y RECREACIÓN"/>
    <s v="0002-COMISIÓN HÍPICA NACIONAL"/>
    <s v="4-SERVICIOS SOCIALES"/>
    <s v="4.3-Actividades deportivas, recreativas, culturales y religiosas"/>
    <s v="4.3.99-Planificación, gestión y supervisión de las actividades deportivas, recreativas, culturales y religiosas"/>
    <s v="2.1-REMUNERACIONES Y CONTRIBUCIONES"/>
    <s v="2.1.5-CONTRIBUCIONES A LA SEGURIDAD SOCIAL"/>
    <s v="99-MULTIPROVINCIAL"/>
    <s v="10-FONDO GENERAL"/>
    <s v="No Informado-"/>
    <s v="00-N/A"/>
    <s v="0000-NO APLICA"/>
    <s v="N"/>
    <n v="8387112"/>
    <n v="8387112"/>
    <n v="7670549.9500000002"/>
    <n v="6292267.2300000004"/>
  </r>
  <r>
    <x v="0"/>
    <x v="0"/>
    <x v="0"/>
    <x v="0"/>
    <s v="2.1.2.1-Remuneraciones"/>
    <s v="2.1.2.1.2-Contribuciones sociales"/>
    <s v="0209-MINISTERIO DE TRABAJO"/>
    <s v="0001-MINISTERIO DE TRABAJO"/>
    <s v="1-SERVICIOS  GENERALES"/>
    <s v="1.1-Administración general"/>
    <s v="1.1.05-Gestión de la administración general para transversalizar el enfoque de género"/>
    <s v="2.1-REMUNERACIONES Y CONTRIBUCIONES"/>
    <s v="2.1.5-CONTRIBUCIONES A LA SEGURIDAD SOCIAL"/>
    <s v="01-DISTRITO NACIONAL"/>
    <s v="10-FONDO GENERAL"/>
    <s v="No Informado-"/>
    <s v="00-N/A"/>
    <s v="0000-NO APLICA"/>
    <s v="N"/>
    <n v="1035825"/>
    <n v="85825"/>
    <n v="0"/>
    <n v="0"/>
  </r>
  <r>
    <x v="0"/>
    <x v="0"/>
    <x v="0"/>
    <x v="0"/>
    <s v="2.1.2.1-Remuneraciones"/>
    <s v="2.1.2.1.2-Contribuciones sociales"/>
    <s v="0209-MINISTERIO DE TRABAJO"/>
    <s v="0001-MINISTERIO DE TRABAJO"/>
    <s v="2-SERVICIOS ECONÓMICOS"/>
    <s v="2.1-Asuntos económicos, comerciales y laborales"/>
    <s v="2.1.02-Asuntos laborales generales"/>
    <s v="2.1-REMUNERACIONES Y CONTRIBUCIONES"/>
    <s v="2.1.5-CONTRIBUCIONES A LA SEGURIDAD SOCIAL"/>
    <s v="01-DISTRITO NACIONAL"/>
    <s v="10-FONDO GENERAL"/>
    <s v="No Informado-"/>
    <s v="00-N/A"/>
    <s v="0000-NO APLICA"/>
    <s v="N"/>
    <n v="85015338"/>
    <n v="85025261.189999998"/>
    <n v="62869047.549999997"/>
    <n v="62863872.560000002"/>
  </r>
  <r>
    <x v="0"/>
    <x v="0"/>
    <x v="0"/>
    <x v="0"/>
    <s v="2.1.2.1-Remuneraciones"/>
    <s v="2.1.2.1.2-Contribuciones sociales"/>
    <s v="0209-MINISTERIO DE TRABAJO"/>
    <s v="0001-MINISTERIO DE TRABAJO"/>
    <s v="2-SERVICIOS ECONÓMICOS"/>
    <s v="2.1-Asuntos económicos, comerciales y laborales"/>
    <s v="2.1.02-Asuntos laborales generales"/>
    <s v="2.1-REMUNERACIONES Y CONTRIBUCIONES"/>
    <s v="2.1.5-CONTRIBUCIONES A LA SEGURIDAD SOCIAL"/>
    <s v="01-DISTRITO NACIONAL"/>
    <s v="20-FONDOS CON DESTINO ESPECÍFICO"/>
    <s v="No Informado-"/>
    <s v="00-N/A"/>
    <s v="0000-NO APLICA"/>
    <s v="N"/>
    <n v="1158456"/>
    <n v="0"/>
    <n v="0"/>
    <n v="0"/>
  </r>
  <r>
    <x v="0"/>
    <x v="0"/>
    <x v="0"/>
    <x v="0"/>
    <s v="2.1.2.1-Remuneraciones"/>
    <s v="2.1.2.1.2-Contribuciones sociales"/>
    <s v="0209-MINISTERIO DE TRABAJO"/>
    <s v="0001-MINISTERIO DE TRABAJO"/>
    <s v="2-SERVICIOS ECONÓMICOS"/>
    <s v="2.1-Asuntos económicos, comerciales y laborales"/>
    <s v="2.1.02-Asuntos laborales generales"/>
    <s v="2.1-REMUNERACIONES Y CONTRIBUCIONES"/>
    <s v="2.1.5-CONTRIBUCIONES A LA SEGURIDAD SOCIAL"/>
    <s v="99-MULTIPROVINCIAL"/>
    <s v="10-FONDO GENERAL"/>
    <s v="No Informado-"/>
    <s v="00-N/A"/>
    <s v="0000-NO APLICA"/>
    <s v="N"/>
    <n v="11275274"/>
    <n v="12564177.17"/>
    <n v="9591853.4100000001"/>
    <n v="9591853.4100000001"/>
  </r>
  <r>
    <x v="0"/>
    <x v="0"/>
    <x v="0"/>
    <x v="0"/>
    <s v="2.1.2.1-Remuneraciones"/>
    <s v="2.1.2.1.2-Contribuciones sociales"/>
    <s v="0209-MINISTERIO DE TRABAJO"/>
    <s v="0001-MINISTERIO DE TRABAJO"/>
    <s v="2-SERVICIOS ECONÓMICOS"/>
    <s v="2.1-Asuntos económicos, comerciales y laborales"/>
    <s v="2.1.03-Asuntos laborales para fortalecer la autonomía económica de las mujeres"/>
    <s v="2.1-REMUNERACIONES Y CONTRIBUCIONES"/>
    <s v="2.1.5-CONTRIBUCIONES A LA SEGURIDAD SOCIAL"/>
    <s v="01-DISTRITO NACIONAL"/>
    <s v="10-FONDO GENERAL"/>
    <s v="No Informado-"/>
    <s v="00-N/A"/>
    <s v="0000-NO APLICA"/>
    <s v="N"/>
    <n v="749488"/>
    <n v="400661.64"/>
    <n v="0"/>
    <n v="0"/>
  </r>
  <r>
    <x v="0"/>
    <x v="0"/>
    <x v="0"/>
    <x v="0"/>
    <s v="2.1.2.1-Remuneraciones"/>
    <s v="2.1.2.1.2-Contribuciones sociales"/>
    <s v="0210-MINISTERIO DE AGRICULTURA"/>
    <s v="0001-MINISTERIO DE AGRICULTURA"/>
    <s v="2-SERVICIOS ECONÓMICOS"/>
    <s v="2.2-Agropecuaria, caza, pesca y silvicultura"/>
    <s v="2.2.01-Agropecuaria"/>
    <s v="2.1-REMUNERACIONES Y CONTRIBUCIONES"/>
    <s v="2.1.5-CONTRIBUCIONES A LA SEGURIDAD SOCIAL"/>
    <s v="99-MULTIPROVINCIAL"/>
    <s v="10-FONDO GENERAL"/>
    <s v="No Informado-"/>
    <s v="00-N/A"/>
    <s v="0000-NO APLICA"/>
    <s v="N"/>
    <n v="0"/>
    <n v="7836722.8799999999"/>
    <n v="0"/>
    <n v="0"/>
  </r>
  <r>
    <x v="0"/>
    <x v="0"/>
    <x v="0"/>
    <x v="0"/>
    <s v="2.1.2.1-Remuneraciones"/>
    <s v="2.1.2.1.2-Contribuciones sociales"/>
    <s v="0210-MINISTERIO DE AGRICULTURA"/>
    <s v="0001-MINISTERIO DE AGRICULTURA"/>
    <s v="2-SERVICIOS ECONÓMICOS"/>
    <s v="2.2-Agropecuaria, caza, pesca y silvicultura"/>
    <s v="2.2.99-Planificación, gestión y supervisión agropecuaria, caza, pesca y silvicultura"/>
    <s v="2.1-REMUNERACIONES Y CONTRIBUCIONES"/>
    <s v="2.1.5-CONTRIBUCIONES A LA SEGURIDAD SOCIAL"/>
    <s v="99-MULTIPROVINCIAL"/>
    <s v="10-FONDO GENERAL"/>
    <s v="No Informado-"/>
    <s v="00-N/A"/>
    <s v="0000-NO APLICA"/>
    <s v="N"/>
    <n v="442387350"/>
    <n v="415055346.60000002"/>
    <n v="326609023.25"/>
    <n v="325767888.67000002"/>
  </r>
  <r>
    <x v="0"/>
    <x v="0"/>
    <x v="0"/>
    <x v="0"/>
    <s v="2.1.2.1-Remuneraciones"/>
    <s v="2.1.2.1.2-Contribuciones sociales"/>
    <s v="0210-MINISTERIO DE AGRICULTURA"/>
    <s v="0002-DIRECCION GENERAL DE GANADERIA"/>
    <s v="2-SERVICIOS ECONÓMICOS"/>
    <s v="2.2-Agropecuaria, caza, pesca y silvicultura"/>
    <s v="2.2.01-Agropecuaria"/>
    <s v="2.1-REMUNERACIONES Y CONTRIBUCIONES"/>
    <s v="2.1.5-CONTRIBUCIONES A LA SEGURIDAD SOCIAL"/>
    <s v="99-MULTIPROVINCIAL"/>
    <s v="10-FONDO GENERAL"/>
    <s v="No Informado-"/>
    <s v="00-N/A"/>
    <s v="0000-NO APLICA"/>
    <s v="N"/>
    <n v="56218863"/>
    <n v="56792279"/>
    <n v="54871266.490000002"/>
    <n v="41038731.700000003"/>
  </r>
  <r>
    <x v="0"/>
    <x v="0"/>
    <x v="0"/>
    <x v="0"/>
    <s v="2.1.2.1-Remuneraciones"/>
    <s v="2.1.2.1.2-Contribuciones sociales"/>
    <s v="0210-MINISTERIO DE AGRICULTURA"/>
    <s v="0003-OFICINA DE TRATADOS COMERCIALES AGRICOLAS"/>
    <s v="2-SERVICIOS ECONÓMICOS"/>
    <s v="2.1-Asuntos económicos, comerciales y laborales"/>
    <s v="2.1.01-Asuntos económicos y regulación del comercio"/>
    <s v="2.1-REMUNERACIONES Y CONTRIBUCIONES"/>
    <s v="2.1.5-CONTRIBUCIONES A LA SEGURIDAD SOCIAL"/>
    <s v="99-MULTIPROVINCIAL"/>
    <s v="10-FONDO GENERAL"/>
    <s v="No Informado-"/>
    <s v="00-N/A"/>
    <s v="0000-NO APLICA"/>
    <s v="N"/>
    <n v="1537229"/>
    <n v="1537229"/>
    <n v="960423.34"/>
    <n v="960423.34"/>
  </r>
  <r>
    <x v="0"/>
    <x v="0"/>
    <x v="0"/>
    <x v="0"/>
    <s v="2.1.2.1-Remuneraciones"/>
    <s v="2.1.2.1.2-Contribuciones sociales"/>
    <s v="0210-MINISTERIO DE AGRICULTURA"/>
    <s v="0005-DIRECCION EJECUTIVA DE LA COMISION DE FOMENTO A LA TECNIFICACION DEL SISTEMA NACIONAL DE RIEGO"/>
    <s v="2-SERVICIOS ECONÓMICOS"/>
    <s v="2.3-Riego"/>
    <s v="2.3.01-Riego"/>
    <s v="2.1-REMUNERACIONES Y CONTRIBUCIONES"/>
    <s v="2.1.5-CONTRIBUCIONES A LA SEGURIDAD SOCIAL"/>
    <s v="99-MULTIPROVINCIAL"/>
    <s v="10-FONDO GENERAL"/>
    <s v="No Informado-"/>
    <s v="00-N/A"/>
    <s v="0000-NO APLICA"/>
    <s v="N"/>
    <n v="10999939"/>
    <n v="12045047"/>
    <n v="11743743.949999999"/>
    <n v="8947914.1400000006"/>
  </r>
  <r>
    <x v="0"/>
    <x v="0"/>
    <x v="0"/>
    <x v="0"/>
    <s v="2.1.2.1-Remuneraciones"/>
    <s v="2.1.2.1.2-Contribuciones sociales"/>
    <s v="0211-MINISTERIO DE OBRAS PÚBLICAS Y COMUNICACIONES"/>
    <s v="0001-MINISTERIO DE OBRAS PUBLICAS Y COMUNICACIONES"/>
    <s v="2-SERVICIOS ECONÓMICOS"/>
    <s v="2.6-Transporte"/>
    <s v="2.6.01-Transporte por carretera"/>
    <s v="2.1-REMUNERACIONES Y CONTRIBUCIONES"/>
    <s v="2.1.5-CONTRIBUCIONES A LA SEGURIDAD SOCIAL"/>
    <s v="99-MULTIPROVINCIAL"/>
    <s v="10-FONDO GENERAL"/>
    <s v="No Informado-"/>
    <s v="00-N/A"/>
    <s v="0000-NO APLICA"/>
    <s v="N"/>
    <n v="309600000"/>
    <n v="296131840"/>
    <n v="292137996"/>
    <n v="204197416.63999999"/>
  </r>
  <r>
    <x v="0"/>
    <x v="0"/>
    <x v="0"/>
    <x v="0"/>
    <s v="2.1.2.1-Remuneraciones"/>
    <s v="2.1.2.1.2-Contribuciones sociales"/>
    <s v="0211-MINISTERIO DE OBRAS PÚBLICAS Y COMUNICACIONES"/>
    <s v="0001-MINISTERIO DE OBRAS PUBLICAS Y COMUNICACIONES"/>
    <s v="2-SERVICIOS ECONÓMICOS"/>
    <s v="2.6-Transporte"/>
    <s v="2.6.99-Planificación, gestión y supervisión del transporte"/>
    <s v="2.1-REMUNERACIONES Y CONTRIBUCIONES"/>
    <s v="2.1.5-CONTRIBUCIONES A LA SEGURIDAD SOCIAL"/>
    <s v="99-MULTIPROVINCIAL"/>
    <s v="10-FONDO GENERAL"/>
    <s v="No Informado-"/>
    <s v="00-N/A"/>
    <s v="0000-NO APLICA"/>
    <s v="N"/>
    <n v="100000000"/>
    <n v="94000000"/>
    <n v="87926193.269999996"/>
    <n v="77433051.170000002"/>
  </r>
  <r>
    <x v="0"/>
    <x v="0"/>
    <x v="0"/>
    <x v="0"/>
    <s v="2.1.2.1-Remuneraciones"/>
    <s v="2.1.2.1.2-Contribuciones sociales"/>
    <s v="0211-MINISTERIO DE OBRAS PÚBLICAS Y COMUNICACIONES"/>
    <s v="0001-MINISTERIO DE OBRAS PUBLICAS Y COMUNICACIONES"/>
    <s v="2-SERVICIOS ECONÓMICOS"/>
    <s v="2.6-Transporte"/>
    <s v="2.6.99-Planificación, gestión y supervisión del transporte"/>
    <s v="2.1-REMUNERACIONES Y CONTRIBUCIONES"/>
    <s v="2.1.5-CONTRIBUCIONES A LA SEGURIDAD SOCIAL"/>
    <s v="99-MULTIPROVINCIAL"/>
    <s v="20-FONDOS CON DESTINO ESPECÍFICO"/>
    <s v="No Informado-"/>
    <s v="00-N/A"/>
    <s v="0000-NO APLICA"/>
    <s v="N"/>
    <n v="0"/>
    <n v="42000000"/>
    <n v="28528025.940000001"/>
    <n v="28528025.940000001"/>
  </r>
  <r>
    <x v="0"/>
    <x v="0"/>
    <x v="0"/>
    <x v="0"/>
    <s v="2.1.2.1-Remuneraciones"/>
    <s v="2.1.2.1.2-Contribuciones sociales"/>
    <s v="0211-MINISTERIO DE OBRAS PÚBLICAS Y COMUNICACIONES"/>
    <s v="0001-MINISTERIO DE OBRAS PUBLICAS Y COMUNICACIONES"/>
    <s v="4-SERVICIOS SOCIALES"/>
    <s v="4.1-Vivienda y servicios comunitarios"/>
    <s v="4.1.01-Urbanización y servicios comunitarios"/>
    <s v="2.1-REMUNERACIONES Y CONTRIBUCIONES"/>
    <s v="2.1.5-CONTRIBUCIONES A LA SEGURIDAD SOCIAL"/>
    <s v="99-MULTIPROVINCIAL"/>
    <s v="10-FONDO GENERAL"/>
    <s v="No Informado-"/>
    <s v="00-N/A"/>
    <s v="0000-NO APLICA"/>
    <s v="N"/>
    <n v="40200000"/>
    <n v="37200000"/>
    <n v="34779560"/>
    <n v="15131363.77"/>
  </r>
  <r>
    <x v="0"/>
    <x v="0"/>
    <x v="0"/>
    <x v="0"/>
    <s v="2.1.2.1-Remuneraciones"/>
    <s v="2.1.2.1.2-Contribuciones sociales"/>
    <s v="0211-MINISTERIO DE OBRAS PÚBLICAS Y COMUNICACIONES"/>
    <s v="0002-DIRECCION GENERAL DE EMBELLECIMIENTO DE CARRETERAS Y AVENIDAS DE CIRCUNV."/>
    <s v="2-SERVICIOS ECONÓMICOS"/>
    <s v="2.6-Transporte"/>
    <s v="2.6.01-Transporte por carretera"/>
    <s v="2.1-REMUNERACIONES Y CONTRIBUCIONES"/>
    <s v="2.1.5-CONTRIBUCIONES A LA SEGURIDAD SOCIAL"/>
    <s v="99-MULTIPROVINCIAL"/>
    <s v="10-FONDO GENERAL"/>
    <s v="No Informado-"/>
    <s v="00-N/A"/>
    <s v="0000-NO APLICA"/>
    <s v="N"/>
    <n v="26922360"/>
    <n v="29310255"/>
    <n v="29310255"/>
    <n v="20631031.440000001"/>
  </r>
  <r>
    <x v="0"/>
    <x v="0"/>
    <x v="0"/>
    <x v="0"/>
    <s v="2.1.2.1-Remuneraciones"/>
    <s v="2.1.2.1.2-Contribuciones sociales"/>
    <s v="0211-MINISTERIO DE OBRAS PÚBLICAS Y COMUNICACIONES"/>
    <s v="0003-OFICINA PARA EL REORDENAMIENTO DEL TRANSPORTE"/>
    <s v="2-SERVICIOS ECONÓMICOS"/>
    <s v="2.6-Transporte"/>
    <s v="2.6.03-Transporte por ferrocarril"/>
    <s v="2.1-REMUNERACIONES Y CONTRIBUCIONES"/>
    <s v="2.1.5-CONTRIBUCIONES A LA SEGURIDAD SOCIAL"/>
    <s v="99-MULTIPROVINCIAL"/>
    <s v="10-FONDO GENERAL"/>
    <s v="No Informado-"/>
    <s v="00-N/A"/>
    <s v="0000-NO APLICA"/>
    <s v="N"/>
    <n v="123759643"/>
    <n v="132790559"/>
    <n v="132790559"/>
    <n v="97721111.400000006"/>
  </r>
  <r>
    <x v="0"/>
    <x v="0"/>
    <x v="0"/>
    <x v="0"/>
    <s v="2.1.2.1-Remuneraciones"/>
    <s v="2.1.2.1.2-Contribuciones sociales"/>
    <s v="0211-MINISTERIO DE OBRAS PÚBLICAS Y COMUNICACIONES"/>
    <s v="0004-OFICINA METROPOLITANA DE SERVICIOS DE AUTOBUSES"/>
    <s v="2-SERVICIOS ECONÓMICOS"/>
    <s v="2.6-Transporte"/>
    <s v="2.6.01-Transporte por carretera"/>
    <s v="2.1-REMUNERACIONES Y CONTRIBUCIONES"/>
    <s v="2.1.5-CONTRIBUCIONES A LA SEGURIDAD SOCIAL"/>
    <s v="99-MULTIPROVINCIAL"/>
    <s v="10-FONDO GENERAL"/>
    <s v="No Informado-"/>
    <s v="00-N/A"/>
    <s v="0000-NO APLICA"/>
    <s v="N"/>
    <n v="119137068"/>
    <n v="120133068"/>
    <n v="90255580.799999997"/>
    <n v="90226647.599999994"/>
  </r>
  <r>
    <x v="0"/>
    <x v="0"/>
    <x v="0"/>
    <x v="0"/>
    <s v="2.1.2.1-Remuneraciones"/>
    <s v="2.1.2.1.2-Contribuciones sociales"/>
    <s v="0211-MINISTERIO DE OBRAS PÚBLICAS Y COMUNICACIONES"/>
    <s v="0006-OFICINA NAC. DE EVALUACIÓN SÍSMICA Y VULNERABILIDAD DE INFRAESTRUCTURA"/>
    <s v="4-SERVICIOS SOCIALES"/>
    <s v="4.5-Protección social"/>
    <s v="4.5.07-Vivienda social"/>
    <s v="2.1-REMUNERACIONES Y CONTRIBUCIONES"/>
    <s v="2.1.5-CONTRIBUCIONES A LA SEGURIDAD SOCIAL"/>
    <s v="99-MULTIPROVINCIAL"/>
    <s v="10-FONDO GENERAL"/>
    <s v="No Informado-"/>
    <s v="00-N/A"/>
    <s v="0000-NO APLICA"/>
    <s v="N"/>
    <n v="12240000"/>
    <n v="13779402"/>
    <n v="13299484.949999999"/>
    <n v="9924769.1500000004"/>
  </r>
  <r>
    <x v="0"/>
    <x v="0"/>
    <x v="0"/>
    <x v="0"/>
    <s v="2.1.2.1-Remuneraciones"/>
    <s v="2.1.2.1.2-Contribuciones sociales"/>
    <s v="0211-MINISTERIO DE OBRAS PÚBLICAS Y COMUNICACIONES"/>
    <s v="0009-OFICINA NACIONAL DE METEOROLOGÍA"/>
    <s v="2-SERVICIOS ECONÓMICOS"/>
    <s v="2.7-Comunicaciones"/>
    <s v="2.7.01-Comunicaciones"/>
    <s v="2.1-REMUNERACIONES Y CONTRIBUCIONES"/>
    <s v="2.1.5-CONTRIBUCIONES A LA SEGURIDAD SOCIAL"/>
    <s v="99-MULTIPROVINCIAL"/>
    <s v="10-FONDO GENERAL"/>
    <s v="No Informado-"/>
    <s v="00-N/A"/>
    <s v="0000-NO APLICA"/>
    <s v="N"/>
    <n v="16896074"/>
    <n v="17096475.120000001"/>
    <n v="12578549.529999999"/>
    <n v="12578549.529999999"/>
  </r>
  <r>
    <x v="0"/>
    <x v="0"/>
    <x v="0"/>
    <x v="0"/>
    <s v="2.1.2.1-Remuneraciones"/>
    <s v="2.1.2.1.2-Contribuciones sociales"/>
    <s v="0211-MINISTERIO DE OBRAS PÚBLICAS Y COMUNICACIONES"/>
    <s v="0010-COMISION PRESIDENCIAL PARA LA MODERNIZACION Y SEGURIDAD PORTUARIAS"/>
    <s v="2-SERVICIOS ECONÓMICOS"/>
    <s v="2.6-Transporte"/>
    <s v="2.6.02-Transporte por agua"/>
    <s v="2.1-REMUNERACIONES Y CONTRIBUCIONES"/>
    <s v="2.1.5-CONTRIBUCIONES A LA SEGURIDAD SOCIAL"/>
    <s v="99-MULTIPROVINCIAL"/>
    <s v="10-FONDO GENERAL"/>
    <s v="No Informado-"/>
    <s v="00-N/A"/>
    <s v="0000-NO APLICA"/>
    <s v="N"/>
    <n v="6400000"/>
    <n v="6400000"/>
    <n v="5315983.43"/>
    <n v="3938394.38"/>
  </r>
  <r>
    <x v="0"/>
    <x v="0"/>
    <x v="0"/>
    <x v="0"/>
    <s v="2.1.2.1-Remuneraciones"/>
    <s v="2.1.2.1.2-Contribuciones sociales"/>
    <s v="0212-MINISTERIO DE INDUSTRIA, COMERCIO Y MIPYMES (MICM)"/>
    <s v="0001-MINISTERIO DE INDUSTRIA, COMERCIO y MIPYMES (MICM)"/>
    <s v="1-SERVICIOS  GENERALES"/>
    <s v="1.1-Administración general"/>
    <s v="1.1.05-Gestión de la administración general para transversalizar el enfoque de género"/>
    <s v="2.1-REMUNERACIONES Y CONTRIBUCIONES"/>
    <s v="2.1.5-CONTRIBUCIONES A LA SEGURIDAD SOCIAL"/>
    <s v="99-MULTIPROVINCIAL"/>
    <s v="10-FONDO GENERAL"/>
    <s v="No Informado-"/>
    <s v="00-N/A"/>
    <s v="0000-NO APLICA"/>
    <s v="N"/>
    <n v="538940"/>
    <n v="538940"/>
    <n v="467420.55"/>
    <n v="311393.49"/>
  </r>
  <r>
    <x v="0"/>
    <x v="0"/>
    <x v="0"/>
    <x v="0"/>
    <s v="2.1.2.1-Remuneraciones"/>
    <s v="2.1.2.1.2-Contribuciones sociales"/>
    <s v="0212-MINISTERIO DE INDUSTRIA, COMERCIO Y MIPYMES (MICM)"/>
    <s v="0001-MINISTERIO DE INDUSTRIA, COMERCIO y MIPYMES (MICM)"/>
    <s v="1-SERVICIOS  GENERALES"/>
    <s v="1.1-Administración general"/>
    <s v="1.1.05-Gestión de la administración general para transversalizar el enfoque de género"/>
    <s v="2.1-REMUNERACIONES Y CONTRIBUCIONES"/>
    <s v="2.1.5-CONTRIBUCIONES A LA SEGURIDAD SOCIAL"/>
    <s v="99-MULTIPROVINCIAL"/>
    <s v="20-FONDOS CON DESTINO ESPECÍFICO"/>
    <s v="No Informado-"/>
    <s v="00-N/A"/>
    <s v="0000-NO APLICA"/>
    <s v="N"/>
    <n v="222725"/>
    <n v="222725"/>
    <n v="222725"/>
    <n v="165132"/>
  </r>
  <r>
    <x v="0"/>
    <x v="0"/>
    <x v="0"/>
    <x v="0"/>
    <s v="2.1.2.1-Remuneraciones"/>
    <s v="2.1.2.1.2-Contribuciones sociales"/>
    <s v="0212-MINISTERIO DE INDUSTRIA, COMERCIO Y MIPYMES (MICM)"/>
    <s v="0001-MINISTERIO DE INDUSTRIA, COMERCIO y MIPYMES (MICM)"/>
    <s v="2-SERVICIOS ECONÓMICOS"/>
    <s v="2.1-Asuntos económicos, comerciales y laborales"/>
    <s v="2.1.01-Asuntos económicos y regulación del comercio"/>
    <s v="2.1-REMUNERACIONES Y CONTRIBUCIONES"/>
    <s v="2.1.5-CONTRIBUCIONES A LA SEGURIDAD SOCIAL"/>
    <s v="99-MULTIPROVINCIAL"/>
    <s v="10-FONDO GENERAL"/>
    <s v="No Informado-"/>
    <s v="00-N/A"/>
    <s v="0000-NO APLICA"/>
    <s v="N"/>
    <n v="125677154"/>
    <n v="125928991.64"/>
    <n v="109993699.78"/>
    <n v="80380877.269999996"/>
  </r>
  <r>
    <x v="0"/>
    <x v="0"/>
    <x v="0"/>
    <x v="0"/>
    <s v="2.1.2.1-Remuneraciones"/>
    <s v="2.1.2.1.2-Contribuciones sociales"/>
    <s v="0212-MINISTERIO DE INDUSTRIA, COMERCIO Y MIPYMES (MICM)"/>
    <s v="0001-MINISTERIO DE INDUSTRIA, COMERCIO y MIPYMES (MICM)"/>
    <s v="2-SERVICIOS ECONÓMICOS"/>
    <s v="2.1-Asuntos económicos, comerciales y laborales"/>
    <s v="2.1.01-Asuntos económicos y regulación del comercio"/>
    <s v="2.1-REMUNERACIONES Y CONTRIBUCIONES"/>
    <s v="2.1.5-CONTRIBUCIONES A LA SEGURIDAD SOCIAL"/>
    <s v="99-MULTIPROVINCIAL"/>
    <s v="20-FONDOS CON DESTINO ESPECÍFICO"/>
    <s v="No Informado-"/>
    <s v="00-N/A"/>
    <s v="0000-NO APLICA"/>
    <s v="N"/>
    <n v="114579849"/>
    <n v="115732849"/>
    <n v="108860730.94"/>
    <n v="68144744.959999993"/>
  </r>
  <r>
    <x v="0"/>
    <x v="0"/>
    <x v="0"/>
    <x v="0"/>
    <s v="2.1.2.1-Remuneraciones"/>
    <s v="2.1.2.1.2-Contribuciones sociales"/>
    <s v="0212-MINISTERIO DE INDUSTRIA, COMERCIO Y MIPYMES (MICM)"/>
    <s v="0007-INDUSTRIA NACIONAL DE LA AGUJA"/>
    <s v="2-SERVICIOS ECONÓMICOS"/>
    <s v="2.1-Asuntos económicos, comerciales y laborales"/>
    <s v="2.1.03-Asuntos laborales para fortalecer la autonomía económica de las mujeres"/>
    <s v="2.1-REMUNERACIONES Y CONTRIBUCIONES"/>
    <s v="2.1.5-CONTRIBUCIONES A LA SEGURIDAD SOCIAL"/>
    <s v="99-MULTIPROVINCIAL"/>
    <s v="10-FONDO GENERAL"/>
    <s v="No Informado-"/>
    <s v="00-N/A"/>
    <s v="0000-NO APLICA"/>
    <s v="N"/>
    <n v="12533409"/>
    <n v="12533409"/>
    <n v="12431586"/>
    <n v="9278543.3200000003"/>
  </r>
  <r>
    <x v="0"/>
    <x v="0"/>
    <x v="0"/>
    <x v="0"/>
    <s v="2.1.2.1-Remuneraciones"/>
    <s v="2.1.2.1.2-Contribuciones sociales"/>
    <s v="0212-MINISTERIO DE INDUSTRIA, COMERCIO Y MIPYMES (MICM)"/>
    <s v="0008-OFICINA NACIONAL DE DERECHO DE AUTOR"/>
    <s v="2-SERVICIOS ECONÓMICOS"/>
    <s v="2.1-Asuntos económicos, comerciales y laborales"/>
    <s v="2.1.01-Asuntos económicos y regulación del comercio"/>
    <s v="2.1-REMUNERACIONES Y CONTRIBUCIONES"/>
    <s v="2.1.5-CONTRIBUCIONES A LA SEGURIDAD SOCIAL"/>
    <s v="99-MULTIPROVINCIAL"/>
    <s v="10-FONDO GENERAL"/>
    <s v="No Informado-"/>
    <s v="00-N/A"/>
    <s v="0000-NO APLICA"/>
    <s v="N"/>
    <n v="10667848"/>
    <n v="10667848"/>
    <n v="10667846.029999999"/>
    <n v="7683780.3200000003"/>
  </r>
  <r>
    <x v="0"/>
    <x v="0"/>
    <x v="0"/>
    <x v="0"/>
    <s v="2.1.2.1-Remuneraciones"/>
    <s v="2.1.2.1.2-Contribuciones sociales"/>
    <s v="0212-MINISTERIO DE INDUSTRIA, COMERCIO Y MIPYMES (MICM)"/>
    <s v="0009-DIRECCION DE FOMENTO Y DESARROLLO DE LA ARTESANIA NACIONAL (FODEARTE)"/>
    <s v="4-SERVICIOS SOCIALES"/>
    <s v="4.3-Actividades deportivas, recreativas, culturales y religiosas"/>
    <s v="4.3.03-Servicios culturales"/>
    <s v="2.1-REMUNERACIONES Y CONTRIBUCIONES"/>
    <s v="2.1.5-CONTRIBUCIONES A LA SEGURIDAD SOCIAL"/>
    <s v="99-MULTIPROVINCIAL"/>
    <s v="10-FONDO GENERAL"/>
    <s v="No Informado-"/>
    <s v="00-N/A"/>
    <s v="0000-NO APLICA"/>
    <s v="N"/>
    <n v="4091787"/>
    <n v="4091787"/>
    <n v="2996437.79"/>
    <n v="2996437.79"/>
  </r>
  <r>
    <x v="0"/>
    <x v="0"/>
    <x v="0"/>
    <x v="0"/>
    <s v="2.1.2.1-Remuneraciones"/>
    <s v="2.1.2.1.2-Contribuciones sociales"/>
    <s v="0212-MINISTERIO DE INDUSTRIA, COMERCIO Y MIPYMES (MICM)"/>
    <s v="0010-CONSEJO DE COORDINACIÓN DE LA ZONA ESPECIAL DE DESARROLLO FRONTERIZO (CCDF)"/>
    <s v="2-SERVICIOS ECONÓMICOS"/>
    <s v="2.1-Asuntos económicos, comerciales y laborales"/>
    <s v="2.1.01-Asuntos económicos y regulación del comercio"/>
    <s v="2.1-REMUNERACIONES Y CONTRIBUCIONES"/>
    <s v="2.1.5-CONTRIBUCIONES A LA SEGURIDAD SOCIAL"/>
    <s v="99-MULTIPROVINCIAL"/>
    <s v="10-FONDO GENERAL"/>
    <s v="No Informado-"/>
    <s v="00-N/A"/>
    <s v="0000-NO APLICA"/>
    <s v="N"/>
    <n v="6902400"/>
    <n v="6902400"/>
    <n v="6760920.3600000003"/>
    <n v="5050860.43"/>
  </r>
  <r>
    <x v="0"/>
    <x v="0"/>
    <x v="0"/>
    <x v="0"/>
    <s v="2.1.2.1-Remuneraciones"/>
    <s v="2.1.2.1.2-Contribuciones sociales"/>
    <s v="0213-MINISTERIO DE TURISMO"/>
    <s v="0001-MINISTERIO DE TURISMO"/>
    <s v="2-SERVICIOS ECONÓMICOS"/>
    <s v="2.9-Otros servicios económicos"/>
    <s v="2.9.03-Turismo"/>
    <s v="2.1-REMUNERACIONES Y CONTRIBUCIONES"/>
    <s v="2.1.5-CONTRIBUCIONES A LA SEGURIDAD SOCIAL"/>
    <s v="99-MULTIPROVINCIAL"/>
    <s v="10-FONDO GENERAL"/>
    <s v="No Informado-"/>
    <s v="00-N/A"/>
    <s v="0000-NO APLICA"/>
    <s v="N"/>
    <n v="139769763"/>
    <n v="129769763"/>
    <n v="114033445.70999999"/>
    <n v="77996536.769999996"/>
  </r>
  <r>
    <x v="0"/>
    <x v="0"/>
    <x v="0"/>
    <x v="0"/>
    <s v="2.1.2.1-Remuneraciones"/>
    <s v="2.1.2.1.2-Contribuciones sociales"/>
    <s v="0213-MINISTERIO DE TURISMO"/>
    <s v="0002-COMITE EJECUTOR DE INFRAESTRUCTA EN ZONAS TURISTICAS (CEIZTUR)"/>
    <s v="2-SERVICIOS ECONÓMICOS"/>
    <s v="2.9-Otros servicios económicos"/>
    <s v="2.9.03-Turismo"/>
    <s v="2.1-REMUNERACIONES Y CONTRIBUCIONES"/>
    <s v="2.1.5-CONTRIBUCIONES A LA SEGURIDAD SOCIAL"/>
    <s v="99-MULTIPROVINCIAL"/>
    <s v="20-FONDOS CON DESTINO ESPECÍFICO"/>
    <s v="No Informado-"/>
    <s v="00-N/A"/>
    <s v="0000-NO APLICA"/>
    <s v="N"/>
    <n v="19500000"/>
    <n v="16000000"/>
    <n v="14719679.42"/>
    <n v="10890660.289999999"/>
  </r>
  <r>
    <x v="0"/>
    <x v="0"/>
    <x v="0"/>
    <x v="0"/>
    <s v="2.1.2.1-Remuneraciones"/>
    <s v="2.1.2.1.2-Contribuciones sociales"/>
    <s v="0215-MINISTERIO DE LA MUJER"/>
    <s v="0001-MINISTERIO DE LA MUJER"/>
    <s v="1-SERVICIOS  GENERALES"/>
    <s v="1.1-Administración general"/>
    <s v="1.1.05-Gestión de la administración general para transversalizar el enfoque de género"/>
    <s v="2.1-REMUNERACIONES Y CONTRIBUCIONES"/>
    <s v="2.1.5-CONTRIBUCIONES A LA SEGURIDAD SOCIAL"/>
    <s v="99-MULTIPROVINCIAL"/>
    <s v="10-FONDO GENERAL"/>
    <s v="No Informado-"/>
    <s v="00-N/A"/>
    <s v="0000-NO APLICA"/>
    <s v="N"/>
    <n v="42601649"/>
    <n v="42601649"/>
    <n v="40856931.939999998"/>
    <n v="33538523.649999999"/>
  </r>
  <r>
    <x v="0"/>
    <x v="0"/>
    <x v="0"/>
    <x v="0"/>
    <s v="2.1.2.1-Remuneraciones"/>
    <s v="2.1.2.1.2-Contribuciones sociales"/>
    <s v="0215-MINISTERIO DE LA MUJER"/>
    <s v="0001-MINISTERIO DE LA MUJER"/>
    <s v="4-SERVICIOS SOCIALES"/>
    <s v="4.6-Equidad de género"/>
    <s v="4.6.04-Acciones de prevención, atención y protección de violencia de género"/>
    <s v="2.1-REMUNERACIONES Y CONTRIBUCIONES"/>
    <s v="2.1.5-CONTRIBUCIONES A LA SEGURIDAD SOCIAL"/>
    <s v="99-MULTIPROVINCIAL"/>
    <s v="10-FONDO GENERAL"/>
    <s v="No Informado-"/>
    <s v="00-N/A"/>
    <s v="0000-NO APLICA"/>
    <s v="N"/>
    <n v="0"/>
    <n v="0"/>
    <n v="0"/>
    <n v="0"/>
  </r>
  <r>
    <x v="0"/>
    <x v="0"/>
    <x v="0"/>
    <x v="0"/>
    <s v="2.1.2.1-Remuneraciones"/>
    <s v="2.1.2.1.2-Contribuciones sociales"/>
    <s v="0216-MINISTERIO DE CULTURA"/>
    <s v="0001-MINISTERIO DE CULTURA"/>
    <s v="4-SERVICIOS SOCIALES"/>
    <s v="4.3-Actividades deportivas, recreativas, culturales y religiosas"/>
    <s v="4.3.03-Servicios culturales"/>
    <s v="2.1-REMUNERACIONES Y CONTRIBUCIONES"/>
    <s v="2.1.5-CONTRIBUCIONES A LA SEGURIDAD SOCIAL"/>
    <s v="99-MULTIPROVINCIAL"/>
    <s v="10-FONDO GENERAL"/>
    <s v="No Informado-"/>
    <s v="00-N/A"/>
    <s v="0000-NO APLICA"/>
    <s v="N"/>
    <n v="70945759"/>
    <n v="84075538"/>
    <n v="64533809.509999998"/>
    <n v="64533809.509999998"/>
  </r>
  <r>
    <x v="0"/>
    <x v="0"/>
    <x v="0"/>
    <x v="0"/>
    <s v="2.1.2.1-Remuneraciones"/>
    <s v="2.1.2.1.2-Contribuciones sociales"/>
    <s v="0216-MINISTERIO DE CULTURA"/>
    <s v="0002-ORQUESTA SINFÓNICA NACIONAL"/>
    <s v="4-SERVICIOS SOCIALES"/>
    <s v="4.3-Actividades deportivas, recreativas, culturales y religiosas"/>
    <s v="4.3.03-Servicios culturales"/>
    <s v="2.1-REMUNERACIONES Y CONTRIBUCIONES"/>
    <s v="2.1.5-CONTRIBUCIONES A LA SEGURIDAD SOCIAL"/>
    <s v="99-MULTIPROVINCIAL"/>
    <s v="10-FONDO GENERAL"/>
    <s v="No Informado-"/>
    <s v="00-N/A"/>
    <s v="0000-NO APLICA"/>
    <s v="N"/>
    <n v="9907020"/>
    <n v="9907020"/>
    <n v="6784657.4299999997"/>
    <n v="6784657.4299999997"/>
  </r>
  <r>
    <x v="0"/>
    <x v="0"/>
    <x v="0"/>
    <x v="0"/>
    <s v="2.1.2.1-Remuneraciones"/>
    <s v="2.1.2.1.2-Contribuciones sociales"/>
    <s v="0216-MINISTERIO DE CULTURA"/>
    <s v="0003-BIBLIOTECA NACIONAL PEDRO HENRÍQUEZ UREÑA"/>
    <s v="4-SERVICIOS SOCIALES"/>
    <s v="4.3-Actividades deportivas, recreativas, culturales y religiosas"/>
    <s v="4.3.03-Servicios culturales"/>
    <s v="2.1-REMUNERACIONES Y CONTRIBUCIONES"/>
    <s v="2.1.5-CONTRIBUCIONES A LA SEGURIDAD SOCIAL"/>
    <s v="99-MULTIPROVINCIAL"/>
    <s v="10-FONDO GENERAL"/>
    <s v="No Informado-"/>
    <s v="00-Dirección y coordinación de servicios bibliotecarios a los productos 02, 06 y 07"/>
    <s v="0000-NO APLICA"/>
    <s v="N"/>
    <n v="11861000"/>
    <n v="13279000"/>
    <n v="9435678.3800000008"/>
    <n v="9435678.3800000008"/>
  </r>
  <r>
    <x v="0"/>
    <x v="0"/>
    <x v="0"/>
    <x v="0"/>
    <s v="2.1.2.1-Remuneraciones"/>
    <s v="2.1.2.1.2-Contribuciones sociales"/>
    <s v="0216-MINISTERIO DE CULTURA"/>
    <s v="0005-DIRECCIÓN GENERAL DE BELLAS ARTES"/>
    <s v="4-SERVICIOS SOCIALES"/>
    <s v="4.3-Actividades deportivas, recreativas, culturales y religiosas"/>
    <s v="4.3.03-Servicios culturales"/>
    <s v="2.1-REMUNERACIONES Y CONTRIBUCIONES"/>
    <s v="2.1.5-CONTRIBUCIONES A LA SEGURIDAD SOCIAL"/>
    <s v="99-MULTIPROVINCIAL"/>
    <s v="10-FONDO GENERAL"/>
    <s v="No Informado-"/>
    <s v="00-N/A"/>
    <s v="0000-NO APLICA"/>
    <s v="N"/>
    <n v="49460997"/>
    <n v="62741769"/>
    <n v="46489726.310000002"/>
    <n v="46489726.310000002"/>
  </r>
  <r>
    <x v="0"/>
    <x v="0"/>
    <x v="0"/>
    <x v="0"/>
    <s v="2.1.2.1-Remuneraciones"/>
    <s v="2.1.2.1.2-Contribuciones sociales"/>
    <s v="0216-MINISTERIO DE CULTURA"/>
    <s v="0006-DIRECCIÓN GENERAL DE MUSEOS"/>
    <s v="4-SERVICIOS SOCIALES"/>
    <s v="4.3-Actividades deportivas, recreativas, culturales y religiosas"/>
    <s v="4.3.03-Servicios culturales"/>
    <s v="2.1-REMUNERACIONES Y CONTRIBUCIONES"/>
    <s v="2.1.5-CONTRIBUCIONES A LA SEGURIDAD SOCIAL"/>
    <s v="99-MULTIPROVINCIAL"/>
    <s v="10-FONDO GENERAL"/>
    <s v="No Informado-"/>
    <s v="00-N/A"/>
    <s v="0000-NO APLICA"/>
    <s v="N"/>
    <n v="16444830"/>
    <n v="23536710"/>
    <n v="19147387.300000001"/>
    <n v="19142035.800000001"/>
  </r>
  <r>
    <x v="0"/>
    <x v="0"/>
    <x v="0"/>
    <x v="0"/>
    <s v="2.1.2.1-Remuneraciones"/>
    <s v="2.1.2.1.2-Contribuciones sociales"/>
    <s v="0217-MINISTERIO DE LA JUVENTUD"/>
    <s v="0001-MINISTERIO DE LA JUVENTUD"/>
    <s v="4-SERVICIOS SOCIALES"/>
    <s v="4.5-Protección social"/>
    <s v="4.5.09-Juventud"/>
    <s v="2.1-REMUNERACIONES Y CONTRIBUCIONES"/>
    <s v="2.1.5-CONTRIBUCIONES A LA SEGURIDAD SOCIAL"/>
    <s v="99-MULTIPROVINCIAL"/>
    <s v="10-FONDO GENERAL"/>
    <s v="No Informado-"/>
    <s v="00-N/A"/>
    <s v="0000-NO APLICA"/>
    <s v="N"/>
    <n v="31453076"/>
    <n v="33571762"/>
    <n v="33571761.840000004"/>
    <n v="24617969.579999998"/>
  </r>
  <r>
    <x v="0"/>
    <x v="0"/>
    <x v="0"/>
    <x v="0"/>
    <s v="2.1.2.1-Remuneraciones"/>
    <s v="2.1.2.1.2-Contribuciones sociales"/>
    <s v="0218-MINISTERIO DE MEDIO AMBIENTE Y RECURSOS NATURALES"/>
    <s v="0001-MINISTERIO  DE MEDIO AMBIENTE Y RECURSOS NATURALES"/>
    <s v="2-SERVICIOS ECONÓMICOS"/>
    <s v="2.2-Agropecuaria, caza, pesca y silvicultura"/>
    <s v="2.2.06-Gestión o apoyo de labores de reforestación"/>
    <s v="2.1-REMUNERACIONES Y CONTRIBUCIONES"/>
    <s v="2.1.5-CONTRIBUCIONES A LA SEGURIDAD SOCIAL"/>
    <s v="99-MULTIPROVINCIAL"/>
    <s v="10-FONDO GENERAL"/>
    <s v="No Informado-"/>
    <s v="00-N/A"/>
    <s v="0000-NO APLICA"/>
    <s v="N"/>
    <n v="14763111"/>
    <n v="14849144"/>
    <n v="14722774"/>
    <n v="10551569.039999999"/>
  </r>
  <r>
    <x v="0"/>
    <x v="0"/>
    <x v="0"/>
    <x v="0"/>
    <s v="2.1.2.1-Remuneraciones"/>
    <s v="2.1.2.1.2-Contribuciones sociales"/>
    <s v="0218-MINISTERIO DE MEDIO AMBIENTE Y RECURSOS NATURALES"/>
    <s v="0001-MINISTERIO  DE MEDIO AMBIENTE Y RECURSOS NATURALES"/>
    <s v="2-SERVICIOS ECONÓMICOS"/>
    <s v="2.2-Agropecuaria, caza, pesca y silvicultura"/>
    <s v="2.2.06-Gestión o apoyo de labores de reforestación"/>
    <s v="2.1-REMUNERACIONES Y CONTRIBUCIONES"/>
    <s v="2.1.5-CONTRIBUCIONES A LA SEGURIDAD SOCIAL"/>
    <s v="99-MULTIPROVINCIAL"/>
    <s v="20-FONDOS CON DESTINO ESPECÍFICO"/>
    <s v="No Informado-"/>
    <s v="00-N/A"/>
    <s v="0000-NO APLICA"/>
    <s v="N"/>
    <n v="14034885"/>
    <n v="14034885"/>
    <n v="13101902"/>
    <n v="9361684.7200000007"/>
  </r>
  <r>
    <x v="0"/>
    <x v="0"/>
    <x v="0"/>
    <x v="0"/>
    <s v="2.1.2.1-Remuneraciones"/>
    <s v="2.1.2.1.2-Contribuciones sociales"/>
    <s v="0218-MINISTERIO DE MEDIO AMBIENTE Y RECURSOS NATURALES"/>
    <s v="0001-MINISTERIO  DE MEDIO AMBIENTE Y RECURSOS NATURALES"/>
    <s v="3-PROTECCIÓN DEL MEDIO AMBIENTE"/>
    <s v="3.1-Protección del aire, agua y suelo"/>
    <s v="3.1.04-Protección del suelo contra la erosión y otras formas de degradación física"/>
    <s v="2.1-REMUNERACIONES Y CONTRIBUCIONES"/>
    <s v="2.1.5-CONTRIBUCIONES A LA SEGURIDAD SOCIAL"/>
    <s v="99-MULTIPROVINCIAL"/>
    <s v="10-FONDO GENERAL"/>
    <s v="No Informado-"/>
    <s v="00-N/A"/>
    <s v="0000-NO APLICA"/>
    <s v="N"/>
    <n v="1250024"/>
    <n v="1333514"/>
    <n v="1268757"/>
    <n v="839134.45"/>
  </r>
  <r>
    <x v="0"/>
    <x v="0"/>
    <x v="0"/>
    <x v="0"/>
    <s v="2.1.2.1-Remuneraciones"/>
    <s v="2.1.2.1.2-Contribuciones sociales"/>
    <s v="0218-MINISTERIO DE MEDIO AMBIENTE Y RECURSOS NATURALES"/>
    <s v="0001-MINISTERIO  DE MEDIO AMBIENTE Y RECURSOS NATURALES"/>
    <s v="3-PROTECCIÓN DEL MEDIO AMBIENTE"/>
    <s v="3.1-Protección del aire, agua y suelo"/>
    <s v="3.1.04-Protección del suelo contra la erosión y otras formas de degradación física"/>
    <s v="2.1-REMUNERACIONES Y CONTRIBUCIONES"/>
    <s v="2.1.5-CONTRIBUCIONES A LA SEGURIDAD SOCIAL"/>
    <s v="99-MULTIPROVINCIAL"/>
    <s v="20-FONDOS CON DESTINO ESPECÍFICO"/>
    <s v="No Informado-"/>
    <s v="00-N/A"/>
    <s v="0000-NO APLICA"/>
    <s v="N"/>
    <n v="2284326"/>
    <n v="2308326"/>
    <n v="2260624"/>
    <n v="1731316.4"/>
  </r>
  <r>
    <x v="0"/>
    <x v="0"/>
    <x v="0"/>
    <x v="0"/>
    <s v="2.1.2.1-Remuneraciones"/>
    <s v="2.1.2.1.2-Contribuciones sociales"/>
    <s v="0218-MINISTERIO DE MEDIO AMBIENTE Y RECURSOS NATURALES"/>
    <s v="0001-MINISTERIO  DE MEDIO AMBIENTE Y RECURSOS NATURALES"/>
    <s v="3-PROTECCIÓN DEL MEDIO AMBIENTE"/>
    <s v="3.2-Protección de la biodiversidad y ordenación de desechos"/>
    <s v="3.2.02-Ordenación de desechos"/>
    <s v="2.1-REMUNERACIONES Y CONTRIBUCIONES"/>
    <s v="2.1.5-CONTRIBUCIONES A LA SEGURIDAD SOCIAL"/>
    <s v="99-MULTIPROVINCIAL"/>
    <s v="10-FONDO GENERAL"/>
    <s v="No Informado-"/>
    <s v="00-N/A"/>
    <s v="0000-NO APLICA"/>
    <s v="N"/>
    <n v="2579283"/>
    <n v="3047818"/>
    <n v="2921650"/>
    <n v="2177689.37"/>
  </r>
  <r>
    <x v="0"/>
    <x v="0"/>
    <x v="0"/>
    <x v="0"/>
    <s v="2.1.2.1-Remuneraciones"/>
    <s v="2.1.2.1.2-Contribuciones sociales"/>
    <s v="0218-MINISTERIO DE MEDIO AMBIENTE Y RECURSOS NATURALES"/>
    <s v="0001-MINISTERIO  DE MEDIO AMBIENTE Y RECURSOS NATURALES"/>
    <s v="3-PROTECCIÓN DEL MEDIO AMBIENTE"/>
    <s v="3.2-Protección de la biodiversidad y ordenación de desechos"/>
    <s v="3.2.02-Ordenación de desechos"/>
    <s v="2.1-REMUNERACIONES Y CONTRIBUCIONES"/>
    <s v="2.1.5-CONTRIBUCIONES A LA SEGURIDAD SOCIAL"/>
    <s v="99-MULTIPROVINCIAL"/>
    <s v="20-FONDOS CON DESTINO ESPECÍFICO"/>
    <s v="No Informado-"/>
    <s v="00-N/A"/>
    <s v="0000-NO APLICA"/>
    <s v="N"/>
    <n v="1944888"/>
    <n v="1944888"/>
    <n v="887330"/>
    <n v="661564.48"/>
  </r>
  <r>
    <x v="0"/>
    <x v="0"/>
    <x v="0"/>
    <x v="0"/>
    <s v="2.1.2.1-Remuneraciones"/>
    <s v="2.1.2.1.2-Contribuciones sociales"/>
    <s v="0218-MINISTERIO DE MEDIO AMBIENTE Y RECURSOS NATURALES"/>
    <s v="0001-MINISTERIO  DE MEDIO AMBIENTE Y RECURSOS NATURALES"/>
    <s v="3-PROTECCIÓN DEL MEDIO AMBIENTE"/>
    <s v="3.2-Protección de la biodiversidad y ordenación de desechos"/>
    <s v="3.2.04-Conciencia y conocimiento de la biodiversidad"/>
    <s v="2.1-REMUNERACIONES Y CONTRIBUCIONES"/>
    <s v="2.1.5-CONTRIBUCIONES A LA SEGURIDAD SOCIAL"/>
    <s v="99-MULTIPROVINCIAL"/>
    <s v="10-FONDO GENERAL"/>
    <s v="No Informado-"/>
    <s v="00-N/A"/>
    <s v="0000-NO APLICA"/>
    <s v="N"/>
    <n v="5768889"/>
    <n v="6446636"/>
    <n v="6182884"/>
    <n v="4275531.63"/>
  </r>
  <r>
    <x v="0"/>
    <x v="0"/>
    <x v="0"/>
    <x v="0"/>
    <s v="2.1.2.1-Remuneraciones"/>
    <s v="2.1.2.1.2-Contribuciones sociales"/>
    <s v="0218-MINISTERIO DE MEDIO AMBIENTE Y RECURSOS NATURALES"/>
    <s v="0001-MINISTERIO  DE MEDIO AMBIENTE Y RECURSOS NATURALES"/>
    <s v="3-PROTECCIÓN DEL MEDIO AMBIENTE"/>
    <s v="3.2-Protección de la biodiversidad y ordenación de desechos"/>
    <s v="3.2.04-Conciencia y conocimiento de la biodiversidad"/>
    <s v="2.1-REMUNERACIONES Y CONTRIBUCIONES"/>
    <s v="2.1.5-CONTRIBUCIONES A LA SEGURIDAD SOCIAL"/>
    <s v="99-MULTIPROVINCIAL"/>
    <s v="20-FONDOS CON DESTINO ESPECÍFICO"/>
    <s v="No Informado-"/>
    <s v="00-N/A"/>
    <s v="0000-NO APLICA"/>
    <s v="N"/>
    <n v="1056845"/>
    <n v="1549035"/>
    <n v="1435558"/>
    <n v="897057.63"/>
  </r>
  <r>
    <x v="0"/>
    <x v="0"/>
    <x v="0"/>
    <x v="0"/>
    <s v="2.1.2.1-Remuneraciones"/>
    <s v="2.1.2.1.2-Contribuciones sociales"/>
    <s v="0218-MINISTERIO DE MEDIO AMBIENTE Y RECURSOS NATURALES"/>
    <s v="0001-MINISTERIO  DE MEDIO AMBIENTE Y RECURSOS NATURALES"/>
    <s v="3-PROTECCIÓN DEL MEDIO AMBIENTE"/>
    <s v="3.2-Protección de la biodiversidad y ordenación de desechos"/>
    <s v="3.2.05-Bioseguridad"/>
    <s v="2.1-REMUNERACIONES Y CONTRIBUCIONES"/>
    <s v="2.1.5-CONTRIBUCIONES A LA SEGURIDAD SOCIAL"/>
    <s v="99-MULTIPROVINCIAL"/>
    <s v="10-FONDO GENERAL"/>
    <s v="No Informado-"/>
    <s v="00-N/A"/>
    <s v="0000-NO APLICA"/>
    <s v="N"/>
    <n v="1609533"/>
    <n v="2394522"/>
    <n v="2248465"/>
    <n v="1546317.97"/>
  </r>
  <r>
    <x v="0"/>
    <x v="0"/>
    <x v="0"/>
    <x v="0"/>
    <s v="2.1.2.1-Remuneraciones"/>
    <s v="2.1.2.1.2-Contribuciones sociales"/>
    <s v="0218-MINISTERIO DE MEDIO AMBIENTE Y RECURSOS NATURALES"/>
    <s v="0001-MINISTERIO  DE MEDIO AMBIENTE Y RECURSOS NATURALES"/>
    <s v="3-PROTECCIÓN DEL MEDIO AMBIENTE"/>
    <s v="3.2-Protección de la biodiversidad y ordenación de desechos"/>
    <s v="3.2.07-Biodiversidad y planificación del desarrollo"/>
    <s v="2.1-REMUNERACIONES Y CONTRIBUCIONES"/>
    <s v="2.1.5-CONTRIBUCIONES A LA SEGURIDAD SOCIAL"/>
    <s v="99-MULTIPROVINCIAL"/>
    <s v="10-FONDO GENERAL"/>
    <s v="No Informado-"/>
    <s v="00-N/A"/>
    <s v="0000-NO APLICA"/>
    <s v="N"/>
    <n v="23225458"/>
    <n v="24416763"/>
    <n v="24356472"/>
    <n v="17589648.600000001"/>
  </r>
  <r>
    <x v="0"/>
    <x v="0"/>
    <x v="0"/>
    <x v="0"/>
    <s v="2.1.2.1-Remuneraciones"/>
    <s v="2.1.2.1.2-Contribuciones sociales"/>
    <s v="0218-MINISTERIO DE MEDIO AMBIENTE Y RECURSOS NATURALES"/>
    <s v="0001-MINISTERIO  DE MEDIO AMBIENTE Y RECURSOS NATURALES"/>
    <s v="3-PROTECCIÓN DEL MEDIO AMBIENTE"/>
    <s v="3.2-Protección de la biodiversidad y ordenación de desechos"/>
    <s v="3.2.07-Biodiversidad y planificación del desarrollo"/>
    <s v="2.1-REMUNERACIONES Y CONTRIBUCIONES"/>
    <s v="2.1.5-CONTRIBUCIONES A LA SEGURIDAD SOCIAL"/>
    <s v="99-MULTIPROVINCIAL"/>
    <s v="20-FONDOS CON DESTINO ESPECÍFICO"/>
    <s v="No Informado-"/>
    <s v="00-N/A"/>
    <s v="0000-NO APLICA"/>
    <s v="N"/>
    <n v="1168768"/>
    <n v="1182268"/>
    <n v="1181797"/>
    <n v="1006717.81"/>
  </r>
  <r>
    <x v="0"/>
    <x v="0"/>
    <x v="0"/>
    <x v="0"/>
    <s v="2.1.2.1-Remuneraciones"/>
    <s v="2.1.2.1.2-Contribuciones sociales"/>
    <s v="0218-MINISTERIO DE MEDIO AMBIENTE Y RECURSOS NATURALES"/>
    <s v="0001-MINISTERIO  DE MEDIO AMBIENTE Y RECURSOS NATURALES"/>
    <s v="3-PROTECCIÓN DEL MEDIO AMBIENTE"/>
    <s v="3.2-Protección de la biodiversidad y ordenación de desechos"/>
    <s v="3.2.09-Áreas protegidas y otras medidas de conservación"/>
    <s v="2.1-REMUNERACIONES Y CONTRIBUCIONES"/>
    <s v="2.1.5-CONTRIBUCIONES A LA SEGURIDAD SOCIAL"/>
    <s v="99-MULTIPROVINCIAL"/>
    <s v="10-FONDO GENERAL"/>
    <s v="No Informado-"/>
    <s v="00-N/A"/>
    <s v="0000-NO APLICA"/>
    <s v="N"/>
    <n v="18691887"/>
    <n v="22838129"/>
    <n v="22613165"/>
    <n v="16145075.699999999"/>
  </r>
  <r>
    <x v="0"/>
    <x v="0"/>
    <x v="0"/>
    <x v="0"/>
    <s v="2.1.2.1-Remuneraciones"/>
    <s v="2.1.2.1.2-Contribuciones sociales"/>
    <s v="0218-MINISTERIO DE MEDIO AMBIENTE Y RECURSOS NATURALES"/>
    <s v="0001-MINISTERIO  DE MEDIO AMBIENTE Y RECURSOS NATURALES"/>
    <s v="3-PROTECCIÓN DEL MEDIO AMBIENTE"/>
    <s v="3.2-Protección de la biodiversidad y ordenación de desechos"/>
    <s v="3.2.09-Áreas protegidas y otras medidas de conservación"/>
    <s v="2.1-REMUNERACIONES Y CONTRIBUCIONES"/>
    <s v="2.1.5-CONTRIBUCIONES A LA SEGURIDAD SOCIAL"/>
    <s v="99-MULTIPROVINCIAL"/>
    <s v="20-FONDOS CON DESTINO ESPECÍFICO"/>
    <s v="No Informado-"/>
    <s v="00-N/A"/>
    <s v="0000-NO APLICA"/>
    <s v="N"/>
    <n v="9715593"/>
    <n v="9715593"/>
    <n v="5577038"/>
    <n v="4009947.94"/>
  </r>
  <r>
    <x v="0"/>
    <x v="0"/>
    <x v="0"/>
    <x v="0"/>
    <s v="2.1.2.1-Remuneraciones"/>
    <s v="2.1.2.1.2-Contribuciones sociales"/>
    <s v="0218-MINISTERIO DE MEDIO AMBIENTE Y RECURSOS NATURALES"/>
    <s v="0001-MINISTERIO  DE MEDIO AMBIENTE Y RECURSOS NATURALES"/>
    <s v="3-PROTECCIÓN DEL MEDIO AMBIENTE"/>
    <s v="3.2-Protección de la biodiversidad y ordenación de desechos"/>
    <s v="3.2.11-Uso sostenible"/>
    <s v="2.1-REMUNERACIONES Y CONTRIBUCIONES"/>
    <s v="2.1.5-CONTRIBUCIONES A LA SEGURIDAD SOCIAL"/>
    <s v="99-MULTIPROVINCIAL"/>
    <s v="10-FONDO GENERAL"/>
    <s v="No Informado-"/>
    <s v="00-N/A"/>
    <s v="0000-NO APLICA"/>
    <s v="N"/>
    <n v="4625516"/>
    <n v="6559668"/>
    <n v="5748297"/>
    <n v="4075131.5"/>
  </r>
  <r>
    <x v="0"/>
    <x v="0"/>
    <x v="0"/>
    <x v="0"/>
    <s v="2.1.2.1-Remuneraciones"/>
    <s v="2.1.2.1.2-Contribuciones sociales"/>
    <s v="0218-MINISTERIO DE MEDIO AMBIENTE Y RECURSOS NATURALES"/>
    <s v="0001-MINISTERIO  DE MEDIO AMBIENTE Y RECURSOS NATURALES"/>
    <s v="3-PROTECCIÓN DEL MEDIO AMBIENTE"/>
    <s v="3.2-Protección de la biodiversidad y ordenación de desechos"/>
    <s v="3.2.11-Uso sostenible"/>
    <s v="2.1-REMUNERACIONES Y CONTRIBUCIONES"/>
    <s v="2.1.5-CONTRIBUCIONES A LA SEGURIDAD SOCIAL"/>
    <s v="99-MULTIPROVINCIAL"/>
    <s v="20-FONDOS CON DESTINO ESPECÍFICO"/>
    <s v="No Informado-"/>
    <s v="00-N/A"/>
    <s v="0000-NO APLICA"/>
    <s v="N"/>
    <n v="104584"/>
    <n v="523284"/>
    <n v="505618"/>
    <n v="334105.2"/>
  </r>
  <r>
    <x v="0"/>
    <x v="0"/>
    <x v="0"/>
    <x v="0"/>
    <s v="2.1.2.1-Remuneraciones"/>
    <s v="2.1.2.1.2-Contribuciones sociales"/>
    <s v="0218-MINISTERIO DE MEDIO AMBIENTE Y RECURSOS NATURALES"/>
    <s v="0001-MINISTERIO  DE MEDIO AMBIENTE Y RECURSOS NATURALES"/>
    <s v="3-PROTECCIÓN DEL MEDIO AMBIENTE"/>
    <s v="3.2-Protección de la biodiversidad y ordenación de desechos"/>
    <s v="3.2.12-Prevención de la producción de residuos por modificación de procesos"/>
    <s v="2.1-REMUNERACIONES Y CONTRIBUCIONES"/>
    <s v="2.1.5-CONTRIBUCIONES A LA SEGURIDAD SOCIAL"/>
    <s v="99-MULTIPROVINCIAL"/>
    <s v="10-FONDO GENERAL"/>
    <s v="No Informado-"/>
    <s v="00-N/A"/>
    <s v="0000-NO APLICA"/>
    <s v="N"/>
    <n v="1311449"/>
    <n v="1813021"/>
    <n v="1632892"/>
    <n v="1106490.3700000001"/>
  </r>
  <r>
    <x v="0"/>
    <x v="0"/>
    <x v="0"/>
    <x v="0"/>
    <s v="2.1.2.1-Remuneraciones"/>
    <s v="2.1.2.1.2-Contribuciones sociales"/>
    <s v="0218-MINISTERIO DE MEDIO AMBIENTE Y RECURSOS NATURALES"/>
    <s v="0001-MINISTERIO  DE MEDIO AMBIENTE Y RECURSOS NATURALES"/>
    <s v="3-PROTECCIÓN DEL MEDIO AMBIENTE"/>
    <s v="3.2-Protección de la biodiversidad y ordenación de desechos"/>
    <s v="3.2.12-Prevención de la producción de residuos por modificación de procesos"/>
    <s v="2.1-REMUNERACIONES Y CONTRIBUCIONES"/>
    <s v="2.1.5-CONTRIBUCIONES A LA SEGURIDAD SOCIAL"/>
    <s v="99-MULTIPROVINCIAL"/>
    <s v="20-FONDOS CON DESTINO ESPECÍFICO"/>
    <s v="No Informado-"/>
    <s v="00-N/A"/>
    <s v="0000-NO APLICA"/>
    <s v="N"/>
    <n v="577962"/>
    <n v="917972"/>
    <n v="891962"/>
    <n v="469430.64"/>
  </r>
  <r>
    <x v="0"/>
    <x v="0"/>
    <x v="0"/>
    <x v="0"/>
    <s v="2.1.2.1-Remuneraciones"/>
    <s v="2.1.2.1.2-Contribuciones sociales"/>
    <s v="0218-MINISTERIO DE MEDIO AMBIENTE Y RECURSOS NATURALES"/>
    <s v="0001-MINISTERIO  DE MEDIO AMBIENTE Y RECURSOS NATURALES"/>
    <s v="3-PROTECCIÓN DEL MEDIO AMBIENTE"/>
    <s v="3.2-Protección de la biodiversidad y ordenación de desechos"/>
    <s v="3.2.99-Planificación, gestión y supervisión de la protección del medio ambiente"/>
    <s v="2.1-REMUNERACIONES Y CONTRIBUCIONES"/>
    <s v="2.1.5-CONTRIBUCIONES A LA SEGURIDAD SOCIAL"/>
    <s v="99-MULTIPROVINCIAL"/>
    <s v="10-FONDO GENERAL"/>
    <s v="No Informado-"/>
    <s v="00-N/A"/>
    <s v="0000-NO APLICA"/>
    <s v="N"/>
    <n v="111108500"/>
    <n v="111329309"/>
    <n v="107251807"/>
    <n v="76342334.400000006"/>
  </r>
  <r>
    <x v="0"/>
    <x v="0"/>
    <x v="0"/>
    <x v="0"/>
    <s v="2.1.2.1-Remuneraciones"/>
    <s v="2.1.2.1.2-Contribuciones sociales"/>
    <s v="0218-MINISTERIO DE MEDIO AMBIENTE Y RECURSOS NATURALES"/>
    <s v="0001-MINISTERIO  DE MEDIO AMBIENTE Y RECURSOS NATURALES"/>
    <s v="3-PROTECCIÓN DEL MEDIO AMBIENTE"/>
    <s v="3.2-Protección de la biodiversidad y ordenación de desechos"/>
    <s v="3.2.99-Planificación, gestión y supervisión de la protección del medio ambiente"/>
    <s v="2.1-REMUNERACIONES Y CONTRIBUCIONES"/>
    <s v="2.1.5-CONTRIBUCIONES A LA SEGURIDAD SOCIAL"/>
    <s v="99-MULTIPROVINCIAL"/>
    <s v="20-FONDOS CON DESTINO ESPECÍFICO"/>
    <s v="No Informado-"/>
    <s v="00-N/A"/>
    <s v="0000-NO APLICA"/>
    <s v="N"/>
    <n v="44006623"/>
    <n v="46919053"/>
    <n v="37495532.009999998"/>
    <n v="25665090.93"/>
  </r>
  <r>
    <x v="0"/>
    <x v="0"/>
    <x v="0"/>
    <x v="0"/>
    <s v="2.1.2.1-Remuneraciones"/>
    <s v="2.1.2.1.2-Contribuciones sociales"/>
    <s v="0218-MINISTERIO DE MEDIO AMBIENTE Y RECURSOS NATURALES"/>
    <s v="0001-MINISTERIO  DE MEDIO AMBIENTE Y RECURSOS NATURALES"/>
    <s v="3-PROTECCIÓN DEL MEDIO AMBIENTE"/>
    <s v="3.3-Cambio Climático"/>
    <s v="3.3.01-Mixtos"/>
    <s v="2.1-REMUNERACIONES Y CONTRIBUCIONES"/>
    <s v="2.1.5-CONTRIBUCIONES A LA SEGURIDAD SOCIAL"/>
    <s v="99-MULTIPROVINCIAL"/>
    <s v="10-FONDO GENERAL"/>
    <s v="No Informado-"/>
    <s v="00-N/A"/>
    <s v="0000-NO APLICA"/>
    <s v="N"/>
    <n v="4030084"/>
    <n v="4240175"/>
    <n v="3894620"/>
    <n v="2687808.78"/>
  </r>
  <r>
    <x v="0"/>
    <x v="0"/>
    <x v="0"/>
    <x v="0"/>
    <s v="2.1.2.1-Remuneraciones"/>
    <s v="2.1.2.1.2-Contribuciones sociales"/>
    <s v="0218-MINISTERIO DE MEDIO AMBIENTE Y RECURSOS NATURALES"/>
    <s v="0001-MINISTERIO  DE MEDIO AMBIENTE Y RECURSOS NATURALES"/>
    <s v="3-PROTECCIÓN DEL MEDIO AMBIENTE"/>
    <s v="3.3-Cambio Climático"/>
    <s v="3.3.01-Mixtos"/>
    <s v="2.1-REMUNERACIONES Y CONTRIBUCIONES"/>
    <s v="2.1.5-CONTRIBUCIONES A LA SEGURIDAD SOCIAL"/>
    <s v="99-MULTIPROVINCIAL"/>
    <s v="20-FONDOS CON DESTINO ESPECÍFICO"/>
    <s v="No Informado-"/>
    <s v="00-N/A"/>
    <s v="0000-NO APLICA"/>
    <s v="N"/>
    <n v="10708123"/>
    <n v="13047808"/>
    <n v="4852672"/>
    <n v="3514108.94"/>
  </r>
  <r>
    <x v="0"/>
    <x v="0"/>
    <x v="0"/>
    <x v="0"/>
    <s v="2.1.2.1-Remuneraciones"/>
    <s v="2.1.2.1.2-Contribuciones sociales"/>
    <s v="0218-MINISTERIO DE MEDIO AMBIENTE Y RECURSOS NATURALES"/>
    <s v="0001-MINISTERIO  DE MEDIO AMBIENTE Y RECURSOS NATURALES"/>
    <s v="3-PROTECCIÓN DEL MEDIO AMBIENTE"/>
    <s v="3.3-Cambio Climático"/>
    <s v="3.3.03-Conocimiento del riesgo de desastres climáticos"/>
    <s v="2.1-REMUNERACIONES Y CONTRIBUCIONES"/>
    <s v="2.1.5-CONTRIBUCIONES A LA SEGURIDAD SOCIAL"/>
    <s v="99-MULTIPROVINCIAL"/>
    <s v="10-FONDO GENERAL"/>
    <s v="No Informado-"/>
    <s v="00-N/A"/>
    <s v="0000-NO APLICA"/>
    <s v="N"/>
    <n v="97624"/>
    <n v="161324"/>
    <n v="161220"/>
    <n v="104793.06"/>
  </r>
  <r>
    <x v="0"/>
    <x v="0"/>
    <x v="0"/>
    <x v="0"/>
    <s v="2.1.2.1-Remuneraciones"/>
    <s v="2.1.2.1.2-Contribuciones sociales"/>
    <s v="0218-MINISTERIO DE MEDIO AMBIENTE Y RECURSOS NATURALES"/>
    <s v="0007-UNIDAD TÉCNICA EJECUTORA DE PROYECTOS DE DESARROLLO AGROFORESTAL"/>
    <s v="3-PROTECCIÓN DEL MEDIO AMBIENTE"/>
    <s v="3.2-Protección de la biodiversidad y ordenación de desechos"/>
    <s v="3.2.99-Planificación, gestión y supervisión de la protección del medio ambiente"/>
    <s v="2.1-REMUNERACIONES Y CONTRIBUCIONES"/>
    <s v="2.1.5-CONTRIBUCIONES A LA SEGURIDAD SOCIAL"/>
    <s v="99-MULTIPROVINCIAL"/>
    <s v="10-FONDO GENERAL"/>
    <s v="No Informado-"/>
    <s v="00-N/A"/>
    <s v="0000-NO APLICA"/>
    <s v="N"/>
    <n v="2726384"/>
    <n v="2726384"/>
    <n v="2660082.09"/>
    <n v="1771188.58"/>
  </r>
  <r>
    <x v="0"/>
    <x v="0"/>
    <x v="0"/>
    <x v="0"/>
    <s v="2.1.2.1-Remuneraciones"/>
    <s v="2.1.2.1.2-Contribuciones sociales"/>
    <s v="0219-MINISTERIO DE EDUCACIÓN SUPERIOR CIENCIA Y TECNOLOGÍA"/>
    <s v="0001-MINISTERIO DE EDUCACION SUPERIOR, CIENCIA Y TECNOLOGIA"/>
    <s v="4-SERVICIOS SOCIALES"/>
    <s v="4.4-Educación"/>
    <s v="4.4.04-Educación superior"/>
    <s v="2.1-REMUNERACIONES Y CONTRIBUCIONES"/>
    <s v="2.1.5-CONTRIBUCIONES A LA SEGURIDAD SOCIAL"/>
    <s v="99-MULTIPROVINCIAL"/>
    <s v="10-FONDO GENERAL"/>
    <s v="No Informado-"/>
    <s v="00-N/A"/>
    <s v="0000-NO APLICA"/>
    <s v="N"/>
    <n v="85967950"/>
    <n v="98404545.549999997"/>
    <n v="69400519.530000001"/>
    <n v="69400519.530000001"/>
  </r>
  <r>
    <x v="0"/>
    <x v="0"/>
    <x v="0"/>
    <x v="0"/>
    <s v="2.1.2.1-Remuneraciones"/>
    <s v="2.1.2.1.2-Contribuciones sociales"/>
    <s v="0219-MINISTERIO DE EDUCACIÓN SUPERIOR CIENCIA Y TECNOLOGÍA"/>
    <s v="0001-MINISTERIO DE EDUCACION SUPERIOR, CIENCIA Y TECNOLOGIA"/>
    <s v="4-SERVICIOS SOCIALES"/>
    <s v="4.4-Educación"/>
    <s v="4.4.04-Educación superior"/>
    <s v="2.1-REMUNERACIONES Y CONTRIBUCIONES"/>
    <s v="2.1.5-CONTRIBUCIONES A LA SEGURIDAD SOCIAL"/>
    <s v="99-MULTIPROVINCIAL"/>
    <s v="70-DONACION EXTERNA"/>
    <s v="No Informado-"/>
    <s v="00-N/A"/>
    <s v="0000-NO APLICA"/>
    <s v="N"/>
    <n v="0"/>
    <n v="432588"/>
    <n v="213226"/>
    <n v="213226"/>
  </r>
  <r>
    <x v="0"/>
    <x v="0"/>
    <x v="0"/>
    <x v="0"/>
    <s v="2.1.2.1-Remuneraciones"/>
    <s v="2.1.2.1.2-Contribuciones sociales"/>
    <s v="0219-MINISTERIO DE EDUCACIÓN SUPERIOR CIENCIA Y TECNOLOGÍA"/>
    <s v="0002-INSTITUTO TECNOLÓGICO DE LAS AMÉRICAS"/>
    <s v="4-SERVICIOS SOCIALES"/>
    <s v="4.4-Educación"/>
    <s v="4.4.04-Educación superior"/>
    <s v="2.1-REMUNERACIONES Y CONTRIBUCIONES"/>
    <s v="2.1.5-CONTRIBUCIONES A LA SEGURIDAD SOCIAL"/>
    <s v="99-MULTIPROVINCIAL"/>
    <s v="10-FONDO GENERAL"/>
    <s v="No Informado-"/>
    <s v="00-N/A"/>
    <s v="0000-NO APLICA"/>
    <s v="N"/>
    <n v="56052360"/>
    <n v="64126144"/>
    <n v="45416127.560000002"/>
    <n v="45370762.07"/>
  </r>
  <r>
    <x v="0"/>
    <x v="0"/>
    <x v="0"/>
    <x v="0"/>
    <s v="2.1.2.1-Remuneraciones"/>
    <s v="2.1.2.1.2-Contribuciones sociales"/>
    <s v="0219-MINISTERIO DE EDUCACIÓN SUPERIOR CIENCIA Y TECNOLOGÍA"/>
    <s v="0003-INSTITUTO TECNICO SUPERIOR COMUNITARIO"/>
    <s v="4-SERVICIOS SOCIALES"/>
    <s v="4.4-Educación"/>
    <s v="4.4.04-Educación superior"/>
    <s v="2.1-REMUNERACIONES Y CONTRIBUCIONES"/>
    <s v="2.1.5-CONTRIBUCIONES A LA SEGURIDAD SOCIAL"/>
    <s v="99-MULTIPROVINCIAL"/>
    <s v="10-FONDO GENERAL"/>
    <s v="No Informado-"/>
    <s v="00-N/A"/>
    <s v="0000-NO APLICA"/>
    <s v="N"/>
    <n v="59431548"/>
    <n v="59431548"/>
    <n v="57619099"/>
    <n v="42917342.210000001"/>
  </r>
  <r>
    <x v="0"/>
    <x v="0"/>
    <x v="0"/>
    <x v="0"/>
    <s v="2.1.2.1-Remuneraciones"/>
    <s v="2.1.2.1.2-Contribuciones sociales"/>
    <s v="0219-MINISTERIO DE EDUCACIÓN SUPERIOR CIENCIA Y TECNOLOGÍA"/>
    <s v="0004-COMISION INTERNACIONAL ASESORA CIENCIA Y TECNOLOGIA"/>
    <s v="4-SERVICIOS SOCIALES"/>
    <s v="4.4-Educación"/>
    <s v="4.4.04-Educación superior"/>
    <s v="2.1-REMUNERACIONES Y CONTRIBUCIONES"/>
    <s v="2.1.5-CONTRIBUCIONES A LA SEGURIDAD SOCIAL"/>
    <s v="99-MULTIPROVINCIAL"/>
    <s v="10-FONDO GENERAL"/>
    <s v="No Informado-"/>
    <s v="00-N/A"/>
    <s v="0000-NO APLICA"/>
    <s v="N"/>
    <n v="3840000"/>
    <n v="3866000"/>
    <n v="2649813.31"/>
    <n v="2649813.31"/>
  </r>
  <r>
    <x v="0"/>
    <x v="0"/>
    <x v="0"/>
    <x v="0"/>
    <s v="2.1.2.1-Remuneraciones"/>
    <s v="2.1.2.1.2-Contribuciones sociales"/>
    <s v="0220-MINISTERIO DE ECONOMÍA, PLANIFICACIÓN Y DESARROLLO"/>
    <s v="0001-MINISTERIO DE ECONOMIA, PLANIFICACION Y DESARROLLO"/>
    <s v="1-SERVICIOS  GENERALES"/>
    <s v="1.1-Administración general"/>
    <s v="1.1.02-Gestión administrativa, financiera, fiscal, económica y planificación"/>
    <s v="2.1-REMUNERACIONES Y CONTRIBUCIONES"/>
    <s v="2.1.5-CONTRIBUCIONES A LA SEGURIDAD SOCIAL"/>
    <s v="04-BARAHONA"/>
    <s v="10-FONDO GENERAL"/>
    <s v="No Informado-"/>
    <s v="00-N/A"/>
    <s v="0000-NO APLICA"/>
    <s v="N"/>
    <n v="1250000"/>
    <n v="1250000"/>
    <n v="822334.11"/>
    <n v="822334.11"/>
  </r>
  <r>
    <x v="0"/>
    <x v="0"/>
    <x v="0"/>
    <x v="0"/>
    <s v="2.1.2.1-Remuneraciones"/>
    <s v="2.1.2.1.2-Contribuciones sociales"/>
    <s v="0220-MINISTERIO DE ECONOMÍA, PLANIFICACIÓN Y DESARROLLO"/>
    <s v="0001-MINISTERIO DE ECONOMIA, PLANIFICACION Y DESARROLLO"/>
    <s v="1-SERVICIOS  GENERALES"/>
    <s v="1.1-Administración general"/>
    <s v="1.1.02-Gestión administrativa, financiera, fiscal, económica y planificación"/>
    <s v="2.1-REMUNERACIONES Y CONTRIBUCIONES"/>
    <s v="2.1.5-CONTRIBUCIONES A LA SEGURIDAD SOCIAL"/>
    <s v="06-DUARTE"/>
    <s v="10-FONDO GENERAL"/>
    <s v="No Informado-"/>
    <s v="00-N/A"/>
    <s v="0000-NO APLICA"/>
    <s v="N"/>
    <n v="1200000"/>
    <n v="1200000"/>
    <n v="897827.56"/>
    <n v="897827.56"/>
  </r>
  <r>
    <x v="0"/>
    <x v="0"/>
    <x v="0"/>
    <x v="0"/>
    <s v="2.1.2.1-Remuneraciones"/>
    <s v="2.1.2.1.2-Contribuciones sociales"/>
    <s v="0220-MINISTERIO DE ECONOMÍA, PLANIFICACIÓN Y DESARROLLO"/>
    <s v="0001-MINISTERIO DE ECONOMIA, PLANIFICACION Y DESARROLLO"/>
    <s v="1-SERVICIOS  GENERALES"/>
    <s v="1.1-Administración general"/>
    <s v="1.1.02-Gestión administrativa, financiera, fiscal, económica y planificación"/>
    <s v="2.1-REMUNERACIONES Y CONTRIBUCIONES"/>
    <s v="2.1.5-CONTRIBUCIONES A LA SEGURIDAD SOCIAL"/>
    <s v="08-EL SEIBO"/>
    <s v="10-FONDO GENERAL"/>
    <s v="No Informado-"/>
    <s v="00-N/A"/>
    <s v="0000-NO APLICA"/>
    <s v="N"/>
    <n v="800000"/>
    <n v="1457000"/>
    <n v="1106863.94"/>
    <n v="1106863.94"/>
  </r>
  <r>
    <x v="0"/>
    <x v="0"/>
    <x v="0"/>
    <x v="0"/>
    <s v="2.1.2.1-Remuneraciones"/>
    <s v="2.1.2.1.2-Contribuciones sociales"/>
    <s v="0220-MINISTERIO DE ECONOMÍA, PLANIFICACIÓN Y DESARROLLO"/>
    <s v="0001-MINISTERIO DE ECONOMIA, PLANIFICACION Y DESARROLLO"/>
    <s v="1-SERVICIOS  GENERALES"/>
    <s v="1.1-Administración general"/>
    <s v="1.1.02-Gestión administrativa, financiera, fiscal, económica y planificación"/>
    <s v="2.1-REMUNERACIONES Y CONTRIBUCIONES"/>
    <s v="2.1.5-CONTRIBUCIONES A LA SEGURIDAD SOCIAL"/>
    <s v="21-SAN CRISTOBAL"/>
    <s v="10-FONDO GENERAL"/>
    <s v="No Informado-"/>
    <s v="00-N/A"/>
    <s v="0000-NO APLICA"/>
    <s v="N"/>
    <n v="1250000"/>
    <n v="1250000"/>
    <n v="935635.75"/>
    <n v="935635.75"/>
  </r>
  <r>
    <x v="0"/>
    <x v="0"/>
    <x v="0"/>
    <x v="0"/>
    <s v="2.1.2.1-Remuneraciones"/>
    <s v="2.1.2.1.2-Contribuciones sociales"/>
    <s v="0220-MINISTERIO DE ECONOMÍA, PLANIFICACIÓN Y DESARROLLO"/>
    <s v="0001-MINISTERIO DE ECONOMIA, PLANIFICACION Y DESARROLLO"/>
    <s v="1-SERVICIOS  GENERALES"/>
    <s v="1.1-Administración general"/>
    <s v="1.1.02-Gestión administrativa, financiera, fiscal, económica y planificación"/>
    <s v="2.1-REMUNERACIONES Y CONTRIBUCIONES"/>
    <s v="2.1.5-CONTRIBUCIONES A LA SEGURIDAD SOCIAL"/>
    <s v="25-SANTIAGO"/>
    <s v="10-FONDO GENERAL"/>
    <s v="No Informado-"/>
    <s v="00-N/A"/>
    <s v="0000-NO APLICA"/>
    <s v="N"/>
    <n v="1200000"/>
    <n v="1440000"/>
    <n v="1092563.94"/>
    <n v="1092563.94"/>
  </r>
  <r>
    <x v="0"/>
    <x v="0"/>
    <x v="0"/>
    <x v="0"/>
    <s v="2.1.2.1-Remuneraciones"/>
    <s v="2.1.2.1.2-Contribuciones sociales"/>
    <s v="0220-MINISTERIO DE ECONOMÍA, PLANIFICACIÓN Y DESARROLLO"/>
    <s v="0001-MINISTERIO DE ECONOMIA, PLANIFICACION Y DESARROLLO"/>
    <s v="1-SERVICIOS  GENERALES"/>
    <s v="1.1-Administración general"/>
    <s v="1.1.02-Gestión administrativa, financiera, fiscal, económica y planificación"/>
    <s v="2.1-REMUNERACIONES Y CONTRIBUCIONES"/>
    <s v="2.1.5-CONTRIBUCIONES A LA SEGURIDAD SOCIAL"/>
    <s v="99-MULTIPROVINCIAL"/>
    <s v="10-FONDO GENERAL"/>
    <s v="No Informado-"/>
    <s v="00-N/A"/>
    <s v="0000-NO APLICA"/>
    <s v="N"/>
    <n v="120846077"/>
    <n v="119949077"/>
    <n v="83428920.730000004"/>
    <n v="83403507.969999999"/>
  </r>
  <r>
    <x v="0"/>
    <x v="0"/>
    <x v="0"/>
    <x v="0"/>
    <s v="2.1.2.1-Remuneraciones"/>
    <s v="2.1.2.1.2-Contribuciones sociales"/>
    <s v="0220-MINISTERIO DE ECONOMÍA, PLANIFICACIÓN Y DESARROLLO"/>
    <s v="0001-MINISTERIO DE ECONOMIA, PLANIFICACION Y DESARROLLO"/>
    <s v="1-SERVICIOS  GENERALES"/>
    <s v="1.1-Administración general"/>
    <s v="1.1.02-Gestión administrativa, financiera, fiscal, económica y planificación"/>
    <s v="2.1-REMUNERACIONES Y CONTRIBUCIONES"/>
    <s v="2.1.5-CONTRIBUCIONES A LA SEGURIDAD SOCIAL"/>
    <s v="99-MULTIPROVINCIAL"/>
    <s v="70-DONACION EXTERNA"/>
    <s v="No Informado-"/>
    <s v="00-N/A"/>
    <s v="0000-NO APLICA"/>
    <s v="N"/>
    <n v="0"/>
    <n v="1680000"/>
    <n v="916944.6"/>
    <n v="650665"/>
  </r>
  <r>
    <x v="0"/>
    <x v="0"/>
    <x v="0"/>
    <x v="0"/>
    <s v="2.1.2.1-Remuneraciones"/>
    <s v="2.1.2.1.2-Contribuciones sociales"/>
    <s v="0220-MINISTERIO DE ECONOMÍA, PLANIFICACIÓN Y DESARROLLO"/>
    <s v="0001-MINISTERIO DE ECONOMIA, PLANIFICACION Y DESARROLLO"/>
    <s v="1-SERVICIOS  GENERALES"/>
    <s v="1.1-Administración general"/>
    <s v="1.1.05-Gestión de la administración general para transversalizar el enfoque de género"/>
    <s v="2.1-REMUNERACIONES Y CONTRIBUCIONES"/>
    <s v="2.1.5-CONTRIBUCIONES A LA SEGURIDAD SOCIAL"/>
    <s v="99-MULTIPROVINCIAL"/>
    <s v="10-FONDO GENERAL"/>
    <s v="No Informado-"/>
    <s v="00-N/A"/>
    <s v="0000-NO APLICA"/>
    <s v="N"/>
    <n v="315000"/>
    <n v="315000"/>
    <n v="147564.99"/>
    <n v="147564.99"/>
  </r>
  <r>
    <x v="0"/>
    <x v="0"/>
    <x v="0"/>
    <x v="0"/>
    <s v="2.1.2.1-Remuneraciones"/>
    <s v="2.1.2.1.2-Contribuciones sociales"/>
    <s v="0220-MINISTERIO DE ECONOMÍA, PLANIFICACIÓN Y DESARROLLO"/>
    <s v="0009-OFICINA NACIONAL DE ESTADISTICAS"/>
    <s v="1-SERVICIOS  GENERALES"/>
    <s v="1.1-Administración general"/>
    <s v="1.1.02-Gestión administrativa, financiera, fiscal, económica y planificación"/>
    <s v="2.1-REMUNERACIONES Y CONTRIBUCIONES"/>
    <s v="2.1.5-CONTRIBUCIONES A LA SEGURIDAD SOCIAL"/>
    <s v="99-MULTIPROVINCIAL"/>
    <s v="10-FONDO GENERAL"/>
    <s v="No Informado-"/>
    <s v="00-N/A"/>
    <s v="0000-NO APLICA"/>
    <s v="N"/>
    <n v="45027493"/>
    <n v="45302493"/>
    <n v="38237462.710000001"/>
    <n v="28201110.629999999"/>
  </r>
  <r>
    <x v="0"/>
    <x v="0"/>
    <x v="0"/>
    <x v="0"/>
    <s v="2.1.2.1-Remuneraciones"/>
    <s v="2.1.2.1.2-Contribuciones sociales"/>
    <s v="0220-MINISTERIO DE ECONOMÍA, PLANIFICACIÓN Y DESARROLLO"/>
    <s v="0017-GOBERNACION DEL EDIFICIO DE OFICINAS GUBERNAMENTALES"/>
    <s v="1-SERVICIOS  GENERALES"/>
    <s v="1.1-Administración general"/>
    <s v="1.1.02-Gestión administrativa, financiera, fiscal, económica y planificación"/>
    <s v="2.1-REMUNERACIONES Y CONTRIBUCIONES"/>
    <s v="2.1.5-CONTRIBUCIONES A LA SEGURIDAD SOCIAL"/>
    <s v="99-MULTIPROVINCIAL"/>
    <s v="10-FONDO GENERAL"/>
    <s v="No Informado-"/>
    <s v="00-N/A"/>
    <s v="0000-NO APLICA"/>
    <s v="N"/>
    <n v="1079570"/>
    <n v="1079570"/>
    <n v="799536.78"/>
    <n v="799536.78"/>
  </r>
  <r>
    <x v="0"/>
    <x v="0"/>
    <x v="0"/>
    <x v="0"/>
    <s v="2.1.2.1-Remuneraciones"/>
    <s v="2.1.2.1.2-Contribuciones sociales"/>
    <s v="0220-MINISTERIO DE ECONOMÍA, PLANIFICACIÓN Y DESARROLLO"/>
    <s v="0018-SISTEMA ÚNICO DE BENEFICIARIOS"/>
    <s v="4-SERVICIOS SOCIALES"/>
    <s v="4.5-Protección social"/>
    <s v="4.5.10-Asistencia social"/>
    <s v="2.1-REMUNERACIONES Y CONTRIBUCIONES"/>
    <s v="2.1.5-CONTRIBUCIONES A LA SEGURIDAD SOCIAL"/>
    <s v="99-MULTIPROVINCIAL"/>
    <s v="10-FONDO GENERAL"/>
    <s v="No Informado-"/>
    <s v="00-N/A"/>
    <s v="0000-NO APLICA"/>
    <s v="N"/>
    <n v="22116847"/>
    <n v="22762697"/>
    <n v="16543236.390000001"/>
    <n v="16543236.390000001"/>
  </r>
  <r>
    <x v="0"/>
    <x v="0"/>
    <x v="0"/>
    <x v="0"/>
    <s v="2.1.2.1-Remuneraciones"/>
    <s v="2.1.2.1.2-Contribuciones sociales"/>
    <s v="0221-MINISTERIO DE ADMINISTRACIÓN PÚBLICA"/>
    <s v="0001-MINISTERIO DE ADMINISTRACION PUBLICA"/>
    <s v="1-SERVICIOS  GENERALES"/>
    <s v="1.1-Administración general"/>
    <s v="1.1.02-Gestión administrativa, financiera, fiscal, económica y planificación"/>
    <s v="2.1-REMUNERACIONES Y CONTRIBUCIONES"/>
    <s v="2.1.5-CONTRIBUCIONES A LA SEGURIDAD SOCIAL"/>
    <s v="01-DISTRITO NACIONAL"/>
    <s v="10-FONDO GENERAL"/>
    <s v="No Informado-"/>
    <s v="00-N/A"/>
    <s v="0000-NO APLICA"/>
    <s v="N"/>
    <n v="40037777"/>
    <n v="38537777"/>
    <n v="37585668.439999998"/>
    <n v="28245302.350000001"/>
  </r>
  <r>
    <x v="0"/>
    <x v="0"/>
    <x v="0"/>
    <x v="0"/>
    <s v="2.1.2.1-Remuneraciones"/>
    <s v="2.1.2.1.2-Contribuciones sociales"/>
    <s v="0221-MINISTERIO DE ADMINISTRACIÓN PÚBLICA"/>
    <s v="0001-MINISTERIO DE ADMINISTRACION PUBLICA"/>
    <s v="1-SERVICIOS  GENERALES"/>
    <s v="1.1-Administración general"/>
    <s v="1.1.02-Gestión administrativa, financiera, fiscal, económica y planificación"/>
    <s v="2.1-REMUNERACIONES Y CONTRIBUCIONES"/>
    <s v="2.1.5-CONTRIBUCIONES A LA SEGURIDAD SOCIAL"/>
    <s v="99-MULTIPROVINCIAL"/>
    <s v="10-FONDO GENERAL"/>
    <s v="No Informado-"/>
    <s v="00-N/A"/>
    <s v="0000-NO APLICA"/>
    <s v="N"/>
    <n v="14349586"/>
    <n v="14349586"/>
    <n v="11987066.039999999"/>
    <n v="8932752.5500000007"/>
  </r>
  <r>
    <x v="0"/>
    <x v="0"/>
    <x v="0"/>
    <x v="0"/>
    <s v="2.1.2.1-Remuneraciones"/>
    <s v="2.1.2.1.2-Contribuciones sociales"/>
    <s v="0221-MINISTERIO DE ADMINISTRACIÓN PÚBLICA"/>
    <s v="0002-INSTITUTO NACIONAL DE ADMINISTRACION PUBLICA"/>
    <s v="4-SERVICIOS SOCIALES"/>
    <s v="4.4-Educación"/>
    <s v="4.4.09-Enseñanza no atribuible a ningún nivel"/>
    <s v="2.1-REMUNERACIONES Y CONTRIBUCIONES"/>
    <s v="2.1.5-CONTRIBUCIONES A LA SEGURIDAD SOCIAL"/>
    <s v="01-DISTRITO NACIONAL"/>
    <s v="10-FONDO GENERAL"/>
    <s v="No Informado-"/>
    <s v="00-N/A"/>
    <s v="0000-NO APLICA"/>
    <s v="N"/>
    <n v="10554043"/>
    <n v="10165168.6"/>
    <n v="10165168.6"/>
    <n v="7297989.4400000004"/>
  </r>
  <r>
    <x v="0"/>
    <x v="0"/>
    <x v="0"/>
    <x v="0"/>
    <s v="2.1.2.1-Remuneraciones"/>
    <s v="2.1.2.1.2-Contribuciones sociales"/>
    <s v="0221-MINISTERIO DE ADMINISTRACIÓN PÚBLICA"/>
    <s v="0002-INSTITUTO NACIONAL DE ADMINISTRACION PUBLICA"/>
    <s v="4-SERVICIOS SOCIALES"/>
    <s v="4.4-Educación"/>
    <s v="4.4.09-Enseñanza no atribuible a ningún nivel"/>
    <s v="2.1-REMUNERACIONES Y CONTRIBUCIONES"/>
    <s v="2.1.5-CONTRIBUCIONES A LA SEGURIDAD SOCIAL"/>
    <s v="99-MULTIPROVINCIAL"/>
    <s v="10-FONDO GENERAL"/>
    <s v="No Informado-"/>
    <s v="00-N/A"/>
    <s v="0000-NO APLICA"/>
    <s v="N"/>
    <n v="6333968"/>
    <n v="6815896.4000000004"/>
    <n v="6049065.9400000004"/>
    <n v="4845904.18"/>
  </r>
  <r>
    <x v="0"/>
    <x v="0"/>
    <x v="0"/>
    <x v="0"/>
    <s v="2.1.2.1-Remuneraciones"/>
    <s v="2.1.2.1.2-Contribuciones sociales"/>
    <s v="0221-MINISTERIO DE ADMINISTRACIÓN PÚBLICA"/>
    <s v="0003-OFICINA GUBERNAMENTAL DE TECNOLOGIA DE LA INFORMACION Y LA COMUNICACION (OGTIC)"/>
    <s v="2-SERVICIOS ECONÓMICOS"/>
    <s v="2.7-Comunicaciones"/>
    <s v="2.7.01-Comunicaciones"/>
    <s v="2.1-REMUNERACIONES Y CONTRIBUCIONES"/>
    <s v="2.1.5-CONTRIBUCIONES A LA SEGURIDAD SOCIAL"/>
    <s v="01-DISTRITO NACIONAL"/>
    <s v="10-FONDO GENERAL"/>
    <s v="No Informado-"/>
    <s v="00-N/A"/>
    <s v="0000-NO APLICA"/>
    <s v="N"/>
    <n v="43525419"/>
    <n v="41725419"/>
    <n v="31959888.199999999"/>
    <n v="31796492.760000002"/>
  </r>
  <r>
    <x v="0"/>
    <x v="0"/>
    <x v="0"/>
    <x v="0"/>
    <s v="2.1.2.1-Remuneraciones"/>
    <s v="2.1.2.1.2-Contribuciones sociales"/>
    <s v="0221-MINISTERIO DE ADMINISTRACIÓN PÚBLICA"/>
    <s v="0003-OFICINA GUBERNAMENTAL DE TECNOLOGIA DE LA INFORMACION Y LA COMUNICACION (OGTIC)"/>
    <s v="2-SERVICIOS ECONÓMICOS"/>
    <s v="2.7-Comunicaciones"/>
    <s v="2.7.01-Comunicaciones"/>
    <s v="2.1-REMUNERACIONES Y CONTRIBUCIONES"/>
    <s v="2.1.5-CONTRIBUCIONES A LA SEGURIDAD SOCIAL"/>
    <s v="99-MULTIPROVINCIAL"/>
    <s v="10-FONDO GENERAL"/>
    <s v="No Informado-"/>
    <s v="00-N/A"/>
    <s v="0000-NO APLICA"/>
    <s v="N"/>
    <n v="5241638"/>
    <n v="7441638"/>
    <n v="6814776.4400000004"/>
    <n v="6781632.0199999996"/>
  </r>
  <r>
    <x v="0"/>
    <x v="0"/>
    <x v="0"/>
    <x v="0"/>
    <s v="2.1.2.1-Remuneraciones"/>
    <s v="2.1.2.1.2-Contribuciones sociales"/>
    <s v="0222-MINISTERIO DE ENERGIA Y MINAS"/>
    <s v="0001-MINISTERIO DE ENERGIA Y MINAS"/>
    <s v="2-SERVICIOS ECONÓMICOS"/>
    <s v="2.4-Energía y combustible"/>
    <s v="2.4.03-Combustible"/>
    <s v="2.1-REMUNERACIONES Y CONTRIBUCIONES"/>
    <s v="2.1.5-CONTRIBUCIONES A LA SEGURIDAD SOCIAL"/>
    <s v="99-MULTIPROVINCIAL"/>
    <s v="10-FONDO GENERAL"/>
    <s v="No Informado-"/>
    <s v="00-N/A"/>
    <s v="0000-NO APLICA"/>
    <s v="N"/>
    <n v="1800000"/>
    <n v="1800000"/>
    <n v="1084917.58"/>
    <n v="803421.25"/>
  </r>
  <r>
    <x v="0"/>
    <x v="0"/>
    <x v="0"/>
    <x v="0"/>
    <s v="2.1.2.1-Remuneraciones"/>
    <s v="2.1.2.1.2-Contribuciones sociales"/>
    <s v="0222-MINISTERIO DE ENERGIA Y MINAS"/>
    <s v="0001-MINISTERIO DE ENERGIA Y MINAS"/>
    <s v="2-SERVICIOS ECONÓMICOS"/>
    <s v="2.4-Energía y combustible"/>
    <s v="2.4.09-Conservación, aprovechamiento y explotación racionalizada de fuentes de electricidad"/>
    <s v="2.1-REMUNERACIONES Y CONTRIBUCIONES"/>
    <s v="2.1.5-CONTRIBUCIONES A LA SEGURIDAD SOCIAL"/>
    <s v="99-MULTIPROVINCIAL"/>
    <s v="10-FONDO GENERAL"/>
    <s v="No Informado-"/>
    <s v="00-N/A"/>
    <s v="0000-NO APLICA"/>
    <s v="N"/>
    <n v="75597803"/>
    <n v="106906054"/>
    <n v="95302276.730000004"/>
    <n v="72245764.349999994"/>
  </r>
  <r>
    <x v="0"/>
    <x v="0"/>
    <x v="0"/>
    <x v="0"/>
    <s v="2.1.2.1-Remuneraciones"/>
    <s v="2.1.2.1.2-Contribuciones sociales"/>
    <s v="0222-MINISTERIO DE ENERGIA Y MINAS"/>
    <s v="0001-MINISTERIO DE ENERGIA Y MINAS"/>
    <s v="2-SERVICIOS ECONÓMICOS"/>
    <s v="2.5-Minería, manufactura y construcción"/>
    <s v="2.5.01-Extracción de recursos minerales"/>
    <s v="2.1-REMUNERACIONES Y CONTRIBUCIONES"/>
    <s v="2.1.5-CONTRIBUCIONES A LA SEGURIDAD SOCIAL"/>
    <s v="99-MULTIPROVINCIAL"/>
    <s v="10-FONDO GENERAL"/>
    <s v="No Informado-"/>
    <s v="00-N/A"/>
    <s v="0000-NO APLICA"/>
    <s v="N"/>
    <n v="5649591"/>
    <n v="6249591"/>
    <n v="6092879.6799999997"/>
    <n v="4593783.76"/>
  </r>
  <r>
    <x v="0"/>
    <x v="0"/>
    <x v="0"/>
    <x v="0"/>
    <s v="2.1.2.1-Remuneraciones"/>
    <s v="2.1.2.1.2-Contribuciones sociales"/>
    <s v="0222-MINISTERIO DE ENERGIA Y MINAS"/>
    <s v="0002-DIRECCION GENERAL DE MINERIA"/>
    <s v="2-SERVICIOS ECONÓMICOS"/>
    <s v="2.5-Minería, manufactura y construcción"/>
    <s v="2.5.01-Extracción de recursos minerales"/>
    <s v="2.1-REMUNERACIONES Y CONTRIBUCIONES"/>
    <s v="2.1.5-CONTRIBUCIONES A LA SEGURIDAD SOCIAL"/>
    <s v="99-MULTIPROVINCIAL"/>
    <s v="10-FONDO GENERAL"/>
    <s v="No Informado-"/>
    <s v="00-N/A"/>
    <s v="0000-NO APLICA"/>
    <s v="N"/>
    <n v="15637541"/>
    <n v="15894438"/>
    <n v="15894078.49"/>
    <n v="11868886.119999999"/>
  </r>
  <r>
    <x v="0"/>
    <x v="0"/>
    <x v="0"/>
    <x v="0"/>
    <s v="2.1.2.1-Remuneraciones"/>
    <s v="2.1.2.1.2-Contribuciones sociales"/>
    <s v="0223-MINISTERIO DE LA VIVIENDA, HABITAT Y EDIFICACIONES (MIVHED)"/>
    <s v="0001-MINISTERIO DE LA VIVIENDA, HABITAT Y EDIFICACIONES (MIVHED)"/>
    <s v="4-SERVICIOS SOCIALES"/>
    <s v="4.5-Protección social"/>
    <s v="4.5.07-Vivienda social"/>
    <s v="2.1-REMUNERACIONES Y CONTRIBUCIONES"/>
    <s v="2.1.5-CONTRIBUCIONES A LA SEGURIDAD SOCIAL"/>
    <s v="99-MULTIPROVINCIAL"/>
    <s v="10-FONDO GENERAL"/>
    <s v="No Informado-"/>
    <s v="00-N/A"/>
    <s v="0000-NO APLICA"/>
    <s v="N"/>
    <n v="170362773"/>
    <n v="162270354.66999999"/>
    <n v="158609249.44999999"/>
    <n v="120319331.69"/>
  </r>
  <r>
    <x v="0"/>
    <x v="0"/>
    <x v="0"/>
    <x v="0"/>
    <s v="2.1.2.1-Remuneraciones"/>
    <s v="2.1.2.1.2-Contribuciones sociales"/>
    <s v="0223-MINISTERIO DE LA VIVIENDA, HABITAT Y EDIFICACIONES (MIVHED)"/>
    <s v="0001-MINISTERIO DE LA VIVIENDA, HABITAT Y EDIFICACIONES (MIVHED)"/>
    <s v="4-SERVICIOS SOCIALES"/>
    <s v="4.5-Protección social"/>
    <s v="4.5.07-Vivienda social"/>
    <s v="2.1-REMUNERACIONES Y CONTRIBUCIONES"/>
    <s v="2.1.5-CONTRIBUCIONES A LA SEGURIDAD SOCIAL"/>
    <s v="99-MULTIPROVINCIAL"/>
    <s v="20-FONDOS CON DESTINO ESPECÍFICO"/>
    <s v="No Informado-"/>
    <s v="00-N/A"/>
    <s v="0000-NO APLICA"/>
    <s v="N"/>
    <n v="600000"/>
    <n v="600000"/>
    <n v="0"/>
    <n v="0"/>
  </r>
  <r>
    <x v="0"/>
    <x v="0"/>
    <x v="0"/>
    <x v="0"/>
    <s v="2.1.2.1-Remuneraciones"/>
    <s v="2.1.2.1.2-Contribuciones sociales"/>
    <s v="0401-JUNTA CENTRAL ELECTORAL"/>
    <s v="0001-JUNTA CENTRAL ELECTORAL"/>
    <s v="1-SERVICIOS  GENERALES"/>
    <s v="1.1-Administración general"/>
    <s v="1.1.04-Órganos electorales y promoción de la participación ciudadana"/>
    <s v="2.1-REMUNERACIONES Y CONTRIBUCIONES"/>
    <s v="2.1.5-CONTRIBUCIONES A LA SEGURIDAD SOCIAL"/>
    <s v="99-MULTIPROVINCIAL"/>
    <s v="10-FONDO GENERAL"/>
    <s v="No Informado-"/>
    <s v="00-N/A"/>
    <s v="0000-NO APLICA"/>
    <s v="N"/>
    <n v="63372840"/>
    <n v="63372840"/>
    <n v="48637994"/>
    <n v="48637994"/>
  </r>
  <r>
    <x v="0"/>
    <x v="0"/>
    <x v="0"/>
    <x v="0"/>
    <s v="2.1.2.1-Remuneraciones"/>
    <s v="2.1.2.1.2-Contribuciones sociales"/>
    <s v="0402-CÁMARA DE CUENTAS"/>
    <s v="0001-CAMARA DE CUENTAS DE LA REPUBLICA DOMINICANA"/>
    <s v="1-SERVICIOS  GENERALES"/>
    <s v="1.1-Administración general"/>
    <s v="1.1.02-Gestión administrativa, financiera, fiscal, económica y planificación"/>
    <s v="2.1-REMUNERACIONES Y CONTRIBUCIONES"/>
    <s v="2.1.5-CONTRIBUCIONES A LA SEGURIDAD SOCIAL"/>
    <s v="99-MULTIPROVINCIAL"/>
    <s v="10-FONDO GENERAL"/>
    <s v="No Informado-"/>
    <s v="00-N/A"/>
    <s v="0000-NO APLICA"/>
    <s v="N"/>
    <n v="96463153"/>
    <n v="96463153"/>
    <n v="71928310.109999999"/>
    <n v="71928310.109999999"/>
  </r>
  <r>
    <x v="0"/>
    <x v="0"/>
    <x v="0"/>
    <x v="0"/>
    <s v="2.1.2.1-Remuneraciones"/>
    <s v="2.1.2.1.2-Contribuciones sociales"/>
    <s v="0403-TRIBUNAL CONSTITUCIONAL"/>
    <s v="0001-TRIBUNAL CONSTITUCIONAL"/>
    <s v="1-SERVICIOS  GENERALES"/>
    <s v="1.4-Justicia, orden público y seguridad"/>
    <s v="1.4.98-Investigación y desarrollo relacionados con la justicia, orden público y seguridad"/>
    <s v="2.1-REMUNERACIONES Y CONTRIBUCIONES"/>
    <s v="2.1.5-CONTRIBUCIONES A LA SEGURIDAD SOCIAL"/>
    <s v="99-MULTIPROVINCIAL"/>
    <s v="10-FONDO GENERAL"/>
    <s v="No Informado-"/>
    <s v="00-N/A"/>
    <s v="0000-NO APLICA"/>
    <s v="N"/>
    <n v="82485524"/>
    <n v="82921994.239999995"/>
    <n v="70158145.579999998"/>
    <n v="70158145.579999998"/>
  </r>
  <r>
    <x v="0"/>
    <x v="0"/>
    <x v="0"/>
    <x v="0"/>
    <s v="2.1.2.1-Remuneraciones"/>
    <s v="2.1.2.1.2-Contribuciones sociales"/>
    <s v="0404-DEFENSOR DEL PUEBLO"/>
    <s v="0001-DEFENSOR DEL PUEBLO"/>
    <s v="1-SERVICIOS  GENERALES"/>
    <s v="1.4-Justicia, orden público y seguridad"/>
    <s v="1.4.03-Administración y servicios de justicia"/>
    <s v="2.1-REMUNERACIONES Y CONTRIBUCIONES"/>
    <s v="2.1.5-CONTRIBUCIONES A LA SEGURIDAD SOCIAL"/>
    <s v="99-MULTIPROVINCIAL"/>
    <s v="10-FONDO GENERAL"/>
    <s v="No Informado-"/>
    <s v="00-N/A"/>
    <s v="0000-NO APLICA"/>
    <s v="N"/>
    <n v="18408000"/>
    <n v="20721174.440000001"/>
    <n v="18097248.079999998"/>
    <n v="15046271.310000001"/>
  </r>
  <r>
    <x v="0"/>
    <x v="0"/>
    <x v="0"/>
    <x v="0"/>
    <s v="2.1.2.1-Remuneraciones"/>
    <s v="2.1.2.1.2-Contribuciones sociales"/>
    <s v="0405-TRIBUNAL SUPERIOR  ELECTORAL ( TSE)"/>
    <s v="0001-TRIBUNAL SUPERIOR  ELECTORAL TSE"/>
    <s v="1-SERVICIOS  GENERALES"/>
    <s v="1.1-Administración general"/>
    <s v="1.1.04-Órganos electorales y promoción de la participación ciudadana"/>
    <s v="2.1-REMUNERACIONES Y CONTRIBUCIONES"/>
    <s v="2.1.5-CONTRIBUCIONES A LA SEGURIDAD SOCIAL"/>
    <s v="99-MULTIPROVINCIAL"/>
    <s v="10-FONDO GENERAL"/>
    <s v="No Informado-"/>
    <s v="00-N/A"/>
    <s v="0000-NO APLICA"/>
    <s v="N"/>
    <n v="72800000"/>
    <n v="71610150.810000002"/>
    <n v="56715259.780000001"/>
    <n v="56715259.780000001"/>
  </r>
  <r>
    <x v="0"/>
    <x v="0"/>
    <x v="0"/>
    <x v="0"/>
    <s v="2.1.2.1-Remuneraciones"/>
    <s v="2.1.2.1.2-Contribuciones sociales"/>
    <s v="0406-OFICINA NACIONAL DE DEFENSA PUBLICA"/>
    <s v="0001-OFICINA NACIONAL DE DEFENSA PUBLICA"/>
    <s v="1-SERVICIOS  GENERALES"/>
    <s v="1.4-Justicia, orden público y seguridad"/>
    <s v="1.4.03-Administración y servicios de justicia"/>
    <s v="2.1-REMUNERACIONES Y CONTRIBUCIONES"/>
    <s v="2.1.5-CONTRIBUCIONES A LA SEGURIDAD SOCIAL"/>
    <s v="99-MULTIPROVINCIAL"/>
    <s v="10-FONDO GENERAL"/>
    <s v="No Informado-"/>
    <s v="00-N/A"/>
    <s v="0000-NO APLICA"/>
    <s v="N"/>
    <n v="62664362"/>
    <n v="64040462"/>
    <n v="47570527.289999999"/>
    <n v="47570527.289999999"/>
  </r>
  <r>
    <x v="0"/>
    <x v="0"/>
    <x v="0"/>
    <x v="0"/>
    <s v="2.1.2.2-Bienes y servicios"/>
    <s v="2.1.2.2.1-Contratación de Bienes y Servicios"/>
    <s v="0101-SENADO DE LA REPÚBLICA"/>
    <s v="0001-SENADO DE LA REPÚBLICA DOMINICANA"/>
    <s v="1-SERVICIOS  GENERALES"/>
    <s v="1.1-Administración general"/>
    <s v="1.1.01-Órganos ejecutivos y legislativos"/>
    <s v="2.2-CONTRATACIÓN DE SERVICIOS"/>
    <s v="2.2.1-SERVICIOS BÁSICOS"/>
    <s v="99-MULTIPROVINCIAL"/>
    <s v="10-FONDO GENERAL"/>
    <s v="No Informado-"/>
    <s v="00-N/A"/>
    <s v="0000-NO APLICA"/>
    <s v="N"/>
    <n v="38250000"/>
    <n v="41020000"/>
    <n v="30105833.350000001"/>
    <n v="30105833.350000001"/>
  </r>
  <r>
    <x v="0"/>
    <x v="0"/>
    <x v="0"/>
    <x v="0"/>
    <s v="2.1.2.2-Bienes y servicios"/>
    <s v="2.1.2.2.1-Contratación de Bienes y Servicios"/>
    <s v="0101-SENADO DE LA REPÚBLICA"/>
    <s v="0001-SENADO DE LA REPÚBLICA DOMINICANA"/>
    <s v="1-SERVICIOS  GENERALES"/>
    <s v="1.1-Administración general"/>
    <s v="1.1.01-Órganos ejecutivos y legislativos"/>
    <s v="2.2-CONTRATACIÓN DE SERVICIOS"/>
    <s v="2.2.2-PUBLICIDAD, IMPRESIÓN Y ENCUADERNACIÓN"/>
    <s v="99-MULTIPROVINCIAL"/>
    <s v="10-FONDO GENERAL"/>
    <s v="No Informado-"/>
    <s v="00-N/A"/>
    <s v="0000-NO APLICA"/>
    <s v="N"/>
    <n v="53000000"/>
    <n v="54000000"/>
    <n v="40250000.009999998"/>
    <n v="40250000.009999998"/>
  </r>
  <r>
    <x v="0"/>
    <x v="0"/>
    <x v="0"/>
    <x v="0"/>
    <s v="2.1.2.2-Bienes y servicios"/>
    <s v="2.1.2.2.1-Contratación de Bienes y Servicios"/>
    <s v="0101-SENADO DE LA REPÚBLICA"/>
    <s v="0001-SENADO DE LA REPÚBLICA DOMINICANA"/>
    <s v="1-SERVICIOS  GENERALES"/>
    <s v="1.1-Administración general"/>
    <s v="1.1.01-Órganos ejecutivos y legislativos"/>
    <s v="2.2-CONTRATACIÓN DE SERVICIOS"/>
    <s v="2.2.3-VIÁTICOS"/>
    <s v="99-MULTIPROVINCIAL"/>
    <s v="10-FONDO GENERAL"/>
    <s v="No Informado-"/>
    <s v="00-N/A"/>
    <s v="0000-NO APLICA"/>
    <s v="N"/>
    <n v="34676000"/>
    <n v="34676000"/>
    <n v="26007000"/>
    <n v="26007000"/>
  </r>
  <r>
    <x v="0"/>
    <x v="0"/>
    <x v="0"/>
    <x v="0"/>
    <s v="2.1.2.2-Bienes y servicios"/>
    <s v="2.1.2.2.1-Contratación de Bienes y Servicios"/>
    <s v="0101-SENADO DE LA REPÚBLICA"/>
    <s v="0001-SENADO DE LA REPÚBLICA DOMINICANA"/>
    <s v="1-SERVICIOS  GENERALES"/>
    <s v="1.1-Administración general"/>
    <s v="1.1.01-Órganos ejecutivos y legislativos"/>
    <s v="2.2-CONTRATACIÓN DE SERVICIOS"/>
    <s v="2.2.4-TRANSPORTE Y ALMACENAJE"/>
    <s v="99-MULTIPROVINCIAL"/>
    <s v="10-FONDO GENERAL"/>
    <s v="No Informado-"/>
    <s v="00-N/A"/>
    <s v="0000-NO APLICA"/>
    <s v="N"/>
    <n v="7650000"/>
    <n v="8650000"/>
    <n v="6237498.9900000002"/>
    <n v="6237498.9900000002"/>
  </r>
  <r>
    <x v="0"/>
    <x v="0"/>
    <x v="0"/>
    <x v="0"/>
    <s v="2.1.2.2-Bienes y servicios"/>
    <s v="2.1.2.2.1-Contratación de Bienes y Servicios"/>
    <s v="0101-SENADO DE LA REPÚBLICA"/>
    <s v="0001-SENADO DE LA REPÚBLICA DOMINICANA"/>
    <s v="1-SERVICIOS  GENERALES"/>
    <s v="1.1-Administración general"/>
    <s v="1.1.01-Órganos ejecutivos y legislativos"/>
    <s v="2.2-CONTRATACIÓN DE SERVICIOS"/>
    <s v="2.2.5-ALQUILERES Y RENTAS"/>
    <s v="99-MULTIPROVINCIAL"/>
    <s v="10-FONDO GENERAL"/>
    <s v="No Informado-"/>
    <s v="00-N/A"/>
    <s v="0000-NO APLICA"/>
    <s v="N"/>
    <n v="33900000"/>
    <n v="34000000"/>
    <n v="25474999.800000001"/>
    <n v="25474999.800000001"/>
  </r>
  <r>
    <x v="0"/>
    <x v="0"/>
    <x v="0"/>
    <x v="0"/>
    <s v="2.1.2.2-Bienes y servicios"/>
    <s v="2.1.2.2.1-Contratación de Bienes y Servicios"/>
    <s v="0101-SENADO DE LA REPÚBLICA"/>
    <s v="0001-SENADO DE LA REPÚBLICA DOMINICANA"/>
    <s v="1-SERVICIOS  GENERALES"/>
    <s v="1.1-Administración general"/>
    <s v="1.1.01-Órganos ejecutivos y legislativos"/>
    <s v="2.2-CONTRATACIÓN DE SERVICIOS"/>
    <s v="2.2.6-SEGUROS"/>
    <s v="99-MULTIPROVINCIAL"/>
    <s v="10-FONDO GENERAL"/>
    <s v="No Informado-"/>
    <s v="00-N/A"/>
    <s v="0000-NO APLICA"/>
    <s v="N"/>
    <n v="79100000"/>
    <n v="83900000.019999996"/>
    <n v="61725000.030000001"/>
    <n v="61725000.030000001"/>
  </r>
  <r>
    <x v="0"/>
    <x v="0"/>
    <x v="0"/>
    <x v="0"/>
    <s v="2.1.2.2-Bienes y servicios"/>
    <s v="2.1.2.2.1-Contratación de Bienes y Servicios"/>
    <s v="0101-SENADO DE LA REPÚBLICA"/>
    <s v="0001-SENADO DE LA REPÚBLICA DOMINICANA"/>
    <s v="1-SERVICIOS  GENERALES"/>
    <s v="1.1-Administración general"/>
    <s v="1.1.01-Órganos ejecutivos y legislativos"/>
    <s v="2.2-CONTRATACIÓN DE SERVICIOS"/>
    <s v="2.2.7-SERVICIOS DE CONSERVACIÓN, REPARACIONES MENORES E INSTALACIONES TEMPORALES"/>
    <s v="99-MULTIPROVINCIAL"/>
    <s v="10-FONDO GENERAL"/>
    <s v="No Informado-"/>
    <s v="00-N/A"/>
    <s v="0000-NO APLICA"/>
    <s v="N"/>
    <n v="42700000"/>
    <n v="35450000.020000003"/>
    <n v="28333333.34"/>
    <n v="28333333.34"/>
  </r>
  <r>
    <x v="0"/>
    <x v="0"/>
    <x v="0"/>
    <x v="0"/>
    <s v="2.1.2.2-Bienes y servicios"/>
    <s v="2.1.2.2.1-Contratación de Bienes y Servicios"/>
    <s v="0101-SENADO DE LA REPÚBLICA"/>
    <s v="0001-SENADO DE LA REPÚBLICA DOMINICANA"/>
    <s v="1-SERVICIOS  GENERALES"/>
    <s v="1.1-Administración general"/>
    <s v="1.1.01-Órganos ejecutivos y legislativos"/>
    <s v="2.2-CONTRATACIÓN DE SERVICIOS"/>
    <s v="2.2.8-OTROS SERVICIOS NO INCLUIDOS EN CONCEPTOS ANTERIORES"/>
    <s v="99-MULTIPROVINCIAL"/>
    <s v="10-FONDO GENERAL"/>
    <s v="No Informado-"/>
    <s v="00-N/A"/>
    <s v="0000-NO APLICA"/>
    <s v="N"/>
    <n v="23110000"/>
    <n v="30310000"/>
    <n v="20932500.149999999"/>
    <n v="20932500.149999999"/>
  </r>
  <r>
    <x v="0"/>
    <x v="0"/>
    <x v="0"/>
    <x v="0"/>
    <s v="2.1.2.2-Bienes y servicios"/>
    <s v="2.1.2.2.1-Contratación de Bienes y Servicios"/>
    <s v="0101-SENADO DE LA REPÚBLICA"/>
    <s v="0001-SENADO DE LA REPÚBLICA DOMINICANA"/>
    <s v="1-SERVICIOS  GENERALES"/>
    <s v="1.1-Administración general"/>
    <s v="1.1.01-Órganos ejecutivos y legislativos"/>
    <s v="2.2-CONTRATACIÓN DE SERVICIOS"/>
    <s v="2.2.9-OTRAS CONTRATACIONES DE SERVICIOS"/>
    <s v="99-MULTIPROVINCIAL"/>
    <s v="10-FONDO GENERAL"/>
    <s v="No Informado-"/>
    <s v="00-N/A"/>
    <s v="0000-NO APLICA"/>
    <s v="N"/>
    <n v="45000000"/>
    <n v="45000000"/>
    <n v="33783333.350000001"/>
    <n v="33783333.350000001"/>
  </r>
  <r>
    <x v="0"/>
    <x v="0"/>
    <x v="0"/>
    <x v="0"/>
    <s v="2.1.2.2-Bienes y servicios"/>
    <s v="2.1.2.2.1-Contratación de Bienes y Servicios"/>
    <s v="0101-SENADO DE LA REPÚBLICA"/>
    <s v="0001-SENADO DE LA REPÚBLICA DOMINICANA"/>
    <s v="1-SERVICIOS  GENERALES"/>
    <s v="1.1-Administración general"/>
    <s v="1.1.01-Órganos ejecutivos y legislativos"/>
    <s v="2.3-MATERIALES Y SUMINISTROS"/>
    <s v="2.3.1-ALIMENTOS Y PRODUCTOS AGROFORESTALES"/>
    <s v="99-MULTIPROVINCIAL"/>
    <s v="10-FONDO GENERAL"/>
    <s v="No Informado-"/>
    <s v="00-N/A"/>
    <s v="0000-NO APLICA"/>
    <s v="N"/>
    <n v="10700000"/>
    <n v="10900000"/>
    <n v="8125003.9500000002"/>
    <n v="8125003.9500000002"/>
  </r>
  <r>
    <x v="0"/>
    <x v="0"/>
    <x v="0"/>
    <x v="0"/>
    <s v="2.1.2.2-Bienes y servicios"/>
    <s v="2.1.2.2.1-Contratación de Bienes y Servicios"/>
    <s v="0101-SENADO DE LA REPÚBLICA"/>
    <s v="0001-SENADO DE LA REPÚBLICA DOMINICANA"/>
    <s v="1-SERVICIOS  GENERALES"/>
    <s v="1.1-Administración general"/>
    <s v="1.1.01-Órganos ejecutivos y legislativos"/>
    <s v="2.3-MATERIALES Y SUMINISTROS"/>
    <s v="2.3.2-TEXTILES Y VESTUARIOS"/>
    <s v="99-MULTIPROVINCIAL"/>
    <s v="10-FONDO GENERAL"/>
    <s v="No Informado-"/>
    <s v="00-N/A"/>
    <s v="0000-NO APLICA"/>
    <s v="N"/>
    <n v="2500000"/>
    <n v="3500000"/>
    <n v="2375000.0099999998"/>
    <n v="2375000.0099999998"/>
  </r>
  <r>
    <x v="0"/>
    <x v="0"/>
    <x v="0"/>
    <x v="0"/>
    <s v="2.1.2.2-Bienes y servicios"/>
    <s v="2.1.2.2.1-Contratación de Bienes y Servicios"/>
    <s v="0101-SENADO DE LA REPÚBLICA"/>
    <s v="0001-SENADO DE LA REPÚBLICA DOMINICANA"/>
    <s v="1-SERVICIOS  GENERALES"/>
    <s v="1.1-Administración general"/>
    <s v="1.1.01-Órganos ejecutivos y legislativos"/>
    <s v="2.3-MATERIALES Y SUMINISTROS"/>
    <s v="2.3.3-PAPEL, CARTÓN E IMPRESOS"/>
    <s v="99-MULTIPROVINCIAL"/>
    <s v="10-FONDO GENERAL"/>
    <s v="No Informado-"/>
    <s v="00-N/A"/>
    <s v="0000-NO APLICA"/>
    <s v="N"/>
    <n v="9100000"/>
    <n v="9600000"/>
    <n v="7074999.9900000002"/>
    <n v="7074999.9900000002"/>
  </r>
  <r>
    <x v="0"/>
    <x v="0"/>
    <x v="0"/>
    <x v="0"/>
    <s v="2.1.2.2-Bienes y servicios"/>
    <s v="2.1.2.2.1-Contratación de Bienes y Servicios"/>
    <s v="0101-SENADO DE LA REPÚBLICA"/>
    <s v="0001-SENADO DE LA REPÚBLICA DOMINICANA"/>
    <s v="1-SERVICIOS  GENERALES"/>
    <s v="1.1-Administración general"/>
    <s v="1.1.01-Órganos ejecutivos y legislativos"/>
    <s v="2.3-MATERIALES Y SUMINISTROS"/>
    <s v="2.3.4-PRODUCTOS FARMACÉUTICOS"/>
    <s v="99-MULTIPROVINCIAL"/>
    <s v="10-FONDO GENERAL"/>
    <s v="No Informado-"/>
    <s v="00-N/A"/>
    <s v="0000-NO APLICA"/>
    <s v="N"/>
    <n v="800000"/>
    <n v="800000"/>
    <n v="600000"/>
    <n v="600000"/>
  </r>
  <r>
    <x v="0"/>
    <x v="0"/>
    <x v="0"/>
    <x v="0"/>
    <s v="2.1.2.2-Bienes y servicios"/>
    <s v="2.1.2.2.1-Contratación de Bienes y Servicios"/>
    <s v="0101-SENADO DE LA REPÚBLICA"/>
    <s v="0001-SENADO DE LA REPÚBLICA DOMINICANA"/>
    <s v="1-SERVICIOS  GENERALES"/>
    <s v="1.1-Administración general"/>
    <s v="1.1.01-Órganos ejecutivos y legislativos"/>
    <s v="2.3-MATERIALES Y SUMINISTROS"/>
    <s v="2.3.5-CUERO, CAUCHO Y PLÁSTICO"/>
    <s v="99-MULTIPROVINCIAL"/>
    <s v="10-FONDO GENERAL"/>
    <s v="No Informado-"/>
    <s v="00-N/A"/>
    <s v="0000-NO APLICA"/>
    <s v="N"/>
    <n v="3850000"/>
    <n v="4350000"/>
    <n v="3137500.02"/>
    <n v="3137500.02"/>
  </r>
  <r>
    <x v="0"/>
    <x v="0"/>
    <x v="0"/>
    <x v="0"/>
    <s v="2.1.2.2-Bienes y servicios"/>
    <s v="2.1.2.2.1-Contratación de Bienes y Servicios"/>
    <s v="0101-SENADO DE LA REPÚBLICA"/>
    <s v="0001-SENADO DE LA REPÚBLICA DOMINICANA"/>
    <s v="1-SERVICIOS  GENERALES"/>
    <s v="1.1-Administración general"/>
    <s v="1.1.01-Órganos ejecutivos y legislativos"/>
    <s v="2.3-MATERIALES Y SUMINISTROS"/>
    <s v="2.3.6-PRODUCTOS DE MINERALES, METÁLICOS Y NO METÁLICOS"/>
    <s v="99-MULTIPROVINCIAL"/>
    <s v="10-FONDO GENERAL"/>
    <s v="No Informado-"/>
    <s v="00-N/A"/>
    <s v="0000-NO APLICA"/>
    <s v="N"/>
    <n v="3700000"/>
    <n v="3200000"/>
    <n v="2525000.0099999998"/>
    <n v="2525000.0099999998"/>
  </r>
  <r>
    <x v="0"/>
    <x v="0"/>
    <x v="0"/>
    <x v="0"/>
    <s v="2.1.2.2-Bienes y servicios"/>
    <s v="2.1.2.2.1-Contratación de Bienes y Servicios"/>
    <s v="0101-SENADO DE LA REPÚBLICA"/>
    <s v="0001-SENADO DE LA REPÚBLICA DOMINICANA"/>
    <s v="1-SERVICIOS  GENERALES"/>
    <s v="1.1-Administración general"/>
    <s v="1.1.01-Órganos ejecutivos y legislativos"/>
    <s v="2.3-MATERIALES Y SUMINISTROS"/>
    <s v="2.3.7-COMBUSTIBLES, LUBRICANTES, PRODUCTOS QUÍMICOS Y CONEXOS"/>
    <s v="99-MULTIPROVINCIAL"/>
    <s v="10-FONDO GENERAL"/>
    <s v="No Informado-"/>
    <s v="00-N/A"/>
    <s v="0000-NO APLICA"/>
    <s v="N"/>
    <n v="44620000"/>
    <n v="44620000"/>
    <n v="33465000"/>
    <n v="33465000"/>
  </r>
  <r>
    <x v="0"/>
    <x v="0"/>
    <x v="0"/>
    <x v="0"/>
    <s v="2.1.2.2-Bienes y servicios"/>
    <s v="2.1.2.2.1-Contratación de Bienes y Servicios"/>
    <s v="0101-SENADO DE LA REPÚBLICA"/>
    <s v="0001-SENADO DE LA REPÚBLICA DOMINICANA"/>
    <s v="1-SERVICIOS  GENERALES"/>
    <s v="1.1-Administración general"/>
    <s v="1.1.01-Órganos ejecutivos y legislativos"/>
    <s v="2.3-MATERIALES Y SUMINISTROS"/>
    <s v="2.3.9-PRODUCTOS Y ÚTILES VARIOS"/>
    <s v="99-MULTIPROVINCIAL"/>
    <s v="10-FONDO GENERAL"/>
    <s v="No Informado-"/>
    <s v="00-N/A"/>
    <s v="0000-NO APLICA"/>
    <s v="N"/>
    <n v="15950000"/>
    <n v="16042499.960000001"/>
    <n v="12008648.01"/>
    <n v="12008648.01"/>
  </r>
  <r>
    <x v="0"/>
    <x v="0"/>
    <x v="0"/>
    <x v="0"/>
    <s v="2.1.2.2-Bienes y servicios"/>
    <s v="2.1.2.2.1-Contratación de Bienes y Servicios"/>
    <s v="0102-CÁMARA DE DIPUTADOS"/>
    <s v="0001-CÁMARA DE DIPUTADOS"/>
    <s v="1-SERVICIOS  GENERALES"/>
    <s v="1.1-Administración general"/>
    <s v="1.1.01-Órganos ejecutivos y legislativos"/>
    <s v="2.2-CONTRATACIÓN DE SERVICIOS"/>
    <s v="2.2.1-SERVICIOS BÁSICOS"/>
    <s v="99-MULTIPROVINCIAL"/>
    <s v="10-FONDO GENERAL"/>
    <s v="No Informado-"/>
    <s v="00-N/A"/>
    <s v="0000-NO APLICA"/>
    <s v="N"/>
    <n v="79689508"/>
    <n v="79689508"/>
    <n v="61463606.329999998"/>
    <n v="61463606.329999998"/>
  </r>
  <r>
    <x v="0"/>
    <x v="0"/>
    <x v="0"/>
    <x v="0"/>
    <s v="2.1.2.2-Bienes y servicios"/>
    <s v="2.1.2.2.1-Contratación de Bienes y Servicios"/>
    <s v="0102-CÁMARA DE DIPUTADOS"/>
    <s v="0001-CÁMARA DE DIPUTADOS"/>
    <s v="1-SERVICIOS  GENERALES"/>
    <s v="1.1-Administración general"/>
    <s v="1.1.01-Órganos ejecutivos y legislativos"/>
    <s v="2.2-CONTRATACIÓN DE SERVICIOS"/>
    <s v="2.2.2-PUBLICIDAD, IMPRESIÓN Y ENCUADERNACIÓN"/>
    <s v="99-MULTIPROVINCIAL"/>
    <s v="10-FONDO GENERAL"/>
    <s v="No Informado-"/>
    <s v="00-N/A"/>
    <s v="0000-NO APLICA"/>
    <s v="N"/>
    <n v="124500000"/>
    <n v="124500000"/>
    <n v="124500000"/>
    <n v="124500000"/>
  </r>
  <r>
    <x v="0"/>
    <x v="0"/>
    <x v="0"/>
    <x v="0"/>
    <s v="2.1.2.2-Bienes y servicios"/>
    <s v="2.1.2.2.1-Contratación de Bienes y Servicios"/>
    <s v="0102-CÁMARA DE DIPUTADOS"/>
    <s v="0001-CÁMARA DE DIPUTADOS"/>
    <s v="1-SERVICIOS  GENERALES"/>
    <s v="1.1-Administración general"/>
    <s v="1.1.01-Órganos ejecutivos y legislativos"/>
    <s v="2.2-CONTRATACIÓN DE SERVICIOS"/>
    <s v="2.2.3-VIÁTICOS"/>
    <s v="99-MULTIPROVINCIAL"/>
    <s v="10-FONDO GENERAL"/>
    <s v="No Informado-"/>
    <s v="00-N/A"/>
    <s v="0000-NO APLICA"/>
    <s v="N"/>
    <n v="218000000"/>
    <n v="218000000"/>
    <n v="165272885.44"/>
    <n v="165272885.44"/>
  </r>
  <r>
    <x v="0"/>
    <x v="0"/>
    <x v="0"/>
    <x v="0"/>
    <s v="2.1.2.2-Bienes y servicios"/>
    <s v="2.1.2.2.1-Contratación de Bienes y Servicios"/>
    <s v="0102-CÁMARA DE DIPUTADOS"/>
    <s v="0001-CÁMARA DE DIPUTADOS"/>
    <s v="1-SERVICIOS  GENERALES"/>
    <s v="1.1-Administración general"/>
    <s v="1.1.01-Órganos ejecutivos y legislativos"/>
    <s v="2.2-CONTRATACIÓN DE SERVICIOS"/>
    <s v="2.2.4-TRANSPORTE Y ALMACENAJE"/>
    <s v="99-MULTIPROVINCIAL"/>
    <s v="10-FONDO GENERAL"/>
    <s v="No Informado-"/>
    <s v="00-N/A"/>
    <s v="0000-NO APLICA"/>
    <s v="N"/>
    <n v="20040000"/>
    <n v="270040000"/>
    <n v="20024438.34"/>
    <n v="20024438.34"/>
  </r>
  <r>
    <x v="0"/>
    <x v="0"/>
    <x v="0"/>
    <x v="0"/>
    <s v="2.1.2.2-Bienes y servicios"/>
    <s v="2.1.2.2.1-Contratación de Bienes y Servicios"/>
    <s v="0102-CÁMARA DE DIPUTADOS"/>
    <s v="0001-CÁMARA DE DIPUTADOS"/>
    <s v="1-SERVICIOS  GENERALES"/>
    <s v="1.1-Administración general"/>
    <s v="1.1.01-Órganos ejecutivos y legislativos"/>
    <s v="2.2-CONTRATACIÓN DE SERVICIOS"/>
    <s v="2.2.5-ALQUILERES Y RENTAS"/>
    <s v="99-MULTIPROVINCIAL"/>
    <s v="10-FONDO GENERAL"/>
    <s v="No Informado-"/>
    <s v="00-N/A"/>
    <s v="0000-NO APLICA"/>
    <s v="N"/>
    <n v="15513195"/>
    <n v="15513195"/>
    <n v="15398396.25"/>
    <n v="15398396.25"/>
  </r>
  <r>
    <x v="0"/>
    <x v="0"/>
    <x v="0"/>
    <x v="0"/>
    <s v="2.1.2.2-Bienes y servicios"/>
    <s v="2.1.2.2.1-Contratación de Bienes y Servicios"/>
    <s v="0102-CÁMARA DE DIPUTADOS"/>
    <s v="0001-CÁMARA DE DIPUTADOS"/>
    <s v="1-SERVICIOS  GENERALES"/>
    <s v="1.1-Administración general"/>
    <s v="1.1.01-Órganos ejecutivos y legislativos"/>
    <s v="2.2-CONTRATACIÓN DE SERVICIOS"/>
    <s v="2.2.6-SEGUROS"/>
    <s v="99-MULTIPROVINCIAL"/>
    <s v="10-FONDO GENERAL"/>
    <s v="No Informado-"/>
    <s v="00-N/A"/>
    <s v="0000-NO APLICA"/>
    <s v="N"/>
    <n v="244752000"/>
    <n v="244752000"/>
    <n v="201131797.15000001"/>
    <n v="201131797.15000001"/>
  </r>
  <r>
    <x v="0"/>
    <x v="0"/>
    <x v="0"/>
    <x v="0"/>
    <s v="2.1.2.2-Bienes y servicios"/>
    <s v="2.1.2.2.1-Contratación de Bienes y Servicios"/>
    <s v="0102-CÁMARA DE DIPUTADOS"/>
    <s v="0001-CÁMARA DE DIPUTADOS"/>
    <s v="1-SERVICIOS  GENERALES"/>
    <s v="1.1-Administración general"/>
    <s v="1.1.01-Órganos ejecutivos y legislativos"/>
    <s v="2.2-CONTRATACIÓN DE SERVICIOS"/>
    <s v="2.2.7-SERVICIOS DE CONSERVACIÓN, REPARACIONES MENORES E INSTALACIONES TEMPORALES"/>
    <s v="99-MULTIPROVINCIAL"/>
    <s v="10-FONDO GENERAL"/>
    <s v="No Informado-"/>
    <s v="00-N/A"/>
    <s v="0000-NO APLICA"/>
    <s v="N"/>
    <n v="32000000"/>
    <n v="32000000"/>
    <n v="23261437"/>
    <n v="23261437"/>
  </r>
  <r>
    <x v="0"/>
    <x v="0"/>
    <x v="0"/>
    <x v="0"/>
    <s v="2.1.2.2-Bienes y servicios"/>
    <s v="2.1.2.2.1-Contratación de Bienes y Servicios"/>
    <s v="0102-CÁMARA DE DIPUTADOS"/>
    <s v="0001-CÁMARA DE DIPUTADOS"/>
    <s v="1-SERVICIOS  GENERALES"/>
    <s v="1.1-Administración general"/>
    <s v="1.1.01-Órganos ejecutivos y legislativos"/>
    <s v="2.2-CONTRATACIÓN DE SERVICIOS"/>
    <s v="2.2.8-OTROS SERVICIOS NO INCLUIDOS EN CONCEPTOS ANTERIORES"/>
    <s v="99-MULTIPROVINCIAL"/>
    <s v="10-FONDO GENERAL"/>
    <s v="No Informado-"/>
    <s v="00-N/A"/>
    <s v="0000-NO APLICA"/>
    <s v="N"/>
    <n v="436713492"/>
    <n v="182923175"/>
    <n v="162102857.83000001"/>
    <n v="162102857.83000001"/>
  </r>
  <r>
    <x v="0"/>
    <x v="0"/>
    <x v="0"/>
    <x v="0"/>
    <s v="2.1.2.2-Bienes y servicios"/>
    <s v="2.1.2.2.1-Contratación de Bienes y Servicios"/>
    <s v="0102-CÁMARA DE DIPUTADOS"/>
    <s v="0001-CÁMARA DE DIPUTADOS"/>
    <s v="1-SERVICIOS  GENERALES"/>
    <s v="1.1-Administración general"/>
    <s v="1.1.01-Órganos ejecutivos y legislativos"/>
    <s v="2.3-MATERIALES Y SUMINISTROS"/>
    <s v="2.3.1-ALIMENTOS Y PRODUCTOS AGROFORESTALES"/>
    <s v="99-MULTIPROVINCIAL"/>
    <s v="10-FONDO GENERAL"/>
    <s v="No Informado-"/>
    <s v="00-N/A"/>
    <s v="0000-NO APLICA"/>
    <s v="N"/>
    <n v="65000000"/>
    <n v="65000000"/>
    <n v="55784221.920000002"/>
    <n v="55784221.920000002"/>
  </r>
  <r>
    <x v="0"/>
    <x v="0"/>
    <x v="0"/>
    <x v="0"/>
    <s v="2.1.2.2-Bienes y servicios"/>
    <s v="2.1.2.2.1-Contratación de Bienes y Servicios"/>
    <s v="0102-CÁMARA DE DIPUTADOS"/>
    <s v="0001-CÁMARA DE DIPUTADOS"/>
    <s v="1-SERVICIOS  GENERALES"/>
    <s v="1.1-Administración general"/>
    <s v="1.1.01-Órganos ejecutivos y legislativos"/>
    <s v="2.3-MATERIALES Y SUMINISTROS"/>
    <s v="2.3.2-TEXTILES Y VESTUARIOS"/>
    <s v="99-MULTIPROVINCIAL"/>
    <s v="10-FONDO GENERAL"/>
    <s v="No Informado-"/>
    <s v="00-N/A"/>
    <s v="0000-NO APLICA"/>
    <s v="N"/>
    <n v="800000"/>
    <n v="800000"/>
    <n v="393968.34"/>
    <n v="393968.34"/>
  </r>
  <r>
    <x v="0"/>
    <x v="0"/>
    <x v="0"/>
    <x v="0"/>
    <s v="2.1.2.2-Bienes y servicios"/>
    <s v="2.1.2.2.1-Contratación de Bienes y Servicios"/>
    <s v="0102-CÁMARA DE DIPUTADOS"/>
    <s v="0001-CÁMARA DE DIPUTADOS"/>
    <s v="1-SERVICIOS  GENERALES"/>
    <s v="1.1-Administración general"/>
    <s v="1.1.01-Órganos ejecutivos y legislativos"/>
    <s v="2.3-MATERIALES Y SUMINISTROS"/>
    <s v="2.3.3-PAPEL, CARTÓN E IMPRESOS"/>
    <s v="99-MULTIPROVINCIAL"/>
    <s v="10-FONDO GENERAL"/>
    <s v="No Informado-"/>
    <s v="00-N/A"/>
    <s v="0000-NO APLICA"/>
    <s v="N"/>
    <n v="6500000"/>
    <n v="256500000"/>
    <n v="5345735.6900000004"/>
    <n v="5345735.6900000004"/>
  </r>
  <r>
    <x v="0"/>
    <x v="0"/>
    <x v="0"/>
    <x v="0"/>
    <s v="2.1.2.2-Bienes y servicios"/>
    <s v="2.1.2.2.1-Contratación de Bienes y Servicios"/>
    <s v="0102-CÁMARA DE DIPUTADOS"/>
    <s v="0001-CÁMARA DE DIPUTADOS"/>
    <s v="1-SERVICIOS  GENERALES"/>
    <s v="1.1-Administración general"/>
    <s v="1.1.01-Órganos ejecutivos y legislativos"/>
    <s v="2.3-MATERIALES Y SUMINISTROS"/>
    <s v="2.3.5-CUERO, CAUCHO Y PLÁSTICO"/>
    <s v="99-MULTIPROVINCIAL"/>
    <s v="10-FONDO GENERAL"/>
    <s v="No Informado-"/>
    <s v="00-N/A"/>
    <s v="0000-NO APLICA"/>
    <s v="N"/>
    <n v="11075000"/>
    <n v="11075000"/>
    <n v="5945745.3300000001"/>
    <n v="5945745.3300000001"/>
  </r>
  <r>
    <x v="0"/>
    <x v="0"/>
    <x v="0"/>
    <x v="0"/>
    <s v="2.1.2.2-Bienes y servicios"/>
    <s v="2.1.2.2.1-Contratación de Bienes y Servicios"/>
    <s v="0102-CÁMARA DE DIPUTADOS"/>
    <s v="0001-CÁMARA DE DIPUTADOS"/>
    <s v="1-SERVICIOS  GENERALES"/>
    <s v="1.1-Administración general"/>
    <s v="1.1.01-Órganos ejecutivos y legislativos"/>
    <s v="2.3-MATERIALES Y SUMINISTROS"/>
    <s v="2.3.6-PRODUCTOS DE MINERALES, METÁLICOS Y NO METÁLICOS"/>
    <s v="99-MULTIPROVINCIAL"/>
    <s v="10-FONDO GENERAL"/>
    <s v="No Informado-"/>
    <s v="00-N/A"/>
    <s v="0000-NO APLICA"/>
    <s v="N"/>
    <n v="1330000"/>
    <n v="1330000"/>
    <n v="983327.33"/>
    <n v="983327.33"/>
  </r>
  <r>
    <x v="0"/>
    <x v="0"/>
    <x v="0"/>
    <x v="0"/>
    <s v="2.1.2.2-Bienes y servicios"/>
    <s v="2.1.2.2.1-Contratación de Bienes y Servicios"/>
    <s v="0102-CÁMARA DE DIPUTADOS"/>
    <s v="0001-CÁMARA DE DIPUTADOS"/>
    <s v="1-SERVICIOS  GENERALES"/>
    <s v="1.1-Administración general"/>
    <s v="1.1.01-Órganos ejecutivos y legislativos"/>
    <s v="2.3-MATERIALES Y SUMINISTROS"/>
    <s v="2.3.7-COMBUSTIBLES, LUBRICANTES, PRODUCTOS QUÍMICOS Y CONEXOS"/>
    <s v="99-MULTIPROVINCIAL"/>
    <s v="10-FONDO GENERAL"/>
    <s v="No Informado-"/>
    <s v="00-N/A"/>
    <s v="0000-NO APLICA"/>
    <s v="N"/>
    <n v="111494000"/>
    <n v="111494000"/>
    <n v="84019117.010000005"/>
    <n v="84019117.010000005"/>
  </r>
  <r>
    <x v="0"/>
    <x v="0"/>
    <x v="0"/>
    <x v="0"/>
    <s v="2.1.2.2-Bienes y servicios"/>
    <s v="2.1.2.2.1-Contratación de Bienes y Servicios"/>
    <s v="0102-CÁMARA DE DIPUTADOS"/>
    <s v="0001-CÁMARA DE DIPUTADOS"/>
    <s v="1-SERVICIOS  GENERALES"/>
    <s v="1.1-Administración general"/>
    <s v="1.1.01-Órganos ejecutivos y legislativos"/>
    <s v="2.3-MATERIALES Y SUMINISTROS"/>
    <s v="2.3.9-PRODUCTOS Y ÚTILES VARIOS"/>
    <s v="99-MULTIPROVINCIAL"/>
    <s v="10-FONDO GENERAL"/>
    <s v="No Informado-"/>
    <s v="00-N/A"/>
    <s v="0000-NO APLICA"/>
    <s v="N"/>
    <n v="32800000"/>
    <n v="32800000"/>
    <n v="21296068.66"/>
    <n v="21296068.66"/>
  </r>
  <r>
    <x v="0"/>
    <x v="0"/>
    <x v="0"/>
    <x v="0"/>
    <s v="2.1.2.2-Bienes y servicios"/>
    <s v="2.1.2.2.1-Contratación de Bienes y Servicios"/>
    <s v="0201-PRESIDENCIA DE LA REPÚBLICA"/>
    <s v="0001-CONTRALORIA GENERAL DE LA REPUBLICA"/>
    <s v="1-SERVICIOS  GENERALES"/>
    <s v="1.1-Administración general"/>
    <s v="1.1.02-Gestión administrativa, financiera, fiscal, económica y planificación"/>
    <s v="2.2-CONTRATACIÓN DE SERVICIOS"/>
    <s v="2.2.1-SERVICIOS BÁSICOS"/>
    <s v="99-MULTIPROVINCIAL"/>
    <s v="10-FONDO GENERAL"/>
    <s v="No Informado-"/>
    <s v="00-N/A"/>
    <s v="0000-NO APLICA"/>
    <s v="N"/>
    <n v="133080354"/>
    <n v="132241673.2"/>
    <n v="122548681.68000001"/>
    <n v="98137451.829999998"/>
  </r>
  <r>
    <x v="0"/>
    <x v="0"/>
    <x v="0"/>
    <x v="0"/>
    <s v="2.1.2.2-Bienes y servicios"/>
    <s v="2.1.2.2.1-Contratación de Bienes y Servicios"/>
    <s v="0201-PRESIDENCIA DE LA REPÚBLICA"/>
    <s v="0001-CONTRALORIA GENERAL DE LA REPUBLICA"/>
    <s v="1-SERVICIOS  GENERALES"/>
    <s v="1.1-Administración general"/>
    <s v="1.1.02-Gestión administrativa, financiera, fiscal, económica y planificación"/>
    <s v="2.2-CONTRATACIÓN DE SERVICIOS"/>
    <s v="2.2.1-SERVICIOS BÁSICOS"/>
    <s v="99-MULTIPROVINCIAL"/>
    <s v="70-DONACION EXTERNA"/>
    <s v="No Informado-"/>
    <s v="00-N/A"/>
    <s v="0000-NO APLICA"/>
    <s v="N"/>
    <n v="0"/>
    <n v="420000"/>
    <n v="165520.19"/>
    <n v="165520.19"/>
  </r>
  <r>
    <x v="0"/>
    <x v="0"/>
    <x v="0"/>
    <x v="0"/>
    <s v="2.1.2.2-Bienes y servicios"/>
    <s v="2.1.2.2.1-Contratación de Bienes y Servicios"/>
    <s v="0201-PRESIDENCIA DE LA REPÚBLICA"/>
    <s v="0001-CONTRALORIA GENERAL DE LA REPUBLICA"/>
    <s v="1-SERVICIOS  GENERALES"/>
    <s v="1.1-Administración general"/>
    <s v="1.1.02-Gestión administrativa, financiera, fiscal, económica y planificación"/>
    <s v="2.2-CONTRATACIÓN DE SERVICIOS"/>
    <s v="2.2.2-PUBLICIDAD, IMPRESIÓN Y ENCUADERNACIÓN"/>
    <s v="99-MULTIPROVINCIAL"/>
    <s v="10-FONDO GENERAL"/>
    <s v="No Informado-"/>
    <s v="00-N/A"/>
    <s v="0000-NO APLICA"/>
    <s v="N"/>
    <n v="92545097"/>
    <n v="65172300"/>
    <n v="48039950.75"/>
    <n v="27320219.109999999"/>
  </r>
  <r>
    <x v="0"/>
    <x v="0"/>
    <x v="0"/>
    <x v="0"/>
    <s v="2.1.2.2-Bienes y servicios"/>
    <s v="2.1.2.2.1-Contratación de Bienes y Servicios"/>
    <s v="0201-PRESIDENCIA DE LA REPÚBLICA"/>
    <s v="0001-CONTRALORIA GENERAL DE LA REPUBLICA"/>
    <s v="1-SERVICIOS  GENERALES"/>
    <s v="1.1-Administración general"/>
    <s v="1.1.02-Gestión administrativa, financiera, fiscal, económica y planificación"/>
    <s v="2.2-CONTRATACIÓN DE SERVICIOS"/>
    <s v="2.2.2-PUBLICIDAD, IMPRESIÓN Y ENCUADERNACIÓN"/>
    <s v="99-MULTIPROVINCIAL"/>
    <s v="70-DONACION EXTERNA"/>
    <s v="No Informado-"/>
    <s v="00-N/A"/>
    <s v="0000-NO APLICA"/>
    <s v="N"/>
    <n v="0"/>
    <n v="48000"/>
    <n v="0"/>
    <n v="0"/>
  </r>
  <r>
    <x v="0"/>
    <x v="0"/>
    <x v="0"/>
    <x v="0"/>
    <s v="2.1.2.2-Bienes y servicios"/>
    <s v="2.1.2.2.1-Contratación de Bienes y Servicios"/>
    <s v="0201-PRESIDENCIA DE LA REPÚBLICA"/>
    <s v="0001-CONTRALORIA GENERAL DE LA REPUBLICA"/>
    <s v="1-SERVICIOS  GENERALES"/>
    <s v="1.1-Administración general"/>
    <s v="1.1.02-Gestión administrativa, financiera, fiscal, económica y planificación"/>
    <s v="2.2-CONTRATACIÓN DE SERVICIOS"/>
    <s v="2.2.3-VIÁTICOS"/>
    <s v="99-MULTIPROVINCIAL"/>
    <s v="10-FONDO GENERAL"/>
    <s v="No Informado-"/>
    <s v="00-N/A"/>
    <s v="0000-NO APLICA"/>
    <s v="N"/>
    <n v="237250000"/>
    <n v="309877645.80000001"/>
    <n v="240152747.91"/>
    <n v="239908285.41"/>
  </r>
  <r>
    <x v="0"/>
    <x v="0"/>
    <x v="0"/>
    <x v="0"/>
    <s v="2.1.2.2-Bienes y servicios"/>
    <s v="2.1.2.2.1-Contratación de Bienes y Servicios"/>
    <s v="0201-PRESIDENCIA DE LA REPÚBLICA"/>
    <s v="0001-CONTRALORIA GENERAL DE LA REPUBLICA"/>
    <s v="1-SERVICIOS  GENERALES"/>
    <s v="1.1-Administración general"/>
    <s v="1.1.02-Gestión administrativa, financiera, fiscal, económica y planificación"/>
    <s v="2.2-CONTRATACIÓN DE SERVICIOS"/>
    <s v="2.2.3-VIÁTICOS"/>
    <s v="99-MULTIPROVINCIAL"/>
    <s v="70-DONACION EXTERNA"/>
    <s v="No Informado-"/>
    <s v="00-N/A"/>
    <s v="0000-NO APLICA"/>
    <s v="N"/>
    <n v="0"/>
    <n v="1182000"/>
    <n v="542000"/>
    <n v="542000"/>
  </r>
  <r>
    <x v="0"/>
    <x v="0"/>
    <x v="0"/>
    <x v="0"/>
    <s v="2.1.2.2-Bienes y servicios"/>
    <s v="2.1.2.2.1-Contratación de Bienes y Servicios"/>
    <s v="0201-PRESIDENCIA DE LA REPÚBLICA"/>
    <s v="0001-CONTRALORIA GENERAL DE LA REPUBLICA"/>
    <s v="1-SERVICIOS  GENERALES"/>
    <s v="1.1-Administración general"/>
    <s v="1.1.02-Gestión administrativa, financiera, fiscal, económica y planificación"/>
    <s v="2.2-CONTRATACIÓN DE SERVICIOS"/>
    <s v="2.2.4-TRANSPORTE Y ALMACENAJE"/>
    <s v="99-MULTIPROVINCIAL"/>
    <s v="10-FONDO GENERAL"/>
    <s v="No Informado-"/>
    <s v="00-N/A"/>
    <s v="0000-NO APLICA"/>
    <s v="N"/>
    <n v="186070000"/>
    <n v="263764972.28"/>
    <n v="214277145.53999999"/>
    <n v="214240145.53999999"/>
  </r>
  <r>
    <x v="0"/>
    <x v="0"/>
    <x v="0"/>
    <x v="0"/>
    <s v="2.1.2.2-Bienes y servicios"/>
    <s v="2.1.2.2.1-Contratación de Bienes y Servicios"/>
    <s v="0201-PRESIDENCIA DE LA REPÚBLICA"/>
    <s v="0001-CONTRALORIA GENERAL DE LA REPUBLICA"/>
    <s v="1-SERVICIOS  GENERALES"/>
    <s v="1.1-Administración general"/>
    <s v="1.1.02-Gestión administrativa, financiera, fiscal, económica y planificación"/>
    <s v="2.2-CONTRATACIÓN DE SERVICIOS"/>
    <s v="2.2.4-TRANSPORTE Y ALMACENAJE"/>
    <s v="99-MULTIPROVINCIAL"/>
    <s v="70-DONACION EXTERNA"/>
    <s v="No Informado-"/>
    <s v="00-N/A"/>
    <s v="0000-NO APLICA"/>
    <s v="N"/>
    <n v="0"/>
    <n v="140000"/>
    <n v="0"/>
    <n v="0"/>
  </r>
  <r>
    <x v="0"/>
    <x v="0"/>
    <x v="0"/>
    <x v="0"/>
    <s v="2.1.2.2-Bienes y servicios"/>
    <s v="2.1.2.2.1-Contratación de Bienes y Servicios"/>
    <s v="0201-PRESIDENCIA DE LA REPÚBLICA"/>
    <s v="0001-CONTRALORIA GENERAL DE LA REPUBLICA"/>
    <s v="1-SERVICIOS  GENERALES"/>
    <s v="1.1-Administración general"/>
    <s v="1.1.02-Gestión administrativa, financiera, fiscal, económica y planificación"/>
    <s v="2.2-CONTRATACIÓN DE SERVICIOS"/>
    <s v="2.2.5-ALQUILERES Y RENTAS"/>
    <s v="99-MULTIPROVINCIAL"/>
    <s v="10-FONDO GENERAL"/>
    <s v="No Informado-"/>
    <s v="00-N/A"/>
    <s v="0000-NO APLICA"/>
    <s v="N"/>
    <n v="173563989"/>
    <n v="250547186.37"/>
    <n v="169509322.71000001"/>
    <n v="71381051.150000006"/>
  </r>
  <r>
    <x v="0"/>
    <x v="0"/>
    <x v="0"/>
    <x v="0"/>
    <s v="2.1.2.2-Bienes y servicios"/>
    <s v="2.1.2.2.1-Contratación de Bienes y Servicios"/>
    <s v="0201-PRESIDENCIA DE LA REPÚBLICA"/>
    <s v="0001-CONTRALORIA GENERAL DE LA REPUBLICA"/>
    <s v="1-SERVICIOS  GENERALES"/>
    <s v="1.1-Administración general"/>
    <s v="1.1.02-Gestión administrativa, financiera, fiscal, económica y planificación"/>
    <s v="2.2-CONTRATACIÓN DE SERVICIOS"/>
    <s v="2.2.5-ALQUILERES Y RENTAS"/>
    <s v="99-MULTIPROVINCIAL"/>
    <s v="70-DONACION EXTERNA"/>
    <s v="No Informado-"/>
    <s v="00-N/A"/>
    <s v="0000-NO APLICA"/>
    <s v="N"/>
    <n v="0"/>
    <n v="5690136.0999999996"/>
    <n v="0"/>
    <n v="0"/>
  </r>
  <r>
    <x v="0"/>
    <x v="0"/>
    <x v="0"/>
    <x v="0"/>
    <s v="2.1.2.2-Bienes y servicios"/>
    <s v="2.1.2.2.1-Contratación de Bienes y Servicios"/>
    <s v="0201-PRESIDENCIA DE LA REPÚBLICA"/>
    <s v="0001-CONTRALORIA GENERAL DE LA REPUBLICA"/>
    <s v="1-SERVICIOS  GENERALES"/>
    <s v="1.1-Administración general"/>
    <s v="1.1.02-Gestión administrativa, financiera, fiscal, económica y planificación"/>
    <s v="2.2-CONTRATACIÓN DE SERVICIOS"/>
    <s v="2.2.6-SEGUROS"/>
    <s v="99-MULTIPROVINCIAL"/>
    <s v="10-FONDO GENERAL"/>
    <s v="No Informado-"/>
    <s v="00-N/A"/>
    <s v="0000-NO APLICA"/>
    <s v="N"/>
    <n v="80362113"/>
    <n v="66139210"/>
    <n v="57237633.479999997"/>
    <n v="49842098.649999999"/>
  </r>
  <r>
    <x v="0"/>
    <x v="0"/>
    <x v="0"/>
    <x v="0"/>
    <s v="2.1.2.2-Bienes y servicios"/>
    <s v="2.1.2.2.1-Contratación de Bienes y Servicios"/>
    <s v="0201-PRESIDENCIA DE LA REPÚBLICA"/>
    <s v="0001-CONTRALORIA GENERAL DE LA REPUBLICA"/>
    <s v="1-SERVICIOS  GENERALES"/>
    <s v="1.1-Administración general"/>
    <s v="1.1.02-Gestión administrativa, financiera, fiscal, económica y planificación"/>
    <s v="2.2-CONTRATACIÓN DE SERVICIOS"/>
    <s v="2.2.7-SERVICIOS DE CONSERVACIÓN, REPARACIONES MENORES E INSTALACIONES TEMPORALES"/>
    <s v="99-MULTIPROVINCIAL"/>
    <s v="10-FONDO GENERAL"/>
    <s v="No Informado-"/>
    <s v="00-N/A"/>
    <s v="0000-NO APLICA"/>
    <s v="N"/>
    <n v="107570500"/>
    <n v="76938616.640000001"/>
    <n v="56826091.530000001"/>
    <n v="33301888.850000001"/>
  </r>
  <r>
    <x v="0"/>
    <x v="0"/>
    <x v="0"/>
    <x v="0"/>
    <s v="2.1.2.2-Bienes y servicios"/>
    <s v="2.1.2.2.1-Contratación de Bienes y Servicios"/>
    <s v="0201-PRESIDENCIA DE LA REPÚBLICA"/>
    <s v="0001-CONTRALORIA GENERAL DE LA REPUBLICA"/>
    <s v="1-SERVICIOS  GENERALES"/>
    <s v="1.1-Administración general"/>
    <s v="1.1.02-Gestión administrativa, financiera, fiscal, económica y planificación"/>
    <s v="2.2-CONTRATACIÓN DE SERVICIOS"/>
    <s v="2.2.8-OTROS SERVICIOS NO INCLUIDOS EN CONCEPTOS ANTERIORES"/>
    <s v="99-MULTIPROVINCIAL"/>
    <s v="10-FONDO GENERAL"/>
    <s v="No Informado-"/>
    <s v="00-N/A"/>
    <s v="0000-NO APLICA"/>
    <s v="N"/>
    <n v="322197080"/>
    <n v="528014064.91000003"/>
    <n v="410959457.56999999"/>
    <n v="314053669"/>
  </r>
  <r>
    <x v="0"/>
    <x v="0"/>
    <x v="0"/>
    <x v="0"/>
    <s v="2.1.2.2-Bienes y servicios"/>
    <s v="2.1.2.2.1-Contratación de Bienes y Servicios"/>
    <s v="0201-PRESIDENCIA DE LA REPÚBLICA"/>
    <s v="0001-CONTRALORIA GENERAL DE LA REPUBLICA"/>
    <s v="1-SERVICIOS  GENERALES"/>
    <s v="1.1-Administración general"/>
    <s v="1.1.02-Gestión administrativa, financiera, fiscal, económica y planificación"/>
    <s v="2.2-CONTRATACIÓN DE SERVICIOS"/>
    <s v="2.2.8-OTROS SERVICIOS NO INCLUIDOS EN CONCEPTOS ANTERIORES"/>
    <s v="99-MULTIPROVINCIAL"/>
    <s v="70-DONACION EXTERNA"/>
    <s v="No Informado-"/>
    <s v="00-N/A"/>
    <s v="0000-NO APLICA"/>
    <s v="N"/>
    <n v="281900817"/>
    <n v="248361439.31"/>
    <n v="3241167.63"/>
    <n v="2693836.7999999998"/>
  </r>
  <r>
    <x v="0"/>
    <x v="0"/>
    <x v="0"/>
    <x v="0"/>
    <s v="2.1.2.2-Bienes y servicios"/>
    <s v="2.1.2.2.1-Contratación de Bienes y Servicios"/>
    <s v="0201-PRESIDENCIA DE LA REPÚBLICA"/>
    <s v="0001-CONTRALORIA GENERAL DE LA REPUBLICA"/>
    <s v="1-SERVICIOS  GENERALES"/>
    <s v="1.1-Administración general"/>
    <s v="1.1.02-Gestión administrativa, financiera, fiscal, económica y planificación"/>
    <s v="2.2-CONTRATACIÓN DE SERVICIOS"/>
    <s v="2.2.9-OTRAS CONTRATACIONES DE SERVICIOS"/>
    <s v="99-MULTIPROVINCIAL"/>
    <s v="10-FONDO GENERAL"/>
    <s v="No Informado-"/>
    <s v="00-N/A"/>
    <s v="0000-NO APLICA"/>
    <s v="N"/>
    <n v="107320008"/>
    <n v="194316117.74000001"/>
    <n v="132941230.06999999"/>
    <n v="98767711.439999998"/>
  </r>
  <r>
    <x v="0"/>
    <x v="0"/>
    <x v="0"/>
    <x v="0"/>
    <s v="2.1.2.2-Bienes y servicios"/>
    <s v="2.1.2.2.1-Contratación de Bienes y Servicios"/>
    <s v="0201-PRESIDENCIA DE LA REPÚBLICA"/>
    <s v="0001-CONTRALORIA GENERAL DE LA REPUBLICA"/>
    <s v="1-SERVICIOS  GENERALES"/>
    <s v="1.1-Administración general"/>
    <s v="1.1.02-Gestión administrativa, financiera, fiscal, económica y planificación"/>
    <s v="2.2-CONTRATACIÓN DE SERVICIOS"/>
    <s v="2.2.9-OTRAS CONTRATACIONES DE SERVICIOS"/>
    <s v="99-MULTIPROVINCIAL"/>
    <s v="70-DONACION EXTERNA"/>
    <s v="No Informado-"/>
    <s v="00-N/A"/>
    <s v="0000-NO APLICA"/>
    <s v="N"/>
    <n v="0"/>
    <n v="468878.82"/>
    <n v="0"/>
    <n v="0"/>
  </r>
  <r>
    <x v="0"/>
    <x v="0"/>
    <x v="0"/>
    <x v="0"/>
    <s v="2.1.2.2-Bienes y servicios"/>
    <s v="2.1.2.2.1-Contratación de Bienes y Servicios"/>
    <s v="0201-PRESIDENCIA DE LA REPÚBLICA"/>
    <s v="0001-CONTRALORIA GENERAL DE LA REPUBLICA"/>
    <s v="1-SERVICIOS  GENERALES"/>
    <s v="1.1-Administración general"/>
    <s v="1.1.02-Gestión administrativa, financiera, fiscal, económica y planificación"/>
    <s v="2.3-MATERIALES Y SUMINISTROS"/>
    <s v="2.3.1-ALIMENTOS Y PRODUCTOS AGROFORESTALES"/>
    <s v="99-MULTIPROVINCIAL"/>
    <s v="10-FONDO GENERAL"/>
    <s v="No Informado-"/>
    <s v="00-N/A"/>
    <s v="0000-NO APLICA"/>
    <s v="N"/>
    <n v="15882000"/>
    <n v="48799362.659999996"/>
    <n v="43910851.350000001"/>
    <n v="40552022.890000001"/>
  </r>
  <r>
    <x v="0"/>
    <x v="0"/>
    <x v="0"/>
    <x v="0"/>
    <s v="2.1.2.2-Bienes y servicios"/>
    <s v="2.1.2.2.1-Contratación de Bienes y Servicios"/>
    <s v="0201-PRESIDENCIA DE LA REPÚBLICA"/>
    <s v="0001-CONTRALORIA GENERAL DE LA REPUBLICA"/>
    <s v="1-SERVICIOS  GENERALES"/>
    <s v="1.1-Administración general"/>
    <s v="1.1.02-Gestión administrativa, financiera, fiscal, económica y planificación"/>
    <s v="2.3-MATERIALES Y SUMINISTROS"/>
    <s v="2.3.1-ALIMENTOS Y PRODUCTOS AGROFORESTALES"/>
    <s v="99-MULTIPROVINCIAL"/>
    <s v="50-CRÉDITO INTERNO"/>
    <s v="No Informado-"/>
    <s v="00-N/A"/>
    <s v="0000-NO APLICA"/>
    <s v="N"/>
    <n v="0"/>
    <n v="132288074.63"/>
    <n v="31995574.629999999"/>
    <n v="0"/>
  </r>
  <r>
    <x v="0"/>
    <x v="0"/>
    <x v="0"/>
    <x v="0"/>
    <s v="2.1.2.2-Bienes y servicios"/>
    <s v="2.1.2.2.1-Contratación de Bienes y Servicios"/>
    <s v="0201-PRESIDENCIA DE LA REPÚBLICA"/>
    <s v="0001-CONTRALORIA GENERAL DE LA REPUBLICA"/>
    <s v="1-SERVICIOS  GENERALES"/>
    <s v="1.1-Administración general"/>
    <s v="1.1.02-Gestión administrativa, financiera, fiscal, económica y planificación"/>
    <s v="2.3-MATERIALES Y SUMINISTROS"/>
    <s v="2.3.2-TEXTILES Y VESTUARIOS"/>
    <s v="99-MULTIPROVINCIAL"/>
    <s v="10-FONDO GENERAL"/>
    <s v="No Informado-"/>
    <s v="00-N/A"/>
    <s v="0000-NO APLICA"/>
    <s v="N"/>
    <n v="24427000"/>
    <n v="13235685.300000001"/>
    <n v="4204550.34"/>
    <n v="2532196.46"/>
  </r>
  <r>
    <x v="0"/>
    <x v="0"/>
    <x v="0"/>
    <x v="0"/>
    <s v="2.1.2.2-Bienes y servicios"/>
    <s v="2.1.2.2.1-Contratación de Bienes y Servicios"/>
    <s v="0201-PRESIDENCIA DE LA REPÚBLICA"/>
    <s v="0001-CONTRALORIA GENERAL DE LA REPUBLICA"/>
    <s v="1-SERVICIOS  GENERALES"/>
    <s v="1.1-Administración general"/>
    <s v="1.1.02-Gestión administrativa, financiera, fiscal, económica y planificación"/>
    <s v="2.3-MATERIALES Y SUMINISTROS"/>
    <s v="2.3.3-PAPEL, CARTÓN E IMPRESOS"/>
    <s v="99-MULTIPROVINCIAL"/>
    <s v="10-FONDO GENERAL"/>
    <s v="No Informado-"/>
    <s v="00-N/A"/>
    <s v="0000-NO APLICA"/>
    <s v="N"/>
    <n v="21240113"/>
    <n v="13592538"/>
    <n v="9596131.5299999993"/>
    <n v="8459529.3499999996"/>
  </r>
  <r>
    <x v="0"/>
    <x v="0"/>
    <x v="0"/>
    <x v="0"/>
    <s v="2.1.2.2-Bienes y servicios"/>
    <s v="2.1.2.2.1-Contratación de Bienes y Servicios"/>
    <s v="0201-PRESIDENCIA DE LA REPÚBLICA"/>
    <s v="0001-CONTRALORIA GENERAL DE LA REPUBLICA"/>
    <s v="1-SERVICIOS  GENERALES"/>
    <s v="1.1-Administración general"/>
    <s v="1.1.02-Gestión administrativa, financiera, fiscal, económica y planificación"/>
    <s v="2.3-MATERIALES Y SUMINISTROS"/>
    <s v="2.3.4-PRODUCTOS FARMACÉUTICOS"/>
    <s v="99-MULTIPROVINCIAL"/>
    <s v="10-FONDO GENERAL"/>
    <s v="No Informado-"/>
    <s v="00-N/A"/>
    <s v="0000-NO APLICA"/>
    <s v="N"/>
    <n v="7530000"/>
    <n v="80186354.319999993"/>
    <n v="79743960.549999997"/>
    <n v="79413654.310000002"/>
  </r>
  <r>
    <x v="0"/>
    <x v="0"/>
    <x v="0"/>
    <x v="0"/>
    <s v="2.1.2.2-Bienes y servicios"/>
    <s v="2.1.2.2.1-Contratación de Bienes y Servicios"/>
    <s v="0201-PRESIDENCIA DE LA REPÚBLICA"/>
    <s v="0001-CONTRALORIA GENERAL DE LA REPUBLICA"/>
    <s v="1-SERVICIOS  GENERALES"/>
    <s v="1.1-Administración general"/>
    <s v="1.1.02-Gestión administrativa, financiera, fiscal, económica y planificación"/>
    <s v="2.3-MATERIALES Y SUMINISTROS"/>
    <s v="2.3.5-CUERO, CAUCHO Y PLÁSTICO"/>
    <s v="99-MULTIPROVINCIAL"/>
    <s v="10-FONDO GENERAL"/>
    <s v="No Informado-"/>
    <s v="00-N/A"/>
    <s v="0000-NO APLICA"/>
    <s v="N"/>
    <n v="9557797"/>
    <n v="21110187.800000001"/>
    <n v="17430002.550000001"/>
    <n v="15003307.59"/>
  </r>
  <r>
    <x v="0"/>
    <x v="0"/>
    <x v="0"/>
    <x v="0"/>
    <s v="2.1.2.2-Bienes y servicios"/>
    <s v="2.1.2.2.1-Contratación de Bienes y Servicios"/>
    <s v="0201-PRESIDENCIA DE LA REPÚBLICA"/>
    <s v="0001-CONTRALORIA GENERAL DE LA REPUBLICA"/>
    <s v="1-SERVICIOS  GENERALES"/>
    <s v="1.1-Administración general"/>
    <s v="1.1.02-Gestión administrativa, financiera, fiscal, económica y planificación"/>
    <s v="2.3-MATERIALES Y SUMINISTROS"/>
    <s v="2.3.6-PRODUCTOS DE MINERALES, METÁLICOS Y NO METÁLICOS"/>
    <s v="99-MULTIPROVINCIAL"/>
    <s v="10-FONDO GENERAL"/>
    <s v="No Informado-"/>
    <s v="00-N/A"/>
    <s v="0000-NO APLICA"/>
    <s v="N"/>
    <n v="5467760"/>
    <n v="11121634.289999999"/>
    <n v="9189617.5600000005"/>
    <n v="8771384.5600000005"/>
  </r>
  <r>
    <x v="0"/>
    <x v="0"/>
    <x v="0"/>
    <x v="0"/>
    <s v="2.1.2.2-Bienes y servicios"/>
    <s v="2.1.2.2.1-Contratación de Bienes y Servicios"/>
    <s v="0201-PRESIDENCIA DE LA REPÚBLICA"/>
    <s v="0001-CONTRALORIA GENERAL DE LA REPUBLICA"/>
    <s v="1-SERVICIOS  GENERALES"/>
    <s v="1.1-Administración general"/>
    <s v="1.1.02-Gestión administrativa, financiera, fiscal, económica y planificación"/>
    <s v="2.3-MATERIALES Y SUMINISTROS"/>
    <s v="2.3.6-PRODUCTOS DE MINERALES, METÁLICOS Y NO METÁLICOS"/>
    <s v="99-MULTIPROVINCIAL"/>
    <s v="50-CRÉDITO INTERNO"/>
    <s v="No Informado-"/>
    <s v="00-N/A"/>
    <s v="0000-NO APLICA"/>
    <s v="N"/>
    <n v="0"/>
    <n v="9370667.6300000008"/>
    <n v="9370667.6300000008"/>
    <n v="0"/>
  </r>
  <r>
    <x v="0"/>
    <x v="0"/>
    <x v="0"/>
    <x v="0"/>
    <s v="2.1.2.2-Bienes y servicios"/>
    <s v="2.1.2.2.1-Contratación de Bienes y Servicios"/>
    <s v="0201-PRESIDENCIA DE LA REPÚBLICA"/>
    <s v="0001-CONTRALORIA GENERAL DE LA REPUBLICA"/>
    <s v="1-SERVICIOS  GENERALES"/>
    <s v="1.1-Administración general"/>
    <s v="1.1.02-Gestión administrativa, financiera, fiscal, económica y planificación"/>
    <s v="2.3-MATERIALES Y SUMINISTROS"/>
    <s v="2.3.7-COMBUSTIBLES, LUBRICANTES, PRODUCTOS QUÍMICOS Y CONEXOS"/>
    <s v="99-MULTIPROVINCIAL"/>
    <s v="10-FONDO GENERAL"/>
    <s v="No Informado-"/>
    <s v="00-N/A"/>
    <s v="0000-NO APLICA"/>
    <s v="N"/>
    <n v="124742346"/>
    <n v="144015877.13999999"/>
    <n v="118871524.29000001"/>
    <n v="98237934.890000001"/>
  </r>
  <r>
    <x v="0"/>
    <x v="0"/>
    <x v="0"/>
    <x v="0"/>
    <s v="2.1.2.2-Bienes y servicios"/>
    <s v="2.1.2.2.1-Contratación de Bienes y Servicios"/>
    <s v="0201-PRESIDENCIA DE LA REPÚBLICA"/>
    <s v="0001-CONTRALORIA GENERAL DE LA REPUBLICA"/>
    <s v="1-SERVICIOS  GENERALES"/>
    <s v="1.1-Administración general"/>
    <s v="1.1.02-Gestión administrativa, financiera, fiscal, económica y planificación"/>
    <s v="2.3-MATERIALES Y SUMINISTROS"/>
    <s v="2.3.9-PRODUCTOS Y ÚTILES VARIOS"/>
    <s v="99-MULTIPROVINCIAL"/>
    <s v="10-FONDO GENERAL"/>
    <s v="No Informado-"/>
    <s v="00-N/A"/>
    <s v="0000-NO APLICA"/>
    <s v="N"/>
    <n v="78526429"/>
    <n v="217641251.53999999"/>
    <n v="183690221.25"/>
    <n v="170547664.03"/>
  </r>
  <r>
    <x v="0"/>
    <x v="0"/>
    <x v="0"/>
    <x v="0"/>
    <s v="2.1.2.2-Bienes y servicios"/>
    <s v="2.1.2.2.1-Contratación de Bienes y Servicios"/>
    <s v="0201-PRESIDENCIA DE LA REPÚBLICA"/>
    <s v="0001-CONTRALORIA GENERAL DE LA REPUBLICA"/>
    <s v="1-SERVICIOS  GENERALES"/>
    <s v="1.1-Administración general"/>
    <s v="1.1.02-Gestión administrativa, financiera, fiscal, económica y planificación"/>
    <s v="2.3-MATERIALES Y SUMINISTROS"/>
    <s v="2.3.9-PRODUCTOS Y ÚTILES VARIOS"/>
    <s v="99-MULTIPROVINCIAL"/>
    <s v="50-CRÉDITO INTERNO"/>
    <s v="No Informado-"/>
    <s v="00-N/A"/>
    <s v="0000-NO APLICA"/>
    <s v="N"/>
    <n v="0"/>
    <n v="29841257.739999998"/>
    <n v="0"/>
    <n v="0"/>
  </r>
  <r>
    <x v="0"/>
    <x v="0"/>
    <x v="0"/>
    <x v="0"/>
    <s v="2.1.2.2-Bienes y servicios"/>
    <s v="2.1.2.2.1-Contratación de Bienes y Servicios"/>
    <s v="0201-PRESIDENCIA DE LA REPÚBLICA"/>
    <s v="0001-CONTRALORIA GENERAL DE LA REPUBLICA"/>
    <s v="3-PROTECCIÓN DEL MEDIO AMBIENTE"/>
    <s v="3.3-Cambio Climático"/>
    <s v="3.3.04-Gobernanza del riesgo de desastres climáticos"/>
    <s v="2.2-CONTRATACIÓN DE SERVICIOS"/>
    <s v="2.2.1-SERVICIOS BÁSICOS"/>
    <s v="99-MULTIPROVINCIAL"/>
    <s v="10-FONDO GENERAL"/>
    <s v="No Informado-"/>
    <s v="00-N/A"/>
    <s v="0000-NO APLICA"/>
    <s v="N"/>
    <n v="1085000"/>
    <n v="1085000"/>
    <n v="1053002.32"/>
    <n v="1053002.32"/>
  </r>
  <r>
    <x v="0"/>
    <x v="0"/>
    <x v="0"/>
    <x v="0"/>
    <s v="2.1.2.2-Bienes y servicios"/>
    <s v="2.1.2.2.1-Contratación de Bienes y Servicios"/>
    <s v="0201-PRESIDENCIA DE LA REPÚBLICA"/>
    <s v="0001-CONTRALORIA GENERAL DE LA REPUBLICA"/>
    <s v="3-PROTECCIÓN DEL MEDIO AMBIENTE"/>
    <s v="3.3-Cambio Climático"/>
    <s v="3.3.04-Gobernanza del riesgo de desastres climáticos"/>
    <s v="2.2-CONTRATACIÓN DE SERVICIOS"/>
    <s v="2.2.2-PUBLICIDAD, IMPRESIÓN Y ENCUADERNACIÓN"/>
    <s v="99-MULTIPROVINCIAL"/>
    <s v="10-FONDO GENERAL"/>
    <s v="No Informado-"/>
    <s v="00-N/A"/>
    <s v="0000-NO APLICA"/>
    <s v="N"/>
    <n v="150000"/>
    <n v="150000"/>
    <n v="31547.81"/>
    <n v="31547.81"/>
  </r>
  <r>
    <x v="0"/>
    <x v="0"/>
    <x v="0"/>
    <x v="0"/>
    <s v="2.1.2.2-Bienes y servicios"/>
    <s v="2.1.2.2.1-Contratación de Bienes y Servicios"/>
    <s v="0201-PRESIDENCIA DE LA REPÚBLICA"/>
    <s v="0001-CONTRALORIA GENERAL DE LA REPUBLICA"/>
    <s v="3-PROTECCIÓN DEL MEDIO AMBIENTE"/>
    <s v="3.3-Cambio Climático"/>
    <s v="3.3.04-Gobernanza del riesgo de desastres climáticos"/>
    <s v="2.2-CONTRATACIÓN DE SERVICIOS"/>
    <s v="2.2.3-VIÁTICOS"/>
    <s v="99-MULTIPROVINCIAL"/>
    <s v="10-FONDO GENERAL"/>
    <s v="No Informado-"/>
    <s v="00-N/A"/>
    <s v="0000-NO APLICA"/>
    <s v="N"/>
    <n v="120000"/>
    <n v="120000"/>
    <n v="0"/>
    <n v="0"/>
  </r>
  <r>
    <x v="0"/>
    <x v="0"/>
    <x v="0"/>
    <x v="0"/>
    <s v="2.1.2.2-Bienes y servicios"/>
    <s v="2.1.2.2.1-Contratación de Bienes y Servicios"/>
    <s v="0201-PRESIDENCIA DE LA REPÚBLICA"/>
    <s v="0001-CONTRALORIA GENERAL DE LA REPUBLICA"/>
    <s v="3-PROTECCIÓN DEL MEDIO AMBIENTE"/>
    <s v="3.3-Cambio Climático"/>
    <s v="3.3.04-Gobernanza del riesgo de desastres climáticos"/>
    <s v="2.2-CONTRATACIÓN DE SERVICIOS"/>
    <s v="2.2.5-ALQUILERES Y RENTAS"/>
    <s v="99-MULTIPROVINCIAL"/>
    <s v="10-FONDO GENERAL"/>
    <s v="No Informado-"/>
    <s v="00-N/A"/>
    <s v="0000-NO APLICA"/>
    <s v="N"/>
    <n v="1000000"/>
    <n v="1000000"/>
    <n v="0"/>
    <n v="0"/>
  </r>
  <r>
    <x v="0"/>
    <x v="0"/>
    <x v="0"/>
    <x v="0"/>
    <s v="2.1.2.2-Bienes y servicios"/>
    <s v="2.1.2.2.1-Contratación de Bienes y Servicios"/>
    <s v="0201-PRESIDENCIA DE LA REPÚBLICA"/>
    <s v="0001-CONTRALORIA GENERAL DE LA REPUBLICA"/>
    <s v="3-PROTECCIÓN DEL MEDIO AMBIENTE"/>
    <s v="3.3-Cambio Climático"/>
    <s v="3.3.04-Gobernanza del riesgo de desastres climáticos"/>
    <s v="2.2-CONTRATACIÓN DE SERVICIOS"/>
    <s v="2.2.6-SEGUROS"/>
    <s v="99-MULTIPROVINCIAL"/>
    <s v="10-FONDO GENERAL"/>
    <s v="No Informado-"/>
    <s v="00-N/A"/>
    <s v="0000-NO APLICA"/>
    <s v="N"/>
    <n v="500000"/>
    <n v="500000"/>
    <n v="213900.3"/>
    <n v="213900.3"/>
  </r>
  <r>
    <x v="0"/>
    <x v="0"/>
    <x v="0"/>
    <x v="0"/>
    <s v="2.1.2.2-Bienes y servicios"/>
    <s v="2.1.2.2.1-Contratación de Bienes y Servicios"/>
    <s v="0201-PRESIDENCIA DE LA REPÚBLICA"/>
    <s v="0001-CONTRALORIA GENERAL DE LA REPUBLICA"/>
    <s v="3-PROTECCIÓN DEL MEDIO AMBIENTE"/>
    <s v="3.3-Cambio Climático"/>
    <s v="3.3.04-Gobernanza del riesgo de desastres climáticos"/>
    <s v="2.2-CONTRATACIÓN DE SERVICIOS"/>
    <s v="2.2.7-SERVICIOS DE CONSERVACIÓN, REPARACIONES MENORES E INSTALACIONES TEMPORALES"/>
    <s v="99-MULTIPROVINCIAL"/>
    <s v="10-FONDO GENERAL"/>
    <s v="No Informado-"/>
    <s v="00-N/A"/>
    <s v="0000-NO APLICA"/>
    <s v="N"/>
    <n v="400000"/>
    <n v="1000000"/>
    <n v="655678.80000000005"/>
    <n v="218559.6"/>
  </r>
  <r>
    <x v="0"/>
    <x v="0"/>
    <x v="0"/>
    <x v="0"/>
    <s v="2.1.2.2-Bienes y servicios"/>
    <s v="2.1.2.2.1-Contratación de Bienes y Servicios"/>
    <s v="0201-PRESIDENCIA DE LA REPÚBLICA"/>
    <s v="0001-CONTRALORIA GENERAL DE LA REPUBLICA"/>
    <s v="3-PROTECCIÓN DEL MEDIO AMBIENTE"/>
    <s v="3.3-Cambio Climático"/>
    <s v="3.3.04-Gobernanza del riesgo de desastres climáticos"/>
    <s v="2.2-CONTRATACIÓN DE SERVICIOS"/>
    <s v="2.2.8-OTROS SERVICIOS NO INCLUIDOS EN CONCEPTOS ANTERIORES"/>
    <s v="99-MULTIPROVINCIAL"/>
    <s v="10-FONDO GENERAL"/>
    <s v="No Informado-"/>
    <s v="00-N/A"/>
    <s v="0000-NO APLICA"/>
    <s v="N"/>
    <n v="4305000"/>
    <n v="3705000"/>
    <n v="1882720.3"/>
    <n v="1820220.3"/>
  </r>
  <r>
    <x v="0"/>
    <x v="0"/>
    <x v="0"/>
    <x v="0"/>
    <s v="2.1.2.2-Bienes y servicios"/>
    <s v="2.1.2.2.1-Contratación de Bienes y Servicios"/>
    <s v="0201-PRESIDENCIA DE LA REPÚBLICA"/>
    <s v="0001-CONTRALORIA GENERAL DE LA REPUBLICA"/>
    <s v="3-PROTECCIÓN DEL MEDIO AMBIENTE"/>
    <s v="3.3-Cambio Climático"/>
    <s v="3.3.04-Gobernanza del riesgo de desastres climáticos"/>
    <s v="2.2-CONTRATACIÓN DE SERVICIOS"/>
    <s v="2.2.9-OTRAS CONTRATACIONES DE SERVICIOS"/>
    <s v="99-MULTIPROVINCIAL"/>
    <s v="10-FONDO GENERAL"/>
    <s v="No Informado-"/>
    <s v="00-N/A"/>
    <s v="0000-NO APLICA"/>
    <s v="N"/>
    <n v="215000"/>
    <n v="215000"/>
    <n v="0"/>
    <n v="0"/>
  </r>
  <r>
    <x v="0"/>
    <x v="0"/>
    <x v="0"/>
    <x v="0"/>
    <s v="2.1.2.2-Bienes y servicios"/>
    <s v="2.1.2.2.1-Contratación de Bienes y Servicios"/>
    <s v="0201-PRESIDENCIA DE LA REPÚBLICA"/>
    <s v="0001-CONTRALORIA GENERAL DE LA REPUBLICA"/>
    <s v="3-PROTECCIÓN DEL MEDIO AMBIENTE"/>
    <s v="3.3-Cambio Climático"/>
    <s v="3.3.04-Gobernanza del riesgo de desastres climáticos"/>
    <s v="2.3-MATERIALES Y SUMINISTROS"/>
    <s v="2.3.1-ALIMENTOS Y PRODUCTOS AGROFORESTALES"/>
    <s v="99-MULTIPROVINCIAL"/>
    <s v="10-FONDO GENERAL"/>
    <s v="No Informado-"/>
    <s v="00-N/A"/>
    <s v="0000-NO APLICA"/>
    <s v="N"/>
    <n v="50000"/>
    <n v="50000"/>
    <n v="50000"/>
    <n v="40500"/>
  </r>
  <r>
    <x v="0"/>
    <x v="0"/>
    <x v="0"/>
    <x v="0"/>
    <s v="2.1.2.2-Bienes y servicios"/>
    <s v="2.1.2.2.1-Contratación de Bienes y Servicios"/>
    <s v="0201-PRESIDENCIA DE LA REPÚBLICA"/>
    <s v="0001-CONTRALORIA GENERAL DE LA REPUBLICA"/>
    <s v="3-PROTECCIÓN DEL MEDIO AMBIENTE"/>
    <s v="3.3-Cambio Climático"/>
    <s v="3.3.04-Gobernanza del riesgo de desastres climáticos"/>
    <s v="2.3-MATERIALES Y SUMINISTROS"/>
    <s v="2.3.3-PAPEL, CARTÓN E IMPRESOS"/>
    <s v="99-MULTIPROVINCIAL"/>
    <s v="10-FONDO GENERAL"/>
    <s v="No Informado-"/>
    <s v="00-N/A"/>
    <s v="0000-NO APLICA"/>
    <s v="N"/>
    <n v="200000"/>
    <n v="200000"/>
    <n v="0"/>
    <n v="0"/>
  </r>
  <r>
    <x v="0"/>
    <x v="0"/>
    <x v="0"/>
    <x v="0"/>
    <s v="2.1.2.2-Bienes y servicios"/>
    <s v="2.1.2.2.1-Contratación de Bienes y Servicios"/>
    <s v="0201-PRESIDENCIA DE LA REPÚBLICA"/>
    <s v="0001-CONTRALORIA GENERAL DE LA REPUBLICA"/>
    <s v="3-PROTECCIÓN DEL MEDIO AMBIENTE"/>
    <s v="3.3-Cambio Climático"/>
    <s v="3.3.04-Gobernanza del riesgo de desastres climáticos"/>
    <s v="2.3-MATERIALES Y SUMINISTROS"/>
    <s v="2.3.5-CUERO, CAUCHO Y PLÁSTICO"/>
    <s v="99-MULTIPROVINCIAL"/>
    <s v="10-FONDO GENERAL"/>
    <s v="No Informado-"/>
    <s v="00-N/A"/>
    <s v="0000-NO APLICA"/>
    <s v="N"/>
    <n v="100000"/>
    <n v="100000"/>
    <n v="100000"/>
    <n v="0"/>
  </r>
  <r>
    <x v="0"/>
    <x v="0"/>
    <x v="0"/>
    <x v="0"/>
    <s v="2.1.2.2-Bienes y servicios"/>
    <s v="2.1.2.2.1-Contratación de Bienes y Servicios"/>
    <s v="0201-PRESIDENCIA DE LA REPÚBLICA"/>
    <s v="0001-CONTRALORIA GENERAL DE LA REPUBLICA"/>
    <s v="3-PROTECCIÓN DEL MEDIO AMBIENTE"/>
    <s v="3.3-Cambio Climático"/>
    <s v="3.3.04-Gobernanza del riesgo de desastres climáticos"/>
    <s v="2.3-MATERIALES Y SUMINISTROS"/>
    <s v="2.3.7-COMBUSTIBLES, LUBRICANTES, PRODUCTOS QUÍMICOS Y CONEXOS"/>
    <s v="99-MULTIPROVINCIAL"/>
    <s v="10-FONDO GENERAL"/>
    <s v="No Informado-"/>
    <s v="00-N/A"/>
    <s v="0000-NO APLICA"/>
    <s v="N"/>
    <n v="300000"/>
    <n v="300000"/>
    <n v="0"/>
    <n v="0"/>
  </r>
  <r>
    <x v="0"/>
    <x v="0"/>
    <x v="0"/>
    <x v="0"/>
    <s v="2.1.2.2-Bienes y servicios"/>
    <s v="2.1.2.2.1-Contratación de Bienes y Servicios"/>
    <s v="0201-PRESIDENCIA DE LA REPÚBLICA"/>
    <s v="0001-CONTRALORIA GENERAL DE LA REPUBLICA"/>
    <s v="3-PROTECCIÓN DEL MEDIO AMBIENTE"/>
    <s v="3.3-Cambio Climático"/>
    <s v="3.3.04-Gobernanza del riesgo de desastres climáticos"/>
    <s v="2.3-MATERIALES Y SUMINISTROS"/>
    <s v="2.3.9-PRODUCTOS Y ÚTILES VARIOS"/>
    <s v="99-MULTIPROVINCIAL"/>
    <s v="10-FONDO GENERAL"/>
    <s v="No Informado-"/>
    <s v="00-N/A"/>
    <s v="0000-NO APLICA"/>
    <s v="N"/>
    <n v="140000"/>
    <n v="140000"/>
    <n v="90000"/>
    <n v="0"/>
  </r>
  <r>
    <x v="0"/>
    <x v="0"/>
    <x v="0"/>
    <x v="0"/>
    <s v="2.1.2.2-Bienes y servicios"/>
    <s v="2.1.2.2.1-Contratación de Bienes y Servicios"/>
    <s v="0201-PRESIDENCIA DE LA REPÚBLICA"/>
    <s v="0001-CONTRALORIA GENERAL DE LA REPUBLICA"/>
    <s v="4-SERVICIOS SOCIALES"/>
    <s v="4.5-Protección social"/>
    <s v="4.5.09-Juventud"/>
    <s v="2.2-CONTRATACIÓN DE SERVICIOS"/>
    <s v="2.2.2-PUBLICIDAD, IMPRESIÓN Y ENCUADERNACIÓN"/>
    <s v="99-MULTIPROVINCIAL"/>
    <s v="10-FONDO GENERAL"/>
    <s v="No Informado-"/>
    <s v="00-N/A"/>
    <s v="0000-NO APLICA"/>
    <s v="N"/>
    <n v="11930029"/>
    <n v="9600000"/>
    <n v="8685408.0700000003"/>
    <n v="8039938.0300000003"/>
  </r>
  <r>
    <x v="0"/>
    <x v="0"/>
    <x v="0"/>
    <x v="0"/>
    <s v="2.1.2.2-Bienes y servicios"/>
    <s v="2.1.2.2.1-Contratación de Bienes y Servicios"/>
    <s v="0201-PRESIDENCIA DE LA REPÚBLICA"/>
    <s v="0001-CONTRALORIA GENERAL DE LA REPUBLICA"/>
    <s v="4-SERVICIOS SOCIALES"/>
    <s v="4.5-Protección social"/>
    <s v="4.5.09-Juventud"/>
    <s v="2.2-CONTRATACIÓN DE SERVICIOS"/>
    <s v="2.2.3-VIÁTICOS"/>
    <s v="99-MULTIPROVINCIAL"/>
    <s v="10-FONDO GENERAL"/>
    <s v="No Informado-"/>
    <s v="00-N/A"/>
    <s v="0000-NO APLICA"/>
    <s v="N"/>
    <n v="4300000"/>
    <n v="1250000"/>
    <n v="51600"/>
    <n v="51600"/>
  </r>
  <r>
    <x v="0"/>
    <x v="0"/>
    <x v="0"/>
    <x v="0"/>
    <s v="2.1.2.2-Bienes y servicios"/>
    <s v="2.1.2.2.1-Contratación de Bienes y Servicios"/>
    <s v="0201-PRESIDENCIA DE LA REPÚBLICA"/>
    <s v="0001-CONTRALORIA GENERAL DE LA REPUBLICA"/>
    <s v="4-SERVICIOS SOCIALES"/>
    <s v="4.5-Protección social"/>
    <s v="4.5.09-Juventud"/>
    <s v="2.2-CONTRATACIÓN DE SERVICIOS"/>
    <s v="2.2.4-TRANSPORTE Y ALMACENAJE"/>
    <s v="99-MULTIPROVINCIAL"/>
    <s v="10-FONDO GENERAL"/>
    <s v="No Informado-"/>
    <s v="00-N/A"/>
    <s v="0000-NO APLICA"/>
    <s v="N"/>
    <n v="800000"/>
    <n v="5500000"/>
    <n v="4505000"/>
    <n v="4505000"/>
  </r>
  <r>
    <x v="0"/>
    <x v="0"/>
    <x v="0"/>
    <x v="0"/>
    <s v="2.1.2.2-Bienes y servicios"/>
    <s v="2.1.2.2.1-Contratación de Bienes y Servicios"/>
    <s v="0201-PRESIDENCIA DE LA REPÚBLICA"/>
    <s v="0001-CONTRALORIA GENERAL DE LA REPUBLICA"/>
    <s v="4-SERVICIOS SOCIALES"/>
    <s v="4.5-Protección social"/>
    <s v="4.5.09-Juventud"/>
    <s v="2.2-CONTRATACIÓN DE SERVICIOS"/>
    <s v="2.2.5-ALQUILERES Y RENTAS"/>
    <s v="99-MULTIPROVINCIAL"/>
    <s v="10-FONDO GENERAL"/>
    <s v="No Informado-"/>
    <s v="00-N/A"/>
    <s v="0000-NO APLICA"/>
    <s v="N"/>
    <n v="2485720"/>
    <n v="1600000"/>
    <n v="14500"/>
    <n v="14500"/>
  </r>
  <r>
    <x v="0"/>
    <x v="0"/>
    <x v="0"/>
    <x v="0"/>
    <s v="2.1.2.2-Bienes y servicios"/>
    <s v="2.1.2.2.1-Contratación de Bienes y Servicios"/>
    <s v="0201-PRESIDENCIA DE LA REPÚBLICA"/>
    <s v="0001-CONTRALORIA GENERAL DE LA REPUBLICA"/>
    <s v="4-SERVICIOS SOCIALES"/>
    <s v="4.5-Protección social"/>
    <s v="4.5.09-Juventud"/>
    <s v="2.2-CONTRATACIÓN DE SERVICIOS"/>
    <s v="2.2.6-SEGUROS"/>
    <s v="99-MULTIPROVINCIAL"/>
    <s v="10-FONDO GENERAL"/>
    <s v="No Informado-"/>
    <s v="00-N/A"/>
    <s v="0000-NO APLICA"/>
    <s v="N"/>
    <n v="0"/>
    <n v="400000"/>
    <n v="249284.16"/>
    <n v="249284.16"/>
  </r>
  <r>
    <x v="0"/>
    <x v="0"/>
    <x v="0"/>
    <x v="0"/>
    <s v="2.1.2.2-Bienes y servicios"/>
    <s v="2.1.2.2.1-Contratación de Bienes y Servicios"/>
    <s v="0201-PRESIDENCIA DE LA REPÚBLICA"/>
    <s v="0001-CONTRALORIA GENERAL DE LA REPUBLICA"/>
    <s v="4-SERVICIOS SOCIALES"/>
    <s v="4.5-Protección social"/>
    <s v="4.5.09-Juventud"/>
    <s v="2.2-CONTRATACIÓN DE SERVICIOS"/>
    <s v="2.2.7-SERVICIOS DE CONSERVACIÓN, REPARACIONES MENORES E INSTALACIONES TEMPORALES"/>
    <s v="99-MULTIPROVINCIAL"/>
    <s v="10-FONDO GENERAL"/>
    <s v="No Informado-"/>
    <s v="00-N/A"/>
    <s v="0000-NO APLICA"/>
    <s v="N"/>
    <n v="0"/>
    <n v="9000000"/>
    <n v="4829208.74"/>
    <n v="4829208.74"/>
  </r>
  <r>
    <x v="0"/>
    <x v="0"/>
    <x v="0"/>
    <x v="0"/>
    <s v="2.1.2.2-Bienes y servicios"/>
    <s v="2.1.2.2.1-Contratación de Bienes y Servicios"/>
    <s v="0201-PRESIDENCIA DE LA REPÚBLICA"/>
    <s v="0001-CONTRALORIA GENERAL DE LA REPUBLICA"/>
    <s v="4-SERVICIOS SOCIALES"/>
    <s v="4.5-Protección social"/>
    <s v="4.5.09-Juventud"/>
    <s v="2.2-CONTRATACIÓN DE SERVICIOS"/>
    <s v="2.2.8-OTROS SERVICIOS NO INCLUIDOS EN CONCEPTOS ANTERIORES"/>
    <s v="99-MULTIPROVINCIAL"/>
    <s v="10-FONDO GENERAL"/>
    <s v="No Informado-"/>
    <s v="00-N/A"/>
    <s v="0000-NO APLICA"/>
    <s v="N"/>
    <n v="17552353"/>
    <n v="12400000"/>
    <n v="8025700.0099999998"/>
    <n v="3841200.01"/>
  </r>
  <r>
    <x v="0"/>
    <x v="0"/>
    <x v="0"/>
    <x v="0"/>
    <s v="2.1.2.2-Bienes y servicios"/>
    <s v="2.1.2.2.1-Contratación de Bienes y Servicios"/>
    <s v="0201-PRESIDENCIA DE LA REPÚBLICA"/>
    <s v="0001-CONTRALORIA GENERAL DE LA REPUBLICA"/>
    <s v="4-SERVICIOS SOCIALES"/>
    <s v="4.5-Protección social"/>
    <s v="4.5.09-Juventud"/>
    <s v="2.2-CONTRATACIÓN DE SERVICIOS"/>
    <s v="2.2.9-OTRAS CONTRATACIONES DE SERVICIOS"/>
    <s v="99-MULTIPROVINCIAL"/>
    <s v="10-FONDO GENERAL"/>
    <s v="No Informado-"/>
    <s v="00-N/A"/>
    <s v="0000-NO APLICA"/>
    <s v="N"/>
    <n v="1900000"/>
    <n v="6800000"/>
    <n v="1678913.44"/>
    <n v="372653.44"/>
  </r>
  <r>
    <x v="0"/>
    <x v="0"/>
    <x v="0"/>
    <x v="0"/>
    <s v="2.1.2.2-Bienes y servicios"/>
    <s v="2.1.2.2.1-Contratación de Bienes y Servicios"/>
    <s v="0201-PRESIDENCIA DE LA REPÚBLICA"/>
    <s v="0001-CONTRALORIA GENERAL DE LA REPUBLICA"/>
    <s v="4-SERVICIOS SOCIALES"/>
    <s v="4.5-Protección social"/>
    <s v="4.5.09-Juventud"/>
    <s v="2.3-MATERIALES Y SUMINISTROS"/>
    <s v="2.3.1-ALIMENTOS Y PRODUCTOS AGROFORESTALES"/>
    <s v="99-MULTIPROVINCIAL"/>
    <s v="10-FONDO GENERAL"/>
    <s v="No Informado-"/>
    <s v="00-N/A"/>
    <s v="0000-NO APLICA"/>
    <s v="N"/>
    <n v="10500000"/>
    <n v="10207500"/>
    <n v="4807411.91"/>
    <n v="4807411.91"/>
  </r>
  <r>
    <x v="0"/>
    <x v="0"/>
    <x v="0"/>
    <x v="0"/>
    <s v="2.1.2.2-Bienes y servicios"/>
    <s v="2.1.2.2.1-Contratación de Bienes y Servicios"/>
    <s v="0201-PRESIDENCIA DE LA REPÚBLICA"/>
    <s v="0001-CONTRALORIA GENERAL DE LA REPUBLICA"/>
    <s v="4-SERVICIOS SOCIALES"/>
    <s v="4.5-Protección social"/>
    <s v="4.5.09-Juventud"/>
    <s v="2.3-MATERIALES Y SUMINISTROS"/>
    <s v="2.3.2-TEXTILES Y VESTUARIOS"/>
    <s v="99-MULTIPROVINCIAL"/>
    <s v="10-FONDO GENERAL"/>
    <s v="No Informado-"/>
    <s v="00-N/A"/>
    <s v="0000-NO APLICA"/>
    <s v="N"/>
    <n v="3149731"/>
    <n v="3009880"/>
    <n v="966247.48"/>
    <n v="698772.4"/>
  </r>
  <r>
    <x v="0"/>
    <x v="0"/>
    <x v="0"/>
    <x v="0"/>
    <s v="2.1.2.2-Bienes y servicios"/>
    <s v="2.1.2.2.1-Contratación de Bienes y Servicios"/>
    <s v="0201-PRESIDENCIA DE LA REPÚBLICA"/>
    <s v="0001-CONTRALORIA GENERAL DE LA REPUBLICA"/>
    <s v="4-SERVICIOS SOCIALES"/>
    <s v="4.5-Protección social"/>
    <s v="4.5.09-Juventud"/>
    <s v="2.3-MATERIALES Y SUMINISTROS"/>
    <s v="2.3.3-PAPEL, CARTÓN E IMPRESOS"/>
    <s v="99-MULTIPROVINCIAL"/>
    <s v="10-FONDO GENERAL"/>
    <s v="No Informado-"/>
    <s v="00-N/A"/>
    <s v="0000-NO APLICA"/>
    <s v="N"/>
    <n v="803125"/>
    <n v="812100"/>
    <n v="178778.97"/>
    <n v="0"/>
  </r>
  <r>
    <x v="0"/>
    <x v="0"/>
    <x v="0"/>
    <x v="0"/>
    <s v="2.1.2.2-Bienes y servicios"/>
    <s v="2.1.2.2.1-Contratación de Bienes y Servicios"/>
    <s v="0201-PRESIDENCIA DE LA REPÚBLICA"/>
    <s v="0001-CONTRALORIA GENERAL DE LA REPUBLICA"/>
    <s v="4-SERVICIOS SOCIALES"/>
    <s v="4.5-Protección social"/>
    <s v="4.5.09-Juventud"/>
    <s v="2.3-MATERIALES Y SUMINISTROS"/>
    <s v="2.3.4-PRODUCTOS FARMACÉUTICOS"/>
    <s v="99-MULTIPROVINCIAL"/>
    <s v="10-FONDO GENERAL"/>
    <s v="No Informado-"/>
    <s v="00-N/A"/>
    <s v="0000-NO APLICA"/>
    <s v="N"/>
    <n v="792500"/>
    <n v="0"/>
    <n v="0"/>
    <n v="0"/>
  </r>
  <r>
    <x v="0"/>
    <x v="0"/>
    <x v="0"/>
    <x v="0"/>
    <s v="2.1.2.2-Bienes y servicios"/>
    <s v="2.1.2.2.1-Contratación de Bienes y Servicios"/>
    <s v="0201-PRESIDENCIA DE LA REPÚBLICA"/>
    <s v="0001-CONTRALORIA GENERAL DE LA REPUBLICA"/>
    <s v="4-SERVICIOS SOCIALES"/>
    <s v="4.5-Protección social"/>
    <s v="4.5.09-Juventud"/>
    <s v="2.3-MATERIALES Y SUMINISTROS"/>
    <s v="2.3.5-CUERO, CAUCHO Y PLÁSTICO"/>
    <s v="99-MULTIPROVINCIAL"/>
    <s v="10-FONDO GENERAL"/>
    <s v="No Informado-"/>
    <s v="00-N/A"/>
    <s v="0000-NO APLICA"/>
    <s v="N"/>
    <n v="101238"/>
    <n v="340250"/>
    <n v="0"/>
    <n v="0"/>
  </r>
  <r>
    <x v="0"/>
    <x v="0"/>
    <x v="0"/>
    <x v="0"/>
    <s v="2.1.2.2-Bienes y servicios"/>
    <s v="2.1.2.2.1-Contratación de Bienes y Servicios"/>
    <s v="0201-PRESIDENCIA DE LA REPÚBLICA"/>
    <s v="0001-CONTRALORIA GENERAL DE LA REPUBLICA"/>
    <s v="4-SERVICIOS SOCIALES"/>
    <s v="4.5-Protección social"/>
    <s v="4.5.09-Juventud"/>
    <s v="2.3-MATERIALES Y SUMINISTROS"/>
    <s v="2.3.6-PRODUCTOS DE MINERALES, METÁLICOS Y NO METÁLICOS"/>
    <s v="99-MULTIPROVINCIAL"/>
    <s v="10-FONDO GENERAL"/>
    <s v="No Informado-"/>
    <s v="00-N/A"/>
    <s v="0000-NO APLICA"/>
    <s v="N"/>
    <n v="100000"/>
    <n v="899870"/>
    <n v="496442.69"/>
    <n v="129564"/>
  </r>
  <r>
    <x v="0"/>
    <x v="0"/>
    <x v="0"/>
    <x v="0"/>
    <s v="2.1.2.2-Bienes y servicios"/>
    <s v="2.1.2.2.1-Contratación de Bienes y Servicios"/>
    <s v="0201-PRESIDENCIA DE LA REPÚBLICA"/>
    <s v="0001-CONTRALORIA GENERAL DE LA REPUBLICA"/>
    <s v="4-SERVICIOS SOCIALES"/>
    <s v="4.5-Protección social"/>
    <s v="4.5.09-Juventud"/>
    <s v="2.3-MATERIALES Y SUMINISTROS"/>
    <s v="2.3.7-COMBUSTIBLES, LUBRICANTES, PRODUCTOS QUÍMICOS Y CONEXOS"/>
    <s v="99-MULTIPROVINCIAL"/>
    <s v="10-FONDO GENERAL"/>
    <s v="No Informado-"/>
    <s v="00-N/A"/>
    <s v="0000-NO APLICA"/>
    <s v="N"/>
    <n v="10500000"/>
    <n v="859880"/>
    <n v="273996"/>
    <n v="0"/>
  </r>
  <r>
    <x v="0"/>
    <x v="0"/>
    <x v="0"/>
    <x v="0"/>
    <s v="2.1.2.2-Bienes y servicios"/>
    <s v="2.1.2.2.1-Contratación de Bienes y Servicios"/>
    <s v="0201-PRESIDENCIA DE LA REPÚBLICA"/>
    <s v="0001-CONTRALORIA GENERAL DE LA REPUBLICA"/>
    <s v="4-SERVICIOS SOCIALES"/>
    <s v="4.5-Protección social"/>
    <s v="4.5.09-Juventud"/>
    <s v="2.3-MATERIALES Y SUMINISTROS"/>
    <s v="2.3.9-PRODUCTOS Y ÚTILES VARIOS"/>
    <s v="99-MULTIPROVINCIAL"/>
    <s v="10-FONDO GENERAL"/>
    <s v="No Informado-"/>
    <s v="00-N/A"/>
    <s v="0000-NO APLICA"/>
    <s v="N"/>
    <n v="4746330"/>
    <n v="3729813"/>
    <n v="1715948.91"/>
    <n v="1001362.44"/>
  </r>
  <r>
    <x v="0"/>
    <x v="0"/>
    <x v="0"/>
    <x v="0"/>
    <s v="2.1.2.2-Bienes y servicios"/>
    <s v="2.1.2.2.1-Contratación de Bienes y Servicios"/>
    <s v="0201-PRESIDENCIA DE LA REPÚBLICA"/>
    <s v="0001-CONTRALORIA GENERAL DE LA REPUBLICA"/>
    <s v="4-SERVICIOS SOCIALES"/>
    <s v="4.5-Protección social"/>
    <s v="4.5.10-Asistencia social"/>
    <s v="2.2-CONTRATACIÓN DE SERVICIOS"/>
    <s v="2.2.1-SERVICIOS BÁSICOS"/>
    <s v="99-MULTIPROVINCIAL"/>
    <s v="10-FONDO GENERAL"/>
    <s v="No Informado-"/>
    <s v="00-N/A"/>
    <s v="0000-NO APLICA"/>
    <s v="N"/>
    <n v="47805055"/>
    <n v="83831036"/>
    <n v="59662913.189999998"/>
    <n v="56925358.009999998"/>
  </r>
  <r>
    <x v="0"/>
    <x v="0"/>
    <x v="0"/>
    <x v="0"/>
    <s v="2.1.2.2-Bienes y servicios"/>
    <s v="2.1.2.2.1-Contratación de Bienes y Servicios"/>
    <s v="0201-PRESIDENCIA DE LA REPÚBLICA"/>
    <s v="0001-CONTRALORIA GENERAL DE LA REPUBLICA"/>
    <s v="4-SERVICIOS SOCIALES"/>
    <s v="4.5-Protección social"/>
    <s v="4.5.10-Asistencia social"/>
    <s v="2.2-CONTRATACIÓN DE SERVICIOS"/>
    <s v="2.2.2-PUBLICIDAD, IMPRESIÓN Y ENCUADERNACIÓN"/>
    <s v="99-MULTIPROVINCIAL"/>
    <s v="10-FONDO GENERAL"/>
    <s v="No Informado-"/>
    <s v="00-N/A"/>
    <s v="0000-NO APLICA"/>
    <s v="N"/>
    <n v="13800000"/>
    <n v="13393127"/>
    <n v="6741698.8399999999"/>
    <n v="3150338.44"/>
  </r>
  <r>
    <x v="0"/>
    <x v="0"/>
    <x v="0"/>
    <x v="0"/>
    <s v="2.1.2.2-Bienes y servicios"/>
    <s v="2.1.2.2.1-Contratación de Bienes y Servicios"/>
    <s v="0201-PRESIDENCIA DE LA REPÚBLICA"/>
    <s v="0001-CONTRALORIA GENERAL DE LA REPUBLICA"/>
    <s v="4-SERVICIOS SOCIALES"/>
    <s v="4.5-Protección social"/>
    <s v="4.5.10-Asistencia social"/>
    <s v="2.2-CONTRATACIÓN DE SERVICIOS"/>
    <s v="2.2.3-VIÁTICOS"/>
    <s v="99-MULTIPROVINCIAL"/>
    <s v="10-FONDO GENERAL"/>
    <s v="No Informado-"/>
    <s v="00-N/A"/>
    <s v="0000-NO APLICA"/>
    <s v="N"/>
    <n v="9593750"/>
    <n v="18603000"/>
    <n v="10578750"/>
    <n v="10578750"/>
  </r>
  <r>
    <x v="0"/>
    <x v="0"/>
    <x v="0"/>
    <x v="0"/>
    <s v="2.1.2.2-Bienes y servicios"/>
    <s v="2.1.2.2.1-Contratación de Bienes y Servicios"/>
    <s v="0201-PRESIDENCIA DE LA REPÚBLICA"/>
    <s v="0001-CONTRALORIA GENERAL DE LA REPUBLICA"/>
    <s v="4-SERVICIOS SOCIALES"/>
    <s v="4.5-Protección social"/>
    <s v="4.5.10-Asistencia social"/>
    <s v="2.2-CONTRATACIÓN DE SERVICIOS"/>
    <s v="2.2.4-TRANSPORTE Y ALMACENAJE"/>
    <s v="99-MULTIPROVINCIAL"/>
    <s v="10-FONDO GENERAL"/>
    <s v="No Informado-"/>
    <s v="00-N/A"/>
    <s v="0000-NO APLICA"/>
    <s v="N"/>
    <n v="2015578"/>
    <n v="5777400"/>
    <n v="3763719.95"/>
    <n v="3733219.95"/>
  </r>
  <r>
    <x v="0"/>
    <x v="0"/>
    <x v="0"/>
    <x v="0"/>
    <s v="2.1.2.2-Bienes y servicios"/>
    <s v="2.1.2.2.1-Contratación de Bienes y Servicios"/>
    <s v="0201-PRESIDENCIA DE LA REPÚBLICA"/>
    <s v="0001-CONTRALORIA GENERAL DE LA REPUBLICA"/>
    <s v="4-SERVICIOS SOCIALES"/>
    <s v="4.5-Protección social"/>
    <s v="4.5.10-Asistencia social"/>
    <s v="2.2-CONTRATACIÓN DE SERVICIOS"/>
    <s v="2.2.5-ALQUILERES Y RENTAS"/>
    <s v="99-MULTIPROVINCIAL"/>
    <s v="10-FONDO GENERAL"/>
    <s v="No Informado-"/>
    <s v="00-N/A"/>
    <s v="0000-NO APLICA"/>
    <s v="N"/>
    <n v="11399300"/>
    <n v="41137228"/>
    <n v="27376768.710000001"/>
    <n v="15128564.82"/>
  </r>
  <r>
    <x v="0"/>
    <x v="0"/>
    <x v="0"/>
    <x v="0"/>
    <s v="2.1.2.2-Bienes y servicios"/>
    <s v="2.1.2.2.1-Contratación de Bienes y Servicios"/>
    <s v="0201-PRESIDENCIA DE LA REPÚBLICA"/>
    <s v="0001-CONTRALORIA GENERAL DE LA REPUBLICA"/>
    <s v="4-SERVICIOS SOCIALES"/>
    <s v="4.5-Protección social"/>
    <s v="4.5.10-Asistencia social"/>
    <s v="2.2-CONTRATACIÓN DE SERVICIOS"/>
    <s v="2.2.6-SEGUROS"/>
    <s v="99-MULTIPROVINCIAL"/>
    <s v="10-FONDO GENERAL"/>
    <s v="No Informado-"/>
    <s v="00-N/A"/>
    <s v="0000-NO APLICA"/>
    <s v="N"/>
    <n v="15175478"/>
    <n v="18009451"/>
    <n v="13432317.82"/>
    <n v="13432317.82"/>
  </r>
  <r>
    <x v="0"/>
    <x v="0"/>
    <x v="0"/>
    <x v="0"/>
    <s v="2.1.2.2-Bienes y servicios"/>
    <s v="2.1.2.2.1-Contratación de Bienes y Servicios"/>
    <s v="0201-PRESIDENCIA DE LA REPÚBLICA"/>
    <s v="0001-CONTRALORIA GENERAL DE LA REPUBLICA"/>
    <s v="4-SERVICIOS SOCIALES"/>
    <s v="4.5-Protección social"/>
    <s v="4.5.10-Asistencia social"/>
    <s v="2.2-CONTRATACIÓN DE SERVICIOS"/>
    <s v="2.2.7-SERVICIOS DE CONSERVACIÓN, REPARACIONES MENORES E INSTALACIONES TEMPORALES"/>
    <s v="99-MULTIPROVINCIAL"/>
    <s v="10-FONDO GENERAL"/>
    <s v="No Informado-"/>
    <s v="00-N/A"/>
    <s v="0000-NO APLICA"/>
    <s v="N"/>
    <n v="13161250"/>
    <n v="39452362.409999996"/>
    <n v="10238004.48"/>
    <n v="7168499.8499999996"/>
  </r>
  <r>
    <x v="0"/>
    <x v="0"/>
    <x v="0"/>
    <x v="0"/>
    <s v="2.1.2.2-Bienes y servicios"/>
    <s v="2.1.2.2.1-Contratación de Bienes y Servicios"/>
    <s v="0201-PRESIDENCIA DE LA REPÚBLICA"/>
    <s v="0001-CONTRALORIA GENERAL DE LA REPUBLICA"/>
    <s v="4-SERVICIOS SOCIALES"/>
    <s v="4.5-Protección social"/>
    <s v="4.5.10-Asistencia social"/>
    <s v="2.2-CONTRATACIÓN DE SERVICIOS"/>
    <s v="2.2.8-OTROS SERVICIOS NO INCLUIDOS EN CONCEPTOS ANTERIORES"/>
    <s v="99-MULTIPROVINCIAL"/>
    <s v="10-FONDO GENERAL"/>
    <s v="No Informado-"/>
    <s v="00-N/A"/>
    <s v="0000-NO APLICA"/>
    <s v="N"/>
    <n v="370746500"/>
    <n v="66586966"/>
    <n v="27526283.5"/>
    <n v="19163242.440000001"/>
  </r>
  <r>
    <x v="0"/>
    <x v="0"/>
    <x v="0"/>
    <x v="0"/>
    <s v="2.1.2.2-Bienes y servicios"/>
    <s v="2.1.2.2.1-Contratación de Bienes y Servicios"/>
    <s v="0201-PRESIDENCIA DE LA REPÚBLICA"/>
    <s v="0001-CONTRALORIA GENERAL DE LA REPUBLICA"/>
    <s v="4-SERVICIOS SOCIALES"/>
    <s v="4.5-Protección social"/>
    <s v="4.5.10-Asistencia social"/>
    <s v="2.2-CONTRATACIÓN DE SERVICIOS"/>
    <s v="2.2.9-OTRAS CONTRATACIONES DE SERVICIOS"/>
    <s v="99-MULTIPROVINCIAL"/>
    <s v="10-FONDO GENERAL"/>
    <s v="No Informado-"/>
    <s v="00-N/A"/>
    <s v="0000-NO APLICA"/>
    <s v="N"/>
    <n v="18700000"/>
    <n v="22787552"/>
    <n v="17215297.920000002"/>
    <n v="9954277.5700000003"/>
  </r>
  <r>
    <x v="0"/>
    <x v="0"/>
    <x v="0"/>
    <x v="0"/>
    <s v="2.1.2.2-Bienes y servicios"/>
    <s v="2.1.2.2.1-Contratación de Bienes y Servicios"/>
    <s v="0201-PRESIDENCIA DE LA REPÚBLICA"/>
    <s v="0001-CONTRALORIA GENERAL DE LA REPUBLICA"/>
    <s v="4-SERVICIOS SOCIALES"/>
    <s v="4.5-Protección social"/>
    <s v="4.5.10-Asistencia social"/>
    <s v="2.3-MATERIALES Y SUMINISTROS"/>
    <s v="2.3.1-ALIMENTOS Y PRODUCTOS AGROFORESTALES"/>
    <s v="99-MULTIPROVINCIAL"/>
    <s v="10-FONDO GENERAL"/>
    <s v="No Informado-"/>
    <s v="00-N/A"/>
    <s v="0000-NO APLICA"/>
    <s v="N"/>
    <n v="4150000"/>
    <n v="7089562.0599999996"/>
    <n v="2291156.88"/>
    <n v="1985119.92"/>
  </r>
  <r>
    <x v="0"/>
    <x v="0"/>
    <x v="0"/>
    <x v="0"/>
    <s v="2.1.2.2-Bienes y servicios"/>
    <s v="2.1.2.2.1-Contratación de Bienes y Servicios"/>
    <s v="0201-PRESIDENCIA DE LA REPÚBLICA"/>
    <s v="0001-CONTRALORIA GENERAL DE LA REPUBLICA"/>
    <s v="4-SERVICIOS SOCIALES"/>
    <s v="4.5-Protección social"/>
    <s v="4.5.10-Asistencia social"/>
    <s v="2.3-MATERIALES Y SUMINISTROS"/>
    <s v="2.3.2-TEXTILES Y VESTUARIOS"/>
    <s v="99-MULTIPROVINCIAL"/>
    <s v="10-FONDO GENERAL"/>
    <s v="No Informado-"/>
    <s v="00-N/A"/>
    <s v="0000-NO APLICA"/>
    <s v="N"/>
    <n v="4640930"/>
    <n v="9166771.9100000001"/>
    <n v="7165318.4500000002"/>
    <n v="3323475.04"/>
  </r>
  <r>
    <x v="0"/>
    <x v="0"/>
    <x v="0"/>
    <x v="0"/>
    <s v="2.1.2.2-Bienes y servicios"/>
    <s v="2.1.2.2.1-Contratación de Bienes y Servicios"/>
    <s v="0201-PRESIDENCIA DE LA REPÚBLICA"/>
    <s v="0001-CONTRALORIA GENERAL DE LA REPUBLICA"/>
    <s v="4-SERVICIOS SOCIALES"/>
    <s v="4.5-Protección social"/>
    <s v="4.5.10-Asistencia social"/>
    <s v="2.3-MATERIALES Y SUMINISTROS"/>
    <s v="2.3.3-PAPEL, CARTÓN E IMPRESOS"/>
    <s v="99-MULTIPROVINCIAL"/>
    <s v="10-FONDO GENERAL"/>
    <s v="No Informado-"/>
    <s v="00-N/A"/>
    <s v="0000-NO APLICA"/>
    <s v="N"/>
    <n v="7584649"/>
    <n v="6775689.8600000003"/>
    <n v="4057070.83"/>
    <n v="2471687.2400000002"/>
  </r>
  <r>
    <x v="0"/>
    <x v="0"/>
    <x v="0"/>
    <x v="0"/>
    <s v="2.1.2.2-Bienes y servicios"/>
    <s v="2.1.2.2.1-Contratación de Bienes y Servicios"/>
    <s v="0201-PRESIDENCIA DE LA REPÚBLICA"/>
    <s v="0001-CONTRALORIA GENERAL DE LA REPUBLICA"/>
    <s v="4-SERVICIOS SOCIALES"/>
    <s v="4.5-Protección social"/>
    <s v="4.5.10-Asistencia social"/>
    <s v="2.3-MATERIALES Y SUMINISTROS"/>
    <s v="2.3.4-PRODUCTOS FARMACÉUTICOS"/>
    <s v="99-MULTIPROVINCIAL"/>
    <s v="10-FONDO GENERAL"/>
    <s v="No Informado-"/>
    <s v="00-N/A"/>
    <s v="0000-NO APLICA"/>
    <s v="N"/>
    <n v="800000"/>
    <n v="385000"/>
    <n v="120008.5"/>
    <n v="68204"/>
  </r>
  <r>
    <x v="0"/>
    <x v="0"/>
    <x v="0"/>
    <x v="0"/>
    <s v="2.1.2.2-Bienes y servicios"/>
    <s v="2.1.2.2.1-Contratación de Bienes y Servicios"/>
    <s v="0201-PRESIDENCIA DE LA REPÚBLICA"/>
    <s v="0001-CONTRALORIA GENERAL DE LA REPUBLICA"/>
    <s v="4-SERVICIOS SOCIALES"/>
    <s v="4.5-Protección social"/>
    <s v="4.5.10-Asistencia social"/>
    <s v="2.3-MATERIALES Y SUMINISTROS"/>
    <s v="2.3.5-CUERO, CAUCHO Y PLÁSTICO"/>
    <s v="99-MULTIPROVINCIAL"/>
    <s v="10-FONDO GENERAL"/>
    <s v="No Informado-"/>
    <s v="00-N/A"/>
    <s v="0000-NO APLICA"/>
    <s v="N"/>
    <n v="3875625"/>
    <n v="1643800"/>
    <n v="569039.29"/>
    <n v="367039.46"/>
  </r>
  <r>
    <x v="0"/>
    <x v="0"/>
    <x v="0"/>
    <x v="0"/>
    <s v="2.1.2.2-Bienes y servicios"/>
    <s v="2.1.2.2.1-Contratación de Bienes y Servicios"/>
    <s v="0201-PRESIDENCIA DE LA REPÚBLICA"/>
    <s v="0001-CONTRALORIA GENERAL DE LA REPUBLICA"/>
    <s v="4-SERVICIOS SOCIALES"/>
    <s v="4.5-Protección social"/>
    <s v="4.5.10-Asistencia social"/>
    <s v="2.3-MATERIALES Y SUMINISTROS"/>
    <s v="2.3.6-PRODUCTOS DE MINERALES, METÁLICOS Y NO METÁLICOS"/>
    <s v="99-MULTIPROVINCIAL"/>
    <s v="10-FONDO GENERAL"/>
    <s v="No Informado-"/>
    <s v="00-N/A"/>
    <s v="0000-NO APLICA"/>
    <s v="N"/>
    <n v="2484125"/>
    <n v="3904344.48"/>
    <n v="1003551.26"/>
    <n v="601594.29"/>
  </r>
  <r>
    <x v="0"/>
    <x v="0"/>
    <x v="0"/>
    <x v="0"/>
    <s v="2.1.2.2-Bienes y servicios"/>
    <s v="2.1.2.2.1-Contratación de Bienes y Servicios"/>
    <s v="0201-PRESIDENCIA DE LA REPÚBLICA"/>
    <s v="0001-CONTRALORIA GENERAL DE LA REPUBLICA"/>
    <s v="4-SERVICIOS SOCIALES"/>
    <s v="4.5-Protección social"/>
    <s v="4.5.10-Asistencia social"/>
    <s v="2.3-MATERIALES Y SUMINISTROS"/>
    <s v="2.3.7-COMBUSTIBLES, LUBRICANTES, PRODUCTOS QUÍMICOS Y CONEXOS"/>
    <s v="99-MULTIPROVINCIAL"/>
    <s v="10-FONDO GENERAL"/>
    <s v="No Informado-"/>
    <s v="00-N/A"/>
    <s v="0000-NO APLICA"/>
    <s v="N"/>
    <n v="24361839"/>
    <n v="25634819.68"/>
    <n v="12180767.5"/>
    <n v="11518731.1"/>
  </r>
  <r>
    <x v="0"/>
    <x v="0"/>
    <x v="0"/>
    <x v="0"/>
    <s v="2.1.2.2-Bienes y servicios"/>
    <s v="2.1.2.2.1-Contratación de Bienes y Servicios"/>
    <s v="0201-PRESIDENCIA DE LA REPÚBLICA"/>
    <s v="0001-CONTRALORIA GENERAL DE LA REPUBLICA"/>
    <s v="4-SERVICIOS SOCIALES"/>
    <s v="4.5-Protección social"/>
    <s v="4.5.10-Asistencia social"/>
    <s v="2.3-MATERIALES Y SUMINISTROS"/>
    <s v="2.3.9-PRODUCTOS Y ÚTILES VARIOS"/>
    <s v="99-MULTIPROVINCIAL"/>
    <s v="10-FONDO GENERAL"/>
    <s v="No Informado-"/>
    <s v="00-N/A"/>
    <s v="0000-NO APLICA"/>
    <s v="N"/>
    <n v="48197660"/>
    <n v="33089840.32"/>
    <n v="13713262.640000001"/>
    <n v="10231569.01"/>
  </r>
  <r>
    <x v="0"/>
    <x v="0"/>
    <x v="0"/>
    <x v="0"/>
    <s v="2.1.2.2-Bienes y servicios"/>
    <s v="2.1.2.2.1-Contratación de Bienes y Servicios"/>
    <s v="0201-PRESIDENCIA DE LA REPÚBLICA"/>
    <s v="0003-PLAN PRESIDENCIAL CONTRA LA POBREZA"/>
    <s v="4-SERVICIOS SOCIALES"/>
    <s v="4.5-Protección social"/>
    <s v="4.5.10-Asistencia social"/>
    <s v="2.2-CONTRATACIÓN DE SERVICIOS"/>
    <s v="2.2.1-SERVICIOS BÁSICOS"/>
    <s v="99-MULTIPROVINCIAL"/>
    <s v="10-FONDO GENERAL"/>
    <s v="No Informado-"/>
    <s v="00-N/A"/>
    <s v="0000-NO APLICA"/>
    <s v="N"/>
    <n v="19982004"/>
    <n v="19982004"/>
    <n v="15245846.09"/>
    <n v="15155846.09"/>
  </r>
  <r>
    <x v="0"/>
    <x v="0"/>
    <x v="0"/>
    <x v="0"/>
    <s v="2.1.2.2-Bienes y servicios"/>
    <s v="2.1.2.2.1-Contratación de Bienes y Servicios"/>
    <s v="0201-PRESIDENCIA DE LA REPÚBLICA"/>
    <s v="0003-PLAN PRESIDENCIAL CONTRA LA POBREZA"/>
    <s v="4-SERVICIOS SOCIALES"/>
    <s v="4.5-Protección social"/>
    <s v="4.5.10-Asistencia social"/>
    <s v="2.2-CONTRATACIÓN DE SERVICIOS"/>
    <s v="2.2.2-PUBLICIDAD, IMPRESIÓN Y ENCUADERNACIÓN"/>
    <s v="99-MULTIPROVINCIAL"/>
    <s v="10-FONDO GENERAL"/>
    <s v="No Informado-"/>
    <s v="00-N/A"/>
    <s v="0000-NO APLICA"/>
    <s v="N"/>
    <n v="5000000"/>
    <n v="17498000"/>
    <n v="1428261.05"/>
    <n v="1428261.05"/>
  </r>
  <r>
    <x v="0"/>
    <x v="0"/>
    <x v="0"/>
    <x v="0"/>
    <s v="2.1.2.2-Bienes y servicios"/>
    <s v="2.1.2.2.1-Contratación de Bienes y Servicios"/>
    <s v="0201-PRESIDENCIA DE LA REPÚBLICA"/>
    <s v="0003-PLAN PRESIDENCIAL CONTRA LA POBREZA"/>
    <s v="4-SERVICIOS SOCIALES"/>
    <s v="4.5-Protección social"/>
    <s v="4.5.10-Asistencia social"/>
    <s v="2.2-CONTRATACIÓN DE SERVICIOS"/>
    <s v="2.2.3-VIÁTICOS"/>
    <s v="99-MULTIPROVINCIAL"/>
    <s v="10-FONDO GENERAL"/>
    <s v="No Informado-"/>
    <s v="00-N/A"/>
    <s v="0000-NO APLICA"/>
    <s v="N"/>
    <n v="5300000"/>
    <n v="5300000"/>
    <n v="3900000"/>
    <n v="3900000"/>
  </r>
  <r>
    <x v="0"/>
    <x v="0"/>
    <x v="0"/>
    <x v="0"/>
    <s v="2.1.2.2-Bienes y servicios"/>
    <s v="2.1.2.2.1-Contratación de Bienes y Servicios"/>
    <s v="0201-PRESIDENCIA DE LA REPÚBLICA"/>
    <s v="0003-PLAN PRESIDENCIAL CONTRA LA POBREZA"/>
    <s v="4-SERVICIOS SOCIALES"/>
    <s v="4.5-Protección social"/>
    <s v="4.5.10-Asistencia social"/>
    <s v="2.2-CONTRATACIÓN DE SERVICIOS"/>
    <s v="2.2.4-TRANSPORTE Y ALMACENAJE"/>
    <s v="99-MULTIPROVINCIAL"/>
    <s v="10-FONDO GENERAL"/>
    <s v="No Informado-"/>
    <s v="00-N/A"/>
    <s v="0000-NO APLICA"/>
    <s v="N"/>
    <n v="2630000"/>
    <n v="830000"/>
    <n v="130000"/>
    <n v="130000"/>
  </r>
  <r>
    <x v="0"/>
    <x v="0"/>
    <x v="0"/>
    <x v="0"/>
    <s v="2.1.2.2-Bienes y servicios"/>
    <s v="2.1.2.2.1-Contratación de Bienes y Servicios"/>
    <s v="0201-PRESIDENCIA DE LA REPÚBLICA"/>
    <s v="0003-PLAN PRESIDENCIAL CONTRA LA POBREZA"/>
    <s v="4-SERVICIOS SOCIALES"/>
    <s v="4.5-Protección social"/>
    <s v="4.5.10-Asistencia social"/>
    <s v="2.2-CONTRATACIÓN DE SERVICIOS"/>
    <s v="2.2.5-ALQUILERES Y RENTAS"/>
    <s v="99-MULTIPROVINCIAL"/>
    <s v="10-FONDO GENERAL"/>
    <s v="No Informado-"/>
    <s v="00-N/A"/>
    <s v="0000-NO APLICA"/>
    <s v="N"/>
    <n v="25016264"/>
    <n v="51000000"/>
    <n v="34635138.539999999"/>
    <n v="25520104.530000001"/>
  </r>
  <r>
    <x v="0"/>
    <x v="0"/>
    <x v="0"/>
    <x v="0"/>
    <s v="2.1.2.2-Bienes y servicios"/>
    <s v="2.1.2.2.1-Contratación de Bienes y Servicios"/>
    <s v="0201-PRESIDENCIA DE LA REPÚBLICA"/>
    <s v="0003-PLAN PRESIDENCIAL CONTRA LA POBREZA"/>
    <s v="4-SERVICIOS SOCIALES"/>
    <s v="4.5-Protección social"/>
    <s v="4.5.10-Asistencia social"/>
    <s v="2.2-CONTRATACIÓN DE SERVICIOS"/>
    <s v="2.2.6-SEGUROS"/>
    <s v="99-MULTIPROVINCIAL"/>
    <s v="10-FONDO GENERAL"/>
    <s v="No Informado-"/>
    <s v="00-N/A"/>
    <s v="0000-NO APLICA"/>
    <s v="N"/>
    <n v="5000000"/>
    <n v="4396943"/>
    <n v="2738942.45"/>
    <n v="2738942.45"/>
  </r>
  <r>
    <x v="0"/>
    <x v="0"/>
    <x v="0"/>
    <x v="0"/>
    <s v="2.1.2.2-Bienes y servicios"/>
    <s v="2.1.2.2.1-Contratación de Bienes y Servicios"/>
    <s v="0201-PRESIDENCIA DE LA REPÚBLICA"/>
    <s v="0003-PLAN PRESIDENCIAL CONTRA LA POBREZA"/>
    <s v="4-SERVICIOS SOCIALES"/>
    <s v="4.5-Protección social"/>
    <s v="4.5.10-Asistencia social"/>
    <s v="2.2-CONTRATACIÓN DE SERVICIOS"/>
    <s v="2.2.7-SERVICIOS DE CONSERVACIÓN, REPARACIONES MENORES E INSTALACIONES TEMPORALES"/>
    <s v="99-MULTIPROVINCIAL"/>
    <s v="10-FONDO GENERAL"/>
    <s v="No Informado-"/>
    <s v="00-N/A"/>
    <s v="0000-NO APLICA"/>
    <s v="N"/>
    <n v="15350000"/>
    <n v="12103000"/>
    <n v="7106237.9500000002"/>
    <n v="3556608.95"/>
  </r>
  <r>
    <x v="0"/>
    <x v="0"/>
    <x v="0"/>
    <x v="0"/>
    <s v="2.1.2.2-Bienes y servicios"/>
    <s v="2.1.2.2.1-Contratación de Bienes y Servicios"/>
    <s v="0201-PRESIDENCIA DE LA REPÚBLICA"/>
    <s v="0003-PLAN PRESIDENCIAL CONTRA LA POBREZA"/>
    <s v="4-SERVICIOS SOCIALES"/>
    <s v="4.5-Protección social"/>
    <s v="4.5.10-Asistencia social"/>
    <s v="2.2-CONTRATACIÓN DE SERVICIOS"/>
    <s v="2.2.8-OTROS SERVICIOS NO INCLUIDOS EN CONCEPTOS ANTERIORES"/>
    <s v="99-MULTIPROVINCIAL"/>
    <s v="10-FONDO GENERAL"/>
    <s v="No Informado-"/>
    <s v="00-N/A"/>
    <s v="0000-NO APLICA"/>
    <s v="N"/>
    <n v="13589144"/>
    <n v="26329589"/>
    <n v="13419798.41"/>
    <n v="11305278.43"/>
  </r>
  <r>
    <x v="0"/>
    <x v="0"/>
    <x v="0"/>
    <x v="0"/>
    <s v="2.1.2.2-Bienes y servicios"/>
    <s v="2.1.2.2.1-Contratación de Bienes y Servicios"/>
    <s v="0201-PRESIDENCIA DE LA REPÚBLICA"/>
    <s v="0003-PLAN PRESIDENCIAL CONTRA LA POBREZA"/>
    <s v="4-SERVICIOS SOCIALES"/>
    <s v="4.5-Protección social"/>
    <s v="4.5.10-Asistencia social"/>
    <s v="2.2-CONTRATACIÓN DE SERVICIOS"/>
    <s v="2.2.9-OTRAS CONTRATACIONES DE SERVICIOS"/>
    <s v="99-MULTIPROVINCIAL"/>
    <s v="10-FONDO GENERAL"/>
    <s v="No Informado-"/>
    <s v="00-N/A"/>
    <s v="0000-NO APLICA"/>
    <s v="N"/>
    <n v="2840986"/>
    <n v="1880986"/>
    <n v="1880986"/>
    <n v="1880986"/>
  </r>
  <r>
    <x v="0"/>
    <x v="0"/>
    <x v="0"/>
    <x v="0"/>
    <s v="2.1.2.2-Bienes y servicios"/>
    <s v="2.1.2.2.1-Contratación de Bienes y Servicios"/>
    <s v="0201-PRESIDENCIA DE LA REPÚBLICA"/>
    <s v="0003-PLAN PRESIDENCIAL CONTRA LA POBREZA"/>
    <s v="4-SERVICIOS SOCIALES"/>
    <s v="4.5-Protección social"/>
    <s v="4.5.10-Asistencia social"/>
    <s v="2.3-MATERIALES Y SUMINISTROS"/>
    <s v="2.3.1-ALIMENTOS Y PRODUCTOS AGROFORESTALES"/>
    <s v="99-MULTIPROVINCIAL"/>
    <s v="10-FONDO GENERAL"/>
    <s v="No Informado-"/>
    <s v="00-N/A"/>
    <s v="0000-NO APLICA"/>
    <s v="N"/>
    <n v="1872898223"/>
    <n v="5796868101"/>
    <n v="2690817226.21"/>
    <n v="2055788167.48"/>
  </r>
  <r>
    <x v="0"/>
    <x v="0"/>
    <x v="0"/>
    <x v="0"/>
    <s v="2.1.2.2-Bienes y servicios"/>
    <s v="2.1.2.2.1-Contratación de Bienes y Servicios"/>
    <s v="0201-PRESIDENCIA DE LA REPÚBLICA"/>
    <s v="0003-PLAN PRESIDENCIAL CONTRA LA POBREZA"/>
    <s v="4-SERVICIOS SOCIALES"/>
    <s v="4.5-Protección social"/>
    <s v="4.5.10-Asistencia social"/>
    <s v="2.3-MATERIALES Y SUMINISTROS"/>
    <s v="2.3.1-ALIMENTOS Y PRODUCTOS AGROFORESTALES"/>
    <s v="99-MULTIPROVINCIAL"/>
    <s v="50-CRÉDITO INTERNO"/>
    <s v="No Informado-"/>
    <s v="00-N/A"/>
    <s v="0000-NO APLICA"/>
    <s v="N"/>
    <n v="0"/>
    <n v="528689619.99000001"/>
    <n v="167787500"/>
    <n v="0"/>
  </r>
  <r>
    <x v="0"/>
    <x v="0"/>
    <x v="0"/>
    <x v="0"/>
    <s v="2.1.2.2-Bienes y servicios"/>
    <s v="2.1.2.2.1-Contratación de Bienes y Servicios"/>
    <s v="0201-PRESIDENCIA DE LA REPÚBLICA"/>
    <s v="0003-PLAN PRESIDENCIAL CONTRA LA POBREZA"/>
    <s v="4-SERVICIOS SOCIALES"/>
    <s v="4.5-Protección social"/>
    <s v="4.5.10-Asistencia social"/>
    <s v="2.3-MATERIALES Y SUMINISTROS"/>
    <s v="2.3.2-TEXTILES Y VESTUARIOS"/>
    <s v="99-MULTIPROVINCIAL"/>
    <s v="10-FONDO GENERAL"/>
    <s v="No Informado-"/>
    <s v="00-N/A"/>
    <s v="0000-NO APLICA"/>
    <s v="N"/>
    <n v="5929062"/>
    <n v="39129062"/>
    <n v="7277781.8399999999"/>
    <n v="7277781.8399999999"/>
  </r>
  <r>
    <x v="0"/>
    <x v="0"/>
    <x v="0"/>
    <x v="0"/>
    <s v="2.1.2.2-Bienes y servicios"/>
    <s v="2.1.2.2.1-Contratación de Bienes y Servicios"/>
    <s v="0201-PRESIDENCIA DE LA REPÚBLICA"/>
    <s v="0003-PLAN PRESIDENCIAL CONTRA LA POBREZA"/>
    <s v="4-SERVICIOS SOCIALES"/>
    <s v="4.5-Protección social"/>
    <s v="4.5.10-Asistencia social"/>
    <s v="2.3-MATERIALES Y SUMINISTROS"/>
    <s v="2.3.2-TEXTILES Y VESTUARIOS"/>
    <s v="99-MULTIPROVINCIAL"/>
    <s v="50-CRÉDITO INTERNO"/>
    <s v="No Informado-"/>
    <s v="00-N/A"/>
    <s v="0000-NO APLICA"/>
    <s v="N"/>
    <n v="0"/>
    <n v="15336021.710000001"/>
    <n v="1943701.9"/>
    <n v="0"/>
  </r>
  <r>
    <x v="0"/>
    <x v="0"/>
    <x v="0"/>
    <x v="0"/>
    <s v="2.1.2.2-Bienes y servicios"/>
    <s v="2.1.2.2.1-Contratación de Bienes y Servicios"/>
    <s v="0201-PRESIDENCIA DE LA REPÚBLICA"/>
    <s v="0003-PLAN PRESIDENCIAL CONTRA LA POBREZA"/>
    <s v="4-SERVICIOS SOCIALES"/>
    <s v="4.5-Protección social"/>
    <s v="4.5.10-Asistencia social"/>
    <s v="2.3-MATERIALES Y SUMINISTROS"/>
    <s v="2.3.3-PAPEL, CARTÓN E IMPRESOS"/>
    <s v="99-MULTIPROVINCIAL"/>
    <s v="10-FONDO GENERAL"/>
    <s v="No Informado-"/>
    <s v="00-N/A"/>
    <s v="0000-NO APLICA"/>
    <s v="N"/>
    <n v="2537320"/>
    <n v="2037320"/>
    <n v="699496"/>
    <n v="699496"/>
  </r>
  <r>
    <x v="0"/>
    <x v="0"/>
    <x v="0"/>
    <x v="0"/>
    <s v="2.1.2.2-Bienes y servicios"/>
    <s v="2.1.2.2.1-Contratación de Bienes y Servicios"/>
    <s v="0201-PRESIDENCIA DE LA REPÚBLICA"/>
    <s v="0003-PLAN PRESIDENCIAL CONTRA LA POBREZA"/>
    <s v="4-SERVICIOS SOCIALES"/>
    <s v="4.5-Protección social"/>
    <s v="4.5.10-Asistencia social"/>
    <s v="2.3-MATERIALES Y SUMINISTROS"/>
    <s v="2.3.4-PRODUCTOS FARMACÉUTICOS"/>
    <s v="99-MULTIPROVINCIAL"/>
    <s v="10-FONDO GENERAL"/>
    <s v="No Informado-"/>
    <s v="00-N/A"/>
    <s v="0000-NO APLICA"/>
    <s v="N"/>
    <n v="10200000"/>
    <n v="0"/>
    <n v="0"/>
    <n v="0"/>
  </r>
  <r>
    <x v="0"/>
    <x v="0"/>
    <x v="0"/>
    <x v="0"/>
    <s v="2.1.2.2-Bienes y servicios"/>
    <s v="2.1.2.2.1-Contratación de Bienes y Servicios"/>
    <s v="0201-PRESIDENCIA DE LA REPÚBLICA"/>
    <s v="0003-PLAN PRESIDENCIAL CONTRA LA POBREZA"/>
    <s v="4-SERVICIOS SOCIALES"/>
    <s v="4.5-Protección social"/>
    <s v="4.5.10-Asistencia social"/>
    <s v="2.3-MATERIALES Y SUMINISTROS"/>
    <s v="2.3.5-CUERO, CAUCHO Y PLÁSTICO"/>
    <s v="99-MULTIPROVINCIAL"/>
    <s v="10-FONDO GENERAL"/>
    <s v="No Informado-"/>
    <s v="00-N/A"/>
    <s v="0000-NO APLICA"/>
    <s v="N"/>
    <n v="29202180"/>
    <n v="108495352"/>
    <n v="57225183.469999999"/>
    <n v="8873297.5"/>
  </r>
  <r>
    <x v="0"/>
    <x v="0"/>
    <x v="0"/>
    <x v="0"/>
    <s v="2.1.2.2-Bienes y servicios"/>
    <s v="2.1.2.2.1-Contratación de Bienes y Servicios"/>
    <s v="0201-PRESIDENCIA DE LA REPÚBLICA"/>
    <s v="0003-PLAN PRESIDENCIAL CONTRA LA POBREZA"/>
    <s v="4-SERVICIOS SOCIALES"/>
    <s v="4.5-Protección social"/>
    <s v="4.5.10-Asistencia social"/>
    <s v="2.3-MATERIALES Y SUMINISTROS"/>
    <s v="2.3.6-PRODUCTOS DE MINERALES, METÁLICOS Y NO METÁLICOS"/>
    <s v="99-MULTIPROVINCIAL"/>
    <s v="10-FONDO GENERAL"/>
    <s v="No Informado-"/>
    <s v="00-N/A"/>
    <s v="0000-NO APLICA"/>
    <s v="N"/>
    <n v="48800292"/>
    <n v="193466463"/>
    <n v="32676421.920000002"/>
    <n v="32676421.920000002"/>
  </r>
  <r>
    <x v="0"/>
    <x v="0"/>
    <x v="0"/>
    <x v="0"/>
    <s v="2.1.2.2-Bienes y servicios"/>
    <s v="2.1.2.2.1-Contratación de Bienes y Servicios"/>
    <s v="0201-PRESIDENCIA DE LA REPÚBLICA"/>
    <s v="0003-PLAN PRESIDENCIAL CONTRA LA POBREZA"/>
    <s v="4-SERVICIOS SOCIALES"/>
    <s v="4.5-Protección social"/>
    <s v="4.5.10-Asistencia social"/>
    <s v="2.3-MATERIALES Y SUMINISTROS"/>
    <s v="2.3.7-COMBUSTIBLES, LUBRICANTES, PRODUCTOS QUÍMICOS Y CONEXOS"/>
    <s v="99-MULTIPROVINCIAL"/>
    <s v="10-FONDO GENERAL"/>
    <s v="No Informado-"/>
    <s v="00-N/A"/>
    <s v="0000-NO APLICA"/>
    <s v="N"/>
    <n v="28145437"/>
    <n v="31261504"/>
    <n v="24889842.59"/>
    <n v="12464873.08"/>
  </r>
  <r>
    <x v="0"/>
    <x v="0"/>
    <x v="0"/>
    <x v="0"/>
    <s v="2.1.2.2-Bienes y servicios"/>
    <s v="2.1.2.2.1-Contratación de Bienes y Servicios"/>
    <s v="0201-PRESIDENCIA DE LA REPÚBLICA"/>
    <s v="0003-PLAN PRESIDENCIAL CONTRA LA POBREZA"/>
    <s v="4-SERVICIOS SOCIALES"/>
    <s v="4.5-Protección social"/>
    <s v="4.5.10-Asistencia social"/>
    <s v="2.3-MATERIALES Y SUMINISTROS"/>
    <s v="2.3.7-COMBUSTIBLES, LUBRICANTES, PRODUCTOS QUÍMICOS Y CONEXOS"/>
    <s v="99-MULTIPROVINCIAL"/>
    <s v="50-CRÉDITO INTERNO"/>
    <s v="No Informado-"/>
    <s v="00-N/A"/>
    <s v="0000-NO APLICA"/>
    <s v="N"/>
    <n v="0"/>
    <n v="5000000"/>
    <n v="0"/>
    <n v="0"/>
  </r>
  <r>
    <x v="0"/>
    <x v="0"/>
    <x v="0"/>
    <x v="0"/>
    <s v="2.1.2.2-Bienes y servicios"/>
    <s v="2.1.2.2.1-Contratación de Bienes y Servicios"/>
    <s v="0201-PRESIDENCIA DE LA REPÚBLICA"/>
    <s v="0003-PLAN PRESIDENCIAL CONTRA LA POBREZA"/>
    <s v="4-SERVICIOS SOCIALES"/>
    <s v="4.5-Protección social"/>
    <s v="4.5.10-Asistencia social"/>
    <s v="2.3-MATERIALES Y SUMINISTROS"/>
    <s v="2.3.9-PRODUCTOS Y ÚTILES VARIOS"/>
    <s v="99-MULTIPROVINCIAL"/>
    <s v="10-FONDO GENERAL"/>
    <s v="No Informado-"/>
    <s v="00-N/A"/>
    <s v="0000-NO APLICA"/>
    <s v="N"/>
    <n v="37492041"/>
    <n v="26041758"/>
    <n v="9587652.3300000001"/>
    <n v="5500385"/>
  </r>
  <r>
    <x v="0"/>
    <x v="0"/>
    <x v="0"/>
    <x v="0"/>
    <s v="2.1.2.2-Bienes y servicios"/>
    <s v="2.1.2.2.1-Contratación de Bienes y Servicios"/>
    <s v="0201-PRESIDENCIA DE LA REPÚBLICA"/>
    <s v="0004-SERVICIO INTEGRAL DE EMERGENCIAS"/>
    <s v="1-SERVICIOS  GENERALES"/>
    <s v="1.3-Defensa nacional"/>
    <s v="1.3.03-Defensa civil"/>
    <s v="2.2-CONTRATACIÓN DE SERVICIOS"/>
    <s v="2.2.1-SERVICIOS BÁSICOS"/>
    <s v="99-MULTIPROVINCIAL"/>
    <s v="10-FONDO GENERAL"/>
    <s v="No Informado-"/>
    <s v="00-N/A"/>
    <s v="0000-NO APLICA"/>
    <s v="N"/>
    <n v="281036000"/>
    <n v="251736000"/>
    <n v="132389411.28"/>
    <n v="125148036.38"/>
  </r>
  <r>
    <x v="0"/>
    <x v="0"/>
    <x v="0"/>
    <x v="0"/>
    <s v="2.1.2.2-Bienes y servicios"/>
    <s v="2.1.2.2.1-Contratación de Bienes y Servicios"/>
    <s v="0201-PRESIDENCIA DE LA REPÚBLICA"/>
    <s v="0004-SERVICIO INTEGRAL DE EMERGENCIAS"/>
    <s v="1-SERVICIOS  GENERALES"/>
    <s v="1.3-Defensa nacional"/>
    <s v="1.3.03-Defensa civil"/>
    <s v="2.2-CONTRATACIÓN DE SERVICIOS"/>
    <s v="2.2.2-PUBLICIDAD, IMPRESIÓN Y ENCUADERNACIÓN"/>
    <s v="99-MULTIPROVINCIAL"/>
    <s v="10-FONDO GENERAL"/>
    <s v="No Informado-"/>
    <s v="00-N/A"/>
    <s v="0000-NO APLICA"/>
    <s v="N"/>
    <n v="40500000"/>
    <n v="40500000"/>
    <n v="30378292.809999999"/>
    <n v="15514092.810000001"/>
  </r>
  <r>
    <x v="0"/>
    <x v="0"/>
    <x v="0"/>
    <x v="0"/>
    <s v="2.1.2.2-Bienes y servicios"/>
    <s v="2.1.2.2.1-Contratación de Bienes y Servicios"/>
    <s v="0201-PRESIDENCIA DE LA REPÚBLICA"/>
    <s v="0004-SERVICIO INTEGRAL DE EMERGENCIAS"/>
    <s v="1-SERVICIOS  GENERALES"/>
    <s v="1.3-Defensa nacional"/>
    <s v="1.3.03-Defensa civil"/>
    <s v="2.2-CONTRATACIÓN DE SERVICIOS"/>
    <s v="2.2.2-PUBLICIDAD, IMPRESIÓN Y ENCUADERNACIÓN"/>
    <s v="99-MULTIPROVINCIAL"/>
    <s v="20-FONDOS CON DESTINO ESPECÍFICO"/>
    <s v="No Informado-"/>
    <s v="00-N/A"/>
    <s v="0000-NO APLICA"/>
    <s v="N"/>
    <n v="7000000"/>
    <n v="0"/>
    <n v="0"/>
    <n v="0"/>
  </r>
  <r>
    <x v="0"/>
    <x v="0"/>
    <x v="0"/>
    <x v="0"/>
    <s v="2.1.2.2-Bienes y servicios"/>
    <s v="2.1.2.2.1-Contratación de Bienes y Servicios"/>
    <s v="0201-PRESIDENCIA DE LA REPÚBLICA"/>
    <s v="0004-SERVICIO INTEGRAL DE EMERGENCIAS"/>
    <s v="1-SERVICIOS  GENERALES"/>
    <s v="1.3-Defensa nacional"/>
    <s v="1.3.03-Defensa civil"/>
    <s v="2.2-CONTRATACIÓN DE SERVICIOS"/>
    <s v="2.2.3-VIÁTICOS"/>
    <s v="99-MULTIPROVINCIAL"/>
    <s v="10-FONDO GENERAL"/>
    <s v="No Informado-"/>
    <s v="00-N/A"/>
    <s v="0000-NO APLICA"/>
    <s v="N"/>
    <n v="27000000"/>
    <n v="26000000"/>
    <n v="6580183.1699999999"/>
    <n v="6580183.1699999999"/>
  </r>
  <r>
    <x v="0"/>
    <x v="0"/>
    <x v="0"/>
    <x v="0"/>
    <s v="2.1.2.2-Bienes y servicios"/>
    <s v="2.1.2.2.1-Contratación de Bienes y Servicios"/>
    <s v="0201-PRESIDENCIA DE LA REPÚBLICA"/>
    <s v="0004-SERVICIO INTEGRAL DE EMERGENCIAS"/>
    <s v="1-SERVICIOS  GENERALES"/>
    <s v="1.3-Defensa nacional"/>
    <s v="1.3.03-Defensa civil"/>
    <s v="2.2-CONTRATACIÓN DE SERVICIOS"/>
    <s v="2.2.3-VIÁTICOS"/>
    <s v="99-MULTIPROVINCIAL"/>
    <s v="20-FONDOS CON DESTINO ESPECÍFICO"/>
    <s v="No Informado-"/>
    <s v="00-N/A"/>
    <s v="0000-NO APLICA"/>
    <s v="N"/>
    <n v="200000"/>
    <n v="0"/>
    <n v="0"/>
    <n v="0"/>
  </r>
  <r>
    <x v="0"/>
    <x v="0"/>
    <x v="0"/>
    <x v="0"/>
    <s v="2.1.2.2-Bienes y servicios"/>
    <s v="2.1.2.2.1-Contratación de Bienes y Servicios"/>
    <s v="0201-PRESIDENCIA DE LA REPÚBLICA"/>
    <s v="0004-SERVICIO INTEGRAL DE EMERGENCIAS"/>
    <s v="1-SERVICIOS  GENERALES"/>
    <s v="1.3-Defensa nacional"/>
    <s v="1.3.03-Defensa civil"/>
    <s v="2.2-CONTRATACIÓN DE SERVICIOS"/>
    <s v="2.2.4-TRANSPORTE Y ALMACENAJE"/>
    <s v="99-MULTIPROVINCIAL"/>
    <s v="10-FONDO GENERAL"/>
    <s v="No Informado-"/>
    <s v="00-N/A"/>
    <s v="0000-NO APLICA"/>
    <s v="N"/>
    <n v="450000"/>
    <n v="450000"/>
    <n v="94869"/>
    <n v="82569"/>
  </r>
  <r>
    <x v="0"/>
    <x v="0"/>
    <x v="0"/>
    <x v="0"/>
    <s v="2.1.2.2-Bienes y servicios"/>
    <s v="2.1.2.2.1-Contratación de Bienes y Servicios"/>
    <s v="0201-PRESIDENCIA DE LA REPÚBLICA"/>
    <s v="0004-SERVICIO INTEGRAL DE EMERGENCIAS"/>
    <s v="1-SERVICIOS  GENERALES"/>
    <s v="1.3-Defensa nacional"/>
    <s v="1.3.03-Defensa civil"/>
    <s v="2.2-CONTRATACIÓN DE SERVICIOS"/>
    <s v="2.2.5-ALQUILERES Y RENTAS"/>
    <s v="99-MULTIPROVINCIAL"/>
    <s v="10-FONDO GENERAL"/>
    <s v="No Informado-"/>
    <s v="00-N/A"/>
    <s v="0000-NO APLICA"/>
    <s v="N"/>
    <n v="120575000"/>
    <n v="178792810.88999999"/>
    <n v="128736754.33"/>
    <n v="60125943.409999996"/>
  </r>
  <r>
    <x v="0"/>
    <x v="0"/>
    <x v="0"/>
    <x v="0"/>
    <s v="2.1.2.2-Bienes y servicios"/>
    <s v="2.1.2.2.1-Contratación de Bienes y Servicios"/>
    <s v="0201-PRESIDENCIA DE LA REPÚBLICA"/>
    <s v="0004-SERVICIO INTEGRAL DE EMERGENCIAS"/>
    <s v="1-SERVICIOS  GENERALES"/>
    <s v="1.3-Defensa nacional"/>
    <s v="1.3.03-Defensa civil"/>
    <s v="2.2-CONTRATACIÓN DE SERVICIOS"/>
    <s v="2.2.5-ALQUILERES Y RENTAS"/>
    <s v="99-MULTIPROVINCIAL"/>
    <s v="20-FONDOS CON DESTINO ESPECÍFICO"/>
    <s v="No Informado-"/>
    <s v="00-N/A"/>
    <s v="0000-NO APLICA"/>
    <s v="N"/>
    <n v="50200000"/>
    <n v="71878845.840000004"/>
    <n v="70276092"/>
    <n v="51586052"/>
  </r>
  <r>
    <x v="0"/>
    <x v="0"/>
    <x v="0"/>
    <x v="0"/>
    <s v="2.1.2.2-Bienes y servicios"/>
    <s v="2.1.2.2.1-Contratación de Bienes y Servicios"/>
    <s v="0201-PRESIDENCIA DE LA REPÚBLICA"/>
    <s v="0004-SERVICIO INTEGRAL DE EMERGENCIAS"/>
    <s v="1-SERVICIOS  GENERALES"/>
    <s v="1.3-Defensa nacional"/>
    <s v="1.3.03-Defensa civil"/>
    <s v="2.2-CONTRATACIÓN DE SERVICIOS"/>
    <s v="2.2.6-SEGUROS"/>
    <s v="99-MULTIPROVINCIAL"/>
    <s v="10-FONDO GENERAL"/>
    <s v="No Informado-"/>
    <s v="00-N/A"/>
    <s v="0000-NO APLICA"/>
    <s v="N"/>
    <n v="81000000"/>
    <n v="64500000"/>
    <n v="60556625.310000002"/>
    <n v="59758632.530000001"/>
  </r>
  <r>
    <x v="0"/>
    <x v="0"/>
    <x v="0"/>
    <x v="0"/>
    <s v="2.1.2.2-Bienes y servicios"/>
    <s v="2.1.2.2.1-Contratación de Bienes y Servicios"/>
    <s v="0201-PRESIDENCIA DE LA REPÚBLICA"/>
    <s v="0004-SERVICIO INTEGRAL DE EMERGENCIAS"/>
    <s v="1-SERVICIOS  GENERALES"/>
    <s v="1.3-Defensa nacional"/>
    <s v="1.3.03-Defensa civil"/>
    <s v="2.2-CONTRATACIÓN DE SERVICIOS"/>
    <s v="2.2.7-SERVICIOS DE CONSERVACIÓN, REPARACIONES MENORES E INSTALACIONES TEMPORALES"/>
    <s v="99-MULTIPROVINCIAL"/>
    <s v="10-FONDO GENERAL"/>
    <s v="No Informado-"/>
    <s v="00-N/A"/>
    <s v="0000-NO APLICA"/>
    <s v="N"/>
    <n v="155200000"/>
    <n v="52710000"/>
    <n v="42370620.149999999"/>
    <n v="32570998.98"/>
  </r>
  <r>
    <x v="0"/>
    <x v="0"/>
    <x v="0"/>
    <x v="0"/>
    <s v="2.1.2.2-Bienes y servicios"/>
    <s v="2.1.2.2.1-Contratación de Bienes y Servicios"/>
    <s v="0201-PRESIDENCIA DE LA REPÚBLICA"/>
    <s v="0004-SERVICIO INTEGRAL DE EMERGENCIAS"/>
    <s v="1-SERVICIOS  GENERALES"/>
    <s v="1.3-Defensa nacional"/>
    <s v="1.3.03-Defensa civil"/>
    <s v="2.2-CONTRATACIÓN DE SERVICIOS"/>
    <s v="2.2.7-SERVICIOS DE CONSERVACIÓN, REPARACIONES MENORES E INSTALACIONES TEMPORALES"/>
    <s v="99-MULTIPROVINCIAL"/>
    <s v="20-FONDOS CON DESTINO ESPECÍFICO"/>
    <s v="No Informado-"/>
    <s v="00-N/A"/>
    <s v="0000-NO APLICA"/>
    <s v="N"/>
    <n v="78500000"/>
    <n v="66323657"/>
    <n v="57508337.560000002"/>
    <n v="635844.99"/>
  </r>
  <r>
    <x v="0"/>
    <x v="0"/>
    <x v="0"/>
    <x v="0"/>
    <s v="2.1.2.2-Bienes y servicios"/>
    <s v="2.1.2.2.1-Contratación de Bienes y Servicios"/>
    <s v="0201-PRESIDENCIA DE LA REPÚBLICA"/>
    <s v="0004-SERVICIO INTEGRAL DE EMERGENCIAS"/>
    <s v="1-SERVICIOS  GENERALES"/>
    <s v="1.3-Defensa nacional"/>
    <s v="1.3.03-Defensa civil"/>
    <s v="2.2-CONTRATACIÓN DE SERVICIOS"/>
    <s v="2.2.8-OTROS SERVICIOS NO INCLUIDOS EN CONCEPTOS ANTERIORES"/>
    <s v="99-MULTIPROVINCIAL"/>
    <s v="10-FONDO GENERAL"/>
    <s v="No Informado-"/>
    <s v="00-N/A"/>
    <s v="0000-NO APLICA"/>
    <s v="N"/>
    <n v="111700000"/>
    <n v="36136761.020000003"/>
    <n v="24218110.829999998"/>
    <n v="21499639.420000002"/>
  </r>
  <r>
    <x v="0"/>
    <x v="0"/>
    <x v="0"/>
    <x v="0"/>
    <s v="2.1.2.2-Bienes y servicios"/>
    <s v="2.1.2.2.1-Contratación de Bienes y Servicios"/>
    <s v="0201-PRESIDENCIA DE LA REPÚBLICA"/>
    <s v="0004-SERVICIO INTEGRAL DE EMERGENCIAS"/>
    <s v="1-SERVICIOS  GENERALES"/>
    <s v="1.3-Defensa nacional"/>
    <s v="1.3.03-Defensa civil"/>
    <s v="2.2-CONTRATACIÓN DE SERVICIOS"/>
    <s v="2.2.8-OTROS SERVICIOS NO INCLUIDOS EN CONCEPTOS ANTERIORES"/>
    <s v="99-MULTIPROVINCIAL"/>
    <s v="20-FONDOS CON DESTINO ESPECÍFICO"/>
    <s v="No Informado-"/>
    <s v="00-N/A"/>
    <s v="0000-NO APLICA"/>
    <s v="N"/>
    <n v="65000000"/>
    <n v="32715438.57"/>
    <n v="29148320.609999999"/>
    <n v="26093978.890000001"/>
  </r>
  <r>
    <x v="0"/>
    <x v="0"/>
    <x v="0"/>
    <x v="0"/>
    <s v="2.1.2.2-Bienes y servicios"/>
    <s v="2.1.2.2.1-Contratación de Bienes y Servicios"/>
    <s v="0201-PRESIDENCIA DE LA REPÚBLICA"/>
    <s v="0004-SERVICIO INTEGRAL DE EMERGENCIAS"/>
    <s v="1-SERVICIOS  GENERALES"/>
    <s v="1.3-Defensa nacional"/>
    <s v="1.3.03-Defensa civil"/>
    <s v="2.2-CONTRATACIÓN DE SERVICIOS"/>
    <s v="2.2.9-OTRAS CONTRATACIONES DE SERVICIOS"/>
    <s v="99-MULTIPROVINCIAL"/>
    <s v="10-FONDO GENERAL"/>
    <s v="No Informado-"/>
    <s v="00-N/A"/>
    <s v="0000-NO APLICA"/>
    <s v="N"/>
    <n v="22000000"/>
    <n v="13450000"/>
    <n v="12572462.9"/>
    <n v="11517297.57"/>
  </r>
  <r>
    <x v="0"/>
    <x v="0"/>
    <x v="0"/>
    <x v="0"/>
    <s v="2.1.2.2-Bienes y servicios"/>
    <s v="2.1.2.2.1-Contratación de Bienes y Servicios"/>
    <s v="0201-PRESIDENCIA DE LA REPÚBLICA"/>
    <s v="0004-SERVICIO INTEGRAL DE EMERGENCIAS"/>
    <s v="1-SERVICIOS  GENERALES"/>
    <s v="1.3-Defensa nacional"/>
    <s v="1.3.03-Defensa civil"/>
    <s v="2.3-MATERIALES Y SUMINISTROS"/>
    <s v="2.3.1-ALIMENTOS Y PRODUCTOS AGROFORESTALES"/>
    <s v="99-MULTIPROVINCIAL"/>
    <s v="10-FONDO GENERAL"/>
    <s v="No Informado-"/>
    <s v="00-N/A"/>
    <s v="0000-NO APLICA"/>
    <s v="N"/>
    <n v="5700000"/>
    <n v="3120000"/>
    <n v="1551489.93"/>
    <n v="806556.63"/>
  </r>
  <r>
    <x v="0"/>
    <x v="0"/>
    <x v="0"/>
    <x v="0"/>
    <s v="2.1.2.2-Bienes y servicios"/>
    <s v="2.1.2.2.1-Contratación de Bienes y Servicios"/>
    <s v="0201-PRESIDENCIA DE LA REPÚBLICA"/>
    <s v="0004-SERVICIO INTEGRAL DE EMERGENCIAS"/>
    <s v="1-SERVICIOS  GENERALES"/>
    <s v="1.3-Defensa nacional"/>
    <s v="1.3.03-Defensa civil"/>
    <s v="2.3-MATERIALES Y SUMINISTROS"/>
    <s v="2.3.1-ALIMENTOS Y PRODUCTOS AGROFORESTALES"/>
    <s v="99-MULTIPROVINCIAL"/>
    <s v="20-FONDOS CON DESTINO ESPECÍFICO"/>
    <s v="No Informado-"/>
    <s v="00-N/A"/>
    <s v="0000-NO APLICA"/>
    <s v="N"/>
    <n v="7600000"/>
    <n v="3439062"/>
    <n v="3256512.53"/>
    <n v="2519342.31"/>
  </r>
  <r>
    <x v="0"/>
    <x v="0"/>
    <x v="0"/>
    <x v="0"/>
    <s v="2.1.2.2-Bienes y servicios"/>
    <s v="2.1.2.2.1-Contratación de Bienes y Servicios"/>
    <s v="0201-PRESIDENCIA DE LA REPÚBLICA"/>
    <s v="0004-SERVICIO INTEGRAL DE EMERGENCIAS"/>
    <s v="1-SERVICIOS  GENERALES"/>
    <s v="1.3-Defensa nacional"/>
    <s v="1.3.03-Defensa civil"/>
    <s v="2.3-MATERIALES Y SUMINISTROS"/>
    <s v="2.3.2-TEXTILES Y VESTUARIOS"/>
    <s v="99-MULTIPROVINCIAL"/>
    <s v="10-FONDO GENERAL"/>
    <s v="No Informado-"/>
    <s v="00-N/A"/>
    <s v="0000-NO APLICA"/>
    <s v="N"/>
    <n v="11310000"/>
    <n v="5610000"/>
    <n v="4797953.33"/>
    <n v="990444.5"/>
  </r>
  <r>
    <x v="0"/>
    <x v="0"/>
    <x v="0"/>
    <x v="0"/>
    <s v="2.1.2.2-Bienes y servicios"/>
    <s v="2.1.2.2.1-Contratación de Bienes y Servicios"/>
    <s v="0201-PRESIDENCIA DE LA REPÚBLICA"/>
    <s v="0004-SERVICIO INTEGRAL DE EMERGENCIAS"/>
    <s v="1-SERVICIOS  GENERALES"/>
    <s v="1.3-Defensa nacional"/>
    <s v="1.3.03-Defensa civil"/>
    <s v="2.3-MATERIALES Y SUMINISTROS"/>
    <s v="2.3.2-TEXTILES Y VESTUARIOS"/>
    <s v="99-MULTIPROVINCIAL"/>
    <s v="20-FONDOS CON DESTINO ESPECÍFICO"/>
    <s v="No Informado-"/>
    <s v="00-N/A"/>
    <s v="0000-NO APLICA"/>
    <s v="N"/>
    <n v="200000"/>
    <n v="15000"/>
    <n v="0"/>
    <n v="0"/>
  </r>
  <r>
    <x v="0"/>
    <x v="0"/>
    <x v="0"/>
    <x v="0"/>
    <s v="2.1.2.2-Bienes y servicios"/>
    <s v="2.1.2.2.1-Contratación de Bienes y Servicios"/>
    <s v="0201-PRESIDENCIA DE LA REPÚBLICA"/>
    <s v="0004-SERVICIO INTEGRAL DE EMERGENCIAS"/>
    <s v="1-SERVICIOS  GENERALES"/>
    <s v="1.3-Defensa nacional"/>
    <s v="1.3.03-Defensa civil"/>
    <s v="2.3-MATERIALES Y SUMINISTROS"/>
    <s v="2.3.3-PAPEL, CARTÓN E IMPRESOS"/>
    <s v="99-MULTIPROVINCIAL"/>
    <s v="10-FONDO GENERAL"/>
    <s v="No Informado-"/>
    <s v="00-N/A"/>
    <s v="0000-NO APLICA"/>
    <s v="N"/>
    <n v="3000000"/>
    <n v="2100000"/>
    <n v="1358169.4"/>
    <n v="1358169.4"/>
  </r>
  <r>
    <x v="0"/>
    <x v="0"/>
    <x v="0"/>
    <x v="0"/>
    <s v="2.1.2.2-Bienes y servicios"/>
    <s v="2.1.2.2.1-Contratación de Bienes y Servicios"/>
    <s v="0201-PRESIDENCIA DE LA REPÚBLICA"/>
    <s v="0004-SERVICIO INTEGRAL DE EMERGENCIAS"/>
    <s v="1-SERVICIOS  GENERALES"/>
    <s v="1.3-Defensa nacional"/>
    <s v="1.3.03-Defensa civil"/>
    <s v="2.3-MATERIALES Y SUMINISTROS"/>
    <s v="2.3.3-PAPEL, CARTÓN E IMPRESOS"/>
    <s v="99-MULTIPROVINCIAL"/>
    <s v="20-FONDOS CON DESTINO ESPECÍFICO"/>
    <s v="No Informado-"/>
    <s v="00-N/A"/>
    <s v="0000-NO APLICA"/>
    <s v="N"/>
    <n v="2100000"/>
    <n v="5048083"/>
    <n v="2771734.11"/>
    <n v="2493237.7400000002"/>
  </r>
  <r>
    <x v="0"/>
    <x v="0"/>
    <x v="0"/>
    <x v="0"/>
    <s v="2.1.2.2-Bienes y servicios"/>
    <s v="2.1.2.2.1-Contratación de Bienes y Servicios"/>
    <s v="0201-PRESIDENCIA DE LA REPÚBLICA"/>
    <s v="0004-SERVICIO INTEGRAL DE EMERGENCIAS"/>
    <s v="1-SERVICIOS  GENERALES"/>
    <s v="1.3-Defensa nacional"/>
    <s v="1.3.03-Defensa civil"/>
    <s v="2.3-MATERIALES Y SUMINISTROS"/>
    <s v="2.3.4-PRODUCTOS FARMACÉUTICOS"/>
    <s v="99-MULTIPROVINCIAL"/>
    <s v="10-FONDO GENERAL"/>
    <s v="No Informado-"/>
    <s v="00-N/A"/>
    <s v="0000-NO APLICA"/>
    <s v="N"/>
    <n v="4000000"/>
    <n v="2000000"/>
    <n v="25010.83"/>
    <n v="25010.83"/>
  </r>
  <r>
    <x v="0"/>
    <x v="0"/>
    <x v="0"/>
    <x v="0"/>
    <s v="2.1.2.2-Bienes y servicios"/>
    <s v="2.1.2.2.1-Contratación de Bienes y Servicios"/>
    <s v="0201-PRESIDENCIA DE LA REPÚBLICA"/>
    <s v="0004-SERVICIO INTEGRAL DE EMERGENCIAS"/>
    <s v="1-SERVICIOS  GENERALES"/>
    <s v="1.3-Defensa nacional"/>
    <s v="1.3.03-Defensa civil"/>
    <s v="2.3-MATERIALES Y SUMINISTROS"/>
    <s v="2.3.4-PRODUCTOS FARMACÉUTICOS"/>
    <s v="99-MULTIPROVINCIAL"/>
    <s v="20-FONDOS CON DESTINO ESPECÍFICO"/>
    <s v="No Informado-"/>
    <s v="00-N/A"/>
    <s v="0000-NO APLICA"/>
    <s v="N"/>
    <n v="0"/>
    <n v="0"/>
    <n v="0"/>
    <n v="0"/>
  </r>
  <r>
    <x v="0"/>
    <x v="0"/>
    <x v="0"/>
    <x v="0"/>
    <s v="2.1.2.2-Bienes y servicios"/>
    <s v="2.1.2.2.1-Contratación de Bienes y Servicios"/>
    <s v="0201-PRESIDENCIA DE LA REPÚBLICA"/>
    <s v="0004-SERVICIO INTEGRAL DE EMERGENCIAS"/>
    <s v="1-SERVICIOS  GENERALES"/>
    <s v="1.3-Defensa nacional"/>
    <s v="1.3.03-Defensa civil"/>
    <s v="2.3-MATERIALES Y SUMINISTROS"/>
    <s v="2.3.5-CUERO, CAUCHO Y PLÁSTICO"/>
    <s v="99-MULTIPROVINCIAL"/>
    <s v="10-FONDO GENERAL"/>
    <s v="No Informado-"/>
    <s v="00-N/A"/>
    <s v="0000-NO APLICA"/>
    <s v="N"/>
    <n v="2400000"/>
    <n v="1100000"/>
    <n v="345501.49"/>
    <n v="186201.49"/>
  </r>
  <r>
    <x v="0"/>
    <x v="0"/>
    <x v="0"/>
    <x v="0"/>
    <s v="2.1.2.2-Bienes y servicios"/>
    <s v="2.1.2.2.1-Contratación de Bienes y Servicios"/>
    <s v="0201-PRESIDENCIA DE LA REPÚBLICA"/>
    <s v="0004-SERVICIO INTEGRAL DE EMERGENCIAS"/>
    <s v="1-SERVICIOS  GENERALES"/>
    <s v="1.3-Defensa nacional"/>
    <s v="1.3.03-Defensa civil"/>
    <s v="2.3-MATERIALES Y SUMINISTROS"/>
    <s v="2.3.5-CUERO, CAUCHO Y PLÁSTICO"/>
    <s v="99-MULTIPROVINCIAL"/>
    <s v="20-FONDOS CON DESTINO ESPECÍFICO"/>
    <s v="No Informado-"/>
    <s v="00-N/A"/>
    <s v="0000-NO APLICA"/>
    <s v="N"/>
    <n v="5500000"/>
    <n v="8856.9500000000007"/>
    <n v="2426.0300000000002"/>
    <n v="0"/>
  </r>
  <r>
    <x v="0"/>
    <x v="0"/>
    <x v="0"/>
    <x v="0"/>
    <s v="2.1.2.2-Bienes y servicios"/>
    <s v="2.1.2.2.1-Contratación de Bienes y Servicios"/>
    <s v="0201-PRESIDENCIA DE LA REPÚBLICA"/>
    <s v="0004-SERVICIO INTEGRAL DE EMERGENCIAS"/>
    <s v="1-SERVICIOS  GENERALES"/>
    <s v="1.3-Defensa nacional"/>
    <s v="1.3.03-Defensa civil"/>
    <s v="2.3-MATERIALES Y SUMINISTROS"/>
    <s v="2.3.6-PRODUCTOS DE MINERALES, METÁLICOS Y NO METÁLICOS"/>
    <s v="99-MULTIPROVINCIAL"/>
    <s v="10-FONDO GENERAL"/>
    <s v="No Informado-"/>
    <s v="00-N/A"/>
    <s v="0000-NO APLICA"/>
    <s v="N"/>
    <n v="15630000"/>
    <n v="7080000"/>
    <n v="1143022.8999999999"/>
    <n v="1124174.3999999999"/>
  </r>
  <r>
    <x v="0"/>
    <x v="0"/>
    <x v="0"/>
    <x v="0"/>
    <s v="2.1.2.2-Bienes y servicios"/>
    <s v="2.1.2.2.1-Contratación de Bienes y Servicios"/>
    <s v="0201-PRESIDENCIA DE LA REPÚBLICA"/>
    <s v="0004-SERVICIO INTEGRAL DE EMERGENCIAS"/>
    <s v="1-SERVICIOS  GENERALES"/>
    <s v="1.3-Defensa nacional"/>
    <s v="1.3.03-Defensa civil"/>
    <s v="2.3-MATERIALES Y SUMINISTROS"/>
    <s v="2.3.6-PRODUCTOS DE MINERALES, METÁLICOS Y NO METÁLICOS"/>
    <s v="99-MULTIPROVINCIAL"/>
    <s v="20-FONDOS CON DESTINO ESPECÍFICO"/>
    <s v="No Informado-"/>
    <s v="00-N/A"/>
    <s v="0000-NO APLICA"/>
    <s v="N"/>
    <n v="8000000"/>
    <n v="328557.40999999997"/>
    <n v="284227.74"/>
    <n v="233034.67"/>
  </r>
  <r>
    <x v="0"/>
    <x v="0"/>
    <x v="0"/>
    <x v="0"/>
    <s v="2.1.2.2-Bienes y servicios"/>
    <s v="2.1.2.2.1-Contratación de Bienes y Servicios"/>
    <s v="0201-PRESIDENCIA DE LA REPÚBLICA"/>
    <s v="0004-SERVICIO INTEGRAL DE EMERGENCIAS"/>
    <s v="1-SERVICIOS  GENERALES"/>
    <s v="1.3-Defensa nacional"/>
    <s v="1.3.03-Defensa civil"/>
    <s v="2.3-MATERIALES Y SUMINISTROS"/>
    <s v="2.3.7-COMBUSTIBLES, LUBRICANTES, PRODUCTOS QUÍMICOS Y CONEXOS"/>
    <s v="99-MULTIPROVINCIAL"/>
    <s v="10-FONDO GENERAL"/>
    <s v="No Informado-"/>
    <s v="00-N/A"/>
    <s v="0000-NO APLICA"/>
    <s v="N"/>
    <n v="51425000"/>
    <n v="41425000"/>
    <n v="17714318.699999999"/>
    <n v="17479056.780000001"/>
  </r>
  <r>
    <x v="0"/>
    <x v="0"/>
    <x v="0"/>
    <x v="0"/>
    <s v="2.1.2.2-Bienes y servicios"/>
    <s v="2.1.2.2.1-Contratación de Bienes y Servicios"/>
    <s v="0201-PRESIDENCIA DE LA REPÚBLICA"/>
    <s v="0004-SERVICIO INTEGRAL DE EMERGENCIAS"/>
    <s v="1-SERVICIOS  GENERALES"/>
    <s v="1.3-Defensa nacional"/>
    <s v="1.3.03-Defensa civil"/>
    <s v="2.3-MATERIALES Y SUMINISTROS"/>
    <s v="2.3.7-COMBUSTIBLES, LUBRICANTES, PRODUCTOS QUÍMICOS Y CONEXOS"/>
    <s v="99-MULTIPROVINCIAL"/>
    <s v="20-FONDOS CON DESTINO ESPECÍFICO"/>
    <s v="No Informado-"/>
    <s v="00-N/A"/>
    <s v="0000-NO APLICA"/>
    <s v="N"/>
    <n v="0"/>
    <n v="61600"/>
    <n v="38753.519999999997"/>
    <n v="6944.3"/>
  </r>
  <r>
    <x v="0"/>
    <x v="0"/>
    <x v="0"/>
    <x v="0"/>
    <s v="2.1.2.2-Bienes y servicios"/>
    <s v="2.1.2.2.1-Contratación de Bienes y Servicios"/>
    <s v="0201-PRESIDENCIA DE LA REPÚBLICA"/>
    <s v="0004-SERVICIO INTEGRAL DE EMERGENCIAS"/>
    <s v="1-SERVICIOS  GENERALES"/>
    <s v="1.3-Defensa nacional"/>
    <s v="1.3.03-Defensa civil"/>
    <s v="2.3-MATERIALES Y SUMINISTROS"/>
    <s v="2.3.9-PRODUCTOS Y ÚTILES VARIOS"/>
    <s v="99-MULTIPROVINCIAL"/>
    <s v="10-FONDO GENERAL"/>
    <s v="No Informado-"/>
    <s v="00-N/A"/>
    <s v="0000-NO APLICA"/>
    <s v="N"/>
    <n v="57930252"/>
    <n v="15712124"/>
    <n v="13251037.439999999"/>
    <n v="12165176.57"/>
  </r>
  <r>
    <x v="0"/>
    <x v="0"/>
    <x v="0"/>
    <x v="0"/>
    <s v="2.1.2.2-Bienes y servicios"/>
    <s v="2.1.2.2.1-Contratación de Bienes y Servicios"/>
    <s v="0201-PRESIDENCIA DE LA REPÚBLICA"/>
    <s v="0004-SERVICIO INTEGRAL DE EMERGENCIAS"/>
    <s v="1-SERVICIOS  GENERALES"/>
    <s v="1.3-Defensa nacional"/>
    <s v="1.3.03-Defensa civil"/>
    <s v="2.3-MATERIALES Y SUMINISTROS"/>
    <s v="2.3.9-PRODUCTOS Y ÚTILES VARIOS"/>
    <s v="99-MULTIPROVINCIAL"/>
    <s v="20-FONDOS CON DESTINO ESPECÍFICO"/>
    <s v="No Informado-"/>
    <s v="00-N/A"/>
    <s v="0000-NO APLICA"/>
    <s v="N"/>
    <n v="59250000"/>
    <n v="36065061.43"/>
    <n v="22145368.140000001"/>
    <n v="9234608.75"/>
  </r>
  <r>
    <x v="0"/>
    <x v="0"/>
    <x v="0"/>
    <x v="0"/>
    <s v="2.1.2.2-Bienes y servicios"/>
    <s v="2.1.2.2.1-Contratación de Bienes y Servicios"/>
    <s v="0201-PRESIDENCIA DE LA REPÚBLICA"/>
    <s v="0004-SERVICIO INTEGRAL DE EMERGENCIAS"/>
    <s v="4-SERVICIOS SOCIALES"/>
    <s v="4.5-Protección social"/>
    <s v="4.5.10-Asistencia social"/>
    <s v="2.2-CONTRATACIÓN DE SERVICIOS"/>
    <s v="2.2.1-SERVICIOS BÁSICOS"/>
    <s v="99-MULTIPROVINCIAL"/>
    <s v="10-FONDO GENERAL"/>
    <s v="No Informado-"/>
    <s v="00-N/A"/>
    <s v="0000-NO APLICA"/>
    <s v="N"/>
    <n v="8120530"/>
    <n v="8120530"/>
    <n v="7381727.0899999999"/>
    <n v="5593738.54"/>
  </r>
  <r>
    <x v="0"/>
    <x v="0"/>
    <x v="0"/>
    <x v="0"/>
    <s v="2.1.2.2-Bienes y servicios"/>
    <s v="2.1.2.2.1-Contratación de Bienes y Servicios"/>
    <s v="0201-PRESIDENCIA DE LA REPÚBLICA"/>
    <s v="0004-SERVICIO INTEGRAL DE EMERGENCIAS"/>
    <s v="4-SERVICIOS SOCIALES"/>
    <s v="4.5-Protección social"/>
    <s v="4.5.10-Asistencia social"/>
    <s v="2.2-CONTRATACIÓN DE SERVICIOS"/>
    <s v="2.2.2-PUBLICIDAD, IMPRESIÓN Y ENCUADERNACIÓN"/>
    <s v="99-MULTIPROVINCIAL"/>
    <s v="10-FONDO GENERAL"/>
    <s v="No Informado-"/>
    <s v="00-N/A"/>
    <s v="0000-NO APLICA"/>
    <s v="N"/>
    <n v="381764"/>
    <n v="644292"/>
    <n v="603817.80000000005"/>
    <n v="603817.80000000005"/>
  </r>
  <r>
    <x v="0"/>
    <x v="0"/>
    <x v="0"/>
    <x v="0"/>
    <s v="2.1.2.2-Bienes y servicios"/>
    <s v="2.1.2.2.1-Contratación de Bienes y Servicios"/>
    <s v="0201-PRESIDENCIA DE LA REPÚBLICA"/>
    <s v="0004-SERVICIO INTEGRAL DE EMERGENCIAS"/>
    <s v="4-SERVICIOS SOCIALES"/>
    <s v="4.5-Protección social"/>
    <s v="4.5.10-Asistencia social"/>
    <s v="2.2-CONTRATACIÓN DE SERVICIOS"/>
    <s v="2.2.3-VIÁTICOS"/>
    <s v="99-MULTIPROVINCIAL"/>
    <s v="10-FONDO GENERAL"/>
    <s v="No Informado-"/>
    <s v="00-N/A"/>
    <s v="0000-NO APLICA"/>
    <s v="N"/>
    <n v="846136"/>
    <n v="2160000"/>
    <n v="602110"/>
    <n v="602110"/>
  </r>
  <r>
    <x v="0"/>
    <x v="0"/>
    <x v="0"/>
    <x v="0"/>
    <s v="2.1.2.2-Bienes y servicios"/>
    <s v="2.1.2.2.1-Contratación de Bienes y Servicios"/>
    <s v="0201-PRESIDENCIA DE LA REPÚBLICA"/>
    <s v="0004-SERVICIO INTEGRAL DE EMERGENCIAS"/>
    <s v="4-SERVICIOS SOCIALES"/>
    <s v="4.5-Protección social"/>
    <s v="4.5.10-Asistencia social"/>
    <s v="2.2-CONTRATACIÓN DE SERVICIOS"/>
    <s v="2.2.5-ALQUILERES Y RENTAS"/>
    <s v="99-MULTIPROVINCIAL"/>
    <s v="10-FONDO GENERAL"/>
    <s v="No Informado-"/>
    <s v="00-N/A"/>
    <s v="0000-NO APLICA"/>
    <s v="N"/>
    <n v="19847101"/>
    <n v="21558101"/>
    <n v="21234009.609999999"/>
    <n v="15818812.9"/>
  </r>
  <r>
    <x v="0"/>
    <x v="0"/>
    <x v="0"/>
    <x v="0"/>
    <s v="2.1.2.2-Bienes y servicios"/>
    <s v="2.1.2.2.1-Contratación de Bienes y Servicios"/>
    <s v="0201-PRESIDENCIA DE LA REPÚBLICA"/>
    <s v="0004-SERVICIO INTEGRAL DE EMERGENCIAS"/>
    <s v="4-SERVICIOS SOCIALES"/>
    <s v="4.5-Protección social"/>
    <s v="4.5.10-Asistencia social"/>
    <s v="2.2-CONTRATACIÓN DE SERVICIOS"/>
    <s v="2.2.6-SEGUROS"/>
    <s v="99-MULTIPROVINCIAL"/>
    <s v="10-FONDO GENERAL"/>
    <s v="No Informado-"/>
    <s v="00-N/A"/>
    <s v="0000-NO APLICA"/>
    <s v="N"/>
    <n v="1554658"/>
    <n v="1554658"/>
    <n v="395161.39"/>
    <n v="395161.39"/>
  </r>
  <r>
    <x v="0"/>
    <x v="0"/>
    <x v="0"/>
    <x v="0"/>
    <s v="2.1.2.2-Bienes y servicios"/>
    <s v="2.1.2.2.1-Contratación de Bienes y Servicios"/>
    <s v="0201-PRESIDENCIA DE LA REPÚBLICA"/>
    <s v="0004-SERVICIO INTEGRAL DE EMERGENCIAS"/>
    <s v="4-SERVICIOS SOCIALES"/>
    <s v="4.5-Protección social"/>
    <s v="4.5.10-Asistencia social"/>
    <s v="2.2-CONTRATACIÓN DE SERVICIOS"/>
    <s v="2.2.7-SERVICIOS DE CONSERVACIÓN, REPARACIONES MENORES E INSTALACIONES TEMPORALES"/>
    <s v="99-MULTIPROVINCIAL"/>
    <s v="10-FONDO GENERAL"/>
    <s v="No Informado-"/>
    <s v="00-N/A"/>
    <s v="0000-NO APLICA"/>
    <s v="N"/>
    <n v="152972500"/>
    <n v="21950102"/>
    <n v="1710850.46"/>
    <n v="1710850.46"/>
  </r>
  <r>
    <x v="0"/>
    <x v="0"/>
    <x v="0"/>
    <x v="0"/>
    <s v="2.1.2.2-Bienes y servicios"/>
    <s v="2.1.2.2.1-Contratación de Bienes y Servicios"/>
    <s v="0201-PRESIDENCIA DE LA REPÚBLICA"/>
    <s v="0004-SERVICIO INTEGRAL DE EMERGENCIAS"/>
    <s v="4-SERVICIOS SOCIALES"/>
    <s v="4.5-Protección social"/>
    <s v="4.5.10-Asistencia social"/>
    <s v="2.2-CONTRATACIÓN DE SERVICIOS"/>
    <s v="2.2.8-OTROS SERVICIOS NO INCLUIDOS EN CONCEPTOS ANTERIORES"/>
    <s v="99-MULTIPROVINCIAL"/>
    <s v="10-FONDO GENERAL"/>
    <s v="No Informado-"/>
    <s v="00-N/A"/>
    <s v="0000-NO APLICA"/>
    <s v="N"/>
    <n v="18540976"/>
    <n v="22139525.84"/>
    <n v="7264226.54"/>
    <n v="5455228.5800000001"/>
  </r>
  <r>
    <x v="0"/>
    <x v="0"/>
    <x v="0"/>
    <x v="0"/>
    <s v="2.1.2.2-Bienes y servicios"/>
    <s v="2.1.2.2.1-Contratación de Bienes y Servicios"/>
    <s v="0201-PRESIDENCIA DE LA REPÚBLICA"/>
    <s v="0004-SERVICIO INTEGRAL DE EMERGENCIAS"/>
    <s v="4-SERVICIOS SOCIALES"/>
    <s v="4.5-Protección social"/>
    <s v="4.5.10-Asistencia social"/>
    <s v="2.2-CONTRATACIÓN DE SERVICIOS"/>
    <s v="2.2.8-OTROS SERVICIOS NO INCLUIDOS EN CONCEPTOS ANTERIORES"/>
    <s v="99-MULTIPROVINCIAL"/>
    <s v="50-CRÉDITO INTERNO"/>
    <s v="No Informado-"/>
    <s v="00-N/A"/>
    <s v="0000-NO APLICA"/>
    <s v="N"/>
    <n v="0"/>
    <n v="54540780"/>
    <n v="0"/>
    <n v="0"/>
  </r>
  <r>
    <x v="0"/>
    <x v="0"/>
    <x v="0"/>
    <x v="0"/>
    <s v="2.1.2.2-Bienes y servicios"/>
    <s v="2.1.2.2.1-Contratación de Bienes y Servicios"/>
    <s v="0201-PRESIDENCIA DE LA REPÚBLICA"/>
    <s v="0004-SERVICIO INTEGRAL DE EMERGENCIAS"/>
    <s v="4-SERVICIOS SOCIALES"/>
    <s v="4.5-Protección social"/>
    <s v="4.5.10-Asistencia social"/>
    <s v="2.2-CONTRATACIÓN DE SERVICIOS"/>
    <s v="2.2.9-OTRAS CONTRATACIONES DE SERVICIOS"/>
    <s v="99-MULTIPROVINCIAL"/>
    <s v="10-FONDO GENERAL"/>
    <s v="No Informado-"/>
    <s v="00-N/A"/>
    <s v="0000-NO APLICA"/>
    <s v="N"/>
    <n v="5361043"/>
    <n v="10120142.91"/>
    <n v="2586595.4"/>
    <n v="2543407.4"/>
  </r>
  <r>
    <x v="0"/>
    <x v="0"/>
    <x v="0"/>
    <x v="0"/>
    <s v="2.1.2.2-Bienes y servicios"/>
    <s v="2.1.2.2.1-Contratación de Bienes y Servicios"/>
    <s v="0201-PRESIDENCIA DE LA REPÚBLICA"/>
    <s v="0004-SERVICIO INTEGRAL DE EMERGENCIAS"/>
    <s v="4-SERVICIOS SOCIALES"/>
    <s v="4.5-Protección social"/>
    <s v="4.5.10-Asistencia social"/>
    <s v="2.3-MATERIALES Y SUMINISTROS"/>
    <s v="2.3.1-ALIMENTOS Y PRODUCTOS AGROFORESTALES"/>
    <s v="99-MULTIPROVINCIAL"/>
    <s v="10-FONDO GENERAL"/>
    <s v="No Informado-"/>
    <s v="00-N/A"/>
    <s v="0000-NO APLICA"/>
    <s v="N"/>
    <n v="23206647"/>
    <n v="30463786.039999999"/>
    <n v="16849260.07"/>
    <n v="14243499.07"/>
  </r>
  <r>
    <x v="0"/>
    <x v="0"/>
    <x v="0"/>
    <x v="0"/>
    <s v="2.1.2.2-Bienes y servicios"/>
    <s v="2.1.2.2.1-Contratación de Bienes y Servicios"/>
    <s v="0201-PRESIDENCIA DE LA REPÚBLICA"/>
    <s v="0004-SERVICIO INTEGRAL DE EMERGENCIAS"/>
    <s v="4-SERVICIOS SOCIALES"/>
    <s v="4.5-Protección social"/>
    <s v="4.5.10-Asistencia social"/>
    <s v="2.3-MATERIALES Y SUMINISTROS"/>
    <s v="2.3.1-ALIMENTOS Y PRODUCTOS AGROFORESTALES"/>
    <s v="99-MULTIPROVINCIAL"/>
    <s v="50-CRÉDITO INTERNO"/>
    <s v="No Informado-"/>
    <s v="00-N/A"/>
    <s v="0000-NO APLICA"/>
    <s v="N"/>
    <n v="0"/>
    <n v="36625930"/>
    <n v="0"/>
    <n v="0"/>
  </r>
  <r>
    <x v="0"/>
    <x v="0"/>
    <x v="0"/>
    <x v="0"/>
    <s v="2.1.2.2-Bienes y servicios"/>
    <s v="2.1.2.2.1-Contratación de Bienes y Servicios"/>
    <s v="0201-PRESIDENCIA DE LA REPÚBLICA"/>
    <s v="0004-SERVICIO INTEGRAL DE EMERGENCIAS"/>
    <s v="4-SERVICIOS SOCIALES"/>
    <s v="4.5-Protección social"/>
    <s v="4.5.10-Asistencia social"/>
    <s v="2.3-MATERIALES Y SUMINISTROS"/>
    <s v="2.3.2-TEXTILES Y VESTUARIOS"/>
    <s v="99-MULTIPROVINCIAL"/>
    <s v="10-FONDO GENERAL"/>
    <s v="No Informado-"/>
    <s v="00-N/A"/>
    <s v="0000-NO APLICA"/>
    <s v="N"/>
    <n v="2899012"/>
    <n v="10253923.380000001"/>
    <n v="3034850.26"/>
    <n v="3034850.26"/>
  </r>
  <r>
    <x v="0"/>
    <x v="0"/>
    <x v="0"/>
    <x v="0"/>
    <s v="2.1.2.2-Bienes y servicios"/>
    <s v="2.1.2.2.1-Contratación de Bienes y Servicios"/>
    <s v="0201-PRESIDENCIA DE LA REPÚBLICA"/>
    <s v="0004-SERVICIO INTEGRAL DE EMERGENCIAS"/>
    <s v="4-SERVICIOS SOCIALES"/>
    <s v="4.5-Protección social"/>
    <s v="4.5.10-Asistencia social"/>
    <s v="2.3-MATERIALES Y SUMINISTROS"/>
    <s v="2.3.3-PAPEL, CARTÓN E IMPRESOS"/>
    <s v="99-MULTIPROVINCIAL"/>
    <s v="10-FONDO GENERAL"/>
    <s v="No Informado-"/>
    <s v="00-N/A"/>
    <s v="0000-NO APLICA"/>
    <s v="N"/>
    <n v="1436340"/>
    <n v="3707995"/>
    <n v="717214.62"/>
    <n v="533134.62"/>
  </r>
  <r>
    <x v="0"/>
    <x v="0"/>
    <x v="0"/>
    <x v="0"/>
    <s v="2.1.2.2-Bienes y servicios"/>
    <s v="2.1.2.2.1-Contratación de Bienes y Servicios"/>
    <s v="0201-PRESIDENCIA DE LA REPÚBLICA"/>
    <s v="0004-SERVICIO INTEGRAL DE EMERGENCIAS"/>
    <s v="4-SERVICIOS SOCIALES"/>
    <s v="4.5-Protección social"/>
    <s v="4.5.10-Asistencia social"/>
    <s v="2.3-MATERIALES Y SUMINISTROS"/>
    <s v="2.3.5-CUERO, CAUCHO Y PLÁSTICO"/>
    <s v="99-MULTIPROVINCIAL"/>
    <s v="10-FONDO GENERAL"/>
    <s v="No Informado-"/>
    <s v="00-N/A"/>
    <s v="0000-NO APLICA"/>
    <s v="N"/>
    <n v="2463226"/>
    <n v="1015910"/>
    <n v="651508.68000000005"/>
    <n v="651508.68000000005"/>
  </r>
  <r>
    <x v="0"/>
    <x v="0"/>
    <x v="0"/>
    <x v="0"/>
    <s v="2.1.2.2-Bienes y servicios"/>
    <s v="2.1.2.2.1-Contratación de Bienes y Servicios"/>
    <s v="0201-PRESIDENCIA DE LA REPÚBLICA"/>
    <s v="0004-SERVICIO INTEGRAL DE EMERGENCIAS"/>
    <s v="4-SERVICIOS SOCIALES"/>
    <s v="4.5-Protección social"/>
    <s v="4.5.10-Asistencia social"/>
    <s v="2.3-MATERIALES Y SUMINISTROS"/>
    <s v="2.3.6-PRODUCTOS DE MINERALES, METÁLICOS Y NO METÁLICOS"/>
    <s v="99-MULTIPROVINCIAL"/>
    <s v="10-FONDO GENERAL"/>
    <s v="No Informado-"/>
    <s v="00-N/A"/>
    <s v="0000-NO APLICA"/>
    <s v="N"/>
    <n v="10621432"/>
    <n v="46384004.369999997"/>
    <n v="14916049.66"/>
    <n v="12727371.199999999"/>
  </r>
  <r>
    <x v="0"/>
    <x v="0"/>
    <x v="0"/>
    <x v="0"/>
    <s v="2.1.2.2-Bienes y servicios"/>
    <s v="2.1.2.2.1-Contratación de Bienes y Servicios"/>
    <s v="0201-PRESIDENCIA DE LA REPÚBLICA"/>
    <s v="0004-SERVICIO INTEGRAL DE EMERGENCIAS"/>
    <s v="4-SERVICIOS SOCIALES"/>
    <s v="4.5-Protección social"/>
    <s v="4.5.10-Asistencia social"/>
    <s v="2.3-MATERIALES Y SUMINISTROS"/>
    <s v="2.3.6-PRODUCTOS DE MINERALES, METÁLICOS Y NO METÁLICOS"/>
    <s v="99-MULTIPROVINCIAL"/>
    <s v="50-CRÉDITO INTERNO"/>
    <s v="No Informado-"/>
    <s v="00-N/A"/>
    <s v="0000-NO APLICA"/>
    <s v="N"/>
    <n v="0"/>
    <n v="37362689"/>
    <n v="0"/>
    <n v="0"/>
  </r>
  <r>
    <x v="0"/>
    <x v="0"/>
    <x v="0"/>
    <x v="0"/>
    <s v="2.1.2.2-Bienes y servicios"/>
    <s v="2.1.2.2.1-Contratación de Bienes y Servicios"/>
    <s v="0201-PRESIDENCIA DE LA REPÚBLICA"/>
    <s v="0004-SERVICIO INTEGRAL DE EMERGENCIAS"/>
    <s v="4-SERVICIOS SOCIALES"/>
    <s v="4.5-Protección social"/>
    <s v="4.5.10-Asistencia social"/>
    <s v="2.3-MATERIALES Y SUMINISTROS"/>
    <s v="2.3.7-COMBUSTIBLES, LUBRICANTES, PRODUCTOS QUÍMICOS Y CONEXOS"/>
    <s v="99-MULTIPROVINCIAL"/>
    <s v="10-FONDO GENERAL"/>
    <s v="No Informado-"/>
    <s v="00-N/A"/>
    <s v="0000-NO APLICA"/>
    <s v="N"/>
    <n v="17373892"/>
    <n v="16548335.140000001"/>
    <n v="8707874.7599999998"/>
    <n v="8011524.9000000004"/>
  </r>
  <r>
    <x v="0"/>
    <x v="0"/>
    <x v="0"/>
    <x v="0"/>
    <s v="2.1.2.2-Bienes y servicios"/>
    <s v="2.1.2.2.1-Contratación de Bienes y Servicios"/>
    <s v="0201-PRESIDENCIA DE LA REPÚBLICA"/>
    <s v="0004-SERVICIO INTEGRAL DE EMERGENCIAS"/>
    <s v="4-SERVICIOS SOCIALES"/>
    <s v="4.5-Protección social"/>
    <s v="4.5.10-Asistencia social"/>
    <s v="2.3-MATERIALES Y SUMINISTROS"/>
    <s v="2.3.7-COMBUSTIBLES, LUBRICANTES, PRODUCTOS QUÍMICOS Y CONEXOS"/>
    <s v="99-MULTIPROVINCIAL"/>
    <s v="50-CRÉDITO INTERNO"/>
    <s v="No Informado-"/>
    <s v="00-N/A"/>
    <s v="0000-NO APLICA"/>
    <s v="N"/>
    <n v="0"/>
    <n v="48360"/>
    <n v="0"/>
    <n v="0"/>
  </r>
  <r>
    <x v="0"/>
    <x v="0"/>
    <x v="0"/>
    <x v="0"/>
    <s v="2.1.2.2-Bienes y servicios"/>
    <s v="2.1.2.2.1-Contratación de Bienes y Servicios"/>
    <s v="0201-PRESIDENCIA DE LA REPÚBLICA"/>
    <s v="0004-SERVICIO INTEGRAL DE EMERGENCIAS"/>
    <s v="4-SERVICIOS SOCIALES"/>
    <s v="4.5-Protección social"/>
    <s v="4.5.10-Asistencia social"/>
    <s v="2.3-MATERIALES Y SUMINISTROS"/>
    <s v="2.3.9-PRODUCTOS Y ÚTILES VARIOS"/>
    <s v="99-MULTIPROVINCIAL"/>
    <s v="10-FONDO GENERAL"/>
    <s v="No Informado-"/>
    <s v="00-N/A"/>
    <s v="0000-NO APLICA"/>
    <s v="N"/>
    <n v="51554125"/>
    <n v="239685711.46000001"/>
    <n v="32473998.370000001"/>
    <n v="30746584.57"/>
  </r>
  <r>
    <x v="0"/>
    <x v="0"/>
    <x v="0"/>
    <x v="0"/>
    <s v="2.1.2.2-Bienes y servicios"/>
    <s v="2.1.2.2.1-Contratación de Bienes y Servicios"/>
    <s v="0201-PRESIDENCIA DE LA REPÚBLICA"/>
    <s v="0004-SERVICIO INTEGRAL DE EMERGENCIAS"/>
    <s v="4-SERVICIOS SOCIALES"/>
    <s v="4.5-Protección social"/>
    <s v="4.5.10-Asistencia social"/>
    <s v="2.3-MATERIALES Y SUMINISTROS"/>
    <s v="2.3.9-PRODUCTOS Y ÚTILES VARIOS"/>
    <s v="99-MULTIPROVINCIAL"/>
    <s v="50-CRÉDITO INTERNO"/>
    <s v="No Informado-"/>
    <s v="00-N/A"/>
    <s v="0000-NO APLICA"/>
    <s v="N"/>
    <n v="0"/>
    <n v="422241"/>
    <n v="0"/>
    <n v="0"/>
  </r>
  <r>
    <x v="0"/>
    <x v="0"/>
    <x v="0"/>
    <x v="0"/>
    <s v="2.1.2.2-Bienes y servicios"/>
    <s v="2.1.2.2.1-Contratación de Bienes y Servicios"/>
    <s v="0201-PRESIDENCIA DE LA REPÚBLICA"/>
    <s v="0005-GOBERNACIÓN  DEL EDIFICIO GUBERNAMENTAL JUAN PABLO DUARTE"/>
    <s v="1-SERVICIOS  GENERALES"/>
    <s v="1.1-Administración general"/>
    <s v="1.1.02-Gestión administrativa, financiera, fiscal, económica y planificación"/>
    <s v="2.2-CONTRATACIÓN DE SERVICIOS"/>
    <s v="2.2.1-SERVICIOS BÁSICOS"/>
    <s v="99-MULTIPROVINCIAL"/>
    <s v="10-FONDO GENERAL"/>
    <s v="No Informado-"/>
    <s v="00-N/A"/>
    <s v="0000-NO APLICA"/>
    <s v="N"/>
    <n v="8759000"/>
    <n v="8134000"/>
    <n v="4968186.3099999996"/>
    <n v="4968186.3099999996"/>
  </r>
  <r>
    <x v="0"/>
    <x v="0"/>
    <x v="0"/>
    <x v="0"/>
    <s v="2.1.2.2-Bienes y servicios"/>
    <s v="2.1.2.2.1-Contratación de Bienes y Servicios"/>
    <s v="0201-PRESIDENCIA DE LA REPÚBLICA"/>
    <s v="0005-GOBERNACIÓN  DEL EDIFICIO GUBERNAMENTAL JUAN PABLO DUARTE"/>
    <s v="1-SERVICIOS  GENERALES"/>
    <s v="1.1-Administración general"/>
    <s v="1.1.02-Gestión administrativa, financiera, fiscal, económica y planificación"/>
    <s v="2.2-CONTRATACIÓN DE SERVICIOS"/>
    <s v="2.2.2-PUBLICIDAD, IMPRESIÓN Y ENCUADERNACIÓN"/>
    <s v="99-MULTIPROVINCIAL"/>
    <s v="10-FONDO GENERAL"/>
    <s v="No Informado-"/>
    <s v="00-N/A"/>
    <s v="0000-NO APLICA"/>
    <s v="N"/>
    <n v="2789892"/>
    <n v="1989892"/>
    <n v="205066.54"/>
    <n v="134499.47"/>
  </r>
  <r>
    <x v="0"/>
    <x v="0"/>
    <x v="0"/>
    <x v="0"/>
    <s v="2.1.2.2-Bienes y servicios"/>
    <s v="2.1.2.2.1-Contratación de Bienes y Servicios"/>
    <s v="0201-PRESIDENCIA DE LA REPÚBLICA"/>
    <s v="0005-GOBERNACIÓN  DEL EDIFICIO GUBERNAMENTAL JUAN PABLO DUARTE"/>
    <s v="1-SERVICIOS  GENERALES"/>
    <s v="1.1-Administración general"/>
    <s v="1.1.02-Gestión administrativa, financiera, fiscal, económica y planificación"/>
    <s v="2.2-CONTRATACIÓN DE SERVICIOS"/>
    <s v="2.2.3-VIÁTICOS"/>
    <s v="99-MULTIPROVINCIAL"/>
    <s v="10-FONDO GENERAL"/>
    <s v="No Informado-"/>
    <s v="00-N/A"/>
    <s v="0000-NO APLICA"/>
    <s v="N"/>
    <n v="360000"/>
    <n v="310000"/>
    <n v="135000"/>
    <n v="12600"/>
  </r>
  <r>
    <x v="0"/>
    <x v="0"/>
    <x v="0"/>
    <x v="0"/>
    <s v="2.1.2.2-Bienes y servicios"/>
    <s v="2.1.2.2.1-Contratación de Bienes y Servicios"/>
    <s v="0201-PRESIDENCIA DE LA REPÚBLICA"/>
    <s v="0005-GOBERNACIÓN  DEL EDIFICIO GUBERNAMENTAL JUAN PABLO DUARTE"/>
    <s v="1-SERVICIOS  GENERALES"/>
    <s v="1.1-Administración general"/>
    <s v="1.1.02-Gestión administrativa, financiera, fiscal, económica y planificación"/>
    <s v="2.2-CONTRATACIÓN DE SERVICIOS"/>
    <s v="2.2.4-TRANSPORTE Y ALMACENAJE"/>
    <s v="99-MULTIPROVINCIAL"/>
    <s v="10-FONDO GENERAL"/>
    <s v="No Informado-"/>
    <s v="00-N/A"/>
    <s v="0000-NO APLICA"/>
    <s v="N"/>
    <n v="500000"/>
    <n v="0"/>
    <n v="0"/>
    <n v="0"/>
  </r>
  <r>
    <x v="0"/>
    <x v="0"/>
    <x v="0"/>
    <x v="0"/>
    <s v="2.1.2.2-Bienes y servicios"/>
    <s v="2.1.2.2.1-Contratación de Bienes y Servicios"/>
    <s v="0201-PRESIDENCIA DE LA REPÚBLICA"/>
    <s v="0005-GOBERNACIÓN  DEL EDIFICIO GUBERNAMENTAL JUAN PABLO DUARTE"/>
    <s v="1-SERVICIOS  GENERALES"/>
    <s v="1.1-Administración general"/>
    <s v="1.1.02-Gestión administrativa, financiera, fiscal, económica y planificación"/>
    <s v="2.2-CONTRATACIÓN DE SERVICIOS"/>
    <s v="2.2.5-ALQUILERES Y RENTAS"/>
    <s v="99-MULTIPROVINCIAL"/>
    <s v="10-FONDO GENERAL"/>
    <s v="No Informado-"/>
    <s v="00-N/A"/>
    <s v="0000-NO APLICA"/>
    <s v="N"/>
    <n v="8200000"/>
    <n v="8273000"/>
    <n v="6270902.0599999996"/>
    <n v="6270902.0599999996"/>
  </r>
  <r>
    <x v="0"/>
    <x v="0"/>
    <x v="0"/>
    <x v="0"/>
    <s v="2.1.2.2-Bienes y servicios"/>
    <s v="2.1.2.2.1-Contratación de Bienes y Servicios"/>
    <s v="0201-PRESIDENCIA DE LA REPÚBLICA"/>
    <s v="0005-GOBERNACIÓN  DEL EDIFICIO GUBERNAMENTAL JUAN PABLO DUARTE"/>
    <s v="1-SERVICIOS  GENERALES"/>
    <s v="1.1-Administración general"/>
    <s v="1.1.02-Gestión administrativa, financiera, fiscal, económica y planificación"/>
    <s v="2.2-CONTRATACIÓN DE SERVICIOS"/>
    <s v="2.2.6-SEGUROS"/>
    <s v="99-MULTIPROVINCIAL"/>
    <s v="10-FONDO GENERAL"/>
    <s v="No Informado-"/>
    <s v="00-N/A"/>
    <s v="0000-NO APLICA"/>
    <s v="N"/>
    <n v="1540000"/>
    <n v="948000"/>
    <n v="907955.77"/>
    <n v="907955.77"/>
  </r>
  <r>
    <x v="0"/>
    <x v="0"/>
    <x v="0"/>
    <x v="0"/>
    <s v="2.1.2.2-Bienes y servicios"/>
    <s v="2.1.2.2.1-Contratación de Bienes y Servicios"/>
    <s v="0201-PRESIDENCIA DE LA REPÚBLICA"/>
    <s v="0005-GOBERNACIÓN  DEL EDIFICIO GUBERNAMENTAL JUAN PABLO DUARTE"/>
    <s v="1-SERVICIOS  GENERALES"/>
    <s v="1.1-Administración general"/>
    <s v="1.1.02-Gestión administrativa, financiera, fiscal, económica y planificación"/>
    <s v="2.2-CONTRATACIÓN DE SERVICIOS"/>
    <s v="2.2.7-SERVICIOS DE CONSERVACIÓN, REPARACIONES MENORES E INSTALACIONES TEMPORALES"/>
    <s v="99-MULTIPROVINCIAL"/>
    <s v="10-FONDO GENERAL"/>
    <s v="No Informado-"/>
    <s v="00-N/A"/>
    <s v="0000-NO APLICA"/>
    <s v="N"/>
    <n v="12000000"/>
    <n v="7532100"/>
    <n v="5089118.3099999996"/>
    <n v="2953016.91"/>
  </r>
  <r>
    <x v="0"/>
    <x v="0"/>
    <x v="0"/>
    <x v="0"/>
    <s v="2.1.2.2-Bienes y servicios"/>
    <s v="2.1.2.2.1-Contratación de Bienes y Servicios"/>
    <s v="0201-PRESIDENCIA DE LA REPÚBLICA"/>
    <s v="0005-GOBERNACIÓN  DEL EDIFICIO GUBERNAMENTAL JUAN PABLO DUARTE"/>
    <s v="1-SERVICIOS  GENERALES"/>
    <s v="1.1-Administración general"/>
    <s v="1.1.02-Gestión administrativa, financiera, fiscal, económica y planificación"/>
    <s v="2.2-CONTRATACIÓN DE SERVICIOS"/>
    <s v="2.2.8-OTROS SERVICIOS NO INCLUIDOS EN CONCEPTOS ANTERIORES"/>
    <s v="99-MULTIPROVINCIAL"/>
    <s v="10-FONDO GENERAL"/>
    <s v="No Informado-"/>
    <s v="00-N/A"/>
    <s v="0000-NO APLICA"/>
    <s v="N"/>
    <n v="19900000"/>
    <n v="16918988.690000001"/>
    <n v="8000839.79"/>
    <n v="6200604.9299999997"/>
  </r>
  <r>
    <x v="0"/>
    <x v="0"/>
    <x v="0"/>
    <x v="0"/>
    <s v="2.1.2.2-Bienes y servicios"/>
    <s v="2.1.2.2.1-Contratación de Bienes y Servicios"/>
    <s v="0201-PRESIDENCIA DE LA REPÚBLICA"/>
    <s v="0005-GOBERNACIÓN  DEL EDIFICIO GUBERNAMENTAL JUAN PABLO DUARTE"/>
    <s v="1-SERVICIOS  GENERALES"/>
    <s v="1.1-Administración general"/>
    <s v="1.1.02-Gestión administrativa, financiera, fiscal, económica y planificación"/>
    <s v="2.2-CONTRATACIÓN DE SERVICIOS"/>
    <s v="2.2.9-OTRAS CONTRATACIONES DE SERVICIOS"/>
    <s v="99-MULTIPROVINCIAL"/>
    <s v="10-FONDO GENERAL"/>
    <s v="No Informado-"/>
    <s v="00-N/A"/>
    <s v="0000-NO APLICA"/>
    <s v="N"/>
    <n v="7187391"/>
    <n v="8595723"/>
    <n v="6488415.4699999997"/>
    <n v="5233668.28"/>
  </r>
  <r>
    <x v="0"/>
    <x v="0"/>
    <x v="0"/>
    <x v="0"/>
    <s v="2.1.2.2-Bienes y servicios"/>
    <s v="2.1.2.2.1-Contratación de Bienes y Servicios"/>
    <s v="0201-PRESIDENCIA DE LA REPÚBLICA"/>
    <s v="0005-GOBERNACIÓN  DEL EDIFICIO GUBERNAMENTAL JUAN PABLO DUARTE"/>
    <s v="1-SERVICIOS  GENERALES"/>
    <s v="1.1-Administración general"/>
    <s v="1.1.02-Gestión administrativa, financiera, fiscal, económica y planificación"/>
    <s v="2.3-MATERIALES Y SUMINISTROS"/>
    <s v="2.3.1-ALIMENTOS Y PRODUCTOS AGROFORESTALES"/>
    <s v="99-MULTIPROVINCIAL"/>
    <s v="10-FONDO GENERAL"/>
    <s v="No Informado-"/>
    <s v="00-N/A"/>
    <s v="0000-NO APLICA"/>
    <s v="N"/>
    <n v="650000"/>
    <n v="993100"/>
    <n v="804177.27"/>
    <n v="370168.87"/>
  </r>
  <r>
    <x v="0"/>
    <x v="0"/>
    <x v="0"/>
    <x v="0"/>
    <s v="2.1.2.2-Bienes y servicios"/>
    <s v="2.1.2.2.1-Contratación de Bienes y Servicios"/>
    <s v="0201-PRESIDENCIA DE LA REPÚBLICA"/>
    <s v="0005-GOBERNACIÓN  DEL EDIFICIO GUBERNAMENTAL JUAN PABLO DUARTE"/>
    <s v="1-SERVICIOS  GENERALES"/>
    <s v="1.1-Administración general"/>
    <s v="1.1.02-Gestión administrativa, financiera, fiscal, económica y planificación"/>
    <s v="2.3-MATERIALES Y SUMINISTROS"/>
    <s v="2.3.2-TEXTILES Y VESTUARIOS"/>
    <s v="99-MULTIPROVINCIAL"/>
    <s v="10-FONDO GENERAL"/>
    <s v="No Informado-"/>
    <s v="00-N/A"/>
    <s v="0000-NO APLICA"/>
    <s v="N"/>
    <n v="1650000"/>
    <n v="749400"/>
    <n v="290625.40000000002"/>
    <n v="110116.08"/>
  </r>
  <r>
    <x v="0"/>
    <x v="0"/>
    <x v="0"/>
    <x v="0"/>
    <s v="2.1.2.2-Bienes y servicios"/>
    <s v="2.1.2.2.1-Contratación de Bienes y Servicios"/>
    <s v="0201-PRESIDENCIA DE LA REPÚBLICA"/>
    <s v="0005-GOBERNACIÓN  DEL EDIFICIO GUBERNAMENTAL JUAN PABLO DUARTE"/>
    <s v="1-SERVICIOS  GENERALES"/>
    <s v="1.1-Administración general"/>
    <s v="1.1.02-Gestión administrativa, financiera, fiscal, económica y planificación"/>
    <s v="2.3-MATERIALES Y SUMINISTROS"/>
    <s v="2.3.3-PAPEL, CARTÓN E IMPRESOS"/>
    <s v="99-MULTIPROVINCIAL"/>
    <s v="10-FONDO GENERAL"/>
    <s v="No Informado-"/>
    <s v="00-N/A"/>
    <s v="0000-NO APLICA"/>
    <s v="N"/>
    <n v="2000000"/>
    <n v="1143000"/>
    <n v="272032.13"/>
    <n v="272032.13"/>
  </r>
  <r>
    <x v="0"/>
    <x v="0"/>
    <x v="0"/>
    <x v="0"/>
    <s v="2.1.2.2-Bienes y servicios"/>
    <s v="2.1.2.2.1-Contratación de Bienes y Servicios"/>
    <s v="0201-PRESIDENCIA DE LA REPÚBLICA"/>
    <s v="0005-GOBERNACIÓN  DEL EDIFICIO GUBERNAMENTAL JUAN PABLO DUARTE"/>
    <s v="1-SERVICIOS  GENERALES"/>
    <s v="1.1-Administración general"/>
    <s v="1.1.02-Gestión administrativa, financiera, fiscal, económica y planificación"/>
    <s v="2.3-MATERIALES Y SUMINISTROS"/>
    <s v="2.3.4-PRODUCTOS FARMACÉUTICOS"/>
    <s v="99-MULTIPROVINCIAL"/>
    <s v="10-FONDO GENERAL"/>
    <s v="No Informado-"/>
    <s v="00-N/A"/>
    <s v="0000-NO APLICA"/>
    <s v="N"/>
    <n v="200000"/>
    <n v="100000"/>
    <n v="51299.35"/>
    <n v="51299.35"/>
  </r>
  <r>
    <x v="0"/>
    <x v="0"/>
    <x v="0"/>
    <x v="0"/>
    <s v="2.1.2.2-Bienes y servicios"/>
    <s v="2.1.2.2.1-Contratación de Bienes y Servicios"/>
    <s v="0201-PRESIDENCIA DE LA REPÚBLICA"/>
    <s v="0005-GOBERNACIÓN  DEL EDIFICIO GUBERNAMENTAL JUAN PABLO DUARTE"/>
    <s v="1-SERVICIOS  GENERALES"/>
    <s v="1.1-Administración general"/>
    <s v="1.1.02-Gestión administrativa, financiera, fiscal, económica y planificación"/>
    <s v="2.3-MATERIALES Y SUMINISTROS"/>
    <s v="2.3.5-CUERO, CAUCHO Y PLÁSTICO"/>
    <s v="99-MULTIPROVINCIAL"/>
    <s v="10-FONDO GENERAL"/>
    <s v="No Informado-"/>
    <s v="00-N/A"/>
    <s v="0000-NO APLICA"/>
    <s v="N"/>
    <n v="3050000"/>
    <n v="1135556"/>
    <n v="104035.88"/>
    <n v="104035.88"/>
  </r>
  <r>
    <x v="0"/>
    <x v="0"/>
    <x v="0"/>
    <x v="0"/>
    <s v="2.1.2.2-Bienes y servicios"/>
    <s v="2.1.2.2.1-Contratación de Bienes y Servicios"/>
    <s v="0201-PRESIDENCIA DE LA REPÚBLICA"/>
    <s v="0005-GOBERNACIÓN  DEL EDIFICIO GUBERNAMENTAL JUAN PABLO DUARTE"/>
    <s v="1-SERVICIOS  GENERALES"/>
    <s v="1.1-Administración general"/>
    <s v="1.1.02-Gestión administrativa, financiera, fiscal, económica y planificación"/>
    <s v="2.3-MATERIALES Y SUMINISTROS"/>
    <s v="2.3.6-PRODUCTOS DE MINERALES, METÁLICOS Y NO METÁLICOS"/>
    <s v="99-MULTIPROVINCIAL"/>
    <s v="10-FONDO GENERAL"/>
    <s v="No Informado-"/>
    <s v="00-N/A"/>
    <s v="0000-NO APLICA"/>
    <s v="N"/>
    <n v="600000"/>
    <n v="1792000"/>
    <n v="48696.34"/>
    <n v="48696.34"/>
  </r>
  <r>
    <x v="0"/>
    <x v="0"/>
    <x v="0"/>
    <x v="0"/>
    <s v="2.1.2.2-Bienes y servicios"/>
    <s v="2.1.2.2.1-Contratación de Bienes y Servicios"/>
    <s v="0201-PRESIDENCIA DE LA REPÚBLICA"/>
    <s v="0005-GOBERNACIÓN  DEL EDIFICIO GUBERNAMENTAL JUAN PABLO DUARTE"/>
    <s v="1-SERVICIOS  GENERALES"/>
    <s v="1.1-Administración general"/>
    <s v="1.1.02-Gestión administrativa, financiera, fiscal, económica y planificación"/>
    <s v="2.3-MATERIALES Y SUMINISTROS"/>
    <s v="2.3.7-COMBUSTIBLES, LUBRICANTES, PRODUCTOS QUÍMICOS Y CONEXOS"/>
    <s v="99-MULTIPROVINCIAL"/>
    <s v="10-FONDO GENERAL"/>
    <s v="No Informado-"/>
    <s v="00-N/A"/>
    <s v="0000-NO APLICA"/>
    <s v="N"/>
    <n v="10904000"/>
    <n v="11484000"/>
    <n v="8926897.1999999993"/>
    <n v="7329897.2000000002"/>
  </r>
  <r>
    <x v="0"/>
    <x v="0"/>
    <x v="0"/>
    <x v="0"/>
    <s v="2.1.2.2-Bienes y servicios"/>
    <s v="2.1.2.2.1-Contratación de Bienes y Servicios"/>
    <s v="0201-PRESIDENCIA DE LA REPÚBLICA"/>
    <s v="0005-GOBERNACIÓN  DEL EDIFICIO GUBERNAMENTAL JUAN PABLO DUARTE"/>
    <s v="1-SERVICIOS  GENERALES"/>
    <s v="1.1-Administración general"/>
    <s v="1.1.02-Gestión administrativa, financiera, fiscal, económica y planificación"/>
    <s v="2.3-MATERIALES Y SUMINISTROS"/>
    <s v="2.3.9-PRODUCTOS Y ÚTILES VARIOS"/>
    <s v="99-MULTIPROVINCIAL"/>
    <s v="10-FONDO GENERAL"/>
    <s v="No Informado-"/>
    <s v="00-N/A"/>
    <s v="0000-NO APLICA"/>
    <s v="N"/>
    <n v="14849409"/>
    <n v="10395567.460000001"/>
    <n v="2831010.13"/>
    <n v="2656570.73"/>
  </r>
  <r>
    <x v="0"/>
    <x v="0"/>
    <x v="0"/>
    <x v="0"/>
    <s v="2.1.2.2-Bienes y servicios"/>
    <s v="2.1.2.2.1-Contratación de Bienes y Servicios"/>
    <s v="0201-PRESIDENCIA DE LA REPÚBLICA"/>
    <s v="0006-CENTRO DE OPERACIONES DE EMERGENCIAS (COE)"/>
    <s v="3-PROTECCIÓN DEL MEDIO AMBIENTE"/>
    <s v="3.3-Cambio Climático"/>
    <s v="3.3.03-Conocimiento del riesgo de desastres climáticos"/>
    <s v="2.2-CONTRATACIÓN DE SERVICIOS"/>
    <s v="2.2.1-SERVICIOS BÁSICOS"/>
    <s v="99-MULTIPROVINCIAL"/>
    <s v="10-FONDO GENERAL"/>
    <s v="No Informado-"/>
    <s v="00-N/A"/>
    <s v="0000-NO APLICA"/>
    <s v="N"/>
    <n v="5760000"/>
    <n v="5460000"/>
    <n v="3646771.6"/>
    <n v="3646771.6"/>
  </r>
  <r>
    <x v="0"/>
    <x v="0"/>
    <x v="0"/>
    <x v="0"/>
    <s v="2.1.2.2-Bienes y servicios"/>
    <s v="2.1.2.2.1-Contratación de Bienes y Servicios"/>
    <s v="0201-PRESIDENCIA DE LA REPÚBLICA"/>
    <s v="0006-CENTRO DE OPERACIONES DE EMERGENCIAS (COE)"/>
    <s v="3-PROTECCIÓN DEL MEDIO AMBIENTE"/>
    <s v="3.3-Cambio Climático"/>
    <s v="3.3.03-Conocimiento del riesgo de desastres climáticos"/>
    <s v="2.2-CONTRATACIÓN DE SERVICIOS"/>
    <s v="2.2.2-PUBLICIDAD, IMPRESIÓN Y ENCUADERNACIÓN"/>
    <s v="99-MULTIPROVINCIAL"/>
    <s v="10-FONDO GENERAL"/>
    <s v="No Informado-"/>
    <s v="00-N/A"/>
    <s v="0000-NO APLICA"/>
    <s v="N"/>
    <n v="300000"/>
    <n v="300000"/>
    <n v="0"/>
    <n v="0"/>
  </r>
  <r>
    <x v="0"/>
    <x v="0"/>
    <x v="0"/>
    <x v="0"/>
    <s v="2.1.2.2-Bienes y servicios"/>
    <s v="2.1.2.2.1-Contratación de Bienes y Servicios"/>
    <s v="0201-PRESIDENCIA DE LA REPÚBLICA"/>
    <s v="0006-CENTRO DE OPERACIONES DE EMERGENCIAS (COE)"/>
    <s v="3-PROTECCIÓN DEL MEDIO AMBIENTE"/>
    <s v="3.3-Cambio Climático"/>
    <s v="3.3.03-Conocimiento del riesgo de desastres climáticos"/>
    <s v="2.2-CONTRATACIÓN DE SERVICIOS"/>
    <s v="2.2.5-ALQUILERES Y RENTAS"/>
    <s v="99-MULTIPROVINCIAL"/>
    <s v="10-FONDO GENERAL"/>
    <s v="No Informado-"/>
    <s v="00-N/A"/>
    <s v="0000-NO APLICA"/>
    <s v="N"/>
    <n v="200000"/>
    <n v="360000"/>
    <n v="0"/>
    <n v="0"/>
  </r>
  <r>
    <x v="0"/>
    <x v="0"/>
    <x v="0"/>
    <x v="0"/>
    <s v="2.1.2.2-Bienes y servicios"/>
    <s v="2.1.2.2.1-Contratación de Bienes y Servicios"/>
    <s v="0201-PRESIDENCIA DE LA REPÚBLICA"/>
    <s v="0006-CENTRO DE OPERACIONES DE EMERGENCIAS (COE)"/>
    <s v="3-PROTECCIÓN DEL MEDIO AMBIENTE"/>
    <s v="3.3-Cambio Climático"/>
    <s v="3.3.03-Conocimiento del riesgo de desastres climáticos"/>
    <s v="2.2-CONTRATACIÓN DE SERVICIOS"/>
    <s v="2.2.6-SEGUROS"/>
    <s v="99-MULTIPROVINCIAL"/>
    <s v="10-FONDO GENERAL"/>
    <s v="No Informado-"/>
    <s v="00-N/A"/>
    <s v="0000-NO APLICA"/>
    <s v="N"/>
    <n v="1140000"/>
    <n v="1140000"/>
    <n v="451503.94"/>
    <n v="451503.94"/>
  </r>
  <r>
    <x v="0"/>
    <x v="0"/>
    <x v="0"/>
    <x v="0"/>
    <s v="2.1.2.2-Bienes y servicios"/>
    <s v="2.1.2.2.1-Contratación de Bienes y Servicios"/>
    <s v="0201-PRESIDENCIA DE LA REPÚBLICA"/>
    <s v="0006-CENTRO DE OPERACIONES DE EMERGENCIAS (COE)"/>
    <s v="3-PROTECCIÓN DEL MEDIO AMBIENTE"/>
    <s v="3.3-Cambio Climático"/>
    <s v="3.3.03-Conocimiento del riesgo de desastres climáticos"/>
    <s v="2.2-CONTRATACIÓN DE SERVICIOS"/>
    <s v="2.2.7-SERVICIOS DE CONSERVACIÓN, REPARACIONES MENORES E INSTALACIONES TEMPORALES"/>
    <s v="99-MULTIPROVINCIAL"/>
    <s v="10-FONDO GENERAL"/>
    <s v="No Informado-"/>
    <s v="00-N/A"/>
    <s v="0000-NO APLICA"/>
    <s v="N"/>
    <n v="400000"/>
    <n v="713214"/>
    <n v="30024.87"/>
    <n v="30024.87"/>
  </r>
  <r>
    <x v="0"/>
    <x v="0"/>
    <x v="0"/>
    <x v="0"/>
    <s v="2.1.2.2-Bienes y servicios"/>
    <s v="2.1.2.2.1-Contratación de Bienes y Servicios"/>
    <s v="0201-PRESIDENCIA DE LA REPÚBLICA"/>
    <s v="0006-CENTRO DE OPERACIONES DE EMERGENCIAS (COE)"/>
    <s v="3-PROTECCIÓN DEL MEDIO AMBIENTE"/>
    <s v="3.3-Cambio Climático"/>
    <s v="3.3.03-Conocimiento del riesgo de desastres climáticos"/>
    <s v="2.2-CONTRATACIÓN DE SERVICIOS"/>
    <s v="2.2.8-OTROS SERVICIOS NO INCLUIDOS EN CONCEPTOS ANTERIORES"/>
    <s v="99-MULTIPROVINCIAL"/>
    <s v="10-FONDO GENERAL"/>
    <s v="No Informado-"/>
    <s v="00-N/A"/>
    <s v="0000-NO APLICA"/>
    <s v="N"/>
    <n v="0"/>
    <n v="6000"/>
    <n v="0"/>
    <n v="0"/>
  </r>
  <r>
    <x v="0"/>
    <x v="0"/>
    <x v="0"/>
    <x v="0"/>
    <s v="2.1.2.2-Bienes y servicios"/>
    <s v="2.1.2.2.1-Contratación de Bienes y Servicios"/>
    <s v="0201-PRESIDENCIA DE LA REPÚBLICA"/>
    <s v="0006-CENTRO DE OPERACIONES DE EMERGENCIAS (COE)"/>
    <s v="3-PROTECCIÓN DEL MEDIO AMBIENTE"/>
    <s v="3.3-Cambio Climático"/>
    <s v="3.3.03-Conocimiento del riesgo de desastres climáticos"/>
    <s v="2.2-CONTRATACIÓN DE SERVICIOS"/>
    <s v="2.2.9-OTRAS CONTRATACIONES DE SERVICIOS"/>
    <s v="99-MULTIPROVINCIAL"/>
    <s v="10-FONDO GENERAL"/>
    <s v="No Informado-"/>
    <s v="00-N/A"/>
    <s v="0000-NO APLICA"/>
    <s v="N"/>
    <n v="0"/>
    <n v="127400"/>
    <n v="113221"/>
    <n v="27346.5"/>
  </r>
  <r>
    <x v="0"/>
    <x v="0"/>
    <x v="0"/>
    <x v="0"/>
    <s v="2.1.2.2-Bienes y servicios"/>
    <s v="2.1.2.2.1-Contratación de Bienes y Servicios"/>
    <s v="0201-PRESIDENCIA DE LA REPÚBLICA"/>
    <s v="0006-CENTRO DE OPERACIONES DE EMERGENCIAS (COE)"/>
    <s v="3-PROTECCIÓN DEL MEDIO AMBIENTE"/>
    <s v="3.3-Cambio Climático"/>
    <s v="3.3.03-Conocimiento del riesgo de desastres climáticos"/>
    <s v="2.3-MATERIALES Y SUMINISTROS"/>
    <s v="2.3.1-ALIMENTOS Y PRODUCTOS AGROFORESTALES"/>
    <s v="99-MULTIPROVINCIAL"/>
    <s v="10-FONDO GENERAL"/>
    <s v="No Informado-"/>
    <s v="00-N/A"/>
    <s v="0000-NO APLICA"/>
    <s v="N"/>
    <n v="7620000"/>
    <n v="18235750"/>
    <n v="11865943.92"/>
    <n v="11865943.92"/>
  </r>
  <r>
    <x v="0"/>
    <x v="0"/>
    <x v="0"/>
    <x v="0"/>
    <s v="2.1.2.2-Bienes y servicios"/>
    <s v="2.1.2.2.1-Contratación de Bienes y Servicios"/>
    <s v="0201-PRESIDENCIA DE LA REPÚBLICA"/>
    <s v="0006-CENTRO DE OPERACIONES DE EMERGENCIAS (COE)"/>
    <s v="3-PROTECCIÓN DEL MEDIO AMBIENTE"/>
    <s v="3.3-Cambio Climático"/>
    <s v="3.3.03-Conocimiento del riesgo de desastres climáticos"/>
    <s v="2.3-MATERIALES Y SUMINISTROS"/>
    <s v="2.3.2-TEXTILES Y VESTUARIOS"/>
    <s v="99-MULTIPROVINCIAL"/>
    <s v="10-FONDO GENERAL"/>
    <s v="No Informado-"/>
    <s v="00-N/A"/>
    <s v="0000-NO APLICA"/>
    <s v="N"/>
    <n v="7529999"/>
    <n v="12954999"/>
    <n v="11098962"/>
    <n v="8456942"/>
  </r>
  <r>
    <x v="0"/>
    <x v="0"/>
    <x v="0"/>
    <x v="0"/>
    <s v="2.1.2.2-Bienes y servicios"/>
    <s v="2.1.2.2.1-Contratación de Bienes y Servicios"/>
    <s v="0201-PRESIDENCIA DE LA REPÚBLICA"/>
    <s v="0006-CENTRO DE OPERACIONES DE EMERGENCIAS (COE)"/>
    <s v="3-PROTECCIÓN DEL MEDIO AMBIENTE"/>
    <s v="3.3-Cambio Climático"/>
    <s v="3.3.03-Conocimiento del riesgo de desastres climáticos"/>
    <s v="2.3-MATERIALES Y SUMINISTROS"/>
    <s v="2.3.3-PAPEL, CARTÓN E IMPRESOS"/>
    <s v="99-MULTIPROVINCIAL"/>
    <s v="10-FONDO GENERAL"/>
    <s v="No Informado-"/>
    <s v="00-N/A"/>
    <s v="0000-NO APLICA"/>
    <s v="N"/>
    <n v="300000"/>
    <n v="200000"/>
    <n v="48144"/>
    <n v="48144"/>
  </r>
  <r>
    <x v="0"/>
    <x v="0"/>
    <x v="0"/>
    <x v="0"/>
    <s v="2.1.2.2-Bienes y servicios"/>
    <s v="2.1.2.2.1-Contratación de Bienes y Servicios"/>
    <s v="0201-PRESIDENCIA DE LA REPÚBLICA"/>
    <s v="0006-CENTRO DE OPERACIONES DE EMERGENCIAS (COE)"/>
    <s v="3-PROTECCIÓN DEL MEDIO AMBIENTE"/>
    <s v="3.3-Cambio Climático"/>
    <s v="3.3.03-Conocimiento del riesgo de desastres climáticos"/>
    <s v="2.3-MATERIALES Y SUMINISTROS"/>
    <s v="2.3.5-CUERO, CAUCHO Y PLÁSTICO"/>
    <s v="99-MULTIPROVINCIAL"/>
    <s v="10-FONDO GENERAL"/>
    <s v="No Informado-"/>
    <s v="00-N/A"/>
    <s v="0000-NO APLICA"/>
    <s v="N"/>
    <n v="900000"/>
    <n v="850000"/>
    <n v="0"/>
    <n v="0"/>
  </r>
  <r>
    <x v="0"/>
    <x v="0"/>
    <x v="0"/>
    <x v="0"/>
    <s v="2.1.2.2-Bienes y servicios"/>
    <s v="2.1.2.2.1-Contratación de Bienes y Servicios"/>
    <s v="0201-PRESIDENCIA DE LA REPÚBLICA"/>
    <s v="0006-CENTRO DE OPERACIONES DE EMERGENCIAS (COE)"/>
    <s v="3-PROTECCIÓN DEL MEDIO AMBIENTE"/>
    <s v="3.3-Cambio Climático"/>
    <s v="3.3.03-Conocimiento del riesgo de desastres climáticos"/>
    <s v="2.3-MATERIALES Y SUMINISTROS"/>
    <s v="2.3.6-PRODUCTOS DE MINERALES, METÁLICOS Y NO METÁLICOS"/>
    <s v="99-MULTIPROVINCIAL"/>
    <s v="10-FONDO GENERAL"/>
    <s v="No Informado-"/>
    <s v="00-N/A"/>
    <s v="0000-NO APLICA"/>
    <s v="N"/>
    <n v="5000000"/>
    <n v="22600"/>
    <n v="0"/>
    <n v="0"/>
  </r>
  <r>
    <x v="0"/>
    <x v="0"/>
    <x v="0"/>
    <x v="0"/>
    <s v="2.1.2.2-Bienes y servicios"/>
    <s v="2.1.2.2.1-Contratación de Bienes y Servicios"/>
    <s v="0201-PRESIDENCIA DE LA REPÚBLICA"/>
    <s v="0006-CENTRO DE OPERACIONES DE EMERGENCIAS (COE)"/>
    <s v="3-PROTECCIÓN DEL MEDIO AMBIENTE"/>
    <s v="3.3-Cambio Climático"/>
    <s v="3.3.03-Conocimiento del riesgo de desastres climáticos"/>
    <s v="2.3-MATERIALES Y SUMINISTROS"/>
    <s v="2.3.7-COMBUSTIBLES, LUBRICANTES, PRODUCTOS QUÍMICOS Y CONEXOS"/>
    <s v="99-MULTIPROVINCIAL"/>
    <s v="10-FONDO GENERAL"/>
    <s v="No Informado-"/>
    <s v="00-N/A"/>
    <s v="0000-NO APLICA"/>
    <s v="N"/>
    <n v="2838000"/>
    <n v="2838000"/>
    <n v="2162884.61"/>
    <n v="2162884.61"/>
  </r>
  <r>
    <x v="0"/>
    <x v="0"/>
    <x v="0"/>
    <x v="0"/>
    <s v="2.1.2.2-Bienes y servicios"/>
    <s v="2.1.2.2.1-Contratación de Bienes y Servicios"/>
    <s v="0201-PRESIDENCIA DE LA REPÚBLICA"/>
    <s v="0006-CENTRO DE OPERACIONES DE EMERGENCIAS (COE)"/>
    <s v="3-PROTECCIÓN DEL MEDIO AMBIENTE"/>
    <s v="3.3-Cambio Climático"/>
    <s v="3.3.03-Conocimiento del riesgo de desastres climáticos"/>
    <s v="2.3-MATERIALES Y SUMINISTROS"/>
    <s v="2.3.9-PRODUCTOS Y ÚTILES VARIOS"/>
    <s v="99-MULTIPROVINCIAL"/>
    <s v="10-FONDO GENERAL"/>
    <s v="No Informado-"/>
    <s v="00-N/A"/>
    <s v="0000-NO APLICA"/>
    <s v="N"/>
    <n v="4736128"/>
    <n v="6914191.2999999998"/>
    <n v="4147522.18"/>
    <n v="3873877.75"/>
  </r>
  <r>
    <x v="0"/>
    <x v="0"/>
    <x v="0"/>
    <x v="0"/>
    <s v="2.1.2.2-Bienes y servicios"/>
    <s v="2.1.2.2.1-Contratación de Bienes y Servicios"/>
    <s v="0201-PRESIDENCIA DE LA REPÚBLICA"/>
    <s v="0007-PROGRAMA SUPÉRATE"/>
    <s v="4-SERVICIOS SOCIALES"/>
    <s v="4.5-Protección social"/>
    <s v="4.5.10-Asistencia social"/>
    <s v="2.2-CONTRATACIÓN DE SERVICIOS"/>
    <s v="2.2.1-SERVICIOS BÁSICOS"/>
    <s v="99-MULTIPROVINCIAL"/>
    <s v="10-FONDO GENERAL"/>
    <s v="No Informado-"/>
    <s v="00-N/A"/>
    <s v="0000-NO APLICA"/>
    <s v="N"/>
    <n v="173085792"/>
    <n v="138879261.87"/>
    <n v="106064749.77"/>
    <n v="106064749.77"/>
  </r>
  <r>
    <x v="0"/>
    <x v="0"/>
    <x v="0"/>
    <x v="0"/>
    <s v="2.1.2.2-Bienes y servicios"/>
    <s v="2.1.2.2.1-Contratación de Bienes y Servicios"/>
    <s v="0201-PRESIDENCIA DE LA REPÚBLICA"/>
    <s v="0007-PROGRAMA SUPÉRATE"/>
    <s v="4-SERVICIOS SOCIALES"/>
    <s v="4.5-Protección social"/>
    <s v="4.5.10-Asistencia social"/>
    <s v="2.2-CONTRATACIÓN DE SERVICIOS"/>
    <s v="2.2.2-PUBLICIDAD, IMPRESIÓN Y ENCUADERNACIÓN"/>
    <s v="99-MULTIPROVINCIAL"/>
    <s v="10-FONDO GENERAL"/>
    <s v="No Informado-"/>
    <s v="00-N/A"/>
    <s v="0000-NO APLICA"/>
    <s v="N"/>
    <n v="22800000"/>
    <n v="22500000"/>
    <n v="21507029.719999999"/>
    <n v="15784670.720000001"/>
  </r>
  <r>
    <x v="0"/>
    <x v="0"/>
    <x v="0"/>
    <x v="0"/>
    <s v="2.1.2.2-Bienes y servicios"/>
    <s v="2.1.2.2.1-Contratación de Bienes y Servicios"/>
    <s v="0201-PRESIDENCIA DE LA REPÚBLICA"/>
    <s v="0007-PROGRAMA SUPÉRATE"/>
    <s v="4-SERVICIOS SOCIALES"/>
    <s v="4.5-Protección social"/>
    <s v="4.5.10-Asistencia social"/>
    <s v="2.2-CONTRATACIÓN DE SERVICIOS"/>
    <s v="2.2.3-VIÁTICOS"/>
    <s v="99-MULTIPROVINCIAL"/>
    <s v="10-FONDO GENERAL"/>
    <s v="No Informado-"/>
    <s v="00-N/A"/>
    <s v="0000-NO APLICA"/>
    <s v="N"/>
    <n v="37100000"/>
    <n v="64800000"/>
    <n v="21564220.07"/>
    <n v="21258220.07"/>
  </r>
  <r>
    <x v="0"/>
    <x v="0"/>
    <x v="0"/>
    <x v="0"/>
    <s v="2.1.2.2-Bienes y servicios"/>
    <s v="2.1.2.2.1-Contratación de Bienes y Servicios"/>
    <s v="0201-PRESIDENCIA DE LA REPÚBLICA"/>
    <s v="0007-PROGRAMA SUPÉRATE"/>
    <s v="4-SERVICIOS SOCIALES"/>
    <s v="4.5-Protección social"/>
    <s v="4.5.10-Asistencia social"/>
    <s v="2.2-CONTRATACIÓN DE SERVICIOS"/>
    <s v="2.2.4-TRANSPORTE Y ALMACENAJE"/>
    <s v="99-MULTIPROVINCIAL"/>
    <s v="10-FONDO GENERAL"/>
    <s v="No Informado-"/>
    <s v="00-N/A"/>
    <s v="0000-NO APLICA"/>
    <s v="N"/>
    <n v="720000"/>
    <n v="720000"/>
    <n v="715000"/>
    <n v="715000"/>
  </r>
  <r>
    <x v="0"/>
    <x v="0"/>
    <x v="0"/>
    <x v="0"/>
    <s v="2.1.2.2-Bienes y servicios"/>
    <s v="2.1.2.2.1-Contratación de Bienes y Servicios"/>
    <s v="0201-PRESIDENCIA DE LA REPÚBLICA"/>
    <s v="0007-PROGRAMA SUPÉRATE"/>
    <s v="4-SERVICIOS SOCIALES"/>
    <s v="4.5-Protección social"/>
    <s v="4.5.10-Asistencia social"/>
    <s v="2.2-CONTRATACIÓN DE SERVICIOS"/>
    <s v="2.2.5-ALQUILERES Y RENTAS"/>
    <s v="99-MULTIPROVINCIAL"/>
    <s v="10-FONDO GENERAL"/>
    <s v="No Informado-"/>
    <s v="00-N/A"/>
    <s v="0000-NO APLICA"/>
    <s v="N"/>
    <n v="52100000"/>
    <n v="89805485.030000001"/>
    <n v="73149271.629999995"/>
    <n v="45436249.350000001"/>
  </r>
  <r>
    <x v="0"/>
    <x v="0"/>
    <x v="0"/>
    <x v="0"/>
    <s v="2.1.2.2-Bienes y servicios"/>
    <s v="2.1.2.2.1-Contratación de Bienes y Servicios"/>
    <s v="0201-PRESIDENCIA DE LA REPÚBLICA"/>
    <s v="0007-PROGRAMA SUPÉRATE"/>
    <s v="4-SERVICIOS SOCIALES"/>
    <s v="4.5-Protección social"/>
    <s v="4.5.10-Asistencia social"/>
    <s v="2.2-CONTRATACIÓN DE SERVICIOS"/>
    <s v="2.2.6-SEGUROS"/>
    <s v="99-MULTIPROVINCIAL"/>
    <s v="10-FONDO GENERAL"/>
    <s v="No Informado-"/>
    <s v="00-N/A"/>
    <s v="0000-NO APLICA"/>
    <s v="N"/>
    <n v="26036764"/>
    <n v="35042550.130000003"/>
    <n v="26410161.989999998"/>
    <n v="26410161.989999998"/>
  </r>
  <r>
    <x v="0"/>
    <x v="0"/>
    <x v="0"/>
    <x v="0"/>
    <s v="2.1.2.2-Bienes y servicios"/>
    <s v="2.1.2.2.1-Contratación de Bienes y Servicios"/>
    <s v="0201-PRESIDENCIA DE LA REPÚBLICA"/>
    <s v="0007-PROGRAMA SUPÉRATE"/>
    <s v="4-SERVICIOS SOCIALES"/>
    <s v="4.5-Protección social"/>
    <s v="4.5.10-Asistencia social"/>
    <s v="2.2-CONTRATACIÓN DE SERVICIOS"/>
    <s v="2.2.7-SERVICIOS DE CONSERVACIÓN, REPARACIONES MENORES E INSTALACIONES TEMPORALES"/>
    <s v="99-MULTIPROVINCIAL"/>
    <s v="10-FONDO GENERAL"/>
    <s v="No Informado-"/>
    <s v="00-N/A"/>
    <s v="0000-NO APLICA"/>
    <s v="N"/>
    <n v="11200000"/>
    <n v="20466529.41"/>
    <n v="20114528.920000002"/>
    <n v="14471659.289999999"/>
  </r>
  <r>
    <x v="0"/>
    <x v="0"/>
    <x v="0"/>
    <x v="0"/>
    <s v="2.1.2.2-Bienes y servicios"/>
    <s v="2.1.2.2.1-Contratación de Bienes y Servicios"/>
    <s v="0201-PRESIDENCIA DE LA REPÚBLICA"/>
    <s v="0007-PROGRAMA SUPÉRATE"/>
    <s v="4-SERVICIOS SOCIALES"/>
    <s v="4.5-Protección social"/>
    <s v="4.5.10-Asistencia social"/>
    <s v="2.2-CONTRATACIÓN DE SERVICIOS"/>
    <s v="2.2.7-SERVICIOS DE CONSERVACIÓN, REPARACIONES MENORES E INSTALACIONES TEMPORALES"/>
    <s v="99-MULTIPROVINCIAL"/>
    <s v="60-CREDITO EXTERNO"/>
    <s v="No Informado-"/>
    <s v="00-N/A"/>
    <s v="0000-NO APLICA"/>
    <s v="N"/>
    <n v="0"/>
    <n v="10000000"/>
    <n v="0"/>
    <n v="0"/>
  </r>
  <r>
    <x v="0"/>
    <x v="0"/>
    <x v="0"/>
    <x v="0"/>
    <s v="2.1.2.2-Bienes y servicios"/>
    <s v="2.1.2.2.1-Contratación de Bienes y Servicios"/>
    <s v="0201-PRESIDENCIA DE LA REPÚBLICA"/>
    <s v="0007-PROGRAMA SUPÉRATE"/>
    <s v="4-SERVICIOS SOCIALES"/>
    <s v="4.5-Protección social"/>
    <s v="4.5.10-Asistencia social"/>
    <s v="2.2-CONTRATACIÓN DE SERVICIOS"/>
    <s v="2.2.8-OTROS SERVICIOS NO INCLUIDOS EN CONCEPTOS ANTERIORES"/>
    <s v="99-MULTIPROVINCIAL"/>
    <s v="10-FONDO GENERAL"/>
    <s v="No Informado-"/>
    <s v="00-N/A"/>
    <s v="0000-NO APLICA"/>
    <s v="N"/>
    <n v="219214339"/>
    <n v="222562963.83000001"/>
    <n v="148084050.63999999"/>
    <n v="142070191.52000001"/>
  </r>
  <r>
    <x v="0"/>
    <x v="0"/>
    <x v="0"/>
    <x v="0"/>
    <s v="2.1.2.2-Bienes y servicios"/>
    <s v="2.1.2.2.1-Contratación de Bienes y Servicios"/>
    <s v="0201-PRESIDENCIA DE LA REPÚBLICA"/>
    <s v="0007-PROGRAMA SUPÉRATE"/>
    <s v="4-SERVICIOS SOCIALES"/>
    <s v="4.5-Protección social"/>
    <s v="4.5.10-Asistencia social"/>
    <s v="2.2-CONTRATACIÓN DE SERVICIOS"/>
    <s v="2.2.8-OTROS SERVICIOS NO INCLUIDOS EN CONCEPTOS ANTERIORES"/>
    <s v="99-MULTIPROVINCIAL"/>
    <s v="60-CREDITO EXTERNO"/>
    <s v="No Informado-"/>
    <s v="00-N/A"/>
    <s v="0000-NO APLICA"/>
    <s v="N"/>
    <n v="0"/>
    <n v="12745873.960000001"/>
    <n v="12745873.48"/>
    <n v="12745873.48"/>
  </r>
  <r>
    <x v="0"/>
    <x v="0"/>
    <x v="0"/>
    <x v="0"/>
    <s v="2.1.2.2-Bienes y servicios"/>
    <s v="2.1.2.2.1-Contratación de Bienes y Servicios"/>
    <s v="0201-PRESIDENCIA DE LA REPÚBLICA"/>
    <s v="0007-PROGRAMA SUPÉRATE"/>
    <s v="4-SERVICIOS SOCIALES"/>
    <s v="4.5-Protección social"/>
    <s v="4.5.10-Asistencia social"/>
    <s v="2.2-CONTRATACIÓN DE SERVICIOS"/>
    <s v="2.2.8-OTROS SERVICIOS NO INCLUIDOS EN CONCEPTOS ANTERIORES"/>
    <s v="99-MULTIPROVINCIAL"/>
    <s v="70-DONACION EXTERNA"/>
    <s v="No Informado-"/>
    <s v="00-N/A"/>
    <s v="0000-NO APLICA"/>
    <s v="N"/>
    <n v="20327353"/>
    <n v="20327353"/>
    <n v="0"/>
    <n v="0"/>
  </r>
  <r>
    <x v="0"/>
    <x v="0"/>
    <x v="0"/>
    <x v="0"/>
    <s v="2.1.2.2-Bienes y servicios"/>
    <s v="2.1.2.2.1-Contratación de Bienes y Servicios"/>
    <s v="0201-PRESIDENCIA DE LA REPÚBLICA"/>
    <s v="0007-PROGRAMA SUPÉRATE"/>
    <s v="4-SERVICIOS SOCIALES"/>
    <s v="4.5-Protección social"/>
    <s v="4.5.10-Asistencia social"/>
    <s v="2.2-CONTRATACIÓN DE SERVICIOS"/>
    <s v="2.2.9-OTRAS CONTRATACIONES DE SERVICIOS"/>
    <s v="99-MULTIPROVINCIAL"/>
    <s v="10-FONDO GENERAL"/>
    <s v="No Informado-"/>
    <s v="00-N/A"/>
    <s v="0000-NO APLICA"/>
    <s v="N"/>
    <n v="4950000"/>
    <n v="18681000"/>
    <n v="9431764.0199999996"/>
    <n v="4973898.8"/>
  </r>
  <r>
    <x v="0"/>
    <x v="0"/>
    <x v="0"/>
    <x v="0"/>
    <s v="2.1.2.2-Bienes y servicios"/>
    <s v="2.1.2.2.1-Contratación de Bienes y Servicios"/>
    <s v="0201-PRESIDENCIA DE LA REPÚBLICA"/>
    <s v="0007-PROGRAMA SUPÉRATE"/>
    <s v="4-SERVICIOS SOCIALES"/>
    <s v="4.5-Protección social"/>
    <s v="4.5.10-Asistencia social"/>
    <s v="2.3-MATERIALES Y SUMINISTROS"/>
    <s v="2.3.1-ALIMENTOS Y PRODUCTOS AGROFORESTALES"/>
    <s v="99-MULTIPROVINCIAL"/>
    <s v="10-FONDO GENERAL"/>
    <s v="No Informado-"/>
    <s v="00-N/A"/>
    <s v="0000-NO APLICA"/>
    <s v="N"/>
    <n v="34500000"/>
    <n v="39132835.149999999"/>
    <n v="33365523.02"/>
    <n v="25235473.98"/>
  </r>
  <r>
    <x v="0"/>
    <x v="0"/>
    <x v="0"/>
    <x v="0"/>
    <s v="2.1.2.2-Bienes y servicios"/>
    <s v="2.1.2.2.1-Contratación de Bienes y Servicios"/>
    <s v="0201-PRESIDENCIA DE LA REPÚBLICA"/>
    <s v="0007-PROGRAMA SUPÉRATE"/>
    <s v="4-SERVICIOS SOCIALES"/>
    <s v="4.5-Protección social"/>
    <s v="4.5.10-Asistencia social"/>
    <s v="2.3-MATERIALES Y SUMINISTROS"/>
    <s v="2.3.2-TEXTILES Y VESTUARIOS"/>
    <s v="99-MULTIPROVINCIAL"/>
    <s v="10-FONDO GENERAL"/>
    <s v="No Informado-"/>
    <s v="00-N/A"/>
    <s v="0000-NO APLICA"/>
    <s v="N"/>
    <n v="1667316"/>
    <n v="1496391"/>
    <n v="1086463.05"/>
    <n v="1077210.9099999999"/>
  </r>
  <r>
    <x v="0"/>
    <x v="0"/>
    <x v="0"/>
    <x v="0"/>
    <s v="2.1.2.2-Bienes y servicios"/>
    <s v="2.1.2.2.1-Contratación de Bienes y Servicios"/>
    <s v="0201-PRESIDENCIA DE LA REPÚBLICA"/>
    <s v="0007-PROGRAMA SUPÉRATE"/>
    <s v="4-SERVICIOS SOCIALES"/>
    <s v="4.5-Protección social"/>
    <s v="4.5.10-Asistencia social"/>
    <s v="2.3-MATERIALES Y SUMINISTROS"/>
    <s v="2.3.3-PAPEL, CARTÓN E IMPRESOS"/>
    <s v="99-MULTIPROVINCIAL"/>
    <s v="10-FONDO GENERAL"/>
    <s v="No Informado-"/>
    <s v="00-N/A"/>
    <s v="0000-NO APLICA"/>
    <s v="N"/>
    <n v="7300000"/>
    <n v="2892345.4"/>
    <n v="1889377.27"/>
    <n v="1571394.2"/>
  </r>
  <r>
    <x v="0"/>
    <x v="0"/>
    <x v="0"/>
    <x v="0"/>
    <s v="2.1.2.2-Bienes y servicios"/>
    <s v="2.1.2.2.1-Contratación de Bienes y Servicios"/>
    <s v="0201-PRESIDENCIA DE LA REPÚBLICA"/>
    <s v="0007-PROGRAMA SUPÉRATE"/>
    <s v="4-SERVICIOS SOCIALES"/>
    <s v="4.5-Protección social"/>
    <s v="4.5.10-Asistencia social"/>
    <s v="2.3-MATERIALES Y SUMINISTROS"/>
    <s v="2.3.3-PAPEL, CARTÓN E IMPRESOS"/>
    <s v="99-MULTIPROVINCIAL"/>
    <s v="60-CREDITO EXTERNO"/>
    <s v="No Informado-"/>
    <s v="00-N/A"/>
    <s v="0000-NO APLICA"/>
    <s v="N"/>
    <n v="0"/>
    <n v="105000"/>
    <n v="0"/>
    <n v="0"/>
  </r>
  <r>
    <x v="0"/>
    <x v="0"/>
    <x v="0"/>
    <x v="0"/>
    <s v="2.1.2.2-Bienes y servicios"/>
    <s v="2.1.2.2.1-Contratación de Bienes y Servicios"/>
    <s v="0201-PRESIDENCIA DE LA REPÚBLICA"/>
    <s v="0007-PROGRAMA SUPÉRATE"/>
    <s v="4-SERVICIOS SOCIALES"/>
    <s v="4.5-Protección social"/>
    <s v="4.5.10-Asistencia social"/>
    <s v="2.3-MATERIALES Y SUMINISTROS"/>
    <s v="2.3.4-PRODUCTOS FARMACÉUTICOS"/>
    <s v="99-MULTIPROVINCIAL"/>
    <s v="10-FONDO GENERAL"/>
    <s v="No Informado-"/>
    <s v="00-N/A"/>
    <s v="0000-NO APLICA"/>
    <s v="N"/>
    <n v="120000"/>
    <n v="3739843.69"/>
    <n v="2100000"/>
    <n v="1500954.71"/>
  </r>
  <r>
    <x v="0"/>
    <x v="0"/>
    <x v="0"/>
    <x v="0"/>
    <s v="2.1.2.2-Bienes y servicios"/>
    <s v="2.1.2.2.1-Contratación de Bienes y Servicios"/>
    <s v="0201-PRESIDENCIA DE LA REPÚBLICA"/>
    <s v="0007-PROGRAMA SUPÉRATE"/>
    <s v="4-SERVICIOS SOCIALES"/>
    <s v="4.5-Protección social"/>
    <s v="4.5.10-Asistencia social"/>
    <s v="2.3-MATERIALES Y SUMINISTROS"/>
    <s v="2.3.5-CUERO, CAUCHO Y PLÁSTICO"/>
    <s v="99-MULTIPROVINCIAL"/>
    <s v="10-FONDO GENERAL"/>
    <s v="No Informado-"/>
    <s v="00-N/A"/>
    <s v="0000-NO APLICA"/>
    <s v="N"/>
    <n v="2750000"/>
    <n v="1902950.2"/>
    <n v="1364871.54"/>
    <n v="951201.3"/>
  </r>
  <r>
    <x v="0"/>
    <x v="0"/>
    <x v="0"/>
    <x v="0"/>
    <s v="2.1.2.2-Bienes y servicios"/>
    <s v="2.1.2.2.1-Contratación de Bienes y Servicios"/>
    <s v="0201-PRESIDENCIA DE LA REPÚBLICA"/>
    <s v="0007-PROGRAMA SUPÉRATE"/>
    <s v="4-SERVICIOS SOCIALES"/>
    <s v="4.5-Protección social"/>
    <s v="4.5.10-Asistencia social"/>
    <s v="2.3-MATERIALES Y SUMINISTROS"/>
    <s v="2.3.6-PRODUCTOS DE MINERALES, METÁLICOS Y NO METÁLICOS"/>
    <s v="99-MULTIPROVINCIAL"/>
    <s v="10-FONDO GENERAL"/>
    <s v="No Informado-"/>
    <s v="00-N/A"/>
    <s v="0000-NO APLICA"/>
    <s v="N"/>
    <n v="16550000"/>
    <n v="3400731.81"/>
    <n v="1086452.32"/>
    <n v="1038506.8"/>
  </r>
  <r>
    <x v="0"/>
    <x v="0"/>
    <x v="0"/>
    <x v="0"/>
    <s v="2.1.2.2-Bienes y servicios"/>
    <s v="2.1.2.2.1-Contratación de Bienes y Servicios"/>
    <s v="0201-PRESIDENCIA DE LA REPÚBLICA"/>
    <s v="0007-PROGRAMA SUPÉRATE"/>
    <s v="4-SERVICIOS SOCIALES"/>
    <s v="4.5-Protección social"/>
    <s v="4.5.10-Asistencia social"/>
    <s v="2.3-MATERIALES Y SUMINISTROS"/>
    <s v="2.3.7-COMBUSTIBLES, LUBRICANTES, PRODUCTOS QUÍMICOS Y CONEXOS"/>
    <s v="99-MULTIPROVINCIAL"/>
    <s v="10-FONDO GENERAL"/>
    <s v="No Informado-"/>
    <s v="00-N/A"/>
    <s v="0000-NO APLICA"/>
    <s v="N"/>
    <n v="67150000"/>
    <n v="107141240"/>
    <n v="52960454.270000003"/>
    <n v="47311305.600000001"/>
  </r>
  <r>
    <x v="0"/>
    <x v="0"/>
    <x v="0"/>
    <x v="0"/>
    <s v="2.1.2.2-Bienes y servicios"/>
    <s v="2.1.2.2.1-Contratación de Bienes y Servicios"/>
    <s v="0201-PRESIDENCIA DE LA REPÚBLICA"/>
    <s v="0007-PROGRAMA SUPÉRATE"/>
    <s v="4-SERVICIOS SOCIALES"/>
    <s v="4.5-Protección social"/>
    <s v="4.5.10-Asistencia social"/>
    <s v="2.3-MATERIALES Y SUMINISTROS"/>
    <s v="2.3.9-PRODUCTOS Y ÚTILES VARIOS"/>
    <s v="99-MULTIPROVINCIAL"/>
    <s v="10-FONDO GENERAL"/>
    <s v="No Informado-"/>
    <s v="00-N/A"/>
    <s v="0000-NO APLICA"/>
    <s v="N"/>
    <n v="7200000"/>
    <n v="20897849.629999999"/>
    <n v="12060159.42"/>
    <n v="7963804.6799999997"/>
  </r>
  <r>
    <x v="0"/>
    <x v="0"/>
    <x v="0"/>
    <x v="0"/>
    <s v="2.1.2.2-Bienes y servicios"/>
    <s v="2.1.2.2.1-Contratación de Bienes y Servicios"/>
    <s v="0201-PRESIDENCIA DE LA REPÚBLICA"/>
    <s v="0007-PROGRAMA SUPÉRATE"/>
    <s v="4-SERVICIOS SOCIALES"/>
    <s v="4.5-Protección social"/>
    <s v="4.5.10-Asistencia social"/>
    <s v="2.3-MATERIALES Y SUMINISTROS"/>
    <s v="2.3.9-PRODUCTOS Y ÚTILES VARIOS"/>
    <s v="99-MULTIPROVINCIAL"/>
    <s v="60-CREDITO EXTERNO"/>
    <s v="No Informado-"/>
    <s v="00-N/A"/>
    <s v="0000-NO APLICA"/>
    <s v="N"/>
    <n v="0"/>
    <n v="210000"/>
    <n v="0"/>
    <n v="0"/>
  </r>
  <r>
    <x v="0"/>
    <x v="0"/>
    <x v="0"/>
    <x v="0"/>
    <s v="2.1.2.2-Bienes y servicios"/>
    <s v="2.1.2.2.1-Contratación de Bienes y Servicios"/>
    <s v="0201-PRESIDENCIA DE LA REPÚBLICA"/>
    <s v="0008-DIRECCION GENERAL DE ETICA E INTEGRIDAD GUBERNAMENTAL"/>
    <s v="1-SERVICIOS  GENERALES"/>
    <s v="1.4-Justicia, orden público y seguridad"/>
    <s v="1.4.03-Administración y servicios de justicia"/>
    <s v="2.2-CONTRATACIÓN DE SERVICIOS"/>
    <s v="2.2.1-SERVICIOS BÁSICOS"/>
    <s v="99-MULTIPROVINCIAL"/>
    <s v="10-FONDO GENERAL"/>
    <s v="No Informado-"/>
    <s v="00-N/A"/>
    <s v="0000-NO APLICA"/>
    <s v="N"/>
    <n v="8613000"/>
    <n v="6793000"/>
    <n v="5834094.8300000001"/>
    <n v="5834094.8300000001"/>
  </r>
  <r>
    <x v="0"/>
    <x v="0"/>
    <x v="0"/>
    <x v="0"/>
    <s v="2.1.2.2-Bienes y servicios"/>
    <s v="2.1.2.2.1-Contratación de Bienes y Servicios"/>
    <s v="0201-PRESIDENCIA DE LA REPÚBLICA"/>
    <s v="0008-DIRECCION GENERAL DE ETICA E INTEGRIDAD GUBERNAMENTAL"/>
    <s v="1-SERVICIOS  GENERALES"/>
    <s v="1.4-Justicia, orden público y seguridad"/>
    <s v="1.4.03-Administración y servicios de justicia"/>
    <s v="2.2-CONTRATACIÓN DE SERVICIOS"/>
    <s v="2.2.2-PUBLICIDAD, IMPRESIÓN Y ENCUADERNACIÓN"/>
    <s v="99-MULTIPROVINCIAL"/>
    <s v="10-FONDO GENERAL"/>
    <s v="No Informado-"/>
    <s v="00-N/A"/>
    <s v="0000-NO APLICA"/>
    <s v="N"/>
    <n v="4635072"/>
    <n v="5945072"/>
    <n v="5222656.07"/>
    <n v="1754572.52"/>
  </r>
  <r>
    <x v="0"/>
    <x v="0"/>
    <x v="0"/>
    <x v="0"/>
    <s v="2.1.2.2-Bienes y servicios"/>
    <s v="2.1.2.2.1-Contratación de Bienes y Servicios"/>
    <s v="0201-PRESIDENCIA DE LA REPÚBLICA"/>
    <s v="0008-DIRECCION GENERAL DE ETICA E INTEGRIDAD GUBERNAMENTAL"/>
    <s v="1-SERVICIOS  GENERALES"/>
    <s v="1.4-Justicia, orden público y seguridad"/>
    <s v="1.4.03-Administración y servicios de justicia"/>
    <s v="2.2-CONTRATACIÓN DE SERVICIOS"/>
    <s v="2.2.3-VIÁTICOS"/>
    <s v="99-MULTIPROVINCIAL"/>
    <s v="10-FONDO GENERAL"/>
    <s v="No Informado-"/>
    <s v="00-N/A"/>
    <s v="0000-NO APLICA"/>
    <s v="N"/>
    <n v="3943348"/>
    <n v="3043348"/>
    <n v="643042.07999999996"/>
    <n v="643042.07999999996"/>
  </r>
  <r>
    <x v="0"/>
    <x v="0"/>
    <x v="0"/>
    <x v="0"/>
    <s v="2.1.2.2-Bienes y servicios"/>
    <s v="2.1.2.2.1-Contratación de Bienes y Servicios"/>
    <s v="0201-PRESIDENCIA DE LA REPÚBLICA"/>
    <s v="0008-DIRECCION GENERAL DE ETICA E INTEGRIDAD GUBERNAMENTAL"/>
    <s v="1-SERVICIOS  GENERALES"/>
    <s v="1.4-Justicia, orden público y seguridad"/>
    <s v="1.4.03-Administración y servicios de justicia"/>
    <s v="2.2-CONTRATACIÓN DE SERVICIOS"/>
    <s v="2.2.4-TRANSPORTE Y ALMACENAJE"/>
    <s v="99-MULTIPROVINCIAL"/>
    <s v="10-FONDO GENERAL"/>
    <s v="No Informado-"/>
    <s v="00-N/A"/>
    <s v="0000-NO APLICA"/>
    <s v="N"/>
    <n v="2607704"/>
    <n v="1497704"/>
    <n v="278330.93"/>
    <n v="278330.93"/>
  </r>
  <r>
    <x v="0"/>
    <x v="0"/>
    <x v="0"/>
    <x v="0"/>
    <s v="2.1.2.2-Bienes y servicios"/>
    <s v="2.1.2.2.1-Contratación de Bienes y Servicios"/>
    <s v="0201-PRESIDENCIA DE LA REPÚBLICA"/>
    <s v="0008-DIRECCION GENERAL DE ETICA E INTEGRIDAD GUBERNAMENTAL"/>
    <s v="1-SERVICIOS  GENERALES"/>
    <s v="1.4-Justicia, orden público y seguridad"/>
    <s v="1.4.03-Administración y servicios de justicia"/>
    <s v="2.2-CONTRATACIÓN DE SERVICIOS"/>
    <s v="2.2.5-ALQUILERES Y RENTAS"/>
    <s v="99-MULTIPROVINCIAL"/>
    <s v="10-FONDO GENERAL"/>
    <s v="No Informado-"/>
    <s v="00-N/A"/>
    <s v="0000-NO APLICA"/>
    <s v="N"/>
    <n v="4625272"/>
    <n v="4600272"/>
    <n v="3670627.74"/>
    <n v="846751.98"/>
  </r>
  <r>
    <x v="0"/>
    <x v="0"/>
    <x v="0"/>
    <x v="0"/>
    <s v="2.1.2.2-Bienes y servicios"/>
    <s v="2.1.2.2.1-Contratación de Bienes y Servicios"/>
    <s v="0201-PRESIDENCIA DE LA REPÚBLICA"/>
    <s v="0008-DIRECCION GENERAL DE ETICA E INTEGRIDAD GUBERNAMENTAL"/>
    <s v="1-SERVICIOS  GENERALES"/>
    <s v="1.4-Justicia, orden público y seguridad"/>
    <s v="1.4.03-Administración y servicios de justicia"/>
    <s v="2.2-CONTRATACIÓN DE SERVICIOS"/>
    <s v="2.2.6-SEGUROS"/>
    <s v="99-MULTIPROVINCIAL"/>
    <s v="10-FONDO GENERAL"/>
    <s v="No Informado-"/>
    <s v="00-N/A"/>
    <s v="0000-NO APLICA"/>
    <s v="N"/>
    <n v="2850000"/>
    <n v="2250000"/>
    <n v="1765751.71"/>
    <n v="1765751.7"/>
  </r>
  <r>
    <x v="0"/>
    <x v="0"/>
    <x v="0"/>
    <x v="0"/>
    <s v="2.1.2.2-Bienes y servicios"/>
    <s v="2.1.2.2.1-Contratación de Bienes y Servicios"/>
    <s v="0201-PRESIDENCIA DE LA REPÚBLICA"/>
    <s v="0008-DIRECCION GENERAL DE ETICA E INTEGRIDAD GUBERNAMENTAL"/>
    <s v="1-SERVICIOS  GENERALES"/>
    <s v="1.4-Justicia, orden público y seguridad"/>
    <s v="1.4.03-Administración y servicios de justicia"/>
    <s v="2.2-CONTRATACIÓN DE SERVICIOS"/>
    <s v="2.2.7-SERVICIOS DE CONSERVACIÓN, REPARACIONES MENORES E INSTALACIONES TEMPORALES"/>
    <s v="99-MULTIPROVINCIAL"/>
    <s v="10-FONDO GENERAL"/>
    <s v="No Informado-"/>
    <s v="00-N/A"/>
    <s v="0000-NO APLICA"/>
    <s v="N"/>
    <n v="2724000"/>
    <n v="1824000"/>
    <n v="1277076.31"/>
    <n v="905416"/>
  </r>
  <r>
    <x v="0"/>
    <x v="0"/>
    <x v="0"/>
    <x v="0"/>
    <s v="2.1.2.2-Bienes y servicios"/>
    <s v="2.1.2.2.1-Contratación de Bienes y Servicios"/>
    <s v="0201-PRESIDENCIA DE LA REPÚBLICA"/>
    <s v="0008-DIRECCION GENERAL DE ETICA E INTEGRIDAD GUBERNAMENTAL"/>
    <s v="1-SERVICIOS  GENERALES"/>
    <s v="1.4-Justicia, orden público y seguridad"/>
    <s v="1.4.03-Administración y servicios de justicia"/>
    <s v="2.2-CONTRATACIÓN DE SERVICIOS"/>
    <s v="2.2.8-OTROS SERVICIOS NO INCLUIDOS EN CONCEPTOS ANTERIORES"/>
    <s v="99-MULTIPROVINCIAL"/>
    <s v="10-FONDO GENERAL"/>
    <s v="No Informado-"/>
    <s v="00-N/A"/>
    <s v="0000-NO APLICA"/>
    <s v="N"/>
    <n v="7884653"/>
    <n v="19344666"/>
    <n v="15415895.130000001"/>
    <n v="14314727.390000001"/>
  </r>
  <r>
    <x v="0"/>
    <x v="0"/>
    <x v="0"/>
    <x v="0"/>
    <s v="2.1.2.2-Bienes y servicios"/>
    <s v="2.1.2.2.1-Contratación de Bienes y Servicios"/>
    <s v="0201-PRESIDENCIA DE LA REPÚBLICA"/>
    <s v="0008-DIRECCION GENERAL DE ETICA E INTEGRIDAD GUBERNAMENTAL"/>
    <s v="1-SERVICIOS  GENERALES"/>
    <s v="1.4-Justicia, orden público y seguridad"/>
    <s v="1.4.03-Administración y servicios de justicia"/>
    <s v="2.2-CONTRATACIÓN DE SERVICIOS"/>
    <s v="2.2.9-OTRAS CONTRATACIONES DE SERVICIOS"/>
    <s v="99-MULTIPROVINCIAL"/>
    <s v="10-FONDO GENERAL"/>
    <s v="No Informado-"/>
    <s v="00-N/A"/>
    <s v="0000-NO APLICA"/>
    <s v="N"/>
    <n v="9341310"/>
    <n v="8841310"/>
    <n v="6543174.29"/>
    <n v="4425368.63"/>
  </r>
  <r>
    <x v="0"/>
    <x v="0"/>
    <x v="0"/>
    <x v="0"/>
    <s v="2.1.2.2-Bienes y servicios"/>
    <s v="2.1.2.2.1-Contratación de Bienes y Servicios"/>
    <s v="0201-PRESIDENCIA DE LA REPÚBLICA"/>
    <s v="0008-DIRECCION GENERAL DE ETICA E INTEGRIDAD GUBERNAMENTAL"/>
    <s v="1-SERVICIOS  GENERALES"/>
    <s v="1.4-Justicia, orden público y seguridad"/>
    <s v="1.4.03-Administración y servicios de justicia"/>
    <s v="2.3-MATERIALES Y SUMINISTROS"/>
    <s v="2.3.1-ALIMENTOS Y PRODUCTOS AGROFORESTALES"/>
    <s v="99-MULTIPROVINCIAL"/>
    <s v="10-FONDO GENERAL"/>
    <s v="No Informado-"/>
    <s v="00-N/A"/>
    <s v="0000-NO APLICA"/>
    <s v="N"/>
    <n v="1630000"/>
    <n v="1055000"/>
    <n v="677984.35"/>
    <n v="494044.35"/>
  </r>
  <r>
    <x v="0"/>
    <x v="0"/>
    <x v="0"/>
    <x v="0"/>
    <s v="2.1.2.2-Bienes y servicios"/>
    <s v="2.1.2.2.1-Contratación de Bienes y Servicios"/>
    <s v="0201-PRESIDENCIA DE LA REPÚBLICA"/>
    <s v="0008-DIRECCION GENERAL DE ETICA E INTEGRIDAD GUBERNAMENTAL"/>
    <s v="1-SERVICIOS  GENERALES"/>
    <s v="1.4-Justicia, orden público y seguridad"/>
    <s v="1.4.03-Administración y servicios de justicia"/>
    <s v="2.3-MATERIALES Y SUMINISTROS"/>
    <s v="2.3.2-TEXTILES Y VESTUARIOS"/>
    <s v="99-MULTIPROVINCIAL"/>
    <s v="10-FONDO GENERAL"/>
    <s v="No Informado-"/>
    <s v="00-N/A"/>
    <s v="0000-NO APLICA"/>
    <s v="N"/>
    <n v="400000"/>
    <n v="220000"/>
    <n v="150361.5"/>
    <n v="150361.5"/>
  </r>
  <r>
    <x v="0"/>
    <x v="0"/>
    <x v="0"/>
    <x v="0"/>
    <s v="2.1.2.2-Bienes y servicios"/>
    <s v="2.1.2.2.1-Contratación de Bienes y Servicios"/>
    <s v="0201-PRESIDENCIA DE LA REPÚBLICA"/>
    <s v="0008-DIRECCION GENERAL DE ETICA E INTEGRIDAD GUBERNAMENTAL"/>
    <s v="1-SERVICIOS  GENERALES"/>
    <s v="1.4-Justicia, orden público y seguridad"/>
    <s v="1.4.03-Administración y servicios de justicia"/>
    <s v="2.3-MATERIALES Y SUMINISTROS"/>
    <s v="2.3.3-PAPEL, CARTÓN E IMPRESOS"/>
    <s v="99-MULTIPROVINCIAL"/>
    <s v="10-FONDO GENERAL"/>
    <s v="No Informado-"/>
    <s v="00-N/A"/>
    <s v="0000-NO APLICA"/>
    <s v="N"/>
    <n v="386000"/>
    <n v="156000"/>
    <n v="92475.42"/>
    <n v="92475.42"/>
  </r>
  <r>
    <x v="0"/>
    <x v="0"/>
    <x v="0"/>
    <x v="0"/>
    <s v="2.1.2.2-Bienes y servicios"/>
    <s v="2.1.2.2.1-Contratación de Bienes y Servicios"/>
    <s v="0201-PRESIDENCIA DE LA REPÚBLICA"/>
    <s v="0008-DIRECCION GENERAL DE ETICA E INTEGRIDAD GUBERNAMENTAL"/>
    <s v="1-SERVICIOS  GENERALES"/>
    <s v="1.4-Justicia, orden público y seguridad"/>
    <s v="1.4.03-Administración y servicios de justicia"/>
    <s v="2.3-MATERIALES Y SUMINISTROS"/>
    <s v="2.3.4-PRODUCTOS FARMACÉUTICOS"/>
    <s v="99-MULTIPROVINCIAL"/>
    <s v="10-FONDO GENERAL"/>
    <s v="No Informado-"/>
    <s v="00-N/A"/>
    <s v="0000-NO APLICA"/>
    <s v="N"/>
    <n v="100000"/>
    <n v="160000"/>
    <n v="79725.11"/>
    <n v="79725.11"/>
  </r>
  <r>
    <x v="0"/>
    <x v="0"/>
    <x v="0"/>
    <x v="0"/>
    <s v="2.1.2.2-Bienes y servicios"/>
    <s v="2.1.2.2.1-Contratación de Bienes y Servicios"/>
    <s v="0201-PRESIDENCIA DE LA REPÚBLICA"/>
    <s v="0008-DIRECCION GENERAL DE ETICA E INTEGRIDAD GUBERNAMENTAL"/>
    <s v="1-SERVICIOS  GENERALES"/>
    <s v="1.4-Justicia, orden público y seguridad"/>
    <s v="1.4.03-Administración y servicios de justicia"/>
    <s v="2.3-MATERIALES Y SUMINISTROS"/>
    <s v="2.3.5-CUERO, CAUCHO Y PLÁSTICO"/>
    <s v="99-MULTIPROVINCIAL"/>
    <s v="10-FONDO GENERAL"/>
    <s v="No Informado-"/>
    <s v="00-N/A"/>
    <s v="0000-NO APLICA"/>
    <s v="N"/>
    <n v="484000"/>
    <n v="284000"/>
    <n v="0"/>
    <n v="0"/>
  </r>
  <r>
    <x v="0"/>
    <x v="0"/>
    <x v="0"/>
    <x v="0"/>
    <s v="2.1.2.2-Bienes y servicios"/>
    <s v="2.1.2.2.1-Contratación de Bienes y Servicios"/>
    <s v="0201-PRESIDENCIA DE LA REPÚBLICA"/>
    <s v="0008-DIRECCION GENERAL DE ETICA E INTEGRIDAD GUBERNAMENTAL"/>
    <s v="1-SERVICIOS  GENERALES"/>
    <s v="1.4-Justicia, orden público y seguridad"/>
    <s v="1.4.03-Administración y servicios de justicia"/>
    <s v="2.3-MATERIALES Y SUMINISTROS"/>
    <s v="2.3.6-PRODUCTOS DE MINERALES, METÁLICOS Y NO METÁLICOS"/>
    <s v="99-MULTIPROVINCIAL"/>
    <s v="10-FONDO GENERAL"/>
    <s v="No Informado-"/>
    <s v="00-N/A"/>
    <s v="0000-NO APLICA"/>
    <s v="N"/>
    <n v="132000"/>
    <n v="132000"/>
    <n v="56120.800000000003"/>
    <n v="56120.800000000003"/>
  </r>
  <r>
    <x v="0"/>
    <x v="0"/>
    <x v="0"/>
    <x v="0"/>
    <s v="2.1.2.2-Bienes y servicios"/>
    <s v="2.1.2.2.1-Contratación de Bienes y Servicios"/>
    <s v="0201-PRESIDENCIA DE LA REPÚBLICA"/>
    <s v="0008-DIRECCION GENERAL DE ETICA E INTEGRIDAD GUBERNAMENTAL"/>
    <s v="1-SERVICIOS  GENERALES"/>
    <s v="1.4-Justicia, orden público y seguridad"/>
    <s v="1.4.03-Administración y servicios de justicia"/>
    <s v="2.3-MATERIALES Y SUMINISTROS"/>
    <s v="2.3.7-COMBUSTIBLES, LUBRICANTES, PRODUCTOS QUÍMICOS Y CONEXOS"/>
    <s v="99-MULTIPROVINCIAL"/>
    <s v="10-FONDO GENERAL"/>
    <s v="No Informado-"/>
    <s v="00-N/A"/>
    <s v="0000-NO APLICA"/>
    <s v="N"/>
    <n v="6614979"/>
    <n v="5977595"/>
    <n v="2606800"/>
    <n v="2606800"/>
  </r>
  <r>
    <x v="0"/>
    <x v="0"/>
    <x v="0"/>
    <x v="0"/>
    <s v="2.1.2.2-Bienes y servicios"/>
    <s v="2.1.2.2.1-Contratación de Bienes y Servicios"/>
    <s v="0201-PRESIDENCIA DE LA REPÚBLICA"/>
    <s v="0008-DIRECCION GENERAL DE ETICA E INTEGRIDAD GUBERNAMENTAL"/>
    <s v="1-SERVICIOS  GENERALES"/>
    <s v="1.4-Justicia, orden público y seguridad"/>
    <s v="1.4.03-Administración y servicios de justicia"/>
    <s v="2.3-MATERIALES Y SUMINISTROS"/>
    <s v="2.3.9-PRODUCTOS Y ÚTILES VARIOS"/>
    <s v="99-MULTIPROVINCIAL"/>
    <s v="10-FONDO GENERAL"/>
    <s v="No Informado-"/>
    <s v="00-N/A"/>
    <s v="0000-NO APLICA"/>
    <s v="N"/>
    <n v="9290500"/>
    <n v="2304884"/>
    <n v="2004286.24"/>
    <n v="573641.67000000004"/>
  </r>
  <r>
    <x v="0"/>
    <x v="0"/>
    <x v="0"/>
    <x v="0"/>
    <s v="2.1.2.2-Bienes y servicios"/>
    <s v="2.1.2.2.1-Contratación de Bienes y Servicios"/>
    <s v="0201-PRESIDENCIA DE LA REPÚBLICA"/>
    <s v="0008-DIRECCION GENERAL DE ETICA E INTEGRIDAD GUBERNAMENTAL"/>
    <s v="4-SERVICIOS SOCIALES"/>
    <s v="4.5-Protección social"/>
    <s v="4.5.10-Asistencia social"/>
    <s v="2.2-CONTRATACIÓN DE SERVICIOS"/>
    <s v="2.2.1-SERVICIOS BÁSICOS"/>
    <s v="99-MULTIPROVINCIAL"/>
    <s v="10-FONDO GENERAL"/>
    <s v="No Informado-"/>
    <s v="00-N/A"/>
    <s v="0000-NO APLICA"/>
    <s v="N"/>
    <n v="33500000"/>
    <n v="33650000"/>
    <n v="28325721.940000001"/>
    <n v="28325721.940000001"/>
  </r>
  <r>
    <x v="0"/>
    <x v="0"/>
    <x v="0"/>
    <x v="0"/>
    <s v="2.1.2.2-Bienes y servicios"/>
    <s v="2.1.2.2.1-Contratación de Bienes y Servicios"/>
    <s v="0201-PRESIDENCIA DE LA REPÚBLICA"/>
    <s v="0008-DIRECCION GENERAL DE ETICA E INTEGRIDAD GUBERNAMENTAL"/>
    <s v="4-SERVICIOS SOCIALES"/>
    <s v="4.5-Protección social"/>
    <s v="4.5.10-Asistencia social"/>
    <s v="2.2-CONTRATACIÓN DE SERVICIOS"/>
    <s v="2.2.2-PUBLICIDAD, IMPRESIÓN Y ENCUADERNACIÓN"/>
    <s v="99-MULTIPROVINCIAL"/>
    <s v="10-FONDO GENERAL"/>
    <s v="No Informado-"/>
    <s v="00-N/A"/>
    <s v="0000-NO APLICA"/>
    <s v="N"/>
    <n v="4500000"/>
    <n v="25000000"/>
    <n v="1617976.14"/>
    <n v="1383418.1"/>
  </r>
  <r>
    <x v="0"/>
    <x v="0"/>
    <x v="0"/>
    <x v="0"/>
    <s v="2.1.2.2-Bienes y servicios"/>
    <s v="2.1.2.2.1-Contratación de Bienes y Servicios"/>
    <s v="0201-PRESIDENCIA DE LA REPÚBLICA"/>
    <s v="0008-DIRECCION GENERAL DE ETICA E INTEGRIDAD GUBERNAMENTAL"/>
    <s v="4-SERVICIOS SOCIALES"/>
    <s v="4.5-Protección social"/>
    <s v="4.5.10-Asistencia social"/>
    <s v="2.2-CONTRATACIÓN DE SERVICIOS"/>
    <s v="2.2.3-VIÁTICOS"/>
    <s v="99-MULTIPROVINCIAL"/>
    <s v="10-FONDO GENERAL"/>
    <s v="No Informado-"/>
    <s v="00-N/A"/>
    <s v="0000-NO APLICA"/>
    <s v="N"/>
    <n v="8500000"/>
    <n v="68205625"/>
    <n v="14158131.960000001"/>
    <n v="14158131.960000001"/>
  </r>
  <r>
    <x v="0"/>
    <x v="0"/>
    <x v="0"/>
    <x v="0"/>
    <s v="2.1.2.2-Bienes y servicios"/>
    <s v="2.1.2.2.1-Contratación de Bienes y Servicios"/>
    <s v="0201-PRESIDENCIA DE LA REPÚBLICA"/>
    <s v="0008-DIRECCION GENERAL DE ETICA E INTEGRIDAD GUBERNAMENTAL"/>
    <s v="4-SERVICIOS SOCIALES"/>
    <s v="4.5-Protección social"/>
    <s v="4.5.10-Asistencia social"/>
    <s v="2.2-CONTRATACIÓN DE SERVICIOS"/>
    <s v="2.2.4-TRANSPORTE Y ALMACENAJE"/>
    <s v="99-MULTIPROVINCIAL"/>
    <s v="10-FONDO GENERAL"/>
    <s v="No Informado-"/>
    <s v="00-N/A"/>
    <s v="0000-NO APLICA"/>
    <s v="N"/>
    <n v="0"/>
    <n v="2965000"/>
    <n v="1075762.05"/>
    <n v="1049554.05"/>
  </r>
  <r>
    <x v="0"/>
    <x v="0"/>
    <x v="0"/>
    <x v="0"/>
    <s v="2.1.2.2-Bienes y servicios"/>
    <s v="2.1.2.2.1-Contratación de Bienes y Servicios"/>
    <s v="0201-PRESIDENCIA DE LA REPÚBLICA"/>
    <s v="0008-DIRECCION GENERAL DE ETICA E INTEGRIDAD GUBERNAMENTAL"/>
    <s v="4-SERVICIOS SOCIALES"/>
    <s v="4.5-Protección social"/>
    <s v="4.5.10-Asistencia social"/>
    <s v="2.2-CONTRATACIÓN DE SERVICIOS"/>
    <s v="2.2.5-ALQUILERES Y RENTAS"/>
    <s v="99-MULTIPROVINCIAL"/>
    <s v="10-FONDO GENERAL"/>
    <s v="No Informado-"/>
    <s v="00-N/A"/>
    <s v="0000-NO APLICA"/>
    <s v="N"/>
    <n v="25000000"/>
    <n v="54514000"/>
    <n v="11229734.43"/>
    <n v="6570067.3799999999"/>
  </r>
  <r>
    <x v="0"/>
    <x v="0"/>
    <x v="0"/>
    <x v="0"/>
    <s v="2.1.2.2-Bienes y servicios"/>
    <s v="2.1.2.2.1-Contratación de Bienes y Servicios"/>
    <s v="0201-PRESIDENCIA DE LA REPÚBLICA"/>
    <s v="0008-DIRECCION GENERAL DE ETICA E INTEGRIDAD GUBERNAMENTAL"/>
    <s v="4-SERVICIOS SOCIALES"/>
    <s v="4.5-Protección social"/>
    <s v="4.5.10-Asistencia social"/>
    <s v="2.2-CONTRATACIÓN DE SERVICIOS"/>
    <s v="2.2.6-SEGUROS"/>
    <s v="99-MULTIPROVINCIAL"/>
    <s v="10-FONDO GENERAL"/>
    <s v="No Informado-"/>
    <s v="00-N/A"/>
    <s v="0000-NO APLICA"/>
    <s v="N"/>
    <n v="7000000"/>
    <n v="7000000"/>
    <n v="4649803.17"/>
    <n v="4649803.17"/>
  </r>
  <r>
    <x v="0"/>
    <x v="0"/>
    <x v="0"/>
    <x v="0"/>
    <s v="2.1.2.2-Bienes y servicios"/>
    <s v="2.1.2.2.1-Contratación de Bienes y Servicios"/>
    <s v="0201-PRESIDENCIA DE LA REPÚBLICA"/>
    <s v="0008-DIRECCION GENERAL DE ETICA E INTEGRIDAD GUBERNAMENTAL"/>
    <s v="4-SERVICIOS SOCIALES"/>
    <s v="4.5-Protección social"/>
    <s v="4.5.10-Asistencia social"/>
    <s v="2.2-CONTRATACIÓN DE SERVICIOS"/>
    <s v="2.2.7-SERVICIOS DE CONSERVACIÓN, REPARACIONES MENORES E INSTALACIONES TEMPORALES"/>
    <s v="99-MULTIPROVINCIAL"/>
    <s v="10-FONDO GENERAL"/>
    <s v="No Informado-"/>
    <s v="00-N/A"/>
    <s v="0000-NO APLICA"/>
    <s v="N"/>
    <n v="6000000"/>
    <n v="17355000"/>
    <n v="3164195.96"/>
    <n v="1572561.4"/>
  </r>
  <r>
    <x v="0"/>
    <x v="0"/>
    <x v="0"/>
    <x v="0"/>
    <s v="2.1.2.2-Bienes y servicios"/>
    <s v="2.1.2.2.1-Contratación de Bienes y Servicios"/>
    <s v="0201-PRESIDENCIA DE LA REPÚBLICA"/>
    <s v="0008-DIRECCION GENERAL DE ETICA E INTEGRIDAD GUBERNAMENTAL"/>
    <s v="4-SERVICIOS SOCIALES"/>
    <s v="4.5-Protección social"/>
    <s v="4.5.10-Asistencia social"/>
    <s v="2.2-CONTRATACIÓN DE SERVICIOS"/>
    <s v="2.2.8-OTROS SERVICIOS NO INCLUIDOS EN CONCEPTOS ANTERIORES"/>
    <s v="99-MULTIPROVINCIAL"/>
    <s v="10-FONDO GENERAL"/>
    <s v="No Informado-"/>
    <s v="00-N/A"/>
    <s v="0000-NO APLICA"/>
    <s v="N"/>
    <n v="10728260"/>
    <n v="45491111"/>
    <n v="6145170.4100000001"/>
    <n v="4485405.0199999996"/>
  </r>
  <r>
    <x v="0"/>
    <x v="0"/>
    <x v="0"/>
    <x v="0"/>
    <s v="2.1.2.2-Bienes y servicios"/>
    <s v="2.1.2.2.1-Contratación de Bienes y Servicios"/>
    <s v="0201-PRESIDENCIA DE LA REPÚBLICA"/>
    <s v="0008-DIRECCION GENERAL DE ETICA E INTEGRIDAD GUBERNAMENTAL"/>
    <s v="4-SERVICIOS SOCIALES"/>
    <s v="4.5-Protección social"/>
    <s v="4.5.10-Asistencia social"/>
    <s v="2.2-CONTRATACIÓN DE SERVICIOS"/>
    <s v="2.2.9-OTRAS CONTRATACIONES DE SERVICIOS"/>
    <s v="99-MULTIPROVINCIAL"/>
    <s v="10-FONDO GENERAL"/>
    <s v="No Informado-"/>
    <s v="00-N/A"/>
    <s v="0000-NO APLICA"/>
    <s v="N"/>
    <n v="5000000"/>
    <n v="11195000"/>
    <n v="1394976.25"/>
    <n v="826509.42"/>
  </r>
  <r>
    <x v="0"/>
    <x v="0"/>
    <x v="0"/>
    <x v="0"/>
    <s v="2.1.2.2-Bienes y servicios"/>
    <s v="2.1.2.2.1-Contratación de Bienes y Servicios"/>
    <s v="0201-PRESIDENCIA DE LA REPÚBLICA"/>
    <s v="0008-DIRECCION GENERAL DE ETICA E INTEGRIDAD GUBERNAMENTAL"/>
    <s v="4-SERVICIOS SOCIALES"/>
    <s v="4.5-Protección social"/>
    <s v="4.5.10-Asistencia social"/>
    <s v="2.3-MATERIALES Y SUMINISTROS"/>
    <s v="2.3.1-ALIMENTOS Y PRODUCTOS AGROFORESTALES"/>
    <s v="99-MULTIPROVINCIAL"/>
    <s v="10-FONDO GENERAL"/>
    <s v="No Informado-"/>
    <s v="00-N/A"/>
    <s v="0000-NO APLICA"/>
    <s v="N"/>
    <n v="4500000"/>
    <n v="1400000"/>
    <n v="995177.51"/>
    <n v="767847.19"/>
  </r>
  <r>
    <x v="0"/>
    <x v="0"/>
    <x v="0"/>
    <x v="0"/>
    <s v="2.1.2.2-Bienes y servicios"/>
    <s v="2.1.2.2.1-Contratación de Bienes y Servicios"/>
    <s v="0201-PRESIDENCIA DE LA REPÚBLICA"/>
    <s v="0008-DIRECCION GENERAL DE ETICA E INTEGRIDAD GUBERNAMENTAL"/>
    <s v="4-SERVICIOS SOCIALES"/>
    <s v="4.5-Protección social"/>
    <s v="4.5.10-Asistencia social"/>
    <s v="2.3-MATERIALES Y SUMINISTROS"/>
    <s v="2.3.2-TEXTILES Y VESTUARIOS"/>
    <s v="99-MULTIPROVINCIAL"/>
    <s v="10-FONDO GENERAL"/>
    <s v="No Informado-"/>
    <s v="00-N/A"/>
    <s v="0000-NO APLICA"/>
    <s v="N"/>
    <n v="150000"/>
    <n v="863500"/>
    <n v="346378.29"/>
    <n v="306813.8"/>
  </r>
  <r>
    <x v="0"/>
    <x v="0"/>
    <x v="0"/>
    <x v="0"/>
    <s v="2.1.2.2-Bienes y servicios"/>
    <s v="2.1.2.2.1-Contratación de Bienes y Servicios"/>
    <s v="0201-PRESIDENCIA DE LA REPÚBLICA"/>
    <s v="0008-DIRECCION GENERAL DE ETICA E INTEGRIDAD GUBERNAMENTAL"/>
    <s v="4-SERVICIOS SOCIALES"/>
    <s v="4.5-Protección social"/>
    <s v="4.5.10-Asistencia social"/>
    <s v="2.3-MATERIALES Y SUMINISTROS"/>
    <s v="2.3.3-PAPEL, CARTÓN E IMPRESOS"/>
    <s v="99-MULTIPROVINCIAL"/>
    <s v="10-FONDO GENERAL"/>
    <s v="No Informado-"/>
    <s v="00-N/A"/>
    <s v="0000-NO APLICA"/>
    <s v="N"/>
    <n v="400000"/>
    <n v="3596050"/>
    <n v="2013752.44"/>
    <n v="1763469.72"/>
  </r>
  <r>
    <x v="0"/>
    <x v="0"/>
    <x v="0"/>
    <x v="0"/>
    <s v="2.1.2.2-Bienes y servicios"/>
    <s v="2.1.2.2.1-Contratación de Bienes y Servicios"/>
    <s v="0201-PRESIDENCIA DE LA REPÚBLICA"/>
    <s v="0008-DIRECCION GENERAL DE ETICA E INTEGRIDAD GUBERNAMENTAL"/>
    <s v="4-SERVICIOS SOCIALES"/>
    <s v="4.5-Protección social"/>
    <s v="4.5.10-Asistencia social"/>
    <s v="2.3-MATERIALES Y SUMINISTROS"/>
    <s v="2.3.4-PRODUCTOS FARMACÉUTICOS"/>
    <s v="99-MULTIPROVINCIAL"/>
    <s v="10-FONDO GENERAL"/>
    <s v="No Informado-"/>
    <s v="00-N/A"/>
    <s v="0000-NO APLICA"/>
    <s v="N"/>
    <n v="0"/>
    <n v="6000"/>
    <n v="5668.6"/>
    <n v="5668.55"/>
  </r>
  <r>
    <x v="0"/>
    <x v="0"/>
    <x v="0"/>
    <x v="0"/>
    <s v="2.1.2.2-Bienes y servicios"/>
    <s v="2.1.2.2.1-Contratación de Bienes y Servicios"/>
    <s v="0201-PRESIDENCIA DE LA REPÚBLICA"/>
    <s v="0008-DIRECCION GENERAL DE ETICA E INTEGRIDAD GUBERNAMENTAL"/>
    <s v="4-SERVICIOS SOCIALES"/>
    <s v="4.5-Protección social"/>
    <s v="4.5.10-Asistencia social"/>
    <s v="2.3-MATERIALES Y SUMINISTROS"/>
    <s v="2.3.5-CUERO, CAUCHO Y PLÁSTICO"/>
    <s v="99-MULTIPROVINCIAL"/>
    <s v="10-FONDO GENERAL"/>
    <s v="No Informado-"/>
    <s v="00-N/A"/>
    <s v="0000-NO APLICA"/>
    <s v="N"/>
    <n v="0"/>
    <n v="1547000"/>
    <n v="622949.86"/>
    <n v="622949.86"/>
  </r>
  <r>
    <x v="0"/>
    <x v="0"/>
    <x v="0"/>
    <x v="0"/>
    <s v="2.1.2.2-Bienes y servicios"/>
    <s v="2.1.2.2.1-Contratación de Bienes y Servicios"/>
    <s v="0201-PRESIDENCIA DE LA REPÚBLICA"/>
    <s v="0008-DIRECCION GENERAL DE ETICA E INTEGRIDAD GUBERNAMENTAL"/>
    <s v="4-SERVICIOS SOCIALES"/>
    <s v="4.5-Protección social"/>
    <s v="4.5.10-Asistencia social"/>
    <s v="2.3-MATERIALES Y SUMINISTROS"/>
    <s v="2.3.6-PRODUCTOS DE MINERALES, METÁLICOS Y NO METÁLICOS"/>
    <s v="99-MULTIPROVINCIAL"/>
    <s v="10-FONDO GENERAL"/>
    <s v="No Informado-"/>
    <s v="00-N/A"/>
    <s v="0000-NO APLICA"/>
    <s v="N"/>
    <n v="0"/>
    <n v="109530"/>
    <n v="20175.03"/>
    <n v="16000.8"/>
  </r>
  <r>
    <x v="0"/>
    <x v="0"/>
    <x v="0"/>
    <x v="0"/>
    <s v="2.1.2.2-Bienes y servicios"/>
    <s v="2.1.2.2.1-Contratación de Bienes y Servicios"/>
    <s v="0201-PRESIDENCIA DE LA REPÚBLICA"/>
    <s v="0008-DIRECCION GENERAL DE ETICA E INTEGRIDAD GUBERNAMENTAL"/>
    <s v="4-SERVICIOS SOCIALES"/>
    <s v="4.5-Protección social"/>
    <s v="4.5.10-Asistencia social"/>
    <s v="2.3-MATERIALES Y SUMINISTROS"/>
    <s v="2.3.7-COMBUSTIBLES, LUBRICANTES, PRODUCTOS QUÍMICOS Y CONEXOS"/>
    <s v="99-MULTIPROVINCIAL"/>
    <s v="10-FONDO GENERAL"/>
    <s v="No Informado-"/>
    <s v="00-N/A"/>
    <s v="0000-NO APLICA"/>
    <s v="N"/>
    <n v="10000000"/>
    <n v="14258240"/>
    <n v="6748575.7000000002"/>
    <n v="5541625.8899999997"/>
  </r>
  <r>
    <x v="0"/>
    <x v="0"/>
    <x v="0"/>
    <x v="0"/>
    <s v="2.1.2.2-Bienes y servicios"/>
    <s v="2.1.2.2.1-Contratación de Bienes y Servicios"/>
    <s v="0201-PRESIDENCIA DE LA REPÚBLICA"/>
    <s v="0008-DIRECCION GENERAL DE ETICA E INTEGRIDAD GUBERNAMENTAL"/>
    <s v="4-SERVICIOS SOCIALES"/>
    <s v="4.5-Protección social"/>
    <s v="4.5.10-Asistencia social"/>
    <s v="2.3-MATERIALES Y SUMINISTROS"/>
    <s v="2.3.9-PRODUCTOS Y ÚTILES VARIOS"/>
    <s v="99-MULTIPROVINCIAL"/>
    <s v="10-FONDO GENERAL"/>
    <s v="No Informado-"/>
    <s v="00-N/A"/>
    <s v="0000-NO APLICA"/>
    <s v="N"/>
    <n v="10250000"/>
    <n v="11991482"/>
    <n v="4608034.37"/>
    <n v="2888963.46"/>
  </r>
  <r>
    <x v="0"/>
    <x v="0"/>
    <x v="0"/>
    <x v="0"/>
    <s v="2.1.2.2-Bienes y servicios"/>
    <s v="2.1.2.2.1-Contratación de Bienes y Servicios"/>
    <s v="0201-PRESIDENCIA DE LA REPÚBLICA"/>
    <s v="0009-COMISIÓN PRESIDENCIAL DE APOYO AL DESARROLLO PROVINCIAL"/>
    <s v="1-SERVICIOS  GENERALES"/>
    <s v="1.1-Administración general"/>
    <s v="1.1.02-Gestión administrativa, financiera, fiscal, económica y planificación"/>
    <s v="2.2-CONTRATACIÓN DE SERVICIOS"/>
    <s v="2.2.1-SERVICIOS BÁSICOS"/>
    <s v="99-MULTIPROVINCIAL"/>
    <s v="10-FONDO GENERAL"/>
    <s v="No Informado-"/>
    <s v="00-N/A"/>
    <s v="0000-NO APLICA"/>
    <s v="N"/>
    <n v="28956215"/>
    <n v="22656215"/>
    <n v="19253168.170000002"/>
    <n v="19253168.170000002"/>
  </r>
  <r>
    <x v="0"/>
    <x v="0"/>
    <x v="0"/>
    <x v="0"/>
    <s v="2.1.2.2-Bienes y servicios"/>
    <s v="2.1.2.2.1-Contratación de Bienes y Servicios"/>
    <s v="0201-PRESIDENCIA DE LA REPÚBLICA"/>
    <s v="0009-COMISIÓN PRESIDENCIAL DE APOYO AL DESARROLLO PROVINCIAL"/>
    <s v="1-SERVICIOS  GENERALES"/>
    <s v="1.1-Administración general"/>
    <s v="1.1.02-Gestión administrativa, financiera, fiscal, económica y planificación"/>
    <s v="2.2-CONTRATACIÓN DE SERVICIOS"/>
    <s v="2.2.2-PUBLICIDAD, IMPRESIÓN Y ENCUADERNACIÓN"/>
    <s v="99-MULTIPROVINCIAL"/>
    <s v="10-FONDO GENERAL"/>
    <s v="No Informado-"/>
    <s v="00-N/A"/>
    <s v="0000-NO APLICA"/>
    <s v="N"/>
    <n v="4493600"/>
    <n v="16543387.810000001"/>
    <n v="1523095.82"/>
    <n v="886644.92"/>
  </r>
  <r>
    <x v="0"/>
    <x v="0"/>
    <x v="0"/>
    <x v="0"/>
    <s v="2.1.2.2-Bienes y servicios"/>
    <s v="2.1.2.2.1-Contratación de Bienes y Servicios"/>
    <s v="0201-PRESIDENCIA DE LA REPÚBLICA"/>
    <s v="0009-COMISIÓN PRESIDENCIAL DE APOYO AL DESARROLLO PROVINCIAL"/>
    <s v="1-SERVICIOS  GENERALES"/>
    <s v="1.1-Administración general"/>
    <s v="1.1.02-Gestión administrativa, financiera, fiscal, económica y planificación"/>
    <s v="2.2-CONTRATACIÓN DE SERVICIOS"/>
    <s v="2.2.3-VIÁTICOS"/>
    <s v="99-MULTIPROVINCIAL"/>
    <s v="10-FONDO GENERAL"/>
    <s v="No Informado-"/>
    <s v="00-N/A"/>
    <s v="0000-NO APLICA"/>
    <s v="N"/>
    <n v="17376782"/>
    <n v="35176782"/>
    <n v="32176782"/>
    <n v="32174531.600000001"/>
  </r>
  <r>
    <x v="0"/>
    <x v="0"/>
    <x v="0"/>
    <x v="0"/>
    <s v="2.1.2.2-Bienes y servicios"/>
    <s v="2.1.2.2.1-Contratación de Bienes y Servicios"/>
    <s v="0201-PRESIDENCIA DE LA REPÚBLICA"/>
    <s v="0009-COMISIÓN PRESIDENCIAL DE APOYO AL DESARROLLO PROVINCIAL"/>
    <s v="1-SERVICIOS  GENERALES"/>
    <s v="1.1-Administración general"/>
    <s v="1.1.02-Gestión administrativa, financiera, fiscal, económica y planificación"/>
    <s v="2.2-CONTRATACIÓN DE SERVICIOS"/>
    <s v="2.2.3-VIÁTICOS"/>
    <s v="99-MULTIPROVINCIAL"/>
    <s v="50-CRÉDITO INTERNO"/>
    <s v="No Informado-"/>
    <s v="00-N/A"/>
    <s v="0000-NO APLICA"/>
    <s v="N"/>
    <n v="0"/>
    <n v="15000000"/>
    <n v="0"/>
    <n v="0"/>
  </r>
  <r>
    <x v="0"/>
    <x v="0"/>
    <x v="0"/>
    <x v="0"/>
    <s v="2.1.2.2-Bienes y servicios"/>
    <s v="2.1.2.2.1-Contratación de Bienes y Servicios"/>
    <s v="0201-PRESIDENCIA DE LA REPÚBLICA"/>
    <s v="0009-COMISIÓN PRESIDENCIAL DE APOYO AL DESARROLLO PROVINCIAL"/>
    <s v="1-SERVICIOS  GENERALES"/>
    <s v="1.1-Administración general"/>
    <s v="1.1.02-Gestión administrativa, financiera, fiscal, económica y planificación"/>
    <s v="2.2-CONTRATACIÓN DE SERVICIOS"/>
    <s v="2.2.4-TRANSPORTE Y ALMACENAJE"/>
    <s v="99-MULTIPROVINCIAL"/>
    <s v="10-FONDO GENERAL"/>
    <s v="No Informado-"/>
    <s v="00-N/A"/>
    <s v="0000-NO APLICA"/>
    <s v="N"/>
    <n v="897600"/>
    <n v="2996600"/>
    <n v="1270928.8600000001"/>
    <n v="1270928.8600000001"/>
  </r>
  <r>
    <x v="0"/>
    <x v="0"/>
    <x v="0"/>
    <x v="0"/>
    <s v="2.1.2.2-Bienes y servicios"/>
    <s v="2.1.2.2.1-Contratación de Bienes y Servicios"/>
    <s v="0201-PRESIDENCIA DE LA REPÚBLICA"/>
    <s v="0009-COMISIÓN PRESIDENCIAL DE APOYO AL DESARROLLO PROVINCIAL"/>
    <s v="1-SERVICIOS  GENERALES"/>
    <s v="1.1-Administración general"/>
    <s v="1.1.02-Gestión administrativa, financiera, fiscal, económica y planificación"/>
    <s v="2.2-CONTRATACIÓN DE SERVICIOS"/>
    <s v="2.2.5-ALQUILERES Y RENTAS"/>
    <s v="99-MULTIPROVINCIAL"/>
    <s v="10-FONDO GENERAL"/>
    <s v="No Informado-"/>
    <s v="00-N/A"/>
    <s v="0000-NO APLICA"/>
    <s v="N"/>
    <n v="21827102"/>
    <n v="36359494.609999999"/>
    <n v="22736482.129999999"/>
    <n v="19891482.129999999"/>
  </r>
  <r>
    <x v="0"/>
    <x v="0"/>
    <x v="0"/>
    <x v="0"/>
    <s v="2.1.2.2-Bienes y servicios"/>
    <s v="2.1.2.2.1-Contratación de Bienes y Servicios"/>
    <s v="0201-PRESIDENCIA DE LA REPÚBLICA"/>
    <s v="0009-COMISIÓN PRESIDENCIAL DE APOYO AL DESARROLLO PROVINCIAL"/>
    <s v="1-SERVICIOS  GENERALES"/>
    <s v="1.1-Administración general"/>
    <s v="1.1.02-Gestión administrativa, financiera, fiscal, económica y planificación"/>
    <s v="2.2-CONTRATACIÓN DE SERVICIOS"/>
    <s v="2.2.5-ALQUILERES Y RENTAS"/>
    <s v="99-MULTIPROVINCIAL"/>
    <s v="50-CRÉDITO INTERNO"/>
    <s v="No Informado-"/>
    <s v="00-N/A"/>
    <s v="0000-NO APLICA"/>
    <s v="N"/>
    <n v="0"/>
    <n v="16050000"/>
    <n v="0"/>
    <n v="0"/>
  </r>
  <r>
    <x v="0"/>
    <x v="0"/>
    <x v="0"/>
    <x v="0"/>
    <s v="2.1.2.2-Bienes y servicios"/>
    <s v="2.1.2.2.1-Contratación de Bienes y Servicios"/>
    <s v="0201-PRESIDENCIA DE LA REPÚBLICA"/>
    <s v="0009-COMISIÓN PRESIDENCIAL DE APOYO AL DESARROLLO PROVINCIAL"/>
    <s v="1-SERVICIOS  GENERALES"/>
    <s v="1.1-Administración general"/>
    <s v="1.1.02-Gestión administrativa, financiera, fiscal, económica y planificación"/>
    <s v="2.2-CONTRATACIÓN DE SERVICIOS"/>
    <s v="2.2.6-SEGUROS"/>
    <s v="99-MULTIPROVINCIAL"/>
    <s v="10-FONDO GENERAL"/>
    <s v="No Informado-"/>
    <s v="00-N/A"/>
    <s v="0000-NO APLICA"/>
    <s v="N"/>
    <n v="1927378"/>
    <n v="21552378"/>
    <n v="13613882.5"/>
    <n v="13613882.5"/>
  </r>
  <r>
    <x v="0"/>
    <x v="0"/>
    <x v="0"/>
    <x v="0"/>
    <s v="2.1.2.2-Bienes y servicios"/>
    <s v="2.1.2.2.1-Contratación de Bienes y Servicios"/>
    <s v="0201-PRESIDENCIA DE LA REPÚBLICA"/>
    <s v="0009-COMISIÓN PRESIDENCIAL DE APOYO AL DESARROLLO PROVINCIAL"/>
    <s v="1-SERVICIOS  GENERALES"/>
    <s v="1.1-Administración general"/>
    <s v="1.1.02-Gestión administrativa, financiera, fiscal, económica y planificación"/>
    <s v="2.2-CONTRATACIÓN DE SERVICIOS"/>
    <s v="2.2.7-SERVICIOS DE CONSERVACIÓN, REPARACIONES MENORES E INSTALACIONES TEMPORALES"/>
    <s v="99-MULTIPROVINCIAL"/>
    <s v="10-FONDO GENERAL"/>
    <s v="No Informado-"/>
    <s v="00-N/A"/>
    <s v="0000-NO APLICA"/>
    <s v="N"/>
    <n v="19187502"/>
    <n v="21024442.649999999"/>
    <n v="8236308.9000000004"/>
    <n v="6201997.1299999999"/>
  </r>
  <r>
    <x v="0"/>
    <x v="0"/>
    <x v="0"/>
    <x v="0"/>
    <s v="2.1.2.2-Bienes y servicios"/>
    <s v="2.1.2.2.1-Contratación de Bienes y Servicios"/>
    <s v="0201-PRESIDENCIA DE LA REPÚBLICA"/>
    <s v="0009-COMISIÓN PRESIDENCIAL DE APOYO AL DESARROLLO PROVINCIAL"/>
    <s v="1-SERVICIOS  GENERALES"/>
    <s v="1.1-Administración general"/>
    <s v="1.1.02-Gestión administrativa, financiera, fiscal, económica y planificación"/>
    <s v="2.2-CONTRATACIÓN DE SERVICIOS"/>
    <s v="2.2.8-OTROS SERVICIOS NO INCLUIDOS EN CONCEPTOS ANTERIORES"/>
    <s v="99-MULTIPROVINCIAL"/>
    <s v="10-FONDO GENERAL"/>
    <s v="No Informado-"/>
    <s v="00-N/A"/>
    <s v="0000-NO APLICA"/>
    <s v="N"/>
    <n v="96729481"/>
    <n v="102310525.42"/>
    <n v="59778232.450000003"/>
    <n v="48972189.170000002"/>
  </r>
  <r>
    <x v="0"/>
    <x v="0"/>
    <x v="0"/>
    <x v="0"/>
    <s v="2.1.2.2-Bienes y servicios"/>
    <s v="2.1.2.2.1-Contratación de Bienes y Servicios"/>
    <s v="0201-PRESIDENCIA DE LA REPÚBLICA"/>
    <s v="0009-COMISIÓN PRESIDENCIAL DE APOYO AL DESARROLLO PROVINCIAL"/>
    <s v="1-SERVICIOS  GENERALES"/>
    <s v="1.1-Administración general"/>
    <s v="1.1.02-Gestión administrativa, financiera, fiscal, económica y planificación"/>
    <s v="2.2-CONTRATACIÓN DE SERVICIOS"/>
    <s v="2.2.8-OTROS SERVICIOS NO INCLUIDOS EN CONCEPTOS ANTERIORES"/>
    <s v="99-MULTIPROVINCIAL"/>
    <s v="50-CRÉDITO INTERNO"/>
    <s v="No Informado-"/>
    <s v="00-N/A"/>
    <s v="0000-NO APLICA"/>
    <s v="N"/>
    <n v="0"/>
    <n v="37428182.490000002"/>
    <n v="18100000"/>
    <n v="0"/>
  </r>
  <r>
    <x v="0"/>
    <x v="0"/>
    <x v="0"/>
    <x v="0"/>
    <s v="2.1.2.2-Bienes y servicios"/>
    <s v="2.1.2.2.1-Contratación de Bienes y Servicios"/>
    <s v="0201-PRESIDENCIA DE LA REPÚBLICA"/>
    <s v="0009-COMISIÓN PRESIDENCIAL DE APOYO AL DESARROLLO PROVINCIAL"/>
    <s v="1-SERVICIOS  GENERALES"/>
    <s v="1.1-Administración general"/>
    <s v="1.1.02-Gestión administrativa, financiera, fiscal, económica y planificación"/>
    <s v="2.2-CONTRATACIÓN DE SERVICIOS"/>
    <s v="2.2.9-OTRAS CONTRATACIONES DE SERVICIOS"/>
    <s v="99-MULTIPROVINCIAL"/>
    <s v="10-FONDO GENERAL"/>
    <s v="No Informado-"/>
    <s v="00-N/A"/>
    <s v="0000-NO APLICA"/>
    <s v="N"/>
    <n v="56970000"/>
    <n v="52656683.43"/>
    <n v="21156170"/>
    <n v="12281326.279999999"/>
  </r>
  <r>
    <x v="0"/>
    <x v="0"/>
    <x v="0"/>
    <x v="0"/>
    <s v="2.1.2.2-Bienes y servicios"/>
    <s v="2.1.2.2.1-Contratación de Bienes y Servicios"/>
    <s v="0201-PRESIDENCIA DE LA REPÚBLICA"/>
    <s v="0009-COMISIÓN PRESIDENCIAL DE APOYO AL DESARROLLO PROVINCIAL"/>
    <s v="1-SERVICIOS  GENERALES"/>
    <s v="1.1-Administración general"/>
    <s v="1.1.02-Gestión administrativa, financiera, fiscal, económica y planificación"/>
    <s v="2.2-CONTRATACIÓN DE SERVICIOS"/>
    <s v="2.2.9-OTRAS CONTRATACIONES DE SERVICIOS"/>
    <s v="99-MULTIPROVINCIAL"/>
    <s v="50-CRÉDITO INTERNO"/>
    <s v="No Informado-"/>
    <s v="00-N/A"/>
    <s v="0000-NO APLICA"/>
    <s v="N"/>
    <n v="0"/>
    <n v="2500000"/>
    <n v="0"/>
    <n v="0"/>
  </r>
  <r>
    <x v="0"/>
    <x v="0"/>
    <x v="0"/>
    <x v="0"/>
    <s v="2.1.2.2-Bienes y servicios"/>
    <s v="2.1.2.2.1-Contratación de Bienes y Servicios"/>
    <s v="0201-PRESIDENCIA DE LA REPÚBLICA"/>
    <s v="0009-COMISIÓN PRESIDENCIAL DE APOYO AL DESARROLLO PROVINCIAL"/>
    <s v="1-SERVICIOS  GENERALES"/>
    <s v="1.1-Administración general"/>
    <s v="1.1.02-Gestión administrativa, financiera, fiscal, económica y planificación"/>
    <s v="2.3-MATERIALES Y SUMINISTROS"/>
    <s v="2.3.1-ALIMENTOS Y PRODUCTOS AGROFORESTALES"/>
    <s v="99-MULTIPROVINCIAL"/>
    <s v="10-FONDO GENERAL"/>
    <s v="No Informado-"/>
    <s v="00-N/A"/>
    <s v="0000-NO APLICA"/>
    <s v="N"/>
    <n v="45533929"/>
    <n v="102796595.98"/>
    <n v="73192804.890000001"/>
    <n v="57818161.25"/>
  </r>
  <r>
    <x v="0"/>
    <x v="0"/>
    <x v="0"/>
    <x v="0"/>
    <s v="2.1.2.2-Bienes y servicios"/>
    <s v="2.1.2.2.1-Contratación de Bienes y Servicios"/>
    <s v="0201-PRESIDENCIA DE LA REPÚBLICA"/>
    <s v="0009-COMISIÓN PRESIDENCIAL DE APOYO AL DESARROLLO PROVINCIAL"/>
    <s v="1-SERVICIOS  GENERALES"/>
    <s v="1.1-Administración general"/>
    <s v="1.1.02-Gestión administrativa, financiera, fiscal, económica y planificación"/>
    <s v="2.3-MATERIALES Y SUMINISTROS"/>
    <s v="2.3.1-ALIMENTOS Y PRODUCTOS AGROFORESTALES"/>
    <s v="99-MULTIPROVINCIAL"/>
    <s v="50-CRÉDITO INTERNO"/>
    <s v="No Informado-"/>
    <s v="00-N/A"/>
    <s v="0000-NO APLICA"/>
    <s v="N"/>
    <n v="0"/>
    <n v="62581660"/>
    <n v="50000000"/>
    <n v="0"/>
  </r>
  <r>
    <x v="0"/>
    <x v="0"/>
    <x v="0"/>
    <x v="0"/>
    <s v="2.1.2.2-Bienes y servicios"/>
    <s v="2.1.2.2.1-Contratación de Bienes y Servicios"/>
    <s v="0201-PRESIDENCIA DE LA REPÚBLICA"/>
    <s v="0009-COMISIÓN PRESIDENCIAL DE APOYO AL DESARROLLO PROVINCIAL"/>
    <s v="1-SERVICIOS  GENERALES"/>
    <s v="1.1-Administración general"/>
    <s v="1.1.02-Gestión administrativa, financiera, fiscal, económica y planificación"/>
    <s v="2.3-MATERIALES Y SUMINISTROS"/>
    <s v="2.3.2-TEXTILES Y VESTUARIOS"/>
    <s v="99-MULTIPROVINCIAL"/>
    <s v="10-FONDO GENERAL"/>
    <s v="No Informado-"/>
    <s v="00-N/A"/>
    <s v="0000-NO APLICA"/>
    <s v="N"/>
    <n v="454848"/>
    <n v="5805157.1900000004"/>
    <n v="391959.53"/>
    <n v="391959.53"/>
  </r>
  <r>
    <x v="0"/>
    <x v="0"/>
    <x v="0"/>
    <x v="0"/>
    <s v="2.1.2.2-Bienes y servicios"/>
    <s v="2.1.2.2.1-Contratación de Bienes y Servicios"/>
    <s v="0201-PRESIDENCIA DE LA REPÚBLICA"/>
    <s v="0009-COMISIÓN PRESIDENCIAL DE APOYO AL DESARROLLO PROVINCIAL"/>
    <s v="1-SERVICIOS  GENERALES"/>
    <s v="1.1-Administración general"/>
    <s v="1.1.02-Gestión administrativa, financiera, fiscal, económica y planificación"/>
    <s v="2.3-MATERIALES Y SUMINISTROS"/>
    <s v="2.3.2-TEXTILES Y VESTUARIOS"/>
    <s v="99-MULTIPROVINCIAL"/>
    <s v="50-CRÉDITO INTERNO"/>
    <s v="No Informado-"/>
    <s v="00-N/A"/>
    <s v="0000-NO APLICA"/>
    <s v="N"/>
    <n v="0"/>
    <n v="1108850"/>
    <n v="0"/>
    <n v="0"/>
  </r>
  <r>
    <x v="0"/>
    <x v="0"/>
    <x v="0"/>
    <x v="0"/>
    <s v="2.1.2.2-Bienes y servicios"/>
    <s v="2.1.2.2.1-Contratación de Bienes y Servicios"/>
    <s v="0201-PRESIDENCIA DE LA REPÚBLICA"/>
    <s v="0009-COMISIÓN PRESIDENCIAL DE APOYO AL DESARROLLO PROVINCIAL"/>
    <s v="1-SERVICIOS  GENERALES"/>
    <s v="1.1-Administración general"/>
    <s v="1.1.02-Gestión administrativa, financiera, fiscal, económica y planificación"/>
    <s v="2.3-MATERIALES Y SUMINISTROS"/>
    <s v="2.3.3-PAPEL, CARTÓN E IMPRESOS"/>
    <s v="99-MULTIPROVINCIAL"/>
    <s v="10-FONDO GENERAL"/>
    <s v="No Informado-"/>
    <s v="00-N/A"/>
    <s v="0000-NO APLICA"/>
    <s v="N"/>
    <n v="2050641"/>
    <n v="2399066"/>
    <n v="1159239.74"/>
    <n v="430843.44"/>
  </r>
  <r>
    <x v="0"/>
    <x v="0"/>
    <x v="0"/>
    <x v="0"/>
    <s v="2.1.2.2-Bienes y servicios"/>
    <s v="2.1.2.2.1-Contratación de Bienes y Servicios"/>
    <s v="0201-PRESIDENCIA DE LA REPÚBLICA"/>
    <s v="0009-COMISIÓN PRESIDENCIAL DE APOYO AL DESARROLLO PROVINCIAL"/>
    <s v="1-SERVICIOS  GENERALES"/>
    <s v="1.1-Administración general"/>
    <s v="1.1.02-Gestión administrativa, financiera, fiscal, económica y planificación"/>
    <s v="2.3-MATERIALES Y SUMINISTROS"/>
    <s v="2.3.4-PRODUCTOS FARMACÉUTICOS"/>
    <s v="99-MULTIPROVINCIAL"/>
    <s v="10-FONDO GENERAL"/>
    <s v="No Informado-"/>
    <s v="00-N/A"/>
    <s v="0000-NO APLICA"/>
    <s v="N"/>
    <n v="80000"/>
    <n v="16391344.67"/>
    <n v="10600774.5"/>
    <n v="0"/>
  </r>
  <r>
    <x v="0"/>
    <x v="0"/>
    <x v="0"/>
    <x v="0"/>
    <s v="2.1.2.2-Bienes y servicios"/>
    <s v="2.1.2.2.1-Contratación de Bienes y Servicios"/>
    <s v="0201-PRESIDENCIA DE LA REPÚBLICA"/>
    <s v="0009-COMISIÓN PRESIDENCIAL DE APOYO AL DESARROLLO PROVINCIAL"/>
    <s v="1-SERVICIOS  GENERALES"/>
    <s v="1.1-Administración general"/>
    <s v="1.1.02-Gestión administrativa, financiera, fiscal, económica y planificación"/>
    <s v="2.3-MATERIALES Y SUMINISTROS"/>
    <s v="2.3.5-CUERO, CAUCHO Y PLÁSTICO"/>
    <s v="99-MULTIPROVINCIAL"/>
    <s v="10-FONDO GENERAL"/>
    <s v="No Informado-"/>
    <s v="00-N/A"/>
    <s v="0000-NO APLICA"/>
    <s v="N"/>
    <n v="5146400"/>
    <n v="7839951.6200000001"/>
    <n v="3600926.4"/>
    <n v="2701674.47"/>
  </r>
  <r>
    <x v="0"/>
    <x v="0"/>
    <x v="0"/>
    <x v="0"/>
    <s v="2.1.2.2-Bienes y servicios"/>
    <s v="2.1.2.2.1-Contratación de Bienes y Servicios"/>
    <s v="0201-PRESIDENCIA DE LA REPÚBLICA"/>
    <s v="0009-COMISIÓN PRESIDENCIAL DE APOYO AL DESARROLLO PROVINCIAL"/>
    <s v="1-SERVICIOS  GENERALES"/>
    <s v="1.1-Administración general"/>
    <s v="1.1.02-Gestión administrativa, financiera, fiscal, económica y planificación"/>
    <s v="2.3-MATERIALES Y SUMINISTROS"/>
    <s v="2.3.5-CUERO, CAUCHO Y PLÁSTICO"/>
    <s v="99-MULTIPROVINCIAL"/>
    <s v="50-CRÉDITO INTERNO"/>
    <s v="No Informado-"/>
    <s v="00-N/A"/>
    <s v="0000-NO APLICA"/>
    <s v="N"/>
    <n v="0"/>
    <n v="669400"/>
    <n v="0"/>
    <n v="0"/>
  </r>
  <r>
    <x v="0"/>
    <x v="0"/>
    <x v="0"/>
    <x v="0"/>
    <s v="2.1.2.2-Bienes y servicios"/>
    <s v="2.1.2.2.1-Contratación de Bienes y Servicios"/>
    <s v="0201-PRESIDENCIA DE LA REPÚBLICA"/>
    <s v="0009-COMISIÓN PRESIDENCIAL DE APOYO AL DESARROLLO PROVINCIAL"/>
    <s v="1-SERVICIOS  GENERALES"/>
    <s v="1.1-Administración general"/>
    <s v="1.1.02-Gestión administrativa, financiera, fiscal, económica y planificación"/>
    <s v="2.3-MATERIALES Y SUMINISTROS"/>
    <s v="2.3.6-PRODUCTOS DE MINERALES, METÁLICOS Y NO METÁLICOS"/>
    <s v="99-MULTIPROVINCIAL"/>
    <s v="10-FONDO GENERAL"/>
    <s v="No Informado-"/>
    <s v="00-N/A"/>
    <s v="0000-NO APLICA"/>
    <s v="N"/>
    <n v="1826280"/>
    <n v="2050420"/>
    <n v="264175.27"/>
    <n v="264175.27"/>
  </r>
  <r>
    <x v="0"/>
    <x v="0"/>
    <x v="0"/>
    <x v="0"/>
    <s v="2.1.2.2-Bienes y servicios"/>
    <s v="2.1.2.2.1-Contratación de Bienes y Servicios"/>
    <s v="0201-PRESIDENCIA DE LA REPÚBLICA"/>
    <s v="0009-COMISIÓN PRESIDENCIAL DE APOYO AL DESARROLLO PROVINCIAL"/>
    <s v="1-SERVICIOS  GENERALES"/>
    <s v="1.1-Administración general"/>
    <s v="1.1.02-Gestión administrativa, financiera, fiscal, económica y planificación"/>
    <s v="2.3-MATERIALES Y SUMINISTROS"/>
    <s v="2.3.6-PRODUCTOS DE MINERALES, METÁLICOS Y NO METÁLICOS"/>
    <s v="99-MULTIPROVINCIAL"/>
    <s v="50-CRÉDITO INTERNO"/>
    <s v="No Informado-"/>
    <s v="00-N/A"/>
    <s v="0000-NO APLICA"/>
    <s v="N"/>
    <n v="0"/>
    <n v="14473092.92"/>
    <n v="0"/>
    <n v="0"/>
  </r>
  <r>
    <x v="0"/>
    <x v="0"/>
    <x v="0"/>
    <x v="0"/>
    <s v="2.1.2.2-Bienes y servicios"/>
    <s v="2.1.2.2.1-Contratación de Bienes y Servicios"/>
    <s v="0201-PRESIDENCIA DE LA REPÚBLICA"/>
    <s v="0009-COMISIÓN PRESIDENCIAL DE APOYO AL DESARROLLO PROVINCIAL"/>
    <s v="1-SERVICIOS  GENERALES"/>
    <s v="1.1-Administración general"/>
    <s v="1.1.02-Gestión administrativa, financiera, fiscal, económica y planificación"/>
    <s v="2.3-MATERIALES Y SUMINISTROS"/>
    <s v="2.3.7-COMBUSTIBLES, LUBRICANTES, PRODUCTOS QUÍMICOS Y CONEXOS"/>
    <s v="99-MULTIPROVINCIAL"/>
    <s v="10-FONDO GENERAL"/>
    <s v="No Informado-"/>
    <s v="00-N/A"/>
    <s v="0000-NO APLICA"/>
    <s v="N"/>
    <n v="108309075"/>
    <n v="90864321.400000006"/>
    <n v="42920903.060000002"/>
    <n v="30776498.359999999"/>
  </r>
  <r>
    <x v="0"/>
    <x v="0"/>
    <x v="0"/>
    <x v="0"/>
    <s v="2.1.2.2-Bienes y servicios"/>
    <s v="2.1.2.2.1-Contratación de Bienes y Servicios"/>
    <s v="0201-PRESIDENCIA DE LA REPÚBLICA"/>
    <s v="0009-COMISIÓN PRESIDENCIAL DE APOYO AL DESARROLLO PROVINCIAL"/>
    <s v="1-SERVICIOS  GENERALES"/>
    <s v="1.1-Administración general"/>
    <s v="1.1.02-Gestión administrativa, financiera, fiscal, económica y planificación"/>
    <s v="2.3-MATERIALES Y SUMINISTROS"/>
    <s v="2.3.7-COMBUSTIBLES, LUBRICANTES, PRODUCTOS QUÍMICOS Y CONEXOS"/>
    <s v="99-MULTIPROVINCIAL"/>
    <s v="50-CRÉDITO INTERNO"/>
    <s v="No Informado-"/>
    <s v="00-N/A"/>
    <s v="0000-NO APLICA"/>
    <s v="N"/>
    <n v="0"/>
    <n v="287883.92"/>
    <n v="0"/>
    <n v="0"/>
  </r>
  <r>
    <x v="0"/>
    <x v="0"/>
    <x v="0"/>
    <x v="0"/>
    <s v="2.1.2.2-Bienes y servicios"/>
    <s v="2.1.2.2.1-Contratación de Bienes y Servicios"/>
    <s v="0201-PRESIDENCIA DE LA REPÚBLICA"/>
    <s v="0009-COMISIÓN PRESIDENCIAL DE APOYO AL DESARROLLO PROVINCIAL"/>
    <s v="1-SERVICIOS  GENERALES"/>
    <s v="1.1-Administración general"/>
    <s v="1.1.02-Gestión administrativa, financiera, fiscal, económica y planificación"/>
    <s v="2.3-MATERIALES Y SUMINISTROS"/>
    <s v="2.3.9-PRODUCTOS Y ÚTILES VARIOS"/>
    <s v="99-MULTIPROVINCIAL"/>
    <s v="10-FONDO GENERAL"/>
    <s v="No Informado-"/>
    <s v="00-N/A"/>
    <s v="0000-NO APLICA"/>
    <s v="N"/>
    <n v="9971100"/>
    <n v="54234306"/>
    <n v="40759770.149999999"/>
    <n v="29628278.530000001"/>
  </r>
  <r>
    <x v="0"/>
    <x v="0"/>
    <x v="0"/>
    <x v="0"/>
    <s v="2.1.2.2-Bienes y servicios"/>
    <s v="2.1.2.2.1-Contratación de Bienes y Servicios"/>
    <s v="0201-PRESIDENCIA DE LA REPÚBLICA"/>
    <s v="0009-COMISIÓN PRESIDENCIAL DE APOYO AL DESARROLLO PROVINCIAL"/>
    <s v="1-SERVICIOS  GENERALES"/>
    <s v="1.1-Administración general"/>
    <s v="1.1.02-Gestión administrativa, financiera, fiscal, económica y planificación"/>
    <s v="2.3-MATERIALES Y SUMINISTROS"/>
    <s v="2.3.9-PRODUCTOS Y ÚTILES VARIOS"/>
    <s v="99-MULTIPROVINCIAL"/>
    <s v="50-CRÉDITO INTERNO"/>
    <s v="No Informado-"/>
    <s v="00-N/A"/>
    <s v="0000-NO APLICA"/>
    <s v="N"/>
    <n v="0"/>
    <n v="16800930.670000002"/>
    <n v="0"/>
    <n v="0"/>
  </r>
  <r>
    <x v="0"/>
    <x v="0"/>
    <x v="0"/>
    <x v="0"/>
    <s v="2.1.2.2-Bienes y servicios"/>
    <s v="2.1.2.2.1-Contratación de Bienes y Servicios"/>
    <s v="0201-PRESIDENCIA DE LA REPÚBLICA"/>
    <s v="0010-UNIDAD TECNICA EJECUTORA DE TITULACION DE TERRENOS DEL ESTADO"/>
    <s v="1-SERVICIOS  GENERALES"/>
    <s v="1.1-Administración general"/>
    <s v="1.1.02-Gestión administrativa, financiera, fiscal, económica y planificación"/>
    <s v="2.2-CONTRATACIÓN DE SERVICIOS"/>
    <s v="2.2.1-SERVICIOS BÁSICOS"/>
    <s v="99-MULTIPROVINCIAL"/>
    <s v="10-FONDO GENERAL"/>
    <s v="No Informado-"/>
    <s v="00-N/A"/>
    <s v="0000-NO APLICA"/>
    <s v="N"/>
    <n v="12059188"/>
    <n v="10572842.17"/>
    <n v="9959133.5199999996"/>
    <n v="6614562.5599999996"/>
  </r>
  <r>
    <x v="0"/>
    <x v="0"/>
    <x v="0"/>
    <x v="0"/>
    <s v="2.1.2.2-Bienes y servicios"/>
    <s v="2.1.2.2.1-Contratación de Bienes y Servicios"/>
    <s v="0201-PRESIDENCIA DE LA REPÚBLICA"/>
    <s v="0010-UNIDAD TECNICA EJECUTORA DE TITULACION DE TERRENOS DEL ESTADO"/>
    <s v="1-SERVICIOS  GENERALES"/>
    <s v="1.1-Administración general"/>
    <s v="1.1.02-Gestión administrativa, financiera, fiscal, económica y planificación"/>
    <s v="2.2-CONTRATACIÓN DE SERVICIOS"/>
    <s v="2.2.2-PUBLICIDAD, IMPRESIÓN Y ENCUADERNACIÓN"/>
    <s v="99-MULTIPROVINCIAL"/>
    <s v="10-FONDO GENERAL"/>
    <s v="No Informado-"/>
    <s v="00-N/A"/>
    <s v="0000-NO APLICA"/>
    <s v="N"/>
    <n v="4909750"/>
    <n v="3032583.53"/>
    <n v="2680914.06"/>
    <n v="1648281.95"/>
  </r>
  <r>
    <x v="0"/>
    <x v="0"/>
    <x v="0"/>
    <x v="0"/>
    <s v="2.1.2.2-Bienes y servicios"/>
    <s v="2.1.2.2.1-Contratación de Bienes y Servicios"/>
    <s v="0201-PRESIDENCIA DE LA REPÚBLICA"/>
    <s v="0010-UNIDAD TECNICA EJECUTORA DE TITULACION DE TERRENOS DEL ESTADO"/>
    <s v="1-SERVICIOS  GENERALES"/>
    <s v="1.1-Administración general"/>
    <s v="1.1.02-Gestión administrativa, financiera, fiscal, económica y planificación"/>
    <s v="2.2-CONTRATACIÓN DE SERVICIOS"/>
    <s v="2.2.3-VIÁTICOS"/>
    <s v="99-MULTIPROVINCIAL"/>
    <s v="10-FONDO GENERAL"/>
    <s v="No Informado-"/>
    <s v="00-N/A"/>
    <s v="0000-NO APLICA"/>
    <s v="N"/>
    <n v="43824678"/>
    <n v="25996000"/>
    <n v="17982273.960000001"/>
    <n v="17982273.960000001"/>
  </r>
  <r>
    <x v="0"/>
    <x v="0"/>
    <x v="0"/>
    <x v="0"/>
    <s v="2.1.2.2-Bienes y servicios"/>
    <s v="2.1.2.2.1-Contratación de Bienes y Servicios"/>
    <s v="0201-PRESIDENCIA DE LA REPÚBLICA"/>
    <s v="0010-UNIDAD TECNICA EJECUTORA DE TITULACION DE TERRENOS DEL ESTADO"/>
    <s v="1-SERVICIOS  GENERALES"/>
    <s v="1.1-Administración general"/>
    <s v="1.1.02-Gestión administrativa, financiera, fiscal, económica y planificación"/>
    <s v="2.2-CONTRATACIÓN DE SERVICIOS"/>
    <s v="2.2.4-TRANSPORTE Y ALMACENAJE"/>
    <s v="99-MULTIPROVINCIAL"/>
    <s v="10-FONDO GENERAL"/>
    <s v="No Informado-"/>
    <s v="00-N/A"/>
    <s v="0000-NO APLICA"/>
    <s v="N"/>
    <n v="325000"/>
    <n v="419000"/>
    <n v="287417"/>
    <n v="287417"/>
  </r>
  <r>
    <x v="0"/>
    <x v="0"/>
    <x v="0"/>
    <x v="0"/>
    <s v="2.1.2.2-Bienes y servicios"/>
    <s v="2.1.2.2.1-Contratación de Bienes y Servicios"/>
    <s v="0201-PRESIDENCIA DE LA REPÚBLICA"/>
    <s v="0010-UNIDAD TECNICA EJECUTORA DE TITULACION DE TERRENOS DEL ESTADO"/>
    <s v="1-SERVICIOS  GENERALES"/>
    <s v="1.1-Administración general"/>
    <s v="1.1.02-Gestión administrativa, financiera, fiscal, económica y planificación"/>
    <s v="2.2-CONTRATACIÓN DE SERVICIOS"/>
    <s v="2.2.5-ALQUILERES Y RENTAS"/>
    <s v="99-MULTIPROVINCIAL"/>
    <s v="10-FONDO GENERAL"/>
    <s v="No Informado-"/>
    <s v="00-N/A"/>
    <s v="0000-NO APLICA"/>
    <s v="N"/>
    <n v="15590982"/>
    <n v="30187355.539999999"/>
    <n v="29140393.789999999"/>
    <n v="19352850.550000001"/>
  </r>
  <r>
    <x v="0"/>
    <x v="0"/>
    <x v="0"/>
    <x v="0"/>
    <s v="2.1.2.2-Bienes y servicios"/>
    <s v="2.1.2.2.1-Contratación de Bienes y Servicios"/>
    <s v="0201-PRESIDENCIA DE LA REPÚBLICA"/>
    <s v="0010-UNIDAD TECNICA EJECUTORA DE TITULACION DE TERRENOS DEL ESTADO"/>
    <s v="1-SERVICIOS  GENERALES"/>
    <s v="1.1-Administración general"/>
    <s v="1.1.02-Gestión administrativa, financiera, fiscal, económica y planificación"/>
    <s v="2.2-CONTRATACIÓN DE SERVICIOS"/>
    <s v="2.2.6-SEGUROS"/>
    <s v="99-MULTIPROVINCIAL"/>
    <s v="10-FONDO GENERAL"/>
    <s v="No Informado-"/>
    <s v="00-N/A"/>
    <s v="0000-NO APLICA"/>
    <s v="N"/>
    <n v="4898304"/>
    <n v="6199300"/>
    <n v="3118729.04"/>
    <n v="3118729.04"/>
  </r>
  <r>
    <x v="0"/>
    <x v="0"/>
    <x v="0"/>
    <x v="0"/>
    <s v="2.1.2.2-Bienes y servicios"/>
    <s v="2.1.2.2.1-Contratación de Bienes y Servicios"/>
    <s v="0201-PRESIDENCIA DE LA REPÚBLICA"/>
    <s v="0010-UNIDAD TECNICA EJECUTORA DE TITULACION DE TERRENOS DEL ESTADO"/>
    <s v="1-SERVICIOS  GENERALES"/>
    <s v="1.1-Administración general"/>
    <s v="1.1.02-Gestión administrativa, financiera, fiscal, económica y planificación"/>
    <s v="2.2-CONTRATACIÓN DE SERVICIOS"/>
    <s v="2.2.7-SERVICIOS DE CONSERVACIÓN, REPARACIONES MENORES E INSTALACIONES TEMPORALES"/>
    <s v="99-MULTIPROVINCIAL"/>
    <s v="10-FONDO GENERAL"/>
    <s v="No Informado-"/>
    <s v="00-N/A"/>
    <s v="0000-NO APLICA"/>
    <s v="N"/>
    <n v="4446174"/>
    <n v="6949075.7300000004"/>
    <n v="4562835.45"/>
    <n v="2888740.89"/>
  </r>
  <r>
    <x v="0"/>
    <x v="0"/>
    <x v="0"/>
    <x v="0"/>
    <s v="2.1.2.2-Bienes y servicios"/>
    <s v="2.1.2.2.1-Contratación de Bienes y Servicios"/>
    <s v="0201-PRESIDENCIA DE LA REPÚBLICA"/>
    <s v="0010-UNIDAD TECNICA EJECUTORA DE TITULACION DE TERRENOS DEL ESTADO"/>
    <s v="1-SERVICIOS  GENERALES"/>
    <s v="1.1-Administración general"/>
    <s v="1.1.02-Gestión administrativa, financiera, fiscal, económica y planificación"/>
    <s v="2.2-CONTRATACIÓN DE SERVICIOS"/>
    <s v="2.2.8-OTROS SERVICIOS NO INCLUIDOS EN CONCEPTOS ANTERIORES"/>
    <s v="99-MULTIPROVINCIAL"/>
    <s v="10-FONDO GENERAL"/>
    <s v="No Informado-"/>
    <s v="00-N/A"/>
    <s v="0000-NO APLICA"/>
    <s v="N"/>
    <n v="186044691"/>
    <n v="125214343.95"/>
    <n v="83253452.120000005"/>
    <n v="71954579.359999999"/>
  </r>
  <r>
    <x v="0"/>
    <x v="0"/>
    <x v="0"/>
    <x v="0"/>
    <s v="2.1.2.2-Bienes y servicios"/>
    <s v="2.1.2.2.1-Contratación de Bienes y Servicios"/>
    <s v="0201-PRESIDENCIA DE LA REPÚBLICA"/>
    <s v="0010-UNIDAD TECNICA EJECUTORA DE TITULACION DE TERRENOS DEL ESTADO"/>
    <s v="1-SERVICIOS  GENERALES"/>
    <s v="1.1-Administración general"/>
    <s v="1.1.02-Gestión administrativa, financiera, fiscal, económica y planificación"/>
    <s v="2.2-CONTRATACIÓN DE SERVICIOS"/>
    <s v="2.2.9-OTRAS CONTRATACIONES DE SERVICIOS"/>
    <s v="99-MULTIPROVINCIAL"/>
    <s v="10-FONDO GENERAL"/>
    <s v="No Informado-"/>
    <s v="00-N/A"/>
    <s v="0000-NO APLICA"/>
    <s v="N"/>
    <n v="28286250"/>
    <n v="18886864.27"/>
    <n v="12212855.140000001"/>
    <n v="1397372.04"/>
  </r>
  <r>
    <x v="0"/>
    <x v="0"/>
    <x v="0"/>
    <x v="0"/>
    <s v="2.1.2.2-Bienes y servicios"/>
    <s v="2.1.2.2.1-Contratación de Bienes y Servicios"/>
    <s v="0201-PRESIDENCIA DE LA REPÚBLICA"/>
    <s v="0010-UNIDAD TECNICA EJECUTORA DE TITULACION DE TERRENOS DEL ESTADO"/>
    <s v="1-SERVICIOS  GENERALES"/>
    <s v="1.1-Administración general"/>
    <s v="1.1.02-Gestión administrativa, financiera, fiscal, económica y planificación"/>
    <s v="2.3-MATERIALES Y SUMINISTROS"/>
    <s v="2.3.1-ALIMENTOS Y PRODUCTOS AGROFORESTALES"/>
    <s v="99-MULTIPROVINCIAL"/>
    <s v="10-FONDO GENERAL"/>
    <s v="No Informado-"/>
    <s v="00-N/A"/>
    <s v="0000-NO APLICA"/>
    <s v="N"/>
    <n v="3057000"/>
    <n v="2294500"/>
    <n v="2195083.61"/>
    <n v="1601246.2"/>
  </r>
  <r>
    <x v="0"/>
    <x v="0"/>
    <x v="0"/>
    <x v="0"/>
    <s v="2.1.2.2-Bienes y servicios"/>
    <s v="2.1.2.2.1-Contratación de Bienes y Servicios"/>
    <s v="0201-PRESIDENCIA DE LA REPÚBLICA"/>
    <s v="0010-UNIDAD TECNICA EJECUTORA DE TITULACION DE TERRENOS DEL ESTADO"/>
    <s v="1-SERVICIOS  GENERALES"/>
    <s v="1.1-Administración general"/>
    <s v="1.1.02-Gestión administrativa, financiera, fiscal, económica y planificación"/>
    <s v="2.3-MATERIALES Y SUMINISTROS"/>
    <s v="2.3.2-TEXTILES Y VESTUARIOS"/>
    <s v="99-MULTIPROVINCIAL"/>
    <s v="10-FONDO GENERAL"/>
    <s v="No Informado-"/>
    <s v="00-N/A"/>
    <s v="0000-NO APLICA"/>
    <s v="N"/>
    <n v="1750520"/>
    <n v="3396649"/>
    <n v="3299176.4"/>
    <n v="974316.8"/>
  </r>
  <r>
    <x v="0"/>
    <x v="0"/>
    <x v="0"/>
    <x v="0"/>
    <s v="2.1.2.2-Bienes y servicios"/>
    <s v="2.1.2.2.1-Contratación de Bienes y Servicios"/>
    <s v="0201-PRESIDENCIA DE LA REPÚBLICA"/>
    <s v="0010-UNIDAD TECNICA EJECUTORA DE TITULACION DE TERRENOS DEL ESTADO"/>
    <s v="1-SERVICIOS  GENERALES"/>
    <s v="1.1-Administración general"/>
    <s v="1.1.02-Gestión administrativa, financiera, fiscal, económica y planificación"/>
    <s v="2.3-MATERIALES Y SUMINISTROS"/>
    <s v="2.3.3-PAPEL, CARTÓN E IMPRESOS"/>
    <s v="99-MULTIPROVINCIAL"/>
    <s v="10-FONDO GENERAL"/>
    <s v="No Informado-"/>
    <s v="00-N/A"/>
    <s v="0000-NO APLICA"/>
    <s v="N"/>
    <n v="5940625"/>
    <n v="2832205.3"/>
    <n v="2195020"/>
    <n v="2195020"/>
  </r>
  <r>
    <x v="0"/>
    <x v="0"/>
    <x v="0"/>
    <x v="0"/>
    <s v="2.1.2.2-Bienes y servicios"/>
    <s v="2.1.2.2.1-Contratación de Bienes y Servicios"/>
    <s v="0201-PRESIDENCIA DE LA REPÚBLICA"/>
    <s v="0010-UNIDAD TECNICA EJECUTORA DE TITULACION DE TERRENOS DEL ESTADO"/>
    <s v="1-SERVICIOS  GENERALES"/>
    <s v="1.1-Administración general"/>
    <s v="1.1.02-Gestión administrativa, financiera, fiscal, económica y planificación"/>
    <s v="2.3-MATERIALES Y SUMINISTROS"/>
    <s v="2.3.4-PRODUCTOS FARMACÉUTICOS"/>
    <s v="99-MULTIPROVINCIAL"/>
    <s v="10-FONDO GENERAL"/>
    <s v="No Informado-"/>
    <s v="00-N/A"/>
    <s v="0000-NO APLICA"/>
    <s v="N"/>
    <n v="0"/>
    <n v="50000"/>
    <n v="36393.919999999998"/>
    <n v="36393.919999999998"/>
  </r>
  <r>
    <x v="0"/>
    <x v="0"/>
    <x v="0"/>
    <x v="0"/>
    <s v="2.1.2.2-Bienes y servicios"/>
    <s v="2.1.2.2.1-Contratación de Bienes y Servicios"/>
    <s v="0201-PRESIDENCIA DE LA REPÚBLICA"/>
    <s v="0010-UNIDAD TECNICA EJECUTORA DE TITULACION DE TERRENOS DEL ESTADO"/>
    <s v="1-SERVICIOS  GENERALES"/>
    <s v="1.1-Administración general"/>
    <s v="1.1.02-Gestión administrativa, financiera, fiscal, económica y planificación"/>
    <s v="2.3-MATERIALES Y SUMINISTROS"/>
    <s v="2.3.5-CUERO, CAUCHO Y PLÁSTICO"/>
    <s v="99-MULTIPROVINCIAL"/>
    <s v="10-FONDO GENERAL"/>
    <s v="No Informado-"/>
    <s v="00-N/A"/>
    <s v="0000-NO APLICA"/>
    <s v="N"/>
    <n v="581140"/>
    <n v="231640"/>
    <n v="98385.89"/>
    <n v="98385.89"/>
  </r>
  <r>
    <x v="0"/>
    <x v="0"/>
    <x v="0"/>
    <x v="0"/>
    <s v="2.1.2.2-Bienes y servicios"/>
    <s v="2.1.2.2.1-Contratación de Bienes y Servicios"/>
    <s v="0201-PRESIDENCIA DE LA REPÚBLICA"/>
    <s v="0010-UNIDAD TECNICA EJECUTORA DE TITULACION DE TERRENOS DEL ESTADO"/>
    <s v="1-SERVICIOS  GENERALES"/>
    <s v="1.1-Administración general"/>
    <s v="1.1.02-Gestión administrativa, financiera, fiscal, económica y planificación"/>
    <s v="2.3-MATERIALES Y SUMINISTROS"/>
    <s v="2.3.6-PRODUCTOS DE MINERALES, METÁLICOS Y NO METÁLICOS"/>
    <s v="99-MULTIPROVINCIAL"/>
    <s v="10-FONDO GENERAL"/>
    <s v="No Informado-"/>
    <s v="00-N/A"/>
    <s v="0000-NO APLICA"/>
    <s v="N"/>
    <n v="3006875"/>
    <n v="397000"/>
    <n v="161929.29999999999"/>
    <n v="161929.29999999999"/>
  </r>
  <r>
    <x v="0"/>
    <x v="0"/>
    <x v="0"/>
    <x v="0"/>
    <s v="2.1.2.2-Bienes y servicios"/>
    <s v="2.1.2.2.1-Contratación de Bienes y Servicios"/>
    <s v="0201-PRESIDENCIA DE LA REPÚBLICA"/>
    <s v="0010-UNIDAD TECNICA EJECUTORA DE TITULACION DE TERRENOS DEL ESTADO"/>
    <s v="1-SERVICIOS  GENERALES"/>
    <s v="1.1-Administración general"/>
    <s v="1.1.02-Gestión administrativa, financiera, fiscal, económica y planificación"/>
    <s v="2.3-MATERIALES Y SUMINISTROS"/>
    <s v="2.3.7-COMBUSTIBLES, LUBRICANTES, PRODUCTOS QUÍMICOS Y CONEXOS"/>
    <s v="99-MULTIPROVINCIAL"/>
    <s v="10-FONDO GENERAL"/>
    <s v="No Informado-"/>
    <s v="00-N/A"/>
    <s v="0000-NO APLICA"/>
    <s v="N"/>
    <n v="20043000"/>
    <n v="17621580"/>
    <n v="8197235.5199999996"/>
    <n v="5714433.2800000003"/>
  </r>
  <r>
    <x v="0"/>
    <x v="0"/>
    <x v="0"/>
    <x v="0"/>
    <s v="2.1.2.2-Bienes y servicios"/>
    <s v="2.1.2.2.1-Contratación de Bienes y Servicios"/>
    <s v="0201-PRESIDENCIA DE LA REPÚBLICA"/>
    <s v="0010-UNIDAD TECNICA EJECUTORA DE TITULACION DE TERRENOS DEL ESTADO"/>
    <s v="1-SERVICIOS  GENERALES"/>
    <s v="1.1-Administración general"/>
    <s v="1.1.02-Gestión administrativa, financiera, fiscal, económica y planificación"/>
    <s v="2.3-MATERIALES Y SUMINISTROS"/>
    <s v="2.3.9-PRODUCTOS Y ÚTILES VARIOS"/>
    <s v="99-MULTIPROVINCIAL"/>
    <s v="10-FONDO GENERAL"/>
    <s v="No Informado-"/>
    <s v="00-N/A"/>
    <s v="0000-NO APLICA"/>
    <s v="N"/>
    <n v="25487881"/>
    <n v="11986355.77"/>
    <n v="10730324.58"/>
    <n v="9709916.8100000005"/>
  </r>
  <r>
    <x v="0"/>
    <x v="0"/>
    <x v="0"/>
    <x v="0"/>
    <s v="2.1.2.2-Bienes y servicios"/>
    <s v="2.1.2.2.1-Contratación de Bienes y Servicios"/>
    <s v="0201-PRESIDENCIA DE LA REPÚBLICA"/>
    <s v="0010-UNIDAD TECNICA EJECUTORA DE TITULACION DE TERRENOS DEL ESTADO"/>
    <s v="3-PROTECCIÓN DEL MEDIO AMBIENTE"/>
    <s v="3.3-Cambio Climático"/>
    <s v="3.3.99-Planificación, gestión y supervisión de cambio climático"/>
    <s v="2.2-CONTRATACIÓN DE SERVICIOS"/>
    <s v="2.2.1-SERVICIOS BÁSICOS"/>
    <s v="99-MULTIPROVINCIAL"/>
    <s v="10-FONDO GENERAL"/>
    <s v="No Informado-"/>
    <s v="00-N/A"/>
    <s v="0000-NO APLICA"/>
    <s v="N"/>
    <n v="3666000"/>
    <n v="3666000"/>
    <n v="3666000"/>
    <n v="2562717.5699999998"/>
  </r>
  <r>
    <x v="0"/>
    <x v="0"/>
    <x v="0"/>
    <x v="0"/>
    <s v="2.1.2.2-Bienes y servicios"/>
    <s v="2.1.2.2.1-Contratación de Bienes y Servicios"/>
    <s v="0201-PRESIDENCIA DE LA REPÚBLICA"/>
    <s v="0010-UNIDAD TECNICA EJECUTORA DE TITULACION DE TERRENOS DEL ESTADO"/>
    <s v="3-PROTECCIÓN DEL MEDIO AMBIENTE"/>
    <s v="3.3-Cambio Climático"/>
    <s v="3.3.99-Planificación, gestión y supervisión de cambio climático"/>
    <s v="2.2-CONTRATACIÓN DE SERVICIOS"/>
    <s v="2.2.3-VIÁTICOS"/>
    <s v="99-MULTIPROVINCIAL"/>
    <s v="10-FONDO GENERAL"/>
    <s v="No Informado-"/>
    <s v="00-N/A"/>
    <s v="0000-NO APLICA"/>
    <s v="N"/>
    <n v="360000"/>
    <n v="590711.28"/>
    <n v="436446.98"/>
    <n v="436446.98"/>
  </r>
  <r>
    <x v="0"/>
    <x v="0"/>
    <x v="0"/>
    <x v="0"/>
    <s v="2.1.2.2-Bienes y servicios"/>
    <s v="2.1.2.2.1-Contratación de Bienes y Servicios"/>
    <s v="0201-PRESIDENCIA DE LA REPÚBLICA"/>
    <s v="0010-UNIDAD TECNICA EJECUTORA DE TITULACION DE TERRENOS DEL ESTADO"/>
    <s v="3-PROTECCIÓN DEL MEDIO AMBIENTE"/>
    <s v="3.3-Cambio Climático"/>
    <s v="3.3.99-Planificación, gestión y supervisión de cambio climático"/>
    <s v="2.2-CONTRATACIÓN DE SERVICIOS"/>
    <s v="2.2.4-TRANSPORTE Y ALMACENAJE"/>
    <s v="99-MULTIPROVINCIAL"/>
    <s v="10-FONDO GENERAL"/>
    <s v="No Informado-"/>
    <s v="00-N/A"/>
    <s v="0000-NO APLICA"/>
    <s v="N"/>
    <n v="20000"/>
    <n v="293536.59999999998"/>
    <n v="293496.59999999998"/>
    <n v="293496.59999999998"/>
  </r>
  <r>
    <x v="0"/>
    <x v="0"/>
    <x v="0"/>
    <x v="0"/>
    <s v="2.1.2.2-Bienes y servicios"/>
    <s v="2.1.2.2.1-Contratación de Bienes y Servicios"/>
    <s v="0201-PRESIDENCIA DE LA REPÚBLICA"/>
    <s v="0010-UNIDAD TECNICA EJECUTORA DE TITULACION DE TERRENOS DEL ESTADO"/>
    <s v="3-PROTECCIÓN DEL MEDIO AMBIENTE"/>
    <s v="3.3-Cambio Climático"/>
    <s v="3.3.99-Planificación, gestión y supervisión de cambio climático"/>
    <s v="2.2-CONTRATACIÓN DE SERVICIOS"/>
    <s v="2.2.5-ALQUILERES Y RENTAS"/>
    <s v="99-MULTIPROVINCIAL"/>
    <s v="10-FONDO GENERAL"/>
    <s v="No Informado-"/>
    <s v="00-N/A"/>
    <s v="0000-NO APLICA"/>
    <s v="N"/>
    <n v="12960000"/>
    <n v="12960000"/>
    <n v="12465656.75"/>
    <n v="9302755.7699999996"/>
  </r>
  <r>
    <x v="0"/>
    <x v="0"/>
    <x v="0"/>
    <x v="0"/>
    <s v="2.1.2.2-Bienes y servicios"/>
    <s v="2.1.2.2.1-Contratación de Bienes y Servicios"/>
    <s v="0201-PRESIDENCIA DE LA REPÚBLICA"/>
    <s v="0010-UNIDAD TECNICA EJECUTORA DE TITULACION DE TERRENOS DEL ESTADO"/>
    <s v="3-PROTECCIÓN DEL MEDIO AMBIENTE"/>
    <s v="3.3-Cambio Climático"/>
    <s v="3.3.99-Planificación, gestión y supervisión de cambio climático"/>
    <s v="2.2-CONTRATACIÓN DE SERVICIOS"/>
    <s v="2.2.6-SEGUROS"/>
    <s v="99-MULTIPROVINCIAL"/>
    <s v="10-FONDO GENERAL"/>
    <s v="No Informado-"/>
    <s v="00-N/A"/>
    <s v="0000-NO APLICA"/>
    <s v="N"/>
    <n v="4820500"/>
    <n v="4820500"/>
    <n v="4645098.8899999997"/>
    <n v="3359219.09"/>
  </r>
  <r>
    <x v="0"/>
    <x v="0"/>
    <x v="0"/>
    <x v="0"/>
    <s v="2.1.2.2-Bienes y servicios"/>
    <s v="2.1.2.2.1-Contratación de Bienes y Servicios"/>
    <s v="0201-PRESIDENCIA DE LA REPÚBLICA"/>
    <s v="0010-UNIDAD TECNICA EJECUTORA DE TITULACION DE TERRENOS DEL ESTADO"/>
    <s v="3-PROTECCIÓN DEL MEDIO AMBIENTE"/>
    <s v="3.3-Cambio Climático"/>
    <s v="3.3.99-Planificación, gestión y supervisión de cambio climático"/>
    <s v="2.2-CONTRATACIÓN DE SERVICIOS"/>
    <s v="2.2.7-SERVICIOS DE CONSERVACIÓN, REPARACIONES MENORES E INSTALACIONES TEMPORALES"/>
    <s v="99-MULTIPROVINCIAL"/>
    <s v="10-FONDO GENERAL"/>
    <s v="No Informado-"/>
    <s v="00-N/A"/>
    <s v="0000-NO APLICA"/>
    <s v="N"/>
    <n v="790600"/>
    <n v="733000"/>
    <n v="373230.96"/>
    <n v="373230.96"/>
  </r>
  <r>
    <x v="0"/>
    <x v="0"/>
    <x v="0"/>
    <x v="0"/>
    <s v="2.1.2.2-Bienes y servicios"/>
    <s v="2.1.2.2.1-Contratación de Bienes y Servicios"/>
    <s v="0201-PRESIDENCIA DE LA REPÚBLICA"/>
    <s v="0010-UNIDAD TECNICA EJECUTORA DE TITULACION DE TERRENOS DEL ESTADO"/>
    <s v="3-PROTECCIÓN DEL MEDIO AMBIENTE"/>
    <s v="3.3-Cambio Climático"/>
    <s v="3.3.99-Planificación, gestión y supervisión de cambio climático"/>
    <s v="2.2-CONTRATACIÓN DE SERVICIOS"/>
    <s v="2.2.8-OTROS SERVICIOS NO INCLUIDOS EN CONCEPTOS ANTERIORES"/>
    <s v="99-MULTIPROVINCIAL"/>
    <s v="10-FONDO GENERAL"/>
    <s v="No Informado-"/>
    <s v="00-N/A"/>
    <s v="0000-NO APLICA"/>
    <s v="N"/>
    <n v="859500"/>
    <n v="3138425"/>
    <n v="2974848.23"/>
    <n v="2703119.01"/>
  </r>
  <r>
    <x v="0"/>
    <x v="0"/>
    <x v="0"/>
    <x v="0"/>
    <s v="2.1.2.2-Bienes y servicios"/>
    <s v="2.1.2.2.1-Contratación de Bienes y Servicios"/>
    <s v="0201-PRESIDENCIA DE LA REPÚBLICA"/>
    <s v="0010-UNIDAD TECNICA EJECUTORA DE TITULACION DE TERRENOS DEL ESTADO"/>
    <s v="3-PROTECCIÓN DEL MEDIO AMBIENTE"/>
    <s v="3.3-Cambio Climático"/>
    <s v="3.3.99-Planificación, gestión y supervisión de cambio climático"/>
    <s v="2.2-CONTRATACIÓN DE SERVICIOS"/>
    <s v="2.2.9-OTRAS CONTRATACIONES DE SERVICIOS"/>
    <s v="99-MULTIPROVINCIAL"/>
    <s v="10-FONDO GENERAL"/>
    <s v="No Informado-"/>
    <s v="00-N/A"/>
    <s v="0000-NO APLICA"/>
    <s v="N"/>
    <n v="5100000"/>
    <n v="5100000"/>
    <n v="2996434.1"/>
    <n v="2639395.6"/>
  </r>
  <r>
    <x v="0"/>
    <x v="0"/>
    <x v="0"/>
    <x v="0"/>
    <s v="2.1.2.2-Bienes y servicios"/>
    <s v="2.1.2.2.1-Contratación de Bienes y Servicios"/>
    <s v="0201-PRESIDENCIA DE LA REPÚBLICA"/>
    <s v="0010-UNIDAD TECNICA EJECUTORA DE TITULACION DE TERRENOS DEL ESTADO"/>
    <s v="3-PROTECCIÓN DEL MEDIO AMBIENTE"/>
    <s v="3.3-Cambio Climático"/>
    <s v="3.3.99-Planificación, gestión y supervisión de cambio climático"/>
    <s v="2.3-MATERIALES Y SUMINISTROS"/>
    <s v="2.3.1-ALIMENTOS Y PRODUCTOS AGROFORESTALES"/>
    <s v="99-MULTIPROVINCIAL"/>
    <s v="10-FONDO GENERAL"/>
    <s v="No Informado-"/>
    <s v="00-N/A"/>
    <s v="0000-NO APLICA"/>
    <s v="N"/>
    <n v="180000"/>
    <n v="180000"/>
    <n v="108846.44"/>
    <n v="81234.44"/>
  </r>
  <r>
    <x v="0"/>
    <x v="0"/>
    <x v="0"/>
    <x v="0"/>
    <s v="2.1.2.2-Bienes y servicios"/>
    <s v="2.1.2.2.1-Contratación de Bienes y Servicios"/>
    <s v="0201-PRESIDENCIA DE LA REPÚBLICA"/>
    <s v="0010-UNIDAD TECNICA EJECUTORA DE TITULACION DE TERRENOS DEL ESTADO"/>
    <s v="3-PROTECCIÓN DEL MEDIO AMBIENTE"/>
    <s v="3.3-Cambio Climático"/>
    <s v="3.3.99-Planificación, gestión y supervisión de cambio climático"/>
    <s v="2.3-MATERIALES Y SUMINISTROS"/>
    <s v="2.3.2-TEXTILES Y VESTUARIOS"/>
    <s v="99-MULTIPROVINCIAL"/>
    <s v="10-FONDO GENERAL"/>
    <s v="No Informado-"/>
    <s v="00-N/A"/>
    <s v="0000-NO APLICA"/>
    <s v="N"/>
    <n v="120000"/>
    <n v="91993.44"/>
    <n v="91753.44"/>
    <n v="0"/>
  </r>
  <r>
    <x v="0"/>
    <x v="0"/>
    <x v="0"/>
    <x v="0"/>
    <s v="2.1.2.2-Bienes y servicios"/>
    <s v="2.1.2.2.1-Contratación de Bienes y Servicios"/>
    <s v="0201-PRESIDENCIA DE LA REPÚBLICA"/>
    <s v="0010-UNIDAD TECNICA EJECUTORA DE TITULACION DE TERRENOS DEL ESTADO"/>
    <s v="3-PROTECCIÓN DEL MEDIO AMBIENTE"/>
    <s v="3.3-Cambio Climático"/>
    <s v="3.3.99-Planificación, gestión y supervisión de cambio climático"/>
    <s v="2.3-MATERIALES Y SUMINISTROS"/>
    <s v="2.3.3-PAPEL, CARTÓN E IMPRESOS"/>
    <s v="99-MULTIPROVINCIAL"/>
    <s v="10-FONDO GENERAL"/>
    <s v="No Informado-"/>
    <s v="00-N/A"/>
    <s v="0000-NO APLICA"/>
    <s v="N"/>
    <n v="161340"/>
    <n v="151327.49"/>
    <n v="137962.65"/>
    <n v="88897.66"/>
  </r>
  <r>
    <x v="0"/>
    <x v="0"/>
    <x v="0"/>
    <x v="0"/>
    <s v="2.1.2.2-Bienes y servicios"/>
    <s v="2.1.2.2.1-Contratación de Bienes y Servicios"/>
    <s v="0201-PRESIDENCIA DE LA REPÚBLICA"/>
    <s v="0010-UNIDAD TECNICA EJECUTORA DE TITULACION DE TERRENOS DEL ESTADO"/>
    <s v="3-PROTECCIÓN DEL MEDIO AMBIENTE"/>
    <s v="3.3-Cambio Climático"/>
    <s v="3.3.99-Planificación, gestión y supervisión de cambio climático"/>
    <s v="2.3-MATERIALES Y SUMINISTROS"/>
    <s v="2.3.5-CUERO, CAUCHO Y PLÁSTICO"/>
    <s v="99-MULTIPROVINCIAL"/>
    <s v="10-FONDO GENERAL"/>
    <s v="No Informado-"/>
    <s v="00-N/A"/>
    <s v="0000-NO APLICA"/>
    <s v="N"/>
    <n v="0"/>
    <n v="3681.6"/>
    <n v="0"/>
    <n v="0"/>
  </r>
  <r>
    <x v="0"/>
    <x v="0"/>
    <x v="0"/>
    <x v="0"/>
    <s v="2.1.2.2-Bienes y servicios"/>
    <s v="2.1.2.2.1-Contratación de Bienes y Servicios"/>
    <s v="0201-PRESIDENCIA DE LA REPÚBLICA"/>
    <s v="0010-UNIDAD TECNICA EJECUTORA DE TITULACION DE TERRENOS DEL ESTADO"/>
    <s v="3-PROTECCIÓN DEL MEDIO AMBIENTE"/>
    <s v="3.3-Cambio Climático"/>
    <s v="3.3.99-Planificación, gestión y supervisión de cambio climático"/>
    <s v="2.3-MATERIALES Y SUMINISTROS"/>
    <s v="2.3.6-PRODUCTOS DE MINERALES, METÁLICOS Y NO METÁLICOS"/>
    <s v="99-MULTIPROVINCIAL"/>
    <s v="10-FONDO GENERAL"/>
    <s v="No Informado-"/>
    <s v="00-N/A"/>
    <s v="0000-NO APLICA"/>
    <s v="N"/>
    <n v="0"/>
    <n v="5286.4"/>
    <n v="0"/>
    <n v="0"/>
  </r>
  <r>
    <x v="0"/>
    <x v="0"/>
    <x v="0"/>
    <x v="0"/>
    <s v="2.1.2.2-Bienes y servicios"/>
    <s v="2.1.2.2.1-Contratación de Bienes y Servicios"/>
    <s v="0201-PRESIDENCIA DE LA REPÚBLICA"/>
    <s v="0010-UNIDAD TECNICA EJECUTORA DE TITULACION DE TERRENOS DEL ESTADO"/>
    <s v="3-PROTECCIÓN DEL MEDIO AMBIENTE"/>
    <s v="3.3-Cambio Climático"/>
    <s v="3.3.99-Planificación, gestión y supervisión de cambio climático"/>
    <s v="2.3-MATERIALES Y SUMINISTROS"/>
    <s v="2.3.7-COMBUSTIBLES, LUBRICANTES, PRODUCTOS QUÍMICOS Y CONEXOS"/>
    <s v="99-MULTIPROVINCIAL"/>
    <s v="10-FONDO GENERAL"/>
    <s v="No Informado-"/>
    <s v="00-N/A"/>
    <s v="0000-NO APLICA"/>
    <s v="N"/>
    <n v="3290000"/>
    <n v="3290000"/>
    <n v="3266865.24"/>
    <n v="2268000"/>
  </r>
  <r>
    <x v="0"/>
    <x v="0"/>
    <x v="0"/>
    <x v="0"/>
    <s v="2.1.2.2-Bienes y servicios"/>
    <s v="2.1.2.2.1-Contratación de Bienes y Servicios"/>
    <s v="0201-PRESIDENCIA DE LA REPÚBLICA"/>
    <s v="0010-UNIDAD TECNICA EJECUTORA DE TITULACION DE TERRENOS DEL ESTADO"/>
    <s v="3-PROTECCIÓN DEL MEDIO AMBIENTE"/>
    <s v="3.3-Cambio Climático"/>
    <s v="3.3.99-Planificación, gestión y supervisión de cambio climático"/>
    <s v="2.3-MATERIALES Y SUMINISTROS"/>
    <s v="2.3.9-PRODUCTOS Y ÚTILES VARIOS"/>
    <s v="99-MULTIPROVINCIAL"/>
    <s v="10-FONDO GENERAL"/>
    <s v="No Informado-"/>
    <s v="00-N/A"/>
    <s v="0000-NO APLICA"/>
    <s v="N"/>
    <n v="3552443"/>
    <n v="855921.19"/>
    <n v="798407.21"/>
    <n v="484005.65"/>
  </r>
  <r>
    <x v="0"/>
    <x v="0"/>
    <x v="0"/>
    <x v="0"/>
    <s v="2.1.2.2-Bienes y servicios"/>
    <s v="2.1.2.2.1-Contratación de Bienes y Servicios"/>
    <s v="0201-PRESIDENCIA DE LA REPÚBLICA"/>
    <s v="0010-UNIDAD TECNICA EJECUTORA DE TITULACION DE TERRENOS DEL ESTADO"/>
    <s v="4-SERVICIOS SOCIALES"/>
    <s v="4.5-Protección social"/>
    <s v="4.5.10-Asistencia social"/>
    <s v="2.2-CONTRATACIÓN DE SERVICIOS"/>
    <s v="2.2.1-SERVICIOS BÁSICOS"/>
    <s v="99-MULTIPROVINCIAL"/>
    <s v="10-FONDO GENERAL"/>
    <s v="No Informado-"/>
    <s v="00-N/A"/>
    <s v="0000-NO APLICA"/>
    <s v="N"/>
    <n v="17590784"/>
    <n v="17690784"/>
    <n v="10652461.119999999"/>
    <n v="10652461.119999999"/>
  </r>
  <r>
    <x v="0"/>
    <x v="0"/>
    <x v="0"/>
    <x v="0"/>
    <s v="2.1.2.2-Bienes y servicios"/>
    <s v="2.1.2.2.1-Contratación de Bienes y Servicios"/>
    <s v="0201-PRESIDENCIA DE LA REPÚBLICA"/>
    <s v="0010-UNIDAD TECNICA EJECUTORA DE TITULACION DE TERRENOS DEL ESTADO"/>
    <s v="4-SERVICIOS SOCIALES"/>
    <s v="4.5-Protección social"/>
    <s v="4.5.10-Asistencia social"/>
    <s v="2.2-CONTRATACIÓN DE SERVICIOS"/>
    <s v="2.2.2-PUBLICIDAD, IMPRESIÓN Y ENCUADERNACIÓN"/>
    <s v="99-MULTIPROVINCIAL"/>
    <s v="10-FONDO GENERAL"/>
    <s v="No Informado-"/>
    <s v="00-N/A"/>
    <s v="0000-NO APLICA"/>
    <s v="N"/>
    <n v="2430000"/>
    <n v="3230000"/>
    <n v="2427157.14"/>
    <n v="1556070.61"/>
  </r>
  <r>
    <x v="0"/>
    <x v="0"/>
    <x v="0"/>
    <x v="0"/>
    <s v="2.1.2.2-Bienes y servicios"/>
    <s v="2.1.2.2.1-Contratación de Bienes y Servicios"/>
    <s v="0201-PRESIDENCIA DE LA REPÚBLICA"/>
    <s v="0010-UNIDAD TECNICA EJECUTORA DE TITULACION DE TERRENOS DEL ESTADO"/>
    <s v="4-SERVICIOS SOCIALES"/>
    <s v="4.5-Protección social"/>
    <s v="4.5.10-Asistencia social"/>
    <s v="2.2-CONTRATACIÓN DE SERVICIOS"/>
    <s v="2.2.3-VIÁTICOS"/>
    <s v="99-MULTIPROVINCIAL"/>
    <s v="10-FONDO GENERAL"/>
    <s v="No Informado-"/>
    <s v="00-N/A"/>
    <s v="0000-NO APLICA"/>
    <s v="N"/>
    <n v="2000000"/>
    <n v="2880000"/>
    <n v="1468182.44"/>
    <n v="1468182.44"/>
  </r>
  <r>
    <x v="0"/>
    <x v="0"/>
    <x v="0"/>
    <x v="0"/>
    <s v="2.1.2.2-Bienes y servicios"/>
    <s v="2.1.2.2.1-Contratación de Bienes y Servicios"/>
    <s v="0201-PRESIDENCIA DE LA REPÚBLICA"/>
    <s v="0010-UNIDAD TECNICA EJECUTORA DE TITULACION DE TERRENOS DEL ESTADO"/>
    <s v="4-SERVICIOS SOCIALES"/>
    <s v="4.5-Protección social"/>
    <s v="4.5.10-Asistencia social"/>
    <s v="2.2-CONTRATACIÓN DE SERVICIOS"/>
    <s v="2.2.4-TRANSPORTE Y ALMACENAJE"/>
    <s v="99-MULTIPROVINCIAL"/>
    <s v="10-FONDO GENERAL"/>
    <s v="No Informado-"/>
    <s v="00-N/A"/>
    <s v="0000-NO APLICA"/>
    <s v="N"/>
    <n v="1200000"/>
    <n v="600000"/>
    <n v="297420.75"/>
    <n v="297420.75"/>
  </r>
  <r>
    <x v="0"/>
    <x v="0"/>
    <x v="0"/>
    <x v="0"/>
    <s v="2.1.2.2-Bienes y servicios"/>
    <s v="2.1.2.2.1-Contratación de Bienes y Servicios"/>
    <s v="0201-PRESIDENCIA DE LA REPÚBLICA"/>
    <s v="0010-UNIDAD TECNICA EJECUTORA DE TITULACION DE TERRENOS DEL ESTADO"/>
    <s v="4-SERVICIOS SOCIALES"/>
    <s v="4.5-Protección social"/>
    <s v="4.5.10-Asistencia social"/>
    <s v="2.2-CONTRATACIÓN DE SERVICIOS"/>
    <s v="2.2.5-ALQUILERES Y RENTAS"/>
    <s v="99-MULTIPROVINCIAL"/>
    <s v="10-FONDO GENERAL"/>
    <s v="No Informado-"/>
    <s v="00-N/A"/>
    <s v="0000-NO APLICA"/>
    <s v="N"/>
    <n v="13805784"/>
    <n v="16205784"/>
    <n v="12539750.109999999"/>
    <n v="6970579.0199999996"/>
  </r>
  <r>
    <x v="0"/>
    <x v="0"/>
    <x v="0"/>
    <x v="0"/>
    <s v="2.1.2.2-Bienes y servicios"/>
    <s v="2.1.2.2.1-Contratación de Bienes y Servicios"/>
    <s v="0201-PRESIDENCIA DE LA REPÚBLICA"/>
    <s v="0010-UNIDAD TECNICA EJECUTORA DE TITULACION DE TERRENOS DEL ESTADO"/>
    <s v="4-SERVICIOS SOCIALES"/>
    <s v="4.5-Protección social"/>
    <s v="4.5.10-Asistencia social"/>
    <s v="2.2-CONTRATACIÓN DE SERVICIOS"/>
    <s v="2.2.6-SEGUROS"/>
    <s v="10-INDEPENDENCIA"/>
    <s v="10-FONDO GENERAL"/>
    <s v="No Informado-"/>
    <s v="00-N/A"/>
    <s v="0000-NO APLICA"/>
    <s v="N"/>
    <n v="370000"/>
    <n v="370000"/>
    <n v="370000"/>
    <n v="370000"/>
  </r>
  <r>
    <x v="0"/>
    <x v="0"/>
    <x v="0"/>
    <x v="0"/>
    <s v="2.1.2.2-Bienes y servicios"/>
    <s v="2.1.2.2.1-Contratación de Bienes y Servicios"/>
    <s v="0201-PRESIDENCIA DE LA REPÚBLICA"/>
    <s v="0010-UNIDAD TECNICA EJECUTORA DE TITULACION DE TERRENOS DEL ESTADO"/>
    <s v="4-SERVICIOS SOCIALES"/>
    <s v="4.5-Protección social"/>
    <s v="4.5.10-Asistencia social"/>
    <s v="2.2-CONTRATACIÓN DE SERVICIOS"/>
    <s v="2.2.6-SEGUROS"/>
    <s v="11-LA ALTAGRACIA"/>
    <s v="10-FONDO GENERAL"/>
    <s v="No Informado-"/>
    <s v="00-N/A"/>
    <s v="0000-NO APLICA"/>
    <s v="N"/>
    <n v="250000"/>
    <n v="250000"/>
    <n v="250000"/>
    <n v="250000"/>
  </r>
  <r>
    <x v="0"/>
    <x v="0"/>
    <x v="0"/>
    <x v="0"/>
    <s v="2.1.2.2-Bienes y servicios"/>
    <s v="2.1.2.2.1-Contratación de Bienes y Servicios"/>
    <s v="0201-PRESIDENCIA DE LA REPÚBLICA"/>
    <s v="0010-UNIDAD TECNICA EJECUTORA DE TITULACION DE TERRENOS DEL ESTADO"/>
    <s v="4-SERVICIOS SOCIALES"/>
    <s v="4.5-Protección social"/>
    <s v="4.5.10-Asistencia social"/>
    <s v="2.2-CONTRATACIÓN DE SERVICIOS"/>
    <s v="2.2.6-SEGUROS"/>
    <s v="22-SAN JUAN"/>
    <s v="10-FONDO GENERAL"/>
    <s v="No Informado-"/>
    <s v="00-N/A"/>
    <s v="0000-NO APLICA"/>
    <s v="N"/>
    <n v="250000"/>
    <n v="250000"/>
    <n v="84419.24"/>
    <n v="84419.24"/>
  </r>
  <r>
    <x v="0"/>
    <x v="0"/>
    <x v="0"/>
    <x v="0"/>
    <s v="2.1.2.2-Bienes y servicios"/>
    <s v="2.1.2.2.1-Contratación de Bienes y Servicios"/>
    <s v="0201-PRESIDENCIA DE LA REPÚBLICA"/>
    <s v="0010-UNIDAD TECNICA EJECUTORA DE TITULACION DE TERRENOS DEL ESTADO"/>
    <s v="4-SERVICIOS SOCIALES"/>
    <s v="4.5-Protección social"/>
    <s v="4.5.10-Asistencia social"/>
    <s v="2.2-CONTRATACIÓN DE SERVICIOS"/>
    <s v="2.2.6-SEGUROS"/>
    <s v="32-SANTO DOMINGO"/>
    <s v="10-FONDO GENERAL"/>
    <s v="No Informado-"/>
    <s v="00-N/A"/>
    <s v="0000-NO APLICA"/>
    <s v="N"/>
    <n v="389476"/>
    <n v="389476"/>
    <n v="389476"/>
    <n v="389476"/>
  </r>
  <r>
    <x v="0"/>
    <x v="0"/>
    <x v="0"/>
    <x v="0"/>
    <s v="2.1.2.2-Bienes y servicios"/>
    <s v="2.1.2.2.1-Contratación de Bienes y Servicios"/>
    <s v="0201-PRESIDENCIA DE LA REPÚBLICA"/>
    <s v="0010-UNIDAD TECNICA EJECUTORA DE TITULACION DE TERRENOS DEL ESTADO"/>
    <s v="4-SERVICIOS SOCIALES"/>
    <s v="4.5-Protección social"/>
    <s v="4.5.10-Asistencia social"/>
    <s v="2.2-CONTRATACIÓN DE SERVICIOS"/>
    <s v="2.2.6-SEGUROS"/>
    <s v="99-MULTIPROVINCIAL"/>
    <s v="10-FONDO GENERAL"/>
    <s v="No Informado-"/>
    <s v="00-N/A"/>
    <s v="0000-NO APLICA"/>
    <s v="N"/>
    <n v="1900000"/>
    <n v="1900000"/>
    <n v="0"/>
    <n v="0"/>
  </r>
  <r>
    <x v="0"/>
    <x v="0"/>
    <x v="0"/>
    <x v="0"/>
    <s v="2.1.2.2-Bienes y servicios"/>
    <s v="2.1.2.2.1-Contratación de Bienes y Servicios"/>
    <s v="0201-PRESIDENCIA DE LA REPÚBLICA"/>
    <s v="0010-UNIDAD TECNICA EJECUTORA DE TITULACION DE TERRENOS DEL ESTADO"/>
    <s v="4-SERVICIOS SOCIALES"/>
    <s v="4.5-Protección social"/>
    <s v="4.5.10-Asistencia social"/>
    <s v="2.2-CONTRATACIÓN DE SERVICIOS"/>
    <s v="2.2.7-SERVICIOS DE CONSERVACIÓN, REPARACIONES MENORES E INSTALACIONES TEMPORALES"/>
    <s v="99-MULTIPROVINCIAL"/>
    <s v="10-FONDO GENERAL"/>
    <s v="No Informado-"/>
    <s v="00-N/A"/>
    <s v="0000-NO APLICA"/>
    <s v="N"/>
    <n v="2650000"/>
    <n v="7540083"/>
    <n v="5100000"/>
    <n v="1888629.68"/>
  </r>
  <r>
    <x v="0"/>
    <x v="0"/>
    <x v="0"/>
    <x v="0"/>
    <s v="2.1.2.2-Bienes y servicios"/>
    <s v="2.1.2.2.1-Contratación de Bienes y Servicios"/>
    <s v="0201-PRESIDENCIA DE LA REPÚBLICA"/>
    <s v="0010-UNIDAD TECNICA EJECUTORA DE TITULACION DE TERRENOS DEL ESTADO"/>
    <s v="4-SERVICIOS SOCIALES"/>
    <s v="4.5-Protección social"/>
    <s v="4.5.10-Asistencia social"/>
    <s v="2.2-CONTRATACIÓN DE SERVICIOS"/>
    <s v="2.2.8-OTROS SERVICIOS NO INCLUIDOS EN CONCEPTOS ANTERIORES"/>
    <s v="99-MULTIPROVINCIAL"/>
    <s v="10-FONDO GENERAL"/>
    <s v="No Informado-"/>
    <s v="00-N/A"/>
    <s v="0000-NO APLICA"/>
    <s v="N"/>
    <n v="5915000"/>
    <n v="6865000"/>
    <n v="4497421.95"/>
    <n v="3718869.56"/>
  </r>
  <r>
    <x v="0"/>
    <x v="0"/>
    <x v="0"/>
    <x v="0"/>
    <s v="2.1.2.2-Bienes y servicios"/>
    <s v="2.1.2.2.1-Contratación de Bienes y Servicios"/>
    <s v="0201-PRESIDENCIA DE LA REPÚBLICA"/>
    <s v="0010-UNIDAD TECNICA EJECUTORA DE TITULACION DE TERRENOS DEL ESTADO"/>
    <s v="4-SERVICIOS SOCIALES"/>
    <s v="4.5-Protección social"/>
    <s v="4.5.10-Asistencia social"/>
    <s v="2.2-CONTRATACIÓN DE SERVICIOS"/>
    <s v="2.2.9-OTRAS CONTRATACIONES DE SERVICIOS"/>
    <s v="99-MULTIPROVINCIAL"/>
    <s v="10-FONDO GENERAL"/>
    <s v="No Informado-"/>
    <s v="00-N/A"/>
    <s v="0000-NO APLICA"/>
    <s v="N"/>
    <n v="13000000"/>
    <n v="9820000"/>
    <n v="5708898"/>
    <n v="3985777.5"/>
  </r>
  <r>
    <x v="0"/>
    <x v="0"/>
    <x v="0"/>
    <x v="0"/>
    <s v="2.1.2.2-Bienes y servicios"/>
    <s v="2.1.2.2.1-Contratación de Bienes y Servicios"/>
    <s v="0201-PRESIDENCIA DE LA REPÚBLICA"/>
    <s v="0010-UNIDAD TECNICA EJECUTORA DE TITULACION DE TERRENOS DEL ESTADO"/>
    <s v="4-SERVICIOS SOCIALES"/>
    <s v="4.5-Protección social"/>
    <s v="4.5.10-Asistencia social"/>
    <s v="2.3-MATERIALES Y SUMINISTROS"/>
    <s v="2.3.1-ALIMENTOS Y PRODUCTOS AGROFORESTALES"/>
    <s v="01-DISTRITO NACIONAL"/>
    <s v="10-FONDO GENERAL"/>
    <s v="No Informado-"/>
    <s v="00-N/A"/>
    <s v="0000-NO APLICA"/>
    <s v="N"/>
    <n v="25830066"/>
    <n v="25830066"/>
    <n v="25787015.890000001"/>
    <n v="25382059.77"/>
  </r>
  <r>
    <x v="0"/>
    <x v="0"/>
    <x v="0"/>
    <x v="0"/>
    <s v="2.1.2.2-Bienes y servicios"/>
    <s v="2.1.2.2.1-Contratación de Bienes y Servicios"/>
    <s v="0201-PRESIDENCIA DE LA REPÚBLICA"/>
    <s v="0010-UNIDAD TECNICA EJECUTORA DE TITULACION DE TERRENOS DEL ESTADO"/>
    <s v="4-SERVICIOS SOCIALES"/>
    <s v="4.5-Protección social"/>
    <s v="4.5.10-Asistencia social"/>
    <s v="2.3-MATERIALES Y SUMINISTROS"/>
    <s v="2.3.1-ALIMENTOS Y PRODUCTOS AGROFORESTALES"/>
    <s v="10-INDEPENDENCIA"/>
    <s v="10-FONDO GENERAL"/>
    <s v="No Informado-"/>
    <s v="00-N/A"/>
    <s v="0000-NO APLICA"/>
    <s v="N"/>
    <n v="10312344"/>
    <n v="10312344"/>
    <n v="787581.95"/>
    <n v="787581.95"/>
  </r>
  <r>
    <x v="0"/>
    <x v="0"/>
    <x v="0"/>
    <x v="0"/>
    <s v="2.1.2.2-Bienes y servicios"/>
    <s v="2.1.2.2.1-Contratación de Bienes y Servicios"/>
    <s v="0201-PRESIDENCIA DE LA REPÚBLICA"/>
    <s v="0010-UNIDAD TECNICA EJECUTORA DE TITULACION DE TERRENOS DEL ESTADO"/>
    <s v="4-SERVICIOS SOCIALES"/>
    <s v="4.5-Protección social"/>
    <s v="4.5.10-Asistencia social"/>
    <s v="2.3-MATERIALES Y SUMINISTROS"/>
    <s v="2.3.1-ALIMENTOS Y PRODUCTOS AGROFORESTALES"/>
    <s v="11-LA ALTAGRACIA"/>
    <s v="10-FONDO GENERAL"/>
    <s v="No Informado-"/>
    <s v="00-N/A"/>
    <s v="0000-NO APLICA"/>
    <s v="N"/>
    <n v="10312344"/>
    <n v="10312344"/>
    <n v="10312344"/>
    <n v="9962005.0899999999"/>
  </r>
  <r>
    <x v="0"/>
    <x v="0"/>
    <x v="0"/>
    <x v="0"/>
    <s v="2.1.2.2-Bienes y servicios"/>
    <s v="2.1.2.2.1-Contratación de Bienes y Servicios"/>
    <s v="0201-PRESIDENCIA DE LA REPÚBLICA"/>
    <s v="0010-UNIDAD TECNICA EJECUTORA DE TITULACION DE TERRENOS DEL ESTADO"/>
    <s v="4-SERVICIOS SOCIALES"/>
    <s v="4.5-Protección social"/>
    <s v="4.5.10-Asistencia social"/>
    <s v="2.3-MATERIALES Y SUMINISTROS"/>
    <s v="2.3.1-ALIMENTOS Y PRODUCTOS AGROFORESTALES"/>
    <s v="13-LA VEGA"/>
    <s v="10-FONDO GENERAL"/>
    <s v="No Informado-"/>
    <s v="00-N/A"/>
    <s v="0000-NO APLICA"/>
    <s v="N"/>
    <n v="14545440"/>
    <n v="14545440"/>
    <n v="10167370.050000001"/>
    <n v="9147218.3699999992"/>
  </r>
  <r>
    <x v="0"/>
    <x v="0"/>
    <x v="0"/>
    <x v="0"/>
    <s v="2.1.2.2-Bienes y servicios"/>
    <s v="2.1.2.2.1-Contratación de Bienes y Servicios"/>
    <s v="0201-PRESIDENCIA DE LA REPÚBLICA"/>
    <s v="0010-UNIDAD TECNICA EJECUTORA DE TITULACION DE TERRENOS DEL ESTADO"/>
    <s v="4-SERVICIOS SOCIALES"/>
    <s v="4.5-Protección social"/>
    <s v="4.5.10-Asistencia social"/>
    <s v="2.3-MATERIALES Y SUMINISTROS"/>
    <s v="2.3.1-ALIMENTOS Y PRODUCTOS AGROFORESTALES"/>
    <s v="22-SAN JUAN"/>
    <s v="10-FONDO GENERAL"/>
    <s v="No Informado-"/>
    <s v="00-N/A"/>
    <s v="0000-NO APLICA"/>
    <s v="N"/>
    <n v="10312344"/>
    <n v="10312344"/>
    <n v="10312344"/>
    <n v="9557013.3000000007"/>
  </r>
  <r>
    <x v="0"/>
    <x v="0"/>
    <x v="0"/>
    <x v="0"/>
    <s v="2.1.2.2-Bienes y servicios"/>
    <s v="2.1.2.2.1-Contratación de Bienes y Servicios"/>
    <s v="0201-PRESIDENCIA DE LA REPÚBLICA"/>
    <s v="0010-UNIDAD TECNICA EJECUTORA DE TITULACION DE TERRENOS DEL ESTADO"/>
    <s v="4-SERVICIOS SOCIALES"/>
    <s v="4.5-Protección social"/>
    <s v="4.5.10-Asistencia social"/>
    <s v="2.3-MATERIALES Y SUMINISTROS"/>
    <s v="2.3.1-ALIMENTOS Y PRODUCTOS AGROFORESTALES"/>
    <s v="27-VALVERDE"/>
    <s v="10-FONDO GENERAL"/>
    <s v="No Informado-"/>
    <s v="00-N/A"/>
    <s v="0000-NO APLICA"/>
    <s v="N"/>
    <n v="5594400"/>
    <n v="5594400"/>
    <n v="5594400"/>
    <n v="0"/>
  </r>
  <r>
    <x v="0"/>
    <x v="0"/>
    <x v="0"/>
    <x v="0"/>
    <s v="2.1.2.2-Bienes y servicios"/>
    <s v="2.1.2.2.1-Contratación de Bienes y Servicios"/>
    <s v="0201-PRESIDENCIA DE LA REPÚBLICA"/>
    <s v="0010-UNIDAD TECNICA EJECUTORA DE TITULACION DE TERRENOS DEL ESTADO"/>
    <s v="4-SERVICIOS SOCIALES"/>
    <s v="4.5-Protección social"/>
    <s v="4.5.10-Asistencia social"/>
    <s v="2.3-MATERIALES Y SUMINISTROS"/>
    <s v="2.3.1-ALIMENTOS Y PRODUCTOS AGROFORESTALES"/>
    <s v="32-SANTO DOMINGO"/>
    <s v="10-FONDO GENERAL"/>
    <s v="No Informado-"/>
    <s v="00-N/A"/>
    <s v="0000-NO APLICA"/>
    <s v="N"/>
    <n v="11034208"/>
    <n v="11034208"/>
    <n v="4926522.95"/>
    <n v="4926522.95"/>
  </r>
  <r>
    <x v="0"/>
    <x v="0"/>
    <x v="0"/>
    <x v="0"/>
    <s v="2.1.2.2-Bienes y servicios"/>
    <s v="2.1.2.2.1-Contratación de Bienes y Servicios"/>
    <s v="0201-PRESIDENCIA DE LA REPÚBLICA"/>
    <s v="0010-UNIDAD TECNICA EJECUTORA DE TITULACION DE TERRENOS DEL ESTADO"/>
    <s v="4-SERVICIOS SOCIALES"/>
    <s v="4.5-Protección social"/>
    <s v="4.5.10-Asistencia social"/>
    <s v="2.3-MATERIALES Y SUMINISTROS"/>
    <s v="2.3.1-ALIMENTOS Y PRODUCTOS AGROFORESTALES"/>
    <s v="99-MULTIPROVINCIAL"/>
    <s v="10-FONDO GENERAL"/>
    <s v="No Informado-"/>
    <s v="00-N/A"/>
    <s v="0000-NO APLICA"/>
    <s v="N"/>
    <n v="8200000"/>
    <n v="8200000"/>
    <n v="7735404.0599999996"/>
    <n v="7092433.5199999996"/>
  </r>
  <r>
    <x v="0"/>
    <x v="0"/>
    <x v="0"/>
    <x v="0"/>
    <s v="2.1.2.2-Bienes y servicios"/>
    <s v="2.1.2.2.1-Contratación de Bienes y Servicios"/>
    <s v="0201-PRESIDENCIA DE LA REPÚBLICA"/>
    <s v="0010-UNIDAD TECNICA EJECUTORA DE TITULACION DE TERRENOS DEL ESTADO"/>
    <s v="4-SERVICIOS SOCIALES"/>
    <s v="4.5-Protección social"/>
    <s v="4.5.10-Asistencia social"/>
    <s v="2.3-MATERIALES Y SUMINISTROS"/>
    <s v="2.3.2-TEXTILES Y VESTUARIOS"/>
    <s v="99-MULTIPROVINCIAL"/>
    <s v="10-FONDO GENERAL"/>
    <s v="No Informado-"/>
    <s v="00-N/A"/>
    <s v="0000-NO APLICA"/>
    <s v="N"/>
    <n v="820000"/>
    <n v="1320000"/>
    <n v="947738.71"/>
    <n v="267399.8"/>
  </r>
  <r>
    <x v="0"/>
    <x v="0"/>
    <x v="0"/>
    <x v="0"/>
    <s v="2.1.2.2-Bienes y servicios"/>
    <s v="2.1.2.2.1-Contratación de Bienes y Servicios"/>
    <s v="0201-PRESIDENCIA DE LA REPÚBLICA"/>
    <s v="0010-UNIDAD TECNICA EJECUTORA DE TITULACION DE TERRENOS DEL ESTADO"/>
    <s v="4-SERVICIOS SOCIALES"/>
    <s v="4.5-Protección social"/>
    <s v="4.5.10-Asistencia social"/>
    <s v="2.3-MATERIALES Y SUMINISTROS"/>
    <s v="2.3.3-PAPEL, CARTÓN E IMPRESOS"/>
    <s v="99-MULTIPROVINCIAL"/>
    <s v="10-FONDO GENERAL"/>
    <s v="No Informado-"/>
    <s v="00-N/A"/>
    <s v="0000-NO APLICA"/>
    <s v="N"/>
    <n v="346000"/>
    <n v="1280805"/>
    <n v="235479.09"/>
    <n v="34633"/>
  </r>
  <r>
    <x v="0"/>
    <x v="0"/>
    <x v="0"/>
    <x v="0"/>
    <s v="2.1.2.2-Bienes y servicios"/>
    <s v="2.1.2.2.1-Contratación de Bienes y Servicios"/>
    <s v="0201-PRESIDENCIA DE LA REPÚBLICA"/>
    <s v="0010-UNIDAD TECNICA EJECUTORA DE TITULACION DE TERRENOS DEL ESTADO"/>
    <s v="4-SERVICIOS SOCIALES"/>
    <s v="4.5-Protección social"/>
    <s v="4.5.10-Asistencia social"/>
    <s v="2.3-MATERIALES Y SUMINISTROS"/>
    <s v="2.3.4-PRODUCTOS FARMACÉUTICOS"/>
    <s v="01-DISTRITO NACIONAL"/>
    <s v="10-FONDO GENERAL"/>
    <s v="No Informado-"/>
    <s v="00-N/A"/>
    <s v="0000-NO APLICA"/>
    <s v="N"/>
    <n v="5040000"/>
    <n v="5040000"/>
    <n v="5031600"/>
    <n v="2314979.67"/>
  </r>
  <r>
    <x v="0"/>
    <x v="0"/>
    <x v="0"/>
    <x v="0"/>
    <s v="2.1.2.2-Bienes y servicios"/>
    <s v="2.1.2.2.1-Contratación de Bienes y Servicios"/>
    <s v="0201-PRESIDENCIA DE LA REPÚBLICA"/>
    <s v="0010-UNIDAD TECNICA EJECUTORA DE TITULACION DE TERRENOS DEL ESTADO"/>
    <s v="4-SERVICIOS SOCIALES"/>
    <s v="4.5-Protección social"/>
    <s v="4.5.10-Asistencia social"/>
    <s v="2.3-MATERIALES Y SUMINISTROS"/>
    <s v="2.3.4-PRODUCTOS FARMACÉUTICOS"/>
    <s v="10-INDEPENDENCIA"/>
    <s v="10-FONDO GENERAL"/>
    <s v="No Informado-"/>
    <s v="00-N/A"/>
    <s v="0000-NO APLICA"/>
    <s v="N"/>
    <n v="2787120"/>
    <n v="2787120"/>
    <n v="917823.8"/>
    <n v="45054.13"/>
  </r>
  <r>
    <x v="0"/>
    <x v="0"/>
    <x v="0"/>
    <x v="0"/>
    <s v="2.1.2.2-Bienes y servicios"/>
    <s v="2.1.2.2.1-Contratación de Bienes y Servicios"/>
    <s v="0201-PRESIDENCIA DE LA REPÚBLICA"/>
    <s v="0010-UNIDAD TECNICA EJECUTORA DE TITULACION DE TERRENOS DEL ESTADO"/>
    <s v="4-SERVICIOS SOCIALES"/>
    <s v="4.5-Protección social"/>
    <s v="4.5.10-Asistencia social"/>
    <s v="2.3-MATERIALES Y SUMINISTROS"/>
    <s v="2.3.4-PRODUCTOS FARMACÉUTICOS"/>
    <s v="11-LA ALTAGRACIA"/>
    <s v="10-FONDO GENERAL"/>
    <s v="No Informado-"/>
    <s v="00-N/A"/>
    <s v="0000-NO APLICA"/>
    <s v="N"/>
    <n v="2787120"/>
    <n v="2787120"/>
    <n v="2787120"/>
    <n v="2787120"/>
  </r>
  <r>
    <x v="0"/>
    <x v="0"/>
    <x v="0"/>
    <x v="0"/>
    <s v="2.1.2.2-Bienes y servicios"/>
    <s v="2.1.2.2.1-Contratación de Bienes y Servicios"/>
    <s v="0201-PRESIDENCIA DE LA REPÚBLICA"/>
    <s v="0010-UNIDAD TECNICA EJECUTORA DE TITULACION DE TERRENOS DEL ESTADO"/>
    <s v="4-SERVICIOS SOCIALES"/>
    <s v="4.5-Protección social"/>
    <s v="4.5.10-Asistencia social"/>
    <s v="2.3-MATERIALES Y SUMINISTROS"/>
    <s v="2.3.4-PRODUCTOS FARMACÉUTICOS"/>
    <s v="13-LA VEGA"/>
    <s v="10-FONDO GENERAL"/>
    <s v="No Informado-"/>
    <s v="00-N/A"/>
    <s v="0000-NO APLICA"/>
    <s v="N"/>
    <n v="2620800"/>
    <n v="2620800"/>
    <n v="2620800"/>
    <n v="2085976.94"/>
  </r>
  <r>
    <x v="0"/>
    <x v="0"/>
    <x v="0"/>
    <x v="0"/>
    <s v="2.1.2.2-Bienes y servicios"/>
    <s v="2.1.2.2.1-Contratación de Bienes y Servicios"/>
    <s v="0201-PRESIDENCIA DE LA REPÚBLICA"/>
    <s v="0010-UNIDAD TECNICA EJECUTORA DE TITULACION DE TERRENOS DEL ESTADO"/>
    <s v="4-SERVICIOS SOCIALES"/>
    <s v="4.5-Protección social"/>
    <s v="4.5.10-Asistencia social"/>
    <s v="2.3-MATERIALES Y SUMINISTROS"/>
    <s v="2.3.4-PRODUCTOS FARMACÉUTICOS"/>
    <s v="22-SAN JUAN"/>
    <s v="10-FONDO GENERAL"/>
    <s v="No Informado-"/>
    <s v="00-N/A"/>
    <s v="0000-NO APLICA"/>
    <s v="N"/>
    <n v="2787120"/>
    <n v="2787120"/>
    <n v="2787120"/>
    <n v="2787120"/>
  </r>
  <r>
    <x v="0"/>
    <x v="0"/>
    <x v="0"/>
    <x v="0"/>
    <s v="2.1.2.2-Bienes y servicios"/>
    <s v="2.1.2.2.1-Contratación de Bienes y Servicios"/>
    <s v="0201-PRESIDENCIA DE LA REPÚBLICA"/>
    <s v="0010-UNIDAD TECNICA EJECUTORA DE TITULACION DE TERRENOS DEL ESTADO"/>
    <s v="4-SERVICIOS SOCIALES"/>
    <s v="4.5-Protección social"/>
    <s v="4.5.10-Asistencia social"/>
    <s v="2.3-MATERIALES Y SUMINISTROS"/>
    <s v="2.3.4-PRODUCTOS FARMACÉUTICOS"/>
    <s v="27-VALVERDE"/>
    <s v="10-FONDO GENERAL"/>
    <s v="No Informado-"/>
    <s v="00-N/A"/>
    <s v="0000-NO APLICA"/>
    <s v="N"/>
    <n v="1512000"/>
    <n v="1512000"/>
    <n v="1512000"/>
    <n v="1512000"/>
  </r>
  <r>
    <x v="0"/>
    <x v="0"/>
    <x v="0"/>
    <x v="0"/>
    <s v="2.1.2.2-Bienes y servicios"/>
    <s v="2.1.2.2.1-Contratación de Bienes y Servicios"/>
    <s v="0201-PRESIDENCIA DE LA REPÚBLICA"/>
    <s v="0010-UNIDAD TECNICA EJECUTORA DE TITULACION DE TERRENOS DEL ESTADO"/>
    <s v="4-SERVICIOS SOCIALES"/>
    <s v="4.5-Protección social"/>
    <s v="4.5.10-Asistencia social"/>
    <s v="2.3-MATERIALES Y SUMINISTROS"/>
    <s v="2.3.4-PRODUCTOS FARMACÉUTICOS"/>
    <s v="32-SANTO DOMINGO"/>
    <s v="10-FONDO GENERAL"/>
    <s v="No Informado-"/>
    <s v="00-N/A"/>
    <s v="0000-NO APLICA"/>
    <s v="N"/>
    <n v="2982220"/>
    <n v="2982220"/>
    <n v="0"/>
    <n v="0"/>
  </r>
  <r>
    <x v="0"/>
    <x v="0"/>
    <x v="0"/>
    <x v="0"/>
    <s v="2.1.2.2-Bienes y servicios"/>
    <s v="2.1.2.2.1-Contratación de Bienes y Servicios"/>
    <s v="0201-PRESIDENCIA DE LA REPÚBLICA"/>
    <s v="0010-UNIDAD TECNICA EJECUTORA DE TITULACION DE TERRENOS DEL ESTADO"/>
    <s v="4-SERVICIOS SOCIALES"/>
    <s v="4.5-Protección social"/>
    <s v="4.5.10-Asistencia social"/>
    <s v="2.3-MATERIALES Y SUMINISTROS"/>
    <s v="2.3.4-PRODUCTOS FARMACÉUTICOS"/>
    <s v="99-MULTIPROVINCIAL"/>
    <s v="10-FONDO GENERAL"/>
    <s v="No Informado-"/>
    <s v="00-N/A"/>
    <s v="0000-NO APLICA"/>
    <s v="N"/>
    <n v="2000000"/>
    <n v="2000000"/>
    <n v="2000000"/>
    <n v="2000000"/>
  </r>
  <r>
    <x v="0"/>
    <x v="0"/>
    <x v="0"/>
    <x v="0"/>
    <s v="2.1.2.2-Bienes y servicios"/>
    <s v="2.1.2.2.1-Contratación de Bienes y Servicios"/>
    <s v="0201-PRESIDENCIA DE LA REPÚBLICA"/>
    <s v="0010-UNIDAD TECNICA EJECUTORA DE TITULACION DE TERRENOS DEL ESTADO"/>
    <s v="4-SERVICIOS SOCIALES"/>
    <s v="4.5-Protección social"/>
    <s v="4.5.10-Asistencia social"/>
    <s v="2.3-MATERIALES Y SUMINISTROS"/>
    <s v="2.3.5-CUERO, CAUCHO Y PLÁSTICO"/>
    <s v="99-MULTIPROVINCIAL"/>
    <s v="10-FONDO GENERAL"/>
    <s v="No Informado-"/>
    <s v="00-N/A"/>
    <s v="0000-NO APLICA"/>
    <s v="N"/>
    <n v="520000"/>
    <n v="1520000"/>
    <n v="692831"/>
    <n v="230"/>
  </r>
  <r>
    <x v="0"/>
    <x v="0"/>
    <x v="0"/>
    <x v="0"/>
    <s v="2.1.2.2-Bienes y servicios"/>
    <s v="2.1.2.2.1-Contratación de Bienes y Servicios"/>
    <s v="0201-PRESIDENCIA DE LA REPÚBLICA"/>
    <s v="0010-UNIDAD TECNICA EJECUTORA DE TITULACION DE TERRENOS DEL ESTADO"/>
    <s v="4-SERVICIOS SOCIALES"/>
    <s v="4.5-Protección social"/>
    <s v="4.5.10-Asistencia social"/>
    <s v="2.3-MATERIALES Y SUMINISTROS"/>
    <s v="2.3.6-PRODUCTOS DE MINERALES, METÁLICOS Y NO METÁLICOS"/>
    <s v="99-MULTIPROVINCIAL"/>
    <s v="10-FONDO GENERAL"/>
    <s v="No Informado-"/>
    <s v="00-N/A"/>
    <s v="0000-NO APLICA"/>
    <s v="N"/>
    <n v="342000"/>
    <n v="331000"/>
    <n v="100305.36"/>
    <n v="100305.36"/>
  </r>
  <r>
    <x v="0"/>
    <x v="0"/>
    <x v="0"/>
    <x v="0"/>
    <s v="2.1.2.2-Bienes y servicios"/>
    <s v="2.1.2.2.1-Contratación de Bienes y Servicios"/>
    <s v="0201-PRESIDENCIA DE LA REPÚBLICA"/>
    <s v="0010-UNIDAD TECNICA EJECUTORA DE TITULACION DE TERRENOS DEL ESTADO"/>
    <s v="4-SERVICIOS SOCIALES"/>
    <s v="4.5-Protección social"/>
    <s v="4.5.10-Asistencia social"/>
    <s v="2.3-MATERIALES Y SUMINISTROS"/>
    <s v="2.3.7-COMBUSTIBLES, LUBRICANTES, PRODUCTOS QUÍMICOS Y CONEXOS"/>
    <s v="01-DISTRITO NACIONAL"/>
    <s v="10-FONDO GENERAL"/>
    <s v="No Informado-"/>
    <s v="00-N/A"/>
    <s v="0000-NO APLICA"/>
    <s v="N"/>
    <n v="801108"/>
    <n v="801108"/>
    <n v="801108"/>
    <n v="801108"/>
  </r>
  <r>
    <x v="0"/>
    <x v="0"/>
    <x v="0"/>
    <x v="0"/>
    <s v="2.1.2.2-Bienes y servicios"/>
    <s v="2.1.2.2.1-Contratación de Bienes y Servicios"/>
    <s v="0201-PRESIDENCIA DE LA REPÚBLICA"/>
    <s v="0010-UNIDAD TECNICA EJECUTORA DE TITULACION DE TERRENOS DEL ESTADO"/>
    <s v="4-SERVICIOS SOCIALES"/>
    <s v="4.5-Protección social"/>
    <s v="4.5.10-Asistencia social"/>
    <s v="2.3-MATERIALES Y SUMINISTROS"/>
    <s v="2.3.7-COMBUSTIBLES, LUBRICANTES, PRODUCTOS QUÍMICOS Y CONEXOS"/>
    <s v="10-INDEPENDENCIA"/>
    <s v="10-FONDO GENERAL"/>
    <s v="No Informado-"/>
    <s v="00-N/A"/>
    <s v="0000-NO APLICA"/>
    <s v="N"/>
    <n v="886026"/>
    <n v="886026"/>
    <n v="886026"/>
    <n v="886026"/>
  </r>
  <r>
    <x v="0"/>
    <x v="0"/>
    <x v="0"/>
    <x v="0"/>
    <s v="2.1.2.2-Bienes y servicios"/>
    <s v="2.1.2.2.1-Contratación de Bienes y Servicios"/>
    <s v="0201-PRESIDENCIA DE LA REPÚBLICA"/>
    <s v="0010-UNIDAD TECNICA EJECUTORA DE TITULACION DE TERRENOS DEL ESTADO"/>
    <s v="4-SERVICIOS SOCIALES"/>
    <s v="4.5-Protección social"/>
    <s v="4.5.10-Asistencia social"/>
    <s v="2.3-MATERIALES Y SUMINISTROS"/>
    <s v="2.3.7-COMBUSTIBLES, LUBRICANTES, PRODUCTOS QUÍMICOS Y CONEXOS"/>
    <s v="11-LA ALTAGRACIA"/>
    <s v="10-FONDO GENERAL"/>
    <s v="No Informado-"/>
    <s v="00-N/A"/>
    <s v="0000-NO APLICA"/>
    <s v="N"/>
    <n v="886026"/>
    <n v="886026"/>
    <n v="886026"/>
    <n v="886026"/>
  </r>
  <r>
    <x v="0"/>
    <x v="0"/>
    <x v="0"/>
    <x v="0"/>
    <s v="2.1.2.2-Bienes y servicios"/>
    <s v="2.1.2.2.1-Contratación de Bienes y Servicios"/>
    <s v="0201-PRESIDENCIA DE LA REPÚBLICA"/>
    <s v="0010-UNIDAD TECNICA EJECUTORA DE TITULACION DE TERRENOS DEL ESTADO"/>
    <s v="4-SERVICIOS SOCIALES"/>
    <s v="4.5-Protección social"/>
    <s v="4.5.10-Asistencia social"/>
    <s v="2.3-MATERIALES Y SUMINISTROS"/>
    <s v="2.3.7-COMBUSTIBLES, LUBRICANTES, PRODUCTOS QUÍMICOS Y CONEXOS"/>
    <s v="13-LA VEGA"/>
    <s v="10-FONDO GENERAL"/>
    <s v="No Informado-"/>
    <s v="00-N/A"/>
    <s v="0000-NO APLICA"/>
    <s v="N"/>
    <n v="801108"/>
    <n v="801108"/>
    <n v="801108"/>
    <n v="801108"/>
  </r>
  <r>
    <x v="0"/>
    <x v="0"/>
    <x v="0"/>
    <x v="0"/>
    <s v="2.1.2.2-Bienes y servicios"/>
    <s v="2.1.2.2.1-Contratación de Bienes y Servicios"/>
    <s v="0201-PRESIDENCIA DE LA REPÚBLICA"/>
    <s v="0010-UNIDAD TECNICA EJECUTORA DE TITULACION DE TERRENOS DEL ESTADO"/>
    <s v="4-SERVICIOS SOCIALES"/>
    <s v="4.5-Protección social"/>
    <s v="4.5.10-Asistencia social"/>
    <s v="2.3-MATERIALES Y SUMINISTROS"/>
    <s v="2.3.7-COMBUSTIBLES, LUBRICANTES, PRODUCTOS QUÍMICOS Y CONEXOS"/>
    <s v="22-SAN JUAN"/>
    <s v="10-FONDO GENERAL"/>
    <s v="No Informado-"/>
    <s v="00-N/A"/>
    <s v="0000-NO APLICA"/>
    <s v="N"/>
    <n v="886025"/>
    <n v="886025"/>
    <n v="886025"/>
    <n v="886025"/>
  </r>
  <r>
    <x v="0"/>
    <x v="0"/>
    <x v="0"/>
    <x v="0"/>
    <s v="2.1.2.2-Bienes y servicios"/>
    <s v="2.1.2.2.1-Contratación de Bienes y Servicios"/>
    <s v="0201-PRESIDENCIA DE LA REPÚBLICA"/>
    <s v="0010-UNIDAD TECNICA EJECUTORA DE TITULACION DE TERRENOS DEL ESTADO"/>
    <s v="4-SERVICIOS SOCIALES"/>
    <s v="4.5-Protección social"/>
    <s v="4.5.10-Asistencia social"/>
    <s v="2.3-MATERIALES Y SUMINISTROS"/>
    <s v="2.3.7-COMBUSTIBLES, LUBRICANTES, PRODUCTOS QUÍMICOS Y CONEXOS"/>
    <s v="27-VALVERDE"/>
    <s v="10-FONDO GENERAL"/>
    <s v="No Informado-"/>
    <s v="00-N/A"/>
    <s v="0000-NO APLICA"/>
    <s v="N"/>
    <n v="801108"/>
    <n v="801108"/>
    <n v="801108"/>
    <n v="801108"/>
  </r>
  <r>
    <x v="0"/>
    <x v="0"/>
    <x v="0"/>
    <x v="0"/>
    <s v="2.1.2.2-Bienes y servicios"/>
    <s v="2.1.2.2.1-Contratación de Bienes y Servicios"/>
    <s v="0201-PRESIDENCIA DE LA REPÚBLICA"/>
    <s v="0010-UNIDAD TECNICA EJECUTORA DE TITULACION DE TERRENOS DEL ESTADO"/>
    <s v="4-SERVICIOS SOCIALES"/>
    <s v="4.5-Protección social"/>
    <s v="4.5.10-Asistencia social"/>
    <s v="2.3-MATERIALES Y SUMINISTROS"/>
    <s v="2.3.7-COMBUSTIBLES, LUBRICANTES, PRODUCTOS QUÍMICOS Y CONEXOS"/>
    <s v="32-SANTO DOMINGO"/>
    <s v="10-FONDO GENERAL"/>
    <s v="No Informado-"/>
    <s v="00-N/A"/>
    <s v="0000-NO APLICA"/>
    <s v="N"/>
    <n v="73836"/>
    <n v="73836"/>
    <n v="73800"/>
    <n v="73800"/>
  </r>
  <r>
    <x v="0"/>
    <x v="0"/>
    <x v="0"/>
    <x v="0"/>
    <s v="2.1.2.2-Bienes y servicios"/>
    <s v="2.1.2.2.1-Contratación de Bienes y Servicios"/>
    <s v="0201-PRESIDENCIA DE LA REPÚBLICA"/>
    <s v="0010-UNIDAD TECNICA EJECUTORA DE TITULACION DE TERRENOS DEL ESTADO"/>
    <s v="4-SERVICIOS SOCIALES"/>
    <s v="4.5-Protección social"/>
    <s v="4.5.10-Asistencia social"/>
    <s v="2.3-MATERIALES Y SUMINISTROS"/>
    <s v="2.3.7-COMBUSTIBLES, LUBRICANTES, PRODUCTOS QUÍMICOS Y CONEXOS"/>
    <s v="99-MULTIPROVINCIAL"/>
    <s v="10-FONDO GENERAL"/>
    <s v="No Informado-"/>
    <s v="00-N/A"/>
    <s v="0000-NO APLICA"/>
    <s v="N"/>
    <n v="8966015"/>
    <n v="8530515"/>
    <n v="8244677.8700000001"/>
    <n v="8033339.8700000001"/>
  </r>
  <r>
    <x v="0"/>
    <x v="0"/>
    <x v="0"/>
    <x v="0"/>
    <s v="2.1.2.2-Bienes y servicios"/>
    <s v="2.1.2.2.1-Contratación de Bienes y Servicios"/>
    <s v="0201-PRESIDENCIA DE LA REPÚBLICA"/>
    <s v="0010-UNIDAD TECNICA EJECUTORA DE TITULACION DE TERRENOS DEL ESTADO"/>
    <s v="4-SERVICIOS SOCIALES"/>
    <s v="4.5-Protección social"/>
    <s v="4.5.10-Asistencia social"/>
    <s v="2.3-MATERIALES Y SUMINISTROS"/>
    <s v="2.3.9-PRODUCTOS Y ÚTILES VARIOS"/>
    <s v="99-MULTIPROVINCIAL"/>
    <s v="10-FONDO GENERAL"/>
    <s v="No Informado-"/>
    <s v="00-N/A"/>
    <s v="0000-NO APLICA"/>
    <s v="N"/>
    <n v="6560000"/>
    <n v="24221695"/>
    <n v="2864803.97"/>
    <n v="2662119.12"/>
  </r>
  <r>
    <x v="0"/>
    <x v="0"/>
    <x v="0"/>
    <x v="0"/>
    <s v="2.1.2.2-Bienes y servicios"/>
    <s v="2.1.2.2.1-Contratación de Bienes y Servicios"/>
    <s v="0201-PRESIDENCIA DE LA REPÚBLICA"/>
    <s v="0012-CONSEJO NACIONAL DE DROGAS"/>
    <s v="1-SERVICIOS  GENERALES"/>
    <s v="1.4-Justicia, orden público y seguridad"/>
    <s v="1.4.98-Investigación y desarrollo relacionados con la justicia, orden público y seguridad"/>
    <s v="2.2-CONTRATACIÓN DE SERVICIOS"/>
    <s v="2.2.1-SERVICIOS BÁSICOS"/>
    <s v="99-MULTIPROVINCIAL"/>
    <s v="10-FONDO GENERAL"/>
    <s v="No Informado-"/>
    <s v="00-N/A"/>
    <s v="0000-NO APLICA"/>
    <s v="N"/>
    <n v="9278785"/>
    <n v="12403060"/>
    <n v="7457565.8899999997"/>
    <n v="7457565.8899999997"/>
  </r>
  <r>
    <x v="0"/>
    <x v="0"/>
    <x v="0"/>
    <x v="0"/>
    <s v="2.1.2.2-Bienes y servicios"/>
    <s v="2.1.2.2.1-Contratación de Bienes y Servicios"/>
    <s v="0201-PRESIDENCIA DE LA REPÚBLICA"/>
    <s v="0012-CONSEJO NACIONAL DE DROGAS"/>
    <s v="1-SERVICIOS  GENERALES"/>
    <s v="1.4-Justicia, orden público y seguridad"/>
    <s v="1.4.98-Investigación y desarrollo relacionados con la justicia, orden público y seguridad"/>
    <s v="2.2-CONTRATACIÓN DE SERVICIOS"/>
    <s v="2.2.2-PUBLICIDAD, IMPRESIÓN Y ENCUADERNACIÓN"/>
    <s v="99-MULTIPROVINCIAL"/>
    <s v="10-FONDO GENERAL"/>
    <s v="No Informado-"/>
    <s v="00-N/A"/>
    <s v="0000-NO APLICA"/>
    <s v="N"/>
    <n v="300000"/>
    <n v="10000"/>
    <n v="0"/>
    <n v="0"/>
  </r>
  <r>
    <x v="0"/>
    <x v="0"/>
    <x v="0"/>
    <x v="0"/>
    <s v="2.1.2.2-Bienes y servicios"/>
    <s v="2.1.2.2.1-Contratación de Bienes y Servicios"/>
    <s v="0201-PRESIDENCIA DE LA REPÚBLICA"/>
    <s v="0012-CONSEJO NACIONAL DE DROGAS"/>
    <s v="1-SERVICIOS  GENERALES"/>
    <s v="1.4-Justicia, orden público y seguridad"/>
    <s v="1.4.98-Investigación y desarrollo relacionados con la justicia, orden público y seguridad"/>
    <s v="2.2-CONTRATACIÓN DE SERVICIOS"/>
    <s v="2.2.5-ALQUILERES Y RENTAS"/>
    <s v="99-MULTIPROVINCIAL"/>
    <s v="10-FONDO GENERAL"/>
    <s v="No Informado-"/>
    <s v="00-N/A"/>
    <s v="0000-NO APLICA"/>
    <s v="N"/>
    <n v="732000"/>
    <n v="732000"/>
    <n v="657000"/>
    <n v="502000"/>
  </r>
  <r>
    <x v="0"/>
    <x v="0"/>
    <x v="0"/>
    <x v="0"/>
    <s v="2.1.2.2-Bienes y servicios"/>
    <s v="2.1.2.2.1-Contratación de Bienes y Servicios"/>
    <s v="0201-PRESIDENCIA DE LA REPÚBLICA"/>
    <s v="0012-CONSEJO NACIONAL DE DROGAS"/>
    <s v="1-SERVICIOS  GENERALES"/>
    <s v="1.4-Justicia, orden público y seguridad"/>
    <s v="1.4.98-Investigación y desarrollo relacionados con la justicia, orden público y seguridad"/>
    <s v="2.2-CONTRATACIÓN DE SERVICIOS"/>
    <s v="2.2.6-SEGUROS"/>
    <s v="99-MULTIPROVINCIAL"/>
    <s v="10-FONDO GENERAL"/>
    <s v="No Informado-"/>
    <s v="00-N/A"/>
    <s v="0000-NO APLICA"/>
    <s v="N"/>
    <n v="741000"/>
    <n v="1262620"/>
    <n v="1017325.36"/>
    <n v="1017325.36"/>
  </r>
  <r>
    <x v="0"/>
    <x v="0"/>
    <x v="0"/>
    <x v="0"/>
    <s v="2.1.2.2-Bienes y servicios"/>
    <s v="2.1.2.2.1-Contratación de Bienes y Servicios"/>
    <s v="0201-PRESIDENCIA DE LA REPÚBLICA"/>
    <s v="0012-CONSEJO NACIONAL DE DROGAS"/>
    <s v="1-SERVICIOS  GENERALES"/>
    <s v="1.4-Justicia, orden público y seguridad"/>
    <s v="1.4.98-Investigación y desarrollo relacionados con la justicia, orden público y seguridad"/>
    <s v="2.2-CONTRATACIÓN DE SERVICIOS"/>
    <s v="2.2.7-SERVICIOS DE CONSERVACIÓN, REPARACIONES MENORES E INSTALACIONES TEMPORALES"/>
    <s v="99-MULTIPROVINCIAL"/>
    <s v="10-FONDO GENERAL"/>
    <s v="No Informado-"/>
    <s v="00-N/A"/>
    <s v="0000-NO APLICA"/>
    <s v="N"/>
    <n v="180000"/>
    <n v="745000"/>
    <n v="415265.52"/>
    <n v="415265.52"/>
  </r>
  <r>
    <x v="0"/>
    <x v="0"/>
    <x v="0"/>
    <x v="0"/>
    <s v="2.1.2.2-Bienes y servicios"/>
    <s v="2.1.2.2.1-Contratación de Bienes y Servicios"/>
    <s v="0201-PRESIDENCIA DE LA REPÚBLICA"/>
    <s v="0012-CONSEJO NACIONAL DE DROGAS"/>
    <s v="1-SERVICIOS  GENERALES"/>
    <s v="1.4-Justicia, orden público y seguridad"/>
    <s v="1.4.98-Investigación y desarrollo relacionados con la justicia, orden público y seguridad"/>
    <s v="2.2-CONTRATACIÓN DE SERVICIOS"/>
    <s v="2.2.8-OTROS SERVICIOS NO INCLUIDOS EN CONCEPTOS ANTERIORES"/>
    <s v="99-MULTIPROVINCIAL"/>
    <s v="10-FONDO GENERAL"/>
    <s v="No Informado-"/>
    <s v="00-N/A"/>
    <s v="0000-NO APLICA"/>
    <s v="N"/>
    <n v="0"/>
    <n v="708000"/>
    <n v="708000"/>
    <n v="531000"/>
  </r>
  <r>
    <x v="0"/>
    <x v="0"/>
    <x v="0"/>
    <x v="0"/>
    <s v="2.1.2.2-Bienes y servicios"/>
    <s v="2.1.2.2.1-Contratación de Bienes y Servicios"/>
    <s v="0201-PRESIDENCIA DE LA REPÚBLICA"/>
    <s v="0012-CONSEJO NACIONAL DE DROGAS"/>
    <s v="1-SERVICIOS  GENERALES"/>
    <s v="1.4-Justicia, orden público y seguridad"/>
    <s v="1.4.98-Investigación y desarrollo relacionados con la justicia, orden público y seguridad"/>
    <s v="2.2-CONTRATACIÓN DE SERVICIOS"/>
    <s v="2.2.9-OTRAS CONTRATACIONES DE SERVICIOS"/>
    <s v="99-MULTIPROVINCIAL"/>
    <s v="10-FONDO GENERAL"/>
    <s v="No Informado-"/>
    <s v="00-N/A"/>
    <s v="0000-NO APLICA"/>
    <s v="N"/>
    <n v="109784"/>
    <n v="109784"/>
    <n v="77467"/>
    <n v="77467"/>
  </r>
  <r>
    <x v="0"/>
    <x v="0"/>
    <x v="0"/>
    <x v="0"/>
    <s v="2.1.2.2-Bienes y servicios"/>
    <s v="2.1.2.2.1-Contratación de Bienes y Servicios"/>
    <s v="0201-PRESIDENCIA DE LA REPÚBLICA"/>
    <s v="0012-CONSEJO NACIONAL DE DROGAS"/>
    <s v="1-SERVICIOS  GENERALES"/>
    <s v="1.4-Justicia, orden público y seguridad"/>
    <s v="1.4.98-Investigación y desarrollo relacionados con la justicia, orden público y seguridad"/>
    <s v="2.3-MATERIALES Y SUMINISTROS"/>
    <s v="2.3.1-ALIMENTOS Y PRODUCTOS AGROFORESTALES"/>
    <s v="99-MULTIPROVINCIAL"/>
    <s v="10-FONDO GENERAL"/>
    <s v="No Informado-"/>
    <s v="00-N/A"/>
    <s v="0000-NO APLICA"/>
    <s v="N"/>
    <n v="160184"/>
    <n v="336182"/>
    <n v="164447.78"/>
    <n v="164447.78"/>
  </r>
  <r>
    <x v="0"/>
    <x v="0"/>
    <x v="0"/>
    <x v="0"/>
    <s v="2.1.2.2-Bienes y servicios"/>
    <s v="2.1.2.2.1-Contratación de Bienes y Servicios"/>
    <s v="0201-PRESIDENCIA DE LA REPÚBLICA"/>
    <s v="0012-CONSEJO NACIONAL DE DROGAS"/>
    <s v="1-SERVICIOS  GENERALES"/>
    <s v="1.4-Justicia, orden público y seguridad"/>
    <s v="1.4.98-Investigación y desarrollo relacionados con la justicia, orden público y seguridad"/>
    <s v="2.3-MATERIALES Y SUMINISTROS"/>
    <s v="2.3.2-TEXTILES Y VESTUARIOS"/>
    <s v="99-MULTIPROVINCIAL"/>
    <s v="10-FONDO GENERAL"/>
    <s v="No Informado-"/>
    <s v="00-N/A"/>
    <s v="0000-NO APLICA"/>
    <s v="N"/>
    <n v="0"/>
    <n v="104967"/>
    <n v="0"/>
    <n v="0"/>
  </r>
  <r>
    <x v="0"/>
    <x v="0"/>
    <x v="0"/>
    <x v="0"/>
    <s v="2.1.2.2-Bienes y servicios"/>
    <s v="2.1.2.2.1-Contratación de Bienes y Servicios"/>
    <s v="0201-PRESIDENCIA DE LA REPÚBLICA"/>
    <s v="0012-CONSEJO NACIONAL DE DROGAS"/>
    <s v="1-SERVICIOS  GENERALES"/>
    <s v="1.4-Justicia, orden público y seguridad"/>
    <s v="1.4.98-Investigación y desarrollo relacionados con la justicia, orden público y seguridad"/>
    <s v="2.3-MATERIALES Y SUMINISTROS"/>
    <s v="2.3.7-COMBUSTIBLES, LUBRICANTES, PRODUCTOS QUÍMICOS Y CONEXOS"/>
    <s v="99-MULTIPROVINCIAL"/>
    <s v="10-FONDO GENERAL"/>
    <s v="No Informado-"/>
    <s v="00-N/A"/>
    <s v="0000-NO APLICA"/>
    <s v="N"/>
    <n v="4212000"/>
    <n v="4212000"/>
    <n v="4212000"/>
    <n v="3159000"/>
  </r>
  <r>
    <x v="0"/>
    <x v="0"/>
    <x v="0"/>
    <x v="0"/>
    <s v="2.1.2.2-Bienes y servicios"/>
    <s v="2.1.2.2.1-Contratación de Bienes y Servicios"/>
    <s v="0201-PRESIDENCIA DE LA REPÚBLICA"/>
    <s v="0012-CONSEJO NACIONAL DE DROGAS"/>
    <s v="1-SERVICIOS  GENERALES"/>
    <s v="1.4-Justicia, orden público y seguridad"/>
    <s v="1.4.98-Investigación y desarrollo relacionados con la justicia, orden público y seguridad"/>
    <s v="2.3-MATERIALES Y SUMINISTROS"/>
    <s v="2.3.9-PRODUCTOS Y ÚTILES VARIOS"/>
    <s v="99-MULTIPROVINCIAL"/>
    <s v="10-FONDO GENERAL"/>
    <s v="No Informado-"/>
    <s v="00-N/A"/>
    <s v="0000-NO APLICA"/>
    <s v="N"/>
    <n v="0"/>
    <n v="204750"/>
    <n v="176882"/>
    <n v="176882"/>
  </r>
  <r>
    <x v="0"/>
    <x v="0"/>
    <x v="0"/>
    <x v="0"/>
    <s v="2.1.2.2-Bienes y servicios"/>
    <s v="2.1.2.2.1-Contratación de Bienes y Servicios"/>
    <s v="0201-PRESIDENCIA DE LA REPÚBLICA"/>
    <s v="0014-OFICINA DE CUSTODIA Y ADM. DE LOS BIENES INCAUTADOS Y DECOMISADOS"/>
    <s v="1-SERVICIOS  GENERALES"/>
    <s v="1.4-Justicia, orden público y seguridad"/>
    <s v="1.4.03-Administración y servicios de justicia"/>
    <s v="2.2-CONTRATACIÓN DE SERVICIOS"/>
    <s v="2.2.1-SERVICIOS BÁSICOS"/>
    <s v="99-MULTIPROVINCIAL"/>
    <s v="10-FONDO GENERAL"/>
    <s v="No Informado-"/>
    <s v="00-N/A"/>
    <s v="0000-NO APLICA"/>
    <s v="N"/>
    <n v="1739799"/>
    <n v="1739799"/>
    <n v="1125787.75"/>
    <n v="1125487.75"/>
  </r>
  <r>
    <x v="0"/>
    <x v="0"/>
    <x v="0"/>
    <x v="0"/>
    <s v="2.1.2.2-Bienes y servicios"/>
    <s v="2.1.2.2.1-Contratación de Bienes y Servicios"/>
    <s v="0201-PRESIDENCIA DE LA REPÚBLICA"/>
    <s v="0014-OFICINA DE CUSTODIA Y ADM. DE LOS BIENES INCAUTADOS Y DECOMISADOS"/>
    <s v="1-SERVICIOS  GENERALES"/>
    <s v="1.4-Justicia, orden público y seguridad"/>
    <s v="1.4.03-Administración y servicios de justicia"/>
    <s v="2.2-CONTRATACIÓN DE SERVICIOS"/>
    <s v="2.2.3-VIÁTICOS"/>
    <s v="99-MULTIPROVINCIAL"/>
    <s v="10-FONDO GENERAL"/>
    <s v="No Informado-"/>
    <s v="00-N/A"/>
    <s v="0000-NO APLICA"/>
    <s v="N"/>
    <n v="372000"/>
    <n v="372000"/>
    <n v="164727.5"/>
    <n v="164727.5"/>
  </r>
  <r>
    <x v="0"/>
    <x v="0"/>
    <x v="0"/>
    <x v="0"/>
    <s v="2.1.2.2-Bienes y servicios"/>
    <s v="2.1.2.2.1-Contratación de Bienes y Servicios"/>
    <s v="0201-PRESIDENCIA DE LA REPÚBLICA"/>
    <s v="0014-OFICINA DE CUSTODIA Y ADM. DE LOS BIENES INCAUTADOS Y DECOMISADOS"/>
    <s v="1-SERVICIOS  GENERALES"/>
    <s v="1.4-Justicia, orden público y seguridad"/>
    <s v="1.4.03-Administración y servicios de justicia"/>
    <s v="2.2-CONTRATACIÓN DE SERVICIOS"/>
    <s v="2.2.6-SEGUROS"/>
    <s v="99-MULTIPROVINCIAL"/>
    <s v="10-FONDO GENERAL"/>
    <s v="No Informado-"/>
    <s v="00-N/A"/>
    <s v="0000-NO APLICA"/>
    <s v="N"/>
    <n v="572000"/>
    <n v="580000"/>
    <n v="579495.98"/>
    <n v="497517.54"/>
  </r>
  <r>
    <x v="0"/>
    <x v="0"/>
    <x v="0"/>
    <x v="0"/>
    <s v="2.1.2.2-Bienes y servicios"/>
    <s v="2.1.2.2.1-Contratación de Bienes y Servicios"/>
    <s v="0201-PRESIDENCIA DE LA REPÚBLICA"/>
    <s v="0014-OFICINA DE CUSTODIA Y ADM. DE LOS BIENES INCAUTADOS Y DECOMISADOS"/>
    <s v="1-SERVICIOS  GENERALES"/>
    <s v="1.4-Justicia, orden público y seguridad"/>
    <s v="1.4.03-Administración y servicios de justicia"/>
    <s v="2.2-CONTRATACIÓN DE SERVICIOS"/>
    <s v="2.2.7-SERVICIOS DE CONSERVACIÓN, REPARACIONES MENORES E INSTALACIONES TEMPORALES"/>
    <s v="99-MULTIPROVINCIAL"/>
    <s v="10-FONDO GENERAL"/>
    <s v="No Informado-"/>
    <s v="00-N/A"/>
    <s v="0000-NO APLICA"/>
    <s v="N"/>
    <n v="412000"/>
    <n v="404000"/>
    <n v="210170.67"/>
    <n v="99548.85"/>
  </r>
  <r>
    <x v="0"/>
    <x v="0"/>
    <x v="0"/>
    <x v="0"/>
    <s v="2.1.2.2-Bienes y servicios"/>
    <s v="2.1.2.2.1-Contratación de Bienes y Servicios"/>
    <s v="0201-PRESIDENCIA DE LA REPÚBLICA"/>
    <s v="0014-OFICINA DE CUSTODIA Y ADM. DE LOS BIENES INCAUTADOS Y DECOMISADOS"/>
    <s v="1-SERVICIOS  GENERALES"/>
    <s v="1.4-Justicia, orden público y seguridad"/>
    <s v="1.4.03-Administración y servicios de justicia"/>
    <s v="2.2-CONTRATACIÓN DE SERVICIOS"/>
    <s v="2.2.8-OTROS SERVICIOS NO INCLUIDOS EN CONCEPTOS ANTERIORES"/>
    <s v="99-MULTIPROVINCIAL"/>
    <s v="10-FONDO GENERAL"/>
    <s v="No Informado-"/>
    <s v="00-N/A"/>
    <s v="0000-NO APLICA"/>
    <s v="N"/>
    <n v="12000"/>
    <n v="223305.67"/>
    <n v="158760"/>
    <n v="0"/>
  </r>
  <r>
    <x v="0"/>
    <x v="0"/>
    <x v="0"/>
    <x v="0"/>
    <s v="2.1.2.2-Bienes y servicios"/>
    <s v="2.1.2.2.1-Contratación de Bienes y Servicios"/>
    <s v="0201-PRESIDENCIA DE LA REPÚBLICA"/>
    <s v="0014-OFICINA DE CUSTODIA Y ADM. DE LOS BIENES INCAUTADOS Y DECOMISADOS"/>
    <s v="1-SERVICIOS  GENERALES"/>
    <s v="1.4-Justicia, orden público y seguridad"/>
    <s v="1.4.03-Administración y servicios de justicia"/>
    <s v="2.2-CONTRATACIÓN DE SERVICIOS"/>
    <s v="2.2.9-OTRAS CONTRATACIONES DE SERVICIOS"/>
    <s v="99-MULTIPROVINCIAL"/>
    <s v="10-FONDO GENERAL"/>
    <s v="No Informado-"/>
    <s v="00-N/A"/>
    <s v="0000-NO APLICA"/>
    <s v="N"/>
    <n v="0"/>
    <n v="350177"/>
    <n v="113271.75"/>
    <n v="113271.75"/>
  </r>
  <r>
    <x v="0"/>
    <x v="0"/>
    <x v="0"/>
    <x v="0"/>
    <s v="2.1.2.2-Bienes y servicios"/>
    <s v="2.1.2.2.1-Contratación de Bienes y Servicios"/>
    <s v="0201-PRESIDENCIA DE LA REPÚBLICA"/>
    <s v="0014-OFICINA DE CUSTODIA Y ADM. DE LOS BIENES INCAUTADOS Y DECOMISADOS"/>
    <s v="1-SERVICIOS  GENERALES"/>
    <s v="1.4-Justicia, orden público y seguridad"/>
    <s v="1.4.03-Administración y servicios de justicia"/>
    <s v="2.3-MATERIALES Y SUMINISTROS"/>
    <s v="2.3.1-ALIMENTOS Y PRODUCTOS AGROFORESTALES"/>
    <s v="99-MULTIPROVINCIAL"/>
    <s v="10-FONDO GENERAL"/>
    <s v="No Informado-"/>
    <s v="00-N/A"/>
    <s v="0000-NO APLICA"/>
    <s v="N"/>
    <n v="629286"/>
    <n v="379286"/>
    <n v="124937.67"/>
    <n v="124937.67"/>
  </r>
  <r>
    <x v="0"/>
    <x v="0"/>
    <x v="0"/>
    <x v="0"/>
    <s v="2.1.2.2-Bienes y servicios"/>
    <s v="2.1.2.2.1-Contratación de Bienes y Servicios"/>
    <s v="0201-PRESIDENCIA DE LA REPÚBLICA"/>
    <s v="0014-OFICINA DE CUSTODIA Y ADM. DE LOS BIENES INCAUTADOS Y DECOMISADOS"/>
    <s v="1-SERVICIOS  GENERALES"/>
    <s v="1.4-Justicia, orden público y seguridad"/>
    <s v="1.4.03-Administración y servicios de justicia"/>
    <s v="2.3-MATERIALES Y SUMINISTROS"/>
    <s v="2.3.2-TEXTILES Y VESTUARIOS"/>
    <s v="99-MULTIPROVINCIAL"/>
    <s v="10-FONDO GENERAL"/>
    <s v="No Informado-"/>
    <s v="00-N/A"/>
    <s v="0000-NO APLICA"/>
    <s v="N"/>
    <n v="310000"/>
    <n v="280000"/>
    <n v="3776"/>
    <n v="3776"/>
  </r>
  <r>
    <x v="0"/>
    <x v="0"/>
    <x v="0"/>
    <x v="0"/>
    <s v="2.1.2.2-Bienes y servicios"/>
    <s v="2.1.2.2.1-Contratación de Bienes y Servicios"/>
    <s v="0201-PRESIDENCIA DE LA REPÚBLICA"/>
    <s v="0014-OFICINA DE CUSTODIA Y ADM. DE LOS BIENES INCAUTADOS Y DECOMISADOS"/>
    <s v="1-SERVICIOS  GENERALES"/>
    <s v="1.4-Justicia, orden público y seguridad"/>
    <s v="1.4.03-Administración y servicios de justicia"/>
    <s v="2.3-MATERIALES Y SUMINISTROS"/>
    <s v="2.3.3-PAPEL, CARTÓN E IMPRESOS"/>
    <s v="99-MULTIPROVINCIAL"/>
    <s v="10-FONDO GENERAL"/>
    <s v="No Informado-"/>
    <s v="00-N/A"/>
    <s v="0000-NO APLICA"/>
    <s v="N"/>
    <n v="108000"/>
    <n v="164200"/>
    <n v="86923.64"/>
    <n v="86923.64"/>
  </r>
  <r>
    <x v="0"/>
    <x v="0"/>
    <x v="0"/>
    <x v="0"/>
    <s v="2.1.2.2-Bienes y servicios"/>
    <s v="2.1.2.2.1-Contratación de Bienes y Servicios"/>
    <s v="0201-PRESIDENCIA DE LA REPÚBLICA"/>
    <s v="0014-OFICINA DE CUSTODIA Y ADM. DE LOS BIENES INCAUTADOS Y DECOMISADOS"/>
    <s v="1-SERVICIOS  GENERALES"/>
    <s v="1.4-Justicia, orden público y seguridad"/>
    <s v="1.4.03-Administración y servicios de justicia"/>
    <s v="2.3-MATERIALES Y SUMINISTROS"/>
    <s v="2.3.5-CUERO, CAUCHO Y PLÁSTICO"/>
    <s v="99-MULTIPROVINCIAL"/>
    <s v="10-FONDO GENERAL"/>
    <s v="No Informado-"/>
    <s v="00-N/A"/>
    <s v="0000-NO APLICA"/>
    <s v="N"/>
    <n v="60000"/>
    <n v="60000"/>
    <n v="0"/>
    <n v="0"/>
  </r>
  <r>
    <x v="0"/>
    <x v="0"/>
    <x v="0"/>
    <x v="0"/>
    <s v="2.1.2.2-Bienes y servicios"/>
    <s v="2.1.2.2.1-Contratación de Bienes y Servicios"/>
    <s v="0201-PRESIDENCIA DE LA REPÚBLICA"/>
    <s v="0014-OFICINA DE CUSTODIA Y ADM. DE LOS BIENES INCAUTADOS Y DECOMISADOS"/>
    <s v="1-SERVICIOS  GENERALES"/>
    <s v="1.4-Justicia, orden público y seguridad"/>
    <s v="1.4.03-Administración y servicios de justicia"/>
    <s v="2.3-MATERIALES Y SUMINISTROS"/>
    <s v="2.3.7-COMBUSTIBLES, LUBRICANTES, PRODUCTOS QUÍMICOS Y CONEXOS"/>
    <s v="99-MULTIPROVINCIAL"/>
    <s v="10-FONDO GENERAL"/>
    <s v="No Informado-"/>
    <s v="00-N/A"/>
    <s v="0000-NO APLICA"/>
    <s v="N"/>
    <n v="3510000"/>
    <n v="3510000"/>
    <n v="1755000"/>
    <n v="1755000"/>
  </r>
  <r>
    <x v="0"/>
    <x v="0"/>
    <x v="0"/>
    <x v="0"/>
    <s v="2.1.2.2-Bienes y servicios"/>
    <s v="2.1.2.2.1-Contratación de Bienes y Servicios"/>
    <s v="0201-PRESIDENCIA DE LA REPÚBLICA"/>
    <s v="0014-OFICINA DE CUSTODIA Y ADM. DE LOS BIENES INCAUTADOS Y DECOMISADOS"/>
    <s v="1-SERVICIOS  GENERALES"/>
    <s v="1.4-Justicia, orden público y seguridad"/>
    <s v="1.4.03-Administración y servicios de justicia"/>
    <s v="2.3-MATERIALES Y SUMINISTROS"/>
    <s v="2.3.9-PRODUCTOS Y ÚTILES VARIOS"/>
    <s v="99-MULTIPROVINCIAL"/>
    <s v="10-FONDO GENERAL"/>
    <s v="No Informado-"/>
    <s v="00-N/A"/>
    <s v="0000-NO APLICA"/>
    <s v="N"/>
    <n v="544600"/>
    <n v="206917.33"/>
    <n v="183350.81"/>
    <n v="183350.81"/>
  </r>
  <r>
    <x v="0"/>
    <x v="0"/>
    <x v="0"/>
    <x v="0"/>
    <s v="2.1.2.2-Bienes y servicios"/>
    <s v="2.1.2.2.1-Contratación de Bienes y Servicios"/>
    <s v="0201-PRESIDENCIA DE LA REPÚBLICA"/>
    <s v="0014-OFICINA DE CUSTODIA Y ADM. DE LOS BIENES INCAUTADOS Y DECOMISADOS"/>
    <s v="4-SERVICIOS SOCIALES"/>
    <s v="4.5-Protección social"/>
    <s v="4.5.10-Asistencia social"/>
    <s v="2.2-CONTRATACIÓN DE SERVICIOS"/>
    <s v="2.2.1-SERVICIOS BÁSICOS"/>
    <s v="99-MULTIPROVINCIAL"/>
    <s v="10-FONDO GENERAL"/>
    <s v="No Informado-"/>
    <s v="00-N/A"/>
    <s v="0000-NO APLICA"/>
    <s v="N"/>
    <n v="43100000"/>
    <n v="43583623"/>
    <n v="23484267.27"/>
    <n v="23484267.27"/>
  </r>
  <r>
    <x v="0"/>
    <x v="0"/>
    <x v="0"/>
    <x v="0"/>
    <s v="2.1.2.2-Bienes y servicios"/>
    <s v="2.1.2.2.1-Contratación de Bienes y Servicios"/>
    <s v="0201-PRESIDENCIA DE LA REPÚBLICA"/>
    <s v="0014-OFICINA DE CUSTODIA Y ADM. DE LOS BIENES INCAUTADOS Y DECOMISADOS"/>
    <s v="4-SERVICIOS SOCIALES"/>
    <s v="4.5-Protección social"/>
    <s v="4.5.10-Asistencia social"/>
    <s v="2.2-CONTRATACIÓN DE SERVICIOS"/>
    <s v="2.2.2-PUBLICIDAD, IMPRESIÓN Y ENCUADERNACIÓN"/>
    <s v="99-MULTIPROVINCIAL"/>
    <s v="10-FONDO GENERAL"/>
    <s v="No Informado-"/>
    <s v="00-N/A"/>
    <s v="0000-NO APLICA"/>
    <s v="N"/>
    <n v="10000000"/>
    <n v="5015000"/>
    <n v="199184.26"/>
    <n v="25907.16"/>
  </r>
  <r>
    <x v="0"/>
    <x v="0"/>
    <x v="0"/>
    <x v="0"/>
    <s v="2.1.2.2-Bienes y servicios"/>
    <s v="2.1.2.2.1-Contratación de Bienes y Servicios"/>
    <s v="0201-PRESIDENCIA DE LA REPÚBLICA"/>
    <s v="0014-OFICINA DE CUSTODIA Y ADM. DE LOS BIENES INCAUTADOS Y DECOMISADOS"/>
    <s v="4-SERVICIOS SOCIALES"/>
    <s v="4.5-Protección social"/>
    <s v="4.5.10-Asistencia social"/>
    <s v="2.2-CONTRATACIÓN DE SERVICIOS"/>
    <s v="2.2.2-PUBLICIDAD, IMPRESIÓN Y ENCUADERNACIÓN"/>
    <s v="99-MULTIPROVINCIAL"/>
    <s v="20-FONDOS CON DESTINO ESPECÍFICO"/>
    <s v="No Informado-"/>
    <s v="00-N/A"/>
    <s v="0000-NO APLICA"/>
    <s v="N"/>
    <n v="0"/>
    <n v="2000000"/>
    <n v="1019079.04"/>
    <n v="533891.04"/>
  </r>
  <r>
    <x v="0"/>
    <x v="0"/>
    <x v="0"/>
    <x v="0"/>
    <s v="2.1.2.2-Bienes y servicios"/>
    <s v="2.1.2.2.1-Contratación de Bienes y Servicios"/>
    <s v="0201-PRESIDENCIA DE LA REPÚBLICA"/>
    <s v="0014-OFICINA DE CUSTODIA Y ADM. DE LOS BIENES INCAUTADOS Y DECOMISADOS"/>
    <s v="4-SERVICIOS SOCIALES"/>
    <s v="4.5-Protección social"/>
    <s v="4.5.10-Asistencia social"/>
    <s v="2.2-CONTRATACIÓN DE SERVICIOS"/>
    <s v="2.2.3-VIÁTICOS"/>
    <s v="99-MULTIPROVINCIAL"/>
    <s v="10-FONDO GENERAL"/>
    <s v="No Informado-"/>
    <s v="00-N/A"/>
    <s v="0000-NO APLICA"/>
    <s v="N"/>
    <n v="25000000"/>
    <n v="40000000"/>
    <n v="19966014.25"/>
    <n v="19810141.260000002"/>
  </r>
  <r>
    <x v="0"/>
    <x v="0"/>
    <x v="0"/>
    <x v="0"/>
    <s v="2.1.2.2-Bienes y servicios"/>
    <s v="2.1.2.2.1-Contratación de Bienes y Servicios"/>
    <s v="0201-PRESIDENCIA DE LA REPÚBLICA"/>
    <s v="0014-OFICINA DE CUSTODIA Y ADM. DE LOS BIENES INCAUTADOS Y DECOMISADOS"/>
    <s v="4-SERVICIOS SOCIALES"/>
    <s v="4.5-Protección social"/>
    <s v="4.5.10-Asistencia social"/>
    <s v="2.2-CONTRATACIÓN DE SERVICIOS"/>
    <s v="2.2.4-TRANSPORTE Y ALMACENAJE"/>
    <s v="99-MULTIPROVINCIAL"/>
    <s v="10-FONDO GENERAL"/>
    <s v="No Informado-"/>
    <s v="00-N/A"/>
    <s v="0000-NO APLICA"/>
    <s v="N"/>
    <n v="4700000"/>
    <n v="2050484.44"/>
    <n v="570600"/>
    <n v="570600"/>
  </r>
  <r>
    <x v="0"/>
    <x v="0"/>
    <x v="0"/>
    <x v="0"/>
    <s v="2.1.2.2-Bienes y servicios"/>
    <s v="2.1.2.2.1-Contratación de Bienes y Servicios"/>
    <s v="0201-PRESIDENCIA DE LA REPÚBLICA"/>
    <s v="0014-OFICINA DE CUSTODIA Y ADM. DE LOS BIENES INCAUTADOS Y DECOMISADOS"/>
    <s v="4-SERVICIOS SOCIALES"/>
    <s v="4.5-Protección social"/>
    <s v="4.5.10-Asistencia social"/>
    <s v="2.2-CONTRATACIÓN DE SERVICIOS"/>
    <s v="2.2.5-ALQUILERES Y RENTAS"/>
    <s v="99-MULTIPROVINCIAL"/>
    <s v="10-FONDO GENERAL"/>
    <s v="No Informado-"/>
    <s v="00-N/A"/>
    <s v="0000-NO APLICA"/>
    <s v="N"/>
    <n v="26499999"/>
    <n v="27068538"/>
    <n v="18550359.07"/>
    <n v="10272999.98"/>
  </r>
  <r>
    <x v="0"/>
    <x v="0"/>
    <x v="0"/>
    <x v="0"/>
    <s v="2.1.2.2-Bienes y servicios"/>
    <s v="2.1.2.2.1-Contratación de Bienes y Servicios"/>
    <s v="0201-PRESIDENCIA DE LA REPÚBLICA"/>
    <s v="0014-OFICINA DE CUSTODIA Y ADM. DE LOS BIENES INCAUTADOS Y DECOMISADOS"/>
    <s v="4-SERVICIOS SOCIALES"/>
    <s v="4.5-Protección social"/>
    <s v="4.5.10-Asistencia social"/>
    <s v="2.2-CONTRATACIÓN DE SERVICIOS"/>
    <s v="2.2.5-ALQUILERES Y RENTAS"/>
    <s v="99-MULTIPROVINCIAL"/>
    <s v="20-FONDOS CON DESTINO ESPECÍFICO"/>
    <s v="No Informado-"/>
    <s v="00-N/A"/>
    <s v="0000-NO APLICA"/>
    <s v="N"/>
    <n v="0"/>
    <n v="1050000"/>
    <n v="1050000"/>
    <n v="1050000"/>
  </r>
  <r>
    <x v="0"/>
    <x v="0"/>
    <x v="0"/>
    <x v="0"/>
    <s v="2.1.2.2-Bienes y servicios"/>
    <s v="2.1.2.2.1-Contratación de Bienes y Servicios"/>
    <s v="0201-PRESIDENCIA DE LA REPÚBLICA"/>
    <s v="0014-OFICINA DE CUSTODIA Y ADM. DE LOS BIENES INCAUTADOS Y DECOMISADOS"/>
    <s v="4-SERVICIOS SOCIALES"/>
    <s v="4.5-Protección social"/>
    <s v="4.5.10-Asistencia social"/>
    <s v="2.2-CONTRATACIÓN DE SERVICIOS"/>
    <s v="2.2.6-SEGUROS"/>
    <s v="99-MULTIPROVINCIAL"/>
    <s v="10-FONDO GENERAL"/>
    <s v="No Informado-"/>
    <s v="00-N/A"/>
    <s v="0000-NO APLICA"/>
    <s v="N"/>
    <n v="6000000"/>
    <n v="5455461"/>
    <n v="4602507.38"/>
    <n v="4602507.38"/>
  </r>
  <r>
    <x v="0"/>
    <x v="0"/>
    <x v="0"/>
    <x v="0"/>
    <s v="2.1.2.2-Bienes y servicios"/>
    <s v="2.1.2.2.1-Contratación de Bienes y Servicios"/>
    <s v="0201-PRESIDENCIA DE LA REPÚBLICA"/>
    <s v="0014-OFICINA DE CUSTODIA Y ADM. DE LOS BIENES INCAUTADOS Y DECOMISADOS"/>
    <s v="4-SERVICIOS SOCIALES"/>
    <s v="4.5-Protección social"/>
    <s v="4.5.10-Asistencia social"/>
    <s v="2.2-CONTRATACIÓN DE SERVICIOS"/>
    <s v="2.2.7-SERVICIOS DE CONSERVACIÓN, REPARACIONES MENORES E INSTALACIONES TEMPORALES"/>
    <s v="99-MULTIPROVINCIAL"/>
    <s v="10-FONDO GENERAL"/>
    <s v="No Informado-"/>
    <s v="00-N/A"/>
    <s v="0000-NO APLICA"/>
    <s v="N"/>
    <n v="21600000"/>
    <n v="6559064.8499999996"/>
    <n v="1771210.23"/>
    <n v="770586.9"/>
  </r>
  <r>
    <x v="0"/>
    <x v="0"/>
    <x v="0"/>
    <x v="0"/>
    <s v="2.1.2.2-Bienes y servicios"/>
    <s v="2.1.2.2.1-Contratación de Bienes y Servicios"/>
    <s v="0201-PRESIDENCIA DE LA REPÚBLICA"/>
    <s v="0014-OFICINA DE CUSTODIA Y ADM. DE LOS BIENES INCAUTADOS Y DECOMISADOS"/>
    <s v="4-SERVICIOS SOCIALES"/>
    <s v="4.5-Protección social"/>
    <s v="4.5.10-Asistencia social"/>
    <s v="2.2-CONTRATACIÓN DE SERVICIOS"/>
    <s v="2.2.7-SERVICIOS DE CONSERVACIÓN, REPARACIONES MENORES E INSTALACIONES TEMPORALES"/>
    <s v="99-MULTIPROVINCIAL"/>
    <s v="20-FONDOS CON DESTINO ESPECÍFICO"/>
    <s v="No Informado-"/>
    <s v="00-N/A"/>
    <s v="0000-NO APLICA"/>
    <s v="N"/>
    <n v="5000000"/>
    <n v="125945501"/>
    <n v="112907596.69"/>
    <n v="37052766.700000003"/>
  </r>
  <r>
    <x v="0"/>
    <x v="0"/>
    <x v="0"/>
    <x v="0"/>
    <s v="2.1.2.2-Bienes y servicios"/>
    <s v="2.1.2.2.1-Contratación de Bienes y Servicios"/>
    <s v="0201-PRESIDENCIA DE LA REPÚBLICA"/>
    <s v="0014-OFICINA DE CUSTODIA Y ADM. DE LOS BIENES INCAUTADOS Y DECOMISADOS"/>
    <s v="4-SERVICIOS SOCIALES"/>
    <s v="4.5-Protección social"/>
    <s v="4.5.10-Asistencia social"/>
    <s v="2.2-CONTRATACIÓN DE SERVICIOS"/>
    <s v="2.2.8-OTROS SERVICIOS NO INCLUIDOS EN CONCEPTOS ANTERIORES"/>
    <s v="99-MULTIPROVINCIAL"/>
    <s v="10-FONDO GENERAL"/>
    <s v="No Informado-"/>
    <s v="00-N/A"/>
    <s v="0000-NO APLICA"/>
    <s v="N"/>
    <n v="20050000"/>
    <n v="5627627.9800000004"/>
    <n v="2968114.68"/>
    <n v="2950114.68"/>
  </r>
  <r>
    <x v="0"/>
    <x v="0"/>
    <x v="0"/>
    <x v="0"/>
    <s v="2.1.2.2-Bienes y servicios"/>
    <s v="2.1.2.2.1-Contratación de Bienes y Servicios"/>
    <s v="0201-PRESIDENCIA DE LA REPÚBLICA"/>
    <s v="0014-OFICINA DE CUSTODIA Y ADM. DE LOS BIENES INCAUTADOS Y DECOMISADOS"/>
    <s v="4-SERVICIOS SOCIALES"/>
    <s v="4.5-Protección social"/>
    <s v="4.5.10-Asistencia social"/>
    <s v="2.2-CONTRATACIÓN DE SERVICIOS"/>
    <s v="2.2.8-OTROS SERVICIOS NO INCLUIDOS EN CONCEPTOS ANTERIORES"/>
    <s v="99-MULTIPROVINCIAL"/>
    <s v="20-FONDOS CON DESTINO ESPECÍFICO"/>
    <s v="No Informado-"/>
    <s v="00-N/A"/>
    <s v="0000-NO APLICA"/>
    <s v="N"/>
    <n v="0"/>
    <n v="2924000"/>
    <n v="0"/>
    <n v="0"/>
  </r>
  <r>
    <x v="0"/>
    <x v="0"/>
    <x v="0"/>
    <x v="0"/>
    <s v="2.1.2.2-Bienes y servicios"/>
    <s v="2.1.2.2.1-Contratación de Bienes y Servicios"/>
    <s v="0201-PRESIDENCIA DE LA REPÚBLICA"/>
    <s v="0014-OFICINA DE CUSTODIA Y ADM. DE LOS BIENES INCAUTADOS Y DECOMISADOS"/>
    <s v="4-SERVICIOS SOCIALES"/>
    <s v="4.5-Protección social"/>
    <s v="4.5.10-Asistencia social"/>
    <s v="2.3-MATERIALES Y SUMINISTROS"/>
    <s v="2.3.1-ALIMENTOS Y PRODUCTOS AGROFORESTALES"/>
    <s v="99-MULTIPROVINCIAL"/>
    <s v="10-FONDO GENERAL"/>
    <s v="No Informado-"/>
    <s v="00-N/A"/>
    <s v="0000-NO APLICA"/>
    <s v="N"/>
    <n v="1350402543"/>
    <n v="1387023588.75"/>
    <n v="1131795768.5999999"/>
    <n v="588610156.22000003"/>
  </r>
  <r>
    <x v="0"/>
    <x v="0"/>
    <x v="0"/>
    <x v="0"/>
    <s v="2.1.2.2-Bienes y servicios"/>
    <s v="2.1.2.2.1-Contratación de Bienes y Servicios"/>
    <s v="0201-PRESIDENCIA DE LA REPÚBLICA"/>
    <s v="0014-OFICINA DE CUSTODIA Y ADM. DE LOS BIENES INCAUTADOS Y DECOMISADOS"/>
    <s v="4-SERVICIOS SOCIALES"/>
    <s v="4.5-Protección social"/>
    <s v="4.5.10-Asistencia social"/>
    <s v="2.3-MATERIALES Y SUMINISTROS"/>
    <s v="2.3.1-ALIMENTOS Y PRODUCTOS AGROFORESTALES"/>
    <s v="99-MULTIPROVINCIAL"/>
    <s v="20-FONDOS CON DESTINO ESPECÍFICO"/>
    <s v="No Informado-"/>
    <s v="00-N/A"/>
    <s v="0000-NO APLICA"/>
    <s v="N"/>
    <n v="1388860250"/>
    <n v="1379222334"/>
    <n v="1164516019.73"/>
    <n v="754128865.99000001"/>
  </r>
  <r>
    <x v="0"/>
    <x v="0"/>
    <x v="0"/>
    <x v="0"/>
    <s v="2.1.2.2-Bienes y servicios"/>
    <s v="2.1.2.2.1-Contratación de Bienes y Servicios"/>
    <s v="0201-PRESIDENCIA DE LA REPÚBLICA"/>
    <s v="0014-OFICINA DE CUSTODIA Y ADM. DE LOS BIENES INCAUTADOS Y DECOMISADOS"/>
    <s v="4-SERVICIOS SOCIALES"/>
    <s v="4.5-Protección social"/>
    <s v="4.5.10-Asistencia social"/>
    <s v="2.3-MATERIALES Y SUMINISTROS"/>
    <s v="2.3.1-ALIMENTOS Y PRODUCTOS AGROFORESTALES"/>
    <s v="99-MULTIPROVINCIAL"/>
    <s v="50-CRÉDITO INTERNO"/>
    <s v="No Informado-"/>
    <s v="00-N/A"/>
    <s v="0000-NO APLICA"/>
    <s v="N"/>
    <n v="0"/>
    <n v="319550000"/>
    <n v="0"/>
    <n v="0"/>
  </r>
  <r>
    <x v="0"/>
    <x v="0"/>
    <x v="0"/>
    <x v="0"/>
    <s v="2.1.2.2-Bienes y servicios"/>
    <s v="2.1.2.2.1-Contratación de Bienes y Servicios"/>
    <s v="0201-PRESIDENCIA DE LA REPÚBLICA"/>
    <s v="0014-OFICINA DE CUSTODIA Y ADM. DE LOS BIENES INCAUTADOS Y DECOMISADOS"/>
    <s v="4-SERVICIOS SOCIALES"/>
    <s v="4.5-Protección social"/>
    <s v="4.5.10-Asistencia social"/>
    <s v="2.3-MATERIALES Y SUMINISTROS"/>
    <s v="2.3.2-TEXTILES Y VESTUARIOS"/>
    <s v="99-MULTIPROVINCIAL"/>
    <s v="10-FONDO GENERAL"/>
    <s v="No Informado-"/>
    <s v="00-N/A"/>
    <s v="0000-NO APLICA"/>
    <s v="N"/>
    <n v="3650000"/>
    <n v="455000"/>
    <n v="1580"/>
    <n v="1580"/>
  </r>
  <r>
    <x v="0"/>
    <x v="0"/>
    <x v="0"/>
    <x v="0"/>
    <s v="2.1.2.2-Bienes y servicios"/>
    <s v="2.1.2.2.1-Contratación de Bienes y Servicios"/>
    <s v="0201-PRESIDENCIA DE LA REPÚBLICA"/>
    <s v="0014-OFICINA DE CUSTODIA Y ADM. DE LOS BIENES INCAUTADOS Y DECOMISADOS"/>
    <s v="4-SERVICIOS SOCIALES"/>
    <s v="4.5-Protección social"/>
    <s v="4.5.10-Asistencia social"/>
    <s v="2.3-MATERIALES Y SUMINISTROS"/>
    <s v="2.3.2-TEXTILES Y VESTUARIOS"/>
    <s v="99-MULTIPROVINCIAL"/>
    <s v="20-FONDOS CON DESTINO ESPECÍFICO"/>
    <s v="No Informado-"/>
    <s v="00-N/A"/>
    <s v="0000-NO APLICA"/>
    <s v="N"/>
    <n v="0"/>
    <n v="150000"/>
    <n v="99356"/>
    <n v="0"/>
  </r>
  <r>
    <x v="0"/>
    <x v="0"/>
    <x v="0"/>
    <x v="0"/>
    <s v="2.1.2.2-Bienes y servicios"/>
    <s v="2.1.2.2.1-Contratación de Bienes y Servicios"/>
    <s v="0201-PRESIDENCIA DE LA REPÚBLICA"/>
    <s v="0014-OFICINA DE CUSTODIA Y ADM. DE LOS BIENES INCAUTADOS Y DECOMISADOS"/>
    <s v="4-SERVICIOS SOCIALES"/>
    <s v="4.5-Protección social"/>
    <s v="4.5.10-Asistencia social"/>
    <s v="2.3-MATERIALES Y SUMINISTROS"/>
    <s v="2.3.3-PAPEL, CARTÓN E IMPRESOS"/>
    <s v="99-MULTIPROVINCIAL"/>
    <s v="10-FONDO GENERAL"/>
    <s v="No Informado-"/>
    <s v="00-N/A"/>
    <s v="0000-NO APLICA"/>
    <s v="N"/>
    <n v="10000000"/>
    <n v="4294059"/>
    <n v="3260113.34"/>
    <n v="2159289.84"/>
  </r>
  <r>
    <x v="0"/>
    <x v="0"/>
    <x v="0"/>
    <x v="0"/>
    <s v="2.1.2.2-Bienes y servicios"/>
    <s v="2.1.2.2.1-Contratación de Bienes y Servicios"/>
    <s v="0201-PRESIDENCIA DE LA REPÚBLICA"/>
    <s v="0014-OFICINA DE CUSTODIA Y ADM. DE LOS BIENES INCAUTADOS Y DECOMISADOS"/>
    <s v="4-SERVICIOS SOCIALES"/>
    <s v="4.5-Protección social"/>
    <s v="4.5.10-Asistencia social"/>
    <s v="2.3-MATERIALES Y SUMINISTROS"/>
    <s v="2.3.3-PAPEL, CARTÓN E IMPRESOS"/>
    <s v="99-MULTIPROVINCIAL"/>
    <s v="20-FONDOS CON DESTINO ESPECÍFICO"/>
    <s v="No Informado-"/>
    <s v="00-N/A"/>
    <s v="0000-NO APLICA"/>
    <s v="N"/>
    <n v="4500000"/>
    <n v="2265332"/>
    <n v="1060050.05"/>
    <n v="115050"/>
  </r>
  <r>
    <x v="0"/>
    <x v="0"/>
    <x v="0"/>
    <x v="0"/>
    <s v="2.1.2.2-Bienes y servicios"/>
    <s v="2.1.2.2.1-Contratación de Bienes y Servicios"/>
    <s v="0201-PRESIDENCIA DE LA REPÚBLICA"/>
    <s v="0014-OFICINA DE CUSTODIA Y ADM. DE LOS BIENES INCAUTADOS Y DECOMISADOS"/>
    <s v="4-SERVICIOS SOCIALES"/>
    <s v="4.5-Protección social"/>
    <s v="4.5.10-Asistencia social"/>
    <s v="2.3-MATERIALES Y SUMINISTROS"/>
    <s v="2.3.4-PRODUCTOS FARMACÉUTICOS"/>
    <s v="99-MULTIPROVINCIAL"/>
    <s v="10-FONDO GENERAL"/>
    <s v="No Informado-"/>
    <s v="00-N/A"/>
    <s v="0000-NO APLICA"/>
    <s v="N"/>
    <n v="250000"/>
    <n v="250000"/>
    <n v="0"/>
    <n v="0"/>
  </r>
  <r>
    <x v="0"/>
    <x v="0"/>
    <x v="0"/>
    <x v="0"/>
    <s v="2.1.2.2-Bienes y servicios"/>
    <s v="2.1.2.2.1-Contratación de Bienes y Servicios"/>
    <s v="0201-PRESIDENCIA DE LA REPÚBLICA"/>
    <s v="0014-OFICINA DE CUSTODIA Y ADM. DE LOS BIENES INCAUTADOS Y DECOMISADOS"/>
    <s v="4-SERVICIOS SOCIALES"/>
    <s v="4.5-Protección social"/>
    <s v="4.5.10-Asistencia social"/>
    <s v="2.3-MATERIALES Y SUMINISTROS"/>
    <s v="2.3.5-CUERO, CAUCHO Y PLÁSTICO"/>
    <s v="99-MULTIPROVINCIAL"/>
    <s v="10-FONDO GENERAL"/>
    <s v="No Informado-"/>
    <s v="00-N/A"/>
    <s v="0000-NO APLICA"/>
    <s v="N"/>
    <n v="14050000"/>
    <n v="2070595.4"/>
    <n v="845797.3"/>
    <n v="643427.30000000005"/>
  </r>
  <r>
    <x v="0"/>
    <x v="0"/>
    <x v="0"/>
    <x v="0"/>
    <s v="2.1.2.2-Bienes y servicios"/>
    <s v="2.1.2.2.1-Contratación de Bienes y Servicios"/>
    <s v="0201-PRESIDENCIA DE LA REPÚBLICA"/>
    <s v="0014-OFICINA DE CUSTODIA Y ADM. DE LOS BIENES INCAUTADOS Y DECOMISADOS"/>
    <s v="4-SERVICIOS SOCIALES"/>
    <s v="4.5-Protección social"/>
    <s v="4.5.10-Asistencia social"/>
    <s v="2.3-MATERIALES Y SUMINISTROS"/>
    <s v="2.3.5-CUERO, CAUCHO Y PLÁSTICO"/>
    <s v="99-MULTIPROVINCIAL"/>
    <s v="20-FONDOS CON DESTINO ESPECÍFICO"/>
    <s v="No Informado-"/>
    <s v="00-N/A"/>
    <s v="0000-NO APLICA"/>
    <s v="N"/>
    <n v="5000000"/>
    <n v="24925000"/>
    <n v="6725290.6200000001"/>
    <n v="6053690.5599999996"/>
  </r>
  <r>
    <x v="0"/>
    <x v="0"/>
    <x v="0"/>
    <x v="0"/>
    <s v="2.1.2.2-Bienes y servicios"/>
    <s v="2.1.2.2.1-Contratación de Bienes y Servicios"/>
    <s v="0201-PRESIDENCIA DE LA REPÚBLICA"/>
    <s v="0014-OFICINA DE CUSTODIA Y ADM. DE LOS BIENES INCAUTADOS Y DECOMISADOS"/>
    <s v="4-SERVICIOS SOCIALES"/>
    <s v="4.5-Protección social"/>
    <s v="4.5.10-Asistencia social"/>
    <s v="2.3-MATERIALES Y SUMINISTROS"/>
    <s v="2.3.6-PRODUCTOS DE MINERALES, METÁLICOS Y NO METÁLICOS"/>
    <s v="99-MULTIPROVINCIAL"/>
    <s v="10-FONDO GENERAL"/>
    <s v="No Informado-"/>
    <s v="00-N/A"/>
    <s v="0000-NO APLICA"/>
    <s v="N"/>
    <n v="27450000"/>
    <n v="3212100"/>
    <n v="1094343.3600000001"/>
    <n v="1086106.6000000001"/>
  </r>
  <r>
    <x v="0"/>
    <x v="0"/>
    <x v="0"/>
    <x v="0"/>
    <s v="2.1.2.2-Bienes y servicios"/>
    <s v="2.1.2.2.1-Contratación de Bienes y Servicios"/>
    <s v="0201-PRESIDENCIA DE LA REPÚBLICA"/>
    <s v="0014-OFICINA DE CUSTODIA Y ADM. DE LOS BIENES INCAUTADOS Y DECOMISADOS"/>
    <s v="4-SERVICIOS SOCIALES"/>
    <s v="4.5-Protección social"/>
    <s v="4.5.10-Asistencia social"/>
    <s v="2.3-MATERIALES Y SUMINISTROS"/>
    <s v="2.3.6-PRODUCTOS DE MINERALES, METÁLICOS Y NO METÁLICOS"/>
    <s v="99-MULTIPROVINCIAL"/>
    <s v="20-FONDOS CON DESTINO ESPECÍFICO"/>
    <s v="No Informado-"/>
    <s v="00-N/A"/>
    <s v="0000-NO APLICA"/>
    <s v="N"/>
    <n v="0"/>
    <n v="62260"/>
    <n v="31772.32"/>
    <n v="31772.32"/>
  </r>
  <r>
    <x v="0"/>
    <x v="0"/>
    <x v="0"/>
    <x v="0"/>
    <s v="2.1.2.2-Bienes y servicios"/>
    <s v="2.1.2.2.1-Contratación de Bienes y Servicios"/>
    <s v="0201-PRESIDENCIA DE LA REPÚBLICA"/>
    <s v="0014-OFICINA DE CUSTODIA Y ADM. DE LOS BIENES INCAUTADOS Y DECOMISADOS"/>
    <s v="4-SERVICIOS SOCIALES"/>
    <s v="4.5-Protección social"/>
    <s v="4.5.10-Asistencia social"/>
    <s v="2.3-MATERIALES Y SUMINISTROS"/>
    <s v="2.3.7-COMBUSTIBLES, LUBRICANTES, PRODUCTOS QUÍMICOS Y CONEXOS"/>
    <s v="99-MULTIPROVINCIAL"/>
    <s v="10-FONDO GENERAL"/>
    <s v="No Informado-"/>
    <s v="00-N/A"/>
    <s v="0000-NO APLICA"/>
    <s v="N"/>
    <n v="84000000"/>
    <n v="84573605"/>
    <n v="51508203.609999999"/>
    <n v="31844831.02"/>
  </r>
  <r>
    <x v="0"/>
    <x v="0"/>
    <x v="0"/>
    <x v="0"/>
    <s v="2.1.2.2-Bienes y servicios"/>
    <s v="2.1.2.2.1-Contratación de Bienes y Servicios"/>
    <s v="0201-PRESIDENCIA DE LA REPÚBLICA"/>
    <s v="0014-OFICINA DE CUSTODIA Y ADM. DE LOS BIENES INCAUTADOS Y DECOMISADOS"/>
    <s v="4-SERVICIOS SOCIALES"/>
    <s v="4.5-Protección social"/>
    <s v="4.5.10-Asistencia social"/>
    <s v="2.3-MATERIALES Y SUMINISTROS"/>
    <s v="2.3.7-COMBUSTIBLES, LUBRICANTES, PRODUCTOS QUÍMICOS Y CONEXOS"/>
    <s v="99-MULTIPROVINCIAL"/>
    <s v="20-FONDOS CON DESTINO ESPECÍFICO"/>
    <s v="No Informado-"/>
    <s v="00-N/A"/>
    <s v="0000-NO APLICA"/>
    <s v="N"/>
    <n v="0"/>
    <n v="8780000"/>
    <n v="5753610.1200000001"/>
    <n v="3919560"/>
  </r>
  <r>
    <x v="0"/>
    <x v="0"/>
    <x v="0"/>
    <x v="0"/>
    <s v="2.1.2.2-Bienes y servicios"/>
    <s v="2.1.2.2.1-Contratación de Bienes y Servicios"/>
    <s v="0201-PRESIDENCIA DE LA REPÚBLICA"/>
    <s v="0014-OFICINA DE CUSTODIA Y ADM. DE LOS BIENES INCAUTADOS Y DECOMISADOS"/>
    <s v="4-SERVICIOS SOCIALES"/>
    <s v="4.5-Protección social"/>
    <s v="4.5.10-Asistencia social"/>
    <s v="2.3-MATERIALES Y SUMINISTROS"/>
    <s v="2.3.9-PRODUCTOS Y ÚTILES VARIOS"/>
    <s v="99-MULTIPROVINCIAL"/>
    <s v="10-FONDO GENERAL"/>
    <s v="No Informado-"/>
    <s v="00-N/A"/>
    <s v="0000-NO APLICA"/>
    <s v="N"/>
    <n v="158000000"/>
    <n v="113354356.98"/>
    <n v="95370756.120000005"/>
    <n v="40481794.710000001"/>
  </r>
  <r>
    <x v="0"/>
    <x v="0"/>
    <x v="0"/>
    <x v="0"/>
    <s v="2.1.2.2-Bienes y servicios"/>
    <s v="2.1.2.2.1-Contratación de Bienes y Servicios"/>
    <s v="0201-PRESIDENCIA DE LA REPÚBLICA"/>
    <s v="0014-OFICINA DE CUSTODIA Y ADM. DE LOS BIENES INCAUTADOS Y DECOMISADOS"/>
    <s v="4-SERVICIOS SOCIALES"/>
    <s v="4.5-Protección social"/>
    <s v="4.5.10-Asistencia social"/>
    <s v="2.3-MATERIALES Y SUMINISTROS"/>
    <s v="2.3.9-PRODUCTOS Y ÚTILES VARIOS"/>
    <s v="99-MULTIPROVINCIAL"/>
    <s v="20-FONDOS CON DESTINO ESPECÍFICO"/>
    <s v="No Informado-"/>
    <s v="00-N/A"/>
    <s v="0000-NO APLICA"/>
    <s v="N"/>
    <n v="276120084"/>
    <n v="33553908"/>
    <n v="29942163.920000002"/>
    <n v="18542642.100000001"/>
  </r>
  <r>
    <x v="0"/>
    <x v="0"/>
    <x v="0"/>
    <x v="0"/>
    <s v="2.1.2.2-Bienes y servicios"/>
    <s v="2.1.2.2.1-Contratación de Bienes y Servicios"/>
    <s v="0201-PRESIDENCIA DE LA REPÚBLICA"/>
    <s v="0015-DIRECCIÓN GENERAL DE DESARROLLO DE LA COMUNIDAD"/>
    <s v="4-SERVICIOS SOCIALES"/>
    <s v="4.5-Protección social"/>
    <s v="4.5.10-Asistencia social"/>
    <s v="2.2-CONTRATACIÓN DE SERVICIOS"/>
    <s v="2.2.1-SERVICIOS BÁSICOS"/>
    <s v="99-MULTIPROVINCIAL"/>
    <s v="10-FONDO GENERAL"/>
    <s v="No Informado-"/>
    <s v="00-N/A"/>
    <s v="0000-NO APLICA"/>
    <s v="N"/>
    <n v="7200000"/>
    <n v="7200000"/>
    <n v="5289165.5599999996"/>
    <n v="5289165.5599999996"/>
  </r>
  <r>
    <x v="0"/>
    <x v="0"/>
    <x v="0"/>
    <x v="0"/>
    <s v="2.1.2.2-Bienes y servicios"/>
    <s v="2.1.2.2.1-Contratación de Bienes y Servicios"/>
    <s v="0201-PRESIDENCIA DE LA REPÚBLICA"/>
    <s v="0015-DIRECCIÓN GENERAL DE DESARROLLO DE LA COMUNIDAD"/>
    <s v="4-SERVICIOS SOCIALES"/>
    <s v="4.5-Protección social"/>
    <s v="4.5.10-Asistencia social"/>
    <s v="2.2-CONTRATACIÓN DE SERVICIOS"/>
    <s v="2.2.2-PUBLICIDAD, IMPRESIÓN Y ENCUADERNACIÓN"/>
    <s v="99-MULTIPROVINCIAL"/>
    <s v="10-FONDO GENERAL"/>
    <s v="No Informado-"/>
    <s v="00-N/A"/>
    <s v="0000-NO APLICA"/>
    <s v="N"/>
    <n v="1100000"/>
    <n v="1100000"/>
    <n v="675905.78"/>
    <n v="675905.68"/>
  </r>
  <r>
    <x v="0"/>
    <x v="0"/>
    <x v="0"/>
    <x v="0"/>
    <s v="2.1.2.2-Bienes y servicios"/>
    <s v="2.1.2.2.1-Contratación de Bienes y Servicios"/>
    <s v="0201-PRESIDENCIA DE LA REPÚBLICA"/>
    <s v="0015-DIRECCIÓN GENERAL DE DESARROLLO DE LA COMUNIDAD"/>
    <s v="4-SERVICIOS SOCIALES"/>
    <s v="4.5-Protección social"/>
    <s v="4.5.10-Asistencia social"/>
    <s v="2.2-CONTRATACIÓN DE SERVICIOS"/>
    <s v="2.2.3-VIÁTICOS"/>
    <s v="99-MULTIPROVINCIAL"/>
    <s v="10-FONDO GENERAL"/>
    <s v="No Informado-"/>
    <s v="00-N/A"/>
    <s v="0000-NO APLICA"/>
    <s v="N"/>
    <n v="3000000"/>
    <n v="3000000"/>
    <n v="3000000"/>
    <n v="1963155"/>
  </r>
  <r>
    <x v="0"/>
    <x v="0"/>
    <x v="0"/>
    <x v="0"/>
    <s v="2.1.2.2-Bienes y servicios"/>
    <s v="2.1.2.2.1-Contratación de Bienes y Servicios"/>
    <s v="0201-PRESIDENCIA DE LA REPÚBLICA"/>
    <s v="0015-DIRECCIÓN GENERAL DE DESARROLLO DE LA COMUNIDAD"/>
    <s v="4-SERVICIOS SOCIALES"/>
    <s v="4.5-Protección social"/>
    <s v="4.5.10-Asistencia social"/>
    <s v="2.2-CONTRATACIÓN DE SERVICIOS"/>
    <s v="2.2.4-TRANSPORTE Y ALMACENAJE"/>
    <s v="99-MULTIPROVINCIAL"/>
    <s v="10-FONDO GENERAL"/>
    <s v="No Informado-"/>
    <s v="00-N/A"/>
    <s v="0000-NO APLICA"/>
    <s v="N"/>
    <n v="95000"/>
    <n v="253000"/>
    <n v="199035"/>
    <n v="199035"/>
  </r>
  <r>
    <x v="0"/>
    <x v="0"/>
    <x v="0"/>
    <x v="0"/>
    <s v="2.1.2.2-Bienes y servicios"/>
    <s v="2.1.2.2.1-Contratación de Bienes y Servicios"/>
    <s v="0201-PRESIDENCIA DE LA REPÚBLICA"/>
    <s v="0015-DIRECCIÓN GENERAL DE DESARROLLO DE LA COMUNIDAD"/>
    <s v="4-SERVICIOS SOCIALES"/>
    <s v="4.5-Protección social"/>
    <s v="4.5.10-Asistencia social"/>
    <s v="2.2-CONTRATACIÓN DE SERVICIOS"/>
    <s v="2.2.5-ALQUILERES Y RENTAS"/>
    <s v="99-MULTIPROVINCIAL"/>
    <s v="10-FONDO GENERAL"/>
    <s v="No Informado-"/>
    <s v="00-N/A"/>
    <s v="0000-NO APLICA"/>
    <s v="N"/>
    <n v="6570000"/>
    <n v="6570000"/>
    <n v="5278355.4400000004"/>
    <n v="3782727.15"/>
  </r>
  <r>
    <x v="0"/>
    <x v="0"/>
    <x v="0"/>
    <x v="0"/>
    <s v="2.1.2.2-Bienes y servicios"/>
    <s v="2.1.2.2.1-Contratación de Bienes y Servicios"/>
    <s v="0201-PRESIDENCIA DE LA REPÚBLICA"/>
    <s v="0015-DIRECCIÓN GENERAL DE DESARROLLO DE LA COMUNIDAD"/>
    <s v="4-SERVICIOS SOCIALES"/>
    <s v="4.5-Protección social"/>
    <s v="4.5.10-Asistencia social"/>
    <s v="2.2-CONTRATACIÓN DE SERVICIOS"/>
    <s v="2.2.6-SEGUROS"/>
    <s v="99-MULTIPROVINCIAL"/>
    <s v="10-FONDO GENERAL"/>
    <s v="No Informado-"/>
    <s v="00-N/A"/>
    <s v="0000-NO APLICA"/>
    <s v="N"/>
    <n v="2004000"/>
    <n v="1596095"/>
    <n v="1596094.88"/>
    <n v="1386847.21"/>
  </r>
  <r>
    <x v="0"/>
    <x v="0"/>
    <x v="0"/>
    <x v="0"/>
    <s v="2.1.2.2-Bienes y servicios"/>
    <s v="2.1.2.2.1-Contratación de Bienes y Servicios"/>
    <s v="0201-PRESIDENCIA DE LA REPÚBLICA"/>
    <s v="0015-DIRECCIÓN GENERAL DE DESARROLLO DE LA COMUNIDAD"/>
    <s v="4-SERVICIOS SOCIALES"/>
    <s v="4.5-Protección social"/>
    <s v="4.5.10-Asistencia social"/>
    <s v="2.2-CONTRATACIÓN DE SERVICIOS"/>
    <s v="2.2.7-SERVICIOS DE CONSERVACIÓN, REPARACIONES MENORES E INSTALACIONES TEMPORALES"/>
    <s v="99-MULTIPROVINCIAL"/>
    <s v="10-FONDO GENERAL"/>
    <s v="No Informado-"/>
    <s v="00-N/A"/>
    <s v="0000-NO APLICA"/>
    <s v="N"/>
    <n v="4140000"/>
    <n v="1906343"/>
    <n v="1171570.42"/>
    <n v="1084840.3600000001"/>
  </r>
  <r>
    <x v="0"/>
    <x v="0"/>
    <x v="0"/>
    <x v="0"/>
    <s v="2.1.2.2-Bienes y servicios"/>
    <s v="2.1.2.2.1-Contratación de Bienes y Servicios"/>
    <s v="0201-PRESIDENCIA DE LA REPÚBLICA"/>
    <s v="0015-DIRECCIÓN GENERAL DE DESARROLLO DE LA COMUNIDAD"/>
    <s v="4-SERVICIOS SOCIALES"/>
    <s v="4.5-Protección social"/>
    <s v="4.5.10-Asistencia social"/>
    <s v="2.2-CONTRATACIÓN DE SERVICIOS"/>
    <s v="2.2.8-OTROS SERVICIOS NO INCLUIDOS EN CONCEPTOS ANTERIORES"/>
    <s v="99-MULTIPROVINCIAL"/>
    <s v="10-FONDO GENERAL"/>
    <s v="No Informado-"/>
    <s v="00-N/A"/>
    <s v="0000-NO APLICA"/>
    <s v="N"/>
    <n v="2426662"/>
    <n v="2426662"/>
    <n v="1247658.18"/>
    <n v="1067658.18"/>
  </r>
  <r>
    <x v="0"/>
    <x v="0"/>
    <x v="0"/>
    <x v="0"/>
    <s v="2.1.2.2-Bienes y servicios"/>
    <s v="2.1.2.2.1-Contratación de Bienes y Servicios"/>
    <s v="0201-PRESIDENCIA DE LA REPÚBLICA"/>
    <s v="0015-DIRECCIÓN GENERAL DE DESARROLLO DE LA COMUNIDAD"/>
    <s v="4-SERVICIOS SOCIALES"/>
    <s v="4.5-Protección social"/>
    <s v="4.5.10-Asistencia social"/>
    <s v="2.2-CONTRATACIÓN DE SERVICIOS"/>
    <s v="2.2.9-OTRAS CONTRATACIONES DE SERVICIOS"/>
    <s v="99-MULTIPROVINCIAL"/>
    <s v="10-FONDO GENERAL"/>
    <s v="No Informado-"/>
    <s v="00-N/A"/>
    <s v="0000-NO APLICA"/>
    <s v="N"/>
    <n v="1600000"/>
    <n v="2726300"/>
    <n v="2365039.4300000002"/>
    <n v="1209038.27"/>
  </r>
  <r>
    <x v="0"/>
    <x v="0"/>
    <x v="0"/>
    <x v="0"/>
    <s v="2.1.2.2-Bienes y servicios"/>
    <s v="2.1.2.2.1-Contratación de Bienes y Servicios"/>
    <s v="0201-PRESIDENCIA DE LA REPÚBLICA"/>
    <s v="0015-DIRECCIÓN GENERAL DE DESARROLLO DE LA COMUNIDAD"/>
    <s v="4-SERVICIOS SOCIALES"/>
    <s v="4.5-Protección social"/>
    <s v="4.5.10-Asistencia social"/>
    <s v="2.3-MATERIALES Y SUMINISTROS"/>
    <s v="2.3.1-ALIMENTOS Y PRODUCTOS AGROFORESTALES"/>
    <s v="99-MULTIPROVINCIAL"/>
    <s v="10-FONDO GENERAL"/>
    <s v="No Informado-"/>
    <s v="00-N/A"/>
    <s v="0000-NO APLICA"/>
    <s v="N"/>
    <n v="2400000"/>
    <n v="2518000"/>
    <n v="2420605.73"/>
    <n v="2332049.0299999998"/>
  </r>
  <r>
    <x v="0"/>
    <x v="0"/>
    <x v="0"/>
    <x v="0"/>
    <s v="2.1.2.2-Bienes y servicios"/>
    <s v="2.1.2.2.1-Contratación de Bienes y Servicios"/>
    <s v="0201-PRESIDENCIA DE LA REPÚBLICA"/>
    <s v="0015-DIRECCIÓN GENERAL DE DESARROLLO DE LA COMUNIDAD"/>
    <s v="4-SERVICIOS SOCIALES"/>
    <s v="4.5-Protección social"/>
    <s v="4.5.10-Asistencia social"/>
    <s v="2.3-MATERIALES Y SUMINISTROS"/>
    <s v="2.3.2-TEXTILES Y VESTUARIOS"/>
    <s v="99-MULTIPROVINCIAL"/>
    <s v="10-FONDO GENERAL"/>
    <s v="No Informado-"/>
    <s v="00-N/A"/>
    <s v="0000-NO APLICA"/>
    <s v="N"/>
    <n v="1205000"/>
    <n v="1127000"/>
    <n v="838411.42"/>
    <n v="838411.42"/>
  </r>
  <r>
    <x v="0"/>
    <x v="0"/>
    <x v="0"/>
    <x v="0"/>
    <s v="2.1.2.2-Bienes y servicios"/>
    <s v="2.1.2.2.1-Contratación de Bienes y Servicios"/>
    <s v="0201-PRESIDENCIA DE LA REPÚBLICA"/>
    <s v="0015-DIRECCIÓN GENERAL DE DESARROLLO DE LA COMUNIDAD"/>
    <s v="4-SERVICIOS SOCIALES"/>
    <s v="4.5-Protección social"/>
    <s v="4.5.10-Asistencia social"/>
    <s v="2.3-MATERIALES Y SUMINISTROS"/>
    <s v="2.3.3-PAPEL, CARTÓN E IMPRESOS"/>
    <s v="99-MULTIPROVINCIAL"/>
    <s v="10-FONDO GENERAL"/>
    <s v="No Informado-"/>
    <s v="00-N/A"/>
    <s v="0000-NO APLICA"/>
    <s v="N"/>
    <n v="880000"/>
    <n v="682000"/>
    <n v="375477.75"/>
    <n v="175292.52"/>
  </r>
  <r>
    <x v="0"/>
    <x v="0"/>
    <x v="0"/>
    <x v="0"/>
    <s v="2.1.2.2-Bienes y servicios"/>
    <s v="2.1.2.2.1-Contratación de Bienes y Servicios"/>
    <s v="0201-PRESIDENCIA DE LA REPÚBLICA"/>
    <s v="0015-DIRECCIÓN GENERAL DE DESARROLLO DE LA COMUNIDAD"/>
    <s v="4-SERVICIOS SOCIALES"/>
    <s v="4.5-Protección social"/>
    <s v="4.5.10-Asistencia social"/>
    <s v="2.3-MATERIALES Y SUMINISTROS"/>
    <s v="2.3.4-PRODUCTOS FARMACÉUTICOS"/>
    <s v="99-MULTIPROVINCIAL"/>
    <s v="10-FONDO GENERAL"/>
    <s v="No Informado-"/>
    <s v="00-N/A"/>
    <s v="0000-NO APLICA"/>
    <s v="N"/>
    <n v="2150000"/>
    <n v="3176000"/>
    <n v="2723829.56"/>
    <n v="2678829.56"/>
  </r>
  <r>
    <x v="0"/>
    <x v="0"/>
    <x v="0"/>
    <x v="0"/>
    <s v="2.1.2.2-Bienes y servicios"/>
    <s v="2.1.2.2.1-Contratación de Bienes y Servicios"/>
    <s v="0201-PRESIDENCIA DE LA REPÚBLICA"/>
    <s v="0015-DIRECCIÓN GENERAL DE DESARROLLO DE LA COMUNIDAD"/>
    <s v="4-SERVICIOS SOCIALES"/>
    <s v="4.5-Protección social"/>
    <s v="4.5.10-Asistencia social"/>
    <s v="2.3-MATERIALES Y SUMINISTROS"/>
    <s v="2.3.5-CUERO, CAUCHO Y PLÁSTICO"/>
    <s v="99-MULTIPROVINCIAL"/>
    <s v="10-FONDO GENERAL"/>
    <s v="No Informado-"/>
    <s v="00-N/A"/>
    <s v="0000-NO APLICA"/>
    <s v="N"/>
    <n v="850000"/>
    <n v="850000"/>
    <n v="606014.12"/>
    <n v="509165.62"/>
  </r>
  <r>
    <x v="0"/>
    <x v="0"/>
    <x v="0"/>
    <x v="0"/>
    <s v="2.1.2.2-Bienes y servicios"/>
    <s v="2.1.2.2.1-Contratación de Bienes y Servicios"/>
    <s v="0201-PRESIDENCIA DE LA REPÚBLICA"/>
    <s v="0015-DIRECCIÓN GENERAL DE DESARROLLO DE LA COMUNIDAD"/>
    <s v="4-SERVICIOS SOCIALES"/>
    <s v="4.5-Protección social"/>
    <s v="4.5.10-Asistencia social"/>
    <s v="2.3-MATERIALES Y SUMINISTROS"/>
    <s v="2.3.6-PRODUCTOS DE MINERALES, METÁLICOS Y NO METÁLICOS"/>
    <s v="99-MULTIPROVINCIAL"/>
    <s v="10-FONDO GENERAL"/>
    <s v="No Informado-"/>
    <s v="00-N/A"/>
    <s v="0000-NO APLICA"/>
    <s v="N"/>
    <n v="2375000"/>
    <n v="2108800"/>
    <n v="1542587.34"/>
    <n v="1471893.54"/>
  </r>
  <r>
    <x v="0"/>
    <x v="0"/>
    <x v="0"/>
    <x v="0"/>
    <s v="2.1.2.2-Bienes y servicios"/>
    <s v="2.1.2.2.1-Contratación de Bienes y Servicios"/>
    <s v="0201-PRESIDENCIA DE LA REPÚBLICA"/>
    <s v="0015-DIRECCIÓN GENERAL DE DESARROLLO DE LA COMUNIDAD"/>
    <s v="4-SERVICIOS SOCIALES"/>
    <s v="4.5-Protección social"/>
    <s v="4.5.10-Asistencia social"/>
    <s v="2.3-MATERIALES Y SUMINISTROS"/>
    <s v="2.3.7-COMBUSTIBLES, LUBRICANTES, PRODUCTOS QUÍMICOS Y CONEXOS"/>
    <s v="99-MULTIPROVINCIAL"/>
    <s v="10-FONDO GENERAL"/>
    <s v="No Informado-"/>
    <s v="00-N/A"/>
    <s v="0000-NO APLICA"/>
    <s v="N"/>
    <n v="15006784"/>
    <n v="14680784"/>
    <n v="11171652.24"/>
    <n v="10243240.41"/>
  </r>
  <r>
    <x v="0"/>
    <x v="0"/>
    <x v="0"/>
    <x v="0"/>
    <s v="2.1.2.2-Bienes y servicios"/>
    <s v="2.1.2.2.1-Contratación de Bienes y Servicios"/>
    <s v="0201-PRESIDENCIA DE LA REPÚBLICA"/>
    <s v="0015-DIRECCIÓN GENERAL DE DESARROLLO DE LA COMUNIDAD"/>
    <s v="4-SERVICIOS SOCIALES"/>
    <s v="4.5-Protección social"/>
    <s v="4.5.10-Asistencia social"/>
    <s v="2.3-MATERIALES Y SUMINISTROS"/>
    <s v="2.3.9-PRODUCTOS Y ÚTILES VARIOS"/>
    <s v="99-MULTIPROVINCIAL"/>
    <s v="10-FONDO GENERAL"/>
    <s v="No Informado-"/>
    <s v="00-N/A"/>
    <s v="0000-NO APLICA"/>
    <s v="N"/>
    <n v="4760000"/>
    <n v="5841462"/>
    <n v="5350506.37"/>
    <n v="5147203.6500000004"/>
  </r>
  <r>
    <x v="0"/>
    <x v="0"/>
    <x v="0"/>
    <x v="0"/>
    <s v="2.1.2.2-Bienes y servicios"/>
    <s v="2.1.2.2.1-Contratación de Bienes y Servicios"/>
    <s v="0201-PRESIDENCIA DE LA REPÚBLICA"/>
    <s v="0016-DIRECCION GENERAL DE DESARROLLO FRONTERIZO"/>
    <s v="4-SERVICIOS SOCIALES"/>
    <s v="4.5-Protección social"/>
    <s v="4.5.10-Asistencia social"/>
    <s v="2.2-CONTRATACIÓN DE SERVICIOS"/>
    <s v="2.2.1-SERVICIOS BÁSICOS"/>
    <s v="99-MULTIPROVINCIAL"/>
    <s v="10-FONDO GENERAL"/>
    <s v="No Informado-"/>
    <s v="00-N/A"/>
    <s v="0000-NO APLICA"/>
    <s v="N"/>
    <n v="8102913"/>
    <n v="8102913"/>
    <n v="4930122.21"/>
    <n v="4930122.21"/>
  </r>
  <r>
    <x v="0"/>
    <x v="0"/>
    <x v="0"/>
    <x v="0"/>
    <s v="2.1.2.2-Bienes y servicios"/>
    <s v="2.1.2.2.1-Contratación de Bienes y Servicios"/>
    <s v="0201-PRESIDENCIA DE LA REPÚBLICA"/>
    <s v="0016-DIRECCION GENERAL DE DESARROLLO FRONTERIZO"/>
    <s v="4-SERVICIOS SOCIALES"/>
    <s v="4.5-Protección social"/>
    <s v="4.5.10-Asistencia social"/>
    <s v="2.2-CONTRATACIÓN DE SERVICIOS"/>
    <s v="2.2.2-PUBLICIDAD, IMPRESIÓN Y ENCUADERNACIÓN"/>
    <s v="99-MULTIPROVINCIAL"/>
    <s v="10-FONDO GENERAL"/>
    <s v="No Informado-"/>
    <s v="00-N/A"/>
    <s v="0000-NO APLICA"/>
    <s v="N"/>
    <n v="155240"/>
    <n v="82280"/>
    <n v="0"/>
    <n v="0"/>
  </r>
  <r>
    <x v="0"/>
    <x v="0"/>
    <x v="0"/>
    <x v="0"/>
    <s v="2.1.2.2-Bienes y servicios"/>
    <s v="2.1.2.2.1-Contratación de Bienes y Servicios"/>
    <s v="0201-PRESIDENCIA DE LA REPÚBLICA"/>
    <s v="0016-DIRECCION GENERAL DE DESARROLLO FRONTERIZO"/>
    <s v="4-SERVICIOS SOCIALES"/>
    <s v="4.5-Protección social"/>
    <s v="4.5.10-Asistencia social"/>
    <s v="2.2-CONTRATACIÓN DE SERVICIOS"/>
    <s v="2.2.3-VIÁTICOS"/>
    <s v="99-MULTIPROVINCIAL"/>
    <s v="10-FONDO GENERAL"/>
    <s v="No Informado-"/>
    <s v="00-N/A"/>
    <s v="0000-NO APLICA"/>
    <s v="N"/>
    <n v="3000000"/>
    <n v="3000000"/>
    <n v="2204300"/>
    <n v="2204300"/>
  </r>
  <r>
    <x v="0"/>
    <x v="0"/>
    <x v="0"/>
    <x v="0"/>
    <s v="2.1.2.2-Bienes y servicios"/>
    <s v="2.1.2.2.1-Contratación de Bienes y Servicios"/>
    <s v="0201-PRESIDENCIA DE LA REPÚBLICA"/>
    <s v="0016-DIRECCION GENERAL DE DESARROLLO FRONTERIZO"/>
    <s v="4-SERVICIOS SOCIALES"/>
    <s v="4.5-Protección social"/>
    <s v="4.5.10-Asistencia social"/>
    <s v="2.2-CONTRATACIÓN DE SERVICIOS"/>
    <s v="2.2.5-ALQUILERES Y RENTAS"/>
    <s v="99-MULTIPROVINCIAL"/>
    <s v="10-FONDO GENERAL"/>
    <s v="No Informado-"/>
    <s v="00-N/A"/>
    <s v="0000-NO APLICA"/>
    <s v="N"/>
    <n v="4508560"/>
    <n v="4396960"/>
    <n v="4252960"/>
    <n v="3179220"/>
  </r>
  <r>
    <x v="0"/>
    <x v="0"/>
    <x v="0"/>
    <x v="0"/>
    <s v="2.1.2.2-Bienes y servicios"/>
    <s v="2.1.2.2.1-Contratación de Bienes y Servicios"/>
    <s v="0201-PRESIDENCIA DE LA REPÚBLICA"/>
    <s v="0016-DIRECCION GENERAL DE DESARROLLO FRONTERIZO"/>
    <s v="4-SERVICIOS SOCIALES"/>
    <s v="4.5-Protección social"/>
    <s v="4.5.10-Asistencia social"/>
    <s v="2.2-CONTRATACIÓN DE SERVICIOS"/>
    <s v="2.2.6-SEGUROS"/>
    <s v="99-MULTIPROVINCIAL"/>
    <s v="10-FONDO GENERAL"/>
    <s v="No Informado-"/>
    <s v="00-N/A"/>
    <s v="0000-NO APLICA"/>
    <s v="N"/>
    <n v="4632021"/>
    <n v="3099509"/>
    <n v="2488466.77"/>
    <n v="2488466.77"/>
  </r>
  <r>
    <x v="0"/>
    <x v="0"/>
    <x v="0"/>
    <x v="0"/>
    <s v="2.1.2.2-Bienes y servicios"/>
    <s v="2.1.2.2.1-Contratación de Bienes y Servicios"/>
    <s v="0201-PRESIDENCIA DE LA REPÚBLICA"/>
    <s v="0016-DIRECCION GENERAL DE DESARROLLO FRONTERIZO"/>
    <s v="4-SERVICIOS SOCIALES"/>
    <s v="4.5-Protección social"/>
    <s v="4.5.10-Asistencia social"/>
    <s v="2.2-CONTRATACIÓN DE SERVICIOS"/>
    <s v="2.2.7-SERVICIOS DE CONSERVACIÓN, REPARACIONES MENORES E INSTALACIONES TEMPORALES"/>
    <s v="99-MULTIPROVINCIAL"/>
    <s v="10-FONDO GENERAL"/>
    <s v="No Informado-"/>
    <s v="00-N/A"/>
    <s v="0000-NO APLICA"/>
    <s v="N"/>
    <n v="3054000"/>
    <n v="3486378"/>
    <n v="3225964.78"/>
    <n v="3225964.78"/>
  </r>
  <r>
    <x v="0"/>
    <x v="0"/>
    <x v="0"/>
    <x v="0"/>
    <s v="2.1.2.2-Bienes y servicios"/>
    <s v="2.1.2.2.1-Contratación de Bienes y Servicios"/>
    <s v="0201-PRESIDENCIA DE LA REPÚBLICA"/>
    <s v="0016-DIRECCION GENERAL DE DESARROLLO FRONTERIZO"/>
    <s v="4-SERVICIOS SOCIALES"/>
    <s v="4.5-Protección social"/>
    <s v="4.5.10-Asistencia social"/>
    <s v="2.2-CONTRATACIÓN DE SERVICIOS"/>
    <s v="2.2.8-OTROS SERVICIOS NO INCLUIDOS EN CONCEPTOS ANTERIORES"/>
    <s v="99-MULTIPROVINCIAL"/>
    <s v="10-FONDO GENERAL"/>
    <s v="No Informado-"/>
    <s v="00-N/A"/>
    <s v="0000-NO APLICA"/>
    <s v="N"/>
    <n v="6595000"/>
    <n v="5192374"/>
    <n v="5079431.7"/>
    <n v="5079431.7"/>
  </r>
  <r>
    <x v="0"/>
    <x v="0"/>
    <x v="0"/>
    <x v="0"/>
    <s v="2.1.2.2-Bienes y servicios"/>
    <s v="2.1.2.2.1-Contratación de Bienes y Servicios"/>
    <s v="0201-PRESIDENCIA DE LA REPÚBLICA"/>
    <s v="0016-DIRECCION GENERAL DE DESARROLLO FRONTERIZO"/>
    <s v="4-SERVICIOS SOCIALES"/>
    <s v="4.5-Protección social"/>
    <s v="4.5.10-Asistencia social"/>
    <s v="2.2-CONTRATACIÓN DE SERVICIOS"/>
    <s v="2.2.9-OTRAS CONTRATACIONES DE SERVICIOS"/>
    <s v="99-MULTIPROVINCIAL"/>
    <s v="10-FONDO GENERAL"/>
    <s v="No Informado-"/>
    <s v="00-N/A"/>
    <s v="0000-NO APLICA"/>
    <s v="N"/>
    <n v="595200"/>
    <n v="776200"/>
    <n v="567816"/>
    <n v="567816"/>
  </r>
  <r>
    <x v="0"/>
    <x v="0"/>
    <x v="0"/>
    <x v="0"/>
    <s v="2.1.2.2-Bienes y servicios"/>
    <s v="2.1.2.2.1-Contratación de Bienes y Servicios"/>
    <s v="0201-PRESIDENCIA DE LA REPÚBLICA"/>
    <s v="0016-DIRECCION GENERAL DE DESARROLLO FRONTERIZO"/>
    <s v="4-SERVICIOS SOCIALES"/>
    <s v="4.5-Protección social"/>
    <s v="4.5.10-Asistencia social"/>
    <s v="2.3-MATERIALES Y SUMINISTROS"/>
    <s v="2.3.1-ALIMENTOS Y PRODUCTOS AGROFORESTALES"/>
    <s v="99-MULTIPROVINCIAL"/>
    <s v="10-FONDO GENERAL"/>
    <s v="No Informado-"/>
    <s v="00-N/A"/>
    <s v="0000-NO APLICA"/>
    <s v="N"/>
    <n v="2269200"/>
    <n v="1221971"/>
    <n v="652604.38"/>
    <n v="652604.38"/>
  </r>
  <r>
    <x v="0"/>
    <x v="0"/>
    <x v="0"/>
    <x v="0"/>
    <s v="2.1.2.2-Bienes y servicios"/>
    <s v="2.1.2.2.1-Contratación de Bienes y Servicios"/>
    <s v="0201-PRESIDENCIA DE LA REPÚBLICA"/>
    <s v="0016-DIRECCION GENERAL DE DESARROLLO FRONTERIZO"/>
    <s v="4-SERVICIOS SOCIALES"/>
    <s v="4.5-Protección social"/>
    <s v="4.5.10-Asistencia social"/>
    <s v="2.3-MATERIALES Y SUMINISTROS"/>
    <s v="2.3.2-TEXTILES Y VESTUARIOS"/>
    <s v="99-MULTIPROVINCIAL"/>
    <s v="10-FONDO GENERAL"/>
    <s v="No Informado-"/>
    <s v="00-N/A"/>
    <s v="0000-NO APLICA"/>
    <s v="N"/>
    <n v="981720"/>
    <n v="469130"/>
    <n v="326594.5"/>
    <n v="326594.5"/>
  </r>
  <r>
    <x v="0"/>
    <x v="0"/>
    <x v="0"/>
    <x v="0"/>
    <s v="2.1.2.2-Bienes y servicios"/>
    <s v="2.1.2.2.1-Contratación de Bienes y Servicios"/>
    <s v="0201-PRESIDENCIA DE LA REPÚBLICA"/>
    <s v="0016-DIRECCION GENERAL DE DESARROLLO FRONTERIZO"/>
    <s v="4-SERVICIOS SOCIALES"/>
    <s v="4.5-Protección social"/>
    <s v="4.5.10-Asistencia social"/>
    <s v="2.3-MATERIALES Y SUMINISTROS"/>
    <s v="2.3.3-PAPEL, CARTÓN E IMPRESOS"/>
    <s v="99-MULTIPROVINCIAL"/>
    <s v="10-FONDO GENERAL"/>
    <s v="No Informado-"/>
    <s v="00-N/A"/>
    <s v="0000-NO APLICA"/>
    <s v="N"/>
    <n v="150820"/>
    <n v="82980"/>
    <n v="73301.600000000006"/>
    <n v="0"/>
  </r>
  <r>
    <x v="0"/>
    <x v="0"/>
    <x v="0"/>
    <x v="0"/>
    <s v="2.1.2.2-Bienes y servicios"/>
    <s v="2.1.2.2.1-Contratación de Bienes y Servicios"/>
    <s v="0201-PRESIDENCIA DE LA REPÚBLICA"/>
    <s v="0016-DIRECCION GENERAL DE DESARROLLO FRONTERIZO"/>
    <s v="4-SERVICIOS SOCIALES"/>
    <s v="4.5-Protección social"/>
    <s v="4.5.10-Asistencia social"/>
    <s v="2.3-MATERIALES Y SUMINISTROS"/>
    <s v="2.3.4-PRODUCTOS FARMACÉUTICOS"/>
    <s v="99-MULTIPROVINCIAL"/>
    <s v="10-FONDO GENERAL"/>
    <s v="No Informado-"/>
    <s v="00-N/A"/>
    <s v="0000-NO APLICA"/>
    <s v="N"/>
    <n v="13600"/>
    <n v="13600"/>
    <n v="0"/>
    <n v="0"/>
  </r>
  <r>
    <x v="0"/>
    <x v="0"/>
    <x v="0"/>
    <x v="0"/>
    <s v="2.1.2.2-Bienes y servicios"/>
    <s v="2.1.2.2.1-Contratación de Bienes y Servicios"/>
    <s v="0201-PRESIDENCIA DE LA REPÚBLICA"/>
    <s v="0016-DIRECCION GENERAL DE DESARROLLO FRONTERIZO"/>
    <s v="4-SERVICIOS SOCIALES"/>
    <s v="4.5-Protección social"/>
    <s v="4.5.10-Asistencia social"/>
    <s v="2.3-MATERIALES Y SUMINISTROS"/>
    <s v="2.3.5-CUERO, CAUCHO Y PLÁSTICO"/>
    <s v="99-MULTIPROVINCIAL"/>
    <s v="10-FONDO GENERAL"/>
    <s v="No Informado-"/>
    <s v="00-N/A"/>
    <s v="0000-NO APLICA"/>
    <s v="N"/>
    <n v="4061814"/>
    <n v="1930112"/>
    <n v="1408920"/>
    <n v="1408920"/>
  </r>
  <r>
    <x v="0"/>
    <x v="0"/>
    <x v="0"/>
    <x v="0"/>
    <s v="2.1.2.2-Bienes y servicios"/>
    <s v="2.1.2.2.1-Contratación de Bienes y Servicios"/>
    <s v="0201-PRESIDENCIA DE LA REPÚBLICA"/>
    <s v="0016-DIRECCION GENERAL DE DESARROLLO FRONTERIZO"/>
    <s v="4-SERVICIOS SOCIALES"/>
    <s v="4.5-Protección social"/>
    <s v="4.5.10-Asistencia social"/>
    <s v="2.3-MATERIALES Y SUMINISTROS"/>
    <s v="2.3.6-PRODUCTOS DE MINERALES, METÁLICOS Y NO METÁLICOS"/>
    <s v="99-MULTIPROVINCIAL"/>
    <s v="10-FONDO GENERAL"/>
    <s v="No Informado-"/>
    <s v="00-N/A"/>
    <s v="0000-NO APLICA"/>
    <s v="N"/>
    <n v="159310"/>
    <n v="788338"/>
    <n v="684501.55"/>
    <n v="684501.55"/>
  </r>
  <r>
    <x v="0"/>
    <x v="0"/>
    <x v="0"/>
    <x v="0"/>
    <s v="2.1.2.2-Bienes y servicios"/>
    <s v="2.1.2.2.1-Contratación de Bienes y Servicios"/>
    <s v="0201-PRESIDENCIA DE LA REPÚBLICA"/>
    <s v="0016-DIRECCION GENERAL DE DESARROLLO FRONTERIZO"/>
    <s v="4-SERVICIOS SOCIALES"/>
    <s v="4.5-Protección social"/>
    <s v="4.5.10-Asistencia social"/>
    <s v="2.3-MATERIALES Y SUMINISTROS"/>
    <s v="2.3.7-COMBUSTIBLES, LUBRICANTES, PRODUCTOS QUÍMICOS Y CONEXOS"/>
    <s v="99-MULTIPROVINCIAL"/>
    <s v="10-FONDO GENERAL"/>
    <s v="No Informado-"/>
    <s v="00-N/A"/>
    <s v="0000-NO APLICA"/>
    <s v="N"/>
    <n v="16120010"/>
    <n v="16447880"/>
    <n v="12286971.609999999"/>
    <n v="8536617.6099999994"/>
  </r>
  <r>
    <x v="0"/>
    <x v="0"/>
    <x v="0"/>
    <x v="0"/>
    <s v="2.1.2.2-Bienes y servicios"/>
    <s v="2.1.2.2.1-Contratación de Bienes y Servicios"/>
    <s v="0201-PRESIDENCIA DE LA REPÚBLICA"/>
    <s v="0016-DIRECCION GENERAL DE DESARROLLO FRONTERIZO"/>
    <s v="4-SERVICIOS SOCIALES"/>
    <s v="4.5-Protección social"/>
    <s v="4.5.10-Asistencia social"/>
    <s v="2.3-MATERIALES Y SUMINISTROS"/>
    <s v="2.3.9-PRODUCTOS Y ÚTILES VARIOS"/>
    <s v="99-MULTIPROVINCIAL"/>
    <s v="10-FONDO GENERAL"/>
    <s v="No Informado-"/>
    <s v="00-N/A"/>
    <s v="0000-NO APLICA"/>
    <s v="N"/>
    <n v="2515551"/>
    <n v="1832718.5"/>
    <n v="1082245.48"/>
    <n v="1026623.78"/>
  </r>
  <r>
    <x v="0"/>
    <x v="0"/>
    <x v="0"/>
    <x v="0"/>
    <s v="2.1.2.2-Bienes y servicios"/>
    <s v="2.1.2.2.1-Contratación de Bienes y Servicios"/>
    <s v="0201-PRESIDENCIA DE LA REPÚBLICA"/>
    <s v="0018-COMISIÓN PERMANENTE DE EFEMÉRIDES PATRIA"/>
    <s v="4-SERVICIOS SOCIALES"/>
    <s v="4.3-Actividades deportivas, recreativas, culturales y religiosas"/>
    <s v="4.3.03-Servicios culturales"/>
    <s v="2.2-CONTRATACIÓN DE SERVICIOS"/>
    <s v="2.2.1-SERVICIOS BÁSICOS"/>
    <s v="99-MULTIPROVINCIAL"/>
    <s v="10-FONDO GENERAL"/>
    <s v="No Informado-"/>
    <s v="00-N/A"/>
    <s v="0000-NO APLICA"/>
    <s v="N"/>
    <n v="1265200"/>
    <n v="1119600"/>
    <n v="755708.1"/>
    <n v="755707.67"/>
  </r>
  <r>
    <x v="0"/>
    <x v="0"/>
    <x v="0"/>
    <x v="0"/>
    <s v="2.1.2.2-Bienes y servicios"/>
    <s v="2.1.2.2.1-Contratación de Bienes y Servicios"/>
    <s v="0201-PRESIDENCIA DE LA REPÚBLICA"/>
    <s v="0018-COMISIÓN PERMANENTE DE EFEMÉRIDES PATRIA"/>
    <s v="4-SERVICIOS SOCIALES"/>
    <s v="4.3-Actividades deportivas, recreativas, culturales y religiosas"/>
    <s v="4.3.03-Servicios culturales"/>
    <s v="2.2-CONTRATACIÓN DE SERVICIOS"/>
    <s v="2.2.2-PUBLICIDAD, IMPRESIÓN Y ENCUADERNACIÓN"/>
    <s v="99-MULTIPROVINCIAL"/>
    <s v="10-FONDO GENERAL"/>
    <s v="No Informado-"/>
    <s v="00-N/A"/>
    <s v="0000-NO APLICA"/>
    <s v="N"/>
    <n v="23198000"/>
    <n v="19860464.420000002"/>
    <n v="16305652.210000001"/>
    <n v="13520084.18"/>
  </r>
  <r>
    <x v="0"/>
    <x v="0"/>
    <x v="0"/>
    <x v="0"/>
    <s v="2.1.2.2-Bienes y servicios"/>
    <s v="2.1.2.2.1-Contratación de Bienes y Servicios"/>
    <s v="0201-PRESIDENCIA DE LA REPÚBLICA"/>
    <s v="0018-COMISIÓN PERMANENTE DE EFEMÉRIDES PATRIA"/>
    <s v="4-SERVICIOS SOCIALES"/>
    <s v="4.3-Actividades deportivas, recreativas, culturales y religiosas"/>
    <s v="4.3.03-Servicios culturales"/>
    <s v="2.2-CONTRATACIÓN DE SERVICIOS"/>
    <s v="2.2.3-VIÁTICOS"/>
    <s v="99-MULTIPROVINCIAL"/>
    <s v="10-FONDO GENERAL"/>
    <s v="No Informado-"/>
    <s v="00-N/A"/>
    <s v="0000-NO APLICA"/>
    <s v="N"/>
    <n v="1900000"/>
    <n v="1200000"/>
    <n v="697650"/>
    <n v="697650"/>
  </r>
  <r>
    <x v="0"/>
    <x v="0"/>
    <x v="0"/>
    <x v="0"/>
    <s v="2.1.2.2-Bienes y servicios"/>
    <s v="2.1.2.2.1-Contratación de Bienes y Servicios"/>
    <s v="0201-PRESIDENCIA DE LA REPÚBLICA"/>
    <s v="0018-COMISIÓN PERMANENTE DE EFEMÉRIDES PATRIA"/>
    <s v="4-SERVICIOS SOCIALES"/>
    <s v="4.3-Actividades deportivas, recreativas, culturales y religiosas"/>
    <s v="4.3.03-Servicios culturales"/>
    <s v="2.2-CONTRATACIÓN DE SERVICIOS"/>
    <s v="2.2.4-TRANSPORTE Y ALMACENAJE"/>
    <s v="99-MULTIPROVINCIAL"/>
    <s v="10-FONDO GENERAL"/>
    <s v="No Informado-"/>
    <s v="00-N/A"/>
    <s v="0000-NO APLICA"/>
    <s v="N"/>
    <n v="260389"/>
    <n v="60000"/>
    <n v="0"/>
    <n v="0"/>
  </r>
  <r>
    <x v="0"/>
    <x v="0"/>
    <x v="0"/>
    <x v="0"/>
    <s v="2.1.2.2-Bienes y servicios"/>
    <s v="2.1.2.2.1-Contratación de Bienes y Servicios"/>
    <s v="0201-PRESIDENCIA DE LA REPÚBLICA"/>
    <s v="0018-COMISIÓN PERMANENTE DE EFEMÉRIDES PATRIA"/>
    <s v="4-SERVICIOS SOCIALES"/>
    <s v="4.3-Actividades deportivas, recreativas, culturales y religiosas"/>
    <s v="4.3.03-Servicios culturales"/>
    <s v="2.2-CONTRATACIÓN DE SERVICIOS"/>
    <s v="2.2.5-ALQUILERES Y RENTAS"/>
    <s v="99-MULTIPROVINCIAL"/>
    <s v="10-FONDO GENERAL"/>
    <s v="No Informado-"/>
    <s v="00-N/A"/>
    <s v="0000-NO APLICA"/>
    <s v="N"/>
    <n v="6750000"/>
    <n v="6700000"/>
    <n v="6649257.9699999997"/>
    <n v="4901582.51"/>
  </r>
  <r>
    <x v="0"/>
    <x v="0"/>
    <x v="0"/>
    <x v="0"/>
    <s v="2.1.2.2-Bienes y servicios"/>
    <s v="2.1.2.2.1-Contratación de Bienes y Servicios"/>
    <s v="0201-PRESIDENCIA DE LA REPÚBLICA"/>
    <s v="0018-COMISIÓN PERMANENTE DE EFEMÉRIDES PATRIA"/>
    <s v="4-SERVICIOS SOCIALES"/>
    <s v="4.3-Actividades deportivas, recreativas, culturales y religiosas"/>
    <s v="4.3.03-Servicios culturales"/>
    <s v="2.2-CONTRATACIÓN DE SERVICIOS"/>
    <s v="2.2.6-SEGUROS"/>
    <s v="99-MULTIPROVINCIAL"/>
    <s v="10-FONDO GENERAL"/>
    <s v="No Informado-"/>
    <s v="00-N/A"/>
    <s v="0000-NO APLICA"/>
    <s v="N"/>
    <n v="1700000"/>
    <n v="1400000"/>
    <n v="1158109.97"/>
    <n v="1158109.97"/>
  </r>
  <r>
    <x v="0"/>
    <x v="0"/>
    <x v="0"/>
    <x v="0"/>
    <s v="2.1.2.2-Bienes y servicios"/>
    <s v="2.1.2.2.1-Contratación de Bienes y Servicios"/>
    <s v="0201-PRESIDENCIA DE LA REPÚBLICA"/>
    <s v="0018-COMISIÓN PERMANENTE DE EFEMÉRIDES PATRIA"/>
    <s v="4-SERVICIOS SOCIALES"/>
    <s v="4.3-Actividades deportivas, recreativas, culturales y religiosas"/>
    <s v="4.3.03-Servicios culturales"/>
    <s v="2.2-CONTRATACIÓN DE SERVICIOS"/>
    <s v="2.2.7-SERVICIOS DE CONSERVACIÓN, REPARACIONES MENORES E INSTALACIONES TEMPORALES"/>
    <s v="99-MULTIPROVINCIAL"/>
    <s v="10-FONDO GENERAL"/>
    <s v="No Informado-"/>
    <s v="00-N/A"/>
    <s v="0000-NO APLICA"/>
    <s v="N"/>
    <n v="400000"/>
    <n v="473205"/>
    <n v="321994.39"/>
    <n v="321994.39"/>
  </r>
  <r>
    <x v="0"/>
    <x v="0"/>
    <x v="0"/>
    <x v="0"/>
    <s v="2.1.2.2-Bienes y servicios"/>
    <s v="2.1.2.2.1-Contratación de Bienes y Servicios"/>
    <s v="0201-PRESIDENCIA DE LA REPÚBLICA"/>
    <s v="0018-COMISIÓN PERMANENTE DE EFEMÉRIDES PATRIA"/>
    <s v="4-SERVICIOS SOCIALES"/>
    <s v="4.3-Actividades deportivas, recreativas, culturales y religiosas"/>
    <s v="4.3.03-Servicios culturales"/>
    <s v="2.2-CONTRATACIÓN DE SERVICIOS"/>
    <s v="2.2.8-OTROS SERVICIOS NO INCLUIDOS EN CONCEPTOS ANTERIORES"/>
    <s v="99-MULTIPROVINCIAL"/>
    <s v="10-FONDO GENERAL"/>
    <s v="No Informado-"/>
    <s v="00-N/A"/>
    <s v="0000-NO APLICA"/>
    <s v="N"/>
    <n v="3470000"/>
    <n v="3644000"/>
    <n v="2957760"/>
    <n v="2957760"/>
  </r>
  <r>
    <x v="0"/>
    <x v="0"/>
    <x v="0"/>
    <x v="0"/>
    <s v="2.1.2.2-Bienes y servicios"/>
    <s v="2.1.2.2.1-Contratación de Bienes y Servicios"/>
    <s v="0201-PRESIDENCIA DE LA REPÚBLICA"/>
    <s v="0018-COMISIÓN PERMANENTE DE EFEMÉRIDES PATRIA"/>
    <s v="4-SERVICIOS SOCIALES"/>
    <s v="4.3-Actividades deportivas, recreativas, culturales y religiosas"/>
    <s v="4.3.03-Servicios culturales"/>
    <s v="2.2-CONTRATACIÓN DE SERVICIOS"/>
    <s v="2.2.9-OTRAS CONTRATACIONES DE SERVICIOS"/>
    <s v="99-MULTIPROVINCIAL"/>
    <s v="10-FONDO GENERAL"/>
    <s v="No Informado-"/>
    <s v="00-N/A"/>
    <s v="0000-NO APLICA"/>
    <s v="N"/>
    <n v="700000"/>
    <n v="2180403.1"/>
    <n v="1867850.79"/>
    <n v="1544896.58"/>
  </r>
  <r>
    <x v="0"/>
    <x v="0"/>
    <x v="0"/>
    <x v="0"/>
    <s v="2.1.2.2-Bienes y servicios"/>
    <s v="2.1.2.2.1-Contratación de Bienes y Servicios"/>
    <s v="0201-PRESIDENCIA DE LA REPÚBLICA"/>
    <s v="0018-COMISIÓN PERMANENTE DE EFEMÉRIDES PATRIA"/>
    <s v="4-SERVICIOS SOCIALES"/>
    <s v="4.3-Actividades deportivas, recreativas, culturales y religiosas"/>
    <s v="4.3.03-Servicios culturales"/>
    <s v="2.3-MATERIALES Y SUMINISTROS"/>
    <s v="2.3.1-ALIMENTOS Y PRODUCTOS AGROFORESTALES"/>
    <s v="99-MULTIPROVINCIAL"/>
    <s v="10-FONDO GENERAL"/>
    <s v="No Informado-"/>
    <s v="00-N/A"/>
    <s v="0000-NO APLICA"/>
    <s v="N"/>
    <n v="900000"/>
    <n v="1003898.3"/>
    <n v="701638.22"/>
    <n v="497968.2"/>
  </r>
  <r>
    <x v="0"/>
    <x v="0"/>
    <x v="0"/>
    <x v="0"/>
    <s v="2.1.2.2-Bienes y servicios"/>
    <s v="2.1.2.2.1-Contratación de Bienes y Servicios"/>
    <s v="0201-PRESIDENCIA DE LA REPÚBLICA"/>
    <s v="0018-COMISIÓN PERMANENTE DE EFEMÉRIDES PATRIA"/>
    <s v="4-SERVICIOS SOCIALES"/>
    <s v="4.3-Actividades deportivas, recreativas, culturales y religiosas"/>
    <s v="4.3.03-Servicios culturales"/>
    <s v="2.3-MATERIALES Y SUMINISTROS"/>
    <s v="2.3.2-TEXTILES Y VESTUARIOS"/>
    <s v="99-MULTIPROVINCIAL"/>
    <s v="10-FONDO GENERAL"/>
    <s v="No Informado-"/>
    <s v="00-N/A"/>
    <s v="0000-NO APLICA"/>
    <s v="N"/>
    <n v="2020000"/>
    <n v="3961997"/>
    <n v="1040760.01"/>
    <n v="1040760"/>
  </r>
  <r>
    <x v="0"/>
    <x v="0"/>
    <x v="0"/>
    <x v="0"/>
    <s v="2.1.2.2-Bienes y servicios"/>
    <s v="2.1.2.2.1-Contratación de Bienes y Servicios"/>
    <s v="0201-PRESIDENCIA DE LA REPÚBLICA"/>
    <s v="0018-COMISIÓN PERMANENTE DE EFEMÉRIDES PATRIA"/>
    <s v="4-SERVICIOS SOCIALES"/>
    <s v="4.3-Actividades deportivas, recreativas, culturales y religiosas"/>
    <s v="4.3.03-Servicios culturales"/>
    <s v="2.3-MATERIALES Y SUMINISTROS"/>
    <s v="2.3.3-PAPEL, CARTÓN E IMPRESOS"/>
    <s v="99-MULTIPROVINCIAL"/>
    <s v="10-FONDO GENERAL"/>
    <s v="No Informado-"/>
    <s v="00-N/A"/>
    <s v="0000-NO APLICA"/>
    <s v="N"/>
    <n v="1360000"/>
    <n v="1155722"/>
    <n v="91717.63"/>
    <n v="86244.4"/>
  </r>
  <r>
    <x v="0"/>
    <x v="0"/>
    <x v="0"/>
    <x v="0"/>
    <s v="2.1.2.2-Bienes y servicios"/>
    <s v="2.1.2.2.1-Contratación de Bienes y Servicios"/>
    <s v="0201-PRESIDENCIA DE LA REPÚBLICA"/>
    <s v="0018-COMISIÓN PERMANENTE DE EFEMÉRIDES PATRIA"/>
    <s v="4-SERVICIOS SOCIALES"/>
    <s v="4.3-Actividades deportivas, recreativas, culturales y religiosas"/>
    <s v="4.3.03-Servicios culturales"/>
    <s v="2.3-MATERIALES Y SUMINISTROS"/>
    <s v="2.3.5-CUERO, CAUCHO Y PLÁSTICO"/>
    <s v="99-MULTIPROVINCIAL"/>
    <s v="10-FONDO GENERAL"/>
    <s v="No Informado-"/>
    <s v="00-N/A"/>
    <s v="0000-NO APLICA"/>
    <s v="N"/>
    <n v="50000"/>
    <n v="102000"/>
    <n v="64000"/>
    <n v="64000"/>
  </r>
  <r>
    <x v="0"/>
    <x v="0"/>
    <x v="0"/>
    <x v="0"/>
    <s v="2.1.2.2-Bienes y servicios"/>
    <s v="2.1.2.2.1-Contratación de Bienes y Servicios"/>
    <s v="0201-PRESIDENCIA DE LA REPÚBLICA"/>
    <s v="0018-COMISIÓN PERMANENTE DE EFEMÉRIDES PATRIA"/>
    <s v="4-SERVICIOS SOCIALES"/>
    <s v="4.3-Actividades deportivas, recreativas, culturales y religiosas"/>
    <s v="4.3.03-Servicios culturales"/>
    <s v="2.3-MATERIALES Y SUMINISTROS"/>
    <s v="2.3.7-COMBUSTIBLES, LUBRICANTES, PRODUCTOS QUÍMICOS Y CONEXOS"/>
    <s v="99-MULTIPROVINCIAL"/>
    <s v="10-FONDO GENERAL"/>
    <s v="No Informado-"/>
    <s v="00-N/A"/>
    <s v="0000-NO APLICA"/>
    <s v="N"/>
    <n v="2030000"/>
    <n v="1962000"/>
    <n v="1500000"/>
    <n v="1125000"/>
  </r>
  <r>
    <x v="0"/>
    <x v="0"/>
    <x v="0"/>
    <x v="0"/>
    <s v="2.1.2.2-Bienes y servicios"/>
    <s v="2.1.2.2.1-Contratación de Bienes y Servicios"/>
    <s v="0201-PRESIDENCIA DE LA REPÚBLICA"/>
    <s v="0018-COMISIÓN PERMANENTE DE EFEMÉRIDES PATRIA"/>
    <s v="4-SERVICIOS SOCIALES"/>
    <s v="4.3-Actividades deportivas, recreativas, culturales y religiosas"/>
    <s v="4.3.03-Servicios culturales"/>
    <s v="2.3-MATERIALES Y SUMINISTROS"/>
    <s v="2.3.9-PRODUCTOS Y ÚTILES VARIOS"/>
    <s v="99-MULTIPROVINCIAL"/>
    <s v="10-FONDO GENERAL"/>
    <s v="No Informado-"/>
    <s v="00-N/A"/>
    <s v="0000-NO APLICA"/>
    <s v="N"/>
    <n v="5470000"/>
    <n v="203793.12"/>
    <n v="131515.73000000001"/>
    <n v="113861.99"/>
  </r>
  <r>
    <x v="0"/>
    <x v="0"/>
    <x v="0"/>
    <x v="0"/>
    <s v="2.1.2.2-Bienes y servicios"/>
    <s v="2.1.2.2.1-Contratación de Bienes y Servicios"/>
    <s v="0201-PRESIDENCIA DE LA REPÚBLICA"/>
    <s v="0024-AUTORIDAD NACIONAL DE ASUNTOS MARÍTIMOS (ANAMAR)"/>
    <s v="3-PROTECCIÓN DEL MEDIO AMBIENTE"/>
    <s v="3.2-Protección de la biodiversidad y ordenación de desechos"/>
    <s v="3.2.11-Uso sostenible"/>
    <s v="2.2-CONTRATACIÓN DE SERVICIOS"/>
    <s v="2.2.1-SERVICIOS BÁSICOS"/>
    <s v="99-MULTIPROVINCIAL"/>
    <s v="10-FONDO GENERAL"/>
    <s v="No Informado-"/>
    <s v="00-N/A"/>
    <s v="0000-NO APLICA"/>
    <s v="N"/>
    <n v="2881000"/>
    <n v="2881000"/>
    <n v="2244000"/>
    <n v="1360529.33"/>
  </r>
  <r>
    <x v="0"/>
    <x v="0"/>
    <x v="0"/>
    <x v="0"/>
    <s v="2.1.2.2-Bienes y servicios"/>
    <s v="2.1.2.2.1-Contratación de Bienes y Servicios"/>
    <s v="0201-PRESIDENCIA DE LA REPÚBLICA"/>
    <s v="0024-AUTORIDAD NACIONAL DE ASUNTOS MARÍTIMOS (ANAMAR)"/>
    <s v="3-PROTECCIÓN DEL MEDIO AMBIENTE"/>
    <s v="3.2-Protección de la biodiversidad y ordenación de desechos"/>
    <s v="3.2.11-Uso sostenible"/>
    <s v="2.2-CONTRATACIÓN DE SERVICIOS"/>
    <s v="2.2.2-PUBLICIDAD, IMPRESIÓN Y ENCUADERNACIÓN"/>
    <s v="99-MULTIPROVINCIAL"/>
    <s v="10-FONDO GENERAL"/>
    <s v="No Informado-"/>
    <s v="00-N/A"/>
    <s v="0000-NO APLICA"/>
    <s v="N"/>
    <n v="690000"/>
    <n v="1800000"/>
    <n v="1128760.6399999999"/>
    <n v="1058896.9099999999"/>
  </r>
  <r>
    <x v="0"/>
    <x v="0"/>
    <x v="0"/>
    <x v="0"/>
    <s v="2.1.2.2-Bienes y servicios"/>
    <s v="2.1.2.2.1-Contratación de Bienes y Servicios"/>
    <s v="0201-PRESIDENCIA DE LA REPÚBLICA"/>
    <s v="0024-AUTORIDAD NACIONAL DE ASUNTOS MARÍTIMOS (ANAMAR)"/>
    <s v="3-PROTECCIÓN DEL MEDIO AMBIENTE"/>
    <s v="3.2-Protección de la biodiversidad y ordenación de desechos"/>
    <s v="3.2.11-Uso sostenible"/>
    <s v="2.2-CONTRATACIÓN DE SERVICIOS"/>
    <s v="2.2.3-VIÁTICOS"/>
    <s v="99-MULTIPROVINCIAL"/>
    <s v="10-FONDO GENERAL"/>
    <s v="No Informado-"/>
    <s v="00-N/A"/>
    <s v="0000-NO APLICA"/>
    <s v="N"/>
    <n v="1593222"/>
    <n v="1343222"/>
    <n v="1308012"/>
    <n v="921950.5"/>
  </r>
  <r>
    <x v="0"/>
    <x v="0"/>
    <x v="0"/>
    <x v="0"/>
    <s v="2.1.2.2-Bienes y servicios"/>
    <s v="2.1.2.2.1-Contratación de Bienes y Servicios"/>
    <s v="0201-PRESIDENCIA DE LA REPÚBLICA"/>
    <s v="0024-AUTORIDAD NACIONAL DE ASUNTOS MARÍTIMOS (ANAMAR)"/>
    <s v="3-PROTECCIÓN DEL MEDIO AMBIENTE"/>
    <s v="3.2-Protección de la biodiversidad y ordenación de desechos"/>
    <s v="3.2.11-Uso sostenible"/>
    <s v="2.2-CONTRATACIÓN DE SERVICIOS"/>
    <s v="2.2.4-TRANSPORTE Y ALMACENAJE"/>
    <s v="99-MULTIPROVINCIAL"/>
    <s v="10-FONDO GENERAL"/>
    <s v="No Informado-"/>
    <s v="00-N/A"/>
    <s v="0000-NO APLICA"/>
    <s v="N"/>
    <n v="12000"/>
    <n v="744302.13"/>
    <n v="455119.4"/>
    <n v="455119.4"/>
  </r>
  <r>
    <x v="0"/>
    <x v="0"/>
    <x v="0"/>
    <x v="0"/>
    <s v="2.1.2.2-Bienes y servicios"/>
    <s v="2.1.2.2.1-Contratación de Bienes y Servicios"/>
    <s v="0201-PRESIDENCIA DE LA REPÚBLICA"/>
    <s v="0024-AUTORIDAD NACIONAL DE ASUNTOS MARÍTIMOS (ANAMAR)"/>
    <s v="3-PROTECCIÓN DEL MEDIO AMBIENTE"/>
    <s v="3.2-Protección de la biodiversidad y ordenación de desechos"/>
    <s v="3.2.11-Uso sostenible"/>
    <s v="2.2-CONTRATACIÓN DE SERVICIOS"/>
    <s v="2.2.5-ALQUILERES Y RENTAS"/>
    <s v="99-MULTIPROVINCIAL"/>
    <s v="10-FONDO GENERAL"/>
    <s v="No Informado-"/>
    <s v="00-N/A"/>
    <s v="0000-NO APLICA"/>
    <s v="N"/>
    <n v="9315127"/>
    <n v="8891127"/>
    <n v="7051852.1399999997"/>
    <n v="5442712.3200000003"/>
  </r>
  <r>
    <x v="0"/>
    <x v="0"/>
    <x v="0"/>
    <x v="0"/>
    <s v="2.1.2.2-Bienes y servicios"/>
    <s v="2.1.2.2.1-Contratación de Bienes y Servicios"/>
    <s v="0201-PRESIDENCIA DE LA REPÚBLICA"/>
    <s v="0024-AUTORIDAD NACIONAL DE ASUNTOS MARÍTIMOS (ANAMAR)"/>
    <s v="3-PROTECCIÓN DEL MEDIO AMBIENTE"/>
    <s v="3.2-Protección de la biodiversidad y ordenación de desechos"/>
    <s v="3.2.11-Uso sostenible"/>
    <s v="2.2-CONTRATACIÓN DE SERVICIOS"/>
    <s v="2.2.6-SEGUROS"/>
    <s v="99-MULTIPROVINCIAL"/>
    <s v="10-FONDO GENERAL"/>
    <s v="No Informado-"/>
    <s v="00-N/A"/>
    <s v="0000-NO APLICA"/>
    <s v="N"/>
    <n v="4761600"/>
    <n v="4761600"/>
    <n v="2912946.94"/>
    <n v="2912946.74"/>
  </r>
  <r>
    <x v="0"/>
    <x v="0"/>
    <x v="0"/>
    <x v="0"/>
    <s v="2.1.2.2-Bienes y servicios"/>
    <s v="2.1.2.2.1-Contratación de Bienes y Servicios"/>
    <s v="0201-PRESIDENCIA DE LA REPÚBLICA"/>
    <s v="0024-AUTORIDAD NACIONAL DE ASUNTOS MARÍTIMOS (ANAMAR)"/>
    <s v="3-PROTECCIÓN DEL MEDIO AMBIENTE"/>
    <s v="3.2-Protección de la biodiversidad y ordenación de desechos"/>
    <s v="3.2.11-Uso sostenible"/>
    <s v="2.2-CONTRATACIÓN DE SERVICIOS"/>
    <s v="2.2.7-SERVICIOS DE CONSERVACIÓN, REPARACIONES MENORES E INSTALACIONES TEMPORALES"/>
    <s v="99-MULTIPROVINCIAL"/>
    <s v="10-FONDO GENERAL"/>
    <s v="No Informado-"/>
    <s v="00-N/A"/>
    <s v="0000-NO APLICA"/>
    <s v="N"/>
    <n v="3050000"/>
    <n v="2602380"/>
    <n v="1784514.85"/>
    <n v="1784514.85"/>
  </r>
  <r>
    <x v="0"/>
    <x v="0"/>
    <x v="0"/>
    <x v="0"/>
    <s v="2.1.2.2-Bienes y servicios"/>
    <s v="2.1.2.2.1-Contratación de Bienes y Servicios"/>
    <s v="0201-PRESIDENCIA DE LA REPÚBLICA"/>
    <s v="0024-AUTORIDAD NACIONAL DE ASUNTOS MARÍTIMOS (ANAMAR)"/>
    <s v="3-PROTECCIÓN DEL MEDIO AMBIENTE"/>
    <s v="3.2-Protección de la biodiversidad y ordenación de desechos"/>
    <s v="3.2.11-Uso sostenible"/>
    <s v="2.2-CONTRATACIÓN DE SERVICIOS"/>
    <s v="2.2.8-OTROS SERVICIOS NO INCLUIDOS EN CONCEPTOS ANTERIORES"/>
    <s v="99-MULTIPROVINCIAL"/>
    <s v="10-FONDO GENERAL"/>
    <s v="No Informado-"/>
    <s v="00-N/A"/>
    <s v="0000-NO APLICA"/>
    <s v="N"/>
    <n v="6895992"/>
    <n v="10559192"/>
    <n v="9360508.4299999997"/>
    <n v="7407198.9400000004"/>
  </r>
  <r>
    <x v="0"/>
    <x v="0"/>
    <x v="0"/>
    <x v="0"/>
    <s v="2.1.2.2-Bienes y servicios"/>
    <s v="2.1.2.2.1-Contratación de Bienes y Servicios"/>
    <s v="0201-PRESIDENCIA DE LA REPÚBLICA"/>
    <s v="0024-AUTORIDAD NACIONAL DE ASUNTOS MARÍTIMOS (ANAMAR)"/>
    <s v="3-PROTECCIÓN DEL MEDIO AMBIENTE"/>
    <s v="3.2-Protección de la biodiversidad y ordenación de desechos"/>
    <s v="3.2.11-Uso sostenible"/>
    <s v="2.2-CONTRATACIÓN DE SERVICIOS"/>
    <s v="2.2.9-OTRAS CONTRATACIONES DE SERVICIOS"/>
    <s v="99-MULTIPROVINCIAL"/>
    <s v="10-FONDO GENERAL"/>
    <s v="No Informado-"/>
    <s v="00-N/A"/>
    <s v="0000-NO APLICA"/>
    <s v="N"/>
    <n v="3900000"/>
    <n v="4446117.87"/>
    <n v="256534.44"/>
    <n v="256534.44"/>
  </r>
  <r>
    <x v="0"/>
    <x v="0"/>
    <x v="0"/>
    <x v="0"/>
    <s v="2.1.2.2-Bienes y servicios"/>
    <s v="2.1.2.2.1-Contratación de Bienes y Servicios"/>
    <s v="0201-PRESIDENCIA DE LA REPÚBLICA"/>
    <s v="0024-AUTORIDAD NACIONAL DE ASUNTOS MARÍTIMOS (ANAMAR)"/>
    <s v="3-PROTECCIÓN DEL MEDIO AMBIENTE"/>
    <s v="3.2-Protección de la biodiversidad y ordenación de desechos"/>
    <s v="3.2.11-Uso sostenible"/>
    <s v="2.3-MATERIALES Y SUMINISTROS"/>
    <s v="2.3.1-ALIMENTOS Y PRODUCTOS AGROFORESTALES"/>
    <s v="99-MULTIPROVINCIAL"/>
    <s v="10-FONDO GENERAL"/>
    <s v="No Informado-"/>
    <s v="00-N/A"/>
    <s v="0000-NO APLICA"/>
    <s v="N"/>
    <n v="262000"/>
    <n v="228580"/>
    <n v="96121.52"/>
    <n v="96121.52"/>
  </r>
  <r>
    <x v="0"/>
    <x v="0"/>
    <x v="0"/>
    <x v="0"/>
    <s v="2.1.2.2-Bienes y servicios"/>
    <s v="2.1.2.2.1-Contratación de Bienes y Servicios"/>
    <s v="0201-PRESIDENCIA DE LA REPÚBLICA"/>
    <s v="0024-AUTORIDAD NACIONAL DE ASUNTOS MARÍTIMOS (ANAMAR)"/>
    <s v="3-PROTECCIÓN DEL MEDIO AMBIENTE"/>
    <s v="3.2-Protección de la biodiversidad y ordenación de desechos"/>
    <s v="3.2.11-Uso sostenible"/>
    <s v="2.3-MATERIALES Y SUMINISTROS"/>
    <s v="2.3.2-TEXTILES Y VESTUARIOS"/>
    <s v="99-MULTIPROVINCIAL"/>
    <s v="10-FONDO GENERAL"/>
    <s v="No Informado-"/>
    <s v="00-N/A"/>
    <s v="0000-NO APLICA"/>
    <s v="N"/>
    <n v="198950"/>
    <n v="198950"/>
    <n v="196434.6"/>
    <n v="196434.6"/>
  </r>
  <r>
    <x v="0"/>
    <x v="0"/>
    <x v="0"/>
    <x v="0"/>
    <s v="2.1.2.2-Bienes y servicios"/>
    <s v="2.1.2.2.1-Contratación de Bienes y Servicios"/>
    <s v="0201-PRESIDENCIA DE LA REPÚBLICA"/>
    <s v="0024-AUTORIDAD NACIONAL DE ASUNTOS MARÍTIMOS (ANAMAR)"/>
    <s v="3-PROTECCIÓN DEL MEDIO AMBIENTE"/>
    <s v="3.2-Protección de la biodiversidad y ordenación de desechos"/>
    <s v="3.2.11-Uso sostenible"/>
    <s v="2.3-MATERIALES Y SUMINISTROS"/>
    <s v="2.3.3-PAPEL, CARTÓN E IMPRESOS"/>
    <s v="99-MULTIPROVINCIAL"/>
    <s v="10-FONDO GENERAL"/>
    <s v="No Informado-"/>
    <s v="00-N/A"/>
    <s v="0000-NO APLICA"/>
    <s v="N"/>
    <n v="102000"/>
    <n v="154849.34"/>
    <n v="53846.94"/>
    <n v="53846.94"/>
  </r>
  <r>
    <x v="0"/>
    <x v="0"/>
    <x v="0"/>
    <x v="0"/>
    <s v="2.1.2.2-Bienes y servicios"/>
    <s v="2.1.2.2.1-Contratación de Bienes y Servicios"/>
    <s v="0201-PRESIDENCIA DE LA REPÚBLICA"/>
    <s v="0024-AUTORIDAD NACIONAL DE ASUNTOS MARÍTIMOS (ANAMAR)"/>
    <s v="3-PROTECCIÓN DEL MEDIO AMBIENTE"/>
    <s v="3.2-Protección de la biodiversidad y ordenación de desechos"/>
    <s v="3.2.11-Uso sostenible"/>
    <s v="2.3-MATERIALES Y SUMINISTROS"/>
    <s v="2.3.4-PRODUCTOS FARMACÉUTICOS"/>
    <s v="99-MULTIPROVINCIAL"/>
    <s v="10-FONDO GENERAL"/>
    <s v="No Informado-"/>
    <s v="00-N/A"/>
    <s v="0000-NO APLICA"/>
    <s v="N"/>
    <n v="0"/>
    <n v="4720"/>
    <n v="4720"/>
    <n v="4720"/>
  </r>
  <r>
    <x v="0"/>
    <x v="0"/>
    <x v="0"/>
    <x v="0"/>
    <s v="2.1.2.2-Bienes y servicios"/>
    <s v="2.1.2.2.1-Contratación de Bienes y Servicios"/>
    <s v="0201-PRESIDENCIA DE LA REPÚBLICA"/>
    <s v="0024-AUTORIDAD NACIONAL DE ASUNTOS MARÍTIMOS (ANAMAR)"/>
    <s v="3-PROTECCIÓN DEL MEDIO AMBIENTE"/>
    <s v="3.2-Protección de la biodiversidad y ordenación de desechos"/>
    <s v="3.2.11-Uso sostenible"/>
    <s v="2.3-MATERIALES Y SUMINISTROS"/>
    <s v="2.3.5-CUERO, CAUCHO Y PLÁSTICO"/>
    <s v="99-MULTIPROVINCIAL"/>
    <s v="10-FONDO GENERAL"/>
    <s v="No Informado-"/>
    <s v="00-N/A"/>
    <s v="0000-NO APLICA"/>
    <s v="N"/>
    <n v="205000"/>
    <n v="216000"/>
    <n v="0"/>
    <n v="0"/>
  </r>
  <r>
    <x v="0"/>
    <x v="0"/>
    <x v="0"/>
    <x v="0"/>
    <s v="2.1.2.2-Bienes y servicios"/>
    <s v="2.1.2.2.1-Contratación de Bienes y Servicios"/>
    <s v="0201-PRESIDENCIA DE LA REPÚBLICA"/>
    <s v="0024-AUTORIDAD NACIONAL DE ASUNTOS MARÍTIMOS (ANAMAR)"/>
    <s v="3-PROTECCIÓN DEL MEDIO AMBIENTE"/>
    <s v="3.2-Protección de la biodiversidad y ordenación de desechos"/>
    <s v="3.2.11-Uso sostenible"/>
    <s v="2.3-MATERIALES Y SUMINISTROS"/>
    <s v="2.3.7-COMBUSTIBLES, LUBRICANTES, PRODUCTOS QUÍMICOS Y CONEXOS"/>
    <s v="99-MULTIPROVINCIAL"/>
    <s v="10-FONDO GENERAL"/>
    <s v="No Informado-"/>
    <s v="00-N/A"/>
    <s v="0000-NO APLICA"/>
    <s v="N"/>
    <n v="3084000"/>
    <n v="3092000"/>
    <n v="2007400"/>
    <n v="1807400"/>
  </r>
  <r>
    <x v="0"/>
    <x v="0"/>
    <x v="0"/>
    <x v="0"/>
    <s v="2.1.2.2-Bienes y servicios"/>
    <s v="2.1.2.2.1-Contratación de Bienes y Servicios"/>
    <s v="0201-PRESIDENCIA DE LA REPÚBLICA"/>
    <s v="0024-AUTORIDAD NACIONAL DE ASUNTOS MARÍTIMOS (ANAMAR)"/>
    <s v="3-PROTECCIÓN DEL MEDIO AMBIENTE"/>
    <s v="3.2-Protección de la biodiversidad y ordenación de desechos"/>
    <s v="3.2.11-Uso sostenible"/>
    <s v="2.3-MATERIALES Y SUMINISTROS"/>
    <s v="2.3.9-PRODUCTOS Y ÚTILES VARIOS"/>
    <s v="99-MULTIPROVINCIAL"/>
    <s v="10-FONDO GENERAL"/>
    <s v="No Informado-"/>
    <s v="00-N/A"/>
    <s v="0000-NO APLICA"/>
    <s v="N"/>
    <n v="8183500"/>
    <n v="2740350.66"/>
    <n v="312598.11"/>
    <n v="208758.11"/>
  </r>
  <r>
    <x v="0"/>
    <x v="0"/>
    <x v="0"/>
    <x v="0"/>
    <s v="2.1.2.2-Bienes y servicios"/>
    <s v="2.1.2.2.1-Contratación de Bienes y Servicios"/>
    <s v="0201-PRESIDENCIA DE LA REPÚBLICA"/>
    <s v="0029-VICE PRESIDENCIA DE LA REPÚBLICA"/>
    <s v="1-SERVICIOS  GENERALES"/>
    <s v="1.1-Administración general"/>
    <s v="1.1.02-Gestión administrativa, financiera, fiscal, económica y planificación"/>
    <s v="2.2-CONTRATACIÓN DE SERVICIOS"/>
    <s v="2.2.1-SERVICIOS BÁSICOS"/>
    <s v="99-MULTIPROVINCIAL"/>
    <s v="10-FONDO GENERAL"/>
    <s v="No Informado-"/>
    <s v="00-N/A"/>
    <s v="0000-NO APLICA"/>
    <s v="N"/>
    <n v="3252200"/>
    <n v="2652200"/>
    <n v="1895115.16"/>
    <n v="1895115.16"/>
  </r>
  <r>
    <x v="0"/>
    <x v="0"/>
    <x v="0"/>
    <x v="0"/>
    <s v="2.1.2.2-Bienes y servicios"/>
    <s v="2.1.2.2.1-Contratación de Bienes y Servicios"/>
    <s v="0201-PRESIDENCIA DE LA REPÚBLICA"/>
    <s v="0029-VICE PRESIDENCIA DE LA REPÚBLICA"/>
    <s v="1-SERVICIOS  GENERALES"/>
    <s v="1.1-Administración general"/>
    <s v="1.1.02-Gestión administrativa, financiera, fiscal, económica y planificación"/>
    <s v="2.2-CONTRATACIÓN DE SERVICIOS"/>
    <s v="2.2.2-PUBLICIDAD, IMPRESIÓN Y ENCUADERNACIÓN"/>
    <s v="99-MULTIPROVINCIAL"/>
    <s v="10-FONDO GENERAL"/>
    <s v="No Informado-"/>
    <s v="00-N/A"/>
    <s v="0000-NO APLICA"/>
    <s v="N"/>
    <n v="1001000"/>
    <n v="1129500"/>
    <n v="699964.82"/>
    <n v="563211.26"/>
  </r>
  <r>
    <x v="0"/>
    <x v="0"/>
    <x v="0"/>
    <x v="0"/>
    <s v="2.1.2.2-Bienes y servicios"/>
    <s v="2.1.2.2.1-Contratación de Bienes y Servicios"/>
    <s v="0201-PRESIDENCIA DE LA REPÚBLICA"/>
    <s v="0029-VICE PRESIDENCIA DE LA REPÚBLICA"/>
    <s v="1-SERVICIOS  GENERALES"/>
    <s v="1.1-Administración general"/>
    <s v="1.1.02-Gestión administrativa, financiera, fiscal, económica y planificación"/>
    <s v="2.2-CONTRATACIÓN DE SERVICIOS"/>
    <s v="2.2.3-VIÁTICOS"/>
    <s v="99-MULTIPROVINCIAL"/>
    <s v="10-FONDO GENERAL"/>
    <s v="No Informado-"/>
    <s v="00-N/A"/>
    <s v="0000-NO APLICA"/>
    <s v="N"/>
    <n v="10000000"/>
    <n v="9368600"/>
    <n v="5125545"/>
    <n v="5125545"/>
  </r>
  <r>
    <x v="0"/>
    <x v="0"/>
    <x v="0"/>
    <x v="0"/>
    <s v="2.1.2.2-Bienes y servicios"/>
    <s v="2.1.2.2.1-Contratación de Bienes y Servicios"/>
    <s v="0201-PRESIDENCIA DE LA REPÚBLICA"/>
    <s v="0029-VICE PRESIDENCIA DE LA REPÚBLICA"/>
    <s v="1-SERVICIOS  GENERALES"/>
    <s v="1.1-Administración general"/>
    <s v="1.1.02-Gestión administrativa, financiera, fiscal, económica y planificación"/>
    <s v="2.2-CONTRATACIÓN DE SERVICIOS"/>
    <s v="2.2.4-TRANSPORTE Y ALMACENAJE"/>
    <s v="99-MULTIPROVINCIAL"/>
    <s v="10-FONDO GENERAL"/>
    <s v="No Informado-"/>
    <s v="00-N/A"/>
    <s v="0000-NO APLICA"/>
    <s v="N"/>
    <n v="445000"/>
    <n v="300000"/>
    <n v="195050"/>
    <n v="109530"/>
  </r>
  <r>
    <x v="0"/>
    <x v="0"/>
    <x v="0"/>
    <x v="0"/>
    <s v="2.1.2.2-Bienes y servicios"/>
    <s v="2.1.2.2.1-Contratación de Bienes y Servicios"/>
    <s v="0201-PRESIDENCIA DE LA REPÚBLICA"/>
    <s v="0029-VICE PRESIDENCIA DE LA REPÚBLICA"/>
    <s v="1-SERVICIOS  GENERALES"/>
    <s v="1.1-Administración general"/>
    <s v="1.1.02-Gestión administrativa, financiera, fiscal, económica y planificación"/>
    <s v="2.2-CONTRATACIÓN DE SERVICIOS"/>
    <s v="2.2.5-ALQUILERES Y RENTAS"/>
    <s v="99-MULTIPROVINCIAL"/>
    <s v="10-FONDO GENERAL"/>
    <s v="No Informado-"/>
    <s v="00-N/A"/>
    <s v="0000-NO APLICA"/>
    <s v="N"/>
    <n v="11100000"/>
    <n v="10308402"/>
    <n v="6863648.7199999997"/>
    <n v="5415990.7199999997"/>
  </r>
  <r>
    <x v="0"/>
    <x v="0"/>
    <x v="0"/>
    <x v="0"/>
    <s v="2.1.2.2-Bienes y servicios"/>
    <s v="2.1.2.2.1-Contratación de Bienes y Servicios"/>
    <s v="0201-PRESIDENCIA DE LA REPÚBLICA"/>
    <s v="0029-VICE PRESIDENCIA DE LA REPÚBLICA"/>
    <s v="1-SERVICIOS  GENERALES"/>
    <s v="1.1-Administración general"/>
    <s v="1.1.02-Gestión administrativa, financiera, fiscal, económica y planificación"/>
    <s v="2.2-CONTRATACIÓN DE SERVICIOS"/>
    <s v="2.2.6-SEGUROS"/>
    <s v="99-MULTIPROVINCIAL"/>
    <s v="10-FONDO GENERAL"/>
    <s v="No Informado-"/>
    <s v="00-N/A"/>
    <s v="0000-NO APLICA"/>
    <s v="N"/>
    <n v="5156000"/>
    <n v="4356000"/>
    <n v="4211102.51"/>
    <n v="4133199.88"/>
  </r>
  <r>
    <x v="0"/>
    <x v="0"/>
    <x v="0"/>
    <x v="0"/>
    <s v="2.1.2.2-Bienes y servicios"/>
    <s v="2.1.2.2.1-Contratación de Bienes y Servicios"/>
    <s v="0201-PRESIDENCIA DE LA REPÚBLICA"/>
    <s v="0029-VICE PRESIDENCIA DE LA REPÚBLICA"/>
    <s v="1-SERVICIOS  GENERALES"/>
    <s v="1.1-Administración general"/>
    <s v="1.1.02-Gestión administrativa, financiera, fiscal, económica y planificación"/>
    <s v="2.2-CONTRATACIÓN DE SERVICIOS"/>
    <s v="2.2.7-SERVICIOS DE CONSERVACIÓN, REPARACIONES MENORES E INSTALACIONES TEMPORALES"/>
    <s v="99-MULTIPROVINCIAL"/>
    <s v="10-FONDO GENERAL"/>
    <s v="No Informado-"/>
    <s v="00-N/A"/>
    <s v="0000-NO APLICA"/>
    <s v="N"/>
    <n v="12000000"/>
    <n v="11003856.4"/>
    <n v="8855547.5500000007"/>
    <n v="3108697.47"/>
  </r>
  <r>
    <x v="0"/>
    <x v="0"/>
    <x v="0"/>
    <x v="0"/>
    <s v="2.1.2.2-Bienes y servicios"/>
    <s v="2.1.2.2.1-Contratación de Bienes y Servicios"/>
    <s v="0201-PRESIDENCIA DE LA REPÚBLICA"/>
    <s v="0029-VICE PRESIDENCIA DE LA REPÚBLICA"/>
    <s v="1-SERVICIOS  GENERALES"/>
    <s v="1.1-Administración general"/>
    <s v="1.1.02-Gestión administrativa, financiera, fiscal, económica y planificación"/>
    <s v="2.2-CONTRATACIÓN DE SERVICIOS"/>
    <s v="2.2.8-OTROS SERVICIOS NO INCLUIDOS EN CONCEPTOS ANTERIORES"/>
    <s v="99-MULTIPROVINCIAL"/>
    <s v="10-FONDO GENERAL"/>
    <s v="No Informado-"/>
    <s v="00-N/A"/>
    <s v="0000-NO APLICA"/>
    <s v="N"/>
    <n v="13970000"/>
    <n v="6987415.5999999996"/>
    <n v="991298.24"/>
    <n v="324981.26"/>
  </r>
  <r>
    <x v="0"/>
    <x v="0"/>
    <x v="0"/>
    <x v="0"/>
    <s v="2.1.2.2-Bienes y servicios"/>
    <s v="2.1.2.2.1-Contratación de Bienes y Servicios"/>
    <s v="0201-PRESIDENCIA DE LA REPÚBLICA"/>
    <s v="0029-VICE PRESIDENCIA DE LA REPÚBLICA"/>
    <s v="1-SERVICIOS  GENERALES"/>
    <s v="1.1-Administración general"/>
    <s v="1.1.02-Gestión administrativa, financiera, fiscal, económica y planificación"/>
    <s v="2.2-CONTRATACIÓN DE SERVICIOS"/>
    <s v="2.2.9-OTRAS CONTRATACIONES DE SERVICIOS"/>
    <s v="99-MULTIPROVINCIAL"/>
    <s v="10-FONDO GENERAL"/>
    <s v="No Informado-"/>
    <s v="00-N/A"/>
    <s v="0000-NO APLICA"/>
    <s v="N"/>
    <n v="12000000"/>
    <n v="18697000"/>
    <n v="12516636.52"/>
    <n v="5939341.2000000002"/>
  </r>
  <r>
    <x v="0"/>
    <x v="0"/>
    <x v="0"/>
    <x v="0"/>
    <s v="2.1.2.2-Bienes y servicios"/>
    <s v="2.1.2.2.1-Contratación de Bienes y Servicios"/>
    <s v="0201-PRESIDENCIA DE LA REPÚBLICA"/>
    <s v="0029-VICE PRESIDENCIA DE LA REPÚBLICA"/>
    <s v="1-SERVICIOS  GENERALES"/>
    <s v="1.1-Administración general"/>
    <s v="1.1.02-Gestión administrativa, financiera, fiscal, económica y planificación"/>
    <s v="2.3-MATERIALES Y SUMINISTROS"/>
    <s v="2.3.1-ALIMENTOS Y PRODUCTOS AGROFORESTALES"/>
    <s v="99-MULTIPROVINCIAL"/>
    <s v="10-FONDO GENERAL"/>
    <s v="No Informado-"/>
    <s v="00-N/A"/>
    <s v="0000-NO APLICA"/>
    <s v="N"/>
    <n v="2510000"/>
    <n v="3660000"/>
    <n v="1067524.96"/>
    <n v="207604.48000000001"/>
  </r>
  <r>
    <x v="0"/>
    <x v="0"/>
    <x v="0"/>
    <x v="0"/>
    <s v="2.1.2.2-Bienes y servicios"/>
    <s v="2.1.2.2.1-Contratación de Bienes y Servicios"/>
    <s v="0201-PRESIDENCIA DE LA REPÚBLICA"/>
    <s v="0029-VICE PRESIDENCIA DE LA REPÚBLICA"/>
    <s v="1-SERVICIOS  GENERALES"/>
    <s v="1.1-Administración general"/>
    <s v="1.1.02-Gestión administrativa, financiera, fiscal, económica y planificación"/>
    <s v="2.3-MATERIALES Y SUMINISTROS"/>
    <s v="2.3.2-TEXTILES Y VESTUARIOS"/>
    <s v="99-MULTIPROVINCIAL"/>
    <s v="10-FONDO GENERAL"/>
    <s v="No Informado-"/>
    <s v="00-N/A"/>
    <s v="0000-NO APLICA"/>
    <s v="N"/>
    <n v="4823800"/>
    <n v="3592800"/>
    <n v="986526.1"/>
    <n v="858614.1"/>
  </r>
  <r>
    <x v="0"/>
    <x v="0"/>
    <x v="0"/>
    <x v="0"/>
    <s v="2.1.2.2-Bienes y servicios"/>
    <s v="2.1.2.2.1-Contratación de Bienes y Servicios"/>
    <s v="0201-PRESIDENCIA DE LA REPÚBLICA"/>
    <s v="0029-VICE PRESIDENCIA DE LA REPÚBLICA"/>
    <s v="1-SERVICIOS  GENERALES"/>
    <s v="1.1-Administración general"/>
    <s v="1.1.02-Gestión administrativa, financiera, fiscal, económica y planificación"/>
    <s v="2.3-MATERIALES Y SUMINISTROS"/>
    <s v="2.3.3-PAPEL, CARTÓN E IMPRESOS"/>
    <s v="99-MULTIPROVINCIAL"/>
    <s v="10-FONDO GENERAL"/>
    <s v="No Informado-"/>
    <s v="00-N/A"/>
    <s v="0000-NO APLICA"/>
    <s v="N"/>
    <n v="1765000"/>
    <n v="712300"/>
    <n v="45575"/>
    <n v="18600"/>
  </r>
  <r>
    <x v="0"/>
    <x v="0"/>
    <x v="0"/>
    <x v="0"/>
    <s v="2.1.2.2-Bienes y servicios"/>
    <s v="2.1.2.2.1-Contratación de Bienes y Servicios"/>
    <s v="0201-PRESIDENCIA DE LA REPÚBLICA"/>
    <s v="0029-VICE PRESIDENCIA DE LA REPÚBLICA"/>
    <s v="1-SERVICIOS  GENERALES"/>
    <s v="1.1-Administración general"/>
    <s v="1.1.02-Gestión administrativa, financiera, fiscal, económica y planificación"/>
    <s v="2.3-MATERIALES Y SUMINISTROS"/>
    <s v="2.3.4-PRODUCTOS FARMACÉUTICOS"/>
    <s v="99-MULTIPROVINCIAL"/>
    <s v="10-FONDO GENERAL"/>
    <s v="No Informado-"/>
    <s v="00-N/A"/>
    <s v="0000-NO APLICA"/>
    <s v="N"/>
    <n v="141345"/>
    <n v="707045"/>
    <n v="354329.59999999998"/>
    <n v="145010.35"/>
  </r>
  <r>
    <x v="0"/>
    <x v="0"/>
    <x v="0"/>
    <x v="0"/>
    <s v="2.1.2.2-Bienes y servicios"/>
    <s v="2.1.2.2.1-Contratación de Bienes y Servicios"/>
    <s v="0201-PRESIDENCIA DE LA REPÚBLICA"/>
    <s v="0029-VICE PRESIDENCIA DE LA REPÚBLICA"/>
    <s v="1-SERVICIOS  GENERALES"/>
    <s v="1.1-Administración general"/>
    <s v="1.1.02-Gestión administrativa, financiera, fiscal, económica y planificación"/>
    <s v="2.3-MATERIALES Y SUMINISTROS"/>
    <s v="2.3.5-CUERO, CAUCHO Y PLÁSTICO"/>
    <s v="99-MULTIPROVINCIAL"/>
    <s v="10-FONDO GENERAL"/>
    <s v="No Informado-"/>
    <s v="00-N/A"/>
    <s v="0000-NO APLICA"/>
    <s v="N"/>
    <n v="220000"/>
    <n v="959000"/>
    <n v="837336.01"/>
    <n v="53336"/>
  </r>
  <r>
    <x v="0"/>
    <x v="0"/>
    <x v="0"/>
    <x v="0"/>
    <s v="2.1.2.2-Bienes y servicios"/>
    <s v="2.1.2.2.1-Contratación de Bienes y Servicios"/>
    <s v="0201-PRESIDENCIA DE LA REPÚBLICA"/>
    <s v="0029-VICE PRESIDENCIA DE LA REPÚBLICA"/>
    <s v="1-SERVICIOS  GENERALES"/>
    <s v="1.1-Administración general"/>
    <s v="1.1.02-Gestión administrativa, financiera, fiscal, económica y planificación"/>
    <s v="2.3-MATERIALES Y SUMINISTROS"/>
    <s v="2.3.6-PRODUCTOS DE MINERALES, METÁLICOS Y NO METÁLICOS"/>
    <s v="99-MULTIPROVINCIAL"/>
    <s v="10-FONDO GENERAL"/>
    <s v="No Informado-"/>
    <s v="00-N/A"/>
    <s v="0000-NO APLICA"/>
    <s v="N"/>
    <n v="200000"/>
    <n v="27000"/>
    <n v="4861.59"/>
    <n v="0"/>
  </r>
  <r>
    <x v="0"/>
    <x v="0"/>
    <x v="0"/>
    <x v="0"/>
    <s v="2.1.2.2-Bienes y servicios"/>
    <s v="2.1.2.2.1-Contratación de Bienes y Servicios"/>
    <s v="0201-PRESIDENCIA DE LA REPÚBLICA"/>
    <s v="0029-VICE PRESIDENCIA DE LA REPÚBLICA"/>
    <s v="1-SERVICIOS  GENERALES"/>
    <s v="1.1-Administración general"/>
    <s v="1.1.02-Gestión administrativa, financiera, fiscal, económica y planificación"/>
    <s v="2.3-MATERIALES Y SUMINISTROS"/>
    <s v="2.3.7-COMBUSTIBLES, LUBRICANTES, PRODUCTOS QUÍMICOS Y CONEXOS"/>
    <s v="99-MULTIPROVINCIAL"/>
    <s v="10-FONDO GENERAL"/>
    <s v="No Informado-"/>
    <s v="00-N/A"/>
    <s v="0000-NO APLICA"/>
    <s v="N"/>
    <n v="13930000"/>
    <n v="13930000"/>
    <n v="8007261.0099999998"/>
    <n v="8007261"/>
  </r>
  <r>
    <x v="0"/>
    <x v="0"/>
    <x v="0"/>
    <x v="0"/>
    <s v="2.1.2.2-Bienes y servicios"/>
    <s v="2.1.2.2.1-Contratación de Bienes y Servicios"/>
    <s v="0201-PRESIDENCIA DE LA REPÚBLICA"/>
    <s v="0029-VICE PRESIDENCIA DE LA REPÚBLICA"/>
    <s v="1-SERVICIOS  GENERALES"/>
    <s v="1.1-Administración general"/>
    <s v="1.1.02-Gestión administrativa, financiera, fiscal, económica y planificación"/>
    <s v="2.3-MATERIALES Y SUMINISTROS"/>
    <s v="2.3.9-PRODUCTOS Y ÚTILES VARIOS"/>
    <s v="99-MULTIPROVINCIAL"/>
    <s v="10-FONDO GENERAL"/>
    <s v="No Informado-"/>
    <s v="00-N/A"/>
    <s v="0000-NO APLICA"/>
    <s v="N"/>
    <n v="8491375"/>
    <n v="5534617"/>
    <n v="2103337.5"/>
    <n v="1361703.72"/>
  </r>
  <r>
    <x v="0"/>
    <x v="0"/>
    <x v="0"/>
    <x v="0"/>
    <s v="2.1.2.2-Bienes y servicios"/>
    <s v="2.1.2.2.1-Contratación de Bienes y Servicios"/>
    <s v="0201-PRESIDENCIA DE LA REPÚBLICA"/>
    <s v="0031-DIRECCION DE PRENSA DEL PRESIDENTE"/>
    <s v="1-SERVICIOS  GENERALES"/>
    <s v="1.1-Administración general"/>
    <s v="1.1.02-Gestión administrativa, financiera, fiscal, económica y planificación"/>
    <s v="2.2-CONTRATACIÓN DE SERVICIOS"/>
    <s v="2.2.1-SERVICIOS BÁSICOS"/>
    <s v="99-MULTIPROVINCIAL"/>
    <s v="10-FONDO GENERAL"/>
    <s v="No Informado-"/>
    <s v="00-N/A"/>
    <s v="0000-NO APLICA"/>
    <s v="N"/>
    <n v="3913595"/>
    <n v="5169595"/>
    <n v="3886935.78"/>
    <n v="3886935.78"/>
  </r>
  <r>
    <x v="0"/>
    <x v="0"/>
    <x v="0"/>
    <x v="0"/>
    <s v="2.1.2.2-Bienes y servicios"/>
    <s v="2.1.2.2.1-Contratación de Bienes y Servicios"/>
    <s v="0201-PRESIDENCIA DE LA REPÚBLICA"/>
    <s v="0031-DIRECCION DE PRENSA DEL PRESIDENTE"/>
    <s v="1-SERVICIOS  GENERALES"/>
    <s v="1.1-Administración general"/>
    <s v="1.1.02-Gestión administrativa, financiera, fiscal, económica y planificación"/>
    <s v="2.2-CONTRATACIÓN DE SERVICIOS"/>
    <s v="2.2.2-PUBLICIDAD, IMPRESIÓN Y ENCUADERNACIÓN"/>
    <s v="99-MULTIPROVINCIAL"/>
    <s v="10-FONDO GENERAL"/>
    <s v="No Informado-"/>
    <s v="00-N/A"/>
    <s v="0000-NO APLICA"/>
    <s v="N"/>
    <n v="178207120"/>
    <n v="178389118.40000001"/>
    <n v="158710130.02000001"/>
    <n v="94805073.719999999"/>
  </r>
  <r>
    <x v="0"/>
    <x v="0"/>
    <x v="0"/>
    <x v="0"/>
    <s v="2.1.2.2-Bienes y servicios"/>
    <s v="2.1.2.2.1-Contratación de Bienes y Servicios"/>
    <s v="0201-PRESIDENCIA DE LA REPÚBLICA"/>
    <s v="0031-DIRECCION DE PRENSA DEL PRESIDENTE"/>
    <s v="1-SERVICIOS  GENERALES"/>
    <s v="1.1-Administración general"/>
    <s v="1.1.02-Gestión administrativa, financiera, fiscal, económica y planificación"/>
    <s v="2.2-CONTRATACIÓN DE SERVICIOS"/>
    <s v="2.2.3-VIÁTICOS"/>
    <s v="99-MULTIPROVINCIAL"/>
    <s v="10-FONDO GENERAL"/>
    <s v="No Informado-"/>
    <s v="00-N/A"/>
    <s v="0000-NO APLICA"/>
    <s v="N"/>
    <n v="3500000"/>
    <n v="3000000"/>
    <n v="1833483.87"/>
    <n v="1833483.87"/>
  </r>
  <r>
    <x v="0"/>
    <x v="0"/>
    <x v="0"/>
    <x v="0"/>
    <s v="2.1.2.2-Bienes y servicios"/>
    <s v="2.1.2.2.1-Contratación de Bienes y Servicios"/>
    <s v="0201-PRESIDENCIA DE LA REPÚBLICA"/>
    <s v="0031-DIRECCION DE PRENSA DEL PRESIDENTE"/>
    <s v="1-SERVICIOS  GENERALES"/>
    <s v="1.1-Administración general"/>
    <s v="1.1.02-Gestión administrativa, financiera, fiscal, económica y planificación"/>
    <s v="2.2-CONTRATACIÓN DE SERVICIOS"/>
    <s v="2.2.4-TRANSPORTE Y ALMACENAJE"/>
    <s v="99-MULTIPROVINCIAL"/>
    <s v="10-FONDO GENERAL"/>
    <s v="No Informado-"/>
    <s v="00-N/A"/>
    <s v="0000-NO APLICA"/>
    <s v="N"/>
    <n v="130000"/>
    <n v="460000"/>
    <n v="272059.96999999997"/>
    <n v="242599.97"/>
  </r>
  <r>
    <x v="0"/>
    <x v="0"/>
    <x v="0"/>
    <x v="0"/>
    <s v="2.1.2.2-Bienes y servicios"/>
    <s v="2.1.2.2.1-Contratación de Bienes y Servicios"/>
    <s v="0201-PRESIDENCIA DE LA REPÚBLICA"/>
    <s v="0031-DIRECCION DE PRENSA DEL PRESIDENTE"/>
    <s v="1-SERVICIOS  GENERALES"/>
    <s v="1.1-Administración general"/>
    <s v="1.1.02-Gestión administrativa, financiera, fiscal, económica y planificación"/>
    <s v="2.2-CONTRATACIÓN DE SERVICIOS"/>
    <s v="2.2.5-ALQUILERES Y RENTAS"/>
    <s v="99-MULTIPROVINCIAL"/>
    <s v="10-FONDO GENERAL"/>
    <s v="No Informado-"/>
    <s v="00-N/A"/>
    <s v="0000-NO APLICA"/>
    <s v="N"/>
    <n v="3620877"/>
    <n v="4619200"/>
    <n v="4293014.99"/>
    <n v="2864852.24"/>
  </r>
  <r>
    <x v="0"/>
    <x v="0"/>
    <x v="0"/>
    <x v="0"/>
    <s v="2.1.2.2-Bienes y servicios"/>
    <s v="2.1.2.2.1-Contratación de Bienes y Servicios"/>
    <s v="0201-PRESIDENCIA DE LA REPÚBLICA"/>
    <s v="0031-DIRECCION DE PRENSA DEL PRESIDENTE"/>
    <s v="1-SERVICIOS  GENERALES"/>
    <s v="1.1-Administración general"/>
    <s v="1.1.02-Gestión administrativa, financiera, fiscal, económica y planificación"/>
    <s v="2.2-CONTRATACIÓN DE SERVICIOS"/>
    <s v="2.2.6-SEGUROS"/>
    <s v="99-MULTIPROVINCIAL"/>
    <s v="10-FONDO GENERAL"/>
    <s v="No Informado-"/>
    <s v="00-N/A"/>
    <s v="0000-NO APLICA"/>
    <s v="N"/>
    <n v="6236400"/>
    <n v="3869540.7"/>
    <n v="3399405.88"/>
    <n v="3399405.88"/>
  </r>
  <r>
    <x v="0"/>
    <x v="0"/>
    <x v="0"/>
    <x v="0"/>
    <s v="2.1.2.2-Bienes y servicios"/>
    <s v="2.1.2.2.1-Contratación de Bienes y Servicios"/>
    <s v="0201-PRESIDENCIA DE LA REPÚBLICA"/>
    <s v="0031-DIRECCION DE PRENSA DEL PRESIDENTE"/>
    <s v="1-SERVICIOS  GENERALES"/>
    <s v="1.1-Administración general"/>
    <s v="1.1.02-Gestión administrativa, financiera, fiscal, económica y planificación"/>
    <s v="2.2-CONTRATACIÓN DE SERVICIOS"/>
    <s v="2.2.7-SERVICIOS DE CONSERVACIÓN, REPARACIONES MENORES E INSTALACIONES TEMPORALES"/>
    <s v="99-MULTIPROVINCIAL"/>
    <s v="10-FONDO GENERAL"/>
    <s v="No Informado-"/>
    <s v="00-N/A"/>
    <s v="0000-NO APLICA"/>
    <s v="N"/>
    <n v="1700000"/>
    <n v="4694200"/>
    <n v="2216308.61"/>
    <n v="1866125.94"/>
  </r>
  <r>
    <x v="0"/>
    <x v="0"/>
    <x v="0"/>
    <x v="0"/>
    <s v="2.1.2.2-Bienes y servicios"/>
    <s v="2.1.2.2.1-Contratación de Bienes y Servicios"/>
    <s v="0201-PRESIDENCIA DE LA REPÚBLICA"/>
    <s v="0031-DIRECCION DE PRENSA DEL PRESIDENTE"/>
    <s v="1-SERVICIOS  GENERALES"/>
    <s v="1.1-Administración general"/>
    <s v="1.1.02-Gestión administrativa, financiera, fiscal, económica y planificación"/>
    <s v="2.2-CONTRATACIÓN DE SERVICIOS"/>
    <s v="2.2.8-OTROS SERVICIOS NO INCLUIDOS EN CONCEPTOS ANTERIORES"/>
    <s v="99-MULTIPROVINCIAL"/>
    <s v="10-FONDO GENERAL"/>
    <s v="No Informado-"/>
    <s v="00-N/A"/>
    <s v="0000-NO APLICA"/>
    <s v="N"/>
    <n v="394000"/>
    <n v="493400"/>
    <n v="405210"/>
    <n v="288083"/>
  </r>
  <r>
    <x v="0"/>
    <x v="0"/>
    <x v="0"/>
    <x v="0"/>
    <s v="2.1.2.2-Bienes y servicios"/>
    <s v="2.1.2.2.1-Contratación de Bienes y Servicios"/>
    <s v="0201-PRESIDENCIA DE LA REPÚBLICA"/>
    <s v="0031-DIRECCION DE PRENSA DEL PRESIDENTE"/>
    <s v="1-SERVICIOS  GENERALES"/>
    <s v="1.1-Administración general"/>
    <s v="1.1.02-Gestión administrativa, financiera, fiscal, económica y planificación"/>
    <s v="2.2-CONTRATACIÓN DE SERVICIOS"/>
    <s v="2.2.9-OTRAS CONTRATACIONES DE SERVICIOS"/>
    <s v="99-MULTIPROVINCIAL"/>
    <s v="10-FONDO GENERAL"/>
    <s v="No Informado-"/>
    <s v="00-N/A"/>
    <s v="0000-NO APLICA"/>
    <s v="N"/>
    <n v="3200000"/>
    <n v="4732400"/>
    <n v="4725958.4000000004"/>
    <n v="3177268.6"/>
  </r>
  <r>
    <x v="0"/>
    <x v="0"/>
    <x v="0"/>
    <x v="0"/>
    <s v="2.1.2.2-Bienes y servicios"/>
    <s v="2.1.2.2.1-Contratación de Bienes y Servicios"/>
    <s v="0201-PRESIDENCIA DE LA REPÚBLICA"/>
    <s v="0031-DIRECCION DE PRENSA DEL PRESIDENTE"/>
    <s v="1-SERVICIOS  GENERALES"/>
    <s v="1.1-Administración general"/>
    <s v="1.1.02-Gestión administrativa, financiera, fiscal, económica y planificación"/>
    <s v="2.3-MATERIALES Y SUMINISTROS"/>
    <s v="2.3.1-ALIMENTOS Y PRODUCTOS AGROFORESTALES"/>
    <s v="99-MULTIPROVINCIAL"/>
    <s v="10-FONDO GENERAL"/>
    <s v="No Informado-"/>
    <s v="00-N/A"/>
    <s v="0000-NO APLICA"/>
    <s v="N"/>
    <n v="680750"/>
    <n v="406066.7"/>
    <n v="362937.4"/>
    <n v="166712.1"/>
  </r>
  <r>
    <x v="0"/>
    <x v="0"/>
    <x v="0"/>
    <x v="0"/>
    <s v="2.1.2.2-Bienes y servicios"/>
    <s v="2.1.2.2.1-Contratación de Bienes y Servicios"/>
    <s v="0201-PRESIDENCIA DE LA REPÚBLICA"/>
    <s v="0031-DIRECCION DE PRENSA DEL PRESIDENTE"/>
    <s v="1-SERVICIOS  GENERALES"/>
    <s v="1.1-Administración general"/>
    <s v="1.1.02-Gestión administrativa, financiera, fiscal, económica y planificación"/>
    <s v="2.3-MATERIALES Y SUMINISTROS"/>
    <s v="2.3.2-TEXTILES Y VESTUARIOS"/>
    <s v="99-MULTIPROVINCIAL"/>
    <s v="10-FONDO GENERAL"/>
    <s v="No Informado-"/>
    <s v="00-N/A"/>
    <s v="0000-NO APLICA"/>
    <s v="N"/>
    <n v="0"/>
    <n v="305451.53000000003"/>
    <n v="305421.65000000002"/>
    <n v="305421.65000000002"/>
  </r>
  <r>
    <x v="0"/>
    <x v="0"/>
    <x v="0"/>
    <x v="0"/>
    <s v="2.1.2.2-Bienes y servicios"/>
    <s v="2.1.2.2.1-Contratación de Bienes y Servicios"/>
    <s v="0201-PRESIDENCIA DE LA REPÚBLICA"/>
    <s v="0031-DIRECCION DE PRENSA DEL PRESIDENTE"/>
    <s v="1-SERVICIOS  GENERALES"/>
    <s v="1.1-Administración general"/>
    <s v="1.1.02-Gestión administrativa, financiera, fiscal, económica y planificación"/>
    <s v="2.3-MATERIALES Y SUMINISTROS"/>
    <s v="2.3.3-PAPEL, CARTÓN E IMPRESOS"/>
    <s v="99-MULTIPROVINCIAL"/>
    <s v="10-FONDO GENERAL"/>
    <s v="No Informado-"/>
    <s v="00-N/A"/>
    <s v="0000-NO APLICA"/>
    <s v="N"/>
    <n v="700000"/>
    <n v="186000"/>
    <n v="104599.74"/>
    <n v="104599.74"/>
  </r>
  <r>
    <x v="0"/>
    <x v="0"/>
    <x v="0"/>
    <x v="0"/>
    <s v="2.1.2.2-Bienes y servicios"/>
    <s v="2.1.2.2.1-Contratación de Bienes y Servicios"/>
    <s v="0201-PRESIDENCIA DE LA REPÚBLICA"/>
    <s v="0031-DIRECCION DE PRENSA DEL PRESIDENTE"/>
    <s v="1-SERVICIOS  GENERALES"/>
    <s v="1.1-Administración general"/>
    <s v="1.1.02-Gestión administrativa, financiera, fiscal, económica y planificación"/>
    <s v="2.3-MATERIALES Y SUMINISTROS"/>
    <s v="2.3.4-PRODUCTOS FARMACÉUTICOS"/>
    <s v="99-MULTIPROVINCIAL"/>
    <s v="10-FONDO GENERAL"/>
    <s v="No Informado-"/>
    <s v="00-N/A"/>
    <s v="0000-NO APLICA"/>
    <s v="N"/>
    <n v="0"/>
    <n v="12000"/>
    <n v="8112.5"/>
    <n v="8112.5"/>
  </r>
  <r>
    <x v="0"/>
    <x v="0"/>
    <x v="0"/>
    <x v="0"/>
    <s v="2.1.2.2-Bienes y servicios"/>
    <s v="2.1.2.2.1-Contratación de Bienes y Servicios"/>
    <s v="0201-PRESIDENCIA DE LA REPÚBLICA"/>
    <s v="0031-DIRECCION DE PRENSA DEL PRESIDENTE"/>
    <s v="1-SERVICIOS  GENERALES"/>
    <s v="1.1-Administración general"/>
    <s v="1.1.02-Gestión administrativa, financiera, fiscal, económica y planificación"/>
    <s v="2.3-MATERIALES Y SUMINISTROS"/>
    <s v="2.3.5-CUERO, CAUCHO Y PLÁSTICO"/>
    <s v="99-MULTIPROVINCIAL"/>
    <s v="10-FONDO GENERAL"/>
    <s v="No Informado-"/>
    <s v="00-N/A"/>
    <s v="0000-NO APLICA"/>
    <s v="N"/>
    <n v="207500"/>
    <n v="484500"/>
    <n v="432416.02"/>
    <n v="208087.66"/>
  </r>
  <r>
    <x v="0"/>
    <x v="0"/>
    <x v="0"/>
    <x v="0"/>
    <s v="2.1.2.2-Bienes y servicios"/>
    <s v="2.1.2.2.1-Contratación de Bienes y Servicios"/>
    <s v="0201-PRESIDENCIA DE LA REPÚBLICA"/>
    <s v="0031-DIRECCION DE PRENSA DEL PRESIDENTE"/>
    <s v="1-SERVICIOS  GENERALES"/>
    <s v="1.1-Administración general"/>
    <s v="1.1.02-Gestión administrativa, financiera, fiscal, económica y planificación"/>
    <s v="2.3-MATERIALES Y SUMINISTROS"/>
    <s v="2.3.6-PRODUCTOS DE MINERALES, METÁLICOS Y NO METÁLICOS"/>
    <s v="99-MULTIPROVINCIAL"/>
    <s v="10-FONDO GENERAL"/>
    <s v="No Informado-"/>
    <s v="00-N/A"/>
    <s v="0000-NO APLICA"/>
    <s v="N"/>
    <n v="0"/>
    <n v="114155.49"/>
    <n v="113135.5"/>
    <n v="113135.5"/>
  </r>
  <r>
    <x v="0"/>
    <x v="0"/>
    <x v="0"/>
    <x v="0"/>
    <s v="2.1.2.2-Bienes y servicios"/>
    <s v="2.1.2.2.1-Contratación de Bienes y Servicios"/>
    <s v="0201-PRESIDENCIA DE LA REPÚBLICA"/>
    <s v="0031-DIRECCION DE PRENSA DEL PRESIDENTE"/>
    <s v="1-SERVICIOS  GENERALES"/>
    <s v="1.1-Administración general"/>
    <s v="1.1.02-Gestión administrativa, financiera, fiscal, económica y planificación"/>
    <s v="2.3-MATERIALES Y SUMINISTROS"/>
    <s v="2.3.7-COMBUSTIBLES, LUBRICANTES, PRODUCTOS QUÍMICOS Y CONEXOS"/>
    <s v="99-MULTIPROVINCIAL"/>
    <s v="10-FONDO GENERAL"/>
    <s v="No Informado-"/>
    <s v="00-N/A"/>
    <s v="0000-NO APLICA"/>
    <s v="N"/>
    <n v="6696000"/>
    <n v="6216000"/>
    <n v="4532116.83"/>
    <n v="4532116.83"/>
  </r>
  <r>
    <x v="0"/>
    <x v="0"/>
    <x v="0"/>
    <x v="0"/>
    <s v="2.1.2.2-Bienes y servicios"/>
    <s v="2.1.2.2.1-Contratación de Bienes y Servicios"/>
    <s v="0201-PRESIDENCIA DE LA REPÚBLICA"/>
    <s v="0031-DIRECCION DE PRENSA DEL PRESIDENTE"/>
    <s v="1-SERVICIOS  GENERALES"/>
    <s v="1.1-Administración general"/>
    <s v="1.1.02-Gestión administrativa, financiera, fiscal, económica y planificación"/>
    <s v="2.3-MATERIALES Y SUMINISTROS"/>
    <s v="2.3.9-PRODUCTOS Y ÚTILES VARIOS"/>
    <s v="99-MULTIPROVINCIAL"/>
    <s v="10-FONDO GENERAL"/>
    <s v="No Informado-"/>
    <s v="00-N/A"/>
    <s v="0000-NO APLICA"/>
    <s v="N"/>
    <n v="10947596"/>
    <n v="2957500.5"/>
    <n v="1851974.7"/>
    <n v="1801973.68"/>
  </r>
  <r>
    <x v="0"/>
    <x v="0"/>
    <x v="0"/>
    <x v="0"/>
    <s v="2.1.2.2-Bienes y servicios"/>
    <s v="2.1.2.2.1-Contratación de Bienes y Servicios"/>
    <s v="0201-PRESIDENCIA DE LA REPÚBLICA"/>
    <s v="0032-DIRECCION DE ESTRATEGIA Y COMUNICACION GUBERNAMENTAL"/>
    <s v="1-SERVICIOS  GENERALES"/>
    <s v="1.1-Administración general"/>
    <s v="1.1.02-Gestión administrativa, financiera, fiscal, económica y planificación"/>
    <s v="2.2-CONTRATACIÓN DE SERVICIOS"/>
    <s v="2.2.1-SERVICIOS BÁSICOS"/>
    <s v="99-MULTIPROVINCIAL"/>
    <s v="10-FONDO GENERAL"/>
    <s v="No Informado-"/>
    <s v="00-N/A"/>
    <s v="0000-NO APLICA"/>
    <s v="N"/>
    <n v="18445420"/>
    <n v="21129900.370000001"/>
    <n v="13623355.01"/>
    <n v="13623355.01"/>
  </r>
  <r>
    <x v="0"/>
    <x v="0"/>
    <x v="0"/>
    <x v="0"/>
    <s v="2.1.2.2-Bienes y servicios"/>
    <s v="2.1.2.2.1-Contratación de Bienes y Servicios"/>
    <s v="0201-PRESIDENCIA DE LA REPÚBLICA"/>
    <s v="0032-DIRECCION DE ESTRATEGIA Y COMUNICACION GUBERNAMENTAL"/>
    <s v="1-SERVICIOS  GENERALES"/>
    <s v="1.1-Administración general"/>
    <s v="1.1.02-Gestión administrativa, financiera, fiscal, económica y planificación"/>
    <s v="2.2-CONTRATACIÓN DE SERVICIOS"/>
    <s v="2.2.2-PUBLICIDAD, IMPRESIÓN Y ENCUADERNACIÓN"/>
    <s v="99-MULTIPROVINCIAL"/>
    <s v="10-FONDO GENERAL"/>
    <s v="No Informado-"/>
    <s v="00-N/A"/>
    <s v="0000-NO APLICA"/>
    <s v="N"/>
    <n v="1003028000"/>
    <n v="3704544666"/>
    <n v="3275103910.79"/>
    <n v="2175103910.7800002"/>
  </r>
  <r>
    <x v="0"/>
    <x v="0"/>
    <x v="0"/>
    <x v="0"/>
    <s v="2.1.2.2-Bienes y servicios"/>
    <s v="2.1.2.2.1-Contratación de Bienes y Servicios"/>
    <s v="0201-PRESIDENCIA DE LA REPÚBLICA"/>
    <s v="0032-DIRECCION DE ESTRATEGIA Y COMUNICACION GUBERNAMENTAL"/>
    <s v="1-SERVICIOS  GENERALES"/>
    <s v="1.1-Administración general"/>
    <s v="1.1.02-Gestión administrativa, financiera, fiscal, económica y planificación"/>
    <s v="2.2-CONTRATACIÓN DE SERVICIOS"/>
    <s v="2.2.3-VIÁTICOS"/>
    <s v="99-MULTIPROVINCIAL"/>
    <s v="10-FONDO GENERAL"/>
    <s v="No Informado-"/>
    <s v="00-N/A"/>
    <s v="0000-NO APLICA"/>
    <s v="N"/>
    <n v="12000000"/>
    <n v="6527330.0800000001"/>
    <n v="3607373.2"/>
    <n v="3607373.2"/>
  </r>
  <r>
    <x v="0"/>
    <x v="0"/>
    <x v="0"/>
    <x v="0"/>
    <s v="2.1.2.2-Bienes y servicios"/>
    <s v="2.1.2.2.1-Contratación de Bienes y Servicios"/>
    <s v="0201-PRESIDENCIA DE LA REPÚBLICA"/>
    <s v="0032-DIRECCION DE ESTRATEGIA Y COMUNICACION GUBERNAMENTAL"/>
    <s v="1-SERVICIOS  GENERALES"/>
    <s v="1.1-Administración general"/>
    <s v="1.1.02-Gestión administrativa, financiera, fiscal, económica y planificación"/>
    <s v="2.2-CONTRATACIÓN DE SERVICIOS"/>
    <s v="2.2.4-TRANSPORTE Y ALMACENAJE"/>
    <s v="99-MULTIPROVINCIAL"/>
    <s v="10-FONDO GENERAL"/>
    <s v="No Informado-"/>
    <s v="00-N/A"/>
    <s v="0000-NO APLICA"/>
    <s v="N"/>
    <n v="0"/>
    <n v="500618"/>
    <n v="367287"/>
    <n v="367287"/>
  </r>
  <r>
    <x v="0"/>
    <x v="0"/>
    <x v="0"/>
    <x v="0"/>
    <s v="2.1.2.2-Bienes y servicios"/>
    <s v="2.1.2.2.1-Contratación de Bienes y Servicios"/>
    <s v="0201-PRESIDENCIA DE LA REPÚBLICA"/>
    <s v="0032-DIRECCION DE ESTRATEGIA Y COMUNICACION GUBERNAMENTAL"/>
    <s v="1-SERVICIOS  GENERALES"/>
    <s v="1.1-Administración general"/>
    <s v="1.1.02-Gestión administrativa, financiera, fiscal, económica y planificación"/>
    <s v="2.2-CONTRATACIÓN DE SERVICIOS"/>
    <s v="2.2.5-ALQUILERES Y RENTAS"/>
    <s v="99-MULTIPROVINCIAL"/>
    <s v="10-FONDO GENERAL"/>
    <s v="No Informado-"/>
    <s v="00-N/A"/>
    <s v="0000-NO APLICA"/>
    <s v="N"/>
    <n v="10590000"/>
    <n v="5540000"/>
    <n v="4130864.57"/>
    <n v="3189095.24"/>
  </r>
  <r>
    <x v="0"/>
    <x v="0"/>
    <x v="0"/>
    <x v="0"/>
    <s v="2.1.2.2-Bienes y servicios"/>
    <s v="2.1.2.2.1-Contratación de Bienes y Servicios"/>
    <s v="0201-PRESIDENCIA DE LA REPÚBLICA"/>
    <s v="0032-DIRECCION DE ESTRATEGIA Y COMUNICACION GUBERNAMENTAL"/>
    <s v="1-SERVICIOS  GENERALES"/>
    <s v="1.1-Administración general"/>
    <s v="1.1.02-Gestión administrativa, financiera, fiscal, económica y planificación"/>
    <s v="2.2-CONTRATACIÓN DE SERVICIOS"/>
    <s v="2.2.6-SEGUROS"/>
    <s v="99-MULTIPROVINCIAL"/>
    <s v="10-FONDO GENERAL"/>
    <s v="No Informado-"/>
    <s v="00-N/A"/>
    <s v="0000-NO APLICA"/>
    <s v="N"/>
    <n v="12000000"/>
    <n v="12500000"/>
    <n v="9946726.0600000005"/>
    <n v="9946726.0600000005"/>
  </r>
  <r>
    <x v="0"/>
    <x v="0"/>
    <x v="0"/>
    <x v="0"/>
    <s v="2.1.2.2-Bienes y servicios"/>
    <s v="2.1.2.2.1-Contratación de Bienes y Servicios"/>
    <s v="0201-PRESIDENCIA DE LA REPÚBLICA"/>
    <s v="0032-DIRECCION DE ESTRATEGIA Y COMUNICACION GUBERNAMENTAL"/>
    <s v="1-SERVICIOS  GENERALES"/>
    <s v="1.1-Administración general"/>
    <s v="1.1.02-Gestión administrativa, financiera, fiscal, económica y planificación"/>
    <s v="2.2-CONTRATACIÓN DE SERVICIOS"/>
    <s v="2.2.7-SERVICIOS DE CONSERVACIÓN, REPARACIONES MENORES E INSTALACIONES TEMPORALES"/>
    <s v="99-MULTIPROVINCIAL"/>
    <s v="10-FONDO GENERAL"/>
    <s v="No Informado-"/>
    <s v="00-N/A"/>
    <s v="0000-NO APLICA"/>
    <s v="N"/>
    <n v="19587020"/>
    <n v="5972539.6299999999"/>
    <n v="4056051.13"/>
    <n v="3391451.52"/>
  </r>
  <r>
    <x v="0"/>
    <x v="0"/>
    <x v="0"/>
    <x v="0"/>
    <s v="2.1.2.2-Bienes y servicios"/>
    <s v="2.1.2.2.1-Contratación de Bienes y Servicios"/>
    <s v="0201-PRESIDENCIA DE LA REPÚBLICA"/>
    <s v="0032-DIRECCION DE ESTRATEGIA Y COMUNICACION GUBERNAMENTAL"/>
    <s v="1-SERVICIOS  GENERALES"/>
    <s v="1.1-Administración general"/>
    <s v="1.1.02-Gestión administrativa, financiera, fiscal, económica y planificación"/>
    <s v="2.2-CONTRATACIÓN DE SERVICIOS"/>
    <s v="2.2.8-OTROS SERVICIOS NO INCLUIDOS EN CONCEPTOS ANTERIORES"/>
    <s v="99-MULTIPROVINCIAL"/>
    <s v="10-FONDO GENERAL"/>
    <s v="No Informado-"/>
    <s v="00-N/A"/>
    <s v="0000-NO APLICA"/>
    <s v="N"/>
    <n v="111507396"/>
    <n v="12175416.92"/>
    <n v="8038934.9800000004"/>
    <n v="7972774.9800000004"/>
  </r>
  <r>
    <x v="0"/>
    <x v="0"/>
    <x v="0"/>
    <x v="0"/>
    <s v="2.1.2.2-Bienes y servicios"/>
    <s v="2.1.2.2.1-Contratación de Bienes y Servicios"/>
    <s v="0201-PRESIDENCIA DE LA REPÚBLICA"/>
    <s v="0032-DIRECCION DE ESTRATEGIA Y COMUNICACION GUBERNAMENTAL"/>
    <s v="1-SERVICIOS  GENERALES"/>
    <s v="1.1-Administración general"/>
    <s v="1.1.02-Gestión administrativa, financiera, fiscal, económica y planificación"/>
    <s v="2.2-CONTRATACIÓN DE SERVICIOS"/>
    <s v="2.2.8-OTROS SERVICIOS NO INCLUIDOS EN CONCEPTOS ANTERIORES"/>
    <s v="99-MULTIPROVINCIAL"/>
    <s v="70-DONACION EXTERNA"/>
    <s v="No Informado-"/>
    <s v="00-N/A"/>
    <s v="0000-NO APLICA"/>
    <s v="N"/>
    <n v="9110304"/>
    <n v="9110304"/>
    <n v="0"/>
    <n v="0"/>
  </r>
  <r>
    <x v="0"/>
    <x v="0"/>
    <x v="0"/>
    <x v="0"/>
    <s v="2.1.2.2-Bienes y servicios"/>
    <s v="2.1.2.2.1-Contratación de Bienes y Servicios"/>
    <s v="0201-PRESIDENCIA DE LA REPÚBLICA"/>
    <s v="0032-DIRECCION DE ESTRATEGIA Y COMUNICACION GUBERNAMENTAL"/>
    <s v="1-SERVICIOS  GENERALES"/>
    <s v="1.1-Administración general"/>
    <s v="1.1.02-Gestión administrativa, financiera, fiscal, económica y planificación"/>
    <s v="2.2-CONTRATACIÓN DE SERVICIOS"/>
    <s v="2.2.9-OTRAS CONTRATACIONES DE SERVICIOS"/>
    <s v="99-MULTIPROVINCIAL"/>
    <s v="10-FONDO GENERAL"/>
    <s v="No Informado-"/>
    <s v="00-N/A"/>
    <s v="0000-NO APLICA"/>
    <s v="N"/>
    <n v="4150000"/>
    <n v="6200000"/>
    <n v="5570472.8799999999"/>
    <n v="2102444.84"/>
  </r>
  <r>
    <x v="0"/>
    <x v="0"/>
    <x v="0"/>
    <x v="0"/>
    <s v="2.1.2.2-Bienes y servicios"/>
    <s v="2.1.2.2.1-Contratación de Bienes y Servicios"/>
    <s v="0201-PRESIDENCIA DE LA REPÚBLICA"/>
    <s v="0032-DIRECCION DE ESTRATEGIA Y COMUNICACION GUBERNAMENTAL"/>
    <s v="1-SERVICIOS  GENERALES"/>
    <s v="1.1-Administración general"/>
    <s v="1.1.02-Gestión administrativa, financiera, fiscal, económica y planificación"/>
    <s v="2.3-MATERIALES Y SUMINISTROS"/>
    <s v="2.3.1-ALIMENTOS Y PRODUCTOS AGROFORESTALES"/>
    <s v="99-MULTIPROVINCIAL"/>
    <s v="10-FONDO GENERAL"/>
    <s v="No Informado-"/>
    <s v="00-N/A"/>
    <s v="0000-NO APLICA"/>
    <s v="N"/>
    <n v="738980"/>
    <n v="578980"/>
    <n v="393614.1"/>
    <n v="368954.1"/>
  </r>
  <r>
    <x v="0"/>
    <x v="0"/>
    <x v="0"/>
    <x v="0"/>
    <s v="2.1.2.2-Bienes y servicios"/>
    <s v="2.1.2.2.1-Contratación de Bienes y Servicios"/>
    <s v="0201-PRESIDENCIA DE LA REPÚBLICA"/>
    <s v="0032-DIRECCION DE ESTRATEGIA Y COMUNICACION GUBERNAMENTAL"/>
    <s v="1-SERVICIOS  GENERALES"/>
    <s v="1.1-Administración general"/>
    <s v="1.1.02-Gestión administrativa, financiera, fiscal, económica y planificación"/>
    <s v="2.3-MATERIALES Y SUMINISTROS"/>
    <s v="2.3.2-TEXTILES Y VESTUARIOS"/>
    <s v="99-MULTIPROVINCIAL"/>
    <s v="10-FONDO GENERAL"/>
    <s v="No Informado-"/>
    <s v="00-N/A"/>
    <s v="0000-NO APLICA"/>
    <s v="N"/>
    <n v="462000"/>
    <n v="372000"/>
    <n v="43281.22"/>
    <n v="43281.22"/>
  </r>
  <r>
    <x v="0"/>
    <x v="0"/>
    <x v="0"/>
    <x v="0"/>
    <s v="2.1.2.2-Bienes y servicios"/>
    <s v="2.1.2.2.1-Contratación de Bienes y Servicios"/>
    <s v="0201-PRESIDENCIA DE LA REPÚBLICA"/>
    <s v="0032-DIRECCION DE ESTRATEGIA Y COMUNICACION GUBERNAMENTAL"/>
    <s v="1-SERVICIOS  GENERALES"/>
    <s v="1.1-Administración general"/>
    <s v="1.1.02-Gestión administrativa, financiera, fiscal, económica y planificación"/>
    <s v="2.3-MATERIALES Y SUMINISTROS"/>
    <s v="2.3.3-PAPEL, CARTÓN E IMPRESOS"/>
    <s v="99-MULTIPROVINCIAL"/>
    <s v="10-FONDO GENERAL"/>
    <s v="No Informado-"/>
    <s v="00-N/A"/>
    <s v="0000-NO APLICA"/>
    <s v="N"/>
    <n v="1557180"/>
    <n v="1077180"/>
    <n v="492174.3"/>
    <n v="490097.5"/>
  </r>
  <r>
    <x v="0"/>
    <x v="0"/>
    <x v="0"/>
    <x v="0"/>
    <s v="2.1.2.2-Bienes y servicios"/>
    <s v="2.1.2.2.1-Contratación de Bienes y Servicios"/>
    <s v="0201-PRESIDENCIA DE LA REPÚBLICA"/>
    <s v="0032-DIRECCION DE ESTRATEGIA Y COMUNICACION GUBERNAMENTAL"/>
    <s v="1-SERVICIOS  GENERALES"/>
    <s v="1.1-Administración general"/>
    <s v="1.1.02-Gestión administrativa, financiera, fiscal, económica y planificación"/>
    <s v="2.3-MATERIALES Y SUMINISTROS"/>
    <s v="2.3.4-PRODUCTOS FARMACÉUTICOS"/>
    <s v="99-MULTIPROVINCIAL"/>
    <s v="10-FONDO GENERAL"/>
    <s v="No Informado-"/>
    <s v="00-N/A"/>
    <s v="0000-NO APLICA"/>
    <s v="N"/>
    <n v="122750"/>
    <n v="72750"/>
    <n v="14301.8"/>
    <n v="14301.8"/>
  </r>
  <r>
    <x v="0"/>
    <x v="0"/>
    <x v="0"/>
    <x v="0"/>
    <s v="2.1.2.2-Bienes y servicios"/>
    <s v="2.1.2.2.1-Contratación de Bienes y Servicios"/>
    <s v="0201-PRESIDENCIA DE LA REPÚBLICA"/>
    <s v="0032-DIRECCION DE ESTRATEGIA Y COMUNICACION GUBERNAMENTAL"/>
    <s v="1-SERVICIOS  GENERALES"/>
    <s v="1.1-Administración general"/>
    <s v="1.1.02-Gestión administrativa, financiera, fiscal, económica y planificación"/>
    <s v="2.3-MATERIALES Y SUMINISTROS"/>
    <s v="2.3.5-CUERO, CAUCHO Y PLÁSTICO"/>
    <s v="99-MULTIPROVINCIAL"/>
    <s v="10-FONDO GENERAL"/>
    <s v="No Informado-"/>
    <s v="00-N/A"/>
    <s v="0000-NO APLICA"/>
    <s v="N"/>
    <n v="536200"/>
    <n v="426200"/>
    <n v="368584.21"/>
    <n v="368584.2"/>
  </r>
  <r>
    <x v="0"/>
    <x v="0"/>
    <x v="0"/>
    <x v="0"/>
    <s v="2.1.2.2-Bienes y servicios"/>
    <s v="2.1.2.2.1-Contratación de Bienes y Servicios"/>
    <s v="0201-PRESIDENCIA DE LA REPÚBLICA"/>
    <s v="0032-DIRECCION DE ESTRATEGIA Y COMUNICACION GUBERNAMENTAL"/>
    <s v="1-SERVICIOS  GENERALES"/>
    <s v="1.1-Administración general"/>
    <s v="1.1.02-Gestión administrativa, financiera, fiscal, económica y planificación"/>
    <s v="2.3-MATERIALES Y SUMINISTROS"/>
    <s v="2.3.6-PRODUCTOS DE MINERALES, METÁLICOS Y NO METÁLICOS"/>
    <s v="99-MULTIPROVINCIAL"/>
    <s v="10-FONDO GENERAL"/>
    <s v="No Informado-"/>
    <s v="00-N/A"/>
    <s v="0000-NO APLICA"/>
    <s v="N"/>
    <n v="20240750"/>
    <n v="3250750"/>
    <n v="42429"/>
    <n v="42429"/>
  </r>
  <r>
    <x v="0"/>
    <x v="0"/>
    <x v="0"/>
    <x v="0"/>
    <s v="2.1.2.2-Bienes y servicios"/>
    <s v="2.1.2.2.1-Contratación de Bienes y Servicios"/>
    <s v="0201-PRESIDENCIA DE LA REPÚBLICA"/>
    <s v="0032-DIRECCION DE ESTRATEGIA Y COMUNICACION GUBERNAMENTAL"/>
    <s v="1-SERVICIOS  GENERALES"/>
    <s v="1.1-Administración general"/>
    <s v="1.1.02-Gestión administrativa, financiera, fiscal, económica y planificación"/>
    <s v="2.3-MATERIALES Y SUMINISTROS"/>
    <s v="2.3.7-COMBUSTIBLES, LUBRICANTES, PRODUCTOS QUÍMICOS Y CONEXOS"/>
    <s v="99-MULTIPROVINCIAL"/>
    <s v="10-FONDO GENERAL"/>
    <s v="No Informado-"/>
    <s v="00-N/A"/>
    <s v="0000-NO APLICA"/>
    <s v="N"/>
    <n v="12679420"/>
    <n v="12539420"/>
    <n v="4378804.63"/>
    <n v="4378804.63"/>
  </r>
  <r>
    <x v="0"/>
    <x v="0"/>
    <x v="0"/>
    <x v="0"/>
    <s v="2.1.2.2-Bienes y servicios"/>
    <s v="2.1.2.2.1-Contratación de Bienes y Servicios"/>
    <s v="0201-PRESIDENCIA DE LA REPÚBLICA"/>
    <s v="0032-DIRECCION DE ESTRATEGIA Y COMUNICACION GUBERNAMENTAL"/>
    <s v="1-SERVICIOS  GENERALES"/>
    <s v="1.1-Administración general"/>
    <s v="1.1.02-Gestión administrativa, financiera, fiscal, económica y planificación"/>
    <s v="2.3-MATERIALES Y SUMINISTROS"/>
    <s v="2.3.9-PRODUCTOS Y ÚTILES VARIOS"/>
    <s v="99-MULTIPROVINCIAL"/>
    <s v="10-FONDO GENERAL"/>
    <s v="No Informado-"/>
    <s v="00-N/A"/>
    <s v="0000-NO APLICA"/>
    <s v="N"/>
    <n v="18875669"/>
    <n v="6457399"/>
    <n v="1675491.87"/>
    <n v="1640219.52"/>
  </r>
  <r>
    <x v="0"/>
    <x v="0"/>
    <x v="0"/>
    <x v="0"/>
    <s v="2.1.2.2-Bienes y servicios"/>
    <s v="2.1.2.2.1-Contratación de Bienes y Servicios"/>
    <s v="0201-PRESIDENCIA DE LA REPÚBLICA"/>
    <s v="0033-ECO5RD"/>
    <s v="1-SERVICIOS  GENERALES"/>
    <s v="1.1-Administración general"/>
    <s v="1.1.02-Gestión administrativa, financiera, fiscal, económica y planificación"/>
    <s v="2.2-CONTRATACIÓN DE SERVICIOS"/>
    <s v="2.2.1-SERVICIOS BÁSICOS"/>
    <s v="99-MULTIPROVINCIAL"/>
    <s v="10-FONDO GENERAL"/>
    <s v="No Informado-"/>
    <s v="00-N/A"/>
    <s v="0000-NO APLICA"/>
    <s v="N"/>
    <n v="0"/>
    <n v="5100000"/>
    <n v="895"/>
    <n v="895"/>
  </r>
  <r>
    <x v="0"/>
    <x v="0"/>
    <x v="0"/>
    <x v="0"/>
    <s v="2.1.2.2-Bienes y servicios"/>
    <s v="2.1.2.2.1-Contratación de Bienes y Servicios"/>
    <s v="0201-PRESIDENCIA DE LA REPÚBLICA"/>
    <s v="0033-ECO5RD"/>
    <s v="1-SERVICIOS  GENERALES"/>
    <s v="1.1-Administración general"/>
    <s v="1.1.02-Gestión administrativa, financiera, fiscal, económica y planificación"/>
    <s v="2.2-CONTRATACIÓN DE SERVICIOS"/>
    <s v="2.2.2-PUBLICIDAD, IMPRESIÓN Y ENCUADERNACIÓN"/>
    <s v="99-MULTIPROVINCIAL"/>
    <s v="10-FONDO GENERAL"/>
    <s v="No Informado-"/>
    <s v="00-N/A"/>
    <s v="0000-NO APLICA"/>
    <s v="N"/>
    <n v="0"/>
    <n v="4210000"/>
    <n v="1758034.8"/>
    <n v="796393.8"/>
  </r>
  <r>
    <x v="0"/>
    <x v="0"/>
    <x v="0"/>
    <x v="0"/>
    <s v="2.1.2.2-Bienes y servicios"/>
    <s v="2.1.2.2.1-Contratación de Bienes y Servicios"/>
    <s v="0201-PRESIDENCIA DE LA REPÚBLICA"/>
    <s v="0033-ECO5RD"/>
    <s v="1-SERVICIOS  GENERALES"/>
    <s v="1.1-Administración general"/>
    <s v="1.1.02-Gestión administrativa, financiera, fiscal, económica y planificación"/>
    <s v="2.2-CONTRATACIÓN DE SERVICIOS"/>
    <s v="2.2.3-VIÁTICOS"/>
    <s v="99-MULTIPROVINCIAL"/>
    <s v="10-FONDO GENERAL"/>
    <s v="No Informado-"/>
    <s v="00-N/A"/>
    <s v="0000-NO APLICA"/>
    <s v="N"/>
    <n v="0"/>
    <n v="1583300"/>
    <n v="0"/>
    <n v="0"/>
  </r>
  <r>
    <x v="0"/>
    <x v="0"/>
    <x v="0"/>
    <x v="0"/>
    <s v="2.1.2.2-Bienes y servicios"/>
    <s v="2.1.2.2.1-Contratación de Bienes y Servicios"/>
    <s v="0201-PRESIDENCIA DE LA REPÚBLICA"/>
    <s v="0033-ECO5RD"/>
    <s v="1-SERVICIOS  GENERALES"/>
    <s v="1.1-Administración general"/>
    <s v="1.1.02-Gestión administrativa, financiera, fiscal, económica y planificación"/>
    <s v="2.2-CONTRATACIÓN DE SERVICIOS"/>
    <s v="2.2.4-TRANSPORTE Y ALMACENAJE"/>
    <s v="99-MULTIPROVINCIAL"/>
    <s v="10-FONDO GENERAL"/>
    <s v="No Informado-"/>
    <s v="00-N/A"/>
    <s v="0000-NO APLICA"/>
    <s v="N"/>
    <n v="0"/>
    <n v="900000"/>
    <n v="0"/>
    <n v="0"/>
  </r>
  <r>
    <x v="0"/>
    <x v="0"/>
    <x v="0"/>
    <x v="0"/>
    <s v="2.1.2.2-Bienes y servicios"/>
    <s v="2.1.2.2.1-Contratación de Bienes y Servicios"/>
    <s v="0201-PRESIDENCIA DE LA REPÚBLICA"/>
    <s v="0033-ECO5RD"/>
    <s v="1-SERVICIOS  GENERALES"/>
    <s v="1.1-Administración general"/>
    <s v="1.1.02-Gestión administrativa, financiera, fiscal, económica y planificación"/>
    <s v="2.2-CONTRATACIÓN DE SERVICIOS"/>
    <s v="2.2.5-ALQUILERES Y RENTAS"/>
    <s v="99-MULTIPROVINCIAL"/>
    <s v="10-FONDO GENERAL"/>
    <s v="No Informado-"/>
    <s v="00-N/A"/>
    <s v="0000-NO APLICA"/>
    <s v="N"/>
    <n v="0"/>
    <n v="17000000"/>
    <n v="16153400"/>
    <n v="6327405"/>
  </r>
  <r>
    <x v="0"/>
    <x v="0"/>
    <x v="0"/>
    <x v="0"/>
    <s v="2.1.2.2-Bienes y servicios"/>
    <s v="2.1.2.2.1-Contratación de Bienes y Servicios"/>
    <s v="0201-PRESIDENCIA DE LA REPÚBLICA"/>
    <s v="0033-ECO5RD"/>
    <s v="1-SERVICIOS  GENERALES"/>
    <s v="1.1-Administración general"/>
    <s v="1.1.02-Gestión administrativa, financiera, fiscal, económica y planificación"/>
    <s v="2.2-CONTRATACIÓN DE SERVICIOS"/>
    <s v="2.2.6-SEGUROS"/>
    <s v="99-MULTIPROVINCIAL"/>
    <s v="10-FONDO GENERAL"/>
    <s v="No Informado-"/>
    <s v="00-N/A"/>
    <s v="0000-NO APLICA"/>
    <s v="N"/>
    <n v="0"/>
    <n v="1400000"/>
    <n v="0"/>
    <n v="0"/>
  </r>
  <r>
    <x v="0"/>
    <x v="0"/>
    <x v="0"/>
    <x v="0"/>
    <s v="2.1.2.2-Bienes y servicios"/>
    <s v="2.1.2.2.1-Contratación de Bienes y Servicios"/>
    <s v="0201-PRESIDENCIA DE LA REPÚBLICA"/>
    <s v="0033-ECO5RD"/>
    <s v="1-SERVICIOS  GENERALES"/>
    <s v="1.1-Administración general"/>
    <s v="1.1.02-Gestión administrativa, financiera, fiscal, económica y planificación"/>
    <s v="2.2-CONTRATACIÓN DE SERVICIOS"/>
    <s v="2.2.7-SERVICIOS DE CONSERVACIÓN, REPARACIONES MENORES E INSTALACIONES TEMPORALES"/>
    <s v="99-MULTIPROVINCIAL"/>
    <s v="10-FONDO GENERAL"/>
    <s v="No Informado-"/>
    <s v="00-N/A"/>
    <s v="0000-NO APLICA"/>
    <s v="N"/>
    <n v="0"/>
    <n v="10740000"/>
    <n v="5900000"/>
    <n v="0"/>
  </r>
  <r>
    <x v="0"/>
    <x v="0"/>
    <x v="0"/>
    <x v="0"/>
    <s v="2.1.2.2-Bienes y servicios"/>
    <s v="2.1.2.2.1-Contratación de Bienes y Servicios"/>
    <s v="0201-PRESIDENCIA DE LA REPÚBLICA"/>
    <s v="0033-ECO5RD"/>
    <s v="1-SERVICIOS  GENERALES"/>
    <s v="1.1-Administración general"/>
    <s v="1.1.02-Gestión administrativa, financiera, fiscal, económica y planificación"/>
    <s v="2.2-CONTRATACIÓN DE SERVICIOS"/>
    <s v="2.2.8-OTROS SERVICIOS NO INCLUIDOS EN CONCEPTOS ANTERIORES"/>
    <s v="99-MULTIPROVINCIAL"/>
    <s v="10-FONDO GENERAL"/>
    <s v="No Informado-"/>
    <s v="00-N/A"/>
    <s v="0000-NO APLICA"/>
    <s v="N"/>
    <n v="0"/>
    <n v="2100000"/>
    <n v="2000000"/>
    <n v="0"/>
  </r>
  <r>
    <x v="0"/>
    <x v="0"/>
    <x v="0"/>
    <x v="0"/>
    <s v="2.1.2.2-Bienes y servicios"/>
    <s v="2.1.2.2.1-Contratación de Bienes y Servicios"/>
    <s v="0201-PRESIDENCIA DE LA REPÚBLICA"/>
    <s v="0033-ECO5RD"/>
    <s v="1-SERVICIOS  GENERALES"/>
    <s v="1.1-Administración general"/>
    <s v="1.1.02-Gestión administrativa, financiera, fiscal, económica y planificación"/>
    <s v="2.2-CONTRATACIÓN DE SERVICIOS"/>
    <s v="2.2.9-OTRAS CONTRATACIONES DE SERVICIOS"/>
    <s v="99-MULTIPROVINCIAL"/>
    <s v="10-FONDO GENERAL"/>
    <s v="No Informado-"/>
    <s v="00-N/A"/>
    <s v="0000-NO APLICA"/>
    <s v="N"/>
    <n v="0"/>
    <n v="5000000"/>
    <n v="893000"/>
    <n v="0"/>
  </r>
  <r>
    <x v="0"/>
    <x v="0"/>
    <x v="0"/>
    <x v="0"/>
    <s v="2.1.2.2-Bienes y servicios"/>
    <s v="2.1.2.2.1-Contratación de Bienes y Servicios"/>
    <s v="0201-PRESIDENCIA DE LA REPÚBLICA"/>
    <s v="0033-ECO5RD"/>
    <s v="1-SERVICIOS  GENERALES"/>
    <s v="1.1-Administración general"/>
    <s v="1.1.02-Gestión administrativa, financiera, fiscal, económica y planificación"/>
    <s v="2.3-MATERIALES Y SUMINISTROS"/>
    <s v="2.3.1-ALIMENTOS Y PRODUCTOS AGROFORESTALES"/>
    <s v="99-MULTIPROVINCIAL"/>
    <s v="10-FONDO GENERAL"/>
    <s v="No Informado-"/>
    <s v="00-N/A"/>
    <s v="0000-NO APLICA"/>
    <s v="N"/>
    <n v="0"/>
    <n v="825600"/>
    <n v="366616.3"/>
    <n v="190094.7"/>
  </r>
  <r>
    <x v="0"/>
    <x v="0"/>
    <x v="0"/>
    <x v="0"/>
    <s v="2.1.2.2-Bienes y servicios"/>
    <s v="2.1.2.2.1-Contratación de Bienes y Servicios"/>
    <s v="0201-PRESIDENCIA DE LA REPÚBLICA"/>
    <s v="0033-ECO5RD"/>
    <s v="1-SERVICIOS  GENERALES"/>
    <s v="1.1-Administración general"/>
    <s v="1.1.02-Gestión administrativa, financiera, fiscal, económica y planificación"/>
    <s v="2.3-MATERIALES Y SUMINISTROS"/>
    <s v="2.3.2-TEXTILES Y VESTUARIOS"/>
    <s v="99-MULTIPROVINCIAL"/>
    <s v="10-FONDO GENERAL"/>
    <s v="No Informado-"/>
    <s v="00-N/A"/>
    <s v="0000-NO APLICA"/>
    <s v="N"/>
    <n v="0"/>
    <n v="163000"/>
    <n v="83898"/>
    <n v="0"/>
  </r>
  <r>
    <x v="0"/>
    <x v="0"/>
    <x v="0"/>
    <x v="0"/>
    <s v="2.1.2.2-Bienes y servicios"/>
    <s v="2.1.2.2.1-Contratación de Bienes y Servicios"/>
    <s v="0201-PRESIDENCIA DE LA REPÚBLICA"/>
    <s v="0033-ECO5RD"/>
    <s v="1-SERVICIOS  GENERALES"/>
    <s v="1.1-Administración general"/>
    <s v="1.1.02-Gestión administrativa, financiera, fiscal, económica y planificación"/>
    <s v="2.3-MATERIALES Y SUMINISTROS"/>
    <s v="2.3.3-PAPEL, CARTÓN E IMPRESOS"/>
    <s v="99-MULTIPROVINCIAL"/>
    <s v="10-FONDO GENERAL"/>
    <s v="No Informado-"/>
    <s v="00-N/A"/>
    <s v="0000-NO APLICA"/>
    <s v="N"/>
    <n v="0"/>
    <n v="300000"/>
    <n v="190678.56"/>
    <n v="77693.56"/>
  </r>
  <r>
    <x v="0"/>
    <x v="0"/>
    <x v="0"/>
    <x v="0"/>
    <s v="2.1.2.2-Bienes y servicios"/>
    <s v="2.1.2.2.1-Contratación de Bienes y Servicios"/>
    <s v="0201-PRESIDENCIA DE LA REPÚBLICA"/>
    <s v="0033-ECO5RD"/>
    <s v="1-SERVICIOS  GENERALES"/>
    <s v="1.1-Administración general"/>
    <s v="1.1.02-Gestión administrativa, financiera, fiscal, económica y planificación"/>
    <s v="2.3-MATERIALES Y SUMINISTROS"/>
    <s v="2.3.5-CUERO, CAUCHO Y PLÁSTICO"/>
    <s v="99-MULTIPROVINCIAL"/>
    <s v="10-FONDO GENERAL"/>
    <s v="No Informado-"/>
    <s v="00-N/A"/>
    <s v="0000-NO APLICA"/>
    <s v="N"/>
    <n v="0"/>
    <n v="4203000"/>
    <n v="0"/>
    <n v="0"/>
  </r>
  <r>
    <x v="0"/>
    <x v="0"/>
    <x v="0"/>
    <x v="0"/>
    <s v="2.1.2.2-Bienes y servicios"/>
    <s v="2.1.2.2.1-Contratación de Bienes y Servicios"/>
    <s v="0201-PRESIDENCIA DE LA REPÚBLICA"/>
    <s v="0033-ECO5RD"/>
    <s v="1-SERVICIOS  GENERALES"/>
    <s v="1.1-Administración general"/>
    <s v="1.1.02-Gestión administrativa, financiera, fiscal, económica y planificación"/>
    <s v="2.3-MATERIALES Y SUMINISTROS"/>
    <s v="2.3.6-PRODUCTOS DE MINERALES, METÁLICOS Y NO METÁLICOS"/>
    <s v="99-MULTIPROVINCIAL"/>
    <s v="10-FONDO GENERAL"/>
    <s v="No Informado-"/>
    <s v="00-N/A"/>
    <s v="0000-NO APLICA"/>
    <s v="N"/>
    <n v="0"/>
    <n v="7500"/>
    <n v="3435.45"/>
    <n v="3435.45"/>
  </r>
  <r>
    <x v="0"/>
    <x v="0"/>
    <x v="0"/>
    <x v="0"/>
    <s v="2.1.2.2-Bienes y servicios"/>
    <s v="2.1.2.2.1-Contratación de Bienes y Servicios"/>
    <s v="0201-PRESIDENCIA DE LA REPÚBLICA"/>
    <s v="0033-ECO5RD"/>
    <s v="1-SERVICIOS  GENERALES"/>
    <s v="1.1-Administración general"/>
    <s v="1.1.02-Gestión administrativa, financiera, fiscal, económica y planificación"/>
    <s v="2.3-MATERIALES Y SUMINISTROS"/>
    <s v="2.3.7-COMBUSTIBLES, LUBRICANTES, PRODUCTOS QUÍMICOS Y CONEXOS"/>
    <s v="99-MULTIPROVINCIAL"/>
    <s v="10-FONDO GENERAL"/>
    <s v="No Informado-"/>
    <s v="00-N/A"/>
    <s v="0000-NO APLICA"/>
    <s v="N"/>
    <n v="0"/>
    <n v="16800000"/>
    <n v="4767200"/>
    <n v="0"/>
  </r>
  <r>
    <x v="0"/>
    <x v="0"/>
    <x v="0"/>
    <x v="0"/>
    <s v="2.1.2.2-Bienes y servicios"/>
    <s v="2.1.2.2.1-Contratación de Bienes y Servicios"/>
    <s v="0201-PRESIDENCIA DE LA REPÚBLICA"/>
    <s v="0033-ECO5RD"/>
    <s v="1-SERVICIOS  GENERALES"/>
    <s v="1.1-Administración general"/>
    <s v="1.1.02-Gestión administrativa, financiera, fiscal, económica y planificación"/>
    <s v="2.3-MATERIALES Y SUMINISTROS"/>
    <s v="2.3.9-PRODUCTOS Y ÚTILES VARIOS"/>
    <s v="99-MULTIPROVINCIAL"/>
    <s v="10-FONDO GENERAL"/>
    <s v="No Informado-"/>
    <s v="00-N/A"/>
    <s v="0000-NO APLICA"/>
    <s v="N"/>
    <n v="0"/>
    <n v="4720600"/>
    <n v="928005.75"/>
    <n v="534882.34"/>
  </r>
  <r>
    <x v="0"/>
    <x v="0"/>
    <x v="0"/>
    <x v="0"/>
    <s v="2.1.2.2-Bienes y servicios"/>
    <s v="2.1.2.2.1-Contratación de Bienes y Servicios"/>
    <s v="0202-MINISTERIO DE  INTERIOR Y POLICÍA"/>
    <s v="0001-MINISTERIO DE INTERIOR Y POLICIA"/>
    <s v="1-SERVICIOS  GENERALES"/>
    <s v="1.1-Administración general"/>
    <s v="1.1.02-Gestión administrativa, financiera, fiscal, económica y planificación"/>
    <s v="2.2-CONTRATACIÓN DE SERVICIOS"/>
    <s v="2.2.1-SERVICIOS BÁSICOS"/>
    <s v="99-MULTIPROVINCIAL"/>
    <s v="10-FONDO GENERAL"/>
    <s v="No Informado-"/>
    <s v="00-N/A"/>
    <s v="0000-NO APLICA"/>
    <s v="N"/>
    <n v="49819594"/>
    <n v="83919594"/>
    <n v="74388472.390000001"/>
    <n v="74388472.390000001"/>
  </r>
  <r>
    <x v="0"/>
    <x v="0"/>
    <x v="0"/>
    <x v="0"/>
    <s v="2.1.2.2-Bienes y servicios"/>
    <s v="2.1.2.2.1-Contratación de Bienes y Servicios"/>
    <s v="0202-MINISTERIO DE  INTERIOR Y POLICÍA"/>
    <s v="0001-MINISTERIO DE INTERIOR Y POLICIA"/>
    <s v="1-SERVICIOS  GENERALES"/>
    <s v="1.1-Administración general"/>
    <s v="1.1.02-Gestión administrativa, financiera, fiscal, económica y planificación"/>
    <s v="2.2-CONTRATACIÓN DE SERVICIOS"/>
    <s v="2.2.2-PUBLICIDAD, IMPRESIÓN Y ENCUADERNACIÓN"/>
    <s v="99-MULTIPROVINCIAL"/>
    <s v="10-FONDO GENERAL"/>
    <s v="No Informado-"/>
    <s v="00-N/A"/>
    <s v="0000-NO APLICA"/>
    <s v="N"/>
    <n v="500000"/>
    <n v="15947200"/>
    <n v="10678882"/>
    <n v="613600"/>
  </r>
  <r>
    <x v="0"/>
    <x v="0"/>
    <x v="0"/>
    <x v="0"/>
    <s v="2.1.2.2-Bienes y servicios"/>
    <s v="2.1.2.2.1-Contratación de Bienes y Servicios"/>
    <s v="0202-MINISTERIO DE  INTERIOR Y POLICÍA"/>
    <s v="0001-MINISTERIO DE INTERIOR Y POLICIA"/>
    <s v="1-SERVICIOS  GENERALES"/>
    <s v="1.1-Administración general"/>
    <s v="1.1.02-Gestión administrativa, financiera, fiscal, económica y planificación"/>
    <s v="2.2-CONTRATACIÓN DE SERVICIOS"/>
    <s v="2.2.2-PUBLICIDAD, IMPRESIÓN Y ENCUADERNACIÓN"/>
    <s v="99-MULTIPROVINCIAL"/>
    <s v="20-FONDOS CON DESTINO ESPECÍFICO"/>
    <s v="No Informado-"/>
    <s v="00-N/A"/>
    <s v="0000-NO APLICA"/>
    <s v="N"/>
    <n v="5306880"/>
    <n v="13306880"/>
    <n v="9354757.0600000005"/>
    <n v="8373587.0599999996"/>
  </r>
  <r>
    <x v="0"/>
    <x v="0"/>
    <x v="0"/>
    <x v="0"/>
    <s v="2.1.2.2-Bienes y servicios"/>
    <s v="2.1.2.2.1-Contratación de Bienes y Servicios"/>
    <s v="0202-MINISTERIO DE  INTERIOR Y POLICÍA"/>
    <s v="0001-MINISTERIO DE INTERIOR Y POLICIA"/>
    <s v="1-SERVICIOS  GENERALES"/>
    <s v="1.1-Administración general"/>
    <s v="1.1.02-Gestión administrativa, financiera, fiscal, económica y planificación"/>
    <s v="2.2-CONTRATACIÓN DE SERVICIOS"/>
    <s v="2.2.3-VIÁTICOS"/>
    <s v="99-MULTIPROVINCIAL"/>
    <s v="10-FONDO GENERAL"/>
    <s v="No Informado-"/>
    <s v="00-N/A"/>
    <s v="0000-NO APLICA"/>
    <s v="N"/>
    <n v="14930768"/>
    <n v="14930768"/>
    <n v="10881687.01"/>
    <n v="9798014.0899999999"/>
  </r>
  <r>
    <x v="0"/>
    <x v="0"/>
    <x v="0"/>
    <x v="0"/>
    <s v="2.1.2.2-Bienes y servicios"/>
    <s v="2.1.2.2.1-Contratación de Bienes y Servicios"/>
    <s v="0202-MINISTERIO DE  INTERIOR Y POLICÍA"/>
    <s v="0001-MINISTERIO DE INTERIOR Y POLICIA"/>
    <s v="1-SERVICIOS  GENERALES"/>
    <s v="1.1-Administración general"/>
    <s v="1.1.02-Gestión administrativa, financiera, fiscal, económica y planificación"/>
    <s v="2.2-CONTRATACIÓN DE SERVICIOS"/>
    <s v="2.2.4-TRANSPORTE Y ALMACENAJE"/>
    <s v="99-MULTIPROVINCIAL"/>
    <s v="10-FONDO GENERAL"/>
    <s v="No Informado-"/>
    <s v="00-N/A"/>
    <s v="0000-NO APLICA"/>
    <s v="N"/>
    <n v="0"/>
    <n v="500000"/>
    <n v="499000"/>
    <n v="0"/>
  </r>
  <r>
    <x v="0"/>
    <x v="0"/>
    <x v="0"/>
    <x v="0"/>
    <s v="2.1.2.2-Bienes y servicios"/>
    <s v="2.1.2.2.1-Contratación de Bienes y Servicios"/>
    <s v="0202-MINISTERIO DE  INTERIOR Y POLICÍA"/>
    <s v="0001-MINISTERIO DE INTERIOR Y POLICIA"/>
    <s v="1-SERVICIOS  GENERALES"/>
    <s v="1.1-Administración general"/>
    <s v="1.1.02-Gestión administrativa, financiera, fiscal, económica y planificación"/>
    <s v="2.2-CONTRATACIÓN DE SERVICIOS"/>
    <s v="2.2.4-TRANSPORTE Y ALMACENAJE"/>
    <s v="99-MULTIPROVINCIAL"/>
    <s v="20-FONDOS CON DESTINO ESPECÍFICO"/>
    <s v="No Informado-"/>
    <s v="00-N/A"/>
    <s v="0000-NO APLICA"/>
    <s v="N"/>
    <n v="99530312"/>
    <n v="4730312"/>
    <n v="1130000"/>
    <n v="0"/>
  </r>
  <r>
    <x v="0"/>
    <x v="0"/>
    <x v="0"/>
    <x v="0"/>
    <s v="2.1.2.2-Bienes y servicios"/>
    <s v="2.1.2.2.1-Contratación de Bienes y Servicios"/>
    <s v="0202-MINISTERIO DE  INTERIOR Y POLICÍA"/>
    <s v="0001-MINISTERIO DE INTERIOR Y POLICIA"/>
    <s v="1-SERVICIOS  GENERALES"/>
    <s v="1.1-Administración general"/>
    <s v="1.1.02-Gestión administrativa, financiera, fiscal, económica y planificación"/>
    <s v="2.2-CONTRATACIÓN DE SERVICIOS"/>
    <s v="2.2.5-ALQUILERES Y RENTAS"/>
    <s v="99-MULTIPROVINCIAL"/>
    <s v="10-FONDO GENERAL"/>
    <s v="No Informado-"/>
    <s v="00-N/A"/>
    <s v="0000-NO APLICA"/>
    <s v="N"/>
    <n v="8795620"/>
    <n v="35195620"/>
    <n v="17213709.170000002"/>
    <n v="8380343.3099999996"/>
  </r>
  <r>
    <x v="0"/>
    <x v="0"/>
    <x v="0"/>
    <x v="0"/>
    <s v="2.1.2.2-Bienes y servicios"/>
    <s v="2.1.2.2.1-Contratación de Bienes y Servicios"/>
    <s v="0202-MINISTERIO DE  INTERIOR Y POLICÍA"/>
    <s v="0001-MINISTERIO DE INTERIOR Y POLICIA"/>
    <s v="1-SERVICIOS  GENERALES"/>
    <s v="1.1-Administración general"/>
    <s v="1.1.02-Gestión administrativa, financiera, fiscal, económica y planificación"/>
    <s v="2.2-CONTRATACIÓN DE SERVICIOS"/>
    <s v="2.2.5-ALQUILERES Y RENTAS"/>
    <s v="99-MULTIPROVINCIAL"/>
    <s v="20-FONDOS CON DESTINO ESPECÍFICO"/>
    <s v="No Informado-"/>
    <s v="00-N/A"/>
    <s v="0000-NO APLICA"/>
    <s v="N"/>
    <n v="27457037"/>
    <n v="30814537"/>
    <n v="25564644.629999999"/>
    <n v="12159314.630000001"/>
  </r>
  <r>
    <x v="0"/>
    <x v="0"/>
    <x v="0"/>
    <x v="0"/>
    <s v="2.1.2.2-Bienes y servicios"/>
    <s v="2.1.2.2.1-Contratación de Bienes y Servicios"/>
    <s v="0202-MINISTERIO DE  INTERIOR Y POLICÍA"/>
    <s v="0001-MINISTERIO DE INTERIOR Y POLICIA"/>
    <s v="1-SERVICIOS  GENERALES"/>
    <s v="1.1-Administración general"/>
    <s v="1.1.02-Gestión administrativa, financiera, fiscal, económica y planificación"/>
    <s v="2.2-CONTRATACIÓN DE SERVICIOS"/>
    <s v="2.2.6-SEGUROS"/>
    <s v="99-MULTIPROVINCIAL"/>
    <s v="10-FONDO GENERAL"/>
    <s v="No Informado-"/>
    <s v="00-N/A"/>
    <s v="0000-NO APLICA"/>
    <s v="N"/>
    <n v="54364580"/>
    <n v="54364580"/>
    <n v="45296133.649999999"/>
    <n v="45296133.649999999"/>
  </r>
  <r>
    <x v="0"/>
    <x v="0"/>
    <x v="0"/>
    <x v="0"/>
    <s v="2.1.2.2-Bienes y servicios"/>
    <s v="2.1.2.2.1-Contratación de Bienes y Servicios"/>
    <s v="0202-MINISTERIO DE  INTERIOR Y POLICÍA"/>
    <s v="0001-MINISTERIO DE INTERIOR Y POLICIA"/>
    <s v="1-SERVICIOS  GENERALES"/>
    <s v="1.1-Administración general"/>
    <s v="1.1.02-Gestión administrativa, financiera, fiscal, económica y planificación"/>
    <s v="2.2-CONTRATACIÓN DE SERVICIOS"/>
    <s v="2.2.7-SERVICIOS DE CONSERVACIÓN, REPARACIONES MENORES E INSTALACIONES TEMPORALES"/>
    <s v="99-MULTIPROVINCIAL"/>
    <s v="10-FONDO GENERAL"/>
    <s v="No Informado-"/>
    <s v="00-N/A"/>
    <s v="0000-NO APLICA"/>
    <s v="N"/>
    <n v="8241788"/>
    <n v="29955152"/>
    <n v="20531732.18"/>
    <n v="9833798.9399999995"/>
  </r>
  <r>
    <x v="0"/>
    <x v="0"/>
    <x v="0"/>
    <x v="0"/>
    <s v="2.1.2.2-Bienes y servicios"/>
    <s v="2.1.2.2.1-Contratación de Bienes y Servicios"/>
    <s v="0202-MINISTERIO DE  INTERIOR Y POLICÍA"/>
    <s v="0001-MINISTERIO DE INTERIOR Y POLICIA"/>
    <s v="1-SERVICIOS  GENERALES"/>
    <s v="1.1-Administración general"/>
    <s v="1.1.02-Gestión administrativa, financiera, fiscal, económica y planificación"/>
    <s v="2.2-CONTRATACIÓN DE SERVICIOS"/>
    <s v="2.2.7-SERVICIOS DE CONSERVACIÓN, REPARACIONES MENORES E INSTALACIONES TEMPORALES"/>
    <s v="99-MULTIPROVINCIAL"/>
    <s v="20-FONDOS CON DESTINO ESPECÍFICO"/>
    <s v="No Informado-"/>
    <s v="00-N/A"/>
    <s v="0000-NO APLICA"/>
    <s v="N"/>
    <n v="21312120"/>
    <n v="32912120"/>
    <n v="19584130.82"/>
    <n v="2008223.21"/>
  </r>
  <r>
    <x v="0"/>
    <x v="0"/>
    <x v="0"/>
    <x v="0"/>
    <s v="2.1.2.2-Bienes y servicios"/>
    <s v="2.1.2.2.1-Contratación de Bienes y Servicios"/>
    <s v="0202-MINISTERIO DE  INTERIOR Y POLICÍA"/>
    <s v="0001-MINISTERIO DE INTERIOR Y POLICIA"/>
    <s v="1-SERVICIOS  GENERALES"/>
    <s v="1.1-Administración general"/>
    <s v="1.1.02-Gestión administrativa, financiera, fiscal, económica y planificación"/>
    <s v="2.2-CONTRATACIÓN DE SERVICIOS"/>
    <s v="2.2.8-OTROS SERVICIOS NO INCLUIDOS EN CONCEPTOS ANTERIORES"/>
    <s v="99-MULTIPROVINCIAL"/>
    <s v="10-FONDO GENERAL"/>
    <s v="No Informado-"/>
    <s v="00-N/A"/>
    <s v="0000-NO APLICA"/>
    <s v="N"/>
    <n v="369104350"/>
    <n v="137554350"/>
    <n v="106493141.92"/>
    <n v="47103235.689999998"/>
  </r>
  <r>
    <x v="0"/>
    <x v="0"/>
    <x v="0"/>
    <x v="0"/>
    <s v="2.1.2.2-Bienes y servicios"/>
    <s v="2.1.2.2.1-Contratación de Bienes y Servicios"/>
    <s v="0202-MINISTERIO DE  INTERIOR Y POLICÍA"/>
    <s v="0001-MINISTERIO DE INTERIOR Y POLICIA"/>
    <s v="1-SERVICIOS  GENERALES"/>
    <s v="1.1-Administración general"/>
    <s v="1.1.02-Gestión administrativa, financiera, fiscal, económica y planificación"/>
    <s v="2.2-CONTRATACIÓN DE SERVICIOS"/>
    <s v="2.2.8-OTROS SERVICIOS NO INCLUIDOS EN CONCEPTOS ANTERIORES"/>
    <s v="99-MULTIPROVINCIAL"/>
    <s v="20-FONDOS CON DESTINO ESPECÍFICO"/>
    <s v="No Informado-"/>
    <s v="00-N/A"/>
    <s v="0000-NO APLICA"/>
    <s v="N"/>
    <n v="21834240"/>
    <n v="8734240"/>
    <n v="12151488.609999999"/>
    <n v="5712516.0099999998"/>
  </r>
  <r>
    <x v="0"/>
    <x v="0"/>
    <x v="0"/>
    <x v="0"/>
    <s v="2.1.2.2-Bienes y servicios"/>
    <s v="2.1.2.2.1-Contratación de Bienes y Servicios"/>
    <s v="0202-MINISTERIO DE  INTERIOR Y POLICÍA"/>
    <s v="0001-MINISTERIO DE INTERIOR Y POLICIA"/>
    <s v="1-SERVICIOS  GENERALES"/>
    <s v="1.1-Administración general"/>
    <s v="1.1.02-Gestión administrativa, financiera, fiscal, económica y planificación"/>
    <s v="2.2-CONTRATACIÓN DE SERVICIOS"/>
    <s v="2.2.9-OTRAS CONTRATACIONES DE SERVICIOS"/>
    <s v="99-MULTIPROVINCIAL"/>
    <s v="10-FONDO GENERAL"/>
    <s v="No Informado-"/>
    <s v="00-N/A"/>
    <s v="0000-NO APLICA"/>
    <s v="N"/>
    <n v="5397670"/>
    <n v="41437670"/>
    <n v="33867525.460000001"/>
    <n v="29460275.530000001"/>
  </r>
  <r>
    <x v="0"/>
    <x v="0"/>
    <x v="0"/>
    <x v="0"/>
    <s v="2.1.2.2-Bienes y servicios"/>
    <s v="2.1.2.2.1-Contratación de Bienes y Servicios"/>
    <s v="0202-MINISTERIO DE  INTERIOR Y POLICÍA"/>
    <s v="0001-MINISTERIO DE INTERIOR Y POLICIA"/>
    <s v="1-SERVICIOS  GENERALES"/>
    <s v="1.1-Administración general"/>
    <s v="1.1.02-Gestión administrativa, financiera, fiscal, económica y planificación"/>
    <s v="2.2-CONTRATACIÓN DE SERVICIOS"/>
    <s v="2.2.9-OTRAS CONTRATACIONES DE SERVICIOS"/>
    <s v="99-MULTIPROVINCIAL"/>
    <s v="20-FONDOS CON DESTINO ESPECÍFICO"/>
    <s v="No Informado-"/>
    <s v="00-N/A"/>
    <s v="0000-NO APLICA"/>
    <s v="N"/>
    <n v="25047622"/>
    <n v="20547622"/>
    <n v="18748453.140000001"/>
    <n v="10331426.24"/>
  </r>
  <r>
    <x v="0"/>
    <x v="0"/>
    <x v="0"/>
    <x v="0"/>
    <s v="2.1.2.2-Bienes y servicios"/>
    <s v="2.1.2.2.1-Contratación de Bienes y Servicios"/>
    <s v="0202-MINISTERIO DE  INTERIOR Y POLICÍA"/>
    <s v="0001-MINISTERIO DE INTERIOR Y POLICIA"/>
    <s v="1-SERVICIOS  GENERALES"/>
    <s v="1.1-Administración general"/>
    <s v="1.1.02-Gestión administrativa, financiera, fiscal, económica y planificación"/>
    <s v="2.3-MATERIALES Y SUMINISTROS"/>
    <s v="2.3.1-ALIMENTOS Y PRODUCTOS AGROFORESTALES"/>
    <s v="99-MULTIPROVINCIAL"/>
    <s v="10-FONDO GENERAL"/>
    <s v="No Informado-"/>
    <s v="00-N/A"/>
    <s v="0000-NO APLICA"/>
    <s v="N"/>
    <n v="1125050"/>
    <n v="10225050"/>
    <n v="6252417.6799999997"/>
    <n v="4371182.62"/>
  </r>
  <r>
    <x v="0"/>
    <x v="0"/>
    <x v="0"/>
    <x v="0"/>
    <s v="2.1.2.2-Bienes y servicios"/>
    <s v="2.1.2.2.1-Contratación de Bienes y Servicios"/>
    <s v="0202-MINISTERIO DE  INTERIOR Y POLICÍA"/>
    <s v="0001-MINISTERIO DE INTERIOR Y POLICIA"/>
    <s v="1-SERVICIOS  GENERALES"/>
    <s v="1.1-Administración general"/>
    <s v="1.1.02-Gestión administrativa, financiera, fiscal, económica y planificación"/>
    <s v="2.3-MATERIALES Y SUMINISTROS"/>
    <s v="2.3.1-ALIMENTOS Y PRODUCTOS AGROFORESTALES"/>
    <s v="99-MULTIPROVINCIAL"/>
    <s v="20-FONDOS CON DESTINO ESPECÍFICO"/>
    <s v="No Informado-"/>
    <s v="00-N/A"/>
    <s v="0000-NO APLICA"/>
    <s v="N"/>
    <n v="0"/>
    <n v="15200000"/>
    <n v="9343023.8599999994"/>
    <n v="5498386.7599999998"/>
  </r>
  <r>
    <x v="0"/>
    <x v="0"/>
    <x v="0"/>
    <x v="0"/>
    <s v="2.1.2.2-Bienes y servicios"/>
    <s v="2.1.2.2.1-Contratación de Bienes y Servicios"/>
    <s v="0202-MINISTERIO DE  INTERIOR Y POLICÍA"/>
    <s v="0001-MINISTERIO DE INTERIOR Y POLICIA"/>
    <s v="1-SERVICIOS  GENERALES"/>
    <s v="1.1-Administración general"/>
    <s v="1.1.02-Gestión administrativa, financiera, fiscal, económica y planificación"/>
    <s v="2.3-MATERIALES Y SUMINISTROS"/>
    <s v="2.3.2-TEXTILES Y VESTUARIOS"/>
    <s v="99-MULTIPROVINCIAL"/>
    <s v="10-FONDO GENERAL"/>
    <s v="No Informado-"/>
    <s v="00-N/A"/>
    <s v="0000-NO APLICA"/>
    <s v="N"/>
    <n v="4775000"/>
    <n v="11375097"/>
    <n v="9777189.0999999996"/>
    <n v="7068966.3099999996"/>
  </r>
  <r>
    <x v="0"/>
    <x v="0"/>
    <x v="0"/>
    <x v="0"/>
    <s v="2.1.2.2-Bienes y servicios"/>
    <s v="2.1.2.2.1-Contratación de Bienes y Servicios"/>
    <s v="0202-MINISTERIO DE  INTERIOR Y POLICÍA"/>
    <s v="0001-MINISTERIO DE INTERIOR Y POLICIA"/>
    <s v="1-SERVICIOS  GENERALES"/>
    <s v="1.1-Administración general"/>
    <s v="1.1.02-Gestión administrativa, financiera, fiscal, económica y planificación"/>
    <s v="2.3-MATERIALES Y SUMINISTROS"/>
    <s v="2.3.2-TEXTILES Y VESTUARIOS"/>
    <s v="99-MULTIPROVINCIAL"/>
    <s v="20-FONDOS CON DESTINO ESPECÍFICO"/>
    <s v="No Informado-"/>
    <s v="00-N/A"/>
    <s v="0000-NO APLICA"/>
    <s v="N"/>
    <n v="0"/>
    <n v="6929000"/>
    <n v="3281627.2"/>
    <n v="3078077.2"/>
  </r>
  <r>
    <x v="0"/>
    <x v="0"/>
    <x v="0"/>
    <x v="0"/>
    <s v="2.1.2.2-Bienes y servicios"/>
    <s v="2.1.2.2.1-Contratación de Bienes y Servicios"/>
    <s v="0202-MINISTERIO DE  INTERIOR Y POLICÍA"/>
    <s v="0001-MINISTERIO DE INTERIOR Y POLICIA"/>
    <s v="1-SERVICIOS  GENERALES"/>
    <s v="1.1-Administración general"/>
    <s v="1.1.02-Gestión administrativa, financiera, fiscal, económica y planificación"/>
    <s v="2.3-MATERIALES Y SUMINISTROS"/>
    <s v="2.3.3-PAPEL, CARTÓN E IMPRESOS"/>
    <s v="99-MULTIPROVINCIAL"/>
    <s v="10-FONDO GENERAL"/>
    <s v="No Informado-"/>
    <s v="00-N/A"/>
    <s v="0000-NO APLICA"/>
    <s v="N"/>
    <n v="2732789"/>
    <n v="5332789"/>
    <n v="3697829.67"/>
    <n v="2972129.67"/>
  </r>
  <r>
    <x v="0"/>
    <x v="0"/>
    <x v="0"/>
    <x v="0"/>
    <s v="2.1.2.2-Bienes y servicios"/>
    <s v="2.1.2.2.1-Contratación de Bienes y Servicios"/>
    <s v="0202-MINISTERIO DE  INTERIOR Y POLICÍA"/>
    <s v="0001-MINISTERIO DE INTERIOR Y POLICIA"/>
    <s v="1-SERVICIOS  GENERALES"/>
    <s v="1.1-Administración general"/>
    <s v="1.1.02-Gestión administrativa, financiera, fiscal, económica y planificación"/>
    <s v="2.3-MATERIALES Y SUMINISTROS"/>
    <s v="2.3.3-PAPEL, CARTÓN E IMPRESOS"/>
    <s v="99-MULTIPROVINCIAL"/>
    <s v="20-FONDOS CON DESTINO ESPECÍFICO"/>
    <s v="No Informado-"/>
    <s v="00-N/A"/>
    <s v="0000-NO APLICA"/>
    <s v="N"/>
    <n v="0"/>
    <n v="4700000"/>
    <n v="955210"/>
    <n v="955210"/>
  </r>
  <r>
    <x v="0"/>
    <x v="0"/>
    <x v="0"/>
    <x v="0"/>
    <s v="2.1.2.2-Bienes y servicios"/>
    <s v="2.1.2.2.1-Contratación de Bienes y Servicios"/>
    <s v="0202-MINISTERIO DE  INTERIOR Y POLICÍA"/>
    <s v="0001-MINISTERIO DE INTERIOR Y POLICIA"/>
    <s v="1-SERVICIOS  GENERALES"/>
    <s v="1.1-Administración general"/>
    <s v="1.1.02-Gestión administrativa, financiera, fiscal, económica y planificación"/>
    <s v="2.3-MATERIALES Y SUMINISTROS"/>
    <s v="2.3.4-PRODUCTOS FARMACÉUTICOS"/>
    <s v="99-MULTIPROVINCIAL"/>
    <s v="10-FONDO GENERAL"/>
    <s v="No Informado-"/>
    <s v="00-N/A"/>
    <s v="0000-NO APLICA"/>
    <s v="N"/>
    <n v="0"/>
    <n v="300000"/>
    <n v="0"/>
    <n v="0"/>
  </r>
  <r>
    <x v="0"/>
    <x v="0"/>
    <x v="0"/>
    <x v="0"/>
    <s v="2.1.2.2-Bienes y servicios"/>
    <s v="2.1.2.2.1-Contratación de Bienes y Servicios"/>
    <s v="0202-MINISTERIO DE  INTERIOR Y POLICÍA"/>
    <s v="0001-MINISTERIO DE INTERIOR Y POLICIA"/>
    <s v="1-SERVICIOS  GENERALES"/>
    <s v="1.1-Administración general"/>
    <s v="1.1.02-Gestión administrativa, financiera, fiscal, económica y planificación"/>
    <s v="2.3-MATERIALES Y SUMINISTROS"/>
    <s v="2.3.4-PRODUCTOS FARMACÉUTICOS"/>
    <s v="99-MULTIPROVINCIAL"/>
    <s v="20-FONDOS CON DESTINO ESPECÍFICO"/>
    <s v="No Informado-"/>
    <s v="00-N/A"/>
    <s v="0000-NO APLICA"/>
    <s v="N"/>
    <n v="0"/>
    <n v="100000"/>
    <n v="31360"/>
    <n v="0"/>
  </r>
  <r>
    <x v="0"/>
    <x v="0"/>
    <x v="0"/>
    <x v="0"/>
    <s v="2.1.2.2-Bienes y servicios"/>
    <s v="2.1.2.2.1-Contratación de Bienes y Servicios"/>
    <s v="0202-MINISTERIO DE  INTERIOR Y POLICÍA"/>
    <s v="0001-MINISTERIO DE INTERIOR Y POLICIA"/>
    <s v="1-SERVICIOS  GENERALES"/>
    <s v="1.1-Administración general"/>
    <s v="1.1.02-Gestión administrativa, financiera, fiscal, económica y planificación"/>
    <s v="2.3-MATERIALES Y SUMINISTROS"/>
    <s v="2.3.5-CUERO, CAUCHO Y PLÁSTICO"/>
    <s v="99-MULTIPROVINCIAL"/>
    <s v="10-FONDO GENERAL"/>
    <s v="No Informado-"/>
    <s v="00-N/A"/>
    <s v="0000-NO APLICA"/>
    <s v="N"/>
    <n v="6006958"/>
    <n v="6006958"/>
    <n v="4823769.8899999997"/>
    <n v="782008.91"/>
  </r>
  <r>
    <x v="0"/>
    <x v="0"/>
    <x v="0"/>
    <x v="0"/>
    <s v="2.1.2.2-Bienes y servicios"/>
    <s v="2.1.2.2.1-Contratación de Bienes y Servicios"/>
    <s v="0202-MINISTERIO DE  INTERIOR Y POLICÍA"/>
    <s v="0001-MINISTERIO DE INTERIOR Y POLICIA"/>
    <s v="1-SERVICIOS  GENERALES"/>
    <s v="1.1-Administración general"/>
    <s v="1.1.02-Gestión administrativa, financiera, fiscal, económica y planificación"/>
    <s v="2.3-MATERIALES Y SUMINISTROS"/>
    <s v="2.3.5-CUERO, CAUCHO Y PLÁSTICO"/>
    <s v="99-MULTIPROVINCIAL"/>
    <s v="20-FONDOS CON DESTINO ESPECÍFICO"/>
    <s v="No Informado-"/>
    <s v="00-N/A"/>
    <s v="0000-NO APLICA"/>
    <s v="N"/>
    <n v="3765709"/>
    <n v="3965709"/>
    <n v="1174100"/>
    <n v="1174100"/>
  </r>
  <r>
    <x v="0"/>
    <x v="0"/>
    <x v="0"/>
    <x v="0"/>
    <s v="2.1.2.2-Bienes y servicios"/>
    <s v="2.1.2.2.1-Contratación de Bienes y Servicios"/>
    <s v="0202-MINISTERIO DE  INTERIOR Y POLICÍA"/>
    <s v="0001-MINISTERIO DE INTERIOR Y POLICIA"/>
    <s v="1-SERVICIOS  GENERALES"/>
    <s v="1.1-Administración general"/>
    <s v="1.1.02-Gestión administrativa, financiera, fiscal, económica y planificación"/>
    <s v="2.3-MATERIALES Y SUMINISTROS"/>
    <s v="2.3.6-PRODUCTOS DE MINERALES, METÁLICOS Y NO METÁLICOS"/>
    <s v="99-MULTIPROVINCIAL"/>
    <s v="10-FONDO GENERAL"/>
    <s v="No Informado-"/>
    <s v="00-N/A"/>
    <s v="0000-NO APLICA"/>
    <s v="N"/>
    <n v="600850"/>
    <n v="2950850"/>
    <n v="1510932.98"/>
    <n v="1220149.29"/>
  </r>
  <r>
    <x v="0"/>
    <x v="0"/>
    <x v="0"/>
    <x v="0"/>
    <s v="2.1.2.2-Bienes y servicios"/>
    <s v="2.1.2.2.1-Contratación de Bienes y Servicios"/>
    <s v="0202-MINISTERIO DE  INTERIOR Y POLICÍA"/>
    <s v="0001-MINISTERIO DE INTERIOR Y POLICIA"/>
    <s v="1-SERVICIOS  GENERALES"/>
    <s v="1.1-Administración general"/>
    <s v="1.1.02-Gestión administrativa, financiera, fiscal, económica y planificación"/>
    <s v="2.3-MATERIALES Y SUMINISTROS"/>
    <s v="2.3.6-PRODUCTOS DE MINERALES, METÁLICOS Y NO METÁLICOS"/>
    <s v="99-MULTIPROVINCIAL"/>
    <s v="20-FONDOS CON DESTINO ESPECÍFICO"/>
    <s v="No Informado-"/>
    <s v="00-N/A"/>
    <s v="0000-NO APLICA"/>
    <s v="N"/>
    <n v="0"/>
    <n v="2000000"/>
    <n v="1164514.76"/>
    <n v="9794"/>
  </r>
  <r>
    <x v="0"/>
    <x v="0"/>
    <x v="0"/>
    <x v="0"/>
    <s v="2.1.2.2-Bienes y servicios"/>
    <s v="2.1.2.2.1-Contratación de Bienes y Servicios"/>
    <s v="0202-MINISTERIO DE  INTERIOR Y POLICÍA"/>
    <s v="0001-MINISTERIO DE INTERIOR Y POLICIA"/>
    <s v="1-SERVICIOS  GENERALES"/>
    <s v="1.1-Administración general"/>
    <s v="1.1.02-Gestión administrativa, financiera, fiscal, económica y planificación"/>
    <s v="2.3-MATERIALES Y SUMINISTROS"/>
    <s v="2.3.7-COMBUSTIBLES, LUBRICANTES, PRODUCTOS QUÍMICOS Y CONEXOS"/>
    <s v="99-MULTIPROVINCIAL"/>
    <s v="10-FONDO GENERAL"/>
    <s v="No Informado-"/>
    <s v="00-N/A"/>
    <s v="0000-NO APLICA"/>
    <s v="N"/>
    <n v="36339347"/>
    <n v="36439347"/>
    <n v="7075812.75"/>
    <n v="4654456.17"/>
  </r>
  <r>
    <x v="0"/>
    <x v="0"/>
    <x v="0"/>
    <x v="0"/>
    <s v="2.1.2.2-Bienes y servicios"/>
    <s v="2.1.2.2.1-Contratación de Bienes y Servicios"/>
    <s v="0202-MINISTERIO DE  INTERIOR Y POLICÍA"/>
    <s v="0001-MINISTERIO DE INTERIOR Y POLICIA"/>
    <s v="1-SERVICIOS  GENERALES"/>
    <s v="1.1-Administración general"/>
    <s v="1.1.02-Gestión administrativa, financiera, fiscal, económica y planificación"/>
    <s v="2.3-MATERIALES Y SUMINISTROS"/>
    <s v="2.3.9-PRODUCTOS Y ÚTILES VARIOS"/>
    <s v="99-MULTIPROVINCIAL"/>
    <s v="10-FONDO GENERAL"/>
    <s v="No Informado-"/>
    <s v="00-N/A"/>
    <s v="0000-NO APLICA"/>
    <s v="N"/>
    <n v="19721219"/>
    <n v="49005055"/>
    <n v="29070047.82"/>
    <n v="25734959.66"/>
  </r>
  <r>
    <x v="0"/>
    <x v="0"/>
    <x v="0"/>
    <x v="0"/>
    <s v="2.1.2.2-Bienes y servicios"/>
    <s v="2.1.2.2.1-Contratación de Bienes y Servicios"/>
    <s v="0202-MINISTERIO DE  INTERIOR Y POLICÍA"/>
    <s v="0001-MINISTERIO DE INTERIOR Y POLICIA"/>
    <s v="1-SERVICIOS  GENERALES"/>
    <s v="1.1-Administración general"/>
    <s v="1.1.02-Gestión administrativa, financiera, fiscal, económica y planificación"/>
    <s v="2.3-MATERIALES Y SUMINISTROS"/>
    <s v="2.3.9-PRODUCTOS Y ÚTILES VARIOS"/>
    <s v="99-MULTIPROVINCIAL"/>
    <s v="20-FONDOS CON DESTINO ESPECÍFICO"/>
    <s v="No Informado-"/>
    <s v="00-N/A"/>
    <s v="0000-NO APLICA"/>
    <s v="N"/>
    <n v="18033612"/>
    <n v="66633612"/>
    <n v="28630524.57"/>
    <n v="24705240.329999998"/>
  </r>
  <r>
    <x v="0"/>
    <x v="0"/>
    <x v="0"/>
    <x v="0"/>
    <s v="2.1.2.2-Bienes y servicios"/>
    <s v="2.1.2.2.1-Contratación de Bienes y Servicios"/>
    <s v="0202-MINISTERIO DE  INTERIOR Y POLICÍA"/>
    <s v="0001-MINISTERIO DE INTERIOR Y POLICIA"/>
    <s v="1-SERVICIOS  GENERALES"/>
    <s v="1.4-Justicia, orden público y seguridad"/>
    <s v="1.4.01-Servicios de seguridad interior"/>
    <s v="2.2-CONTRATACIÓN DE SERVICIOS"/>
    <s v="2.2.1-SERVICIOS BÁSICOS"/>
    <s v="99-MULTIPROVINCIAL"/>
    <s v="10-FONDO GENERAL"/>
    <s v="No Informado-"/>
    <s v="00-N/A"/>
    <s v="0000-NO APLICA"/>
    <s v="N"/>
    <n v="347211528"/>
    <n v="353226728"/>
    <n v="211265316.83000001"/>
    <n v="211265316.83000001"/>
  </r>
  <r>
    <x v="0"/>
    <x v="0"/>
    <x v="0"/>
    <x v="0"/>
    <s v="2.1.2.2-Bienes y servicios"/>
    <s v="2.1.2.2.1-Contratación de Bienes y Servicios"/>
    <s v="0202-MINISTERIO DE  INTERIOR Y POLICÍA"/>
    <s v="0001-MINISTERIO DE INTERIOR Y POLICIA"/>
    <s v="1-SERVICIOS  GENERALES"/>
    <s v="1.4-Justicia, orden público y seguridad"/>
    <s v="1.4.01-Servicios de seguridad interior"/>
    <s v="2.2-CONTRATACIÓN DE SERVICIOS"/>
    <s v="2.2.2-PUBLICIDAD, IMPRESIÓN Y ENCUADERNACIÓN"/>
    <s v="99-MULTIPROVINCIAL"/>
    <s v="10-FONDO GENERAL"/>
    <s v="No Informado-"/>
    <s v="00-N/A"/>
    <s v="0000-NO APLICA"/>
    <s v="N"/>
    <n v="115570650"/>
    <n v="132078146.8"/>
    <n v="86526289.540000007"/>
    <n v="31715841.719999999"/>
  </r>
  <r>
    <x v="0"/>
    <x v="0"/>
    <x v="0"/>
    <x v="0"/>
    <s v="2.1.2.2-Bienes y servicios"/>
    <s v="2.1.2.2.1-Contratación de Bienes y Servicios"/>
    <s v="0202-MINISTERIO DE  INTERIOR Y POLICÍA"/>
    <s v="0001-MINISTERIO DE INTERIOR Y POLICIA"/>
    <s v="1-SERVICIOS  GENERALES"/>
    <s v="1.4-Justicia, orden público y seguridad"/>
    <s v="1.4.01-Servicios de seguridad interior"/>
    <s v="2.2-CONTRATACIÓN DE SERVICIOS"/>
    <s v="2.2.3-VIÁTICOS"/>
    <s v="99-MULTIPROVINCIAL"/>
    <s v="10-FONDO GENERAL"/>
    <s v="No Informado-"/>
    <s v="00-N/A"/>
    <s v="0000-NO APLICA"/>
    <s v="N"/>
    <n v="51492134"/>
    <n v="51492134"/>
    <n v="22327946.629999999"/>
    <n v="22141846.629999999"/>
  </r>
  <r>
    <x v="0"/>
    <x v="0"/>
    <x v="0"/>
    <x v="0"/>
    <s v="2.1.2.2-Bienes y servicios"/>
    <s v="2.1.2.2.1-Contratación de Bienes y Servicios"/>
    <s v="0202-MINISTERIO DE  INTERIOR Y POLICÍA"/>
    <s v="0001-MINISTERIO DE INTERIOR Y POLICIA"/>
    <s v="1-SERVICIOS  GENERALES"/>
    <s v="1.4-Justicia, orden público y seguridad"/>
    <s v="1.4.01-Servicios de seguridad interior"/>
    <s v="2.2-CONTRATACIÓN DE SERVICIOS"/>
    <s v="2.2.3-VIÁTICOS"/>
    <s v="99-MULTIPROVINCIAL"/>
    <s v="20-FONDOS CON DESTINO ESPECÍFICO"/>
    <s v="No Informado-"/>
    <s v="00-N/A"/>
    <s v="0000-NO APLICA"/>
    <s v="N"/>
    <n v="7000000"/>
    <n v="7000000"/>
    <n v="4762700"/>
    <n v="4762700"/>
  </r>
  <r>
    <x v="0"/>
    <x v="0"/>
    <x v="0"/>
    <x v="0"/>
    <s v="2.1.2.2-Bienes y servicios"/>
    <s v="2.1.2.2.1-Contratación de Bienes y Servicios"/>
    <s v="0202-MINISTERIO DE  INTERIOR Y POLICÍA"/>
    <s v="0001-MINISTERIO DE INTERIOR Y POLICIA"/>
    <s v="1-SERVICIOS  GENERALES"/>
    <s v="1.4-Justicia, orden público y seguridad"/>
    <s v="1.4.01-Servicios de seguridad interior"/>
    <s v="2.2-CONTRATACIÓN DE SERVICIOS"/>
    <s v="2.2.4-TRANSPORTE Y ALMACENAJE"/>
    <s v="99-MULTIPROVINCIAL"/>
    <s v="10-FONDO GENERAL"/>
    <s v="No Informado-"/>
    <s v="00-N/A"/>
    <s v="0000-NO APLICA"/>
    <s v="N"/>
    <n v="2181400"/>
    <n v="13476781.439999999"/>
    <n v="11295381.439999999"/>
    <n v="2149891.4300000002"/>
  </r>
  <r>
    <x v="0"/>
    <x v="0"/>
    <x v="0"/>
    <x v="0"/>
    <s v="2.1.2.2-Bienes y servicios"/>
    <s v="2.1.2.2.1-Contratación de Bienes y Servicios"/>
    <s v="0202-MINISTERIO DE  INTERIOR Y POLICÍA"/>
    <s v="0001-MINISTERIO DE INTERIOR Y POLICIA"/>
    <s v="1-SERVICIOS  GENERALES"/>
    <s v="1.4-Justicia, orden público y seguridad"/>
    <s v="1.4.01-Servicios de seguridad interior"/>
    <s v="2.2-CONTRATACIÓN DE SERVICIOS"/>
    <s v="2.2.5-ALQUILERES Y RENTAS"/>
    <s v="99-MULTIPROVINCIAL"/>
    <s v="10-FONDO GENERAL"/>
    <s v="No Informado-"/>
    <s v="00-N/A"/>
    <s v="0000-NO APLICA"/>
    <s v="N"/>
    <n v="173916322"/>
    <n v="264947852.53"/>
    <n v="95161611.090000004"/>
    <n v="83532101.709999993"/>
  </r>
  <r>
    <x v="0"/>
    <x v="0"/>
    <x v="0"/>
    <x v="0"/>
    <s v="2.1.2.2-Bienes y servicios"/>
    <s v="2.1.2.2.1-Contratación de Bienes y Servicios"/>
    <s v="0202-MINISTERIO DE  INTERIOR Y POLICÍA"/>
    <s v="0001-MINISTERIO DE INTERIOR Y POLICIA"/>
    <s v="1-SERVICIOS  GENERALES"/>
    <s v="1.4-Justicia, orden público y seguridad"/>
    <s v="1.4.01-Servicios de seguridad interior"/>
    <s v="2.2-CONTRATACIÓN DE SERVICIOS"/>
    <s v="2.2.6-SEGUROS"/>
    <s v="99-MULTIPROVINCIAL"/>
    <s v="10-FONDO GENERAL"/>
    <s v="No Informado-"/>
    <s v="00-N/A"/>
    <s v="0000-NO APLICA"/>
    <s v="N"/>
    <n v="671052000"/>
    <n v="688811021.41999996"/>
    <n v="352215418.52999997"/>
    <n v="352215418.52999997"/>
  </r>
  <r>
    <x v="0"/>
    <x v="0"/>
    <x v="0"/>
    <x v="0"/>
    <s v="2.1.2.2-Bienes y servicios"/>
    <s v="2.1.2.2.1-Contratación de Bienes y Servicios"/>
    <s v="0202-MINISTERIO DE  INTERIOR Y POLICÍA"/>
    <s v="0001-MINISTERIO DE INTERIOR Y POLICIA"/>
    <s v="1-SERVICIOS  GENERALES"/>
    <s v="1.4-Justicia, orden público y seguridad"/>
    <s v="1.4.01-Servicios de seguridad interior"/>
    <s v="2.2-CONTRATACIÓN DE SERVICIOS"/>
    <s v="2.2.6-SEGUROS"/>
    <s v="99-MULTIPROVINCIAL"/>
    <s v="20-FONDOS CON DESTINO ESPECÍFICO"/>
    <s v="No Informado-"/>
    <s v="00-N/A"/>
    <s v="0000-NO APLICA"/>
    <s v="N"/>
    <n v="8000000"/>
    <n v="7300000"/>
    <n v="0"/>
    <n v="0"/>
  </r>
  <r>
    <x v="0"/>
    <x v="0"/>
    <x v="0"/>
    <x v="0"/>
    <s v="2.1.2.2-Bienes y servicios"/>
    <s v="2.1.2.2.1-Contratación de Bienes y Servicios"/>
    <s v="0202-MINISTERIO DE  INTERIOR Y POLICÍA"/>
    <s v="0001-MINISTERIO DE INTERIOR Y POLICIA"/>
    <s v="1-SERVICIOS  GENERALES"/>
    <s v="1.4-Justicia, orden público y seguridad"/>
    <s v="1.4.01-Servicios de seguridad interior"/>
    <s v="2.2-CONTRATACIÓN DE SERVICIOS"/>
    <s v="2.2.7-SERVICIOS DE CONSERVACIÓN, REPARACIONES MENORES E INSTALACIONES TEMPORALES"/>
    <s v="99-MULTIPROVINCIAL"/>
    <s v="10-FONDO GENERAL"/>
    <s v="No Informado-"/>
    <s v="00-N/A"/>
    <s v="0000-NO APLICA"/>
    <s v="N"/>
    <n v="74364926"/>
    <n v="228802469.47999999"/>
    <n v="33560572.810000002"/>
    <n v="11143867.369999999"/>
  </r>
  <r>
    <x v="0"/>
    <x v="0"/>
    <x v="0"/>
    <x v="0"/>
    <s v="2.1.2.2-Bienes y servicios"/>
    <s v="2.1.2.2.1-Contratación de Bienes y Servicios"/>
    <s v="0202-MINISTERIO DE  INTERIOR Y POLICÍA"/>
    <s v="0001-MINISTERIO DE INTERIOR Y POLICIA"/>
    <s v="1-SERVICIOS  GENERALES"/>
    <s v="1.4-Justicia, orden público y seguridad"/>
    <s v="1.4.01-Servicios de seguridad interior"/>
    <s v="2.2-CONTRATACIÓN DE SERVICIOS"/>
    <s v="2.2.7-SERVICIOS DE CONSERVACIÓN, REPARACIONES MENORES E INSTALACIONES TEMPORALES"/>
    <s v="99-MULTIPROVINCIAL"/>
    <s v="20-FONDOS CON DESTINO ESPECÍFICO"/>
    <s v="No Informado-"/>
    <s v="00-N/A"/>
    <s v="0000-NO APLICA"/>
    <s v="N"/>
    <n v="0"/>
    <n v="15300000"/>
    <n v="0"/>
    <n v="0"/>
  </r>
  <r>
    <x v="0"/>
    <x v="0"/>
    <x v="0"/>
    <x v="0"/>
    <s v="2.1.2.2-Bienes y servicios"/>
    <s v="2.1.2.2.1-Contratación de Bienes y Servicios"/>
    <s v="0202-MINISTERIO DE  INTERIOR Y POLICÍA"/>
    <s v="0001-MINISTERIO DE INTERIOR Y POLICIA"/>
    <s v="1-SERVICIOS  GENERALES"/>
    <s v="1.4-Justicia, orden público y seguridad"/>
    <s v="1.4.01-Servicios de seguridad interior"/>
    <s v="2.2-CONTRATACIÓN DE SERVICIOS"/>
    <s v="2.2.8-OTROS SERVICIOS NO INCLUIDOS EN CONCEPTOS ANTERIORES"/>
    <s v="99-MULTIPROVINCIAL"/>
    <s v="10-FONDO GENERAL"/>
    <s v="No Informado-"/>
    <s v="00-N/A"/>
    <s v="0000-NO APLICA"/>
    <s v="N"/>
    <n v="74457195"/>
    <n v="144875575.34"/>
    <n v="114176723.68000001"/>
    <n v="33219919.93"/>
  </r>
  <r>
    <x v="0"/>
    <x v="0"/>
    <x v="0"/>
    <x v="0"/>
    <s v="2.1.2.2-Bienes y servicios"/>
    <s v="2.1.2.2.1-Contratación de Bienes y Servicios"/>
    <s v="0202-MINISTERIO DE  INTERIOR Y POLICÍA"/>
    <s v="0001-MINISTERIO DE INTERIOR Y POLICIA"/>
    <s v="1-SERVICIOS  GENERALES"/>
    <s v="1.4-Justicia, orden público y seguridad"/>
    <s v="1.4.01-Servicios de seguridad interior"/>
    <s v="2.2-CONTRATACIÓN DE SERVICIOS"/>
    <s v="2.2.9-OTRAS CONTRATACIONES DE SERVICIOS"/>
    <s v="99-MULTIPROVINCIAL"/>
    <s v="10-FONDO GENERAL"/>
    <s v="No Informado-"/>
    <s v="00-N/A"/>
    <s v="0000-NO APLICA"/>
    <s v="N"/>
    <n v="42690590"/>
    <n v="70848414"/>
    <n v="28210954.420000002"/>
    <n v="11384201.09"/>
  </r>
  <r>
    <x v="0"/>
    <x v="0"/>
    <x v="0"/>
    <x v="0"/>
    <s v="2.1.2.2-Bienes y servicios"/>
    <s v="2.1.2.2.1-Contratación de Bienes y Servicios"/>
    <s v="0202-MINISTERIO DE  INTERIOR Y POLICÍA"/>
    <s v="0001-MINISTERIO DE INTERIOR Y POLICIA"/>
    <s v="1-SERVICIOS  GENERALES"/>
    <s v="1.4-Justicia, orden público y seguridad"/>
    <s v="1.4.01-Servicios de seguridad interior"/>
    <s v="2.3-MATERIALES Y SUMINISTROS"/>
    <s v="2.3.1-ALIMENTOS Y PRODUCTOS AGROFORESTALES"/>
    <s v="99-MULTIPROVINCIAL"/>
    <s v="10-FONDO GENERAL"/>
    <s v="No Informado-"/>
    <s v="00-N/A"/>
    <s v="0000-NO APLICA"/>
    <s v="N"/>
    <n v="179475417"/>
    <n v="193327637"/>
    <n v="184856115.12"/>
    <n v="121805774.55"/>
  </r>
  <r>
    <x v="0"/>
    <x v="0"/>
    <x v="0"/>
    <x v="0"/>
    <s v="2.1.2.2-Bienes y servicios"/>
    <s v="2.1.2.2.1-Contratación de Bienes y Servicios"/>
    <s v="0202-MINISTERIO DE  INTERIOR Y POLICÍA"/>
    <s v="0001-MINISTERIO DE INTERIOR Y POLICIA"/>
    <s v="1-SERVICIOS  GENERALES"/>
    <s v="1.4-Justicia, orden público y seguridad"/>
    <s v="1.4.01-Servicios de seguridad interior"/>
    <s v="2.3-MATERIALES Y SUMINISTROS"/>
    <s v="2.3.1-ALIMENTOS Y PRODUCTOS AGROFORESTALES"/>
    <s v="99-MULTIPROVINCIAL"/>
    <s v="20-FONDOS CON DESTINO ESPECÍFICO"/>
    <s v="No Informado-"/>
    <s v="00-N/A"/>
    <s v="0000-NO APLICA"/>
    <s v="N"/>
    <n v="17665455"/>
    <n v="2000204"/>
    <n v="650101.76000000001"/>
    <n v="650101.76000000001"/>
  </r>
  <r>
    <x v="0"/>
    <x v="0"/>
    <x v="0"/>
    <x v="0"/>
    <s v="2.1.2.2-Bienes y servicios"/>
    <s v="2.1.2.2.1-Contratación de Bienes y Servicios"/>
    <s v="0202-MINISTERIO DE  INTERIOR Y POLICÍA"/>
    <s v="0001-MINISTERIO DE INTERIOR Y POLICIA"/>
    <s v="1-SERVICIOS  GENERALES"/>
    <s v="1.4-Justicia, orden público y seguridad"/>
    <s v="1.4.01-Servicios de seguridad interior"/>
    <s v="2.3-MATERIALES Y SUMINISTROS"/>
    <s v="2.3.2-TEXTILES Y VESTUARIOS"/>
    <s v="99-MULTIPROVINCIAL"/>
    <s v="10-FONDO GENERAL"/>
    <s v="No Informado-"/>
    <s v="00-N/A"/>
    <s v="0000-NO APLICA"/>
    <s v="N"/>
    <n v="306322600"/>
    <n v="1417120006.48"/>
    <n v="25941163.920000002"/>
    <n v="14402268.42"/>
  </r>
  <r>
    <x v="0"/>
    <x v="0"/>
    <x v="0"/>
    <x v="0"/>
    <s v="2.1.2.2-Bienes y servicios"/>
    <s v="2.1.2.2.1-Contratación de Bienes y Servicios"/>
    <s v="0202-MINISTERIO DE  INTERIOR Y POLICÍA"/>
    <s v="0001-MINISTERIO DE INTERIOR Y POLICIA"/>
    <s v="1-SERVICIOS  GENERALES"/>
    <s v="1.4-Justicia, orden público y seguridad"/>
    <s v="1.4.01-Servicios de seguridad interior"/>
    <s v="2.3-MATERIALES Y SUMINISTROS"/>
    <s v="2.3.2-TEXTILES Y VESTUARIOS"/>
    <s v="99-MULTIPROVINCIAL"/>
    <s v="20-FONDOS CON DESTINO ESPECÍFICO"/>
    <s v="No Informado-"/>
    <s v="00-N/A"/>
    <s v="0000-NO APLICA"/>
    <s v="N"/>
    <n v="0"/>
    <n v="565965"/>
    <n v="565964.57999999996"/>
    <n v="565964.57999999996"/>
  </r>
  <r>
    <x v="0"/>
    <x v="0"/>
    <x v="0"/>
    <x v="0"/>
    <s v="2.1.2.2-Bienes y servicios"/>
    <s v="2.1.2.2.1-Contratación de Bienes y Servicios"/>
    <s v="0202-MINISTERIO DE  INTERIOR Y POLICÍA"/>
    <s v="0001-MINISTERIO DE INTERIOR Y POLICIA"/>
    <s v="1-SERVICIOS  GENERALES"/>
    <s v="1.4-Justicia, orden público y seguridad"/>
    <s v="1.4.01-Servicios de seguridad interior"/>
    <s v="2.3-MATERIALES Y SUMINISTROS"/>
    <s v="2.3.3-PAPEL, CARTÓN E IMPRESOS"/>
    <s v="99-MULTIPROVINCIAL"/>
    <s v="10-FONDO GENERAL"/>
    <s v="No Informado-"/>
    <s v="00-N/A"/>
    <s v="0000-NO APLICA"/>
    <s v="N"/>
    <n v="41997979"/>
    <n v="36043015"/>
    <n v="23305400.300000001"/>
    <n v="13319374.689999999"/>
  </r>
  <r>
    <x v="0"/>
    <x v="0"/>
    <x v="0"/>
    <x v="0"/>
    <s v="2.1.2.2-Bienes y servicios"/>
    <s v="2.1.2.2.1-Contratación de Bienes y Servicios"/>
    <s v="0202-MINISTERIO DE  INTERIOR Y POLICÍA"/>
    <s v="0001-MINISTERIO DE INTERIOR Y POLICIA"/>
    <s v="1-SERVICIOS  GENERALES"/>
    <s v="1.4-Justicia, orden público y seguridad"/>
    <s v="1.4.01-Servicios de seguridad interior"/>
    <s v="2.3-MATERIALES Y SUMINISTROS"/>
    <s v="2.3.4-PRODUCTOS FARMACÉUTICOS"/>
    <s v="99-MULTIPROVINCIAL"/>
    <s v="10-FONDO GENERAL"/>
    <s v="No Informado-"/>
    <s v="00-N/A"/>
    <s v="0000-NO APLICA"/>
    <s v="N"/>
    <n v="300000"/>
    <n v="376408"/>
    <n v="369160.38"/>
    <n v="300514.99"/>
  </r>
  <r>
    <x v="0"/>
    <x v="0"/>
    <x v="0"/>
    <x v="0"/>
    <s v="2.1.2.2-Bienes y servicios"/>
    <s v="2.1.2.2.1-Contratación de Bienes y Servicios"/>
    <s v="0202-MINISTERIO DE  INTERIOR Y POLICÍA"/>
    <s v="0001-MINISTERIO DE INTERIOR Y POLICIA"/>
    <s v="1-SERVICIOS  GENERALES"/>
    <s v="1.4-Justicia, orden público y seguridad"/>
    <s v="1.4.01-Servicios de seguridad interior"/>
    <s v="2.3-MATERIALES Y SUMINISTROS"/>
    <s v="2.3.5-CUERO, CAUCHO Y PLÁSTICO"/>
    <s v="99-MULTIPROVINCIAL"/>
    <s v="10-FONDO GENERAL"/>
    <s v="No Informado-"/>
    <s v="00-N/A"/>
    <s v="0000-NO APLICA"/>
    <s v="N"/>
    <n v="68569009"/>
    <n v="50134520"/>
    <n v="27554010.43"/>
    <n v="23083415.23"/>
  </r>
  <r>
    <x v="0"/>
    <x v="0"/>
    <x v="0"/>
    <x v="0"/>
    <s v="2.1.2.2-Bienes y servicios"/>
    <s v="2.1.2.2.1-Contratación de Bienes y Servicios"/>
    <s v="0202-MINISTERIO DE  INTERIOR Y POLICÍA"/>
    <s v="0001-MINISTERIO DE INTERIOR Y POLICIA"/>
    <s v="1-SERVICIOS  GENERALES"/>
    <s v="1.4-Justicia, orden público y seguridad"/>
    <s v="1.4.01-Servicios de seguridad interior"/>
    <s v="2.3-MATERIALES Y SUMINISTROS"/>
    <s v="2.3.6-PRODUCTOS DE MINERALES, METÁLICOS Y NO METÁLICOS"/>
    <s v="99-MULTIPROVINCIAL"/>
    <s v="10-FONDO GENERAL"/>
    <s v="No Informado-"/>
    <s v="00-N/A"/>
    <s v="0000-NO APLICA"/>
    <s v="N"/>
    <n v="31038551"/>
    <n v="23231405"/>
    <n v="6984695.8300000001"/>
    <n v="1886270.71"/>
  </r>
  <r>
    <x v="0"/>
    <x v="0"/>
    <x v="0"/>
    <x v="0"/>
    <s v="2.1.2.2-Bienes y servicios"/>
    <s v="2.1.2.2.1-Contratación de Bienes y Servicios"/>
    <s v="0202-MINISTERIO DE  INTERIOR Y POLICÍA"/>
    <s v="0001-MINISTERIO DE INTERIOR Y POLICIA"/>
    <s v="1-SERVICIOS  GENERALES"/>
    <s v="1.4-Justicia, orden público y seguridad"/>
    <s v="1.4.01-Servicios de seguridad interior"/>
    <s v="2.3-MATERIALES Y SUMINISTROS"/>
    <s v="2.3.7-COMBUSTIBLES, LUBRICANTES, PRODUCTOS QUÍMICOS Y CONEXOS"/>
    <s v="99-MULTIPROVINCIAL"/>
    <s v="10-FONDO GENERAL"/>
    <s v="No Informado-"/>
    <s v="00-N/A"/>
    <s v="0000-NO APLICA"/>
    <s v="N"/>
    <n v="1451179571"/>
    <n v="1138596750.75"/>
    <n v="1034795473.8099999"/>
    <n v="718743495.97000003"/>
  </r>
  <r>
    <x v="0"/>
    <x v="0"/>
    <x v="0"/>
    <x v="0"/>
    <s v="2.1.2.2-Bienes y servicios"/>
    <s v="2.1.2.2.1-Contratación de Bienes y Servicios"/>
    <s v="0202-MINISTERIO DE  INTERIOR Y POLICÍA"/>
    <s v="0001-MINISTERIO DE INTERIOR Y POLICIA"/>
    <s v="1-SERVICIOS  GENERALES"/>
    <s v="1.4-Justicia, orden público y seguridad"/>
    <s v="1.4.01-Servicios de seguridad interior"/>
    <s v="2.3-MATERIALES Y SUMINISTROS"/>
    <s v="2.3.9-PRODUCTOS Y ÚTILES VARIOS"/>
    <s v="99-MULTIPROVINCIAL"/>
    <s v="10-FONDO GENERAL"/>
    <s v="No Informado-"/>
    <s v="00-N/A"/>
    <s v="0000-NO APLICA"/>
    <s v="N"/>
    <n v="4291990246"/>
    <n v="1219523763.4300001"/>
    <n v="484313775.94999999"/>
    <n v="167937038.28"/>
  </r>
  <r>
    <x v="0"/>
    <x v="0"/>
    <x v="0"/>
    <x v="0"/>
    <s v="2.1.2.2-Bienes y servicios"/>
    <s v="2.1.2.2.1-Contratación de Bienes y Servicios"/>
    <s v="0202-MINISTERIO DE  INTERIOR Y POLICÍA"/>
    <s v="0001-MINISTERIO DE INTERIOR Y POLICIA"/>
    <s v="1-SERVICIOS  GENERALES"/>
    <s v="1.4-Justicia, orden público y seguridad"/>
    <s v="1.4.01-Servicios de seguridad interior"/>
    <s v="2.3-MATERIALES Y SUMINISTROS"/>
    <s v="2.3.9-PRODUCTOS Y ÚTILES VARIOS"/>
    <s v="99-MULTIPROVINCIAL"/>
    <s v="20-FONDOS CON DESTINO ESPECÍFICO"/>
    <s v="No Informado-"/>
    <s v="00-N/A"/>
    <s v="0000-NO APLICA"/>
    <s v="N"/>
    <n v="24948032"/>
    <n v="10747318"/>
    <n v="0"/>
    <n v="0"/>
  </r>
  <r>
    <x v="0"/>
    <x v="0"/>
    <x v="0"/>
    <x v="0"/>
    <s v="2.1.2.2-Bienes y servicios"/>
    <s v="2.1.2.2.1-Contratación de Bienes y Servicios"/>
    <s v="0202-MINISTERIO DE  INTERIOR Y POLICÍA"/>
    <s v="0002-DIRECCIÓN GENERAL DE MIGRACIÓN"/>
    <s v="1-SERVICIOS  GENERALES"/>
    <s v="1.4-Justicia, orden público y seguridad"/>
    <s v="1.4.05-Servicios de migraciones"/>
    <s v="2.2-CONTRATACIÓN DE SERVICIOS"/>
    <s v="2.2.1-SERVICIOS BÁSICOS"/>
    <s v="99-MULTIPROVINCIAL"/>
    <s v="10-FONDO GENERAL"/>
    <s v="No Informado-"/>
    <s v="00-N/A"/>
    <s v="0000-NO APLICA"/>
    <s v="N"/>
    <n v="21655562"/>
    <n v="21655562"/>
    <n v="20705562"/>
    <n v="3162278.74"/>
  </r>
  <r>
    <x v="0"/>
    <x v="0"/>
    <x v="0"/>
    <x v="0"/>
    <s v="2.1.2.2-Bienes y servicios"/>
    <s v="2.1.2.2.1-Contratación de Bienes y Servicios"/>
    <s v="0202-MINISTERIO DE  INTERIOR Y POLICÍA"/>
    <s v="0002-DIRECCIÓN GENERAL DE MIGRACIÓN"/>
    <s v="1-SERVICIOS  GENERALES"/>
    <s v="1.4-Justicia, orden público y seguridad"/>
    <s v="1.4.05-Servicios de migraciones"/>
    <s v="2.2-CONTRATACIÓN DE SERVICIOS"/>
    <s v="2.2.1-SERVICIOS BÁSICOS"/>
    <s v="99-MULTIPROVINCIAL"/>
    <s v="20-FONDOS CON DESTINO ESPECÍFICO"/>
    <s v="No Informado-"/>
    <s v="00-N/A"/>
    <s v="0000-NO APLICA"/>
    <s v="N"/>
    <n v="64966686"/>
    <n v="65326686"/>
    <n v="64821820.880000003"/>
    <n v="48609516.530000001"/>
  </r>
  <r>
    <x v="0"/>
    <x v="0"/>
    <x v="0"/>
    <x v="0"/>
    <s v="2.1.2.2-Bienes y servicios"/>
    <s v="2.1.2.2.1-Contratación de Bienes y Servicios"/>
    <s v="0202-MINISTERIO DE  INTERIOR Y POLICÍA"/>
    <s v="0002-DIRECCIÓN GENERAL DE MIGRACIÓN"/>
    <s v="1-SERVICIOS  GENERALES"/>
    <s v="1.4-Justicia, orden público y seguridad"/>
    <s v="1.4.05-Servicios de migraciones"/>
    <s v="2.2-CONTRATACIÓN DE SERVICIOS"/>
    <s v="2.2.2-PUBLICIDAD, IMPRESIÓN Y ENCUADERNACIÓN"/>
    <s v="99-MULTIPROVINCIAL"/>
    <s v="10-FONDO GENERAL"/>
    <s v="No Informado-"/>
    <s v="00-N/A"/>
    <s v="0000-NO APLICA"/>
    <s v="N"/>
    <n v="0"/>
    <n v="100000"/>
    <n v="0"/>
    <n v="0"/>
  </r>
  <r>
    <x v="0"/>
    <x v="0"/>
    <x v="0"/>
    <x v="0"/>
    <s v="2.1.2.2-Bienes y servicios"/>
    <s v="2.1.2.2.1-Contratación de Bienes y Servicios"/>
    <s v="0202-MINISTERIO DE  INTERIOR Y POLICÍA"/>
    <s v="0002-DIRECCIÓN GENERAL DE MIGRACIÓN"/>
    <s v="1-SERVICIOS  GENERALES"/>
    <s v="1.4-Justicia, orden público y seguridad"/>
    <s v="1.4.05-Servicios de migraciones"/>
    <s v="2.2-CONTRATACIÓN DE SERVICIOS"/>
    <s v="2.2.2-PUBLICIDAD, IMPRESIÓN Y ENCUADERNACIÓN"/>
    <s v="99-MULTIPROVINCIAL"/>
    <s v="20-FONDOS CON DESTINO ESPECÍFICO"/>
    <s v="No Informado-"/>
    <s v="00-N/A"/>
    <s v="0000-NO APLICA"/>
    <s v="N"/>
    <n v="2561412"/>
    <n v="4562191"/>
    <n v="3148946.97"/>
    <n v="2641422.37"/>
  </r>
  <r>
    <x v="0"/>
    <x v="0"/>
    <x v="0"/>
    <x v="0"/>
    <s v="2.1.2.2-Bienes y servicios"/>
    <s v="2.1.2.2.1-Contratación de Bienes y Servicios"/>
    <s v="0202-MINISTERIO DE  INTERIOR Y POLICÍA"/>
    <s v="0002-DIRECCIÓN GENERAL DE MIGRACIÓN"/>
    <s v="1-SERVICIOS  GENERALES"/>
    <s v="1.4-Justicia, orden público y seguridad"/>
    <s v="1.4.05-Servicios de migraciones"/>
    <s v="2.2-CONTRATACIÓN DE SERVICIOS"/>
    <s v="2.2.3-VIÁTICOS"/>
    <s v="99-MULTIPROVINCIAL"/>
    <s v="20-FONDOS CON DESTINO ESPECÍFICO"/>
    <s v="No Informado-"/>
    <s v="00-N/A"/>
    <s v="0000-NO APLICA"/>
    <s v="N"/>
    <n v="9127878"/>
    <n v="9127878"/>
    <n v="4718580"/>
    <n v="4718580"/>
  </r>
  <r>
    <x v="0"/>
    <x v="0"/>
    <x v="0"/>
    <x v="0"/>
    <s v="2.1.2.2-Bienes y servicios"/>
    <s v="2.1.2.2.1-Contratación de Bienes y Servicios"/>
    <s v="0202-MINISTERIO DE  INTERIOR Y POLICÍA"/>
    <s v="0002-DIRECCIÓN GENERAL DE MIGRACIÓN"/>
    <s v="1-SERVICIOS  GENERALES"/>
    <s v="1.4-Justicia, orden público y seguridad"/>
    <s v="1.4.05-Servicios de migraciones"/>
    <s v="2.2-CONTRATACIÓN DE SERVICIOS"/>
    <s v="2.2.4-TRANSPORTE Y ALMACENAJE"/>
    <s v="99-MULTIPROVINCIAL"/>
    <s v="20-FONDOS CON DESTINO ESPECÍFICO"/>
    <s v="No Informado-"/>
    <s v="00-N/A"/>
    <s v="0000-NO APLICA"/>
    <s v="N"/>
    <n v="1835600"/>
    <n v="4185600"/>
    <n v="3178023.06"/>
    <n v="2326118.25"/>
  </r>
  <r>
    <x v="0"/>
    <x v="0"/>
    <x v="0"/>
    <x v="0"/>
    <s v="2.1.2.2-Bienes y servicios"/>
    <s v="2.1.2.2.1-Contratación de Bienes y Servicios"/>
    <s v="0202-MINISTERIO DE  INTERIOR Y POLICÍA"/>
    <s v="0002-DIRECCIÓN GENERAL DE MIGRACIÓN"/>
    <s v="1-SERVICIOS  GENERALES"/>
    <s v="1.4-Justicia, orden público y seguridad"/>
    <s v="1.4.05-Servicios de migraciones"/>
    <s v="2.2-CONTRATACIÓN DE SERVICIOS"/>
    <s v="2.2.5-ALQUILERES Y RENTAS"/>
    <s v="99-MULTIPROVINCIAL"/>
    <s v="10-FONDO GENERAL"/>
    <s v="No Informado-"/>
    <s v="00-N/A"/>
    <s v="0000-NO APLICA"/>
    <s v="N"/>
    <n v="2565379"/>
    <n v="16225374.619999999"/>
    <n v="4588940.22"/>
    <n v="2231956.67"/>
  </r>
  <r>
    <x v="0"/>
    <x v="0"/>
    <x v="0"/>
    <x v="0"/>
    <s v="2.1.2.2-Bienes y servicios"/>
    <s v="2.1.2.2.1-Contratación de Bienes y Servicios"/>
    <s v="0202-MINISTERIO DE  INTERIOR Y POLICÍA"/>
    <s v="0002-DIRECCIÓN GENERAL DE MIGRACIÓN"/>
    <s v="1-SERVICIOS  GENERALES"/>
    <s v="1.4-Justicia, orden público y seguridad"/>
    <s v="1.4.05-Servicios de migraciones"/>
    <s v="2.2-CONTRATACIÓN DE SERVICIOS"/>
    <s v="2.2.5-ALQUILERES Y RENTAS"/>
    <s v="99-MULTIPROVINCIAL"/>
    <s v="20-FONDOS CON DESTINO ESPECÍFICO"/>
    <s v="No Informado-"/>
    <s v="00-N/A"/>
    <s v="0000-NO APLICA"/>
    <s v="N"/>
    <n v="10743459"/>
    <n v="20932508.129999999"/>
    <n v="20721327.640000001"/>
    <n v="9117284.1699999999"/>
  </r>
  <r>
    <x v="0"/>
    <x v="0"/>
    <x v="0"/>
    <x v="0"/>
    <s v="2.1.2.2-Bienes y servicios"/>
    <s v="2.1.2.2.1-Contratación de Bienes y Servicios"/>
    <s v="0202-MINISTERIO DE  INTERIOR Y POLICÍA"/>
    <s v="0002-DIRECCIÓN GENERAL DE MIGRACIÓN"/>
    <s v="1-SERVICIOS  GENERALES"/>
    <s v="1.4-Justicia, orden público y seguridad"/>
    <s v="1.4.05-Servicios de migraciones"/>
    <s v="2.2-CONTRATACIÓN DE SERVICIOS"/>
    <s v="2.2.6-SEGUROS"/>
    <s v="99-MULTIPROVINCIAL"/>
    <s v="10-FONDO GENERAL"/>
    <s v="No Informado-"/>
    <s v="00-N/A"/>
    <s v="0000-NO APLICA"/>
    <s v="N"/>
    <n v="12887036"/>
    <n v="1887036"/>
    <n v="0"/>
    <n v="0"/>
  </r>
  <r>
    <x v="0"/>
    <x v="0"/>
    <x v="0"/>
    <x v="0"/>
    <s v="2.1.2.2-Bienes y servicios"/>
    <s v="2.1.2.2.1-Contratación de Bienes y Servicios"/>
    <s v="0202-MINISTERIO DE  INTERIOR Y POLICÍA"/>
    <s v="0002-DIRECCIÓN GENERAL DE MIGRACIÓN"/>
    <s v="1-SERVICIOS  GENERALES"/>
    <s v="1.4-Justicia, orden público y seguridad"/>
    <s v="1.4.05-Servicios de migraciones"/>
    <s v="2.2-CONTRATACIÓN DE SERVICIOS"/>
    <s v="2.2.6-SEGUROS"/>
    <s v="99-MULTIPROVINCIAL"/>
    <s v="20-FONDOS CON DESTINO ESPECÍFICO"/>
    <s v="No Informado-"/>
    <s v="00-N/A"/>
    <s v="0000-NO APLICA"/>
    <s v="N"/>
    <n v="38661110"/>
    <n v="19059764"/>
    <n v="17189697.66"/>
    <n v="17189697.66"/>
  </r>
  <r>
    <x v="0"/>
    <x v="0"/>
    <x v="0"/>
    <x v="0"/>
    <s v="2.1.2.2-Bienes y servicios"/>
    <s v="2.1.2.2.1-Contratación de Bienes y Servicios"/>
    <s v="0202-MINISTERIO DE  INTERIOR Y POLICÍA"/>
    <s v="0002-DIRECCIÓN GENERAL DE MIGRACIÓN"/>
    <s v="1-SERVICIOS  GENERALES"/>
    <s v="1.4-Justicia, orden público y seguridad"/>
    <s v="1.4.05-Servicios de migraciones"/>
    <s v="2.2-CONTRATACIÓN DE SERVICIOS"/>
    <s v="2.2.7-SERVICIOS DE CONSERVACIÓN, REPARACIONES MENORES E INSTALACIONES TEMPORALES"/>
    <s v="99-MULTIPROVINCIAL"/>
    <s v="10-FONDO GENERAL"/>
    <s v="No Informado-"/>
    <s v="00-N/A"/>
    <s v="0000-NO APLICA"/>
    <s v="N"/>
    <n v="35000000"/>
    <n v="147518507.24000001"/>
    <n v="78398037.159999996"/>
    <n v="19285996.390000001"/>
  </r>
  <r>
    <x v="0"/>
    <x v="0"/>
    <x v="0"/>
    <x v="0"/>
    <s v="2.1.2.2-Bienes y servicios"/>
    <s v="2.1.2.2.1-Contratación de Bienes y Servicios"/>
    <s v="0202-MINISTERIO DE  INTERIOR Y POLICÍA"/>
    <s v="0002-DIRECCIÓN GENERAL DE MIGRACIÓN"/>
    <s v="1-SERVICIOS  GENERALES"/>
    <s v="1.4-Justicia, orden público y seguridad"/>
    <s v="1.4.05-Servicios de migraciones"/>
    <s v="2.2-CONTRATACIÓN DE SERVICIOS"/>
    <s v="2.2.7-SERVICIOS DE CONSERVACIÓN, REPARACIONES MENORES E INSTALACIONES TEMPORALES"/>
    <s v="99-MULTIPROVINCIAL"/>
    <s v="20-FONDOS CON DESTINO ESPECÍFICO"/>
    <s v="No Informado-"/>
    <s v="00-N/A"/>
    <s v="0000-NO APLICA"/>
    <s v="N"/>
    <n v="39864050"/>
    <n v="24237941.359999999"/>
    <n v="23494030.510000002"/>
    <n v="18476265.469999999"/>
  </r>
  <r>
    <x v="0"/>
    <x v="0"/>
    <x v="0"/>
    <x v="0"/>
    <s v="2.1.2.2-Bienes y servicios"/>
    <s v="2.1.2.2.1-Contratación de Bienes y Servicios"/>
    <s v="0202-MINISTERIO DE  INTERIOR Y POLICÍA"/>
    <s v="0002-DIRECCIÓN GENERAL DE MIGRACIÓN"/>
    <s v="1-SERVICIOS  GENERALES"/>
    <s v="1.4-Justicia, orden público y seguridad"/>
    <s v="1.4.05-Servicios de migraciones"/>
    <s v="2.2-CONTRATACIÓN DE SERVICIOS"/>
    <s v="2.2.8-OTROS SERVICIOS NO INCLUIDOS EN CONCEPTOS ANTERIORES"/>
    <s v="99-MULTIPROVINCIAL"/>
    <s v="10-FONDO GENERAL"/>
    <s v="No Informado-"/>
    <s v="00-N/A"/>
    <s v="0000-NO APLICA"/>
    <s v="N"/>
    <n v="0"/>
    <n v="15432019.99"/>
    <n v="436952"/>
    <n v="217000"/>
  </r>
  <r>
    <x v="0"/>
    <x v="0"/>
    <x v="0"/>
    <x v="0"/>
    <s v="2.1.2.2-Bienes y servicios"/>
    <s v="2.1.2.2.1-Contratación de Bienes y Servicios"/>
    <s v="0202-MINISTERIO DE  INTERIOR Y POLICÍA"/>
    <s v="0002-DIRECCIÓN GENERAL DE MIGRACIÓN"/>
    <s v="1-SERVICIOS  GENERALES"/>
    <s v="1.4-Justicia, orden público y seguridad"/>
    <s v="1.4.05-Servicios de migraciones"/>
    <s v="2.2-CONTRATACIÓN DE SERVICIOS"/>
    <s v="2.2.8-OTROS SERVICIOS NO INCLUIDOS EN CONCEPTOS ANTERIORES"/>
    <s v="99-MULTIPROVINCIAL"/>
    <s v="20-FONDOS CON DESTINO ESPECÍFICO"/>
    <s v="No Informado-"/>
    <s v="00-N/A"/>
    <s v="0000-NO APLICA"/>
    <s v="N"/>
    <n v="55448554"/>
    <n v="53740226.659999996"/>
    <n v="52541038.030000001"/>
    <n v="19735987.809999999"/>
  </r>
  <r>
    <x v="0"/>
    <x v="0"/>
    <x v="0"/>
    <x v="0"/>
    <s v="2.1.2.2-Bienes y servicios"/>
    <s v="2.1.2.2.1-Contratación de Bienes y Servicios"/>
    <s v="0202-MINISTERIO DE  INTERIOR Y POLICÍA"/>
    <s v="0002-DIRECCIÓN GENERAL DE MIGRACIÓN"/>
    <s v="1-SERVICIOS  GENERALES"/>
    <s v="1.4-Justicia, orden público y seguridad"/>
    <s v="1.4.05-Servicios de migraciones"/>
    <s v="2.2-CONTRATACIÓN DE SERVICIOS"/>
    <s v="2.2.8-OTROS SERVICIOS NO INCLUIDOS EN CONCEPTOS ANTERIORES"/>
    <s v="99-MULTIPROVINCIAL"/>
    <s v="70-DONACION EXTERNA"/>
    <s v="No Informado-"/>
    <s v="00-N/A"/>
    <s v="0000-NO APLICA"/>
    <s v="N"/>
    <n v="8656405"/>
    <n v="8656405"/>
    <n v="0"/>
    <n v="0"/>
  </r>
  <r>
    <x v="0"/>
    <x v="0"/>
    <x v="0"/>
    <x v="0"/>
    <s v="2.1.2.2-Bienes y servicios"/>
    <s v="2.1.2.2.1-Contratación de Bienes y Servicios"/>
    <s v="0202-MINISTERIO DE  INTERIOR Y POLICÍA"/>
    <s v="0002-DIRECCIÓN GENERAL DE MIGRACIÓN"/>
    <s v="1-SERVICIOS  GENERALES"/>
    <s v="1.4-Justicia, orden público y seguridad"/>
    <s v="1.4.05-Servicios de migraciones"/>
    <s v="2.2-CONTRATACIÓN DE SERVICIOS"/>
    <s v="2.2.9-OTRAS CONTRATACIONES DE SERVICIOS"/>
    <s v="99-MULTIPROVINCIAL"/>
    <s v="10-FONDO GENERAL"/>
    <s v="No Informado-"/>
    <s v="00-N/A"/>
    <s v="0000-NO APLICA"/>
    <s v="N"/>
    <n v="0"/>
    <n v="2767010"/>
    <n v="2430210"/>
    <n v="143960"/>
  </r>
  <r>
    <x v="0"/>
    <x v="0"/>
    <x v="0"/>
    <x v="0"/>
    <s v="2.1.2.2-Bienes y servicios"/>
    <s v="2.1.2.2.1-Contratación de Bienes y Servicios"/>
    <s v="0202-MINISTERIO DE  INTERIOR Y POLICÍA"/>
    <s v="0002-DIRECCIÓN GENERAL DE MIGRACIÓN"/>
    <s v="1-SERVICIOS  GENERALES"/>
    <s v="1.4-Justicia, orden público y seguridad"/>
    <s v="1.4.05-Servicios de migraciones"/>
    <s v="2.2-CONTRATACIÓN DE SERVICIOS"/>
    <s v="2.2.9-OTRAS CONTRATACIONES DE SERVICIOS"/>
    <s v="99-MULTIPROVINCIAL"/>
    <s v="20-FONDOS CON DESTINO ESPECÍFICO"/>
    <s v="No Informado-"/>
    <s v="00-N/A"/>
    <s v="0000-NO APLICA"/>
    <s v="N"/>
    <n v="3135200"/>
    <n v="11329065"/>
    <n v="11230305.23"/>
    <n v="5402349.3300000001"/>
  </r>
  <r>
    <x v="0"/>
    <x v="0"/>
    <x v="0"/>
    <x v="0"/>
    <s v="2.1.2.2-Bienes y servicios"/>
    <s v="2.1.2.2.1-Contratación de Bienes y Servicios"/>
    <s v="0202-MINISTERIO DE  INTERIOR Y POLICÍA"/>
    <s v="0002-DIRECCIÓN GENERAL DE MIGRACIÓN"/>
    <s v="1-SERVICIOS  GENERALES"/>
    <s v="1.4-Justicia, orden público y seguridad"/>
    <s v="1.4.05-Servicios de migraciones"/>
    <s v="2.3-MATERIALES Y SUMINISTROS"/>
    <s v="2.3.1-ALIMENTOS Y PRODUCTOS AGROFORESTALES"/>
    <s v="99-MULTIPROVINCIAL"/>
    <s v="10-FONDO GENERAL"/>
    <s v="No Informado-"/>
    <s v="00-N/A"/>
    <s v="0000-NO APLICA"/>
    <s v="N"/>
    <n v="0"/>
    <n v="6145000"/>
    <n v="5385965.5700000003"/>
    <n v="3449610.81"/>
  </r>
  <r>
    <x v="0"/>
    <x v="0"/>
    <x v="0"/>
    <x v="0"/>
    <s v="2.1.2.2-Bienes y servicios"/>
    <s v="2.1.2.2.1-Contratación de Bienes y Servicios"/>
    <s v="0202-MINISTERIO DE  INTERIOR Y POLICÍA"/>
    <s v="0002-DIRECCIÓN GENERAL DE MIGRACIÓN"/>
    <s v="1-SERVICIOS  GENERALES"/>
    <s v="1.4-Justicia, orden público y seguridad"/>
    <s v="1.4.05-Servicios de migraciones"/>
    <s v="2.3-MATERIALES Y SUMINISTROS"/>
    <s v="2.3.1-ALIMENTOS Y PRODUCTOS AGROFORESTALES"/>
    <s v="99-MULTIPROVINCIAL"/>
    <s v="20-FONDOS CON DESTINO ESPECÍFICO"/>
    <s v="No Informado-"/>
    <s v="00-N/A"/>
    <s v="0000-NO APLICA"/>
    <s v="N"/>
    <n v="4259852"/>
    <n v="9651852"/>
    <n v="9239903.9499999993"/>
    <n v="4714280.43"/>
  </r>
  <r>
    <x v="0"/>
    <x v="0"/>
    <x v="0"/>
    <x v="0"/>
    <s v="2.1.2.2-Bienes y servicios"/>
    <s v="2.1.2.2.1-Contratación de Bienes y Servicios"/>
    <s v="0202-MINISTERIO DE  INTERIOR Y POLICÍA"/>
    <s v="0002-DIRECCIÓN GENERAL DE MIGRACIÓN"/>
    <s v="1-SERVICIOS  GENERALES"/>
    <s v="1.4-Justicia, orden público y seguridad"/>
    <s v="1.4.05-Servicios de migraciones"/>
    <s v="2.3-MATERIALES Y SUMINISTROS"/>
    <s v="2.3.2-TEXTILES Y VESTUARIOS"/>
    <s v="99-MULTIPROVINCIAL"/>
    <s v="10-FONDO GENERAL"/>
    <s v="No Informado-"/>
    <s v="00-N/A"/>
    <s v="0000-NO APLICA"/>
    <s v="N"/>
    <n v="35000000"/>
    <n v="684120.8"/>
    <n v="336819.20000000001"/>
    <n v="336819.20000000001"/>
  </r>
  <r>
    <x v="0"/>
    <x v="0"/>
    <x v="0"/>
    <x v="0"/>
    <s v="2.1.2.2-Bienes y servicios"/>
    <s v="2.1.2.2.1-Contratación de Bienes y Servicios"/>
    <s v="0202-MINISTERIO DE  INTERIOR Y POLICÍA"/>
    <s v="0002-DIRECCIÓN GENERAL DE MIGRACIÓN"/>
    <s v="1-SERVICIOS  GENERALES"/>
    <s v="1.4-Justicia, orden público y seguridad"/>
    <s v="1.4.05-Servicios de migraciones"/>
    <s v="2.3-MATERIALES Y SUMINISTROS"/>
    <s v="2.3.2-TEXTILES Y VESTUARIOS"/>
    <s v="99-MULTIPROVINCIAL"/>
    <s v="20-FONDOS CON DESTINO ESPECÍFICO"/>
    <s v="No Informado-"/>
    <s v="00-N/A"/>
    <s v="0000-NO APLICA"/>
    <s v="N"/>
    <n v="250525431"/>
    <n v="588688.68999999994"/>
    <n v="59353.599999999999"/>
    <n v="59353.599999999999"/>
  </r>
  <r>
    <x v="0"/>
    <x v="0"/>
    <x v="0"/>
    <x v="0"/>
    <s v="2.1.2.2-Bienes y servicios"/>
    <s v="2.1.2.2.1-Contratación de Bienes y Servicios"/>
    <s v="0202-MINISTERIO DE  INTERIOR Y POLICÍA"/>
    <s v="0002-DIRECCIÓN GENERAL DE MIGRACIÓN"/>
    <s v="1-SERVICIOS  GENERALES"/>
    <s v="1.4-Justicia, orden público y seguridad"/>
    <s v="1.4.05-Servicios de migraciones"/>
    <s v="2.3-MATERIALES Y SUMINISTROS"/>
    <s v="2.3.3-PAPEL, CARTÓN E IMPRESOS"/>
    <s v="99-MULTIPROVINCIAL"/>
    <s v="10-FONDO GENERAL"/>
    <s v="No Informado-"/>
    <s v="00-N/A"/>
    <s v="0000-NO APLICA"/>
    <s v="N"/>
    <n v="0"/>
    <n v="7323520"/>
    <n v="709890.36"/>
    <n v="40120"/>
  </r>
  <r>
    <x v="0"/>
    <x v="0"/>
    <x v="0"/>
    <x v="0"/>
    <s v="2.1.2.2-Bienes y servicios"/>
    <s v="2.1.2.2.1-Contratación de Bienes y Servicios"/>
    <s v="0202-MINISTERIO DE  INTERIOR Y POLICÍA"/>
    <s v="0002-DIRECCIÓN GENERAL DE MIGRACIÓN"/>
    <s v="1-SERVICIOS  GENERALES"/>
    <s v="1.4-Justicia, orden público y seguridad"/>
    <s v="1.4.05-Servicios de migraciones"/>
    <s v="2.3-MATERIALES Y SUMINISTROS"/>
    <s v="2.3.3-PAPEL, CARTÓN E IMPRESOS"/>
    <s v="99-MULTIPROVINCIAL"/>
    <s v="20-FONDOS CON DESTINO ESPECÍFICO"/>
    <s v="No Informado-"/>
    <s v="00-N/A"/>
    <s v="0000-NO APLICA"/>
    <s v="N"/>
    <n v="5568086"/>
    <n v="5268091.1399999997"/>
    <n v="5055220.9000000004"/>
    <n v="5022190.9000000004"/>
  </r>
  <r>
    <x v="0"/>
    <x v="0"/>
    <x v="0"/>
    <x v="0"/>
    <s v="2.1.2.2-Bienes y servicios"/>
    <s v="2.1.2.2.1-Contratación de Bienes y Servicios"/>
    <s v="0202-MINISTERIO DE  INTERIOR Y POLICÍA"/>
    <s v="0002-DIRECCIÓN GENERAL DE MIGRACIÓN"/>
    <s v="1-SERVICIOS  GENERALES"/>
    <s v="1.4-Justicia, orden público y seguridad"/>
    <s v="1.4.05-Servicios de migraciones"/>
    <s v="2.3-MATERIALES Y SUMINISTROS"/>
    <s v="2.3.4-PRODUCTOS FARMACÉUTICOS"/>
    <s v="99-MULTIPROVINCIAL"/>
    <s v="10-FONDO GENERAL"/>
    <s v="No Informado-"/>
    <s v="00-N/A"/>
    <s v="0000-NO APLICA"/>
    <s v="N"/>
    <n v="0"/>
    <n v="2560970"/>
    <n v="2370229.4900000002"/>
    <n v="1205317.22"/>
  </r>
  <r>
    <x v="0"/>
    <x v="0"/>
    <x v="0"/>
    <x v="0"/>
    <s v="2.1.2.2-Bienes y servicios"/>
    <s v="2.1.2.2.1-Contratación de Bienes y Servicios"/>
    <s v="0202-MINISTERIO DE  INTERIOR Y POLICÍA"/>
    <s v="0002-DIRECCIÓN GENERAL DE MIGRACIÓN"/>
    <s v="1-SERVICIOS  GENERALES"/>
    <s v="1.4-Justicia, orden público y seguridad"/>
    <s v="1.4.05-Servicios de migraciones"/>
    <s v="2.3-MATERIALES Y SUMINISTROS"/>
    <s v="2.3.4-PRODUCTOS FARMACÉUTICOS"/>
    <s v="99-MULTIPROVINCIAL"/>
    <s v="20-FONDOS CON DESTINO ESPECÍFICO"/>
    <s v="No Informado-"/>
    <s v="00-N/A"/>
    <s v="0000-NO APLICA"/>
    <s v="N"/>
    <n v="9864"/>
    <n v="118432"/>
    <n v="54017.59"/>
    <n v="54017.59"/>
  </r>
  <r>
    <x v="0"/>
    <x v="0"/>
    <x v="0"/>
    <x v="0"/>
    <s v="2.1.2.2-Bienes y servicios"/>
    <s v="2.1.2.2.1-Contratación de Bienes y Servicios"/>
    <s v="0202-MINISTERIO DE  INTERIOR Y POLICÍA"/>
    <s v="0002-DIRECCIÓN GENERAL DE MIGRACIÓN"/>
    <s v="1-SERVICIOS  GENERALES"/>
    <s v="1.4-Justicia, orden público y seguridad"/>
    <s v="1.4.05-Servicios de migraciones"/>
    <s v="2.3-MATERIALES Y SUMINISTROS"/>
    <s v="2.3.5-CUERO, CAUCHO Y PLÁSTICO"/>
    <s v="99-MULTIPROVINCIAL"/>
    <s v="10-FONDO GENERAL"/>
    <s v="No Informado-"/>
    <s v="00-N/A"/>
    <s v="0000-NO APLICA"/>
    <s v="N"/>
    <n v="0"/>
    <n v="270000"/>
    <n v="85845"/>
    <n v="85845"/>
  </r>
  <r>
    <x v="0"/>
    <x v="0"/>
    <x v="0"/>
    <x v="0"/>
    <s v="2.1.2.2-Bienes y servicios"/>
    <s v="2.1.2.2.1-Contratación de Bienes y Servicios"/>
    <s v="0202-MINISTERIO DE  INTERIOR Y POLICÍA"/>
    <s v="0002-DIRECCIÓN GENERAL DE MIGRACIÓN"/>
    <s v="1-SERVICIOS  GENERALES"/>
    <s v="1.4-Justicia, orden público y seguridad"/>
    <s v="1.4.05-Servicios de migraciones"/>
    <s v="2.3-MATERIALES Y SUMINISTROS"/>
    <s v="2.3.5-CUERO, CAUCHO Y PLÁSTICO"/>
    <s v="99-MULTIPROVINCIAL"/>
    <s v="20-FONDOS CON DESTINO ESPECÍFICO"/>
    <s v="No Informado-"/>
    <s v="00-N/A"/>
    <s v="0000-NO APLICA"/>
    <s v="N"/>
    <n v="1443696"/>
    <n v="5545435.1399999997"/>
    <n v="5470282.7000000002"/>
    <n v="5378242.7000000002"/>
  </r>
  <r>
    <x v="0"/>
    <x v="0"/>
    <x v="0"/>
    <x v="0"/>
    <s v="2.1.2.2-Bienes y servicios"/>
    <s v="2.1.2.2.1-Contratación de Bienes y Servicios"/>
    <s v="0202-MINISTERIO DE  INTERIOR Y POLICÍA"/>
    <s v="0002-DIRECCIÓN GENERAL DE MIGRACIÓN"/>
    <s v="1-SERVICIOS  GENERALES"/>
    <s v="1.4-Justicia, orden público y seguridad"/>
    <s v="1.4.05-Servicios de migraciones"/>
    <s v="2.3-MATERIALES Y SUMINISTROS"/>
    <s v="2.3.6-PRODUCTOS DE MINERALES, METÁLICOS Y NO METÁLICOS"/>
    <s v="99-MULTIPROVINCIAL"/>
    <s v="10-FONDO GENERAL"/>
    <s v="No Informado-"/>
    <s v="00-N/A"/>
    <s v="0000-NO APLICA"/>
    <s v="N"/>
    <n v="0"/>
    <n v="920000"/>
    <n v="262722.87"/>
    <n v="0"/>
  </r>
  <r>
    <x v="0"/>
    <x v="0"/>
    <x v="0"/>
    <x v="0"/>
    <s v="2.1.2.2-Bienes y servicios"/>
    <s v="2.1.2.2.1-Contratación de Bienes y Servicios"/>
    <s v="0202-MINISTERIO DE  INTERIOR Y POLICÍA"/>
    <s v="0002-DIRECCIÓN GENERAL DE MIGRACIÓN"/>
    <s v="1-SERVICIOS  GENERALES"/>
    <s v="1.4-Justicia, orden público y seguridad"/>
    <s v="1.4.05-Servicios de migraciones"/>
    <s v="2.3-MATERIALES Y SUMINISTROS"/>
    <s v="2.3.6-PRODUCTOS DE MINERALES, METÁLICOS Y NO METÁLICOS"/>
    <s v="99-MULTIPROVINCIAL"/>
    <s v="20-FONDOS CON DESTINO ESPECÍFICO"/>
    <s v="No Informado-"/>
    <s v="00-N/A"/>
    <s v="0000-NO APLICA"/>
    <s v="N"/>
    <n v="67480"/>
    <n v="2530314"/>
    <n v="2265903.23"/>
    <n v="1231305.77"/>
  </r>
  <r>
    <x v="0"/>
    <x v="0"/>
    <x v="0"/>
    <x v="0"/>
    <s v="2.1.2.2-Bienes y servicios"/>
    <s v="2.1.2.2.1-Contratación de Bienes y Servicios"/>
    <s v="0202-MINISTERIO DE  INTERIOR Y POLICÍA"/>
    <s v="0002-DIRECCIÓN GENERAL DE MIGRACIÓN"/>
    <s v="1-SERVICIOS  GENERALES"/>
    <s v="1.4-Justicia, orden público y seguridad"/>
    <s v="1.4.05-Servicios de migraciones"/>
    <s v="2.3-MATERIALES Y SUMINISTROS"/>
    <s v="2.3.7-COMBUSTIBLES, LUBRICANTES, PRODUCTOS QUÍMICOS Y CONEXOS"/>
    <s v="99-MULTIPROVINCIAL"/>
    <s v="10-FONDO GENERAL"/>
    <s v="No Informado-"/>
    <s v="00-N/A"/>
    <s v="0000-NO APLICA"/>
    <s v="N"/>
    <n v="0"/>
    <n v="756375"/>
    <n v="57171"/>
    <n v="0"/>
  </r>
  <r>
    <x v="0"/>
    <x v="0"/>
    <x v="0"/>
    <x v="0"/>
    <s v="2.1.2.2-Bienes y servicios"/>
    <s v="2.1.2.2.1-Contratación de Bienes y Servicios"/>
    <s v="0202-MINISTERIO DE  INTERIOR Y POLICÍA"/>
    <s v="0002-DIRECCIÓN GENERAL DE MIGRACIÓN"/>
    <s v="1-SERVICIOS  GENERALES"/>
    <s v="1.4-Justicia, orden público y seguridad"/>
    <s v="1.4.05-Servicios de migraciones"/>
    <s v="2.3-MATERIALES Y SUMINISTROS"/>
    <s v="2.3.7-COMBUSTIBLES, LUBRICANTES, PRODUCTOS QUÍMICOS Y CONEXOS"/>
    <s v="99-MULTIPROVINCIAL"/>
    <s v="20-FONDOS CON DESTINO ESPECÍFICO"/>
    <s v="No Informado-"/>
    <s v="00-N/A"/>
    <s v="0000-NO APLICA"/>
    <s v="N"/>
    <n v="70006100"/>
    <n v="63558025.979999997"/>
    <n v="55140725.460000001"/>
    <n v="4651474.41"/>
  </r>
  <r>
    <x v="0"/>
    <x v="0"/>
    <x v="0"/>
    <x v="0"/>
    <s v="2.1.2.2-Bienes y servicios"/>
    <s v="2.1.2.2.1-Contratación de Bienes y Servicios"/>
    <s v="0202-MINISTERIO DE  INTERIOR Y POLICÍA"/>
    <s v="0002-DIRECCIÓN GENERAL DE MIGRACIÓN"/>
    <s v="1-SERVICIOS  GENERALES"/>
    <s v="1.4-Justicia, orden público y seguridad"/>
    <s v="1.4.05-Servicios de migraciones"/>
    <s v="2.3-MATERIALES Y SUMINISTROS"/>
    <s v="2.3.9-PRODUCTOS Y ÚTILES VARIOS"/>
    <s v="99-MULTIPROVINCIAL"/>
    <s v="10-FONDO GENERAL"/>
    <s v="No Informado-"/>
    <s v="00-N/A"/>
    <s v="0000-NO APLICA"/>
    <s v="N"/>
    <n v="0"/>
    <n v="142635353.71000001"/>
    <n v="86072139.989999995"/>
    <n v="9379717.0299999993"/>
  </r>
  <r>
    <x v="0"/>
    <x v="0"/>
    <x v="0"/>
    <x v="0"/>
    <s v="2.1.2.2-Bienes y servicios"/>
    <s v="2.1.2.2.1-Contratación de Bienes y Servicios"/>
    <s v="0202-MINISTERIO DE  INTERIOR Y POLICÍA"/>
    <s v="0002-DIRECCIÓN GENERAL DE MIGRACIÓN"/>
    <s v="1-SERVICIOS  GENERALES"/>
    <s v="1.4-Justicia, orden público y seguridad"/>
    <s v="1.4.05-Servicios de migraciones"/>
    <s v="2.3-MATERIALES Y SUMINISTROS"/>
    <s v="2.3.9-PRODUCTOS Y ÚTILES VARIOS"/>
    <s v="99-MULTIPROVINCIAL"/>
    <s v="20-FONDOS CON DESTINO ESPECÍFICO"/>
    <s v="No Informado-"/>
    <s v="00-N/A"/>
    <s v="0000-NO APLICA"/>
    <s v="N"/>
    <n v="6749298"/>
    <n v="18401868.25"/>
    <n v="15808798.32"/>
    <n v="13886510.699999999"/>
  </r>
  <r>
    <x v="0"/>
    <x v="0"/>
    <x v="0"/>
    <x v="0"/>
    <s v="2.1.2.2-Bienes y servicios"/>
    <s v="2.1.2.2.1-Contratación de Bienes y Servicios"/>
    <s v="0202-MINISTERIO DE  INTERIOR Y POLICÍA"/>
    <s v="0002-DIRECCIÓN GENERAL DE MIGRACIÓN"/>
    <s v="4-SERVICIOS SOCIALES"/>
    <s v="4.4-Educación"/>
    <s v="4.4.04-Educación superior"/>
    <s v="2.2-CONTRATACIÓN DE SERVICIOS"/>
    <s v="2.2.1-SERVICIOS BÁSICOS"/>
    <s v="99-MULTIPROVINCIAL"/>
    <s v="10-FONDO GENERAL"/>
    <s v="No Informado-"/>
    <s v="00-N/A"/>
    <s v="0000-NO APLICA"/>
    <s v="N"/>
    <n v="300000"/>
    <n v="300000"/>
    <n v="300000"/>
    <n v="63720"/>
  </r>
  <r>
    <x v="0"/>
    <x v="0"/>
    <x v="0"/>
    <x v="0"/>
    <s v="2.1.2.2-Bienes y servicios"/>
    <s v="2.1.2.2.1-Contratación de Bienes y Servicios"/>
    <s v="0202-MINISTERIO DE  INTERIOR Y POLICÍA"/>
    <s v="0002-DIRECCIÓN GENERAL DE MIGRACIÓN"/>
    <s v="4-SERVICIOS SOCIALES"/>
    <s v="4.4-Educación"/>
    <s v="4.4.04-Educación superior"/>
    <s v="2.2-CONTRATACIÓN DE SERVICIOS"/>
    <s v="2.2.2-PUBLICIDAD, IMPRESIÓN Y ENCUADERNACIÓN"/>
    <s v="99-MULTIPROVINCIAL"/>
    <s v="10-FONDO GENERAL"/>
    <s v="No Informado-"/>
    <s v="00-N/A"/>
    <s v="0000-NO APLICA"/>
    <s v="N"/>
    <n v="250000"/>
    <n v="1203419"/>
    <n v="1203418.5900000001"/>
    <n v="1060721.19"/>
  </r>
  <r>
    <x v="0"/>
    <x v="0"/>
    <x v="0"/>
    <x v="0"/>
    <s v="2.1.2.2-Bienes y servicios"/>
    <s v="2.1.2.2.1-Contratación de Bienes y Servicios"/>
    <s v="0202-MINISTERIO DE  INTERIOR Y POLICÍA"/>
    <s v="0002-DIRECCIÓN GENERAL DE MIGRACIÓN"/>
    <s v="4-SERVICIOS SOCIALES"/>
    <s v="4.4-Educación"/>
    <s v="4.4.04-Educación superior"/>
    <s v="2.2-CONTRATACIÓN DE SERVICIOS"/>
    <s v="2.2.3-VIÁTICOS"/>
    <s v="99-MULTIPROVINCIAL"/>
    <s v="10-FONDO GENERAL"/>
    <s v="No Informado-"/>
    <s v="00-N/A"/>
    <s v="0000-NO APLICA"/>
    <s v="N"/>
    <n v="15120000"/>
    <n v="15780000"/>
    <n v="11251232"/>
    <n v="11251232"/>
  </r>
  <r>
    <x v="0"/>
    <x v="0"/>
    <x v="0"/>
    <x v="0"/>
    <s v="2.1.2.2-Bienes y servicios"/>
    <s v="2.1.2.2.1-Contratación de Bienes y Servicios"/>
    <s v="0202-MINISTERIO DE  INTERIOR Y POLICÍA"/>
    <s v="0002-DIRECCIÓN GENERAL DE MIGRACIÓN"/>
    <s v="4-SERVICIOS SOCIALES"/>
    <s v="4.4-Educación"/>
    <s v="4.4.04-Educación superior"/>
    <s v="2.2-CONTRATACIÓN DE SERVICIOS"/>
    <s v="2.2.4-TRANSPORTE Y ALMACENAJE"/>
    <s v="99-MULTIPROVINCIAL"/>
    <s v="10-FONDO GENERAL"/>
    <s v="No Informado-"/>
    <s v="00-N/A"/>
    <s v="0000-NO APLICA"/>
    <s v="N"/>
    <n v="1399490"/>
    <n v="1399490"/>
    <n v="137562.88"/>
    <n v="137562.88"/>
  </r>
  <r>
    <x v="0"/>
    <x v="0"/>
    <x v="0"/>
    <x v="0"/>
    <s v="2.1.2.2-Bienes y servicios"/>
    <s v="2.1.2.2.1-Contratación de Bienes y Servicios"/>
    <s v="0202-MINISTERIO DE  INTERIOR Y POLICÍA"/>
    <s v="0002-DIRECCIÓN GENERAL DE MIGRACIÓN"/>
    <s v="4-SERVICIOS SOCIALES"/>
    <s v="4.4-Educación"/>
    <s v="4.4.04-Educación superior"/>
    <s v="2.2-CONTRATACIÓN DE SERVICIOS"/>
    <s v="2.2.5-ALQUILERES Y RENTAS"/>
    <s v="99-MULTIPROVINCIAL"/>
    <s v="10-FONDO GENERAL"/>
    <s v="No Informado-"/>
    <s v="00-N/A"/>
    <s v="0000-NO APLICA"/>
    <s v="N"/>
    <n v="15000"/>
    <n v="0"/>
    <n v="0"/>
    <n v="0"/>
  </r>
  <r>
    <x v="0"/>
    <x v="0"/>
    <x v="0"/>
    <x v="0"/>
    <s v="2.1.2.2-Bienes y servicios"/>
    <s v="2.1.2.2.1-Contratación de Bienes y Servicios"/>
    <s v="0202-MINISTERIO DE  INTERIOR Y POLICÍA"/>
    <s v="0002-DIRECCIÓN GENERAL DE MIGRACIÓN"/>
    <s v="4-SERVICIOS SOCIALES"/>
    <s v="4.4-Educación"/>
    <s v="4.4.04-Educación superior"/>
    <s v="2.2-CONTRATACIÓN DE SERVICIOS"/>
    <s v="2.2.6-SEGUROS"/>
    <s v="99-MULTIPROVINCIAL"/>
    <s v="10-FONDO GENERAL"/>
    <s v="No Informado-"/>
    <s v="00-N/A"/>
    <s v="0000-NO APLICA"/>
    <s v="N"/>
    <n v="950000"/>
    <n v="750000"/>
    <n v="489528.7"/>
    <n v="489528.7"/>
  </r>
  <r>
    <x v="0"/>
    <x v="0"/>
    <x v="0"/>
    <x v="0"/>
    <s v="2.1.2.2-Bienes y servicios"/>
    <s v="2.1.2.2.1-Contratación de Bienes y Servicios"/>
    <s v="0202-MINISTERIO DE  INTERIOR Y POLICÍA"/>
    <s v="0002-DIRECCIÓN GENERAL DE MIGRACIÓN"/>
    <s v="4-SERVICIOS SOCIALES"/>
    <s v="4.4-Educación"/>
    <s v="4.4.04-Educación superior"/>
    <s v="2.2-CONTRATACIÓN DE SERVICIOS"/>
    <s v="2.2.7-SERVICIOS DE CONSERVACIÓN, REPARACIONES MENORES E INSTALACIONES TEMPORALES"/>
    <s v="99-MULTIPROVINCIAL"/>
    <s v="10-FONDO GENERAL"/>
    <s v="No Informado-"/>
    <s v="00-N/A"/>
    <s v="0000-NO APLICA"/>
    <s v="N"/>
    <n v="600510"/>
    <n v="1639408"/>
    <n v="1165313.73"/>
    <n v="1165313.73"/>
  </r>
  <r>
    <x v="0"/>
    <x v="0"/>
    <x v="0"/>
    <x v="0"/>
    <s v="2.1.2.2-Bienes y servicios"/>
    <s v="2.1.2.2.1-Contratación de Bienes y Servicios"/>
    <s v="0202-MINISTERIO DE  INTERIOR Y POLICÍA"/>
    <s v="0002-DIRECCIÓN GENERAL DE MIGRACIÓN"/>
    <s v="4-SERVICIOS SOCIALES"/>
    <s v="4.4-Educación"/>
    <s v="4.4.04-Educación superior"/>
    <s v="2.2-CONTRATACIÓN DE SERVICIOS"/>
    <s v="2.2.8-OTROS SERVICIOS NO INCLUIDOS EN CONCEPTOS ANTERIORES"/>
    <s v="99-MULTIPROVINCIAL"/>
    <s v="10-FONDO GENERAL"/>
    <s v="No Informado-"/>
    <s v="00-N/A"/>
    <s v="0000-NO APLICA"/>
    <s v="N"/>
    <n v="3370000"/>
    <n v="411705600"/>
    <n v="408095305.30000001"/>
    <n v="84004474.469999999"/>
  </r>
  <r>
    <x v="0"/>
    <x v="0"/>
    <x v="0"/>
    <x v="0"/>
    <s v="2.1.2.2-Bienes y servicios"/>
    <s v="2.1.2.2.1-Contratación de Bienes y Servicios"/>
    <s v="0202-MINISTERIO DE  INTERIOR Y POLICÍA"/>
    <s v="0002-DIRECCIÓN GENERAL DE MIGRACIÓN"/>
    <s v="4-SERVICIOS SOCIALES"/>
    <s v="4.4-Educación"/>
    <s v="4.4.04-Educación superior"/>
    <s v="2.2-CONTRATACIÓN DE SERVICIOS"/>
    <s v="2.2.9-OTRAS CONTRATACIONES DE SERVICIOS"/>
    <s v="99-MULTIPROVINCIAL"/>
    <s v="10-FONDO GENERAL"/>
    <s v="No Informado-"/>
    <s v="00-N/A"/>
    <s v="0000-NO APLICA"/>
    <s v="N"/>
    <n v="681096"/>
    <n v="21096"/>
    <n v="0"/>
    <n v="0"/>
  </r>
  <r>
    <x v="0"/>
    <x v="0"/>
    <x v="0"/>
    <x v="0"/>
    <s v="2.1.2.2-Bienes y servicios"/>
    <s v="2.1.2.2.1-Contratación de Bienes y Servicios"/>
    <s v="0202-MINISTERIO DE  INTERIOR Y POLICÍA"/>
    <s v="0002-DIRECCIÓN GENERAL DE MIGRACIÓN"/>
    <s v="4-SERVICIOS SOCIALES"/>
    <s v="4.4-Educación"/>
    <s v="4.4.04-Educación superior"/>
    <s v="2.3-MATERIALES Y SUMINISTROS"/>
    <s v="2.3.1-ALIMENTOS Y PRODUCTOS AGROFORESTALES"/>
    <s v="99-MULTIPROVINCIAL"/>
    <s v="10-FONDO GENERAL"/>
    <s v="No Informado-"/>
    <s v="00-N/A"/>
    <s v="0000-NO APLICA"/>
    <s v="N"/>
    <n v="16056738"/>
    <n v="16108658"/>
    <n v="11567411.630000001"/>
    <n v="10887887.17"/>
  </r>
  <r>
    <x v="0"/>
    <x v="0"/>
    <x v="0"/>
    <x v="0"/>
    <s v="2.1.2.2-Bienes y servicios"/>
    <s v="2.1.2.2.1-Contratación de Bienes y Servicios"/>
    <s v="0202-MINISTERIO DE  INTERIOR Y POLICÍA"/>
    <s v="0002-DIRECCIÓN GENERAL DE MIGRACIÓN"/>
    <s v="4-SERVICIOS SOCIALES"/>
    <s v="4.4-Educación"/>
    <s v="4.4.04-Educación superior"/>
    <s v="2.3-MATERIALES Y SUMINISTROS"/>
    <s v="2.3.2-TEXTILES Y VESTUARIOS"/>
    <s v="99-MULTIPROVINCIAL"/>
    <s v="10-FONDO GENERAL"/>
    <s v="No Informado-"/>
    <s v="00-N/A"/>
    <s v="0000-NO APLICA"/>
    <s v="N"/>
    <n v="5532906"/>
    <n v="5191455"/>
    <n v="3396446.56"/>
    <n v="2973121.55"/>
  </r>
  <r>
    <x v="0"/>
    <x v="0"/>
    <x v="0"/>
    <x v="0"/>
    <s v="2.1.2.2-Bienes y servicios"/>
    <s v="2.1.2.2.1-Contratación de Bienes y Servicios"/>
    <s v="0202-MINISTERIO DE  INTERIOR Y POLICÍA"/>
    <s v="0002-DIRECCIÓN GENERAL DE MIGRACIÓN"/>
    <s v="4-SERVICIOS SOCIALES"/>
    <s v="4.4-Educación"/>
    <s v="4.4.04-Educación superior"/>
    <s v="2.3-MATERIALES Y SUMINISTROS"/>
    <s v="2.3.3-PAPEL, CARTÓN E IMPRESOS"/>
    <s v="99-MULTIPROVINCIAL"/>
    <s v="10-FONDO GENERAL"/>
    <s v="No Informado-"/>
    <s v="00-N/A"/>
    <s v="0000-NO APLICA"/>
    <s v="N"/>
    <n v="1082773"/>
    <n v="1290906"/>
    <n v="734571.25"/>
    <n v="421537.01"/>
  </r>
  <r>
    <x v="0"/>
    <x v="0"/>
    <x v="0"/>
    <x v="0"/>
    <s v="2.1.2.2-Bienes y servicios"/>
    <s v="2.1.2.2.1-Contratación de Bienes y Servicios"/>
    <s v="0202-MINISTERIO DE  INTERIOR Y POLICÍA"/>
    <s v="0002-DIRECCIÓN GENERAL DE MIGRACIÓN"/>
    <s v="4-SERVICIOS SOCIALES"/>
    <s v="4.4-Educación"/>
    <s v="4.4.04-Educación superior"/>
    <s v="2.3-MATERIALES Y SUMINISTROS"/>
    <s v="2.3.5-CUERO, CAUCHO Y PLÁSTICO"/>
    <s v="99-MULTIPROVINCIAL"/>
    <s v="10-FONDO GENERAL"/>
    <s v="No Informado-"/>
    <s v="00-N/A"/>
    <s v="0000-NO APLICA"/>
    <s v="N"/>
    <n v="204207"/>
    <n v="47207"/>
    <n v="0"/>
    <n v="0"/>
  </r>
  <r>
    <x v="0"/>
    <x v="0"/>
    <x v="0"/>
    <x v="0"/>
    <s v="2.1.2.2-Bienes y servicios"/>
    <s v="2.1.2.2.1-Contratación de Bienes y Servicios"/>
    <s v="0202-MINISTERIO DE  INTERIOR Y POLICÍA"/>
    <s v="0002-DIRECCIÓN GENERAL DE MIGRACIÓN"/>
    <s v="4-SERVICIOS SOCIALES"/>
    <s v="4.4-Educación"/>
    <s v="4.4.04-Educación superior"/>
    <s v="2.3-MATERIALES Y SUMINISTROS"/>
    <s v="2.3.6-PRODUCTOS DE MINERALES, METÁLICOS Y NO METÁLICOS"/>
    <s v="99-MULTIPROVINCIAL"/>
    <s v="10-FONDO GENERAL"/>
    <s v="No Informado-"/>
    <s v="00-N/A"/>
    <s v="0000-NO APLICA"/>
    <s v="N"/>
    <n v="2806858"/>
    <n v="547858"/>
    <n v="304445.90000000002"/>
    <n v="294651.90000000002"/>
  </r>
  <r>
    <x v="0"/>
    <x v="0"/>
    <x v="0"/>
    <x v="0"/>
    <s v="2.1.2.2-Bienes y servicios"/>
    <s v="2.1.2.2.1-Contratación de Bienes y Servicios"/>
    <s v="0202-MINISTERIO DE  INTERIOR Y POLICÍA"/>
    <s v="0002-DIRECCIÓN GENERAL DE MIGRACIÓN"/>
    <s v="4-SERVICIOS SOCIALES"/>
    <s v="4.4-Educación"/>
    <s v="4.4.04-Educación superior"/>
    <s v="2.3-MATERIALES Y SUMINISTROS"/>
    <s v="2.3.7-COMBUSTIBLES, LUBRICANTES, PRODUCTOS QUÍMICOS Y CONEXOS"/>
    <s v="99-MULTIPROVINCIAL"/>
    <s v="10-FONDO GENERAL"/>
    <s v="No Informado-"/>
    <s v="00-N/A"/>
    <s v="0000-NO APLICA"/>
    <s v="N"/>
    <n v="12629639"/>
    <n v="12814831"/>
    <n v="9769178.5800000001"/>
    <n v="9769178.5800000001"/>
  </r>
  <r>
    <x v="0"/>
    <x v="0"/>
    <x v="0"/>
    <x v="0"/>
    <s v="2.1.2.2-Bienes y servicios"/>
    <s v="2.1.2.2.1-Contratación de Bienes y Servicios"/>
    <s v="0202-MINISTERIO DE  INTERIOR Y POLICÍA"/>
    <s v="0002-DIRECCIÓN GENERAL DE MIGRACIÓN"/>
    <s v="4-SERVICIOS SOCIALES"/>
    <s v="4.4-Educación"/>
    <s v="4.4.04-Educación superior"/>
    <s v="2.3-MATERIALES Y SUMINISTROS"/>
    <s v="2.3.9-PRODUCTOS Y ÚTILES VARIOS"/>
    <s v="99-MULTIPROVINCIAL"/>
    <s v="10-FONDO GENERAL"/>
    <s v="No Informado-"/>
    <s v="00-N/A"/>
    <s v="0000-NO APLICA"/>
    <s v="N"/>
    <n v="4112699"/>
    <n v="4311365"/>
    <n v="2297901.42"/>
    <n v="2116348.98"/>
  </r>
  <r>
    <x v="0"/>
    <x v="0"/>
    <x v="0"/>
    <x v="0"/>
    <s v="2.1.2.2-Bienes y servicios"/>
    <s v="2.1.2.2.1-Contratación de Bienes y Servicios"/>
    <s v="0202-MINISTERIO DE  INTERIOR Y POLICÍA"/>
    <s v="0003-INSTITUTO NACIONAL DE MIGRACION"/>
    <s v="1-SERVICIOS  GENERALES"/>
    <s v="1.1-Administración general"/>
    <s v="1.1.02-Gestión administrativa, financiera, fiscal, económica y planificación"/>
    <s v="2.2-CONTRATACIÓN DE SERVICIOS"/>
    <s v="2.2.2-PUBLICIDAD, IMPRESIÓN Y ENCUADERNACIÓN"/>
    <s v="99-MULTIPROVINCIAL"/>
    <s v="10-FONDO GENERAL"/>
    <s v="No Informado-"/>
    <s v="00-N/A"/>
    <s v="0000-NO APLICA"/>
    <s v="N"/>
    <n v="291401"/>
    <n v="291401"/>
    <n v="0"/>
    <n v="0"/>
  </r>
  <r>
    <x v="0"/>
    <x v="0"/>
    <x v="0"/>
    <x v="0"/>
    <s v="2.1.2.2-Bienes y servicios"/>
    <s v="2.1.2.2.1-Contratación de Bienes y Servicios"/>
    <s v="0202-MINISTERIO DE  INTERIOR Y POLICÍA"/>
    <s v="0003-INSTITUTO NACIONAL DE MIGRACION"/>
    <s v="1-SERVICIOS  GENERALES"/>
    <s v="1.1-Administración general"/>
    <s v="1.1.02-Gestión administrativa, financiera, fiscal, económica y planificación"/>
    <s v="2.2-CONTRATACIÓN DE SERVICIOS"/>
    <s v="2.2.2-PUBLICIDAD, IMPRESIÓN Y ENCUADERNACIÓN"/>
    <s v="99-MULTIPROVINCIAL"/>
    <s v="70-DONACION EXTERNA"/>
    <s v="No Informado-"/>
    <s v="00-N/A"/>
    <s v="0000-NO APLICA"/>
    <s v="N"/>
    <n v="0"/>
    <n v="295178.40000000002"/>
    <n v="295178.40000000002"/>
    <n v="295178.40000000002"/>
  </r>
  <r>
    <x v="0"/>
    <x v="0"/>
    <x v="0"/>
    <x v="0"/>
    <s v="2.1.2.2-Bienes y servicios"/>
    <s v="2.1.2.2.1-Contratación de Bienes y Servicios"/>
    <s v="0202-MINISTERIO DE  INTERIOR Y POLICÍA"/>
    <s v="0003-INSTITUTO NACIONAL DE MIGRACION"/>
    <s v="1-SERVICIOS  GENERALES"/>
    <s v="1.1-Administración general"/>
    <s v="1.1.02-Gestión administrativa, financiera, fiscal, económica y planificación"/>
    <s v="2.2-CONTRATACIÓN DE SERVICIOS"/>
    <s v="2.2.3-VIÁTICOS"/>
    <s v="99-MULTIPROVINCIAL"/>
    <s v="10-FONDO GENERAL"/>
    <s v="No Informado-"/>
    <s v="00-N/A"/>
    <s v="0000-NO APLICA"/>
    <s v="N"/>
    <n v="500000"/>
    <n v="500000"/>
    <n v="498713.06"/>
    <n v="483493.7"/>
  </r>
  <r>
    <x v="0"/>
    <x v="0"/>
    <x v="0"/>
    <x v="0"/>
    <s v="2.1.2.2-Bienes y servicios"/>
    <s v="2.1.2.2.1-Contratación de Bienes y Servicios"/>
    <s v="0202-MINISTERIO DE  INTERIOR Y POLICÍA"/>
    <s v="0003-INSTITUTO NACIONAL DE MIGRACION"/>
    <s v="1-SERVICIOS  GENERALES"/>
    <s v="1.1-Administración general"/>
    <s v="1.1.02-Gestión administrativa, financiera, fiscal, económica y planificación"/>
    <s v="2.2-CONTRATACIÓN DE SERVICIOS"/>
    <s v="2.2.8-OTROS SERVICIOS NO INCLUIDOS EN CONCEPTOS ANTERIORES"/>
    <s v="99-MULTIPROVINCIAL"/>
    <s v="10-FONDO GENERAL"/>
    <s v="No Informado-"/>
    <s v="00-N/A"/>
    <s v="0000-NO APLICA"/>
    <s v="N"/>
    <n v="3415870"/>
    <n v="3415870"/>
    <n v="2136807.94"/>
    <n v="0"/>
  </r>
  <r>
    <x v="0"/>
    <x v="0"/>
    <x v="0"/>
    <x v="0"/>
    <s v="2.1.2.2-Bienes y servicios"/>
    <s v="2.1.2.2.1-Contratación de Bienes y Servicios"/>
    <s v="0202-MINISTERIO DE  INTERIOR Y POLICÍA"/>
    <s v="0003-INSTITUTO NACIONAL DE MIGRACION"/>
    <s v="1-SERVICIOS  GENERALES"/>
    <s v="1.1-Administración general"/>
    <s v="1.1.02-Gestión administrativa, financiera, fiscal, económica y planificación"/>
    <s v="2.2-CONTRATACIÓN DE SERVICIOS"/>
    <s v="2.2.8-OTROS SERVICIOS NO INCLUIDOS EN CONCEPTOS ANTERIORES"/>
    <s v="99-MULTIPROVINCIAL"/>
    <s v="70-DONACION EXTERNA"/>
    <s v="No Informado-"/>
    <s v="00-N/A"/>
    <s v="0000-NO APLICA"/>
    <s v="N"/>
    <n v="29847725"/>
    <n v="30911183.670000002"/>
    <n v="1063458.67"/>
    <n v="1063458.67"/>
  </r>
  <r>
    <x v="0"/>
    <x v="0"/>
    <x v="0"/>
    <x v="0"/>
    <s v="2.1.2.2-Bienes y servicios"/>
    <s v="2.1.2.2.1-Contratación de Bienes y Servicios"/>
    <s v="0202-MINISTERIO DE  INTERIOR Y POLICÍA"/>
    <s v="0003-INSTITUTO NACIONAL DE MIGRACION"/>
    <s v="1-SERVICIOS  GENERALES"/>
    <s v="1.1-Administración general"/>
    <s v="1.1.02-Gestión administrativa, financiera, fiscal, económica y planificación"/>
    <s v="2.2-CONTRATACIÓN DE SERVICIOS"/>
    <s v="2.2.9-OTRAS CONTRATACIONES DE SERVICIOS"/>
    <s v="99-MULTIPROVINCIAL"/>
    <s v="10-FONDO GENERAL"/>
    <s v="No Informado-"/>
    <s v="00-N/A"/>
    <s v="0000-NO APLICA"/>
    <s v="N"/>
    <n v="592729"/>
    <n v="592729"/>
    <n v="505716"/>
    <n v="505716"/>
  </r>
  <r>
    <x v="0"/>
    <x v="0"/>
    <x v="0"/>
    <x v="0"/>
    <s v="2.1.2.2-Bienes y servicios"/>
    <s v="2.1.2.2.1-Contratación de Bienes y Servicios"/>
    <s v="0202-MINISTERIO DE  INTERIOR Y POLICÍA"/>
    <s v="0003-INSTITUTO NACIONAL DE MIGRACION"/>
    <s v="1-SERVICIOS  GENERALES"/>
    <s v="1.1-Administración general"/>
    <s v="1.1.02-Gestión administrativa, financiera, fiscal, económica y planificación"/>
    <s v="2.2-CONTRATACIÓN DE SERVICIOS"/>
    <s v="2.2.9-OTRAS CONTRATACIONES DE SERVICIOS"/>
    <s v="99-MULTIPROVINCIAL"/>
    <s v="70-DONACION EXTERNA"/>
    <s v="No Informado-"/>
    <s v="00-N/A"/>
    <s v="0000-NO APLICA"/>
    <s v="N"/>
    <n v="0"/>
    <n v="83208.460000000006"/>
    <n v="83208.460000000006"/>
    <n v="83208.460000000006"/>
  </r>
  <r>
    <x v="0"/>
    <x v="0"/>
    <x v="0"/>
    <x v="0"/>
    <s v="2.1.2.2-Bienes y servicios"/>
    <s v="2.1.2.2.1-Contratación de Bienes y Servicios"/>
    <s v="0202-MINISTERIO DE  INTERIOR Y POLICÍA"/>
    <s v="0003-INSTITUTO NACIONAL DE MIGRACION"/>
    <s v="1-SERVICIOS  GENERALES"/>
    <s v="1.1-Administración general"/>
    <s v="1.1.02-Gestión administrativa, financiera, fiscal, económica y planificación"/>
    <s v="2.3-MATERIALES Y SUMINISTROS"/>
    <s v="2.3.1-ALIMENTOS Y PRODUCTOS AGROFORESTALES"/>
    <s v="99-MULTIPROVINCIAL"/>
    <s v="70-DONACION EXTERNA"/>
    <s v="No Informado-"/>
    <s v="00-N/A"/>
    <s v="0000-NO APLICA"/>
    <s v="N"/>
    <n v="0"/>
    <n v="116152.02"/>
    <n v="116151.72"/>
    <n v="116151.72"/>
  </r>
  <r>
    <x v="0"/>
    <x v="0"/>
    <x v="0"/>
    <x v="0"/>
    <s v="2.1.2.2-Bienes y servicios"/>
    <s v="2.1.2.2.1-Contratación de Bienes y Servicios"/>
    <s v="0202-MINISTERIO DE  INTERIOR Y POLICÍA"/>
    <s v="0003-INSTITUTO NACIONAL DE MIGRACION"/>
    <s v="1-SERVICIOS  GENERALES"/>
    <s v="1.1-Administración general"/>
    <s v="1.1.02-Gestión administrativa, financiera, fiscal, económica y planificación"/>
    <s v="2.3-MATERIALES Y SUMINISTROS"/>
    <s v="2.3.3-PAPEL, CARTÓN E IMPRESOS"/>
    <s v="99-MULTIPROVINCIAL"/>
    <s v="70-DONACION EXTERNA"/>
    <s v="No Informado-"/>
    <s v="00-N/A"/>
    <s v="0000-NO APLICA"/>
    <s v="N"/>
    <n v="0"/>
    <n v="1.73"/>
    <n v="0"/>
    <n v="0"/>
  </r>
  <r>
    <x v="0"/>
    <x v="0"/>
    <x v="0"/>
    <x v="0"/>
    <s v="2.1.2.2-Bienes y servicios"/>
    <s v="2.1.2.2.1-Contratación de Bienes y Servicios"/>
    <s v="0202-MINISTERIO DE  INTERIOR Y POLICÍA"/>
    <s v="0003-INSTITUTO NACIONAL DE MIGRACION"/>
    <s v="1-SERVICIOS  GENERALES"/>
    <s v="1.1-Administración general"/>
    <s v="1.1.02-Gestión administrativa, financiera, fiscal, económica y planificación"/>
    <s v="2.3-MATERIALES Y SUMINISTROS"/>
    <s v="2.3.7-COMBUSTIBLES, LUBRICANTES, PRODUCTOS QUÍMICOS Y CONEXOS"/>
    <s v="99-MULTIPROVINCIAL"/>
    <s v="70-DONACION EXTERNA"/>
    <s v="No Informado-"/>
    <s v="00-N/A"/>
    <s v="0000-NO APLICA"/>
    <s v="N"/>
    <n v="0"/>
    <n v="3540"/>
    <n v="3540"/>
    <n v="3540"/>
  </r>
  <r>
    <x v="0"/>
    <x v="0"/>
    <x v="0"/>
    <x v="0"/>
    <s v="2.1.2.2-Bienes y servicios"/>
    <s v="2.1.2.2.1-Contratación de Bienes y Servicios"/>
    <s v="0202-MINISTERIO DE  INTERIOR Y POLICÍA"/>
    <s v="0003-INSTITUTO NACIONAL DE MIGRACION"/>
    <s v="1-SERVICIOS  GENERALES"/>
    <s v="1.1-Administración general"/>
    <s v="1.1.02-Gestión administrativa, financiera, fiscal, económica y planificación"/>
    <s v="2.3-MATERIALES Y SUMINISTROS"/>
    <s v="2.3.9-PRODUCTOS Y ÚTILES VARIOS"/>
    <s v="99-MULTIPROVINCIAL"/>
    <s v="70-DONACION EXTERNA"/>
    <s v="No Informado-"/>
    <s v="00-N/A"/>
    <s v="0000-NO APLICA"/>
    <s v="N"/>
    <n v="0"/>
    <n v="61424.19"/>
    <n v="61424.19"/>
    <n v="61424.19"/>
  </r>
  <r>
    <x v="0"/>
    <x v="0"/>
    <x v="0"/>
    <x v="0"/>
    <s v="2.1.2.2-Bienes y servicios"/>
    <s v="2.1.2.2.1-Contratación de Bienes y Servicios"/>
    <s v="0202-MINISTERIO DE  INTERIOR Y POLICÍA"/>
    <s v="0003-INSTITUTO NACIONAL DE MIGRACION"/>
    <s v="1-SERVICIOS  GENERALES"/>
    <s v="1.4-Justicia, orden público y seguridad"/>
    <s v="1.4.05-Servicios de migraciones"/>
    <s v="2.2-CONTRATACIÓN DE SERVICIOS"/>
    <s v="2.2.1-SERVICIOS BÁSICOS"/>
    <s v="99-MULTIPROVINCIAL"/>
    <s v="10-FONDO GENERAL"/>
    <s v="No Informado-"/>
    <s v="00-N/A"/>
    <s v="0000-NO APLICA"/>
    <s v="N"/>
    <n v="3949209"/>
    <n v="3924209"/>
    <n v="3440581.29"/>
    <n v="3440581.29"/>
  </r>
  <r>
    <x v="0"/>
    <x v="0"/>
    <x v="0"/>
    <x v="0"/>
    <s v="2.1.2.2-Bienes y servicios"/>
    <s v="2.1.2.2.1-Contratación de Bienes y Servicios"/>
    <s v="0202-MINISTERIO DE  INTERIOR Y POLICÍA"/>
    <s v="0003-INSTITUTO NACIONAL DE MIGRACION"/>
    <s v="1-SERVICIOS  GENERALES"/>
    <s v="1.4-Justicia, orden público y seguridad"/>
    <s v="1.4.05-Servicios de migraciones"/>
    <s v="2.2-CONTRATACIÓN DE SERVICIOS"/>
    <s v="2.2.2-PUBLICIDAD, IMPRESIÓN Y ENCUADERNACIÓN"/>
    <s v="99-MULTIPROVINCIAL"/>
    <s v="10-FONDO GENERAL"/>
    <s v="No Informado-"/>
    <s v="00-N/A"/>
    <s v="0000-NO APLICA"/>
    <s v="N"/>
    <n v="884600"/>
    <n v="884600"/>
    <n v="288684.48"/>
    <n v="288684.48"/>
  </r>
  <r>
    <x v="0"/>
    <x v="0"/>
    <x v="0"/>
    <x v="0"/>
    <s v="2.1.2.2-Bienes y servicios"/>
    <s v="2.1.2.2.1-Contratación de Bienes y Servicios"/>
    <s v="0202-MINISTERIO DE  INTERIOR Y POLICÍA"/>
    <s v="0003-INSTITUTO NACIONAL DE MIGRACION"/>
    <s v="1-SERVICIOS  GENERALES"/>
    <s v="1.4-Justicia, orden público y seguridad"/>
    <s v="1.4.05-Servicios de migraciones"/>
    <s v="2.2-CONTRATACIÓN DE SERVICIOS"/>
    <s v="2.2.3-VIÁTICOS"/>
    <s v="99-MULTIPROVINCIAL"/>
    <s v="10-FONDO GENERAL"/>
    <s v="No Informado-"/>
    <s v="00-N/A"/>
    <s v="0000-NO APLICA"/>
    <s v="N"/>
    <n v="347784"/>
    <n v="347784"/>
    <n v="152650"/>
    <n v="152650"/>
  </r>
  <r>
    <x v="0"/>
    <x v="0"/>
    <x v="0"/>
    <x v="0"/>
    <s v="2.1.2.2-Bienes y servicios"/>
    <s v="2.1.2.2.1-Contratación de Bienes y Servicios"/>
    <s v="0202-MINISTERIO DE  INTERIOR Y POLICÍA"/>
    <s v="0003-INSTITUTO NACIONAL DE MIGRACION"/>
    <s v="1-SERVICIOS  GENERALES"/>
    <s v="1.4-Justicia, orden público y seguridad"/>
    <s v="1.4.05-Servicios de migraciones"/>
    <s v="2.2-CONTRATACIÓN DE SERVICIOS"/>
    <s v="2.2.4-TRANSPORTE Y ALMACENAJE"/>
    <s v="99-MULTIPROVINCIAL"/>
    <s v="10-FONDO GENERAL"/>
    <s v="No Informado-"/>
    <s v="00-N/A"/>
    <s v="0000-NO APLICA"/>
    <s v="N"/>
    <n v="0"/>
    <n v="25000"/>
    <n v="21520"/>
    <n v="21520"/>
  </r>
  <r>
    <x v="0"/>
    <x v="0"/>
    <x v="0"/>
    <x v="0"/>
    <s v="2.1.2.2-Bienes y servicios"/>
    <s v="2.1.2.2.1-Contratación de Bienes y Servicios"/>
    <s v="0202-MINISTERIO DE  INTERIOR Y POLICÍA"/>
    <s v="0003-INSTITUTO NACIONAL DE MIGRACION"/>
    <s v="1-SERVICIOS  GENERALES"/>
    <s v="1.4-Justicia, orden público y seguridad"/>
    <s v="1.4.05-Servicios de migraciones"/>
    <s v="2.2-CONTRATACIÓN DE SERVICIOS"/>
    <s v="2.2.5-ALQUILERES Y RENTAS"/>
    <s v="99-MULTIPROVINCIAL"/>
    <s v="10-FONDO GENERAL"/>
    <s v="No Informado-"/>
    <s v="00-N/A"/>
    <s v="0000-NO APLICA"/>
    <s v="N"/>
    <n v="8697763"/>
    <n v="8697763"/>
    <n v="5818223.1200000001"/>
    <n v="5704747.8499999996"/>
  </r>
  <r>
    <x v="0"/>
    <x v="0"/>
    <x v="0"/>
    <x v="0"/>
    <s v="2.1.2.2-Bienes y servicios"/>
    <s v="2.1.2.2.1-Contratación de Bienes y Servicios"/>
    <s v="0202-MINISTERIO DE  INTERIOR Y POLICÍA"/>
    <s v="0003-INSTITUTO NACIONAL DE MIGRACION"/>
    <s v="1-SERVICIOS  GENERALES"/>
    <s v="1.4-Justicia, orden público y seguridad"/>
    <s v="1.4.05-Servicios de migraciones"/>
    <s v="2.2-CONTRATACIÓN DE SERVICIOS"/>
    <s v="2.2.6-SEGUROS"/>
    <s v="99-MULTIPROVINCIAL"/>
    <s v="10-FONDO GENERAL"/>
    <s v="No Informado-"/>
    <s v="00-N/A"/>
    <s v="0000-NO APLICA"/>
    <s v="N"/>
    <n v="3568656"/>
    <n v="3568656"/>
    <n v="2797386.71"/>
    <n v="2797386.71"/>
  </r>
  <r>
    <x v="0"/>
    <x v="0"/>
    <x v="0"/>
    <x v="0"/>
    <s v="2.1.2.2-Bienes y servicios"/>
    <s v="2.1.2.2.1-Contratación de Bienes y Servicios"/>
    <s v="0202-MINISTERIO DE  INTERIOR Y POLICÍA"/>
    <s v="0003-INSTITUTO NACIONAL DE MIGRACION"/>
    <s v="1-SERVICIOS  GENERALES"/>
    <s v="1.4-Justicia, orden público y seguridad"/>
    <s v="1.4.05-Servicios de migraciones"/>
    <s v="2.2-CONTRATACIÓN DE SERVICIOS"/>
    <s v="2.2.7-SERVICIOS DE CONSERVACIÓN, REPARACIONES MENORES E INSTALACIONES TEMPORALES"/>
    <s v="99-MULTIPROVINCIAL"/>
    <s v="10-FONDO GENERAL"/>
    <s v="No Informado-"/>
    <s v="00-N/A"/>
    <s v="0000-NO APLICA"/>
    <s v="N"/>
    <n v="967272"/>
    <n v="967272"/>
    <n v="597281.59"/>
    <n v="579138.91"/>
  </r>
  <r>
    <x v="0"/>
    <x v="0"/>
    <x v="0"/>
    <x v="0"/>
    <s v="2.1.2.2-Bienes y servicios"/>
    <s v="2.1.2.2.1-Contratación de Bienes y Servicios"/>
    <s v="0202-MINISTERIO DE  INTERIOR Y POLICÍA"/>
    <s v="0003-INSTITUTO NACIONAL DE MIGRACION"/>
    <s v="1-SERVICIOS  GENERALES"/>
    <s v="1.4-Justicia, orden público y seguridad"/>
    <s v="1.4.05-Servicios de migraciones"/>
    <s v="2.2-CONTRATACIÓN DE SERVICIOS"/>
    <s v="2.2.8-OTROS SERVICIOS NO INCLUIDOS EN CONCEPTOS ANTERIORES"/>
    <s v="99-MULTIPROVINCIAL"/>
    <s v="10-FONDO GENERAL"/>
    <s v="No Informado-"/>
    <s v="00-N/A"/>
    <s v="0000-NO APLICA"/>
    <s v="N"/>
    <n v="6030448"/>
    <n v="5880448"/>
    <n v="3965930.58"/>
    <n v="3021281.1"/>
  </r>
  <r>
    <x v="0"/>
    <x v="0"/>
    <x v="0"/>
    <x v="0"/>
    <s v="2.1.2.2-Bienes y servicios"/>
    <s v="2.1.2.2.1-Contratación de Bienes y Servicios"/>
    <s v="0202-MINISTERIO DE  INTERIOR Y POLICÍA"/>
    <s v="0003-INSTITUTO NACIONAL DE MIGRACION"/>
    <s v="1-SERVICIOS  GENERALES"/>
    <s v="1.4-Justicia, orden público y seguridad"/>
    <s v="1.4.05-Servicios de migraciones"/>
    <s v="2.2-CONTRATACIÓN DE SERVICIOS"/>
    <s v="2.2.9-OTRAS CONTRATACIONES DE SERVICIOS"/>
    <s v="99-MULTIPROVINCIAL"/>
    <s v="10-FONDO GENERAL"/>
    <s v="No Informado-"/>
    <s v="00-N/A"/>
    <s v="0000-NO APLICA"/>
    <s v="N"/>
    <n v="3570000"/>
    <n v="3434288"/>
    <n v="2734766.81"/>
    <n v="2439766.81"/>
  </r>
  <r>
    <x v="0"/>
    <x v="0"/>
    <x v="0"/>
    <x v="0"/>
    <s v="2.1.2.2-Bienes y servicios"/>
    <s v="2.1.2.2.1-Contratación de Bienes y Servicios"/>
    <s v="0202-MINISTERIO DE  INTERIOR Y POLICÍA"/>
    <s v="0003-INSTITUTO NACIONAL DE MIGRACION"/>
    <s v="1-SERVICIOS  GENERALES"/>
    <s v="1.4-Justicia, orden público y seguridad"/>
    <s v="1.4.05-Servicios de migraciones"/>
    <s v="2.3-MATERIALES Y SUMINISTROS"/>
    <s v="2.3.1-ALIMENTOS Y PRODUCTOS AGROFORESTALES"/>
    <s v="99-MULTIPROVINCIAL"/>
    <s v="10-FONDO GENERAL"/>
    <s v="No Informado-"/>
    <s v="00-N/A"/>
    <s v="0000-NO APLICA"/>
    <s v="N"/>
    <n v="471559"/>
    <n v="471559"/>
    <n v="351568.4"/>
    <n v="332663.59999999998"/>
  </r>
  <r>
    <x v="0"/>
    <x v="0"/>
    <x v="0"/>
    <x v="0"/>
    <s v="2.1.2.2-Bienes y servicios"/>
    <s v="2.1.2.2.1-Contratación de Bienes y Servicios"/>
    <s v="0202-MINISTERIO DE  INTERIOR Y POLICÍA"/>
    <s v="0003-INSTITUTO NACIONAL DE MIGRACION"/>
    <s v="1-SERVICIOS  GENERALES"/>
    <s v="1.4-Justicia, orden público y seguridad"/>
    <s v="1.4.05-Servicios de migraciones"/>
    <s v="2.3-MATERIALES Y SUMINISTROS"/>
    <s v="2.3.2-TEXTILES Y VESTUARIOS"/>
    <s v="99-MULTIPROVINCIAL"/>
    <s v="10-FONDO GENERAL"/>
    <s v="No Informado-"/>
    <s v="00-N/A"/>
    <s v="0000-NO APLICA"/>
    <s v="N"/>
    <n v="100000"/>
    <n v="270000"/>
    <n v="240085.05"/>
    <n v="77563.649999999994"/>
  </r>
  <r>
    <x v="0"/>
    <x v="0"/>
    <x v="0"/>
    <x v="0"/>
    <s v="2.1.2.2-Bienes y servicios"/>
    <s v="2.1.2.2.1-Contratación de Bienes y Servicios"/>
    <s v="0202-MINISTERIO DE  INTERIOR Y POLICÍA"/>
    <s v="0003-INSTITUTO NACIONAL DE MIGRACION"/>
    <s v="1-SERVICIOS  GENERALES"/>
    <s v="1.4-Justicia, orden público y seguridad"/>
    <s v="1.4.05-Servicios de migraciones"/>
    <s v="2.3-MATERIALES Y SUMINISTROS"/>
    <s v="2.3.3-PAPEL, CARTÓN E IMPRESOS"/>
    <s v="99-MULTIPROVINCIAL"/>
    <s v="10-FONDO GENERAL"/>
    <s v="No Informado-"/>
    <s v="00-N/A"/>
    <s v="0000-NO APLICA"/>
    <s v="N"/>
    <n v="969100"/>
    <n v="953993.8"/>
    <n v="474604.57"/>
    <n v="299350.36"/>
  </r>
  <r>
    <x v="0"/>
    <x v="0"/>
    <x v="0"/>
    <x v="0"/>
    <s v="2.1.2.2-Bienes y servicios"/>
    <s v="2.1.2.2.1-Contratación de Bienes y Servicios"/>
    <s v="0202-MINISTERIO DE  INTERIOR Y POLICÍA"/>
    <s v="0003-INSTITUTO NACIONAL DE MIGRACION"/>
    <s v="1-SERVICIOS  GENERALES"/>
    <s v="1.4-Justicia, orden público y seguridad"/>
    <s v="1.4.05-Servicios de migraciones"/>
    <s v="2.3-MATERIALES Y SUMINISTROS"/>
    <s v="2.3.4-PRODUCTOS FARMACÉUTICOS"/>
    <s v="99-MULTIPROVINCIAL"/>
    <s v="10-FONDO GENERAL"/>
    <s v="No Informado-"/>
    <s v="00-N/A"/>
    <s v="0000-NO APLICA"/>
    <s v="N"/>
    <n v="50000"/>
    <n v="50000"/>
    <n v="47816"/>
    <n v="47814.01"/>
  </r>
  <r>
    <x v="0"/>
    <x v="0"/>
    <x v="0"/>
    <x v="0"/>
    <s v="2.1.2.2-Bienes y servicios"/>
    <s v="2.1.2.2.1-Contratación de Bienes y Servicios"/>
    <s v="0202-MINISTERIO DE  INTERIOR Y POLICÍA"/>
    <s v="0003-INSTITUTO NACIONAL DE MIGRACION"/>
    <s v="1-SERVICIOS  GENERALES"/>
    <s v="1.4-Justicia, orden público y seguridad"/>
    <s v="1.4.05-Servicios de migraciones"/>
    <s v="2.3-MATERIALES Y SUMINISTROS"/>
    <s v="2.3.5-CUERO, CAUCHO Y PLÁSTICO"/>
    <s v="99-MULTIPROVINCIAL"/>
    <s v="10-FONDO GENERAL"/>
    <s v="No Informado-"/>
    <s v="00-N/A"/>
    <s v="0000-NO APLICA"/>
    <s v="N"/>
    <n v="45000"/>
    <n v="16107"/>
    <n v="16107"/>
    <n v="16107"/>
  </r>
  <r>
    <x v="0"/>
    <x v="0"/>
    <x v="0"/>
    <x v="0"/>
    <s v="2.1.2.2-Bienes y servicios"/>
    <s v="2.1.2.2.1-Contratación de Bienes y Servicios"/>
    <s v="0202-MINISTERIO DE  INTERIOR Y POLICÍA"/>
    <s v="0003-INSTITUTO NACIONAL DE MIGRACION"/>
    <s v="1-SERVICIOS  GENERALES"/>
    <s v="1.4-Justicia, orden público y seguridad"/>
    <s v="1.4.05-Servicios de migraciones"/>
    <s v="2.3-MATERIALES Y SUMINISTROS"/>
    <s v="2.3.6-PRODUCTOS DE MINERALES, METÁLICOS Y NO METÁLICOS"/>
    <s v="99-MULTIPROVINCIAL"/>
    <s v="10-FONDO GENERAL"/>
    <s v="No Informado-"/>
    <s v="00-N/A"/>
    <s v="0000-NO APLICA"/>
    <s v="N"/>
    <n v="22000"/>
    <n v="22000"/>
    <n v="120.36"/>
    <n v="0"/>
  </r>
  <r>
    <x v="0"/>
    <x v="0"/>
    <x v="0"/>
    <x v="0"/>
    <s v="2.1.2.2-Bienes y servicios"/>
    <s v="2.1.2.2.1-Contratación de Bienes y Servicios"/>
    <s v="0202-MINISTERIO DE  INTERIOR Y POLICÍA"/>
    <s v="0003-INSTITUTO NACIONAL DE MIGRACION"/>
    <s v="1-SERVICIOS  GENERALES"/>
    <s v="1.4-Justicia, orden público y seguridad"/>
    <s v="1.4.05-Servicios de migraciones"/>
    <s v="2.3-MATERIALES Y SUMINISTROS"/>
    <s v="2.3.7-COMBUSTIBLES, LUBRICANTES, PRODUCTOS QUÍMICOS Y CONEXOS"/>
    <s v="99-MULTIPROVINCIAL"/>
    <s v="10-FONDO GENERAL"/>
    <s v="No Informado-"/>
    <s v="00-N/A"/>
    <s v="0000-NO APLICA"/>
    <s v="N"/>
    <n v="1541800"/>
    <n v="1541800"/>
    <n v="1139322.79"/>
    <n v="789322.79"/>
  </r>
  <r>
    <x v="0"/>
    <x v="0"/>
    <x v="0"/>
    <x v="0"/>
    <s v="2.1.2.2-Bienes y servicios"/>
    <s v="2.1.2.2.1-Contratación de Bienes y Servicios"/>
    <s v="0202-MINISTERIO DE  INTERIOR Y POLICÍA"/>
    <s v="0003-INSTITUTO NACIONAL DE MIGRACION"/>
    <s v="1-SERVICIOS  GENERALES"/>
    <s v="1.4-Justicia, orden público y seguridad"/>
    <s v="1.4.05-Servicios de migraciones"/>
    <s v="2.3-MATERIALES Y SUMINISTROS"/>
    <s v="2.3.9-PRODUCTOS Y ÚTILES VARIOS"/>
    <s v="99-MULTIPROVINCIAL"/>
    <s v="10-FONDO GENERAL"/>
    <s v="No Informado-"/>
    <s v="00-N/A"/>
    <s v="0000-NO APLICA"/>
    <s v="N"/>
    <n v="2141840"/>
    <n v="2105840"/>
    <n v="990719"/>
    <n v="980129.68"/>
  </r>
  <r>
    <x v="0"/>
    <x v="0"/>
    <x v="0"/>
    <x v="0"/>
    <s v="2.1.2.2-Bienes y servicios"/>
    <s v="2.1.2.2.1-Contratación de Bienes y Servicios"/>
    <s v="0202-MINISTERIO DE  INTERIOR Y POLICÍA"/>
    <s v="0004-DIRECCION CENTRAL  DE  POLICIA DE TURISMO"/>
    <s v="1-SERVICIOS  GENERALES"/>
    <s v="1.4-Justicia, orden público y seguridad"/>
    <s v="1.4.01-Servicios de seguridad interior"/>
    <s v="2.2-CONTRATACIÓN DE SERVICIOS"/>
    <s v="2.2.1-SERVICIOS BÁSICOS"/>
    <s v="99-MULTIPROVINCIAL"/>
    <s v="10-FONDO GENERAL"/>
    <s v="No Informado-"/>
    <s v="00-N/A"/>
    <s v="0000-NO APLICA"/>
    <s v="N"/>
    <n v="13009000"/>
    <n v="13006000"/>
    <n v="8536119.1600000001"/>
    <n v="8536119.1600000001"/>
  </r>
  <r>
    <x v="0"/>
    <x v="0"/>
    <x v="0"/>
    <x v="0"/>
    <s v="2.1.2.2-Bienes y servicios"/>
    <s v="2.1.2.2.1-Contratación de Bienes y Servicios"/>
    <s v="0202-MINISTERIO DE  INTERIOR Y POLICÍA"/>
    <s v="0004-DIRECCION CENTRAL  DE  POLICIA DE TURISMO"/>
    <s v="1-SERVICIOS  GENERALES"/>
    <s v="1.4-Justicia, orden público y seguridad"/>
    <s v="1.4.01-Servicios de seguridad interior"/>
    <s v="2.2-CONTRATACIÓN DE SERVICIOS"/>
    <s v="2.2.2-PUBLICIDAD, IMPRESIÓN Y ENCUADERNACIÓN"/>
    <s v="99-MULTIPROVINCIAL"/>
    <s v="10-FONDO GENERAL"/>
    <s v="No Informado-"/>
    <s v="00-N/A"/>
    <s v="0000-NO APLICA"/>
    <s v="N"/>
    <n v="250000"/>
    <n v="250000"/>
    <n v="83929.86"/>
    <n v="41964.93"/>
  </r>
  <r>
    <x v="0"/>
    <x v="0"/>
    <x v="0"/>
    <x v="0"/>
    <s v="2.1.2.2-Bienes y servicios"/>
    <s v="2.1.2.2.1-Contratación de Bienes y Servicios"/>
    <s v="0202-MINISTERIO DE  INTERIOR Y POLICÍA"/>
    <s v="0004-DIRECCION CENTRAL  DE  POLICIA DE TURISMO"/>
    <s v="1-SERVICIOS  GENERALES"/>
    <s v="1.4-Justicia, orden público y seguridad"/>
    <s v="1.4.01-Servicios de seguridad interior"/>
    <s v="2.2-CONTRATACIÓN DE SERVICIOS"/>
    <s v="2.2.3-VIÁTICOS"/>
    <s v="99-MULTIPROVINCIAL"/>
    <s v="10-FONDO GENERAL"/>
    <s v="No Informado-"/>
    <s v="00-N/A"/>
    <s v="0000-NO APLICA"/>
    <s v="N"/>
    <n v="6000000"/>
    <n v="6000000"/>
    <n v="3160600"/>
    <n v="3023200"/>
  </r>
  <r>
    <x v="0"/>
    <x v="0"/>
    <x v="0"/>
    <x v="0"/>
    <s v="2.1.2.2-Bienes y servicios"/>
    <s v="2.1.2.2.1-Contratación de Bienes y Servicios"/>
    <s v="0202-MINISTERIO DE  INTERIOR Y POLICÍA"/>
    <s v="0004-DIRECCION CENTRAL  DE  POLICIA DE TURISMO"/>
    <s v="1-SERVICIOS  GENERALES"/>
    <s v="1.4-Justicia, orden público y seguridad"/>
    <s v="1.4.01-Servicios de seguridad interior"/>
    <s v="2.2-CONTRATACIÓN DE SERVICIOS"/>
    <s v="2.2.5-ALQUILERES Y RENTAS"/>
    <s v="99-MULTIPROVINCIAL"/>
    <s v="10-FONDO GENERAL"/>
    <s v="No Informado-"/>
    <s v="00-N/A"/>
    <s v="0000-NO APLICA"/>
    <s v="N"/>
    <n v="7750000"/>
    <n v="8413475"/>
    <n v="1120731.47"/>
    <n v="773490.57"/>
  </r>
  <r>
    <x v="0"/>
    <x v="0"/>
    <x v="0"/>
    <x v="0"/>
    <s v="2.1.2.2-Bienes y servicios"/>
    <s v="2.1.2.2.1-Contratación de Bienes y Servicios"/>
    <s v="0202-MINISTERIO DE  INTERIOR Y POLICÍA"/>
    <s v="0004-DIRECCION CENTRAL  DE  POLICIA DE TURISMO"/>
    <s v="1-SERVICIOS  GENERALES"/>
    <s v="1.4-Justicia, orden público y seguridad"/>
    <s v="1.4.01-Servicios de seguridad interior"/>
    <s v="2.2-CONTRATACIÓN DE SERVICIOS"/>
    <s v="2.2.6-SEGUROS"/>
    <s v="99-MULTIPROVINCIAL"/>
    <s v="10-FONDO GENERAL"/>
    <s v="No Informado-"/>
    <s v="00-N/A"/>
    <s v="0000-NO APLICA"/>
    <s v="N"/>
    <n v="4350000"/>
    <n v="8012894.2400000002"/>
    <n v="2412764.7200000002"/>
    <n v="2412764.7200000002"/>
  </r>
  <r>
    <x v="0"/>
    <x v="0"/>
    <x v="0"/>
    <x v="0"/>
    <s v="2.1.2.2-Bienes y servicios"/>
    <s v="2.1.2.2.1-Contratación de Bienes y Servicios"/>
    <s v="0202-MINISTERIO DE  INTERIOR Y POLICÍA"/>
    <s v="0004-DIRECCION CENTRAL  DE  POLICIA DE TURISMO"/>
    <s v="1-SERVICIOS  GENERALES"/>
    <s v="1.4-Justicia, orden público y seguridad"/>
    <s v="1.4.01-Servicios de seguridad interior"/>
    <s v="2.2-CONTRATACIÓN DE SERVICIOS"/>
    <s v="2.2.7-SERVICIOS DE CONSERVACIÓN, REPARACIONES MENORES E INSTALACIONES TEMPORALES"/>
    <s v="99-MULTIPROVINCIAL"/>
    <s v="10-FONDO GENERAL"/>
    <s v="No Informado-"/>
    <s v="00-N/A"/>
    <s v="0000-NO APLICA"/>
    <s v="N"/>
    <n v="9250000"/>
    <n v="11620988"/>
    <n v="4926971.53"/>
    <n v="3622971.53"/>
  </r>
  <r>
    <x v="0"/>
    <x v="0"/>
    <x v="0"/>
    <x v="0"/>
    <s v="2.1.2.2-Bienes y servicios"/>
    <s v="2.1.2.2.1-Contratación de Bienes y Servicios"/>
    <s v="0202-MINISTERIO DE  INTERIOR Y POLICÍA"/>
    <s v="0004-DIRECCION CENTRAL  DE  POLICIA DE TURISMO"/>
    <s v="1-SERVICIOS  GENERALES"/>
    <s v="1.4-Justicia, orden público y seguridad"/>
    <s v="1.4.01-Servicios de seguridad interior"/>
    <s v="2.2-CONTRATACIÓN DE SERVICIOS"/>
    <s v="2.2.8-OTROS SERVICIOS NO INCLUIDOS EN CONCEPTOS ANTERIORES"/>
    <s v="99-MULTIPROVINCIAL"/>
    <s v="10-FONDO GENERAL"/>
    <s v="No Informado-"/>
    <s v="00-N/A"/>
    <s v="0000-NO APLICA"/>
    <s v="N"/>
    <n v="1525000"/>
    <n v="1263000"/>
    <n v="899420.28"/>
    <n v="299420.28000000003"/>
  </r>
  <r>
    <x v="0"/>
    <x v="0"/>
    <x v="0"/>
    <x v="0"/>
    <s v="2.1.2.2-Bienes y servicios"/>
    <s v="2.1.2.2.1-Contratación de Bienes y Servicios"/>
    <s v="0202-MINISTERIO DE  INTERIOR Y POLICÍA"/>
    <s v="0004-DIRECCION CENTRAL  DE  POLICIA DE TURISMO"/>
    <s v="1-SERVICIOS  GENERALES"/>
    <s v="1.4-Justicia, orden público y seguridad"/>
    <s v="1.4.01-Servicios de seguridad interior"/>
    <s v="2.2-CONTRATACIÓN DE SERVICIOS"/>
    <s v="2.2.9-OTRAS CONTRATACIONES DE SERVICIOS"/>
    <s v="99-MULTIPROVINCIAL"/>
    <s v="10-FONDO GENERAL"/>
    <s v="No Informado-"/>
    <s v="00-N/A"/>
    <s v="0000-NO APLICA"/>
    <s v="N"/>
    <n v="1300000"/>
    <n v="2404725"/>
    <n v="0"/>
    <n v="0"/>
  </r>
  <r>
    <x v="0"/>
    <x v="0"/>
    <x v="0"/>
    <x v="0"/>
    <s v="2.1.2.2-Bienes y servicios"/>
    <s v="2.1.2.2.1-Contratación de Bienes y Servicios"/>
    <s v="0202-MINISTERIO DE  INTERIOR Y POLICÍA"/>
    <s v="0004-DIRECCION CENTRAL  DE  POLICIA DE TURISMO"/>
    <s v="1-SERVICIOS  GENERALES"/>
    <s v="1.4-Justicia, orden público y seguridad"/>
    <s v="1.4.01-Servicios de seguridad interior"/>
    <s v="2.3-MATERIALES Y SUMINISTROS"/>
    <s v="2.3.1-ALIMENTOS Y PRODUCTOS AGROFORESTALES"/>
    <s v="99-MULTIPROVINCIAL"/>
    <s v="10-FONDO GENERAL"/>
    <s v="No Informado-"/>
    <s v="00-N/A"/>
    <s v="0000-NO APLICA"/>
    <s v="N"/>
    <n v="33000498"/>
    <n v="35243398"/>
    <n v="25082621.91"/>
    <n v="15335620.09"/>
  </r>
  <r>
    <x v="0"/>
    <x v="0"/>
    <x v="0"/>
    <x v="0"/>
    <s v="2.1.2.2-Bienes y servicios"/>
    <s v="2.1.2.2.1-Contratación de Bienes y Servicios"/>
    <s v="0202-MINISTERIO DE  INTERIOR Y POLICÍA"/>
    <s v="0004-DIRECCION CENTRAL  DE  POLICIA DE TURISMO"/>
    <s v="1-SERVICIOS  GENERALES"/>
    <s v="1.4-Justicia, orden público y seguridad"/>
    <s v="1.4.01-Servicios de seguridad interior"/>
    <s v="2.3-MATERIALES Y SUMINISTROS"/>
    <s v="2.3.2-TEXTILES Y VESTUARIOS"/>
    <s v="99-MULTIPROVINCIAL"/>
    <s v="10-FONDO GENERAL"/>
    <s v="No Informado-"/>
    <s v="00-N/A"/>
    <s v="0000-NO APLICA"/>
    <s v="N"/>
    <n v="17202505"/>
    <n v="26780822.84"/>
    <n v="13252538.26"/>
    <n v="8931229.6699999999"/>
  </r>
  <r>
    <x v="0"/>
    <x v="0"/>
    <x v="0"/>
    <x v="0"/>
    <s v="2.1.2.2-Bienes y servicios"/>
    <s v="2.1.2.2.1-Contratación de Bienes y Servicios"/>
    <s v="0202-MINISTERIO DE  INTERIOR Y POLICÍA"/>
    <s v="0004-DIRECCION CENTRAL  DE  POLICIA DE TURISMO"/>
    <s v="1-SERVICIOS  GENERALES"/>
    <s v="1.4-Justicia, orden público y seguridad"/>
    <s v="1.4.01-Servicios de seguridad interior"/>
    <s v="2.3-MATERIALES Y SUMINISTROS"/>
    <s v="2.3.3-PAPEL, CARTÓN E IMPRESOS"/>
    <s v="99-MULTIPROVINCIAL"/>
    <s v="10-FONDO GENERAL"/>
    <s v="No Informado-"/>
    <s v="00-N/A"/>
    <s v="0000-NO APLICA"/>
    <s v="N"/>
    <n v="2500000"/>
    <n v="3700000"/>
    <n v="1495984.4"/>
    <n v="1352921.2"/>
  </r>
  <r>
    <x v="0"/>
    <x v="0"/>
    <x v="0"/>
    <x v="0"/>
    <s v="2.1.2.2-Bienes y servicios"/>
    <s v="2.1.2.2.1-Contratación de Bienes y Servicios"/>
    <s v="0202-MINISTERIO DE  INTERIOR Y POLICÍA"/>
    <s v="0004-DIRECCION CENTRAL  DE  POLICIA DE TURISMO"/>
    <s v="1-SERVICIOS  GENERALES"/>
    <s v="1.4-Justicia, orden público y seguridad"/>
    <s v="1.4.01-Servicios de seguridad interior"/>
    <s v="2.3-MATERIALES Y SUMINISTROS"/>
    <s v="2.3.5-CUERO, CAUCHO Y PLÁSTICO"/>
    <s v="99-MULTIPROVINCIAL"/>
    <s v="10-FONDO GENERAL"/>
    <s v="No Informado-"/>
    <s v="00-N/A"/>
    <s v="0000-NO APLICA"/>
    <s v="N"/>
    <n v="6435000"/>
    <n v="5258000"/>
    <n v="1999976.69"/>
    <n v="1999976.69"/>
  </r>
  <r>
    <x v="0"/>
    <x v="0"/>
    <x v="0"/>
    <x v="0"/>
    <s v="2.1.2.2-Bienes y servicios"/>
    <s v="2.1.2.2.1-Contratación de Bienes y Servicios"/>
    <s v="0202-MINISTERIO DE  INTERIOR Y POLICÍA"/>
    <s v="0004-DIRECCION CENTRAL  DE  POLICIA DE TURISMO"/>
    <s v="1-SERVICIOS  GENERALES"/>
    <s v="1.4-Justicia, orden público y seguridad"/>
    <s v="1.4.01-Servicios de seguridad interior"/>
    <s v="2.3-MATERIALES Y SUMINISTROS"/>
    <s v="2.3.6-PRODUCTOS DE MINERALES, METÁLICOS Y NO METÁLICOS"/>
    <s v="99-MULTIPROVINCIAL"/>
    <s v="10-FONDO GENERAL"/>
    <s v="No Informado-"/>
    <s v="00-N/A"/>
    <s v="0000-NO APLICA"/>
    <s v="N"/>
    <n v="0"/>
    <n v="64100"/>
    <n v="0"/>
    <n v="0"/>
  </r>
  <r>
    <x v="0"/>
    <x v="0"/>
    <x v="0"/>
    <x v="0"/>
    <s v="2.1.2.2-Bienes y servicios"/>
    <s v="2.1.2.2.1-Contratación de Bienes y Servicios"/>
    <s v="0202-MINISTERIO DE  INTERIOR Y POLICÍA"/>
    <s v="0004-DIRECCION CENTRAL  DE  POLICIA DE TURISMO"/>
    <s v="1-SERVICIOS  GENERALES"/>
    <s v="1.4-Justicia, orden público y seguridad"/>
    <s v="1.4.01-Servicios de seguridad interior"/>
    <s v="2.3-MATERIALES Y SUMINISTROS"/>
    <s v="2.3.7-COMBUSTIBLES, LUBRICANTES, PRODUCTOS QUÍMICOS Y CONEXOS"/>
    <s v="99-MULTIPROVINCIAL"/>
    <s v="10-FONDO GENERAL"/>
    <s v="No Informado-"/>
    <s v="00-N/A"/>
    <s v="0000-NO APLICA"/>
    <s v="N"/>
    <n v="40297495"/>
    <n v="40947495"/>
    <n v="38861136.310000002"/>
    <n v="29838901.41"/>
  </r>
  <r>
    <x v="0"/>
    <x v="0"/>
    <x v="0"/>
    <x v="0"/>
    <s v="2.1.2.2-Bienes y servicios"/>
    <s v="2.1.2.2.1-Contratación de Bienes y Servicios"/>
    <s v="0202-MINISTERIO DE  INTERIOR Y POLICÍA"/>
    <s v="0004-DIRECCION CENTRAL  DE  POLICIA DE TURISMO"/>
    <s v="1-SERVICIOS  GENERALES"/>
    <s v="1.4-Justicia, orden público y seguridad"/>
    <s v="1.4.01-Servicios de seguridad interior"/>
    <s v="2.3-MATERIALES Y SUMINISTROS"/>
    <s v="2.3.9-PRODUCTOS Y ÚTILES VARIOS"/>
    <s v="99-MULTIPROVINCIAL"/>
    <s v="10-FONDO GENERAL"/>
    <s v="No Informado-"/>
    <s v="00-N/A"/>
    <s v="0000-NO APLICA"/>
    <s v="N"/>
    <n v="13150000"/>
    <n v="18177200"/>
    <n v="10022206.279999999"/>
    <n v="7393196.7699999996"/>
  </r>
  <r>
    <x v="0"/>
    <x v="0"/>
    <x v="0"/>
    <x v="0"/>
    <s v="2.1.2.2-Bienes y servicios"/>
    <s v="2.1.2.2.1-Contratación de Bienes y Servicios"/>
    <s v="0202-MINISTERIO DE  INTERIOR Y POLICÍA"/>
    <s v="0004-DIRECCION CENTRAL  DE  POLICIA DE TURISMO"/>
    <s v="1-SERVICIOS  GENERALES"/>
    <s v="1.4-Justicia, orden público y seguridad"/>
    <s v="1.4.02-Servicios de protección contra incendios"/>
    <s v="2.2-CONTRATACIÓN DE SERVICIOS"/>
    <s v="2.2.1-SERVICIOS BÁSICOS"/>
    <s v="01-DISTRITO NACIONAL"/>
    <s v="10-FONDO GENERAL"/>
    <s v="No Informado-"/>
    <s v="00-N/A"/>
    <s v="0000-NO APLICA"/>
    <s v="N"/>
    <n v="2418412"/>
    <n v="2418412"/>
    <n v="1231053.96"/>
    <n v="1231053.96"/>
  </r>
  <r>
    <x v="0"/>
    <x v="0"/>
    <x v="0"/>
    <x v="0"/>
    <s v="2.1.2.2-Bienes y servicios"/>
    <s v="2.1.2.2.1-Contratación de Bienes y Servicios"/>
    <s v="0202-MINISTERIO DE  INTERIOR Y POLICÍA"/>
    <s v="0004-DIRECCION CENTRAL  DE  POLICIA DE TURISMO"/>
    <s v="1-SERVICIOS  GENERALES"/>
    <s v="1.4-Justicia, orden público y seguridad"/>
    <s v="1.4.02-Servicios de protección contra incendios"/>
    <s v="2.2-CONTRATACIÓN DE SERVICIOS"/>
    <s v="2.2.2-PUBLICIDAD, IMPRESIÓN Y ENCUADERNACIÓN"/>
    <s v="01-DISTRITO NACIONAL"/>
    <s v="10-FONDO GENERAL"/>
    <s v="No Informado-"/>
    <s v="00-N/A"/>
    <s v="0000-NO APLICA"/>
    <s v="N"/>
    <n v="242943"/>
    <n v="292943"/>
    <n v="96388.4"/>
    <n v="96388.4"/>
  </r>
  <r>
    <x v="0"/>
    <x v="0"/>
    <x v="0"/>
    <x v="0"/>
    <s v="2.1.2.2-Bienes y servicios"/>
    <s v="2.1.2.2.1-Contratación de Bienes y Servicios"/>
    <s v="0202-MINISTERIO DE  INTERIOR Y POLICÍA"/>
    <s v="0004-DIRECCION CENTRAL  DE  POLICIA DE TURISMO"/>
    <s v="1-SERVICIOS  GENERALES"/>
    <s v="1.4-Justicia, orden público y seguridad"/>
    <s v="1.4.02-Servicios de protección contra incendios"/>
    <s v="2.2-CONTRATACIÓN DE SERVICIOS"/>
    <s v="2.2.4-TRANSPORTE Y ALMACENAJE"/>
    <s v="01-DISTRITO NACIONAL"/>
    <s v="10-FONDO GENERAL"/>
    <s v="No Informado-"/>
    <s v="00-N/A"/>
    <s v="0000-NO APLICA"/>
    <s v="N"/>
    <n v="10000"/>
    <n v="30000"/>
    <n v="4447.5"/>
    <n v="4447.5"/>
  </r>
  <r>
    <x v="0"/>
    <x v="0"/>
    <x v="0"/>
    <x v="0"/>
    <s v="2.1.2.2-Bienes y servicios"/>
    <s v="2.1.2.2.1-Contratación de Bienes y Servicios"/>
    <s v="0202-MINISTERIO DE  INTERIOR Y POLICÍA"/>
    <s v="0004-DIRECCION CENTRAL  DE  POLICIA DE TURISMO"/>
    <s v="1-SERVICIOS  GENERALES"/>
    <s v="1.4-Justicia, orden público y seguridad"/>
    <s v="1.4.02-Servicios de protección contra incendios"/>
    <s v="2.2-CONTRATACIÓN DE SERVICIOS"/>
    <s v="2.2.6-SEGUROS"/>
    <s v="01-DISTRITO NACIONAL"/>
    <s v="10-FONDO GENERAL"/>
    <s v="No Informado-"/>
    <s v="00-N/A"/>
    <s v="0000-NO APLICA"/>
    <s v="N"/>
    <n v="560522"/>
    <n v="460522"/>
    <n v="384653.22"/>
    <n v="384653.21"/>
  </r>
  <r>
    <x v="0"/>
    <x v="0"/>
    <x v="0"/>
    <x v="0"/>
    <s v="2.1.2.2-Bienes y servicios"/>
    <s v="2.1.2.2.1-Contratación de Bienes y Servicios"/>
    <s v="0202-MINISTERIO DE  INTERIOR Y POLICÍA"/>
    <s v="0004-DIRECCION CENTRAL  DE  POLICIA DE TURISMO"/>
    <s v="1-SERVICIOS  GENERALES"/>
    <s v="1.4-Justicia, orden público y seguridad"/>
    <s v="1.4.02-Servicios de protección contra incendios"/>
    <s v="2.2-CONTRATACIÓN DE SERVICIOS"/>
    <s v="2.2.7-SERVICIOS DE CONSERVACIÓN, REPARACIONES MENORES E INSTALACIONES TEMPORALES"/>
    <s v="01-DISTRITO NACIONAL"/>
    <s v="10-FONDO GENERAL"/>
    <s v="No Informado-"/>
    <s v="00-N/A"/>
    <s v="0000-NO APLICA"/>
    <s v="N"/>
    <n v="1666427"/>
    <n v="1636427"/>
    <n v="694349.37"/>
    <n v="694349.37"/>
  </r>
  <r>
    <x v="0"/>
    <x v="0"/>
    <x v="0"/>
    <x v="0"/>
    <s v="2.1.2.2-Bienes y servicios"/>
    <s v="2.1.2.2.1-Contratación de Bienes y Servicios"/>
    <s v="0202-MINISTERIO DE  INTERIOR Y POLICÍA"/>
    <s v="0004-DIRECCION CENTRAL  DE  POLICIA DE TURISMO"/>
    <s v="1-SERVICIOS  GENERALES"/>
    <s v="1.4-Justicia, orden público y seguridad"/>
    <s v="1.4.02-Servicios de protección contra incendios"/>
    <s v="2.2-CONTRATACIÓN DE SERVICIOS"/>
    <s v="2.2.8-OTROS SERVICIOS NO INCLUIDOS EN CONCEPTOS ANTERIORES"/>
    <s v="01-DISTRITO NACIONAL"/>
    <s v="10-FONDO GENERAL"/>
    <s v="No Informado-"/>
    <s v="00-N/A"/>
    <s v="0000-NO APLICA"/>
    <s v="N"/>
    <n v="67010"/>
    <n v="117510"/>
    <n v="44049.77"/>
    <n v="44049.77"/>
  </r>
  <r>
    <x v="0"/>
    <x v="0"/>
    <x v="0"/>
    <x v="0"/>
    <s v="2.1.2.2-Bienes y servicios"/>
    <s v="2.1.2.2.1-Contratación de Bienes y Servicios"/>
    <s v="0202-MINISTERIO DE  INTERIOR Y POLICÍA"/>
    <s v="0004-DIRECCION CENTRAL  DE  POLICIA DE TURISMO"/>
    <s v="1-SERVICIOS  GENERALES"/>
    <s v="1.4-Justicia, orden público y seguridad"/>
    <s v="1.4.02-Servicios de protección contra incendios"/>
    <s v="2.3-MATERIALES Y SUMINISTROS"/>
    <s v="2.3.1-ALIMENTOS Y PRODUCTOS AGROFORESTALES"/>
    <s v="01-DISTRITO NACIONAL"/>
    <s v="10-FONDO GENERAL"/>
    <s v="No Informado-"/>
    <s v="00-N/A"/>
    <s v="0000-NO APLICA"/>
    <s v="N"/>
    <n v="12729513"/>
    <n v="14230513"/>
    <n v="9903902.4600000009"/>
    <n v="9903902.4600000009"/>
  </r>
  <r>
    <x v="0"/>
    <x v="0"/>
    <x v="0"/>
    <x v="0"/>
    <s v="2.1.2.2-Bienes y servicios"/>
    <s v="2.1.2.2.1-Contratación de Bienes y Servicios"/>
    <s v="0202-MINISTERIO DE  INTERIOR Y POLICÍA"/>
    <s v="0004-DIRECCION CENTRAL  DE  POLICIA DE TURISMO"/>
    <s v="1-SERVICIOS  GENERALES"/>
    <s v="1.4-Justicia, orden público y seguridad"/>
    <s v="1.4.02-Servicios de protección contra incendios"/>
    <s v="2.3-MATERIALES Y SUMINISTROS"/>
    <s v="2.3.2-TEXTILES Y VESTUARIOS"/>
    <s v="01-DISTRITO NACIONAL"/>
    <s v="10-FONDO GENERAL"/>
    <s v="No Informado-"/>
    <s v="00-N/A"/>
    <s v="0000-NO APLICA"/>
    <s v="N"/>
    <n v="5270000"/>
    <n v="3450000"/>
    <n v="1579361.1"/>
    <n v="1579361.1"/>
  </r>
  <r>
    <x v="0"/>
    <x v="0"/>
    <x v="0"/>
    <x v="0"/>
    <s v="2.1.2.2-Bienes y servicios"/>
    <s v="2.1.2.2.1-Contratación de Bienes y Servicios"/>
    <s v="0202-MINISTERIO DE  INTERIOR Y POLICÍA"/>
    <s v="0004-DIRECCION CENTRAL  DE  POLICIA DE TURISMO"/>
    <s v="1-SERVICIOS  GENERALES"/>
    <s v="1.4-Justicia, orden público y seguridad"/>
    <s v="1.4.02-Servicios de protección contra incendios"/>
    <s v="2.3-MATERIALES Y SUMINISTROS"/>
    <s v="2.3.3-PAPEL, CARTÓN E IMPRESOS"/>
    <s v="01-DISTRITO NACIONAL"/>
    <s v="10-FONDO GENERAL"/>
    <s v="No Informado-"/>
    <s v="00-N/A"/>
    <s v="0000-NO APLICA"/>
    <s v="N"/>
    <n v="191271"/>
    <n v="401771"/>
    <n v="191955.03"/>
    <n v="191955.03"/>
  </r>
  <r>
    <x v="0"/>
    <x v="0"/>
    <x v="0"/>
    <x v="0"/>
    <s v="2.1.2.2-Bienes y servicios"/>
    <s v="2.1.2.2.1-Contratación de Bienes y Servicios"/>
    <s v="0202-MINISTERIO DE  INTERIOR Y POLICÍA"/>
    <s v="0004-DIRECCION CENTRAL  DE  POLICIA DE TURISMO"/>
    <s v="1-SERVICIOS  GENERALES"/>
    <s v="1.4-Justicia, orden público y seguridad"/>
    <s v="1.4.02-Servicios de protección contra incendios"/>
    <s v="2.3-MATERIALES Y SUMINISTROS"/>
    <s v="2.3.5-CUERO, CAUCHO Y PLÁSTICO"/>
    <s v="01-DISTRITO NACIONAL"/>
    <s v="10-FONDO GENERAL"/>
    <s v="No Informado-"/>
    <s v="00-N/A"/>
    <s v="0000-NO APLICA"/>
    <s v="N"/>
    <n v="2734261"/>
    <n v="2184261"/>
    <n v="986291.7"/>
    <n v="986291.7"/>
  </r>
  <r>
    <x v="0"/>
    <x v="0"/>
    <x v="0"/>
    <x v="0"/>
    <s v="2.1.2.2-Bienes y servicios"/>
    <s v="2.1.2.2.1-Contratación de Bienes y Servicios"/>
    <s v="0202-MINISTERIO DE  INTERIOR Y POLICÍA"/>
    <s v="0004-DIRECCION CENTRAL  DE  POLICIA DE TURISMO"/>
    <s v="1-SERVICIOS  GENERALES"/>
    <s v="1.4-Justicia, orden público y seguridad"/>
    <s v="1.4.02-Servicios de protección contra incendios"/>
    <s v="2.3-MATERIALES Y SUMINISTROS"/>
    <s v="2.3.6-PRODUCTOS DE MINERALES, METÁLICOS Y NO METÁLICOS"/>
    <s v="01-DISTRITO NACIONAL"/>
    <s v="10-FONDO GENERAL"/>
    <s v="No Informado-"/>
    <s v="00-N/A"/>
    <s v="0000-NO APLICA"/>
    <s v="N"/>
    <n v="1099728"/>
    <n v="1319728"/>
    <n v="570188.89"/>
    <n v="570188.89"/>
  </r>
  <r>
    <x v="0"/>
    <x v="0"/>
    <x v="0"/>
    <x v="0"/>
    <s v="2.1.2.2-Bienes y servicios"/>
    <s v="2.1.2.2.1-Contratación de Bienes y Servicios"/>
    <s v="0202-MINISTERIO DE  INTERIOR Y POLICÍA"/>
    <s v="0004-DIRECCION CENTRAL  DE  POLICIA DE TURISMO"/>
    <s v="1-SERVICIOS  GENERALES"/>
    <s v="1.4-Justicia, orden público y seguridad"/>
    <s v="1.4.02-Servicios de protección contra incendios"/>
    <s v="2.3-MATERIALES Y SUMINISTROS"/>
    <s v="2.3.7-COMBUSTIBLES, LUBRICANTES, PRODUCTOS QUÍMICOS Y CONEXOS"/>
    <s v="01-DISTRITO NACIONAL"/>
    <s v="10-FONDO GENERAL"/>
    <s v="No Informado-"/>
    <s v="00-N/A"/>
    <s v="0000-NO APLICA"/>
    <s v="N"/>
    <n v="12124912"/>
    <n v="12424912"/>
    <n v="11273457.91"/>
    <n v="7608734.8300000001"/>
  </r>
  <r>
    <x v="0"/>
    <x v="0"/>
    <x v="0"/>
    <x v="0"/>
    <s v="2.1.2.2-Bienes y servicios"/>
    <s v="2.1.2.2.1-Contratación de Bienes y Servicios"/>
    <s v="0202-MINISTERIO DE  INTERIOR Y POLICÍA"/>
    <s v="0004-DIRECCION CENTRAL  DE  POLICIA DE TURISMO"/>
    <s v="1-SERVICIOS  GENERALES"/>
    <s v="1.4-Justicia, orden público y seguridad"/>
    <s v="1.4.02-Servicios de protección contra incendios"/>
    <s v="2.3-MATERIALES Y SUMINISTROS"/>
    <s v="2.3.9-PRODUCTOS Y ÚTILES VARIOS"/>
    <s v="01-DISTRITO NACIONAL"/>
    <s v="10-FONDO GENERAL"/>
    <s v="No Informado-"/>
    <s v="00-N/A"/>
    <s v="0000-NO APLICA"/>
    <s v="N"/>
    <n v="1895819"/>
    <n v="1983819"/>
    <n v="1463260.04"/>
    <n v="1463260.04"/>
  </r>
  <r>
    <x v="0"/>
    <x v="0"/>
    <x v="0"/>
    <x v="0"/>
    <s v="2.1.2.2-Bienes y servicios"/>
    <s v="2.1.2.2.1-Contratación de Bienes y Servicios"/>
    <s v="0202-MINISTERIO DE  INTERIOR Y POLICÍA"/>
    <s v="0005-CUERPO DE BOMBEROS SANTO DOMINGO NORTE"/>
    <s v="1-SERVICIOS  GENERALES"/>
    <s v="1.4-Justicia, orden público y seguridad"/>
    <s v="1.4.02-Servicios de protección contra incendios"/>
    <s v="2.2-CONTRATACIÓN DE SERVICIOS"/>
    <s v="2.2.1-SERVICIOS BÁSICOS"/>
    <s v="01-DISTRITO NACIONAL"/>
    <s v="10-FONDO GENERAL"/>
    <s v="No Informado-"/>
    <s v="00-N/A"/>
    <s v="0000-NO APLICA"/>
    <s v="N"/>
    <n v="500000"/>
    <n v="500000"/>
    <n v="363377.83"/>
    <n v="363377.83"/>
  </r>
  <r>
    <x v="0"/>
    <x v="0"/>
    <x v="0"/>
    <x v="0"/>
    <s v="2.1.2.2-Bienes y servicios"/>
    <s v="2.1.2.2.1-Contratación de Bienes y Servicios"/>
    <s v="0202-MINISTERIO DE  INTERIOR Y POLICÍA"/>
    <s v="0005-CUERPO DE BOMBEROS SANTO DOMINGO NORTE"/>
    <s v="1-SERVICIOS  GENERALES"/>
    <s v="1.4-Justicia, orden público y seguridad"/>
    <s v="1.4.02-Servicios de protección contra incendios"/>
    <s v="2.2-CONTRATACIÓN DE SERVICIOS"/>
    <s v="2.2.6-SEGUROS"/>
    <s v="01-DISTRITO NACIONAL"/>
    <s v="10-FONDO GENERAL"/>
    <s v="No Informado-"/>
    <s v="00-N/A"/>
    <s v="0000-NO APLICA"/>
    <s v="N"/>
    <n v="50000"/>
    <n v="50000"/>
    <n v="14805.02"/>
    <n v="14805.02"/>
  </r>
  <r>
    <x v="0"/>
    <x v="0"/>
    <x v="0"/>
    <x v="0"/>
    <s v="2.1.2.2-Bienes y servicios"/>
    <s v="2.1.2.2.1-Contratación de Bienes y Servicios"/>
    <s v="0202-MINISTERIO DE  INTERIOR Y POLICÍA"/>
    <s v="0005-CUERPO DE BOMBEROS SANTO DOMINGO NORTE"/>
    <s v="1-SERVICIOS  GENERALES"/>
    <s v="1.4-Justicia, orden público y seguridad"/>
    <s v="1.4.02-Servicios de protección contra incendios"/>
    <s v="2.2-CONTRATACIÓN DE SERVICIOS"/>
    <s v="2.2.7-SERVICIOS DE CONSERVACIÓN, REPARACIONES MENORES E INSTALACIONES TEMPORALES"/>
    <s v="01-DISTRITO NACIONAL"/>
    <s v="10-FONDO GENERAL"/>
    <s v="No Informado-"/>
    <s v="00-N/A"/>
    <s v="0000-NO APLICA"/>
    <s v="N"/>
    <n v="150000"/>
    <n v="150000"/>
    <n v="23134"/>
    <n v="23134"/>
  </r>
  <r>
    <x v="0"/>
    <x v="0"/>
    <x v="0"/>
    <x v="0"/>
    <s v="2.1.2.2-Bienes y servicios"/>
    <s v="2.1.2.2.1-Contratación de Bienes y Servicios"/>
    <s v="0202-MINISTERIO DE  INTERIOR Y POLICÍA"/>
    <s v="0005-CUERPO DE BOMBEROS SANTO DOMINGO NORTE"/>
    <s v="1-SERVICIOS  GENERALES"/>
    <s v="1.4-Justicia, orden público y seguridad"/>
    <s v="1.4.02-Servicios de protección contra incendios"/>
    <s v="2.2-CONTRATACIÓN DE SERVICIOS"/>
    <s v="2.2.8-OTROS SERVICIOS NO INCLUIDOS EN CONCEPTOS ANTERIORES"/>
    <s v="01-DISTRITO NACIONAL"/>
    <s v="10-FONDO GENERAL"/>
    <s v="No Informado-"/>
    <s v="00-N/A"/>
    <s v="0000-NO APLICA"/>
    <s v="N"/>
    <n v="80000"/>
    <n v="80000"/>
    <n v="2116.4899999999998"/>
    <n v="2116.4899999999998"/>
  </r>
  <r>
    <x v="0"/>
    <x v="0"/>
    <x v="0"/>
    <x v="0"/>
    <s v="2.1.2.2-Bienes y servicios"/>
    <s v="2.1.2.2.1-Contratación de Bienes y Servicios"/>
    <s v="0202-MINISTERIO DE  INTERIOR Y POLICÍA"/>
    <s v="0005-CUERPO DE BOMBEROS SANTO DOMINGO NORTE"/>
    <s v="1-SERVICIOS  GENERALES"/>
    <s v="1.4-Justicia, orden público y seguridad"/>
    <s v="1.4.02-Servicios de protección contra incendios"/>
    <s v="2.3-MATERIALES Y SUMINISTROS"/>
    <s v="2.3.1-ALIMENTOS Y PRODUCTOS AGROFORESTALES"/>
    <s v="01-DISTRITO NACIONAL"/>
    <s v="10-FONDO GENERAL"/>
    <s v="No Informado-"/>
    <s v="00-N/A"/>
    <s v="0000-NO APLICA"/>
    <s v="N"/>
    <n v="2500000"/>
    <n v="2500000"/>
    <n v="2414564.5299999998"/>
    <n v="1620322.86"/>
  </r>
  <r>
    <x v="0"/>
    <x v="0"/>
    <x v="0"/>
    <x v="0"/>
    <s v="2.1.2.2-Bienes y servicios"/>
    <s v="2.1.2.2.1-Contratación de Bienes y Servicios"/>
    <s v="0202-MINISTERIO DE  INTERIOR Y POLICÍA"/>
    <s v="0005-CUERPO DE BOMBEROS SANTO DOMINGO NORTE"/>
    <s v="1-SERVICIOS  GENERALES"/>
    <s v="1.4-Justicia, orden público y seguridad"/>
    <s v="1.4.02-Servicios de protección contra incendios"/>
    <s v="2.3-MATERIALES Y SUMINISTROS"/>
    <s v="2.3.2-TEXTILES Y VESTUARIOS"/>
    <s v="01-DISTRITO NACIONAL"/>
    <s v="10-FONDO GENERAL"/>
    <s v="No Informado-"/>
    <s v="00-N/A"/>
    <s v="0000-NO APLICA"/>
    <s v="N"/>
    <n v="600000"/>
    <n v="600000"/>
    <n v="496343.4"/>
    <n v="398958"/>
  </r>
  <r>
    <x v="0"/>
    <x v="0"/>
    <x v="0"/>
    <x v="0"/>
    <s v="2.1.2.2-Bienes y servicios"/>
    <s v="2.1.2.2.1-Contratación de Bienes y Servicios"/>
    <s v="0202-MINISTERIO DE  INTERIOR Y POLICÍA"/>
    <s v="0005-CUERPO DE BOMBEROS SANTO DOMINGO NORTE"/>
    <s v="1-SERVICIOS  GENERALES"/>
    <s v="1.4-Justicia, orden público y seguridad"/>
    <s v="1.4.02-Servicios de protección contra incendios"/>
    <s v="2.3-MATERIALES Y SUMINISTROS"/>
    <s v="2.3.3-PAPEL, CARTÓN E IMPRESOS"/>
    <s v="01-DISTRITO NACIONAL"/>
    <s v="10-FONDO GENERAL"/>
    <s v="No Informado-"/>
    <s v="00-N/A"/>
    <s v="0000-NO APLICA"/>
    <s v="N"/>
    <n v="100000"/>
    <n v="100000"/>
    <n v="31666.5"/>
    <n v="31666.5"/>
  </r>
  <r>
    <x v="0"/>
    <x v="0"/>
    <x v="0"/>
    <x v="0"/>
    <s v="2.1.2.2-Bienes y servicios"/>
    <s v="2.1.2.2.1-Contratación de Bienes y Servicios"/>
    <s v="0202-MINISTERIO DE  INTERIOR Y POLICÍA"/>
    <s v="0005-CUERPO DE BOMBEROS SANTO DOMINGO NORTE"/>
    <s v="1-SERVICIOS  GENERALES"/>
    <s v="1.4-Justicia, orden público y seguridad"/>
    <s v="1.4.02-Servicios de protección contra incendios"/>
    <s v="2.3-MATERIALES Y SUMINISTROS"/>
    <s v="2.3.5-CUERO, CAUCHO Y PLÁSTICO"/>
    <s v="01-DISTRITO NACIONAL"/>
    <s v="10-FONDO GENERAL"/>
    <s v="No Informado-"/>
    <s v="00-N/A"/>
    <s v="0000-NO APLICA"/>
    <s v="N"/>
    <n v="271760"/>
    <n v="271760"/>
    <n v="13334.95"/>
    <n v="13334.95"/>
  </r>
  <r>
    <x v="0"/>
    <x v="0"/>
    <x v="0"/>
    <x v="0"/>
    <s v="2.1.2.2-Bienes y servicios"/>
    <s v="2.1.2.2.1-Contratación de Bienes y Servicios"/>
    <s v="0202-MINISTERIO DE  INTERIOR Y POLICÍA"/>
    <s v="0005-CUERPO DE BOMBEROS SANTO DOMINGO NORTE"/>
    <s v="1-SERVICIOS  GENERALES"/>
    <s v="1.4-Justicia, orden público y seguridad"/>
    <s v="1.4.02-Servicios de protección contra incendios"/>
    <s v="2.3-MATERIALES Y SUMINISTROS"/>
    <s v="2.3.6-PRODUCTOS DE MINERALES, METÁLICOS Y NO METÁLICOS"/>
    <s v="01-DISTRITO NACIONAL"/>
    <s v="10-FONDO GENERAL"/>
    <s v="No Informado-"/>
    <s v="00-N/A"/>
    <s v="0000-NO APLICA"/>
    <s v="N"/>
    <n v="0"/>
    <n v="1000"/>
    <n v="0"/>
    <n v="0"/>
  </r>
  <r>
    <x v="0"/>
    <x v="0"/>
    <x v="0"/>
    <x v="0"/>
    <s v="2.1.2.2-Bienes y servicios"/>
    <s v="2.1.2.2.1-Contratación de Bienes y Servicios"/>
    <s v="0202-MINISTERIO DE  INTERIOR Y POLICÍA"/>
    <s v="0005-CUERPO DE BOMBEROS SANTO DOMINGO NORTE"/>
    <s v="1-SERVICIOS  GENERALES"/>
    <s v="1.4-Justicia, orden público y seguridad"/>
    <s v="1.4.02-Servicios de protección contra incendios"/>
    <s v="2.3-MATERIALES Y SUMINISTROS"/>
    <s v="2.3.7-COMBUSTIBLES, LUBRICANTES, PRODUCTOS QUÍMICOS Y CONEXOS"/>
    <s v="01-DISTRITO NACIONAL"/>
    <s v="10-FONDO GENERAL"/>
    <s v="No Informado-"/>
    <s v="00-N/A"/>
    <s v="0000-NO APLICA"/>
    <s v="N"/>
    <n v="1325000"/>
    <n v="1404000"/>
    <n v="1272107.8700000001"/>
    <n v="978487.47"/>
  </r>
  <r>
    <x v="0"/>
    <x v="0"/>
    <x v="0"/>
    <x v="0"/>
    <s v="2.1.2.2-Bienes y servicios"/>
    <s v="2.1.2.2.1-Contratación de Bienes y Servicios"/>
    <s v="0202-MINISTERIO DE  INTERIOR Y POLICÍA"/>
    <s v="0005-CUERPO DE BOMBEROS SANTO DOMINGO NORTE"/>
    <s v="1-SERVICIOS  GENERALES"/>
    <s v="1.4-Justicia, orden público y seguridad"/>
    <s v="1.4.02-Servicios de protección contra incendios"/>
    <s v="2.3-MATERIALES Y SUMINISTROS"/>
    <s v="2.3.9-PRODUCTOS Y ÚTILES VARIOS"/>
    <s v="01-DISTRITO NACIONAL"/>
    <s v="10-FONDO GENERAL"/>
    <s v="No Informado-"/>
    <s v="00-N/A"/>
    <s v="0000-NO APLICA"/>
    <s v="N"/>
    <n v="700000"/>
    <n v="620000"/>
    <n v="324545.3"/>
    <n v="324545.3"/>
  </r>
  <r>
    <x v="0"/>
    <x v="0"/>
    <x v="0"/>
    <x v="0"/>
    <s v="2.1.2.2-Bienes y servicios"/>
    <s v="2.1.2.2.1-Contratación de Bienes y Servicios"/>
    <s v="0202-MINISTERIO DE  INTERIOR Y POLICÍA"/>
    <s v="0005-CUERPO DE BOMBEROS SANTO DOMINGO NORTE"/>
    <s v="2-SERVICIOS ECONÓMICOS"/>
    <s v="2.6-Transporte"/>
    <s v="2.6.01-Transporte por carretera"/>
    <s v="2.2-CONTRATACIÓN DE SERVICIOS"/>
    <s v="2.2.1-SERVICIOS BÁSICOS"/>
    <s v="99-MULTIPROVINCIAL"/>
    <s v="10-FONDO GENERAL"/>
    <s v="No Informado-"/>
    <s v="00-N/A"/>
    <s v="0000-NO APLICA"/>
    <s v="N"/>
    <n v="36600000"/>
    <n v="36600000"/>
    <n v="23178158.32"/>
    <n v="23038140.579999998"/>
  </r>
  <r>
    <x v="0"/>
    <x v="0"/>
    <x v="0"/>
    <x v="0"/>
    <s v="2.1.2.2-Bienes y servicios"/>
    <s v="2.1.2.2.1-Contratación de Bienes y Servicios"/>
    <s v="0202-MINISTERIO DE  INTERIOR Y POLICÍA"/>
    <s v="0005-CUERPO DE BOMBEROS SANTO DOMINGO NORTE"/>
    <s v="2-SERVICIOS ECONÓMICOS"/>
    <s v="2.6-Transporte"/>
    <s v="2.6.01-Transporte por carretera"/>
    <s v="2.2-CONTRATACIÓN DE SERVICIOS"/>
    <s v="2.2.2-PUBLICIDAD, IMPRESIÓN Y ENCUADERNACIÓN"/>
    <s v="99-MULTIPROVINCIAL"/>
    <s v="10-FONDO GENERAL"/>
    <s v="No Informado-"/>
    <s v="00-N/A"/>
    <s v="0000-NO APLICA"/>
    <s v="N"/>
    <n v="2500000"/>
    <n v="2500000"/>
    <n v="1473929.15"/>
    <n v="1473929.15"/>
  </r>
  <r>
    <x v="0"/>
    <x v="0"/>
    <x v="0"/>
    <x v="0"/>
    <s v="2.1.2.2-Bienes y servicios"/>
    <s v="2.1.2.2.1-Contratación de Bienes y Servicios"/>
    <s v="0202-MINISTERIO DE  INTERIOR Y POLICÍA"/>
    <s v="0005-CUERPO DE BOMBEROS SANTO DOMINGO NORTE"/>
    <s v="2-SERVICIOS ECONÓMICOS"/>
    <s v="2.6-Transporte"/>
    <s v="2.6.01-Transporte por carretera"/>
    <s v="2.2-CONTRATACIÓN DE SERVICIOS"/>
    <s v="2.2.3-VIÁTICOS"/>
    <s v="99-MULTIPROVINCIAL"/>
    <s v="10-FONDO GENERAL"/>
    <s v="No Informado-"/>
    <s v="00-N/A"/>
    <s v="0000-NO APLICA"/>
    <s v="N"/>
    <n v="5700000"/>
    <n v="5700000"/>
    <n v="4506225"/>
    <n v="4506225"/>
  </r>
  <r>
    <x v="0"/>
    <x v="0"/>
    <x v="0"/>
    <x v="0"/>
    <s v="2.1.2.2-Bienes y servicios"/>
    <s v="2.1.2.2.1-Contratación de Bienes y Servicios"/>
    <s v="0202-MINISTERIO DE  INTERIOR Y POLICÍA"/>
    <s v="0005-CUERPO DE BOMBEROS SANTO DOMINGO NORTE"/>
    <s v="2-SERVICIOS ECONÓMICOS"/>
    <s v="2.6-Transporte"/>
    <s v="2.6.01-Transporte por carretera"/>
    <s v="2.2-CONTRATACIÓN DE SERVICIOS"/>
    <s v="2.2.5-ALQUILERES Y RENTAS"/>
    <s v="99-MULTIPROVINCIAL"/>
    <s v="10-FONDO GENERAL"/>
    <s v="No Informado-"/>
    <s v="00-N/A"/>
    <s v="0000-NO APLICA"/>
    <s v="N"/>
    <n v="15461820"/>
    <n v="15461820"/>
    <n v="12332346.6"/>
    <n v="11449605.67"/>
  </r>
  <r>
    <x v="0"/>
    <x v="0"/>
    <x v="0"/>
    <x v="0"/>
    <s v="2.1.2.2-Bienes y servicios"/>
    <s v="2.1.2.2.1-Contratación de Bienes y Servicios"/>
    <s v="0202-MINISTERIO DE  INTERIOR Y POLICÍA"/>
    <s v="0005-CUERPO DE BOMBEROS SANTO DOMINGO NORTE"/>
    <s v="2-SERVICIOS ECONÓMICOS"/>
    <s v="2.6-Transporte"/>
    <s v="2.6.01-Transporte por carretera"/>
    <s v="2.2-CONTRATACIÓN DE SERVICIOS"/>
    <s v="2.2.6-SEGUROS"/>
    <s v="99-MULTIPROVINCIAL"/>
    <s v="10-FONDO GENERAL"/>
    <s v="No Informado-"/>
    <s v="00-N/A"/>
    <s v="0000-NO APLICA"/>
    <s v="N"/>
    <n v="27008045"/>
    <n v="27008045"/>
    <n v="23240821.350000001"/>
    <n v="23240821.350000001"/>
  </r>
  <r>
    <x v="0"/>
    <x v="0"/>
    <x v="0"/>
    <x v="0"/>
    <s v="2.1.2.2-Bienes y servicios"/>
    <s v="2.1.2.2.1-Contratación de Bienes y Servicios"/>
    <s v="0202-MINISTERIO DE  INTERIOR Y POLICÍA"/>
    <s v="0005-CUERPO DE BOMBEROS SANTO DOMINGO NORTE"/>
    <s v="2-SERVICIOS ECONÓMICOS"/>
    <s v="2.6-Transporte"/>
    <s v="2.6.01-Transporte por carretera"/>
    <s v="2.2-CONTRATACIÓN DE SERVICIOS"/>
    <s v="2.2.7-SERVICIOS DE CONSERVACIÓN, REPARACIONES MENORES E INSTALACIONES TEMPORALES"/>
    <s v="99-MULTIPROVINCIAL"/>
    <s v="10-FONDO GENERAL"/>
    <s v="No Informado-"/>
    <s v="00-N/A"/>
    <s v="0000-NO APLICA"/>
    <s v="N"/>
    <n v="24600000"/>
    <n v="24600000"/>
    <n v="15445883.76"/>
    <n v="14835599.26"/>
  </r>
  <r>
    <x v="0"/>
    <x v="0"/>
    <x v="0"/>
    <x v="0"/>
    <s v="2.1.2.2-Bienes y servicios"/>
    <s v="2.1.2.2.1-Contratación de Bienes y Servicios"/>
    <s v="0202-MINISTERIO DE  INTERIOR Y POLICÍA"/>
    <s v="0005-CUERPO DE BOMBEROS SANTO DOMINGO NORTE"/>
    <s v="2-SERVICIOS ECONÓMICOS"/>
    <s v="2.6-Transporte"/>
    <s v="2.6.01-Transporte por carretera"/>
    <s v="2.2-CONTRATACIÓN DE SERVICIOS"/>
    <s v="2.2.8-OTROS SERVICIOS NO INCLUIDOS EN CONCEPTOS ANTERIORES"/>
    <s v="99-MULTIPROVINCIAL"/>
    <s v="10-FONDO GENERAL"/>
    <s v="No Informado-"/>
    <s v="00-N/A"/>
    <s v="0000-NO APLICA"/>
    <s v="N"/>
    <n v="2020000"/>
    <n v="2020000"/>
    <n v="1586265.89"/>
    <n v="1173248"/>
  </r>
  <r>
    <x v="0"/>
    <x v="0"/>
    <x v="0"/>
    <x v="0"/>
    <s v="2.1.2.2-Bienes y servicios"/>
    <s v="2.1.2.2.1-Contratación de Bienes y Servicios"/>
    <s v="0202-MINISTERIO DE  INTERIOR Y POLICÍA"/>
    <s v="0005-CUERPO DE BOMBEROS SANTO DOMINGO NORTE"/>
    <s v="2-SERVICIOS ECONÓMICOS"/>
    <s v="2.6-Transporte"/>
    <s v="2.6.01-Transporte por carretera"/>
    <s v="2.3-MATERIALES Y SUMINISTROS"/>
    <s v="2.3.1-ALIMENTOS Y PRODUCTOS AGROFORESTALES"/>
    <s v="99-MULTIPROVINCIAL"/>
    <s v="10-FONDO GENERAL"/>
    <s v="No Informado-"/>
    <s v="00-N/A"/>
    <s v="0000-NO APLICA"/>
    <s v="N"/>
    <n v="42000000"/>
    <n v="43536521.630000003"/>
    <n v="42309394.859999999"/>
    <n v="11061069.02"/>
  </r>
  <r>
    <x v="0"/>
    <x v="0"/>
    <x v="0"/>
    <x v="0"/>
    <s v="2.1.2.2-Bienes y servicios"/>
    <s v="2.1.2.2.1-Contratación de Bienes y Servicios"/>
    <s v="0202-MINISTERIO DE  INTERIOR Y POLICÍA"/>
    <s v="0005-CUERPO DE BOMBEROS SANTO DOMINGO NORTE"/>
    <s v="2-SERVICIOS ECONÓMICOS"/>
    <s v="2.6-Transporte"/>
    <s v="2.6.01-Transporte por carretera"/>
    <s v="2.3-MATERIALES Y SUMINISTROS"/>
    <s v="2.3.2-TEXTILES Y VESTUARIOS"/>
    <s v="99-MULTIPROVINCIAL"/>
    <s v="10-FONDO GENERAL"/>
    <s v="No Informado-"/>
    <s v="00-N/A"/>
    <s v="0000-NO APLICA"/>
    <s v="N"/>
    <n v="29630550"/>
    <n v="24337233.989999998"/>
    <n v="16285665.92"/>
    <n v="16285664.52"/>
  </r>
  <r>
    <x v="0"/>
    <x v="0"/>
    <x v="0"/>
    <x v="0"/>
    <s v="2.1.2.2-Bienes y servicios"/>
    <s v="2.1.2.2.1-Contratación de Bienes y Servicios"/>
    <s v="0202-MINISTERIO DE  INTERIOR Y POLICÍA"/>
    <s v="0005-CUERPO DE BOMBEROS SANTO DOMINGO NORTE"/>
    <s v="2-SERVICIOS ECONÓMICOS"/>
    <s v="2.6-Transporte"/>
    <s v="2.6.01-Transporte por carretera"/>
    <s v="2.3-MATERIALES Y SUMINISTROS"/>
    <s v="2.3.3-PAPEL, CARTÓN E IMPRESOS"/>
    <s v="99-MULTIPROVINCIAL"/>
    <s v="10-FONDO GENERAL"/>
    <s v="No Informado-"/>
    <s v="00-N/A"/>
    <s v="0000-NO APLICA"/>
    <s v="N"/>
    <n v="2800000"/>
    <n v="2984512.46"/>
    <n v="1562466.05"/>
    <n v="20000"/>
  </r>
  <r>
    <x v="0"/>
    <x v="0"/>
    <x v="0"/>
    <x v="0"/>
    <s v="2.1.2.2-Bienes y servicios"/>
    <s v="2.1.2.2.1-Contratación de Bienes y Servicios"/>
    <s v="0202-MINISTERIO DE  INTERIOR Y POLICÍA"/>
    <s v="0005-CUERPO DE BOMBEROS SANTO DOMINGO NORTE"/>
    <s v="2-SERVICIOS ECONÓMICOS"/>
    <s v="2.6-Transporte"/>
    <s v="2.6.01-Transporte por carretera"/>
    <s v="2.3-MATERIALES Y SUMINISTROS"/>
    <s v="2.3.4-PRODUCTOS FARMACÉUTICOS"/>
    <s v="99-MULTIPROVINCIAL"/>
    <s v="10-FONDO GENERAL"/>
    <s v="No Informado-"/>
    <s v="00-N/A"/>
    <s v="0000-NO APLICA"/>
    <s v="N"/>
    <n v="0"/>
    <n v="58942.51"/>
    <n v="58942.51"/>
    <n v="58942.31"/>
  </r>
  <r>
    <x v="0"/>
    <x v="0"/>
    <x v="0"/>
    <x v="0"/>
    <s v="2.1.2.2-Bienes y servicios"/>
    <s v="2.1.2.2.1-Contratación de Bienes y Servicios"/>
    <s v="0202-MINISTERIO DE  INTERIOR Y POLICÍA"/>
    <s v="0005-CUERPO DE BOMBEROS SANTO DOMINGO NORTE"/>
    <s v="2-SERVICIOS ECONÓMICOS"/>
    <s v="2.6-Transporte"/>
    <s v="2.6.01-Transporte por carretera"/>
    <s v="2.3-MATERIALES Y SUMINISTROS"/>
    <s v="2.3.5-CUERO, CAUCHO Y PLÁSTICO"/>
    <s v="99-MULTIPROVINCIAL"/>
    <s v="10-FONDO GENERAL"/>
    <s v="No Informado-"/>
    <s v="00-N/A"/>
    <s v="0000-NO APLICA"/>
    <s v="N"/>
    <n v="22919550"/>
    <n v="10308063.699999999"/>
    <n v="9905700.3100000005"/>
    <n v="5001575.7300000004"/>
  </r>
  <r>
    <x v="0"/>
    <x v="0"/>
    <x v="0"/>
    <x v="0"/>
    <s v="2.1.2.2-Bienes y servicios"/>
    <s v="2.1.2.2.1-Contratación de Bienes y Servicios"/>
    <s v="0202-MINISTERIO DE  INTERIOR Y POLICÍA"/>
    <s v="0005-CUERPO DE BOMBEROS SANTO DOMINGO NORTE"/>
    <s v="2-SERVICIOS ECONÓMICOS"/>
    <s v="2.6-Transporte"/>
    <s v="2.6.01-Transporte por carretera"/>
    <s v="2.3-MATERIALES Y SUMINISTROS"/>
    <s v="2.3.6-PRODUCTOS DE MINERALES, METÁLICOS Y NO METÁLICOS"/>
    <s v="99-MULTIPROVINCIAL"/>
    <s v="10-FONDO GENERAL"/>
    <s v="No Informado-"/>
    <s v="00-N/A"/>
    <s v="0000-NO APLICA"/>
    <s v="N"/>
    <n v="0"/>
    <n v="225817.07"/>
    <n v="225273.16"/>
    <n v="225273.16"/>
  </r>
  <r>
    <x v="0"/>
    <x v="0"/>
    <x v="0"/>
    <x v="0"/>
    <s v="2.1.2.2-Bienes y servicios"/>
    <s v="2.1.2.2.1-Contratación de Bienes y Servicios"/>
    <s v="0202-MINISTERIO DE  INTERIOR Y POLICÍA"/>
    <s v="0005-CUERPO DE BOMBEROS SANTO DOMINGO NORTE"/>
    <s v="2-SERVICIOS ECONÓMICOS"/>
    <s v="2.6-Transporte"/>
    <s v="2.6.01-Transporte por carretera"/>
    <s v="2.3-MATERIALES Y SUMINISTROS"/>
    <s v="2.3.7-COMBUSTIBLES, LUBRICANTES, PRODUCTOS QUÍMICOS Y CONEXOS"/>
    <s v="99-MULTIPROVINCIAL"/>
    <s v="10-FONDO GENERAL"/>
    <s v="No Informado-"/>
    <s v="00-N/A"/>
    <s v="0000-NO APLICA"/>
    <s v="N"/>
    <n v="110380450"/>
    <n v="110154632.93000001"/>
    <n v="102829968.20999999"/>
    <n v="70700688.209999993"/>
  </r>
  <r>
    <x v="0"/>
    <x v="0"/>
    <x v="0"/>
    <x v="0"/>
    <s v="2.1.2.2-Bienes y servicios"/>
    <s v="2.1.2.2.1-Contratación de Bienes y Servicios"/>
    <s v="0202-MINISTERIO DE  INTERIOR Y POLICÍA"/>
    <s v="0005-CUERPO DE BOMBEROS SANTO DOMINGO NORTE"/>
    <s v="2-SERVICIOS ECONÓMICOS"/>
    <s v="2.6-Transporte"/>
    <s v="2.6.01-Transporte por carretera"/>
    <s v="2.3-MATERIALES Y SUMINISTROS"/>
    <s v="2.3.9-PRODUCTOS Y ÚTILES VARIOS"/>
    <s v="99-MULTIPROVINCIAL"/>
    <s v="10-FONDO GENERAL"/>
    <s v="No Informado-"/>
    <s v="00-N/A"/>
    <s v="0000-NO APLICA"/>
    <s v="N"/>
    <n v="26848759"/>
    <n v="37790828.729999997"/>
    <n v="29030888.120000001"/>
    <n v="20716874.859999999"/>
  </r>
  <r>
    <x v="0"/>
    <x v="0"/>
    <x v="0"/>
    <x v="0"/>
    <s v="2.1.2.2-Bienes y servicios"/>
    <s v="2.1.2.2.1-Contratación de Bienes y Servicios"/>
    <s v="0202-MINISTERIO DE  INTERIOR Y POLICÍA"/>
    <s v="0006-CUERPO DE BOMBEROS SANTO DOMINGO ESTE"/>
    <s v="1-SERVICIOS  GENERALES"/>
    <s v="1.4-Justicia, orden público y seguridad"/>
    <s v="1.4.02-Servicios de protección contra incendios"/>
    <s v="2.2-CONTRATACIÓN DE SERVICIOS"/>
    <s v="2.2.1-SERVICIOS BÁSICOS"/>
    <s v="01-DISTRITO NACIONAL"/>
    <s v="10-FONDO GENERAL"/>
    <s v="No Informado-"/>
    <s v="00-N/A"/>
    <s v="0000-NO APLICA"/>
    <s v="N"/>
    <n v="1275000"/>
    <n v="1100000"/>
    <n v="1023616.93"/>
    <n v="1018614.03"/>
  </r>
  <r>
    <x v="0"/>
    <x v="0"/>
    <x v="0"/>
    <x v="0"/>
    <s v="2.1.2.2-Bienes y servicios"/>
    <s v="2.1.2.2.1-Contratación de Bienes y Servicios"/>
    <s v="0202-MINISTERIO DE  INTERIOR Y POLICÍA"/>
    <s v="0006-CUERPO DE BOMBEROS SANTO DOMINGO ESTE"/>
    <s v="1-SERVICIOS  GENERALES"/>
    <s v="1.4-Justicia, orden público y seguridad"/>
    <s v="1.4.02-Servicios de protección contra incendios"/>
    <s v="2.2-CONTRATACIÓN DE SERVICIOS"/>
    <s v="2.2.2-PUBLICIDAD, IMPRESIÓN Y ENCUADERNACIÓN"/>
    <s v="01-DISTRITO NACIONAL"/>
    <s v="10-FONDO GENERAL"/>
    <s v="No Informado-"/>
    <s v="00-N/A"/>
    <s v="0000-NO APLICA"/>
    <s v="N"/>
    <n v="30000"/>
    <n v="30000"/>
    <n v="0"/>
    <n v="0"/>
  </r>
  <r>
    <x v="0"/>
    <x v="0"/>
    <x v="0"/>
    <x v="0"/>
    <s v="2.1.2.2-Bienes y servicios"/>
    <s v="2.1.2.2.1-Contratación de Bienes y Servicios"/>
    <s v="0202-MINISTERIO DE  INTERIOR Y POLICÍA"/>
    <s v="0006-CUERPO DE BOMBEROS SANTO DOMINGO ESTE"/>
    <s v="1-SERVICIOS  GENERALES"/>
    <s v="1.4-Justicia, orden público y seguridad"/>
    <s v="1.4.02-Servicios de protección contra incendios"/>
    <s v="2.2-CONTRATACIÓN DE SERVICIOS"/>
    <s v="2.2.3-VIÁTICOS"/>
    <s v="01-DISTRITO NACIONAL"/>
    <s v="10-FONDO GENERAL"/>
    <s v="No Informado-"/>
    <s v="00-N/A"/>
    <s v="0000-NO APLICA"/>
    <s v="N"/>
    <n v="50000"/>
    <n v="50000"/>
    <n v="0"/>
    <n v="0"/>
  </r>
  <r>
    <x v="0"/>
    <x v="0"/>
    <x v="0"/>
    <x v="0"/>
    <s v="2.1.2.2-Bienes y servicios"/>
    <s v="2.1.2.2.1-Contratación de Bienes y Servicios"/>
    <s v="0202-MINISTERIO DE  INTERIOR Y POLICÍA"/>
    <s v="0006-CUERPO DE BOMBEROS SANTO DOMINGO ESTE"/>
    <s v="1-SERVICIOS  GENERALES"/>
    <s v="1.4-Justicia, orden público y seguridad"/>
    <s v="1.4.02-Servicios de protección contra incendios"/>
    <s v="2.2-CONTRATACIÓN DE SERVICIOS"/>
    <s v="2.2.4-TRANSPORTE Y ALMACENAJE"/>
    <s v="01-DISTRITO NACIONAL"/>
    <s v="10-FONDO GENERAL"/>
    <s v="No Informado-"/>
    <s v="00-N/A"/>
    <s v="0000-NO APLICA"/>
    <s v="N"/>
    <n v="10000"/>
    <n v="10000"/>
    <n v="0"/>
    <n v="0"/>
  </r>
  <r>
    <x v="0"/>
    <x v="0"/>
    <x v="0"/>
    <x v="0"/>
    <s v="2.1.2.2-Bienes y servicios"/>
    <s v="2.1.2.2.1-Contratación de Bienes y Servicios"/>
    <s v="0202-MINISTERIO DE  INTERIOR Y POLICÍA"/>
    <s v="0006-CUERPO DE BOMBEROS SANTO DOMINGO ESTE"/>
    <s v="1-SERVICIOS  GENERALES"/>
    <s v="1.4-Justicia, orden público y seguridad"/>
    <s v="1.4.02-Servicios de protección contra incendios"/>
    <s v="2.2-CONTRATACIÓN DE SERVICIOS"/>
    <s v="2.2.5-ALQUILERES Y RENTAS"/>
    <s v="01-DISTRITO NACIONAL"/>
    <s v="10-FONDO GENERAL"/>
    <s v="No Informado-"/>
    <s v="00-N/A"/>
    <s v="0000-NO APLICA"/>
    <s v="N"/>
    <n v="30173"/>
    <n v="30173"/>
    <n v="0"/>
    <n v="0"/>
  </r>
  <r>
    <x v="0"/>
    <x v="0"/>
    <x v="0"/>
    <x v="0"/>
    <s v="2.1.2.2-Bienes y servicios"/>
    <s v="2.1.2.2.1-Contratación de Bienes y Servicios"/>
    <s v="0202-MINISTERIO DE  INTERIOR Y POLICÍA"/>
    <s v="0006-CUERPO DE BOMBEROS SANTO DOMINGO ESTE"/>
    <s v="1-SERVICIOS  GENERALES"/>
    <s v="1.4-Justicia, orden público y seguridad"/>
    <s v="1.4.02-Servicios de protección contra incendios"/>
    <s v="2.2-CONTRATACIÓN DE SERVICIOS"/>
    <s v="2.2.6-SEGUROS"/>
    <s v="01-DISTRITO NACIONAL"/>
    <s v="10-FONDO GENERAL"/>
    <s v="No Informado-"/>
    <s v="00-N/A"/>
    <s v="0000-NO APLICA"/>
    <s v="N"/>
    <n v="500000"/>
    <n v="521000"/>
    <n v="517762.28"/>
    <n v="500891.24"/>
  </r>
  <r>
    <x v="0"/>
    <x v="0"/>
    <x v="0"/>
    <x v="0"/>
    <s v="2.1.2.2-Bienes y servicios"/>
    <s v="2.1.2.2.1-Contratación de Bienes y Servicios"/>
    <s v="0202-MINISTERIO DE  INTERIOR Y POLICÍA"/>
    <s v="0006-CUERPO DE BOMBEROS SANTO DOMINGO ESTE"/>
    <s v="1-SERVICIOS  GENERALES"/>
    <s v="1.4-Justicia, orden público y seguridad"/>
    <s v="1.4.02-Servicios de protección contra incendios"/>
    <s v="2.2-CONTRATACIÓN DE SERVICIOS"/>
    <s v="2.2.7-SERVICIOS DE CONSERVACIÓN, REPARACIONES MENORES E INSTALACIONES TEMPORALES"/>
    <s v="01-DISTRITO NACIONAL"/>
    <s v="10-FONDO GENERAL"/>
    <s v="No Informado-"/>
    <s v="00-N/A"/>
    <s v="0000-NO APLICA"/>
    <s v="N"/>
    <n v="1000000"/>
    <n v="713000"/>
    <n v="260377.62"/>
    <n v="63240.92"/>
  </r>
  <r>
    <x v="0"/>
    <x v="0"/>
    <x v="0"/>
    <x v="0"/>
    <s v="2.1.2.2-Bienes y servicios"/>
    <s v="2.1.2.2.1-Contratación de Bienes y Servicios"/>
    <s v="0202-MINISTERIO DE  INTERIOR Y POLICÍA"/>
    <s v="0006-CUERPO DE BOMBEROS SANTO DOMINGO ESTE"/>
    <s v="1-SERVICIOS  GENERALES"/>
    <s v="1.4-Justicia, orden público y seguridad"/>
    <s v="1.4.02-Servicios de protección contra incendios"/>
    <s v="2.2-CONTRATACIÓN DE SERVICIOS"/>
    <s v="2.2.8-OTROS SERVICIOS NO INCLUIDOS EN CONCEPTOS ANTERIORES"/>
    <s v="01-DISTRITO NACIONAL"/>
    <s v="10-FONDO GENERAL"/>
    <s v="No Informado-"/>
    <s v="00-N/A"/>
    <s v="0000-NO APLICA"/>
    <s v="N"/>
    <n v="210000"/>
    <n v="170000"/>
    <n v="16433"/>
    <n v="8351.64"/>
  </r>
  <r>
    <x v="0"/>
    <x v="0"/>
    <x v="0"/>
    <x v="0"/>
    <s v="2.1.2.2-Bienes y servicios"/>
    <s v="2.1.2.2.1-Contratación de Bienes y Servicios"/>
    <s v="0202-MINISTERIO DE  INTERIOR Y POLICÍA"/>
    <s v="0006-CUERPO DE BOMBEROS SANTO DOMINGO ESTE"/>
    <s v="1-SERVICIOS  GENERALES"/>
    <s v="1.4-Justicia, orden público y seguridad"/>
    <s v="1.4.02-Servicios de protección contra incendios"/>
    <s v="2.2-CONTRATACIÓN DE SERVICIOS"/>
    <s v="2.2.9-OTRAS CONTRATACIONES DE SERVICIOS"/>
    <s v="01-DISTRITO NACIONAL"/>
    <s v="10-FONDO GENERAL"/>
    <s v="No Informado-"/>
    <s v="00-N/A"/>
    <s v="0000-NO APLICA"/>
    <s v="N"/>
    <n v="500000"/>
    <n v="50000"/>
    <n v="0"/>
    <n v="0"/>
  </r>
  <r>
    <x v="0"/>
    <x v="0"/>
    <x v="0"/>
    <x v="0"/>
    <s v="2.1.2.2-Bienes y servicios"/>
    <s v="2.1.2.2.1-Contratación de Bienes y Servicios"/>
    <s v="0202-MINISTERIO DE  INTERIOR Y POLICÍA"/>
    <s v="0006-CUERPO DE BOMBEROS SANTO DOMINGO ESTE"/>
    <s v="1-SERVICIOS  GENERALES"/>
    <s v="1.4-Justicia, orden público y seguridad"/>
    <s v="1.4.02-Servicios de protección contra incendios"/>
    <s v="2.3-MATERIALES Y SUMINISTROS"/>
    <s v="2.3.1-ALIMENTOS Y PRODUCTOS AGROFORESTALES"/>
    <s v="01-DISTRITO NACIONAL"/>
    <s v="10-FONDO GENERAL"/>
    <s v="No Informado-"/>
    <s v="00-N/A"/>
    <s v="0000-NO APLICA"/>
    <s v="N"/>
    <n v="750000"/>
    <n v="4221000"/>
    <n v="2665057.27"/>
    <n v="2353044.02"/>
  </r>
  <r>
    <x v="0"/>
    <x v="0"/>
    <x v="0"/>
    <x v="0"/>
    <s v="2.1.2.2-Bienes y servicios"/>
    <s v="2.1.2.2.1-Contratación de Bienes y Servicios"/>
    <s v="0202-MINISTERIO DE  INTERIOR Y POLICÍA"/>
    <s v="0006-CUERPO DE BOMBEROS SANTO DOMINGO ESTE"/>
    <s v="1-SERVICIOS  GENERALES"/>
    <s v="1.4-Justicia, orden público y seguridad"/>
    <s v="1.4.02-Servicios de protección contra incendios"/>
    <s v="2.3-MATERIALES Y SUMINISTROS"/>
    <s v="2.3.2-TEXTILES Y VESTUARIOS"/>
    <s v="01-DISTRITO NACIONAL"/>
    <s v="10-FONDO GENERAL"/>
    <s v="No Informado-"/>
    <s v="00-N/A"/>
    <s v="0000-NO APLICA"/>
    <s v="N"/>
    <n v="1430000"/>
    <n v="986000"/>
    <n v="571966.06000000006"/>
    <n v="571966.06000000006"/>
  </r>
  <r>
    <x v="0"/>
    <x v="0"/>
    <x v="0"/>
    <x v="0"/>
    <s v="2.1.2.2-Bienes y servicios"/>
    <s v="2.1.2.2.1-Contratación de Bienes y Servicios"/>
    <s v="0202-MINISTERIO DE  INTERIOR Y POLICÍA"/>
    <s v="0006-CUERPO DE BOMBEROS SANTO DOMINGO ESTE"/>
    <s v="1-SERVICIOS  GENERALES"/>
    <s v="1.4-Justicia, orden público y seguridad"/>
    <s v="1.4.02-Servicios de protección contra incendios"/>
    <s v="2.3-MATERIALES Y SUMINISTROS"/>
    <s v="2.3.3-PAPEL, CARTÓN E IMPRESOS"/>
    <s v="01-DISTRITO NACIONAL"/>
    <s v="10-FONDO GENERAL"/>
    <s v="No Informado-"/>
    <s v="00-N/A"/>
    <s v="0000-NO APLICA"/>
    <s v="N"/>
    <n v="185000"/>
    <n v="72000"/>
    <n v="34565.74"/>
    <n v="0"/>
  </r>
  <r>
    <x v="0"/>
    <x v="0"/>
    <x v="0"/>
    <x v="0"/>
    <s v="2.1.2.2-Bienes y servicios"/>
    <s v="2.1.2.2.1-Contratación de Bienes y Servicios"/>
    <s v="0202-MINISTERIO DE  INTERIOR Y POLICÍA"/>
    <s v="0006-CUERPO DE BOMBEROS SANTO DOMINGO ESTE"/>
    <s v="1-SERVICIOS  GENERALES"/>
    <s v="1.4-Justicia, orden público y seguridad"/>
    <s v="1.4.02-Servicios de protección contra incendios"/>
    <s v="2.3-MATERIALES Y SUMINISTROS"/>
    <s v="2.3.4-PRODUCTOS FARMACÉUTICOS"/>
    <s v="01-DISTRITO NACIONAL"/>
    <s v="10-FONDO GENERAL"/>
    <s v="No Informado-"/>
    <s v="00-N/A"/>
    <s v="0000-NO APLICA"/>
    <s v="N"/>
    <n v="30000"/>
    <n v="2000"/>
    <n v="0"/>
    <n v="0"/>
  </r>
  <r>
    <x v="0"/>
    <x v="0"/>
    <x v="0"/>
    <x v="0"/>
    <s v="2.1.2.2-Bienes y servicios"/>
    <s v="2.1.2.2.1-Contratación de Bienes y Servicios"/>
    <s v="0202-MINISTERIO DE  INTERIOR Y POLICÍA"/>
    <s v="0006-CUERPO DE BOMBEROS SANTO DOMINGO ESTE"/>
    <s v="1-SERVICIOS  GENERALES"/>
    <s v="1.4-Justicia, orden público y seguridad"/>
    <s v="1.4.02-Servicios de protección contra incendios"/>
    <s v="2.3-MATERIALES Y SUMINISTROS"/>
    <s v="2.3.5-CUERO, CAUCHO Y PLÁSTICO"/>
    <s v="01-DISTRITO NACIONAL"/>
    <s v="10-FONDO GENERAL"/>
    <s v="No Informado-"/>
    <s v="00-N/A"/>
    <s v="0000-NO APLICA"/>
    <s v="N"/>
    <n v="825000"/>
    <n v="405000"/>
    <n v="375444.74"/>
    <n v="375444.74"/>
  </r>
  <r>
    <x v="0"/>
    <x v="0"/>
    <x v="0"/>
    <x v="0"/>
    <s v="2.1.2.2-Bienes y servicios"/>
    <s v="2.1.2.2.1-Contratación de Bienes y Servicios"/>
    <s v="0202-MINISTERIO DE  INTERIOR Y POLICÍA"/>
    <s v="0006-CUERPO DE BOMBEROS SANTO DOMINGO ESTE"/>
    <s v="1-SERVICIOS  GENERALES"/>
    <s v="1.4-Justicia, orden público y seguridad"/>
    <s v="1.4.02-Servicios de protección contra incendios"/>
    <s v="2.3-MATERIALES Y SUMINISTROS"/>
    <s v="2.3.6-PRODUCTOS DE MINERALES, METÁLICOS Y NO METÁLICOS"/>
    <s v="01-DISTRITO NACIONAL"/>
    <s v="10-FONDO GENERAL"/>
    <s v="No Informado-"/>
    <s v="00-N/A"/>
    <s v="0000-NO APLICA"/>
    <s v="N"/>
    <n v="1430000"/>
    <n v="835600"/>
    <n v="322401.53000000003"/>
    <n v="263788.46000000002"/>
  </r>
  <r>
    <x v="0"/>
    <x v="0"/>
    <x v="0"/>
    <x v="0"/>
    <s v="2.1.2.2-Bienes y servicios"/>
    <s v="2.1.2.2.1-Contratación de Bienes y Servicios"/>
    <s v="0202-MINISTERIO DE  INTERIOR Y POLICÍA"/>
    <s v="0006-CUERPO DE BOMBEROS SANTO DOMINGO ESTE"/>
    <s v="1-SERVICIOS  GENERALES"/>
    <s v="1.4-Justicia, orden público y seguridad"/>
    <s v="1.4.02-Servicios de protección contra incendios"/>
    <s v="2.3-MATERIALES Y SUMINISTROS"/>
    <s v="2.3.7-COMBUSTIBLES, LUBRICANTES, PRODUCTOS QUÍMICOS Y CONEXOS"/>
    <s v="01-DISTRITO NACIONAL"/>
    <s v="10-FONDO GENERAL"/>
    <s v="No Informado-"/>
    <s v="00-N/A"/>
    <s v="0000-NO APLICA"/>
    <s v="N"/>
    <n v="3859214"/>
    <n v="4031214"/>
    <n v="3319166.28"/>
    <n v="3220512.46"/>
  </r>
  <r>
    <x v="0"/>
    <x v="0"/>
    <x v="0"/>
    <x v="0"/>
    <s v="2.1.2.2-Bienes y servicios"/>
    <s v="2.1.2.2.1-Contratación de Bienes y Servicios"/>
    <s v="0202-MINISTERIO DE  INTERIOR Y POLICÍA"/>
    <s v="0006-CUERPO DE BOMBEROS SANTO DOMINGO ESTE"/>
    <s v="1-SERVICIOS  GENERALES"/>
    <s v="1.4-Justicia, orden público y seguridad"/>
    <s v="1.4.02-Servicios de protección contra incendios"/>
    <s v="2.3-MATERIALES Y SUMINISTROS"/>
    <s v="2.3.9-PRODUCTOS Y ÚTILES VARIOS"/>
    <s v="01-DISTRITO NACIONAL"/>
    <s v="10-FONDO GENERAL"/>
    <s v="No Informado-"/>
    <s v="00-N/A"/>
    <s v="0000-NO APLICA"/>
    <s v="N"/>
    <n v="2495000"/>
    <n v="1582400"/>
    <n v="1140808.42"/>
    <n v="733892.27"/>
  </r>
  <r>
    <x v="0"/>
    <x v="0"/>
    <x v="0"/>
    <x v="0"/>
    <s v="2.1.2.2-Bienes y servicios"/>
    <s v="2.1.2.2.1-Contratación de Bienes y Servicios"/>
    <s v="0202-MINISTERIO DE  INTERIOR Y POLICÍA"/>
    <s v="0007-CUERPO DE BOMBEROS DE SANTO DOMINGO DE BOCA CHICA"/>
    <s v="1-SERVICIOS  GENERALES"/>
    <s v="1.4-Justicia, orden público y seguridad"/>
    <s v="1.4.02-Servicios de protección contra incendios"/>
    <s v="2.2-CONTRATACIÓN DE SERVICIOS"/>
    <s v="2.2.1-SERVICIOS BÁSICOS"/>
    <s v="01-DISTRITO NACIONAL"/>
    <s v="10-FONDO GENERAL"/>
    <s v="No Informado-"/>
    <s v="00-N/A"/>
    <s v="0000-NO APLICA"/>
    <s v="N"/>
    <n v="683200"/>
    <n v="686576.8"/>
    <n v="386333.53"/>
    <n v="386333.53"/>
  </r>
  <r>
    <x v="0"/>
    <x v="0"/>
    <x v="0"/>
    <x v="0"/>
    <s v="2.1.2.2-Bienes y servicios"/>
    <s v="2.1.2.2.1-Contratación de Bienes y Servicios"/>
    <s v="0202-MINISTERIO DE  INTERIOR Y POLICÍA"/>
    <s v="0007-CUERPO DE BOMBEROS DE SANTO DOMINGO DE BOCA CHICA"/>
    <s v="1-SERVICIOS  GENERALES"/>
    <s v="1.4-Justicia, orden público y seguridad"/>
    <s v="1.4.02-Servicios de protección contra incendios"/>
    <s v="2.2-CONTRATACIÓN DE SERVICIOS"/>
    <s v="2.2.7-SERVICIOS DE CONSERVACIÓN, REPARACIONES MENORES E INSTALACIONES TEMPORALES"/>
    <s v="01-DISTRITO NACIONAL"/>
    <s v="10-FONDO GENERAL"/>
    <s v="No Informado-"/>
    <s v="00-N/A"/>
    <s v="0000-NO APLICA"/>
    <s v="N"/>
    <n v="705144"/>
    <n v="55289.73"/>
    <n v="55289.73"/>
    <n v="55289.73"/>
  </r>
  <r>
    <x v="0"/>
    <x v="0"/>
    <x v="0"/>
    <x v="0"/>
    <s v="2.1.2.2-Bienes y servicios"/>
    <s v="2.1.2.2.1-Contratación de Bienes y Servicios"/>
    <s v="0202-MINISTERIO DE  INTERIOR Y POLICÍA"/>
    <s v="0007-CUERPO DE BOMBEROS DE SANTO DOMINGO DE BOCA CHICA"/>
    <s v="1-SERVICIOS  GENERALES"/>
    <s v="1.4-Justicia, orden público y seguridad"/>
    <s v="1.4.02-Servicios de protección contra incendios"/>
    <s v="2.2-CONTRATACIÓN DE SERVICIOS"/>
    <s v="2.2.8-OTROS SERVICIOS NO INCLUIDOS EN CONCEPTOS ANTERIORES"/>
    <s v="01-DISTRITO NACIONAL"/>
    <s v="10-FONDO GENERAL"/>
    <s v="No Informado-"/>
    <s v="00-N/A"/>
    <s v="0000-NO APLICA"/>
    <s v="N"/>
    <n v="170000"/>
    <n v="110000"/>
    <n v="2151.92"/>
    <n v="2151.92"/>
  </r>
  <r>
    <x v="0"/>
    <x v="0"/>
    <x v="0"/>
    <x v="0"/>
    <s v="2.1.2.2-Bienes y servicios"/>
    <s v="2.1.2.2.1-Contratación de Bienes y Servicios"/>
    <s v="0202-MINISTERIO DE  INTERIOR Y POLICÍA"/>
    <s v="0007-CUERPO DE BOMBEROS DE SANTO DOMINGO DE BOCA CHICA"/>
    <s v="1-SERVICIOS  GENERALES"/>
    <s v="1.4-Justicia, orden público y seguridad"/>
    <s v="1.4.02-Servicios de protección contra incendios"/>
    <s v="2.3-MATERIALES Y SUMINISTROS"/>
    <s v="2.3.1-ALIMENTOS Y PRODUCTOS AGROFORESTALES"/>
    <s v="01-DISTRITO NACIONAL"/>
    <s v="10-FONDO GENERAL"/>
    <s v="No Informado-"/>
    <s v="00-N/A"/>
    <s v="0000-NO APLICA"/>
    <s v="N"/>
    <n v="1522443"/>
    <n v="1522443"/>
    <n v="1080970.92"/>
    <n v="1080198.6599999999"/>
  </r>
  <r>
    <x v="0"/>
    <x v="0"/>
    <x v="0"/>
    <x v="0"/>
    <s v="2.1.2.2-Bienes y servicios"/>
    <s v="2.1.2.2.1-Contratación de Bienes y Servicios"/>
    <s v="0202-MINISTERIO DE  INTERIOR Y POLICÍA"/>
    <s v="0007-CUERPO DE BOMBEROS DE SANTO DOMINGO DE BOCA CHICA"/>
    <s v="1-SERVICIOS  GENERALES"/>
    <s v="1.4-Justicia, orden público y seguridad"/>
    <s v="1.4.02-Servicios de protección contra incendios"/>
    <s v="2.3-MATERIALES Y SUMINISTROS"/>
    <s v="2.3.2-TEXTILES Y VESTUARIOS"/>
    <s v="01-DISTRITO NACIONAL"/>
    <s v="10-FONDO GENERAL"/>
    <s v="No Informado-"/>
    <s v="00-N/A"/>
    <s v="0000-NO APLICA"/>
    <s v="N"/>
    <n v="0"/>
    <n v="23552.799999999999"/>
    <n v="22844.799999999999"/>
    <n v="22844.799999999999"/>
  </r>
  <r>
    <x v="0"/>
    <x v="0"/>
    <x v="0"/>
    <x v="0"/>
    <s v="2.1.2.2-Bienes y servicios"/>
    <s v="2.1.2.2.1-Contratación de Bienes y Servicios"/>
    <s v="0202-MINISTERIO DE  INTERIOR Y POLICÍA"/>
    <s v="0007-CUERPO DE BOMBEROS DE SANTO DOMINGO DE BOCA CHICA"/>
    <s v="1-SERVICIOS  GENERALES"/>
    <s v="1.4-Justicia, orden público y seguridad"/>
    <s v="1.4.02-Servicios de protección contra incendios"/>
    <s v="2.3-MATERIALES Y SUMINISTROS"/>
    <s v="2.3.3-PAPEL, CARTÓN E IMPRESOS"/>
    <s v="01-DISTRITO NACIONAL"/>
    <s v="10-FONDO GENERAL"/>
    <s v="No Informado-"/>
    <s v="00-N/A"/>
    <s v="0000-NO APLICA"/>
    <s v="N"/>
    <n v="62000"/>
    <n v="62000"/>
    <n v="20496.599999999999"/>
    <n v="20496.599999999999"/>
  </r>
  <r>
    <x v="0"/>
    <x v="0"/>
    <x v="0"/>
    <x v="0"/>
    <s v="2.1.2.2-Bienes y servicios"/>
    <s v="2.1.2.2.1-Contratación de Bienes y Servicios"/>
    <s v="0202-MINISTERIO DE  INTERIOR Y POLICÍA"/>
    <s v="0007-CUERPO DE BOMBEROS DE SANTO DOMINGO DE BOCA CHICA"/>
    <s v="1-SERVICIOS  GENERALES"/>
    <s v="1.4-Justicia, orden público y seguridad"/>
    <s v="1.4.02-Servicios de protección contra incendios"/>
    <s v="2.3-MATERIALES Y SUMINISTROS"/>
    <s v="2.3.5-CUERO, CAUCHO Y PLÁSTICO"/>
    <s v="01-DISTRITO NACIONAL"/>
    <s v="10-FONDO GENERAL"/>
    <s v="No Informado-"/>
    <s v="00-N/A"/>
    <s v="0000-NO APLICA"/>
    <s v="N"/>
    <n v="110000"/>
    <n v="123000"/>
    <n v="111628"/>
    <n v="111628"/>
  </r>
  <r>
    <x v="0"/>
    <x v="0"/>
    <x v="0"/>
    <x v="0"/>
    <s v="2.1.2.2-Bienes y servicios"/>
    <s v="2.1.2.2.1-Contratación de Bienes y Servicios"/>
    <s v="0202-MINISTERIO DE  INTERIOR Y POLICÍA"/>
    <s v="0007-CUERPO DE BOMBEROS DE SANTO DOMINGO DE BOCA CHICA"/>
    <s v="1-SERVICIOS  GENERALES"/>
    <s v="1.4-Justicia, orden público y seguridad"/>
    <s v="1.4.02-Servicios de protección contra incendios"/>
    <s v="2.3-MATERIALES Y SUMINISTROS"/>
    <s v="2.3.6-PRODUCTOS DE MINERALES, METÁLICOS Y NO METÁLICOS"/>
    <s v="01-DISTRITO NACIONAL"/>
    <s v="10-FONDO GENERAL"/>
    <s v="No Informado-"/>
    <s v="00-N/A"/>
    <s v="0000-NO APLICA"/>
    <s v="N"/>
    <n v="83450"/>
    <n v="92450"/>
    <n v="29765.02"/>
    <n v="29765.02"/>
  </r>
  <r>
    <x v="0"/>
    <x v="0"/>
    <x v="0"/>
    <x v="0"/>
    <s v="2.1.2.2-Bienes y servicios"/>
    <s v="2.1.2.2.1-Contratación de Bienes y Servicios"/>
    <s v="0202-MINISTERIO DE  INTERIOR Y POLICÍA"/>
    <s v="0007-CUERPO DE BOMBEROS DE SANTO DOMINGO DE BOCA CHICA"/>
    <s v="1-SERVICIOS  GENERALES"/>
    <s v="1.4-Justicia, orden público y seguridad"/>
    <s v="1.4.02-Servicios de protección contra incendios"/>
    <s v="2.3-MATERIALES Y SUMINISTROS"/>
    <s v="2.3.7-COMBUSTIBLES, LUBRICANTES, PRODUCTOS QUÍMICOS Y CONEXOS"/>
    <s v="01-DISTRITO NACIONAL"/>
    <s v="10-FONDO GENERAL"/>
    <s v="No Informado-"/>
    <s v="00-N/A"/>
    <s v="0000-NO APLICA"/>
    <s v="N"/>
    <n v="1764000"/>
    <n v="1764000"/>
    <n v="1565130.12"/>
    <n v="1137089.32"/>
  </r>
  <r>
    <x v="0"/>
    <x v="0"/>
    <x v="0"/>
    <x v="0"/>
    <s v="2.1.2.2-Bienes y servicios"/>
    <s v="2.1.2.2.1-Contratación de Bienes y Servicios"/>
    <s v="0202-MINISTERIO DE  INTERIOR Y POLICÍA"/>
    <s v="0007-CUERPO DE BOMBEROS DE SANTO DOMINGO DE BOCA CHICA"/>
    <s v="1-SERVICIOS  GENERALES"/>
    <s v="1.4-Justicia, orden público y seguridad"/>
    <s v="1.4.02-Servicios de protección contra incendios"/>
    <s v="2.3-MATERIALES Y SUMINISTROS"/>
    <s v="2.3.9-PRODUCTOS Y ÚTILES VARIOS"/>
    <s v="01-DISTRITO NACIONAL"/>
    <s v="10-FONDO GENERAL"/>
    <s v="No Informado-"/>
    <s v="00-N/A"/>
    <s v="0000-NO APLICA"/>
    <s v="N"/>
    <n v="605000"/>
    <n v="1074747"/>
    <n v="810454.08"/>
    <n v="810454.08"/>
  </r>
  <r>
    <x v="0"/>
    <x v="0"/>
    <x v="0"/>
    <x v="0"/>
    <s v="2.1.2.2-Bienes y servicios"/>
    <s v="2.1.2.2.1-Contratación de Bienes y Servicios"/>
    <s v="0202-MINISTERIO DE  INTERIOR Y POLICÍA"/>
    <s v="0007-CUERPO DE BOMBEROS DE SANTO DOMINGO DE BOCA CHICA"/>
    <s v="4-SERVICIOS SOCIALES"/>
    <s v="4.5-Protección social"/>
    <s v="4.5.01-Edad avanzada, pensiones (por edad o incapacidad)"/>
    <s v="2.2-CONTRATACIÓN DE SERVICIOS"/>
    <s v="2.2.1-SERVICIOS BÁSICOS"/>
    <s v="99-MULTIPROVINCIAL"/>
    <s v="10-FONDO GENERAL"/>
    <s v="No Informado-"/>
    <s v="00-N/A"/>
    <s v="0000-NO APLICA"/>
    <s v="N"/>
    <n v="1102000"/>
    <n v="1101600"/>
    <n v="1101600"/>
    <n v="929482.59"/>
  </r>
  <r>
    <x v="0"/>
    <x v="0"/>
    <x v="0"/>
    <x v="0"/>
    <s v="2.1.2.2-Bienes y servicios"/>
    <s v="2.1.2.2.1-Contratación de Bienes y Servicios"/>
    <s v="0202-MINISTERIO DE  INTERIOR Y POLICÍA"/>
    <s v="0007-CUERPO DE BOMBEROS DE SANTO DOMINGO DE BOCA CHICA"/>
    <s v="4-SERVICIOS SOCIALES"/>
    <s v="4.5-Protección social"/>
    <s v="4.5.01-Edad avanzada, pensiones (por edad o incapacidad)"/>
    <s v="2.2-CONTRATACIÓN DE SERVICIOS"/>
    <s v="2.2.3-VIÁTICOS"/>
    <s v="99-MULTIPROVINCIAL"/>
    <s v="10-FONDO GENERAL"/>
    <s v="No Informado-"/>
    <s v="00-N/A"/>
    <s v="0000-NO APLICA"/>
    <s v="N"/>
    <n v="400000"/>
    <n v="400000"/>
    <n v="0"/>
    <n v="0"/>
  </r>
  <r>
    <x v="0"/>
    <x v="0"/>
    <x v="0"/>
    <x v="0"/>
    <s v="2.1.2.2-Bienes y servicios"/>
    <s v="2.1.2.2.1-Contratación de Bienes y Servicios"/>
    <s v="0202-MINISTERIO DE  INTERIOR Y POLICÍA"/>
    <s v="0007-CUERPO DE BOMBEROS DE SANTO DOMINGO DE BOCA CHICA"/>
    <s v="4-SERVICIOS SOCIALES"/>
    <s v="4.5-Protección social"/>
    <s v="4.5.01-Edad avanzada, pensiones (por edad o incapacidad)"/>
    <s v="2.2-CONTRATACIÓN DE SERVICIOS"/>
    <s v="2.2.6-SEGUROS"/>
    <s v="99-MULTIPROVINCIAL"/>
    <s v="10-FONDO GENERAL"/>
    <s v="No Informado-"/>
    <s v="00-N/A"/>
    <s v="0000-NO APLICA"/>
    <s v="N"/>
    <n v="370000"/>
    <n v="463210.42"/>
    <n v="463210.42"/>
    <n v="463210.42"/>
  </r>
  <r>
    <x v="0"/>
    <x v="0"/>
    <x v="0"/>
    <x v="0"/>
    <s v="2.1.2.2-Bienes y servicios"/>
    <s v="2.1.2.2.1-Contratación de Bienes y Servicios"/>
    <s v="0202-MINISTERIO DE  INTERIOR Y POLICÍA"/>
    <s v="0007-CUERPO DE BOMBEROS DE SANTO DOMINGO DE BOCA CHICA"/>
    <s v="4-SERVICIOS SOCIALES"/>
    <s v="4.5-Protección social"/>
    <s v="4.5.01-Edad avanzada, pensiones (por edad o incapacidad)"/>
    <s v="2.2-CONTRATACIÓN DE SERVICIOS"/>
    <s v="2.2.7-SERVICIOS DE CONSERVACIÓN, REPARACIONES MENORES E INSTALACIONES TEMPORALES"/>
    <s v="99-MULTIPROVINCIAL"/>
    <s v="10-FONDO GENERAL"/>
    <s v="No Informado-"/>
    <s v="00-N/A"/>
    <s v="0000-NO APLICA"/>
    <s v="N"/>
    <n v="130000"/>
    <n v="2380000"/>
    <n v="0"/>
    <n v="0"/>
  </r>
  <r>
    <x v="0"/>
    <x v="0"/>
    <x v="0"/>
    <x v="0"/>
    <s v="2.1.2.2-Bienes y servicios"/>
    <s v="2.1.2.2.1-Contratación de Bienes y Servicios"/>
    <s v="0202-MINISTERIO DE  INTERIOR Y POLICÍA"/>
    <s v="0007-CUERPO DE BOMBEROS DE SANTO DOMINGO DE BOCA CHICA"/>
    <s v="4-SERVICIOS SOCIALES"/>
    <s v="4.5-Protección social"/>
    <s v="4.5.01-Edad avanzada, pensiones (por edad o incapacidad)"/>
    <s v="2.2-CONTRATACIÓN DE SERVICIOS"/>
    <s v="2.2.8-OTROS SERVICIOS NO INCLUIDOS EN CONCEPTOS ANTERIORES"/>
    <s v="99-MULTIPROVINCIAL"/>
    <s v="10-FONDO GENERAL"/>
    <s v="No Informado-"/>
    <s v="00-N/A"/>
    <s v="0000-NO APLICA"/>
    <s v="N"/>
    <n v="320000"/>
    <n v="163005"/>
    <n v="144600"/>
    <n v="109200"/>
  </r>
  <r>
    <x v="0"/>
    <x v="0"/>
    <x v="0"/>
    <x v="0"/>
    <s v="2.1.2.2-Bienes y servicios"/>
    <s v="2.1.2.2.1-Contratación de Bienes y Servicios"/>
    <s v="0202-MINISTERIO DE  INTERIOR Y POLICÍA"/>
    <s v="0007-CUERPO DE BOMBEROS DE SANTO DOMINGO DE BOCA CHICA"/>
    <s v="4-SERVICIOS SOCIALES"/>
    <s v="4.5-Protección social"/>
    <s v="4.5.01-Edad avanzada, pensiones (por edad o incapacidad)"/>
    <s v="2.2-CONTRATACIÓN DE SERVICIOS"/>
    <s v="2.2.9-OTRAS CONTRATACIONES DE SERVICIOS"/>
    <s v="99-MULTIPROVINCIAL"/>
    <s v="10-FONDO GENERAL"/>
    <s v="No Informado-"/>
    <s v="00-N/A"/>
    <s v="0000-NO APLICA"/>
    <s v="N"/>
    <n v="352612"/>
    <n v="350000"/>
    <n v="283624.33"/>
    <n v="283624.33"/>
  </r>
  <r>
    <x v="0"/>
    <x v="0"/>
    <x v="0"/>
    <x v="0"/>
    <s v="2.1.2.2-Bienes y servicios"/>
    <s v="2.1.2.2.1-Contratación de Bienes y Servicios"/>
    <s v="0202-MINISTERIO DE  INTERIOR Y POLICÍA"/>
    <s v="0007-CUERPO DE BOMBEROS DE SANTO DOMINGO DE BOCA CHICA"/>
    <s v="4-SERVICIOS SOCIALES"/>
    <s v="4.5-Protección social"/>
    <s v="4.5.01-Edad avanzada, pensiones (por edad o incapacidad)"/>
    <s v="2.3-MATERIALES Y SUMINISTROS"/>
    <s v="2.3.1-ALIMENTOS Y PRODUCTOS AGROFORESTALES"/>
    <s v="99-MULTIPROVINCIAL"/>
    <s v="10-FONDO GENERAL"/>
    <s v="No Informado-"/>
    <s v="00-N/A"/>
    <s v="0000-NO APLICA"/>
    <s v="N"/>
    <n v="1200000"/>
    <n v="1500000"/>
    <n v="1385389.8"/>
    <n v="990246.40000000002"/>
  </r>
  <r>
    <x v="0"/>
    <x v="0"/>
    <x v="0"/>
    <x v="0"/>
    <s v="2.1.2.2-Bienes y servicios"/>
    <s v="2.1.2.2.1-Contratación de Bienes y Servicios"/>
    <s v="0202-MINISTERIO DE  INTERIOR Y POLICÍA"/>
    <s v="0007-CUERPO DE BOMBEROS DE SANTO DOMINGO DE BOCA CHICA"/>
    <s v="4-SERVICIOS SOCIALES"/>
    <s v="4.5-Protección social"/>
    <s v="4.5.01-Edad avanzada, pensiones (por edad o incapacidad)"/>
    <s v="2.3-MATERIALES Y SUMINISTROS"/>
    <s v="2.3.2-TEXTILES Y VESTUARIOS"/>
    <s v="99-MULTIPROVINCIAL"/>
    <s v="10-FONDO GENERAL"/>
    <s v="No Informado-"/>
    <s v="00-N/A"/>
    <s v="0000-NO APLICA"/>
    <s v="N"/>
    <n v="280000"/>
    <n v="105000"/>
    <n v="99120"/>
    <n v="99120"/>
  </r>
  <r>
    <x v="0"/>
    <x v="0"/>
    <x v="0"/>
    <x v="0"/>
    <s v="2.1.2.2-Bienes y servicios"/>
    <s v="2.1.2.2.1-Contratación de Bienes y Servicios"/>
    <s v="0202-MINISTERIO DE  INTERIOR Y POLICÍA"/>
    <s v="0007-CUERPO DE BOMBEROS DE SANTO DOMINGO DE BOCA CHICA"/>
    <s v="4-SERVICIOS SOCIALES"/>
    <s v="4.5-Protección social"/>
    <s v="4.5.01-Edad avanzada, pensiones (por edad o incapacidad)"/>
    <s v="2.3-MATERIALES Y SUMINISTROS"/>
    <s v="2.3.3-PAPEL, CARTÓN E IMPRESOS"/>
    <s v="99-MULTIPROVINCIAL"/>
    <s v="10-FONDO GENERAL"/>
    <s v="No Informado-"/>
    <s v="00-N/A"/>
    <s v="0000-NO APLICA"/>
    <s v="N"/>
    <n v="180673"/>
    <n v="119460.55"/>
    <n v="100392.4"/>
    <n v="100392.4"/>
  </r>
  <r>
    <x v="0"/>
    <x v="0"/>
    <x v="0"/>
    <x v="0"/>
    <s v="2.1.2.2-Bienes y servicios"/>
    <s v="2.1.2.2.1-Contratación de Bienes y Servicios"/>
    <s v="0202-MINISTERIO DE  INTERIOR Y POLICÍA"/>
    <s v="0007-CUERPO DE BOMBEROS DE SANTO DOMINGO DE BOCA CHICA"/>
    <s v="4-SERVICIOS SOCIALES"/>
    <s v="4.5-Protección social"/>
    <s v="4.5.01-Edad avanzada, pensiones (por edad o incapacidad)"/>
    <s v="2.3-MATERIALES Y SUMINISTROS"/>
    <s v="2.3.4-PRODUCTOS FARMACÉUTICOS"/>
    <s v="99-MULTIPROVINCIAL"/>
    <s v="10-FONDO GENERAL"/>
    <s v="No Informado-"/>
    <s v="00-N/A"/>
    <s v="0000-NO APLICA"/>
    <s v="N"/>
    <n v="15000000"/>
    <n v="17000000"/>
    <n v="12749781"/>
    <n v="12749781"/>
  </r>
  <r>
    <x v="0"/>
    <x v="0"/>
    <x v="0"/>
    <x v="0"/>
    <s v="2.1.2.2-Bienes y servicios"/>
    <s v="2.1.2.2.1-Contratación de Bienes y Servicios"/>
    <s v="0202-MINISTERIO DE  INTERIOR Y POLICÍA"/>
    <s v="0007-CUERPO DE BOMBEROS DE SANTO DOMINGO DE BOCA CHICA"/>
    <s v="4-SERVICIOS SOCIALES"/>
    <s v="4.5-Protección social"/>
    <s v="4.5.01-Edad avanzada, pensiones (por edad o incapacidad)"/>
    <s v="2.3-MATERIALES Y SUMINISTROS"/>
    <s v="2.3.5-CUERO, CAUCHO Y PLÁSTICO"/>
    <s v="99-MULTIPROVINCIAL"/>
    <s v="10-FONDO GENERAL"/>
    <s v="No Informado-"/>
    <s v="00-N/A"/>
    <s v="0000-NO APLICA"/>
    <s v="N"/>
    <n v="300000"/>
    <n v="50000"/>
    <n v="0"/>
    <n v="0"/>
  </r>
  <r>
    <x v="0"/>
    <x v="0"/>
    <x v="0"/>
    <x v="0"/>
    <s v="2.1.2.2-Bienes y servicios"/>
    <s v="2.1.2.2.1-Contratación de Bienes y Servicios"/>
    <s v="0202-MINISTERIO DE  INTERIOR Y POLICÍA"/>
    <s v="0007-CUERPO DE BOMBEROS DE SANTO DOMINGO DE BOCA CHICA"/>
    <s v="4-SERVICIOS SOCIALES"/>
    <s v="4.5-Protección social"/>
    <s v="4.5.01-Edad avanzada, pensiones (por edad o incapacidad)"/>
    <s v="2.3-MATERIALES Y SUMINISTROS"/>
    <s v="2.3.6-PRODUCTOS DE MINERALES, METÁLICOS Y NO METÁLICOS"/>
    <s v="99-MULTIPROVINCIAL"/>
    <s v="10-FONDO GENERAL"/>
    <s v="No Informado-"/>
    <s v="00-N/A"/>
    <s v="0000-NO APLICA"/>
    <s v="N"/>
    <n v="100000"/>
    <n v="10030"/>
    <n v="10030"/>
    <n v="10030"/>
  </r>
  <r>
    <x v="0"/>
    <x v="0"/>
    <x v="0"/>
    <x v="0"/>
    <s v="2.1.2.2-Bienes y servicios"/>
    <s v="2.1.2.2.1-Contratación de Bienes y Servicios"/>
    <s v="0202-MINISTERIO DE  INTERIOR Y POLICÍA"/>
    <s v="0007-CUERPO DE BOMBEROS DE SANTO DOMINGO DE BOCA CHICA"/>
    <s v="4-SERVICIOS SOCIALES"/>
    <s v="4.5-Protección social"/>
    <s v="4.5.01-Edad avanzada, pensiones (por edad o incapacidad)"/>
    <s v="2.3-MATERIALES Y SUMINISTROS"/>
    <s v="2.3.7-COMBUSTIBLES, LUBRICANTES, PRODUCTOS QUÍMICOS Y CONEXOS"/>
    <s v="99-MULTIPROVINCIAL"/>
    <s v="10-FONDO GENERAL"/>
    <s v="No Informado-"/>
    <s v="00-N/A"/>
    <s v="0000-NO APLICA"/>
    <s v="N"/>
    <n v="5750000"/>
    <n v="5751343.0300000003"/>
    <n v="5704235.0199999996"/>
    <n v="5704235.0199999996"/>
  </r>
  <r>
    <x v="0"/>
    <x v="0"/>
    <x v="0"/>
    <x v="0"/>
    <s v="2.1.2.2-Bienes y servicios"/>
    <s v="2.1.2.2.1-Contratación de Bienes y Servicios"/>
    <s v="0202-MINISTERIO DE  INTERIOR Y POLICÍA"/>
    <s v="0007-CUERPO DE BOMBEROS DE SANTO DOMINGO DE BOCA CHICA"/>
    <s v="4-SERVICIOS SOCIALES"/>
    <s v="4.5-Protección social"/>
    <s v="4.5.01-Edad avanzada, pensiones (por edad o incapacidad)"/>
    <s v="2.3-MATERIALES Y SUMINISTROS"/>
    <s v="2.3.9-PRODUCTOS Y ÚTILES VARIOS"/>
    <s v="99-MULTIPROVINCIAL"/>
    <s v="10-FONDO GENERAL"/>
    <s v="No Informado-"/>
    <s v="00-N/A"/>
    <s v="0000-NO APLICA"/>
    <s v="N"/>
    <n v="240000"/>
    <n v="332951"/>
    <n v="199758.8"/>
    <n v="199758.8"/>
  </r>
  <r>
    <x v="0"/>
    <x v="0"/>
    <x v="0"/>
    <x v="0"/>
    <s v="2.1.2.2-Bienes y servicios"/>
    <s v="2.1.2.2.1-Contratación de Bienes y Servicios"/>
    <s v="0202-MINISTERIO DE  INTERIOR Y POLICÍA"/>
    <s v="0008-CUERPO DE BOMBEROS DE SANTO DOMINGO DE LOS ALCARRIZOS"/>
    <s v="1-SERVICIOS  GENERALES"/>
    <s v="1.4-Justicia, orden público y seguridad"/>
    <s v="1.4.02-Servicios de protección contra incendios"/>
    <s v="2.2-CONTRATACIÓN DE SERVICIOS"/>
    <s v="2.2.1-SERVICIOS BÁSICOS"/>
    <s v="01-DISTRITO NACIONAL"/>
    <s v="10-FONDO GENERAL"/>
    <s v="No Informado-"/>
    <s v="00-N/A"/>
    <s v="0000-NO APLICA"/>
    <s v="N"/>
    <n v="910000"/>
    <n v="910000"/>
    <n v="821694.94"/>
    <n v="796501"/>
  </r>
  <r>
    <x v="0"/>
    <x v="0"/>
    <x v="0"/>
    <x v="0"/>
    <s v="2.1.2.2-Bienes y servicios"/>
    <s v="2.1.2.2.1-Contratación de Bienes y Servicios"/>
    <s v="0202-MINISTERIO DE  INTERIOR Y POLICÍA"/>
    <s v="0008-CUERPO DE BOMBEROS DE SANTO DOMINGO DE LOS ALCARRIZOS"/>
    <s v="1-SERVICIOS  GENERALES"/>
    <s v="1.4-Justicia, orden público y seguridad"/>
    <s v="1.4.02-Servicios de protección contra incendios"/>
    <s v="2.2-CONTRATACIÓN DE SERVICIOS"/>
    <s v="2.2.2-PUBLICIDAD, IMPRESIÓN Y ENCUADERNACIÓN"/>
    <s v="01-DISTRITO NACIONAL"/>
    <s v="10-FONDO GENERAL"/>
    <s v="No Informado-"/>
    <s v="00-N/A"/>
    <s v="0000-NO APLICA"/>
    <s v="N"/>
    <n v="20000"/>
    <n v="10256"/>
    <n v="0"/>
    <n v="0"/>
  </r>
  <r>
    <x v="0"/>
    <x v="0"/>
    <x v="0"/>
    <x v="0"/>
    <s v="2.1.2.2-Bienes y servicios"/>
    <s v="2.1.2.2.1-Contratación de Bienes y Servicios"/>
    <s v="0202-MINISTERIO DE  INTERIOR Y POLICÍA"/>
    <s v="0008-CUERPO DE BOMBEROS DE SANTO DOMINGO DE LOS ALCARRIZOS"/>
    <s v="1-SERVICIOS  GENERALES"/>
    <s v="1.4-Justicia, orden público y seguridad"/>
    <s v="1.4.02-Servicios de protección contra incendios"/>
    <s v="2.2-CONTRATACIÓN DE SERVICIOS"/>
    <s v="2.2.6-SEGUROS"/>
    <s v="01-DISTRITO NACIONAL"/>
    <s v="10-FONDO GENERAL"/>
    <s v="No Informado-"/>
    <s v="00-N/A"/>
    <s v="0000-NO APLICA"/>
    <s v="N"/>
    <n v="250791"/>
    <n v="201310"/>
    <n v="0"/>
    <n v="0"/>
  </r>
  <r>
    <x v="0"/>
    <x v="0"/>
    <x v="0"/>
    <x v="0"/>
    <s v="2.1.2.2-Bienes y servicios"/>
    <s v="2.1.2.2.1-Contratación de Bienes y Servicios"/>
    <s v="0202-MINISTERIO DE  INTERIOR Y POLICÍA"/>
    <s v="0008-CUERPO DE BOMBEROS DE SANTO DOMINGO DE LOS ALCARRIZOS"/>
    <s v="1-SERVICIOS  GENERALES"/>
    <s v="1.4-Justicia, orden público y seguridad"/>
    <s v="1.4.02-Servicios de protección contra incendios"/>
    <s v="2.2-CONTRATACIÓN DE SERVICIOS"/>
    <s v="2.2.7-SERVICIOS DE CONSERVACIÓN, REPARACIONES MENORES E INSTALACIONES TEMPORALES"/>
    <s v="01-DISTRITO NACIONAL"/>
    <s v="10-FONDO GENERAL"/>
    <s v="No Informado-"/>
    <s v="00-N/A"/>
    <s v="0000-NO APLICA"/>
    <s v="N"/>
    <n v="100000"/>
    <n v="121800"/>
    <n v="121660.76"/>
    <n v="121660.76"/>
  </r>
  <r>
    <x v="0"/>
    <x v="0"/>
    <x v="0"/>
    <x v="0"/>
    <s v="2.1.2.2-Bienes y servicios"/>
    <s v="2.1.2.2.1-Contratación de Bienes y Servicios"/>
    <s v="0202-MINISTERIO DE  INTERIOR Y POLICÍA"/>
    <s v="0008-CUERPO DE BOMBEROS DE SANTO DOMINGO DE LOS ALCARRIZOS"/>
    <s v="1-SERVICIOS  GENERALES"/>
    <s v="1.4-Justicia, orden público y seguridad"/>
    <s v="1.4.02-Servicios de protección contra incendios"/>
    <s v="2.2-CONTRATACIÓN DE SERVICIOS"/>
    <s v="2.2.8-OTROS SERVICIOS NO INCLUIDOS EN CONCEPTOS ANTERIORES"/>
    <s v="01-DISTRITO NACIONAL"/>
    <s v="10-FONDO GENERAL"/>
    <s v="No Informado-"/>
    <s v="00-N/A"/>
    <s v="0000-NO APLICA"/>
    <s v="N"/>
    <n v="3819"/>
    <n v="0"/>
    <n v="0"/>
    <n v="0"/>
  </r>
  <r>
    <x v="0"/>
    <x v="0"/>
    <x v="0"/>
    <x v="0"/>
    <s v="2.1.2.2-Bienes y servicios"/>
    <s v="2.1.2.2.1-Contratación de Bienes y Servicios"/>
    <s v="0202-MINISTERIO DE  INTERIOR Y POLICÍA"/>
    <s v="0008-CUERPO DE BOMBEROS DE SANTO DOMINGO DE LOS ALCARRIZOS"/>
    <s v="1-SERVICIOS  GENERALES"/>
    <s v="1.4-Justicia, orden público y seguridad"/>
    <s v="1.4.02-Servicios de protección contra incendios"/>
    <s v="2.3-MATERIALES Y SUMINISTROS"/>
    <s v="2.3.1-ALIMENTOS Y PRODUCTOS AGROFORESTALES"/>
    <s v="01-DISTRITO NACIONAL"/>
    <s v="10-FONDO GENERAL"/>
    <s v="No Informado-"/>
    <s v="00-N/A"/>
    <s v="0000-NO APLICA"/>
    <s v="N"/>
    <n v="1646519"/>
    <n v="1646519"/>
    <n v="1230290.96"/>
    <n v="1230290.96"/>
  </r>
  <r>
    <x v="0"/>
    <x v="0"/>
    <x v="0"/>
    <x v="0"/>
    <s v="2.1.2.2-Bienes y servicios"/>
    <s v="2.1.2.2.1-Contratación de Bienes y Servicios"/>
    <s v="0202-MINISTERIO DE  INTERIOR Y POLICÍA"/>
    <s v="0008-CUERPO DE BOMBEROS DE SANTO DOMINGO DE LOS ALCARRIZOS"/>
    <s v="1-SERVICIOS  GENERALES"/>
    <s v="1.4-Justicia, orden público y seguridad"/>
    <s v="1.4.02-Servicios de protección contra incendios"/>
    <s v="2.3-MATERIALES Y SUMINISTROS"/>
    <s v="2.3.2-TEXTILES Y VESTUARIOS"/>
    <s v="01-DISTRITO NACIONAL"/>
    <s v="10-FONDO GENERAL"/>
    <s v="No Informado-"/>
    <s v="00-N/A"/>
    <s v="0000-NO APLICA"/>
    <s v="N"/>
    <n v="82461"/>
    <n v="96355"/>
    <n v="94317.4"/>
    <n v="94317.4"/>
  </r>
  <r>
    <x v="0"/>
    <x v="0"/>
    <x v="0"/>
    <x v="0"/>
    <s v="2.1.2.2-Bienes y servicios"/>
    <s v="2.1.2.2.1-Contratación de Bienes y Servicios"/>
    <s v="0202-MINISTERIO DE  INTERIOR Y POLICÍA"/>
    <s v="0008-CUERPO DE BOMBEROS DE SANTO DOMINGO DE LOS ALCARRIZOS"/>
    <s v="1-SERVICIOS  GENERALES"/>
    <s v="1.4-Justicia, orden público y seguridad"/>
    <s v="1.4.02-Servicios de protección contra incendios"/>
    <s v="2.3-MATERIALES Y SUMINISTROS"/>
    <s v="2.3.5-CUERO, CAUCHO Y PLÁSTICO"/>
    <s v="01-DISTRITO NACIONAL"/>
    <s v="10-FONDO GENERAL"/>
    <s v="No Informado-"/>
    <s v="00-N/A"/>
    <s v="0000-NO APLICA"/>
    <s v="N"/>
    <n v="60000"/>
    <n v="49200"/>
    <n v="49199.98"/>
    <n v="49199.98"/>
  </r>
  <r>
    <x v="0"/>
    <x v="0"/>
    <x v="0"/>
    <x v="0"/>
    <s v="2.1.2.2-Bienes y servicios"/>
    <s v="2.1.2.2.1-Contratación de Bienes y Servicios"/>
    <s v="0202-MINISTERIO DE  INTERIOR Y POLICÍA"/>
    <s v="0008-CUERPO DE BOMBEROS DE SANTO DOMINGO DE LOS ALCARRIZOS"/>
    <s v="1-SERVICIOS  GENERALES"/>
    <s v="1.4-Justicia, orden público y seguridad"/>
    <s v="1.4.02-Servicios de protección contra incendios"/>
    <s v="2.3-MATERIALES Y SUMINISTROS"/>
    <s v="2.3.6-PRODUCTOS DE MINERALES, METÁLICOS Y NO METÁLICOS"/>
    <s v="01-DISTRITO NACIONAL"/>
    <s v="10-FONDO GENERAL"/>
    <s v="No Informado-"/>
    <s v="00-N/A"/>
    <s v="0000-NO APLICA"/>
    <s v="N"/>
    <n v="30000"/>
    <n v="0"/>
    <n v="0"/>
    <n v="0"/>
  </r>
  <r>
    <x v="0"/>
    <x v="0"/>
    <x v="0"/>
    <x v="0"/>
    <s v="2.1.2.2-Bienes y servicios"/>
    <s v="2.1.2.2.1-Contratación de Bienes y Servicios"/>
    <s v="0202-MINISTERIO DE  INTERIOR Y POLICÍA"/>
    <s v="0008-CUERPO DE BOMBEROS DE SANTO DOMINGO DE LOS ALCARRIZOS"/>
    <s v="1-SERVICIOS  GENERALES"/>
    <s v="1.4-Justicia, orden público y seguridad"/>
    <s v="1.4.02-Servicios de protección contra incendios"/>
    <s v="2.3-MATERIALES Y SUMINISTROS"/>
    <s v="2.3.7-COMBUSTIBLES, LUBRICANTES, PRODUCTOS QUÍMICOS Y CONEXOS"/>
    <s v="01-DISTRITO NACIONAL"/>
    <s v="10-FONDO GENERAL"/>
    <s v="No Informado-"/>
    <s v="00-N/A"/>
    <s v="0000-NO APLICA"/>
    <s v="N"/>
    <n v="1820000"/>
    <n v="1820000"/>
    <n v="1500379.16"/>
    <n v="1500379.14"/>
  </r>
  <r>
    <x v="0"/>
    <x v="0"/>
    <x v="0"/>
    <x v="0"/>
    <s v="2.1.2.2-Bienes y servicios"/>
    <s v="2.1.2.2.1-Contratación de Bienes y Servicios"/>
    <s v="0202-MINISTERIO DE  INTERIOR Y POLICÍA"/>
    <s v="0008-CUERPO DE BOMBEROS DE SANTO DOMINGO DE LOS ALCARRIZOS"/>
    <s v="1-SERVICIOS  GENERALES"/>
    <s v="1.4-Justicia, orden público y seguridad"/>
    <s v="1.4.02-Servicios de protección contra incendios"/>
    <s v="2.3-MATERIALES Y SUMINISTROS"/>
    <s v="2.3.9-PRODUCTOS Y ÚTILES VARIOS"/>
    <s v="01-DISTRITO NACIONAL"/>
    <s v="10-FONDO GENERAL"/>
    <s v="No Informado-"/>
    <s v="00-N/A"/>
    <s v="0000-NO APLICA"/>
    <s v="N"/>
    <n v="90000"/>
    <n v="126650"/>
    <n v="126458.98"/>
    <n v="126458.98"/>
  </r>
  <r>
    <x v="0"/>
    <x v="0"/>
    <x v="0"/>
    <x v="0"/>
    <s v="2.1.2.2-Bienes y servicios"/>
    <s v="2.1.2.2.1-Contratación de Bienes y Servicios"/>
    <s v="0202-MINISTERIO DE  INTERIOR Y POLICÍA"/>
    <s v="0008-CUERPO DE BOMBEROS DE SANTO DOMINGO DE LOS ALCARRIZOS"/>
    <s v="4-SERVICIOS SOCIALES"/>
    <s v="4.2-Salud"/>
    <s v="4.2.02-Servicios hospitalarios"/>
    <s v="2.2-CONTRATACIÓN DE SERVICIOS"/>
    <s v="2.2.1-SERVICIOS BÁSICOS"/>
    <s v="99-MULTIPROVINCIAL"/>
    <s v="10-FONDO GENERAL"/>
    <s v="No Informado-"/>
    <s v="00-N/A"/>
    <s v="0000-NO APLICA"/>
    <s v="N"/>
    <n v="2315437"/>
    <n v="2315437"/>
    <n v="2315437"/>
    <n v="1826593.3"/>
  </r>
  <r>
    <x v="0"/>
    <x v="0"/>
    <x v="0"/>
    <x v="0"/>
    <s v="2.1.2.2-Bienes y servicios"/>
    <s v="2.1.2.2.1-Contratación de Bienes y Servicios"/>
    <s v="0202-MINISTERIO DE  INTERIOR Y POLICÍA"/>
    <s v="0008-CUERPO DE BOMBEROS DE SANTO DOMINGO DE LOS ALCARRIZOS"/>
    <s v="4-SERVICIOS SOCIALES"/>
    <s v="4.2-Salud"/>
    <s v="4.2.02-Servicios hospitalarios"/>
    <s v="2.2-CONTRATACIÓN DE SERVICIOS"/>
    <s v="2.2.7-SERVICIOS DE CONSERVACIÓN, REPARACIONES MENORES E INSTALACIONES TEMPORALES"/>
    <s v="99-MULTIPROVINCIAL"/>
    <s v="10-FONDO GENERAL"/>
    <s v="No Informado-"/>
    <s v="00-N/A"/>
    <s v="0000-NO APLICA"/>
    <s v="N"/>
    <n v="50000"/>
    <n v="0"/>
    <n v="0"/>
    <n v="0"/>
  </r>
  <r>
    <x v="0"/>
    <x v="0"/>
    <x v="0"/>
    <x v="0"/>
    <s v="2.1.2.2-Bienes y servicios"/>
    <s v="2.1.2.2.1-Contratación de Bienes y Servicios"/>
    <s v="0202-MINISTERIO DE  INTERIOR Y POLICÍA"/>
    <s v="0008-CUERPO DE BOMBEROS DE SANTO DOMINGO DE LOS ALCARRIZOS"/>
    <s v="4-SERVICIOS SOCIALES"/>
    <s v="4.2-Salud"/>
    <s v="4.2.02-Servicios hospitalarios"/>
    <s v="2.2-CONTRATACIÓN DE SERVICIOS"/>
    <s v="2.2.7-SERVICIOS DE CONSERVACIÓN, REPARACIONES MENORES E INSTALACIONES TEMPORALES"/>
    <s v="99-MULTIPROVINCIAL"/>
    <s v="20-FONDOS CON DESTINO ESPECÍFICO"/>
    <s v="No Informado-"/>
    <s v="00-N/A"/>
    <s v="0000-NO APLICA"/>
    <s v="N"/>
    <n v="0"/>
    <n v="700000"/>
    <n v="135700"/>
    <n v="0"/>
  </r>
  <r>
    <x v="0"/>
    <x v="0"/>
    <x v="0"/>
    <x v="0"/>
    <s v="2.1.2.2-Bienes y servicios"/>
    <s v="2.1.2.2.1-Contratación de Bienes y Servicios"/>
    <s v="0202-MINISTERIO DE  INTERIOR Y POLICÍA"/>
    <s v="0008-CUERPO DE BOMBEROS DE SANTO DOMINGO DE LOS ALCARRIZOS"/>
    <s v="4-SERVICIOS SOCIALES"/>
    <s v="4.2-Salud"/>
    <s v="4.2.02-Servicios hospitalarios"/>
    <s v="2.2-CONTRATACIÓN DE SERVICIOS"/>
    <s v="2.2.8-OTROS SERVICIOS NO INCLUIDOS EN CONCEPTOS ANTERIORES"/>
    <s v="99-MULTIPROVINCIAL"/>
    <s v="10-FONDO GENERAL"/>
    <s v="No Informado-"/>
    <s v="00-N/A"/>
    <s v="0000-NO APLICA"/>
    <s v="N"/>
    <n v="566400"/>
    <n v="566400"/>
    <n v="566400"/>
    <n v="377600"/>
  </r>
  <r>
    <x v="0"/>
    <x v="0"/>
    <x v="0"/>
    <x v="0"/>
    <s v="2.1.2.2-Bienes y servicios"/>
    <s v="2.1.2.2.1-Contratación de Bienes y Servicios"/>
    <s v="0202-MINISTERIO DE  INTERIOR Y POLICÍA"/>
    <s v="0008-CUERPO DE BOMBEROS DE SANTO DOMINGO DE LOS ALCARRIZOS"/>
    <s v="4-SERVICIOS SOCIALES"/>
    <s v="4.2-Salud"/>
    <s v="4.2.02-Servicios hospitalarios"/>
    <s v="2.3-MATERIALES Y SUMINISTROS"/>
    <s v="2.3.1-ALIMENTOS Y PRODUCTOS AGROFORESTALES"/>
    <s v="99-MULTIPROVINCIAL"/>
    <s v="10-FONDO GENERAL"/>
    <s v="No Informado-"/>
    <s v="00-N/A"/>
    <s v="0000-NO APLICA"/>
    <s v="N"/>
    <n v="16800000"/>
    <n v="17400000"/>
    <n v="12312527.949999999"/>
    <n v="11876443.85"/>
  </r>
  <r>
    <x v="0"/>
    <x v="0"/>
    <x v="0"/>
    <x v="0"/>
    <s v="2.1.2.2-Bienes y servicios"/>
    <s v="2.1.2.2.1-Contratación de Bienes y Servicios"/>
    <s v="0202-MINISTERIO DE  INTERIOR Y POLICÍA"/>
    <s v="0008-CUERPO DE BOMBEROS DE SANTO DOMINGO DE LOS ALCARRIZOS"/>
    <s v="4-SERVICIOS SOCIALES"/>
    <s v="4.2-Salud"/>
    <s v="4.2.02-Servicios hospitalarios"/>
    <s v="2.3-MATERIALES Y SUMINISTROS"/>
    <s v="2.3.1-ALIMENTOS Y PRODUCTOS AGROFORESTALES"/>
    <s v="99-MULTIPROVINCIAL"/>
    <s v="20-FONDOS CON DESTINO ESPECÍFICO"/>
    <s v="No Informado-"/>
    <s v="00-N/A"/>
    <s v="0000-NO APLICA"/>
    <s v="N"/>
    <n v="0"/>
    <n v="4600000"/>
    <n v="387844.9"/>
    <n v="0"/>
  </r>
  <r>
    <x v="0"/>
    <x v="0"/>
    <x v="0"/>
    <x v="0"/>
    <s v="2.1.2.2-Bienes y servicios"/>
    <s v="2.1.2.2.1-Contratación de Bienes y Servicios"/>
    <s v="0202-MINISTERIO DE  INTERIOR Y POLICÍA"/>
    <s v="0008-CUERPO DE BOMBEROS DE SANTO DOMINGO DE LOS ALCARRIZOS"/>
    <s v="4-SERVICIOS SOCIALES"/>
    <s v="4.2-Salud"/>
    <s v="4.2.02-Servicios hospitalarios"/>
    <s v="2.3-MATERIALES Y SUMINISTROS"/>
    <s v="2.3.2-TEXTILES Y VESTUARIOS"/>
    <s v="99-MULTIPROVINCIAL"/>
    <s v="10-FONDO GENERAL"/>
    <s v="No Informado-"/>
    <s v="00-N/A"/>
    <s v="0000-NO APLICA"/>
    <s v="N"/>
    <n v="900000"/>
    <n v="900000"/>
    <n v="899726.4"/>
    <n v="0"/>
  </r>
  <r>
    <x v="0"/>
    <x v="0"/>
    <x v="0"/>
    <x v="0"/>
    <s v="2.1.2.2-Bienes y servicios"/>
    <s v="2.1.2.2.1-Contratación de Bienes y Servicios"/>
    <s v="0202-MINISTERIO DE  INTERIOR Y POLICÍA"/>
    <s v="0008-CUERPO DE BOMBEROS DE SANTO DOMINGO DE LOS ALCARRIZOS"/>
    <s v="4-SERVICIOS SOCIALES"/>
    <s v="4.2-Salud"/>
    <s v="4.2.02-Servicios hospitalarios"/>
    <s v="2.3-MATERIALES Y SUMINISTROS"/>
    <s v="2.3.3-PAPEL, CARTÓN E IMPRESOS"/>
    <s v="99-MULTIPROVINCIAL"/>
    <s v="10-FONDO GENERAL"/>
    <s v="No Informado-"/>
    <s v="00-N/A"/>
    <s v="0000-NO APLICA"/>
    <s v="N"/>
    <n v="5208425"/>
    <n v="5208425"/>
    <n v="3667958.5"/>
    <n v="2769961.47"/>
  </r>
  <r>
    <x v="0"/>
    <x v="0"/>
    <x v="0"/>
    <x v="0"/>
    <s v="2.1.2.2-Bienes y servicios"/>
    <s v="2.1.2.2.1-Contratación de Bienes y Servicios"/>
    <s v="0202-MINISTERIO DE  INTERIOR Y POLICÍA"/>
    <s v="0008-CUERPO DE BOMBEROS DE SANTO DOMINGO DE LOS ALCARRIZOS"/>
    <s v="4-SERVICIOS SOCIALES"/>
    <s v="4.2-Salud"/>
    <s v="4.2.02-Servicios hospitalarios"/>
    <s v="2.3-MATERIALES Y SUMINISTROS"/>
    <s v="2.3.4-PRODUCTOS FARMACÉUTICOS"/>
    <s v="99-MULTIPROVINCIAL"/>
    <s v="10-FONDO GENERAL"/>
    <s v="No Informado-"/>
    <s v="00-N/A"/>
    <s v="0000-NO APLICA"/>
    <s v="N"/>
    <n v="18933000"/>
    <n v="18933000"/>
    <n v="16759572.9"/>
    <n v="11822605.4"/>
  </r>
  <r>
    <x v="0"/>
    <x v="0"/>
    <x v="0"/>
    <x v="0"/>
    <s v="2.1.2.2-Bienes y servicios"/>
    <s v="2.1.2.2.1-Contratación de Bienes y Servicios"/>
    <s v="0202-MINISTERIO DE  INTERIOR Y POLICÍA"/>
    <s v="0008-CUERPO DE BOMBEROS DE SANTO DOMINGO DE LOS ALCARRIZOS"/>
    <s v="4-SERVICIOS SOCIALES"/>
    <s v="4.2-Salud"/>
    <s v="4.2.02-Servicios hospitalarios"/>
    <s v="2.3-MATERIALES Y SUMINISTROS"/>
    <s v="2.3.5-CUERO, CAUCHO Y PLÁSTICO"/>
    <s v="99-MULTIPROVINCIAL"/>
    <s v="10-FONDO GENERAL"/>
    <s v="No Informado-"/>
    <s v="00-N/A"/>
    <s v="0000-NO APLICA"/>
    <s v="N"/>
    <n v="1931848"/>
    <n v="0"/>
    <n v="0"/>
    <n v="0"/>
  </r>
  <r>
    <x v="0"/>
    <x v="0"/>
    <x v="0"/>
    <x v="0"/>
    <s v="2.1.2.2-Bienes y servicios"/>
    <s v="2.1.2.2.1-Contratación de Bienes y Servicios"/>
    <s v="0202-MINISTERIO DE  INTERIOR Y POLICÍA"/>
    <s v="0008-CUERPO DE BOMBEROS DE SANTO DOMINGO DE LOS ALCARRIZOS"/>
    <s v="4-SERVICIOS SOCIALES"/>
    <s v="4.2-Salud"/>
    <s v="4.2.02-Servicios hospitalarios"/>
    <s v="2.3-MATERIALES Y SUMINISTROS"/>
    <s v="2.3.7-COMBUSTIBLES, LUBRICANTES, PRODUCTOS QUÍMICOS Y CONEXOS"/>
    <s v="99-MULTIPROVINCIAL"/>
    <s v="10-FONDO GENERAL"/>
    <s v="No Informado-"/>
    <s v="00-N/A"/>
    <s v="0000-NO APLICA"/>
    <s v="N"/>
    <n v="37796000"/>
    <n v="41378046.299999997"/>
    <n v="35718810.390000001"/>
    <n v="28621930.559999999"/>
  </r>
  <r>
    <x v="0"/>
    <x v="0"/>
    <x v="0"/>
    <x v="0"/>
    <s v="2.1.2.2-Bienes y servicios"/>
    <s v="2.1.2.2.1-Contratación de Bienes y Servicios"/>
    <s v="0202-MINISTERIO DE  INTERIOR Y POLICÍA"/>
    <s v="0008-CUERPO DE BOMBEROS DE SANTO DOMINGO DE LOS ALCARRIZOS"/>
    <s v="4-SERVICIOS SOCIALES"/>
    <s v="4.2-Salud"/>
    <s v="4.2.02-Servicios hospitalarios"/>
    <s v="2.3-MATERIALES Y SUMINISTROS"/>
    <s v="2.3.7-COMBUSTIBLES, LUBRICANTES, PRODUCTOS QUÍMICOS Y CONEXOS"/>
    <s v="99-MULTIPROVINCIAL"/>
    <s v="20-FONDOS CON DESTINO ESPECÍFICO"/>
    <s v="No Informado-"/>
    <s v="00-N/A"/>
    <s v="0000-NO APLICA"/>
    <s v="N"/>
    <n v="0"/>
    <n v="5150000"/>
    <n v="0"/>
    <n v="0"/>
  </r>
  <r>
    <x v="0"/>
    <x v="0"/>
    <x v="0"/>
    <x v="0"/>
    <s v="2.1.2.2-Bienes y servicios"/>
    <s v="2.1.2.2.1-Contratación de Bienes y Servicios"/>
    <s v="0202-MINISTERIO DE  INTERIOR Y POLICÍA"/>
    <s v="0008-CUERPO DE BOMBEROS DE SANTO DOMINGO DE LOS ALCARRIZOS"/>
    <s v="4-SERVICIOS SOCIALES"/>
    <s v="4.2-Salud"/>
    <s v="4.2.02-Servicios hospitalarios"/>
    <s v="2.3-MATERIALES Y SUMINISTROS"/>
    <s v="2.3.9-PRODUCTOS Y ÚTILES VARIOS"/>
    <s v="99-MULTIPROVINCIAL"/>
    <s v="10-FONDO GENERAL"/>
    <s v="No Informado-"/>
    <s v="00-N/A"/>
    <s v="0000-NO APLICA"/>
    <s v="N"/>
    <n v="31965772"/>
    <n v="33047620"/>
    <n v="30461188.539999999"/>
    <n v="25809718.260000002"/>
  </r>
  <r>
    <x v="0"/>
    <x v="0"/>
    <x v="0"/>
    <x v="0"/>
    <s v="2.1.2.2-Bienes y servicios"/>
    <s v="2.1.2.2.1-Contratación de Bienes y Servicios"/>
    <s v="0202-MINISTERIO DE  INTERIOR Y POLICÍA"/>
    <s v="0008-CUERPO DE BOMBEROS DE SANTO DOMINGO DE LOS ALCARRIZOS"/>
    <s v="4-SERVICIOS SOCIALES"/>
    <s v="4.2-Salud"/>
    <s v="4.2.02-Servicios hospitalarios"/>
    <s v="2.3-MATERIALES Y SUMINISTROS"/>
    <s v="2.3.9-PRODUCTOS Y ÚTILES VARIOS"/>
    <s v="99-MULTIPROVINCIAL"/>
    <s v="20-FONDOS CON DESTINO ESPECÍFICO"/>
    <s v="No Informado-"/>
    <s v="00-N/A"/>
    <s v="0000-NO APLICA"/>
    <s v="N"/>
    <n v="0"/>
    <n v="5000000"/>
    <n v="374650"/>
    <n v="0"/>
  </r>
  <r>
    <x v="0"/>
    <x v="0"/>
    <x v="0"/>
    <x v="0"/>
    <s v="2.1.2.2-Bienes y servicios"/>
    <s v="2.1.2.2.1-Contratación de Bienes y Servicios"/>
    <s v="0202-MINISTERIO DE  INTERIOR Y POLICÍA"/>
    <s v="0009-CUERPO DE BOMBEROS DE SANTO DOMINGO DE PEDRO BRAND"/>
    <s v="1-SERVICIOS  GENERALES"/>
    <s v="1.4-Justicia, orden público y seguridad"/>
    <s v="1.4.02-Servicios de protección contra incendios"/>
    <s v="2.2-CONTRATACIÓN DE SERVICIOS"/>
    <s v="2.2.1-SERVICIOS BÁSICOS"/>
    <s v="01-DISTRITO NACIONAL"/>
    <s v="10-FONDO GENERAL"/>
    <s v="No Informado-"/>
    <s v="00-N/A"/>
    <s v="0000-NO APLICA"/>
    <s v="N"/>
    <n v="1544000"/>
    <n v="1729800"/>
    <n v="1714520.92"/>
    <n v="1714520.92"/>
  </r>
  <r>
    <x v="0"/>
    <x v="0"/>
    <x v="0"/>
    <x v="0"/>
    <s v="2.1.2.2-Bienes y servicios"/>
    <s v="2.1.2.2.1-Contratación de Bienes y Servicios"/>
    <s v="0202-MINISTERIO DE  INTERIOR Y POLICÍA"/>
    <s v="0009-CUERPO DE BOMBEROS DE SANTO DOMINGO DE PEDRO BRAND"/>
    <s v="1-SERVICIOS  GENERALES"/>
    <s v="1.4-Justicia, orden público y seguridad"/>
    <s v="1.4.02-Servicios de protección contra incendios"/>
    <s v="2.2-CONTRATACIÓN DE SERVICIOS"/>
    <s v="2.2.5-ALQUILERES Y RENTAS"/>
    <s v="01-DISTRITO NACIONAL"/>
    <s v="10-FONDO GENERAL"/>
    <s v="No Informado-"/>
    <s v="00-N/A"/>
    <s v="0000-NO APLICA"/>
    <s v="N"/>
    <n v="504000"/>
    <n v="504000"/>
    <n v="0"/>
    <n v="0"/>
  </r>
  <r>
    <x v="0"/>
    <x v="0"/>
    <x v="0"/>
    <x v="0"/>
    <s v="2.1.2.2-Bienes y servicios"/>
    <s v="2.1.2.2.1-Contratación de Bienes y Servicios"/>
    <s v="0202-MINISTERIO DE  INTERIOR Y POLICÍA"/>
    <s v="0009-CUERPO DE BOMBEROS DE SANTO DOMINGO DE PEDRO BRAND"/>
    <s v="1-SERVICIOS  GENERALES"/>
    <s v="1.4-Justicia, orden público y seguridad"/>
    <s v="1.4.02-Servicios de protección contra incendios"/>
    <s v="2.2-CONTRATACIÓN DE SERVICIOS"/>
    <s v="2.2.6-SEGUROS"/>
    <s v="01-DISTRITO NACIONAL"/>
    <s v="10-FONDO GENERAL"/>
    <s v="No Informado-"/>
    <s v="00-N/A"/>
    <s v="0000-NO APLICA"/>
    <s v="N"/>
    <n v="50000"/>
    <n v="14200"/>
    <n v="14189.04"/>
    <n v="14189.04"/>
  </r>
  <r>
    <x v="0"/>
    <x v="0"/>
    <x v="0"/>
    <x v="0"/>
    <s v="2.1.2.2-Bienes y servicios"/>
    <s v="2.1.2.2.1-Contratación de Bienes y Servicios"/>
    <s v="0202-MINISTERIO DE  INTERIOR Y POLICÍA"/>
    <s v="0009-CUERPO DE BOMBEROS DE SANTO DOMINGO DE PEDRO BRAND"/>
    <s v="1-SERVICIOS  GENERALES"/>
    <s v="1.4-Justicia, orden público y seguridad"/>
    <s v="1.4.02-Servicios de protección contra incendios"/>
    <s v="2.2-CONTRATACIÓN DE SERVICIOS"/>
    <s v="2.2.8-OTROS SERVICIOS NO INCLUIDOS EN CONCEPTOS ANTERIORES"/>
    <s v="01-DISTRITO NACIONAL"/>
    <s v="10-FONDO GENERAL"/>
    <s v="No Informado-"/>
    <s v="00-N/A"/>
    <s v="0000-NO APLICA"/>
    <s v="N"/>
    <n v="150000"/>
    <n v="0"/>
    <n v="0"/>
    <n v="0"/>
  </r>
  <r>
    <x v="0"/>
    <x v="0"/>
    <x v="0"/>
    <x v="0"/>
    <s v="2.1.2.2-Bienes y servicios"/>
    <s v="2.1.2.2.1-Contratación de Bienes y Servicios"/>
    <s v="0202-MINISTERIO DE  INTERIOR Y POLICÍA"/>
    <s v="0009-CUERPO DE BOMBEROS DE SANTO DOMINGO DE PEDRO BRAND"/>
    <s v="1-SERVICIOS  GENERALES"/>
    <s v="1.4-Justicia, orden público y seguridad"/>
    <s v="1.4.02-Servicios de protección contra incendios"/>
    <s v="2.3-MATERIALES Y SUMINISTROS"/>
    <s v="2.3.1-ALIMENTOS Y PRODUCTOS AGROFORESTALES"/>
    <s v="01-DISTRITO NACIONAL"/>
    <s v="10-FONDO GENERAL"/>
    <s v="No Informado-"/>
    <s v="00-N/A"/>
    <s v="0000-NO APLICA"/>
    <s v="N"/>
    <n v="1784764"/>
    <n v="2044764"/>
    <n v="866913.95"/>
    <n v="866913.95"/>
  </r>
  <r>
    <x v="0"/>
    <x v="0"/>
    <x v="0"/>
    <x v="0"/>
    <s v="2.1.2.2-Bienes y servicios"/>
    <s v="2.1.2.2.1-Contratación de Bienes y Servicios"/>
    <s v="0202-MINISTERIO DE  INTERIOR Y POLICÍA"/>
    <s v="0009-CUERPO DE BOMBEROS DE SANTO DOMINGO DE PEDRO BRAND"/>
    <s v="1-SERVICIOS  GENERALES"/>
    <s v="1.4-Justicia, orden público y seguridad"/>
    <s v="1.4.02-Servicios de protección contra incendios"/>
    <s v="2.3-MATERIALES Y SUMINISTROS"/>
    <s v="2.3.2-TEXTILES Y VESTUARIOS"/>
    <s v="01-DISTRITO NACIONAL"/>
    <s v="10-FONDO GENERAL"/>
    <s v="No Informado-"/>
    <s v="00-N/A"/>
    <s v="0000-NO APLICA"/>
    <s v="N"/>
    <n v="300000"/>
    <n v="300000"/>
    <n v="0"/>
    <n v="0"/>
  </r>
  <r>
    <x v="0"/>
    <x v="0"/>
    <x v="0"/>
    <x v="0"/>
    <s v="2.1.2.2-Bienes y servicios"/>
    <s v="2.1.2.2.1-Contratación de Bienes y Servicios"/>
    <s v="0202-MINISTERIO DE  INTERIOR Y POLICÍA"/>
    <s v="0009-CUERPO DE BOMBEROS DE SANTO DOMINGO DE PEDRO BRAND"/>
    <s v="1-SERVICIOS  GENERALES"/>
    <s v="1.4-Justicia, orden público y seguridad"/>
    <s v="1.4.02-Servicios de protección contra incendios"/>
    <s v="2.3-MATERIALES Y SUMINISTROS"/>
    <s v="2.3.5-CUERO, CAUCHO Y PLÁSTICO"/>
    <s v="01-DISTRITO NACIONAL"/>
    <s v="10-FONDO GENERAL"/>
    <s v="No Informado-"/>
    <s v="00-N/A"/>
    <s v="0000-NO APLICA"/>
    <s v="N"/>
    <n v="160000"/>
    <n v="60000"/>
    <n v="0"/>
    <n v="0"/>
  </r>
  <r>
    <x v="0"/>
    <x v="0"/>
    <x v="0"/>
    <x v="0"/>
    <s v="2.1.2.2-Bienes y servicios"/>
    <s v="2.1.2.2.1-Contratación de Bienes y Servicios"/>
    <s v="0202-MINISTERIO DE  INTERIOR Y POLICÍA"/>
    <s v="0009-CUERPO DE BOMBEROS DE SANTO DOMINGO DE PEDRO BRAND"/>
    <s v="1-SERVICIOS  GENERALES"/>
    <s v="1.4-Justicia, orden público y seguridad"/>
    <s v="1.4.02-Servicios de protección contra incendios"/>
    <s v="2.3-MATERIALES Y SUMINISTROS"/>
    <s v="2.3.7-COMBUSTIBLES, LUBRICANTES, PRODUCTOS QUÍMICOS Y CONEXOS"/>
    <s v="01-DISTRITO NACIONAL"/>
    <s v="10-FONDO GENERAL"/>
    <s v="No Informado-"/>
    <s v="00-N/A"/>
    <s v="0000-NO APLICA"/>
    <s v="N"/>
    <n v="1720000"/>
    <n v="1720000"/>
    <n v="891297.7"/>
    <n v="891297.7"/>
  </r>
  <r>
    <x v="0"/>
    <x v="0"/>
    <x v="0"/>
    <x v="0"/>
    <s v="2.1.2.2-Bienes y servicios"/>
    <s v="2.1.2.2.1-Contratación de Bienes y Servicios"/>
    <s v="0202-MINISTERIO DE  INTERIOR Y POLICÍA"/>
    <s v="0009-CUERPO DE BOMBEROS DE SANTO DOMINGO DE PEDRO BRAND"/>
    <s v="1-SERVICIOS  GENERALES"/>
    <s v="1.4-Justicia, orden público y seguridad"/>
    <s v="1.4.02-Servicios de protección contra incendios"/>
    <s v="2.3-MATERIALES Y SUMINISTROS"/>
    <s v="2.3.9-PRODUCTOS Y ÚTILES VARIOS"/>
    <s v="01-DISTRITO NACIONAL"/>
    <s v="10-FONDO GENERAL"/>
    <s v="No Informado-"/>
    <s v="00-N/A"/>
    <s v="0000-NO APLICA"/>
    <s v="N"/>
    <n v="667931"/>
    <n v="507931"/>
    <n v="0"/>
    <n v="0"/>
  </r>
  <r>
    <x v="0"/>
    <x v="0"/>
    <x v="0"/>
    <x v="0"/>
    <s v="2.1.2.2-Bienes y servicios"/>
    <s v="2.1.2.2.1-Contratación de Bienes y Servicios"/>
    <s v="0202-MINISTERIO DE  INTERIOR Y POLICÍA"/>
    <s v="0009-CUERPO DE BOMBEROS DE SANTO DOMINGO DE PEDRO BRAND"/>
    <s v="4-SERVICIOS SOCIALES"/>
    <s v="4.5-Protección social"/>
    <s v="4.5.01-Edad avanzada, pensiones (por edad o incapacidad)"/>
    <s v="2.2-CONTRATACIÓN DE SERVICIOS"/>
    <s v="2.2.1-SERVICIOS BÁSICOS"/>
    <s v="99-MULTIPROVINCIAL"/>
    <s v="10-FONDO GENERAL"/>
    <s v="No Informado-"/>
    <s v="00-N/A"/>
    <s v="0000-NO APLICA"/>
    <s v="N"/>
    <n v="1233600"/>
    <n v="1233600"/>
    <n v="768517.12"/>
    <n v="768517.12"/>
  </r>
  <r>
    <x v="0"/>
    <x v="0"/>
    <x v="0"/>
    <x v="0"/>
    <s v="2.1.2.2-Bienes y servicios"/>
    <s v="2.1.2.2.1-Contratación de Bienes y Servicios"/>
    <s v="0202-MINISTERIO DE  INTERIOR Y POLICÍA"/>
    <s v="0009-CUERPO DE BOMBEROS DE SANTO DOMINGO DE PEDRO BRAND"/>
    <s v="4-SERVICIOS SOCIALES"/>
    <s v="4.5-Protección social"/>
    <s v="4.5.01-Edad avanzada, pensiones (por edad o incapacidad)"/>
    <s v="2.2-CONTRATACIÓN DE SERVICIOS"/>
    <s v="2.2.6-SEGUROS"/>
    <s v="99-MULTIPROVINCIAL"/>
    <s v="10-FONDO GENERAL"/>
    <s v="No Informado-"/>
    <s v="00-N/A"/>
    <s v="0000-NO APLICA"/>
    <s v="N"/>
    <n v="20000"/>
    <n v="20000"/>
    <n v="13357.72"/>
    <n v="13357.72"/>
  </r>
  <r>
    <x v="0"/>
    <x v="0"/>
    <x v="0"/>
    <x v="0"/>
    <s v="2.1.2.2-Bienes y servicios"/>
    <s v="2.1.2.2.1-Contratación de Bienes y Servicios"/>
    <s v="0202-MINISTERIO DE  INTERIOR Y POLICÍA"/>
    <s v="0009-CUERPO DE BOMBEROS DE SANTO DOMINGO DE PEDRO BRAND"/>
    <s v="4-SERVICIOS SOCIALES"/>
    <s v="4.5-Protección social"/>
    <s v="4.5.01-Edad avanzada, pensiones (por edad o incapacidad)"/>
    <s v="2.2-CONTRATACIÓN DE SERVICIOS"/>
    <s v="2.2.7-SERVICIOS DE CONSERVACIÓN, REPARACIONES MENORES E INSTALACIONES TEMPORALES"/>
    <s v="99-MULTIPROVINCIAL"/>
    <s v="10-FONDO GENERAL"/>
    <s v="No Informado-"/>
    <s v="00-N/A"/>
    <s v="0000-NO APLICA"/>
    <s v="N"/>
    <n v="1756224"/>
    <n v="791224"/>
    <n v="622695.98"/>
    <n v="622695.98"/>
  </r>
  <r>
    <x v="0"/>
    <x v="0"/>
    <x v="0"/>
    <x v="0"/>
    <s v="2.1.2.2-Bienes y servicios"/>
    <s v="2.1.2.2.1-Contratación de Bienes y Servicios"/>
    <s v="0202-MINISTERIO DE  INTERIOR Y POLICÍA"/>
    <s v="0009-CUERPO DE BOMBEROS DE SANTO DOMINGO DE PEDRO BRAND"/>
    <s v="4-SERVICIOS SOCIALES"/>
    <s v="4.5-Protección social"/>
    <s v="4.5.01-Edad avanzada, pensiones (por edad o incapacidad)"/>
    <s v="2.2-CONTRATACIÓN DE SERVICIOS"/>
    <s v="2.2.8-OTROS SERVICIOS NO INCLUIDOS EN CONCEPTOS ANTERIORES"/>
    <s v="99-MULTIPROVINCIAL"/>
    <s v="10-FONDO GENERAL"/>
    <s v="No Informado-"/>
    <s v="00-N/A"/>
    <s v="0000-NO APLICA"/>
    <s v="N"/>
    <n v="140000"/>
    <n v="140000"/>
    <n v="108939.98"/>
    <n v="108939.98"/>
  </r>
  <r>
    <x v="0"/>
    <x v="0"/>
    <x v="0"/>
    <x v="0"/>
    <s v="2.1.2.2-Bienes y servicios"/>
    <s v="2.1.2.2.1-Contratación de Bienes y Servicios"/>
    <s v="0202-MINISTERIO DE  INTERIOR Y POLICÍA"/>
    <s v="0009-CUERPO DE BOMBEROS DE SANTO DOMINGO DE PEDRO BRAND"/>
    <s v="4-SERVICIOS SOCIALES"/>
    <s v="4.5-Protección social"/>
    <s v="4.5.01-Edad avanzada, pensiones (por edad o incapacidad)"/>
    <s v="2.3-MATERIALES Y SUMINISTROS"/>
    <s v="2.3.1-ALIMENTOS Y PRODUCTOS AGROFORESTALES"/>
    <s v="99-MULTIPROVINCIAL"/>
    <s v="10-FONDO GENERAL"/>
    <s v="No Informado-"/>
    <s v="00-N/A"/>
    <s v="0000-NO APLICA"/>
    <s v="N"/>
    <n v="0"/>
    <n v="4875000"/>
    <n v="4547878.68"/>
    <n v="3412186.98"/>
  </r>
  <r>
    <x v="0"/>
    <x v="0"/>
    <x v="0"/>
    <x v="0"/>
    <s v="2.1.2.2-Bienes y servicios"/>
    <s v="2.1.2.2.1-Contratación de Bienes y Servicios"/>
    <s v="0202-MINISTERIO DE  INTERIOR Y POLICÍA"/>
    <s v="0009-CUERPO DE BOMBEROS DE SANTO DOMINGO DE PEDRO BRAND"/>
    <s v="4-SERVICIOS SOCIALES"/>
    <s v="4.5-Protección social"/>
    <s v="4.5.01-Edad avanzada, pensiones (por edad o incapacidad)"/>
    <s v="2.3-MATERIALES Y SUMINISTROS"/>
    <s v="2.3.3-PAPEL, CARTÓN E IMPRESOS"/>
    <s v="99-MULTIPROVINCIAL"/>
    <s v="10-FONDO GENERAL"/>
    <s v="No Informado-"/>
    <s v="00-N/A"/>
    <s v="0000-NO APLICA"/>
    <s v="N"/>
    <n v="830400"/>
    <n v="830400"/>
    <n v="311138.34000000003"/>
    <n v="311138.34000000003"/>
  </r>
  <r>
    <x v="0"/>
    <x v="0"/>
    <x v="0"/>
    <x v="0"/>
    <s v="2.1.2.2-Bienes y servicios"/>
    <s v="2.1.2.2.1-Contratación de Bienes y Servicios"/>
    <s v="0202-MINISTERIO DE  INTERIOR Y POLICÍA"/>
    <s v="0009-CUERPO DE BOMBEROS DE SANTO DOMINGO DE PEDRO BRAND"/>
    <s v="4-SERVICIOS SOCIALES"/>
    <s v="4.5-Protección social"/>
    <s v="4.5.01-Edad avanzada, pensiones (por edad o incapacidad)"/>
    <s v="2.3-MATERIALES Y SUMINISTROS"/>
    <s v="2.3.4-PRODUCTOS FARMACÉUTICOS"/>
    <s v="99-MULTIPROVINCIAL"/>
    <s v="10-FONDO GENERAL"/>
    <s v="No Informado-"/>
    <s v="00-N/A"/>
    <s v="0000-NO APLICA"/>
    <s v="N"/>
    <n v="20000000"/>
    <n v="14625000"/>
    <n v="14621562"/>
    <n v="14621562"/>
  </r>
  <r>
    <x v="0"/>
    <x v="0"/>
    <x v="0"/>
    <x v="0"/>
    <s v="2.1.2.2-Bienes y servicios"/>
    <s v="2.1.2.2.1-Contratación de Bienes y Servicios"/>
    <s v="0202-MINISTERIO DE  INTERIOR Y POLICÍA"/>
    <s v="0009-CUERPO DE BOMBEROS DE SANTO DOMINGO DE PEDRO BRAND"/>
    <s v="4-SERVICIOS SOCIALES"/>
    <s v="4.5-Protección social"/>
    <s v="4.5.01-Edad avanzada, pensiones (por edad o incapacidad)"/>
    <s v="2.3-MATERIALES Y SUMINISTROS"/>
    <s v="2.3.7-COMBUSTIBLES, LUBRICANTES, PRODUCTOS QUÍMICOS Y CONEXOS"/>
    <s v="99-MULTIPROVINCIAL"/>
    <s v="10-FONDO GENERAL"/>
    <s v="No Informado-"/>
    <s v="00-N/A"/>
    <s v="0000-NO APLICA"/>
    <s v="N"/>
    <n v="5718900"/>
    <n v="5718900"/>
    <n v="4279293.97"/>
    <n v="4279293.97"/>
  </r>
  <r>
    <x v="0"/>
    <x v="0"/>
    <x v="0"/>
    <x v="0"/>
    <s v="2.1.2.2-Bienes y servicios"/>
    <s v="2.1.2.2.1-Contratación de Bienes y Servicios"/>
    <s v="0202-MINISTERIO DE  INTERIOR Y POLICÍA"/>
    <s v="0009-CUERPO DE BOMBEROS DE SANTO DOMINGO DE PEDRO BRAND"/>
    <s v="4-SERVICIOS SOCIALES"/>
    <s v="4.5-Protección social"/>
    <s v="4.5.01-Edad avanzada, pensiones (por edad o incapacidad)"/>
    <s v="2.3-MATERIALES Y SUMINISTROS"/>
    <s v="2.3.9-PRODUCTOS Y ÚTILES VARIOS"/>
    <s v="99-MULTIPROVINCIAL"/>
    <s v="10-FONDO GENERAL"/>
    <s v="No Informado-"/>
    <s v="00-N/A"/>
    <s v="0000-NO APLICA"/>
    <s v="N"/>
    <n v="2969500"/>
    <n v="2004500"/>
    <n v="1627014.78"/>
    <n v="1627014.78"/>
  </r>
  <r>
    <x v="0"/>
    <x v="0"/>
    <x v="0"/>
    <x v="0"/>
    <s v="2.1.2.2-Bienes y servicios"/>
    <s v="2.1.2.2.1-Contratación de Bienes y Servicios"/>
    <s v="0202-MINISTERIO DE  INTERIOR Y POLICÍA"/>
    <s v="0010-CUERPO DE BOMBEROS DE SANTO DOMINGO OESTE"/>
    <s v="1-SERVICIOS  GENERALES"/>
    <s v="1.4-Justicia, orden público y seguridad"/>
    <s v="1.4.02-Servicios de protección contra incendios"/>
    <s v="2.2-CONTRATACIÓN DE SERVICIOS"/>
    <s v="2.2.1-SERVICIOS BÁSICOS"/>
    <s v="01-DISTRITO NACIONAL"/>
    <s v="10-FONDO GENERAL"/>
    <s v="No Informado-"/>
    <s v="00-N/A"/>
    <s v="0000-NO APLICA"/>
    <s v="N"/>
    <n v="750000"/>
    <n v="758000"/>
    <n v="740514.53"/>
    <n v="740514.53"/>
  </r>
  <r>
    <x v="0"/>
    <x v="0"/>
    <x v="0"/>
    <x v="0"/>
    <s v="2.1.2.2-Bienes y servicios"/>
    <s v="2.1.2.2.1-Contratación de Bienes y Servicios"/>
    <s v="0202-MINISTERIO DE  INTERIOR Y POLICÍA"/>
    <s v="0010-CUERPO DE BOMBEROS DE SANTO DOMINGO OESTE"/>
    <s v="1-SERVICIOS  GENERALES"/>
    <s v="1.4-Justicia, orden público y seguridad"/>
    <s v="1.4.02-Servicios de protección contra incendios"/>
    <s v="2.2-CONTRATACIÓN DE SERVICIOS"/>
    <s v="2.2.2-PUBLICIDAD, IMPRESIÓN Y ENCUADERNACIÓN"/>
    <s v="01-DISTRITO NACIONAL"/>
    <s v="10-FONDO GENERAL"/>
    <s v="No Informado-"/>
    <s v="00-N/A"/>
    <s v="0000-NO APLICA"/>
    <s v="N"/>
    <n v="45000"/>
    <n v="49700"/>
    <n v="23405.3"/>
    <n v="23405.3"/>
  </r>
  <r>
    <x v="0"/>
    <x v="0"/>
    <x v="0"/>
    <x v="0"/>
    <s v="2.1.2.2-Bienes y servicios"/>
    <s v="2.1.2.2.1-Contratación de Bienes y Servicios"/>
    <s v="0202-MINISTERIO DE  INTERIOR Y POLICÍA"/>
    <s v="0010-CUERPO DE BOMBEROS DE SANTO DOMINGO OESTE"/>
    <s v="1-SERVICIOS  GENERALES"/>
    <s v="1.4-Justicia, orden público y seguridad"/>
    <s v="1.4.02-Servicios de protección contra incendios"/>
    <s v="2.2-CONTRATACIÓN DE SERVICIOS"/>
    <s v="2.2.6-SEGUROS"/>
    <s v="01-DISTRITO NACIONAL"/>
    <s v="10-FONDO GENERAL"/>
    <s v="No Informado-"/>
    <s v="00-N/A"/>
    <s v="0000-NO APLICA"/>
    <s v="N"/>
    <n v="263000"/>
    <n v="200239"/>
    <n v="181506.95"/>
    <n v="181506.95"/>
  </r>
  <r>
    <x v="0"/>
    <x v="0"/>
    <x v="0"/>
    <x v="0"/>
    <s v="2.1.2.2-Bienes y servicios"/>
    <s v="2.1.2.2.1-Contratación de Bienes y Servicios"/>
    <s v="0202-MINISTERIO DE  INTERIOR Y POLICÍA"/>
    <s v="0010-CUERPO DE BOMBEROS DE SANTO DOMINGO OESTE"/>
    <s v="1-SERVICIOS  GENERALES"/>
    <s v="1.4-Justicia, orden público y seguridad"/>
    <s v="1.4.02-Servicios de protección contra incendios"/>
    <s v="2.2-CONTRATACIÓN DE SERVICIOS"/>
    <s v="2.2.7-SERVICIOS DE CONSERVACIÓN, REPARACIONES MENORES E INSTALACIONES TEMPORALES"/>
    <s v="01-DISTRITO NACIONAL"/>
    <s v="10-FONDO GENERAL"/>
    <s v="No Informado-"/>
    <s v="00-N/A"/>
    <s v="0000-NO APLICA"/>
    <s v="N"/>
    <n v="300000"/>
    <n v="181166"/>
    <n v="20060"/>
    <n v="0"/>
  </r>
  <r>
    <x v="0"/>
    <x v="0"/>
    <x v="0"/>
    <x v="0"/>
    <s v="2.1.2.2-Bienes y servicios"/>
    <s v="2.1.2.2.1-Contratación de Bienes y Servicios"/>
    <s v="0202-MINISTERIO DE  INTERIOR Y POLICÍA"/>
    <s v="0010-CUERPO DE BOMBEROS DE SANTO DOMINGO OESTE"/>
    <s v="1-SERVICIOS  GENERALES"/>
    <s v="1.4-Justicia, orden público y seguridad"/>
    <s v="1.4.02-Servicios de protección contra incendios"/>
    <s v="2.3-MATERIALES Y SUMINISTROS"/>
    <s v="2.3.1-ALIMENTOS Y PRODUCTOS AGROFORESTALES"/>
    <s v="01-DISTRITO NACIONAL"/>
    <s v="10-FONDO GENERAL"/>
    <s v="No Informado-"/>
    <s v="00-N/A"/>
    <s v="0000-NO APLICA"/>
    <s v="N"/>
    <n v="3003000"/>
    <n v="3008900"/>
    <n v="2993540.21"/>
    <n v="2993540.2"/>
  </r>
  <r>
    <x v="0"/>
    <x v="0"/>
    <x v="0"/>
    <x v="0"/>
    <s v="2.1.2.2-Bienes y servicios"/>
    <s v="2.1.2.2.1-Contratación de Bienes y Servicios"/>
    <s v="0202-MINISTERIO DE  INTERIOR Y POLICÍA"/>
    <s v="0010-CUERPO DE BOMBEROS DE SANTO DOMINGO OESTE"/>
    <s v="1-SERVICIOS  GENERALES"/>
    <s v="1.4-Justicia, orden público y seguridad"/>
    <s v="1.4.02-Servicios de protección contra incendios"/>
    <s v="2.3-MATERIALES Y SUMINISTROS"/>
    <s v="2.3.2-TEXTILES Y VESTUARIOS"/>
    <s v="01-DISTRITO NACIONAL"/>
    <s v="10-FONDO GENERAL"/>
    <s v="No Informado-"/>
    <s v="00-N/A"/>
    <s v="0000-NO APLICA"/>
    <s v="N"/>
    <n v="150000"/>
    <n v="240565"/>
    <n v="225304.78"/>
    <n v="225304.78"/>
  </r>
  <r>
    <x v="0"/>
    <x v="0"/>
    <x v="0"/>
    <x v="0"/>
    <s v="2.1.2.2-Bienes y servicios"/>
    <s v="2.1.2.2.1-Contratación de Bienes y Servicios"/>
    <s v="0202-MINISTERIO DE  INTERIOR Y POLICÍA"/>
    <s v="0010-CUERPO DE BOMBEROS DE SANTO DOMINGO OESTE"/>
    <s v="1-SERVICIOS  GENERALES"/>
    <s v="1.4-Justicia, orden público y seguridad"/>
    <s v="1.4.02-Servicios de protección contra incendios"/>
    <s v="2.3-MATERIALES Y SUMINISTROS"/>
    <s v="2.3.3-PAPEL, CARTÓN E IMPRESOS"/>
    <s v="01-DISTRITO NACIONAL"/>
    <s v="10-FONDO GENERAL"/>
    <s v="No Informado-"/>
    <s v="00-N/A"/>
    <s v="0000-NO APLICA"/>
    <s v="N"/>
    <n v="95000"/>
    <n v="79495"/>
    <n v="77852.98"/>
    <n v="71803"/>
  </r>
  <r>
    <x v="0"/>
    <x v="0"/>
    <x v="0"/>
    <x v="0"/>
    <s v="2.1.2.2-Bienes y servicios"/>
    <s v="2.1.2.2.1-Contratación de Bienes y Servicios"/>
    <s v="0202-MINISTERIO DE  INTERIOR Y POLICÍA"/>
    <s v="0010-CUERPO DE BOMBEROS DE SANTO DOMINGO OESTE"/>
    <s v="1-SERVICIOS  GENERALES"/>
    <s v="1.4-Justicia, orden público y seguridad"/>
    <s v="1.4.02-Servicios de protección contra incendios"/>
    <s v="2.3-MATERIALES Y SUMINISTROS"/>
    <s v="2.3.5-CUERO, CAUCHO Y PLÁSTICO"/>
    <s v="01-DISTRITO NACIONAL"/>
    <s v="10-FONDO GENERAL"/>
    <s v="No Informado-"/>
    <s v="00-N/A"/>
    <s v="0000-NO APLICA"/>
    <s v="N"/>
    <n v="375000"/>
    <n v="286405"/>
    <n v="252014.11"/>
    <n v="252014.11"/>
  </r>
  <r>
    <x v="0"/>
    <x v="0"/>
    <x v="0"/>
    <x v="0"/>
    <s v="2.1.2.2-Bienes y servicios"/>
    <s v="2.1.2.2.1-Contratación de Bienes y Servicios"/>
    <s v="0202-MINISTERIO DE  INTERIOR Y POLICÍA"/>
    <s v="0010-CUERPO DE BOMBEROS DE SANTO DOMINGO OESTE"/>
    <s v="1-SERVICIOS  GENERALES"/>
    <s v="1.4-Justicia, orden público y seguridad"/>
    <s v="1.4.02-Servicios de protección contra incendios"/>
    <s v="2.3-MATERIALES Y SUMINISTROS"/>
    <s v="2.3.6-PRODUCTOS DE MINERALES, METÁLICOS Y NO METÁLICOS"/>
    <s v="01-DISTRITO NACIONAL"/>
    <s v="10-FONDO GENERAL"/>
    <s v="No Informado-"/>
    <s v="00-N/A"/>
    <s v="0000-NO APLICA"/>
    <s v="N"/>
    <n v="10500"/>
    <n v="90760"/>
    <n v="90290.36"/>
    <n v="90290.36"/>
  </r>
  <r>
    <x v="0"/>
    <x v="0"/>
    <x v="0"/>
    <x v="0"/>
    <s v="2.1.2.2-Bienes y servicios"/>
    <s v="2.1.2.2.1-Contratación de Bienes y Servicios"/>
    <s v="0202-MINISTERIO DE  INTERIOR Y POLICÍA"/>
    <s v="0010-CUERPO DE BOMBEROS DE SANTO DOMINGO OESTE"/>
    <s v="1-SERVICIOS  GENERALES"/>
    <s v="1.4-Justicia, orden público y seguridad"/>
    <s v="1.4.02-Servicios de protección contra incendios"/>
    <s v="2.3-MATERIALES Y SUMINISTROS"/>
    <s v="2.3.7-COMBUSTIBLES, LUBRICANTES, PRODUCTOS QUÍMICOS Y CONEXOS"/>
    <s v="01-DISTRITO NACIONAL"/>
    <s v="10-FONDO GENERAL"/>
    <s v="No Informado-"/>
    <s v="00-N/A"/>
    <s v="0000-NO APLICA"/>
    <s v="N"/>
    <n v="2032000"/>
    <n v="2046074"/>
    <n v="2017864.31"/>
    <n v="1576102.02"/>
  </r>
  <r>
    <x v="0"/>
    <x v="0"/>
    <x v="0"/>
    <x v="0"/>
    <s v="2.1.2.2-Bienes y servicios"/>
    <s v="2.1.2.2.1-Contratación de Bienes y Servicios"/>
    <s v="0202-MINISTERIO DE  INTERIOR Y POLICÍA"/>
    <s v="0010-CUERPO DE BOMBEROS DE SANTO DOMINGO OESTE"/>
    <s v="1-SERVICIOS  GENERALES"/>
    <s v="1.4-Justicia, orden público y seguridad"/>
    <s v="1.4.02-Servicios de protección contra incendios"/>
    <s v="2.3-MATERIALES Y SUMINISTROS"/>
    <s v="2.3.9-PRODUCTOS Y ÚTILES VARIOS"/>
    <s v="01-DISTRITO NACIONAL"/>
    <s v="10-FONDO GENERAL"/>
    <s v="No Informado-"/>
    <s v="00-N/A"/>
    <s v="0000-NO APLICA"/>
    <s v="N"/>
    <n v="510000"/>
    <n v="500296"/>
    <n v="481741.93"/>
    <n v="471770.18"/>
  </r>
  <r>
    <x v="0"/>
    <x v="0"/>
    <x v="0"/>
    <x v="0"/>
    <s v="2.1.2.2-Bienes y servicios"/>
    <s v="2.1.2.2.1-Contratación de Bienes y Servicios"/>
    <s v="0203-MINISTERIO DE DEFENSA"/>
    <s v="0001-EJERCITO DE LA REPUBLICA DOMINICANA"/>
    <s v="1-SERVICIOS  GENERALES"/>
    <s v="1.3-Defensa nacional"/>
    <s v="1.3.01-Defensa militar"/>
    <s v="2.2-CONTRATACIÓN DE SERVICIOS"/>
    <s v="2.2.1-SERVICIOS BÁSICOS"/>
    <s v="01-DISTRITO NACIONAL"/>
    <s v="10-FONDO GENERAL"/>
    <s v="No Informado-"/>
    <s v="00-N/A"/>
    <s v="0000-NO APLICA"/>
    <s v="N"/>
    <n v="190157962"/>
    <n v="190157962"/>
    <n v="190157960.47999999"/>
    <n v="136780928.28"/>
  </r>
  <r>
    <x v="0"/>
    <x v="0"/>
    <x v="0"/>
    <x v="0"/>
    <s v="2.1.2.2-Bienes y servicios"/>
    <s v="2.1.2.2.1-Contratación de Bienes y Servicios"/>
    <s v="0203-MINISTERIO DE DEFENSA"/>
    <s v="0001-EJERCITO DE LA REPUBLICA DOMINICANA"/>
    <s v="1-SERVICIOS  GENERALES"/>
    <s v="1.3-Defensa nacional"/>
    <s v="1.3.01-Defensa militar"/>
    <s v="2.2-CONTRATACIÓN DE SERVICIOS"/>
    <s v="2.2.1-SERVICIOS BÁSICOS"/>
    <s v="99-MULTIPROVINCIAL"/>
    <s v="10-FONDO GENERAL"/>
    <s v="No Informado-"/>
    <s v="00-N/A"/>
    <s v="0000-NO APLICA"/>
    <s v="N"/>
    <n v="398011919"/>
    <n v="432257869"/>
    <n v="419073422.58999997"/>
    <n v="294981908.14999998"/>
  </r>
  <r>
    <x v="0"/>
    <x v="0"/>
    <x v="0"/>
    <x v="0"/>
    <s v="2.1.2.2-Bienes y servicios"/>
    <s v="2.1.2.2.1-Contratación de Bienes y Servicios"/>
    <s v="0203-MINISTERIO DE DEFENSA"/>
    <s v="0001-EJERCITO DE LA REPUBLICA DOMINICANA"/>
    <s v="1-SERVICIOS  GENERALES"/>
    <s v="1.3-Defensa nacional"/>
    <s v="1.3.01-Defensa militar"/>
    <s v="2.2-CONTRATACIÓN DE SERVICIOS"/>
    <s v="2.2.1-SERVICIOS BÁSICOS"/>
    <s v="99-MULTIPROVINCIAL"/>
    <s v="20-FONDOS CON DESTINO ESPECÍFICO"/>
    <s v="No Informado-"/>
    <s v="00-N/A"/>
    <s v="0000-NO APLICA"/>
    <s v="N"/>
    <n v="0"/>
    <n v="295377.59999999998"/>
    <n v="0"/>
    <n v="0"/>
  </r>
  <r>
    <x v="0"/>
    <x v="0"/>
    <x v="0"/>
    <x v="0"/>
    <s v="2.1.2.2-Bienes y servicios"/>
    <s v="2.1.2.2.1-Contratación de Bienes y Servicios"/>
    <s v="0203-MINISTERIO DE DEFENSA"/>
    <s v="0001-EJERCITO DE LA REPUBLICA DOMINICANA"/>
    <s v="1-SERVICIOS  GENERALES"/>
    <s v="1.3-Defensa nacional"/>
    <s v="1.3.01-Defensa militar"/>
    <s v="2.2-CONTRATACIÓN DE SERVICIOS"/>
    <s v="2.2.2-PUBLICIDAD, IMPRESIÓN Y ENCUADERNACIÓN"/>
    <s v="01-DISTRITO NACIONAL"/>
    <s v="10-FONDO GENERAL"/>
    <s v="No Informado-"/>
    <s v="00-N/A"/>
    <s v="0000-NO APLICA"/>
    <s v="N"/>
    <n v="0"/>
    <n v="800000"/>
    <n v="745935.68"/>
    <n v="745935.68"/>
  </r>
  <r>
    <x v="0"/>
    <x v="0"/>
    <x v="0"/>
    <x v="0"/>
    <s v="2.1.2.2-Bienes y servicios"/>
    <s v="2.1.2.2.1-Contratación de Bienes y Servicios"/>
    <s v="0203-MINISTERIO DE DEFENSA"/>
    <s v="0001-EJERCITO DE LA REPUBLICA DOMINICANA"/>
    <s v="1-SERVICIOS  GENERALES"/>
    <s v="1.3-Defensa nacional"/>
    <s v="1.3.01-Defensa militar"/>
    <s v="2.2-CONTRATACIÓN DE SERVICIOS"/>
    <s v="2.2.2-PUBLICIDAD, IMPRESIÓN Y ENCUADERNACIÓN"/>
    <s v="99-MULTIPROVINCIAL"/>
    <s v="10-FONDO GENERAL"/>
    <s v="No Informado-"/>
    <s v="00-N/A"/>
    <s v="0000-NO APLICA"/>
    <s v="N"/>
    <n v="1000000"/>
    <n v="2269000"/>
    <n v="1010451.65"/>
    <n v="1010451.65"/>
  </r>
  <r>
    <x v="0"/>
    <x v="0"/>
    <x v="0"/>
    <x v="0"/>
    <s v="2.1.2.2-Bienes y servicios"/>
    <s v="2.1.2.2.1-Contratación de Bienes y Servicios"/>
    <s v="0203-MINISTERIO DE DEFENSA"/>
    <s v="0001-EJERCITO DE LA REPUBLICA DOMINICANA"/>
    <s v="1-SERVICIOS  GENERALES"/>
    <s v="1.3-Defensa nacional"/>
    <s v="1.3.01-Defensa militar"/>
    <s v="2.2-CONTRATACIÓN DE SERVICIOS"/>
    <s v="2.2.3-VIÁTICOS"/>
    <s v="01-DISTRITO NACIONAL"/>
    <s v="10-FONDO GENERAL"/>
    <s v="No Informado-"/>
    <s v="00-N/A"/>
    <s v="0000-NO APLICA"/>
    <s v="N"/>
    <n v="133334895"/>
    <n v="54135000"/>
    <n v="54135000"/>
    <n v="42350340"/>
  </r>
  <r>
    <x v="0"/>
    <x v="0"/>
    <x v="0"/>
    <x v="0"/>
    <s v="2.1.2.2-Bienes y servicios"/>
    <s v="2.1.2.2.1-Contratación de Bienes y Servicios"/>
    <s v="0203-MINISTERIO DE DEFENSA"/>
    <s v="0001-EJERCITO DE LA REPUBLICA DOMINICANA"/>
    <s v="1-SERVICIOS  GENERALES"/>
    <s v="1.3-Defensa nacional"/>
    <s v="1.3.01-Defensa militar"/>
    <s v="2.2-CONTRATACIÓN DE SERVICIOS"/>
    <s v="2.2.3-VIÁTICOS"/>
    <s v="99-MULTIPROVINCIAL"/>
    <s v="10-FONDO GENERAL"/>
    <s v="No Informado-"/>
    <s v="00-N/A"/>
    <s v="0000-NO APLICA"/>
    <s v="N"/>
    <n v="308664385"/>
    <n v="184035262"/>
    <n v="169285593.77000001"/>
    <n v="134774648.78"/>
  </r>
  <r>
    <x v="0"/>
    <x v="0"/>
    <x v="0"/>
    <x v="0"/>
    <s v="2.1.2.2-Bienes y servicios"/>
    <s v="2.1.2.2.1-Contratación de Bienes y Servicios"/>
    <s v="0203-MINISTERIO DE DEFENSA"/>
    <s v="0001-EJERCITO DE LA REPUBLICA DOMINICANA"/>
    <s v="1-SERVICIOS  GENERALES"/>
    <s v="1.3-Defensa nacional"/>
    <s v="1.3.01-Defensa militar"/>
    <s v="2.2-CONTRATACIÓN DE SERVICIOS"/>
    <s v="2.2.4-TRANSPORTE Y ALMACENAJE"/>
    <s v="99-MULTIPROVINCIAL"/>
    <s v="10-FONDO GENERAL"/>
    <s v="No Informado-"/>
    <s v="00-N/A"/>
    <s v="0000-NO APLICA"/>
    <s v="N"/>
    <n v="6159220"/>
    <n v="15520561"/>
    <n v="6903447.8600000003"/>
    <n v="6020206.9199999999"/>
  </r>
  <r>
    <x v="0"/>
    <x v="0"/>
    <x v="0"/>
    <x v="0"/>
    <s v="2.1.2.2-Bienes y servicios"/>
    <s v="2.1.2.2.1-Contratación de Bienes y Servicios"/>
    <s v="0203-MINISTERIO DE DEFENSA"/>
    <s v="0001-EJERCITO DE LA REPUBLICA DOMINICANA"/>
    <s v="1-SERVICIOS  GENERALES"/>
    <s v="1.3-Defensa nacional"/>
    <s v="1.3.01-Defensa militar"/>
    <s v="2.2-CONTRATACIÓN DE SERVICIOS"/>
    <s v="2.2.4-TRANSPORTE Y ALMACENAJE"/>
    <s v="99-MULTIPROVINCIAL"/>
    <s v="20-FONDOS CON DESTINO ESPECÍFICO"/>
    <s v="No Informado-"/>
    <s v="00-N/A"/>
    <s v="0000-NO APLICA"/>
    <s v="N"/>
    <n v="0"/>
    <n v="1002483.58"/>
    <n v="0"/>
    <n v="0"/>
  </r>
  <r>
    <x v="0"/>
    <x v="0"/>
    <x v="0"/>
    <x v="0"/>
    <s v="2.1.2.2-Bienes y servicios"/>
    <s v="2.1.2.2.1-Contratación de Bienes y Servicios"/>
    <s v="0203-MINISTERIO DE DEFENSA"/>
    <s v="0001-EJERCITO DE LA REPUBLICA DOMINICANA"/>
    <s v="1-SERVICIOS  GENERALES"/>
    <s v="1.3-Defensa nacional"/>
    <s v="1.3.01-Defensa militar"/>
    <s v="2.2-CONTRATACIÓN DE SERVICIOS"/>
    <s v="2.2.5-ALQUILERES Y RENTAS"/>
    <s v="01-DISTRITO NACIONAL"/>
    <s v="10-FONDO GENERAL"/>
    <s v="No Informado-"/>
    <s v="00-N/A"/>
    <s v="0000-NO APLICA"/>
    <s v="N"/>
    <n v="1264408"/>
    <n v="2308083"/>
    <n v="1434880"/>
    <n v="1255520"/>
  </r>
  <r>
    <x v="0"/>
    <x v="0"/>
    <x v="0"/>
    <x v="0"/>
    <s v="2.1.2.2-Bienes y servicios"/>
    <s v="2.1.2.2.1-Contratación de Bienes y Servicios"/>
    <s v="0203-MINISTERIO DE DEFENSA"/>
    <s v="0001-EJERCITO DE LA REPUBLICA DOMINICANA"/>
    <s v="1-SERVICIOS  GENERALES"/>
    <s v="1.3-Defensa nacional"/>
    <s v="1.3.01-Defensa militar"/>
    <s v="2.2-CONTRATACIÓN DE SERVICIOS"/>
    <s v="2.2.5-ALQUILERES Y RENTAS"/>
    <s v="99-MULTIPROVINCIAL"/>
    <s v="10-FONDO GENERAL"/>
    <s v="No Informado-"/>
    <s v="00-N/A"/>
    <s v="0000-NO APLICA"/>
    <s v="N"/>
    <n v="35321585"/>
    <n v="84293369"/>
    <n v="58915891.719999999"/>
    <n v="22441352.75"/>
  </r>
  <r>
    <x v="0"/>
    <x v="0"/>
    <x v="0"/>
    <x v="0"/>
    <s v="2.1.2.2-Bienes y servicios"/>
    <s v="2.1.2.2.1-Contratación de Bienes y Servicios"/>
    <s v="0203-MINISTERIO DE DEFENSA"/>
    <s v="0001-EJERCITO DE LA REPUBLICA DOMINICANA"/>
    <s v="1-SERVICIOS  GENERALES"/>
    <s v="1.3-Defensa nacional"/>
    <s v="1.3.01-Defensa militar"/>
    <s v="2.2-CONTRATACIÓN DE SERVICIOS"/>
    <s v="2.2.5-ALQUILERES Y RENTAS"/>
    <s v="99-MULTIPROVINCIAL"/>
    <s v="20-FONDOS CON DESTINO ESPECÍFICO"/>
    <s v="No Informado-"/>
    <s v="00-N/A"/>
    <s v="0000-NO APLICA"/>
    <s v="N"/>
    <n v="0"/>
    <n v="1482642.75"/>
    <n v="1482642.75"/>
    <n v="1482642.75"/>
  </r>
  <r>
    <x v="0"/>
    <x v="0"/>
    <x v="0"/>
    <x v="0"/>
    <s v="2.1.2.2-Bienes y servicios"/>
    <s v="2.1.2.2.1-Contratación de Bienes y Servicios"/>
    <s v="0203-MINISTERIO DE DEFENSA"/>
    <s v="0001-EJERCITO DE LA REPUBLICA DOMINICANA"/>
    <s v="1-SERVICIOS  GENERALES"/>
    <s v="1.3-Defensa nacional"/>
    <s v="1.3.01-Defensa militar"/>
    <s v="2.2-CONTRATACIÓN DE SERVICIOS"/>
    <s v="2.2.6-SEGUROS"/>
    <s v="01-DISTRITO NACIONAL"/>
    <s v="10-FONDO GENERAL"/>
    <s v="No Informado-"/>
    <s v="00-N/A"/>
    <s v="0000-NO APLICA"/>
    <s v="N"/>
    <n v="10000000"/>
    <n v="10000000"/>
    <n v="995934.42"/>
    <n v="995934.42"/>
  </r>
  <r>
    <x v="0"/>
    <x v="0"/>
    <x v="0"/>
    <x v="0"/>
    <s v="2.1.2.2-Bienes y servicios"/>
    <s v="2.1.2.2.1-Contratación de Bienes y Servicios"/>
    <s v="0203-MINISTERIO DE DEFENSA"/>
    <s v="0001-EJERCITO DE LA REPUBLICA DOMINICANA"/>
    <s v="1-SERVICIOS  GENERALES"/>
    <s v="1.3-Defensa nacional"/>
    <s v="1.3.01-Defensa militar"/>
    <s v="2.2-CONTRATACIÓN DE SERVICIOS"/>
    <s v="2.2.6-SEGUROS"/>
    <s v="99-MULTIPROVINCIAL"/>
    <s v="10-FONDO GENERAL"/>
    <s v="No Informado-"/>
    <s v="00-N/A"/>
    <s v="0000-NO APLICA"/>
    <s v="N"/>
    <n v="266320939"/>
    <n v="272451292"/>
    <n v="259295099.02000001"/>
    <n v="258968479.02000001"/>
  </r>
  <r>
    <x v="0"/>
    <x v="0"/>
    <x v="0"/>
    <x v="0"/>
    <s v="2.1.2.2-Bienes y servicios"/>
    <s v="2.1.2.2.1-Contratación de Bienes y Servicios"/>
    <s v="0203-MINISTERIO DE DEFENSA"/>
    <s v="0001-EJERCITO DE LA REPUBLICA DOMINICANA"/>
    <s v="1-SERVICIOS  GENERALES"/>
    <s v="1.3-Defensa nacional"/>
    <s v="1.3.01-Defensa militar"/>
    <s v="2.2-CONTRATACIÓN DE SERVICIOS"/>
    <s v="2.2.6-SEGUROS"/>
    <s v="99-MULTIPROVINCIAL"/>
    <s v="20-FONDOS CON DESTINO ESPECÍFICO"/>
    <s v="No Informado-"/>
    <s v="00-N/A"/>
    <s v="0000-NO APLICA"/>
    <s v="N"/>
    <n v="53293217"/>
    <n v="55643160.850000001"/>
    <n v="55642077.240000002"/>
    <n v="55642077.240000002"/>
  </r>
  <r>
    <x v="0"/>
    <x v="0"/>
    <x v="0"/>
    <x v="0"/>
    <s v="2.1.2.2-Bienes y servicios"/>
    <s v="2.1.2.2.1-Contratación de Bienes y Servicios"/>
    <s v="0203-MINISTERIO DE DEFENSA"/>
    <s v="0001-EJERCITO DE LA REPUBLICA DOMINICANA"/>
    <s v="1-SERVICIOS  GENERALES"/>
    <s v="1.3-Defensa nacional"/>
    <s v="1.3.01-Defensa militar"/>
    <s v="2.2-CONTRATACIÓN DE SERVICIOS"/>
    <s v="2.2.7-SERVICIOS DE CONSERVACIÓN, REPARACIONES MENORES E INSTALACIONES TEMPORALES"/>
    <s v="01-DISTRITO NACIONAL"/>
    <s v="10-FONDO GENERAL"/>
    <s v="No Informado-"/>
    <s v="00-N/A"/>
    <s v="0000-NO APLICA"/>
    <s v="N"/>
    <n v="5664000"/>
    <n v="6171400"/>
    <n v="6171400"/>
    <n v="4666900"/>
  </r>
  <r>
    <x v="0"/>
    <x v="0"/>
    <x v="0"/>
    <x v="0"/>
    <s v="2.1.2.2-Bienes y servicios"/>
    <s v="2.1.2.2.1-Contratación de Bienes y Servicios"/>
    <s v="0203-MINISTERIO DE DEFENSA"/>
    <s v="0001-EJERCITO DE LA REPUBLICA DOMINICANA"/>
    <s v="1-SERVICIOS  GENERALES"/>
    <s v="1.3-Defensa nacional"/>
    <s v="1.3.01-Defensa militar"/>
    <s v="2.2-CONTRATACIÓN DE SERVICIOS"/>
    <s v="2.2.7-SERVICIOS DE CONSERVACIÓN, REPARACIONES MENORES E INSTALACIONES TEMPORALES"/>
    <s v="99-MULTIPROVINCIAL"/>
    <s v="10-FONDO GENERAL"/>
    <s v="No Informado-"/>
    <s v="00-N/A"/>
    <s v="0000-NO APLICA"/>
    <s v="N"/>
    <n v="107299302"/>
    <n v="127115292"/>
    <n v="93252110.25"/>
    <n v="69811617.980000004"/>
  </r>
  <r>
    <x v="0"/>
    <x v="0"/>
    <x v="0"/>
    <x v="0"/>
    <s v="2.1.2.2-Bienes y servicios"/>
    <s v="2.1.2.2.1-Contratación de Bienes y Servicios"/>
    <s v="0203-MINISTERIO DE DEFENSA"/>
    <s v="0001-EJERCITO DE LA REPUBLICA DOMINICANA"/>
    <s v="1-SERVICIOS  GENERALES"/>
    <s v="1.3-Defensa nacional"/>
    <s v="1.3.01-Defensa militar"/>
    <s v="2.2-CONTRATACIÓN DE SERVICIOS"/>
    <s v="2.2.7-SERVICIOS DE CONSERVACIÓN, REPARACIONES MENORES E INSTALACIONES TEMPORALES"/>
    <s v="99-MULTIPROVINCIAL"/>
    <s v="20-FONDOS CON DESTINO ESPECÍFICO"/>
    <s v="No Informado-"/>
    <s v="00-N/A"/>
    <s v="0000-NO APLICA"/>
    <s v="N"/>
    <n v="0"/>
    <n v="2776064.08"/>
    <n v="729544.32"/>
    <n v="697037.8"/>
  </r>
  <r>
    <x v="0"/>
    <x v="0"/>
    <x v="0"/>
    <x v="0"/>
    <s v="2.1.2.2-Bienes y servicios"/>
    <s v="2.1.2.2.1-Contratación de Bienes y Servicios"/>
    <s v="0203-MINISTERIO DE DEFENSA"/>
    <s v="0001-EJERCITO DE LA REPUBLICA DOMINICANA"/>
    <s v="1-SERVICIOS  GENERALES"/>
    <s v="1.3-Defensa nacional"/>
    <s v="1.3.01-Defensa militar"/>
    <s v="2.2-CONTRATACIÓN DE SERVICIOS"/>
    <s v="2.2.8-OTROS SERVICIOS NO INCLUIDOS EN CONCEPTOS ANTERIORES"/>
    <s v="01-DISTRITO NACIONAL"/>
    <s v="10-FONDO GENERAL"/>
    <s v="No Informado-"/>
    <s v="00-N/A"/>
    <s v="0000-NO APLICA"/>
    <s v="N"/>
    <n v="3874380"/>
    <n v="4124390.92"/>
    <n v="4124390.85"/>
    <n v="3658662.06"/>
  </r>
  <r>
    <x v="0"/>
    <x v="0"/>
    <x v="0"/>
    <x v="0"/>
    <s v="2.1.2.2-Bienes y servicios"/>
    <s v="2.1.2.2.1-Contratación de Bienes y Servicios"/>
    <s v="0203-MINISTERIO DE DEFENSA"/>
    <s v="0001-EJERCITO DE LA REPUBLICA DOMINICANA"/>
    <s v="1-SERVICIOS  GENERALES"/>
    <s v="1.3-Defensa nacional"/>
    <s v="1.3.01-Defensa militar"/>
    <s v="2.2-CONTRATACIÓN DE SERVICIOS"/>
    <s v="2.2.8-OTROS SERVICIOS NO INCLUIDOS EN CONCEPTOS ANTERIORES"/>
    <s v="99-MULTIPROVINCIAL"/>
    <s v="10-FONDO GENERAL"/>
    <s v="No Informado-"/>
    <s v="00-N/A"/>
    <s v="0000-NO APLICA"/>
    <s v="N"/>
    <n v="14862440"/>
    <n v="27231242"/>
    <n v="18895175.379999999"/>
    <n v="11908489.67"/>
  </r>
  <r>
    <x v="0"/>
    <x v="0"/>
    <x v="0"/>
    <x v="0"/>
    <s v="2.1.2.2-Bienes y servicios"/>
    <s v="2.1.2.2.1-Contratación de Bienes y Servicios"/>
    <s v="0203-MINISTERIO DE DEFENSA"/>
    <s v="0001-EJERCITO DE LA REPUBLICA DOMINICANA"/>
    <s v="1-SERVICIOS  GENERALES"/>
    <s v="1.3-Defensa nacional"/>
    <s v="1.3.01-Defensa militar"/>
    <s v="2.2-CONTRATACIÓN DE SERVICIOS"/>
    <s v="2.2.8-OTROS SERVICIOS NO INCLUIDOS EN CONCEPTOS ANTERIORES"/>
    <s v="99-MULTIPROVINCIAL"/>
    <s v="20-FONDOS CON DESTINO ESPECÍFICO"/>
    <s v="No Informado-"/>
    <s v="00-N/A"/>
    <s v="0000-NO APLICA"/>
    <s v="N"/>
    <n v="0"/>
    <n v="477900"/>
    <n v="0"/>
    <n v="0"/>
  </r>
  <r>
    <x v="0"/>
    <x v="0"/>
    <x v="0"/>
    <x v="0"/>
    <s v="2.1.2.2-Bienes y servicios"/>
    <s v="2.1.2.2.1-Contratación de Bienes y Servicios"/>
    <s v="0203-MINISTERIO DE DEFENSA"/>
    <s v="0001-EJERCITO DE LA REPUBLICA DOMINICANA"/>
    <s v="1-SERVICIOS  GENERALES"/>
    <s v="1.3-Defensa nacional"/>
    <s v="1.3.01-Defensa militar"/>
    <s v="2.2-CONTRATACIÓN DE SERVICIOS"/>
    <s v="2.2.9-OTRAS CONTRATACIONES DE SERVICIOS"/>
    <s v="99-MULTIPROVINCIAL"/>
    <s v="10-FONDO GENERAL"/>
    <s v="No Informado-"/>
    <s v="00-N/A"/>
    <s v="0000-NO APLICA"/>
    <s v="N"/>
    <n v="2978950"/>
    <n v="12138950"/>
    <n v="11164820.869999999"/>
    <n v="11164820.869999999"/>
  </r>
  <r>
    <x v="0"/>
    <x v="0"/>
    <x v="0"/>
    <x v="0"/>
    <s v="2.1.2.2-Bienes y servicios"/>
    <s v="2.1.2.2.1-Contratación de Bienes y Servicios"/>
    <s v="0203-MINISTERIO DE DEFENSA"/>
    <s v="0001-EJERCITO DE LA REPUBLICA DOMINICANA"/>
    <s v="1-SERVICIOS  GENERALES"/>
    <s v="1.3-Defensa nacional"/>
    <s v="1.3.01-Defensa militar"/>
    <s v="2.2-CONTRATACIÓN DE SERVICIOS"/>
    <s v="2.2.9-OTRAS CONTRATACIONES DE SERVICIOS"/>
    <s v="99-MULTIPROVINCIAL"/>
    <s v="20-FONDOS CON DESTINO ESPECÍFICO"/>
    <s v="No Informado-"/>
    <s v="00-N/A"/>
    <s v="0000-NO APLICA"/>
    <s v="N"/>
    <n v="0"/>
    <n v="437343.08"/>
    <n v="424021.2"/>
    <n v="424021.2"/>
  </r>
  <r>
    <x v="0"/>
    <x v="0"/>
    <x v="0"/>
    <x v="0"/>
    <s v="2.1.2.2-Bienes y servicios"/>
    <s v="2.1.2.2.1-Contratación de Bienes y Servicios"/>
    <s v="0203-MINISTERIO DE DEFENSA"/>
    <s v="0001-EJERCITO DE LA REPUBLICA DOMINICANA"/>
    <s v="1-SERVICIOS  GENERALES"/>
    <s v="1.3-Defensa nacional"/>
    <s v="1.3.01-Defensa militar"/>
    <s v="2.3-MATERIALES Y SUMINISTROS"/>
    <s v="2.3.1-ALIMENTOS Y PRODUCTOS AGROFORESTALES"/>
    <s v="01-DISTRITO NACIONAL"/>
    <s v="10-FONDO GENERAL"/>
    <s v="No Informado-"/>
    <s v="00-N/A"/>
    <s v="0000-NO APLICA"/>
    <s v="N"/>
    <n v="211021188"/>
    <n v="290221083"/>
    <n v="290221083"/>
    <n v="246439050"/>
  </r>
  <r>
    <x v="0"/>
    <x v="0"/>
    <x v="0"/>
    <x v="0"/>
    <s v="2.1.2.2-Bienes y servicios"/>
    <s v="2.1.2.2.1-Contratación de Bienes y Servicios"/>
    <s v="0203-MINISTERIO DE DEFENSA"/>
    <s v="0001-EJERCITO DE LA REPUBLICA DOMINICANA"/>
    <s v="1-SERVICIOS  GENERALES"/>
    <s v="1.3-Defensa nacional"/>
    <s v="1.3.01-Defensa militar"/>
    <s v="2.3-MATERIALES Y SUMINISTROS"/>
    <s v="2.3.1-ALIMENTOS Y PRODUCTOS AGROFORESTALES"/>
    <s v="99-MULTIPROVINCIAL"/>
    <s v="10-FONDO GENERAL"/>
    <s v="No Informado-"/>
    <s v="00-N/A"/>
    <s v="0000-NO APLICA"/>
    <s v="N"/>
    <n v="769793533"/>
    <n v="903156740"/>
    <n v="873821328.50999999"/>
    <n v="617406192.79999995"/>
  </r>
  <r>
    <x v="0"/>
    <x v="0"/>
    <x v="0"/>
    <x v="0"/>
    <s v="2.1.2.2-Bienes y servicios"/>
    <s v="2.1.2.2.1-Contratación de Bienes y Servicios"/>
    <s v="0203-MINISTERIO DE DEFENSA"/>
    <s v="0001-EJERCITO DE LA REPUBLICA DOMINICANA"/>
    <s v="1-SERVICIOS  GENERALES"/>
    <s v="1.3-Defensa nacional"/>
    <s v="1.3.01-Defensa militar"/>
    <s v="2.3-MATERIALES Y SUMINISTROS"/>
    <s v="2.3.1-ALIMENTOS Y PRODUCTOS AGROFORESTALES"/>
    <s v="99-MULTIPROVINCIAL"/>
    <s v="20-FONDOS CON DESTINO ESPECÍFICO"/>
    <s v="No Informado-"/>
    <s v="00-N/A"/>
    <s v="0000-NO APLICA"/>
    <s v="N"/>
    <n v="0"/>
    <n v="3253752.51"/>
    <n v="2166514.98"/>
    <n v="2146755.1"/>
  </r>
  <r>
    <x v="0"/>
    <x v="0"/>
    <x v="0"/>
    <x v="0"/>
    <s v="2.1.2.2-Bienes y servicios"/>
    <s v="2.1.2.2.1-Contratación de Bienes y Servicios"/>
    <s v="0203-MINISTERIO DE DEFENSA"/>
    <s v="0001-EJERCITO DE LA REPUBLICA DOMINICANA"/>
    <s v="1-SERVICIOS  GENERALES"/>
    <s v="1.3-Defensa nacional"/>
    <s v="1.3.01-Defensa militar"/>
    <s v="2.3-MATERIALES Y SUMINISTROS"/>
    <s v="2.3.2-TEXTILES Y VESTUARIOS"/>
    <s v="99-MULTIPROVINCIAL"/>
    <s v="10-FONDO GENERAL"/>
    <s v="No Informado-"/>
    <s v="00-N/A"/>
    <s v="0000-NO APLICA"/>
    <s v="N"/>
    <n v="551071230"/>
    <n v="804145396.39999998"/>
    <n v="708441609.98000002"/>
    <n v="647064824.84000003"/>
  </r>
  <r>
    <x v="0"/>
    <x v="0"/>
    <x v="0"/>
    <x v="0"/>
    <s v="2.1.2.2-Bienes y servicios"/>
    <s v="2.1.2.2.1-Contratación de Bienes y Servicios"/>
    <s v="0203-MINISTERIO DE DEFENSA"/>
    <s v="0001-EJERCITO DE LA REPUBLICA DOMINICANA"/>
    <s v="1-SERVICIOS  GENERALES"/>
    <s v="1.3-Defensa nacional"/>
    <s v="1.3.01-Defensa militar"/>
    <s v="2.3-MATERIALES Y SUMINISTROS"/>
    <s v="2.3.2-TEXTILES Y VESTUARIOS"/>
    <s v="99-MULTIPROVINCIAL"/>
    <s v="20-FONDOS CON DESTINO ESPECÍFICO"/>
    <s v="No Informado-"/>
    <s v="00-N/A"/>
    <s v="0000-NO APLICA"/>
    <s v="N"/>
    <n v="0"/>
    <n v="24116459.57"/>
    <n v="20283332.98"/>
    <n v="20207584.039999999"/>
  </r>
  <r>
    <x v="0"/>
    <x v="0"/>
    <x v="0"/>
    <x v="0"/>
    <s v="2.1.2.2-Bienes y servicios"/>
    <s v="2.1.2.2.1-Contratación de Bienes y Servicios"/>
    <s v="0203-MINISTERIO DE DEFENSA"/>
    <s v="0001-EJERCITO DE LA REPUBLICA DOMINICANA"/>
    <s v="1-SERVICIOS  GENERALES"/>
    <s v="1.3-Defensa nacional"/>
    <s v="1.3.01-Defensa militar"/>
    <s v="2.3-MATERIALES Y SUMINISTROS"/>
    <s v="2.3.3-PAPEL, CARTÓN E IMPRESOS"/>
    <s v="99-MULTIPROVINCIAL"/>
    <s v="10-FONDO GENERAL"/>
    <s v="No Informado-"/>
    <s v="00-N/A"/>
    <s v="0000-NO APLICA"/>
    <s v="N"/>
    <n v="34039275"/>
    <n v="33527271.239999998"/>
    <n v="22070749.57"/>
    <n v="21264809.57"/>
  </r>
  <r>
    <x v="0"/>
    <x v="0"/>
    <x v="0"/>
    <x v="0"/>
    <s v="2.1.2.2-Bienes y servicios"/>
    <s v="2.1.2.2.1-Contratación de Bienes y Servicios"/>
    <s v="0203-MINISTERIO DE DEFENSA"/>
    <s v="0001-EJERCITO DE LA REPUBLICA DOMINICANA"/>
    <s v="1-SERVICIOS  GENERALES"/>
    <s v="1.3-Defensa nacional"/>
    <s v="1.3.01-Defensa militar"/>
    <s v="2.3-MATERIALES Y SUMINISTROS"/>
    <s v="2.3.3-PAPEL, CARTÓN E IMPRESOS"/>
    <s v="99-MULTIPROVINCIAL"/>
    <s v="20-FONDOS CON DESTINO ESPECÍFICO"/>
    <s v="No Informado-"/>
    <s v="00-N/A"/>
    <s v="0000-NO APLICA"/>
    <s v="N"/>
    <n v="0"/>
    <n v="2993081.33"/>
    <n v="1707184.11"/>
    <n v="1496481.9"/>
  </r>
  <r>
    <x v="0"/>
    <x v="0"/>
    <x v="0"/>
    <x v="0"/>
    <s v="2.1.2.2-Bienes y servicios"/>
    <s v="2.1.2.2.1-Contratación de Bienes y Servicios"/>
    <s v="0203-MINISTERIO DE DEFENSA"/>
    <s v="0001-EJERCITO DE LA REPUBLICA DOMINICANA"/>
    <s v="1-SERVICIOS  GENERALES"/>
    <s v="1.3-Defensa nacional"/>
    <s v="1.3.01-Defensa militar"/>
    <s v="2.3-MATERIALES Y SUMINISTROS"/>
    <s v="2.3.4-PRODUCTOS FARMACÉUTICOS"/>
    <s v="99-MULTIPROVINCIAL"/>
    <s v="10-FONDO GENERAL"/>
    <s v="No Informado-"/>
    <s v="00-N/A"/>
    <s v="0000-NO APLICA"/>
    <s v="N"/>
    <n v="12423690"/>
    <n v="7923261"/>
    <n v="4476858.18"/>
    <n v="4309458.18"/>
  </r>
  <r>
    <x v="0"/>
    <x v="0"/>
    <x v="0"/>
    <x v="0"/>
    <s v="2.1.2.2-Bienes y servicios"/>
    <s v="2.1.2.2.1-Contratación de Bienes y Servicios"/>
    <s v="0203-MINISTERIO DE DEFENSA"/>
    <s v="0001-EJERCITO DE LA REPUBLICA DOMINICANA"/>
    <s v="1-SERVICIOS  GENERALES"/>
    <s v="1.3-Defensa nacional"/>
    <s v="1.3.01-Defensa militar"/>
    <s v="2.3-MATERIALES Y SUMINISTROS"/>
    <s v="2.3.4-PRODUCTOS FARMACÉUTICOS"/>
    <s v="99-MULTIPROVINCIAL"/>
    <s v="20-FONDOS CON DESTINO ESPECÍFICO"/>
    <s v="No Informado-"/>
    <s v="00-N/A"/>
    <s v="0000-NO APLICA"/>
    <s v="N"/>
    <n v="0"/>
    <n v="51612.44"/>
    <n v="0"/>
    <n v="0"/>
  </r>
  <r>
    <x v="0"/>
    <x v="0"/>
    <x v="0"/>
    <x v="0"/>
    <s v="2.1.2.2-Bienes y servicios"/>
    <s v="2.1.2.2.1-Contratación de Bienes y Servicios"/>
    <s v="0203-MINISTERIO DE DEFENSA"/>
    <s v="0001-EJERCITO DE LA REPUBLICA DOMINICANA"/>
    <s v="1-SERVICIOS  GENERALES"/>
    <s v="1.3-Defensa nacional"/>
    <s v="1.3.01-Defensa militar"/>
    <s v="2.3-MATERIALES Y SUMINISTROS"/>
    <s v="2.3.5-CUERO, CAUCHO Y PLÁSTICO"/>
    <s v="99-MULTIPROVINCIAL"/>
    <s v="10-FONDO GENERAL"/>
    <s v="No Informado-"/>
    <s v="00-N/A"/>
    <s v="0000-NO APLICA"/>
    <s v="N"/>
    <n v="33549700"/>
    <n v="29253131"/>
    <n v="19986090.890000001"/>
    <n v="19728294.93"/>
  </r>
  <r>
    <x v="0"/>
    <x v="0"/>
    <x v="0"/>
    <x v="0"/>
    <s v="2.1.2.2-Bienes y servicios"/>
    <s v="2.1.2.2.1-Contratación de Bienes y Servicios"/>
    <s v="0203-MINISTERIO DE DEFENSA"/>
    <s v="0001-EJERCITO DE LA REPUBLICA DOMINICANA"/>
    <s v="1-SERVICIOS  GENERALES"/>
    <s v="1.3-Defensa nacional"/>
    <s v="1.3.01-Defensa militar"/>
    <s v="2.3-MATERIALES Y SUMINISTROS"/>
    <s v="2.3.5-CUERO, CAUCHO Y PLÁSTICO"/>
    <s v="99-MULTIPROVINCIAL"/>
    <s v="20-FONDOS CON DESTINO ESPECÍFICO"/>
    <s v="No Informado-"/>
    <s v="00-N/A"/>
    <s v="0000-NO APLICA"/>
    <s v="N"/>
    <n v="0"/>
    <n v="2651033.7400000002"/>
    <n v="1554015.14"/>
    <n v="1478023.14"/>
  </r>
  <r>
    <x v="0"/>
    <x v="0"/>
    <x v="0"/>
    <x v="0"/>
    <s v="2.1.2.2-Bienes y servicios"/>
    <s v="2.1.2.2.1-Contratación de Bienes y Servicios"/>
    <s v="0203-MINISTERIO DE DEFENSA"/>
    <s v="0001-EJERCITO DE LA REPUBLICA DOMINICANA"/>
    <s v="1-SERVICIOS  GENERALES"/>
    <s v="1.3-Defensa nacional"/>
    <s v="1.3.01-Defensa militar"/>
    <s v="2.3-MATERIALES Y SUMINISTROS"/>
    <s v="2.3.6-PRODUCTOS DE MINERALES, METÁLICOS Y NO METÁLICOS"/>
    <s v="99-MULTIPROVINCIAL"/>
    <s v="10-FONDO GENERAL"/>
    <s v="No Informado-"/>
    <s v="00-N/A"/>
    <s v="0000-NO APLICA"/>
    <s v="N"/>
    <n v="40614000"/>
    <n v="30944214.359999999"/>
    <n v="25812320.129999999"/>
    <n v="19866334.550000001"/>
  </r>
  <r>
    <x v="0"/>
    <x v="0"/>
    <x v="0"/>
    <x v="0"/>
    <s v="2.1.2.2-Bienes y servicios"/>
    <s v="2.1.2.2.1-Contratación de Bienes y Servicios"/>
    <s v="0203-MINISTERIO DE DEFENSA"/>
    <s v="0001-EJERCITO DE LA REPUBLICA DOMINICANA"/>
    <s v="1-SERVICIOS  GENERALES"/>
    <s v="1.3-Defensa nacional"/>
    <s v="1.3.01-Defensa militar"/>
    <s v="2.3-MATERIALES Y SUMINISTROS"/>
    <s v="2.3.6-PRODUCTOS DE MINERALES, METÁLICOS Y NO METÁLICOS"/>
    <s v="99-MULTIPROVINCIAL"/>
    <s v="20-FONDOS CON DESTINO ESPECÍFICO"/>
    <s v="No Informado-"/>
    <s v="00-N/A"/>
    <s v="0000-NO APLICA"/>
    <s v="N"/>
    <n v="0"/>
    <n v="9485522.8200000003"/>
    <n v="9144500.1199999992"/>
    <n v="9037351.3300000001"/>
  </r>
  <r>
    <x v="0"/>
    <x v="0"/>
    <x v="0"/>
    <x v="0"/>
    <s v="2.1.2.2-Bienes y servicios"/>
    <s v="2.1.2.2.1-Contratación de Bienes y Servicios"/>
    <s v="0203-MINISTERIO DE DEFENSA"/>
    <s v="0001-EJERCITO DE LA REPUBLICA DOMINICANA"/>
    <s v="1-SERVICIOS  GENERALES"/>
    <s v="1.3-Defensa nacional"/>
    <s v="1.3.01-Defensa militar"/>
    <s v="2.3-MATERIALES Y SUMINISTROS"/>
    <s v="2.3.7-COMBUSTIBLES, LUBRICANTES, PRODUCTOS QUÍMICOS Y CONEXOS"/>
    <s v="01-DISTRITO NACIONAL"/>
    <s v="10-FONDO GENERAL"/>
    <s v="No Informado-"/>
    <s v="00-N/A"/>
    <s v="0000-NO APLICA"/>
    <s v="N"/>
    <n v="50976979"/>
    <n v="57476979"/>
    <n v="57476979"/>
    <n v="46515169.609999999"/>
  </r>
  <r>
    <x v="0"/>
    <x v="0"/>
    <x v="0"/>
    <x v="0"/>
    <s v="2.1.2.2-Bienes y servicios"/>
    <s v="2.1.2.2.1-Contratación de Bienes y Servicios"/>
    <s v="0203-MINISTERIO DE DEFENSA"/>
    <s v="0001-EJERCITO DE LA REPUBLICA DOMINICANA"/>
    <s v="1-SERVICIOS  GENERALES"/>
    <s v="1.3-Defensa nacional"/>
    <s v="1.3.01-Defensa militar"/>
    <s v="2.3-MATERIALES Y SUMINISTROS"/>
    <s v="2.3.7-COMBUSTIBLES, LUBRICANTES, PRODUCTOS QUÍMICOS Y CONEXOS"/>
    <s v="99-MULTIPROVINCIAL"/>
    <s v="10-FONDO GENERAL"/>
    <s v="No Informado-"/>
    <s v="00-N/A"/>
    <s v="0000-NO APLICA"/>
    <s v="N"/>
    <n v="814560387"/>
    <n v="844686811.13999999"/>
    <n v="823992688.37"/>
    <n v="610553713.12"/>
  </r>
  <r>
    <x v="0"/>
    <x v="0"/>
    <x v="0"/>
    <x v="0"/>
    <s v="2.1.2.2-Bienes y servicios"/>
    <s v="2.1.2.2.1-Contratación de Bienes y Servicios"/>
    <s v="0203-MINISTERIO DE DEFENSA"/>
    <s v="0001-EJERCITO DE LA REPUBLICA DOMINICANA"/>
    <s v="1-SERVICIOS  GENERALES"/>
    <s v="1.3-Defensa nacional"/>
    <s v="1.3.01-Defensa militar"/>
    <s v="2.3-MATERIALES Y SUMINISTROS"/>
    <s v="2.3.7-COMBUSTIBLES, LUBRICANTES, PRODUCTOS QUÍMICOS Y CONEXOS"/>
    <s v="99-MULTIPROVINCIAL"/>
    <s v="20-FONDOS CON DESTINO ESPECÍFICO"/>
    <s v="No Informado-"/>
    <s v="00-N/A"/>
    <s v="0000-NO APLICA"/>
    <s v="N"/>
    <n v="0"/>
    <n v="37189589.93"/>
    <n v="5501590.9100000001"/>
    <n v="5301734.8899999997"/>
  </r>
  <r>
    <x v="0"/>
    <x v="0"/>
    <x v="0"/>
    <x v="0"/>
    <s v="2.1.2.2-Bienes y servicios"/>
    <s v="2.1.2.2.1-Contratación de Bienes y Servicios"/>
    <s v="0203-MINISTERIO DE DEFENSA"/>
    <s v="0001-EJERCITO DE LA REPUBLICA DOMINICANA"/>
    <s v="1-SERVICIOS  GENERALES"/>
    <s v="1.3-Defensa nacional"/>
    <s v="1.3.01-Defensa militar"/>
    <s v="2.3-MATERIALES Y SUMINISTROS"/>
    <s v="2.3.9-PRODUCTOS Y ÚTILES VARIOS"/>
    <s v="99-MULTIPROVINCIAL"/>
    <s v="10-FONDO GENERAL"/>
    <s v="No Informado-"/>
    <s v="00-N/A"/>
    <s v="0000-NO APLICA"/>
    <s v="N"/>
    <n v="151968778"/>
    <n v="220499660.61000001"/>
    <n v="193281637.56"/>
    <n v="176647834.08000001"/>
  </r>
  <r>
    <x v="0"/>
    <x v="0"/>
    <x v="0"/>
    <x v="0"/>
    <s v="2.1.2.2-Bienes y servicios"/>
    <s v="2.1.2.2.1-Contratación de Bienes y Servicios"/>
    <s v="0203-MINISTERIO DE DEFENSA"/>
    <s v="0001-EJERCITO DE LA REPUBLICA DOMINICANA"/>
    <s v="1-SERVICIOS  GENERALES"/>
    <s v="1.3-Defensa nacional"/>
    <s v="1.3.01-Defensa militar"/>
    <s v="2.3-MATERIALES Y SUMINISTROS"/>
    <s v="2.3.9-PRODUCTOS Y ÚTILES VARIOS"/>
    <s v="99-MULTIPROVINCIAL"/>
    <s v="20-FONDOS CON DESTINO ESPECÍFICO"/>
    <s v="No Informado-"/>
    <s v="00-N/A"/>
    <s v="0000-NO APLICA"/>
    <s v="N"/>
    <n v="1189137067"/>
    <n v="35997274.049999997"/>
    <n v="33578488.32"/>
    <n v="33221462.93"/>
  </r>
  <r>
    <x v="0"/>
    <x v="0"/>
    <x v="0"/>
    <x v="0"/>
    <s v="2.1.2.2-Bienes y servicios"/>
    <s v="2.1.2.2.1-Contratación de Bienes y Servicios"/>
    <s v="0203-MINISTERIO DE DEFENSA"/>
    <s v="0001-EJERCITO DE LA REPUBLICA DOMINICANA"/>
    <s v="4-SERVICIOS SOCIALES"/>
    <s v="4.2-Salud"/>
    <s v="4.2.02-Servicios hospitalarios"/>
    <s v="2.3-MATERIALES Y SUMINISTROS"/>
    <s v="2.3.1-ALIMENTOS Y PRODUCTOS AGROFORESTALES"/>
    <s v="99-MULTIPROVINCIAL"/>
    <s v="10-FONDO GENERAL"/>
    <s v="No Informado-"/>
    <s v="00-N/A"/>
    <s v="0000-NO APLICA"/>
    <s v="N"/>
    <n v="5609200"/>
    <n v="5609200"/>
    <n v="5609200"/>
    <n v="5607813"/>
  </r>
  <r>
    <x v="0"/>
    <x v="0"/>
    <x v="0"/>
    <x v="0"/>
    <s v="2.1.2.2-Bienes y servicios"/>
    <s v="2.1.2.2.1-Contratación de Bienes y Servicios"/>
    <s v="0203-MINISTERIO DE DEFENSA"/>
    <s v="0001-EJERCITO DE LA REPUBLICA DOMINICANA"/>
    <s v="4-SERVICIOS SOCIALES"/>
    <s v="4.2-Salud"/>
    <s v="4.2.02-Servicios hospitalarios"/>
    <s v="2.3-MATERIALES Y SUMINISTROS"/>
    <s v="2.3.2-TEXTILES Y VESTUARIOS"/>
    <s v="99-MULTIPROVINCIAL"/>
    <s v="10-FONDO GENERAL"/>
    <s v="No Informado-"/>
    <s v="00-N/A"/>
    <s v="0000-NO APLICA"/>
    <s v="N"/>
    <n v="1162857"/>
    <n v="1162857"/>
    <n v="0"/>
    <n v="0"/>
  </r>
  <r>
    <x v="0"/>
    <x v="0"/>
    <x v="0"/>
    <x v="0"/>
    <s v="2.1.2.2-Bienes y servicios"/>
    <s v="2.1.2.2.1-Contratación de Bienes y Servicios"/>
    <s v="0203-MINISTERIO DE DEFENSA"/>
    <s v="0001-EJERCITO DE LA REPUBLICA DOMINICANA"/>
    <s v="4-SERVICIOS SOCIALES"/>
    <s v="4.2-Salud"/>
    <s v="4.2.02-Servicios hospitalarios"/>
    <s v="2.3-MATERIALES Y SUMINISTROS"/>
    <s v="2.3.3-PAPEL, CARTÓN E IMPRESOS"/>
    <s v="99-MULTIPROVINCIAL"/>
    <s v="10-FONDO GENERAL"/>
    <s v="No Informado-"/>
    <s v="00-N/A"/>
    <s v="0000-NO APLICA"/>
    <s v="N"/>
    <n v="0"/>
    <n v="7534"/>
    <n v="7533.12"/>
    <n v="7533.12"/>
  </r>
  <r>
    <x v="0"/>
    <x v="0"/>
    <x v="0"/>
    <x v="0"/>
    <s v="2.1.2.2-Bienes y servicios"/>
    <s v="2.1.2.2.1-Contratación de Bienes y Servicios"/>
    <s v="0203-MINISTERIO DE DEFENSA"/>
    <s v="0001-EJERCITO DE LA REPUBLICA DOMINICANA"/>
    <s v="4-SERVICIOS SOCIALES"/>
    <s v="4.2-Salud"/>
    <s v="4.2.02-Servicios hospitalarios"/>
    <s v="2.3-MATERIALES Y SUMINISTROS"/>
    <s v="2.3.4-PRODUCTOS FARMACÉUTICOS"/>
    <s v="99-MULTIPROVINCIAL"/>
    <s v="10-FONDO GENERAL"/>
    <s v="No Informado-"/>
    <s v="00-N/A"/>
    <s v="0000-NO APLICA"/>
    <s v="N"/>
    <n v="8400000"/>
    <n v="10543785"/>
    <n v="8582149.8900000006"/>
    <n v="3967544.29"/>
  </r>
  <r>
    <x v="0"/>
    <x v="0"/>
    <x v="0"/>
    <x v="0"/>
    <s v="2.1.2.2-Bienes y servicios"/>
    <s v="2.1.2.2.1-Contratación de Bienes y Servicios"/>
    <s v="0203-MINISTERIO DE DEFENSA"/>
    <s v="0001-EJERCITO DE LA REPUBLICA DOMINICANA"/>
    <s v="4-SERVICIOS SOCIALES"/>
    <s v="4.2-Salud"/>
    <s v="4.2.02-Servicios hospitalarios"/>
    <s v="2.3-MATERIALES Y SUMINISTROS"/>
    <s v="2.3.6-PRODUCTOS DE MINERALES, METÁLICOS Y NO METÁLICOS"/>
    <s v="99-MULTIPROVINCIAL"/>
    <s v="10-FONDO GENERAL"/>
    <s v="No Informado-"/>
    <s v="00-N/A"/>
    <s v="0000-NO APLICA"/>
    <s v="N"/>
    <n v="0"/>
    <n v="54100"/>
    <n v="27599.79"/>
    <n v="0"/>
  </r>
  <r>
    <x v="0"/>
    <x v="0"/>
    <x v="0"/>
    <x v="0"/>
    <s v="2.1.2.2-Bienes y servicios"/>
    <s v="2.1.2.2.1-Contratación de Bienes y Servicios"/>
    <s v="0203-MINISTERIO DE DEFENSA"/>
    <s v="0001-EJERCITO DE LA REPUBLICA DOMINICANA"/>
    <s v="4-SERVICIOS SOCIALES"/>
    <s v="4.2-Salud"/>
    <s v="4.2.02-Servicios hospitalarios"/>
    <s v="2.3-MATERIALES Y SUMINISTROS"/>
    <s v="2.3.7-COMBUSTIBLES, LUBRICANTES, PRODUCTOS QUÍMICOS Y CONEXOS"/>
    <s v="99-MULTIPROVINCIAL"/>
    <s v="10-FONDO GENERAL"/>
    <s v="No Informado-"/>
    <s v="00-N/A"/>
    <s v="0000-NO APLICA"/>
    <s v="N"/>
    <n v="432000"/>
    <n v="1074238"/>
    <n v="1033941.87"/>
    <n v="822577.34"/>
  </r>
  <r>
    <x v="0"/>
    <x v="0"/>
    <x v="0"/>
    <x v="0"/>
    <s v="2.1.2.2-Bienes y servicios"/>
    <s v="2.1.2.2.1-Contratación de Bienes y Servicios"/>
    <s v="0203-MINISTERIO DE DEFENSA"/>
    <s v="0001-EJERCITO DE LA REPUBLICA DOMINICANA"/>
    <s v="4-SERVICIOS SOCIALES"/>
    <s v="4.2-Salud"/>
    <s v="4.2.02-Servicios hospitalarios"/>
    <s v="2.3-MATERIALES Y SUMINISTROS"/>
    <s v="2.3.9-PRODUCTOS Y ÚTILES VARIOS"/>
    <s v="99-MULTIPROVINCIAL"/>
    <s v="10-FONDO GENERAL"/>
    <s v="No Informado-"/>
    <s v="00-N/A"/>
    <s v="0000-NO APLICA"/>
    <s v="N"/>
    <n v="8093188"/>
    <n v="5245531"/>
    <n v="4760036.2300000004"/>
    <n v="2850755.28"/>
  </r>
  <r>
    <x v="0"/>
    <x v="0"/>
    <x v="0"/>
    <x v="0"/>
    <s v="2.1.2.2-Bienes y servicios"/>
    <s v="2.1.2.2.1-Contratación de Bienes y Servicios"/>
    <s v="0203-MINISTERIO DE DEFENSA"/>
    <s v="0001-EJERCITO DE LA REPUBLICA DOMINICANA"/>
    <s v="4-SERVICIOS SOCIALES"/>
    <s v="4.4-Educación"/>
    <s v="4.4.08-Enseñanza y capacitación para defensa y seguridad"/>
    <s v="2.2-CONTRATACIÓN DE SERVICIOS"/>
    <s v="2.2.8-OTROS SERVICIOS NO INCLUIDOS EN CONCEPTOS ANTERIORES"/>
    <s v="99-MULTIPROVINCIAL"/>
    <s v="10-FONDO GENERAL"/>
    <s v="No Informado-"/>
    <s v="00-N/A"/>
    <s v="0000-NO APLICA"/>
    <s v="N"/>
    <n v="0"/>
    <n v="4200000"/>
    <n v="0"/>
    <n v="0"/>
  </r>
  <r>
    <x v="0"/>
    <x v="0"/>
    <x v="0"/>
    <x v="0"/>
    <s v="2.1.2.2-Bienes y servicios"/>
    <s v="2.1.2.2.1-Contratación de Bienes y Servicios"/>
    <s v="0203-MINISTERIO DE DEFENSA"/>
    <s v="0001-EJERCITO DE LA REPUBLICA DOMINICANA"/>
    <s v="4-SERVICIOS SOCIALES"/>
    <s v="4.4-Educación"/>
    <s v="4.4.08-Enseñanza y capacitación para defensa y seguridad"/>
    <s v="2.3-MATERIALES Y SUMINISTROS"/>
    <s v="2.3.2-TEXTILES Y VESTUARIOS"/>
    <s v="99-MULTIPROVINCIAL"/>
    <s v="10-FONDO GENERAL"/>
    <s v="No Informado-"/>
    <s v="00-N/A"/>
    <s v="0000-NO APLICA"/>
    <s v="N"/>
    <n v="422657"/>
    <n v="2348272"/>
    <n v="0"/>
    <n v="0"/>
  </r>
  <r>
    <x v="0"/>
    <x v="0"/>
    <x v="0"/>
    <x v="0"/>
    <s v="2.1.2.2-Bienes y servicios"/>
    <s v="2.1.2.2.1-Contratación de Bienes y Servicios"/>
    <s v="0203-MINISTERIO DE DEFENSA"/>
    <s v="0001-EJERCITO DE LA REPUBLICA DOMINICANA"/>
    <s v="4-SERVICIOS SOCIALES"/>
    <s v="4.4-Educación"/>
    <s v="4.4.08-Enseñanza y capacitación para defensa y seguridad"/>
    <s v="2.3-MATERIALES Y SUMINISTROS"/>
    <s v="2.3.7-COMBUSTIBLES, LUBRICANTES, PRODUCTOS QUÍMICOS Y CONEXOS"/>
    <s v="99-MULTIPROVINCIAL"/>
    <s v="10-FONDO GENERAL"/>
    <s v="No Informado-"/>
    <s v="00-N/A"/>
    <s v="0000-NO APLICA"/>
    <s v="N"/>
    <n v="0"/>
    <n v="2150000"/>
    <n v="0"/>
    <n v="0"/>
  </r>
  <r>
    <x v="0"/>
    <x v="0"/>
    <x v="0"/>
    <x v="0"/>
    <s v="2.1.2.2-Bienes y servicios"/>
    <s v="2.1.2.2.1-Contratación de Bienes y Servicios"/>
    <s v="0203-MINISTERIO DE DEFENSA"/>
    <s v="0001-EJERCITO DE LA REPUBLICA DOMINICANA"/>
    <s v="4-SERVICIOS SOCIALES"/>
    <s v="4.4-Educación"/>
    <s v="4.4.08-Enseñanza y capacitación para defensa y seguridad"/>
    <s v="2.3-MATERIALES Y SUMINISTROS"/>
    <s v="2.3.9-PRODUCTOS Y ÚTILES VARIOS"/>
    <s v="99-MULTIPROVINCIAL"/>
    <s v="10-FONDO GENERAL"/>
    <s v="No Informado-"/>
    <s v="00-N/A"/>
    <s v="0000-NO APLICA"/>
    <s v="N"/>
    <n v="0"/>
    <n v="231280"/>
    <n v="0"/>
    <n v="0"/>
  </r>
  <r>
    <x v="0"/>
    <x v="0"/>
    <x v="0"/>
    <x v="0"/>
    <s v="2.1.2.2-Bienes y servicios"/>
    <s v="2.1.2.2.1-Contratación de Bienes y Servicios"/>
    <s v="0203-MINISTERIO DE DEFENSA"/>
    <s v="0002-DIRECCION GENERAL DE DRAGAS, PRESAS Y BALIZAMIENTO, M.G"/>
    <s v="1-SERVICIOS  GENERALES"/>
    <s v="1.3-Defensa nacional"/>
    <s v="1.3.01-Defensa militar"/>
    <s v="2.2-CONTRATACIÓN DE SERVICIOS"/>
    <s v="2.2.1-SERVICIOS BÁSICOS"/>
    <s v="99-MULTIPROVINCIAL"/>
    <s v="10-FONDO GENERAL"/>
    <s v="No Informado-"/>
    <s v="00-N/A"/>
    <s v="0000-NO APLICA"/>
    <s v="N"/>
    <n v="1565400"/>
    <n v="1565400"/>
    <n v="1021548.75"/>
    <n v="1021548.75"/>
  </r>
  <r>
    <x v="0"/>
    <x v="0"/>
    <x v="0"/>
    <x v="0"/>
    <s v="2.1.2.2-Bienes y servicios"/>
    <s v="2.1.2.2.1-Contratación de Bienes y Servicios"/>
    <s v="0203-MINISTERIO DE DEFENSA"/>
    <s v="0002-DIRECCION GENERAL DE DRAGAS, PRESAS Y BALIZAMIENTO, M.G"/>
    <s v="1-SERVICIOS  GENERALES"/>
    <s v="1.3-Defensa nacional"/>
    <s v="1.3.01-Defensa militar"/>
    <s v="2.2-CONTRATACIÓN DE SERVICIOS"/>
    <s v="2.2.2-PUBLICIDAD, IMPRESIÓN Y ENCUADERNACIÓN"/>
    <s v="99-MULTIPROVINCIAL"/>
    <s v="10-FONDO GENERAL"/>
    <s v="No Informado-"/>
    <s v="00-N/A"/>
    <s v="0000-NO APLICA"/>
    <s v="N"/>
    <n v="179000"/>
    <n v="179000"/>
    <n v="0"/>
    <n v="0"/>
  </r>
  <r>
    <x v="0"/>
    <x v="0"/>
    <x v="0"/>
    <x v="0"/>
    <s v="2.1.2.2-Bienes y servicios"/>
    <s v="2.1.2.2.1-Contratación de Bienes y Servicios"/>
    <s v="0203-MINISTERIO DE DEFENSA"/>
    <s v="0002-DIRECCION GENERAL DE DRAGAS, PRESAS Y BALIZAMIENTO, M.G"/>
    <s v="1-SERVICIOS  GENERALES"/>
    <s v="1.3-Defensa nacional"/>
    <s v="1.3.01-Defensa militar"/>
    <s v="2.2-CONTRATACIÓN DE SERVICIOS"/>
    <s v="2.2.6-SEGUROS"/>
    <s v="99-MULTIPROVINCIAL"/>
    <s v="10-FONDO GENERAL"/>
    <s v="No Informado-"/>
    <s v="00-N/A"/>
    <s v="0000-NO APLICA"/>
    <s v="N"/>
    <n v="174213"/>
    <n v="174213"/>
    <n v="165105.60999999999"/>
    <n v="165105.60999999999"/>
  </r>
  <r>
    <x v="0"/>
    <x v="0"/>
    <x v="0"/>
    <x v="0"/>
    <s v="2.1.2.2-Bienes y servicios"/>
    <s v="2.1.2.2.1-Contratación de Bienes y Servicios"/>
    <s v="0203-MINISTERIO DE DEFENSA"/>
    <s v="0002-DIRECCION GENERAL DE DRAGAS, PRESAS Y BALIZAMIENTO, M.G"/>
    <s v="1-SERVICIOS  GENERALES"/>
    <s v="1.3-Defensa nacional"/>
    <s v="1.3.01-Defensa militar"/>
    <s v="2.2-CONTRATACIÓN DE SERVICIOS"/>
    <s v="2.2.7-SERVICIOS DE CONSERVACIÓN, REPARACIONES MENORES E INSTALACIONES TEMPORALES"/>
    <s v="99-MULTIPROVINCIAL"/>
    <s v="10-FONDO GENERAL"/>
    <s v="No Informado-"/>
    <s v="00-N/A"/>
    <s v="0000-NO APLICA"/>
    <s v="N"/>
    <n v="825000"/>
    <n v="825000"/>
    <n v="490773"/>
    <n v="490773"/>
  </r>
  <r>
    <x v="0"/>
    <x v="0"/>
    <x v="0"/>
    <x v="0"/>
    <s v="2.1.2.2-Bienes y servicios"/>
    <s v="2.1.2.2.1-Contratación de Bienes y Servicios"/>
    <s v="0203-MINISTERIO DE DEFENSA"/>
    <s v="0002-DIRECCION GENERAL DE DRAGAS, PRESAS Y BALIZAMIENTO, M.G"/>
    <s v="1-SERVICIOS  GENERALES"/>
    <s v="1.3-Defensa nacional"/>
    <s v="1.3.01-Defensa militar"/>
    <s v="2.2-CONTRATACIÓN DE SERVICIOS"/>
    <s v="2.2.8-OTROS SERVICIOS NO INCLUIDOS EN CONCEPTOS ANTERIORES"/>
    <s v="99-MULTIPROVINCIAL"/>
    <s v="10-FONDO GENERAL"/>
    <s v="No Informado-"/>
    <s v="00-N/A"/>
    <s v="0000-NO APLICA"/>
    <s v="N"/>
    <n v="160000"/>
    <n v="160000"/>
    <n v="0"/>
    <n v="0"/>
  </r>
  <r>
    <x v="0"/>
    <x v="0"/>
    <x v="0"/>
    <x v="0"/>
    <s v="2.1.2.2-Bienes y servicios"/>
    <s v="2.1.2.2.1-Contratación de Bienes y Servicios"/>
    <s v="0203-MINISTERIO DE DEFENSA"/>
    <s v="0002-DIRECCION GENERAL DE DRAGAS, PRESAS Y BALIZAMIENTO, M.G"/>
    <s v="1-SERVICIOS  GENERALES"/>
    <s v="1.3-Defensa nacional"/>
    <s v="1.3.01-Defensa militar"/>
    <s v="2.2-CONTRATACIÓN DE SERVICIOS"/>
    <s v="2.2.9-OTRAS CONTRATACIONES DE SERVICIOS"/>
    <s v="99-MULTIPROVINCIAL"/>
    <s v="10-FONDO GENERAL"/>
    <s v="No Informado-"/>
    <s v="00-N/A"/>
    <s v="0000-NO APLICA"/>
    <s v="N"/>
    <n v="175000"/>
    <n v="175000"/>
    <n v="0"/>
    <n v="0"/>
  </r>
  <r>
    <x v="0"/>
    <x v="0"/>
    <x v="0"/>
    <x v="0"/>
    <s v="2.1.2.2-Bienes y servicios"/>
    <s v="2.1.2.2.1-Contratación de Bienes y Servicios"/>
    <s v="0203-MINISTERIO DE DEFENSA"/>
    <s v="0002-DIRECCION GENERAL DE DRAGAS, PRESAS Y BALIZAMIENTO, M.G"/>
    <s v="1-SERVICIOS  GENERALES"/>
    <s v="1.3-Defensa nacional"/>
    <s v="1.3.01-Defensa militar"/>
    <s v="2.3-MATERIALES Y SUMINISTROS"/>
    <s v="2.3.1-ALIMENTOS Y PRODUCTOS AGROFORESTALES"/>
    <s v="99-MULTIPROVINCIAL"/>
    <s v="10-FONDO GENERAL"/>
    <s v="No Informado-"/>
    <s v="00-N/A"/>
    <s v="0000-NO APLICA"/>
    <s v="N"/>
    <n v="3856000"/>
    <n v="4056000"/>
    <n v="2738324.02"/>
    <n v="2738324.02"/>
  </r>
  <r>
    <x v="0"/>
    <x v="0"/>
    <x v="0"/>
    <x v="0"/>
    <s v="2.1.2.2-Bienes y servicios"/>
    <s v="2.1.2.2.1-Contratación de Bienes y Servicios"/>
    <s v="0203-MINISTERIO DE DEFENSA"/>
    <s v="0002-DIRECCION GENERAL DE DRAGAS, PRESAS Y BALIZAMIENTO, M.G"/>
    <s v="1-SERVICIOS  GENERALES"/>
    <s v="1.3-Defensa nacional"/>
    <s v="1.3.01-Defensa militar"/>
    <s v="2.3-MATERIALES Y SUMINISTROS"/>
    <s v="2.3.2-TEXTILES Y VESTUARIOS"/>
    <s v="99-MULTIPROVINCIAL"/>
    <s v="10-FONDO GENERAL"/>
    <s v="No Informado-"/>
    <s v="00-N/A"/>
    <s v="0000-NO APLICA"/>
    <s v="N"/>
    <n v="678000"/>
    <n v="792997.8"/>
    <n v="486670.44"/>
    <n v="486670.44"/>
  </r>
  <r>
    <x v="0"/>
    <x v="0"/>
    <x v="0"/>
    <x v="0"/>
    <s v="2.1.2.2-Bienes y servicios"/>
    <s v="2.1.2.2.1-Contratación de Bienes y Servicios"/>
    <s v="0203-MINISTERIO DE DEFENSA"/>
    <s v="0002-DIRECCION GENERAL DE DRAGAS, PRESAS Y BALIZAMIENTO, M.G"/>
    <s v="1-SERVICIOS  GENERALES"/>
    <s v="1.3-Defensa nacional"/>
    <s v="1.3.01-Defensa militar"/>
    <s v="2.3-MATERIALES Y SUMINISTROS"/>
    <s v="2.3.3-PAPEL, CARTÓN E IMPRESOS"/>
    <s v="99-MULTIPROVINCIAL"/>
    <s v="10-FONDO GENERAL"/>
    <s v="No Informado-"/>
    <s v="00-N/A"/>
    <s v="0000-NO APLICA"/>
    <s v="N"/>
    <n v="3435994"/>
    <n v="860994"/>
    <n v="179977.53"/>
    <n v="179977.53"/>
  </r>
  <r>
    <x v="0"/>
    <x v="0"/>
    <x v="0"/>
    <x v="0"/>
    <s v="2.1.2.2-Bienes y servicios"/>
    <s v="2.1.2.2.1-Contratación de Bienes y Servicios"/>
    <s v="0203-MINISTERIO DE DEFENSA"/>
    <s v="0002-DIRECCION GENERAL DE DRAGAS, PRESAS Y BALIZAMIENTO, M.G"/>
    <s v="1-SERVICIOS  GENERALES"/>
    <s v="1.3-Defensa nacional"/>
    <s v="1.3.01-Defensa militar"/>
    <s v="2.3-MATERIALES Y SUMINISTROS"/>
    <s v="2.3.4-PRODUCTOS FARMACÉUTICOS"/>
    <s v="99-MULTIPROVINCIAL"/>
    <s v="10-FONDO GENERAL"/>
    <s v="No Informado-"/>
    <s v="00-N/A"/>
    <s v="0000-NO APLICA"/>
    <s v="N"/>
    <n v="1560000"/>
    <n v="1760000"/>
    <n v="1298229.2"/>
    <n v="1298229.2"/>
  </r>
  <r>
    <x v="0"/>
    <x v="0"/>
    <x v="0"/>
    <x v="0"/>
    <s v="2.1.2.2-Bienes y servicios"/>
    <s v="2.1.2.2.1-Contratación de Bienes y Servicios"/>
    <s v="0203-MINISTERIO DE DEFENSA"/>
    <s v="0002-DIRECCION GENERAL DE DRAGAS, PRESAS Y BALIZAMIENTO, M.G"/>
    <s v="1-SERVICIOS  GENERALES"/>
    <s v="1.3-Defensa nacional"/>
    <s v="1.3.01-Defensa militar"/>
    <s v="2.3-MATERIALES Y SUMINISTROS"/>
    <s v="2.3.5-CUERO, CAUCHO Y PLÁSTICO"/>
    <s v="99-MULTIPROVINCIAL"/>
    <s v="10-FONDO GENERAL"/>
    <s v="No Informado-"/>
    <s v="00-N/A"/>
    <s v="0000-NO APLICA"/>
    <s v="N"/>
    <n v="720000"/>
    <n v="757615.77"/>
    <n v="379836.81"/>
    <n v="379836.81"/>
  </r>
  <r>
    <x v="0"/>
    <x v="0"/>
    <x v="0"/>
    <x v="0"/>
    <s v="2.1.2.2-Bienes y servicios"/>
    <s v="2.1.2.2.1-Contratación de Bienes y Servicios"/>
    <s v="0203-MINISTERIO DE DEFENSA"/>
    <s v="0002-DIRECCION GENERAL DE DRAGAS, PRESAS Y BALIZAMIENTO, M.G"/>
    <s v="1-SERVICIOS  GENERALES"/>
    <s v="1.3-Defensa nacional"/>
    <s v="1.3.01-Defensa militar"/>
    <s v="2.3-MATERIALES Y SUMINISTROS"/>
    <s v="2.3.6-PRODUCTOS DE MINERALES, METÁLICOS Y NO METÁLICOS"/>
    <s v="99-MULTIPROVINCIAL"/>
    <s v="10-FONDO GENERAL"/>
    <s v="No Informado-"/>
    <s v="00-N/A"/>
    <s v="0000-NO APLICA"/>
    <s v="N"/>
    <n v="602500"/>
    <n v="1632009.53"/>
    <n v="853220.89"/>
    <n v="853220.89"/>
  </r>
  <r>
    <x v="0"/>
    <x v="0"/>
    <x v="0"/>
    <x v="0"/>
    <s v="2.1.2.2-Bienes y servicios"/>
    <s v="2.1.2.2.1-Contratación de Bienes y Servicios"/>
    <s v="0203-MINISTERIO DE DEFENSA"/>
    <s v="0002-DIRECCION GENERAL DE DRAGAS, PRESAS Y BALIZAMIENTO, M.G"/>
    <s v="1-SERVICIOS  GENERALES"/>
    <s v="1.3-Defensa nacional"/>
    <s v="1.3.01-Defensa militar"/>
    <s v="2.3-MATERIALES Y SUMINISTROS"/>
    <s v="2.3.7-COMBUSTIBLES, LUBRICANTES, PRODUCTOS QUÍMICOS Y CONEXOS"/>
    <s v="99-MULTIPROVINCIAL"/>
    <s v="10-FONDO GENERAL"/>
    <s v="No Informado-"/>
    <s v="00-N/A"/>
    <s v="0000-NO APLICA"/>
    <s v="N"/>
    <n v="24044351"/>
    <n v="24044351"/>
    <n v="23141422.09"/>
    <n v="17519694.039999999"/>
  </r>
  <r>
    <x v="0"/>
    <x v="0"/>
    <x v="0"/>
    <x v="0"/>
    <s v="2.1.2.2-Bienes y servicios"/>
    <s v="2.1.2.2.1-Contratación de Bienes y Servicios"/>
    <s v="0203-MINISTERIO DE DEFENSA"/>
    <s v="0002-DIRECCION GENERAL DE DRAGAS, PRESAS Y BALIZAMIENTO, M.G"/>
    <s v="1-SERVICIOS  GENERALES"/>
    <s v="1.3-Defensa nacional"/>
    <s v="1.3.01-Defensa militar"/>
    <s v="2.3-MATERIALES Y SUMINISTROS"/>
    <s v="2.3.9-PRODUCTOS Y ÚTILES VARIOS"/>
    <s v="99-MULTIPROVINCIAL"/>
    <s v="10-FONDO GENERAL"/>
    <s v="No Informado-"/>
    <s v="00-N/A"/>
    <s v="0000-NO APLICA"/>
    <s v="N"/>
    <n v="2058550"/>
    <n v="3051426.9"/>
    <n v="1687646.6"/>
    <n v="1687646.59"/>
  </r>
  <r>
    <x v="0"/>
    <x v="0"/>
    <x v="0"/>
    <x v="0"/>
    <s v="2.1.2.2-Bienes y servicios"/>
    <s v="2.1.2.2.1-Contratación de Bienes y Servicios"/>
    <s v="0203-MINISTERIO DE DEFENSA"/>
    <s v="0002-DIRECCION GENERAL DE DRAGAS, PRESAS Y BALIZAMIENTO, M.G"/>
    <s v="4-SERVICIOS SOCIALES"/>
    <s v="4.2-Salud"/>
    <s v="4.2.02-Servicios hospitalarios"/>
    <s v="2.2-CONTRATACIÓN DE SERVICIOS"/>
    <s v="2.2.1-SERVICIOS BÁSICOS"/>
    <s v="99-MULTIPROVINCIAL"/>
    <s v="10-FONDO GENERAL"/>
    <s v="No Informado-"/>
    <s v="00-N/A"/>
    <s v="0000-NO APLICA"/>
    <s v="N"/>
    <n v="240000"/>
    <n v="240000"/>
    <n v="158409.34"/>
    <n v="158409.34"/>
  </r>
  <r>
    <x v="0"/>
    <x v="0"/>
    <x v="0"/>
    <x v="0"/>
    <s v="2.1.2.2-Bienes y servicios"/>
    <s v="2.1.2.2.1-Contratación de Bienes y Servicios"/>
    <s v="0203-MINISTERIO DE DEFENSA"/>
    <s v="0002-DIRECCION GENERAL DE DRAGAS, PRESAS Y BALIZAMIENTO, M.G"/>
    <s v="4-SERVICIOS SOCIALES"/>
    <s v="4.2-Salud"/>
    <s v="4.2.02-Servicios hospitalarios"/>
    <s v="2.2-CONTRATACIÓN DE SERVICIOS"/>
    <s v="2.2.2-PUBLICIDAD, IMPRESIÓN Y ENCUADERNACIÓN"/>
    <s v="99-MULTIPROVINCIAL"/>
    <s v="10-FONDO GENERAL"/>
    <s v="No Informado-"/>
    <s v="00-N/A"/>
    <s v="0000-NO APLICA"/>
    <s v="N"/>
    <n v="0"/>
    <n v="164675"/>
    <n v="164674.9"/>
    <n v="164674.9"/>
  </r>
  <r>
    <x v="0"/>
    <x v="0"/>
    <x v="0"/>
    <x v="0"/>
    <s v="2.1.2.2-Bienes y servicios"/>
    <s v="2.1.2.2.1-Contratación de Bienes y Servicios"/>
    <s v="0203-MINISTERIO DE DEFENSA"/>
    <s v="0002-DIRECCION GENERAL DE DRAGAS, PRESAS Y BALIZAMIENTO, M.G"/>
    <s v="4-SERVICIOS SOCIALES"/>
    <s v="4.2-Salud"/>
    <s v="4.2.02-Servicios hospitalarios"/>
    <s v="2.2-CONTRATACIÓN DE SERVICIOS"/>
    <s v="2.2.7-SERVICIOS DE CONSERVACIÓN, REPARACIONES MENORES E INSTALACIONES TEMPORALES"/>
    <s v="99-MULTIPROVINCIAL"/>
    <s v="10-FONDO GENERAL"/>
    <s v="No Informado-"/>
    <s v="00-N/A"/>
    <s v="0000-NO APLICA"/>
    <s v="N"/>
    <n v="0"/>
    <n v="1658437"/>
    <n v="1401212.83"/>
    <n v="1008154.83"/>
  </r>
  <r>
    <x v="0"/>
    <x v="0"/>
    <x v="0"/>
    <x v="0"/>
    <s v="2.1.2.2-Bienes y servicios"/>
    <s v="2.1.2.2.1-Contratación de Bienes y Servicios"/>
    <s v="0203-MINISTERIO DE DEFENSA"/>
    <s v="0002-DIRECCION GENERAL DE DRAGAS, PRESAS Y BALIZAMIENTO, M.G"/>
    <s v="4-SERVICIOS SOCIALES"/>
    <s v="4.2-Salud"/>
    <s v="4.2.02-Servicios hospitalarios"/>
    <s v="2.2-CONTRATACIÓN DE SERVICIOS"/>
    <s v="2.2.7-SERVICIOS DE CONSERVACIÓN, REPARACIONES MENORES E INSTALACIONES TEMPORALES"/>
    <s v="99-MULTIPROVINCIAL"/>
    <s v="20-FONDOS CON DESTINO ESPECÍFICO"/>
    <s v="No Informado-"/>
    <s v="00-N/A"/>
    <s v="0000-NO APLICA"/>
    <s v="N"/>
    <n v="0"/>
    <n v="1425952"/>
    <n v="708000"/>
    <n v="0"/>
  </r>
  <r>
    <x v="0"/>
    <x v="0"/>
    <x v="0"/>
    <x v="0"/>
    <s v="2.1.2.2-Bienes y servicios"/>
    <s v="2.1.2.2.1-Contratación de Bienes y Servicios"/>
    <s v="0203-MINISTERIO DE DEFENSA"/>
    <s v="0002-DIRECCION GENERAL DE DRAGAS, PRESAS Y BALIZAMIENTO, M.G"/>
    <s v="4-SERVICIOS SOCIALES"/>
    <s v="4.2-Salud"/>
    <s v="4.2.02-Servicios hospitalarios"/>
    <s v="2.2-CONTRATACIÓN DE SERVICIOS"/>
    <s v="2.2.8-OTROS SERVICIOS NO INCLUIDOS EN CONCEPTOS ANTERIORES"/>
    <s v="99-MULTIPROVINCIAL"/>
    <s v="10-FONDO GENERAL"/>
    <s v="No Informado-"/>
    <s v="00-N/A"/>
    <s v="0000-NO APLICA"/>
    <s v="N"/>
    <n v="0"/>
    <n v="910000"/>
    <n v="876622"/>
    <n v="876622"/>
  </r>
  <r>
    <x v="0"/>
    <x v="0"/>
    <x v="0"/>
    <x v="0"/>
    <s v="2.1.2.2-Bienes y servicios"/>
    <s v="2.1.2.2.1-Contratación de Bienes y Servicios"/>
    <s v="0203-MINISTERIO DE DEFENSA"/>
    <s v="0002-DIRECCION GENERAL DE DRAGAS, PRESAS Y BALIZAMIENTO, M.G"/>
    <s v="4-SERVICIOS SOCIALES"/>
    <s v="4.2-Salud"/>
    <s v="4.2.02-Servicios hospitalarios"/>
    <s v="2.3-MATERIALES Y SUMINISTROS"/>
    <s v="2.3.1-ALIMENTOS Y PRODUCTOS AGROFORESTALES"/>
    <s v="99-MULTIPROVINCIAL"/>
    <s v="10-FONDO GENERAL"/>
    <s v="No Informado-"/>
    <s v="00-N/A"/>
    <s v="0000-NO APLICA"/>
    <s v="N"/>
    <n v="10800000"/>
    <n v="10800000"/>
    <n v="8096880"/>
    <n v="8096880"/>
  </r>
  <r>
    <x v="0"/>
    <x v="0"/>
    <x v="0"/>
    <x v="0"/>
    <s v="2.1.2.2-Bienes y servicios"/>
    <s v="2.1.2.2.1-Contratación de Bienes y Servicios"/>
    <s v="0203-MINISTERIO DE DEFENSA"/>
    <s v="0002-DIRECCION GENERAL DE DRAGAS, PRESAS Y BALIZAMIENTO, M.G"/>
    <s v="4-SERVICIOS SOCIALES"/>
    <s v="4.2-Salud"/>
    <s v="4.2.02-Servicios hospitalarios"/>
    <s v="2.3-MATERIALES Y SUMINISTROS"/>
    <s v="2.3.2-TEXTILES Y VESTUARIOS"/>
    <s v="99-MULTIPROVINCIAL"/>
    <s v="10-FONDO GENERAL"/>
    <s v="No Informado-"/>
    <s v="00-N/A"/>
    <s v="0000-NO APLICA"/>
    <s v="N"/>
    <n v="0"/>
    <n v="166416"/>
    <n v="166415.4"/>
    <n v="166415.4"/>
  </r>
  <r>
    <x v="0"/>
    <x v="0"/>
    <x v="0"/>
    <x v="0"/>
    <s v="2.1.2.2-Bienes y servicios"/>
    <s v="2.1.2.2.1-Contratación de Bienes y Servicios"/>
    <s v="0203-MINISTERIO DE DEFENSA"/>
    <s v="0002-DIRECCION GENERAL DE DRAGAS, PRESAS Y BALIZAMIENTO, M.G"/>
    <s v="4-SERVICIOS SOCIALES"/>
    <s v="4.2-Salud"/>
    <s v="4.2.02-Servicios hospitalarios"/>
    <s v="2.3-MATERIALES Y SUMINISTROS"/>
    <s v="2.3.3-PAPEL, CARTÓN E IMPRESOS"/>
    <s v="99-MULTIPROVINCIAL"/>
    <s v="10-FONDO GENERAL"/>
    <s v="No Informado-"/>
    <s v="00-N/A"/>
    <s v="0000-NO APLICA"/>
    <s v="N"/>
    <n v="0"/>
    <n v="822696"/>
    <n v="820572"/>
    <n v="820572"/>
  </r>
  <r>
    <x v="0"/>
    <x v="0"/>
    <x v="0"/>
    <x v="0"/>
    <s v="2.1.2.2-Bienes y servicios"/>
    <s v="2.1.2.2.1-Contratación de Bienes y Servicios"/>
    <s v="0203-MINISTERIO DE DEFENSA"/>
    <s v="0002-DIRECCION GENERAL DE DRAGAS, PRESAS Y BALIZAMIENTO, M.G"/>
    <s v="4-SERVICIOS SOCIALES"/>
    <s v="4.2-Salud"/>
    <s v="4.2.02-Servicios hospitalarios"/>
    <s v="2.3-MATERIALES Y SUMINISTROS"/>
    <s v="2.3.4-PRODUCTOS FARMACÉUTICOS"/>
    <s v="99-MULTIPROVINCIAL"/>
    <s v="10-FONDO GENERAL"/>
    <s v="No Informado-"/>
    <s v="00-N/A"/>
    <s v="0000-NO APLICA"/>
    <s v="N"/>
    <n v="60000000"/>
    <n v="57000000"/>
    <n v="40441592.270000003"/>
    <n v="31636939.41"/>
  </r>
  <r>
    <x v="0"/>
    <x v="0"/>
    <x v="0"/>
    <x v="0"/>
    <s v="2.1.2.2-Bienes y servicios"/>
    <s v="2.1.2.2.1-Contratación de Bienes y Servicios"/>
    <s v="0203-MINISTERIO DE DEFENSA"/>
    <s v="0002-DIRECCION GENERAL DE DRAGAS, PRESAS Y BALIZAMIENTO, M.G"/>
    <s v="4-SERVICIOS SOCIALES"/>
    <s v="4.2-Salud"/>
    <s v="4.2.02-Servicios hospitalarios"/>
    <s v="2.3-MATERIALES Y SUMINISTROS"/>
    <s v="2.3.4-PRODUCTOS FARMACÉUTICOS"/>
    <s v="99-MULTIPROVINCIAL"/>
    <s v="20-FONDOS CON DESTINO ESPECÍFICO"/>
    <s v="No Informado-"/>
    <s v="00-N/A"/>
    <s v="0000-NO APLICA"/>
    <s v="N"/>
    <n v="0"/>
    <n v="35000"/>
    <n v="0"/>
    <n v="0"/>
  </r>
  <r>
    <x v="0"/>
    <x v="0"/>
    <x v="0"/>
    <x v="0"/>
    <s v="2.1.2.2-Bienes y servicios"/>
    <s v="2.1.2.2.1-Contratación de Bienes y Servicios"/>
    <s v="0203-MINISTERIO DE DEFENSA"/>
    <s v="0002-DIRECCION GENERAL DE DRAGAS, PRESAS Y BALIZAMIENTO, M.G"/>
    <s v="4-SERVICIOS SOCIALES"/>
    <s v="4.2-Salud"/>
    <s v="4.2.02-Servicios hospitalarios"/>
    <s v="2.3-MATERIALES Y SUMINISTROS"/>
    <s v="2.3.5-CUERO, CAUCHO Y PLÁSTICO"/>
    <s v="99-MULTIPROVINCIAL"/>
    <s v="10-FONDO GENERAL"/>
    <s v="No Informado-"/>
    <s v="00-N/A"/>
    <s v="0000-NO APLICA"/>
    <s v="N"/>
    <n v="0"/>
    <n v="63720"/>
    <n v="63720"/>
    <n v="63720"/>
  </r>
  <r>
    <x v="0"/>
    <x v="0"/>
    <x v="0"/>
    <x v="0"/>
    <s v="2.1.2.2-Bienes y servicios"/>
    <s v="2.1.2.2.1-Contratación de Bienes y Servicios"/>
    <s v="0203-MINISTERIO DE DEFENSA"/>
    <s v="0002-DIRECCION GENERAL DE DRAGAS, PRESAS Y BALIZAMIENTO, M.G"/>
    <s v="4-SERVICIOS SOCIALES"/>
    <s v="4.2-Salud"/>
    <s v="4.2.02-Servicios hospitalarios"/>
    <s v="2.3-MATERIALES Y SUMINISTROS"/>
    <s v="2.3.6-PRODUCTOS DE MINERALES, METÁLICOS Y NO METÁLICOS"/>
    <s v="99-MULTIPROVINCIAL"/>
    <s v="10-FONDO GENERAL"/>
    <s v="No Informado-"/>
    <s v="00-N/A"/>
    <s v="0000-NO APLICA"/>
    <s v="N"/>
    <n v="0"/>
    <n v="196077"/>
    <n v="196075.56"/>
    <n v="196075.56"/>
  </r>
  <r>
    <x v="0"/>
    <x v="0"/>
    <x v="0"/>
    <x v="0"/>
    <s v="2.1.2.2-Bienes y servicios"/>
    <s v="2.1.2.2.1-Contratación de Bienes y Servicios"/>
    <s v="0203-MINISTERIO DE DEFENSA"/>
    <s v="0002-DIRECCION GENERAL DE DRAGAS, PRESAS Y BALIZAMIENTO, M.G"/>
    <s v="4-SERVICIOS SOCIALES"/>
    <s v="4.2-Salud"/>
    <s v="4.2.02-Servicios hospitalarios"/>
    <s v="2.3-MATERIALES Y SUMINISTROS"/>
    <s v="2.3.7-COMBUSTIBLES, LUBRICANTES, PRODUCTOS QUÍMICOS Y CONEXOS"/>
    <s v="99-MULTIPROVINCIAL"/>
    <s v="10-FONDO GENERAL"/>
    <s v="No Informado-"/>
    <s v="00-N/A"/>
    <s v="0000-NO APLICA"/>
    <s v="N"/>
    <n v="38640000"/>
    <n v="38928683"/>
    <n v="35520927.960000001"/>
    <n v="27811504.870000001"/>
  </r>
  <r>
    <x v="0"/>
    <x v="0"/>
    <x v="0"/>
    <x v="0"/>
    <s v="2.1.2.2-Bienes y servicios"/>
    <s v="2.1.2.2.1-Contratación de Bienes y Servicios"/>
    <s v="0203-MINISTERIO DE DEFENSA"/>
    <s v="0002-DIRECCION GENERAL DE DRAGAS, PRESAS Y BALIZAMIENTO, M.G"/>
    <s v="4-SERVICIOS SOCIALES"/>
    <s v="4.2-Salud"/>
    <s v="4.2.02-Servicios hospitalarios"/>
    <s v="2.3-MATERIALES Y SUMINISTROS"/>
    <s v="2.3.7-COMBUSTIBLES, LUBRICANTES, PRODUCTOS QUÍMICOS Y CONEXOS"/>
    <s v="99-MULTIPROVINCIAL"/>
    <s v="20-FONDOS CON DESTINO ESPECÍFICO"/>
    <s v="No Informado-"/>
    <s v="00-N/A"/>
    <s v="0000-NO APLICA"/>
    <s v="N"/>
    <n v="0"/>
    <n v="3222334"/>
    <n v="744971"/>
    <n v="0"/>
  </r>
  <r>
    <x v="0"/>
    <x v="0"/>
    <x v="0"/>
    <x v="0"/>
    <s v="2.1.2.2-Bienes y servicios"/>
    <s v="2.1.2.2.1-Contratación de Bienes y Servicios"/>
    <s v="0203-MINISTERIO DE DEFENSA"/>
    <s v="0002-DIRECCION GENERAL DE DRAGAS, PRESAS Y BALIZAMIENTO, M.G"/>
    <s v="4-SERVICIOS SOCIALES"/>
    <s v="4.2-Salud"/>
    <s v="4.2.02-Servicios hospitalarios"/>
    <s v="2.3-MATERIALES Y SUMINISTROS"/>
    <s v="2.3.9-PRODUCTOS Y ÚTILES VARIOS"/>
    <s v="99-MULTIPROVINCIAL"/>
    <s v="10-FONDO GENERAL"/>
    <s v="No Informado-"/>
    <s v="00-N/A"/>
    <s v="0000-NO APLICA"/>
    <s v="N"/>
    <n v="68327983"/>
    <n v="56409668"/>
    <n v="38021621.350000001"/>
    <n v="28969142.079999998"/>
  </r>
  <r>
    <x v="0"/>
    <x v="0"/>
    <x v="0"/>
    <x v="0"/>
    <s v="2.1.2.2-Bienes y servicios"/>
    <s v="2.1.2.2.1-Contratación de Bienes y Servicios"/>
    <s v="0203-MINISTERIO DE DEFENSA"/>
    <s v="0002-DIRECCION GENERAL DE DRAGAS, PRESAS Y BALIZAMIENTO, M.G"/>
    <s v="4-SERVICIOS SOCIALES"/>
    <s v="4.2-Salud"/>
    <s v="4.2.02-Servicios hospitalarios"/>
    <s v="2.3-MATERIALES Y SUMINISTROS"/>
    <s v="2.3.9-PRODUCTOS Y ÚTILES VARIOS"/>
    <s v="99-MULTIPROVINCIAL"/>
    <s v="20-FONDOS CON DESTINO ESPECÍFICO"/>
    <s v="No Informado-"/>
    <s v="00-N/A"/>
    <s v="0000-NO APLICA"/>
    <s v="N"/>
    <n v="0"/>
    <n v="167508"/>
    <n v="0"/>
    <n v="0"/>
  </r>
  <r>
    <x v="0"/>
    <x v="0"/>
    <x v="0"/>
    <x v="0"/>
    <s v="2.1.2.2-Bienes y servicios"/>
    <s v="2.1.2.2.1-Contratación de Bienes y Servicios"/>
    <s v="0203-MINISTERIO DE DEFENSA"/>
    <s v="0002-DIRECCION GENERAL DE DRAGAS, PRESAS Y BALIZAMIENTO, M.G"/>
    <s v="4-SERVICIOS SOCIALES"/>
    <s v="4.4-Educación"/>
    <s v="4.4.07-Educación vocacional"/>
    <s v="2.2-CONTRATACIÓN DE SERVICIOS"/>
    <s v="2.2.1-SERVICIOS BÁSICOS"/>
    <s v="99-MULTIPROVINCIAL"/>
    <s v="10-FONDO GENERAL"/>
    <s v="No Informado-"/>
    <s v="00-N/A"/>
    <s v="0000-NO APLICA"/>
    <s v="N"/>
    <n v="27000000"/>
    <n v="27000000"/>
    <n v="27000000"/>
    <n v="19324056.699999999"/>
  </r>
  <r>
    <x v="0"/>
    <x v="0"/>
    <x v="0"/>
    <x v="0"/>
    <s v="2.1.2.2-Bienes y servicios"/>
    <s v="2.1.2.2.1-Contratación de Bienes y Servicios"/>
    <s v="0203-MINISTERIO DE DEFENSA"/>
    <s v="0002-DIRECCION GENERAL DE DRAGAS, PRESAS Y BALIZAMIENTO, M.G"/>
    <s v="4-SERVICIOS SOCIALES"/>
    <s v="4.4-Educación"/>
    <s v="4.4.07-Educación vocacional"/>
    <s v="2.2-CONTRATACIÓN DE SERVICIOS"/>
    <s v="2.2.2-PUBLICIDAD, IMPRESIÓN Y ENCUADERNACIÓN"/>
    <s v="99-MULTIPROVINCIAL"/>
    <s v="10-FONDO GENERAL"/>
    <s v="No Informado-"/>
    <s v="00-N/A"/>
    <s v="0000-NO APLICA"/>
    <s v="N"/>
    <n v="1300000"/>
    <n v="384950"/>
    <n v="314949.46999999997"/>
    <n v="314949.46999999997"/>
  </r>
  <r>
    <x v="0"/>
    <x v="0"/>
    <x v="0"/>
    <x v="0"/>
    <s v="2.1.2.2-Bienes y servicios"/>
    <s v="2.1.2.2.1-Contratación de Bienes y Servicios"/>
    <s v="0203-MINISTERIO DE DEFENSA"/>
    <s v="0002-DIRECCION GENERAL DE DRAGAS, PRESAS Y BALIZAMIENTO, M.G"/>
    <s v="4-SERVICIOS SOCIALES"/>
    <s v="4.4-Educación"/>
    <s v="4.4.07-Educación vocacional"/>
    <s v="2.2-CONTRATACIÓN DE SERVICIOS"/>
    <s v="2.2.2-PUBLICIDAD, IMPRESIÓN Y ENCUADERNACIÓN"/>
    <s v="99-MULTIPROVINCIAL"/>
    <s v="20-FONDOS CON DESTINO ESPECÍFICO"/>
    <s v="No Informado-"/>
    <s v="00-N/A"/>
    <s v="0000-NO APLICA"/>
    <s v="N"/>
    <n v="0"/>
    <n v="244347"/>
    <n v="0"/>
    <n v="0"/>
  </r>
  <r>
    <x v="0"/>
    <x v="0"/>
    <x v="0"/>
    <x v="0"/>
    <s v="2.1.2.2-Bienes y servicios"/>
    <s v="2.1.2.2.1-Contratación de Bienes y Servicios"/>
    <s v="0203-MINISTERIO DE DEFENSA"/>
    <s v="0002-DIRECCION GENERAL DE DRAGAS, PRESAS Y BALIZAMIENTO, M.G"/>
    <s v="4-SERVICIOS SOCIALES"/>
    <s v="4.4-Educación"/>
    <s v="4.4.07-Educación vocacional"/>
    <s v="2.2-CONTRATACIÓN DE SERVICIOS"/>
    <s v="2.2.3-VIÁTICOS"/>
    <s v="99-MULTIPROVINCIAL"/>
    <s v="10-FONDO GENERAL"/>
    <s v="No Informado-"/>
    <s v="00-N/A"/>
    <s v="0000-NO APLICA"/>
    <s v="N"/>
    <n v="1260000"/>
    <n v="2940000"/>
    <n v="2940000"/>
    <n v="1654300"/>
  </r>
  <r>
    <x v="0"/>
    <x v="0"/>
    <x v="0"/>
    <x v="0"/>
    <s v="2.1.2.2-Bienes y servicios"/>
    <s v="2.1.2.2.1-Contratación de Bienes y Servicios"/>
    <s v="0203-MINISTERIO DE DEFENSA"/>
    <s v="0002-DIRECCION GENERAL DE DRAGAS, PRESAS Y BALIZAMIENTO, M.G"/>
    <s v="4-SERVICIOS SOCIALES"/>
    <s v="4.4-Educación"/>
    <s v="4.4.07-Educación vocacional"/>
    <s v="2.2-CONTRATACIÓN DE SERVICIOS"/>
    <s v="2.2.4-TRANSPORTE Y ALMACENAJE"/>
    <s v="99-MULTIPROVINCIAL"/>
    <s v="20-FONDOS CON DESTINO ESPECÍFICO"/>
    <s v="No Informado-"/>
    <s v="00-N/A"/>
    <s v="0000-NO APLICA"/>
    <s v="N"/>
    <n v="0"/>
    <n v="1280"/>
    <n v="0"/>
    <n v="0"/>
  </r>
  <r>
    <x v="0"/>
    <x v="0"/>
    <x v="0"/>
    <x v="0"/>
    <s v="2.1.2.2-Bienes y servicios"/>
    <s v="2.1.2.2.1-Contratación de Bienes y Servicios"/>
    <s v="0203-MINISTERIO DE DEFENSA"/>
    <s v="0002-DIRECCION GENERAL DE DRAGAS, PRESAS Y BALIZAMIENTO, M.G"/>
    <s v="4-SERVICIOS SOCIALES"/>
    <s v="4.4-Educación"/>
    <s v="4.4.07-Educación vocacional"/>
    <s v="2.2-CONTRATACIÓN DE SERVICIOS"/>
    <s v="2.2.5-ALQUILERES Y RENTAS"/>
    <s v="99-MULTIPROVINCIAL"/>
    <s v="10-FONDO GENERAL"/>
    <s v="No Informado-"/>
    <s v="00-N/A"/>
    <s v="0000-NO APLICA"/>
    <s v="N"/>
    <n v="2400000"/>
    <n v="975738"/>
    <n v="887992.19"/>
    <n v="772742.22"/>
  </r>
  <r>
    <x v="0"/>
    <x v="0"/>
    <x v="0"/>
    <x v="0"/>
    <s v="2.1.2.2-Bienes y servicios"/>
    <s v="2.1.2.2.1-Contratación de Bienes y Servicios"/>
    <s v="0203-MINISTERIO DE DEFENSA"/>
    <s v="0002-DIRECCION GENERAL DE DRAGAS, PRESAS Y BALIZAMIENTO, M.G"/>
    <s v="4-SERVICIOS SOCIALES"/>
    <s v="4.4-Educación"/>
    <s v="4.4.07-Educación vocacional"/>
    <s v="2.2-CONTRATACIÓN DE SERVICIOS"/>
    <s v="2.2.5-ALQUILERES Y RENTAS"/>
    <s v="99-MULTIPROVINCIAL"/>
    <s v="20-FONDOS CON DESTINO ESPECÍFICO"/>
    <s v="No Informado-"/>
    <s v="00-N/A"/>
    <s v="0000-NO APLICA"/>
    <s v="N"/>
    <n v="0"/>
    <n v="144195"/>
    <n v="56450"/>
    <n v="56450"/>
  </r>
  <r>
    <x v="0"/>
    <x v="0"/>
    <x v="0"/>
    <x v="0"/>
    <s v="2.1.2.2-Bienes y servicios"/>
    <s v="2.1.2.2.1-Contratación de Bienes y Servicios"/>
    <s v="0203-MINISTERIO DE DEFENSA"/>
    <s v="0002-DIRECCION GENERAL DE DRAGAS, PRESAS Y BALIZAMIENTO, M.G"/>
    <s v="4-SERVICIOS SOCIALES"/>
    <s v="4.4-Educación"/>
    <s v="4.4.07-Educación vocacional"/>
    <s v="2.2-CONTRATACIÓN DE SERVICIOS"/>
    <s v="2.2.6-SEGUROS"/>
    <s v="99-MULTIPROVINCIAL"/>
    <s v="10-FONDO GENERAL"/>
    <s v="No Informado-"/>
    <s v="00-N/A"/>
    <s v="0000-NO APLICA"/>
    <s v="N"/>
    <n v="5500000"/>
    <n v="5262619"/>
    <n v="4256245.43"/>
    <n v="4256245.43"/>
  </r>
  <r>
    <x v="0"/>
    <x v="0"/>
    <x v="0"/>
    <x v="0"/>
    <s v="2.1.2.2-Bienes y servicios"/>
    <s v="2.1.2.2.1-Contratación de Bienes y Servicios"/>
    <s v="0203-MINISTERIO DE DEFENSA"/>
    <s v="0002-DIRECCION GENERAL DE DRAGAS, PRESAS Y BALIZAMIENTO, M.G"/>
    <s v="4-SERVICIOS SOCIALES"/>
    <s v="4.4-Educación"/>
    <s v="4.4.07-Educación vocacional"/>
    <s v="2.2-CONTRATACIÓN DE SERVICIOS"/>
    <s v="2.2.7-SERVICIOS DE CONSERVACIÓN, REPARACIONES MENORES E INSTALACIONES TEMPORALES"/>
    <s v="99-MULTIPROVINCIAL"/>
    <s v="10-FONDO GENERAL"/>
    <s v="No Informado-"/>
    <s v="00-N/A"/>
    <s v="0000-NO APLICA"/>
    <s v="N"/>
    <n v="800000"/>
    <n v="1641938"/>
    <n v="1549388.64"/>
    <n v="1528254.82"/>
  </r>
  <r>
    <x v="0"/>
    <x v="0"/>
    <x v="0"/>
    <x v="0"/>
    <s v="2.1.2.2-Bienes y servicios"/>
    <s v="2.1.2.2.1-Contratación de Bienes y Servicios"/>
    <s v="0203-MINISTERIO DE DEFENSA"/>
    <s v="0002-DIRECCION GENERAL DE DRAGAS, PRESAS Y BALIZAMIENTO, M.G"/>
    <s v="4-SERVICIOS SOCIALES"/>
    <s v="4.4-Educación"/>
    <s v="4.4.07-Educación vocacional"/>
    <s v="2.2-CONTRATACIÓN DE SERVICIOS"/>
    <s v="2.2.7-SERVICIOS DE CONSERVACIÓN, REPARACIONES MENORES E INSTALACIONES TEMPORALES"/>
    <s v="99-MULTIPROVINCIAL"/>
    <s v="20-FONDOS CON DESTINO ESPECÍFICO"/>
    <s v="No Informado-"/>
    <s v="00-N/A"/>
    <s v="0000-NO APLICA"/>
    <s v="N"/>
    <n v="221111"/>
    <n v="490111"/>
    <n v="128957.5"/>
    <n v="128957.49"/>
  </r>
  <r>
    <x v="0"/>
    <x v="0"/>
    <x v="0"/>
    <x v="0"/>
    <s v="2.1.2.2-Bienes y servicios"/>
    <s v="2.1.2.2.1-Contratación de Bienes y Servicios"/>
    <s v="0203-MINISTERIO DE DEFENSA"/>
    <s v="0002-DIRECCION GENERAL DE DRAGAS, PRESAS Y BALIZAMIENTO, M.G"/>
    <s v="4-SERVICIOS SOCIALES"/>
    <s v="4.4-Educación"/>
    <s v="4.4.07-Educación vocacional"/>
    <s v="2.2-CONTRATACIÓN DE SERVICIOS"/>
    <s v="2.2.8-OTROS SERVICIOS NO INCLUIDOS EN CONCEPTOS ANTERIORES"/>
    <s v="99-MULTIPROVINCIAL"/>
    <s v="10-FONDO GENERAL"/>
    <s v="No Informado-"/>
    <s v="00-N/A"/>
    <s v="0000-NO APLICA"/>
    <s v="N"/>
    <n v="6720000"/>
    <n v="2908163"/>
    <n v="2403121.92"/>
    <n v="1252442.21"/>
  </r>
  <r>
    <x v="0"/>
    <x v="0"/>
    <x v="0"/>
    <x v="0"/>
    <s v="2.1.2.2-Bienes y servicios"/>
    <s v="2.1.2.2.1-Contratación de Bienes y Servicios"/>
    <s v="0203-MINISTERIO DE DEFENSA"/>
    <s v="0002-DIRECCION GENERAL DE DRAGAS, PRESAS Y BALIZAMIENTO, M.G"/>
    <s v="4-SERVICIOS SOCIALES"/>
    <s v="4.4-Educación"/>
    <s v="4.4.07-Educación vocacional"/>
    <s v="2.2-CONTRATACIÓN DE SERVICIOS"/>
    <s v="2.2.8-OTROS SERVICIOS NO INCLUIDOS EN CONCEPTOS ANTERIORES"/>
    <s v="99-MULTIPROVINCIAL"/>
    <s v="20-FONDOS CON DESTINO ESPECÍFICO"/>
    <s v="No Informado-"/>
    <s v="00-N/A"/>
    <s v="0000-NO APLICA"/>
    <s v="N"/>
    <n v="0"/>
    <n v="11600"/>
    <n v="0"/>
    <n v="0"/>
  </r>
  <r>
    <x v="0"/>
    <x v="0"/>
    <x v="0"/>
    <x v="0"/>
    <s v="2.1.2.2-Bienes y servicios"/>
    <s v="2.1.2.2.1-Contratación de Bienes y Servicios"/>
    <s v="0203-MINISTERIO DE DEFENSA"/>
    <s v="0002-DIRECCION GENERAL DE DRAGAS, PRESAS Y BALIZAMIENTO, M.G"/>
    <s v="4-SERVICIOS SOCIALES"/>
    <s v="4.4-Educación"/>
    <s v="4.4.07-Educación vocacional"/>
    <s v="2.2-CONTRATACIÓN DE SERVICIOS"/>
    <s v="2.2.9-OTRAS CONTRATACIONES DE SERVICIOS"/>
    <s v="99-MULTIPROVINCIAL"/>
    <s v="10-FONDO GENERAL"/>
    <s v="No Informado-"/>
    <s v="00-N/A"/>
    <s v="0000-NO APLICA"/>
    <s v="N"/>
    <n v="0"/>
    <n v="90860"/>
    <n v="90860"/>
    <n v="90860"/>
  </r>
  <r>
    <x v="0"/>
    <x v="0"/>
    <x v="0"/>
    <x v="0"/>
    <s v="2.1.2.2-Bienes y servicios"/>
    <s v="2.1.2.2.1-Contratación de Bienes y Servicios"/>
    <s v="0203-MINISTERIO DE DEFENSA"/>
    <s v="0002-DIRECCION GENERAL DE DRAGAS, PRESAS Y BALIZAMIENTO, M.G"/>
    <s v="4-SERVICIOS SOCIALES"/>
    <s v="4.4-Educación"/>
    <s v="4.4.07-Educación vocacional"/>
    <s v="2.2-CONTRATACIÓN DE SERVICIOS"/>
    <s v="2.2.9-OTRAS CONTRATACIONES DE SERVICIOS"/>
    <s v="99-MULTIPROVINCIAL"/>
    <s v="20-FONDOS CON DESTINO ESPECÍFICO"/>
    <s v="No Informado-"/>
    <s v="00-N/A"/>
    <s v="0000-NO APLICA"/>
    <s v="N"/>
    <n v="2300793"/>
    <n v="0"/>
    <n v="0"/>
    <n v="0"/>
  </r>
  <r>
    <x v="0"/>
    <x v="0"/>
    <x v="0"/>
    <x v="0"/>
    <s v="2.1.2.2-Bienes y servicios"/>
    <s v="2.1.2.2.1-Contratación de Bienes y Servicios"/>
    <s v="0203-MINISTERIO DE DEFENSA"/>
    <s v="0002-DIRECCION GENERAL DE DRAGAS, PRESAS Y BALIZAMIENTO, M.G"/>
    <s v="4-SERVICIOS SOCIALES"/>
    <s v="4.4-Educación"/>
    <s v="4.4.07-Educación vocacional"/>
    <s v="2.3-MATERIALES Y SUMINISTROS"/>
    <s v="2.3.1-ALIMENTOS Y PRODUCTOS AGROFORESTALES"/>
    <s v="99-MULTIPROVINCIAL"/>
    <s v="10-FONDO GENERAL"/>
    <s v="No Informado-"/>
    <s v="00-N/A"/>
    <s v="0000-NO APLICA"/>
    <s v="N"/>
    <n v="84300000"/>
    <n v="81370578"/>
    <n v="80411403.799999997"/>
    <n v="62373873.799999997"/>
  </r>
  <r>
    <x v="0"/>
    <x v="0"/>
    <x v="0"/>
    <x v="0"/>
    <s v="2.1.2.2-Bienes y servicios"/>
    <s v="2.1.2.2.1-Contratación de Bienes y Servicios"/>
    <s v="0203-MINISTERIO DE DEFENSA"/>
    <s v="0002-DIRECCION GENERAL DE DRAGAS, PRESAS Y BALIZAMIENTO, M.G"/>
    <s v="4-SERVICIOS SOCIALES"/>
    <s v="4.4-Educación"/>
    <s v="4.4.07-Educación vocacional"/>
    <s v="2.3-MATERIALES Y SUMINISTROS"/>
    <s v="2.3.1-ALIMENTOS Y PRODUCTOS AGROFORESTALES"/>
    <s v="99-MULTIPROVINCIAL"/>
    <s v="20-FONDOS CON DESTINO ESPECÍFICO"/>
    <s v="No Informado-"/>
    <s v="00-N/A"/>
    <s v="0000-NO APLICA"/>
    <s v="N"/>
    <n v="200000"/>
    <n v="769482"/>
    <n v="170867.54"/>
    <n v="170867.54"/>
  </r>
  <r>
    <x v="0"/>
    <x v="0"/>
    <x v="0"/>
    <x v="0"/>
    <s v="2.1.2.2-Bienes y servicios"/>
    <s v="2.1.2.2.1-Contratación de Bienes y Servicios"/>
    <s v="0203-MINISTERIO DE DEFENSA"/>
    <s v="0002-DIRECCION GENERAL DE DRAGAS, PRESAS Y BALIZAMIENTO, M.G"/>
    <s v="4-SERVICIOS SOCIALES"/>
    <s v="4.4-Educación"/>
    <s v="4.4.07-Educación vocacional"/>
    <s v="2.3-MATERIALES Y SUMINISTROS"/>
    <s v="2.3.2-TEXTILES Y VESTUARIOS"/>
    <s v="99-MULTIPROVINCIAL"/>
    <s v="10-FONDO GENERAL"/>
    <s v="No Informado-"/>
    <s v="00-N/A"/>
    <s v="0000-NO APLICA"/>
    <s v="N"/>
    <n v="5300000"/>
    <n v="7777598.7800000003"/>
    <n v="7777597.3600000003"/>
    <n v="7777597.3600000003"/>
  </r>
  <r>
    <x v="0"/>
    <x v="0"/>
    <x v="0"/>
    <x v="0"/>
    <s v="2.1.2.2-Bienes y servicios"/>
    <s v="2.1.2.2.1-Contratación de Bienes y Servicios"/>
    <s v="0203-MINISTERIO DE DEFENSA"/>
    <s v="0002-DIRECCION GENERAL DE DRAGAS, PRESAS Y BALIZAMIENTO, M.G"/>
    <s v="4-SERVICIOS SOCIALES"/>
    <s v="4.4-Educación"/>
    <s v="4.4.07-Educación vocacional"/>
    <s v="2.3-MATERIALES Y SUMINISTROS"/>
    <s v="2.3.2-TEXTILES Y VESTUARIOS"/>
    <s v="99-MULTIPROVINCIAL"/>
    <s v="20-FONDOS CON DESTINO ESPECÍFICO"/>
    <s v="No Informado-"/>
    <s v="00-N/A"/>
    <s v="0000-NO APLICA"/>
    <s v="N"/>
    <n v="400000"/>
    <n v="389011"/>
    <n v="160421"/>
    <n v="160421"/>
  </r>
  <r>
    <x v="0"/>
    <x v="0"/>
    <x v="0"/>
    <x v="0"/>
    <s v="2.1.2.2-Bienes y servicios"/>
    <s v="2.1.2.2.1-Contratación de Bienes y Servicios"/>
    <s v="0203-MINISTERIO DE DEFENSA"/>
    <s v="0002-DIRECCION GENERAL DE DRAGAS, PRESAS Y BALIZAMIENTO, M.G"/>
    <s v="4-SERVICIOS SOCIALES"/>
    <s v="4.4-Educación"/>
    <s v="4.4.07-Educación vocacional"/>
    <s v="2.3-MATERIALES Y SUMINISTROS"/>
    <s v="2.3.3-PAPEL, CARTÓN E IMPRESOS"/>
    <s v="99-MULTIPROVINCIAL"/>
    <s v="10-FONDO GENERAL"/>
    <s v="No Informado-"/>
    <s v="00-N/A"/>
    <s v="0000-NO APLICA"/>
    <s v="N"/>
    <n v="2850000"/>
    <n v="1233464.22"/>
    <n v="1233461.49"/>
    <n v="1100531.72"/>
  </r>
  <r>
    <x v="0"/>
    <x v="0"/>
    <x v="0"/>
    <x v="0"/>
    <s v="2.1.2.2-Bienes y servicios"/>
    <s v="2.1.2.2.1-Contratación de Bienes y Servicios"/>
    <s v="0203-MINISTERIO DE DEFENSA"/>
    <s v="0002-DIRECCION GENERAL DE DRAGAS, PRESAS Y BALIZAMIENTO, M.G"/>
    <s v="4-SERVICIOS SOCIALES"/>
    <s v="4.4-Educación"/>
    <s v="4.4.07-Educación vocacional"/>
    <s v="2.3-MATERIALES Y SUMINISTROS"/>
    <s v="2.3.3-PAPEL, CARTÓN E IMPRESOS"/>
    <s v="99-MULTIPROVINCIAL"/>
    <s v="20-FONDOS CON DESTINO ESPECÍFICO"/>
    <s v="No Informado-"/>
    <s v="00-N/A"/>
    <s v="0000-NO APLICA"/>
    <s v="N"/>
    <n v="300000"/>
    <n v="233170"/>
    <n v="22417"/>
    <n v="22417"/>
  </r>
  <r>
    <x v="0"/>
    <x v="0"/>
    <x v="0"/>
    <x v="0"/>
    <s v="2.1.2.2-Bienes y servicios"/>
    <s v="2.1.2.2.1-Contratación de Bienes y Servicios"/>
    <s v="0203-MINISTERIO DE DEFENSA"/>
    <s v="0002-DIRECCION GENERAL DE DRAGAS, PRESAS Y BALIZAMIENTO, M.G"/>
    <s v="4-SERVICIOS SOCIALES"/>
    <s v="4.4-Educación"/>
    <s v="4.4.07-Educación vocacional"/>
    <s v="2.3-MATERIALES Y SUMINISTROS"/>
    <s v="2.3.4-PRODUCTOS FARMACÉUTICOS"/>
    <s v="99-MULTIPROVINCIAL"/>
    <s v="10-FONDO GENERAL"/>
    <s v="No Informado-"/>
    <s v="00-N/A"/>
    <s v="0000-NO APLICA"/>
    <s v="N"/>
    <n v="11116000"/>
    <n v="11116000"/>
    <n v="6459207.71"/>
    <n v="6093521.9900000002"/>
  </r>
  <r>
    <x v="0"/>
    <x v="0"/>
    <x v="0"/>
    <x v="0"/>
    <s v="2.1.2.2-Bienes y servicios"/>
    <s v="2.1.2.2.1-Contratación de Bienes y Servicios"/>
    <s v="0203-MINISTERIO DE DEFENSA"/>
    <s v="0002-DIRECCION GENERAL DE DRAGAS, PRESAS Y BALIZAMIENTO, M.G"/>
    <s v="4-SERVICIOS SOCIALES"/>
    <s v="4.4-Educación"/>
    <s v="4.4.07-Educación vocacional"/>
    <s v="2.3-MATERIALES Y SUMINISTROS"/>
    <s v="2.3.5-CUERO, CAUCHO Y PLÁSTICO"/>
    <s v="99-MULTIPROVINCIAL"/>
    <s v="10-FONDO GENERAL"/>
    <s v="No Informado-"/>
    <s v="00-N/A"/>
    <s v="0000-NO APLICA"/>
    <s v="N"/>
    <n v="2200000"/>
    <n v="933766"/>
    <n v="932772.49"/>
    <n v="932772.49"/>
  </r>
  <r>
    <x v="0"/>
    <x v="0"/>
    <x v="0"/>
    <x v="0"/>
    <s v="2.1.2.2-Bienes y servicios"/>
    <s v="2.1.2.2.1-Contratación de Bienes y Servicios"/>
    <s v="0203-MINISTERIO DE DEFENSA"/>
    <s v="0002-DIRECCION GENERAL DE DRAGAS, PRESAS Y BALIZAMIENTO, M.G"/>
    <s v="4-SERVICIOS SOCIALES"/>
    <s v="4.4-Educación"/>
    <s v="4.4.07-Educación vocacional"/>
    <s v="2.3-MATERIALES Y SUMINISTROS"/>
    <s v="2.3.5-CUERO, CAUCHO Y PLÁSTICO"/>
    <s v="99-MULTIPROVINCIAL"/>
    <s v="20-FONDOS CON DESTINO ESPECÍFICO"/>
    <s v="No Informado-"/>
    <s v="00-N/A"/>
    <s v="0000-NO APLICA"/>
    <s v="N"/>
    <n v="200000"/>
    <n v="201582"/>
    <n v="154202.4"/>
    <n v="154202.4"/>
  </r>
  <r>
    <x v="0"/>
    <x v="0"/>
    <x v="0"/>
    <x v="0"/>
    <s v="2.1.2.2-Bienes y servicios"/>
    <s v="2.1.2.2.1-Contratación de Bienes y Servicios"/>
    <s v="0203-MINISTERIO DE DEFENSA"/>
    <s v="0002-DIRECCION GENERAL DE DRAGAS, PRESAS Y BALIZAMIENTO, M.G"/>
    <s v="4-SERVICIOS SOCIALES"/>
    <s v="4.4-Educación"/>
    <s v="4.4.07-Educación vocacional"/>
    <s v="2.3-MATERIALES Y SUMINISTROS"/>
    <s v="2.3.6-PRODUCTOS DE MINERALES, METÁLICOS Y NO METÁLICOS"/>
    <s v="99-MULTIPROVINCIAL"/>
    <s v="10-FONDO GENERAL"/>
    <s v="No Informado-"/>
    <s v="00-N/A"/>
    <s v="0000-NO APLICA"/>
    <s v="N"/>
    <n v="3050000"/>
    <n v="4448275"/>
    <n v="4371189.38"/>
    <n v="4371189.38"/>
  </r>
  <r>
    <x v="0"/>
    <x v="0"/>
    <x v="0"/>
    <x v="0"/>
    <s v="2.1.2.2-Bienes y servicios"/>
    <s v="2.1.2.2.1-Contratación de Bienes y Servicios"/>
    <s v="0203-MINISTERIO DE DEFENSA"/>
    <s v="0002-DIRECCION GENERAL DE DRAGAS, PRESAS Y BALIZAMIENTO, M.G"/>
    <s v="4-SERVICIOS SOCIALES"/>
    <s v="4.4-Educación"/>
    <s v="4.4.07-Educación vocacional"/>
    <s v="2.3-MATERIALES Y SUMINISTROS"/>
    <s v="2.3.6-PRODUCTOS DE MINERALES, METÁLICOS Y NO METÁLICOS"/>
    <s v="99-MULTIPROVINCIAL"/>
    <s v="20-FONDOS CON DESTINO ESPECÍFICO"/>
    <s v="No Informado-"/>
    <s v="00-N/A"/>
    <s v="0000-NO APLICA"/>
    <s v="N"/>
    <n v="0"/>
    <n v="637609"/>
    <n v="244118.39999999999"/>
    <n v="244118.39999999999"/>
  </r>
  <r>
    <x v="0"/>
    <x v="0"/>
    <x v="0"/>
    <x v="0"/>
    <s v="2.1.2.2-Bienes y servicios"/>
    <s v="2.1.2.2.1-Contratación de Bienes y Servicios"/>
    <s v="0203-MINISTERIO DE DEFENSA"/>
    <s v="0002-DIRECCION GENERAL DE DRAGAS, PRESAS Y BALIZAMIENTO, M.G"/>
    <s v="4-SERVICIOS SOCIALES"/>
    <s v="4.4-Educación"/>
    <s v="4.4.07-Educación vocacional"/>
    <s v="2.3-MATERIALES Y SUMINISTROS"/>
    <s v="2.3.7-COMBUSTIBLES, LUBRICANTES, PRODUCTOS QUÍMICOS Y CONEXOS"/>
    <s v="99-MULTIPROVINCIAL"/>
    <s v="10-FONDO GENERAL"/>
    <s v="No Informado-"/>
    <s v="00-N/A"/>
    <s v="0000-NO APLICA"/>
    <s v="N"/>
    <n v="35300000"/>
    <n v="36085762"/>
    <n v="35355286.5"/>
    <n v="25956386.219999999"/>
  </r>
  <r>
    <x v="0"/>
    <x v="0"/>
    <x v="0"/>
    <x v="0"/>
    <s v="2.1.2.2-Bienes y servicios"/>
    <s v="2.1.2.2.1-Contratación de Bienes y Servicios"/>
    <s v="0203-MINISTERIO DE DEFENSA"/>
    <s v="0002-DIRECCION GENERAL DE DRAGAS, PRESAS Y BALIZAMIENTO, M.G"/>
    <s v="4-SERVICIOS SOCIALES"/>
    <s v="4.4-Educación"/>
    <s v="4.4.07-Educación vocacional"/>
    <s v="2.3-MATERIALES Y SUMINISTROS"/>
    <s v="2.3.7-COMBUSTIBLES, LUBRICANTES, PRODUCTOS QUÍMICOS Y CONEXOS"/>
    <s v="99-MULTIPROVINCIAL"/>
    <s v="20-FONDOS CON DESTINO ESPECÍFICO"/>
    <s v="No Informado-"/>
    <s v="00-N/A"/>
    <s v="0000-NO APLICA"/>
    <s v="N"/>
    <n v="700000"/>
    <n v="850909"/>
    <n v="750043.23"/>
    <n v="750043.23"/>
  </r>
  <r>
    <x v="0"/>
    <x v="0"/>
    <x v="0"/>
    <x v="0"/>
    <s v="2.1.2.2-Bienes y servicios"/>
    <s v="2.1.2.2.1-Contratación de Bienes y Servicios"/>
    <s v="0203-MINISTERIO DE DEFENSA"/>
    <s v="0002-DIRECCION GENERAL DE DRAGAS, PRESAS Y BALIZAMIENTO, M.G"/>
    <s v="4-SERVICIOS SOCIALES"/>
    <s v="4.4-Educación"/>
    <s v="4.4.07-Educación vocacional"/>
    <s v="2.3-MATERIALES Y SUMINISTROS"/>
    <s v="2.3.9-PRODUCTOS Y ÚTILES VARIOS"/>
    <s v="99-MULTIPROVINCIAL"/>
    <s v="10-FONDO GENERAL"/>
    <s v="No Informado-"/>
    <s v="00-N/A"/>
    <s v="0000-NO APLICA"/>
    <s v="N"/>
    <n v="9545271"/>
    <n v="10556801"/>
    <n v="10214589.800000001"/>
    <n v="10187131.189999999"/>
  </r>
  <r>
    <x v="0"/>
    <x v="0"/>
    <x v="0"/>
    <x v="0"/>
    <s v="2.1.2.2-Bienes y servicios"/>
    <s v="2.1.2.2.1-Contratación de Bienes y Servicios"/>
    <s v="0203-MINISTERIO DE DEFENSA"/>
    <s v="0002-DIRECCION GENERAL DE DRAGAS, PRESAS Y BALIZAMIENTO, M.G"/>
    <s v="4-SERVICIOS SOCIALES"/>
    <s v="4.4-Educación"/>
    <s v="4.4.07-Educación vocacional"/>
    <s v="2.3-MATERIALES Y SUMINISTROS"/>
    <s v="2.3.9-PRODUCTOS Y ÚTILES VARIOS"/>
    <s v="99-MULTIPROVINCIAL"/>
    <s v="20-FONDOS CON DESTINO ESPECÍFICO"/>
    <s v="No Informado-"/>
    <s v="00-N/A"/>
    <s v="0000-NO APLICA"/>
    <s v="N"/>
    <n v="1200000"/>
    <n v="1281316"/>
    <n v="323784.92"/>
    <n v="323784.92"/>
  </r>
  <r>
    <x v="0"/>
    <x v="0"/>
    <x v="0"/>
    <x v="0"/>
    <s v="2.1.2.2-Bienes y servicios"/>
    <s v="2.1.2.2.1-Contratación de Bienes y Servicios"/>
    <s v="0203-MINISTERIO DE DEFENSA"/>
    <s v="0002-DIRECCION GENERAL DE DRAGAS, PRESAS Y BALIZAMIENTO, M.G"/>
    <s v="4-SERVICIOS SOCIALES"/>
    <s v="4.4-Educación"/>
    <s v="4.4.08-Enseñanza y capacitación para defensa y seguridad"/>
    <s v="2.2-CONTRATACIÓN DE SERVICIOS"/>
    <s v="2.2.1-SERVICIOS BÁSICOS"/>
    <s v="32-SANTO DOMINGO"/>
    <s v="10-FONDO GENERAL"/>
    <s v="No Informado-"/>
    <s v="00-N/A"/>
    <s v="0000-NO APLICA"/>
    <s v="N"/>
    <n v="1446000"/>
    <n v="1446000"/>
    <n v="819676.21"/>
    <n v="819676.21"/>
  </r>
  <r>
    <x v="0"/>
    <x v="0"/>
    <x v="0"/>
    <x v="0"/>
    <s v="2.1.2.2-Bienes y servicios"/>
    <s v="2.1.2.2.1-Contratación de Bienes y Servicios"/>
    <s v="0203-MINISTERIO DE DEFENSA"/>
    <s v="0002-DIRECCION GENERAL DE DRAGAS, PRESAS Y BALIZAMIENTO, M.G"/>
    <s v="4-SERVICIOS SOCIALES"/>
    <s v="4.4-Educación"/>
    <s v="4.4.08-Enseñanza y capacitación para defensa y seguridad"/>
    <s v="2.2-CONTRATACIÓN DE SERVICIOS"/>
    <s v="2.2.2-PUBLICIDAD, IMPRESIÓN Y ENCUADERNACIÓN"/>
    <s v="32-SANTO DOMINGO"/>
    <s v="10-FONDO GENERAL"/>
    <s v="No Informado-"/>
    <s v="00-N/A"/>
    <s v="0000-NO APLICA"/>
    <s v="N"/>
    <n v="0"/>
    <n v="35341"/>
    <n v="35341"/>
    <n v="35341"/>
  </r>
  <r>
    <x v="0"/>
    <x v="0"/>
    <x v="0"/>
    <x v="0"/>
    <s v="2.1.2.2-Bienes y servicios"/>
    <s v="2.1.2.2.1-Contratación de Bienes y Servicios"/>
    <s v="0203-MINISTERIO DE DEFENSA"/>
    <s v="0002-DIRECCION GENERAL DE DRAGAS, PRESAS Y BALIZAMIENTO, M.G"/>
    <s v="4-SERVICIOS SOCIALES"/>
    <s v="4.4-Educación"/>
    <s v="4.4.08-Enseñanza y capacitación para defensa y seguridad"/>
    <s v="2.2-CONTRATACIÓN DE SERVICIOS"/>
    <s v="2.2.5-ALQUILERES Y RENTAS"/>
    <s v="32-SANTO DOMINGO"/>
    <s v="10-FONDO GENERAL"/>
    <s v="No Informado-"/>
    <s v="00-N/A"/>
    <s v="0000-NO APLICA"/>
    <s v="N"/>
    <n v="360000"/>
    <n v="360000"/>
    <n v="355180"/>
    <n v="266384.98"/>
  </r>
  <r>
    <x v="0"/>
    <x v="0"/>
    <x v="0"/>
    <x v="0"/>
    <s v="2.1.2.2-Bienes y servicios"/>
    <s v="2.1.2.2.1-Contratación de Bienes y Servicios"/>
    <s v="0203-MINISTERIO DE DEFENSA"/>
    <s v="0002-DIRECCION GENERAL DE DRAGAS, PRESAS Y BALIZAMIENTO, M.G"/>
    <s v="4-SERVICIOS SOCIALES"/>
    <s v="4.4-Educación"/>
    <s v="4.4.08-Enseñanza y capacitación para defensa y seguridad"/>
    <s v="2.2-CONTRATACIÓN DE SERVICIOS"/>
    <s v="2.2.6-SEGUROS"/>
    <s v="32-SANTO DOMINGO"/>
    <s v="10-FONDO GENERAL"/>
    <s v="No Informado-"/>
    <s v="00-N/A"/>
    <s v="0000-NO APLICA"/>
    <s v="N"/>
    <n v="150000"/>
    <n v="150000"/>
    <n v="108860.32"/>
    <n v="108860.32"/>
  </r>
  <r>
    <x v="0"/>
    <x v="0"/>
    <x v="0"/>
    <x v="0"/>
    <s v="2.1.2.2-Bienes y servicios"/>
    <s v="2.1.2.2.1-Contratación de Bienes y Servicios"/>
    <s v="0203-MINISTERIO DE DEFENSA"/>
    <s v="0002-DIRECCION GENERAL DE DRAGAS, PRESAS Y BALIZAMIENTO, M.G"/>
    <s v="4-SERVICIOS SOCIALES"/>
    <s v="4.4-Educación"/>
    <s v="4.4.08-Enseñanza y capacitación para defensa y seguridad"/>
    <s v="2.2-CONTRATACIÓN DE SERVICIOS"/>
    <s v="2.2.7-SERVICIOS DE CONSERVACIÓN, REPARACIONES MENORES E INSTALACIONES TEMPORALES"/>
    <s v="32-SANTO DOMINGO"/>
    <s v="10-FONDO GENERAL"/>
    <s v="No Informado-"/>
    <s v="00-N/A"/>
    <s v="0000-NO APLICA"/>
    <s v="N"/>
    <n v="0"/>
    <n v="1400702"/>
    <n v="1400701.5"/>
    <n v="1400701.5"/>
  </r>
  <r>
    <x v="0"/>
    <x v="0"/>
    <x v="0"/>
    <x v="0"/>
    <s v="2.1.2.2-Bienes y servicios"/>
    <s v="2.1.2.2.1-Contratación de Bienes y Servicios"/>
    <s v="0203-MINISTERIO DE DEFENSA"/>
    <s v="0002-DIRECCION GENERAL DE DRAGAS, PRESAS Y BALIZAMIENTO, M.G"/>
    <s v="4-SERVICIOS SOCIALES"/>
    <s v="4.4-Educación"/>
    <s v="4.4.08-Enseñanza y capacitación para defensa y seguridad"/>
    <s v="2.2-CONTRATACIÓN DE SERVICIOS"/>
    <s v="2.2.8-OTROS SERVICIOS NO INCLUIDOS EN CONCEPTOS ANTERIORES"/>
    <s v="32-SANTO DOMINGO"/>
    <s v="10-FONDO GENERAL"/>
    <s v="No Informado-"/>
    <s v="00-N/A"/>
    <s v="0000-NO APLICA"/>
    <s v="N"/>
    <n v="12000000"/>
    <n v="2771751"/>
    <n v="0"/>
    <n v="0"/>
  </r>
  <r>
    <x v="0"/>
    <x v="0"/>
    <x v="0"/>
    <x v="0"/>
    <s v="2.1.2.2-Bienes y servicios"/>
    <s v="2.1.2.2.1-Contratación de Bienes y Servicios"/>
    <s v="0203-MINISTERIO DE DEFENSA"/>
    <s v="0002-DIRECCION GENERAL DE DRAGAS, PRESAS Y BALIZAMIENTO, M.G"/>
    <s v="4-SERVICIOS SOCIALES"/>
    <s v="4.4-Educación"/>
    <s v="4.4.08-Enseñanza y capacitación para defensa y seguridad"/>
    <s v="2.3-MATERIALES Y SUMINISTROS"/>
    <s v="2.3.1-ALIMENTOS Y PRODUCTOS AGROFORESTALES"/>
    <s v="32-SANTO DOMINGO"/>
    <s v="10-FONDO GENERAL"/>
    <s v="No Informado-"/>
    <s v="00-N/A"/>
    <s v="0000-NO APLICA"/>
    <s v="N"/>
    <n v="4711200"/>
    <n v="4711200"/>
    <n v="3533400"/>
    <n v="3533400"/>
  </r>
  <r>
    <x v="0"/>
    <x v="0"/>
    <x v="0"/>
    <x v="0"/>
    <s v="2.1.2.2-Bienes y servicios"/>
    <s v="2.1.2.2.1-Contratación de Bienes y Servicios"/>
    <s v="0203-MINISTERIO DE DEFENSA"/>
    <s v="0002-DIRECCION GENERAL DE DRAGAS, PRESAS Y BALIZAMIENTO, M.G"/>
    <s v="4-SERVICIOS SOCIALES"/>
    <s v="4.4-Educación"/>
    <s v="4.4.08-Enseñanza y capacitación para defensa y seguridad"/>
    <s v="2.3-MATERIALES Y SUMINISTROS"/>
    <s v="2.3.2-TEXTILES Y VESTUARIOS"/>
    <s v="32-SANTO DOMINGO"/>
    <s v="10-FONDO GENERAL"/>
    <s v="No Informado-"/>
    <s v="00-N/A"/>
    <s v="0000-NO APLICA"/>
    <s v="N"/>
    <n v="30000"/>
    <n v="2885749"/>
    <n v="2859966.24"/>
    <n v="2859966.24"/>
  </r>
  <r>
    <x v="0"/>
    <x v="0"/>
    <x v="0"/>
    <x v="0"/>
    <s v="2.1.2.2-Bienes y servicios"/>
    <s v="2.1.2.2.1-Contratación de Bienes y Servicios"/>
    <s v="0203-MINISTERIO DE DEFENSA"/>
    <s v="0002-DIRECCION GENERAL DE DRAGAS, PRESAS Y BALIZAMIENTO, M.G"/>
    <s v="4-SERVICIOS SOCIALES"/>
    <s v="4.4-Educación"/>
    <s v="4.4.08-Enseñanza y capacitación para defensa y seguridad"/>
    <s v="2.3-MATERIALES Y SUMINISTROS"/>
    <s v="2.3.3-PAPEL, CARTÓN E IMPRESOS"/>
    <s v="32-SANTO DOMINGO"/>
    <s v="10-FONDO GENERAL"/>
    <s v="No Informado-"/>
    <s v="00-N/A"/>
    <s v="0000-NO APLICA"/>
    <s v="N"/>
    <n v="4297244"/>
    <n v="966085"/>
    <n v="528040.56000000006"/>
    <n v="528040.56000000006"/>
  </r>
  <r>
    <x v="0"/>
    <x v="0"/>
    <x v="0"/>
    <x v="0"/>
    <s v="2.1.2.2-Bienes y servicios"/>
    <s v="2.1.2.2.1-Contratación de Bienes y Servicios"/>
    <s v="0203-MINISTERIO DE DEFENSA"/>
    <s v="0002-DIRECCION GENERAL DE DRAGAS, PRESAS Y BALIZAMIENTO, M.G"/>
    <s v="4-SERVICIOS SOCIALES"/>
    <s v="4.4-Educación"/>
    <s v="4.4.08-Enseñanza y capacitación para defensa y seguridad"/>
    <s v="2.3-MATERIALES Y SUMINISTROS"/>
    <s v="2.3.4-PRODUCTOS FARMACÉUTICOS"/>
    <s v="32-SANTO DOMINGO"/>
    <s v="10-FONDO GENERAL"/>
    <s v="No Informado-"/>
    <s v="00-N/A"/>
    <s v="0000-NO APLICA"/>
    <s v="N"/>
    <n v="1200000"/>
    <n v="1200000"/>
    <n v="1199879"/>
    <n v="890604"/>
  </r>
  <r>
    <x v="0"/>
    <x v="0"/>
    <x v="0"/>
    <x v="0"/>
    <s v="2.1.2.2-Bienes y servicios"/>
    <s v="2.1.2.2.1-Contratación de Bienes y Servicios"/>
    <s v="0203-MINISTERIO DE DEFENSA"/>
    <s v="0002-DIRECCION GENERAL DE DRAGAS, PRESAS Y BALIZAMIENTO, M.G"/>
    <s v="4-SERVICIOS SOCIALES"/>
    <s v="4.4-Educación"/>
    <s v="4.4.08-Enseñanza y capacitación para defensa y seguridad"/>
    <s v="2.3-MATERIALES Y SUMINISTROS"/>
    <s v="2.3.5-CUERO, CAUCHO Y PLÁSTICO"/>
    <s v="32-SANTO DOMINGO"/>
    <s v="10-FONDO GENERAL"/>
    <s v="No Informado-"/>
    <s v="00-N/A"/>
    <s v="0000-NO APLICA"/>
    <s v="N"/>
    <n v="200000"/>
    <n v="691520"/>
    <n v="641949.61"/>
    <n v="560529.61"/>
  </r>
  <r>
    <x v="0"/>
    <x v="0"/>
    <x v="0"/>
    <x v="0"/>
    <s v="2.1.2.2-Bienes y servicios"/>
    <s v="2.1.2.2.1-Contratación de Bienes y Servicios"/>
    <s v="0203-MINISTERIO DE DEFENSA"/>
    <s v="0002-DIRECCION GENERAL DE DRAGAS, PRESAS Y BALIZAMIENTO, M.G"/>
    <s v="4-SERVICIOS SOCIALES"/>
    <s v="4.4-Educación"/>
    <s v="4.4.08-Enseñanza y capacitación para defensa y seguridad"/>
    <s v="2.3-MATERIALES Y SUMINISTROS"/>
    <s v="2.3.6-PRODUCTOS DE MINERALES, METÁLICOS Y NO METÁLICOS"/>
    <s v="32-SANTO DOMINGO"/>
    <s v="10-FONDO GENERAL"/>
    <s v="No Informado-"/>
    <s v="00-N/A"/>
    <s v="0000-NO APLICA"/>
    <s v="N"/>
    <n v="159721"/>
    <n v="6284087"/>
    <n v="6245008.8499999996"/>
    <n v="4474064.8499999996"/>
  </r>
  <r>
    <x v="0"/>
    <x v="0"/>
    <x v="0"/>
    <x v="0"/>
    <s v="2.1.2.2-Bienes y servicios"/>
    <s v="2.1.2.2.1-Contratación de Bienes y Servicios"/>
    <s v="0203-MINISTERIO DE DEFENSA"/>
    <s v="0002-DIRECCION GENERAL DE DRAGAS, PRESAS Y BALIZAMIENTO, M.G"/>
    <s v="4-SERVICIOS SOCIALES"/>
    <s v="4.4-Educación"/>
    <s v="4.4.08-Enseñanza y capacitación para defensa y seguridad"/>
    <s v="2.3-MATERIALES Y SUMINISTROS"/>
    <s v="2.3.7-COMBUSTIBLES, LUBRICANTES, PRODUCTOS QUÍMICOS Y CONEXOS"/>
    <s v="32-SANTO DOMINGO"/>
    <s v="10-FONDO GENERAL"/>
    <s v="No Informado-"/>
    <s v="00-N/A"/>
    <s v="0000-NO APLICA"/>
    <s v="N"/>
    <n v="7100000"/>
    <n v="6898255.7699999996"/>
    <n v="6166895.4900000002"/>
    <n v="4664341.13"/>
  </r>
  <r>
    <x v="0"/>
    <x v="0"/>
    <x v="0"/>
    <x v="0"/>
    <s v="2.1.2.2-Bienes y servicios"/>
    <s v="2.1.2.2.1-Contratación de Bienes y Servicios"/>
    <s v="0203-MINISTERIO DE DEFENSA"/>
    <s v="0002-DIRECCION GENERAL DE DRAGAS, PRESAS Y BALIZAMIENTO, M.G"/>
    <s v="4-SERVICIOS SOCIALES"/>
    <s v="4.4-Educación"/>
    <s v="4.4.08-Enseñanza y capacitación para defensa y seguridad"/>
    <s v="2.3-MATERIALES Y SUMINISTROS"/>
    <s v="2.3.9-PRODUCTOS Y ÚTILES VARIOS"/>
    <s v="32-SANTO DOMINGO"/>
    <s v="10-FONDO GENERAL"/>
    <s v="No Informado-"/>
    <s v="00-N/A"/>
    <s v="0000-NO APLICA"/>
    <s v="N"/>
    <n v="666798"/>
    <n v="1333742"/>
    <n v="361391.9"/>
    <n v="324191.90000000002"/>
  </r>
  <r>
    <x v="0"/>
    <x v="0"/>
    <x v="0"/>
    <x v="0"/>
    <s v="2.1.2.2-Bienes y servicios"/>
    <s v="2.1.2.2.1-Contratación de Bienes y Servicios"/>
    <s v="0203-MINISTERIO DE DEFENSA"/>
    <s v="0002-DIRECCION GENERAL DE DRAGAS, PRESAS Y BALIZAMIENTO, M.G"/>
    <s v="4-SERVICIOS SOCIALES"/>
    <s v="4.5-Protección social"/>
    <s v="4.5.10-Asistencia social"/>
    <s v="2.2-CONTRATACIÓN DE SERVICIOS"/>
    <s v="2.2.3-VIÁTICOS"/>
    <s v="99-MULTIPROVINCIAL"/>
    <s v="10-FONDO GENERAL"/>
    <s v="No Informado-"/>
    <s v="00-N/A"/>
    <s v="0000-NO APLICA"/>
    <s v="N"/>
    <n v="840000"/>
    <n v="840000"/>
    <n v="840000"/>
    <n v="618000"/>
  </r>
  <r>
    <x v="0"/>
    <x v="0"/>
    <x v="0"/>
    <x v="0"/>
    <s v="2.1.2.2-Bienes y servicios"/>
    <s v="2.1.2.2.1-Contratación de Bienes y Servicios"/>
    <s v="0203-MINISTERIO DE DEFENSA"/>
    <s v="0002-DIRECCION GENERAL DE DRAGAS, PRESAS Y BALIZAMIENTO, M.G"/>
    <s v="4-SERVICIOS SOCIALES"/>
    <s v="4.5-Protección social"/>
    <s v="4.5.10-Asistencia social"/>
    <s v="2.2-CONTRATACIÓN DE SERVICIOS"/>
    <s v="2.2.5-ALQUILERES Y RENTAS"/>
    <s v="99-MULTIPROVINCIAL"/>
    <s v="10-FONDO GENERAL"/>
    <s v="No Informado-"/>
    <s v="00-N/A"/>
    <s v="0000-NO APLICA"/>
    <s v="N"/>
    <n v="0"/>
    <n v="464979"/>
    <n v="463799"/>
    <n v="463799"/>
  </r>
  <r>
    <x v="0"/>
    <x v="0"/>
    <x v="0"/>
    <x v="0"/>
    <s v="2.1.2.2-Bienes y servicios"/>
    <s v="2.1.2.2.1-Contratación de Bienes y Servicios"/>
    <s v="0203-MINISTERIO DE DEFENSA"/>
    <s v="0002-DIRECCION GENERAL DE DRAGAS, PRESAS Y BALIZAMIENTO, M.G"/>
    <s v="4-SERVICIOS SOCIALES"/>
    <s v="4.5-Protección social"/>
    <s v="4.5.10-Asistencia social"/>
    <s v="2.2-CONTRATACIÓN DE SERVICIOS"/>
    <s v="2.2.6-SEGUROS"/>
    <s v="99-MULTIPROVINCIAL"/>
    <s v="10-FONDO GENERAL"/>
    <s v="No Informado-"/>
    <s v="00-N/A"/>
    <s v="0000-NO APLICA"/>
    <s v="N"/>
    <n v="150000"/>
    <n v="150000"/>
    <n v="0"/>
    <n v="0"/>
  </r>
  <r>
    <x v="0"/>
    <x v="0"/>
    <x v="0"/>
    <x v="0"/>
    <s v="2.1.2.2-Bienes y servicios"/>
    <s v="2.1.2.2.1-Contratación de Bienes y Servicios"/>
    <s v="0203-MINISTERIO DE DEFENSA"/>
    <s v="0002-DIRECCION GENERAL DE DRAGAS, PRESAS Y BALIZAMIENTO, M.G"/>
    <s v="4-SERVICIOS SOCIALES"/>
    <s v="4.5-Protección social"/>
    <s v="4.5.10-Asistencia social"/>
    <s v="2.2-CONTRATACIÓN DE SERVICIOS"/>
    <s v="2.2.7-SERVICIOS DE CONSERVACIÓN, REPARACIONES MENORES E INSTALACIONES TEMPORALES"/>
    <s v="99-MULTIPROVINCIAL"/>
    <s v="10-FONDO GENERAL"/>
    <s v="No Informado-"/>
    <s v="00-N/A"/>
    <s v="0000-NO APLICA"/>
    <s v="N"/>
    <n v="0"/>
    <n v="126000"/>
    <n v="0"/>
    <n v="0"/>
  </r>
  <r>
    <x v="0"/>
    <x v="0"/>
    <x v="0"/>
    <x v="0"/>
    <s v="2.1.2.2-Bienes y servicios"/>
    <s v="2.1.2.2.1-Contratación de Bienes y Servicios"/>
    <s v="0203-MINISTERIO DE DEFENSA"/>
    <s v="0002-DIRECCION GENERAL DE DRAGAS, PRESAS Y BALIZAMIENTO, M.G"/>
    <s v="4-SERVICIOS SOCIALES"/>
    <s v="4.5-Protección social"/>
    <s v="4.5.10-Asistencia social"/>
    <s v="2.3-MATERIALES Y SUMINISTROS"/>
    <s v="2.3.1-ALIMENTOS Y PRODUCTOS AGROFORESTALES"/>
    <s v="99-MULTIPROVINCIAL"/>
    <s v="10-FONDO GENERAL"/>
    <s v="No Informado-"/>
    <s v="00-N/A"/>
    <s v="0000-NO APLICA"/>
    <s v="N"/>
    <n v="12200000"/>
    <n v="12125383"/>
    <n v="10899538.300000001"/>
    <n v="8262358.2999999998"/>
  </r>
  <r>
    <x v="0"/>
    <x v="0"/>
    <x v="0"/>
    <x v="0"/>
    <s v="2.1.2.2-Bienes y servicios"/>
    <s v="2.1.2.2.1-Contratación de Bienes y Servicios"/>
    <s v="0203-MINISTERIO DE DEFENSA"/>
    <s v="0002-DIRECCION GENERAL DE DRAGAS, PRESAS Y BALIZAMIENTO, M.G"/>
    <s v="4-SERVICIOS SOCIALES"/>
    <s v="4.5-Protección social"/>
    <s v="4.5.10-Asistencia social"/>
    <s v="2.3-MATERIALES Y SUMINISTROS"/>
    <s v="2.3.2-TEXTILES Y VESTUARIOS"/>
    <s v="99-MULTIPROVINCIAL"/>
    <s v="10-FONDO GENERAL"/>
    <s v="No Informado-"/>
    <s v="00-N/A"/>
    <s v="0000-NO APLICA"/>
    <s v="N"/>
    <n v="1200000"/>
    <n v="1640255"/>
    <n v="1399463.48"/>
    <n v="1399463.48"/>
  </r>
  <r>
    <x v="0"/>
    <x v="0"/>
    <x v="0"/>
    <x v="0"/>
    <s v="2.1.2.2-Bienes y servicios"/>
    <s v="2.1.2.2.1-Contratación de Bienes y Servicios"/>
    <s v="0203-MINISTERIO DE DEFENSA"/>
    <s v="0002-DIRECCION GENERAL DE DRAGAS, PRESAS Y BALIZAMIENTO, M.G"/>
    <s v="4-SERVICIOS SOCIALES"/>
    <s v="4.5-Protección social"/>
    <s v="4.5.10-Asistencia social"/>
    <s v="2.3-MATERIALES Y SUMINISTROS"/>
    <s v="2.3.3-PAPEL, CARTÓN E IMPRESOS"/>
    <s v="99-MULTIPROVINCIAL"/>
    <s v="10-FONDO GENERAL"/>
    <s v="No Informado-"/>
    <s v="00-N/A"/>
    <s v="0000-NO APLICA"/>
    <s v="N"/>
    <n v="800000"/>
    <n v="402824"/>
    <n v="337201.52"/>
    <n v="337201.52"/>
  </r>
  <r>
    <x v="0"/>
    <x v="0"/>
    <x v="0"/>
    <x v="0"/>
    <s v="2.1.2.2-Bienes y servicios"/>
    <s v="2.1.2.2.1-Contratación de Bienes y Servicios"/>
    <s v="0203-MINISTERIO DE DEFENSA"/>
    <s v="0002-DIRECCION GENERAL DE DRAGAS, PRESAS Y BALIZAMIENTO, M.G"/>
    <s v="4-SERVICIOS SOCIALES"/>
    <s v="4.5-Protección social"/>
    <s v="4.5.10-Asistencia social"/>
    <s v="2.3-MATERIALES Y SUMINISTROS"/>
    <s v="2.3.5-CUERO, CAUCHO Y PLÁSTICO"/>
    <s v="99-MULTIPROVINCIAL"/>
    <s v="10-FONDO GENERAL"/>
    <s v="No Informado-"/>
    <s v="00-N/A"/>
    <s v="0000-NO APLICA"/>
    <s v="N"/>
    <n v="400000"/>
    <n v="204944"/>
    <n v="128607.02"/>
    <n v="128607.02"/>
  </r>
  <r>
    <x v="0"/>
    <x v="0"/>
    <x v="0"/>
    <x v="0"/>
    <s v="2.1.2.2-Bienes y servicios"/>
    <s v="2.1.2.2.1-Contratación de Bienes y Servicios"/>
    <s v="0203-MINISTERIO DE DEFENSA"/>
    <s v="0002-DIRECCION GENERAL DE DRAGAS, PRESAS Y BALIZAMIENTO, M.G"/>
    <s v="4-SERVICIOS SOCIALES"/>
    <s v="4.5-Protección social"/>
    <s v="4.5.10-Asistencia social"/>
    <s v="2.3-MATERIALES Y SUMINISTROS"/>
    <s v="2.3.6-PRODUCTOS DE MINERALES, METÁLICOS Y NO METÁLICOS"/>
    <s v="99-MULTIPROVINCIAL"/>
    <s v="10-FONDO GENERAL"/>
    <s v="No Informado-"/>
    <s v="00-N/A"/>
    <s v="0000-NO APLICA"/>
    <s v="N"/>
    <n v="1355000"/>
    <n v="562273"/>
    <n v="398545"/>
    <n v="398545"/>
  </r>
  <r>
    <x v="0"/>
    <x v="0"/>
    <x v="0"/>
    <x v="0"/>
    <s v="2.1.2.2-Bienes y servicios"/>
    <s v="2.1.2.2.1-Contratación de Bienes y Servicios"/>
    <s v="0203-MINISTERIO DE DEFENSA"/>
    <s v="0002-DIRECCION GENERAL DE DRAGAS, PRESAS Y BALIZAMIENTO, M.G"/>
    <s v="4-SERVICIOS SOCIALES"/>
    <s v="4.5-Protección social"/>
    <s v="4.5.10-Asistencia social"/>
    <s v="2.3-MATERIALES Y SUMINISTROS"/>
    <s v="2.3.7-COMBUSTIBLES, LUBRICANTES, PRODUCTOS QUÍMICOS Y CONEXOS"/>
    <s v="99-MULTIPROVINCIAL"/>
    <s v="10-FONDO GENERAL"/>
    <s v="No Informado-"/>
    <s v="00-N/A"/>
    <s v="0000-NO APLICA"/>
    <s v="N"/>
    <n v="10539532"/>
    <n v="10008237"/>
    <n v="9934165.5399999991"/>
    <n v="7754665.54"/>
  </r>
  <r>
    <x v="0"/>
    <x v="0"/>
    <x v="0"/>
    <x v="0"/>
    <s v="2.1.2.2-Bienes y servicios"/>
    <s v="2.1.2.2.1-Contratación de Bienes y Servicios"/>
    <s v="0203-MINISTERIO DE DEFENSA"/>
    <s v="0002-DIRECCION GENERAL DE DRAGAS, PRESAS Y BALIZAMIENTO, M.G"/>
    <s v="4-SERVICIOS SOCIALES"/>
    <s v="4.5-Protección social"/>
    <s v="4.5.10-Asistencia social"/>
    <s v="2.3-MATERIALES Y SUMINISTROS"/>
    <s v="2.3.9-PRODUCTOS Y ÚTILES VARIOS"/>
    <s v="99-MULTIPROVINCIAL"/>
    <s v="10-FONDO GENERAL"/>
    <s v="No Informado-"/>
    <s v="00-N/A"/>
    <s v="0000-NO APLICA"/>
    <s v="N"/>
    <n v="2517288"/>
    <n v="3469292"/>
    <n v="3285557.78"/>
    <n v="3285557.78"/>
  </r>
  <r>
    <x v="0"/>
    <x v="0"/>
    <x v="0"/>
    <x v="0"/>
    <s v="2.1.2.2-Bienes y servicios"/>
    <s v="2.1.2.2.1-Contratación de Bienes y Servicios"/>
    <s v="0203-MINISTERIO DE DEFENSA"/>
    <s v="0003-SERVICIOS DE PESCA"/>
    <s v="1-SERVICIOS  GENERALES"/>
    <s v="1.3-Defensa nacional"/>
    <s v="1.3.01-Defensa militar"/>
    <s v="2.2-CONTRATACIÓN DE SERVICIOS"/>
    <s v="2.2.1-SERVICIOS BÁSICOS"/>
    <s v="99-MULTIPROVINCIAL"/>
    <s v="10-FONDO GENERAL"/>
    <s v="No Informado-"/>
    <s v="00-N/A"/>
    <s v="0000-NO APLICA"/>
    <s v="N"/>
    <n v="1100000"/>
    <n v="1100000"/>
    <n v="682768.6"/>
    <n v="682767.6"/>
  </r>
  <r>
    <x v="0"/>
    <x v="0"/>
    <x v="0"/>
    <x v="0"/>
    <s v="2.1.2.2-Bienes y servicios"/>
    <s v="2.1.2.2.1-Contratación de Bienes y Servicios"/>
    <s v="0203-MINISTERIO DE DEFENSA"/>
    <s v="0003-SERVICIOS DE PESCA"/>
    <s v="1-SERVICIOS  GENERALES"/>
    <s v="1.3-Defensa nacional"/>
    <s v="1.3.01-Defensa militar"/>
    <s v="2.2-CONTRATACIÓN DE SERVICIOS"/>
    <s v="2.2.3-VIÁTICOS"/>
    <s v="99-MULTIPROVINCIAL"/>
    <s v="10-FONDO GENERAL"/>
    <s v="No Informado-"/>
    <s v="00-N/A"/>
    <s v="0000-NO APLICA"/>
    <s v="N"/>
    <n v="400000"/>
    <n v="400000"/>
    <n v="266900"/>
    <n v="266900"/>
  </r>
  <r>
    <x v="0"/>
    <x v="0"/>
    <x v="0"/>
    <x v="0"/>
    <s v="2.1.2.2-Bienes y servicios"/>
    <s v="2.1.2.2.1-Contratación de Bienes y Servicios"/>
    <s v="0203-MINISTERIO DE DEFENSA"/>
    <s v="0003-SERVICIOS DE PESCA"/>
    <s v="1-SERVICIOS  GENERALES"/>
    <s v="1.3-Defensa nacional"/>
    <s v="1.3.01-Defensa militar"/>
    <s v="2.2-CONTRATACIÓN DE SERVICIOS"/>
    <s v="2.2.7-SERVICIOS DE CONSERVACIÓN, REPARACIONES MENORES E INSTALACIONES TEMPORALES"/>
    <s v="99-MULTIPROVINCIAL"/>
    <s v="10-FONDO GENERAL"/>
    <s v="No Informado-"/>
    <s v="00-N/A"/>
    <s v="0000-NO APLICA"/>
    <s v="N"/>
    <n v="770000"/>
    <n v="770000"/>
    <n v="549999.98"/>
    <n v="549999.98"/>
  </r>
  <r>
    <x v="0"/>
    <x v="0"/>
    <x v="0"/>
    <x v="0"/>
    <s v="2.1.2.2-Bienes y servicios"/>
    <s v="2.1.2.2.1-Contratación de Bienes y Servicios"/>
    <s v="0203-MINISTERIO DE DEFENSA"/>
    <s v="0003-SERVICIOS DE PESCA"/>
    <s v="1-SERVICIOS  GENERALES"/>
    <s v="1.3-Defensa nacional"/>
    <s v="1.3.01-Defensa militar"/>
    <s v="2.2-CONTRATACIÓN DE SERVICIOS"/>
    <s v="2.2.8-OTROS SERVICIOS NO INCLUIDOS EN CONCEPTOS ANTERIORES"/>
    <s v="99-MULTIPROVINCIAL"/>
    <s v="10-FONDO GENERAL"/>
    <s v="No Informado-"/>
    <s v="00-N/A"/>
    <s v="0000-NO APLICA"/>
    <s v="N"/>
    <n v="300000"/>
    <n v="300000"/>
    <n v="0"/>
    <n v="0"/>
  </r>
  <r>
    <x v="0"/>
    <x v="0"/>
    <x v="0"/>
    <x v="0"/>
    <s v="2.1.2.2-Bienes y servicios"/>
    <s v="2.1.2.2.1-Contratación de Bienes y Servicios"/>
    <s v="0203-MINISTERIO DE DEFENSA"/>
    <s v="0003-SERVICIOS DE PESCA"/>
    <s v="1-SERVICIOS  GENERALES"/>
    <s v="1.3-Defensa nacional"/>
    <s v="1.3.01-Defensa militar"/>
    <s v="2.3-MATERIALES Y SUMINISTROS"/>
    <s v="2.3.1-ALIMENTOS Y PRODUCTOS AGROFORESTALES"/>
    <s v="99-MULTIPROVINCIAL"/>
    <s v="10-FONDO GENERAL"/>
    <s v="No Informado-"/>
    <s v="00-N/A"/>
    <s v="0000-NO APLICA"/>
    <s v="N"/>
    <n v="2100000"/>
    <n v="2100000"/>
    <n v="1424606.5"/>
    <n v="1424606.5"/>
  </r>
  <r>
    <x v="0"/>
    <x v="0"/>
    <x v="0"/>
    <x v="0"/>
    <s v="2.1.2.2-Bienes y servicios"/>
    <s v="2.1.2.2.1-Contratación de Bienes y Servicios"/>
    <s v="0203-MINISTERIO DE DEFENSA"/>
    <s v="0003-SERVICIOS DE PESCA"/>
    <s v="1-SERVICIOS  GENERALES"/>
    <s v="1.3-Defensa nacional"/>
    <s v="1.3.01-Defensa militar"/>
    <s v="2.3-MATERIALES Y SUMINISTROS"/>
    <s v="2.3.2-TEXTILES Y VESTUARIOS"/>
    <s v="99-MULTIPROVINCIAL"/>
    <s v="10-FONDO GENERAL"/>
    <s v="No Informado-"/>
    <s v="00-N/A"/>
    <s v="0000-NO APLICA"/>
    <s v="N"/>
    <n v="950000"/>
    <n v="950000"/>
    <n v="495190.82"/>
    <n v="495190.82"/>
  </r>
  <r>
    <x v="0"/>
    <x v="0"/>
    <x v="0"/>
    <x v="0"/>
    <s v="2.1.2.2-Bienes y servicios"/>
    <s v="2.1.2.2.1-Contratación de Bienes y Servicios"/>
    <s v="0203-MINISTERIO DE DEFENSA"/>
    <s v="0003-SERVICIOS DE PESCA"/>
    <s v="1-SERVICIOS  GENERALES"/>
    <s v="1.3-Defensa nacional"/>
    <s v="1.3.01-Defensa militar"/>
    <s v="2.3-MATERIALES Y SUMINISTROS"/>
    <s v="2.3.3-PAPEL, CARTÓN E IMPRESOS"/>
    <s v="99-MULTIPROVINCIAL"/>
    <s v="10-FONDO GENERAL"/>
    <s v="No Informado-"/>
    <s v="00-N/A"/>
    <s v="0000-NO APLICA"/>
    <s v="N"/>
    <n v="350000"/>
    <n v="350000"/>
    <n v="146034.18"/>
    <n v="146034.18"/>
  </r>
  <r>
    <x v="0"/>
    <x v="0"/>
    <x v="0"/>
    <x v="0"/>
    <s v="2.1.2.2-Bienes y servicios"/>
    <s v="2.1.2.2.1-Contratación de Bienes y Servicios"/>
    <s v="0203-MINISTERIO DE DEFENSA"/>
    <s v="0003-SERVICIOS DE PESCA"/>
    <s v="1-SERVICIOS  GENERALES"/>
    <s v="1.3-Defensa nacional"/>
    <s v="1.3.01-Defensa militar"/>
    <s v="2.3-MATERIALES Y SUMINISTROS"/>
    <s v="2.3.5-CUERO, CAUCHO Y PLÁSTICO"/>
    <s v="99-MULTIPROVINCIAL"/>
    <s v="10-FONDO GENERAL"/>
    <s v="No Informado-"/>
    <s v="00-N/A"/>
    <s v="0000-NO APLICA"/>
    <s v="N"/>
    <n v="375000"/>
    <n v="375000"/>
    <n v="149567.35999999999"/>
    <n v="149567.35999999999"/>
  </r>
  <r>
    <x v="0"/>
    <x v="0"/>
    <x v="0"/>
    <x v="0"/>
    <s v="2.1.2.2-Bienes y servicios"/>
    <s v="2.1.2.2.1-Contratación de Bienes y Servicios"/>
    <s v="0203-MINISTERIO DE DEFENSA"/>
    <s v="0003-SERVICIOS DE PESCA"/>
    <s v="1-SERVICIOS  GENERALES"/>
    <s v="1.3-Defensa nacional"/>
    <s v="1.3.01-Defensa militar"/>
    <s v="2.3-MATERIALES Y SUMINISTROS"/>
    <s v="2.3.6-PRODUCTOS DE MINERALES, METÁLICOS Y NO METÁLICOS"/>
    <s v="99-MULTIPROVINCIAL"/>
    <s v="10-FONDO GENERAL"/>
    <s v="No Informado-"/>
    <s v="00-N/A"/>
    <s v="0000-NO APLICA"/>
    <s v="N"/>
    <n v="75000"/>
    <n v="75000"/>
    <n v="0"/>
    <n v="0"/>
  </r>
  <r>
    <x v="0"/>
    <x v="0"/>
    <x v="0"/>
    <x v="0"/>
    <s v="2.1.2.2-Bienes y servicios"/>
    <s v="2.1.2.2.1-Contratación de Bienes y Servicios"/>
    <s v="0203-MINISTERIO DE DEFENSA"/>
    <s v="0003-SERVICIOS DE PESCA"/>
    <s v="1-SERVICIOS  GENERALES"/>
    <s v="1.3-Defensa nacional"/>
    <s v="1.3.01-Defensa militar"/>
    <s v="2.3-MATERIALES Y SUMINISTROS"/>
    <s v="2.3.7-COMBUSTIBLES, LUBRICANTES, PRODUCTOS QUÍMICOS Y CONEXOS"/>
    <s v="99-MULTIPROVINCIAL"/>
    <s v="10-FONDO GENERAL"/>
    <s v="No Informado-"/>
    <s v="00-N/A"/>
    <s v="0000-NO APLICA"/>
    <s v="N"/>
    <n v="10185000"/>
    <n v="10185000"/>
    <n v="9951899.9700000007"/>
    <n v="7373176.7000000002"/>
  </r>
  <r>
    <x v="0"/>
    <x v="0"/>
    <x v="0"/>
    <x v="0"/>
    <s v="2.1.2.2-Bienes y servicios"/>
    <s v="2.1.2.2.1-Contratación de Bienes y Servicios"/>
    <s v="0203-MINISTERIO DE DEFENSA"/>
    <s v="0003-SERVICIOS DE PESCA"/>
    <s v="1-SERVICIOS  GENERALES"/>
    <s v="1.3-Defensa nacional"/>
    <s v="1.3.01-Defensa militar"/>
    <s v="2.3-MATERIALES Y SUMINISTROS"/>
    <s v="2.3.9-PRODUCTOS Y ÚTILES VARIOS"/>
    <s v="99-MULTIPROVINCIAL"/>
    <s v="10-FONDO GENERAL"/>
    <s v="No Informado-"/>
    <s v="00-N/A"/>
    <s v="0000-NO APLICA"/>
    <s v="N"/>
    <n v="1357162"/>
    <n v="1357162"/>
    <n v="788310.34"/>
    <n v="788310.34"/>
  </r>
  <r>
    <x v="0"/>
    <x v="0"/>
    <x v="0"/>
    <x v="0"/>
    <s v="2.1.2.2-Bienes y servicios"/>
    <s v="2.1.2.2.1-Contratación de Bienes y Servicios"/>
    <s v="0203-MINISTERIO DE DEFENSA"/>
    <s v="0003-SERVICIOS DE PESCA"/>
    <s v="2-SERVICIOS ECONÓMICOS"/>
    <s v="2.2-Agropecuaria, caza, pesca y silvicultura"/>
    <s v="2.2.01-Agropecuaria"/>
    <s v="2.2-CONTRATACIÓN DE SERVICIOS"/>
    <s v="2.2.1-SERVICIOS BÁSICOS"/>
    <s v="99-MULTIPROVINCIAL"/>
    <s v="10-FONDO GENERAL"/>
    <s v="No Informado-"/>
    <s v="00-N/A"/>
    <s v="0000-NO APLICA"/>
    <s v="N"/>
    <n v="300000"/>
    <n v="300000"/>
    <n v="0"/>
    <n v="0"/>
  </r>
  <r>
    <x v="0"/>
    <x v="0"/>
    <x v="0"/>
    <x v="0"/>
    <s v="2.1.2.2-Bienes y servicios"/>
    <s v="2.1.2.2.1-Contratación de Bienes y Servicios"/>
    <s v="0203-MINISTERIO DE DEFENSA"/>
    <s v="0003-SERVICIOS DE PESCA"/>
    <s v="2-SERVICIOS ECONÓMICOS"/>
    <s v="2.2-Agropecuaria, caza, pesca y silvicultura"/>
    <s v="2.2.01-Agropecuaria"/>
    <s v="2.2-CONTRATACIÓN DE SERVICIOS"/>
    <s v="2.2.3-VIÁTICOS"/>
    <s v="99-MULTIPROVINCIAL"/>
    <s v="10-FONDO GENERAL"/>
    <s v="No Informado-"/>
    <s v="00-N/A"/>
    <s v="0000-NO APLICA"/>
    <s v="N"/>
    <n v="888000"/>
    <n v="888000"/>
    <n v="888000"/>
    <n v="664200"/>
  </r>
  <r>
    <x v="0"/>
    <x v="0"/>
    <x v="0"/>
    <x v="0"/>
    <s v="2.1.2.2-Bienes y servicios"/>
    <s v="2.1.2.2.1-Contratación de Bienes y Servicios"/>
    <s v="0203-MINISTERIO DE DEFENSA"/>
    <s v="0003-SERVICIOS DE PESCA"/>
    <s v="2-SERVICIOS ECONÓMICOS"/>
    <s v="2.2-Agropecuaria, caza, pesca y silvicultura"/>
    <s v="2.2.01-Agropecuaria"/>
    <s v="2.2-CONTRATACIÓN DE SERVICIOS"/>
    <s v="2.2.6-SEGUROS"/>
    <s v="99-MULTIPROVINCIAL"/>
    <s v="10-FONDO GENERAL"/>
    <s v="No Informado-"/>
    <s v="00-N/A"/>
    <s v="0000-NO APLICA"/>
    <s v="N"/>
    <n v="120000"/>
    <n v="120000"/>
    <n v="112001.46"/>
    <n v="112001.46"/>
  </r>
  <r>
    <x v="0"/>
    <x v="0"/>
    <x v="0"/>
    <x v="0"/>
    <s v="2.1.2.2-Bienes y servicios"/>
    <s v="2.1.2.2.1-Contratación de Bienes y Servicios"/>
    <s v="0203-MINISTERIO DE DEFENSA"/>
    <s v="0003-SERVICIOS DE PESCA"/>
    <s v="2-SERVICIOS ECONÓMICOS"/>
    <s v="2.2-Agropecuaria, caza, pesca y silvicultura"/>
    <s v="2.2.01-Agropecuaria"/>
    <s v="2.3-MATERIALES Y SUMINISTROS"/>
    <s v="2.3.1-ALIMENTOS Y PRODUCTOS AGROFORESTALES"/>
    <s v="99-MULTIPROVINCIAL"/>
    <s v="10-FONDO GENERAL"/>
    <s v="No Informado-"/>
    <s v="00-N/A"/>
    <s v="0000-NO APLICA"/>
    <s v="N"/>
    <n v="5592000"/>
    <n v="5592000"/>
    <n v="4415775"/>
    <n v="3702416.7"/>
  </r>
  <r>
    <x v="0"/>
    <x v="0"/>
    <x v="0"/>
    <x v="0"/>
    <s v="2.1.2.2-Bienes y servicios"/>
    <s v="2.1.2.2.1-Contratación de Bienes y Servicios"/>
    <s v="0203-MINISTERIO DE DEFENSA"/>
    <s v="0003-SERVICIOS DE PESCA"/>
    <s v="2-SERVICIOS ECONÓMICOS"/>
    <s v="2.2-Agropecuaria, caza, pesca y silvicultura"/>
    <s v="2.2.01-Agropecuaria"/>
    <s v="2.3-MATERIALES Y SUMINISTROS"/>
    <s v="2.3.3-PAPEL, CARTÓN E IMPRESOS"/>
    <s v="99-MULTIPROVINCIAL"/>
    <s v="10-FONDO GENERAL"/>
    <s v="No Informado-"/>
    <s v="00-N/A"/>
    <s v="0000-NO APLICA"/>
    <s v="N"/>
    <n v="175000"/>
    <n v="175000"/>
    <n v="0"/>
    <n v="0"/>
  </r>
  <r>
    <x v="0"/>
    <x v="0"/>
    <x v="0"/>
    <x v="0"/>
    <s v="2.1.2.2-Bienes y servicios"/>
    <s v="2.1.2.2.1-Contratación de Bienes y Servicios"/>
    <s v="0203-MINISTERIO DE DEFENSA"/>
    <s v="0003-SERVICIOS DE PESCA"/>
    <s v="2-SERVICIOS ECONÓMICOS"/>
    <s v="2.2-Agropecuaria, caza, pesca y silvicultura"/>
    <s v="2.2.01-Agropecuaria"/>
    <s v="2.3-MATERIALES Y SUMINISTROS"/>
    <s v="2.3.4-PRODUCTOS FARMACÉUTICOS"/>
    <s v="99-MULTIPROVINCIAL"/>
    <s v="10-FONDO GENERAL"/>
    <s v="No Informado-"/>
    <s v="00-N/A"/>
    <s v="0000-NO APLICA"/>
    <s v="N"/>
    <n v="2353158"/>
    <n v="1642881.48"/>
    <n v="727825"/>
    <n v="653828"/>
  </r>
  <r>
    <x v="0"/>
    <x v="0"/>
    <x v="0"/>
    <x v="0"/>
    <s v="2.1.2.2-Bienes y servicios"/>
    <s v="2.1.2.2.1-Contratación de Bienes y Servicios"/>
    <s v="0203-MINISTERIO DE DEFENSA"/>
    <s v="0003-SERVICIOS DE PESCA"/>
    <s v="2-SERVICIOS ECONÓMICOS"/>
    <s v="2.2-Agropecuaria, caza, pesca y silvicultura"/>
    <s v="2.2.01-Agropecuaria"/>
    <s v="2.3-MATERIALES Y SUMINISTROS"/>
    <s v="2.3.5-CUERO, CAUCHO Y PLÁSTICO"/>
    <s v="99-MULTIPROVINCIAL"/>
    <s v="10-FONDO GENERAL"/>
    <s v="No Informado-"/>
    <s v="00-N/A"/>
    <s v="0000-NO APLICA"/>
    <s v="N"/>
    <n v="400000"/>
    <n v="221037.8"/>
    <n v="43824.03"/>
    <n v="43824.03"/>
  </r>
  <r>
    <x v="0"/>
    <x v="0"/>
    <x v="0"/>
    <x v="0"/>
    <s v="2.1.2.2-Bienes y servicios"/>
    <s v="2.1.2.2.1-Contratación de Bienes y Servicios"/>
    <s v="0203-MINISTERIO DE DEFENSA"/>
    <s v="0003-SERVICIOS DE PESCA"/>
    <s v="2-SERVICIOS ECONÓMICOS"/>
    <s v="2.2-Agropecuaria, caza, pesca y silvicultura"/>
    <s v="2.2.01-Agropecuaria"/>
    <s v="2.3-MATERIALES Y SUMINISTROS"/>
    <s v="2.3.6-PRODUCTOS DE MINERALES, METÁLICOS Y NO METÁLICOS"/>
    <s v="99-MULTIPROVINCIAL"/>
    <s v="10-FONDO GENERAL"/>
    <s v="No Informado-"/>
    <s v="00-N/A"/>
    <s v="0000-NO APLICA"/>
    <s v="N"/>
    <n v="150000"/>
    <n v="127647.4"/>
    <n v="102599.11"/>
    <n v="102599.11"/>
  </r>
  <r>
    <x v="0"/>
    <x v="0"/>
    <x v="0"/>
    <x v="0"/>
    <s v="2.1.2.2-Bienes y servicios"/>
    <s v="2.1.2.2.1-Contratación de Bienes y Servicios"/>
    <s v="0203-MINISTERIO DE DEFENSA"/>
    <s v="0003-SERVICIOS DE PESCA"/>
    <s v="2-SERVICIOS ECONÓMICOS"/>
    <s v="2.2-Agropecuaria, caza, pesca y silvicultura"/>
    <s v="2.2.01-Agropecuaria"/>
    <s v="2.3-MATERIALES Y SUMINISTROS"/>
    <s v="2.3.7-COMBUSTIBLES, LUBRICANTES, PRODUCTOS QUÍMICOS Y CONEXOS"/>
    <s v="99-MULTIPROVINCIAL"/>
    <s v="10-FONDO GENERAL"/>
    <s v="No Informado-"/>
    <s v="00-N/A"/>
    <s v="0000-NO APLICA"/>
    <s v="N"/>
    <n v="4950000"/>
    <n v="5205340"/>
    <n v="5204386"/>
    <n v="4004386"/>
  </r>
  <r>
    <x v="0"/>
    <x v="0"/>
    <x v="0"/>
    <x v="0"/>
    <s v="2.1.2.2-Bienes y servicios"/>
    <s v="2.1.2.2.1-Contratación de Bienes y Servicios"/>
    <s v="0203-MINISTERIO DE DEFENSA"/>
    <s v="0003-SERVICIOS DE PESCA"/>
    <s v="2-SERVICIOS ECONÓMICOS"/>
    <s v="2.2-Agropecuaria, caza, pesca y silvicultura"/>
    <s v="2.2.01-Agropecuaria"/>
    <s v="2.3-MATERIALES Y SUMINISTROS"/>
    <s v="2.3.9-PRODUCTOS Y ÚTILES VARIOS"/>
    <s v="99-MULTIPROVINCIAL"/>
    <s v="10-FONDO GENERAL"/>
    <s v="No Informado-"/>
    <s v="00-N/A"/>
    <s v="0000-NO APLICA"/>
    <s v="N"/>
    <n v="810000"/>
    <n v="1466251.32"/>
    <n v="1392594.02"/>
    <n v="1392594.02"/>
  </r>
  <r>
    <x v="0"/>
    <x v="0"/>
    <x v="0"/>
    <x v="0"/>
    <s v="2.1.2.2-Bienes y servicios"/>
    <s v="2.1.2.2.1-Contratación de Bienes y Servicios"/>
    <s v="0203-MINISTERIO DE DEFENSA"/>
    <s v="0003-SERVICIOS DE PESCA"/>
    <s v="4-SERVICIOS SOCIALES"/>
    <s v="4.4-Educación"/>
    <s v="4.4.04-Educación superior"/>
    <s v="2.2-CONTRATACIÓN DE SERVICIOS"/>
    <s v="2.2.2-PUBLICIDAD, IMPRESIÓN Y ENCUADERNACIÓN"/>
    <s v="32-SANTO DOMINGO"/>
    <s v="10-FONDO GENERAL"/>
    <s v="No Informado-"/>
    <s v="00-N/A"/>
    <s v="0000-NO APLICA"/>
    <s v="N"/>
    <n v="300000"/>
    <n v="300000"/>
    <n v="0"/>
    <n v="0"/>
  </r>
  <r>
    <x v="0"/>
    <x v="0"/>
    <x v="0"/>
    <x v="0"/>
    <s v="2.1.2.2-Bienes y servicios"/>
    <s v="2.1.2.2.1-Contratación de Bienes y Servicios"/>
    <s v="0203-MINISTERIO DE DEFENSA"/>
    <s v="0003-SERVICIOS DE PESCA"/>
    <s v="4-SERVICIOS SOCIALES"/>
    <s v="4.4-Educación"/>
    <s v="4.4.04-Educación superior"/>
    <s v="2.2-CONTRATACIÓN DE SERVICIOS"/>
    <s v="2.2.3-VIÁTICOS"/>
    <s v="32-SANTO DOMINGO"/>
    <s v="10-FONDO GENERAL"/>
    <s v="No Informado-"/>
    <s v="00-N/A"/>
    <s v="0000-NO APLICA"/>
    <s v="N"/>
    <n v="200000"/>
    <n v="350000"/>
    <n v="349500"/>
    <n v="349500"/>
  </r>
  <r>
    <x v="0"/>
    <x v="0"/>
    <x v="0"/>
    <x v="0"/>
    <s v="2.1.2.2-Bienes y servicios"/>
    <s v="2.1.2.2.1-Contratación de Bienes y Servicios"/>
    <s v="0203-MINISTERIO DE DEFENSA"/>
    <s v="0003-SERVICIOS DE PESCA"/>
    <s v="4-SERVICIOS SOCIALES"/>
    <s v="4.4-Educación"/>
    <s v="4.4.04-Educación superior"/>
    <s v="2.2-CONTRATACIÓN DE SERVICIOS"/>
    <s v="2.2.4-TRANSPORTE Y ALMACENAJE"/>
    <s v="32-SANTO DOMINGO"/>
    <s v="10-FONDO GENERAL"/>
    <s v="No Informado-"/>
    <s v="00-N/A"/>
    <s v="0000-NO APLICA"/>
    <s v="N"/>
    <n v="1253140"/>
    <n v="150000"/>
    <n v="0"/>
    <n v="0"/>
  </r>
  <r>
    <x v="0"/>
    <x v="0"/>
    <x v="0"/>
    <x v="0"/>
    <s v="2.1.2.2-Bienes y servicios"/>
    <s v="2.1.2.2.1-Contratación de Bienes y Servicios"/>
    <s v="0203-MINISTERIO DE DEFENSA"/>
    <s v="0003-SERVICIOS DE PESCA"/>
    <s v="4-SERVICIOS SOCIALES"/>
    <s v="4.4-Educación"/>
    <s v="4.4.04-Educación superior"/>
    <s v="2.2-CONTRATACIÓN DE SERVICIOS"/>
    <s v="2.2.5-ALQUILERES Y RENTAS"/>
    <s v="32-SANTO DOMINGO"/>
    <s v="10-FONDO GENERAL"/>
    <s v="No Informado-"/>
    <s v="00-N/A"/>
    <s v="0000-NO APLICA"/>
    <s v="N"/>
    <n v="490000"/>
    <n v="490000"/>
    <n v="305856"/>
    <n v="229392"/>
  </r>
  <r>
    <x v="0"/>
    <x v="0"/>
    <x v="0"/>
    <x v="0"/>
    <s v="2.1.2.2-Bienes y servicios"/>
    <s v="2.1.2.2.1-Contratación de Bienes y Servicios"/>
    <s v="0203-MINISTERIO DE DEFENSA"/>
    <s v="0003-SERVICIOS DE PESCA"/>
    <s v="4-SERVICIOS SOCIALES"/>
    <s v="4.4-Educación"/>
    <s v="4.4.04-Educación superior"/>
    <s v="2.2-CONTRATACIÓN DE SERVICIOS"/>
    <s v="2.2.7-SERVICIOS DE CONSERVACIÓN, REPARACIONES MENORES E INSTALACIONES TEMPORALES"/>
    <s v="32-SANTO DOMINGO"/>
    <s v="10-FONDO GENERAL"/>
    <s v="No Informado-"/>
    <s v="00-N/A"/>
    <s v="0000-NO APLICA"/>
    <s v="N"/>
    <n v="400000"/>
    <n v="2860000"/>
    <n v="530000"/>
    <n v="530000"/>
  </r>
  <r>
    <x v="0"/>
    <x v="0"/>
    <x v="0"/>
    <x v="0"/>
    <s v="2.1.2.2-Bienes y servicios"/>
    <s v="2.1.2.2.1-Contratación de Bienes y Servicios"/>
    <s v="0203-MINISTERIO DE DEFENSA"/>
    <s v="0003-SERVICIOS DE PESCA"/>
    <s v="4-SERVICIOS SOCIALES"/>
    <s v="4.4-Educación"/>
    <s v="4.4.04-Educación superior"/>
    <s v="2.2-CONTRATACIÓN DE SERVICIOS"/>
    <s v="2.2.8-OTROS SERVICIOS NO INCLUIDOS EN CONCEPTOS ANTERIORES"/>
    <s v="32-SANTO DOMINGO"/>
    <s v="10-FONDO GENERAL"/>
    <s v="No Informado-"/>
    <s v="00-N/A"/>
    <s v="0000-NO APLICA"/>
    <s v="N"/>
    <n v="1880000"/>
    <n v="1880000"/>
    <n v="679950.08"/>
    <n v="679950.08"/>
  </r>
  <r>
    <x v="0"/>
    <x v="0"/>
    <x v="0"/>
    <x v="0"/>
    <s v="2.1.2.2-Bienes y servicios"/>
    <s v="2.1.2.2.1-Contratación de Bienes y Servicios"/>
    <s v="0203-MINISTERIO DE DEFENSA"/>
    <s v="0003-SERVICIOS DE PESCA"/>
    <s v="4-SERVICIOS SOCIALES"/>
    <s v="4.4-Educación"/>
    <s v="4.4.04-Educación superior"/>
    <s v="2.2-CONTRATACIÓN DE SERVICIOS"/>
    <s v="2.2.9-OTRAS CONTRATACIONES DE SERVICIOS"/>
    <s v="32-SANTO DOMINGO"/>
    <s v="10-FONDO GENERAL"/>
    <s v="No Informado-"/>
    <s v="00-N/A"/>
    <s v="0000-NO APLICA"/>
    <s v="N"/>
    <n v="300000"/>
    <n v="645000.66"/>
    <n v="534958.66"/>
    <n v="534958.66"/>
  </r>
  <r>
    <x v="0"/>
    <x v="0"/>
    <x v="0"/>
    <x v="0"/>
    <s v="2.1.2.2-Bienes y servicios"/>
    <s v="2.1.2.2.1-Contratación de Bienes y Servicios"/>
    <s v="0203-MINISTERIO DE DEFENSA"/>
    <s v="0003-SERVICIOS DE PESCA"/>
    <s v="4-SERVICIOS SOCIALES"/>
    <s v="4.4-Educación"/>
    <s v="4.4.04-Educación superior"/>
    <s v="2.3-MATERIALES Y SUMINISTROS"/>
    <s v="2.3.1-ALIMENTOS Y PRODUCTOS AGROFORESTALES"/>
    <s v="32-SANTO DOMINGO"/>
    <s v="10-FONDO GENERAL"/>
    <s v="No Informado-"/>
    <s v="00-N/A"/>
    <s v="0000-NO APLICA"/>
    <s v="N"/>
    <n v="7140000"/>
    <n v="5724999.3399999999"/>
    <n v="3994580.12"/>
    <n v="3994580.12"/>
  </r>
  <r>
    <x v="0"/>
    <x v="0"/>
    <x v="0"/>
    <x v="0"/>
    <s v="2.1.2.2-Bienes y servicios"/>
    <s v="2.1.2.2.1-Contratación de Bienes y Servicios"/>
    <s v="0203-MINISTERIO DE DEFENSA"/>
    <s v="0003-SERVICIOS DE PESCA"/>
    <s v="4-SERVICIOS SOCIALES"/>
    <s v="4.4-Educación"/>
    <s v="4.4.04-Educación superior"/>
    <s v="2.3-MATERIALES Y SUMINISTROS"/>
    <s v="2.3.2-TEXTILES Y VESTUARIOS"/>
    <s v="32-SANTO DOMINGO"/>
    <s v="10-FONDO GENERAL"/>
    <s v="No Informado-"/>
    <s v="00-N/A"/>
    <s v="0000-NO APLICA"/>
    <s v="N"/>
    <n v="270000"/>
    <n v="270000"/>
    <n v="162922.6"/>
    <n v="162922.6"/>
  </r>
  <r>
    <x v="0"/>
    <x v="0"/>
    <x v="0"/>
    <x v="0"/>
    <s v="2.1.2.2-Bienes y servicios"/>
    <s v="2.1.2.2.1-Contratación de Bienes y Servicios"/>
    <s v="0203-MINISTERIO DE DEFENSA"/>
    <s v="0003-SERVICIOS DE PESCA"/>
    <s v="4-SERVICIOS SOCIALES"/>
    <s v="4.4-Educación"/>
    <s v="4.4.04-Educación superior"/>
    <s v="2.3-MATERIALES Y SUMINISTROS"/>
    <s v="2.3.3-PAPEL, CARTÓN E IMPRESOS"/>
    <s v="32-SANTO DOMINGO"/>
    <s v="10-FONDO GENERAL"/>
    <s v="No Informado-"/>
    <s v="00-N/A"/>
    <s v="0000-NO APLICA"/>
    <s v="N"/>
    <n v="3253597"/>
    <n v="1603597"/>
    <n v="136336.1"/>
    <n v="136336.1"/>
  </r>
  <r>
    <x v="0"/>
    <x v="0"/>
    <x v="0"/>
    <x v="0"/>
    <s v="2.1.2.2-Bienes y servicios"/>
    <s v="2.1.2.2.1-Contratación de Bienes y Servicios"/>
    <s v="0203-MINISTERIO DE DEFENSA"/>
    <s v="0003-SERVICIOS DE PESCA"/>
    <s v="4-SERVICIOS SOCIALES"/>
    <s v="4.4-Educación"/>
    <s v="4.4.04-Educación superior"/>
    <s v="2.3-MATERIALES Y SUMINISTROS"/>
    <s v="2.3.4-PRODUCTOS FARMACÉUTICOS"/>
    <s v="32-SANTO DOMINGO"/>
    <s v="10-FONDO GENERAL"/>
    <s v="No Informado-"/>
    <s v="00-N/A"/>
    <s v="0000-NO APLICA"/>
    <s v="N"/>
    <n v="100000"/>
    <n v="150000"/>
    <n v="144630"/>
    <n v="144630"/>
  </r>
  <r>
    <x v="0"/>
    <x v="0"/>
    <x v="0"/>
    <x v="0"/>
    <s v="2.1.2.2-Bienes y servicios"/>
    <s v="2.1.2.2.1-Contratación de Bienes y Servicios"/>
    <s v="0203-MINISTERIO DE DEFENSA"/>
    <s v="0003-SERVICIOS DE PESCA"/>
    <s v="4-SERVICIOS SOCIALES"/>
    <s v="4.4-Educación"/>
    <s v="4.4.04-Educación superior"/>
    <s v="2.3-MATERIALES Y SUMINISTROS"/>
    <s v="2.3.5-CUERO, CAUCHO Y PLÁSTICO"/>
    <s v="32-SANTO DOMINGO"/>
    <s v="10-FONDO GENERAL"/>
    <s v="No Informado-"/>
    <s v="00-N/A"/>
    <s v="0000-NO APLICA"/>
    <s v="N"/>
    <n v="150000"/>
    <n v="150000"/>
    <n v="22939.200000000001"/>
    <n v="22939.200000000001"/>
  </r>
  <r>
    <x v="0"/>
    <x v="0"/>
    <x v="0"/>
    <x v="0"/>
    <s v="2.1.2.2-Bienes y servicios"/>
    <s v="2.1.2.2.1-Contratación de Bienes y Servicios"/>
    <s v="0203-MINISTERIO DE DEFENSA"/>
    <s v="0003-SERVICIOS DE PESCA"/>
    <s v="4-SERVICIOS SOCIALES"/>
    <s v="4.4-Educación"/>
    <s v="4.4.04-Educación superior"/>
    <s v="2.3-MATERIALES Y SUMINISTROS"/>
    <s v="2.3.6-PRODUCTOS DE MINERALES, METÁLICOS Y NO METÁLICOS"/>
    <s v="32-SANTO DOMINGO"/>
    <s v="10-FONDO GENERAL"/>
    <s v="No Informado-"/>
    <s v="00-N/A"/>
    <s v="0000-NO APLICA"/>
    <s v="N"/>
    <n v="2880000"/>
    <n v="3133140"/>
    <n v="118767"/>
    <n v="118767"/>
  </r>
  <r>
    <x v="0"/>
    <x v="0"/>
    <x v="0"/>
    <x v="0"/>
    <s v="2.1.2.2-Bienes y servicios"/>
    <s v="2.1.2.2.1-Contratación de Bienes y Servicios"/>
    <s v="0203-MINISTERIO DE DEFENSA"/>
    <s v="0003-SERVICIOS DE PESCA"/>
    <s v="4-SERVICIOS SOCIALES"/>
    <s v="4.4-Educación"/>
    <s v="4.4.04-Educación superior"/>
    <s v="2.3-MATERIALES Y SUMINISTROS"/>
    <s v="2.3.7-COMBUSTIBLES, LUBRICANTES, PRODUCTOS QUÍMICOS Y CONEXOS"/>
    <s v="32-SANTO DOMINGO"/>
    <s v="10-FONDO GENERAL"/>
    <s v="No Informado-"/>
    <s v="00-N/A"/>
    <s v="0000-NO APLICA"/>
    <s v="N"/>
    <n v="2070000"/>
    <n v="2180000"/>
    <n v="2078182.76"/>
    <n v="1628182.76"/>
  </r>
  <r>
    <x v="0"/>
    <x v="0"/>
    <x v="0"/>
    <x v="0"/>
    <s v="2.1.2.2-Bienes y servicios"/>
    <s v="2.1.2.2.1-Contratación de Bienes y Servicios"/>
    <s v="0203-MINISTERIO DE DEFENSA"/>
    <s v="0003-SERVICIOS DE PESCA"/>
    <s v="4-SERVICIOS SOCIALES"/>
    <s v="4.4-Educación"/>
    <s v="4.4.04-Educación superior"/>
    <s v="2.3-MATERIALES Y SUMINISTROS"/>
    <s v="2.3.9-PRODUCTOS Y ÚTILES VARIOS"/>
    <s v="32-SANTO DOMINGO"/>
    <s v="10-FONDO GENERAL"/>
    <s v="No Informado-"/>
    <s v="00-N/A"/>
    <s v="0000-NO APLICA"/>
    <s v="N"/>
    <n v="655000"/>
    <n v="855000"/>
    <n v="349730.53"/>
    <n v="349730.53"/>
  </r>
  <r>
    <x v="0"/>
    <x v="0"/>
    <x v="0"/>
    <x v="0"/>
    <s v="2.1.2.2-Bienes y servicios"/>
    <s v="2.1.2.2.1-Contratación de Bienes y Servicios"/>
    <s v="0203-MINISTERIO DE DEFENSA"/>
    <s v="0003-SERVICIOS DE PESCA"/>
    <s v="4-SERVICIOS SOCIALES"/>
    <s v="4.4-Educación"/>
    <s v="4.4.08-Enseñanza y capacitación para defensa y seguridad"/>
    <s v="2.2-CONTRATACIÓN DE SERVICIOS"/>
    <s v="2.2.3-VIÁTICOS"/>
    <s v="99-MULTIPROVINCIAL"/>
    <s v="10-FONDO GENERAL"/>
    <s v="No Informado-"/>
    <s v="00-N/A"/>
    <s v="0000-NO APLICA"/>
    <s v="N"/>
    <n v="844800"/>
    <n v="844800"/>
    <n v="844800"/>
    <n v="631200"/>
  </r>
  <r>
    <x v="0"/>
    <x v="0"/>
    <x v="0"/>
    <x v="0"/>
    <s v="2.1.2.2-Bienes y servicios"/>
    <s v="2.1.2.2.1-Contratación de Bienes y Servicios"/>
    <s v="0203-MINISTERIO DE DEFENSA"/>
    <s v="0003-SERVICIOS DE PESCA"/>
    <s v="4-SERVICIOS SOCIALES"/>
    <s v="4.4-Educación"/>
    <s v="4.4.08-Enseñanza y capacitación para defensa y seguridad"/>
    <s v="2.2-CONTRATACIÓN DE SERVICIOS"/>
    <s v="2.2.5-ALQUILERES Y RENTAS"/>
    <s v="99-MULTIPROVINCIAL"/>
    <s v="10-FONDO GENERAL"/>
    <s v="No Informado-"/>
    <s v="00-N/A"/>
    <s v="0000-NO APLICA"/>
    <s v="N"/>
    <n v="326657"/>
    <n v="326657"/>
    <n v="321359.96000000002"/>
    <n v="214239.93"/>
  </r>
  <r>
    <x v="0"/>
    <x v="0"/>
    <x v="0"/>
    <x v="0"/>
    <s v="2.1.2.2-Bienes y servicios"/>
    <s v="2.1.2.2.1-Contratación de Bienes y Servicios"/>
    <s v="0203-MINISTERIO DE DEFENSA"/>
    <s v="0003-SERVICIOS DE PESCA"/>
    <s v="4-SERVICIOS SOCIALES"/>
    <s v="4.4-Educación"/>
    <s v="4.4.08-Enseñanza y capacitación para defensa y seguridad"/>
    <s v="2.2-CONTRATACIÓN DE SERVICIOS"/>
    <s v="2.2.7-SERVICIOS DE CONSERVACIÓN, REPARACIONES MENORES E INSTALACIONES TEMPORALES"/>
    <s v="99-MULTIPROVINCIAL"/>
    <s v="10-FONDO GENERAL"/>
    <s v="No Informado-"/>
    <s v="00-N/A"/>
    <s v="0000-NO APLICA"/>
    <s v="N"/>
    <n v="20669"/>
    <n v="129482"/>
    <n v="129093.18"/>
    <n v="129093.18"/>
  </r>
  <r>
    <x v="0"/>
    <x v="0"/>
    <x v="0"/>
    <x v="0"/>
    <s v="2.1.2.2-Bienes y servicios"/>
    <s v="2.1.2.2.1-Contratación de Bienes y Servicios"/>
    <s v="0203-MINISTERIO DE DEFENSA"/>
    <s v="0003-SERVICIOS DE PESCA"/>
    <s v="4-SERVICIOS SOCIALES"/>
    <s v="4.4-Educación"/>
    <s v="4.4.08-Enseñanza y capacitación para defensa y seguridad"/>
    <s v="2.2-CONTRATACIÓN DE SERVICIOS"/>
    <s v="2.2.8-OTROS SERVICIOS NO INCLUIDOS EN CONCEPTOS ANTERIORES"/>
    <s v="99-MULTIPROVINCIAL"/>
    <s v="10-FONDO GENERAL"/>
    <s v="No Informado-"/>
    <s v="00-N/A"/>
    <s v="0000-NO APLICA"/>
    <s v="N"/>
    <n v="1437715"/>
    <n v="625872"/>
    <n v="0"/>
    <n v="0"/>
  </r>
  <r>
    <x v="0"/>
    <x v="0"/>
    <x v="0"/>
    <x v="0"/>
    <s v="2.1.2.2-Bienes y servicios"/>
    <s v="2.1.2.2.1-Contratación de Bienes y Servicios"/>
    <s v="0203-MINISTERIO DE DEFENSA"/>
    <s v="0003-SERVICIOS DE PESCA"/>
    <s v="4-SERVICIOS SOCIALES"/>
    <s v="4.4-Educación"/>
    <s v="4.4.08-Enseñanza y capacitación para defensa y seguridad"/>
    <s v="2.3-MATERIALES Y SUMINISTROS"/>
    <s v="2.3.1-ALIMENTOS Y PRODUCTOS AGROFORESTALES"/>
    <s v="99-MULTIPROVINCIAL"/>
    <s v="10-FONDO GENERAL"/>
    <s v="No Informado-"/>
    <s v="00-N/A"/>
    <s v="0000-NO APLICA"/>
    <s v="N"/>
    <n v="55000"/>
    <n v="62600"/>
    <n v="32555.01"/>
    <n v="32555.01"/>
  </r>
  <r>
    <x v="0"/>
    <x v="0"/>
    <x v="0"/>
    <x v="0"/>
    <s v="2.1.2.2-Bienes y servicios"/>
    <s v="2.1.2.2.1-Contratación de Bienes y Servicios"/>
    <s v="0203-MINISTERIO DE DEFENSA"/>
    <s v="0003-SERVICIOS DE PESCA"/>
    <s v="4-SERVICIOS SOCIALES"/>
    <s v="4.4-Educación"/>
    <s v="4.4.08-Enseñanza y capacitación para defensa y seguridad"/>
    <s v="2.3-MATERIALES Y SUMINISTROS"/>
    <s v="2.3.2-TEXTILES Y VESTUARIOS"/>
    <s v="99-MULTIPROVINCIAL"/>
    <s v="10-FONDO GENERAL"/>
    <s v="No Informado-"/>
    <s v="00-N/A"/>
    <s v="0000-NO APLICA"/>
    <s v="N"/>
    <n v="5320000"/>
    <n v="1616087"/>
    <n v="706533.45"/>
    <n v="706533.45"/>
  </r>
  <r>
    <x v="0"/>
    <x v="0"/>
    <x v="0"/>
    <x v="0"/>
    <s v="2.1.2.2-Bienes y servicios"/>
    <s v="2.1.2.2.1-Contratación de Bienes y Servicios"/>
    <s v="0203-MINISTERIO DE DEFENSA"/>
    <s v="0003-SERVICIOS DE PESCA"/>
    <s v="4-SERVICIOS SOCIALES"/>
    <s v="4.4-Educación"/>
    <s v="4.4.08-Enseñanza y capacitación para defensa y seguridad"/>
    <s v="2.3-MATERIALES Y SUMINISTROS"/>
    <s v="2.3.3-PAPEL, CARTÓN E IMPRESOS"/>
    <s v="99-MULTIPROVINCIAL"/>
    <s v="10-FONDO GENERAL"/>
    <s v="No Informado-"/>
    <s v="00-N/A"/>
    <s v="0000-NO APLICA"/>
    <s v="N"/>
    <n v="3632746"/>
    <n v="1969702.56"/>
    <n v="1692149.5"/>
    <n v="1692149.5"/>
  </r>
  <r>
    <x v="0"/>
    <x v="0"/>
    <x v="0"/>
    <x v="0"/>
    <s v="2.1.2.2-Bienes y servicios"/>
    <s v="2.1.2.2.1-Contratación de Bienes y Servicios"/>
    <s v="0203-MINISTERIO DE DEFENSA"/>
    <s v="0003-SERVICIOS DE PESCA"/>
    <s v="4-SERVICIOS SOCIALES"/>
    <s v="4.4-Educación"/>
    <s v="4.4.08-Enseñanza y capacitación para defensa y seguridad"/>
    <s v="2.3-MATERIALES Y SUMINISTROS"/>
    <s v="2.3.5-CUERO, CAUCHO Y PLÁSTICO"/>
    <s v="99-MULTIPROVINCIAL"/>
    <s v="10-FONDO GENERAL"/>
    <s v="No Informado-"/>
    <s v="00-N/A"/>
    <s v="0000-NO APLICA"/>
    <s v="N"/>
    <n v="65000"/>
    <n v="65000"/>
    <n v="3999.96"/>
    <n v="3999.96"/>
  </r>
  <r>
    <x v="0"/>
    <x v="0"/>
    <x v="0"/>
    <x v="0"/>
    <s v="2.1.2.2-Bienes y servicios"/>
    <s v="2.1.2.2.1-Contratación de Bienes y Servicios"/>
    <s v="0203-MINISTERIO DE DEFENSA"/>
    <s v="0003-SERVICIOS DE PESCA"/>
    <s v="4-SERVICIOS SOCIALES"/>
    <s v="4.4-Educación"/>
    <s v="4.4.08-Enseñanza y capacitación para defensa y seguridad"/>
    <s v="2.3-MATERIALES Y SUMINISTROS"/>
    <s v="2.3.6-PRODUCTOS DE MINERALES, METÁLICOS Y NO METÁLICOS"/>
    <s v="99-MULTIPROVINCIAL"/>
    <s v="10-FONDO GENERAL"/>
    <s v="No Informado-"/>
    <s v="00-N/A"/>
    <s v="0000-NO APLICA"/>
    <s v="N"/>
    <n v="1055000"/>
    <n v="954109.99"/>
    <n v="349967.04"/>
    <n v="349967.04"/>
  </r>
  <r>
    <x v="0"/>
    <x v="0"/>
    <x v="0"/>
    <x v="0"/>
    <s v="2.1.2.2-Bienes y servicios"/>
    <s v="2.1.2.2.1-Contratación de Bienes y Servicios"/>
    <s v="0203-MINISTERIO DE DEFENSA"/>
    <s v="0003-SERVICIOS DE PESCA"/>
    <s v="4-SERVICIOS SOCIALES"/>
    <s v="4.4-Educación"/>
    <s v="4.4.08-Enseñanza y capacitación para defensa y seguridad"/>
    <s v="2.3-MATERIALES Y SUMINISTROS"/>
    <s v="2.3.7-COMBUSTIBLES, LUBRICANTES, PRODUCTOS QUÍMICOS Y CONEXOS"/>
    <s v="99-MULTIPROVINCIAL"/>
    <s v="10-FONDO GENERAL"/>
    <s v="No Informado-"/>
    <s v="00-N/A"/>
    <s v="0000-NO APLICA"/>
    <s v="N"/>
    <n v="5477000"/>
    <n v="6289990.2199999997"/>
    <n v="6180879.8099999996"/>
    <n v="5130879.8099999996"/>
  </r>
  <r>
    <x v="0"/>
    <x v="0"/>
    <x v="0"/>
    <x v="0"/>
    <s v="2.1.2.2-Bienes y servicios"/>
    <s v="2.1.2.2.1-Contratación de Bienes y Servicios"/>
    <s v="0203-MINISTERIO DE DEFENSA"/>
    <s v="0003-SERVICIOS DE PESCA"/>
    <s v="4-SERVICIOS SOCIALES"/>
    <s v="4.4-Educación"/>
    <s v="4.4.08-Enseñanza y capacitación para defensa y seguridad"/>
    <s v="2.3-MATERIALES Y SUMINISTROS"/>
    <s v="2.3.9-PRODUCTOS Y ÚTILES VARIOS"/>
    <s v="99-MULTIPROVINCIAL"/>
    <s v="10-FONDO GENERAL"/>
    <s v="No Informado-"/>
    <s v="00-N/A"/>
    <s v="0000-NO APLICA"/>
    <s v="N"/>
    <n v="7189999"/>
    <n v="11772365.23"/>
    <n v="3199378.32"/>
    <n v="3199378.32"/>
  </r>
  <r>
    <x v="0"/>
    <x v="0"/>
    <x v="0"/>
    <x v="0"/>
    <s v="2.1.2.2-Bienes y servicios"/>
    <s v="2.1.2.2.1-Contratación de Bienes y Servicios"/>
    <s v="0203-MINISTERIO DE DEFENSA"/>
    <s v="0004-INSTITUTO DE SEGURIDAD SOCIAL DE LAS FUERZAS ARMADAS"/>
    <s v="4-SERVICIOS SOCIALES"/>
    <s v="4.5-Protección social"/>
    <s v="4.5.10-Asistencia social"/>
    <s v="2.2-CONTRATACIÓN DE SERVICIOS"/>
    <s v="2.2.1-SERVICIOS BÁSICOS"/>
    <s v="99-MULTIPROVINCIAL"/>
    <s v="10-FONDO GENERAL"/>
    <s v="No Informado-"/>
    <s v="00-N/A"/>
    <s v="0000-NO APLICA"/>
    <s v="N"/>
    <n v="2400000"/>
    <n v="2400000"/>
    <n v="2400000"/>
    <n v="1766812.05"/>
  </r>
  <r>
    <x v="0"/>
    <x v="0"/>
    <x v="0"/>
    <x v="0"/>
    <s v="2.1.2.2-Bienes y servicios"/>
    <s v="2.1.2.2.1-Contratación de Bienes y Servicios"/>
    <s v="0203-MINISTERIO DE DEFENSA"/>
    <s v="0004-INSTITUTO DE SEGURIDAD SOCIAL DE LAS FUERZAS ARMADAS"/>
    <s v="4-SERVICIOS SOCIALES"/>
    <s v="4.5-Protección social"/>
    <s v="4.5.10-Asistencia social"/>
    <s v="2.2-CONTRATACIÓN DE SERVICIOS"/>
    <s v="2.2.6-SEGUROS"/>
    <s v="99-MULTIPROVINCIAL"/>
    <s v="10-FONDO GENERAL"/>
    <s v="No Informado-"/>
    <s v="00-N/A"/>
    <s v="0000-NO APLICA"/>
    <s v="N"/>
    <n v="3500000"/>
    <n v="2422000"/>
    <n v="0"/>
    <n v="0"/>
  </r>
  <r>
    <x v="0"/>
    <x v="0"/>
    <x v="0"/>
    <x v="0"/>
    <s v="2.1.2.2-Bienes y servicios"/>
    <s v="2.1.2.2.1-Contratación de Bienes y Servicios"/>
    <s v="0203-MINISTERIO DE DEFENSA"/>
    <s v="0004-INSTITUTO DE SEGURIDAD SOCIAL DE LAS FUERZAS ARMADAS"/>
    <s v="4-SERVICIOS SOCIALES"/>
    <s v="4.5-Protección social"/>
    <s v="4.5.10-Asistencia social"/>
    <s v="2.3-MATERIALES Y SUMINISTROS"/>
    <s v="2.3.1-ALIMENTOS Y PRODUCTOS AGROFORESTALES"/>
    <s v="99-MULTIPROVINCIAL"/>
    <s v="10-FONDO GENERAL"/>
    <s v="No Informado-"/>
    <s v="00-N/A"/>
    <s v="0000-NO APLICA"/>
    <s v="N"/>
    <n v="9120000"/>
    <n v="9120000"/>
    <n v="9120000"/>
    <n v="6829020"/>
  </r>
  <r>
    <x v="0"/>
    <x v="0"/>
    <x v="0"/>
    <x v="0"/>
    <s v="2.1.2.2-Bienes y servicios"/>
    <s v="2.1.2.2.1-Contratación de Bienes y Servicios"/>
    <s v="0203-MINISTERIO DE DEFENSA"/>
    <s v="0004-INSTITUTO DE SEGURIDAD SOCIAL DE LAS FUERZAS ARMADAS"/>
    <s v="4-SERVICIOS SOCIALES"/>
    <s v="4.5-Protección social"/>
    <s v="4.5.10-Asistencia social"/>
    <s v="2.3-MATERIALES Y SUMINISTROS"/>
    <s v="2.3.2-TEXTILES Y VESTUARIOS"/>
    <s v="99-MULTIPROVINCIAL"/>
    <s v="10-FONDO GENERAL"/>
    <s v="No Informado-"/>
    <s v="00-N/A"/>
    <s v="0000-NO APLICA"/>
    <s v="N"/>
    <n v="20000"/>
    <n v="0"/>
    <n v="0"/>
    <n v="0"/>
  </r>
  <r>
    <x v="0"/>
    <x v="0"/>
    <x v="0"/>
    <x v="0"/>
    <s v="2.1.2.2-Bienes y servicios"/>
    <s v="2.1.2.2.1-Contratación de Bienes y Servicios"/>
    <s v="0203-MINISTERIO DE DEFENSA"/>
    <s v="0004-INSTITUTO DE SEGURIDAD SOCIAL DE LAS FUERZAS ARMADAS"/>
    <s v="4-SERVICIOS SOCIALES"/>
    <s v="4.5-Protección social"/>
    <s v="4.5.10-Asistencia social"/>
    <s v="2.3-MATERIALES Y SUMINISTROS"/>
    <s v="2.3.3-PAPEL, CARTÓN E IMPRESOS"/>
    <s v="99-MULTIPROVINCIAL"/>
    <s v="10-FONDO GENERAL"/>
    <s v="No Informado-"/>
    <s v="00-N/A"/>
    <s v="0000-NO APLICA"/>
    <s v="N"/>
    <n v="1400000"/>
    <n v="938900"/>
    <n v="428083.94"/>
    <n v="428083.94"/>
  </r>
  <r>
    <x v="0"/>
    <x v="0"/>
    <x v="0"/>
    <x v="0"/>
    <s v="2.1.2.2-Bienes y servicios"/>
    <s v="2.1.2.2.1-Contratación de Bienes y Servicios"/>
    <s v="0203-MINISTERIO DE DEFENSA"/>
    <s v="0004-INSTITUTO DE SEGURIDAD SOCIAL DE LAS FUERZAS ARMADAS"/>
    <s v="4-SERVICIOS SOCIALES"/>
    <s v="4.5-Protección social"/>
    <s v="4.5.10-Asistencia social"/>
    <s v="2.3-MATERIALES Y SUMINISTROS"/>
    <s v="2.3.5-CUERO, CAUCHO Y PLÁSTICO"/>
    <s v="99-MULTIPROVINCIAL"/>
    <s v="10-FONDO GENERAL"/>
    <s v="No Informado-"/>
    <s v="00-N/A"/>
    <s v="0000-NO APLICA"/>
    <s v="N"/>
    <n v="400000"/>
    <n v="0"/>
    <n v="0"/>
    <n v="0"/>
  </r>
  <r>
    <x v="0"/>
    <x v="0"/>
    <x v="0"/>
    <x v="0"/>
    <s v="2.1.2.2-Bienes y servicios"/>
    <s v="2.1.2.2.1-Contratación de Bienes y Servicios"/>
    <s v="0203-MINISTERIO DE DEFENSA"/>
    <s v="0004-INSTITUTO DE SEGURIDAD SOCIAL DE LAS FUERZAS ARMADAS"/>
    <s v="4-SERVICIOS SOCIALES"/>
    <s v="4.5-Protección social"/>
    <s v="4.5.10-Asistencia social"/>
    <s v="2.3-MATERIALES Y SUMINISTROS"/>
    <s v="2.3.7-COMBUSTIBLES, LUBRICANTES, PRODUCTOS QUÍMICOS Y CONEXOS"/>
    <s v="99-MULTIPROVINCIAL"/>
    <s v="10-FONDO GENERAL"/>
    <s v="No Informado-"/>
    <s v="00-N/A"/>
    <s v="0000-NO APLICA"/>
    <s v="N"/>
    <n v="5700000"/>
    <n v="5538000"/>
    <n v="5538000"/>
    <n v="4153500"/>
  </r>
  <r>
    <x v="0"/>
    <x v="0"/>
    <x v="0"/>
    <x v="0"/>
    <s v="2.1.2.2-Bienes y servicios"/>
    <s v="2.1.2.2.1-Contratación de Bienes y Servicios"/>
    <s v="0203-MINISTERIO DE DEFENSA"/>
    <s v="0004-INSTITUTO DE SEGURIDAD SOCIAL DE LAS FUERZAS ARMADAS"/>
    <s v="4-SERVICIOS SOCIALES"/>
    <s v="4.5-Protección social"/>
    <s v="4.5.10-Asistencia social"/>
    <s v="2.3-MATERIALES Y SUMINISTROS"/>
    <s v="2.3.9-PRODUCTOS Y ÚTILES VARIOS"/>
    <s v="99-MULTIPROVINCIAL"/>
    <s v="10-FONDO GENERAL"/>
    <s v="No Informado-"/>
    <s v="00-N/A"/>
    <s v="0000-NO APLICA"/>
    <s v="N"/>
    <n v="1632801"/>
    <n v="1818901"/>
    <n v="1731125.71"/>
    <n v="1731125.71"/>
  </r>
  <r>
    <x v="0"/>
    <x v="0"/>
    <x v="0"/>
    <x v="0"/>
    <s v="2.1.2.2-Bienes y servicios"/>
    <s v="2.1.2.2.1-Contratación de Bienes y Servicios"/>
    <s v="0203-MINISTERIO DE DEFENSA"/>
    <s v="0005-HOSPITAL CENTRAL FUERZAS  ARMADAS"/>
    <s v="4-SERVICIOS SOCIALES"/>
    <s v="4.2-Salud"/>
    <s v="4.2.02-Servicios hospitalarios"/>
    <s v="2.2-CONTRATACIÓN DE SERVICIOS"/>
    <s v="2.2.1-SERVICIOS BÁSICOS"/>
    <s v="99-MULTIPROVINCIAL"/>
    <s v="10-FONDO GENERAL"/>
    <s v="No Informado-"/>
    <s v="00-N/A"/>
    <s v="0000-NO APLICA"/>
    <s v="N"/>
    <n v="32063795"/>
    <n v="33029551"/>
    <n v="31625312"/>
    <n v="24039469.940000001"/>
  </r>
  <r>
    <x v="0"/>
    <x v="0"/>
    <x v="0"/>
    <x v="0"/>
    <s v="2.1.2.2-Bienes y servicios"/>
    <s v="2.1.2.2.1-Contratación de Bienes y Servicios"/>
    <s v="0203-MINISTERIO DE DEFENSA"/>
    <s v="0005-HOSPITAL CENTRAL FUERZAS  ARMADAS"/>
    <s v="4-SERVICIOS SOCIALES"/>
    <s v="4.2-Salud"/>
    <s v="4.2.02-Servicios hospitalarios"/>
    <s v="2.2-CONTRATACIÓN DE SERVICIOS"/>
    <s v="2.2.2-PUBLICIDAD, IMPRESIÓN Y ENCUADERNACIÓN"/>
    <s v="99-MULTIPROVINCIAL"/>
    <s v="10-FONDO GENERAL"/>
    <s v="No Informado-"/>
    <s v="00-N/A"/>
    <s v="0000-NO APLICA"/>
    <s v="N"/>
    <n v="0"/>
    <n v="188446"/>
    <n v="188446"/>
    <n v="188446"/>
  </r>
  <r>
    <x v="0"/>
    <x v="0"/>
    <x v="0"/>
    <x v="0"/>
    <s v="2.1.2.2-Bienes y servicios"/>
    <s v="2.1.2.2.1-Contratación de Bienes y Servicios"/>
    <s v="0203-MINISTERIO DE DEFENSA"/>
    <s v="0005-HOSPITAL CENTRAL FUERZAS  ARMADAS"/>
    <s v="4-SERVICIOS SOCIALES"/>
    <s v="4.2-Salud"/>
    <s v="4.2.02-Servicios hospitalarios"/>
    <s v="2.2-CONTRATACIÓN DE SERVICIOS"/>
    <s v="2.2.4-TRANSPORTE Y ALMACENAJE"/>
    <s v="99-MULTIPROVINCIAL"/>
    <s v="10-FONDO GENERAL"/>
    <s v="No Informado-"/>
    <s v="00-N/A"/>
    <s v="0000-NO APLICA"/>
    <s v="N"/>
    <n v="70000"/>
    <n v="0"/>
    <n v="0"/>
    <n v="0"/>
  </r>
  <r>
    <x v="0"/>
    <x v="0"/>
    <x v="0"/>
    <x v="0"/>
    <s v="2.1.2.2-Bienes y servicios"/>
    <s v="2.1.2.2.1-Contratación de Bienes y Servicios"/>
    <s v="0203-MINISTERIO DE DEFENSA"/>
    <s v="0005-HOSPITAL CENTRAL FUERZAS  ARMADAS"/>
    <s v="4-SERVICIOS SOCIALES"/>
    <s v="4.2-Salud"/>
    <s v="4.2.02-Servicios hospitalarios"/>
    <s v="2.2-CONTRATACIÓN DE SERVICIOS"/>
    <s v="2.2.5-ALQUILERES Y RENTAS"/>
    <s v="99-MULTIPROVINCIAL"/>
    <s v="10-FONDO GENERAL"/>
    <s v="No Informado-"/>
    <s v="00-N/A"/>
    <s v="0000-NO APLICA"/>
    <s v="N"/>
    <n v="1200000"/>
    <n v="1503300"/>
    <n v="819864"/>
    <n v="819864"/>
  </r>
  <r>
    <x v="0"/>
    <x v="0"/>
    <x v="0"/>
    <x v="0"/>
    <s v="2.1.2.2-Bienes y servicios"/>
    <s v="2.1.2.2.1-Contratación de Bienes y Servicios"/>
    <s v="0203-MINISTERIO DE DEFENSA"/>
    <s v="0005-HOSPITAL CENTRAL FUERZAS  ARMADAS"/>
    <s v="4-SERVICIOS SOCIALES"/>
    <s v="4.2-Salud"/>
    <s v="4.2.02-Servicios hospitalarios"/>
    <s v="2.2-CONTRATACIÓN DE SERVICIOS"/>
    <s v="2.2.6-SEGUROS"/>
    <s v="99-MULTIPROVINCIAL"/>
    <s v="10-FONDO GENERAL"/>
    <s v="No Informado-"/>
    <s v="00-N/A"/>
    <s v="0000-NO APLICA"/>
    <s v="N"/>
    <n v="90000"/>
    <n v="90000"/>
    <n v="0"/>
    <n v="0"/>
  </r>
  <r>
    <x v="0"/>
    <x v="0"/>
    <x v="0"/>
    <x v="0"/>
    <s v="2.1.2.2-Bienes y servicios"/>
    <s v="2.1.2.2.1-Contratación de Bienes y Servicios"/>
    <s v="0203-MINISTERIO DE DEFENSA"/>
    <s v="0005-HOSPITAL CENTRAL FUERZAS  ARMADAS"/>
    <s v="4-SERVICIOS SOCIALES"/>
    <s v="4.2-Salud"/>
    <s v="4.2.02-Servicios hospitalarios"/>
    <s v="2.2-CONTRATACIÓN DE SERVICIOS"/>
    <s v="2.2.7-SERVICIOS DE CONSERVACIÓN, REPARACIONES MENORES E INSTALACIONES TEMPORALES"/>
    <s v="99-MULTIPROVINCIAL"/>
    <s v="10-FONDO GENERAL"/>
    <s v="No Informado-"/>
    <s v="00-N/A"/>
    <s v="0000-NO APLICA"/>
    <s v="N"/>
    <n v="2500000"/>
    <n v="2950000"/>
    <n v="2366214.71"/>
    <n v="1637924.7"/>
  </r>
  <r>
    <x v="0"/>
    <x v="0"/>
    <x v="0"/>
    <x v="0"/>
    <s v="2.1.2.2-Bienes y servicios"/>
    <s v="2.1.2.2.1-Contratación de Bienes y Servicios"/>
    <s v="0203-MINISTERIO DE DEFENSA"/>
    <s v="0005-HOSPITAL CENTRAL FUERZAS  ARMADAS"/>
    <s v="4-SERVICIOS SOCIALES"/>
    <s v="4.2-Salud"/>
    <s v="4.2.02-Servicios hospitalarios"/>
    <s v="2.2-CONTRATACIÓN DE SERVICIOS"/>
    <s v="2.2.8-OTROS SERVICIOS NO INCLUIDOS EN CONCEPTOS ANTERIORES"/>
    <s v="99-MULTIPROVINCIAL"/>
    <s v="10-FONDO GENERAL"/>
    <s v="No Informado-"/>
    <s v="00-N/A"/>
    <s v="0000-NO APLICA"/>
    <s v="N"/>
    <n v="600000"/>
    <n v="1782607"/>
    <n v="1353710.74"/>
    <n v="1216830.72"/>
  </r>
  <r>
    <x v="0"/>
    <x v="0"/>
    <x v="0"/>
    <x v="0"/>
    <s v="2.1.2.2-Bienes y servicios"/>
    <s v="2.1.2.2.1-Contratación de Bienes y Servicios"/>
    <s v="0203-MINISTERIO DE DEFENSA"/>
    <s v="0005-HOSPITAL CENTRAL FUERZAS  ARMADAS"/>
    <s v="4-SERVICIOS SOCIALES"/>
    <s v="4.2-Salud"/>
    <s v="4.2.02-Servicios hospitalarios"/>
    <s v="2.2-CONTRATACIÓN DE SERVICIOS"/>
    <s v="2.2.9-OTRAS CONTRATACIONES DE SERVICIOS"/>
    <s v="99-MULTIPROVINCIAL"/>
    <s v="10-FONDO GENERAL"/>
    <s v="No Informado-"/>
    <s v="00-N/A"/>
    <s v="0000-NO APLICA"/>
    <s v="N"/>
    <n v="0"/>
    <n v="2157208"/>
    <n v="2121609.7799999998"/>
    <n v="2121609.7799999998"/>
  </r>
  <r>
    <x v="0"/>
    <x v="0"/>
    <x v="0"/>
    <x v="0"/>
    <s v="2.1.2.2-Bienes y servicios"/>
    <s v="2.1.2.2.1-Contratación de Bienes y Servicios"/>
    <s v="0203-MINISTERIO DE DEFENSA"/>
    <s v="0005-HOSPITAL CENTRAL FUERZAS  ARMADAS"/>
    <s v="4-SERVICIOS SOCIALES"/>
    <s v="4.2-Salud"/>
    <s v="4.2.02-Servicios hospitalarios"/>
    <s v="2.3-MATERIALES Y SUMINISTROS"/>
    <s v="2.3.1-ALIMENTOS Y PRODUCTOS AGROFORESTALES"/>
    <s v="99-MULTIPROVINCIAL"/>
    <s v="10-FONDO GENERAL"/>
    <s v="No Informado-"/>
    <s v="00-N/A"/>
    <s v="0000-NO APLICA"/>
    <s v="N"/>
    <n v="26000000"/>
    <n v="27269139"/>
    <n v="27014574.34"/>
    <n v="20423268.93"/>
  </r>
  <r>
    <x v="0"/>
    <x v="0"/>
    <x v="0"/>
    <x v="0"/>
    <s v="2.1.2.2-Bienes y servicios"/>
    <s v="2.1.2.2.1-Contratación de Bienes y Servicios"/>
    <s v="0203-MINISTERIO DE DEFENSA"/>
    <s v="0005-HOSPITAL CENTRAL FUERZAS  ARMADAS"/>
    <s v="4-SERVICIOS SOCIALES"/>
    <s v="4.2-Salud"/>
    <s v="4.2.02-Servicios hospitalarios"/>
    <s v="2.3-MATERIALES Y SUMINISTROS"/>
    <s v="2.3.2-TEXTILES Y VESTUARIOS"/>
    <s v="99-MULTIPROVINCIAL"/>
    <s v="10-FONDO GENERAL"/>
    <s v="No Informado-"/>
    <s v="00-N/A"/>
    <s v="0000-NO APLICA"/>
    <s v="N"/>
    <n v="1000000"/>
    <n v="911100"/>
    <n v="55029.3"/>
    <n v="55029.3"/>
  </r>
  <r>
    <x v="0"/>
    <x v="0"/>
    <x v="0"/>
    <x v="0"/>
    <s v="2.1.2.2-Bienes y servicios"/>
    <s v="2.1.2.2.1-Contratación de Bienes y Servicios"/>
    <s v="0203-MINISTERIO DE DEFENSA"/>
    <s v="0005-HOSPITAL CENTRAL FUERZAS  ARMADAS"/>
    <s v="4-SERVICIOS SOCIALES"/>
    <s v="4.2-Salud"/>
    <s v="4.2.02-Servicios hospitalarios"/>
    <s v="2.3-MATERIALES Y SUMINISTROS"/>
    <s v="2.3.3-PAPEL, CARTÓN E IMPRESOS"/>
    <s v="99-MULTIPROVINCIAL"/>
    <s v="10-FONDO GENERAL"/>
    <s v="No Informado-"/>
    <s v="00-N/A"/>
    <s v="0000-NO APLICA"/>
    <s v="N"/>
    <n v="4700000"/>
    <n v="3673504"/>
    <n v="3116800.91"/>
    <n v="3110323.65"/>
  </r>
  <r>
    <x v="0"/>
    <x v="0"/>
    <x v="0"/>
    <x v="0"/>
    <s v="2.1.2.2-Bienes y servicios"/>
    <s v="2.1.2.2.1-Contratación de Bienes y Servicios"/>
    <s v="0203-MINISTERIO DE DEFENSA"/>
    <s v="0005-HOSPITAL CENTRAL FUERZAS  ARMADAS"/>
    <s v="4-SERVICIOS SOCIALES"/>
    <s v="4.2-Salud"/>
    <s v="4.2.02-Servicios hospitalarios"/>
    <s v="2.3-MATERIALES Y SUMINISTROS"/>
    <s v="2.3.4-PRODUCTOS FARMACÉUTICOS"/>
    <s v="99-MULTIPROVINCIAL"/>
    <s v="10-FONDO GENERAL"/>
    <s v="No Informado-"/>
    <s v="00-N/A"/>
    <s v="0000-NO APLICA"/>
    <s v="N"/>
    <n v="25414795"/>
    <n v="26414795"/>
    <n v="20241808.329999998"/>
    <n v="16907075.829999998"/>
  </r>
  <r>
    <x v="0"/>
    <x v="0"/>
    <x v="0"/>
    <x v="0"/>
    <s v="2.1.2.2-Bienes y servicios"/>
    <s v="2.1.2.2.1-Contratación de Bienes y Servicios"/>
    <s v="0203-MINISTERIO DE DEFENSA"/>
    <s v="0005-HOSPITAL CENTRAL FUERZAS  ARMADAS"/>
    <s v="4-SERVICIOS SOCIALES"/>
    <s v="4.2-Salud"/>
    <s v="4.2.02-Servicios hospitalarios"/>
    <s v="2.3-MATERIALES Y SUMINISTROS"/>
    <s v="2.3.5-CUERO, CAUCHO Y PLÁSTICO"/>
    <s v="99-MULTIPROVINCIAL"/>
    <s v="10-FONDO GENERAL"/>
    <s v="No Informado-"/>
    <s v="00-N/A"/>
    <s v="0000-NO APLICA"/>
    <s v="N"/>
    <n v="900000"/>
    <n v="96501"/>
    <n v="3717"/>
    <n v="3717"/>
  </r>
  <r>
    <x v="0"/>
    <x v="0"/>
    <x v="0"/>
    <x v="0"/>
    <s v="2.1.2.2-Bienes y servicios"/>
    <s v="2.1.2.2.1-Contratación de Bienes y Servicios"/>
    <s v="0203-MINISTERIO DE DEFENSA"/>
    <s v="0005-HOSPITAL CENTRAL FUERZAS  ARMADAS"/>
    <s v="4-SERVICIOS SOCIALES"/>
    <s v="4.2-Salud"/>
    <s v="4.2.02-Servicios hospitalarios"/>
    <s v="2.3-MATERIALES Y SUMINISTROS"/>
    <s v="2.3.6-PRODUCTOS DE MINERALES, METÁLICOS Y NO METÁLICOS"/>
    <s v="99-MULTIPROVINCIAL"/>
    <s v="10-FONDO GENERAL"/>
    <s v="No Informado-"/>
    <s v="00-N/A"/>
    <s v="0000-NO APLICA"/>
    <s v="N"/>
    <n v="2000000"/>
    <n v="537717"/>
    <n v="107647.65"/>
    <n v="107647.65"/>
  </r>
  <r>
    <x v="0"/>
    <x v="0"/>
    <x v="0"/>
    <x v="0"/>
    <s v="2.1.2.2-Bienes y servicios"/>
    <s v="2.1.2.2.1-Contratación de Bienes y Servicios"/>
    <s v="0203-MINISTERIO DE DEFENSA"/>
    <s v="0005-HOSPITAL CENTRAL FUERZAS  ARMADAS"/>
    <s v="4-SERVICIOS SOCIALES"/>
    <s v="4.2-Salud"/>
    <s v="4.2.02-Servicios hospitalarios"/>
    <s v="2.3-MATERIALES Y SUMINISTROS"/>
    <s v="2.3.7-COMBUSTIBLES, LUBRICANTES, PRODUCTOS QUÍMICOS Y CONEXOS"/>
    <s v="99-MULTIPROVINCIAL"/>
    <s v="10-FONDO GENERAL"/>
    <s v="No Informado-"/>
    <s v="00-N/A"/>
    <s v="0000-NO APLICA"/>
    <s v="N"/>
    <n v="33900000"/>
    <n v="31611541"/>
    <n v="27987114.34"/>
    <n v="22177865.199999999"/>
  </r>
  <r>
    <x v="0"/>
    <x v="0"/>
    <x v="0"/>
    <x v="0"/>
    <s v="2.1.2.2-Bienes y servicios"/>
    <s v="2.1.2.2.1-Contratación de Bienes y Servicios"/>
    <s v="0203-MINISTERIO DE DEFENSA"/>
    <s v="0005-HOSPITAL CENTRAL FUERZAS  ARMADAS"/>
    <s v="4-SERVICIOS SOCIALES"/>
    <s v="4.2-Salud"/>
    <s v="4.2.02-Servicios hospitalarios"/>
    <s v="2.3-MATERIALES Y SUMINISTROS"/>
    <s v="2.3.9-PRODUCTOS Y ÚTILES VARIOS"/>
    <s v="99-MULTIPROVINCIAL"/>
    <s v="10-FONDO GENERAL"/>
    <s v="No Informado-"/>
    <s v="00-N/A"/>
    <s v="0000-NO APLICA"/>
    <s v="N"/>
    <n v="36003494"/>
    <n v="33540343"/>
    <n v="20123730.359999999"/>
    <n v="19829941.140000001"/>
  </r>
  <r>
    <x v="0"/>
    <x v="0"/>
    <x v="0"/>
    <x v="0"/>
    <s v="2.1.2.2-Bienes y servicios"/>
    <s v="2.1.2.2.1-Contratación de Bienes y Servicios"/>
    <s v="0203-MINISTERIO DE DEFENSA"/>
    <s v="0006-INSTITUTO CARTOGRÁFICO MILITAR DE LAS FUERZAS ARMADAS"/>
    <s v="1-SERVICIOS  GENERALES"/>
    <s v="1.3-Defensa nacional"/>
    <s v="1.3.98-Investigación y desarrollo para la defensa militar, civil y gestión de riesgos de desastres no climáticos"/>
    <s v="2.2-CONTRATACIÓN DE SERVICIOS"/>
    <s v="2.2.1-SERVICIOS BÁSICOS"/>
    <s v="01-DISTRITO NACIONAL"/>
    <s v="10-FONDO GENERAL"/>
    <s v="No Informado-"/>
    <s v="00-N/A"/>
    <s v="0000-NO APLICA"/>
    <s v="N"/>
    <n v="1095120"/>
    <n v="1095120"/>
    <n v="993917.32"/>
    <n v="621589.01"/>
  </r>
  <r>
    <x v="0"/>
    <x v="0"/>
    <x v="0"/>
    <x v="0"/>
    <s v="2.1.2.2-Bienes y servicios"/>
    <s v="2.1.2.2.1-Contratación de Bienes y Servicios"/>
    <s v="0203-MINISTERIO DE DEFENSA"/>
    <s v="0006-INSTITUTO CARTOGRÁFICO MILITAR DE LAS FUERZAS ARMADAS"/>
    <s v="1-SERVICIOS  GENERALES"/>
    <s v="1.3-Defensa nacional"/>
    <s v="1.3.98-Investigación y desarrollo para la defensa militar, civil y gestión de riesgos de desastres no climáticos"/>
    <s v="2.2-CONTRATACIÓN DE SERVICIOS"/>
    <s v="2.2.2-PUBLICIDAD, IMPRESIÓN Y ENCUADERNACIÓN"/>
    <s v="01-DISTRITO NACIONAL"/>
    <s v="10-FONDO GENERAL"/>
    <s v="No Informado-"/>
    <s v="00-N/A"/>
    <s v="0000-NO APLICA"/>
    <s v="N"/>
    <n v="100000"/>
    <n v="0"/>
    <n v="0"/>
    <n v="0"/>
  </r>
  <r>
    <x v="0"/>
    <x v="0"/>
    <x v="0"/>
    <x v="0"/>
    <s v="2.1.2.2-Bienes y servicios"/>
    <s v="2.1.2.2.1-Contratación de Bienes y Servicios"/>
    <s v="0203-MINISTERIO DE DEFENSA"/>
    <s v="0006-INSTITUTO CARTOGRÁFICO MILITAR DE LAS FUERZAS ARMADAS"/>
    <s v="1-SERVICIOS  GENERALES"/>
    <s v="1.3-Defensa nacional"/>
    <s v="1.3.98-Investigación y desarrollo para la defensa militar, civil y gestión de riesgos de desastres no climáticos"/>
    <s v="2.2-CONTRATACIÓN DE SERVICIOS"/>
    <s v="2.2.3-VIÁTICOS"/>
    <s v="01-DISTRITO NACIONAL"/>
    <s v="10-FONDO GENERAL"/>
    <s v="No Informado-"/>
    <s v="00-N/A"/>
    <s v="0000-NO APLICA"/>
    <s v="N"/>
    <n v="1596003"/>
    <n v="1596003"/>
    <n v="1596003"/>
    <n v="1195350"/>
  </r>
  <r>
    <x v="0"/>
    <x v="0"/>
    <x v="0"/>
    <x v="0"/>
    <s v="2.1.2.2-Bienes y servicios"/>
    <s v="2.1.2.2.1-Contratación de Bienes y Servicios"/>
    <s v="0203-MINISTERIO DE DEFENSA"/>
    <s v="0006-INSTITUTO CARTOGRÁFICO MILITAR DE LAS FUERZAS ARMADAS"/>
    <s v="1-SERVICIOS  GENERALES"/>
    <s v="1.3-Defensa nacional"/>
    <s v="1.3.98-Investigación y desarrollo para la defensa militar, civil y gestión de riesgos de desastres no climáticos"/>
    <s v="2.2-CONTRATACIÓN DE SERVICIOS"/>
    <s v="2.2.7-SERVICIOS DE CONSERVACIÓN, REPARACIONES MENORES E INSTALACIONES TEMPORALES"/>
    <s v="01-DISTRITO NACIONAL"/>
    <s v="10-FONDO GENERAL"/>
    <s v="No Informado-"/>
    <s v="00-N/A"/>
    <s v="0000-NO APLICA"/>
    <s v="N"/>
    <n v="675000"/>
    <n v="75000"/>
    <n v="0"/>
    <n v="0"/>
  </r>
  <r>
    <x v="0"/>
    <x v="0"/>
    <x v="0"/>
    <x v="0"/>
    <s v="2.1.2.2-Bienes y servicios"/>
    <s v="2.1.2.2.1-Contratación de Bienes y Servicios"/>
    <s v="0203-MINISTERIO DE DEFENSA"/>
    <s v="0006-INSTITUTO CARTOGRÁFICO MILITAR DE LAS FUERZAS ARMADAS"/>
    <s v="1-SERVICIOS  GENERALES"/>
    <s v="1.3-Defensa nacional"/>
    <s v="1.3.98-Investigación y desarrollo para la defensa militar, civil y gestión de riesgos de desastres no climáticos"/>
    <s v="2.2-CONTRATACIÓN DE SERVICIOS"/>
    <s v="2.2.8-OTROS SERVICIOS NO INCLUIDOS EN CONCEPTOS ANTERIORES"/>
    <s v="01-DISTRITO NACIONAL"/>
    <s v="10-FONDO GENERAL"/>
    <s v="No Informado-"/>
    <s v="00-N/A"/>
    <s v="0000-NO APLICA"/>
    <s v="N"/>
    <n v="275000"/>
    <n v="115000"/>
    <n v="0"/>
    <n v="0"/>
  </r>
  <r>
    <x v="0"/>
    <x v="0"/>
    <x v="0"/>
    <x v="0"/>
    <s v="2.1.2.2-Bienes y servicios"/>
    <s v="2.1.2.2.1-Contratación de Bienes y Servicios"/>
    <s v="0203-MINISTERIO DE DEFENSA"/>
    <s v="0006-INSTITUTO CARTOGRÁFICO MILITAR DE LAS FUERZAS ARMADAS"/>
    <s v="1-SERVICIOS  GENERALES"/>
    <s v="1.3-Defensa nacional"/>
    <s v="1.3.98-Investigación y desarrollo para la defensa militar, civil y gestión de riesgos de desastres no climáticos"/>
    <s v="2.3-MATERIALES Y SUMINISTROS"/>
    <s v="2.3.1-ALIMENTOS Y PRODUCTOS AGROFORESTALES"/>
    <s v="01-DISTRITO NACIONAL"/>
    <s v="10-FONDO GENERAL"/>
    <s v="No Informado-"/>
    <s v="00-N/A"/>
    <s v="0000-NO APLICA"/>
    <s v="N"/>
    <n v="2400000"/>
    <n v="2413191"/>
    <n v="2412831.86"/>
    <n v="1809431.86"/>
  </r>
  <r>
    <x v="0"/>
    <x v="0"/>
    <x v="0"/>
    <x v="0"/>
    <s v="2.1.2.2-Bienes y servicios"/>
    <s v="2.1.2.2.1-Contratación de Bienes y Servicios"/>
    <s v="0203-MINISTERIO DE DEFENSA"/>
    <s v="0006-INSTITUTO CARTOGRÁFICO MILITAR DE LAS FUERZAS ARMADAS"/>
    <s v="1-SERVICIOS  GENERALES"/>
    <s v="1.3-Defensa nacional"/>
    <s v="1.3.98-Investigación y desarrollo para la defensa militar, civil y gestión de riesgos de desastres no climáticos"/>
    <s v="2.3-MATERIALES Y SUMINISTROS"/>
    <s v="2.3.2-TEXTILES Y VESTUARIOS"/>
    <s v="01-DISTRITO NACIONAL"/>
    <s v="10-FONDO GENERAL"/>
    <s v="No Informado-"/>
    <s v="00-N/A"/>
    <s v="0000-NO APLICA"/>
    <s v="N"/>
    <n v="2380490"/>
    <n v="465392"/>
    <n v="243168.5"/>
    <n v="243168.5"/>
  </r>
  <r>
    <x v="0"/>
    <x v="0"/>
    <x v="0"/>
    <x v="0"/>
    <s v="2.1.2.2-Bienes y servicios"/>
    <s v="2.1.2.2.1-Contratación de Bienes y Servicios"/>
    <s v="0203-MINISTERIO DE DEFENSA"/>
    <s v="0006-INSTITUTO CARTOGRÁFICO MILITAR DE LAS FUERZAS ARMADAS"/>
    <s v="1-SERVICIOS  GENERALES"/>
    <s v="1.3-Defensa nacional"/>
    <s v="1.3.98-Investigación y desarrollo para la defensa militar, civil y gestión de riesgos de desastres no climáticos"/>
    <s v="2.3-MATERIALES Y SUMINISTROS"/>
    <s v="2.3.3-PAPEL, CARTÓN E IMPRESOS"/>
    <s v="01-DISTRITO NACIONAL"/>
    <s v="10-FONDO GENERAL"/>
    <s v="No Informado-"/>
    <s v="00-N/A"/>
    <s v="0000-NO APLICA"/>
    <s v="N"/>
    <n v="1150000"/>
    <n v="762402"/>
    <n v="113949.59"/>
    <n v="113949.59"/>
  </r>
  <r>
    <x v="0"/>
    <x v="0"/>
    <x v="0"/>
    <x v="0"/>
    <s v="2.1.2.2-Bienes y servicios"/>
    <s v="2.1.2.2.1-Contratación de Bienes y Servicios"/>
    <s v="0203-MINISTERIO DE DEFENSA"/>
    <s v="0006-INSTITUTO CARTOGRÁFICO MILITAR DE LAS FUERZAS ARMADAS"/>
    <s v="1-SERVICIOS  GENERALES"/>
    <s v="1.3-Defensa nacional"/>
    <s v="1.3.98-Investigación y desarrollo para la defensa militar, civil y gestión de riesgos de desastres no climáticos"/>
    <s v="2.3-MATERIALES Y SUMINISTROS"/>
    <s v="2.3.4-PRODUCTOS FARMACÉUTICOS"/>
    <s v="01-DISTRITO NACIONAL"/>
    <s v="10-FONDO GENERAL"/>
    <s v="No Informado-"/>
    <s v="00-N/A"/>
    <s v="0000-NO APLICA"/>
    <s v="N"/>
    <n v="250000"/>
    <n v="150000"/>
    <n v="37482.22"/>
    <n v="37482.22"/>
  </r>
  <r>
    <x v="0"/>
    <x v="0"/>
    <x v="0"/>
    <x v="0"/>
    <s v="2.1.2.2-Bienes y servicios"/>
    <s v="2.1.2.2.1-Contratación de Bienes y Servicios"/>
    <s v="0203-MINISTERIO DE DEFENSA"/>
    <s v="0006-INSTITUTO CARTOGRÁFICO MILITAR DE LAS FUERZAS ARMADAS"/>
    <s v="1-SERVICIOS  GENERALES"/>
    <s v="1.3-Defensa nacional"/>
    <s v="1.3.98-Investigación y desarrollo para la defensa militar, civil y gestión de riesgos de desastres no climáticos"/>
    <s v="2.3-MATERIALES Y SUMINISTROS"/>
    <s v="2.3.5-CUERO, CAUCHO Y PLÁSTICO"/>
    <s v="01-DISTRITO NACIONAL"/>
    <s v="10-FONDO GENERAL"/>
    <s v="No Informado-"/>
    <s v="00-N/A"/>
    <s v="0000-NO APLICA"/>
    <s v="N"/>
    <n v="15000"/>
    <n v="15000"/>
    <n v="0"/>
    <n v="0"/>
  </r>
  <r>
    <x v="0"/>
    <x v="0"/>
    <x v="0"/>
    <x v="0"/>
    <s v="2.1.2.2-Bienes y servicios"/>
    <s v="2.1.2.2.1-Contratación de Bienes y Servicios"/>
    <s v="0203-MINISTERIO DE DEFENSA"/>
    <s v="0006-INSTITUTO CARTOGRÁFICO MILITAR DE LAS FUERZAS ARMADAS"/>
    <s v="1-SERVICIOS  GENERALES"/>
    <s v="1.3-Defensa nacional"/>
    <s v="1.3.98-Investigación y desarrollo para la defensa militar, civil y gestión de riesgos de desastres no climáticos"/>
    <s v="2.3-MATERIALES Y SUMINISTROS"/>
    <s v="2.3.6-PRODUCTOS DE MINERALES, METÁLICOS Y NO METÁLICOS"/>
    <s v="01-DISTRITO NACIONAL"/>
    <s v="10-FONDO GENERAL"/>
    <s v="No Informado-"/>
    <s v="00-N/A"/>
    <s v="0000-NO APLICA"/>
    <s v="N"/>
    <n v="19500"/>
    <n v="23081"/>
    <n v="2998.38"/>
    <n v="2998.38"/>
  </r>
  <r>
    <x v="0"/>
    <x v="0"/>
    <x v="0"/>
    <x v="0"/>
    <s v="2.1.2.2-Bienes y servicios"/>
    <s v="2.1.2.2.1-Contratación de Bienes y Servicios"/>
    <s v="0203-MINISTERIO DE DEFENSA"/>
    <s v="0006-INSTITUTO CARTOGRÁFICO MILITAR DE LAS FUERZAS ARMADAS"/>
    <s v="1-SERVICIOS  GENERALES"/>
    <s v="1.3-Defensa nacional"/>
    <s v="1.3.98-Investigación y desarrollo para la defensa militar, civil y gestión de riesgos de desastres no climáticos"/>
    <s v="2.3-MATERIALES Y SUMINISTROS"/>
    <s v="2.3.7-COMBUSTIBLES, LUBRICANTES, PRODUCTOS QUÍMICOS Y CONEXOS"/>
    <s v="01-DISTRITO NACIONAL"/>
    <s v="10-FONDO GENERAL"/>
    <s v="No Informado-"/>
    <s v="00-N/A"/>
    <s v="0000-NO APLICA"/>
    <s v="N"/>
    <n v="3127000"/>
    <n v="3127000"/>
    <n v="3054217.82"/>
    <n v="2304217.8199999998"/>
  </r>
  <r>
    <x v="0"/>
    <x v="0"/>
    <x v="0"/>
    <x v="0"/>
    <s v="2.1.2.2-Bienes y servicios"/>
    <s v="2.1.2.2.1-Contratación de Bienes y Servicios"/>
    <s v="0203-MINISTERIO DE DEFENSA"/>
    <s v="0006-INSTITUTO CARTOGRÁFICO MILITAR DE LAS FUERZAS ARMADAS"/>
    <s v="1-SERVICIOS  GENERALES"/>
    <s v="1.3-Defensa nacional"/>
    <s v="1.3.98-Investigación y desarrollo para la defensa militar, civil y gestión de riesgos de desastres no climáticos"/>
    <s v="2.3-MATERIALES Y SUMINISTROS"/>
    <s v="2.3.9-PRODUCTOS Y ÚTILES VARIOS"/>
    <s v="01-DISTRITO NACIONAL"/>
    <s v="10-FONDO GENERAL"/>
    <s v="No Informado-"/>
    <s v="00-N/A"/>
    <s v="0000-NO APLICA"/>
    <s v="N"/>
    <n v="1508010"/>
    <n v="1912010"/>
    <n v="1620693.7"/>
    <n v="1620693.69"/>
  </r>
  <r>
    <x v="0"/>
    <x v="0"/>
    <x v="0"/>
    <x v="0"/>
    <s v="2.1.2.2-Bienes y servicios"/>
    <s v="2.1.2.2.1-Contratación de Bienes y Servicios"/>
    <s v="0203-MINISTERIO DE DEFENSA"/>
    <s v="0007-ESC DE GRAD.DE COM.Y ESTADO MAYOR CONJ.'GRAL DE DIV. GREGORIO LUPERON'"/>
    <s v="4-SERVICIOS SOCIALES"/>
    <s v="4.4-Educación"/>
    <s v="4.4.04-Educación superior"/>
    <s v="2.2-CONTRATACIÓN DE SERVICIOS"/>
    <s v="2.2.1-SERVICIOS BÁSICOS"/>
    <s v="99-MULTIPROVINCIAL"/>
    <s v="10-FONDO GENERAL"/>
    <s v="No Informado-"/>
    <s v="00-N/A"/>
    <s v="0000-NO APLICA"/>
    <s v="N"/>
    <n v="200000"/>
    <n v="344000"/>
    <n v="200000"/>
    <n v="143487.15"/>
  </r>
  <r>
    <x v="0"/>
    <x v="0"/>
    <x v="0"/>
    <x v="0"/>
    <s v="2.1.2.2-Bienes y servicios"/>
    <s v="2.1.2.2.1-Contratación de Bienes y Servicios"/>
    <s v="0203-MINISTERIO DE DEFENSA"/>
    <s v="0007-ESC DE GRAD.DE COM.Y ESTADO MAYOR CONJ.'GRAL DE DIV. GREGORIO LUPERON'"/>
    <s v="4-SERVICIOS SOCIALES"/>
    <s v="4.4-Educación"/>
    <s v="4.4.04-Educación superior"/>
    <s v="2.2-CONTRATACIÓN DE SERVICIOS"/>
    <s v="2.2.3-VIÁTICOS"/>
    <s v="99-MULTIPROVINCIAL"/>
    <s v="10-FONDO GENERAL"/>
    <s v="No Informado-"/>
    <s v="00-N/A"/>
    <s v="0000-NO APLICA"/>
    <s v="N"/>
    <n v="305000"/>
    <n v="305000"/>
    <n v="144238"/>
    <n v="144238"/>
  </r>
  <r>
    <x v="0"/>
    <x v="0"/>
    <x v="0"/>
    <x v="0"/>
    <s v="2.1.2.2-Bienes y servicios"/>
    <s v="2.1.2.2.1-Contratación de Bienes y Servicios"/>
    <s v="0203-MINISTERIO DE DEFENSA"/>
    <s v="0007-ESC DE GRAD.DE COM.Y ESTADO MAYOR CONJ.'GRAL DE DIV. GREGORIO LUPERON'"/>
    <s v="4-SERVICIOS SOCIALES"/>
    <s v="4.4-Educación"/>
    <s v="4.4.04-Educación superior"/>
    <s v="2.2-CONTRATACIÓN DE SERVICIOS"/>
    <s v="2.2.4-TRANSPORTE Y ALMACENAJE"/>
    <s v="99-MULTIPROVINCIAL"/>
    <s v="10-FONDO GENERAL"/>
    <s v="No Informado-"/>
    <s v="00-N/A"/>
    <s v="0000-NO APLICA"/>
    <s v="N"/>
    <n v="2500000"/>
    <n v="3556000"/>
    <n v="3503210.24"/>
    <n v="434735.6"/>
  </r>
  <r>
    <x v="0"/>
    <x v="0"/>
    <x v="0"/>
    <x v="0"/>
    <s v="2.1.2.2-Bienes y servicios"/>
    <s v="2.1.2.2.1-Contratación de Bienes y Servicios"/>
    <s v="0203-MINISTERIO DE DEFENSA"/>
    <s v="0007-ESC DE GRAD.DE COM.Y ESTADO MAYOR CONJ.'GRAL DE DIV. GREGORIO LUPERON'"/>
    <s v="4-SERVICIOS SOCIALES"/>
    <s v="4.4-Educación"/>
    <s v="4.4.04-Educación superior"/>
    <s v="2.2-CONTRATACIÓN DE SERVICIOS"/>
    <s v="2.2.5-ALQUILERES Y RENTAS"/>
    <s v="99-MULTIPROVINCIAL"/>
    <s v="10-FONDO GENERAL"/>
    <s v="No Informado-"/>
    <s v="00-N/A"/>
    <s v="0000-NO APLICA"/>
    <s v="N"/>
    <n v="1300000"/>
    <n v="2380083"/>
    <n v="2359732.0299999998"/>
    <n v="2221350.16"/>
  </r>
  <r>
    <x v="0"/>
    <x v="0"/>
    <x v="0"/>
    <x v="0"/>
    <s v="2.1.2.2-Bienes y servicios"/>
    <s v="2.1.2.2.1-Contratación de Bienes y Servicios"/>
    <s v="0203-MINISTERIO DE DEFENSA"/>
    <s v="0007-ESC DE GRAD.DE COM.Y ESTADO MAYOR CONJ.'GRAL DE DIV. GREGORIO LUPERON'"/>
    <s v="4-SERVICIOS SOCIALES"/>
    <s v="4.4-Educación"/>
    <s v="4.4.04-Educación superior"/>
    <s v="2.2-CONTRATACIÓN DE SERVICIOS"/>
    <s v="2.2.7-SERVICIOS DE CONSERVACIÓN, REPARACIONES MENORES E INSTALACIONES TEMPORALES"/>
    <s v="99-MULTIPROVINCIAL"/>
    <s v="10-FONDO GENERAL"/>
    <s v="No Informado-"/>
    <s v="00-N/A"/>
    <s v="0000-NO APLICA"/>
    <s v="N"/>
    <n v="900000"/>
    <n v="1360330"/>
    <n v="1323169"/>
    <n v="1323169"/>
  </r>
  <r>
    <x v="0"/>
    <x v="0"/>
    <x v="0"/>
    <x v="0"/>
    <s v="2.1.2.2-Bienes y servicios"/>
    <s v="2.1.2.2.1-Contratación de Bienes y Servicios"/>
    <s v="0203-MINISTERIO DE DEFENSA"/>
    <s v="0007-ESC DE GRAD.DE COM.Y ESTADO MAYOR CONJ.'GRAL DE DIV. GREGORIO LUPERON'"/>
    <s v="4-SERVICIOS SOCIALES"/>
    <s v="4.4-Educación"/>
    <s v="4.4.04-Educación superior"/>
    <s v="2.2-CONTRATACIÓN DE SERVICIOS"/>
    <s v="2.2.8-OTROS SERVICIOS NO INCLUIDOS EN CONCEPTOS ANTERIORES"/>
    <s v="99-MULTIPROVINCIAL"/>
    <s v="10-FONDO GENERAL"/>
    <s v="No Informado-"/>
    <s v="00-N/A"/>
    <s v="0000-NO APLICA"/>
    <s v="N"/>
    <n v="2710000"/>
    <n v="2519798"/>
    <n v="1713612.5"/>
    <n v="1698612.5"/>
  </r>
  <r>
    <x v="0"/>
    <x v="0"/>
    <x v="0"/>
    <x v="0"/>
    <s v="2.1.2.2-Bienes y servicios"/>
    <s v="2.1.2.2.1-Contratación de Bienes y Servicios"/>
    <s v="0203-MINISTERIO DE DEFENSA"/>
    <s v="0007-ESC DE GRAD.DE COM.Y ESTADO MAYOR CONJ.'GRAL DE DIV. GREGORIO LUPERON'"/>
    <s v="4-SERVICIOS SOCIALES"/>
    <s v="4.4-Educación"/>
    <s v="4.4.04-Educación superior"/>
    <s v="2.2-CONTRATACIÓN DE SERVICIOS"/>
    <s v="2.2.9-OTRAS CONTRATACIONES DE SERVICIOS"/>
    <s v="99-MULTIPROVINCIAL"/>
    <s v="10-FONDO GENERAL"/>
    <s v="No Informado-"/>
    <s v="00-N/A"/>
    <s v="0000-NO APLICA"/>
    <s v="N"/>
    <n v="3100000"/>
    <n v="3850000"/>
    <n v="3461834.2"/>
    <n v="2905470.78"/>
  </r>
  <r>
    <x v="0"/>
    <x v="0"/>
    <x v="0"/>
    <x v="0"/>
    <s v="2.1.2.2-Bienes y servicios"/>
    <s v="2.1.2.2.1-Contratación de Bienes y Servicios"/>
    <s v="0203-MINISTERIO DE DEFENSA"/>
    <s v="0007-ESC DE GRAD.DE COM.Y ESTADO MAYOR CONJ.'GRAL DE DIV. GREGORIO LUPERON'"/>
    <s v="4-SERVICIOS SOCIALES"/>
    <s v="4.4-Educación"/>
    <s v="4.4.04-Educación superior"/>
    <s v="2.3-MATERIALES Y SUMINISTROS"/>
    <s v="2.3.1-ALIMENTOS Y PRODUCTOS AGROFORESTALES"/>
    <s v="99-MULTIPROVINCIAL"/>
    <s v="10-FONDO GENERAL"/>
    <s v="No Informado-"/>
    <s v="00-N/A"/>
    <s v="0000-NO APLICA"/>
    <s v="N"/>
    <n v="4055000"/>
    <n v="4055000"/>
    <n v="4033739.15"/>
    <n v="2499899.15"/>
  </r>
  <r>
    <x v="0"/>
    <x v="0"/>
    <x v="0"/>
    <x v="0"/>
    <s v="2.1.2.2-Bienes y servicios"/>
    <s v="2.1.2.2.1-Contratación de Bienes y Servicios"/>
    <s v="0203-MINISTERIO DE DEFENSA"/>
    <s v="0007-ESC DE GRAD.DE COM.Y ESTADO MAYOR CONJ.'GRAL DE DIV. GREGORIO LUPERON'"/>
    <s v="4-SERVICIOS SOCIALES"/>
    <s v="4.4-Educación"/>
    <s v="4.4.04-Educación superior"/>
    <s v="2.3-MATERIALES Y SUMINISTROS"/>
    <s v="2.3.2-TEXTILES Y VESTUARIOS"/>
    <s v="99-MULTIPROVINCIAL"/>
    <s v="10-FONDO GENERAL"/>
    <s v="No Informado-"/>
    <s v="00-N/A"/>
    <s v="0000-NO APLICA"/>
    <s v="N"/>
    <n v="250000"/>
    <n v="361437"/>
    <n v="361286.5"/>
    <n v="361286.5"/>
  </r>
  <r>
    <x v="0"/>
    <x v="0"/>
    <x v="0"/>
    <x v="0"/>
    <s v="2.1.2.2-Bienes y servicios"/>
    <s v="2.1.2.2.1-Contratación de Bienes y Servicios"/>
    <s v="0203-MINISTERIO DE DEFENSA"/>
    <s v="0007-ESC DE GRAD.DE COM.Y ESTADO MAYOR CONJ.'GRAL DE DIV. GREGORIO LUPERON'"/>
    <s v="4-SERVICIOS SOCIALES"/>
    <s v="4.4-Educación"/>
    <s v="4.4.04-Educación superior"/>
    <s v="2.3-MATERIALES Y SUMINISTROS"/>
    <s v="2.3.3-PAPEL, CARTÓN E IMPRESOS"/>
    <s v="99-MULTIPROVINCIAL"/>
    <s v="10-FONDO GENERAL"/>
    <s v="No Informado-"/>
    <s v="00-N/A"/>
    <s v="0000-NO APLICA"/>
    <s v="N"/>
    <n v="4238009"/>
    <n v="589318"/>
    <n v="558617.9"/>
    <n v="558617.9"/>
  </r>
  <r>
    <x v="0"/>
    <x v="0"/>
    <x v="0"/>
    <x v="0"/>
    <s v="2.1.2.2-Bienes y servicios"/>
    <s v="2.1.2.2.1-Contratación de Bienes y Servicios"/>
    <s v="0203-MINISTERIO DE DEFENSA"/>
    <s v="0007-ESC DE GRAD.DE COM.Y ESTADO MAYOR CONJ.'GRAL DE DIV. GREGORIO LUPERON'"/>
    <s v="4-SERVICIOS SOCIALES"/>
    <s v="4.4-Educación"/>
    <s v="4.4.04-Educación superior"/>
    <s v="2.3-MATERIALES Y SUMINISTROS"/>
    <s v="2.3.4-PRODUCTOS FARMACÉUTICOS"/>
    <s v="99-MULTIPROVINCIAL"/>
    <s v="10-FONDO GENERAL"/>
    <s v="No Informado-"/>
    <s v="00-N/A"/>
    <s v="0000-NO APLICA"/>
    <s v="N"/>
    <n v="1500000"/>
    <n v="1500000"/>
    <n v="1480435"/>
    <n v="1076680"/>
  </r>
  <r>
    <x v="0"/>
    <x v="0"/>
    <x v="0"/>
    <x v="0"/>
    <s v="2.1.2.2-Bienes y servicios"/>
    <s v="2.1.2.2.1-Contratación de Bienes y Servicios"/>
    <s v="0203-MINISTERIO DE DEFENSA"/>
    <s v="0007-ESC DE GRAD.DE COM.Y ESTADO MAYOR CONJ.'GRAL DE DIV. GREGORIO LUPERON'"/>
    <s v="4-SERVICIOS SOCIALES"/>
    <s v="4.4-Educación"/>
    <s v="4.4.04-Educación superior"/>
    <s v="2.3-MATERIALES Y SUMINISTROS"/>
    <s v="2.3.5-CUERO, CAUCHO Y PLÁSTICO"/>
    <s v="99-MULTIPROVINCIAL"/>
    <s v="10-FONDO GENERAL"/>
    <s v="No Informado-"/>
    <s v="00-N/A"/>
    <s v="0000-NO APLICA"/>
    <s v="N"/>
    <n v="90000"/>
    <n v="90000"/>
    <n v="72275"/>
    <n v="72275"/>
  </r>
  <r>
    <x v="0"/>
    <x v="0"/>
    <x v="0"/>
    <x v="0"/>
    <s v="2.1.2.2-Bienes y servicios"/>
    <s v="2.1.2.2.1-Contratación de Bienes y Servicios"/>
    <s v="0203-MINISTERIO DE DEFENSA"/>
    <s v="0007-ESC DE GRAD.DE COM.Y ESTADO MAYOR CONJ.'GRAL DE DIV. GREGORIO LUPERON'"/>
    <s v="4-SERVICIOS SOCIALES"/>
    <s v="4.4-Educación"/>
    <s v="4.4.04-Educación superior"/>
    <s v="2.3-MATERIALES Y SUMINISTROS"/>
    <s v="2.3.6-PRODUCTOS DE MINERALES, METÁLICOS Y NO METÁLICOS"/>
    <s v="99-MULTIPROVINCIAL"/>
    <s v="10-FONDO GENERAL"/>
    <s v="No Informado-"/>
    <s v="00-N/A"/>
    <s v="0000-NO APLICA"/>
    <s v="N"/>
    <n v="145000"/>
    <n v="391499"/>
    <n v="360330.48"/>
    <n v="360330.48"/>
  </r>
  <r>
    <x v="0"/>
    <x v="0"/>
    <x v="0"/>
    <x v="0"/>
    <s v="2.1.2.2-Bienes y servicios"/>
    <s v="2.1.2.2.1-Contratación de Bienes y Servicios"/>
    <s v="0203-MINISTERIO DE DEFENSA"/>
    <s v="0007-ESC DE GRAD.DE COM.Y ESTADO MAYOR CONJ.'GRAL DE DIV. GREGORIO LUPERON'"/>
    <s v="4-SERVICIOS SOCIALES"/>
    <s v="4.4-Educación"/>
    <s v="4.4.04-Educación superior"/>
    <s v="2.3-MATERIALES Y SUMINISTROS"/>
    <s v="2.3.7-COMBUSTIBLES, LUBRICANTES, PRODUCTOS QUÍMICOS Y CONEXOS"/>
    <s v="99-MULTIPROVINCIAL"/>
    <s v="10-FONDO GENERAL"/>
    <s v="No Informado-"/>
    <s v="00-N/A"/>
    <s v="0000-NO APLICA"/>
    <s v="N"/>
    <n v="3150000"/>
    <n v="3262051"/>
    <n v="3216529.8"/>
    <n v="2466529.7999999998"/>
  </r>
  <r>
    <x v="0"/>
    <x v="0"/>
    <x v="0"/>
    <x v="0"/>
    <s v="2.1.2.2-Bienes y servicios"/>
    <s v="2.1.2.2.1-Contratación de Bienes y Servicios"/>
    <s v="0203-MINISTERIO DE DEFENSA"/>
    <s v="0007-ESC DE GRAD.DE COM.Y ESTADO MAYOR CONJ.'GRAL DE DIV. GREGORIO LUPERON'"/>
    <s v="4-SERVICIOS SOCIALES"/>
    <s v="4.4-Educación"/>
    <s v="4.4.04-Educación superior"/>
    <s v="2.3-MATERIALES Y SUMINISTROS"/>
    <s v="2.3.9-PRODUCTOS Y ÚTILES VARIOS"/>
    <s v="99-MULTIPROVINCIAL"/>
    <s v="10-FONDO GENERAL"/>
    <s v="No Informado-"/>
    <s v="00-N/A"/>
    <s v="0000-NO APLICA"/>
    <s v="N"/>
    <n v="889000"/>
    <n v="767493"/>
    <n v="473409.66"/>
    <n v="473409.66"/>
  </r>
  <r>
    <x v="0"/>
    <x v="0"/>
    <x v="0"/>
    <x v="0"/>
    <s v="2.1.2.2-Bienes y servicios"/>
    <s v="2.1.2.2.1-Contratación de Bienes y Servicios"/>
    <s v="0203-MINISTERIO DE DEFENSA"/>
    <s v="0008-CÍRCULO DEPORTIVO DE LAS FUERZAS ARMADAS Y LA POLICIA NACIONAL"/>
    <s v="4-SERVICIOS SOCIALES"/>
    <s v="4.3-Actividades deportivas, recreativas, culturales y religiosas"/>
    <s v="4.3.02-Servicios recreativos y deportivos"/>
    <s v="2.2-CONTRATACIÓN DE SERVICIOS"/>
    <s v="2.2.1-SERVICIOS BÁSICOS"/>
    <s v="01-DISTRITO NACIONAL"/>
    <s v="10-FONDO GENERAL"/>
    <s v="No Informado-"/>
    <s v="00-N/A"/>
    <s v="0000-NO APLICA"/>
    <s v="N"/>
    <n v="324000"/>
    <n v="324000"/>
    <n v="190693.15"/>
    <n v="162593.4"/>
  </r>
  <r>
    <x v="0"/>
    <x v="0"/>
    <x v="0"/>
    <x v="0"/>
    <s v="2.1.2.2-Bienes y servicios"/>
    <s v="2.1.2.2.1-Contratación de Bienes y Servicios"/>
    <s v="0203-MINISTERIO DE DEFENSA"/>
    <s v="0008-CÍRCULO DEPORTIVO DE LAS FUERZAS ARMADAS Y LA POLICIA NACIONAL"/>
    <s v="4-SERVICIOS SOCIALES"/>
    <s v="4.3-Actividades deportivas, recreativas, culturales y religiosas"/>
    <s v="4.3.02-Servicios recreativos y deportivos"/>
    <s v="2.3-MATERIALES Y SUMINISTROS"/>
    <s v="2.3.1-ALIMENTOS Y PRODUCTOS AGROFORESTALES"/>
    <s v="01-DISTRITO NACIONAL"/>
    <s v="10-FONDO GENERAL"/>
    <s v="No Informado-"/>
    <s v="00-N/A"/>
    <s v="0000-NO APLICA"/>
    <s v="N"/>
    <n v="2625720"/>
    <n v="2625720"/>
    <n v="1969086.71"/>
    <n v="1969086.71"/>
  </r>
  <r>
    <x v="0"/>
    <x v="0"/>
    <x v="0"/>
    <x v="0"/>
    <s v="2.1.2.2-Bienes y servicios"/>
    <s v="2.1.2.2.1-Contratación de Bienes y Servicios"/>
    <s v="0203-MINISTERIO DE DEFENSA"/>
    <s v="0008-CÍRCULO DEPORTIVO DE LAS FUERZAS ARMADAS Y LA POLICIA NACIONAL"/>
    <s v="4-SERVICIOS SOCIALES"/>
    <s v="4.3-Actividades deportivas, recreativas, culturales y religiosas"/>
    <s v="4.3.02-Servicios recreativos y deportivos"/>
    <s v="2.3-MATERIALES Y SUMINISTROS"/>
    <s v="2.3.2-TEXTILES Y VESTUARIOS"/>
    <s v="01-DISTRITO NACIONAL"/>
    <s v="10-FONDO GENERAL"/>
    <s v="No Informado-"/>
    <s v="00-N/A"/>
    <s v="0000-NO APLICA"/>
    <s v="N"/>
    <n v="400000"/>
    <n v="400000"/>
    <n v="117828.9"/>
    <n v="117828.9"/>
  </r>
  <r>
    <x v="0"/>
    <x v="0"/>
    <x v="0"/>
    <x v="0"/>
    <s v="2.1.2.2-Bienes y servicios"/>
    <s v="2.1.2.2.1-Contratación de Bienes y Servicios"/>
    <s v="0203-MINISTERIO DE DEFENSA"/>
    <s v="0008-CÍRCULO DEPORTIVO DE LAS FUERZAS ARMADAS Y LA POLICIA NACIONAL"/>
    <s v="4-SERVICIOS SOCIALES"/>
    <s v="4.3-Actividades deportivas, recreativas, culturales y religiosas"/>
    <s v="4.3.02-Servicios recreativos y deportivos"/>
    <s v="2.3-MATERIALES Y SUMINISTROS"/>
    <s v="2.3.3-PAPEL, CARTÓN E IMPRESOS"/>
    <s v="01-DISTRITO NACIONAL"/>
    <s v="10-FONDO GENERAL"/>
    <s v="No Informado-"/>
    <s v="00-N/A"/>
    <s v="0000-NO APLICA"/>
    <s v="N"/>
    <n v="1012347"/>
    <n v="1012347"/>
    <n v="189112.36"/>
    <n v="189112.36"/>
  </r>
  <r>
    <x v="0"/>
    <x v="0"/>
    <x v="0"/>
    <x v="0"/>
    <s v="2.1.2.2-Bienes y servicios"/>
    <s v="2.1.2.2.1-Contratación de Bienes y Servicios"/>
    <s v="0203-MINISTERIO DE DEFENSA"/>
    <s v="0008-CÍRCULO DEPORTIVO DE LAS FUERZAS ARMADAS Y LA POLICIA NACIONAL"/>
    <s v="4-SERVICIOS SOCIALES"/>
    <s v="4.3-Actividades deportivas, recreativas, culturales y religiosas"/>
    <s v="4.3.02-Servicios recreativos y deportivos"/>
    <s v="2.3-MATERIALES Y SUMINISTROS"/>
    <s v="2.3.7-COMBUSTIBLES, LUBRICANTES, PRODUCTOS QUÍMICOS Y CONEXOS"/>
    <s v="01-DISTRITO NACIONAL"/>
    <s v="10-FONDO GENERAL"/>
    <s v="No Informado-"/>
    <s v="00-N/A"/>
    <s v="0000-NO APLICA"/>
    <s v="N"/>
    <n v="2200000"/>
    <n v="2200000"/>
    <n v="2200000"/>
    <n v="1649400"/>
  </r>
  <r>
    <x v="0"/>
    <x v="0"/>
    <x v="0"/>
    <x v="0"/>
    <s v="2.1.2.2-Bienes y servicios"/>
    <s v="2.1.2.2.1-Contratación de Bienes y Servicios"/>
    <s v="0203-MINISTERIO DE DEFENSA"/>
    <s v="0008-CÍRCULO DEPORTIVO DE LAS FUERZAS ARMADAS Y LA POLICIA NACIONAL"/>
    <s v="4-SERVICIOS SOCIALES"/>
    <s v="4.3-Actividades deportivas, recreativas, culturales y religiosas"/>
    <s v="4.3.02-Servicios recreativos y deportivos"/>
    <s v="2.3-MATERIALES Y SUMINISTROS"/>
    <s v="2.3.9-PRODUCTOS Y ÚTILES VARIOS"/>
    <s v="01-DISTRITO NACIONAL"/>
    <s v="10-FONDO GENERAL"/>
    <s v="No Informado-"/>
    <s v="00-N/A"/>
    <s v="0000-NO APLICA"/>
    <s v="N"/>
    <n v="1028998"/>
    <n v="1028998"/>
    <n v="518737.93"/>
    <n v="518147.93"/>
  </r>
  <r>
    <x v="0"/>
    <x v="0"/>
    <x v="0"/>
    <x v="0"/>
    <s v="2.1.2.2-Bienes y servicios"/>
    <s v="2.1.2.2.1-Contratación de Bienes y Servicios"/>
    <s v="0203-MINISTERIO DE DEFENSA"/>
    <s v="0009-INSTITUTO MILITAR DE LOS DERECHOS HUMANOS"/>
    <s v="4-SERVICIOS SOCIALES"/>
    <s v="4.4-Educación"/>
    <s v="4.4.08-Enseñanza y capacitación para defensa y seguridad"/>
    <s v="2.2-CONTRATACIÓN DE SERVICIOS"/>
    <s v="2.2.1-SERVICIOS BÁSICOS"/>
    <s v="99-MULTIPROVINCIAL"/>
    <s v="10-FONDO GENERAL"/>
    <s v="No Informado-"/>
    <s v="00-N/A"/>
    <s v="0000-NO APLICA"/>
    <s v="N"/>
    <n v="0"/>
    <n v="0"/>
    <n v="0"/>
    <n v="0"/>
  </r>
  <r>
    <x v="0"/>
    <x v="0"/>
    <x v="0"/>
    <x v="0"/>
    <s v="2.1.2.2-Bienes y servicios"/>
    <s v="2.1.2.2.1-Contratación de Bienes y Servicios"/>
    <s v="0203-MINISTERIO DE DEFENSA"/>
    <s v="0009-INSTITUTO MILITAR DE LOS DERECHOS HUMANOS"/>
    <s v="4-SERVICIOS SOCIALES"/>
    <s v="4.4-Educación"/>
    <s v="4.4.08-Enseñanza y capacitación para defensa y seguridad"/>
    <s v="2.2-CONTRATACIÓN DE SERVICIOS"/>
    <s v="2.2.3-VIÁTICOS"/>
    <s v="99-MULTIPROVINCIAL"/>
    <s v="10-FONDO GENERAL"/>
    <s v="No Informado-"/>
    <s v="00-N/A"/>
    <s v="0000-NO APLICA"/>
    <s v="N"/>
    <n v="400000"/>
    <n v="4670296"/>
    <n v="2076970"/>
    <n v="2047970"/>
  </r>
  <r>
    <x v="0"/>
    <x v="0"/>
    <x v="0"/>
    <x v="0"/>
    <s v="2.1.2.2-Bienes y servicios"/>
    <s v="2.1.2.2.1-Contratación de Bienes y Servicios"/>
    <s v="0203-MINISTERIO DE DEFENSA"/>
    <s v="0009-INSTITUTO MILITAR DE LOS DERECHOS HUMANOS"/>
    <s v="4-SERVICIOS SOCIALES"/>
    <s v="4.4-Educación"/>
    <s v="4.4.08-Enseñanza y capacitación para defensa y seguridad"/>
    <s v="2.2-CONTRATACIÓN DE SERVICIOS"/>
    <s v="2.2.4-TRANSPORTE Y ALMACENAJE"/>
    <s v="99-MULTIPROVINCIAL"/>
    <s v="10-FONDO GENERAL"/>
    <s v="No Informado-"/>
    <s v="00-N/A"/>
    <s v="0000-NO APLICA"/>
    <s v="N"/>
    <n v="0"/>
    <n v="2023467"/>
    <n v="1504550.63"/>
    <n v="1504550.63"/>
  </r>
  <r>
    <x v="0"/>
    <x v="0"/>
    <x v="0"/>
    <x v="0"/>
    <s v="2.1.2.2-Bienes y servicios"/>
    <s v="2.1.2.2.1-Contratación de Bienes y Servicios"/>
    <s v="0203-MINISTERIO DE DEFENSA"/>
    <s v="0009-INSTITUTO MILITAR DE LOS DERECHOS HUMANOS"/>
    <s v="4-SERVICIOS SOCIALES"/>
    <s v="4.4-Educación"/>
    <s v="4.4.08-Enseñanza y capacitación para defensa y seguridad"/>
    <s v="2.2-CONTRATACIÓN DE SERVICIOS"/>
    <s v="2.2.5-ALQUILERES Y RENTAS"/>
    <s v="99-MULTIPROVINCIAL"/>
    <s v="10-FONDO GENERAL"/>
    <s v="No Informado-"/>
    <s v="00-N/A"/>
    <s v="0000-NO APLICA"/>
    <s v="N"/>
    <n v="0"/>
    <n v="5088000"/>
    <n v="5076336.4000000004"/>
    <n v="5076336.4000000004"/>
  </r>
  <r>
    <x v="0"/>
    <x v="0"/>
    <x v="0"/>
    <x v="0"/>
    <s v="2.1.2.2-Bienes y servicios"/>
    <s v="2.1.2.2.1-Contratación de Bienes y Servicios"/>
    <s v="0203-MINISTERIO DE DEFENSA"/>
    <s v="0009-INSTITUTO MILITAR DE LOS DERECHOS HUMANOS"/>
    <s v="4-SERVICIOS SOCIALES"/>
    <s v="4.4-Educación"/>
    <s v="4.4.08-Enseñanza y capacitación para defensa y seguridad"/>
    <s v="2.2-CONTRATACIÓN DE SERVICIOS"/>
    <s v="2.2.6-SEGUROS"/>
    <s v="99-MULTIPROVINCIAL"/>
    <s v="10-FONDO GENERAL"/>
    <s v="No Informado-"/>
    <s v="00-N/A"/>
    <s v="0000-NO APLICA"/>
    <s v="N"/>
    <n v="0"/>
    <n v="41600"/>
    <n v="41600"/>
    <n v="41600"/>
  </r>
  <r>
    <x v="0"/>
    <x v="0"/>
    <x v="0"/>
    <x v="0"/>
    <s v="2.1.2.2-Bienes y servicios"/>
    <s v="2.1.2.2.1-Contratación de Bienes y Servicios"/>
    <s v="0203-MINISTERIO DE DEFENSA"/>
    <s v="0009-INSTITUTO MILITAR DE LOS DERECHOS HUMANOS"/>
    <s v="4-SERVICIOS SOCIALES"/>
    <s v="4.4-Educación"/>
    <s v="4.4.08-Enseñanza y capacitación para defensa y seguridad"/>
    <s v="2.2-CONTRATACIÓN DE SERVICIOS"/>
    <s v="2.2.7-SERVICIOS DE CONSERVACIÓN, REPARACIONES MENORES E INSTALACIONES TEMPORALES"/>
    <s v="99-MULTIPROVINCIAL"/>
    <s v="10-FONDO GENERAL"/>
    <s v="No Informado-"/>
    <s v="00-N/A"/>
    <s v="0000-NO APLICA"/>
    <s v="N"/>
    <n v="0"/>
    <n v="144791"/>
    <n v="144687.64000000001"/>
    <n v="144687.64000000001"/>
  </r>
  <r>
    <x v="0"/>
    <x v="0"/>
    <x v="0"/>
    <x v="0"/>
    <s v="2.1.2.2-Bienes y servicios"/>
    <s v="2.1.2.2.1-Contratación de Bienes y Servicios"/>
    <s v="0203-MINISTERIO DE DEFENSA"/>
    <s v="0009-INSTITUTO MILITAR DE LOS DERECHOS HUMANOS"/>
    <s v="4-SERVICIOS SOCIALES"/>
    <s v="4.4-Educación"/>
    <s v="4.4.08-Enseñanza y capacitación para defensa y seguridad"/>
    <s v="2.2-CONTRATACIÓN DE SERVICIOS"/>
    <s v="2.2.8-OTROS SERVICIOS NO INCLUIDOS EN CONCEPTOS ANTERIORES"/>
    <s v="99-MULTIPROVINCIAL"/>
    <s v="10-FONDO GENERAL"/>
    <s v="No Informado-"/>
    <s v="00-N/A"/>
    <s v="0000-NO APLICA"/>
    <s v="N"/>
    <n v="900000"/>
    <n v="1487032"/>
    <n v="1487032"/>
    <n v="744128"/>
  </r>
  <r>
    <x v="0"/>
    <x v="0"/>
    <x v="0"/>
    <x v="0"/>
    <s v="2.1.2.2-Bienes y servicios"/>
    <s v="2.1.2.2.1-Contratación de Bienes y Servicios"/>
    <s v="0203-MINISTERIO DE DEFENSA"/>
    <s v="0009-INSTITUTO MILITAR DE LOS DERECHOS HUMANOS"/>
    <s v="4-SERVICIOS SOCIALES"/>
    <s v="4.4-Educación"/>
    <s v="4.4.08-Enseñanza y capacitación para defensa y seguridad"/>
    <s v="2.2-CONTRATACIÓN DE SERVICIOS"/>
    <s v="2.2.9-OTRAS CONTRATACIONES DE SERVICIOS"/>
    <s v="99-MULTIPROVINCIAL"/>
    <s v="10-FONDO GENERAL"/>
    <s v="No Informado-"/>
    <s v="00-N/A"/>
    <s v="0000-NO APLICA"/>
    <s v="N"/>
    <n v="0"/>
    <n v="0"/>
    <n v="0"/>
    <n v="0"/>
  </r>
  <r>
    <x v="0"/>
    <x v="0"/>
    <x v="0"/>
    <x v="0"/>
    <s v="2.1.2.2-Bienes y servicios"/>
    <s v="2.1.2.2.1-Contratación de Bienes y Servicios"/>
    <s v="0203-MINISTERIO DE DEFENSA"/>
    <s v="0009-INSTITUTO MILITAR DE LOS DERECHOS HUMANOS"/>
    <s v="4-SERVICIOS SOCIALES"/>
    <s v="4.4-Educación"/>
    <s v="4.4.08-Enseñanza y capacitación para defensa y seguridad"/>
    <s v="2.3-MATERIALES Y SUMINISTROS"/>
    <s v="2.3.1-ALIMENTOS Y PRODUCTOS AGROFORESTALES"/>
    <s v="99-MULTIPROVINCIAL"/>
    <s v="10-FONDO GENERAL"/>
    <s v="No Informado-"/>
    <s v="00-N/A"/>
    <s v="0000-NO APLICA"/>
    <s v="N"/>
    <n v="1275000"/>
    <n v="1763099"/>
    <n v="1762897"/>
    <n v="1081670"/>
  </r>
  <r>
    <x v="0"/>
    <x v="0"/>
    <x v="0"/>
    <x v="0"/>
    <s v="2.1.2.2-Bienes y servicios"/>
    <s v="2.1.2.2.1-Contratación de Bienes y Servicios"/>
    <s v="0203-MINISTERIO DE DEFENSA"/>
    <s v="0009-INSTITUTO MILITAR DE LOS DERECHOS HUMANOS"/>
    <s v="4-SERVICIOS SOCIALES"/>
    <s v="4.4-Educación"/>
    <s v="4.4.08-Enseñanza y capacitación para defensa y seguridad"/>
    <s v="2.3-MATERIALES Y SUMINISTROS"/>
    <s v="2.3.2-TEXTILES Y VESTUARIOS"/>
    <s v="99-MULTIPROVINCIAL"/>
    <s v="10-FONDO GENERAL"/>
    <s v="No Informado-"/>
    <s v="00-N/A"/>
    <s v="0000-NO APLICA"/>
    <s v="N"/>
    <n v="150000"/>
    <n v="206038"/>
    <n v="202488"/>
    <n v="202488"/>
  </r>
  <r>
    <x v="0"/>
    <x v="0"/>
    <x v="0"/>
    <x v="0"/>
    <s v="2.1.2.2-Bienes y servicios"/>
    <s v="2.1.2.2.1-Contratación de Bienes y Servicios"/>
    <s v="0203-MINISTERIO DE DEFENSA"/>
    <s v="0009-INSTITUTO MILITAR DE LOS DERECHOS HUMANOS"/>
    <s v="4-SERVICIOS SOCIALES"/>
    <s v="4.4-Educación"/>
    <s v="4.4.08-Enseñanza y capacitación para defensa y seguridad"/>
    <s v="2.3-MATERIALES Y SUMINISTROS"/>
    <s v="2.3.3-PAPEL, CARTÓN E IMPRESOS"/>
    <s v="99-MULTIPROVINCIAL"/>
    <s v="10-FONDO GENERAL"/>
    <s v="No Informado-"/>
    <s v="00-N/A"/>
    <s v="0000-NO APLICA"/>
    <s v="N"/>
    <n v="0"/>
    <n v="256573.45"/>
    <n v="207697.7"/>
    <n v="207697.7"/>
  </r>
  <r>
    <x v="0"/>
    <x v="0"/>
    <x v="0"/>
    <x v="0"/>
    <s v="2.1.2.2-Bienes y servicios"/>
    <s v="2.1.2.2.1-Contratación de Bienes y Servicios"/>
    <s v="0203-MINISTERIO DE DEFENSA"/>
    <s v="0009-INSTITUTO MILITAR DE LOS DERECHOS HUMANOS"/>
    <s v="4-SERVICIOS SOCIALES"/>
    <s v="4.4-Educación"/>
    <s v="4.4.08-Enseñanza y capacitación para defensa y seguridad"/>
    <s v="2.3-MATERIALES Y SUMINISTROS"/>
    <s v="2.3.5-CUERO, CAUCHO Y PLÁSTICO"/>
    <s v="99-MULTIPROVINCIAL"/>
    <s v="10-FONDO GENERAL"/>
    <s v="No Informado-"/>
    <s v="00-N/A"/>
    <s v="0000-NO APLICA"/>
    <s v="N"/>
    <n v="0"/>
    <n v="5723"/>
    <n v="5723"/>
    <n v="5723"/>
  </r>
  <r>
    <x v="0"/>
    <x v="0"/>
    <x v="0"/>
    <x v="0"/>
    <s v="2.1.2.2-Bienes y servicios"/>
    <s v="2.1.2.2.1-Contratación de Bienes y Servicios"/>
    <s v="0203-MINISTERIO DE DEFENSA"/>
    <s v="0009-INSTITUTO MILITAR DE LOS DERECHOS HUMANOS"/>
    <s v="4-SERVICIOS SOCIALES"/>
    <s v="4.4-Educación"/>
    <s v="4.4.08-Enseñanza y capacitación para defensa y seguridad"/>
    <s v="2.3-MATERIALES Y SUMINISTROS"/>
    <s v="2.3.6-PRODUCTOS DE MINERALES, METÁLICOS Y NO METÁLICOS"/>
    <s v="99-MULTIPROVINCIAL"/>
    <s v="10-FONDO GENERAL"/>
    <s v="No Informado-"/>
    <s v="00-N/A"/>
    <s v="0000-NO APLICA"/>
    <s v="N"/>
    <n v="183773"/>
    <n v="270659"/>
    <n v="224328.62"/>
    <n v="224328.62"/>
  </r>
  <r>
    <x v="0"/>
    <x v="0"/>
    <x v="0"/>
    <x v="0"/>
    <s v="2.1.2.2-Bienes y servicios"/>
    <s v="2.1.2.2.1-Contratación de Bienes y Servicios"/>
    <s v="0203-MINISTERIO DE DEFENSA"/>
    <s v="0009-INSTITUTO MILITAR DE LOS DERECHOS HUMANOS"/>
    <s v="4-SERVICIOS SOCIALES"/>
    <s v="4.4-Educación"/>
    <s v="4.4.08-Enseñanza y capacitación para defensa y seguridad"/>
    <s v="2.3-MATERIALES Y SUMINISTROS"/>
    <s v="2.3.7-COMBUSTIBLES, LUBRICANTES, PRODUCTOS QUÍMICOS Y CONEXOS"/>
    <s v="99-MULTIPROVINCIAL"/>
    <s v="10-FONDO GENERAL"/>
    <s v="No Informado-"/>
    <s v="00-N/A"/>
    <s v="0000-NO APLICA"/>
    <s v="N"/>
    <n v="2770000"/>
    <n v="2742163"/>
    <n v="2708543.2"/>
    <n v="2033543.2"/>
  </r>
  <r>
    <x v="0"/>
    <x v="0"/>
    <x v="0"/>
    <x v="0"/>
    <s v="2.1.2.2-Bienes y servicios"/>
    <s v="2.1.2.2.1-Contratación de Bienes y Servicios"/>
    <s v="0203-MINISTERIO DE DEFENSA"/>
    <s v="0009-INSTITUTO MILITAR DE LOS DERECHOS HUMANOS"/>
    <s v="4-SERVICIOS SOCIALES"/>
    <s v="4.4-Educación"/>
    <s v="4.4.08-Enseñanza y capacitación para defensa y seguridad"/>
    <s v="2.3-MATERIALES Y SUMINISTROS"/>
    <s v="2.3.9-PRODUCTOS Y ÚTILES VARIOS"/>
    <s v="99-MULTIPROVINCIAL"/>
    <s v="10-FONDO GENERAL"/>
    <s v="No Informado-"/>
    <s v="00-N/A"/>
    <s v="0000-NO APLICA"/>
    <s v="N"/>
    <n v="1264144"/>
    <n v="318113.55"/>
    <n v="268386.28000000003"/>
    <n v="268386.28000000003"/>
  </r>
  <r>
    <x v="0"/>
    <x v="0"/>
    <x v="0"/>
    <x v="0"/>
    <s v="2.1.2.2-Bienes y servicios"/>
    <s v="2.1.2.2.1-Contratación de Bienes y Servicios"/>
    <s v="0203-MINISTERIO DE DEFENSA"/>
    <s v="0010-'ESCUELA DE GRADUADOS DE ALTOS ESTUDIOS ESTRATÉGICOS' (EGAEE)"/>
    <s v="4-SERVICIOS SOCIALES"/>
    <s v="4.4-Educación"/>
    <s v="4.4.04-Educación superior"/>
    <s v="2.2-CONTRATACIÓN DE SERVICIOS"/>
    <s v="2.2.2-PUBLICIDAD, IMPRESIÓN Y ENCUADERNACIÓN"/>
    <s v="99-MULTIPROVINCIAL"/>
    <s v="10-FONDO GENERAL"/>
    <s v="No Informado-"/>
    <s v="00-N/A"/>
    <s v="0000-NO APLICA"/>
    <s v="N"/>
    <n v="100000"/>
    <n v="50000"/>
    <n v="35459.83"/>
    <n v="35459.83"/>
  </r>
  <r>
    <x v="0"/>
    <x v="0"/>
    <x v="0"/>
    <x v="0"/>
    <s v="2.1.2.2-Bienes y servicios"/>
    <s v="2.1.2.2.1-Contratación de Bienes y Servicios"/>
    <s v="0203-MINISTERIO DE DEFENSA"/>
    <s v="0010-'ESCUELA DE GRADUADOS DE ALTOS ESTUDIOS ESTRATÉGICOS' (EGAEE)"/>
    <s v="4-SERVICIOS SOCIALES"/>
    <s v="4.4-Educación"/>
    <s v="4.4.04-Educación superior"/>
    <s v="2.2-CONTRATACIÓN DE SERVICIOS"/>
    <s v="2.2.3-VIÁTICOS"/>
    <s v="99-MULTIPROVINCIAL"/>
    <s v="10-FONDO GENERAL"/>
    <s v="No Informado-"/>
    <s v="00-N/A"/>
    <s v="0000-NO APLICA"/>
    <s v="N"/>
    <n v="750000"/>
    <n v="750000"/>
    <n v="351200"/>
    <n v="263000"/>
  </r>
  <r>
    <x v="0"/>
    <x v="0"/>
    <x v="0"/>
    <x v="0"/>
    <s v="2.1.2.2-Bienes y servicios"/>
    <s v="2.1.2.2.1-Contratación de Bienes y Servicios"/>
    <s v="0203-MINISTERIO DE DEFENSA"/>
    <s v="0010-'ESCUELA DE GRADUADOS DE ALTOS ESTUDIOS ESTRATÉGICOS' (EGAEE)"/>
    <s v="4-SERVICIOS SOCIALES"/>
    <s v="4.4-Educación"/>
    <s v="4.4.04-Educación superior"/>
    <s v="2.2-CONTRATACIÓN DE SERVICIOS"/>
    <s v="2.2.4-TRANSPORTE Y ALMACENAJE"/>
    <s v="99-MULTIPROVINCIAL"/>
    <s v="10-FONDO GENERAL"/>
    <s v="No Informado-"/>
    <s v="00-N/A"/>
    <s v="0000-NO APLICA"/>
    <s v="N"/>
    <n v="400000"/>
    <n v="400000"/>
    <n v="0"/>
    <n v="0"/>
  </r>
  <r>
    <x v="0"/>
    <x v="0"/>
    <x v="0"/>
    <x v="0"/>
    <s v="2.1.2.2-Bienes y servicios"/>
    <s v="2.1.2.2.1-Contratación de Bienes y Servicios"/>
    <s v="0203-MINISTERIO DE DEFENSA"/>
    <s v="0010-'ESCUELA DE GRADUADOS DE ALTOS ESTUDIOS ESTRATÉGICOS' (EGAEE)"/>
    <s v="4-SERVICIOS SOCIALES"/>
    <s v="4.4-Educación"/>
    <s v="4.4.04-Educación superior"/>
    <s v="2.2-CONTRATACIÓN DE SERVICIOS"/>
    <s v="2.2.5-ALQUILERES Y RENTAS"/>
    <s v="99-MULTIPROVINCIAL"/>
    <s v="10-FONDO GENERAL"/>
    <s v="No Informado-"/>
    <s v="00-N/A"/>
    <s v="0000-NO APLICA"/>
    <s v="N"/>
    <n v="576000"/>
    <n v="3064993.12"/>
    <n v="3062135.32"/>
    <n v="3031266.52"/>
  </r>
  <r>
    <x v="0"/>
    <x v="0"/>
    <x v="0"/>
    <x v="0"/>
    <s v="2.1.2.2-Bienes y servicios"/>
    <s v="2.1.2.2.1-Contratación de Bienes y Servicios"/>
    <s v="0203-MINISTERIO DE DEFENSA"/>
    <s v="0010-'ESCUELA DE GRADUADOS DE ALTOS ESTUDIOS ESTRATÉGICOS' (EGAEE)"/>
    <s v="4-SERVICIOS SOCIALES"/>
    <s v="4.4-Educación"/>
    <s v="4.4.04-Educación superior"/>
    <s v="2.2-CONTRATACIÓN DE SERVICIOS"/>
    <s v="2.2.7-SERVICIOS DE CONSERVACIÓN, REPARACIONES MENORES E INSTALACIONES TEMPORALES"/>
    <s v="99-MULTIPROVINCIAL"/>
    <s v="10-FONDO GENERAL"/>
    <s v="No Informado-"/>
    <s v="00-N/A"/>
    <s v="0000-NO APLICA"/>
    <s v="N"/>
    <n v="850000"/>
    <n v="649999"/>
    <n v="397599.82"/>
    <n v="397599.82"/>
  </r>
  <r>
    <x v="0"/>
    <x v="0"/>
    <x v="0"/>
    <x v="0"/>
    <s v="2.1.2.2-Bienes y servicios"/>
    <s v="2.1.2.2.1-Contratación de Bienes y Servicios"/>
    <s v="0203-MINISTERIO DE DEFENSA"/>
    <s v="0010-'ESCUELA DE GRADUADOS DE ALTOS ESTUDIOS ESTRATÉGICOS' (EGAEE)"/>
    <s v="4-SERVICIOS SOCIALES"/>
    <s v="4.4-Educación"/>
    <s v="4.4.04-Educación superior"/>
    <s v="2.2-CONTRATACIÓN DE SERVICIOS"/>
    <s v="2.2.8-OTROS SERVICIOS NO INCLUIDOS EN CONCEPTOS ANTERIORES"/>
    <s v="99-MULTIPROVINCIAL"/>
    <s v="10-FONDO GENERAL"/>
    <s v="No Informado-"/>
    <s v="00-N/A"/>
    <s v="0000-NO APLICA"/>
    <s v="N"/>
    <n v="2880000"/>
    <n v="2941001.82"/>
    <n v="2428000.91"/>
    <n v="1795000.91"/>
  </r>
  <r>
    <x v="0"/>
    <x v="0"/>
    <x v="0"/>
    <x v="0"/>
    <s v="2.1.2.2-Bienes y servicios"/>
    <s v="2.1.2.2.1-Contratación de Bienes y Servicios"/>
    <s v="0203-MINISTERIO DE DEFENSA"/>
    <s v="0010-'ESCUELA DE GRADUADOS DE ALTOS ESTUDIOS ESTRATÉGICOS' (EGAEE)"/>
    <s v="4-SERVICIOS SOCIALES"/>
    <s v="4.4-Educación"/>
    <s v="4.4.04-Educación superior"/>
    <s v="2.2-CONTRATACIÓN DE SERVICIOS"/>
    <s v="2.2.9-OTRAS CONTRATACIONES DE SERVICIOS"/>
    <s v="99-MULTIPROVINCIAL"/>
    <s v="10-FONDO GENERAL"/>
    <s v="No Informado-"/>
    <s v="00-N/A"/>
    <s v="0000-NO APLICA"/>
    <s v="N"/>
    <n v="150000"/>
    <n v="790001"/>
    <n v="681999.14"/>
    <n v="681999.14"/>
  </r>
  <r>
    <x v="0"/>
    <x v="0"/>
    <x v="0"/>
    <x v="0"/>
    <s v="2.1.2.2-Bienes y servicios"/>
    <s v="2.1.2.2.1-Contratación de Bienes y Servicios"/>
    <s v="0203-MINISTERIO DE DEFENSA"/>
    <s v="0010-'ESCUELA DE GRADUADOS DE ALTOS ESTUDIOS ESTRATÉGICOS' (EGAEE)"/>
    <s v="4-SERVICIOS SOCIALES"/>
    <s v="4.4-Educación"/>
    <s v="4.4.04-Educación superior"/>
    <s v="2.3-MATERIALES Y SUMINISTROS"/>
    <s v="2.3.1-ALIMENTOS Y PRODUCTOS AGROFORESTALES"/>
    <s v="99-MULTIPROVINCIAL"/>
    <s v="10-FONDO GENERAL"/>
    <s v="No Informado-"/>
    <s v="00-N/A"/>
    <s v="0000-NO APLICA"/>
    <s v="N"/>
    <n v="2715000"/>
    <n v="2784733"/>
    <n v="2695612.45"/>
    <n v="2093356.45"/>
  </r>
  <r>
    <x v="0"/>
    <x v="0"/>
    <x v="0"/>
    <x v="0"/>
    <s v="2.1.2.2-Bienes y servicios"/>
    <s v="2.1.2.2.1-Contratación de Bienes y Servicios"/>
    <s v="0203-MINISTERIO DE DEFENSA"/>
    <s v="0010-'ESCUELA DE GRADUADOS DE ALTOS ESTUDIOS ESTRATÉGICOS' (EGAEE)"/>
    <s v="4-SERVICIOS SOCIALES"/>
    <s v="4.4-Educación"/>
    <s v="4.4.04-Educación superior"/>
    <s v="2.3-MATERIALES Y SUMINISTROS"/>
    <s v="2.3.2-TEXTILES Y VESTUARIOS"/>
    <s v="99-MULTIPROVINCIAL"/>
    <s v="10-FONDO GENERAL"/>
    <s v="No Informado-"/>
    <s v="00-N/A"/>
    <s v="0000-NO APLICA"/>
    <s v="N"/>
    <n v="350000"/>
    <n v="445397"/>
    <n v="198583.71"/>
    <n v="198583.71"/>
  </r>
  <r>
    <x v="0"/>
    <x v="0"/>
    <x v="0"/>
    <x v="0"/>
    <s v="2.1.2.2-Bienes y servicios"/>
    <s v="2.1.2.2.1-Contratación de Bienes y Servicios"/>
    <s v="0203-MINISTERIO DE DEFENSA"/>
    <s v="0010-'ESCUELA DE GRADUADOS DE ALTOS ESTUDIOS ESTRATÉGICOS' (EGAEE)"/>
    <s v="4-SERVICIOS SOCIALES"/>
    <s v="4.4-Educación"/>
    <s v="4.4.04-Educación superior"/>
    <s v="2.3-MATERIALES Y SUMINISTROS"/>
    <s v="2.3.3-PAPEL, CARTÓN E IMPRESOS"/>
    <s v="99-MULTIPROVINCIAL"/>
    <s v="10-FONDO GENERAL"/>
    <s v="No Informado-"/>
    <s v="00-N/A"/>
    <s v="0000-NO APLICA"/>
    <s v="N"/>
    <n v="3518663"/>
    <n v="411629.28"/>
    <n v="257284.35"/>
    <n v="257284.35"/>
  </r>
  <r>
    <x v="0"/>
    <x v="0"/>
    <x v="0"/>
    <x v="0"/>
    <s v="2.1.2.2-Bienes y servicios"/>
    <s v="2.1.2.2.1-Contratación de Bienes y Servicios"/>
    <s v="0203-MINISTERIO DE DEFENSA"/>
    <s v="0010-'ESCUELA DE GRADUADOS DE ALTOS ESTUDIOS ESTRATÉGICOS' (EGAEE)"/>
    <s v="4-SERVICIOS SOCIALES"/>
    <s v="4.4-Educación"/>
    <s v="4.4.04-Educación superior"/>
    <s v="2.3-MATERIALES Y SUMINISTROS"/>
    <s v="2.3.5-CUERO, CAUCHO Y PLÁSTICO"/>
    <s v="99-MULTIPROVINCIAL"/>
    <s v="10-FONDO GENERAL"/>
    <s v="No Informado-"/>
    <s v="00-N/A"/>
    <s v="0000-NO APLICA"/>
    <s v="N"/>
    <n v="200000"/>
    <n v="140000"/>
    <n v="1185.32"/>
    <n v="1185.32"/>
  </r>
  <r>
    <x v="0"/>
    <x v="0"/>
    <x v="0"/>
    <x v="0"/>
    <s v="2.1.2.2-Bienes y servicios"/>
    <s v="2.1.2.2.1-Contratación de Bienes y Servicios"/>
    <s v="0203-MINISTERIO DE DEFENSA"/>
    <s v="0010-'ESCUELA DE GRADUADOS DE ALTOS ESTUDIOS ESTRATÉGICOS' (EGAEE)"/>
    <s v="4-SERVICIOS SOCIALES"/>
    <s v="4.4-Educación"/>
    <s v="4.4.04-Educación superior"/>
    <s v="2.3-MATERIALES Y SUMINISTROS"/>
    <s v="2.3.6-PRODUCTOS DE MINERALES, METÁLICOS Y NO METÁLICOS"/>
    <s v="99-MULTIPROVINCIAL"/>
    <s v="10-FONDO GENERAL"/>
    <s v="No Informado-"/>
    <s v="00-N/A"/>
    <s v="0000-NO APLICA"/>
    <s v="N"/>
    <n v="265000"/>
    <n v="143642.6"/>
    <n v="124392.36"/>
    <n v="124392.36"/>
  </r>
  <r>
    <x v="0"/>
    <x v="0"/>
    <x v="0"/>
    <x v="0"/>
    <s v="2.1.2.2-Bienes y servicios"/>
    <s v="2.1.2.2.1-Contratación de Bienes y Servicios"/>
    <s v="0203-MINISTERIO DE DEFENSA"/>
    <s v="0010-'ESCUELA DE GRADUADOS DE ALTOS ESTUDIOS ESTRATÉGICOS' (EGAEE)"/>
    <s v="4-SERVICIOS SOCIALES"/>
    <s v="4.4-Educación"/>
    <s v="4.4.04-Educación superior"/>
    <s v="2.3-MATERIALES Y SUMINISTROS"/>
    <s v="2.3.7-COMBUSTIBLES, LUBRICANTES, PRODUCTOS QUÍMICOS Y CONEXOS"/>
    <s v="99-MULTIPROVINCIAL"/>
    <s v="10-FONDO GENERAL"/>
    <s v="No Informado-"/>
    <s v="00-N/A"/>
    <s v="0000-NO APLICA"/>
    <s v="N"/>
    <n v="2387619"/>
    <n v="2342619"/>
    <n v="2165830.77"/>
    <n v="1640830.77"/>
  </r>
  <r>
    <x v="0"/>
    <x v="0"/>
    <x v="0"/>
    <x v="0"/>
    <s v="2.1.2.2-Bienes y servicios"/>
    <s v="2.1.2.2.1-Contratación de Bienes y Servicios"/>
    <s v="0203-MINISTERIO DE DEFENSA"/>
    <s v="0010-'ESCUELA DE GRADUADOS DE ALTOS ESTUDIOS ESTRATÉGICOS' (EGAEE)"/>
    <s v="4-SERVICIOS SOCIALES"/>
    <s v="4.4-Educación"/>
    <s v="4.4.04-Educación superior"/>
    <s v="2.3-MATERIALES Y SUMINISTROS"/>
    <s v="2.3.9-PRODUCTOS Y ÚTILES VARIOS"/>
    <s v="99-MULTIPROVINCIAL"/>
    <s v="10-FONDO GENERAL"/>
    <s v="No Informado-"/>
    <s v="00-N/A"/>
    <s v="0000-NO APLICA"/>
    <s v="N"/>
    <n v="930000"/>
    <n v="1017474.18"/>
    <n v="694668.27"/>
    <n v="694668.27"/>
  </r>
  <r>
    <x v="0"/>
    <x v="0"/>
    <x v="0"/>
    <x v="0"/>
    <s v="2.1.2.2-Bienes y servicios"/>
    <s v="2.1.2.2.1-Contratación de Bienes y Servicios"/>
    <s v="0203-MINISTERIO DE DEFENSA"/>
    <s v="0011-COMISION PERMANENTE PARA LA REFORMA Y MODERNIZACIÓN DE LAS  FF.AA Y P.N."/>
    <s v="1-SERVICIOS  GENERALES"/>
    <s v="1.3-Defensa nacional"/>
    <s v="1.3.98-Investigación y desarrollo para la defensa militar, civil y gestión de riesgos de desastres no climáticos"/>
    <s v="2.2-CONTRATACIÓN DE SERVICIOS"/>
    <s v="2.2.5-ALQUILERES Y RENTAS"/>
    <s v="99-MULTIPROVINCIAL"/>
    <s v="10-FONDO GENERAL"/>
    <s v="No Informado-"/>
    <s v="00-N/A"/>
    <s v="0000-NO APLICA"/>
    <s v="N"/>
    <n v="56640"/>
    <n v="56640"/>
    <n v="56640"/>
    <n v="42480"/>
  </r>
  <r>
    <x v="0"/>
    <x v="0"/>
    <x v="0"/>
    <x v="0"/>
    <s v="2.1.2.2-Bienes y servicios"/>
    <s v="2.1.2.2.1-Contratación de Bienes y Servicios"/>
    <s v="0203-MINISTERIO DE DEFENSA"/>
    <s v="0011-COMISION PERMANENTE PARA LA REFORMA Y MODERNIZACIÓN DE LAS  FF.AA Y P.N."/>
    <s v="1-SERVICIOS  GENERALES"/>
    <s v="1.3-Defensa nacional"/>
    <s v="1.3.98-Investigación y desarrollo para la defensa militar, civil y gestión de riesgos de desastres no climáticos"/>
    <s v="2.2-CONTRATACIÓN DE SERVICIOS"/>
    <s v="2.2.8-OTROS SERVICIOS NO INCLUIDOS EN CONCEPTOS ANTERIORES"/>
    <s v="99-MULTIPROVINCIAL"/>
    <s v="10-FONDO GENERAL"/>
    <s v="No Informado-"/>
    <s v="00-N/A"/>
    <s v="0000-NO APLICA"/>
    <s v="N"/>
    <n v="130332"/>
    <n v="130332"/>
    <n v="0"/>
    <n v="0"/>
  </r>
  <r>
    <x v="0"/>
    <x v="0"/>
    <x v="0"/>
    <x v="0"/>
    <s v="2.1.2.2-Bienes y servicios"/>
    <s v="2.1.2.2.1-Contratación de Bienes y Servicios"/>
    <s v="0203-MINISTERIO DE DEFENSA"/>
    <s v="0011-COMISION PERMANENTE PARA LA REFORMA Y MODERNIZACIÓN DE LAS  FF.AA Y P.N."/>
    <s v="1-SERVICIOS  GENERALES"/>
    <s v="1.3-Defensa nacional"/>
    <s v="1.3.98-Investigación y desarrollo para la defensa militar, civil y gestión de riesgos de desastres no climáticos"/>
    <s v="2.3-MATERIALES Y SUMINISTROS"/>
    <s v="2.3.1-ALIMENTOS Y PRODUCTOS AGROFORESTALES"/>
    <s v="99-MULTIPROVINCIAL"/>
    <s v="10-FONDO GENERAL"/>
    <s v="No Informado-"/>
    <s v="00-N/A"/>
    <s v="0000-NO APLICA"/>
    <s v="N"/>
    <n v="1900000"/>
    <n v="1900000"/>
    <n v="1783740"/>
    <n v="1337644"/>
  </r>
  <r>
    <x v="0"/>
    <x v="0"/>
    <x v="0"/>
    <x v="0"/>
    <s v="2.1.2.2-Bienes y servicios"/>
    <s v="2.1.2.2.1-Contratación de Bienes y Servicios"/>
    <s v="0203-MINISTERIO DE DEFENSA"/>
    <s v="0011-COMISION PERMANENTE PARA LA REFORMA Y MODERNIZACIÓN DE LAS  FF.AA Y P.N."/>
    <s v="1-SERVICIOS  GENERALES"/>
    <s v="1.3-Defensa nacional"/>
    <s v="1.3.98-Investigación y desarrollo para la defensa militar, civil y gestión de riesgos de desastres no climáticos"/>
    <s v="2.3-MATERIALES Y SUMINISTROS"/>
    <s v="2.3.2-TEXTILES Y VESTUARIOS"/>
    <s v="99-MULTIPROVINCIAL"/>
    <s v="10-FONDO GENERAL"/>
    <s v="No Informado-"/>
    <s v="00-N/A"/>
    <s v="0000-NO APLICA"/>
    <s v="N"/>
    <n v="191000"/>
    <n v="298281"/>
    <n v="149860"/>
    <n v="149860"/>
  </r>
  <r>
    <x v="0"/>
    <x v="0"/>
    <x v="0"/>
    <x v="0"/>
    <s v="2.1.2.2-Bienes y servicios"/>
    <s v="2.1.2.2.1-Contratación de Bienes y Servicios"/>
    <s v="0203-MINISTERIO DE DEFENSA"/>
    <s v="0011-COMISION PERMANENTE PARA LA REFORMA Y MODERNIZACIÓN DE LAS  FF.AA Y P.N."/>
    <s v="1-SERVICIOS  GENERALES"/>
    <s v="1.3-Defensa nacional"/>
    <s v="1.3.98-Investigación y desarrollo para la defensa militar, civil y gestión de riesgos de desastres no climáticos"/>
    <s v="2.3-MATERIALES Y SUMINISTROS"/>
    <s v="2.3.3-PAPEL, CARTÓN E IMPRESOS"/>
    <s v="99-MULTIPROVINCIAL"/>
    <s v="10-FONDO GENERAL"/>
    <s v="No Informado-"/>
    <s v="00-N/A"/>
    <s v="0000-NO APLICA"/>
    <s v="N"/>
    <n v="0"/>
    <n v="42719"/>
    <n v="42677.4"/>
    <n v="42677.4"/>
  </r>
  <r>
    <x v="0"/>
    <x v="0"/>
    <x v="0"/>
    <x v="0"/>
    <s v="2.1.2.2-Bienes y servicios"/>
    <s v="2.1.2.2.1-Contratación de Bienes y Servicios"/>
    <s v="0203-MINISTERIO DE DEFENSA"/>
    <s v="0011-COMISION PERMANENTE PARA LA REFORMA Y MODERNIZACIÓN DE LAS  FF.AA Y P.N."/>
    <s v="1-SERVICIOS  GENERALES"/>
    <s v="1.3-Defensa nacional"/>
    <s v="1.3.98-Investigación y desarrollo para la defensa militar, civil y gestión de riesgos de desastres no climáticos"/>
    <s v="2.3-MATERIALES Y SUMINISTROS"/>
    <s v="2.3.7-COMBUSTIBLES, LUBRICANTES, PRODUCTOS QUÍMICOS Y CONEXOS"/>
    <s v="99-MULTIPROVINCIAL"/>
    <s v="10-FONDO GENERAL"/>
    <s v="No Informado-"/>
    <s v="00-N/A"/>
    <s v="0000-NO APLICA"/>
    <s v="N"/>
    <n v="3000000"/>
    <n v="3000000"/>
    <n v="3000000"/>
    <n v="2250000"/>
  </r>
  <r>
    <x v="0"/>
    <x v="0"/>
    <x v="0"/>
    <x v="0"/>
    <s v="2.1.2.2-Bienes y servicios"/>
    <s v="2.1.2.2.1-Contratación de Bienes y Servicios"/>
    <s v="0203-MINISTERIO DE DEFENSA"/>
    <s v="0011-COMISION PERMANENTE PARA LA REFORMA Y MODERNIZACIÓN DE LAS  FF.AA Y P.N."/>
    <s v="1-SERVICIOS  GENERALES"/>
    <s v="1.3-Defensa nacional"/>
    <s v="1.3.98-Investigación y desarrollo para la defensa militar, civil y gestión de riesgos de desastres no climáticos"/>
    <s v="2.3-MATERIALES Y SUMINISTROS"/>
    <s v="2.3.9-PRODUCTOS Y ÚTILES VARIOS"/>
    <s v="99-MULTIPROVINCIAL"/>
    <s v="10-FONDO GENERAL"/>
    <s v="No Informado-"/>
    <s v="00-N/A"/>
    <s v="0000-NO APLICA"/>
    <s v="N"/>
    <n v="1239735"/>
    <n v="1089735"/>
    <n v="51216.959999999999"/>
    <n v="51216.959999999999"/>
  </r>
  <r>
    <x v="0"/>
    <x v="0"/>
    <x v="0"/>
    <x v="0"/>
    <s v="2.1.2.2-Bienes y servicios"/>
    <s v="2.1.2.2.1-Contratación de Bienes y Servicios"/>
    <s v="0203-MINISTERIO DE DEFENSA"/>
    <s v="0012-CUERPO ESPECIALIZADO DE SEGURIDAD FRONTERIZA TERRESTRE"/>
    <s v="1-SERVICIOS  GENERALES"/>
    <s v="1.3-Defensa nacional"/>
    <s v="1.3.01-Defensa militar"/>
    <s v="2.2-CONTRATACIÓN DE SERVICIOS"/>
    <s v="2.2.1-SERVICIOS BÁSICOS"/>
    <s v="99-MULTIPROVINCIAL"/>
    <s v="10-FONDO GENERAL"/>
    <s v="No Informado-"/>
    <s v="00-N/A"/>
    <s v="0000-NO APLICA"/>
    <s v="N"/>
    <n v="10467005"/>
    <n v="10467005"/>
    <n v="6500793.71"/>
    <n v="6500793.71"/>
  </r>
  <r>
    <x v="0"/>
    <x v="0"/>
    <x v="0"/>
    <x v="0"/>
    <s v="2.1.2.2-Bienes y servicios"/>
    <s v="2.1.2.2.1-Contratación de Bienes y Servicios"/>
    <s v="0203-MINISTERIO DE DEFENSA"/>
    <s v="0012-CUERPO ESPECIALIZADO DE SEGURIDAD FRONTERIZA TERRESTRE"/>
    <s v="1-SERVICIOS  GENERALES"/>
    <s v="1.3-Defensa nacional"/>
    <s v="1.3.01-Defensa militar"/>
    <s v="2.2-CONTRATACIÓN DE SERVICIOS"/>
    <s v="2.2.2-PUBLICIDAD, IMPRESIÓN Y ENCUADERNACIÓN"/>
    <s v="99-MULTIPROVINCIAL"/>
    <s v="10-FONDO GENERAL"/>
    <s v="No Informado-"/>
    <s v="00-N/A"/>
    <s v="0000-NO APLICA"/>
    <s v="N"/>
    <n v="200000"/>
    <n v="200000"/>
    <n v="141747.5"/>
    <n v="141747.5"/>
  </r>
  <r>
    <x v="0"/>
    <x v="0"/>
    <x v="0"/>
    <x v="0"/>
    <s v="2.1.2.2-Bienes y servicios"/>
    <s v="2.1.2.2.1-Contratación de Bienes y Servicios"/>
    <s v="0203-MINISTERIO DE DEFENSA"/>
    <s v="0012-CUERPO ESPECIALIZADO DE SEGURIDAD FRONTERIZA TERRESTRE"/>
    <s v="1-SERVICIOS  GENERALES"/>
    <s v="1.3-Defensa nacional"/>
    <s v="1.3.01-Defensa militar"/>
    <s v="2.2-CONTRATACIÓN DE SERVICIOS"/>
    <s v="2.2.3-VIÁTICOS"/>
    <s v="99-MULTIPROVINCIAL"/>
    <s v="10-FONDO GENERAL"/>
    <s v="No Informado-"/>
    <s v="00-N/A"/>
    <s v="0000-NO APLICA"/>
    <s v="N"/>
    <n v="3604800"/>
    <n v="3604800"/>
    <n v="3604800"/>
    <n v="2703600"/>
  </r>
  <r>
    <x v="0"/>
    <x v="0"/>
    <x v="0"/>
    <x v="0"/>
    <s v="2.1.2.2-Bienes y servicios"/>
    <s v="2.1.2.2.1-Contratación de Bienes y Servicios"/>
    <s v="0203-MINISTERIO DE DEFENSA"/>
    <s v="0012-CUERPO ESPECIALIZADO DE SEGURIDAD FRONTERIZA TERRESTRE"/>
    <s v="1-SERVICIOS  GENERALES"/>
    <s v="1.3-Defensa nacional"/>
    <s v="1.3.01-Defensa militar"/>
    <s v="2.2-CONTRATACIÓN DE SERVICIOS"/>
    <s v="2.2.5-ALQUILERES Y RENTAS"/>
    <s v="99-MULTIPROVINCIAL"/>
    <s v="10-FONDO GENERAL"/>
    <s v="No Informado-"/>
    <s v="00-N/A"/>
    <s v="0000-NO APLICA"/>
    <s v="N"/>
    <n v="800000"/>
    <n v="800000"/>
    <n v="600000"/>
    <n v="399991.68"/>
  </r>
  <r>
    <x v="0"/>
    <x v="0"/>
    <x v="0"/>
    <x v="0"/>
    <s v="2.1.2.2-Bienes y servicios"/>
    <s v="2.1.2.2.1-Contratación de Bienes y Servicios"/>
    <s v="0203-MINISTERIO DE DEFENSA"/>
    <s v="0012-CUERPO ESPECIALIZADO DE SEGURIDAD FRONTERIZA TERRESTRE"/>
    <s v="1-SERVICIOS  GENERALES"/>
    <s v="1.3-Defensa nacional"/>
    <s v="1.3.01-Defensa militar"/>
    <s v="2.2-CONTRATACIÓN DE SERVICIOS"/>
    <s v="2.2.6-SEGUROS"/>
    <s v="99-MULTIPROVINCIAL"/>
    <s v="10-FONDO GENERAL"/>
    <s v="No Informado-"/>
    <s v="00-N/A"/>
    <s v="0000-NO APLICA"/>
    <s v="N"/>
    <n v="2464404"/>
    <n v="2464404"/>
    <n v="2119483.91"/>
    <n v="2119483.91"/>
  </r>
  <r>
    <x v="0"/>
    <x v="0"/>
    <x v="0"/>
    <x v="0"/>
    <s v="2.1.2.2-Bienes y servicios"/>
    <s v="2.1.2.2.1-Contratación de Bienes y Servicios"/>
    <s v="0203-MINISTERIO DE DEFENSA"/>
    <s v="0012-CUERPO ESPECIALIZADO DE SEGURIDAD FRONTERIZA TERRESTRE"/>
    <s v="1-SERVICIOS  GENERALES"/>
    <s v="1.3-Defensa nacional"/>
    <s v="1.3.01-Defensa militar"/>
    <s v="2.2-CONTRATACIÓN DE SERVICIOS"/>
    <s v="2.2.7-SERVICIOS DE CONSERVACIÓN, REPARACIONES MENORES E INSTALACIONES TEMPORALES"/>
    <s v="99-MULTIPROVINCIAL"/>
    <s v="10-FONDO GENERAL"/>
    <s v="No Informado-"/>
    <s v="00-N/A"/>
    <s v="0000-NO APLICA"/>
    <s v="N"/>
    <n v="5500000"/>
    <n v="5035378.96"/>
    <n v="5033984"/>
    <n v="3772715.24"/>
  </r>
  <r>
    <x v="0"/>
    <x v="0"/>
    <x v="0"/>
    <x v="0"/>
    <s v="2.1.2.2-Bienes y servicios"/>
    <s v="2.1.2.2.1-Contratación de Bienes y Servicios"/>
    <s v="0203-MINISTERIO DE DEFENSA"/>
    <s v="0012-CUERPO ESPECIALIZADO DE SEGURIDAD FRONTERIZA TERRESTRE"/>
    <s v="1-SERVICIOS  GENERALES"/>
    <s v="1.3-Defensa nacional"/>
    <s v="1.3.01-Defensa militar"/>
    <s v="2.2-CONTRATACIÓN DE SERVICIOS"/>
    <s v="2.2.8-OTROS SERVICIOS NO INCLUIDOS EN CONCEPTOS ANTERIORES"/>
    <s v="99-MULTIPROVINCIAL"/>
    <s v="10-FONDO GENERAL"/>
    <s v="No Informado-"/>
    <s v="00-N/A"/>
    <s v="0000-NO APLICA"/>
    <s v="N"/>
    <n v="5300000"/>
    <n v="4134044"/>
    <n v="3634044.01"/>
    <n v="3093132.01"/>
  </r>
  <r>
    <x v="0"/>
    <x v="0"/>
    <x v="0"/>
    <x v="0"/>
    <s v="2.1.2.2-Bienes y servicios"/>
    <s v="2.1.2.2.1-Contratación de Bienes y Servicios"/>
    <s v="0203-MINISTERIO DE DEFENSA"/>
    <s v="0012-CUERPO ESPECIALIZADO DE SEGURIDAD FRONTERIZA TERRESTRE"/>
    <s v="1-SERVICIOS  GENERALES"/>
    <s v="1.3-Defensa nacional"/>
    <s v="1.3.01-Defensa militar"/>
    <s v="2.2-CONTRATACIÓN DE SERVICIOS"/>
    <s v="2.2.9-OTRAS CONTRATACIONES DE SERVICIOS"/>
    <s v="99-MULTIPROVINCIAL"/>
    <s v="10-FONDO GENERAL"/>
    <s v="No Informado-"/>
    <s v="00-N/A"/>
    <s v="0000-NO APLICA"/>
    <s v="N"/>
    <n v="1988409"/>
    <n v="1102330.04"/>
    <n v="1102330.04"/>
    <n v="1102330.04"/>
  </r>
  <r>
    <x v="0"/>
    <x v="0"/>
    <x v="0"/>
    <x v="0"/>
    <s v="2.1.2.2-Bienes y servicios"/>
    <s v="2.1.2.2.1-Contratación de Bienes y Servicios"/>
    <s v="0203-MINISTERIO DE DEFENSA"/>
    <s v="0012-CUERPO ESPECIALIZADO DE SEGURIDAD FRONTERIZA TERRESTRE"/>
    <s v="1-SERVICIOS  GENERALES"/>
    <s v="1.3-Defensa nacional"/>
    <s v="1.3.01-Defensa militar"/>
    <s v="2.3-MATERIALES Y SUMINISTROS"/>
    <s v="2.3.1-ALIMENTOS Y PRODUCTOS AGROFORESTALES"/>
    <s v="99-MULTIPROVINCIAL"/>
    <s v="10-FONDO GENERAL"/>
    <s v="No Informado-"/>
    <s v="00-N/A"/>
    <s v="0000-NO APLICA"/>
    <s v="N"/>
    <n v="57312203"/>
    <n v="59612203"/>
    <n v="56017039.899999999"/>
    <n v="42207635"/>
  </r>
  <r>
    <x v="0"/>
    <x v="0"/>
    <x v="0"/>
    <x v="0"/>
    <s v="2.1.2.2-Bienes y servicios"/>
    <s v="2.1.2.2.1-Contratación de Bienes y Servicios"/>
    <s v="0203-MINISTERIO DE DEFENSA"/>
    <s v="0012-CUERPO ESPECIALIZADO DE SEGURIDAD FRONTERIZA TERRESTRE"/>
    <s v="1-SERVICIOS  GENERALES"/>
    <s v="1.3-Defensa nacional"/>
    <s v="1.3.01-Defensa militar"/>
    <s v="2.3-MATERIALES Y SUMINISTROS"/>
    <s v="2.3.2-TEXTILES Y VESTUARIOS"/>
    <s v="99-MULTIPROVINCIAL"/>
    <s v="10-FONDO GENERAL"/>
    <s v="No Informado-"/>
    <s v="00-N/A"/>
    <s v="0000-NO APLICA"/>
    <s v="N"/>
    <n v="11979532"/>
    <n v="27306663.559999999"/>
    <n v="26263421.870000001"/>
    <n v="26263421.870000001"/>
  </r>
  <r>
    <x v="0"/>
    <x v="0"/>
    <x v="0"/>
    <x v="0"/>
    <s v="2.1.2.2-Bienes y servicios"/>
    <s v="2.1.2.2.1-Contratación de Bienes y Servicios"/>
    <s v="0203-MINISTERIO DE DEFENSA"/>
    <s v="0012-CUERPO ESPECIALIZADO DE SEGURIDAD FRONTERIZA TERRESTRE"/>
    <s v="1-SERVICIOS  GENERALES"/>
    <s v="1.3-Defensa nacional"/>
    <s v="1.3.01-Defensa militar"/>
    <s v="2.3-MATERIALES Y SUMINISTROS"/>
    <s v="2.3.3-PAPEL, CARTÓN E IMPRESOS"/>
    <s v="99-MULTIPROVINCIAL"/>
    <s v="10-FONDO GENERAL"/>
    <s v="No Informado-"/>
    <s v="00-N/A"/>
    <s v="0000-NO APLICA"/>
    <s v="N"/>
    <n v="2425000"/>
    <n v="2825000"/>
    <n v="1098562.48"/>
    <n v="1098562.48"/>
  </r>
  <r>
    <x v="0"/>
    <x v="0"/>
    <x v="0"/>
    <x v="0"/>
    <s v="2.1.2.2-Bienes y servicios"/>
    <s v="2.1.2.2.1-Contratación de Bienes y Servicios"/>
    <s v="0203-MINISTERIO DE DEFENSA"/>
    <s v="0012-CUERPO ESPECIALIZADO DE SEGURIDAD FRONTERIZA TERRESTRE"/>
    <s v="1-SERVICIOS  GENERALES"/>
    <s v="1.3-Defensa nacional"/>
    <s v="1.3.01-Defensa militar"/>
    <s v="2.3-MATERIALES Y SUMINISTROS"/>
    <s v="2.3.4-PRODUCTOS FARMACÉUTICOS"/>
    <s v="99-MULTIPROVINCIAL"/>
    <s v="10-FONDO GENERAL"/>
    <s v="No Informado-"/>
    <s v="00-N/A"/>
    <s v="0000-NO APLICA"/>
    <s v="N"/>
    <n v="900000"/>
    <n v="900000"/>
    <n v="0"/>
    <n v="0"/>
  </r>
  <r>
    <x v="0"/>
    <x v="0"/>
    <x v="0"/>
    <x v="0"/>
    <s v="2.1.2.2-Bienes y servicios"/>
    <s v="2.1.2.2.1-Contratación de Bienes y Servicios"/>
    <s v="0203-MINISTERIO DE DEFENSA"/>
    <s v="0012-CUERPO ESPECIALIZADO DE SEGURIDAD FRONTERIZA TERRESTRE"/>
    <s v="1-SERVICIOS  GENERALES"/>
    <s v="1.3-Defensa nacional"/>
    <s v="1.3.01-Defensa militar"/>
    <s v="2.3-MATERIALES Y SUMINISTROS"/>
    <s v="2.3.5-CUERO, CAUCHO Y PLÁSTICO"/>
    <s v="99-MULTIPROVINCIAL"/>
    <s v="10-FONDO GENERAL"/>
    <s v="No Informado-"/>
    <s v="00-N/A"/>
    <s v="0000-NO APLICA"/>
    <s v="N"/>
    <n v="2394685"/>
    <n v="5256113.26"/>
    <n v="4772126.1399999997"/>
    <n v="4772126.1399999997"/>
  </r>
  <r>
    <x v="0"/>
    <x v="0"/>
    <x v="0"/>
    <x v="0"/>
    <s v="2.1.2.2-Bienes y servicios"/>
    <s v="2.1.2.2.1-Contratación de Bienes y Servicios"/>
    <s v="0203-MINISTERIO DE DEFENSA"/>
    <s v="0012-CUERPO ESPECIALIZADO DE SEGURIDAD FRONTERIZA TERRESTRE"/>
    <s v="1-SERVICIOS  GENERALES"/>
    <s v="1.3-Defensa nacional"/>
    <s v="1.3.01-Defensa militar"/>
    <s v="2.3-MATERIALES Y SUMINISTROS"/>
    <s v="2.3.6-PRODUCTOS DE MINERALES, METÁLICOS Y NO METÁLICOS"/>
    <s v="99-MULTIPROVINCIAL"/>
    <s v="10-FONDO GENERAL"/>
    <s v="No Informado-"/>
    <s v="00-N/A"/>
    <s v="0000-NO APLICA"/>
    <s v="N"/>
    <n v="5834927"/>
    <n v="5807455.4199999999"/>
    <n v="5523799.6299999999"/>
    <n v="5523799.6299999999"/>
  </r>
  <r>
    <x v="0"/>
    <x v="0"/>
    <x v="0"/>
    <x v="0"/>
    <s v="2.1.2.2-Bienes y servicios"/>
    <s v="2.1.2.2.1-Contratación de Bienes y Servicios"/>
    <s v="0203-MINISTERIO DE DEFENSA"/>
    <s v="0012-CUERPO ESPECIALIZADO DE SEGURIDAD FRONTERIZA TERRESTRE"/>
    <s v="1-SERVICIOS  GENERALES"/>
    <s v="1.3-Defensa nacional"/>
    <s v="1.3.01-Defensa militar"/>
    <s v="2.3-MATERIALES Y SUMINISTROS"/>
    <s v="2.3.7-COMBUSTIBLES, LUBRICANTES, PRODUCTOS QUÍMICOS Y CONEXOS"/>
    <s v="99-MULTIPROVINCIAL"/>
    <s v="10-FONDO GENERAL"/>
    <s v="No Informado-"/>
    <s v="00-N/A"/>
    <s v="0000-NO APLICA"/>
    <s v="N"/>
    <n v="47214015"/>
    <n v="53414015"/>
    <n v="46721785.509999998"/>
    <n v="35846785.509999998"/>
  </r>
  <r>
    <x v="0"/>
    <x v="0"/>
    <x v="0"/>
    <x v="0"/>
    <s v="2.1.2.2-Bienes y servicios"/>
    <s v="2.1.2.2.1-Contratación de Bienes y Servicios"/>
    <s v="0203-MINISTERIO DE DEFENSA"/>
    <s v="0012-CUERPO ESPECIALIZADO DE SEGURIDAD FRONTERIZA TERRESTRE"/>
    <s v="1-SERVICIOS  GENERALES"/>
    <s v="1.3-Defensa nacional"/>
    <s v="1.3.01-Defensa militar"/>
    <s v="2.3-MATERIALES Y SUMINISTROS"/>
    <s v="2.3.9-PRODUCTOS Y ÚTILES VARIOS"/>
    <s v="99-MULTIPROVINCIAL"/>
    <s v="10-FONDO GENERAL"/>
    <s v="No Informado-"/>
    <s v="00-N/A"/>
    <s v="0000-NO APLICA"/>
    <s v="N"/>
    <n v="13167620"/>
    <n v="24307049"/>
    <n v="20940258.07"/>
    <n v="20940258.07"/>
  </r>
  <r>
    <x v="0"/>
    <x v="0"/>
    <x v="0"/>
    <x v="0"/>
    <s v="2.1.2.2-Bienes y servicios"/>
    <s v="2.1.2.2.1-Contratación de Bienes y Servicios"/>
    <s v="0203-MINISTERIO DE DEFENSA"/>
    <s v="0014-DIRECCION GENERAL DE LA RESERVA DE LAS FUERZAS ARMADAS Y POLICIA NACIONAL"/>
    <s v="1-SERVICIOS  GENERALES"/>
    <s v="1.3-Defensa nacional"/>
    <s v="1.3.01-Defensa militar"/>
    <s v="2.2-CONTRATACIÓN DE SERVICIOS"/>
    <s v="2.2.1-SERVICIOS BÁSICOS"/>
    <s v="99-MULTIPROVINCIAL"/>
    <s v="10-FONDO GENERAL"/>
    <s v="No Informado-"/>
    <s v="00-N/A"/>
    <s v="0000-NO APLICA"/>
    <s v="N"/>
    <n v="3087000"/>
    <n v="3087000"/>
    <n v="2415826.83"/>
    <n v="2415826.83"/>
  </r>
  <r>
    <x v="0"/>
    <x v="0"/>
    <x v="0"/>
    <x v="0"/>
    <s v="2.1.2.2-Bienes y servicios"/>
    <s v="2.1.2.2.1-Contratación de Bienes y Servicios"/>
    <s v="0203-MINISTERIO DE DEFENSA"/>
    <s v="0014-DIRECCION GENERAL DE LA RESERVA DE LAS FUERZAS ARMADAS Y POLICIA NACIONAL"/>
    <s v="1-SERVICIOS  GENERALES"/>
    <s v="1.3-Defensa nacional"/>
    <s v="1.3.01-Defensa militar"/>
    <s v="2.2-CONTRATACIÓN DE SERVICIOS"/>
    <s v="2.2.6-SEGUROS"/>
    <s v="99-MULTIPROVINCIAL"/>
    <s v="10-FONDO GENERAL"/>
    <s v="No Informado-"/>
    <s v="00-N/A"/>
    <s v="0000-NO APLICA"/>
    <s v="N"/>
    <n v="800000"/>
    <n v="800000"/>
    <n v="661027.07999999996"/>
    <n v="661027.07999999996"/>
  </r>
  <r>
    <x v="0"/>
    <x v="0"/>
    <x v="0"/>
    <x v="0"/>
    <s v="2.1.2.2-Bienes y servicios"/>
    <s v="2.1.2.2.1-Contratación de Bienes y Servicios"/>
    <s v="0203-MINISTERIO DE DEFENSA"/>
    <s v="0014-DIRECCION GENERAL DE LA RESERVA DE LAS FUERZAS ARMADAS Y POLICIA NACIONAL"/>
    <s v="1-SERVICIOS  GENERALES"/>
    <s v="1.3-Defensa nacional"/>
    <s v="1.3.01-Defensa militar"/>
    <s v="2.3-MATERIALES Y SUMINISTROS"/>
    <s v="2.3.2-TEXTILES Y VESTUARIOS"/>
    <s v="99-MULTIPROVINCIAL"/>
    <s v="10-FONDO GENERAL"/>
    <s v="No Informado-"/>
    <s v="00-N/A"/>
    <s v="0000-NO APLICA"/>
    <s v="N"/>
    <n v="80000"/>
    <n v="160000"/>
    <n v="0"/>
    <n v="0"/>
  </r>
  <r>
    <x v="0"/>
    <x v="0"/>
    <x v="0"/>
    <x v="0"/>
    <s v="2.1.2.2-Bienes y servicios"/>
    <s v="2.1.2.2.1-Contratación de Bienes y Servicios"/>
    <s v="0203-MINISTERIO DE DEFENSA"/>
    <s v="0014-DIRECCION GENERAL DE LA RESERVA DE LAS FUERZAS ARMADAS Y POLICIA NACIONAL"/>
    <s v="1-SERVICIOS  GENERALES"/>
    <s v="1.3-Defensa nacional"/>
    <s v="1.3.01-Defensa militar"/>
    <s v="2.3-MATERIALES Y SUMINISTROS"/>
    <s v="2.3.3-PAPEL, CARTÓN E IMPRESOS"/>
    <s v="99-MULTIPROVINCIAL"/>
    <s v="10-FONDO GENERAL"/>
    <s v="No Informado-"/>
    <s v="00-N/A"/>
    <s v="0000-NO APLICA"/>
    <s v="N"/>
    <n v="3467281"/>
    <n v="1646700"/>
    <n v="1161988"/>
    <n v="1161988"/>
  </r>
  <r>
    <x v="0"/>
    <x v="0"/>
    <x v="0"/>
    <x v="0"/>
    <s v="2.1.2.2-Bienes y servicios"/>
    <s v="2.1.2.2.1-Contratación de Bienes y Servicios"/>
    <s v="0203-MINISTERIO DE DEFENSA"/>
    <s v="0014-DIRECCION GENERAL DE LA RESERVA DE LAS FUERZAS ARMADAS Y POLICIA NACIONAL"/>
    <s v="1-SERVICIOS  GENERALES"/>
    <s v="1.3-Defensa nacional"/>
    <s v="1.3.01-Defensa militar"/>
    <s v="2.3-MATERIALES Y SUMINISTROS"/>
    <s v="2.3.4-PRODUCTOS FARMACÉUTICOS"/>
    <s v="99-MULTIPROVINCIAL"/>
    <s v="10-FONDO GENERAL"/>
    <s v="No Informado-"/>
    <s v="00-N/A"/>
    <s v="0000-NO APLICA"/>
    <s v="N"/>
    <n v="200344"/>
    <n v="656000"/>
    <n v="377297.4"/>
    <n v="377297.4"/>
  </r>
  <r>
    <x v="0"/>
    <x v="0"/>
    <x v="0"/>
    <x v="0"/>
    <s v="2.1.2.2-Bienes y servicios"/>
    <s v="2.1.2.2.1-Contratación de Bienes y Servicios"/>
    <s v="0203-MINISTERIO DE DEFENSA"/>
    <s v="0014-DIRECCION GENERAL DE LA RESERVA DE LAS FUERZAS ARMADAS Y POLICIA NACIONAL"/>
    <s v="1-SERVICIOS  GENERALES"/>
    <s v="1.3-Defensa nacional"/>
    <s v="1.3.01-Defensa militar"/>
    <s v="2.3-MATERIALES Y SUMINISTROS"/>
    <s v="2.3.7-COMBUSTIBLES, LUBRICANTES, PRODUCTOS QUÍMICOS Y CONEXOS"/>
    <s v="99-MULTIPROVINCIAL"/>
    <s v="10-FONDO GENERAL"/>
    <s v="No Informado-"/>
    <s v="00-N/A"/>
    <s v="0000-NO APLICA"/>
    <s v="N"/>
    <n v="4709600"/>
    <n v="4561012"/>
    <n v="3489128.57"/>
    <n v="3489128.57"/>
  </r>
  <r>
    <x v="0"/>
    <x v="0"/>
    <x v="0"/>
    <x v="0"/>
    <s v="2.1.2.2-Bienes y servicios"/>
    <s v="2.1.2.2.1-Contratación de Bienes y Servicios"/>
    <s v="0203-MINISTERIO DE DEFENSA"/>
    <s v="0014-DIRECCION GENERAL DE LA RESERVA DE LAS FUERZAS ARMADAS Y POLICIA NACIONAL"/>
    <s v="1-SERVICIOS  GENERALES"/>
    <s v="1.3-Defensa nacional"/>
    <s v="1.3.01-Defensa militar"/>
    <s v="2.3-MATERIALES Y SUMINISTROS"/>
    <s v="2.3.9-PRODUCTOS Y ÚTILES VARIOS"/>
    <s v="99-MULTIPROVINCIAL"/>
    <s v="10-FONDO GENERAL"/>
    <s v="No Informado-"/>
    <s v="00-N/A"/>
    <s v="0000-NO APLICA"/>
    <s v="N"/>
    <n v="1745930"/>
    <n v="1779443"/>
    <n v="1519417.13"/>
    <n v="1519417.13"/>
  </r>
  <r>
    <x v="0"/>
    <x v="0"/>
    <x v="0"/>
    <x v="0"/>
    <s v="2.1.2.2-Bienes y servicios"/>
    <s v="2.1.2.2.1-Contratación de Bienes y Servicios"/>
    <s v="0203-MINISTERIO DE DEFENSA"/>
    <s v="0015-CUERPOS ESPECIALIZADOS DE SEGURIDAD PORTUARIA"/>
    <s v="1-SERVICIOS  GENERALES"/>
    <s v="1.3-Defensa nacional"/>
    <s v="1.3.01-Defensa militar"/>
    <s v="2.2-CONTRATACIÓN DE SERVICIOS"/>
    <s v="2.2.1-SERVICIOS BÁSICOS"/>
    <s v="99-MULTIPROVINCIAL"/>
    <s v="10-FONDO GENERAL"/>
    <s v="No Informado-"/>
    <s v="00-N/A"/>
    <s v="0000-NO APLICA"/>
    <s v="N"/>
    <n v="2754000"/>
    <n v="3004000"/>
    <n v="3004000"/>
    <n v="2243360.35"/>
  </r>
  <r>
    <x v="0"/>
    <x v="0"/>
    <x v="0"/>
    <x v="0"/>
    <s v="2.1.2.2-Bienes y servicios"/>
    <s v="2.1.2.2.1-Contratación de Bienes y Servicios"/>
    <s v="0203-MINISTERIO DE DEFENSA"/>
    <s v="0015-CUERPOS ESPECIALIZADOS DE SEGURIDAD PORTUARIA"/>
    <s v="1-SERVICIOS  GENERALES"/>
    <s v="1.3-Defensa nacional"/>
    <s v="1.3.01-Defensa militar"/>
    <s v="2.2-CONTRATACIÓN DE SERVICIOS"/>
    <s v="2.2.3-VIÁTICOS"/>
    <s v="99-MULTIPROVINCIAL"/>
    <s v="10-FONDO GENERAL"/>
    <s v="No Informado-"/>
    <s v="00-N/A"/>
    <s v="0000-NO APLICA"/>
    <s v="N"/>
    <n v="3600000"/>
    <n v="3600000"/>
    <n v="3600000"/>
    <n v="2697455"/>
  </r>
  <r>
    <x v="0"/>
    <x v="0"/>
    <x v="0"/>
    <x v="0"/>
    <s v="2.1.2.2-Bienes y servicios"/>
    <s v="2.1.2.2.1-Contratación de Bienes y Servicios"/>
    <s v="0203-MINISTERIO DE DEFENSA"/>
    <s v="0015-CUERPOS ESPECIALIZADOS DE SEGURIDAD PORTUARIA"/>
    <s v="1-SERVICIOS  GENERALES"/>
    <s v="1.3-Defensa nacional"/>
    <s v="1.3.01-Defensa militar"/>
    <s v="2.2-CONTRATACIÓN DE SERVICIOS"/>
    <s v="2.2.5-ALQUILERES Y RENTAS"/>
    <s v="99-MULTIPROVINCIAL"/>
    <s v="10-FONDO GENERAL"/>
    <s v="No Informado-"/>
    <s v="00-N/A"/>
    <s v="0000-NO APLICA"/>
    <s v="N"/>
    <n v="420000"/>
    <n v="255054"/>
    <n v="221840"/>
    <n v="187343.39"/>
  </r>
  <r>
    <x v="0"/>
    <x v="0"/>
    <x v="0"/>
    <x v="0"/>
    <s v="2.1.2.2-Bienes y servicios"/>
    <s v="2.1.2.2.1-Contratación de Bienes y Servicios"/>
    <s v="0203-MINISTERIO DE DEFENSA"/>
    <s v="0015-CUERPOS ESPECIALIZADOS DE SEGURIDAD PORTUARIA"/>
    <s v="1-SERVICIOS  GENERALES"/>
    <s v="1.3-Defensa nacional"/>
    <s v="1.3.01-Defensa militar"/>
    <s v="2.2-CONTRATACIÓN DE SERVICIOS"/>
    <s v="2.2.6-SEGUROS"/>
    <s v="99-MULTIPROVINCIAL"/>
    <s v="10-FONDO GENERAL"/>
    <s v="No Informado-"/>
    <s v="00-N/A"/>
    <s v="0000-NO APLICA"/>
    <s v="N"/>
    <n v="245000"/>
    <n v="409946"/>
    <n v="409945.38"/>
    <n v="409945.38"/>
  </r>
  <r>
    <x v="0"/>
    <x v="0"/>
    <x v="0"/>
    <x v="0"/>
    <s v="2.1.2.2-Bienes y servicios"/>
    <s v="2.1.2.2.1-Contratación de Bienes y Servicios"/>
    <s v="0203-MINISTERIO DE DEFENSA"/>
    <s v="0015-CUERPOS ESPECIALIZADOS DE SEGURIDAD PORTUARIA"/>
    <s v="1-SERVICIOS  GENERALES"/>
    <s v="1.3-Defensa nacional"/>
    <s v="1.3.01-Defensa militar"/>
    <s v="2.2-CONTRATACIÓN DE SERVICIOS"/>
    <s v="2.2.7-SERVICIOS DE CONSERVACIÓN, REPARACIONES MENORES E INSTALACIONES TEMPORALES"/>
    <s v="99-MULTIPROVINCIAL"/>
    <s v="10-FONDO GENERAL"/>
    <s v="No Informado-"/>
    <s v="00-N/A"/>
    <s v="0000-NO APLICA"/>
    <s v="N"/>
    <n v="180000"/>
    <n v="180000"/>
    <n v="0"/>
    <n v="0"/>
  </r>
  <r>
    <x v="0"/>
    <x v="0"/>
    <x v="0"/>
    <x v="0"/>
    <s v="2.1.2.2-Bienes y servicios"/>
    <s v="2.1.2.2.1-Contratación de Bienes y Servicios"/>
    <s v="0203-MINISTERIO DE DEFENSA"/>
    <s v="0015-CUERPOS ESPECIALIZADOS DE SEGURIDAD PORTUARIA"/>
    <s v="1-SERVICIOS  GENERALES"/>
    <s v="1.3-Defensa nacional"/>
    <s v="1.3.01-Defensa militar"/>
    <s v="2.3-MATERIALES Y SUMINISTROS"/>
    <s v="2.3.1-ALIMENTOS Y PRODUCTOS AGROFORESTALES"/>
    <s v="99-MULTIPROVINCIAL"/>
    <s v="10-FONDO GENERAL"/>
    <s v="No Informado-"/>
    <s v="00-N/A"/>
    <s v="0000-NO APLICA"/>
    <s v="N"/>
    <n v="9600000"/>
    <n v="9600000"/>
    <n v="9600000"/>
    <n v="7186480"/>
  </r>
  <r>
    <x v="0"/>
    <x v="0"/>
    <x v="0"/>
    <x v="0"/>
    <s v="2.1.2.2-Bienes y servicios"/>
    <s v="2.1.2.2.1-Contratación de Bienes y Servicios"/>
    <s v="0203-MINISTERIO DE DEFENSA"/>
    <s v="0015-CUERPOS ESPECIALIZADOS DE SEGURIDAD PORTUARIA"/>
    <s v="1-SERVICIOS  GENERALES"/>
    <s v="1.3-Defensa nacional"/>
    <s v="1.3.01-Defensa militar"/>
    <s v="2.3-MATERIALES Y SUMINISTROS"/>
    <s v="2.3.2-TEXTILES Y VESTUARIOS"/>
    <s v="99-MULTIPROVINCIAL"/>
    <s v="10-FONDO GENERAL"/>
    <s v="No Informado-"/>
    <s v="00-N/A"/>
    <s v="0000-NO APLICA"/>
    <s v="N"/>
    <n v="200000"/>
    <n v="1317138"/>
    <n v="1223660"/>
    <n v="1223660"/>
  </r>
  <r>
    <x v="0"/>
    <x v="0"/>
    <x v="0"/>
    <x v="0"/>
    <s v="2.1.2.2-Bienes y servicios"/>
    <s v="2.1.2.2.1-Contratación de Bienes y Servicios"/>
    <s v="0203-MINISTERIO DE DEFENSA"/>
    <s v="0015-CUERPOS ESPECIALIZADOS DE SEGURIDAD PORTUARIA"/>
    <s v="1-SERVICIOS  GENERALES"/>
    <s v="1.3-Defensa nacional"/>
    <s v="1.3.01-Defensa militar"/>
    <s v="2.3-MATERIALES Y SUMINISTROS"/>
    <s v="2.3.3-PAPEL, CARTÓN E IMPRESOS"/>
    <s v="99-MULTIPROVINCIAL"/>
    <s v="10-FONDO GENERAL"/>
    <s v="No Informado-"/>
    <s v="00-N/A"/>
    <s v="0000-NO APLICA"/>
    <s v="N"/>
    <n v="394130"/>
    <n v="258041"/>
    <n v="204611.66"/>
    <n v="204611.65"/>
  </r>
  <r>
    <x v="0"/>
    <x v="0"/>
    <x v="0"/>
    <x v="0"/>
    <s v="2.1.2.2-Bienes y servicios"/>
    <s v="2.1.2.2.1-Contratación de Bienes y Servicios"/>
    <s v="0203-MINISTERIO DE DEFENSA"/>
    <s v="0015-CUERPOS ESPECIALIZADOS DE SEGURIDAD PORTUARIA"/>
    <s v="1-SERVICIOS  GENERALES"/>
    <s v="1.3-Defensa nacional"/>
    <s v="1.3.01-Defensa militar"/>
    <s v="2.3-MATERIALES Y SUMINISTROS"/>
    <s v="2.3.6-PRODUCTOS DE MINERALES, METÁLICOS Y NO METÁLICOS"/>
    <s v="99-MULTIPROVINCIAL"/>
    <s v="10-FONDO GENERAL"/>
    <s v="No Informado-"/>
    <s v="00-N/A"/>
    <s v="0000-NO APLICA"/>
    <s v="N"/>
    <n v="0"/>
    <n v="439"/>
    <n v="438.96"/>
    <n v="438.96"/>
  </r>
  <r>
    <x v="0"/>
    <x v="0"/>
    <x v="0"/>
    <x v="0"/>
    <s v="2.1.2.2-Bienes y servicios"/>
    <s v="2.1.2.2.1-Contratación de Bienes y Servicios"/>
    <s v="0203-MINISTERIO DE DEFENSA"/>
    <s v="0015-CUERPOS ESPECIALIZADOS DE SEGURIDAD PORTUARIA"/>
    <s v="1-SERVICIOS  GENERALES"/>
    <s v="1.3-Defensa nacional"/>
    <s v="1.3.01-Defensa militar"/>
    <s v="2.3-MATERIALES Y SUMINISTROS"/>
    <s v="2.3.7-COMBUSTIBLES, LUBRICANTES, PRODUCTOS QUÍMICOS Y CONEXOS"/>
    <s v="99-MULTIPROVINCIAL"/>
    <s v="10-FONDO GENERAL"/>
    <s v="No Informado-"/>
    <s v="00-N/A"/>
    <s v="0000-NO APLICA"/>
    <s v="N"/>
    <n v="9240000"/>
    <n v="8997950"/>
    <n v="8656968.4000000004"/>
    <n v="6496968.4000000004"/>
  </r>
  <r>
    <x v="0"/>
    <x v="0"/>
    <x v="0"/>
    <x v="0"/>
    <s v="2.1.2.2-Bienes y servicios"/>
    <s v="2.1.2.2.1-Contratación de Bienes y Servicios"/>
    <s v="0203-MINISTERIO DE DEFENSA"/>
    <s v="0015-CUERPOS ESPECIALIZADOS DE SEGURIDAD PORTUARIA"/>
    <s v="1-SERVICIOS  GENERALES"/>
    <s v="1.3-Defensa nacional"/>
    <s v="1.3.01-Defensa militar"/>
    <s v="2.3-MATERIALES Y SUMINISTROS"/>
    <s v="2.3.9-PRODUCTOS Y ÚTILES VARIOS"/>
    <s v="99-MULTIPROVINCIAL"/>
    <s v="10-FONDO GENERAL"/>
    <s v="No Informado-"/>
    <s v="00-N/A"/>
    <s v="0000-NO APLICA"/>
    <s v="N"/>
    <n v="63140"/>
    <n v="198111"/>
    <n v="179628.36"/>
    <n v="179628.32"/>
  </r>
  <r>
    <x v="0"/>
    <x v="0"/>
    <x v="0"/>
    <x v="0"/>
    <s v="2.1.2.2-Bienes y servicios"/>
    <s v="2.1.2.2.1-Contratación de Bienes y Servicios"/>
    <s v="0203-MINISTERIO DE DEFENSA"/>
    <s v="0017-SERVICIO MILITAR VOLUNTARIO"/>
    <s v="1-SERVICIOS  GENERALES"/>
    <s v="1.3-Defensa nacional"/>
    <s v="1.3.01-Defensa militar"/>
    <s v="2.2-CONTRATACIÓN DE SERVICIOS"/>
    <s v="2.2.1-SERVICIOS BÁSICOS"/>
    <s v="99-MULTIPROVINCIAL"/>
    <s v="10-FONDO GENERAL"/>
    <s v="No Informado-"/>
    <s v="00-N/A"/>
    <s v="0000-NO APLICA"/>
    <s v="N"/>
    <n v="1235908"/>
    <n v="1304908"/>
    <n v="981445.31"/>
    <n v="981445.31"/>
  </r>
  <r>
    <x v="0"/>
    <x v="0"/>
    <x v="0"/>
    <x v="0"/>
    <s v="2.1.2.2-Bienes y servicios"/>
    <s v="2.1.2.2.1-Contratación de Bienes y Servicios"/>
    <s v="0203-MINISTERIO DE DEFENSA"/>
    <s v="0017-SERVICIO MILITAR VOLUNTARIO"/>
    <s v="1-SERVICIOS  GENERALES"/>
    <s v="1.3-Defensa nacional"/>
    <s v="1.3.01-Defensa militar"/>
    <s v="2.2-CONTRATACIÓN DE SERVICIOS"/>
    <s v="2.2.3-VIÁTICOS"/>
    <s v="99-MULTIPROVINCIAL"/>
    <s v="10-FONDO GENERAL"/>
    <s v="No Informado-"/>
    <s v="00-N/A"/>
    <s v="0000-NO APLICA"/>
    <s v="N"/>
    <n v="300000"/>
    <n v="300000"/>
    <n v="69875"/>
    <n v="69875"/>
  </r>
  <r>
    <x v="0"/>
    <x v="0"/>
    <x v="0"/>
    <x v="0"/>
    <s v="2.1.2.2-Bienes y servicios"/>
    <s v="2.1.2.2.1-Contratación de Bienes y Servicios"/>
    <s v="0203-MINISTERIO DE DEFENSA"/>
    <s v="0017-SERVICIO MILITAR VOLUNTARIO"/>
    <s v="1-SERVICIOS  GENERALES"/>
    <s v="1.3-Defensa nacional"/>
    <s v="1.3.01-Defensa militar"/>
    <s v="2.2-CONTRATACIÓN DE SERVICIOS"/>
    <s v="2.2.4-TRANSPORTE Y ALMACENAJE"/>
    <s v="99-MULTIPROVINCIAL"/>
    <s v="10-FONDO GENERAL"/>
    <s v="No Informado-"/>
    <s v="00-N/A"/>
    <s v="0000-NO APLICA"/>
    <s v="N"/>
    <n v="160000"/>
    <n v="0"/>
    <n v="0"/>
    <n v="0"/>
  </r>
  <r>
    <x v="0"/>
    <x v="0"/>
    <x v="0"/>
    <x v="0"/>
    <s v="2.1.2.2-Bienes y servicios"/>
    <s v="2.1.2.2.1-Contratación de Bienes y Servicios"/>
    <s v="0203-MINISTERIO DE DEFENSA"/>
    <s v="0017-SERVICIO MILITAR VOLUNTARIO"/>
    <s v="1-SERVICIOS  GENERALES"/>
    <s v="1.3-Defensa nacional"/>
    <s v="1.3.01-Defensa militar"/>
    <s v="2.2-CONTRATACIÓN DE SERVICIOS"/>
    <s v="2.2.5-ALQUILERES Y RENTAS"/>
    <s v="99-MULTIPROVINCIAL"/>
    <s v="10-FONDO GENERAL"/>
    <s v="No Informado-"/>
    <s v="00-N/A"/>
    <s v="0000-NO APLICA"/>
    <s v="N"/>
    <n v="1619952"/>
    <n v="1725149"/>
    <n v="1725149"/>
    <n v="1292372"/>
  </r>
  <r>
    <x v="0"/>
    <x v="0"/>
    <x v="0"/>
    <x v="0"/>
    <s v="2.1.2.2-Bienes y servicios"/>
    <s v="2.1.2.2.1-Contratación de Bienes y Servicios"/>
    <s v="0203-MINISTERIO DE DEFENSA"/>
    <s v="0017-SERVICIO MILITAR VOLUNTARIO"/>
    <s v="1-SERVICIOS  GENERALES"/>
    <s v="1.3-Defensa nacional"/>
    <s v="1.3.01-Defensa militar"/>
    <s v="2.2-CONTRATACIÓN DE SERVICIOS"/>
    <s v="2.2.7-SERVICIOS DE CONSERVACIÓN, REPARACIONES MENORES E INSTALACIONES TEMPORALES"/>
    <s v="99-MULTIPROVINCIAL"/>
    <s v="10-FONDO GENERAL"/>
    <s v="No Informado-"/>
    <s v="00-N/A"/>
    <s v="0000-NO APLICA"/>
    <s v="N"/>
    <n v="60000"/>
    <n v="60000"/>
    <n v="0"/>
    <n v="0"/>
  </r>
  <r>
    <x v="0"/>
    <x v="0"/>
    <x v="0"/>
    <x v="0"/>
    <s v="2.1.2.2-Bienes y servicios"/>
    <s v="2.1.2.2.1-Contratación de Bienes y Servicios"/>
    <s v="0203-MINISTERIO DE DEFENSA"/>
    <s v="0017-SERVICIO MILITAR VOLUNTARIO"/>
    <s v="1-SERVICIOS  GENERALES"/>
    <s v="1.3-Defensa nacional"/>
    <s v="1.3.01-Defensa militar"/>
    <s v="2.3-MATERIALES Y SUMINISTROS"/>
    <s v="2.3.1-ALIMENTOS Y PRODUCTOS AGROFORESTALES"/>
    <s v="99-MULTIPROVINCIAL"/>
    <s v="10-FONDO GENERAL"/>
    <s v="No Informado-"/>
    <s v="00-N/A"/>
    <s v="0000-NO APLICA"/>
    <s v="N"/>
    <n v="5749800"/>
    <n v="5749800"/>
    <n v="4920420"/>
    <n v="4015020"/>
  </r>
  <r>
    <x v="0"/>
    <x v="0"/>
    <x v="0"/>
    <x v="0"/>
    <s v="2.1.2.2-Bienes y servicios"/>
    <s v="2.1.2.2.1-Contratación de Bienes y Servicios"/>
    <s v="0203-MINISTERIO DE DEFENSA"/>
    <s v="0017-SERVICIO MILITAR VOLUNTARIO"/>
    <s v="1-SERVICIOS  GENERALES"/>
    <s v="1.3-Defensa nacional"/>
    <s v="1.3.01-Defensa militar"/>
    <s v="2.3-MATERIALES Y SUMINISTROS"/>
    <s v="2.3.2-TEXTILES Y VESTUARIOS"/>
    <s v="99-MULTIPROVINCIAL"/>
    <s v="10-FONDO GENERAL"/>
    <s v="No Informado-"/>
    <s v="00-N/A"/>
    <s v="0000-NO APLICA"/>
    <s v="N"/>
    <n v="8000000"/>
    <n v="8536469.5800000001"/>
    <n v="7911837.8600000003"/>
    <n v="7911837.8600000003"/>
  </r>
  <r>
    <x v="0"/>
    <x v="0"/>
    <x v="0"/>
    <x v="0"/>
    <s v="2.1.2.2-Bienes y servicios"/>
    <s v="2.1.2.2.1-Contratación de Bienes y Servicios"/>
    <s v="0203-MINISTERIO DE DEFENSA"/>
    <s v="0017-SERVICIO MILITAR VOLUNTARIO"/>
    <s v="1-SERVICIOS  GENERALES"/>
    <s v="1.3-Defensa nacional"/>
    <s v="1.3.01-Defensa militar"/>
    <s v="2.3-MATERIALES Y SUMINISTROS"/>
    <s v="2.3.3-PAPEL, CARTÓN E IMPRESOS"/>
    <s v="99-MULTIPROVINCIAL"/>
    <s v="10-FONDO GENERAL"/>
    <s v="No Informado-"/>
    <s v="00-N/A"/>
    <s v="0000-NO APLICA"/>
    <s v="N"/>
    <n v="4269183"/>
    <n v="503488"/>
    <n v="225350.5"/>
    <n v="225350.5"/>
  </r>
  <r>
    <x v="0"/>
    <x v="0"/>
    <x v="0"/>
    <x v="0"/>
    <s v="2.1.2.2-Bienes y servicios"/>
    <s v="2.1.2.2.1-Contratación de Bienes y Servicios"/>
    <s v="0203-MINISTERIO DE DEFENSA"/>
    <s v="0017-SERVICIO MILITAR VOLUNTARIO"/>
    <s v="1-SERVICIOS  GENERALES"/>
    <s v="1.3-Defensa nacional"/>
    <s v="1.3.01-Defensa militar"/>
    <s v="2.3-MATERIALES Y SUMINISTROS"/>
    <s v="2.3.4-PRODUCTOS FARMACÉUTICOS"/>
    <s v="99-MULTIPROVINCIAL"/>
    <s v="10-FONDO GENERAL"/>
    <s v="No Informado-"/>
    <s v="00-N/A"/>
    <s v="0000-NO APLICA"/>
    <s v="N"/>
    <n v="1200000"/>
    <n v="1200000"/>
    <n v="1200000"/>
    <n v="900000"/>
  </r>
  <r>
    <x v="0"/>
    <x v="0"/>
    <x v="0"/>
    <x v="0"/>
    <s v="2.1.2.2-Bienes y servicios"/>
    <s v="2.1.2.2.1-Contratación de Bienes y Servicios"/>
    <s v="0203-MINISTERIO DE DEFENSA"/>
    <s v="0017-SERVICIO MILITAR VOLUNTARIO"/>
    <s v="1-SERVICIOS  GENERALES"/>
    <s v="1.3-Defensa nacional"/>
    <s v="1.3.01-Defensa militar"/>
    <s v="2.3-MATERIALES Y SUMINISTROS"/>
    <s v="2.3.5-CUERO, CAUCHO Y PLÁSTICO"/>
    <s v="99-MULTIPROVINCIAL"/>
    <s v="10-FONDO GENERAL"/>
    <s v="No Informado-"/>
    <s v="00-N/A"/>
    <s v="0000-NO APLICA"/>
    <s v="N"/>
    <n v="60000"/>
    <n v="15281"/>
    <n v="15281"/>
    <n v="15281"/>
  </r>
  <r>
    <x v="0"/>
    <x v="0"/>
    <x v="0"/>
    <x v="0"/>
    <s v="2.1.2.2-Bienes y servicios"/>
    <s v="2.1.2.2.1-Contratación de Bienes y Servicios"/>
    <s v="0203-MINISTERIO DE DEFENSA"/>
    <s v="0017-SERVICIO MILITAR VOLUNTARIO"/>
    <s v="1-SERVICIOS  GENERALES"/>
    <s v="1.3-Defensa nacional"/>
    <s v="1.3.01-Defensa militar"/>
    <s v="2.3-MATERIALES Y SUMINISTROS"/>
    <s v="2.3.6-PRODUCTOS DE MINERALES, METÁLICOS Y NO METÁLICOS"/>
    <s v="99-MULTIPROVINCIAL"/>
    <s v="10-FONDO GENERAL"/>
    <s v="No Informado-"/>
    <s v="00-N/A"/>
    <s v="0000-NO APLICA"/>
    <s v="N"/>
    <n v="0"/>
    <n v="52265.599999999999"/>
    <n v="2265.6"/>
    <n v="2265.6"/>
  </r>
  <r>
    <x v="0"/>
    <x v="0"/>
    <x v="0"/>
    <x v="0"/>
    <s v="2.1.2.2-Bienes y servicios"/>
    <s v="2.1.2.2.1-Contratación de Bienes y Servicios"/>
    <s v="0203-MINISTERIO DE DEFENSA"/>
    <s v="0017-SERVICIO MILITAR VOLUNTARIO"/>
    <s v="1-SERVICIOS  GENERALES"/>
    <s v="1.3-Defensa nacional"/>
    <s v="1.3.01-Defensa militar"/>
    <s v="2.3-MATERIALES Y SUMINISTROS"/>
    <s v="2.3.7-COMBUSTIBLES, LUBRICANTES, PRODUCTOS QUÍMICOS Y CONEXOS"/>
    <s v="99-MULTIPROVINCIAL"/>
    <s v="10-FONDO GENERAL"/>
    <s v="No Informado-"/>
    <s v="00-N/A"/>
    <s v="0000-NO APLICA"/>
    <s v="N"/>
    <n v="4400000"/>
    <n v="4426178"/>
    <n v="4253394"/>
    <n v="3353394"/>
  </r>
  <r>
    <x v="0"/>
    <x v="0"/>
    <x v="0"/>
    <x v="0"/>
    <s v="2.1.2.2-Bienes y servicios"/>
    <s v="2.1.2.2.1-Contratación de Bienes y Servicios"/>
    <s v="0203-MINISTERIO DE DEFENSA"/>
    <s v="0017-SERVICIO MILITAR VOLUNTARIO"/>
    <s v="1-SERVICIOS  GENERALES"/>
    <s v="1.3-Defensa nacional"/>
    <s v="1.3.01-Defensa militar"/>
    <s v="2.3-MATERIALES Y SUMINISTROS"/>
    <s v="2.3.9-PRODUCTOS Y ÚTILES VARIOS"/>
    <s v="99-MULTIPROVINCIAL"/>
    <s v="10-FONDO GENERAL"/>
    <s v="No Informado-"/>
    <s v="00-N/A"/>
    <s v="0000-NO APLICA"/>
    <s v="N"/>
    <n v="0"/>
    <n v="882188.82"/>
    <n v="630811.52"/>
    <n v="630811.52"/>
  </r>
  <r>
    <x v="0"/>
    <x v="0"/>
    <x v="0"/>
    <x v="0"/>
    <s v="2.1.2.2-Bienes y servicios"/>
    <s v="2.1.2.2.1-Contratación de Bienes y Servicios"/>
    <s v="0203-MINISTERIO DE DEFENSA"/>
    <s v="0019-SUPERINTENDENCIA DE VIGILANCIA Y SEGURIDAD PRIVADA"/>
    <s v="1-SERVICIOS  GENERALES"/>
    <s v="1.3-Defensa nacional"/>
    <s v="1.3.01-Defensa militar"/>
    <s v="2.2-CONTRATACIÓN DE SERVICIOS"/>
    <s v="2.2.1-SERVICIOS BÁSICOS"/>
    <s v="99-MULTIPROVINCIAL"/>
    <s v="10-FONDO GENERAL"/>
    <s v="No Informado-"/>
    <s v="00-N/A"/>
    <s v="0000-NO APLICA"/>
    <s v="N"/>
    <n v="2920000"/>
    <n v="2920000"/>
    <n v="1933829.32"/>
    <n v="1933829.32"/>
  </r>
  <r>
    <x v="0"/>
    <x v="0"/>
    <x v="0"/>
    <x v="0"/>
    <s v="2.1.2.2-Bienes y servicios"/>
    <s v="2.1.2.2.1-Contratación de Bienes y Servicios"/>
    <s v="0203-MINISTERIO DE DEFENSA"/>
    <s v="0019-SUPERINTENDENCIA DE VIGILANCIA Y SEGURIDAD PRIVADA"/>
    <s v="1-SERVICIOS  GENERALES"/>
    <s v="1.3-Defensa nacional"/>
    <s v="1.3.01-Defensa militar"/>
    <s v="2.2-CONTRATACIÓN DE SERVICIOS"/>
    <s v="2.2.3-VIÁTICOS"/>
    <s v="99-MULTIPROVINCIAL"/>
    <s v="10-FONDO GENERAL"/>
    <s v="No Informado-"/>
    <s v="00-N/A"/>
    <s v="0000-NO APLICA"/>
    <s v="N"/>
    <n v="4152000"/>
    <n v="4152000"/>
    <n v="3101400"/>
    <n v="3101400"/>
  </r>
  <r>
    <x v="0"/>
    <x v="0"/>
    <x v="0"/>
    <x v="0"/>
    <s v="2.1.2.2-Bienes y servicios"/>
    <s v="2.1.2.2.1-Contratación de Bienes y Servicios"/>
    <s v="0203-MINISTERIO DE DEFENSA"/>
    <s v="0019-SUPERINTENDENCIA DE VIGILANCIA Y SEGURIDAD PRIVADA"/>
    <s v="1-SERVICIOS  GENERALES"/>
    <s v="1.3-Defensa nacional"/>
    <s v="1.3.01-Defensa militar"/>
    <s v="2.2-CONTRATACIÓN DE SERVICIOS"/>
    <s v="2.2.5-ALQUILERES Y RENTAS"/>
    <s v="99-MULTIPROVINCIAL"/>
    <s v="10-FONDO GENERAL"/>
    <s v="No Informado-"/>
    <s v="00-N/A"/>
    <s v="0000-NO APLICA"/>
    <s v="N"/>
    <n v="3984000"/>
    <n v="4129000"/>
    <n v="4089000"/>
    <n v="2841000"/>
  </r>
  <r>
    <x v="0"/>
    <x v="0"/>
    <x v="0"/>
    <x v="0"/>
    <s v="2.1.2.2-Bienes y servicios"/>
    <s v="2.1.2.2.1-Contratación de Bienes y Servicios"/>
    <s v="0203-MINISTERIO DE DEFENSA"/>
    <s v="0019-SUPERINTENDENCIA DE VIGILANCIA Y SEGURIDAD PRIVADA"/>
    <s v="1-SERVICIOS  GENERALES"/>
    <s v="1.3-Defensa nacional"/>
    <s v="1.3.01-Defensa militar"/>
    <s v="2.2-CONTRATACIÓN DE SERVICIOS"/>
    <s v="2.2.6-SEGUROS"/>
    <s v="99-MULTIPROVINCIAL"/>
    <s v="10-FONDO GENERAL"/>
    <s v="No Informado-"/>
    <s v="00-N/A"/>
    <s v="0000-NO APLICA"/>
    <s v="N"/>
    <n v="500000"/>
    <n v="500000"/>
    <n v="319053.07"/>
    <n v="319053.07"/>
  </r>
  <r>
    <x v="0"/>
    <x v="0"/>
    <x v="0"/>
    <x v="0"/>
    <s v="2.1.2.2-Bienes y servicios"/>
    <s v="2.1.2.2.1-Contratación de Bienes y Servicios"/>
    <s v="0203-MINISTERIO DE DEFENSA"/>
    <s v="0019-SUPERINTENDENCIA DE VIGILANCIA Y SEGURIDAD PRIVADA"/>
    <s v="1-SERVICIOS  GENERALES"/>
    <s v="1.3-Defensa nacional"/>
    <s v="1.3.01-Defensa militar"/>
    <s v="2.2-CONTRATACIÓN DE SERVICIOS"/>
    <s v="2.2.7-SERVICIOS DE CONSERVACIÓN, REPARACIONES MENORES E INSTALACIONES TEMPORALES"/>
    <s v="99-MULTIPROVINCIAL"/>
    <s v="10-FONDO GENERAL"/>
    <s v="No Informado-"/>
    <s v="00-N/A"/>
    <s v="0000-NO APLICA"/>
    <s v="N"/>
    <n v="0"/>
    <n v="300000"/>
    <n v="204848"/>
    <n v="204848"/>
  </r>
  <r>
    <x v="0"/>
    <x v="0"/>
    <x v="0"/>
    <x v="0"/>
    <s v="2.1.2.2-Bienes y servicios"/>
    <s v="2.1.2.2.1-Contratación de Bienes y Servicios"/>
    <s v="0203-MINISTERIO DE DEFENSA"/>
    <s v="0019-SUPERINTENDENCIA DE VIGILANCIA Y SEGURIDAD PRIVADA"/>
    <s v="1-SERVICIOS  GENERALES"/>
    <s v="1.3-Defensa nacional"/>
    <s v="1.3.01-Defensa militar"/>
    <s v="2.2-CONTRATACIÓN DE SERVICIOS"/>
    <s v="2.2.8-OTROS SERVICIOS NO INCLUIDOS EN CONCEPTOS ANTERIORES"/>
    <s v="99-MULTIPROVINCIAL"/>
    <s v="10-FONDO GENERAL"/>
    <s v="No Informado-"/>
    <s v="00-N/A"/>
    <s v="0000-NO APLICA"/>
    <s v="N"/>
    <n v="779230"/>
    <n v="779230"/>
    <n v="690886.46"/>
    <n v="690886.46"/>
  </r>
  <r>
    <x v="0"/>
    <x v="0"/>
    <x v="0"/>
    <x v="0"/>
    <s v="2.1.2.2-Bienes y servicios"/>
    <s v="2.1.2.2.1-Contratación de Bienes y Servicios"/>
    <s v="0203-MINISTERIO DE DEFENSA"/>
    <s v="0019-SUPERINTENDENCIA DE VIGILANCIA Y SEGURIDAD PRIVADA"/>
    <s v="1-SERVICIOS  GENERALES"/>
    <s v="1.3-Defensa nacional"/>
    <s v="1.3.01-Defensa militar"/>
    <s v="2.3-MATERIALES Y SUMINISTROS"/>
    <s v="2.3.1-ALIMENTOS Y PRODUCTOS AGROFORESTALES"/>
    <s v="99-MULTIPROVINCIAL"/>
    <s v="10-FONDO GENERAL"/>
    <s v="No Informado-"/>
    <s v="00-N/A"/>
    <s v="0000-NO APLICA"/>
    <s v="N"/>
    <n v="3912000"/>
    <n v="3912000"/>
    <n v="2902024.2"/>
    <n v="2902024.2"/>
  </r>
  <r>
    <x v="0"/>
    <x v="0"/>
    <x v="0"/>
    <x v="0"/>
    <s v="2.1.2.2-Bienes y servicios"/>
    <s v="2.1.2.2.1-Contratación de Bienes y Servicios"/>
    <s v="0203-MINISTERIO DE DEFENSA"/>
    <s v="0019-SUPERINTENDENCIA DE VIGILANCIA Y SEGURIDAD PRIVADA"/>
    <s v="1-SERVICIOS  GENERALES"/>
    <s v="1.3-Defensa nacional"/>
    <s v="1.3.01-Defensa militar"/>
    <s v="2.3-MATERIALES Y SUMINISTROS"/>
    <s v="2.3.2-TEXTILES Y VESTUARIOS"/>
    <s v="99-MULTIPROVINCIAL"/>
    <s v="10-FONDO GENERAL"/>
    <s v="No Informado-"/>
    <s v="00-N/A"/>
    <s v="0000-NO APLICA"/>
    <s v="N"/>
    <n v="750000"/>
    <n v="1305000"/>
    <n v="999326.77"/>
    <n v="840498.77"/>
  </r>
  <r>
    <x v="0"/>
    <x v="0"/>
    <x v="0"/>
    <x v="0"/>
    <s v="2.1.2.2-Bienes y servicios"/>
    <s v="2.1.2.2.1-Contratación de Bienes y Servicios"/>
    <s v="0203-MINISTERIO DE DEFENSA"/>
    <s v="0019-SUPERINTENDENCIA DE VIGILANCIA Y SEGURIDAD PRIVADA"/>
    <s v="1-SERVICIOS  GENERALES"/>
    <s v="1.3-Defensa nacional"/>
    <s v="1.3.01-Defensa militar"/>
    <s v="2.3-MATERIALES Y SUMINISTROS"/>
    <s v="2.3.3-PAPEL, CARTÓN E IMPRESOS"/>
    <s v="99-MULTIPROVINCIAL"/>
    <s v="10-FONDO GENERAL"/>
    <s v="No Informado-"/>
    <s v="00-N/A"/>
    <s v="0000-NO APLICA"/>
    <s v="N"/>
    <n v="3211732"/>
    <n v="749790"/>
    <n v="495423"/>
    <n v="495423"/>
  </r>
  <r>
    <x v="0"/>
    <x v="0"/>
    <x v="0"/>
    <x v="0"/>
    <s v="2.1.2.2-Bienes y servicios"/>
    <s v="2.1.2.2.1-Contratación de Bienes y Servicios"/>
    <s v="0203-MINISTERIO DE DEFENSA"/>
    <s v="0019-SUPERINTENDENCIA DE VIGILANCIA Y SEGURIDAD PRIVADA"/>
    <s v="1-SERVICIOS  GENERALES"/>
    <s v="1.3-Defensa nacional"/>
    <s v="1.3.01-Defensa militar"/>
    <s v="2.3-MATERIALES Y SUMINISTROS"/>
    <s v="2.3.5-CUERO, CAUCHO Y PLÁSTICO"/>
    <s v="99-MULTIPROVINCIAL"/>
    <s v="10-FONDO GENERAL"/>
    <s v="No Informado-"/>
    <s v="00-N/A"/>
    <s v="0000-NO APLICA"/>
    <s v="N"/>
    <n v="617979"/>
    <n v="367979"/>
    <n v="85759.99"/>
    <n v="85759.99"/>
  </r>
  <r>
    <x v="0"/>
    <x v="0"/>
    <x v="0"/>
    <x v="0"/>
    <s v="2.1.2.2-Bienes y servicios"/>
    <s v="2.1.2.2.1-Contratación de Bienes y Servicios"/>
    <s v="0203-MINISTERIO DE DEFENSA"/>
    <s v="0019-SUPERINTENDENCIA DE VIGILANCIA Y SEGURIDAD PRIVADA"/>
    <s v="1-SERVICIOS  GENERALES"/>
    <s v="1.3-Defensa nacional"/>
    <s v="1.3.01-Defensa militar"/>
    <s v="2.3-MATERIALES Y SUMINISTROS"/>
    <s v="2.3.6-PRODUCTOS DE MINERALES, METÁLICOS Y NO METÁLICOS"/>
    <s v="99-MULTIPROVINCIAL"/>
    <s v="10-FONDO GENERAL"/>
    <s v="No Informado-"/>
    <s v="00-N/A"/>
    <s v="0000-NO APLICA"/>
    <s v="N"/>
    <n v="550000"/>
    <n v="277000"/>
    <n v="138532"/>
    <n v="138532"/>
  </r>
  <r>
    <x v="0"/>
    <x v="0"/>
    <x v="0"/>
    <x v="0"/>
    <s v="2.1.2.2-Bienes y servicios"/>
    <s v="2.1.2.2.1-Contratación de Bienes y Servicios"/>
    <s v="0203-MINISTERIO DE DEFENSA"/>
    <s v="0019-SUPERINTENDENCIA DE VIGILANCIA Y SEGURIDAD PRIVADA"/>
    <s v="1-SERVICIOS  GENERALES"/>
    <s v="1.3-Defensa nacional"/>
    <s v="1.3.01-Defensa militar"/>
    <s v="2.3-MATERIALES Y SUMINISTROS"/>
    <s v="2.3.7-COMBUSTIBLES, LUBRICANTES, PRODUCTOS QUÍMICOS Y CONEXOS"/>
    <s v="99-MULTIPROVINCIAL"/>
    <s v="10-FONDO GENERAL"/>
    <s v="No Informado-"/>
    <s v="00-N/A"/>
    <s v="0000-NO APLICA"/>
    <s v="N"/>
    <n v="5472000"/>
    <n v="5472000"/>
    <n v="5374101.7999999998"/>
    <n v="4156101.8"/>
  </r>
  <r>
    <x v="0"/>
    <x v="0"/>
    <x v="0"/>
    <x v="0"/>
    <s v="2.1.2.2-Bienes y servicios"/>
    <s v="2.1.2.2.1-Contratación de Bienes y Servicios"/>
    <s v="0203-MINISTERIO DE DEFENSA"/>
    <s v="0019-SUPERINTENDENCIA DE VIGILANCIA Y SEGURIDAD PRIVADA"/>
    <s v="1-SERVICIOS  GENERALES"/>
    <s v="1.3-Defensa nacional"/>
    <s v="1.3.01-Defensa militar"/>
    <s v="2.3-MATERIALES Y SUMINISTROS"/>
    <s v="2.3.9-PRODUCTOS Y ÚTILES VARIOS"/>
    <s v="99-MULTIPROVINCIAL"/>
    <s v="10-FONDO GENERAL"/>
    <s v="No Informado-"/>
    <s v="00-N/A"/>
    <s v="0000-NO APLICA"/>
    <s v="N"/>
    <n v="1000000"/>
    <n v="1200000"/>
    <n v="1026830.26"/>
    <n v="1026830.26"/>
  </r>
  <r>
    <x v="0"/>
    <x v="0"/>
    <x v="0"/>
    <x v="0"/>
    <s v="2.1.2.2-Bienes y servicios"/>
    <s v="2.1.2.2.1-Contratación de Bienes y Servicios"/>
    <s v="0203-MINISTERIO DE DEFENSA"/>
    <s v="0020-CUERPO ESPECIALIZADO PARA LA SEGURIDAD DEL METRO DE SANTO DOMINGO"/>
    <s v="1-SERVICIOS  GENERALES"/>
    <s v="1.3-Defensa nacional"/>
    <s v="1.3.01-Defensa militar"/>
    <s v="2.2-CONTRATACIÓN DE SERVICIOS"/>
    <s v="2.2.1-SERVICIOS BÁSICOS"/>
    <s v="99-MULTIPROVINCIAL"/>
    <s v="10-FONDO GENERAL"/>
    <s v="No Informado-"/>
    <s v="00-N/A"/>
    <s v="0000-NO APLICA"/>
    <s v="N"/>
    <n v="8400000"/>
    <n v="8400000"/>
    <n v="5735373.7000000002"/>
    <n v="5735373.7000000002"/>
  </r>
  <r>
    <x v="0"/>
    <x v="0"/>
    <x v="0"/>
    <x v="0"/>
    <s v="2.1.2.2-Bienes y servicios"/>
    <s v="2.1.2.2.1-Contratación de Bienes y Servicios"/>
    <s v="0203-MINISTERIO DE DEFENSA"/>
    <s v="0020-CUERPO ESPECIALIZADO PARA LA SEGURIDAD DEL METRO DE SANTO DOMINGO"/>
    <s v="1-SERVICIOS  GENERALES"/>
    <s v="1.3-Defensa nacional"/>
    <s v="1.3.01-Defensa militar"/>
    <s v="2.2-CONTRATACIÓN DE SERVICIOS"/>
    <s v="2.2.2-PUBLICIDAD, IMPRESIÓN Y ENCUADERNACIÓN"/>
    <s v="99-MULTIPROVINCIAL"/>
    <s v="10-FONDO GENERAL"/>
    <s v="No Informado-"/>
    <s v="00-N/A"/>
    <s v="0000-NO APLICA"/>
    <s v="N"/>
    <n v="425000"/>
    <n v="635000"/>
    <n v="411088.4"/>
    <n v="411088.4"/>
  </r>
  <r>
    <x v="0"/>
    <x v="0"/>
    <x v="0"/>
    <x v="0"/>
    <s v="2.1.2.2-Bienes y servicios"/>
    <s v="2.1.2.2.1-Contratación de Bienes y Servicios"/>
    <s v="0203-MINISTERIO DE DEFENSA"/>
    <s v="0020-CUERPO ESPECIALIZADO PARA LA SEGURIDAD DEL METRO DE SANTO DOMINGO"/>
    <s v="1-SERVICIOS  GENERALES"/>
    <s v="1.3-Defensa nacional"/>
    <s v="1.3.01-Defensa militar"/>
    <s v="2.2-CONTRATACIÓN DE SERVICIOS"/>
    <s v="2.2.5-ALQUILERES Y RENTAS"/>
    <s v="99-MULTIPROVINCIAL"/>
    <s v="10-FONDO GENERAL"/>
    <s v="No Informado-"/>
    <s v="00-N/A"/>
    <s v="0000-NO APLICA"/>
    <s v="N"/>
    <n v="580000"/>
    <n v="580000"/>
    <n v="389400"/>
    <n v="272342.23"/>
  </r>
  <r>
    <x v="0"/>
    <x v="0"/>
    <x v="0"/>
    <x v="0"/>
    <s v="2.1.2.2-Bienes y servicios"/>
    <s v="2.1.2.2.1-Contratación de Bienes y Servicios"/>
    <s v="0203-MINISTERIO DE DEFENSA"/>
    <s v="0020-CUERPO ESPECIALIZADO PARA LA SEGURIDAD DEL METRO DE SANTO DOMINGO"/>
    <s v="1-SERVICIOS  GENERALES"/>
    <s v="1.3-Defensa nacional"/>
    <s v="1.3.01-Defensa militar"/>
    <s v="2.2-CONTRATACIÓN DE SERVICIOS"/>
    <s v="2.2.6-SEGUROS"/>
    <s v="99-MULTIPROVINCIAL"/>
    <s v="10-FONDO GENERAL"/>
    <s v="No Informado-"/>
    <s v="00-N/A"/>
    <s v="0000-NO APLICA"/>
    <s v="N"/>
    <n v="150000"/>
    <n v="167700"/>
    <n v="166731.66"/>
    <n v="166731.66"/>
  </r>
  <r>
    <x v="0"/>
    <x v="0"/>
    <x v="0"/>
    <x v="0"/>
    <s v="2.1.2.2-Bienes y servicios"/>
    <s v="2.1.2.2.1-Contratación de Bienes y Servicios"/>
    <s v="0203-MINISTERIO DE DEFENSA"/>
    <s v="0020-CUERPO ESPECIALIZADO PARA LA SEGURIDAD DEL METRO DE SANTO DOMINGO"/>
    <s v="1-SERVICIOS  GENERALES"/>
    <s v="1.3-Defensa nacional"/>
    <s v="1.3.01-Defensa militar"/>
    <s v="2.2-CONTRATACIÓN DE SERVICIOS"/>
    <s v="2.2.7-SERVICIOS DE CONSERVACIÓN, REPARACIONES MENORES E INSTALACIONES TEMPORALES"/>
    <s v="99-MULTIPROVINCIAL"/>
    <s v="10-FONDO GENERAL"/>
    <s v="No Informado-"/>
    <s v="00-N/A"/>
    <s v="0000-NO APLICA"/>
    <s v="N"/>
    <n v="1920000"/>
    <n v="2160000"/>
    <n v="1742285.5"/>
    <n v="1742285.49"/>
  </r>
  <r>
    <x v="0"/>
    <x v="0"/>
    <x v="0"/>
    <x v="0"/>
    <s v="2.1.2.2-Bienes y servicios"/>
    <s v="2.1.2.2.1-Contratación de Bienes y Servicios"/>
    <s v="0203-MINISTERIO DE DEFENSA"/>
    <s v="0020-CUERPO ESPECIALIZADO PARA LA SEGURIDAD DEL METRO DE SANTO DOMINGO"/>
    <s v="1-SERVICIOS  GENERALES"/>
    <s v="1.3-Defensa nacional"/>
    <s v="1.3.01-Defensa militar"/>
    <s v="2.2-CONTRATACIÓN DE SERVICIOS"/>
    <s v="2.2.8-OTROS SERVICIOS NO INCLUIDOS EN CONCEPTOS ANTERIORES"/>
    <s v="99-MULTIPROVINCIAL"/>
    <s v="10-FONDO GENERAL"/>
    <s v="No Informado-"/>
    <s v="00-N/A"/>
    <s v="0000-NO APLICA"/>
    <s v="N"/>
    <n v="770000"/>
    <n v="7170000"/>
    <n v="6420466.8099999996"/>
    <n v="6363826.8099999996"/>
  </r>
  <r>
    <x v="0"/>
    <x v="0"/>
    <x v="0"/>
    <x v="0"/>
    <s v="2.1.2.2-Bienes y servicios"/>
    <s v="2.1.2.2.1-Contratación de Bienes y Servicios"/>
    <s v="0203-MINISTERIO DE DEFENSA"/>
    <s v="0020-CUERPO ESPECIALIZADO PARA LA SEGURIDAD DEL METRO DE SANTO DOMINGO"/>
    <s v="1-SERVICIOS  GENERALES"/>
    <s v="1.3-Defensa nacional"/>
    <s v="1.3.01-Defensa militar"/>
    <s v="2.2-CONTRATACIÓN DE SERVICIOS"/>
    <s v="2.2.9-OTRAS CONTRATACIONES DE SERVICIOS"/>
    <s v="99-MULTIPROVINCIAL"/>
    <s v="10-FONDO GENERAL"/>
    <s v="No Informado-"/>
    <s v="00-N/A"/>
    <s v="0000-NO APLICA"/>
    <s v="N"/>
    <n v="700000"/>
    <n v="500000"/>
    <n v="431431.6"/>
    <n v="431431.6"/>
  </r>
  <r>
    <x v="0"/>
    <x v="0"/>
    <x v="0"/>
    <x v="0"/>
    <s v="2.1.2.2-Bienes y servicios"/>
    <s v="2.1.2.2.1-Contratación de Bienes y Servicios"/>
    <s v="0203-MINISTERIO DE DEFENSA"/>
    <s v="0020-CUERPO ESPECIALIZADO PARA LA SEGURIDAD DEL METRO DE SANTO DOMINGO"/>
    <s v="1-SERVICIOS  GENERALES"/>
    <s v="1.3-Defensa nacional"/>
    <s v="1.3.01-Defensa militar"/>
    <s v="2.3-MATERIALES Y SUMINISTROS"/>
    <s v="2.3.1-ALIMENTOS Y PRODUCTOS AGROFORESTALES"/>
    <s v="99-MULTIPROVINCIAL"/>
    <s v="10-FONDO GENERAL"/>
    <s v="No Informado-"/>
    <s v="00-N/A"/>
    <s v="0000-NO APLICA"/>
    <s v="N"/>
    <n v="38118019"/>
    <n v="39656350"/>
    <n v="30142674"/>
    <n v="30142674"/>
  </r>
  <r>
    <x v="0"/>
    <x v="0"/>
    <x v="0"/>
    <x v="0"/>
    <s v="2.1.2.2-Bienes y servicios"/>
    <s v="2.1.2.2.1-Contratación de Bienes y Servicios"/>
    <s v="0203-MINISTERIO DE DEFENSA"/>
    <s v="0020-CUERPO ESPECIALIZADO PARA LA SEGURIDAD DEL METRO DE SANTO DOMINGO"/>
    <s v="1-SERVICIOS  GENERALES"/>
    <s v="1.3-Defensa nacional"/>
    <s v="1.3.01-Defensa militar"/>
    <s v="2.3-MATERIALES Y SUMINISTROS"/>
    <s v="2.3.2-TEXTILES Y VESTUARIOS"/>
    <s v="99-MULTIPROVINCIAL"/>
    <s v="10-FONDO GENERAL"/>
    <s v="No Informado-"/>
    <s v="00-N/A"/>
    <s v="0000-NO APLICA"/>
    <s v="N"/>
    <n v="26600000"/>
    <n v="12721957"/>
    <n v="10414091.18"/>
    <n v="10414091.18"/>
  </r>
  <r>
    <x v="0"/>
    <x v="0"/>
    <x v="0"/>
    <x v="0"/>
    <s v="2.1.2.2-Bienes y servicios"/>
    <s v="2.1.2.2.1-Contratación de Bienes y Servicios"/>
    <s v="0203-MINISTERIO DE DEFENSA"/>
    <s v="0020-CUERPO ESPECIALIZADO PARA LA SEGURIDAD DEL METRO DE SANTO DOMINGO"/>
    <s v="1-SERVICIOS  GENERALES"/>
    <s v="1.3-Defensa nacional"/>
    <s v="1.3.01-Defensa militar"/>
    <s v="2.3-MATERIALES Y SUMINISTROS"/>
    <s v="2.3.3-PAPEL, CARTÓN E IMPRESOS"/>
    <s v="99-MULTIPROVINCIAL"/>
    <s v="10-FONDO GENERAL"/>
    <s v="No Informado-"/>
    <s v="00-N/A"/>
    <s v="0000-NO APLICA"/>
    <s v="N"/>
    <n v="1030000"/>
    <n v="1478619"/>
    <n v="1017419.6"/>
    <n v="1017419.6"/>
  </r>
  <r>
    <x v="0"/>
    <x v="0"/>
    <x v="0"/>
    <x v="0"/>
    <s v="2.1.2.2-Bienes y servicios"/>
    <s v="2.1.2.2.1-Contratación de Bienes y Servicios"/>
    <s v="0203-MINISTERIO DE DEFENSA"/>
    <s v="0020-CUERPO ESPECIALIZADO PARA LA SEGURIDAD DEL METRO DE SANTO DOMINGO"/>
    <s v="1-SERVICIOS  GENERALES"/>
    <s v="1.3-Defensa nacional"/>
    <s v="1.3.01-Defensa militar"/>
    <s v="2.3-MATERIALES Y SUMINISTROS"/>
    <s v="2.3.4-PRODUCTOS FARMACÉUTICOS"/>
    <s v="99-MULTIPROVINCIAL"/>
    <s v="10-FONDO GENERAL"/>
    <s v="No Informado-"/>
    <s v="00-N/A"/>
    <s v="0000-NO APLICA"/>
    <s v="N"/>
    <n v="540000"/>
    <n v="687888.3"/>
    <n v="476461.3"/>
    <n v="476461.3"/>
  </r>
  <r>
    <x v="0"/>
    <x v="0"/>
    <x v="0"/>
    <x v="0"/>
    <s v="2.1.2.2-Bienes y servicios"/>
    <s v="2.1.2.2.1-Contratación de Bienes y Servicios"/>
    <s v="0203-MINISTERIO DE DEFENSA"/>
    <s v="0020-CUERPO ESPECIALIZADO PARA LA SEGURIDAD DEL METRO DE SANTO DOMINGO"/>
    <s v="1-SERVICIOS  GENERALES"/>
    <s v="1.3-Defensa nacional"/>
    <s v="1.3.01-Defensa militar"/>
    <s v="2.3-MATERIALES Y SUMINISTROS"/>
    <s v="2.3.5-CUERO, CAUCHO Y PLÁSTICO"/>
    <s v="99-MULTIPROVINCIAL"/>
    <s v="10-FONDO GENERAL"/>
    <s v="No Informado-"/>
    <s v="00-N/A"/>
    <s v="0000-NO APLICA"/>
    <s v="N"/>
    <n v="605000"/>
    <n v="925251"/>
    <n v="150323.07"/>
    <n v="150323.07"/>
  </r>
  <r>
    <x v="0"/>
    <x v="0"/>
    <x v="0"/>
    <x v="0"/>
    <s v="2.1.2.2-Bienes y servicios"/>
    <s v="2.1.2.2.1-Contratación de Bienes y Servicios"/>
    <s v="0203-MINISTERIO DE DEFENSA"/>
    <s v="0020-CUERPO ESPECIALIZADO PARA LA SEGURIDAD DEL METRO DE SANTO DOMINGO"/>
    <s v="1-SERVICIOS  GENERALES"/>
    <s v="1.3-Defensa nacional"/>
    <s v="1.3.01-Defensa militar"/>
    <s v="2.3-MATERIALES Y SUMINISTROS"/>
    <s v="2.3.6-PRODUCTOS DE MINERALES, METÁLICOS Y NO METÁLICOS"/>
    <s v="99-MULTIPROVINCIAL"/>
    <s v="10-FONDO GENERAL"/>
    <s v="No Informado-"/>
    <s v="00-N/A"/>
    <s v="0000-NO APLICA"/>
    <s v="N"/>
    <n v="1050000"/>
    <n v="1383227"/>
    <n v="1305126.71"/>
    <n v="1305126.7"/>
  </r>
  <r>
    <x v="0"/>
    <x v="0"/>
    <x v="0"/>
    <x v="0"/>
    <s v="2.1.2.2-Bienes y servicios"/>
    <s v="2.1.2.2.1-Contratación de Bienes y Servicios"/>
    <s v="0203-MINISTERIO DE DEFENSA"/>
    <s v="0020-CUERPO ESPECIALIZADO PARA LA SEGURIDAD DEL METRO DE SANTO DOMINGO"/>
    <s v="1-SERVICIOS  GENERALES"/>
    <s v="1.3-Defensa nacional"/>
    <s v="1.3.01-Defensa militar"/>
    <s v="2.3-MATERIALES Y SUMINISTROS"/>
    <s v="2.3.7-COMBUSTIBLES, LUBRICANTES, PRODUCTOS QUÍMICOS Y CONEXOS"/>
    <s v="99-MULTIPROVINCIAL"/>
    <s v="10-FONDO GENERAL"/>
    <s v="No Informado-"/>
    <s v="00-N/A"/>
    <s v="0000-NO APLICA"/>
    <s v="N"/>
    <n v="12020000"/>
    <n v="12665780.68"/>
    <n v="12269140.310000001"/>
    <n v="9110574.8499999996"/>
  </r>
  <r>
    <x v="0"/>
    <x v="0"/>
    <x v="0"/>
    <x v="0"/>
    <s v="2.1.2.2-Bienes y servicios"/>
    <s v="2.1.2.2.1-Contratación de Bienes y Servicios"/>
    <s v="0203-MINISTERIO DE DEFENSA"/>
    <s v="0020-CUERPO ESPECIALIZADO PARA LA SEGURIDAD DEL METRO DE SANTO DOMINGO"/>
    <s v="1-SERVICIOS  GENERALES"/>
    <s v="1.3-Defensa nacional"/>
    <s v="1.3.01-Defensa militar"/>
    <s v="2.3-MATERIALES Y SUMINISTROS"/>
    <s v="2.3.9-PRODUCTOS Y ÚTILES VARIOS"/>
    <s v="99-MULTIPROVINCIAL"/>
    <s v="10-FONDO GENERAL"/>
    <s v="No Informado-"/>
    <s v="00-N/A"/>
    <s v="0000-NO APLICA"/>
    <s v="N"/>
    <n v="2979887"/>
    <n v="4749492.0199999996"/>
    <n v="4595286.07"/>
    <n v="4595286.07"/>
  </r>
  <r>
    <x v="0"/>
    <x v="0"/>
    <x v="0"/>
    <x v="0"/>
    <s v="2.1.2.2-Bienes y servicios"/>
    <s v="2.1.2.2.1-Contratación de Bienes y Servicios"/>
    <s v="0203-MINISTERIO DE DEFENSA"/>
    <s v="0026-Cuerpo Especializado de Seguridad Aeroportuaria y de Aviación Civil (CESAC)"/>
    <s v="1-SERVICIOS  GENERALES"/>
    <s v="1.3-Defensa nacional"/>
    <s v="1.3.01-Defensa militar"/>
    <s v="2.2-CONTRATACIÓN DE SERVICIOS"/>
    <s v="2.2.1-SERVICIOS BÁSICOS"/>
    <s v="99-MULTIPROVINCIAL"/>
    <s v="20-FONDOS CON DESTINO ESPECÍFICO"/>
    <s v="No Informado-"/>
    <s v="00-N/A"/>
    <s v="0000-NO APLICA"/>
    <s v="N"/>
    <n v="16155960"/>
    <n v="16155960"/>
    <n v="12726594.359999999"/>
    <n v="12726594.359999999"/>
  </r>
  <r>
    <x v="0"/>
    <x v="0"/>
    <x v="0"/>
    <x v="0"/>
    <s v="2.1.2.2-Bienes y servicios"/>
    <s v="2.1.2.2.1-Contratación de Bienes y Servicios"/>
    <s v="0203-MINISTERIO DE DEFENSA"/>
    <s v="0026-Cuerpo Especializado de Seguridad Aeroportuaria y de Aviación Civil (CESAC)"/>
    <s v="1-SERVICIOS  GENERALES"/>
    <s v="1.3-Defensa nacional"/>
    <s v="1.3.01-Defensa militar"/>
    <s v="2.2-CONTRATACIÓN DE SERVICIOS"/>
    <s v="2.2.2-PUBLICIDAD, IMPRESIÓN Y ENCUADERNACIÓN"/>
    <s v="99-MULTIPROVINCIAL"/>
    <s v="20-FONDOS CON DESTINO ESPECÍFICO"/>
    <s v="No Informado-"/>
    <s v="00-N/A"/>
    <s v="0000-NO APLICA"/>
    <s v="N"/>
    <n v="797544"/>
    <n v="3797544"/>
    <n v="3515322.8"/>
    <n v="3515322.8"/>
  </r>
  <r>
    <x v="0"/>
    <x v="0"/>
    <x v="0"/>
    <x v="0"/>
    <s v="2.1.2.2-Bienes y servicios"/>
    <s v="2.1.2.2.1-Contratación de Bienes y Servicios"/>
    <s v="0203-MINISTERIO DE DEFENSA"/>
    <s v="0026-Cuerpo Especializado de Seguridad Aeroportuaria y de Aviación Civil (CESAC)"/>
    <s v="1-SERVICIOS  GENERALES"/>
    <s v="1.3-Defensa nacional"/>
    <s v="1.3.01-Defensa militar"/>
    <s v="2.2-CONTRATACIÓN DE SERVICIOS"/>
    <s v="2.2.3-VIÁTICOS"/>
    <s v="99-MULTIPROVINCIAL"/>
    <s v="20-FONDOS CON DESTINO ESPECÍFICO"/>
    <s v="No Informado-"/>
    <s v="00-N/A"/>
    <s v="0000-NO APLICA"/>
    <s v="N"/>
    <n v="9000000"/>
    <n v="9000000"/>
    <n v="3698622.5"/>
    <n v="3698622.5"/>
  </r>
  <r>
    <x v="0"/>
    <x v="0"/>
    <x v="0"/>
    <x v="0"/>
    <s v="2.1.2.2-Bienes y servicios"/>
    <s v="2.1.2.2.1-Contratación de Bienes y Servicios"/>
    <s v="0203-MINISTERIO DE DEFENSA"/>
    <s v="0026-Cuerpo Especializado de Seguridad Aeroportuaria y de Aviación Civil (CESAC)"/>
    <s v="1-SERVICIOS  GENERALES"/>
    <s v="1.3-Defensa nacional"/>
    <s v="1.3.01-Defensa militar"/>
    <s v="2.2-CONTRATACIÓN DE SERVICIOS"/>
    <s v="2.2.4-TRANSPORTE Y ALMACENAJE"/>
    <s v="99-MULTIPROVINCIAL"/>
    <s v="20-FONDOS CON DESTINO ESPECÍFICO"/>
    <s v="No Informado-"/>
    <s v="00-N/A"/>
    <s v="0000-NO APLICA"/>
    <s v="N"/>
    <n v="1500000"/>
    <n v="1500000"/>
    <n v="861555.09"/>
    <n v="861555.08"/>
  </r>
  <r>
    <x v="0"/>
    <x v="0"/>
    <x v="0"/>
    <x v="0"/>
    <s v="2.1.2.2-Bienes y servicios"/>
    <s v="2.1.2.2.1-Contratación de Bienes y Servicios"/>
    <s v="0203-MINISTERIO DE DEFENSA"/>
    <s v="0026-Cuerpo Especializado de Seguridad Aeroportuaria y de Aviación Civil (CESAC)"/>
    <s v="1-SERVICIOS  GENERALES"/>
    <s v="1.3-Defensa nacional"/>
    <s v="1.3.01-Defensa militar"/>
    <s v="2.2-CONTRATACIÓN DE SERVICIOS"/>
    <s v="2.2.5-ALQUILERES Y RENTAS"/>
    <s v="99-MULTIPROVINCIAL"/>
    <s v="20-FONDOS CON DESTINO ESPECÍFICO"/>
    <s v="No Informado-"/>
    <s v="00-N/A"/>
    <s v="0000-NO APLICA"/>
    <s v="N"/>
    <n v="19000000"/>
    <n v="20400000"/>
    <n v="8335762.0300000003"/>
    <n v="3299884.23"/>
  </r>
  <r>
    <x v="0"/>
    <x v="0"/>
    <x v="0"/>
    <x v="0"/>
    <s v="2.1.2.2-Bienes y servicios"/>
    <s v="2.1.2.2.1-Contratación de Bienes y Servicios"/>
    <s v="0203-MINISTERIO DE DEFENSA"/>
    <s v="0026-Cuerpo Especializado de Seguridad Aeroportuaria y de Aviación Civil (CESAC)"/>
    <s v="1-SERVICIOS  GENERALES"/>
    <s v="1.3-Defensa nacional"/>
    <s v="1.3.01-Defensa militar"/>
    <s v="2.2-CONTRATACIÓN DE SERVICIOS"/>
    <s v="2.2.6-SEGUROS"/>
    <s v="99-MULTIPROVINCIAL"/>
    <s v="20-FONDOS CON DESTINO ESPECÍFICO"/>
    <s v="No Informado-"/>
    <s v="00-N/A"/>
    <s v="0000-NO APLICA"/>
    <s v="N"/>
    <n v="14000000"/>
    <n v="14000000"/>
    <n v="44166.37"/>
    <n v="44166.37"/>
  </r>
  <r>
    <x v="0"/>
    <x v="0"/>
    <x v="0"/>
    <x v="0"/>
    <s v="2.1.2.2-Bienes y servicios"/>
    <s v="2.1.2.2.1-Contratación de Bienes y Servicios"/>
    <s v="0203-MINISTERIO DE DEFENSA"/>
    <s v="0026-Cuerpo Especializado de Seguridad Aeroportuaria y de Aviación Civil (CESAC)"/>
    <s v="1-SERVICIOS  GENERALES"/>
    <s v="1.3-Defensa nacional"/>
    <s v="1.3.01-Defensa militar"/>
    <s v="2.2-CONTRATACIÓN DE SERVICIOS"/>
    <s v="2.2.7-SERVICIOS DE CONSERVACIÓN, REPARACIONES MENORES E INSTALACIONES TEMPORALES"/>
    <s v="99-MULTIPROVINCIAL"/>
    <s v="20-FONDOS CON DESTINO ESPECÍFICO"/>
    <s v="No Informado-"/>
    <s v="00-N/A"/>
    <s v="0000-NO APLICA"/>
    <s v="N"/>
    <n v="26000000"/>
    <n v="29870000"/>
    <n v="11570651.98"/>
    <n v="6904226.8600000003"/>
  </r>
  <r>
    <x v="0"/>
    <x v="0"/>
    <x v="0"/>
    <x v="0"/>
    <s v="2.1.2.2-Bienes y servicios"/>
    <s v="2.1.2.2.1-Contratación de Bienes y Servicios"/>
    <s v="0203-MINISTERIO DE DEFENSA"/>
    <s v="0026-Cuerpo Especializado de Seguridad Aeroportuaria y de Aviación Civil (CESAC)"/>
    <s v="1-SERVICIOS  GENERALES"/>
    <s v="1.3-Defensa nacional"/>
    <s v="1.3.01-Defensa militar"/>
    <s v="2.2-CONTRATACIÓN DE SERVICIOS"/>
    <s v="2.2.8-OTROS SERVICIOS NO INCLUIDOS EN CONCEPTOS ANTERIORES"/>
    <s v="99-MULTIPROVINCIAL"/>
    <s v="20-FONDOS CON DESTINO ESPECÍFICO"/>
    <s v="No Informado-"/>
    <s v="00-N/A"/>
    <s v="0000-NO APLICA"/>
    <s v="N"/>
    <n v="2400000"/>
    <n v="7120000"/>
    <n v="2056592"/>
    <n v="899081.12"/>
  </r>
  <r>
    <x v="0"/>
    <x v="0"/>
    <x v="0"/>
    <x v="0"/>
    <s v="2.1.2.2-Bienes y servicios"/>
    <s v="2.1.2.2.1-Contratación de Bienes y Servicios"/>
    <s v="0203-MINISTERIO DE DEFENSA"/>
    <s v="0026-Cuerpo Especializado de Seguridad Aeroportuaria y de Aviación Civil (CESAC)"/>
    <s v="1-SERVICIOS  GENERALES"/>
    <s v="1.3-Defensa nacional"/>
    <s v="1.3.01-Defensa militar"/>
    <s v="2.2-CONTRATACIÓN DE SERVICIOS"/>
    <s v="2.2.9-OTRAS CONTRATACIONES DE SERVICIOS"/>
    <s v="99-MULTIPROVINCIAL"/>
    <s v="20-FONDOS CON DESTINO ESPECÍFICO"/>
    <s v="No Informado-"/>
    <s v="00-N/A"/>
    <s v="0000-NO APLICA"/>
    <s v="N"/>
    <n v="5000000"/>
    <n v="10200000"/>
    <n v="5914863.8700000001"/>
    <n v="5914863.8700000001"/>
  </r>
  <r>
    <x v="0"/>
    <x v="0"/>
    <x v="0"/>
    <x v="0"/>
    <s v="2.1.2.2-Bienes y servicios"/>
    <s v="2.1.2.2.1-Contratación de Bienes y Servicios"/>
    <s v="0203-MINISTERIO DE DEFENSA"/>
    <s v="0026-Cuerpo Especializado de Seguridad Aeroportuaria y de Aviación Civil (CESAC)"/>
    <s v="1-SERVICIOS  GENERALES"/>
    <s v="1.3-Defensa nacional"/>
    <s v="1.3.01-Defensa militar"/>
    <s v="2.3-MATERIALES Y SUMINISTROS"/>
    <s v="2.3.1-ALIMENTOS Y PRODUCTOS AGROFORESTALES"/>
    <s v="99-MULTIPROVINCIAL"/>
    <s v="20-FONDOS CON DESTINO ESPECÍFICO"/>
    <s v="No Informado-"/>
    <s v="00-N/A"/>
    <s v="0000-NO APLICA"/>
    <s v="N"/>
    <n v="115600000"/>
    <n v="111380000"/>
    <n v="60485244.259999998"/>
    <n v="59582994.240000002"/>
  </r>
  <r>
    <x v="0"/>
    <x v="0"/>
    <x v="0"/>
    <x v="0"/>
    <s v="2.1.2.2-Bienes y servicios"/>
    <s v="2.1.2.2.1-Contratación de Bienes y Servicios"/>
    <s v="0203-MINISTERIO DE DEFENSA"/>
    <s v="0026-Cuerpo Especializado de Seguridad Aeroportuaria y de Aviación Civil (CESAC)"/>
    <s v="1-SERVICIOS  GENERALES"/>
    <s v="1.3-Defensa nacional"/>
    <s v="1.3.01-Defensa militar"/>
    <s v="2.3-MATERIALES Y SUMINISTROS"/>
    <s v="2.3.2-TEXTILES Y VESTUARIOS"/>
    <s v="99-MULTIPROVINCIAL"/>
    <s v="20-FONDOS CON DESTINO ESPECÍFICO"/>
    <s v="No Informado-"/>
    <s v="00-N/A"/>
    <s v="0000-NO APLICA"/>
    <s v="N"/>
    <n v="56000000"/>
    <n v="56080000"/>
    <n v="38236774.280000001"/>
    <n v="23378164.719999999"/>
  </r>
  <r>
    <x v="0"/>
    <x v="0"/>
    <x v="0"/>
    <x v="0"/>
    <s v="2.1.2.2-Bienes y servicios"/>
    <s v="2.1.2.2.1-Contratación de Bienes y Servicios"/>
    <s v="0203-MINISTERIO DE DEFENSA"/>
    <s v="0026-Cuerpo Especializado de Seguridad Aeroportuaria y de Aviación Civil (CESAC)"/>
    <s v="1-SERVICIOS  GENERALES"/>
    <s v="1.3-Defensa nacional"/>
    <s v="1.3.01-Defensa militar"/>
    <s v="2.3-MATERIALES Y SUMINISTROS"/>
    <s v="2.3.3-PAPEL, CARTÓN E IMPRESOS"/>
    <s v="99-MULTIPROVINCIAL"/>
    <s v="20-FONDOS CON DESTINO ESPECÍFICO"/>
    <s v="No Informado-"/>
    <s v="00-N/A"/>
    <s v="0000-NO APLICA"/>
    <s v="N"/>
    <n v="33000000"/>
    <n v="29260000"/>
    <n v="3167291.69"/>
    <n v="2308369.81"/>
  </r>
  <r>
    <x v="0"/>
    <x v="0"/>
    <x v="0"/>
    <x v="0"/>
    <s v="2.1.2.2-Bienes y servicios"/>
    <s v="2.1.2.2.1-Contratación de Bienes y Servicios"/>
    <s v="0203-MINISTERIO DE DEFENSA"/>
    <s v="0026-Cuerpo Especializado de Seguridad Aeroportuaria y de Aviación Civil (CESAC)"/>
    <s v="1-SERVICIOS  GENERALES"/>
    <s v="1.3-Defensa nacional"/>
    <s v="1.3.01-Defensa militar"/>
    <s v="2.3-MATERIALES Y SUMINISTROS"/>
    <s v="2.3.4-PRODUCTOS FARMACÉUTICOS"/>
    <s v="99-MULTIPROVINCIAL"/>
    <s v="20-FONDOS CON DESTINO ESPECÍFICO"/>
    <s v="No Informado-"/>
    <s v="00-N/A"/>
    <s v="0000-NO APLICA"/>
    <s v="N"/>
    <n v="21000000"/>
    <n v="17000000"/>
    <n v="4114958.5"/>
    <n v="4114958.5"/>
  </r>
  <r>
    <x v="0"/>
    <x v="0"/>
    <x v="0"/>
    <x v="0"/>
    <s v="2.1.2.2-Bienes y servicios"/>
    <s v="2.1.2.2.1-Contratación de Bienes y Servicios"/>
    <s v="0203-MINISTERIO DE DEFENSA"/>
    <s v="0026-Cuerpo Especializado de Seguridad Aeroportuaria y de Aviación Civil (CESAC)"/>
    <s v="1-SERVICIOS  GENERALES"/>
    <s v="1.3-Defensa nacional"/>
    <s v="1.3.01-Defensa militar"/>
    <s v="2.3-MATERIALES Y SUMINISTROS"/>
    <s v="2.3.5-CUERO, CAUCHO Y PLÁSTICO"/>
    <s v="99-MULTIPROVINCIAL"/>
    <s v="20-FONDOS CON DESTINO ESPECÍFICO"/>
    <s v="No Informado-"/>
    <s v="00-N/A"/>
    <s v="0000-NO APLICA"/>
    <s v="N"/>
    <n v="45000000"/>
    <n v="34860000"/>
    <n v="3063540.21"/>
    <n v="3061061.48"/>
  </r>
  <r>
    <x v="0"/>
    <x v="0"/>
    <x v="0"/>
    <x v="0"/>
    <s v="2.1.2.2-Bienes y servicios"/>
    <s v="2.1.2.2.1-Contratación de Bienes y Servicios"/>
    <s v="0203-MINISTERIO DE DEFENSA"/>
    <s v="0026-Cuerpo Especializado de Seguridad Aeroportuaria y de Aviación Civil (CESAC)"/>
    <s v="1-SERVICIOS  GENERALES"/>
    <s v="1.3-Defensa nacional"/>
    <s v="1.3.01-Defensa militar"/>
    <s v="2.3-MATERIALES Y SUMINISTROS"/>
    <s v="2.3.6-PRODUCTOS DE MINERALES, METÁLICOS Y NO METÁLICOS"/>
    <s v="99-MULTIPROVINCIAL"/>
    <s v="20-FONDOS CON DESTINO ESPECÍFICO"/>
    <s v="No Informado-"/>
    <s v="00-N/A"/>
    <s v="0000-NO APLICA"/>
    <s v="N"/>
    <n v="17800000"/>
    <n v="18970000"/>
    <n v="1116430.05"/>
    <n v="730132.7"/>
  </r>
  <r>
    <x v="0"/>
    <x v="0"/>
    <x v="0"/>
    <x v="0"/>
    <s v="2.1.2.2-Bienes y servicios"/>
    <s v="2.1.2.2.1-Contratación de Bienes y Servicios"/>
    <s v="0203-MINISTERIO DE DEFENSA"/>
    <s v="0026-Cuerpo Especializado de Seguridad Aeroportuaria y de Aviación Civil (CESAC)"/>
    <s v="1-SERVICIOS  GENERALES"/>
    <s v="1.3-Defensa nacional"/>
    <s v="1.3.01-Defensa militar"/>
    <s v="2.3-MATERIALES Y SUMINISTROS"/>
    <s v="2.3.7-COMBUSTIBLES, LUBRICANTES, PRODUCTOS QUÍMICOS Y CONEXOS"/>
    <s v="99-MULTIPROVINCIAL"/>
    <s v="20-FONDOS CON DESTINO ESPECÍFICO"/>
    <s v="No Informado-"/>
    <s v="00-N/A"/>
    <s v="0000-NO APLICA"/>
    <s v="N"/>
    <n v="97000000"/>
    <n v="99000000"/>
    <n v="41743033.82"/>
    <n v="33062684.670000002"/>
  </r>
  <r>
    <x v="0"/>
    <x v="0"/>
    <x v="0"/>
    <x v="0"/>
    <s v="2.1.2.2-Bienes y servicios"/>
    <s v="2.1.2.2.1-Contratación de Bienes y Servicios"/>
    <s v="0203-MINISTERIO DE DEFENSA"/>
    <s v="0026-Cuerpo Especializado de Seguridad Aeroportuaria y de Aviación Civil (CESAC)"/>
    <s v="1-SERVICIOS  GENERALES"/>
    <s v="1.3-Defensa nacional"/>
    <s v="1.3.01-Defensa militar"/>
    <s v="2.3-MATERIALES Y SUMINISTROS"/>
    <s v="2.3.9-PRODUCTOS Y ÚTILES VARIOS"/>
    <s v="99-MULTIPROVINCIAL"/>
    <s v="20-FONDOS CON DESTINO ESPECÍFICO"/>
    <s v="No Informado-"/>
    <s v="00-N/A"/>
    <s v="0000-NO APLICA"/>
    <s v="N"/>
    <n v="193522453"/>
    <n v="81907036"/>
    <n v="22492326.510000002"/>
    <n v="15929134.32"/>
  </r>
  <r>
    <x v="0"/>
    <x v="0"/>
    <x v="0"/>
    <x v="0"/>
    <s v="2.1.2.2-Bienes y servicios"/>
    <s v="2.1.2.2.1-Contratación de Bienes y Servicios"/>
    <s v="0203-MINISTERIO DE DEFENSA"/>
    <s v="0027-DIRECCION GENERAL DEL PLAN SOCIAL DEL MINISTERIO DE DEFENSA"/>
    <s v="4-SERVICIOS SOCIALES"/>
    <s v="4.5-Protección social"/>
    <s v="4.5.10-Asistencia social"/>
    <s v="2.3-MATERIALES Y SUMINISTROS"/>
    <s v="2.3.1-ALIMENTOS Y PRODUCTOS AGROFORESTALES"/>
    <s v="99-MULTIPROVINCIAL"/>
    <s v="10-FONDO GENERAL"/>
    <s v="No Informado-"/>
    <s v="00-N/A"/>
    <s v="0000-NO APLICA"/>
    <s v="N"/>
    <n v="17400000"/>
    <n v="17400000"/>
    <n v="13049596.76"/>
    <n v="13049596.75"/>
  </r>
  <r>
    <x v="0"/>
    <x v="0"/>
    <x v="0"/>
    <x v="0"/>
    <s v="2.1.2.2-Bienes y servicios"/>
    <s v="2.1.2.2.1-Contratación de Bienes y Servicios"/>
    <s v="0203-MINISTERIO DE DEFENSA"/>
    <s v="0027-DIRECCION GENERAL DEL PLAN SOCIAL DEL MINISTERIO DE DEFENSA"/>
    <s v="4-SERVICIOS SOCIALES"/>
    <s v="4.5-Protección social"/>
    <s v="4.5.10-Asistencia social"/>
    <s v="2.3-MATERIALES Y SUMINISTROS"/>
    <s v="2.3.2-TEXTILES Y VESTUARIOS"/>
    <s v="99-MULTIPROVINCIAL"/>
    <s v="10-FONDO GENERAL"/>
    <s v="No Informado-"/>
    <s v="00-N/A"/>
    <s v="0000-NO APLICA"/>
    <s v="N"/>
    <n v="621012"/>
    <n v="621012"/>
    <n v="529207.57999999996"/>
    <n v="529207.57999999996"/>
  </r>
  <r>
    <x v="0"/>
    <x v="0"/>
    <x v="0"/>
    <x v="0"/>
    <s v="2.1.2.2-Bienes y servicios"/>
    <s v="2.1.2.2.1-Contratación de Bienes y Servicios"/>
    <s v="0203-MINISTERIO DE DEFENSA"/>
    <s v="0027-DIRECCION GENERAL DEL PLAN SOCIAL DEL MINISTERIO DE DEFENSA"/>
    <s v="4-SERVICIOS SOCIALES"/>
    <s v="4.5-Protección social"/>
    <s v="4.5.10-Asistencia social"/>
    <s v="2.3-MATERIALES Y SUMINISTROS"/>
    <s v="2.3.4-PRODUCTOS FARMACÉUTICOS"/>
    <s v="99-MULTIPROVINCIAL"/>
    <s v="10-FONDO GENERAL"/>
    <s v="No Informado-"/>
    <s v="00-N/A"/>
    <s v="0000-NO APLICA"/>
    <s v="N"/>
    <n v="4800000"/>
    <n v="4800000"/>
    <n v="3598080"/>
    <n v="3598080"/>
  </r>
  <r>
    <x v="0"/>
    <x v="0"/>
    <x v="0"/>
    <x v="0"/>
    <s v="2.1.2.2-Bienes y servicios"/>
    <s v="2.1.2.2.1-Contratación de Bienes y Servicios"/>
    <s v="0203-MINISTERIO DE DEFENSA"/>
    <s v="0027-DIRECCION GENERAL DEL PLAN SOCIAL DEL MINISTERIO DE DEFENSA"/>
    <s v="4-SERVICIOS SOCIALES"/>
    <s v="4.5-Protección social"/>
    <s v="4.5.10-Asistencia social"/>
    <s v="2.3-MATERIALES Y SUMINISTROS"/>
    <s v="2.3.7-COMBUSTIBLES, LUBRICANTES, PRODUCTOS QUÍMICOS Y CONEXOS"/>
    <s v="99-MULTIPROVINCIAL"/>
    <s v="10-FONDO GENERAL"/>
    <s v="No Informado-"/>
    <s v="00-N/A"/>
    <s v="0000-NO APLICA"/>
    <s v="N"/>
    <n v="3600000"/>
    <n v="3600000"/>
    <n v="3600000"/>
    <n v="2700000"/>
  </r>
  <r>
    <x v="0"/>
    <x v="0"/>
    <x v="0"/>
    <x v="0"/>
    <s v="2.1.2.2-Bienes y servicios"/>
    <s v="2.1.2.2.1-Contratación de Bienes y Servicios"/>
    <s v="0203-MINISTERIO DE DEFENSA"/>
    <s v="0027-DIRECCION GENERAL DEL PLAN SOCIAL DEL MINISTERIO DE DEFENSA"/>
    <s v="4-SERVICIOS SOCIALES"/>
    <s v="4.5-Protección social"/>
    <s v="4.5.10-Asistencia social"/>
    <s v="2.3-MATERIALES Y SUMINISTROS"/>
    <s v="2.3.9-PRODUCTOS Y ÚTILES VARIOS"/>
    <s v="99-MULTIPROVINCIAL"/>
    <s v="10-FONDO GENERAL"/>
    <s v="No Informado-"/>
    <s v="00-N/A"/>
    <s v="0000-NO APLICA"/>
    <s v="N"/>
    <n v="1200114"/>
    <n v="1200114"/>
    <n v="563068.39"/>
    <n v="563068.39"/>
  </r>
  <r>
    <x v="0"/>
    <x v="0"/>
    <x v="0"/>
    <x v="0"/>
    <s v="2.1.2.2-Bienes y servicios"/>
    <s v="2.1.2.2.1-Contratación de Bienes y Servicios"/>
    <s v="0203-MINISTERIO DE DEFENSA"/>
    <s v="0028-INSTITUTO SUPERIOR PARA LA DEFENSA ' GENERAL JUAN PABLO DUARTE DIEZ' INSUDE."/>
    <s v="4-SERVICIOS SOCIALES"/>
    <s v="4.4-Educación"/>
    <s v="4.4.04-Educación superior"/>
    <s v="2.2-CONTRATACIÓN DE SERVICIOS"/>
    <s v="2.2.1-SERVICIOS BÁSICOS"/>
    <s v="99-MULTIPROVINCIAL"/>
    <s v="10-FONDO GENERAL"/>
    <s v="No Informado-"/>
    <s v="00-N/A"/>
    <s v="0000-NO APLICA"/>
    <s v="N"/>
    <n v="540000"/>
    <n v="540000"/>
    <n v="487466.54"/>
    <n v="274358.11"/>
  </r>
  <r>
    <x v="0"/>
    <x v="0"/>
    <x v="0"/>
    <x v="0"/>
    <s v="2.1.2.2-Bienes y servicios"/>
    <s v="2.1.2.2.1-Contratación de Bienes y Servicios"/>
    <s v="0203-MINISTERIO DE DEFENSA"/>
    <s v="0028-INSTITUTO SUPERIOR PARA LA DEFENSA ' GENERAL JUAN PABLO DUARTE DIEZ' INSUDE."/>
    <s v="4-SERVICIOS SOCIALES"/>
    <s v="4.4-Educación"/>
    <s v="4.4.04-Educación superior"/>
    <s v="2.2-CONTRATACIÓN DE SERVICIOS"/>
    <s v="2.2.2-PUBLICIDAD, IMPRESIÓN Y ENCUADERNACIÓN"/>
    <s v="99-MULTIPROVINCIAL"/>
    <s v="10-FONDO GENERAL"/>
    <s v="No Informado-"/>
    <s v="00-N/A"/>
    <s v="0000-NO APLICA"/>
    <s v="N"/>
    <n v="1235634"/>
    <n v="547475"/>
    <n v="0"/>
    <n v="0"/>
  </r>
  <r>
    <x v="0"/>
    <x v="0"/>
    <x v="0"/>
    <x v="0"/>
    <s v="2.1.2.2-Bienes y servicios"/>
    <s v="2.1.2.2.1-Contratación de Bienes y Servicios"/>
    <s v="0203-MINISTERIO DE DEFENSA"/>
    <s v="0028-INSTITUTO SUPERIOR PARA LA DEFENSA ' GENERAL JUAN PABLO DUARTE DIEZ' INSUDE."/>
    <s v="4-SERVICIOS SOCIALES"/>
    <s v="4.4-Educación"/>
    <s v="4.4.04-Educación superior"/>
    <s v="2.2-CONTRATACIÓN DE SERVICIOS"/>
    <s v="2.2.3-VIÁTICOS"/>
    <s v="99-MULTIPROVINCIAL"/>
    <s v="10-FONDO GENERAL"/>
    <s v="No Informado-"/>
    <s v="00-N/A"/>
    <s v="0000-NO APLICA"/>
    <s v="N"/>
    <n v="200000"/>
    <n v="200000"/>
    <n v="0"/>
    <n v="0"/>
  </r>
  <r>
    <x v="0"/>
    <x v="0"/>
    <x v="0"/>
    <x v="0"/>
    <s v="2.1.2.2-Bienes y servicios"/>
    <s v="2.1.2.2.1-Contratación de Bienes y Servicios"/>
    <s v="0203-MINISTERIO DE DEFENSA"/>
    <s v="0028-INSTITUTO SUPERIOR PARA LA DEFENSA ' GENERAL JUAN PABLO DUARTE DIEZ' INSUDE."/>
    <s v="4-SERVICIOS SOCIALES"/>
    <s v="4.4-Educación"/>
    <s v="4.4.04-Educación superior"/>
    <s v="2.2-CONTRATACIÓN DE SERVICIOS"/>
    <s v="2.2.4-TRANSPORTE Y ALMACENAJE"/>
    <s v="99-MULTIPROVINCIAL"/>
    <s v="10-FONDO GENERAL"/>
    <s v="No Informado-"/>
    <s v="00-N/A"/>
    <s v="0000-NO APLICA"/>
    <s v="N"/>
    <n v="300000"/>
    <n v="125000"/>
    <n v="0"/>
    <n v="0"/>
  </r>
  <r>
    <x v="0"/>
    <x v="0"/>
    <x v="0"/>
    <x v="0"/>
    <s v="2.1.2.2-Bienes y servicios"/>
    <s v="2.1.2.2.1-Contratación de Bienes y Servicios"/>
    <s v="0203-MINISTERIO DE DEFENSA"/>
    <s v="0028-INSTITUTO SUPERIOR PARA LA DEFENSA ' GENERAL JUAN PABLO DUARTE DIEZ' INSUDE."/>
    <s v="4-SERVICIOS SOCIALES"/>
    <s v="4.4-Educación"/>
    <s v="4.4.04-Educación superior"/>
    <s v="2.2-CONTRATACIÓN DE SERVICIOS"/>
    <s v="2.2.5-ALQUILERES Y RENTAS"/>
    <s v="99-MULTIPROVINCIAL"/>
    <s v="10-FONDO GENERAL"/>
    <s v="No Informado-"/>
    <s v="00-N/A"/>
    <s v="0000-NO APLICA"/>
    <s v="N"/>
    <n v="840000"/>
    <n v="1244360"/>
    <n v="935960.11"/>
    <n v="714460.08"/>
  </r>
  <r>
    <x v="0"/>
    <x v="0"/>
    <x v="0"/>
    <x v="0"/>
    <s v="2.1.2.2-Bienes y servicios"/>
    <s v="2.1.2.2.1-Contratación de Bienes y Servicios"/>
    <s v="0203-MINISTERIO DE DEFENSA"/>
    <s v="0028-INSTITUTO SUPERIOR PARA LA DEFENSA ' GENERAL JUAN PABLO DUARTE DIEZ' INSUDE."/>
    <s v="4-SERVICIOS SOCIALES"/>
    <s v="4.4-Educación"/>
    <s v="4.4.04-Educación superior"/>
    <s v="2.2-CONTRATACIÓN DE SERVICIOS"/>
    <s v="2.2.7-SERVICIOS DE CONSERVACIÓN, REPARACIONES MENORES E INSTALACIONES TEMPORALES"/>
    <s v="99-MULTIPROVINCIAL"/>
    <s v="10-FONDO GENERAL"/>
    <s v="No Informado-"/>
    <s v="00-N/A"/>
    <s v="0000-NO APLICA"/>
    <s v="N"/>
    <n v="225000"/>
    <n v="605352"/>
    <n v="489104.1"/>
    <n v="489104.1"/>
  </r>
  <r>
    <x v="0"/>
    <x v="0"/>
    <x v="0"/>
    <x v="0"/>
    <s v="2.1.2.2-Bienes y servicios"/>
    <s v="2.1.2.2.1-Contratación de Bienes y Servicios"/>
    <s v="0203-MINISTERIO DE DEFENSA"/>
    <s v="0028-INSTITUTO SUPERIOR PARA LA DEFENSA ' GENERAL JUAN PABLO DUARTE DIEZ' INSUDE."/>
    <s v="4-SERVICIOS SOCIALES"/>
    <s v="4.4-Educación"/>
    <s v="4.4.04-Educación superior"/>
    <s v="2.2-CONTRATACIÓN DE SERVICIOS"/>
    <s v="2.2.8-OTROS SERVICIOS NO INCLUIDOS EN CONCEPTOS ANTERIORES"/>
    <s v="99-MULTIPROVINCIAL"/>
    <s v="10-FONDO GENERAL"/>
    <s v="No Informado-"/>
    <s v="00-N/A"/>
    <s v="0000-NO APLICA"/>
    <s v="N"/>
    <n v="3260000"/>
    <n v="3053753"/>
    <n v="381486"/>
    <n v="381486"/>
  </r>
  <r>
    <x v="0"/>
    <x v="0"/>
    <x v="0"/>
    <x v="0"/>
    <s v="2.1.2.2-Bienes y servicios"/>
    <s v="2.1.2.2.1-Contratación de Bienes y Servicios"/>
    <s v="0203-MINISTERIO DE DEFENSA"/>
    <s v="0028-INSTITUTO SUPERIOR PARA LA DEFENSA ' GENERAL JUAN PABLO DUARTE DIEZ' INSUDE."/>
    <s v="4-SERVICIOS SOCIALES"/>
    <s v="4.4-Educación"/>
    <s v="4.4.04-Educación superior"/>
    <s v="2.2-CONTRATACIÓN DE SERVICIOS"/>
    <s v="2.2.9-OTRAS CONTRATACIONES DE SERVICIOS"/>
    <s v="99-MULTIPROVINCIAL"/>
    <s v="10-FONDO GENERAL"/>
    <s v="No Informado-"/>
    <s v="00-N/A"/>
    <s v="0000-NO APLICA"/>
    <s v="N"/>
    <n v="900000"/>
    <n v="900000"/>
    <n v="214386.01"/>
    <n v="214386.01"/>
  </r>
  <r>
    <x v="0"/>
    <x v="0"/>
    <x v="0"/>
    <x v="0"/>
    <s v="2.1.2.2-Bienes y servicios"/>
    <s v="2.1.2.2.1-Contratación de Bienes y Servicios"/>
    <s v="0203-MINISTERIO DE DEFENSA"/>
    <s v="0028-INSTITUTO SUPERIOR PARA LA DEFENSA ' GENERAL JUAN PABLO DUARTE DIEZ' INSUDE."/>
    <s v="4-SERVICIOS SOCIALES"/>
    <s v="4.4-Educación"/>
    <s v="4.4.04-Educación superior"/>
    <s v="2.3-MATERIALES Y SUMINISTROS"/>
    <s v="2.3.1-ALIMENTOS Y PRODUCTOS AGROFORESTALES"/>
    <s v="99-MULTIPROVINCIAL"/>
    <s v="10-FONDO GENERAL"/>
    <s v="No Informado-"/>
    <s v="00-N/A"/>
    <s v="0000-NO APLICA"/>
    <s v="N"/>
    <n v="4800000"/>
    <n v="4805395"/>
    <n v="4805394.18"/>
    <n v="3496364.18"/>
  </r>
  <r>
    <x v="0"/>
    <x v="0"/>
    <x v="0"/>
    <x v="0"/>
    <s v="2.1.2.2-Bienes y servicios"/>
    <s v="2.1.2.2.1-Contratación de Bienes y Servicios"/>
    <s v="0203-MINISTERIO DE DEFENSA"/>
    <s v="0028-INSTITUTO SUPERIOR PARA LA DEFENSA ' GENERAL JUAN PABLO DUARTE DIEZ' INSUDE."/>
    <s v="4-SERVICIOS SOCIALES"/>
    <s v="4.4-Educación"/>
    <s v="4.4.04-Educación superior"/>
    <s v="2.3-MATERIALES Y SUMINISTROS"/>
    <s v="2.3.2-TEXTILES Y VESTUARIOS"/>
    <s v="99-MULTIPROVINCIAL"/>
    <s v="10-FONDO GENERAL"/>
    <s v="No Informado-"/>
    <s v="00-N/A"/>
    <s v="0000-NO APLICA"/>
    <s v="N"/>
    <n v="1015000"/>
    <n v="490000"/>
    <n v="99120"/>
    <n v="99120"/>
  </r>
  <r>
    <x v="0"/>
    <x v="0"/>
    <x v="0"/>
    <x v="0"/>
    <s v="2.1.2.2-Bienes y servicios"/>
    <s v="2.1.2.2.1-Contratación de Bienes y Servicios"/>
    <s v="0203-MINISTERIO DE DEFENSA"/>
    <s v="0028-INSTITUTO SUPERIOR PARA LA DEFENSA ' GENERAL JUAN PABLO DUARTE DIEZ' INSUDE."/>
    <s v="4-SERVICIOS SOCIALES"/>
    <s v="4.4-Educación"/>
    <s v="4.4.04-Educación superior"/>
    <s v="2.3-MATERIALES Y SUMINISTROS"/>
    <s v="2.3.3-PAPEL, CARTÓN E IMPRESOS"/>
    <s v="99-MULTIPROVINCIAL"/>
    <s v="10-FONDO GENERAL"/>
    <s v="No Informado-"/>
    <s v="00-N/A"/>
    <s v="0000-NO APLICA"/>
    <s v="N"/>
    <n v="5314366"/>
    <n v="1350958"/>
    <n v="1075094.76"/>
    <n v="1075094.76"/>
  </r>
  <r>
    <x v="0"/>
    <x v="0"/>
    <x v="0"/>
    <x v="0"/>
    <s v="2.1.2.2-Bienes y servicios"/>
    <s v="2.1.2.2.1-Contratación de Bienes y Servicios"/>
    <s v="0203-MINISTERIO DE DEFENSA"/>
    <s v="0028-INSTITUTO SUPERIOR PARA LA DEFENSA ' GENERAL JUAN PABLO DUARTE DIEZ' INSUDE."/>
    <s v="4-SERVICIOS SOCIALES"/>
    <s v="4.4-Educación"/>
    <s v="4.4.04-Educación superior"/>
    <s v="2.3-MATERIALES Y SUMINISTROS"/>
    <s v="2.3.5-CUERO, CAUCHO Y PLÁSTICO"/>
    <s v="99-MULTIPROVINCIAL"/>
    <s v="10-FONDO GENERAL"/>
    <s v="No Informado-"/>
    <s v="00-N/A"/>
    <s v="0000-NO APLICA"/>
    <s v="N"/>
    <n v="0"/>
    <n v="14138"/>
    <n v="4450.2"/>
    <n v="4450.2"/>
  </r>
  <r>
    <x v="0"/>
    <x v="0"/>
    <x v="0"/>
    <x v="0"/>
    <s v="2.1.2.2-Bienes y servicios"/>
    <s v="2.1.2.2.1-Contratación de Bienes y Servicios"/>
    <s v="0203-MINISTERIO DE DEFENSA"/>
    <s v="0028-INSTITUTO SUPERIOR PARA LA DEFENSA ' GENERAL JUAN PABLO DUARTE DIEZ' INSUDE."/>
    <s v="4-SERVICIOS SOCIALES"/>
    <s v="4.4-Educación"/>
    <s v="4.4.04-Educación superior"/>
    <s v="2.3-MATERIALES Y SUMINISTROS"/>
    <s v="2.3.6-PRODUCTOS DE MINERALES, METÁLICOS Y NO METÁLICOS"/>
    <s v="99-MULTIPROVINCIAL"/>
    <s v="10-FONDO GENERAL"/>
    <s v="No Informado-"/>
    <s v="00-N/A"/>
    <s v="0000-NO APLICA"/>
    <s v="N"/>
    <n v="150000"/>
    <n v="684561"/>
    <n v="582069.97"/>
    <n v="582069.97"/>
  </r>
  <r>
    <x v="0"/>
    <x v="0"/>
    <x v="0"/>
    <x v="0"/>
    <s v="2.1.2.2-Bienes y servicios"/>
    <s v="2.1.2.2.1-Contratación de Bienes y Servicios"/>
    <s v="0203-MINISTERIO DE DEFENSA"/>
    <s v="0028-INSTITUTO SUPERIOR PARA LA DEFENSA ' GENERAL JUAN PABLO DUARTE DIEZ' INSUDE."/>
    <s v="4-SERVICIOS SOCIALES"/>
    <s v="4.4-Educación"/>
    <s v="4.4.04-Educación superior"/>
    <s v="2.3-MATERIALES Y SUMINISTROS"/>
    <s v="2.3.7-COMBUSTIBLES, LUBRICANTES, PRODUCTOS QUÍMICOS Y CONEXOS"/>
    <s v="99-MULTIPROVINCIAL"/>
    <s v="10-FONDO GENERAL"/>
    <s v="No Informado-"/>
    <s v="00-N/A"/>
    <s v="0000-NO APLICA"/>
    <s v="N"/>
    <n v="6231554"/>
    <n v="6252760"/>
    <n v="6021204.75"/>
    <n v="4521204.75"/>
  </r>
  <r>
    <x v="0"/>
    <x v="0"/>
    <x v="0"/>
    <x v="0"/>
    <s v="2.1.2.2-Bienes y servicios"/>
    <s v="2.1.2.2.1-Contratación de Bienes y Servicios"/>
    <s v="0203-MINISTERIO DE DEFENSA"/>
    <s v="0028-INSTITUTO SUPERIOR PARA LA DEFENSA ' GENERAL JUAN PABLO DUARTE DIEZ' INSUDE."/>
    <s v="4-SERVICIOS SOCIALES"/>
    <s v="4.4-Educación"/>
    <s v="4.4.04-Educación superior"/>
    <s v="2.3-MATERIALES Y SUMINISTROS"/>
    <s v="2.3.9-PRODUCTOS Y ÚTILES VARIOS"/>
    <s v="99-MULTIPROVINCIAL"/>
    <s v="10-FONDO GENERAL"/>
    <s v="No Informado-"/>
    <s v="00-N/A"/>
    <s v="0000-NO APLICA"/>
    <s v="N"/>
    <n v="500000"/>
    <n v="2177848"/>
    <n v="1723884.12"/>
    <n v="1468094.12"/>
  </r>
  <r>
    <x v="0"/>
    <x v="0"/>
    <x v="0"/>
    <x v="0"/>
    <s v="2.1.2.2-Bienes y servicios"/>
    <s v="2.1.2.2.1-Contratación de Bienes y Servicios"/>
    <s v="0203-MINISTERIO DE DEFENSA"/>
    <s v="0030-SERVICIO NACIONAL DE PROTECCION AMBIENTAL"/>
    <s v="3-PROTECCIÓN DEL MEDIO AMBIENTE"/>
    <s v="3.2-Protección de la biodiversidad y ordenación de desechos"/>
    <s v="3.2.09-Áreas protegidas y otras medidas de conservación"/>
    <s v="2.2-CONTRATACIÓN DE SERVICIOS"/>
    <s v="2.2.1-SERVICIOS BÁSICOS"/>
    <s v="99-MULTIPROVINCIAL"/>
    <s v="10-FONDO GENERAL"/>
    <s v="No Informado-"/>
    <s v="00-N/A"/>
    <s v="0000-NO APLICA"/>
    <s v="N"/>
    <n v="5963885"/>
    <n v="4649959.0599999996"/>
    <n v="3995330.16"/>
    <n v="3038114.16"/>
  </r>
  <r>
    <x v="0"/>
    <x v="0"/>
    <x v="0"/>
    <x v="0"/>
    <s v="2.1.2.2-Bienes y servicios"/>
    <s v="2.1.2.2.1-Contratación de Bienes y Servicios"/>
    <s v="0203-MINISTERIO DE DEFENSA"/>
    <s v="0030-SERVICIO NACIONAL DE PROTECCION AMBIENTAL"/>
    <s v="3-PROTECCIÓN DEL MEDIO AMBIENTE"/>
    <s v="3.2-Protección de la biodiversidad y ordenación de desechos"/>
    <s v="3.2.09-Áreas protegidas y otras medidas de conservación"/>
    <s v="2.2-CONTRATACIÓN DE SERVICIOS"/>
    <s v="2.2.2-PUBLICIDAD, IMPRESIÓN Y ENCUADERNACIÓN"/>
    <s v="99-MULTIPROVINCIAL"/>
    <s v="10-FONDO GENERAL"/>
    <s v="No Informado-"/>
    <s v="00-N/A"/>
    <s v="0000-NO APLICA"/>
    <s v="N"/>
    <n v="470000"/>
    <n v="470000"/>
    <n v="420000"/>
    <n v="280000"/>
  </r>
  <r>
    <x v="0"/>
    <x v="0"/>
    <x v="0"/>
    <x v="0"/>
    <s v="2.1.2.2-Bienes y servicios"/>
    <s v="2.1.2.2.1-Contratación de Bienes y Servicios"/>
    <s v="0203-MINISTERIO DE DEFENSA"/>
    <s v="0030-SERVICIO NACIONAL DE PROTECCION AMBIENTAL"/>
    <s v="3-PROTECCIÓN DEL MEDIO AMBIENTE"/>
    <s v="3.2-Protección de la biodiversidad y ordenación de desechos"/>
    <s v="3.2.09-Áreas protegidas y otras medidas de conservación"/>
    <s v="2.2-CONTRATACIÓN DE SERVICIOS"/>
    <s v="2.2.3-VIÁTICOS"/>
    <s v="99-MULTIPROVINCIAL"/>
    <s v="10-FONDO GENERAL"/>
    <s v="No Informado-"/>
    <s v="00-N/A"/>
    <s v="0000-NO APLICA"/>
    <s v="N"/>
    <n v="4983892"/>
    <n v="4983892"/>
    <n v="4983892"/>
    <n v="3736325"/>
  </r>
  <r>
    <x v="0"/>
    <x v="0"/>
    <x v="0"/>
    <x v="0"/>
    <s v="2.1.2.2-Bienes y servicios"/>
    <s v="2.1.2.2.1-Contratación de Bienes y Servicios"/>
    <s v="0203-MINISTERIO DE DEFENSA"/>
    <s v="0030-SERVICIO NACIONAL DE PROTECCION AMBIENTAL"/>
    <s v="3-PROTECCIÓN DEL MEDIO AMBIENTE"/>
    <s v="3.2-Protección de la biodiversidad y ordenación de desechos"/>
    <s v="3.2.09-Áreas protegidas y otras medidas de conservación"/>
    <s v="2.2-CONTRATACIÓN DE SERVICIOS"/>
    <s v="2.2.4-TRANSPORTE Y ALMACENAJE"/>
    <s v="99-MULTIPROVINCIAL"/>
    <s v="10-FONDO GENERAL"/>
    <s v="No Informado-"/>
    <s v="00-N/A"/>
    <s v="0000-NO APLICA"/>
    <s v="N"/>
    <n v="150000"/>
    <n v="150000"/>
    <n v="0"/>
    <n v="0"/>
  </r>
  <r>
    <x v="0"/>
    <x v="0"/>
    <x v="0"/>
    <x v="0"/>
    <s v="2.1.2.2-Bienes y servicios"/>
    <s v="2.1.2.2.1-Contratación de Bienes y Servicios"/>
    <s v="0203-MINISTERIO DE DEFENSA"/>
    <s v="0030-SERVICIO NACIONAL DE PROTECCION AMBIENTAL"/>
    <s v="3-PROTECCIÓN DEL MEDIO AMBIENTE"/>
    <s v="3.2-Protección de la biodiversidad y ordenación de desechos"/>
    <s v="3.2.09-Áreas protegidas y otras medidas de conservación"/>
    <s v="2.2-CONTRATACIÓN DE SERVICIOS"/>
    <s v="2.2.5-ALQUILERES Y RENTAS"/>
    <s v="99-MULTIPROVINCIAL"/>
    <s v="10-FONDO GENERAL"/>
    <s v="No Informado-"/>
    <s v="00-N/A"/>
    <s v="0000-NO APLICA"/>
    <s v="N"/>
    <n v="460204"/>
    <n v="456608"/>
    <n v="264615"/>
    <n v="264615"/>
  </r>
  <r>
    <x v="0"/>
    <x v="0"/>
    <x v="0"/>
    <x v="0"/>
    <s v="2.1.2.2-Bienes y servicios"/>
    <s v="2.1.2.2.1-Contratación de Bienes y Servicios"/>
    <s v="0203-MINISTERIO DE DEFENSA"/>
    <s v="0030-SERVICIO NACIONAL DE PROTECCION AMBIENTAL"/>
    <s v="3-PROTECCIÓN DEL MEDIO AMBIENTE"/>
    <s v="3.2-Protección de la biodiversidad y ordenación de desechos"/>
    <s v="3.2.09-Áreas protegidas y otras medidas de conservación"/>
    <s v="2.2-CONTRATACIÓN DE SERVICIOS"/>
    <s v="2.2.6-SEGUROS"/>
    <s v="99-MULTIPROVINCIAL"/>
    <s v="10-FONDO GENERAL"/>
    <s v="No Informado-"/>
    <s v="00-N/A"/>
    <s v="0000-NO APLICA"/>
    <s v="N"/>
    <n v="802066"/>
    <n v="880286.94"/>
    <n v="880286.94"/>
    <n v="880286.94"/>
  </r>
  <r>
    <x v="0"/>
    <x v="0"/>
    <x v="0"/>
    <x v="0"/>
    <s v="2.1.2.2-Bienes y servicios"/>
    <s v="2.1.2.2.1-Contratación de Bienes y Servicios"/>
    <s v="0203-MINISTERIO DE DEFENSA"/>
    <s v="0030-SERVICIO NACIONAL DE PROTECCION AMBIENTAL"/>
    <s v="3-PROTECCIÓN DEL MEDIO AMBIENTE"/>
    <s v="3.2-Protección de la biodiversidad y ordenación de desechos"/>
    <s v="3.2.09-Áreas protegidas y otras medidas de conservación"/>
    <s v="2.2-CONTRATACIÓN DE SERVICIOS"/>
    <s v="2.2.7-SERVICIOS DE CONSERVACIÓN, REPARACIONES MENORES E INSTALACIONES TEMPORALES"/>
    <s v="99-MULTIPROVINCIAL"/>
    <s v="10-FONDO GENERAL"/>
    <s v="No Informado-"/>
    <s v="00-N/A"/>
    <s v="0000-NO APLICA"/>
    <s v="N"/>
    <n v="253020"/>
    <n v="91520"/>
    <n v="89999.83"/>
    <n v="89999.83"/>
  </r>
  <r>
    <x v="0"/>
    <x v="0"/>
    <x v="0"/>
    <x v="0"/>
    <s v="2.1.2.2-Bienes y servicios"/>
    <s v="2.1.2.2.1-Contratación de Bienes y Servicios"/>
    <s v="0203-MINISTERIO DE DEFENSA"/>
    <s v="0030-SERVICIO NACIONAL DE PROTECCION AMBIENTAL"/>
    <s v="3-PROTECCIÓN DEL MEDIO AMBIENTE"/>
    <s v="3.2-Protección de la biodiversidad y ordenación de desechos"/>
    <s v="3.2.09-Áreas protegidas y otras medidas de conservación"/>
    <s v="2.2-CONTRATACIÓN DE SERVICIOS"/>
    <s v="2.2.8-OTROS SERVICIOS NO INCLUIDOS EN CONCEPTOS ANTERIORES"/>
    <s v="99-MULTIPROVINCIAL"/>
    <s v="10-FONDO GENERAL"/>
    <s v="No Informado-"/>
    <s v="00-N/A"/>
    <s v="0000-NO APLICA"/>
    <s v="N"/>
    <n v="83753"/>
    <n v="83753"/>
    <n v="83752.320000000007"/>
    <n v="55834.879999999997"/>
  </r>
  <r>
    <x v="0"/>
    <x v="0"/>
    <x v="0"/>
    <x v="0"/>
    <s v="2.1.2.2-Bienes y servicios"/>
    <s v="2.1.2.2.1-Contratación de Bienes y Servicios"/>
    <s v="0203-MINISTERIO DE DEFENSA"/>
    <s v="0030-SERVICIO NACIONAL DE PROTECCION AMBIENTAL"/>
    <s v="3-PROTECCIÓN DEL MEDIO AMBIENTE"/>
    <s v="3.2-Protección de la biodiversidad y ordenación de desechos"/>
    <s v="3.2.09-Áreas protegidas y otras medidas de conservación"/>
    <s v="2.3-MATERIALES Y SUMINISTROS"/>
    <s v="2.3.1-ALIMENTOS Y PRODUCTOS AGROFORESTALES"/>
    <s v="99-MULTIPROVINCIAL"/>
    <s v="10-FONDO GENERAL"/>
    <s v="No Informado-"/>
    <s v="00-N/A"/>
    <s v="0000-NO APLICA"/>
    <s v="N"/>
    <n v="9920223"/>
    <n v="10866436"/>
    <n v="8507079.2599999998"/>
    <n v="8507079.2599999998"/>
  </r>
  <r>
    <x v="0"/>
    <x v="0"/>
    <x v="0"/>
    <x v="0"/>
    <s v="2.1.2.2-Bienes y servicios"/>
    <s v="2.1.2.2.1-Contratación de Bienes y Servicios"/>
    <s v="0203-MINISTERIO DE DEFENSA"/>
    <s v="0030-SERVICIO NACIONAL DE PROTECCION AMBIENTAL"/>
    <s v="3-PROTECCIÓN DEL MEDIO AMBIENTE"/>
    <s v="3.2-Protección de la biodiversidad y ordenación de desechos"/>
    <s v="3.2.09-Áreas protegidas y otras medidas de conservación"/>
    <s v="2.3-MATERIALES Y SUMINISTROS"/>
    <s v="2.3.2-TEXTILES Y VESTUARIOS"/>
    <s v="99-MULTIPROVINCIAL"/>
    <s v="10-FONDO GENERAL"/>
    <s v="No Informado-"/>
    <s v="00-N/A"/>
    <s v="0000-NO APLICA"/>
    <s v="N"/>
    <n v="1800000"/>
    <n v="4722254.96"/>
    <n v="4002465.96"/>
    <n v="4002465.95"/>
  </r>
  <r>
    <x v="0"/>
    <x v="0"/>
    <x v="0"/>
    <x v="0"/>
    <s v="2.1.2.2-Bienes y servicios"/>
    <s v="2.1.2.2.1-Contratación de Bienes y Servicios"/>
    <s v="0203-MINISTERIO DE DEFENSA"/>
    <s v="0030-SERVICIO NACIONAL DE PROTECCION AMBIENTAL"/>
    <s v="3-PROTECCIÓN DEL MEDIO AMBIENTE"/>
    <s v="3.2-Protección de la biodiversidad y ordenación de desechos"/>
    <s v="3.2.09-Áreas protegidas y otras medidas de conservación"/>
    <s v="2.3-MATERIALES Y SUMINISTROS"/>
    <s v="2.3.3-PAPEL, CARTÓN E IMPRESOS"/>
    <s v="99-MULTIPROVINCIAL"/>
    <s v="10-FONDO GENERAL"/>
    <s v="No Informado-"/>
    <s v="00-N/A"/>
    <s v="0000-NO APLICA"/>
    <s v="N"/>
    <n v="300000"/>
    <n v="934323"/>
    <n v="658434.99"/>
    <n v="658434.99"/>
  </r>
  <r>
    <x v="0"/>
    <x v="0"/>
    <x v="0"/>
    <x v="0"/>
    <s v="2.1.2.2-Bienes y servicios"/>
    <s v="2.1.2.2.1-Contratación de Bienes y Servicios"/>
    <s v="0203-MINISTERIO DE DEFENSA"/>
    <s v="0030-SERVICIO NACIONAL DE PROTECCION AMBIENTAL"/>
    <s v="3-PROTECCIÓN DEL MEDIO AMBIENTE"/>
    <s v="3.2-Protección de la biodiversidad y ordenación de desechos"/>
    <s v="3.2.09-Áreas protegidas y otras medidas de conservación"/>
    <s v="2.3-MATERIALES Y SUMINISTROS"/>
    <s v="2.3.4-PRODUCTOS FARMACÉUTICOS"/>
    <s v="99-MULTIPROVINCIAL"/>
    <s v="10-FONDO GENERAL"/>
    <s v="No Informado-"/>
    <s v="00-N/A"/>
    <s v="0000-NO APLICA"/>
    <s v="N"/>
    <n v="13092"/>
    <n v="60394"/>
    <n v="60392.5"/>
    <n v="60392.5"/>
  </r>
  <r>
    <x v="0"/>
    <x v="0"/>
    <x v="0"/>
    <x v="0"/>
    <s v="2.1.2.2-Bienes y servicios"/>
    <s v="2.1.2.2.1-Contratación de Bienes y Servicios"/>
    <s v="0203-MINISTERIO DE DEFENSA"/>
    <s v="0030-SERVICIO NACIONAL DE PROTECCION AMBIENTAL"/>
    <s v="3-PROTECCIÓN DEL MEDIO AMBIENTE"/>
    <s v="3.2-Protección de la biodiversidad y ordenación de desechos"/>
    <s v="3.2.09-Áreas protegidas y otras medidas de conservación"/>
    <s v="2.3-MATERIALES Y SUMINISTROS"/>
    <s v="2.3.5-CUERO, CAUCHO Y PLÁSTICO"/>
    <s v="99-MULTIPROVINCIAL"/>
    <s v="10-FONDO GENERAL"/>
    <s v="No Informado-"/>
    <s v="00-N/A"/>
    <s v="0000-NO APLICA"/>
    <s v="N"/>
    <n v="200000"/>
    <n v="238055"/>
    <n v="186054.19"/>
    <n v="186054.19"/>
  </r>
  <r>
    <x v="0"/>
    <x v="0"/>
    <x v="0"/>
    <x v="0"/>
    <s v="2.1.2.2-Bienes y servicios"/>
    <s v="2.1.2.2.1-Contratación de Bienes y Servicios"/>
    <s v="0203-MINISTERIO DE DEFENSA"/>
    <s v="0030-SERVICIO NACIONAL DE PROTECCION AMBIENTAL"/>
    <s v="3-PROTECCIÓN DEL MEDIO AMBIENTE"/>
    <s v="3.2-Protección de la biodiversidad y ordenación de desechos"/>
    <s v="3.2.09-Áreas protegidas y otras medidas de conservación"/>
    <s v="2.3-MATERIALES Y SUMINISTROS"/>
    <s v="2.3.6-PRODUCTOS DE MINERALES, METÁLICOS Y NO METÁLICOS"/>
    <s v="99-MULTIPROVINCIAL"/>
    <s v="10-FONDO GENERAL"/>
    <s v="No Informado-"/>
    <s v="00-N/A"/>
    <s v="0000-NO APLICA"/>
    <s v="N"/>
    <n v="700000"/>
    <n v="493958.27"/>
    <n v="199834.77"/>
    <n v="199834.77"/>
  </r>
  <r>
    <x v="0"/>
    <x v="0"/>
    <x v="0"/>
    <x v="0"/>
    <s v="2.1.2.2-Bienes y servicios"/>
    <s v="2.1.2.2.1-Contratación de Bienes y Servicios"/>
    <s v="0203-MINISTERIO DE DEFENSA"/>
    <s v="0030-SERVICIO NACIONAL DE PROTECCION AMBIENTAL"/>
    <s v="3-PROTECCIÓN DEL MEDIO AMBIENTE"/>
    <s v="3.2-Protección de la biodiversidad y ordenación de desechos"/>
    <s v="3.2.09-Áreas protegidas y otras medidas de conservación"/>
    <s v="2.3-MATERIALES Y SUMINISTROS"/>
    <s v="2.3.7-COMBUSTIBLES, LUBRICANTES, PRODUCTOS QUÍMICOS Y CONEXOS"/>
    <s v="99-MULTIPROVINCIAL"/>
    <s v="10-FONDO GENERAL"/>
    <s v="No Informado-"/>
    <s v="00-N/A"/>
    <s v="0000-NO APLICA"/>
    <s v="N"/>
    <n v="10486200"/>
    <n v="10704634"/>
    <n v="10502434"/>
    <n v="7952434"/>
  </r>
  <r>
    <x v="0"/>
    <x v="0"/>
    <x v="0"/>
    <x v="0"/>
    <s v="2.1.2.2-Bienes y servicios"/>
    <s v="2.1.2.2.1-Contratación de Bienes y Servicios"/>
    <s v="0203-MINISTERIO DE DEFENSA"/>
    <s v="0030-SERVICIO NACIONAL DE PROTECCION AMBIENTAL"/>
    <s v="3-PROTECCIÓN DEL MEDIO AMBIENTE"/>
    <s v="3.2-Protección de la biodiversidad y ordenación de desechos"/>
    <s v="3.2.09-Áreas protegidas y otras medidas de conservación"/>
    <s v="2.3-MATERIALES Y SUMINISTROS"/>
    <s v="2.3.9-PRODUCTOS Y ÚTILES VARIOS"/>
    <s v="99-MULTIPROVINCIAL"/>
    <s v="10-FONDO GENERAL"/>
    <s v="No Informado-"/>
    <s v="00-N/A"/>
    <s v="0000-NO APLICA"/>
    <s v="N"/>
    <n v="890000"/>
    <n v="1725400.77"/>
    <n v="1176570.76"/>
    <n v="1176570.76"/>
  </r>
  <r>
    <x v="0"/>
    <x v="0"/>
    <x v="0"/>
    <x v="0"/>
    <s v="2.1.2.2-Bienes y servicios"/>
    <s v="2.1.2.2.1-Contratación de Bienes y Servicios"/>
    <s v="0203-MINISTERIO DE DEFENSA"/>
    <s v="0031-DIRECCIÓN GENERAL DE LA INDUSTRIA MILITAR DE LAS FUERZAS ARMADAS"/>
    <s v="4-SERVICIOS SOCIALES"/>
    <s v="4.4-Educación"/>
    <s v="4.4.07-Educación vocacional"/>
    <s v="2.2-CONTRATACIÓN DE SERVICIOS"/>
    <s v="2.2.5-ALQUILERES Y RENTAS"/>
    <s v="99-MULTIPROVINCIAL"/>
    <s v="10-FONDO GENERAL"/>
    <s v="No Informado-"/>
    <s v="00-N/A"/>
    <s v="0000-NO APLICA"/>
    <s v="N"/>
    <n v="1512000"/>
    <n v="1512000"/>
    <n v="1512000"/>
    <n v="1115629.1599999999"/>
  </r>
  <r>
    <x v="0"/>
    <x v="0"/>
    <x v="0"/>
    <x v="0"/>
    <s v="2.1.2.2-Bienes y servicios"/>
    <s v="2.1.2.2.1-Contratación de Bienes y Servicios"/>
    <s v="0203-MINISTERIO DE DEFENSA"/>
    <s v="0031-DIRECCIÓN GENERAL DE LA INDUSTRIA MILITAR DE LAS FUERZAS ARMADAS"/>
    <s v="4-SERVICIOS SOCIALES"/>
    <s v="4.4-Educación"/>
    <s v="4.4.07-Educación vocacional"/>
    <s v="2.2-CONTRATACIÓN DE SERVICIOS"/>
    <s v="2.2.8-OTROS SERVICIOS NO INCLUIDOS EN CONCEPTOS ANTERIORES"/>
    <s v="99-MULTIPROVINCIAL"/>
    <s v="10-FONDO GENERAL"/>
    <s v="No Informado-"/>
    <s v="00-N/A"/>
    <s v="0000-NO APLICA"/>
    <s v="N"/>
    <n v="0"/>
    <n v="217210.48"/>
    <n v="217210"/>
    <n v="217210"/>
  </r>
  <r>
    <x v="0"/>
    <x v="0"/>
    <x v="0"/>
    <x v="0"/>
    <s v="2.1.2.2-Bienes y servicios"/>
    <s v="2.1.2.2.1-Contratación de Bienes y Servicios"/>
    <s v="0203-MINISTERIO DE DEFENSA"/>
    <s v="0031-DIRECCIÓN GENERAL DE LA INDUSTRIA MILITAR DE LAS FUERZAS ARMADAS"/>
    <s v="4-SERVICIOS SOCIALES"/>
    <s v="4.4-Educación"/>
    <s v="4.4.07-Educación vocacional"/>
    <s v="2.3-MATERIALES Y SUMINISTROS"/>
    <s v="2.3.1-ALIMENTOS Y PRODUCTOS AGROFORESTALES"/>
    <s v="99-MULTIPROVINCIAL"/>
    <s v="10-FONDO GENERAL"/>
    <s v="No Informado-"/>
    <s v="00-N/A"/>
    <s v="0000-NO APLICA"/>
    <s v="N"/>
    <n v="5165640"/>
    <n v="5165640"/>
    <n v="5165640"/>
    <n v="3874230"/>
  </r>
  <r>
    <x v="0"/>
    <x v="0"/>
    <x v="0"/>
    <x v="0"/>
    <s v="2.1.2.2-Bienes y servicios"/>
    <s v="2.1.2.2.1-Contratación de Bienes y Servicios"/>
    <s v="0203-MINISTERIO DE DEFENSA"/>
    <s v="0031-DIRECCIÓN GENERAL DE LA INDUSTRIA MILITAR DE LAS FUERZAS ARMADAS"/>
    <s v="4-SERVICIOS SOCIALES"/>
    <s v="4.4-Educación"/>
    <s v="4.4.07-Educación vocacional"/>
    <s v="2.3-MATERIALES Y SUMINISTROS"/>
    <s v="2.3.2-TEXTILES Y VESTUARIOS"/>
    <s v="99-MULTIPROVINCIAL"/>
    <s v="10-FONDO GENERAL"/>
    <s v="No Informado-"/>
    <s v="00-N/A"/>
    <s v="0000-NO APLICA"/>
    <s v="N"/>
    <n v="2400000"/>
    <n v="2113810"/>
    <n v="2104485.14"/>
    <n v="2104485.14"/>
  </r>
  <r>
    <x v="0"/>
    <x v="0"/>
    <x v="0"/>
    <x v="0"/>
    <s v="2.1.2.2-Bienes y servicios"/>
    <s v="2.1.2.2.1-Contratación de Bienes y Servicios"/>
    <s v="0203-MINISTERIO DE DEFENSA"/>
    <s v="0031-DIRECCIÓN GENERAL DE LA INDUSTRIA MILITAR DE LAS FUERZAS ARMADAS"/>
    <s v="4-SERVICIOS SOCIALES"/>
    <s v="4.4-Educación"/>
    <s v="4.4.07-Educación vocacional"/>
    <s v="2.3-MATERIALES Y SUMINISTROS"/>
    <s v="2.3.3-PAPEL, CARTÓN E IMPRESOS"/>
    <s v="99-MULTIPROVINCIAL"/>
    <s v="10-FONDO GENERAL"/>
    <s v="No Informado-"/>
    <s v="00-N/A"/>
    <s v="0000-NO APLICA"/>
    <s v="N"/>
    <n v="525947"/>
    <n v="261831.52"/>
    <n v="170002.6"/>
    <n v="170002.6"/>
  </r>
  <r>
    <x v="0"/>
    <x v="0"/>
    <x v="0"/>
    <x v="0"/>
    <s v="2.1.2.2-Bienes y servicios"/>
    <s v="2.1.2.2.1-Contratación de Bienes y Servicios"/>
    <s v="0203-MINISTERIO DE DEFENSA"/>
    <s v="0031-DIRECCIÓN GENERAL DE LA INDUSTRIA MILITAR DE LAS FUERZAS ARMADAS"/>
    <s v="4-SERVICIOS SOCIALES"/>
    <s v="4.4-Educación"/>
    <s v="4.4.07-Educación vocacional"/>
    <s v="2.3-MATERIALES Y SUMINISTROS"/>
    <s v="2.3.4-PRODUCTOS FARMACÉUTICOS"/>
    <s v="99-MULTIPROVINCIAL"/>
    <s v="10-FONDO GENERAL"/>
    <s v="No Informado-"/>
    <s v="00-N/A"/>
    <s v="0000-NO APLICA"/>
    <s v="N"/>
    <n v="0"/>
    <n v="24337.5"/>
    <n v="0"/>
    <n v="0"/>
  </r>
  <r>
    <x v="0"/>
    <x v="0"/>
    <x v="0"/>
    <x v="0"/>
    <s v="2.1.2.2-Bienes y servicios"/>
    <s v="2.1.2.2.1-Contratación de Bienes y Servicios"/>
    <s v="0203-MINISTERIO DE DEFENSA"/>
    <s v="0031-DIRECCIÓN GENERAL DE LA INDUSTRIA MILITAR DE LAS FUERZAS ARMADAS"/>
    <s v="4-SERVICIOS SOCIALES"/>
    <s v="4.4-Educación"/>
    <s v="4.4.07-Educación vocacional"/>
    <s v="2.3-MATERIALES Y SUMINISTROS"/>
    <s v="2.3.7-COMBUSTIBLES, LUBRICANTES, PRODUCTOS QUÍMICOS Y CONEXOS"/>
    <s v="99-MULTIPROVINCIAL"/>
    <s v="10-FONDO GENERAL"/>
    <s v="No Informado-"/>
    <s v="00-N/A"/>
    <s v="0000-NO APLICA"/>
    <s v="N"/>
    <n v="1700000"/>
    <n v="1722567.5"/>
    <n v="1698000"/>
    <n v="1273500"/>
  </r>
  <r>
    <x v="0"/>
    <x v="0"/>
    <x v="0"/>
    <x v="0"/>
    <s v="2.1.2.2-Bienes y servicios"/>
    <s v="2.1.2.2.1-Contratación de Bienes y Servicios"/>
    <s v="0203-MINISTERIO DE DEFENSA"/>
    <s v="0031-DIRECCIÓN GENERAL DE LA INDUSTRIA MILITAR DE LAS FUERZAS ARMADAS"/>
    <s v="4-SERVICIOS SOCIALES"/>
    <s v="4.4-Educación"/>
    <s v="4.4.07-Educación vocacional"/>
    <s v="2.3-MATERIALES Y SUMINISTROS"/>
    <s v="2.3.9-PRODUCTOS Y ÚTILES VARIOS"/>
    <s v="99-MULTIPROVINCIAL"/>
    <s v="10-FONDO GENERAL"/>
    <s v="No Informado-"/>
    <s v="00-N/A"/>
    <s v="0000-NO APLICA"/>
    <s v="N"/>
    <n v="380000"/>
    <n v="305000"/>
    <n v="194561.94"/>
    <n v="194561.94"/>
  </r>
  <r>
    <x v="0"/>
    <x v="0"/>
    <x v="0"/>
    <x v="0"/>
    <s v="2.1.2.2-Bienes y servicios"/>
    <s v="2.1.2.2.1-Contratación de Bienes y Servicios"/>
    <s v="0204-MINISTERIO DE RELACIONES EXTERIORES"/>
    <s v="0001-MINISTERIO DE RELACIONES EXTERIORES"/>
    <s v="1-SERVICIOS  GENERALES"/>
    <s v="1.2-Relaciones internacionales"/>
    <s v="1.2.01-Relaciones internacionales desde oficinas en el país"/>
    <s v="2.2-CONTRATACIÓN DE SERVICIOS"/>
    <s v="2.2.1-SERVICIOS BÁSICOS"/>
    <s v="01-DISTRITO NACIONAL"/>
    <s v="10-FONDO GENERAL"/>
    <s v="No Informado-"/>
    <s v="00-N/A"/>
    <s v="0000-NO APLICA"/>
    <s v="N"/>
    <n v="51480624"/>
    <n v="51480624"/>
    <n v="42343755.539999999"/>
    <n v="42343755.539999999"/>
  </r>
  <r>
    <x v="0"/>
    <x v="0"/>
    <x v="0"/>
    <x v="0"/>
    <s v="2.1.2.2-Bienes y servicios"/>
    <s v="2.1.2.2.1-Contratación de Bienes y Servicios"/>
    <s v="0204-MINISTERIO DE RELACIONES EXTERIORES"/>
    <s v="0001-MINISTERIO DE RELACIONES EXTERIORES"/>
    <s v="1-SERVICIOS  GENERALES"/>
    <s v="1.2-Relaciones internacionales"/>
    <s v="1.2.01-Relaciones internacionales desde oficinas en el país"/>
    <s v="2.2-CONTRATACIÓN DE SERVICIOS"/>
    <s v="2.2.2-PUBLICIDAD, IMPRESIÓN Y ENCUADERNACIÓN"/>
    <s v="01-DISTRITO NACIONAL"/>
    <s v="10-FONDO GENERAL"/>
    <s v="No Informado-"/>
    <s v="00-N/A"/>
    <s v="0000-NO APLICA"/>
    <s v="N"/>
    <n v="35442307"/>
    <n v="175455132"/>
    <n v="174886256.78"/>
    <n v="158137040.13"/>
  </r>
  <r>
    <x v="0"/>
    <x v="0"/>
    <x v="0"/>
    <x v="0"/>
    <s v="2.1.2.2-Bienes y servicios"/>
    <s v="2.1.2.2.1-Contratación de Bienes y Servicios"/>
    <s v="0204-MINISTERIO DE RELACIONES EXTERIORES"/>
    <s v="0001-MINISTERIO DE RELACIONES EXTERIORES"/>
    <s v="1-SERVICIOS  GENERALES"/>
    <s v="1.2-Relaciones internacionales"/>
    <s v="1.2.01-Relaciones internacionales desde oficinas en el país"/>
    <s v="2.2-CONTRATACIÓN DE SERVICIOS"/>
    <s v="2.2.3-VIÁTICOS"/>
    <s v="01-DISTRITO NACIONAL"/>
    <s v="10-FONDO GENERAL"/>
    <s v="No Informado-"/>
    <s v="00-N/A"/>
    <s v="0000-NO APLICA"/>
    <s v="N"/>
    <n v="59910000"/>
    <n v="69177000"/>
    <n v="36061444.950000003"/>
    <n v="36061444.950000003"/>
  </r>
  <r>
    <x v="0"/>
    <x v="0"/>
    <x v="0"/>
    <x v="0"/>
    <s v="2.1.2.2-Bienes y servicios"/>
    <s v="2.1.2.2.1-Contratación de Bienes y Servicios"/>
    <s v="0204-MINISTERIO DE RELACIONES EXTERIORES"/>
    <s v="0001-MINISTERIO DE RELACIONES EXTERIORES"/>
    <s v="1-SERVICIOS  GENERALES"/>
    <s v="1.2-Relaciones internacionales"/>
    <s v="1.2.01-Relaciones internacionales desde oficinas en el país"/>
    <s v="2.2-CONTRATACIÓN DE SERVICIOS"/>
    <s v="2.2.4-TRANSPORTE Y ALMACENAJE"/>
    <s v="01-DISTRITO NACIONAL"/>
    <s v="10-FONDO GENERAL"/>
    <s v="No Informado-"/>
    <s v="00-N/A"/>
    <s v="0000-NO APLICA"/>
    <s v="N"/>
    <n v="139000000"/>
    <n v="69130000"/>
    <n v="65016707.93"/>
    <n v="53697538.630000003"/>
  </r>
  <r>
    <x v="0"/>
    <x v="0"/>
    <x v="0"/>
    <x v="0"/>
    <s v="2.1.2.2-Bienes y servicios"/>
    <s v="2.1.2.2.1-Contratación de Bienes y Servicios"/>
    <s v="0204-MINISTERIO DE RELACIONES EXTERIORES"/>
    <s v="0001-MINISTERIO DE RELACIONES EXTERIORES"/>
    <s v="1-SERVICIOS  GENERALES"/>
    <s v="1.2-Relaciones internacionales"/>
    <s v="1.2.01-Relaciones internacionales desde oficinas en el país"/>
    <s v="2.2-CONTRATACIÓN DE SERVICIOS"/>
    <s v="2.2.5-ALQUILERES Y RENTAS"/>
    <s v="01-DISTRITO NACIONAL"/>
    <s v="10-FONDO GENERAL"/>
    <s v="No Informado-"/>
    <s v="00-N/A"/>
    <s v="0000-NO APLICA"/>
    <s v="N"/>
    <n v="0"/>
    <n v="59547000"/>
    <n v="43947020.270000003"/>
    <n v="33595003.030000001"/>
  </r>
  <r>
    <x v="0"/>
    <x v="0"/>
    <x v="0"/>
    <x v="0"/>
    <s v="2.1.2.2-Bienes y servicios"/>
    <s v="2.1.2.2.1-Contratación de Bienes y Servicios"/>
    <s v="0204-MINISTERIO DE RELACIONES EXTERIORES"/>
    <s v="0001-MINISTERIO DE RELACIONES EXTERIORES"/>
    <s v="1-SERVICIOS  GENERALES"/>
    <s v="1.2-Relaciones internacionales"/>
    <s v="1.2.01-Relaciones internacionales desde oficinas en el país"/>
    <s v="2.2-CONTRATACIÓN DE SERVICIOS"/>
    <s v="2.2.6-SEGUROS"/>
    <s v="01-DISTRITO NACIONAL"/>
    <s v="10-FONDO GENERAL"/>
    <s v="No Informado-"/>
    <s v="00-N/A"/>
    <s v="0000-NO APLICA"/>
    <s v="N"/>
    <n v="35000000"/>
    <n v="152149633"/>
    <n v="25214772.800000001"/>
    <n v="25214772.800000001"/>
  </r>
  <r>
    <x v="0"/>
    <x v="0"/>
    <x v="0"/>
    <x v="0"/>
    <s v="2.1.2.2-Bienes y servicios"/>
    <s v="2.1.2.2.1-Contratación de Bienes y Servicios"/>
    <s v="0204-MINISTERIO DE RELACIONES EXTERIORES"/>
    <s v="0001-MINISTERIO DE RELACIONES EXTERIORES"/>
    <s v="1-SERVICIOS  GENERALES"/>
    <s v="1.2-Relaciones internacionales"/>
    <s v="1.2.01-Relaciones internacionales desde oficinas en el país"/>
    <s v="2.2-CONTRATACIÓN DE SERVICIOS"/>
    <s v="2.2.7-SERVICIOS DE CONSERVACIÓN, REPARACIONES MENORES E INSTALACIONES TEMPORALES"/>
    <s v="01-DISTRITO NACIONAL"/>
    <s v="10-FONDO GENERAL"/>
    <s v="No Informado-"/>
    <s v="00-N/A"/>
    <s v="0000-NO APLICA"/>
    <s v="N"/>
    <n v="0"/>
    <n v="30334859.309999999"/>
    <n v="29575200.68"/>
    <n v="21489110.75"/>
  </r>
  <r>
    <x v="0"/>
    <x v="0"/>
    <x v="0"/>
    <x v="0"/>
    <s v="2.1.2.2-Bienes y servicios"/>
    <s v="2.1.2.2.1-Contratación de Bienes y Servicios"/>
    <s v="0204-MINISTERIO DE RELACIONES EXTERIORES"/>
    <s v="0001-MINISTERIO DE RELACIONES EXTERIORES"/>
    <s v="1-SERVICIOS  GENERALES"/>
    <s v="1.2-Relaciones internacionales"/>
    <s v="1.2.01-Relaciones internacionales desde oficinas en el país"/>
    <s v="2.2-CONTRATACIÓN DE SERVICIOS"/>
    <s v="2.2.8-OTROS SERVICIOS NO INCLUIDOS EN CONCEPTOS ANTERIORES"/>
    <s v="01-DISTRITO NACIONAL"/>
    <s v="10-FONDO GENERAL"/>
    <s v="No Informado-"/>
    <s v="00-N/A"/>
    <s v="0000-NO APLICA"/>
    <s v="N"/>
    <n v="594525000"/>
    <n v="434032175"/>
    <n v="399004077.00999999"/>
    <n v="374670471.81999999"/>
  </r>
  <r>
    <x v="0"/>
    <x v="0"/>
    <x v="0"/>
    <x v="0"/>
    <s v="2.1.2.2-Bienes y servicios"/>
    <s v="2.1.2.2.1-Contratación de Bienes y Servicios"/>
    <s v="0204-MINISTERIO DE RELACIONES EXTERIORES"/>
    <s v="0001-MINISTERIO DE RELACIONES EXTERIORES"/>
    <s v="1-SERVICIOS  GENERALES"/>
    <s v="1.2-Relaciones internacionales"/>
    <s v="1.2.01-Relaciones internacionales desde oficinas en el país"/>
    <s v="2.2-CONTRATACIÓN DE SERVICIOS"/>
    <s v="2.2.9-OTRAS CONTRATACIONES DE SERVICIOS"/>
    <s v="01-DISTRITO NACIONAL"/>
    <s v="10-FONDO GENERAL"/>
    <s v="No Informado-"/>
    <s v="00-N/A"/>
    <s v="0000-NO APLICA"/>
    <s v="N"/>
    <n v="60000000"/>
    <n v="99353885"/>
    <n v="69426989.799999997"/>
    <n v="50073762.579999998"/>
  </r>
  <r>
    <x v="0"/>
    <x v="0"/>
    <x v="0"/>
    <x v="0"/>
    <s v="2.1.2.2-Bienes y servicios"/>
    <s v="2.1.2.2.1-Contratación de Bienes y Servicios"/>
    <s v="0204-MINISTERIO DE RELACIONES EXTERIORES"/>
    <s v="0001-MINISTERIO DE RELACIONES EXTERIORES"/>
    <s v="1-SERVICIOS  GENERALES"/>
    <s v="1.2-Relaciones internacionales"/>
    <s v="1.2.01-Relaciones internacionales desde oficinas en el país"/>
    <s v="2.3-MATERIALES Y SUMINISTROS"/>
    <s v="2.3.1-ALIMENTOS Y PRODUCTOS AGROFORESTALES"/>
    <s v="01-DISTRITO NACIONAL"/>
    <s v="10-FONDO GENERAL"/>
    <s v="No Informado-"/>
    <s v="00-N/A"/>
    <s v="0000-NO APLICA"/>
    <s v="N"/>
    <n v="0"/>
    <n v="26667000"/>
    <n v="25951701.5"/>
    <n v="12896242.289999999"/>
  </r>
  <r>
    <x v="0"/>
    <x v="0"/>
    <x v="0"/>
    <x v="0"/>
    <s v="2.1.2.2-Bienes y servicios"/>
    <s v="2.1.2.2.1-Contratación de Bienes y Servicios"/>
    <s v="0204-MINISTERIO DE RELACIONES EXTERIORES"/>
    <s v="0001-MINISTERIO DE RELACIONES EXTERIORES"/>
    <s v="1-SERVICIOS  GENERALES"/>
    <s v="1.2-Relaciones internacionales"/>
    <s v="1.2.01-Relaciones internacionales desde oficinas en el país"/>
    <s v="2.3-MATERIALES Y SUMINISTROS"/>
    <s v="2.3.2-TEXTILES Y VESTUARIOS"/>
    <s v="01-DISTRITO NACIONAL"/>
    <s v="10-FONDO GENERAL"/>
    <s v="No Informado-"/>
    <s v="00-N/A"/>
    <s v="0000-NO APLICA"/>
    <s v="N"/>
    <n v="0"/>
    <n v="13062000"/>
    <n v="12123481.4"/>
    <n v="10847665.4"/>
  </r>
  <r>
    <x v="0"/>
    <x v="0"/>
    <x v="0"/>
    <x v="0"/>
    <s v="2.1.2.2-Bienes y servicios"/>
    <s v="2.1.2.2.1-Contratación de Bienes y Servicios"/>
    <s v="0204-MINISTERIO DE RELACIONES EXTERIORES"/>
    <s v="0001-MINISTERIO DE RELACIONES EXTERIORES"/>
    <s v="1-SERVICIOS  GENERALES"/>
    <s v="1.2-Relaciones internacionales"/>
    <s v="1.2.01-Relaciones internacionales desde oficinas en el país"/>
    <s v="2.3-MATERIALES Y SUMINISTROS"/>
    <s v="2.3.3-PAPEL, CARTÓN E IMPRESOS"/>
    <s v="01-DISTRITO NACIONAL"/>
    <s v="10-FONDO GENERAL"/>
    <s v="No Informado-"/>
    <s v="00-N/A"/>
    <s v="0000-NO APLICA"/>
    <s v="N"/>
    <n v="5411050"/>
    <n v="4925000"/>
    <n v="4678304.0599999996"/>
    <n v="3807560.82"/>
  </r>
  <r>
    <x v="0"/>
    <x v="0"/>
    <x v="0"/>
    <x v="0"/>
    <s v="2.1.2.2-Bienes y servicios"/>
    <s v="2.1.2.2.1-Contratación de Bienes y Servicios"/>
    <s v="0204-MINISTERIO DE RELACIONES EXTERIORES"/>
    <s v="0001-MINISTERIO DE RELACIONES EXTERIORES"/>
    <s v="1-SERVICIOS  GENERALES"/>
    <s v="1.2-Relaciones internacionales"/>
    <s v="1.2.01-Relaciones internacionales desde oficinas en el país"/>
    <s v="2.3-MATERIALES Y SUMINISTROS"/>
    <s v="2.3.4-PRODUCTOS FARMACÉUTICOS"/>
    <s v="01-DISTRITO NACIONAL"/>
    <s v="10-FONDO GENERAL"/>
    <s v="No Informado-"/>
    <s v="00-N/A"/>
    <s v="0000-NO APLICA"/>
    <s v="N"/>
    <n v="0"/>
    <n v="500000"/>
    <n v="375836.22"/>
    <n v="375836.22"/>
  </r>
  <r>
    <x v="0"/>
    <x v="0"/>
    <x v="0"/>
    <x v="0"/>
    <s v="2.1.2.2-Bienes y servicios"/>
    <s v="2.1.2.2.1-Contratación de Bienes y Servicios"/>
    <s v="0204-MINISTERIO DE RELACIONES EXTERIORES"/>
    <s v="0001-MINISTERIO DE RELACIONES EXTERIORES"/>
    <s v="1-SERVICIOS  GENERALES"/>
    <s v="1.2-Relaciones internacionales"/>
    <s v="1.2.01-Relaciones internacionales desde oficinas en el país"/>
    <s v="2.3-MATERIALES Y SUMINISTROS"/>
    <s v="2.3.5-CUERO, CAUCHO Y PLÁSTICO"/>
    <s v="01-DISTRITO NACIONAL"/>
    <s v="10-FONDO GENERAL"/>
    <s v="No Informado-"/>
    <s v="00-N/A"/>
    <s v="0000-NO APLICA"/>
    <s v="N"/>
    <n v="215812"/>
    <n v="1650000"/>
    <n v="1280973.04"/>
    <n v="1280973.04"/>
  </r>
  <r>
    <x v="0"/>
    <x v="0"/>
    <x v="0"/>
    <x v="0"/>
    <s v="2.1.2.2-Bienes y servicios"/>
    <s v="2.1.2.2.1-Contratación de Bienes y Servicios"/>
    <s v="0204-MINISTERIO DE RELACIONES EXTERIORES"/>
    <s v="0001-MINISTERIO DE RELACIONES EXTERIORES"/>
    <s v="1-SERVICIOS  GENERALES"/>
    <s v="1.2-Relaciones internacionales"/>
    <s v="1.2.01-Relaciones internacionales desde oficinas en el país"/>
    <s v="2.3-MATERIALES Y SUMINISTROS"/>
    <s v="2.3.6-PRODUCTOS DE MINERALES, METÁLICOS Y NO METÁLICOS"/>
    <s v="01-DISTRITO NACIONAL"/>
    <s v="10-FONDO GENERAL"/>
    <s v="No Informado-"/>
    <s v="00-N/A"/>
    <s v="0000-NO APLICA"/>
    <s v="N"/>
    <n v="0"/>
    <n v="2667300"/>
    <n v="1468643.28"/>
    <n v="1376382.37"/>
  </r>
  <r>
    <x v="0"/>
    <x v="0"/>
    <x v="0"/>
    <x v="0"/>
    <s v="2.1.2.2-Bienes y servicios"/>
    <s v="2.1.2.2.1-Contratación de Bienes y Servicios"/>
    <s v="0204-MINISTERIO DE RELACIONES EXTERIORES"/>
    <s v="0001-MINISTERIO DE RELACIONES EXTERIORES"/>
    <s v="1-SERVICIOS  GENERALES"/>
    <s v="1.2-Relaciones internacionales"/>
    <s v="1.2.01-Relaciones internacionales desde oficinas en el país"/>
    <s v="2.3-MATERIALES Y SUMINISTROS"/>
    <s v="2.3.7-COMBUSTIBLES, LUBRICANTES, PRODUCTOS QUÍMICOS Y CONEXOS"/>
    <s v="01-DISTRITO NACIONAL"/>
    <s v="10-FONDO GENERAL"/>
    <s v="No Informado-"/>
    <s v="00-N/A"/>
    <s v="0000-NO APLICA"/>
    <s v="N"/>
    <n v="66215812"/>
    <n v="103699980"/>
    <n v="61950412.020000003"/>
    <n v="50564662.020000003"/>
  </r>
  <r>
    <x v="0"/>
    <x v="0"/>
    <x v="0"/>
    <x v="0"/>
    <s v="2.1.2.2-Bienes y servicios"/>
    <s v="2.1.2.2.1-Contratación de Bienes y Servicios"/>
    <s v="0204-MINISTERIO DE RELACIONES EXTERIORES"/>
    <s v="0001-MINISTERIO DE RELACIONES EXTERIORES"/>
    <s v="1-SERVICIOS  GENERALES"/>
    <s v="1.2-Relaciones internacionales"/>
    <s v="1.2.01-Relaciones internacionales desde oficinas en el país"/>
    <s v="2.3-MATERIALES Y SUMINISTROS"/>
    <s v="2.3.9-PRODUCTOS Y ÚTILES VARIOS"/>
    <s v="01-DISTRITO NACIONAL"/>
    <s v="10-FONDO GENERAL"/>
    <s v="No Informado-"/>
    <s v="00-N/A"/>
    <s v="0000-NO APLICA"/>
    <s v="N"/>
    <n v="37811961"/>
    <n v="98119700"/>
    <n v="33564289.57"/>
    <n v="22337499.579999998"/>
  </r>
  <r>
    <x v="0"/>
    <x v="0"/>
    <x v="0"/>
    <x v="0"/>
    <s v="2.1.2.2-Bienes y servicios"/>
    <s v="2.1.2.2.1-Contratación de Bienes y Servicios"/>
    <s v="0204-MINISTERIO DE RELACIONES EXTERIORES"/>
    <s v="0001-MINISTERIO DE RELACIONES EXTERIORES"/>
    <s v="1-SERVICIOS  GENERALES"/>
    <s v="1.2-Relaciones internacionales"/>
    <s v="1.2.02-Relaciones internacionales desde oficinas en el exterior"/>
    <s v="2.2-CONTRATACIÓN DE SERVICIOS"/>
    <s v="2.2.2-PUBLICIDAD, IMPRESIÓN Y ENCUADERNACIÓN"/>
    <s v="99-MULTIPROVINCIAL"/>
    <s v="10-FONDO GENERAL"/>
    <s v="No Informado-"/>
    <s v="00-N/A"/>
    <s v="0000-NO APLICA"/>
    <s v="N"/>
    <n v="0"/>
    <n v="2900175"/>
    <n v="2000000"/>
    <n v="2000000"/>
  </r>
  <r>
    <x v="0"/>
    <x v="0"/>
    <x v="0"/>
    <x v="0"/>
    <s v="2.1.2.2-Bienes y servicios"/>
    <s v="2.1.2.2.1-Contratación de Bienes y Servicios"/>
    <s v="0204-MINISTERIO DE RELACIONES EXTERIORES"/>
    <s v="0001-MINISTERIO DE RELACIONES EXTERIORES"/>
    <s v="1-SERVICIOS  GENERALES"/>
    <s v="1.2-Relaciones internacionales"/>
    <s v="1.2.02-Relaciones internacionales desde oficinas en el exterior"/>
    <s v="2.2-CONTRATACIÓN DE SERVICIOS"/>
    <s v="2.2.3-VIÁTICOS"/>
    <s v="99-MULTIPROVINCIAL"/>
    <s v="10-FONDO GENERAL"/>
    <s v="No Informado-"/>
    <s v="00-N/A"/>
    <s v="0000-NO APLICA"/>
    <s v="N"/>
    <n v="633418466"/>
    <n v="757663194.91999996"/>
    <n v="598488648.97000003"/>
    <n v="595681593.13"/>
  </r>
  <r>
    <x v="0"/>
    <x v="0"/>
    <x v="0"/>
    <x v="0"/>
    <s v="2.1.2.2-Bienes y servicios"/>
    <s v="2.1.2.2.1-Contratación de Bienes y Servicios"/>
    <s v="0204-MINISTERIO DE RELACIONES EXTERIORES"/>
    <s v="0001-MINISTERIO DE RELACIONES EXTERIORES"/>
    <s v="1-SERVICIOS  GENERALES"/>
    <s v="1.2-Relaciones internacionales"/>
    <s v="1.2.02-Relaciones internacionales desde oficinas en el exterior"/>
    <s v="2.2-CONTRATACIÓN DE SERVICIOS"/>
    <s v="2.2.5-ALQUILERES Y RENTAS"/>
    <s v="99-MULTIPROVINCIAL"/>
    <s v="10-FONDO GENERAL"/>
    <s v="No Informado-"/>
    <s v="00-N/A"/>
    <s v="0000-NO APLICA"/>
    <s v="N"/>
    <n v="1636413587"/>
    <n v="1539823193.8199999"/>
    <n v="1250270313.46"/>
    <n v="1204556595.0599999"/>
  </r>
  <r>
    <x v="0"/>
    <x v="0"/>
    <x v="0"/>
    <x v="0"/>
    <s v="2.1.2.2-Bienes y servicios"/>
    <s v="2.1.2.2.1-Contratación de Bienes y Servicios"/>
    <s v="0204-MINISTERIO DE RELACIONES EXTERIORES"/>
    <s v="0001-MINISTERIO DE RELACIONES EXTERIORES"/>
    <s v="1-SERVICIOS  GENERALES"/>
    <s v="1.2-Relaciones internacionales"/>
    <s v="1.2.02-Relaciones internacionales desde oficinas en el exterior"/>
    <s v="2.2-CONTRATACIÓN DE SERVICIOS"/>
    <s v="2.2.6-SEGUROS"/>
    <s v="99-MULTIPROVINCIAL"/>
    <s v="10-FONDO GENERAL"/>
    <s v="No Informado-"/>
    <s v="00-N/A"/>
    <s v="0000-NO APLICA"/>
    <s v="N"/>
    <n v="364064513"/>
    <n v="390000000"/>
    <n v="388500751.88"/>
    <n v="388500751.88"/>
  </r>
  <r>
    <x v="0"/>
    <x v="0"/>
    <x v="0"/>
    <x v="0"/>
    <s v="2.1.2.2-Bienes y servicios"/>
    <s v="2.1.2.2.1-Contratación de Bienes y Servicios"/>
    <s v="0204-MINISTERIO DE RELACIONES EXTERIORES"/>
    <s v="0001-MINISTERIO DE RELACIONES EXTERIORES"/>
    <s v="1-SERVICIOS  GENERALES"/>
    <s v="1.2-Relaciones internacionales"/>
    <s v="1.2.02-Relaciones internacionales desde oficinas en el exterior"/>
    <s v="2.2-CONTRATACIÓN DE SERVICIOS"/>
    <s v="2.2.7-SERVICIOS DE CONSERVACIÓN, REPARACIONES MENORES E INSTALACIONES TEMPORALES"/>
    <s v="99-MULTIPROVINCIAL"/>
    <s v="10-FONDO GENERAL"/>
    <s v="No Informado-"/>
    <s v="00-N/A"/>
    <s v="0000-NO APLICA"/>
    <s v="N"/>
    <n v="0"/>
    <n v="1786520"/>
    <n v="1786520"/>
    <n v="1786520"/>
  </r>
  <r>
    <x v="0"/>
    <x v="0"/>
    <x v="0"/>
    <x v="0"/>
    <s v="2.1.2.2-Bienes y servicios"/>
    <s v="2.1.2.2.1-Contratación de Bienes y Servicios"/>
    <s v="0204-MINISTERIO DE RELACIONES EXTERIORES"/>
    <s v="0001-MINISTERIO DE RELACIONES EXTERIORES"/>
    <s v="1-SERVICIOS  GENERALES"/>
    <s v="1.2-Relaciones internacionales"/>
    <s v="1.2.02-Relaciones internacionales desde oficinas en el exterior"/>
    <s v="2.3-MATERIALES Y SUMINISTROS"/>
    <s v="2.3.3-PAPEL, CARTÓN E IMPRESOS"/>
    <s v="99-MULTIPROVINCIAL"/>
    <s v="10-FONDO GENERAL"/>
    <s v="No Informado-"/>
    <s v="00-N/A"/>
    <s v="0000-NO APLICA"/>
    <s v="N"/>
    <n v="890799485"/>
    <n v="956013282.60000002"/>
    <n v="724447821.63999999"/>
    <n v="721265872.58000004"/>
  </r>
  <r>
    <x v="0"/>
    <x v="0"/>
    <x v="0"/>
    <x v="0"/>
    <s v="2.1.2.2-Bienes y servicios"/>
    <s v="2.1.2.2.1-Contratación de Bienes y Servicios"/>
    <s v="0204-MINISTERIO DE RELACIONES EXTERIORES"/>
    <s v="0002-DIRECCION GENERAL DE PASAPORTES"/>
    <s v="1-SERVICIOS  GENERALES"/>
    <s v="1.2-Relaciones internacionales"/>
    <s v="1.2.01-Relaciones internacionales desde oficinas en el país"/>
    <s v="2.2-CONTRATACIÓN DE SERVICIOS"/>
    <s v="2.2.1-SERVICIOS BÁSICOS"/>
    <s v="99-MULTIPROVINCIAL"/>
    <s v="10-FONDO GENERAL"/>
    <s v="No Informado-"/>
    <s v="00-N/A"/>
    <s v="0000-NO APLICA"/>
    <s v="N"/>
    <n v="35200000"/>
    <n v="33953449"/>
    <n v="29413204.09"/>
    <n v="27185205.079999998"/>
  </r>
  <r>
    <x v="0"/>
    <x v="0"/>
    <x v="0"/>
    <x v="0"/>
    <s v="2.1.2.2-Bienes y servicios"/>
    <s v="2.1.2.2.1-Contratación de Bienes y Servicios"/>
    <s v="0204-MINISTERIO DE RELACIONES EXTERIORES"/>
    <s v="0002-DIRECCION GENERAL DE PASAPORTES"/>
    <s v="1-SERVICIOS  GENERALES"/>
    <s v="1.2-Relaciones internacionales"/>
    <s v="1.2.01-Relaciones internacionales desde oficinas en el país"/>
    <s v="2.2-CONTRATACIÓN DE SERVICIOS"/>
    <s v="2.2.1-SERVICIOS BÁSICOS"/>
    <s v="99-MULTIPROVINCIAL"/>
    <s v="20-FONDOS CON DESTINO ESPECÍFICO"/>
    <s v="No Informado-"/>
    <s v="00-N/A"/>
    <s v="0000-NO APLICA"/>
    <s v="N"/>
    <n v="110000"/>
    <n v="110000"/>
    <n v="37444.15"/>
    <n v="37444.15"/>
  </r>
  <r>
    <x v="0"/>
    <x v="0"/>
    <x v="0"/>
    <x v="0"/>
    <s v="2.1.2.2-Bienes y servicios"/>
    <s v="2.1.2.2.1-Contratación de Bienes y Servicios"/>
    <s v="0204-MINISTERIO DE RELACIONES EXTERIORES"/>
    <s v="0002-DIRECCION GENERAL DE PASAPORTES"/>
    <s v="1-SERVICIOS  GENERALES"/>
    <s v="1.2-Relaciones internacionales"/>
    <s v="1.2.01-Relaciones internacionales desde oficinas en el país"/>
    <s v="2.2-CONTRATACIÓN DE SERVICIOS"/>
    <s v="2.2.2-PUBLICIDAD, IMPRESIÓN Y ENCUADERNACIÓN"/>
    <s v="99-MULTIPROVINCIAL"/>
    <s v="10-FONDO GENERAL"/>
    <s v="No Informado-"/>
    <s v="00-N/A"/>
    <s v="0000-NO APLICA"/>
    <s v="N"/>
    <n v="160000000"/>
    <n v="0"/>
    <n v="0"/>
    <n v="0"/>
  </r>
  <r>
    <x v="0"/>
    <x v="0"/>
    <x v="0"/>
    <x v="0"/>
    <s v="2.1.2.2-Bienes y servicios"/>
    <s v="2.1.2.2.1-Contratación de Bienes y Servicios"/>
    <s v="0204-MINISTERIO DE RELACIONES EXTERIORES"/>
    <s v="0002-DIRECCION GENERAL DE PASAPORTES"/>
    <s v="1-SERVICIOS  GENERALES"/>
    <s v="1.2-Relaciones internacionales"/>
    <s v="1.2.01-Relaciones internacionales desde oficinas en el país"/>
    <s v="2.2-CONTRATACIÓN DE SERVICIOS"/>
    <s v="2.2.2-PUBLICIDAD, IMPRESIÓN Y ENCUADERNACIÓN"/>
    <s v="99-MULTIPROVINCIAL"/>
    <s v="20-FONDOS CON DESTINO ESPECÍFICO"/>
    <s v="No Informado-"/>
    <s v="00-N/A"/>
    <s v="0000-NO APLICA"/>
    <s v="N"/>
    <n v="167623613"/>
    <n v="5123613"/>
    <n v="1732663.5"/>
    <n v="903495.78"/>
  </r>
  <r>
    <x v="0"/>
    <x v="0"/>
    <x v="0"/>
    <x v="0"/>
    <s v="2.1.2.2-Bienes y servicios"/>
    <s v="2.1.2.2.1-Contratación de Bienes y Servicios"/>
    <s v="0204-MINISTERIO DE RELACIONES EXTERIORES"/>
    <s v="0002-DIRECCION GENERAL DE PASAPORTES"/>
    <s v="1-SERVICIOS  GENERALES"/>
    <s v="1.2-Relaciones internacionales"/>
    <s v="1.2.01-Relaciones internacionales desde oficinas en el país"/>
    <s v="2.2-CONTRATACIÓN DE SERVICIOS"/>
    <s v="2.2.3-VIÁTICOS"/>
    <s v="99-MULTIPROVINCIAL"/>
    <s v="20-FONDOS CON DESTINO ESPECÍFICO"/>
    <s v="No Informado-"/>
    <s v="00-N/A"/>
    <s v="0000-NO APLICA"/>
    <s v="N"/>
    <n v="7900000"/>
    <n v="7900000"/>
    <n v="1856637.5"/>
    <n v="1856637.5"/>
  </r>
  <r>
    <x v="0"/>
    <x v="0"/>
    <x v="0"/>
    <x v="0"/>
    <s v="2.1.2.2-Bienes y servicios"/>
    <s v="2.1.2.2.1-Contratación de Bienes y Servicios"/>
    <s v="0204-MINISTERIO DE RELACIONES EXTERIORES"/>
    <s v="0002-DIRECCION GENERAL DE PASAPORTES"/>
    <s v="1-SERVICIOS  GENERALES"/>
    <s v="1.2-Relaciones internacionales"/>
    <s v="1.2.01-Relaciones internacionales desde oficinas en el país"/>
    <s v="2.2-CONTRATACIÓN DE SERVICIOS"/>
    <s v="2.2.4-TRANSPORTE Y ALMACENAJE"/>
    <s v="99-MULTIPROVINCIAL"/>
    <s v="20-FONDOS CON DESTINO ESPECÍFICO"/>
    <s v="No Informado-"/>
    <s v="00-N/A"/>
    <s v="0000-NO APLICA"/>
    <s v="N"/>
    <n v="1100000"/>
    <n v="1100000"/>
    <n v="399360"/>
    <n v="199360"/>
  </r>
  <r>
    <x v="0"/>
    <x v="0"/>
    <x v="0"/>
    <x v="0"/>
    <s v="2.1.2.2-Bienes y servicios"/>
    <s v="2.1.2.2.1-Contratación de Bienes y Servicios"/>
    <s v="0204-MINISTERIO DE RELACIONES EXTERIORES"/>
    <s v="0002-DIRECCION GENERAL DE PASAPORTES"/>
    <s v="1-SERVICIOS  GENERALES"/>
    <s v="1.2-Relaciones internacionales"/>
    <s v="1.2.01-Relaciones internacionales desde oficinas en el país"/>
    <s v="2.2-CONTRATACIÓN DE SERVICIOS"/>
    <s v="2.2.5-ALQUILERES Y RENTAS"/>
    <s v="99-MULTIPROVINCIAL"/>
    <s v="10-FONDO GENERAL"/>
    <s v="No Informado-"/>
    <s v="00-N/A"/>
    <s v="0000-NO APLICA"/>
    <s v="N"/>
    <n v="11187188"/>
    <n v="14850981"/>
    <n v="14771061.119999999"/>
    <n v="1763416.09"/>
  </r>
  <r>
    <x v="0"/>
    <x v="0"/>
    <x v="0"/>
    <x v="0"/>
    <s v="2.1.2.2-Bienes y servicios"/>
    <s v="2.1.2.2.1-Contratación de Bienes y Servicios"/>
    <s v="0204-MINISTERIO DE RELACIONES EXTERIORES"/>
    <s v="0002-DIRECCION GENERAL DE PASAPORTES"/>
    <s v="1-SERVICIOS  GENERALES"/>
    <s v="1.2-Relaciones internacionales"/>
    <s v="1.2.01-Relaciones internacionales desde oficinas en el país"/>
    <s v="2.2-CONTRATACIÓN DE SERVICIOS"/>
    <s v="2.2.5-ALQUILERES Y RENTAS"/>
    <s v="99-MULTIPROVINCIAL"/>
    <s v="20-FONDOS CON DESTINO ESPECÍFICO"/>
    <s v="No Informado-"/>
    <s v="00-N/A"/>
    <s v="0000-NO APLICA"/>
    <s v="N"/>
    <n v="1650000"/>
    <n v="5650000"/>
    <n v="4503574.87"/>
    <n v="3684778.64"/>
  </r>
  <r>
    <x v="0"/>
    <x v="0"/>
    <x v="0"/>
    <x v="0"/>
    <s v="2.1.2.2-Bienes y servicios"/>
    <s v="2.1.2.2.1-Contratación de Bienes y Servicios"/>
    <s v="0204-MINISTERIO DE RELACIONES EXTERIORES"/>
    <s v="0002-DIRECCION GENERAL DE PASAPORTES"/>
    <s v="1-SERVICIOS  GENERALES"/>
    <s v="1.2-Relaciones internacionales"/>
    <s v="1.2.01-Relaciones internacionales desde oficinas en el país"/>
    <s v="2.2-CONTRATACIÓN DE SERVICIOS"/>
    <s v="2.2.6-SEGUROS"/>
    <s v="99-MULTIPROVINCIAL"/>
    <s v="20-FONDOS CON DESTINO ESPECÍFICO"/>
    <s v="No Informado-"/>
    <s v="00-N/A"/>
    <s v="0000-NO APLICA"/>
    <s v="N"/>
    <n v="13500000"/>
    <n v="18500000"/>
    <n v="15183272.710000001"/>
    <n v="15183272.710000001"/>
  </r>
  <r>
    <x v="0"/>
    <x v="0"/>
    <x v="0"/>
    <x v="0"/>
    <s v="2.1.2.2-Bienes y servicios"/>
    <s v="2.1.2.2.1-Contratación de Bienes y Servicios"/>
    <s v="0204-MINISTERIO DE RELACIONES EXTERIORES"/>
    <s v="0002-DIRECCION GENERAL DE PASAPORTES"/>
    <s v="1-SERVICIOS  GENERALES"/>
    <s v="1.2-Relaciones internacionales"/>
    <s v="1.2.01-Relaciones internacionales desde oficinas en el país"/>
    <s v="2.2-CONTRATACIÓN DE SERVICIOS"/>
    <s v="2.2.7-SERVICIOS DE CONSERVACIÓN, REPARACIONES MENORES E INSTALACIONES TEMPORALES"/>
    <s v="99-MULTIPROVINCIAL"/>
    <s v="10-FONDO GENERAL"/>
    <s v="No Informado-"/>
    <s v="00-N/A"/>
    <s v="0000-NO APLICA"/>
    <s v="N"/>
    <n v="6371990"/>
    <n v="5171990"/>
    <n v="4070000"/>
    <n v="4070000"/>
  </r>
  <r>
    <x v="0"/>
    <x v="0"/>
    <x v="0"/>
    <x v="0"/>
    <s v="2.1.2.2-Bienes y servicios"/>
    <s v="2.1.2.2.1-Contratación de Bienes y Servicios"/>
    <s v="0204-MINISTERIO DE RELACIONES EXTERIORES"/>
    <s v="0002-DIRECCION GENERAL DE PASAPORTES"/>
    <s v="1-SERVICIOS  GENERALES"/>
    <s v="1.2-Relaciones internacionales"/>
    <s v="1.2.01-Relaciones internacionales desde oficinas en el país"/>
    <s v="2.2-CONTRATACIÓN DE SERVICIOS"/>
    <s v="2.2.7-SERVICIOS DE CONSERVACIÓN, REPARACIONES MENORES E INSTALACIONES TEMPORALES"/>
    <s v="99-MULTIPROVINCIAL"/>
    <s v="20-FONDOS CON DESTINO ESPECÍFICO"/>
    <s v="No Informado-"/>
    <s v="00-N/A"/>
    <s v="0000-NO APLICA"/>
    <s v="N"/>
    <n v="17830000"/>
    <n v="16930000"/>
    <n v="7490292.4000000004"/>
    <n v="5641841.3700000001"/>
  </r>
  <r>
    <x v="0"/>
    <x v="0"/>
    <x v="0"/>
    <x v="0"/>
    <s v="2.1.2.2-Bienes y servicios"/>
    <s v="2.1.2.2.1-Contratación de Bienes y Servicios"/>
    <s v="0204-MINISTERIO DE RELACIONES EXTERIORES"/>
    <s v="0002-DIRECCION GENERAL DE PASAPORTES"/>
    <s v="1-SERVICIOS  GENERALES"/>
    <s v="1.2-Relaciones internacionales"/>
    <s v="1.2.01-Relaciones internacionales desde oficinas en el país"/>
    <s v="2.2-CONTRATACIÓN DE SERVICIOS"/>
    <s v="2.2.8-OTROS SERVICIOS NO INCLUIDOS EN CONCEPTOS ANTERIORES"/>
    <s v="99-MULTIPROVINCIAL"/>
    <s v="10-FONDO GENERAL"/>
    <s v="No Informado-"/>
    <s v="00-N/A"/>
    <s v="0000-NO APLICA"/>
    <s v="N"/>
    <n v="2654432"/>
    <n v="4462684"/>
    <n v="4282520.95"/>
    <n v="0"/>
  </r>
  <r>
    <x v="0"/>
    <x v="0"/>
    <x v="0"/>
    <x v="0"/>
    <s v="2.1.2.2-Bienes y servicios"/>
    <s v="2.1.2.2.1-Contratación de Bienes y Servicios"/>
    <s v="0204-MINISTERIO DE RELACIONES EXTERIORES"/>
    <s v="0002-DIRECCION GENERAL DE PASAPORTES"/>
    <s v="1-SERVICIOS  GENERALES"/>
    <s v="1.2-Relaciones internacionales"/>
    <s v="1.2.01-Relaciones internacionales desde oficinas en el país"/>
    <s v="2.2-CONTRATACIÓN DE SERVICIOS"/>
    <s v="2.2.8-OTROS SERVICIOS NO INCLUIDOS EN CONCEPTOS ANTERIORES"/>
    <s v="99-MULTIPROVINCIAL"/>
    <s v="20-FONDOS CON DESTINO ESPECÍFICO"/>
    <s v="No Informado-"/>
    <s v="00-N/A"/>
    <s v="0000-NO APLICA"/>
    <s v="N"/>
    <n v="18610000"/>
    <n v="12610000"/>
    <n v="6874037.6600000001"/>
    <n v="3492107.63"/>
  </r>
  <r>
    <x v="0"/>
    <x v="0"/>
    <x v="0"/>
    <x v="0"/>
    <s v="2.1.2.2-Bienes y servicios"/>
    <s v="2.1.2.2.1-Contratación de Bienes y Servicios"/>
    <s v="0204-MINISTERIO DE RELACIONES EXTERIORES"/>
    <s v="0002-DIRECCION GENERAL DE PASAPORTES"/>
    <s v="1-SERVICIOS  GENERALES"/>
    <s v="1.2-Relaciones internacionales"/>
    <s v="1.2.01-Relaciones internacionales desde oficinas en el país"/>
    <s v="2.2-CONTRATACIÓN DE SERVICIOS"/>
    <s v="2.2.9-OTRAS CONTRATACIONES DE SERVICIOS"/>
    <s v="99-MULTIPROVINCIAL"/>
    <s v="10-FONDO GENERAL"/>
    <s v="No Informado-"/>
    <s v="00-N/A"/>
    <s v="0000-NO APLICA"/>
    <s v="N"/>
    <n v="9600000"/>
    <n v="1827955"/>
    <n v="0"/>
    <n v="0"/>
  </r>
  <r>
    <x v="0"/>
    <x v="0"/>
    <x v="0"/>
    <x v="0"/>
    <s v="2.1.2.2-Bienes y servicios"/>
    <s v="2.1.2.2.1-Contratación de Bienes y Servicios"/>
    <s v="0204-MINISTERIO DE RELACIONES EXTERIORES"/>
    <s v="0002-DIRECCION GENERAL DE PASAPORTES"/>
    <s v="1-SERVICIOS  GENERALES"/>
    <s v="1.2-Relaciones internacionales"/>
    <s v="1.2.01-Relaciones internacionales desde oficinas en el país"/>
    <s v="2.2-CONTRATACIÓN DE SERVICIOS"/>
    <s v="2.2.9-OTRAS CONTRATACIONES DE SERVICIOS"/>
    <s v="99-MULTIPROVINCIAL"/>
    <s v="20-FONDOS CON DESTINO ESPECÍFICO"/>
    <s v="No Informado-"/>
    <s v="00-N/A"/>
    <s v="0000-NO APLICA"/>
    <s v="N"/>
    <n v="32600000"/>
    <n v="38120000"/>
    <n v="24981368.100000001"/>
    <n v="24055995"/>
  </r>
  <r>
    <x v="0"/>
    <x v="0"/>
    <x v="0"/>
    <x v="0"/>
    <s v="2.1.2.2-Bienes y servicios"/>
    <s v="2.1.2.2.1-Contratación de Bienes y Servicios"/>
    <s v="0204-MINISTERIO DE RELACIONES EXTERIORES"/>
    <s v="0002-DIRECCION GENERAL DE PASAPORTES"/>
    <s v="1-SERVICIOS  GENERALES"/>
    <s v="1.2-Relaciones internacionales"/>
    <s v="1.2.01-Relaciones internacionales desde oficinas en el país"/>
    <s v="2.3-MATERIALES Y SUMINISTROS"/>
    <s v="2.3.1-ALIMENTOS Y PRODUCTOS AGROFORESTALES"/>
    <s v="99-MULTIPROVINCIAL"/>
    <s v="20-FONDOS CON DESTINO ESPECÍFICO"/>
    <s v="No Informado-"/>
    <s v="00-N/A"/>
    <s v="0000-NO APLICA"/>
    <s v="N"/>
    <n v="3600000"/>
    <n v="4850000"/>
    <n v="3420738.17"/>
    <n v="2236181.12"/>
  </r>
  <r>
    <x v="0"/>
    <x v="0"/>
    <x v="0"/>
    <x v="0"/>
    <s v="2.1.2.2-Bienes y servicios"/>
    <s v="2.1.2.2.1-Contratación de Bienes y Servicios"/>
    <s v="0204-MINISTERIO DE RELACIONES EXTERIORES"/>
    <s v="0002-DIRECCION GENERAL DE PASAPORTES"/>
    <s v="1-SERVICIOS  GENERALES"/>
    <s v="1.2-Relaciones internacionales"/>
    <s v="1.2.01-Relaciones internacionales desde oficinas en el país"/>
    <s v="2.3-MATERIALES Y SUMINISTROS"/>
    <s v="2.3.2-TEXTILES Y VESTUARIOS"/>
    <s v="99-MULTIPROVINCIAL"/>
    <s v="20-FONDOS CON DESTINO ESPECÍFICO"/>
    <s v="No Informado-"/>
    <s v="00-N/A"/>
    <s v="0000-NO APLICA"/>
    <s v="N"/>
    <n v="10600000"/>
    <n v="10229755"/>
    <n v="148863.98000000001"/>
    <n v="20924"/>
  </r>
  <r>
    <x v="0"/>
    <x v="0"/>
    <x v="0"/>
    <x v="0"/>
    <s v="2.1.2.2-Bienes y servicios"/>
    <s v="2.1.2.2.1-Contratación de Bienes y Servicios"/>
    <s v="0204-MINISTERIO DE RELACIONES EXTERIORES"/>
    <s v="0002-DIRECCION GENERAL DE PASAPORTES"/>
    <s v="1-SERVICIOS  GENERALES"/>
    <s v="1.2-Relaciones internacionales"/>
    <s v="1.2.01-Relaciones internacionales desde oficinas en el país"/>
    <s v="2.3-MATERIALES Y SUMINISTROS"/>
    <s v="2.3.3-PAPEL, CARTÓN E IMPRESOS"/>
    <s v="99-MULTIPROVINCIAL"/>
    <s v="10-FONDO GENERAL"/>
    <s v="No Informado-"/>
    <s v="00-N/A"/>
    <s v="0000-NO APLICA"/>
    <s v="N"/>
    <n v="0"/>
    <n v="356714711"/>
    <n v="349843211.39999998"/>
    <n v="349843210.39999998"/>
  </r>
  <r>
    <x v="0"/>
    <x v="0"/>
    <x v="0"/>
    <x v="0"/>
    <s v="2.1.2.2-Bienes y servicios"/>
    <s v="2.1.2.2.1-Contratación de Bienes y Servicios"/>
    <s v="0204-MINISTERIO DE RELACIONES EXTERIORES"/>
    <s v="0002-DIRECCION GENERAL DE PASAPORTES"/>
    <s v="1-SERVICIOS  GENERALES"/>
    <s v="1.2-Relaciones internacionales"/>
    <s v="1.2.01-Relaciones internacionales desde oficinas en el país"/>
    <s v="2.3-MATERIALES Y SUMINISTROS"/>
    <s v="2.3.3-PAPEL, CARTÓN E IMPRESOS"/>
    <s v="99-MULTIPROVINCIAL"/>
    <s v="20-FONDOS CON DESTINO ESPECÍFICO"/>
    <s v="No Informado-"/>
    <s v="00-N/A"/>
    <s v="0000-NO APLICA"/>
    <s v="N"/>
    <n v="8450000"/>
    <n v="169200000"/>
    <n v="162500598.16"/>
    <n v="160825946.16999999"/>
  </r>
  <r>
    <x v="0"/>
    <x v="0"/>
    <x v="0"/>
    <x v="0"/>
    <s v="2.1.2.2-Bienes y servicios"/>
    <s v="2.1.2.2.1-Contratación de Bienes y Servicios"/>
    <s v="0204-MINISTERIO DE RELACIONES EXTERIORES"/>
    <s v="0002-DIRECCION GENERAL DE PASAPORTES"/>
    <s v="1-SERVICIOS  GENERALES"/>
    <s v="1.2-Relaciones internacionales"/>
    <s v="1.2.01-Relaciones internacionales desde oficinas en el país"/>
    <s v="2.3-MATERIALES Y SUMINISTROS"/>
    <s v="2.3.4-PRODUCTOS FARMACÉUTICOS"/>
    <s v="99-MULTIPROVINCIAL"/>
    <s v="20-FONDOS CON DESTINO ESPECÍFICO"/>
    <s v="No Informado-"/>
    <s v="00-N/A"/>
    <s v="0000-NO APLICA"/>
    <s v="N"/>
    <n v="2000000"/>
    <n v="2000000"/>
    <n v="0"/>
    <n v="0"/>
  </r>
  <r>
    <x v="0"/>
    <x v="0"/>
    <x v="0"/>
    <x v="0"/>
    <s v="2.1.2.2-Bienes y servicios"/>
    <s v="2.1.2.2.1-Contratación de Bienes y Servicios"/>
    <s v="0204-MINISTERIO DE RELACIONES EXTERIORES"/>
    <s v="0002-DIRECCION GENERAL DE PASAPORTES"/>
    <s v="1-SERVICIOS  GENERALES"/>
    <s v="1.2-Relaciones internacionales"/>
    <s v="1.2.01-Relaciones internacionales desde oficinas en el país"/>
    <s v="2.3-MATERIALES Y SUMINISTROS"/>
    <s v="2.3.5-CUERO, CAUCHO Y PLÁSTICO"/>
    <s v="99-MULTIPROVINCIAL"/>
    <s v="20-FONDOS CON DESTINO ESPECÍFICO"/>
    <s v="No Informado-"/>
    <s v="00-N/A"/>
    <s v="0000-NO APLICA"/>
    <s v="N"/>
    <n v="2815000"/>
    <n v="2229766.9500000002"/>
    <n v="742367.23"/>
    <n v="13757.31"/>
  </r>
  <r>
    <x v="0"/>
    <x v="0"/>
    <x v="0"/>
    <x v="0"/>
    <s v="2.1.2.2-Bienes y servicios"/>
    <s v="2.1.2.2.1-Contratación de Bienes y Servicios"/>
    <s v="0204-MINISTERIO DE RELACIONES EXTERIORES"/>
    <s v="0002-DIRECCION GENERAL DE PASAPORTES"/>
    <s v="1-SERVICIOS  GENERALES"/>
    <s v="1.2-Relaciones internacionales"/>
    <s v="1.2.01-Relaciones internacionales desde oficinas en el país"/>
    <s v="2.3-MATERIALES Y SUMINISTROS"/>
    <s v="2.3.6-PRODUCTOS DE MINERALES, METÁLICOS Y NO METÁLICOS"/>
    <s v="99-MULTIPROVINCIAL"/>
    <s v="20-FONDOS CON DESTINO ESPECÍFICO"/>
    <s v="No Informado-"/>
    <s v="00-N/A"/>
    <s v="0000-NO APLICA"/>
    <s v="N"/>
    <n v="620000"/>
    <n v="1220000"/>
    <n v="914164.24"/>
    <n v="843135.02"/>
  </r>
  <r>
    <x v="0"/>
    <x v="0"/>
    <x v="0"/>
    <x v="0"/>
    <s v="2.1.2.2-Bienes y servicios"/>
    <s v="2.1.2.2.1-Contratación de Bienes y Servicios"/>
    <s v="0204-MINISTERIO DE RELACIONES EXTERIORES"/>
    <s v="0002-DIRECCION GENERAL DE PASAPORTES"/>
    <s v="1-SERVICIOS  GENERALES"/>
    <s v="1.2-Relaciones internacionales"/>
    <s v="1.2.01-Relaciones internacionales desde oficinas en el país"/>
    <s v="2.3-MATERIALES Y SUMINISTROS"/>
    <s v="2.3.7-COMBUSTIBLES, LUBRICANTES, PRODUCTOS QUÍMICOS Y CONEXOS"/>
    <s v="99-MULTIPROVINCIAL"/>
    <s v="10-FONDO GENERAL"/>
    <s v="No Informado-"/>
    <s v="00-N/A"/>
    <s v="0000-NO APLICA"/>
    <s v="N"/>
    <n v="12000000"/>
    <n v="12000000"/>
    <n v="9200000"/>
    <n v="4600000"/>
  </r>
  <r>
    <x v="0"/>
    <x v="0"/>
    <x v="0"/>
    <x v="0"/>
    <s v="2.1.2.2-Bienes y servicios"/>
    <s v="2.1.2.2.1-Contratación de Bienes y Servicios"/>
    <s v="0204-MINISTERIO DE RELACIONES EXTERIORES"/>
    <s v="0002-DIRECCION GENERAL DE PASAPORTES"/>
    <s v="1-SERVICIOS  GENERALES"/>
    <s v="1.2-Relaciones internacionales"/>
    <s v="1.2.01-Relaciones internacionales desde oficinas en el país"/>
    <s v="2.3-MATERIALES Y SUMINISTROS"/>
    <s v="2.3.7-COMBUSTIBLES, LUBRICANTES, PRODUCTOS QUÍMICOS Y CONEXOS"/>
    <s v="99-MULTIPROVINCIAL"/>
    <s v="20-FONDOS CON DESTINO ESPECÍFICO"/>
    <s v="No Informado-"/>
    <s v="00-N/A"/>
    <s v="0000-NO APLICA"/>
    <s v="N"/>
    <n v="4575000"/>
    <n v="4575000"/>
    <n v="1520733.66"/>
    <n v="506706.85"/>
  </r>
  <r>
    <x v="0"/>
    <x v="0"/>
    <x v="0"/>
    <x v="0"/>
    <s v="2.1.2.2-Bienes y servicios"/>
    <s v="2.1.2.2.1-Contratación de Bienes y Servicios"/>
    <s v="0204-MINISTERIO DE RELACIONES EXTERIORES"/>
    <s v="0002-DIRECCION GENERAL DE PASAPORTES"/>
    <s v="1-SERVICIOS  GENERALES"/>
    <s v="1.2-Relaciones internacionales"/>
    <s v="1.2.01-Relaciones internacionales desde oficinas en el país"/>
    <s v="2.3-MATERIALES Y SUMINISTROS"/>
    <s v="2.3.9-PRODUCTOS Y ÚTILES VARIOS"/>
    <s v="99-MULTIPROVINCIAL"/>
    <s v="20-FONDOS CON DESTINO ESPECÍFICO"/>
    <s v="No Informado-"/>
    <s v="00-N/A"/>
    <s v="0000-NO APLICA"/>
    <s v="N"/>
    <n v="35050000"/>
    <n v="36250000"/>
    <n v="23068614.370000001"/>
    <n v="16957541.629999999"/>
  </r>
  <r>
    <x v="0"/>
    <x v="0"/>
    <x v="0"/>
    <x v="0"/>
    <s v="2.1.2.2-Bienes y servicios"/>
    <s v="2.1.2.2.1-Contratación de Bienes y Servicios"/>
    <s v="0204-MINISTERIO DE RELACIONES EXTERIORES"/>
    <s v="0003-INSTITUTO DE EDUCACION SUPERIOR"/>
    <s v="4-SERVICIOS SOCIALES"/>
    <s v="4.4-Educación"/>
    <s v="4.4.04-Educación superior"/>
    <s v="2.2-CONTRATACIÓN DE SERVICIOS"/>
    <s v="2.2.1-SERVICIOS BÁSICOS"/>
    <s v="01-DISTRITO NACIONAL"/>
    <s v="10-FONDO GENERAL"/>
    <s v="No Informado-"/>
    <s v="00-N/A"/>
    <s v="0000-NO APLICA"/>
    <s v="N"/>
    <n v="6930000"/>
    <n v="6930000"/>
    <n v="4021011.06"/>
    <n v="4021011.06"/>
  </r>
  <r>
    <x v="0"/>
    <x v="0"/>
    <x v="0"/>
    <x v="0"/>
    <s v="2.1.2.2-Bienes y servicios"/>
    <s v="2.1.2.2.1-Contratación de Bienes y Servicios"/>
    <s v="0204-MINISTERIO DE RELACIONES EXTERIORES"/>
    <s v="0003-INSTITUTO DE EDUCACION SUPERIOR"/>
    <s v="4-SERVICIOS SOCIALES"/>
    <s v="4.4-Educación"/>
    <s v="4.4.04-Educación superior"/>
    <s v="2.2-CONTRATACIÓN DE SERVICIOS"/>
    <s v="2.2.2-PUBLICIDAD, IMPRESIÓN Y ENCUADERNACIÓN"/>
    <s v="01-DISTRITO NACIONAL"/>
    <s v="10-FONDO GENERAL"/>
    <s v="No Informado-"/>
    <s v="00-N/A"/>
    <s v="0000-NO APLICA"/>
    <s v="N"/>
    <n v="644567"/>
    <n v="1513567"/>
    <n v="1282959.95"/>
    <n v="348010.55"/>
  </r>
  <r>
    <x v="0"/>
    <x v="0"/>
    <x v="0"/>
    <x v="0"/>
    <s v="2.1.2.2-Bienes y servicios"/>
    <s v="2.1.2.2.1-Contratación de Bienes y Servicios"/>
    <s v="0204-MINISTERIO DE RELACIONES EXTERIORES"/>
    <s v="0003-INSTITUTO DE EDUCACION SUPERIOR"/>
    <s v="4-SERVICIOS SOCIALES"/>
    <s v="4.4-Educación"/>
    <s v="4.4.04-Educación superior"/>
    <s v="2.2-CONTRATACIÓN DE SERVICIOS"/>
    <s v="2.2.3-VIÁTICOS"/>
    <s v="01-DISTRITO NACIONAL"/>
    <s v="10-FONDO GENERAL"/>
    <s v="No Informado-"/>
    <s v="00-N/A"/>
    <s v="0000-NO APLICA"/>
    <s v="N"/>
    <n v="430298"/>
    <n v="430298"/>
    <n v="0"/>
    <n v="0"/>
  </r>
  <r>
    <x v="0"/>
    <x v="0"/>
    <x v="0"/>
    <x v="0"/>
    <s v="2.1.2.2-Bienes y servicios"/>
    <s v="2.1.2.2.1-Contratación de Bienes y Servicios"/>
    <s v="0204-MINISTERIO DE RELACIONES EXTERIORES"/>
    <s v="0003-INSTITUTO DE EDUCACION SUPERIOR"/>
    <s v="4-SERVICIOS SOCIALES"/>
    <s v="4.4-Educación"/>
    <s v="4.4.04-Educación superior"/>
    <s v="2.2-CONTRATACIÓN DE SERVICIOS"/>
    <s v="2.2.4-TRANSPORTE Y ALMACENAJE"/>
    <s v="01-DISTRITO NACIONAL"/>
    <s v="10-FONDO GENERAL"/>
    <s v="No Informado-"/>
    <s v="00-N/A"/>
    <s v="0000-NO APLICA"/>
    <s v="N"/>
    <n v="223071"/>
    <n v="149071"/>
    <n v="26500"/>
    <n v="26500"/>
  </r>
  <r>
    <x v="0"/>
    <x v="0"/>
    <x v="0"/>
    <x v="0"/>
    <s v="2.1.2.2-Bienes y servicios"/>
    <s v="2.1.2.2.1-Contratación de Bienes y Servicios"/>
    <s v="0204-MINISTERIO DE RELACIONES EXTERIORES"/>
    <s v="0003-INSTITUTO DE EDUCACION SUPERIOR"/>
    <s v="4-SERVICIOS SOCIALES"/>
    <s v="4.4-Educación"/>
    <s v="4.4.04-Educación superior"/>
    <s v="2.2-CONTRATACIÓN DE SERVICIOS"/>
    <s v="2.2.5-ALQUILERES Y RENTAS"/>
    <s v="01-DISTRITO NACIONAL"/>
    <s v="10-FONDO GENERAL"/>
    <s v="No Informado-"/>
    <s v="00-N/A"/>
    <s v="0000-NO APLICA"/>
    <s v="N"/>
    <n v="1524064"/>
    <n v="2913164"/>
    <n v="2677219.86"/>
    <n v="2584746.48"/>
  </r>
  <r>
    <x v="0"/>
    <x v="0"/>
    <x v="0"/>
    <x v="0"/>
    <s v="2.1.2.2-Bienes y servicios"/>
    <s v="2.1.2.2.1-Contratación de Bienes y Servicios"/>
    <s v="0204-MINISTERIO DE RELACIONES EXTERIORES"/>
    <s v="0003-INSTITUTO DE EDUCACION SUPERIOR"/>
    <s v="4-SERVICIOS SOCIALES"/>
    <s v="4.4-Educación"/>
    <s v="4.4.04-Educación superior"/>
    <s v="2.2-CONTRATACIÓN DE SERVICIOS"/>
    <s v="2.2.6-SEGUROS"/>
    <s v="01-DISTRITO NACIONAL"/>
    <s v="10-FONDO GENERAL"/>
    <s v="No Informado-"/>
    <s v="00-N/A"/>
    <s v="0000-NO APLICA"/>
    <s v="N"/>
    <n v="500000"/>
    <n v="351000"/>
    <n v="350465.87"/>
    <n v="350465.87"/>
  </r>
  <r>
    <x v="0"/>
    <x v="0"/>
    <x v="0"/>
    <x v="0"/>
    <s v="2.1.2.2-Bienes y servicios"/>
    <s v="2.1.2.2.1-Contratación de Bienes y Servicios"/>
    <s v="0204-MINISTERIO DE RELACIONES EXTERIORES"/>
    <s v="0003-INSTITUTO DE EDUCACION SUPERIOR"/>
    <s v="4-SERVICIOS SOCIALES"/>
    <s v="4.4-Educación"/>
    <s v="4.4.04-Educación superior"/>
    <s v="2.2-CONTRATACIÓN DE SERVICIOS"/>
    <s v="2.2.7-SERVICIOS DE CONSERVACIÓN, REPARACIONES MENORES E INSTALACIONES TEMPORALES"/>
    <s v="01-DISTRITO NACIONAL"/>
    <s v="10-FONDO GENERAL"/>
    <s v="No Informado-"/>
    <s v="00-N/A"/>
    <s v="0000-NO APLICA"/>
    <s v="N"/>
    <n v="666640"/>
    <n v="1947640"/>
    <n v="1640414.03"/>
    <n v="1072120.02"/>
  </r>
  <r>
    <x v="0"/>
    <x v="0"/>
    <x v="0"/>
    <x v="0"/>
    <s v="2.1.2.2-Bienes y servicios"/>
    <s v="2.1.2.2.1-Contratación de Bienes y Servicios"/>
    <s v="0204-MINISTERIO DE RELACIONES EXTERIORES"/>
    <s v="0003-INSTITUTO DE EDUCACION SUPERIOR"/>
    <s v="4-SERVICIOS SOCIALES"/>
    <s v="4.4-Educación"/>
    <s v="4.4.04-Educación superior"/>
    <s v="2.2-CONTRATACIÓN DE SERVICIOS"/>
    <s v="2.2.8-OTROS SERVICIOS NO INCLUIDOS EN CONCEPTOS ANTERIORES"/>
    <s v="01-DISTRITO NACIONAL"/>
    <s v="10-FONDO GENERAL"/>
    <s v="No Informado-"/>
    <s v="00-N/A"/>
    <s v="0000-NO APLICA"/>
    <s v="N"/>
    <n v="8629800"/>
    <n v="4801700"/>
    <n v="4449713.8499999996"/>
    <n v="3159345.41"/>
  </r>
  <r>
    <x v="0"/>
    <x v="0"/>
    <x v="0"/>
    <x v="0"/>
    <s v="2.1.2.2-Bienes y servicios"/>
    <s v="2.1.2.2.1-Contratación de Bienes y Servicios"/>
    <s v="0204-MINISTERIO DE RELACIONES EXTERIORES"/>
    <s v="0003-INSTITUTO DE EDUCACION SUPERIOR"/>
    <s v="4-SERVICIOS SOCIALES"/>
    <s v="4.4-Educación"/>
    <s v="4.4.04-Educación superior"/>
    <s v="2.2-CONTRATACIÓN DE SERVICIOS"/>
    <s v="2.2.9-OTRAS CONTRATACIONES DE SERVICIOS"/>
    <s v="01-DISTRITO NACIONAL"/>
    <s v="10-FONDO GENERAL"/>
    <s v="No Informado-"/>
    <s v="00-N/A"/>
    <s v="0000-NO APLICA"/>
    <s v="N"/>
    <n v="1167842"/>
    <n v="1472842"/>
    <n v="1350692.8"/>
    <n v="872769.2"/>
  </r>
  <r>
    <x v="0"/>
    <x v="0"/>
    <x v="0"/>
    <x v="0"/>
    <s v="2.1.2.2-Bienes y servicios"/>
    <s v="2.1.2.2.1-Contratación de Bienes y Servicios"/>
    <s v="0204-MINISTERIO DE RELACIONES EXTERIORES"/>
    <s v="0003-INSTITUTO DE EDUCACION SUPERIOR"/>
    <s v="4-SERVICIOS SOCIALES"/>
    <s v="4.4-Educación"/>
    <s v="4.4.04-Educación superior"/>
    <s v="2.3-MATERIALES Y SUMINISTROS"/>
    <s v="2.3.1-ALIMENTOS Y PRODUCTOS AGROFORESTALES"/>
    <s v="01-DISTRITO NACIONAL"/>
    <s v="10-FONDO GENERAL"/>
    <s v="No Informado-"/>
    <s v="00-N/A"/>
    <s v="0000-NO APLICA"/>
    <s v="N"/>
    <n v="521000"/>
    <n v="335500"/>
    <n v="316869.46999999997"/>
    <n v="101510.65"/>
  </r>
  <r>
    <x v="0"/>
    <x v="0"/>
    <x v="0"/>
    <x v="0"/>
    <s v="2.1.2.2-Bienes y servicios"/>
    <s v="2.1.2.2.1-Contratación de Bienes y Servicios"/>
    <s v="0204-MINISTERIO DE RELACIONES EXTERIORES"/>
    <s v="0003-INSTITUTO DE EDUCACION SUPERIOR"/>
    <s v="4-SERVICIOS SOCIALES"/>
    <s v="4.4-Educación"/>
    <s v="4.4.04-Educación superior"/>
    <s v="2.3-MATERIALES Y SUMINISTROS"/>
    <s v="2.3.2-TEXTILES Y VESTUARIOS"/>
    <s v="01-DISTRITO NACIONAL"/>
    <s v="10-FONDO GENERAL"/>
    <s v="No Informado-"/>
    <s v="00-N/A"/>
    <s v="0000-NO APLICA"/>
    <s v="N"/>
    <n v="445819"/>
    <n v="131319"/>
    <n v="73310.95"/>
    <n v="57239.53"/>
  </r>
  <r>
    <x v="0"/>
    <x v="0"/>
    <x v="0"/>
    <x v="0"/>
    <s v="2.1.2.2-Bienes y servicios"/>
    <s v="2.1.2.2.1-Contratación de Bienes y Servicios"/>
    <s v="0204-MINISTERIO DE RELACIONES EXTERIORES"/>
    <s v="0003-INSTITUTO DE EDUCACION SUPERIOR"/>
    <s v="4-SERVICIOS SOCIALES"/>
    <s v="4.4-Educación"/>
    <s v="4.4.04-Educación superior"/>
    <s v="2.3-MATERIALES Y SUMINISTROS"/>
    <s v="2.3.3-PAPEL, CARTÓN E IMPRESOS"/>
    <s v="01-DISTRITO NACIONAL"/>
    <s v="10-FONDO GENERAL"/>
    <s v="No Informado-"/>
    <s v="00-N/A"/>
    <s v="0000-NO APLICA"/>
    <s v="N"/>
    <n v="640000"/>
    <n v="681300"/>
    <n v="299676.55"/>
    <n v="299676.55"/>
  </r>
  <r>
    <x v="0"/>
    <x v="0"/>
    <x v="0"/>
    <x v="0"/>
    <s v="2.1.2.2-Bienes y servicios"/>
    <s v="2.1.2.2.1-Contratación de Bienes y Servicios"/>
    <s v="0204-MINISTERIO DE RELACIONES EXTERIORES"/>
    <s v="0003-INSTITUTO DE EDUCACION SUPERIOR"/>
    <s v="4-SERVICIOS SOCIALES"/>
    <s v="4.4-Educación"/>
    <s v="4.4.04-Educación superior"/>
    <s v="2.3-MATERIALES Y SUMINISTROS"/>
    <s v="2.3.4-PRODUCTOS FARMACÉUTICOS"/>
    <s v="01-DISTRITO NACIONAL"/>
    <s v="10-FONDO GENERAL"/>
    <s v="No Informado-"/>
    <s v="00-N/A"/>
    <s v="0000-NO APLICA"/>
    <s v="N"/>
    <n v="20000"/>
    <n v="20000"/>
    <n v="16903.5"/>
    <n v="16903.5"/>
  </r>
  <r>
    <x v="0"/>
    <x v="0"/>
    <x v="0"/>
    <x v="0"/>
    <s v="2.1.2.2-Bienes y servicios"/>
    <s v="2.1.2.2.1-Contratación de Bienes y Servicios"/>
    <s v="0204-MINISTERIO DE RELACIONES EXTERIORES"/>
    <s v="0003-INSTITUTO DE EDUCACION SUPERIOR"/>
    <s v="4-SERVICIOS SOCIALES"/>
    <s v="4.4-Educación"/>
    <s v="4.4.04-Educación superior"/>
    <s v="2.3-MATERIALES Y SUMINISTROS"/>
    <s v="2.3.5-CUERO, CAUCHO Y PLÁSTICO"/>
    <s v="01-DISTRITO NACIONAL"/>
    <s v="10-FONDO GENERAL"/>
    <s v="No Informado-"/>
    <s v="00-N/A"/>
    <s v="0000-NO APLICA"/>
    <s v="N"/>
    <n v="210477"/>
    <n v="62477"/>
    <n v="20686.82"/>
    <n v="20686.82"/>
  </r>
  <r>
    <x v="0"/>
    <x v="0"/>
    <x v="0"/>
    <x v="0"/>
    <s v="2.1.2.2-Bienes y servicios"/>
    <s v="2.1.2.2.1-Contratación de Bienes y Servicios"/>
    <s v="0204-MINISTERIO DE RELACIONES EXTERIORES"/>
    <s v="0003-INSTITUTO DE EDUCACION SUPERIOR"/>
    <s v="4-SERVICIOS SOCIALES"/>
    <s v="4.4-Educación"/>
    <s v="4.4.04-Educación superior"/>
    <s v="2.3-MATERIALES Y SUMINISTROS"/>
    <s v="2.3.6-PRODUCTOS DE MINERALES, METÁLICOS Y NO METÁLICOS"/>
    <s v="01-DISTRITO NACIONAL"/>
    <s v="10-FONDO GENERAL"/>
    <s v="No Informado-"/>
    <s v="00-N/A"/>
    <s v="0000-NO APLICA"/>
    <s v="N"/>
    <n v="246506"/>
    <n v="218006"/>
    <n v="208480.44"/>
    <n v="121534.6"/>
  </r>
  <r>
    <x v="0"/>
    <x v="0"/>
    <x v="0"/>
    <x v="0"/>
    <s v="2.1.2.2-Bienes y servicios"/>
    <s v="2.1.2.2.1-Contratación de Bienes y Servicios"/>
    <s v="0204-MINISTERIO DE RELACIONES EXTERIORES"/>
    <s v="0003-INSTITUTO DE EDUCACION SUPERIOR"/>
    <s v="4-SERVICIOS SOCIALES"/>
    <s v="4.4-Educación"/>
    <s v="4.4.04-Educación superior"/>
    <s v="2.3-MATERIALES Y SUMINISTROS"/>
    <s v="2.3.7-COMBUSTIBLES, LUBRICANTES, PRODUCTOS QUÍMICOS Y CONEXOS"/>
    <s v="01-DISTRITO NACIONAL"/>
    <s v="10-FONDO GENERAL"/>
    <s v="No Informado-"/>
    <s v="00-N/A"/>
    <s v="0000-NO APLICA"/>
    <s v="N"/>
    <n v="8954222"/>
    <n v="8854222"/>
    <n v="7705528.7699999996"/>
    <n v="2705528.77"/>
  </r>
  <r>
    <x v="0"/>
    <x v="0"/>
    <x v="0"/>
    <x v="0"/>
    <s v="2.1.2.2-Bienes y servicios"/>
    <s v="2.1.2.2.1-Contratación de Bienes y Servicios"/>
    <s v="0204-MINISTERIO DE RELACIONES EXTERIORES"/>
    <s v="0003-INSTITUTO DE EDUCACION SUPERIOR"/>
    <s v="4-SERVICIOS SOCIALES"/>
    <s v="4.4-Educación"/>
    <s v="4.4.04-Educación superior"/>
    <s v="2.3-MATERIALES Y SUMINISTROS"/>
    <s v="2.3.9-PRODUCTOS Y ÚTILES VARIOS"/>
    <s v="01-DISTRITO NACIONAL"/>
    <s v="10-FONDO GENERAL"/>
    <s v="No Informado-"/>
    <s v="00-N/A"/>
    <s v="0000-NO APLICA"/>
    <s v="N"/>
    <n v="6843880"/>
    <n v="3421080"/>
    <n v="1157565.75"/>
    <n v="1139665.1399999999"/>
  </r>
  <r>
    <x v="0"/>
    <x v="0"/>
    <x v="0"/>
    <x v="0"/>
    <s v="2.1.2.2-Bienes y servicios"/>
    <s v="2.1.2.2.1-Contratación de Bienes y Servicios"/>
    <s v="0204-MINISTERIO DE RELACIONES EXTERIORES"/>
    <s v="0004-CONSEJO NACIONAL DE FRONTERAS"/>
    <s v="1-SERVICIOS  GENERALES"/>
    <s v="1.2-Relaciones internacionales"/>
    <s v="1.2.01-Relaciones internacionales desde oficinas en el país"/>
    <s v="2.2-CONTRATACIÓN DE SERVICIOS"/>
    <s v="2.2.1-SERVICIOS BÁSICOS"/>
    <s v="99-MULTIPROVINCIAL"/>
    <s v="10-FONDO GENERAL"/>
    <s v="No Informado-"/>
    <s v="00-N/A"/>
    <s v="0000-NO APLICA"/>
    <s v="N"/>
    <n v="1356000"/>
    <n v="1356000"/>
    <n v="1200000"/>
    <n v="584340.97"/>
  </r>
  <r>
    <x v="0"/>
    <x v="0"/>
    <x v="0"/>
    <x v="0"/>
    <s v="2.1.2.2-Bienes y servicios"/>
    <s v="2.1.2.2.1-Contratación de Bienes y Servicios"/>
    <s v="0204-MINISTERIO DE RELACIONES EXTERIORES"/>
    <s v="0004-CONSEJO NACIONAL DE FRONTERAS"/>
    <s v="1-SERVICIOS  GENERALES"/>
    <s v="1.2-Relaciones internacionales"/>
    <s v="1.2.01-Relaciones internacionales desde oficinas en el país"/>
    <s v="2.2-CONTRATACIÓN DE SERVICIOS"/>
    <s v="2.2.2-PUBLICIDAD, IMPRESIÓN Y ENCUADERNACIÓN"/>
    <s v="99-MULTIPROVINCIAL"/>
    <s v="10-FONDO GENERAL"/>
    <s v="No Informado-"/>
    <s v="00-N/A"/>
    <s v="0000-NO APLICA"/>
    <s v="N"/>
    <n v="30000"/>
    <n v="30000"/>
    <n v="9680.6"/>
    <n v="9680.6"/>
  </r>
  <r>
    <x v="0"/>
    <x v="0"/>
    <x v="0"/>
    <x v="0"/>
    <s v="2.1.2.2-Bienes y servicios"/>
    <s v="2.1.2.2.1-Contratación de Bienes y Servicios"/>
    <s v="0204-MINISTERIO DE RELACIONES EXTERIORES"/>
    <s v="0004-CONSEJO NACIONAL DE FRONTERAS"/>
    <s v="1-SERVICIOS  GENERALES"/>
    <s v="1.2-Relaciones internacionales"/>
    <s v="1.2.01-Relaciones internacionales desde oficinas en el país"/>
    <s v="2.2-CONTRATACIÓN DE SERVICIOS"/>
    <s v="2.2.3-VIÁTICOS"/>
    <s v="99-MULTIPROVINCIAL"/>
    <s v="10-FONDO GENERAL"/>
    <s v="No Informado-"/>
    <s v="00-N/A"/>
    <s v="0000-NO APLICA"/>
    <s v="N"/>
    <n v="1800000"/>
    <n v="1800000"/>
    <n v="1800000"/>
    <n v="1277800"/>
  </r>
  <r>
    <x v="0"/>
    <x v="0"/>
    <x v="0"/>
    <x v="0"/>
    <s v="2.1.2.2-Bienes y servicios"/>
    <s v="2.1.2.2.1-Contratación de Bienes y Servicios"/>
    <s v="0204-MINISTERIO DE RELACIONES EXTERIORES"/>
    <s v="0004-CONSEJO NACIONAL DE FRONTERAS"/>
    <s v="1-SERVICIOS  GENERALES"/>
    <s v="1.2-Relaciones internacionales"/>
    <s v="1.2.01-Relaciones internacionales desde oficinas en el país"/>
    <s v="2.2-CONTRATACIÓN DE SERVICIOS"/>
    <s v="2.2.4-TRANSPORTE Y ALMACENAJE"/>
    <s v="99-MULTIPROVINCIAL"/>
    <s v="10-FONDO GENERAL"/>
    <s v="No Informado-"/>
    <s v="00-N/A"/>
    <s v="0000-NO APLICA"/>
    <s v="N"/>
    <n v="0"/>
    <n v="800"/>
    <n v="516.05999999999995"/>
    <n v="516.05999999999995"/>
  </r>
  <r>
    <x v="0"/>
    <x v="0"/>
    <x v="0"/>
    <x v="0"/>
    <s v="2.1.2.2-Bienes y servicios"/>
    <s v="2.1.2.2.1-Contratación de Bienes y Servicios"/>
    <s v="0204-MINISTERIO DE RELACIONES EXTERIORES"/>
    <s v="0004-CONSEJO NACIONAL DE FRONTERAS"/>
    <s v="1-SERVICIOS  GENERALES"/>
    <s v="1.2-Relaciones internacionales"/>
    <s v="1.2.01-Relaciones internacionales desde oficinas en el país"/>
    <s v="2.2-CONTRATACIÓN DE SERVICIOS"/>
    <s v="2.2.5-ALQUILERES Y RENTAS"/>
    <s v="99-MULTIPROVINCIAL"/>
    <s v="10-FONDO GENERAL"/>
    <s v="No Informado-"/>
    <s v="00-N/A"/>
    <s v="0000-NO APLICA"/>
    <s v="N"/>
    <n v="100000"/>
    <n v="200000"/>
    <n v="37596.92"/>
    <n v="37596.92"/>
  </r>
  <r>
    <x v="0"/>
    <x v="0"/>
    <x v="0"/>
    <x v="0"/>
    <s v="2.1.2.2-Bienes y servicios"/>
    <s v="2.1.2.2.1-Contratación de Bienes y Servicios"/>
    <s v="0204-MINISTERIO DE RELACIONES EXTERIORES"/>
    <s v="0004-CONSEJO NACIONAL DE FRONTERAS"/>
    <s v="1-SERVICIOS  GENERALES"/>
    <s v="1.2-Relaciones internacionales"/>
    <s v="1.2.01-Relaciones internacionales desde oficinas en el país"/>
    <s v="2.2-CONTRATACIÓN DE SERVICIOS"/>
    <s v="2.2.6-SEGUROS"/>
    <s v="99-MULTIPROVINCIAL"/>
    <s v="10-FONDO GENERAL"/>
    <s v="No Informado-"/>
    <s v="00-N/A"/>
    <s v="0000-NO APLICA"/>
    <s v="N"/>
    <n v="120000"/>
    <n v="140000"/>
    <n v="0"/>
    <n v="0"/>
  </r>
  <r>
    <x v="0"/>
    <x v="0"/>
    <x v="0"/>
    <x v="0"/>
    <s v="2.1.2.2-Bienes y servicios"/>
    <s v="2.1.2.2.1-Contratación de Bienes y Servicios"/>
    <s v="0204-MINISTERIO DE RELACIONES EXTERIORES"/>
    <s v="0004-CONSEJO NACIONAL DE FRONTERAS"/>
    <s v="1-SERVICIOS  GENERALES"/>
    <s v="1.2-Relaciones internacionales"/>
    <s v="1.2.01-Relaciones internacionales desde oficinas en el país"/>
    <s v="2.2-CONTRATACIÓN DE SERVICIOS"/>
    <s v="2.2.7-SERVICIOS DE CONSERVACIÓN, REPARACIONES MENORES E INSTALACIONES TEMPORALES"/>
    <s v="99-MULTIPROVINCIAL"/>
    <s v="10-FONDO GENERAL"/>
    <s v="No Informado-"/>
    <s v="00-N/A"/>
    <s v="0000-NO APLICA"/>
    <s v="N"/>
    <n v="200000"/>
    <n v="464000"/>
    <n v="349756.29"/>
    <n v="340255.29"/>
  </r>
  <r>
    <x v="0"/>
    <x v="0"/>
    <x v="0"/>
    <x v="0"/>
    <s v="2.1.2.2-Bienes y servicios"/>
    <s v="2.1.2.2.1-Contratación de Bienes y Servicios"/>
    <s v="0204-MINISTERIO DE RELACIONES EXTERIORES"/>
    <s v="0004-CONSEJO NACIONAL DE FRONTERAS"/>
    <s v="1-SERVICIOS  GENERALES"/>
    <s v="1.2-Relaciones internacionales"/>
    <s v="1.2.01-Relaciones internacionales desde oficinas en el país"/>
    <s v="2.2-CONTRATACIÓN DE SERVICIOS"/>
    <s v="2.2.8-OTROS SERVICIOS NO INCLUIDOS EN CONCEPTOS ANTERIORES"/>
    <s v="99-MULTIPROVINCIAL"/>
    <s v="10-FONDO GENERAL"/>
    <s v="No Informado-"/>
    <s v="00-N/A"/>
    <s v="0000-NO APLICA"/>
    <s v="N"/>
    <n v="5000"/>
    <n v="5000"/>
    <n v="2660"/>
    <n v="2660"/>
  </r>
  <r>
    <x v="0"/>
    <x v="0"/>
    <x v="0"/>
    <x v="0"/>
    <s v="2.1.2.2-Bienes y servicios"/>
    <s v="2.1.2.2.1-Contratación de Bienes y Servicios"/>
    <s v="0204-MINISTERIO DE RELACIONES EXTERIORES"/>
    <s v="0004-CONSEJO NACIONAL DE FRONTERAS"/>
    <s v="1-SERVICIOS  GENERALES"/>
    <s v="1.2-Relaciones internacionales"/>
    <s v="1.2.01-Relaciones internacionales desde oficinas en el país"/>
    <s v="2.2-CONTRATACIÓN DE SERVICIOS"/>
    <s v="2.2.9-OTRAS CONTRATACIONES DE SERVICIOS"/>
    <s v="99-MULTIPROVINCIAL"/>
    <s v="10-FONDO GENERAL"/>
    <s v="No Informado-"/>
    <s v="00-N/A"/>
    <s v="0000-NO APLICA"/>
    <s v="N"/>
    <n v="150000"/>
    <n v="350000"/>
    <n v="166061.4"/>
    <n v="166061.4"/>
  </r>
  <r>
    <x v="0"/>
    <x v="0"/>
    <x v="0"/>
    <x v="0"/>
    <s v="2.1.2.2-Bienes y servicios"/>
    <s v="2.1.2.2.1-Contratación de Bienes y Servicios"/>
    <s v="0204-MINISTERIO DE RELACIONES EXTERIORES"/>
    <s v="0004-CONSEJO NACIONAL DE FRONTERAS"/>
    <s v="1-SERVICIOS  GENERALES"/>
    <s v="1.2-Relaciones internacionales"/>
    <s v="1.2.01-Relaciones internacionales desde oficinas en el país"/>
    <s v="2.3-MATERIALES Y SUMINISTROS"/>
    <s v="2.3.1-ALIMENTOS Y PRODUCTOS AGROFORESTALES"/>
    <s v="99-MULTIPROVINCIAL"/>
    <s v="10-FONDO GENERAL"/>
    <s v="No Informado-"/>
    <s v="00-N/A"/>
    <s v="0000-NO APLICA"/>
    <s v="N"/>
    <n v="50000"/>
    <n v="433000"/>
    <n v="400740.69"/>
    <n v="400740.69"/>
  </r>
  <r>
    <x v="0"/>
    <x v="0"/>
    <x v="0"/>
    <x v="0"/>
    <s v="2.1.2.2-Bienes y servicios"/>
    <s v="2.1.2.2.1-Contratación de Bienes y Servicios"/>
    <s v="0204-MINISTERIO DE RELACIONES EXTERIORES"/>
    <s v="0004-CONSEJO NACIONAL DE FRONTERAS"/>
    <s v="1-SERVICIOS  GENERALES"/>
    <s v="1.2-Relaciones internacionales"/>
    <s v="1.2.01-Relaciones internacionales desde oficinas en el país"/>
    <s v="2.3-MATERIALES Y SUMINISTROS"/>
    <s v="2.3.2-TEXTILES Y VESTUARIOS"/>
    <s v="99-MULTIPROVINCIAL"/>
    <s v="10-FONDO GENERAL"/>
    <s v="No Informado-"/>
    <s v="00-N/A"/>
    <s v="0000-NO APLICA"/>
    <s v="N"/>
    <n v="350000"/>
    <n v="307000"/>
    <n v="297129.7"/>
    <n v="297129.7"/>
  </r>
  <r>
    <x v="0"/>
    <x v="0"/>
    <x v="0"/>
    <x v="0"/>
    <s v="2.1.2.2-Bienes y servicios"/>
    <s v="2.1.2.2.1-Contratación de Bienes y Servicios"/>
    <s v="0204-MINISTERIO DE RELACIONES EXTERIORES"/>
    <s v="0004-CONSEJO NACIONAL DE FRONTERAS"/>
    <s v="1-SERVICIOS  GENERALES"/>
    <s v="1.2-Relaciones internacionales"/>
    <s v="1.2.01-Relaciones internacionales desde oficinas en el país"/>
    <s v="2.3-MATERIALES Y SUMINISTROS"/>
    <s v="2.3.3-PAPEL, CARTÓN E IMPRESOS"/>
    <s v="99-MULTIPROVINCIAL"/>
    <s v="10-FONDO GENERAL"/>
    <s v="No Informado-"/>
    <s v="00-N/A"/>
    <s v="0000-NO APLICA"/>
    <s v="N"/>
    <n v="50000"/>
    <n v="448200"/>
    <n v="424839.58"/>
    <n v="424839.58"/>
  </r>
  <r>
    <x v="0"/>
    <x v="0"/>
    <x v="0"/>
    <x v="0"/>
    <s v="2.1.2.2-Bienes y servicios"/>
    <s v="2.1.2.2.1-Contratación de Bienes y Servicios"/>
    <s v="0204-MINISTERIO DE RELACIONES EXTERIORES"/>
    <s v="0004-CONSEJO NACIONAL DE FRONTERAS"/>
    <s v="1-SERVICIOS  GENERALES"/>
    <s v="1.2-Relaciones internacionales"/>
    <s v="1.2.01-Relaciones internacionales desde oficinas en el país"/>
    <s v="2.3-MATERIALES Y SUMINISTROS"/>
    <s v="2.3.5-CUERO, CAUCHO Y PLÁSTICO"/>
    <s v="99-MULTIPROVINCIAL"/>
    <s v="10-FONDO GENERAL"/>
    <s v="No Informado-"/>
    <s v="00-N/A"/>
    <s v="0000-NO APLICA"/>
    <s v="N"/>
    <n v="50000"/>
    <n v="101000"/>
    <n v="97896.48"/>
    <n v="97896.48"/>
  </r>
  <r>
    <x v="0"/>
    <x v="0"/>
    <x v="0"/>
    <x v="0"/>
    <s v="2.1.2.2-Bienes y servicios"/>
    <s v="2.1.2.2.1-Contratación de Bienes y Servicios"/>
    <s v="0204-MINISTERIO DE RELACIONES EXTERIORES"/>
    <s v="0004-CONSEJO NACIONAL DE FRONTERAS"/>
    <s v="1-SERVICIOS  GENERALES"/>
    <s v="1.2-Relaciones internacionales"/>
    <s v="1.2.01-Relaciones internacionales desde oficinas en el país"/>
    <s v="2.3-MATERIALES Y SUMINISTROS"/>
    <s v="2.3.6-PRODUCTOS DE MINERALES, METÁLICOS Y NO METÁLICOS"/>
    <s v="99-MULTIPROVINCIAL"/>
    <s v="10-FONDO GENERAL"/>
    <s v="No Informado-"/>
    <s v="00-N/A"/>
    <s v="0000-NO APLICA"/>
    <s v="N"/>
    <n v="2000000"/>
    <n v="75000"/>
    <n v="68634.179999999993"/>
    <n v="68634.179999999993"/>
  </r>
  <r>
    <x v="0"/>
    <x v="0"/>
    <x v="0"/>
    <x v="0"/>
    <s v="2.1.2.2-Bienes y servicios"/>
    <s v="2.1.2.2.1-Contratación de Bienes y Servicios"/>
    <s v="0204-MINISTERIO DE RELACIONES EXTERIORES"/>
    <s v="0004-CONSEJO NACIONAL DE FRONTERAS"/>
    <s v="1-SERVICIOS  GENERALES"/>
    <s v="1.2-Relaciones internacionales"/>
    <s v="1.2.01-Relaciones internacionales desde oficinas en el país"/>
    <s v="2.3-MATERIALES Y SUMINISTROS"/>
    <s v="2.3.7-COMBUSTIBLES, LUBRICANTES, PRODUCTOS QUÍMICOS Y CONEXOS"/>
    <s v="99-MULTIPROVINCIAL"/>
    <s v="10-FONDO GENERAL"/>
    <s v="No Informado-"/>
    <s v="00-N/A"/>
    <s v="0000-NO APLICA"/>
    <s v="N"/>
    <n v="3780000"/>
    <n v="3780000"/>
    <n v="3780000"/>
    <n v="2835000"/>
  </r>
  <r>
    <x v="0"/>
    <x v="0"/>
    <x v="0"/>
    <x v="0"/>
    <s v="2.1.2.2-Bienes y servicios"/>
    <s v="2.1.2.2.1-Contratación de Bienes y Servicios"/>
    <s v="0204-MINISTERIO DE RELACIONES EXTERIORES"/>
    <s v="0004-CONSEJO NACIONAL DE FRONTERAS"/>
    <s v="1-SERVICIOS  GENERALES"/>
    <s v="1.2-Relaciones internacionales"/>
    <s v="1.2.01-Relaciones internacionales desde oficinas en el país"/>
    <s v="2.3-MATERIALES Y SUMINISTROS"/>
    <s v="2.3.9-PRODUCTOS Y ÚTILES VARIOS"/>
    <s v="99-MULTIPROVINCIAL"/>
    <s v="10-FONDO GENERAL"/>
    <s v="No Informado-"/>
    <s v="00-N/A"/>
    <s v="0000-NO APLICA"/>
    <s v="N"/>
    <n v="1011577"/>
    <n v="1184577"/>
    <n v="586014.81999999995"/>
    <n v="586014.81999999995"/>
  </r>
  <r>
    <x v="0"/>
    <x v="0"/>
    <x v="0"/>
    <x v="0"/>
    <s v="2.1.2.2-Bienes y servicios"/>
    <s v="2.1.2.2.1-Contratación de Bienes y Servicios"/>
    <s v="0204-MINISTERIO DE RELACIONES EXTERIORES"/>
    <s v="0005-COMISION NACIONAL DE NEGOCIACIONES  COMERCIALES (CNNC)"/>
    <s v="1-SERVICIOS  GENERALES"/>
    <s v="1.2-Relaciones internacionales"/>
    <s v="1.2.01-Relaciones internacionales desde oficinas en el país"/>
    <s v="2.2-CONTRATACIÓN DE SERVICIOS"/>
    <s v="2.2.1-SERVICIOS BÁSICOS"/>
    <s v="01-DISTRITO NACIONAL"/>
    <s v="10-FONDO GENERAL"/>
    <s v="No Informado-"/>
    <s v="00-N/A"/>
    <s v="0000-NO APLICA"/>
    <s v="N"/>
    <n v="992000"/>
    <n v="1092000"/>
    <n v="740000"/>
    <n v="611914.09"/>
  </r>
  <r>
    <x v="0"/>
    <x v="0"/>
    <x v="0"/>
    <x v="0"/>
    <s v="2.1.2.2-Bienes y servicios"/>
    <s v="2.1.2.2.1-Contratación de Bienes y Servicios"/>
    <s v="0204-MINISTERIO DE RELACIONES EXTERIORES"/>
    <s v="0005-COMISION NACIONAL DE NEGOCIACIONES  COMERCIALES (CNNC)"/>
    <s v="1-SERVICIOS  GENERALES"/>
    <s v="1.2-Relaciones internacionales"/>
    <s v="1.2.01-Relaciones internacionales desde oficinas en el país"/>
    <s v="2.2-CONTRATACIÓN DE SERVICIOS"/>
    <s v="2.2.2-PUBLICIDAD, IMPRESIÓN Y ENCUADERNACIÓN"/>
    <s v="01-DISTRITO NACIONAL"/>
    <s v="10-FONDO GENERAL"/>
    <s v="No Informado-"/>
    <s v="00-N/A"/>
    <s v="0000-NO APLICA"/>
    <s v="N"/>
    <n v="80000"/>
    <n v="80000"/>
    <n v="0"/>
    <n v="0"/>
  </r>
  <r>
    <x v="0"/>
    <x v="0"/>
    <x v="0"/>
    <x v="0"/>
    <s v="2.1.2.2-Bienes y servicios"/>
    <s v="2.1.2.2.1-Contratación de Bienes y Servicios"/>
    <s v="0204-MINISTERIO DE RELACIONES EXTERIORES"/>
    <s v="0005-COMISION NACIONAL DE NEGOCIACIONES  COMERCIALES (CNNC)"/>
    <s v="1-SERVICIOS  GENERALES"/>
    <s v="1.2-Relaciones internacionales"/>
    <s v="1.2.01-Relaciones internacionales desde oficinas en el país"/>
    <s v="2.2-CONTRATACIÓN DE SERVICIOS"/>
    <s v="2.2.3-VIÁTICOS"/>
    <s v="01-DISTRITO NACIONAL"/>
    <s v="10-FONDO GENERAL"/>
    <s v="No Informado-"/>
    <s v="00-N/A"/>
    <s v="0000-NO APLICA"/>
    <s v="N"/>
    <n v="1500000"/>
    <n v="1500000"/>
    <n v="75158.52"/>
    <n v="75158.52"/>
  </r>
  <r>
    <x v="0"/>
    <x v="0"/>
    <x v="0"/>
    <x v="0"/>
    <s v="2.1.2.2-Bienes y servicios"/>
    <s v="2.1.2.2.1-Contratación de Bienes y Servicios"/>
    <s v="0204-MINISTERIO DE RELACIONES EXTERIORES"/>
    <s v="0005-COMISION NACIONAL DE NEGOCIACIONES  COMERCIALES (CNNC)"/>
    <s v="1-SERVICIOS  GENERALES"/>
    <s v="1.2-Relaciones internacionales"/>
    <s v="1.2.01-Relaciones internacionales desde oficinas en el país"/>
    <s v="2.2-CONTRATACIÓN DE SERVICIOS"/>
    <s v="2.2.4-TRANSPORTE Y ALMACENAJE"/>
    <s v="01-DISTRITO NACIONAL"/>
    <s v="10-FONDO GENERAL"/>
    <s v="No Informado-"/>
    <s v="00-N/A"/>
    <s v="0000-NO APLICA"/>
    <s v="N"/>
    <n v="1001000"/>
    <n v="1001000"/>
    <n v="0"/>
    <n v="0"/>
  </r>
  <r>
    <x v="0"/>
    <x v="0"/>
    <x v="0"/>
    <x v="0"/>
    <s v="2.1.2.2-Bienes y servicios"/>
    <s v="2.1.2.2.1-Contratación de Bienes y Servicios"/>
    <s v="0204-MINISTERIO DE RELACIONES EXTERIORES"/>
    <s v="0005-COMISION NACIONAL DE NEGOCIACIONES  COMERCIALES (CNNC)"/>
    <s v="1-SERVICIOS  GENERALES"/>
    <s v="1.2-Relaciones internacionales"/>
    <s v="1.2.01-Relaciones internacionales desde oficinas en el país"/>
    <s v="2.2-CONTRATACIÓN DE SERVICIOS"/>
    <s v="2.2.5-ALQUILERES Y RENTAS"/>
    <s v="01-DISTRITO NACIONAL"/>
    <s v="10-FONDO GENERAL"/>
    <s v="No Informado-"/>
    <s v="00-N/A"/>
    <s v="0000-NO APLICA"/>
    <s v="N"/>
    <n v="250000"/>
    <n v="250000"/>
    <n v="0"/>
    <n v="0"/>
  </r>
  <r>
    <x v="0"/>
    <x v="0"/>
    <x v="0"/>
    <x v="0"/>
    <s v="2.1.2.2-Bienes y servicios"/>
    <s v="2.1.2.2.1-Contratación de Bienes y Servicios"/>
    <s v="0204-MINISTERIO DE RELACIONES EXTERIORES"/>
    <s v="0005-COMISION NACIONAL DE NEGOCIACIONES  COMERCIALES (CNNC)"/>
    <s v="1-SERVICIOS  GENERALES"/>
    <s v="1.2-Relaciones internacionales"/>
    <s v="1.2.01-Relaciones internacionales desde oficinas en el país"/>
    <s v="2.2-CONTRATACIÓN DE SERVICIOS"/>
    <s v="2.2.6-SEGUROS"/>
    <s v="01-DISTRITO NACIONAL"/>
    <s v="10-FONDO GENERAL"/>
    <s v="No Informado-"/>
    <s v="00-N/A"/>
    <s v="0000-NO APLICA"/>
    <s v="N"/>
    <n v="150000"/>
    <n v="450000"/>
    <n v="0"/>
    <n v="0"/>
  </r>
  <r>
    <x v="0"/>
    <x v="0"/>
    <x v="0"/>
    <x v="0"/>
    <s v="2.1.2.2-Bienes y servicios"/>
    <s v="2.1.2.2.1-Contratación de Bienes y Servicios"/>
    <s v="0204-MINISTERIO DE RELACIONES EXTERIORES"/>
    <s v="0005-COMISION NACIONAL DE NEGOCIACIONES  COMERCIALES (CNNC)"/>
    <s v="1-SERVICIOS  GENERALES"/>
    <s v="1.2-Relaciones internacionales"/>
    <s v="1.2.01-Relaciones internacionales desde oficinas en el país"/>
    <s v="2.2-CONTRATACIÓN DE SERVICIOS"/>
    <s v="2.2.7-SERVICIOS DE CONSERVACIÓN, REPARACIONES MENORES E INSTALACIONES TEMPORALES"/>
    <s v="01-DISTRITO NACIONAL"/>
    <s v="10-FONDO GENERAL"/>
    <s v="No Informado-"/>
    <s v="00-N/A"/>
    <s v="0000-NO APLICA"/>
    <s v="N"/>
    <n v="890000"/>
    <n v="1190000"/>
    <n v="0"/>
    <n v="0"/>
  </r>
  <r>
    <x v="0"/>
    <x v="0"/>
    <x v="0"/>
    <x v="0"/>
    <s v="2.1.2.2-Bienes y servicios"/>
    <s v="2.1.2.2.1-Contratación de Bienes y Servicios"/>
    <s v="0204-MINISTERIO DE RELACIONES EXTERIORES"/>
    <s v="0005-COMISION NACIONAL DE NEGOCIACIONES  COMERCIALES (CNNC)"/>
    <s v="1-SERVICIOS  GENERALES"/>
    <s v="1.2-Relaciones internacionales"/>
    <s v="1.2.01-Relaciones internacionales desde oficinas en el país"/>
    <s v="2.2-CONTRATACIÓN DE SERVICIOS"/>
    <s v="2.2.8-OTROS SERVICIOS NO INCLUIDOS EN CONCEPTOS ANTERIORES"/>
    <s v="01-DISTRITO NACIONAL"/>
    <s v="10-FONDO GENERAL"/>
    <s v="No Informado-"/>
    <s v="00-N/A"/>
    <s v="0000-NO APLICA"/>
    <s v="N"/>
    <n v="2300000"/>
    <n v="2250000"/>
    <n v="82673.5"/>
    <n v="82673.5"/>
  </r>
  <r>
    <x v="0"/>
    <x v="0"/>
    <x v="0"/>
    <x v="0"/>
    <s v="2.1.2.2-Bienes y servicios"/>
    <s v="2.1.2.2.1-Contratación de Bienes y Servicios"/>
    <s v="0204-MINISTERIO DE RELACIONES EXTERIORES"/>
    <s v="0005-COMISION NACIONAL DE NEGOCIACIONES  COMERCIALES (CNNC)"/>
    <s v="1-SERVICIOS  GENERALES"/>
    <s v="1.2-Relaciones internacionales"/>
    <s v="1.2.01-Relaciones internacionales desde oficinas en el país"/>
    <s v="2.2-CONTRATACIÓN DE SERVICIOS"/>
    <s v="2.2.9-OTRAS CONTRATACIONES DE SERVICIOS"/>
    <s v="01-DISTRITO NACIONAL"/>
    <s v="10-FONDO GENERAL"/>
    <s v="No Informado-"/>
    <s v="00-N/A"/>
    <s v="0000-NO APLICA"/>
    <s v="N"/>
    <n v="1225000"/>
    <n v="1375000"/>
    <n v="1262600"/>
    <n v="218954.9"/>
  </r>
  <r>
    <x v="0"/>
    <x v="0"/>
    <x v="0"/>
    <x v="0"/>
    <s v="2.1.2.2-Bienes y servicios"/>
    <s v="2.1.2.2.1-Contratación de Bienes y Servicios"/>
    <s v="0204-MINISTERIO DE RELACIONES EXTERIORES"/>
    <s v="0005-COMISION NACIONAL DE NEGOCIACIONES  COMERCIALES (CNNC)"/>
    <s v="1-SERVICIOS  GENERALES"/>
    <s v="1.2-Relaciones internacionales"/>
    <s v="1.2.01-Relaciones internacionales desde oficinas en el país"/>
    <s v="2.3-MATERIALES Y SUMINISTROS"/>
    <s v="2.3.1-ALIMENTOS Y PRODUCTOS AGROFORESTALES"/>
    <s v="01-DISTRITO NACIONAL"/>
    <s v="10-FONDO GENERAL"/>
    <s v="No Informado-"/>
    <s v="00-N/A"/>
    <s v="0000-NO APLICA"/>
    <s v="N"/>
    <n v="120000"/>
    <n v="120000"/>
    <n v="18408.13"/>
    <n v="18408.13"/>
  </r>
  <r>
    <x v="0"/>
    <x v="0"/>
    <x v="0"/>
    <x v="0"/>
    <s v="2.1.2.2-Bienes y servicios"/>
    <s v="2.1.2.2.1-Contratación de Bienes y Servicios"/>
    <s v="0204-MINISTERIO DE RELACIONES EXTERIORES"/>
    <s v="0005-COMISION NACIONAL DE NEGOCIACIONES  COMERCIALES (CNNC)"/>
    <s v="1-SERVICIOS  GENERALES"/>
    <s v="1.2-Relaciones internacionales"/>
    <s v="1.2.01-Relaciones internacionales desde oficinas en el país"/>
    <s v="2.3-MATERIALES Y SUMINISTROS"/>
    <s v="2.3.2-TEXTILES Y VESTUARIOS"/>
    <s v="01-DISTRITO NACIONAL"/>
    <s v="10-FONDO GENERAL"/>
    <s v="No Informado-"/>
    <s v="00-N/A"/>
    <s v="0000-NO APLICA"/>
    <s v="N"/>
    <n v="280000"/>
    <n v="280000"/>
    <n v="0"/>
    <n v="0"/>
  </r>
  <r>
    <x v="0"/>
    <x v="0"/>
    <x v="0"/>
    <x v="0"/>
    <s v="2.1.2.2-Bienes y servicios"/>
    <s v="2.1.2.2.1-Contratación de Bienes y Servicios"/>
    <s v="0204-MINISTERIO DE RELACIONES EXTERIORES"/>
    <s v="0005-COMISION NACIONAL DE NEGOCIACIONES  COMERCIALES (CNNC)"/>
    <s v="1-SERVICIOS  GENERALES"/>
    <s v="1.2-Relaciones internacionales"/>
    <s v="1.2.01-Relaciones internacionales desde oficinas en el país"/>
    <s v="2.3-MATERIALES Y SUMINISTROS"/>
    <s v="2.3.3-PAPEL, CARTÓN E IMPRESOS"/>
    <s v="01-DISTRITO NACIONAL"/>
    <s v="10-FONDO GENERAL"/>
    <s v="No Informado-"/>
    <s v="00-N/A"/>
    <s v="0000-NO APLICA"/>
    <s v="N"/>
    <n v="275000"/>
    <n v="275000"/>
    <n v="74930"/>
    <n v="74930"/>
  </r>
  <r>
    <x v="0"/>
    <x v="0"/>
    <x v="0"/>
    <x v="0"/>
    <s v="2.1.2.2-Bienes y servicios"/>
    <s v="2.1.2.2.1-Contratación de Bienes y Servicios"/>
    <s v="0204-MINISTERIO DE RELACIONES EXTERIORES"/>
    <s v="0005-COMISION NACIONAL DE NEGOCIACIONES  COMERCIALES (CNNC)"/>
    <s v="1-SERVICIOS  GENERALES"/>
    <s v="1.2-Relaciones internacionales"/>
    <s v="1.2.01-Relaciones internacionales desde oficinas en el país"/>
    <s v="2.3-MATERIALES Y SUMINISTROS"/>
    <s v="2.3.5-CUERO, CAUCHO Y PLÁSTICO"/>
    <s v="01-DISTRITO NACIONAL"/>
    <s v="10-FONDO GENERAL"/>
    <s v="No Informado-"/>
    <s v="00-N/A"/>
    <s v="0000-NO APLICA"/>
    <s v="N"/>
    <n v="150000"/>
    <n v="150000"/>
    <n v="0"/>
    <n v="0"/>
  </r>
  <r>
    <x v="0"/>
    <x v="0"/>
    <x v="0"/>
    <x v="0"/>
    <s v="2.1.2.2-Bienes y servicios"/>
    <s v="2.1.2.2.1-Contratación de Bienes y Servicios"/>
    <s v="0204-MINISTERIO DE RELACIONES EXTERIORES"/>
    <s v="0005-COMISION NACIONAL DE NEGOCIACIONES  COMERCIALES (CNNC)"/>
    <s v="1-SERVICIOS  GENERALES"/>
    <s v="1.2-Relaciones internacionales"/>
    <s v="1.2.01-Relaciones internacionales desde oficinas en el país"/>
    <s v="2.3-MATERIALES Y SUMINISTROS"/>
    <s v="2.3.6-PRODUCTOS DE MINERALES, METÁLICOS Y NO METÁLICOS"/>
    <s v="01-DISTRITO NACIONAL"/>
    <s v="10-FONDO GENERAL"/>
    <s v="No Informado-"/>
    <s v="00-N/A"/>
    <s v="0000-NO APLICA"/>
    <s v="N"/>
    <n v="2600000"/>
    <n v="1230648"/>
    <n v="0"/>
    <n v="0"/>
  </r>
  <r>
    <x v="0"/>
    <x v="0"/>
    <x v="0"/>
    <x v="0"/>
    <s v="2.1.2.2-Bienes y servicios"/>
    <s v="2.1.2.2.1-Contratación de Bienes y Servicios"/>
    <s v="0204-MINISTERIO DE RELACIONES EXTERIORES"/>
    <s v="0005-COMISION NACIONAL DE NEGOCIACIONES  COMERCIALES (CNNC)"/>
    <s v="1-SERVICIOS  GENERALES"/>
    <s v="1.2-Relaciones internacionales"/>
    <s v="1.2.01-Relaciones internacionales desde oficinas en el país"/>
    <s v="2.3-MATERIALES Y SUMINISTROS"/>
    <s v="2.3.7-COMBUSTIBLES, LUBRICANTES, PRODUCTOS QUÍMICOS Y CONEXOS"/>
    <s v="01-DISTRITO NACIONAL"/>
    <s v="10-FONDO GENERAL"/>
    <s v="No Informado-"/>
    <s v="00-N/A"/>
    <s v="0000-NO APLICA"/>
    <s v="N"/>
    <n v="3499000"/>
    <n v="3499000"/>
    <n v="2695000"/>
    <n v="2425500"/>
  </r>
  <r>
    <x v="0"/>
    <x v="0"/>
    <x v="0"/>
    <x v="0"/>
    <s v="2.1.2.2-Bienes y servicios"/>
    <s v="2.1.2.2.1-Contratación de Bienes y Servicios"/>
    <s v="0204-MINISTERIO DE RELACIONES EXTERIORES"/>
    <s v="0005-COMISION NACIONAL DE NEGOCIACIONES  COMERCIALES (CNNC)"/>
    <s v="1-SERVICIOS  GENERALES"/>
    <s v="1.2-Relaciones internacionales"/>
    <s v="1.2.01-Relaciones internacionales desde oficinas en el país"/>
    <s v="2.3-MATERIALES Y SUMINISTROS"/>
    <s v="2.3.9-PRODUCTOS Y ÚTILES VARIOS"/>
    <s v="01-DISTRITO NACIONAL"/>
    <s v="10-FONDO GENERAL"/>
    <s v="No Informado-"/>
    <s v="00-N/A"/>
    <s v="0000-NO APLICA"/>
    <s v="N"/>
    <n v="1300000"/>
    <n v="1350000"/>
    <n v="537625.72"/>
    <n v="441111.16"/>
  </r>
  <r>
    <x v="0"/>
    <x v="0"/>
    <x v="0"/>
    <x v="0"/>
    <s v="2.1.2.2-Bienes y servicios"/>
    <s v="2.1.2.2.1-Contratación de Bienes y Servicios"/>
    <s v="0205-MINISTERIO DE HACIENDA"/>
    <s v="0001-MINISTERIO DE HACIENDA"/>
    <s v="1-SERVICIOS  GENERALES"/>
    <s v="1.1-Administración general"/>
    <s v="1.1.02-Gestión administrativa, financiera, fiscal, económica y planificación"/>
    <s v="2.2-CONTRATACIÓN DE SERVICIOS"/>
    <s v="2.2.1-SERVICIOS BÁSICOS"/>
    <s v="01-DISTRITO NACIONAL"/>
    <s v="10-FONDO GENERAL"/>
    <s v="No Informado-"/>
    <s v="00-N/A"/>
    <s v="0000-NO APLICA"/>
    <s v="N"/>
    <n v="53760000"/>
    <n v="53760000"/>
    <n v="30670648.260000002"/>
    <n v="30670648.260000002"/>
  </r>
  <r>
    <x v="0"/>
    <x v="0"/>
    <x v="0"/>
    <x v="0"/>
    <s v="2.1.2.2-Bienes y servicios"/>
    <s v="2.1.2.2.1-Contratación de Bienes y Servicios"/>
    <s v="0205-MINISTERIO DE HACIENDA"/>
    <s v="0001-MINISTERIO DE HACIENDA"/>
    <s v="1-SERVICIOS  GENERALES"/>
    <s v="1.1-Administración general"/>
    <s v="1.1.02-Gestión administrativa, financiera, fiscal, económica y planificación"/>
    <s v="2.2-CONTRATACIÓN DE SERVICIOS"/>
    <s v="2.2.2-PUBLICIDAD, IMPRESIÓN Y ENCUADERNACIÓN"/>
    <s v="01-DISTRITO NACIONAL"/>
    <s v="10-FONDO GENERAL"/>
    <s v="No Informado-"/>
    <s v="00-N/A"/>
    <s v="0000-NO APLICA"/>
    <s v="N"/>
    <n v="10000000"/>
    <n v="11900000"/>
    <n v="4858098.79"/>
    <n v="537042.79"/>
  </r>
  <r>
    <x v="0"/>
    <x v="0"/>
    <x v="0"/>
    <x v="0"/>
    <s v="2.1.2.2-Bienes y servicios"/>
    <s v="2.1.2.2.1-Contratación de Bienes y Servicios"/>
    <s v="0205-MINISTERIO DE HACIENDA"/>
    <s v="0001-MINISTERIO DE HACIENDA"/>
    <s v="1-SERVICIOS  GENERALES"/>
    <s v="1.1-Administración general"/>
    <s v="1.1.02-Gestión administrativa, financiera, fiscal, económica y planificación"/>
    <s v="2.2-CONTRATACIÓN DE SERVICIOS"/>
    <s v="2.2.2-PUBLICIDAD, IMPRESIÓN Y ENCUADERNACIÓN"/>
    <s v="01-DISTRITO NACIONAL"/>
    <s v="20-FONDOS CON DESTINO ESPECÍFICO"/>
    <s v="No Informado-"/>
    <s v="00-N/A"/>
    <s v="0000-NO APLICA"/>
    <s v="N"/>
    <n v="10000000"/>
    <n v="10000000"/>
    <n v="1316448.3400000001"/>
    <n v="1273496.3400000001"/>
  </r>
  <r>
    <x v="0"/>
    <x v="0"/>
    <x v="0"/>
    <x v="0"/>
    <s v="2.1.2.2-Bienes y servicios"/>
    <s v="2.1.2.2.1-Contratación de Bienes y Servicios"/>
    <s v="0205-MINISTERIO DE HACIENDA"/>
    <s v="0001-MINISTERIO DE HACIENDA"/>
    <s v="1-SERVICIOS  GENERALES"/>
    <s v="1.1-Administración general"/>
    <s v="1.1.02-Gestión administrativa, financiera, fiscal, económica y planificación"/>
    <s v="2.2-CONTRATACIÓN DE SERVICIOS"/>
    <s v="2.2.3-VIÁTICOS"/>
    <s v="01-DISTRITO NACIONAL"/>
    <s v="10-FONDO GENERAL"/>
    <s v="No Informado-"/>
    <s v="00-N/A"/>
    <s v="0000-NO APLICA"/>
    <s v="N"/>
    <n v="2500000"/>
    <n v="2500000"/>
    <n v="26450"/>
    <n v="26450"/>
  </r>
  <r>
    <x v="0"/>
    <x v="0"/>
    <x v="0"/>
    <x v="0"/>
    <s v="2.1.2.2-Bienes y servicios"/>
    <s v="2.1.2.2.1-Contratación de Bienes y Servicios"/>
    <s v="0205-MINISTERIO DE HACIENDA"/>
    <s v="0001-MINISTERIO DE HACIENDA"/>
    <s v="1-SERVICIOS  GENERALES"/>
    <s v="1.1-Administración general"/>
    <s v="1.1.02-Gestión administrativa, financiera, fiscal, económica y planificación"/>
    <s v="2.2-CONTRATACIÓN DE SERVICIOS"/>
    <s v="2.2.3-VIÁTICOS"/>
    <s v="01-DISTRITO NACIONAL"/>
    <s v="20-FONDOS CON DESTINO ESPECÍFICO"/>
    <s v="No Informado-"/>
    <s v="00-N/A"/>
    <s v="0000-NO APLICA"/>
    <s v="N"/>
    <n v="10000000"/>
    <n v="10000000"/>
    <n v="3940033.81"/>
    <n v="3940033.81"/>
  </r>
  <r>
    <x v="0"/>
    <x v="0"/>
    <x v="0"/>
    <x v="0"/>
    <s v="2.1.2.2-Bienes y servicios"/>
    <s v="2.1.2.2.1-Contratación de Bienes y Servicios"/>
    <s v="0205-MINISTERIO DE HACIENDA"/>
    <s v="0001-MINISTERIO DE HACIENDA"/>
    <s v="1-SERVICIOS  GENERALES"/>
    <s v="1.1-Administración general"/>
    <s v="1.1.02-Gestión administrativa, financiera, fiscal, económica y planificación"/>
    <s v="2.2-CONTRATACIÓN DE SERVICIOS"/>
    <s v="2.2.4-TRANSPORTE Y ALMACENAJE"/>
    <s v="01-DISTRITO NACIONAL"/>
    <s v="10-FONDO GENERAL"/>
    <s v="No Informado-"/>
    <s v="00-N/A"/>
    <s v="0000-NO APLICA"/>
    <s v="N"/>
    <n v="3000000"/>
    <n v="2300000"/>
    <n v="16520"/>
    <n v="16520"/>
  </r>
  <r>
    <x v="0"/>
    <x v="0"/>
    <x v="0"/>
    <x v="0"/>
    <s v="2.1.2.2-Bienes y servicios"/>
    <s v="2.1.2.2.1-Contratación de Bienes y Servicios"/>
    <s v="0205-MINISTERIO DE HACIENDA"/>
    <s v="0001-MINISTERIO DE HACIENDA"/>
    <s v="1-SERVICIOS  GENERALES"/>
    <s v="1.1-Administración general"/>
    <s v="1.1.02-Gestión administrativa, financiera, fiscal, económica y planificación"/>
    <s v="2.2-CONTRATACIÓN DE SERVICIOS"/>
    <s v="2.2.4-TRANSPORTE Y ALMACENAJE"/>
    <s v="01-DISTRITO NACIONAL"/>
    <s v="20-FONDOS CON DESTINO ESPECÍFICO"/>
    <s v="No Informado-"/>
    <s v="00-N/A"/>
    <s v="0000-NO APLICA"/>
    <s v="N"/>
    <n v="4000000"/>
    <n v="4000000"/>
    <n v="967731.45"/>
    <n v="967731.45"/>
  </r>
  <r>
    <x v="0"/>
    <x v="0"/>
    <x v="0"/>
    <x v="0"/>
    <s v="2.1.2.2-Bienes y servicios"/>
    <s v="2.1.2.2.1-Contratación de Bienes y Servicios"/>
    <s v="0205-MINISTERIO DE HACIENDA"/>
    <s v="0001-MINISTERIO DE HACIENDA"/>
    <s v="1-SERVICIOS  GENERALES"/>
    <s v="1.1-Administración general"/>
    <s v="1.1.02-Gestión administrativa, financiera, fiscal, económica y planificación"/>
    <s v="2.2-CONTRATACIÓN DE SERVICIOS"/>
    <s v="2.2.5-ALQUILERES Y RENTAS"/>
    <s v="01-DISTRITO NACIONAL"/>
    <s v="10-FONDO GENERAL"/>
    <s v="No Informado-"/>
    <s v="00-N/A"/>
    <s v="0000-NO APLICA"/>
    <s v="N"/>
    <n v="331240000"/>
    <n v="54090000"/>
    <n v="28060947.77"/>
    <n v="27669101.949999999"/>
  </r>
  <r>
    <x v="0"/>
    <x v="0"/>
    <x v="0"/>
    <x v="0"/>
    <s v="2.1.2.2-Bienes y servicios"/>
    <s v="2.1.2.2.1-Contratación de Bienes y Servicios"/>
    <s v="0205-MINISTERIO DE HACIENDA"/>
    <s v="0001-MINISTERIO DE HACIENDA"/>
    <s v="1-SERVICIOS  GENERALES"/>
    <s v="1.1-Administración general"/>
    <s v="1.1.02-Gestión administrativa, financiera, fiscal, económica y planificación"/>
    <s v="2.2-CONTRATACIÓN DE SERVICIOS"/>
    <s v="2.2.5-ALQUILERES Y RENTAS"/>
    <s v="01-DISTRITO NACIONAL"/>
    <s v="20-FONDOS CON DESTINO ESPECÍFICO"/>
    <s v="No Informado-"/>
    <s v="00-N/A"/>
    <s v="0000-NO APLICA"/>
    <s v="N"/>
    <n v="104922092"/>
    <n v="105122092"/>
    <n v="13940023"/>
    <n v="11270966.73"/>
  </r>
  <r>
    <x v="0"/>
    <x v="0"/>
    <x v="0"/>
    <x v="0"/>
    <s v="2.1.2.2-Bienes y servicios"/>
    <s v="2.1.2.2.1-Contratación de Bienes y Servicios"/>
    <s v="0205-MINISTERIO DE HACIENDA"/>
    <s v="0001-MINISTERIO DE HACIENDA"/>
    <s v="1-SERVICIOS  GENERALES"/>
    <s v="1.1-Administración general"/>
    <s v="1.1.02-Gestión administrativa, financiera, fiscal, económica y planificación"/>
    <s v="2.2-CONTRATACIÓN DE SERVICIOS"/>
    <s v="2.2.6-SEGUROS"/>
    <s v="01-DISTRITO NACIONAL"/>
    <s v="10-FONDO GENERAL"/>
    <s v="No Informado-"/>
    <s v="00-N/A"/>
    <s v="0000-NO APLICA"/>
    <s v="N"/>
    <n v="42000000"/>
    <n v="34000000"/>
    <n v="28426148.98"/>
    <n v="23896718.780000001"/>
  </r>
  <r>
    <x v="0"/>
    <x v="0"/>
    <x v="0"/>
    <x v="0"/>
    <s v="2.1.2.2-Bienes y servicios"/>
    <s v="2.1.2.2.1-Contratación de Bienes y Servicios"/>
    <s v="0205-MINISTERIO DE HACIENDA"/>
    <s v="0001-MINISTERIO DE HACIENDA"/>
    <s v="1-SERVICIOS  GENERALES"/>
    <s v="1.1-Administración general"/>
    <s v="1.1.02-Gestión administrativa, financiera, fiscal, económica y planificación"/>
    <s v="2.2-CONTRATACIÓN DE SERVICIOS"/>
    <s v="2.2.6-SEGUROS"/>
    <s v="01-DISTRITO NACIONAL"/>
    <s v="20-FONDOS CON DESTINO ESPECÍFICO"/>
    <s v="No Informado-"/>
    <s v="00-N/A"/>
    <s v="0000-NO APLICA"/>
    <s v="N"/>
    <n v="13000000"/>
    <n v="13000000"/>
    <n v="11480259.220000001"/>
    <n v="11480259.220000001"/>
  </r>
  <r>
    <x v="0"/>
    <x v="0"/>
    <x v="0"/>
    <x v="0"/>
    <s v="2.1.2.2-Bienes y servicios"/>
    <s v="2.1.2.2.1-Contratación de Bienes y Servicios"/>
    <s v="0205-MINISTERIO DE HACIENDA"/>
    <s v="0001-MINISTERIO DE HACIENDA"/>
    <s v="1-SERVICIOS  GENERALES"/>
    <s v="1.1-Administración general"/>
    <s v="1.1.02-Gestión administrativa, financiera, fiscal, económica y planificación"/>
    <s v="2.2-CONTRATACIÓN DE SERVICIOS"/>
    <s v="2.2.7-SERVICIOS DE CONSERVACIÓN, REPARACIONES MENORES E INSTALACIONES TEMPORALES"/>
    <s v="01-DISTRITO NACIONAL"/>
    <s v="10-FONDO GENERAL"/>
    <s v="No Informado-"/>
    <s v="00-N/A"/>
    <s v="0000-NO APLICA"/>
    <s v="N"/>
    <n v="45000000"/>
    <n v="42850000"/>
    <n v="8981386.8300000001"/>
    <n v="7342467.5999999996"/>
  </r>
  <r>
    <x v="0"/>
    <x v="0"/>
    <x v="0"/>
    <x v="0"/>
    <s v="2.1.2.2-Bienes y servicios"/>
    <s v="2.1.2.2.1-Contratación de Bienes y Servicios"/>
    <s v="0205-MINISTERIO DE HACIENDA"/>
    <s v="0001-MINISTERIO DE HACIENDA"/>
    <s v="1-SERVICIOS  GENERALES"/>
    <s v="1.1-Administración general"/>
    <s v="1.1.02-Gestión administrativa, financiera, fiscal, económica y planificación"/>
    <s v="2.2-CONTRATACIÓN DE SERVICIOS"/>
    <s v="2.2.7-SERVICIOS DE CONSERVACIÓN, REPARACIONES MENORES E INSTALACIONES TEMPORALES"/>
    <s v="01-DISTRITO NACIONAL"/>
    <s v="20-FONDOS CON DESTINO ESPECÍFICO"/>
    <s v="No Informado-"/>
    <s v="00-N/A"/>
    <s v="0000-NO APLICA"/>
    <s v="N"/>
    <n v="25000000"/>
    <n v="25050000"/>
    <n v="3405014.62"/>
    <n v="1638880.71"/>
  </r>
  <r>
    <x v="0"/>
    <x v="0"/>
    <x v="0"/>
    <x v="0"/>
    <s v="2.1.2.2-Bienes y servicios"/>
    <s v="2.1.2.2.1-Contratación de Bienes y Servicios"/>
    <s v="0205-MINISTERIO DE HACIENDA"/>
    <s v="0001-MINISTERIO DE HACIENDA"/>
    <s v="1-SERVICIOS  GENERALES"/>
    <s v="1.1-Administración general"/>
    <s v="1.1.02-Gestión administrativa, financiera, fiscal, económica y planificación"/>
    <s v="2.2-CONTRATACIÓN DE SERVICIOS"/>
    <s v="2.2.8-OTROS SERVICIOS NO INCLUIDOS EN CONCEPTOS ANTERIORES"/>
    <s v="01-DISTRITO NACIONAL"/>
    <s v="10-FONDO GENERAL"/>
    <s v="No Informado-"/>
    <s v="00-N/A"/>
    <s v="0000-NO APLICA"/>
    <s v="N"/>
    <n v="116950000"/>
    <n v="257533613.5"/>
    <n v="20520509.170000002"/>
    <n v="15737948.23"/>
  </r>
  <r>
    <x v="0"/>
    <x v="0"/>
    <x v="0"/>
    <x v="0"/>
    <s v="2.1.2.2-Bienes y servicios"/>
    <s v="2.1.2.2.1-Contratación de Bienes y Servicios"/>
    <s v="0205-MINISTERIO DE HACIENDA"/>
    <s v="0001-MINISTERIO DE HACIENDA"/>
    <s v="1-SERVICIOS  GENERALES"/>
    <s v="1.1-Administración general"/>
    <s v="1.1.02-Gestión administrativa, financiera, fiscal, económica y planificación"/>
    <s v="2.2-CONTRATACIÓN DE SERVICIOS"/>
    <s v="2.2.8-OTROS SERVICIOS NO INCLUIDOS EN CONCEPTOS ANTERIORES"/>
    <s v="01-DISTRITO NACIONAL"/>
    <s v="20-FONDOS CON DESTINO ESPECÍFICO"/>
    <s v="No Informado-"/>
    <s v="00-N/A"/>
    <s v="0000-NO APLICA"/>
    <s v="N"/>
    <n v="297188367"/>
    <n v="176938367"/>
    <n v="31466545.579999998"/>
    <n v="9445817.5199999996"/>
  </r>
  <r>
    <x v="0"/>
    <x v="0"/>
    <x v="0"/>
    <x v="0"/>
    <s v="2.1.2.2-Bienes y servicios"/>
    <s v="2.1.2.2.1-Contratación de Bienes y Servicios"/>
    <s v="0205-MINISTERIO DE HACIENDA"/>
    <s v="0001-MINISTERIO DE HACIENDA"/>
    <s v="1-SERVICIOS  GENERALES"/>
    <s v="1.1-Administración general"/>
    <s v="1.1.02-Gestión administrativa, financiera, fiscal, económica y planificación"/>
    <s v="2.2-CONTRATACIÓN DE SERVICIOS"/>
    <s v="2.2.8-OTROS SERVICIOS NO INCLUIDOS EN CONCEPTOS ANTERIORES"/>
    <s v="01-DISTRITO NACIONAL"/>
    <s v="70-DONACION EXTERNA"/>
    <s v="No Informado-"/>
    <s v="00-N/A"/>
    <s v="0000-NO APLICA"/>
    <s v="N"/>
    <n v="0"/>
    <n v="17221048.539999999"/>
    <n v="8221048.5199999996"/>
    <n v="4110524.26"/>
  </r>
  <r>
    <x v="0"/>
    <x v="0"/>
    <x v="0"/>
    <x v="0"/>
    <s v="2.1.2.2-Bienes y servicios"/>
    <s v="2.1.2.2.1-Contratación de Bienes y Servicios"/>
    <s v="0205-MINISTERIO DE HACIENDA"/>
    <s v="0001-MINISTERIO DE HACIENDA"/>
    <s v="1-SERVICIOS  GENERALES"/>
    <s v="1.1-Administración general"/>
    <s v="1.1.02-Gestión administrativa, financiera, fiscal, económica y planificación"/>
    <s v="2.2-CONTRATACIÓN DE SERVICIOS"/>
    <s v="2.2.9-OTRAS CONTRATACIONES DE SERVICIOS"/>
    <s v="01-DISTRITO NACIONAL"/>
    <s v="10-FONDO GENERAL"/>
    <s v="No Informado-"/>
    <s v="00-N/A"/>
    <s v="0000-NO APLICA"/>
    <s v="N"/>
    <n v="28000000"/>
    <n v="33500000"/>
    <n v="30095660.02"/>
    <n v="24471644.75"/>
  </r>
  <r>
    <x v="0"/>
    <x v="0"/>
    <x v="0"/>
    <x v="0"/>
    <s v="2.1.2.2-Bienes y servicios"/>
    <s v="2.1.2.2.1-Contratación de Bienes y Servicios"/>
    <s v="0205-MINISTERIO DE HACIENDA"/>
    <s v="0001-MINISTERIO DE HACIENDA"/>
    <s v="1-SERVICIOS  GENERALES"/>
    <s v="1.1-Administración general"/>
    <s v="1.1.02-Gestión administrativa, financiera, fiscal, económica y planificación"/>
    <s v="2.2-CONTRATACIÓN DE SERVICIOS"/>
    <s v="2.2.9-OTRAS CONTRATACIONES DE SERVICIOS"/>
    <s v="01-DISTRITO NACIONAL"/>
    <s v="20-FONDOS CON DESTINO ESPECÍFICO"/>
    <s v="No Informado-"/>
    <s v="00-N/A"/>
    <s v="0000-NO APLICA"/>
    <s v="N"/>
    <n v="5000000"/>
    <n v="3000000"/>
    <n v="556859.28"/>
    <n v="316906.89"/>
  </r>
  <r>
    <x v="0"/>
    <x v="0"/>
    <x v="0"/>
    <x v="0"/>
    <s v="2.1.2.2-Bienes y servicios"/>
    <s v="2.1.2.2.1-Contratación de Bienes y Servicios"/>
    <s v="0205-MINISTERIO DE HACIENDA"/>
    <s v="0001-MINISTERIO DE HACIENDA"/>
    <s v="1-SERVICIOS  GENERALES"/>
    <s v="1.1-Administración general"/>
    <s v="1.1.02-Gestión administrativa, financiera, fiscal, económica y planificación"/>
    <s v="2.3-MATERIALES Y SUMINISTROS"/>
    <s v="2.3.1-ALIMENTOS Y PRODUCTOS AGROFORESTALES"/>
    <s v="01-DISTRITO NACIONAL"/>
    <s v="10-FONDO GENERAL"/>
    <s v="No Informado-"/>
    <s v="00-N/A"/>
    <s v="0000-NO APLICA"/>
    <s v="N"/>
    <n v="5500000"/>
    <n v="1550000"/>
    <n v="1011314.68"/>
    <n v="477175.68"/>
  </r>
  <r>
    <x v="0"/>
    <x v="0"/>
    <x v="0"/>
    <x v="0"/>
    <s v="2.1.2.2-Bienes y servicios"/>
    <s v="2.1.2.2.1-Contratación de Bienes y Servicios"/>
    <s v="0205-MINISTERIO DE HACIENDA"/>
    <s v="0001-MINISTERIO DE HACIENDA"/>
    <s v="1-SERVICIOS  GENERALES"/>
    <s v="1.1-Administración general"/>
    <s v="1.1.02-Gestión administrativa, financiera, fiscal, económica y planificación"/>
    <s v="2.3-MATERIALES Y SUMINISTROS"/>
    <s v="2.3.1-ALIMENTOS Y PRODUCTOS AGROFORESTALES"/>
    <s v="01-DISTRITO NACIONAL"/>
    <s v="20-FONDOS CON DESTINO ESPECÍFICO"/>
    <s v="No Informado-"/>
    <s v="00-N/A"/>
    <s v="0000-NO APLICA"/>
    <s v="N"/>
    <n v="4000000"/>
    <n v="3000000"/>
    <n v="1090843.06"/>
    <n v="689280.03"/>
  </r>
  <r>
    <x v="0"/>
    <x v="0"/>
    <x v="0"/>
    <x v="0"/>
    <s v="2.1.2.2-Bienes y servicios"/>
    <s v="2.1.2.2.1-Contratación de Bienes y Servicios"/>
    <s v="0205-MINISTERIO DE HACIENDA"/>
    <s v="0001-MINISTERIO DE HACIENDA"/>
    <s v="1-SERVICIOS  GENERALES"/>
    <s v="1.1-Administración general"/>
    <s v="1.1.02-Gestión administrativa, financiera, fiscal, económica y planificación"/>
    <s v="2.3-MATERIALES Y SUMINISTROS"/>
    <s v="2.3.2-TEXTILES Y VESTUARIOS"/>
    <s v="01-DISTRITO NACIONAL"/>
    <s v="10-FONDO GENERAL"/>
    <s v="No Informado-"/>
    <s v="00-N/A"/>
    <s v="0000-NO APLICA"/>
    <s v="N"/>
    <n v="3000000"/>
    <n v="1200000"/>
    <n v="229309.73"/>
    <n v="229309.71"/>
  </r>
  <r>
    <x v="0"/>
    <x v="0"/>
    <x v="0"/>
    <x v="0"/>
    <s v="2.1.2.2-Bienes y servicios"/>
    <s v="2.1.2.2.1-Contratación de Bienes y Servicios"/>
    <s v="0205-MINISTERIO DE HACIENDA"/>
    <s v="0001-MINISTERIO DE HACIENDA"/>
    <s v="1-SERVICIOS  GENERALES"/>
    <s v="1.1-Administración general"/>
    <s v="1.1.02-Gestión administrativa, financiera, fiscal, económica y planificación"/>
    <s v="2.3-MATERIALES Y SUMINISTROS"/>
    <s v="2.3.2-TEXTILES Y VESTUARIOS"/>
    <s v="01-DISTRITO NACIONAL"/>
    <s v="20-FONDOS CON DESTINO ESPECÍFICO"/>
    <s v="No Informado-"/>
    <s v="00-N/A"/>
    <s v="0000-NO APLICA"/>
    <s v="N"/>
    <n v="4000000"/>
    <n v="4000000"/>
    <n v="1620877.21"/>
    <n v="455379.7"/>
  </r>
  <r>
    <x v="0"/>
    <x v="0"/>
    <x v="0"/>
    <x v="0"/>
    <s v="2.1.2.2-Bienes y servicios"/>
    <s v="2.1.2.2.1-Contratación de Bienes y Servicios"/>
    <s v="0205-MINISTERIO DE HACIENDA"/>
    <s v="0001-MINISTERIO DE HACIENDA"/>
    <s v="1-SERVICIOS  GENERALES"/>
    <s v="1.1-Administración general"/>
    <s v="1.1.02-Gestión administrativa, financiera, fiscal, económica y planificación"/>
    <s v="2.3-MATERIALES Y SUMINISTROS"/>
    <s v="2.3.3-PAPEL, CARTÓN E IMPRESOS"/>
    <s v="01-DISTRITO NACIONAL"/>
    <s v="10-FONDO GENERAL"/>
    <s v="No Informado-"/>
    <s v="00-N/A"/>
    <s v="0000-NO APLICA"/>
    <s v="N"/>
    <n v="4000000"/>
    <n v="2700000"/>
    <n v="1530614.86"/>
    <n v="1530614.86"/>
  </r>
  <r>
    <x v="0"/>
    <x v="0"/>
    <x v="0"/>
    <x v="0"/>
    <s v="2.1.2.2-Bienes y servicios"/>
    <s v="2.1.2.2.1-Contratación de Bienes y Servicios"/>
    <s v="0205-MINISTERIO DE HACIENDA"/>
    <s v="0001-MINISTERIO DE HACIENDA"/>
    <s v="1-SERVICIOS  GENERALES"/>
    <s v="1.1-Administración general"/>
    <s v="1.1.02-Gestión administrativa, financiera, fiscal, económica y planificación"/>
    <s v="2.3-MATERIALES Y SUMINISTROS"/>
    <s v="2.3.3-PAPEL, CARTÓN E IMPRESOS"/>
    <s v="01-DISTRITO NACIONAL"/>
    <s v="20-FONDOS CON DESTINO ESPECÍFICO"/>
    <s v="No Informado-"/>
    <s v="00-N/A"/>
    <s v="0000-NO APLICA"/>
    <s v="N"/>
    <n v="7500000"/>
    <n v="4500000"/>
    <n v="2492241.9199999999"/>
    <n v="1931669.2"/>
  </r>
  <r>
    <x v="0"/>
    <x v="0"/>
    <x v="0"/>
    <x v="0"/>
    <s v="2.1.2.2-Bienes y servicios"/>
    <s v="2.1.2.2.1-Contratación de Bienes y Servicios"/>
    <s v="0205-MINISTERIO DE HACIENDA"/>
    <s v="0001-MINISTERIO DE HACIENDA"/>
    <s v="1-SERVICIOS  GENERALES"/>
    <s v="1.1-Administración general"/>
    <s v="1.1.02-Gestión administrativa, financiera, fiscal, económica y planificación"/>
    <s v="2.3-MATERIALES Y SUMINISTROS"/>
    <s v="2.3.4-PRODUCTOS FARMACÉUTICOS"/>
    <s v="01-DISTRITO NACIONAL"/>
    <s v="10-FONDO GENERAL"/>
    <s v="No Informado-"/>
    <s v="00-N/A"/>
    <s v="0000-NO APLICA"/>
    <s v="N"/>
    <n v="500000"/>
    <n v="100000"/>
    <n v="2245.7399999999998"/>
    <n v="1183.74"/>
  </r>
  <r>
    <x v="0"/>
    <x v="0"/>
    <x v="0"/>
    <x v="0"/>
    <s v="2.1.2.2-Bienes y servicios"/>
    <s v="2.1.2.2.1-Contratación de Bienes y Servicios"/>
    <s v="0205-MINISTERIO DE HACIENDA"/>
    <s v="0001-MINISTERIO DE HACIENDA"/>
    <s v="1-SERVICIOS  GENERALES"/>
    <s v="1.1-Administración general"/>
    <s v="1.1.02-Gestión administrativa, financiera, fiscal, económica y planificación"/>
    <s v="2.3-MATERIALES Y SUMINISTROS"/>
    <s v="2.3.4-PRODUCTOS FARMACÉUTICOS"/>
    <s v="01-DISTRITO NACIONAL"/>
    <s v="20-FONDOS CON DESTINO ESPECÍFICO"/>
    <s v="No Informado-"/>
    <s v="00-N/A"/>
    <s v="0000-NO APLICA"/>
    <s v="N"/>
    <n v="2500000"/>
    <n v="1500000"/>
    <n v="519247.8"/>
    <n v="483271.12"/>
  </r>
  <r>
    <x v="0"/>
    <x v="0"/>
    <x v="0"/>
    <x v="0"/>
    <s v="2.1.2.2-Bienes y servicios"/>
    <s v="2.1.2.2.1-Contratación de Bienes y Servicios"/>
    <s v="0205-MINISTERIO DE HACIENDA"/>
    <s v="0001-MINISTERIO DE HACIENDA"/>
    <s v="1-SERVICIOS  GENERALES"/>
    <s v="1.1-Administración general"/>
    <s v="1.1.02-Gestión administrativa, financiera, fiscal, económica y planificación"/>
    <s v="2.3-MATERIALES Y SUMINISTROS"/>
    <s v="2.3.5-CUERO, CAUCHO Y PLÁSTICO"/>
    <s v="01-DISTRITO NACIONAL"/>
    <s v="10-FONDO GENERAL"/>
    <s v="No Informado-"/>
    <s v="00-N/A"/>
    <s v="0000-NO APLICA"/>
    <s v="N"/>
    <n v="2000000"/>
    <n v="800000"/>
    <n v="17198.2"/>
    <n v="17198.2"/>
  </r>
  <r>
    <x v="0"/>
    <x v="0"/>
    <x v="0"/>
    <x v="0"/>
    <s v="2.1.2.2-Bienes y servicios"/>
    <s v="2.1.2.2.1-Contratación de Bienes y Servicios"/>
    <s v="0205-MINISTERIO DE HACIENDA"/>
    <s v="0001-MINISTERIO DE HACIENDA"/>
    <s v="1-SERVICIOS  GENERALES"/>
    <s v="1.1-Administración general"/>
    <s v="1.1.02-Gestión administrativa, financiera, fiscal, económica y planificación"/>
    <s v="2.3-MATERIALES Y SUMINISTROS"/>
    <s v="2.3.5-CUERO, CAUCHO Y PLÁSTICO"/>
    <s v="01-DISTRITO NACIONAL"/>
    <s v="20-FONDOS CON DESTINO ESPECÍFICO"/>
    <s v="No Informado-"/>
    <s v="00-N/A"/>
    <s v="0000-NO APLICA"/>
    <s v="N"/>
    <n v="2500000"/>
    <n v="1500000"/>
    <n v="481286.52"/>
    <n v="481286.52"/>
  </r>
  <r>
    <x v="0"/>
    <x v="0"/>
    <x v="0"/>
    <x v="0"/>
    <s v="2.1.2.2-Bienes y servicios"/>
    <s v="2.1.2.2.1-Contratación de Bienes y Servicios"/>
    <s v="0205-MINISTERIO DE HACIENDA"/>
    <s v="0001-MINISTERIO DE HACIENDA"/>
    <s v="1-SERVICIOS  GENERALES"/>
    <s v="1.1-Administración general"/>
    <s v="1.1.02-Gestión administrativa, financiera, fiscal, económica y planificación"/>
    <s v="2.3-MATERIALES Y SUMINISTROS"/>
    <s v="2.3.6-PRODUCTOS DE MINERALES, METÁLICOS Y NO METÁLICOS"/>
    <s v="01-DISTRITO NACIONAL"/>
    <s v="10-FONDO GENERAL"/>
    <s v="No Informado-"/>
    <s v="00-N/A"/>
    <s v="0000-NO APLICA"/>
    <s v="N"/>
    <n v="2000000"/>
    <n v="2000000"/>
    <n v="28204.23"/>
    <n v="27929.53"/>
  </r>
  <r>
    <x v="0"/>
    <x v="0"/>
    <x v="0"/>
    <x v="0"/>
    <s v="2.1.2.2-Bienes y servicios"/>
    <s v="2.1.2.2.1-Contratación de Bienes y Servicios"/>
    <s v="0205-MINISTERIO DE HACIENDA"/>
    <s v="0001-MINISTERIO DE HACIENDA"/>
    <s v="1-SERVICIOS  GENERALES"/>
    <s v="1.1-Administración general"/>
    <s v="1.1.02-Gestión administrativa, financiera, fiscal, económica y planificación"/>
    <s v="2.3-MATERIALES Y SUMINISTROS"/>
    <s v="2.3.6-PRODUCTOS DE MINERALES, METÁLICOS Y NO METÁLICOS"/>
    <s v="01-DISTRITO NACIONAL"/>
    <s v="20-FONDOS CON DESTINO ESPECÍFICO"/>
    <s v="No Informado-"/>
    <s v="00-N/A"/>
    <s v="0000-NO APLICA"/>
    <s v="N"/>
    <n v="3500000"/>
    <n v="3500000"/>
    <n v="592452.36"/>
    <n v="369772.77"/>
  </r>
  <r>
    <x v="0"/>
    <x v="0"/>
    <x v="0"/>
    <x v="0"/>
    <s v="2.1.2.2-Bienes y servicios"/>
    <s v="2.1.2.2.1-Contratación de Bienes y Servicios"/>
    <s v="0205-MINISTERIO DE HACIENDA"/>
    <s v="0001-MINISTERIO DE HACIENDA"/>
    <s v="1-SERVICIOS  GENERALES"/>
    <s v="1.1-Administración general"/>
    <s v="1.1.02-Gestión administrativa, financiera, fiscal, económica y planificación"/>
    <s v="2.3-MATERIALES Y SUMINISTROS"/>
    <s v="2.3.7-COMBUSTIBLES, LUBRICANTES, PRODUCTOS QUÍMICOS Y CONEXOS"/>
    <s v="01-DISTRITO NACIONAL"/>
    <s v="10-FONDO GENERAL"/>
    <s v="No Informado-"/>
    <s v="00-N/A"/>
    <s v="0000-NO APLICA"/>
    <s v="N"/>
    <n v="30000000"/>
    <n v="31310000"/>
    <n v="22249976.640000001"/>
    <n v="16417144.439999999"/>
  </r>
  <r>
    <x v="0"/>
    <x v="0"/>
    <x v="0"/>
    <x v="0"/>
    <s v="2.1.2.2-Bienes y servicios"/>
    <s v="2.1.2.2.1-Contratación de Bienes y Servicios"/>
    <s v="0205-MINISTERIO DE HACIENDA"/>
    <s v="0001-MINISTERIO DE HACIENDA"/>
    <s v="1-SERVICIOS  GENERALES"/>
    <s v="1.1-Administración general"/>
    <s v="1.1.02-Gestión administrativa, financiera, fiscal, económica y planificación"/>
    <s v="2.3-MATERIALES Y SUMINISTROS"/>
    <s v="2.3.7-COMBUSTIBLES, LUBRICANTES, PRODUCTOS QUÍMICOS Y CONEXOS"/>
    <s v="01-DISTRITO NACIONAL"/>
    <s v="20-FONDOS CON DESTINO ESPECÍFICO"/>
    <s v="No Informado-"/>
    <s v="00-N/A"/>
    <s v="0000-NO APLICA"/>
    <s v="N"/>
    <n v="10000000"/>
    <n v="10200000"/>
    <n v="2619060.29"/>
    <n v="1850816.12"/>
  </r>
  <r>
    <x v="0"/>
    <x v="0"/>
    <x v="0"/>
    <x v="0"/>
    <s v="2.1.2.2-Bienes y servicios"/>
    <s v="2.1.2.2.1-Contratación de Bienes y Servicios"/>
    <s v="0205-MINISTERIO DE HACIENDA"/>
    <s v="0001-MINISTERIO DE HACIENDA"/>
    <s v="1-SERVICIOS  GENERALES"/>
    <s v="1.1-Administración general"/>
    <s v="1.1.02-Gestión administrativa, financiera, fiscal, económica y planificación"/>
    <s v="2.3-MATERIALES Y SUMINISTROS"/>
    <s v="2.3.9-PRODUCTOS Y ÚTILES VARIOS"/>
    <s v="01-DISTRITO NACIONAL"/>
    <s v="10-FONDO GENERAL"/>
    <s v="No Informado-"/>
    <s v="00-N/A"/>
    <s v="0000-NO APLICA"/>
    <s v="N"/>
    <n v="23000000"/>
    <n v="10350000"/>
    <n v="4722742.78"/>
    <n v="3534495.51"/>
  </r>
  <r>
    <x v="0"/>
    <x v="0"/>
    <x v="0"/>
    <x v="0"/>
    <s v="2.1.2.2-Bienes y servicios"/>
    <s v="2.1.2.2.1-Contratación de Bienes y Servicios"/>
    <s v="0205-MINISTERIO DE HACIENDA"/>
    <s v="0001-MINISTERIO DE HACIENDA"/>
    <s v="1-SERVICIOS  GENERALES"/>
    <s v="1.1-Administración general"/>
    <s v="1.1.02-Gestión administrativa, financiera, fiscal, económica y planificación"/>
    <s v="2.3-MATERIALES Y SUMINISTROS"/>
    <s v="2.3.9-PRODUCTOS Y ÚTILES VARIOS"/>
    <s v="01-DISTRITO NACIONAL"/>
    <s v="20-FONDOS CON DESTINO ESPECÍFICO"/>
    <s v="No Informado-"/>
    <s v="00-N/A"/>
    <s v="0000-NO APLICA"/>
    <s v="N"/>
    <n v="16000000"/>
    <n v="14000000"/>
    <n v="5829392.79"/>
    <n v="4549722.71"/>
  </r>
  <r>
    <x v="0"/>
    <x v="0"/>
    <x v="0"/>
    <x v="0"/>
    <s v="2.1.2.2-Bienes y servicios"/>
    <s v="2.1.2.2.1-Contratación de Bienes y Servicios"/>
    <s v="0205-MINISTERIO DE HACIENDA"/>
    <s v="0002-DIRECCION NACIONAL DE CATASTRO"/>
    <s v="1-SERVICIOS  GENERALES"/>
    <s v="1.1-Administración general"/>
    <s v="1.1.02-Gestión administrativa, financiera, fiscal, económica y planificación"/>
    <s v="2.2-CONTRATACIÓN DE SERVICIOS"/>
    <s v="2.2.1-SERVICIOS BÁSICOS"/>
    <s v="99-MULTIPROVINCIAL"/>
    <s v="10-FONDO GENERAL"/>
    <s v="No Informado-"/>
    <s v="00-N/A"/>
    <s v="0000-NO APLICA"/>
    <s v="N"/>
    <n v="7800000"/>
    <n v="7764000"/>
    <n v="5051752.9000000004"/>
    <n v="5051752.9000000004"/>
  </r>
  <r>
    <x v="0"/>
    <x v="0"/>
    <x v="0"/>
    <x v="0"/>
    <s v="2.1.2.2-Bienes y servicios"/>
    <s v="2.1.2.2.1-Contratación de Bienes y Servicios"/>
    <s v="0205-MINISTERIO DE HACIENDA"/>
    <s v="0002-DIRECCION NACIONAL DE CATASTRO"/>
    <s v="1-SERVICIOS  GENERALES"/>
    <s v="1.1-Administración general"/>
    <s v="1.1.02-Gestión administrativa, financiera, fiscal, económica y planificación"/>
    <s v="2.2-CONTRATACIÓN DE SERVICIOS"/>
    <s v="2.2.2-PUBLICIDAD, IMPRESIÓN Y ENCUADERNACIÓN"/>
    <s v="99-MULTIPROVINCIAL"/>
    <s v="10-FONDO GENERAL"/>
    <s v="No Informado-"/>
    <s v="00-N/A"/>
    <s v="0000-NO APLICA"/>
    <s v="N"/>
    <n v="20000"/>
    <n v="20000"/>
    <n v="0"/>
    <n v="0"/>
  </r>
  <r>
    <x v="0"/>
    <x v="0"/>
    <x v="0"/>
    <x v="0"/>
    <s v="2.1.2.2-Bienes y servicios"/>
    <s v="2.1.2.2.1-Contratación de Bienes y Servicios"/>
    <s v="0205-MINISTERIO DE HACIENDA"/>
    <s v="0002-DIRECCION NACIONAL DE CATASTRO"/>
    <s v="1-SERVICIOS  GENERALES"/>
    <s v="1.1-Administración general"/>
    <s v="1.1.02-Gestión administrativa, financiera, fiscal, económica y planificación"/>
    <s v="2.2-CONTRATACIÓN DE SERVICIOS"/>
    <s v="2.2.2-PUBLICIDAD, IMPRESIÓN Y ENCUADERNACIÓN"/>
    <s v="99-MULTIPROVINCIAL"/>
    <s v="20-FONDOS CON DESTINO ESPECÍFICO"/>
    <s v="No Informado-"/>
    <s v="00-N/A"/>
    <s v="0000-NO APLICA"/>
    <s v="N"/>
    <n v="3657865"/>
    <n v="157865"/>
    <n v="0"/>
    <n v="0"/>
  </r>
  <r>
    <x v="0"/>
    <x v="0"/>
    <x v="0"/>
    <x v="0"/>
    <s v="2.1.2.2-Bienes y servicios"/>
    <s v="2.1.2.2.1-Contratación de Bienes y Servicios"/>
    <s v="0205-MINISTERIO DE HACIENDA"/>
    <s v="0002-DIRECCION NACIONAL DE CATASTRO"/>
    <s v="1-SERVICIOS  GENERALES"/>
    <s v="1.1-Administración general"/>
    <s v="1.1.02-Gestión administrativa, financiera, fiscal, económica y planificación"/>
    <s v="2.2-CONTRATACIÓN DE SERVICIOS"/>
    <s v="2.2.3-VIÁTICOS"/>
    <s v="99-MULTIPROVINCIAL"/>
    <s v="10-FONDO GENERAL"/>
    <s v="No Informado-"/>
    <s v="00-N/A"/>
    <s v="0000-NO APLICA"/>
    <s v="N"/>
    <n v="3850000"/>
    <n v="3500000"/>
    <n v="2782222.5"/>
    <n v="2782222.5"/>
  </r>
  <r>
    <x v="0"/>
    <x v="0"/>
    <x v="0"/>
    <x v="0"/>
    <s v="2.1.2.2-Bienes y servicios"/>
    <s v="2.1.2.2.1-Contratación de Bienes y Servicios"/>
    <s v="0205-MINISTERIO DE HACIENDA"/>
    <s v="0002-DIRECCION NACIONAL DE CATASTRO"/>
    <s v="1-SERVICIOS  GENERALES"/>
    <s v="1.1-Administración general"/>
    <s v="1.1.02-Gestión administrativa, financiera, fiscal, económica y planificación"/>
    <s v="2.2-CONTRATACIÓN DE SERVICIOS"/>
    <s v="2.2.5-ALQUILERES Y RENTAS"/>
    <s v="99-MULTIPROVINCIAL"/>
    <s v="20-FONDOS CON DESTINO ESPECÍFICO"/>
    <s v="No Informado-"/>
    <s v="00-N/A"/>
    <s v="0000-NO APLICA"/>
    <s v="N"/>
    <n v="3891342"/>
    <n v="5158642"/>
    <n v="252171.95"/>
    <n v="252171.95"/>
  </r>
  <r>
    <x v="0"/>
    <x v="0"/>
    <x v="0"/>
    <x v="0"/>
    <s v="2.1.2.2-Bienes y servicios"/>
    <s v="2.1.2.2.1-Contratación de Bienes y Servicios"/>
    <s v="0205-MINISTERIO DE HACIENDA"/>
    <s v="0002-DIRECCION NACIONAL DE CATASTRO"/>
    <s v="1-SERVICIOS  GENERALES"/>
    <s v="1.1-Administración general"/>
    <s v="1.1.02-Gestión administrativa, financiera, fiscal, económica y planificación"/>
    <s v="2.2-CONTRATACIÓN DE SERVICIOS"/>
    <s v="2.2.6-SEGUROS"/>
    <s v="99-MULTIPROVINCIAL"/>
    <s v="20-FONDOS CON DESTINO ESPECÍFICO"/>
    <s v="No Informado-"/>
    <s v="00-N/A"/>
    <s v="0000-NO APLICA"/>
    <s v="N"/>
    <n v="1000000"/>
    <n v="1085100"/>
    <n v="1085034.04"/>
    <n v="1085034.04"/>
  </r>
  <r>
    <x v="0"/>
    <x v="0"/>
    <x v="0"/>
    <x v="0"/>
    <s v="2.1.2.2-Bienes y servicios"/>
    <s v="2.1.2.2.1-Contratación de Bienes y Servicios"/>
    <s v="0205-MINISTERIO DE HACIENDA"/>
    <s v="0002-DIRECCION NACIONAL DE CATASTRO"/>
    <s v="1-SERVICIOS  GENERALES"/>
    <s v="1.1-Administración general"/>
    <s v="1.1.02-Gestión administrativa, financiera, fiscal, económica y planificación"/>
    <s v="2.2-CONTRATACIÓN DE SERVICIOS"/>
    <s v="2.2.7-SERVICIOS DE CONSERVACIÓN, REPARACIONES MENORES E INSTALACIONES TEMPORALES"/>
    <s v="99-MULTIPROVINCIAL"/>
    <s v="20-FONDOS CON DESTINO ESPECÍFICO"/>
    <s v="No Informado-"/>
    <s v="00-N/A"/>
    <s v="0000-NO APLICA"/>
    <s v="N"/>
    <n v="1200000"/>
    <n v="3055000"/>
    <n v="3054178.5"/>
    <n v="1473534.46"/>
  </r>
  <r>
    <x v="0"/>
    <x v="0"/>
    <x v="0"/>
    <x v="0"/>
    <s v="2.1.2.2-Bienes y servicios"/>
    <s v="2.1.2.2.1-Contratación de Bienes y Servicios"/>
    <s v="0205-MINISTERIO DE HACIENDA"/>
    <s v="0002-DIRECCION NACIONAL DE CATASTRO"/>
    <s v="1-SERVICIOS  GENERALES"/>
    <s v="1.1-Administración general"/>
    <s v="1.1.02-Gestión administrativa, financiera, fiscal, económica y planificación"/>
    <s v="2.2-CONTRATACIÓN DE SERVICIOS"/>
    <s v="2.2.8-OTROS SERVICIOS NO INCLUIDOS EN CONCEPTOS ANTERIORES"/>
    <s v="99-MULTIPROVINCIAL"/>
    <s v="10-FONDO GENERAL"/>
    <s v="No Informado-"/>
    <s v="00-N/A"/>
    <s v="0000-NO APLICA"/>
    <s v="N"/>
    <n v="0"/>
    <n v="36000"/>
    <n v="36000"/>
    <n v="0"/>
  </r>
  <r>
    <x v="0"/>
    <x v="0"/>
    <x v="0"/>
    <x v="0"/>
    <s v="2.1.2.2-Bienes y servicios"/>
    <s v="2.1.2.2.1-Contratación de Bienes y Servicios"/>
    <s v="0205-MINISTERIO DE HACIENDA"/>
    <s v="0002-DIRECCION NACIONAL DE CATASTRO"/>
    <s v="1-SERVICIOS  GENERALES"/>
    <s v="1.1-Administración general"/>
    <s v="1.1.02-Gestión administrativa, financiera, fiscal, económica y planificación"/>
    <s v="2.2-CONTRATACIÓN DE SERVICIOS"/>
    <s v="2.2.8-OTROS SERVICIOS NO INCLUIDOS EN CONCEPTOS ANTERIORES"/>
    <s v="99-MULTIPROVINCIAL"/>
    <s v="20-FONDOS CON DESTINO ESPECÍFICO"/>
    <s v="No Informado-"/>
    <s v="00-N/A"/>
    <s v="0000-NO APLICA"/>
    <s v="N"/>
    <n v="0"/>
    <n v="135000"/>
    <n v="108050"/>
    <n v="108050"/>
  </r>
  <r>
    <x v="0"/>
    <x v="0"/>
    <x v="0"/>
    <x v="0"/>
    <s v="2.1.2.2-Bienes y servicios"/>
    <s v="2.1.2.2.1-Contratación de Bienes y Servicios"/>
    <s v="0205-MINISTERIO DE HACIENDA"/>
    <s v="0002-DIRECCION NACIONAL DE CATASTRO"/>
    <s v="1-SERVICIOS  GENERALES"/>
    <s v="1.1-Administración general"/>
    <s v="1.1.02-Gestión administrativa, financiera, fiscal, económica y planificación"/>
    <s v="2.2-CONTRATACIÓN DE SERVICIOS"/>
    <s v="2.2.9-OTRAS CONTRATACIONES DE SERVICIOS"/>
    <s v="99-MULTIPROVINCIAL"/>
    <s v="10-FONDO GENERAL"/>
    <s v="No Informado-"/>
    <s v="00-N/A"/>
    <s v="0000-NO APLICA"/>
    <s v="N"/>
    <n v="800000"/>
    <n v="1150000"/>
    <n v="927162.93"/>
    <n v="720564.75"/>
  </r>
  <r>
    <x v="0"/>
    <x v="0"/>
    <x v="0"/>
    <x v="0"/>
    <s v="2.1.2.2-Bienes y servicios"/>
    <s v="2.1.2.2.1-Contratación de Bienes y Servicios"/>
    <s v="0205-MINISTERIO DE HACIENDA"/>
    <s v="0002-DIRECCION NACIONAL DE CATASTRO"/>
    <s v="1-SERVICIOS  GENERALES"/>
    <s v="1.1-Administración general"/>
    <s v="1.1.02-Gestión administrativa, financiera, fiscal, económica y planificación"/>
    <s v="2.2-CONTRATACIÓN DE SERVICIOS"/>
    <s v="2.2.9-OTRAS CONTRATACIONES DE SERVICIOS"/>
    <s v="99-MULTIPROVINCIAL"/>
    <s v="20-FONDOS CON DESTINO ESPECÍFICO"/>
    <s v="No Informado-"/>
    <s v="00-N/A"/>
    <s v="0000-NO APLICA"/>
    <s v="N"/>
    <n v="0"/>
    <n v="137000"/>
    <n v="136644"/>
    <n v="136644"/>
  </r>
  <r>
    <x v="0"/>
    <x v="0"/>
    <x v="0"/>
    <x v="0"/>
    <s v="2.1.2.2-Bienes y servicios"/>
    <s v="2.1.2.2.1-Contratación de Bienes y Servicios"/>
    <s v="0205-MINISTERIO DE HACIENDA"/>
    <s v="0002-DIRECCION NACIONAL DE CATASTRO"/>
    <s v="1-SERVICIOS  GENERALES"/>
    <s v="1.1-Administración general"/>
    <s v="1.1.02-Gestión administrativa, financiera, fiscal, económica y planificación"/>
    <s v="2.3-MATERIALES Y SUMINISTROS"/>
    <s v="2.3.1-ALIMENTOS Y PRODUCTOS AGROFORESTALES"/>
    <s v="99-MULTIPROVINCIAL"/>
    <s v="10-FONDO GENERAL"/>
    <s v="No Informado-"/>
    <s v="00-N/A"/>
    <s v="0000-NO APLICA"/>
    <s v="N"/>
    <n v="30000"/>
    <n v="0"/>
    <n v="0"/>
    <n v="0"/>
  </r>
  <r>
    <x v="0"/>
    <x v="0"/>
    <x v="0"/>
    <x v="0"/>
    <s v="2.1.2.2-Bienes y servicios"/>
    <s v="2.1.2.2.1-Contratación de Bienes y Servicios"/>
    <s v="0205-MINISTERIO DE HACIENDA"/>
    <s v="0002-DIRECCION NACIONAL DE CATASTRO"/>
    <s v="1-SERVICIOS  GENERALES"/>
    <s v="1.1-Administración general"/>
    <s v="1.1.02-Gestión administrativa, financiera, fiscal, económica y planificación"/>
    <s v="2.3-MATERIALES Y SUMINISTROS"/>
    <s v="2.3.1-ALIMENTOS Y PRODUCTOS AGROFORESTALES"/>
    <s v="99-MULTIPROVINCIAL"/>
    <s v="20-FONDOS CON DESTINO ESPECÍFICO"/>
    <s v="No Informado-"/>
    <s v="00-N/A"/>
    <s v="0000-NO APLICA"/>
    <s v="N"/>
    <n v="1270060"/>
    <n v="1456060"/>
    <n v="662843.16"/>
    <n v="556150.16"/>
  </r>
  <r>
    <x v="0"/>
    <x v="0"/>
    <x v="0"/>
    <x v="0"/>
    <s v="2.1.2.2-Bienes y servicios"/>
    <s v="2.1.2.2.1-Contratación de Bienes y Servicios"/>
    <s v="0205-MINISTERIO DE HACIENDA"/>
    <s v="0002-DIRECCION NACIONAL DE CATASTRO"/>
    <s v="1-SERVICIOS  GENERALES"/>
    <s v="1.1-Administración general"/>
    <s v="1.1.02-Gestión administrativa, financiera, fiscal, económica y planificación"/>
    <s v="2.3-MATERIALES Y SUMINISTROS"/>
    <s v="2.3.2-TEXTILES Y VESTUARIOS"/>
    <s v="99-MULTIPROVINCIAL"/>
    <s v="20-FONDOS CON DESTINO ESPECÍFICO"/>
    <s v="No Informado-"/>
    <s v="00-N/A"/>
    <s v="0000-NO APLICA"/>
    <s v="N"/>
    <n v="140360"/>
    <n v="140360"/>
    <n v="84724"/>
    <n v="84724"/>
  </r>
  <r>
    <x v="0"/>
    <x v="0"/>
    <x v="0"/>
    <x v="0"/>
    <s v="2.1.2.2-Bienes y servicios"/>
    <s v="2.1.2.2.1-Contratación de Bienes y Servicios"/>
    <s v="0205-MINISTERIO DE HACIENDA"/>
    <s v="0002-DIRECCION NACIONAL DE CATASTRO"/>
    <s v="1-SERVICIOS  GENERALES"/>
    <s v="1.1-Administración general"/>
    <s v="1.1.02-Gestión administrativa, financiera, fiscal, económica y planificación"/>
    <s v="2.3-MATERIALES Y SUMINISTROS"/>
    <s v="2.3.3-PAPEL, CARTÓN E IMPRESOS"/>
    <s v="99-MULTIPROVINCIAL"/>
    <s v="20-FONDOS CON DESTINO ESPECÍFICO"/>
    <s v="No Informado-"/>
    <s v="00-N/A"/>
    <s v="0000-NO APLICA"/>
    <s v="N"/>
    <n v="1670361"/>
    <n v="1100361"/>
    <n v="517558.2"/>
    <n v="517558.2"/>
  </r>
  <r>
    <x v="0"/>
    <x v="0"/>
    <x v="0"/>
    <x v="0"/>
    <s v="2.1.2.2-Bienes y servicios"/>
    <s v="2.1.2.2.1-Contratación de Bienes y Servicios"/>
    <s v="0205-MINISTERIO DE HACIENDA"/>
    <s v="0002-DIRECCION NACIONAL DE CATASTRO"/>
    <s v="1-SERVICIOS  GENERALES"/>
    <s v="1.1-Administración general"/>
    <s v="1.1.02-Gestión administrativa, financiera, fiscal, económica y planificación"/>
    <s v="2.3-MATERIALES Y SUMINISTROS"/>
    <s v="2.3.5-CUERO, CAUCHO Y PLÁSTICO"/>
    <s v="99-MULTIPROVINCIAL"/>
    <s v="20-FONDOS CON DESTINO ESPECÍFICO"/>
    <s v="No Informado-"/>
    <s v="00-N/A"/>
    <s v="0000-NO APLICA"/>
    <s v="N"/>
    <n v="23918"/>
    <n v="253918"/>
    <n v="38968.32"/>
    <n v="38968.32"/>
  </r>
  <r>
    <x v="0"/>
    <x v="0"/>
    <x v="0"/>
    <x v="0"/>
    <s v="2.1.2.2-Bienes y servicios"/>
    <s v="2.1.2.2.1-Contratación de Bienes y Servicios"/>
    <s v="0205-MINISTERIO DE HACIENDA"/>
    <s v="0002-DIRECCION NACIONAL DE CATASTRO"/>
    <s v="1-SERVICIOS  GENERALES"/>
    <s v="1.1-Administración general"/>
    <s v="1.1.02-Gestión administrativa, financiera, fiscal, económica y planificación"/>
    <s v="2.3-MATERIALES Y SUMINISTROS"/>
    <s v="2.3.6-PRODUCTOS DE MINERALES, METÁLICOS Y NO METÁLICOS"/>
    <s v="99-MULTIPROVINCIAL"/>
    <s v="20-FONDOS CON DESTINO ESPECÍFICO"/>
    <s v="No Informado-"/>
    <s v="00-N/A"/>
    <s v="0000-NO APLICA"/>
    <s v="N"/>
    <n v="0"/>
    <n v="286000"/>
    <n v="141464.04999999999"/>
    <n v="141464.04999999999"/>
  </r>
  <r>
    <x v="0"/>
    <x v="0"/>
    <x v="0"/>
    <x v="0"/>
    <s v="2.1.2.2-Bienes y servicios"/>
    <s v="2.1.2.2.1-Contratación de Bienes y Servicios"/>
    <s v="0205-MINISTERIO DE HACIENDA"/>
    <s v="0002-DIRECCION NACIONAL DE CATASTRO"/>
    <s v="1-SERVICIOS  GENERALES"/>
    <s v="1.1-Administración general"/>
    <s v="1.1.02-Gestión administrativa, financiera, fiscal, económica y planificación"/>
    <s v="2.3-MATERIALES Y SUMINISTROS"/>
    <s v="2.3.7-COMBUSTIBLES, LUBRICANTES, PRODUCTOS QUÍMICOS Y CONEXOS"/>
    <s v="99-MULTIPROVINCIAL"/>
    <s v="10-FONDO GENERAL"/>
    <s v="No Informado-"/>
    <s v="00-N/A"/>
    <s v="0000-NO APLICA"/>
    <s v="N"/>
    <n v="0"/>
    <n v="21474"/>
    <n v="18450.060000000001"/>
    <n v="16700"/>
  </r>
  <r>
    <x v="0"/>
    <x v="0"/>
    <x v="0"/>
    <x v="0"/>
    <s v="2.1.2.2-Bienes y servicios"/>
    <s v="2.1.2.2.1-Contratación de Bienes y Servicios"/>
    <s v="0205-MINISTERIO DE HACIENDA"/>
    <s v="0002-DIRECCION NACIONAL DE CATASTRO"/>
    <s v="1-SERVICIOS  GENERALES"/>
    <s v="1.1-Administración general"/>
    <s v="1.1.02-Gestión administrativa, financiera, fiscal, económica y planificación"/>
    <s v="2.3-MATERIALES Y SUMINISTROS"/>
    <s v="2.3.7-COMBUSTIBLES, LUBRICANTES, PRODUCTOS QUÍMICOS Y CONEXOS"/>
    <s v="99-MULTIPROVINCIAL"/>
    <s v="20-FONDOS CON DESTINO ESPECÍFICO"/>
    <s v="No Informado-"/>
    <s v="00-N/A"/>
    <s v="0000-NO APLICA"/>
    <s v="N"/>
    <n v="5168190"/>
    <n v="5188190"/>
    <n v="4255792.9000000004"/>
    <n v="4255792.9000000004"/>
  </r>
  <r>
    <x v="0"/>
    <x v="0"/>
    <x v="0"/>
    <x v="0"/>
    <s v="2.1.2.2-Bienes y servicios"/>
    <s v="2.1.2.2.1-Contratación de Bienes y Servicios"/>
    <s v="0205-MINISTERIO DE HACIENDA"/>
    <s v="0002-DIRECCION NACIONAL DE CATASTRO"/>
    <s v="1-SERVICIOS  GENERALES"/>
    <s v="1.1-Administración general"/>
    <s v="1.1.02-Gestión administrativa, financiera, fiscal, económica y planificación"/>
    <s v="2.3-MATERIALES Y SUMINISTROS"/>
    <s v="2.3.9-PRODUCTOS Y ÚTILES VARIOS"/>
    <s v="99-MULTIPROVINCIAL"/>
    <s v="10-FONDO GENERAL"/>
    <s v="No Informado-"/>
    <s v="00-N/A"/>
    <s v="0000-NO APLICA"/>
    <s v="N"/>
    <n v="0"/>
    <n v="8526"/>
    <n v="0"/>
    <n v="0"/>
  </r>
  <r>
    <x v="0"/>
    <x v="0"/>
    <x v="0"/>
    <x v="0"/>
    <s v="2.1.2.2-Bienes y servicios"/>
    <s v="2.1.2.2.1-Contratación de Bienes y Servicios"/>
    <s v="0205-MINISTERIO DE HACIENDA"/>
    <s v="0002-DIRECCION NACIONAL DE CATASTRO"/>
    <s v="1-SERVICIOS  GENERALES"/>
    <s v="1.1-Administración general"/>
    <s v="1.1.02-Gestión administrativa, financiera, fiscal, económica y planificación"/>
    <s v="2.3-MATERIALES Y SUMINISTROS"/>
    <s v="2.3.9-PRODUCTOS Y ÚTILES VARIOS"/>
    <s v="99-MULTIPROVINCIAL"/>
    <s v="20-FONDOS CON DESTINO ESPECÍFICO"/>
    <s v="No Informado-"/>
    <s v="00-N/A"/>
    <s v="0000-NO APLICA"/>
    <s v="N"/>
    <n v="2756972"/>
    <n v="2584972"/>
    <n v="2247179.0099999998"/>
    <n v="1940474.31"/>
  </r>
  <r>
    <x v="0"/>
    <x v="0"/>
    <x v="0"/>
    <x v="0"/>
    <s v="2.1.2.2-Bienes y servicios"/>
    <s v="2.1.2.2.1-Contratación de Bienes y Servicios"/>
    <s v="0205-MINISTERIO DE HACIENDA"/>
    <s v="0003-ADMINISTRACION GENERAL DE BIENES NACIONALES"/>
    <s v="1-SERVICIOS  GENERALES"/>
    <s v="1.1-Administración general"/>
    <s v="1.1.02-Gestión administrativa, financiera, fiscal, económica y planificación"/>
    <s v="2.2-CONTRATACIÓN DE SERVICIOS"/>
    <s v="2.2.1-SERVICIOS BÁSICOS"/>
    <s v="99-MULTIPROVINCIAL"/>
    <s v="10-FONDO GENERAL"/>
    <s v="No Informado-"/>
    <s v="00-N/A"/>
    <s v="0000-NO APLICA"/>
    <s v="N"/>
    <n v="10860000"/>
    <n v="10860000"/>
    <n v="7409124.2999999998"/>
    <n v="7409124.2999999998"/>
  </r>
  <r>
    <x v="0"/>
    <x v="0"/>
    <x v="0"/>
    <x v="0"/>
    <s v="2.1.2.2-Bienes y servicios"/>
    <s v="2.1.2.2.1-Contratación de Bienes y Servicios"/>
    <s v="0205-MINISTERIO DE HACIENDA"/>
    <s v="0003-ADMINISTRACION GENERAL DE BIENES NACIONALES"/>
    <s v="1-SERVICIOS  GENERALES"/>
    <s v="1.1-Administración general"/>
    <s v="1.1.02-Gestión administrativa, financiera, fiscal, económica y planificación"/>
    <s v="2.2-CONTRATACIÓN DE SERVICIOS"/>
    <s v="2.2.1-SERVICIOS BÁSICOS"/>
    <s v="99-MULTIPROVINCIAL"/>
    <s v="20-FONDOS CON DESTINO ESPECÍFICO"/>
    <s v="No Informado-"/>
    <s v="00-N/A"/>
    <s v="0000-NO APLICA"/>
    <s v="N"/>
    <n v="13668998"/>
    <n v="37108"/>
    <n v="0"/>
    <n v="0"/>
  </r>
  <r>
    <x v="0"/>
    <x v="0"/>
    <x v="0"/>
    <x v="0"/>
    <s v="2.1.2.2-Bienes y servicios"/>
    <s v="2.1.2.2.1-Contratación de Bienes y Servicios"/>
    <s v="0205-MINISTERIO DE HACIENDA"/>
    <s v="0003-ADMINISTRACION GENERAL DE BIENES NACIONALES"/>
    <s v="1-SERVICIOS  GENERALES"/>
    <s v="1.1-Administración general"/>
    <s v="1.1.02-Gestión administrativa, financiera, fiscal, económica y planificación"/>
    <s v="2.2-CONTRATACIÓN DE SERVICIOS"/>
    <s v="2.2.2-PUBLICIDAD, IMPRESIÓN Y ENCUADERNACIÓN"/>
    <s v="99-MULTIPROVINCIAL"/>
    <s v="10-FONDO GENERAL"/>
    <s v="No Informado-"/>
    <s v="00-N/A"/>
    <s v="0000-NO APLICA"/>
    <s v="N"/>
    <n v="0"/>
    <n v="1219244"/>
    <n v="219244"/>
    <n v="219244"/>
  </r>
  <r>
    <x v="0"/>
    <x v="0"/>
    <x v="0"/>
    <x v="0"/>
    <s v="2.1.2.2-Bienes y servicios"/>
    <s v="2.1.2.2.1-Contratación de Bienes y Servicios"/>
    <s v="0205-MINISTERIO DE HACIENDA"/>
    <s v="0003-ADMINISTRACION GENERAL DE BIENES NACIONALES"/>
    <s v="1-SERVICIOS  GENERALES"/>
    <s v="1.1-Administración general"/>
    <s v="1.1.02-Gestión administrativa, financiera, fiscal, económica y planificación"/>
    <s v="2.2-CONTRATACIÓN DE SERVICIOS"/>
    <s v="2.2.2-PUBLICIDAD, IMPRESIÓN Y ENCUADERNACIÓN"/>
    <s v="99-MULTIPROVINCIAL"/>
    <s v="20-FONDOS CON DESTINO ESPECÍFICO"/>
    <s v="No Informado-"/>
    <s v="00-N/A"/>
    <s v="0000-NO APLICA"/>
    <s v="N"/>
    <n v="3549200"/>
    <n v="3749200"/>
    <n v="1829421.85"/>
    <n v="1586102.65"/>
  </r>
  <r>
    <x v="0"/>
    <x v="0"/>
    <x v="0"/>
    <x v="0"/>
    <s v="2.1.2.2-Bienes y servicios"/>
    <s v="2.1.2.2.1-Contratación de Bienes y Servicios"/>
    <s v="0205-MINISTERIO DE HACIENDA"/>
    <s v="0003-ADMINISTRACION GENERAL DE BIENES NACIONALES"/>
    <s v="1-SERVICIOS  GENERALES"/>
    <s v="1.1-Administración general"/>
    <s v="1.1.02-Gestión administrativa, financiera, fiscal, económica y planificación"/>
    <s v="2.2-CONTRATACIÓN DE SERVICIOS"/>
    <s v="2.2.2-PUBLICIDAD, IMPRESIÓN Y ENCUADERNACIÓN"/>
    <s v="99-MULTIPROVINCIAL"/>
    <s v="70-DONACION EXTERNA"/>
    <s v="No Informado-"/>
    <s v="00-N/A"/>
    <s v="0000-NO APLICA"/>
    <s v="N"/>
    <n v="0"/>
    <n v="153000"/>
    <n v="152662.5"/>
    <n v="152662.5"/>
  </r>
  <r>
    <x v="0"/>
    <x v="0"/>
    <x v="0"/>
    <x v="0"/>
    <s v="2.1.2.2-Bienes y servicios"/>
    <s v="2.1.2.2.1-Contratación de Bienes y Servicios"/>
    <s v="0205-MINISTERIO DE HACIENDA"/>
    <s v="0003-ADMINISTRACION GENERAL DE BIENES NACIONALES"/>
    <s v="1-SERVICIOS  GENERALES"/>
    <s v="1.1-Administración general"/>
    <s v="1.1.02-Gestión administrativa, financiera, fiscal, económica y planificación"/>
    <s v="2.2-CONTRATACIÓN DE SERVICIOS"/>
    <s v="2.2.3-VIÁTICOS"/>
    <s v="99-MULTIPROVINCIAL"/>
    <s v="20-FONDOS CON DESTINO ESPECÍFICO"/>
    <s v="No Informado-"/>
    <s v="00-N/A"/>
    <s v="0000-NO APLICA"/>
    <s v="N"/>
    <n v="5000000"/>
    <n v="5000000"/>
    <n v="2198657.5299999998"/>
    <n v="2198657.5299999998"/>
  </r>
  <r>
    <x v="0"/>
    <x v="0"/>
    <x v="0"/>
    <x v="0"/>
    <s v="2.1.2.2-Bienes y servicios"/>
    <s v="2.1.2.2.1-Contratación de Bienes y Servicios"/>
    <s v="0205-MINISTERIO DE HACIENDA"/>
    <s v="0003-ADMINISTRACION GENERAL DE BIENES NACIONALES"/>
    <s v="1-SERVICIOS  GENERALES"/>
    <s v="1.1-Administración general"/>
    <s v="1.1.02-Gestión administrativa, financiera, fiscal, económica y planificación"/>
    <s v="2.2-CONTRATACIÓN DE SERVICIOS"/>
    <s v="2.2.3-VIÁTICOS"/>
    <s v="99-MULTIPROVINCIAL"/>
    <s v="70-DONACION EXTERNA"/>
    <s v="No Informado-"/>
    <s v="00-N/A"/>
    <s v="0000-NO APLICA"/>
    <s v="N"/>
    <n v="0"/>
    <n v="1166880"/>
    <n v="162800"/>
    <n v="162800"/>
  </r>
  <r>
    <x v="0"/>
    <x v="0"/>
    <x v="0"/>
    <x v="0"/>
    <s v="2.1.2.2-Bienes y servicios"/>
    <s v="2.1.2.2.1-Contratación de Bienes y Servicios"/>
    <s v="0205-MINISTERIO DE HACIENDA"/>
    <s v="0003-ADMINISTRACION GENERAL DE BIENES NACIONALES"/>
    <s v="1-SERVICIOS  GENERALES"/>
    <s v="1.1-Administración general"/>
    <s v="1.1.02-Gestión administrativa, financiera, fiscal, económica y planificación"/>
    <s v="2.2-CONTRATACIÓN DE SERVICIOS"/>
    <s v="2.2.4-TRANSPORTE Y ALMACENAJE"/>
    <s v="99-MULTIPROVINCIAL"/>
    <s v="20-FONDOS CON DESTINO ESPECÍFICO"/>
    <s v="No Informado-"/>
    <s v="00-N/A"/>
    <s v="0000-NO APLICA"/>
    <s v="N"/>
    <n v="460000"/>
    <n v="125000"/>
    <n v="23200"/>
    <n v="23200"/>
  </r>
  <r>
    <x v="0"/>
    <x v="0"/>
    <x v="0"/>
    <x v="0"/>
    <s v="2.1.2.2-Bienes y servicios"/>
    <s v="2.1.2.2.1-Contratación de Bienes y Servicios"/>
    <s v="0205-MINISTERIO DE HACIENDA"/>
    <s v="0003-ADMINISTRACION GENERAL DE BIENES NACIONALES"/>
    <s v="1-SERVICIOS  GENERALES"/>
    <s v="1.1-Administración general"/>
    <s v="1.1.02-Gestión administrativa, financiera, fiscal, económica y planificación"/>
    <s v="2.2-CONTRATACIÓN DE SERVICIOS"/>
    <s v="2.2.5-ALQUILERES Y RENTAS"/>
    <s v="99-MULTIPROVINCIAL"/>
    <s v="10-FONDO GENERAL"/>
    <s v="No Informado-"/>
    <s v="00-N/A"/>
    <s v="0000-NO APLICA"/>
    <s v="N"/>
    <n v="11340619"/>
    <n v="7982505"/>
    <n v="1995977.5"/>
    <n v="350000"/>
  </r>
  <r>
    <x v="0"/>
    <x v="0"/>
    <x v="0"/>
    <x v="0"/>
    <s v="2.1.2.2-Bienes y servicios"/>
    <s v="2.1.2.2.1-Contratación de Bienes y Servicios"/>
    <s v="0205-MINISTERIO DE HACIENDA"/>
    <s v="0003-ADMINISTRACION GENERAL DE BIENES NACIONALES"/>
    <s v="1-SERVICIOS  GENERALES"/>
    <s v="1.1-Administración general"/>
    <s v="1.1.02-Gestión administrativa, financiera, fiscal, económica y planificación"/>
    <s v="2.2-CONTRATACIÓN DE SERVICIOS"/>
    <s v="2.2.5-ALQUILERES Y RENTAS"/>
    <s v="99-MULTIPROVINCIAL"/>
    <s v="20-FONDOS CON DESTINO ESPECÍFICO"/>
    <s v="No Informado-"/>
    <s v="00-N/A"/>
    <s v="0000-NO APLICA"/>
    <s v="N"/>
    <n v="1150000"/>
    <n v="94500"/>
    <n v="4720"/>
    <n v="4720"/>
  </r>
  <r>
    <x v="0"/>
    <x v="0"/>
    <x v="0"/>
    <x v="0"/>
    <s v="2.1.2.2-Bienes y servicios"/>
    <s v="2.1.2.2.1-Contratación de Bienes y Servicios"/>
    <s v="0205-MINISTERIO DE HACIENDA"/>
    <s v="0003-ADMINISTRACION GENERAL DE BIENES NACIONALES"/>
    <s v="1-SERVICIOS  GENERALES"/>
    <s v="1.1-Administración general"/>
    <s v="1.1.02-Gestión administrativa, financiera, fiscal, económica y planificación"/>
    <s v="2.2-CONTRATACIÓN DE SERVICIOS"/>
    <s v="2.2.6-SEGUROS"/>
    <s v="99-MULTIPROVINCIAL"/>
    <s v="10-FONDO GENERAL"/>
    <s v="No Informado-"/>
    <s v="00-N/A"/>
    <s v="0000-NO APLICA"/>
    <s v="N"/>
    <n v="7260000"/>
    <n v="7260000"/>
    <n v="5459060.79"/>
    <n v="5459060.79"/>
  </r>
  <r>
    <x v="0"/>
    <x v="0"/>
    <x v="0"/>
    <x v="0"/>
    <s v="2.1.2.2-Bienes y servicios"/>
    <s v="2.1.2.2.1-Contratación de Bienes y Servicios"/>
    <s v="0205-MINISTERIO DE HACIENDA"/>
    <s v="0003-ADMINISTRACION GENERAL DE BIENES NACIONALES"/>
    <s v="1-SERVICIOS  GENERALES"/>
    <s v="1.1-Administración general"/>
    <s v="1.1.02-Gestión administrativa, financiera, fiscal, económica y planificación"/>
    <s v="2.2-CONTRATACIÓN DE SERVICIOS"/>
    <s v="2.2.6-SEGUROS"/>
    <s v="99-MULTIPROVINCIAL"/>
    <s v="20-FONDOS CON DESTINO ESPECÍFICO"/>
    <s v="No Informado-"/>
    <s v="00-N/A"/>
    <s v="0000-NO APLICA"/>
    <s v="N"/>
    <n v="3500000"/>
    <n v="3500000"/>
    <n v="307952.71000000002"/>
    <n v="307952.71000000002"/>
  </r>
  <r>
    <x v="0"/>
    <x v="0"/>
    <x v="0"/>
    <x v="0"/>
    <s v="2.1.2.2-Bienes y servicios"/>
    <s v="2.1.2.2.1-Contratación de Bienes y Servicios"/>
    <s v="0205-MINISTERIO DE HACIENDA"/>
    <s v="0003-ADMINISTRACION GENERAL DE BIENES NACIONALES"/>
    <s v="1-SERVICIOS  GENERALES"/>
    <s v="1.1-Administración general"/>
    <s v="1.1.02-Gestión administrativa, financiera, fiscal, económica y planificación"/>
    <s v="2.2-CONTRATACIÓN DE SERVICIOS"/>
    <s v="2.2.7-SERVICIOS DE CONSERVACIÓN, REPARACIONES MENORES E INSTALACIONES TEMPORALES"/>
    <s v="99-MULTIPROVINCIAL"/>
    <s v="20-FONDOS CON DESTINO ESPECÍFICO"/>
    <s v="No Informado-"/>
    <s v="00-N/A"/>
    <s v="0000-NO APLICA"/>
    <s v="N"/>
    <n v="2450000"/>
    <n v="1940000"/>
    <n v="666390.89"/>
    <n v="475686.34"/>
  </r>
  <r>
    <x v="0"/>
    <x v="0"/>
    <x v="0"/>
    <x v="0"/>
    <s v="2.1.2.2-Bienes y servicios"/>
    <s v="2.1.2.2.1-Contratación de Bienes y Servicios"/>
    <s v="0205-MINISTERIO DE HACIENDA"/>
    <s v="0003-ADMINISTRACION GENERAL DE BIENES NACIONALES"/>
    <s v="1-SERVICIOS  GENERALES"/>
    <s v="1.1-Administración general"/>
    <s v="1.1.02-Gestión administrativa, financiera, fiscal, económica y planificación"/>
    <s v="2.2-CONTRATACIÓN DE SERVICIOS"/>
    <s v="2.2.8-OTROS SERVICIOS NO INCLUIDOS EN CONCEPTOS ANTERIORES"/>
    <s v="99-MULTIPROVINCIAL"/>
    <s v="10-FONDO GENERAL"/>
    <s v="No Informado-"/>
    <s v="00-N/A"/>
    <s v="0000-NO APLICA"/>
    <s v="N"/>
    <n v="5535000"/>
    <n v="3686860"/>
    <n v="1548119.68"/>
    <n v="1348119.68"/>
  </r>
  <r>
    <x v="0"/>
    <x v="0"/>
    <x v="0"/>
    <x v="0"/>
    <s v="2.1.2.2-Bienes y servicios"/>
    <s v="2.1.2.2.1-Contratación de Bienes y Servicios"/>
    <s v="0205-MINISTERIO DE HACIENDA"/>
    <s v="0003-ADMINISTRACION GENERAL DE BIENES NACIONALES"/>
    <s v="1-SERVICIOS  GENERALES"/>
    <s v="1.1-Administración general"/>
    <s v="1.1.02-Gestión administrativa, financiera, fiscal, económica y planificación"/>
    <s v="2.2-CONTRATACIÓN DE SERVICIOS"/>
    <s v="2.2.8-OTROS SERVICIOS NO INCLUIDOS EN CONCEPTOS ANTERIORES"/>
    <s v="99-MULTIPROVINCIAL"/>
    <s v="20-FONDOS CON DESTINO ESPECÍFICO"/>
    <s v="No Informado-"/>
    <s v="00-N/A"/>
    <s v="0000-NO APLICA"/>
    <s v="N"/>
    <n v="519998"/>
    <n v="519998"/>
    <n v="74711.759999999995"/>
    <n v="74711.759999999995"/>
  </r>
  <r>
    <x v="0"/>
    <x v="0"/>
    <x v="0"/>
    <x v="0"/>
    <s v="2.1.2.2-Bienes y servicios"/>
    <s v="2.1.2.2.1-Contratación de Bienes y Servicios"/>
    <s v="0205-MINISTERIO DE HACIENDA"/>
    <s v="0003-ADMINISTRACION GENERAL DE BIENES NACIONALES"/>
    <s v="1-SERVICIOS  GENERALES"/>
    <s v="1.1-Administración general"/>
    <s v="1.1.02-Gestión administrativa, financiera, fiscal, económica y planificación"/>
    <s v="2.2-CONTRATACIÓN DE SERVICIOS"/>
    <s v="2.2.8-OTROS SERVICIOS NO INCLUIDOS EN CONCEPTOS ANTERIORES"/>
    <s v="99-MULTIPROVINCIAL"/>
    <s v="70-DONACION EXTERNA"/>
    <s v="No Informado-"/>
    <s v="00-N/A"/>
    <s v="0000-NO APLICA"/>
    <s v="N"/>
    <n v="0"/>
    <n v="828500"/>
    <n v="0"/>
    <n v="0"/>
  </r>
  <r>
    <x v="0"/>
    <x v="0"/>
    <x v="0"/>
    <x v="0"/>
    <s v="2.1.2.2-Bienes y servicios"/>
    <s v="2.1.2.2.1-Contratación de Bienes y Servicios"/>
    <s v="0205-MINISTERIO DE HACIENDA"/>
    <s v="0003-ADMINISTRACION GENERAL DE BIENES NACIONALES"/>
    <s v="1-SERVICIOS  GENERALES"/>
    <s v="1.1-Administración general"/>
    <s v="1.1.02-Gestión administrativa, financiera, fiscal, económica y planificación"/>
    <s v="2.2-CONTRATACIÓN DE SERVICIOS"/>
    <s v="2.2.9-OTRAS CONTRATACIONES DE SERVICIOS"/>
    <s v="99-MULTIPROVINCIAL"/>
    <s v="10-FONDO GENERAL"/>
    <s v="No Informado-"/>
    <s v="00-N/A"/>
    <s v="0000-NO APLICA"/>
    <s v="N"/>
    <n v="4865497"/>
    <n v="9418445"/>
    <n v="2076708.76"/>
    <n v="711229.94"/>
  </r>
  <r>
    <x v="0"/>
    <x v="0"/>
    <x v="0"/>
    <x v="0"/>
    <s v="2.1.2.2-Bienes y servicios"/>
    <s v="2.1.2.2.1-Contratación de Bienes y Servicios"/>
    <s v="0205-MINISTERIO DE HACIENDA"/>
    <s v="0003-ADMINISTRACION GENERAL DE BIENES NACIONALES"/>
    <s v="1-SERVICIOS  GENERALES"/>
    <s v="1.1-Administración general"/>
    <s v="1.1.02-Gestión administrativa, financiera, fiscal, económica y planificación"/>
    <s v="2.2-CONTRATACIÓN DE SERVICIOS"/>
    <s v="2.2.9-OTRAS CONTRATACIONES DE SERVICIOS"/>
    <s v="99-MULTIPROVINCIAL"/>
    <s v="20-FONDOS CON DESTINO ESPECÍFICO"/>
    <s v="No Informado-"/>
    <s v="00-N/A"/>
    <s v="0000-NO APLICA"/>
    <s v="N"/>
    <n v="0"/>
    <n v="205000"/>
    <n v="205000"/>
    <n v="205000"/>
  </r>
  <r>
    <x v="0"/>
    <x v="0"/>
    <x v="0"/>
    <x v="0"/>
    <s v="2.1.2.2-Bienes y servicios"/>
    <s v="2.1.2.2.1-Contratación de Bienes y Servicios"/>
    <s v="0205-MINISTERIO DE HACIENDA"/>
    <s v="0003-ADMINISTRACION GENERAL DE BIENES NACIONALES"/>
    <s v="1-SERVICIOS  GENERALES"/>
    <s v="1.1-Administración general"/>
    <s v="1.1.02-Gestión administrativa, financiera, fiscal, económica y planificación"/>
    <s v="2.3-MATERIALES Y SUMINISTROS"/>
    <s v="2.3.1-ALIMENTOS Y PRODUCTOS AGROFORESTALES"/>
    <s v="99-MULTIPROVINCIAL"/>
    <s v="20-FONDOS CON DESTINO ESPECÍFICO"/>
    <s v="No Informado-"/>
    <s v="00-N/A"/>
    <s v="0000-NO APLICA"/>
    <s v="N"/>
    <n v="981960"/>
    <n v="1699960"/>
    <n v="1053235.57"/>
    <n v="587839.53"/>
  </r>
  <r>
    <x v="0"/>
    <x v="0"/>
    <x v="0"/>
    <x v="0"/>
    <s v="2.1.2.2-Bienes y servicios"/>
    <s v="2.1.2.2.1-Contratación de Bienes y Servicios"/>
    <s v="0205-MINISTERIO DE HACIENDA"/>
    <s v="0003-ADMINISTRACION GENERAL DE BIENES NACIONALES"/>
    <s v="1-SERVICIOS  GENERALES"/>
    <s v="1.1-Administración general"/>
    <s v="1.1.02-Gestión administrativa, financiera, fiscal, económica y planificación"/>
    <s v="2.3-MATERIALES Y SUMINISTROS"/>
    <s v="2.3.2-TEXTILES Y VESTUARIOS"/>
    <s v="99-MULTIPROVINCIAL"/>
    <s v="10-FONDO GENERAL"/>
    <s v="No Informado-"/>
    <s v="00-N/A"/>
    <s v="0000-NO APLICA"/>
    <s v="N"/>
    <n v="3000000"/>
    <n v="4496684"/>
    <n v="286183.03999999998"/>
    <n v="286183.03999999998"/>
  </r>
  <r>
    <x v="0"/>
    <x v="0"/>
    <x v="0"/>
    <x v="0"/>
    <s v="2.1.2.2-Bienes y servicios"/>
    <s v="2.1.2.2.1-Contratación de Bienes y Servicios"/>
    <s v="0205-MINISTERIO DE HACIENDA"/>
    <s v="0003-ADMINISTRACION GENERAL DE BIENES NACIONALES"/>
    <s v="1-SERVICIOS  GENERALES"/>
    <s v="1.1-Administración general"/>
    <s v="1.1.02-Gestión administrativa, financiera, fiscal, económica y planificación"/>
    <s v="2.3-MATERIALES Y SUMINISTROS"/>
    <s v="2.3.2-TEXTILES Y VESTUARIOS"/>
    <s v="99-MULTIPROVINCIAL"/>
    <s v="20-FONDOS CON DESTINO ESPECÍFICO"/>
    <s v="No Informado-"/>
    <s v="00-N/A"/>
    <s v="0000-NO APLICA"/>
    <s v="N"/>
    <n v="200000"/>
    <n v="357000"/>
    <n v="83660"/>
    <n v="1650"/>
  </r>
  <r>
    <x v="0"/>
    <x v="0"/>
    <x v="0"/>
    <x v="0"/>
    <s v="2.1.2.2-Bienes y servicios"/>
    <s v="2.1.2.2.1-Contratación de Bienes y Servicios"/>
    <s v="0205-MINISTERIO DE HACIENDA"/>
    <s v="0003-ADMINISTRACION GENERAL DE BIENES NACIONALES"/>
    <s v="1-SERVICIOS  GENERALES"/>
    <s v="1.1-Administración general"/>
    <s v="1.1.02-Gestión administrativa, financiera, fiscal, económica y planificación"/>
    <s v="2.3-MATERIALES Y SUMINISTROS"/>
    <s v="2.3.3-PAPEL, CARTÓN E IMPRESOS"/>
    <s v="99-MULTIPROVINCIAL"/>
    <s v="10-FONDO GENERAL"/>
    <s v="No Informado-"/>
    <s v="00-N/A"/>
    <s v="0000-NO APLICA"/>
    <s v="N"/>
    <n v="0"/>
    <n v="10748070"/>
    <n v="733069.26"/>
    <n v="733069.26"/>
  </r>
  <r>
    <x v="0"/>
    <x v="0"/>
    <x v="0"/>
    <x v="0"/>
    <s v="2.1.2.2-Bienes y servicios"/>
    <s v="2.1.2.2.1-Contratación de Bienes y Servicios"/>
    <s v="0205-MINISTERIO DE HACIENDA"/>
    <s v="0003-ADMINISTRACION GENERAL DE BIENES NACIONALES"/>
    <s v="1-SERVICIOS  GENERALES"/>
    <s v="1.1-Administración general"/>
    <s v="1.1.02-Gestión administrativa, financiera, fiscal, económica y planificación"/>
    <s v="2.3-MATERIALES Y SUMINISTROS"/>
    <s v="2.3.3-PAPEL, CARTÓN E IMPRESOS"/>
    <s v="99-MULTIPROVINCIAL"/>
    <s v="20-FONDOS CON DESTINO ESPECÍFICO"/>
    <s v="No Informado-"/>
    <s v="00-N/A"/>
    <s v="0000-NO APLICA"/>
    <s v="N"/>
    <n v="2140000"/>
    <n v="3205000"/>
    <n v="1250310.82"/>
    <n v="929350.82"/>
  </r>
  <r>
    <x v="0"/>
    <x v="0"/>
    <x v="0"/>
    <x v="0"/>
    <s v="2.1.2.2-Bienes y servicios"/>
    <s v="2.1.2.2.1-Contratación de Bienes y Servicios"/>
    <s v="0205-MINISTERIO DE HACIENDA"/>
    <s v="0003-ADMINISTRACION GENERAL DE BIENES NACIONALES"/>
    <s v="1-SERVICIOS  GENERALES"/>
    <s v="1.1-Administración general"/>
    <s v="1.1.02-Gestión administrativa, financiera, fiscal, económica y planificación"/>
    <s v="2.3-MATERIALES Y SUMINISTROS"/>
    <s v="2.3.4-PRODUCTOS FARMACÉUTICOS"/>
    <s v="99-MULTIPROVINCIAL"/>
    <s v="20-FONDOS CON DESTINO ESPECÍFICO"/>
    <s v="No Informado-"/>
    <s v="00-N/A"/>
    <s v="0000-NO APLICA"/>
    <s v="N"/>
    <n v="592620"/>
    <n v="592620"/>
    <n v="0"/>
    <n v="0"/>
  </r>
  <r>
    <x v="0"/>
    <x v="0"/>
    <x v="0"/>
    <x v="0"/>
    <s v="2.1.2.2-Bienes y servicios"/>
    <s v="2.1.2.2.1-Contratación de Bienes y Servicios"/>
    <s v="0205-MINISTERIO DE HACIENDA"/>
    <s v="0003-ADMINISTRACION GENERAL DE BIENES NACIONALES"/>
    <s v="1-SERVICIOS  GENERALES"/>
    <s v="1.1-Administración general"/>
    <s v="1.1.02-Gestión administrativa, financiera, fiscal, económica y planificación"/>
    <s v="2.3-MATERIALES Y SUMINISTROS"/>
    <s v="2.3.5-CUERO, CAUCHO Y PLÁSTICO"/>
    <s v="99-MULTIPROVINCIAL"/>
    <s v="20-FONDOS CON DESTINO ESPECÍFICO"/>
    <s v="No Informado-"/>
    <s v="00-N/A"/>
    <s v="0000-NO APLICA"/>
    <s v="N"/>
    <n v="1000000"/>
    <n v="1460000"/>
    <n v="539864.71"/>
    <n v="70150.37"/>
  </r>
  <r>
    <x v="0"/>
    <x v="0"/>
    <x v="0"/>
    <x v="0"/>
    <s v="2.1.2.2-Bienes y servicios"/>
    <s v="2.1.2.2.1-Contratación de Bienes y Servicios"/>
    <s v="0205-MINISTERIO DE HACIENDA"/>
    <s v="0003-ADMINISTRACION GENERAL DE BIENES NACIONALES"/>
    <s v="1-SERVICIOS  GENERALES"/>
    <s v="1.1-Administración general"/>
    <s v="1.1.02-Gestión administrativa, financiera, fiscal, económica y planificación"/>
    <s v="2.3-MATERIALES Y SUMINISTROS"/>
    <s v="2.3.6-PRODUCTOS DE MINERALES, METÁLICOS Y NO METÁLICOS"/>
    <s v="99-MULTIPROVINCIAL"/>
    <s v="10-FONDO GENERAL"/>
    <s v="No Informado-"/>
    <s v="00-N/A"/>
    <s v="0000-NO APLICA"/>
    <s v="N"/>
    <n v="0"/>
    <n v="3720"/>
    <n v="3717"/>
    <n v="0"/>
  </r>
  <r>
    <x v="0"/>
    <x v="0"/>
    <x v="0"/>
    <x v="0"/>
    <s v="2.1.2.2-Bienes y servicios"/>
    <s v="2.1.2.2.1-Contratación de Bienes y Servicios"/>
    <s v="0205-MINISTERIO DE HACIENDA"/>
    <s v="0003-ADMINISTRACION GENERAL DE BIENES NACIONALES"/>
    <s v="1-SERVICIOS  GENERALES"/>
    <s v="1.1-Administración general"/>
    <s v="1.1.02-Gestión administrativa, financiera, fiscal, económica y planificación"/>
    <s v="2.3-MATERIALES Y SUMINISTROS"/>
    <s v="2.3.6-PRODUCTOS DE MINERALES, METÁLICOS Y NO METÁLICOS"/>
    <s v="99-MULTIPROVINCIAL"/>
    <s v="20-FONDOS CON DESTINO ESPECÍFICO"/>
    <s v="No Informado-"/>
    <s v="00-N/A"/>
    <s v="0000-NO APLICA"/>
    <s v="N"/>
    <n v="1400000"/>
    <n v="1400000"/>
    <n v="120151.65"/>
    <n v="105507.85"/>
  </r>
  <r>
    <x v="0"/>
    <x v="0"/>
    <x v="0"/>
    <x v="0"/>
    <s v="2.1.2.2-Bienes y servicios"/>
    <s v="2.1.2.2.1-Contratación de Bienes y Servicios"/>
    <s v="0205-MINISTERIO DE HACIENDA"/>
    <s v="0003-ADMINISTRACION GENERAL DE BIENES NACIONALES"/>
    <s v="1-SERVICIOS  GENERALES"/>
    <s v="1.1-Administración general"/>
    <s v="1.1.02-Gestión administrativa, financiera, fiscal, económica y planificación"/>
    <s v="2.3-MATERIALES Y SUMINISTROS"/>
    <s v="2.3.6-PRODUCTOS DE MINERALES, METÁLICOS Y NO METÁLICOS"/>
    <s v="99-MULTIPROVINCIAL"/>
    <s v="70-DONACION EXTERNA"/>
    <s v="No Informado-"/>
    <s v="00-N/A"/>
    <s v="0000-NO APLICA"/>
    <s v="N"/>
    <n v="0"/>
    <n v="32495"/>
    <n v="18472.900000000001"/>
    <n v="18472.900000000001"/>
  </r>
  <r>
    <x v="0"/>
    <x v="0"/>
    <x v="0"/>
    <x v="0"/>
    <s v="2.1.2.2-Bienes y servicios"/>
    <s v="2.1.2.2.1-Contratación de Bienes y Servicios"/>
    <s v="0205-MINISTERIO DE HACIENDA"/>
    <s v="0003-ADMINISTRACION GENERAL DE BIENES NACIONALES"/>
    <s v="1-SERVICIOS  GENERALES"/>
    <s v="1.1-Administración general"/>
    <s v="1.1.02-Gestión administrativa, financiera, fiscal, económica y planificación"/>
    <s v="2.3-MATERIALES Y SUMINISTROS"/>
    <s v="2.3.7-COMBUSTIBLES, LUBRICANTES, PRODUCTOS QUÍMICOS Y CONEXOS"/>
    <s v="99-MULTIPROVINCIAL"/>
    <s v="10-FONDO GENERAL"/>
    <s v="No Informado-"/>
    <s v="00-N/A"/>
    <s v="0000-NO APLICA"/>
    <s v="N"/>
    <n v="16000000"/>
    <n v="16000000"/>
    <n v="15998200"/>
    <n v="11265400"/>
  </r>
  <r>
    <x v="0"/>
    <x v="0"/>
    <x v="0"/>
    <x v="0"/>
    <s v="2.1.2.2-Bienes y servicios"/>
    <s v="2.1.2.2.1-Contratación de Bienes y Servicios"/>
    <s v="0205-MINISTERIO DE HACIENDA"/>
    <s v="0003-ADMINISTRACION GENERAL DE BIENES NACIONALES"/>
    <s v="1-SERVICIOS  GENERALES"/>
    <s v="1.1-Administración general"/>
    <s v="1.1.02-Gestión administrativa, financiera, fiscal, económica y planificación"/>
    <s v="2.3-MATERIALES Y SUMINISTROS"/>
    <s v="2.3.7-COMBUSTIBLES, LUBRICANTES, PRODUCTOS QUÍMICOS Y CONEXOS"/>
    <s v="99-MULTIPROVINCIAL"/>
    <s v="20-FONDOS CON DESTINO ESPECÍFICO"/>
    <s v="No Informado-"/>
    <s v="00-N/A"/>
    <s v="0000-NO APLICA"/>
    <s v="N"/>
    <n v="1168800"/>
    <n v="1168800"/>
    <n v="210939.12"/>
    <n v="205894.62"/>
  </r>
  <r>
    <x v="0"/>
    <x v="0"/>
    <x v="0"/>
    <x v="0"/>
    <s v="2.1.2.2-Bienes y servicios"/>
    <s v="2.1.2.2.1-Contratación de Bienes y Servicios"/>
    <s v="0205-MINISTERIO DE HACIENDA"/>
    <s v="0003-ADMINISTRACION GENERAL DE BIENES NACIONALES"/>
    <s v="1-SERVICIOS  GENERALES"/>
    <s v="1.1-Administración general"/>
    <s v="1.1.02-Gestión administrativa, financiera, fiscal, económica y planificación"/>
    <s v="2.3-MATERIALES Y SUMINISTROS"/>
    <s v="2.3.7-COMBUSTIBLES, LUBRICANTES, PRODUCTOS QUÍMICOS Y CONEXOS"/>
    <s v="99-MULTIPROVINCIAL"/>
    <s v="70-DONACION EXTERNA"/>
    <s v="No Informado-"/>
    <s v="00-N/A"/>
    <s v="0000-NO APLICA"/>
    <s v="N"/>
    <n v="0"/>
    <n v="2346710"/>
    <n v="2003186"/>
    <n v="2003186"/>
  </r>
  <r>
    <x v="0"/>
    <x v="0"/>
    <x v="0"/>
    <x v="0"/>
    <s v="2.1.2.2-Bienes y servicios"/>
    <s v="2.1.2.2.1-Contratación de Bienes y Servicios"/>
    <s v="0205-MINISTERIO DE HACIENDA"/>
    <s v="0003-ADMINISTRACION GENERAL DE BIENES NACIONALES"/>
    <s v="1-SERVICIOS  GENERALES"/>
    <s v="1.1-Administración general"/>
    <s v="1.1.02-Gestión administrativa, financiera, fiscal, económica y planificación"/>
    <s v="2.3-MATERIALES Y SUMINISTROS"/>
    <s v="2.3.9-PRODUCTOS Y ÚTILES VARIOS"/>
    <s v="99-MULTIPROVINCIAL"/>
    <s v="10-FONDO GENERAL"/>
    <s v="No Informado-"/>
    <s v="00-N/A"/>
    <s v="0000-NO APLICA"/>
    <s v="N"/>
    <n v="2940000"/>
    <n v="4008698"/>
    <n v="1614269.45"/>
    <n v="208047.54"/>
  </r>
  <r>
    <x v="0"/>
    <x v="0"/>
    <x v="0"/>
    <x v="0"/>
    <s v="2.1.2.2-Bienes y servicios"/>
    <s v="2.1.2.2.1-Contratación de Bienes y Servicios"/>
    <s v="0205-MINISTERIO DE HACIENDA"/>
    <s v="0003-ADMINISTRACION GENERAL DE BIENES NACIONALES"/>
    <s v="1-SERVICIOS  GENERALES"/>
    <s v="1.1-Administración general"/>
    <s v="1.1.02-Gestión administrativa, financiera, fiscal, económica y planificación"/>
    <s v="2.3-MATERIALES Y SUMINISTROS"/>
    <s v="2.3.9-PRODUCTOS Y ÚTILES VARIOS"/>
    <s v="99-MULTIPROVINCIAL"/>
    <s v="20-FONDOS CON DESTINO ESPECÍFICO"/>
    <s v="No Informado-"/>
    <s v="00-N/A"/>
    <s v="0000-NO APLICA"/>
    <s v="N"/>
    <n v="4612550"/>
    <n v="9713050"/>
    <n v="4216744.45"/>
    <n v="2750380.54"/>
  </r>
  <r>
    <x v="0"/>
    <x v="0"/>
    <x v="0"/>
    <x v="0"/>
    <s v="2.1.2.2-Bienes y servicios"/>
    <s v="2.1.2.2.1-Contratación de Bienes y Servicios"/>
    <s v="0205-MINISTERIO DE HACIENDA"/>
    <s v="0003-ADMINISTRACION GENERAL DE BIENES NACIONALES"/>
    <s v="1-SERVICIOS  GENERALES"/>
    <s v="1.1-Administración general"/>
    <s v="1.1.02-Gestión administrativa, financiera, fiscal, económica y planificación"/>
    <s v="2.3-MATERIALES Y SUMINISTROS"/>
    <s v="2.3.9-PRODUCTOS Y ÚTILES VARIOS"/>
    <s v="99-MULTIPROVINCIAL"/>
    <s v="70-DONACION EXTERNA"/>
    <s v="No Informado-"/>
    <s v="00-N/A"/>
    <s v="0000-NO APLICA"/>
    <s v="N"/>
    <n v="0"/>
    <n v="8500"/>
    <n v="3379.52"/>
    <n v="3379.52"/>
  </r>
  <r>
    <x v="0"/>
    <x v="0"/>
    <x v="0"/>
    <x v="0"/>
    <s v="2.1.2.2-Bienes y servicios"/>
    <s v="2.1.2.2.1-Contratación de Bienes y Servicios"/>
    <s v="0205-MINISTERIO DE HACIENDA"/>
    <s v="0004-DIRECCION GENERAL DE CONTRATACIONES PUBLICAS"/>
    <s v="1-SERVICIOS  GENERALES"/>
    <s v="1.1-Administración general"/>
    <s v="1.1.02-Gestión administrativa, financiera, fiscal, económica y planificación"/>
    <s v="2.2-CONTRATACIÓN DE SERVICIOS"/>
    <s v="2.2.1-SERVICIOS BÁSICOS"/>
    <s v="99-MULTIPROVINCIAL"/>
    <s v="10-FONDO GENERAL"/>
    <s v="No Informado-"/>
    <s v="00-N/A"/>
    <s v="0000-NO APLICA"/>
    <s v="N"/>
    <n v="12953103"/>
    <n v="13091128"/>
    <n v="12621913.4"/>
    <n v="9582435.7200000007"/>
  </r>
  <r>
    <x v="0"/>
    <x v="0"/>
    <x v="0"/>
    <x v="0"/>
    <s v="2.1.2.2-Bienes y servicios"/>
    <s v="2.1.2.2.1-Contratación de Bienes y Servicios"/>
    <s v="0205-MINISTERIO DE HACIENDA"/>
    <s v="0004-DIRECCION GENERAL DE CONTRATACIONES PUBLICAS"/>
    <s v="1-SERVICIOS  GENERALES"/>
    <s v="1.1-Administración general"/>
    <s v="1.1.02-Gestión administrativa, financiera, fiscal, económica y planificación"/>
    <s v="2.2-CONTRATACIÓN DE SERVICIOS"/>
    <s v="2.2.2-PUBLICIDAD, IMPRESIÓN Y ENCUADERNACIÓN"/>
    <s v="99-MULTIPROVINCIAL"/>
    <s v="10-FONDO GENERAL"/>
    <s v="No Informado-"/>
    <s v="00-N/A"/>
    <s v="0000-NO APLICA"/>
    <s v="N"/>
    <n v="3297072"/>
    <n v="2459519.98"/>
    <n v="371175.3"/>
    <n v="371175.3"/>
  </r>
  <r>
    <x v="0"/>
    <x v="0"/>
    <x v="0"/>
    <x v="0"/>
    <s v="2.1.2.2-Bienes y servicios"/>
    <s v="2.1.2.2.1-Contratación de Bienes y Servicios"/>
    <s v="0205-MINISTERIO DE HACIENDA"/>
    <s v="0004-DIRECCION GENERAL DE CONTRATACIONES PUBLICAS"/>
    <s v="1-SERVICIOS  GENERALES"/>
    <s v="1.1-Administración general"/>
    <s v="1.1.02-Gestión administrativa, financiera, fiscal, económica y planificación"/>
    <s v="2.2-CONTRATACIÓN DE SERVICIOS"/>
    <s v="2.2.2-PUBLICIDAD, IMPRESIÓN Y ENCUADERNACIÓN"/>
    <s v="99-MULTIPROVINCIAL"/>
    <s v="70-DONACION EXTERNA"/>
    <s v="No Informado-"/>
    <s v="00-N/A"/>
    <s v="0000-NO APLICA"/>
    <s v="N"/>
    <n v="0"/>
    <n v="530000"/>
    <n v="140420"/>
    <n v="140420"/>
  </r>
  <r>
    <x v="0"/>
    <x v="0"/>
    <x v="0"/>
    <x v="0"/>
    <s v="2.1.2.2-Bienes y servicios"/>
    <s v="2.1.2.2.1-Contratación de Bienes y Servicios"/>
    <s v="0205-MINISTERIO DE HACIENDA"/>
    <s v="0004-DIRECCION GENERAL DE CONTRATACIONES PUBLICAS"/>
    <s v="1-SERVICIOS  GENERALES"/>
    <s v="1.1-Administración general"/>
    <s v="1.1.02-Gestión administrativa, financiera, fiscal, económica y planificación"/>
    <s v="2.2-CONTRATACIÓN DE SERVICIOS"/>
    <s v="2.2.3-VIÁTICOS"/>
    <s v="99-MULTIPROVINCIAL"/>
    <s v="10-FONDO GENERAL"/>
    <s v="No Informado-"/>
    <s v="00-N/A"/>
    <s v="0000-NO APLICA"/>
    <s v="N"/>
    <n v="1196300"/>
    <n v="2773961.97"/>
    <n v="2317661.9700000002"/>
    <n v="2180521.4700000002"/>
  </r>
  <r>
    <x v="0"/>
    <x v="0"/>
    <x v="0"/>
    <x v="0"/>
    <s v="2.1.2.2-Bienes y servicios"/>
    <s v="2.1.2.2.1-Contratación de Bienes y Servicios"/>
    <s v="0205-MINISTERIO DE HACIENDA"/>
    <s v="0004-DIRECCION GENERAL DE CONTRATACIONES PUBLICAS"/>
    <s v="1-SERVICIOS  GENERALES"/>
    <s v="1.1-Administración general"/>
    <s v="1.1.02-Gestión administrativa, financiera, fiscal, económica y planificación"/>
    <s v="2.2-CONTRATACIÓN DE SERVICIOS"/>
    <s v="2.2.3-VIÁTICOS"/>
    <s v="99-MULTIPROVINCIAL"/>
    <s v="70-DONACION EXTERNA"/>
    <s v="No Informado-"/>
    <s v="00-N/A"/>
    <s v="0000-NO APLICA"/>
    <s v="N"/>
    <n v="0"/>
    <n v="920000"/>
    <n v="0"/>
    <n v="0"/>
  </r>
  <r>
    <x v="0"/>
    <x v="0"/>
    <x v="0"/>
    <x v="0"/>
    <s v="2.1.2.2-Bienes y servicios"/>
    <s v="2.1.2.2.1-Contratación de Bienes y Servicios"/>
    <s v="0205-MINISTERIO DE HACIENDA"/>
    <s v="0004-DIRECCION GENERAL DE CONTRATACIONES PUBLICAS"/>
    <s v="1-SERVICIOS  GENERALES"/>
    <s v="1.1-Administración general"/>
    <s v="1.1.02-Gestión administrativa, financiera, fiscal, económica y planificación"/>
    <s v="2.2-CONTRATACIÓN DE SERVICIOS"/>
    <s v="2.2.4-TRANSPORTE Y ALMACENAJE"/>
    <s v="99-MULTIPROVINCIAL"/>
    <s v="10-FONDO GENERAL"/>
    <s v="No Informado-"/>
    <s v="00-N/A"/>
    <s v="0000-NO APLICA"/>
    <s v="N"/>
    <n v="447000"/>
    <n v="1147683.01"/>
    <n v="863683.01"/>
    <n v="761546.91"/>
  </r>
  <r>
    <x v="0"/>
    <x v="0"/>
    <x v="0"/>
    <x v="0"/>
    <s v="2.1.2.2-Bienes y servicios"/>
    <s v="2.1.2.2.1-Contratación de Bienes y Servicios"/>
    <s v="0205-MINISTERIO DE HACIENDA"/>
    <s v="0004-DIRECCION GENERAL DE CONTRATACIONES PUBLICAS"/>
    <s v="1-SERVICIOS  GENERALES"/>
    <s v="1.1-Administración general"/>
    <s v="1.1.02-Gestión administrativa, financiera, fiscal, económica y planificación"/>
    <s v="2.2-CONTRATACIÓN DE SERVICIOS"/>
    <s v="2.2.4-TRANSPORTE Y ALMACENAJE"/>
    <s v="99-MULTIPROVINCIAL"/>
    <s v="70-DONACION EXTERNA"/>
    <s v="No Informado-"/>
    <s v="00-N/A"/>
    <s v="0000-NO APLICA"/>
    <s v="N"/>
    <n v="0"/>
    <n v="240000"/>
    <n v="40000"/>
    <n v="40000"/>
  </r>
  <r>
    <x v="0"/>
    <x v="0"/>
    <x v="0"/>
    <x v="0"/>
    <s v="2.1.2.2-Bienes y servicios"/>
    <s v="2.1.2.2.1-Contratación de Bienes y Servicios"/>
    <s v="0205-MINISTERIO DE HACIENDA"/>
    <s v="0004-DIRECCION GENERAL DE CONTRATACIONES PUBLICAS"/>
    <s v="1-SERVICIOS  GENERALES"/>
    <s v="1.1-Administración general"/>
    <s v="1.1.02-Gestión administrativa, financiera, fiscal, económica y planificación"/>
    <s v="2.2-CONTRATACIÓN DE SERVICIOS"/>
    <s v="2.2.5-ALQUILERES Y RENTAS"/>
    <s v="99-MULTIPROVINCIAL"/>
    <s v="10-FONDO GENERAL"/>
    <s v="No Informado-"/>
    <s v="00-N/A"/>
    <s v="0000-NO APLICA"/>
    <s v="N"/>
    <n v="5467504"/>
    <n v="11814583.77"/>
    <n v="4644901.92"/>
    <n v="2381516.65"/>
  </r>
  <r>
    <x v="0"/>
    <x v="0"/>
    <x v="0"/>
    <x v="0"/>
    <s v="2.1.2.2-Bienes y servicios"/>
    <s v="2.1.2.2.1-Contratación de Bienes y Servicios"/>
    <s v="0205-MINISTERIO DE HACIENDA"/>
    <s v="0004-DIRECCION GENERAL DE CONTRATACIONES PUBLICAS"/>
    <s v="1-SERVICIOS  GENERALES"/>
    <s v="1.1-Administración general"/>
    <s v="1.1.02-Gestión administrativa, financiera, fiscal, económica y planificación"/>
    <s v="2.2-CONTRATACIÓN DE SERVICIOS"/>
    <s v="2.2.5-ALQUILERES Y RENTAS"/>
    <s v="99-MULTIPROVINCIAL"/>
    <s v="70-DONACION EXTERNA"/>
    <s v="No Informado-"/>
    <s v="00-N/A"/>
    <s v="0000-NO APLICA"/>
    <s v="N"/>
    <n v="0"/>
    <n v="1795391.11"/>
    <n v="1372197.1"/>
    <n v="1220722.1000000001"/>
  </r>
  <r>
    <x v="0"/>
    <x v="0"/>
    <x v="0"/>
    <x v="0"/>
    <s v="2.1.2.2-Bienes y servicios"/>
    <s v="2.1.2.2.1-Contratación de Bienes y Servicios"/>
    <s v="0205-MINISTERIO DE HACIENDA"/>
    <s v="0004-DIRECCION GENERAL DE CONTRATACIONES PUBLICAS"/>
    <s v="1-SERVICIOS  GENERALES"/>
    <s v="1.1-Administración general"/>
    <s v="1.1.02-Gestión administrativa, financiera, fiscal, económica y planificación"/>
    <s v="2.2-CONTRATACIÓN DE SERVICIOS"/>
    <s v="2.2.6-SEGUROS"/>
    <s v="99-MULTIPROVINCIAL"/>
    <s v="10-FONDO GENERAL"/>
    <s v="No Informado-"/>
    <s v="00-N/A"/>
    <s v="0000-NO APLICA"/>
    <s v="N"/>
    <n v="8260000"/>
    <n v="10022774.42"/>
    <n v="8082374.4500000002"/>
    <n v="6533636.1699999999"/>
  </r>
  <r>
    <x v="0"/>
    <x v="0"/>
    <x v="0"/>
    <x v="0"/>
    <s v="2.1.2.2-Bienes y servicios"/>
    <s v="2.1.2.2.1-Contratación de Bienes y Servicios"/>
    <s v="0205-MINISTERIO DE HACIENDA"/>
    <s v="0004-DIRECCION GENERAL DE CONTRATACIONES PUBLICAS"/>
    <s v="1-SERVICIOS  GENERALES"/>
    <s v="1.1-Administración general"/>
    <s v="1.1.02-Gestión administrativa, financiera, fiscal, económica y planificación"/>
    <s v="2.2-CONTRATACIÓN DE SERVICIOS"/>
    <s v="2.2.7-SERVICIOS DE CONSERVACIÓN, REPARACIONES MENORES E INSTALACIONES TEMPORALES"/>
    <s v="99-MULTIPROVINCIAL"/>
    <s v="10-FONDO GENERAL"/>
    <s v="No Informado-"/>
    <s v="00-N/A"/>
    <s v="0000-NO APLICA"/>
    <s v="N"/>
    <n v="5589800"/>
    <n v="3759332.01"/>
    <n v="1527363.48"/>
    <n v="785243.39"/>
  </r>
  <r>
    <x v="0"/>
    <x v="0"/>
    <x v="0"/>
    <x v="0"/>
    <s v="2.1.2.2-Bienes y servicios"/>
    <s v="2.1.2.2.1-Contratación de Bienes y Servicios"/>
    <s v="0205-MINISTERIO DE HACIENDA"/>
    <s v="0004-DIRECCION GENERAL DE CONTRATACIONES PUBLICAS"/>
    <s v="1-SERVICIOS  GENERALES"/>
    <s v="1.1-Administración general"/>
    <s v="1.1.02-Gestión administrativa, financiera, fiscal, económica y planificación"/>
    <s v="2.2-CONTRATACIÓN DE SERVICIOS"/>
    <s v="2.2.8-OTROS SERVICIOS NO INCLUIDOS EN CONCEPTOS ANTERIORES"/>
    <s v="99-MULTIPROVINCIAL"/>
    <s v="10-FONDO GENERAL"/>
    <s v="No Informado-"/>
    <s v="00-N/A"/>
    <s v="0000-NO APLICA"/>
    <s v="N"/>
    <n v="19458626"/>
    <n v="14269729.17"/>
    <n v="7318783.8799999999"/>
    <n v="3630644.42"/>
  </r>
  <r>
    <x v="0"/>
    <x v="0"/>
    <x v="0"/>
    <x v="0"/>
    <s v="2.1.2.2-Bienes y servicios"/>
    <s v="2.1.2.2.1-Contratación de Bienes y Servicios"/>
    <s v="0205-MINISTERIO DE HACIENDA"/>
    <s v="0004-DIRECCION GENERAL DE CONTRATACIONES PUBLICAS"/>
    <s v="1-SERVICIOS  GENERALES"/>
    <s v="1.1-Administración general"/>
    <s v="1.1.02-Gestión administrativa, financiera, fiscal, económica y planificación"/>
    <s v="2.2-CONTRATACIÓN DE SERVICIOS"/>
    <s v="2.2.8-OTROS SERVICIOS NO INCLUIDOS EN CONCEPTOS ANTERIORES"/>
    <s v="99-MULTIPROVINCIAL"/>
    <s v="70-DONACION EXTERNA"/>
    <s v="No Informado-"/>
    <s v="00-N/A"/>
    <s v="0000-NO APLICA"/>
    <s v="N"/>
    <n v="0"/>
    <n v="15966000.960000001"/>
    <n v="2401684.37"/>
    <n v="1322668"/>
  </r>
  <r>
    <x v="0"/>
    <x v="0"/>
    <x v="0"/>
    <x v="0"/>
    <s v="2.1.2.2-Bienes y servicios"/>
    <s v="2.1.2.2.1-Contratación de Bienes y Servicios"/>
    <s v="0205-MINISTERIO DE HACIENDA"/>
    <s v="0004-DIRECCION GENERAL DE CONTRATACIONES PUBLICAS"/>
    <s v="1-SERVICIOS  GENERALES"/>
    <s v="1.1-Administración general"/>
    <s v="1.1.02-Gestión administrativa, financiera, fiscal, económica y planificación"/>
    <s v="2.2-CONTRATACIÓN DE SERVICIOS"/>
    <s v="2.2.9-OTRAS CONTRATACIONES DE SERVICIOS"/>
    <s v="99-MULTIPROVINCIAL"/>
    <s v="10-FONDO GENERAL"/>
    <s v="No Informado-"/>
    <s v="00-N/A"/>
    <s v="0000-NO APLICA"/>
    <s v="N"/>
    <n v="14030138"/>
    <n v="11178049.539999999"/>
    <n v="9707143.5500000007"/>
    <n v="5864665.0700000003"/>
  </r>
  <r>
    <x v="0"/>
    <x v="0"/>
    <x v="0"/>
    <x v="0"/>
    <s v="2.1.2.2-Bienes y servicios"/>
    <s v="2.1.2.2.1-Contratación de Bienes y Servicios"/>
    <s v="0205-MINISTERIO DE HACIENDA"/>
    <s v="0004-DIRECCION GENERAL DE CONTRATACIONES PUBLICAS"/>
    <s v="1-SERVICIOS  GENERALES"/>
    <s v="1.1-Administración general"/>
    <s v="1.1.02-Gestión administrativa, financiera, fiscal, económica y planificación"/>
    <s v="2.2-CONTRATACIÓN DE SERVICIOS"/>
    <s v="2.2.9-OTRAS CONTRATACIONES DE SERVICIOS"/>
    <s v="99-MULTIPROVINCIAL"/>
    <s v="70-DONACION EXTERNA"/>
    <s v="No Informado-"/>
    <s v="00-N/A"/>
    <s v="0000-NO APLICA"/>
    <s v="N"/>
    <n v="0"/>
    <n v="3738358.89"/>
    <n v="1991016.2"/>
    <n v="941235.6"/>
  </r>
  <r>
    <x v="0"/>
    <x v="0"/>
    <x v="0"/>
    <x v="0"/>
    <s v="2.1.2.2-Bienes y servicios"/>
    <s v="2.1.2.2.1-Contratación de Bienes y Servicios"/>
    <s v="0205-MINISTERIO DE HACIENDA"/>
    <s v="0004-DIRECCION GENERAL DE CONTRATACIONES PUBLICAS"/>
    <s v="1-SERVICIOS  GENERALES"/>
    <s v="1.1-Administración general"/>
    <s v="1.1.02-Gestión administrativa, financiera, fiscal, económica y planificación"/>
    <s v="2.3-MATERIALES Y SUMINISTROS"/>
    <s v="2.3.1-ALIMENTOS Y PRODUCTOS AGROFORESTALES"/>
    <s v="99-MULTIPROVINCIAL"/>
    <s v="10-FONDO GENERAL"/>
    <s v="No Informado-"/>
    <s v="00-N/A"/>
    <s v="0000-NO APLICA"/>
    <s v="N"/>
    <n v="856000"/>
    <n v="967970"/>
    <n v="677456.27"/>
    <n v="523440.47"/>
  </r>
  <r>
    <x v="0"/>
    <x v="0"/>
    <x v="0"/>
    <x v="0"/>
    <s v="2.1.2.2-Bienes y servicios"/>
    <s v="2.1.2.2.1-Contratación de Bienes y Servicios"/>
    <s v="0205-MINISTERIO DE HACIENDA"/>
    <s v="0004-DIRECCION GENERAL DE CONTRATACIONES PUBLICAS"/>
    <s v="1-SERVICIOS  GENERALES"/>
    <s v="1.1-Administración general"/>
    <s v="1.1.02-Gestión administrativa, financiera, fiscal, económica y planificación"/>
    <s v="2.3-MATERIALES Y SUMINISTROS"/>
    <s v="2.3.2-TEXTILES Y VESTUARIOS"/>
    <s v="99-MULTIPROVINCIAL"/>
    <s v="10-FONDO GENERAL"/>
    <s v="No Informado-"/>
    <s v="00-N/A"/>
    <s v="0000-NO APLICA"/>
    <s v="N"/>
    <n v="1156298"/>
    <n v="369298"/>
    <n v="351191.6"/>
    <n v="271282"/>
  </r>
  <r>
    <x v="0"/>
    <x v="0"/>
    <x v="0"/>
    <x v="0"/>
    <s v="2.1.2.2-Bienes y servicios"/>
    <s v="2.1.2.2.1-Contratación de Bienes y Servicios"/>
    <s v="0205-MINISTERIO DE HACIENDA"/>
    <s v="0004-DIRECCION GENERAL DE CONTRATACIONES PUBLICAS"/>
    <s v="1-SERVICIOS  GENERALES"/>
    <s v="1.1-Administración general"/>
    <s v="1.1.02-Gestión administrativa, financiera, fiscal, económica y planificación"/>
    <s v="2.3-MATERIALES Y SUMINISTROS"/>
    <s v="2.3.3-PAPEL, CARTÓN E IMPRESOS"/>
    <s v="99-MULTIPROVINCIAL"/>
    <s v="10-FONDO GENERAL"/>
    <s v="No Informado-"/>
    <s v="00-N/A"/>
    <s v="0000-NO APLICA"/>
    <s v="N"/>
    <n v="2349552"/>
    <n v="1707056.31"/>
    <n v="1100841.73"/>
    <n v="373344.35"/>
  </r>
  <r>
    <x v="0"/>
    <x v="0"/>
    <x v="0"/>
    <x v="0"/>
    <s v="2.1.2.2-Bienes y servicios"/>
    <s v="2.1.2.2.1-Contratación de Bienes y Servicios"/>
    <s v="0205-MINISTERIO DE HACIENDA"/>
    <s v="0004-DIRECCION GENERAL DE CONTRATACIONES PUBLICAS"/>
    <s v="1-SERVICIOS  GENERALES"/>
    <s v="1.1-Administración general"/>
    <s v="1.1.02-Gestión administrativa, financiera, fiscal, económica y planificación"/>
    <s v="2.3-MATERIALES Y SUMINISTROS"/>
    <s v="2.3.4-PRODUCTOS FARMACÉUTICOS"/>
    <s v="99-MULTIPROVINCIAL"/>
    <s v="10-FONDO GENERAL"/>
    <s v="No Informado-"/>
    <s v="00-N/A"/>
    <s v="0000-NO APLICA"/>
    <s v="N"/>
    <n v="0"/>
    <n v="14000"/>
    <n v="12791"/>
    <n v="0"/>
  </r>
  <r>
    <x v="0"/>
    <x v="0"/>
    <x v="0"/>
    <x v="0"/>
    <s v="2.1.2.2-Bienes y servicios"/>
    <s v="2.1.2.2.1-Contratación de Bienes y Servicios"/>
    <s v="0205-MINISTERIO DE HACIENDA"/>
    <s v="0004-DIRECCION GENERAL DE CONTRATACIONES PUBLICAS"/>
    <s v="1-SERVICIOS  GENERALES"/>
    <s v="1.1-Administración general"/>
    <s v="1.1.02-Gestión administrativa, financiera, fiscal, económica y planificación"/>
    <s v="2.3-MATERIALES Y SUMINISTROS"/>
    <s v="2.3.5-CUERO, CAUCHO Y PLÁSTICO"/>
    <s v="99-MULTIPROVINCIAL"/>
    <s v="10-FONDO GENERAL"/>
    <s v="No Informado-"/>
    <s v="00-N/A"/>
    <s v="0000-NO APLICA"/>
    <s v="N"/>
    <n v="350000"/>
    <n v="0"/>
    <n v="0"/>
    <n v="0"/>
  </r>
  <r>
    <x v="0"/>
    <x v="0"/>
    <x v="0"/>
    <x v="0"/>
    <s v="2.1.2.2-Bienes y servicios"/>
    <s v="2.1.2.2.1-Contratación de Bienes y Servicios"/>
    <s v="0205-MINISTERIO DE HACIENDA"/>
    <s v="0004-DIRECCION GENERAL DE CONTRATACIONES PUBLICAS"/>
    <s v="1-SERVICIOS  GENERALES"/>
    <s v="1.1-Administración general"/>
    <s v="1.1.02-Gestión administrativa, financiera, fiscal, económica y planificación"/>
    <s v="2.3-MATERIALES Y SUMINISTROS"/>
    <s v="2.3.6-PRODUCTOS DE MINERALES, METÁLICOS Y NO METÁLICOS"/>
    <s v="99-MULTIPROVINCIAL"/>
    <s v="10-FONDO GENERAL"/>
    <s v="No Informado-"/>
    <s v="00-N/A"/>
    <s v="0000-NO APLICA"/>
    <s v="N"/>
    <n v="344728"/>
    <n v="289593"/>
    <n v="99203.77"/>
    <n v="99202.77"/>
  </r>
  <r>
    <x v="0"/>
    <x v="0"/>
    <x v="0"/>
    <x v="0"/>
    <s v="2.1.2.2-Bienes y servicios"/>
    <s v="2.1.2.2.1-Contratación de Bienes y Servicios"/>
    <s v="0205-MINISTERIO DE HACIENDA"/>
    <s v="0004-DIRECCION GENERAL DE CONTRATACIONES PUBLICAS"/>
    <s v="1-SERVICIOS  GENERALES"/>
    <s v="1.1-Administración general"/>
    <s v="1.1.02-Gestión administrativa, financiera, fiscal, económica y planificación"/>
    <s v="2.3-MATERIALES Y SUMINISTROS"/>
    <s v="2.3.7-COMBUSTIBLES, LUBRICANTES, PRODUCTOS QUÍMICOS Y CONEXOS"/>
    <s v="99-MULTIPROVINCIAL"/>
    <s v="10-FONDO GENERAL"/>
    <s v="No Informado-"/>
    <s v="00-N/A"/>
    <s v="0000-NO APLICA"/>
    <s v="N"/>
    <n v="9444075"/>
    <n v="8978861"/>
    <n v="7314815.8099999996"/>
    <n v="5213978.18"/>
  </r>
  <r>
    <x v="0"/>
    <x v="0"/>
    <x v="0"/>
    <x v="0"/>
    <s v="2.1.2.2-Bienes y servicios"/>
    <s v="2.1.2.2.1-Contratación de Bienes y Servicios"/>
    <s v="0205-MINISTERIO DE HACIENDA"/>
    <s v="0004-DIRECCION GENERAL DE CONTRATACIONES PUBLICAS"/>
    <s v="1-SERVICIOS  GENERALES"/>
    <s v="1.1-Administración general"/>
    <s v="1.1.02-Gestión administrativa, financiera, fiscal, económica y planificación"/>
    <s v="2.3-MATERIALES Y SUMINISTROS"/>
    <s v="2.3.9-PRODUCTOS Y ÚTILES VARIOS"/>
    <s v="99-MULTIPROVINCIAL"/>
    <s v="10-FONDO GENERAL"/>
    <s v="No Informado-"/>
    <s v="00-N/A"/>
    <s v="0000-NO APLICA"/>
    <s v="N"/>
    <n v="6478671"/>
    <n v="5205566.28"/>
    <n v="3691767.97"/>
    <n v="2700751.83"/>
  </r>
  <r>
    <x v="0"/>
    <x v="0"/>
    <x v="0"/>
    <x v="0"/>
    <s v="2.1.2.2-Bienes y servicios"/>
    <s v="2.1.2.2.1-Contratación de Bienes y Servicios"/>
    <s v="0205-MINISTERIO DE HACIENDA"/>
    <s v="0004-DIRECCION GENERAL DE CONTRATACIONES PUBLICAS"/>
    <s v="1-SERVICIOS  GENERALES"/>
    <s v="1.1-Administración general"/>
    <s v="1.1.02-Gestión administrativa, financiera, fiscal, económica y planificación"/>
    <s v="2.3-MATERIALES Y SUMINISTROS"/>
    <s v="2.3.9-PRODUCTOS Y ÚTILES VARIOS"/>
    <s v="99-MULTIPROVINCIAL"/>
    <s v="70-DONACION EXTERNA"/>
    <s v="No Informado-"/>
    <s v="00-N/A"/>
    <s v="0000-NO APLICA"/>
    <s v="N"/>
    <n v="0"/>
    <n v="665000"/>
    <n v="178681.72"/>
    <n v="3831.28"/>
  </r>
  <r>
    <x v="0"/>
    <x v="0"/>
    <x v="0"/>
    <x v="0"/>
    <s v="2.1.2.2-Bienes y servicios"/>
    <s v="2.1.2.2.1-Contratación de Bienes y Servicios"/>
    <s v="0205-MINISTERIO DE HACIENDA"/>
    <s v="0004-DIRECCION GENERAL DE CONTRATACIONES PUBLICAS"/>
    <s v="1-SERVICIOS  GENERALES"/>
    <s v="1.1-Administración general"/>
    <s v="1.1.05-Gestión de la administración general para transversalizar el enfoque de género"/>
    <s v="2.2-CONTRATACIÓN DE SERVICIOS"/>
    <s v="2.2.2-PUBLICIDAD, IMPRESIÓN Y ENCUADERNACIÓN"/>
    <s v="99-MULTIPROVINCIAL"/>
    <s v="10-FONDO GENERAL"/>
    <s v="No Informado-"/>
    <s v="00-N/A"/>
    <s v="0000-NO APLICA"/>
    <s v="N"/>
    <n v="30000"/>
    <n v="30000"/>
    <n v="0"/>
    <n v="0"/>
  </r>
  <r>
    <x v="0"/>
    <x v="0"/>
    <x v="0"/>
    <x v="0"/>
    <s v="2.1.2.2-Bienes y servicios"/>
    <s v="2.1.2.2.1-Contratación de Bienes y Servicios"/>
    <s v="0205-MINISTERIO DE HACIENDA"/>
    <s v="0004-DIRECCION GENERAL DE CONTRATACIONES PUBLICAS"/>
    <s v="1-SERVICIOS  GENERALES"/>
    <s v="1.1-Administración general"/>
    <s v="1.1.05-Gestión de la administración general para transversalizar el enfoque de género"/>
    <s v="2.2-CONTRATACIÓN DE SERVICIOS"/>
    <s v="2.2.8-OTROS SERVICIOS NO INCLUIDOS EN CONCEPTOS ANTERIORES"/>
    <s v="99-MULTIPROVINCIAL"/>
    <s v="10-FONDO GENERAL"/>
    <s v="No Informado-"/>
    <s v="00-N/A"/>
    <s v="0000-NO APLICA"/>
    <s v="N"/>
    <n v="870000"/>
    <n v="450000"/>
    <n v="0"/>
    <n v="0"/>
  </r>
  <r>
    <x v="0"/>
    <x v="0"/>
    <x v="0"/>
    <x v="0"/>
    <s v="2.1.2.2-Bienes y servicios"/>
    <s v="2.1.2.2.1-Contratación de Bienes y Servicios"/>
    <s v="0205-MINISTERIO DE HACIENDA"/>
    <s v="0004-DIRECCION GENERAL DE CONTRATACIONES PUBLICAS"/>
    <s v="1-SERVICIOS  GENERALES"/>
    <s v="1.1-Administración general"/>
    <s v="1.1.05-Gestión de la administración general para transversalizar el enfoque de género"/>
    <s v="2.2-CONTRATACIÓN DE SERVICIOS"/>
    <s v="2.2.9-OTRAS CONTRATACIONES DE SERVICIOS"/>
    <s v="99-MULTIPROVINCIAL"/>
    <s v="10-FONDO GENERAL"/>
    <s v="No Informado-"/>
    <s v="00-N/A"/>
    <s v="0000-NO APLICA"/>
    <s v="N"/>
    <n v="99438"/>
    <n v="91312.5"/>
    <n v="0"/>
    <n v="0"/>
  </r>
  <r>
    <x v="0"/>
    <x v="0"/>
    <x v="0"/>
    <x v="0"/>
    <s v="2.1.2.2-Bienes y servicios"/>
    <s v="2.1.2.2.1-Contratación de Bienes y Servicios"/>
    <s v="0205-MINISTERIO DE HACIENDA"/>
    <s v="0004-DIRECCION GENERAL DE CONTRATACIONES PUBLICAS"/>
    <s v="2-SERVICIOS ECONÓMICOS"/>
    <s v="2.1-Asuntos económicos, comerciales y laborales"/>
    <s v="2.1.03-Asuntos laborales para fortalecer la autonomía económica de las mujeres"/>
    <s v="2.2-CONTRATACIÓN DE SERVICIOS"/>
    <s v="2.2.9-OTRAS CONTRATACIONES DE SERVICIOS"/>
    <s v="99-MULTIPROVINCIAL"/>
    <s v="10-FONDO GENERAL"/>
    <s v="No Informado-"/>
    <s v="00-N/A"/>
    <s v="0000-NO APLICA"/>
    <s v="N"/>
    <n v="200000"/>
    <n v="200000"/>
    <n v="0"/>
    <n v="0"/>
  </r>
  <r>
    <x v="0"/>
    <x v="0"/>
    <x v="0"/>
    <x v="0"/>
    <s v="2.1.2.2-Bienes y servicios"/>
    <s v="2.1.2.2.1-Contratación de Bienes y Servicios"/>
    <s v="0205-MINISTERIO DE HACIENDA"/>
    <s v="0005-DIRECCION GENERAL DE POLITICA Y LEGISLACION TRIBUTARIA"/>
    <s v="1-SERVICIOS  GENERALES"/>
    <s v="1.1-Administración general"/>
    <s v="1.1.02-Gestión administrativa, financiera, fiscal, económica y planificación"/>
    <s v="2.2-CONTRATACIÓN DE SERVICIOS"/>
    <s v="2.2.1-SERVICIOS BÁSICOS"/>
    <s v="01-DISTRITO NACIONAL"/>
    <s v="10-FONDO GENERAL"/>
    <s v="No Informado-"/>
    <s v="00-N/A"/>
    <s v="0000-NO APLICA"/>
    <s v="N"/>
    <n v="500000"/>
    <n v="500000"/>
    <n v="0"/>
    <n v="0"/>
  </r>
  <r>
    <x v="0"/>
    <x v="0"/>
    <x v="0"/>
    <x v="0"/>
    <s v="2.1.2.2-Bienes y servicios"/>
    <s v="2.1.2.2.1-Contratación de Bienes y Servicios"/>
    <s v="0205-MINISTERIO DE HACIENDA"/>
    <s v="0005-DIRECCION GENERAL DE POLITICA Y LEGISLACION TRIBUTARIA"/>
    <s v="1-SERVICIOS  GENERALES"/>
    <s v="1.1-Administración general"/>
    <s v="1.1.02-Gestión administrativa, financiera, fiscal, económica y planificación"/>
    <s v="2.2-CONTRATACIÓN DE SERVICIOS"/>
    <s v="2.2.2-PUBLICIDAD, IMPRESIÓN Y ENCUADERNACIÓN"/>
    <s v="01-DISTRITO NACIONAL"/>
    <s v="10-FONDO GENERAL"/>
    <s v="No Informado-"/>
    <s v="00-N/A"/>
    <s v="0000-NO APLICA"/>
    <s v="N"/>
    <n v="500000"/>
    <n v="500000"/>
    <n v="85550"/>
    <n v="0"/>
  </r>
  <r>
    <x v="0"/>
    <x v="0"/>
    <x v="0"/>
    <x v="0"/>
    <s v="2.1.2.2-Bienes y servicios"/>
    <s v="2.1.2.2.1-Contratación de Bienes y Servicios"/>
    <s v="0205-MINISTERIO DE HACIENDA"/>
    <s v="0005-DIRECCION GENERAL DE POLITICA Y LEGISLACION TRIBUTARIA"/>
    <s v="1-SERVICIOS  GENERALES"/>
    <s v="1.1-Administración general"/>
    <s v="1.1.02-Gestión administrativa, financiera, fiscal, económica y planificación"/>
    <s v="2.2-CONTRATACIÓN DE SERVICIOS"/>
    <s v="2.2.3-VIÁTICOS"/>
    <s v="01-DISTRITO NACIONAL"/>
    <s v="10-FONDO GENERAL"/>
    <s v="No Informado-"/>
    <s v="00-N/A"/>
    <s v="0000-NO APLICA"/>
    <s v="N"/>
    <n v="1500000"/>
    <n v="1500000"/>
    <n v="1083641.3700000001"/>
    <n v="1083641.3700000001"/>
  </r>
  <r>
    <x v="0"/>
    <x v="0"/>
    <x v="0"/>
    <x v="0"/>
    <s v="2.1.2.2-Bienes y servicios"/>
    <s v="2.1.2.2.1-Contratación de Bienes y Servicios"/>
    <s v="0205-MINISTERIO DE HACIENDA"/>
    <s v="0005-DIRECCION GENERAL DE POLITICA Y LEGISLACION TRIBUTARIA"/>
    <s v="1-SERVICIOS  GENERALES"/>
    <s v="1.1-Administración general"/>
    <s v="1.1.02-Gestión administrativa, financiera, fiscal, económica y planificación"/>
    <s v="2.2-CONTRATACIÓN DE SERVICIOS"/>
    <s v="2.2.4-TRANSPORTE Y ALMACENAJE"/>
    <s v="01-DISTRITO NACIONAL"/>
    <s v="10-FONDO GENERAL"/>
    <s v="No Informado-"/>
    <s v="00-N/A"/>
    <s v="0000-NO APLICA"/>
    <s v="N"/>
    <n v="500000"/>
    <n v="500000"/>
    <n v="221960.83"/>
    <n v="221960.83"/>
  </r>
  <r>
    <x v="0"/>
    <x v="0"/>
    <x v="0"/>
    <x v="0"/>
    <s v="2.1.2.2-Bienes y servicios"/>
    <s v="2.1.2.2.1-Contratación de Bienes y Servicios"/>
    <s v="0205-MINISTERIO DE HACIENDA"/>
    <s v="0005-DIRECCION GENERAL DE POLITICA Y LEGISLACION TRIBUTARIA"/>
    <s v="1-SERVICIOS  GENERALES"/>
    <s v="1.1-Administración general"/>
    <s v="1.1.02-Gestión administrativa, financiera, fiscal, económica y planificación"/>
    <s v="2.2-CONTRATACIÓN DE SERVICIOS"/>
    <s v="2.2.5-ALQUILERES Y RENTAS"/>
    <s v="01-DISTRITO NACIONAL"/>
    <s v="10-FONDO GENERAL"/>
    <s v="No Informado-"/>
    <s v="00-N/A"/>
    <s v="0000-NO APLICA"/>
    <s v="N"/>
    <n v="4000000"/>
    <n v="2300000"/>
    <n v="1060304"/>
    <n v="1060304"/>
  </r>
  <r>
    <x v="0"/>
    <x v="0"/>
    <x v="0"/>
    <x v="0"/>
    <s v="2.1.2.2-Bienes y servicios"/>
    <s v="2.1.2.2.1-Contratación de Bienes y Servicios"/>
    <s v="0205-MINISTERIO DE HACIENDA"/>
    <s v="0005-DIRECCION GENERAL DE POLITICA Y LEGISLACION TRIBUTARIA"/>
    <s v="1-SERVICIOS  GENERALES"/>
    <s v="1.1-Administración general"/>
    <s v="1.1.02-Gestión administrativa, financiera, fiscal, económica y planificación"/>
    <s v="2.2-CONTRATACIÓN DE SERVICIOS"/>
    <s v="2.2.6-SEGUROS"/>
    <s v="01-DISTRITO NACIONAL"/>
    <s v="10-FONDO GENERAL"/>
    <s v="No Informado-"/>
    <s v="00-N/A"/>
    <s v="0000-NO APLICA"/>
    <s v="N"/>
    <n v="2800000"/>
    <n v="2800000"/>
    <n v="1311812.8400000001"/>
    <n v="664141.35"/>
  </r>
  <r>
    <x v="0"/>
    <x v="0"/>
    <x v="0"/>
    <x v="0"/>
    <s v="2.1.2.2-Bienes y servicios"/>
    <s v="2.1.2.2.1-Contratación de Bienes y Servicios"/>
    <s v="0205-MINISTERIO DE HACIENDA"/>
    <s v="0005-DIRECCION GENERAL DE POLITICA Y LEGISLACION TRIBUTARIA"/>
    <s v="1-SERVICIOS  GENERALES"/>
    <s v="1.1-Administración general"/>
    <s v="1.1.02-Gestión administrativa, financiera, fiscal, económica y planificación"/>
    <s v="2.2-CONTRATACIÓN DE SERVICIOS"/>
    <s v="2.2.7-SERVICIOS DE CONSERVACIÓN, REPARACIONES MENORES E INSTALACIONES TEMPORALES"/>
    <s v="01-DISTRITO NACIONAL"/>
    <s v="10-FONDO GENERAL"/>
    <s v="No Informado-"/>
    <s v="00-N/A"/>
    <s v="0000-NO APLICA"/>
    <s v="N"/>
    <n v="1000000"/>
    <n v="1000000"/>
    <n v="0"/>
    <n v="0"/>
  </r>
  <r>
    <x v="0"/>
    <x v="0"/>
    <x v="0"/>
    <x v="0"/>
    <s v="2.1.2.2-Bienes y servicios"/>
    <s v="2.1.2.2.1-Contratación de Bienes y Servicios"/>
    <s v="0205-MINISTERIO DE HACIENDA"/>
    <s v="0005-DIRECCION GENERAL DE POLITICA Y LEGISLACION TRIBUTARIA"/>
    <s v="1-SERVICIOS  GENERALES"/>
    <s v="1.1-Administración general"/>
    <s v="1.1.02-Gestión administrativa, financiera, fiscal, económica y planificación"/>
    <s v="2.2-CONTRATACIÓN DE SERVICIOS"/>
    <s v="2.2.8-OTROS SERVICIOS NO INCLUIDOS EN CONCEPTOS ANTERIORES"/>
    <s v="01-DISTRITO NACIONAL"/>
    <s v="10-FONDO GENERAL"/>
    <s v="No Informado-"/>
    <s v="00-N/A"/>
    <s v="0000-NO APLICA"/>
    <s v="N"/>
    <n v="8700000"/>
    <n v="3176000"/>
    <n v="205000"/>
    <n v="0"/>
  </r>
  <r>
    <x v="0"/>
    <x v="0"/>
    <x v="0"/>
    <x v="0"/>
    <s v="2.1.2.2-Bienes y servicios"/>
    <s v="2.1.2.2.1-Contratación de Bienes y Servicios"/>
    <s v="0205-MINISTERIO DE HACIENDA"/>
    <s v="0005-DIRECCION GENERAL DE POLITICA Y LEGISLACION TRIBUTARIA"/>
    <s v="1-SERVICIOS  GENERALES"/>
    <s v="1.1-Administración general"/>
    <s v="1.1.02-Gestión administrativa, financiera, fiscal, económica y planificación"/>
    <s v="2.2-CONTRATACIÓN DE SERVICIOS"/>
    <s v="2.2.8-OTROS SERVICIOS NO INCLUIDOS EN CONCEPTOS ANTERIORES"/>
    <s v="01-DISTRITO NACIONAL"/>
    <s v="70-DONACION EXTERNA"/>
    <s v="No Informado-"/>
    <s v="00-N/A"/>
    <s v="0000-NO APLICA"/>
    <s v="N"/>
    <n v="0"/>
    <n v="10707556.619999999"/>
    <n v="0"/>
    <n v="0"/>
  </r>
  <r>
    <x v="0"/>
    <x v="0"/>
    <x v="0"/>
    <x v="0"/>
    <s v="2.1.2.2-Bienes y servicios"/>
    <s v="2.1.2.2.1-Contratación de Bienes y Servicios"/>
    <s v="0205-MINISTERIO DE HACIENDA"/>
    <s v="0005-DIRECCION GENERAL DE POLITICA Y LEGISLACION TRIBUTARIA"/>
    <s v="1-SERVICIOS  GENERALES"/>
    <s v="1.1-Administración general"/>
    <s v="1.1.02-Gestión administrativa, financiera, fiscal, económica y planificación"/>
    <s v="2.2-CONTRATACIÓN DE SERVICIOS"/>
    <s v="2.2.9-OTRAS CONTRATACIONES DE SERVICIOS"/>
    <s v="01-DISTRITO NACIONAL"/>
    <s v="10-FONDO GENERAL"/>
    <s v="No Informado-"/>
    <s v="00-N/A"/>
    <s v="0000-NO APLICA"/>
    <s v="N"/>
    <n v="500000"/>
    <n v="500000"/>
    <n v="0"/>
    <n v="0"/>
  </r>
  <r>
    <x v="0"/>
    <x v="0"/>
    <x v="0"/>
    <x v="0"/>
    <s v="2.1.2.2-Bienes y servicios"/>
    <s v="2.1.2.2.1-Contratación de Bienes y Servicios"/>
    <s v="0205-MINISTERIO DE HACIENDA"/>
    <s v="0005-DIRECCION GENERAL DE POLITICA Y LEGISLACION TRIBUTARIA"/>
    <s v="1-SERVICIOS  GENERALES"/>
    <s v="1.1-Administración general"/>
    <s v="1.1.02-Gestión administrativa, financiera, fiscal, económica y planificación"/>
    <s v="2.3-MATERIALES Y SUMINISTROS"/>
    <s v="2.3.1-ALIMENTOS Y PRODUCTOS AGROFORESTALES"/>
    <s v="01-DISTRITO NACIONAL"/>
    <s v="10-FONDO GENERAL"/>
    <s v="No Informado-"/>
    <s v="00-N/A"/>
    <s v="0000-NO APLICA"/>
    <s v="N"/>
    <n v="2250000"/>
    <n v="2250000"/>
    <n v="1246148.49"/>
    <n v="820454.49"/>
  </r>
  <r>
    <x v="0"/>
    <x v="0"/>
    <x v="0"/>
    <x v="0"/>
    <s v="2.1.2.2-Bienes y servicios"/>
    <s v="2.1.2.2.1-Contratación de Bienes y Servicios"/>
    <s v="0205-MINISTERIO DE HACIENDA"/>
    <s v="0005-DIRECCION GENERAL DE POLITICA Y LEGISLACION TRIBUTARIA"/>
    <s v="1-SERVICIOS  GENERALES"/>
    <s v="1.1-Administración general"/>
    <s v="1.1.02-Gestión administrativa, financiera, fiscal, económica y planificación"/>
    <s v="2.3-MATERIALES Y SUMINISTROS"/>
    <s v="2.3.2-TEXTILES Y VESTUARIOS"/>
    <s v="01-DISTRITO NACIONAL"/>
    <s v="10-FONDO GENERAL"/>
    <s v="No Informado-"/>
    <s v="00-N/A"/>
    <s v="0000-NO APLICA"/>
    <s v="N"/>
    <n v="250000"/>
    <n v="950000"/>
    <n v="13275"/>
    <n v="13275"/>
  </r>
  <r>
    <x v="0"/>
    <x v="0"/>
    <x v="0"/>
    <x v="0"/>
    <s v="2.1.2.2-Bienes y servicios"/>
    <s v="2.1.2.2.1-Contratación de Bienes y Servicios"/>
    <s v="0205-MINISTERIO DE HACIENDA"/>
    <s v="0005-DIRECCION GENERAL DE POLITICA Y LEGISLACION TRIBUTARIA"/>
    <s v="1-SERVICIOS  GENERALES"/>
    <s v="1.1-Administración general"/>
    <s v="1.1.02-Gestión administrativa, financiera, fiscal, económica y planificación"/>
    <s v="2.3-MATERIALES Y SUMINISTROS"/>
    <s v="2.3.3-PAPEL, CARTÓN E IMPRESOS"/>
    <s v="01-DISTRITO NACIONAL"/>
    <s v="10-FONDO GENERAL"/>
    <s v="No Informado-"/>
    <s v="00-N/A"/>
    <s v="0000-NO APLICA"/>
    <s v="N"/>
    <n v="1500000"/>
    <n v="1500000"/>
    <n v="392615.5"/>
    <n v="392615.5"/>
  </r>
  <r>
    <x v="0"/>
    <x v="0"/>
    <x v="0"/>
    <x v="0"/>
    <s v="2.1.2.2-Bienes y servicios"/>
    <s v="2.1.2.2.1-Contratación de Bienes y Servicios"/>
    <s v="0205-MINISTERIO DE HACIENDA"/>
    <s v="0005-DIRECCION GENERAL DE POLITICA Y LEGISLACION TRIBUTARIA"/>
    <s v="1-SERVICIOS  GENERALES"/>
    <s v="1.1-Administración general"/>
    <s v="1.1.02-Gestión administrativa, financiera, fiscal, económica y planificación"/>
    <s v="2.3-MATERIALES Y SUMINISTROS"/>
    <s v="2.3.4-PRODUCTOS FARMACÉUTICOS"/>
    <s v="01-DISTRITO NACIONAL"/>
    <s v="10-FONDO GENERAL"/>
    <s v="No Informado-"/>
    <s v="00-N/A"/>
    <s v="0000-NO APLICA"/>
    <s v="N"/>
    <n v="500000"/>
    <n v="100000"/>
    <n v="0"/>
    <n v="0"/>
  </r>
  <r>
    <x v="0"/>
    <x v="0"/>
    <x v="0"/>
    <x v="0"/>
    <s v="2.1.2.2-Bienes y servicios"/>
    <s v="2.1.2.2.1-Contratación de Bienes y Servicios"/>
    <s v="0205-MINISTERIO DE HACIENDA"/>
    <s v="0005-DIRECCION GENERAL DE POLITICA Y LEGISLACION TRIBUTARIA"/>
    <s v="1-SERVICIOS  GENERALES"/>
    <s v="1.1-Administración general"/>
    <s v="1.1.02-Gestión administrativa, financiera, fiscal, económica y planificación"/>
    <s v="2.3-MATERIALES Y SUMINISTROS"/>
    <s v="2.3.5-CUERO, CAUCHO Y PLÁSTICO"/>
    <s v="01-DISTRITO NACIONAL"/>
    <s v="10-FONDO GENERAL"/>
    <s v="No Informado-"/>
    <s v="00-N/A"/>
    <s v="0000-NO APLICA"/>
    <s v="N"/>
    <n v="250000"/>
    <n v="50000"/>
    <n v="0"/>
    <n v="0"/>
  </r>
  <r>
    <x v="0"/>
    <x v="0"/>
    <x v="0"/>
    <x v="0"/>
    <s v="2.1.2.2-Bienes y servicios"/>
    <s v="2.1.2.2.1-Contratación de Bienes y Servicios"/>
    <s v="0205-MINISTERIO DE HACIENDA"/>
    <s v="0005-DIRECCION GENERAL DE POLITICA Y LEGISLACION TRIBUTARIA"/>
    <s v="1-SERVICIOS  GENERALES"/>
    <s v="1.1-Administración general"/>
    <s v="1.1.02-Gestión administrativa, financiera, fiscal, económica y planificación"/>
    <s v="2.3-MATERIALES Y SUMINISTROS"/>
    <s v="2.3.6-PRODUCTOS DE MINERALES, METÁLICOS Y NO METÁLICOS"/>
    <s v="01-DISTRITO NACIONAL"/>
    <s v="10-FONDO GENERAL"/>
    <s v="No Informado-"/>
    <s v="00-N/A"/>
    <s v="0000-NO APLICA"/>
    <s v="N"/>
    <n v="250000"/>
    <n v="150000"/>
    <n v="0"/>
    <n v="0"/>
  </r>
  <r>
    <x v="0"/>
    <x v="0"/>
    <x v="0"/>
    <x v="0"/>
    <s v="2.1.2.2-Bienes y servicios"/>
    <s v="2.1.2.2.1-Contratación de Bienes y Servicios"/>
    <s v="0205-MINISTERIO DE HACIENDA"/>
    <s v="0005-DIRECCION GENERAL DE POLITICA Y LEGISLACION TRIBUTARIA"/>
    <s v="1-SERVICIOS  GENERALES"/>
    <s v="1.1-Administración general"/>
    <s v="1.1.02-Gestión administrativa, financiera, fiscal, económica y planificación"/>
    <s v="2.3-MATERIALES Y SUMINISTROS"/>
    <s v="2.3.7-COMBUSTIBLES, LUBRICANTES, PRODUCTOS QUÍMICOS Y CONEXOS"/>
    <s v="01-DISTRITO NACIONAL"/>
    <s v="10-FONDO GENERAL"/>
    <s v="No Informado-"/>
    <s v="00-N/A"/>
    <s v="0000-NO APLICA"/>
    <s v="N"/>
    <n v="3000404"/>
    <n v="3000404"/>
    <n v="2145000"/>
    <n v="1510100"/>
  </r>
  <r>
    <x v="0"/>
    <x v="0"/>
    <x v="0"/>
    <x v="0"/>
    <s v="2.1.2.2-Bienes y servicios"/>
    <s v="2.1.2.2.1-Contratación de Bienes y Servicios"/>
    <s v="0205-MINISTERIO DE HACIENDA"/>
    <s v="0005-DIRECCION GENERAL DE POLITICA Y LEGISLACION TRIBUTARIA"/>
    <s v="1-SERVICIOS  GENERALES"/>
    <s v="1.1-Administración general"/>
    <s v="1.1.02-Gestión administrativa, financiera, fiscal, económica y planificación"/>
    <s v="2.3-MATERIALES Y SUMINISTROS"/>
    <s v="2.3.9-PRODUCTOS Y ÚTILES VARIOS"/>
    <s v="01-DISTRITO NACIONAL"/>
    <s v="10-FONDO GENERAL"/>
    <s v="No Informado-"/>
    <s v="00-N/A"/>
    <s v="0000-NO APLICA"/>
    <s v="N"/>
    <n v="3550000"/>
    <n v="2050000"/>
    <n v="665568.32999999996"/>
    <n v="658960.32999999996"/>
  </r>
  <r>
    <x v="0"/>
    <x v="0"/>
    <x v="0"/>
    <x v="0"/>
    <s v="2.1.2.2-Bienes y servicios"/>
    <s v="2.1.2.2.1-Contratación de Bienes y Servicios"/>
    <s v="0205-MINISTERIO DE HACIENDA"/>
    <s v="0006-CENTRO DE CAPACITACIÓN EN POLITICA Y GESTION FISCAL"/>
    <s v="1-SERVICIOS  GENERALES"/>
    <s v="1.1-Administración general"/>
    <s v="1.1.02-Gestión administrativa, financiera, fiscal, económica y planificación"/>
    <s v="2.2-CONTRATACIÓN DE SERVICIOS"/>
    <s v="2.2.1-SERVICIOS BÁSICOS"/>
    <s v="01-DISTRITO NACIONAL"/>
    <s v="10-FONDO GENERAL"/>
    <s v="No Informado-"/>
    <s v="00-N/A"/>
    <s v="0000-NO APLICA"/>
    <s v="N"/>
    <n v="4221118"/>
    <n v="7107528"/>
    <n v="6263817.21"/>
    <n v="6263817.21"/>
  </r>
  <r>
    <x v="0"/>
    <x v="0"/>
    <x v="0"/>
    <x v="0"/>
    <s v="2.1.2.2-Bienes y servicios"/>
    <s v="2.1.2.2.1-Contratación de Bienes y Servicios"/>
    <s v="0205-MINISTERIO DE HACIENDA"/>
    <s v="0006-CENTRO DE CAPACITACIÓN EN POLITICA Y GESTION FISCAL"/>
    <s v="1-SERVICIOS  GENERALES"/>
    <s v="1.1-Administración general"/>
    <s v="1.1.02-Gestión administrativa, financiera, fiscal, económica y planificación"/>
    <s v="2.2-CONTRATACIÓN DE SERVICIOS"/>
    <s v="2.2.2-PUBLICIDAD, IMPRESIÓN Y ENCUADERNACIÓN"/>
    <s v="01-DISTRITO NACIONAL"/>
    <s v="10-FONDO GENERAL"/>
    <s v="No Informado-"/>
    <s v="00-N/A"/>
    <s v="0000-NO APLICA"/>
    <s v="N"/>
    <n v="420000"/>
    <n v="320000"/>
    <n v="10195.200000000001"/>
    <n v="10195.200000000001"/>
  </r>
  <r>
    <x v="0"/>
    <x v="0"/>
    <x v="0"/>
    <x v="0"/>
    <s v="2.1.2.2-Bienes y servicios"/>
    <s v="2.1.2.2.1-Contratación de Bienes y Servicios"/>
    <s v="0205-MINISTERIO DE HACIENDA"/>
    <s v="0006-CENTRO DE CAPACITACIÓN EN POLITICA Y GESTION FISCAL"/>
    <s v="1-SERVICIOS  GENERALES"/>
    <s v="1.1-Administración general"/>
    <s v="1.1.02-Gestión administrativa, financiera, fiscal, económica y planificación"/>
    <s v="2.2-CONTRATACIÓN DE SERVICIOS"/>
    <s v="2.2.2-PUBLICIDAD, IMPRESIÓN Y ENCUADERNACIÓN"/>
    <s v="01-DISTRITO NACIONAL"/>
    <s v="20-FONDOS CON DESTINO ESPECÍFICO"/>
    <s v="No Informado-"/>
    <s v="00-N/A"/>
    <s v="0000-NO APLICA"/>
    <s v="N"/>
    <n v="0"/>
    <n v="1773350"/>
    <n v="336300"/>
    <n v="0"/>
  </r>
  <r>
    <x v="0"/>
    <x v="0"/>
    <x v="0"/>
    <x v="0"/>
    <s v="2.1.2.2-Bienes y servicios"/>
    <s v="2.1.2.2.1-Contratación de Bienes y Servicios"/>
    <s v="0205-MINISTERIO DE HACIENDA"/>
    <s v="0006-CENTRO DE CAPACITACIÓN EN POLITICA Y GESTION FISCAL"/>
    <s v="1-SERVICIOS  GENERALES"/>
    <s v="1.1-Administración general"/>
    <s v="1.1.02-Gestión administrativa, financiera, fiscal, económica y planificación"/>
    <s v="2.2-CONTRATACIÓN DE SERVICIOS"/>
    <s v="2.2.2-PUBLICIDAD, IMPRESIÓN Y ENCUADERNACIÓN"/>
    <s v="01-DISTRITO NACIONAL"/>
    <s v="70-DONACION EXTERNA"/>
    <s v="No Informado-"/>
    <s v="00-N/A"/>
    <s v="0000-NO APLICA"/>
    <s v="N"/>
    <n v="0"/>
    <n v="150000"/>
    <n v="0"/>
    <n v="0"/>
  </r>
  <r>
    <x v="0"/>
    <x v="0"/>
    <x v="0"/>
    <x v="0"/>
    <s v="2.1.2.2-Bienes y servicios"/>
    <s v="2.1.2.2.1-Contratación de Bienes y Servicios"/>
    <s v="0205-MINISTERIO DE HACIENDA"/>
    <s v="0006-CENTRO DE CAPACITACIÓN EN POLITICA Y GESTION FISCAL"/>
    <s v="1-SERVICIOS  GENERALES"/>
    <s v="1.1-Administración general"/>
    <s v="1.1.02-Gestión administrativa, financiera, fiscal, económica y planificación"/>
    <s v="2.2-CONTRATACIÓN DE SERVICIOS"/>
    <s v="2.2.4-TRANSPORTE Y ALMACENAJE"/>
    <s v="01-DISTRITO NACIONAL"/>
    <s v="10-FONDO GENERAL"/>
    <s v="No Informado-"/>
    <s v="00-N/A"/>
    <s v="0000-NO APLICA"/>
    <s v="N"/>
    <n v="0"/>
    <n v="4000"/>
    <n v="0"/>
    <n v="0"/>
  </r>
  <r>
    <x v="0"/>
    <x v="0"/>
    <x v="0"/>
    <x v="0"/>
    <s v="2.1.2.2-Bienes y servicios"/>
    <s v="2.1.2.2.1-Contratación de Bienes y Servicios"/>
    <s v="0205-MINISTERIO DE HACIENDA"/>
    <s v="0006-CENTRO DE CAPACITACIÓN EN POLITICA Y GESTION FISCAL"/>
    <s v="1-SERVICIOS  GENERALES"/>
    <s v="1.1-Administración general"/>
    <s v="1.1.02-Gestión administrativa, financiera, fiscal, económica y planificación"/>
    <s v="2.2-CONTRATACIÓN DE SERVICIOS"/>
    <s v="2.2.5-ALQUILERES Y RENTAS"/>
    <s v="01-DISTRITO NACIONAL"/>
    <s v="10-FONDO GENERAL"/>
    <s v="No Informado-"/>
    <s v="00-N/A"/>
    <s v="0000-NO APLICA"/>
    <s v="N"/>
    <n v="4746591"/>
    <n v="2479253"/>
    <n v="1100000.06"/>
    <n v="0"/>
  </r>
  <r>
    <x v="0"/>
    <x v="0"/>
    <x v="0"/>
    <x v="0"/>
    <s v="2.1.2.2-Bienes y servicios"/>
    <s v="2.1.2.2.1-Contratación de Bienes y Servicios"/>
    <s v="0205-MINISTERIO DE HACIENDA"/>
    <s v="0006-CENTRO DE CAPACITACIÓN EN POLITICA Y GESTION FISCAL"/>
    <s v="1-SERVICIOS  GENERALES"/>
    <s v="1.1-Administración general"/>
    <s v="1.1.02-Gestión administrativa, financiera, fiscal, económica y planificación"/>
    <s v="2.2-CONTRATACIÓN DE SERVICIOS"/>
    <s v="2.2.6-SEGUROS"/>
    <s v="01-DISTRITO NACIONAL"/>
    <s v="10-FONDO GENERAL"/>
    <s v="No Informado-"/>
    <s v="00-N/A"/>
    <s v="0000-NO APLICA"/>
    <s v="N"/>
    <n v="774263"/>
    <n v="719263"/>
    <n v="505683.79"/>
    <n v="505683.79"/>
  </r>
  <r>
    <x v="0"/>
    <x v="0"/>
    <x v="0"/>
    <x v="0"/>
    <s v="2.1.2.2-Bienes y servicios"/>
    <s v="2.1.2.2.1-Contratación de Bienes y Servicios"/>
    <s v="0205-MINISTERIO DE HACIENDA"/>
    <s v="0006-CENTRO DE CAPACITACIÓN EN POLITICA Y GESTION FISCAL"/>
    <s v="1-SERVICIOS  GENERALES"/>
    <s v="1.1-Administración general"/>
    <s v="1.1.02-Gestión administrativa, financiera, fiscal, económica y planificación"/>
    <s v="2.2-CONTRATACIÓN DE SERVICIOS"/>
    <s v="2.2.7-SERVICIOS DE CONSERVACIÓN, REPARACIONES MENORES E INSTALACIONES TEMPORALES"/>
    <s v="01-DISTRITO NACIONAL"/>
    <s v="10-FONDO GENERAL"/>
    <s v="No Informado-"/>
    <s v="00-N/A"/>
    <s v="0000-NO APLICA"/>
    <s v="N"/>
    <n v="2693100"/>
    <n v="3384028"/>
    <n v="593831.78"/>
    <n v="507613.15"/>
  </r>
  <r>
    <x v="0"/>
    <x v="0"/>
    <x v="0"/>
    <x v="0"/>
    <s v="2.1.2.2-Bienes y servicios"/>
    <s v="2.1.2.2.1-Contratación de Bienes y Servicios"/>
    <s v="0205-MINISTERIO DE HACIENDA"/>
    <s v="0006-CENTRO DE CAPACITACIÓN EN POLITICA Y GESTION FISCAL"/>
    <s v="1-SERVICIOS  GENERALES"/>
    <s v="1.1-Administración general"/>
    <s v="1.1.02-Gestión administrativa, financiera, fiscal, económica y planificación"/>
    <s v="2.2-CONTRATACIÓN DE SERVICIOS"/>
    <s v="2.2.8-OTROS SERVICIOS NO INCLUIDOS EN CONCEPTOS ANTERIORES"/>
    <s v="01-DISTRITO NACIONAL"/>
    <s v="10-FONDO GENERAL"/>
    <s v="No Informado-"/>
    <s v="00-N/A"/>
    <s v="0000-NO APLICA"/>
    <s v="N"/>
    <n v="2462500"/>
    <n v="550500"/>
    <n v="367647.42"/>
    <n v="256631.8"/>
  </r>
  <r>
    <x v="0"/>
    <x v="0"/>
    <x v="0"/>
    <x v="0"/>
    <s v="2.1.2.2-Bienes y servicios"/>
    <s v="2.1.2.2.1-Contratación de Bienes y Servicios"/>
    <s v="0205-MINISTERIO DE HACIENDA"/>
    <s v="0006-CENTRO DE CAPACITACIÓN EN POLITICA Y GESTION FISCAL"/>
    <s v="1-SERVICIOS  GENERALES"/>
    <s v="1.1-Administración general"/>
    <s v="1.1.02-Gestión administrativa, financiera, fiscal, económica y planificación"/>
    <s v="2.2-CONTRATACIÓN DE SERVICIOS"/>
    <s v="2.2.8-OTROS SERVICIOS NO INCLUIDOS EN CONCEPTOS ANTERIORES"/>
    <s v="01-DISTRITO NACIONAL"/>
    <s v="20-FONDOS CON DESTINO ESPECÍFICO"/>
    <s v="No Informado-"/>
    <s v="00-N/A"/>
    <s v="0000-NO APLICA"/>
    <s v="N"/>
    <n v="2185963"/>
    <n v="2723563"/>
    <n v="147500"/>
    <n v="0"/>
  </r>
  <r>
    <x v="0"/>
    <x v="0"/>
    <x v="0"/>
    <x v="0"/>
    <s v="2.1.2.2-Bienes y servicios"/>
    <s v="2.1.2.2.1-Contratación de Bienes y Servicios"/>
    <s v="0205-MINISTERIO DE HACIENDA"/>
    <s v="0006-CENTRO DE CAPACITACIÓN EN POLITICA Y GESTION FISCAL"/>
    <s v="1-SERVICIOS  GENERALES"/>
    <s v="1.1-Administración general"/>
    <s v="1.1.02-Gestión administrativa, financiera, fiscal, económica y planificación"/>
    <s v="2.2-CONTRATACIÓN DE SERVICIOS"/>
    <s v="2.2.8-OTROS SERVICIOS NO INCLUIDOS EN CONCEPTOS ANTERIORES"/>
    <s v="01-DISTRITO NACIONAL"/>
    <s v="70-DONACION EXTERNA"/>
    <s v="No Informado-"/>
    <s v="00-N/A"/>
    <s v="0000-NO APLICA"/>
    <s v="N"/>
    <n v="0"/>
    <n v="8973902.0999999996"/>
    <n v="0"/>
    <n v="0"/>
  </r>
  <r>
    <x v="0"/>
    <x v="0"/>
    <x v="0"/>
    <x v="0"/>
    <s v="2.1.2.2-Bienes y servicios"/>
    <s v="2.1.2.2.1-Contratación de Bienes y Servicios"/>
    <s v="0205-MINISTERIO DE HACIENDA"/>
    <s v="0006-CENTRO DE CAPACITACIÓN EN POLITICA Y GESTION FISCAL"/>
    <s v="1-SERVICIOS  GENERALES"/>
    <s v="1.1-Administración general"/>
    <s v="1.1.02-Gestión administrativa, financiera, fiscal, económica y planificación"/>
    <s v="2.2-CONTRATACIÓN DE SERVICIOS"/>
    <s v="2.2.9-OTRAS CONTRATACIONES DE SERVICIOS"/>
    <s v="01-DISTRITO NACIONAL"/>
    <s v="10-FONDO GENERAL"/>
    <s v="No Informado-"/>
    <s v="00-N/A"/>
    <s v="0000-NO APLICA"/>
    <s v="N"/>
    <n v="1953588"/>
    <n v="953588"/>
    <n v="276710"/>
    <n v="234212.3"/>
  </r>
  <r>
    <x v="0"/>
    <x v="0"/>
    <x v="0"/>
    <x v="0"/>
    <s v="2.1.2.2-Bienes y servicios"/>
    <s v="2.1.2.2.1-Contratación de Bienes y Servicios"/>
    <s v="0205-MINISTERIO DE HACIENDA"/>
    <s v="0006-CENTRO DE CAPACITACIÓN EN POLITICA Y GESTION FISCAL"/>
    <s v="1-SERVICIOS  GENERALES"/>
    <s v="1.1-Administración general"/>
    <s v="1.1.02-Gestión administrativa, financiera, fiscal, económica y planificación"/>
    <s v="2.2-CONTRATACIÓN DE SERVICIOS"/>
    <s v="2.2.9-OTRAS CONTRATACIONES DE SERVICIOS"/>
    <s v="01-DISTRITO NACIONAL"/>
    <s v="20-FONDOS CON DESTINO ESPECÍFICO"/>
    <s v="No Informado-"/>
    <s v="00-N/A"/>
    <s v="0000-NO APLICA"/>
    <s v="N"/>
    <n v="1200000"/>
    <n v="1200000"/>
    <n v="703870"/>
    <n v="0"/>
  </r>
  <r>
    <x v="0"/>
    <x v="0"/>
    <x v="0"/>
    <x v="0"/>
    <s v="2.1.2.2-Bienes y servicios"/>
    <s v="2.1.2.2.1-Contratación de Bienes y Servicios"/>
    <s v="0205-MINISTERIO DE HACIENDA"/>
    <s v="0006-CENTRO DE CAPACITACIÓN EN POLITICA Y GESTION FISCAL"/>
    <s v="1-SERVICIOS  GENERALES"/>
    <s v="1.1-Administración general"/>
    <s v="1.1.02-Gestión administrativa, financiera, fiscal, económica y planificación"/>
    <s v="2.2-CONTRATACIÓN DE SERVICIOS"/>
    <s v="2.2.9-OTRAS CONTRATACIONES DE SERVICIOS"/>
    <s v="01-DISTRITO NACIONAL"/>
    <s v="70-DONACION EXTERNA"/>
    <s v="No Informado-"/>
    <s v="00-N/A"/>
    <s v="0000-NO APLICA"/>
    <s v="N"/>
    <n v="0"/>
    <n v="708000"/>
    <n v="0"/>
    <n v="0"/>
  </r>
  <r>
    <x v="0"/>
    <x v="0"/>
    <x v="0"/>
    <x v="0"/>
    <s v="2.1.2.2-Bienes y servicios"/>
    <s v="2.1.2.2.1-Contratación de Bienes y Servicios"/>
    <s v="0205-MINISTERIO DE HACIENDA"/>
    <s v="0006-CENTRO DE CAPACITACIÓN EN POLITICA Y GESTION FISCAL"/>
    <s v="1-SERVICIOS  GENERALES"/>
    <s v="1.1-Administración general"/>
    <s v="1.1.02-Gestión administrativa, financiera, fiscal, económica y planificación"/>
    <s v="2.3-MATERIALES Y SUMINISTROS"/>
    <s v="2.3.1-ALIMENTOS Y PRODUCTOS AGROFORESTALES"/>
    <s v="01-DISTRITO NACIONAL"/>
    <s v="10-FONDO GENERAL"/>
    <s v="No Informado-"/>
    <s v="00-N/A"/>
    <s v="0000-NO APLICA"/>
    <s v="N"/>
    <n v="336700"/>
    <n v="902597.04"/>
    <n v="670818.46"/>
    <n v="167379.46"/>
  </r>
  <r>
    <x v="0"/>
    <x v="0"/>
    <x v="0"/>
    <x v="0"/>
    <s v="2.1.2.2-Bienes y servicios"/>
    <s v="2.1.2.2.1-Contratación de Bienes y Servicios"/>
    <s v="0205-MINISTERIO DE HACIENDA"/>
    <s v="0006-CENTRO DE CAPACITACIÓN EN POLITICA Y GESTION FISCAL"/>
    <s v="1-SERVICIOS  GENERALES"/>
    <s v="1.1-Administración general"/>
    <s v="1.1.02-Gestión administrativa, financiera, fiscal, económica y planificación"/>
    <s v="2.3-MATERIALES Y SUMINISTROS"/>
    <s v="2.3.1-ALIMENTOS Y PRODUCTOS AGROFORESTALES"/>
    <s v="01-DISTRITO NACIONAL"/>
    <s v="20-FONDOS CON DESTINO ESPECÍFICO"/>
    <s v="No Informado-"/>
    <s v="00-N/A"/>
    <s v="0000-NO APLICA"/>
    <s v="N"/>
    <n v="358500"/>
    <n v="566500"/>
    <n v="304100"/>
    <n v="263780"/>
  </r>
  <r>
    <x v="0"/>
    <x v="0"/>
    <x v="0"/>
    <x v="0"/>
    <s v="2.1.2.2-Bienes y servicios"/>
    <s v="2.1.2.2.1-Contratación de Bienes y Servicios"/>
    <s v="0205-MINISTERIO DE HACIENDA"/>
    <s v="0006-CENTRO DE CAPACITACIÓN EN POLITICA Y GESTION FISCAL"/>
    <s v="1-SERVICIOS  GENERALES"/>
    <s v="1.1-Administración general"/>
    <s v="1.1.02-Gestión administrativa, financiera, fiscal, económica y planificación"/>
    <s v="2.3-MATERIALES Y SUMINISTROS"/>
    <s v="2.3.2-TEXTILES Y VESTUARIOS"/>
    <s v="01-DISTRITO NACIONAL"/>
    <s v="10-FONDO GENERAL"/>
    <s v="No Informado-"/>
    <s v="00-N/A"/>
    <s v="0000-NO APLICA"/>
    <s v="N"/>
    <n v="778121"/>
    <n v="1642004.25"/>
    <n v="0"/>
    <n v="0"/>
  </r>
  <r>
    <x v="0"/>
    <x v="0"/>
    <x v="0"/>
    <x v="0"/>
    <s v="2.1.2.2-Bienes y servicios"/>
    <s v="2.1.2.2.1-Contratación de Bienes y Servicios"/>
    <s v="0205-MINISTERIO DE HACIENDA"/>
    <s v="0006-CENTRO DE CAPACITACIÓN EN POLITICA Y GESTION FISCAL"/>
    <s v="1-SERVICIOS  GENERALES"/>
    <s v="1.1-Administración general"/>
    <s v="1.1.02-Gestión administrativa, financiera, fiscal, económica y planificación"/>
    <s v="2.3-MATERIALES Y SUMINISTROS"/>
    <s v="2.3.2-TEXTILES Y VESTUARIOS"/>
    <s v="01-DISTRITO NACIONAL"/>
    <s v="20-FONDOS CON DESTINO ESPECÍFICO"/>
    <s v="No Informado-"/>
    <s v="00-N/A"/>
    <s v="0000-NO APLICA"/>
    <s v="N"/>
    <n v="0"/>
    <n v="256880"/>
    <n v="255131.1"/>
    <n v="0"/>
  </r>
  <r>
    <x v="0"/>
    <x v="0"/>
    <x v="0"/>
    <x v="0"/>
    <s v="2.1.2.2-Bienes y servicios"/>
    <s v="2.1.2.2.1-Contratación de Bienes y Servicios"/>
    <s v="0205-MINISTERIO DE HACIENDA"/>
    <s v="0006-CENTRO DE CAPACITACIÓN EN POLITICA Y GESTION FISCAL"/>
    <s v="1-SERVICIOS  GENERALES"/>
    <s v="1.1-Administración general"/>
    <s v="1.1.02-Gestión administrativa, financiera, fiscal, económica y planificación"/>
    <s v="2.3-MATERIALES Y SUMINISTROS"/>
    <s v="2.3.3-PAPEL, CARTÓN E IMPRESOS"/>
    <s v="01-DISTRITO NACIONAL"/>
    <s v="10-FONDO GENERAL"/>
    <s v="No Informado-"/>
    <s v="00-N/A"/>
    <s v="0000-NO APLICA"/>
    <s v="N"/>
    <n v="1479601"/>
    <n v="1374601"/>
    <n v="919097.1"/>
    <n v="540156.80000000005"/>
  </r>
  <r>
    <x v="0"/>
    <x v="0"/>
    <x v="0"/>
    <x v="0"/>
    <s v="2.1.2.2-Bienes y servicios"/>
    <s v="2.1.2.2.1-Contratación de Bienes y Servicios"/>
    <s v="0205-MINISTERIO DE HACIENDA"/>
    <s v="0006-CENTRO DE CAPACITACIÓN EN POLITICA Y GESTION FISCAL"/>
    <s v="1-SERVICIOS  GENERALES"/>
    <s v="1.1-Administración general"/>
    <s v="1.1.02-Gestión administrativa, financiera, fiscal, económica y planificación"/>
    <s v="2.3-MATERIALES Y SUMINISTROS"/>
    <s v="2.3.3-PAPEL, CARTÓN E IMPRESOS"/>
    <s v="01-DISTRITO NACIONAL"/>
    <s v="20-FONDOS CON DESTINO ESPECÍFICO"/>
    <s v="No Informado-"/>
    <s v="00-N/A"/>
    <s v="0000-NO APLICA"/>
    <s v="N"/>
    <n v="482444"/>
    <n v="282444"/>
    <n v="0"/>
    <n v="0"/>
  </r>
  <r>
    <x v="0"/>
    <x v="0"/>
    <x v="0"/>
    <x v="0"/>
    <s v="2.1.2.2-Bienes y servicios"/>
    <s v="2.1.2.2.1-Contratación de Bienes y Servicios"/>
    <s v="0205-MINISTERIO DE HACIENDA"/>
    <s v="0006-CENTRO DE CAPACITACIÓN EN POLITICA Y GESTION FISCAL"/>
    <s v="1-SERVICIOS  GENERALES"/>
    <s v="1.1-Administración general"/>
    <s v="1.1.02-Gestión administrativa, financiera, fiscal, económica y planificación"/>
    <s v="2.3-MATERIALES Y SUMINISTROS"/>
    <s v="2.3.4-PRODUCTOS FARMACÉUTICOS"/>
    <s v="01-DISTRITO NACIONAL"/>
    <s v="20-FONDOS CON DESTINO ESPECÍFICO"/>
    <s v="No Informado-"/>
    <s v="00-N/A"/>
    <s v="0000-NO APLICA"/>
    <s v="N"/>
    <n v="0"/>
    <n v="7067"/>
    <n v="0"/>
    <n v="0"/>
  </r>
  <r>
    <x v="0"/>
    <x v="0"/>
    <x v="0"/>
    <x v="0"/>
    <s v="2.1.2.2-Bienes y servicios"/>
    <s v="2.1.2.2.1-Contratación de Bienes y Servicios"/>
    <s v="0205-MINISTERIO DE HACIENDA"/>
    <s v="0006-CENTRO DE CAPACITACIÓN EN POLITICA Y GESTION FISCAL"/>
    <s v="1-SERVICIOS  GENERALES"/>
    <s v="1.1-Administración general"/>
    <s v="1.1.02-Gestión administrativa, financiera, fiscal, económica y planificación"/>
    <s v="2.3-MATERIALES Y SUMINISTROS"/>
    <s v="2.3.5-CUERO, CAUCHO Y PLÁSTICO"/>
    <s v="01-DISTRITO NACIONAL"/>
    <s v="10-FONDO GENERAL"/>
    <s v="No Informado-"/>
    <s v="00-N/A"/>
    <s v="0000-NO APLICA"/>
    <s v="N"/>
    <n v="68000"/>
    <n v="68000"/>
    <n v="35848.400000000001"/>
    <n v="35848.400000000001"/>
  </r>
  <r>
    <x v="0"/>
    <x v="0"/>
    <x v="0"/>
    <x v="0"/>
    <s v="2.1.2.2-Bienes y servicios"/>
    <s v="2.1.2.2.1-Contratación de Bienes y Servicios"/>
    <s v="0205-MINISTERIO DE HACIENDA"/>
    <s v="0006-CENTRO DE CAPACITACIÓN EN POLITICA Y GESTION FISCAL"/>
    <s v="1-SERVICIOS  GENERALES"/>
    <s v="1.1-Administración general"/>
    <s v="1.1.02-Gestión administrativa, financiera, fiscal, económica y planificación"/>
    <s v="2.3-MATERIALES Y SUMINISTROS"/>
    <s v="2.3.5-CUERO, CAUCHO Y PLÁSTICO"/>
    <s v="01-DISTRITO NACIONAL"/>
    <s v="20-FONDOS CON DESTINO ESPECÍFICO"/>
    <s v="No Informado-"/>
    <s v="00-N/A"/>
    <s v="0000-NO APLICA"/>
    <s v="N"/>
    <n v="0"/>
    <n v="40000"/>
    <n v="0"/>
    <n v="0"/>
  </r>
  <r>
    <x v="0"/>
    <x v="0"/>
    <x v="0"/>
    <x v="0"/>
    <s v="2.1.2.2-Bienes y servicios"/>
    <s v="2.1.2.2.1-Contratación de Bienes y Servicios"/>
    <s v="0205-MINISTERIO DE HACIENDA"/>
    <s v="0006-CENTRO DE CAPACITACIÓN EN POLITICA Y GESTION FISCAL"/>
    <s v="1-SERVICIOS  GENERALES"/>
    <s v="1.1-Administración general"/>
    <s v="1.1.02-Gestión administrativa, financiera, fiscal, económica y planificación"/>
    <s v="2.3-MATERIALES Y SUMINISTROS"/>
    <s v="2.3.6-PRODUCTOS DE MINERALES, METÁLICOS Y NO METÁLICOS"/>
    <s v="01-DISTRITO NACIONAL"/>
    <s v="10-FONDO GENERAL"/>
    <s v="No Informado-"/>
    <s v="00-N/A"/>
    <s v="0000-NO APLICA"/>
    <s v="N"/>
    <n v="276176"/>
    <n v="236176"/>
    <n v="0"/>
    <n v="0"/>
  </r>
  <r>
    <x v="0"/>
    <x v="0"/>
    <x v="0"/>
    <x v="0"/>
    <s v="2.1.2.2-Bienes y servicios"/>
    <s v="2.1.2.2.1-Contratación de Bienes y Servicios"/>
    <s v="0205-MINISTERIO DE HACIENDA"/>
    <s v="0006-CENTRO DE CAPACITACIÓN EN POLITICA Y GESTION FISCAL"/>
    <s v="1-SERVICIOS  GENERALES"/>
    <s v="1.1-Administración general"/>
    <s v="1.1.02-Gestión administrativa, financiera, fiscal, económica y planificación"/>
    <s v="2.3-MATERIALES Y SUMINISTROS"/>
    <s v="2.3.6-PRODUCTOS DE MINERALES, METÁLICOS Y NO METÁLICOS"/>
    <s v="01-DISTRITO NACIONAL"/>
    <s v="20-FONDOS CON DESTINO ESPECÍFICO"/>
    <s v="No Informado-"/>
    <s v="00-N/A"/>
    <s v="0000-NO APLICA"/>
    <s v="N"/>
    <n v="0"/>
    <n v="755110"/>
    <n v="143394.70000000001"/>
    <n v="0"/>
  </r>
  <r>
    <x v="0"/>
    <x v="0"/>
    <x v="0"/>
    <x v="0"/>
    <s v="2.1.2.2-Bienes y servicios"/>
    <s v="2.1.2.2.1-Contratación de Bienes y Servicios"/>
    <s v="0205-MINISTERIO DE HACIENDA"/>
    <s v="0006-CENTRO DE CAPACITACIÓN EN POLITICA Y GESTION FISCAL"/>
    <s v="1-SERVICIOS  GENERALES"/>
    <s v="1.1-Administración general"/>
    <s v="1.1.02-Gestión administrativa, financiera, fiscal, económica y planificación"/>
    <s v="2.3-MATERIALES Y SUMINISTROS"/>
    <s v="2.3.7-COMBUSTIBLES, LUBRICANTES, PRODUCTOS QUÍMICOS Y CONEXOS"/>
    <s v="01-DISTRITO NACIONAL"/>
    <s v="10-FONDO GENERAL"/>
    <s v="No Informado-"/>
    <s v="00-N/A"/>
    <s v="0000-NO APLICA"/>
    <s v="N"/>
    <n v="3432068"/>
    <n v="4652085.1900000004"/>
    <n v="2748949.9"/>
    <n v="2104650"/>
  </r>
  <r>
    <x v="0"/>
    <x v="0"/>
    <x v="0"/>
    <x v="0"/>
    <s v="2.1.2.2-Bienes y servicios"/>
    <s v="2.1.2.2.1-Contratación de Bienes y Servicios"/>
    <s v="0205-MINISTERIO DE HACIENDA"/>
    <s v="0006-CENTRO DE CAPACITACIÓN EN POLITICA Y GESTION FISCAL"/>
    <s v="1-SERVICIOS  GENERALES"/>
    <s v="1.1-Administración general"/>
    <s v="1.1.02-Gestión administrativa, financiera, fiscal, económica y planificación"/>
    <s v="2.3-MATERIALES Y SUMINISTROS"/>
    <s v="2.3.7-COMBUSTIBLES, LUBRICANTES, PRODUCTOS QUÍMICOS Y CONEXOS"/>
    <s v="01-DISTRITO NACIONAL"/>
    <s v="20-FONDOS CON DESTINO ESPECÍFICO"/>
    <s v="No Informado-"/>
    <s v="00-N/A"/>
    <s v="0000-NO APLICA"/>
    <s v="N"/>
    <n v="0"/>
    <n v="224342"/>
    <n v="189687.58"/>
    <n v="0"/>
  </r>
  <r>
    <x v="0"/>
    <x v="0"/>
    <x v="0"/>
    <x v="0"/>
    <s v="2.1.2.2-Bienes y servicios"/>
    <s v="2.1.2.2.1-Contratación de Bienes y Servicios"/>
    <s v="0205-MINISTERIO DE HACIENDA"/>
    <s v="0006-CENTRO DE CAPACITACIÓN EN POLITICA Y GESTION FISCAL"/>
    <s v="1-SERVICIOS  GENERALES"/>
    <s v="1.1-Administración general"/>
    <s v="1.1.02-Gestión administrativa, financiera, fiscal, económica y planificación"/>
    <s v="2.3-MATERIALES Y SUMINISTROS"/>
    <s v="2.3.9-PRODUCTOS Y ÚTILES VARIOS"/>
    <s v="01-DISTRITO NACIONAL"/>
    <s v="10-FONDO GENERAL"/>
    <s v="No Informado-"/>
    <s v="00-N/A"/>
    <s v="0000-NO APLICA"/>
    <s v="N"/>
    <n v="1530447"/>
    <n v="3278649.52"/>
    <n v="862336.72"/>
    <n v="858474.29"/>
  </r>
  <r>
    <x v="0"/>
    <x v="0"/>
    <x v="0"/>
    <x v="0"/>
    <s v="2.1.2.2-Bienes y servicios"/>
    <s v="2.1.2.2.1-Contratación de Bienes y Servicios"/>
    <s v="0205-MINISTERIO DE HACIENDA"/>
    <s v="0006-CENTRO DE CAPACITACIÓN EN POLITICA Y GESTION FISCAL"/>
    <s v="1-SERVICIOS  GENERALES"/>
    <s v="1.1-Administración general"/>
    <s v="1.1.02-Gestión administrativa, financiera, fiscal, económica y planificación"/>
    <s v="2.3-MATERIALES Y SUMINISTROS"/>
    <s v="2.3.9-PRODUCTOS Y ÚTILES VARIOS"/>
    <s v="01-DISTRITO NACIONAL"/>
    <s v="20-FONDOS CON DESTINO ESPECÍFICO"/>
    <s v="No Informado-"/>
    <s v="00-N/A"/>
    <s v="0000-NO APLICA"/>
    <s v="N"/>
    <n v="11159971"/>
    <n v="3413389"/>
    <n v="319045.37"/>
    <n v="110597.62"/>
  </r>
  <r>
    <x v="0"/>
    <x v="0"/>
    <x v="0"/>
    <x v="0"/>
    <s v="2.1.2.2-Bienes y servicios"/>
    <s v="2.1.2.2.1-Contratación de Bienes y Servicios"/>
    <s v="0205-MINISTERIO DE HACIENDA"/>
    <s v="0006-CENTRO DE CAPACITACIÓN EN POLITICA Y GESTION FISCAL"/>
    <s v="1-SERVICIOS  GENERALES"/>
    <s v="1.1-Administración general"/>
    <s v="1.1.02-Gestión administrativa, financiera, fiscal, económica y planificación"/>
    <s v="2.3-MATERIALES Y SUMINISTROS"/>
    <s v="2.3.9-PRODUCTOS Y ÚTILES VARIOS"/>
    <s v="01-DISTRITO NACIONAL"/>
    <s v="70-DONACION EXTERNA"/>
    <s v="No Informado-"/>
    <s v="00-N/A"/>
    <s v="0000-NO APLICA"/>
    <s v="N"/>
    <n v="0"/>
    <n v="498314"/>
    <n v="0"/>
    <n v="0"/>
  </r>
  <r>
    <x v="0"/>
    <x v="0"/>
    <x v="0"/>
    <x v="0"/>
    <s v="2.1.2.2-Bienes y servicios"/>
    <s v="2.1.2.2.1-Contratación de Bienes y Servicios"/>
    <s v="0205-MINISTERIO DE HACIENDA"/>
    <s v="0007-PROGRAMA DE ADMINISTRACION FINANCIERA INTEGRADA"/>
    <s v="1-SERVICIOS  GENERALES"/>
    <s v="1.1-Administración general"/>
    <s v="1.1.02-Gestión administrativa, financiera, fiscal, económica y planificación"/>
    <s v="2.2-CONTRATACIÓN DE SERVICIOS"/>
    <s v="2.2.5-ALQUILERES Y RENTAS"/>
    <s v="01-DISTRITO NACIONAL"/>
    <s v="10-FONDO GENERAL"/>
    <s v="No Informado-"/>
    <s v="00-N/A"/>
    <s v="0000-NO APLICA"/>
    <s v="N"/>
    <n v="154000000"/>
    <n v="154000000"/>
    <n v="80084745.760000005"/>
    <n v="80084745.760000005"/>
  </r>
  <r>
    <x v="0"/>
    <x v="0"/>
    <x v="0"/>
    <x v="0"/>
    <s v="2.1.2.2-Bienes y servicios"/>
    <s v="2.1.2.2.1-Contratación de Bienes y Servicios"/>
    <s v="0205-MINISTERIO DE HACIENDA"/>
    <s v="0007-PROGRAMA DE ADMINISTRACION FINANCIERA INTEGRADA"/>
    <s v="1-SERVICIOS  GENERALES"/>
    <s v="1.1-Administración general"/>
    <s v="1.1.02-Gestión administrativa, financiera, fiscal, económica y planificación"/>
    <s v="2.2-CONTRATACIÓN DE SERVICIOS"/>
    <s v="2.2.8-OTROS SERVICIOS NO INCLUIDOS EN CONCEPTOS ANTERIORES"/>
    <s v="01-DISTRITO NACIONAL"/>
    <s v="70-DONACION EXTERNA"/>
    <s v="No Informado-"/>
    <s v="00-N/A"/>
    <s v="0000-NO APLICA"/>
    <s v="N"/>
    <n v="0"/>
    <n v="1092300"/>
    <n v="1092300"/>
    <n v="1092300"/>
  </r>
  <r>
    <x v="0"/>
    <x v="0"/>
    <x v="0"/>
    <x v="0"/>
    <s v="2.1.2.2-Bienes y servicios"/>
    <s v="2.1.2.2.1-Contratación de Bienes y Servicios"/>
    <s v="0205-MINISTERIO DE HACIENDA"/>
    <s v="0008-TESORERIA NACIONAL"/>
    <s v="1-SERVICIOS  GENERALES"/>
    <s v="1.1-Administración general"/>
    <s v="1.1.02-Gestión administrativa, financiera, fiscal, económica y planificación"/>
    <s v="2.2-CONTRATACIÓN DE SERVICIOS"/>
    <s v="2.2.1-SERVICIOS BÁSICOS"/>
    <s v="01-DISTRITO NACIONAL"/>
    <s v="10-FONDO GENERAL"/>
    <s v="No Informado-"/>
    <s v="00-N/A"/>
    <s v="0000-NO APLICA"/>
    <s v="N"/>
    <n v="14542072"/>
    <n v="14542072"/>
    <n v="10898561.640000001"/>
    <n v="7988051.2300000004"/>
  </r>
  <r>
    <x v="0"/>
    <x v="0"/>
    <x v="0"/>
    <x v="0"/>
    <s v="2.1.2.2-Bienes y servicios"/>
    <s v="2.1.2.2.1-Contratación de Bienes y Servicios"/>
    <s v="0205-MINISTERIO DE HACIENDA"/>
    <s v="0008-TESORERIA NACIONAL"/>
    <s v="1-SERVICIOS  GENERALES"/>
    <s v="1.1-Administración general"/>
    <s v="1.1.02-Gestión administrativa, financiera, fiscal, económica y planificación"/>
    <s v="2.2-CONTRATACIÓN DE SERVICIOS"/>
    <s v="2.2.2-PUBLICIDAD, IMPRESIÓN Y ENCUADERNACIÓN"/>
    <s v="01-DISTRITO NACIONAL"/>
    <s v="10-FONDO GENERAL"/>
    <s v="No Informado-"/>
    <s v="00-N/A"/>
    <s v="0000-NO APLICA"/>
    <s v="N"/>
    <n v="1440000"/>
    <n v="5489400"/>
    <n v="82500"/>
    <n v="82500"/>
  </r>
  <r>
    <x v="0"/>
    <x v="0"/>
    <x v="0"/>
    <x v="0"/>
    <s v="2.1.2.2-Bienes y servicios"/>
    <s v="2.1.2.2.1-Contratación de Bienes y Servicios"/>
    <s v="0205-MINISTERIO DE HACIENDA"/>
    <s v="0008-TESORERIA NACIONAL"/>
    <s v="1-SERVICIOS  GENERALES"/>
    <s v="1.1-Administración general"/>
    <s v="1.1.02-Gestión administrativa, financiera, fiscal, económica y planificación"/>
    <s v="2.2-CONTRATACIÓN DE SERVICIOS"/>
    <s v="2.2.3-VIÁTICOS"/>
    <s v="01-DISTRITO NACIONAL"/>
    <s v="10-FONDO GENERAL"/>
    <s v="No Informado-"/>
    <s v="00-N/A"/>
    <s v="0000-NO APLICA"/>
    <s v="N"/>
    <n v="1640000"/>
    <n v="219088"/>
    <n v="158175"/>
    <n v="158175"/>
  </r>
  <r>
    <x v="0"/>
    <x v="0"/>
    <x v="0"/>
    <x v="0"/>
    <s v="2.1.2.2-Bienes y servicios"/>
    <s v="2.1.2.2.1-Contratación de Bienes y Servicios"/>
    <s v="0205-MINISTERIO DE HACIENDA"/>
    <s v="0008-TESORERIA NACIONAL"/>
    <s v="1-SERVICIOS  GENERALES"/>
    <s v="1.1-Administración general"/>
    <s v="1.1.02-Gestión administrativa, financiera, fiscal, económica y planificación"/>
    <s v="2.2-CONTRATACIÓN DE SERVICIOS"/>
    <s v="2.2.4-TRANSPORTE Y ALMACENAJE"/>
    <s v="01-DISTRITO NACIONAL"/>
    <s v="10-FONDO GENERAL"/>
    <s v="No Informado-"/>
    <s v="00-N/A"/>
    <s v="0000-NO APLICA"/>
    <s v="N"/>
    <n v="2000000"/>
    <n v="1055000"/>
    <n v="1024614.72"/>
    <n v="563979.16"/>
  </r>
  <r>
    <x v="0"/>
    <x v="0"/>
    <x v="0"/>
    <x v="0"/>
    <s v="2.1.2.2-Bienes y servicios"/>
    <s v="2.1.2.2.1-Contratación de Bienes y Servicios"/>
    <s v="0205-MINISTERIO DE HACIENDA"/>
    <s v="0008-TESORERIA NACIONAL"/>
    <s v="1-SERVICIOS  GENERALES"/>
    <s v="1.1-Administración general"/>
    <s v="1.1.02-Gestión administrativa, financiera, fiscal, económica y planificación"/>
    <s v="2.2-CONTRATACIÓN DE SERVICIOS"/>
    <s v="2.2.5-ALQUILERES Y RENTAS"/>
    <s v="01-DISTRITO NACIONAL"/>
    <s v="10-FONDO GENERAL"/>
    <s v="No Informado-"/>
    <s v="00-N/A"/>
    <s v="0000-NO APLICA"/>
    <s v="N"/>
    <n v="7017160"/>
    <n v="4517160"/>
    <n v="3384135.41"/>
    <n v="2425624.41"/>
  </r>
  <r>
    <x v="0"/>
    <x v="0"/>
    <x v="0"/>
    <x v="0"/>
    <s v="2.1.2.2-Bienes y servicios"/>
    <s v="2.1.2.2.1-Contratación de Bienes y Servicios"/>
    <s v="0205-MINISTERIO DE HACIENDA"/>
    <s v="0008-TESORERIA NACIONAL"/>
    <s v="1-SERVICIOS  GENERALES"/>
    <s v="1.1-Administración general"/>
    <s v="1.1.02-Gestión administrativa, financiera, fiscal, económica y planificación"/>
    <s v="2.2-CONTRATACIÓN DE SERVICIOS"/>
    <s v="2.2.5-ALQUILERES Y RENTAS"/>
    <s v="01-DISTRITO NACIONAL"/>
    <s v="70-DONACION EXTERNA"/>
    <s v="No Informado-"/>
    <s v="00-N/A"/>
    <s v="0000-NO APLICA"/>
    <s v="N"/>
    <n v="0"/>
    <n v="4219510.45"/>
    <n v="3969010.45"/>
    <n v="3969010.45"/>
  </r>
  <r>
    <x v="0"/>
    <x v="0"/>
    <x v="0"/>
    <x v="0"/>
    <s v="2.1.2.2-Bienes y servicios"/>
    <s v="2.1.2.2.1-Contratación de Bienes y Servicios"/>
    <s v="0205-MINISTERIO DE HACIENDA"/>
    <s v="0008-TESORERIA NACIONAL"/>
    <s v="1-SERVICIOS  GENERALES"/>
    <s v="1.1-Administración general"/>
    <s v="1.1.02-Gestión administrativa, financiera, fiscal, económica y planificación"/>
    <s v="2.2-CONTRATACIÓN DE SERVICIOS"/>
    <s v="2.2.6-SEGUROS"/>
    <s v="01-DISTRITO NACIONAL"/>
    <s v="10-FONDO GENERAL"/>
    <s v="No Informado-"/>
    <s v="00-N/A"/>
    <s v="0000-NO APLICA"/>
    <s v="N"/>
    <n v="12481478"/>
    <n v="14431478"/>
    <n v="13071266.380000001"/>
    <n v="11740617.140000001"/>
  </r>
  <r>
    <x v="0"/>
    <x v="0"/>
    <x v="0"/>
    <x v="0"/>
    <s v="2.1.2.2-Bienes y servicios"/>
    <s v="2.1.2.2.1-Contratación de Bienes y Servicios"/>
    <s v="0205-MINISTERIO DE HACIENDA"/>
    <s v="0008-TESORERIA NACIONAL"/>
    <s v="1-SERVICIOS  GENERALES"/>
    <s v="1.1-Administración general"/>
    <s v="1.1.02-Gestión administrativa, financiera, fiscal, económica y planificación"/>
    <s v="2.2-CONTRATACIÓN DE SERVICIOS"/>
    <s v="2.2.7-SERVICIOS DE CONSERVACIÓN, REPARACIONES MENORES E INSTALACIONES TEMPORALES"/>
    <s v="01-DISTRITO NACIONAL"/>
    <s v="10-FONDO GENERAL"/>
    <s v="No Informado-"/>
    <s v="00-N/A"/>
    <s v="0000-NO APLICA"/>
    <s v="N"/>
    <n v="9470000"/>
    <n v="9685000"/>
    <n v="8872039.8499999996"/>
    <n v="4930398.59"/>
  </r>
  <r>
    <x v="0"/>
    <x v="0"/>
    <x v="0"/>
    <x v="0"/>
    <s v="2.1.2.2-Bienes y servicios"/>
    <s v="2.1.2.2.1-Contratación de Bienes y Servicios"/>
    <s v="0205-MINISTERIO DE HACIENDA"/>
    <s v="0008-TESORERIA NACIONAL"/>
    <s v="1-SERVICIOS  GENERALES"/>
    <s v="1.1-Administración general"/>
    <s v="1.1.02-Gestión administrativa, financiera, fiscal, económica y planificación"/>
    <s v="2.2-CONTRATACIÓN DE SERVICIOS"/>
    <s v="2.2.8-OTROS SERVICIOS NO INCLUIDOS EN CONCEPTOS ANTERIORES"/>
    <s v="01-DISTRITO NACIONAL"/>
    <s v="10-FONDO GENERAL"/>
    <s v="No Informado-"/>
    <s v="00-N/A"/>
    <s v="0000-NO APLICA"/>
    <s v="N"/>
    <n v="16218368"/>
    <n v="8206432"/>
    <n v="7275284.54"/>
    <n v="5913936.7400000002"/>
  </r>
  <r>
    <x v="0"/>
    <x v="0"/>
    <x v="0"/>
    <x v="0"/>
    <s v="2.1.2.2-Bienes y servicios"/>
    <s v="2.1.2.2.1-Contratación de Bienes y Servicios"/>
    <s v="0205-MINISTERIO DE HACIENDA"/>
    <s v="0008-TESORERIA NACIONAL"/>
    <s v="1-SERVICIOS  GENERALES"/>
    <s v="1.1-Administración general"/>
    <s v="1.1.02-Gestión administrativa, financiera, fiscal, económica y planificación"/>
    <s v="2.2-CONTRATACIÓN DE SERVICIOS"/>
    <s v="2.2.8-OTROS SERVICIOS NO INCLUIDOS EN CONCEPTOS ANTERIORES"/>
    <s v="01-DISTRITO NACIONAL"/>
    <s v="70-DONACION EXTERNA"/>
    <s v="No Informado-"/>
    <s v="00-N/A"/>
    <s v="0000-NO APLICA"/>
    <s v="N"/>
    <n v="0"/>
    <n v="5909216.0700000003"/>
    <n v="5042482.28"/>
    <n v="774826.4"/>
  </r>
  <r>
    <x v="0"/>
    <x v="0"/>
    <x v="0"/>
    <x v="0"/>
    <s v="2.1.2.2-Bienes y servicios"/>
    <s v="2.1.2.2.1-Contratación de Bienes y Servicios"/>
    <s v="0205-MINISTERIO DE HACIENDA"/>
    <s v="0008-TESORERIA NACIONAL"/>
    <s v="1-SERVICIOS  GENERALES"/>
    <s v="1.1-Administración general"/>
    <s v="1.1.02-Gestión administrativa, financiera, fiscal, económica y planificación"/>
    <s v="2.2-CONTRATACIÓN DE SERVICIOS"/>
    <s v="2.2.9-OTRAS CONTRATACIONES DE SERVICIOS"/>
    <s v="01-DISTRITO NACIONAL"/>
    <s v="10-FONDO GENERAL"/>
    <s v="No Informado-"/>
    <s v="00-N/A"/>
    <s v="0000-NO APLICA"/>
    <s v="N"/>
    <n v="13740000"/>
    <n v="17970000"/>
    <n v="16858039.100000001"/>
    <n v="9611759.6699999999"/>
  </r>
  <r>
    <x v="0"/>
    <x v="0"/>
    <x v="0"/>
    <x v="0"/>
    <s v="2.1.2.2-Bienes y servicios"/>
    <s v="2.1.2.2.1-Contratación de Bienes y Servicios"/>
    <s v="0205-MINISTERIO DE HACIENDA"/>
    <s v="0008-TESORERIA NACIONAL"/>
    <s v="1-SERVICIOS  GENERALES"/>
    <s v="1.1-Administración general"/>
    <s v="1.1.02-Gestión administrativa, financiera, fiscal, económica y planificación"/>
    <s v="2.2-CONTRATACIÓN DE SERVICIOS"/>
    <s v="2.2.9-OTRAS CONTRATACIONES DE SERVICIOS"/>
    <s v="01-DISTRITO NACIONAL"/>
    <s v="70-DONACION EXTERNA"/>
    <s v="No Informado-"/>
    <s v="00-N/A"/>
    <s v="0000-NO APLICA"/>
    <s v="N"/>
    <n v="0"/>
    <n v="2700000"/>
    <n v="2601569.6"/>
    <n v="0"/>
  </r>
  <r>
    <x v="0"/>
    <x v="0"/>
    <x v="0"/>
    <x v="0"/>
    <s v="2.1.2.2-Bienes y servicios"/>
    <s v="2.1.2.2.1-Contratación de Bienes y Servicios"/>
    <s v="0205-MINISTERIO DE HACIENDA"/>
    <s v="0008-TESORERIA NACIONAL"/>
    <s v="1-SERVICIOS  GENERALES"/>
    <s v="1.1-Administración general"/>
    <s v="1.1.02-Gestión administrativa, financiera, fiscal, económica y planificación"/>
    <s v="2.3-MATERIALES Y SUMINISTROS"/>
    <s v="2.3.1-ALIMENTOS Y PRODUCTOS AGROFORESTALES"/>
    <s v="01-DISTRITO NACIONAL"/>
    <s v="10-FONDO GENERAL"/>
    <s v="No Informado-"/>
    <s v="00-N/A"/>
    <s v="0000-NO APLICA"/>
    <s v="N"/>
    <n v="1624000"/>
    <n v="1597874"/>
    <n v="1096606.3700000001"/>
    <n v="687319.41"/>
  </r>
  <r>
    <x v="0"/>
    <x v="0"/>
    <x v="0"/>
    <x v="0"/>
    <s v="2.1.2.2-Bienes y servicios"/>
    <s v="2.1.2.2.1-Contratación de Bienes y Servicios"/>
    <s v="0205-MINISTERIO DE HACIENDA"/>
    <s v="0008-TESORERIA NACIONAL"/>
    <s v="1-SERVICIOS  GENERALES"/>
    <s v="1.1-Administración general"/>
    <s v="1.1.02-Gestión administrativa, financiera, fiscal, económica y planificación"/>
    <s v="2.3-MATERIALES Y SUMINISTROS"/>
    <s v="2.3.2-TEXTILES Y VESTUARIOS"/>
    <s v="01-DISTRITO NACIONAL"/>
    <s v="10-FONDO GENERAL"/>
    <s v="No Informado-"/>
    <s v="00-N/A"/>
    <s v="0000-NO APLICA"/>
    <s v="N"/>
    <n v="930000"/>
    <n v="405000"/>
    <n v="326945.96999999997"/>
    <n v="326945.96999999997"/>
  </r>
  <r>
    <x v="0"/>
    <x v="0"/>
    <x v="0"/>
    <x v="0"/>
    <s v="2.1.2.2-Bienes y servicios"/>
    <s v="2.1.2.2.1-Contratación de Bienes y Servicios"/>
    <s v="0205-MINISTERIO DE HACIENDA"/>
    <s v="0008-TESORERIA NACIONAL"/>
    <s v="1-SERVICIOS  GENERALES"/>
    <s v="1.1-Administración general"/>
    <s v="1.1.02-Gestión administrativa, financiera, fiscal, económica y planificación"/>
    <s v="2.3-MATERIALES Y SUMINISTROS"/>
    <s v="2.3.3-PAPEL, CARTÓN E IMPRESOS"/>
    <s v="01-DISTRITO NACIONAL"/>
    <s v="10-FONDO GENERAL"/>
    <s v="No Informado-"/>
    <s v="00-N/A"/>
    <s v="0000-NO APLICA"/>
    <s v="N"/>
    <n v="48993000"/>
    <n v="47793000"/>
    <n v="33735601.689999998"/>
    <n v="28209601.690000001"/>
  </r>
  <r>
    <x v="0"/>
    <x v="0"/>
    <x v="0"/>
    <x v="0"/>
    <s v="2.1.2.2-Bienes y servicios"/>
    <s v="2.1.2.2.1-Contratación de Bienes y Servicios"/>
    <s v="0205-MINISTERIO DE HACIENDA"/>
    <s v="0008-TESORERIA NACIONAL"/>
    <s v="1-SERVICIOS  GENERALES"/>
    <s v="1.1-Administración general"/>
    <s v="1.1.02-Gestión administrativa, financiera, fiscal, económica y planificación"/>
    <s v="2.3-MATERIALES Y SUMINISTROS"/>
    <s v="2.3.4-PRODUCTOS FARMACÉUTICOS"/>
    <s v="01-DISTRITO NACIONAL"/>
    <s v="10-FONDO GENERAL"/>
    <s v="No Informado-"/>
    <s v="00-N/A"/>
    <s v="0000-NO APLICA"/>
    <s v="N"/>
    <n v="100000"/>
    <n v="250000"/>
    <n v="42209"/>
    <n v="40698.6"/>
  </r>
  <r>
    <x v="0"/>
    <x v="0"/>
    <x v="0"/>
    <x v="0"/>
    <s v="2.1.2.2-Bienes y servicios"/>
    <s v="2.1.2.2.1-Contratación de Bienes y Servicios"/>
    <s v="0205-MINISTERIO DE HACIENDA"/>
    <s v="0008-TESORERIA NACIONAL"/>
    <s v="1-SERVICIOS  GENERALES"/>
    <s v="1.1-Administración general"/>
    <s v="1.1.02-Gestión administrativa, financiera, fiscal, económica y planificación"/>
    <s v="2.3-MATERIALES Y SUMINISTROS"/>
    <s v="2.3.5-CUERO, CAUCHO Y PLÁSTICO"/>
    <s v="01-DISTRITO NACIONAL"/>
    <s v="10-FONDO GENERAL"/>
    <s v="No Informado-"/>
    <s v="00-N/A"/>
    <s v="0000-NO APLICA"/>
    <s v="N"/>
    <n v="406000"/>
    <n v="1166000"/>
    <n v="685803.2"/>
    <n v="685803.2"/>
  </r>
  <r>
    <x v="0"/>
    <x v="0"/>
    <x v="0"/>
    <x v="0"/>
    <s v="2.1.2.2-Bienes y servicios"/>
    <s v="2.1.2.2.1-Contratación de Bienes y Servicios"/>
    <s v="0205-MINISTERIO DE HACIENDA"/>
    <s v="0008-TESORERIA NACIONAL"/>
    <s v="1-SERVICIOS  GENERALES"/>
    <s v="1.1-Administración general"/>
    <s v="1.1.02-Gestión administrativa, financiera, fiscal, económica y planificación"/>
    <s v="2.3-MATERIALES Y SUMINISTROS"/>
    <s v="2.3.6-PRODUCTOS DE MINERALES, METÁLICOS Y NO METÁLICOS"/>
    <s v="01-DISTRITO NACIONAL"/>
    <s v="10-FONDO GENERAL"/>
    <s v="No Informado-"/>
    <s v="00-N/A"/>
    <s v="0000-NO APLICA"/>
    <s v="N"/>
    <n v="579000"/>
    <n v="539000"/>
    <n v="173757.61"/>
    <n v="158467.57"/>
  </r>
  <r>
    <x v="0"/>
    <x v="0"/>
    <x v="0"/>
    <x v="0"/>
    <s v="2.1.2.2-Bienes y servicios"/>
    <s v="2.1.2.2.1-Contratación de Bienes y Servicios"/>
    <s v="0205-MINISTERIO DE HACIENDA"/>
    <s v="0008-TESORERIA NACIONAL"/>
    <s v="1-SERVICIOS  GENERALES"/>
    <s v="1.1-Administración general"/>
    <s v="1.1.02-Gestión administrativa, financiera, fiscal, económica y planificación"/>
    <s v="2.3-MATERIALES Y SUMINISTROS"/>
    <s v="2.3.7-COMBUSTIBLES, LUBRICANTES, PRODUCTOS QUÍMICOS Y CONEXOS"/>
    <s v="01-DISTRITO NACIONAL"/>
    <s v="10-FONDO GENERAL"/>
    <s v="No Informado-"/>
    <s v="00-N/A"/>
    <s v="0000-NO APLICA"/>
    <s v="N"/>
    <n v="6521960"/>
    <n v="7642426"/>
    <n v="7484641.8200000003"/>
    <n v="4542188.8099999996"/>
  </r>
  <r>
    <x v="0"/>
    <x v="0"/>
    <x v="0"/>
    <x v="0"/>
    <s v="2.1.2.2-Bienes y servicios"/>
    <s v="2.1.2.2.1-Contratación de Bienes y Servicios"/>
    <s v="0205-MINISTERIO DE HACIENDA"/>
    <s v="0008-TESORERIA NACIONAL"/>
    <s v="1-SERVICIOS  GENERALES"/>
    <s v="1.1-Administración general"/>
    <s v="1.1.02-Gestión administrativa, financiera, fiscal, económica y planificación"/>
    <s v="2.3-MATERIALES Y SUMINISTROS"/>
    <s v="2.3.9-PRODUCTOS Y ÚTILES VARIOS"/>
    <s v="01-DISTRITO NACIONAL"/>
    <s v="10-FONDO GENERAL"/>
    <s v="No Informado-"/>
    <s v="00-N/A"/>
    <s v="0000-NO APLICA"/>
    <s v="N"/>
    <n v="9232000"/>
    <n v="7849598.2400000002"/>
    <n v="6744144.7199999997"/>
    <n v="6294054.25"/>
  </r>
  <r>
    <x v="0"/>
    <x v="0"/>
    <x v="0"/>
    <x v="0"/>
    <s v="2.1.2.2-Bienes y servicios"/>
    <s v="2.1.2.2.1-Contratación de Bienes y Servicios"/>
    <s v="0205-MINISTERIO DE HACIENDA"/>
    <s v="0009-DIRECCIÓN GENERAL DE CONTABILIDAD GUBERNAMENTAL"/>
    <s v="1-SERVICIOS  GENERALES"/>
    <s v="1.1-Administración general"/>
    <s v="1.1.02-Gestión administrativa, financiera, fiscal, económica y planificación"/>
    <s v="2.2-CONTRATACIÓN DE SERVICIOS"/>
    <s v="2.2.1-SERVICIOS BÁSICOS"/>
    <s v="01-DISTRITO NACIONAL"/>
    <s v="10-FONDO GENERAL"/>
    <s v="No Informado-"/>
    <s v="00-N/A"/>
    <s v="0000-NO APLICA"/>
    <s v="N"/>
    <n v="8375235"/>
    <n v="8375235"/>
    <n v="6570687.0099999998"/>
    <n v="6570687.0099999998"/>
  </r>
  <r>
    <x v="0"/>
    <x v="0"/>
    <x v="0"/>
    <x v="0"/>
    <s v="2.1.2.2-Bienes y servicios"/>
    <s v="2.1.2.2.1-Contratación de Bienes y Servicios"/>
    <s v="0205-MINISTERIO DE HACIENDA"/>
    <s v="0009-DIRECCIÓN GENERAL DE CONTABILIDAD GUBERNAMENTAL"/>
    <s v="1-SERVICIOS  GENERALES"/>
    <s v="1.1-Administración general"/>
    <s v="1.1.02-Gestión administrativa, financiera, fiscal, económica y planificación"/>
    <s v="2.2-CONTRATACIÓN DE SERVICIOS"/>
    <s v="2.2.2-PUBLICIDAD, IMPRESIÓN Y ENCUADERNACIÓN"/>
    <s v="01-DISTRITO NACIONAL"/>
    <s v="10-FONDO GENERAL"/>
    <s v="No Informado-"/>
    <s v="00-N/A"/>
    <s v="0000-NO APLICA"/>
    <s v="N"/>
    <n v="2629355"/>
    <n v="2129355"/>
    <n v="810558.97"/>
    <n v="761511.59"/>
  </r>
  <r>
    <x v="0"/>
    <x v="0"/>
    <x v="0"/>
    <x v="0"/>
    <s v="2.1.2.2-Bienes y servicios"/>
    <s v="2.1.2.2.1-Contratación de Bienes y Servicios"/>
    <s v="0205-MINISTERIO DE HACIENDA"/>
    <s v="0009-DIRECCIÓN GENERAL DE CONTABILIDAD GUBERNAMENTAL"/>
    <s v="1-SERVICIOS  GENERALES"/>
    <s v="1.1-Administración general"/>
    <s v="1.1.02-Gestión administrativa, financiera, fiscal, económica y planificación"/>
    <s v="2.2-CONTRATACIÓN DE SERVICIOS"/>
    <s v="2.2.2-PUBLICIDAD, IMPRESIÓN Y ENCUADERNACIÓN"/>
    <s v="01-DISTRITO NACIONAL"/>
    <s v="70-DONACION EXTERNA"/>
    <s v="No Informado-"/>
    <s v="00-N/A"/>
    <s v="0000-NO APLICA"/>
    <s v="N"/>
    <n v="0"/>
    <n v="2335865.77"/>
    <n v="600071.31999999995"/>
    <n v="600071.31999999995"/>
  </r>
  <r>
    <x v="0"/>
    <x v="0"/>
    <x v="0"/>
    <x v="0"/>
    <s v="2.1.2.2-Bienes y servicios"/>
    <s v="2.1.2.2.1-Contratación de Bienes y Servicios"/>
    <s v="0205-MINISTERIO DE HACIENDA"/>
    <s v="0009-DIRECCIÓN GENERAL DE CONTABILIDAD GUBERNAMENTAL"/>
    <s v="1-SERVICIOS  GENERALES"/>
    <s v="1.1-Administración general"/>
    <s v="1.1.02-Gestión administrativa, financiera, fiscal, económica y planificación"/>
    <s v="2.2-CONTRATACIÓN DE SERVICIOS"/>
    <s v="2.2.3-VIÁTICOS"/>
    <s v="01-DISTRITO NACIONAL"/>
    <s v="10-FONDO GENERAL"/>
    <s v="No Informado-"/>
    <s v="00-N/A"/>
    <s v="0000-NO APLICA"/>
    <s v="N"/>
    <n v="1602800"/>
    <n v="1602800"/>
    <n v="647300"/>
    <n v="647300"/>
  </r>
  <r>
    <x v="0"/>
    <x v="0"/>
    <x v="0"/>
    <x v="0"/>
    <s v="2.1.2.2-Bienes y servicios"/>
    <s v="2.1.2.2.1-Contratación de Bienes y Servicios"/>
    <s v="0205-MINISTERIO DE HACIENDA"/>
    <s v="0009-DIRECCIÓN GENERAL DE CONTABILIDAD GUBERNAMENTAL"/>
    <s v="1-SERVICIOS  GENERALES"/>
    <s v="1.1-Administración general"/>
    <s v="1.1.02-Gestión administrativa, financiera, fiscal, económica y planificación"/>
    <s v="2.2-CONTRATACIÓN DE SERVICIOS"/>
    <s v="2.2.4-TRANSPORTE Y ALMACENAJE"/>
    <s v="01-DISTRITO NACIONAL"/>
    <s v="10-FONDO GENERAL"/>
    <s v="No Informado-"/>
    <s v="00-N/A"/>
    <s v="0000-NO APLICA"/>
    <s v="N"/>
    <n v="30000"/>
    <n v="30000"/>
    <n v="11703.09"/>
    <n v="11703.09"/>
  </r>
  <r>
    <x v="0"/>
    <x v="0"/>
    <x v="0"/>
    <x v="0"/>
    <s v="2.1.2.2-Bienes y servicios"/>
    <s v="2.1.2.2.1-Contratación de Bienes y Servicios"/>
    <s v="0205-MINISTERIO DE HACIENDA"/>
    <s v="0009-DIRECCIÓN GENERAL DE CONTABILIDAD GUBERNAMENTAL"/>
    <s v="1-SERVICIOS  GENERALES"/>
    <s v="1.1-Administración general"/>
    <s v="1.1.02-Gestión administrativa, financiera, fiscal, económica y planificación"/>
    <s v="2.2-CONTRATACIÓN DE SERVICIOS"/>
    <s v="2.2.5-ALQUILERES Y RENTAS"/>
    <s v="01-DISTRITO NACIONAL"/>
    <s v="10-FONDO GENERAL"/>
    <s v="No Informado-"/>
    <s v="00-N/A"/>
    <s v="0000-NO APLICA"/>
    <s v="N"/>
    <n v="4630750"/>
    <n v="4630750"/>
    <n v="2551142.98"/>
    <n v="1284738.3799999999"/>
  </r>
  <r>
    <x v="0"/>
    <x v="0"/>
    <x v="0"/>
    <x v="0"/>
    <s v="2.1.2.2-Bienes y servicios"/>
    <s v="2.1.2.2.1-Contratación de Bienes y Servicios"/>
    <s v="0205-MINISTERIO DE HACIENDA"/>
    <s v="0009-DIRECCIÓN GENERAL DE CONTABILIDAD GUBERNAMENTAL"/>
    <s v="1-SERVICIOS  GENERALES"/>
    <s v="1.1-Administración general"/>
    <s v="1.1.02-Gestión administrativa, financiera, fiscal, económica y planificación"/>
    <s v="2.2-CONTRATACIÓN DE SERVICIOS"/>
    <s v="2.2.5-ALQUILERES Y RENTAS"/>
    <s v="01-DISTRITO NACIONAL"/>
    <s v="70-DONACION EXTERNA"/>
    <s v="No Informado-"/>
    <s v="00-N/A"/>
    <s v="0000-NO APLICA"/>
    <s v="N"/>
    <n v="0"/>
    <n v="36600"/>
    <n v="0"/>
    <n v="0"/>
  </r>
  <r>
    <x v="0"/>
    <x v="0"/>
    <x v="0"/>
    <x v="0"/>
    <s v="2.1.2.2-Bienes y servicios"/>
    <s v="2.1.2.2.1-Contratación de Bienes y Servicios"/>
    <s v="0205-MINISTERIO DE HACIENDA"/>
    <s v="0009-DIRECCIÓN GENERAL DE CONTABILIDAD GUBERNAMENTAL"/>
    <s v="1-SERVICIOS  GENERALES"/>
    <s v="1.1-Administración general"/>
    <s v="1.1.02-Gestión administrativa, financiera, fiscal, económica y planificación"/>
    <s v="2.2-CONTRATACIÓN DE SERVICIOS"/>
    <s v="2.2.6-SEGUROS"/>
    <s v="01-DISTRITO NACIONAL"/>
    <s v="10-FONDO GENERAL"/>
    <s v="No Informado-"/>
    <s v="00-N/A"/>
    <s v="0000-NO APLICA"/>
    <s v="N"/>
    <n v="3300000"/>
    <n v="3300000"/>
    <n v="3201384.24"/>
    <n v="3201383.74"/>
  </r>
  <r>
    <x v="0"/>
    <x v="0"/>
    <x v="0"/>
    <x v="0"/>
    <s v="2.1.2.2-Bienes y servicios"/>
    <s v="2.1.2.2.1-Contratación de Bienes y Servicios"/>
    <s v="0205-MINISTERIO DE HACIENDA"/>
    <s v="0009-DIRECCIÓN GENERAL DE CONTABILIDAD GUBERNAMENTAL"/>
    <s v="1-SERVICIOS  GENERALES"/>
    <s v="1.1-Administración general"/>
    <s v="1.1.02-Gestión administrativa, financiera, fiscal, económica y planificación"/>
    <s v="2.2-CONTRATACIÓN DE SERVICIOS"/>
    <s v="2.2.7-SERVICIOS DE CONSERVACIÓN, REPARACIONES MENORES E INSTALACIONES TEMPORALES"/>
    <s v="01-DISTRITO NACIONAL"/>
    <s v="10-FONDO GENERAL"/>
    <s v="No Informado-"/>
    <s v="00-N/A"/>
    <s v="0000-NO APLICA"/>
    <s v="N"/>
    <n v="3954750"/>
    <n v="4854750"/>
    <n v="3888553.15"/>
    <n v="2461486.52"/>
  </r>
  <r>
    <x v="0"/>
    <x v="0"/>
    <x v="0"/>
    <x v="0"/>
    <s v="2.1.2.2-Bienes y servicios"/>
    <s v="2.1.2.2.1-Contratación de Bienes y Servicios"/>
    <s v="0205-MINISTERIO DE HACIENDA"/>
    <s v="0009-DIRECCIÓN GENERAL DE CONTABILIDAD GUBERNAMENTAL"/>
    <s v="1-SERVICIOS  GENERALES"/>
    <s v="1.1-Administración general"/>
    <s v="1.1.02-Gestión administrativa, financiera, fiscal, económica y planificación"/>
    <s v="2.2-CONTRATACIÓN DE SERVICIOS"/>
    <s v="2.2.8-OTROS SERVICIOS NO INCLUIDOS EN CONCEPTOS ANTERIORES"/>
    <s v="01-DISTRITO NACIONAL"/>
    <s v="10-FONDO GENERAL"/>
    <s v="No Informado-"/>
    <s v="00-N/A"/>
    <s v="0000-NO APLICA"/>
    <s v="N"/>
    <n v="6658500"/>
    <n v="6252500"/>
    <n v="2281742.83"/>
    <n v="720865.13"/>
  </r>
  <r>
    <x v="0"/>
    <x v="0"/>
    <x v="0"/>
    <x v="0"/>
    <s v="2.1.2.2-Bienes y servicios"/>
    <s v="2.1.2.2.1-Contratación de Bienes y Servicios"/>
    <s v="0205-MINISTERIO DE HACIENDA"/>
    <s v="0009-DIRECCIÓN GENERAL DE CONTABILIDAD GUBERNAMENTAL"/>
    <s v="1-SERVICIOS  GENERALES"/>
    <s v="1.1-Administración general"/>
    <s v="1.1.02-Gestión administrativa, financiera, fiscal, económica y planificación"/>
    <s v="2.2-CONTRATACIÓN DE SERVICIOS"/>
    <s v="2.2.8-OTROS SERVICIOS NO INCLUIDOS EN CONCEPTOS ANTERIORES"/>
    <s v="01-DISTRITO NACIONAL"/>
    <s v="70-DONACION EXTERNA"/>
    <s v="No Informado-"/>
    <s v="00-N/A"/>
    <s v="0000-NO APLICA"/>
    <s v="N"/>
    <n v="0"/>
    <n v="6055843"/>
    <n v="1757236"/>
    <n v="605000"/>
  </r>
  <r>
    <x v="0"/>
    <x v="0"/>
    <x v="0"/>
    <x v="0"/>
    <s v="2.1.2.2-Bienes y servicios"/>
    <s v="2.1.2.2.1-Contratación de Bienes y Servicios"/>
    <s v="0205-MINISTERIO DE HACIENDA"/>
    <s v="0009-DIRECCIÓN GENERAL DE CONTABILIDAD GUBERNAMENTAL"/>
    <s v="1-SERVICIOS  GENERALES"/>
    <s v="1.1-Administración general"/>
    <s v="1.1.02-Gestión administrativa, financiera, fiscal, económica y planificación"/>
    <s v="2.2-CONTRATACIÓN DE SERVICIOS"/>
    <s v="2.2.9-OTRAS CONTRATACIONES DE SERVICIOS"/>
    <s v="01-DISTRITO NACIONAL"/>
    <s v="10-FONDO GENERAL"/>
    <s v="No Informado-"/>
    <s v="00-N/A"/>
    <s v="0000-NO APLICA"/>
    <s v="N"/>
    <n v="8573500"/>
    <n v="9073500"/>
    <n v="7845249.9500000002"/>
    <n v="6736722.3600000003"/>
  </r>
  <r>
    <x v="0"/>
    <x v="0"/>
    <x v="0"/>
    <x v="0"/>
    <s v="2.1.2.2-Bienes y servicios"/>
    <s v="2.1.2.2.1-Contratación de Bienes y Servicios"/>
    <s v="0205-MINISTERIO DE HACIENDA"/>
    <s v="0009-DIRECCIÓN GENERAL DE CONTABILIDAD GUBERNAMENTAL"/>
    <s v="1-SERVICIOS  GENERALES"/>
    <s v="1.1-Administración general"/>
    <s v="1.1.02-Gestión administrativa, financiera, fiscal, económica y planificación"/>
    <s v="2.2-CONTRATACIÓN DE SERVICIOS"/>
    <s v="2.2.9-OTRAS CONTRATACIONES DE SERVICIOS"/>
    <s v="01-DISTRITO NACIONAL"/>
    <s v="70-DONACION EXTERNA"/>
    <s v="No Informado-"/>
    <s v="00-N/A"/>
    <s v="0000-NO APLICA"/>
    <s v="N"/>
    <n v="0"/>
    <n v="236500"/>
    <n v="0"/>
    <n v="0"/>
  </r>
  <r>
    <x v="0"/>
    <x v="0"/>
    <x v="0"/>
    <x v="0"/>
    <s v="2.1.2.2-Bienes y servicios"/>
    <s v="2.1.2.2.1-Contratación de Bienes y Servicios"/>
    <s v="0205-MINISTERIO DE HACIENDA"/>
    <s v="0009-DIRECCIÓN GENERAL DE CONTABILIDAD GUBERNAMENTAL"/>
    <s v="1-SERVICIOS  GENERALES"/>
    <s v="1.1-Administración general"/>
    <s v="1.1.02-Gestión administrativa, financiera, fiscal, económica y planificación"/>
    <s v="2.3-MATERIALES Y SUMINISTROS"/>
    <s v="2.3.1-ALIMENTOS Y PRODUCTOS AGROFORESTALES"/>
    <s v="01-DISTRITO NACIONAL"/>
    <s v="10-FONDO GENERAL"/>
    <s v="No Informado-"/>
    <s v="00-N/A"/>
    <s v="0000-NO APLICA"/>
    <s v="N"/>
    <n v="1109950"/>
    <n v="1109950"/>
    <n v="708872.16"/>
    <n v="632547.13"/>
  </r>
  <r>
    <x v="0"/>
    <x v="0"/>
    <x v="0"/>
    <x v="0"/>
    <s v="2.1.2.2-Bienes y servicios"/>
    <s v="2.1.2.2.1-Contratación de Bienes y Servicios"/>
    <s v="0205-MINISTERIO DE HACIENDA"/>
    <s v="0009-DIRECCIÓN GENERAL DE CONTABILIDAD GUBERNAMENTAL"/>
    <s v="1-SERVICIOS  GENERALES"/>
    <s v="1.1-Administración general"/>
    <s v="1.1.02-Gestión administrativa, financiera, fiscal, económica y planificación"/>
    <s v="2.3-MATERIALES Y SUMINISTROS"/>
    <s v="2.3.2-TEXTILES Y VESTUARIOS"/>
    <s v="01-DISTRITO NACIONAL"/>
    <s v="10-FONDO GENERAL"/>
    <s v="No Informado-"/>
    <s v="00-N/A"/>
    <s v="0000-NO APLICA"/>
    <s v="N"/>
    <n v="307550"/>
    <n v="1054624"/>
    <n v="469649.21"/>
    <n v="469649.21"/>
  </r>
  <r>
    <x v="0"/>
    <x v="0"/>
    <x v="0"/>
    <x v="0"/>
    <s v="2.1.2.2-Bienes y servicios"/>
    <s v="2.1.2.2.1-Contratación de Bienes y Servicios"/>
    <s v="0205-MINISTERIO DE HACIENDA"/>
    <s v="0009-DIRECCIÓN GENERAL DE CONTABILIDAD GUBERNAMENTAL"/>
    <s v="1-SERVICIOS  GENERALES"/>
    <s v="1.1-Administración general"/>
    <s v="1.1.02-Gestión administrativa, financiera, fiscal, económica y planificación"/>
    <s v="2.3-MATERIALES Y SUMINISTROS"/>
    <s v="2.3.3-PAPEL, CARTÓN E IMPRESOS"/>
    <s v="01-DISTRITO NACIONAL"/>
    <s v="10-FONDO GENERAL"/>
    <s v="No Informado-"/>
    <s v="00-N/A"/>
    <s v="0000-NO APLICA"/>
    <s v="N"/>
    <n v="3255779"/>
    <n v="2043779"/>
    <n v="742823.56"/>
    <n v="679581.46"/>
  </r>
  <r>
    <x v="0"/>
    <x v="0"/>
    <x v="0"/>
    <x v="0"/>
    <s v="2.1.2.2-Bienes y servicios"/>
    <s v="2.1.2.2.1-Contratación de Bienes y Servicios"/>
    <s v="0205-MINISTERIO DE HACIENDA"/>
    <s v="0009-DIRECCIÓN GENERAL DE CONTABILIDAD GUBERNAMENTAL"/>
    <s v="1-SERVICIOS  GENERALES"/>
    <s v="1.1-Administración general"/>
    <s v="1.1.02-Gestión administrativa, financiera, fiscal, económica y planificación"/>
    <s v="2.3-MATERIALES Y SUMINISTROS"/>
    <s v="2.3.3-PAPEL, CARTÓN E IMPRESOS"/>
    <s v="01-DISTRITO NACIONAL"/>
    <s v="70-DONACION EXTERNA"/>
    <s v="No Informado-"/>
    <s v="00-N/A"/>
    <s v="0000-NO APLICA"/>
    <s v="N"/>
    <n v="0"/>
    <n v="540000"/>
    <n v="0"/>
    <n v="0"/>
  </r>
  <r>
    <x v="0"/>
    <x v="0"/>
    <x v="0"/>
    <x v="0"/>
    <s v="2.1.2.2-Bienes y servicios"/>
    <s v="2.1.2.2.1-Contratación de Bienes y Servicios"/>
    <s v="0205-MINISTERIO DE HACIENDA"/>
    <s v="0009-DIRECCIÓN GENERAL DE CONTABILIDAD GUBERNAMENTAL"/>
    <s v="1-SERVICIOS  GENERALES"/>
    <s v="1.1-Administración general"/>
    <s v="1.1.02-Gestión administrativa, financiera, fiscal, económica y planificación"/>
    <s v="2.3-MATERIALES Y SUMINISTROS"/>
    <s v="2.3.4-PRODUCTOS FARMACÉUTICOS"/>
    <s v="01-DISTRITO NACIONAL"/>
    <s v="10-FONDO GENERAL"/>
    <s v="No Informado-"/>
    <s v="00-N/A"/>
    <s v="0000-NO APLICA"/>
    <s v="N"/>
    <n v="16300"/>
    <n v="216300"/>
    <n v="57315"/>
    <n v="57315"/>
  </r>
  <r>
    <x v="0"/>
    <x v="0"/>
    <x v="0"/>
    <x v="0"/>
    <s v="2.1.2.2-Bienes y servicios"/>
    <s v="2.1.2.2.1-Contratación de Bienes y Servicios"/>
    <s v="0205-MINISTERIO DE HACIENDA"/>
    <s v="0009-DIRECCIÓN GENERAL DE CONTABILIDAD GUBERNAMENTAL"/>
    <s v="1-SERVICIOS  GENERALES"/>
    <s v="1.1-Administración general"/>
    <s v="1.1.02-Gestión administrativa, financiera, fiscal, económica y planificación"/>
    <s v="2.3-MATERIALES Y SUMINISTROS"/>
    <s v="2.3.5-CUERO, CAUCHO Y PLÁSTICO"/>
    <s v="01-DISTRITO NACIONAL"/>
    <s v="10-FONDO GENERAL"/>
    <s v="No Informado-"/>
    <s v="00-N/A"/>
    <s v="0000-NO APLICA"/>
    <s v="N"/>
    <n v="486400"/>
    <n v="496083"/>
    <n v="260024.13"/>
    <n v="260024.13"/>
  </r>
  <r>
    <x v="0"/>
    <x v="0"/>
    <x v="0"/>
    <x v="0"/>
    <s v="2.1.2.2-Bienes y servicios"/>
    <s v="2.1.2.2.1-Contratación de Bienes y Servicios"/>
    <s v="0205-MINISTERIO DE HACIENDA"/>
    <s v="0009-DIRECCIÓN GENERAL DE CONTABILIDAD GUBERNAMENTAL"/>
    <s v="1-SERVICIOS  GENERALES"/>
    <s v="1.1-Administración general"/>
    <s v="1.1.02-Gestión administrativa, financiera, fiscal, económica y planificación"/>
    <s v="2.3-MATERIALES Y SUMINISTROS"/>
    <s v="2.3.6-PRODUCTOS DE MINERALES, METÁLICOS Y NO METÁLICOS"/>
    <s v="01-DISTRITO NACIONAL"/>
    <s v="10-FONDO GENERAL"/>
    <s v="No Informado-"/>
    <s v="00-N/A"/>
    <s v="0000-NO APLICA"/>
    <s v="N"/>
    <n v="279050"/>
    <n v="285375"/>
    <n v="52431.1"/>
    <n v="49506.35"/>
  </r>
  <r>
    <x v="0"/>
    <x v="0"/>
    <x v="0"/>
    <x v="0"/>
    <s v="2.1.2.2-Bienes y servicios"/>
    <s v="2.1.2.2.1-Contratación de Bienes y Servicios"/>
    <s v="0205-MINISTERIO DE HACIENDA"/>
    <s v="0009-DIRECCIÓN GENERAL DE CONTABILIDAD GUBERNAMENTAL"/>
    <s v="1-SERVICIOS  GENERALES"/>
    <s v="1.1-Administración general"/>
    <s v="1.1.02-Gestión administrativa, financiera, fiscal, económica y planificación"/>
    <s v="2.3-MATERIALES Y SUMINISTROS"/>
    <s v="2.3.7-COMBUSTIBLES, LUBRICANTES, PRODUCTOS QUÍMICOS Y CONEXOS"/>
    <s v="01-DISTRITO NACIONAL"/>
    <s v="10-FONDO GENERAL"/>
    <s v="No Informado-"/>
    <s v="00-N/A"/>
    <s v="0000-NO APLICA"/>
    <s v="N"/>
    <n v="7588996"/>
    <n v="5093746"/>
    <n v="1837712.93"/>
    <n v="1824667.33"/>
  </r>
  <r>
    <x v="0"/>
    <x v="0"/>
    <x v="0"/>
    <x v="0"/>
    <s v="2.1.2.2-Bienes y servicios"/>
    <s v="2.1.2.2.1-Contratación de Bienes y Servicios"/>
    <s v="0205-MINISTERIO DE HACIENDA"/>
    <s v="0009-DIRECCIÓN GENERAL DE CONTABILIDAD GUBERNAMENTAL"/>
    <s v="1-SERVICIOS  GENERALES"/>
    <s v="1.1-Administración general"/>
    <s v="1.1.02-Gestión administrativa, financiera, fiscal, económica y planificación"/>
    <s v="2.3-MATERIALES Y SUMINISTROS"/>
    <s v="2.3.9-PRODUCTOS Y ÚTILES VARIOS"/>
    <s v="01-DISTRITO NACIONAL"/>
    <s v="10-FONDO GENERAL"/>
    <s v="No Informado-"/>
    <s v="00-N/A"/>
    <s v="0000-NO APLICA"/>
    <s v="N"/>
    <n v="5781763"/>
    <n v="5531931"/>
    <n v="3896693.09"/>
    <n v="3558153.83"/>
  </r>
  <r>
    <x v="0"/>
    <x v="0"/>
    <x v="0"/>
    <x v="0"/>
    <s v="2.1.2.2-Bienes y servicios"/>
    <s v="2.1.2.2.1-Contratación de Bienes y Servicios"/>
    <s v="0205-MINISTERIO DE HACIENDA"/>
    <s v="0009-DIRECCIÓN GENERAL DE CONTABILIDAD GUBERNAMENTAL"/>
    <s v="1-SERVICIOS  GENERALES"/>
    <s v="1.1-Administración general"/>
    <s v="1.1.02-Gestión administrativa, financiera, fiscal, económica y planificación"/>
    <s v="2.3-MATERIALES Y SUMINISTROS"/>
    <s v="2.3.9-PRODUCTOS Y ÚTILES VARIOS"/>
    <s v="01-DISTRITO NACIONAL"/>
    <s v="70-DONACION EXTERNA"/>
    <s v="No Informado-"/>
    <s v="00-N/A"/>
    <s v="0000-NO APLICA"/>
    <s v="N"/>
    <n v="0"/>
    <n v="104229"/>
    <n v="80358"/>
    <n v="80358"/>
  </r>
  <r>
    <x v="0"/>
    <x v="0"/>
    <x v="0"/>
    <x v="0"/>
    <s v="2.1.2.2-Bienes y servicios"/>
    <s v="2.1.2.2.1-Contratación de Bienes y Servicios"/>
    <s v="0205-MINISTERIO DE HACIENDA"/>
    <s v="0010-DIRECCION GENERAL  DE PRESUPUESTO"/>
    <s v="1-SERVICIOS  GENERALES"/>
    <s v="1.1-Administración general"/>
    <s v="1.1.02-Gestión administrativa, financiera, fiscal, económica y planificación"/>
    <s v="2.2-CONTRATACIÓN DE SERVICIOS"/>
    <s v="2.2.1-SERVICIOS BÁSICOS"/>
    <s v="01-DISTRITO NACIONAL"/>
    <s v="10-FONDO GENERAL"/>
    <s v="No Informado-"/>
    <s v="00-N/A"/>
    <s v="0000-NO APLICA"/>
    <s v="N"/>
    <n v="12167768"/>
    <n v="12167768"/>
    <n v="12167768"/>
    <n v="7794095.2699999996"/>
  </r>
  <r>
    <x v="0"/>
    <x v="0"/>
    <x v="0"/>
    <x v="0"/>
    <s v="2.1.2.2-Bienes y servicios"/>
    <s v="2.1.2.2.1-Contratación de Bienes y Servicios"/>
    <s v="0205-MINISTERIO DE HACIENDA"/>
    <s v="0010-DIRECCION GENERAL  DE PRESUPUESTO"/>
    <s v="1-SERVICIOS  GENERALES"/>
    <s v="1.1-Administración general"/>
    <s v="1.1.02-Gestión administrativa, financiera, fiscal, económica y planificación"/>
    <s v="2.2-CONTRATACIÓN DE SERVICIOS"/>
    <s v="2.2.2-PUBLICIDAD, IMPRESIÓN Y ENCUADERNACIÓN"/>
    <s v="01-DISTRITO NACIONAL"/>
    <s v="10-FONDO GENERAL"/>
    <s v="No Informado-"/>
    <s v="00-N/A"/>
    <s v="0000-NO APLICA"/>
    <s v="N"/>
    <n v="300000"/>
    <n v="301000"/>
    <n v="22459"/>
    <n v="10959"/>
  </r>
  <r>
    <x v="0"/>
    <x v="0"/>
    <x v="0"/>
    <x v="0"/>
    <s v="2.1.2.2-Bienes y servicios"/>
    <s v="2.1.2.2.1-Contratación de Bienes y Servicios"/>
    <s v="0205-MINISTERIO DE HACIENDA"/>
    <s v="0010-DIRECCION GENERAL  DE PRESUPUESTO"/>
    <s v="1-SERVICIOS  GENERALES"/>
    <s v="1.1-Administración general"/>
    <s v="1.1.02-Gestión administrativa, financiera, fiscal, económica y planificación"/>
    <s v="2.2-CONTRATACIÓN DE SERVICIOS"/>
    <s v="2.2.3-VIÁTICOS"/>
    <s v="01-DISTRITO NACIONAL"/>
    <s v="10-FONDO GENERAL"/>
    <s v="No Informado-"/>
    <s v="00-N/A"/>
    <s v="0000-NO APLICA"/>
    <s v="N"/>
    <n v="500000"/>
    <n v="950000"/>
    <n v="673052.5"/>
    <n v="673052.5"/>
  </r>
  <r>
    <x v="0"/>
    <x v="0"/>
    <x v="0"/>
    <x v="0"/>
    <s v="2.1.2.2-Bienes y servicios"/>
    <s v="2.1.2.2.1-Contratación de Bienes y Servicios"/>
    <s v="0205-MINISTERIO DE HACIENDA"/>
    <s v="0010-DIRECCION GENERAL  DE PRESUPUESTO"/>
    <s v="1-SERVICIOS  GENERALES"/>
    <s v="1.1-Administración general"/>
    <s v="1.1.02-Gestión administrativa, financiera, fiscal, económica y planificación"/>
    <s v="2.2-CONTRATACIÓN DE SERVICIOS"/>
    <s v="2.2.4-TRANSPORTE Y ALMACENAJE"/>
    <s v="01-DISTRITO NACIONAL"/>
    <s v="10-FONDO GENERAL"/>
    <s v="No Informado-"/>
    <s v="00-N/A"/>
    <s v="0000-NO APLICA"/>
    <s v="N"/>
    <n v="60000"/>
    <n v="60000"/>
    <n v="4020"/>
    <n v="4020"/>
  </r>
  <r>
    <x v="0"/>
    <x v="0"/>
    <x v="0"/>
    <x v="0"/>
    <s v="2.1.2.2-Bienes y servicios"/>
    <s v="2.1.2.2.1-Contratación de Bienes y Servicios"/>
    <s v="0205-MINISTERIO DE HACIENDA"/>
    <s v="0010-DIRECCION GENERAL  DE PRESUPUESTO"/>
    <s v="1-SERVICIOS  GENERALES"/>
    <s v="1.1-Administración general"/>
    <s v="1.1.02-Gestión administrativa, financiera, fiscal, económica y planificación"/>
    <s v="2.2-CONTRATACIÓN DE SERVICIOS"/>
    <s v="2.2.5-ALQUILERES Y RENTAS"/>
    <s v="01-DISTRITO NACIONAL"/>
    <s v="10-FONDO GENERAL"/>
    <s v="No Informado-"/>
    <s v="00-N/A"/>
    <s v="0000-NO APLICA"/>
    <s v="N"/>
    <n v="2562575"/>
    <n v="1212575"/>
    <n v="687015.3"/>
    <n v="594532.80000000005"/>
  </r>
  <r>
    <x v="0"/>
    <x v="0"/>
    <x v="0"/>
    <x v="0"/>
    <s v="2.1.2.2-Bienes y servicios"/>
    <s v="2.1.2.2.1-Contratación de Bienes y Servicios"/>
    <s v="0205-MINISTERIO DE HACIENDA"/>
    <s v="0010-DIRECCION GENERAL  DE PRESUPUESTO"/>
    <s v="1-SERVICIOS  GENERALES"/>
    <s v="1.1-Administración general"/>
    <s v="1.1.02-Gestión administrativa, financiera, fiscal, económica y planificación"/>
    <s v="2.2-CONTRATACIÓN DE SERVICIOS"/>
    <s v="2.2.5-ALQUILERES Y RENTAS"/>
    <s v="01-DISTRITO NACIONAL"/>
    <s v="70-DONACION EXTERNA"/>
    <s v="No Informado-"/>
    <s v="00-N/A"/>
    <s v="0000-NO APLICA"/>
    <s v="N"/>
    <n v="0"/>
    <n v="10000000"/>
    <n v="3526607.17"/>
    <n v="3505574.17"/>
  </r>
  <r>
    <x v="0"/>
    <x v="0"/>
    <x v="0"/>
    <x v="0"/>
    <s v="2.1.2.2-Bienes y servicios"/>
    <s v="2.1.2.2.1-Contratación de Bienes y Servicios"/>
    <s v="0205-MINISTERIO DE HACIENDA"/>
    <s v="0010-DIRECCION GENERAL  DE PRESUPUESTO"/>
    <s v="1-SERVICIOS  GENERALES"/>
    <s v="1.1-Administración general"/>
    <s v="1.1.02-Gestión administrativa, financiera, fiscal, económica y planificación"/>
    <s v="2.2-CONTRATACIÓN DE SERVICIOS"/>
    <s v="2.2.6-SEGUROS"/>
    <s v="01-DISTRITO NACIONAL"/>
    <s v="10-FONDO GENERAL"/>
    <s v="No Informado-"/>
    <s v="00-N/A"/>
    <s v="0000-NO APLICA"/>
    <s v="N"/>
    <n v="15500000"/>
    <n v="15500000"/>
    <n v="7725655.96"/>
    <n v="7725655.96"/>
  </r>
  <r>
    <x v="0"/>
    <x v="0"/>
    <x v="0"/>
    <x v="0"/>
    <s v="2.1.2.2-Bienes y servicios"/>
    <s v="2.1.2.2.1-Contratación de Bienes y Servicios"/>
    <s v="0205-MINISTERIO DE HACIENDA"/>
    <s v="0010-DIRECCION GENERAL  DE PRESUPUESTO"/>
    <s v="1-SERVICIOS  GENERALES"/>
    <s v="1.1-Administración general"/>
    <s v="1.1.02-Gestión administrativa, financiera, fiscal, económica y planificación"/>
    <s v="2.2-CONTRATACIÓN DE SERVICIOS"/>
    <s v="2.2.7-SERVICIOS DE CONSERVACIÓN, REPARACIONES MENORES E INSTALACIONES TEMPORALES"/>
    <s v="01-DISTRITO NACIONAL"/>
    <s v="10-FONDO GENERAL"/>
    <s v="No Informado-"/>
    <s v="00-N/A"/>
    <s v="0000-NO APLICA"/>
    <s v="N"/>
    <n v="3620000"/>
    <n v="4364500"/>
    <n v="3284861.59"/>
    <n v="1205640.7"/>
  </r>
  <r>
    <x v="0"/>
    <x v="0"/>
    <x v="0"/>
    <x v="0"/>
    <s v="2.1.2.2-Bienes y servicios"/>
    <s v="2.1.2.2.1-Contratación de Bienes y Servicios"/>
    <s v="0205-MINISTERIO DE HACIENDA"/>
    <s v="0010-DIRECCION GENERAL  DE PRESUPUESTO"/>
    <s v="1-SERVICIOS  GENERALES"/>
    <s v="1.1-Administración general"/>
    <s v="1.1.02-Gestión administrativa, financiera, fiscal, económica y planificación"/>
    <s v="2.2-CONTRATACIÓN DE SERVICIOS"/>
    <s v="2.2.8-OTROS SERVICIOS NO INCLUIDOS EN CONCEPTOS ANTERIORES"/>
    <s v="01-DISTRITO NACIONAL"/>
    <s v="10-FONDO GENERAL"/>
    <s v="No Informado-"/>
    <s v="00-N/A"/>
    <s v="0000-NO APLICA"/>
    <s v="N"/>
    <n v="2765000"/>
    <n v="2968000"/>
    <n v="1095144.08"/>
    <n v="713041.08"/>
  </r>
  <r>
    <x v="0"/>
    <x v="0"/>
    <x v="0"/>
    <x v="0"/>
    <s v="2.1.2.2-Bienes y servicios"/>
    <s v="2.1.2.2.1-Contratación de Bienes y Servicios"/>
    <s v="0205-MINISTERIO DE HACIENDA"/>
    <s v="0010-DIRECCION GENERAL  DE PRESUPUESTO"/>
    <s v="1-SERVICIOS  GENERALES"/>
    <s v="1.1-Administración general"/>
    <s v="1.1.02-Gestión administrativa, financiera, fiscal, económica y planificación"/>
    <s v="2.2-CONTRATACIÓN DE SERVICIOS"/>
    <s v="2.2.8-OTROS SERVICIOS NO INCLUIDOS EN CONCEPTOS ANTERIORES"/>
    <s v="01-DISTRITO NACIONAL"/>
    <s v="70-DONACION EXTERNA"/>
    <s v="No Informado-"/>
    <s v="00-N/A"/>
    <s v="0000-NO APLICA"/>
    <s v="N"/>
    <n v="0"/>
    <n v="18000000"/>
    <n v="617900"/>
    <n v="612000"/>
  </r>
  <r>
    <x v="0"/>
    <x v="0"/>
    <x v="0"/>
    <x v="0"/>
    <s v="2.1.2.2-Bienes y servicios"/>
    <s v="2.1.2.2.1-Contratación de Bienes y Servicios"/>
    <s v="0205-MINISTERIO DE HACIENDA"/>
    <s v="0010-DIRECCION GENERAL  DE PRESUPUESTO"/>
    <s v="1-SERVICIOS  GENERALES"/>
    <s v="1.1-Administración general"/>
    <s v="1.1.02-Gestión administrativa, financiera, fiscal, económica y planificación"/>
    <s v="2.2-CONTRATACIÓN DE SERVICIOS"/>
    <s v="2.2.9-OTRAS CONTRATACIONES DE SERVICIOS"/>
    <s v="01-DISTRITO NACIONAL"/>
    <s v="10-FONDO GENERAL"/>
    <s v="No Informado-"/>
    <s v="00-N/A"/>
    <s v="0000-NO APLICA"/>
    <s v="N"/>
    <n v="16100000"/>
    <n v="17935000"/>
    <n v="17251965.399999999"/>
    <n v="9623001"/>
  </r>
  <r>
    <x v="0"/>
    <x v="0"/>
    <x v="0"/>
    <x v="0"/>
    <s v="2.1.2.2-Bienes y servicios"/>
    <s v="2.1.2.2.1-Contratación de Bienes y Servicios"/>
    <s v="0205-MINISTERIO DE HACIENDA"/>
    <s v="0010-DIRECCION GENERAL  DE PRESUPUESTO"/>
    <s v="1-SERVICIOS  GENERALES"/>
    <s v="1.1-Administración general"/>
    <s v="1.1.02-Gestión administrativa, financiera, fiscal, económica y planificación"/>
    <s v="2.3-MATERIALES Y SUMINISTROS"/>
    <s v="2.3.1-ALIMENTOS Y PRODUCTOS AGROFORESTALES"/>
    <s v="01-DISTRITO NACIONAL"/>
    <s v="10-FONDO GENERAL"/>
    <s v="No Informado-"/>
    <s v="00-N/A"/>
    <s v="0000-NO APLICA"/>
    <s v="N"/>
    <n v="700000"/>
    <n v="1044000"/>
    <n v="888977.49"/>
    <n v="844457.49"/>
  </r>
  <r>
    <x v="0"/>
    <x v="0"/>
    <x v="0"/>
    <x v="0"/>
    <s v="2.1.2.2-Bienes y servicios"/>
    <s v="2.1.2.2.1-Contratación de Bienes y Servicios"/>
    <s v="0205-MINISTERIO DE HACIENDA"/>
    <s v="0010-DIRECCION GENERAL  DE PRESUPUESTO"/>
    <s v="1-SERVICIOS  GENERALES"/>
    <s v="1.1-Administración general"/>
    <s v="1.1.02-Gestión administrativa, financiera, fiscal, económica y planificación"/>
    <s v="2.3-MATERIALES Y SUMINISTROS"/>
    <s v="2.3.2-TEXTILES Y VESTUARIOS"/>
    <s v="01-DISTRITO NACIONAL"/>
    <s v="10-FONDO GENERAL"/>
    <s v="No Informado-"/>
    <s v="00-N/A"/>
    <s v="0000-NO APLICA"/>
    <s v="N"/>
    <n v="10870810"/>
    <n v="1780810"/>
    <n v="1176383.76"/>
    <n v="1176383.76"/>
  </r>
  <r>
    <x v="0"/>
    <x v="0"/>
    <x v="0"/>
    <x v="0"/>
    <s v="2.1.2.2-Bienes y servicios"/>
    <s v="2.1.2.2.1-Contratación de Bienes y Servicios"/>
    <s v="0205-MINISTERIO DE HACIENDA"/>
    <s v="0010-DIRECCION GENERAL  DE PRESUPUESTO"/>
    <s v="1-SERVICIOS  GENERALES"/>
    <s v="1.1-Administración general"/>
    <s v="1.1.02-Gestión administrativa, financiera, fiscal, económica y planificación"/>
    <s v="2.3-MATERIALES Y SUMINISTROS"/>
    <s v="2.3.3-PAPEL, CARTÓN E IMPRESOS"/>
    <s v="01-DISTRITO NACIONAL"/>
    <s v="10-FONDO GENERAL"/>
    <s v="No Informado-"/>
    <s v="00-N/A"/>
    <s v="0000-NO APLICA"/>
    <s v="N"/>
    <n v="1082500"/>
    <n v="1498000"/>
    <n v="1261662.1100000001"/>
    <n v="1217490.03"/>
  </r>
  <r>
    <x v="0"/>
    <x v="0"/>
    <x v="0"/>
    <x v="0"/>
    <s v="2.1.2.2-Bienes y servicios"/>
    <s v="2.1.2.2.1-Contratación de Bienes y Servicios"/>
    <s v="0205-MINISTERIO DE HACIENDA"/>
    <s v="0010-DIRECCION GENERAL  DE PRESUPUESTO"/>
    <s v="1-SERVICIOS  GENERALES"/>
    <s v="1.1-Administración general"/>
    <s v="1.1.02-Gestión administrativa, financiera, fiscal, económica y planificación"/>
    <s v="2.3-MATERIALES Y SUMINISTROS"/>
    <s v="2.3.4-PRODUCTOS FARMACÉUTICOS"/>
    <s v="01-DISTRITO NACIONAL"/>
    <s v="10-FONDO GENERAL"/>
    <s v="No Informado-"/>
    <s v="00-N/A"/>
    <s v="0000-NO APLICA"/>
    <s v="N"/>
    <n v="100000"/>
    <n v="205000"/>
    <n v="165088.67000000001"/>
    <n v="77561.119999999995"/>
  </r>
  <r>
    <x v="0"/>
    <x v="0"/>
    <x v="0"/>
    <x v="0"/>
    <s v="2.1.2.2-Bienes y servicios"/>
    <s v="2.1.2.2.1-Contratación de Bienes y Servicios"/>
    <s v="0205-MINISTERIO DE HACIENDA"/>
    <s v="0010-DIRECCION GENERAL  DE PRESUPUESTO"/>
    <s v="1-SERVICIOS  GENERALES"/>
    <s v="1.1-Administración general"/>
    <s v="1.1.02-Gestión administrativa, financiera, fiscal, económica y planificación"/>
    <s v="2.3-MATERIALES Y SUMINISTROS"/>
    <s v="2.3.5-CUERO, CAUCHO Y PLÁSTICO"/>
    <s v="01-DISTRITO NACIONAL"/>
    <s v="10-FONDO GENERAL"/>
    <s v="No Informado-"/>
    <s v="00-N/A"/>
    <s v="0000-NO APLICA"/>
    <s v="N"/>
    <n v="751327"/>
    <n v="475327"/>
    <n v="398945"/>
    <n v="48945"/>
  </r>
  <r>
    <x v="0"/>
    <x v="0"/>
    <x v="0"/>
    <x v="0"/>
    <s v="2.1.2.2-Bienes y servicios"/>
    <s v="2.1.2.2.1-Contratación de Bienes y Servicios"/>
    <s v="0205-MINISTERIO DE HACIENDA"/>
    <s v="0010-DIRECCION GENERAL  DE PRESUPUESTO"/>
    <s v="1-SERVICIOS  GENERALES"/>
    <s v="1.1-Administración general"/>
    <s v="1.1.02-Gestión administrativa, financiera, fiscal, económica y planificación"/>
    <s v="2.3-MATERIALES Y SUMINISTROS"/>
    <s v="2.3.6-PRODUCTOS DE MINERALES, METÁLICOS Y NO METÁLICOS"/>
    <s v="01-DISTRITO NACIONAL"/>
    <s v="10-FONDO GENERAL"/>
    <s v="No Informado-"/>
    <s v="00-N/A"/>
    <s v="0000-NO APLICA"/>
    <s v="N"/>
    <n v="89640"/>
    <n v="114640"/>
    <n v="23052.52"/>
    <n v="23052.52"/>
  </r>
  <r>
    <x v="0"/>
    <x v="0"/>
    <x v="0"/>
    <x v="0"/>
    <s v="2.1.2.2-Bienes y servicios"/>
    <s v="2.1.2.2.1-Contratación de Bienes y Servicios"/>
    <s v="0205-MINISTERIO DE HACIENDA"/>
    <s v="0010-DIRECCION GENERAL  DE PRESUPUESTO"/>
    <s v="1-SERVICIOS  GENERALES"/>
    <s v="1.1-Administración general"/>
    <s v="1.1.02-Gestión administrativa, financiera, fiscal, económica y planificación"/>
    <s v="2.3-MATERIALES Y SUMINISTROS"/>
    <s v="2.3.7-COMBUSTIBLES, LUBRICANTES, PRODUCTOS QUÍMICOS Y CONEXOS"/>
    <s v="01-DISTRITO NACIONAL"/>
    <s v="10-FONDO GENERAL"/>
    <s v="No Informado-"/>
    <s v="00-N/A"/>
    <s v="0000-NO APLICA"/>
    <s v="N"/>
    <n v="9725000"/>
    <n v="14195000"/>
    <n v="8936892.0199999996"/>
    <n v="6249336.0599999996"/>
  </r>
  <r>
    <x v="0"/>
    <x v="0"/>
    <x v="0"/>
    <x v="0"/>
    <s v="2.1.2.2-Bienes y servicios"/>
    <s v="2.1.2.2.1-Contratación de Bienes y Servicios"/>
    <s v="0205-MINISTERIO DE HACIENDA"/>
    <s v="0010-DIRECCION GENERAL  DE PRESUPUESTO"/>
    <s v="1-SERVICIOS  GENERALES"/>
    <s v="1.1-Administración general"/>
    <s v="1.1.02-Gestión administrativa, financiera, fiscal, económica y planificación"/>
    <s v="2.3-MATERIALES Y SUMINISTROS"/>
    <s v="2.3.9-PRODUCTOS Y ÚTILES VARIOS"/>
    <s v="01-DISTRITO NACIONAL"/>
    <s v="10-FONDO GENERAL"/>
    <s v="No Informado-"/>
    <s v="00-N/A"/>
    <s v="0000-NO APLICA"/>
    <s v="N"/>
    <n v="3580840"/>
    <n v="5813840"/>
    <n v="3482116.53"/>
    <n v="2842798.38"/>
  </r>
  <r>
    <x v="0"/>
    <x v="0"/>
    <x v="0"/>
    <x v="0"/>
    <s v="2.1.2.2-Bienes y servicios"/>
    <s v="2.1.2.2.1-Contratación de Bienes y Servicios"/>
    <s v="0205-MINISTERIO DE HACIENDA"/>
    <s v="0011-DIRECCION GENERAL DE CREDITO PUBLICO"/>
    <s v="1-SERVICIOS  GENERALES"/>
    <s v="1.1-Administración general"/>
    <s v="1.1.02-Gestión administrativa, financiera, fiscal, económica y planificación"/>
    <s v="2.2-CONTRATACIÓN DE SERVICIOS"/>
    <s v="2.2.1-SERVICIOS BÁSICOS"/>
    <s v="01-DISTRITO NACIONAL"/>
    <s v="10-FONDO GENERAL"/>
    <s v="No Informado-"/>
    <s v="00-N/A"/>
    <s v="0000-NO APLICA"/>
    <s v="N"/>
    <n v="2600000"/>
    <n v="2600000"/>
    <n v="67026.11"/>
    <n v="67026.11"/>
  </r>
  <r>
    <x v="0"/>
    <x v="0"/>
    <x v="0"/>
    <x v="0"/>
    <s v="2.1.2.2-Bienes y servicios"/>
    <s v="2.1.2.2.1-Contratación de Bienes y Servicios"/>
    <s v="0205-MINISTERIO DE HACIENDA"/>
    <s v="0011-DIRECCION GENERAL DE CREDITO PUBLICO"/>
    <s v="1-SERVICIOS  GENERALES"/>
    <s v="1.1-Administración general"/>
    <s v="1.1.02-Gestión administrativa, financiera, fiscal, económica y planificación"/>
    <s v="2.2-CONTRATACIÓN DE SERVICIOS"/>
    <s v="2.2.2-PUBLICIDAD, IMPRESIÓN Y ENCUADERNACIÓN"/>
    <s v="01-DISTRITO NACIONAL"/>
    <s v="10-FONDO GENERAL"/>
    <s v="No Informado-"/>
    <s v="00-N/A"/>
    <s v="0000-NO APLICA"/>
    <s v="N"/>
    <n v="1000000"/>
    <n v="500000"/>
    <n v="0"/>
    <n v="0"/>
  </r>
  <r>
    <x v="0"/>
    <x v="0"/>
    <x v="0"/>
    <x v="0"/>
    <s v="2.1.2.2-Bienes y servicios"/>
    <s v="2.1.2.2.1-Contratación de Bienes y Servicios"/>
    <s v="0205-MINISTERIO DE HACIENDA"/>
    <s v="0011-DIRECCION GENERAL DE CREDITO PUBLICO"/>
    <s v="1-SERVICIOS  GENERALES"/>
    <s v="1.1-Administración general"/>
    <s v="1.1.02-Gestión administrativa, financiera, fiscal, económica y planificación"/>
    <s v="2.2-CONTRATACIÓN DE SERVICIOS"/>
    <s v="2.2.3-VIÁTICOS"/>
    <s v="01-DISTRITO NACIONAL"/>
    <s v="10-FONDO GENERAL"/>
    <s v="No Informado-"/>
    <s v="00-N/A"/>
    <s v="0000-NO APLICA"/>
    <s v="N"/>
    <n v="1400000"/>
    <n v="1400000"/>
    <n v="385103.63"/>
    <n v="385103.63"/>
  </r>
  <r>
    <x v="0"/>
    <x v="0"/>
    <x v="0"/>
    <x v="0"/>
    <s v="2.1.2.2-Bienes y servicios"/>
    <s v="2.1.2.2.1-Contratación de Bienes y Servicios"/>
    <s v="0205-MINISTERIO DE HACIENDA"/>
    <s v="0011-DIRECCION GENERAL DE CREDITO PUBLICO"/>
    <s v="1-SERVICIOS  GENERALES"/>
    <s v="1.1-Administración general"/>
    <s v="1.1.02-Gestión administrativa, financiera, fiscal, económica y planificación"/>
    <s v="2.2-CONTRATACIÓN DE SERVICIOS"/>
    <s v="2.2.4-TRANSPORTE Y ALMACENAJE"/>
    <s v="01-DISTRITO NACIONAL"/>
    <s v="10-FONDO GENERAL"/>
    <s v="No Informado-"/>
    <s v="00-N/A"/>
    <s v="0000-NO APLICA"/>
    <s v="N"/>
    <n v="1000000"/>
    <n v="1000000"/>
    <n v="50837.86"/>
    <n v="50837.86"/>
  </r>
  <r>
    <x v="0"/>
    <x v="0"/>
    <x v="0"/>
    <x v="0"/>
    <s v="2.1.2.2-Bienes y servicios"/>
    <s v="2.1.2.2.1-Contratación de Bienes y Servicios"/>
    <s v="0205-MINISTERIO DE HACIENDA"/>
    <s v="0011-DIRECCION GENERAL DE CREDITO PUBLICO"/>
    <s v="1-SERVICIOS  GENERALES"/>
    <s v="1.1-Administración general"/>
    <s v="1.1.02-Gestión administrativa, financiera, fiscal, económica y planificación"/>
    <s v="2.2-CONTRATACIÓN DE SERVICIOS"/>
    <s v="2.2.5-ALQUILERES Y RENTAS"/>
    <s v="01-DISTRITO NACIONAL"/>
    <s v="10-FONDO GENERAL"/>
    <s v="No Informado-"/>
    <s v="00-N/A"/>
    <s v="0000-NO APLICA"/>
    <s v="N"/>
    <n v="7100000"/>
    <n v="7100000"/>
    <n v="672000"/>
    <n v="392000"/>
  </r>
  <r>
    <x v="0"/>
    <x v="0"/>
    <x v="0"/>
    <x v="0"/>
    <s v="2.1.2.2-Bienes y servicios"/>
    <s v="2.1.2.2.1-Contratación de Bienes y Servicios"/>
    <s v="0205-MINISTERIO DE HACIENDA"/>
    <s v="0011-DIRECCION GENERAL DE CREDITO PUBLICO"/>
    <s v="1-SERVICIOS  GENERALES"/>
    <s v="1.1-Administración general"/>
    <s v="1.1.02-Gestión administrativa, financiera, fiscal, económica y planificación"/>
    <s v="2.2-CONTRATACIÓN DE SERVICIOS"/>
    <s v="2.2.6-SEGUROS"/>
    <s v="01-DISTRITO NACIONAL"/>
    <s v="10-FONDO GENERAL"/>
    <s v="No Informado-"/>
    <s v="00-N/A"/>
    <s v="0000-NO APLICA"/>
    <s v="N"/>
    <n v="1000000"/>
    <n v="1000000"/>
    <n v="264523.19"/>
    <n v="102998.15"/>
  </r>
  <r>
    <x v="0"/>
    <x v="0"/>
    <x v="0"/>
    <x v="0"/>
    <s v="2.1.2.2-Bienes y servicios"/>
    <s v="2.1.2.2.1-Contratación de Bienes y Servicios"/>
    <s v="0205-MINISTERIO DE HACIENDA"/>
    <s v="0011-DIRECCION GENERAL DE CREDITO PUBLICO"/>
    <s v="1-SERVICIOS  GENERALES"/>
    <s v="1.1-Administración general"/>
    <s v="1.1.02-Gestión administrativa, financiera, fiscal, económica y planificación"/>
    <s v="2.2-CONTRATACIÓN DE SERVICIOS"/>
    <s v="2.2.7-SERVICIOS DE CONSERVACIÓN, REPARACIONES MENORES E INSTALACIONES TEMPORALES"/>
    <s v="01-DISTRITO NACIONAL"/>
    <s v="10-FONDO GENERAL"/>
    <s v="No Informado-"/>
    <s v="00-N/A"/>
    <s v="0000-NO APLICA"/>
    <s v="N"/>
    <n v="1300000"/>
    <n v="1300000"/>
    <n v="0"/>
    <n v="0"/>
  </r>
  <r>
    <x v="0"/>
    <x v="0"/>
    <x v="0"/>
    <x v="0"/>
    <s v="2.1.2.2-Bienes y servicios"/>
    <s v="2.1.2.2.1-Contratación de Bienes y Servicios"/>
    <s v="0205-MINISTERIO DE HACIENDA"/>
    <s v="0011-DIRECCION GENERAL DE CREDITO PUBLICO"/>
    <s v="1-SERVICIOS  GENERALES"/>
    <s v="1.1-Administración general"/>
    <s v="1.1.02-Gestión administrativa, financiera, fiscal, económica y planificación"/>
    <s v="2.2-CONTRATACIÓN DE SERVICIOS"/>
    <s v="2.2.8-OTROS SERVICIOS NO INCLUIDOS EN CONCEPTOS ANTERIORES"/>
    <s v="01-DISTRITO NACIONAL"/>
    <s v="10-FONDO GENERAL"/>
    <s v="No Informado-"/>
    <s v="00-N/A"/>
    <s v="0000-NO APLICA"/>
    <s v="N"/>
    <n v="42665628"/>
    <n v="25416463.5"/>
    <n v="901781.7"/>
    <n v="842696.69"/>
  </r>
  <r>
    <x v="0"/>
    <x v="0"/>
    <x v="0"/>
    <x v="0"/>
    <s v="2.1.2.2-Bienes y servicios"/>
    <s v="2.1.2.2.1-Contratación de Bienes y Servicios"/>
    <s v="0205-MINISTERIO DE HACIENDA"/>
    <s v="0011-DIRECCION GENERAL DE CREDITO PUBLICO"/>
    <s v="1-SERVICIOS  GENERALES"/>
    <s v="1.1-Administración general"/>
    <s v="1.1.02-Gestión administrativa, financiera, fiscal, económica y planificación"/>
    <s v="2.2-CONTRATACIÓN DE SERVICIOS"/>
    <s v="2.2.8-OTROS SERVICIOS NO INCLUIDOS EN CONCEPTOS ANTERIORES"/>
    <s v="01-DISTRITO NACIONAL"/>
    <s v="70-DONACION EXTERNA"/>
    <s v="No Informado-"/>
    <s v="00-N/A"/>
    <s v="0000-NO APLICA"/>
    <s v="N"/>
    <n v="0"/>
    <n v="10707556.619999999"/>
    <n v="0"/>
    <n v="0"/>
  </r>
  <r>
    <x v="0"/>
    <x v="0"/>
    <x v="0"/>
    <x v="0"/>
    <s v="2.1.2.2-Bienes y servicios"/>
    <s v="2.1.2.2.1-Contratación de Bienes y Servicios"/>
    <s v="0205-MINISTERIO DE HACIENDA"/>
    <s v="0011-DIRECCION GENERAL DE CREDITO PUBLICO"/>
    <s v="1-SERVICIOS  GENERALES"/>
    <s v="1.1-Administración general"/>
    <s v="1.1.02-Gestión administrativa, financiera, fiscal, económica y planificación"/>
    <s v="2.2-CONTRATACIÓN DE SERVICIOS"/>
    <s v="2.2.9-OTRAS CONTRATACIONES DE SERVICIOS"/>
    <s v="01-DISTRITO NACIONAL"/>
    <s v="10-FONDO GENERAL"/>
    <s v="No Informado-"/>
    <s v="00-N/A"/>
    <s v="0000-NO APLICA"/>
    <s v="N"/>
    <n v="700000"/>
    <n v="700000"/>
    <n v="0"/>
    <n v="0"/>
  </r>
  <r>
    <x v="0"/>
    <x v="0"/>
    <x v="0"/>
    <x v="0"/>
    <s v="2.1.2.2-Bienes y servicios"/>
    <s v="2.1.2.2.1-Contratación de Bienes y Servicios"/>
    <s v="0205-MINISTERIO DE HACIENDA"/>
    <s v="0011-DIRECCION GENERAL DE CREDITO PUBLICO"/>
    <s v="1-SERVICIOS  GENERALES"/>
    <s v="1.1-Administración general"/>
    <s v="1.1.02-Gestión administrativa, financiera, fiscal, económica y planificación"/>
    <s v="2.3-MATERIALES Y SUMINISTROS"/>
    <s v="2.3.1-ALIMENTOS Y PRODUCTOS AGROFORESTALES"/>
    <s v="01-DISTRITO NACIONAL"/>
    <s v="10-FONDO GENERAL"/>
    <s v="No Informado-"/>
    <s v="00-N/A"/>
    <s v="0000-NO APLICA"/>
    <s v="N"/>
    <n v="600000"/>
    <n v="2200000"/>
    <n v="1203515.1599999999"/>
    <n v="793043.16"/>
  </r>
  <r>
    <x v="0"/>
    <x v="0"/>
    <x v="0"/>
    <x v="0"/>
    <s v="2.1.2.2-Bienes y servicios"/>
    <s v="2.1.2.2.1-Contratación de Bienes y Servicios"/>
    <s v="0205-MINISTERIO DE HACIENDA"/>
    <s v="0011-DIRECCION GENERAL DE CREDITO PUBLICO"/>
    <s v="1-SERVICIOS  GENERALES"/>
    <s v="1.1-Administración general"/>
    <s v="1.1.02-Gestión administrativa, financiera, fiscal, económica y planificación"/>
    <s v="2.3-MATERIALES Y SUMINISTROS"/>
    <s v="2.3.2-TEXTILES Y VESTUARIOS"/>
    <s v="01-DISTRITO NACIONAL"/>
    <s v="10-FONDO GENERAL"/>
    <s v="No Informado-"/>
    <s v="00-N/A"/>
    <s v="0000-NO APLICA"/>
    <s v="N"/>
    <n v="117000"/>
    <n v="637000"/>
    <n v="0"/>
    <n v="0"/>
  </r>
  <r>
    <x v="0"/>
    <x v="0"/>
    <x v="0"/>
    <x v="0"/>
    <s v="2.1.2.2-Bienes y servicios"/>
    <s v="2.1.2.2.1-Contratación de Bienes y Servicios"/>
    <s v="0205-MINISTERIO DE HACIENDA"/>
    <s v="0011-DIRECCION GENERAL DE CREDITO PUBLICO"/>
    <s v="1-SERVICIOS  GENERALES"/>
    <s v="1.1-Administración general"/>
    <s v="1.1.02-Gestión administrativa, financiera, fiscal, económica y planificación"/>
    <s v="2.3-MATERIALES Y SUMINISTROS"/>
    <s v="2.3.3-PAPEL, CARTÓN E IMPRESOS"/>
    <s v="01-DISTRITO NACIONAL"/>
    <s v="10-FONDO GENERAL"/>
    <s v="No Informado-"/>
    <s v="00-N/A"/>
    <s v="0000-NO APLICA"/>
    <s v="N"/>
    <n v="230000"/>
    <n v="1030000"/>
    <n v="338966.8"/>
    <n v="234206.4"/>
  </r>
  <r>
    <x v="0"/>
    <x v="0"/>
    <x v="0"/>
    <x v="0"/>
    <s v="2.1.2.2-Bienes y servicios"/>
    <s v="2.1.2.2.1-Contratación de Bienes y Servicios"/>
    <s v="0205-MINISTERIO DE HACIENDA"/>
    <s v="0011-DIRECCION GENERAL DE CREDITO PUBLICO"/>
    <s v="1-SERVICIOS  GENERALES"/>
    <s v="1.1-Administración general"/>
    <s v="1.1.02-Gestión administrativa, financiera, fiscal, económica y planificación"/>
    <s v="2.3-MATERIALES Y SUMINISTROS"/>
    <s v="2.3.5-CUERO, CAUCHO Y PLÁSTICO"/>
    <s v="01-DISTRITO NACIONAL"/>
    <s v="10-FONDO GENERAL"/>
    <s v="No Informado-"/>
    <s v="00-N/A"/>
    <s v="0000-NO APLICA"/>
    <s v="N"/>
    <n v="36000"/>
    <n v="16000"/>
    <n v="0"/>
    <n v="0"/>
  </r>
  <r>
    <x v="0"/>
    <x v="0"/>
    <x v="0"/>
    <x v="0"/>
    <s v="2.1.2.2-Bienes y servicios"/>
    <s v="2.1.2.2.1-Contratación de Bienes y Servicios"/>
    <s v="0205-MINISTERIO DE HACIENDA"/>
    <s v="0011-DIRECCION GENERAL DE CREDITO PUBLICO"/>
    <s v="1-SERVICIOS  GENERALES"/>
    <s v="1.1-Administración general"/>
    <s v="1.1.02-Gestión administrativa, financiera, fiscal, económica y planificación"/>
    <s v="2.3-MATERIALES Y SUMINISTROS"/>
    <s v="2.3.6-PRODUCTOS DE MINERALES, METÁLICOS Y NO METÁLICOS"/>
    <s v="01-DISTRITO NACIONAL"/>
    <s v="10-FONDO GENERAL"/>
    <s v="No Informado-"/>
    <s v="00-N/A"/>
    <s v="0000-NO APLICA"/>
    <s v="N"/>
    <n v="24000"/>
    <n v="24000"/>
    <n v="0"/>
    <n v="0"/>
  </r>
  <r>
    <x v="0"/>
    <x v="0"/>
    <x v="0"/>
    <x v="0"/>
    <s v="2.1.2.2-Bienes y servicios"/>
    <s v="2.1.2.2.1-Contratación de Bienes y Servicios"/>
    <s v="0205-MINISTERIO DE HACIENDA"/>
    <s v="0011-DIRECCION GENERAL DE CREDITO PUBLICO"/>
    <s v="1-SERVICIOS  GENERALES"/>
    <s v="1.1-Administración general"/>
    <s v="1.1.02-Gestión administrativa, financiera, fiscal, económica y planificación"/>
    <s v="2.3-MATERIALES Y SUMINISTROS"/>
    <s v="2.3.7-COMBUSTIBLES, LUBRICANTES, PRODUCTOS QUÍMICOS Y CONEXOS"/>
    <s v="01-DISTRITO NACIONAL"/>
    <s v="10-FONDO GENERAL"/>
    <s v="No Informado-"/>
    <s v="00-N/A"/>
    <s v="0000-NO APLICA"/>
    <s v="N"/>
    <n v="2745000"/>
    <n v="2745000"/>
    <n v="2400000"/>
    <n v="1739700"/>
  </r>
  <r>
    <x v="0"/>
    <x v="0"/>
    <x v="0"/>
    <x v="0"/>
    <s v="2.1.2.2-Bienes y servicios"/>
    <s v="2.1.2.2.1-Contratación de Bienes y Servicios"/>
    <s v="0205-MINISTERIO DE HACIENDA"/>
    <s v="0011-DIRECCION GENERAL DE CREDITO PUBLICO"/>
    <s v="1-SERVICIOS  GENERALES"/>
    <s v="1.1-Administración general"/>
    <s v="1.1.02-Gestión administrativa, financiera, fiscal, económica y planificación"/>
    <s v="2.3-MATERIALES Y SUMINISTROS"/>
    <s v="2.3.9-PRODUCTOS Y ÚTILES VARIOS"/>
    <s v="01-DISTRITO NACIONAL"/>
    <s v="10-FONDO GENERAL"/>
    <s v="No Informado-"/>
    <s v="00-N/A"/>
    <s v="0000-NO APLICA"/>
    <s v="N"/>
    <n v="11450000"/>
    <n v="8550000"/>
    <n v="543016.93999999994"/>
    <n v="421653.94"/>
  </r>
  <r>
    <x v="0"/>
    <x v="0"/>
    <x v="0"/>
    <x v="0"/>
    <s v="2.1.2.2-Bienes y servicios"/>
    <s v="2.1.2.2.1-Contratación de Bienes y Servicios"/>
    <s v="0205-MINISTERIO DE HACIENDA"/>
    <s v="0012-DIRECCION GENERAL DE JUBILACIONES Y PENSIONES A CARGO DEL ESTADO"/>
    <s v="1-SERVICIOS  GENERALES"/>
    <s v="1.1-Administración general"/>
    <s v="1.1.02-Gestión administrativa, financiera, fiscal, económica y planificación"/>
    <s v="2.2-CONTRATACIÓN DE SERVICIOS"/>
    <s v="2.2.1-SERVICIOS BÁSICOS"/>
    <s v="01-DISTRITO NACIONAL"/>
    <s v="10-FONDO GENERAL"/>
    <s v="No Informado-"/>
    <s v="00-N/A"/>
    <s v="0000-NO APLICA"/>
    <s v="N"/>
    <n v="11756493"/>
    <n v="12556493"/>
    <n v="10849253.359999999"/>
    <n v="8984081.1999999993"/>
  </r>
  <r>
    <x v="0"/>
    <x v="0"/>
    <x v="0"/>
    <x v="0"/>
    <s v="2.1.2.2-Bienes y servicios"/>
    <s v="2.1.2.2.1-Contratación de Bienes y Servicios"/>
    <s v="0205-MINISTERIO DE HACIENDA"/>
    <s v="0012-DIRECCION GENERAL DE JUBILACIONES Y PENSIONES A CARGO DEL ESTADO"/>
    <s v="1-SERVICIOS  GENERALES"/>
    <s v="1.1-Administración general"/>
    <s v="1.1.02-Gestión administrativa, financiera, fiscal, económica y planificación"/>
    <s v="2.2-CONTRATACIÓN DE SERVICIOS"/>
    <s v="2.2.2-PUBLICIDAD, IMPRESIÓN Y ENCUADERNACIÓN"/>
    <s v="01-DISTRITO NACIONAL"/>
    <s v="10-FONDO GENERAL"/>
    <s v="No Informado-"/>
    <s v="00-N/A"/>
    <s v="0000-NO APLICA"/>
    <s v="N"/>
    <n v="275000"/>
    <n v="2791750"/>
    <n v="2695104.56"/>
    <n v="1015467.86"/>
  </r>
  <r>
    <x v="0"/>
    <x v="0"/>
    <x v="0"/>
    <x v="0"/>
    <s v="2.1.2.2-Bienes y servicios"/>
    <s v="2.1.2.2.1-Contratación de Bienes y Servicios"/>
    <s v="0205-MINISTERIO DE HACIENDA"/>
    <s v="0012-DIRECCION GENERAL DE JUBILACIONES Y PENSIONES A CARGO DEL ESTADO"/>
    <s v="1-SERVICIOS  GENERALES"/>
    <s v="1.1-Administración general"/>
    <s v="1.1.02-Gestión administrativa, financiera, fiscal, económica y planificación"/>
    <s v="2.2-CONTRATACIÓN DE SERVICIOS"/>
    <s v="2.2.3-VIÁTICOS"/>
    <s v="01-DISTRITO NACIONAL"/>
    <s v="10-FONDO GENERAL"/>
    <s v="No Informado-"/>
    <s v="00-N/A"/>
    <s v="0000-NO APLICA"/>
    <s v="N"/>
    <n v="1700000"/>
    <n v="1700000"/>
    <n v="1500000"/>
    <n v="994650"/>
  </r>
  <r>
    <x v="0"/>
    <x v="0"/>
    <x v="0"/>
    <x v="0"/>
    <s v="2.1.2.2-Bienes y servicios"/>
    <s v="2.1.2.2.1-Contratación de Bienes y Servicios"/>
    <s v="0205-MINISTERIO DE HACIENDA"/>
    <s v="0012-DIRECCION GENERAL DE JUBILACIONES Y PENSIONES A CARGO DEL ESTADO"/>
    <s v="1-SERVICIOS  GENERALES"/>
    <s v="1.1-Administración general"/>
    <s v="1.1.02-Gestión administrativa, financiera, fiscal, económica y planificación"/>
    <s v="2.2-CONTRATACIÓN DE SERVICIOS"/>
    <s v="2.2.4-TRANSPORTE Y ALMACENAJE"/>
    <s v="01-DISTRITO NACIONAL"/>
    <s v="10-FONDO GENERAL"/>
    <s v="No Informado-"/>
    <s v="00-N/A"/>
    <s v="0000-NO APLICA"/>
    <s v="N"/>
    <n v="37862"/>
    <n v="37862"/>
    <n v="0"/>
    <n v="0"/>
  </r>
  <r>
    <x v="0"/>
    <x v="0"/>
    <x v="0"/>
    <x v="0"/>
    <s v="2.1.2.2-Bienes y servicios"/>
    <s v="2.1.2.2.1-Contratación de Bienes y Servicios"/>
    <s v="0205-MINISTERIO DE HACIENDA"/>
    <s v="0012-DIRECCION GENERAL DE JUBILACIONES Y PENSIONES A CARGO DEL ESTADO"/>
    <s v="1-SERVICIOS  GENERALES"/>
    <s v="1.1-Administración general"/>
    <s v="1.1.02-Gestión administrativa, financiera, fiscal, económica y planificación"/>
    <s v="2.2-CONTRATACIÓN DE SERVICIOS"/>
    <s v="2.2.5-ALQUILERES Y RENTAS"/>
    <s v="01-DISTRITO NACIONAL"/>
    <s v="10-FONDO GENERAL"/>
    <s v="No Informado-"/>
    <s v="00-N/A"/>
    <s v="0000-NO APLICA"/>
    <s v="N"/>
    <n v="37151343"/>
    <n v="36151343"/>
    <n v="31318360"/>
    <n v="26342607"/>
  </r>
  <r>
    <x v="0"/>
    <x v="0"/>
    <x v="0"/>
    <x v="0"/>
    <s v="2.1.2.2-Bienes y servicios"/>
    <s v="2.1.2.2.1-Contratación de Bienes y Servicios"/>
    <s v="0205-MINISTERIO DE HACIENDA"/>
    <s v="0012-DIRECCION GENERAL DE JUBILACIONES Y PENSIONES A CARGO DEL ESTADO"/>
    <s v="1-SERVICIOS  GENERALES"/>
    <s v="1.1-Administración general"/>
    <s v="1.1.02-Gestión administrativa, financiera, fiscal, económica y planificación"/>
    <s v="2.2-CONTRATACIÓN DE SERVICIOS"/>
    <s v="2.2.6-SEGUROS"/>
    <s v="01-DISTRITO NACIONAL"/>
    <s v="10-FONDO GENERAL"/>
    <s v="No Informado-"/>
    <s v="00-N/A"/>
    <s v="0000-NO APLICA"/>
    <s v="N"/>
    <n v="6095743"/>
    <n v="6350943"/>
    <n v="4658686.1500000004"/>
    <n v="4658686.1500000004"/>
  </r>
  <r>
    <x v="0"/>
    <x v="0"/>
    <x v="0"/>
    <x v="0"/>
    <s v="2.1.2.2-Bienes y servicios"/>
    <s v="2.1.2.2.1-Contratación de Bienes y Servicios"/>
    <s v="0205-MINISTERIO DE HACIENDA"/>
    <s v="0012-DIRECCION GENERAL DE JUBILACIONES Y PENSIONES A CARGO DEL ESTADO"/>
    <s v="1-SERVICIOS  GENERALES"/>
    <s v="1.1-Administración general"/>
    <s v="1.1.02-Gestión administrativa, financiera, fiscal, económica y planificación"/>
    <s v="2.2-CONTRATACIÓN DE SERVICIOS"/>
    <s v="2.2.7-SERVICIOS DE CONSERVACIÓN, REPARACIONES MENORES E INSTALACIONES TEMPORALES"/>
    <s v="01-DISTRITO NACIONAL"/>
    <s v="10-FONDO GENERAL"/>
    <s v="No Informado-"/>
    <s v="00-N/A"/>
    <s v="0000-NO APLICA"/>
    <s v="N"/>
    <n v="1200000"/>
    <n v="1203890.6000000001"/>
    <n v="820907.71"/>
    <n v="579923.36"/>
  </r>
  <r>
    <x v="0"/>
    <x v="0"/>
    <x v="0"/>
    <x v="0"/>
    <s v="2.1.2.2-Bienes y servicios"/>
    <s v="2.1.2.2.1-Contratación de Bienes y Servicios"/>
    <s v="0205-MINISTERIO DE HACIENDA"/>
    <s v="0012-DIRECCION GENERAL DE JUBILACIONES Y PENSIONES A CARGO DEL ESTADO"/>
    <s v="1-SERVICIOS  GENERALES"/>
    <s v="1.1-Administración general"/>
    <s v="1.1.02-Gestión administrativa, financiera, fiscal, económica y planificación"/>
    <s v="2.2-CONTRATACIÓN DE SERVICIOS"/>
    <s v="2.2.8-OTROS SERVICIOS NO INCLUIDOS EN CONCEPTOS ANTERIORES"/>
    <s v="01-DISTRITO NACIONAL"/>
    <s v="10-FONDO GENERAL"/>
    <s v="No Informado-"/>
    <s v="00-N/A"/>
    <s v="0000-NO APLICA"/>
    <s v="N"/>
    <n v="1681105"/>
    <n v="5399905"/>
    <n v="2052569.79"/>
    <n v="1035777.79"/>
  </r>
  <r>
    <x v="0"/>
    <x v="0"/>
    <x v="0"/>
    <x v="0"/>
    <s v="2.1.2.2-Bienes y servicios"/>
    <s v="2.1.2.2.1-Contratación de Bienes y Servicios"/>
    <s v="0205-MINISTERIO DE HACIENDA"/>
    <s v="0012-DIRECCION GENERAL DE JUBILACIONES Y PENSIONES A CARGO DEL ESTADO"/>
    <s v="1-SERVICIOS  GENERALES"/>
    <s v="1.1-Administración general"/>
    <s v="1.1.02-Gestión administrativa, financiera, fiscal, económica y planificación"/>
    <s v="2.2-CONTRATACIÓN DE SERVICIOS"/>
    <s v="2.2.9-OTRAS CONTRATACIONES DE SERVICIOS"/>
    <s v="01-DISTRITO NACIONAL"/>
    <s v="10-FONDO GENERAL"/>
    <s v="No Informado-"/>
    <s v="00-N/A"/>
    <s v="0000-NO APLICA"/>
    <s v="N"/>
    <n v="7948720"/>
    <n v="8428050"/>
    <n v="6398120"/>
    <n v="6120475.6600000001"/>
  </r>
  <r>
    <x v="0"/>
    <x v="0"/>
    <x v="0"/>
    <x v="0"/>
    <s v="2.1.2.2-Bienes y servicios"/>
    <s v="2.1.2.2.1-Contratación de Bienes y Servicios"/>
    <s v="0205-MINISTERIO DE HACIENDA"/>
    <s v="0012-DIRECCION GENERAL DE JUBILACIONES Y PENSIONES A CARGO DEL ESTADO"/>
    <s v="1-SERVICIOS  GENERALES"/>
    <s v="1.1-Administración general"/>
    <s v="1.1.02-Gestión administrativa, financiera, fiscal, económica y planificación"/>
    <s v="2.3-MATERIALES Y SUMINISTROS"/>
    <s v="2.3.1-ALIMENTOS Y PRODUCTOS AGROFORESTALES"/>
    <s v="01-DISTRITO NACIONAL"/>
    <s v="10-FONDO GENERAL"/>
    <s v="No Informado-"/>
    <s v="00-N/A"/>
    <s v="0000-NO APLICA"/>
    <s v="N"/>
    <n v="2110553"/>
    <n v="1447151.1"/>
    <n v="1158278.77"/>
    <n v="697432.76"/>
  </r>
  <r>
    <x v="0"/>
    <x v="0"/>
    <x v="0"/>
    <x v="0"/>
    <s v="2.1.2.2-Bienes y servicios"/>
    <s v="2.1.2.2.1-Contratación de Bienes y Servicios"/>
    <s v="0205-MINISTERIO DE HACIENDA"/>
    <s v="0012-DIRECCION GENERAL DE JUBILACIONES Y PENSIONES A CARGO DEL ESTADO"/>
    <s v="1-SERVICIOS  GENERALES"/>
    <s v="1.1-Administración general"/>
    <s v="1.1.02-Gestión administrativa, financiera, fiscal, económica y planificación"/>
    <s v="2.3-MATERIALES Y SUMINISTROS"/>
    <s v="2.3.2-TEXTILES Y VESTUARIOS"/>
    <s v="01-DISTRITO NACIONAL"/>
    <s v="10-FONDO GENERAL"/>
    <s v="No Informado-"/>
    <s v="00-N/A"/>
    <s v="0000-NO APLICA"/>
    <s v="N"/>
    <n v="100000"/>
    <n v="100300"/>
    <n v="58339.199999999997"/>
    <n v="58339.199999999997"/>
  </r>
  <r>
    <x v="0"/>
    <x v="0"/>
    <x v="0"/>
    <x v="0"/>
    <s v="2.1.2.2-Bienes y servicios"/>
    <s v="2.1.2.2.1-Contratación de Bienes y Servicios"/>
    <s v="0205-MINISTERIO DE HACIENDA"/>
    <s v="0012-DIRECCION GENERAL DE JUBILACIONES Y PENSIONES A CARGO DEL ESTADO"/>
    <s v="1-SERVICIOS  GENERALES"/>
    <s v="1.1-Administración general"/>
    <s v="1.1.02-Gestión administrativa, financiera, fiscal, económica y planificación"/>
    <s v="2.3-MATERIALES Y SUMINISTROS"/>
    <s v="2.3.3-PAPEL, CARTÓN E IMPRESOS"/>
    <s v="01-DISTRITO NACIONAL"/>
    <s v="10-FONDO GENERAL"/>
    <s v="No Informado-"/>
    <s v="00-N/A"/>
    <s v="0000-NO APLICA"/>
    <s v="N"/>
    <n v="2376351"/>
    <n v="3271160"/>
    <n v="1694486.9"/>
    <n v="1694486.9"/>
  </r>
  <r>
    <x v="0"/>
    <x v="0"/>
    <x v="0"/>
    <x v="0"/>
    <s v="2.1.2.2-Bienes y servicios"/>
    <s v="2.1.2.2.1-Contratación de Bienes y Servicios"/>
    <s v="0205-MINISTERIO DE HACIENDA"/>
    <s v="0012-DIRECCION GENERAL DE JUBILACIONES Y PENSIONES A CARGO DEL ESTADO"/>
    <s v="1-SERVICIOS  GENERALES"/>
    <s v="1.1-Administración general"/>
    <s v="1.1.02-Gestión administrativa, financiera, fiscal, económica y planificación"/>
    <s v="2.3-MATERIALES Y SUMINISTROS"/>
    <s v="2.3.4-PRODUCTOS FARMACÉUTICOS"/>
    <s v="01-DISTRITO NACIONAL"/>
    <s v="10-FONDO GENERAL"/>
    <s v="No Informado-"/>
    <s v="00-N/A"/>
    <s v="0000-NO APLICA"/>
    <s v="N"/>
    <n v="346952"/>
    <n v="196952"/>
    <n v="88536.42"/>
    <n v="88536.42"/>
  </r>
  <r>
    <x v="0"/>
    <x v="0"/>
    <x v="0"/>
    <x v="0"/>
    <s v="2.1.2.2-Bienes y servicios"/>
    <s v="2.1.2.2.1-Contratación de Bienes y Servicios"/>
    <s v="0205-MINISTERIO DE HACIENDA"/>
    <s v="0012-DIRECCION GENERAL DE JUBILACIONES Y PENSIONES A CARGO DEL ESTADO"/>
    <s v="1-SERVICIOS  GENERALES"/>
    <s v="1.1-Administración general"/>
    <s v="1.1.02-Gestión administrativa, financiera, fiscal, económica y planificación"/>
    <s v="2.3-MATERIALES Y SUMINISTROS"/>
    <s v="2.3.5-CUERO, CAUCHO Y PLÁSTICO"/>
    <s v="01-DISTRITO NACIONAL"/>
    <s v="10-FONDO GENERAL"/>
    <s v="No Informado-"/>
    <s v="00-N/A"/>
    <s v="0000-NO APLICA"/>
    <s v="N"/>
    <n v="50000"/>
    <n v="125000"/>
    <n v="99356"/>
    <n v="99356"/>
  </r>
  <r>
    <x v="0"/>
    <x v="0"/>
    <x v="0"/>
    <x v="0"/>
    <s v="2.1.2.2-Bienes y servicios"/>
    <s v="2.1.2.2.1-Contratación de Bienes y Servicios"/>
    <s v="0205-MINISTERIO DE HACIENDA"/>
    <s v="0012-DIRECCION GENERAL DE JUBILACIONES Y PENSIONES A CARGO DEL ESTADO"/>
    <s v="1-SERVICIOS  GENERALES"/>
    <s v="1.1-Administración general"/>
    <s v="1.1.02-Gestión administrativa, financiera, fiscal, económica y planificación"/>
    <s v="2.3-MATERIALES Y SUMINISTROS"/>
    <s v="2.3.6-PRODUCTOS DE MINERALES, METÁLICOS Y NO METÁLICOS"/>
    <s v="01-DISTRITO NACIONAL"/>
    <s v="10-FONDO GENERAL"/>
    <s v="No Informado-"/>
    <s v="00-N/A"/>
    <s v="0000-NO APLICA"/>
    <s v="N"/>
    <n v="0"/>
    <n v="174886"/>
    <n v="119427.34"/>
    <n v="119427.34"/>
  </r>
  <r>
    <x v="0"/>
    <x v="0"/>
    <x v="0"/>
    <x v="0"/>
    <s v="2.1.2.2-Bienes y servicios"/>
    <s v="2.1.2.2.1-Contratación de Bienes y Servicios"/>
    <s v="0205-MINISTERIO DE HACIENDA"/>
    <s v="0012-DIRECCION GENERAL DE JUBILACIONES Y PENSIONES A CARGO DEL ESTADO"/>
    <s v="1-SERVICIOS  GENERALES"/>
    <s v="1.1-Administración general"/>
    <s v="1.1.02-Gestión administrativa, financiera, fiscal, económica y planificación"/>
    <s v="2.3-MATERIALES Y SUMINISTROS"/>
    <s v="2.3.7-COMBUSTIBLES, LUBRICANTES, PRODUCTOS QUÍMICOS Y CONEXOS"/>
    <s v="01-DISTRITO NACIONAL"/>
    <s v="10-FONDO GENERAL"/>
    <s v="No Informado-"/>
    <s v="00-N/A"/>
    <s v="0000-NO APLICA"/>
    <s v="N"/>
    <n v="10600000"/>
    <n v="8519195"/>
    <n v="6923072.4299999997"/>
    <n v="5546022.4299999997"/>
  </r>
  <r>
    <x v="0"/>
    <x v="0"/>
    <x v="0"/>
    <x v="0"/>
    <s v="2.1.2.2-Bienes y servicios"/>
    <s v="2.1.2.2.1-Contratación de Bienes y Servicios"/>
    <s v="0205-MINISTERIO DE HACIENDA"/>
    <s v="0012-DIRECCION GENERAL DE JUBILACIONES Y PENSIONES A CARGO DEL ESTADO"/>
    <s v="1-SERVICIOS  GENERALES"/>
    <s v="1.1-Administración general"/>
    <s v="1.1.02-Gestión administrativa, financiera, fiscal, económica y planificación"/>
    <s v="2.3-MATERIALES Y SUMINISTROS"/>
    <s v="2.3.9-PRODUCTOS Y ÚTILES VARIOS"/>
    <s v="01-DISTRITO NACIONAL"/>
    <s v="10-FONDO GENERAL"/>
    <s v="No Informado-"/>
    <s v="00-N/A"/>
    <s v="0000-NO APLICA"/>
    <s v="N"/>
    <n v="512062"/>
    <n v="2106991.9"/>
    <n v="1131323.43"/>
    <n v="1088236.8999999999"/>
  </r>
  <r>
    <x v="0"/>
    <x v="0"/>
    <x v="0"/>
    <x v="0"/>
    <s v="2.1.2.2-Bienes y servicios"/>
    <s v="2.1.2.2.1-Contratación de Bienes y Servicios"/>
    <s v="0206-MINISTERIO DE EDUCACIÓN"/>
    <s v="0001-MINISTERIO DE EDUCACION"/>
    <s v="3-PROTECCIÓN DEL MEDIO AMBIENTE"/>
    <s v="3.3-Cambio Climático"/>
    <s v="3.3.03-Conocimiento del riesgo de desastres climáticos"/>
    <s v="2.2-CONTRATACIÓN DE SERVICIOS"/>
    <s v="2.2.2-PUBLICIDAD, IMPRESIÓN Y ENCUADERNACIÓN"/>
    <s v="99-MULTIPROVINCIAL"/>
    <s v="10-FONDO GENERAL"/>
    <s v="No Informado-"/>
    <s v="00-N/A"/>
    <s v="0000-NO APLICA"/>
    <s v="N"/>
    <n v="3793267"/>
    <n v="93267"/>
    <n v="27355.14"/>
    <n v="8239.14"/>
  </r>
  <r>
    <x v="0"/>
    <x v="0"/>
    <x v="0"/>
    <x v="0"/>
    <s v="2.1.2.2-Bienes y servicios"/>
    <s v="2.1.2.2.1-Contratación de Bienes y Servicios"/>
    <s v="0206-MINISTERIO DE EDUCACIÓN"/>
    <s v="0001-MINISTERIO DE EDUCACION"/>
    <s v="3-PROTECCIÓN DEL MEDIO AMBIENTE"/>
    <s v="3.3-Cambio Climático"/>
    <s v="3.3.03-Conocimiento del riesgo de desastres climáticos"/>
    <s v="2.2-CONTRATACIÓN DE SERVICIOS"/>
    <s v="2.2.3-VIÁTICOS"/>
    <s v="99-MULTIPROVINCIAL"/>
    <s v="10-FONDO GENERAL"/>
    <s v="No Informado-"/>
    <s v="00-N/A"/>
    <s v="0000-NO APLICA"/>
    <s v="N"/>
    <n v="1598400"/>
    <n v="1372265"/>
    <n v="293350"/>
    <n v="201500"/>
  </r>
  <r>
    <x v="0"/>
    <x v="0"/>
    <x v="0"/>
    <x v="0"/>
    <s v="2.1.2.2-Bienes y servicios"/>
    <s v="2.1.2.2.1-Contratación de Bienes y Servicios"/>
    <s v="0206-MINISTERIO DE EDUCACIÓN"/>
    <s v="0001-MINISTERIO DE EDUCACION"/>
    <s v="3-PROTECCIÓN DEL MEDIO AMBIENTE"/>
    <s v="3.3-Cambio Climático"/>
    <s v="3.3.03-Conocimiento del riesgo de desastres climáticos"/>
    <s v="2.2-CONTRATACIÓN DE SERVICIOS"/>
    <s v="2.2.4-TRANSPORTE Y ALMACENAJE"/>
    <s v="99-MULTIPROVINCIAL"/>
    <s v="10-FONDO GENERAL"/>
    <s v="No Informado-"/>
    <s v="00-N/A"/>
    <s v="0000-NO APLICA"/>
    <s v="N"/>
    <n v="498000"/>
    <n v="498000"/>
    <n v="0"/>
    <n v="0"/>
  </r>
  <r>
    <x v="0"/>
    <x v="0"/>
    <x v="0"/>
    <x v="0"/>
    <s v="2.1.2.2-Bienes y servicios"/>
    <s v="2.1.2.2.1-Contratación de Bienes y Servicios"/>
    <s v="0206-MINISTERIO DE EDUCACIÓN"/>
    <s v="0001-MINISTERIO DE EDUCACION"/>
    <s v="3-PROTECCIÓN DEL MEDIO AMBIENTE"/>
    <s v="3.3-Cambio Climático"/>
    <s v="3.3.03-Conocimiento del riesgo de desastres climáticos"/>
    <s v="2.2-CONTRATACIÓN DE SERVICIOS"/>
    <s v="2.2.5-ALQUILERES Y RENTAS"/>
    <s v="99-MULTIPROVINCIAL"/>
    <s v="10-FONDO GENERAL"/>
    <s v="No Informado-"/>
    <s v="00-N/A"/>
    <s v="0000-NO APLICA"/>
    <s v="N"/>
    <n v="2990000"/>
    <n v="5980000"/>
    <n v="2990000"/>
    <n v="2990000"/>
  </r>
  <r>
    <x v="0"/>
    <x v="0"/>
    <x v="0"/>
    <x v="0"/>
    <s v="2.1.2.2-Bienes y servicios"/>
    <s v="2.1.2.2.1-Contratación de Bienes y Servicios"/>
    <s v="0206-MINISTERIO DE EDUCACIÓN"/>
    <s v="0001-MINISTERIO DE EDUCACION"/>
    <s v="3-PROTECCIÓN DEL MEDIO AMBIENTE"/>
    <s v="3.3-Cambio Climático"/>
    <s v="3.3.03-Conocimiento del riesgo de desastres climáticos"/>
    <s v="2.2-CONTRATACIÓN DE SERVICIOS"/>
    <s v="2.2.8-OTROS SERVICIOS NO INCLUIDOS EN CONCEPTOS ANTERIORES"/>
    <s v="99-MULTIPROVINCIAL"/>
    <s v="10-FONDO GENERAL"/>
    <s v="No Informado-"/>
    <s v="00-N/A"/>
    <s v="0000-NO APLICA"/>
    <s v="N"/>
    <n v="1230000"/>
    <n v="1230000"/>
    <n v="333756.79999999999"/>
    <n v="0"/>
  </r>
  <r>
    <x v="0"/>
    <x v="0"/>
    <x v="0"/>
    <x v="0"/>
    <s v="2.1.2.2-Bienes y servicios"/>
    <s v="2.1.2.2.1-Contratación de Bienes y Servicios"/>
    <s v="0206-MINISTERIO DE EDUCACIÓN"/>
    <s v="0001-MINISTERIO DE EDUCACION"/>
    <s v="3-PROTECCIÓN DEL MEDIO AMBIENTE"/>
    <s v="3.3-Cambio Climático"/>
    <s v="3.3.03-Conocimiento del riesgo de desastres climáticos"/>
    <s v="2.2-CONTRATACIÓN DE SERVICIOS"/>
    <s v="2.2.9-OTRAS CONTRATACIONES DE SERVICIOS"/>
    <s v="99-MULTIPROVINCIAL"/>
    <s v="10-FONDO GENERAL"/>
    <s v="No Informado-"/>
    <s v="00-N/A"/>
    <s v="0000-NO APLICA"/>
    <s v="N"/>
    <n v="2072500"/>
    <n v="0"/>
    <n v="0"/>
    <n v="0"/>
  </r>
  <r>
    <x v="0"/>
    <x v="0"/>
    <x v="0"/>
    <x v="0"/>
    <s v="2.1.2.2-Bienes y servicios"/>
    <s v="2.1.2.2.1-Contratación de Bienes y Servicios"/>
    <s v="0206-MINISTERIO DE EDUCACIÓN"/>
    <s v="0001-MINISTERIO DE EDUCACION"/>
    <s v="3-PROTECCIÓN DEL MEDIO AMBIENTE"/>
    <s v="3.3-Cambio Climático"/>
    <s v="3.3.03-Conocimiento del riesgo de desastres climáticos"/>
    <s v="2.3-MATERIALES Y SUMINISTROS"/>
    <s v="2.3.2-TEXTILES Y VESTUARIOS"/>
    <s v="99-MULTIPROVINCIAL"/>
    <s v="10-FONDO GENERAL"/>
    <s v="No Informado-"/>
    <s v="00-N/A"/>
    <s v="0000-NO APLICA"/>
    <s v="N"/>
    <n v="155750"/>
    <n v="155750"/>
    <n v="0"/>
    <n v="0"/>
  </r>
  <r>
    <x v="0"/>
    <x v="0"/>
    <x v="0"/>
    <x v="0"/>
    <s v="2.1.2.2-Bienes y servicios"/>
    <s v="2.1.2.2.1-Contratación de Bienes y Servicios"/>
    <s v="0206-MINISTERIO DE EDUCACIÓN"/>
    <s v="0001-MINISTERIO DE EDUCACION"/>
    <s v="3-PROTECCIÓN DEL MEDIO AMBIENTE"/>
    <s v="3.3-Cambio Climático"/>
    <s v="3.3.03-Conocimiento del riesgo de desastres climáticos"/>
    <s v="2.3-MATERIALES Y SUMINISTROS"/>
    <s v="2.3.3-PAPEL, CARTÓN E IMPRESOS"/>
    <s v="99-MULTIPROVINCIAL"/>
    <s v="10-FONDO GENERAL"/>
    <s v="No Informado-"/>
    <s v="00-N/A"/>
    <s v="0000-NO APLICA"/>
    <s v="N"/>
    <n v="52761"/>
    <n v="50761"/>
    <n v="0"/>
    <n v="0"/>
  </r>
  <r>
    <x v="0"/>
    <x v="0"/>
    <x v="0"/>
    <x v="0"/>
    <s v="2.1.2.2-Bienes y servicios"/>
    <s v="2.1.2.2.1-Contratación de Bienes y Servicios"/>
    <s v="0206-MINISTERIO DE EDUCACIÓN"/>
    <s v="0001-MINISTERIO DE EDUCACION"/>
    <s v="3-PROTECCIÓN DEL MEDIO AMBIENTE"/>
    <s v="3.3-Cambio Climático"/>
    <s v="3.3.03-Conocimiento del riesgo de desastres climáticos"/>
    <s v="2.3-MATERIALES Y SUMINISTROS"/>
    <s v="2.3.6-PRODUCTOS DE MINERALES, METÁLICOS Y NO METÁLICOS"/>
    <s v="99-MULTIPROVINCIAL"/>
    <s v="10-FONDO GENERAL"/>
    <s v="No Informado-"/>
    <s v="00-N/A"/>
    <s v="0000-NO APLICA"/>
    <s v="N"/>
    <n v="1000"/>
    <n v="0"/>
    <n v="0"/>
    <n v="0"/>
  </r>
  <r>
    <x v="0"/>
    <x v="0"/>
    <x v="0"/>
    <x v="0"/>
    <s v="2.1.2.2-Bienes y servicios"/>
    <s v="2.1.2.2.1-Contratación de Bienes y Servicios"/>
    <s v="0206-MINISTERIO DE EDUCACIÓN"/>
    <s v="0001-MINISTERIO DE EDUCACION"/>
    <s v="3-PROTECCIÓN DEL MEDIO AMBIENTE"/>
    <s v="3.3-Cambio Climático"/>
    <s v="3.3.03-Conocimiento del riesgo de desastres climáticos"/>
    <s v="2.3-MATERIALES Y SUMINISTROS"/>
    <s v="2.3.7-COMBUSTIBLES, LUBRICANTES, PRODUCTOS QUÍMICOS Y CONEXOS"/>
    <s v="99-MULTIPROVINCIAL"/>
    <s v="10-FONDO GENERAL"/>
    <s v="No Informado-"/>
    <s v="00-N/A"/>
    <s v="0000-NO APLICA"/>
    <s v="N"/>
    <n v="441213"/>
    <n v="467686"/>
    <n v="467686"/>
    <n v="0"/>
  </r>
  <r>
    <x v="0"/>
    <x v="0"/>
    <x v="0"/>
    <x v="0"/>
    <s v="2.1.2.2-Bienes y servicios"/>
    <s v="2.1.2.2.1-Contratación de Bienes y Servicios"/>
    <s v="0206-MINISTERIO DE EDUCACIÓN"/>
    <s v="0001-MINISTERIO DE EDUCACION"/>
    <s v="3-PROTECCIÓN DEL MEDIO AMBIENTE"/>
    <s v="3.3-Cambio Climático"/>
    <s v="3.3.03-Conocimiento del riesgo de desastres climáticos"/>
    <s v="2.3-MATERIALES Y SUMINISTROS"/>
    <s v="2.3.9-PRODUCTOS Y ÚTILES VARIOS"/>
    <s v="99-MULTIPROVINCIAL"/>
    <s v="10-FONDO GENERAL"/>
    <s v="No Informado-"/>
    <s v="00-N/A"/>
    <s v="0000-NO APLICA"/>
    <s v="N"/>
    <n v="87480"/>
    <n v="2075803"/>
    <n v="165573.22"/>
    <n v="73069.22"/>
  </r>
  <r>
    <x v="0"/>
    <x v="0"/>
    <x v="0"/>
    <x v="0"/>
    <s v="2.1.2.2-Bienes y servicios"/>
    <s v="2.1.2.2.1-Contratación de Bienes y Servicios"/>
    <s v="0206-MINISTERIO DE EDUCACIÓN"/>
    <s v="0001-MINISTERIO DE EDUCACION"/>
    <s v="4-SERVICIOS SOCIALES"/>
    <s v="4.4-Educación"/>
    <s v="4.4.01-Educación inicial"/>
    <s v="2.2-CONTRATACIÓN DE SERVICIOS"/>
    <s v="2.2.1-SERVICIOS BÁSICOS"/>
    <s v="99-MULTIPROVINCIAL"/>
    <s v="10-FONDO GENERAL"/>
    <s v="No Informado-"/>
    <s v="00-N/A"/>
    <s v="0000-NO APLICA"/>
    <s v="N"/>
    <n v="548988"/>
    <n v="0"/>
    <n v="0"/>
    <n v="0"/>
  </r>
  <r>
    <x v="0"/>
    <x v="0"/>
    <x v="0"/>
    <x v="0"/>
    <s v="2.1.2.2-Bienes y servicios"/>
    <s v="2.1.2.2.1-Contratación de Bienes y Servicios"/>
    <s v="0206-MINISTERIO DE EDUCACIÓN"/>
    <s v="0001-MINISTERIO DE EDUCACION"/>
    <s v="4-SERVICIOS SOCIALES"/>
    <s v="4.4-Educación"/>
    <s v="4.4.01-Educación inicial"/>
    <s v="2.2-CONTRATACIÓN DE SERVICIOS"/>
    <s v="2.2.2-PUBLICIDAD, IMPRESIÓN Y ENCUADERNACIÓN"/>
    <s v="99-MULTIPROVINCIAL"/>
    <s v="10-FONDO GENERAL"/>
    <s v="No Informado-"/>
    <s v="00-N/A"/>
    <s v="0000-NO APLICA"/>
    <s v="N"/>
    <n v="161359550"/>
    <n v="56209491"/>
    <n v="54652139"/>
    <n v="7841736"/>
  </r>
  <r>
    <x v="0"/>
    <x v="0"/>
    <x v="0"/>
    <x v="0"/>
    <s v="2.1.2.2-Bienes y servicios"/>
    <s v="2.1.2.2.1-Contratación de Bienes y Servicios"/>
    <s v="0206-MINISTERIO DE EDUCACIÓN"/>
    <s v="0001-MINISTERIO DE EDUCACION"/>
    <s v="4-SERVICIOS SOCIALES"/>
    <s v="4.4-Educación"/>
    <s v="4.4.01-Educación inicial"/>
    <s v="2.2-CONTRATACIÓN DE SERVICIOS"/>
    <s v="2.2.3-VIÁTICOS"/>
    <s v="99-MULTIPROVINCIAL"/>
    <s v="10-FONDO GENERAL"/>
    <s v="No Informado-"/>
    <s v="00-N/A"/>
    <s v="0000-NO APLICA"/>
    <s v="N"/>
    <n v="16626600"/>
    <n v="3515972.91"/>
    <n v="0"/>
    <n v="0"/>
  </r>
  <r>
    <x v="0"/>
    <x v="0"/>
    <x v="0"/>
    <x v="0"/>
    <s v="2.1.2.2-Bienes y servicios"/>
    <s v="2.1.2.2.1-Contratación de Bienes y Servicios"/>
    <s v="0206-MINISTERIO DE EDUCACIÓN"/>
    <s v="0001-MINISTERIO DE EDUCACION"/>
    <s v="4-SERVICIOS SOCIALES"/>
    <s v="4.4-Educación"/>
    <s v="4.4.01-Educación inicial"/>
    <s v="2.2-CONTRATACIÓN DE SERVICIOS"/>
    <s v="2.2.4-TRANSPORTE Y ALMACENAJE"/>
    <s v="99-MULTIPROVINCIAL"/>
    <s v="10-FONDO GENERAL"/>
    <s v="No Informado-"/>
    <s v="00-N/A"/>
    <s v="0000-NO APLICA"/>
    <s v="N"/>
    <n v="16423850"/>
    <n v="14502640"/>
    <n v="34279.300000000003"/>
    <n v="34279.300000000003"/>
  </r>
  <r>
    <x v="0"/>
    <x v="0"/>
    <x v="0"/>
    <x v="0"/>
    <s v="2.1.2.2-Bienes y servicios"/>
    <s v="2.1.2.2.1-Contratación de Bienes y Servicios"/>
    <s v="0206-MINISTERIO DE EDUCACIÓN"/>
    <s v="0001-MINISTERIO DE EDUCACION"/>
    <s v="4-SERVICIOS SOCIALES"/>
    <s v="4.4-Educación"/>
    <s v="4.4.01-Educación inicial"/>
    <s v="2.2-CONTRATACIÓN DE SERVICIOS"/>
    <s v="2.2.5-ALQUILERES Y RENTAS"/>
    <s v="99-MULTIPROVINCIAL"/>
    <s v="10-FONDO GENERAL"/>
    <s v="No Informado-"/>
    <s v="00-N/A"/>
    <s v="0000-NO APLICA"/>
    <s v="N"/>
    <n v="13026100"/>
    <n v="17728659"/>
    <n v="0"/>
    <n v="0"/>
  </r>
  <r>
    <x v="0"/>
    <x v="0"/>
    <x v="0"/>
    <x v="0"/>
    <s v="2.1.2.2-Bienes y servicios"/>
    <s v="2.1.2.2.1-Contratación de Bienes y Servicios"/>
    <s v="0206-MINISTERIO DE EDUCACIÓN"/>
    <s v="0001-MINISTERIO DE EDUCACION"/>
    <s v="4-SERVICIOS SOCIALES"/>
    <s v="4.4-Educación"/>
    <s v="4.4.01-Educación inicial"/>
    <s v="2.2-CONTRATACIÓN DE SERVICIOS"/>
    <s v="2.2.6-SEGUROS"/>
    <s v="99-MULTIPROVINCIAL"/>
    <s v="10-FONDO GENERAL"/>
    <s v="No Informado-"/>
    <s v="00-N/A"/>
    <s v="0000-NO APLICA"/>
    <s v="N"/>
    <n v="17045292"/>
    <n v="1"/>
    <n v="0"/>
    <n v="0"/>
  </r>
  <r>
    <x v="0"/>
    <x v="0"/>
    <x v="0"/>
    <x v="0"/>
    <s v="2.1.2.2-Bienes y servicios"/>
    <s v="2.1.2.2.1-Contratación de Bienes y Servicios"/>
    <s v="0206-MINISTERIO DE EDUCACIÓN"/>
    <s v="0001-MINISTERIO DE EDUCACION"/>
    <s v="4-SERVICIOS SOCIALES"/>
    <s v="4.4-Educación"/>
    <s v="4.4.01-Educación inicial"/>
    <s v="2.2-CONTRATACIÓN DE SERVICIOS"/>
    <s v="2.2.7-SERVICIOS DE CONSERVACIÓN, REPARACIONES MENORES E INSTALACIONES TEMPORALES"/>
    <s v="99-MULTIPROVINCIAL"/>
    <s v="10-FONDO GENERAL"/>
    <s v="No Informado-"/>
    <s v="00-N/A"/>
    <s v="0000-NO APLICA"/>
    <s v="N"/>
    <n v="6561628"/>
    <n v="60000"/>
    <n v="0"/>
    <n v="0"/>
  </r>
  <r>
    <x v="0"/>
    <x v="0"/>
    <x v="0"/>
    <x v="0"/>
    <s v="2.1.2.2-Bienes y servicios"/>
    <s v="2.1.2.2.1-Contratación de Bienes y Servicios"/>
    <s v="0206-MINISTERIO DE EDUCACIÓN"/>
    <s v="0001-MINISTERIO DE EDUCACION"/>
    <s v="4-SERVICIOS SOCIALES"/>
    <s v="4.4-Educación"/>
    <s v="4.4.01-Educación inicial"/>
    <s v="2.2-CONTRATACIÓN DE SERVICIOS"/>
    <s v="2.2.8-OTROS SERVICIOS NO INCLUIDOS EN CONCEPTOS ANTERIORES"/>
    <s v="99-MULTIPROVINCIAL"/>
    <s v="10-FONDO GENERAL"/>
    <s v="No Informado-"/>
    <s v="00-N/A"/>
    <s v="0000-NO APLICA"/>
    <s v="N"/>
    <n v="163021300"/>
    <n v="15589101"/>
    <n v="14687494.52"/>
    <n v="9677982.0199999996"/>
  </r>
  <r>
    <x v="0"/>
    <x v="0"/>
    <x v="0"/>
    <x v="0"/>
    <s v="2.1.2.2-Bienes y servicios"/>
    <s v="2.1.2.2.1-Contratación de Bienes y Servicios"/>
    <s v="0206-MINISTERIO DE EDUCACIÓN"/>
    <s v="0001-MINISTERIO DE EDUCACION"/>
    <s v="4-SERVICIOS SOCIALES"/>
    <s v="4.4-Educación"/>
    <s v="4.4.01-Educación inicial"/>
    <s v="2.2-CONTRATACIÓN DE SERVICIOS"/>
    <s v="2.2.9-OTRAS CONTRATACIONES DE SERVICIOS"/>
    <s v="99-MULTIPROVINCIAL"/>
    <s v="10-FONDO GENERAL"/>
    <s v="No Informado-"/>
    <s v="00-N/A"/>
    <s v="0000-NO APLICA"/>
    <s v="N"/>
    <n v="59925900"/>
    <n v="34164981.950000003"/>
    <n v="124864"/>
    <n v="124864"/>
  </r>
  <r>
    <x v="0"/>
    <x v="0"/>
    <x v="0"/>
    <x v="0"/>
    <s v="2.1.2.2-Bienes y servicios"/>
    <s v="2.1.2.2.1-Contratación de Bienes y Servicios"/>
    <s v="0206-MINISTERIO DE EDUCACIÓN"/>
    <s v="0001-MINISTERIO DE EDUCACION"/>
    <s v="4-SERVICIOS SOCIALES"/>
    <s v="4.4-Educación"/>
    <s v="4.4.01-Educación inicial"/>
    <s v="2.3-MATERIALES Y SUMINISTROS"/>
    <s v="2.3.1-ALIMENTOS Y PRODUCTOS AGROFORESTALES"/>
    <s v="99-MULTIPROVINCIAL"/>
    <s v="10-FONDO GENERAL"/>
    <s v="No Informado-"/>
    <s v="00-N/A"/>
    <s v="0000-NO APLICA"/>
    <s v="N"/>
    <n v="15405000"/>
    <n v="30000"/>
    <n v="28407.45"/>
    <n v="28407.45"/>
  </r>
  <r>
    <x v="0"/>
    <x v="0"/>
    <x v="0"/>
    <x v="0"/>
    <s v="2.1.2.2-Bienes y servicios"/>
    <s v="2.1.2.2.1-Contratación de Bienes y Servicios"/>
    <s v="0206-MINISTERIO DE EDUCACIÓN"/>
    <s v="0001-MINISTERIO DE EDUCACION"/>
    <s v="4-SERVICIOS SOCIALES"/>
    <s v="4.4-Educación"/>
    <s v="4.4.01-Educación inicial"/>
    <s v="2.3-MATERIALES Y SUMINISTROS"/>
    <s v="2.3.2-TEXTILES Y VESTUARIOS"/>
    <s v="99-MULTIPROVINCIAL"/>
    <s v="10-FONDO GENERAL"/>
    <s v="No Informado-"/>
    <s v="00-N/A"/>
    <s v="0000-NO APLICA"/>
    <s v="N"/>
    <n v="1460000"/>
    <n v="375000"/>
    <n v="0"/>
    <n v="0"/>
  </r>
  <r>
    <x v="0"/>
    <x v="0"/>
    <x v="0"/>
    <x v="0"/>
    <s v="2.1.2.2-Bienes y servicios"/>
    <s v="2.1.2.2.1-Contratación de Bienes y Servicios"/>
    <s v="0206-MINISTERIO DE EDUCACIÓN"/>
    <s v="0001-MINISTERIO DE EDUCACION"/>
    <s v="4-SERVICIOS SOCIALES"/>
    <s v="4.4-Educación"/>
    <s v="4.4.01-Educación inicial"/>
    <s v="2.3-MATERIALES Y SUMINISTROS"/>
    <s v="2.3.3-PAPEL, CARTÓN E IMPRESOS"/>
    <s v="99-MULTIPROVINCIAL"/>
    <s v="10-FONDO GENERAL"/>
    <s v="No Informado-"/>
    <s v="00-N/A"/>
    <s v="0000-NO APLICA"/>
    <s v="N"/>
    <n v="489598312"/>
    <n v="15984268.25"/>
    <n v="5773180.7999999998"/>
    <n v="5773180.7999999998"/>
  </r>
  <r>
    <x v="0"/>
    <x v="0"/>
    <x v="0"/>
    <x v="0"/>
    <s v="2.1.2.2-Bienes y servicios"/>
    <s v="2.1.2.2.1-Contratación de Bienes y Servicios"/>
    <s v="0206-MINISTERIO DE EDUCACIÓN"/>
    <s v="0001-MINISTERIO DE EDUCACION"/>
    <s v="4-SERVICIOS SOCIALES"/>
    <s v="4.4-Educación"/>
    <s v="4.4.01-Educación inicial"/>
    <s v="2.3-MATERIALES Y SUMINISTROS"/>
    <s v="2.3.4-PRODUCTOS FARMACÉUTICOS"/>
    <s v="99-MULTIPROVINCIAL"/>
    <s v="10-FONDO GENERAL"/>
    <s v="No Informado-"/>
    <s v="00-N/A"/>
    <s v="0000-NO APLICA"/>
    <s v="N"/>
    <n v="23800000"/>
    <n v="0"/>
    <n v="0"/>
    <n v="0"/>
  </r>
  <r>
    <x v="0"/>
    <x v="0"/>
    <x v="0"/>
    <x v="0"/>
    <s v="2.1.2.2-Bienes y servicios"/>
    <s v="2.1.2.2.1-Contratación de Bienes y Servicios"/>
    <s v="0206-MINISTERIO DE EDUCACIÓN"/>
    <s v="0001-MINISTERIO DE EDUCACION"/>
    <s v="4-SERVICIOS SOCIALES"/>
    <s v="4.4-Educación"/>
    <s v="4.4.01-Educación inicial"/>
    <s v="2.3-MATERIALES Y SUMINISTROS"/>
    <s v="2.3.5-CUERO, CAUCHO Y PLÁSTICO"/>
    <s v="99-MULTIPROVINCIAL"/>
    <s v="10-FONDO GENERAL"/>
    <s v="No Informado-"/>
    <s v="00-N/A"/>
    <s v="0000-NO APLICA"/>
    <s v="N"/>
    <n v="7000000"/>
    <n v="0"/>
    <n v="0"/>
    <n v="0"/>
  </r>
  <r>
    <x v="0"/>
    <x v="0"/>
    <x v="0"/>
    <x v="0"/>
    <s v="2.1.2.2-Bienes y servicios"/>
    <s v="2.1.2.2.1-Contratación de Bienes y Servicios"/>
    <s v="0206-MINISTERIO DE EDUCACIÓN"/>
    <s v="0001-MINISTERIO DE EDUCACION"/>
    <s v="4-SERVICIOS SOCIALES"/>
    <s v="4.4-Educación"/>
    <s v="4.4.01-Educación inicial"/>
    <s v="2.3-MATERIALES Y SUMINISTROS"/>
    <s v="2.3.6-PRODUCTOS DE MINERALES, METÁLICOS Y NO METÁLICOS"/>
    <s v="99-MULTIPROVINCIAL"/>
    <s v="10-FONDO GENERAL"/>
    <s v="No Informado-"/>
    <s v="00-N/A"/>
    <s v="0000-NO APLICA"/>
    <s v="N"/>
    <n v="124000"/>
    <n v="0"/>
    <n v="0"/>
    <n v="0"/>
  </r>
  <r>
    <x v="0"/>
    <x v="0"/>
    <x v="0"/>
    <x v="0"/>
    <s v="2.1.2.2-Bienes y servicios"/>
    <s v="2.1.2.2.1-Contratación de Bienes y Servicios"/>
    <s v="0206-MINISTERIO DE EDUCACIÓN"/>
    <s v="0001-MINISTERIO DE EDUCACION"/>
    <s v="4-SERVICIOS SOCIALES"/>
    <s v="4.4-Educación"/>
    <s v="4.4.01-Educación inicial"/>
    <s v="2.3-MATERIALES Y SUMINISTROS"/>
    <s v="2.3.7-COMBUSTIBLES, LUBRICANTES, PRODUCTOS QUÍMICOS Y CONEXOS"/>
    <s v="99-MULTIPROVINCIAL"/>
    <s v="10-FONDO GENERAL"/>
    <s v="No Informado-"/>
    <s v="00-N/A"/>
    <s v="0000-NO APLICA"/>
    <s v="N"/>
    <n v="23232191"/>
    <n v="20069384"/>
    <n v="3901672.5"/>
    <n v="0"/>
  </r>
  <r>
    <x v="0"/>
    <x v="0"/>
    <x v="0"/>
    <x v="0"/>
    <s v="2.1.2.2-Bienes y servicios"/>
    <s v="2.1.2.2.1-Contratación de Bienes y Servicios"/>
    <s v="0206-MINISTERIO DE EDUCACIÓN"/>
    <s v="0001-MINISTERIO DE EDUCACION"/>
    <s v="4-SERVICIOS SOCIALES"/>
    <s v="4.4-Educación"/>
    <s v="4.4.01-Educación inicial"/>
    <s v="2.3-MATERIALES Y SUMINISTROS"/>
    <s v="2.3.9-PRODUCTOS Y ÚTILES VARIOS"/>
    <s v="99-MULTIPROVINCIAL"/>
    <s v="10-FONDO GENERAL"/>
    <s v="No Informado-"/>
    <s v="00-N/A"/>
    <s v="0000-NO APLICA"/>
    <s v="N"/>
    <n v="32778543"/>
    <n v="104194045.22"/>
    <n v="17078203.16"/>
    <n v="16460075.050000001"/>
  </r>
  <r>
    <x v="0"/>
    <x v="0"/>
    <x v="0"/>
    <x v="0"/>
    <s v="2.1.2.2-Bienes y servicios"/>
    <s v="2.1.2.2.1-Contratación de Bienes y Servicios"/>
    <s v="0206-MINISTERIO DE EDUCACIÓN"/>
    <s v="0001-MINISTERIO DE EDUCACION"/>
    <s v="4-SERVICIOS SOCIALES"/>
    <s v="4.4-Educación"/>
    <s v="4.4.02-Educación primaria"/>
    <s v="2.2-CONTRATACIÓN DE SERVICIOS"/>
    <s v="2.2.2-PUBLICIDAD, IMPRESIÓN Y ENCUADERNACIÓN"/>
    <s v="99-MULTIPROVINCIAL"/>
    <s v="10-FONDO GENERAL"/>
    <s v="No Informado-"/>
    <s v="00-N/A"/>
    <s v="0000-NO APLICA"/>
    <s v="N"/>
    <n v="184361138"/>
    <n v="391452600"/>
    <n v="385867514.31999999"/>
    <n v="121242426"/>
  </r>
  <r>
    <x v="0"/>
    <x v="0"/>
    <x v="0"/>
    <x v="0"/>
    <s v="2.1.2.2-Bienes y servicios"/>
    <s v="2.1.2.2.1-Contratación de Bienes y Servicios"/>
    <s v="0206-MINISTERIO DE EDUCACIÓN"/>
    <s v="0001-MINISTERIO DE EDUCACION"/>
    <s v="4-SERVICIOS SOCIALES"/>
    <s v="4.4-Educación"/>
    <s v="4.4.02-Educación primaria"/>
    <s v="2.2-CONTRATACIÓN DE SERVICIOS"/>
    <s v="2.2.3-VIÁTICOS"/>
    <s v="99-MULTIPROVINCIAL"/>
    <s v="10-FONDO GENERAL"/>
    <s v="No Informado-"/>
    <s v="00-N/A"/>
    <s v="0000-NO APLICA"/>
    <s v="N"/>
    <n v="13434750"/>
    <n v="3576451"/>
    <n v="2781650"/>
    <n v="2390950"/>
  </r>
  <r>
    <x v="0"/>
    <x v="0"/>
    <x v="0"/>
    <x v="0"/>
    <s v="2.1.2.2-Bienes y servicios"/>
    <s v="2.1.2.2.1-Contratación de Bienes y Servicios"/>
    <s v="0206-MINISTERIO DE EDUCACIÓN"/>
    <s v="0001-MINISTERIO DE EDUCACION"/>
    <s v="4-SERVICIOS SOCIALES"/>
    <s v="4.4-Educación"/>
    <s v="4.4.02-Educación primaria"/>
    <s v="2.2-CONTRATACIÓN DE SERVICIOS"/>
    <s v="2.2.4-TRANSPORTE Y ALMACENAJE"/>
    <s v="99-MULTIPROVINCIAL"/>
    <s v="10-FONDO GENERAL"/>
    <s v="No Informado-"/>
    <s v="00-N/A"/>
    <s v="0000-NO APLICA"/>
    <s v="N"/>
    <n v="126748800"/>
    <n v="6153318.4400000004"/>
    <n v="5540413.4199999999"/>
    <n v="5540413.4199999999"/>
  </r>
  <r>
    <x v="0"/>
    <x v="0"/>
    <x v="0"/>
    <x v="0"/>
    <s v="2.1.2.2-Bienes y servicios"/>
    <s v="2.1.2.2.1-Contratación de Bienes y Servicios"/>
    <s v="0206-MINISTERIO DE EDUCACIÓN"/>
    <s v="0001-MINISTERIO DE EDUCACION"/>
    <s v="4-SERVICIOS SOCIALES"/>
    <s v="4.4-Educación"/>
    <s v="4.4.02-Educación primaria"/>
    <s v="2.2-CONTRATACIÓN DE SERVICIOS"/>
    <s v="2.2.5-ALQUILERES Y RENTAS"/>
    <s v="99-MULTIPROVINCIAL"/>
    <s v="10-FONDO GENERAL"/>
    <s v="No Informado-"/>
    <s v="00-N/A"/>
    <s v="0000-NO APLICA"/>
    <s v="N"/>
    <n v="15985900"/>
    <n v="23767900"/>
    <n v="23767900"/>
    <n v="0"/>
  </r>
  <r>
    <x v="0"/>
    <x v="0"/>
    <x v="0"/>
    <x v="0"/>
    <s v="2.1.2.2-Bienes y servicios"/>
    <s v="2.1.2.2.1-Contratación de Bienes y Servicios"/>
    <s v="0206-MINISTERIO DE EDUCACIÓN"/>
    <s v="0001-MINISTERIO DE EDUCACION"/>
    <s v="4-SERVICIOS SOCIALES"/>
    <s v="4.4-Educación"/>
    <s v="4.4.02-Educación primaria"/>
    <s v="2.2-CONTRATACIÓN DE SERVICIOS"/>
    <s v="2.2.8-OTROS SERVICIOS NO INCLUIDOS EN CONCEPTOS ANTERIORES"/>
    <s v="99-MULTIPROVINCIAL"/>
    <s v="10-FONDO GENERAL"/>
    <s v="No Informado-"/>
    <s v="00-N/A"/>
    <s v="0000-NO APLICA"/>
    <s v="N"/>
    <n v="0"/>
    <n v="227439988.94"/>
    <n v="226951436.13"/>
    <n v="209811596.13"/>
  </r>
  <r>
    <x v="0"/>
    <x v="0"/>
    <x v="0"/>
    <x v="0"/>
    <s v="2.1.2.2-Bienes y servicios"/>
    <s v="2.1.2.2.1-Contratación de Bienes y Servicios"/>
    <s v="0206-MINISTERIO DE EDUCACIÓN"/>
    <s v="0001-MINISTERIO DE EDUCACION"/>
    <s v="4-SERVICIOS SOCIALES"/>
    <s v="4.4-Educación"/>
    <s v="4.4.02-Educación primaria"/>
    <s v="2.2-CONTRATACIÓN DE SERVICIOS"/>
    <s v="2.2.9-OTRAS CONTRATACIONES DE SERVICIOS"/>
    <s v="99-MULTIPROVINCIAL"/>
    <s v="10-FONDO GENERAL"/>
    <s v="No Informado-"/>
    <s v="00-N/A"/>
    <s v="0000-NO APLICA"/>
    <s v="N"/>
    <n v="38714900"/>
    <n v="0"/>
    <n v="0"/>
    <n v="0"/>
  </r>
  <r>
    <x v="0"/>
    <x v="0"/>
    <x v="0"/>
    <x v="0"/>
    <s v="2.1.2.2-Bienes y servicios"/>
    <s v="2.1.2.2.1-Contratación de Bienes y Servicios"/>
    <s v="0206-MINISTERIO DE EDUCACIÓN"/>
    <s v="0001-MINISTERIO DE EDUCACION"/>
    <s v="4-SERVICIOS SOCIALES"/>
    <s v="4.4-Educación"/>
    <s v="4.4.02-Educación primaria"/>
    <s v="2.3-MATERIALES Y SUMINISTROS"/>
    <s v="2.3.1-ALIMENTOS Y PRODUCTOS AGROFORESTALES"/>
    <s v="99-MULTIPROVINCIAL"/>
    <s v="10-FONDO GENERAL"/>
    <s v="No Informado-"/>
    <s v="00-N/A"/>
    <s v="0000-NO APLICA"/>
    <s v="N"/>
    <n v="0"/>
    <n v="55000"/>
    <n v="51479.76"/>
    <n v="51479.76"/>
  </r>
  <r>
    <x v="0"/>
    <x v="0"/>
    <x v="0"/>
    <x v="0"/>
    <s v="2.1.2.2-Bienes y servicios"/>
    <s v="2.1.2.2.1-Contratación de Bienes y Servicios"/>
    <s v="0206-MINISTERIO DE EDUCACIÓN"/>
    <s v="0001-MINISTERIO DE EDUCACION"/>
    <s v="4-SERVICIOS SOCIALES"/>
    <s v="4.4-Educación"/>
    <s v="4.4.02-Educación primaria"/>
    <s v="2.3-MATERIALES Y SUMINISTROS"/>
    <s v="2.3.3-PAPEL, CARTÓN E IMPRESOS"/>
    <s v="99-MULTIPROVINCIAL"/>
    <s v="10-FONDO GENERAL"/>
    <s v="No Informado-"/>
    <s v="00-N/A"/>
    <s v="0000-NO APLICA"/>
    <s v="N"/>
    <n v="1691312948"/>
    <n v="2717325"/>
    <n v="0"/>
    <n v="0"/>
  </r>
  <r>
    <x v="0"/>
    <x v="0"/>
    <x v="0"/>
    <x v="0"/>
    <s v="2.1.2.2-Bienes y servicios"/>
    <s v="2.1.2.2.1-Contratación de Bienes y Servicios"/>
    <s v="0206-MINISTERIO DE EDUCACIÓN"/>
    <s v="0001-MINISTERIO DE EDUCACION"/>
    <s v="4-SERVICIOS SOCIALES"/>
    <s v="4.4-Educación"/>
    <s v="4.4.02-Educación primaria"/>
    <s v="2.3-MATERIALES Y SUMINISTROS"/>
    <s v="2.3.6-PRODUCTOS DE MINERALES, METÁLICOS Y NO METÁLICOS"/>
    <s v="99-MULTIPROVINCIAL"/>
    <s v="10-FONDO GENERAL"/>
    <s v="No Informado-"/>
    <s v="00-N/A"/>
    <s v="0000-NO APLICA"/>
    <s v="N"/>
    <n v="12144000"/>
    <n v="0"/>
    <n v="0"/>
    <n v="0"/>
  </r>
  <r>
    <x v="0"/>
    <x v="0"/>
    <x v="0"/>
    <x v="0"/>
    <s v="2.1.2.2-Bienes y servicios"/>
    <s v="2.1.2.2.1-Contratación de Bienes y Servicios"/>
    <s v="0206-MINISTERIO DE EDUCACIÓN"/>
    <s v="0001-MINISTERIO DE EDUCACION"/>
    <s v="4-SERVICIOS SOCIALES"/>
    <s v="4.4-Educación"/>
    <s v="4.4.02-Educación primaria"/>
    <s v="2.3-MATERIALES Y SUMINISTROS"/>
    <s v="2.3.7-COMBUSTIBLES, LUBRICANTES, PRODUCTOS QUÍMICOS Y CONEXOS"/>
    <s v="99-MULTIPROVINCIAL"/>
    <s v="10-FONDO GENERAL"/>
    <s v="No Informado-"/>
    <s v="00-N/A"/>
    <s v="0000-NO APLICA"/>
    <s v="N"/>
    <n v="3706200"/>
    <n v="3114838"/>
    <n v="114838"/>
    <n v="0"/>
  </r>
  <r>
    <x v="0"/>
    <x v="0"/>
    <x v="0"/>
    <x v="0"/>
    <s v="2.1.2.2-Bienes y servicios"/>
    <s v="2.1.2.2.1-Contratación de Bienes y Servicios"/>
    <s v="0206-MINISTERIO DE EDUCACIÓN"/>
    <s v="0001-MINISTERIO DE EDUCACION"/>
    <s v="4-SERVICIOS SOCIALES"/>
    <s v="4.4-Educación"/>
    <s v="4.4.02-Educación primaria"/>
    <s v="2.3-MATERIALES Y SUMINISTROS"/>
    <s v="2.3.9-PRODUCTOS Y ÚTILES VARIOS"/>
    <s v="99-MULTIPROVINCIAL"/>
    <s v="10-FONDO GENERAL"/>
    <s v="No Informado-"/>
    <s v="00-N/A"/>
    <s v="0000-NO APLICA"/>
    <s v="N"/>
    <n v="18011770"/>
    <n v="18474451.739999998"/>
    <n v="91040"/>
    <n v="0"/>
  </r>
  <r>
    <x v="0"/>
    <x v="0"/>
    <x v="0"/>
    <x v="0"/>
    <s v="2.1.2.2-Bienes y servicios"/>
    <s v="2.1.2.2.1-Contratación de Bienes y Servicios"/>
    <s v="0206-MINISTERIO DE EDUCACIÓN"/>
    <s v="0001-MINISTERIO DE EDUCACION"/>
    <s v="4-SERVICIOS SOCIALES"/>
    <s v="4.4-Educación"/>
    <s v="4.4.03-Educación secundaria"/>
    <s v="2.2-CONTRATACIÓN DE SERVICIOS"/>
    <s v="2.2.2-PUBLICIDAD, IMPRESIÓN Y ENCUADERNACIÓN"/>
    <s v="99-MULTIPROVINCIAL"/>
    <s v="10-FONDO GENERAL"/>
    <s v="No Informado-"/>
    <s v="00-N/A"/>
    <s v="0000-NO APLICA"/>
    <s v="N"/>
    <n v="296351365"/>
    <n v="389929265.64999998"/>
    <n v="388529264.51999998"/>
    <n v="112648414.52"/>
  </r>
  <r>
    <x v="0"/>
    <x v="0"/>
    <x v="0"/>
    <x v="0"/>
    <s v="2.1.2.2-Bienes y servicios"/>
    <s v="2.1.2.2.1-Contratación de Bienes y Servicios"/>
    <s v="0206-MINISTERIO DE EDUCACIÓN"/>
    <s v="0001-MINISTERIO DE EDUCACION"/>
    <s v="4-SERVICIOS SOCIALES"/>
    <s v="4.4-Educación"/>
    <s v="4.4.03-Educación secundaria"/>
    <s v="2.2-CONTRATACIÓN DE SERVICIOS"/>
    <s v="2.2.3-VIÁTICOS"/>
    <s v="99-MULTIPROVINCIAL"/>
    <s v="10-FONDO GENERAL"/>
    <s v="No Informado-"/>
    <s v="00-N/A"/>
    <s v="0000-NO APLICA"/>
    <s v="N"/>
    <n v="16981165"/>
    <n v="6354780.5800000001"/>
    <n v="955075.58"/>
    <n v="857425.58"/>
  </r>
  <r>
    <x v="0"/>
    <x v="0"/>
    <x v="0"/>
    <x v="0"/>
    <s v="2.1.2.2-Bienes y servicios"/>
    <s v="2.1.2.2.1-Contratación de Bienes y Servicios"/>
    <s v="0206-MINISTERIO DE EDUCACIÓN"/>
    <s v="0001-MINISTERIO DE EDUCACION"/>
    <s v="4-SERVICIOS SOCIALES"/>
    <s v="4.4-Educación"/>
    <s v="4.4.03-Educación secundaria"/>
    <s v="2.2-CONTRATACIÓN DE SERVICIOS"/>
    <s v="2.2.4-TRANSPORTE Y ALMACENAJE"/>
    <s v="99-MULTIPROVINCIAL"/>
    <s v="10-FONDO GENERAL"/>
    <s v="No Informado-"/>
    <s v="00-N/A"/>
    <s v="0000-NO APLICA"/>
    <s v="N"/>
    <n v="45561480"/>
    <n v="5331508"/>
    <n v="2104847.83"/>
    <n v="2074887.83"/>
  </r>
  <r>
    <x v="0"/>
    <x v="0"/>
    <x v="0"/>
    <x v="0"/>
    <s v="2.1.2.2-Bienes y servicios"/>
    <s v="2.1.2.2.1-Contratación de Bienes y Servicios"/>
    <s v="0206-MINISTERIO DE EDUCACIÓN"/>
    <s v="0001-MINISTERIO DE EDUCACION"/>
    <s v="4-SERVICIOS SOCIALES"/>
    <s v="4.4-Educación"/>
    <s v="4.4.03-Educación secundaria"/>
    <s v="2.2-CONTRATACIÓN DE SERVICIOS"/>
    <s v="2.2.5-ALQUILERES Y RENTAS"/>
    <s v="99-MULTIPROVINCIAL"/>
    <s v="10-FONDO GENERAL"/>
    <s v="No Informado-"/>
    <s v="00-N/A"/>
    <s v="0000-NO APLICA"/>
    <s v="N"/>
    <n v="18596850"/>
    <n v="20636900"/>
    <n v="20101300"/>
    <n v="12218378"/>
  </r>
  <r>
    <x v="0"/>
    <x v="0"/>
    <x v="0"/>
    <x v="0"/>
    <s v="2.1.2.2-Bienes y servicios"/>
    <s v="2.1.2.2.1-Contratación de Bienes y Servicios"/>
    <s v="0206-MINISTERIO DE EDUCACIÓN"/>
    <s v="0001-MINISTERIO DE EDUCACION"/>
    <s v="4-SERVICIOS SOCIALES"/>
    <s v="4.4-Educación"/>
    <s v="4.4.03-Educación secundaria"/>
    <s v="2.2-CONTRATACIÓN DE SERVICIOS"/>
    <s v="2.2.7-SERVICIOS DE CONSERVACIÓN, REPARACIONES MENORES E INSTALACIONES TEMPORALES"/>
    <s v="99-MULTIPROVINCIAL"/>
    <s v="10-FONDO GENERAL"/>
    <s v="No Informado-"/>
    <s v="00-N/A"/>
    <s v="0000-NO APLICA"/>
    <s v="N"/>
    <n v="0"/>
    <n v="20000"/>
    <n v="14506"/>
    <n v="14506"/>
  </r>
  <r>
    <x v="0"/>
    <x v="0"/>
    <x v="0"/>
    <x v="0"/>
    <s v="2.1.2.2-Bienes y servicios"/>
    <s v="2.1.2.2.1-Contratación de Bienes y Servicios"/>
    <s v="0206-MINISTERIO DE EDUCACIÓN"/>
    <s v="0001-MINISTERIO DE EDUCACION"/>
    <s v="4-SERVICIOS SOCIALES"/>
    <s v="4.4-Educación"/>
    <s v="4.4.03-Educación secundaria"/>
    <s v="2.2-CONTRATACIÓN DE SERVICIOS"/>
    <s v="2.2.8-OTROS SERVICIOS NO INCLUIDOS EN CONCEPTOS ANTERIORES"/>
    <s v="99-MULTIPROVINCIAL"/>
    <s v="10-FONDO GENERAL"/>
    <s v="No Informado-"/>
    <s v="00-N/A"/>
    <s v="0000-NO APLICA"/>
    <s v="N"/>
    <n v="58050330"/>
    <n v="205916535"/>
    <n v="205053733.22999999"/>
    <n v="157856602.08000001"/>
  </r>
  <r>
    <x v="0"/>
    <x v="0"/>
    <x v="0"/>
    <x v="0"/>
    <s v="2.1.2.2-Bienes y servicios"/>
    <s v="2.1.2.2.1-Contratación de Bienes y Servicios"/>
    <s v="0206-MINISTERIO DE EDUCACIÓN"/>
    <s v="0001-MINISTERIO DE EDUCACION"/>
    <s v="4-SERVICIOS SOCIALES"/>
    <s v="4.4-Educación"/>
    <s v="4.4.03-Educación secundaria"/>
    <s v="2.2-CONTRATACIÓN DE SERVICIOS"/>
    <s v="2.2.9-OTRAS CONTRATACIONES DE SERVICIOS"/>
    <s v="99-MULTIPROVINCIAL"/>
    <s v="10-FONDO GENERAL"/>
    <s v="No Informado-"/>
    <s v="00-N/A"/>
    <s v="0000-NO APLICA"/>
    <s v="N"/>
    <n v="90636000"/>
    <n v="48626970.560000002"/>
    <n v="48028554.649999999"/>
    <n v="22631313.050000001"/>
  </r>
  <r>
    <x v="0"/>
    <x v="0"/>
    <x v="0"/>
    <x v="0"/>
    <s v="2.1.2.2-Bienes y servicios"/>
    <s v="2.1.2.2.1-Contratación de Bienes y Servicios"/>
    <s v="0206-MINISTERIO DE EDUCACIÓN"/>
    <s v="0001-MINISTERIO DE EDUCACION"/>
    <s v="4-SERVICIOS SOCIALES"/>
    <s v="4.4-Educación"/>
    <s v="4.4.03-Educación secundaria"/>
    <s v="2.3-MATERIALES Y SUMINISTROS"/>
    <s v="2.3.1-ALIMENTOS Y PRODUCTOS AGROFORESTALES"/>
    <s v="99-MULTIPROVINCIAL"/>
    <s v="10-FONDO GENERAL"/>
    <s v="No Informado-"/>
    <s v="00-N/A"/>
    <s v="0000-NO APLICA"/>
    <s v="N"/>
    <n v="0"/>
    <n v="85000"/>
    <n v="79715.789999999994"/>
    <n v="79715.789999999994"/>
  </r>
  <r>
    <x v="0"/>
    <x v="0"/>
    <x v="0"/>
    <x v="0"/>
    <s v="2.1.2.2-Bienes y servicios"/>
    <s v="2.1.2.2.1-Contratación de Bienes y Servicios"/>
    <s v="0206-MINISTERIO DE EDUCACIÓN"/>
    <s v="0001-MINISTERIO DE EDUCACION"/>
    <s v="4-SERVICIOS SOCIALES"/>
    <s v="4.4-Educación"/>
    <s v="4.4.03-Educación secundaria"/>
    <s v="2.3-MATERIALES Y SUMINISTROS"/>
    <s v="2.3.2-TEXTILES Y VESTUARIOS"/>
    <s v="99-MULTIPROVINCIAL"/>
    <s v="10-FONDO GENERAL"/>
    <s v="No Informado-"/>
    <s v="00-N/A"/>
    <s v="0000-NO APLICA"/>
    <s v="N"/>
    <n v="772500"/>
    <n v="740000"/>
    <n v="0"/>
    <n v="0"/>
  </r>
  <r>
    <x v="0"/>
    <x v="0"/>
    <x v="0"/>
    <x v="0"/>
    <s v="2.1.2.2-Bienes y servicios"/>
    <s v="2.1.2.2.1-Contratación de Bienes y Servicios"/>
    <s v="0206-MINISTERIO DE EDUCACIÓN"/>
    <s v="0001-MINISTERIO DE EDUCACION"/>
    <s v="4-SERVICIOS SOCIALES"/>
    <s v="4.4-Educación"/>
    <s v="4.4.03-Educación secundaria"/>
    <s v="2.3-MATERIALES Y SUMINISTROS"/>
    <s v="2.3.3-PAPEL, CARTÓN E IMPRESOS"/>
    <s v="99-MULTIPROVINCIAL"/>
    <s v="10-FONDO GENERAL"/>
    <s v="No Informado-"/>
    <s v="00-N/A"/>
    <s v="0000-NO APLICA"/>
    <s v="N"/>
    <n v="1084549302"/>
    <n v="1966306.14"/>
    <n v="35973.589999999997"/>
    <n v="4520.45"/>
  </r>
  <r>
    <x v="0"/>
    <x v="0"/>
    <x v="0"/>
    <x v="0"/>
    <s v="2.1.2.2-Bienes y servicios"/>
    <s v="2.1.2.2.1-Contratación de Bienes y Servicios"/>
    <s v="0206-MINISTERIO DE EDUCACIÓN"/>
    <s v="0001-MINISTERIO DE EDUCACION"/>
    <s v="4-SERVICIOS SOCIALES"/>
    <s v="4.4-Educación"/>
    <s v="4.4.03-Educación secundaria"/>
    <s v="2.3-MATERIALES Y SUMINISTROS"/>
    <s v="2.3.6-PRODUCTOS DE MINERALES, METÁLICOS Y NO METÁLICOS"/>
    <s v="99-MULTIPROVINCIAL"/>
    <s v="10-FONDO GENERAL"/>
    <s v="No Informado-"/>
    <s v="00-N/A"/>
    <s v="0000-NO APLICA"/>
    <s v="N"/>
    <n v="825"/>
    <n v="0"/>
    <n v="0"/>
    <n v="0"/>
  </r>
  <r>
    <x v="0"/>
    <x v="0"/>
    <x v="0"/>
    <x v="0"/>
    <s v="2.1.2.2-Bienes y servicios"/>
    <s v="2.1.2.2.1-Contratación de Bienes y Servicios"/>
    <s v="0206-MINISTERIO DE EDUCACIÓN"/>
    <s v="0001-MINISTERIO DE EDUCACION"/>
    <s v="4-SERVICIOS SOCIALES"/>
    <s v="4.4-Educación"/>
    <s v="4.4.03-Educación secundaria"/>
    <s v="2.3-MATERIALES Y SUMINISTROS"/>
    <s v="2.3.7-COMBUSTIBLES, LUBRICANTES, PRODUCTOS QUÍMICOS Y CONEXOS"/>
    <s v="99-MULTIPROVINCIAL"/>
    <s v="10-FONDO GENERAL"/>
    <s v="No Informado-"/>
    <s v="00-N/A"/>
    <s v="0000-NO APLICA"/>
    <s v="N"/>
    <n v="714670"/>
    <n v="182685"/>
    <n v="182553.39"/>
    <n v="18317.689999999999"/>
  </r>
  <r>
    <x v="0"/>
    <x v="0"/>
    <x v="0"/>
    <x v="0"/>
    <s v="2.1.2.2-Bienes y servicios"/>
    <s v="2.1.2.2.1-Contratación de Bienes y Servicios"/>
    <s v="0206-MINISTERIO DE EDUCACIÓN"/>
    <s v="0001-MINISTERIO DE EDUCACION"/>
    <s v="4-SERVICIOS SOCIALES"/>
    <s v="4.4-Educación"/>
    <s v="4.4.03-Educación secundaria"/>
    <s v="2.3-MATERIALES Y SUMINISTROS"/>
    <s v="2.3.9-PRODUCTOS Y ÚTILES VARIOS"/>
    <s v="99-MULTIPROVINCIAL"/>
    <s v="10-FONDO GENERAL"/>
    <s v="No Informado-"/>
    <s v="00-N/A"/>
    <s v="0000-NO APLICA"/>
    <s v="N"/>
    <n v="9775171"/>
    <n v="90945220.659999996"/>
    <n v="86914214.109999999"/>
    <n v="149772.51"/>
  </r>
  <r>
    <x v="0"/>
    <x v="0"/>
    <x v="0"/>
    <x v="0"/>
    <s v="2.1.2.2-Bienes y servicios"/>
    <s v="2.1.2.2.1-Contratación de Bienes y Servicios"/>
    <s v="0206-MINISTERIO DE EDUCACIÓN"/>
    <s v="0001-MINISTERIO DE EDUCACION"/>
    <s v="4-SERVICIOS SOCIALES"/>
    <s v="4.4-Educación"/>
    <s v="4.4.05-Educación de adultos"/>
    <s v="2.2-CONTRATACIÓN DE SERVICIOS"/>
    <s v="2.2.1-SERVICIOS BÁSICOS"/>
    <s v="99-MULTIPROVINCIAL"/>
    <s v="10-FONDO GENERAL"/>
    <s v="No Informado-"/>
    <s v="00-N/A"/>
    <s v="0000-NO APLICA"/>
    <s v="N"/>
    <n v="7380000"/>
    <n v="1800000"/>
    <n v="0"/>
    <n v="0"/>
  </r>
  <r>
    <x v="0"/>
    <x v="0"/>
    <x v="0"/>
    <x v="0"/>
    <s v="2.1.2.2-Bienes y servicios"/>
    <s v="2.1.2.2.1-Contratación de Bienes y Servicios"/>
    <s v="0206-MINISTERIO DE EDUCACIÓN"/>
    <s v="0001-MINISTERIO DE EDUCACION"/>
    <s v="4-SERVICIOS SOCIALES"/>
    <s v="4.4-Educación"/>
    <s v="4.4.05-Educación de adultos"/>
    <s v="2.2-CONTRATACIÓN DE SERVICIOS"/>
    <s v="2.2.2-PUBLICIDAD, IMPRESIÓN Y ENCUADERNACIÓN"/>
    <s v="99-MULTIPROVINCIAL"/>
    <s v="10-FONDO GENERAL"/>
    <s v="No Informado-"/>
    <s v="00-N/A"/>
    <s v="0000-NO APLICA"/>
    <s v="N"/>
    <n v="77683132"/>
    <n v="35246543"/>
    <n v="226946.87"/>
    <n v="226946.87"/>
  </r>
  <r>
    <x v="0"/>
    <x v="0"/>
    <x v="0"/>
    <x v="0"/>
    <s v="2.1.2.2-Bienes y servicios"/>
    <s v="2.1.2.2.1-Contratación de Bienes y Servicios"/>
    <s v="0206-MINISTERIO DE EDUCACIÓN"/>
    <s v="0001-MINISTERIO DE EDUCACION"/>
    <s v="4-SERVICIOS SOCIALES"/>
    <s v="4.4-Educación"/>
    <s v="4.4.05-Educación de adultos"/>
    <s v="2.2-CONTRATACIÓN DE SERVICIOS"/>
    <s v="2.2.3-VIÁTICOS"/>
    <s v="99-MULTIPROVINCIAL"/>
    <s v="10-FONDO GENERAL"/>
    <s v="No Informado-"/>
    <s v="00-N/A"/>
    <s v="0000-NO APLICA"/>
    <s v="N"/>
    <n v="25386740"/>
    <n v="9693760"/>
    <n v="0"/>
    <n v="0"/>
  </r>
  <r>
    <x v="0"/>
    <x v="0"/>
    <x v="0"/>
    <x v="0"/>
    <s v="2.1.2.2-Bienes y servicios"/>
    <s v="2.1.2.2.1-Contratación de Bienes y Servicios"/>
    <s v="0206-MINISTERIO DE EDUCACIÓN"/>
    <s v="0001-MINISTERIO DE EDUCACION"/>
    <s v="4-SERVICIOS SOCIALES"/>
    <s v="4.4-Educación"/>
    <s v="4.4.05-Educación de adultos"/>
    <s v="2.2-CONTRATACIÓN DE SERVICIOS"/>
    <s v="2.2.4-TRANSPORTE Y ALMACENAJE"/>
    <s v="99-MULTIPROVINCIAL"/>
    <s v="10-FONDO GENERAL"/>
    <s v="No Informado-"/>
    <s v="00-N/A"/>
    <s v="0000-NO APLICA"/>
    <s v="N"/>
    <n v="24943044"/>
    <n v="6808515"/>
    <n v="175995.59"/>
    <n v="31215.59"/>
  </r>
  <r>
    <x v="0"/>
    <x v="0"/>
    <x v="0"/>
    <x v="0"/>
    <s v="2.1.2.2-Bienes y servicios"/>
    <s v="2.1.2.2.1-Contratación de Bienes y Servicios"/>
    <s v="0206-MINISTERIO DE EDUCACIÓN"/>
    <s v="0001-MINISTERIO DE EDUCACION"/>
    <s v="4-SERVICIOS SOCIALES"/>
    <s v="4.4-Educación"/>
    <s v="4.4.05-Educación de adultos"/>
    <s v="2.2-CONTRATACIÓN DE SERVICIOS"/>
    <s v="2.2.5-ALQUILERES Y RENTAS"/>
    <s v="99-MULTIPROVINCIAL"/>
    <s v="10-FONDO GENERAL"/>
    <s v="No Informado-"/>
    <s v="00-N/A"/>
    <s v="0000-NO APLICA"/>
    <s v="N"/>
    <n v="39459800"/>
    <n v="66106537.350000001"/>
    <n v="42083232.630000003"/>
    <n v="21628032.300000001"/>
  </r>
  <r>
    <x v="0"/>
    <x v="0"/>
    <x v="0"/>
    <x v="0"/>
    <s v="2.1.2.2-Bienes y servicios"/>
    <s v="2.1.2.2.1-Contratación de Bienes y Servicios"/>
    <s v="0206-MINISTERIO DE EDUCACIÓN"/>
    <s v="0001-MINISTERIO DE EDUCACION"/>
    <s v="4-SERVICIOS SOCIALES"/>
    <s v="4.4-Educación"/>
    <s v="4.4.05-Educación de adultos"/>
    <s v="2.2-CONTRATACIÓN DE SERVICIOS"/>
    <s v="2.2.6-SEGUROS"/>
    <s v="99-MULTIPROVINCIAL"/>
    <s v="10-FONDO GENERAL"/>
    <s v="No Informado-"/>
    <s v="00-N/A"/>
    <s v="0000-NO APLICA"/>
    <s v="N"/>
    <n v="86065670"/>
    <n v="21516417"/>
    <n v="0"/>
    <n v="0"/>
  </r>
  <r>
    <x v="0"/>
    <x v="0"/>
    <x v="0"/>
    <x v="0"/>
    <s v="2.1.2.2-Bienes y servicios"/>
    <s v="2.1.2.2.1-Contratación de Bienes y Servicios"/>
    <s v="0206-MINISTERIO DE EDUCACIÓN"/>
    <s v="0001-MINISTERIO DE EDUCACION"/>
    <s v="4-SERVICIOS SOCIALES"/>
    <s v="4.4-Educación"/>
    <s v="4.4.05-Educación de adultos"/>
    <s v="2.2-CONTRATACIÓN DE SERVICIOS"/>
    <s v="2.2.7-SERVICIOS DE CONSERVACIÓN, REPARACIONES MENORES E INSTALACIONES TEMPORALES"/>
    <s v="99-MULTIPROVINCIAL"/>
    <s v="10-FONDO GENERAL"/>
    <s v="No Informado-"/>
    <s v="00-N/A"/>
    <s v="0000-NO APLICA"/>
    <s v="N"/>
    <n v="11526000"/>
    <n v="2831500"/>
    <n v="0"/>
    <n v="0"/>
  </r>
  <r>
    <x v="0"/>
    <x v="0"/>
    <x v="0"/>
    <x v="0"/>
    <s v="2.1.2.2-Bienes y servicios"/>
    <s v="2.1.2.2.1-Contratación de Bienes y Servicios"/>
    <s v="0206-MINISTERIO DE EDUCACIÓN"/>
    <s v="0001-MINISTERIO DE EDUCACION"/>
    <s v="4-SERVICIOS SOCIALES"/>
    <s v="4.4-Educación"/>
    <s v="4.4.05-Educación de adultos"/>
    <s v="2.2-CONTRATACIÓN DE SERVICIOS"/>
    <s v="2.2.8-OTROS SERVICIOS NO INCLUIDOS EN CONCEPTOS ANTERIORES"/>
    <s v="99-MULTIPROVINCIAL"/>
    <s v="10-FONDO GENERAL"/>
    <s v="No Informado-"/>
    <s v="00-N/A"/>
    <s v="0000-NO APLICA"/>
    <s v="N"/>
    <n v="694649484"/>
    <n v="292901442.89999998"/>
    <n v="22439706.800000001"/>
    <n v="3791155.3"/>
  </r>
  <r>
    <x v="0"/>
    <x v="0"/>
    <x v="0"/>
    <x v="0"/>
    <s v="2.1.2.2-Bienes y servicios"/>
    <s v="2.1.2.2.1-Contratación de Bienes y Servicios"/>
    <s v="0206-MINISTERIO DE EDUCACIÓN"/>
    <s v="0001-MINISTERIO DE EDUCACION"/>
    <s v="4-SERVICIOS SOCIALES"/>
    <s v="4.4-Educación"/>
    <s v="4.4.05-Educación de adultos"/>
    <s v="2.2-CONTRATACIÓN DE SERVICIOS"/>
    <s v="2.2.9-OTRAS CONTRATACIONES DE SERVICIOS"/>
    <s v="99-MULTIPROVINCIAL"/>
    <s v="10-FONDO GENERAL"/>
    <s v="No Informado-"/>
    <s v="00-N/A"/>
    <s v="0000-NO APLICA"/>
    <s v="N"/>
    <n v="132110125"/>
    <n v="55221068.07"/>
    <n v="24165661.82"/>
    <n v="5000000"/>
  </r>
  <r>
    <x v="0"/>
    <x v="0"/>
    <x v="0"/>
    <x v="0"/>
    <s v="2.1.2.2-Bienes y servicios"/>
    <s v="2.1.2.2.1-Contratación de Bienes y Servicios"/>
    <s v="0206-MINISTERIO DE EDUCACIÓN"/>
    <s v="0001-MINISTERIO DE EDUCACION"/>
    <s v="4-SERVICIOS SOCIALES"/>
    <s v="4.4-Educación"/>
    <s v="4.4.05-Educación de adultos"/>
    <s v="2.3-MATERIALES Y SUMINISTROS"/>
    <s v="2.3.1-ALIMENTOS Y PRODUCTOS AGROFORESTALES"/>
    <s v="99-MULTIPROVINCIAL"/>
    <s v="10-FONDO GENERAL"/>
    <s v="No Informado-"/>
    <s v="00-N/A"/>
    <s v="0000-NO APLICA"/>
    <s v="N"/>
    <n v="202148115"/>
    <n v="50537028.75"/>
    <n v="0"/>
    <n v="0"/>
  </r>
  <r>
    <x v="0"/>
    <x v="0"/>
    <x v="0"/>
    <x v="0"/>
    <s v="2.1.2.2-Bienes y servicios"/>
    <s v="2.1.2.2.1-Contratación de Bienes y Servicios"/>
    <s v="0206-MINISTERIO DE EDUCACIÓN"/>
    <s v="0001-MINISTERIO DE EDUCACION"/>
    <s v="4-SERVICIOS SOCIALES"/>
    <s v="4.4-Educación"/>
    <s v="4.4.05-Educación de adultos"/>
    <s v="2.3-MATERIALES Y SUMINISTROS"/>
    <s v="2.3.2-TEXTILES Y VESTUARIOS"/>
    <s v="99-MULTIPROVINCIAL"/>
    <s v="10-FONDO GENERAL"/>
    <s v="No Informado-"/>
    <s v="00-N/A"/>
    <s v="0000-NO APLICA"/>
    <s v="N"/>
    <n v="63860000"/>
    <n v="11147188.75"/>
    <n v="0"/>
    <n v="0"/>
  </r>
  <r>
    <x v="0"/>
    <x v="0"/>
    <x v="0"/>
    <x v="0"/>
    <s v="2.1.2.2-Bienes y servicios"/>
    <s v="2.1.2.2.1-Contratación de Bienes y Servicios"/>
    <s v="0206-MINISTERIO DE EDUCACIÓN"/>
    <s v="0001-MINISTERIO DE EDUCACION"/>
    <s v="4-SERVICIOS SOCIALES"/>
    <s v="4.4-Educación"/>
    <s v="4.4.05-Educación de adultos"/>
    <s v="2.3-MATERIALES Y SUMINISTROS"/>
    <s v="2.3.3-PAPEL, CARTÓN E IMPRESOS"/>
    <s v="99-MULTIPROVINCIAL"/>
    <s v="10-FONDO GENERAL"/>
    <s v="No Informado-"/>
    <s v="00-N/A"/>
    <s v="0000-NO APLICA"/>
    <s v="N"/>
    <n v="243572150"/>
    <n v="294683615"/>
    <n v="270765586"/>
    <n v="0"/>
  </r>
  <r>
    <x v="0"/>
    <x v="0"/>
    <x v="0"/>
    <x v="0"/>
    <s v="2.1.2.2-Bienes y servicios"/>
    <s v="2.1.2.2.1-Contratación de Bienes y Servicios"/>
    <s v="0206-MINISTERIO DE EDUCACIÓN"/>
    <s v="0001-MINISTERIO DE EDUCACION"/>
    <s v="4-SERVICIOS SOCIALES"/>
    <s v="4.4-Educación"/>
    <s v="4.4.05-Educación de adultos"/>
    <s v="2.3-MATERIALES Y SUMINISTROS"/>
    <s v="2.3.5-CUERO, CAUCHO Y PLÁSTICO"/>
    <s v="99-MULTIPROVINCIAL"/>
    <s v="10-FONDO GENERAL"/>
    <s v="No Informado-"/>
    <s v="00-N/A"/>
    <s v="0000-NO APLICA"/>
    <s v="N"/>
    <n v="9600000"/>
    <n v="2400000"/>
    <n v="0"/>
    <n v="0"/>
  </r>
  <r>
    <x v="0"/>
    <x v="0"/>
    <x v="0"/>
    <x v="0"/>
    <s v="2.1.2.2-Bienes y servicios"/>
    <s v="2.1.2.2.1-Contratación de Bienes y Servicios"/>
    <s v="0206-MINISTERIO DE EDUCACIÓN"/>
    <s v="0001-MINISTERIO DE EDUCACION"/>
    <s v="4-SERVICIOS SOCIALES"/>
    <s v="4.4-Educación"/>
    <s v="4.4.05-Educación de adultos"/>
    <s v="2.3-MATERIALES Y SUMINISTROS"/>
    <s v="2.3.6-PRODUCTOS DE MINERALES, METÁLICOS Y NO METÁLICOS"/>
    <s v="99-MULTIPROVINCIAL"/>
    <s v="10-FONDO GENERAL"/>
    <s v="No Informado-"/>
    <s v="00-N/A"/>
    <s v="0000-NO APLICA"/>
    <s v="N"/>
    <n v="104000"/>
    <n v="26000"/>
    <n v="0"/>
    <n v="0"/>
  </r>
  <r>
    <x v="0"/>
    <x v="0"/>
    <x v="0"/>
    <x v="0"/>
    <s v="2.1.2.2-Bienes y servicios"/>
    <s v="2.1.2.2.1-Contratación de Bienes y Servicios"/>
    <s v="0206-MINISTERIO DE EDUCACIÓN"/>
    <s v="0001-MINISTERIO DE EDUCACION"/>
    <s v="4-SERVICIOS SOCIALES"/>
    <s v="4.4-Educación"/>
    <s v="4.4.05-Educación de adultos"/>
    <s v="2.3-MATERIALES Y SUMINISTROS"/>
    <s v="2.3.7-COMBUSTIBLES, LUBRICANTES, PRODUCTOS QUÍMICOS Y CONEXOS"/>
    <s v="99-MULTIPROVINCIAL"/>
    <s v="10-FONDO GENERAL"/>
    <s v="No Informado-"/>
    <s v="00-N/A"/>
    <s v="0000-NO APLICA"/>
    <s v="N"/>
    <n v="99010692"/>
    <n v="28747008"/>
    <n v="1305312.83"/>
    <n v="0"/>
  </r>
  <r>
    <x v="0"/>
    <x v="0"/>
    <x v="0"/>
    <x v="0"/>
    <s v="2.1.2.2-Bienes y servicios"/>
    <s v="2.1.2.2.1-Contratación de Bienes y Servicios"/>
    <s v="0206-MINISTERIO DE EDUCACIÓN"/>
    <s v="0001-MINISTERIO DE EDUCACION"/>
    <s v="4-SERVICIOS SOCIALES"/>
    <s v="4.4-Educación"/>
    <s v="4.4.05-Educación de adultos"/>
    <s v="2.3-MATERIALES Y SUMINISTROS"/>
    <s v="2.3.9-PRODUCTOS Y ÚTILES VARIOS"/>
    <s v="99-MULTIPROVINCIAL"/>
    <s v="10-FONDO GENERAL"/>
    <s v="No Informado-"/>
    <s v="00-N/A"/>
    <s v="0000-NO APLICA"/>
    <s v="N"/>
    <n v="17586217"/>
    <n v="64089570.5"/>
    <n v="17651.099999999999"/>
    <n v="17651.099999999999"/>
  </r>
  <r>
    <x v="0"/>
    <x v="0"/>
    <x v="0"/>
    <x v="0"/>
    <s v="2.1.2.2-Bienes y servicios"/>
    <s v="2.1.2.2.1-Contratación de Bienes y Servicios"/>
    <s v="0206-MINISTERIO DE EDUCACIÓN"/>
    <s v="0001-MINISTERIO DE EDUCACION"/>
    <s v="4-SERVICIOS SOCIALES"/>
    <s v="4.4-Educación"/>
    <s v="4.4.06-Educación técnica"/>
    <s v="2.2-CONTRATACIÓN DE SERVICIOS"/>
    <s v="2.2.2-PUBLICIDAD, IMPRESIÓN Y ENCUADERNACIÓN"/>
    <s v="99-MULTIPROVINCIAL"/>
    <s v="10-FONDO GENERAL"/>
    <s v="No Informado-"/>
    <s v="00-N/A"/>
    <s v="0000-NO APLICA"/>
    <s v="N"/>
    <n v="7124463"/>
    <n v="5442170.0599999996"/>
    <n v="0"/>
    <n v="0"/>
  </r>
  <r>
    <x v="0"/>
    <x v="0"/>
    <x v="0"/>
    <x v="0"/>
    <s v="2.1.2.2-Bienes y servicios"/>
    <s v="2.1.2.2.1-Contratación de Bienes y Servicios"/>
    <s v="0206-MINISTERIO DE EDUCACIÓN"/>
    <s v="0001-MINISTERIO DE EDUCACION"/>
    <s v="4-SERVICIOS SOCIALES"/>
    <s v="4.4-Educación"/>
    <s v="4.4.06-Educación técnica"/>
    <s v="2.2-CONTRATACIÓN DE SERVICIOS"/>
    <s v="2.2.3-VIÁTICOS"/>
    <s v="99-MULTIPROVINCIAL"/>
    <s v="10-FONDO GENERAL"/>
    <s v="No Informado-"/>
    <s v="00-N/A"/>
    <s v="0000-NO APLICA"/>
    <s v="N"/>
    <n v="28956340"/>
    <n v="1197678.57"/>
    <n v="813407.18"/>
    <n v="813407.18"/>
  </r>
  <r>
    <x v="0"/>
    <x v="0"/>
    <x v="0"/>
    <x v="0"/>
    <s v="2.1.2.2-Bienes y servicios"/>
    <s v="2.1.2.2.1-Contratación de Bienes y Servicios"/>
    <s v="0206-MINISTERIO DE EDUCACIÓN"/>
    <s v="0001-MINISTERIO DE EDUCACION"/>
    <s v="4-SERVICIOS SOCIALES"/>
    <s v="4.4-Educación"/>
    <s v="4.4.06-Educación técnica"/>
    <s v="2.2-CONTRATACIÓN DE SERVICIOS"/>
    <s v="2.2.4-TRANSPORTE Y ALMACENAJE"/>
    <s v="99-MULTIPROVINCIAL"/>
    <s v="10-FONDO GENERAL"/>
    <s v="No Informado-"/>
    <s v="00-N/A"/>
    <s v="0000-NO APLICA"/>
    <s v="N"/>
    <n v="14008133"/>
    <n v="667585.93999999994"/>
    <n v="152263.5"/>
    <n v="152263.5"/>
  </r>
  <r>
    <x v="0"/>
    <x v="0"/>
    <x v="0"/>
    <x v="0"/>
    <s v="2.1.2.2-Bienes y servicios"/>
    <s v="2.1.2.2.1-Contratación de Bienes y Servicios"/>
    <s v="0206-MINISTERIO DE EDUCACIÓN"/>
    <s v="0001-MINISTERIO DE EDUCACION"/>
    <s v="4-SERVICIOS SOCIALES"/>
    <s v="4.4-Educación"/>
    <s v="4.4.06-Educación técnica"/>
    <s v="2.2-CONTRATACIÓN DE SERVICIOS"/>
    <s v="2.2.5-ALQUILERES Y RENTAS"/>
    <s v="99-MULTIPROVINCIAL"/>
    <s v="10-FONDO GENERAL"/>
    <s v="No Informado-"/>
    <s v="00-N/A"/>
    <s v="0000-NO APLICA"/>
    <s v="N"/>
    <n v="154599915"/>
    <n v="11911500"/>
    <n v="7111499.9400000004"/>
    <n v="2191519.25"/>
  </r>
  <r>
    <x v="0"/>
    <x v="0"/>
    <x v="0"/>
    <x v="0"/>
    <s v="2.1.2.2-Bienes y servicios"/>
    <s v="2.1.2.2.1-Contratación de Bienes y Servicios"/>
    <s v="0206-MINISTERIO DE EDUCACIÓN"/>
    <s v="0001-MINISTERIO DE EDUCACION"/>
    <s v="4-SERVICIOS SOCIALES"/>
    <s v="4.4-Educación"/>
    <s v="4.4.06-Educación técnica"/>
    <s v="2.2-CONTRATACIÓN DE SERVICIOS"/>
    <s v="2.2.7-SERVICIOS DE CONSERVACIÓN, REPARACIONES MENORES E INSTALACIONES TEMPORALES"/>
    <s v="99-MULTIPROVINCIAL"/>
    <s v="10-FONDO GENERAL"/>
    <s v="No Informado-"/>
    <s v="00-N/A"/>
    <s v="0000-NO APLICA"/>
    <s v="N"/>
    <n v="0"/>
    <n v="1501816.8"/>
    <n v="1264800.1200000001"/>
    <n v="336391.33"/>
  </r>
  <r>
    <x v="0"/>
    <x v="0"/>
    <x v="0"/>
    <x v="0"/>
    <s v="2.1.2.2-Bienes y servicios"/>
    <s v="2.1.2.2.1-Contratación de Bienes y Servicios"/>
    <s v="0206-MINISTERIO DE EDUCACIÓN"/>
    <s v="0001-MINISTERIO DE EDUCACION"/>
    <s v="4-SERVICIOS SOCIALES"/>
    <s v="4.4-Educación"/>
    <s v="4.4.06-Educación técnica"/>
    <s v="2.2-CONTRATACIÓN DE SERVICIOS"/>
    <s v="2.2.8-OTROS SERVICIOS NO INCLUIDOS EN CONCEPTOS ANTERIORES"/>
    <s v="99-MULTIPROVINCIAL"/>
    <s v="10-FONDO GENERAL"/>
    <s v="No Informado-"/>
    <s v="00-N/A"/>
    <s v="0000-NO APLICA"/>
    <s v="N"/>
    <n v="75190000"/>
    <n v="65697717.719999999"/>
    <n v="65222691.149999999"/>
    <n v="25497171.289999999"/>
  </r>
  <r>
    <x v="0"/>
    <x v="0"/>
    <x v="0"/>
    <x v="0"/>
    <s v="2.1.2.2-Bienes y servicios"/>
    <s v="2.1.2.2.1-Contratación de Bienes y Servicios"/>
    <s v="0206-MINISTERIO DE EDUCACIÓN"/>
    <s v="0001-MINISTERIO DE EDUCACION"/>
    <s v="4-SERVICIOS SOCIALES"/>
    <s v="4.4-Educación"/>
    <s v="4.4.06-Educación técnica"/>
    <s v="2.2-CONTRATACIÓN DE SERVICIOS"/>
    <s v="2.2.9-OTRAS CONTRATACIONES DE SERVICIOS"/>
    <s v="99-MULTIPROVINCIAL"/>
    <s v="10-FONDO GENERAL"/>
    <s v="No Informado-"/>
    <s v="00-N/A"/>
    <s v="0000-NO APLICA"/>
    <s v="N"/>
    <n v="6995633"/>
    <n v="0"/>
    <n v="0"/>
    <n v="0"/>
  </r>
  <r>
    <x v="0"/>
    <x v="0"/>
    <x v="0"/>
    <x v="0"/>
    <s v="2.1.2.2-Bienes y servicios"/>
    <s v="2.1.2.2.1-Contratación de Bienes y Servicios"/>
    <s v="0206-MINISTERIO DE EDUCACIÓN"/>
    <s v="0001-MINISTERIO DE EDUCACION"/>
    <s v="4-SERVICIOS SOCIALES"/>
    <s v="4.4-Educación"/>
    <s v="4.4.06-Educación técnica"/>
    <s v="2.3-MATERIALES Y SUMINISTROS"/>
    <s v="2.3.1-ALIMENTOS Y PRODUCTOS AGROFORESTALES"/>
    <s v="99-MULTIPROVINCIAL"/>
    <s v="10-FONDO GENERAL"/>
    <s v="No Informado-"/>
    <s v="00-N/A"/>
    <s v="0000-NO APLICA"/>
    <s v="N"/>
    <n v="0"/>
    <n v="800000"/>
    <n v="150000"/>
    <n v="30000"/>
  </r>
  <r>
    <x v="0"/>
    <x v="0"/>
    <x v="0"/>
    <x v="0"/>
    <s v="2.1.2.2-Bienes y servicios"/>
    <s v="2.1.2.2.1-Contratación de Bienes y Servicios"/>
    <s v="0206-MINISTERIO DE EDUCACIÓN"/>
    <s v="0001-MINISTERIO DE EDUCACION"/>
    <s v="4-SERVICIOS SOCIALES"/>
    <s v="4.4-Educación"/>
    <s v="4.4.06-Educación técnica"/>
    <s v="2.3-MATERIALES Y SUMINISTROS"/>
    <s v="2.3.2-TEXTILES Y VESTUARIOS"/>
    <s v="99-MULTIPROVINCIAL"/>
    <s v="10-FONDO GENERAL"/>
    <s v="No Informado-"/>
    <s v="00-N/A"/>
    <s v="0000-NO APLICA"/>
    <s v="N"/>
    <n v="390000"/>
    <n v="530000.03"/>
    <n v="140000.03"/>
    <n v="28000.01"/>
  </r>
  <r>
    <x v="0"/>
    <x v="0"/>
    <x v="0"/>
    <x v="0"/>
    <s v="2.1.2.2-Bienes y servicios"/>
    <s v="2.1.2.2.1-Contratación de Bienes y Servicios"/>
    <s v="0206-MINISTERIO DE EDUCACIÓN"/>
    <s v="0001-MINISTERIO DE EDUCACION"/>
    <s v="4-SERVICIOS SOCIALES"/>
    <s v="4.4-Educación"/>
    <s v="4.4.06-Educación técnica"/>
    <s v="2.3-MATERIALES Y SUMINISTROS"/>
    <s v="2.3.3-PAPEL, CARTÓN E IMPRESOS"/>
    <s v="99-MULTIPROVINCIAL"/>
    <s v="10-FONDO GENERAL"/>
    <s v="No Informado-"/>
    <s v="00-N/A"/>
    <s v="0000-NO APLICA"/>
    <s v="N"/>
    <n v="39920310"/>
    <n v="3246600"/>
    <n v="33984"/>
    <n v="6796.8"/>
  </r>
  <r>
    <x v="0"/>
    <x v="0"/>
    <x v="0"/>
    <x v="0"/>
    <s v="2.1.2.2-Bienes y servicios"/>
    <s v="2.1.2.2.1-Contratación de Bienes y Servicios"/>
    <s v="0206-MINISTERIO DE EDUCACIÓN"/>
    <s v="0001-MINISTERIO DE EDUCACION"/>
    <s v="4-SERVICIOS SOCIALES"/>
    <s v="4.4-Educación"/>
    <s v="4.4.06-Educación técnica"/>
    <s v="2.3-MATERIALES Y SUMINISTROS"/>
    <s v="2.3.5-CUERO, CAUCHO Y PLÁSTICO"/>
    <s v="99-MULTIPROVINCIAL"/>
    <s v="10-FONDO GENERAL"/>
    <s v="No Informado-"/>
    <s v="00-N/A"/>
    <s v="0000-NO APLICA"/>
    <s v="N"/>
    <n v="220000"/>
    <n v="1671640"/>
    <n v="391677.31"/>
    <n v="77408"/>
  </r>
  <r>
    <x v="0"/>
    <x v="0"/>
    <x v="0"/>
    <x v="0"/>
    <s v="2.1.2.2-Bienes y servicios"/>
    <s v="2.1.2.2.1-Contratación de Bienes y Servicios"/>
    <s v="0206-MINISTERIO DE EDUCACIÓN"/>
    <s v="0001-MINISTERIO DE EDUCACION"/>
    <s v="4-SERVICIOS SOCIALES"/>
    <s v="4.4-Educación"/>
    <s v="4.4.06-Educación técnica"/>
    <s v="2.3-MATERIALES Y SUMINISTROS"/>
    <s v="2.3.6-PRODUCTOS DE MINERALES, METÁLICOS Y NO METÁLICOS"/>
    <s v="99-MULTIPROVINCIAL"/>
    <s v="10-FONDO GENERAL"/>
    <s v="No Informado-"/>
    <s v="00-N/A"/>
    <s v="0000-NO APLICA"/>
    <s v="N"/>
    <n v="0"/>
    <n v="7000444.9299999997"/>
    <n v="3044498.17"/>
    <n v="347347.24"/>
  </r>
  <r>
    <x v="0"/>
    <x v="0"/>
    <x v="0"/>
    <x v="0"/>
    <s v="2.1.2.2-Bienes y servicios"/>
    <s v="2.1.2.2.1-Contratación de Bienes y Servicios"/>
    <s v="0206-MINISTERIO DE EDUCACIÓN"/>
    <s v="0001-MINISTERIO DE EDUCACION"/>
    <s v="4-SERVICIOS SOCIALES"/>
    <s v="4.4-Educación"/>
    <s v="4.4.06-Educación técnica"/>
    <s v="2.3-MATERIALES Y SUMINISTROS"/>
    <s v="2.3.7-COMBUSTIBLES, LUBRICANTES, PRODUCTOS QUÍMICOS Y CONEXOS"/>
    <s v="99-MULTIPROVINCIAL"/>
    <s v="10-FONDO GENERAL"/>
    <s v="No Informado-"/>
    <s v="00-N/A"/>
    <s v="0000-NO APLICA"/>
    <s v="N"/>
    <n v="2420"/>
    <n v="122420"/>
    <n v="20000"/>
    <n v="18834.47"/>
  </r>
  <r>
    <x v="0"/>
    <x v="0"/>
    <x v="0"/>
    <x v="0"/>
    <s v="2.1.2.2-Bienes y servicios"/>
    <s v="2.1.2.2.1-Contratación de Bienes y Servicios"/>
    <s v="0206-MINISTERIO DE EDUCACIÓN"/>
    <s v="0001-MINISTERIO DE EDUCACION"/>
    <s v="4-SERVICIOS SOCIALES"/>
    <s v="4.4-Educación"/>
    <s v="4.4.06-Educación técnica"/>
    <s v="2.3-MATERIALES Y SUMINISTROS"/>
    <s v="2.3.9-PRODUCTOS Y ÚTILES VARIOS"/>
    <s v="99-MULTIPROVINCIAL"/>
    <s v="10-FONDO GENERAL"/>
    <s v="No Informado-"/>
    <s v="00-N/A"/>
    <s v="0000-NO APLICA"/>
    <s v="N"/>
    <n v="65289362"/>
    <n v="48144553.469999999"/>
    <n v="39689103.350000001"/>
    <n v="6059991.71"/>
  </r>
  <r>
    <x v="0"/>
    <x v="0"/>
    <x v="0"/>
    <x v="0"/>
    <s v="2.1.2.2-Bienes y servicios"/>
    <s v="2.1.2.2.1-Contratación de Bienes y Servicios"/>
    <s v="0206-MINISTERIO DE EDUCACIÓN"/>
    <s v="0001-MINISTERIO DE EDUCACION"/>
    <s v="4-SERVICIOS SOCIALES"/>
    <s v="4.4-Educación"/>
    <s v="4.4.07-Educación vocacional"/>
    <s v="2.2-CONTRATACIÓN DE SERVICIOS"/>
    <s v="2.2.2-PUBLICIDAD, IMPRESIÓN Y ENCUADERNACIÓN"/>
    <s v="99-MULTIPROVINCIAL"/>
    <s v="10-FONDO GENERAL"/>
    <s v="No Informado-"/>
    <s v="00-N/A"/>
    <s v="0000-NO APLICA"/>
    <s v="N"/>
    <n v="4046580"/>
    <n v="4320378"/>
    <n v="2505074.56"/>
    <n v="0"/>
  </r>
  <r>
    <x v="0"/>
    <x v="0"/>
    <x v="0"/>
    <x v="0"/>
    <s v="2.1.2.2-Bienes y servicios"/>
    <s v="2.1.2.2.1-Contratación de Bienes y Servicios"/>
    <s v="0206-MINISTERIO DE EDUCACIÓN"/>
    <s v="0001-MINISTERIO DE EDUCACION"/>
    <s v="4-SERVICIOS SOCIALES"/>
    <s v="4.4-Educación"/>
    <s v="4.4.07-Educación vocacional"/>
    <s v="2.2-CONTRATACIÓN DE SERVICIOS"/>
    <s v="2.2.2-PUBLICIDAD, IMPRESIÓN Y ENCUADERNACIÓN"/>
    <s v="99-MULTIPROVINCIAL"/>
    <s v="10-FONDO GENERAL"/>
    <s v="No Informado-"/>
    <s v="00-N/A"/>
    <s v="2304-CENTROS DE EXCELENCIA DE MODALIDAD ARTE Y ESCUELAS DE ARTE"/>
    <s v="N"/>
    <n v="12210136"/>
    <n v="0"/>
    <n v="0"/>
    <n v="0"/>
  </r>
  <r>
    <x v="0"/>
    <x v="0"/>
    <x v="0"/>
    <x v="0"/>
    <s v="2.1.2.2-Bienes y servicios"/>
    <s v="2.1.2.2.1-Contratación de Bienes y Servicios"/>
    <s v="0206-MINISTERIO DE EDUCACIÓN"/>
    <s v="0001-MINISTERIO DE EDUCACION"/>
    <s v="4-SERVICIOS SOCIALES"/>
    <s v="4.4-Educación"/>
    <s v="4.4.07-Educación vocacional"/>
    <s v="2.2-CONTRATACIÓN DE SERVICIOS"/>
    <s v="2.2.3-VIÁTICOS"/>
    <s v="99-MULTIPROVINCIAL"/>
    <s v="10-FONDO GENERAL"/>
    <s v="No Informado-"/>
    <s v="00-N/A"/>
    <s v="0000-NO APLICA"/>
    <s v="N"/>
    <n v="2284600"/>
    <n v="2018750"/>
    <n v="0"/>
    <n v="0"/>
  </r>
  <r>
    <x v="0"/>
    <x v="0"/>
    <x v="0"/>
    <x v="0"/>
    <s v="2.1.2.2-Bienes y servicios"/>
    <s v="2.1.2.2.1-Contratación de Bienes y Servicios"/>
    <s v="0206-MINISTERIO DE EDUCACIÓN"/>
    <s v="0001-MINISTERIO DE EDUCACION"/>
    <s v="4-SERVICIOS SOCIALES"/>
    <s v="4.4-Educación"/>
    <s v="4.4.07-Educación vocacional"/>
    <s v="2.2-CONTRATACIÓN DE SERVICIOS"/>
    <s v="2.2.4-TRANSPORTE Y ALMACENAJE"/>
    <s v="99-MULTIPROVINCIAL"/>
    <s v="10-FONDO GENERAL"/>
    <s v="No Informado-"/>
    <s v="00-N/A"/>
    <s v="0000-NO APLICA"/>
    <s v="N"/>
    <n v="3258980"/>
    <n v="1822700"/>
    <n v="0"/>
    <n v="0"/>
  </r>
  <r>
    <x v="0"/>
    <x v="0"/>
    <x v="0"/>
    <x v="0"/>
    <s v="2.1.2.2-Bienes y servicios"/>
    <s v="2.1.2.2.1-Contratación de Bienes y Servicios"/>
    <s v="0206-MINISTERIO DE EDUCACIÓN"/>
    <s v="0001-MINISTERIO DE EDUCACION"/>
    <s v="4-SERVICIOS SOCIALES"/>
    <s v="4.4-Educación"/>
    <s v="4.4.07-Educación vocacional"/>
    <s v="2.2-CONTRATACIÓN DE SERVICIOS"/>
    <s v="2.2.4-TRANSPORTE Y ALMACENAJE"/>
    <s v="99-MULTIPROVINCIAL"/>
    <s v="10-FONDO GENERAL"/>
    <s v="No Informado-"/>
    <s v="00-N/A"/>
    <s v="2304-CENTROS DE EXCELENCIA DE MODALIDAD ARTE Y ESCUELAS DE ARTE"/>
    <s v="N"/>
    <n v="1864000"/>
    <n v="0"/>
    <n v="0"/>
    <n v="0"/>
  </r>
  <r>
    <x v="0"/>
    <x v="0"/>
    <x v="0"/>
    <x v="0"/>
    <s v="2.1.2.2-Bienes y servicios"/>
    <s v="2.1.2.2.1-Contratación de Bienes y Servicios"/>
    <s v="0206-MINISTERIO DE EDUCACIÓN"/>
    <s v="0001-MINISTERIO DE EDUCACION"/>
    <s v="4-SERVICIOS SOCIALES"/>
    <s v="4.4-Educación"/>
    <s v="4.4.07-Educación vocacional"/>
    <s v="2.2-CONTRATACIÓN DE SERVICIOS"/>
    <s v="2.2.5-ALQUILERES Y RENTAS"/>
    <s v="99-MULTIPROVINCIAL"/>
    <s v="10-FONDO GENERAL"/>
    <s v="No Informado-"/>
    <s v="00-N/A"/>
    <s v="0000-NO APLICA"/>
    <s v="N"/>
    <n v="539000"/>
    <n v="6100000"/>
    <n v="4900000"/>
    <n v="0"/>
  </r>
  <r>
    <x v="0"/>
    <x v="0"/>
    <x v="0"/>
    <x v="0"/>
    <s v="2.1.2.2-Bienes y servicios"/>
    <s v="2.1.2.2.1-Contratación de Bienes y Servicios"/>
    <s v="0206-MINISTERIO DE EDUCACIÓN"/>
    <s v="0001-MINISTERIO DE EDUCACION"/>
    <s v="4-SERVICIOS SOCIALES"/>
    <s v="4.4-Educación"/>
    <s v="4.4.07-Educación vocacional"/>
    <s v="2.2-CONTRATACIÓN DE SERVICIOS"/>
    <s v="2.2.7-SERVICIOS DE CONSERVACIÓN, REPARACIONES MENORES E INSTALACIONES TEMPORALES"/>
    <s v="99-MULTIPROVINCIAL"/>
    <s v="10-FONDO GENERAL"/>
    <s v="No Informado-"/>
    <s v="00-N/A"/>
    <s v="0000-NO APLICA"/>
    <s v="N"/>
    <n v="10000000"/>
    <n v="15000000"/>
    <n v="0"/>
    <n v="0"/>
  </r>
  <r>
    <x v="0"/>
    <x v="0"/>
    <x v="0"/>
    <x v="0"/>
    <s v="2.1.2.2-Bienes y servicios"/>
    <s v="2.1.2.2.1-Contratación de Bienes y Servicios"/>
    <s v="0206-MINISTERIO DE EDUCACIÓN"/>
    <s v="0001-MINISTERIO DE EDUCACION"/>
    <s v="4-SERVICIOS SOCIALES"/>
    <s v="4.4-Educación"/>
    <s v="4.4.07-Educación vocacional"/>
    <s v="2.2-CONTRATACIÓN DE SERVICIOS"/>
    <s v="2.2.8-OTROS SERVICIOS NO INCLUIDOS EN CONCEPTOS ANTERIORES"/>
    <s v="99-MULTIPROVINCIAL"/>
    <s v="10-FONDO GENERAL"/>
    <s v="No Informado-"/>
    <s v="00-N/A"/>
    <s v="0000-NO APLICA"/>
    <s v="N"/>
    <n v="14286300"/>
    <n v="10647300"/>
    <n v="8496578.4399999995"/>
    <n v="3946578.44"/>
  </r>
  <r>
    <x v="0"/>
    <x v="0"/>
    <x v="0"/>
    <x v="0"/>
    <s v="2.1.2.2-Bienes y servicios"/>
    <s v="2.1.2.2.1-Contratación de Bienes y Servicios"/>
    <s v="0206-MINISTERIO DE EDUCACIÓN"/>
    <s v="0001-MINISTERIO DE EDUCACION"/>
    <s v="4-SERVICIOS SOCIALES"/>
    <s v="4.4-Educación"/>
    <s v="4.4.07-Educación vocacional"/>
    <s v="2.2-CONTRATACIÓN DE SERVICIOS"/>
    <s v="2.2.8-OTROS SERVICIOS NO INCLUIDOS EN CONCEPTOS ANTERIORES"/>
    <s v="99-MULTIPROVINCIAL"/>
    <s v="10-FONDO GENERAL"/>
    <s v="No Informado-"/>
    <s v="00-N/A"/>
    <s v="2304-CENTROS DE EXCELENCIA DE MODALIDAD ARTE Y ESCUELAS DE ARTE"/>
    <s v="N"/>
    <n v="5081000"/>
    <n v="0"/>
    <n v="0"/>
    <n v="0"/>
  </r>
  <r>
    <x v="0"/>
    <x v="0"/>
    <x v="0"/>
    <x v="0"/>
    <s v="2.1.2.2-Bienes y servicios"/>
    <s v="2.1.2.2.1-Contratación de Bienes y Servicios"/>
    <s v="0206-MINISTERIO DE EDUCACIÓN"/>
    <s v="0001-MINISTERIO DE EDUCACION"/>
    <s v="4-SERVICIOS SOCIALES"/>
    <s v="4.4-Educación"/>
    <s v="4.4.07-Educación vocacional"/>
    <s v="2.2-CONTRATACIÓN DE SERVICIOS"/>
    <s v="2.2.9-OTRAS CONTRATACIONES DE SERVICIOS"/>
    <s v="99-MULTIPROVINCIAL"/>
    <s v="10-FONDO GENERAL"/>
    <s v="No Informado-"/>
    <s v="00-N/A"/>
    <s v="0000-NO APLICA"/>
    <s v="N"/>
    <n v="3275000"/>
    <n v="4933492.4000000004"/>
    <n v="3877150"/>
    <n v="0"/>
  </r>
  <r>
    <x v="0"/>
    <x v="0"/>
    <x v="0"/>
    <x v="0"/>
    <s v="2.1.2.2-Bienes y servicios"/>
    <s v="2.1.2.2.1-Contratación de Bienes y Servicios"/>
    <s v="0206-MINISTERIO DE EDUCACIÓN"/>
    <s v="0001-MINISTERIO DE EDUCACION"/>
    <s v="4-SERVICIOS SOCIALES"/>
    <s v="4.4-Educación"/>
    <s v="4.4.07-Educación vocacional"/>
    <s v="2.2-CONTRATACIÓN DE SERVICIOS"/>
    <s v="2.2.9-OTRAS CONTRATACIONES DE SERVICIOS"/>
    <s v="99-MULTIPROVINCIAL"/>
    <s v="10-FONDO GENERAL"/>
    <s v="No Informado-"/>
    <s v="00-N/A"/>
    <s v="2304-CENTROS DE EXCELENCIA DE MODALIDAD ARTE Y ESCUELAS DE ARTE"/>
    <s v="N"/>
    <n v="3450000"/>
    <n v="0"/>
    <n v="0"/>
    <n v="0"/>
  </r>
  <r>
    <x v="0"/>
    <x v="0"/>
    <x v="0"/>
    <x v="0"/>
    <s v="2.1.2.2-Bienes y servicios"/>
    <s v="2.1.2.2.1-Contratación de Bienes y Servicios"/>
    <s v="0206-MINISTERIO DE EDUCACIÓN"/>
    <s v="0001-MINISTERIO DE EDUCACION"/>
    <s v="4-SERVICIOS SOCIALES"/>
    <s v="4.4-Educación"/>
    <s v="4.4.07-Educación vocacional"/>
    <s v="2.3-MATERIALES Y SUMINISTROS"/>
    <s v="2.3.1-ALIMENTOS Y PRODUCTOS AGROFORESTALES"/>
    <s v="99-MULTIPROVINCIAL"/>
    <s v="10-FONDO GENERAL"/>
    <s v="No Informado-"/>
    <s v="00-N/A"/>
    <s v="0000-NO APLICA"/>
    <s v="N"/>
    <n v="0"/>
    <n v="150000"/>
    <n v="0"/>
    <n v="0"/>
  </r>
  <r>
    <x v="0"/>
    <x v="0"/>
    <x v="0"/>
    <x v="0"/>
    <s v="2.1.2.2-Bienes y servicios"/>
    <s v="2.1.2.2.1-Contratación de Bienes y Servicios"/>
    <s v="0206-MINISTERIO DE EDUCACIÓN"/>
    <s v="0001-MINISTERIO DE EDUCACION"/>
    <s v="4-SERVICIOS SOCIALES"/>
    <s v="4.4-Educación"/>
    <s v="4.4.07-Educación vocacional"/>
    <s v="2.3-MATERIALES Y SUMINISTROS"/>
    <s v="2.3.1-ALIMENTOS Y PRODUCTOS AGROFORESTALES"/>
    <s v="99-MULTIPROVINCIAL"/>
    <s v="10-FONDO GENERAL"/>
    <s v="No Informado-"/>
    <s v="00-N/A"/>
    <s v="2304-CENTROS DE EXCELENCIA DE MODALIDAD ARTE Y ESCUELAS DE ARTE"/>
    <s v="N"/>
    <n v="150000"/>
    <n v="0"/>
    <n v="0"/>
    <n v="0"/>
  </r>
  <r>
    <x v="0"/>
    <x v="0"/>
    <x v="0"/>
    <x v="0"/>
    <s v="2.1.2.2-Bienes y servicios"/>
    <s v="2.1.2.2.1-Contratación de Bienes y Servicios"/>
    <s v="0206-MINISTERIO DE EDUCACIÓN"/>
    <s v="0001-MINISTERIO DE EDUCACION"/>
    <s v="4-SERVICIOS SOCIALES"/>
    <s v="4.4-Educación"/>
    <s v="4.4.07-Educación vocacional"/>
    <s v="2.3-MATERIALES Y SUMINISTROS"/>
    <s v="2.3.2-TEXTILES Y VESTUARIOS"/>
    <s v="99-MULTIPROVINCIAL"/>
    <s v="10-FONDO GENERAL"/>
    <s v="No Informado-"/>
    <s v="00-N/A"/>
    <s v="0000-NO APLICA"/>
    <s v="N"/>
    <n v="70096"/>
    <n v="17650096"/>
    <n v="141373.44"/>
    <n v="11849.08"/>
  </r>
  <r>
    <x v="0"/>
    <x v="0"/>
    <x v="0"/>
    <x v="0"/>
    <s v="2.1.2.2-Bienes y servicios"/>
    <s v="2.1.2.2.1-Contratación de Bienes y Servicios"/>
    <s v="0206-MINISTERIO DE EDUCACIÓN"/>
    <s v="0001-MINISTERIO DE EDUCACION"/>
    <s v="4-SERVICIOS SOCIALES"/>
    <s v="4.4-Educación"/>
    <s v="4.4.07-Educación vocacional"/>
    <s v="2.3-MATERIALES Y SUMINISTROS"/>
    <s v="2.3.2-TEXTILES Y VESTUARIOS"/>
    <s v="99-MULTIPROVINCIAL"/>
    <s v="10-FONDO GENERAL"/>
    <s v="No Informado-"/>
    <s v="00-N/A"/>
    <s v="2304-CENTROS DE EXCELENCIA DE MODALIDAD ARTE Y ESCUELAS DE ARTE"/>
    <s v="N"/>
    <n v="17580000"/>
    <n v="0"/>
    <n v="0"/>
    <n v="0"/>
  </r>
  <r>
    <x v="0"/>
    <x v="0"/>
    <x v="0"/>
    <x v="0"/>
    <s v="2.1.2.2-Bienes y servicios"/>
    <s v="2.1.2.2.1-Contratación de Bienes y Servicios"/>
    <s v="0206-MINISTERIO DE EDUCACIÓN"/>
    <s v="0001-MINISTERIO DE EDUCACION"/>
    <s v="4-SERVICIOS SOCIALES"/>
    <s v="4.4-Educación"/>
    <s v="4.4.07-Educación vocacional"/>
    <s v="2.3-MATERIALES Y SUMINISTROS"/>
    <s v="2.3.3-PAPEL, CARTÓN E IMPRESOS"/>
    <s v="99-MULTIPROVINCIAL"/>
    <s v="10-FONDO GENERAL"/>
    <s v="No Informado-"/>
    <s v="00-N/A"/>
    <s v="0000-NO APLICA"/>
    <s v="N"/>
    <n v="2477355"/>
    <n v="3945995"/>
    <n v="2700.72"/>
    <n v="2700.72"/>
  </r>
  <r>
    <x v="0"/>
    <x v="0"/>
    <x v="0"/>
    <x v="0"/>
    <s v="2.1.2.2-Bienes y servicios"/>
    <s v="2.1.2.2.1-Contratación de Bienes y Servicios"/>
    <s v="0206-MINISTERIO DE EDUCACIÓN"/>
    <s v="0001-MINISTERIO DE EDUCACION"/>
    <s v="4-SERVICIOS SOCIALES"/>
    <s v="4.4-Educación"/>
    <s v="4.4.07-Educación vocacional"/>
    <s v="2.3-MATERIALES Y SUMINISTROS"/>
    <s v="2.3.3-PAPEL, CARTÓN E IMPRESOS"/>
    <s v="99-MULTIPROVINCIAL"/>
    <s v="10-FONDO GENERAL"/>
    <s v="No Informado-"/>
    <s v="00-N/A"/>
    <s v="2304-CENTROS DE EXCELENCIA DE MODALIDAD ARTE Y ESCUELAS DE ARTE"/>
    <s v="N"/>
    <n v="9677500"/>
    <n v="0"/>
    <n v="0"/>
    <n v="0"/>
  </r>
  <r>
    <x v="0"/>
    <x v="0"/>
    <x v="0"/>
    <x v="0"/>
    <s v="2.1.2.2-Bienes y servicios"/>
    <s v="2.1.2.2.1-Contratación de Bienes y Servicios"/>
    <s v="0206-MINISTERIO DE EDUCACIÓN"/>
    <s v="0001-MINISTERIO DE EDUCACION"/>
    <s v="4-SERVICIOS SOCIALES"/>
    <s v="4.4-Educación"/>
    <s v="4.4.07-Educación vocacional"/>
    <s v="2.3-MATERIALES Y SUMINISTROS"/>
    <s v="2.3.5-CUERO, CAUCHO Y PLÁSTICO"/>
    <s v="99-MULTIPROVINCIAL"/>
    <s v="10-FONDO GENERAL"/>
    <s v="No Informado-"/>
    <s v="00-N/A"/>
    <s v="0000-NO APLICA"/>
    <s v="N"/>
    <n v="0"/>
    <n v="87055"/>
    <n v="64428"/>
    <n v="6442.8"/>
  </r>
  <r>
    <x v="0"/>
    <x v="0"/>
    <x v="0"/>
    <x v="0"/>
    <s v="2.1.2.2-Bienes y servicios"/>
    <s v="2.1.2.2.1-Contratación de Bienes y Servicios"/>
    <s v="0206-MINISTERIO DE EDUCACIÓN"/>
    <s v="0001-MINISTERIO DE EDUCACION"/>
    <s v="4-SERVICIOS SOCIALES"/>
    <s v="4.4-Educación"/>
    <s v="4.4.07-Educación vocacional"/>
    <s v="2.3-MATERIALES Y SUMINISTROS"/>
    <s v="2.3.6-PRODUCTOS DE MINERALES, METÁLICOS Y NO METÁLICOS"/>
    <s v="99-MULTIPROVINCIAL"/>
    <s v="10-FONDO GENERAL"/>
    <s v="No Informado-"/>
    <s v="00-N/A"/>
    <s v="0000-NO APLICA"/>
    <s v="N"/>
    <n v="172500"/>
    <n v="2830674"/>
    <n v="53603.3"/>
    <n v="0"/>
  </r>
  <r>
    <x v="0"/>
    <x v="0"/>
    <x v="0"/>
    <x v="0"/>
    <s v="2.1.2.2-Bienes y servicios"/>
    <s v="2.1.2.2.1-Contratación de Bienes y Servicios"/>
    <s v="0206-MINISTERIO DE EDUCACIÓN"/>
    <s v="0001-MINISTERIO DE EDUCACION"/>
    <s v="4-SERVICIOS SOCIALES"/>
    <s v="4.4-Educación"/>
    <s v="4.4.07-Educación vocacional"/>
    <s v="2.3-MATERIALES Y SUMINISTROS"/>
    <s v="2.3.6-PRODUCTOS DE MINERALES, METÁLICOS Y NO METÁLICOS"/>
    <s v="99-MULTIPROVINCIAL"/>
    <s v="10-FONDO GENERAL"/>
    <s v="No Informado-"/>
    <s v="00-N/A"/>
    <s v="2304-CENTROS DE EXCELENCIA DE MODALIDAD ARTE Y ESCUELAS DE ARTE"/>
    <s v="N"/>
    <n v="2263000"/>
    <n v="0"/>
    <n v="0"/>
    <n v="0"/>
  </r>
  <r>
    <x v="0"/>
    <x v="0"/>
    <x v="0"/>
    <x v="0"/>
    <s v="2.1.2.2-Bienes y servicios"/>
    <s v="2.1.2.2.1-Contratación de Bienes y Servicios"/>
    <s v="0206-MINISTERIO DE EDUCACIÓN"/>
    <s v="0001-MINISTERIO DE EDUCACION"/>
    <s v="4-SERVICIOS SOCIALES"/>
    <s v="4.4-Educación"/>
    <s v="4.4.07-Educación vocacional"/>
    <s v="2.3-MATERIALES Y SUMINISTROS"/>
    <s v="2.3.7-COMBUSTIBLES, LUBRICANTES, PRODUCTOS QUÍMICOS Y CONEXOS"/>
    <s v="99-MULTIPROVINCIAL"/>
    <s v="10-FONDO GENERAL"/>
    <s v="No Informado-"/>
    <s v="00-N/A"/>
    <s v="0000-NO APLICA"/>
    <s v="N"/>
    <n v="207191"/>
    <n v="6759101"/>
    <n v="147122.26"/>
    <n v="7516.6"/>
  </r>
  <r>
    <x v="0"/>
    <x v="0"/>
    <x v="0"/>
    <x v="0"/>
    <s v="2.1.2.2-Bienes y servicios"/>
    <s v="2.1.2.2.1-Contratación de Bienes y Servicios"/>
    <s v="0206-MINISTERIO DE EDUCACIÓN"/>
    <s v="0001-MINISTERIO DE EDUCACION"/>
    <s v="4-SERVICIOS SOCIALES"/>
    <s v="4.4-Educación"/>
    <s v="4.4.07-Educación vocacional"/>
    <s v="2.3-MATERIALES Y SUMINISTROS"/>
    <s v="2.3.7-COMBUSTIBLES, LUBRICANTES, PRODUCTOS QUÍMICOS Y CONEXOS"/>
    <s v="99-MULTIPROVINCIAL"/>
    <s v="10-FONDO GENERAL"/>
    <s v="No Informado-"/>
    <s v="00-N/A"/>
    <s v="2304-CENTROS DE EXCELENCIA DE MODALIDAD ARTE Y ESCUELAS DE ARTE"/>
    <s v="N"/>
    <n v="4999500"/>
    <n v="0"/>
    <n v="0"/>
    <n v="0"/>
  </r>
  <r>
    <x v="0"/>
    <x v="0"/>
    <x v="0"/>
    <x v="0"/>
    <s v="2.1.2.2-Bienes y servicios"/>
    <s v="2.1.2.2.1-Contratación de Bienes y Servicios"/>
    <s v="0206-MINISTERIO DE EDUCACIÓN"/>
    <s v="0001-MINISTERIO DE EDUCACION"/>
    <s v="4-SERVICIOS SOCIALES"/>
    <s v="4.4-Educación"/>
    <s v="4.4.07-Educación vocacional"/>
    <s v="2.3-MATERIALES Y SUMINISTROS"/>
    <s v="2.3.9-PRODUCTOS Y ÚTILES VARIOS"/>
    <s v="99-MULTIPROVINCIAL"/>
    <s v="10-FONDO GENERAL"/>
    <s v="No Informado-"/>
    <s v="00-N/A"/>
    <s v="0000-NO APLICA"/>
    <s v="N"/>
    <n v="3255493"/>
    <n v="15227667.34"/>
    <n v="4389154.33"/>
    <n v="503200.35"/>
  </r>
  <r>
    <x v="0"/>
    <x v="0"/>
    <x v="0"/>
    <x v="0"/>
    <s v="2.1.2.2-Bienes y servicios"/>
    <s v="2.1.2.2.1-Contratación de Bienes y Servicios"/>
    <s v="0206-MINISTERIO DE EDUCACIÓN"/>
    <s v="0001-MINISTERIO DE EDUCACION"/>
    <s v="4-SERVICIOS SOCIALES"/>
    <s v="4.4-Educación"/>
    <s v="4.4.07-Educación vocacional"/>
    <s v="2.3-MATERIALES Y SUMINISTROS"/>
    <s v="2.3.9-PRODUCTOS Y ÚTILES VARIOS"/>
    <s v="99-MULTIPROVINCIAL"/>
    <s v="10-FONDO GENERAL"/>
    <s v="No Informado-"/>
    <s v="00-N/A"/>
    <s v="2304-CENTROS DE EXCELENCIA DE MODALIDAD ARTE Y ESCUELAS DE ARTE"/>
    <s v="N"/>
    <n v="7202500"/>
    <n v="0"/>
    <n v="0"/>
    <n v="0"/>
  </r>
  <r>
    <x v="0"/>
    <x v="0"/>
    <x v="0"/>
    <x v="0"/>
    <s v="2.1.2.2-Bienes y servicios"/>
    <s v="2.1.2.2.1-Contratación de Bienes y Servicios"/>
    <s v="0206-MINISTERIO DE EDUCACIÓN"/>
    <s v="0001-MINISTERIO DE EDUCACION"/>
    <s v="4-SERVICIOS SOCIALES"/>
    <s v="4.4-Educación"/>
    <s v="4.4.99-Planificación, gestión y supervisión de la educación"/>
    <s v="2.2-CONTRATACIÓN DE SERVICIOS"/>
    <s v="2.2.1-SERVICIOS BÁSICOS"/>
    <s v="99-MULTIPROVINCIAL"/>
    <s v="10-FONDO GENERAL"/>
    <s v="No Informado-"/>
    <s v="00-N/A"/>
    <s v="0000-NO APLICA"/>
    <s v="N"/>
    <n v="1213177355"/>
    <n v="1996544489"/>
    <n v="1892546107.98"/>
    <n v="1892546107.98"/>
  </r>
  <r>
    <x v="0"/>
    <x v="0"/>
    <x v="0"/>
    <x v="0"/>
    <s v="2.1.2.2-Bienes y servicios"/>
    <s v="2.1.2.2.1-Contratación de Bienes y Servicios"/>
    <s v="0206-MINISTERIO DE EDUCACIÓN"/>
    <s v="0001-MINISTERIO DE EDUCACION"/>
    <s v="4-SERVICIOS SOCIALES"/>
    <s v="4.4-Educación"/>
    <s v="4.4.99-Planificación, gestión y supervisión de la educación"/>
    <s v="2.2-CONTRATACIÓN DE SERVICIOS"/>
    <s v="2.2.2-PUBLICIDAD, IMPRESIÓN Y ENCUADERNACIÓN"/>
    <s v="99-MULTIPROVINCIAL"/>
    <s v="10-FONDO GENERAL"/>
    <s v="No Informado-"/>
    <s v="00-N/A"/>
    <s v="0000-NO APLICA"/>
    <s v="N"/>
    <n v="560151518"/>
    <n v="220941413.93000001"/>
    <n v="148416640.25999999"/>
    <n v="93352193.209999993"/>
  </r>
  <r>
    <x v="0"/>
    <x v="0"/>
    <x v="0"/>
    <x v="0"/>
    <s v="2.1.2.2-Bienes y servicios"/>
    <s v="2.1.2.2.1-Contratación de Bienes y Servicios"/>
    <s v="0206-MINISTERIO DE EDUCACIÓN"/>
    <s v="0001-MINISTERIO DE EDUCACION"/>
    <s v="4-SERVICIOS SOCIALES"/>
    <s v="4.4-Educación"/>
    <s v="4.4.99-Planificación, gestión y supervisión de la educación"/>
    <s v="2.2-CONTRATACIÓN DE SERVICIOS"/>
    <s v="2.2.3-VIÁTICOS"/>
    <s v="99-MULTIPROVINCIAL"/>
    <s v="10-FONDO GENERAL"/>
    <s v="No Informado-"/>
    <s v="00-N/A"/>
    <s v="0000-NO APLICA"/>
    <s v="N"/>
    <n v="573379916"/>
    <n v="193034187.11000001"/>
    <n v="143709522.94"/>
    <n v="141765940.44"/>
  </r>
  <r>
    <x v="0"/>
    <x v="0"/>
    <x v="0"/>
    <x v="0"/>
    <s v="2.1.2.2-Bienes y servicios"/>
    <s v="2.1.2.2.1-Contratación de Bienes y Servicios"/>
    <s v="0206-MINISTERIO DE EDUCACIÓN"/>
    <s v="0001-MINISTERIO DE EDUCACION"/>
    <s v="4-SERVICIOS SOCIALES"/>
    <s v="4.4-Educación"/>
    <s v="4.4.99-Planificación, gestión y supervisión de la educación"/>
    <s v="2.2-CONTRATACIÓN DE SERVICIOS"/>
    <s v="2.2.4-TRANSPORTE Y ALMACENAJE"/>
    <s v="99-MULTIPROVINCIAL"/>
    <s v="10-FONDO GENERAL"/>
    <s v="No Informado-"/>
    <s v="00-N/A"/>
    <s v="0000-NO APLICA"/>
    <s v="N"/>
    <n v="141975326"/>
    <n v="629851534.38"/>
    <n v="454683173.48000002"/>
    <n v="65254653.520000003"/>
  </r>
  <r>
    <x v="0"/>
    <x v="0"/>
    <x v="0"/>
    <x v="0"/>
    <s v="2.1.2.2-Bienes y servicios"/>
    <s v="2.1.2.2.1-Contratación de Bienes y Servicios"/>
    <s v="0206-MINISTERIO DE EDUCACIÓN"/>
    <s v="0001-MINISTERIO DE EDUCACION"/>
    <s v="4-SERVICIOS SOCIALES"/>
    <s v="4.4-Educación"/>
    <s v="4.4.99-Planificación, gestión y supervisión de la educación"/>
    <s v="2.2-CONTRATACIÓN DE SERVICIOS"/>
    <s v="2.2.5-ALQUILERES Y RENTAS"/>
    <s v="99-MULTIPROVINCIAL"/>
    <s v="10-FONDO GENERAL"/>
    <s v="No Informado-"/>
    <s v="00-N/A"/>
    <s v="0000-NO APLICA"/>
    <s v="N"/>
    <n v="2794517205"/>
    <n v="1621193481.3800001"/>
    <n v="1316826725.3399999"/>
    <n v="999468924.12"/>
  </r>
  <r>
    <x v="0"/>
    <x v="0"/>
    <x v="0"/>
    <x v="0"/>
    <s v="2.1.2.2-Bienes y servicios"/>
    <s v="2.1.2.2.1-Contratación de Bienes y Servicios"/>
    <s v="0206-MINISTERIO DE EDUCACIÓN"/>
    <s v="0001-MINISTERIO DE EDUCACION"/>
    <s v="4-SERVICIOS SOCIALES"/>
    <s v="4.4-Educación"/>
    <s v="4.4.99-Planificación, gestión y supervisión de la educación"/>
    <s v="2.2-CONTRATACIÓN DE SERVICIOS"/>
    <s v="2.2.6-SEGUROS"/>
    <s v="99-MULTIPROVINCIAL"/>
    <s v="10-FONDO GENERAL"/>
    <s v="No Informado-"/>
    <s v="00-N/A"/>
    <s v="0000-NO APLICA"/>
    <s v="N"/>
    <n v="326958664"/>
    <n v="334473780"/>
    <n v="274617654.01999998"/>
    <n v="267182901.24000001"/>
  </r>
  <r>
    <x v="0"/>
    <x v="0"/>
    <x v="0"/>
    <x v="0"/>
    <s v="2.1.2.2-Bienes y servicios"/>
    <s v="2.1.2.2.1-Contratación de Bienes y Servicios"/>
    <s v="0206-MINISTERIO DE EDUCACIÓN"/>
    <s v="0001-MINISTERIO DE EDUCACION"/>
    <s v="4-SERVICIOS SOCIALES"/>
    <s v="4.4-Educación"/>
    <s v="4.4.99-Planificación, gestión y supervisión de la educación"/>
    <s v="2.2-CONTRATACIÓN DE SERVICIOS"/>
    <s v="2.2.7-SERVICIOS DE CONSERVACIÓN, REPARACIONES MENORES E INSTALACIONES TEMPORALES"/>
    <s v="99-MULTIPROVINCIAL"/>
    <s v="10-FONDO GENERAL"/>
    <s v="No Informado-"/>
    <s v="00-N/A"/>
    <s v="0000-NO APLICA"/>
    <s v="N"/>
    <n v="208749792"/>
    <n v="187353167.71000001"/>
    <n v="117828579.04000001"/>
    <n v="82557634.5"/>
  </r>
  <r>
    <x v="0"/>
    <x v="0"/>
    <x v="0"/>
    <x v="0"/>
    <s v="2.1.2.2-Bienes y servicios"/>
    <s v="2.1.2.2.1-Contratación de Bienes y Servicios"/>
    <s v="0206-MINISTERIO DE EDUCACIÓN"/>
    <s v="0001-MINISTERIO DE EDUCACION"/>
    <s v="4-SERVICIOS SOCIALES"/>
    <s v="4.4-Educación"/>
    <s v="4.4.99-Planificación, gestión y supervisión de la educación"/>
    <s v="2.2-CONTRATACIÓN DE SERVICIOS"/>
    <s v="2.2.8-OTROS SERVICIOS NO INCLUIDOS EN CONCEPTOS ANTERIORES"/>
    <s v="99-MULTIPROVINCIAL"/>
    <s v="10-FONDO GENERAL"/>
    <s v="No Informado-"/>
    <s v="00-N/A"/>
    <s v="0000-NO APLICA"/>
    <s v="N"/>
    <n v="1662195985"/>
    <n v="758619210.87"/>
    <n v="603841532.5"/>
    <n v="348640169.23000002"/>
  </r>
  <r>
    <x v="0"/>
    <x v="0"/>
    <x v="0"/>
    <x v="0"/>
    <s v="2.1.2.2-Bienes y servicios"/>
    <s v="2.1.2.2.1-Contratación de Bienes y Servicios"/>
    <s v="0206-MINISTERIO DE EDUCACIÓN"/>
    <s v="0001-MINISTERIO DE EDUCACION"/>
    <s v="4-SERVICIOS SOCIALES"/>
    <s v="4.4-Educación"/>
    <s v="4.4.99-Planificación, gestión y supervisión de la educación"/>
    <s v="2.2-CONTRATACIÓN DE SERVICIOS"/>
    <s v="2.2.9-OTRAS CONTRATACIONES DE SERVICIOS"/>
    <s v="99-MULTIPROVINCIAL"/>
    <s v="10-FONDO GENERAL"/>
    <s v="No Informado-"/>
    <s v="00-N/A"/>
    <s v="0000-NO APLICA"/>
    <s v="N"/>
    <n v="9115607243"/>
    <n v="6090283298.3400002"/>
    <n v="318594915.44"/>
    <n v="94781026.829999998"/>
  </r>
  <r>
    <x v="0"/>
    <x v="0"/>
    <x v="0"/>
    <x v="0"/>
    <s v="2.1.2.2-Bienes y servicios"/>
    <s v="2.1.2.2.1-Contratación de Bienes y Servicios"/>
    <s v="0206-MINISTERIO DE EDUCACIÓN"/>
    <s v="0001-MINISTERIO DE EDUCACION"/>
    <s v="4-SERVICIOS SOCIALES"/>
    <s v="4.4-Educación"/>
    <s v="4.4.99-Planificación, gestión y supervisión de la educación"/>
    <s v="2.3-MATERIALES Y SUMINISTROS"/>
    <s v="2.3.1-ALIMENTOS Y PRODUCTOS AGROFORESTALES"/>
    <s v="99-MULTIPROVINCIAL"/>
    <s v="10-FONDO GENERAL"/>
    <s v="No Informado-"/>
    <s v="00-N/A"/>
    <s v="0000-NO APLICA"/>
    <s v="N"/>
    <n v="16109753"/>
    <n v="14690574"/>
    <n v="5119416.95"/>
    <n v="3096447.64"/>
  </r>
  <r>
    <x v="0"/>
    <x v="0"/>
    <x v="0"/>
    <x v="0"/>
    <s v="2.1.2.2-Bienes y servicios"/>
    <s v="2.1.2.2.1-Contratación de Bienes y Servicios"/>
    <s v="0206-MINISTERIO DE EDUCACIÓN"/>
    <s v="0001-MINISTERIO DE EDUCACION"/>
    <s v="4-SERVICIOS SOCIALES"/>
    <s v="4.4-Educación"/>
    <s v="4.4.99-Planificación, gestión y supervisión de la educación"/>
    <s v="2.3-MATERIALES Y SUMINISTROS"/>
    <s v="2.3.2-TEXTILES Y VESTUARIOS"/>
    <s v="99-MULTIPROVINCIAL"/>
    <s v="10-FONDO GENERAL"/>
    <s v="No Informado-"/>
    <s v="00-N/A"/>
    <s v="0000-NO APLICA"/>
    <s v="N"/>
    <n v="112633236"/>
    <n v="131653484.41"/>
    <n v="64785404.950000003"/>
    <n v="56501587.590000004"/>
  </r>
  <r>
    <x v="0"/>
    <x v="0"/>
    <x v="0"/>
    <x v="0"/>
    <s v="2.1.2.2-Bienes y servicios"/>
    <s v="2.1.2.2.1-Contratación de Bienes y Servicios"/>
    <s v="0206-MINISTERIO DE EDUCACIÓN"/>
    <s v="0001-MINISTERIO DE EDUCACION"/>
    <s v="4-SERVICIOS SOCIALES"/>
    <s v="4.4-Educación"/>
    <s v="4.4.99-Planificación, gestión y supervisión de la educación"/>
    <s v="2.3-MATERIALES Y SUMINISTROS"/>
    <s v="2.3.3-PAPEL, CARTÓN E IMPRESOS"/>
    <s v="99-MULTIPROVINCIAL"/>
    <s v="10-FONDO GENERAL"/>
    <s v="No Informado-"/>
    <s v="00-N/A"/>
    <s v="0000-NO APLICA"/>
    <s v="N"/>
    <n v="142267050"/>
    <n v="54395352.359999999"/>
    <n v="17743250.010000002"/>
    <n v="9387454.2100000009"/>
  </r>
  <r>
    <x v="0"/>
    <x v="0"/>
    <x v="0"/>
    <x v="0"/>
    <s v="2.1.2.2-Bienes y servicios"/>
    <s v="2.1.2.2.1-Contratación de Bienes y Servicios"/>
    <s v="0206-MINISTERIO DE EDUCACIÓN"/>
    <s v="0001-MINISTERIO DE EDUCACION"/>
    <s v="4-SERVICIOS SOCIALES"/>
    <s v="4.4-Educación"/>
    <s v="4.4.99-Planificación, gestión y supervisión de la educación"/>
    <s v="2.3-MATERIALES Y SUMINISTROS"/>
    <s v="2.3.4-PRODUCTOS FARMACÉUTICOS"/>
    <s v="99-MULTIPROVINCIAL"/>
    <s v="10-FONDO GENERAL"/>
    <s v="No Informado-"/>
    <s v="00-N/A"/>
    <s v="0000-NO APLICA"/>
    <s v="N"/>
    <n v="8448"/>
    <n v="0"/>
    <n v="0"/>
    <n v="0"/>
  </r>
  <r>
    <x v="0"/>
    <x v="0"/>
    <x v="0"/>
    <x v="0"/>
    <s v="2.1.2.2-Bienes y servicios"/>
    <s v="2.1.2.2.1-Contratación de Bienes y Servicios"/>
    <s v="0206-MINISTERIO DE EDUCACIÓN"/>
    <s v="0001-MINISTERIO DE EDUCACION"/>
    <s v="4-SERVICIOS SOCIALES"/>
    <s v="4.4-Educación"/>
    <s v="4.4.99-Planificación, gestión y supervisión de la educación"/>
    <s v="2.3-MATERIALES Y SUMINISTROS"/>
    <s v="2.3.5-CUERO, CAUCHO Y PLÁSTICO"/>
    <s v="99-MULTIPROVINCIAL"/>
    <s v="10-FONDO GENERAL"/>
    <s v="No Informado-"/>
    <s v="00-N/A"/>
    <s v="0000-NO APLICA"/>
    <s v="N"/>
    <n v="20000455"/>
    <n v="14273717.82"/>
    <n v="10921996.52"/>
    <n v="10593299.630000001"/>
  </r>
  <r>
    <x v="0"/>
    <x v="0"/>
    <x v="0"/>
    <x v="0"/>
    <s v="2.1.2.2-Bienes y servicios"/>
    <s v="2.1.2.2.1-Contratación de Bienes y Servicios"/>
    <s v="0206-MINISTERIO DE EDUCACIÓN"/>
    <s v="0001-MINISTERIO DE EDUCACION"/>
    <s v="4-SERVICIOS SOCIALES"/>
    <s v="4.4-Educación"/>
    <s v="4.4.99-Planificación, gestión y supervisión de la educación"/>
    <s v="2.3-MATERIALES Y SUMINISTROS"/>
    <s v="2.3.6-PRODUCTOS DE MINERALES, METÁLICOS Y NO METÁLICOS"/>
    <s v="99-MULTIPROVINCIAL"/>
    <s v="10-FONDO GENERAL"/>
    <s v="No Informado-"/>
    <s v="00-N/A"/>
    <s v="0000-NO APLICA"/>
    <s v="N"/>
    <n v="11941833"/>
    <n v="119855411.93000001"/>
    <n v="113458481.79000001"/>
    <n v="28605064.109999999"/>
  </r>
  <r>
    <x v="0"/>
    <x v="0"/>
    <x v="0"/>
    <x v="0"/>
    <s v="2.1.2.2-Bienes y servicios"/>
    <s v="2.1.2.2.1-Contratación de Bienes y Servicios"/>
    <s v="0206-MINISTERIO DE EDUCACIÓN"/>
    <s v="0001-MINISTERIO DE EDUCACION"/>
    <s v="4-SERVICIOS SOCIALES"/>
    <s v="4.4-Educación"/>
    <s v="4.4.99-Planificación, gestión y supervisión de la educación"/>
    <s v="2.3-MATERIALES Y SUMINISTROS"/>
    <s v="2.3.7-COMBUSTIBLES, LUBRICANTES, PRODUCTOS QUÍMICOS Y CONEXOS"/>
    <s v="99-MULTIPROVINCIAL"/>
    <s v="10-FONDO GENERAL"/>
    <s v="No Informado-"/>
    <s v="00-N/A"/>
    <s v="0000-NO APLICA"/>
    <s v="N"/>
    <n v="138041989"/>
    <n v="248053687.44"/>
    <n v="219490383.16"/>
    <n v="97690375.519999996"/>
  </r>
  <r>
    <x v="0"/>
    <x v="0"/>
    <x v="0"/>
    <x v="0"/>
    <s v="2.1.2.2-Bienes y servicios"/>
    <s v="2.1.2.2.1-Contratación de Bienes y Servicios"/>
    <s v="0206-MINISTERIO DE EDUCACIÓN"/>
    <s v="0001-MINISTERIO DE EDUCACION"/>
    <s v="4-SERVICIOS SOCIALES"/>
    <s v="4.4-Educación"/>
    <s v="4.4.99-Planificación, gestión y supervisión de la educación"/>
    <s v="2.3-MATERIALES Y SUMINISTROS"/>
    <s v="2.3.9-PRODUCTOS Y ÚTILES VARIOS"/>
    <s v="99-MULTIPROVINCIAL"/>
    <s v="10-FONDO GENERAL"/>
    <s v="No Informado-"/>
    <s v="00-N/A"/>
    <s v="0000-NO APLICA"/>
    <s v="N"/>
    <n v="9010876350"/>
    <n v="9034296299.9799995"/>
    <n v="94727003.469999999"/>
    <n v="29198430.510000002"/>
  </r>
  <r>
    <x v="0"/>
    <x v="0"/>
    <x v="0"/>
    <x v="0"/>
    <s v="2.1.2.2-Bienes y servicios"/>
    <s v="2.1.2.2.1-Contratación de Bienes y Servicios"/>
    <s v="0206-MINISTERIO DE EDUCACIÓN"/>
    <s v="0001-MINISTERIO DE EDUCACION"/>
    <s v="4-SERVICIOS SOCIALES"/>
    <s v="4.6-Equidad de género"/>
    <s v="4.6.03-Acciones para una cultura de igualdad de género."/>
    <s v="2.2-CONTRATACIÓN DE SERVICIOS"/>
    <s v="2.2.2-PUBLICIDAD, IMPRESIÓN Y ENCUADERNACIÓN"/>
    <s v="99-MULTIPROVINCIAL"/>
    <s v="10-FONDO GENERAL"/>
    <s v="No Informado-"/>
    <s v="00-N/A"/>
    <s v="0000-NO APLICA"/>
    <s v="N"/>
    <n v="1881300"/>
    <n v="1535270"/>
    <n v="200308.69"/>
    <n v="13225.59"/>
  </r>
  <r>
    <x v="0"/>
    <x v="0"/>
    <x v="0"/>
    <x v="0"/>
    <s v="2.1.2.2-Bienes y servicios"/>
    <s v="2.1.2.2.1-Contratación de Bienes y Servicios"/>
    <s v="0206-MINISTERIO DE EDUCACIÓN"/>
    <s v="0001-MINISTERIO DE EDUCACION"/>
    <s v="4-SERVICIOS SOCIALES"/>
    <s v="4.6-Equidad de género"/>
    <s v="4.6.03-Acciones para una cultura de igualdad de género."/>
    <s v="2.2-CONTRATACIÓN DE SERVICIOS"/>
    <s v="2.2.3-VIÁTICOS"/>
    <s v="99-MULTIPROVINCIAL"/>
    <s v="10-FONDO GENERAL"/>
    <s v="No Informado-"/>
    <s v="00-N/A"/>
    <s v="0000-NO APLICA"/>
    <s v="N"/>
    <n v="4942200"/>
    <n v="4453150"/>
    <n v="300096.58"/>
    <n v="300096.58"/>
  </r>
  <r>
    <x v="0"/>
    <x v="0"/>
    <x v="0"/>
    <x v="0"/>
    <s v="2.1.2.2-Bienes y servicios"/>
    <s v="2.1.2.2.1-Contratación de Bienes y Servicios"/>
    <s v="0206-MINISTERIO DE EDUCACIÓN"/>
    <s v="0001-MINISTERIO DE EDUCACION"/>
    <s v="4-SERVICIOS SOCIALES"/>
    <s v="4.6-Equidad de género"/>
    <s v="4.6.03-Acciones para una cultura de igualdad de género."/>
    <s v="2.2-CONTRATACIÓN DE SERVICIOS"/>
    <s v="2.2.4-TRANSPORTE Y ALMACENAJE"/>
    <s v="99-MULTIPROVINCIAL"/>
    <s v="10-FONDO GENERAL"/>
    <s v="No Informado-"/>
    <s v="00-N/A"/>
    <s v="0000-NO APLICA"/>
    <s v="N"/>
    <n v="6716900"/>
    <n v="135150"/>
    <n v="900"/>
    <n v="900"/>
  </r>
  <r>
    <x v="0"/>
    <x v="0"/>
    <x v="0"/>
    <x v="0"/>
    <s v="2.1.2.2-Bienes y servicios"/>
    <s v="2.1.2.2.1-Contratación de Bienes y Servicios"/>
    <s v="0206-MINISTERIO DE EDUCACIÓN"/>
    <s v="0001-MINISTERIO DE EDUCACION"/>
    <s v="4-SERVICIOS SOCIALES"/>
    <s v="4.6-Equidad de género"/>
    <s v="4.6.03-Acciones para una cultura de igualdad de género."/>
    <s v="2.2-CONTRATACIÓN DE SERVICIOS"/>
    <s v="2.2.5-ALQUILERES Y RENTAS"/>
    <s v="99-MULTIPROVINCIAL"/>
    <s v="10-FONDO GENERAL"/>
    <s v="No Informado-"/>
    <s v="00-N/A"/>
    <s v="0000-NO APLICA"/>
    <s v="N"/>
    <n v="656300"/>
    <n v="656300"/>
    <n v="0"/>
    <n v="0"/>
  </r>
  <r>
    <x v="0"/>
    <x v="0"/>
    <x v="0"/>
    <x v="0"/>
    <s v="2.1.2.2-Bienes y servicios"/>
    <s v="2.1.2.2.1-Contratación de Bienes y Servicios"/>
    <s v="0206-MINISTERIO DE EDUCACIÓN"/>
    <s v="0001-MINISTERIO DE EDUCACION"/>
    <s v="4-SERVICIOS SOCIALES"/>
    <s v="4.6-Equidad de género"/>
    <s v="4.6.03-Acciones para una cultura de igualdad de género."/>
    <s v="2.2-CONTRATACIÓN DE SERVICIOS"/>
    <s v="2.2.8-OTROS SERVICIOS NO INCLUIDOS EN CONCEPTOS ANTERIORES"/>
    <s v="99-MULTIPROVINCIAL"/>
    <s v="10-FONDO GENERAL"/>
    <s v="No Informado-"/>
    <s v="00-N/A"/>
    <s v="0000-NO APLICA"/>
    <s v="N"/>
    <n v="12690000"/>
    <n v="13190000"/>
    <n v="12318705.18"/>
    <n v="4606886.68"/>
  </r>
  <r>
    <x v="0"/>
    <x v="0"/>
    <x v="0"/>
    <x v="0"/>
    <s v="2.1.2.2-Bienes y servicios"/>
    <s v="2.1.2.2.1-Contratación de Bienes y Servicios"/>
    <s v="0206-MINISTERIO DE EDUCACIÓN"/>
    <s v="0001-MINISTERIO DE EDUCACION"/>
    <s v="4-SERVICIOS SOCIALES"/>
    <s v="4.6-Equidad de género"/>
    <s v="4.6.03-Acciones para una cultura de igualdad de género."/>
    <s v="2.2-CONTRATACIÓN DE SERVICIOS"/>
    <s v="2.2.9-OTRAS CONTRATACIONES DE SERVICIOS"/>
    <s v="99-MULTIPROVINCIAL"/>
    <s v="10-FONDO GENERAL"/>
    <s v="No Informado-"/>
    <s v="00-N/A"/>
    <s v="0000-NO APLICA"/>
    <s v="N"/>
    <n v="23004000"/>
    <n v="19134000"/>
    <n v="18782046.18"/>
    <n v="401616.18"/>
  </r>
  <r>
    <x v="0"/>
    <x v="0"/>
    <x v="0"/>
    <x v="0"/>
    <s v="2.1.2.2-Bienes y servicios"/>
    <s v="2.1.2.2.1-Contratación de Bienes y Servicios"/>
    <s v="0206-MINISTERIO DE EDUCACIÓN"/>
    <s v="0001-MINISTERIO DE EDUCACION"/>
    <s v="4-SERVICIOS SOCIALES"/>
    <s v="4.6-Equidad de género"/>
    <s v="4.6.03-Acciones para una cultura de igualdad de género."/>
    <s v="2.3-MATERIALES Y SUMINISTROS"/>
    <s v="2.3.1-ALIMENTOS Y PRODUCTOS AGROFORESTALES"/>
    <s v="99-MULTIPROVINCIAL"/>
    <s v="10-FONDO GENERAL"/>
    <s v="No Informado-"/>
    <s v="00-N/A"/>
    <s v="0000-NO APLICA"/>
    <s v="N"/>
    <n v="0"/>
    <n v="62000"/>
    <n v="0"/>
    <n v="0"/>
  </r>
  <r>
    <x v="0"/>
    <x v="0"/>
    <x v="0"/>
    <x v="0"/>
    <s v="2.1.2.2-Bienes y servicios"/>
    <s v="2.1.2.2.1-Contratación de Bienes y Servicios"/>
    <s v="0206-MINISTERIO DE EDUCACIÓN"/>
    <s v="0001-MINISTERIO DE EDUCACION"/>
    <s v="4-SERVICIOS SOCIALES"/>
    <s v="4.6-Equidad de género"/>
    <s v="4.6.03-Acciones para una cultura de igualdad de género."/>
    <s v="2.3-MATERIALES Y SUMINISTROS"/>
    <s v="2.3.2-TEXTILES Y VESTUARIOS"/>
    <s v="99-MULTIPROVINCIAL"/>
    <s v="10-FONDO GENERAL"/>
    <s v="No Informado-"/>
    <s v="00-N/A"/>
    <s v="0000-NO APLICA"/>
    <s v="N"/>
    <n v="779250"/>
    <n v="694644"/>
    <n v="0"/>
    <n v="0"/>
  </r>
  <r>
    <x v="0"/>
    <x v="0"/>
    <x v="0"/>
    <x v="0"/>
    <s v="2.1.2.2-Bienes y servicios"/>
    <s v="2.1.2.2.1-Contratación de Bienes y Servicios"/>
    <s v="0206-MINISTERIO DE EDUCACIÓN"/>
    <s v="0001-MINISTERIO DE EDUCACION"/>
    <s v="4-SERVICIOS SOCIALES"/>
    <s v="4.6-Equidad de género"/>
    <s v="4.6.03-Acciones para una cultura de igualdad de género."/>
    <s v="2.3-MATERIALES Y SUMINISTROS"/>
    <s v="2.3.3-PAPEL, CARTÓN E IMPRESOS"/>
    <s v="99-MULTIPROVINCIAL"/>
    <s v="10-FONDO GENERAL"/>
    <s v="No Informado-"/>
    <s v="00-N/A"/>
    <s v="0000-NO APLICA"/>
    <s v="N"/>
    <n v="1175860"/>
    <n v="937560"/>
    <n v="0"/>
    <n v="0"/>
  </r>
  <r>
    <x v="0"/>
    <x v="0"/>
    <x v="0"/>
    <x v="0"/>
    <s v="2.1.2.2-Bienes y servicios"/>
    <s v="2.1.2.2.1-Contratación de Bienes y Servicios"/>
    <s v="0206-MINISTERIO DE EDUCACIÓN"/>
    <s v="0001-MINISTERIO DE EDUCACION"/>
    <s v="4-SERVICIOS SOCIALES"/>
    <s v="4.6-Equidad de género"/>
    <s v="4.6.03-Acciones para una cultura de igualdad de género."/>
    <s v="2.3-MATERIALES Y SUMINISTROS"/>
    <s v="2.3.6-PRODUCTOS DE MINERALES, METÁLICOS Y NO METÁLICOS"/>
    <s v="99-MULTIPROVINCIAL"/>
    <s v="10-FONDO GENERAL"/>
    <s v="No Informado-"/>
    <s v="00-N/A"/>
    <s v="0000-NO APLICA"/>
    <s v="N"/>
    <n v="24000"/>
    <n v="1500"/>
    <n v="0"/>
    <n v="0"/>
  </r>
  <r>
    <x v="0"/>
    <x v="0"/>
    <x v="0"/>
    <x v="0"/>
    <s v="2.1.2.2-Bienes y servicios"/>
    <s v="2.1.2.2.1-Contratación de Bienes y Servicios"/>
    <s v="0206-MINISTERIO DE EDUCACIÓN"/>
    <s v="0001-MINISTERIO DE EDUCACION"/>
    <s v="4-SERVICIOS SOCIALES"/>
    <s v="4.6-Equidad de género"/>
    <s v="4.6.03-Acciones para una cultura de igualdad de género."/>
    <s v="2.3-MATERIALES Y SUMINISTROS"/>
    <s v="2.3.7-COMBUSTIBLES, LUBRICANTES, PRODUCTOS QUÍMICOS Y CONEXOS"/>
    <s v="99-MULTIPROVINCIAL"/>
    <s v="10-FONDO GENERAL"/>
    <s v="No Informado-"/>
    <s v="00-N/A"/>
    <s v="0000-NO APLICA"/>
    <s v="N"/>
    <n v="1937200"/>
    <n v="1437303"/>
    <n v="937303"/>
    <n v="0"/>
  </r>
  <r>
    <x v="0"/>
    <x v="0"/>
    <x v="0"/>
    <x v="0"/>
    <s v="2.1.2.2-Bienes y servicios"/>
    <s v="2.1.2.2.1-Contratación de Bienes y Servicios"/>
    <s v="0206-MINISTERIO DE EDUCACIÓN"/>
    <s v="0001-MINISTERIO DE EDUCACION"/>
    <s v="4-SERVICIOS SOCIALES"/>
    <s v="4.6-Equidad de género"/>
    <s v="4.6.03-Acciones para una cultura de igualdad de género."/>
    <s v="2.3-MATERIALES Y SUMINISTROS"/>
    <s v="2.3.9-PRODUCTOS Y ÚTILES VARIOS"/>
    <s v="99-MULTIPROVINCIAL"/>
    <s v="10-FONDO GENERAL"/>
    <s v="No Informado-"/>
    <s v="00-N/A"/>
    <s v="0000-NO APLICA"/>
    <s v="N"/>
    <n v="351191"/>
    <n v="373797"/>
    <n v="169212"/>
    <n v="0"/>
  </r>
  <r>
    <x v="0"/>
    <x v="0"/>
    <x v="0"/>
    <x v="0"/>
    <s v="2.1.2.2-Bienes y servicios"/>
    <s v="2.1.2.2.1-Contratación de Bienes y Servicios"/>
    <s v="0206-MINISTERIO DE EDUCACIÓN"/>
    <s v="0002-OFICINA DE COOPERACIÓN INTERNACIONAL (OCI)"/>
    <s v="4-SERVICIOS SOCIALES"/>
    <s v="4.4-Educación"/>
    <s v="4.4.99-Planificación, gestión y supervisión de la educación"/>
    <s v="2.2-CONTRATACIÓN DE SERVICIOS"/>
    <s v="2.2.1-SERVICIOS BÁSICOS"/>
    <s v="99-MULTIPROVINCIAL"/>
    <s v="10-FONDO GENERAL"/>
    <s v="No Informado-"/>
    <s v="00-N/A"/>
    <s v="0000-NO APLICA"/>
    <s v="N"/>
    <n v="3114000"/>
    <n v="3114000"/>
    <n v="1845828.56"/>
    <n v="1837982.1"/>
  </r>
  <r>
    <x v="0"/>
    <x v="0"/>
    <x v="0"/>
    <x v="0"/>
    <s v="2.1.2.2-Bienes y servicios"/>
    <s v="2.1.2.2.1-Contratación de Bienes y Servicios"/>
    <s v="0206-MINISTERIO DE EDUCACIÓN"/>
    <s v="0002-OFICINA DE COOPERACIÓN INTERNACIONAL (OCI)"/>
    <s v="4-SERVICIOS SOCIALES"/>
    <s v="4.4-Educación"/>
    <s v="4.4.99-Planificación, gestión y supervisión de la educación"/>
    <s v="2.2-CONTRATACIÓN DE SERVICIOS"/>
    <s v="2.2.2-PUBLICIDAD, IMPRESIÓN Y ENCUADERNACIÓN"/>
    <s v="99-MULTIPROVINCIAL"/>
    <s v="10-FONDO GENERAL"/>
    <s v="No Informado-"/>
    <s v="00-N/A"/>
    <s v="0000-NO APLICA"/>
    <s v="N"/>
    <n v="1610000"/>
    <n v="1610000"/>
    <n v="1321972.93"/>
    <n v="1144747.77"/>
  </r>
  <r>
    <x v="0"/>
    <x v="0"/>
    <x v="0"/>
    <x v="0"/>
    <s v="2.1.2.2-Bienes y servicios"/>
    <s v="2.1.2.2.1-Contratación de Bienes y Servicios"/>
    <s v="0206-MINISTERIO DE EDUCACIÓN"/>
    <s v="0002-OFICINA DE COOPERACIÓN INTERNACIONAL (OCI)"/>
    <s v="4-SERVICIOS SOCIALES"/>
    <s v="4.4-Educación"/>
    <s v="4.4.99-Planificación, gestión y supervisión de la educación"/>
    <s v="2.2-CONTRATACIÓN DE SERVICIOS"/>
    <s v="2.2.3-VIÁTICOS"/>
    <s v="99-MULTIPROVINCIAL"/>
    <s v="10-FONDO GENERAL"/>
    <s v="No Informado-"/>
    <s v="00-N/A"/>
    <s v="0000-NO APLICA"/>
    <s v="N"/>
    <n v="6654700"/>
    <n v="6654700"/>
    <n v="1340342.5"/>
    <n v="1340342.5"/>
  </r>
  <r>
    <x v="0"/>
    <x v="0"/>
    <x v="0"/>
    <x v="0"/>
    <s v="2.1.2.2-Bienes y servicios"/>
    <s v="2.1.2.2.1-Contratación de Bienes y Servicios"/>
    <s v="0206-MINISTERIO DE EDUCACIÓN"/>
    <s v="0002-OFICINA DE COOPERACIÓN INTERNACIONAL (OCI)"/>
    <s v="4-SERVICIOS SOCIALES"/>
    <s v="4.4-Educación"/>
    <s v="4.4.99-Planificación, gestión y supervisión de la educación"/>
    <s v="2.2-CONTRATACIÓN DE SERVICIOS"/>
    <s v="2.2.4-TRANSPORTE Y ALMACENAJE"/>
    <s v="99-MULTIPROVINCIAL"/>
    <s v="10-FONDO GENERAL"/>
    <s v="No Informado-"/>
    <s v="00-N/A"/>
    <s v="0000-NO APLICA"/>
    <s v="N"/>
    <n v="250000"/>
    <n v="250000"/>
    <n v="0"/>
    <n v="0"/>
  </r>
  <r>
    <x v="0"/>
    <x v="0"/>
    <x v="0"/>
    <x v="0"/>
    <s v="2.1.2.2-Bienes y servicios"/>
    <s v="2.1.2.2.1-Contratación de Bienes y Servicios"/>
    <s v="0206-MINISTERIO DE EDUCACIÓN"/>
    <s v="0002-OFICINA DE COOPERACIÓN INTERNACIONAL (OCI)"/>
    <s v="4-SERVICIOS SOCIALES"/>
    <s v="4.4-Educación"/>
    <s v="4.4.99-Planificación, gestión y supervisión de la educación"/>
    <s v="2.2-CONTRATACIÓN DE SERVICIOS"/>
    <s v="2.2.5-ALQUILERES Y RENTAS"/>
    <s v="99-MULTIPROVINCIAL"/>
    <s v="10-FONDO GENERAL"/>
    <s v="No Informado-"/>
    <s v="00-N/A"/>
    <s v="0000-NO APLICA"/>
    <s v="N"/>
    <n v="8375200"/>
    <n v="26375200"/>
    <n v="7294900.4500000002"/>
    <n v="6058323.4400000004"/>
  </r>
  <r>
    <x v="0"/>
    <x v="0"/>
    <x v="0"/>
    <x v="0"/>
    <s v="2.1.2.2-Bienes y servicios"/>
    <s v="2.1.2.2.1-Contratación de Bienes y Servicios"/>
    <s v="0206-MINISTERIO DE EDUCACIÓN"/>
    <s v="0002-OFICINA DE COOPERACIÓN INTERNACIONAL (OCI)"/>
    <s v="4-SERVICIOS SOCIALES"/>
    <s v="4.4-Educación"/>
    <s v="4.4.99-Planificación, gestión y supervisión de la educación"/>
    <s v="2.2-CONTRATACIÓN DE SERVICIOS"/>
    <s v="2.2.6-SEGUROS"/>
    <s v="99-MULTIPROVINCIAL"/>
    <s v="10-FONDO GENERAL"/>
    <s v="No Informado-"/>
    <s v="00-N/A"/>
    <s v="0000-NO APLICA"/>
    <s v="N"/>
    <n v="1300000"/>
    <n v="1300000"/>
    <n v="648473.03"/>
    <n v="648473.03"/>
  </r>
  <r>
    <x v="0"/>
    <x v="0"/>
    <x v="0"/>
    <x v="0"/>
    <s v="2.1.2.2-Bienes y servicios"/>
    <s v="2.1.2.2.1-Contratación de Bienes y Servicios"/>
    <s v="0206-MINISTERIO DE EDUCACIÓN"/>
    <s v="0002-OFICINA DE COOPERACIÓN INTERNACIONAL (OCI)"/>
    <s v="4-SERVICIOS SOCIALES"/>
    <s v="4.4-Educación"/>
    <s v="4.4.99-Planificación, gestión y supervisión de la educación"/>
    <s v="2.2-CONTRATACIÓN DE SERVICIOS"/>
    <s v="2.2.7-SERVICIOS DE CONSERVACIÓN, REPARACIONES MENORES E INSTALACIONES TEMPORALES"/>
    <s v="99-MULTIPROVINCIAL"/>
    <s v="10-FONDO GENERAL"/>
    <s v="No Informado-"/>
    <s v="00-N/A"/>
    <s v="0000-NO APLICA"/>
    <s v="N"/>
    <n v="1949000"/>
    <n v="208573000"/>
    <n v="22948005.91"/>
    <n v="1277441.49"/>
  </r>
  <r>
    <x v="0"/>
    <x v="0"/>
    <x v="0"/>
    <x v="0"/>
    <s v="2.1.2.2-Bienes y servicios"/>
    <s v="2.1.2.2.1-Contratación de Bienes y Servicios"/>
    <s v="0206-MINISTERIO DE EDUCACIÓN"/>
    <s v="0002-OFICINA DE COOPERACIÓN INTERNACIONAL (OCI)"/>
    <s v="4-SERVICIOS SOCIALES"/>
    <s v="4.4-Educación"/>
    <s v="4.4.99-Planificación, gestión y supervisión de la educación"/>
    <s v="2.2-CONTRATACIÓN DE SERVICIOS"/>
    <s v="2.2.8-OTROS SERVICIOS NO INCLUIDOS EN CONCEPTOS ANTERIORES"/>
    <s v="99-MULTIPROVINCIAL"/>
    <s v="10-FONDO GENERAL"/>
    <s v="No Informado-"/>
    <s v="00-N/A"/>
    <s v="0000-NO APLICA"/>
    <s v="N"/>
    <n v="23236480"/>
    <n v="124936480"/>
    <n v="48435398.18"/>
    <n v="29141847.59"/>
  </r>
  <r>
    <x v="0"/>
    <x v="0"/>
    <x v="0"/>
    <x v="0"/>
    <s v="2.1.2.2-Bienes y servicios"/>
    <s v="2.1.2.2.1-Contratación de Bienes y Servicios"/>
    <s v="0206-MINISTERIO DE EDUCACIÓN"/>
    <s v="0002-OFICINA DE COOPERACIÓN INTERNACIONAL (OCI)"/>
    <s v="4-SERVICIOS SOCIALES"/>
    <s v="4.4-Educación"/>
    <s v="4.4.99-Planificación, gestión y supervisión de la educación"/>
    <s v="2.2-CONTRATACIÓN DE SERVICIOS"/>
    <s v="2.2.9-OTRAS CONTRATACIONES DE SERVICIOS"/>
    <s v="99-MULTIPROVINCIAL"/>
    <s v="10-FONDO GENERAL"/>
    <s v="No Informado-"/>
    <s v="00-N/A"/>
    <s v="0000-NO APLICA"/>
    <s v="N"/>
    <n v="24176903"/>
    <n v="11696903"/>
    <n v="2723709.02"/>
    <n v="1284709"/>
  </r>
  <r>
    <x v="0"/>
    <x v="0"/>
    <x v="0"/>
    <x v="0"/>
    <s v="2.1.2.2-Bienes y servicios"/>
    <s v="2.1.2.2.1-Contratación de Bienes y Servicios"/>
    <s v="0206-MINISTERIO DE EDUCACIÓN"/>
    <s v="0002-OFICINA DE COOPERACIÓN INTERNACIONAL (OCI)"/>
    <s v="4-SERVICIOS SOCIALES"/>
    <s v="4.4-Educación"/>
    <s v="4.4.99-Planificación, gestión y supervisión de la educación"/>
    <s v="2.3-MATERIALES Y SUMINISTROS"/>
    <s v="2.3.1-ALIMENTOS Y PRODUCTOS AGROFORESTALES"/>
    <s v="99-MULTIPROVINCIAL"/>
    <s v="10-FONDO GENERAL"/>
    <s v="No Informado-"/>
    <s v="00-N/A"/>
    <s v="0000-NO APLICA"/>
    <s v="N"/>
    <n v="1122000"/>
    <n v="1922000"/>
    <n v="1353346.44"/>
    <n v="1211111.44"/>
  </r>
  <r>
    <x v="0"/>
    <x v="0"/>
    <x v="0"/>
    <x v="0"/>
    <s v="2.1.2.2-Bienes y servicios"/>
    <s v="2.1.2.2.1-Contratación de Bienes y Servicios"/>
    <s v="0206-MINISTERIO DE EDUCACIÓN"/>
    <s v="0002-OFICINA DE COOPERACIÓN INTERNACIONAL (OCI)"/>
    <s v="4-SERVICIOS SOCIALES"/>
    <s v="4.4-Educación"/>
    <s v="4.4.99-Planificación, gestión y supervisión de la educación"/>
    <s v="2.3-MATERIALES Y SUMINISTROS"/>
    <s v="2.3.2-TEXTILES Y VESTUARIOS"/>
    <s v="99-MULTIPROVINCIAL"/>
    <s v="10-FONDO GENERAL"/>
    <s v="No Informado-"/>
    <s v="00-N/A"/>
    <s v="0000-NO APLICA"/>
    <s v="N"/>
    <n v="79420"/>
    <n v="79420"/>
    <n v="0"/>
    <n v="0"/>
  </r>
  <r>
    <x v="0"/>
    <x v="0"/>
    <x v="0"/>
    <x v="0"/>
    <s v="2.1.2.2-Bienes y servicios"/>
    <s v="2.1.2.2.1-Contratación de Bienes y Servicios"/>
    <s v="0206-MINISTERIO DE EDUCACIÓN"/>
    <s v="0002-OFICINA DE COOPERACIÓN INTERNACIONAL (OCI)"/>
    <s v="4-SERVICIOS SOCIALES"/>
    <s v="4.4-Educación"/>
    <s v="4.4.99-Planificación, gestión y supervisión de la educación"/>
    <s v="2.3-MATERIALES Y SUMINISTROS"/>
    <s v="2.3.3-PAPEL, CARTÓN E IMPRESOS"/>
    <s v="99-MULTIPROVINCIAL"/>
    <s v="10-FONDO GENERAL"/>
    <s v="No Informado-"/>
    <s v="00-N/A"/>
    <s v="0000-NO APLICA"/>
    <s v="N"/>
    <n v="4991595"/>
    <n v="3217995"/>
    <n v="666652.27"/>
    <n v="605941.27"/>
  </r>
  <r>
    <x v="0"/>
    <x v="0"/>
    <x v="0"/>
    <x v="0"/>
    <s v="2.1.2.2-Bienes y servicios"/>
    <s v="2.1.2.2.1-Contratación de Bienes y Servicios"/>
    <s v="0206-MINISTERIO DE EDUCACIÓN"/>
    <s v="0002-OFICINA DE COOPERACIÓN INTERNACIONAL (OCI)"/>
    <s v="4-SERVICIOS SOCIALES"/>
    <s v="4.4-Educación"/>
    <s v="4.4.99-Planificación, gestión y supervisión de la educación"/>
    <s v="2.3-MATERIALES Y SUMINISTROS"/>
    <s v="2.3.5-CUERO, CAUCHO Y PLÁSTICO"/>
    <s v="99-MULTIPROVINCIAL"/>
    <s v="10-FONDO GENERAL"/>
    <s v="No Informado-"/>
    <s v="00-N/A"/>
    <s v="0000-NO APLICA"/>
    <s v="N"/>
    <n v="492000"/>
    <n v="669600"/>
    <n v="668909.52"/>
    <n v="491410.38"/>
  </r>
  <r>
    <x v="0"/>
    <x v="0"/>
    <x v="0"/>
    <x v="0"/>
    <s v="2.1.2.2-Bienes y servicios"/>
    <s v="2.1.2.2.1-Contratación de Bienes y Servicios"/>
    <s v="0206-MINISTERIO DE EDUCACIÓN"/>
    <s v="0002-OFICINA DE COOPERACIÓN INTERNACIONAL (OCI)"/>
    <s v="4-SERVICIOS SOCIALES"/>
    <s v="4.4-Educación"/>
    <s v="4.4.99-Planificación, gestión y supervisión de la educación"/>
    <s v="2.3-MATERIALES Y SUMINISTROS"/>
    <s v="2.3.6-PRODUCTOS DE MINERALES, METÁLICOS Y NO METÁLICOS"/>
    <s v="99-MULTIPROVINCIAL"/>
    <s v="10-FONDO GENERAL"/>
    <s v="No Informado-"/>
    <s v="00-N/A"/>
    <s v="0000-NO APLICA"/>
    <s v="N"/>
    <n v="132400"/>
    <n v="9244400"/>
    <n v="3955783.4"/>
    <n v="121352.84"/>
  </r>
  <r>
    <x v="0"/>
    <x v="0"/>
    <x v="0"/>
    <x v="0"/>
    <s v="2.1.2.2-Bienes y servicios"/>
    <s v="2.1.2.2.1-Contratación de Bienes y Servicios"/>
    <s v="0206-MINISTERIO DE EDUCACIÓN"/>
    <s v="0002-OFICINA DE COOPERACIÓN INTERNACIONAL (OCI)"/>
    <s v="4-SERVICIOS SOCIALES"/>
    <s v="4.4-Educación"/>
    <s v="4.4.99-Planificación, gestión y supervisión de la educación"/>
    <s v="2.3-MATERIALES Y SUMINISTROS"/>
    <s v="2.3.7-COMBUSTIBLES, LUBRICANTES, PRODUCTOS QUÍMICOS Y CONEXOS"/>
    <s v="99-MULTIPROVINCIAL"/>
    <s v="10-FONDO GENERAL"/>
    <s v="No Informado-"/>
    <s v="00-N/A"/>
    <s v="0000-NO APLICA"/>
    <s v="N"/>
    <n v="13005854"/>
    <n v="8805729.4000000004"/>
    <n v="7931386"/>
    <n v="7810836"/>
  </r>
  <r>
    <x v="0"/>
    <x v="0"/>
    <x v="0"/>
    <x v="0"/>
    <s v="2.1.2.2-Bienes y servicios"/>
    <s v="2.1.2.2.1-Contratación de Bienes y Servicios"/>
    <s v="0206-MINISTERIO DE EDUCACIÓN"/>
    <s v="0002-OFICINA DE COOPERACIÓN INTERNACIONAL (OCI)"/>
    <s v="4-SERVICIOS SOCIALES"/>
    <s v="4.4-Educación"/>
    <s v="4.4.99-Planificación, gestión y supervisión de la educación"/>
    <s v="2.3-MATERIALES Y SUMINISTROS"/>
    <s v="2.3.9-PRODUCTOS Y ÚTILES VARIOS"/>
    <s v="99-MULTIPROVINCIAL"/>
    <s v="10-FONDO GENERAL"/>
    <s v="No Informado-"/>
    <s v="00-N/A"/>
    <s v="0000-NO APLICA"/>
    <s v="N"/>
    <n v="6184344"/>
    <n v="119075468.59999999"/>
    <n v="12348770.67"/>
    <n v="3867905.43"/>
  </r>
  <r>
    <x v="0"/>
    <x v="0"/>
    <x v="0"/>
    <x v="0"/>
    <s v="2.1.2.2-Bienes y servicios"/>
    <s v="2.1.2.2.1-Contratación de Bienes y Servicios"/>
    <s v="0206-MINISTERIO DE EDUCACIÓN"/>
    <s v="0004-INSTITUTO NACIONAL DE EDUCACIÓN FISICA"/>
    <s v="4-SERVICIOS SOCIALES"/>
    <s v="4.3-Actividades deportivas, recreativas, culturales y religiosas"/>
    <s v="4.3.02-Servicios recreativos y deportivos"/>
    <s v="2.2-CONTRATACIÓN DE SERVICIOS"/>
    <s v="2.2.2-PUBLICIDAD, IMPRESIÓN Y ENCUADERNACIÓN"/>
    <s v="99-MULTIPROVINCIAL"/>
    <s v="10-FONDO GENERAL"/>
    <s v="No Informado-"/>
    <s v="00-N/A"/>
    <s v="0000-NO APLICA"/>
    <s v="N"/>
    <n v="8750000"/>
    <n v="8750000"/>
    <n v="5229419.33"/>
    <n v="4816419.33"/>
  </r>
  <r>
    <x v="0"/>
    <x v="0"/>
    <x v="0"/>
    <x v="0"/>
    <s v="2.1.2.2-Bienes y servicios"/>
    <s v="2.1.2.2.1-Contratación de Bienes y Servicios"/>
    <s v="0206-MINISTERIO DE EDUCACIÓN"/>
    <s v="0004-INSTITUTO NACIONAL DE EDUCACIÓN FISICA"/>
    <s v="4-SERVICIOS SOCIALES"/>
    <s v="4.3-Actividades deportivas, recreativas, culturales y religiosas"/>
    <s v="4.3.02-Servicios recreativos y deportivos"/>
    <s v="2.2-CONTRATACIÓN DE SERVICIOS"/>
    <s v="2.2.3-VIÁTICOS"/>
    <s v="99-MULTIPROVINCIAL"/>
    <s v="10-FONDO GENERAL"/>
    <s v="No Informado-"/>
    <s v="00-N/A"/>
    <s v="0000-NO APLICA"/>
    <s v="N"/>
    <n v="10611200"/>
    <n v="10611200"/>
    <n v="6240350"/>
    <n v="5593550"/>
  </r>
  <r>
    <x v="0"/>
    <x v="0"/>
    <x v="0"/>
    <x v="0"/>
    <s v="2.1.2.2-Bienes y servicios"/>
    <s v="2.1.2.2.1-Contratación de Bienes y Servicios"/>
    <s v="0206-MINISTERIO DE EDUCACIÓN"/>
    <s v="0004-INSTITUTO NACIONAL DE EDUCACIÓN FISICA"/>
    <s v="4-SERVICIOS SOCIALES"/>
    <s v="4.3-Actividades deportivas, recreativas, culturales y religiosas"/>
    <s v="4.3.02-Servicios recreativos y deportivos"/>
    <s v="2.2-CONTRATACIÓN DE SERVICIOS"/>
    <s v="2.2.5-ALQUILERES Y RENTAS"/>
    <s v="99-MULTIPROVINCIAL"/>
    <s v="10-FONDO GENERAL"/>
    <s v="No Informado-"/>
    <s v="00-N/A"/>
    <s v="0000-NO APLICA"/>
    <s v="N"/>
    <n v="10953000"/>
    <n v="10953000"/>
    <n v="6394424.1500000004"/>
    <n v="6394424.1500000004"/>
  </r>
  <r>
    <x v="0"/>
    <x v="0"/>
    <x v="0"/>
    <x v="0"/>
    <s v="2.1.2.2-Bienes y servicios"/>
    <s v="2.1.2.2.1-Contratación de Bienes y Servicios"/>
    <s v="0206-MINISTERIO DE EDUCACIÓN"/>
    <s v="0004-INSTITUTO NACIONAL DE EDUCACIÓN FISICA"/>
    <s v="4-SERVICIOS SOCIALES"/>
    <s v="4.3-Actividades deportivas, recreativas, culturales y religiosas"/>
    <s v="4.3.02-Servicios recreativos y deportivos"/>
    <s v="2.2-CONTRATACIÓN DE SERVICIOS"/>
    <s v="2.2.8-OTROS SERVICIOS NO INCLUIDOS EN CONCEPTOS ANTERIORES"/>
    <s v="99-MULTIPROVINCIAL"/>
    <s v="10-FONDO GENERAL"/>
    <s v="No Informado-"/>
    <s v="00-N/A"/>
    <s v="0000-NO APLICA"/>
    <s v="N"/>
    <n v="88403149"/>
    <n v="52207008.829999998"/>
    <n v="13027619.300000001"/>
    <n v="11645591.960000001"/>
  </r>
  <r>
    <x v="0"/>
    <x v="0"/>
    <x v="0"/>
    <x v="0"/>
    <s v="2.1.2.2-Bienes y servicios"/>
    <s v="2.1.2.2.1-Contratación de Bienes y Servicios"/>
    <s v="0206-MINISTERIO DE EDUCACIÓN"/>
    <s v="0004-INSTITUTO NACIONAL DE EDUCACIÓN FISICA"/>
    <s v="4-SERVICIOS SOCIALES"/>
    <s v="4.3-Actividades deportivas, recreativas, culturales y religiosas"/>
    <s v="4.3.02-Servicios recreativos y deportivos"/>
    <s v="2.2-CONTRATACIÓN DE SERVICIOS"/>
    <s v="2.2.9-OTRAS CONTRATACIONES DE SERVICIOS"/>
    <s v="99-MULTIPROVINCIAL"/>
    <s v="10-FONDO GENERAL"/>
    <s v="No Informado-"/>
    <s v="00-N/A"/>
    <s v="0000-NO APLICA"/>
    <s v="N"/>
    <n v="345000"/>
    <n v="453822"/>
    <n v="350921.99"/>
    <n v="350921.99"/>
  </r>
  <r>
    <x v="0"/>
    <x v="0"/>
    <x v="0"/>
    <x v="0"/>
    <s v="2.1.2.2-Bienes y servicios"/>
    <s v="2.1.2.2.1-Contratación de Bienes y Servicios"/>
    <s v="0206-MINISTERIO DE EDUCACIÓN"/>
    <s v="0004-INSTITUTO NACIONAL DE EDUCACIÓN FISICA"/>
    <s v="4-SERVICIOS SOCIALES"/>
    <s v="4.3-Actividades deportivas, recreativas, culturales y religiosas"/>
    <s v="4.3.02-Servicios recreativos y deportivos"/>
    <s v="2.3-MATERIALES Y SUMINISTROS"/>
    <s v="2.3.1-ALIMENTOS Y PRODUCTOS AGROFORESTALES"/>
    <s v="99-MULTIPROVINCIAL"/>
    <s v="10-FONDO GENERAL"/>
    <s v="No Informado-"/>
    <s v="00-N/A"/>
    <s v="0000-NO APLICA"/>
    <s v="N"/>
    <n v="0"/>
    <n v="100000"/>
    <n v="43954"/>
    <n v="20000"/>
  </r>
  <r>
    <x v="0"/>
    <x v="0"/>
    <x v="0"/>
    <x v="0"/>
    <s v="2.1.2.2-Bienes y servicios"/>
    <s v="2.1.2.2.1-Contratación de Bienes y Servicios"/>
    <s v="0206-MINISTERIO DE EDUCACIÓN"/>
    <s v="0004-INSTITUTO NACIONAL DE EDUCACIÓN FISICA"/>
    <s v="4-SERVICIOS SOCIALES"/>
    <s v="4.3-Actividades deportivas, recreativas, culturales y religiosas"/>
    <s v="4.3.02-Servicios recreativos y deportivos"/>
    <s v="2.3-MATERIALES Y SUMINISTROS"/>
    <s v="2.3.2-TEXTILES Y VESTUARIOS"/>
    <s v="99-MULTIPROVINCIAL"/>
    <s v="10-FONDO GENERAL"/>
    <s v="No Informado-"/>
    <s v="00-N/A"/>
    <s v="0000-NO APLICA"/>
    <s v="N"/>
    <n v="45512500"/>
    <n v="46512500"/>
    <n v="4300569"/>
    <n v="4229238"/>
  </r>
  <r>
    <x v="0"/>
    <x v="0"/>
    <x v="0"/>
    <x v="0"/>
    <s v="2.1.2.2-Bienes y servicios"/>
    <s v="2.1.2.2.1-Contratación de Bienes y Servicios"/>
    <s v="0206-MINISTERIO DE EDUCACIÓN"/>
    <s v="0004-INSTITUTO NACIONAL DE EDUCACIÓN FISICA"/>
    <s v="4-SERVICIOS SOCIALES"/>
    <s v="4.3-Actividades deportivas, recreativas, culturales y religiosas"/>
    <s v="4.3.02-Servicios recreativos y deportivos"/>
    <s v="2.3-MATERIALES Y SUMINISTROS"/>
    <s v="2.3.3-PAPEL, CARTÓN E IMPRESOS"/>
    <s v="99-MULTIPROVINCIAL"/>
    <s v="10-FONDO GENERAL"/>
    <s v="No Informado-"/>
    <s v="00-N/A"/>
    <s v="0000-NO APLICA"/>
    <s v="N"/>
    <n v="0"/>
    <n v="250000"/>
    <n v="120504"/>
    <n v="120504"/>
  </r>
  <r>
    <x v="0"/>
    <x v="0"/>
    <x v="0"/>
    <x v="0"/>
    <s v="2.1.2.2-Bienes y servicios"/>
    <s v="2.1.2.2.1-Contratación de Bienes y Servicios"/>
    <s v="0206-MINISTERIO DE EDUCACIÓN"/>
    <s v="0004-INSTITUTO NACIONAL DE EDUCACIÓN FISICA"/>
    <s v="4-SERVICIOS SOCIALES"/>
    <s v="4.3-Actividades deportivas, recreativas, culturales y religiosas"/>
    <s v="4.3.02-Servicios recreativos y deportivos"/>
    <s v="2.3-MATERIALES Y SUMINISTROS"/>
    <s v="2.3.6-PRODUCTOS DE MINERALES, METÁLICOS Y NO METÁLICOS"/>
    <s v="99-MULTIPROVINCIAL"/>
    <s v="10-FONDO GENERAL"/>
    <s v="No Informado-"/>
    <s v="00-N/A"/>
    <s v="0000-NO APLICA"/>
    <s v="N"/>
    <n v="22075000"/>
    <n v="5075000"/>
    <n v="2751164.81"/>
    <n v="2643200"/>
  </r>
  <r>
    <x v="0"/>
    <x v="0"/>
    <x v="0"/>
    <x v="0"/>
    <s v="2.1.2.2-Bienes y servicios"/>
    <s v="2.1.2.2.1-Contratación de Bienes y Servicios"/>
    <s v="0206-MINISTERIO DE EDUCACIÓN"/>
    <s v="0004-INSTITUTO NACIONAL DE EDUCACIÓN FISICA"/>
    <s v="4-SERVICIOS SOCIALES"/>
    <s v="4.3-Actividades deportivas, recreativas, culturales y religiosas"/>
    <s v="4.3.02-Servicios recreativos y deportivos"/>
    <s v="2.3-MATERIALES Y SUMINISTROS"/>
    <s v="2.3.7-COMBUSTIBLES, LUBRICANTES, PRODUCTOS QUÍMICOS Y CONEXOS"/>
    <s v="99-MULTIPROVINCIAL"/>
    <s v="10-FONDO GENERAL"/>
    <s v="No Informado-"/>
    <s v="00-N/A"/>
    <s v="0000-NO APLICA"/>
    <s v="N"/>
    <n v="6800000"/>
    <n v="10800000"/>
    <n v="5004980.26"/>
    <n v="5004980.26"/>
  </r>
  <r>
    <x v="0"/>
    <x v="0"/>
    <x v="0"/>
    <x v="0"/>
    <s v="2.1.2.2-Bienes y servicios"/>
    <s v="2.1.2.2.1-Contratación de Bienes y Servicios"/>
    <s v="0206-MINISTERIO DE EDUCACIÓN"/>
    <s v="0004-INSTITUTO NACIONAL DE EDUCACIÓN FISICA"/>
    <s v="4-SERVICIOS SOCIALES"/>
    <s v="4.3-Actividades deportivas, recreativas, culturales y religiosas"/>
    <s v="4.3.02-Servicios recreativos y deportivos"/>
    <s v="2.3-MATERIALES Y SUMINISTROS"/>
    <s v="2.3.9-PRODUCTOS Y ÚTILES VARIOS"/>
    <s v="99-MULTIPROVINCIAL"/>
    <s v="10-FONDO GENERAL"/>
    <s v="No Informado-"/>
    <s v="00-N/A"/>
    <s v="0000-NO APLICA"/>
    <s v="N"/>
    <n v="115735335"/>
    <n v="89155302.069999993"/>
    <n v="10759483.890000001"/>
    <n v="10742446.25"/>
  </r>
  <r>
    <x v="0"/>
    <x v="0"/>
    <x v="0"/>
    <x v="0"/>
    <s v="2.1.2.2-Bienes y servicios"/>
    <s v="2.1.2.2.1-Contratación de Bienes y Servicios"/>
    <s v="0206-MINISTERIO DE EDUCACIÓN"/>
    <s v="0004-INSTITUTO NACIONAL DE EDUCACIÓN FISICA"/>
    <s v="4-SERVICIOS SOCIALES"/>
    <s v="4.4-Educación"/>
    <s v="4.4.98-Investigación y desarrollo relacionados con la educación"/>
    <s v="2.2-CONTRATACIÓN DE SERVICIOS"/>
    <s v="2.2.1-SERVICIOS BÁSICOS"/>
    <s v="99-MULTIPROVINCIAL"/>
    <s v="10-FONDO GENERAL"/>
    <s v="No Informado-"/>
    <s v="00-N/A"/>
    <s v="0000-NO APLICA"/>
    <s v="N"/>
    <n v="7460000"/>
    <n v="7000000"/>
    <n v="3437486.23"/>
    <n v="3437486.23"/>
  </r>
  <r>
    <x v="0"/>
    <x v="0"/>
    <x v="0"/>
    <x v="0"/>
    <s v="2.1.2.2-Bienes y servicios"/>
    <s v="2.1.2.2.1-Contratación de Bienes y Servicios"/>
    <s v="0206-MINISTERIO DE EDUCACIÓN"/>
    <s v="0004-INSTITUTO NACIONAL DE EDUCACIÓN FISICA"/>
    <s v="4-SERVICIOS SOCIALES"/>
    <s v="4.4-Educación"/>
    <s v="4.4.98-Investigación y desarrollo relacionados con la educación"/>
    <s v="2.2-CONTRATACIÓN DE SERVICIOS"/>
    <s v="2.2.2-PUBLICIDAD, IMPRESIÓN Y ENCUADERNACIÓN"/>
    <s v="99-MULTIPROVINCIAL"/>
    <s v="10-FONDO GENERAL"/>
    <s v="No Informado-"/>
    <s v="00-N/A"/>
    <s v="0000-NO APLICA"/>
    <s v="N"/>
    <n v="6800000"/>
    <n v="29535346.719999999"/>
    <n v="18881469.609999999"/>
    <n v="7697935.8300000001"/>
  </r>
  <r>
    <x v="0"/>
    <x v="0"/>
    <x v="0"/>
    <x v="0"/>
    <s v="2.1.2.2-Bienes y servicios"/>
    <s v="2.1.2.2.1-Contratación de Bienes y Servicios"/>
    <s v="0206-MINISTERIO DE EDUCACIÓN"/>
    <s v="0004-INSTITUTO NACIONAL DE EDUCACIÓN FISICA"/>
    <s v="4-SERVICIOS SOCIALES"/>
    <s v="4.4-Educación"/>
    <s v="4.4.98-Investigación y desarrollo relacionados con la educación"/>
    <s v="2.2-CONTRATACIÓN DE SERVICIOS"/>
    <s v="2.2.3-VIÁTICOS"/>
    <s v="99-MULTIPROVINCIAL"/>
    <s v="10-FONDO GENERAL"/>
    <s v="No Informado-"/>
    <s v="00-N/A"/>
    <s v="0000-NO APLICA"/>
    <s v="N"/>
    <n v="1304000"/>
    <n v="6304000"/>
    <n v="2163000"/>
    <n v="2126100"/>
  </r>
  <r>
    <x v="0"/>
    <x v="0"/>
    <x v="0"/>
    <x v="0"/>
    <s v="2.1.2.2-Bienes y servicios"/>
    <s v="2.1.2.2.1-Contratación de Bienes y Servicios"/>
    <s v="0206-MINISTERIO DE EDUCACIÓN"/>
    <s v="0004-INSTITUTO NACIONAL DE EDUCACIÓN FISICA"/>
    <s v="4-SERVICIOS SOCIALES"/>
    <s v="4.4-Educación"/>
    <s v="4.4.98-Investigación y desarrollo relacionados con la educación"/>
    <s v="2.2-CONTRATACIÓN DE SERVICIOS"/>
    <s v="2.2.4-TRANSPORTE Y ALMACENAJE"/>
    <s v="99-MULTIPROVINCIAL"/>
    <s v="10-FONDO GENERAL"/>
    <s v="No Informado-"/>
    <s v="00-N/A"/>
    <s v="0000-NO APLICA"/>
    <s v="N"/>
    <n v="1540000"/>
    <n v="9940450"/>
    <n v="507753.03"/>
    <n v="302651.43"/>
  </r>
  <r>
    <x v="0"/>
    <x v="0"/>
    <x v="0"/>
    <x v="0"/>
    <s v="2.1.2.2-Bienes y servicios"/>
    <s v="2.1.2.2.1-Contratación de Bienes y Servicios"/>
    <s v="0206-MINISTERIO DE EDUCACIÓN"/>
    <s v="0004-INSTITUTO NACIONAL DE EDUCACIÓN FISICA"/>
    <s v="4-SERVICIOS SOCIALES"/>
    <s v="4.4-Educación"/>
    <s v="4.4.98-Investigación y desarrollo relacionados con la educación"/>
    <s v="2.2-CONTRATACIÓN DE SERVICIOS"/>
    <s v="2.2.5-ALQUILERES Y RENTAS"/>
    <s v="99-MULTIPROVINCIAL"/>
    <s v="10-FONDO GENERAL"/>
    <s v="No Informado-"/>
    <s v="00-N/A"/>
    <s v="0000-NO APLICA"/>
    <s v="N"/>
    <n v="20287400"/>
    <n v="55549286"/>
    <n v="16137637.470000001"/>
    <n v="8863276.9100000001"/>
  </r>
  <r>
    <x v="0"/>
    <x v="0"/>
    <x v="0"/>
    <x v="0"/>
    <s v="2.1.2.2-Bienes y servicios"/>
    <s v="2.1.2.2.1-Contratación de Bienes y Servicios"/>
    <s v="0206-MINISTERIO DE EDUCACIÓN"/>
    <s v="0004-INSTITUTO NACIONAL DE EDUCACIÓN FISICA"/>
    <s v="4-SERVICIOS SOCIALES"/>
    <s v="4.4-Educación"/>
    <s v="4.4.98-Investigación y desarrollo relacionados con la educación"/>
    <s v="2.2-CONTRATACIÓN DE SERVICIOS"/>
    <s v="2.2.6-SEGUROS"/>
    <s v="99-MULTIPROVINCIAL"/>
    <s v="10-FONDO GENERAL"/>
    <s v="No Informado-"/>
    <s v="00-N/A"/>
    <s v="0000-NO APLICA"/>
    <s v="N"/>
    <n v="5320000"/>
    <n v="2600000"/>
    <n v="1704372.3"/>
    <n v="1704372.3"/>
  </r>
  <r>
    <x v="0"/>
    <x v="0"/>
    <x v="0"/>
    <x v="0"/>
    <s v="2.1.2.2-Bienes y servicios"/>
    <s v="2.1.2.2.1-Contratación de Bienes y Servicios"/>
    <s v="0206-MINISTERIO DE EDUCACIÓN"/>
    <s v="0004-INSTITUTO NACIONAL DE EDUCACIÓN FISICA"/>
    <s v="4-SERVICIOS SOCIALES"/>
    <s v="4.4-Educación"/>
    <s v="4.4.98-Investigación y desarrollo relacionados con la educación"/>
    <s v="2.2-CONTRATACIÓN DE SERVICIOS"/>
    <s v="2.2.7-SERVICIOS DE CONSERVACIÓN, REPARACIONES MENORES E INSTALACIONES TEMPORALES"/>
    <s v="99-MULTIPROVINCIAL"/>
    <s v="10-FONDO GENERAL"/>
    <s v="No Informado-"/>
    <s v="00-N/A"/>
    <s v="0000-NO APLICA"/>
    <s v="N"/>
    <n v="5794616"/>
    <n v="16904616"/>
    <n v="4196136.7300000004"/>
    <n v="2489031.4"/>
  </r>
  <r>
    <x v="0"/>
    <x v="0"/>
    <x v="0"/>
    <x v="0"/>
    <s v="2.1.2.2-Bienes y servicios"/>
    <s v="2.1.2.2.1-Contratación de Bienes y Servicios"/>
    <s v="0206-MINISTERIO DE EDUCACIÓN"/>
    <s v="0004-INSTITUTO NACIONAL DE EDUCACIÓN FISICA"/>
    <s v="4-SERVICIOS SOCIALES"/>
    <s v="4.4-Educación"/>
    <s v="4.4.98-Investigación y desarrollo relacionados con la educación"/>
    <s v="2.2-CONTRATACIÓN DE SERVICIOS"/>
    <s v="2.2.8-OTROS SERVICIOS NO INCLUIDOS EN CONCEPTOS ANTERIORES"/>
    <s v="99-MULTIPROVINCIAL"/>
    <s v="10-FONDO GENERAL"/>
    <s v="No Informado-"/>
    <s v="00-N/A"/>
    <s v="0000-NO APLICA"/>
    <s v="N"/>
    <n v="3728000"/>
    <n v="14691863"/>
    <n v="9293832.6400000006"/>
    <n v="4161599.64"/>
  </r>
  <r>
    <x v="0"/>
    <x v="0"/>
    <x v="0"/>
    <x v="0"/>
    <s v="2.1.2.2-Bienes y servicios"/>
    <s v="2.1.2.2.1-Contratación de Bienes y Servicios"/>
    <s v="0206-MINISTERIO DE EDUCACIÓN"/>
    <s v="0004-INSTITUTO NACIONAL DE EDUCACIÓN FISICA"/>
    <s v="4-SERVICIOS SOCIALES"/>
    <s v="4.4-Educación"/>
    <s v="4.4.98-Investigación y desarrollo relacionados con la educación"/>
    <s v="2.2-CONTRATACIÓN DE SERVICIOS"/>
    <s v="2.2.9-OTRAS CONTRATACIONES DE SERVICIOS"/>
    <s v="99-MULTIPROVINCIAL"/>
    <s v="10-FONDO GENERAL"/>
    <s v="No Informado-"/>
    <s v="00-N/A"/>
    <s v="0000-NO APLICA"/>
    <s v="N"/>
    <n v="4360000"/>
    <n v="59488111.130000003"/>
    <n v="14306158.220000001"/>
    <n v="8302087.6799999997"/>
  </r>
  <r>
    <x v="0"/>
    <x v="0"/>
    <x v="0"/>
    <x v="0"/>
    <s v="2.1.2.2-Bienes y servicios"/>
    <s v="2.1.2.2.1-Contratación de Bienes y Servicios"/>
    <s v="0206-MINISTERIO DE EDUCACIÓN"/>
    <s v="0004-INSTITUTO NACIONAL DE EDUCACIÓN FISICA"/>
    <s v="4-SERVICIOS SOCIALES"/>
    <s v="4.4-Educación"/>
    <s v="4.4.98-Investigación y desarrollo relacionados con la educación"/>
    <s v="2.3-MATERIALES Y SUMINISTROS"/>
    <s v="2.3.1-ALIMENTOS Y PRODUCTOS AGROFORESTALES"/>
    <s v="99-MULTIPROVINCIAL"/>
    <s v="10-FONDO GENERAL"/>
    <s v="No Informado-"/>
    <s v="00-N/A"/>
    <s v="0000-NO APLICA"/>
    <s v="N"/>
    <n v="1160000"/>
    <n v="2180000"/>
    <n v="1090851.94"/>
    <n v="677488.28"/>
  </r>
  <r>
    <x v="0"/>
    <x v="0"/>
    <x v="0"/>
    <x v="0"/>
    <s v="2.1.2.2-Bienes y servicios"/>
    <s v="2.1.2.2.1-Contratación de Bienes y Servicios"/>
    <s v="0206-MINISTERIO DE EDUCACIÓN"/>
    <s v="0004-INSTITUTO NACIONAL DE EDUCACIÓN FISICA"/>
    <s v="4-SERVICIOS SOCIALES"/>
    <s v="4.4-Educación"/>
    <s v="4.4.98-Investigación y desarrollo relacionados con la educación"/>
    <s v="2.3-MATERIALES Y SUMINISTROS"/>
    <s v="2.3.2-TEXTILES Y VESTUARIOS"/>
    <s v="99-MULTIPROVINCIAL"/>
    <s v="10-FONDO GENERAL"/>
    <s v="No Informado-"/>
    <s v="00-N/A"/>
    <s v="0000-NO APLICA"/>
    <s v="N"/>
    <n v="1000000"/>
    <n v="79812225.329999998"/>
    <n v="8289506.29"/>
    <n v="2290049.9900000002"/>
  </r>
  <r>
    <x v="0"/>
    <x v="0"/>
    <x v="0"/>
    <x v="0"/>
    <s v="2.1.2.2-Bienes y servicios"/>
    <s v="2.1.2.2.1-Contratación de Bienes y Servicios"/>
    <s v="0206-MINISTERIO DE EDUCACIÓN"/>
    <s v="0004-INSTITUTO NACIONAL DE EDUCACIÓN FISICA"/>
    <s v="4-SERVICIOS SOCIALES"/>
    <s v="4.4-Educación"/>
    <s v="4.4.98-Investigación y desarrollo relacionados con la educación"/>
    <s v="2.3-MATERIALES Y SUMINISTROS"/>
    <s v="2.3.3-PAPEL, CARTÓN E IMPRESOS"/>
    <s v="99-MULTIPROVINCIAL"/>
    <s v="10-FONDO GENERAL"/>
    <s v="No Informado-"/>
    <s v="00-N/A"/>
    <s v="0000-NO APLICA"/>
    <s v="N"/>
    <n v="0"/>
    <n v="461500"/>
    <n v="410981.48"/>
    <n v="352807.48"/>
  </r>
  <r>
    <x v="0"/>
    <x v="0"/>
    <x v="0"/>
    <x v="0"/>
    <s v="2.1.2.2-Bienes y servicios"/>
    <s v="2.1.2.2.1-Contratación de Bienes y Servicios"/>
    <s v="0206-MINISTERIO DE EDUCACIÓN"/>
    <s v="0004-INSTITUTO NACIONAL DE EDUCACIÓN FISICA"/>
    <s v="4-SERVICIOS SOCIALES"/>
    <s v="4.4-Educación"/>
    <s v="4.4.98-Investigación y desarrollo relacionados con la educación"/>
    <s v="2.3-MATERIALES Y SUMINISTROS"/>
    <s v="2.3.4-PRODUCTOS FARMACÉUTICOS"/>
    <s v="99-MULTIPROVINCIAL"/>
    <s v="10-FONDO GENERAL"/>
    <s v="No Informado-"/>
    <s v="00-N/A"/>
    <s v="0000-NO APLICA"/>
    <s v="N"/>
    <n v="0"/>
    <n v="100000"/>
    <n v="0"/>
    <n v="0"/>
  </r>
  <r>
    <x v="0"/>
    <x v="0"/>
    <x v="0"/>
    <x v="0"/>
    <s v="2.1.2.2-Bienes y servicios"/>
    <s v="2.1.2.2.1-Contratación de Bienes y Servicios"/>
    <s v="0206-MINISTERIO DE EDUCACIÓN"/>
    <s v="0004-INSTITUTO NACIONAL DE EDUCACIÓN FISICA"/>
    <s v="4-SERVICIOS SOCIALES"/>
    <s v="4.4-Educación"/>
    <s v="4.4.98-Investigación y desarrollo relacionados con la educación"/>
    <s v="2.3-MATERIALES Y SUMINISTROS"/>
    <s v="2.3.5-CUERO, CAUCHO Y PLÁSTICO"/>
    <s v="99-MULTIPROVINCIAL"/>
    <s v="10-FONDO GENERAL"/>
    <s v="No Informado-"/>
    <s v="00-N/A"/>
    <s v="0000-NO APLICA"/>
    <s v="N"/>
    <n v="300000"/>
    <n v="3440000"/>
    <n v="277999.93"/>
    <n v="271699.93"/>
  </r>
  <r>
    <x v="0"/>
    <x v="0"/>
    <x v="0"/>
    <x v="0"/>
    <s v="2.1.2.2-Bienes y servicios"/>
    <s v="2.1.2.2.1-Contratación de Bienes y Servicios"/>
    <s v="0206-MINISTERIO DE EDUCACIÓN"/>
    <s v="0004-INSTITUTO NACIONAL DE EDUCACIÓN FISICA"/>
    <s v="4-SERVICIOS SOCIALES"/>
    <s v="4.4-Educación"/>
    <s v="4.4.98-Investigación y desarrollo relacionados con la educación"/>
    <s v="2.3-MATERIALES Y SUMINISTROS"/>
    <s v="2.3.6-PRODUCTOS DE MINERALES, METÁLICOS Y NO METÁLICOS"/>
    <s v="99-MULTIPROVINCIAL"/>
    <s v="10-FONDO GENERAL"/>
    <s v="No Informado-"/>
    <s v="00-N/A"/>
    <s v="0000-NO APLICA"/>
    <s v="N"/>
    <n v="1350000"/>
    <n v="4780000"/>
    <n v="564535.51"/>
    <n v="508920.51"/>
  </r>
  <r>
    <x v="0"/>
    <x v="0"/>
    <x v="0"/>
    <x v="0"/>
    <s v="2.1.2.2-Bienes y servicios"/>
    <s v="2.1.2.2.1-Contratación de Bienes y Servicios"/>
    <s v="0206-MINISTERIO DE EDUCACIÓN"/>
    <s v="0004-INSTITUTO NACIONAL DE EDUCACIÓN FISICA"/>
    <s v="4-SERVICIOS SOCIALES"/>
    <s v="4.4-Educación"/>
    <s v="4.4.98-Investigación y desarrollo relacionados con la educación"/>
    <s v="2.3-MATERIALES Y SUMINISTROS"/>
    <s v="2.3.7-COMBUSTIBLES, LUBRICANTES, PRODUCTOS QUÍMICOS Y CONEXOS"/>
    <s v="99-MULTIPROVINCIAL"/>
    <s v="10-FONDO GENERAL"/>
    <s v="No Informado-"/>
    <s v="00-N/A"/>
    <s v="0000-NO APLICA"/>
    <s v="N"/>
    <n v="12500000"/>
    <n v="18750650"/>
    <n v="14266384.76"/>
    <n v="6319990.2000000002"/>
  </r>
  <r>
    <x v="0"/>
    <x v="0"/>
    <x v="0"/>
    <x v="0"/>
    <s v="2.1.2.2-Bienes y servicios"/>
    <s v="2.1.2.2.1-Contratación de Bienes y Servicios"/>
    <s v="0206-MINISTERIO DE EDUCACIÓN"/>
    <s v="0004-INSTITUTO NACIONAL DE EDUCACIÓN FISICA"/>
    <s v="4-SERVICIOS SOCIALES"/>
    <s v="4.4-Educación"/>
    <s v="4.4.98-Investigación y desarrollo relacionados con la educación"/>
    <s v="2.3-MATERIALES Y SUMINISTROS"/>
    <s v="2.3.9-PRODUCTOS Y ÚTILES VARIOS"/>
    <s v="99-MULTIPROVINCIAL"/>
    <s v="10-FONDO GENERAL"/>
    <s v="No Informado-"/>
    <s v="00-N/A"/>
    <s v="0000-NO APLICA"/>
    <s v="N"/>
    <n v="4400000"/>
    <n v="19112941.059999999"/>
    <n v="13003407.390000001"/>
    <n v="8553423.8399999999"/>
  </r>
  <r>
    <x v="0"/>
    <x v="0"/>
    <x v="0"/>
    <x v="0"/>
    <s v="2.1.2.2-Bienes y servicios"/>
    <s v="2.1.2.2.1-Contratación de Bienes y Servicios"/>
    <s v="0206-MINISTERIO DE EDUCACIÓN"/>
    <s v="0005-INSTITUTO NACIONAL DE BIENESTAR MAGISTERIAL"/>
    <s v="4-SERVICIOS SOCIALES"/>
    <s v="4.4-Educación"/>
    <s v="4.4.99-Planificación, gestión y supervisión de la educación"/>
    <s v="2.2-CONTRATACIÓN DE SERVICIOS"/>
    <s v="2.2.1-SERVICIOS BÁSICOS"/>
    <s v="99-MULTIPROVINCIAL"/>
    <s v="10-FONDO GENERAL"/>
    <s v="No Informado-"/>
    <s v="00-N/A"/>
    <s v="0000-NO APLICA"/>
    <s v="N"/>
    <n v="7256705"/>
    <n v="8551705"/>
    <n v="7200456"/>
    <n v="4893320.1900000004"/>
  </r>
  <r>
    <x v="0"/>
    <x v="0"/>
    <x v="0"/>
    <x v="0"/>
    <s v="2.1.2.2-Bienes y servicios"/>
    <s v="2.1.2.2.1-Contratación de Bienes y Servicios"/>
    <s v="0206-MINISTERIO DE EDUCACIÓN"/>
    <s v="0005-INSTITUTO NACIONAL DE BIENESTAR MAGISTERIAL"/>
    <s v="4-SERVICIOS SOCIALES"/>
    <s v="4.4-Educación"/>
    <s v="4.4.99-Planificación, gestión y supervisión de la educación"/>
    <s v="2.2-CONTRATACIÓN DE SERVICIOS"/>
    <s v="2.2.2-PUBLICIDAD, IMPRESIÓN Y ENCUADERNACIÓN"/>
    <s v="99-MULTIPROVINCIAL"/>
    <s v="10-FONDO GENERAL"/>
    <s v="No Informado-"/>
    <s v="00-N/A"/>
    <s v="0000-NO APLICA"/>
    <s v="N"/>
    <n v="0"/>
    <n v="188850"/>
    <n v="0"/>
    <n v="0"/>
  </r>
  <r>
    <x v="0"/>
    <x v="0"/>
    <x v="0"/>
    <x v="0"/>
    <s v="2.1.2.2-Bienes y servicios"/>
    <s v="2.1.2.2.1-Contratación de Bienes y Servicios"/>
    <s v="0206-MINISTERIO DE EDUCACIÓN"/>
    <s v="0005-INSTITUTO NACIONAL DE BIENESTAR MAGISTERIAL"/>
    <s v="4-SERVICIOS SOCIALES"/>
    <s v="4.4-Educación"/>
    <s v="4.4.99-Planificación, gestión y supervisión de la educación"/>
    <s v="2.2-CONTRATACIÓN DE SERVICIOS"/>
    <s v="2.2.5-ALQUILERES Y RENTAS"/>
    <s v="99-MULTIPROVINCIAL"/>
    <s v="10-FONDO GENERAL"/>
    <s v="No Informado-"/>
    <s v="00-N/A"/>
    <s v="0000-NO APLICA"/>
    <s v="N"/>
    <n v="0"/>
    <n v="8816329.3900000006"/>
    <n v="0"/>
    <n v="0"/>
  </r>
  <r>
    <x v="0"/>
    <x v="0"/>
    <x v="0"/>
    <x v="0"/>
    <s v="2.1.2.2-Bienes y servicios"/>
    <s v="2.1.2.2.1-Contratación de Bienes y Servicios"/>
    <s v="0206-MINISTERIO DE EDUCACIÓN"/>
    <s v="0005-INSTITUTO NACIONAL DE BIENESTAR MAGISTERIAL"/>
    <s v="4-SERVICIOS SOCIALES"/>
    <s v="4.4-Educación"/>
    <s v="4.4.99-Planificación, gestión y supervisión de la educación"/>
    <s v="2.2-CONTRATACIÓN DE SERVICIOS"/>
    <s v="2.2.6-SEGUROS"/>
    <s v="99-MULTIPROVINCIAL"/>
    <s v="10-FONDO GENERAL"/>
    <s v="No Informado-"/>
    <s v="00-N/A"/>
    <s v="0000-NO APLICA"/>
    <s v="N"/>
    <n v="465298476"/>
    <n v="465298476"/>
    <n v="349301850.14999998"/>
    <n v="349301850.14999998"/>
  </r>
  <r>
    <x v="0"/>
    <x v="0"/>
    <x v="0"/>
    <x v="0"/>
    <s v="2.1.2.2-Bienes y servicios"/>
    <s v="2.1.2.2.1-Contratación de Bienes y Servicios"/>
    <s v="0206-MINISTERIO DE EDUCACIÓN"/>
    <s v="0005-INSTITUTO NACIONAL DE BIENESTAR MAGISTERIAL"/>
    <s v="4-SERVICIOS SOCIALES"/>
    <s v="4.4-Educación"/>
    <s v="4.4.99-Planificación, gestión y supervisión de la educación"/>
    <s v="2.2-CONTRATACIÓN DE SERVICIOS"/>
    <s v="2.2.7-SERVICIOS DE CONSERVACIÓN, REPARACIONES MENORES E INSTALACIONES TEMPORALES"/>
    <s v="99-MULTIPROVINCIAL"/>
    <s v="10-FONDO GENERAL"/>
    <s v="No Informado-"/>
    <s v="00-N/A"/>
    <s v="0000-NO APLICA"/>
    <s v="N"/>
    <n v="0"/>
    <n v="10198047.949999999"/>
    <n v="0"/>
    <n v="0"/>
  </r>
  <r>
    <x v="0"/>
    <x v="0"/>
    <x v="0"/>
    <x v="0"/>
    <s v="2.1.2.2-Bienes y servicios"/>
    <s v="2.1.2.2.1-Contratación de Bienes y Servicios"/>
    <s v="0206-MINISTERIO DE EDUCACIÓN"/>
    <s v="0005-INSTITUTO NACIONAL DE BIENESTAR MAGISTERIAL"/>
    <s v="4-SERVICIOS SOCIALES"/>
    <s v="4.4-Educación"/>
    <s v="4.4.99-Planificación, gestión y supervisión de la educación"/>
    <s v="2.2-CONTRATACIÓN DE SERVICIOS"/>
    <s v="2.2.8-OTROS SERVICIOS NO INCLUIDOS EN CONCEPTOS ANTERIORES"/>
    <s v="99-MULTIPROVINCIAL"/>
    <s v="10-FONDO GENERAL"/>
    <s v="No Informado-"/>
    <s v="00-N/A"/>
    <s v="0000-NO APLICA"/>
    <s v="N"/>
    <n v="0"/>
    <n v="11964639.76"/>
    <n v="878832.8"/>
    <n v="0"/>
  </r>
  <r>
    <x v="0"/>
    <x v="0"/>
    <x v="0"/>
    <x v="0"/>
    <s v="2.1.2.2-Bienes y servicios"/>
    <s v="2.1.2.2.1-Contratación de Bienes y Servicios"/>
    <s v="0206-MINISTERIO DE EDUCACIÓN"/>
    <s v="0005-INSTITUTO NACIONAL DE BIENESTAR MAGISTERIAL"/>
    <s v="4-SERVICIOS SOCIALES"/>
    <s v="4.4-Educación"/>
    <s v="4.4.99-Planificación, gestión y supervisión de la educación"/>
    <s v="2.2-CONTRATACIÓN DE SERVICIOS"/>
    <s v="2.2.9-OTRAS CONTRATACIONES DE SERVICIOS"/>
    <s v="99-MULTIPROVINCIAL"/>
    <s v="10-FONDO GENERAL"/>
    <s v="No Informado-"/>
    <s v="00-N/A"/>
    <s v="0000-NO APLICA"/>
    <s v="N"/>
    <n v="0"/>
    <n v="6550750"/>
    <n v="0"/>
    <n v="0"/>
  </r>
  <r>
    <x v="0"/>
    <x v="0"/>
    <x v="0"/>
    <x v="0"/>
    <s v="2.1.2.2-Bienes y servicios"/>
    <s v="2.1.2.2.1-Contratación de Bienes y Servicios"/>
    <s v="0206-MINISTERIO DE EDUCACIÓN"/>
    <s v="0005-INSTITUTO NACIONAL DE BIENESTAR MAGISTERIAL"/>
    <s v="4-SERVICIOS SOCIALES"/>
    <s v="4.4-Educación"/>
    <s v="4.4.99-Planificación, gestión y supervisión de la educación"/>
    <s v="2.3-MATERIALES Y SUMINISTROS"/>
    <s v="2.3.1-ALIMENTOS Y PRODUCTOS AGROFORESTALES"/>
    <s v="99-MULTIPROVINCIAL"/>
    <s v="10-FONDO GENERAL"/>
    <s v="No Informado-"/>
    <s v="00-N/A"/>
    <s v="0000-NO APLICA"/>
    <s v="N"/>
    <n v="0"/>
    <n v="469771.88"/>
    <n v="195875"/>
    <n v="0"/>
  </r>
  <r>
    <x v="0"/>
    <x v="0"/>
    <x v="0"/>
    <x v="0"/>
    <s v="2.1.2.2-Bienes y servicios"/>
    <s v="2.1.2.2.1-Contratación de Bienes y Servicios"/>
    <s v="0206-MINISTERIO DE EDUCACIÓN"/>
    <s v="0005-INSTITUTO NACIONAL DE BIENESTAR MAGISTERIAL"/>
    <s v="4-SERVICIOS SOCIALES"/>
    <s v="4.4-Educación"/>
    <s v="4.4.99-Planificación, gestión y supervisión de la educación"/>
    <s v="2.3-MATERIALES Y SUMINISTROS"/>
    <s v="2.3.2-TEXTILES Y VESTUARIOS"/>
    <s v="99-MULTIPROVINCIAL"/>
    <s v="10-FONDO GENERAL"/>
    <s v="No Informado-"/>
    <s v="00-N/A"/>
    <s v="0000-NO APLICA"/>
    <s v="N"/>
    <n v="900000"/>
    <n v="755375.58"/>
    <n v="24072.080000000002"/>
    <n v="24072.080000000002"/>
  </r>
  <r>
    <x v="0"/>
    <x v="0"/>
    <x v="0"/>
    <x v="0"/>
    <s v="2.1.2.2-Bienes y servicios"/>
    <s v="2.1.2.2.1-Contratación de Bienes y Servicios"/>
    <s v="0206-MINISTERIO DE EDUCACIÓN"/>
    <s v="0005-INSTITUTO NACIONAL DE BIENESTAR MAGISTERIAL"/>
    <s v="4-SERVICIOS SOCIALES"/>
    <s v="4.4-Educación"/>
    <s v="4.4.99-Planificación, gestión y supervisión de la educación"/>
    <s v="2.3-MATERIALES Y SUMINISTROS"/>
    <s v="2.3.3-PAPEL, CARTÓN E IMPRESOS"/>
    <s v="99-MULTIPROVINCIAL"/>
    <s v="10-FONDO GENERAL"/>
    <s v="No Informado-"/>
    <s v="00-N/A"/>
    <s v="0000-NO APLICA"/>
    <s v="N"/>
    <n v="0"/>
    <n v="1118514.7"/>
    <n v="16659.240000000002"/>
    <n v="16659.240000000002"/>
  </r>
  <r>
    <x v="0"/>
    <x v="0"/>
    <x v="0"/>
    <x v="0"/>
    <s v="2.1.2.2-Bienes y servicios"/>
    <s v="2.1.2.2.1-Contratación de Bienes y Servicios"/>
    <s v="0206-MINISTERIO DE EDUCACIÓN"/>
    <s v="0005-INSTITUTO NACIONAL DE BIENESTAR MAGISTERIAL"/>
    <s v="4-SERVICIOS SOCIALES"/>
    <s v="4.4-Educación"/>
    <s v="4.4.99-Planificación, gestión y supervisión de la educación"/>
    <s v="2.3-MATERIALES Y SUMINISTROS"/>
    <s v="2.3.4-PRODUCTOS FARMACÉUTICOS"/>
    <s v="99-MULTIPROVINCIAL"/>
    <s v="10-FONDO GENERAL"/>
    <s v="No Informado-"/>
    <s v="00-N/A"/>
    <s v="0000-NO APLICA"/>
    <s v="N"/>
    <n v="2000000"/>
    <n v="1336842.58"/>
    <n v="656000"/>
    <n v="656000"/>
  </r>
  <r>
    <x v="0"/>
    <x v="0"/>
    <x v="0"/>
    <x v="0"/>
    <s v="2.1.2.2-Bienes y servicios"/>
    <s v="2.1.2.2.1-Contratación de Bienes y Servicios"/>
    <s v="0206-MINISTERIO DE EDUCACIÓN"/>
    <s v="0005-INSTITUTO NACIONAL DE BIENESTAR MAGISTERIAL"/>
    <s v="4-SERVICIOS SOCIALES"/>
    <s v="4.4-Educación"/>
    <s v="4.4.99-Planificación, gestión y supervisión de la educación"/>
    <s v="2.3-MATERIALES Y SUMINISTROS"/>
    <s v="2.3.5-CUERO, CAUCHO Y PLÁSTICO"/>
    <s v="99-MULTIPROVINCIAL"/>
    <s v="10-FONDO GENERAL"/>
    <s v="No Informado-"/>
    <s v="00-N/A"/>
    <s v="0000-NO APLICA"/>
    <s v="N"/>
    <n v="0"/>
    <n v="317949.5"/>
    <n v="0"/>
    <n v="0"/>
  </r>
  <r>
    <x v="0"/>
    <x v="0"/>
    <x v="0"/>
    <x v="0"/>
    <s v="2.1.2.2-Bienes y servicios"/>
    <s v="2.1.2.2.1-Contratación de Bienes y Servicios"/>
    <s v="0206-MINISTERIO DE EDUCACIÓN"/>
    <s v="0005-INSTITUTO NACIONAL DE BIENESTAR MAGISTERIAL"/>
    <s v="4-SERVICIOS SOCIALES"/>
    <s v="4.4-Educación"/>
    <s v="4.4.99-Planificación, gestión y supervisión de la educación"/>
    <s v="2.3-MATERIALES Y SUMINISTROS"/>
    <s v="2.3.6-PRODUCTOS DE MINERALES, METÁLICOS Y NO METÁLICOS"/>
    <s v="99-MULTIPROVINCIAL"/>
    <s v="10-FONDO GENERAL"/>
    <s v="No Informado-"/>
    <s v="00-N/A"/>
    <s v="0000-NO APLICA"/>
    <s v="N"/>
    <n v="0"/>
    <n v="587000"/>
    <n v="0"/>
    <n v="0"/>
  </r>
  <r>
    <x v="0"/>
    <x v="0"/>
    <x v="0"/>
    <x v="0"/>
    <s v="2.1.2.2-Bienes y servicios"/>
    <s v="2.1.2.2.1-Contratación de Bienes y Servicios"/>
    <s v="0206-MINISTERIO DE EDUCACIÓN"/>
    <s v="0005-INSTITUTO NACIONAL DE BIENESTAR MAGISTERIAL"/>
    <s v="4-SERVICIOS SOCIALES"/>
    <s v="4.4-Educación"/>
    <s v="4.4.99-Planificación, gestión y supervisión de la educación"/>
    <s v="2.3-MATERIALES Y SUMINISTROS"/>
    <s v="2.3.7-COMBUSTIBLES, LUBRICANTES, PRODUCTOS QUÍMICOS Y CONEXOS"/>
    <s v="99-MULTIPROVINCIAL"/>
    <s v="10-FONDO GENERAL"/>
    <s v="No Informado-"/>
    <s v="00-N/A"/>
    <s v="0000-NO APLICA"/>
    <s v="N"/>
    <n v="9300000"/>
    <n v="10060959.289999999"/>
    <n v="5380599.5"/>
    <n v="5380599.5"/>
  </r>
  <r>
    <x v="0"/>
    <x v="0"/>
    <x v="0"/>
    <x v="0"/>
    <s v="2.1.2.2-Bienes y servicios"/>
    <s v="2.1.2.2.1-Contratación de Bienes y Servicios"/>
    <s v="0206-MINISTERIO DE EDUCACIÓN"/>
    <s v="0005-INSTITUTO NACIONAL DE BIENESTAR MAGISTERIAL"/>
    <s v="4-SERVICIOS SOCIALES"/>
    <s v="4.4-Educación"/>
    <s v="4.4.99-Planificación, gestión y supervisión de la educación"/>
    <s v="2.3-MATERIALES Y SUMINISTROS"/>
    <s v="2.3.9-PRODUCTOS Y ÚTILES VARIOS"/>
    <s v="99-MULTIPROVINCIAL"/>
    <s v="10-FONDO GENERAL"/>
    <s v="No Informado-"/>
    <s v="00-N/A"/>
    <s v="0000-NO APLICA"/>
    <s v="N"/>
    <n v="4335000"/>
    <n v="13846337.949999999"/>
    <n v="1700164.58"/>
    <n v="1700164.58"/>
  </r>
  <r>
    <x v="0"/>
    <x v="0"/>
    <x v="0"/>
    <x v="0"/>
    <s v="2.1.2.2-Bienes y servicios"/>
    <s v="2.1.2.2.1-Contratación de Bienes y Servicios"/>
    <s v="0206-MINISTERIO DE EDUCACIÓN"/>
    <s v="0006-INSTITUTO DOM. DE EVALUACIÓN E INVESTIGACIÓN DE LA CALIDAD EDUCATIVA"/>
    <s v="4-SERVICIOS SOCIALES"/>
    <s v="4.4-Educación"/>
    <s v="4.4.98-Investigación y desarrollo relacionados con la educación"/>
    <s v="2.2-CONTRATACIÓN DE SERVICIOS"/>
    <s v="2.2.1-SERVICIOS BÁSICOS"/>
    <s v="99-MULTIPROVINCIAL"/>
    <s v="10-FONDO GENERAL"/>
    <s v="No Informado-"/>
    <s v="00-N/A"/>
    <s v="0000-NO APLICA"/>
    <s v="N"/>
    <n v="3241640"/>
    <n v="4240640"/>
    <n v="3207529.95"/>
    <n v="3207529.95"/>
  </r>
  <r>
    <x v="0"/>
    <x v="0"/>
    <x v="0"/>
    <x v="0"/>
    <s v="2.1.2.2-Bienes y servicios"/>
    <s v="2.1.2.2.1-Contratación de Bienes y Servicios"/>
    <s v="0206-MINISTERIO DE EDUCACIÓN"/>
    <s v="0006-INSTITUTO DOM. DE EVALUACIÓN E INVESTIGACIÓN DE LA CALIDAD EDUCATIVA"/>
    <s v="4-SERVICIOS SOCIALES"/>
    <s v="4.4-Educación"/>
    <s v="4.4.98-Investigación y desarrollo relacionados con la educación"/>
    <s v="2.2-CONTRATACIÓN DE SERVICIOS"/>
    <s v="2.2.2-PUBLICIDAD, IMPRESIÓN Y ENCUADERNACIÓN"/>
    <s v="99-MULTIPROVINCIAL"/>
    <s v="10-FONDO GENERAL"/>
    <s v="No Informado-"/>
    <s v="00-N/A"/>
    <s v="0000-NO APLICA"/>
    <s v="N"/>
    <n v="3133000"/>
    <n v="3157824"/>
    <n v="2019426.11"/>
    <n v="2019426.11"/>
  </r>
  <r>
    <x v="0"/>
    <x v="0"/>
    <x v="0"/>
    <x v="0"/>
    <s v="2.1.2.2-Bienes y servicios"/>
    <s v="2.1.2.2.1-Contratación de Bienes y Servicios"/>
    <s v="0206-MINISTERIO DE EDUCACIÓN"/>
    <s v="0006-INSTITUTO DOM. DE EVALUACIÓN E INVESTIGACIÓN DE LA CALIDAD EDUCATIVA"/>
    <s v="4-SERVICIOS SOCIALES"/>
    <s v="4.4-Educación"/>
    <s v="4.4.98-Investigación y desarrollo relacionados con la educación"/>
    <s v="2.2-CONTRATACIÓN DE SERVICIOS"/>
    <s v="2.2.3-VIÁTICOS"/>
    <s v="99-MULTIPROVINCIAL"/>
    <s v="10-FONDO GENERAL"/>
    <s v="No Informado-"/>
    <s v="00-N/A"/>
    <s v="0000-NO APLICA"/>
    <s v="N"/>
    <n v="3158700"/>
    <n v="4729700"/>
    <n v="2020000"/>
    <n v="1802080"/>
  </r>
  <r>
    <x v="0"/>
    <x v="0"/>
    <x v="0"/>
    <x v="0"/>
    <s v="2.1.2.2-Bienes y servicios"/>
    <s v="2.1.2.2.1-Contratación de Bienes y Servicios"/>
    <s v="0206-MINISTERIO DE EDUCACIÓN"/>
    <s v="0006-INSTITUTO DOM. DE EVALUACIÓN E INVESTIGACIÓN DE LA CALIDAD EDUCATIVA"/>
    <s v="4-SERVICIOS SOCIALES"/>
    <s v="4.4-Educación"/>
    <s v="4.4.98-Investigación y desarrollo relacionados con la educación"/>
    <s v="2.2-CONTRATACIÓN DE SERVICIOS"/>
    <s v="2.2.4-TRANSPORTE Y ALMACENAJE"/>
    <s v="99-MULTIPROVINCIAL"/>
    <s v="10-FONDO GENERAL"/>
    <s v="No Informado-"/>
    <s v="00-N/A"/>
    <s v="0000-NO APLICA"/>
    <s v="N"/>
    <n v="1989024"/>
    <n v="1989024"/>
    <n v="269794.13"/>
    <n v="269794.13"/>
  </r>
  <r>
    <x v="0"/>
    <x v="0"/>
    <x v="0"/>
    <x v="0"/>
    <s v="2.1.2.2-Bienes y servicios"/>
    <s v="2.1.2.2.1-Contratación de Bienes y Servicios"/>
    <s v="0206-MINISTERIO DE EDUCACIÓN"/>
    <s v="0006-INSTITUTO DOM. DE EVALUACIÓN E INVESTIGACIÓN DE LA CALIDAD EDUCATIVA"/>
    <s v="4-SERVICIOS SOCIALES"/>
    <s v="4.4-Educación"/>
    <s v="4.4.98-Investigación y desarrollo relacionados con la educación"/>
    <s v="2.2-CONTRATACIÓN DE SERVICIOS"/>
    <s v="2.2.5-ALQUILERES Y RENTAS"/>
    <s v="99-MULTIPROVINCIAL"/>
    <s v="10-FONDO GENERAL"/>
    <s v="No Informado-"/>
    <s v="00-N/A"/>
    <s v="0000-NO APLICA"/>
    <s v="N"/>
    <n v="4807994"/>
    <n v="7238394"/>
    <n v="2193198.73"/>
    <n v="1127999.75"/>
  </r>
  <r>
    <x v="0"/>
    <x v="0"/>
    <x v="0"/>
    <x v="0"/>
    <s v="2.1.2.2-Bienes y servicios"/>
    <s v="2.1.2.2.1-Contratación de Bienes y Servicios"/>
    <s v="0206-MINISTERIO DE EDUCACIÓN"/>
    <s v="0006-INSTITUTO DOM. DE EVALUACIÓN E INVESTIGACIÓN DE LA CALIDAD EDUCATIVA"/>
    <s v="4-SERVICIOS SOCIALES"/>
    <s v="4.4-Educación"/>
    <s v="4.4.98-Investigación y desarrollo relacionados con la educación"/>
    <s v="2.2-CONTRATACIÓN DE SERVICIOS"/>
    <s v="2.2.6-SEGUROS"/>
    <s v="99-MULTIPROVINCIAL"/>
    <s v="10-FONDO GENERAL"/>
    <s v="No Informado-"/>
    <s v="00-N/A"/>
    <s v="0000-NO APLICA"/>
    <s v="N"/>
    <n v="116500"/>
    <n v="26143.87"/>
    <n v="9643.8700000000008"/>
    <n v="9643.86"/>
  </r>
  <r>
    <x v="0"/>
    <x v="0"/>
    <x v="0"/>
    <x v="0"/>
    <s v="2.1.2.2-Bienes y servicios"/>
    <s v="2.1.2.2.1-Contratación de Bienes y Servicios"/>
    <s v="0206-MINISTERIO DE EDUCACIÓN"/>
    <s v="0006-INSTITUTO DOM. DE EVALUACIÓN E INVESTIGACIÓN DE LA CALIDAD EDUCATIVA"/>
    <s v="4-SERVICIOS SOCIALES"/>
    <s v="4.4-Educación"/>
    <s v="4.4.98-Investigación y desarrollo relacionados con la educación"/>
    <s v="2.2-CONTRATACIÓN DE SERVICIOS"/>
    <s v="2.2.7-SERVICIOS DE CONSERVACIÓN, REPARACIONES MENORES E INSTALACIONES TEMPORALES"/>
    <s v="99-MULTIPROVINCIAL"/>
    <s v="10-FONDO GENERAL"/>
    <s v="No Informado-"/>
    <s v="00-N/A"/>
    <s v="0000-NO APLICA"/>
    <s v="N"/>
    <n v="2660000"/>
    <n v="2735000"/>
    <n v="1820430.41"/>
    <n v="524334.41"/>
  </r>
  <r>
    <x v="0"/>
    <x v="0"/>
    <x v="0"/>
    <x v="0"/>
    <s v="2.1.2.2-Bienes y servicios"/>
    <s v="2.1.2.2.1-Contratación de Bienes y Servicios"/>
    <s v="0206-MINISTERIO DE EDUCACIÓN"/>
    <s v="0006-INSTITUTO DOM. DE EVALUACIÓN E INVESTIGACIÓN DE LA CALIDAD EDUCATIVA"/>
    <s v="4-SERVICIOS SOCIALES"/>
    <s v="4.4-Educación"/>
    <s v="4.4.98-Investigación y desarrollo relacionados con la educación"/>
    <s v="2.2-CONTRATACIÓN DE SERVICIOS"/>
    <s v="2.2.8-OTROS SERVICIOS NO INCLUIDOS EN CONCEPTOS ANTERIORES"/>
    <s v="99-MULTIPROVINCIAL"/>
    <s v="10-FONDO GENERAL"/>
    <s v="No Informado-"/>
    <s v="00-N/A"/>
    <s v="0000-NO APLICA"/>
    <s v="N"/>
    <n v="24404470"/>
    <n v="38091993.909999996"/>
    <n v="27336702.859999999"/>
    <n v="25614822.98"/>
  </r>
  <r>
    <x v="0"/>
    <x v="0"/>
    <x v="0"/>
    <x v="0"/>
    <s v="2.1.2.2-Bienes y servicios"/>
    <s v="2.1.2.2.1-Contratación de Bienes y Servicios"/>
    <s v="0206-MINISTERIO DE EDUCACIÓN"/>
    <s v="0006-INSTITUTO DOM. DE EVALUACIÓN E INVESTIGACIÓN DE LA CALIDAD EDUCATIVA"/>
    <s v="4-SERVICIOS SOCIALES"/>
    <s v="4.4-Educación"/>
    <s v="4.4.98-Investigación y desarrollo relacionados con la educación"/>
    <s v="2.2-CONTRATACIÓN DE SERVICIOS"/>
    <s v="2.2.9-OTRAS CONTRATACIONES DE SERVICIOS"/>
    <s v="99-MULTIPROVINCIAL"/>
    <s v="10-FONDO GENERAL"/>
    <s v="No Informado-"/>
    <s v="00-N/A"/>
    <s v="0000-NO APLICA"/>
    <s v="N"/>
    <n v="6414000"/>
    <n v="5474000"/>
    <n v="1232725.96"/>
    <n v="1228802.46"/>
  </r>
  <r>
    <x v="0"/>
    <x v="0"/>
    <x v="0"/>
    <x v="0"/>
    <s v="2.1.2.2-Bienes y servicios"/>
    <s v="2.1.2.2.1-Contratación de Bienes y Servicios"/>
    <s v="0206-MINISTERIO DE EDUCACIÓN"/>
    <s v="0006-INSTITUTO DOM. DE EVALUACIÓN E INVESTIGACIÓN DE LA CALIDAD EDUCATIVA"/>
    <s v="4-SERVICIOS SOCIALES"/>
    <s v="4.4-Educación"/>
    <s v="4.4.98-Investigación y desarrollo relacionados con la educación"/>
    <s v="2.3-MATERIALES Y SUMINISTROS"/>
    <s v="2.3.1-ALIMENTOS Y PRODUCTOS AGROFORESTALES"/>
    <s v="99-MULTIPROVINCIAL"/>
    <s v="10-FONDO GENERAL"/>
    <s v="No Informado-"/>
    <s v="00-N/A"/>
    <s v="0000-NO APLICA"/>
    <s v="N"/>
    <n v="739000"/>
    <n v="794000"/>
    <n v="275167.05"/>
    <n v="275167.05"/>
  </r>
  <r>
    <x v="0"/>
    <x v="0"/>
    <x v="0"/>
    <x v="0"/>
    <s v="2.1.2.2-Bienes y servicios"/>
    <s v="2.1.2.2.1-Contratación de Bienes y Servicios"/>
    <s v="0206-MINISTERIO DE EDUCACIÓN"/>
    <s v="0006-INSTITUTO DOM. DE EVALUACIÓN E INVESTIGACIÓN DE LA CALIDAD EDUCATIVA"/>
    <s v="4-SERVICIOS SOCIALES"/>
    <s v="4.4-Educación"/>
    <s v="4.4.98-Investigación y desarrollo relacionados con la educación"/>
    <s v="2.3-MATERIALES Y SUMINISTROS"/>
    <s v="2.3.2-TEXTILES Y VESTUARIOS"/>
    <s v="99-MULTIPROVINCIAL"/>
    <s v="10-FONDO GENERAL"/>
    <s v="No Informado-"/>
    <s v="00-N/A"/>
    <s v="0000-NO APLICA"/>
    <s v="N"/>
    <n v="719732"/>
    <n v="721232"/>
    <n v="128029"/>
    <n v="128029"/>
  </r>
  <r>
    <x v="0"/>
    <x v="0"/>
    <x v="0"/>
    <x v="0"/>
    <s v="2.1.2.2-Bienes y servicios"/>
    <s v="2.1.2.2.1-Contratación de Bienes y Servicios"/>
    <s v="0206-MINISTERIO DE EDUCACIÓN"/>
    <s v="0006-INSTITUTO DOM. DE EVALUACIÓN E INVESTIGACIÓN DE LA CALIDAD EDUCATIVA"/>
    <s v="4-SERVICIOS SOCIALES"/>
    <s v="4.4-Educación"/>
    <s v="4.4.98-Investigación y desarrollo relacionados con la educación"/>
    <s v="2.3-MATERIALES Y SUMINISTROS"/>
    <s v="2.3.3-PAPEL, CARTÓN E IMPRESOS"/>
    <s v="99-MULTIPROVINCIAL"/>
    <s v="10-FONDO GENERAL"/>
    <s v="No Informado-"/>
    <s v="00-N/A"/>
    <s v="0000-NO APLICA"/>
    <s v="N"/>
    <n v="768000"/>
    <n v="808000"/>
    <n v="309089.39"/>
    <n v="309089.39"/>
  </r>
  <r>
    <x v="0"/>
    <x v="0"/>
    <x v="0"/>
    <x v="0"/>
    <s v="2.1.2.2-Bienes y servicios"/>
    <s v="2.1.2.2.1-Contratación de Bienes y Servicios"/>
    <s v="0206-MINISTERIO DE EDUCACIÓN"/>
    <s v="0006-INSTITUTO DOM. DE EVALUACIÓN E INVESTIGACIÓN DE LA CALIDAD EDUCATIVA"/>
    <s v="4-SERVICIOS SOCIALES"/>
    <s v="4.4-Educación"/>
    <s v="4.4.98-Investigación y desarrollo relacionados con la educación"/>
    <s v="2.3-MATERIALES Y SUMINISTROS"/>
    <s v="2.3.5-CUERO, CAUCHO Y PLÁSTICO"/>
    <s v="99-MULTIPROVINCIAL"/>
    <s v="10-FONDO GENERAL"/>
    <s v="No Informado-"/>
    <s v="00-N/A"/>
    <s v="0000-NO APLICA"/>
    <s v="N"/>
    <n v="393600"/>
    <n v="442352"/>
    <n v="69413.33"/>
    <n v="69413.33"/>
  </r>
  <r>
    <x v="0"/>
    <x v="0"/>
    <x v="0"/>
    <x v="0"/>
    <s v="2.1.2.2-Bienes y servicios"/>
    <s v="2.1.2.2.1-Contratación de Bienes y Servicios"/>
    <s v="0206-MINISTERIO DE EDUCACIÓN"/>
    <s v="0006-INSTITUTO DOM. DE EVALUACIÓN E INVESTIGACIÓN DE LA CALIDAD EDUCATIVA"/>
    <s v="4-SERVICIOS SOCIALES"/>
    <s v="4.4-Educación"/>
    <s v="4.4.98-Investigación y desarrollo relacionados con la educación"/>
    <s v="2.3-MATERIALES Y SUMINISTROS"/>
    <s v="2.3.6-PRODUCTOS DE MINERALES, METÁLICOS Y NO METÁLICOS"/>
    <s v="99-MULTIPROVINCIAL"/>
    <s v="10-FONDO GENERAL"/>
    <s v="No Informado-"/>
    <s v="00-N/A"/>
    <s v="0000-NO APLICA"/>
    <s v="N"/>
    <n v="150000"/>
    <n v="154000"/>
    <n v="69434.929999999993"/>
    <n v="69434.929999999993"/>
  </r>
  <r>
    <x v="0"/>
    <x v="0"/>
    <x v="0"/>
    <x v="0"/>
    <s v="2.1.2.2-Bienes y servicios"/>
    <s v="2.1.2.2.1-Contratación de Bienes y Servicios"/>
    <s v="0206-MINISTERIO DE EDUCACIÓN"/>
    <s v="0006-INSTITUTO DOM. DE EVALUACIÓN E INVESTIGACIÓN DE LA CALIDAD EDUCATIVA"/>
    <s v="4-SERVICIOS SOCIALES"/>
    <s v="4.4-Educación"/>
    <s v="4.4.98-Investigación y desarrollo relacionados con la educación"/>
    <s v="2.3-MATERIALES Y SUMINISTROS"/>
    <s v="2.3.7-COMBUSTIBLES, LUBRICANTES, PRODUCTOS QUÍMICOS Y CONEXOS"/>
    <s v="99-MULTIPROVINCIAL"/>
    <s v="10-FONDO GENERAL"/>
    <s v="No Informado-"/>
    <s v="00-N/A"/>
    <s v="0000-NO APLICA"/>
    <s v="N"/>
    <n v="6531000"/>
    <n v="6608000"/>
    <n v="4324508.46"/>
    <n v="2324508.46"/>
  </r>
  <r>
    <x v="0"/>
    <x v="0"/>
    <x v="0"/>
    <x v="0"/>
    <s v="2.1.2.2-Bienes y servicios"/>
    <s v="2.1.2.2.1-Contratación de Bienes y Servicios"/>
    <s v="0206-MINISTERIO DE EDUCACIÓN"/>
    <s v="0006-INSTITUTO DOM. DE EVALUACIÓN E INVESTIGACIÓN DE LA CALIDAD EDUCATIVA"/>
    <s v="4-SERVICIOS SOCIALES"/>
    <s v="4.4-Educación"/>
    <s v="4.4.98-Investigación y desarrollo relacionados con la educación"/>
    <s v="2.3-MATERIALES Y SUMINISTROS"/>
    <s v="2.3.9-PRODUCTOS Y ÚTILES VARIOS"/>
    <s v="99-MULTIPROVINCIAL"/>
    <s v="10-FONDO GENERAL"/>
    <s v="No Informado-"/>
    <s v="00-N/A"/>
    <s v="0000-NO APLICA"/>
    <s v="N"/>
    <n v="1098900"/>
    <n v="2062256.13"/>
    <n v="1015980.8"/>
    <n v="1015980.8"/>
  </r>
  <r>
    <x v="0"/>
    <x v="0"/>
    <x v="0"/>
    <x v="0"/>
    <s v="2.1.2.2-Bienes y servicios"/>
    <s v="2.1.2.2.1-Contratación de Bienes y Servicios"/>
    <s v="0206-MINISTERIO DE EDUCACIÓN"/>
    <s v="0007-INSTITUTO NACIONAL DE FORMACIÓN Y CAPACITACIÓN MAGISTERIAL"/>
    <s v="4-SERVICIOS SOCIALES"/>
    <s v="4.4-Educación"/>
    <s v="4.4.99-Planificación, gestión y supervisión de la educación"/>
    <s v="2.2-CONTRATACIÓN DE SERVICIOS"/>
    <s v="2.2.1-SERVICIOS BÁSICOS"/>
    <s v="99-MULTIPROVINCIAL"/>
    <s v="10-FONDO GENERAL"/>
    <s v="No Informado-"/>
    <s v="00-N/A"/>
    <s v="0000-NO APLICA"/>
    <s v="N"/>
    <n v="7315430"/>
    <n v="6084000"/>
    <n v="4918766.57"/>
    <n v="3667458.23"/>
  </r>
  <r>
    <x v="0"/>
    <x v="0"/>
    <x v="0"/>
    <x v="0"/>
    <s v="2.1.2.2-Bienes y servicios"/>
    <s v="2.1.2.2.1-Contratación de Bienes y Servicios"/>
    <s v="0206-MINISTERIO DE EDUCACIÓN"/>
    <s v="0007-INSTITUTO NACIONAL DE FORMACIÓN Y CAPACITACIÓN MAGISTERIAL"/>
    <s v="4-SERVICIOS SOCIALES"/>
    <s v="4.4-Educación"/>
    <s v="4.4.99-Planificación, gestión y supervisión de la educación"/>
    <s v="2.2-CONTRATACIÓN DE SERVICIOS"/>
    <s v="2.2.2-PUBLICIDAD, IMPRESIÓN Y ENCUADERNACIÓN"/>
    <s v="99-MULTIPROVINCIAL"/>
    <s v="10-FONDO GENERAL"/>
    <s v="No Informado-"/>
    <s v="00-N/A"/>
    <s v="0000-NO APLICA"/>
    <s v="N"/>
    <n v="10542433"/>
    <n v="18374933.02"/>
    <n v="1342522.13"/>
    <n v="1277472.1299999999"/>
  </r>
  <r>
    <x v="0"/>
    <x v="0"/>
    <x v="0"/>
    <x v="0"/>
    <s v="2.1.2.2-Bienes y servicios"/>
    <s v="2.1.2.2.1-Contratación de Bienes y Servicios"/>
    <s v="0206-MINISTERIO DE EDUCACIÓN"/>
    <s v="0007-INSTITUTO NACIONAL DE FORMACIÓN Y CAPACITACIÓN MAGISTERIAL"/>
    <s v="4-SERVICIOS SOCIALES"/>
    <s v="4.4-Educación"/>
    <s v="4.4.99-Planificación, gestión y supervisión de la educación"/>
    <s v="2.2-CONTRATACIÓN DE SERVICIOS"/>
    <s v="2.2.3-VIÁTICOS"/>
    <s v="99-MULTIPROVINCIAL"/>
    <s v="10-FONDO GENERAL"/>
    <s v="No Informado-"/>
    <s v="00-N/A"/>
    <s v="0000-NO APLICA"/>
    <s v="N"/>
    <n v="13489800"/>
    <n v="24265550"/>
    <n v="2068848.21"/>
    <n v="2059220.58"/>
  </r>
  <r>
    <x v="0"/>
    <x v="0"/>
    <x v="0"/>
    <x v="0"/>
    <s v="2.1.2.2-Bienes y servicios"/>
    <s v="2.1.2.2.1-Contratación de Bienes y Servicios"/>
    <s v="0206-MINISTERIO DE EDUCACIÓN"/>
    <s v="0007-INSTITUTO NACIONAL DE FORMACIÓN Y CAPACITACIÓN MAGISTERIAL"/>
    <s v="4-SERVICIOS SOCIALES"/>
    <s v="4.4-Educación"/>
    <s v="4.4.99-Planificación, gestión y supervisión de la educación"/>
    <s v="2.2-CONTRATACIÓN DE SERVICIOS"/>
    <s v="2.2.4-TRANSPORTE Y ALMACENAJE"/>
    <s v="99-MULTIPROVINCIAL"/>
    <s v="10-FONDO GENERAL"/>
    <s v="No Informado-"/>
    <s v="00-N/A"/>
    <s v="0000-NO APLICA"/>
    <s v="N"/>
    <n v="6264750"/>
    <n v="10961450"/>
    <n v="188500"/>
    <n v="188500"/>
  </r>
  <r>
    <x v="0"/>
    <x v="0"/>
    <x v="0"/>
    <x v="0"/>
    <s v="2.1.2.2-Bienes y servicios"/>
    <s v="2.1.2.2.1-Contratación de Bienes y Servicios"/>
    <s v="0206-MINISTERIO DE EDUCACIÓN"/>
    <s v="0007-INSTITUTO NACIONAL DE FORMACIÓN Y CAPACITACIÓN MAGISTERIAL"/>
    <s v="4-SERVICIOS SOCIALES"/>
    <s v="4.4-Educación"/>
    <s v="4.4.99-Planificación, gestión y supervisión de la educación"/>
    <s v="2.2-CONTRATACIÓN DE SERVICIOS"/>
    <s v="2.2.5-ALQUILERES Y RENTAS"/>
    <s v="99-MULTIPROVINCIAL"/>
    <s v="10-FONDO GENERAL"/>
    <s v="No Informado-"/>
    <s v="00-N/A"/>
    <s v="0000-NO APLICA"/>
    <s v="N"/>
    <n v="3339000"/>
    <n v="7412200"/>
    <n v="0"/>
    <n v="0"/>
  </r>
  <r>
    <x v="0"/>
    <x v="0"/>
    <x v="0"/>
    <x v="0"/>
    <s v="2.1.2.2-Bienes y servicios"/>
    <s v="2.1.2.2.1-Contratación de Bienes y Servicios"/>
    <s v="0206-MINISTERIO DE EDUCACIÓN"/>
    <s v="0007-INSTITUTO NACIONAL DE FORMACIÓN Y CAPACITACIÓN MAGISTERIAL"/>
    <s v="4-SERVICIOS SOCIALES"/>
    <s v="4.4-Educación"/>
    <s v="4.4.99-Planificación, gestión y supervisión de la educación"/>
    <s v="2.2-CONTRATACIÓN DE SERVICIOS"/>
    <s v="2.2.6-SEGUROS"/>
    <s v="99-MULTIPROVINCIAL"/>
    <s v="10-FONDO GENERAL"/>
    <s v="No Informado-"/>
    <s v="00-N/A"/>
    <s v="0000-NO APLICA"/>
    <s v="N"/>
    <n v="40200000"/>
    <n v="40200000"/>
    <n v="26702234.800000001"/>
    <n v="26702234.800000001"/>
  </r>
  <r>
    <x v="0"/>
    <x v="0"/>
    <x v="0"/>
    <x v="0"/>
    <s v="2.1.2.2-Bienes y servicios"/>
    <s v="2.1.2.2.1-Contratación de Bienes y Servicios"/>
    <s v="0206-MINISTERIO DE EDUCACIÓN"/>
    <s v="0007-INSTITUTO NACIONAL DE FORMACIÓN Y CAPACITACIÓN MAGISTERIAL"/>
    <s v="4-SERVICIOS SOCIALES"/>
    <s v="4.4-Educación"/>
    <s v="4.4.99-Planificación, gestión y supervisión de la educación"/>
    <s v="2.2-CONTRATACIÓN DE SERVICIOS"/>
    <s v="2.2.7-SERVICIOS DE CONSERVACIÓN, REPARACIONES MENORES E INSTALACIONES TEMPORALES"/>
    <s v="99-MULTIPROVINCIAL"/>
    <s v="10-FONDO GENERAL"/>
    <s v="No Informado-"/>
    <s v="00-N/A"/>
    <s v="0000-NO APLICA"/>
    <s v="N"/>
    <n v="5988333"/>
    <n v="17080000"/>
    <n v="9896828.4000000004"/>
    <n v="4755890.28"/>
  </r>
  <r>
    <x v="0"/>
    <x v="0"/>
    <x v="0"/>
    <x v="0"/>
    <s v="2.1.2.2-Bienes y servicios"/>
    <s v="2.1.2.2.1-Contratación de Bienes y Servicios"/>
    <s v="0206-MINISTERIO DE EDUCACIÓN"/>
    <s v="0007-INSTITUTO NACIONAL DE FORMACIÓN Y CAPACITACIÓN MAGISTERIAL"/>
    <s v="4-SERVICIOS SOCIALES"/>
    <s v="4.4-Educación"/>
    <s v="4.4.99-Planificación, gestión y supervisión de la educación"/>
    <s v="2.2-CONTRATACIÓN DE SERVICIOS"/>
    <s v="2.2.8-OTROS SERVICIOS NO INCLUIDOS EN CONCEPTOS ANTERIORES"/>
    <s v="99-MULTIPROVINCIAL"/>
    <s v="10-FONDO GENERAL"/>
    <s v="No Informado-"/>
    <s v="00-N/A"/>
    <s v="0000-NO APLICA"/>
    <s v="N"/>
    <n v="13282206"/>
    <n v="106069849.28"/>
    <n v="56167974.530000001"/>
    <n v="6967097.6600000001"/>
  </r>
  <r>
    <x v="0"/>
    <x v="0"/>
    <x v="0"/>
    <x v="0"/>
    <s v="2.1.2.2-Bienes y servicios"/>
    <s v="2.1.2.2.1-Contratación de Bienes y Servicios"/>
    <s v="0206-MINISTERIO DE EDUCACIÓN"/>
    <s v="0007-INSTITUTO NACIONAL DE FORMACIÓN Y CAPACITACIÓN MAGISTERIAL"/>
    <s v="4-SERVICIOS SOCIALES"/>
    <s v="4.4-Educación"/>
    <s v="4.4.99-Planificación, gestión y supervisión de la educación"/>
    <s v="2.2-CONTRATACIÓN DE SERVICIOS"/>
    <s v="2.2.9-OTRAS CONTRATACIONES DE SERVICIOS"/>
    <s v="99-MULTIPROVINCIAL"/>
    <s v="10-FONDO GENERAL"/>
    <s v="No Informado-"/>
    <s v="00-N/A"/>
    <s v="0000-NO APLICA"/>
    <s v="N"/>
    <n v="12387250"/>
    <n v="24687250"/>
    <n v="18258215.379999999"/>
    <n v="7680492.7199999997"/>
  </r>
  <r>
    <x v="0"/>
    <x v="0"/>
    <x v="0"/>
    <x v="0"/>
    <s v="2.1.2.2-Bienes y servicios"/>
    <s v="2.1.2.2.1-Contratación de Bienes y Servicios"/>
    <s v="0206-MINISTERIO DE EDUCACIÓN"/>
    <s v="0007-INSTITUTO NACIONAL DE FORMACIÓN Y CAPACITACIÓN MAGISTERIAL"/>
    <s v="4-SERVICIOS SOCIALES"/>
    <s v="4.4-Educación"/>
    <s v="4.4.99-Planificación, gestión y supervisión de la educación"/>
    <s v="2.3-MATERIALES Y SUMINISTROS"/>
    <s v="2.3.1-ALIMENTOS Y PRODUCTOS AGROFORESTALES"/>
    <s v="99-MULTIPROVINCIAL"/>
    <s v="10-FONDO GENERAL"/>
    <s v="No Informado-"/>
    <s v="00-N/A"/>
    <s v="0000-NO APLICA"/>
    <s v="N"/>
    <n v="666736"/>
    <n v="833800"/>
    <n v="782657.71"/>
    <n v="554097.71"/>
  </r>
  <r>
    <x v="0"/>
    <x v="0"/>
    <x v="0"/>
    <x v="0"/>
    <s v="2.1.2.2-Bienes y servicios"/>
    <s v="2.1.2.2.1-Contratación de Bienes y Servicios"/>
    <s v="0206-MINISTERIO DE EDUCACIÓN"/>
    <s v="0007-INSTITUTO NACIONAL DE FORMACIÓN Y CAPACITACIÓN MAGISTERIAL"/>
    <s v="4-SERVICIOS SOCIALES"/>
    <s v="4.4-Educación"/>
    <s v="4.4.99-Planificación, gestión y supervisión de la educación"/>
    <s v="2.3-MATERIALES Y SUMINISTROS"/>
    <s v="2.3.2-TEXTILES Y VESTUARIOS"/>
    <s v="99-MULTIPROVINCIAL"/>
    <s v="10-FONDO GENERAL"/>
    <s v="No Informado-"/>
    <s v="00-N/A"/>
    <s v="0000-NO APLICA"/>
    <s v="N"/>
    <n v="2022600"/>
    <n v="6523800"/>
    <n v="901930.46"/>
    <n v="848420"/>
  </r>
  <r>
    <x v="0"/>
    <x v="0"/>
    <x v="0"/>
    <x v="0"/>
    <s v="2.1.2.2-Bienes y servicios"/>
    <s v="2.1.2.2.1-Contratación de Bienes y Servicios"/>
    <s v="0206-MINISTERIO DE EDUCACIÓN"/>
    <s v="0007-INSTITUTO NACIONAL DE FORMACIÓN Y CAPACITACIÓN MAGISTERIAL"/>
    <s v="4-SERVICIOS SOCIALES"/>
    <s v="4.4-Educación"/>
    <s v="4.4.99-Planificación, gestión y supervisión de la educación"/>
    <s v="2.3-MATERIALES Y SUMINISTROS"/>
    <s v="2.3.3-PAPEL, CARTÓN E IMPRESOS"/>
    <s v="99-MULTIPROVINCIAL"/>
    <s v="10-FONDO GENERAL"/>
    <s v="No Informado-"/>
    <s v="00-N/A"/>
    <s v="0000-NO APLICA"/>
    <s v="N"/>
    <n v="1032614"/>
    <n v="1314135"/>
    <n v="505089.62"/>
    <n v="415088.66"/>
  </r>
  <r>
    <x v="0"/>
    <x v="0"/>
    <x v="0"/>
    <x v="0"/>
    <s v="2.1.2.2-Bienes y servicios"/>
    <s v="2.1.2.2.1-Contratación de Bienes y Servicios"/>
    <s v="0206-MINISTERIO DE EDUCACIÓN"/>
    <s v="0007-INSTITUTO NACIONAL DE FORMACIÓN Y CAPACITACIÓN MAGISTERIAL"/>
    <s v="4-SERVICIOS SOCIALES"/>
    <s v="4.4-Educación"/>
    <s v="4.4.99-Planificación, gestión y supervisión de la educación"/>
    <s v="2.3-MATERIALES Y SUMINISTROS"/>
    <s v="2.3.4-PRODUCTOS FARMACÉUTICOS"/>
    <s v="99-MULTIPROVINCIAL"/>
    <s v="10-FONDO GENERAL"/>
    <s v="No Informado-"/>
    <s v="00-N/A"/>
    <s v="0000-NO APLICA"/>
    <s v="N"/>
    <n v="150000"/>
    <n v="200000"/>
    <n v="194410.93"/>
    <n v="194410.93"/>
  </r>
  <r>
    <x v="0"/>
    <x v="0"/>
    <x v="0"/>
    <x v="0"/>
    <s v="2.1.2.2-Bienes y servicios"/>
    <s v="2.1.2.2.1-Contratación de Bienes y Servicios"/>
    <s v="0206-MINISTERIO DE EDUCACIÓN"/>
    <s v="0007-INSTITUTO NACIONAL DE FORMACIÓN Y CAPACITACIÓN MAGISTERIAL"/>
    <s v="4-SERVICIOS SOCIALES"/>
    <s v="4.4-Educación"/>
    <s v="4.4.99-Planificación, gestión y supervisión de la educación"/>
    <s v="2.3-MATERIALES Y SUMINISTROS"/>
    <s v="2.3.5-CUERO, CAUCHO Y PLÁSTICO"/>
    <s v="99-MULTIPROVINCIAL"/>
    <s v="10-FONDO GENERAL"/>
    <s v="No Informado-"/>
    <s v="00-N/A"/>
    <s v="0000-NO APLICA"/>
    <s v="N"/>
    <n v="438400"/>
    <n v="446900"/>
    <n v="362406.88"/>
    <n v="277906.8"/>
  </r>
  <r>
    <x v="0"/>
    <x v="0"/>
    <x v="0"/>
    <x v="0"/>
    <s v="2.1.2.2-Bienes y servicios"/>
    <s v="2.1.2.2.1-Contratación de Bienes y Servicios"/>
    <s v="0206-MINISTERIO DE EDUCACIÓN"/>
    <s v="0007-INSTITUTO NACIONAL DE FORMACIÓN Y CAPACITACIÓN MAGISTERIAL"/>
    <s v="4-SERVICIOS SOCIALES"/>
    <s v="4.4-Educación"/>
    <s v="4.4.99-Planificación, gestión y supervisión de la educación"/>
    <s v="2.3-MATERIALES Y SUMINISTROS"/>
    <s v="2.3.6-PRODUCTOS DE MINERALES, METÁLICOS Y NO METÁLICOS"/>
    <s v="99-MULTIPROVINCIAL"/>
    <s v="10-FONDO GENERAL"/>
    <s v="No Informado-"/>
    <s v="00-N/A"/>
    <s v="0000-NO APLICA"/>
    <s v="N"/>
    <n v="351251"/>
    <n v="570550"/>
    <n v="12427.76"/>
    <n v="0"/>
  </r>
  <r>
    <x v="0"/>
    <x v="0"/>
    <x v="0"/>
    <x v="0"/>
    <s v="2.1.2.2-Bienes y servicios"/>
    <s v="2.1.2.2.1-Contratación de Bienes y Servicios"/>
    <s v="0206-MINISTERIO DE EDUCACIÓN"/>
    <s v="0007-INSTITUTO NACIONAL DE FORMACIÓN Y CAPACITACIÓN MAGISTERIAL"/>
    <s v="4-SERVICIOS SOCIALES"/>
    <s v="4.4-Educación"/>
    <s v="4.4.99-Planificación, gestión y supervisión de la educación"/>
    <s v="2.3-MATERIALES Y SUMINISTROS"/>
    <s v="2.3.7-COMBUSTIBLES, LUBRICANTES, PRODUCTOS QUÍMICOS Y CONEXOS"/>
    <s v="99-MULTIPROVINCIAL"/>
    <s v="10-FONDO GENERAL"/>
    <s v="No Informado-"/>
    <s v="00-N/A"/>
    <s v="0000-NO APLICA"/>
    <s v="N"/>
    <n v="11100998"/>
    <n v="11204201"/>
    <n v="8344736"/>
    <n v="5793497"/>
  </r>
  <r>
    <x v="0"/>
    <x v="0"/>
    <x v="0"/>
    <x v="0"/>
    <s v="2.1.2.2-Bienes y servicios"/>
    <s v="2.1.2.2.1-Contratación de Bienes y Servicios"/>
    <s v="0206-MINISTERIO DE EDUCACIÓN"/>
    <s v="0007-INSTITUTO NACIONAL DE FORMACIÓN Y CAPACITACIÓN MAGISTERIAL"/>
    <s v="4-SERVICIOS SOCIALES"/>
    <s v="4.4-Educación"/>
    <s v="4.4.99-Planificación, gestión y supervisión de la educación"/>
    <s v="2.3-MATERIALES Y SUMINISTROS"/>
    <s v="2.3.9-PRODUCTOS Y ÚTILES VARIOS"/>
    <s v="99-MULTIPROVINCIAL"/>
    <s v="10-FONDO GENERAL"/>
    <s v="No Informado-"/>
    <s v="00-N/A"/>
    <s v="0000-NO APLICA"/>
    <s v="N"/>
    <n v="6540580"/>
    <n v="7901790.1299999999"/>
    <n v="5040315.58"/>
    <n v="3920536.67"/>
  </r>
  <r>
    <x v="0"/>
    <x v="0"/>
    <x v="0"/>
    <x v="0"/>
    <s v="2.1.2.2-Bienes y servicios"/>
    <s v="2.1.2.2.1-Contratación de Bienes y Servicios"/>
    <s v="0206-MINISTERIO DE EDUCACIÓN"/>
    <s v="0008-INSTITUTO SUPERIOR DE FORMACIÓN DOCENTE  SALOME UREÑA"/>
    <s v="4-SERVICIOS SOCIALES"/>
    <s v="4.4-Educación"/>
    <s v="4.4.04-Educación superior"/>
    <s v="2.2-CONTRATACIÓN DE SERVICIOS"/>
    <s v="2.2.1-SERVICIOS BÁSICOS"/>
    <s v="99-MULTIPROVINCIAL"/>
    <s v="10-FONDO GENERAL"/>
    <s v="No Informado-"/>
    <s v="00-N/A"/>
    <s v="0000-NO APLICA"/>
    <s v="N"/>
    <n v="29725000"/>
    <n v="29725000"/>
    <n v="21448800.52"/>
    <n v="21448800.510000002"/>
  </r>
  <r>
    <x v="0"/>
    <x v="0"/>
    <x v="0"/>
    <x v="0"/>
    <s v="2.1.2.2-Bienes y servicios"/>
    <s v="2.1.2.2.1-Contratación de Bienes y Servicios"/>
    <s v="0206-MINISTERIO DE EDUCACIÓN"/>
    <s v="0008-INSTITUTO SUPERIOR DE FORMACIÓN DOCENTE  SALOME UREÑA"/>
    <s v="4-SERVICIOS SOCIALES"/>
    <s v="4.4-Educación"/>
    <s v="4.4.04-Educación superior"/>
    <s v="2.2-CONTRATACIÓN DE SERVICIOS"/>
    <s v="2.2.2-PUBLICIDAD, IMPRESIÓN Y ENCUADERNACIÓN"/>
    <s v="99-MULTIPROVINCIAL"/>
    <s v="10-FONDO GENERAL"/>
    <s v="No Informado-"/>
    <s v="00-N/A"/>
    <s v="0000-NO APLICA"/>
    <s v="N"/>
    <n v="19657200"/>
    <n v="32190181"/>
    <n v="15061727.310000001"/>
    <n v="9872174.4700000007"/>
  </r>
  <r>
    <x v="0"/>
    <x v="0"/>
    <x v="0"/>
    <x v="0"/>
    <s v="2.1.2.2-Bienes y servicios"/>
    <s v="2.1.2.2.1-Contratación de Bienes y Servicios"/>
    <s v="0206-MINISTERIO DE EDUCACIÓN"/>
    <s v="0008-INSTITUTO SUPERIOR DE FORMACIÓN DOCENTE  SALOME UREÑA"/>
    <s v="4-SERVICIOS SOCIALES"/>
    <s v="4.4-Educación"/>
    <s v="4.4.04-Educación superior"/>
    <s v="2.2-CONTRATACIÓN DE SERVICIOS"/>
    <s v="2.2.3-VIÁTICOS"/>
    <s v="99-MULTIPROVINCIAL"/>
    <s v="10-FONDO GENERAL"/>
    <s v="No Informado-"/>
    <s v="00-N/A"/>
    <s v="0000-NO APLICA"/>
    <s v="N"/>
    <n v="2701000"/>
    <n v="5701000"/>
    <n v="4640650"/>
    <n v="4640650"/>
  </r>
  <r>
    <x v="0"/>
    <x v="0"/>
    <x v="0"/>
    <x v="0"/>
    <s v="2.1.2.2-Bienes y servicios"/>
    <s v="2.1.2.2.1-Contratación de Bienes y Servicios"/>
    <s v="0206-MINISTERIO DE EDUCACIÓN"/>
    <s v="0008-INSTITUTO SUPERIOR DE FORMACIÓN DOCENTE  SALOME UREÑA"/>
    <s v="4-SERVICIOS SOCIALES"/>
    <s v="4.4-Educación"/>
    <s v="4.4.04-Educación superior"/>
    <s v="2.2-CONTRATACIÓN DE SERVICIOS"/>
    <s v="2.2.4-TRANSPORTE Y ALMACENAJE"/>
    <s v="99-MULTIPROVINCIAL"/>
    <s v="10-FONDO GENERAL"/>
    <s v="No Informado-"/>
    <s v="00-N/A"/>
    <s v="0000-NO APLICA"/>
    <s v="N"/>
    <n v="603000"/>
    <n v="7395963"/>
    <n v="4877648"/>
    <n v="1872705.75"/>
  </r>
  <r>
    <x v="0"/>
    <x v="0"/>
    <x v="0"/>
    <x v="0"/>
    <s v="2.1.2.2-Bienes y servicios"/>
    <s v="2.1.2.2.1-Contratación de Bienes y Servicios"/>
    <s v="0206-MINISTERIO DE EDUCACIÓN"/>
    <s v="0008-INSTITUTO SUPERIOR DE FORMACIÓN DOCENTE  SALOME UREÑA"/>
    <s v="4-SERVICIOS SOCIALES"/>
    <s v="4.4-Educación"/>
    <s v="4.4.04-Educación superior"/>
    <s v="2.2-CONTRATACIÓN DE SERVICIOS"/>
    <s v="2.2.5-ALQUILERES Y RENTAS"/>
    <s v="99-MULTIPROVINCIAL"/>
    <s v="10-FONDO GENERAL"/>
    <s v="No Informado-"/>
    <s v="00-N/A"/>
    <s v="0000-NO APLICA"/>
    <s v="N"/>
    <n v="52654608"/>
    <n v="58254608"/>
    <n v="48429903.049999997"/>
    <n v="35170134.609999999"/>
  </r>
  <r>
    <x v="0"/>
    <x v="0"/>
    <x v="0"/>
    <x v="0"/>
    <s v="2.1.2.2-Bienes y servicios"/>
    <s v="2.1.2.2.1-Contratación de Bienes y Servicios"/>
    <s v="0206-MINISTERIO DE EDUCACIÓN"/>
    <s v="0008-INSTITUTO SUPERIOR DE FORMACIÓN DOCENTE  SALOME UREÑA"/>
    <s v="4-SERVICIOS SOCIALES"/>
    <s v="4.4-Educación"/>
    <s v="4.4.04-Educación superior"/>
    <s v="2.2-CONTRATACIÓN DE SERVICIOS"/>
    <s v="2.2.6-SEGUROS"/>
    <s v="99-MULTIPROVINCIAL"/>
    <s v="10-FONDO GENERAL"/>
    <s v="No Informado-"/>
    <s v="00-N/A"/>
    <s v="0000-NO APLICA"/>
    <s v="N"/>
    <n v="31603224"/>
    <n v="31603224"/>
    <n v="19438783.760000002"/>
    <n v="19250022.559999999"/>
  </r>
  <r>
    <x v="0"/>
    <x v="0"/>
    <x v="0"/>
    <x v="0"/>
    <s v="2.1.2.2-Bienes y servicios"/>
    <s v="2.1.2.2.1-Contratación de Bienes y Servicios"/>
    <s v="0206-MINISTERIO DE EDUCACIÓN"/>
    <s v="0008-INSTITUTO SUPERIOR DE FORMACIÓN DOCENTE  SALOME UREÑA"/>
    <s v="4-SERVICIOS SOCIALES"/>
    <s v="4.4-Educación"/>
    <s v="4.4.04-Educación superior"/>
    <s v="2.2-CONTRATACIÓN DE SERVICIOS"/>
    <s v="2.2.7-SERVICIOS DE CONSERVACIÓN, REPARACIONES MENORES E INSTALACIONES TEMPORALES"/>
    <s v="99-MULTIPROVINCIAL"/>
    <s v="10-FONDO GENERAL"/>
    <s v="No Informado-"/>
    <s v="00-N/A"/>
    <s v="0000-NO APLICA"/>
    <s v="N"/>
    <n v="36127905"/>
    <n v="92210494"/>
    <n v="80701767.650000006"/>
    <n v="35397998.450000003"/>
  </r>
  <r>
    <x v="0"/>
    <x v="0"/>
    <x v="0"/>
    <x v="0"/>
    <s v="2.1.2.2-Bienes y servicios"/>
    <s v="2.1.2.2.1-Contratación de Bienes y Servicios"/>
    <s v="0206-MINISTERIO DE EDUCACIÓN"/>
    <s v="0008-INSTITUTO SUPERIOR DE FORMACIÓN DOCENTE  SALOME UREÑA"/>
    <s v="4-SERVICIOS SOCIALES"/>
    <s v="4.4-Educación"/>
    <s v="4.4.04-Educación superior"/>
    <s v="2.2-CONTRATACIÓN DE SERVICIOS"/>
    <s v="2.2.8-OTROS SERVICIOS NO INCLUIDOS EN CONCEPTOS ANTERIORES"/>
    <s v="99-MULTIPROVINCIAL"/>
    <s v="10-FONDO GENERAL"/>
    <s v="No Informado-"/>
    <s v="00-N/A"/>
    <s v="0000-NO APLICA"/>
    <s v="N"/>
    <n v="175989330"/>
    <n v="192612461"/>
    <n v="153568636.68000001"/>
    <n v="104052533.69"/>
  </r>
  <r>
    <x v="0"/>
    <x v="0"/>
    <x v="0"/>
    <x v="0"/>
    <s v="2.1.2.2-Bienes y servicios"/>
    <s v="2.1.2.2.1-Contratación de Bienes y Servicios"/>
    <s v="0206-MINISTERIO DE EDUCACIÓN"/>
    <s v="0008-INSTITUTO SUPERIOR DE FORMACIÓN DOCENTE  SALOME UREÑA"/>
    <s v="4-SERVICIOS SOCIALES"/>
    <s v="4.4-Educación"/>
    <s v="4.4.04-Educación superior"/>
    <s v="2.2-CONTRATACIÓN DE SERVICIOS"/>
    <s v="2.2.8-OTROS SERVICIOS NO INCLUIDOS EN CONCEPTOS ANTERIORES"/>
    <s v="99-MULTIPROVINCIAL"/>
    <s v="20-FONDOS CON DESTINO ESPECÍFICO"/>
    <s v="No Informado-"/>
    <s v="00-N/A"/>
    <s v="0000-NO APLICA"/>
    <s v="N"/>
    <n v="6133284"/>
    <n v="6133284"/>
    <n v="0"/>
    <n v="0"/>
  </r>
  <r>
    <x v="0"/>
    <x v="0"/>
    <x v="0"/>
    <x v="0"/>
    <s v="2.1.2.2-Bienes y servicios"/>
    <s v="2.1.2.2.1-Contratación de Bienes y Servicios"/>
    <s v="0206-MINISTERIO DE EDUCACIÓN"/>
    <s v="0008-INSTITUTO SUPERIOR DE FORMACIÓN DOCENTE  SALOME UREÑA"/>
    <s v="4-SERVICIOS SOCIALES"/>
    <s v="4.4-Educación"/>
    <s v="4.4.04-Educación superior"/>
    <s v="2.2-CONTRATACIÓN DE SERVICIOS"/>
    <s v="2.2.9-OTRAS CONTRATACIONES DE SERVICIOS"/>
    <s v="99-MULTIPROVINCIAL"/>
    <s v="10-FONDO GENERAL"/>
    <s v="No Informado-"/>
    <s v="00-N/A"/>
    <s v="0000-NO APLICA"/>
    <s v="N"/>
    <n v="24272500"/>
    <n v="50711263"/>
    <n v="47970219.340000004"/>
    <n v="31078998.91"/>
  </r>
  <r>
    <x v="0"/>
    <x v="0"/>
    <x v="0"/>
    <x v="0"/>
    <s v="2.1.2.2-Bienes y servicios"/>
    <s v="2.1.2.2.1-Contratación de Bienes y Servicios"/>
    <s v="0206-MINISTERIO DE EDUCACIÓN"/>
    <s v="0008-INSTITUTO SUPERIOR DE FORMACIÓN DOCENTE  SALOME UREÑA"/>
    <s v="4-SERVICIOS SOCIALES"/>
    <s v="4.4-Educación"/>
    <s v="4.4.04-Educación superior"/>
    <s v="2.3-MATERIALES Y SUMINISTROS"/>
    <s v="2.3.1-ALIMENTOS Y PRODUCTOS AGROFORESTALES"/>
    <s v="99-MULTIPROVINCIAL"/>
    <s v="10-FONDO GENERAL"/>
    <s v="No Informado-"/>
    <s v="00-N/A"/>
    <s v="0000-NO APLICA"/>
    <s v="N"/>
    <n v="363420479"/>
    <n v="140981759"/>
    <n v="114388623.73"/>
    <n v="46172785.329999998"/>
  </r>
  <r>
    <x v="0"/>
    <x v="0"/>
    <x v="0"/>
    <x v="0"/>
    <s v="2.1.2.2-Bienes y servicios"/>
    <s v="2.1.2.2.1-Contratación de Bienes y Servicios"/>
    <s v="0206-MINISTERIO DE EDUCACIÓN"/>
    <s v="0008-INSTITUTO SUPERIOR DE FORMACIÓN DOCENTE  SALOME UREÑA"/>
    <s v="4-SERVICIOS SOCIALES"/>
    <s v="4.4-Educación"/>
    <s v="4.4.04-Educación superior"/>
    <s v="2.3-MATERIALES Y SUMINISTROS"/>
    <s v="2.3.2-TEXTILES Y VESTUARIOS"/>
    <s v="99-MULTIPROVINCIAL"/>
    <s v="10-FONDO GENERAL"/>
    <s v="No Informado-"/>
    <s v="00-N/A"/>
    <s v="0000-NO APLICA"/>
    <s v="N"/>
    <n v="4994600"/>
    <n v="10529600"/>
    <n v="6793791.0300000003"/>
    <n v="4932909.2"/>
  </r>
  <r>
    <x v="0"/>
    <x v="0"/>
    <x v="0"/>
    <x v="0"/>
    <s v="2.1.2.2-Bienes y servicios"/>
    <s v="2.1.2.2.1-Contratación de Bienes y Servicios"/>
    <s v="0206-MINISTERIO DE EDUCACIÓN"/>
    <s v="0008-INSTITUTO SUPERIOR DE FORMACIÓN DOCENTE  SALOME UREÑA"/>
    <s v="4-SERVICIOS SOCIALES"/>
    <s v="4.4-Educación"/>
    <s v="4.4.04-Educación superior"/>
    <s v="2.3-MATERIALES Y SUMINISTROS"/>
    <s v="2.3.3-PAPEL, CARTÓN E IMPRESOS"/>
    <s v="99-MULTIPROVINCIAL"/>
    <s v="10-FONDO GENERAL"/>
    <s v="No Informado-"/>
    <s v="00-N/A"/>
    <s v="0000-NO APLICA"/>
    <s v="N"/>
    <n v="6084845"/>
    <n v="11084845"/>
    <n v="9448567.0899999999"/>
    <n v="6116117.4800000004"/>
  </r>
  <r>
    <x v="0"/>
    <x v="0"/>
    <x v="0"/>
    <x v="0"/>
    <s v="2.1.2.2-Bienes y servicios"/>
    <s v="2.1.2.2.1-Contratación de Bienes y Servicios"/>
    <s v="0206-MINISTERIO DE EDUCACIÓN"/>
    <s v="0008-INSTITUTO SUPERIOR DE FORMACIÓN DOCENTE  SALOME UREÑA"/>
    <s v="4-SERVICIOS SOCIALES"/>
    <s v="4.4-Educación"/>
    <s v="4.4.04-Educación superior"/>
    <s v="2.3-MATERIALES Y SUMINISTROS"/>
    <s v="2.3.4-PRODUCTOS FARMACÉUTICOS"/>
    <s v="99-MULTIPROVINCIAL"/>
    <s v="10-FONDO GENERAL"/>
    <s v="No Informado-"/>
    <s v="00-N/A"/>
    <s v="0000-NO APLICA"/>
    <s v="N"/>
    <n v="100000"/>
    <n v="600000"/>
    <n v="180516.04"/>
    <n v="76956.28"/>
  </r>
  <r>
    <x v="0"/>
    <x v="0"/>
    <x v="0"/>
    <x v="0"/>
    <s v="2.1.2.2-Bienes y servicios"/>
    <s v="2.1.2.2.1-Contratación de Bienes y Servicios"/>
    <s v="0206-MINISTERIO DE EDUCACIÓN"/>
    <s v="0008-INSTITUTO SUPERIOR DE FORMACIÓN DOCENTE  SALOME UREÑA"/>
    <s v="4-SERVICIOS SOCIALES"/>
    <s v="4.4-Educación"/>
    <s v="4.4.04-Educación superior"/>
    <s v="2.3-MATERIALES Y SUMINISTROS"/>
    <s v="2.3.5-CUERO, CAUCHO Y PLÁSTICO"/>
    <s v="99-MULTIPROVINCIAL"/>
    <s v="10-FONDO GENERAL"/>
    <s v="No Informado-"/>
    <s v="00-N/A"/>
    <s v="0000-NO APLICA"/>
    <s v="N"/>
    <n v="1710000"/>
    <n v="2767900"/>
    <n v="1787231.43"/>
    <n v="1017823.77"/>
  </r>
  <r>
    <x v="0"/>
    <x v="0"/>
    <x v="0"/>
    <x v="0"/>
    <s v="2.1.2.2-Bienes y servicios"/>
    <s v="2.1.2.2.1-Contratación de Bienes y Servicios"/>
    <s v="0206-MINISTERIO DE EDUCACIÓN"/>
    <s v="0008-INSTITUTO SUPERIOR DE FORMACIÓN DOCENTE  SALOME UREÑA"/>
    <s v="4-SERVICIOS SOCIALES"/>
    <s v="4.4-Educación"/>
    <s v="4.4.04-Educación superior"/>
    <s v="2.3-MATERIALES Y SUMINISTROS"/>
    <s v="2.3.6-PRODUCTOS DE MINERALES, METÁLICOS Y NO METÁLICOS"/>
    <s v="99-MULTIPROVINCIAL"/>
    <s v="10-FONDO GENERAL"/>
    <s v="No Informado-"/>
    <s v="00-N/A"/>
    <s v="0000-NO APLICA"/>
    <s v="N"/>
    <n v="600000"/>
    <n v="3820080"/>
    <n v="1352828"/>
    <n v="538445.99"/>
  </r>
  <r>
    <x v="0"/>
    <x v="0"/>
    <x v="0"/>
    <x v="0"/>
    <s v="2.1.2.2-Bienes y servicios"/>
    <s v="2.1.2.2.1-Contratación de Bienes y Servicios"/>
    <s v="0206-MINISTERIO DE EDUCACIÓN"/>
    <s v="0008-INSTITUTO SUPERIOR DE FORMACIÓN DOCENTE  SALOME UREÑA"/>
    <s v="4-SERVICIOS SOCIALES"/>
    <s v="4.4-Educación"/>
    <s v="4.4.04-Educación superior"/>
    <s v="2.3-MATERIALES Y SUMINISTROS"/>
    <s v="2.3.7-COMBUSTIBLES, LUBRICANTES, PRODUCTOS QUÍMICOS Y CONEXOS"/>
    <s v="99-MULTIPROVINCIAL"/>
    <s v="10-FONDO GENERAL"/>
    <s v="No Informado-"/>
    <s v="00-N/A"/>
    <s v="0000-NO APLICA"/>
    <s v="N"/>
    <n v="34041720"/>
    <n v="35616720"/>
    <n v="23567365.32"/>
    <n v="14844372.4"/>
  </r>
  <r>
    <x v="0"/>
    <x v="0"/>
    <x v="0"/>
    <x v="0"/>
    <s v="2.1.2.2-Bienes y servicios"/>
    <s v="2.1.2.2.1-Contratación de Bienes y Servicios"/>
    <s v="0206-MINISTERIO DE EDUCACIÓN"/>
    <s v="0008-INSTITUTO SUPERIOR DE FORMACIÓN DOCENTE  SALOME UREÑA"/>
    <s v="4-SERVICIOS SOCIALES"/>
    <s v="4.4-Educación"/>
    <s v="4.4.04-Educación superior"/>
    <s v="2.3-MATERIALES Y SUMINISTROS"/>
    <s v="2.3.9-PRODUCTOS Y ÚTILES VARIOS"/>
    <s v="99-MULTIPROVINCIAL"/>
    <s v="10-FONDO GENERAL"/>
    <s v="No Informado-"/>
    <s v="00-N/A"/>
    <s v="0000-NO APLICA"/>
    <s v="N"/>
    <n v="13228254"/>
    <n v="58757765"/>
    <n v="38675327.219999999"/>
    <n v="22945384.949999999"/>
  </r>
  <r>
    <x v="0"/>
    <x v="0"/>
    <x v="0"/>
    <x v="0"/>
    <s v="2.1.2.2-Bienes y servicios"/>
    <s v="2.1.2.2.1-Contratación de Bienes y Servicios"/>
    <s v="0206-MINISTERIO DE EDUCACIÓN"/>
    <s v="0010-INSTITUTO NACIONAL DE BIENESTAR ESTUDIANTIL (INABIE)"/>
    <s v="4-SERVICIOS SOCIALES"/>
    <s v="4.4-Educación"/>
    <s v="4.4.99-Planificación, gestión y supervisión de la educación"/>
    <s v="2.2-CONTRATACIÓN DE SERVICIOS"/>
    <s v="2.2.1-SERVICIOS BÁSICOS"/>
    <s v="99-MULTIPROVINCIAL"/>
    <s v="10-FONDO GENERAL"/>
    <s v="No Informado-"/>
    <s v="00-N/A"/>
    <s v="0000-NO APLICA"/>
    <s v="N"/>
    <n v="54240000"/>
    <n v="54282235"/>
    <n v="45711919.920000002"/>
    <n v="27216089.530000001"/>
  </r>
  <r>
    <x v="0"/>
    <x v="0"/>
    <x v="0"/>
    <x v="0"/>
    <s v="2.1.2.2-Bienes y servicios"/>
    <s v="2.1.2.2.1-Contratación de Bienes y Servicios"/>
    <s v="0206-MINISTERIO DE EDUCACIÓN"/>
    <s v="0010-INSTITUTO NACIONAL DE BIENESTAR ESTUDIANTIL (INABIE)"/>
    <s v="4-SERVICIOS SOCIALES"/>
    <s v="4.4-Educación"/>
    <s v="4.4.99-Planificación, gestión y supervisión de la educación"/>
    <s v="2.2-CONTRATACIÓN DE SERVICIOS"/>
    <s v="2.2.2-PUBLICIDAD, IMPRESIÓN Y ENCUADERNACIÓN"/>
    <s v="99-MULTIPROVINCIAL"/>
    <s v="10-FONDO GENERAL"/>
    <s v="No Informado-"/>
    <s v="00-N/A"/>
    <s v="0000-NO APLICA"/>
    <s v="N"/>
    <n v="40040367"/>
    <n v="48960622.25"/>
    <n v="20398882.949999999"/>
    <n v="9394360.5299999993"/>
  </r>
  <r>
    <x v="0"/>
    <x v="0"/>
    <x v="0"/>
    <x v="0"/>
    <s v="2.1.2.2-Bienes y servicios"/>
    <s v="2.1.2.2.1-Contratación de Bienes y Servicios"/>
    <s v="0206-MINISTERIO DE EDUCACIÓN"/>
    <s v="0010-INSTITUTO NACIONAL DE BIENESTAR ESTUDIANTIL (INABIE)"/>
    <s v="4-SERVICIOS SOCIALES"/>
    <s v="4.4-Educación"/>
    <s v="4.4.99-Planificación, gestión y supervisión de la educación"/>
    <s v="2.2-CONTRATACIÓN DE SERVICIOS"/>
    <s v="2.2.3-VIÁTICOS"/>
    <s v="99-MULTIPROVINCIAL"/>
    <s v="10-FONDO GENERAL"/>
    <s v="No Informado-"/>
    <s v="00-N/A"/>
    <s v="0000-NO APLICA"/>
    <s v="N"/>
    <n v="90448308"/>
    <n v="90512708"/>
    <n v="18303513.379999999"/>
    <n v="17291738.379999999"/>
  </r>
  <r>
    <x v="0"/>
    <x v="0"/>
    <x v="0"/>
    <x v="0"/>
    <s v="2.1.2.2-Bienes y servicios"/>
    <s v="2.1.2.2.1-Contratación de Bienes y Servicios"/>
    <s v="0206-MINISTERIO DE EDUCACIÓN"/>
    <s v="0010-INSTITUTO NACIONAL DE BIENESTAR ESTUDIANTIL (INABIE)"/>
    <s v="4-SERVICIOS SOCIALES"/>
    <s v="4.4-Educación"/>
    <s v="4.4.99-Planificación, gestión y supervisión de la educación"/>
    <s v="2.2-CONTRATACIÓN DE SERVICIOS"/>
    <s v="2.2.4-TRANSPORTE Y ALMACENAJE"/>
    <s v="99-MULTIPROVINCIAL"/>
    <s v="10-FONDO GENERAL"/>
    <s v="No Informado-"/>
    <s v="00-N/A"/>
    <s v="0000-NO APLICA"/>
    <s v="N"/>
    <n v="17382413"/>
    <n v="24281319"/>
    <n v="13088162.5"/>
    <n v="5905300"/>
  </r>
  <r>
    <x v="0"/>
    <x v="0"/>
    <x v="0"/>
    <x v="0"/>
    <s v="2.1.2.2-Bienes y servicios"/>
    <s v="2.1.2.2.1-Contratación de Bienes y Servicios"/>
    <s v="0206-MINISTERIO DE EDUCACIÓN"/>
    <s v="0010-INSTITUTO NACIONAL DE BIENESTAR ESTUDIANTIL (INABIE)"/>
    <s v="4-SERVICIOS SOCIALES"/>
    <s v="4.4-Educación"/>
    <s v="4.4.99-Planificación, gestión y supervisión de la educación"/>
    <s v="2.2-CONTRATACIÓN DE SERVICIOS"/>
    <s v="2.2.5-ALQUILERES Y RENTAS"/>
    <s v="99-MULTIPROVINCIAL"/>
    <s v="10-FONDO GENERAL"/>
    <s v="No Informado-"/>
    <s v="00-N/A"/>
    <s v="0000-NO APLICA"/>
    <s v="N"/>
    <n v="79742600"/>
    <n v="83155126.340000004"/>
    <n v="63682945.810000002"/>
    <n v="35560994.43"/>
  </r>
  <r>
    <x v="0"/>
    <x v="0"/>
    <x v="0"/>
    <x v="0"/>
    <s v="2.1.2.2-Bienes y servicios"/>
    <s v="2.1.2.2.1-Contratación de Bienes y Servicios"/>
    <s v="0206-MINISTERIO DE EDUCACIÓN"/>
    <s v="0010-INSTITUTO NACIONAL DE BIENESTAR ESTUDIANTIL (INABIE)"/>
    <s v="4-SERVICIOS SOCIALES"/>
    <s v="4.4-Educación"/>
    <s v="4.4.99-Planificación, gestión y supervisión de la educación"/>
    <s v="2.2-CONTRATACIÓN DE SERVICIOS"/>
    <s v="2.2.6-SEGUROS"/>
    <s v="99-MULTIPROVINCIAL"/>
    <s v="10-FONDO GENERAL"/>
    <s v="No Informado-"/>
    <s v="00-N/A"/>
    <s v="0000-NO APLICA"/>
    <s v="N"/>
    <n v="25968000"/>
    <n v="25968000"/>
    <n v="14487621.9"/>
    <n v="10447759.689999999"/>
  </r>
  <r>
    <x v="0"/>
    <x v="0"/>
    <x v="0"/>
    <x v="0"/>
    <s v="2.1.2.2-Bienes y servicios"/>
    <s v="2.1.2.2.1-Contratación de Bienes y Servicios"/>
    <s v="0206-MINISTERIO DE EDUCACIÓN"/>
    <s v="0010-INSTITUTO NACIONAL DE BIENESTAR ESTUDIANTIL (INABIE)"/>
    <s v="4-SERVICIOS SOCIALES"/>
    <s v="4.4-Educación"/>
    <s v="4.4.99-Planificación, gestión y supervisión de la educación"/>
    <s v="2.2-CONTRATACIÓN DE SERVICIOS"/>
    <s v="2.2.7-SERVICIOS DE CONSERVACIÓN, REPARACIONES MENORES E INSTALACIONES TEMPORALES"/>
    <s v="99-MULTIPROVINCIAL"/>
    <s v="10-FONDO GENERAL"/>
    <s v="No Informado-"/>
    <s v="00-N/A"/>
    <s v="0000-NO APLICA"/>
    <s v="N"/>
    <n v="54064000"/>
    <n v="59744778.590000004"/>
    <n v="10300749.41"/>
    <n v="5940834.2199999997"/>
  </r>
  <r>
    <x v="0"/>
    <x v="0"/>
    <x v="0"/>
    <x v="0"/>
    <s v="2.1.2.2-Bienes y servicios"/>
    <s v="2.1.2.2.1-Contratación de Bienes y Servicios"/>
    <s v="0206-MINISTERIO DE EDUCACIÓN"/>
    <s v="0010-INSTITUTO NACIONAL DE BIENESTAR ESTUDIANTIL (INABIE)"/>
    <s v="4-SERVICIOS SOCIALES"/>
    <s v="4.4-Educación"/>
    <s v="4.4.99-Planificación, gestión y supervisión de la educación"/>
    <s v="2.2-CONTRATACIÓN DE SERVICIOS"/>
    <s v="2.2.8-OTROS SERVICIOS NO INCLUIDOS EN CONCEPTOS ANTERIORES"/>
    <s v="99-MULTIPROVINCIAL"/>
    <s v="10-FONDO GENERAL"/>
    <s v="No Informado-"/>
    <s v="00-N/A"/>
    <s v="0000-NO APLICA"/>
    <s v="N"/>
    <n v="72888415"/>
    <n v="80105330.950000003"/>
    <n v="22643577.460000001"/>
    <n v="8862443.1899999995"/>
  </r>
  <r>
    <x v="0"/>
    <x v="0"/>
    <x v="0"/>
    <x v="0"/>
    <s v="2.1.2.2-Bienes y servicios"/>
    <s v="2.1.2.2.1-Contratación de Bienes y Servicios"/>
    <s v="0206-MINISTERIO DE EDUCACIÓN"/>
    <s v="0010-INSTITUTO NACIONAL DE BIENESTAR ESTUDIANTIL (INABIE)"/>
    <s v="4-SERVICIOS SOCIALES"/>
    <s v="4.4-Educación"/>
    <s v="4.4.99-Planificación, gestión y supervisión de la educación"/>
    <s v="2.2-CONTRATACIÓN DE SERVICIOS"/>
    <s v="2.2.9-OTRAS CONTRATACIONES DE SERVICIOS"/>
    <s v="99-MULTIPROVINCIAL"/>
    <s v="10-FONDO GENERAL"/>
    <s v="No Informado-"/>
    <s v="00-N/A"/>
    <s v="0000-NO APLICA"/>
    <s v="N"/>
    <n v="22596310224"/>
    <n v="25368147040.720001"/>
    <n v="22333212860.77"/>
    <n v="21038859398.77"/>
  </r>
  <r>
    <x v="0"/>
    <x v="0"/>
    <x v="0"/>
    <x v="0"/>
    <s v="2.1.2.2-Bienes y servicios"/>
    <s v="2.1.2.2.1-Contratación de Bienes y Servicios"/>
    <s v="0206-MINISTERIO DE EDUCACIÓN"/>
    <s v="0010-INSTITUTO NACIONAL DE BIENESTAR ESTUDIANTIL (INABIE)"/>
    <s v="4-SERVICIOS SOCIALES"/>
    <s v="4.4-Educación"/>
    <s v="4.4.99-Planificación, gestión y supervisión de la educación"/>
    <s v="2.3-MATERIALES Y SUMINISTROS"/>
    <s v="2.3.1-ALIMENTOS Y PRODUCTOS AGROFORESTALES"/>
    <s v="99-MULTIPROVINCIAL"/>
    <s v="10-FONDO GENERAL"/>
    <s v="No Informado-"/>
    <s v="00-N/A"/>
    <s v="0000-NO APLICA"/>
    <s v="N"/>
    <n v="9657495"/>
    <n v="411273300"/>
    <n v="3359437.05"/>
    <n v="1755000.15"/>
  </r>
  <r>
    <x v="0"/>
    <x v="0"/>
    <x v="0"/>
    <x v="0"/>
    <s v="2.1.2.2-Bienes y servicios"/>
    <s v="2.1.2.2.1-Contratación de Bienes y Servicios"/>
    <s v="0206-MINISTERIO DE EDUCACIÓN"/>
    <s v="0010-INSTITUTO NACIONAL DE BIENESTAR ESTUDIANTIL (INABIE)"/>
    <s v="4-SERVICIOS SOCIALES"/>
    <s v="4.4-Educación"/>
    <s v="4.4.99-Planificación, gestión y supervisión de la educación"/>
    <s v="2.3-MATERIALES Y SUMINISTROS"/>
    <s v="2.3.2-TEXTILES Y VESTUARIOS"/>
    <s v="99-MULTIPROVINCIAL"/>
    <s v="10-FONDO GENERAL"/>
    <s v="No Informado-"/>
    <s v="00-N/A"/>
    <s v="0000-NO APLICA"/>
    <s v="N"/>
    <n v="794987653"/>
    <n v="1435219481.8599999"/>
    <n v="1271078766.4000001"/>
    <n v="830553925.25999999"/>
  </r>
  <r>
    <x v="0"/>
    <x v="0"/>
    <x v="0"/>
    <x v="0"/>
    <s v="2.1.2.2-Bienes y servicios"/>
    <s v="2.1.2.2.1-Contratación de Bienes y Servicios"/>
    <s v="0206-MINISTERIO DE EDUCACIÓN"/>
    <s v="0010-INSTITUTO NACIONAL DE BIENESTAR ESTUDIANTIL (INABIE)"/>
    <s v="4-SERVICIOS SOCIALES"/>
    <s v="4.4-Educación"/>
    <s v="4.4.99-Planificación, gestión y supervisión de la educación"/>
    <s v="2.3-MATERIALES Y SUMINISTROS"/>
    <s v="2.3.3-PAPEL, CARTÓN E IMPRESOS"/>
    <s v="99-MULTIPROVINCIAL"/>
    <s v="10-FONDO GENERAL"/>
    <s v="No Informado-"/>
    <s v="00-N/A"/>
    <s v="0000-NO APLICA"/>
    <s v="N"/>
    <n v="350052860"/>
    <n v="50674077.049999997"/>
    <n v="32039910.27"/>
    <n v="15000478.68"/>
  </r>
  <r>
    <x v="0"/>
    <x v="0"/>
    <x v="0"/>
    <x v="0"/>
    <s v="2.1.2.2-Bienes y servicios"/>
    <s v="2.1.2.2.1-Contratación de Bienes y Servicios"/>
    <s v="0206-MINISTERIO DE EDUCACIÓN"/>
    <s v="0010-INSTITUTO NACIONAL DE BIENESTAR ESTUDIANTIL (INABIE)"/>
    <s v="4-SERVICIOS SOCIALES"/>
    <s v="4.4-Educación"/>
    <s v="4.4.99-Planificación, gestión y supervisión de la educación"/>
    <s v="2.3-MATERIALES Y SUMINISTROS"/>
    <s v="2.3.4-PRODUCTOS FARMACÉUTICOS"/>
    <s v="99-MULTIPROVINCIAL"/>
    <s v="10-FONDO GENERAL"/>
    <s v="No Informado-"/>
    <s v="00-N/A"/>
    <s v="0000-NO APLICA"/>
    <s v="N"/>
    <n v="62396420"/>
    <n v="67945073.879999995"/>
    <n v="10891623.75"/>
    <n v="7854875.2300000004"/>
  </r>
  <r>
    <x v="0"/>
    <x v="0"/>
    <x v="0"/>
    <x v="0"/>
    <s v="2.1.2.2-Bienes y servicios"/>
    <s v="2.1.2.2.1-Contratación de Bienes y Servicios"/>
    <s v="0206-MINISTERIO DE EDUCACIÓN"/>
    <s v="0010-INSTITUTO NACIONAL DE BIENESTAR ESTUDIANTIL (INABIE)"/>
    <s v="4-SERVICIOS SOCIALES"/>
    <s v="4.4-Educación"/>
    <s v="4.4.99-Planificación, gestión y supervisión de la educación"/>
    <s v="2.3-MATERIALES Y SUMINISTROS"/>
    <s v="2.3.5-CUERO, CAUCHO Y PLÁSTICO"/>
    <s v="99-MULTIPROVINCIAL"/>
    <s v="10-FONDO GENERAL"/>
    <s v="No Informado-"/>
    <s v="00-N/A"/>
    <s v="0000-NO APLICA"/>
    <s v="N"/>
    <n v="786250"/>
    <n v="1836797.59"/>
    <n v="462827.86"/>
    <n v="442167.24"/>
  </r>
  <r>
    <x v="0"/>
    <x v="0"/>
    <x v="0"/>
    <x v="0"/>
    <s v="2.1.2.2-Bienes y servicios"/>
    <s v="2.1.2.2.1-Contratación de Bienes y Servicios"/>
    <s v="0206-MINISTERIO DE EDUCACIÓN"/>
    <s v="0010-INSTITUTO NACIONAL DE BIENESTAR ESTUDIANTIL (INABIE)"/>
    <s v="4-SERVICIOS SOCIALES"/>
    <s v="4.4-Educación"/>
    <s v="4.4.99-Planificación, gestión y supervisión de la educación"/>
    <s v="2.3-MATERIALES Y SUMINISTROS"/>
    <s v="2.3.6-PRODUCTOS DE MINERALES, METÁLICOS Y NO METÁLICOS"/>
    <s v="99-MULTIPROVINCIAL"/>
    <s v="10-FONDO GENERAL"/>
    <s v="No Informado-"/>
    <s v="00-N/A"/>
    <s v="0000-NO APLICA"/>
    <s v="N"/>
    <n v="5414660"/>
    <n v="5999660"/>
    <n v="187451.92"/>
    <n v="165975.92000000001"/>
  </r>
  <r>
    <x v="0"/>
    <x v="0"/>
    <x v="0"/>
    <x v="0"/>
    <s v="2.1.2.2-Bienes y servicios"/>
    <s v="2.1.2.2.1-Contratación de Bienes y Servicios"/>
    <s v="0206-MINISTERIO DE EDUCACIÓN"/>
    <s v="0010-INSTITUTO NACIONAL DE BIENESTAR ESTUDIANTIL (INABIE)"/>
    <s v="4-SERVICIOS SOCIALES"/>
    <s v="4.4-Educación"/>
    <s v="4.4.99-Planificación, gestión y supervisión de la educación"/>
    <s v="2.3-MATERIALES Y SUMINISTROS"/>
    <s v="2.3.7-COMBUSTIBLES, LUBRICANTES, PRODUCTOS QUÍMICOS Y CONEXOS"/>
    <s v="99-MULTIPROVINCIAL"/>
    <s v="10-FONDO GENERAL"/>
    <s v="No Informado-"/>
    <s v="00-N/A"/>
    <s v="0000-NO APLICA"/>
    <s v="N"/>
    <n v="11778303"/>
    <n v="33403135.370000001"/>
    <n v="25410641.210000001"/>
    <n v="20564117.469999999"/>
  </r>
  <r>
    <x v="0"/>
    <x v="0"/>
    <x v="0"/>
    <x v="0"/>
    <s v="2.1.2.2-Bienes y servicios"/>
    <s v="2.1.2.2.1-Contratación de Bienes y Servicios"/>
    <s v="0206-MINISTERIO DE EDUCACIÓN"/>
    <s v="0010-INSTITUTO NACIONAL DE BIENESTAR ESTUDIANTIL (INABIE)"/>
    <s v="4-SERVICIOS SOCIALES"/>
    <s v="4.4-Educación"/>
    <s v="4.4.99-Planificación, gestión y supervisión de la educación"/>
    <s v="2.3-MATERIALES Y SUMINISTROS"/>
    <s v="2.3.9-PRODUCTOS Y ÚTILES VARIOS"/>
    <s v="99-MULTIPROVINCIAL"/>
    <s v="10-FONDO GENERAL"/>
    <s v="No Informado-"/>
    <s v="00-N/A"/>
    <s v="0000-NO APLICA"/>
    <s v="N"/>
    <n v="341703397"/>
    <n v="766105246.83000004"/>
    <n v="624184467"/>
    <n v="366106902.66000003"/>
  </r>
  <r>
    <x v="0"/>
    <x v="0"/>
    <x v="0"/>
    <x v="0"/>
    <s v="2.1.2.2-Bienes y servicios"/>
    <s v="2.1.2.2.1-Contratación de Bienes y Servicios"/>
    <s v="0207-MINISTERIO DE SALUD PÚBLICA Y ASISTENCIA SOCIAL"/>
    <s v="0001-MINISTERIO DE SALUD PUBLICA Y ASISTENCIA SOCIAL"/>
    <s v="1-SERVICIOS  GENERALES"/>
    <s v="1.1-Administración general"/>
    <s v="1.1.05-Gestión de la administración general para transversalizar el enfoque de género"/>
    <s v="2.2-CONTRATACIÓN DE SERVICIOS"/>
    <s v="2.2.2-PUBLICIDAD, IMPRESIÓN Y ENCUADERNACIÓN"/>
    <s v="99-MULTIPROVINCIAL"/>
    <s v="10-FONDO GENERAL"/>
    <s v="No Informado-"/>
    <s v="00-N/A"/>
    <s v="0000-NO APLICA"/>
    <s v="N"/>
    <n v="2075604"/>
    <n v="2632029"/>
    <n v="0"/>
    <n v="0"/>
  </r>
  <r>
    <x v="0"/>
    <x v="0"/>
    <x v="0"/>
    <x v="0"/>
    <s v="2.1.2.2-Bienes y servicios"/>
    <s v="2.1.2.2.1-Contratación de Bienes y Servicios"/>
    <s v="0207-MINISTERIO DE SALUD PÚBLICA Y ASISTENCIA SOCIAL"/>
    <s v="0001-MINISTERIO DE SALUD PUBLICA Y ASISTENCIA SOCIAL"/>
    <s v="1-SERVICIOS  GENERALES"/>
    <s v="1.1-Administración general"/>
    <s v="1.1.05-Gestión de la administración general para transversalizar el enfoque de género"/>
    <s v="2.2-CONTRATACIÓN DE SERVICIOS"/>
    <s v="2.2.3-VIÁTICOS"/>
    <s v="99-MULTIPROVINCIAL"/>
    <s v="10-FONDO GENERAL"/>
    <s v="No Informado-"/>
    <s v="00-N/A"/>
    <s v="0000-NO APLICA"/>
    <s v="N"/>
    <n v="1123200"/>
    <n v="1123200"/>
    <n v="146641.35999999999"/>
    <n v="146641.35999999999"/>
  </r>
  <r>
    <x v="0"/>
    <x v="0"/>
    <x v="0"/>
    <x v="0"/>
    <s v="2.1.2.2-Bienes y servicios"/>
    <s v="2.1.2.2.1-Contratación de Bienes y Servicios"/>
    <s v="0207-MINISTERIO DE SALUD PÚBLICA Y ASISTENCIA SOCIAL"/>
    <s v="0001-MINISTERIO DE SALUD PUBLICA Y ASISTENCIA SOCIAL"/>
    <s v="1-SERVICIOS  GENERALES"/>
    <s v="1.1-Administración general"/>
    <s v="1.1.05-Gestión de la administración general para transversalizar el enfoque de género"/>
    <s v="2.2-CONTRATACIÓN DE SERVICIOS"/>
    <s v="2.2.5-ALQUILERES Y RENTAS"/>
    <s v="99-MULTIPROVINCIAL"/>
    <s v="10-FONDO GENERAL"/>
    <s v="No Informado-"/>
    <s v="00-N/A"/>
    <s v="0000-NO APLICA"/>
    <s v="N"/>
    <n v="500000"/>
    <n v="500000"/>
    <n v="0"/>
    <n v="0"/>
  </r>
  <r>
    <x v="0"/>
    <x v="0"/>
    <x v="0"/>
    <x v="0"/>
    <s v="2.1.2.2-Bienes y servicios"/>
    <s v="2.1.2.2.1-Contratación de Bienes y Servicios"/>
    <s v="0207-MINISTERIO DE SALUD PÚBLICA Y ASISTENCIA SOCIAL"/>
    <s v="0001-MINISTERIO DE SALUD PUBLICA Y ASISTENCIA SOCIAL"/>
    <s v="1-SERVICIOS  GENERALES"/>
    <s v="1.1-Administración general"/>
    <s v="1.1.05-Gestión de la administración general para transversalizar el enfoque de género"/>
    <s v="2.2-CONTRATACIÓN DE SERVICIOS"/>
    <s v="2.2.8-OTROS SERVICIOS NO INCLUIDOS EN CONCEPTOS ANTERIORES"/>
    <s v="99-MULTIPROVINCIAL"/>
    <s v="10-FONDO GENERAL"/>
    <s v="No Informado-"/>
    <s v="00-N/A"/>
    <s v="0000-NO APLICA"/>
    <s v="N"/>
    <n v="7368500"/>
    <n v="4263885.33"/>
    <n v="818448"/>
    <n v="70800"/>
  </r>
  <r>
    <x v="0"/>
    <x v="0"/>
    <x v="0"/>
    <x v="0"/>
    <s v="2.1.2.2-Bienes y servicios"/>
    <s v="2.1.2.2.1-Contratación de Bienes y Servicios"/>
    <s v="0207-MINISTERIO DE SALUD PÚBLICA Y ASISTENCIA SOCIAL"/>
    <s v="0001-MINISTERIO DE SALUD PUBLICA Y ASISTENCIA SOCIAL"/>
    <s v="1-SERVICIOS  GENERALES"/>
    <s v="1.1-Administración general"/>
    <s v="1.1.05-Gestión de la administración general para transversalizar el enfoque de género"/>
    <s v="2.2-CONTRATACIÓN DE SERVICIOS"/>
    <s v="2.2.8-OTROS SERVICIOS NO INCLUIDOS EN CONCEPTOS ANTERIORES"/>
    <s v="99-MULTIPROVINCIAL"/>
    <s v="70-DONACION EXTERNA"/>
    <s v="No Informado-"/>
    <s v="00-N/A"/>
    <s v="0000-NO APLICA"/>
    <s v="N"/>
    <n v="0"/>
    <n v="5000000"/>
    <n v="0"/>
    <n v="0"/>
  </r>
  <r>
    <x v="0"/>
    <x v="0"/>
    <x v="0"/>
    <x v="0"/>
    <s v="2.1.2.2-Bienes y servicios"/>
    <s v="2.1.2.2.1-Contratación de Bienes y Servicios"/>
    <s v="0207-MINISTERIO DE SALUD PÚBLICA Y ASISTENCIA SOCIAL"/>
    <s v="0001-MINISTERIO DE SALUD PUBLICA Y ASISTENCIA SOCIAL"/>
    <s v="1-SERVICIOS  GENERALES"/>
    <s v="1.1-Administración general"/>
    <s v="1.1.05-Gestión de la administración general para transversalizar el enfoque de género"/>
    <s v="2.2-CONTRATACIÓN DE SERVICIOS"/>
    <s v="2.2.9-OTRAS CONTRATACIONES DE SERVICIOS"/>
    <s v="99-MULTIPROVINCIAL"/>
    <s v="10-FONDO GENERAL"/>
    <s v="No Informado-"/>
    <s v="00-N/A"/>
    <s v="0000-NO APLICA"/>
    <s v="N"/>
    <n v="2713000"/>
    <n v="2758200"/>
    <n v="2341980"/>
    <n v="1345200"/>
  </r>
  <r>
    <x v="0"/>
    <x v="0"/>
    <x v="0"/>
    <x v="0"/>
    <s v="2.1.2.2-Bienes y servicios"/>
    <s v="2.1.2.2.1-Contratación de Bienes y Servicios"/>
    <s v="0207-MINISTERIO DE SALUD PÚBLICA Y ASISTENCIA SOCIAL"/>
    <s v="0001-MINISTERIO DE SALUD PUBLICA Y ASISTENCIA SOCIAL"/>
    <s v="1-SERVICIOS  GENERALES"/>
    <s v="1.1-Administración general"/>
    <s v="1.1.05-Gestión de la administración general para transversalizar el enfoque de género"/>
    <s v="2.3-MATERIALES Y SUMINISTROS"/>
    <s v="2.3.1-ALIMENTOS Y PRODUCTOS AGROFORESTALES"/>
    <s v="99-MULTIPROVINCIAL"/>
    <s v="10-FONDO GENERAL"/>
    <s v="No Informado-"/>
    <s v="00-N/A"/>
    <s v="0000-NO APLICA"/>
    <s v="N"/>
    <n v="200000"/>
    <n v="0"/>
    <n v="0"/>
    <n v="0"/>
  </r>
  <r>
    <x v="0"/>
    <x v="0"/>
    <x v="0"/>
    <x v="0"/>
    <s v="2.1.2.2-Bienes y servicios"/>
    <s v="2.1.2.2.1-Contratación de Bienes y Servicios"/>
    <s v="0207-MINISTERIO DE SALUD PÚBLICA Y ASISTENCIA SOCIAL"/>
    <s v="0001-MINISTERIO DE SALUD PUBLICA Y ASISTENCIA SOCIAL"/>
    <s v="1-SERVICIOS  GENERALES"/>
    <s v="1.1-Administración general"/>
    <s v="1.1.05-Gestión de la administración general para transversalizar el enfoque de género"/>
    <s v="2.3-MATERIALES Y SUMINISTROS"/>
    <s v="2.3.2-TEXTILES Y VESTUARIOS"/>
    <s v="99-MULTIPROVINCIAL"/>
    <s v="10-FONDO GENERAL"/>
    <s v="No Informado-"/>
    <s v="00-N/A"/>
    <s v="0000-NO APLICA"/>
    <s v="N"/>
    <n v="0"/>
    <n v="476000"/>
    <n v="0"/>
    <n v="0"/>
  </r>
  <r>
    <x v="0"/>
    <x v="0"/>
    <x v="0"/>
    <x v="0"/>
    <s v="2.1.2.2-Bienes y servicios"/>
    <s v="2.1.2.2.1-Contratación de Bienes y Servicios"/>
    <s v="0207-MINISTERIO DE SALUD PÚBLICA Y ASISTENCIA SOCIAL"/>
    <s v="0001-MINISTERIO DE SALUD PUBLICA Y ASISTENCIA SOCIAL"/>
    <s v="1-SERVICIOS  GENERALES"/>
    <s v="1.1-Administración general"/>
    <s v="1.1.05-Gestión de la administración general para transversalizar el enfoque de género"/>
    <s v="2.3-MATERIALES Y SUMINISTROS"/>
    <s v="2.3.3-PAPEL, CARTÓN E IMPRESOS"/>
    <s v="99-MULTIPROVINCIAL"/>
    <s v="10-FONDO GENERAL"/>
    <s v="No Informado-"/>
    <s v="00-N/A"/>
    <s v="0000-NO APLICA"/>
    <s v="N"/>
    <n v="0"/>
    <n v="4000"/>
    <n v="3879.84"/>
    <n v="3879.84"/>
  </r>
  <r>
    <x v="0"/>
    <x v="0"/>
    <x v="0"/>
    <x v="0"/>
    <s v="2.1.2.2-Bienes y servicios"/>
    <s v="2.1.2.2.1-Contratación de Bienes y Servicios"/>
    <s v="0207-MINISTERIO DE SALUD PÚBLICA Y ASISTENCIA SOCIAL"/>
    <s v="0001-MINISTERIO DE SALUD PUBLICA Y ASISTENCIA SOCIAL"/>
    <s v="1-SERVICIOS  GENERALES"/>
    <s v="1.1-Administración general"/>
    <s v="1.1.05-Gestión de la administración general para transversalizar el enfoque de género"/>
    <s v="2.3-MATERIALES Y SUMINISTROS"/>
    <s v="2.3.9-PRODUCTOS Y ÚTILES VARIOS"/>
    <s v="99-MULTIPROVINCIAL"/>
    <s v="10-FONDO GENERAL"/>
    <s v="No Informado-"/>
    <s v="00-N/A"/>
    <s v="0000-NO APLICA"/>
    <s v="N"/>
    <n v="83000"/>
    <n v="383000"/>
    <n v="374185.22"/>
    <n v="374185.22"/>
  </r>
  <r>
    <x v="0"/>
    <x v="0"/>
    <x v="0"/>
    <x v="0"/>
    <s v="2.1.2.2-Bienes y servicios"/>
    <s v="2.1.2.2.1-Contratación de Bienes y Servicios"/>
    <s v="0207-MINISTERIO DE SALUD PÚBLICA Y ASISTENCIA SOCIAL"/>
    <s v="0001-MINISTERIO DE SALUD PUBLICA Y ASISTENCIA SOCIAL"/>
    <s v="4-SERVICIOS SOCIALES"/>
    <s v="4.2-Salud"/>
    <s v="4.2.03-Servicios de la salud pública y prevención de la salud"/>
    <s v="2.2-CONTRATACIÓN DE SERVICIOS"/>
    <s v="2.2.2-PUBLICIDAD, IMPRESIÓN Y ENCUADERNACIÓN"/>
    <s v="99-MULTIPROVINCIAL"/>
    <s v="10-FONDO GENERAL"/>
    <s v="No Informado-"/>
    <s v="00-N/A"/>
    <s v="0000-NO APLICA"/>
    <s v="N"/>
    <n v="33012741"/>
    <n v="17463468"/>
    <n v="94400"/>
    <n v="94400"/>
  </r>
  <r>
    <x v="0"/>
    <x v="0"/>
    <x v="0"/>
    <x v="0"/>
    <s v="2.1.2.2-Bienes y servicios"/>
    <s v="2.1.2.2.1-Contratación de Bienes y Servicios"/>
    <s v="0207-MINISTERIO DE SALUD PÚBLICA Y ASISTENCIA SOCIAL"/>
    <s v="0001-MINISTERIO DE SALUD PUBLICA Y ASISTENCIA SOCIAL"/>
    <s v="4-SERVICIOS SOCIALES"/>
    <s v="4.2-Salud"/>
    <s v="4.2.03-Servicios de la salud pública y prevención de la salud"/>
    <s v="2.2-CONTRATACIÓN DE SERVICIOS"/>
    <s v="2.2.3-VIÁTICOS"/>
    <s v="99-MULTIPROVINCIAL"/>
    <s v="10-FONDO GENERAL"/>
    <s v="No Informado-"/>
    <s v="00-N/A"/>
    <s v="0000-NO APLICA"/>
    <s v="N"/>
    <n v="12275804"/>
    <n v="6731404"/>
    <n v="560235"/>
    <n v="490085"/>
  </r>
  <r>
    <x v="0"/>
    <x v="0"/>
    <x v="0"/>
    <x v="0"/>
    <s v="2.1.2.2-Bienes y servicios"/>
    <s v="2.1.2.2.1-Contratación de Bienes y Servicios"/>
    <s v="0207-MINISTERIO DE SALUD PÚBLICA Y ASISTENCIA SOCIAL"/>
    <s v="0001-MINISTERIO DE SALUD PUBLICA Y ASISTENCIA SOCIAL"/>
    <s v="4-SERVICIOS SOCIALES"/>
    <s v="4.2-Salud"/>
    <s v="4.2.03-Servicios de la salud pública y prevención de la salud"/>
    <s v="2.2-CONTRATACIÓN DE SERVICIOS"/>
    <s v="2.2.4-TRANSPORTE Y ALMACENAJE"/>
    <s v="99-MULTIPROVINCIAL"/>
    <s v="10-FONDO GENERAL"/>
    <s v="No Informado-"/>
    <s v="00-N/A"/>
    <s v="0000-NO APLICA"/>
    <s v="N"/>
    <n v="30176163"/>
    <n v="125966275.22"/>
    <n v="125788591.7"/>
    <n v="125788591.7"/>
  </r>
  <r>
    <x v="0"/>
    <x v="0"/>
    <x v="0"/>
    <x v="0"/>
    <s v="2.1.2.2-Bienes y servicios"/>
    <s v="2.1.2.2.1-Contratación de Bienes y Servicios"/>
    <s v="0207-MINISTERIO DE SALUD PÚBLICA Y ASISTENCIA SOCIAL"/>
    <s v="0001-MINISTERIO DE SALUD PUBLICA Y ASISTENCIA SOCIAL"/>
    <s v="4-SERVICIOS SOCIALES"/>
    <s v="4.2-Salud"/>
    <s v="4.2.03-Servicios de la salud pública y prevención de la salud"/>
    <s v="2.2-CONTRATACIÓN DE SERVICIOS"/>
    <s v="2.2.5-ALQUILERES Y RENTAS"/>
    <s v="99-MULTIPROVINCIAL"/>
    <s v="10-FONDO GENERAL"/>
    <s v="No Informado-"/>
    <s v="00-N/A"/>
    <s v="0000-NO APLICA"/>
    <s v="N"/>
    <n v="14902241"/>
    <n v="9732241"/>
    <n v="1227200"/>
    <n v="1227200"/>
  </r>
  <r>
    <x v="0"/>
    <x v="0"/>
    <x v="0"/>
    <x v="0"/>
    <s v="2.1.2.2-Bienes y servicios"/>
    <s v="2.1.2.2.1-Contratación de Bienes y Servicios"/>
    <s v="0207-MINISTERIO DE SALUD PÚBLICA Y ASISTENCIA SOCIAL"/>
    <s v="0001-MINISTERIO DE SALUD PUBLICA Y ASISTENCIA SOCIAL"/>
    <s v="4-SERVICIOS SOCIALES"/>
    <s v="4.2-Salud"/>
    <s v="4.2.03-Servicios de la salud pública y prevención de la salud"/>
    <s v="2.2-CONTRATACIÓN DE SERVICIOS"/>
    <s v="2.2.6-SEGUROS"/>
    <s v="99-MULTIPROVINCIAL"/>
    <s v="10-FONDO GENERAL"/>
    <s v="No Informado-"/>
    <s v="00-N/A"/>
    <s v="0000-NO APLICA"/>
    <s v="N"/>
    <n v="0"/>
    <n v="0"/>
    <n v="0"/>
    <n v="0"/>
  </r>
  <r>
    <x v="0"/>
    <x v="0"/>
    <x v="0"/>
    <x v="0"/>
    <s v="2.1.2.2-Bienes y servicios"/>
    <s v="2.1.2.2.1-Contratación de Bienes y Servicios"/>
    <s v="0207-MINISTERIO DE SALUD PÚBLICA Y ASISTENCIA SOCIAL"/>
    <s v="0001-MINISTERIO DE SALUD PUBLICA Y ASISTENCIA SOCIAL"/>
    <s v="4-SERVICIOS SOCIALES"/>
    <s v="4.2-Salud"/>
    <s v="4.2.03-Servicios de la salud pública y prevención de la salud"/>
    <s v="2.2-CONTRATACIÓN DE SERVICIOS"/>
    <s v="2.2.7-SERVICIOS DE CONSERVACIÓN, REPARACIONES MENORES E INSTALACIONES TEMPORALES"/>
    <s v="99-MULTIPROVINCIAL"/>
    <s v="10-FONDO GENERAL"/>
    <s v="No Informado-"/>
    <s v="00-N/A"/>
    <s v="0000-NO APLICA"/>
    <s v="N"/>
    <n v="100000"/>
    <n v="1397289"/>
    <n v="1237289"/>
    <n v="1237289"/>
  </r>
  <r>
    <x v="0"/>
    <x v="0"/>
    <x v="0"/>
    <x v="0"/>
    <s v="2.1.2.2-Bienes y servicios"/>
    <s v="2.1.2.2.1-Contratación de Bienes y Servicios"/>
    <s v="0207-MINISTERIO DE SALUD PÚBLICA Y ASISTENCIA SOCIAL"/>
    <s v="0001-MINISTERIO DE SALUD PUBLICA Y ASISTENCIA SOCIAL"/>
    <s v="4-SERVICIOS SOCIALES"/>
    <s v="4.2-Salud"/>
    <s v="4.2.03-Servicios de la salud pública y prevención de la salud"/>
    <s v="2.2-CONTRATACIÓN DE SERVICIOS"/>
    <s v="2.2.8-OTROS SERVICIOS NO INCLUIDOS EN CONCEPTOS ANTERIORES"/>
    <s v="99-MULTIPROVINCIAL"/>
    <s v="10-FONDO GENERAL"/>
    <s v="No Informado-"/>
    <s v="00-N/A"/>
    <s v="0000-NO APLICA"/>
    <s v="N"/>
    <n v="63836987"/>
    <n v="78601136.430000007"/>
    <n v="64378680.460000001"/>
    <n v="56880897.490000002"/>
  </r>
  <r>
    <x v="0"/>
    <x v="0"/>
    <x v="0"/>
    <x v="0"/>
    <s v="2.1.2.2-Bienes y servicios"/>
    <s v="2.1.2.2.1-Contratación de Bienes y Servicios"/>
    <s v="0207-MINISTERIO DE SALUD PÚBLICA Y ASISTENCIA SOCIAL"/>
    <s v="0001-MINISTERIO DE SALUD PUBLICA Y ASISTENCIA SOCIAL"/>
    <s v="4-SERVICIOS SOCIALES"/>
    <s v="4.2-Salud"/>
    <s v="4.2.03-Servicios de la salud pública y prevención de la salud"/>
    <s v="2.2-CONTRATACIÓN DE SERVICIOS"/>
    <s v="2.2.9-OTRAS CONTRATACIONES DE SERVICIOS"/>
    <s v="99-MULTIPROVINCIAL"/>
    <s v="10-FONDO GENERAL"/>
    <s v="No Informado-"/>
    <s v="00-N/A"/>
    <s v="0000-NO APLICA"/>
    <s v="N"/>
    <n v="14354353"/>
    <n v="9822932.7400000002"/>
    <n v="2387215.4900000002"/>
    <n v="151365.75"/>
  </r>
  <r>
    <x v="0"/>
    <x v="0"/>
    <x v="0"/>
    <x v="0"/>
    <s v="2.1.2.2-Bienes y servicios"/>
    <s v="2.1.2.2.1-Contratación de Bienes y Servicios"/>
    <s v="0207-MINISTERIO DE SALUD PÚBLICA Y ASISTENCIA SOCIAL"/>
    <s v="0001-MINISTERIO DE SALUD PUBLICA Y ASISTENCIA SOCIAL"/>
    <s v="4-SERVICIOS SOCIALES"/>
    <s v="4.2-Salud"/>
    <s v="4.2.03-Servicios de la salud pública y prevención de la salud"/>
    <s v="2.3-MATERIALES Y SUMINISTROS"/>
    <s v="2.3.1-ALIMENTOS Y PRODUCTOS AGROFORESTALES"/>
    <s v="99-MULTIPROVINCIAL"/>
    <s v="10-FONDO GENERAL"/>
    <s v="No Informado-"/>
    <s v="00-N/A"/>
    <s v="0000-NO APLICA"/>
    <s v="N"/>
    <n v="8455405"/>
    <n v="38275631.25"/>
    <n v="25968026.25"/>
    <n v="3694415.25"/>
  </r>
  <r>
    <x v="0"/>
    <x v="0"/>
    <x v="0"/>
    <x v="0"/>
    <s v="2.1.2.2-Bienes y servicios"/>
    <s v="2.1.2.2.1-Contratación de Bienes y Servicios"/>
    <s v="0207-MINISTERIO DE SALUD PÚBLICA Y ASISTENCIA SOCIAL"/>
    <s v="0001-MINISTERIO DE SALUD PUBLICA Y ASISTENCIA SOCIAL"/>
    <s v="4-SERVICIOS SOCIALES"/>
    <s v="4.2-Salud"/>
    <s v="4.2.03-Servicios de la salud pública y prevención de la salud"/>
    <s v="2.3-MATERIALES Y SUMINISTROS"/>
    <s v="2.3.2-TEXTILES Y VESTUARIOS"/>
    <s v="99-MULTIPROVINCIAL"/>
    <s v="10-FONDO GENERAL"/>
    <s v="No Informado-"/>
    <s v="00-N/A"/>
    <s v="0000-NO APLICA"/>
    <s v="N"/>
    <n v="300000"/>
    <n v="2788065"/>
    <n v="37465"/>
    <n v="37465"/>
  </r>
  <r>
    <x v="0"/>
    <x v="0"/>
    <x v="0"/>
    <x v="0"/>
    <s v="2.1.2.2-Bienes y servicios"/>
    <s v="2.1.2.2.1-Contratación de Bienes y Servicios"/>
    <s v="0207-MINISTERIO DE SALUD PÚBLICA Y ASISTENCIA SOCIAL"/>
    <s v="0001-MINISTERIO DE SALUD PUBLICA Y ASISTENCIA SOCIAL"/>
    <s v="4-SERVICIOS SOCIALES"/>
    <s v="4.2-Salud"/>
    <s v="4.2.03-Servicios de la salud pública y prevención de la salud"/>
    <s v="2.3-MATERIALES Y SUMINISTROS"/>
    <s v="2.3.3-PAPEL, CARTÓN E IMPRESOS"/>
    <s v="99-MULTIPROVINCIAL"/>
    <s v="10-FONDO GENERAL"/>
    <s v="No Informado-"/>
    <s v="00-N/A"/>
    <s v="0000-NO APLICA"/>
    <s v="N"/>
    <n v="2541365"/>
    <n v="2503900"/>
    <n v="0"/>
    <n v="0"/>
  </r>
  <r>
    <x v="0"/>
    <x v="0"/>
    <x v="0"/>
    <x v="0"/>
    <s v="2.1.2.2-Bienes y servicios"/>
    <s v="2.1.2.2.1-Contratación de Bienes y Servicios"/>
    <s v="0207-MINISTERIO DE SALUD PÚBLICA Y ASISTENCIA SOCIAL"/>
    <s v="0001-MINISTERIO DE SALUD PUBLICA Y ASISTENCIA SOCIAL"/>
    <s v="4-SERVICIOS SOCIALES"/>
    <s v="4.2-Salud"/>
    <s v="4.2.03-Servicios de la salud pública y prevención de la salud"/>
    <s v="2.3-MATERIALES Y SUMINISTROS"/>
    <s v="2.3.4-PRODUCTOS FARMACÉUTICOS"/>
    <s v="99-MULTIPROVINCIAL"/>
    <s v="10-FONDO GENERAL"/>
    <s v="No Informado-"/>
    <s v="00-N/A"/>
    <s v="0000-NO APLICA"/>
    <s v="N"/>
    <n v="780336158"/>
    <n v="480823105.35000002"/>
    <n v="475572771.48000002"/>
    <n v="475572771.48000002"/>
  </r>
  <r>
    <x v="0"/>
    <x v="0"/>
    <x v="0"/>
    <x v="0"/>
    <s v="2.1.2.2-Bienes y servicios"/>
    <s v="2.1.2.2.1-Contratación de Bienes y Servicios"/>
    <s v="0207-MINISTERIO DE SALUD PÚBLICA Y ASISTENCIA SOCIAL"/>
    <s v="0001-MINISTERIO DE SALUD PUBLICA Y ASISTENCIA SOCIAL"/>
    <s v="4-SERVICIOS SOCIALES"/>
    <s v="4.2-Salud"/>
    <s v="4.2.03-Servicios de la salud pública y prevención de la salud"/>
    <s v="2.3-MATERIALES Y SUMINISTROS"/>
    <s v="2.3.7-COMBUSTIBLES, LUBRICANTES, PRODUCTOS QUÍMICOS Y CONEXOS"/>
    <s v="99-MULTIPROVINCIAL"/>
    <s v="10-FONDO GENERAL"/>
    <s v="No Informado-"/>
    <s v="00-N/A"/>
    <s v="0000-NO APLICA"/>
    <s v="N"/>
    <n v="92162099"/>
    <n v="311448011.39999998"/>
    <n v="310191877.23000002"/>
    <n v="306543277.23000002"/>
  </r>
  <r>
    <x v="0"/>
    <x v="0"/>
    <x v="0"/>
    <x v="0"/>
    <s v="2.1.2.2-Bienes y servicios"/>
    <s v="2.1.2.2.1-Contratación de Bienes y Servicios"/>
    <s v="0207-MINISTERIO DE SALUD PÚBLICA Y ASISTENCIA SOCIAL"/>
    <s v="0001-MINISTERIO DE SALUD PUBLICA Y ASISTENCIA SOCIAL"/>
    <s v="4-SERVICIOS SOCIALES"/>
    <s v="4.2-Salud"/>
    <s v="4.2.03-Servicios de la salud pública y prevención de la salud"/>
    <s v="2.3-MATERIALES Y SUMINISTROS"/>
    <s v="2.3.9-PRODUCTOS Y ÚTILES VARIOS"/>
    <s v="99-MULTIPROVINCIAL"/>
    <s v="10-FONDO GENERAL"/>
    <s v="No Informado-"/>
    <s v="00-N/A"/>
    <s v="0000-NO APLICA"/>
    <s v="N"/>
    <n v="94458603"/>
    <n v="20035552.5"/>
    <n v="14233326.630000001"/>
    <n v="14201897.060000001"/>
  </r>
  <r>
    <x v="0"/>
    <x v="0"/>
    <x v="0"/>
    <x v="0"/>
    <s v="2.1.2.2-Bienes y servicios"/>
    <s v="2.1.2.2.1-Contratación de Bienes y Servicios"/>
    <s v="0207-MINISTERIO DE SALUD PÚBLICA Y ASISTENCIA SOCIAL"/>
    <s v="0001-MINISTERIO DE SALUD PUBLICA Y ASISTENCIA SOCIAL"/>
    <s v="4-SERVICIOS SOCIALES"/>
    <s v="4.2-Salud"/>
    <s v="4.2.04-Servicios médicos en salud sexual/reproductiva y de centros de salud materno infantil"/>
    <s v="2.2-CONTRATACIÓN DE SERVICIOS"/>
    <s v="2.2.2-PUBLICIDAD, IMPRESIÓN Y ENCUADERNACIÓN"/>
    <s v="99-MULTIPROVINCIAL"/>
    <s v="10-FONDO GENERAL"/>
    <s v="No Informado-"/>
    <s v="00-N/A"/>
    <s v="0000-NO APLICA"/>
    <s v="N"/>
    <n v="800000"/>
    <n v="800000"/>
    <n v="179124"/>
    <n v="179124"/>
  </r>
  <r>
    <x v="0"/>
    <x v="0"/>
    <x v="0"/>
    <x v="0"/>
    <s v="2.1.2.2-Bienes y servicios"/>
    <s v="2.1.2.2.1-Contratación de Bienes y Servicios"/>
    <s v="0207-MINISTERIO DE SALUD PÚBLICA Y ASISTENCIA SOCIAL"/>
    <s v="0001-MINISTERIO DE SALUD PUBLICA Y ASISTENCIA SOCIAL"/>
    <s v="4-SERVICIOS SOCIALES"/>
    <s v="4.2-Salud"/>
    <s v="4.2.04-Servicios médicos en salud sexual/reproductiva y de centros de salud materno infantil"/>
    <s v="2.2-CONTRATACIÓN DE SERVICIOS"/>
    <s v="2.2.3-VIÁTICOS"/>
    <s v="99-MULTIPROVINCIAL"/>
    <s v="10-FONDO GENERAL"/>
    <s v="No Informado-"/>
    <s v="00-N/A"/>
    <s v="0000-NO APLICA"/>
    <s v="N"/>
    <n v="500000"/>
    <n v="500000"/>
    <n v="0"/>
    <n v="0"/>
  </r>
  <r>
    <x v="0"/>
    <x v="0"/>
    <x v="0"/>
    <x v="0"/>
    <s v="2.1.2.2-Bienes y servicios"/>
    <s v="2.1.2.2.1-Contratación de Bienes y Servicios"/>
    <s v="0207-MINISTERIO DE SALUD PÚBLICA Y ASISTENCIA SOCIAL"/>
    <s v="0001-MINISTERIO DE SALUD PUBLICA Y ASISTENCIA SOCIAL"/>
    <s v="4-SERVICIOS SOCIALES"/>
    <s v="4.2-Salud"/>
    <s v="4.2.04-Servicios médicos en salud sexual/reproductiva y de centros de salud materno infantil"/>
    <s v="2.2-CONTRATACIÓN DE SERVICIOS"/>
    <s v="2.2.5-ALQUILERES Y RENTAS"/>
    <s v="99-MULTIPROVINCIAL"/>
    <s v="10-FONDO GENERAL"/>
    <s v="No Informado-"/>
    <s v="00-N/A"/>
    <s v="0000-NO APLICA"/>
    <s v="N"/>
    <n v="3500000"/>
    <n v="1007034"/>
    <n v="990000.01"/>
    <n v="660000"/>
  </r>
  <r>
    <x v="0"/>
    <x v="0"/>
    <x v="0"/>
    <x v="0"/>
    <s v="2.1.2.2-Bienes y servicios"/>
    <s v="2.1.2.2.1-Contratación de Bienes y Servicios"/>
    <s v="0207-MINISTERIO DE SALUD PÚBLICA Y ASISTENCIA SOCIAL"/>
    <s v="0001-MINISTERIO DE SALUD PUBLICA Y ASISTENCIA SOCIAL"/>
    <s v="4-SERVICIOS SOCIALES"/>
    <s v="4.2-Salud"/>
    <s v="4.2.04-Servicios médicos en salud sexual/reproductiva y de centros de salud materno infantil"/>
    <s v="2.2-CONTRATACIÓN DE SERVICIOS"/>
    <s v="2.2.9-OTRAS CONTRATACIONES DE SERVICIOS"/>
    <s v="99-MULTIPROVINCIAL"/>
    <s v="10-FONDO GENERAL"/>
    <s v="No Informado-"/>
    <s v="00-N/A"/>
    <s v="0000-NO APLICA"/>
    <s v="N"/>
    <n v="350000"/>
    <n v="0"/>
    <n v="0"/>
    <n v="0"/>
  </r>
  <r>
    <x v="0"/>
    <x v="0"/>
    <x v="0"/>
    <x v="0"/>
    <s v="2.1.2.2-Bienes y servicios"/>
    <s v="2.1.2.2.1-Contratación de Bienes y Servicios"/>
    <s v="0207-MINISTERIO DE SALUD PÚBLICA Y ASISTENCIA SOCIAL"/>
    <s v="0001-MINISTERIO DE SALUD PUBLICA Y ASISTENCIA SOCIAL"/>
    <s v="4-SERVICIOS SOCIALES"/>
    <s v="4.2-Salud"/>
    <s v="4.2.04-Servicios médicos en salud sexual/reproductiva y de centros de salud materno infantil"/>
    <s v="2.3-MATERIALES Y SUMINISTROS"/>
    <s v="2.3.2-TEXTILES Y VESTUARIOS"/>
    <s v="99-MULTIPROVINCIAL"/>
    <s v="10-FONDO GENERAL"/>
    <s v="No Informado-"/>
    <s v="00-N/A"/>
    <s v="0000-NO APLICA"/>
    <s v="N"/>
    <n v="0"/>
    <n v="4316900"/>
    <n v="0"/>
    <n v="0"/>
  </r>
  <r>
    <x v="0"/>
    <x v="0"/>
    <x v="0"/>
    <x v="0"/>
    <s v="2.1.2.2-Bienes y servicios"/>
    <s v="2.1.2.2.1-Contratación de Bienes y Servicios"/>
    <s v="0207-MINISTERIO DE SALUD PÚBLICA Y ASISTENCIA SOCIAL"/>
    <s v="0001-MINISTERIO DE SALUD PUBLICA Y ASISTENCIA SOCIAL"/>
    <s v="4-SERVICIOS SOCIALES"/>
    <s v="4.2-Salud"/>
    <s v="4.2.04-Servicios médicos en salud sexual/reproductiva y de centros de salud materno infantil"/>
    <s v="2.3-MATERIALES Y SUMINISTROS"/>
    <s v="2.3.9-PRODUCTOS Y ÚTILES VARIOS"/>
    <s v="99-MULTIPROVINCIAL"/>
    <s v="10-FONDO GENERAL"/>
    <s v="No Informado-"/>
    <s v="00-N/A"/>
    <s v="0000-NO APLICA"/>
    <s v="N"/>
    <n v="300000"/>
    <n v="332960"/>
    <n v="6700"/>
    <n v="0"/>
  </r>
  <r>
    <x v="0"/>
    <x v="0"/>
    <x v="0"/>
    <x v="0"/>
    <s v="2.1.2.2-Bienes y servicios"/>
    <s v="2.1.2.2.1-Contratación de Bienes y Servicios"/>
    <s v="0207-MINISTERIO DE SALUD PÚBLICA Y ASISTENCIA SOCIAL"/>
    <s v="0001-MINISTERIO DE SALUD PUBLICA Y ASISTENCIA SOCIAL"/>
    <s v="4-SERVICIOS SOCIALES"/>
    <s v="4.2-Salud"/>
    <s v="4.2.98-Investigación y desarrollo relacionados con la salud"/>
    <s v="2.2-CONTRATACIÓN DE SERVICIOS"/>
    <s v="2.2.2-PUBLICIDAD, IMPRESIÓN Y ENCUADERNACIÓN"/>
    <s v="99-MULTIPROVINCIAL"/>
    <s v="10-FONDO GENERAL"/>
    <s v="No Informado-"/>
    <s v="00-N/A"/>
    <s v="0000-NO APLICA"/>
    <s v="N"/>
    <n v="197400"/>
    <n v="93400"/>
    <n v="0"/>
    <n v="0"/>
  </r>
  <r>
    <x v="0"/>
    <x v="0"/>
    <x v="0"/>
    <x v="0"/>
    <s v="2.1.2.2-Bienes y servicios"/>
    <s v="2.1.2.2.1-Contratación de Bienes y Servicios"/>
    <s v="0207-MINISTERIO DE SALUD PÚBLICA Y ASISTENCIA SOCIAL"/>
    <s v="0001-MINISTERIO DE SALUD PUBLICA Y ASISTENCIA SOCIAL"/>
    <s v="4-SERVICIOS SOCIALES"/>
    <s v="4.2-Salud"/>
    <s v="4.2.98-Investigación y desarrollo relacionados con la salud"/>
    <s v="2.2-CONTRATACIÓN DE SERVICIOS"/>
    <s v="2.2.3-VIÁTICOS"/>
    <s v="99-MULTIPROVINCIAL"/>
    <s v="10-FONDO GENERAL"/>
    <s v="No Informado-"/>
    <s v="00-N/A"/>
    <s v="0000-NO APLICA"/>
    <s v="N"/>
    <n v="225000"/>
    <n v="225000"/>
    <n v="0"/>
    <n v="0"/>
  </r>
  <r>
    <x v="0"/>
    <x v="0"/>
    <x v="0"/>
    <x v="0"/>
    <s v="2.1.2.2-Bienes y servicios"/>
    <s v="2.1.2.2.1-Contratación de Bienes y Servicios"/>
    <s v="0207-MINISTERIO DE SALUD PÚBLICA Y ASISTENCIA SOCIAL"/>
    <s v="0001-MINISTERIO DE SALUD PUBLICA Y ASISTENCIA SOCIAL"/>
    <s v="4-SERVICIOS SOCIALES"/>
    <s v="4.2-Salud"/>
    <s v="4.2.98-Investigación y desarrollo relacionados con la salud"/>
    <s v="2.2-CONTRATACIÓN DE SERVICIOS"/>
    <s v="2.2.4-TRANSPORTE Y ALMACENAJE"/>
    <s v="99-MULTIPROVINCIAL"/>
    <s v="10-FONDO GENERAL"/>
    <s v="No Informado-"/>
    <s v="00-N/A"/>
    <s v="0000-NO APLICA"/>
    <s v="N"/>
    <n v="14000"/>
    <n v="14000"/>
    <n v="0"/>
    <n v="0"/>
  </r>
  <r>
    <x v="0"/>
    <x v="0"/>
    <x v="0"/>
    <x v="0"/>
    <s v="2.1.2.2-Bienes y servicios"/>
    <s v="2.1.2.2.1-Contratación de Bienes y Servicios"/>
    <s v="0207-MINISTERIO DE SALUD PÚBLICA Y ASISTENCIA SOCIAL"/>
    <s v="0001-MINISTERIO DE SALUD PUBLICA Y ASISTENCIA SOCIAL"/>
    <s v="4-SERVICIOS SOCIALES"/>
    <s v="4.2-Salud"/>
    <s v="4.2.98-Investigación y desarrollo relacionados con la salud"/>
    <s v="2.2-CONTRATACIÓN DE SERVICIOS"/>
    <s v="2.2.5-ALQUILERES Y RENTAS"/>
    <s v="99-MULTIPROVINCIAL"/>
    <s v="10-FONDO GENERAL"/>
    <s v="No Informado-"/>
    <s v="00-N/A"/>
    <s v="0000-NO APLICA"/>
    <s v="N"/>
    <n v="20000"/>
    <n v="20000"/>
    <n v="0"/>
    <n v="0"/>
  </r>
  <r>
    <x v="0"/>
    <x v="0"/>
    <x v="0"/>
    <x v="0"/>
    <s v="2.1.2.2-Bienes y servicios"/>
    <s v="2.1.2.2.1-Contratación de Bienes y Servicios"/>
    <s v="0207-MINISTERIO DE SALUD PÚBLICA Y ASISTENCIA SOCIAL"/>
    <s v="0001-MINISTERIO DE SALUD PUBLICA Y ASISTENCIA SOCIAL"/>
    <s v="4-SERVICIOS SOCIALES"/>
    <s v="4.2-Salud"/>
    <s v="4.2.98-Investigación y desarrollo relacionados con la salud"/>
    <s v="2.2-CONTRATACIÓN DE SERVICIOS"/>
    <s v="2.2.8-OTROS SERVICIOS NO INCLUIDOS EN CONCEPTOS ANTERIORES"/>
    <s v="99-MULTIPROVINCIAL"/>
    <s v="10-FONDO GENERAL"/>
    <s v="No Informado-"/>
    <s v="00-N/A"/>
    <s v="0000-NO APLICA"/>
    <s v="N"/>
    <n v="150000"/>
    <n v="135734"/>
    <n v="0"/>
    <n v="0"/>
  </r>
  <r>
    <x v="0"/>
    <x v="0"/>
    <x v="0"/>
    <x v="0"/>
    <s v="2.1.2.2-Bienes y servicios"/>
    <s v="2.1.2.2.1-Contratación de Bienes y Servicios"/>
    <s v="0207-MINISTERIO DE SALUD PÚBLICA Y ASISTENCIA SOCIAL"/>
    <s v="0001-MINISTERIO DE SALUD PUBLICA Y ASISTENCIA SOCIAL"/>
    <s v="4-SERVICIOS SOCIALES"/>
    <s v="4.2-Salud"/>
    <s v="4.2.98-Investigación y desarrollo relacionados con la salud"/>
    <s v="2.2-CONTRATACIÓN DE SERVICIOS"/>
    <s v="2.2.9-OTRAS CONTRATACIONES DE SERVICIOS"/>
    <s v="99-MULTIPROVINCIAL"/>
    <s v="10-FONDO GENERAL"/>
    <s v="No Informado-"/>
    <s v="00-N/A"/>
    <s v="0000-NO APLICA"/>
    <s v="N"/>
    <n v="0"/>
    <n v="14266"/>
    <n v="0"/>
    <n v="0"/>
  </r>
  <r>
    <x v="0"/>
    <x v="0"/>
    <x v="0"/>
    <x v="0"/>
    <s v="2.1.2.2-Bienes y servicios"/>
    <s v="2.1.2.2.1-Contratación de Bienes y Servicios"/>
    <s v="0207-MINISTERIO DE SALUD PÚBLICA Y ASISTENCIA SOCIAL"/>
    <s v="0001-MINISTERIO DE SALUD PUBLICA Y ASISTENCIA SOCIAL"/>
    <s v="4-SERVICIOS SOCIALES"/>
    <s v="4.2-Salud"/>
    <s v="4.2.98-Investigación y desarrollo relacionados con la salud"/>
    <s v="2.3-MATERIALES Y SUMINISTROS"/>
    <s v="2.3.1-ALIMENTOS Y PRODUCTOS AGROFORESTALES"/>
    <s v="99-MULTIPROVINCIAL"/>
    <s v="10-FONDO GENERAL"/>
    <s v="No Informado-"/>
    <s v="00-N/A"/>
    <s v="0000-NO APLICA"/>
    <s v="N"/>
    <n v="22350"/>
    <n v="22350"/>
    <n v="0"/>
    <n v="0"/>
  </r>
  <r>
    <x v="0"/>
    <x v="0"/>
    <x v="0"/>
    <x v="0"/>
    <s v="2.1.2.2-Bienes y servicios"/>
    <s v="2.1.2.2.1-Contratación de Bienes y Servicios"/>
    <s v="0207-MINISTERIO DE SALUD PÚBLICA Y ASISTENCIA SOCIAL"/>
    <s v="0001-MINISTERIO DE SALUD PUBLICA Y ASISTENCIA SOCIAL"/>
    <s v="4-SERVICIOS SOCIALES"/>
    <s v="4.2-Salud"/>
    <s v="4.2.98-Investigación y desarrollo relacionados con la salud"/>
    <s v="2.3-MATERIALES Y SUMINISTROS"/>
    <s v="2.3.3-PAPEL, CARTÓN E IMPRESOS"/>
    <s v="99-MULTIPROVINCIAL"/>
    <s v="10-FONDO GENERAL"/>
    <s v="No Informado-"/>
    <s v="00-N/A"/>
    <s v="0000-NO APLICA"/>
    <s v="N"/>
    <n v="0"/>
    <n v="16868"/>
    <n v="0"/>
    <n v="0"/>
  </r>
  <r>
    <x v="0"/>
    <x v="0"/>
    <x v="0"/>
    <x v="0"/>
    <s v="2.1.2.2-Bienes y servicios"/>
    <s v="2.1.2.2.1-Contratación de Bienes y Servicios"/>
    <s v="0207-MINISTERIO DE SALUD PÚBLICA Y ASISTENCIA SOCIAL"/>
    <s v="0001-MINISTERIO DE SALUD PUBLICA Y ASISTENCIA SOCIAL"/>
    <s v="4-SERVICIOS SOCIALES"/>
    <s v="4.2-Salud"/>
    <s v="4.2.98-Investigación y desarrollo relacionados con la salud"/>
    <s v="2.3-MATERIALES Y SUMINISTROS"/>
    <s v="2.3.5-CUERO, CAUCHO Y PLÁSTICO"/>
    <s v="99-MULTIPROVINCIAL"/>
    <s v="10-FONDO GENERAL"/>
    <s v="No Informado-"/>
    <s v="00-N/A"/>
    <s v="0000-NO APLICA"/>
    <s v="N"/>
    <n v="19000"/>
    <n v="19000"/>
    <n v="0"/>
    <n v="0"/>
  </r>
  <r>
    <x v="0"/>
    <x v="0"/>
    <x v="0"/>
    <x v="0"/>
    <s v="2.1.2.2-Bienes y servicios"/>
    <s v="2.1.2.2.1-Contratación de Bienes y Servicios"/>
    <s v="0207-MINISTERIO DE SALUD PÚBLICA Y ASISTENCIA SOCIAL"/>
    <s v="0001-MINISTERIO DE SALUD PUBLICA Y ASISTENCIA SOCIAL"/>
    <s v="4-SERVICIOS SOCIALES"/>
    <s v="4.2-Salud"/>
    <s v="4.2.98-Investigación y desarrollo relacionados con la salud"/>
    <s v="2.3-MATERIALES Y SUMINISTROS"/>
    <s v="2.3.6-PRODUCTOS DE MINERALES, METÁLICOS Y NO METÁLICOS"/>
    <s v="99-MULTIPROVINCIAL"/>
    <s v="10-FONDO GENERAL"/>
    <s v="No Informado-"/>
    <s v="00-N/A"/>
    <s v="0000-NO APLICA"/>
    <s v="N"/>
    <n v="0"/>
    <n v="7900"/>
    <n v="0"/>
    <n v="0"/>
  </r>
  <r>
    <x v="0"/>
    <x v="0"/>
    <x v="0"/>
    <x v="0"/>
    <s v="2.1.2.2-Bienes y servicios"/>
    <s v="2.1.2.2.1-Contratación de Bienes y Servicios"/>
    <s v="0207-MINISTERIO DE SALUD PÚBLICA Y ASISTENCIA SOCIAL"/>
    <s v="0001-MINISTERIO DE SALUD PUBLICA Y ASISTENCIA SOCIAL"/>
    <s v="4-SERVICIOS SOCIALES"/>
    <s v="4.2-Salud"/>
    <s v="4.2.98-Investigación y desarrollo relacionados con la salud"/>
    <s v="2.3-MATERIALES Y SUMINISTROS"/>
    <s v="2.3.7-COMBUSTIBLES, LUBRICANTES, PRODUCTOS QUÍMICOS Y CONEXOS"/>
    <s v="99-MULTIPROVINCIAL"/>
    <s v="10-FONDO GENERAL"/>
    <s v="No Informado-"/>
    <s v="00-N/A"/>
    <s v="0000-NO APLICA"/>
    <s v="N"/>
    <n v="689000"/>
    <n v="689000"/>
    <n v="0"/>
    <n v="0"/>
  </r>
  <r>
    <x v="0"/>
    <x v="0"/>
    <x v="0"/>
    <x v="0"/>
    <s v="2.1.2.2-Bienes y servicios"/>
    <s v="2.1.2.2.1-Contratación de Bienes y Servicios"/>
    <s v="0207-MINISTERIO DE SALUD PÚBLICA Y ASISTENCIA SOCIAL"/>
    <s v="0001-MINISTERIO DE SALUD PUBLICA Y ASISTENCIA SOCIAL"/>
    <s v="4-SERVICIOS SOCIALES"/>
    <s v="4.2-Salud"/>
    <s v="4.2.98-Investigación y desarrollo relacionados con la salud"/>
    <s v="2.3-MATERIALES Y SUMINISTROS"/>
    <s v="2.3.9-PRODUCTOS Y ÚTILES VARIOS"/>
    <s v="99-MULTIPROVINCIAL"/>
    <s v="10-FONDO GENERAL"/>
    <s v="No Informado-"/>
    <s v="00-N/A"/>
    <s v="0000-NO APLICA"/>
    <s v="N"/>
    <n v="523250"/>
    <n v="498482"/>
    <n v="0"/>
    <n v="0"/>
  </r>
  <r>
    <x v="0"/>
    <x v="0"/>
    <x v="0"/>
    <x v="0"/>
    <s v="2.1.2.2-Bienes y servicios"/>
    <s v="2.1.2.2.1-Contratación de Bienes y Servicios"/>
    <s v="0207-MINISTERIO DE SALUD PÚBLICA Y ASISTENCIA SOCIAL"/>
    <s v="0001-MINISTERIO DE SALUD PUBLICA Y ASISTENCIA SOCIAL"/>
    <s v="4-SERVICIOS SOCIALES"/>
    <s v="4.2-Salud"/>
    <s v="4.2.99-Planificación, gestión y supervisión de la salud"/>
    <s v="2.2-CONTRATACIÓN DE SERVICIOS"/>
    <s v="2.2.1-SERVICIOS BÁSICOS"/>
    <s v="99-MULTIPROVINCIAL"/>
    <s v="10-FONDO GENERAL"/>
    <s v="No Informado-"/>
    <s v="00-N/A"/>
    <s v="0000-NO APLICA"/>
    <s v="N"/>
    <n v="331909521"/>
    <n v="335471396"/>
    <n v="217024321.56"/>
    <n v="215721057.78"/>
  </r>
  <r>
    <x v="0"/>
    <x v="0"/>
    <x v="0"/>
    <x v="0"/>
    <s v="2.1.2.2-Bienes y servicios"/>
    <s v="2.1.2.2.1-Contratación de Bienes y Servicios"/>
    <s v="0207-MINISTERIO DE SALUD PÚBLICA Y ASISTENCIA SOCIAL"/>
    <s v="0001-MINISTERIO DE SALUD PUBLICA Y ASISTENCIA SOCIAL"/>
    <s v="4-SERVICIOS SOCIALES"/>
    <s v="4.2-Salud"/>
    <s v="4.2.99-Planificación, gestión y supervisión de la salud"/>
    <s v="2.2-CONTRATACIÓN DE SERVICIOS"/>
    <s v="2.2.2-PUBLICIDAD, IMPRESIÓN Y ENCUADERNACIÓN"/>
    <s v="99-MULTIPROVINCIAL"/>
    <s v="10-FONDO GENERAL"/>
    <s v="No Informado-"/>
    <s v="00-N/A"/>
    <s v="0000-NO APLICA"/>
    <s v="N"/>
    <n v="149218392"/>
    <n v="234201848.86000001"/>
    <n v="176279505.34999999"/>
    <n v="95059073.409999996"/>
  </r>
  <r>
    <x v="0"/>
    <x v="0"/>
    <x v="0"/>
    <x v="0"/>
    <s v="2.1.2.2-Bienes y servicios"/>
    <s v="2.1.2.2.1-Contratación de Bienes y Servicios"/>
    <s v="0207-MINISTERIO DE SALUD PÚBLICA Y ASISTENCIA SOCIAL"/>
    <s v="0001-MINISTERIO DE SALUD PUBLICA Y ASISTENCIA SOCIAL"/>
    <s v="4-SERVICIOS SOCIALES"/>
    <s v="4.2-Salud"/>
    <s v="4.2.99-Planificación, gestión y supervisión de la salud"/>
    <s v="2.2-CONTRATACIÓN DE SERVICIOS"/>
    <s v="2.2.3-VIÁTICOS"/>
    <s v="99-MULTIPROVINCIAL"/>
    <s v="10-FONDO GENERAL"/>
    <s v="No Informado-"/>
    <s v="00-N/A"/>
    <s v="0000-NO APLICA"/>
    <s v="N"/>
    <n v="90414024"/>
    <n v="130117883.06999999"/>
    <n v="40966140.039999999"/>
    <n v="40961740.039999999"/>
  </r>
  <r>
    <x v="0"/>
    <x v="0"/>
    <x v="0"/>
    <x v="0"/>
    <s v="2.1.2.2-Bienes y servicios"/>
    <s v="2.1.2.2.1-Contratación de Bienes y Servicios"/>
    <s v="0207-MINISTERIO DE SALUD PÚBLICA Y ASISTENCIA SOCIAL"/>
    <s v="0001-MINISTERIO DE SALUD PUBLICA Y ASISTENCIA SOCIAL"/>
    <s v="4-SERVICIOS SOCIALES"/>
    <s v="4.2-Salud"/>
    <s v="4.2.99-Planificación, gestión y supervisión de la salud"/>
    <s v="2.2-CONTRATACIÓN DE SERVICIOS"/>
    <s v="2.2.4-TRANSPORTE Y ALMACENAJE"/>
    <s v="99-MULTIPROVINCIAL"/>
    <s v="10-FONDO GENERAL"/>
    <s v="No Informado-"/>
    <s v="00-N/A"/>
    <s v="0000-NO APLICA"/>
    <s v="N"/>
    <n v="27027317"/>
    <n v="26623167.239999998"/>
    <n v="7678172.8899999997"/>
    <n v="6381519.5599999996"/>
  </r>
  <r>
    <x v="0"/>
    <x v="0"/>
    <x v="0"/>
    <x v="0"/>
    <s v="2.1.2.2-Bienes y servicios"/>
    <s v="2.1.2.2.1-Contratación de Bienes y Servicios"/>
    <s v="0207-MINISTERIO DE SALUD PÚBLICA Y ASISTENCIA SOCIAL"/>
    <s v="0001-MINISTERIO DE SALUD PUBLICA Y ASISTENCIA SOCIAL"/>
    <s v="4-SERVICIOS SOCIALES"/>
    <s v="4.2-Salud"/>
    <s v="4.2.99-Planificación, gestión y supervisión de la salud"/>
    <s v="2.2-CONTRATACIÓN DE SERVICIOS"/>
    <s v="2.2.5-ALQUILERES Y RENTAS"/>
    <s v="99-MULTIPROVINCIAL"/>
    <s v="10-FONDO GENERAL"/>
    <s v="No Informado-"/>
    <s v="00-N/A"/>
    <s v="0000-NO APLICA"/>
    <s v="N"/>
    <n v="81232638"/>
    <n v="81556923.180000007"/>
    <n v="53216964.240000002"/>
    <n v="37580989.850000001"/>
  </r>
  <r>
    <x v="0"/>
    <x v="0"/>
    <x v="0"/>
    <x v="0"/>
    <s v="2.1.2.2-Bienes y servicios"/>
    <s v="2.1.2.2.1-Contratación de Bienes y Servicios"/>
    <s v="0207-MINISTERIO DE SALUD PÚBLICA Y ASISTENCIA SOCIAL"/>
    <s v="0001-MINISTERIO DE SALUD PUBLICA Y ASISTENCIA SOCIAL"/>
    <s v="4-SERVICIOS SOCIALES"/>
    <s v="4.2-Salud"/>
    <s v="4.2.99-Planificación, gestión y supervisión de la salud"/>
    <s v="2.2-CONTRATACIÓN DE SERVICIOS"/>
    <s v="2.2.6-SEGUROS"/>
    <s v="99-MULTIPROVINCIAL"/>
    <s v="10-FONDO GENERAL"/>
    <s v="No Informado-"/>
    <s v="00-N/A"/>
    <s v="0000-NO APLICA"/>
    <s v="N"/>
    <n v="39287075"/>
    <n v="16287075"/>
    <n v="3061151.27"/>
    <n v="3061151.27"/>
  </r>
  <r>
    <x v="0"/>
    <x v="0"/>
    <x v="0"/>
    <x v="0"/>
    <s v="2.1.2.2-Bienes y servicios"/>
    <s v="2.1.2.2.1-Contratación de Bienes y Servicios"/>
    <s v="0207-MINISTERIO DE SALUD PÚBLICA Y ASISTENCIA SOCIAL"/>
    <s v="0001-MINISTERIO DE SALUD PUBLICA Y ASISTENCIA SOCIAL"/>
    <s v="4-SERVICIOS SOCIALES"/>
    <s v="4.2-Salud"/>
    <s v="4.2.99-Planificación, gestión y supervisión de la salud"/>
    <s v="2.2-CONTRATACIÓN DE SERVICIOS"/>
    <s v="2.2.7-SERVICIOS DE CONSERVACIÓN, REPARACIONES MENORES E INSTALACIONES TEMPORALES"/>
    <s v="99-MULTIPROVINCIAL"/>
    <s v="10-FONDO GENERAL"/>
    <s v="No Informado-"/>
    <s v="00-N/A"/>
    <s v="0000-NO APLICA"/>
    <s v="N"/>
    <n v="93225805"/>
    <n v="219960603.15000001"/>
    <n v="40103293.100000001"/>
    <n v="21829815.719999999"/>
  </r>
  <r>
    <x v="0"/>
    <x v="0"/>
    <x v="0"/>
    <x v="0"/>
    <s v="2.1.2.2-Bienes y servicios"/>
    <s v="2.1.2.2.1-Contratación de Bienes y Servicios"/>
    <s v="0207-MINISTERIO DE SALUD PÚBLICA Y ASISTENCIA SOCIAL"/>
    <s v="0001-MINISTERIO DE SALUD PUBLICA Y ASISTENCIA SOCIAL"/>
    <s v="4-SERVICIOS SOCIALES"/>
    <s v="4.2-Salud"/>
    <s v="4.2.99-Planificación, gestión y supervisión de la salud"/>
    <s v="2.2-CONTRATACIÓN DE SERVICIOS"/>
    <s v="2.2.8-OTROS SERVICIOS NO INCLUIDOS EN CONCEPTOS ANTERIORES"/>
    <s v="99-MULTIPROVINCIAL"/>
    <s v="10-FONDO GENERAL"/>
    <s v="No Informado-"/>
    <s v="00-N/A"/>
    <s v="0000-NO APLICA"/>
    <s v="N"/>
    <n v="330022232"/>
    <n v="274232187.81"/>
    <n v="196279767.93000001"/>
    <n v="112027873.91"/>
  </r>
  <r>
    <x v="0"/>
    <x v="0"/>
    <x v="0"/>
    <x v="0"/>
    <s v="2.1.2.2-Bienes y servicios"/>
    <s v="2.1.2.2.1-Contratación de Bienes y Servicios"/>
    <s v="0207-MINISTERIO DE SALUD PÚBLICA Y ASISTENCIA SOCIAL"/>
    <s v="0001-MINISTERIO DE SALUD PUBLICA Y ASISTENCIA SOCIAL"/>
    <s v="4-SERVICIOS SOCIALES"/>
    <s v="4.2-Salud"/>
    <s v="4.2.99-Planificación, gestión y supervisión de la salud"/>
    <s v="2.2-CONTRATACIÓN DE SERVICIOS"/>
    <s v="2.2.8-OTROS SERVICIOS NO INCLUIDOS EN CONCEPTOS ANTERIORES"/>
    <s v="99-MULTIPROVINCIAL"/>
    <s v="20-FONDOS CON DESTINO ESPECÍFICO"/>
    <s v="No Informado-"/>
    <s v="00-N/A"/>
    <s v="0000-NO APLICA"/>
    <s v="N"/>
    <n v="107891355"/>
    <n v="22020035"/>
    <n v="0"/>
    <n v="0"/>
  </r>
  <r>
    <x v="0"/>
    <x v="0"/>
    <x v="0"/>
    <x v="0"/>
    <s v="2.1.2.2-Bienes y servicios"/>
    <s v="2.1.2.2.1-Contratación de Bienes y Servicios"/>
    <s v="0207-MINISTERIO DE SALUD PÚBLICA Y ASISTENCIA SOCIAL"/>
    <s v="0001-MINISTERIO DE SALUD PUBLICA Y ASISTENCIA SOCIAL"/>
    <s v="4-SERVICIOS SOCIALES"/>
    <s v="4.2-Salud"/>
    <s v="4.2.99-Planificación, gestión y supervisión de la salud"/>
    <s v="2.2-CONTRATACIÓN DE SERVICIOS"/>
    <s v="2.2.9-OTRAS CONTRATACIONES DE SERVICIOS"/>
    <s v="99-MULTIPROVINCIAL"/>
    <s v="10-FONDO GENERAL"/>
    <s v="No Informado-"/>
    <s v="00-N/A"/>
    <s v="0000-NO APLICA"/>
    <s v="N"/>
    <n v="60621186"/>
    <n v="79852804.219999999"/>
    <n v="52822830.439999998"/>
    <n v="22372233.210000001"/>
  </r>
  <r>
    <x v="0"/>
    <x v="0"/>
    <x v="0"/>
    <x v="0"/>
    <s v="2.1.2.2-Bienes y servicios"/>
    <s v="2.1.2.2.1-Contratación de Bienes y Servicios"/>
    <s v="0207-MINISTERIO DE SALUD PÚBLICA Y ASISTENCIA SOCIAL"/>
    <s v="0001-MINISTERIO DE SALUD PUBLICA Y ASISTENCIA SOCIAL"/>
    <s v="4-SERVICIOS SOCIALES"/>
    <s v="4.2-Salud"/>
    <s v="4.2.99-Planificación, gestión y supervisión de la salud"/>
    <s v="2.2-CONTRATACIÓN DE SERVICIOS"/>
    <s v="2.2.9-OTRAS CONTRATACIONES DE SERVICIOS"/>
    <s v="99-MULTIPROVINCIAL"/>
    <s v="20-FONDOS CON DESTINO ESPECÍFICO"/>
    <s v="No Informado-"/>
    <s v="00-N/A"/>
    <s v="0000-NO APLICA"/>
    <s v="N"/>
    <n v="0"/>
    <n v="40000000"/>
    <n v="40000000"/>
    <n v="7826618.0899999999"/>
  </r>
  <r>
    <x v="0"/>
    <x v="0"/>
    <x v="0"/>
    <x v="0"/>
    <s v="2.1.2.2-Bienes y servicios"/>
    <s v="2.1.2.2.1-Contratación de Bienes y Servicios"/>
    <s v="0207-MINISTERIO DE SALUD PÚBLICA Y ASISTENCIA SOCIAL"/>
    <s v="0001-MINISTERIO DE SALUD PUBLICA Y ASISTENCIA SOCIAL"/>
    <s v="4-SERVICIOS SOCIALES"/>
    <s v="4.2-Salud"/>
    <s v="4.2.99-Planificación, gestión y supervisión de la salud"/>
    <s v="2.3-MATERIALES Y SUMINISTROS"/>
    <s v="2.3.1-ALIMENTOS Y PRODUCTOS AGROFORESTALES"/>
    <s v="99-MULTIPROVINCIAL"/>
    <s v="10-FONDO GENERAL"/>
    <s v="No Informado-"/>
    <s v="00-N/A"/>
    <s v="0000-NO APLICA"/>
    <s v="N"/>
    <n v="34991076"/>
    <n v="32872816.309999999"/>
    <n v="11749116.970000001"/>
    <n v="9796040.0399999991"/>
  </r>
  <r>
    <x v="0"/>
    <x v="0"/>
    <x v="0"/>
    <x v="0"/>
    <s v="2.1.2.2-Bienes y servicios"/>
    <s v="2.1.2.2.1-Contratación de Bienes y Servicios"/>
    <s v="0207-MINISTERIO DE SALUD PÚBLICA Y ASISTENCIA SOCIAL"/>
    <s v="0001-MINISTERIO DE SALUD PUBLICA Y ASISTENCIA SOCIAL"/>
    <s v="4-SERVICIOS SOCIALES"/>
    <s v="4.2-Salud"/>
    <s v="4.2.99-Planificación, gestión y supervisión de la salud"/>
    <s v="2.3-MATERIALES Y SUMINISTROS"/>
    <s v="2.3.2-TEXTILES Y VESTUARIOS"/>
    <s v="99-MULTIPROVINCIAL"/>
    <s v="10-FONDO GENERAL"/>
    <s v="No Informado-"/>
    <s v="00-N/A"/>
    <s v="0000-NO APLICA"/>
    <s v="N"/>
    <n v="23167146"/>
    <n v="67199989.349999994"/>
    <n v="45419606.07"/>
    <n v="31301087.370000001"/>
  </r>
  <r>
    <x v="0"/>
    <x v="0"/>
    <x v="0"/>
    <x v="0"/>
    <s v="2.1.2.2-Bienes y servicios"/>
    <s v="2.1.2.2.1-Contratación de Bienes y Servicios"/>
    <s v="0207-MINISTERIO DE SALUD PÚBLICA Y ASISTENCIA SOCIAL"/>
    <s v="0001-MINISTERIO DE SALUD PUBLICA Y ASISTENCIA SOCIAL"/>
    <s v="4-SERVICIOS SOCIALES"/>
    <s v="4.2-Salud"/>
    <s v="4.2.99-Planificación, gestión y supervisión de la salud"/>
    <s v="2.3-MATERIALES Y SUMINISTROS"/>
    <s v="2.3.3-PAPEL, CARTÓN E IMPRESOS"/>
    <s v="99-MULTIPROVINCIAL"/>
    <s v="10-FONDO GENERAL"/>
    <s v="No Informado-"/>
    <s v="00-N/A"/>
    <s v="0000-NO APLICA"/>
    <s v="N"/>
    <n v="9689933"/>
    <n v="16390663.32"/>
    <n v="6061007.8499999996"/>
    <n v="5963727.9699999997"/>
  </r>
  <r>
    <x v="0"/>
    <x v="0"/>
    <x v="0"/>
    <x v="0"/>
    <s v="2.1.2.2-Bienes y servicios"/>
    <s v="2.1.2.2.1-Contratación de Bienes y Servicios"/>
    <s v="0207-MINISTERIO DE SALUD PÚBLICA Y ASISTENCIA SOCIAL"/>
    <s v="0001-MINISTERIO DE SALUD PUBLICA Y ASISTENCIA SOCIAL"/>
    <s v="4-SERVICIOS SOCIALES"/>
    <s v="4.2-Salud"/>
    <s v="4.2.99-Planificación, gestión y supervisión de la salud"/>
    <s v="2.3-MATERIALES Y SUMINISTROS"/>
    <s v="2.3.4-PRODUCTOS FARMACÉUTICOS"/>
    <s v="99-MULTIPROVINCIAL"/>
    <s v="10-FONDO GENERAL"/>
    <s v="No Informado-"/>
    <s v="00-N/A"/>
    <s v="0000-NO APLICA"/>
    <s v="N"/>
    <n v="1192948535"/>
    <n v="1064863845.51"/>
    <n v="803452431.72000003"/>
    <n v="791410734.41999996"/>
  </r>
  <r>
    <x v="0"/>
    <x v="0"/>
    <x v="0"/>
    <x v="0"/>
    <s v="2.1.2.2-Bienes y servicios"/>
    <s v="2.1.2.2.1-Contratación de Bienes y Servicios"/>
    <s v="0207-MINISTERIO DE SALUD PÚBLICA Y ASISTENCIA SOCIAL"/>
    <s v="0001-MINISTERIO DE SALUD PUBLICA Y ASISTENCIA SOCIAL"/>
    <s v="4-SERVICIOS SOCIALES"/>
    <s v="4.2-Salud"/>
    <s v="4.2.99-Planificación, gestión y supervisión de la salud"/>
    <s v="2.3-MATERIALES Y SUMINISTROS"/>
    <s v="2.3.4-PRODUCTOS FARMACÉUTICOS"/>
    <s v="99-MULTIPROVINCIAL"/>
    <s v="20-FONDOS CON DESTINO ESPECÍFICO"/>
    <s v="No Informado-"/>
    <s v="00-N/A"/>
    <s v="0000-NO APLICA"/>
    <s v="N"/>
    <n v="0"/>
    <n v="45871320"/>
    <n v="45628041.049999997"/>
    <n v="0"/>
  </r>
  <r>
    <x v="0"/>
    <x v="0"/>
    <x v="0"/>
    <x v="0"/>
    <s v="2.1.2.2-Bienes y servicios"/>
    <s v="2.1.2.2.1-Contratación de Bienes y Servicios"/>
    <s v="0207-MINISTERIO DE SALUD PÚBLICA Y ASISTENCIA SOCIAL"/>
    <s v="0001-MINISTERIO DE SALUD PUBLICA Y ASISTENCIA SOCIAL"/>
    <s v="4-SERVICIOS SOCIALES"/>
    <s v="4.2-Salud"/>
    <s v="4.2.99-Planificación, gestión y supervisión de la salud"/>
    <s v="2.3-MATERIALES Y SUMINISTROS"/>
    <s v="2.3.5-CUERO, CAUCHO Y PLÁSTICO"/>
    <s v="99-MULTIPROVINCIAL"/>
    <s v="10-FONDO GENERAL"/>
    <s v="No Informado-"/>
    <s v="00-N/A"/>
    <s v="0000-NO APLICA"/>
    <s v="N"/>
    <n v="27703440"/>
    <n v="14101129.42"/>
    <n v="7518615.2599999998"/>
    <n v="5067823.29"/>
  </r>
  <r>
    <x v="0"/>
    <x v="0"/>
    <x v="0"/>
    <x v="0"/>
    <s v="2.1.2.2-Bienes y servicios"/>
    <s v="2.1.2.2.1-Contratación de Bienes y Servicios"/>
    <s v="0207-MINISTERIO DE SALUD PÚBLICA Y ASISTENCIA SOCIAL"/>
    <s v="0001-MINISTERIO DE SALUD PUBLICA Y ASISTENCIA SOCIAL"/>
    <s v="4-SERVICIOS SOCIALES"/>
    <s v="4.2-Salud"/>
    <s v="4.2.99-Planificación, gestión y supervisión de la salud"/>
    <s v="2.3-MATERIALES Y SUMINISTROS"/>
    <s v="2.3.6-PRODUCTOS DE MINERALES, METÁLICOS Y NO METÁLICOS"/>
    <s v="99-MULTIPROVINCIAL"/>
    <s v="10-FONDO GENERAL"/>
    <s v="No Informado-"/>
    <s v="00-N/A"/>
    <s v="0000-NO APLICA"/>
    <s v="N"/>
    <n v="7259821"/>
    <n v="7168158"/>
    <n v="3484209.51"/>
    <n v="1900288"/>
  </r>
  <r>
    <x v="0"/>
    <x v="0"/>
    <x v="0"/>
    <x v="0"/>
    <s v="2.1.2.2-Bienes y servicios"/>
    <s v="2.1.2.2.1-Contratación de Bienes y Servicios"/>
    <s v="0207-MINISTERIO DE SALUD PÚBLICA Y ASISTENCIA SOCIAL"/>
    <s v="0001-MINISTERIO DE SALUD PUBLICA Y ASISTENCIA SOCIAL"/>
    <s v="4-SERVICIOS SOCIALES"/>
    <s v="4.2-Salud"/>
    <s v="4.2.99-Planificación, gestión y supervisión de la salud"/>
    <s v="2.3-MATERIALES Y SUMINISTROS"/>
    <s v="2.3.7-COMBUSTIBLES, LUBRICANTES, PRODUCTOS QUÍMICOS Y CONEXOS"/>
    <s v="99-MULTIPROVINCIAL"/>
    <s v="10-FONDO GENERAL"/>
    <s v="No Informado-"/>
    <s v="00-N/A"/>
    <s v="0000-NO APLICA"/>
    <s v="N"/>
    <n v="345081232"/>
    <n v="377998357.86000001"/>
    <n v="254502558.62"/>
    <n v="163487884.44"/>
  </r>
  <r>
    <x v="0"/>
    <x v="0"/>
    <x v="0"/>
    <x v="0"/>
    <s v="2.1.2.2-Bienes y servicios"/>
    <s v="2.1.2.2.1-Contratación de Bienes y Servicios"/>
    <s v="0207-MINISTERIO DE SALUD PÚBLICA Y ASISTENCIA SOCIAL"/>
    <s v="0001-MINISTERIO DE SALUD PUBLICA Y ASISTENCIA SOCIAL"/>
    <s v="4-SERVICIOS SOCIALES"/>
    <s v="4.2-Salud"/>
    <s v="4.2.99-Planificación, gestión y supervisión de la salud"/>
    <s v="2.3-MATERIALES Y SUMINISTROS"/>
    <s v="2.3.9-PRODUCTOS Y ÚTILES VARIOS"/>
    <s v="99-MULTIPROVINCIAL"/>
    <s v="10-FONDO GENERAL"/>
    <s v="No Informado-"/>
    <s v="00-N/A"/>
    <s v="0000-NO APLICA"/>
    <s v="N"/>
    <n v="272216336"/>
    <n v="188940644.19"/>
    <n v="87288461.420000002"/>
    <n v="68864080.620000005"/>
  </r>
  <r>
    <x v="0"/>
    <x v="0"/>
    <x v="0"/>
    <x v="0"/>
    <s v="2.1.2.2-Bienes y servicios"/>
    <s v="2.1.2.2.1-Contratación de Bienes y Servicios"/>
    <s v="0207-MINISTERIO DE SALUD PÚBLICA Y ASISTENCIA SOCIAL"/>
    <s v="0007-CONSEJO NACIONAL PARA EL VIH SIDA"/>
    <s v="4-SERVICIOS SOCIALES"/>
    <s v="4.2-Salud"/>
    <s v="4.2.99-Planificación, gestión y supervisión de la salud"/>
    <s v="2.2-CONTRATACIÓN DE SERVICIOS"/>
    <s v="2.2.1-SERVICIOS BÁSICOS"/>
    <s v="99-MULTIPROVINCIAL"/>
    <s v="10-FONDO GENERAL"/>
    <s v="No Informado-"/>
    <s v="00-N/A"/>
    <s v="0000-NO APLICA"/>
    <s v="N"/>
    <n v="8370697"/>
    <n v="8380697"/>
    <n v="3669930.99"/>
    <n v="3669930.99"/>
  </r>
  <r>
    <x v="0"/>
    <x v="0"/>
    <x v="0"/>
    <x v="0"/>
    <s v="2.1.2.2-Bienes y servicios"/>
    <s v="2.1.2.2.1-Contratación de Bienes y Servicios"/>
    <s v="0207-MINISTERIO DE SALUD PÚBLICA Y ASISTENCIA SOCIAL"/>
    <s v="0007-CONSEJO NACIONAL PARA EL VIH SIDA"/>
    <s v="4-SERVICIOS SOCIALES"/>
    <s v="4.2-Salud"/>
    <s v="4.2.99-Planificación, gestión y supervisión de la salud"/>
    <s v="2.2-CONTRATACIÓN DE SERVICIOS"/>
    <s v="2.2.2-PUBLICIDAD, IMPRESIÓN Y ENCUADERNACIÓN"/>
    <s v="99-MULTIPROVINCIAL"/>
    <s v="10-FONDO GENERAL"/>
    <s v="No Informado-"/>
    <s v="00-N/A"/>
    <s v="0000-NO APLICA"/>
    <s v="N"/>
    <n v="800000"/>
    <n v="4700000"/>
    <n v="0"/>
    <n v="0"/>
  </r>
  <r>
    <x v="0"/>
    <x v="0"/>
    <x v="0"/>
    <x v="0"/>
    <s v="2.1.2.2-Bienes y servicios"/>
    <s v="2.1.2.2.1-Contratación de Bienes y Servicios"/>
    <s v="0207-MINISTERIO DE SALUD PÚBLICA Y ASISTENCIA SOCIAL"/>
    <s v="0007-CONSEJO NACIONAL PARA EL VIH SIDA"/>
    <s v="4-SERVICIOS SOCIALES"/>
    <s v="4.2-Salud"/>
    <s v="4.2.99-Planificación, gestión y supervisión de la salud"/>
    <s v="2.2-CONTRATACIÓN DE SERVICIOS"/>
    <s v="2.2.3-VIÁTICOS"/>
    <s v="99-MULTIPROVINCIAL"/>
    <s v="10-FONDO GENERAL"/>
    <s v="No Informado-"/>
    <s v="00-N/A"/>
    <s v="0000-NO APLICA"/>
    <s v="N"/>
    <n v="300000"/>
    <n v="300000"/>
    <n v="0"/>
    <n v="0"/>
  </r>
  <r>
    <x v="0"/>
    <x v="0"/>
    <x v="0"/>
    <x v="0"/>
    <s v="2.1.2.2-Bienes y servicios"/>
    <s v="2.1.2.2.1-Contratación de Bienes y Servicios"/>
    <s v="0207-MINISTERIO DE SALUD PÚBLICA Y ASISTENCIA SOCIAL"/>
    <s v="0007-CONSEJO NACIONAL PARA EL VIH SIDA"/>
    <s v="4-SERVICIOS SOCIALES"/>
    <s v="4.2-Salud"/>
    <s v="4.2.99-Planificación, gestión y supervisión de la salud"/>
    <s v="2.2-CONTRATACIÓN DE SERVICIOS"/>
    <s v="2.2.5-ALQUILERES Y RENTAS"/>
    <s v="99-MULTIPROVINCIAL"/>
    <s v="10-FONDO GENERAL"/>
    <s v="No Informado-"/>
    <s v="00-N/A"/>
    <s v="0000-NO APLICA"/>
    <s v="N"/>
    <n v="1600000"/>
    <n v="1600000"/>
    <n v="0"/>
    <n v="0"/>
  </r>
  <r>
    <x v="0"/>
    <x v="0"/>
    <x v="0"/>
    <x v="0"/>
    <s v="2.1.2.2-Bienes y servicios"/>
    <s v="2.1.2.2.1-Contratación de Bienes y Servicios"/>
    <s v="0207-MINISTERIO DE SALUD PÚBLICA Y ASISTENCIA SOCIAL"/>
    <s v="0007-CONSEJO NACIONAL PARA EL VIH SIDA"/>
    <s v="4-SERVICIOS SOCIALES"/>
    <s v="4.2-Salud"/>
    <s v="4.2.99-Planificación, gestión y supervisión de la salud"/>
    <s v="2.2-CONTRATACIÓN DE SERVICIOS"/>
    <s v="2.2.6-SEGUROS"/>
    <s v="99-MULTIPROVINCIAL"/>
    <s v="10-FONDO GENERAL"/>
    <s v="No Informado-"/>
    <s v="00-N/A"/>
    <s v="0000-NO APLICA"/>
    <s v="N"/>
    <n v="1200000"/>
    <n v="3300000"/>
    <n v="1156407.3899999999"/>
    <n v="1156407.3899999999"/>
  </r>
  <r>
    <x v="0"/>
    <x v="0"/>
    <x v="0"/>
    <x v="0"/>
    <s v="2.1.2.2-Bienes y servicios"/>
    <s v="2.1.2.2.1-Contratación de Bienes y Servicios"/>
    <s v="0207-MINISTERIO DE SALUD PÚBLICA Y ASISTENCIA SOCIAL"/>
    <s v="0007-CONSEJO NACIONAL PARA EL VIH SIDA"/>
    <s v="4-SERVICIOS SOCIALES"/>
    <s v="4.2-Salud"/>
    <s v="4.2.99-Planificación, gestión y supervisión de la salud"/>
    <s v="2.2-CONTRATACIÓN DE SERVICIOS"/>
    <s v="2.2.7-SERVICIOS DE CONSERVACIÓN, REPARACIONES MENORES E INSTALACIONES TEMPORALES"/>
    <s v="99-MULTIPROVINCIAL"/>
    <s v="10-FONDO GENERAL"/>
    <s v="No Informado-"/>
    <s v="00-N/A"/>
    <s v="0000-NO APLICA"/>
    <s v="N"/>
    <n v="1800000"/>
    <n v="1800000"/>
    <n v="330123.62"/>
    <n v="135000"/>
  </r>
  <r>
    <x v="0"/>
    <x v="0"/>
    <x v="0"/>
    <x v="0"/>
    <s v="2.1.2.2-Bienes y servicios"/>
    <s v="2.1.2.2.1-Contratación de Bienes y Servicios"/>
    <s v="0207-MINISTERIO DE SALUD PÚBLICA Y ASISTENCIA SOCIAL"/>
    <s v="0007-CONSEJO NACIONAL PARA EL VIH SIDA"/>
    <s v="4-SERVICIOS SOCIALES"/>
    <s v="4.2-Salud"/>
    <s v="4.2.99-Planificación, gestión y supervisión de la salud"/>
    <s v="2.2-CONTRATACIÓN DE SERVICIOS"/>
    <s v="2.2.8-OTROS SERVICIOS NO INCLUIDOS EN CONCEPTOS ANTERIORES"/>
    <s v="99-MULTIPROVINCIAL"/>
    <s v="10-FONDO GENERAL"/>
    <s v="No Informado-"/>
    <s v="00-N/A"/>
    <s v="0000-NO APLICA"/>
    <s v="N"/>
    <n v="16674270"/>
    <n v="16779492"/>
    <n v="105222"/>
    <n v="0"/>
  </r>
  <r>
    <x v="0"/>
    <x v="0"/>
    <x v="0"/>
    <x v="0"/>
    <s v="2.1.2.2-Bienes y servicios"/>
    <s v="2.1.2.2.1-Contratación de Bienes y Servicios"/>
    <s v="0207-MINISTERIO DE SALUD PÚBLICA Y ASISTENCIA SOCIAL"/>
    <s v="0007-CONSEJO NACIONAL PARA EL VIH SIDA"/>
    <s v="4-SERVICIOS SOCIALES"/>
    <s v="4.2-Salud"/>
    <s v="4.2.99-Planificación, gestión y supervisión de la salud"/>
    <s v="2.3-MATERIALES Y SUMINISTROS"/>
    <s v="2.3.1-ALIMENTOS Y PRODUCTOS AGROFORESTALES"/>
    <s v="99-MULTIPROVINCIAL"/>
    <s v="10-FONDO GENERAL"/>
    <s v="No Informado-"/>
    <s v="00-N/A"/>
    <s v="0000-NO APLICA"/>
    <s v="N"/>
    <n v="346812"/>
    <n v="346812"/>
    <n v="188147.5"/>
    <n v="146147.5"/>
  </r>
  <r>
    <x v="0"/>
    <x v="0"/>
    <x v="0"/>
    <x v="0"/>
    <s v="2.1.2.2-Bienes y servicios"/>
    <s v="2.1.2.2.1-Contratación de Bienes y Servicios"/>
    <s v="0207-MINISTERIO DE SALUD PÚBLICA Y ASISTENCIA SOCIAL"/>
    <s v="0007-CONSEJO NACIONAL PARA EL VIH SIDA"/>
    <s v="4-SERVICIOS SOCIALES"/>
    <s v="4.2-Salud"/>
    <s v="4.2.99-Planificación, gestión y supervisión de la salud"/>
    <s v="2.3-MATERIALES Y SUMINISTROS"/>
    <s v="2.3.3-PAPEL, CARTÓN E IMPRESOS"/>
    <s v="99-MULTIPROVINCIAL"/>
    <s v="10-FONDO GENERAL"/>
    <s v="No Informado-"/>
    <s v="00-N/A"/>
    <s v="0000-NO APLICA"/>
    <s v="N"/>
    <n v="250000"/>
    <n v="240000"/>
    <n v="134575.5"/>
    <n v="47550.5"/>
  </r>
  <r>
    <x v="0"/>
    <x v="0"/>
    <x v="0"/>
    <x v="0"/>
    <s v="2.1.2.2-Bienes y servicios"/>
    <s v="2.1.2.2.1-Contratación de Bienes y Servicios"/>
    <s v="0207-MINISTERIO DE SALUD PÚBLICA Y ASISTENCIA SOCIAL"/>
    <s v="0007-CONSEJO NACIONAL PARA EL VIH SIDA"/>
    <s v="4-SERVICIOS SOCIALES"/>
    <s v="4.2-Salud"/>
    <s v="4.2.99-Planificación, gestión y supervisión de la salud"/>
    <s v="2.3-MATERIALES Y SUMINISTROS"/>
    <s v="2.3.7-COMBUSTIBLES, LUBRICANTES, PRODUCTOS QUÍMICOS Y CONEXOS"/>
    <s v="99-MULTIPROVINCIAL"/>
    <s v="10-FONDO GENERAL"/>
    <s v="No Informado-"/>
    <s v="00-N/A"/>
    <s v="0000-NO APLICA"/>
    <s v="N"/>
    <n v="8000000"/>
    <n v="8000000"/>
    <n v="4543100"/>
    <n v="4543100"/>
  </r>
  <r>
    <x v="0"/>
    <x v="0"/>
    <x v="0"/>
    <x v="0"/>
    <s v="2.1.2.2-Bienes y servicios"/>
    <s v="2.1.2.2.1-Contratación de Bienes y Servicios"/>
    <s v="0207-MINISTERIO DE SALUD PÚBLICA Y ASISTENCIA SOCIAL"/>
    <s v="0007-CONSEJO NACIONAL PARA EL VIH SIDA"/>
    <s v="4-SERVICIOS SOCIALES"/>
    <s v="4.2-Salud"/>
    <s v="4.2.99-Planificación, gestión y supervisión de la salud"/>
    <s v="2.3-MATERIALES Y SUMINISTROS"/>
    <s v="2.3.9-PRODUCTOS Y ÚTILES VARIOS"/>
    <s v="99-MULTIPROVINCIAL"/>
    <s v="10-FONDO GENERAL"/>
    <s v="No Informado-"/>
    <s v="00-N/A"/>
    <s v="0000-NO APLICA"/>
    <s v="N"/>
    <n v="1597363"/>
    <n v="1492141"/>
    <n v="263214.28000000003"/>
    <n v="58394.42"/>
  </r>
  <r>
    <x v="0"/>
    <x v="0"/>
    <x v="0"/>
    <x v="0"/>
    <s v="2.1.2.2-Bienes y servicios"/>
    <s v="2.1.2.2.1-Contratación de Bienes y Servicios"/>
    <s v="0207-MINISTERIO DE SALUD PÚBLICA Y ASISTENCIA SOCIAL"/>
    <s v="0017-PROGRAMA DE MEDICAMENTOS ESENCIALES"/>
    <s v="4-SERVICIOS SOCIALES"/>
    <s v="4.2-Salud"/>
    <s v="4.2.99-Planificación, gestión y supervisión de la salud"/>
    <s v="2.2-CONTRATACIÓN DE SERVICIOS"/>
    <s v="2.2.1-SERVICIOS BÁSICOS"/>
    <s v="99-MULTIPROVINCIAL"/>
    <s v="10-FONDO GENERAL"/>
    <s v="No Informado-"/>
    <s v="00-N/A"/>
    <s v="0000-NO APLICA"/>
    <s v="N"/>
    <n v="66080000"/>
    <n v="77030000"/>
    <n v="74197820.299999997"/>
    <n v="57335612.810000002"/>
  </r>
  <r>
    <x v="0"/>
    <x v="0"/>
    <x v="0"/>
    <x v="0"/>
    <s v="2.1.2.2-Bienes y servicios"/>
    <s v="2.1.2.2.1-Contratación de Bienes y Servicios"/>
    <s v="0207-MINISTERIO DE SALUD PÚBLICA Y ASISTENCIA SOCIAL"/>
    <s v="0017-PROGRAMA DE MEDICAMENTOS ESENCIALES"/>
    <s v="4-SERVICIOS SOCIALES"/>
    <s v="4.2-Salud"/>
    <s v="4.2.99-Planificación, gestión y supervisión de la salud"/>
    <s v="2.2-CONTRATACIÓN DE SERVICIOS"/>
    <s v="2.2.2-PUBLICIDAD, IMPRESIÓN Y ENCUADERNACIÓN"/>
    <s v="99-MULTIPROVINCIAL"/>
    <s v="10-FONDO GENERAL"/>
    <s v="No Informado-"/>
    <s v="00-N/A"/>
    <s v="0000-NO APLICA"/>
    <s v="N"/>
    <n v="8371865"/>
    <n v="4321865"/>
    <n v="2748299.52"/>
    <n v="2310605.66"/>
  </r>
  <r>
    <x v="0"/>
    <x v="0"/>
    <x v="0"/>
    <x v="0"/>
    <s v="2.1.2.2-Bienes y servicios"/>
    <s v="2.1.2.2.1-Contratación de Bienes y Servicios"/>
    <s v="0207-MINISTERIO DE SALUD PÚBLICA Y ASISTENCIA SOCIAL"/>
    <s v="0017-PROGRAMA DE MEDICAMENTOS ESENCIALES"/>
    <s v="4-SERVICIOS SOCIALES"/>
    <s v="4.2-Salud"/>
    <s v="4.2.99-Planificación, gestión y supervisión de la salud"/>
    <s v="2.2-CONTRATACIÓN DE SERVICIOS"/>
    <s v="2.2.3-VIÁTICOS"/>
    <s v="99-MULTIPROVINCIAL"/>
    <s v="10-FONDO GENERAL"/>
    <s v="No Informado-"/>
    <s v="00-N/A"/>
    <s v="0000-NO APLICA"/>
    <s v="N"/>
    <n v="5197600"/>
    <n v="6697600"/>
    <n v="4460800"/>
    <n v="4460800"/>
  </r>
  <r>
    <x v="0"/>
    <x v="0"/>
    <x v="0"/>
    <x v="0"/>
    <s v="2.1.2.2-Bienes y servicios"/>
    <s v="2.1.2.2.1-Contratación de Bienes y Servicios"/>
    <s v="0207-MINISTERIO DE SALUD PÚBLICA Y ASISTENCIA SOCIAL"/>
    <s v="0017-PROGRAMA DE MEDICAMENTOS ESENCIALES"/>
    <s v="4-SERVICIOS SOCIALES"/>
    <s v="4.2-Salud"/>
    <s v="4.2.99-Planificación, gestión y supervisión de la salud"/>
    <s v="2.2-CONTRATACIÓN DE SERVICIOS"/>
    <s v="2.2.4-TRANSPORTE Y ALMACENAJE"/>
    <s v="99-MULTIPROVINCIAL"/>
    <s v="10-FONDO GENERAL"/>
    <s v="No Informado-"/>
    <s v="00-N/A"/>
    <s v="0000-NO APLICA"/>
    <s v="N"/>
    <n v="1495000"/>
    <n v="1495000"/>
    <n v="670727.5"/>
    <n v="670727.5"/>
  </r>
  <r>
    <x v="0"/>
    <x v="0"/>
    <x v="0"/>
    <x v="0"/>
    <s v="2.1.2.2-Bienes y servicios"/>
    <s v="2.1.2.2.1-Contratación de Bienes y Servicios"/>
    <s v="0207-MINISTERIO DE SALUD PÚBLICA Y ASISTENCIA SOCIAL"/>
    <s v="0017-PROGRAMA DE MEDICAMENTOS ESENCIALES"/>
    <s v="4-SERVICIOS SOCIALES"/>
    <s v="4.2-Salud"/>
    <s v="4.2.99-Planificación, gestión y supervisión de la salud"/>
    <s v="2.2-CONTRATACIÓN DE SERVICIOS"/>
    <s v="2.2.5-ALQUILERES Y RENTAS"/>
    <s v="99-MULTIPROVINCIAL"/>
    <s v="10-FONDO GENERAL"/>
    <s v="No Informado-"/>
    <s v="00-N/A"/>
    <s v="0000-NO APLICA"/>
    <s v="N"/>
    <n v="156418597"/>
    <n v="173230346.44"/>
    <n v="108259765.44"/>
    <n v="81915013.420000002"/>
  </r>
  <r>
    <x v="0"/>
    <x v="0"/>
    <x v="0"/>
    <x v="0"/>
    <s v="2.1.2.2-Bienes y servicios"/>
    <s v="2.1.2.2.1-Contratación de Bienes y Servicios"/>
    <s v="0207-MINISTERIO DE SALUD PÚBLICA Y ASISTENCIA SOCIAL"/>
    <s v="0017-PROGRAMA DE MEDICAMENTOS ESENCIALES"/>
    <s v="4-SERVICIOS SOCIALES"/>
    <s v="4.2-Salud"/>
    <s v="4.2.99-Planificación, gestión y supervisión de la salud"/>
    <s v="2.2-CONTRATACIÓN DE SERVICIOS"/>
    <s v="2.2.5-ALQUILERES Y RENTAS"/>
    <s v="99-MULTIPROVINCIAL"/>
    <s v="20-FONDOS CON DESTINO ESPECÍFICO"/>
    <s v="No Informado-"/>
    <s v="00-N/A"/>
    <s v="0000-NO APLICA"/>
    <s v="N"/>
    <n v="0"/>
    <n v="2301000"/>
    <n v="2301000"/>
    <n v="2301000"/>
  </r>
  <r>
    <x v="0"/>
    <x v="0"/>
    <x v="0"/>
    <x v="0"/>
    <s v="2.1.2.2-Bienes y servicios"/>
    <s v="2.1.2.2.1-Contratación de Bienes y Servicios"/>
    <s v="0207-MINISTERIO DE SALUD PÚBLICA Y ASISTENCIA SOCIAL"/>
    <s v="0017-PROGRAMA DE MEDICAMENTOS ESENCIALES"/>
    <s v="4-SERVICIOS SOCIALES"/>
    <s v="4.2-Salud"/>
    <s v="4.2.99-Planificación, gestión y supervisión de la salud"/>
    <s v="2.2-CONTRATACIÓN DE SERVICIOS"/>
    <s v="2.2.6-SEGUROS"/>
    <s v="99-MULTIPROVINCIAL"/>
    <s v="10-FONDO GENERAL"/>
    <s v="No Informado-"/>
    <s v="00-N/A"/>
    <s v="0000-NO APLICA"/>
    <s v="N"/>
    <n v="23826081"/>
    <n v="37388828.560000002"/>
    <n v="35978232.18"/>
    <n v="34742855.329999998"/>
  </r>
  <r>
    <x v="0"/>
    <x v="0"/>
    <x v="0"/>
    <x v="0"/>
    <s v="2.1.2.2-Bienes y servicios"/>
    <s v="2.1.2.2.1-Contratación de Bienes y Servicios"/>
    <s v="0207-MINISTERIO DE SALUD PÚBLICA Y ASISTENCIA SOCIAL"/>
    <s v="0017-PROGRAMA DE MEDICAMENTOS ESENCIALES"/>
    <s v="4-SERVICIOS SOCIALES"/>
    <s v="4.2-Salud"/>
    <s v="4.2.99-Planificación, gestión y supervisión de la salud"/>
    <s v="2.2-CONTRATACIÓN DE SERVICIOS"/>
    <s v="2.2.7-SERVICIOS DE CONSERVACIÓN, REPARACIONES MENORES E INSTALACIONES TEMPORALES"/>
    <s v="99-MULTIPROVINCIAL"/>
    <s v="10-FONDO GENERAL"/>
    <s v="No Informado-"/>
    <s v="00-N/A"/>
    <s v="0000-NO APLICA"/>
    <s v="N"/>
    <n v="44042974"/>
    <n v="21453441.629999999"/>
    <n v="17272733.739999998"/>
    <n v="3980322.79"/>
  </r>
  <r>
    <x v="0"/>
    <x v="0"/>
    <x v="0"/>
    <x v="0"/>
    <s v="2.1.2.2-Bienes y servicios"/>
    <s v="2.1.2.2.1-Contratación de Bienes y Servicios"/>
    <s v="0207-MINISTERIO DE SALUD PÚBLICA Y ASISTENCIA SOCIAL"/>
    <s v="0017-PROGRAMA DE MEDICAMENTOS ESENCIALES"/>
    <s v="4-SERVICIOS SOCIALES"/>
    <s v="4.2-Salud"/>
    <s v="4.2.99-Planificación, gestión y supervisión de la salud"/>
    <s v="2.2-CONTRATACIÓN DE SERVICIOS"/>
    <s v="2.2.8-OTROS SERVICIOS NO INCLUIDOS EN CONCEPTOS ANTERIORES"/>
    <s v="99-MULTIPROVINCIAL"/>
    <s v="10-FONDO GENERAL"/>
    <s v="No Informado-"/>
    <s v="00-N/A"/>
    <s v="0000-NO APLICA"/>
    <s v="N"/>
    <n v="48143507"/>
    <n v="49770291.810000002"/>
    <n v="35606271.189999998"/>
    <n v="25087353.329999998"/>
  </r>
  <r>
    <x v="0"/>
    <x v="0"/>
    <x v="0"/>
    <x v="0"/>
    <s v="2.1.2.2-Bienes y servicios"/>
    <s v="2.1.2.2.1-Contratación de Bienes y Servicios"/>
    <s v="0207-MINISTERIO DE SALUD PÚBLICA Y ASISTENCIA SOCIAL"/>
    <s v="0017-PROGRAMA DE MEDICAMENTOS ESENCIALES"/>
    <s v="4-SERVICIOS SOCIALES"/>
    <s v="4.2-Salud"/>
    <s v="4.2.99-Planificación, gestión y supervisión de la salud"/>
    <s v="2.2-CONTRATACIÓN DE SERVICIOS"/>
    <s v="2.2.9-OTRAS CONTRATACIONES DE SERVICIOS"/>
    <s v="99-MULTIPROVINCIAL"/>
    <s v="10-FONDO GENERAL"/>
    <s v="No Informado-"/>
    <s v="00-N/A"/>
    <s v="0000-NO APLICA"/>
    <s v="N"/>
    <n v="41252328"/>
    <n v="51382953.460000001"/>
    <n v="43695413.649999999"/>
    <n v="26657396.59"/>
  </r>
  <r>
    <x v="0"/>
    <x v="0"/>
    <x v="0"/>
    <x v="0"/>
    <s v="2.1.2.2-Bienes y servicios"/>
    <s v="2.1.2.2.1-Contratación de Bienes y Servicios"/>
    <s v="0207-MINISTERIO DE SALUD PÚBLICA Y ASISTENCIA SOCIAL"/>
    <s v="0017-PROGRAMA DE MEDICAMENTOS ESENCIALES"/>
    <s v="4-SERVICIOS SOCIALES"/>
    <s v="4.2-Salud"/>
    <s v="4.2.99-Planificación, gestión y supervisión de la salud"/>
    <s v="2.3-MATERIALES Y SUMINISTROS"/>
    <s v="2.3.1-ALIMENTOS Y PRODUCTOS AGROFORESTALES"/>
    <s v="99-MULTIPROVINCIAL"/>
    <s v="10-FONDO GENERAL"/>
    <s v="No Informado-"/>
    <s v="00-N/A"/>
    <s v="0000-NO APLICA"/>
    <s v="N"/>
    <n v="4678203"/>
    <n v="7078203"/>
    <n v="4603503.01"/>
    <n v="3220540.51"/>
  </r>
  <r>
    <x v="0"/>
    <x v="0"/>
    <x v="0"/>
    <x v="0"/>
    <s v="2.1.2.2-Bienes y servicios"/>
    <s v="2.1.2.2.1-Contratación de Bienes y Servicios"/>
    <s v="0207-MINISTERIO DE SALUD PÚBLICA Y ASISTENCIA SOCIAL"/>
    <s v="0017-PROGRAMA DE MEDICAMENTOS ESENCIALES"/>
    <s v="4-SERVICIOS SOCIALES"/>
    <s v="4.2-Salud"/>
    <s v="4.2.99-Planificación, gestión y supervisión de la salud"/>
    <s v="2.3-MATERIALES Y SUMINISTROS"/>
    <s v="2.3.2-TEXTILES Y VESTUARIOS"/>
    <s v="99-MULTIPROVINCIAL"/>
    <s v="10-FONDO GENERAL"/>
    <s v="No Informado-"/>
    <s v="00-N/A"/>
    <s v="0000-NO APLICA"/>
    <s v="N"/>
    <n v="11543277"/>
    <n v="938181.39"/>
    <n v="314174.21999999997"/>
    <n v="300191.21999999997"/>
  </r>
  <r>
    <x v="0"/>
    <x v="0"/>
    <x v="0"/>
    <x v="0"/>
    <s v="2.1.2.2-Bienes y servicios"/>
    <s v="2.1.2.2.1-Contratación de Bienes y Servicios"/>
    <s v="0207-MINISTERIO DE SALUD PÚBLICA Y ASISTENCIA SOCIAL"/>
    <s v="0017-PROGRAMA DE MEDICAMENTOS ESENCIALES"/>
    <s v="4-SERVICIOS SOCIALES"/>
    <s v="4.2-Salud"/>
    <s v="4.2.99-Planificación, gestión y supervisión de la salud"/>
    <s v="2.3-MATERIALES Y SUMINISTROS"/>
    <s v="2.3.3-PAPEL, CARTÓN E IMPRESOS"/>
    <s v="99-MULTIPROVINCIAL"/>
    <s v="10-FONDO GENERAL"/>
    <s v="No Informado-"/>
    <s v="00-N/A"/>
    <s v="0000-NO APLICA"/>
    <s v="N"/>
    <n v="10523074"/>
    <n v="10928514"/>
    <n v="10446897"/>
    <n v="10230957"/>
  </r>
  <r>
    <x v="0"/>
    <x v="0"/>
    <x v="0"/>
    <x v="0"/>
    <s v="2.1.2.2-Bienes y servicios"/>
    <s v="2.1.2.2.1-Contratación de Bienes y Servicios"/>
    <s v="0207-MINISTERIO DE SALUD PÚBLICA Y ASISTENCIA SOCIAL"/>
    <s v="0017-PROGRAMA DE MEDICAMENTOS ESENCIALES"/>
    <s v="4-SERVICIOS SOCIALES"/>
    <s v="4.2-Salud"/>
    <s v="4.2.99-Planificación, gestión y supervisión de la salud"/>
    <s v="2.3-MATERIALES Y SUMINISTROS"/>
    <s v="2.3.4-PRODUCTOS FARMACÉUTICOS"/>
    <s v="99-MULTIPROVINCIAL"/>
    <s v="10-FONDO GENERAL"/>
    <s v="No Informado-"/>
    <s v="00-N/A"/>
    <s v="0000-NO APLICA"/>
    <s v="N"/>
    <n v="9700218024"/>
    <n v="10622472154.629999"/>
    <n v="9846713586.4699993"/>
    <n v="7588707563.2399998"/>
  </r>
  <r>
    <x v="0"/>
    <x v="0"/>
    <x v="0"/>
    <x v="0"/>
    <s v="2.1.2.2-Bienes y servicios"/>
    <s v="2.1.2.2.1-Contratación de Bienes y Servicios"/>
    <s v="0207-MINISTERIO DE SALUD PÚBLICA Y ASISTENCIA SOCIAL"/>
    <s v="0017-PROGRAMA DE MEDICAMENTOS ESENCIALES"/>
    <s v="4-SERVICIOS SOCIALES"/>
    <s v="4.2-Salud"/>
    <s v="4.2.99-Planificación, gestión y supervisión de la salud"/>
    <s v="2.3-MATERIALES Y SUMINISTROS"/>
    <s v="2.3.4-PRODUCTOS FARMACÉUTICOS"/>
    <s v="99-MULTIPROVINCIAL"/>
    <s v="20-FONDOS CON DESTINO ESPECÍFICO"/>
    <s v="No Informado-"/>
    <s v="00-N/A"/>
    <s v="0000-NO APLICA"/>
    <s v="N"/>
    <n v="474055620"/>
    <n v="428881672.38999999"/>
    <n v="164586790.46000001"/>
    <n v="127691758.45999999"/>
  </r>
  <r>
    <x v="0"/>
    <x v="0"/>
    <x v="0"/>
    <x v="0"/>
    <s v="2.1.2.2-Bienes y servicios"/>
    <s v="2.1.2.2.1-Contratación de Bienes y Servicios"/>
    <s v="0207-MINISTERIO DE SALUD PÚBLICA Y ASISTENCIA SOCIAL"/>
    <s v="0017-PROGRAMA DE MEDICAMENTOS ESENCIALES"/>
    <s v="4-SERVICIOS SOCIALES"/>
    <s v="4.2-Salud"/>
    <s v="4.2.99-Planificación, gestión y supervisión de la salud"/>
    <s v="2.3-MATERIALES Y SUMINISTROS"/>
    <s v="2.3.4-PRODUCTOS FARMACÉUTICOS"/>
    <s v="99-MULTIPROVINCIAL"/>
    <s v="50-CRÉDITO INTERNO"/>
    <s v="No Informado-"/>
    <s v="00-N/A"/>
    <s v="0000-NO APLICA"/>
    <s v="N"/>
    <n v="0"/>
    <n v="66554592"/>
    <n v="0"/>
    <n v="0"/>
  </r>
  <r>
    <x v="0"/>
    <x v="0"/>
    <x v="0"/>
    <x v="0"/>
    <s v="2.1.2.2-Bienes y servicios"/>
    <s v="2.1.2.2.1-Contratación de Bienes y Servicios"/>
    <s v="0207-MINISTERIO DE SALUD PÚBLICA Y ASISTENCIA SOCIAL"/>
    <s v="0017-PROGRAMA DE MEDICAMENTOS ESENCIALES"/>
    <s v="4-SERVICIOS SOCIALES"/>
    <s v="4.2-Salud"/>
    <s v="4.2.99-Planificación, gestión y supervisión de la salud"/>
    <s v="2.3-MATERIALES Y SUMINISTROS"/>
    <s v="2.3.5-CUERO, CAUCHO Y PLÁSTICO"/>
    <s v="99-MULTIPROVINCIAL"/>
    <s v="10-FONDO GENERAL"/>
    <s v="No Informado-"/>
    <s v="00-N/A"/>
    <s v="0000-NO APLICA"/>
    <s v="N"/>
    <n v="15265616"/>
    <n v="8809616"/>
    <n v="6574187.7699999996"/>
    <n v="4957822.9800000004"/>
  </r>
  <r>
    <x v="0"/>
    <x v="0"/>
    <x v="0"/>
    <x v="0"/>
    <s v="2.1.2.2-Bienes y servicios"/>
    <s v="2.1.2.2.1-Contratación de Bienes y Servicios"/>
    <s v="0207-MINISTERIO DE SALUD PÚBLICA Y ASISTENCIA SOCIAL"/>
    <s v="0017-PROGRAMA DE MEDICAMENTOS ESENCIALES"/>
    <s v="4-SERVICIOS SOCIALES"/>
    <s v="4.2-Salud"/>
    <s v="4.2.99-Planificación, gestión y supervisión de la salud"/>
    <s v="2.3-MATERIALES Y SUMINISTROS"/>
    <s v="2.3.6-PRODUCTOS DE MINERALES, METÁLICOS Y NO METÁLICOS"/>
    <s v="99-MULTIPROVINCIAL"/>
    <s v="10-FONDO GENERAL"/>
    <s v="No Informado-"/>
    <s v="00-N/A"/>
    <s v="0000-NO APLICA"/>
    <s v="N"/>
    <n v="16245915"/>
    <n v="4345915"/>
    <n v="808703.51"/>
    <n v="751300.81"/>
  </r>
  <r>
    <x v="0"/>
    <x v="0"/>
    <x v="0"/>
    <x v="0"/>
    <s v="2.1.2.2-Bienes y servicios"/>
    <s v="2.1.2.2.1-Contratación de Bienes y Servicios"/>
    <s v="0207-MINISTERIO DE SALUD PÚBLICA Y ASISTENCIA SOCIAL"/>
    <s v="0017-PROGRAMA DE MEDICAMENTOS ESENCIALES"/>
    <s v="4-SERVICIOS SOCIALES"/>
    <s v="4.2-Salud"/>
    <s v="4.2.99-Planificación, gestión y supervisión de la salud"/>
    <s v="2.3-MATERIALES Y SUMINISTROS"/>
    <s v="2.3.7-COMBUSTIBLES, LUBRICANTES, PRODUCTOS QUÍMICOS Y CONEXOS"/>
    <s v="99-MULTIPROVINCIAL"/>
    <s v="10-FONDO GENERAL"/>
    <s v="No Informado-"/>
    <s v="00-N/A"/>
    <s v="0000-NO APLICA"/>
    <s v="N"/>
    <n v="53239358"/>
    <n v="307057200.33999997"/>
    <n v="208258313.16999999"/>
    <n v="54754145.170000002"/>
  </r>
  <r>
    <x v="0"/>
    <x v="0"/>
    <x v="0"/>
    <x v="0"/>
    <s v="2.1.2.2-Bienes y servicios"/>
    <s v="2.1.2.2.1-Contratación de Bienes y Servicios"/>
    <s v="0207-MINISTERIO DE SALUD PÚBLICA Y ASISTENCIA SOCIAL"/>
    <s v="0017-PROGRAMA DE MEDICAMENTOS ESENCIALES"/>
    <s v="4-SERVICIOS SOCIALES"/>
    <s v="4.2-Salud"/>
    <s v="4.2.99-Planificación, gestión y supervisión de la salud"/>
    <s v="2.3-MATERIALES Y SUMINISTROS"/>
    <s v="2.3.7-COMBUSTIBLES, LUBRICANTES, PRODUCTOS QUÍMICOS Y CONEXOS"/>
    <s v="99-MULTIPROVINCIAL"/>
    <s v="20-FONDOS CON DESTINO ESPECÍFICO"/>
    <s v="No Informado-"/>
    <s v="00-N/A"/>
    <s v="0000-NO APLICA"/>
    <s v="N"/>
    <n v="0"/>
    <n v="42872947.609999999"/>
    <n v="42872766.579999998"/>
    <n v="42872766.579999998"/>
  </r>
  <r>
    <x v="0"/>
    <x v="0"/>
    <x v="0"/>
    <x v="0"/>
    <s v="2.1.2.2-Bienes y servicios"/>
    <s v="2.1.2.2.1-Contratación de Bienes y Servicios"/>
    <s v="0207-MINISTERIO DE SALUD PÚBLICA Y ASISTENCIA SOCIAL"/>
    <s v="0017-PROGRAMA DE MEDICAMENTOS ESENCIALES"/>
    <s v="4-SERVICIOS SOCIALES"/>
    <s v="4.2-Salud"/>
    <s v="4.2.99-Planificación, gestión y supervisión de la salud"/>
    <s v="2.3-MATERIALES Y SUMINISTROS"/>
    <s v="2.3.7-COMBUSTIBLES, LUBRICANTES, PRODUCTOS QUÍMICOS Y CONEXOS"/>
    <s v="99-MULTIPROVINCIAL"/>
    <s v="50-CRÉDITO INTERNO"/>
    <s v="No Informado-"/>
    <s v="00-N/A"/>
    <s v="0000-NO APLICA"/>
    <s v="N"/>
    <n v="0"/>
    <n v="12845550"/>
    <n v="0"/>
    <n v="0"/>
  </r>
  <r>
    <x v="0"/>
    <x v="0"/>
    <x v="0"/>
    <x v="0"/>
    <s v="2.1.2.2-Bienes y servicios"/>
    <s v="2.1.2.2.1-Contratación de Bienes y Servicios"/>
    <s v="0207-MINISTERIO DE SALUD PÚBLICA Y ASISTENCIA SOCIAL"/>
    <s v="0017-PROGRAMA DE MEDICAMENTOS ESENCIALES"/>
    <s v="4-SERVICIOS SOCIALES"/>
    <s v="4.2-Salud"/>
    <s v="4.2.99-Planificación, gestión y supervisión de la salud"/>
    <s v="2.3-MATERIALES Y SUMINISTROS"/>
    <s v="2.3.9-PRODUCTOS Y ÚTILES VARIOS"/>
    <s v="99-MULTIPROVINCIAL"/>
    <s v="10-FONDO GENERAL"/>
    <s v="No Informado-"/>
    <s v="00-N/A"/>
    <s v="0000-NO APLICA"/>
    <s v="N"/>
    <n v="1746459346"/>
    <n v="2220957094.5799999"/>
    <n v="1258527562.3099999"/>
    <n v="896204572.58000004"/>
  </r>
  <r>
    <x v="0"/>
    <x v="0"/>
    <x v="0"/>
    <x v="0"/>
    <s v="2.1.2.2-Bienes y servicios"/>
    <s v="2.1.2.2.1-Contratación de Bienes y Servicios"/>
    <s v="0207-MINISTERIO DE SALUD PÚBLICA Y ASISTENCIA SOCIAL"/>
    <s v="0017-PROGRAMA DE MEDICAMENTOS ESENCIALES"/>
    <s v="4-SERVICIOS SOCIALES"/>
    <s v="4.2-Salud"/>
    <s v="4.2.99-Planificación, gestión y supervisión de la salud"/>
    <s v="2.3-MATERIALES Y SUMINISTROS"/>
    <s v="2.3.9-PRODUCTOS Y ÚTILES VARIOS"/>
    <s v="99-MULTIPROVINCIAL"/>
    <s v="50-CRÉDITO INTERNO"/>
    <s v="No Informado-"/>
    <s v="00-N/A"/>
    <s v="0000-NO APLICA"/>
    <s v="N"/>
    <n v="0"/>
    <n v="24545553.399999999"/>
    <n v="0"/>
    <n v="0"/>
  </r>
  <r>
    <x v="0"/>
    <x v="0"/>
    <x v="0"/>
    <x v="0"/>
    <s v="2.1.2.2-Bienes y servicios"/>
    <s v="2.1.2.2.1-Contratación de Bienes y Servicios"/>
    <s v="0207-MINISTERIO DE SALUD PÚBLICA Y ASISTENCIA SOCIAL"/>
    <s v="0031-CENTRO DE ATENCION INTEGRAL PARA LA DISCAPACIDAD (CAID)"/>
    <s v="4-SERVICIOS SOCIALES"/>
    <s v="4.2-Salud"/>
    <s v="4.2.99-Planificación, gestión y supervisión de la salud"/>
    <s v="2.2-CONTRATACIÓN DE SERVICIOS"/>
    <s v="2.2.1-SERVICIOS BÁSICOS"/>
    <s v="99-MULTIPROVINCIAL"/>
    <s v="10-FONDO GENERAL"/>
    <s v="No Informado-"/>
    <s v="00-N/A"/>
    <s v="0000-NO APLICA"/>
    <s v="N"/>
    <n v="17360200"/>
    <n v="23796643"/>
    <n v="15480156.810000001"/>
    <n v="15208602.310000001"/>
  </r>
  <r>
    <x v="0"/>
    <x v="0"/>
    <x v="0"/>
    <x v="0"/>
    <s v="2.1.2.2-Bienes y servicios"/>
    <s v="2.1.2.2.1-Contratación de Bienes y Servicios"/>
    <s v="0207-MINISTERIO DE SALUD PÚBLICA Y ASISTENCIA SOCIAL"/>
    <s v="0031-CENTRO DE ATENCION INTEGRAL PARA LA DISCAPACIDAD (CAID)"/>
    <s v="4-SERVICIOS SOCIALES"/>
    <s v="4.2-Salud"/>
    <s v="4.2.99-Planificación, gestión y supervisión de la salud"/>
    <s v="2.2-CONTRATACIÓN DE SERVICIOS"/>
    <s v="2.2.2-PUBLICIDAD, IMPRESIÓN Y ENCUADERNACIÓN"/>
    <s v="99-MULTIPROVINCIAL"/>
    <s v="10-FONDO GENERAL"/>
    <s v="No Informado-"/>
    <s v="00-N/A"/>
    <s v="0000-NO APLICA"/>
    <s v="N"/>
    <n v="1761000"/>
    <n v="1869783.96"/>
    <n v="1128241.04"/>
    <n v="723248.48"/>
  </r>
  <r>
    <x v="0"/>
    <x v="0"/>
    <x v="0"/>
    <x v="0"/>
    <s v="2.1.2.2-Bienes y servicios"/>
    <s v="2.1.2.2.1-Contratación de Bienes y Servicios"/>
    <s v="0207-MINISTERIO DE SALUD PÚBLICA Y ASISTENCIA SOCIAL"/>
    <s v="0031-CENTRO DE ATENCION INTEGRAL PARA LA DISCAPACIDAD (CAID)"/>
    <s v="4-SERVICIOS SOCIALES"/>
    <s v="4.2-Salud"/>
    <s v="4.2.99-Planificación, gestión y supervisión de la salud"/>
    <s v="2.2-CONTRATACIÓN DE SERVICIOS"/>
    <s v="2.2.4-TRANSPORTE Y ALMACENAJE"/>
    <s v="99-MULTIPROVINCIAL"/>
    <s v="10-FONDO GENERAL"/>
    <s v="No Informado-"/>
    <s v="00-N/A"/>
    <s v="0000-NO APLICA"/>
    <s v="N"/>
    <n v="300000"/>
    <n v="550000"/>
    <n v="424599.96"/>
    <n v="284391.2"/>
  </r>
  <r>
    <x v="0"/>
    <x v="0"/>
    <x v="0"/>
    <x v="0"/>
    <s v="2.1.2.2-Bienes y servicios"/>
    <s v="2.1.2.2.1-Contratación de Bienes y Servicios"/>
    <s v="0207-MINISTERIO DE SALUD PÚBLICA Y ASISTENCIA SOCIAL"/>
    <s v="0031-CENTRO DE ATENCION INTEGRAL PARA LA DISCAPACIDAD (CAID)"/>
    <s v="4-SERVICIOS SOCIALES"/>
    <s v="4.2-Salud"/>
    <s v="4.2.99-Planificación, gestión y supervisión de la salud"/>
    <s v="2.2-CONTRATACIÓN DE SERVICIOS"/>
    <s v="2.2.5-ALQUILERES Y RENTAS"/>
    <s v="99-MULTIPROVINCIAL"/>
    <s v="10-FONDO GENERAL"/>
    <s v="No Informado-"/>
    <s v="00-N/A"/>
    <s v="0000-NO APLICA"/>
    <s v="N"/>
    <n v="502999"/>
    <n v="1500000"/>
    <n v="990000"/>
    <n v="0"/>
  </r>
  <r>
    <x v="0"/>
    <x v="0"/>
    <x v="0"/>
    <x v="0"/>
    <s v="2.1.2.2-Bienes y servicios"/>
    <s v="2.1.2.2.1-Contratación de Bienes y Servicios"/>
    <s v="0207-MINISTERIO DE SALUD PÚBLICA Y ASISTENCIA SOCIAL"/>
    <s v="0031-CENTRO DE ATENCION INTEGRAL PARA LA DISCAPACIDAD (CAID)"/>
    <s v="4-SERVICIOS SOCIALES"/>
    <s v="4.2-Salud"/>
    <s v="4.2.99-Planificación, gestión y supervisión de la salud"/>
    <s v="2.2-CONTRATACIÓN DE SERVICIOS"/>
    <s v="2.2.5-ALQUILERES Y RENTAS"/>
    <s v="99-MULTIPROVINCIAL"/>
    <s v="70-DONACION EXTERNA"/>
    <s v="No Informado-"/>
    <s v="00-N/A"/>
    <s v="0000-NO APLICA"/>
    <s v="N"/>
    <n v="0"/>
    <n v="6800000"/>
    <n v="3247465.62"/>
    <n v="188548"/>
  </r>
  <r>
    <x v="0"/>
    <x v="0"/>
    <x v="0"/>
    <x v="0"/>
    <s v="2.1.2.2-Bienes y servicios"/>
    <s v="2.1.2.2.1-Contratación de Bienes y Servicios"/>
    <s v="0207-MINISTERIO DE SALUD PÚBLICA Y ASISTENCIA SOCIAL"/>
    <s v="0031-CENTRO DE ATENCION INTEGRAL PARA LA DISCAPACIDAD (CAID)"/>
    <s v="4-SERVICIOS SOCIALES"/>
    <s v="4.2-Salud"/>
    <s v="4.2.99-Planificación, gestión y supervisión de la salud"/>
    <s v="2.2-CONTRATACIÓN DE SERVICIOS"/>
    <s v="2.2.6-SEGUROS"/>
    <s v="99-MULTIPROVINCIAL"/>
    <s v="10-FONDO GENERAL"/>
    <s v="No Informado-"/>
    <s v="00-N/A"/>
    <s v="0000-NO APLICA"/>
    <s v="N"/>
    <n v="1500000"/>
    <n v="2734344.42"/>
    <n v="1821593.63"/>
    <n v="1092771.45"/>
  </r>
  <r>
    <x v="0"/>
    <x v="0"/>
    <x v="0"/>
    <x v="0"/>
    <s v="2.1.2.2-Bienes y servicios"/>
    <s v="2.1.2.2.1-Contratación de Bienes y Servicios"/>
    <s v="0207-MINISTERIO DE SALUD PÚBLICA Y ASISTENCIA SOCIAL"/>
    <s v="0031-CENTRO DE ATENCION INTEGRAL PARA LA DISCAPACIDAD (CAID)"/>
    <s v="4-SERVICIOS SOCIALES"/>
    <s v="4.2-Salud"/>
    <s v="4.2.99-Planificación, gestión y supervisión de la salud"/>
    <s v="2.2-CONTRATACIÓN DE SERVICIOS"/>
    <s v="2.2.7-SERVICIOS DE CONSERVACIÓN, REPARACIONES MENORES E INSTALACIONES TEMPORALES"/>
    <s v="99-MULTIPROVINCIAL"/>
    <s v="10-FONDO GENERAL"/>
    <s v="No Informado-"/>
    <s v="00-N/A"/>
    <s v="0000-NO APLICA"/>
    <s v="N"/>
    <n v="3725400"/>
    <n v="10183082.75"/>
    <n v="7593110.4900000002"/>
    <n v="4075834.31"/>
  </r>
  <r>
    <x v="0"/>
    <x v="0"/>
    <x v="0"/>
    <x v="0"/>
    <s v="2.1.2.2-Bienes y servicios"/>
    <s v="2.1.2.2.1-Contratación de Bienes y Servicios"/>
    <s v="0207-MINISTERIO DE SALUD PÚBLICA Y ASISTENCIA SOCIAL"/>
    <s v="0031-CENTRO DE ATENCION INTEGRAL PARA LA DISCAPACIDAD (CAID)"/>
    <s v="4-SERVICIOS SOCIALES"/>
    <s v="4.2-Salud"/>
    <s v="4.2.99-Planificación, gestión y supervisión de la salud"/>
    <s v="2.2-CONTRATACIÓN DE SERVICIOS"/>
    <s v="2.2.7-SERVICIOS DE CONSERVACIÓN, REPARACIONES MENORES E INSTALACIONES TEMPORALES"/>
    <s v="99-MULTIPROVINCIAL"/>
    <s v="70-DONACION EXTERNA"/>
    <s v="No Informado-"/>
    <s v="00-N/A"/>
    <s v="0000-NO APLICA"/>
    <s v="N"/>
    <n v="0"/>
    <n v="5348.77"/>
    <n v="0"/>
    <n v="0"/>
  </r>
  <r>
    <x v="0"/>
    <x v="0"/>
    <x v="0"/>
    <x v="0"/>
    <s v="2.1.2.2-Bienes y servicios"/>
    <s v="2.1.2.2.1-Contratación de Bienes y Servicios"/>
    <s v="0207-MINISTERIO DE SALUD PÚBLICA Y ASISTENCIA SOCIAL"/>
    <s v="0031-CENTRO DE ATENCION INTEGRAL PARA LA DISCAPACIDAD (CAID)"/>
    <s v="4-SERVICIOS SOCIALES"/>
    <s v="4.2-Salud"/>
    <s v="4.2.99-Planificación, gestión y supervisión de la salud"/>
    <s v="2.2-CONTRATACIÓN DE SERVICIOS"/>
    <s v="2.2.8-OTROS SERVICIOS NO INCLUIDOS EN CONCEPTOS ANTERIORES"/>
    <s v="99-MULTIPROVINCIAL"/>
    <s v="10-FONDO GENERAL"/>
    <s v="No Informado-"/>
    <s v="00-N/A"/>
    <s v="0000-NO APLICA"/>
    <s v="N"/>
    <n v="1980800"/>
    <n v="6097817.1799999997"/>
    <n v="4128972.87"/>
    <n v="2498935.7999999998"/>
  </r>
  <r>
    <x v="0"/>
    <x v="0"/>
    <x v="0"/>
    <x v="0"/>
    <s v="2.1.2.2-Bienes y servicios"/>
    <s v="2.1.2.2.1-Contratación de Bienes y Servicios"/>
    <s v="0207-MINISTERIO DE SALUD PÚBLICA Y ASISTENCIA SOCIAL"/>
    <s v="0031-CENTRO DE ATENCION INTEGRAL PARA LA DISCAPACIDAD (CAID)"/>
    <s v="4-SERVICIOS SOCIALES"/>
    <s v="4.2-Salud"/>
    <s v="4.2.99-Planificación, gestión y supervisión de la salud"/>
    <s v="2.2-CONTRATACIÓN DE SERVICIOS"/>
    <s v="2.2.8-OTROS SERVICIOS NO INCLUIDOS EN CONCEPTOS ANTERIORES"/>
    <s v="99-MULTIPROVINCIAL"/>
    <s v="70-DONACION EXTERNA"/>
    <s v="No Informado-"/>
    <s v="00-N/A"/>
    <s v="0000-NO APLICA"/>
    <s v="N"/>
    <n v="0"/>
    <n v="200000"/>
    <n v="118000"/>
    <n v="0"/>
  </r>
  <r>
    <x v="0"/>
    <x v="0"/>
    <x v="0"/>
    <x v="0"/>
    <s v="2.1.2.2-Bienes y servicios"/>
    <s v="2.1.2.2.1-Contratación de Bienes y Servicios"/>
    <s v="0207-MINISTERIO DE SALUD PÚBLICA Y ASISTENCIA SOCIAL"/>
    <s v="0031-CENTRO DE ATENCION INTEGRAL PARA LA DISCAPACIDAD (CAID)"/>
    <s v="4-SERVICIOS SOCIALES"/>
    <s v="4.2-Salud"/>
    <s v="4.2.99-Planificación, gestión y supervisión de la salud"/>
    <s v="2.2-CONTRATACIÓN DE SERVICIOS"/>
    <s v="2.2.9-OTRAS CONTRATACIONES DE SERVICIOS"/>
    <s v="99-MULTIPROVINCIAL"/>
    <s v="10-FONDO GENERAL"/>
    <s v="No Informado-"/>
    <s v="00-N/A"/>
    <s v="0000-NO APLICA"/>
    <s v="N"/>
    <n v="950000"/>
    <n v="2332920.5"/>
    <n v="2177082.29"/>
    <n v="842809.99"/>
  </r>
  <r>
    <x v="0"/>
    <x v="0"/>
    <x v="0"/>
    <x v="0"/>
    <s v="2.1.2.2-Bienes y servicios"/>
    <s v="2.1.2.2.1-Contratación de Bienes y Servicios"/>
    <s v="0207-MINISTERIO DE SALUD PÚBLICA Y ASISTENCIA SOCIAL"/>
    <s v="0031-CENTRO DE ATENCION INTEGRAL PARA LA DISCAPACIDAD (CAID)"/>
    <s v="4-SERVICIOS SOCIALES"/>
    <s v="4.2-Salud"/>
    <s v="4.2.99-Planificación, gestión y supervisión de la salud"/>
    <s v="2.3-MATERIALES Y SUMINISTROS"/>
    <s v="2.3.1-ALIMENTOS Y PRODUCTOS AGROFORESTALES"/>
    <s v="99-MULTIPROVINCIAL"/>
    <s v="10-FONDO GENERAL"/>
    <s v="No Informado-"/>
    <s v="00-N/A"/>
    <s v="0000-NO APLICA"/>
    <s v="N"/>
    <n v="500000"/>
    <n v="2122876.38"/>
    <n v="1173646.82"/>
    <n v="842672.2"/>
  </r>
  <r>
    <x v="0"/>
    <x v="0"/>
    <x v="0"/>
    <x v="0"/>
    <s v="2.1.2.2-Bienes y servicios"/>
    <s v="2.1.2.2.1-Contratación de Bienes y Servicios"/>
    <s v="0207-MINISTERIO DE SALUD PÚBLICA Y ASISTENCIA SOCIAL"/>
    <s v="0031-CENTRO DE ATENCION INTEGRAL PARA LA DISCAPACIDAD (CAID)"/>
    <s v="4-SERVICIOS SOCIALES"/>
    <s v="4.2-Salud"/>
    <s v="4.2.99-Planificación, gestión y supervisión de la salud"/>
    <s v="2.3-MATERIALES Y SUMINISTROS"/>
    <s v="2.3.2-TEXTILES Y VESTUARIOS"/>
    <s v="99-MULTIPROVINCIAL"/>
    <s v="10-FONDO GENERAL"/>
    <s v="No Informado-"/>
    <s v="00-N/A"/>
    <s v="0000-NO APLICA"/>
    <s v="N"/>
    <n v="790000"/>
    <n v="1861208"/>
    <n v="1043303.94"/>
    <n v="15164.03"/>
  </r>
  <r>
    <x v="0"/>
    <x v="0"/>
    <x v="0"/>
    <x v="0"/>
    <s v="2.1.2.2-Bienes y servicios"/>
    <s v="2.1.2.2.1-Contratación de Bienes y Servicios"/>
    <s v="0207-MINISTERIO DE SALUD PÚBLICA Y ASISTENCIA SOCIAL"/>
    <s v="0031-CENTRO DE ATENCION INTEGRAL PARA LA DISCAPACIDAD (CAID)"/>
    <s v="4-SERVICIOS SOCIALES"/>
    <s v="4.2-Salud"/>
    <s v="4.2.99-Planificación, gestión y supervisión de la salud"/>
    <s v="2.3-MATERIALES Y SUMINISTROS"/>
    <s v="2.3.2-TEXTILES Y VESTUARIOS"/>
    <s v="99-MULTIPROVINCIAL"/>
    <s v="70-DONACION EXTERNA"/>
    <s v="No Informado-"/>
    <s v="00-N/A"/>
    <s v="0000-NO APLICA"/>
    <s v="N"/>
    <n v="0"/>
    <n v="90462.74"/>
    <n v="14951.97"/>
    <n v="0"/>
  </r>
  <r>
    <x v="0"/>
    <x v="0"/>
    <x v="0"/>
    <x v="0"/>
    <s v="2.1.2.2-Bienes y servicios"/>
    <s v="2.1.2.2.1-Contratación de Bienes y Servicios"/>
    <s v="0207-MINISTERIO DE SALUD PÚBLICA Y ASISTENCIA SOCIAL"/>
    <s v="0031-CENTRO DE ATENCION INTEGRAL PARA LA DISCAPACIDAD (CAID)"/>
    <s v="4-SERVICIOS SOCIALES"/>
    <s v="4.2-Salud"/>
    <s v="4.2.99-Planificación, gestión y supervisión de la salud"/>
    <s v="2.3-MATERIALES Y SUMINISTROS"/>
    <s v="2.3.3-PAPEL, CARTÓN E IMPRESOS"/>
    <s v="99-MULTIPROVINCIAL"/>
    <s v="10-FONDO GENERAL"/>
    <s v="No Informado-"/>
    <s v="00-N/A"/>
    <s v="0000-NO APLICA"/>
    <s v="N"/>
    <n v="1250000"/>
    <n v="2239471"/>
    <n v="1304823.28"/>
    <n v="1079838.94"/>
  </r>
  <r>
    <x v="0"/>
    <x v="0"/>
    <x v="0"/>
    <x v="0"/>
    <s v="2.1.2.2-Bienes y servicios"/>
    <s v="2.1.2.2.1-Contratación de Bienes y Servicios"/>
    <s v="0207-MINISTERIO DE SALUD PÚBLICA Y ASISTENCIA SOCIAL"/>
    <s v="0031-CENTRO DE ATENCION INTEGRAL PARA LA DISCAPACIDAD (CAID)"/>
    <s v="4-SERVICIOS SOCIALES"/>
    <s v="4.2-Salud"/>
    <s v="4.2.99-Planificación, gestión y supervisión de la salud"/>
    <s v="2.3-MATERIALES Y SUMINISTROS"/>
    <s v="2.3.3-PAPEL, CARTÓN E IMPRESOS"/>
    <s v="99-MULTIPROVINCIAL"/>
    <s v="70-DONACION EXTERNA"/>
    <s v="No Informado-"/>
    <s v="00-N/A"/>
    <s v="0000-NO APLICA"/>
    <s v="N"/>
    <n v="0"/>
    <n v="3195466.37"/>
    <n v="1731006.37"/>
    <n v="991077.45"/>
  </r>
  <r>
    <x v="0"/>
    <x v="0"/>
    <x v="0"/>
    <x v="0"/>
    <s v="2.1.2.2-Bienes y servicios"/>
    <s v="2.1.2.2.1-Contratación de Bienes y Servicios"/>
    <s v="0207-MINISTERIO DE SALUD PÚBLICA Y ASISTENCIA SOCIAL"/>
    <s v="0031-CENTRO DE ATENCION INTEGRAL PARA LA DISCAPACIDAD (CAID)"/>
    <s v="4-SERVICIOS SOCIALES"/>
    <s v="4.2-Salud"/>
    <s v="4.2.99-Planificación, gestión y supervisión de la salud"/>
    <s v="2.3-MATERIALES Y SUMINISTROS"/>
    <s v="2.3.4-PRODUCTOS FARMACÉUTICOS"/>
    <s v="99-MULTIPROVINCIAL"/>
    <s v="10-FONDO GENERAL"/>
    <s v="No Informado-"/>
    <s v="00-N/A"/>
    <s v="0000-NO APLICA"/>
    <s v="N"/>
    <n v="300000"/>
    <n v="227354.99"/>
    <n v="110002.83"/>
    <n v="18970.740000000002"/>
  </r>
  <r>
    <x v="0"/>
    <x v="0"/>
    <x v="0"/>
    <x v="0"/>
    <s v="2.1.2.2-Bienes y servicios"/>
    <s v="2.1.2.2.1-Contratación de Bienes y Servicios"/>
    <s v="0207-MINISTERIO DE SALUD PÚBLICA Y ASISTENCIA SOCIAL"/>
    <s v="0031-CENTRO DE ATENCION INTEGRAL PARA LA DISCAPACIDAD (CAID)"/>
    <s v="4-SERVICIOS SOCIALES"/>
    <s v="4.2-Salud"/>
    <s v="4.2.99-Planificación, gestión y supervisión de la salud"/>
    <s v="2.3-MATERIALES Y SUMINISTROS"/>
    <s v="2.3.4-PRODUCTOS FARMACÉUTICOS"/>
    <s v="99-MULTIPROVINCIAL"/>
    <s v="70-DONACION EXTERNA"/>
    <s v="No Informado-"/>
    <s v="00-N/A"/>
    <s v="0000-NO APLICA"/>
    <s v="N"/>
    <n v="0"/>
    <n v="187000"/>
    <n v="0"/>
    <n v="0"/>
  </r>
  <r>
    <x v="0"/>
    <x v="0"/>
    <x v="0"/>
    <x v="0"/>
    <s v="2.1.2.2-Bienes y servicios"/>
    <s v="2.1.2.2.1-Contratación de Bienes y Servicios"/>
    <s v="0207-MINISTERIO DE SALUD PÚBLICA Y ASISTENCIA SOCIAL"/>
    <s v="0031-CENTRO DE ATENCION INTEGRAL PARA LA DISCAPACIDAD (CAID)"/>
    <s v="4-SERVICIOS SOCIALES"/>
    <s v="4.2-Salud"/>
    <s v="4.2.99-Planificación, gestión y supervisión de la salud"/>
    <s v="2.3-MATERIALES Y SUMINISTROS"/>
    <s v="2.3.5-CUERO, CAUCHO Y PLÁSTICO"/>
    <s v="99-MULTIPROVINCIAL"/>
    <s v="10-FONDO GENERAL"/>
    <s v="No Informado-"/>
    <s v="00-N/A"/>
    <s v="0000-NO APLICA"/>
    <s v="N"/>
    <n v="550000"/>
    <n v="6000"/>
    <n v="2510.09"/>
    <n v="2510.09"/>
  </r>
  <r>
    <x v="0"/>
    <x v="0"/>
    <x v="0"/>
    <x v="0"/>
    <s v="2.1.2.2-Bienes y servicios"/>
    <s v="2.1.2.2.1-Contratación de Bienes y Servicios"/>
    <s v="0207-MINISTERIO DE SALUD PÚBLICA Y ASISTENCIA SOCIAL"/>
    <s v="0031-CENTRO DE ATENCION INTEGRAL PARA LA DISCAPACIDAD (CAID)"/>
    <s v="4-SERVICIOS SOCIALES"/>
    <s v="4.2-Salud"/>
    <s v="4.2.99-Planificación, gestión y supervisión de la salud"/>
    <s v="2.3-MATERIALES Y SUMINISTROS"/>
    <s v="2.3.6-PRODUCTOS DE MINERALES, METÁLICOS Y NO METÁLICOS"/>
    <s v="99-MULTIPROVINCIAL"/>
    <s v="10-FONDO GENERAL"/>
    <s v="No Informado-"/>
    <s v="00-N/A"/>
    <s v="0000-NO APLICA"/>
    <s v="N"/>
    <n v="163600"/>
    <n v="490605.5"/>
    <n v="409211.7"/>
    <n v="117745.21"/>
  </r>
  <r>
    <x v="0"/>
    <x v="0"/>
    <x v="0"/>
    <x v="0"/>
    <s v="2.1.2.2-Bienes y servicios"/>
    <s v="2.1.2.2.1-Contratación de Bienes y Servicios"/>
    <s v="0207-MINISTERIO DE SALUD PÚBLICA Y ASISTENCIA SOCIAL"/>
    <s v="0031-CENTRO DE ATENCION INTEGRAL PARA LA DISCAPACIDAD (CAID)"/>
    <s v="4-SERVICIOS SOCIALES"/>
    <s v="4.2-Salud"/>
    <s v="4.2.99-Planificación, gestión y supervisión de la salud"/>
    <s v="2.3-MATERIALES Y SUMINISTROS"/>
    <s v="2.3.6-PRODUCTOS DE MINERALES, METÁLICOS Y NO METÁLICOS"/>
    <s v="99-MULTIPROVINCIAL"/>
    <s v="70-DONACION EXTERNA"/>
    <s v="No Informado-"/>
    <s v="00-N/A"/>
    <s v="0000-NO APLICA"/>
    <s v="N"/>
    <n v="0"/>
    <n v="67000"/>
    <n v="21321.16"/>
    <n v="16000"/>
  </r>
  <r>
    <x v="0"/>
    <x v="0"/>
    <x v="0"/>
    <x v="0"/>
    <s v="2.1.2.2-Bienes y servicios"/>
    <s v="2.1.2.2.1-Contratación de Bienes y Servicios"/>
    <s v="0207-MINISTERIO DE SALUD PÚBLICA Y ASISTENCIA SOCIAL"/>
    <s v="0031-CENTRO DE ATENCION INTEGRAL PARA LA DISCAPACIDAD (CAID)"/>
    <s v="4-SERVICIOS SOCIALES"/>
    <s v="4.2-Salud"/>
    <s v="4.2.99-Planificación, gestión y supervisión de la salud"/>
    <s v="2.3-MATERIALES Y SUMINISTROS"/>
    <s v="2.3.7-COMBUSTIBLES, LUBRICANTES, PRODUCTOS QUÍMICOS Y CONEXOS"/>
    <s v="99-MULTIPROVINCIAL"/>
    <s v="10-FONDO GENERAL"/>
    <s v="No Informado-"/>
    <s v="00-N/A"/>
    <s v="0000-NO APLICA"/>
    <s v="N"/>
    <n v="4682000"/>
    <n v="6314822.7999999998"/>
    <n v="4951022.5"/>
    <n v="2203439.36"/>
  </r>
  <r>
    <x v="0"/>
    <x v="0"/>
    <x v="0"/>
    <x v="0"/>
    <s v="2.1.2.2-Bienes y servicios"/>
    <s v="2.1.2.2.1-Contratación de Bienes y Servicios"/>
    <s v="0207-MINISTERIO DE SALUD PÚBLICA Y ASISTENCIA SOCIAL"/>
    <s v="0031-CENTRO DE ATENCION INTEGRAL PARA LA DISCAPACIDAD (CAID)"/>
    <s v="4-SERVICIOS SOCIALES"/>
    <s v="4.2-Salud"/>
    <s v="4.2.99-Planificación, gestión y supervisión de la salud"/>
    <s v="2.3-MATERIALES Y SUMINISTROS"/>
    <s v="2.3.7-COMBUSTIBLES, LUBRICANTES, PRODUCTOS QUÍMICOS Y CONEXOS"/>
    <s v="99-MULTIPROVINCIAL"/>
    <s v="70-DONACION EXTERNA"/>
    <s v="No Informado-"/>
    <s v="00-N/A"/>
    <s v="0000-NO APLICA"/>
    <s v="N"/>
    <n v="0"/>
    <n v="195000"/>
    <n v="58565.05"/>
    <n v="0"/>
  </r>
  <r>
    <x v="0"/>
    <x v="0"/>
    <x v="0"/>
    <x v="0"/>
    <s v="2.1.2.2-Bienes y servicios"/>
    <s v="2.1.2.2.1-Contratación de Bienes y Servicios"/>
    <s v="0207-MINISTERIO DE SALUD PÚBLICA Y ASISTENCIA SOCIAL"/>
    <s v="0031-CENTRO DE ATENCION INTEGRAL PARA LA DISCAPACIDAD (CAID)"/>
    <s v="4-SERVICIOS SOCIALES"/>
    <s v="4.2-Salud"/>
    <s v="4.2.99-Planificación, gestión y supervisión de la salud"/>
    <s v="2.3-MATERIALES Y SUMINISTROS"/>
    <s v="2.3.9-PRODUCTOS Y ÚTILES VARIOS"/>
    <s v="99-MULTIPROVINCIAL"/>
    <s v="10-FONDO GENERAL"/>
    <s v="No Informado-"/>
    <s v="00-N/A"/>
    <s v="0000-NO APLICA"/>
    <s v="N"/>
    <n v="3000000"/>
    <n v="15251274.08"/>
    <n v="6539658.54"/>
    <n v="3874576.82"/>
  </r>
  <r>
    <x v="0"/>
    <x v="0"/>
    <x v="0"/>
    <x v="0"/>
    <s v="2.1.2.2-Bienes y servicios"/>
    <s v="2.1.2.2.1-Contratación de Bienes y Servicios"/>
    <s v="0207-MINISTERIO DE SALUD PÚBLICA Y ASISTENCIA SOCIAL"/>
    <s v="0031-CENTRO DE ATENCION INTEGRAL PARA LA DISCAPACIDAD (CAID)"/>
    <s v="4-SERVICIOS SOCIALES"/>
    <s v="4.2-Salud"/>
    <s v="4.2.99-Planificación, gestión y supervisión de la salud"/>
    <s v="2.3-MATERIALES Y SUMINISTROS"/>
    <s v="2.3.9-PRODUCTOS Y ÚTILES VARIOS"/>
    <s v="99-MULTIPROVINCIAL"/>
    <s v="70-DONACION EXTERNA"/>
    <s v="No Informado-"/>
    <s v="00-N/A"/>
    <s v="0000-NO APLICA"/>
    <s v="N"/>
    <n v="0"/>
    <n v="12440394.02"/>
    <n v="1472041.31"/>
    <n v="199147.28"/>
  </r>
  <r>
    <x v="0"/>
    <x v="0"/>
    <x v="0"/>
    <x v="0"/>
    <s v="2.1.2.2-Bienes y servicios"/>
    <s v="2.1.2.2.1-Contratación de Bienes y Servicios"/>
    <s v="0208-MINISTERIO DE DEPORTES Y RECREACIÓN"/>
    <s v="0001-MINISTERIO DE DEPORTES Y RECREACIÓN"/>
    <s v="4-SERVICIOS SOCIALES"/>
    <s v="4.3-Actividades deportivas, recreativas, culturales y religiosas"/>
    <s v="4.3.01-Deportes de alto rendimiento"/>
    <s v="2.2-CONTRATACIÓN DE SERVICIOS"/>
    <s v="2.2.3-VIÁTICOS"/>
    <s v="99-MULTIPROVINCIAL"/>
    <s v="10-FONDO GENERAL"/>
    <s v="No Informado-"/>
    <s v="00-N/A"/>
    <s v="0000-NO APLICA"/>
    <s v="N"/>
    <n v="0"/>
    <n v="100000"/>
    <n v="0"/>
    <n v="0"/>
  </r>
  <r>
    <x v="0"/>
    <x v="0"/>
    <x v="0"/>
    <x v="0"/>
    <s v="2.1.2.2-Bienes y servicios"/>
    <s v="2.1.2.2.1-Contratación de Bienes y Servicios"/>
    <s v="0208-MINISTERIO DE DEPORTES Y RECREACIÓN"/>
    <s v="0001-MINISTERIO DE DEPORTES Y RECREACIÓN"/>
    <s v="4-SERVICIOS SOCIALES"/>
    <s v="4.3-Actividades deportivas, recreativas, culturales y religiosas"/>
    <s v="4.3.01-Deportes de alto rendimiento"/>
    <s v="2.2-CONTRATACIÓN DE SERVICIOS"/>
    <s v="2.2.4-TRANSPORTE Y ALMACENAJE"/>
    <s v="99-MULTIPROVINCIAL"/>
    <s v="10-FONDO GENERAL"/>
    <s v="No Informado-"/>
    <s v="00-N/A"/>
    <s v="0000-NO APLICA"/>
    <s v="N"/>
    <n v="6000000"/>
    <n v="5092630"/>
    <n v="4827794.51"/>
    <n v="4827794.51"/>
  </r>
  <r>
    <x v="0"/>
    <x v="0"/>
    <x v="0"/>
    <x v="0"/>
    <s v="2.1.2.2-Bienes y servicios"/>
    <s v="2.1.2.2.1-Contratación de Bienes y Servicios"/>
    <s v="0208-MINISTERIO DE DEPORTES Y RECREACIÓN"/>
    <s v="0001-MINISTERIO DE DEPORTES Y RECREACIÓN"/>
    <s v="4-SERVICIOS SOCIALES"/>
    <s v="4.3-Actividades deportivas, recreativas, culturales y religiosas"/>
    <s v="4.3.01-Deportes de alto rendimiento"/>
    <s v="2.2-CONTRATACIÓN DE SERVICIOS"/>
    <s v="2.2.6-SEGUROS"/>
    <s v="99-MULTIPROVINCIAL"/>
    <s v="10-FONDO GENERAL"/>
    <s v="No Informado-"/>
    <s v="00-N/A"/>
    <s v="0000-NO APLICA"/>
    <s v="N"/>
    <n v="9000000"/>
    <n v="9000000"/>
    <n v="7441448.0599999996"/>
    <n v="7413185.8200000003"/>
  </r>
  <r>
    <x v="0"/>
    <x v="0"/>
    <x v="0"/>
    <x v="0"/>
    <s v="2.1.2.2-Bienes y servicios"/>
    <s v="2.1.2.2.1-Contratación de Bienes y Servicios"/>
    <s v="0208-MINISTERIO DE DEPORTES Y RECREACIÓN"/>
    <s v="0001-MINISTERIO DE DEPORTES Y RECREACIÓN"/>
    <s v="4-SERVICIOS SOCIALES"/>
    <s v="4.3-Actividades deportivas, recreativas, culturales y religiosas"/>
    <s v="4.3.01-Deportes de alto rendimiento"/>
    <s v="2.2-CONTRATACIÓN DE SERVICIOS"/>
    <s v="2.2.7-SERVICIOS DE CONSERVACIÓN, REPARACIONES MENORES E INSTALACIONES TEMPORALES"/>
    <s v="99-MULTIPROVINCIAL"/>
    <s v="10-FONDO GENERAL"/>
    <s v="No Informado-"/>
    <s v="00-N/A"/>
    <s v="0000-NO APLICA"/>
    <s v="N"/>
    <n v="0"/>
    <n v="200000"/>
    <n v="6000"/>
    <n v="6000"/>
  </r>
  <r>
    <x v="0"/>
    <x v="0"/>
    <x v="0"/>
    <x v="0"/>
    <s v="2.1.2.2-Bienes y servicios"/>
    <s v="2.1.2.2.1-Contratación de Bienes y Servicios"/>
    <s v="0208-MINISTERIO DE DEPORTES Y RECREACIÓN"/>
    <s v="0001-MINISTERIO DE DEPORTES Y RECREACIÓN"/>
    <s v="4-SERVICIOS SOCIALES"/>
    <s v="4.3-Actividades deportivas, recreativas, culturales y religiosas"/>
    <s v="4.3.01-Deportes de alto rendimiento"/>
    <s v="2.2-CONTRATACIÓN DE SERVICIOS"/>
    <s v="2.2.8-OTROS SERVICIOS NO INCLUIDOS EN CONCEPTOS ANTERIORES"/>
    <s v="99-MULTIPROVINCIAL"/>
    <s v="10-FONDO GENERAL"/>
    <s v="No Informado-"/>
    <s v="00-N/A"/>
    <s v="0000-NO APLICA"/>
    <s v="N"/>
    <n v="0"/>
    <n v="50000"/>
    <n v="0"/>
    <n v="0"/>
  </r>
  <r>
    <x v="0"/>
    <x v="0"/>
    <x v="0"/>
    <x v="0"/>
    <s v="2.1.2.2-Bienes y servicios"/>
    <s v="2.1.2.2.1-Contratación de Bienes y Servicios"/>
    <s v="0208-MINISTERIO DE DEPORTES Y RECREACIÓN"/>
    <s v="0001-MINISTERIO DE DEPORTES Y RECREACIÓN"/>
    <s v="4-SERVICIOS SOCIALES"/>
    <s v="4.3-Actividades deportivas, recreativas, culturales y religiosas"/>
    <s v="4.3.01-Deportes de alto rendimiento"/>
    <s v="2.2-CONTRATACIÓN DE SERVICIOS"/>
    <s v="2.2.9-OTRAS CONTRATACIONES DE SERVICIOS"/>
    <s v="99-MULTIPROVINCIAL"/>
    <s v="10-FONDO GENERAL"/>
    <s v="No Informado-"/>
    <s v="00-N/A"/>
    <s v="0000-NO APLICA"/>
    <s v="N"/>
    <n v="75000000"/>
    <n v="63000000"/>
    <n v="61571227.600000001"/>
    <n v="61554427.700000003"/>
  </r>
  <r>
    <x v="0"/>
    <x v="0"/>
    <x v="0"/>
    <x v="0"/>
    <s v="2.1.2.2-Bienes y servicios"/>
    <s v="2.1.2.2.1-Contratación de Bienes y Servicios"/>
    <s v="0208-MINISTERIO DE DEPORTES Y RECREACIÓN"/>
    <s v="0001-MINISTERIO DE DEPORTES Y RECREACIÓN"/>
    <s v="4-SERVICIOS SOCIALES"/>
    <s v="4.3-Actividades deportivas, recreativas, culturales y religiosas"/>
    <s v="4.3.01-Deportes de alto rendimiento"/>
    <s v="2.3-MATERIALES Y SUMINISTROS"/>
    <s v="2.3.1-ALIMENTOS Y PRODUCTOS AGROFORESTALES"/>
    <s v="99-MULTIPROVINCIAL"/>
    <s v="10-FONDO GENERAL"/>
    <s v="No Informado-"/>
    <s v="00-N/A"/>
    <s v="0000-NO APLICA"/>
    <s v="N"/>
    <n v="1500000"/>
    <n v="620798"/>
    <n v="0"/>
    <n v="0"/>
  </r>
  <r>
    <x v="0"/>
    <x v="0"/>
    <x v="0"/>
    <x v="0"/>
    <s v="2.1.2.2-Bienes y servicios"/>
    <s v="2.1.2.2.1-Contratación de Bienes y Servicios"/>
    <s v="0208-MINISTERIO DE DEPORTES Y RECREACIÓN"/>
    <s v="0001-MINISTERIO DE DEPORTES Y RECREACIÓN"/>
    <s v="4-SERVICIOS SOCIALES"/>
    <s v="4.3-Actividades deportivas, recreativas, culturales y religiosas"/>
    <s v="4.3.01-Deportes de alto rendimiento"/>
    <s v="2.3-MATERIALES Y SUMINISTROS"/>
    <s v="2.3.2-TEXTILES Y VESTUARIOS"/>
    <s v="99-MULTIPROVINCIAL"/>
    <s v="10-FONDO GENERAL"/>
    <s v="No Informado-"/>
    <s v="00-N/A"/>
    <s v="0000-NO APLICA"/>
    <s v="N"/>
    <n v="2800000"/>
    <n v="69980275.659999996"/>
    <n v="61909862.579999998"/>
    <n v="51647436.649999999"/>
  </r>
  <r>
    <x v="0"/>
    <x v="0"/>
    <x v="0"/>
    <x v="0"/>
    <s v="2.1.2.2-Bienes y servicios"/>
    <s v="2.1.2.2.1-Contratación de Bienes y Servicios"/>
    <s v="0208-MINISTERIO DE DEPORTES Y RECREACIÓN"/>
    <s v="0001-MINISTERIO DE DEPORTES Y RECREACIÓN"/>
    <s v="4-SERVICIOS SOCIALES"/>
    <s v="4.3-Actividades deportivas, recreativas, culturales y religiosas"/>
    <s v="4.3.01-Deportes de alto rendimiento"/>
    <s v="2.3-MATERIALES Y SUMINISTROS"/>
    <s v="2.3.3-PAPEL, CARTÓN E IMPRESOS"/>
    <s v="99-MULTIPROVINCIAL"/>
    <s v="10-FONDO GENERAL"/>
    <s v="No Informado-"/>
    <s v="00-N/A"/>
    <s v="0000-NO APLICA"/>
    <s v="N"/>
    <n v="200000"/>
    <n v="0"/>
    <n v="0"/>
    <n v="0"/>
  </r>
  <r>
    <x v="0"/>
    <x v="0"/>
    <x v="0"/>
    <x v="0"/>
    <s v="2.1.2.2-Bienes y servicios"/>
    <s v="2.1.2.2.1-Contratación de Bienes y Servicios"/>
    <s v="0208-MINISTERIO DE DEPORTES Y RECREACIÓN"/>
    <s v="0001-MINISTERIO DE DEPORTES Y RECREACIÓN"/>
    <s v="4-SERVICIOS SOCIALES"/>
    <s v="4.3-Actividades deportivas, recreativas, culturales y religiosas"/>
    <s v="4.3.01-Deportes de alto rendimiento"/>
    <s v="2.3-MATERIALES Y SUMINISTROS"/>
    <s v="2.3.4-PRODUCTOS FARMACÉUTICOS"/>
    <s v="99-MULTIPROVINCIAL"/>
    <s v="10-FONDO GENERAL"/>
    <s v="No Informado-"/>
    <s v="00-N/A"/>
    <s v="0000-NO APLICA"/>
    <s v="N"/>
    <n v="900000"/>
    <n v="609809"/>
    <n v="609808.66"/>
    <n v="609808.66"/>
  </r>
  <r>
    <x v="0"/>
    <x v="0"/>
    <x v="0"/>
    <x v="0"/>
    <s v="2.1.2.2-Bienes y servicios"/>
    <s v="2.1.2.2.1-Contratación de Bienes y Servicios"/>
    <s v="0208-MINISTERIO DE DEPORTES Y RECREACIÓN"/>
    <s v="0001-MINISTERIO DE DEPORTES Y RECREACIÓN"/>
    <s v="4-SERVICIOS SOCIALES"/>
    <s v="4.3-Actividades deportivas, recreativas, culturales y religiosas"/>
    <s v="4.3.01-Deportes de alto rendimiento"/>
    <s v="2.3-MATERIALES Y SUMINISTROS"/>
    <s v="2.3.6-PRODUCTOS DE MINERALES, METÁLICOS Y NO METÁLICOS"/>
    <s v="99-MULTIPROVINCIAL"/>
    <s v="10-FONDO GENERAL"/>
    <s v="No Informado-"/>
    <s v="00-N/A"/>
    <s v="0000-NO APLICA"/>
    <s v="N"/>
    <n v="0"/>
    <n v="240108"/>
    <n v="240107.88"/>
    <n v="240107.88"/>
  </r>
  <r>
    <x v="0"/>
    <x v="0"/>
    <x v="0"/>
    <x v="0"/>
    <s v="2.1.2.2-Bienes y servicios"/>
    <s v="2.1.2.2.1-Contratación de Bienes y Servicios"/>
    <s v="0208-MINISTERIO DE DEPORTES Y RECREACIÓN"/>
    <s v="0001-MINISTERIO DE DEPORTES Y RECREACIÓN"/>
    <s v="4-SERVICIOS SOCIALES"/>
    <s v="4.3-Actividades deportivas, recreativas, culturales y religiosas"/>
    <s v="4.3.01-Deportes de alto rendimiento"/>
    <s v="2.3-MATERIALES Y SUMINISTROS"/>
    <s v="2.3.7-COMBUSTIBLES, LUBRICANTES, PRODUCTOS QUÍMICOS Y CONEXOS"/>
    <s v="99-MULTIPROVINCIAL"/>
    <s v="10-FONDO GENERAL"/>
    <s v="No Informado-"/>
    <s v="00-N/A"/>
    <s v="0000-NO APLICA"/>
    <s v="N"/>
    <n v="220000"/>
    <n v="834912"/>
    <n v="834911.66"/>
    <n v="834911.64"/>
  </r>
  <r>
    <x v="0"/>
    <x v="0"/>
    <x v="0"/>
    <x v="0"/>
    <s v="2.1.2.2-Bienes y servicios"/>
    <s v="2.1.2.2.1-Contratación de Bienes y Servicios"/>
    <s v="0208-MINISTERIO DE DEPORTES Y RECREACIÓN"/>
    <s v="0001-MINISTERIO DE DEPORTES Y RECREACIÓN"/>
    <s v="4-SERVICIOS SOCIALES"/>
    <s v="4.3-Actividades deportivas, recreativas, culturales y religiosas"/>
    <s v="4.3.01-Deportes de alto rendimiento"/>
    <s v="2.3-MATERIALES Y SUMINISTROS"/>
    <s v="2.3.9-PRODUCTOS Y ÚTILES VARIOS"/>
    <s v="99-MULTIPROVINCIAL"/>
    <s v="10-FONDO GENERAL"/>
    <s v="No Informado-"/>
    <s v="00-N/A"/>
    <s v="0000-NO APLICA"/>
    <s v="N"/>
    <n v="3879202"/>
    <n v="25179273"/>
    <n v="9984955.0700000003"/>
    <n v="9984955.0700000003"/>
  </r>
  <r>
    <x v="0"/>
    <x v="0"/>
    <x v="0"/>
    <x v="0"/>
    <s v="2.1.2.2-Bienes y servicios"/>
    <s v="2.1.2.2.1-Contratación de Bienes y Servicios"/>
    <s v="0208-MINISTERIO DE DEPORTES Y RECREACIÓN"/>
    <s v="0001-MINISTERIO DE DEPORTES Y RECREACIÓN"/>
    <s v="4-SERVICIOS SOCIALES"/>
    <s v="4.3-Actividades deportivas, recreativas, culturales y religiosas"/>
    <s v="4.3.02-Servicios recreativos y deportivos"/>
    <s v="2.2-CONTRATACIÓN DE SERVICIOS"/>
    <s v="2.2.2-PUBLICIDAD, IMPRESIÓN Y ENCUADERNACIÓN"/>
    <s v="99-MULTIPROVINCIAL"/>
    <s v="10-FONDO GENERAL"/>
    <s v="No Informado-"/>
    <s v="00-N/A"/>
    <s v="0000-NO APLICA"/>
    <s v="N"/>
    <n v="300000"/>
    <n v="720000"/>
    <n v="337489.81"/>
    <n v="337489.81"/>
  </r>
  <r>
    <x v="0"/>
    <x v="0"/>
    <x v="0"/>
    <x v="0"/>
    <s v="2.1.2.2-Bienes y servicios"/>
    <s v="2.1.2.2.1-Contratación de Bienes y Servicios"/>
    <s v="0208-MINISTERIO DE DEPORTES Y RECREACIÓN"/>
    <s v="0001-MINISTERIO DE DEPORTES Y RECREACIÓN"/>
    <s v="4-SERVICIOS SOCIALES"/>
    <s v="4.3-Actividades deportivas, recreativas, culturales y religiosas"/>
    <s v="4.3.02-Servicios recreativos y deportivos"/>
    <s v="2.2-CONTRATACIÓN DE SERVICIOS"/>
    <s v="2.2.3-VIÁTICOS"/>
    <s v="99-MULTIPROVINCIAL"/>
    <s v="10-FONDO GENERAL"/>
    <s v="No Informado-"/>
    <s v="00-N/A"/>
    <s v="0000-NO APLICA"/>
    <s v="N"/>
    <n v="8200000"/>
    <n v="14200000"/>
    <n v="4950308.29"/>
    <n v="4950308.29"/>
  </r>
  <r>
    <x v="0"/>
    <x v="0"/>
    <x v="0"/>
    <x v="0"/>
    <s v="2.1.2.2-Bienes y servicios"/>
    <s v="2.1.2.2.1-Contratación de Bienes y Servicios"/>
    <s v="0208-MINISTERIO DE DEPORTES Y RECREACIÓN"/>
    <s v="0001-MINISTERIO DE DEPORTES Y RECREACIÓN"/>
    <s v="4-SERVICIOS SOCIALES"/>
    <s v="4.3-Actividades deportivas, recreativas, culturales y religiosas"/>
    <s v="4.3.02-Servicios recreativos y deportivos"/>
    <s v="2.2-CONTRATACIÓN DE SERVICIOS"/>
    <s v="2.2.4-TRANSPORTE Y ALMACENAJE"/>
    <s v="99-MULTIPROVINCIAL"/>
    <s v="10-FONDO GENERAL"/>
    <s v="No Informado-"/>
    <s v="00-N/A"/>
    <s v="0000-NO APLICA"/>
    <s v="N"/>
    <n v="3500000"/>
    <n v="2750000"/>
    <n v="25460"/>
    <n v="25460"/>
  </r>
  <r>
    <x v="0"/>
    <x v="0"/>
    <x v="0"/>
    <x v="0"/>
    <s v="2.1.2.2-Bienes y servicios"/>
    <s v="2.1.2.2.1-Contratación de Bienes y Servicios"/>
    <s v="0208-MINISTERIO DE DEPORTES Y RECREACIÓN"/>
    <s v="0001-MINISTERIO DE DEPORTES Y RECREACIÓN"/>
    <s v="4-SERVICIOS SOCIALES"/>
    <s v="4.3-Actividades deportivas, recreativas, culturales y religiosas"/>
    <s v="4.3.02-Servicios recreativos y deportivos"/>
    <s v="2.2-CONTRATACIÓN DE SERVICIOS"/>
    <s v="2.2.5-ALQUILERES Y RENTAS"/>
    <s v="99-MULTIPROVINCIAL"/>
    <s v="10-FONDO GENERAL"/>
    <s v="No Informado-"/>
    <s v="00-N/A"/>
    <s v="0000-NO APLICA"/>
    <s v="N"/>
    <n v="1200000"/>
    <n v="2290000"/>
    <n v="203439.67"/>
    <n v="203439.67"/>
  </r>
  <r>
    <x v="0"/>
    <x v="0"/>
    <x v="0"/>
    <x v="0"/>
    <s v="2.1.2.2-Bienes y servicios"/>
    <s v="2.1.2.2.1-Contratación de Bienes y Servicios"/>
    <s v="0208-MINISTERIO DE DEPORTES Y RECREACIÓN"/>
    <s v="0001-MINISTERIO DE DEPORTES Y RECREACIÓN"/>
    <s v="4-SERVICIOS SOCIALES"/>
    <s v="4.3-Actividades deportivas, recreativas, culturales y religiosas"/>
    <s v="4.3.02-Servicios recreativos y deportivos"/>
    <s v="2.2-CONTRATACIÓN DE SERVICIOS"/>
    <s v="2.2.7-SERVICIOS DE CONSERVACIÓN, REPARACIONES MENORES E INSTALACIONES TEMPORALES"/>
    <s v="99-MULTIPROVINCIAL"/>
    <s v="10-FONDO GENERAL"/>
    <s v="No Informado-"/>
    <s v="00-N/A"/>
    <s v="0000-NO APLICA"/>
    <s v="N"/>
    <n v="0"/>
    <n v="200000"/>
    <n v="0"/>
    <n v="0"/>
  </r>
  <r>
    <x v="0"/>
    <x v="0"/>
    <x v="0"/>
    <x v="0"/>
    <s v="2.1.2.2-Bienes y servicios"/>
    <s v="2.1.2.2.1-Contratación de Bienes y Servicios"/>
    <s v="0208-MINISTERIO DE DEPORTES Y RECREACIÓN"/>
    <s v="0001-MINISTERIO DE DEPORTES Y RECREACIÓN"/>
    <s v="4-SERVICIOS SOCIALES"/>
    <s v="4.3-Actividades deportivas, recreativas, culturales y religiosas"/>
    <s v="4.3.02-Servicios recreativos y deportivos"/>
    <s v="2.2-CONTRATACIÓN DE SERVICIOS"/>
    <s v="2.2.8-OTROS SERVICIOS NO INCLUIDOS EN CONCEPTOS ANTERIORES"/>
    <s v="99-MULTIPROVINCIAL"/>
    <s v="10-FONDO GENERAL"/>
    <s v="No Informado-"/>
    <s v="00-N/A"/>
    <s v="0000-NO APLICA"/>
    <s v="N"/>
    <n v="5500000"/>
    <n v="5715000"/>
    <n v="1896440.99"/>
    <n v="1896440.99"/>
  </r>
  <r>
    <x v="0"/>
    <x v="0"/>
    <x v="0"/>
    <x v="0"/>
    <s v="2.1.2.2-Bienes y servicios"/>
    <s v="2.1.2.2.1-Contratación de Bienes y Servicios"/>
    <s v="0208-MINISTERIO DE DEPORTES Y RECREACIÓN"/>
    <s v="0001-MINISTERIO DE DEPORTES Y RECREACIÓN"/>
    <s v="4-SERVICIOS SOCIALES"/>
    <s v="4.3-Actividades deportivas, recreativas, culturales y religiosas"/>
    <s v="4.3.02-Servicios recreativos y deportivos"/>
    <s v="2.2-CONTRATACIÓN DE SERVICIOS"/>
    <s v="2.2.9-OTRAS CONTRATACIONES DE SERVICIOS"/>
    <s v="99-MULTIPROVINCIAL"/>
    <s v="10-FONDO GENERAL"/>
    <s v="No Informado-"/>
    <s v="00-N/A"/>
    <s v="0000-NO APLICA"/>
    <s v="N"/>
    <n v="4000000"/>
    <n v="3075000"/>
    <n v="1152178.58"/>
    <n v="1152178.58"/>
  </r>
  <r>
    <x v="0"/>
    <x v="0"/>
    <x v="0"/>
    <x v="0"/>
    <s v="2.1.2.2-Bienes y servicios"/>
    <s v="2.1.2.2.1-Contratación de Bienes y Servicios"/>
    <s v="0208-MINISTERIO DE DEPORTES Y RECREACIÓN"/>
    <s v="0001-MINISTERIO DE DEPORTES Y RECREACIÓN"/>
    <s v="4-SERVICIOS SOCIALES"/>
    <s v="4.3-Actividades deportivas, recreativas, culturales y religiosas"/>
    <s v="4.3.02-Servicios recreativos y deportivos"/>
    <s v="2.3-MATERIALES Y SUMINISTROS"/>
    <s v="2.3.1-ALIMENTOS Y PRODUCTOS AGROFORESTALES"/>
    <s v="99-MULTIPROVINCIAL"/>
    <s v="10-FONDO GENERAL"/>
    <s v="No Informado-"/>
    <s v="00-N/A"/>
    <s v="0000-NO APLICA"/>
    <s v="N"/>
    <n v="2800000"/>
    <n v="2350000"/>
    <n v="364089.74"/>
    <n v="364089.74"/>
  </r>
  <r>
    <x v="0"/>
    <x v="0"/>
    <x v="0"/>
    <x v="0"/>
    <s v="2.1.2.2-Bienes y servicios"/>
    <s v="2.1.2.2.1-Contratación de Bienes y Servicios"/>
    <s v="0208-MINISTERIO DE DEPORTES Y RECREACIÓN"/>
    <s v="0001-MINISTERIO DE DEPORTES Y RECREACIÓN"/>
    <s v="4-SERVICIOS SOCIALES"/>
    <s v="4.3-Actividades deportivas, recreativas, culturales y religiosas"/>
    <s v="4.3.02-Servicios recreativos y deportivos"/>
    <s v="2.3-MATERIALES Y SUMINISTROS"/>
    <s v="2.3.2-TEXTILES Y VESTUARIOS"/>
    <s v="99-MULTIPROVINCIAL"/>
    <s v="10-FONDO GENERAL"/>
    <s v="No Informado-"/>
    <s v="00-N/A"/>
    <s v="0000-NO APLICA"/>
    <s v="N"/>
    <n v="6500000"/>
    <n v="6627000"/>
    <n v="3562174.52"/>
    <n v="3562174.52"/>
  </r>
  <r>
    <x v="0"/>
    <x v="0"/>
    <x v="0"/>
    <x v="0"/>
    <s v="2.1.2.2-Bienes y servicios"/>
    <s v="2.1.2.2.1-Contratación de Bienes y Servicios"/>
    <s v="0208-MINISTERIO DE DEPORTES Y RECREACIÓN"/>
    <s v="0001-MINISTERIO DE DEPORTES Y RECREACIÓN"/>
    <s v="4-SERVICIOS SOCIALES"/>
    <s v="4.3-Actividades deportivas, recreativas, culturales y religiosas"/>
    <s v="4.3.02-Servicios recreativos y deportivos"/>
    <s v="2.3-MATERIALES Y SUMINISTROS"/>
    <s v="2.3.3-PAPEL, CARTÓN E IMPRESOS"/>
    <s v="99-MULTIPROVINCIAL"/>
    <s v="10-FONDO GENERAL"/>
    <s v="No Informado-"/>
    <s v="00-N/A"/>
    <s v="0000-NO APLICA"/>
    <s v="N"/>
    <n v="1200000"/>
    <n v="910000"/>
    <n v="5654.18"/>
    <n v="5654.18"/>
  </r>
  <r>
    <x v="0"/>
    <x v="0"/>
    <x v="0"/>
    <x v="0"/>
    <s v="2.1.2.2-Bienes y servicios"/>
    <s v="2.1.2.2.1-Contratación de Bienes y Servicios"/>
    <s v="0208-MINISTERIO DE DEPORTES Y RECREACIÓN"/>
    <s v="0001-MINISTERIO DE DEPORTES Y RECREACIÓN"/>
    <s v="4-SERVICIOS SOCIALES"/>
    <s v="4.3-Actividades deportivas, recreativas, culturales y religiosas"/>
    <s v="4.3.02-Servicios recreativos y deportivos"/>
    <s v="2.3-MATERIALES Y SUMINISTROS"/>
    <s v="2.3.5-CUERO, CAUCHO Y PLÁSTICO"/>
    <s v="99-MULTIPROVINCIAL"/>
    <s v="10-FONDO GENERAL"/>
    <s v="No Informado-"/>
    <s v="00-N/A"/>
    <s v="0000-NO APLICA"/>
    <s v="N"/>
    <n v="500000"/>
    <n v="500000"/>
    <n v="0"/>
    <n v="0"/>
  </r>
  <r>
    <x v="0"/>
    <x v="0"/>
    <x v="0"/>
    <x v="0"/>
    <s v="2.1.2.2-Bienes y servicios"/>
    <s v="2.1.2.2.1-Contratación de Bienes y Servicios"/>
    <s v="0208-MINISTERIO DE DEPORTES Y RECREACIÓN"/>
    <s v="0001-MINISTERIO DE DEPORTES Y RECREACIÓN"/>
    <s v="4-SERVICIOS SOCIALES"/>
    <s v="4.3-Actividades deportivas, recreativas, culturales y religiosas"/>
    <s v="4.3.02-Servicios recreativos y deportivos"/>
    <s v="2.3-MATERIALES Y SUMINISTROS"/>
    <s v="2.3.7-COMBUSTIBLES, LUBRICANTES, PRODUCTOS QUÍMICOS Y CONEXOS"/>
    <s v="99-MULTIPROVINCIAL"/>
    <s v="10-FONDO GENERAL"/>
    <s v="No Informado-"/>
    <s v="00-N/A"/>
    <s v="0000-NO APLICA"/>
    <s v="N"/>
    <n v="0"/>
    <n v="140000"/>
    <n v="67693.63"/>
    <n v="67693.63"/>
  </r>
  <r>
    <x v="0"/>
    <x v="0"/>
    <x v="0"/>
    <x v="0"/>
    <s v="2.1.2.2-Bienes y servicios"/>
    <s v="2.1.2.2.1-Contratación de Bienes y Servicios"/>
    <s v="0208-MINISTERIO DE DEPORTES Y RECREACIÓN"/>
    <s v="0001-MINISTERIO DE DEPORTES Y RECREACIÓN"/>
    <s v="4-SERVICIOS SOCIALES"/>
    <s v="4.3-Actividades deportivas, recreativas, culturales y religiosas"/>
    <s v="4.3.02-Servicios recreativos y deportivos"/>
    <s v="2.3-MATERIALES Y SUMINISTROS"/>
    <s v="2.3.9-PRODUCTOS Y ÚTILES VARIOS"/>
    <s v="99-MULTIPROVINCIAL"/>
    <s v="10-FONDO GENERAL"/>
    <s v="No Informado-"/>
    <s v="00-N/A"/>
    <s v="0000-NO APLICA"/>
    <s v="N"/>
    <n v="9400000"/>
    <n v="12268600"/>
    <n v="5459958.0300000003"/>
    <n v="5459958.0300000003"/>
  </r>
  <r>
    <x v="0"/>
    <x v="0"/>
    <x v="0"/>
    <x v="0"/>
    <s v="2.1.2.2-Bienes y servicios"/>
    <s v="2.1.2.2.1-Contratación de Bienes y Servicios"/>
    <s v="0208-MINISTERIO DE DEPORTES Y RECREACIÓN"/>
    <s v="0001-MINISTERIO DE DEPORTES Y RECREACIÓN"/>
    <s v="4-SERVICIOS SOCIALES"/>
    <s v="4.3-Actividades deportivas, recreativas, culturales y religiosas"/>
    <s v="4.3.99-Planificación, gestión y supervisión de las actividades deportivas, recreativas, culturales y religiosas"/>
    <s v="2.2-CONTRATACIÓN DE SERVICIOS"/>
    <s v="2.2.1-SERVICIOS BÁSICOS"/>
    <s v="99-MULTIPROVINCIAL"/>
    <s v="10-FONDO GENERAL"/>
    <s v="No Informado-"/>
    <s v="00-N/A"/>
    <s v="0000-NO APLICA"/>
    <s v="N"/>
    <n v="176200000"/>
    <n v="226200000"/>
    <n v="195786851.08000001"/>
    <n v="195786551.08000001"/>
  </r>
  <r>
    <x v="0"/>
    <x v="0"/>
    <x v="0"/>
    <x v="0"/>
    <s v="2.1.2.2-Bienes y servicios"/>
    <s v="2.1.2.2.1-Contratación de Bienes y Servicios"/>
    <s v="0208-MINISTERIO DE DEPORTES Y RECREACIÓN"/>
    <s v="0001-MINISTERIO DE DEPORTES Y RECREACIÓN"/>
    <s v="4-SERVICIOS SOCIALES"/>
    <s v="4.3-Actividades deportivas, recreativas, culturales y religiosas"/>
    <s v="4.3.99-Planificación, gestión y supervisión de las actividades deportivas, recreativas, culturales y religiosas"/>
    <s v="2.2-CONTRATACIÓN DE SERVICIOS"/>
    <s v="2.2.2-PUBLICIDAD, IMPRESIÓN Y ENCUADERNACIÓN"/>
    <s v="99-MULTIPROVINCIAL"/>
    <s v="10-FONDO GENERAL"/>
    <s v="No Informado-"/>
    <s v="00-N/A"/>
    <s v="0000-NO APLICA"/>
    <s v="N"/>
    <n v="6500000"/>
    <n v="7500000"/>
    <n v="5276267.51"/>
    <n v="4948674.8099999996"/>
  </r>
  <r>
    <x v="0"/>
    <x v="0"/>
    <x v="0"/>
    <x v="0"/>
    <s v="2.1.2.2-Bienes y servicios"/>
    <s v="2.1.2.2.1-Contratación de Bienes y Servicios"/>
    <s v="0208-MINISTERIO DE DEPORTES Y RECREACIÓN"/>
    <s v="0001-MINISTERIO DE DEPORTES Y RECREACIÓN"/>
    <s v="4-SERVICIOS SOCIALES"/>
    <s v="4.3-Actividades deportivas, recreativas, culturales y religiosas"/>
    <s v="4.3.99-Planificación, gestión y supervisión de las actividades deportivas, recreativas, culturales y religiosas"/>
    <s v="2.2-CONTRATACIÓN DE SERVICIOS"/>
    <s v="2.2.2-PUBLICIDAD, IMPRESIÓN Y ENCUADERNACIÓN"/>
    <s v="99-MULTIPROVINCIAL"/>
    <s v="20-FONDOS CON DESTINO ESPECÍFICO"/>
    <s v="No Informado-"/>
    <s v="00-N/A"/>
    <s v="0000-NO APLICA"/>
    <s v="N"/>
    <n v="0"/>
    <n v="2000000"/>
    <n v="942400.2"/>
    <n v="942400.2"/>
  </r>
  <r>
    <x v="0"/>
    <x v="0"/>
    <x v="0"/>
    <x v="0"/>
    <s v="2.1.2.2-Bienes y servicios"/>
    <s v="2.1.2.2.1-Contratación de Bienes y Servicios"/>
    <s v="0208-MINISTERIO DE DEPORTES Y RECREACIÓN"/>
    <s v="0001-MINISTERIO DE DEPORTES Y RECREACIÓN"/>
    <s v="4-SERVICIOS SOCIALES"/>
    <s v="4.3-Actividades deportivas, recreativas, culturales y religiosas"/>
    <s v="4.3.99-Planificación, gestión y supervisión de las actividades deportivas, recreativas, culturales y religiosas"/>
    <s v="2.2-CONTRATACIÓN DE SERVICIOS"/>
    <s v="2.2.3-VIÁTICOS"/>
    <s v="99-MULTIPROVINCIAL"/>
    <s v="10-FONDO GENERAL"/>
    <s v="No Informado-"/>
    <s v="00-N/A"/>
    <s v="0000-NO APLICA"/>
    <s v="N"/>
    <n v="7000000"/>
    <n v="9950000"/>
    <n v="5562385.1299999999"/>
    <n v="5168609.63"/>
  </r>
  <r>
    <x v="0"/>
    <x v="0"/>
    <x v="0"/>
    <x v="0"/>
    <s v="2.1.2.2-Bienes y servicios"/>
    <s v="2.1.2.2.1-Contratación de Bienes y Servicios"/>
    <s v="0208-MINISTERIO DE DEPORTES Y RECREACIÓN"/>
    <s v="0001-MINISTERIO DE DEPORTES Y RECREACIÓN"/>
    <s v="4-SERVICIOS SOCIALES"/>
    <s v="4.3-Actividades deportivas, recreativas, culturales y religiosas"/>
    <s v="4.3.99-Planificación, gestión y supervisión de las actividades deportivas, recreativas, culturales y religiosas"/>
    <s v="2.2-CONTRATACIÓN DE SERVICIOS"/>
    <s v="2.2.4-TRANSPORTE Y ALMACENAJE"/>
    <s v="99-MULTIPROVINCIAL"/>
    <s v="10-FONDO GENERAL"/>
    <s v="No Informado-"/>
    <s v="00-N/A"/>
    <s v="0000-NO APLICA"/>
    <s v="N"/>
    <n v="2250000"/>
    <n v="2350000"/>
    <n v="267674"/>
    <n v="267674"/>
  </r>
  <r>
    <x v="0"/>
    <x v="0"/>
    <x v="0"/>
    <x v="0"/>
    <s v="2.1.2.2-Bienes y servicios"/>
    <s v="2.1.2.2.1-Contratación de Bienes y Servicios"/>
    <s v="0208-MINISTERIO DE DEPORTES Y RECREACIÓN"/>
    <s v="0001-MINISTERIO DE DEPORTES Y RECREACIÓN"/>
    <s v="4-SERVICIOS SOCIALES"/>
    <s v="4.3-Actividades deportivas, recreativas, culturales y religiosas"/>
    <s v="4.3.99-Planificación, gestión y supervisión de las actividades deportivas, recreativas, culturales y religiosas"/>
    <s v="2.2-CONTRATACIÓN DE SERVICIOS"/>
    <s v="2.2.4-TRANSPORTE Y ALMACENAJE"/>
    <s v="99-MULTIPROVINCIAL"/>
    <s v="20-FONDOS CON DESTINO ESPECÍFICO"/>
    <s v="No Informado-"/>
    <s v="00-N/A"/>
    <s v="0000-NO APLICA"/>
    <s v="N"/>
    <n v="0"/>
    <n v="0"/>
    <n v="0"/>
    <n v="0"/>
  </r>
  <r>
    <x v="0"/>
    <x v="0"/>
    <x v="0"/>
    <x v="0"/>
    <s v="2.1.2.2-Bienes y servicios"/>
    <s v="2.1.2.2.1-Contratación de Bienes y Servicios"/>
    <s v="0208-MINISTERIO DE DEPORTES Y RECREACIÓN"/>
    <s v="0001-MINISTERIO DE DEPORTES Y RECREACIÓN"/>
    <s v="4-SERVICIOS SOCIALES"/>
    <s v="4.3-Actividades deportivas, recreativas, culturales y religiosas"/>
    <s v="4.3.99-Planificación, gestión y supervisión de las actividades deportivas, recreativas, culturales y religiosas"/>
    <s v="2.2-CONTRATACIÓN DE SERVICIOS"/>
    <s v="2.2.5-ALQUILERES Y RENTAS"/>
    <s v="99-MULTIPROVINCIAL"/>
    <s v="10-FONDO GENERAL"/>
    <s v="No Informado-"/>
    <s v="00-N/A"/>
    <s v="0000-NO APLICA"/>
    <s v="N"/>
    <n v="9750100"/>
    <n v="18687100"/>
    <n v="7077714.4199999999"/>
    <n v="7077714.4000000004"/>
  </r>
  <r>
    <x v="0"/>
    <x v="0"/>
    <x v="0"/>
    <x v="0"/>
    <s v="2.1.2.2-Bienes y servicios"/>
    <s v="2.1.2.2.1-Contratación de Bienes y Servicios"/>
    <s v="0208-MINISTERIO DE DEPORTES Y RECREACIÓN"/>
    <s v="0001-MINISTERIO DE DEPORTES Y RECREACIÓN"/>
    <s v="4-SERVICIOS SOCIALES"/>
    <s v="4.3-Actividades deportivas, recreativas, culturales y religiosas"/>
    <s v="4.3.99-Planificación, gestión y supervisión de las actividades deportivas, recreativas, culturales y religiosas"/>
    <s v="2.2-CONTRATACIÓN DE SERVICIOS"/>
    <s v="2.2.5-ALQUILERES Y RENTAS"/>
    <s v="99-MULTIPROVINCIAL"/>
    <s v="20-FONDOS CON DESTINO ESPECÍFICO"/>
    <s v="No Informado-"/>
    <s v="00-N/A"/>
    <s v="0000-NO APLICA"/>
    <s v="N"/>
    <n v="0"/>
    <n v="1600000"/>
    <n v="0"/>
    <n v="0"/>
  </r>
  <r>
    <x v="0"/>
    <x v="0"/>
    <x v="0"/>
    <x v="0"/>
    <s v="2.1.2.2-Bienes y servicios"/>
    <s v="2.1.2.2.1-Contratación de Bienes y Servicios"/>
    <s v="0208-MINISTERIO DE DEPORTES Y RECREACIÓN"/>
    <s v="0001-MINISTERIO DE DEPORTES Y RECREACIÓN"/>
    <s v="4-SERVICIOS SOCIALES"/>
    <s v="4.3-Actividades deportivas, recreativas, culturales y religiosas"/>
    <s v="4.3.99-Planificación, gestión y supervisión de las actividades deportivas, recreativas, culturales y religiosas"/>
    <s v="2.2-CONTRATACIÓN DE SERVICIOS"/>
    <s v="2.2.6-SEGUROS"/>
    <s v="99-MULTIPROVINCIAL"/>
    <s v="10-FONDO GENERAL"/>
    <s v="No Informado-"/>
    <s v="00-N/A"/>
    <s v="0000-NO APLICA"/>
    <s v="N"/>
    <n v="14700000"/>
    <n v="16700000"/>
    <n v="15362913.210000001"/>
    <n v="15329163.220000001"/>
  </r>
  <r>
    <x v="0"/>
    <x v="0"/>
    <x v="0"/>
    <x v="0"/>
    <s v="2.1.2.2-Bienes y servicios"/>
    <s v="2.1.2.2.1-Contratación de Bienes y Servicios"/>
    <s v="0208-MINISTERIO DE DEPORTES Y RECREACIÓN"/>
    <s v="0001-MINISTERIO DE DEPORTES Y RECREACIÓN"/>
    <s v="4-SERVICIOS SOCIALES"/>
    <s v="4.3-Actividades deportivas, recreativas, culturales y religiosas"/>
    <s v="4.3.99-Planificación, gestión y supervisión de las actividades deportivas, recreativas, culturales y religiosas"/>
    <s v="2.2-CONTRATACIÓN DE SERVICIOS"/>
    <s v="2.2.7-SERVICIOS DE CONSERVACIÓN, REPARACIONES MENORES E INSTALACIONES TEMPORALES"/>
    <s v="99-MULTIPROVINCIAL"/>
    <s v="10-FONDO GENERAL"/>
    <s v="No Informado-"/>
    <s v="00-N/A"/>
    <s v="0000-NO APLICA"/>
    <s v="N"/>
    <n v="13914930"/>
    <n v="28264930"/>
    <n v="17090387.649999999"/>
    <n v="14745591.01"/>
  </r>
  <r>
    <x v="0"/>
    <x v="0"/>
    <x v="0"/>
    <x v="0"/>
    <s v="2.1.2.2-Bienes y servicios"/>
    <s v="2.1.2.2.1-Contratación de Bienes y Servicios"/>
    <s v="0208-MINISTERIO DE DEPORTES Y RECREACIÓN"/>
    <s v="0001-MINISTERIO DE DEPORTES Y RECREACIÓN"/>
    <s v="4-SERVICIOS SOCIALES"/>
    <s v="4.3-Actividades deportivas, recreativas, culturales y religiosas"/>
    <s v="4.3.99-Planificación, gestión y supervisión de las actividades deportivas, recreativas, culturales y religiosas"/>
    <s v="2.2-CONTRATACIÓN DE SERVICIOS"/>
    <s v="2.2.7-SERVICIOS DE CONSERVACIÓN, REPARACIONES MENORES E INSTALACIONES TEMPORALES"/>
    <s v="99-MULTIPROVINCIAL"/>
    <s v="20-FONDOS CON DESTINO ESPECÍFICO"/>
    <s v="No Informado-"/>
    <s v="00-N/A"/>
    <s v="0000-NO APLICA"/>
    <s v="N"/>
    <n v="0"/>
    <n v="13000000"/>
    <n v="8193552.8499999996"/>
    <n v="6747379.25"/>
  </r>
  <r>
    <x v="0"/>
    <x v="0"/>
    <x v="0"/>
    <x v="0"/>
    <s v="2.1.2.2-Bienes y servicios"/>
    <s v="2.1.2.2.1-Contratación de Bienes y Servicios"/>
    <s v="0208-MINISTERIO DE DEPORTES Y RECREACIÓN"/>
    <s v="0001-MINISTERIO DE DEPORTES Y RECREACIÓN"/>
    <s v="4-SERVICIOS SOCIALES"/>
    <s v="4.3-Actividades deportivas, recreativas, culturales y religiosas"/>
    <s v="4.3.99-Planificación, gestión y supervisión de las actividades deportivas, recreativas, culturales y religiosas"/>
    <s v="2.2-CONTRATACIÓN DE SERVICIOS"/>
    <s v="2.2.8-OTROS SERVICIOS NO INCLUIDOS EN CONCEPTOS ANTERIORES"/>
    <s v="99-MULTIPROVINCIAL"/>
    <s v="10-FONDO GENERAL"/>
    <s v="No Informado-"/>
    <s v="00-N/A"/>
    <s v="0000-NO APLICA"/>
    <s v="N"/>
    <n v="14799494"/>
    <n v="32073494"/>
    <n v="11580393.41"/>
    <n v="10852950.390000001"/>
  </r>
  <r>
    <x v="0"/>
    <x v="0"/>
    <x v="0"/>
    <x v="0"/>
    <s v="2.1.2.2-Bienes y servicios"/>
    <s v="2.1.2.2.1-Contratación de Bienes y Servicios"/>
    <s v="0208-MINISTERIO DE DEPORTES Y RECREACIÓN"/>
    <s v="0001-MINISTERIO DE DEPORTES Y RECREACIÓN"/>
    <s v="4-SERVICIOS SOCIALES"/>
    <s v="4.3-Actividades deportivas, recreativas, culturales y religiosas"/>
    <s v="4.3.99-Planificación, gestión y supervisión de las actividades deportivas, recreativas, culturales y religiosas"/>
    <s v="2.2-CONTRATACIÓN DE SERVICIOS"/>
    <s v="2.2.8-OTROS SERVICIOS NO INCLUIDOS EN CONCEPTOS ANTERIORES"/>
    <s v="99-MULTIPROVINCIAL"/>
    <s v="20-FONDOS CON DESTINO ESPECÍFICO"/>
    <s v="No Informado-"/>
    <s v="00-N/A"/>
    <s v="0000-NO APLICA"/>
    <s v="N"/>
    <n v="0"/>
    <n v="5950000"/>
    <n v="1369852.38"/>
    <n v="1369852.38"/>
  </r>
  <r>
    <x v="0"/>
    <x v="0"/>
    <x v="0"/>
    <x v="0"/>
    <s v="2.1.2.2-Bienes y servicios"/>
    <s v="2.1.2.2.1-Contratación de Bienes y Servicios"/>
    <s v="0208-MINISTERIO DE DEPORTES Y RECREACIÓN"/>
    <s v="0001-MINISTERIO DE DEPORTES Y RECREACIÓN"/>
    <s v="4-SERVICIOS SOCIALES"/>
    <s v="4.3-Actividades deportivas, recreativas, culturales y religiosas"/>
    <s v="4.3.99-Planificación, gestión y supervisión de las actividades deportivas, recreativas, culturales y religiosas"/>
    <s v="2.2-CONTRATACIÓN DE SERVICIOS"/>
    <s v="2.2.9-OTRAS CONTRATACIONES DE SERVICIOS"/>
    <s v="99-MULTIPROVINCIAL"/>
    <s v="10-FONDO GENERAL"/>
    <s v="No Informado-"/>
    <s v="00-N/A"/>
    <s v="0000-NO APLICA"/>
    <s v="N"/>
    <n v="21650000"/>
    <n v="83200000"/>
    <n v="50011277.520000003"/>
    <n v="49913478.119999997"/>
  </r>
  <r>
    <x v="0"/>
    <x v="0"/>
    <x v="0"/>
    <x v="0"/>
    <s v="2.1.2.2-Bienes y servicios"/>
    <s v="2.1.2.2.1-Contratación de Bienes y Servicios"/>
    <s v="0208-MINISTERIO DE DEPORTES Y RECREACIÓN"/>
    <s v="0001-MINISTERIO DE DEPORTES Y RECREACIÓN"/>
    <s v="4-SERVICIOS SOCIALES"/>
    <s v="4.3-Actividades deportivas, recreativas, culturales y religiosas"/>
    <s v="4.3.99-Planificación, gestión y supervisión de las actividades deportivas, recreativas, culturales y religiosas"/>
    <s v="2.3-MATERIALES Y SUMINISTROS"/>
    <s v="2.3.1-ALIMENTOS Y PRODUCTOS AGROFORESTALES"/>
    <s v="99-MULTIPROVINCIAL"/>
    <s v="10-FONDO GENERAL"/>
    <s v="No Informado-"/>
    <s v="00-N/A"/>
    <s v="0000-NO APLICA"/>
    <s v="N"/>
    <n v="5400000"/>
    <n v="4820000"/>
    <n v="2218328.14"/>
    <n v="639757"/>
  </r>
  <r>
    <x v="0"/>
    <x v="0"/>
    <x v="0"/>
    <x v="0"/>
    <s v="2.1.2.2-Bienes y servicios"/>
    <s v="2.1.2.2.1-Contratación de Bienes y Servicios"/>
    <s v="0208-MINISTERIO DE DEPORTES Y RECREACIÓN"/>
    <s v="0001-MINISTERIO DE DEPORTES Y RECREACIÓN"/>
    <s v="4-SERVICIOS SOCIALES"/>
    <s v="4.3-Actividades deportivas, recreativas, culturales y religiosas"/>
    <s v="4.3.99-Planificación, gestión y supervisión de las actividades deportivas, recreativas, culturales y religiosas"/>
    <s v="2.3-MATERIALES Y SUMINISTROS"/>
    <s v="2.3.2-TEXTILES Y VESTUARIOS"/>
    <s v="99-MULTIPROVINCIAL"/>
    <s v="10-FONDO GENERAL"/>
    <s v="No Informado-"/>
    <s v="00-N/A"/>
    <s v="0000-NO APLICA"/>
    <s v="N"/>
    <n v="3150000"/>
    <n v="2964400"/>
    <n v="579436.51"/>
    <n v="237708.51"/>
  </r>
  <r>
    <x v="0"/>
    <x v="0"/>
    <x v="0"/>
    <x v="0"/>
    <s v="2.1.2.2-Bienes y servicios"/>
    <s v="2.1.2.2.1-Contratación de Bienes y Servicios"/>
    <s v="0208-MINISTERIO DE DEPORTES Y RECREACIÓN"/>
    <s v="0001-MINISTERIO DE DEPORTES Y RECREACIÓN"/>
    <s v="4-SERVICIOS SOCIALES"/>
    <s v="4.3-Actividades deportivas, recreativas, culturales y religiosas"/>
    <s v="4.3.99-Planificación, gestión y supervisión de las actividades deportivas, recreativas, culturales y religiosas"/>
    <s v="2.3-MATERIALES Y SUMINISTROS"/>
    <s v="2.3.2-TEXTILES Y VESTUARIOS"/>
    <s v="99-MULTIPROVINCIAL"/>
    <s v="20-FONDOS CON DESTINO ESPECÍFICO"/>
    <s v="No Informado-"/>
    <s v="00-N/A"/>
    <s v="0000-NO APLICA"/>
    <s v="N"/>
    <n v="34298060"/>
    <n v="17498060"/>
    <n v="13105124.279999999"/>
    <n v="13105124.279999999"/>
  </r>
  <r>
    <x v="0"/>
    <x v="0"/>
    <x v="0"/>
    <x v="0"/>
    <s v="2.1.2.2-Bienes y servicios"/>
    <s v="2.1.2.2.1-Contratación de Bienes y Servicios"/>
    <s v="0208-MINISTERIO DE DEPORTES Y RECREACIÓN"/>
    <s v="0001-MINISTERIO DE DEPORTES Y RECREACIÓN"/>
    <s v="4-SERVICIOS SOCIALES"/>
    <s v="4.3-Actividades deportivas, recreativas, culturales y religiosas"/>
    <s v="4.3.99-Planificación, gestión y supervisión de las actividades deportivas, recreativas, culturales y religiosas"/>
    <s v="2.3-MATERIALES Y SUMINISTROS"/>
    <s v="2.3.3-PAPEL, CARTÓN E IMPRESOS"/>
    <s v="99-MULTIPROVINCIAL"/>
    <s v="10-FONDO GENERAL"/>
    <s v="No Informado-"/>
    <s v="00-N/A"/>
    <s v="0000-NO APLICA"/>
    <s v="N"/>
    <n v="4650000"/>
    <n v="3650000"/>
    <n v="1121743.8999999999"/>
    <n v="1106243.8999999999"/>
  </r>
  <r>
    <x v="0"/>
    <x v="0"/>
    <x v="0"/>
    <x v="0"/>
    <s v="2.1.2.2-Bienes y servicios"/>
    <s v="2.1.2.2.1-Contratación de Bienes y Servicios"/>
    <s v="0208-MINISTERIO DE DEPORTES Y RECREACIÓN"/>
    <s v="0001-MINISTERIO DE DEPORTES Y RECREACIÓN"/>
    <s v="4-SERVICIOS SOCIALES"/>
    <s v="4.3-Actividades deportivas, recreativas, culturales y religiosas"/>
    <s v="4.3.99-Planificación, gestión y supervisión de las actividades deportivas, recreativas, culturales y religiosas"/>
    <s v="2.3-MATERIALES Y SUMINISTROS"/>
    <s v="2.3.4-PRODUCTOS FARMACÉUTICOS"/>
    <s v="99-MULTIPROVINCIAL"/>
    <s v="10-FONDO GENERAL"/>
    <s v="No Informado-"/>
    <s v="00-N/A"/>
    <s v="0000-NO APLICA"/>
    <s v="N"/>
    <n v="250000"/>
    <n v="250000"/>
    <n v="0"/>
    <n v="0"/>
  </r>
  <r>
    <x v="0"/>
    <x v="0"/>
    <x v="0"/>
    <x v="0"/>
    <s v="2.1.2.2-Bienes y servicios"/>
    <s v="2.1.2.2.1-Contratación de Bienes y Servicios"/>
    <s v="0208-MINISTERIO DE DEPORTES Y RECREACIÓN"/>
    <s v="0001-MINISTERIO DE DEPORTES Y RECREACIÓN"/>
    <s v="4-SERVICIOS SOCIALES"/>
    <s v="4.3-Actividades deportivas, recreativas, culturales y religiosas"/>
    <s v="4.3.99-Planificación, gestión y supervisión de las actividades deportivas, recreativas, culturales y religiosas"/>
    <s v="2.3-MATERIALES Y SUMINISTROS"/>
    <s v="2.3.5-CUERO, CAUCHO Y PLÁSTICO"/>
    <s v="99-MULTIPROVINCIAL"/>
    <s v="10-FONDO GENERAL"/>
    <s v="No Informado-"/>
    <s v="00-N/A"/>
    <s v="0000-NO APLICA"/>
    <s v="N"/>
    <n v="4900000"/>
    <n v="4000000"/>
    <n v="1684903.14"/>
    <n v="1684902.13"/>
  </r>
  <r>
    <x v="0"/>
    <x v="0"/>
    <x v="0"/>
    <x v="0"/>
    <s v="2.1.2.2-Bienes y servicios"/>
    <s v="2.1.2.2.1-Contratación de Bienes y Servicios"/>
    <s v="0208-MINISTERIO DE DEPORTES Y RECREACIÓN"/>
    <s v="0001-MINISTERIO DE DEPORTES Y RECREACIÓN"/>
    <s v="4-SERVICIOS SOCIALES"/>
    <s v="4.3-Actividades deportivas, recreativas, culturales y religiosas"/>
    <s v="4.3.99-Planificación, gestión y supervisión de las actividades deportivas, recreativas, culturales y religiosas"/>
    <s v="2.3-MATERIALES Y SUMINISTROS"/>
    <s v="2.3.5-CUERO, CAUCHO Y PLÁSTICO"/>
    <s v="99-MULTIPROVINCIAL"/>
    <s v="20-FONDOS CON DESTINO ESPECÍFICO"/>
    <s v="No Informado-"/>
    <s v="00-N/A"/>
    <s v="0000-NO APLICA"/>
    <s v="N"/>
    <n v="0"/>
    <n v="2600000"/>
    <n v="598624.74"/>
    <n v="598624.74"/>
  </r>
  <r>
    <x v="0"/>
    <x v="0"/>
    <x v="0"/>
    <x v="0"/>
    <s v="2.1.2.2-Bienes y servicios"/>
    <s v="2.1.2.2.1-Contratación de Bienes y Servicios"/>
    <s v="0208-MINISTERIO DE DEPORTES Y RECREACIÓN"/>
    <s v="0001-MINISTERIO DE DEPORTES Y RECREACIÓN"/>
    <s v="4-SERVICIOS SOCIALES"/>
    <s v="4.3-Actividades deportivas, recreativas, culturales y religiosas"/>
    <s v="4.3.99-Planificación, gestión y supervisión de las actividades deportivas, recreativas, culturales y religiosas"/>
    <s v="2.3-MATERIALES Y SUMINISTROS"/>
    <s v="2.3.6-PRODUCTOS DE MINERALES, METÁLICOS Y NO METÁLICOS"/>
    <s v="99-MULTIPROVINCIAL"/>
    <s v="10-FONDO GENERAL"/>
    <s v="No Informado-"/>
    <s v="00-N/A"/>
    <s v="0000-NO APLICA"/>
    <s v="N"/>
    <n v="6750000"/>
    <n v="5500000"/>
    <n v="903423.23"/>
    <n v="903421.23"/>
  </r>
  <r>
    <x v="0"/>
    <x v="0"/>
    <x v="0"/>
    <x v="0"/>
    <s v="2.1.2.2-Bienes y servicios"/>
    <s v="2.1.2.2.1-Contratación de Bienes y Servicios"/>
    <s v="0208-MINISTERIO DE DEPORTES Y RECREACIÓN"/>
    <s v="0001-MINISTERIO DE DEPORTES Y RECREACIÓN"/>
    <s v="4-SERVICIOS SOCIALES"/>
    <s v="4.3-Actividades deportivas, recreativas, culturales y religiosas"/>
    <s v="4.3.99-Planificación, gestión y supervisión de las actividades deportivas, recreativas, culturales y religiosas"/>
    <s v="2.3-MATERIALES Y SUMINISTROS"/>
    <s v="2.3.6-PRODUCTOS DE MINERALES, METÁLICOS Y NO METÁLICOS"/>
    <s v="99-MULTIPROVINCIAL"/>
    <s v="20-FONDOS CON DESTINO ESPECÍFICO"/>
    <s v="No Informado-"/>
    <s v="00-N/A"/>
    <s v="0000-NO APLICA"/>
    <s v="N"/>
    <n v="0"/>
    <n v="3200000"/>
    <n v="1070462.96"/>
    <n v="1052013.42"/>
  </r>
  <r>
    <x v="0"/>
    <x v="0"/>
    <x v="0"/>
    <x v="0"/>
    <s v="2.1.2.2-Bienes y servicios"/>
    <s v="2.1.2.2.1-Contratación de Bienes y Servicios"/>
    <s v="0208-MINISTERIO DE DEPORTES Y RECREACIÓN"/>
    <s v="0001-MINISTERIO DE DEPORTES Y RECREACIÓN"/>
    <s v="4-SERVICIOS SOCIALES"/>
    <s v="4.3-Actividades deportivas, recreativas, culturales y religiosas"/>
    <s v="4.3.99-Planificación, gestión y supervisión de las actividades deportivas, recreativas, culturales y religiosas"/>
    <s v="2.3-MATERIALES Y SUMINISTROS"/>
    <s v="2.3.7-COMBUSTIBLES, LUBRICANTES, PRODUCTOS QUÍMICOS Y CONEXOS"/>
    <s v="99-MULTIPROVINCIAL"/>
    <s v="10-FONDO GENERAL"/>
    <s v="No Informado-"/>
    <s v="00-N/A"/>
    <s v="0000-NO APLICA"/>
    <s v="N"/>
    <n v="19650000"/>
    <n v="21550000"/>
    <n v="18739172.91"/>
    <n v="18716462.91"/>
  </r>
  <r>
    <x v="0"/>
    <x v="0"/>
    <x v="0"/>
    <x v="0"/>
    <s v="2.1.2.2-Bienes y servicios"/>
    <s v="2.1.2.2.1-Contratación de Bienes y Servicios"/>
    <s v="0208-MINISTERIO DE DEPORTES Y RECREACIÓN"/>
    <s v="0001-MINISTERIO DE DEPORTES Y RECREACIÓN"/>
    <s v="4-SERVICIOS SOCIALES"/>
    <s v="4.3-Actividades deportivas, recreativas, culturales y religiosas"/>
    <s v="4.3.99-Planificación, gestión y supervisión de las actividades deportivas, recreativas, culturales y religiosas"/>
    <s v="2.3-MATERIALES Y SUMINISTROS"/>
    <s v="2.3.7-COMBUSTIBLES, LUBRICANTES, PRODUCTOS QUÍMICOS Y CONEXOS"/>
    <s v="99-MULTIPROVINCIAL"/>
    <s v="20-FONDOS CON DESTINO ESPECÍFICO"/>
    <s v="No Informado-"/>
    <s v="00-N/A"/>
    <s v="0000-NO APLICA"/>
    <s v="N"/>
    <n v="73692632"/>
    <n v="33362632"/>
    <n v="23787393.84"/>
    <n v="17956400.239999998"/>
  </r>
  <r>
    <x v="0"/>
    <x v="0"/>
    <x v="0"/>
    <x v="0"/>
    <s v="2.1.2.2-Bienes y servicios"/>
    <s v="2.1.2.2.1-Contratación de Bienes y Servicios"/>
    <s v="0208-MINISTERIO DE DEPORTES Y RECREACIÓN"/>
    <s v="0001-MINISTERIO DE DEPORTES Y RECREACIÓN"/>
    <s v="4-SERVICIOS SOCIALES"/>
    <s v="4.3-Actividades deportivas, recreativas, culturales y religiosas"/>
    <s v="4.3.99-Planificación, gestión y supervisión de las actividades deportivas, recreativas, culturales y religiosas"/>
    <s v="2.3-MATERIALES Y SUMINISTROS"/>
    <s v="2.3.9-PRODUCTOS Y ÚTILES VARIOS"/>
    <s v="99-MULTIPROVINCIAL"/>
    <s v="10-FONDO GENERAL"/>
    <s v="No Informado-"/>
    <s v="00-N/A"/>
    <s v="0000-NO APLICA"/>
    <s v="N"/>
    <n v="24606932"/>
    <n v="25071932"/>
    <n v="14621079.41"/>
    <n v="14204866.33"/>
  </r>
  <r>
    <x v="0"/>
    <x v="0"/>
    <x v="0"/>
    <x v="0"/>
    <s v="2.1.2.2-Bienes y servicios"/>
    <s v="2.1.2.2.1-Contratación de Bienes y Servicios"/>
    <s v="0208-MINISTERIO DE DEPORTES Y RECREACIÓN"/>
    <s v="0001-MINISTERIO DE DEPORTES Y RECREACIÓN"/>
    <s v="4-SERVICIOS SOCIALES"/>
    <s v="4.3-Actividades deportivas, recreativas, culturales y religiosas"/>
    <s v="4.3.99-Planificación, gestión y supervisión de las actividades deportivas, recreativas, culturales y religiosas"/>
    <s v="2.3-MATERIALES Y SUMINISTROS"/>
    <s v="2.3.9-PRODUCTOS Y ÚTILES VARIOS"/>
    <s v="99-MULTIPROVINCIAL"/>
    <s v="20-FONDOS CON DESTINO ESPECÍFICO"/>
    <s v="No Informado-"/>
    <s v="00-N/A"/>
    <s v="0000-NO APLICA"/>
    <s v="N"/>
    <n v="39103856"/>
    <n v="39483856"/>
    <n v="33984508.990000002"/>
    <n v="29827236.719999999"/>
  </r>
  <r>
    <x v="0"/>
    <x v="0"/>
    <x v="0"/>
    <x v="0"/>
    <s v="2.1.2.2-Bienes y servicios"/>
    <s v="2.1.2.2.1-Contratación de Bienes y Servicios"/>
    <s v="0208-MINISTERIO DE DEPORTES Y RECREACIÓN"/>
    <s v="0001-MINISTERIO DE DEPORTES Y RECREACIÓN"/>
    <s v="4-SERVICIOS SOCIALES"/>
    <s v="4.4-Educación"/>
    <s v="4.4.99-Planificación, gestión y supervisión de la educación"/>
    <s v="2.2-CONTRATACIÓN DE SERVICIOS"/>
    <s v="2.2.3-VIÁTICOS"/>
    <s v="99-MULTIPROVINCIAL"/>
    <s v="10-FONDO GENERAL"/>
    <s v="No Informado-"/>
    <s v="00-N/A"/>
    <s v="0000-NO APLICA"/>
    <s v="N"/>
    <n v="1500000"/>
    <n v="2500000"/>
    <n v="768830"/>
    <n v="768830"/>
  </r>
  <r>
    <x v="0"/>
    <x v="0"/>
    <x v="0"/>
    <x v="0"/>
    <s v="2.1.2.2-Bienes y servicios"/>
    <s v="2.1.2.2.1-Contratación de Bienes y Servicios"/>
    <s v="0208-MINISTERIO DE DEPORTES Y RECREACIÓN"/>
    <s v="0001-MINISTERIO DE DEPORTES Y RECREACIÓN"/>
    <s v="4-SERVICIOS SOCIALES"/>
    <s v="4.4-Educación"/>
    <s v="4.4.99-Planificación, gestión y supervisión de la educación"/>
    <s v="2.2-CONTRATACIÓN DE SERVICIOS"/>
    <s v="2.2.4-TRANSPORTE Y ALMACENAJE"/>
    <s v="99-MULTIPROVINCIAL"/>
    <s v="10-FONDO GENERAL"/>
    <s v="No Informado-"/>
    <s v="00-N/A"/>
    <s v="0000-NO APLICA"/>
    <s v="N"/>
    <n v="0"/>
    <n v="100000"/>
    <n v="0"/>
    <n v="0"/>
  </r>
  <r>
    <x v="0"/>
    <x v="0"/>
    <x v="0"/>
    <x v="0"/>
    <s v="2.1.2.2-Bienes y servicios"/>
    <s v="2.1.2.2.1-Contratación de Bienes y Servicios"/>
    <s v="0208-MINISTERIO DE DEPORTES Y RECREACIÓN"/>
    <s v="0001-MINISTERIO DE DEPORTES Y RECREACIÓN"/>
    <s v="4-SERVICIOS SOCIALES"/>
    <s v="4.4-Educación"/>
    <s v="4.4.99-Planificación, gestión y supervisión de la educación"/>
    <s v="2.2-CONTRATACIÓN DE SERVICIOS"/>
    <s v="2.2.5-ALQUILERES Y RENTAS"/>
    <s v="99-MULTIPROVINCIAL"/>
    <s v="10-FONDO GENERAL"/>
    <s v="No Informado-"/>
    <s v="00-N/A"/>
    <s v="0000-NO APLICA"/>
    <s v="N"/>
    <n v="0"/>
    <n v="600000"/>
    <n v="582795.92000000004"/>
    <n v="402699.92"/>
  </r>
  <r>
    <x v="0"/>
    <x v="0"/>
    <x v="0"/>
    <x v="0"/>
    <s v="2.1.2.2-Bienes y servicios"/>
    <s v="2.1.2.2.1-Contratación de Bienes y Servicios"/>
    <s v="0208-MINISTERIO DE DEPORTES Y RECREACIÓN"/>
    <s v="0001-MINISTERIO DE DEPORTES Y RECREACIÓN"/>
    <s v="4-SERVICIOS SOCIALES"/>
    <s v="4.4-Educación"/>
    <s v="4.4.99-Planificación, gestión y supervisión de la educación"/>
    <s v="2.2-CONTRATACIÓN DE SERVICIOS"/>
    <s v="2.2.7-SERVICIOS DE CONSERVACIÓN, REPARACIONES MENORES E INSTALACIONES TEMPORALES"/>
    <s v="99-MULTIPROVINCIAL"/>
    <s v="10-FONDO GENERAL"/>
    <s v="No Informado-"/>
    <s v="00-N/A"/>
    <s v="0000-NO APLICA"/>
    <s v="N"/>
    <n v="0"/>
    <n v="200000"/>
    <n v="0"/>
    <n v="0"/>
  </r>
  <r>
    <x v="0"/>
    <x v="0"/>
    <x v="0"/>
    <x v="0"/>
    <s v="2.1.2.2-Bienes y servicios"/>
    <s v="2.1.2.2.1-Contratación de Bienes y Servicios"/>
    <s v="0208-MINISTERIO DE DEPORTES Y RECREACIÓN"/>
    <s v="0001-MINISTERIO DE DEPORTES Y RECREACIÓN"/>
    <s v="4-SERVICIOS SOCIALES"/>
    <s v="4.4-Educación"/>
    <s v="4.4.99-Planificación, gestión y supervisión de la educación"/>
    <s v="2.2-CONTRATACIÓN DE SERVICIOS"/>
    <s v="2.2.8-OTROS SERVICIOS NO INCLUIDOS EN CONCEPTOS ANTERIORES"/>
    <s v="99-MULTIPROVINCIAL"/>
    <s v="10-FONDO GENERAL"/>
    <s v="No Informado-"/>
    <s v="00-N/A"/>
    <s v="0000-NO APLICA"/>
    <s v="N"/>
    <n v="2700000"/>
    <n v="2100000"/>
    <n v="0"/>
    <n v="0"/>
  </r>
  <r>
    <x v="0"/>
    <x v="0"/>
    <x v="0"/>
    <x v="0"/>
    <s v="2.1.2.2-Bienes y servicios"/>
    <s v="2.1.2.2.1-Contratación de Bienes y Servicios"/>
    <s v="0208-MINISTERIO DE DEPORTES Y RECREACIÓN"/>
    <s v="0001-MINISTERIO DE DEPORTES Y RECREACIÓN"/>
    <s v="4-SERVICIOS SOCIALES"/>
    <s v="4.4-Educación"/>
    <s v="4.4.99-Planificación, gestión y supervisión de la educación"/>
    <s v="2.2-CONTRATACIÓN DE SERVICIOS"/>
    <s v="2.2.9-OTRAS CONTRATACIONES DE SERVICIOS"/>
    <s v="99-MULTIPROVINCIAL"/>
    <s v="10-FONDO GENERAL"/>
    <s v="No Informado-"/>
    <s v="00-N/A"/>
    <s v="0000-NO APLICA"/>
    <s v="N"/>
    <n v="0"/>
    <n v="1500000"/>
    <n v="939602.14"/>
    <n v="434106.66"/>
  </r>
  <r>
    <x v="0"/>
    <x v="0"/>
    <x v="0"/>
    <x v="0"/>
    <s v="2.1.2.2-Bienes y servicios"/>
    <s v="2.1.2.2.1-Contratación de Bienes y Servicios"/>
    <s v="0208-MINISTERIO DE DEPORTES Y RECREACIÓN"/>
    <s v="0001-MINISTERIO DE DEPORTES Y RECREACIÓN"/>
    <s v="4-SERVICIOS SOCIALES"/>
    <s v="4.4-Educación"/>
    <s v="4.4.99-Planificación, gestión y supervisión de la educación"/>
    <s v="2.3-MATERIALES Y SUMINISTROS"/>
    <s v="2.3.1-ALIMENTOS Y PRODUCTOS AGROFORESTALES"/>
    <s v="99-MULTIPROVINCIAL"/>
    <s v="10-FONDO GENERAL"/>
    <s v="No Informado-"/>
    <s v="00-N/A"/>
    <s v="0000-NO APLICA"/>
    <s v="N"/>
    <n v="300000"/>
    <n v="300000"/>
    <n v="0"/>
    <n v="0"/>
  </r>
  <r>
    <x v="0"/>
    <x v="0"/>
    <x v="0"/>
    <x v="0"/>
    <s v="2.1.2.2-Bienes y servicios"/>
    <s v="2.1.2.2.1-Contratación de Bienes y Servicios"/>
    <s v="0208-MINISTERIO DE DEPORTES Y RECREACIÓN"/>
    <s v="0001-MINISTERIO DE DEPORTES Y RECREACIÓN"/>
    <s v="4-SERVICIOS SOCIALES"/>
    <s v="4.4-Educación"/>
    <s v="4.4.99-Planificación, gestión y supervisión de la educación"/>
    <s v="2.3-MATERIALES Y SUMINISTROS"/>
    <s v="2.3.2-TEXTILES Y VESTUARIOS"/>
    <s v="99-MULTIPROVINCIAL"/>
    <s v="10-FONDO GENERAL"/>
    <s v="No Informado-"/>
    <s v="00-N/A"/>
    <s v="0000-NO APLICA"/>
    <s v="N"/>
    <n v="500000"/>
    <n v="1200000"/>
    <n v="0"/>
    <n v="0"/>
  </r>
  <r>
    <x v="0"/>
    <x v="0"/>
    <x v="0"/>
    <x v="0"/>
    <s v="2.1.2.2-Bienes y servicios"/>
    <s v="2.1.2.2.1-Contratación de Bienes y Servicios"/>
    <s v="0208-MINISTERIO DE DEPORTES Y RECREACIÓN"/>
    <s v="0001-MINISTERIO DE DEPORTES Y RECREACIÓN"/>
    <s v="4-SERVICIOS SOCIALES"/>
    <s v="4.4-Educación"/>
    <s v="4.4.99-Planificación, gestión y supervisión de la educación"/>
    <s v="2.3-MATERIALES Y SUMINISTROS"/>
    <s v="2.3.3-PAPEL, CARTÓN E IMPRESOS"/>
    <s v="99-MULTIPROVINCIAL"/>
    <s v="10-FONDO GENERAL"/>
    <s v="No Informado-"/>
    <s v="00-N/A"/>
    <s v="0000-NO APLICA"/>
    <s v="N"/>
    <n v="400000"/>
    <n v="400000"/>
    <n v="0"/>
    <n v="0"/>
  </r>
  <r>
    <x v="0"/>
    <x v="0"/>
    <x v="0"/>
    <x v="0"/>
    <s v="2.1.2.2-Bienes y servicios"/>
    <s v="2.1.2.2.1-Contratación de Bienes y Servicios"/>
    <s v="0208-MINISTERIO DE DEPORTES Y RECREACIÓN"/>
    <s v="0002-COMISIÓN HÍPICA NACIONAL"/>
    <s v="4-SERVICIOS SOCIALES"/>
    <s v="4.3-Actividades deportivas, recreativas, culturales y religiosas"/>
    <s v="4.3.99-Planificación, gestión y supervisión de las actividades deportivas, recreativas, culturales y religiosas"/>
    <s v="2.2-CONTRATACIÓN DE SERVICIOS"/>
    <s v="2.2.1-SERVICIOS BÁSICOS"/>
    <s v="99-MULTIPROVINCIAL"/>
    <s v="10-FONDO GENERAL"/>
    <s v="No Informado-"/>
    <s v="00-N/A"/>
    <s v="0000-NO APLICA"/>
    <s v="N"/>
    <n v="6992579"/>
    <n v="6992579"/>
    <n v="6992579"/>
    <n v="5873177.1699999999"/>
  </r>
  <r>
    <x v="0"/>
    <x v="0"/>
    <x v="0"/>
    <x v="0"/>
    <s v="2.1.2.2-Bienes y servicios"/>
    <s v="2.1.2.2.1-Contratación de Bienes y Servicios"/>
    <s v="0208-MINISTERIO DE DEPORTES Y RECREACIÓN"/>
    <s v="0002-COMISIÓN HÍPICA NACIONAL"/>
    <s v="4-SERVICIOS SOCIALES"/>
    <s v="4.3-Actividades deportivas, recreativas, culturales y religiosas"/>
    <s v="4.3.99-Planificación, gestión y supervisión de las actividades deportivas, recreativas, culturales y religiosas"/>
    <s v="2.2-CONTRATACIÓN DE SERVICIOS"/>
    <s v="2.2.1-SERVICIOS BÁSICOS"/>
    <s v="99-MULTIPROVINCIAL"/>
    <s v="20-FONDOS CON DESTINO ESPECÍFICO"/>
    <s v="No Informado-"/>
    <s v="00-N/A"/>
    <s v="0000-NO APLICA"/>
    <s v="N"/>
    <n v="12744000"/>
    <n v="12744000"/>
    <n v="0"/>
    <n v="0"/>
  </r>
  <r>
    <x v="0"/>
    <x v="0"/>
    <x v="0"/>
    <x v="0"/>
    <s v="2.1.2.2-Bienes y servicios"/>
    <s v="2.1.2.2.1-Contratación de Bienes y Servicios"/>
    <s v="0208-MINISTERIO DE DEPORTES Y RECREACIÓN"/>
    <s v="0002-COMISIÓN HÍPICA NACIONAL"/>
    <s v="4-SERVICIOS SOCIALES"/>
    <s v="4.3-Actividades deportivas, recreativas, culturales y religiosas"/>
    <s v="4.3.99-Planificación, gestión y supervisión de las actividades deportivas, recreativas, culturales y religiosas"/>
    <s v="2.2-CONTRATACIÓN DE SERVICIOS"/>
    <s v="2.2.2-PUBLICIDAD, IMPRESIÓN Y ENCUADERNACIÓN"/>
    <s v="99-MULTIPROVINCIAL"/>
    <s v="20-FONDOS CON DESTINO ESPECÍFICO"/>
    <s v="No Informado-"/>
    <s v="00-N/A"/>
    <s v="0000-NO APLICA"/>
    <s v="N"/>
    <n v="2500000"/>
    <n v="2500000"/>
    <n v="0"/>
    <n v="0"/>
  </r>
  <r>
    <x v="0"/>
    <x v="0"/>
    <x v="0"/>
    <x v="0"/>
    <s v="2.1.2.2-Bienes y servicios"/>
    <s v="2.1.2.2.1-Contratación de Bienes y Servicios"/>
    <s v="0208-MINISTERIO DE DEPORTES Y RECREACIÓN"/>
    <s v="0002-COMISIÓN HÍPICA NACIONAL"/>
    <s v="4-SERVICIOS SOCIALES"/>
    <s v="4.3-Actividades deportivas, recreativas, culturales y religiosas"/>
    <s v="4.3.99-Planificación, gestión y supervisión de las actividades deportivas, recreativas, culturales y religiosas"/>
    <s v="2.2-CONTRATACIÓN DE SERVICIOS"/>
    <s v="2.2.5-ALQUILERES Y RENTAS"/>
    <s v="99-MULTIPROVINCIAL"/>
    <s v="20-FONDOS CON DESTINO ESPECÍFICO"/>
    <s v="No Informado-"/>
    <s v="00-N/A"/>
    <s v="0000-NO APLICA"/>
    <s v="N"/>
    <n v="3493800"/>
    <n v="3493800"/>
    <n v="0"/>
    <n v="0"/>
  </r>
  <r>
    <x v="0"/>
    <x v="0"/>
    <x v="0"/>
    <x v="0"/>
    <s v="2.1.2.2-Bienes y servicios"/>
    <s v="2.1.2.2.1-Contratación de Bienes y Servicios"/>
    <s v="0208-MINISTERIO DE DEPORTES Y RECREACIÓN"/>
    <s v="0002-COMISIÓN HÍPICA NACIONAL"/>
    <s v="4-SERVICIOS SOCIALES"/>
    <s v="4.3-Actividades deportivas, recreativas, culturales y religiosas"/>
    <s v="4.3.99-Planificación, gestión y supervisión de las actividades deportivas, recreativas, culturales y religiosas"/>
    <s v="2.2-CONTRATACIÓN DE SERVICIOS"/>
    <s v="2.2.6-SEGUROS"/>
    <s v="99-MULTIPROVINCIAL"/>
    <s v="20-FONDOS CON DESTINO ESPECÍFICO"/>
    <s v="No Informado-"/>
    <s v="00-N/A"/>
    <s v="0000-NO APLICA"/>
    <s v="N"/>
    <n v="479000"/>
    <n v="479000"/>
    <n v="0"/>
    <n v="0"/>
  </r>
  <r>
    <x v="0"/>
    <x v="0"/>
    <x v="0"/>
    <x v="0"/>
    <s v="2.1.2.2-Bienes y servicios"/>
    <s v="2.1.2.2.1-Contratación de Bienes y Servicios"/>
    <s v="0208-MINISTERIO DE DEPORTES Y RECREACIÓN"/>
    <s v="0002-COMISIÓN HÍPICA NACIONAL"/>
    <s v="4-SERVICIOS SOCIALES"/>
    <s v="4.3-Actividades deportivas, recreativas, culturales y religiosas"/>
    <s v="4.3.99-Planificación, gestión y supervisión de las actividades deportivas, recreativas, culturales y religiosas"/>
    <s v="2.2-CONTRATACIÓN DE SERVICIOS"/>
    <s v="2.2.7-SERVICIOS DE CONSERVACIÓN, REPARACIONES MENORES E INSTALACIONES TEMPORALES"/>
    <s v="99-MULTIPROVINCIAL"/>
    <s v="20-FONDOS CON DESTINO ESPECÍFICO"/>
    <s v="No Informado-"/>
    <s v="00-N/A"/>
    <s v="0000-NO APLICA"/>
    <s v="N"/>
    <n v="600000"/>
    <n v="600000"/>
    <n v="0"/>
    <n v="0"/>
  </r>
  <r>
    <x v="0"/>
    <x v="0"/>
    <x v="0"/>
    <x v="0"/>
    <s v="2.1.2.2-Bienes y servicios"/>
    <s v="2.1.2.2.1-Contratación de Bienes y Servicios"/>
    <s v="0208-MINISTERIO DE DEPORTES Y RECREACIÓN"/>
    <s v="0002-COMISIÓN HÍPICA NACIONAL"/>
    <s v="4-SERVICIOS SOCIALES"/>
    <s v="4.3-Actividades deportivas, recreativas, culturales y religiosas"/>
    <s v="4.3.99-Planificación, gestión y supervisión de las actividades deportivas, recreativas, culturales y religiosas"/>
    <s v="2.2-CONTRATACIÓN DE SERVICIOS"/>
    <s v="2.2.8-OTROS SERVICIOS NO INCLUIDOS EN CONCEPTOS ANTERIORES"/>
    <s v="99-MULTIPROVINCIAL"/>
    <s v="20-FONDOS CON DESTINO ESPECÍFICO"/>
    <s v="No Informado-"/>
    <s v="00-N/A"/>
    <s v="0000-NO APLICA"/>
    <s v="N"/>
    <n v="960000"/>
    <n v="960000"/>
    <n v="0"/>
    <n v="0"/>
  </r>
  <r>
    <x v="0"/>
    <x v="0"/>
    <x v="0"/>
    <x v="0"/>
    <s v="2.1.2.2-Bienes y servicios"/>
    <s v="2.1.2.2.1-Contratación de Bienes y Servicios"/>
    <s v="0208-MINISTERIO DE DEPORTES Y RECREACIÓN"/>
    <s v="0002-COMISIÓN HÍPICA NACIONAL"/>
    <s v="4-SERVICIOS SOCIALES"/>
    <s v="4.3-Actividades deportivas, recreativas, culturales y religiosas"/>
    <s v="4.3.99-Planificación, gestión y supervisión de las actividades deportivas, recreativas, culturales y religiosas"/>
    <s v="2.3-MATERIALES Y SUMINISTROS"/>
    <s v="2.3.1-ALIMENTOS Y PRODUCTOS AGROFORESTALES"/>
    <s v="99-MULTIPROVINCIAL"/>
    <s v="20-FONDOS CON DESTINO ESPECÍFICO"/>
    <s v="No Informado-"/>
    <s v="00-N/A"/>
    <s v="0000-NO APLICA"/>
    <s v="N"/>
    <n v="999200"/>
    <n v="999200"/>
    <n v="0"/>
    <n v="0"/>
  </r>
  <r>
    <x v="0"/>
    <x v="0"/>
    <x v="0"/>
    <x v="0"/>
    <s v="2.1.2.2-Bienes y servicios"/>
    <s v="2.1.2.2.1-Contratación de Bienes y Servicios"/>
    <s v="0208-MINISTERIO DE DEPORTES Y RECREACIÓN"/>
    <s v="0002-COMISIÓN HÍPICA NACIONAL"/>
    <s v="4-SERVICIOS SOCIALES"/>
    <s v="4.3-Actividades deportivas, recreativas, culturales y religiosas"/>
    <s v="4.3.99-Planificación, gestión y supervisión de las actividades deportivas, recreativas, culturales y religiosas"/>
    <s v="2.3-MATERIALES Y SUMINISTROS"/>
    <s v="2.3.2-TEXTILES Y VESTUARIOS"/>
    <s v="99-MULTIPROVINCIAL"/>
    <s v="20-FONDOS CON DESTINO ESPECÍFICO"/>
    <s v="No Informado-"/>
    <s v="00-N/A"/>
    <s v="0000-NO APLICA"/>
    <s v="N"/>
    <n v="180000"/>
    <n v="180000"/>
    <n v="0"/>
    <n v="0"/>
  </r>
  <r>
    <x v="0"/>
    <x v="0"/>
    <x v="0"/>
    <x v="0"/>
    <s v="2.1.2.2-Bienes y servicios"/>
    <s v="2.1.2.2.1-Contratación de Bienes y Servicios"/>
    <s v="0208-MINISTERIO DE DEPORTES Y RECREACIÓN"/>
    <s v="0002-COMISIÓN HÍPICA NACIONAL"/>
    <s v="4-SERVICIOS SOCIALES"/>
    <s v="4.3-Actividades deportivas, recreativas, culturales y religiosas"/>
    <s v="4.3.99-Planificación, gestión y supervisión de las actividades deportivas, recreativas, culturales y religiosas"/>
    <s v="2.3-MATERIALES Y SUMINISTROS"/>
    <s v="2.3.6-PRODUCTOS DE MINERALES, METÁLICOS Y NO METÁLICOS"/>
    <s v="99-MULTIPROVINCIAL"/>
    <s v="20-FONDOS CON DESTINO ESPECÍFICO"/>
    <s v="No Informado-"/>
    <s v="00-N/A"/>
    <s v="0000-NO APLICA"/>
    <s v="N"/>
    <n v="144000"/>
    <n v="144000"/>
    <n v="0"/>
    <n v="0"/>
  </r>
  <r>
    <x v="0"/>
    <x v="0"/>
    <x v="0"/>
    <x v="0"/>
    <s v="2.1.2.2-Bienes y servicios"/>
    <s v="2.1.2.2.1-Contratación de Bienes y Servicios"/>
    <s v="0209-MINISTERIO DE TRABAJO"/>
    <s v="0001-MINISTERIO DE TRABAJO"/>
    <s v="1-SERVICIOS  GENERALES"/>
    <s v="1.1-Administración general"/>
    <s v="1.1.05-Gestión de la administración general para transversalizar el enfoque de género"/>
    <s v="2.2-CONTRATACIÓN DE SERVICIOS"/>
    <s v="2.2.2-PUBLICIDAD, IMPRESIÓN Y ENCUADERNACIÓN"/>
    <s v="01-DISTRITO NACIONAL"/>
    <s v="20-FONDOS CON DESTINO ESPECÍFICO"/>
    <s v="No Informado-"/>
    <s v="00-N/A"/>
    <s v="0000-NO APLICA"/>
    <s v="N"/>
    <n v="150000"/>
    <n v="0"/>
    <n v="0"/>
    <n v="0"/>
  </r>
  <r>
    <x v="0"/>
    <x v="0"/>
    <x v="0"/>
    <x v="0"/>
    <s v="2.1.2.2-Bienes y servicios"/>
    <s v="2.1.2.2.1-Contratación de Bienes y Servicios"/>
    <s v="0209-MINISTERIO DE TRABAJO"/>
    <s v="0001-MINISTERIO DE TRABAJO"/>
    <s v="1-SERVICIOS  GENERALES"/>
    <s v="1.1-Administración general"/>
    <s v="1.1.05-Gestión de la administración general para transversalizar el enfoque de género"/>
    <s v="2.2-CONTRATACIÓN DE SERVICIOS"/>
    <s v="2.2.8-OTROS SERVICIOS NO INCLUIDOS EN CONCEPTOS ANTERIORES"/>
    <s v="01-DISTRITO NACIONAL"/>
    <s v="20-FONDOS CON DESTINO ESPECÍFICO"/>
    <s v="No Informado-"/>
    <s v="00-N/A"/>
    <s v="0000-NO APLICA"/>
    <s v="N"/>
    <n v="600000"/>
    <n v="0"/>
    <n v="0"/>
    <n v="0"/>
  </r>
  <r>
    <x v="0"/>
    <x v="0"/>
    <x v="0"/>
    <x v="0"/>
    <s v="2.1.2.2-Bienes y servicios"/>
    <s v="2.1.2.2.1-Contratación de Bienes y Servicios"/>
    <s v="0209-MINISTERIO DE TRABAJO"/>
    <s v="0001-MINISTERIO DE TRABAJO"/>
    <s v="1-SERVICIOS  GENERALES"/>
    <s v="1.1-Administración general"/>
    <s v="1.1.05-Gestión de la administración general para transversalizar el enfoque de género"/>
    <s v="2.3-MATERIALES Y SUMINISTROS"/>
    <s v="2.3.9-PRODUCTOS Y ÚTILES VARIOS"/>
    <s v="01-DISTRITO NACIONAL"/>
    <s v="10-FONDO GENERAL"/>
    <s v="No Informado-"/>
    <s v="00-N/A"/>
    <s v="0000-NO APLICA"/>
    <s v="N"/>
    <n v="423143"/>
    <n v="423143"/>
    <n v="0"/>
    <n v="0"/>
  </r>
  <r>
    <x v="0"/>
    <x v="0"/>
    <x v="0"/>
    <x v="0"/>
    <s v="2.1.2.2-Bienes y servicios"/>
    <s v="2.1.2.2.1-Contratación de Bienes y Servicios"/>
    <s v="0209-MINISTERIO DE TRABAJO"/>
    <s v="0001-MINISTERIO DE TRABAJO"/>
    <s v="2-SERVICIOS ECONÓMICOS"/>
    <s v="2.1-Asuntos económicos, comerciales y laborales"/>
    <s v="2.1.02-Asuntos laborales generales"/>
    <s v="2.2-CONTRATACIÓN DE SERVICIOS"/>
    <s v="2.2.1-SERVICIOS BÁSICOS"/>
    <s v="01-DISTRITO NACIONAL"/>
    <s v="10-FONDO GENERAL"/>
    <s v="No Informado-"/>
    <s v="00-N/A"/>
    <s v="0000-NO APLICA"/>
    <s v="N"/>
    <n v="26040400"/>
    <n v="26040400"/>
    <n v="20444401.07"/>
    <n v="20444401.07"/>
  </r>
  <r>
    <x v="0"/>
    <x v="0"/>
    <x v="0"/>
    <x v="0"/>
    <s v="2.1.2.2-Bienes y servicios"/>
    <s v="2.1.2.2.1-Contratación de Bienes y Servicios"/>
    <s v="0209-MINISTERIO DE TRABAJO"/>
    <s v="0001-MINISTERIO DE TRABAJO"/>
    <s v="2-SERVICIOS ECONÓMICOS"/>
    <s v="2.1-Asuntos económicos, comerciales y laborales"/>
    <s v="2.1.02-Asuntos laborales generales"/>
    <s v="2.2-CONTRATACIÓN DE SERVICIOS"/>
    <s v="2.2.2-PUBLICIDAD, IMPRESIÓN Y ENCUADERNACIÓN"/>
    <s v="01-DISTRITO NACIONAL"/>
    <s v="10-FONDO GENERAL"/>
    <s v="No Informado-"/>
    <s v="00-N/A"/>
    <s v="0000-NO APLICA"/>
    <s v="N"/>
    <n v="4134264"/>
    <n v="4134264"/>
    <n v="3945565.11"/>
    <n v="2814783.83"/>
  </r>
  <r>
    <x v="0"/>
    <x v="0"/>
    <x v="0"/>
    <x v="0"/>
    <s v="2.1.2.2-Bienes y servicios"/>
    <s v="2.1.2.2.1-Contratación de Bienes y Servicios"/>
    <s v="0209-MINISTERIO DE TRABAJO"/>
    <s v="0001-MINISTERIO DE TRABAJO"/>
    <s v="2-SERVICIOS ECONÓMICOS"/>
    <s v="2.1-Asuntos económicos, comerciales y laborales"/>
    <s v="2.1.02-Asuntos laborales generales"/>
    <s v="2.2-CONTRATACIÓN DE SERVICIOS"/>
    <s v="2.2.2-PUBLICIDAD, IMPRESIÓN Y ENCUADERNACIÓN"/>
    <s v="01-DISTRITO NACIONAL"/>
    <s v="20-FONDOS CON DESTINO ESPECÍFICO"/>
    <s v="No Informado-"/>
    <s v="00-N/A"/>
    <s v="0000-NO APLICA"/>
    <s v="N"/>
    <n v="150000"/>
    <n v="1126388"/>
    <n v="843818"/>
    <n v="0"/>
  </r>
  <r>
    <x v="0"/>
    <x v="0"/>
    <x v="0"/>
    <x v="0"/>
    <s v="2.1.2.2-Bienes y servicios"/>
    <s v="2.1.2.2.1-Contratación de Bienes y Servicios"/>
    <s v="0209-MINISTERIO DE TRABAJO"/>
    <s v="0001-MINISTERIO DE TRABAJO"/>
    <s v="2-SERVICIOS ECONÓMICOS"/>
    <s v="2.1-Asuntos económicos, comerciales y laborales"/>
    <s v="2.1.02-Asuntos laborales generales"/>
    <s v="2.2-CONTRATACIÓN DE SERVICIOS"/>
    <s v="2.2.2-PUBLICIDAD, IMPRESIÓN Y ENCUADERNACIÓN"/>
    <s v="01-DISTRITO NACIONAL"/>
    <s v="70-DONACION EXTERNA"/>
    <s v="No Informado-"/>
    <s v="00-N/A"/>
    <s v="0000-NO APLICA"/>
    <s v="N"/>
    <n v="0"/>
    <n v="97117.37"/>
    <n v="0"/>
    <n v="0"/>
  </r>
  <r>
    <x v="0"/>
    <x v="0"/>
    <x v="0"/>
    <x v="0"/>
    <s v="2.1.2.2-Bienes y servicios"/>
    <s v="2.1.2.2.1-Contratación de Bienes y Servicios"/>
    <s v="0209-MINISTERIO DE TRABAJO"/>
    <s v="0001-MINISTERIO DE TRABAJO"/>
    <s v="2-SERVICIOS ECONÓMICOS"/>
    <s v="2.1-Asuntos económicos, comerciales y laborales"/>
    <s v="2.1.02-Asuntos laborales generales"/>
    <s v="2.2-CONTRATACIÓN DE SERVICIOS"/>
    <s v="2.2.2-PUBLICIDAD, IMPRESIÓN Y ENCUADERNACIÓN"/>
    <s v="99-MULTIPROVINCIAL"/>
    <s v="10-FONDO GENERAL"/>
    <s v="No Informado-"/>
    <s v="00-N/A"/>
    <s v="0000-NO APLICA"/>
    <s v="N"/>
    <n v="6824000"/>
    <n v="7174000"/>
    <n v="4416272.43"/>
    <n v="1758349.8"/>
  </r>
  <r>
    <x v="0"/>
    <x v="0"/>
    <x v="0"/>
    <x v="0"/>
    <s v="2.1.2.2-Bienes y servicios"/>
    <s v="2.1.2.2.1-Contratación de Bienes y Servicios"/>
    <s v="0209-MINISTERIO DE TRABAJO"/>
    <s v="0001-MINISTERIO DE TRABAJO"/>
    <s v="2-SERVICIOS ECONÓMICOS"/>
    <s v="2.1-Asuntos económicos, comerciales y laborales"/>
    <s v="2.1.02-Asuntos laborales generales"/>
    <s v="2.2-CONTRATACIÓN DE SERVICIOS"/>
    <s v="2.2.3-VIÁTICOS"/>
    <s v="01-DISTRITO NACIONAL"/>
    <s v="10-FONDO GENERAL"/>
    <s v="No Informado-"/>
    <s v="00-N/A"/>
    <s v="0000-NO APLICA"/>
    <s v="N"/>
    <n v="3394488"/>
    <n v="3394488"/>
    <n v="2849437.5"/>
    <n v="2821117.5"/>
  </r>
  <r>
    <x v="0"/>
    <x v="0"/>
    <x v="0"/>
    <x v="0"/>
    <s v="2.1.2.2-Bienes y servicios"/>
    <s v="2.1.2.2.1-Contratación de Bienes y Servicios"/>
    <s v="0209-MINISTERIO DE TRABAJO"/>
    <s v="0001-MINISTERIO DE TRABAJO"/>
    <s v="2-SERVICIOS ECONÓMICOS"/>
    <s v="2.1-Asuntos económicos, comerciales y laborales"/>
    <s v="2.1.02-Asuntos laborales generales"/>
    <s v="2.2-CONTRATACIÓN DE SERVICIOS"/>
    <s v="2.2.3-VIÁTICOS"/>
    <s v="01-DISTRITO NACIONAL"/>
    <s v="20-FONDOS CON DESTINO ESPECÍFICO"/>
    <s v="No Informado-"/>
    <s v="00-N/A"/>
    <s v="0000-NO APLICA"/>
    <s v="N"/>
    <n v="5885000"/>
    <n v="8493456"/>
    <n v="6197797.5"/>
    <n v="6154857.5"/>
  </r>
  <r>
    <x v="0"/>
    <x v="0"/>
    <x v="0"/>
    <x v="0"/>
    <s v="2.1.2.2-Bienes y servicios"/>
    <s v="2.1.2.2.1-Contratación de Bienes y Servicios"/>
    <s v="0209-MINISTERIO DE TRABAJO"/>
    <s v="0001-MINISTERIO DE TRABAJO"/>
    <s v="2-SERVICIOS ECONÓMICOS"/>
    <s v="2.1-Asuntos económicos, comerciales y laborales"/>
    <s v="2.1.02-Asuntos laborales generales"/>
    <s v="2.2-CONTRATACIÓN DE SERVICIOS"/>
    <s v="2.2.3-VIÁTICOS"/>
    <s v="99-MULTIPROVINCIAL"/>
    <s v="10-FONDO GENERAL"/>
    <s v="No Informado-"/>
    <s v="00-N/A"/>
    <s v="0000-NO APLICA"/>
    <s v="N"/>
    <n v="474019"/>
    <n v="8474019"/>
    <n v="7942289.6600000001"/>
    <n v="7940402.1600000001"/>
  </r>
  <r>
    <x v="0"/>
    <x v="0"/>
    <x v="0"/>
    <x v="0"/>
    <s v="2.1.2.2-Bienes y servicios"/>
    <s v="2.1.2.2.1-Contratación de Bienes y Servicios"/>
    <s v="0209-MINISTERIO DE TRABAJO"/>
    <s v="0001-MINISTERIO DE TRABAJO"/>
    <s v="2-SERVICIOS ECONÓMICOS"/>
    <s v="2.1-Asuntos económicos, comerciales y laborales"/>
    <s v="2.1.02-Asuntos laborales generales"/>
    <s v="2.2-CONTRATACIÓN DE SERVICIOS"/>
    <s v="2.2.4-TRANSPORTE Y ALMACENAJE"/>
    <s v="01-DISTRITO NACIONAL"/>
    <s v="10-FONDO GENERAL"/>
    <s v="No Informado-"/>
    <s v="00-N/A"/>
    <s v="0000-NO APLICA"/>
    <s v="N"/>
    <n v="84940"/>
    <n v="84940"/>
    <n v="0"/>
    <n v="0"/>
  </r>
  <r>
    <x v="0"/>
    <x v="0"/>
    <x v="0"/>
    <x v="0"/>
    <s v="2.1.2.2-Bienes y servicios"/>
    <s v="2.1.2.2.1-Contratación de Bienes y Servicios"/>
    <s v="0209-MINISTERIO DE TRABAJO"/>
    <s v="0001-MINISTERIO DE TRABAJO"/>
    <s v="2-SERVICIOS ECONÓMICOS"/>
    <s v="2.1-Asuntos económicos, comerciales y laborales"/>
    <s v="2.1.02-Asuntos laborales generales"/>
    <s v="2.2-CONTRATACIÓN DE SERVICIOS"/>
    <s v="2.2.4-TRANSPORTE Y ALMACENAJE"/>
    <s v="01-DISTRITO NACIONAL"/>
    <s v="20-FONDOS CON DESTINO ESPECÍFICO"/>
    <s v="No Informado-"/>
    <s v="00-N/A"/>
    <s v="0000-NO APLICA"/>
    <s v="N"/>
    <n v="2385000"/>
    <n v="438000"/>
    <n v="370600"/>
    <n v="370600"/>
  </r>
  <r>
    <x v="0"/>
    <x v="0"/>
    <x v="0"/>
    <x v="0"/>
    <s v="2.1.2.2-Bienes y servicios"/>
    <s v="2.1.2.2.1-Contratación de Bienes y Servicios"/>
    <s v="0209-MINISTERIO DE TRABAJO"/>
    <s v="0001-MINISTERIO DE TRABAJO"/>
    <s v="2-SERVICIOS ECONÓMICOS"/>
    <s v="2.1-Asuntos económicos, comerciales y laborales"/>
    <s v="2.1.02-Asuntos laborales generales"/>
    <s v="2.2-CONTRATACIÓN DE SERVICIOS"/>
    <s v="2.2.4-TRANSPORTE Y ALMACENAJE"/>
    <s v="99-MULTIPROVINCIAL"/>
    <s v="10-FONDO GENERAL"/>
    <s v="No Informado-"/>
    <s v="00-N/A"/>
    <s v="0000-NO APLICA"/>
    <s v="N"/>
    <n v="80000"/>
    <n v="2506867"/>
    <n v="2228083.98"/>
    <n v="2228083.98"/>
  </r>
  <r>
    <x v="0"/>
    <x v="0"/>
    <x v="0"/>
    <x v="0"/>
    <s v="2.1.2.2-Bienes y servicios"/>
    <s v="2.1.2.2.1-Contratación de Bienes y Servicios"/>
    <s v="0209-MINISTERIO DE TRABAJO"/>
    <s v="0001-MINISTERIO DE TRABAJO"/>
    <s v="2-SERVICIOS ECONÓMICOS"/>
    <s v="2.1-Asuntos económicos, comerciales y laborales"/>
    <s v="2.1.02-Asuntos laborales generales"/>
    <s v="2.2-CONTRATACIÓN DE SERVICIOS"/>
    <s v="2.2.5-ALQUILERES Y RENTAS"/>
    <s v="01-DISTRITO NACIONAL"/>
    <s v="10-FONDO GENERAL"/>
    <s v="No Informado-"/>
    <s v="00-N/A"/>
    <s v="0000-NO APLICA"/>
    <s v="N"/>
    <n v="20600000"/>
    <n v="20595000"/>
    <n v="18815358.27"/>
    <n v="14489584.15"/>
  </r>
  <r>
    <x v="0"/>
    <x v="0"/>
    <x v="0"/>
    <x v="0"/>
    <s v="2.1.2.2-Bienes y servicios"/>
    <s v="2.1.2.2.1-Contratación de Bienes y Servicios"/>
    <s v="0209-MINISTERIO DE TRABAJO"/>
    <s v="0001-MINISTERIO DE TRABAJO"/>
    <s v="2-SERVICIOS ECONÓMICOS"/>
    <s v="2.1-Asuntos económicos, comerciales y laborales"/>
    <s v="2.1.02-Asuntos laborales generales"/>
    <s v="2.2-CONTRATACIÓN DE SERVICIOS"/>
    <s v="2.2.5-ALQUILERES Y RENTAS"/>
    <s v="01-DISTRITO NACIONAL"/>
    <s v="20-FONDOS CON DESTINO ESPECÍFICO"/>
    <s v="No Informado-"/>
    <s v="00-N/A"/>
    <s v="0000-NO APLICA"/>
    <s v="N"/>
    <n v="0"/>
    <n v="30000"/>
    <n v="0"/>
    <n v="0"/>
  </r>
  <r>
    <x v="0"/>
    <x v="0"/>
    <x v="0"/>
    <x v="0"/>
    <s v="2.1.2.2-Bienes y servicios"/>
    <s v="2.1.2.2.1-Contratación de Bienes y Servicios"/>
    <s v="0209-MINISTERIO DE TRABAJO"/>
    <s v="0001-MINISTERIO DE TRABAJO"/>
    <s v="2-SERVICIOS ECONÓMICOS"/>
    <s v="2.1-Asuntos económicos, comerciales y laborales"/>
    <s v="2.1.02-Asuntos laborales generales"/>
    <s v="2.2-CONTRATACIÓN DE SERVICIOS"/>
    <s v="2.2.5-ALQUILERES Y RENTAS"/>
    <s v="99-MULTIPROVINCIAL"/>
    <s v="10-FONDO GENERAL"/>
    <s v="No Informado-"/>
    <s v="00-N/A"/>
    <s v="0000-NO APLICA"/>
    <s v="N"/>
    <n v="2380000"/>
    <n v="4300381.68"/>
    <n v="2754502.58"/>
    <n v="1828285.92"/>
  </r>
  <r>
    <x v="0"/>
    <x v="0"/>
    <x v="0"/>
    <x v="0"/>
    <s v="2.1.2.2-Bienes y servicios"/>
    <s v="2.1.2.2.1-Contratación de Bienes y Servicios"/>
    <s v="0209-MINISTERIO DE TRABAJO"/>
    <s v="0001-MINISTERIO DE TRABAJO"/>
    <s v="2-SERVICIOS ECONÓMICOS"/>
    <s v="2.1-Asuntos económicos, comerciales y laborales"/>
    <s v="2.1.02-Asuntos laborales generales"/>
    <s v="2.2-CONTRATACIÓN DE SERVICIOS"/>
    <s v="2.2.6-SEGUROS"/>
    <s v="01-DISTRITO NACIONAL"/>
    <s v="10-FONDO GENERAL"/>
    <s v="No Informado-"/>
    <s v="00-N/A"/>
    <s v="0000-NO APLICA"/>
    <s v="N"/>
    <n v="11700000"/>
    <n v="11579500"/>
    <n v="10784850.27"/>
    <n v="10784850.27"/>
  </r>
  <r>
    <x v="0"/>
    <x v="0"/>
    <x v="0"/>
    <x v="0"/>
    <s v="2.1.2.2-Bienes y servicios"/>
    <s v="2.1.2.2.1-Contratación de Bienes y Servicios"/>
    <s v="0209-MINISTERIO DE TRABAJO"/>
    <s v="0001-MINISTERIO DE TRABAJO"/>
    <s v="2-SERVICIOS ECONÓMICOS"/>
    <s v="2.1-Asuntos económicos, comerciales y laborales"/>
    <s v="2.1.02-Asuntos laborales generales"/>
    <s v="2.2-CONTRATACIÓN DE SERVICIOS"/>
    <s v="2.2.7-SERVICIOS DE CONSERVACIÓN, REPARACIONES MENORES E INSTALACIONES TEMPORALES"/>
    <s v="01-DISTRITO NACIONAL"/>
    <s v="20-FONDOS CON DESTINO ESPECÍFICO"/>
    <s v="No Informado-"/>
    <s v="00-N/A"/>
    <s v="0000-NO APLICA"/>
    <s v="N"/>
    <n v="5070004"/>
    <n v="4107539.3"/>
    <n v="3141859.29"/>
    <n v="739140.2"/>
  </r>
  <r>
    <x v="0"/>
    <x v="0"/>
    <x v="0"/>
    <x v="0"/>
    <s v="2.1.2.2-Bienes y servicios"/>
    <s v="2.1.2.2.1-Contratación de Bienes y Servicios"/>
    <s v="0209-MINISTERIO DE TRABAJO"/>
    <s v="0001-MINISTERIO DE TRABAJO"/>
    <s v="2-SERVICIOS ECONÓMICOS"/>
    <s v="2.1-Asuntos económicos, comerciales y laborales"/>
    <s v="2.1.02-Asuntos laborales generales"/>
    <s v="2.2-CONTRATACIÓN DE SERVICIOS"/>
    <s v="2.2.7-SERVICIOS DE CONSERVACIÓN, REPARACIONES MENORES E INSTALACIONES TEMPORALES"/>
    <s v="99-MULTIPROVINCIAL"/>
    <s v="10-FONDO GENERAL"/>
    <s v="No Informado-"/>
    <s v="00-N/A"/>
    <s v="0000-NO APLICA"/>
    <s v="N"/>
    <n v="8779838"/>
    <n v="19397510.739999998"/>
    <n v="16699127.449999999"/>
    <n v="2164141.17"/>
  </r>
  <r>
    <x v="0"/>
    <x v="0"/>
    <x v="0"/>
    <x v="0"/>
    <s v="2.1.2.2-Bienes y servicios"/>
    <s v="2.1.2.2.1-Contratación de Bienes y Servicios"/>
    <s v="0209-MINISTERIO DE TRABAJO"/>
    <s v="0001-MINISTERIO DE TRABAJO"/>
    <s v="2-SERVICIOS ECONÓMICOS"/>
    <s v="2.1-Asuntos económicos, comerciales y laborales"/>
    <s v="2.1.02-Asuntos laborales generales"/>
    <s v="2.2-CONTRATACIÓN DE SERVICIOS"/>
    <s v="2.2.8-OTROS SERVICIOS NO INCLUIDOS EN CONCEPTOS ANTERIORES"/>
    <s v="01-DISTRITO NACIONAL"/>
    <s v="10-FONDO GENERAL"/>
    <s v="No Informado-"/>
    <s v="00-N/A"/>
    <s v="0000-NO APLICA"/>
    <s v="N"/>
    <n v="813000"/>
    <n v="632000"/>
    <n v="340000"/>
    <n v="40000"/>
  </r>
  <r>
    <x v="0"/>
    <x v="0"/>
    <x v="0"/>
    <x v="0"/>
    <s v="2.1.2.2-Bienes y servicios"/>
    <s v="2.1.2.2.1-Contratación de Bienes y Servicios"/>
    <s v="0209-MINISTERIO DE TRABAJO"/>
    <s v="0001-MINISTERIO DE TRABAJO"/>
    <s v="2-SERVICIOS ECONÓMICOS"/>
    <s v="2.1-Asuntos económicos, comerciales y laborales"/>
    <s v="2.1.02-Asuntos laborales generales"/>
    <s v="2.2-CONTRATACIÓN DE SERVICIOS"/>
    <s v="2.2.8-OTROS SERVICIOS NO INCLUIDOS EN CONCEPTOS ANTERIORES"/>
    <s v="01-DISTRITO NACIONAL"/>
    <s v="20-FONDOS CON DESTINO ESPECÍFICO"/>
    <s v="No Informado-"/>
    <s v="00-N/A"/>
    <s v="0000-NO APLICA"/>
    <s v="N"/>
    <n v="3522350"/>
    <n v="3148326.7"/>
    <n v="3035219.2"/>
    <n v="2820630.96"/>
  </r>
  <r>
    <x v="0"/>
    <x v="0"/>
    <x v="0"/>
    <x v="0"/>
    <s v="2.1.2.2-Bienes y servicios"/>
    <s v="2.1.2.2.1-Contratación de Bienes y Servicios"/>
    <s v="0209-MINISTERIO DE TRABAJO"/>
    <s v="0001-MINISTERIO DE TRABAJO"/>
    <s v="2-SERVICIOS ECONÓMICOS"/>
    <s v="2.1-Asuntos económicos, comerciales y laborales"/>
    <s v="2.1.02-Asuntos laborales generales"/>
    <s v="2.2-CONTRATACIÓN DE SERVICIOS"/>
    <s v="2.2.8-OTROS SERVICIOS NO INCLUIDOS EN CONCEPTOS ANTERIORES"/>
    <s v="01-DISTRITO NACIONAL"/>
    <s v="70-DONACION EXTERNA"/>
    <s v="No Informado-"/>
    <s v="00-N/A"/>
    <s v="0000-NO APLICA"/>
    <s v="N"/>
    <n v="0"/>
    <n v="13378985"/>
    <n v="0"/>
    <n v="0"/>
  </r>
  <r>
    <x v="0"/>
    <x v="0"/>
    <x v="0"/>
    <x v="0"/>
    <s v="2.1.2.2-Bienes y servicios"/>
    <s v="2.1.2.2.1-Contratación de Bienes y Servicios"/>
    <s v="0209-MINISTERIO DE TRABAJO"/>
    <s v="0001-MINISTERIO DE TRABAJO"/>
    <s v="2-SERVICIOS ECONÓMICOS"/>
    <s v="2.1-Asuntos económicos, comerciales y laborales"/>
    <s v="2.1.02-Asuntos laborales generales"/>
    <s v="2.2-CONTRATACIÓN DE SERVICIOS"/>
    <s v="2.2.8-OTROS SERVICIOS NO INCLUIDOS EN CONCEPTOS ANTERIORES"/>
    <s v="99-MULTIPROVINCIAL"/>
    <s v="10-FONDO GENERAL"/>
    <s v="No Informado-"/>
    <s v="00-N/A"/>
    <s v="0000-NO APLICA"/>
    <s v="N"/>
    <n v="11590557"/>
    <n v="19850290.59"/>
    <n v="17578484.399999999"/>
    <n v="6169681.2000000002"/>
  </r>
  <r>
    <x v="0"/>
    <x v="0"/>
    <x v="0"/>
    <x v="0"/>
    <s v="2.1.2.2-Bienes y servicios"/>
    <s v="2.1.2.2.1-Contratación de Bienes y Servicios"/>
    <s v="0209-MINISTERIO DE TRABAJO"/>
    <s v="0001-MINISTERIO DE TRABAJO"/>
    <s v="2-SERVICIOS ECONÓMICOS"/>
    <s v="2.1-Asuntos económicos, comerciales y laborales"/>
    <s v="2.1.02-Asuntos laborales generales"/>
    <s v="2.2-CONTRATACIÓN DE SERVICIOS"/>
    <s v="2.2.9-OTRAS CONTRATACIONES DE SERVICIOS"/>
    <s v="01-DISTRITO NACIONAL"/>
    <s v="10-FONDO GENERAL"/>
    <s v="No Informado-"/>
    <s v="00-N/A"/>
    <s v="0000-NO APLICA"/>
    <s v="N"/>
    <n v="500000"/>
    <n v="500000"/>
    <n v="500000"/>
    <n v="350460"/>
  </r>
  <r>
    <x v="0"/>
    <x v="0"/>
    <x v="0"/>
    <x v="0"/>
    <s v="2.1.2.2-Bienes y servicios"/>
    <s v="2.1.2.2.1-Contratación de Bienes y Servicios"/>
    <s v="0209-MINISTERIO DE TRABAJO"/>
    <s v="0001-MINISTERIO DE TRABAJO"/>
    <s v="2-SERVICIOS ECONÓMICOS"/>
    <s v="2.1-Asuntos económicos, comerciales y laborales"/>
    <s v="2.1.02-Asuntos laborales generales"/>
    <s v="2.2-CONTRATACIÓN DE SERVICIOS"/>
    <s v="2.2.9-OTRAS CONTRATACIONES DE SERVICIOS"/>
    <s v="01-DISTRITO NACIONAL"/>
    <s v="20-FONDOS CON DESTINO ESPECÍFICO"/>
    <s v="No Informado-"/>
    <s v="00-N/A"/>
    <s v="0000-NO APLICA"/>
    <s v="N"/>
    <n v="2669800"/>
    <n v="2269300"/>
    <n v="2250000"/>
    <n v="2250000"/>
  </r>
  <r>
    <x v="0"/>
    <x v="0"/>
    <x v="0"/>
    <x v="0"/>
    <s v="2.1.2.2-Bienes y servicios"/>
    <s v="2.1.2.2.1-Contratación de Bienes y Servicios"/>
    <s v="0209-MINISTERIO DE TRABAJO"/>
    <s v="0001-MINISTERIO DE TRABAJO"/>
    <s v="2-SERVICIOS ECONÓMICOS"/>
    <s v="2.1-Asuntos económicos, comerciales y laborales"/>
    <s v="2.1.02-Asuntos laborales generales"/>
    <s v="2.2-CONTRATACIÓN DE SERVICIOS"/>
    <s v="2.2.9-OTRAS CONTRATACIONES DE SERVICIOS"/>
    <s v="99-MULTIPROVINCIAL"/>
    <s v="10-FONDO GENERAL"/>
    <s v="No Informado-"/>
    <s v="00-N/A"/>
    <s v="0000-NO APLICA"/>
    <s v="N"/>
    <n v="6526858"/>
    <n v="10029290.59"/>
    <n v="7305825.6699999999"/>
    <n v="1200474.4099999999"/>
  </r>
  <r>
    <x v="0"/>
    <x v="0"/>
    <x v="0"/>
    <x v="0"/>
    <s v="2.1.2.2-Bienes y servicios"/>
    <s v="2.1.2.2.1-Contratación de Bienes y Servicios"/>
    <s v="0209-MINISTERIO DE TRABAJO"/>
    <s v="0001-MINISTERIO DE TRABAJO"/>
    <s v="2-SERVICIOS ECONÓMICOS"/>
    <s v="2.1-Asuntos económicos, comerciales y laborales"/>
    <s v="2.1.02-Asuntos laborales generales"/>
    <s v="2.3-MATERIALES Y SUMINISTROS"/>
    <s v="2.3.1-ALIMENTOS Y PRODUCTOS AGROFORESTALES"/>
    <s v="01-DISTRITO NACIONAL"/>
    <s v="10-FONDO GENERAL"/>
    <s v="No Informado-"/>
    <s v="00-N/A"/>
    <s v="0000-NO APLICA"/>
    <s v="N"/>
    <n v="250000"/>
    <n v="250000"/>
    <n v="93410"/>
    <n v="93410"/>
  </r>
  <r>
    <x v="0"/>
    <x v="0"/>
    <x v="0"/>
    <x v="0"/>
    <s v="2.1.2.2-Bienes y servicios"/>
    <s v="2.1.2.2.1-Contratación de Bienes y Servicios"/>
    <s v="0209-MINISTERIO DE TRABAJO"/>
    <s v="0001-MINISTERIO DE TRABAJO"/>
    <s v="2-SERVICIOS ECONÓMICOS"/>
    <s v="2.1-Asuntos económicos, comerciales y laborales"/>
    <s v="2.1.02-Asuntos laborales generales"/>
    <s v="2.3-MATERIALES Y SUMINISTROS"/>
    <s v="2.3.1-ALIMENTOS Y PRODUCTOS AGROFORESTALES"/>
    <s v="01-DISTRITO NACIONAL"/>
    <s v="20-FONDOS CON DESTINO ESPECÍFICO"/>
    <s v="No Informado-"/>
    <s v="00-N/A"/>
    <s v="0000-NO APLICA"/>
    <s v="N"/>
    <n v="800000"/>
    <n v="940064"/>
    <n v="430490.3"/>
    <n v="217920.3"/>
  </r>
  <r>
    <x v="0"/>
    <x v="0"/>
    <x v="0"/>
    <x v="0"/>
    <s v="2.1.2.2-Bienes y servicios"/>
    <s v="2.1.2.2.1-Contratación de Bienes y Servicios"/>
    <s v="0209-MINISTERIO DE TRABAJO"/>
    <s v="0001-MINISTERIO DE TRABAJO"/>
    <s v="2-SERVICIOS ECONÓMICOS"/>
    <s v="2.1-Asuntos económicos, comerciales y laborales"/>
    <s v="2.1.02-Asuntos laborales generales"/>
    <s v="2.3-MATERIALES Y SUMINISTROS"/>
    <s v="2.3.1-ALIMENTOS Y PRODUCTOS AGROFORESTALES"/>
    <s v="99-MULTIPROVINCIAL"/>
    <s v="10-FONDO GENERAL"/>
    <s v="No Informado-"/>
    <s v="00-N/A"/>
    <s v="0000-NO APLICA"/>
    <s v="N"/>
    <n v="52735320"/>
    <n v="1526913.2"/>
    <n v="853654.46"/>
    <n v="490871.9"/>
  </r>
  <r>
    <x v="0"/>
    <x v="0"/>
    <x v="0"/>
    <x v="0"/>
    <s v="2.1.2.2-Bienes y servicios"/>
    <s v="2.1.2.2.1-Contratación de Bienes y Servicios"/>
    <s v="0209-MINISTERIO DE TRABAJO"/>
    <s v="0001-MINISTERIO DE TRABAJO"/>
    <s v="2-SERVICIOS ECONÓMICOS"/>
    <s v="2.1-Asuntos económicos, comerciales y laborales"/>
    <s v="2.1.02-Asuntos laborales generales"/>
    <s v="2.3-MATERIALES Y SUMINISTROS"/>
    <s v="2.3.2-TEXTILES Y VESTUARIOS"/>
    <s v="01-DISTRITO NACIONAL"/>
    <s v="20-FONDOS CON DESTINO ESPECÍFICO"/>
    <s v="No Informado-"/>
    <s v="00-N/A"/>
    <s v="0000-NO APLICA"/>
    <s v="N"/>
    <n v="752323"/>
    <n v="0"/>
    <n v="0"/>
    <n v="0"/>
  </r>
  <r>
    <x v="0"/>
    <x v="0"/>
    <x v="0"/>
    <x v="0"/>
    <s v="2.1.2.2-Bienes y servicios"/>
    <s v="2.1.2.2.1-Contratación de Bienes y Servicios"/>
    <s v="0209-MINISTERIO DE TRABAJO"/>
    <s v="0001-MINISTERIO DE TRABAJO"/>
    <s v="2-SERVICIOS ECONÓMICOS"/>
    <s v="2.1-Asuntos económicos, comerciales y laborales"/>
    <s v="2.1.02-Asuntos laborales generales"/>
    <s v="2.3-MATERIALES Y SUMINISTROS"/>
    <s v="2.3.2-TEXTILES Y VESTUARIOS"/>
    <s v="99-MULTIPROVINCIAL"/>
    <s v="10-FONDO GENERAL"/>
    <s v="No Informado-"/>
    <s v="00-N/A"/>
    <s v="0000-NO APLICA"/>
    <s v="N"/>
    <n v="1482385"/>
    <n v="54056.4"/>
    <n v="2453.2199999999998"/>
    <n v="0"/>
  </r>
  <r>
    <x v="0"/>
    <x v="0"/>
    <x v="0"/>
    <x v="0"/>
    <s v="2.1.2.2-Bienes y servicios"/>
    <s v="2.1.2.2.1-Contratación de Bienes y Servicios"/>
    <s v="0209-MINISTERIO DE TRABAJO"/>
    <s v="0001-MINISTERIO DE TRABAJO"/>
    <s v="2-SERVICIOS ECONÓMICOS"/>
    <s v="2.1-Asuntos económicos, comerciales y laborales"/>
    <s v="2.1.02-Asuntos laborales generales"/>
    <s v="2.3-MATERIALES Y SUMINISTROS"/>
    <s v="2.3.3-PAPEL, CARTÓN E IMPRESOS"/>
    <s v="01-DISTRITO NACIONAL"/>
    <s v="10-FONDO GENERAL"/>
    <s v="No Informado-"/>
    <s v="00-N/A"/>
    <s v="0000-NO APLICA"/>
    <s v="N"/>
    <n v="468650"/>
    <n v="468650"/>
    <n v="29968.400000000001"/>
    <n v="24800"/>
  </r>
  <r>
    <x v="0"/>
    <x v="0"/>
    <x v="0"/>
    <x v="0"/>
    <s v="2.1.2.2-Bienes y servicios"/>
    <s v="2.1.2.2.1-Contratación de Bienes y Servicios"/>
    <s v="0209-MINISTERIO DE TRABAJO"/>
    <s v="0001-MINISTERIO DE TRABAJO"/>
    <s v="2-SERVICIOS ECONÓMICOS"/>
    <s v="2.1-Asuntos económicos, comerciales y laborales"/>
    <s v="2.1.02-Asuntos laborales generales"/>
    <s v="2.3-MATERIALES Y SUMINISTROS"/>
    <s v="2.3.3-PAPEL, CARTÓN E IMPRESOS"/>
    <s v="01-DISTRITO NACIONAL"/>
    <s v="20-FONDOS CON DESTINO ESPECÍFICO"/>
    <s v="No Informado-"/>
    <s v="00-N/A"/>
    <s v="0000-NO APLICA"/>
    <s v="N"/>
    <n v="97266690"/>
    <n v="642600"/>
    <n v="361445.8"/>
    <n v="202842"/>
  </r>
  <r>
    <x v="0"/>
    <x v="0"/>
    <x v="0"/>
    <x v="0"/>
    <s v="2.1.2.2-Bienes y servicios"/>
    <s v="2.1.2.2.1-Contratación de Bienes y Servicios"/>
    <s v="0209-MINISTERIO DE TRABAJO"/>
    <s v="0001-MINISTERIO DE TRABAJO"/>
    <s v="2-SERVICIOS ECONÓMICOS"/>
    <s v="2.1-Asuntos económicos, comerciales y laborales"/>
    <s v="2.1.02-Asuntos laborales generales"/>
    <s v="2.3-MATERIALES Y SUMINISTROS"/>
    <s v="2.3.3-PAPEL, CARTÓN E IMPRESOS"/>
    <s v="99-MULTIPROVINCIAL"/>
    <s v="10-FONDO GENERAL"/>
    <s v="No Informado-"/>
    <s v="00-N/A"/>
    <s v="0000-NO APLICA"/>
    <s v="N"/>
    <n v="7436806"/>
    <n v="3231462.89"/>
    <n v="1984844.94"/>
    <n v="24150"/>
  </r>
  <r>
    <x v="0"/>
    <x v="0"/>
    <x v="0"/>
    <x v="0"/>
    <s v="2.1.2.2-Bienes y servicios"/>
    <s v="2.1.2.2.1-Contratación de Bienes y Servicios"/>
    <s v="0209-MINISTERIO DE TRABAJO"/>
    <s v="0001-MINISTERIO DE TRABAJO"/>
    <s v="2-SERVICIOS ECONÓMICOS"/>
    <s v="2.1-Asuntos económicos, comerciales y laborales"/>
    <s v="2.1.02-Asuntos laborales generales"/>
    <s v="2.3-MATERIALES Y SUMINISTROS"/>
    <s v="2.3.5-CUERO, CAUCHO Y PLÁSTICO"/>
    <s v="01-DISTRITO NACIONAL"/>
    <s v="20-FONDOS CON DESTINO ESPECÍFICO"/>
    <s v="No Informado-"/>
    <s v="00-N/A"/>
    <s v="0000-NO APLICA"/>
    <s v="N"/>
    <n v="500000"/>
    <n v="537000"/>
    <n v="535153.6"/>
    <n v="535153.6"/>
  </r>
  <r>
    <x v="0"/>
    <x v="0"/>
    <x v="0"/>
    <x v="0"/>
    <s v="2.1.2.2-Bienes y servicios"/>
    <s v="2.1.2.2.1-Contratación de Bienes y Servicios"/>
    <s v="0209-MINISTERIO DE TRABAJO"/>
    <s v="0001-MINISTERIO DE TRABAJO"/>
    <s v="2-SERVICIOS ECONÓMICOS"/>
    <s v="2.1-Asuntos económicos, comerciales y laborales"/>
    <s v="2.1.02-Asuntos laborales generales"/>
    <s v="2.3-MATERIALES Y SUMINISTROS"/>
    <s v="2.3.5-CUERO, CAUCHO Y PLÁSTICO"/>
    <s v="99-MULTIPROVINCIAL"/>
    <s v="10-FONDO GENERAL"/>
    <s v="No Informado-"/>
    <s v="00-N/A"/>
    <s v="0000-NO APLICA"/>
    <s v="N"/>
    <n v="3997039"/>
    <n v="3325500"/>
    <n v="429189.6"/>
    <n v="429189.6"/>
  </r>
  <r>
    <x v="0"/>
    <x v="0"/>
    <x v="0"/>
    <x v="0"/>
    <s v="2.1.2.2-Bienes y servicios"/>
    <s v="2.1.2.2.1-Contratación de Bienes y Servicios"/>
    <s v="0209-MINISTERIO DE TRABAJO"/>
    <s v="0001-MINISTERIO DE TRABAJO"/>
    <s v="2-SERVICIOS ECONÓMICOS"/>
    <s v="2.1-Asuntos económicos, comerciales y laborales"/>
    <s v="2.1.02-Asuntos laborales generales"/>
    <s v="2.3-MATERIALES Y SUMINISTROS"/>
    <s v="2.3.6-PRODUCTOS DE MINERALES, METÁLICOS Y NO METÁLICOS"/>
    <s v="01-DISTRITO NACIONAL"/>
    <s v="10-FONDO GENERAL"/>
    <s v="No Informado-"/>
    <s v="00-N/A"/>
    <s v="0000-NO APLICA"/>
    <s v="N"/>
    <n v="152404"/>
    <n v="152404"/>
    <n v="0"/>
    <n v="0"/>
  </r>
  <r>
    <x v="0"/>
    <x v="0"/>
    <x v="0"/>
    <x v="0"/>
    <s v="2.1.2.2-Bienes y servicios"/>
    <s v="2.1.2.2.1-Contratación de Bienes y Servicios"/>
    <s v="0209-MINISTERIO DE TRABAJO"/>
    <s v="0001-MINISTERIO DE TRABAJO"/>
    <s v="2-SERVICIOS ECONÓMICOS"/>
    <s v="2.1-Asuntos económicos, comerciales y laborales"/>
    <s v="2.1.02-Asuntos laborales generales"/>
    <s v="2.3-MATERIALES Y SUMINISTROS"/>
    <s v="2.3.6-PRODUCTOS DE MINERALES, METÁLICOS Y NO METÁLICOS"/>
    <s v="01-DISTRITO NACIONAL"/>
    <s v="20-FONDOS CON DESTINO ESPECÍFICO"/>
    <s v="No Informado-"/>
    <s v="00-N/A"/>
    <s v="0000-NO APLICA"/>
    <s v="N"/>
    <n v="314888"/>
    <n v="60000"/>
    <n v="0"/>
    <n v="0"/>
  </r>
  <r>
    <x v="0"/>
    <x v="0"/>
    <x v="0"/>
    <x v="0"/>
    <s v="2.1.2.2-Bienes y servicios"/>
    <s v="2.1.2.2.1-Contratación de Bienes y Servicios"/>
    <s v="0209-MINISTERIO DE TRABAJO"/>
    <s v="0001-MINISTERIO DE TRABAJO"/>
    <s v="2-SERVICIOS ECONÓMICOS"/>
    <s v="2.1-Asuntos económicos, comerciales y laborales"/>
    <s v="2.1.02-Asuntos laborales generales"/>
    <s v="2.3-MATERIALES Y SUMINISTROS"/>
    <s v="2.3.6-PRODUCTOS DE MINERALES, METÁLICOS Y NO METÁLICOS"/>
    <s v="99-MULTIPROVINCIAL"/>
    <s v="10-FONDO GENERAL"/>
    <s v="No Informado-"/>
    <s v="00-N/A"/>
    <s v="0000-NO APLICA"/>
    <s v="N"/>
    <n v="1959462"/>
    <n v="1674220.08"/>
    <n v="711561.56"/>
    <n v="531000"/>
  </r>
  <r>
    <x v="0"/>
    <x v="0"/>
    <x v="0"/>
    <x v="0"/>
    <s v="2.1.2.2-Bienes y servicios"/>
    <s v="2.1.2.2.1-Contratación de Bienes y Servicios"/>
    <s v="0209-MINISTERIO DE TRABAJO"/>
    <s v="0001-MINISTERIO DE TRABAJO"/>
    <s v="2-SERVICIOS ECONÓMICOS"/>
    <s v="2.1-Asuntos económicos, comerciales y laborales"/>
    <s v="2.1.02-Asuntos laborales generales"/>
    <s v="2.3-MATERIALES Y SUMINISTROS"/>
    <s v="2.3.7-COMBUSTIBLES, LUBRICANTES, PRODUCTOS QUÍMICOS Y CONEXOS"/>
    <s v="01-DISTRITO NACIONAL"/>
    <s v="10-FONDO GENERAL"/>
    <s v="No Informado-"/>
    <s v="00-N/A"/>
    <s v="0000-NO APLICA"/>
    <s v="N"/>
    <n v="913644"/>
    <n v="913644"/>
    <n v="709920"/>
    <n v="0"/>
  </r>
  <r>
    <x v="0"/>
    <x v="0"/>
    <x v="0"/>
    <x v="0"/>
    <s v="2.1.2.2-Bienes y servicios"/>
    <s v="2.1.2.2.1-Contratación de Bienes y Servicios"/>
    <s v="0209-MINISTERIO DE TRABAJO"/>
    <s v="0001-MINISTERIO DE TRABAJO"/>
    <s v="2-SERVICIOS ECONÓMICOS"/>
    <s v="2.1-Asuntos económicos, comerciales y laborales"/>
    <s v="2.1.02-Asuntos laborales generales"/>
    <s v="2.3-MATERIALES Y SUMINISTROS"/>
    <s v="2.3.7-COMBUSTIBLES, LUBRICANTES, PRODUCTOS QUÍMICOS Y CONEXOS"/>
    <s v="99-MULTIPROVINCIAL"/>
    <s v="10-FONDO GENERAL"/>
    <s v="No Informado-"/>
    <s v="00-N/A"/>
    <s v="0000-NO APLICA"/>
    <s v="N"/>
    <n v="46236379"/>
    <n v="45563374"/>
    <n v="44928591.079999998"/>
    <n v="0"/>
  </r>
  <r>
    <x v="0"/>
    <x v="0"/>
    <x v="0"/>
    <x v="0"/>
    <s v="2.1.2.2-Bienes y servicios"/>
    <s v="2.1.2.2.1-Contratación de Bienes y Servicios"/>
    <s v="0209-MINISTERIO DE TRABAJO"/>
    <s v="0001-MINISTERIO DE TRABAJO"/>
    <s v="2-SERVICIOS ECONÓMICOS"/>
    <s v="2.1-Asuntos económicos, comerciales y laborales"/>
    <s v="2.1.02-Asuntos laborales generales"/>
    <s v="2.3-MATERIALES Y SUMINISTROS"/>
    <s v="2.3.9-PRODUCTOS Y ÚTILES VARIOS"/>
    <s v="01-DISTRITO NACIONAL"/>
    <s v="10-FONDO GENERAL"/>
    <s v="No Informado-"/>
    <s v="00-N/A"/>
    <s v="0000-NO APLICA"/>
    <s v="N"/>
    <n v="58721589"/>
    <n v="1521589"/>
    <n v="427264.95"/>
    <n v="254861"/>
  </r>
  <r>
    <x v="0"/>
    <x v="0"/>
    <x v="0"/>
    <x v="0"/>
    <s v="2.1.2.2-Bienes y servicios"/>
    <s v="2.1.2.2.1-Contratación de Bienes y Servicios"/>
    <s v="0209-MINISTERIO DE TRABAJO"/>
    <s v="0001-MINISTERIO DE TRABAJO"/>
    <s v="2-SERVICIOS ECONÓMICOS"/>
    <s v="2.1-Asuntos económicos, comerciales y laborales"/>
    <s v="2.1.02-Asuntos laborales generales"/>
    <s v="2.3-MATERIALES Y SUMINISTROS"/>
    <s v="2.3.9-PRODUCTOS Y ÚTILES VARIOS"/>
    <s v="01-DISTRITO NACIONAL"/>
    <s v="20-FONDOS CON DESTINO ESPECÍFICO"/>
    <s v="No Informado-"/>
    <s v="00-N/A"/>
    <s v="0000-NO APLICA"/>
    <s v="N"/>
    <n v="0"/>
    <n v="817147"/>
    <n v="646480.41"/>
    <n v="498269.4"/>
  </r>
  <r>
    <x v="0"/>
    <x v="0"/>
    <x v="0"/>
    <x v="0"/>
    <s v="2.1.2.2-Bienes y servicios"/>
    <s v="2.1.2.2.1-Contratación de Bienes y Servicios"/>
    <s v="0209-MINISTERIO DE TRABAJO"/>
    <s v="0001-MINISTERIO DE TRABAJO"/>
    <s v="2-SERVICIOS ECONÓMICOS"/>
    <s v="2.1-Asuntos económicos, comerciales y laborales"/>
    <s v="2.1.02-Asuntos laborales generales"/>
    <s v="2.3-MATERIALES Y SUMINISTROS"/>
    <s v="2.3.9-PRODUCTOS Y ÚTILES VARIOS"/>
    <s v="01-DISTRITO NACIONAL"/>
    <s v="70-DONACION EXTERNA"/>
    <s v="No Informado-"/>
    <s v="00-N/A"/>
    <s v="0000-NO APLICA"/>
    <s v="N"/>
    <n v="0"/>
    <n v="105015"/>
    <n v="0"/>
    <n v="0"/>
  </r>
  <r>
    <x v="0"/>
    <x v="0"/>
    <x v="0"/>
    <x v="0"/>
    <s v="2.1.2.2-Bienes y servicios"/>
    <s v="2.1.2.2.1-Contratación de Bienes y Servicios"/>
    <s v="0209-MINISTERIO DE TRABAJO"/>
    <s v="0001-MINISTERIO DE TRABAJO"/>
    <s v="2-SERVICIOS ECONÓMICOS"/>
    <s v="2.1-Asuntos económicos, comerciales y laborales"/>
    <s v="2.1.02-Asuntos laborales generales"/>
    <s v="2.3-MATERIALES Y SUMINISTROS"/>
    <s v="2.3.9-PRODUCTOS Y ÚTILES VARIOS"/>
    <s v="99-MULTIPROVINCIAL"/>
    <s v="10-FONDO GENERAL"/>
    <s v="No Informado-"/>
    <s v="00-N/A"/>
    <s v="0000-NO APLICA"/>
    <s v="N"/>
    <n v="12875505"/>
    <n v="14836467.83"/>
    <n v="6148035.4100000001"/>
    <n v="2576440.7000000002"/>
  </r>
  <r>
    <x v="0"/>
    <x v="0"/>
    <x v="0"/>
    <x v="0"/>
    <s v="2.1.2.2-Bienes y servicios"/>
    <s v="2.1.2.2.1-Contratación de Bienes y Servicios"/>
    <s v="0209-MINISTERIO DE TRABAJO"/>
    <s v="0001-MINISTERIO DE TRABAJO"/>
    <s v="2-SERVICIOS ECONÓMICOS"/>
    <s v="2.1-Asuntos económicos, comerciales y laborales"/>
    <s v="2.1.03-Asuntos laborales para fortalecer la autonomía económica de las mujeres"/>
    <s v="2.2-CONTRATACIÓN DE SERVICIOS"/>
    <s v="2.2.2-PUBLICIDAD, IMPRESIÓN Y ENCUADERNACIÓN"/>
    <s v="01-DISTRITO NACIONAL"/>
    <s v="10-FONDO GENERAL"/>
    <s v="No Informado-"/>
    <s v="00-N/A"/>
    <s v="0000-NO APLICA"/>
    <s v="N"/>
    <n v="220000"/>
    <n v="220000"/>
    <n v="220000"/>
    <n v="220000"/>
  </r>
  <r>
    <x v="0"/>
    <x v="0"/>
    <x v="0"/>
    <x v="0"/>
    <s v="2.1.2.2-Bienes y servicios"/>
    <s v="2.1.2.2.1-Contratación de Bienes y Servicios"/>
    <s v="0209-MINISTERIO DE TRABAJO"/>
    <s v="0001-MINISTERIO DE TRABAJO"/>
    <s v="2-SERVICIOS ECONÓMICOS"/>
    <s v="2.1-Asuntos económicos, comerciales y laborales"/>
    <s v="2.1.03-Asuntos laborales para fortalecer la autonomía económica de las mujeres"/>
    <s v="2.2-CONTRATACIÓN DE SERVICIOS"/>
    <s v="2.2.3-VIÁTICOS"/>
    <s v="01-DISTRITO NACIONAL"/>
    <s v="20-FONDOS CON DESTINO ESPECÍFICO"/>
    <s v="No Informado-"/>
    <s v="00-N/A"/>
    <s v="0000-NO APLICA"/>
    <s v="N"/>
    <n v="1450000"/>
    <n v="125000"/>
    <n v="0"/>
    <n v="0"/>
  </r>
  <r>
    <x v="0"/>
    <x v="0"/>
    <x v="0"/>
    <x v="0"/>
    <s v="2.1.2.2-Bienes y servicios"/>
    <s v="2.1.2.2.1-Contratación de Bienes y Servicios"/>
    <s v="0209-MINISTERIO DE TRABAJO"/>
    <s v="0001-MINISTERIO DE TRABAJO"/>
    <s v="2-SERVICIOS ECONÓMICOS"/>
    <s v="2.1-Asuntos económicos, comerciales y laborales"/>
    <s v="2.1.03-Asuntos laborales para fortalecer la autonomía económica de las mujeres"/>
    <s v="2.2-CONTRATACIÓN DE SERVICIOS"/>
    <s v="2.2.7-SERVICIOS DE CONSERVACIÓN, REPARACIONES MENORES E INSTALACIONES TEMPORALES"/>
    <s v="01-DISTRITO NACIONAL"/>
    <s v="10-FONDO GENERAL"/>
    <s v="No Informado-"/>
    <s v="00-N/A"/>
    <s v="0000-NO APLICA"/>
    <s v="N"/>
    <n v="100000"/>
    <n v="100000"/>
    <n v="0"/>
    <n v="0"/>
  </r>
  <r>
    <x v="0"/>
    <x v="0"/>
    <x v="0"/>
    <x v="0"/>
    <s v="2.1.2.2-Bienes y servicios"/>
    <s v="2.1.2.2.1-Contratación de Bienes y Servicios"/>
    <s v="0209-MINISTERIO DE TRABAJO"/>
    <s v="0001-MINISTERIO DE TRABAJO"/>
    <s v="2-SERVICIOS ECONÓMICOS"/>
    <s v="2.1-Asuntos económicos, comerciales y laborales"/>
    <s v="2.1.03-Asuntos laborales para fortalecer la autonomía económica de las mujeres"/>
    <s v="2.3-MATERIALES Y SUMINISTROS"/>
    <s v="2.3.1-ALIMENTOS Y PRODUCTOS AGROFORESTALES"/>
    <s v="01-DISTRITO NACIONAL"/>
    <s v="20-FONDOS CON DESTINO ESPECÍFICO"/>
    <s v="No Informado-"/>
    <s v="00-N/A"/>
    <s v="0000-NO APLICA"/>
    <s v="N"/>
    <n v="0"/>
    <n v="125000"/>
    <n v="0"/>
    <n v="0"/>
  </r>
  <r>
    <x v="0"/>
    <x v="0"/>
    <x v="0"/>
    <x v="0"/>
    <s v="2.1.2.2-Bienes y servicios"/>
    <s v="2.1.2.2.1-Contratación de Bienes y Servicios"/>
    <s v="0209-MINISTERIO DE TRABAJO"/>
    <s v="0001-MINISTERIO DE TRABAJO"/>
    <s v="2-SERVICIOS ECONÓMICOS"/>
    <s v="2.1-Asuntos económicos, comerciales y laborales"/>
    <s v="2.1.03-Asuntos laborales para fortalecer la autonomía económica de las mujeres"/>
    <s v="2.3-MATERIALES Y SUMINISTROS"/>
    <s v="2.3.9-PRODUCTOS Y ÚTILES VARIOS"/>
    <s v="01-DISTRITO NACIONAL"/>
    <s v="10-FONDO GENERAL"/>
    <s v="No Informado-"/>
    <s v="00-N/A"/>
    <s v="0000-NO APLICA"/>
    <s v="N"/>
    <n v="250000"/>
    <n v="250000"/>
    <n v="103571.8"/>
    <n v="89553.4"/>
  </r>
  <r>
    <x v="0"/>
    <x v="0"/>
    <x v="0"/>
    <x v="0"/>
    <s v="2.1.2.2-Bienes y servicios"/>
    <s v="2.1.2.2.1-Contratación de Bienes y Servicios"/>
    <s v="0210-MINISTERIO DE AGRICULTURA"/>
    <s v="0001-MINISTERIO DE AGRICULTURA"/>
    <s v="2-SERVICIOS ECONÓMICOS"/>
    <s v="2.2-Agropecuaria, caza, pesca y silvicultura"/>
    <s v="2.2.01-Agropecuaria"/>
    <s v="2.2-CONTRATACIÓN DE SERVICIOS"/>
    <s v="2.2.1-SERVICIOS BÁSICOS"/>
    <s v="99-MULTIPROVINCIAL"/>
    <s v="10-FONDO GENERAL"/>
    <s v="No Informado-"/>
    <s v="00-N/A"/>
    <s v="0000-NO APLICA"/>
    <s v="N"/>
    <n v="200737849"/>
    <n v="250737849"/>
    <n v="225909491.44"/>
    <n v="225909491.44"/>
  </r>
  <r>
    <x v="0"/>
    <x v="0"/>
    <x v="0"/>
    <x v="0"/>
    <s v="2.1.2.2-Bienes y servicios"/>
    <s v="2.1.2.2.1-Contratación de Bienes y Servicios"/>
    <s v="0210-MINISTERIO DE AGRICULTURA"/>
    <s v="0001-MINISTERIO DE AGRICULTURA"/>
    <s v="2-SERVICIOS ECONÓMICOS"/>
    <s v="2.2-Agropecuaria, caza, pesca y silvicultura"/>
    <s v="2.2.01-Agropecuaria"/>
    <s v="2.2-CONTRATACIÓN DE SERVICIOS"/>
    <s v="2.2.2-PUBLICIDAD, IMPRESIÓN Y ENCUADERNACIÓN"/>
    <s v="99-MULTIPROVINCIAL"/>
    <s v="10-FONDO GENERAL"/>
    <s v="No Informado-"/>
    <s v="00-N/A"/>
    <s v="0000-NO APLICA"/>
    <s v="N"/>
    <n v="15910000"/>
    <n v="14910000"/>
    <n v="13361831.439999999"/>
    <n v="11011271.4"/>
  </r>
  <r>
    <x v="0"/>
    <x v="0"/>
    <x v="0"/>
    <x v="0"/>
    <s v="2.1.2.2-Bienes y servicios"/>
    <s v="2.1.2.2.1-Contratación de Bienes y Servicios"/>
    <s v="0210-MINISTERIO DE AGRICULTURA"/>
    <s v="0001-MINISTERIO DE AGRICULTURA"/>
    <s v="2-SERVICIOS ECONÓMICOS"/>
    <s v="2.2-Agropecuaria, caza, pesca y silvicultura"/>
    <s v="2.2.01-Agropecuaria"/>
    <s v="2.2-CONTRATACIÓN DE SERVICIOS"/>
    <s v="2.2.3-VIÁTICOS"/>
    <s v="99-MULTIPROVINCIAL"/>
    <s v="10-FONDO GENERAL"/>
    <s v="No Informado-"/>
    <s v="00-N/A"/>
    <s v="0000-NO APLICA"/>
    <s v="N"/>
    <n v="7210000"/>
    <n v="7210000"/>
    <n v="6777600"/>
    <n v="6777600"/>
  </r>
  <r>
    <x v="0"/>
    <x v="0"/>
    <x v="0"/>
    <x v="0"/>
    <s v="2.1.2.2-Bienes y servicios"/>
    <s v="2.1.2.2.1-Contratación de Bienes y Servicios"/>
    <s v="0210-MINISTERIO DE AGRICULTURA"/>
    <s v="0001-MINISTERIO DE AGRICULTURA"/>
    <s v="2-SERVICIOS ECONÓMICOS"/>
    <s v="2.2-Agropecuaria, caza, pesca y silvicultura"/>
    <s v="2.2.01-Agropecuaria"/>
    <s v="2.2-CONTRATACIÓN DE SERVICIOS"/>
    <s v="2.2.4-TRANSPORTE Y ALMACENAJE"/>
    <s v="99-MULTIPROVINCIAL"/>
    <s v="10-FONDO GENERAL"/>
    <s v="No Informado-"/>
    <s v="00-N/A"/>
    <s v="0000-NO APLICA"/>
    <s v="N"/>
    <n v="0"/>
    <n v="50000"/>
    <n v="0"/>
    <n v="0"/>
  </r>
  <r>
    <x v="0"/>
    <x v="0"/>
    <x v="0"/>
    <x v="0"/>
    <s v="2.1.2.2-Bienes y servicios"/>
    <s v="2.1.2.2.1-Contratación de Bienes y Servicios"/>
    <s v="0210-MINISTERIO DE AGRICULTURA"/>
    <s v="0001-MINISTERIO DE AGRICULTURA"/>
    <s v="2-SERVICIOS ECONÓMICOS"/>
    <s v="2.2-Agropecuaria, caza, pesca y silvicultura"/>
    <s v="2.2.01-Agropecuaria"/>
    <s v="2.2-CONTRATACIÓN DE SERVICIOS"/>
    <s v="2.2.5-ALQUILERES Y RENTAS"/>
    <s v="99-MULTIPROVINCIAL"/>
    <s v="10-FONDO GENERAL"/>
    <s v="No Informado-"/>
    <s v="00-N/A"/>
    <s v="0000-NO APLICA"/>
    <s v="N"/>
    <n v="53810504"/>
    <n v="94344504"/>
    <n v="67513427.239999995"/>
    <n v="28981280.329999998"/>
  </r>
  <r>
    <x v="0"/>
    <x v="0"/>
    <x v="0"/>
    <x v="0"/>
    <s v="2.1.2.2-Bienes y servicios"/>
    <s v="2.1.2.2.1-Contratación de Bienes y Servicios"/>
    <s v="0210-MINISTERIO DE AGRICULTURA"/>
    <s v="0001-MINISTERIO DE AGRICULTURA"/>
    <s v="2-SERVICIOS ECONÓMICOS"/>
    <s v="2.2-Agropecuaria, caza, pesca y silvicultura"/>
    <s v="2.2.01-Agropecuaria"/>
    <s v="2.2-CONTRATACIÓN DE SERVICIOS"/>
    <s v="2.2.6-SEGUROS"/>
    <s v="99-MULTIPROVINCIAL"/>
    <s v="10-FONDO GENERAL"/>
    <s v="No Informado-"/>
    <s v="00-N/A"/>
    <s v="0000-NO APLICA"/>
    <s v="N"/>
    <n v="179278991"/>
    <n v="182278991"/>
    <n v="143635982.58000001"/>
    <n v="143635982.58000001"/>
  </r>
  <r>
    <x v="0"/>
    <x v="0"/>
    <x v="0"/>
    <x v="0"/>
    <s v="2.1.2.2-Bienes y servicios"/>
    <s v="2.1.2.2.1-Contratación de Bienes y Servicios"/>
    <s v="0210-MINISTERIO DE AGRICULTURA"/>
    <s v="0001-MINISTERIO DE AGRICULTURA"/>
    <s v="2-SERVICIOS ECONÓMICOS"/>
    <s v="2.2-Agropecuaria, caza, pesca y silvicultura"/>
    <s v="2.2.01-Agropecuaria"/>
    <s v="2.2-CONTRATACIÓN DE SERVICIOS"/>
    <s v="2.2.7-SERVICIOS DE CONSERVACIÓN, REPARACIONES MENORES E INSTALACIONES TEMPORALES"/>
    <s v="99-MULTIPROVINCIAL"/>
    <s v="10-FONDO GENERAL"/>
    <s v="No Informado-"/>
    <s v="00-N/A"/>
    <s v="0000-NO APLICA"/>
    <s v="N"/>
    <n v="28590000"/>
    <n v="106516000"/>
    <n v="64269231.619999997"/>
    <n v="32016231.010000002"/>
  </r>
  <r>
    <x v="0"/>
    <x v="0"/>
    <x v="0"/>
    <x v="0"/>
    <s v="2.1.2.2-Bienes y servicios"/>
    <s v="2.1.2.2.1-Contratación de Bienes y Servicios"/>
    <s v="0210-MINISTERIO DE AGRICULTURA"/>
    <s v="0001-MINISTERIO DE AGRICULTURA"/>
    <s v="2-SERVICIOS ECONÓMICOS"/>
    <s v="2.2-Agropecuaria, caza, pesca y silvicultura"/>
    <s v="2.2.01-Agropecuaria"/>
    <s v="2.2-CONTRATACIÓN DE SERVICIOS"/>
    <s v="2.2.8-OTROS SERVICIOS NO INCLUIDOS EN CONCEPTOS ANTERIORES"/>
    <s v="99-MULTIPROVINCIAL"/>
    <s v="10-FONDO GENERAL"/>
    <s v="No Informado-"/>
    <s v="00-N/A"/>
    <s v="0000-NO APLICA"/>
    <s v="N"/>
    <n v="14084600"/>
    <n v="13983600"/>
    <n v="4138589.88"/>
    <n v="2060383.68"/>
  </r>
  <r>
    <x v="0"/>
    <x v="0"/>
    <x v="0"/>
    <x v="0"/>
    <s v="2.1.2.2-Bienes y servicios"/>
    <s v="2.1.2.2.1-Contratación de Bienes y Servicios"/>
    <s v="0210-MINISTERIO DE AGRICULTURA"/>
    <s v="0001-MINISTERIO DE AGRICULTURA"/>
    <s v="2-SERVICIOS ECONÓMICOS"/>
    <s v="2.2-Agropecuaria, caza, pesca y silvicultura"/>
    <s v="2.2.01-Agropecuaria"/>
    <s v="2.2-CONTRATACIÓN DE SERVICIOS"/>
    <s v="2.2.8-OTROS SERVICIOS NO INCLUIDOS EN CONCEPTOS ANTERIORES"/>
    <s v="99-MULTIPROVINCIAL"/>
    <s v="70-DONACION EXTERNA"/>
    <s v="No Informado-"/>
    <s v="00-N/A"/>
    <s v="0000-NO APLICA"/>
    <s v="N"/>
    <n v="12136289"/>
    <n v="12136289"/>
    <n v="0"/>
    <n v="0"/>
  </r>
  <r>
    <x v="0"/>
    <x v="0"/>
    <x v="0"/>
    <x v="0"/>
    <s v="2.1.2.2-Bienes y servicios"/>
    <s v="2.1.2.2.1-Contratación de Bienes y Servicios"/>
    <s v="0210-MINISTERIO DE AGRICULTURA"/>
    <s v="0001-MINISTERIO DE AGRICULTURA"/>
    <s v="2-SERVICIOS ECONÓMICOS"/>
    <s v="2.2-Agropecuaria, caza, pesca y silvicultura"/>
    <s v="2.2.01-Agropecuaria"/>
    <s v="2.2-CONTRATACIÓN DE SERVICIOS"/>
    <s v="2.2.9-OTRAS CONTRATACIONES DE SERVICIOS"/>
    <s v="99-MULTIPROVINCIAL"/>
    <s v="10-FONDO GENERAL"/>
    <s v="No Informado-"/>
    <s v="00-N/A"/>
    <s v="0000-NO APLICA"/>
    <s v="N"/>
    <n v="30000000"/>
    <n v="29190000"/>
    <n v="14991737.51"/>
    <n v="3838657.43"/>
  </r>
  <r>
    <x v="0"/>
    <x v="0"/>
    <x v="0"/>
    <x v="0"/>
    <s v="2.1.2.2-Bienes y servicios"/>
    <s v="2.1.2.2.1-Contratación de Bienes y Servicios"/>
    <s v="0210-MINISTERIO DE AGRICULTURA"/>
    <s v="0001-MINISTERIO DE AGRICULTURA"/>
    <s v="2-SERVICIOS ECONÓMICOS"/>
    <s v="2.2-Agropecuaria, caza, pesca y silvicultura"/>
    <s v="2.2.01-Agropecuaria"/>
    <s v="2.3-MATERIALES Y SUMINISTROS"/>
    <s v="2.3.1-ALIMENTOS Y PRODUCTOS AGROFORESTALES"/>
    <s v="99-MULTIPROVINCIAL"/>
    <s v="10-FONDO GENERAL"/>
    <s v="No Informado-"/>
    <s v="00-N/A"/>
    <s v="0000-NO APLICA"/>
    <s v="N"/>
    <n v="6785500"/>
    <n v="9585500"/>
    <n v="4871877.09"/>
    <n v="2573673.37"/>
  </r>
  <r>
    <x v="0"/>
    <x v="0"/>
    <x v="0"/>
    <x v="0"/>
    <s v="2.1.2.2-Bienes y servicios"/>
    <s v="2.1.2.2.1-Contratación de Bienes y Servicios"/>
    <s v="0210-MINISTERIO DE AGRICULTURA"/>
    <s v="0001-MINISTERIO DE AGRICULTURA"/>
    <s v="2-SERVICIOS ECONÓMICOS"/>
    <s v="2.2-Agropecuaria, caza, pesca y silvicultura"/>
    <s v="2.2.01-Agropecuaria"/>
    <s v="2.3-MATERIALES Y SUMINISTROS"/>
    <s v="2.3.2-TEXTILES Y VESTUARIOS"/>
    <s v="99-MULTIPROVINCIAL"/>
    <s v="10-FONDO GENERAL"/>
    <s v="No Informado-"/>
    <s v="00-N/A"/>
    <s v="0000-NO APLICA"/>
    <s v="N"/>
    <n v="1637500"/>
    <n v="9007500"/>
    <n v="3874170.84"/>
    <n v="2723989.44"/>
  </r>
  <r>
    <x v="0"/>
    <x v="0"/>
    <x v="0"/>
    <x v="0"/>
    <s v="2.1.2.2-Bienes y servicios"/>
    <s v="2.1.2.2.1-Contratación de Bienes y Servicios"/>
    <s v="0210-MINISTERIO DE AGRICULTURA"/>
    <s v="0001-MINISTERIO DE AGRICULTURA"/>
    <s v="2-SERVICIOS ECONÓMICOS"/>
    <s v="2.2-Agropecuaria, caza, pesca y silvicultura"/>
    <s v="2.2.01-Agropecuaria"/>
    <s v="2.3-MATERIALES Y SUMINISTROS"/>
    <s v="2.3.3-PAPEL, CARTÓN E IMPRESOS"/>
    <s v="99-MULTIPROVINCIAL"/>
    <s v="10-FONDO GENERAL"/>
    <s v="No Informado-"/>
    <s v="00-N/A"/>
    <s v="0000-NO APLICA"/>
    <s v="N"/>
    <n v="150000"/>
    <n v="450000"/>
    <n v="230613.4"/>
    <n v="0"/>
  </r>
  <r>
    <x v="0"/>
    <x v="0"/>
    <x v="0"/>
    <x v="0"/>
    <s v="2.1.2.2-Bienes y servicios"/>
    <s v="2.1.2.2.1-Contratación de Bienes y Servicios"/>
    <s v="0210-MINISTERIO DE AGRICULTURA"/>
    <s v="0001-MINISTERIO DE AGRICULTURA"/>
    <s v="2-SERVICIOS ECONÓMICOS"/>
    <s v="2.2-Agropecuaria, caza, pesca y silvicultura"/>
    <s v="2.2.01-Agropecuaria"/>
    <s v="2.3-MATERIALES Y SUMINISTROS"/>
    <s v="2.3.4-PRODUCTOS FARMACÉUTICOS"/>
    <s v="99-MULTIPROVINCIAL"/>
    <s v="10-FONDO GENERAL"/>
    <s v="No Informado-"/>
    <s v="00-N/A"/>
    <s v="0000-NO APLICA"/>
    <s v="N"/>
    <n v="200000"/>
    <n v="200000"/>
    <n v="0"/>
    <n v="0"/>
  </r>
  <r>
    <x v="0"/>
    <x v="0"/>
    <x v="0"/>
    <x v="0"/>
    <s v="2.1.2.2-Bienes y servicios"/>
    <s v="2.1.2.2.1-Contratación de Bienes y Servicios"/>
    <s v="0210-MINISTERIO DE AGRICULTURA"/>
    <s v="0001-MINISTERIO DE AGRICULTURA"/>
    <s v="2-SERVICIOS ECONÓMICOS"/>
    <s v="2.2-Agropecuaria, caza, pesca y silvicultura"/>
    <s v="2.2.01-Agropecuaria"/>
    <s v="2.3-MATERIALES Y SUMINISTROS"/>
    <s v="2.3.5-CUERO, CAUCHO Y PLÁSTICO"/>
    <s v="99-MULTIPROVINCIAL"/>
    <s v="10-FONDO GENERAL"/>
    <s v="No Informado-"/>
    <s v="00-N/A"/>
    <s v="0000-NO APLICA"/>
    <s v="N"/>
    <n v="1975600"/>
    <n v="4350600"/>
    <n v="3109445.66"/>
    <n v="1901009.62"/>
  </r>
  <r>
    <x v="0"/>
    <x v="0"/>
    <x v="0"/>
    <x v="0"/>
    <s v="2.1.2.2-Bienes y servicios"/>
    <s v="2.1.2.2.1-Contratación de Bienes y Servicios"/>
    <s v="0210-MINISTERIO DE AGRICULTURA"/>
    <s v="0001-MINISTERIO DE AGRICULTURA"/>
    <s v="2-SERVICIOS ECONÓMICOS"/>
    <s v="2.2-Agropecuaria, caza, pesca y silvicultura"/>
    <s v="2.2.01-Agropecuaria"/>
    <s v="2.3-MATERIALES Y SUMINISTROS"/>
    <s v="2.3.6-PRODUCTOS DE MINERALES, METÁLICOS Y NO METÁLICOS"/>
    <s v="99-MULTIPROVINCIAL"/>
    <s v="10-FONDO GENERAL"/>
    <s v="No Informado-"/>
    <s v="00-N/A"/>
    <s v="0000-NO APLICA"/>
    <s v="N"/>
    <n v="10511650"/>
    <n v="19191650"/>
    <n v="14785265.359999999"/>
    <n v="12660609.74"/>
  </r>
  <r>
    <x v="0"/>
    <x v="0"/>
    <x v="0"/>
    <x v="0"/>
    <s v="2.1.2.2-Bienes y servicios"/>
    <s v="2.1.2.2.1-Contratación de Bienes y Servicios"/>
    <s v="0210-MINISTERIO DE AGRICULTURA"/>
    <s v="0001-MINISTERIO DE AGRICULTURA"/>
    <s v="2-SERVICIOS ECONÓMICOS"/>
    <s v="2.2-Agropecuaria, caza, pesca y silvicultura"/>
    <s v="2.2.01-Agropecuaria"/>
    <s v="2.3-MATERIALES Y SUMINISTROS"/>
    <s v="2.3.7-COMBUSTIBLES, LUBRICANTES, PRODUCTOS QUÍMICOS Y CONEXOS"/>
    <s v="99-MULTIPROVINCIAL"/>
    <s v="10-FONDO GENERAL"/>
    <s v="No Informado-"/>
    <s v="00-N/A"/>
    <s v="0000-NO APLICA"/>
    <s v="N"/>
    <n v="251789500"/>
    <n v="170205932"/>
    <n v="148549781.16"/>
    <n v="93888945.680000007"/>
  </r>
  <r>
    <x v="0"/>
    <x v="0"/>
    <x v="0"/>
    <x v="0"/>
    <s v="2.1.2.2-Bienes y servicios"/>
    <s v="2.1.2.2.1-Contratación de Bienes y Servicios"/>
    <s v="0210-MINISTERIO DE AGRICULTURA"/>
    <s v="0001-MINISTERIO DE AGRICULTURA"/>
    <s v="2-SERVICIOS ECONÓMICOS"/>
    <s v="2.2-Agropecuaria, caza, pesca y silvicultura"/>
    <s v="2.2.01-Agropecuaria"/>
    <s v="2.3-MATERIALES Y SUMINISTROS"/>
    <s v="2.3.9-PRODUCTOS Y ÚTILES VARIOS"/>
    <s v="99-MULTIPROVINCIAL"/>
    <s v="10-FONDO GENERAL"/>
    <s v="No Informado-"/>
    <s v="00-N/A"/>
    <s v="0000-NO APLICA"/>
    <s v="N"/>
    <n v="10464880"/>
    <n v="13599880"/>
    <n v="8917848.7699999996"/>
    <n v="4430150.12"/>
  </r>
  <r>
    <x v="0"/>
    <x v="0"/>
    <x v="0"/>
    <x v="0"/>
    <s v="2.1.2.2-Bienes y servicios"/>
    <s v="2.1.2.2.1-Contratación de Bienes y Servicios"/>
    <s v="0210-MINISTERIO DE AGRICULTURA"/>
    <s v="0001-MINISTERIO DE AGRICULTURA"/>
    <s v="2-SERVICIOS ECONÓMICOS"/>
    <s v="2.2-Agropecuaria, caza, pesca y silvicultura"/>
    <s v="2.2.99-Planificación, gestión y supervisión agropecuaria, caza, pesca y silvicultura"/>
    <s v="2.2-CONTRATACIÓN DE SERVICIOS"/>
    <s v="2.2.3-VIÁTICOS"/>
    <s v="99-MULTIPROVINCIAL"/>
    <s v="10-FONDO GENERAL"/>
    <s v="No Informado-"/>
    <s v="00-N/A"/>
    <s v="0000-NO APLICA"/>
    <s v="N"/>
    <n v="2490000"/>
    <n v="2490000"/>
    <n v="98900"/>
    <n v="98900"/>
  </r>
  <r>
    <x v="0"/>
    <x v="0"/>
    <x v="0"/>
    <x v="0"/>
    <s v="2.1.2.2-Bienes y servicios"/>
    <s v="2.1.2.2.1-Contratación de Bienes y Servicios"/>
    <s v="0210-MINISTERIO DE AGRICULTURA"/>
    <s v="0001-MINISTERIO DE AGRICULTURA"/>
    <s v="2-SERVICIOS ECONÓMICOS"/>
    <s v="2.2-Agropecuaria, caza, pesca y silvicultura"/>
    <s v="2.2.99-Planificación, gestión y supervisión agropecuaria, caza, pesca y silvicultura"/>
    <s v="2.2-CONTRATACIÓN DE SERVICIOS"/>
    <s v="2.2.4-TRANSPORTE Y ALMACENAJE"/>
    <s v="99-MULTIPROVINCIAL"/>
    <s v="10-FONDO GENERAL"/>
    <s v="No Informado-"/>
    <s v="00-N/A"/>
    <s v="0000-NO APLICA"/>
    <s v="N"/>
    <n v="20000000"/>
    <n v="2550000"/>
    <n v="1466669.9"/>
    <n v="1399999.9"/>
  </r>
  <r>
    <x v="0"/>
    <x v="0"/>
    <x v="0"/>
    <x v="0"/>
    <s v="2.1.2.2-Bienes y servicios"/>
    <s v="2.1.2.2.1-Contratación de Bienes y Servicios"/>
    <s v="0210-MINISTERIO DE AGRICULTURA"/>
    <s v="0001-MINISTERIO DE AGRICULTURA"/>
    <s v="2-SERVICIOS ECONÓMICOS"/>
    <s v="2.2-Agropecuaria, caza, pesca y silvicultura"/>
    <s v="2.2.99-Planificación, gestión y supervisión agropecuaria, caza, pesca y silvicultura"/>
    <s v="2.2-CONTRATACIÓN DE SERVICIOS"/>
    <s v="2.2.5-ALQUILERES Y RENTAS"/>
    <s v="99-MULTIPROVINCIAL"/>
    <s v="10-FONDO GENERAL"/>
    <s v="No Informado-"/>
    <s v="00-N/A"/>
    <s v="0000-NO APLICA"/>
    <s v="N"/>
    <n v="9000000"/>
    <n v="1150000"/>
    <n v="1114233.8899999999"/>
    <n v="246615.32"/>
  </r>
  <r>
    <x v="0"/>
    <x v="0"/>
    <x v="0"/>
    <x v="0"/>
    <s v="2.1.2.2-Bienes y servicios"/>
    <s v="2.1.2.2.1-Contratación de Bienes y Servicios"/>
    <s v="0210-MINISTERIO DE AGRICULTURA"/>
    <s v="0001-MINISTERIO DE AGRICULTURA"/>
    <s v="2-SERVICIOS ECONÓMICOS"/>
    <s v="2.2-Agropecuaria, caza, pesca y silvicultura"/>
    <s v="2.2.99-Planificación, gestión y supervisión agropecuaria, caza, pesca y silvicultura"/>
    <s v="2.2-CONTRATACIÓN DE SERVICIOS"/>
    <s v="2.2.6-SEGUROS"/>
    <s v="99-MULTIPROVINCIAL"/>
    <s v="10-FONDO GENERAL"/>
    <s v="No Informado-"/>
    <s v="00-N/A"/>
    <s v="0000-NO APLICA"/>
    <s v="N"/>
    <n v="0"/>
    <n v="5500000"/>
    <n v="4914487.57"/>
    <n v="4914487.57"/>
  </r>
  <r>
    <x v="0"/>
    <x v="0"/>
    <x v="0"/>
    <x v="0"/>
    <s v="2.1.2.2-Bienes y servicios"/>
    <s v="2.1.2.2.1-Contratación de Bienes y Servicios"/>
    <s v="0210-MINISTERIO DE AGRICULTURA"/>
    <s v="0001-MINISTERIO DE AGRICULTURA"/>
    <s v="2-SERVICIOS ECONÓMICOS"/>
    <s v="2.2-Agropecuaria, caza, pesca y silvicultura"/>
    <s v="2.2.99-Planificación, gestión y supervisión agropecuaria, caza, pesca y silvicultura"/>
    <s v="2.2-CONTRATACIÓN DE SERVICIOS"/>
    <s v="2.2.7-SERVICIOS DE CONSERVACIÓN, REPARACIONES MENORES E INSTALACIONES TEMPORALES"/>
    <s v="99-MULTIPROVINCIAL"/>
    <s v="10-FONDO GENERAL"/>
    <s v="No Informado-"/>
    <s v="00-N/A"/>
    <s v="0000-NO APLICA"/>
    <s v="N"/>
    <n v="600000"/>
    <n v="4900000"/>
    <n v="3298317.15"/>
    <n v="2127016.89"/>
  </r>
  <r>
    <x v="0"/>
    <x v="0"/>
    <x v="0"/>
    <x v="0"/>
    <s v="2.1.2.2-Bienes y servicios"/>
    <s v="2.1.2.2.1-Contratación de Bienes y Servicios"/>
    <s v="0210-MINISTERIO DE AGRICULTURA"/>
    <s v="0001-MINISTERIO DE AGRICULTURA"/>
    <s v="2-SERVICIOS ECONÓMICOS"/>
    <s v="2.2-Agropecuaria, caza, pesca y silvicultura"/>
    <s v="2.2.99-Planificación, gestión y supervisión agropecuaria, caza, pesca y silvicultura"/>
    <s v="2.2-CONTRATACIÓN DE SERVICIOS"/>
    <s v="2.2.8-OTROS SERVICIOS NO INCLUIDOS EN CONCEPTOS ANTERIORES"/>
    <s v="99-MULTIPROVINCIAL"/>
    <s v="10-FONDO GENERAL"/>
    <s v="No Informado-"/>
    <s v="00-N/A"/>
    <s v="0000-NO APLICA"/>
    <s v="N"/>
    <n v="10709990"/>
    <n v="15509990"/>
    <n v="8714397.6400000006"/>
    <n v="5065073"/>
  </r>
  <r>
    <x v="0"/>
    <x v="0"/>
    <x v="0"/>
    <x v="0"/>
    <s v="2.1.2.2-Bienes y servicios"/>
    <s v="2.1.2.2.1-Contratación de Bienes y Servicios"/>
    <s v="0210-MINISTERIO DE AGRICULTURA"/>
    <s v="0001-MINISTERIO DE AGRICULTURA"/>
    <s v="2-SERVICIOS ECONÓMICOS"/>
    <s v="2.2-Agropecuaria, caza, pesca y silvicultura"/>
    <s v="2.2.99-Planificación, gestión y supervisión agropecuaria, caza, pesca y silvicultura"/>
    <s v="2.2-CONTRATACIÓN DE SERVICIOS"/>
    <s v="2.2.8-OTROS SERVICIOS NO INCLUIDOS EN CONCEPTOS ANTERIORES"/>
    <s v="99-MULTIPROVINCIAL"/>
    <s v="60-CREDITO EXTERNO"/>
    <s v="No Informado-"/>
    <s v="00-N/A"/>
    <s v="0000-NO APLICA"/>
    <s v="N"/>
    <n v="91120000"/>
    <n v="391962844"/>
    <n v="0"/>
    <n v="0"/>
  </r>
  <r>
    <x v="0"/>
    <x v="0"/>
    <x v="0"/>
    <x v="0"/>
    <s v="2.1.2.2-Bienes y servicios"/>
    <s v="2.1.2.2.1-Contratación de Bienes y Servicios"/>
    <s v="0210-MINISTERIO DE AGRICULTURA"/>
    <s v="0001-MINISTERIO DE AGRICULTURA"/>
    <s v="2-SERVICIOS ECONÓMICOS"/>
    <s v="2.2-Agropecuaria, caza, pesca y silvicultura"/>
    <s v="2.2.99-Planificación, gestión y supervisión agropecuaria, caza, pesca y silvicultura"/>
    <s v="2.3-MATERIALES Y SUMINISTROS"/>
    <s v="2.3.1-ALIMENTOS Y PRODUCTOS AGROFORESTALES"/>
    <s v="99-MULTIPROVINCIAL"/>
    <s v="10-FONDO GENERAL"/>
    <s v="No Informado-"/>
    <s v="00-N/A"/>
    <s v="0000-NO APLICA"/>
    <s v="N"/>
    <n v="500000"/>
    <n v="3350000"/>
    <n v="2979378.6"/>
    <n v="2516446.1"/>
  </r>
  <r>
    <x v="0"/>
    <x v="0"/>
    <x v="0"/>
    <x v="0"/>
    <s v="2.1.2.2-Bienes y servicios"/>
    <s v="2.1.2.2.1-Contratación de Bienes y Servicios"/>
    <s v="0210-MINISTERIO DE AGRICULTURA"/>
    <s v="0001-MINISTERIO DE AGRICULTURA"/>
    <s v="2-SERVICIOS ECONÓMICOS"/>
    <s v="2.2-Agropecuaria, caza, pesca y silvicultura"/>
    <s v="2.2.99-Planificación, gestión y supervisión agropecuaria, caza, pesca y silvicultura"/>
    <s v="2.3-MATERIALES Y SUMINISTROS"/>
    <s v="2.3.1-ALIMENTOS Y PRODUCTOS AGROFORESTALES"/>
    <s v="99-MULTIPROVINCIAL"/>
    <s v="50-CRÉDITO INTERNO"/>
    <s v="No Informado-"/>
    <s v="00-N/A"/>
    <s v="0000-NO APLICA"/>
    <s v="N"/>
    <n v="0"/>
    <n v="100000000"/>
    <n v="0"/>
    <n v="0"/>
  </r>
  <r>
    <x v="0"/>
    <x v="0"/>
    <x v="0"/>
    <x v="0"/>
    <s v="2.1.2.2-Bienes y servicios"/>
    <s v="2.1.2.2.1-Contratación de Bienes y Servicios"/>
    <s v="0210-MINISTERIO DE AGRICULTURA"/>
    <s v="0001-MINISTERIO DE AGRICULTURA"/>
    <s v="2-SERVICIOS ECONÓMICOS"/>
    <s v="2.2-Agropecuaria, caza, pesca y silvicultura"/>
    <s v="2.2.99-Planificación, gestión y supervisión agropecuaria, caza, pesca y silvicultura"/>
    <s v="2.3-MATERIALES Y SUMINISTROS"/>
    <s v="2.3.3-PAPEL, CARTÓN E IMPRESOS"/>
    <s v="99-MULTIPROVINCIAL"/>
    <s v="10-FONDO GENERAL"/>
    <s v="No Informado-"/>
    <s v="00-N/A"/>
    <s v="0000-NO APLICA"/>
    <s v="N"/>
    <n v="0"/>
    <n v="1700000"/>
    <n v="976450"/>
    <n v="0"/>
  </r>
  <r>
    <x v="0"/>
    <x v="0"/>
    <x v="0"/>
    <x v="0"/>
    <s v="2.1.2.2-Bienes y servicios"/>
    <s v="2.1.2.2.1-Contratación de Bienes y Servicios"/>
    <s v="0210-MINISTERIO DE AGRICULTURA"/>
    <s v="0001-MINISTERIO DE AGRICULTURA"/>
    <s v="2-SERVICIOS ECONÓMICOS"/>
    <s v="2.2-Agropecuaria, caza, pesca y silvicultura"/>
    <s v="2.2.99-Planificación, gestión y supervisión agropecuaria, caza, pesca y silvicultura"/>
    <s v="2.3-MATERIALES Y SUMINISTROS"/>
    <s v="2.3.4-PRODUCTOS FARMACÉUTICOS"/>
    <s v="99-MULTIPROVINCIAL"/>
    <s v="10-FONDO GENERAL"/>
    <s v="No Informado-"/>
    <s v="00-N/A"/>
    <s v="0000-NO APLICA"/>
    <s v="N"/>
    <n v="4000000"/>
    <n v="460000"/>
    <n v="394319"/>
    <n v="0"/>
  </r>
  <r>
    <x v="0"/>
    <x v="0"/>
    <x v="0"/>
    <x v="0"/>
    <s v="2.1.2.2-Bienes y servicios"/>
    <s v="2.1.2.2.1-Contratación de Bienes y Servicios"/>
    <s v="0210-MINISTERIO DE AGRICULTURA"/>
    <s v="0001-MINISTERIO DE AGRICULTURA"/>
    <s v="2-SERVICIOS ECONÓMICOS"/>
    <s v="2.2-Agropecuaria, caza, pesca y silvicultura"/>
    <s v="2.2.99-Planificación, gestión y supervisión agropecuaria, caza, pesca y silvicultura"/>
    <s v="2.3-MATERIALES Y SUMINISTROS"/>
    <s v="2.3.5-CUERO, CAUCHO Y PLÁSTICO"/>
    <s v="99-MULTIPROVINCIAL"/>
    <s v="10-FONDO GENERAL"/>
    <s v="No Informado-"/>
    <s v="00-N/A"/>
    <s v="0000-NO APLICA"/>
    <s v="N"/>
    <n v="3000000"/>
    <n v="3000000"/>
    <n v="2987305.15"/>
    <n v="2656401.61"/>
  </r>
  <r>
    <x v="0"/>
    <x v="0"/>
    <x v="0"/>
    <x v="0"/>
    <s v="2.1.2.2-Bienes y servicios"/>
    <s v="2.1.2.2.1-Contratación de Bienes y Servicios"/>
    <s v="0210-MINISTERIO DE AGRICULTURA"/>
    <s v="0001-MINISTERIO DE AGRICULTURA"/>
    <s v="2-SERVICIOS ECONÓMICOS"/>
    <s v="2.2-Agropecuaria, caza, pesca y silvicultura"/>
    <s v="2.2.99-Planificación, gestión y supervisión agropecuaria, caza, pesca y silvicultura"/>
    <s v="2.3-MATERIALES Y SUMINISTROS"/>
    <s v="2.3.6-PRODUCTOS DE MINERALES, METÁLICOS Y NO METÁLICOS"/>
    <s v="99-MULTIPROVINCIAL"/>
    <s v="10-FONDO GENERAL"/>
    <s v="No Informado-"/>
    <s v="00-N/A"/>
    <s v="0000-NO APLICA"/>
    <s v="N"/>
    <n v="280000"/>
    <n v="290000"/>
    <n v="0"/>
    <n v="0"/>
  </r>
  <r>
    <x v="0"/>
    <x v="0"/>
    <x v="0"/>
    <x v="0"/>
    <s v="2.1.2.2-Bienes y servicios"/>
    <s v="2.1.2.2.1-Contratación de Bienes y Servicios"/>
    <s v="0210-MINISTERIO DE AGRICULTURA"/>
    <s v="0001-MINISTERIO DE AGRICULTURA"/>
    <s v="2-SERVICIOS ECONÓMICOS"/>
    <s v="2.2-Agropecuaria, caza, pesca y silvicultura"/>
    <s v="2.2.99-Planificación, gestión y supervisión agropecuaria, caza, pesca y silvicultura"/>
    <s v="2.3-MATERIALES Y SUMINISTROS"/>
    <s v="2.3.7-COMBUSTIBLES, LUBRICANTES, PRODUCTOS QUÍMICOS Y CONEXOS"/>
    <s v="99-MULTIPROVINCIAL"/>
    <s v="10-FONDO GENERAL"/>
    <s v="No Informado-"/>
    <s v="00-N/A"/>
    <s v="0000-NO APLICA"/>
    <s v="N"/>
    <n v="71210000"/>
    <n v="71860000"/>
    <n v="70908331.200000003"/>
    <n v="48785687.740000002"/>
  </r>
  <r>
    <x v="0"/>
    <x v="0"/>
    <x v="0"/>
    <x v="0"/>
    <s v="2.1.2.2-Bienes y servicios"/>
    <s v="2.1.2.2.1-Contratación de Bienes y Servicios"/>
    <s v="0210-MINISTERIO DE AGRICULTURA"/>
    <s v="0001-MINISTERIO DE AGRICULTURA"/>
    <s v="2-SERVICIOS ECONÓMICOS"/>
    <s v="2.2-Agropecuaria, caza, pesca y silvicultura"/>
    <s v="2.2.99-Planificación, gestión y supervisión agropecuaria, caza, pesca y silvicultura"/>
    <s v="2.3-MATERIALES Y SUMINISTROS"/>
    <s v="2.3.9-PRODUCTOS Y ÚTILES VARIOS"/>
    <s v="99-MULTIPROVINCIAL"/>
    <s v="10-FONDO GENERAL"/>
    <s v="No Informado-"/>
    <s v="00-N/A"/>
    <s v="0000-NO APLICA"/>
    <s v="N"/>
    <n v="2412000"/>
    <n v="4912000"/>
    <n v="1900891.71"/>
    <n v="1518072.67"/>
  </r>
  <r>
    <x v="0"/>
    <x v="0"/>
    <x v="0"/>
    <x v="0"/>
    <s v="2.1.2.2-Bienes y servicios"/>
    <s v="2.1.2.2.1-Contratación de Bienes y Servicios"/>
    <s v="0210-MINISTERIO DE AGRICULTURA"/>
    <s v="0001-MINISTERIO DE AGRICULTURA"/>
    <s v="4-SERVICIOS SOCIALES"/>
    <s v="4.1-Vivienda y servicios comunitarios"/>
    <s v="4.1.03-Abastecimiento de agua potable"/>
    <s v="2.2-CONTRATACIÓN DE SERVICIOS"/>
    <s v="2.2.8-OTROS SERVICIOS NO INCLUIDOS EN CONCEPTOS ANTERIORES"/>
    <s v="99-MULTIPROVINCIAL"/>
    <s v="10-FONDO GENERAL"/>
    <s v="No Informado-"/>
    <s v="00-N/A"/>
    <s v="0000-NO APLICA"/>
    <s v="N"/>
    <n v="0"/>
    <n v="1200000"/>
    <n v="0"/>
    <n v="0"/>
  </r>
  <r>
    <x v="0"/>
    <x v="0"/>
    <x v="0"/>
    <x v="0"/>
    <s v="2.1.2.2-Bienes y servicios"/>
    <s v="2.1.2.2.1-Contratación de Bienes y Servicios"/>
    <s v="0210-MINISTERIO DE AGRICULTURA"/>
    <s v="0001-MINISTERIO DE AGRICULTURA"/>
    <s v="4-SERVICIOS SOCIALES"/>
    <s v="4.1-Vivienda y servicios comunitarios"/>
    <s v="4.1.03-Abastecimiento de agua potable"/>
    <s v="2.2-CONTRATACIÓN DE SERVICIOS"/>
    <s v="2.2.9-OTRAS CONTRATACIONES DE SERVICIOS"/>
    <s v="99-MULTIPROVINCIAL"/>
    <s v="10-FONDO GENERAL"/>
    <s v="No Informado-"/>
    <s v="00-N/A"/>
    <s v="0000-NO APLICA"/>
    <s v="N"/>
    <n v="0"/>
    <n v="13000000"/>
    <n v="0"/>
    <n v="0"/>
  </r>
  <r>
    <x v="0"/>
    <x v="0"/>
    <x v="0"/>
    <x v="0"/>
    <s v="2.1.2.2-Bienes y servicios"/>
    <s v="2.1.2.2.1-Contratación de Bienes y Servicios"/>
    <s v="0210-MINISTERIO DE AGRICULTURA"/>
    <s v="0001-MINISTERIO DE AGRICULTURA"/>
    <s v="4-SERVICIOS SOCIALES"/>
    <s v="4.1-Vivienda y servicios comunitarios"/>
    <s v="4.1.03-Abastecimiento de agua potable"/>
    <s v="2.3-MATERIALES Y SUMINISTROS"/>
    <s v="2.3.5-CUERO, CAUCHO Y PLÁSTICO"/>
    <s v="99-MULTIPROVINCIAL"/>
    <s v="10-FONDO GENERAL"/>
    <s v="No Informado-"/>
    <s v="00-N/A"/>
    <s v="0000-NO APLICA"/>
    <s v="N"/>
    <n v="0"/>
    <n v="1000000"/>
    <n v="493202.62"/>
    <n v="0"/>
  </r>
  <r>
    <x v="0"/>
    <x v="0"/>
    <x v="0"/>
    <x v="0"/>
    <s v="2.1.2.2-Bienes y servicios"/>
    <s v="2.1.2.2.1-Contratación de Bienes y Servicios"/>
    <s v="0210-MINISTERIO DE AGRICULTURA"/>
    <s v="0001-MINISTERIO DE AGRICULTURA"/>
    <s v="4-SERVICIOS SOCIALES"/>
    <s v="4.1-Vivienda y servicios comunitarios"/>
    <s v="4.1.03-Abastecimiento de agua potable"/>
    <s v="2.3-MATERIALES Y SUMINISTROS"/>
    <s v="2.3.9-PRODUCTOS Y ÚTILES VARIOS"/>
    <s v="99-MULTIPROVINCIAL"/>
    <s v="10-FONDO GENERAL"/>
    <s v="No Informado-"/>
    <s v="00-N/A"/>
    <s v="0000-NO APLICA"/>
    <s v="N"/>
    <n v="0"/>
    <n v="1500000"/>
    <n v="183488.23"/>
    <n v="0"/>
  </r>
  <r>
    <x v="0"/>
    <x v="0"/>
    <x v="0"/>
    <x v="0"/>
    <s v="2.1.2.2-Bienes y servicios"/>
    <s v="2.1.2.2.1-Contratación de Bienes y Servicios"/>
    <s v="0210-MINISTERIO DE AGRICULTURA"/>
    <s v="0001-MINISTERIO DE AGRICULTURA"/>
    <s v="4-SERVICIOS SOCIALES"/>
    <s v="4.4-Educación"/>
    <s v="4.4.06-Educación técnica"/>
    <s v="2.2-CONTRATACIÓN DE SERVICIOS"/>
    <s v="2.2.2-PUBLICIDAD, IMPRESIÓN Y ENCUADERNACIÓN"/>
    <s v="99-MULTIPROVINCIAL"/>
    <s v="10-FONDO GENERAL"/>
    <s v="No Informado-"/>
    <s v="00-N/A"/>
    <s v="0000-NO APLICA"/>
    <s v="N"/>
    <n v="11060900"/>
    <n v="11060900"/>
    <n v="7480327.6699999999"/>
    <n v="1751335.06"/>
  </r>
  <r>
    <x v="0"/>
    <x v="0"/>
    <x v="0"/>
    <x v="0"/>
    <s v="2.1.2.2-Bienes y servicios"/>
    <s v="2.1.2.2.1-Contratación de Bienes y Servicios"/>
    <s v="0210-MINISTERIO DE AGRICULTURA"/>
    <s v="0001-MINISTERIO DE AGRICULTURA"/>
    <s v="4-SERVICIOS SOCIALES"/>
    <s v="4.4-Educación"/>
    <s v="4.4.06-Educación técnica"/>
    <s v="2.2-CONTRATACIÓN DE SERVICIOS"/>
    <s v="2.2.3-VIÁTICOS"/>
    <s v="99-MULTIPROVINCIAL"/>
    <s v="10-FONDO GENERAL"/>
    <s v="No Informado-"/>
    <s v="00-N/A"/>
    <s v="0000-NO APLICA"/>
    <s v="N"/>
    <n v="5300000"/>
    <n v="5300000"/>
    <n v="4999800"/>
    <n v="4999800"/>
  </r>
  <r>
    <x v="0"/>
    <x v="0"/>
    <x v="0"/>
    <x v="0"/>
    <s v="2.1.2.2-Bienes y servicios"/>
    <s v="2.1.2.2.1-Contratación de Bienes y Servicios"/>
    <s v="0210-MINISTERIO DE AGRICULTURA"/>
    <s v="0001-MINISTERIO DE AGRICULTURA"/>
    <s v="4-SERVICIOS SOCIALES"/>
    <s v="4.4-Educación"/>
    <s v="4.4.06-Educación técnica"/>
    <s v="2.2-CONTRATACIÓN DE SERVICIOS"/>
    <s v="2.2.7-SERVICIOS DE CONSERVACIÓN, REPARACIONES MENORES E INSTALACIONES TEMPORALES"/>
    <s v="99-MULTIPROVINCIAL"/>
    <s v="10-FONDO GENERAL"/>
    <s v="No Informado-"/>
    <s v="00-N/A"/>
    <s v="0000-NO APLICA"/>
    <s v="N"/>
    <n v="1500000"/>
    <n v="2500000"/>
    <n v="0"/>
    <n v="0"/>
  </r>
  <r>
    <x v="0"/>
    <x v="0"/>
    <x v="0"/>
    <x v="0"/>
    <s v="2.1.2.2-Bienes y servicios"/>
    <s v="2.1.2.2.1-Contratación de Bienes y Servicios"/>
    <s v="0210-MINISTERIO DE AGRICULTURA"/>
    <s v="0001-MINISTERIO DE AGRICULTURA"/>
    <s v="4-SERVICIOS SOCIALES"/>
    <s v="4.4-Educación"/>
    <s v="4.4.06-Educación técnica"/>
    <s v="2.2-CONTRATACIÓN DE SERVICIOS"/>
    <s v="2.2.8-OTROS SERVICIOS NO INCLUIDOS EN CONCEPTOS ANTERIORES"/>
    <s v="99-MULTIPROVINCIAL"/>
    <s v="10-FONDO GENERAL"/>
    <s v="No Informado-"/>
    <s v="00-N/A"/>
    <s v="0000-NO APLICA"/>
    <s v="N"/>
    <n v="11030400"/>
    <n v="8730400"/>
    <n v="1764646.7"/>
    <n v="418800"/>
  </r>
  <r>
    <x v="0"/>
    <x v="0"/>
    <x v="0"/>
    <x v="0"/>
    <s v="2.1.2.2-Bienes y servicios"/>
    <s v="2.1.2.2.1-Contratación de Bienes y Servicios"/>
    <s v="0210-MINISTERIO DE AGRICULTURA"/>
    <s v="0001-MINISTERIO DE AGRICULTURA"/>
    <s v="4-SERVICIOS SOCIALES"/>
    <s v="4.4-Educación"/>
    <s v="4.4.06-Educación técnica"/>
    <s v="2.2-CONTRATACIÓN DE SERVICIOS"/>
    <s v="2.2.9-OTRAS CONTRATACIONES DE SERVICIOS"/>
    <s v="99-MULTIPROVINCIAL"/>
    <s v="10-FONDO GENERAL"/>
    <s v="No Informado-"/>
    <s v="00-N/A"/>
    <s v="0000-NO APLICA"/>
    <s v="N"/>
    <n v="5424000"/>
    <n v="4424000"/>
    <n v="1003590"/>
    <n v="1003590"/>
  </r>
  <r>
    <x v="0"/>
    <x v="0"/>
    <x v="0"/>
    <x v="0"/>
    <s v="2.1.2.2-Bienes y servicios"/>
    <s v="2.1.2.2.1-Contratación de Bienes y Servicios"/>
    <s v="0210-MINISTERIO DE AGRICULTURA"/>
    <s v="0001-MINISTERIO DE AGRICULTURA"/>
    <s v="4-SERVICIOS SOCIALES"/>
    <s v="4.4-Educación"/>
    <s v="4.4.06-Educación técnica"/>
    <s v="2.3-MATERIALES Y SUMINISTROS"/>
    <s v="2.3.1-ALIMENTOS Y PRODUCTOS AGROFORESTALES"/>
    <s v="99-MULTIPROVINCIAL"/>
    <s v="10-FONDO GENERAL"/>
    <s v="No Informado-"/>
    <s v="00-N/A"/>
    <s v="0000-NO APLICA"/>
    <s v="N"/>
    <n v="0"/>
    <n v="1500000"/>
    <n v="1480000"/>
    <n v="0"/>
  </r>
  <r>
    <x v="0"/>
    <x v="0"/>
    <x v="0"/>
    <x v="0"/>
    <s v="2.1.2.2-Bienes y servicios"/>
    <s v="2.1.2.2.1-Contratación de Bienes y Servicios"/>
    <s v="0210-MINISTERIO DE AGRICULTURA"/>
    <s v="0001-MINISTERIO DE AGRICULTURA"/>
    <s v="4-SERVICIOS SOCIALES"/>
    <s v="4.4-Educación"/>
    <s v="4.4.06-Educación técnica"/>
    <s v="2.3-MATERIALES Y SUMINISTROS"/>
    <s v="2.3.2-TEXTILES Y VESTUARIOS"/>
    <s v="99-MULTIPROVINCIAL"/>
    <s v="10-FONDO GENERAL"/>
    <s v="No Informado-"/>
    <s v="00-N/A"/>
    <s v="0000-NO APLICA"/>
    <s v="N"/>
    <n v="2200000"/>
    <n v="3200000"/>
    <n v="2720212.39"/>
    <n v="2644803.31"/>
  </r>
  <r>
    <x v="0"/>
    <x v="0"/>
    <x v="0"/>
    <x v="0"/>
    <s v="2.1.2.2-Bienes y servicios"/>
    <s v="2.1.2.2.1-Contratación de Bienes y Servicios"/>
    <s v="0210-MINISTERIO DE AGRICULTURA"/>
    <s v="0001-MINISTERIO DE AGRICULTURA"/>
    <s v="4-SERVICIOS SOCIALES"/>
    <s v="4.4-Educación"/>
    <s v="4.4.06-Educación técnica"/>
    <s v="2.3-MATERIALES Y SUMINISTROS"/>
    <s v="2.3.3-PAPEL, CARTÓN E IMPRESOS"/>
    <s v="99-MULTIPROVINCIAL"/>
    <s v="10-FONDO GENERAL"/>
    <s v="No Informado-"/>
    <s v="00-N/A"/>
    <s v="0000-NO APLICA"/>
    <s v="N"/>
    <n v="2000000"/>
    <n v="2100000"/>
    <n v="2039297"/>
    <n v="810040"/>
  </r>
  <r>
    <x v="0"/>
    <x v="0"/>
    <x v="0"/>
    <x v="0"/>
    <s v="2.1.2.2-Bienes y servicios"/>
    <s v="2.1.2.2.1-Contratación de Bienes y Servicios"/>
    <s v="0210-MINISTERIO DE AGRICULTURA"/>
    <s v="0001-MINISTERIO DE AGRICULTURA"/>
    <s v="4-SERVICIOS SOCIALES"/>
    <s v="4.4-Educación"/>
    <s v="4.4.06-Educación técnica"/>
    <s v="2.3-MATERIALES Y SUMINISTROS"/>
    <s v="2.3.6-PRODUCTOS DE MINERALES, METÁLICOS Y NO METÁLICOS"/>
    <s v="99-MULTIPROVINCIAL"/>
    <s v="10-FONDO GENERAL"/>
    <s v="No Informado-"/>
    <s v="00-N/A"/>
    <s v="0000-NO APLICA"/>
    <s v="N"/>
    <n v="1850000"/>
    <n v="1850000"/>
    <n v="0"/>
    <n v="0"/>
  </r>
  <r>
    <x v="0"/>
    <x v="0"/>
    <x v="0"/>
    <x v="0"/>
    <s v="2.1.2.2-Bienes y servicios"/>
    <s v="2.1.2.2.1-Contratación de Bienes y Servicios"/>
    <s v="0210-MINISTERIO DE AGRICULTURA"/>
    <s v="0001-MINISTERIO DE AGRICULTURA"/>
    <s v="4-SERVICIOS SOCIALES"/>
    <s v="4.4-Educación"/>
    <s v="4.4.06-Educación técnica"/>
    <s v="2.3-MATERIALES Y SUMINISTROS"/>
    <s v="2.3.9-PRODUCTOS Y ÚTILES VARIOS"/>
    <s v="99-MULTIPROVINCIAL"/>
    <s v="10-FONDO GENERAL"/>
    <s v="No Informado-"/>
    <s v="00-N/A"/>
    <s v="0000-NO APLICA"/>
    <s v="N"/>
    <n v="2279000"/>
    <n v="2279000"/>
    <n v="859383.12"/>
    <n v="666420.99"/>
  </r>
  <r>
    <x v="0"/>
    <x v="0"/>
    <x v="0"/>
    <x v="0"/>
    <s v="2.1.2.2-Bienes y servicios"/>
    <s v="2.1.2.2.1-Contratación de Bienes y Servicios"/>
    <s v="0210-MINISTERIO DE AGRICULTURA"/>
    <s v="0001-MINISTERIO DE AGRICULTURA"/>
    <s v="4-SERVICIOS SOCIALES"/>
    <s v="4.6-Equidad de género"/>
    <s v="4.6.01-Acciones focalizada en mujeres"/>
    <s v="2.2-CONTRATACIÓN DE SERVICIOS"/>
    <s v="2.2.2-PUBLICIDAD, IMPRESIÓN Y ENCUADERNACIÓN"/>
    <s v="99-MULTIPROVINCIAL"/>
    <s v="10-FONDO GENERAL"/>
    <s v="No Informado-"/>
    <s v="00-N/A"/>
    <s v="0000-NO APLICA"/>
    <s v="N"/>
    <n v="2690000"/>
    <n v="1765000"/>
    <n v="0"/>
    <n v="0"/>
  </r>
  <r>
    <x v="0"/>
    <x v="0"/>
    <x v="0"/>
    <x v="0"/>
    <s v="2.1.2.2-Bienes y servicios"/>
    <s v="2.1.2.2.1-Contratación de Bienes y Servicios"/>
    <s v="0210-MINISTERIO DE AGRICULTURA"/>
    <s v="0001-MINISTERIO DE AGRICULTURA"/>
    <s v="4-SERVICIOS SOCIALES"/>
    <s v="4.6-Equidad de género"/>
    <s v="4.6.01-Acciones focalizada en mujeres"/>
    <s v="2.2-CONTRATACIÓN DE SERVICIOS"/>
    <s v="2.2.3-VIÁTICOS"/>
    <s v="99-MULTIPROVINCIAL"/>
    <s v="10-FONDO GENERAL"/>
    <s v="No Informado-"/>
    <s v="00-N/A"/>
    <s v="0000-NO APLICA"/>
    <s v="N"/>
    <n v="2000000"/>
    <n v="2000000"/>
    <n v="1503400"/>
    <n v="1503400"/>
  </r>
  <r>
    <x v="0"/>
    <x v="0"/>
    <x v="0"/>
    <x v="0"/>
    <s v="2.1.2.2-Bienes y servicios"/>
    <s v="2.1.2.2.1-Contratación de Bienes y Servicios"/>
    <s v="0210-MINISTERIO DE AGRICULTURA"/>
    <s v="0001-MINISTERIO DE AGRICULTURA"/>
    <s v="4-SERVICIOS SOCIALES"/>
    <s v="4.6-Equidad de género"/>
    <s v="4.6.01-Acciones focalizada en mujeres"/>
    <s v="2.2-CONTRATACIÓN DE SERVICIOS"/>
    <s v="2.2.4-TRANSPORTE Y ALMACENAJE"/>
    <s v="99-MULTIPROVINCIAL"/>
    <s v="10-FONDO GENERAL"/>
    <s v="No Informado-"/>
    <s v="00-N/A"/>
    <s v="0000-NO APLICA"/>
    <s v="N"/>
    <n v="112480"/>
    <n v="112480"/>
    <n v="0"/>
    <n v="0"/>
  </r>
  <r>
    <x v="0"/>
    <x v="0"/>
    <x v="0"/>
    <x v="0"/>
    <s v="2.1.2.2-Bienes y servicios"/>
    <s v="2.1.2.2.1-Contratación de Bienes y Servicios"/>
    <s v="0210-MINISTERIO DE AGRICULTURA"/>
    <s v="0001-MINISTERIO DE AGRICULTURA"/>
    <s v="4-SERVICIOS SOCIALES"/>
    <s v="4.6-Equidad de género"/>
    <s v="4.6.01-Acciones focalizada en mujeres"/>
    <s v="2.2-CONTRATACIÓN DE SERVICIOS"/>
    <s v="2.2.8-OTROS SERVICIOS NO INCLUIDOS EN CONCEPTOS ANTERIORES"/>
    <s v="99-MULTIPROVINCIAL"/>
    <s v="10-FONDO GENERAL"/>
    <s v="No Informado-"/>
    <s v="00-N/A"/>
    <s v="0000-NO APLICA"/>
    <s v="N"/>
    <n v="5235000"/>
    <n v="2735000"/>
    <n v="0"/>
    <n v="0"/>
  </r>
  <r>
    <x v="0"/>
    <x v="0"/>
    <x v="0"/>
    <x v="0"/>
    <s v="2.1.2.2-Bienes y servicios"/>
    <s v="2.1.2.2.1-Contratación de Bienes y Servicios"/>
    <s v="0210-MINISTERIO DE AGRICULTURA"/>
    <s v="0001-MINISTERIO DE AGRICULTURA"/>
    <s v="4-SERVICIOS SOCIALES"/>
    <s v="4.6-Equidad de género"/>
    <s v="4.6.01-Acciones focalizada en mujeres"/>
    <s v="2.2-CONTRATACIÓN DE SERVICIOS"/>
    <s v="2.2.9-OTRAS CONTRATACIONES DE SERVICIOS"/>
    <s v="99-MULTIPROVINCIAL"/>
    <s v="10-FONDO GENERAL"/>
    <s v="No Informado-"/>
    <s v="00-N/A"/>
    <s v="0000-NO APLICA"/>
    <s v="N"/>
    <n v="624000"/>
    <n v="324000"/>
    <n v="0"/>
    <n v="0"/>
  </r>
  <r>
    <x v="0"/>
    <x v="0"/>
    <x v="0"/>
    <x v="0"/>
    <s v="2.1.2.2-Bienes y servicios"/>
    <s v="2.1.2.2.1-Contratación de Bienes y Servicios"/>
    <s v="0210-MINISTERIO DE AGRICULTURA"/>
    <s v="0001-MINISTERIO DE AGRICULTURA"/>
    <s v="4-SERVICIOS SOCIALES"/>
    <s v="4.6-Equidad de género"/>
    <s v="4.6.01-Acciones focalizada en mujeres"/>
    <s v="2.3-MATERIALES Y SUMINISTROS"/>
    <s v="2.3.3-PAPEL, CARTÓN E IMPRESOS"/>
    <s v="99-MULTIPROVINCIAL"/>
    <s v="10-FONDO GENERAL"/>
    <s v="No Informado-"/>
    <s v="00-N/A"/>
    <s v="0000-NO APLICA"/>
    <s v="N"/>
    <n v="1350000"/>
    <n v="1475000"/>
    <n v="809000"/>
    <n v="17300"/>
  </r>
  <r>
    <x v="0"/>
    <x v="0"/>
    <x v="0"/>
    <x v="0"/>
    <s v="2.1.2.2-Bienes y servicios"/>
    <s v="2.1.2.2.1-Contratación de Bienes y Servicios"/>
    <s v="0210-MINISTERIO DE AGRICULTURA"/>
    <s v="0001-MINISTERIO DE AGRICULTURA"/>
    <s v="4-SERVICIOS SOCIALES"/>
    <s v="4.6-Equidad de género"/>
    <s v="4.6.01-Acciones focalizada en mujeres"/>
    <s v="2.3-MATERIALES Y SUMINISTROS"/>
    <s v="2.3.5-CUERO, CAUCHO Y PLÁSTICO"/>
    <s v="99-MULTIPROVINCIAL"/>
    <s v="10-FONDO GENERAL"/>
    <s v="No Informado-"/>
    <s v="00-N/A"/>
    <s v="0000-NO APLICA"/>
    <s v="N"/>
    <n v="260000"/>
    <n v="260000"/>
    <n v="40392.44"/>
    <n v="40392.44"/>
  </r>
  <r>
    <x v="0"/>
    <x v="0"/>
    <x v="0"/>
    <x v="0"/>
    <s v="2.1.2.2-Bienes y servicios"/>
    <s v="2.1.2.2.1-Contratación de Bienes y Servicios"/>
    <s v="0210-MINISTERIO DE AGRICULTURA"/>
    <s v="0001-MINISTERIO DE AGRICULTURA"/>
    <s v="4-SERVICIOS SOCIALES"/>
    <s v="4.6-Equidad de género"/>
    <s v="4.6.01-Acciones focalizada en mujeres"/>
    <s v="2.3-MATERIALES Y SUMINISTROS"/>
    <s v="2.3.6-PRODUCTOS DE MINERALES, METÁLICOS Y NO METÁLICOS"/>
    <s v="99-MULTIPROVINCIAL"/>
    <s v="10-FONDO GENERAL"/>
    <s v="No Informado-"/>
    <s v="00-N/A"/>
    <s v="0000-NO APLICA"/>
    <s v="N"/>
    <n v="1000000"/>
    <n v="110000"/>
    <n v="0"/>
    <n v="0"/>
  </r>
  <r>
    <x v="0"/>
    <x v="0"/>
    <x v="0"/>
    <x v="0"/>
    <s v="2.1.2.2-Bienes y servicios"/>
    <s v="2.1.2.2.1-Contratación de Bienes y Servicios"/>
    <s v="0210-MINISTERIO DE AGRICULTURA"/>
    <s v="0001-MINISTERIO DE AGRICULTURA"/>
    <s v="4-SERVICIOS SOCIALES"/>
    <s v="4.6-Equidad de género"/>
    <s v="4.6.01-Acciones focalizada en mujeres"/>
    <s v="2.3-MATERIALES Y SUMINISTROS"/>
    <s v="2.3.7-COMBUSTIBLES, LUBRICANTES, PRODUCTOS QUÍMICOS Y CONEXOS"/>
    <s v="99-MULTIPROVINCIAL"/>
    <s v="10-FONDO GENERAL"/>
    <s v="No Informado-"/>
    <s v="00-N/A"/>
    <s v="0000-NO APLICA"/>
    <s v="N"/>
    <n v="1170500"/>
    <n v="870500"/>
    <n v="257720"/>
    <n v="0"/>
  </r>
  <r>
    <x v="0"/>
    <x v="0"/>
    <x v="0"/>
    <x v="0"/>
    <s v="2.1.2.2-Bienes y servicios"/>
    <s v="2.1.2.2.1-Contratación de Bienes y Servicios"/>
    <s v="0210-MINISTERIO DE AGRICULTURA"/>
    <s v="0002-DIRECCION GENERAL DE GANADERIA"/>
    <s v="2-SERVICIOS ECONÓMICOS"/>
    <s v="2.2-Agropecuaria, caza, pesca y silvicultura"/>
    <s v="2.2.01-Agropecuaria"/>
    <s v="2.2-CONTRATACIÓN DE SERVICIOS"/>
    <s v="2.2.1-SERVICIOS BÁSICOS"/>
    <s v="99-MULTIPROVINCIAL"/>
    <s v="10-FONDO GENERAL"/>
    <s v="No Informado-"/>
    <s v="00-N/A"/>
    <s v="0000-NO APLICA"/>
    <s v="N"/>
    <n v="15025000"/>
    <n v="15025000"/>
    <n v="14591200"/>
    <n v="11507540.359999999"/>
  </r>
  <r>
    <x v="0"/>
    <x v="0"/>
    <x v="0"/>
    <x v="0"/>
    <s v="2.1.2.2-Bienes y servicios"/>
    <s v="2.1.2.2.1-Contratación de Bienes y Servicios"/>
    <s v="0210-MINISTERIO DE AGRICULTURA"/>
    <s v="0002-DIRECCION GENERAL DE GANADERIA"/>
    <s v="2-SERVICIOS ECONÓMICOS"/>
    <s v="2.2-Agropecuaria, caza, pesca y silvicultura"/>
    <s v="2.2.01-Agropecuaria"/>
    <s v="2.2-CONTRATACIÓN DE SERVICIOS"/>
    <s v="2.2.2-PUBLICIDAD, IMPRESIÓN Y ENCUADERNACIÓN"/>
    <s v="99-MULTIPROVINCIAL"/>
    <s v="10-FONDO GENERAL"/>
    <s v="No Informado-"/>
    <s v="00-N/A"/>
    <s v="0000-NO APLICA"/>
    <s v="N"/>
    <n v="250000"/>
    <n v="250000"/>
    <n v="175317.19"/>
    <n v="163317.19"/>
  </r>
  <r>
    <x v="0"/>
    <x v="0"/>
    <x v="0"/>
    <x v="0"/>
    <s v="2.1.2.2-Bienes y servicios"/>
    <s v="2.1.2.2.1-Contratación de Bienes y Servicios"/>
    <s v="0210-MINISTERIO DE AGRICULTURA"/>
    <s v="0002-DIRECCION GENERAL DE GANADERIA"/>
    <s v="2-SERVICIOS ECONÓMICOS"/>
    <s v="2.2-Agropecuaria, caza, pesca y silvicultura"/>
    <s v="2.2.01-Agropecuaria"/>
    <s v="2.2-CONTRATACIÓN DE SERVICIOS"/>
    <s v="2.2.3-VIÁTICOS"/>
    <s v="99-MULTIPROVINCIAL"/>
    <s v="10-FONDO GENERAL"/>
    <s v="No Informado-"/>
    <s v="00-N/A"/>
    <s v="0000-NO APLICA"/>
    <s v="N"/>
    <n v="4812500"/>
    <n v="3511600"/>
    <n v="1618842.5"/>
    <n v="1618842.5"/>
  </r>
  <r>
    <x v="0"/>
    <x v="0"/>
    <x v="0"/>
    <x v="0"/>
    <s v="2.1.2.2-Bienes y servicios"/>
    <s v="2.1.2.2.1-Contratación de Bienes y Servicios"/>
    <s v="0210-MINISTERIO DE AGRICULTURA"/>
    <s v="0002-DIRECCION GENERAL DE GANADERIA"/>
    <s v="2-SERVICIOS ECONÓMICOS"/>
    <s v="2.2-Agropecuaria, caza, pesca y silvicultura"/>
    <s v="2.2.01-Agropecuaria"/>
    <s v="2.2-CONTRATACIÓN DE SERVICIOS"/>
    <s v="2.2.4-TRANSPORTE Y ALMACENAJE"/>
    <s v="99-MULTIPROVINCIAL"/>
    <s v="10-FONDO GENERAL"/>
    <s v="No Informado-"/>
    <s v="00-N/A"/>
    <s v="0000-NO APLICA"/>
    <s v="N"/>
    <n v="0"/>
    <n v="9440"/>
    <n v="0"/>
    <n v="0"/>
  </r>
  <r>
    <x v="0"/>
    <x v="0"/>
    <x v="0"/>
    <x v="0"/>
    <s v="2.1.2.2-Bienes y servicios"/>
    <s v="2.1.2.2.1-Contratación de Bienes y Servicios"/>
    <s v="0210-MINISTERIO DE AGRICULTURA"/>
    <s v="0002-DIRECCION GENERAL DE GANADERIA"/>
    <s v="2-SERVICIOS ECONÓMICOS"/>
    <s v="2.2-Agropecuaria, caza, pesca y silvicultura"/>
    <s v="2.2.01-Agropecuaria"/>
    <s v="2.2-CONTRATACIÓN DE SERVICIOS"/>
    <s v="2.2.5-ALQUILERES Y RENTAS"/>
    <s v="99-MULTIPROVINCIAL"/>
    <s v="10-FONDO GENERAL"/>
    <s v="No Informado-"/>
    <s v="00-N/A"/>
    <s v="0000-NO APLICA"/>
    <s v="N"/>
    <n v="897092"/>
    <n v="1927477"/>
    <n v="844104"/>
    <n v="586192"/>
  </r>
  <r>
    <x v="0"/>
    <x v="0"/>
    <x v="0"/>
    <x v="0"/>
    <s v="2.1.2.2-Bienes y servicios"/>
    <s v="2.1.2.2.1-Contratación de Bienes y Servicios"/>
    <s v="0210-MINISTERIO DE AGRICULTURA"/>
    <s v="0002-DIRECCION GENERAL DE GANADERIA"/>
    <s v="2-SERVICIOS ECONÓMICOS"/>
    <s v="2.2-Agropecuaria, caza, pesca y silvicultura"/>
    <s v="2.2.01-Agropecuaria"/>
    <s v="2.2-CONTRATACIÓN DE SERVICIOS"/>
    <s v="2.2.6-SEGUROS"/>
    <s v="99-MULTIPROVINCIAL"/>
    <s v="10-FONDO GENERAL"/>
    <s v="No Informado-"/>
    <s v="00-N/A"/>
    <s v="0000-NO APLICA"/>
    <s v="N"/>
    <n v="7772644"/>
    <n v="7005505"/>
    <n v="6703458.5800000001"/>
    <n v="6703458.5800000001"/>
  </r>
  <r>
    <x v="0"/>
    <x v="0"/>
    <x v="0"/>
    <x v="0"/>
    <s v="2.1.2.2-Bienes y servicios"/>
    <s v="2.1.2.2.1-Contratación de Bienes y Servicios"/>
    <s v="0210-MINISTERIO DE AGRICULTURA"/>
    <s v="0002-DIRECCION GENERAL DE GANADERIA"/>
    <s v="2-SERVICIOS ECONÓMICOS"/>
    <s v="2.2-Agropecuaria, caza, pesca y silvicultura"/>
    <s v="2.2.01-Agropecuaria"/>
    <s v="2.2-CONTRATACIÓN DE SERVICIOS"/>
    <s v="2.2.7-SERVICIOS DE CONSERVACIÓN, REPARACIONES MENORES E INSTALACIONES TEMPORALES"/>
    <s v="99-MULTIPROVINCIAL"/>
    <s v="10-FONDO GENERAL"/>
    <s v="No Informado-"/>
    <s v="00-N/A"/>
    <s v="0000-NO APLICA"/>
    <s v="N"/>
    <n v="4210900"/>
    <n v="4298073"/>
    <n v="2174164.63"/>
    <n v="1415497.16"/>
  </r>
  <r>
    <x v="0"/>
    <x v="0"/>
    <x v="0"/>
    <x v="0"/>
    <s v="2.1.2.2-Bienes y servicios"/>
    <s v="2.1.2.2.1-Contratación de Bienes y Servicios"/>
    <s v="0210-MINISTERIO DE AGRICULTURA"/>
    <s v="0002-DIRECCION GENERAL DE GANADERIA"/>
    <s v="2-SERVICIOS ECONÓMICOS"/>
    <s v="2.2-Agropecuaria, caza, pesca y silvicultura"/>
    <s v="2.2.01-Agropecuaria"/>
    <s v="2.2-CONTRATACIÓN DE SERVICIOS"/>
    <s v="2.2.8-OTROS SERVICIOS NO INCLUIDOS EN CONCEPTOS ANTERIORES"/>
    <s v="99-MULTIPROVINCIAL"/>
    <s v="10-FONDO GENERAL"/>
    <s v="No Informado-"/>
    <s v="00-N/A"/>
    <s v="0000-NO APLICA"/>
    <s v="N"/>
    <n v="8108448"/>
    <n v="8494838"/>
    <n v="1492441.4"/>
    <n v="1457041.4"/>
  </r>
  <r>
    <x v="0"/>
    <x v="0"/>
    <x v="0"/>
    <x v="0"/>
    <s v="2.1.2.2-Bienes y servicios"/>
    <s v="2.1.2.2.1-Contratación de Bienes y Servicios"/>
    <s v="0210-MINISTERIO DE AGRICULTURA"/>
    <s v="0002-DIRECCION GENERAL DE GANADERIA"/>
    <s v="2-SERVICIOS ECONÓMICOS"/>
    <s v="2.2-Agropecuaria, caza, pesca y silvicultura"/>
    <s v="2.2.01-Agropecuaria"/>
    <s v="2.2-CONTRATACIÓN DE SERVICIOS"/>
    <s v="2.2.9-OTRAS CONTRATACIONES DE SERVICIOS"/>
    <s v="99-MULTIPROVINCIAL"/>
    <s v="10-FONDO GENERAL"/>
    <s v="No Informado-"/>
    <s v="00-N/A"/>
    <s v="0000-NO APLICA"/>
    <s v="N"/>
    <n v="1200000"/>
    <n v="1145259"/>
    <n v="608442"/>
    <n v="490850.5"/>
  </r>
  <r>
    <x v="0"/>
    <x v="0"/>
    <x v="0"/>
    <x v="0"/>
    <s v="2.1.2.2-Bienes y servicios"/>
    <s v="2.1.2.2.1-Contratación de Bienes y Servicios"/>
    <s v="0210-MINISTERIO DE AGRICULTURA"/>
    <s v="0002-DIRECCION GENERAL DE GANADERIA"/>
    <s v="2-SERVICIOS ECONÓMICOS"/>
    <s v="2.2-Agropecuaria, caza, pesca y silvicultura"/>
    <s v="2.2.01-Agropecuaria"/>
    <s v="2.3-MATERIALES Y SUMINISTROS"/>
    <s v="2.3.1-ALIMENTOS Y PRODUCTOS AGROFORESTALES"/>
    <s v="99-MULTIPROVINCIAL"/>
    <s v="10-FONDO GENERAL"/>
    <s v="No Informado-"/>
    <s v="00-N/A"/>
    <s v="0000-NO APLICA"/>
    <s v="N"/>
    <n v="1999000"/>
    <n v="2322705"/>
    <n v="1814878.67"/>
    <n v="693594.48"/>
  </r>
  <r>
    <x v="0"/>
    <x v="0"/>
    <x v="0"/>
    <x v="0"/>
    <s v="2.1.2.2-Bienes y servicios"/>
    <s v="2.1.2.2.1-Contratación de Bienes y Servicios"/>
    <s v="0210-MINISTERIO DE AGRICULTURA"/>
    <s v="0002-DIRECCION GENERAL DE GANADERIA"/>
    <s v="2-SERVICIOS ECONÓMICOS"/>
    <s v="2.2-Agropecuaria, caza, pesca y silvicultura"/>
    <s v="2.2.01-Agropecuaria"/>
    <s v="2.3-MATERIALES Y SUMINISTROS"/>
    <s v="2.3.2-TEXTILES Y VESTUARIOS"/>
    <s v="99-MULTIPROVINCIAL"/>
    <s v="10-FONDO GENERAL"/>
    <s v="No Informado-"/>
    <s v="00-N/A"/>
    <s v="0000-NO APLICA"/>
    <s v="N"/>
    <n v="1776045"/>
    <n v="1776045"/>
    <n v="274488.09000000003"/>
    <n v="262296.08"/>
  </r>
  <r>
    <x v="0"/>
    <x v="0"/>
    <x v="0"/>
    <x v="0"/>
    <s v="2.1.2.2-Bienes y servicios"/>
    <s v="2.1.2.2.1-Contratación de Bienes y Servicios"/>
    <s v="0210-MINISTERIO DE AGRICULTURA"/>
    <s v="0002-DIRECCION GENERAL DE GANADERIA"/>
    <s v="2-SERVICIOS ECONÓMICOS"/>
    <s v="2.2-Agropecuaria, caza, pesca y silvicultura"/>
    <s v="2.2.01-Agropecuaria"/>
    <s v="2.3-MATERIALES Y SUMINISTROS"/>
    <s v="2.3.3-PAPEL, CARTÓN E IMPRESOS"/>
    <s v="99-MULTIPROVINCIAL"/>
    <s v="10-FONDO GENERAL"/>
    <s v="No Informado-"/>
    <s v="00-N/A"/>
    <s v="0000-NO APLICA"/>
    <s v="N"/>
    <n v="1763411"/>
    <n v="3077267"/>
    <n v="1664918.13"/>
    <n v="1371208.14"/>
  </r>
  <r>
    <x v="0"/>
    <x v="0"/>
    <x v="0"/>
    <x v="0"/>
    <s v="2.1.2.2-Bienes y servicios"/>
    <s v="2.1.2.2.1-Contratación de Bienes y Servicios"/>
    <s v="0210-MINISTERIO DE AGRICULTURA"/>
    <s v="0002-DIRECCION GENERAL DE GANADERIA"/>
    <s v="2-SERVICIOS ECONÓMICOS"/>
    <s v="2.2-Agropecuaria, caza, pesca y silvicultura"/>
    <s v="2.2.01-Agropecuaria"/>
    <s v="2.3-MATERIALES Y SUMINISTROS"/>
    <s v="2.3.4-PRODUCTOS FARMACÉUTICOS"/>
    <s v="99-MULTIPROVINCIAL"/>
    <s v="10-FONDO GENERAL"/>
    <s v="No Informado-"/>
    <s v="00-N/A"/>
    <s v="0000-NO APLICA"/>
    <s v="N"/>
    <n v="12650466"/>
    <n v="13596666"/>
    <n v="5786880"/>
    <n v="5759095"/>
  </r>
  <r>
    <x v="0"/>
    <x v="0"/>
    <x v="0"/>
    <x v="0"/>
    <s v="2.1.2.2-Bienes y servicios"/>
    <s v="2.1.2.2.1-Contratación de Bienes y Servicios"/>
    <s v="0210-MINISTERIO DE AGRICULTURA"/>
    <s v="0002-DIRECCION GENERAL DE GANADERIA"/>
    <s v="2-SERVICIOS ECONÓMICOS"/>
    <s v="2.2-Agropecuaria, caza, pesca y silvicultura"/>
    <s v="2.2.01-Agropecuaria"/>
    <s v="2.3-MATERIALES Y SUMINISTROS"/>
    <s v="2.3.5-CUERO, CAUCHO Y PLÁSTICO"/>
    <s v="99-MULTIPROVINCIAL"/>
    <s v="10-FONDO GENERAL"/>
    <s v="No Informado-"/>
    <s v="00-N/A"/>
    <s v="0000-NO APLICA"/>
    <s v="N"/>
    <n v="1305000"/>
    <n v="815046"/>
    <n v="741862.38"/>
    <n v="530038.47"/>
  </r>
  <r>
    <x v="0"/>
    <x v="0"/>
    <x v="0"/>
    <x v="0"/>
    <s v="2.1.2.2-Bienes y servicios"/>
    <s v="2.1.2.2.1-Contratación de Bienes y Servicios"/>
    <s v="0210-MINISTERIO DE AGRICULTURA"/>
    <s v="0002-DIRECCION GENERAL DE GANADERIA"/>
    <s v="2-SERVICIOS ECONÓMICOS"/>
    <s v="2.2-Agropecuaria, caza, pesca y silvicultura"/>
    <s v="2.2.01-Agropecuaria"/>
    <s v="2.3-MATERIALES Y SUMINISTROS"/>
    <s v="2.3.6-PRODUCTOS DE MINERALES, METÁLICOS Y NO METÁLICOS"/>
    <s v="99-MULTIPROVINCIAL"/>
    <s v="10-FONDO GENERAL"/>
    <s v="No Informado-"/>
    <s v="00-N/A"/>
    <s v="0000-NO APLICA"/>
    <s v="N"/>
    <n v="2860000"/>
    <n v="420498"/>
    <n v="20259.080000000002"/>
    <n v="0"/>
  </r>
  <r>
    <x v="0"/>
    <x v="0"/>
    <x v="0"/>
    <x v="0"/>
    <s v="2.1.2.2-Bienes y servicios"/>
    <s v="2.1.2.2.1-Contratación de Bienes y Servicios"/>
    <s v="0210-MINISTERIO DE AGRICULTURA"/>
    <s v="0002-DIRECCION GENERAL DE GANADERIA"/>
    <s v="2-SERVICIOS ECONÓMICOS"/>
    <s v="2.2-Agropecuaria, caza, pesca y silvicultura"/>
    <s v="2.2.01-Agropecuaria"/>
    <s v="2.3-MATERIALES Y SUMINISTROS"/>
    <s v="2.3.7-COMBUSTIBLES, LUBRICANTES, PRODUCTOS QUÍMICOS Y CONEXOS"/>
    <s v="99-MULTIPROVINCIAL"/>
    <s v="10-FONDO GENERAL"/>
    <s v="No Informado-"/>
    <s v="00-N/A"/>
    <s v="0000-NO APLICA"/>
    <s v="N"/>
    <n v="34118084"/>
    <n v="34485784"/>
    <n v="27968630.600000001"/>
    <n v="7030658.0599999996"/>
  </r>
  <r>
    <x v="0"/>
    <x v="0"/>
    <x v="0"/>
    <x v="0"/>
    <s v="2.1.2.2-Bienes y servicios"/>
    <s v="2.1.2.2.1-Contratación de Bienes y Servicios"/>
    <s v="0210-MINISTERIO DE AGRICULTURA"/>
    <s v="0002-DIRECCION GENERAL DE GANADERIA"/>
    <s v="2-SERVICIOS ECONÓMICOS"/>
    <s v="2.2-Agropecuaria, caza, pesca y silvicultura"/>
    <s v="2.2.01-Agropecuaria"/>
    <s v="2.3-MATERIALES Y SUMINISTROS"/>
    <s v="2.3.9-PRODUCTOS Y ÚTILES VARIOS"/>
    <s v="99-MULTIPROVINCIAL"/>
    <s v="10-FONDO GENERAL"/>
    <s v="No Informado-"/>
    <s v="00-N/A"/>
    <s v="0000-NO APLICA"/>
    <s v="N"/>
    <n v="12672844"/>
    <n v="11057487"/>
    <n v="5409860.4500000002"/>
    <n v="4050396.07"/>
  </r>
  <r>
    <x v="0"/>
    <x v="0"/>
    <x v="0"/>
    <x v="0"/>
    <s v="2.1.2.2-Bienes y servicios"/>
    <s v="2.1.2.2.1-Contratación de Bienes y Servicios"/>
    <s v="0210-MINISTERIO DE AGRICULTURA"/>
    <s v="0003-OFICINA DE TRATADOS COMERCIALES AGRICOLAS"/>
    <s v="2-SERVICIOS ECONÓMICOS"/>
    <s v="2.1-Asuntos económicos, comerciales y laborales"/>
    <s v="2.1.01-Asuntos económicos y regulación del comercio"/>
    <s v="2.2-CONTRATACIÓN DE SERVICIOS"/>
    <s v="2.2.1-SERVICIOS BÁSICOS"/>
    <s v="99-MULTIPROVINCIAL"/>
    <s v="10-FONDO GENERAL"/>
    <s v="No Informado-"/>
    <s v="00-N/A"/>
    <s v="0000-NO APLICA"/>
    <s v="N"/>
    <n v="630430"/>
    <n v="694930"/>
    <n v="293796.19"/>
    <n v="293796.19"/>
  </r>
  <r>
    <x v="0"/>
    <x v="0"/>
    <x v="0"/>
    <x v="0"/>
    <s v="2.1.2.2-Bienes y servicios"/>
    <s v="2.1.2.2.1-Contratación de Bienes y Servicios"/>
    <s v="0210-MINISTERIO DE AGRICULTURA"/>
    <s v="0003-OFICINA DE TRATADOS COMERCIALES AGRICOLAS"/>
    <s v="2-SERVICIOS ECONÓMICOS"/>
    <s v="2.1-Asuntos económicos, comerciales y laborales"/>
    <s v="2.1.01-Asuntos económicos y regulación del comercio"/>
    <s v="2.2-CONTRATACIÓN DE SERVICIOS"/>
    <s v="2.2.2-PUBLICIDAD, IMPRESIÓN Y ENCUADERNACIÓN"/>
    <s v="99-MULTIPROVINCIAL"/>
    <s v="10-FONDO GENERAL"/>
    <s v="No Informado-"/>
    <s v="00-N/A"/>
    <s v="0000-NO APLICA"/>
    <s v="N"/>
    <n v="1268800"/>
    <n v="730938"/>
    <n v="314778.45"/>
    <n v="218300"/>
  </r>
  <r>
    <x v="0"/>
    <x v="0"/>
    <x v="0"/>
    <x v="0"/>
    <s v="2.1.2.2-Bienes y servicios"/>
    <s v="2.1.2.2.1-Contratación de Bienes y Servicios"/>
    <s v="0210-MINISTERIO DE AGRICULTURA"/>
    <s v="0003-OFICINA DE TRATADOS COMERCIALES AGRICOLAS"/>
    <s v="2-SERVICIOS ECONÓMICOS"/>
    <s v="2.1-Asuntos económicos, comerciales y laborales"/>
    <s v="2.1.01-Asuntos económicos y regulación del comercio"/>
    <s v="2.2-CONTRATACIÓN DE SERVICIOS"/>
    <s v="2.2.3-VIÁTICOS"/>
    <s v="99-MULTIPROVINCIAL"/>
    <s v="10-FONDO GENERAL"/>
    <s v="No Informado-"/>
    <s v="00-N/A"/>
    <s v="0000-NO APLICA"/>
    <s v="N"/>
    <n v="1100000"/>
    <n v="1100000"/>
    <n v="263620.98"/>
    <n v="263620.98"/>
  </r>
  <r>
    <x v="0"/>
    <x v="0"/>
    <x v="0"/>
    <x v="0"/>
    <s v="2.1.2.2-Bienes y servicios"/>
    <s v="2.1.2.2.1-Contratación de Bienes y Servicios"/>
    <s v="0210-MINISTERIO DE AGRICULTURA"/>
    <s v="0003-OFICINA DE TRATADOS COMERCIALES AGRICOLAS"/>
    <s v="2-SERVICIOS ECONÓMICOS"/>
    <s v="2.1-Asuntos económicos, comerciales y laborales"/>
    <s v="2.1.01-Asuntos económicos y regulación del comercio"/>
    <s v="2.2-CONTRATACIÓN DE SERVICIOS"/>
    <s v="2.2.4-TRANSPORTE Y ALMACENAJE"/>
    <s v="99-MULTIPROVINCIAL"/>
    <s v="10-FONDO GENERAL"/>
    <s v="No Informado-"/>
    <s v="00-N/A"/>
    <s v="0000-NO APLICA"/>
    <s v="N"/>
    <n v="1305000"/>
    <n v="810356"/>
    <n v="139452.54"/>
    <n v="139452.54"/>
  </r>
  <r>
    <x v="0"/>
    <x v="0"/>
    <x v="0"/>
    <x v="0"/>
    <s v="2.1.2.2-Bienes y servicios"/>
    <s v="2.1.2.2.1-Contratación de Bienes y Servicios"/>
    <s v="0210-MINISTERIO DE AGRICULTURA"/>
    <s v="0003-OFICINA DE TRATADOS COMERCIALES AGRICOLAS"/>
    <s v="2-SERVICIOS ECONÓMICOS"/>
    <s v="2.1-Asuntos económicos, comerciales y laborales"/>
    <s v="2.1.01-Asuntos económicos y regulación del comercio"/>
    <s v="2.2-CONTRATACIÓN DE SERVICIOS"/>
    <s v="2.2.5-ALQUILERES Y RENTAS"/>
    <s v="99-MULTIPROVINCIAL"/>
    <s v="10-FONDO GENERAL"/>
    <s v="No Informado-"/>
    <s v="00-N/A"/>
    <s v="0000-NO APLICA"/>
    <s v="N"/>
    <n v="600000"/>
    <n v="650000"/>
    <n v="441032"/>
    <n v="239737"/>
  </r>
  <r>
    <x v="0"/>
    <x v="0"/>
    <x v="0"/>
    <x v="0"/>
    <s v="2.1.2.2-Bienes y servicios"/>
    <s v="2.1.2.2.1-Contratación de Bienes y Servicios"/>
    <s v="0210-MINISTERIO DE AGRICULTURA"/>
    <s v="0003-OFICINA DE TRATADOS COMERCIALES AGRICOLAS"/>
    <s v="2-SERVICIOS ECONÓMICOS"/>
    <s v="2.1-Asuntos económicos, comerciales y laborales"/>
    <s v="2.1.01-Asuntos económicos y regulación del comercio"/>
    <s v="2.2-CONTRATACIÓN DE SERVICIOS"/>
    <s v="2.2.7-SERVICIOS DE CONSERVACIÓN, REPARACIONES MENORES E INSTALACIONES TEMPORALES"/>
    <s v="99-MULTIPROVINCIAL"/>
    <s v="10-FONDO GENERAL"/>
    <s v="No Informado-"/>
    <s v="00-N/A"/>
    <s v="0000-NO APLICA"/>
    <s v="N"/>
    <n v="105000"/>
    <n v="279397.8"/>
    <n v="206160.81"/>
    <n v="206160.81"/>
  </r>
  <r>
    <x v="0"/>
    <x v="0"/>
    <x v="0"/>
    <x v="0"/>
    <s v="2.1.2.2-Bienes y servicios"/>
    <s v="2.1.2.2.1-Contratación de Bienes y Servicios"/>
    <s v="0210-MINISTERIO DE AGRICULTURA"/>
    <s v="0003-OFICINA DE TRATADOS COMERCIALES AGRICOLAS"/>
    <s v="2-SERVICIOS ECONÓMICOS"/>
    <s v="2.1-Asuntos económicos, comerciales y laborales"/>
    <s v="2.1.01-Asuntos económicos y regulación del comercio"/>
    <s v="2.2-CONTRATACIÓN DE SERVICIOS"/>
    <s v="2.2.8-OTROS SERVICIOS NO INCLUIDOS EN CONCEPTOS ANTERIORES"/>
    <s v="99-MULTIPROVINCIAL"/>
    <s v="10-FONDO GENERAL"/>
    <s v="No Informado-"/>
    <s v="00-N/A"/>
    <s v="0000-NO APLICA"/>
    <s v="N"/>
    <n v="1110000"/>
    <n v="1518137"/>
    <n v="555256.28"/>
    <n v="46940"/>
  </r>
  <r>
    <x v="0"/>
    <x v="0"/>
    <x v="0"/>
    <x v="0"/>
    <s v="2.1.2.2-Bienes y servicios"/>
    <s v="2.1.2.2.1-Contratación de Bienes y Servicios"/>
    <s v="0210-MINISTERIO DE AGRICULTURA"/>
    <s v="0003-OFICINA DE TRATADOS COMERCIALES AGRICOLAS"/>
    <s v="2-SERVICIOS ECONÓMICOS"/>
    <s v="2.1-Asuntos económicos, comerciales y laborales"/>
    <s v="2.1.01-Asuntos económicos y regulación del comercio"/>
    <s v="2.2-CONTRATACIÓN DE SERVICIOS"/>
    <s v="2.2.9-OTRAS CONTRATACIONES DE SERVICIOS"/>
    <s v="99-MULTIPROVINCIAL"/>
    <s v="10-FONDO GENERAL"/>
    <s v="No Informado-"/>
    <s v="00-N/A"/>
    <s v="0000-NO APLICA"/>
    <s v="N"/>
    <n v="1325000"/>
    <n v="1325000"/>
    <n v="1190464.58"/>
    <n v="230464.58"/>
  </r>
  <r>
    <x v="0"/>
    <x v="0"/>
    <x v="0"/>
    <x v="0"/>
    <s v="2.1.2.2-Bienes y servicios"/>
    <s v="2.1.2.2.1-Contratación de Bienes y Servicios"/>
    <s v="0210-MINISTERIO DE AGRICULTURA"/>
    <s v="0003-OFICINA DE TRATADOS COMERCIALES AGRICOLAS"/>
    <s v="2-SERVICIOS ECONÓMICOS"/>
    <s v="2.1-Asuntos económicos, comerciales y laborales"/>
    <s v="2.1.01-Asuntos económicos y regulación del comercio"/>
    <s v="2.3-MATERIALES Y SUMINISTROS"/>
    <s v="2.3.1-ALIMENTOS Y PRODUCTOS AGROFORESTALES"/>
    <s v="99-MULTIPROVINCIAL"/>
    <s v="10-FONDO GENERAL"/>
    <s v="No Informado-"/>
    <s v="00-N/A"/>
    <s v="0000-NO APLICA"/>
    <s v="N"/>
    <n v="153000"/>
    <n v="153000"/>
    <n v="32726.14"/>
    <n v="32726.14"/>
  </r>
  <r>
    <x v="0"/>
    <x v="0"/>
    <x v="0"/>
    <x v="0"/>
    <s v="2.1.2.2-Bienes y servicios"/>
    <s v="2.1.2.2.1-Contratación de Bienes y Servicios"/>
    <s v="0210-MINISTERIO DE AGRICULTURA"/>
    <s v="0003-OFICINA DE TRATADOS COMERCIALES AGRICOLAS"/>
    <s v="2-SERVICIOS ECONÓMICOS"/>
    <s v="2.1-Asuntos económicos, comerciales y laborales"/>
    <s v="2.1.01-Asuntos económicos y regulación del comercio"/>
    <s v="2.3-MATERIALES Y SUMINISTROS"/>
    <s v="2.3.2-TEXTILES Y VESTUARIOS"/>
    <s v="99-MULTIPROVINCIAL"/>
    <s v="10-FONDO GENERAL"/>
    <s v="No Informado-"/>
    <s v="00-N/A"/>
    <s v="0000-NO APLICA"/>
    <s v="N"/>
    <n v="450000"/>
    <n v="10000"/>
    <n v="0"/>
    <n v="0"/>
  </r>
  <r>
    <x v="0"/>
    <x v="0"/>
    <x v="0"/>
    <x v="0"/>
    <s v="2.1.2.2-Bienes y servicios"/>
    <s v="2.1.2.2.1-Contratación de Bienes y Servicios"/>
    <s v="0210-MINISTERIO DE AGRICULTURA"/>
    <s v="0003-OFICINA DE TRATADOS COMERCIALES AGRICOLAS"/>
    <s v="2-SERVICIOS ECONÓMICOS"/>
    <s v="2.1-Asuntos económicos, comerciales y laborales"/>
    <s v="2.1.01-Asuntos económicos y regulación del comercio"/>
    <s v="2.3-MATERIALES Y SUMINISTROS"/>
    <s v="2.3.3-PAPEL, CARTÓN E IMPRESOS"/>
    <s v="99-MULTIPROVINCIAL"/>
    <s v="10-FONDO GENERAL"/>
    <s v="No Informado-"/>
    <s v="00-N/A"/>
    <s v="0000-NO APLICA"/>
    <s v="N"/>
    <n v="386072"/>
    <n v="309242.2"/>
    <n v="34444.199999999997"/>
    <n v="34444.199999999997"/>
  </r>
  <r>
    <x v="0"/>
    <x v="0"/>
    <x v="0"/>
    <x v="0"/>
    <s v="2.1.2.2-Bienes y servicios"/>
    <s v="2.1.2.2.1-Contratación de Bienes y Servicios"/>
    <s v="0210-MINISTERIO DE AGRICULTURA"/>
    <s v="0003-OFICINA DE TRATADOS COMERCIALES AGRICOLAS"/>
    <s v="2-SERVICIOS ECONÓMICOS"/>
    <s v="2.1-Asuntos económicos, comerciales y laborales"/>
    <s v="2.1.01-Asuntos económicos y regulación del comercio"/>
    <s v="2.3-MATERIALES Y SUMINISTROS"/>
    <s v="2.3.5-CUERO, CAUCHO Y PLÁSTICO"/>
    <s v="99-MULTIPROVINCIAL"/>
    <s v="10-FONDO GENERAL"/>
    <s v="No Informado-"/>
    <s v="00-N/A"/>
    <s v="0000-NO APLICA"/>
    <s v="N"/>
    <n v="105000"/>
    <n v="105000"/>
    <n v="50000"/>
    <n v="50000"/>
  </r>
  <r>
    <x v="0"/>
    <x v="0"/>
    <x v="0"/>
    <x v="0"/>
    <s v="2.1.2.2-Bienes y servicios"/>
    <s v="2.1.2.2.1-Contratación de Bienes y Servicios"/>
    <s v="0210-MINISTERIO DE AGRICULTURA"/>
    <s v="0003-OFICINA DE TRATADOS COMERCIALES AGRICOLAS"/>
    <s v="2-SERVICIOS ECONÓMICOS"/>
    <s v="2.1-Asuntos económicos, comerciales y laborales"/>
    <s v="2.1.01-Asuntos económicos y regulación del comercio"/>
    <s v="2.3-MATERIALES Y SUMINISTROS"/>
    <s v="2.3.6-PRODUCTOS DE MINERALES, METÁLICOS Y NO METÁLICOS"/>
    <s v="99-MULTIPROVINCIAL"/>
    <s v="10-FONDO GENERAL"/>
    <s v="No Informado-"/>
    <s v="00-N/A"/>
    <s v="0000-NO APLICA"/>
    <s v="N"/>
    <n v="0"/>
    <n v="33875"/>
    <n v="32670.47"/>
    <n v="32670.47"/>
  </r>
  <r>
    <x v="0"/>
    <x v="0"/>
    <x v="0"/>
    <x v="0"/>
    <s v="2.1.2.2-Bienes y servicios"/>
    <s v="2.1.2.2.1-Contratación de Bienes y Servicios"/>
    <s v="0210-MINISTERIO DE AGRICULTURA"/>
    <s v="0003-OFICINA DE TRATADOS COMERCIALES AGRICOLAS"/>
    <s v="2-SERVICIOS ECONÓMICOS"/>
    <s v="2.1-Asuntos económicos, comerciales y laborales"/>
    <s v="2.1.01-Asuntos económicos y regulación del comercio"/>
    <s v="2.3-MATERIALES Y SUMINISTROS"/>
    <s v="2.3.7-COMBUSTIBLES, LUBRICANTES, PRODUCTOS QUÍMICOS Y CONEXOS"/>
    <s v="99-MULTIPROVINCIAL"/>
    <s v="10-FONDO GENERAL"/>
    <s v="No Informado-"/>
    <s v="00-N/A"/>
    <s v="0000-NO APLICA"/>
    <s v="N"/>
    <n v="1420000"/>
    <n v="1636400"/>
    <n v="1576521"/>
    <n v="876521"/>
  </r>
  <r>
    <x v="0"/>
    <x v="0"/>
    <x v="0"/>
    <x v="0"/>
    <s v="2.1.2.2-Bienes y servicios"/>
    <s v="2.1.2.2.1-Contratación de Bienes y Servicios"/>
    <s v="0210-MINISTERIO DE AGRICULTURA"/>
    <s v="0003-OFICINA DE TRATADOS COMERCIALES AGRICOLAS"/>
    <s v="2-SERVICIOS ECONÓMICOS"/>
    <s v="2.1-Asuntos económicos, comerciales y laborales"/>
    <s v="2.1.01-Asuntos económicos y regulación del comercio"/>
    <s v="2.3-MATERIALES Y SUMINISTROS"/>
    <s v="2.3.9-PRODUCTOS Y ÚTILES VARIOS"/>
    <s v="99-MULTIPROVINCIAL"/>
    <s v="10-FONDO GENERAL"/>
    <s v="No Informado-"/>
    <s v="00-N/A"/>
    <s v="0000-NO APLICA"/>
    <s v="N"/>
    <n v="562000"/>
    <n v="781980"/>
    <n v="282772.63"/>
    <n v="196690.39"/>
  </r>
  <r>
    <x v="0"/>
    <x v="0"/>
    <x v="0"/>
    <x v="0"/>
    <s v="2.1.2.2-Bienes y servicios"/>
    <s v="2.1.2.2.1-Contratación de Bienes y Servicios"/>
    <s v="0210-MINISTERIO DE AGRICULTURA"/>
    <s v="0005-DIRECCION EJECUTIVA DE LA COMISION DE FOMENTO A LA TECNIFICACION DEL SISTEMA NACIONAL DE RIEGO"/>
    <s v="2-SERVICIOS ECONÓMICOS"/>
    <s v="2.3-Riego"/>
    <s v="2.3.01-Riego"/>
    <s v="2.2-CONTRATACIÓN DE SERVICIOS"/>
    <s v="2.2.1-SERVICIOS BÁSICOS"/>
    <s v="99-MULTIPROVINCIAL"/>
    <s v="10-FONDO GENERAL"/>
    <s v="No Informado-"/>
    <s v="00-N/A"/>
    <s v="0000-NO APLICA"/>
    <s v="N"/>
    <n v="3010000"/>
    <n v="2905000"/>
    <n v="2457000"/>
    <n v="1523779.33"/>
  </r>
  <r>
    <x v="0"/>
    <x v="0"/>
    <x v="0"/>
    <x v="0"/>
    <s v="2.1.2.2-Bienes y servicios"/>
    <s v="2.1.2.2.1-Contratación de Bienes y Servicios"/>
    <s v="0210-MINISTERIO DE AGRICULTURA"/>
    <s v="0005-DIRECCION EJECUTIVA DE LA COMISION DE FOMENTO A LA TECNIFICACION DEL SISTEMA NACIONAL DE RIEGO"/>
    <s v="2-SERVICIOS ECONÓMICOS"/>
    <s v="2.3-Riego"/>
    <s v="2.3.01-Riego"/>
    <s v="2.2-CONTRATACIÓN DE SERVICIOS"/>
    <s v="2.2.2-PUBLICIDAD, IMPRESIÓN Y ENCUADERNACIÓN"/>
    <s v="99-MULTIPROVINCIAL"/>
    <s v="10-FONDO GENERAL"/>
    <s v="No Informado-"/>
    <s v="00-N/A"/>
    <s v="0000-NO APLICA"/>
    <s v="N"/>
    <n v="1260000"/>
    <n v="1640000"/>
    <n v="338727.63"/>
    <n v="225301.43"/>
  </r>
  <r>
    <x v="0"/>
    <x v="0"/>
    <x v="0"/>
    <x v="0"/>
    <s v="2.1.2.2-Bienes y servicios"/>
    <s v="2.1.2.2.1-Contratación de Bienes y Servicios"/>
    <s v="0210-MINISTERIO DE AGRICULTURA"/>
    <s v="0005-DIRECCION EJECUTIVA DE LA COMISION DE FOMENTO A LA TECNIFICACION DEL SISTEMA NACIONAL DE RIEGO"/>
    <s v="2-SERVICIOS ECONÓMICOS"/>
    <s v="2.3-Riego"/>
    <s v="2.3.01-Riego"/>
    <s v="2.2-CONTRATACIÓN DE SERVICIOS"/>
    <s v="2.2.3-VIÁTICOS"/>
    <s v="99-MULTIPROVINCIAL"/>
    <s v="10-FONDO GENERAL"/>
    <s v="No Informado-"/>
    <s v="00-N/A"/>
    <s v="0000-NO APLICA"/>
    <s v="N"/>
    <n v="5000000"/>
    <n v="4250000"/>
    <n v="2125886.42"/>
    <n v="2125886.42"/>
  </r>
  <r>
    <x v="0"/>
    <x v="0"/>
    <x v="0"/>
    <x v="0"/>
    <s v="2.1.2.2-Bienes y servicios"/>
    <s v="2.1.2.2.1-Contratación de Bienes y Servicios"/>
    <s v="0210-MINISTERIO DE AGRICULTURA"/>
    <s v="0005-DIRECCION EJECUTIVA DE LA COMISION DE FOMENTO A LA TECNIFICACION DEL SISTEMA NACIONAL DE RIEGO"/>
    <s v="2-SERVICIOS ECONÓMICOS"/>
    <s v="2.3-Riego"/>
    <s v="2.3.01-Riego"/>
    <s v="2.2-CONTRATACIÓN DE SERVICIOS"/>
    <s v="2.2.4-TRANSPORTE Y ALMACENAJE"/>
    <s v="99-MULTIPROVINCIAL"/>
    <s v="10-FONDO GENERAL"/>
    <s v="No Informado-"/>
    <s v="00-N/A"/>
    <s v="0000-NO APLICA"/>
    <s v="N"/>
    <n v="300000"/>
    <n v="150000"/>
    <n v="9123.51"/>
    <n v="9123.51"/>
  </r>
  <r>
    <x v="0"/>
    <x v="0"/>
    <x v="0"/>
    <x v="0"/>
    <s v="2.1.2.2-Bienes y servicios"/>
    <s v="2.1.2.2.1-Contratación de Bienes y Servicios"/>
    <s v="0210-MINISTERIO DE AGRICULTURA"/>
    <s v="0005-DIRECCION EJECUTIVA DE LA COMISION DE FOMENTO A LA TECNIFICACION DEL SISTEMA NACIONAL DE RIEGO"/>
    <s v="2-SERVICIOS ECONÓMICOS"/>
    <s v="2.3-Riego"/>
    <s v="2.3.01-Riego"/>
    <s v="2.2-CONTRATACIÓN DE SERVICIOS"/>
    <s v="2.2.5-ALQUILERES Y RENTAS"/>
    <s v="99-MULTIPROVINCIAL"/>
    <s v="10-FONDO GENERAL"/>
    <s v="No Informado-"/>
    <s v="00-N/A"/>
    <s v="0000-NO APLICA"/>
    <s v="N"/>
    <n v="850000"/>
    <n v="1417000"/>
    <n v="1395230"/>
    <n v="1289030"/>
  </r>
  <r>
    <x v="0"/>
    <x v="0"/>
    <x v="0"/>
    <x v="0"/>
    <s v="2.1.2.2-Bienes y servicios"/>
    <s v="2.1.2.2.1-Contratación de Bienes y Servicios"/>
    <s v="0210-MINISTERIO DE AGRICULTURA"/>
    <s v="0005-DIRECCION EJECUTIVA DE LA COMISION DE FOMENTO A LA TECNIFICACION DEL SISTEMA NACIONAL DE RIEGO"/>
    <s v="2-SERVICIOS ECONÓMICOS"/>
    <s v="2.3-Riego"/>
    <s v="2.3.01-Riego"/>
    <s v="2.2-CONTRATACIÓN DE SERVICIOS"/>
    <s v="2.2.6-SEGUROS"/>
    <s v="99-MULTIPROVINCIAL"/>
    <s v="10-FONDO GENERAL"/>
    <s v="No Informado-"/>
    <s v="00-N/A"/>
    <s v="0000-NO APLICA"/>
    <s v="N"/>
    <n v="2999960"/>
    <n v="3309960"/>
    <n v="1348098.04"/>
    <n v="1348098.04"/>
  </r>
  <r>
    <x v="0"/>
    <x v="0"/>
    <x v="0"/>
    <x v="0"/>
    <s v="2.1.2.2-Bienes y servicios"/>
    <s v="2.1.2.2.1-Contratación de Bienes y Servicios"/>
    <s v="0210-MINISTERIO DE AGRICULTURA"/>
    <s v="0005-DIRECCION EJECUTIVA DE LA COMISION DE FOMENTO A LA TECNIFICACION DEL SISTEMA NACIONAL DE RIEGO"/>
    <s v="2-SERVICIOS ECONÓMICOS"/>
    <s v="2.3-Riego"/>
    <s v="2.3.01-Riego"/>
    <s v="2.2-CONTRATACIÓN DE SERVICIOS"/>
    <s v="2.2.7-SERVICIOS DE CONSERVACIÓN, REPARACIONES MENORES E INSTALACIONES TEMPORALES"/>
    <s v="99-MULTIPROVINCIAL"/>
    <s v="10-FONDO GENERAL"/>
    <s v="No Informado-"/>
    <s v="00-N/A"/>
    <s v="0000-NO APLICA"/>
    <s v="N"/>
    <n v="1400000"/>
    <n v="1172370"/>
    <n v="790391.87"/>
    <n v="307529"/>
  </r>
  <r>
    <x v="0"/>
    <x v="0"/>
    <x v="0"/>
    <x v="0"/>
    <s v="2.1.2.2-Bienes y servicios"/>
    <s v="2.1.2.2.1-Contratación de Bienes y Servicios"/>
    <s v="0210-MINISTERIO DE AGRICULTURA"/>
    <s v="0005-DIRECCION EJECUTIVA DE LA COMISION DE FOMENTO A LA TECNIFICACION DEL SISTEMA NACIONAL DE RIEGO"/>
    <s v="2-SERVICIOS ECONÓMICOS"/>
    <s v="2.3-Riego"/>
    <s v="2.3.01-Riego"/>
    <s v="2.2-CONTRATACIÓN DE SERVICIOS"/>
    <s v="2.2.8-OTROS SERVICIOS NO INCLUIDOS EN CONCEPTOS ANTERIORES"/>
    <s v="99-MULTIPROVINCIAL"/>
    <s v="10-FONDO GENERAL"/>
    <s v="No Informado-"/>
    <s v="00-N/A"/>
    <s v="0000-NO APLICA"/>
    <s v="N"/>
    <n v="2255000"/>
    <n v="5955000"/>
    <n v="4940201.22"/>
    <n v="2331457.54"/>
  </r>
  <r>
    <x v="0"/>
    <x v="0"/>
    <x v="0"/>
    <x v="0"/>
    <s v="2.1.2.2-Bienes y servicios"/>
    <s v="2.1.2.2.1-Contratación de Bienes y Servicios"/>
    <s v="0210-MINISTERIO DE AGRICULTURA"/>
    <s v="0005-DIRECCION EJECUTIVA DE LA COMISION DE FOMENTO A LA TECNIFICACION DEL SISTEMA NACIONAL DE RIEGO"/>
    <s v="2-SERVICIOS ECONÓMICOS"/>
    <s v="2.3-Riego"/>
    <s v="2.3.01-Riego"/>
    <s v="2.2-CONTRATACIÓN DE SERVICIOS"/>
    <s v="2.2.9-OTRAS CONTRATACIONES DE SERVICIOS"/>
    <s v="99-MULTIPROVINCIAL"/>
    <s v="10-FONDO GENERAL"/>
    <s v="No Informado-"/>
    <s v="00-N/A"/>
    <s v="0000-NO APLICA"/>
    <s v="N"/>
    <n v="900000"/>
    <n v="1560000"/>
    <n v="536634.78"/>
    <n v="170786.2"/>
  </r>
  <r>
    <x v="0"/>
    <x v="0"/>
    <x v="0"/>
    <x v="0"/>
    <s v="2.1.2.2-Bienes y servicios"/>
    <s v="2.1.2.2.1-Contratación de Bienes y Servicios"/>
    <s v="0210-MINISTERIO DE AGRICULTURA"/>
    <s v="0005-DIRECCION EJECUTIVA DE LA COMISION DE FOMENTO A LA TECNIFICACION DEL SISTEMA NACIONAL DE RIEGO"/>
    <s v="2-SERVICIOS ECONÓMICOS"/>
    <s v="2.3-Riego"/>
    <s v="2.3.01-Riego"/>
    <s v="2.3-MATERIALES Y SUMINISTROS"/>
    <s v="2.3.1-ALIMENTOS Y PRODUCTOS AGROFORESTALES"/>
    <s v="99-MULTIPROVINCIAL"/>
    <s v="10-FONDO GENERAL"/>
    <s v="No Informado-"/>
    <s v="00-N/A"/>
    <s v="0000-NO APLICA"/>
    <s v="N"/>
    <n v="566879"/>
    <n v="466879"/>
    <n v="239358.71"/>
    <n v="180720.91"/>
  </r>
  <r>
    <x v="0"/>
    <x v="0"/>
    <x v="0"/>
    <x v="0"/>
    <s v="2.1.2.2-Bienes y servicios"/>
    <s v="2.1.2.2.1-Contratación de Bienes y Servicios"/>
    <s v="0210-MINISTERIO DE AGRICULTURA"/>
    <s v="0005-DIRECCION EJECUTIVA DE LA COMISION DE FOMENTO A LA TECNIFICACION DEL SISTEMA NACIONAL DE RIEGO"/>
    <s v="2-SERVICIOS ECONÓMICOS"/>
    <s v="2.3-Riego"/>
    <s v="2.3.01-Riego"/>
    <s v="2.3-MATERIALES Y SUMINISTROS"/>
    <s v="2.3.2-TEXTILES Y VESTUARIOS"/>
    <s v="99-MULTIPROVINCIAL"/>
    <s v="10-FONDO GENERAL"/>
    <s v="No Informado-"/>
    <s v="00-N/A"/>
    <s v="0000-NO APLICA"/>
    <s v="N"/>
    <n v="650000"/>
    <n v="217500"/>
    <n v="95605.33"/>
    <n v="95605.33"/>
  </r>
  <r>
    <x v="0"/>
    <x v="0"/>
    <x v="0"/>
    <x v="0"/>
    <s v="2.1.2.2-Bienes y servicios"/>
    <s v="2.1.2.2.1-Contratación de Bienes y Servicios"/>
    <s v="0210-MINISTERIO DE AGRICULTURA"/>
    <s v="0005-DIRECCION EJECUTIVA DE LA COMISION DE FOMENTO A LA TECNIFICACION DEL SISTEMA NACIONAL DE RIEGO"/>
    <s v="2-SERVICIOS ECONÓMICOS"/>
    <s v="2.3-Riego"/>
    <s v="2.3.01-Riego"/>
    <s v="2.3-MATERIALES Y SUMINISTROS"/>
    <s v="2.3.3-PAPEL, CARTÓN E IMPRESOS"/>
    <s v="99-MULTIPROVINCIAL"/>
    <s v="10-FONDO GENERAL"/>
    <s v="No Informado-"/>
    <s v="00-N/A"/>
    <s v="0000-NO APLICA"/>
    <s v="N"/>
    <n v="745000"/>
    <n v="545000"/>
    <n v="194211.89"/>
    <n v="188252.89"/>
  </r>
  <r>
    <x v="0"/>
    <x v="0"/>
    <x v="0"/>
    <x v="0"/>
    <s v="2.1.2.2-Bienes y servicios"/>
    <s v="2.1.2.2.1-Contratación de Bienes y Servicios"/>
    <s v="0210-MINISTERIO DE AGRICULTURA"/>
    <s v="0005-DIRECCION EJECUTIVA DE LA COMISION DE FOMENTO A LA TECNIFICACION DEL SISTEMA NACIONAL DE RIEGO"/>
    <s v="2-SERVICIOS ECONÓMICOS"/>
    <s v="2.3-Riego"/>
    <s v="2.3.01-Riego"/>
    <s v="2.3-MATERIALES Y SUMINISTROS"/>
    <s v="2.3.4-PRODUCTOS FARMACÉUTICOS"/>
    <s v="99-MULTIPROVINCIAL"/>
    <s v="10-FONDO GENERAL"/>
    <s v="No Informado-"/>
    <s v="00-N/A"/>
    <s v="0000-NO APLICA"/>
    <s v="N"/>
    <n v="30000"/>
    <n v="30000"/>
    <n v="17442.57"/>
    <n v="17442.57"/>
  </r>
  <r>
    <x v="0"/>
    <x v="0"/>
    <x v="0"/>
    <x v="0"/>
    <s v="2.1.2.2-Bienes y servicios"/>
    <s v="2.1.2.2.1-Contratación de Bienes y Servicios"/>
    <s v="0210-MINISTERIO DE AGRICULTURA"/>
    <s v="0005-DIRECCION EJECUTIVA DE LA COMISION DE FOMENTO A LA TECNIFICACION DEL SISTEMA NACIONAL DE RIEGO"/>
    <s v="2-SERVICIOS ECONÓMICOS"/>
    <s v="2.3-Riego"/>
    <s v="2.3.01-Riego"/>
    <s v="2.3-MATERIALES Y SUMINISTROS"/>
    <s v="2.3.5-CUERO, CAUCHO Y PLÁSTICO"/>
    <s v="99-MULTIPROVINCIAL"/>
    <s v="10-FONDO GENERAL"/>
    <s v="No Informado-"/>
    <s v="00-N/A"/>
    <s v="0000-NO APLICA"/>
    <s v="N"/>
    <n v="350000"/>
    <n v="250000"/>
    <n v="11448.04"/>
    <n v="11448.04"/>
  </r>
  <r>
    <x v="0"/>
    <x v="0"/>
    <x v="0"/>
    <x v="0"/>
    <s v="2.1.2.2-Bienes y servicios"/>
    <s v="2.1.2.2.1-Contratación de Bienes y Servicios"/>
    <s v="0210-MINISTERIO DE AGRICULTURA"/>
    <s v="0005-DIRECCION EJECUTIVA DE LA COMISION DE FOMENTO A LA TECNIFICACION DEL SISTEMA NACIONAL DE RIEGO"/>
    <s v="2-SERVICIOS ECONÓMICOS"/>
    <s v="2.3-Riego"/>
    <s v="2.3.01-Riego"/>
    <s v="2.3-MATERIALES Y SUMINISTROS"/>
    <s v="2.3.6-PRODUCTOS DE MINERALES, METÁLICOS Y NO METÁLICOS"/>
    <s v="99-MULTIPROVINCIAL"/>
    <s v="10-FONDO GENERAL"/>
    <s v="No Informado-"/>
    <s v="00-N/A"/>
    <s v="0000-NO APLICA"/>
    <s v="N"/>
    <n v="250000"/>
    <n v="226000"/>
    <n v="116132.09"/>
    <n v="116132.09"/>
  </r>
  <r>
    <x v="0"/>
    <x v="0"/>
    <x v="0"/>
    <x v="0"/>
    <s v="2.1.2.2-Bienes y servicios"/>
    <s v="2.1.2.2.1-Contratación de Bienes y Servicios"/>
    <s v="0210-MINISTERIO DE AGRICULTURA"/>
    <s v="0005-DIRECCION EJECUTIVA DE LA COMISION DE FOMENTO A LA TECNIFICACION DEL SISTEMA NACIONAL DE RIEGO"/>
    <s v="2-SERVICIOS ECONÓMICOS"/>
    <s v="2.3-Riego"/>
    <s v="2.3.01-Riego"/>
    <s v="2.3-MATERIALES Y SUMINISTROS"/>
    <s v="2.3.7-COMBUSTIBLES, LUBRICANTES, PRODUCTOS QUÍMICOS Y CONEXOS"/>
    <s v="99-MULTIPROVINCIAL"/>
    <s v="10-FONDO GENERAL"/>
    <s v="No Informado-"/>
    <s v="00-N/A"/>
    <s v="0000-NO APLICA"/>
    <s v="N"/>
    <n v="4755000"/>
    <n v="4150000"/>
    <n v="2220619.6"/>
    <n v="2220619.6"/>
  </r>
  <r>
    <x v="0"/>
    <x v="0"/>
    <x v="0"/>
    <x v="0"/>
    <s v="2.1.2.2-Bienes y servicios"/>
    <s v="2.1.2.2.1-Contratación de Bienes y Servicios"/>
    <s v="0210-MINISTERIO DE AGRICULTURA"/>
    <s v="0005-DIRECCION EJECUTIVA DE LA COMISION DE FOMENTO A LA TECNIFICACION DEL SISTEMA NACIONAL DE RIEGO"/>
    <s v="2-SERVICIOS ECONÓMICOS"/>
    <s v="2.3-Riego"/>
    <s v="2.3.01-Riego"/>
    <s v="2.3-MATERIALES Y SUMINISTROS"/>
    <s v="2.3.9-PRODUCTOS Y ÚTILES VARIOS"/>
    <s v="99-MULTIPROVINCIAL"/>
    <s v="10-FONDO GENERAL"/>
    <s v="No Informado-"/>
    <s v="00-N/A"/>
    <s v="0000-NO APLICA"/>
    <s v="N"/>
    <n v="6140000"/>
    <n v="2416500"/>
    <n v="2103255.84"/>
    <n v="1784825.62"/>
  </r>
  <r>
    <x v="0"/>
    <x v="0"/>
    <x v="0"/>
    <x v="0"/>
    <s v="2.1.2.2-Bienes y servicios"/>
    <s v="2.1.2.2.1-Contratación de Bienes y Servicios"/>
    <s v="0211-MINISTERIO DE OBRAS PÚBLICAS Y COMUNICACIONES"/>
    <s v="0001-MINISTERIO DE OBRAS PUBLICAS Y COMUNICACIONES"/>
    <s v="2-SERVICIOS ECONÓMICOS"/>
    <s v="2.6-Transporte"/>
    <s v="2.6.01-Transporte por carretera"/>
    <s v="2.3-MATERIALES Y SUMINISTROS"/>
    <s v="2.3.1-ALIMENTOS Y PRODUCTOS AGROFORESTALES"/>
    <s v="99-MULTIPROVINCIAL"/>
    <s v="10-FONDO GENERAL"/>
    <s v="No Informado-"/>
    <s v="00-N/A"/>
    <s v="0000-NO APLICA"/>
    <s v="N"/>
    <n v="10500000"/>
    <n v="5564997.8200000003"/>
    <n v="4964997.82"/>
    <n v="4964997.82"/>
  </r>
  <r>
    <x v="0"/>
    <x v="0"/>
    <x v="0"/>
    <x v="0"/>
    <s v="2.1.2.2-Bienes y servicios"/>
    <s v="2.1.2.2.1-Contratación de Bienes y Servicios"/>
    <s v="0211-MINISTERIO DE OBRAS PÚBLICAS Y COMUNICACIONES"/>
    <s v="0001-MINISTERIO DE OBRAS PUBLICAS Y COMUNICACIONES"/>
    <s v="2-SERVICIOS ECONÓMICOS"/>
    <s v="2.6-Transporte"/>
    <s v="2.6.01-Transporte por carretera"/>
    <s v="2.3-MATERIALES Y SUMINISTROS"/>
    <s v="2.3.1-ALIMENTOS Y PRODUCTOS AGROFORESTALES"/>
    <s v="99-MULTIPROVINCIAL"/>
    <s v="20-FONDOS CON DESTINO ESPECÍFICO"/>
    <s v="No Informado-"/>
    <s v="00-N/A"/>
    <s v="0000-NO APLICA"/>
    <s v="N"/>
    <n v="3000000"/>
    <n v="31286746"/>
    <n v="22785635.68"/>
    <n v="19426442.48"/>
  </r>
  <r>
    <x v="0"/>
    <x v="0"/>
    <x v="0"/>
    <x v="0"/>
    <s v="2.1.2.2-Bienes y servicios"/>
    <s v="2.1.2.2.1-Contratación de Bienes y Servicios"/>
    <s v="0211-MINISTERIO DE OBRAS PÚBLICAS Y COMUNICACIONES"/>
    <s v="0001-MINISTERIO DE OBRAS PUBLICAS Y COMUNICACIONES"/>
    <s v="2-SERVICIOS ECONÓMICOS"/>
    <s v="2.6-Transporte"/>
    <s v="2.6.01-Transporte por carretera"/>
    <s v="2.3-MATERIALES Y SUMINISTROS"/>
    <s v="2.3.2-TEXTILES Y VESTUARIOS"/>
    <s v="99-MULTIPROVINCIAL"/>
    <s v="10-FONDO GENERAL"/>
    <s v="No Informado-"/>
    <s v="00-N/A"/>
    <s v="0000-NO APLICA"/>
    <s v="N"/>
    <n v="18500000"/>
    <n v="19750000"/>
    <n v="19727013.91"/>
    <n v="19727013.91"/>
  </r>
  <r>
    <x v="0"/>
    <x v="0"/>
    <x v="0"/>
    <x v="0"/>
    <s v="2.1.2.2-Bienes y servicios"/>
    <s v="2.1.2.2.1-Contratación de Bienes y Servicios"/>
    <s v="0211-MINISTERIO DE OBRAS PÚBLICAS Y COMUNICACIONES"/>
    <s v="0001-MINISTERIO DE OBRAS PUBLICAS Y COMUNICACIONES"/>
    <s v="2-SERVICIOS ECONÓMICOS"/>
    <s v="2.6-Transporte"/>
    <s v="2.6.01-Transporte por carretera"/>
    <s v="2.3-MATERIALES Y SUMINISTROS"/>
    <s v="2.3.2-TEXTILES Y VESTUARIOS"/>
    <s v="99-MULTIPROVINCIAL"/>
    <s v="20-FONDOS CON DESTINO ESPECÍFICO"/>
    <s v="No Informado-"/>
    <s v="00-N/A"/>
    <s v="0000-NO APLICA"/>
    <s v="N"/>
    <n v="21898605"/>
    <n v="57998605"/>
    <n v="35094137.979999997"/>
    <n v="34148174.350000001"/>
  </r>
  <r>
    <x v="0"/>
    <x v="0"/>
    <x v="0"/>
    <x v="0"/>
    <s v="2.1.2.2-Bienes y servicios"/>
    <s v="2.1.2.2.1-Contratación de Bienes y Servicios"/>
    <s v="0211-MINISTERIO DE OBRAS PÚBLICAS Y COMUNICACIONES"/>
    <s v="0001-MINISTERIO DE OBRAS PUBLICAS Y COMUNICACIONES"/>
    <s v="2-SERVICIOS ECONÓMICOS"/>
    <s v="2.6-Transporte"/>
    <s v="2.6.01-Transporte por carretera"/>
    <s v="2.3-MATERIALES Y SUMINISTROS"/>
    <s v="2.3.3-PAPEL, CARTÓN E IMPRESOS"/>
    <s v="99-MULTIPROVINCIAL"/>
    <s v="10-FONDO GENERAL"/>
    <s v="No Informado-"/>
    <s v="00-N/A"/>
    <s v="0000-NO APLICA"/>
    <s v="N"/>
    <n v="5000000"/>
    <n v="13487005.560000001"/>
    <n v="5017015.3"/>
    <n v="3556157.74"/>
  </r>
  <r>
    <x v="0"/>
    <x v="0"/>
    <x v="0"/>
    <x v="0"/>
    <s v="2.1.2.2-Bienes y servicios"/>
    <s v="2.1.2.2.1-Contratación de Bienes y Servicios"/>
    <s v="0211-MINISTERIO DE OBRAS PÚBLICAS Y COMUNICACIONES"/>
    <s v="0001-MINISTERIO DE OBRAS PUBLICAS Y COMUNICACIONES"/>
    <s v="2-SERVICIOS ECONÓMICOS"/>
    <s v="2.6-Transporte"/>
    <s v="2.6.01-Transporte por carretera"/>
    <s v="2.3-MATERIALES Y SUMINISTROS"/>
    <s v="2.3.3-PAPEL, CARTÓN E IMPRESOS"/>
    <s v="99-MULTIPROVINCIAL"/>
    <s v="20-FONDOS CON DESTINO ESPECÍFICO"/>
    <s v="No Informado-"/>
    <s v="00-N/A"/>
    <s v="0000-NO APLICA"/>
    <s v="N"/>
    <n v="12000000"/>
    <n v="7600000"/>
    <n v="3411425.2"/>
    <n v="1742385"/>
  </r>
  <r>
    <x v="0"/>
    <x v="0"/>
    <x v="0"/>
    <x v="0"/>
    <s v="2.1.2.2-Bienes y servicios"/>
    <s v="2.1.2.2.1-Contratación de Bienes y Servicios"/>
    <s v="0211-MINISTERIO DE OBRAS PÚBLICAS Y COMUNICACIONES"/>
    <s v="0001-MINISTERIO DE OBRAS PUBLICAS Y COMUNICACIONES"/>
    <s v="2-SERVICIOS ECONÓMICOS"/>
    <s v="2.6-Transporte"/>
    <s v="2.6.01-Transporte por carretera"/>
    <s v="2.3-MATERIALES Y SUMINISTROS"/>
    <s v="2.3.4-PRODUCTOS FARMACÉUTICOS"/>
    <s v="99-MULTIPROVINCIAL"/>
    <s v="10-FONDO GENERAL"/>
    <s v="No Informado-"/>
    <s v="00-N/A"/>
    <s v="0000-NO APLICA"/>
    <s v="N"/>
    <n v="300000"/>
    <n v="300000"/>
    <n v="0"/>
    <n v="0"/>
  </r>
  <r>
    <x v="0"/>
    <x v="0"/>
    <x v="0"/>
    <x v="0"/>
    <s v="2.1.2.2-Bienes y servicios"/>
    <s v="2.1.2.2.1-Contratación de Bienes y Servicios"/>
    <s v="0211-MINISTERIO DE OBRAS PÚBLICAS Y COMUNICACIONES"/>
    <s v="0001-MINISTERIO DE OBRAS PUBLICAS Y COMUNICACIONES"/>
    <s v="2-SERVICIOS ECONÓMICOS"/>
    <s v="2.6-Transporte"/>
    <s v="2.6.01-Transporte por carretera"/>
    <s v="2.3-MATERIALES Y SUMINISTROS"/>
    <s v="2.3.4-PRODUCTOS FARMACÉUTICOS"/>
    <s v="99-MULTIPROVINCIAL"/>
    <s v="20-FONDOS CON DESTINO ESPECÍFICO"/>
    <s v="No Informado-"/>
    <s v="00-N/A"/>
    <s v="0000-NO APLICA"/>
    <s v="N"/>
    <n v="500000"/>
    <n v="350000"/>
    <n v="89974.58"/>
    <n v="75991.58"/>
  </r>
  <r>
    <x v="0"/>
    <x v="0"/>
    <x v="0"/>
    <x v="0"/>
    <s v="2.1.2.2-Bienes y servicios"/>
    <s v="2.1.2.2.1-Contratación de Bienes y Servicios"/>
    <s v="0211-MINISTERIO DE OBRAS PÚBLICAS Y COMUNICACIONES"/>
    <s v="0001-MINISTERIO DE OBRAS PUBLICAS Y COMUNICACIONES"/>
    <s v="2-SERVICIOS ECONÓMICOS"/>
    <s v="2.6-Transporte"/>
    <s v="2.6.01-Transporte por carretera"/>
    <s v="2.3-MATERIALES Y SUMINISTROS"/>
    <s v="2.3.5-CUERO, CAUCHO Y PLÁSTICO"/>
    <s v="99-MULTIPROVINCIAL"/>
    <s v="10-FONDO GENERAL"/>
    <s v="No Informado-"/>
    <s v="00-N/A"/>
    <s v="0000-NO APLICA"/>
    <s v="N"/>
    <n v="21000000"/>
    <n v="19113000"/>
    <n v="18923812.199999999"/>
    <n v="18923812.199999999"/>
  </r>
  <r>
    <x v="0"/>
    <x v="0"/>
    <x v="0"/>
    <x v="0"/>
    <s v="2.1.2.2-Bienes y servicios"/>
    <s v="2.1.2.2.1-Contratación de Bienes y Servicios"/>
    <s v="0211-MINISTERIO DE OBRAS PÚBLICAS Y COMUNICACIONES"/>
    <s v="0001-MINISTERIO DE OBRAS PUBLICAS Y COMUNICACIONES"/>
    <s v="2-SERVICIOS ECONÓMICOS"/>
    <s v="2.6-Transporte"/>
    <s v="2.6.01-Transporte por carretera"/>
    <s v="2.3-MATERIALES Y SUMINISTROS"/>
    <s v="2.3.5-CUERO, CAUCHO Y PLÁSTICO"/>
    <s v="99-MULTIPROVINCIAL"/>
    <s v="20-FONDOS CON DESTINO ESPECÍFICO"/>
    <s v="No Informado-"/>
    <s v="00-N/A"/>
    <s v="0000-NO APLICA"/>
    <s v="N"/>
    <n v="7000000"/>
    <n v="2960000"/>
    <n v="205995.71"/>
    <n v="205995.71"/>
  </r>
  <r>
    <x v="0"/>
    <x v="0"/>
    <x v="0"/>
    <x v="0"/>
    <s v="2.1.2.2-Bienes y servicios"/>
    <s v="2.1.2.2.1-Contratación de Bienes y Servicios"/>
    <s v="0211-MINISTERIO DE OBRAS PÚBLICAS Y COMUNICACIONES"/>
    <s v="0001-MINISTERIO DE OBRAS PUBLICAS Y COMUNICACIONES"/>
    <s v="2-SERVICIOS ECONÓMICOS"/>
    <s v="2.6-Transporte"/>
    <s v="2.6.01-Transporte por carretera"/>
    <s v="2.3-MATERIALES Y SUMINISTROS"/>
    <s v="2.3.6-PRODUCTOS DE MINERALES, METÁLICOS Y NO METÁLICOS"/>
    <s v="99-MULTIPROVINCIAL"/>
    <s v="10-FONDO GENERAL"/>
    <s v="No Informado-"/>
    <s v="00-N/A"/>
    <s v="0000-NO APLICA"/>
    <s v="N"/>
    <n v="29200000"/>
    <n v="16726000"/>
    <n v="15655383.449999999"/>
    <n v="15655383.449999999"/>
  </r>
  <r>
    <x v="0"/>
    <x v="0"/>
    <x v="0"/>
    <x v="0"/>
    <s v="2.1.2.2-Bienes y servicios"/>
    <s v="2.1.2.2.1-Contratación de Bienes y Servicios"/>
    <s v="0211-MINISTERIO DE OBRAS PÚBLICAS Y COMUNICACIONES"/>
    <s v="0001-MINISTERIO DE OBRAS PUBLICAS Y COMUNICACIONES"/>
    <s v="2-SERVICIOS ECONÓMICOS"/>
    <s v="2.6-Transporte"/>
    <s v="2.6.01-Transporte por carretera"/>
    <s v="2.3-MATERIALES Y SUMINISTROS"/>
    <s v="2.3.6-PRODUCTOS DE MINERALES, METÁLICOS Y NO METÁLICOS"/>
    <s v="99-MULTIPROVINCIAL"/>
    <s v="20-FONDOS CON DESTINO ESPECÍFICO"/>
    <s v="No Informado-"/>
    <s v="00-N/A"/>
    <s v="0000-NO APLICA"/>
    <s v="N"/>
    <n v="12000000"/>
    <n v="69962330"/>
    <n v="11321783.09"/>
    <n v="10116137.41"/>
  </r>
  <r>
    <x v="0"/>
    <x v="0"/>
    <x v="0"/>
    <x v="0"/>
    <s v="2.1.2.2-Bienes y servicios"/>
    <s v="2.1.2.2.1-Contratación de Bienes y Servicios"/>
    <s v="0211-MINISTERIO DE OBRAS PÚBLICAS Y COMUNICACIONES"/>
    <s v="0001-MINISTERIO DE OBRAS PUBLICAS Y COMUNICACIONES"/>
    <s v="2-SERVICIOS ECONÓMICOS"/>
    <s v="2.6-Transporte"/>
    <s v="2.6.01-Transporte por carretera"/>
    <s v="2.3-MATERIALES Y SUMINISTROS"/>
    <s v="2.3.7-COMBUSTIBLES, LUBRICANTES, PRODUCTOS QUÍMICOS Y CONEXOS"/>
    <s v="99-MULTIPROVINCIAL"/>
    <s v="10-FONDO GENERAL"/>
    <s v="No Informado-"/>
    <s v="00-N/A"/>
    <s v="0000-NO APLICA"/>
    <s v="N"/>
    <n v="345100000"/>
    <n v="329090228.37"/>
    <n v="263058658.75999999"/>
    <n v="248058658.75999999"/>
  </r>
  <r>
    <x v="0"/>
    <x v="0"/>
    <x v="0"/>
    <x v="0"/>
    <s v="2.1.2.2-Bienes y servicios"/>
    <s v="2.1.2.2.1-Contratación de Bienes y Servicios"/>
    <s v="0211-MINISTERIO DE OBRAS PÚBLICAS Y COMUNICACIONES"/>
    <s v="0001-MINISTERIO DE OBRAS PUBLICAS Y COMUNICACIONES"/>
    <s v="2-SERVICIOS ECONÓMICOS"/>
    <s v="2.6-Transporte"/>
    <s v="2.6.01-Transporte por carretera"/>
    <s v="2.3-MATERIALES Y SUMINISTROS"/>
    <s v="2.3.7-COMBUSTIBLES, LUBRICANTES, PRODUCTOS QUÍMICOS Y CONEXOS"/>
    <s v="99-MULTIPROVINCIAL"/>
    <s v="20-FONDOS CON DESTINO ESPECÍFICO"/>
    <s v="No Informado-"/>
    <s v="00-N/A"/>
    <s v="0000-NO APLICA"/>
    <s v="N"/>
    <n v="43000000"/>
    <n v="279252400"/>
    <n v="177190486.19999999"/>
    <n v="175681889.50999999"/>
  </r>
  <r>
    <x v="0"/>
    <x v="0"/>
    <x v="0"/>
    <x v="0"/>
    <s v="2.1.2.2-Bienes y servicios"/>
    <s v="2.1.2.2.1-Contratación de Bienes y Servicios"/>
    <s v="0211-MINISTERIO DE OBRAS PÚBLICAS Y COMUNICACIONES"/>
    <s v="0001-MINISTERIO DE OBRAS PUBLICAS Y COMUNICACIONES"/>
    <s v="2-SERVICIOS ECONÓMICOS"/>
    <s v="2.6-Transporte"/>
    <s v="2.6.01-Transporte por carretera"/>
    <s v="2.3-MATERIALES Y SUMINISTROS"/>
    <s v="2.3.9-PRODUCTOS Y ÚTILES VARIOS"/>
    <s v="99-MULTIPROVINCIAL"/>
    <s v="10-FONDO GENERAL"/>
    <s v="No Informado-"/>
    <s v="00-N/A"/>
    <s v="0000-NO APLICA"/>
    <s v="N"/>
    <n v="38854518"/>
    <n v="57467212.25"/>
    <n v="46148454.280000001"/>
    <n v="43611615.509999998"/>
  </r>
  <r>
    <x v="0"/>
    <x v="0"/>
    <x v="0"/>
    <x v="0"/>
    <s v="2.1.2.2-Bienes y servicios"/>
    <s v="2.1.2.2.1-Contratación de Bienes y Servicios"/>
    <s v="0211-MINISTERIO DE OBRAS PÚBLICAS Y COMUNICACIONES"/>
    <s v="0001-MINISTERIO DE OBRAS PUBLICAS Y COMUNICACIONES"/>
    <s v="2-SERVICIOS ECONÓMICOS"/>
    <s v="2.6-Transporte"/>
    <s v="2.6.01-Transporte por carretera"/>
    <s v="2.3-MATERIALES Y SUMINISTROS"/>
    <s v="2.3.9-PRODUCTOS Y ÚTILES VARIOS"/>
    <s v="99-MULTIPROVINCIAL"/>
    <s v="20-FONDOS CON DESTINO ESPECÍFICO"/>
    <s v="No Informado-"/>
    <s v="00-N/A"/>
    <s v="0000-NO APLICA"/>
    <s v="N"/>
    <n v="8000000"/>
    <n v="109501657.72"/>
    <n v="68742093.280000001"/>
    <n v="67656107.420000002"/>
  </r>
  <r>
    <x v="0"/>
    <x v="0"/>
    <x v="0"/>
    <x v="0"/>
    <s v="2.1.2.2-Bienes y servicios"/>
    <s v="2.1.2.2.1-Contratación de Bienes y Servicios"/>
    <s v="0211-MINISTERIO DE OBRAS PÚBLICAS Y COMUNICACIONES"/>
    <s v="0001-MINISTERIO DE OBRAS PUBLICAS Y COMUNICACIONES"/>
    <s v="2-SERVICIOS ECONÓMICOS"/>
    <s v="2.6-Transporte"/>
    <s v="2.6.99-Planificación, gestión y supervisión del transporte"/>
    <s v="2.2-CONTRATACIÓN DE SERVICIOS"/>
    <s v="2.2.1-SERVICIOS BÁSICOS"/>
    <s v="99-MULTIPROVINCIAL"/>
    <s v="10-FONDO GENERAL"/>
    <s v="No Informado-"/>
    <s v="00-N/A"/>
    <s v="0000-NO APLICA"/>
    <s v="N"/>
    <n v="157100000"/>
    <n v="157100000"/>
    <n v="139965427.13"/>
    <n v="139965427.13"/>
  </r>
  <r>
    <x v="0"/>
    <x v="0"/>
    <x v="0"/>
    <x v="0"/>
    <s v="2.1.2.2-Bienes y servicios"/>
    <s v="2.1.2.2.1-Contratación de Bienes y Servicios"/>
    <s v="0211-MINISTERIO DE OBRAS PÚBLICAS Y COMUNICACIONES"/>
    <s v="0001-MINISTERIO DE OBRAS PUBLICAS Y COMUNICACIONES"/>
    <s v="2-SERVICIOS ECONÓMICOS"/>
    <s v="2.6-Transporte"/>
    <s v="2.6.99-Planificación, gestión y supervisión del transporte"/>
    <s v="2.2-CONTRATACIÓN DE SERVICIOS"/>
    <s v="2.2.2-PUBLICIDAD, IMPRESIÓN Y ENCUADERNACIÓN"/>
    <s v="99-MULTIPROVINCIAL"/>
    <s v="10-FONDO GENERAL"/>
    <s v="No Informado-"/>
    <s v="00-N/A"/>
    <s v="0000-NO APLICA"/>
    <s v="N"/>
    <n v="35800000"/>
    <n v="36681131.490000002"/>
    <n v="35473642.130000003"/>
    <n v="30294807.129999999"/>
  </r>
  <r>
    <x v="0"/>
    <x v="0"/>
    <x v="0"/>
    <x v="0"/>
    <s v="2.1.2.2-Bienes y servicios"/>
    <s v="2.1.2.2.1-Contratación de Bienes y Servicios"/>
    <s v="0211-MINISTERIO DE OBRAS PÚBLICAS Y COMUNICACIONES"/>
    <s v="0001-MINISTERIO DE OBRAS PUBLICAS Y COMUNICACIONES"/>
    <s v="2-SERVICIOS ECONÓMICOS"/>
    <s v="2.6-Transporte"/>
    <s v="2.6.99-Planificación, gestión y supervisión del transporte"/>
    <s v="2.2-CONTRATACIÓN DE SERVICIOS"/>
    <s v="2.2.2-PUBLICIDAD, IMPRESIÓN Y ENCUADERNACIÓN"/>
    <s v="99-MULTIPROVINCIAL"/>
    <s v="20-FONDOS CON DESTINO ESPECÍFICO"/>
    <s v="No Informado-"/>
    <s v="00-N/A"/>
    <s v="0000-NO APLICA"/>
    <s v="N"/>
    <n v="15000000"/>
    <n v="104100000"/>
    <n v="74552374.290000007"/>
    <n v="42350515.289999999"/>
  </r>
  <r>
    <x v="0"/>
    <x v="0"/>
    <x v="0"/>
    <x v="0"/>
    <s v="2.1.2.2-Bienes y servicios"/>
    <s v="2.1.2.2.1-Contratación de Bienes y Servicios"/>
    <s v="0211-MINISTERIO DE OBRAS PÚBLICAS Y COMUNICACIONES"/>
    <s v="0001-MINISTERIO DE OBRAS PUBLICAS Y COMUNICACIONES"/>
    <s v="2-SERVICIOS ECONÓMICOS"/>
    <s v="2.6-Transporte"/>
    <s v="2.6.99-Planificación, gestión y supervisión del transporte"/>
    <s v="2.2-CONTRATACIÓN DE SERVICIOS"/>
    <s v="2.2.3-VIÁTICOS"/>
    <s v="99-MULTIPROVINCIAL"/>
    <s v="10-FONDO GENERAL"/>
    <s v="No Informado-"/>
    <s v="00-N/A"/>
    <s v="0000-NO APLICA"/>
    <s v="N"/>
    <n v="103687288"/>
    <n v="103687288"/>
    <n v="103687288"/>
    <n v="103684803"/>
  </r>
  <r>
    <x v="0"/>
    <x v="0"/>
    <x v="0"/>
    <x v="0"/>
    <s v="2.1.2.2-Bienes y servicios"/>
    <s v="2.1.2.2.1-Contratación de Bienes y Servicios"/>
    <s v="0211-MINISTERIO DE OBRAS PÚBLICAS Y COMUNICACIONES"/>
    <s v="0001-MINISTERIO DE OBRAS PUBLICAS Y COMUNICACIONES"/>
    <s v="2-SERVICIOS ECONÓMICOS"/>
    <s v="2.6-Transporte"/>
    <s v="2.6.99-Planificación, gestión y supervisión del transporte"/>
    <s v="2.2-CONTRATACIÓN DE SERVICIOS"/>
    <s v="2.2.3-VIÁTICOS"/>
    <s v="99-MULTIPROVINCIAL"/>
    <s v="20-FONDOS CON DESTINO ESPECÍFICO"/>
    <s v="No Informado-"/>
    <s v="00-N/A"/>
    <s v="0000-NO APLICA"/>
    <s v="N"/>
    <n v="15000000"/>
    <n v="112000000"/>
    <n v="90000000"/>
    <n v="89991745.129999995"/>
  </r>
  <r>
    <x v="0"/>
    <x v="0"/>
    <x v="0"/>
    <x v="0"/>
    <s v="2.1.2.2-Bienes y servicios"/>
    <s v="2.1.2.2.1-Contratación de Bienes y Servicios"/>
    <s v="0211-MINISTERIO DE OBRAS PÚBLICAS Y COMUNICACIONES"/>
    <s v="0001-MINISTERIO DE OBRAS PUBLICAS Y COMUNICACIONES"/>
    <s v="2-SERVICIOS ECONÓMICOS"/>
    <s v="2.6-Transporte"/>
    <s v="2.6.99-Planificación, gestión y supervisión del transporte"/>
    <s v="2.2-CONTRATACIÓN DE SERVICIOS"/>
    <s v="2.2.4-TRANSPORTE Y ALMACENAJE"/>
    <s v="99-MULTIPROVINCIAL"/>
    <s v="10-FONDO GENERAL"/>
    <s v="No Informado-"/>
    <s v="00-N/A"/>
    <s v="0000-NO APLICA"/>
    <s v="N"/>
    <n v="500000"/>
    <n v="265000"/>
    <n v="0"/>
    <n v="0"/>
  </r>
  <r>
    <x v="0"/>
    <x v="0"/>
    <x v="0"/>
    <x v="0"/>
    <s v="2.1.2.2-Bienes y servicios"/>
    <s v="2.1.2.2.1-Contratación de Bienes y Servicios"/>
    <s v="0211-MINISTERIO DE OBRAS PÚBLICAS Y COMUNICACIONES"/>
    <s v="0001-MINISTERIO DE OBRAS PUBLICAS Y COMUNICACIONES"/>
    <s v="2-SERVICIOS ECONÓMICOS"/>
    <s v="2.6-Transporte"/>
    <s v="2.6.99-Planificación, gestión y supervisión del transporte"/>
    <s v="2.2-CONTRATACIÓN DE SERVICIOS"/>
    <s v="2.2.4-TRANSPORTE Y ALMACENAJE"/>
    <s v="99-MULTIPROVINCIAL"/>
    <s v="20-FONDOS CON DESTINO ESPECÍFICO"/>
    <s v="No Informado-"/>
    <s v="00-N/A"/>
    <s v="0000-NO APLICA"/>
    <s v="N"/>
    <n v="5000000"/>
    <n v="3100000"/>
    <n v="0"/>
    <n v="0"/>
  </r>
  <r>
    <x v="0"/>
    <x v="0"/>
    <x v="0"/>
    <x v="0"/>
    <s v="2.1.2.2-Bienes y servicios"/>
    <s v="2.1.2.2.1-Contratación de Bienes y Servicios"/>
    <s v="0211-MINISTERIO DE OBRAS PÚBLICAS Y COMUNICACIONES"/>
    <s v="0001-MINISTERIO DE OBRAS PUBLICAS Y COMUNICACIONES"/>
    <s v="2-SERVICIOS ECONÓMICOS"/>
    <s v="2.6-Transporte"/>
    <s v="2.6.99-Planificación, gestión y supervisión del transporte"/>
    <s v="2.2-CONTRATACIÓN DE SERVICIOS"/>
    <s v="2.2.5-ALQUILERES Y RENTAS"/>
    <s v="99-MULTIPROVINCIAL"/>
    <s v="10-FONDO GENERAL"/>
    <s v="No Informado-"/>
    <s v="00-N/A"/>
    <s v="0000-NO APLICA"/>
    <s v="N"/>
    <n v="38000000"/>
    <n v="38704291.479999997"/>
    <n v="38268795.170000002"/>
    <n v="3277395.17"/>
  </r>
  <r>
    <x v="0"/>
    <x v="0"/>
    <x v="0"/>
    <x v="0"/>
    <s v="2.1.2.2-Bienes y servicios"/>
    <s v="2.1.2.2.1-Contratación de Bienes y Servicios"/>
    <s v="0211-MINISTERIO DE OBRAS PÚBLICAS Y COMUNICACIONES"/>
    <s v="0001-MINISTERIO DE OBRAS PUBLICAS Y COMUNICACIONES"/>
    <s v="2-SERVICIOS ECONÓMICOS"/>
    <s v="2.6-Transporte"/>
    <s v="2.6.99-Planificación, gestión y supervisión del transporte"/>
    <s v="2.2-CONTRATACIÓN DE SERVICIOS"/>
    <s v="2.2.5-ALQUILERES Y RENTAS"/>
    <s v="99-MULTIPROVINCIAL"/>
    <s v="20-FONDOS CON DESTINO ESPECÍFICO"/>
    <s v="No Informado-"/>
    <s v="00-N/A"/>
    <s v="0000-NO APLICA"/>
    <s v="N"/>
    <n v="11000000"/>
    <n v="14400000"/>
    <n v="8958918.7200000007"/>
    <n v="8329128.7199999997"/>
  </r>
  <r>
    <x v="0"/>
    <x v="0"/>
    <x v="0"/>
    <x v="0"/>
    <s v="2.1.2.2-Bienes y servicios"/>
    <s v="2.1.2.2.1-Contratación de Bienes y Servicios"/>
    <s v="0211-MINISTERIO DE OBRAS PÚBLICAS Y COMUNICACIONES"/>
    <s v="0001-MINISTERIO DE OBRAS PUBLICAS Y COMUNICACIONES"/>
    <s v="2-SERVICIOS ECONÓMICOS"/>
    <s v="2.6-Transporte"/>
    <s v="2.6.99-Planificación, gestión y supervisión del transporte"/>
    <s v="2.2-CONTRATACIÓN DE SERVICIOS"/>
    <s v="2.2.6-SEGUROS"/>
    <s v="99-MULTIPROVINCIAL"/>
    <s v="10-FONDO GENERAL"/>
    <s v="No Informado-"/>
    <s v="00-N/A"/>
    <s v="0000-NO APLICA"/>
    <s v="N"/>
    <n v="50000000"/>
    <n v="34700000"/>
    <n v="34603664.409999996"/>
    <n v="34603664.409999996"/>
  </r>
  <r>
    <x v="0"/>
    <x v="0"/>
    <x v="0"/>
    <x v="0"/>
    <s v="2.1.2.2-Bienes y servicios"/>
    <s v="2.1.2.2.1-Contratación de Bienes y Servicios"/>
    <s v="0211-MINISTERIO DE OBRAS PÚBLICAS Y COMUNICACIONES"/>
    <s v="0001-MINISTERIO DE OBRAS PUBLICAS Y COMUNICACIONES"/>
    <s v="2-SERVICIOS ECONÓMICOS"/>
    <s v="2.6-Transporte"/>
    <s v="2.6.99-Planificación, gestión y supervisión del transporte"/>
    <s v="2.2-CONTRATACIÓN DE SERVICIOS"/>
    <s v="2.2.6-SEGUROS"/>
    <s v="99-MULTIPROVINCIAL"/>
    <s v="20-FONDOS CON DESTINO ESPECÍFICO"/>
    <s v="No Informado-"/>
    <s v="00-N/A"/>
    <s v="0000-NO APLICA"/>
    <s v="N"/>
    <n v="10000000"/>
    <n v="72250000"/>
    <n v="71642351.620000005"/>
    <n v="71503151.400000006"/>
  </r>
  <r>
    <x v="0"/>
    <x v="0"/>
    <x v="0"/>
    <x v="0"/>
    <s v="2.1.2.2-Bienes y servicios"/>
    <s v="2.1.2.2.1-Contratación de Bienes y Servicios"/>
    <s v="0211-MINISTERIO DE OBRAS PÚBLICAS Y COMUNICACIONES"/>
    <s v="0001-MINISTERIO DE OBRAS PUBLICAS Y COMUNICACIONES"/>
    <s v="2-SERVICIOS ECONÓMICOS"/>
    <s v="2.6-Transporte"/>
    <s v="2.6.99-Planificación, gestión y supervisión del transporte"/>
    <s v="2.2-CONTRATACIÓN DE SERVICIOS"/>
    <s v="2.2.7-SERVICIOS DE CONSERVACIÓN, REPARACIONES MENORES E INSTALACIONES TEMPORALES"/>
    <s v="99-MULTIPROVINCIAL"/>
    <s v="10-FONDO GENERAL"/>
    <s v="No Informado-"/>
    <s v="00-N/A"/>
    <s v="0000-NO APLICA"/>
    <s v="N"/>
    <n v="32000000"/>
    <n v="17407613.030000001"/>
    <n v="11900309.27"/>
    <n v="11900309.27"/>
  </r>
  <r>
    <x v="0"/>
    <x v="0"/>
    <x v="0"/>
    <x v="0"/>
    <s v="2.1.2.2-Bienes y servicios"/>
    <s v="2.1.2.2.1-Contratación de Bienes y Servicios"/>
    <s v="0211-MINISTERIO DE OBRAS PÚBLICAS Y COMUNICACIONES"/>
    <s v="0001-MINISTERIO DE OBRAS PUBLICAS Y COMUNICACIONES"/>
    <s v="2-SERVICIOS ECONÓMICOS"/>
    <s v="2.6-Transporte"/>
    <s v="2.6.99-Planificación, gestión y supervisión del transporte"/>
    <s v="2.2-CONTRATACIÓN DE SERVICIOS"/>
    <s v="2.2.7-SERVICIOS DE CONSERVACIÓN, REPARACIONES MENORES E INSTALACIONES TEMPORALES"/>
    <s v="99-MULTIPROVINCIAL"/>
    <s v="20-FONDOS CON DESTINO ESPECÍFICO"/>
    <s v="No Informado-"/>
    <s v="00-N/A"/>
    <s v="0000-NO APLICA"/>
    <s v="N"/>
    <n v="22000000"/>
    <n v="91221366.280000001"/>
    <n v="58185066.020000003"/>
    <n v="42687863.049999997"/>
  </r>
  <r>
    <x v="0"/>
    <x v="0"/>
    <x v="0"/>
    <x v="0"/>
    <s v="2.1.2.2-Bienes y servicios"/>
    <s v="2.1.2.2.1-Contratación de Bienes y Servicios"/>
    <s v="0211-MINISTERIO DE OBRAS PÚBLICAS Y COMUNICACIONES"/>
    <s v="0001-MINISTERIO DE OBRAS PUBLICAS Y COMUNICACIONES"/>
    <s v="2-SERVICIOS ECONÓMICOS"/>
    <s v="2.6-Transporte"/>
    <s v="2.6.99-Planificación, gestión y supervisión del transporte"/>
    <s v="2.2-CONTRATACIÓN DE SERVICIOS"/>
    <s v="2.2.8-OTROS SERVICIOS NO INCLUIDOS EN CONCEPTOS ANTERIORES"/>
    <s v="99-MULTIPROVINCIAL"/>
    <s v="10-FONDO GENERAL"/>
    <s v="No Informado-"/>
    <s v="00-N/A"/>
    <s v="0000-NO APLICA"/>
    <s v="N"/>
    <n v="29192478"/>
    <n v="17592478"/>
    <n v="17717715.030000001"/>
    <n v="16419715.029999999"/>
  </r>
  <r>
    <x v="0"/>
    <x v="0"/>
    <x v="0"/>
    <x v="0"/>
    <s v="2.1.2.2-Bienes y servicios"/>
    <s v="2.1.2.2.1-Contratación de Bienes y Servicios"/>
    <s v="0211-MINISTERIO DE OBRAS PÚBLICAS Y COMUNICACIONES"/>
    <s v="0001-MINISTERIO DE OBRAS PUBLICAS Y COMUNICACIONES"/>
    <s v="2-SERVICIOS ECONÓMICOS"/>
    <s v="2.6-Transporte"/>
    <s v="2.6.99-Planificación, gestión y supervisión del transporte"/>
    <s v="2.2-CONTRATACIÓN DE SERVICIOS"/>
    <s v="2.2.8-OTROS SERVICIOS NO INCLUIDOS EN CONCEPTOS ANTERIORES"/>
    <s v="99-MULTIPROVINCIAL"/>
    <s v="20-FONDOS CON DESTINO ESPECÍFICO"/>
    <s v="No Informado-"/>
    <s v="00-N/A"/>
    <s v="0000-NO APLICA"/>
    <s v="N"/>
    <n v="26300000"/>
    <n v="26800000"/>
    <n v="19122325.390000001"/>
    <n v="11258599.310000001"/>
  </r>
  <r>
    <x v="0"/>
    <x v="0"/>
    <x v="0"/>
    <x v="0"/>
    <s v="2.1.2.2-Bienes y servicios"/>
    <s v="2.1.2.2.1-Contratación de Bienes y Servicios"/>
    <s v="0211-MINISTERIO DE OBRAS PÚBLICAS Y COMUNICACIONES"/>
    <s v="0001-MINISTERIO DE OBRAS PUBLICAS Y COMUNICACIONES"/>
    <s v="2-SERVICIOS ECONÓMICOS"/>
    <s v="2.6-Transporte"/>
    <s v="2.6.99-Planificación, gestión y supervisión del transporte"/>
    <s v="2.2-CONTRATACIÓN DE SERVICIOS"/>
    <s v="2.2.9-OTRAS CONTRATACIONES DE SERVICIOS"/>
    <s v="99-MULTIPROVINCIAL"/>
    <s v="10-FONDO GENERAL"/>
    <s v="No Informado-"/>
    <s v="00-N/A"/>
    <s v="0000-NO APLICA"/>
    <s v="N"/>
    <n v="18200000"/>
    <n v="6600000"/>
    <n v="2342750.5699999998"/>
    <n v="1312750"/>
  </r>
  <r>
    <x v="0"/>
    <x v="0"/>
    <x v="0"/>
    <x v="0"/>
    <s v="2.1.2.2-Bienes y servicios"/>
    <s v="2.1.2.2.1-Contratación de Bienes y Servicios"/>
    <s v="0211-MINISTERIO DE OBRAS PÚBLICAS Y COMUNICACIONES"/>
    <s v="0001-MINISTERIO DE OBRAS PUBLICAS Y COMUNICACIONES"/>
    <s v="2-SERVICIOS ECONÓMICOS"/>
    <s v="2.6-Transporte"/>
    <s v="2.6.99-Planificación, gestión y supervisión del transporte"/>
    <s v="2.2-CONTRATACIÓN DE SERVICIOS"/>
    <s v="2.2.9-OTRAS CONTRATACIONES DE SERVICIOS"/>
    <s v="99-MULTIPROVINCIAL"/>
    <s v="20-FONDOS CON DESTINO ESPECÍFICO"/>
    <s v="No Informado-"/>
    <s v="00-N/A"/>
    <s v="0000-NO APLICA"/>
    <s v="N"/>
    <n v="5000000"/>
    <n v="5100000"/>
    <n v="4667624.54"/>
    <n v="4667624.54"/>
  </r>
  <r>
    <x v="0"/>
    <x v="0"/>
    <x v="0"/>
    <x v="0"/>
    <s v="2.1.2.2-Bienes y servicios"/>
    <s v="2.1.2.2.1-Contratación de Bienes y Servicios"/>
    <s v="0211-MINISTERIO DE OBRAS PÚBLICAS Y COMUNICACIONES"/>
    <s v="0002-DIRECCION GENERAL DE EMBELLECIMIENTO DE CARRETERAS Y AVENIDAS DE CIRCUNV."/>
    <s v="2-SERVICIOS ECONÓMICOS"/>
    <s v="2.6-Transporte"/>
    <s v="2.6.01-Transporte por carretera"/>
    <s v="2.2-CONTRATACIÓN DE SERVICIOS"/>
    <s v="2.2.1-SERVICIOS BÁSICOS"/>
    <s v="99-MULTIPROVINCIAL"/>
    <s v="10-FONDO GENERAL"/>
    <s v="No Informado-"/>
    <s v="00-N/A"/>
    <s v="0000-NO APLICA"/>
    <s v="N"/>
    <n v="7454640"/>
    <n v="7454640"/>
    <n v="7454640"/>
    <n v="3582931.17"/>
  </r>
  <r>
    <x v="0"/>
    <x v="0"/>
    <x v="0"/>
    <x v="0"/>
    <s v="2.1.2.2-Bienes y servicios"/>
    <s v="2.1.2.2.1-Contratación de Bienes y Servicios"/>
    <s v="0211-MINISTERIO DE OBRAS PÚBLICAS Y COMUNICACIONES"/>
    <s v="0002-DIRECCION GENERAL DE EMBELLECIMIENTO DE CARRETERAS Y AVENIDAS DE CIRCUNV."/>
    <s v="2-SERVICIOS ECONÓMICOS"/>
    <s v="2.6-Transporte"/>
    <s v="2.6.01-Transporte por carretera"/>
    <s v="2.2-CONTRATACIÓN DE SERVICIOS"/>
    <s v="2.2.2-PUBLICIDAD, IMPRESIÓN Y ENCUADERNACIÓN"/>
    <s v="99-MULTIPROVINCIAL"/>
    <s v="10-FONDO GENERAL"/>
    <s v="No Informado-"/>
    <s v="00-N/A"/>
    <s v="0000-NO APLICA"/>
    <s v="N"/>
    <n v="2100000"/>
    <n v="2115000"/>
    <n v="1951952.13"/>
    <n v="1501952.12"/>
  </r>
  <r>
    <x v="0"/>
    <x v="0"/>
    <x v="0"/>
    <x v="0"/>
    <s v="2.1.2.2-Bienes y servicios"/>
    <s v="2.1.2.2.1-Contratación de Bienes y Servicios"/>
    <s v="0211-MINISTERIO DE OBRAS PÚBLICAS Y COMUNICACIONES"/>
    <s v="0002-DIRECCION GENERAL DE EMBELLECIMIENTO DE CARRETERAS Y AVENIDAS DE CIRCUNV."/>
    <s v="2-SERVICIOS ECONÓMICOS"/>
    <s v="2.6-Transporte"/>
    <s v="2.6.01-Transporte por carretera"/>
    <s v="2.2-CONTRATACIÓN DE SERVICIOS"/>
    <s v="2.2.3-VIÁTICOS"/>
    <s v="99-MULTIPROVINCIAL"/>
    <s v="10-FONDO GENERAL"/>
    <s v="No Informado-"/>
    <s v="00-N/A"/>
    <s v="0000-NO APLICA"/>
    <s v="N"/>
    <n v="1800000"/>
    <n v="1800000"/>
    <n v="812865"/>
    <n v="812865"/>
  </r>
  <r>
    <x v="0"/>
    <x v="0"/>
    <x v="0"/>
    <x v="0"/>
    <s v="2.1.2.2-Bienes y servicios"/>
    <s v="2.1.2.2.1-Contratación de Bienes y Servicios"/>
    <s v="0211-MINISTERIO DE OBRAS PÚBLICAS Y COMUNICACIONES"/>
    <s v="0002-DIRECCION GENERAL DE EMBELLECIMIENTO DE CARRETERAS Y AVENIDAS DE CIRCUNV."/>
    <s v="2-SERVICIOS ECONÓMICOS"/>
    <s v="2.6-Transporte"/>
    <s v="2.6.01-Transporte por carretera"/>
    <s v="2.2-CONTRATACIÓN DE SERVICIOS"/>
    <s v="2.2.4-TRANSPORTE Y ALMACENAJE"/>
    <s v="99-MULTIPROVINCIAL"/>
    <s v="10-FONDO GENERAL"/>
    <s v="No Informado-"/>
    <s v="00-N/A"/>
    <s v="0000-NO APLICA"/>
    <s v="N"/>
    <n v="400000"/>
    <n v="400000"/>
    <n v="0"/>
    <n v="0"/>
  </r>
  <r>
    <x v="0"/>
    <x v="0"/>
    <x v="0"/>
    <x v="0"/>
    <s v="2.1.2.2-Bienes y servicios"/>
    <s v="2.1.2.2.1-Contratación de Bienes y Servicios"/>
    <s v="0211-MINISTERIO DE OBRAS PÚBLICAS Y COMUNICACIONES"/>
    <s v="0002-DIRECCION GENERAL DE EMBELLECIMIENTO DE CARRETERAS Y AVENIDAS DE CIRCUNV."/>
    <s v="2-SERVICIOS ECONÓMICOS"/>
    <s v="2.6-Transporte"/>
    <s v="2.6.01-Transporte por carretera"/>
    <s v="2.2-CONTRATACIÓN DE SERVICIOS"/>
    <s v="2.2.5-ALQUILERES Y RENTAS"/>
    <s v="99-MULTIPROVINCIAL"/>
    <s v="10-FONDO GENERAL"/>
    <s v="No Informado-"/>
    <s v="00-N/A"/>
    <s v="0000-NO APLICA"/>
    <s v="N"/>
    <n v="14958132"/>
    <n v="13644992"/>
    <n v="11719631.23"/>
    <n v="7639625.0199999996"/>
  </r>
  <r>
    <x v="0"/>
    <x v="0"/>
    <x v="0"/>
    <x v="0"/>
    <s v="2.1.2.2-Bienes y servicios"/>
    <s v="2.1.2.2.1-Contratación de Bienes y Servicios"/>
    <s v="0211-MINISTERIO DE OBRAS PÚBLICAS Y COMUNICACIONES"/>
    <s v="0002-DIRECCION GENERAL DE EMBELLECIMIENTO DE CARRETERAS Y AVENIDAS DE CIRCUNV."/>
    <s v="2-SERVICIOS ECONÓMICOS"/>
    <s v="2.6-Transporte"/>
    <s v="2.6.01-Transporte por carretera"/>
    <s v="2.2-CONTRATACIÓN DE SERVICIOS"/>
    <s v="2.2.6-SEGUROS"/>
    <s v="99-MULTIPROVINCIAL"/>
    <s v="10-FONDO GENERAL"/>
    <s v="No Informado-"/>
    <s v="00-N/A"/>
    <s v="0000-NO APLICA"/>
    <s v="N"/>
    <n v="3691992"/>
    <n v="4291992"/>
    <n v="3744068.02"/>
    <n v="2580713.02"/>
  </r>
  <r>
    <x v="0"/>
    <x v="0"/>
    <x v="0"/>
    <x v="0"/>
    <s v="2.1.2.2-Bienes y servicios"/>
    <s v="2.1.2.2.1-Contratación de Bienes y Servicios"/>
    <s v="0211-MINISTERIO DE OBRAS PÚBLICAS Y COMUNICACIONES"/>
    <s v="0002-DIRECCION GENERAL DE EMBELLECIMIENTO DE CARRETERAS Y AVENIDAS DE CIRCUNV."/>
    <s v="2-SERVICIOS ECONÓMICOS"/>
    <s v="2.6-Transporte"/>
    <s v="2.6.01-Transporte por carretera"/>
    <s v="2.2-CONTRATACIÓN DE SERVICIOS"/>
    <s v="2.2.7-SERVICIOS DE CONSERVACIÓN, REPARACIONES MENORES E INSTALACIONES TEMPORALES"/>
    <s v="99-MULTIPROVINCIAL"/>
    <s v="10-FONDO GENERAL"/>
    <s v="No Informado-"/>
    <s v="00-N/A"/>
    <s v="0000-NO APLICA"/>
    <s v="N"/>
    <n v="3000000"/>
    <n v="3785110"/>
    <n v="3342544.16"/>
    <n v="1986373.05"/>
  </r>
  <r>
    <x v="0"/>
    <x v="0"/>
    <x v="0"/>
    <x v="0"/>
    <s v="2.1.2.2-Bienes y servicios"/>
    <s v="2.1.2.2.1-Contratación de Bienes y Servicios"/>
    <s v="0211-MINISTERIO DE OBRAS PÚBLICAS Y COMUNICACIONES"/>
    <s v="0002-DIRECCION GENERAL DE EMBELLECIMIENTO DE CARRETERAS Y AVENIDAS DE CIRCUNV."/>
    <s v="2-SERVICIOS ECONÓMICOS"/>
    <s v="2.6-Transporte"/>
    <s v="2.6.01-Transporte por carretera"/>
    <s v="2.2-CONTRATACIÓN DE SERVICIOS"/>
    <s v="2.2.8-OTROS SERVICIOS NO INCLUIDOS EN CONCEPTOS ANTERIORES"/>
    <s v="99-MULTIPROVINCIAL"/>
    <s v="10-FONDO GENERAL"/>
    <s v="No Informado-"/>
    <s v="00-N/A"/>
    <s v="0000-NO APLICA"/>
    <s v="N"/>
    <n v="7870000"/>
    <n v="5401668"/>
    <n v="3962755.34"/>
    <n v="2720955.3"/>
  </r>
  <r>
    <x v="0"/>
    <x v="0"/>
    <x v="0"/>
    <x v="0"/>
    <s v="2.1.2.2-Bienes y servicios"/>
    <s v="2.1.2.2.1-Contratación de Bienes y Servicios"/>
    <s v="0211-MINISTERIO DE OBRAS PÚBLICAS Y COMUNICACIONES"/>
    <s v="0002-DIRECCION GENERAL DE EMBELLECIMIENTO DE CARRETERAS Y AVENIDAS DE CIRCUNV."/>
    <s v="2-SERVICIOS ECONÓMICOS"/>
    <s v="2.6-Transporte"/>
    <s v="2.6.01-Transporte por carretera"/>
    <s v="2.2-CONTRATACIÓN DE SERVICIOS"/>
    <s v="2.2.9-OTRAS CONTRATACIONES DE SERVICIOS"/>
    <s v="99-MULTIPROVINCIAL"/>
    <s v="10-FONDO GENERAL"/>
    <s v="No Informado-"/>
    <s v="00-N/A"/>
    <s v="0000-NO APLICA"/>
    <s v="N"/>
    <n v="5205624"/>
    <n v="7500000"/>
    <n v="6807065.3899999997"/>
    <n v="5245819.1900000004"/>
  </r>
  <r>
    <x v="0"/>
    <x v="0"/>
    <x v="0"/>
    <x v="0"/>
    <s v="2.1.2.2-Bienes y servicios"/>
    <s v="2.1.2.2.1-Contratación de Bienes y Servicios"/>
    <s v="0211-MINISTERIO DE OBRAS PÚBLICAS Y COMUNICACIONES"/>
    <s v="0002-DIRECCION GENERAL DE EMBELLECIMIENTO DE CARRETERAS Y AVENIDAS DE CIRCUNV."/>
    <s v="2-SERVICIOS ECONÓMICOS"/>
    <s v="2.6-Transporte"/>
    <s v="2.6.01-Transporte por carretera"/>
    <s v="2.3-MATERIALES Y SUMINISTROS"/>
    <s v="2.3.1-ALIMENTOS Y PRODUCTOS AGROFORESTALES"/>
    <s v="99-MULTIPROVINCIAL"/>
    <s v="10-FONDO GENERAL"/>
    <s v="No Informado-"/>
    <s v="00-N/A"/>
    <s v="0000-NO APLICA"/>
    <s v="N"/>
    <n v="10535500"/>
    <n v="7564817"/>
    <n v="5770676.7699999996"/>
    <n v="4939052.09"/>
  </r>
  <r>
    <x v="0"/>
    <x v="0"/>
    <x v="0"/>
    <x v="0"/>
    <s v="2.1.2.2-Bienes y servicios"/>
    <s v="2.1.2.2.1-Contratación de Bienes y Servicios"/>
    <s v="0211-MINISTERIO DE OBRAS PÚBLICAS Y COMUNICACIONES"/>
    <s v="0002-DIRECCION GENERAL DE EMBELLECIMIENTO DE CARRETERAS Y AVENIDAS DE CIRCUNV."/>
    <s v="2-SERVICIOS ECONÓMICOS"/>
    <s v="2.6-Transporte"/>
    <s v="2.6.01-Transporte por carretera"/>
    <s v="2.3-MATERIALES Y SUMINISTROS"/>
    <s v="2.3.2-TEXTILES Y VESTUARIOS"/>
    <s v="99-MULTIPROVINCIAL"/>
    <s v="10-FONDO GENERAL"/>
    <s v="No Informado-"/>
    <s v="00-N/A"/>
    <s v="0000-NO APLICA"/>
    <s v="N"/>
    <n v="1425000"/>
    <n v="1574750"/>
    <n v="973529.07"/>
    <n v="973529.07"/>
  </r>
  <r>
    <x v="0"/>
    <x v="0"/>
    <x v="0"/>
    <x v="0"/>
    <s v="2.1.2.2-Bienes y servicios"/>
    <s v="2.1.2.2.1-Contratación de Bienes y Servicios"/>
    <s v="0211-MINISTERIO DE OBRAS PÚBLICAS Y COMUNICACIONES"/>
    <s v="0002-DIRECCION GENERAL DE EMBELLECIMIENTO DE CARRETERAS Y AVENIDAS DE CIRCUNV."/>
    <s v="2-SERVICIOS ECONÓMICOS"/>
    <s v="2.6-Transporte"/>
    <s v="2.6.01-Transporte por carretera"/>
    <s v="2.3-MATERIALES Y SUMINISTROS"/>
    <s v="2.3.3-PAPEL, CARTÓN E IMPRESOS"/>
    <s v="99-MULTIPROVINCIAL"/>
    <s v="10-FONDO GENERAL"/>
    <s v="No Informado-"/>
    <s v="00-N/A"/>
    <s v="0000-NO APLICA"/>
    <s v="N"/>
    <n v="2115000"/>
    <n v="1165000"/>
    <n v="448765.47"/>
    <n v="448765.47"/>
  </r>
  <r>
    <x v="0"/>
    <x v="0"/>
    <x v="0"/>
    <x v="0"/>
    <s v="2.1.2.2-Bienes y servicios"/>
    <s v="2.1.2.2.1-Contratación de Bienes y Servicios"/>
    <s v="0211-MINISTERIO DE OBRAS PÚBLICAS Y COMUNICACIONES"/>
    <s v="0002-DIRECCION GENERAL DE EMBELLECIMIENTO DE CARRETERAS Y AVENIDAS DE CIRCUNV."/>
    <s v="2-SERVICIOS ECONÓMICOS"/>
    <s v="2.6-Transporte"/>
    <s v="2.6.01-Transporte por carretera"/>
    <s v="2.3-MATERIALES Y SUMINISTROS"/>
    <s v="2.3.4-PRODUCTOS FARMACÉUTICOS"/>
    <s v="99-MULTIPROVINCIAL"/>
    <s v="10-FONDO GENERAL"/>
    <s v="No Informado-"/>
    <s v="00-N/A"/>
    <s v="0000-NO APLICA"/>
    <s v="N"/>
    <n v="50000"/>
    <n v="50000"/>
    <n v="166.67"/>
    <n v="166.67"/>
  </r>
  <r>
    <x v="0"/>
    <x v="0"/>
    <x v="0"/>
    <x v="0"/>
    <s v="2.1.2.2-Bienes y servicios"/>
    <s v="2.1.2.2.1-Contratación de Bienes y Servicios"/>
    <s v="0211-MINISTERIO DE OBRAS PÚBLICAS Y COMUNICACIONES"/>
    <s v="0002-DIRECCION GENERAL DE EMBELLECIMIENTO DE CARRETERAS Y AVENIDAS DE CIRCUNV."/>
    <s v="2-SERVICIOS ECONÓMICOS"/>
    <s v="2.6-Transporte"/>
    <s v="2.6.01-Transporte por carretera"/>
    <s v="2.3-MATERIALES Y SUMINISTROS"/>
    <s v="2.3.5-CUERO, CAUCHO Y PLÁSTICO"/>
    <s v="99-MULTIPROVINCIAL"/>
    <s v="10-FONDO GENERAL"/>
    <s v="No Informado-"/>
    <s v="00-N/A"/>
    <s v="0000-NO APLICA"/>
    <s v="N"/>
    <n v="7440000"/>
    <n v="2821700"/>
    <n v="2049908.33"/>
    <n v="2049899.12"/>
  </r>
  <r>
    <x v="0"/>
    <x v="0"/>
    <x v="0"/>
    <x v="0"/>
    <s v="2.1.2.2-Bienes y servicios"/>
    <s v="2.1.2.2.1-Contratación de Bienes y Servicios"/>
    <s v="0211-MINISTERIO DE OBRAS PÚBLICAS Y COMUNICACIONES"/>
    <s v="0002-DIRECCION GENERAL DE EMBELLECIMIENTO DE CARRETERAS Y AVENIDAS DE CIRCUNV."/>
    <s v="2-SERVICIOS ECONÓMICOS"/>
    <s v="2.6-Transporte"/>
    <s v="2.6.01-Transporte por carretera"/>
    <s v="2.3-MATERIALES Y SUMINISTROS"/>
    <s v="2.3.6-PRODUCTOS DE MINERALES, METÁLICOS Y NO METÁLICOS"/>
    <s v="99-MULTIPROVINCIAL"/>
    <s v="10-FONDO GENERAL"/>
    <s v="No Informado-"/>
    <s v="00-N/A"/>
    <s v="0000-NO APLICA"/>
    <s v="N"/>
    <n v="7005000"/>
    <n v="6935227"/>
    <n v="3238646.15"/>
    <n v="3238646.15"/>
  </r>
  <r>
    <x v="0"/>
    <x v="0"/>
    <x v="0"/>
    <x v="0"/>
    <s v="2.1.2.2-Bienes y servicios"/>
    <s v="2.1.2.2.1-Contratación de Bienes y Servicios"/>
    <s v="0211-MINISTERIO DE OBRAS PÚBLICAS Y COMUNICACIONES"/>
    <s v="0002-DIRECCION GENERAL DE EMBELLECIMIENTO DE CARRETERAS Y AVENIDAS DE CIRCUNV."/>
    <s v="2-SERVICIOS ECONÓMICOS"/>
    <s v="2.6-Transporte"/>
    <s v="2.6.01-Transporte por carretera"/>
    <s v="2.3-MATERIALES Y SUMINISTROS"/>
    <s v="2.3.7-COMBUSTIBLES, LUBRICANTES, PRODUCTOS QUÍMICOS Y CONEXOS"/>
    <s v="99-MULTIPROVINCIAL"/>
    <s v="10-FONDO GENERAL"/>
    <s v="No Informado-"/>
    <s v="00-N/A"/>
    <s v="0000-NO APLICA"/>
    <s v="N"/>
    <n v="31061666"/>
    <n v="28861679"/>
    <n v="26013680.120000001"/>
    <n v="18339920.120000001"/>
  </r>
  <r>
    <x v="0"/>
    <x v="0"/>
    <x v="0"/>
    <x v="0"/>
    <s v="2.1.2.2-Bienes y servicios"/>
    <s v="2.1.2.2.1-Contratación de Bienes y Servicios"/>
    <s v="0211-MINISTERIO DE OBRAS PÚBLICAS Y COMUNICACIONES"/>
    <s v="0002-DIRECCION GENERAL DE EMBELLECIMIENTO DE CARRETERAS Y AVENIDAS DE CIRCUNV."/>
    <s v="2-SERVICIOS ECONÓMICOS"/>
    <s v="2.6-Transporte"/>
    <s v="2.6.01-Transporte por carretera"/>
    <s v="2.3-MATERIALES Y SUMINISTROS"/>
    <s v="2.3.9-PRODUCTOS Y ÚTILES VARIOS"/>
    <s v="99-MULTIPROVINCIAL"/>
    <s v="10-FONDO GENERAL"/>
    <s v="No Informado-"/>
    <s v="00-N/A"/>
    <s v="0000-NO APLICA"/>
    <s v="N"/>
    <n v="5030000"/>
    <n v="10807093"/>
    <n v="5353598.1500000004"/>
    <n v="5199341.5999999996"/>
  </r>
  <r>
    <x v="0"/>
    <x v="0"/>
    <x v="0"/>
    <x v="0"/>
    <s v="2.1.2.2-Bienes y servicios"/>
    <s v="2.1.2.2.1-Contratación de Bienes y Servicios"/>
    <s v="0211-MINISTERIO DE OBRAS PÚBLICAS Y COMUNICACIONES"/>
    <s v="0003-OFICINA PARA EL REORDENAMIENTO DEL TRANSPORTE"/>
    <s v="2-SERVICIOS ECONÓMICOS"/>
    <s v="2.6-Transporte"/>
    <s v="2.6.03-Transporte por ferrocarril"/>
    <s v="2.2-CONTRATACIÓN DE SERVICIOS"/>
    <s v="2.2.1-SERVICIOS BÁSICOS"/>
    <s v="99-MULTIPROVINCIAL"/>
    <s v="10-FONDO GENERAL"/>
    <s v="No Informado-"/>
    <s v="00-N/A"/>
    <s v="0000-NO APLICA"/>
    <s v="N"/>
    <n v="317191203"/>
    <n v="317191203"/>
    <n v="317191203"/>
    <n v="311703277.11000001"/>
  </r>
  <r>
    <x v="0"/>
    <x v="0"/>
    <x v="0"/>
    <x v="0"/>
    <s v="2.1.2.2-Bienes y servicios"/>
    <s v="2.1.2.2.1-Contratación de Bienes y Servicios"/>
    <s v="0211-MINISTERIO DE OBRAS PÚBLICAS Y COMUNICACIONES"/>
    <s v="0003-OFICINA PARA EL REORDENAMIENTO DEL TRANSPORTE"/>
    <s v="2-SERVICIOS ECONÓMICOS"/>
    <s v="2.6-Transporte"/>
    <s v="2.6.03-Transporte por ferrocarril"/>
    <s v="2.2-CONTRATACIÓN DE SERVICIOS"/>
    <s v="2.2.1-SERVICIOS BÁSICOS"/>
    <s v="99-MULTIPROVINCIAL"/>
    <s v="20-FONDOS CON DESTINO ESPECÍFICO"/>
    <s v="No Informado-"/>
    <s v="00-N/A"/>
    <s v="0000-NO APLICA"/>
    <s v="N"/>
    <n v="0"/>
    <n v="300000000"/>
    <n v="119621363.93000001"/>
    <n v="119621363.93000001"/>
  </r>
  <r>
    <x v="0"/>
    <x v="0"/>
    <x v="0"/>
    <x v="0"/>
    <s v="2.1.2.2-Bienes y servicios"/>
    <s v="2.1.2.2.1-Contratación de Bienes y Servicios"/>
    <s v="0211-MINISTERIO DE OBRAS PÚBLICAS Y COMUNICACIONES"/>
    <s v="0003-OFICINA PARA EL REORDENAMIENTO DEL TRANSPORTE"/>
    <s v="2-SERVICIOS ECONÓMICOS"/>
    <s v="2.6-Transporte"/>
    <s v="2.6.03-Transporte por ferrocarril"/>
    <s v="2.2-CONTRATACIÓN DE SERVICIOS"/>
    <s v="2.2.2-PUBLICIDAD, IMPRESIÓN Y ENCUADERNACIÓN"/>
    <s v="99-MULTIPROVINCIAL"/>
    <s v="10-FONDO GENERAL"/>
    <s v="No Informado-"/>
    <s v="00-N/A"/>
    <s v="0000-NO APLICA"/>
    <s v="N"/>
    <n v="2100000"/>
    <n v="2100000"/>
    <n v="789490.8"/>
    <n v="639111.6"/>
  </r>
  <r>
    <x v="0"/>
    <x v="0"/>
    <x v="0"/>
    <x v="0"/>
    <s v="2.1.2.2-Bienes y servicios"/>
    <s v="2.1.2.2.1-Contratación de Bienes y Servicios"/>
    <s v="0211-MINISTERIO DE OBRAS PÚBLICAS Y COMUNICACIONES"/>
    <s v="0003-OFICINA PARA EL REORDENAMIENTO DEL TRANSPORTE"/>
    <s v="2-SERVICIOS ECONÓMICOS"/>
    <s v="2.6-Transporte"/>
    <s v="2.6.03-Transporte por ferrocarril"/>
    <s v="2.2-CONTRATACIÓN DE SERVICIOS"/>
    <s v="2.2.3-VIÁTICOS"/>
    <s v="99-MULTIPROVINCIAL"/>
    <s v="10-FONDO GENERAL"/>
    <s v="No Informado-"/>
    <s v="00-N/A"/>
    <s v="0000-NO APLICA"/>
    <s v="N"/>
    <n v="200000"/>
    <n v="200000"/>
    <n v="39255.050000000003"/>
    <n v="39255.050000000003"/>
  </r>
  <r>
    <x v="0"/>
    <x v="0"/>
    <x v="0"/>
    <x v="0"/>
    <s v="2.1.2.2-Bienes y servicios"/>
    <s v="2.1.2.2.1-Contratación de Bienes y Servicios"/>
    <s v="0211-MINISTERIO DE OBRAS PÚBLICAS Y COMUNICACIONES"/>
    <s v="0003-OFICINA PARA EL REORDENAMIENTO DEL TRANSPORTE"/>
    <s v="2-SERVICIOS ECONÓMICOS"/>
    <s v="2.6-Transporte"/>
    <s v="2.6.03-Transporte por ferrocarril"/>
    <s v="2.2-CONTRATACIÓN DE SERVICIOS"/>
    <s v="2.2.4-TRANSPORTE Y ALMACENAJE"/>
    <s v="99-MULTIPROVINCIAL"/>
    <s v="10-FONDO GENERAL"/>
    <s v="No Informado-"/>
    <s v="00-N/A"/>
    <s v="0000-NO APLICA"/>
    <s v="N"/>
    <n v="37200000"/>
    <n v="6700000"/>
    <n v="6248075.6600000001"/>
    <n v="6248075.6600000001"/>
  </r>
  <r>
    <x v="0"/>
    <x v="0"/>
    <x v="0"/>
    <x v="0"/>
    <s v="2.1.2.2-Bienes y servicios"/>
    <s v="2.1.2.2.1-Contratación de Bienes y Servicios"/>
    <s v="0211-MINISTERIO DE OBRAS PÚBLICAS Y COMUNICACIONES"/>
    <s v="0003-OFICINA PARA EL REORDENAMIENTO DEL TRANSPORTE"/>
    <s v="2-SERVICIOS ECONÓMICOS"/>
    <s v="2.6-Transporte"/>
    <s v="2.6.03-Transporte por ferrocarril"/>
    <s v="2.2-CONTRATACIÓN DE SERVICIOS"/>
    <s v="2.2.4-TRANSPORTE Y ALMACENAJE"/>
    <s v="99-MULTIPROVINCIAL"/>
    <s v="20-FONDOS CON DESTINO ESPECÍFICO"/>
    <s v="No Informado-"/>
    <s v="00-N/A"/>
    <s v="0000-NO APLICA"/>
    <s v="N"/>
    <n v="0"/>
    <n v="300000"/>
    <n v="0"/>
    <n v="0"/>
  </r>
  <r>
    <x v="0"/>
    <x v="0"/>
    <x v="0"/>
    <x v="0"/>
    <s v="2.1.2.2-Bienes y servicios"/>
    <s v="2.1.2.2.1-Contratación de Bienes y Servicios"/>
    <s v="0211-MINISTERIO DE OBRAS PÚBLICAS Y COMUNICACIONES"/>
    <s v="0003-OFICINA PARA EL REORDENAMIENTO DEL TRANSPORTE"/>
    <s v="2-SERVICIOS ECONÓMICOS"/>
    <s v="2.6-Transporte"/>
    <s v="2.6.03-Transporte por ferrocarril"/>
    <s v="2.2-CONTRATACIÓN DE SERVICIOS"/>
    <s v="2.2.5-ALQUILERES Y RENTAS"/>
    <s v="99-MULTIPROVINCIAL"/>
    <s v="10-FONDO GENERAL"/>
    <s v="No Informado-"/>
    <s v="00-N/A"/>
    <s v="0000-NO APLICA"/>
    <s v="N"/>
    <n v="10300000"/>
    <n v="3300000"/>
    <n v="2723694"/>
    <n v="2691362"/>
  </r>
  <r>
    <x v="0"/>
    <x v="0"/>
    <x v="0"/>
    <x v="0"/>
    <s v="2.1.2.2-Bienes y servicios"/>
    <s v="2.1.2.2.1-Contratación de Bienes y Servicios"/>
    <s v="0211-MINISTERIO DE OBRAS PÚBLICAS Y COMUNICACIONES"/>
    <s v="0003-OFICINA PARA EL REORDENAMIENTO DEL TRANSPORTE"/>
    <s v="2-SERVICIOS ECONÓMICOS"/>
    <s v="2.6-Transporte"/>
    <s v="2.6.03-Transporte por ferrocarril"/>
    <s v="2.2-CONTRATACIÓN DE SERVICIOS"/>
    <s v="2.2.5-ALQUILERES Y RENTAS"/>
    <s v="99-MULTIPROVINCIAL"/>
    <s v="20-FONDOS CON DESTINO ESPECÍFICO"/>
    <s v="No Informado-"/>
    <s v="00-N/A"/>
    <s v="0000-NO APLICA"/>
    <s v="N"/>
    <n v="0"/>
    <n v="700000"/>
    <n v="648000.02"/>
    <n v="222000"/>
  </r>
  <r>
    <x v="0"/>
    <x v="0"/>
    <x v="0"/>
    <x v="0"/>
    <s v="2.1.2.2-Bienes y servicios"/>
    <s v="2.1.2.2.1-Contratación de Bienes y Servicios"/>
    <s v="0211-MINISTERIO DE OBRAS PÚBLICAS Y COMUNICACIONES"/>
    <s v="0003-OFICINA PARA EL REORDENAMIENTO DEL TRANSPORTE"/>
    <s v="2-SERVICIOS ECONÓMICOS"/>
    <s v="2.6-Transporte"/>
    <s v="2.6.03-Transporte por ferrocarril"/>
    <s v="2.2-CONTRATACIÓN DE SERVICIOS"/>
    <s v="2.2.6-SEGUROS"/>
    <s v="99-MULTIPROVINCIAL"/>
    <s v="10-FONDO GENERAL"/>
    <s v="No Informado-"/>
    <s v="00-N/A"/>
    <s v="0000-NO APLICA"/>
    <s v="N"/>
    <n v="200000000"/>
    <n v="195150350"/>
    <n v="190356626.44"/>
    <n v="190356626.44"/>
  </r>
  <r>
    <x v="0"/>
    <x v="0"/>
    <x v="0"/>
    <x v="0"/>
    <s v="2.1.2.2-Bienes y servicios"/>
    <s v="2.1.2.2.1-Contratación de Bienes y Servicios"/>
    <s v="0211-MINISTERIO DE OBRAS PÚBLICAS Y COMUNICACIONES"/>
    <s v="0003-OFICINA PARA EL REORDENAMIENTO DEL TRANSPORTE"/>
    <s v="2-SERVICIOS ECONÓMICOS"/>
    <s v="2.6-Transporte"/>
    <s v="2.6.03-Transporte por ferrocarril"/>
    <s v="2.2-CONTRATACIÓN DE SERVICIOS"/>
    <s v="2.2.6-SEGUROS"/>
    <s v="99-MULTIPROVINCIAL"/>
    <s v="20-FONDOS CON DESTINO ESPECÍFICO"/>
    <s v="No Informado-"/>
    <s v="00-N/A"/>
    <s v="0000-NO APLICA"/>
    <s v="N"/>
    <n v="0"/>
    <n v="200000"/>
    <n v="0"/>
    <n v="0"/>
  </r>
  <r>
    <x v="0"/>
    <x v="0"/>
    <x v="0"/>
    <x v="0"/>
    <s v="2.1.2.2-Bienes y servicios"/>
    <s v="2.1.2.2.1-Contratación de Bienes y Servicios"/>
    <s v="0211-MINISTERIO DE OBRAS PÚBLICAS Y COMUNICACIONES"/>
    <s v="0003-OFICINA PARA EL REORDENAMIENTO DEL TRANSPORTE"/>
    <s v="2-SERVICIOS ECONÓMICOS"/>
    <s v="2.6-Transporte"/>
    <s v="2.6.03-Transporte por ferrocarril"/>
    <s v="2.2-CONTRATACIÓN DE SERVICIOS"/>
    <s v="2.2.7-SERVICIOS DE CONSERVACIÓN, REPARACIONES MENORES E INSTALACIONES TEMPORALES"/>
    <s v="99-MULTIPROVINCIAL"/>
    <s v="10-FONDO GENERAL"/>
    <s v="No Informado-"/>
    <s v="00-N/A"/>
    <s v="0000-NO APLICA"/>
    <s v="N"/>
    <n v="6400000"/>
    <n v="6400000"/>
    <n v="4956549.5999999996"/>
    <n v="3275908.64"/>
  </r>
  <r>
    <x v="0"/>
    <x v="0"/>
    <x v="0"/>
    <x v="0"/>
    <s v="2.1.2.2-Bienes y servicios"/>
    <s v="2.1.2.2.1-Contratación de Bienes y Servicios"/>
    <s v="0211-MINISTERIO DE OBRAS PÚBLICAS Y COMUNICACIONES"/>
    <s v="0003-OFICINA PARA EL REORDENAMIENTO DEL TRANSPORTE"/>
    <s v="2-SERVICIOS ECONÓMICOS"/>
    <s v="2.6-Transporte"/>
    <s v="2.6.03-Transporte por ferrocarril"/>
    <s v="2.2-CONTRATACIÓN DE SERVICIOS"/>
    <s v="2.2.7-SERVICIOS DE CONSERVACIÓN, REPARACIONES MENORES E INSTALACIONES TEMPORALES"/>
    <s v="99-MULTIPROVINCIAL"/>
    <s v="20-FONDOS CON DESTINO ESPECÍFICO"/>
    <s v="No Informado-"/>
    <s v="00-N/A"/>
    <s v="0000-NO APLICA"/>
    <s v="N"/>
    <n v="870000000"/>
    <n v="1020000000"/>
    <n v="834661260.59000003"/>
    <n v="793890088.05999994"/>
  </r>
  <r>
    <x v="0"/>
    <x v="0"/>
    <x v="0"/>
    <x v="0"/>
    <s v="2.1.2.2-Bienes y servicios"/>
    <s v="2.1.2.2.1-Contratación de Bienes y Servicios"/>
    <s v="0211-MINISTERIO DE OBRAS PÚBLICAS Y COMUNICACIONES"/>
    <s v="0003-OFICINA PARA EL REORDENAMIENTO DEL TRANSPORTE"/>
    <s v="2-SERVICIOS ECONÓMICOS"/>
    <s v="2.6-Transporte"/>
    <s v="2.6.03-Transporte por ferrocarril"/>
    <s v="2.2-CONTRATACIÓN DE SERVICIOS"/>
    <s v="2.2.8-OTROS SERVICIOS NO INCLUIDOS EN CONCEPTOS ANTERIORES"/>
    <s v="99-MULTIPROVINCIAL"/>
    <s v="10-FONDO GENERAL"/>
    <s v="No Informado-"/>
    <s v="00-N/A"/>
    <s v="0000-NO APLICA"/>
    <s v="N"/>
    <n v="19100000"/>
    <n v="20500000"/>
    <n v="11645783.18"/>
    <n v="7799585.9299999997"/>
  </r>
  <r>
    <x v="0"/>
    <x v="0"/>
    <x v="0"/>
    <x v="0"/>
    <s v="2.1.2.2-Bienes y servicios"/>
    <s v="2.1.2.2.1-Contratación de Bienes y Servicios"/>
    <s v="0211-MINISTERIO DE OBRAS PÚBLICAS Y COMUNICACIONES"/>
    <s v="0003-OFICINA PARA EL REORDENAMIENTO DEL TRANSPORTE"/>
    <s v="2-SERVICIOS ECONÓMICOS"/>
    <s v="2.6-Transporte"/>
    <s v="2.6.03-Transporte por ferrocarril"/>
    <s v="2.2-CONTRATACIÓN DE SERVICIOS"/>
    <s v="2.2.8-OTROS SERVICIOS NO INCLUIDOS EN CONCEPTOS ANTERIORES"/>
    <s v="99-MULTIPROVINCIAL"/>
    <s v="20-FONDOS CON DESTINO ESPECÍFICO"/>
    <s v="No Informado-"/>
    <s v="00-N/A"/>
    <s v="0000-NO APLICA"/>
    <s v="N"/>
    <n v="177233596"/>
    <n v="218733596"/>
    <n v="137638951.38999999"/>
    <n v="135596837.56999999"/>
  </r>
  <r>
    <x v="0"/>
    <x v="0"/>
    <x v="0"/>
    <x v="0"/>
    <s v="2.1.2.2-Bienes y servicios"/>
    <s v="2.1.2.2.1-Contratación de Bienes y Servicios"/>
    <s v="0211-MINISTERIO DE OBRAS PÚBLICAS Y COMUNICACIONES"/>
    <s v="0003-OFICINA PARA EL REORDENAMIENTO DEL TRANSPORTE"/>
    <s v="2-SERVICIOS ECONÓMICOS"/>
    <s v="2.6-Transporte"/>
    <s v="2.6.03-Transporte por ferrocarril"/>
    <s v="2.2-CONTRATACIÓN DE SERVICIOS"/>
    <s v="2.2.9-OTRAS CONTRATACIONES DE SERVICIOS"/>
    <s v="99-MULTIPROVINCIAL"/>
    <s v="10-FONDO GENERAL"/>
    <s v="No Informado-"/>
    <s v="00-N/A"/>
    <s v="0000-NO APLICA"/>
    <s v="N"/>
    <n v="400000"/>
    <n v="1150000"/>
    <n v="521203.05"/>
    <n v="211869"/>
  </r>
  <r>
    <x v="0"/>
    <x v="0"/>
    <x v="0"/>
    <x v="0"/>
    <s v="2.1.2.2-Bienes y servicios"/>
    <s v="2.1.2.2.1-Contratación de Bienes y Servicios"/>
    <s v="0211-MINISTERIO DE OBRAS PÚBLICAS Y COMUNICACIONES"/>
    <s v="0003-OFICINA PARA EL REORDENAMIENTO DEL TRANSPORTE"/>
    <s v="2-SERVICIOS ECONÓMICOS"/>
    <s v="2.6-Transporte"/>
    <s v="2.6.03-Transporte por ferrocarril"/>
    <s v="2.2-CONTRATACIÓN DE SERVICIOS"/>
    <s v="2.2.9-OTRAS CONTRATACIONES DE SERVICIOS"/>
    <s v="99-MULTIPROVINCIAL"/>
    <s v="20-FONDOS CON DESTINO ESPECÍFICO"/>
    <s v="No Informado-"/>
    <s v="00-N/A"/>
    <s v="0000-NO APLICA"/>
    <s v="N"/>
    <n v="300000000"/>
    <n v="2000000"/>
    <n v="0"/>
    <n v="0"/>
  </r>
  <r>
    <x v="0"/>
    <x v="0"/>
    <x v="0"/>
    <x v="0"/>
    <s v="2.1.2.2-Bienes y servicios"/>
    <s v="2.1.2.2.1-Contratación de Bienes y Servicios"/>
    <s v="0211-MINISTERIO DE OBRAS PÚBLICAS Y COMUNICACIONES"/>
    <s v="0003-OFICINA PARA EL REORDENAMIENTO DEL TRANSPORTE"/>
    <s v="2-SERVICIOS ECONÓMICOS"/>
    <s v="2.6-Transporte"/>
    <s v="2.6.03-Transporte por ferrocarril"/>
    <s v="2.3-MATERIALES Y SUMINISTROS"/>
    <s v="2.3.1-ALIMENTOS Y PRODUCTOS AGROFORESTALES"/>
    <s v="99-MULTIPROVINCIAL"/>
    <s v="10-FONDO GENERAL"/>
    <s v="No Informado-"/>
    <s v="00-N/A"/>
    <s v="0000-NO APLICA"/>
    <s v="N"/>
    <n v="3200000"/>
    <n v="4300000"/>
    <n v="3979444.54"/>
    <n v="1891270.4"/>
  </r>
  <r>
    <x v="0"/>
    <x v="0"/>
    <x v="0"/>
    <x v="0"/>
    <s v="2.1.2.2-Bienes y servicios"/>
    <s v="2.1.2.2.1-Contratación de Bienes y Servicios"/>
    <s v="0211-MINISTERIO DE OBRAS PÚBLICAS Y COMUNICACIONES"/>
    <s v="0003-OFICINA PARA EL REORDENAMIENTO DEL TRANSPORTE"/>
    <s v="2-SERVICIOS ECONÓMICOS"/>
    <s v="2.6-Transporte"/>
    <s v="2.6.03-Transporte por ferrocarril"/>
    <s v="2.3-MATERIALES Y SUMINISTROS"/>
    <s v="2.3.2-TEXTILES Y VESTUARIOS"/>
    <s v="99-MULTIPROVINCIAL"/>
    <s v="10-FONDO GENERAL"/>
    <s v="No Informado-"/>
    <s v="00-N/A"/>
    <s v="0000-NO APLICA"/>
    <s v="N"/>
    <n v="2500000"/>
    <n v="6800000"/>
    <n v="2182968.8199999998"/>
    <n v="1750144.82"/>
  </r>
  <r>
    <x v="0"/>
    <x v="0"/>
    <x v="0"/>
    <x v="0"/>
    <s v="2.1.2.2-Bienes y servicios"/>
    <s v="2.1.2.2.1-Contratación de Bienes y Servicios"/>
    <s v="0211-MINISTERIO DE OBRAS PÚBLICAS Y COMUNICACIONES"/>
    <s v="0003-OFICINA PARA EL REORDENAMIENTO DEL TRANSPORTE"/>
    <s v="2-SERVICIOS ECONÓMICOS"/>
    <s v="2.6-Transporte"/>
    <s v="2.6.03-Transporte por ferrocarril"/>
    <s v="2.3-MATERIALES Y SUMINISTROS"/>
    <s v="2.3.3-PAPEL, CARTÓN E IMPRESOS"/>
    <s v="99-MULTIPROVINCIAL"/>
    <s v="10-FONDO GENERAL"/>
    <s v="No Informado-"/>
    <s v="00-N/A"/>
    <s v="0000-NO APLICA"/>
    <s v="N"/>
    <n v="36100000"/>
    <n v="6149650"/>
    <n v="4906534.5999999996"/>
    <n v="4170545"/>
  </r>
  <r>
    <x v="0"/>
    <x v="0"/>
    <x v="0"/>
    <x v="0"/>
    <s v="2.1.2.2-Bienes y servicios"/>
    <s v="2.1.2.2.1-Contratación de Bienes y Servicios"/>
    <s v="0211-MINISTERIO DE OBRAS PÚBLICAS Y COMUNICACIONES"/>
    <s v="0003-OFICINA PARA EL REORDENAMIENTO DEL TRANSPORTE"/>
    <s v="2-SERVICIOS ECONÓMICOS"/>
    <s v="2.6-Transporte"/>
    <s v="2.6.03-Transporte por ferrocarril"/>
    <s v="2.3-MATERIALES Y SUMINISTROS"/>
    <s v="2.3.3-PAPEL, CARTÓN E IMPRESOS"/>
    <s v="99-MULTIPROVINCIAL"/>
    <s v="20-FONDOS CON DESTINO ESPECÍFICO"/>
    <s v="No Informado-"/>
    <s v="00-N/A"/>
    <s v="0000-NO APLICA"/>
    <s v="N"/>
    <n v="0"/>
    <n v="70000000"/>
    <n v="64923352"/>
    <n v="42000000"/>
  </r>
  <r>
    <x v="0"/>
    <x v="0"/>
    <x v="0"/>
    <x v="0"/>
    <s v="2.1.2.2-Bienes y servicios"/>
    <s v="2.1.2.2.1-Contratación de Bienes y Servicios"/>
    <s v="0211-MINISTERIO DE OBRAS PÚBLICAS Y COMUNICACIONES"/>
    <s v="0003-OFICINA PARA EL REORDENAMIENTO DEL TRANSPORTE"/>
    <s v="2-SERVICIOS ECONÓMICOS"/>
    <s v="2.6-Transporte"/>
    <s v="2.6.03-Transporte por ferrocarril"/>
    <s v="2.3-MATERIALES Y SUMINISTROS"/>
    <s v="2.3.5-CUERO, CAUCHO Y PLÁSTICO"/>
    <s v="99-MULTIPROVINCIAL"/>
    <s v="10-FONDO GENERAL"/>
    <s v="No Informado-"/>
    <s v="00-N/A"/>
    <s v="0000-NO APLICA"/>
    <s v="N"/>
    <n v="39000000"/>
    <n v="2850000"/>
    <n v="2331480.61"/>
    <n v="2331480.61"/>
  </r>
  <r>
    <x v="0"/>
    <x v="0"/>
    <x v="0"/>
    <x v="0"/>
    <s v="2.1.2.2-Bienes y servicios"/>
    <s v="2.1.2.2.1-Contratación de Bienes y Servicios"/>
    <s v="0211-MINISTERIO DE OBRAS PÚBLICAS Y COMUNICACIONES"/>
    <s v="0003-OFICINA PARA EL REORDENAMIENTO DEL TRANSPORTE"/>
    <s v="2-SERVICIOS ECONÓMICOS"/>
    <s v="2.6-Transporte"/>
    <s v="2.6.03-Transporte por ferrocarril"/>
    <s v="2.3-MATERIALES Y SUMINISTROS"/>
    <s v="2.3.5-CUERO, CAUCHO Y PLÁSTICO"/>
    <s v="99-MULTIPROVINCIAL"/>
    <s v="20-FONDOS CON DESTINO ESPECÍFICO"/>
    <s v="No Informado-"/>
    <s v="00-N/A"/>
    <s v="0000-NO APLICA"/>
    <s v="N"/>
    <n v="0"/>
    <n v="26000000"/>
    <n v="25057600"/>
    <n v="11487600"/>
  </r>
  <r>
    <x v="0"/>
    <x v="0"/>
    <x v="0"/>
    <x v="0"/>
    <s v="2.1.2.2-Bienes y servicios"/>
    <s v="2.1.2.2.1-Contratación de Bienes y Servicios"/>
    <s v="0211-MINISTERIO DE OBRAS PÚBLICAS Y COMUNICACIONES"/>
    <s v="0003-OFICINA PARA EL REORDENAMIENTO DEL TRANSPORTE"/>
    <s v="2-SERVICIOS ECONÓMICOS"/>
    <s v="2.6-Transporte"/>
    <s v="2.6.03-Transporte por ferrocarril"/>
    <s v="2.3-MATERIALES Y SUMINISTROS"/>
    <s v="2.3.6-PRODUCTOS DE MINERALES, METÁLICOS Y NO METÁLICOS"/>
    <s v="99-MULTIPROVINCIAL"/>
    <s v="10-FONDO GENERAL"/>
    <s v="No Informado-"/>
    <s v="00-N/A"/>
    <s v="0000-NO APLICA"/>
    <s v="N"/>
    <n v="6100000"/>
    <n v="7300000"/>
    <n v="6491416.3700000001"/>
    <n v="1946244.52"/>
  </r>
  <r>
    <x v="0"/>
    <x v="0"/>
    <x v="0"/>
    <x v="0"/>
    <s v="2.1.2.2-Bienes y servicios"/>
    <s v="2.1.2.2.1-Contratación de Bienes y Servicios"/>
    <s v="0211-MINISTERIO DE OBRAS PÚBLICAS Y COMUNICACIONES"/>
    <s v="0003-OFICINA PARA EL REORDENAMIENTO DEL TRANSPORTE"/>
    <s v="2-SERVICIOS ECONÓMICOS"/>
    <s v="2.6-Transporte"/>
    <s v="2.6.03-Transporte por ferrocarril"/>
    <s v="2.3-MATERIALES Y SUMINISTROS"/>
    <s v="2.3.7-COMBUSTIBLES, LUBRICANTES, PRODUCTOS QUÍMICOS Y CONEXOS"/>
    <s v="99-MULTIPROVINCIAL"/>
    <s v="10-FONDO GENERAL"/>
    <s v="No Informado-"/>
    <s v="00-N/A"/>
    <s v="0000-NO APLICA"/>
    <s v="N"/>
    <n v="23200000"/>
    <n v="22700000"/>
    <n v="19032061.41"/>
    <n v="9323247.1999999993"/>
  </r>
  <r>
    <x v="0"/>
    <x v="0"/>
    <x v="0"/>
    <x v="0"/>
    <s v="2.1.2.2-Bienes y servicios"/>
    <s v="2.1.2.2.1-Contratación de Bienes y Servicios"/>
    <s v="0211-MINISTERIO DE OBRAS PÚBLICAS Y COMUNICACIONES"/>
    <s v="0003-OFICINA PARA EL REORDENAMIENTO DEL TRANSPORTE"/>
    <s v="2-SERVICIOS ECONÓMICOS"/>
    <s v="2.6-Transporte"/>
    <s v="2.6.03-Transporte por ferrocarril"/>
    <s v="2.3-MATERIALES Y SUMINISTROS"/>
    <s v="2.3.9-PRODUCTOS Y ÚTILES VARIOS"/>
    <s v="99-MULTIPROVINCIAL"/>
    <s v="10-FONDO GENERAL"/>
    <s v="No Informado-"/>
    <s v="00-N/A"/>
    <s v="0000-NO APLICA"/>
    <s v="N"/>
    <n v="41300000"/>
    <n v="42100000"/>
    <n v="34910527.079999998"/>
    <n v="28010110"/>
  </r>
  <r>
    <x v="0"/>
    <x v="0"/>
    <x v="0"/>
    <x v="0"/>
    <s v="2.1.2.2-Bienes y servicios"/>
    <s v="2.1.2.2.1-Contratación de Bienes y Servicios"/>
    <s v="0211-MINISTERIO DE OBRAS PÚBLICAS Y COMUNICACIONES"/>
    <s v="0003-OFICINA PARA EL REORDENAMIENTO DEL TRANSPORTE"/>
    <s v="2-SERVICIOS ECONÓMICOS"/>
    <s v="2.6-Transporte"/>
    <s v="2.6.03-Transporte por ferrocarril"/>
    <s v="2.3-MATERIALES Y SUMINISTROS"/>
    <s v="2.3.9-PRODUCTOS Y ÚTILES VARIOS"/>
    <s v="99-MULTIPROVINCIAL"/>
    <s v="20-FONDOS CON DESTINO ESPECÍFICO"/>
    <s v="No Informado-"/>
    <s v="00-N/A"/>
    <s v="0000-NO APLICA"/>
    <s v="N"/>
    <n v="455263753"/>
    <n v="115263753"/>
    <n v="104940038.73"/>
    <n v="5129987.25"/>
  </r>
  <r>
    <x v="0"/>
    <x v="0"/>
    <x v="0"/>
    <x v="0"/>
    <s v="2.1.2.2-Bienes y servicios"/>
    <s v="2.1.2.2.1-Contratación de Bienes y Servicios"/>
    <s v="0211-MINISTERIO DE OBRAS PÚBLICAS Y COMUNICACIONES"/>
    <s v="0003-OFICINA PARA EL REORDENAMIENTO DEL TRANSPORTE"/>
    <s v="2-SERVICIOS ECONÓMICOS"/>
    <s v="2.6-Transporte"/>
    <s v="2.6.04-Transporte aéreo"/>
    <s v="2.2-CONTRATACIÓN DE SERVICIOS"/>
    <s v="2.2.1-SERVICIOS BÁSICOS"/>
    <s v="99-MULTIPROVINCIAL"/>
    <s v="10-FONDO GENERAL"/>
    <s v="No Informado-"/>
    <s v="00-N/A"/>
    <s v="0000-NO APLICA"/>
    <s v="N"/>
    <n v="1000000"/>
    <n v="1000000"/>
    <n v="1000000"/>
    <n v="10174.120000000001"/>
  </r>
  <r>
    <x v="0"/>
    <x v="0"/>
    <x v="0"/>
    <x v="0"/>
    <s v="2.1.2.2-Bienes y servicios"/>
    <s v="2.1.2.2.1-Contratación de Bienes y Servicios"/>
    <s v="0211-MINISTERIO DE OBRAS PÚBLICAS Y COMUNICACIONES"/>
    <s v="0003-OFICINA PARA EL REORDENAMIENTO DEL TRANSPORTE"/>
    <s v="2-SERVICIOS ECONÓMICOS"/>
    <s v="2.6-Transporte"/>
    <s v="2.6.04-Transporte aéreo"/>
    <s v="2.2-CONTRATACIÓN DE SERVICIOS"/>
    <s v="2.2.6-SEGUROS"/>
    <s v="99-MULTIPROVINCIAL"/>
    <s v="10-FONDO GENERAL"/>
    <s v="No Informado-"/>
    <s v="00-N/A"/>
    <s v="0000-NO APLICA"/>
    <s v="N"/>
    <n v="40000000"/>
    <n v="40000000"/>
    <n v="3631303.42"/>
    <n v="3631303.42"/>
  </r>
  <r>
    <x v="0"/>
    <x v="0"/>
    <x v="0"/>
    <x v="0"/>
    <s v="2.1.2.2-Bienes y servicios"/>
    <s v="2.1.2.2.1-Contratación de Bienes y Servicios"/>
    <s v="0211-MINISTERIO DE OBRAS PÚBLICAS Y COMUNICACIONES"/>
    <s v="0003-OFICINA PARA EL REORDENAMIENTO DEL TRANSPORTE"/>
    <s v="2-SERVICIOS ECONÓMICOS"/>
    <s v="2.6-Transporte"/>
    <s v="2.6.04-Transporte aéreo"/>
    <s v="2.2-CONTRATACIÓN DE SERVICIOS"/>
    <s v="2.2.7-SERVICIOS DE CONSERVACIÓN, REPARACIONES MENORES E INSTALACIONES TEMPORALES"/>
    <s v="99-MULTIPROVINCIAL"/>
    <s v="20-FONDOS CON DESTINO ESPECÍFICO"/>
    <s v="No Informado-"/>
    <s v="00-N/A"/>
    <s v="0000-NO APLICA"/>
    <s v="N"/>
    <n v="350000000"/>
    <n v="350000000"/>
    <n v="260268628.03"/>
    <n v="260268628.03"/>
  </r>
  <r>
    <x v="0"/>
    <x v="0"/>
    <x v="0"/>
    <x v="0"/>
    <s v="2.1.2.2-Bienes y servicios"/>
    <s v="2.1.2.2.1-Contratación de Bienes y Servicios"/>
    <s v="0211-MINISTERIO DE OBRAS PÚBLICAS Y COMUNICACIONES"/>
    <s v="0004-OFICINA METROPOLITANA DE SERVICIOS DE AUTOBUSES"/>
    <s v="2-SERVICIOS ECONÓMICOS"/>
    <s v="2.6-Transporte"/>
    <s v="2.6.01-Transporte por carretera"/>
    <s v="2.2-CONTRATACIÓN DE SERVICIOS"/>
    <s v="2.2.1-SERVICIOS BÁSICOS"/>
    <s v="99-MULTIPROVINCIAL"/>
    <s v="10-FONDO GENERAL"/>
    <s v="No Informado-"/>
    <s v="00-N/A"/>
    <s v="0000-NO APLICA"/>
    <s v="N"/>
    <n v="45500000"/>
    <n v="58132000"/>
    <n v="31661153.210000001"/>
    <n v="31661153.210000001"/>
  </r>
  <r>
    <x v="0"/>
    <x v="0"/>
    <x v="0"/>
    <x v="0"/>
    <s v="2.1.2.2-Bienes y servicios"/>
    <s v="2.1.2.2.1-Contratación de Bienes y Servicios"/>
    <s v="0211-MINISTERIO DE OBRAS PÚBLICAS Y COMUNICACIONES"/>
    <s v="0004-OFICINA METROPOLITANA DE SERVICIOS DE AUTOBUSES"/>
    <s v="2-SERVICIOS ECONÓMICOS"/>
    <s v="2.6-Transporte"/>
    <s v="2.6.01-Transporte por carretera"/>
    <s v="2.2-CONTRATACIÓN DE SERVICIOS"/>
    <s v="2.2.2-PUBLICIDAD, IMPRESIÓN Y ENCUADERNACIÓN"/>
    <s v="99-MULTIPROVINCIAL"/>
    <s v="10-FONDO GENERAL"/>
    <s v="No Informado-"/>
    <s v="00-N/A"/>
    <s v="0000-NO APLICA"/>
    <s v="N"/>
    <n v="6500000"/>
    <n v="5200000"/>
    <n v="4137817.15"/>
    <n v="2615156.2400000002"/>
  </r>
  <r>
    <x v="0"/>
    <x v="0"/>
    <x v="0"/>
    <x v="0"/>
    <s v="2.1.2.2-Bienes y servicios"/>
    <s v="2.1.2.2.1-Contratación de Bienes y Servicios"/>
    <s v="0211-MINISTERIO DE OBRAS PÚBLICAS Y COMUNICACIONES"/>
    <s v="0004-OFICINA METROPOLITANA DE SERVICIOS DE AUTOBUSES"/>
    <s v="2-SERVICIOS ECONÓMICOS"/>
    <s v="2.6-Transporte"/>
    <s v="2.6.01-Transporte por carretera"/>
    <s v="2.2-CONTRATACIÓN DE SERVICIOS"/>
    <s v="2.2.2-PUBLICIDAD, IMPRESIÓN Y ENCUADERNACIÓN"/>
    <s v="99-MULTIPROVINCIAL"/>
    <s v="20-FONDOS CON DESTINO ESPECÍFICO"/>
    <s v="No Informado-"/>
    <s v="00-N/A"/>
    <s v="0000-NO APLICA"/>
    <s v="N"/>
    <n v="5000000"/>
    <n v="5000000"/>
    <n v="3815973.29"/>
    <n v="3697973.29"/>
  </r>
  <r>
    <x v="0"/>
    <x v="0"/>
    <x v="0"/>
    <x v="0"/>
    <s v="2.1.2.2-Bienes y servicios"/>
    <s v="2.1.2.2.1-Contratación de Bienes y Servicios"/>
    <s v="0211-MINISTERIO DE OBRAS PÚBLICAS Y COMUNICACIONES"/>
    <s v="0004-OFICINA METROPOLITANA DE SERVICIOS DE AUTOBUSES"/>
    <s v="2-SERVICIOS ECONÓMICOS"/>
    <s v="2.6-Transporte"/>
    <s v="2.6.01-Transporte por carretera"/>
    <s v="2.2-CONTRATACIÓN DE SERVICIOS"/>
    <s v="2.2.3-VIÁTICOS"/>
    <s v="99-MULTIPROVINCIAL"/>
    <s v="10-FONDO GENERAL"/>
    <s v="No Informado-"/>
    <s v="00-N/A"/>
    <s v="0000-NO APLICA"/>
    <s v="N"/>
    <n v="12000000"/>
    <n v="12000000"/>
    <n v="8692700"/>
    <n v="8691350"/>
  </r>
  <r>
    <x v="0"/>
    <x v="0"/>
    <x v="0"/>
    <x v="0"/>
    <s v="2.1.2.2-Bienes y servicios"/>
    <s v="2.1.2.2.1-Contratación de Bienes y Servicios"/>
    <s v="0211-MINISTERIO DE OBRAS PÚBLICAS Y COMUNICACIONES"/>
    <s v="0004-OFICINA METROPOLITANA DE SERVICIOS DE AUTOBUSES"/>
    <s v="2-SERVICIOS ECONÓMICOS"/>
    <s v="2.6-Transporte"/>
    <s v="2.6.01-Transporte por carretera"/>
    <s v="2.2-CONTRATACIÓN DE SERVICIOS"/>
    <s v="2.2.4-TRANSPORTE Y ALMACENAJE"/>
    <s v="99-MULTIPROVINCIAL"/>
    <s v="10-FONDO GENERAL"/>
    <s v="No Informado-"/>
    <s v="00-N/A"/>
    <s v="0000-NO APLICA"/>
    <s v="N"/>
    <n v="1500000"/>
    <n v="350000"/>
    <n v="0"/>
    <n v="0"/>
  </r>
  <r>
    <x v="0"/>
    <x v="0"/>
    <x v="0"/>
    <x v="0"/>
    <s v="2.1.2.2-Bienes y servicios"/>
    <s v="2.1.2.2.1-Contratación de Bienes y Servicios"/>
    <s v="0211-MINISTERIO DE OBRAS PÚBLICAS Y COMUNICACIONES"/>
    <s v="0004-OFICINA METROPOLITANA DE SERVICIOS DE AUTOBUSES"/>
    <s v="2-SERVICIOS ECONÓMICOS"/>
    <s v="2.6-Transporte"/>
    <s v="2.6.01-Transporte por carretera"/>
    <s v="2.2-CONTRATACIÓN DE SERVICIOS"/>
    <s v="2.2.5-ALQUILERES Y RENTAS"/>
    <s v="99-MULTIPROVINCIAL"/>
    <s v="10-FONDO GENERAL"/>
    <s v="No Informado-"/>
    <s v="00-N/A"/>
    <s v="0000-NO APLICA"/>
    <s v="N"/>
    <n v="0"/>
    <n v="5500000"/>
    <n v="0"/>
    <n v="0"/>
  </r>
  <r>
    <x v="0"/>
    <x v="0"/>
    <x v="0"/>
    <x v="0"/>
    <s v="2.1.2.2-Bienes y servicios"/>
    <s v="2.1.2.2.1-Contratación de Bienes y Servicios"/>
    <s v="0211-MINISTERIO DE OBRAS PÚBLICAS Y COMUNICACIONES"/>
    <s v="0004-OFICINA METROPOLITANA DE SERVICIOS DE AUTOBUSES"/>
    <s v="2-SERVICIOS ECONÓMICOS"/>
    <s v="2.6-Transporte"/>
    <s v="2.6.01-Transporte por carretera"/>
    <s v="2.2-CONTRATACIÓN DE SERVICIOS"/>
    <s v="2.2.5-ALQUILERES Y RENTAS"/>
    <s v="99-MULTIPROVINCIAL"/>
    <s v="20-FONDOS CON DESTINO ESPECÍFICO"/>
    <s v="No Informado-"/>
    <s v="00-N/A"/>
    <s v="0000-NO APLICA"/>
    <s v="N"/>
    <n v="16300000"/>
    <n v="16300000"/>
    <n v="12498275.76"/>
    <n v="7719014.6100000003"/>
  </r>
  <r>
    <x v="0"/>
    <x v="0"/>
    <x v="0"/>
    <x v="0"/>
    <s v="2.1.2.2-Bienes y servicios"/>
    <s v="2.1.2.2.1-Contratación de Bienes y Servicios"/>
    <s v="0211-MINISTERIO DE OBRAS PÚBLICAS Y COMUNICACIONES"/>
    <s v="0004-OFICINA METROPOLITANA DE SERVICIOS DE AUTOBUSES"/>
    <s v="2-SERVICIOS ECONÓMICOS"/>
    <s v="2.6-Transporte"/>
    <s v="2.6.01-Transporte por carretera"/>
    <s v="2.2-CONTRATACIÓN DE SERVICIOS"/>
    <s v="2.2.6-SEGUROS"/>
    <s v="99-MULTIPROVINCIAL"/>
    <s v="10-FONDO GENERAL"/>
    <s v="No Informado-"/>
    <s v="00-N/A"/>
    <s v="0000-NO APLICA"/>
    <s v="N"/>
    <n v="0"/>
    <n v="17650000"/>
    <n v="17499995.879999999"/>
    <n v="17499995.879999999"/>
  </r>
  <r>
    <x v="0"/>
    <x v="0"/>
    <x v="0"/>
    <x v="0"/>
    <s v="2.1.2.2-Bienes y servicios"/>
    <s v="2.1.2.2.1-Contratación de Bienes y Servicios"/>
    <s v="0211-MINISTERIO DE OBRAS PÚBLICAS Y COMUNICACIONES"/>
    <s v="0004-OFICINA METROPOLITANA DE SERVICIOS DE AUTOBUSES"/>
    <s v="2-SERVICIOS ECONÓMICOS"/>
    <s v="2.6-Transporte"/>
    <s v="2.6.01-Transporte por carretera"/>
    <s v="2.2-CONTRATACIÓN DE SERVICIOS"/>
    <s v="2.2.6-SEGUROS"/>
    <s v="99-MULTIPROVINCIAL"/>
    <s v="20-FONDOS CON DESTINO ESPECÍFICO"/>
    <s v="No Informado-"/>
    <s v="00-N/A"/>
    <s v="0000-NO APLICA"/>
    <s v="N"/>
    <n v="46000000"/>
    <n v="46000000"/>
    <n v="26412838.899999999"/>
    <n v="26412838.899999999"/>
  </r>
  <r>
    <x v="0"/>
    <x v="0"/>
    <x v="0"/>
    <x v="0"/>
    <s v="2.1.2.2-Bienes y servicios"/>
    <s v="2.1.2.2.1-Contratación de Bienes y Servicios"/>
    <s v="0211-MINISTERIO DE OBRAS PÚBLICAS Y COMUNICACIONES"/>
    <s v="0004-OFICINA METROPOLITANA DE SERVICIOS DE AUTOBUSES"/>
    <s v="2-SERVICIOS ECONÓMICOS"/>
    <s v="2.6-Transporte"/>
    <s v="2.6.01-Transporte por carretera"/>
    <s v="2.2-CONTRATACIÓN DE SERVICIOS"/>
    <s v="2.2.7-SERVICIOS DE CONSERVACIÓN, REPARACIONES MENORES E INSTALACIONES TEMPORALES"/>
    <s v="99-MULTIPROVINCIAL"/>
    <s v="10-FONDO GENERAL"/>
    <s v="No Informado-"/>
    <s v="00-N/A"/>
    <s v="0000-NO APLICA"/>
    <s v="N"/>
    <n v="168247020"/>
    <n v="134897020"/>
    <n v="126718234.90000001"/>
    <n v="51079783.219999999"/>
  </r>
  <r>
    <x v="0"/>
    <x v="0"/>
    <x v="0"/>
    <x v="0"/>
    <s v="2.1.2.2-Bienes y servicios"/>
    <s v="2.1.2.2.1-Contratación de Bienes y Servicios"/>
    <s v="0211-MINISTERIO DE OBRAS PÚBLICAS Y COMUNICACIONES"/>
    <s v="0004-OFICINA METROPOLITANA DE SERVICIOS DE AUTOBUSES"/>
    <s v="2-SERVICIOS ECONÓMICOS"/>
    <s v="2.6-Transporte"/>
    <s v="2.6.01-Transporte por carretera"/>
    <s v="2.2-CONTRATACIÓN DE SERVICIOS"/>
    <s v="2.2.8-OTROS SERVICIOS NO INCLUIDOS EN CONCEPTOS ANTERIORES"/>
    <s v="99-MULTIPROVINCIAL"/>
    <s v="10-FONDO GENERAL"/>
    <s v="No Informado-"/>
    <s v="00-N/A"/>
    <s v="0000-NO APLICA"/>
    <s v="N"/>
    <n v="1000000"/>
    <n v="3150000"/>
    <n v="0"/>
    <n v="0"/>
  </r>
  <r>
    <x v="0"/>
    <x v="0"/>
    <x v="0"/>
    <x v="0"/>
    <s v="2.1.2.2-Bienes y servicios"/>
    <s v="2.1.2.2.1-Contratación de Bienes y Servicios"/>
    <s v="0211-MINISTERIO DE OBRAS PÚBLICAS Y COMUNICACIONES"/>
    <s v="0004-OFICINA METROPOLITANA DE SERVICIOS DE AUTOBUSES"/>
    <s v="2-SERVICIOS ECONÓMICOS"/>
    <s v="2.6-Transporte"/>
    <s v="2.6.01-Transporte por carretera"/>
    <s v="2.2-CONTRATACIÓN DE SERVICIOS"/>
    <s v="2.2.8-OTROS SERVICIOS NO INCLUIDOS EN CONCEPTOS ANTERIORES"/>
    <s v="99-MULTIPROVINCIAL"/>
    <s v="20-FONDOS CON DESTINO ESPECÍFICO"/>
    <s v="No Informado-"/>
    <s v="00-N/A"/>
    <s v="0000-NO APLICA"/>
    <s v="N"/>
    <n v="33200000"/>
    <n v="49200000"/>
    <n v="35551739.810000002"/>
    <n v="22706431.5"/>
  </r>
  <r>
    <x v="0"/>
    <x v="0"/>
    <x v="0"/>
    <x v="0"/>
    <s v="2.1.2.2-Bienes y servicios"/>
    <s v="2.1.2.2.1-Contratación de Bienes y Servicios"/>
    <s v="0211-MINISTERIO DE OBRAS PÚBLICAS Y COMUNICACIONES"/>
    <s v="0004-OFICINA METROPOLITANA DE SERVICIOS DE AUTOBUSES"/>
    <s v="2-SERVICIOS ECONÓMICOS"/>
    <s v="2.6-Transporte"/>
    <s v="2.6.01-Transporte por carretera"/>
    <s v="2.2-CONTRATACIÓN DE SERVICIOS"/>
    <s v="2.2.9-OTRAS CONTRATACIONES DE SERVICIOS"/>
    <s v="99-MULTIPROVINCIAL"/>
    <s v="10-FONDO GENERAL"/>
    <s v="No Informado-"/>
    <s v="00-N/A"/>
    <s v="0000-NO APLICA"/>
    <s v="N"/>
    <n v="18000000"/>
    <n v="18850000"/>
    <n v="16496053.380000001"/>
    <n v="11891615.83"/>
  </r>
  <r>
    <x v="0"/>
    <x v="0"/>
    <x v="0"/>
    <x v="0"/>
    <s v="2.1.2.2-Bienes y servicios"/>
    <s v="2.1.2.2.1-Contratación de Bienes y Servicios"/>
    <s v="0211-MINISTERIO DE OBRAS PÚBLICAS Y COMUNICACIONES"/>
    <s v="0004-OFICINA METROPOLITANA DE SERVICIOS DE AUTOBUSES"/>
    <s v="2-SERVICIOS ECONÓMICOS"/>
    <s v="2.6-Transporte"/>
    <s v="2.6.01-Transporte por carretera"/>
    <s v="2.2-CONTRATACIÓN DE SERVICIOS"/>
    <s v="2.2.9-OTRAS CONTRATACIONES DE SERVICIOS"/>
    <s v="99-MULTIPROVINCIAL"/>
    <s v="20-FONDOS CON DESTINO ESPECÍFICO"/>
    <s v="No Informado-"/>
    <s v="00-N/A"/>
    <s v="0000-NO APLICA"/>
    <s v="N"/>
    <n v="100000000"/>
    <n v="82500000"/>
    <n v="0"/>
    <n v="0"/>
  </r>
  <r>
    <x v="0"/>
    <x v="0"/>
    <x v="0"/>
    <x v="0"/>
    <s v="2.1.2.2-Bienes y servicios"/>
    <s v="2.1.2.2.1-Contratación de Bienes y Servicios"/>
    <s v="0211-MINISTERIO DE OBRAS PÚBLICAS Y COMUNICACIONES"/>
    <s v="0004-OFICINA METROPOLITANA DE SERVICIOS DE AUTOBUSES"/>
    <s v="2-SERVICIOS ECONÓMICOS"/>
    <s v="2.6-Transporte"/>
    <s v="2.6.01-Transporte por carretera"/>
    <s v="2.3-MATERIALES Y SUMINISTROS"/>
    <s v="2.3.1-ALIMENTOS Y PRODUCTOS AGROFORESTALES"/>
    <s v="99-MULTIPROVINCIAL"/>
    <s v="10-FONDO GENERAL"/>
    <s v="No Informado-"/>
    <s v="00-N/A"/>
    <s v="0000-NO APLICA"/>
    <s v="N"/>
    <n v="3300000"/>
    <n v="3900000"/>
    <n v="1957739.67"/>
    <n v="1703739.67"/>
  </r>
  <r>
    <x v="0"/>
    <x v="0"/>
    <x v="0"/>
    <x v="0"/>
    <s v="2.1.2.2-Bienes y servicios"/>
    <s v="2.1.2.2.1-Contratación de Bienes y Servicios"/>
    <s v="0211-MINISTERIO DE OBRAS PÚBLICAS Y COMUNICACIONES"/>
    <s v="0004-OFICINA METROPOLITANA DE SERVICIOS DE AUTOBUSES"/>
    <s v="2-SERVICIOS ECONÓMICOS"/>
    <s v="2.6-Transporte"/>
    <s v="2.6.01-Transporte por carretera"/>
    <s v="2.3-MATERIALES Y SUMINISTROS"/>
    <s v="2.3.2-TEXTILES Y VESTUARIOS"/>
    <s v="99-MULTIPROVINCIAL"/>
    <s v="10-FONDO GENERAL"/>
    <s v="No Informado-"/>
    <s v="00-N/A"/>
    <s v="0000-NO APLICA"/>
    <s v="N"/>
    <n v="12000000"/>
    <n v="12000000"/>
    <n v="1110380"/>
    <n v="1110380"/>
  </r>
  <r>
    <x v="0"/>
    <x v="0"/>
    <x v="0"/>
    <x v="0"/>
    <s v="2.1.2.2-Bienes y servicios"/>
    <s v="2.1.2.2.1-Contratación de Bienes y Servicios"/>
    <s v="0211-MINISTERIO DE OBRAS PÚBLICAS Y COMUNICACIONES"/>
    <s v="0004-OFICINA METROPOLITANA DE SERVICIOS DE AUTOBUSES"/>
    <s v="2-SERVICIOS ECONÓMICOS"/>
    <s v="2.6-Transporte"/>
    <s v="2.6.01-Transporte por carretera"/>
    <s v="2.3-MATERIALES Y SUMINISTROS"/>
    <s v="2.3.2-TEXTILES Y VESTUARIOS"/>
    <s v="99-MULTIPROVINCIAL"/>
    <s v="20-FONDOS CON DESTINO ESPECÍFICO"/>
    <s v="No Informado-"/>
    <s v="00-N/A"/>
    <s v="0000-NO APLICA"/>
    <s v="N"/>
    <n v="2743435"/>
    <n v="2743435"/>
    <n v="0"/>
    <n v="0"/>
  </r>
  <r>
    <x v="0"/>
    <x v="0"/>
    <x v="0"/>
    <x v="0"/>
    <s v="2.1.2.2-Bienes y servicios"/>
    <s v="2.1.2.2.1-Contratación de Bienes y Servicios"/>
    <s v="0211-MINISTERIO DE OBRAS PÚBLICAS Y COMUNICACIONES"/>
    <s v="0004-OFICINA METROPOLITANA DE SERVICIOS DE AUTOBUSES"/>
    <s v="2-SERVICIOS ECONÓMICOS"/>
    <s v="2.6-Transporte"/>
    <s v="2.6.01-Transporte por carretera"/>
    <s v="2.3-MATERIALES Y SUMINISTROS"/>
    <s v="2.3.3-PAPEL, CARTÓN E IMPRESOS"/>
    <s v="99-MULTIPROVINCIAL"/>
    <s v="10-FONDO GENERAL"/>
    <s v="No Informado-"/>
    <s v="00-N/A"/>
    <s v="0000-NO APLICA"/>
    <s v="N"/>
    <n v="8000000"/>
    <n v="8000000"/>
    <n v="3089860.09"/>
    <n v="1601172.09"/>
  </r>
  <r>
    <x v="0"/>
    <x v="0"/>
    <x v="0"/>
    <x v="0"/>
    <s v="2.1.2.2-Bienes y servicios"/>
    <s v="2.1.2.2.1-Contratación de Bienes y Servicios"/>
    <s v="0211-MINISTERIO DE OBRAS PÚBLICAS Y COMUNICACIONES"/>
    <s v="0004-OFICINA METROPOLITANA DE SERVICIOS DE AUTOBUSES"/>
    <s v="2-SERVICIOS ECONÓMICOS"/>
    <s v="2.6-Transporte"/>
    <s v="2.6.01-Transporte por carretera"/>
    <s v="2.3-MATERIALES Y SUMINISTROS"/>
    <s v="2.3.4-PRODUCTOS FARMACÉUTICOS"/>
    <s v="99-MULTIPROVINCIAL"/>
    <s v="10-FONDO GENERAL"/>
    <s v="No Informado-"/>
    <s v="00-N/A"/>
    <s v="0000-NO APLICA"/>
    <s v="N"/>
    <n v="1000000"/>
    <n v="1000000"/>
    <n v="852045.75"/>
    <n v="852045.75"/>
  </r>
  <r>
    <x v="0"/>
    <x v="0"/>
    <x v="0"/>
    <x v="0"/>
    <s v="2.1.2.2-Bienes y servicios"/>
    <s v="2.1.2.2.1-Contratación de Bienes y Servicios"/>
    <s v="0211-MINISTERIO DE OBRAS PÚBLICAS Y COMUNICACIONES"/>
    <s v="0004-OFICINA METROPOLITANA DE SERVICIOS DE AUTOBUSES"/>
    <s v="2-SERVICIOS ECONÓMICOS"/>
    <s v="2.6-Transporte"/>
    <s v="2.6.01-Transporte por carretera"/>
    <s v="2.3-MATERIALES Y SUMINISTROS"/>
    <s v="2.3.5-CUERO, CAUCHO Y PLÁSTICO"/>
    <s v="99-MULTIPROVINCIAL"/>
    <s v="10-FONDO GENERAL"/>
    <s v="No Informado-"/>
    <s v="00-N/A"/>
    <s v="0000-NO APLICA"/>
    <s v="N"/>
    <n v="1000000"/>
    <n v="1000000"/>
    <n v="0"/>
    <n v="0"/>
  </r>
  <r>
    <x v="0"/>
    <x v="0"/>
    <x v="0"/>
    <x v="0"/>
    <s v="2.1.2.2-Bienes y servicios"/>
    <s v="2.1.2.2.1-Contratación de Bienes y Servicios"/>
    <s v="0211-MINISTERIO DE OBRAS PÚBLICAS Y COMUNICACIONES"/>
    <s v="0004-OFICINA METROPOLITANA DE SERVICIOS DE AUTOBUSES"/>
    <s v="2-SERVICIOS ECONÓMICOS"/>
    <s v="2.6-Transporte"/>
    <s v="2.6.01-Transporte por carretera"/>
    <s v="2.3-MATERIALES Y SUMINISTROS"/>
    <s v="2.3.5-CUERO, CAUCHO Y PLÁSTICO"/>
    <s v="99-MULTIPROVINCIAL"/>
    <s v="20-FONDOS CON DESTINO ESPECÍFICO"/>
    <s v="No Informado-"/>
    <s v="00-N/A"/>
    <s v="0000-NO APLICA"/>
    <s v="N"/>
    <n v="37200000"/>
    <n v="37200000"/>
    <n v="33079801.640000001"/>
    <n v="31581201.640000001"/>
  </r>
  <r>
    <x v="0"/>
    <x v="0"/>
    <x v="0"/>
    <x v="0"/>
    <s v="2.1.2.2-Bienes y servicios"/>
    <s v="2.1.2.2.1-Contratación de Bienes y Servicios"/>
    <s v="0211-MINISTERIO DE OBRAS PÚBLICAS Y COMUNICACIONES"/>
    <s v="0004-OFICINA METROPOLITANA DE SERVICIOS DE AUTOBUSES"/>
    <s v="2-SERVICIOS ECONÓMICOS"/>
    <s v="2.6-Transporte"/>
    <s v="2.6.01-Transporte por carretera"/>
    <s v="2.3-MATERIALES Y SUMINISTROS"/>
    <s v="2.3.6-PRODUCTOS DE MINERALES, METÁLICOS Y NO METÁLICOS"/>
    <s v="99-MULTIPROVINCIAL"/>
    <s v="10-FONDO GENERAL"/>
    <s v="No Informado-"/>
    <s v="00-N/A"/>
    <s v="0000-NO APLICA"/>
    <s v="N"/>
    <n v="8700000"/>
    <n v="8700000"/>
    <n v="217223.49"/>
    <n v="217223.49"/>
  </r>
  <r>
    <x v="0"/>
    <x v="0"/>
    <x v="0"/>
    <x v="0"/>
    <s v="2.1.2.2-Bienes y servicios"/>
    <s v="2.1.2.2.1-Contratación de Bienes y Servicios"/>
    <s v="0211-MINISTERIO DE OBRAS PÚBLICAS Y COMUNICACIONES"/>
    <s v="0004-OFICINA METROPOLITANA DE SERVICIOS DE AUTOBUSES"/>
    <s v="2-SERVICIOS ECONÓMICOS"/>
    <s v="2.6-Transporte"/>
    <s v="2.6.01-Transporte por carretera"/>
    <s v="2.3-MATERIALES Y SUMINISTROS"/>
    <s v="2.3.6-PRODUCTOS DE MINERALES, METÁLICOS Y NO METÁLICOS"/>
    <s v="99-MULTIPROVINCIAL"/>
    <s v="20-FONDOS CON DESTINO ESPECÍFICO"/>
    <s v="No Informado-"/>
    <s v="00-N/A"/>
    <s v="0000-NO APLICA"/>
    <s v="N"/>
    <n v="0"/>
    <n v="29000000"/>
    <n v="0"/>
    <n v="0"/>
  </r>
  <r>
    <x v="0"/>
    <x v="0"/>
    <x v="0"/>
    <x v="0"/>
    <s v="2.1.2.2-Bienes y servicios"/>
    <s v="2.1.2.2.1-Contratación de Bienes y Servicios"/>
    <s v="0211-MINISTERIO DE OBRAS PÚBLICAS Y COMUNICACIONES"/>
    <s v="0004-OFICINA METROPOLITANA DE SERVICIOS DE AUTOBUSES"/>
    <s v="2-SERVICIOS ECONÓMICOS"/>
    <s v="2.6-Transporte"/>
    <s v="2.6.01-Transporte por carretera"/>
    <s v="2.3-MATERIALES Y SUMINISTROS"/>
    <s v="2.3.7-COMBUSTIBLES, LUBRICANTES, PRODUCTOS QUÍMICOS Y CONEXOS"/>
    <s v="99-MULTIPROVINCIAL"/>
    <s v="10-FONDO GENERAL"/>
    <s v="No Informado-"/>
    <s v="00-N/A"/>
    <s v="0000-NO APLICA"/>
    <s v="N"/>
    <n v="431960000"/>
    <n v="571960000"/>
    <n v="557047850.40999997"/>
    <n v="408897150.41000003"/>
  </r>
  <r>
    <x v="0"/>
    <x v="0"/>
    <x v="0"/>
    <x v="0"/>
    <s v="2.1.2.2-Bienes y servicios"/>
    <s v="2.1.2.2.1-Contratación de Bienes y Servicios"/>
    <s v="0211-MINISTERIO DE OBRAS PÚBLICAS Y COMUNICACIONES"/>
    <s v="0004-OFICINA METROPOLITANA DE SERVICIOS DE AUTOBUSES"/>
    <s v="2-SERVICIOS ECONÓMICOS"/>
    <s v="2.6-Transporte"/>
    <s v="2.6.01-Transporte por carretera"/>
    <s v="2.3-MATERIALES Y SUMINISTROS"/>
    <s v="2.3.7-COMBUSTIBLES, LUBRICANTES, PRODUCTOS QUÍMICOS Y CONEXOS"/>
    <s v="99-MULTIPROVINCIAL"/>
    <s v="20-FONDOS CON DESTINO ESPECÍFICO"/>
    <s v="No Informado-"/>
    <s v="00-N/A"/>
    <s v="0000-NO APLICA"/>
    <s v="N"/>
    <n v="0"/>
    <n v="2000000"/>
    <n v="0"/>
    <n v="0"/>
  </r>
  <r>
    <x v="0"/>
    <x v="0"/>
    <x v="0"/>
    <x v="0"/>
    <s v="2.1.2.2-Bienes y servicios"/>
    <s v="2.1.2.2.1-Contratación de Bienes y Servicios"/>
    <s v="0211-MINISTERIO DE OBRAS PÚBLICAS Y COMUNICACIONES"/>
    <s v="0004-OFICINA METROPOLITANA DE SERVICIOS DE AUTOBUSES"/>
    <s v="2-SERVICIOS ECONÓMICOS"/>
    <s v="2.6-Transporte"/>
    <s v="2.6.01-Transporte por carretera"/>
    <s v="2.3-MATERIALES Y SUMINISTROS"/>
    <s v="2.3.9-PRODUCTOS Y ÚTILES VARIOS"/>
    <s v="99-MULTIPROVINCIAL"/>
    <s v="10-FONDO GENERAL"/>
    <s v="No Informado-"/>
    <s v="00-N/A"/>
    <s v="0000-NO APLICA"/>
    <s v="N"/>
    <n v="63872000"/>
    <n v="38944000"/>
    <n v="19037359.690000001"/>
    <n v="18666658.59"/>
  </r>
  <r>
    <x v="0"/>
    <x v="0"/>
    <x v="0"/>
    <x v="0"/>
    <s v="2.1.2.2-Bienes y servicios"/>
    <s v="2.1.2.2.1-Contratación de Bienes y Servicios"/>
    <s v="0211-MINISTERIO DE OBRAS PÚBLICAS Y COMUNICACIONES"/>
    <s v="0004-OFICINA METROPOLITANA DE SERVICIOS DE AUTOBUSES"/>
    <s v="2-SERVICIOS ECONÓMICOS"/>
    <s v="2.6-Transporte"/>
    <s v="2.6.01-Transporte por carretera"/>
    <s v="2.3-MATERIALES Y SUMINISTROS"/>
    <s v="2.3.9-PRODUCTOS Y ÚTILES VARIOS"/>
    <s v="99-MULTIPROVINCIAL"/>
    <s v="20-FONDOS CON DESTINO ESPECÍFICO"/>
    <s v="No Informado-"/>
    <s v="00-N/A"/>
    <s v="0000-NO APLICA"/>
    <s v="N"/>
    <n v="167884603"/>
    <n v="136884603"/>
    <n v="0"/>
    <n v="0"/>
  </r>
  <r>
    <x v="0"/>
    <x v="0"/>
    <x v="0"/>
    <x v="0"/>
    <s v="2.1.2.2-Bienes y servicios"/>
    <s v="2.1.2.2.1-Contratación de Bienes y Servicios"/>
    <s v="0211-MINISTERIO DE OBRAS PÚBLICAS Y COMUNICACIONES"/>
    <s v="0006-OFICINA NAC. DE EVALUACIÓN SÍSMICA Y VULNERABILIDAD DE INFRAESTRUCTURA"/>
    <s v="4-SERVICIOS SOCIALES"/>
    <s v="4.5-Protección social"/>
    <s v="4.5.07-Vivienda social"/>
    <s v="2.2-CONTRATACIÓN DE SERVICIOS"/>
    <s v="2.2.1-SERVICIOS BÁSICOS"/>
    <s v="99-MULTIPROVINCIAL"/>
    <s v="10-FONDO GENERAL"/>
    <s v="No Informado-"/>
    <s v="00-N/A"/>
    <s v="0000-NO APLICA"/>
    <s v="N"/>
    <n v="3647944"/>
    <n v="5546468.1200000001"/>
    <n v="2744823.85"/>
    <n v="2744823.85"/>
  </r>
  <r>
    <x v="0"/>
    <x v="0"/>
    <x v="0"/>
    <x v="0"/>
    <s v="2.1.2.2-Bienes y servicios"/>
    <s v="2.1.2.2.1-Contratación de Bienes y Servicios"/>
    <s v="0211-MINISTERIO DE OBRAS PÚBLICAS Y COMUNICACIONES"/>
    <s v="0006-OFICINA NAC. DE EVALUACIÓN SÍSMICA Y VULNERABILIDAD DE INFRAESTRUCTURA"/>
    <s v="4-SERVICIOS SOCIALES"/>
    <s v="4.5-Protección social"/>
    <s v="4.5.07-Vivienda social"/>
    <s v="2.2-CONTRATACIÓN DE SERVICIOS"/>
    <s v="2.2.2-PUBLICIDAD, IMPRESIÓN Y ENCUADERNACIÓN"/>
    <s v="99-MULTIPROVINCIAL"/>
    <s v="10-FONDO GENERAL"/>
    <s v="No Informado-"/>
    <s v="00-N/A"/>
    <s v="0000-NO APLICA"/>
    <s v="N"/>
    <n v="80000"/>
    <n v="367000"/>
    <n v="293448.40000000002"/>
    <n v="84470.399999999994"/>
  </r>
  <r>
    <x v="0"/>
    <x v="0"/>
    <x v="0"/>
    <x v="0"/>
    <s v="2.1.2.2-Bienes y servicios"/>
    <s v="2.1.2.2.1-Contratación de Bienes y Servicios"/>
    <s v="0211-MINISTERIO DE OBRAS PÚBLICAS Y COMUNICACIONES"/>
    <s v="0006-OFICINA NAC. DE EVALUACIÓN SÍSMICA Y VULNERABILIDAD DE INFRAESTRUCTURA"/>
    <s v="4-SERVICIOS SOCIALES"/>
    <s v="4.5-Protección social"/>
    <s v="4.5.07-Vivienda social"/>
    <s v="2.2-CONTRATACIÓN DE SERVICIOS"/>
    <s v="2.2.3-VIÁTICOS"/>
    <s v="99-MULTIPROVINCIAL"/>
    <s v="10-FONDO GENERAL"/>
    <s v="No Informado-"/>
    <s v="00-N/A"/>
    <s v="0000-NO APLICA"/>
    <s v="N"/>
    <n v="950000"/>
    <n v="950000"/>
    <n v="576550"/>
    <n v="576550"/>
  </r>
  <r>
    <x v="0"/>
    <x v="0"/>
    <x v="0"/>
    <x v="0"/>
    <s v="2.1.2.2-Bienes y servicios"/>
    <s v="2.1.2.2.1-Contratación de Bienes y Servicios"/>
    <s v="0211-MINISTERIO DE OBRAS PÚBLICAS Y COMUNICACIONES"/>
    <s v="0006-OFICINA NAC. DE EVALUACIÓN SÍSMICA Y VULNERABILIDAD DE INFRAESTRUCTURA"/>
    <s v="4-SERVICIOS SOCIALES"/>
    <s v="4.5-Protección social"/>
    <s v="4.5.07-Vivienda social"/>
    <s v="2.2-CONTRATACIÓN DE SERVICIOS"/>
    <s v="2.2.4-TRANSPORTE Y ALMACENAJE"/>
    <s v="99-MULTIPROVINCIAL"/>
    <s v="10-FONDO GENERAL"/>
    <s v="No Informado-"/>
    <s v="00-N/A"/>
    <s v="0000-NO APLICA"/>
    <s v="N"/>
    <n v="130000"/>
    <n v="130000"/>
    <n v="8640"/>
    <n v="8640"/>
  </r>
  <r>
    <x v="0"/>
    <x v="0"/>
    <x v="0"/>
    <x v="0"/>
    <s v="2.1.2.2-Bienes y servicios"/>
    <s v="2.1.2.2.1-Contratación de Bienes y Servicios"/>
    <s v="0211-MINISTERIO DE OBRAS PÚBLICAS Y COMUNICACIONES"/>
    <s v="0006-OFICINA NAC. DE EVALUACIÓN SÍSMICA Y VULNERABILIDAD DE INFRAESTRUCTURA"/>
    <s v="4-SERVICIOS SOCIALES"/>
    <s v="4.5-Protección social"/>
    <s v="4.5.07-Vivienda social"/>
    <s v="2.2-CONTRATACIÓN DE SERVICIOS"/>
    <s v="2.2.5-ALQUILERES Y RENTAS"/>
    <s v="99-MULTIPROVINCIAL"/>
    <s v="10-FONDO GENERAL"/>
    <s v="No Informado-"/>
    <s v="00-N/A"/>
    <s v="0000-NO APLICA"/>
    <s v="N"/>
    <n v="7240000"/>
    <n v="9713720"/>
    <n v="8398709.5999999996"/>
    <n v="6473946.4299999997"/>
  </r>
  <r>
    <x v="0"/>
    <x v="0"/>
    <x v="0"/>
    <x v="0"/>
    <s v="2.1.2.2-Bienes y servicios"/>
    <s v="2.1.2.2.1-Contratación de Bienes y Servicios"/>
    <s v="0211-MINISTERIO DE OBRAS PÚBLICAS Y COMUNICACIONES"/>
    <s v="0006-OFICINA NAC. DE EVALUACIÓN SÍSMICA Y VULNERABILIDAD DE INFRAESTRUCTURA"/>
    <s v="4-SERVICIOS SOCIALES"/>
    <s v="4.5-Protección social"/>
    <s v="4.5.07-Vivienda social"/>
    <s v="2.2-CONTRATACIÓN DE SERVICIOS"/>
    <s v="2.2.6-SEGUROS"/>
    <s v="99-MULTIPROVINCIAL"/>
    <s v="10-FONDO GENERAL"/>
    <s v="No Informado-"/>
    <s v="00-N/A"/>
    <s v="0000-NO APLICA"/>
    <s v="N"/>
    <n v="1544000"/>
    <n v="997000"/>
    <n v="954889.12"/>
    <n v="954889.12"/>
  </r>
  <r>
    <x v="0"/>
    <x v="0"/>
    <x v="0"/>
    <x v="0"/>
    <s v="2.1.2.2-Bienes y servicios"/>
    <s v="2.1.2.2.1-Contratación de Bienes y Servicios"/>
    <s v="0211-MINISTERIO DE OBRAS PÚBLICAS Y COMUNICACIONES"/>
    <s v="0006-OFICINA NAC. DE EVALUACIÓN SÍSMICA Y VULNERABILIDAD DE INFRAESTRUCTURA"/>
    <s v="4-SERVICIOS SOCIALES"/>
    <s v="4.5-Protección social"/>
    <s v="4.5.07-Vivienda social"/>
    <s v="2.2-CONTRATACIÓN DE SERVICIOS"/>
    <s v="2.2.7-SERVICIOS DE CONSERVACIÓN, REPARACIONES MENORES E INSTALACIONES TEMPORALES"/>
    <s v="99-MULTIPROVINCIAL"/>
    <s v="10-FONDO GENERAL"/>
    <s v="No Informado-"/>
    <s v="00-N/A"/>
    <s v="0000-NO APLICA"/>
    <s v="N"/>
    <n v="2246500"/>
    <n v="4266800"/>
    <n v="3145187.28"/>
    <n v="1421699.01"/>
  </r>
  <r>
    <x v="0"/>
    <x v="0"/>
    <x v="0"/>
    <x v="0"/>
    <s v="2.1.2.2-Bienes y servicios"/>
    <s v="2.1.2.2.1-Contratación de Bienes y Servicios"/>
    <s v="0211-MINISTERIO DE OBRAS PÚBLICAS Y COMUNICACIONES"/>
    <s v="0006-OFICINA NAC. DE EVALUACIÓN SÍSMICA Y VULNERABILIDAD DE INFRAESTRUCTURA"/>
    <s v="4-SERVICIOS SOCIALES"/>
    <s v="4.5-Protección social"/>
    <s v="4.5.07-Vivienda social"/>
    <s v="2.2-CONTRATACIÓN DE SERVICIOS"/>
    <s v="2.2.8-OTROS SERVICIOS NO INCLUIDOS EN CONCEPTOS ANTERIORES"/>
    <s v="99-MULTIPROVINCIAL"/>
    <s v="10-FONDO GENERAL"/>
    <s v="No Informado-"/>
    <s v="00-N/A"/>
    <s v="0000-NO APLICA"/>
    <s v="N"/>
    <n v="7737431"/>
    <n v="4729650.88"/>
    <n v="4481495.6900000004"/>
    <n v="3289815.78"/>
  </r>
  <r>
    <x v="0"/>
    <x v="0"/>
    <x v="0"/>
    <x v="0"/>
    <s v="2.1.2.2-Bienes y servicios"/>
    <s v="2.1.2.2.1-Contratación de Bienes y Servicios"/>
    <s v="0211-MINISTERIO DE OBRAS PÚBLICAS Y COMUNICACIONES"/>
    <s v="0006-OFICINA NAC. DE EVALUACIÓN SÍSMICA Y VULNERABILIDAD DE INFRAESTRUCTURA"/>
    <s v="4-SERVICIOS SOCIALES"/>
    <s v="4.5-Protección social"/>
    <s v="4.5.07-Vivienda social"/>
    <s v="2.2-CONTRATACIÓN DE SERVICIOS"/>
    <s v="2.2.9-OTRAS CONTRATACIONES DE SERVICIOS"/>
    <s v="99-MULTIPROVINCIAL"/>
    <s v="10-FONDO GENERAL"/>
    <s v="No Informado-"/>
    <s v="00-N/A"/>
    <s v="0000-NO APLICA"/>
    <s v="N"/>
    <n v="1200000"/>
    <n v="1937200"/>
    <n v="1495247.38"/>
    <n v="1364280.34"/>
  </r>
  <r>
    <x v="0"/>
    <x v="0"/>
    <x v="0"/>
    <x v="0"/>
    <s v="2.1.2.2-Bienes y servicios"/>
    <s v="2.1.2.2.1-Contratación de Bienes y Servicios"/>
    <s v="0211-MINISTERIO DE OBRAS PÚBLICAS Y COMUNICACIONES"/>
    <s v="0006-OFICINA NAC. DE EVALUACIÓN SÍSMICA Y VULNERABILIDAD DE INFRAESTRUCTURA"/>
    <s v="4-SERVICIOS SOCIALES"/>
    <s v="4.5-Protección social"/>
    <s v="4.5.07-Vivienda social"/>
    <s v="2.3-MATERIALES Y SUMINISTROS"/>
    <s v="2.3.1-ALIMENTOS Y PRODUCTOS AGROFORESTALES"/>
    <s v="99-MULTIPROVINCIAL"/>
    <s v="10-FONDO GENERAL"/>
    <s v="No Informado-"/>
    <s v="00-N/A"/>
    <s v="0000-NO APLICA"/>
    <s v="N"/>
    <n v="210000"/>
    <n v="455100"/>
    <n v="390921.45"/>
    <n v="319581.46000000002"/>
  </r>
  <r>
    <x v="0"/>
    <x v="0"/>
    <x v="0"/>
    <x v="0"/>
    <s v="2.1.2.2-Bienes y servicios"/>
    <s v="2.1.2.2.1-Contratación de Bienes y Servicios"/>
    <s v="0211-MINISTERIO DE OBRAS PÚBLICAS Y COMUNICACIONES"/>
    <s v="0006-OFICINA NAC. DE EVALUACIÓN SÍSMICA Y VULNERABILIDAD DE INFRAESTRUCTURA"/>
    <s v="4-SERVICIOS SOCIALES"/>
    <s v="4.5-Protección social"/>
    <s v="4.5.07-Vivienda social"/>
    <s v="2.3-MATERIALES Y SUMINISTROS"/>
    <s v="2.3.2-TEXTILES Y VESTUARIOS"/>
    <s v="99-MULTIPROVINCIAL"/>
    <s v="10-FONDO GENERAL"/>
    <s v="No Informado-"/>
    <s v="00-N/A"/>
    <s v="0000-NO APLICA"/>
    <s v="N"/>
    <n v="525000"/>
    <n v="146000"/>
    <n v="15906.4"/>
    <n v="2218.4"/>
  </r>
  <r>
    <x v="0"/>
    <x v="0"/>
    <x v="0"/>
    <x v="0"/>
    <s v="2.1.2.2-Bienes y servicios"/>
    <s v="2.1.2.2.1-Contratación de Bienes y Servicios"/>
    <s v="0211-MINISTERIO DE OBRAS PÚBLICAS Y COMUNICACIONES"/>
    <s v="0006-OFICINA NAC. DE EVALUACIÓN SÍSMICA Y VULNERABILIDAD DE INFRAESTRUCTURA"/>
    <s v="4-SERVICIOS SOCIALES"/>
    <s v="4.5-Protección social"/>
    <s v="4.5.07-Vivienda social"/>
    <s v="2.3-MATERIALES Y SUMINISTROS"/>
    <s v="2.3.3-PAPEL, CARTÓN E IMPRESOS"/>
    <s v="99-MULTIPROVINCIAL"/>
    <s v="10-FONDO GENERAL"/>
    <s v="No Informado-"/>
    <s v="00-N/A"/>
    <s v="0000-NO APLICA"/>
    <s v="N"/>
    <n v="200000"/>
    <n v="314400"/>
    <n v="269449.21999999997"/>
    <n v="269449.21999999997"/>
  </r>
  <r>
    <x v="0"/>
    <x v="0"/>
    <x v="0"/>
    <x v="0"/>
    <s v="2.1.2.2-Bienes y servicios"/>
    <s v="2.1.2.2.1-Contratación de Bienes y Servicios"/>
    <s v="0211-MINISTERIO DE OBRAS PÚBLICAS Y COMUNICACIONES"/>
    <s v="0006-OFICINA NAC. DE EVALUACIÓN SÍSMICA Y VULNERABILIDAD DE INFRAESTRUCTURA"/>
    <s v="4-SERVICIOS SOCIALES"/>
    <s v="4.5-Protección social"/>
    <s v="4.5.07-Vivienda social"/>
    <s v="2.3-MATERIALES Y SUMINISTROS"/>
    <s v="2.3.5-CUERO, CAUCHO Y PLÁSTICO"/>
    <s v="99-MULTIPROVINCIAL"/>
    <s v="10-FONDO GENERAL"/>
    <s v="No Informado-"/>
    <s v="00-N/A"/>
    <s v="0000-NO APLICA"/>
    <s v="N"/>
    <n v="580000"/>
    <n v="776"/>
    <n v="708"/>
    <n v="708"/>
  </r>
  <r>
    <x v="0"/>
    <x v="0"/>
    <x v="0"/>
    <x v="0"/>
    <s v="2.1.2.2-Bienes y servicios"/>
    <s v="2.1.2.2.1-Contratación de Bienes y Servicios"/>
    <s v="0211-MINISTERIO DE OBRAS PÚBLICAS Y COMUNICACIONES"/>
    <s v="0006-OFICINA NAC. DE EVALUACIÓN SÍSMICA Y VULNERABILIDAD DE INFRAESTRUCTURA"/>
    <s v="4-SERVICIOS SOCIALES"/>
    <s v="4.5-Protección social"/>
    <s v="4.5.07-Vivienda social"/>
    <s v="2.3-MATERIALES Y SUMINISTROS"/>
    <s v="2.3.6-PRODUCTOS DE MINERALES, METÁLICOS Y NO METÁLICOS"/>
    <s v="99-MULTIPROVINCIAL"/>
    <s v="10-FONDO GENERAL"/>
    <s v="No Informado-"/>
    <s v="00-N/A"/>
    <s v="0000-NO APLICA"/>
    <s v="N"/>
    <n v="0"/>
    <n v="225224"/>
    <n v="224597.2"/>
    <n v="224597.2"/>
  </r>
  <r>
    <x v="0"/>
    <x v="0"/>
    <x v="0"/>
    <x v="0"/>
    <s v="2.1.2.2-Bienes y servicios"/>
    <s v="2.1.2.2.1-Contratación de Bienes y Servicios"/>
    <s v="0211-MINISTERIO DE OBRAS PÚBLICAS Y COMUNICACIONES"/>
    <s v="0006-OFICINA NAC. DE EVALUACIÓN SÍSMICA Y VULNERABILIDAD DE INFRAESTRUCTURA"/>
    <s v="4-SERVICIOS SOCIALES"/>
    <s v="4.5-Protección social"/>
    <s v="4.5.07-Vivienda social"/>
    <s v="2.3-MATERIALES Y SUMINISTROS"/>
    <s v="2.3.7-COMBUSTIBLES, LUBRICANTES, PRODUCTOS QUÍMICOS Y CONEXOS"/>
    <s v="99-MULTIPROVINCIAL"/>
    <s v="10-FONDO GENERAL"/>
    <s v="No Informado-"/>
    <s v="00-N/A"/>
    <s v="0000-NO APLICA"/>
    <s v="N"/>
    <n v="3770000"/>
    <n v="3756500"/>
    <n v="3596411.78"/>
    <n v="2599511.7799999998"/>
  </r>
  <r>
    <x v="0"/>
    <x v="0"/>
    <x v="0"/>
    <x v="0"/>
    <s v="2.1.2.2-Bienes y servicios"/>
    <s v="2.1.2.2.1-Contratación de Bienes y Servicios"/>
    <s v="0211-MINISTERIO DE OBRAS PÚBLICAS Y COMUNICACIONES"/>
    <s v="0006-OFICINA NAC. DE EVALUACIÓN SÍSMICA Y VULNERABILIDAD DE INFRAESTRUCTURA"/>
    <s v="4-SERVICIOS SOCIALES"/>
    <s v="4.5-Protección social"/>
    <s v="4.5.07-Vivienda social"/>
    <s v="2.3-MATERIALES Y SUMINISTROS"/>
    <s v="2.3.9-PRODUCTOS Y ÚTILES VARIOS"/>
    <s v="99-MULTIPROVINCIAL"/>
    <s v="10-FONDO GENERAL"/>
    <s v="No Informado-"/>
    <s v="00-N/A"/>
    <s v="0000-NO APLICA"/>
    <s v="N"/>
    <n v="1105000"/>
    <n v="2222000"/>
    <n v="1989988.41"/>
    <n v="1943215.41"/>
  </r>
  <r>
    <x v="0"/>
    <x v="0"/>
    <x v="0"/>
    <x v="0"/>
    <s v="2.1.2.2-Bienes y servicios"/>
    <s v="2.1.2.2.1-Contratación de Bienes y Servicios"/>
    <s v="0211-MINISTERIO DE OBRAS PÚBLICAS Y COMUNICACIONES"/>
    <s v="0009-OFICINA NACIONAL DE METEOROLOGÍA"/>
    <s v="2-SERVICIOS ECONÓMICOS"/>
    <s v="2.7-Comunicaciones"/>
    <s v="2.7.01-Comunicaciones"/>
    <s v="2.2-CONTRATACIÓN DE SERVICIOS"/>
    <s v="2.2.1-SERVICIOS BÁSICOS"/>
    <s v="99-MULTIPROVINCIAL"/>
    <s v="10-FONDO GENERAL"/>
    <s v="No Informado-"/>
    <s v="00-N/A"/>
    <s v="0000-NO APLICA"/>
    <s v="N"/>
    <n v="7205134"/>
    <n v="6580212.8799999999"/>
    <n v="4184893.09"/>
    <n v="4184892.77"/>
  </r>
  <r>
    <x v="0"/>
    <x v="0"/>
    <x v="0"/>
    <x v="0"/>
    <s v="2.1.2.2-Bienes y servicios"/>
    <s v="2.1.2.2.1-Contratación de Bienes y Servicios"/>
    <s v="0211-MINISTERIO DE OBRAS PÚBLICAS Y COMUNICACIONES"/>
    <s v="0009-OFICINA NACIONAL DE METEOROLOGÍA"/>
    <s v="2-SERVICIOS ECONÓMICOS"/>
    <s v="2.7-Comunicaciones"/>
    <s v="2.7.01-Comunicaciones"/>
    <s v="2.2-CONTRATACIÓN DE SERVICIOS"/>
    <s v="2.2.2-PUBLICIDAD, IMPRESIÓN Y ENCUADERNACIÓN"/>
    <s v="99-MULTIPROVINCIAL"/>
    <s v="10-FONDO GENERAL"/>
    <s v="No Informado-"/>
    <s v="00-N/A"/>
    <s v="0000-NO APLICA"/>
    <s v="N"/>
    <n v="300000"/>
    <n v="410000"/>
    <n v="130990.62"/>
    <n v="70800"/>
  </r>
  <r>
    <x v="0"/>
    <x v="0"/>
    <x v="0"/>
    <x v="0"/>
    <s v="2.1.2.2-Bienes y servicios"/>
    <s v="2.1.2.2.1-Contratación de Bienes y Servicios"/>
    <s v="0211-MINISTERIO DE OBRAS PÚBLICAS Y COMUNICACIONES"/>
    <s v="0009-OFICINA NACIONAL DE METEOROLOGÍA"/>
    <s v="2-SERVICIOS ECONÓMICOS"/>
    <s v="2.7-Comunicaciones"/>
    <s v="2.7.01-Comunicaciones"/>
    <s v="2.2-CONTRATACIÓN DE SERVICIOS"/>
    <s v="2.2.3-VIÁTICOS"/>
    <s v="99-MULTIPROVINCIAL"/>
    <s v="10-FONDO GENERAL"/>
    <s v="No Informado-"/>
    <s v="00-N/A"/>
    <s v="0000-NO APLICA"/>
    <s v="N"/>
    <n v="3200000"/>
    <n v="2210000"/>
    <n v="1671948.12"/>
    <n v="1666435.62"/>
  </r>
  <r>
    <x v="0"/>
    <x v="0"/>
    <x v="0"/>
    <x v="0"/>
    <s v="2.1.2.2-Bienes y servicios"/>
    <s v="2.1.2.2.1-Contratación de Bienes y Servicios"/>
    <s v="0211-MINISTERIO DE OBRAS PÚBLICAS Y COMUNICACIONES"/>
    <s v="0009-OFICINA NACIONAL DE METEOROLOGÍA"/>
    <s v="2-SERVICIOS ECONÓMICOS"/>
    <s v="2.7-Comunicaciones"/>
    <s v="2.7.01-Comunicaciones"/>
    <s v="2.2-CONTRATACIÓN DE SERVICIOS"/>
    <s v="2.2.4-TRANSPORTE Y ALMACENAJE"/>
    <s v="99-MULTIPROVINCIAL"/>
    <s v="10-FONDO GENERAL"/>
    <s v="No Informado-"/>
    <s v="00-N/A"/>
    <s v="0000-NO APLICA"/>
    <s v="N"/>
    <n v="300000"/>
    <n v="205000"/>
    <n v="9800"/>
    <n v="9800"/>
  </r>
  <r>
    <x v="0"/>
    <x v="0"/>
    <x v="0"/>
    <x v="0"/>
    <s v="2.1.2.2-Bienes y servicios"/>
    <s v="2.1.2.2.1-Contratación de Bienes y Servicios"/>
    <s v="0211-MINISTERIO DE OBRAS PÚBLICAS Y COMUNICACIONES"/>
    <s v="0009-OFICINA NACIONAL DE METEOROLOGÍA"/>
    <s v="2-SERVICIOS ECONÓMICOS"/>
    <s v="2.7-Comunicaciones"/>
    <s v="2.7.01-Comunicaciones"/>
    <s v="2.2-CONTRATACIÓN DE SERVICIOS"/>
    <s v="2.2.5-ALQUILERES Y RENTAS"/>
    <s v="99-MULTIPROVINCIAL"/>
    <s v="10-FONDO GENERAL"/>
    <s v="No Informado-"/>
    <s v="00-N/A"/>
    <s v="0000-NO APLICA"/>
    <s v="N"/>
    <n v="300000"/>
    <n v="20000"/>
    <n v="0"/>
    <n v="0"/>
  </r>
  <r>
    <x v="0"/>
    <x v="0"/>
    <x v="0"/>
    <x v="0"/>
    <s v="2.1.2.2-Bienes y servicios"/>
    <s v="2.1.2.2.1-Contratación de Bienes y Servicios"/>
    <s v="0211-MINISTERIO DE OBRAS PÚBLICAS Y COMUNICACIONES"/>
    <s v="0009-OFICINA NACIONAL DE METEOROLOGÍA"/>
    <s v="2-SERVICIOS ECONÓMICOS"/>
    <s v="2.7-Comunicaciones"/>
    <s v="2.7.01-Comunicaciones"/>
    <s v="2.2-CONTRATACIÓN DE SERVICIOS"/>
    <s v="2.2.6-SEGUROS"/>
    <s v="99-MULTIPROVINCIAL"/>
    <s v="10-FONDO GENERAL"/>
    <s v="No Informado-"/>
    <s v="00-N/A"/>
    <s v="0000-NO APLICA"/>
    <s v="N"/>
    <n v="650000"/>
    <n v="657700"/>
    <n v="657617.64"/>
    <n v="657617.64"/>
  </r>
  <r>
    <x v="0"/>
    <x v="0"/>
    <x v="0"/>
    <x v="0"/>
    <s v="2.1.2.2-Bienes y servicios"/>
    <s v="2.1.2.2.1-Contratación de Bienes y Servicios"/>
    <s v="0211-MINISTERIO DE OBRAS PÚBLICAS Y COMUNICACIONES"/>
    <s v="0009-OFICINA NACIONAL DE METEOROLOGÍA"/>
    <s v="2-SERVICIOS ECONÓMICOS"/>
    <s v="2.7-Comunicaciones"/>
    <s v="2.7.01-Comunicaciones"/>
    <s v="2.2-CONTRATACIÓN DE SERVICIOS"/>
    <s v="2.2.7-SERVICIOS DE CONSERVACIÓN, REPARACIONES MENORES E INSTALACIONES TEMPORALES"/>
    <s v="99-MULTIPROVINCIAL"/>
    <s v="10-FONDO GENERAL"/>
    <s v="No Informado-"/>
    <s v="00-N/A"/>
    <s v="0000-NO APLICA"/>
    <s v="N"/>
    <n v="1500000"/>
    <n v="1950900"/>
    <n v="1910544.76"/>
    <n v="672612.66"/>
  </r>
  <r>
    <x v="0"/>
    <x v="0"/>
    <x v="0"/>
    <x v="0"/>
    <s v="2.1.2.2-Bienes y servicios"/>
    <s v="2.1.2.2.1-Contratación de Bienes y Servicios"/>
    <s v="0211-MINISTERIO DE OBRAS PÚBLICAS Y COMUNICACIONES"/>
    <s v="0009-OFICINA NACIONAL DE METEOROLOGÍA"/>
    <s v="2-SERVICIOS ECONÓMICOS"/>
    <s v="2.7-Comunicaciones"/>
    <s v="2.7.01-Comunicaciones"/>
    <s v="2.2-CONTRATACIÓN DE SERVICIOS"/>
    <s v="2.2.8-OTROS SERVICIOS NO INCLUIDOS EN CONCEPTOS ANTERIORES"/>
    <s v="99-MULTIPROVINCIAL"/>
    <s v="10-FONDO GENERAL"/>
    <s v="No Informado-"/>
    <s v="00-N/A"/>
    <s v="0000-NO APLICA"/>
    <s v="N"/>
    <n v="1950000"/>
    <n v="2912300"/>
    <n v="1576888.76"/>
    <n v="558805.14"/>
  </r>
  <r>
    <x v="0"/>
    <x v="0"/>
    <x v="0"/>
    <x v="0"/>
    <s v="2.1.2.2-Bienes y servicios"/>
    <s v="2.1.2.2.1-Contratación de Bienes y Servicios"/>
    <s v="0211-MINISTERIO DE OBRAS PÚBLICAS Y COMUNICACIONES"/>
    <s v="0009-OFICINA NACIONAL DE METEOROLOGÍA"/>
    <s v="2-SERVICIOS ECONÓMICOS"/>
    <s v="2.7-Comunicaciones"/>
    <s v="2.7.01-Comunicaciones"/>
    <s v="2.2-CONTRATACIÓN DE SERVICIOS"/>
    <s v="2.2.9-OTRAS CONTRATACIONES DE SERVICIOS"/>
    <s v="99-MULTIPROVINCIAL"/>
    <s v="10-FONDO GENERAL"/>
    <s v="No Informado-"/>
    <s v="00-N/A"/>
    <s v="0000-NO APLICA"/>
    <s v="N"/>
    <n v="1000000"/>
    <n v="2225800"/>
    <n v="2130696.5"/>
    <n v="860102"/>
  </r>
  <r>
    <x v="0"/>
    <x v="0"/>
    <x v="0"/>
    <x v="0"/>
    <s v="2.1.2.2-Bienes y servicios"/>
    <s v="2.1.2.2.1-Contratación de Bienes y Servicios"/>
    <s v="0211-MINISTERIO DE OBRAS PÚBLICAS Y COMUNICACIONES"/>
    <s v="0009-OFICINA NACIONAL DE METEOROLOGÍA"/>
    <s v="2-SERVICIOS ECONÓMICOS"/>
    <s v="2.7-Comunicaciones"/>
    <s v="2.7.01-Comunicaciones"/>
    <s v="2.3-MATERIALES Y SUMINISTROS"/>
    <s v="2.3.1-ALIMENTOS Y PRODUCTOS AGROFORESTALES"/>
    <s v="99-MULTIPROVINCIAL"/>
    <s v="10-FONDO GENERAL"/>
    <s v="No Informado-"/>
    <s v="00-N/A"/>
    <s v="0000-NO APLICA"/>
    <s v="N"/>
    <n v="425000"/>
    <n v="857200"/>
    <n v="786729.48"/>
    <n v="567126.48"/>
  </r>
  <r>
    <x v="0"/>
    <x v="0"/>
    <x v="0"/>
    <x v="0"/>
    <s v="2.1.2.2-Bienes y servicios"/>
    <s v="2.1.2.2.1-Contratación de Bienes y Servicios"/>
    <s v="0211-MINISTERIO DE OBRAS PÚBLICAS Y COMUNICACIONES"/>
    <s v="0009-OFICINA NACIONAL DE METEOROLOGÍA"/>
    <s v="2-SERVICIOS ECONÓMICOS"/>
    <s v="2.7-Comunicaciones"/>
    <s v="2.7.01-Comunicaciones"/>
    <s v="2.3-MATERIALES Y SUMINISTROS"/>
    <s v="2.3.2-TEXTILES Y VESTUARIOS"/>
    <s v="99-MULTIPROVINCIAL"/>
    <s v="10-FONDO GENERAL"/>
    <s v="No Informado-"/>
    <s v="00-N/A"/>
    <s v="0000-NO APLICA"/>
    <s v="N"/>
    <n v="750000"/>
    <n v="575000"/>
    <n v="518285.5"/>
    <n v="203107.5"/>
  </r>
  <r>
    <x v="0"/>
    <x v="0"/>
    <x v="0"/>
    <x v="0"/>
    <s v="2.1.2.2-Bienes y servicios"/>
    <s v="2.1.2.2.1-Contratación de Bienes y Servicios"/>
    <s v="0211-MINISTERIO DE OBRAS PÚBLICAS Y COMUNICACIONES"/>
    <s v="0009-OFICINA NACIONAL DE METEOROLOGÍA"/>
    <s v="2-SERVICIOS ECONÓMICOS"/>
    <s v="2.7-Comunicaciones"/>
    <s v="2.7.01-Comunicaciones"/>
    <s v="2.3-MATERIALES Y SUMINISTROS"/>
    <s v="2.3.3-PAPEL, CARTÓN E IMPRESOS"/>
    <s v="99-MULTIPROVINCIAL"/>
    <s v="10-FONDO GENERAL"/>
    <s v="No Informado-"/>
    <s v="00-N/A"/>
    <s v="0000-NO APLICA"/>
    <s v="N"/>
    <n v="750000"/>
    <n v="1365000"/>
    <n v="252123.65"/>
    <n v="252123.65"/>
  </r>
  <r>
    <x v="0"/>
    <x v="0"/>
    <x v="0"/>
    <x v="0"/>
    <s v="2.1.2.2-Bienes y servicios"/>
    <s v="2.1.2.2.1-Contratación de Bienes y Servicios"/>
    <s v="0211-MINISTERIO DE OBRAS PÚBLICAS Y COMUNICACIONES"/>
    <s v="0009-OFICINA NACIONAL DE METEOROLOGÍA"/>
    <s v="2-SERVICIOS ECONÓMICOS"/>
    <s v="2.7-Comunicaciones"/>
    <s v="2.7.01-Comunicaciones"/>
    <s v="2.3-MATERIALES Y SUMINISTROS"/>
    <s v="2.3.4-PRODUCTOS FARMACÉUTICOS"/>
    <s v="99-MULTIPROVINCIAL"/>
    <s v="10-FONDO GENERAL"/>
    <s v="No Informado-"/>
    <s v="00-N/A"/>
    <s v="0000-NO APLICA"/>
    <s v="N"/>
    <n v="50000"/>
    <n v="45000"/>
    <n v="42280.35"/>
    <n v="42280.35"/>
  </r>
  <r>
    <x v="0"/>
    <x v="0"/>
    <x v="0"/>
    <x v="0"/>
    <s v="2.1.2.2-Bienes y servicios"/>
    <s v="2.1.2.2.1-Contratación de Bienes y Servicios"/>
    <s v="0211-MINISTERIO DE OBRAS PÚBLICAS Y COMUNICACIONES"/>
    <s v="0009-OFICINA NACIONAL DE METEOROLOGÍA"/>
    <s v="2-SERVICIOS ECONÓMICOS"/>
    <s v="2.7-Comunicaciones"/>
    <s v="2.7.01-Comunicaciones"/>
    <s v="2.3-MATERIALES Y SUMINISTROS"/>
    <s v="2.3.5-CUERO, CAUCHO Y PLÁSTICO"/>
    <s v="99-MULTIPROVINCIAL"/>
    <s v="10-FONDO GENERAL"/>
    <s v="No Informado-"/>
    <s v="00-N/A"/>
    <s v="0000-NO APLICA"/>
    <s v="N"/>
    <n v="630000"/>
    <n v="468000"/>
    <n v="238030.54"/>
    <n v="221805.54"/>
  </r>
  <r>
    <x v="0"/>
    <x v="0"/>
    <x v="0"/>
    <x v="0"/>
    <s v="2.1.2.2-Bienes y servicios"/>
    <s v="2.1.2.2.1-Contratación de Bienes y Servicios"/>
    <s v="0211-MINISTERIO DE OBRAS PÚBLICAS Y COMUNICACIONES"/>
    <s v="0009-OFICINA NACIONAL DE METEOROLOGÍA"/>
    <s v="2-SERVICIOS ECONÓMICOS"/>
    <s v="2.7-Comunicaciones"/>
    <s v="2.7.01-Comunicaciones"/>
    <s v="2.3-MATERIALES Y SUMINISTROS"/>
    <s v="2.3.6-PRODUCTOS DE MINERALES, METÁLICOS Y NO METÁLICOS"/>
    <s v="99-MULTIPROVINCIAL"/>
    <s v="10-FONDO GENERAL"/>
    <s v="No Informado-"/>
    <s v="00-N/A"/>
    <s v="0000-NO APLICA"/>
    <s v="N"/>
    <n v="1125000"/>
    <n v="1142750"/>
    <n v="852867.8"/>
    <n v="851864.8"/>
  </r>
  <r>
    <x v="0"/>
    <x v="0"/>
    <x v="0"/>
    <x v="0"/>
    <s v="2.1.2.2-Bienes y servicios"/>
    <s v="2.1.2.2.1-Contratación de Bienes y Servicios"/>
    <s v="0211-MINISTERIO DE OBRAS PÚBLICAS Y COMUNICACIONES"/>
    <s v="0009-OFICINA NACIONAL DE METEOROLOGÍA"/>
    <s v="2-SERVICIOS ECONÓMICOS"/>
    <s v="2.7-Comunicaciones"/>
    <s v="2.7.01-Comunicaciones"/>
    <s v="2.3-MATERIALES Y SUMINISTROS"/>
    <s v="2.3.7-COMBUSTIBLES, LUBRICANTES, PRODUCTOS QUÍMICOS Y CONEXOS"/>
    <s v="99-MULTIPROVINCIAL"/>
    <s v="10-FONDO GENERAL"/>
    <s v="No Informado-"/>
    <s v="00-N/A"/>
    <s v="0000-NO APLICA"/>
    <s v="N"/>
    <n v="6320000"/>
    <n v="9980000"/>
    <n v="3222928.13"/>
    <n v="2890674.65"/>
  </r>
  <r>
    <x v="0"/>
    <x v="0"/>
    <x v="0"/>
    <x v="0"/>
    <s v="2.1.2.2-Bienes y servicios"/>
    <s v="2.1.2.2.1-Contratación de Bienes y Servicios"/>
    <s v="0211-MINISTERIO DE OBRAS PÚBLICAS Y COMUNICACIONES"/>
    <s v="0009-OFICINA NACIONAL DE METEOROLOGÍA"/>
    <s v="2-SERVICIOS ECONÓMICOS"/>
    <s v="2.7-Comunicaciones"/>
    <s v="2.7.01-Comunicaciones"/>
    <s v="2.3-MATERIALES Y SUMINISTROS"/>
    <s v="2.3.9-PRODUCTOS Y ÚTILES VARIOS"/>
    <s v="99-MULTIPROVINCIAL"/>
    <s v="10-FONDO GENERAL"/>
    <s v="No Informado-"/>
    <s v="00-N/A"/>
    <s v="0000-NO APLICA"/>
    <s v="N"/>
    <n v="4260000"/>
    <n v="6945250"/>
    <n v="4691625.87"/>
    <n v="3563688.78"/>
  </r>
  <r>
    <x v="0"/>
    <x v="0"/>
    <x v="0"/>
    <x v="0"/>
    <s v="2.1.2.2-Bienes y servicios"/>
    <s v="2.1.2.2.1-Contratación de Bienes y Servicios"/>
    <s v="0211-MINISTERIO DE OBRAS PÚBLICAS Y COMUNICACIONES"/>
    <s v="0010-COMISION PRESIDENCIAL PARA LA MODERNIZACION Y SEGURIDAD PORTUARIAS"/>
    <s v="2-SERVICIOS ECONÓMICOS"/>
    <s v="2.6-Transporte"/>
    <s v="2.6.02-Transporte por agua"/>
    <s v="2.2-CONTRATACIÓN DE SERVICIOS"/>
    <s v="2.2.1-SERVICIOS BÁSICOS"/>
    <s v="99-MULTIPROVINCIAL"/>
    <s v="10-FONDO GENERAL"/>
    <s v="No Informado-"/>
    <s v="00-N/A"/>
    <s v="0000-NO APLICA"/>
    <s v="N"/>
    <n v="1604000"/>
    <n v="1604000"/>
    <n v="1207175.6100000001"/>
    <n v="1207175.6100000001"/>
  </r>
  <r>
    <x v="0"/>
    <x v="0"/>
    <x v="0"/>
    <x v="0"/>
    <s v="2.1.2.2-Bienes y servicios"/>
    <s v="2.1.2.2.1-Contratación de Bienes y Servicios"/>
    <s v="0211-MINISTERIO DE OBRAS PÚBLICAS Y COMUNICACIONES"/>
    <s v="0010-COMISION PRESIDENCIAL PARA LA MODERNIZACION Y SEGURIDAD PORTUARIAS"/>
    <s v="2-SERVICIOS ECONÓMICOS"/>
    <s v="2.6-Transporte"/>
    <s v="2.6.02-Transporte por agua"/>
    <s v="2.2-CONTRATACIÓN DE SERVICIOS"/>
    <s v="2.2.3-VIÁTICOS"/>
    <s v="99-MULTIPROVINCIAL"/>
    <s v="10-FONDO GENERAL"/>
    <s v="No Informado-"/>
    <s v="00-N/A"/>
    <s v="0000-NO APLICA"/>
    <s v="N"/>
    <n v="2200000"/>
    <n v="2200000"/>
    <n v="1383623.5"/>
    <n v="1383623.5"/>
  </r>
  <r>
    <x v="0"/>
    <x v="0"/>
    <x v="0"/>
    <x v="0"/>
    <s v="2.1.2.2-Bienes y servicios"/>
    <s v="2.1.2.2.1-Contratación de Bienes y Servicios"/>
    <s v="0211-MINISTERIO DE OBRAS PÚBLICAS Y COMUNICACIONES"/>
    <s v="0010-COMISION PRESIDENCIAL PARA LA MODERNIZACION Y SEGURIDAD PORTUARIAS"/>
    <s v="2-SERVICIOS ECONÓMICOS"/>
    <s v="2.6-Transporte"/>
    <s v="2.6.02-Transporte por agua"/>
    <s v="2.2-CONTRATACIÓN DE SERVICIOS"/>
    <s v="2.2.6-SEGUROS"/>
    <s v="99-MULTIPROVINCIAL"/>
    <s v="10-FONDO GENERAL"/>
    <s v="No Informado-"/>
    <s v="00-N/A"/>
    <s v="0000-NO APLICA"/>
    <s v="N"/>
    <n v="1184000"/>
    <n v="2053900"/>
    <n v="1989088.02"/>
    <n v="1989088.02"/>
  </r>
  <r>
    <x v="0"/>
    <x v="0"/>
    <x v="0"/>
    <x v="0"/>
    <s v="2.1.2.2-Bienes y servicios"/>
    <s v="2.1.2.2.1-Contratación de Bienes y Servicios"/>
    <s v="0211-MINISTERIO DE OBRAS PÚBLICAS Y COMUNICACIONES"/>
    <s v="0010-COMISION PRESIDENCIAL PARA LA MODERNIZACION Y SEGURIDAD PORTUARIAS"/>
    <s v="2-SERVICIOS ECONÓMICOS"/>
    <s v="2.6-Transporte"/>
    <s v="2.6.02-Transporte por agua"/>
    <s v="2.2-CONTRATACIÓN DE SERVICIOS"/>
    <s v="2.2.7-SERVICIOS DE CONSERVACIÓN, REPARACIONES MENORES E INSTALACIONES TEMPORALES"/>
    <s v="99-MULTIPROVINCIAL"/>
    <s v="10-FONDO GENERAL"/>
    <s v="No Informado-"/>
    <s v="00-N/A"/>
    <s v="0000-NO APLICA"/>
    <s v="N"/>
    <n v="500000"/>
    <n v="500000"/>
    <n v="350967.27"/>
    <n v="195622.74"/>
  </r>
  <r>
    <x v="0"/>
    <x v="0"/>
    <x v="0"/>
    <x v="0"/>
    <s v="2.1.2.2-Bienes y servicios"/>
    <s v="2.1.2.2.1-Contratación de Bienes y Servicios"/>
    <s v="0211-MINISTERIO DE OBRAS PÚBLICAS Y COMUNICACIONES"/>
    <s v="0010-COMISION PRESIDENCIAL PARA LA MODERNIZACION Y SEGURIDAD PORTUARIAS"/>
    <s v="2-SERVICIOS ECONÓMICOS"/>
    <s v="2.6-Transporte"/>
    <s v="2.6.02-Transporte por agua"/>
    <s v="2.2-CONTRATACIÓN DE SERVICIOS"/>
    <s v="2.2.8-OTROS SERVICIOS NO INCLUIDOS EN CONCEPTOS ANTERIORES"/>
    <s v="99-MULTIPROVINCIAL"/>
    <s v="10-FONDO GENERAL"/>
    <s v="No Informado-"/>
    <s v="00-N/A"/>
    <s v="0000-NO APLICA"/>
    <s v="N"/>
    <n v="5540000"/>
    <n v="5438000"/>
    <n v="1866396"/>
    <n v="1848396"/>
  </r>
  <r>
    <x v="0"/>
    <x v="0"/>
    <x v="0"/>
    <x v="0"/>
    <s v="2.1.2.2-Bienes y servicios"/>
    <s v="2.1.2.2.1-Contratación de Bienes y Servicios"/>
    <s v="0211-MINISTERIO DE OBRAS PÚBLICAS Y COMUNICACIONES"/>
    <s v="0010-COMISION PRESIDENCIAL PARA LA MODERNIZACION Y SEGURIDAD PORTUARIAS"/>
    <s v="2-SERVICIOS ECONÓMICOS"/>
    <s v="2.6-Transporte"/>
    <s v="2.6.02-Transporte por agua"/>
    <s v="2.2-CONTRATACIÓN DE SERVICIOS"/>
    <s v="2.2.9-OTRAS CONTRATACIONES DE SERVICIOS"/>
    <s v="99-MULTIPROVINCIAL"/>
    <s v="10-FONDO GENERAL"/>
    <s v="No Informado-"/>
    <s v="00-N/A"/>
    <s v="0000-NO APLICA"/>
    <s v="N"/>
    <n v="100000"/>
    <n v="235800"/>
    <n v="186587.5"/>
    <n v="186587.5"/>
  </r>
  <r>
    <x v="0"/>
    <x v="0"/>
    <x v="0"/>
    <x v="0"/>
    <s v="2.1.2.2-Bienes y servicios"/>
    <s v="2.1.2.2.1-Contratación de Bienes y Servicios"/>
    <s v="0211-MINISTERIO DE OBRAS PÚBLICAS Y COMUNICACIONES"/>
    <s v="0010-COMISION PRESIDENCIAL PARA LA MODERNIZACION Y SEGURIDAD PORTUARIAS"/>
    <s v="2-SERVICIOS ECONÓMICOS"/>
    <s v="2.6-Transporte"/>
    <s v="2.6.02-Transporte por agua"/>
    <s v="2.3-MATERIALES Y SUMINISTROS"/>
    <s v="2.3.1-ALIMENTOS Y PRODUCTOS AGROFORESTALES"/>
    <s v="99-MULTIPROVINCIAL"/>
    <s v="10-FONDO GENERAL"/>
    <s v="No Informado-"/>
    <s v="00-N/A"/>
    <s v="0000-NO APLICA"/>
    <s v="N"/>
    <n v="90000"/>
    <n v="110000"/>
    <n v="107266.5"/>
    <n v="107266.5"/>
  </r>
  <r>
    <x v="0"/>
    <x v="0"/>
    <x v="0"/>
    <x v="0"/>
    <s v="2.1.2.2-Bienes y servicios"/>
    <s v="2.1.2.2.1-Contratación de Bienes y Servicios"/>
    <s v="0211-MINISTERIO DE OBRAS PÚBLICAS Y COMUNICACIONES"/>
    <s v="0010-COMISION PRESIDENCIAL PARA LA MODERNIZACION Y SEGURIDAD PORTUARIAS"/>
    <s v="2-SERVICIOS ECONÓMICOS"/>
    <s v="2.6-Transporte"/>
    <s v="2.6.02-Transporte por agua"/>
    <s v="2.3-MATERIALES Y SUMINISTROS"/>
    <s v="2.3.2-TEXTILES Y VESTUARIOS"/>
    <s v="99-MULTIPROVINCIAL"/>
    <s v="10-FONDO GENERAL"/>
    <s v="No Informado-"/>
    <s v="00-N/A"/>
    <s v="0000-NO APLICA"/>
    <s v="N"/>
    <n v="150000"/>
    <n v="14200"/>
    <n v="0"/>
    <n v="0"/>
  </r>
  <r>
    <x v="0"/>
    <x v="0"/>
    <x v="0"/>
    <x v="0"/>
    <s v="2.1.2.2-Bienes y servicios"/>
    <s v="2.1.2.2.1-Contratación de Bienes y Servicios"/>
    <s v="0211-MINISTERIO DE OBRAS PÚBLICAS Y COMUNICACIONES"/>
    <s v="0010-COMISION PRESIDENCIAL PARA LA MODERNIZACION Y SEGURIDAD PORTUARIAS"/>
    <s v="2-SERVICIOS ECONÓMICOS"/>
    <s v="2.6-Transporte"/>
    <s v="2.6.02-Transporte por agua"/>
    <s v="2.3-MATERIALES Y SUMINISTROS"/>
    <s v="2.3.3-PAPEL, CARTÓN E IMPRESOS"/>
    <s v="99-MULTIPROVINCIAL"/>
    <s v="10-FONDO GENERAL"/>
    <s v="No Informado-"/>
    <s v="00-N/A"/>
    <s v="0000-NO APLICA"/>
    <s v="N"/>
    <n v="235000"/>
    <n v="315000"/>
    <n v="64113.279999999999"/>
    <n v="64113.279999999999"/>
  </r>
  <r>
    <x v="0"/>
    <x v="0"/>
    <x v="0"/>
    <x v="0"/>
    <s v="2.1.2.2-Bienes y servicios"/>
    <s v="2.1.2.2.1-Contratación de Bienes y Servicios"/>
    <s v="0211-MINISTERIO DE OBRAS PÚBLICAS Y COMUNICACIONES"/>
    <s v="0010-COMISION PRESIDENCIAL PARA LA MODERNIZACION Y SEGURIDAD PORTUARIAS"/>
    <s v="2-SERVICIOS ECONÓMICOS"/>
    <s v="2.6-Transporte"/>
    <s v="2.6.02-Transporte por agua"/>
    <s v="2.3-MATERIALES Y SUMINISTROS"/>
    <s v="2.3.5-CUERO, CAUCHO Y PLÁSTICO"/>
    <s v="99-MULTIPROVINCIAL"/>
    <s v="10-FONDO GENERAL"/>
    <s v="No Informado-"/>
    <s v="00-N/A"/>
    <s v="0000-NO APLICA"/>
    <s v="N"/>
    <n v="300000"/>
    <n v="300000"/>
    <n v="44800.02"/>
    <n v="44800.02"/>
  </r>
  <r>
    <x v="0"/>
    <x v="0"/>
    <x v="0"/>
    <x v="0"/>
    <s v="2.1.2.2-Bienes y servicios"/>
    <s v="2.1.2.2.1-Contratación de Bienes y Servicios"/>
    <s v="0211-MINISTERIO DE OBRAS PÚBLICAS Y COMUNICACIONES"/>
    <s v="0010-COMISION PRESIDENCIAL PARA LA MODERNIZACION Y SEGURIDAD PORTUARIAS"/>
    <s v="2-SERVICIOS ECONÓMICOS"/>
    <s v="2.6-Transporte"/>
    <s v="2.6.02-Transporte por agua"/>
    <s v="2.3-MATERIALES Y SUMINISTROS"/>
    <s v="2.3.6-PRODUCTOS DE MINERALES, METÁLICOS Y NO METÁLICOS"/>
    <s v="99-MULTIPROVINCIAL"/>
    <s v="10-FONDO GENERAL"/>
    <s v="No Informado-"/>
    <s v="00-N/A"/>
    <s v="0000-NO APLICA"/>
    <s v="N"/>
    <n v="0"/>
    <n v="800000"/>
    <n v="0"/>
    <n v="0"/>
  </r>
  <r>
    <x v="0"/>
    <x v="0"/>
    <x v="0"/>
    <x v="0"/>
    <s v="2.1.2.2-Bienes y servicios"/>
    <s v="2.1.2.2.1-Contratación de Bienes y Servicios"/>
    <s v="0211-MINISTERIO DE OBRAS PÚBLICAS Y COMUNICACIONES"/>
    <s v="0010-COMISION PRESIDENCIAL PARA LA MODERNIZACION Y SEGURIDAD PORTUARIAS"/>
    <s v="2-SERVICIOS ECONÓMICOS"/>
    <s v="2.6-Transporte"/>
    <s v="2.6.02-Transporte por agua"/>
    <s v="2.3-MATERIALES Y SUMINISTROS"/>
    <s v="2.3.7-COMBUSTIBLES, LUBRICANTES, PRODUCTOS QUÍMICOS Y CONEXOS"/>
    <s v="99-MULTIPROVINCIAL"/>
    <s v="10-FONDO GENERAL"/>
    <s v="No Informado-"/>
    <s v="00-N/A"/>
    <s v="0000-NO APLICA"/>
    <s v="N"/>
    <n v="2300000"/>
    <n v="2500000"/>
    <n v="1800000"/>
    <n v="1800000"/>
  </r>
  <r>
    <x v="0"/>
    <x v="0"/>
    <x v="0"/>
    <x v="0"/>
    <s v="2.1.2.2-Bienes y servicios"/>
    <s v="2.1.2.2.1-Contratación de Bienes y Servicios"/>
    <s v="0211-MINISTERIO DE OBRAS PÚBLICAS Y COMUNICACIONES"/>
    <s v="0010-COMISION PRESIDENCIAL PARA LA MODERNIZACION Y SEGURIDAD PORTUARIAS"/>
    <s v="2-SERVICIOS ECONÓMICOS"/>
    <s v="2.6-Transporte"/>
    <s v="2.6.02-Transporte por agua"/>
    <s v="2.3-MATERIALES Y SUMINISTROS"/>
    <s v="2.3.9-PRODUCTOS Y ÚTILES VARIOS"/>
    <s v="99-MULTIPROVINCIAL"/>
    <s v="10-FONDO GENERAL"/>
    <s v="No Informado-"/>
    <s v="00-N/A"/>
    <s v="0000-NO APLICA"/>
    <s v="N"/>
    <n v="809504"/>
    <n v="789504"/>
    <n v="347539.57"/>
    <n v="347539.57"/>
  </r>
  <r>
    <x v="0"/>
    <x v="0"/>
    <x v="0"/>
    <x v="0"/>
    <s v="2.1.2.2-Bienes y servicios"/>
    <s v="2.1.2.2.1-Contratación de Bienes y Servicios"/>
    <s v="0212-MINISTERIO DE INDUSTRIA, COMERCIO Y MIPYMES (MICM)"/>
    <s v="0001-MINISTERIO DE INDUSTRIA, COMERCIO y MIPYMES (MICM)"/>
    <s v="2-SERVICIOS ECONÓMICOS"/>
    <s v="2.1-Asuntos económicos, comerciales y laborales"/>
    <s v="2.1.01-Asuntos económicos y regulación del comercio"/>
    <s v="2.2-CONTRATACIÓN DE SERVICIOS"/>
    <s v="2.2.1-SERVICIOS BÁSICOS"/>
    <s v="99-MULTIPROVINCIAL"/>
    <s v="10-FONDO GENERAL"/>
    <s v="No Informado-"/>
    <s v="00-N/A"/>
    <s v="0000-NO APLICA"/>
    <s v="N"/>
    <n v="43705497"/>
    <n v="46305497"/>
    <n v="46203820.880000003"/>
    <n v="28060418.02"/>
  </r>
  <r>
    <x v="0"/>
    <x v="0"/>
    <x v="0"/>
    <x v="0"/>
    <s v="2.1.2.2-Bienes y servicios"/>
    <s v="2.1.2.2.1-Contratación de Bienes y Servicios"/>
    <s v="0212-MINISTERIO DE INDUSTRIA, COMERCIO Y MIPYMES (MICM)"/>
    <s v="0001-MINISTERIO DE INDUSTRIA, COMERCIO y MIPYMES (MICM)"/>
    <s v="2-SERVICIOS ECONÓMICOS"/>
    <s v="2.1-Asuntos económicos, comerciales y laborales"/>
    <s v="2.1.01-Asuntos económicos y regulación del comercio"/>
    <s v="2.2-CONTRATACIÓN DE SERVICIOS"/>
    <s v="2.2.1-SERVICIOS BÁSICOS"/>
    <s v="99-MULTIPROVINCIAL"/>
    <s v="20-FONDOS CON DESTINO ESPECÍFICO"/>
    <s v="No Informado-"/>
    <s v="00-N/A"/>
    <s v="0000-NO APLICA"/>
    <s v="N"/>
    <n v="0"/>
    <n v="36100000"/>
    <n v="36100000"/>
    <n v="26619961.609999999"/>
  </r>
  <r>
    <x v="0"/>
    <x v="0"/>
    <x v="0"/>
    <x v="0"/>
    <s v="2.1.2.2-Bienes y servicios"/>
    <s v="2.1.2.2.1-Contratación de Bienes y Servicios"/>
    <s v="0212-MINISTERIO DE INDUSTRIA, COMERCIO Y MIPYMES (MICM)"/>
    <s v="0001-MINISTERIO DE INDUSTRIA, COMERCIO y MIPYMES (MICM)"/>
    <s v="2-SERVICIOS ECONÓMICOS"/>
    <s v="2.1-Asuntos económicos, comerciales y laborales"/>
    <s v="2.1.01-Asuntos económicos y regulación del comercio"/>
    <s v="2.2-CONTRATACIÓN DE SERVICIOS"/>
    <s v="2.2.2-PUBLICIDAD, IMPRESIÓN Y ENCUADERNACIÓN"/>
    <s v="99-MULTIPROVINCIAL"/>
    <s v="10-FONDO GENERAL"/>
    <s v="No Informado-"/>
    <s v="00-N/A"/>
    <s v="0000-NO APLICA"/>
    <s v="N"/>
    <n v="78550000"/>
    <n v="62552398"/>
    <n v="39554828.520000003"/>
    <n v="38329791.380000003"/>
  </r>
  <r>
    <x v="0"/>
    <x v="0"/>
    <x v="0"/>
    <x v="0"/>
    <s v="2.1.2.2-Bienes y servicios"/>
    <s v="2.1.2.2.1-Contratación de Bienes y Servicios"/>
    <s v="0212-MINISTERIO DE INDUSTRIA, COMERCIO Y MIPYMES (MICM)"/>
    <s v="0001-MINISTERIO DE INDUSTRIA, COMERCIO y MIPYMES (MICM)"/>
    <s v="2-SERVICIOS ECONÓMICOS"/>
    <s v="2.1-Asuntos económicos, comerciales y laborales"/>
    <s v="2.1.01-Asuntos económicos y regulación del comercio"/>
    <s v="2.2-CONTRATACIÓN DE SERVICIOS"/>
    <s v="2.2.2-PUBLICIDAD, IMPRESIÓN Y ENCUADERNACIÓN"/>
    <s v="99-MULTIPROVINCIAL"/>
    <s v="20-FONDOS CON DESTINO ESPECÍFICO"/>
    <s v="No Informado-"/>
    <s v="00-N/A"/>
    <s v="0000-NO APLICA"/>
    <s v="N"/>
    <n v="738420129"/>
    <n v="344438546"/>
    <n v="155751505.53"/>
    <n v="46512838.82"/>
  </r>
  <r>
    <x v="0"/>
    <x v="0"/>
    <x v="0"/>
    <x v="0"/>
    <s v="2.1.2.2-Bienes y servicios"/>
    <s v="2.1.2.2.1-Contratación de Bienes y Servicios"/>
    <s v="0212-MINISTERIO DE INDUSTRIA, COMERCIO Y MIPYMES (MICM)"/>
    <s v="0001-MINISTERIO DE INDUSTRIA, COMERCIO y MIPYMES (MICM)"/>
    <s v="2-SERVICIOS ECONÓMICOS"/>
    <s v="2.1-Asuntos económicos, comerciales y laborales"/>
    <s v="2.1.01-Asuntos económicos y regulación del comercio"/>
    <s v="2.2-CONTRATACIÓN DE SERVICIOS"/>
    <s v="2.2.3-VIÁTICOS"/>
    <s v="99-MULTIPROVINCIAL"/>
    <s v="10-FONDO GENERAL"/>
    <s v="No Informado-"/>
    <s v="00-N/A"/>
    <s v="0000-NO APLICA"/>
    <s v="N"/>
    <n v="18800000"/>
    <n v="18800000"/>
    <n v="16691297.5"/>
    <n v="16691297.5"/>
  </r>
  <r>
    <x v="0"/>
    <x v="0"/>
    <x v="0"/>
    <x v="0"/>
    <s v="2.1.2.2-Bienes y servicios"/>
    <s v="2.1.2.2.1-Contratación de Bienes y Servicios"/>
    <s v="0212-MINISTERIO DE INDUSTRIA, COMERCIO Y MIPYMES (MICM)"/>
    <s v="0001-MINISTERIO DE INDUSTRIA, COMERCIO y MIPYMES (MICM)"/>
    <s v="2-SERVICIOS ECONÓMICOS"/>
    <s v="2.1-Asuntos económicos, comerciales y laborales"/>
    <s v="2.1.01-Asuntos económicos y regulación del comercio"/>
    <s v="2.2-CONTRATACIÓN DE SERVICIOS"/>
    <s v="2.2.3-VIÁTICOS"/>
    <s v="99-MULTIPROVINCIAL"/>
    <s v="20-FONDOS CON DESTINO ESPECÍFICO"/>
    <s v="No Informado-"/>
    <s v="00-N/A"/>
    <s v="0000-NO APLICA"/>
    <s v="N"/>
    <n v="25933162"/>
    <n v="25933162"/>
    <n v="22627991.289999999"/>
    <n v="22369478.789999999"/>
  </r>
  <r>
    <x v="0"/>
    <x v="0"/>
    <x v="0"/>
    <x v="0"/>
    <s v="2.1.2.2-Bienes y servicios"/>
    <s v="2.1.2.2.1-Contratación de Bienes y Servicios"/>
    <s v="0212-MINISTERIO DE INDUSTRIA, COMERCIO Y MIPYMES (MICM)"/>
    <s v="0001-MINISTERIO DE INDUSTRIA, COMERCIO y MIPYMES (MICM)"/>
    <s v="2-SERVICIOS ECONÓMICOS"/>
    <s v="2.1-Asuntos económicos, comerciales y laborales"/>
    <s v="2.1.01-Asuntos económicos y regulación del comercio"/>
    <s v="2.2-CONTRATACIÓN DE SERVICIOS"/>
    <s v="2.2.4-TRANSPORTE Y ALMACENAJE"/>
    <s v="99-MULTIPROVINCIAL"/>
    <s v="10-FONDO GENERAL"/>
    <s v="No Informado-"/>
    <s v="00-N/A"/>
    <s v="0000-NO APLICA"/>
    <s v="N"/>
    <n v="4409143"/>
    <n v="3809143"/>
    <n v="854390.3"/>
    <n v="854390.3"/>
  </r>
  <r>
    <x v="0"/>
    <x v="0"/>
    <x v="0"/>
    <x v="0"/>
    <s v="2.1.2.2-Bienes y servicios"/>
    <s v="2.1.2.2.1-Contratación de Bienes y Servicios"/>
    <s v="0212-MINISTERIO DE INDUSTRIA, COMERCIO Y MIPYMES (MICM)"/>
    <s v="0001-MINISTERIO DE INDUSTRIA, COMERCIO y MIPYMES (MICM)"/>
    <s v="2-SERVICIOS ECONÓMICOS"/>
    <s v="2.1-Asuntos económicos, comerciales y laborales"/>
    <s v="2.1.01-Asuntos económicos y regulación del comercio"/>
    <s v="2.2-CONTRATACIÓN DE SERVICIOS"/>
    <s v="2.2.4-TRANSPORTE Y ALMACENAJE"/>
    <s v="99-MULTIPROVINCIAL"/>
    <s v="20-FONDOS CON DESTINO ESPECÍFICO"/>
    <s v="No Informado-"/>
    <s v="00-N/A"/>
    <s v="0000-NO APLICA"/>
    <s v="N"/>
    <n v="3580000"/>
    <n v="9180000"/>
    <n v="2812332.75"/>
    <n v="2290332.75"/>
  </r>
  <r>
    <x v="0"/>
    <x v="0"/>
    <x v="0"/>
    <x v="0"/>
    <s v="2.1.2.2-Bienes y servicios"/>
    <s v="2.1.2.2.1-Contratación de Bienes y Servicios"/>
    <s v="0212-MINISTERIO DE INDUSTRIA, COMERCIO Y MIPYMES (MICM)"/>
    <s v="0001-MINISTERIO DE INDUSTRIA, COMERCIO y MIPYMES (MICM)"/>
    <s v="2-SERVICIOS ECONÓMICOS"/>
    <s v="2.1-Asuntos económicos, comerciales y laborales"/>
    <s v="2.1.01-Asuntos económicos y regulación del comercio"/>
    <s v="2.2-CONTRATACIÓN DE SERVICIOS"/>
    <s v="2.2.5-ALQUILERES Y RENTAS"/>
    <s v="99-MULTIPROVINCIAL"/>
    <s v="10-FONDO GENERAL"/>
    <s v="No Informado-"/>
    <s v="00-N/A"/>
    <s v="0000-NO APLICA"/>
    <s v="N"/>
    <n v="6310000"/>
    <n v="4062736"/>
    <n v="1217130.55"/>
    <n v="730800.55"/>
  </r>
  <r>
    <x v="0"/>
    <x v="0"/>
    <x v="0"/>
    <x v="0"/>
    <s v="2.1.2.2-Bienes y servicios"/>
    <s v="2.1.2.2.1-Contratación de Bienes y Servicios"/>
    <s v="0212-MINISTERIO DE INDUSTRIA, COMERCIO Y MIPYMES (MICM)"/>
    <s v="0001-MINISTERIO DE INDUSTRIA, COMERCIO y MIPYMES (MICM)"/>
    <s v="2-SERVICIOS ECONÓMICOS"/>
    <s v="2.1-Asuntos económicos, comerciales y laborales"/>
    <s v="2.1.01-Asuntos económicos y regulación del comercio"/>
    <s v="2.2-CONTRATACIÓN DE SERVICIOS"/>
    <s v="2.2.5-ALQUILERES Y RENTAS"/>
    <s v="99-MULTIPROVINCIAL"/>
    <s v="20-FONDOS CON DESTINO ESPECÍFICO"/>
    <s v="No Informado-"/>
    <s v="00-N/A"/>
    <s v="0000-NO APLICA"/>
    <s v="N"/>
    <n v="391978186"/>
    <n v="277478186"/>
    <n v="195958803.91999999"/>
    <n v="175846765.24000001"/>
  </r>
  <r>
    <x v="0"/>
    <x v="0"/>
    <x v="0"/>
    <x v="0"/>
    <s v="2.1.2.2-Bienes y servicios"/>
    <s v="2.1.2.2.1-Contratación de Bienes y Servicios"/>
    <s v="0212-MINISTERIO DE INDUSTRIA, COMERCIO Y MIPYMES (MICM)"/>
    <s v="0001-MINISTERIO DE INDUSTRIA, COMERCIO y MIPYMES (MICM)"/>
    <s v="2-SERVICIOS ECONÓMICOS"/>
    <s v="2.1-Asuntos económicos, comerciales y laborales"/>
    <s v="2.1.01-Asuntos económicos y regulación del comercio"/>
    <s v="2.2-CONTRATACIÓN DE SERVICIOS"/>
    <s v="2.2.6-SEGUROS"/>
    <s v="99-MULTIPROVINCIAL"/>
    <s v="10-FONDO GENERAL"/>
    <s v="No Informado-"/>
    <s v="00-N/A"/>
    <s v="0000-NO APLICA"/>
    <s v="N"/>
    <n v="5300001"/>
    <n v="7500001"/>
    <n v="6796132.6799999997"/>
    <n v="6796132.6799999997"/>
  </r>
  <r>
    <x v="0"/>
    <x v="0"/>
    <x v="0"/>
    <x v="0"/>
    <s v="2.1.2.2-Bienes y servicios"/>
    <s v="2.1.2.2.1-Contratación de Bienes y Servicios"/>
    <s v="0212-MINISTERIO DE INDUSTRIA, COMERCIO Y MIPYMES (MICM)"/>
    <s v="0001-MINISTERIO DE INDUSTRIA, COMERCIO y MIPYMES (MICM)"/>
    <s v="2-SERVICIOS ECONÓMICOS"/>
    <s v="2.1-Asuntos económicos, comerciales y laborales"/>
    <s v="2.1.01-Asuntos económicos y regulación del comercio"/>
    <s v="2.2-CONTRATACIÓN DE SERVICIOS"/>
    <s v="2.2.6-SEGUROS"/>
    <s v="99-MULTIPROVINCIAL"/>
    <s v="20-FONDOS CON DESTINO ESPECÍFICO"/>
    <s v="No Informado-"/>
    <s v="00-N/A"/>
    <s v="0000-NO APLICA"/>
    <s v="N"/>
    <n v="44438946"/>
    <n v="49938946"/>
    <n v="36410458.109999999"/>
    <n v="36410458.109999999"/>
  </r>
  <r>
    <x v="0"/>
    <x v="0"/>
    <x v="0"/>
    <x v="0"/>
    <s v="2.1.2.2-Bienes y servicios"/>
    <s v="2.1.2.2.1-Contratación de Bienes y Servicios"/>
    <s v="0212-MINISTERIO DE INDUSTRIA, COMERCIO Y MIPYMES (MICM)"/>
    <s v="0001-MINISTERIO DE INDUSTRIA, COMERCIO y MIPYMES (MICM)"/>
    <s v="2-SERVICIOS ECONÓMICOS"/>
    <s v="2.1-Asuntos económicos, comerciales y laborales"/>
    <s v="2.1.01-Asuntos económicos y regulación del comercio"/>
    <s v="2.2-CONTRATACIÓN DE SERVICIOS"/>
    <s v="2.2.7-SERVICIOS DE CONSERVACIÓN, REPARACIONES MENORES E INSTALACIONES TEMPORALES"/>
    <s v="99-MULTIPROVINCIAL"/>
    <s v="10-FONDO GENERAL"/>
    <s v="No Informado-"/>
    <s v="00-N/A"/>
    <s v="0000-NO APLICA"/>
    <s v="N"/>
    <n v="4427230"/>
    <n v="5847230"/>
    <n v="2642886.84"/>
    <n v="1405343.73"/>
  </r>
  <r>
    <x v="0"/>
    <x v="0"/>
    <x v="0"/>
    <x v="0"/>
    <s v="2.1.2.2-Bienes y servicios"/>
    <s v="2.1.2.2.1-Contratación de Bienes y Servicios"/>
    <s v="0212-MINISTERIO DE INDUSTRIA, COMERCIO Y MIPYMES (MICM)"/>
    <s v="0001-MINISTERIO DE INDUSTRIA, COMERCIO y MIPYMES (MICM)"/>
    <s v="2-SERVICIOS ECONÓMICOS"/>
    <s v="2.1-Asuntos económicos, comerciales y laborales"/>
    <s v="2.1.01-Asuntos económicos y regulación del comercio"/>
    <s v="2.2-CONTRATACIÓN DE SERVICIOS"/>
    <s v="2.2.7-SERVICIOS DE CONSERVACIÓN, REPARACIONES MENORES E INSTALACIONES TEMPORALES"/>
    <s v="99-MULTIPROVINCIAL"/>
    <s v="20-FONDOS CON DESTINO ESPECÍFICO"/>
    <s v="No Informado-"/>
    <s v="00-N/A"/>
    <s v="0000-NO APLICA"/>
    <s v="N"/>
    <n v="48750000"/>
    <n v="30000000"/>
    <n v="22045093.68"/>
    <n v="10218954.619999999"/>
  </r>
  <r>
    <x v="0"/>
    <x v="0"/>
    <x v="0"/>
    <x v="0"/>
    <s v="2.1.2.2-Bienes y servicios"/>
    <s v="2.1.2.2.1-Contratación de Bienes y Servicios"/>
    <s v="0212-MINISTERIO DE INDUSTRIA, COMERCIO Y MIPYMES (MICM)"/>
    <s v="0001-MINISTERIO DE INDUSTRIA, COMERCIO y MIPYMES (MICM)"/>
    <s v="2-SERVICIOS ECONÓMICOS"/>
    <s v="2.1-Asuntos económicos, comerciales y laborales"/>
    <s v="2.1.01-Asuntos económicos y regulación del comercio"/>
    <s v="2.2-CONTRATACIÓN DE SERVICIOS"/>
    <s v="2.2.8-OTROS SERVICIOS NO INCLUIDOS EN CONCEPTOS ANTERIORES"/>
    <s v="99-MULTIPROVINCIAL"/>
    <s v="10-FONDO GENERAL"/>
    <s v="No Informado-"/>
    <s v="00-N/A"/>
    <s v="0000-NO APLICA"/>
    <s v="N"/>
    <n v="50841054"/>
    <n v="39021054"/>
    <n v="18718069.329999998"/>
    <n v="6027072.29"/>
  </r>
  <r>
    <x v="0"/>
    <x v="0"/>
    <x v="0"/>
    <x v="0"/>
    <s v="2.1.2.2-Bienes y servicios"/>
    <s v="2.1.2.2.1-Contratación de Bienes y Servicios"/>
    <s v="0212-MINISTERIO DE INDUSTRIA, COMERCIO Y MIPYMES (MICM)"/>
    <s v="0001-MINISTERIO DE INDUSTRIA, COMERCIO y MIPYMES (MICM)"/>
    <s v="2-SERVICIOS ECONÓMICOS"/>
    <s v="2.1-Asuntos económicos, comerciales y laborales"/>
    <s v="2.1.01-Asuntos económicos y regulación del comercio"/>
    <s v="2.2-CONTRATACIÓN DE SERVICIOS"/>
    <s v="2.2.8-OTROS SERVICIOS NO INCLUIDOS EN CONCEPTOS ANTERIORES"/>
    <s v="99-MULTIPROVINCIAL"/>
    <s v="20-FONDOS CON DESTINO ESPECÍFICO"/>
    <s v="No Informado-"/>
    <s v="00-N/A"/>
    <s v="0000-NO APLICA"/>
    <s v="N"/>
    <n v="148855922"/>
    <n v="254963545"/>
    <n v="134848962.09999999"/>
    <n v="107399606.02"/>
  </r>
  <r>
    <x v="0"/>
    <x v="0"/>
    <x v="0"/>
    <x v="0"/>
    <s v="2.1.2.2-Bienes y servicios"/>
    <s v="2.1.2.2.1-Contratación de Bienes y Servicios"/>
    <s v="0212-MINISTERIO DE INDUSTRIA, COMERCIO Y MIPYMES (MICM)"/>
    <s v="0001-MINISTERIO DE INDUSTRIA, COMERCIO y MIPYMES (MICM)"/>
    <s v="2-SERVICIOS ECONÓMICOS"/>
    <s v="2.1-Asuntos económicos, comerciales y laborales"/>
    <s v="2.1.01-Asuntos económicos y regulación del comercio"/>
    <s v="2.2-CONTRATACIÓN DE SERVICIOS"/>
    <s v="2.2.9-OTRAS CONTRATACIONES DE SERVICIOS"/>
    <s v="99-MULTIPROVINCIAL"/>
    <s v="10-FONDO GENERAL"/>
    <s v="No Informado-"/>
    <s v="00-N/A"/>
    <s v="0000-NO APLICA"/>
    <s v="N"/>
    <n v="18300000"/>
    <n v="4700000"/>
    <n v="3660921.79"/>
    <n v="3660921.79"/>
  </r>
  <r>
    <x v="0"/>
    <x v="0"/>
    <x v="0"/>
    <x v="0"/>
    <s v="2.1.2.2-Bienes y servicios"/>
    <s v="2.1.2.2.1-Contratación de Bienes y Servicios"/>
    <s v="0212-MINISTERIO DE INDUSTRIA, COMERCIO Y MIPYMES (MICM)"/>
    <s v="0001-MINISTERIO DE INDUSTRIA, COMERCIO y MIPYMES (MICM)"/>
    <s v="2-SERVICIOS ECONÓMICOS"/>
    <s v="2.1-Asuntos económicos, comerciales y laborales"/>
    <s v="2.1.01-Asuntos económicos y regulación del comercio"/>
    <s v="2.2-CONTRATACIÓN DE SERVICIOS"/>
    <s v="2.2.9-OTRAS CONTRATACIONES DE SERVICIOS"/>
    <s v="99-MULTIPROVINCIAL"/>
    <s v="20-FONDOS CON DESTINO ESPECÍFICO"/>
    <s v="No Informado-"/>
    <s v="00-N/A"/>
    <s v="0000-NO APLICA"/>
    <s v="N"/>
    <n v="57800000"/>
    <n v="105400000"/>
    <n v="42707038.329999998"/>
    <n v="27583948.039999999"/>
  </r>
  <r>
    <x v="0"/>
    <x v="0"/>
    <x v="0"/>
    <x v="0"/>
    <s v="2.1.2.2-Bienes y servicios"/>
    <s v="2.1.2.2.1-Contratación de Bienes y Servicios"/>
    <s v="0212-MINISTERIO DE INDUSTRIA, COMERCIO Y MIPYMES (MICM)"/>
    <s v="0001-MINISTERIO DE INDUSTRIA, COMERCIO y MIPYMES (MICM)"/>
    <s v="2-SERVICIOS ECONÓMICOS"/>
    <s v="2.1-Asuntos económicos, comerciales y laborales"/>
    <s v="2.1.01-Asuntos económicos y regulación del comercio"/>
    <s v="2.3-MATERIALES Y SUMINISTROS"/>
    <s v="2.3.1-ALIMENTOS Y PRODUCTOS AGROFORESTALES"/>
    <s v="99-MULTIPROVINCIAL"/>
    <s v="10-FONDO GENERAL"/>
    <s v="No Informado-"/>
    <s v="00-N/A"/>
    <s v="0000-NO APLICA"/>
    <s v="N"/>
    <n v="38900000"/>
    <n v="38901900"/>
    <n v="27366549.100000001"/>
    <n v="27043490.300000001"/>
  </r>
  <r>
    <x v="0"/>
    <x v="0"/>
    <x v="0"/>
    <x v="0"/>
    <s v="2.1.2.2-Bienes y servicios"/>
    <s v="2.1.2.2.1-Contratación de Bienes y Servicios"/>
    <s v="0212-MINISTERIO DE INDUSTRIA, COMERCIO Y MIPYMES (MICM)"/>
    <s v="0001-MINISTERIO DE INDUSTRIA, COMERCIO y MIPYMES (MICM)"/>
    <s v="2-SERVICIOS ECONÓMICOS"/>
    <s v="2.1-Asuntos económicos, comerciales y laborales"/>
    <s v="2.1.01-Asuntos económicos y regulación del comercio"/>
    <s v="2.3-MATERIALES Y SUMINISTROS"/>
    <s v="2.3.1-ALIMENTOS Y PRODUCTOS AGROFORESTALES"/>
    <s v="99-MULTIPROVINCIAL"/>
    <s v="20-FONDOS CON DESTINO ESPECÍFICO"/>
    <s v="No Informado-"/>
    <s v="00-N/A"/>
    <s v="0000-NO APLICA"/>
    <s v="N"/>
    <n v="12100000"/>
    <n v="7100000"/>
    <n v="1690038.86"/>
    <n v="1588966.85"/>
  </r>
  <r>
    <x v="0"/>
    <x v="0"/>
    <x v="0"/>
    <x v="0"/>
    <s v="2.1.2.2-Bienes y servicios"/>
    <s v="2.1.2.2.1-Contratación de Bienes y Servicios"/>
    <s v="0212-MINISTERIO DE INDUSTRIA, COMERCIO Y MIPYMES (MICM)"/>
    <s v="0001-MINISTERIO DE INDUSTRIA, COMERCIO y MIPYMES (MICM)"/>
    <s v="2-SERVICIOS ECONÓMICOS"/>
    <s v="2.1-Asuntos económicos, comerciales y laborales"/>
    <s v="2.1.01-Asuntos económicos y regulación del comercio"/>
    <s v="2.3-MATERIALES Y SUMINISTROS"/>
    <s v="2.3.2-TEXTILES Y VESTUARIOS"/>
    <s v="99-MULTIPROVINCIAL"/>
    <s v="10-FONDO GENERAL"/>
    <s v="No Informado-"/>
    <s v="00-N/A"/>
    <s v="0000-NO APLICA"/>
    <s v="N"/>
    <n v="3400000"/>
    <n v="3400000"/>
    <n v="1819158.8"/>
    <n v="1819158.8"/>
  </r>
  <r>
    <x v="0"/>
    <x v="0"/>
    <x v="0"/>
    <x v="0"/>
    <s v="2.1.2.2-Bienes y servicios"/>
    <s v="2.1.2.2.1-Contratación de Bienes y Servicios"/>
    <s v="0212-MINISTERIO DE INDUSTRIA, COMERCIO Y MIPYMES (MICM)"/>
    <s v="0001-MINISTERIO DE INDUSTRIA, COMERCIO y MIPYMES (MICM)"/>
    <s v="2-SERVICIOS ECONÓMICOS"/>
    <s v="2.1-Asuntos económicos, comerciales y laborales"/>
    <s v="2.1.01-Asuntos económicos y regulación del comercio"/>
    <s v="2.3-MATERIALES Y SUMINISTROS"/>
    <s v="2.3.2-TEXTILES Y VESTUARIOS"/>
    <s v="99-MULTIPROVINCIAL"/>
    <s v="20-FONDOS CON DESTINO ESPECÍFICO"/>
    <s v="No Informado-"/>
    <s v="00-N/A"/>
    <s v="0000-NO APLICA"/>
    <s v="N"/>
    <n v="19352600"/>
    <n v="12852600"/>
    <n v="4488823.46"/>
    <n v="1792455.38"/>
  </r>
  <r>
    <x v="0"/>
    <x v="0"/>
    <x v="0"/>
    <x v="0"/>
    <s v="2.1.2.2-Bienes y servicios"/>
    <s v="2.1.2.2.1-Contratación de Bienes y Servicios"/>
    <s v="0212-MINISTERIO DE INDUSTRIA, COMERCIO Y MIPYMES (MICM)"/>
    <s v="0001-MINISTERIO DE INDUSTRIA, COMERCIO y MIPYMES (MICM)"/>
    <s v="2-SERVICIOS ECONÓMICOS"/>
    <s v="2.1-Asuntos económicos, comerciales y laborales"/>
    <s v="2.1.01-Asuntos económicos y regulación del comercio"/>
    <s v="2.3-MATERIALES Y SUMINISTROS"/>
    <s v="2.3.3-PAPEL, CARTÓN E IMPRESOS"/>
    <s v="99-MULTIPROVINCIAL"/>
    <s v="10-FONDO GENERAL"/>
    <s v="No Informado-"/>
    <s v="00-N/A"/>
    <s v="0000-NO APLICA"/>
    <s v="N"/>
    <n v="12664000"/>
    <n v="7584000"/>
    <n v="4247845.43"/>
    <n v="3448193.65"/>
  </r>
  <r>
    <x v="0"/>
    <x v="0"/>
    <x v="0"/>
    <x v="0"/>
    <s v="2.1.2.2-Bienes y servicios"/>
    <s v="2.1.2.2.1-Contratación de Bienes y Servicios"/>
    <s v="0212-MINISTERIO DE INDUSTRIA, COMERCIO Y MIPYMES (MICM)"/>
    <s v="0001-MINISTERIO DE INDUSTRIA, COMERCIO y MIPYMES (MICM)"/>
    <s v="2-SERVICIOS ECONÓMICOS"/>
    <s v="2.1-Asuntos económicos, comerciales y laborales"/>
    <s v="2.1.01-Asuntos económicos y regulación del comercio"/>
    <s v="2.3-MATERIALES Y SUMINISTROS"/>
    <s v="2.3.3-PAPEL, CARTÓN E IMPRESOS"/>
    <s v="99-MULTIPROVINCIAL"/>
    <s v="20-FONDOS CON DESTINO ESPECÍFICO"/>
    <s v="No Informado-"/>
    <s v="00-N/A"/>
    <s v="0000-NO APLICA"/>
    <s v="N"/>
    <n v="33964000"/>
    <n v="17434000"/>
    <n v="5462057.9400000004"/>
    <n v="5429445.9400000004"/>
  </r>
  <r>
    <x v="0"/>
    <x v="0"/>
    <x v="0"/>
    <x v="0"/>
    <s v="2.1.2.2-Bienes y servicios"/>
    <s v="2.1.2.2.1-Contratación de Bienes y Servicios"/>
    <s v="0212-MINISTERIO DE INDUSTRIA, COMERCIO Y MIPYMES (MICM)"/>
    <s v="0001-MINISTERIO DE INDUSTRIA, COMERCIO y MIPYMES (MICM)"/>
    <s v="2-SERVICIOS ECONÓMICOS"/>
    <s v="2.1-Asuntos económicos, comerciales y laborales"/>
    <s v="2.1.01-Asuntos económicos y regulación del comercio"/>
    <s v="2.3-MATERIALES Y SUMINISTROS"/>
    <s v="2.3.4-PRODUCTOS FARMACÉUTICOS"/>
    <s v="99-MULTIPROVINCIAL"/>
    <s v="10-FONDO GENERAL"/>
    <s v="No Informado-"/>
    <s v="00-N/A"/>
    <s v="0000-NO APLICA"/>
    <s v="N"/>
    <n v="425000"/>
    <n v="425000"/>
    <n v="400000"/>
    <n v="400000"/>
  </r>
  <r>
    <x v="0"/>
    <x v="0"/>
    <x v="0"/>
    <x v="0"/>
    <s v="2.1.2.2-Bienes y servicios"/>
    <s v="2.1.2.2.1-Contratación de Bienes y Servicios"/>
    <s v="0212-MINISTERIO DE INDUSTRIA, COMERCIO Y MIPYMES (MICM)"/>
    <s v="0001-MINISTERIO DE INDUSTRIA, COMERCIO y MIPYMES (MICM)"/>
    <s v="2-SERVICIOS ECONÓMICOS"/>
    <s v="2.1-Asuntos económicos, comerciales y laborales"/>
    <s v="2.1.01-Asuntos económicos y regulación del comercio"/>
    <s v="2.3-MATERIALES Y SUMINISTROS"/>
    <s v="2.3.4-PRODUCTOS FARMACÉUTICOS"/>
    <s v="99-MULTIPROVINCIAL"/>
    <s v="20-FONDOS CON DESTINO ESPECÍFICO"/>
    <s v="No Informado-"/>
    <s v="00-N/A"/>
    <s v="0000-NO APLICA"/>
    <s v="N"/>
    <n v="650000"/>
    <n v="650000"/>
    <n v="257961.88"/>
    <n v="253377.88"/>
  </r>
  <r>
    <x v="0"/>
    <x v="0"/>
    <x v="0"/>
    <x v="0"/>
    <s v="2.1.2.2-Bienes y servicios"/>
    <s v="2.1.2.2.1-Contratación de Bienes y Servicios"/>
    <s v="0212-MINISTERIO DE INDUSTRIA, COMERCIO Y MIPYMES (MICM)"/>
    <s v="0001-MINISTERIO DE INDUSTRIA, COMERCIO y MIPYMES (MICM)"/>
    <s v="2-SERVICIOS ECONÓMICOS"/>
    <s v="2.1-Asuntos económicos, comerciales y laborales"/>
    <s v="2.1.01-Asuntos económicos y regulación del comercio"/>
    <s v="2.3-MATERIALES Y SUMINISTROS"/>
    <s v="2.3.5-CUERO, CAUCHO Y PLÁSTICO"/>
    <s v="99-MULTIPROVINCIAL"/>
    <s v="10-FONDO GENERAL"/>
    <s v="No Informado-"/>
    <s v="00-N/A"/>
    <s v="0000-NO APLICA"/>
    <s v="N"/>
    <n v="3290000"/>
    <n v="3278100"/>
    <n v="241831.94"/>
    <n v="241831.94"/>
  </r>
  <r>
    <x v="0"/>
    <x v="0"/>
    <x v="0"/>
    <x v="0"/>
    <s v="2.1.2.2-Bienes y servicios"/>
    <s v="2.1.2.2.1-Contratación de Bienes y Servicios"/>
    <s v="0212-MINISTERIO DE INDUSTRIA, COMERCIO Y MIPYMES (MICM)"/>
    <s v="0001-MINISTERIO DE INDUSTRIA, COMERCIO y MIPYMES (MICM)"/>
    <s v="2-SERVICIOS ECONÓMICOS"/>
    <s v="2.1-Asuntos económicos, comerciales y laborales"/>
    <s v="2.1.01-Asuntos económicos y regulación del comercio"/>
    <s v="2.3-MATERIALES Y SUMINISTROS"/>
    <s v="2.3.5-CUERO, CAUCHO Y PLÁSTICO"/>
    <s v="99-MULTIPROVINCIAL"/>
    <s v="20-FONDOS CON DESTINO ESPECÍFICO"/>
    <s v="No Informado-"/>
    <s v="00-N/A"/>
    <s v="0000-NO APLICA"/>
    <s v="N"/>
    <n v="1830000"/>
    <n v="3230000"/>
    <n v="1324769.5"/>
    <n v="844937.44"/>
  </r>
  <r>
    <x v="0"/>
    <x v="0"/>
    <x v="0"/>
    <x v="0"/>
    <s v="2.1.2.2-Bienes y servicios"/>
    <s v="2.1.2.2.1-Contratación de Bienes y Servicios"/>
    <s v="0212-MINISTERIO DE INDUSTRIA, COMERCIO Y MIPYMES (MICM)"/>
    <s v="0001-MINISTERIO DE INDUSTRIA, COMERCIO y MIPYMES (MICM)"/>
    <s v="2-SERVICIOS ECONÓMICOS"/>
    <s v="2.1-Asuntos económicos, comerciales y laborales"/>
    <s v="2.1.01-Asuntos económicos y regulación del comercio"/>
    <s v="2.3-MATERIALES Y SUMINISTROS"/>
    <s v="2.3.6-PRODUCTOS DE MINERALES, METÁLICOS Y NO METÁLICOS"/>
    <s v="99-MULTIPROVINCIAL"/>
    <s v="10-FONDO GENERAL"/>
    <s v="No Informado-"/>
    <s v="00-N/A"/>
    <s v="0000-NO APLICA"/>
    <s v="N"/>
    <n v="2720000"/>
    <n v="2696636"/>
    <n v="91373.3"/>
    <n v="91373.3"/>
  </r>
  <r>
    <x v="0"/>
    <x v="0"/>
    <x v="0"/>
    <x v="0"/>
    <s v="2.1.2.2-Bienes y servicios"/>
    <s v="2.1.2.2.1-Contratación de Bienes y Servicios"/>
    <s v="0212-MINISTERIO DE INDUSTRIA, COMERCIO Y MIPYMES (MICM)"/>
    <s v="0001-MINISTERIO DE INDUSTRIA, COMERCIO y MIPYMES (MICM)"/>
    <s v="2-SERVICIOS ECONÓMICOS"/>
    <s v="2.1-Asuntos económicos, comerciales y laborales"/>
    <s v="2.1.01-Asuntos económicos y regulación del comercio"/>
    <s v="2.3-MATERIALES Y SUMINISTROS"/>
    <s v="2.3.6-PRODUCTOS DE MINERALES, METÁLICOS Y NO METÁLICOS"/>
    <s v="99-MULTIPROVINCIAL"/>
    <s v="20-FONDOS CON DESTINO ESPECÍFICO"/>
    <s v="No Informado-"/>
    <s v="00-N/A"/>
    <s v="0000-NO APLICA"/>
    <s v="N"/>
    <n v="6225000"/>
    <n v="6421000"/>
    <n v="393520.1"/>
    <n v="221037.14"/>
  </r>
  <r>
    <x v="0"/>
    <x v="0"/>
    <x v="0"/>
    <x v="0"/>
    <s v="2.1.2.2-Bienes y servicios"/>
    <s v="2.1.2.2.1-Contratación de Bienes y Servicios"/>
    <s v="0212-MINISTERIO DE INDUSTRIA, COMERCIO Y MIPYMES (MICM)"/>
    <s v="0001-MINISTERIO DE INDUSTRIA, COMERCIO y MIPYMES (MICM)"/>
    <s v="2-SERVICIOS ECONÓMICOS"/>
    <s v="2.1-Asuntos económicos, comerciales y laborales"/>
    <s v="2.1.01-Asuntos económicos y regulación del comercio"/>
    <s v="2.3-MATERIALES Y SUMINISTROS"/>
    <s v="2.3.7-COMBUSTIBLES, LUBRICANTES, PRODUCTOS QUÍMICOS Y CONEXOS"/>
    <s v="99-MULTIPROVINCIAL"/>
    <s v="10-FONDO GENERAL"/>
    <s v="No Informado-"/>
    <s v="00-N/A"/>
    <s v="0000-NO APLICA"/>
    <s v="N"/>
    <n v="42793400"/>
    <n v="40343100"/>
    <n v="15927280.16"/>
    <n v="15927280.16"/>
  </r>
  <r>
    <x v="0"/>
    <x v="0"/>
    <x v="0"/>
    <x v="0"/>
    <s v="2.1.2.2-Bienes y servicios"/>
    <s v="2.1.2.2.1-Contratación de Bienes y Servicios"/>
    <s v="0212-MINISTERIO DE INDUSTRIA, COMERCIO Y MIPYMES (MICM)"/>
    <s v="0001-MINISTERIO DE INDUSTRIA, COMERCIO y MIPYMES (MICM)"/>
    <s v="2-SERVICIOS ECONÓMICOS"/>
    <s v="2.1-Asuntos económicos, comerciales y laborales"/>
    <s v="2.1.01-Asuntos económicos y regulación del comercio"/>
    <s v="2.3-MATERIALES Y SUMINISTROS"/>
    <s v="2.3.7-COMBUSTIBLES, LUBRICANTES, PRODUCTOS QUÍMICOS Y CONEXOS"/>
    <s v="99-MULTIPROVINCIAL"/>
    <s v="20-FONDOS CON DESTINO ESPECÍFICO"/>
    <s v="No Informado-"/>
    <s v="00-N/A"/>
    <s v="0000-NO APLICA"/>
    <s v="N"/>
    <n v="41823200"/>
    <n v="53823200"/>
    <n v="48800335.619999997"/>
    <n v="25688235.620000001"/>
  </r>
  <r>
    <x v="0"/>
    <x v="0"/>
    <x v="0"/>
    <x v="0"/>
    <s v="2.1.2.2-Bienes y servicios"/>
    <s v="2.1.2.2.1-Contratación de Bienes y Servicios"/>
    <s v="0212-MINISTERIO DE INDUSTRIA, COMERCIO Y MIPYMES (MICM)"/>
    <s v="0001-MINISTERIO DE INDUSTRIA, COMERCIO y MIPYMES (MICM)"/>
    <s v="2-SERVICIOS ECONÓMICOS"/>
    <s v="2.1-Asuntos económicos, comerciales y laborales"/>
    <s v="2.1.01-Asuntos económicos y regulación del comercio"/>
    <s v="2.3-MATERIALES Y SUMINISTROS"/>
    <s v="2.3.9-PRODUCTOS Y ÚTILES VARIOS"/>
    <s v="99-MULTIPROVINCIAL"/>
    <s v="10-FONDO GENERAL"/>
    <s v="No Informado-"/>
    <s v="00-N/A"/>
    <s v="0000-NO APLICA"/>
    <s v="N"/>
    <n v="12110719"/>
    <n v="12974383"/>
    <n v="3726581.84"/>
    <n v="3700041.44"/>
  </r>
  <r>
    <x v="0"/>
    <x v="0"/>
    <x v="0"/>
    <x v="0"/>
    <s v="2.1.2.2-Bienes y servicios"/>
    <s v="2.1.2.2.1-Contratación de Bienes y Servicios"/>
    <s v="0212-MINISTERIO DE INDUSTRIA, COMERCIO Y MIPYMES (MICM)"/>
    <s v="0001-MINISTERIO DE INDUSTRIA, COMERCIO y MIPYMES (MICM)"/>
    <s v="2-SERVICIOS ECONÓMICOS"/>
    <s v="2.1-Asuntos económicos, comerciales y laborales"/>
    <s v="2.1.01-Asuntos económicos y regulación del comercio"/>
    <s v="2.3-MATERIALES Y SUMINISTROS"/>
    <s v="2.3.9-PRODUCTOS Y ÚTILES VARIOS"/>
    <s v="99-MULTIPROVINCIAL"/>
    <s v="20-FONDOS CON DESTINO ESPECÍFICO"/>
    <s v="No Informado-"/>
    <s v="00-N/A"/>
    <s v="0000-NO APLICA"/>
    <s v="N"/>
    <n v="40624865"/>
    <n v="35577985"/>
    <n v="14041057.699999999"/>
    <n v="10803753.689999999"/>
  </r>
  <r>
    <x v="0"/>
    <x v="0"/>
    <x v="0"/>
    <x v="0"/>
    <s v="2.1.2.2-Bienes y servicios"/>
    <s v="2.1.2.2.1-Contratación de Bienes y Servicios"/>
    <s v="0212-MINISTERIO DE INDUSTRIA, COMERCIO Y MIPYMES (MICM)"/>
    <s v="0001-MINISTERIO DE INDUSTRIA, COMERCIO y MIPYMES (MICM)"/>
    <s v="3-PROTECCIÓN DEL MEDIO AMBIENTE"/>
    <s v="3.2-Protección de la biodiversidad y ordenación de desechos"/>
    <s v="3.2.04-Conciencia y conocimiento de la biodiversidad"/>
    <s v="2.2-CONTRATACIÓN DE SERVICIOS"/>
    <s v="2.2.8-OTROS SERVICIOS NO INCLUIDOS EN CONCEPTOS ANTERIORES"/>
    <s v="99-MULTIPROVINCIAL"/>
    <s v="20-FONDOS CON DESTINO ESPECÍFICO"/>
    <s v="No Informado-"/>
    <s v="00-N/A"/>
    <s v="0000-NO APLICA"/>
    <s v="N"/>
    <n v="400000"/>
    <n v="400000"/>
    <n v="0"/>
    <n v="0"/>
  </r>
  <r>
    <x v="0"/>
    <x v="0"/>
    <x v="0"/>
    <x v="0"/>
    <s v="2.1.2.2-Bienes y servicios"/>
    <s v="2.1.2.2.1-Contratación de Bienes y Servicios"/>
    <s v="0212-MINISTERIO DE INDUSTRIA, COMERCIO Y MIPYMES (MICM)"/>
    <s v="0001-MINISTERIO DE INDUSTRIA, COMERCIO y MIPYMES (MICM)"/>
    <s v="3-PROTECCIÓN DEL MEDIO AMBIENTE"/>
    <s v="3.2-Protección de la biodiversidad y ordenación de desechos"/>
    <s v="3.2.04-Conciencia y conocimiento de la biodiversidad"/>
    <s v="2.3-MATERIALES Y SUMINISTROS"/>
    <s v="2.3.9-PRODUCTOS Y ÚTILES VARIOS"/>
    <s v="99-MULTIPROVINCIAL"/>
    <s v="20-FONDOS CON DESTINO ESPECÍFICO"/>
    <s v="No Informado-"/>
    <s v="00-N/A"/>
    <s v="0000-NO APLICA"/>
    <s v="N"/>
    <n v="600000"/>
    <n v="600000"/>
    <n v="0"/>
    <n v="0"/>
  </r>
  <r>
    <x v="0"/>
    <x v="0"/>
    <x v="0"/>
    <x v="0"/>
    <s v="2.1.2.2-Bienes y servicios"/>
    <s v="2.1.2.2.1-Contratación de Bienes y Servicios"/>
    <s v="0212-MINISTERIO DE INDUSTRIA, COMERCIO Y MIPYMES (MICM)"/>
    <s v="0007-INDUSTRIA NACIONAL DE LA AGUJA"/>
    <s v="2-SERVICIOS ECONÓMICOS"/>
    <s v="2.1-Asuntos económicos, comerciales y laborales"/>
    <s v="2.1.03-Asuntos laborales para fortalecer la autonomía económica de las mujeres"/>
    <s v="2.2-CONTRATACIÓN DE SERVICIOS"/>
    <s v="2.2.1-SERVICIOS BÁSICOS"/>
    <s v="99-MULTIPROVINCIAL"/>
    <s v="10-FONDO GENERAL"/>
    <s v="No Informado-"/>
    <s v="00-N/A"/>
    <s v="0000-NO APLICA"/>
    <s v="N"/>
    <n v="6440000"/>
    <n v="6440000"/>
    <n v="6440000"/>
    <n v="4452758.93"/>
  </r>
  <r>
    <x v="0"/>
    <x v="0"/>
    <x v="0"/>
    <x v="0"/>
    <s v="2.1.2.2-Bienes y servicios"/>
    <s v="2.1.2.2.1-Contratación de Bienes y Servicios"/>
    <s v="0212-MINISTERIO DE INDUSTRIA, COMERCIO Y MIPYMES (MICM)"/>
    <s v="0007-INDUSTRIA NACIONAL DE LA AGUJA"/>
    <s v="2-SERVICIOS ECONÓMICOS"/>
    <s v="2.1-Asuntos económicos, comerciales y laborales"/>
    <s v="2.1.03-Asuntos laborales para fortalecer la autonomía económica de las mujeres"/>
    <s v="2.2-CONTRATACIÓN DE SERVICIOS"/>
    <s v="2.2.2-PUBLICIDAD, IMPRESIÓN Y ENCUADERNACIÓN"/>
    <s v="99-MULTIPROVINCIAL"/>
    <s v="10-FONDO GENERAL"/>
    <s v="No Informado-"/>
    <s v="00-N/A"/>
    <s v="0000-NO APLICA"/>
    <s v="N"/>
    <n v="1750000"/>
    <n v="950000"/>
    <n v="871500.01"/>
    <n v="871500.01"/>
  </r>
  <r>
    <x v="0"/>
    <x v="0"/>
    <x v="0"/>
    <x v="0"/>
    <s v="2.1.2.2-Bienes y servicios"/>
    <s v="2.1.2.2.1-Contratación de Bienes y Servicios"/>
    <s v="0212-MINISTERIO DE INDUSTRIA, COMERCIO Y MIPYMES (MICM)"/>
    <s v="0007-INDUSTRIA NACIONAL DE LA AGUJA"/>
    <s v="2-SERVICIOS ECONÓMICOS"/>
    <s v="2.1-Asuntos económicos, comerciales y laborales"/>
    <s v="2.1.03-Asuntos laborales para fortalecer la autonomía económica de las mujeres"/>
    <s v="2.2-CONTRATACIÓN DE SERVICIOS"/>
    <s v="2.2.2-PUBLICIDAD, IMPRESIÓN Y ENCUADERNACIÓN"/>
    <s v="99-MULTIPROVINCIAL"/>
    <s v="20-FONDOS CON DESTINO ESPECÍFICO"/>
    <s v="No Informado-"/>
    <s v="00-N/A"/>
    <s v="0000-NO APLICA"/>
    <s v="N"/>
    <n v="761410"/>
    <n v="0"/>
    <n v="0"/>
    <n v="0"/>
  </r>
  <r>
    <x v="0"/>
    <x v="0"/>
    <x v="0"/>
    <x v="0"/>
    <s v="2.1.2.2-Bienes y servicios"/>
    <s v="2.1.2.2.1-Contratación de Bienes y Servicios"/>
    <s v="0212-MINISTERIO DE INDUSTRIA, COMERCIO Y MIPYMES (MICM)"/>
    <s v="0007-INDUSTRIA NACIONAL DE LA AGUJA"/>
    <s v="2-SERVICIOS ECONÓMICOS"/>
    <s v="2.1-Asuntos económicos, comerciales y laborales"/>
    <s v="2.1.03-Asuntos laborales para fortalecer la autonomía económica de las mujeres"/>
    <s v="2.2-CONTRATACIÓN DE SERVICIOS"/>
    <s v="2.2.3-VIÁTICOS"/>
    <s v="99-MULTIPROVINCIAL"/>
    <s v="10-FONDO GENERAL"/>
    <s v="No Informado-"/>
    <s v="00-N/A"/>
    <s v="0000-NO APLICA"/>
    <s v="N"/>
    <n v="2400000"/>
    <n v="2900000"/>
    <n v="2899992"/>
    <n v="2174900"/>
  </r>
  <r>
    <x v="0"/>
    <x v="0"/>
    <x v="0"/>
    <x v="0"/>
    <s v="2.1.2.2-Bienes y servicios"/>
    <s v="2.1.2.2.1-Contratación de Bienes y Servicios"/>
    <s v="0212-MINISTERIO DE INDUSTRIA, COMERCIO Y MIPYMES (MICM)"/>
    <s v="0007-INDUSTRIA NACIONAL DE LA AGUJA"/>
    <s v="2-SERVICIOS ECONÓMICOS"/>
    <s v="2.1-Asuntos económicos, comerciales y laborales"/>
    <s v="2.1.03-Asuntos laborales para fortalecer la autonomía económica de las mujeres"/>
    <s v="2.2-CONTRATACIÓN DE SERVICIOS"/>
    <s v="2.2.5-ALQUILERES Y RENTAS"/>
    <s v="99-MULTIPROVINCIAL"/>
    <s v="10-FONDO GENERAL"/>
    <s v="No Informado-"/>
    <s v="00-N/A"/>
    <s v="0000-NO APLICA"/>
    <s v="N"/>
    <n v="5734000"/>
    <n v="5162500"/>
    <n v="4962610.95"/>
    <n v="3488835.34"/>
  </r>
  <r>
    <x v="0"/>
    <x v="0"/>
    <x v="0"/>
    <x v="0"/>
    <s v="2.1.2.2-Bienes y servicios"/>
    <s v="2.1.2.2.1-Contratación de Bienes y Servicios"/>
    <s v="0212-MINISTERIO DE INDUSTRIA, COMERCIO Y MIPYMES (MICM)"/>
    <s v="0007-INDUSTRIA NACIONAL DE LA AGUJA"/>
    <s v="2-SERVICIOS ECONÓMICOS"/>
    <s v="2.1-Asuntos económicos, comerciales y laborales"/>
    <s v="2.1.03-Asuntos laborales para fortalecer la autonomía económica de las mujeres"/>
    <s v="2.2-CONTRATACIÓN DE SERVICIOS"/>
    <s v="2.2.6-SEGUROS"/>
    <s v="99-MULTIPROVINCIAL"/>
    <s v="10-FONDO GENERAL"/>
    <s v="No Informado-"/>
    <s v="00-N/A"/>
    <s v="0000-NO APLICA"/>
    <s v="N"/>
    <n v="976373"/>
    <n v="1446373"/>
    <n v="983548.43"/>
    <n v="979298"/>
  </r>
  <r>
    <x v="0"/>
    <x v="0"/>
    <x v="0"/>
    <x v="0"/>
    <s v="2.1.2.2-Bienes y servicios"/>
    <s v="2.1.2.2.1-Contratación de Bienes y Servicios"/>
    <s v="0212-MINISTERIO DE INDUSTRIA, COMERCIO Y MIPYMES (MICM)"/>
    <s v="0007-INDUSTRIA NACIONAL DE LA AGUJA"/>
    <s v="2-SERVICIOS ECONÓMICOS"/>
    <s v="2.1-Asuntos económicos, comerciales y laborales"/>
    <s v="2.1.03-Asuntos laborales para fortalecer la autonomía económica de las mujeres"/>
    <s v="2.2-CONTRATACIÓN DE SERVICIOS"/>
    <s v="2.2.7-SERVICIOS DE CONSERVACIÓN, REPARACIONES MENORES E INSTALACIONES TEMPORALES"/>
    <s v="99-MULTIPROVINCIAL"/>
    <s v="10-FONDO GENERAL"/>
    <s v="No Informado-"/>
    <s v="00-N/A"/>
    <s v="0000-NO APLICA"/>
    <s v="N"/>
    <n v="5840000"/>
    <n v="5340000"/>
    <n v="5096864.21"/>
    <n v="3547869"/>
  </r>
  <r>
    <x v="0"/>
    <x v="0"/>
    <x v="0"/>
    <x v="0"/>
    <s v="2.1.2.2-Bienes y servicios"/>
    <s v="2.1.2.2.1-Contratación de Bienes y Servicios"/>
    <s v="0212-MINISTERIO DE INDUSTRIA, COMERCIO Y MIPYMES (MICM)"/>
    <s v="0007-INDUSTRIA NACIONAL DE LA AGUJA"/>
    <s v="2-SERVICIOS ECONÓMICOS"/>
    <s v="2.1-Asuntos económicos, comerciales y laborales"/>
    <s v="2.1.03-Asuntos laborales para fortalecer la autonomía económica de las mujeres"/>
    <s v="2.2-CONTRATACIÓN DE SERVICIOS"/>
    <s v="2.2.7-SERVICIOS DE CONSERVACIÓN, REPARACIONES MENORES E INSTALACIONES TEMPORALES"/>
    <s v="99-MULTIPROVINCIAL"/>
    <s v="20-FONDOS CON DESTINO ESPECÍFICO"/>
    <s v="No Informado-"/>
    <s v="00-N/A"/>
    <s v="0000-NO APLICA"/>
    <s v="N"/>
    <n v="0"/>
    <n v="4100000"/>
    <n v="4100000"/>
    <n v="4100000"/>
  </r>
  <r>
    <x v="0"/>
    <x v="0"/>
    <x v="0"/>
    <x v="0"/>
    <s v="2.1.2.2-Bienes y servicios"/>
    <s v="2.1.2.2.1-Contratación de Bienes y Servicios"/>
    <s v="0212-MINISTERIO DE INDUSTRIA, COMERCIO Y MIPYMES (MICM)"/>
    <s v="0007-INDUSTRIA NACIONAL DE LA AGUJA"/>
    <s v="2-SERVICIOS ECONÓMICOS"/>
    <s v="2.1-Asuntos económicos, comerciales y laborales"/>
    <s v="2.1.03-Asuntos laborales para fortalecer la autonomía económica de las mujeres"/>
    <s v="2.2-CONTRATACIÓN DE SERVICIOS"/>
    <s v="2.2.8-OTROS SERVICIOS NO INCLUIDOS EN CONCEPTOS ANTERIORES"/>
    <s v="99-MULTIPROVINCIAL"/>
    <s v="10-FONDO GENERAL"/>
    <s v="No Informado-"/>
    <s v="00-N/A"/>
    <s v="0000-NO APLICA"/>
    <s v="N"/>
    <n v="12905000"/>
    <n v="9855000"/>
    <n v="8549293.8800000008"/>
    <n v="7305126.8600000003"/>
  </r>
  <r>
    <x v="0"/>
    <x v="0"/>
    <x v="0"/>
    <x v="0"/>
    <s v="2.1.2.2-Bienes y servicios"/>
    <s v="2.1.2.2.1-Contratación de Bienes y Servicios"/>
    <s v="0212-MINISTERIO DE INDUSTRIA, COMERCIO Y MIPYMES (MICM)"/>
    <s v="0007-INDUSTRIA NACIONAL DE LA AGUJA"/>
    <s v="2-SERVICIOS ECONÓMICOS"/>
    <s v="2.1-Asuntos económicos, comerciales y laborales"/>
    <s v="2.1.03-Asuntos laborales para fortalecer la autonomía económica de las mujeres"/>
    <s v="2.2-CONTRATACIÓN DE SERVICIOS"/>
    <s v="2.2.8-OTROS SERVICIOS NO INCLUIDOS EN CONCEPTOS ANTERIORES"/>
    <s v="99-MULTIPROVINCIAL"/>
    <s v="20-FONDOS CON DESTINO ESPECÍFICO"/>
    <s v="No Informado-"/>
    <s v="00-N/A"/>
    <s v="0000-NO APLICA"/>
    <s v="N"/>
    <n v="2900000"/>
    <n v="530000.01"/>
    <n v="530000.01"/>
    <n v="530000.01"/>
  </r>
  <r>
    <x v="0"/>
    <x v="0"/>
    <x v="0"/>
    <x v="0"/>
    <s v="2.1.2.2-Bienes y servicios"/>
    <s v="2.1.2.2.1-Contratación de Bienes y Servicios"/>
    <s v="0212-MINISTERIO DE INDUSTRIA, COMERCIO Y MIPYMES (MICM)"/>
    <s v="0007-INDUSTRIA NACIONAL DE LA AGUJA"/>
    <s v="2-SERVICIOS ECONÓMICOS"/>
    <s v="2.1-Asuntos económicos, comerciales y laborales"/>
    <s v="2.1.03-Asuntos laborales para fortalecer la autonomía económica de las mujeres"/>
    <s v="2.2-CONTRATACIÓN DE SERVICIOS"/>
    <s v="2.2.9-OTRAS CONTRATACIONES DE SERVICIOS"/>
    <s v="99-MULTIPROVINCIAL"/>
    <s v="10-FONDO GENERAL"/>
    <s v="No Informado-"/>
    <s v="00-N/A"/>
    <s v="0000-NO APLICA"/>
    <s v="N"/>
    <n v="3715000"/>
    <n v="3508000"/>
    <n v="3254681.44"/>
    <n v="3254664.94"/>
  </r>
  <r>
    <x v="0"/>
    <x v="0"/>
    <x v="0"/>
    <x v="0"/>
    <s v="2.1.2.2-Bienes y servicios"/>
    <s v="2.1.2.2.1-Contratación de Bienes y Servicios"/>
    <s v="0212-MINISTERIO DE INDUSTRIA, COMERCIO Y MIPYMES (MICM)"/>
    <s v="0007-INDUSTRIA NACIONAL DE LA AGUJA"/>
    <s v="2-SERVICIOS ECONÓMICOS"/>
    <s v="2.1-Asuntos económicos, comerciales y laborales"/>
    <s v="2.1.03-Asuntos laborales para fortalecer la autonomía económica de las mujeres"/>
    <s v="2.3-MATERIALES Y SUMINISTROS"/>
    <s v="2.3.1-ALIMENTOS Y PRODUCTOS AGROFORESTALES"/>
    <s v="99-MULTIPROVINCIAL"/>
    <s v="10-FONDO GENERAL"/>
    <s v="No Informado-"/>
    <s v="00-N/A"/>
    <s v="0000-NO APLICA"/>
    <s v="N"/>
    <n v="350000"/>
    <n v="250000"/>
    <n v="186895.97"/>
    <n v="163265.97"/>
  </r>
  <r>
    <x v="0"/>
    <x v="0"/>
    <x v="0"/>
    <x v="0"/>
    <s v="2.1.2.2-Bienes y servicios"/>
    <s v="2.1.2.2.1-Contratación de Bienes y Servicios"/>
    <s v="0212-MINISTERIO DE INDUSTRIA, COMERCIO Y MIPYMES (MICM)"/>
    <s v="0007-INDUSTRIA NACIONAL DE LA AGUJA"/>
    <s v="2-SERVICIOS ECONÓMICOS"/>
    <s v="2.1-Asuntos económicos, comerciales y laborales"/>
    <s v="2.1.03-Asuntos laborales para fortalecer la autonomía económica de las mujeres"/>
    <s v="2.3-MATERIALES Y SUMINISTROS"/>
    <s v="2.3.2-TEXTILES Y VESTUARIOS"/>
    <s v="99-MULTIPROVINCIAL"/>
    <s v="10-FONDO GENERAL"/>
    <s v="No Informado-"/>
    <s v="00-N/A"/>
    <s v="0000-NO APLICA"/>
    <s v="N"/>
    <n v="8202008"/>
    <n v="15650713"/>
    <n v="15438728.57"/>
    <n v="11909078.560000001"/>
  </r>
  <r>
    <x v="0"/>
    <x v="0"/>
    <x v="0"/>
    <x v="0"/>
    <s v="2.1.2.2-Bienes y servicios"/>
    <s v="2.1.2.2.1-Contratación de Bienes y Servicios"/>
    <s v="0212-MINISTERIO DE INDUSTRIA, COMERCIO Y MIPYMES (MICM)"/>
    <s v="0007-INDUSTRIA NACIONAL DE LA AGUJA"/>
    <s v="2-SERVICIOS ECONÓMICOS"/>
    <s v="2.1-Asuntos económicos, comerciales y laborales"/>
    <s v="2.1.03-Asuntos laborales para fortalecer la autonomía económica de las mujeres"/>
    <s v="2.3-MATERIALES Y SUMINISTROS"/>
    <s v="2.3.2-TEXTILES Y VESTUARIOS"/>
    <s v="99-MULTIPROVINCIAL"/>
    <s v="20-FONDOS CON DESTINO ESPECÍFICO"/>
    <s v="No Informado-"/>
    <s v="00-N/A"/>
    <s v="0000-NO APLICA"/>
    <s v="N"/>
    <n v="26897906"/>
    <n v="47774931.990000002"/>
    <n v="18671889.300000001"/>
    <n v="18471941.18"/>
  </r>
  <r>
    <x v="0"/>
    <x v="0"/>
    <x v="0"/>
    <x v="0"/>
    <s v="2.1.2.2-Bienes y servicios"/>
    <s v="2.1.2.2.1-Contratación de Bienes y Servicios"/>
    <s v="0212-MINISTERIO DE INDUSTRIA, COMERCIO Y MIPYMES (MICM)"/>
    <s v="0007-INDUSTRIA NACIONAL DE LA AGUJA"/>
    <s v="2-SERVICIOS ECONÓMICOS"/>
    <s v="2.1-Asuntos económicos, comerciales y laborales"/>
    <s v="2.1.03-Asuntos laborales para fortalecer la autonomía económica de las mujeres"/>
    <s v="2.3-MATERIALES Y SUMINISTROS"/>
    <s v="2.3.3-PAPEL, CARTÓN E IMPRESOS"/>
    <s v="99-MULTIPROVINCIAL"/>
    <s v="10-FONDO GENERAL"/>
    <s v="No Informado-"/>
    <s v="00-N/A"/>
    <s v="0000-NO APLICA"/>
    <s v="N"/>
    <n v="771100"/>
    <n v="540600"/>
    <n v="418099.96"/>
    <n v="409651.16"/>
  </r>
  <r>
    <x v="0"/>
    <x v="0"/>
    <x v="0"/>
    <x v="0"/>
    <s v="2.1.2.2-Bienes y servicios"/>
    <s v="2.1.2.2.1-Contratación de Bienes y Servicios"/>
    <s v="0212-MINISTERIO DE INDUSTRIA, COMERCIO Y MIPYMES (MICM)"/>
    <s v="0007-INDUSTRIA NACIONAL DE LA AGUJA"/>
    <s v="2-SERVICIOS ECONÓMICOS"/>
    <s v="2.1-Asuntos económicos, comerciales y laborales"/>
    <s v="2.1.03-Asuntos laborales para fortalecer la autonomía económica de las mujeres"/>
    <s v="2.3-MATERIALES Y SUMINISTROS"/>
    <s v="2.3.4-PRODUCTOS FARMACÉUTICOS"/>
    <s v="99-MULTIPROVINCIAL"/>
    <s v="10-FONDO GENERAL"/>
    <s v="No Informado-"/>
    <s v="00-N/A"/>
    <s v="0000-NO APLICA"/>
    <s v="N"/>
    <n v="10000"/>
    <n v="10000"/>
    <n v="0"/>
    <n v="0"/>
  </r>
  <r>
    <x v="0"/>
    <x v="0"/>
    <x v="0"/>
    <x v="0"/>
    <s v="2.1.2.2-Bienes y servicios"/>
    <s v="2.1.2.2.1-Contratación de Bienes y Servicios"/>
    <s v="0212-MINISTERIO DE INDUSTRIA, COMERCIO Y MIPYMES (MICM)"/>
    <s v="0007-INDUSTRIA NACIONAL DE LA AGUJA"/>
    <s v="2-SERVICIOS ECONÓMICOS"/>
    <s v="2.1-Asuntos económicos, comerciales y laborales"/>
    <s v="2.1.03-Asuntos laborales para fortalecer la autonomía económica de las mujeres"/>
    <s v="2.3-MATERIALES Y SUMINISTROS"/>
    <s v="2.3.5-CUERO, CAUCHO Y PLÁSTICO"/>
    <s v="99-MULTIPROVINCIAL"/>
    <s v="10-FONDO GENERAL"/>
    <s v="No Informado-"/>
    <s v="00-N/A"/>
    <s v="0000-NO APLICA"/>
    <s v="N"/>
    <n v="273300"/>
    <n v="298300"/>
    <n v="259990.22"/>
    <n v="259990.22"/>
  </r>
  <r>
    <x v="0"/>
    <x v="0"/>
    <x v="0"/>
    <x v="0"/>
    <s v="2.1.2.2-Bienes y servicios"/>
    <s v="2.1.2.2.1-Contratación de Bienes y Servicios"/>
    <s v="0212-MINISTERIO DE INDUSTRIA, COMERCIO Y MIPYMES (MICM)"/>
    <s v="0007-INDUSTRIA NACIONAL DE LA AGUJA"/>
    <s v="2-SERVICIOS ECONÓMICOS"/>
    <s v="2.1-Asuntos económicos, comerciales y laborales"/>
    <s v="2.1.03-Asuntos laborales para fortalecer la autonomía económica de las mujeres"/>
    <s v="2.3-MATERIALES Y SUMINISTROS"/>
    <s v="2.3.5-CUERO, CAUCHO Y PLÁSTICO"/>
    <s v="99-MULTIPROVINCIAL"/>
    <s v="20-FONDOS CON DESTINO ESPECÍFICO"/>
    <s v="No Informado-"/>
    <s v="00-N/A"/>
    <s v="0000-NO APLICA"/>
    <s v="N"/>
    <n v="150000"/>
    <n v="0"/>
    <n v="0"/>
    <n v="0"/>
  </r>
  <r>
    <x v="0"/>
    <x v="0"/>
    <x v="0"/>
    <x v="0"/>
    <s v="2.1.2.2-Bienes y servicios"/>
    <s v="2.1.2.2.1-Contratación de Bienes y Servicios"/>
    <s v="0212-MINISTERIO DE INDUSTRIA, COMERCIO Y MIPYMES (MICM)"/>
    <s v="0007-INDUSTRIA NACIONAL DE LA AGUJA"/>
    <s v="2-SERVICIOS ECONÓMICOS"/>
    <s v="2.1-Asuntos económicos, comerciales y laborales"/>
    <s v="2.1.03-Asuntos laborales para fortalecer la autonomía económica de las mujeres"/>
    <s v="2.3-MATERIALES Y SUMINISTROS"/>
    <s v="2.3.6-PRODUCTOS DE MINERALES, METÁLICOS Y NO METÁLICOS"/>
    <s v="99-MULTIPROVINCIAL"/>
    <s v="10-FONDO GENERAL"/>
    <s v="No Informado-"/>
    <s v="00-N/A"/>
    <s v="0000-NO APLICA"/>
    <s v="N"/>
    <n v="750497"/>
    <n v="750497"/>
    <n v="707315.05"/>
    <n v="707315.05"/>
  </r>
  <r>
    <x v="0"/>
    <x v="0"/>
    <x v="0"/>
    <x v="0"/>
    <s v="2.1.2.2-Bienes y servicios"/>
    <s v="2.1.2.2.1-Contratación de Bienes y Servicios"/>
    <s v="0212-MINISTERIO DE INDUSTRIA, COMERCIO Y MIPYMES (MICM)"/>
    <s v="0007-INDUSTRIA NACIONAL DE LA AGUJA"/>
    <s v="2-SERVICIOS ECONÓMICOS"/>
    <s v="2.1-Asuntos económicos, comerciales y laborales"/>
    <s v="2.1.03-Asuntos laborales para fortalecer la autonomía económica de las mujeres"/>
    <s v="2.3-MATERIALES Y SUMINISTROS"/>
    <s v="2.3.6-PRODUCTOS DE MINERALES, METÁLICOS Y NO METÁLICOS"/>
    <s v="99-MULTIPROVINCIAL"/>
    <s v="20-FONDOS CON DESTINO ESPECÍFICO"/>
    <s v="No Informado-"/>
    <s v="00-N/A"/>
    <s v="0000-NO APLICA"/>
    <s v="N"/>
    <n v="3634066"/>
    <n v="70000"/>
    <n v="0"/>
    <n v="0"/>
  </r>
  <r>
    <x v="0"/>
    <x v="0"/>
    <x v="0"/>
    <x v="0"/>
    <s v="2.1.2.2-Bienes y servicios"/>
    <s v="2.1.2.2.1-Contratación de Bienes y Servicios"/>
    <s v="0212-MINISTERIO DE INDUSTRIA, COMERCIO Y MIPYMES (MICM)"/>
    <s v="0007-INDUSTRIA NACIONAL DE LA AGUJA"/>
    <s v="2-SERVICIOS ECONÓMICOS"/>
    <s v="2.1-Asuntos económicos, comerciales y laborales"/>
    <s v="2.1.03-Asuntos laborales para fortalecer la autonomía económica de las mujeres"/>
    <s v="2.3-MATERIALES Y SUMINISTROS"/>
    <s v="2.3.7-COMBUSTIBLES, LUBRICANTES, PRODUCTOS QUÍMICOS Y CONEXOS"/>
    <s v="99-MULTIPROVINCIAL"/>
    <s v="10-FONDO GENERAL"/>
    <s v="No Informado-"/>
    <s v="00-N/A"/>
    <s v="0000-NO APLICA"/>
    <s v="N"/>
    <n v="5905000"/>
    <n v="5940000"/>
    <n v="5938364.7800000003"/>
    <n v="4439362.5"/>
  </r>
  <r>
    <x v="0"/>
    <x v="0"/>
    <x v="0"/>
    <x v="0"/>
    <s v="2.1.2.2-Bienes y servicios"/>
    <s v="2.1.2.2.1-Contratación de Bienes y Servicios"/>
    <s v="0212-MINISTERIO DE INDUSTRIA, COMERCIO Y MIPYMES (MICM)"/>
    <s v="0007-INDUSTRIA NACIONAL DE LA AGUJA"/>
    <s v="2-SERVICIOS ECONÓMICOS"/>
    <s v="2.1-Asuntos económicos, comerciales y laborales"/>
    <s v="2.1.03-Asuntos laborales para fortalecer la autonomía económica de las mujeres"/>
    <s v="2.3-MATERIALES Y SUMINISTROS"/>
    <s v="2.3.9-PRODUCTOS Y ÚTILES VARIOS"/>
    <s v="99-MULTIPROVINCIAL"/>
    <s v="10-FONDO GENERAL"/>
    <s v="No Informado-"/>
    <s v="00-N/A"/>
    <s v="0000-NO APLICA"/>
    <s v="N"/>
    <n v="2295682"/>
    <n v="2095682"/>
    <n v="2001758.19"/>
    <n v="2001758.14"/>
  </r>
  <r>
    <x v="0"/>
    <x v="0"/>
    <x v="0"/>
    <x v="0"/>
    <s v="2.1.2.2-Bienes y servicios"/>
    <s v="2.1.2.2.1-Contratación de Bienes y Servicios"/>
    <s v="0212-MINISTERIO DE INDUSTRIA, COMERCIO Y MIPYMES (MICM)"/>
    <s v="0007-INDUSTRIA NACIONAL DE LA AGUJA"/>
    <s v="2-SERVICIOS ECONÓMICOS"/>
    <s v="2.1-Asuntos económicos, comerciales y laborales"/>
    <s v="2.1.03-Asuntos laborales para fortalecer la autonomía económica de las mujeres"/>
    <s v="2.3-MATERIALES Y SUMINISTROS"/>
    <s v="2.3.9-PRODUCTOS Y ÚTILES VARIOS"/>
    <s v="99-MULTIPROVINCIAL"/>
    <s v="20-FONDOS CON DESTINO ESPECÍFICO"/>
    <s v="No Informado-"/>
    <s v="00-N/A"/>
    <s v="0000-NO APLICA"/>
    <s v="N"/>
    <n v="155000"/>
    <n v="150000"/>
    <n v="0"/>
    <n v="0"/>
  </r>
  <r>
    <x v="0"/>
    <x v="0"/>
    <x v="0"/>
    <x v="0"/>
    <s v="2.1.2.2-Bienes y servicios"/>
    <s v="2.1.2.2.1-Contratación de Bienes y Servicios"/>
    <s v="0212-MINISTERIO DE INDUSTRIA, COMERCIO Y MIPYMES (MICM)"/>
    <s v="0008-OFICINA NACIONAL DE DERECHO DE AUTOR"/>
    <s v="2-SERVICIOS ECONÓMICOS"/>
    <s v="2.1-Asuntos económicos, comerciales y laborales"/>
    <s v="2.1.01-Asuntos económicos y regulación del comercio"/>
    <s v="2.2-CONTRATACIÓN DE SERVICIOS"/>
    <s v="2.2.1-SERVICIOS BÁSICOS"/>
    <s v="99-MULTIPROVINCIAL"/>
    <s v="10-FONDO GENERAL"/>
    <s v="No Informado-"/>
    <s v="00-N/A"/>
    <s v="0000-NO APLICA"/>
    <s v="N"/>
    <n v="5422000"/>
    <n v="4252000"/>
    <n v="2740195.85"/>
    <n v="2740195.85"/>
  </r>
  <r>
    <x v="0"/>
    <x v="0"/>
    <x v="0"/>
    <x v="0"/>
    <s v="2.1.2.2-Bienes y servicios"/>
    <s v="2.1.2.2.1-Contratación de Bienes y Servicios"/>
    <s v="0212-MINISTERIO DE INDUSTRIA, COMERCIO Y MIPYMES (MICM)"/>
    <s v="0008-OFICINA NACIONAL DE DERECHO DE AUTOR"/>
    <s v="2-SERVICIOS ECONÓMICOS"/>
    <s v="2.1-Asuntos económicos, comerciales y laborales"/>
    <s v="2.1.01-Asuntos económicos y regulación del comercio"/>
    <s v="2.2-CONTRATACIÓN DE SERVICIOS"/>
    <s v="2.2.2-PUBLICIDAD, IMPRESIÓN Y ENCUADERNACIÓN"/>
    <s v="99-MULTIPROVINCIAL"/>
    <s v="10-FONDO GENERAL"/>
    <s v="No Informado-"/>
    <s v="00-N/A"/>
    <s v="0000-NO APLICA"/>
    <s v="N"/>
    <n v="2014480"/>
    <n v="2209480"/>
    <n v="1074823.33"/>
    <n v="1074823.33"/>
  </r>
  <r>
    <x v="0"/>
    <x v="0"/>
    <x v="0"/>
    <x v="0"/>
    <s v="2.1.2.2-Bienes y servicios"/>
    <s v="2.1.2.2.1-Contratación de Bienes y Servicios"/>
    <s v="0212-MINISTERIO DE INDUSTRIA, COMERCIO Y MIPYMES (MICM)"/>
    <s v="0008-OFICINA NACIONAL DE DERECHO DE AUTOR"/>
    <s v="2-SERVICIOS ECONÓMICOS"/>
    <s v="2.1-Asuntos económicos, comerciales y laborales"/>
    <s v="2.1.01-Asuntos económicos y regulación del comercio"/>
    <s v="2.2-CONTRATACIÓN DE SERVICIOS"/>
    <s v="2.2.3-VIÁTICOS"/>
    <s v="99-MULTIPROVINCIAL"/>
    <s v="10-FONDO GENERAL"/>
    <s v="No Informado-"/>
    <s v="00-N/A"/>
    <s v="0000-NO APLICA"/>
    <s v="N"/>
    <n v="2550000"/>
    <n v="1750000"/>
    <n v="1009000.56"/>
    <n v="1009000.56"/>
  </r>
  <r>
    <x v="0"/>
    <x v="0"/>
    <x v="0"/>
    <x v="0"/>
    <s v="2.1.2.2-Bienes y servicios"/>
    <s v="2.1.2.2.1-Contratación de Bienes y Servicios"/>
    <s v="0212-MINISTERIO DE INDUSTRIA, COMERCIO Y MIPYMES (MICM)"/>
    <s v="0008-OFICINA NACIONAL DE DERECHO DE AUTOR"/>
    <s v="2-SERVICIOS ECONÓMICOS"/>
    <s v="2.1-Asuntos económicos, comerciales y laborales"/>
    <s v="2.1.01-Asuntos económicos y regulación del comercio"/>
    <s v="2.2-CONTRATACIÓN DE SERVICIOS"/>
    <s v="2.2.4-TRANSPORTE Y ALMACENAJE"/>
    <s v="99-MULTIPROVINCIAL"/>
    <s v="10-FONDO GENERAL"/>
    <s v="No Informado-"/>
    <s v="00-N/A"/>
    <s v="0000-NO APLICA"/>
    <s v="N"/>
    <n v="0"/>
    <n v="173000"/>
    <n v="172500"/>
    <n v="172500"/>
  </r>
  <r>
    <x v="0"/>
    <x v="0"/>
    <x v="0"/>
    <x v="0"/>
    <s v="2.1.2.2-Bienes y servicios"/>
    <s v="2.1.2.2.1-Contratación de Bienes y Servicios"/>
    <s v="0212-MINISTERIO DE INDUSTRIA, COMERCIO Y MIPYMES (MICM)"/>
    <s v="0008-OFICINA NACIONAL DE DERECHO DE AUTOR"/>
    <s v="2-SERVICIOS ECONÓMICOS"/>
    <s v="2.1-Asuntos económicos, comerciales y laborales"/>
    <s v="2.1.01-Asuntos económicos y regulación del comercio"/>
    <s v="2.2-CONTRATACIÓN DE SERVICIOS"/>
    <s v="2.2.5-ALQUILERES Y RENTAS"/>
    <s v="99-MULTIPROVINCIAL"/>
    <s v="10-FONDO GENERAL"/>
    <s v="No Informado-"/>
    <s v="00-N/A"/>
    <s v="0000-NO APLICA"/>
    <s v="N"/>
    <n v="17150000"/>
    <n v="139391500"/>
    <n v="136132685"/>
    <n v="136132685"/>
  </r>
  <r>
    <x v="0"/>
    <x v="0"/>
    <x v="0"/>
    <x v="0"/>
    <s v="2.1.2.2-Bienes y servicios"/>
    <s v="2.1.2.2.1-Contratación de Bienes y Servicios"/>
    <s v="0212-MINISTERIO DE INDUSTRIA, COMERCIO Y MIPYMES (MICM)"/>
    <s v="0008-OFICINA NACIONAL DE DERECHO DE AUTOR"/>
    <s v="2-SERVICIOS ECONÓMICOS"/>
    <s v="2.1-Asuntos económicos, comerciales y laborales"/>
    <s v="2.1.01-Asuntos económicos y regulación del comercio"/>
    <s v="2.2-CONTRATACIÓN DE SERVICIOS"/>
    <s v="2.2.6-SEGUROS"/>
    <s v="99-MULTIPROVINCIAL"/>
    <s v="10-FONDO GENERAL"/>
    <s v="No Informado-"/>
    <s v="00-N/A"/>
    <s v="0000-NO APLICA"/>
    <s v="N"/>
    <n v="350000"/>
    <n v="350000"/>
    <n v="153386.44"/>
    <n v="153386.44"/>
  </r>
  <r>
    <x v="0"/>
    <x v="0"/>
    <x v="0"/>
    <x v="0"/>
    <s v="2.1.2.2-Bienes y servicios"/>
    <s v="2.1.2.2.1-Contratación de Bienes y Servicios"/>
    <s v="0212-MINISTERIO DE INDUSTRIA, COMERCIO Y MIPYMES (MICM)"/>
    <s v="0008-OFICINA NACIONAL DE DERECHO DE AUTOR"/>
    <s v="2-SERVICIOS ECONÓMICOS"/>
    <s v="2.1-Asuntos económicos, comerciales y laborales"/>
    <s v="2.1.01-Asuntos económicos y regulación del comercio"/>
    <s v="2.2-CONTRATACIÓN DE SERVICIOS"/>
    <s v="2.2.7-SERVICIOS DE CONSERVACIÓN, REPARACIONES MENORES E INSTALACIONES TEMPORALES"/>
    <s v="99-MULTIPROVINCIAL"/>
    <s v="10-FONDO GENERAL"/>
    <s v="No Informado-"/>
    <s v="00-N/A"/>
    <s v="0000-NO APLICA"/>
    <s v="N"/>
    <n v="3890000"/>
    <n v="8723967"/>
    <n v="8285078.7300000004"/>
    <n v="8003518.8700000001"/>
  </r>
  <r>
    <x v="0"/>
    <x v="0"/>
    <x v="0"/>
    <x v="0"/>
    <s v="2.1.2.2-Bienes y servicios"/>
    <s v="2.1.2.2.1-Contratación de Bienes y Servicios"/>
    <s v="0212-MINISTERIO DE INDUSTRIA, COMERCIO Y MIPYMES (MICM)"/>
    <s v="0008-OFICINA NACIONAL DE DERECHO DE AUTOR"/>
    <s v="2-SERVICIOS ECONÓMICOS"/>
    <s v="2.1-Asuntos económicos, comerciales y laborales"/>
    <s v="2.1.01-Asuntos económicos y regulación del comercio"/>
    <s v="2.2-CONTRATACIÓN DE SERVICIOS"/>
    <s v="2.2.8-OTROS SERVICIOS NO INCLUIDOS EN CONCEPTOS ANTERIORES"/>
    <s v="99-MULTIPROVINCIAL"/>
    <s v="10-FONDO GENERAL"/>
    <s v="No Informado-"/>
    <s v="00-N/A"/>
    <s v="0000-NO APLICA"/>
    <s v="N"/>
    <n v="3597722"/>
    <n v="8676722"/>
    <n v="5633704.1200000001"/>
    <n v="5429675.1200000001"/>
  </r>
  <r>
    <x v="0"/>
    <x v="0"/>
    <x v="0"/>
    <x v="0"/>
    <s v="2.1.2.2-Bienes y servicios"/>
    <s v="2.1.2.2.1-Contratación de Bienes y Servicios"/>
    <s v="0212-MINISTERIO DE INDUSTRIA, COMERCIO Y MIPYMES (MICM)"/>
    <s v="0008-OFICINA NACIONAL DE DERECHO DE AUTOR"/>
    <s v="2-SERVICIOS ECONÓMICOS"/>
    <s v="2.1-Asuntos económicos, comerciales y laborales"/>
    <s v="2.1.01-Asuntos económicos y regulación del comercio"/>
    <s v="2.2-CONTRATACIÓN DE SERVICIOS"/>
    <s v="2.2.9-OTRAS CONTRATACIONES DE SERVICIOS"/>
    <s v="99-MULTIPROVINCIAL"/>
    <s v="10-FONDO GENERAL"/>
    <s v="No Informado-"/>
    <s v="00-N/A"/>
    <s v="0000-NO APLICA"/>
    <s v="N"/>
    <n v="7487745"/>
    <n v="7420745"/>
    <n v="6254629.4100000001"/>
    <n v="4314834.45"/>
  </r>
  <r>
    <x v="0"/>
    <x v="0"/>
    <x v="0"/>
    <x v="0"/>
    <s v="2.1.2.2-Bienes y servicios"/>
    <s v="2.1.2.2.1-Contratación de Bienes y Servicios"/>
    <s v="0212-MINISTERIO DE INDUSTRIA, COMERCIO Y MIPYMES (MICM)"/>
    <s v="0008-OFICINA NACIONAL DE DERECHO DE AUTOR"/>
    <s v="2-SERVICIOS ECONÓMICOS"/>
    <s v="2.1-Asuntos económicos, comerciales y laborales"/>
    <s v="2.1.01-Asuntos económicos y regulación del comercio"/>
    <s v="2.3-MATERIALES Y SUMINISTROS"/>
    <s v="2.3.1-ALIMENTOS Y PRODUCTOS AGROFORESTALES"/>
    <s v="99-MULTIPROVINCIAL"/>
    <s v="10-FONDO GENERAL"/>
    <s v="No Informado-"/>
    <s v="00-N/A"/>
    <s v="0000-NO APLICA"/>
    <s v="N"/>
    <n v="250000"/>
    <n v="950000"/>
    <n v="815636.86"/>
    <n v="815636.86"/>
  </r>
  <r>
    <x v="0"/>
    <x v="0"/>
    <x v="0"/>
    <x v="0"/>
    <s v="2.1.2.2-Bienes y servicios"/>
    <s v="2.1.2.2.1-Contratación de Bienes y Servicios"/>
    <s v="0212-MINISTERIO DE INDUSTRIA, COMERCIO Y MIPYMES (MICM)"/>
    <s v="0008-OFICINA NACIONAL DE DERECHO DE AUTOR"/>
    <s v="2-SERVICIOS ECONÓMICOS"/>
    <s v="2.1-Asuntos económicos, comerciales y laborales"/>
    <s v="2.1.01-Asuntos económicos y regulación del comercio"/>
    <s v="2.3-MATERIALES Y SUMINISTROS"/>
    <s v="2.3.2-TEXTILES Y VESTUARIOS"/>
    <s v="99-MULTIPROVINCIAL"/>
    <s v="10-FONDO GENERAL"/>
    <s v="No Informado-"/>
    <s v="00-N/A"/>
    <s v="0000-NO APLICA"/>
    <s v="N"/>
    <n v="350000"/>
    <n v="200000"/>
    <n v="199420"/>
    <n v="199420"/>
  </r>
  <r>
    <x v="0"/>
    <x v="0"/>
    <x v="0"/>
    <x v="0"/>
    <s v="2.1.2.2-Bienes y servicios"/>
    <s v="2.1.2.2.1-Contratación de Bienes y Servicios"/>
    <s v="0212-MINISTERIO DE INDUSTRIA, COMERCIO Y MIPYMES (MICM)"/>
    <s v="0008-OFICINA NACIONAL DE DERECHO DE AUTOR"/>
    <s v="2-SERVICIOS ECONÓMICOS"/>
    <s v="2.1-Asuntos económicos, comerciales y laborales"/>
    <s v="2.1.01-Asuntos económicos y regulación del comercio"/>
    <s v="2.3-MATERIALES Y SUMINISTROS"/>
    <s v="2.3.3-PAPEL, CARTÓN E IMPRESOS"/>
    <s v="99-MULTIPROVINCIAL"/>
    <s v="10-FONDO GENERAL"/>
    <s v="No Informado-"/>
    <s v="00-N/A"/>
    <s v="0000-NO APLICA"/>
    <s v="N"/>
    <n v="665000"/>
    <n v="886533"/>
    <n v="860295.27"/>
    <n v="846135.27"/>
  </r>
  <r>
    <x v="0"/>
    <x v="0"/>
    <x v="0"/>
    <x v="0"/>
    <s v="2.1.2.2-Bienes y servicios"/>
    <s v="2.1.2.2.1-Contratación de Bienes y Servicios"/>
    <s v="0212-MINISTERIO DE INDUSTRIA, COMERCIO Y MIPYMES (MICM)"/>
    <s v="0008-OFICINA NACIONAL DE DERECHO DE AUTOR"/>
    <s v="2-SERVICIOS ECONÓMICOS"/>
    <s v="2.1-Asuntos económicos, comerciales y laborales"/>
    <s v="2.1.01-Asuntos económicos y regulación del comercio"/>
    <s v="2.3-MATERIALES Y SUMINISTROS"/>
    <s v="2.3.5-CUERO, CAUCHO Y PLÁSTICO"/>
    <s v="99-MULTIPROVINCIAL"/>
    <s v="10-FONDO GENERAL"/>
    <s v="No Informado-"/>
    <s v="00-N/A"/>
    <s v="0000-NO APLICA"/>
    <s v="N"/>
    <n v="378000"/>
    <n v="78000"/>
    <n v="41600"/>
    <n v="41600"/>
  </r>
  <r>
    <x v="0"/>
    <x v="0"/>
    <x v="0"/>
    <x v="0"/>
    <s v="2.1.2.2-Bienes y servicios"/>
    <s v="2.1.2.2.1-Contratación de Bienes y Servicios"/>
    <s v="0212-MINISTERIO DE INDUSTRIA, COMERCIO Y MIPYMES (MICM)"/>
    <s v="0008-OFICINA NACIONAL DE DERECHO DE AUTOR"/>
    <s v="2-SERVICIOS ECONÓMICOS"/>
    <s v="2.1-Asuntos económicos, comerciales y laborales"/>
    <s v="2.1.01-Asuntos económicos y regulación del comercio"/>
    <s v="2.3-MATERIALES Y SUMINISTROS"/>
    <s v="2.3.6-PRODUCTOS DE MINERALES, METÁLICOS Y NO METÁLICOS"/>
    <s v="99-MULTIPROVINCIAL"/>
    <s v="10-FONDO GENERAL"/>
    <s v="No Informado-"/>
    <s v="00-N/A"/>
    <s v="0000-NO APLICA"/>
    <s v="N"/>
    <n v="150000"/>
    <n v="230000"/>
    <n v="0"/>
    <n v="0"/>
  </r>
  <r>
    <x v="0"/>
    <x v="0"/>
    <x v="0"/>
    <x v="0"/>
    <s v="2.1.2.2-Bienes y servicios"/>
    <s v="2.1.2.2.1-Contratación de Bienes y Servicios"/>
    <s v="0212-MINISTERIO DE INDUSTRIA, COMERCIO Y MIPYMES (MICM)"/>
    <s v="0008-OFICINA NACIONAL DE DERECHO DE AUTOR"/>
    <s v="2-SERVICIOS ECONÓMICOS"/>
    <s v="2.1-Asuntos económicos, comerciales y laborales"/>
    <s v="2.1.01-Asuntos económicos y regulación del comercio"/>
    <s v="2.3-MATERIALES Y SUMINISTROS"/>
    <s v="2.3.7-COMBUSTIBLES, LUBRICANTES, PRODUCTOS QUÍMICOS Y CONEXOS"/>
    <s v="99-MULTIPROVINCIAL"/>
    <s v="10-FONDO GENERAL"/>
    <s v="No Informado-"/>
    <s v="00-N/A"/>
    <s v="0000-NO APLICA"/>
    <s v="N"/>
    <n v="3385000"/>
    <n v="3725000"/>
    <n v="2510716"/>
    <n v="2510716"/>
  </r>
  <r>
    <x v="0"/>
    <x v="0"/>
    <x v="0"/>
    <x v="0"/>
    <s v="2.1.2.2-Bienes y servicios"/>
    <s v="2.1.2.2.1-Contratación de Bienes y Servicios"/>
    <s v="0212-MINISTERIO DE INDUSTRIA, COMERCIO Y MIPYMES (MICM)"/>
    <s v="0008-OFICINA NACIONAL DE DERECHO DE AUTOR"/>
    <s v="2-SERVICIOS ECONÓMICOS"/>
    <s v="2.1-Asuntos económicos, comerciales y laborales"/>
    <s v="2.1.01-Asuntos económicos y regulación del comercio"/>
    <s v="2.3-MATERIALES Y SUMINISTROS"/>
    <s v="2.3.9-PRODUCTOS Y ÚTILES VARIOS"/>
    <s v="99-MULTIPROVINCIAL"/>
    <s v="10-FONDO GENERAL"/>
    <s v="No Informado-"/>
    <s v="00-N/A"/>
    <s v="0000-NO APLICA"/>
    <s v="N"/>
    <n v="4510000"/>
    <n v="1983000"/>
    <n v="1198762.21"/>
    <n v="1198762.21"/>
  </r>
  <r>
    <x v="0"/>
    <x v="0"/>
    <x v="0"/>
    <x v="0"/>
    <s v="2.1.2.2-Bienes y servicios"/>
    <s v="2.1.2.2.1-Contratación de Bienes y Servicios"/>
    <s v="0212-MINISTERIO DE INDUSTRIA, COMERCIO Y MIPYMES (MICM)"/>
    <s v="0009-DIRECCION DE FOMENTO Y DESARROLLO DE LA ARTESANIA NACIONAL (FODEARTE)"/>
    <s v="4-SERVICIOS SOCIALES"/>
    <s v="4.3-Actividades deportivas, recreativas, culturales y religiosas"/>
    <s v="4.3.03-Servicios culturales"/>
    <s v="2.2-CONTRATACIÓN DE SERVICIOS"/>
    <s v="2.2.1-SERVICIOS BÁSICOS"/>
    <s v="99-MULTIPROVINCIAL"/>
    <s v="10-FONDO GENERAL"/>
    <s v="No Informado-"/>
    <s v="00-N/A"/>
    <s v="0000-NO APLICA"/>
    <s v="N"/>
    <n v="1549600"/>
    <n v="1549600"/>
    <n v="1183660.8899999999"/>
    <n v="1183660.8899999999"/>
  </r>
  <r>
    <x v="0"/>
    <x v="0"/>
    <x v="0"/>
    <x v="0"/>
    <s v="2.1.2.2-Bienes y servicios"/>
    <s v="2.1.2.2.1-Contratación de Bienes y Servicios"/>
    <s v="0212-MINISTERIO DE INDUSTRIA, COMERCIO Y MIPYMES (MICM)"/>
    <s v="0009-DIRECCION DE FOMENTO Y DESARROLLO DE LA ARTESANIA NACIONAL (FODEARTE)"/>
    <s v="4-SERVICIOS SOCIALES"/>
    <s v="4.3-Actividades deportivas, recreativas, culturales y religiosas"/>
    <s v="4.3.03-Servicios culturales"/>
    <s v="2.2-CONTRATACIÓN DE SERVICIOS"/>
    <s v="2.2.2-PUBLICIDAD, IMPRESIÓN Y ENCUADERNACIÓN"/>
    <s v="99-MULTIPROVINCIAL"/>
    <s v="10-FONDO GENERAL"/>
    <s v="No Informado-"/>
    <s v="00-N/A"/>
    <s v="0000-NO APLICA"/>
    <s v="N"/>
    <n v="50000"/>
    <n v="50000"/>
    <n v="0"/>
    <n v="0"/>
  </r>
  <r>
    <x v="0"/>
    <x v="0"/>
    <x v="0"/>
    <x v="0"/>
    <s v="2.1.2.2-Bienes y servicios"/>
    <s v="2.1.2.2.1-Contratación de Bienes y Servicios"/>
    <s v="0212-MINISTERIO DE INDUSTRIA, COMERCIO Y MIPYMES (MICM)"/>
    <s v="0009-DIRECCION DE FOMENTO Y DESARROLLO DE LA ARTESANIA NACIONAL (FODEARTE)"/>
    <s v="4-SERVICIOS SOCIALES"/>
    <s v="4.3-Actividades deportivas, recreativas, culturales y religiosas"/>
    <s v="4.3.03-Servicios culturales"/>
    <s v="2.2-CONTRATACIÓN DE SERVICIOS"/>
    <s v="2.2.3-VIÁTICOS"/>
    <s v="99-MULTIPROVINCIAL"/>
    <s v="10-FONDO GENERAL"/>
    <s v="No Informado-"/>
    <s v="00-N/A"/>
    <s v="0000-NO APLICA"/>
    <s v="N"/>
    <n v="2300000"/>
    <n v="2410692"/>
    <n v="1835430.11"/>
    <n v="1835430.11"/>
  </r>
  <r>
    <x v="0"/>
    <x v="0"/>
    <x v="0"/>
    <x v="0"/>
    <s v="2.1.2.2-Bienes y servicios"/>
    <s v="2.1.2.2.1-Contratación de Bienes y Servicios"/>
    <s v="0212-MINISTERIO DE INDUSTRIA, COMERCIO Y MIPYMES (MICM)"/>
    <s v="0009-DIRECCION DE FOMENTO Y DESARROLLO DE LA ARTESANIA NACIONAL (FODEARTE)"/>
    <s v="4-SERVICIOS SOCIALES"/>
    <s v="4.3-Actividades deportivas, recreativas, culturales y religiosas"/>
    <s v="4.3.03-Servicios culturales"/>
    <s v="2.2-CONTRATACIÓN DE SERVICIOS"/>
    <s v="2.2.4-TRANSPORTE Y ALMACENAJE"/>
    <s v="99-MULTIPROVINCIAL"/>
    <s v="10-FONDO GENERAL"/>
    <s v="No Informado-"/>
    <s v="00-N/A"/>
    <s v="0000-NO APLICA"/>
    <s v="N"/>
    <n v="15000"/>
    <n v="204308"/>
    <n v="189041.64"/>
    <n v="189041.64"/>
  </r>
  <r>
    <x v="0"/>
    <x v="0"/>
    <x v="0"/>
    <x v="0"/>
    <s v="2.1.2.2-Bienes y servicios"/>
    <s v="2.1.2.2.1-Contratación de Bienes y Servicios"/>
    <s v="0212-MINISTERIO DE INDUSTRIA, COMERCIO Y MIPYMES (MICM)"/>
    <s v="0009-DIRECCION DE FOMENTO Y DESARROLLO DE LA ARTESANIA NACIONAL (FODEARTE)"/>
    <s v="4-SERVICIOS SOCIALES"/>
    <s v="4.3-Actividades deportivas, recreativas, culturales y religiosas"/>
    <s v="4.3.03-Servicios culturales"/>
    <s v="2.2-CONTRATACIÓN DE SERVICIOS"/>
    <s v="2.2.5-ALQUILERES Y RENTAS"/>
    <s v="99-MULTIPROVINCIAL"/>
    <s v="10-FONDO GENERAL"/>
    <s v="No Informado-"/>
    <s v="00-N/A"/>
    <s v="0000-NO APLICA"/>
    <s v="N"/>
    <n v="100000"/>
    <n v="202795"/>
    <n v="192619.07"/>
    <n v="192619.07"/>
  </r>
  <r>
    <x v="0"/>
    <x v="0"/>
    <x v="0"/>
    <x v="0"/>
    <s v="2.1.2.2-Bienes y servicios"/>
    <s v="2.1.2.2.1-Contratación de Bienes y Servicios"/>
    <s v="0212-MINISTERIO DE INDUSTRIA, COMERCIO Y MIPYMES (MICM)"/>
    <s v="0009-DIRECCION DE FOMENTO Y DESARROLLO DE LA ARTESANIA NACIONAL (FODEARTE)"/>
    <s v="4-SERVICIOS SOCIALES"/>
    <s v="4.3-Actividades deportivas, recreativas, culturales y religiosas"/>
    <s v="4.3.03-Servicios culturales"/>
    <s v="2.2-CONTRATACIÓN DE SERVICIOS"/>
    <s v="2.2.6-SEGUROS"/>
    <s v="99-MULTIPROVINCIAL"/>
    <s v="10-FONDO GENERAL"/>
    <s v="No Informado-"/>
    <s v="00-N/A"/>
    <s v="0000-NO APLICA"/>
    <s v="N"/>
    <n v="150000"/>
    <n v="150000"/>
    <n v="144727.47"/>
    <n v="144727.47"/>
  </r>
  <r>
    <x v="0"/>
    <x v="0"/>
    <x v="0"/>
    <x v="0"/>
    <s v="2.1.2.2-Bienes y servicios"/>
    <s v="2.1.2.2.1-Contratación de Bienes y Servicios"/>
    <s v="0212-MINISTERIO DE INDUSTRIA, COMERCIO Y MIPYMES (MICM)"/>
    <s v="0009-DIRECCION DE FOMENTO Y DESARROLLO DE LA ARTESANIA NACIONAL (FODEARTE)"/>
    <s v="4-SERVICIOS SOCIALES"/>
    <s v="4.3-Actividades deportivas, recreativas, culturales y religiosas"/>
    <s v="4.3.03-Servicios culturales"/>
    <s v="2.2-CONTRATACIÓN DE SERVICIOS"/>
    <s v="2.2.7-SERVICIOS DE CONSERVACIÓN, REPARACIONES MENORES E INSTALACIONES TEMPORALES"/>
    <s v="99-MULTIPROVINCIAL"/>
    <s v="10-FONDO GENERAL"/>
    <s v="No Informado-"/>
    <s v="00-N/A"/>
    <s v="0000-NO APLICA"/>
    <s v="N"/>
    <n v="150000"/>
    <n v="446254.09"/>
    <n v="140767.82999999999"/>
    <n v="140767.82999999999"/>
  </r>
  <r>
    <x v="0"/>
    <x v="0"/>
    <x v="0"/>
    <x v="0"/>
    <s v="2.1.2.2-Bienes y servicios"/>
    <s v="2.1.2.2.1-Contratación de Bienes y Servicios"/>
    <s v="0212-MINISTERIO DE INDUSTRIA, COMERCIO Y MIPYMES (MICM)"/>
    <s v="0009-DIRECCION DE FOMENTO Y DESARROLLO DE LA ARTESANIA NACIONAL (FODEARTE)"/>
    <s v="4-SERVICIOS SOCIALES"/>
    <s v="4.3-Actividades deportivas, recreativas, culturales y religiosas"/>
    <s v="4.3.03-Servicios culturales"/>
    <s v="2.2-CONTRATACIÓN DE SERVICIOS"/>
    <s v="2.2.8-OTROS SERVICIOS NO INCLUIDOS EN CONCEPTOS ANTERIORES"/>
    <s v="99-MULTIPROVINCIAL"/>
    <s v="10-FONDO GENERAL"/>
    <s v="No Informado-"/>
    <s v="00-N/A"/>
    <s v="0000-NO APLICA"/>
    <s v="N"/>
    <n v="3231136"/>
    <n v="5085825"/>
    <n v="1861909.31"/>
    <n v="1861909.31"/>
  </r>
  <r>
    <x v="0"/>
    <x v="0"/>
    <x v="0"/>
    <x v="0"/>
    <s v="2.1.2.2-Bienes y servicios"/>
    <s v="2.1.2.2.1-Contratación de Bienes y Servicios"/>
    <s v="0212-MINISTERIO DE INDUSTRIA, COMERCIO Y MIPYMES (MICM)"/>
    <s v="0009-DIRECCION DE FOMENTO Y DESARROLLO DE LA ARTESANIA NACIONAL (FODEARTE)"/>
    <s v="4-SERVICIOS SOCIALES"/>
    <s v="4.3-Actividades deportivas, recreativas, culturales y religiosas"/>
    <s v="4.3.03-Servicios culturales"/>
    <s v="2.2-CONTRATACIÓN DE SERVICIOS"/>
    <s v="2.2.9-OTRAS CONTRATACIONES DE SERVICIOS"/>
    <s v="99-MULTIPROVINCIAL"/>
    <s v="10-FONDO GENERAL"/>
    <s v="No Informado-"/>
    <s v="00-N/A"/>
    <s v="0000-NO APLICA"/>
    <s v="N"/>
    <n v="250000"/>
    <n v="70000"/>
    <n v="0"/>
    <n v="0"/>
  </r>
  <r>
    <x v="0"/>
    <x v="0"/>
    <x v="0"/>
    <x v="0"/>
    <s v="2.1.2.2-Bienes y servicios"/>
    <s v="2.1.2.2.1-Contratación de Bienes y Servicios"/>
    <s v="0212-MINISTERIO DE INDUSTRIA, COMERCIO Y MIPYMES (MICM)"/>
    <s v="0009-DIRECCION DE FOMENTO Y DESARROLLO DE LA ARTESANIA NACIONAL (FODEARTE)"/>
    <s v="4-SERVICIOS SOCIALES"/>
    <s v="4.3-Actividades deportivas, recreativas, culturales y religiosas"/>
    <s v="4.3.03-Servicios culturales"/>
    <s v="2.3-MATERIALES Y SUMINISTROS"/>
    <s v="2.3.1-ALIMENTOS Y PRODUCTOS AGROFORESTALES"/>
    <s v="99-MULTIPROVINCIAL"/>
    <s v="10-FONDO GENERAL"/>
    <s v="No Informado-"/>
    <s v="00-N/A"/>
    <s v="0000-NO APLICA"/>
    <s v="N"/>
    <n v="150000"/>
    <n v="110000"/>
    <n v="62255.24"/>
    <n v="62255.24"/>
  </r>
  <r>
    <x v="0"/>
    <x v="0"/>
    <x v="0"/>
    <x v="0"/>
    <s v="2.1.2.2-Bienes y servicios"/>
    <s v="2.1.2.2.1-Contratación de Bienes y Servicios"/>
    <s v="0212-MINISTERIO DE INDUSTRIA, COMERCIO Y MIPYMES (MICM)"/>
    <s v="0009-DIRECCION DE FOMENTO Y DESARROLLO DE LA ARTESANIA NACIONAL (FODEARTE)"/>
    <s v="4-SERVICIOS SOCIALES"/>
    <s v="4.3-Actividades deportivas, recreativas, culturales y religiosas"/>
    <s v="4.3.03-Servicios culturales"/>
    <s v="2.3-MATERIALES Y SUMINISTROS"/>
    <s v="2.3.2-TEXTILES Y VESTUARIOS"/>
    <s v="99-MULTIPROVINCIAL"/>
    <s v="10-FONDO GENERAL"/>
    <s v="No Informado-"/>
    <s v="00-N/A"/>
    <s v="0000-NO APLICA"/>
    <s v="N"/>
    <n v="350000"/>
    <n v="672500"/>
    <n v="300678"/>
    <n v="295722"/>
  </r>
  <r>
    <x v="0"/>
    <x v="0"/>
    <x v="0"/>
    <x v="0"/>
    <s v="2.1.2.2-Bienes y servicios"/>
    <s v="2.1.2.2.1-Contratación de Bienes y Servicios"/>
    <s v="0212-MINISTERIO DE INDUSTRIA, COMERCIO Y MIPYMES (MICM)"/>
    <s v="0009-DIRECCION DE FOMENTO Y DESARROLLO DE LA ARTESANIA NACIONAL (FODEARTE)"/>
    <s v="4-SERVICIOS SOCIALES"/>
    <s v="4.3-Actividades deportivas, recreativas, culturales y religiosas"/>
    <s v="4.3.03-Servicios culturales"/>
    <s v="2.3-MATERIALES Y SUMINISTROS"/>
    <s v="2.3.3-PAPEL, CARTÓN E IMPRESOS"/>
    <s v="99-MULTIPROVINCIAL"/>
    <s v="10-FONDO GENERAL"/>
    <s v="No Informado-"/>
    <s v="00-N/A"/>
    <s v="0000-NO APLICA"/>
    <s v="N"/>
    <n v="200000"/>
    <n v="149388.5"/>
    <n v="78467.41"/>
    <n v="78467.41"/>
  </r>
  <r>
    <x v="0"/>
    <x v="0"/>
    <x v="0"/>
    <x v="0"/>
    <s v="2.1.2.2-Bienes y servicios"/>
    <s v="2.1.2.2.1-Contratación de Bienes y Servicios"/>
    <s v="0212-MINISTERIO DE INDUSTRIA, COMERCIO Y MIPYMES (MICM)"/>
    <s v="0009-DIRECCION DE FOMENTO Y DESARROLLO DE LA ARTESANIA NACIONAL (FODEARTE)"/>
    <s v="4-SERVICIOS SOCIALES"/>
    <s v="4.3-Actividades deportivas, recreativas, culturales y religiosas"/>
    <s v="4.3.03-Servicios culturales"/>
    <s v="2.3-MATERIALES Y SUMINISTROS"/>
    <s v="2.3.4-PRODUCTOS FARMACÉUTICOS"/>
    <s v="99-MULTIPROVINCIAL"/>
    <s v="10-FONDO GENERAL"/>
    <s v="No Informado-"/>
    <s v="00-N/A"/>
    <s v="0000-NO APLICA"/>
    <s v="N"/>
    <n v="0"/>
    <n v="4500"/>
    <n v="4358.6400000000003"/>
    <n v="4358.6400000000003"/>
  </r>
  <r>
    <x v="0"/>
    <x v="0"/>
    <x v="0"/>
    <x v="0"/>
    <s v="2.1.2.2-Bienes y servicios"/>
    <s v="2.1.2.2.1-Contratación de Bienes y Servicios"/>
    <s v="0212-MINISTERIO DE INDUSTRIA, COMERCIO Y MIPYMES (MICM)"/>
    <s v="0009-DIRECCION DE FOMENTO Y DESARROLLO DE LA ARTESANIA NACIONAL (FODEARTE)"/>
    <s v="4-SERVICIOS SOCIALES"/>
    <s v="4.3-Actividades deportivas, recreativas, culturales y religiosas"/>
    <s v="4.3.03-Servicios culturales"/>
    <s v="2.3-MATERIALES Y SUMINISTROS"/>
    <s v="2.3.5-CUERO, CAUCHO Y PLÁSTICO"/>
    <s v="99-MULTIPROVINCIAL"/>
    <s v="10-FONDO GENERAL"/>
    <s v="No Informado-"/>
    <s v="00-N/A"/>
    <s v="0000-NO APLICA"/>
    <s v="N"/>
    <n v="2305001"/>
    <n v="363131.28"/>
    <n v="274114"/>
    <n v="129800"/>
  </r>
  <r>
    <x v="0"/>
    <x v="0"/>
    <x v="0"/>
    <x v="0"/>
    <s v="2.1.2.2-Bienes y servicios"/>
    <s v="2.1.2.2.1-Contratación de Bienes y Servicios"/>
    <s v="0212-MINISTERIO DE INDUSTRIA, COMERCIO Y MIPYMES (MICM)"/>
    <s v="0009-DIRECCION DE FOMENTO Y DESARROLLO DE LA ARTESANIA NACIONAL (FODEARTE)"/>
    <s v="4-SERVICIOS SOCIALES"/>
    <s v="4.3-Actividades deportivas, recreativas, culturales y religiosas"/>
    <s v="4.3.03-Servicios culturales"/>
    <s v="2.3-MATERIALES Y SUMINISTROS"/>
    <s v="2.3.6-PRODUCTOS DE MINERALES, METÁLICOS Y NO METÁLICOS"/>
    <s v="99-MULTIPROVINCIAL"/>
    <s v="10-FONDO GENERAL"/>
    <s v="No Informado-"/>
    <s v="00-N/A"/>
    <s v="0000-NO APLICA"/>
    <s v="N"/>
    <n v="1285000"/>
    <n v="206300"/>
    <n v="139521.34"/>
    <n v="60935.199999999997"/>
  </r>
  <r>
    <x v="0"/>
    <x v="0"/>
    <x v="0"/>
    <x v="0"/>
    <s v="2.1.2.2-Bienes y servicios"/>
    <s v="2.1.2.2.1-Contratación de Bienes y Servicios"/>
    <s v="0212-MINISTERIO DE INDUSTRIA, COMERCIO Y MIPYMES (MICM)"/>
    <s v="0009-DIRECCION DE FOMENTO Y DESARROLLO DE LA ARTESANIA NACIONAL (FODEARTE)"/>
    <s v="4-SERVICIOS SOCIALES"/>
    <s v="4.3-Actividades deportivas, recreativas, culturales y religiosas"/>
    <s v="4.3.03-Servicios culturales"/>
    <s v="2.3-MATERIALES Y SUMINISTROS"/>
    <s v="2.3.7-COMBUSTIBLES, LUBRICANTES, PRODUCTOS QUÍMICOS Y CONEXOS"/>
    <s v="99-MULTIPROVINCIAL"/>
    <s v="10-FONDO GENERAL"/>
    <s v="No Informado-"/>
    <s v="00-N/A"/>
    <s v="0000-NO APLICA"/>
    <s v="N"/>
    <n v="3265000"/>
    <n v="3348397.2"/>
    <n v="2509133.21"/>
    <n v="2381901.54"/>
  </r>
  <r>
    <x v="0"/>
    <x v="0"/>
    <x v="0"/>
    <x v="0"/>
    <s v="2.1.2.2-Bienes y servicios"/>
    <s v="2.1.2.2.1-Contratación de Bienes y Servicios"/>
    <s v="0212-MINISTERIO DE INDUSTRIA, COMERCIO Y MIPYMES (MICM)"/>
    <s v="0009-DIRECCION DE FOMENTO Y DESARROLLO DE LA ARTESANIA NACIONAL (FODEARTE)"/>
    <s v="4-SERVICIOS SOCIALES"/>
    <s v="4.3-Actividades deportivas, recreativas, culturales y religiosas"/>
    <s v="4.3.03-Servicios culturales"/>
    <s v="2.3-MATERIALES Y SUMINISTROS"/>
    <s v="2.3.9-PRODUCTOS Y ÚTILES VARIOS"/>
    <s v="99-MULTIPROVINCIAL"/>
    <s v="10-FONDO GENERAL"/>
    <s v="No Informado-"/>
    <s v="00-N/A"/>
    <s v="0000-NO APLICA"/>
    <s v="N"/>
    <n v="315000"/>
    <n v="1049022.9099999999"/>
    <n v="881110.2"/>
    <n v="733774.22"/>
  </r>
  <r>
    <x v="0"/>
    <x v="0"/>
    <x v="0"/>
    <x v="0"/>
    <s v="2.1.2.2-Bienes y servicios"/>
    <s v="2.1.2.2.1-Contratación de Bienes y Servicios"/>
    <s v="0212-MINISTERIO DE INDUSTRIA, COMERCIO Y MIPYMES (MICM)"/>
    <s v="0010-CONSEJO DE COORDINACIÓN DE LA ZONA ESPECIAL DE DESARROLLO FRONTERIZO (CCDF)"/>
    <s v="2-SERVICIOS ECONÓMICOS"/>
    <s v="2.1-Asuntos económicos, comerciales y laborales"/>
    <s v="2.1.01-Asuntos económicos y regulación del comercio"/>
    <s v="2.2-CONTRATACIÓN DE SERVICIOS"/>
    <s v="2.2.1-SERVICIOS BÁSICOS"/>
    <s v="99-MULTIPROVINCIAL"/>
    <s v="10-FONDO GENERAL"/>
    <s v="No Informado-"/>
    <s v="00-N/A"/>
    <s v="0000-NO APLICA"/>
    <s v="N"/>
    <n v="2003000"/>
    <n v="1983000"/>
    <n v="1736559.76"/>
    <n v="1537570.86"/>
  </r>
  <r>
    <x v="0"/>
    <x v="0"/>
    <x v="0"/>
    <x v="0"/>
    <s v="2.1.2.2-Bienes y servicios"/>
    <s v="2.1.2.2.1-Contratación de Bienes y Servicios"/>
    <s v="0212-MINISTERIO DE INDUSTRIA, COMERCIO Y MIPYMES (MICM)"/>
    <s v="0010-CONSEJO DE COORDINACIÓN DE LA ZONA ESPECIAL DE DESARROLLO FRONTERIZO (CCDF)"/>
    <s v="2-SERVICIOS ECONÓMICOS"/>
    <s v="2.1-Asuntos económicos, comerciales y laborales"/>
    <s v="2.1.01-Asuntos económicos y regulación del comercio"/>
    <s v="2.2-CONTRATACIÓN DE SERVICIOS"/>
    <s v="2.2.2-PUBLICIDAD, IMPRESIÓN Y ENCUADERNACIÓN"/>
    <s v="99-MULTIPROVINCIAL"/>
    <s v="10-FONDO GENERAL"/>
    <s v="No Informado-"/>
    <s v="00-N/A"/>
    <s v="0000-NO APLICA"/>
    <s v="N"/>
    <n v="1300000"/>
    <n v="634000"/>
    <n v="240307"/>
    <n v="240307"/>
  </r>
  <r>
    <x v="0"/>
    <x v="0"/>
    <x v="0"/>
    <x v="0"/>
    <s v="2.1.2.2-Bienes y servicios"/>
    <s v="2.1.2.2.1-Contratación de Bienes y Servicios"/>
    <s v="0212-MINISTERIO DE INDUSTRIA, COMERCIO Y MIPYMES (MICM)"/>
    <s v="0010-CONSEJO DE COORDINACIÓN DE LA ZONA ESPECIAL DE DESARROLLO FRONTERIZO (CCDF)"/>
    <s v="2-SERVICIOS ECONÓMICOS"/>
    <s v="2.1-Asuntos económicos, comerciales y laborales"/>
    <s v="2.1.01-Asuntos económicos y regulación del comercio"/>
    <s v="2.2-CONTRATACIÓN DE SERVICIOS"/>
    <s v="2.2.3-VIÁTICOS"/>
    <s v="99-MULTIPROVINCIAL"/>
    <s v="10-FONDO GENERAL"/>
    <s v="No Informado-"/>
    <s v="00-N/A"/>
    <s v="0000-NO APLICA"/>
    <s v="N"/>
    <n v="2000000"/>
    <n v="1869327.34"/>
    <n v="1545850.64"/>
    <n v="1545850.64"/>
  </r>
  <r>
    <x v="0"/>
    <x v="0"/>
    <x v="0"/>
    <x v="0"/>
    <s v="2.1.2.2-Bienes y servicios"/>
    <s v="2.1.2.2.1-Contratación de Bienes y Servicios"/>
    <s v="0212-MINISTERIO DE INDUSTRIA, COMERCIO Y MIPYMES (MICM)"/>
    <s v="0010-CONSEJO DE COORDINACIÓN DE LA ZONA ESPECIAL DE DESARROLLO FRONTERIZO (CCDF)"/>
    <s v="2-SERVICIOS ECONÓMICOS"/>
    <s v="2.1-Asuntos económicos, comerciales y laborales"/>
    <s v="2.1.01-Asuntos económicos y regulación del comercio"/>
    <s v="2.2-CONTRATACIÓN DE SERVICIOS"/>
    <s v="2.2.4-TRANSPORTE Y ALMACENAJE"/>
    <s v="99-MULTIPROVINCIAL"/>
    <s v="10-FONDO GENERAL"/>
    <s v="No Informado-"/>
    <s v="00-N/A"/>
    <s v="0000-NO APLICA"/>
    <s v="N"/>
    <n v="0"/>
    <n v="128566.66"/>
    <n v="128566.66"/>
    <n v="128566.66"/>
  </r>
  <r>
    <x v="0"/>
    <x v="0"/>
    <x v="0"/>
    <x v="0"/>
    <s v="2.1.2.2-Bienes y servicios"/>
    <s v="2.1.2.2.1-Contratación de Bienes y Servicios"/>
    <s v="0212-MINISTERIO DE INDUSTRIA, COMERCIO Y MIPYMES (MICM)"/>
    <s v="0010-CONSEJO DE COORDINACIÓN DE LA ZONA ESPECIAL DE DESARROLLO FRONTERIZO (CCDF)"/>
    <s v="2-SERVICIOS ECONÓMICOS"/>
    <s v="2.1-Asuntos económicos, comerciales y laborales"/>
    <s v="2.1.01-Asuntos económicos y regulación del comercio"/>
    <s v="2.2-CONTRATACIÓN DE SERVICIOS"/>
    <s v="2.2.5-ALQUILERES Y RENTAS"/>
    <s v="99-MULTIPROVINCIAL"/>
    <s v="10-FONDO GENERAL"/>
    <s v="No Informado-"/>
    <s v="00-N/A"/>
    <s v="0000-NO APLICA"/>
    <s v="N"/>
    <n v="500000"/>
    <n v="730000"/>
    <n v="149960"/>
    <n v="149960"/>
  </r>
  <r>
    <x v="0"/>
    <x v="0"/>
    <x v="0"/>
    <x v="0"/>
    <s v="2.1.2.2-Bienes y servicios"/>
    <s v="2.1.2.2.1-Contratación de Bienes y Servicios"/>
    <s v="0212-MINISTERIO DE INDUSTRIA, COMERCIO Y MIPYMES (MICM)"/>
    <s v="0010-CONSEJO DE COORDINACIÓN DE LA ZONA ESPECIAL DE DESARROLLO FRONTERIZO (CCDF)"/>
    <s v="2-SERVICIOS ECONÓMICOS"/>
    <s v="2.1-Asuntos económicos, comerciales y laborales"/>
    <s v="2.1.01-Asuntos económicos y regulación del comercio"/>
    <s v="2.2-CONTRATACIÓN DE SERVICIOS"/>
    <s v="2.2.6-SEGUROS"/>
    <s v="99-MULTIPROVINCIAL"/>
    <s v="10-FONDO GENERAL"/>
    <s v="No Informado-"/>
    <s v="00-N/A"/>
    <s v="0000-NO APLICA"/>
    <s v="N"/>
    <n v="900000"/>
    <n v="519760.77"/>
    <n v="504359.32"/>
    <n v="504359.32"/>
  </r>
  <r>
    <x v="0"/>
    <x v="0"/>
    <x v="0"/>
    <x v="0"/>
    <s v="2.1.2.2-Bienes y servicios"/>
    <s v="2.1.2.2.1-Contratación de Bienes y Servicios"/>
    <s v="0212-MINISTERIO DE INDUSTRIA, COMERCIO Y MIPYMES (MICM)"/>
    <s v="0010-CONSEJO DE COORDINACIÓN DE LA ZONA ESPECIAL DE DESARROLLO FRONTERIZO (CCDF)"/>
    <s v="2-SERVICIOS ECONÓMICOS"/>
    <s v="2.1-Asuntos económicos, comerciales y laborales"/>
    <s v="2.1.01-Asuntos económicos y regulación del comercio"/>
    <s v="2.2-CONTRATACIÓN DE SERVICIOS"/>
    <s v="2.2.7-SERVICIOS DE CONSERVACIÓN, REPARACIONES MENORES E INSTALACIONES TEMPORALES"/>
    <s v="99-MULTIPROVINCIAL"/>
    <s v="10-FONDO GENERAL"/>
    <s v="No Informado-"/>
    <s v="00-N/A"/>
    <s v="0000-NO APLICA"/>
    <s v="N"/>
    <n v="400000"/>
    <n v="450000"/>
    <n v="297977.56"/>
    <n v="200924.94"/>
  </r>
  <r>
    <x v="0"/>
    <x v="0"/>
    <x v="0"/>
    <x v="0"/>
    <s v="2.1.2.2-Bienes y servicios"/>
    <s v="2.1.2.2.1-Contratación de Bienes y Servicios"/>
    <s v="0212-MINISTERIO DE INDUSTRIA, COMERCIO Y MIPYMES (MICM)"/>
    <s v="0010-CONSEJO DE COORDINACIÓN DE LA ZONA ESPECIAL DE DESARROLLO FRONTERIZO (CCDF)"/>
    <s v="2-SERVICIOS ECONÓMICOS"/>
    <s v="2.1-Asuntos económicos, comerciales y laborales"/>
    <s v="2.1.01-Asuntos económicos y regulación del comercio"/>
    <s v="2.2-CONTRATACIÓN DE SERVICIOS"/>
    <s v="2.2.8-OTROS SERVICIOS NO INCLUIDOS EN CONCEPTOS ANTERIORES"/>
    <s v="99-MULTIPROVINCIAL"/>
    <s v="10-FONDO GENERAL"/>
    <s v="No Informado-"/>
    <s v="00-N/A"/>
    <s v="0000-NO APLICA"/>
    <s v="N"/>
    <n v="1680000"/>
    <n v="902000"/>
    <n v="525036.93999999994"/>
    <n v="473189.22"/>
  </r>
  <r>
    <x v="0"/>
    <x v="0"/>
    <x v="0"/>
    <x v="0"/>
    <s v="2.1.2.2-Bienes y servicios"/>
    <s v="2.1.2.2.1-Contratación de Bienes y Servicios"/>
    <s v="0212-MINISTERIO DE INDUSTRIA, COMERCIO Y MIPYMES (MICM)"/>
    <s v="0010-CONSEJO DE COORDINACIÓN DE LA ZONA ESPECIAL DE DESARROLLO FRONTERIZO (CCDF)"/>
    <s v="2-SERVICIOS ECONÓMICOS"/>
    <s v="2.1-Asuntos económicos, comerciales y laborales"/>
    <s v="2.1.01-Asuntos económicos y regulación del comercio"/>
    <s v="2.2-CONTRATACIÓN DE SERVICIOS"/>
    <s v="2.2.9-OTRAS CONTRATACIONES DE SERVICIOS"/>
    <s v="99-MULTIPROVINCIAL"/>
    <s v="10-FONDO GENERAL"/>
    <s v="No Informado-"/>
    <s v="00-N/A"/>
    <s v="0000-NO APLICA"/>
    <s v="N"/>
    <n v="729676"/>
    <n v="1250001"/>
    <n v="1099677.3999999999"/>
    <n v="896269"/>
  </r>
  <r>
    <x v="0"/>
    <x v="0"/>
    <x v="0"/>
    <x v="0"/>
    <s v="2.1.2.2-Bienes y servicios"/>
    <s v="2.1.2.2.1-Contratación de Bienes y Servicios"/>
    <s v="0212-MINISTERIO DE INDUSTRIA, COMERCIO Y MIPYMES (MICM)"/>
    <s v="0010-CONSEJO DE COORDINACIÓN DE LA ZONA ESPECIAL DE DESARROLLO FRONTERIZO (CCDF)"/>
    <s v="2-SERVICIOS ECONÓMICOS"/>
    <s v="2.1-Asuntos económicos, comerciales y laborales"/>
    <s v="2.1.01-Asuntos económicos y regulación del comercio"/>
    <s v="2.3-MATERIALES Y SUMINISTROS"/>
    <s v="2.3.1-ALIMENTOS Y PRODUCTOS AGROFORESTALES"/>
    <s v="99-MULTIPROVINCIAL"/>
    <s v="10-FONDO GENERAL"/>
    <s v="No Informado-"/>
    <s v="00-N/A"/>
    <s v="0000-NO APLICA"/>
    <s v="N"/>
    <n v="200000"/>
    <n v="379000"/>
    <n v="330948.59999999998"/>
    <n v="330948.59999999998"/>
  </r>
  <r>
    <x v="0"/>
    <x v="0"/>
    <x v="0"/>
    <x v="0"/>
    <s v="2.1.2.2-Bienes y servicios"/>
    <s v="2.1.2.2.1-Contratación de Bienes y Servicios"/>
    <s v="0212-MINISTERIO DE INDUSTRIA, COMERCIO Y MIPYMES (MICM)"/>
    <s v="0010-CONSEJO DE COORDINACIÓN DE LA ZONA ESPECIAL DE DESARROLLO FRONTERIZO (CCDF)"/>
    <s v="2-SERVICIOS ECONÓMICOS"/>
    <s v="2.1-Asuntos económicos, comerciales y laborales"/>
    <s v="2.1.01-Asuntos económicos y regulación del comercio"/>
    <s v="2.3-MATERIALES Y SUMINISTROS"/>
    <s v="2.3.2-TEXTILES Y VESTUARIOS"/>
    <s v="99-MULTIPROVINCIAL"/>
    <s v="10-FONDO GENERAL"/>
    <s v="No Informado-"/>
    <s v="00-N/A"/>
    <s v="0000-NO APLICA"/>
    <s v="N"/>
    <n v="250000"/>
    <n v="250000"/>
    <n v="224471.4"/>
    <n v="24638.400000000001"/>
  </r>
  <r>
    <x v="0"/>
    <x v="0"/>
    <x v="0"/>
    <x v="0"/>
    <s v="2.1.2.2-Bienes y servicios"/>
    <s v="2.1.2.2.1-Contratación de Bienes y Servicios"/>
    <s v="0212-MINISTERIO DE INDUSTRIA, COMERCIO Y MIPYMES (MICM)"/>
    <s v="0010-CONSEJO DE COORDINACIÓN DE LA ZONA ESPECIAL DE DESARROLLO FRONTERIZO (CCDF)"/>
    <s v="2-SERVICIOS ECONÓMICOS"/>
    <s v="2.1-Asuntos económicos, comerciales y laborales"/>
    <s v="2.1.01-Asuntos económicos y regulación del comercio"/>
    <s v="2.3-MATERIALES Y SUMINISTROS"/>
    <s v="2.3.3-PAPEL, CARTÓN E IMPRESOS"/>
    <s v="99-MULTIPROVINCIAL"/>
    <s v="10-FONDO GENERAL"/>
    <s v="No Informado-"/>
    <s v="00-N/A"/>
    <s v="0000-NO APLICA"/>
    <s v="N"/>
    <n v="300000"/>
    <n v="284475"/>
    <n v="156345.28"/>
    <n v="156345.28"/>
  </r>
  <r>
    <x v="0"/>
    <x v="0"/>
    <x v="0"/>
    <x v="0"/>
    <s v="2.1.2.2-Bienes y servicios"/>
    <s v="2.1.2.2.1-Contratación de Bienes y Servicios"/>
    <s v="0212-MINISTERIO DE INDUSTRIA, COMERCIO Y MIPYMES (MICM)"/>
    <s v="0010-CONSEJO DE COORDINACIÓN DE LA ZONA ESPECIAL DE DESARROLLO FRONTERIZO (CCDF)"/>
    <s v="2-SERVICIOS ECONÓMICOS"/>
    <s v="2.1-Asuntos económicos, comerciales y laborales"/>
    <s v="2.1.01-Asuntos económicos y regulación del comercio"/>
    <s v="2.3-MATERIALES Y SUMINISTROS"/>
    <s v="2.3.4-PRODUCTOS FARMACÉUTICOS"/>
    <s v="99-MULTIPROVINCIAL"/>
    <s v="10-FONDO GENERAL"/>
    <s v="No Informado-"/>
    <s v="00-N/A"/>
    <s v="0000-NO APLICA"/>
    <s v="N"/>
    <n v="100000"/>
    <n v="120000"/>
    <n v="110601.06"/>
    <n v="110601.06"/>
  </r>
  <r>
    <x v="0"/>
    <x v="0"/>
    <x v="0"/>
    <x v="0"/>
    <s v="2.1.2.2-Bienes y servicios"/>
    <s v="2.1.2.2.1-Contratación de Bienes y Servicios"/>
    <s v="0212-MINISTERIO DE INDUSTRIA, COMERCIO Y MIPYMES (MICM)"/>
    <s v="0010-CONSEJO DE COORDINACIÓN DE LA ZONA ESPECIAL DE DESARROLLO FRONTERIZO (CCDF)"/>
    <s v="2-SERVICIOS ECONÓMICOS"/>
    <s v="2.1-Asuntos económicos, comerciales y laborales"/>
    <s v="2.1.01-Asuntos económicos y regulación del comercio"/>
    <s v="2.3-MATERIALES Y SUMINISTROS"/>
    <s v="2.3.5-CUERO, CAUCHO Y PLÁSTICO"/>
    <s v="99-MULTIPROVINCIAL"/>
    <s v="10-FONDO GENERAL"/>
    <s v="No Informado-"/>
    <s v="00-N/A"/>
    <s v="0000-NO APLICA"/>
    <s v="N"/>
    <n v="175000"/>
    <n v="175000"/>
    <n v="115861.42"/>
    <n v="115861.42"/>
  </r>
  <r>
    <x v="0"/>
    <x v="0"/>
    <x v="0"/>
    <x v="0"/>
    <s v="2.1.2.2-Bienes y servicios"/>
    <s v="2.1.2.2.1-Contratación de Bienes y Servicios"/>
    <s v="0212-MINISTERIO DE INDUSTRIA, COMERCIO Y MIPYMES (MICM)"/>
    <s v="0010-CONSEJO DE COORDINACIÓN DE LA ZONA ESPECIAL DE DESARROLLO FRONTERIZO (CCDF)"/>
    <s v="2-SERVICIOS ECONÓMICOS"/>
    <s v="2.1-Asuntos económicos, comerciales y laborales"/>
    <s v="2.1.01-Asuntos económicos y regulación del comercio"/>
    <s v="2.3-MATERIALES Y SUMINISTROS"/>
    <s v="2.3.6-PRODUCTOS DE MINERALES, METÁLICOS Y NO METÁLICOS"/>
    <s v="99-MULTIPROVINCIAL"/>
    <s v="10-FONDO GENERAL"/>
    <s v="No Informado-"/>
    <s v="00-N/A"/>
    <s v="0000-NO APLICA"/>
    <s v="N"/>
    <n v="70000"/>
    <n v="70000"/>
    <n v="17262.22"/>
    <n v="17262.22"/>
  </r>
  <r>
    <x v="0"/>
    <x v="0"/>
    <x v="0"/>
    <x v="0"/>
    <s v="2.1.2.2-Bienes y servicios"/>
    <s v="2.1.2.2.1-Contratación de Bienes y Servicios"/>
    <s v="0212-MINISTERIO DE INDUSTRIA, COMERCIO Y MIPYMES (MICM)"/>
    <s v="0010-CONSEJO DE COORDINACIÓN DE LA ZONA ESPECIAL DE DESARROLLO FRONTERIZO (CCDF)"/>
    <s v="2-SERVICIOS ECONÓMICOS"/>
    <s v="2.1-Asuntos económicos, comerciales y laborales"/>
    <s v="2.1.01-Asuntos económicos y regulación del comercio"/>
    <s v="2.3-MATERIALES Y SUMINISTROS"/>
    <s v="2.3.7-COMBUSTIBLES, LUBRICANTES, PRODUCTOS QUÍMICOS Y CONEXOS"/>
    <s v="99-MULTIPROVINCIAL"/>
    <s v="10-FONDO GENERAL"/>
    <s v="No Informado-"/>
    <s v="00-N/A"/>
    <s v="0000-NO APLICA"/>
    <s v="N"/>
    <n v="4070000"/>
    <n v="4070000"/>
    <n v="2757841.84"/>
    <n v="2757841.84"/>
  </r>
  <r>
    <x v="0"/>
    <x v="0"/>
    <x v="0"/>
    <x v="0"/>
    <s v="2.1.2.2-Bienes y servicios"/>
    <s v="2.1.2.2.1-Contratación de Bienes y Servicios"/>
    <s v="0212-MINISTERIO DE INDUSTRIA, COMERCIO Y MIPYMES (MICM)"/>
    <s v="0010-CONSEJO DE COORDINACIÓN DE LA ZONA ESPECIAL DE DESARROLLO FRONTERIZO (CCDF)"/>
    <s v="2-SERVICIOS ECONÓMICOS"/>
    <s v="2.1-Asuntos económicos, comerciales y laborales"/>
    <s v="2.1.01-Asuntos económicos y regulación del comercio"/>
    <s v="2.3-MATERIALES Y SUMINISTROS"/>
    <s v="2.3.9-PRODUCTOS Y ÚTILES VARIOS"/>
    <s v="99-MULTIPROVINCIAL"/>
    <s v="10-FONDO GENERAL"/>
    <s v="No Informado-"/>
    <s v="00-N/A"/>
    <s v="0000-NO APLICA"/>
    <s v="N"/>
    <n v="1170000"/>
    <n v="1216044"/>
    <n v="873444.51"/>
    <n v="767603.5"/>
  </r>
  <r>
    <x v="0"/>
    <x v="0"/>
    <x v="0"/>
    <x v="0"/>
    <s v="2.1.2.2-Bienes y servicios"/>
    <s v="2.1.2.2.1-Contratación de Bienes y Servicios"/>
    <s v="0213-MINISTERIO DE TURISMO"/>
    <s v="0001-MINISTERIO DE TURISMO"/>
    <s v="2-SERVICIOS ECONÓMICOS"/>
    <s v="2.9-Otros servicios económicos"/>
    <s v="2.9.03-Turismo"/>
    <s v="2.2-CONTRATACIÓN DE SERVICIOS"/>
    <s v="2.2.1-SERVICIOS BÁSICOS"/>
    <s v="99-MULTIPROVINCIAL"/>
    <s v="10-FONDO GENERAL"/>
    <s v="No Informado-"/>
    <s v="00-N/A"/>
    <s v="0000-NO APLICA"/>
    <s v="N"/>
    <n v="71274871"/>
    <n v="74530968.549999997"/>
    <n v="50097524.979999997"/>
    <n v="49522421.119999997"/>
  </r>
  <r>
    <x v="0"/>
    <x v="0"/>
    <x v="0"/>
    <x v="0"/>
    <s v="2.1.2.2-Bienes y servicios"/>
    <s v="2.1.2.2.1-Contratación de Bienes y Servicios"/>
    <s v="0213-MINISTERIO DE TURISMO"/>
    <s v="0001-MINISTERIO DE TURISMO"/>
    <s v="2-SERVICIOS ECONÓMICOS"/>
    <s v="2.9-Otros servicios económicos"/>
    <s v="2.9.03-Turismo"/>
    <s v="2.2-CONTRATACIÓN DE SERVICIOS"/>
    <s v="2.2.1-SERVICIOS BÁSICOS"/>
    <s v="99-MULTIPROVINCIAL"/>
    <s v="20-FONDOS CON DESTINO ESPECÍFICO"/>
    <s v="No Informado-"/>
    <s v="00-N/A"/>
    <s v="0000-NO APLICA"/>
    <s v="N"/>
    <n v="50000"/>
    <n v="50000"/>
    <n v="0"/>
    <n v="0"/>
  </r>
  <r>
    <x v="0"/>
    <x v="0"/>
    <x v="0"/>
    <x v="0"/>
    <s v="2.1.2.2-Bienes y servicios"/>
    <s v="2.1.2.2.1-Contratación de Bienes y Servicios"/>
    <s v="0213-MINISTERIO DE TURISMO"/>
    <s v="0001-MINISTERIO DE TURISMO"/>
    <s v="2-SERVICIOS ECONÓMICOS"/>
    <s v="2.9-Otros servicios económicos"/>
    <s v="2.9.03-Turismo"/>
    <s v="2.2-CONTRATACIÓN DE SERVICIOS"/>
    <s v="2.2.2-PUBLICIDAD, IMPRESIÓN Y ENCUADERNACIÓN"/>
    <s v="99-MULTIPROVINCIAL"/>
    <s v="10-FONDO GENERAL"/>
    <s v="No Informado-"/>
    <s v="00-N/A"/>
    <s v="0000-NO APLICA"/>
    <s v="N"/>
    <n v="1142330889"/>
    <n v="1023180727"/>
    <n v="914626163.02999997"/>
    <n v="619922953.04999995"/>
  </r>
  <r>
    <x v="0"/>
    <x v="0"/>
    <x v="0"/>
    <x v="0"/>
    <s v="2.1.2.2-Bienes y servicios"/>
    <s v="2.1.2.2.1-Contratación de Bienes y Servicios"/>
    <s v="0213-MINISTERIO DE TURISMO"/>
    <s v="0001-MINISTERIO DE TURISMO"/>
    <s v="2-SERVICIOS ECONÓMICOS"/>
    <s v="2.9-Otros servicios económicos"/>
    <s v="2.9.03-Turismo"/>
    <s v="2.2-CONTRATACIÓN DE SERVICIOS"/>
    <s v="2.2.2-PUBLICIDAD, IMPRESIÓN Y ENCUADERNACIÓN"/>
    <s v="99-MULTIPROVINCIAL"/>
    <s v="20-FONDOS CON DESTINO ESPECÍFICO"/>
    <s v="No Informado-"/>
    <s v="00-N/A"/>
    <s v="0000-NO APLICA"/>
    <s v="N"/>
    <n v="1547294540"/>
    <n v="1145679540"/>
    <n v="455057052.91000003"/>
    <n v="56967560"/>
  </r>
  <r>
    <x v="0"/>
    <x v="0"/>
    <x v="0"/>
    <x v="0"/>
    <s v="2.1.2.2-Bienes y servicios"/>
    <s v="2.1.2.2.1-Contratación de Bienes y Servicios"/>
    <s v="0213-MINISTERIO DE TURISMO"/>
    <s v="0001-MINISTERIO DE TURISMO"/>
    <s v="2-SERVICIOS ECONÓMICOS"/>
    <s v="2.9-Otros servicios económicos"/>
    <s v="2.9.03-Turismo"/>
    <s v="2.2-CONTRATACIÓN DE SERVICIOS"/>
    <s v="2.2.4-TRANSPORTE Y ALMACENAJE"/>
    <s v="99-MULTIPROVINCIAL"/>
    <s v="10-FONDO GENERAL"/>
    <s v="No Informado-"/>
    <s v="00-N/A"/>
    <s v="0000-NO APLICA"/>
    <s v="N"/>
    <n v="13050000"/>
    <n v="13449999.99"/>
    <n v="4649999.99"/>
    <n v="2430452"/>
  </r>
  <r>
    <x v="0"/>
    <x v="0"/>
    <x v="0"/>
    <x v="0"/>
    <s v="2.1.2.2-Bienes y servicios"/>
    <s v="2.1.2.2.1-Contratación de Bienes y Servicios"/>
    <s v="0213-MINISTERIO DE TURISMO"/>
    <s v="0001-MINISTERIO DE TURISMO"/>
    <s v="2-SERVICIOS ECONÓMICOS"/>
    <s v="2.9-Otros servicios económicos"/>
    <s v="2.9.03-Turismo"/>
    <s v="2.2-CONTRATACIÓN DE SERVICIOS"/>
    <s v="2.2.4-TRANSPORTE Y ALMACENAJE"/>
    <s v="99-MULTIPROVINCIAL"/>
    <s v="20-FONDOS CON DESTINO ESPECÍFICO"/>
    <s v="No Informado-"/>
    <s v="00-N/A"/>
    <s v="0000-NO APLICA"/>
    <s v="N"/>
    <n v="90000"/>
    <n v="150000"/>
    <n v="0"/>
    <n v="0"/>
  </r>
  <r>
    <x v="0"/>
    <x v="0"/>
    <x v="0"/>
    <x v="0"/>
    <s v="2.1.2.2-Bienes y servicios"/>
    <s v="2.1.2.2.1-Contratación de Bienes y Servicios"/>
    <s v="0213-MINISTERIO DE TURISMO"/>
    <s v="0001-MINISTERIO DE TURISMO"/>
    <s v="2-SERVICIOS ECONÓMICOS"/>
    <s v="2.9-Otros servicios económicos"/>
    <s v="2.9.03-Turismo"/>
    <s v="2.2-CONTRATACIÓN DE SERVICIOS"/>
    <s v="2.2.5-ALQUILERES Y RENTAS"/>
    <s v="99-MULTIPROVINCIAL"/>
    <s v="10-FONDO GENERAL"/>
    <s v="No Informado-"/>
    <s v="00-N/A"/>
    <s v="0000-NO APLICA"/>
    <s v="N"/>
    <n v="145224836"/>
    <n v="147199817"/>
    <n v="137826755.08000001"/>
    <n v="104770793.84"/>
  </r>
  <r>
    <x v="0"/>
    <x v="0"/>
    <x v="0"/>
    <x v="0"/>
    <s v="2.1.2.2-Bienes y servicios"/>
    <s v="2.1.2.2.1-Contratación de Bienes y Servicios"/>
    <s v="0213-MINISTERIO DE TURISMO"/>
    <s v="0001-MINISTERIO DE TURISMO"/>
    <s v="2-SERVICIOS ECONÓMICOS"/>
    <s v="2.9-Otros servicios económicos"/>
    <s v="2.9.03-Turismo"/>
    <s v="2.2-CONTRATACIÓN DE SERVICIOS"/>
    <s v="2.2.6-SEGUROS"/>
    <s v="99-MULTIPROVINCIAL"/>
    <s v="10-FONDO GENERAL"/>
    <s v="No Informado-"/>
    <s v="00-N/A"/>
    <s v="0000-NO APLICA"/>
    <s v="N"/>
    <n v="42987834"/>
    <n v="42987834"/>
    <n v="25156233.530000001"/>
    <n v="24875923.98"/>
  </r>
  <r>
    <x v="0"/>
    <x v="0"/>
    <x v="0"/>
    <x v="0"/>
    <s v="2.1.2.2-Bienes y servicios"/>
    <s v="2.1.2.2.1-Contratación de Bienes y Servicios"/>
    <s v="0213-MINISTERIO DE TURISMO"/>
    <s v="0001-MINISTERIO DE TURISMO"/>
    <s v="2-SERVICIOS ECONÓMICOS"/>
    <s v="2.9-Otros servicios económicos"/>
    <s v="2.9.03-Turismo"/>
    <s v="2.2-CONTRATACIÓN DE SERVICIOS"/>
    <s v="2.2.6-SEGUROS"/>
    <s v="99-MULTIPROVINCIAL"/>
    <s v="20-FONDOS CON DESTINO ESPECÍFICO"/>
    <s v="No Informado-"/>
    <s v="00-N/A"/>
    <s v="0000-NO APLICA"/>
    <s v="N"/>
    <n v="2112500"/>
    <n v="2112500"/>
    <n v="0"/>
    <n v="0"/>
  </r>
  <r>
    <x v="0"/>
    <x v="0"/>
    <x v="0"/>
    <x v="0"/>
    <s v="2.1.2.2-Bienes y servicios"/>
    <s v="2.1.2.2.1-Contratación de Bienes y Servicios"/>
    <s v="0213-MINISTERIO DE TURISMO"/>
    <s v="0001-MINISTERIO DE TURISMO"/>
    <s v="2-SERVICIOS ECONÓMICOS"/>
    <s v="2.9-Otros servicios económicos"/>
    <s v="2.9.03-Turismo"/>
    <s v="2.2-CONTRATACIÓN DE SERVICIOS"/>
    <s v="2.2.7-SERVICIOS DE CONSERVACIÓN, REPARACIONES MENORES E INSTALACIONES TEMPORALES"/>
    <s v="99-MULTIPROVINCIAL"/>
    <s v="10-FONDO GENERAL"/>
    <s v="No Informado-"/>
    <s v="00-N/A"/>
    <s v="0000-NO APLICA"/>
    <s v="N"/>
    <n v="57110000"/>
    <n v="21998343.309999999"/>
    <n v="13056024.539999999"/>
    <n v="6062146.8399999999"/>
  </r>
  <r>
    <x v="0"/>
    <x v="0"/>
    <x v="0"/>
    <x v="0"/>
    <s v="2.1.2.2-Bienes y servicios"/>
    <s v="2.1.2.2.1-Contratación de Bienes y Servicios"/>
    <s v="0213-MINISTERIO DE TURISMO"/>
    <s v="0001-MINISTERIO DE TURISMO"/>
    <s v="2-SERVICIOS ECONÓMICOS"/>
    <s v="2.9-Otros servicios económicos"/>
    <s v="2.9.03-Turismo"/>
    <s v="2.2-CONTRATACIÓN DE SERVICIOS"/>
    <s v="2.2.7-SERVICIOS DE CONSERVACIÓN, REPARACIONES MENORES E INSTALACIONES TEMPORALES"/>
    <s v="99-MULTIPROVINCIAL"/>
    <s v="20-FONDOS CON DESTINO ESPECÍFICO"/>
    <s v="No Informado-"/>
    <s v="00-N/A"/>
    <s v="0000-NO APLICA"/>
    <s v="N"/>
    <n v="1080000"/>
    <n v="1080000"/>
    <n v="0"/>
    <n v="0"/>
  </r>
  <r>
    <x v="0"/>
    <x v="0"/>
    <x v="0"/>
    <x v="0"/>
    <s v="2.1.2.2-Bienes y servicios"/>
    <s v="2.1.2.2.1-Contratación de Bienes y Servicios"/>
    <s v="0213-MINISTERIO DE TURISMO"/>
    <s v="0001-MINISTERIO DE TURISMO"/>
    <s v="2-SERVICIOS ECONÓMICOS"/>
    <s v="2.9-Otros servicios económicos"/>
    <s v="2.9.03-Turismo"/>
    <s v="2.2-CONTRATACIÓN DE SERVICIOS"/>
    <s v="2.2.8-OTROS SERVICIOS NO INCLUIDOS EN CONCEPTOS ANTERIORES"/>
    <s v="99-MULTIPROVINCIAL"/>
    <s v="10-FONDO GENERAL"/>
    <s v="No Informado-"/>
    <s v="00-N/A"/>
    <s v="0000-NO APLICA"/>
    <s v="N"/>
    <n v="104695660"/>
    <n v="98073618.530000001"/>
    <n v="37744921.93"/>
    <n v="20562421.280000001"/>
  </r>
  <r>
    <x v="0"/>
    <x v="0"/>
    <x v="0"/>
    <x v="0"/>
    <s v="2.1.2.2-Bienes y servicios"/>
    <s v="2.1.2.2.1-Contratación de Bienes y Servicios"/>
    <s v="0213-MINISTERIO DE TURISMO"/>
    <s v="0001-MINISTERIO DE TURISMO"/>
    <s v="2-SERVICIOS ECONÓMICOS"/>
    <s v="2.9-Otros servicios económicos"/>
    <s v="2.9.03-Turismo"/>
    <s v="2.2-CONTRATACIÓN DE SERVICIOS"/>
    <s v="2.2.8-OTROS SERVICIOS NO INCLUIDOS EN CONCEPTOS ANTERIORES"/>
    <s v="99-MULTIPROVINCIAL"/>
    <s v="20-FONDOS CON DESTINO ESPECÍFICO"/>
    <s v="No Informado-"/>
    <s v="00-N/A"/>
    <s v="0000-NO APLICA"/>
    <s v="N"/>
    <n v="4084690"/>
    <n v="5639690"/>
    <n v="0"/>
    <n v="0"/>
  </r>
  <r>
    <x v="0"/>
    <x v="0"/>
    <x v="0"/>
    <x v="0"/>
    <s v="2.1.2.2-Bienes y servicios"/>
    <s v="2.1.2.2.1-Contratación de Bienes y Servicios"/>
    <s v="0213-MINISTERIO DE TURISMO"/>
    <s v="0001-MINISTERIO DE TURISMO"/>
    <s v="2-SERVICIOS ECONÓMICOS"/>
    <s v="2.9-Otros servicios económicos"/>
    <s v="2.9.03-Turismo"/>
    <s v="2.2-CONTRATACIÓN DE SERVICIOS"/>
    <s v="2.2.9-OTRAS CONTRATACIONES DE SERVICIOS"/>
    <s v="99-MULTIPROVINCIAL"/>
    <s v="10-FONDO GENERAL"/>
    <s v="No Informado-"/>
    <s v="00-N/A"/>
    <s v="0000-NO APLICA"/>
    <s v="N"/>
    <n v="26350000"/>
    <n v="27176980"/>
    <n v="15076300.65"/>
    <n v="15076300.65"/>
  </r>
  <r>
    <x v="0"/>
    <x v="0"/>
    <x v="0"/>
    <x v="0"/>
    <s v="2.1.2.2-Bienes y servicios"/>
    <s v="2.1.2.2.1-Contratación de Bienes y Servicios"/>
    <s v="0213-MINISTERIO DE TURISMO"/>
    <s v="0001-MINISTERIO DE TURISMO"/>
    <s v="2-SERVICIOS ECONÓMICOS"/>
    <s v="2.9-Otros servicios económicos"/>
    <s v="2.9.03-Turismo"/>
    <s v="2.3-MATERIALES Y SUMINISTROS"/>
    <s v="2.3.1-ALIMENTOS Y PRODUCTOS AGROFORESTALES"/>
    <s v="99-MULTIPROVINCIAL"/>
    <s v="10-FONDO GENERAL"/>
    <s v="No Informado-"/>
    <s v="00-N/A"/>
    <s v="0000-NO APLICA"/>
    <s v="N"/>
    <n v="5524498"/>
    <n v="6160748"/>
    <n v="1865603.94"/>
    <n v="1089058.8600000001"/>
  </r>
  <r>
    <x v="0"/>
    <x v="0"/>
    <x v="0"/>
    <x v="0"/>
    <s v="2.1.2.2-Bienes y servicios"/>
    <s v="2.1.2.2.1-Contratación de Bienes y Servicios"/>
    <s v="0213-MINISTERIO DE TURISMO"/>
    <s v="0001-MINISTERIO DE TURISMO"/>
    <s v="2-SERVICIOS ECONÓMICOS"/>
    <s v="2.9-Otros servicios económicos"/>
    <s v="2.9.03-Turismo"/>
    <s v="2.3-MATERIALES Y SUMINISTROS"/>
    <s v="2.3.2-TEXTILES Y VESTUARIOS"/>
    <s v="99-MULTIPROVINCIAL"/>
    <s v="10-FONDO GENERAL"/>
    <s v="No Informado-"/>
    <s v="00-N/A"/>
    <s v="0000-NO APLICA"/>
    <s v="N"/>
    <n v="7872816"/>
    <n v="7943999"/>
    <n v="227907.56"/>
    <n v="227907.56"/>
  </r>
  <r>
    <x v="0"/>
    <x v="0"/>
    <x v="0"/>
    <x v="0"/>
    <s v="2.1.2.2-Bienes y servicios"/>
    <s v="2.1.2.2.1-Contratación de Bienes y Servicios"/>
    <s v="0213-MINISTERIO DE TURISMO"/>
    <s v="0001-MINISTERIO DE TURISMO"/>
    <s v="2-SERVICIOS ECONÓMICOS"/>
    <s v="2.9-Otros servicios económicos"/>
    <s v="2.9.03-Turismo"/>
    <s v="2.3-MATERIALES Y SUMINISTROS"/>
    <s v="2.3.3-PAPEL, CARTÓN E IMPRESOS"/>
    <s v="99-MULTIPROVINCIAL"/>
    <s v="10-FONDO GENERAL"/>
    <s v="No Informado-"/>
    <s v="00-N/A"/>
    <s v="0000-NO APLICA"/>
    <s v="N"/>
    <n v="7413291"/>
    <n v="2747055.5"/>
    <n v="2305200.62"/>
    <n v="1693096.44"/>
  </r>
  <r>
    <x v="0"/>
    <x v="0"/>
    <x v="0"/>
    <x v="0"/>
    <s v="2.1.2.2-Bienes y servicios"/>
    <s v="2.1.2.2.1-Contratación de Bienes y Servicios"/>
    <s v="0213-MINISTERIO DE TURISMO"/>
    <s v="0001-MINISTERIO DE TURISMO"/>
    <s v="2-SERVICIOS ECONÓMICOS"/>
    <s v="2.9-Otros servicios económicos"/>
    <s v="2.9.03-Turismo"/>
    <s v="2.3-MATERIALES Y SUMINISTROS"/>
    <s v="2.3.4-PRODUCTOS FARMACÉUTICOS"/>
    <s v="99-MULTIPROVINCIAL"/>
    <s v="10-FONDO GENERAL"/>
    <s v="No Informado-"/>
    <s v="00-N/A"/>
    <s v="0000-NO APLICA"/>
    <s v="N"/>
    <n v="0"/>
    <n v="300000"/>
    <n v="0"/>
    <n v="0"/>
  </r>
  <r>
    <x v="0"/>
    <x v="0"/>
    <x v="0"/>
    <x v="0"/>
    <s v="2.1.2.2-Bienes y servicios"/>
    <s v="2.1.2.2.1-Contratación de Bienes y Servicios"/>
    <s v="0213-MINISTERIO DE TURISMO"/>
    <s v="0001-MINISTERIO DE TURISMO"/>
    <s v="2-SERVICIOS ECONÓMICOS"/>
    <s v="2.9-Otros servicios económicos"/>
    <s v="2.9.03-Turismo"/>
    <s v="2.3-MATERIALES Y SUMINISTROS"/>
    <s v="2.3.5-CUERO, CAUCHO Y PLÁSTICO"/>
    <s v="99-MULTIPROVINCIAL"/>
    <s v="10-FONDO GENERAL"/>
    <s v="No Informado-"/>
    <s v="00-N/A"/>
    <s v="0000-NO APLICA"/>
    <s v="N"/>
    <n v="7640595"/>
    <n v="4193960"/>
    <n v="2338872.5099999998"/>
    <n v="2078022.56"/>
  </r>
  <r>
    <x v="0"/>
    <x v="0"/>
    <x v="0"/>
    <x v="0"/>
    <s v="2.1.2.2-Bienes y servicios"/>
    <s v="2.1.2.2.1-Contratación de Bienes y Servicios"/>
    <s v="0213-MINISTERIO DE TURISMO"/>
    <s v="0001-MINISTERIO DE TURISMO"/>
    <s v="2-SERVICIOS ECONÓMICOS"/>
    <s v="2.9-Otros servicios económicos"/>
    <s v="2.9.03-Turismo"/>
    <s v="2.3-MATERIALES Y SUMINISTROS"/>
    <s v="2.3.6-PRODUCTOS DE MINERALES, METÁLICOS Y NO METÁLICOS"/>
    <s v="99-MULTIPROVINCIAL"/>
    <s v="10-FONDO GENERAL"/>
    <s v="No Informado-"/>
    <s v="00-N/A"/>
    <s v="0000-NO APLICA"/>
    <s v="N"/>
    <n v="2313734"/>
    <n v="2426417"/>
    <n v="270014.40000000002"/>
    <n v="14514.45"/>
  </r>
  <r>
    <x v="0"/>
    <x v="0"/>
    <x v="0"/>
    <x v="0"/>
    <s v="2.1.2.2-Bienes y servicios"/>
    <s v="2.1.2.2.1-Contratación de Bienes y Servicios"/>
    <s v="0213-MINISTERIO DE TURISMO"/>
    <s v="0001-MINISTERIO DE TURISMO"/>
    <s v="2-SERVICIOS ECONÓMICOS"/>
    <s v="2.9-Otros servicios económicos"/>
    <s v="2.9.03-Turismo"/>
    <s v="2.3-MATERIALES Y SUMINISTROS"/>
    <s v="2.3.7-COMBUSTIBLES, LUBRICANTES, PRODUCTOS QUÍMICOS Y CONEXOS"/>
    <s v="99-MULTIPROVINCIAL"/>
    <s v="10-FONDO GENERAL"/>
    <s v="No Informado-"/>
    <s v="00-N/A"/>
    <s v="0000-NO APLICA"/>
    <s v="N"/>
    <n v="43717798"/>
    <n v="44193113"/>
    <n v="17129551.23"/>
    <n v="16806294.559999999"/>
  </r>
  <r>
    <x v="0"/>
    <x v="0"/>
    <x v="0"/>
    <x v="0"/>
    <s v="2.1.2.2-Bienes y servicios"/>
    <s v="2.1.2.2.1-Contratación de Bienes y Servicios"/>
    <s v="0213-MINISTERIO DE TURISMO"/>
    <s v="0001-MINISTERIO DE TURISMO"/>
    <s v="2-SERVICIOS ECONÓMICOS"/>
    <s v="2.9-Otros servicios económicos"/>
    <s v="2.9.03-Turismo"/>
    <s v="2.3-MATERIALES Y SUMINISTROS"/>
    <s v="2.3.9-PRODUCTOS Y ÚTILES VARIOS"/>
    <s v="99-MULTIPROVINCIAL"/>
    <s v="10-FONDO GENERAL"/>
    <s v="No Informado-"/>
    <s v="00-N/A"/>
    <s v="0000-NO APLICA"/>
    <s v="N"/>
    <n v="82230672"/>
    <n v="8841861.5"/>
    <n v="6105356.7599999998"/>
    <n v="2558652.69"/>
  </r>
  <r>
    <x v="0"/>
    <x v="0"/>
    <x v="0"/>
    <x v="0"/>
    <s v="2.1.2.2-Bienes y servicios"/>
    <s v="2.1.2.2.1-Contratación de Bienes y Servicios"/>
    <s v="0213-MINISTERIO DE TURISMO"/>
    <s v="0002-COMITE EJECUTOR DE INFRAESTRUCTA EN ZONAS TURISTICAS (CEIZTUR)"/>
    <s v="2-SERVICIOS ECONÓMICOS"/>
    <s v="2.9-Otros servicios económicos"/>
    <s v="2.9.03-Turismo"/>
    <s v="2.2-CONTRATACIÓN DE SERVICIOS"/>
    <s v="2.2.1-SERVICIOS BÁSICOS"/>
    <s v="99-MULTIPROVINCIAL"/>
    <s v="20-FONDOS CON DESTINO ESPECÍFICO"/>
    <s v="No Informado-"/>
    <s v="00-N/A"/>
    <s v="0000-NO APLICA"/>
    <s v="N"/>
    <n v="2800000"/>
    <n v="3200000"/>
    <n v="1722356.32"/>
    <n v="1722356.32"/>
  </r>
  <r>
    <x v="0"/>
    <x v="0"/>
    <x v="0"/>
    <x v="0"/>
    <s v="2.1.2.2-Bienes y servicios"/>
    <s v="2.1.2.2.1-Contratación de Bienes y Servicios"/>
    <s v="0213-MINISTERIO DE TURISMO"/>
    <s v="0002-COMITE EJECUTOR DE INFRAESTRUCTA EN ZONAS TURISTICAS (CEIZTUR)"/>
    <s v="2-SERVICIOS ECONÓMICOS"/>
    <s v="2.9-Otros servicios económicos"/>
    <s v="2.9.03-Turismo"/>
    <s v="2.2-CONTRATACIÓN DE SERVICIOS"/>
    <s v="2.2.2-PUBLICIDAD, IMPRESIÓN Y ENCUADERNACIÓN"/>
    <s v="99-MULTIPROVINCIAL"/>
    <s v="20-FONDOS CON DESTINO ESPECÍFICO"/>
    <s v="No Informado-"/>
    <s v="00-N/A"/>
    <s v="0000-NO APLICA"/>
    <s v="N"/>
    <n v="4000000"/>
    <n v="3355000"/>
    <n v="2046353.04"/>
    <n v="2046352.94"/>
  </r>
  <r>
    <x v="0"/>
    <x v="0"/>
    <x v="0"/>
    <x v="0"/>
    <s v="2.1.2.2-Bienes y servicios"/>
    <s v="2.1.2.2.1-Contratación de Bienes y Servicios"/>
    <s v="0213-MINISTERIO DE TURISMO"/>
    <s v="0002-COMITE EJECUTOR DE INFRAESTRUCTA EN ZONAS TURISTICAS (CEIZTUR)"/>
    <s v="2-SERVICIOS ECONÓMICOS"/>
    <s v="2.9-Otros servicios económicos"/>
    <s v="2.9.03-Turismo"/>
    <s v="2.2-CONTRATACIÓN DE SERVICIOS"/>
    <s v="2.2.3-VIÁTICOS"/>
    <s v="99-MULTIPROVINCIAL"/>
    <s v="20-FONDOS CON DESTINO ESPECÍFICO"/>
    <s v="No Informado-"/>
    <s v="00-N/A"/>
    <s v="0000-NO APLICA"/>
    <s v="N"/>
    <n v="14100000"/>
    <n v="20300000"/>
    <n v="8094312.25"/>
    <n v="8094312.25"/>
  </r>
  <r>
    <x v="0"/>
    <x v="0"/>
    <x v="0"/>
    <x v="0"/>
    <s v="2.1.2.2-Bienes y servicios"/>
    <s v="2.1.2.2.1-Contratación de Bienes y Servicios"/>
    <s v="0213-MINISTERIO DE TURISMO"/>
    <s v="0002-COMITE EJECUTOR DE INFRAESTRUCTA EN ZONAS TURISTICAS (CEIZTUR)"/>
    <s v="2-SERVICIOS ECONÓMICOS"/>
    <s v="2.9-Otros servicios económicos"/>
    <s v="2.9.03-Turismo"/>
    <s v="2.2-CONTRATACIÓN DE SERVICIOS"/>
    <s v="2.2.4-TRANSPORTE Y ALMACENAJE"/>
    <s v="99-MULTIPROVINCIAL"/>
    <s v="20-FONDOS CON DESTINO ESPECÍFICO"/>
    <s v="No Informado-"/>
    <s v="00-N/A"/>
    <s v="0000-NO APLICA"/>
    <s v="N"/>
    <n v="1800000"/>
    <n v="1800000"/>
    <n v="312514.44"/>
    <n v="312514.44"/>
  </r>
  <r>
    <x v="0"/>
    <x v="0"/>
    <x v="0"/>
    <x v="0"/>
    <s v="2.1.2.2-Bienes y servicios"/>
    <s v="2.1.2.2.1-Contratación de Bienes y Servicios"/>
    <s v="0213-MINISTERIO DE TURISMO"/>
    <s v="0002-COMITE EJECUTOR DE INFRAESTRUCTA EN ZONAS TURISTICAS (CEIZTUR)"/>
    <s v="2-SERVICIOS ECONÓMICOS"/>
    <s v="2.9-Otros servicios económicos"/>
    <s v="2.9.03-Turismo"/>
    <s v="2.2-CONTRATACIÓN DE SERVICIOS"/>
    <s v="2.2.5-ALQUILERES Y RENTAS"/>
    <s v="99-MULTIPROVINCIAL"/>
    <s v="20-FONDOS CON DESTINO ESPECÍFICO"/>
    <s v="No Informado-"/>
    <s v="00-N/A"/>
    <s v="0000-NO APLICA"/>
    <s v="N"/>
    <n v="12100000"/>
    <n v="18100000"/>
    <n v="9091490.2799999993"/>
    <n v="8887288.9399999995"/>
  </r>
  <r>
    <x v="0"/>
    <x v="0"/>
    <x v="0"/>
    <x v="0"/>
    <s v="2.1.2.2-Bienes y servicios"/>
    <s v="2.1.2.2.1-Contratación de Bienes y Servicios"/>
    <s v="0213-MINISTERIO DE TURISMO"/>
    <s v="0002-COMITE EJECUTOR DE INFRAESTRUCTA EN ZONAS TURISTICAS (CEIZTUR)"/>
    <s v="2-SERVICIOS ECONÓMICOS"/>
    <s v="2.9-Otros servicios económicos"/>
    <s v="2.9.03-Turismo"/>
    <s v="2.2-CONTRATACIÓN DE SERVICIOS"/>
    <s v="2.2.6-SEGUROS"/>
    <s v="99-MULTIPROVINCIAL"/>
    <s v="20-FONDOS CON DESTINO ESPECÍFICO"/>
    <s v="No Informado-"/>
    <s v="00-N/A"/>
    <s v="0000-NO APLICA"/>
    <s v="N"/>
    <n v="19000000"/>
    <n v="24460000"/>
    <n v="15134163.82"/>
    <n v="15134163.82"/>
  </r>
  <r>
    <x v="0"/>
    <x v="0"/>
    <x v="0"/>
    <x v="0"/>
    <s v="2.1.2.2-Bienes y servicios"/>
    <s v="2.1.2.2.1-Contratación de Bienes y Servicios"/>
    <s v="0213-MINISTERIO DE TURISMO"/>
    <s v="0002-COMITE EJECUTOR DE INFRAESTRUCTA EN ZONAS TURISTICAS (CEIZTUR)"/>
    <s v="2-SERVICIOS ECONÓMICOS"/>
    <s v="2.9-Otros servicios económicos"/>
    <s v="2.9.03-Turismo"/>
    <s v="2.2-CONTRATACIÓN DE SERVICIOS"/>
    <s v="2.2.7-SERVICIOS DE CONSERVACIÓN, REPARACIONES MENORES E INSTALACIONES TEMPORALES"/>
    <s v="99-MULTIPROVINCIAL"/>
    <s v="20-FONDOS CON DESTINO ESPECÍFICO"/>
    <s v="No Informado-"/>
    <s v="00-N/A"/>
    <s v="0000-NO APLICA"/>
    <s v="N"/>
    <n v="10600000"/>
    <n v="18565000"/>
    <n v="12836153.33"/>
    <n v="2904030.1"/>
  </r>
  <r>
    <x v="0"/>
    <x v="0"/>
    <x v="0"/>
    <x v="0"/>
    <s v="2.1.2.2-Bienes y servicios"/>
    <s v="2.1.2.2.1-Contratación de Bienes y Servicios"/>
    <s v="0213-MINISTERIO DE TURISMO"/>
    <s v="0002-COMITE EJECUTOR DE INFRAESTRUCTA EN ZONAS TURISTICAS (CEIZTUR)"/>
    <s v="2-SERVICIOS ECONÓMICOS"/>
    <s v="2.9-Otros servicios económicos"/>
    <s v="2.9.03-Turismo"/>
    <s v="2.2-CONTRATACIÓN DE SERVICIOS"/>
    <s v="2.2.8-OTROS SERVICIOS NO INCLUIDOS EN CONCEPTOS ANTERIORES"/>
    <s v="99-MULTIPROVINCIAL"/>
    <s v="20-FONDOS CON DESTINO ESPECÍFICO"/>
    <s v="No Informado-"/>
    <s v="00-N/A"/>
    <s v="0000-NO APLICA"/>
    <s v="N"/>
    <n v="65850000"/>
    <n v="35210500"/>
    <n v="19049109.940000001"/>
    <n v="15789079.449999999"/>
  </r>
  <r>
    <x v="0"/>
    <x v="0"/>
    <x v="0"/>
    <x v="0"/>
    <s v="2.1.2.2-Bienes y servicios"/>
    <s v="2.1.2.2.1-Contratación de Bienes y Servicios"/>
    <s v="0213-MINISTERIO DE TURISMO"/>
    <s v="0002-COMITE EJECUTOR DE INFRAESTRUCTA EN ZONAS TURISTICAS (CEIZTUR)"/>
    <s v="2-SERVICIOS ECONÓMICOS"/>
    <s v="2.9-Otros servicios económicos"/>
    <s v="2.9.03-Turismo"/>
    <s v="2.2-CONTRATACIÓN DE SERVICIOS"/>
    <s v="2.2.9-OTRAS CONTRATACIONES DE SERVICIOS"/>
    <s v="99-MULTIPROVINCIAL"/>
    <s v="20-FONDOS CON DESTINO ESPECÍFICO"/>
    <s v="No Informado-"/>
    <s v="00-N/A"/>
    <s v="0000-NO APLICA"/>
    <s v="N"/>
    <n v="13000000"/>
    <n v="7924500"/>
    <n v="3552269.64"/>
    <n v="3552269.64"/>
  </r>
  <r>
    <x v="0"/>
    <x v="0"/>
    <x v="0"/>
    <x v="0"/>
    <s v="2.1.2.2-Bienes y servicios"/>
    <s v="2.1.2.2.1-Contratación de Bienes y Servicios"/>
    <s v="0213-MINISTERIO DE TURISMO"/>
    <s v="0002-COMITE EJECUTOR DE INFRAESTRUCTA EN ZONAS TURISTICAS (CEIZTUR)"/>
    <s v="2-SERVICIOS ECONÓMICOS"/>
    <s v="2.9-Otros servicios económicos"/>
    <s v="2.9.03-Turismo"/>
    <s v="2.3-MATERIALES Y SUMINISTROS"/>
    <s v="2.3.1-ALIMENTOS Y PRODUCTOS AGROFORESTALES"/>
    <s v="99-MULTIPROVINCIAL"/>
    <s v="20-FONDOS CON DESTINO ESPECÍFICO"/>
    <s v="No Informado-"/>
    <s v="00-N/A"/>
    <s v="0000-NO APLICA"/>
    <s v="N"/>
    <n v="700000"/>
    <n v="3370000"/>
    <n v="2270571.3199999998"/>
    <n v="1785154.13"/>
  </r>
  <r>
    <x v="0"/>
    <x v="0"/>
    <x v="0"/>
    <x v="0"/>
    <s v="2.1.2.2-Bienes y servicios"/>
    <s v="2.1.2.2.1-Contratación de Bienes y Servicios"/>
    <s v="0213-MINISTERIO DE TURISMO"/>
    <s v="0002-COMITE EJECUTOR DE INFRAESTRUCTA EN ZONAS TURISTICAS (CEIZTUR)"/>
    <s v="2-SERVICIOS ECONÓMICOS"/>
    <s v="2.9-Otros servicios económicos"/>
    <s v="2.9.03-Turismo"/>
    <s v="2.3-MATERIALES Y SUMINISTROS"/>
    <s v="2.3.2-TEXTILES Y VESTUARIOS"/>
    <s v="99-MULTIPROVINCIAL"/>
    <s v="20-FONDOS CON DESTINO ESPECÍFICO"/>
    <s v="No Informado-"/>
    <s v="00-N/A"/>
    <s v="0000-NO APLICA"/>
    <s v="N"/>
    <n v="2700000"/>
    <n v="3500000"/>
    <n v="1668289.9"/>
    <n v="1668289.9"/>
  </r>
  <r>
    <x v="0"/>
    <x v="0"/>
    <x v="0"/>
    <x v="0"/>
    <s v="2.1.2.2-Bienes y servicios"/>
    <s v="2.1.2.2.1-Contratación de Bienes y Servicios"/>
    <s v="0213-MINISTERIO DE TURISMO"/>
    <s v="0002-COMITE EJECUTOR DE INFRAESTRUCTA EN ZONAS TURISTICAS (CEIZTUR)"/>
    <s v="2-SERVICIOS ECONÓMICOS"/>
    <s v="2.9-Otros servicios económicos"/>
    <s v="2.9.03-Turismo"/>
    <s v="2.3-MATERIALES Y SUMINISTROS"/>
    <s v="2.3.3-PAPEL, CARTÓN E IMPRESOS"/>
    <s v="99-MULTIPROVINCIAL"/>
    <s v="20-FONDOS CON DESTINO ESPECÍFICO"/>
    <s v="No Informado-"/>
    <s v="00-N/A"/>
    <s v="0000-NO APLICA"/>
    <s v="N"/>
    <n v="800000"/>
    <n v="1200000"/>
    <n v="281336.19"/>
    <n v="237292.69"/>
  </r>
  <r>
    <x v="0"/>
    <x v="0"/>
    <x v="0"/>
    <x v="0"/>
    <s v="2.1.2.2-Bienes y servicios"/>
    <s v="2.1.2.2.1-Contratación de Bienes y Servicios"/>
    <s v="0213-MINISTERIO DE TURISMO"/>
    <s v="0002-COMITE EJECUTOR DE INFRAESTRUCTA EN ZONAS TURISTICAS (CEIZTUR)"/>
    <s v="2-SERVICIOS ECONÓMICOS"/>
    <s v="2.9-Otros servicios económicos"/>
    <s v="2.9.03-Turismo"/>
    <s v="2.3-MATERIALES Y SUMINISTROS"/>
    <s v="2.3.4-PRODUCTOS FARMACÉUTICOS"/>
    <s v="99-MULTIPROVINCIAL"/>
    <s v="20-FONDOS CON DESTINO ESPECÍFICO"/>
    <s v="No Informado-"/>
    <s v="00-N/A"/>
    <s v="0000-NO APLICA"/>
    <s v="N"/>
    <n v="25000"/>
    <n v="50000"/>
    <n v="0"/>
    <n v="0"/>
  </r>
  <r>
    <x v="0"/>
    <x v="0"/>
    <x v="0"/>
    <x v="0"/>
    <s v="2.1.2.2-Bienes y servicios"/>
    <s v="2.1.2.2.1-Contratación de Bienes y Servicios"/>
    <s v="0213-MINISTERIO DE TURISMO"/>
    <s v="0002-COMITE EJECUTOR DE INFRAESTRUCTA EN ZONAS TURISTICAS (CEIZTUR)"/>
    <s v="2-SERVICIOS ECONÓMICOS"/>
    <s v="2.9-Otros servicios económicos"/>
    <s v="2.9.03-Turismo"/>
    <s v="2.3-MATERIALES Y SUMINISTROS"/>
    <s v="2.3.5-CUERO, CAUCHO Y PLÁSTICO"/>
    <s v="99-MULTIPROVINCIAL"/>
    <s v="20-FONDOS CON DESTINO ESPECÍFICO"/>
    <s v="No Informado-"/>
    <s v="00-N/A"/>
    <s v="0000-NO APLICA"/>
    <s v="N"/>
    <n v="3100000"/>
    <n v="2950000"/>
    <n v="699102.17"/>
    <n v="699102.17"/>
  </r>
  <r>
    <x v="0"/>
    <x v="0"/>
    <x v="0"/>
    <x v="0"/>
    <s v="2.1.2.2-Bienes y servicios"/>
    <s v="2.1.2.2.1-Contratación de Bienes y Servicios"/>
    <s v="0213-MINISTERIO DE TURISMO"/>
    <s v="0002-COMITE EJECUTOR DE INFRAESTRUCTA EN ZONAS TURISTICAS (CEIZTUR)"/>
    <s v="2-SERVICIOS ECONÓMICOS"/>
    <s v="2.9-Otros servicios económicos"/>
    <s v="2.9.03-Turismo"/>
    <s v="2.3-MATERIALES Y SUMINISTROS"/>
    <s v="2.3.6-PRODUCTOS DE MINERALES, METÁLICOS Y NO METÁLICOS"/>
    <s v="99-MULTIPROVINCIAL"/>
    <s v="20-FONDOS CON DESTINO ESPECÍFICO"/>
    <s v="No Informado-"/>
    <s v="00-N/A"/>
    <s v="0000-NO APLICA"/>
    <s v="N"/>
    <n v="2500000"/>
    <n v="5110000"/>
    <n v="2788485.05"/>
    <n v="2220383.9700000002"/>
  </r>
  <r>
    <x v="0"/>
    <x v="0"/>
    <x v="0"/>
    <x v="0"/>
    <s v="2.1.2.2-Bienes y servicios"/>
    <s v="2.1.2.2.1-Contratación de Bienes y Servicios"/>
    <s v="0213-MINISTERIO DE TURISMO"/>
    <s v="0002-COMITE EJECUTOR DE INFRAESTRUCTA EN ZONAS TURISTICAS (CEIZTUR)"/>
    <s v="2-SERVICIOS ECONÓMICOS"/>
    <s v="2.9-Otros servicios económicos"/>
    <s v="2.9.03-Turismo"/>
    <s v="2.3-MATERIALES Y SUMINISTROS"/>
    <s v="2.3.7-COMBUSTIBLES, LUBRICANTES, PRODUCTOS QUÍMICOS Y CONEXOS"/>
    <s v="99-MULTIPROVINCIAL"/>
    <s v="20-FONDOS CON DESTINO ESPECÍFICO"/>
    <s v="No Informado-"/>
    <s v="00-N/A"/>
    <s v="0000-NO APLICA"/>
    <s v="N"/>
    <n v="15600000"/>
    <n v="20600000"/>
    <n v="8322625.96"/>
    <n v="3143978.96"/>
  </r>
  <r>
    <x v="0"/>
    <x v="0"/>
    <x v="0"/>
    <x v="0"/>
    <s v="2.1.2.2-Bienes y servicios"/>
    <s v="2.1.2.2.1-Contratación de Bienes y Servicios"/>
    <s v="0213-MINISTERIO DE TURISMO"/>
    <s v="0002-COMITE EJECUTOR DE INFRAESTRUCTA EN ZONAS TURISTICAS (CEIZTUR)"/>
    <s v="2-SERVICIOS ECONÓMICOS"/>
    <s v="2.9-Otros servicios económicos"/>
    <s v="2.9.03-Turismo"/>
    <s v="2.3-MATERIALES Y SUMINISTROS"/>
    <s v="2.3.9-PRODUCTOS Y ÚTILES VARIOS"/>
    <s v="99-MULTIPROVINCIAL"/>
    <s v="20-FONDOS CON DESTINO ESPECÍFICO"/>
    <s v="No Informado-"/>
    <s v="00-N/A"/>
    <s v="0000-NO APLICA"/>
    <s v="N"/>
    <n v="17200000"/>
    <n v="22155000"/>
    <n v="12235465.32"/>
    <n v="5046005.49"/>
  </r>
  <r>
    <x v="0"/>
    <x v="0"/>
    <x v="0"/>
    <x v="0"/>
    <s v="2.1.2.2-Bienes y servicios"/>
    <s v="2.1.2.2.1-Contratación de Bienes y Servicios"/>
    <s v="0214-PROCURADURÍA GENERAL DE LA REPÚBLICA"/>
    <s v="0001-PROCURADURIA GENERAL DE LA REPUBLICA DOMINICANA"/>
    <s v="1-SERVICIOS  GENERALES"/>
    <s v="1.4-Justicia, orden público y seguridad"/>
    <s v="1.4.03-Administración y servicios de justicia"/>
    <s v="2.2-CONTRATACIÓN DE SERVICIOS"/>
    <s v="2.2.1-SERVICIOS BÁSICOS"/>
    <s v="99-MULTIPROVINCIAL"/>
    <s v="10-FONDO GENERAL"/>
    <s v="No Informado-"/>
    <s v="00-N/A"/>
    <s v="0000-NO APLICA"/>
    <s v="N"/>
    <n v="76000000"/>
    <n v="76000000"/>
    <n v="56999999.969999999"/>
    <n v="56999999.969999999"/>
  </r>
  <r>
    <x v="0"/>
    <x v="0"/>
    <x v="0"/>
    <x v="0"/>
    <s v="2.1.2.2-Bienes y servicios"/>
    <s v="2.1.2.2.1-Contratación de Bienes y Servicios"/>
    <s v="0214-PROCURADURÍA GENERAL DE LA REPÚBLICA"/>
    <s v="0001-PROCURADURIA GENERAL DE LA REPUBLICA DOMINICANA"/>
    <s v="1-SERVICIOS  GENERALES"/>
    <s v="1.4-Justicia, orden público y seguridad"/>
    <s v="1.4.03-Administración y servicios de justicia"/>
    <s v="2.2-CONTRATACIÓN DE SERVICIOS"/>
    <s v="2.2.1-SERVICIOS BÁSICOS"/>
    <s v="99-MULTIPROVINCIAL"/>
    <s v="20-FONDOS CON DESTINO ESPECÍFICO"/>
    <s v="No Informado-"/>
    <s v="00-N/A"/>
    <s v="0000-NO APLICA"/>
    <s v="N"/>
    <n v="283037613"/>
    <n v="282897196.66000003"/>
    <n v="190448465.71000001"/>
    <n v="190448465.71000001"/>
  </r>
  <r>
    <x v="0"/>
    <x v="0"/>
    <x v="0"/>
    <x v="0"/>
    <s v="2.1.2.2-Bienes y servicios"/>
    <s v="2.1.2.2.1-Contratación de Bienes y Servicios"/>
    <s v="0214-PROCURADURÍA GENERAL DE LA REPÚBLICA"/>
    <s v="0001-PROCURADURIA GENERAL DE LA REPUBLICA DOMINICANA"/>
    <s v="1-SERVICIOS  GENERALES"/>
    <s v="1.4-Justicia, orden público y seguridad"/>
    <s v="1.4.03-Administración y servicios de justicia"/>
    <s v="2.2-CONTRATACIÓN DE SERVICIOS"/>
    <s v="2.2.2-PUBLICIDAD, IMPRESIÓN Y ENCUADERNACIÓN"/>
    <s v="99-MULTIPROVINCIAL"/>
    <s v="20-FONDOS CON DESTINO ESPECÍFICO"/>
    <s v="No Informado-"/>
    <s v="00-N/A"/>
    <s v="0000-NO APLICA"/>
    <s v="N"/>
    <n v="16300132"/>
    <n v="7800000"/>
    <n v="5200000"/>
    <n v="5200000"/>
  </r>
  <r>
    <x v="0"/>
    <x v="0"/>
    <x v="0"/>
    <x v="0"/>
    <s v="2.1.2.2-Bienes y servicios"/>
    <s v="2.1.2.2.1-Contratación de Bienes y Servicios"/>
    <s v="0214-PROCURADURÍA GENERAL DE LA REPÚBLICA"/>
    <s v="0001-PROCURADURIA GENERAL DE LA REPUBLICA DOMINICANA"/>
    <s v="1-SERVICIOS  GENERALES"/>
    <s v="1.4-Justicia, orden público y seguridad"/>
    <s v="1.4.03-Administración y servicios de justicia"/>
    <s v="2.2-CONTRATACIÓN DE SERVICIOS"/>
    <s v="2.2.3-VIÁTICOS"/>
    <s v="99-MULTIPROVINCIAL"/>
    <s v="20-FONDOS CON DESTINO ESPECÍFICO"/>
    <s v="No Informado-"/>
    <s v="00-N/A"/>
    <s v="0000-NO APLICA"/>
    <s v="N"/>
    <n v="16210602"/>
    <n v="37480168.649999999"/>
    <n v="22286708.82"/>
    <n v="22286708.82"/>
  </r>
  <r>
    <x v="0"/>
    <x v="0"/>
    <x v="0"/>
    <x v="0"/>
    <s v="2.1.2.2-Bienes y servicios"/>
    <s v="2.1.2.2.1-Contratación de Bienes y Servicios"/>
    <s v="0214-PROCURADURÍA GENERAL DE LA REPÚBLICA"/>
    <s v="0001-PROCURADURIA GENERAL DE LA REPUBLICA DOMINICANA"/>
    <s v="1-SERVICIOS  GENERALES"/>
    <s v="1.4-Justicia, orden público y seguridad"/>
    <s v="1.4.03-Administración y servicios de justicia"/>
    <s v="2.2-CONTRATACIÓN DE SERVICIOS"/>
    <s v="2.2.4-TRANSPORTE Y ALMACENAJE"/>
    <s v="99-MULTIPROVINCIAL"/>
    <s v="10-FONDO GENERAL"/>
    <s v="No Informado-"/>
    <s v="00-N/A"/>
    <s v="0000-NO APLICA"/>
    <s v="N"/>
    <n v="0"/>
    <n v="300000"/>
    <n v="225000"/>
    <n v="225000"/>
  </r>
  <r>
    <x v="0"/>
    <x v="0"/>
    <x v="0"/>
    <x v="0"/>
    <s v="2.1.2.2-Bienes y servicios"/>
    <s v="2.1.2.2.1-Contratación de Bienes y Servicios"/>
    <s v="0214-PROCURADURÍA GENERAL DE LA REPÚBLICA"/>
    <s v="0001-PROCURADURIA GENERAL DE LA REPUBLICA DOMINICANA"/>
    <s v="1-SERVICIOS  GENERALES"/>
    <s v="1.4-Justicia, orden público y seguridad"/>
    <s v="1.4.03-Administración y servicios de justicia"/>
    <s v="2.2-CONTRATACIÓN DE SERVICIOS"/>
    <s v="2.2.4-TRANSPORTE Y ALMACENAJE"/>
    <s v="99-MULTIPROVINCIAL"/>
    <s v="20-FONDOS CON DESTINO ESPECÍFICO"/>
    <s v="No Informado-"/>
    <s v="00-N/A"/>
    <s v="0000-NO APLICA"/>
    <s v="N"/>
    <n v="3000000"/>
    <n v="13400000"/>
    <n v="8933333.3599999994"/>
    <n v="8933333.3599999994"/>
  </r>
  <r>
    <x v="0"/>
    <x v="0"/>
    <x v="0"/>
    <x v="0"/>
    <s v="2.1.2.2-Bienes y servicios"/>
    <s v="2.1.2.2.1-Contratación de Bienes y Servicios"/>
    <s v="0214-PROCURADURÍA GENERAL DE LA REPÚBLICA"/>
    <s v="0001-PROCURADURIA GENERAL DE LA REPUBLICA DOMINICANA"/>
    <s v="1-SERVICIOS  GENERALES"/>
    <s v="1.4-Justicia, orden público y seguridad"/>
    <s v="1.4.03-Administración y servicios de justicia"/>
    <s v="2.2-CONTRATACIÓN DE SERVICIOS"/>
    <s v="2.2.5-ALQUILERES Y RENTAS"/>
    <s v="99-MULTIPROVINCIAL"/>
    <s v="10-FONDO GENERAL"/>
    <s v="No Informado-"/>
    <s v="00-N/A"/>
    <s v="0000-NO APLICA"/>
    <s v="N"/>
    <n v="8790000"/>
    <n v="8790000"/>
    <n v="6592500"/>
    <n v="6592500"/>
  </r>
  <r>
    <x v="0"/>
    <x v="0"/>
    <x v="0"/>
    <x v="0"/>
    <s v="2.1.2.2-Bienes y servicios"/>
    <s v="2.1.2.2.1-Contratación de Bienes y Servicios"/>
    <s v="0214-PROCURADURÍA GENERAL DE LA REPÚBLICA"/>
    <s v="0001-PROCURADURIA GENERAL DE LA REPUBLICA DOMINICANA"/>
    <s v="1-SERVICIOS  GENERALES"/>
    <s v="1.4-Justicia, orden público y seguridad"/>
    <s v="1.4.03-Administración y servicios de justicia"/>
    <s v="2.2-CONTRATACIÓN DE SERVICIOS"/>
    <s v="2.2.5-ALQUILERES Y RENTAS"/>
    <s v="99-MULTIPROVINCIAL"/>
    <s v="20-FONDOS CON DESTINO ESPECÍFICO"/>
    <s v="No Informado-"/>
    <s v="00-N/A"/>
    <s v="0000-NO APLICA"/>
    <s v="N"/>
    <n v="136848087"/>
    <n v="198101400"/>
    <n v="132067600"/>
    <n v="132067600"/>
  </r>
  <r>
    <x v="0"/>
    <x v="0"/>
    <x v="0"/>
    <x v="0"/>
    <s v="2.1.2.2-Bienes y servicios"/>
    <s v="2.1.2.2.1-Contratación de Bienes y Servicios"/>
    <s v="0214-PROCURADURÍA GENERAL DE LA REPÚBLICA"/>
    <s v="0001-PROCURADURIA GENERAL DE LA REPUBLICA DOMINICANA"/>
    <s v="1-SERVICIOS  GENERALES"/>
    <s v="1.4-Justicia, orden público y seguridad"/>
    <s v="1.4.03-Administración y servicios de justicia"/>
    <s v="2.2-CONTRATACIÓN DE SERVICIOS"/>
    <s v="2.2.6-SEGUROS"/>
    <s v="99-MULTIPROVINCIAL"/>
    <s v="10-FONDO GENERAL"/>
    <s v="No Informado-"/>
    <s v="00-N/A"/>
    <s v="0000-NO APLICA"/>
    <s v="N"/>
    <n v="176837602"/>
    <n v="132837602"/>
    <n v="99628201.530000001"/>
    <n v="99628201.530000001"/>
  </r>
  <r>
    <x v="0"/>
    <x v="0"/>
    <x v="0"/>
    <x v="0"/>
    <s v="2.1.2.2-Bienes y servicios"/>
    <s v="2.1.2.2.1-Contratación de Bienes y Servicios"/>
    <s v="0214-PROCURADURÍA GENERAL DE LA REPÚBLICA"/>
    <s v="0001-PROCURADURIA GENERAL DE LA REPUBLICA DOMINICANA"/>
    <s v="1-SERVICIOS  GENERALES"/>
    <s v="1.4-Justicia, orden público y seguridad"/>
    <s v="1.4.03-Administración y servicios de justicia"/>
    <s v="2.2-CONTRATACIÓN DE SERVICIOS"/>
    <s v="2.2.7-SERVICIOS DE CONSERVACIÓN, REPARACIONES MENORES E INSTALACIONES TEMPORALES"/>
    <s v="99-MULTIPROVINCIAL"/>
    <s v="10-FONDO GENERAL"/>
    <s v="No Informado-"/>
    <s v="00-N/A"/>
    <s v="0000-NO APLICA"/>
    <s v="N"/>
    <n v="40000000"/>
    <n v="25706388"/>
    <n v="19279791"/>
    <n v="19279791"/>
  </r>
  <r>
    <x v="0"/>
    <x v="0"/>
    <x v="0"/>
    <x v="0"/>
    <s v="2.1.2.2-Bienes y servicios"/>
    <s v="2.1.2.2.1-Contratación de Bienes y Servicios"/>
    <s v="0214-PROCURADURÍA GENERAL DE LA REPÚBLICA"/>
    <s v="0001-PROCURADURIA GENERAL DE LA REPUBLICA DOMINICANA"/>
    <s v="1-SERVICIOS  GENERALES"/>
    <s v="1.4-Justicia, orden público y seguridad"/>
    <s v="1.4.03-Administración y servicios de justicia"/>
    <s v="2.2-CONTRATACIÓN DE SERVICIOS"/>
    <s v="2.2.7-SERVICIOS DE CONSERVACIÓN, REPARACIONES MENORES E INSTALACIONES TEMPORALES"/>
    <s v="99-MULTIPROVINCIAL"/>
    <s v="20-FONDOS CON DESTINO ESPECÍFICO"/>
    <s v="No Informado-"/>
    <s v="00-N/A"/>
    <s v="0000-NO APLICA"/>
    <s v="N"/>
    <n v="13000000"/>
    <n v="18880645.010000002"/>
    <n v="16665179.85"/>
    <n v="16665179.85"/>
  </r>
  <r>
    <x v="0"/>
    <x v="0"/>
    <x v="0"/>
    <x v="0"/>
    <s v="2.1.2.2-Bienes y servicios"/>
    <s v="2.1.2.2.1-Contratación de Bienes y Servicios"/>
    <s v="0214-PROCURADURÍA GENERAL DE LA REPÚBLICA"/>
    <s v="0001-PROCURADURIA GENERAL DE LA REPUBLICA DOMINICANA"/>
    <s v="1-SERVICIOS  GENERALES"/>
    <s v="1.4-Justicia, orden público y seguridad"/>
    <s v="1.4.03-Administración y servicios de justicia"/>
    <s v="2.2-CONTRATACIÓN DE SERVICIOS"/>
    <s v="2.2.8-OTROS SERVICIOS NO INCLUIDOS EN CONCEPTOS ANTERIORES"/>
    <s v="99-MULTIPROVINCIAL"/>
    <s v="10-FONDO GENERAL"/>
    <s v="No Informado-"/>
    <s v="00-N/A"/>
    <s v="0000-NO APLICA"/>
    <s v="N"/>
    <n v="13092049"/>
    <n v="11000000"/>
    <n v="8250000.0300000003"/>
    <n v="8250000.0300000003"/>
  </r>
  <r>
    <x v="0"/>
    <x v="0"/>
    <x v="0"/>
    <x v="0"/>
    <s v="2.1.2.2-Bienes y servicios"/>
    <s v="2.1.2.2.1-Contratación de Bienes y Servicios"/>
    <s v="0214-PROCURADURÍA GENERAL DE LA REPÚBLICA"/>
    <s v="0001-PROCURADURIA GENERAL DE LA REPUBLICA DOMINICANA"/>
    <s v="1-SERVICIOS  GENERALES"/>
    <s v="1.4-Justicia, orden público y seguridad"/>
    <s v="1.4.03-Administración y servicios de justicia"/>
    <s v="2.2-CONTRATACIÓN DE SERVICIOS"/>
    <s v="2.2.8-OTROS SERVICIOS NO INCLUIDOS EN CONCEPTOS ANTERIORES"/>
    <s v="99-MULTIPROVINCIAL"/>
    <s v="20-FONDOS CON DESTINO ESPECÍFICO"/>
    <s v="No Informado-"/>
    <s v="00-N/A"/>
    <s v="0000-NO APLICA"/>
    <s v="N"/>
    <n v="314250557"/>
    <n v="74617354.709999993"/>
    <n v="55474855.329999998"/>
    <n v="55474855.329999998"/>
  </r>
  <r>
    <x v="0"/>
    <x v="0"/>
    <x v="0"/>
    <x v="0"/>
    <s v="2.1.2.2-Bienes y servicios"/>
    <s v="2.1.2.2.1-Contratación de Bienes y Servicios"/>
    <s v="0214-PROCURADURÍA GENERAL DE LA REPÚBLICA"/>
    <s v="0001-PROCURADURIA GENERAL DE LA REPUBLICA DOMINICANA"/>
    <s v="1-SERVICIOS  GENERALES"/>
    <s v="1.4-Justicia, orden público y seguridad"/>
    <s v="1.4.03-Administración y servicios de justicia"/>
    <s v="2.2-CONTRATACIÓN DE SERVICIOS"/>
    <s v="2.2.9-OTRAS CONTRATACIONES DE SERVICIOS"/>
    <s v="99-MULTIPROVINCIAL"/>
    <s v="20-FONDOS CON DESTINO ESPECÍFICO"/>
    <s v="No Informado-"/>
    <s v="00-N/A"/>
    <s v="0000-NO APLICA"/>
    <s v="N"/>
    <n v="12240679"/>
    <n v="12510679"/>
    <n v="7665452.6399999997"/>
    <n v="7665452.6399999997"/>
  </r>
  <r>
    <x v="0"/>
    <x v="0"/>
    <x v="0"/>
    <x v="0"/>
    <s v="2.1.2.2-Bienes y servicios"/>
    <s v="2.1.2.2.1-Contratación de Bienes y Servicios"/>
    <s v="0214-PROCURADURÍA GENERAL DE LA REPÚBLICA"/>
    <s v="0001-PROCURADURIA GENERAL DE LA REPUBLICA DOMINICANA"/>
    <s v="1-SERVICIOS  GENERALES"/>
    <s v="1.4-Justicia, orden público y seguridad"/>
    <s v="1.4.03-Administración y servicios de justicia"/>
    <s v="2.3-MATERIALES Y SUMINISTROS"/>
    <s v="2.3.1-ALIMENTOS Y PRODUCTOS AGROFORESTALES"/>
    <s v="99-MULTIPROVINCIAL"/>
    <s v="20-FONDOS CON DESTINO ESPECÍFICO"/>
    <s v="No Informado-"/>
    <s v="00-N/A"/>
    <s v="0000-NO APLICA"/>
    <s v="N"/>
    <n v="748428924"/>
    <n v="826160181.54999995"/>
    <n v="518890548.38999999"/>
    <n v="518890548.38999999"/>
  </r>
  <r>
    <x v="0"/>
    <x v="0"/>
    <x v="0"/>
    <x v="0"/>
    <s v="2.1.2.2-Bienes y servicios"/>
    <s v="2.1.2.2.1-Contratación de Bienes y Servicios"/>
    <s v="0214-PROCURADURÍA GENERAL DE LA REPÚBLICA"/>
    <s v="0001-PROCURADURIA GENERAL DE LA REPUBLICA DOMINICANA"/>
    <s v="1-SERVICIOS  GENERALES"/>
    <s v="1.4-Justicia, orden público y seguridad"/>
    <s v="1.4.03-Administración y servicios de justicia"/>
    <s v="2.3-MATERIALES Y SUMINISTROS"/>
    <s v="2.3.2-TEXTILES Y VESTUARIOS"/>
    <s v="99-MULTIPROVINCIAL"/>
    <s v="20-FONDOS CON DESTINO ESPECÍFICO"/>
    <s v="No Informado-"/>
    <s v="00-N/A"/>
    <s v="0000-NO APLICA"/>
    <s v="N"/>
    <n v="6000000"/>
    <n v="6925833.3200000003"/>
    <n v="4746666.7"/>
    <n v="4746666.7"/>
  </r>
  <r>
    <x v="0"/>
    <x v="0"/>
    <x v="0"/>
    <x v="0"/>
    <s v="2.1.2.2-Bienes y servicios"/>
    <s v="2.1.2.2.1-Contratación de Bienes y Servicios"/>
    <s v="0214-PROCURADURÍA GENERAL DE LA REPÚBLICA"/>
    <s v="0001-PROCURADURIA GENERAL DE LA REPUBLICA DOMINICANA"/>
    <s v="1-SERVICIOS  GENERALES"/>
    <s v="1.4-Justicia, orden público y seguridad"/>
    <s v="1.4.03-Administración y servicios de justicia"/>
    <s v="2.3-MATERIALES Y SUMINISTROS"/>
    <s v="2.3.3-PAPEL, CARTÓN E IMPRESOS"/>
    <s v="99-MULTIPROVINCIAL"/>
    <s v="20-FONDOS CON DESTINO ESPECÍFICO"/>
    <s v="No Informado-"/>
    <s v="00-N/A"/>
    <s v="0000-NO APLICA"/>
    <s v="N"/>
    <n v="18864017"/>
    <n v="34654446"/>
    <n v="20215093.57"/>
    <n v="20215093.57"/>
  </r>
  <r>
    <x v="0"/>
    <x v="0"/>
    <x v="0"/>
    <x v="0"/>
    <s v="2.1.2.2-Bienes y servicios"/>
    <s v="2.1.2.2.1-Contratación de Bienes y Servicios"/>
    <s v="0214-PROCURADURÍA GENERAL DE LA REPÚBLICA"/>
    <s v="0001-PROCURADURIA GENERAL DE LA REPUBLICA DOMINICANA"/>
    <s v="1-SERVICIOS  GENERALES"/>
    <s v="1.4-Justicia, orden público y seguridad"/>
    <s v="1.4.03-Administración y servicios de justicia"/>
    <s v="2.3-MATERIALES Y SUMINISTROS"/>
    <s v="2.3.4-PRODUCTOS FARMACÉUTICOS"/>
    <s v="99-MULTIPROVINCIAL"/>
    <s v="20-FONDOS CON DESTINO ESPECÍFICO"/>
    <s v="No Informado-"/>
    <s v="00-N/A"/>
    <s v="0000-NO APLICA"/>
    <s v="N"/>
    <n v="1175866"/>
    <n v="1284199.32"/>
    <n v="794254.63"/>
    <n v="794254.63"/>
  </r>
  <r>
    <x v="0"/>
    <x v="0"/>
    <x v="0"/>
    <x v="0"/>
    <s v="2.1.2.2-Bienes y servicios"/>
    <s v="2.1.2.2.1-Contratación de Bienes y Servicios"/>
    <s v="0214-PROCURADURÍA GENERAL DE LA REPÚBLICA"/>
    <s v="0001-PROCURADURIA GENERAL DE LA REPUBLICA DOMINICANA"/>
    <s v="1-SERVICIOS  GENERALES"/>
    <s v="1.4-Justicia, orden público y seguridad"/>
    <s v="1.4.03-Administración y servicios de justicia"/>
    <s v="2.3-MATERIALES Y SUMINISTROS"/>
    <s v="2.3.5-CUERO, CAUCHO Y PLÁSTICO"/>
    <s v="99-MULTIPROVINCIAL"/>
    <s v="20-FONDOS CON DESTINO ESPECÍFICO"/>
    <s v="No Informado-"/>
    <s v="00-N/A"/>
    <s v="0000-NO APLICA"/>
    <s v="N"/>
    <n v="12279707"/>
    <n v="15737449"/>
    <n v="9180178.6300000008"/>
    <n v="9180178.6300000008"/>
  </r>
  <r>
    <x v="0"/>
    <x v="0"/>
    <x v="0"/>
    <x v="0"/>
    <s v="2.1.2.2-Bienes y servicios"/>
    <s v="2.1.2.2.1-Contratación de Bienes y Servicios"/>
    <s v="0214-PROCURADURÍA GENERAL DE LA REPÚBLICA"/>
    <s v="0001-PROCURADURIA GENERAL DE LA REPUBLICA DOMINICANA"/>
    <s v="1-SERVICIOS  GENERALES"/>
    <s v="1.4-Justicia, orden público y seguridad"/>
    <s v="1.4.03-Administración y servicios de justicia"/>
    <s v="2.3-MATERIALES Y SUMINISTROS"/>
    <s v="2.3.6-PRODUCTOS DE MINERALES, METÁLICOS Y NO METÁLICOS"/>
    <s v="99-MULTIPROVINCIAL"/>
    <s v="20-FONDOS CON DESTINO ESPECÍFICO"/>
    <s v="No Informado-"/>
    <s v="00-N/A"/>
    <s v="0000-NO APLICA"/>
    <s v="N"/>
    <n v="7500000"/>
    <n v="14714953"/>
    <n v="8583722.5600000005"/>
    <n v="8583722.5600000005"/>
  </r>
  <r>
    <x v="0"/>
    <x v="0"/>
    <x v="0"/>
    <x v="0"/>
    <s v="2.1.2.2-Bienes y servicios"/>
    <s v="2.1.2.2.1-Contratación de Bienes y Servicios"/>
    <s v="0214-PROCURADURÍA GENERAL DE LA REPÚBLICA"/>
    <s v="0001-PROCURADURIA GENERAL DE LA REPUBLICA DOMINICANA"/>
    <s v="1-SERVICIOS  GENERALES"/>
    <s v="1.4-Justicia, orden público y seguridad"/>
    <s v="1.4.03-Administración y servicios de justicia"/>
    <s v="2.3-MATERIALES Y SUMINISTROS"/>
    <s v="2.3.7-COMBUSTIBLES, LUBRICANTES, PRODUCTOS QUÍMICOS Y CONEXOS"/>
    <s v="99-MULTIPROVINCIAL"/>
    <s v="20-FONDOS CON DESTINO ESPECÍFICO"/>
    <s v="No Informado-"/>
    <s v="00-N/A"/>
    <s v="0000-NO APLICA"/>
    <s v="N"/>
    <n v="410746498"/>
    <n v="364386740.35000002"/>
    <n v="212549695.88"/>
    <n v="212549695.88"/>
  </r>
  <r>
    <x v="0"/>
    <x v="0"/>
    <x v="0"/>
    <x v="0"/>
    <s v="2.1.2.2-Bienes y servicios"/>
    <s v="2.1.2.2.1-Contratación de Bienes y Servicios"/>
    <s v="0214-PROCURADURÍA GENERAL DE LA REPÚBLICA"/>
    <s v="0001-PROCURADURIA GENERAL DE LA REPUBLICA DOMINICANA"/>
    <s v="1-SERVICIOS  GENERALES"/>
    <s v="1.4-Justicia, orden público y seguridad"/>
    <s v="1.4.03-Administración y servicios de justicia"/>
    <s v="2.3-MATERIALES Y SUMINISTROS"/>
    <s v="2.3.9-PRODUCTOS Y ÚTILES VARIOS"/>
    <s v="99-MULTIPROVINCIAL"/>
    <s v="10-FONDO GENERAL"/>
    <s v="No Informado-"/>
    <s v="00-N/A"/>
    <s v="0000-NO APLICA"/>
    <s v="N"/>
    <n v="7000000"/>
    <n v="850000"/>
    <n v="637467.75"/>
    <n v="637467.75"/>
  </r>
  <r>
    <x v="0"/>
    <x v="0"/>
    <x v="0"/>
    <x v="0"/>
    <s v="2.1.2.2-Bienes y servicios"/>
    <s v="2.1.2.2.1-Contratación de Bienes y Servicios"/>
    <s v="0214-PROCURADURÍA GENERAL DE LA REPÚBLICA"/>
    <s v="0001-PROCURADURIA GENERAL DE LA REPUBLICA DOMINICANA"/>
    <s v="1-SERVICIOS  GENERALES"/>
    <s v="1.4-Justicia, orden público y seguridad"/>
    <s v="1.4.03-Administración y servicios de justicia"/>
    <s v="2.3-MATERIALES Y SUMINISTROS"/>
    <s v="2.3.9-PRODUCTOS Y ÚTILES VARIOS"/>
    <s v="99-MULTIPROVINCIAL"/>
    <s v="20-FONDOS CON DESTINO ESPECÍFICO"/>
    <s v="No Informado-"/>
    <s v="00-N/A"/>
    <s v="0000-NO APLICA"/>
    <s v="N"/>
    <n v="39752342"/>
    <n v="55701190.350000001"/>
    <n v="34258417.149999999"/>
    <n v="34258417.149999999"/>
  </r>
  <r>
    <x v="0"/>
    <x v="0"/>
    <x v="0"/>
    <x v="0"/>
    <s v="2.1.2.2-Bienes y servicios"/>
    <s v="2.1.2.2.1-Contratación de Bienes y Servicios"/>
    <s v="0214-PROCURADURÍA GENERAL DE LA REPÚBLICA"/>
    <s v="0001-PROCURADURIA GENERAL DE LA REPUBLICA DOMINICANA"/>
    <s v="1-SERVICIOS  GENERALES"/>
    <s v="1.4-Justicia, orden público y seguridad"/>
    <s v="1.4.03-Administración y servicios de justicia"/>
    <s v="2.3-MATERIALES Y SUMINISTROS"/>
    <s v="2.3.9-PRODUCTOS Y ÚTILES VARIOS"/>
    <s v="99-MULTIPROVINCIAL"/>
    <s v="70-DONACION EXTERNA"/>
    <s v="No Informado-"/>
    <s v="00-N/A"/>
    <s v="0000-NO APLICA"/>
    <s v="N"/>
    <n v="6479926"/>
    <n v="6479926"/>
    <n v="0"/>
    <n v="0"/>
  </r>
  <r>
    <x v="0"/>
    <x v="0"/>
    <x v="0"/>
    <x v="0"/>
    <s v="2.1.2.2-Bienes y servicios"/>
    <s v="2.1.2.2.1-Contratación de Bienes y Servicios"/>
    <s v="0214-PROCURADURÍA GENERAL DE LA REPÚBLICA"/>
    <s v="0001-PROCURADURIA GENERAL DE LA REPUBLICA DOMINICANA"/>
    <s v="1-SERVICIOS  GENERALES"/>
    <s v="1.4-Justicia, orden público y seguridad"/>
    <s v="1.4.04-Prisiones"/>
    <s v="2.3-MATERIALES Y SUMINISTROS"/>
    <s v="2.3.9-PRODUCTOS Y ÚTILES VARIOS"/>
    <s v="99-MULTIPROVINCIAL"/>
    <s v="10-FONDO GENERAL"/>
    <s v="No Informado-"/>
    <s v="00-N/A"/>
    <s v="0000-NO APLICA"/>
    <s v="N"/>
    <n v="7934088"/>
    <n v="7934088"/>
    <n v="5950566"/>
    <n v="5950566"/>
  </r>
  <r>
    <x v="0"/>
    <x v="0"/>
    <x v="0"/>
    <x v="0"/>
    <s v="2.1.2.2-Bienes y servicios"/>
    <s v="2.1.2.2.1-Contratación de Bienes y Servicios"/>
    <s v="0214-PROCURADURÍA GENERAL DE LA REPÚBLICA"/>
    <s v="0001-PROCURADURIA GENERAL DE LA REPUBLICA DOMINICANA"/>
    <s v="1-SERVICIOS  GENERALES"/>
    <s v="1.4-Justicia, orden público y seguridad"/>
    <s v="1.4.06-Administración y servicios de justicia relacionados con la violencia de género"/>
    <s v="2.2-CONTRATACIÓN DE SERVICIOS"/>
    <s v="2.2.8-OTROS SERVICIOS NO INCLUIDOS EN CONCEPTOS ANTERIORES"/>
    <s v="99-MULTIPROVINCIAL"/>
    <s v="70-DONACION EXTERNA"/>
    <s v="No Informado-"/>
    <s v="00-N/A"/>
    <s v="0000-NO APLICA"/>
    <s v="N"/>
    <n v="5603527"/>
    <n v="5603527"/>
    <n v="0"/>
    <n v="0"/>
  </r>
  <r>
    <x v="0"/>
    <x v="0"/>
    <x v="0"/>
    <x v="0"/>
    <s v="2.1.2.2-Bienes y servicios"/>
    <s v="2.1.2.2.1-Contratación de Bienes y Servicios"/>
    <s v="0215-MINISTERIO DE LA MUJER"/>
    <s v="0001-MINISTERIO DE LA MUJER"/>
    <s v="1-SERVICIOS  GENERALES"/>
    <s v="1.1-Administración general"/>
    <s v="1.1.05-Gestión de la administración general para transversalizar el enfoque de género"/>
    <s v="2.2-CONTRATACIÓN DE SERVICIOS"/>
    <s v="2.2.1-SERVICIOS BÁSICOS"/>
    <s v="99-MULTIPROVINCIAL"/>
    <s v="10-FONDO GENERAL"/>
    <s v="No Informado-"/>
    <s v="00-N/A"/>
    <s v="0000-NO APLICA"/>
    <s v="N"/>
    <n v="30550000"/>
    <n v="25019142"/>
    <n v="19842466.09"/>
    <n v="19842466.09"/>
  </r>
  <r>
    <x v="0"/>
    <x v="0"/>
    <x v="0"/>
    <x v="0"/>
    <s v="2.1.2.2-Bienes y servicios"/>
    <s v="2.1.2.2.1-Contratación de Bienes y Servicios"/>
    <s v="0215-MINISTERIO DE LA MUJER"/>
    <s v="0001-MINISTERIO DE LA MUJER"/>
    <s v="1-SERVICIOS  GENERALES"/>
    <s v="1.1-Administración general"/>
    <s v="1.1.05-Gestión de la administración general para transversalizar el enfoque de género"/>
    <s v="2.2-CONTRATACIÓN DE SERVICIOS"/>
    <s v="2.2.2-PUBLICIDAD, IMPRESIÓN Y ENCUADERNACIÓN"/>
    <s v="99-MULTIPROVINCIAL"/>
    <s v="10-FONDO GENERAL"/>
    <s v="No Informado-"/>
    <s v="00-N/A"/>
    <s v="0000-NO APLICA"/>
    <s v="N"/>
    <n v="5000000"/>
    <n v="4675344.6900000004"/>
    <n v="3195979.6"/>
    <n v="2252699.59"/>
  </r>
  <r>
    <x v="0"/>
    <x v="0"/>
    <x v="0"/>
    <x v="0"/>
    <s v="2.1.2.2-Bienes y servicios"/>
    <s v="2.1.2.2.1-Contratación de Bienes y Servicios"/>
    <s v="0215-MINISTERIO DE LA MUJER"/>
    <s v="0001-MINISTERIO DE LA MUJER"/>
    <s v="1-SERVICIOS  GENERALES"/>
    <s v="1.1-Administración general"/>
    <s v="1.1.05-Gestión de la administración general para transversalizar el enfoque de género"/>
    <s v="2.2-CONTRATACIÓN DE SERVICIOS"/>
    <s v="2.2.2-PUBLICIDAD, IMPRESIÓN Y ENCUADERNACIÓN"/>
    <s v="99-MULTIPROVINCIAL"/>
    <s v="70-DONACION EXTERNA"/>
    <s v="No Informado-"/>
    <s v="00-N/A"/>
    <s v="0000-NO APLICA"/>
    <s v="N"/>
    <n v="0"/>
    <n v="6429000"/>
    <n v="2337600.48"/>
    <n v="2337600.48"/>
  </r>
  <r>
    <x v="0"/>
    <x v="0"/>
    <x v="0"/>
    <x v="0"/>
    <s v="2.1.2.2-Bienes y servicios"/>
    <s v="2.1.2.2.1-Contratación de Bienes y Servicios"/>
    <s v="0215-MINISTERIO DE LA MUJER"/>
    <s v="0001-MINISTERIO DE LA MUJER"/>
    <s v="1-SERVICIOS  GENERALES"/>
    <s v="1.1-Administración general"/>
    <s v="1.1.05-Gestión de la administración general para transversalizar el enfoque de género"/>
    <s v="2.2-CONTRATACIÓN DE SERVICIOS"/>
    <s v="2.2.3-VIÁTICOS"/>
    <s v="99-MULTIPROVINCIAL"/>
    <s v="10-FONDO GENERAL"/>
    <s v="No Informado-"/>
    <s v="00-N/A"/>
    <s v="0000-NO APLICA"/>
    <s v="N"/>
    <n v="3710000"/>
    <n v="4337246.45"/>
    <n v="4033055.24"/>
    <n v="3968910.24"/>
  </r>
  <r>
    <x v="0"/>
    <x v="0"/>
    <x v="0"/>
    <x v="0"/>
    <s v="2.1.2.2-Bienes y servicios"/>
    <s v="2.1.2.2.1-Contratación de Bienes y Servicios"/>
    <s v="0215-MINISTERIO DE LA MUJER"/>
    <s v="0001-MINISTERIO DE LA MUJER"/>
    <s v="1-SERVICIOS  GENERALES"/>
    <s v="1.1-Administración general"/>
    <s v="1.1.05-Gestión de la administración general para transversalizar el enfoque de género"/>
    <s v="2.2-CONTRATACIÓN DE SERVICIOS"/>
    <s v="2.2.3-VIÁTICOS"/>
    <s v="99-MULTIPROVINCIAL"/>
    <s v="70-DONACION EXTERNA"/>
    <s v="No Informado-"/>
    <s v="00-N/A"/>
    <s v="0000-NO APLICA"/>
    <s v="N"/>
    <n v="0"/>
    <n v="700000"/>
    <n v="2400"/>
    <n v="2400"/>
  </r>
  <r>
    <x v="0"/>
    <x v="0"/>
    <x v="0"/>
    <x v="0"/>
    <s v="2.1.2.2-Bienes y servicios"/>
    <s v="2.1.2.2.1-Contratación de Bienes y Servicios"/>
    <s v="0215-MINISTERIO DE LA MUJER"/>
    <s v="0001-MINISTERIO DE LA MUJER"/>
    <s v="1-SERVICIOS  GENERALES"/>
    <s v="1.1-Administración general"/>
    <s v="1.1.05-Gestión de la administración general para transversalizar el enfoque de género"/>
    <s v="2.2-CONTRATACIÓN DE SERVICIOS"/>
    <s v="2.2.4-TRANSPORTE Y ALMACENAJE"/>
    <s v="99-MULTIPROVINCIAL"/>
    <s v="10-FONDO GENERAL"/>
    <s v="No Informado-"/>
    <s v="00-N/A"/>
    <s v="0000-NO APLICA"/>
    <s v="N"/>
    <n v="1630779"/>
    <n v="1056350"/>
    <n v="670538.44999999995"/>
    <n v="580782.03"/>
  </r>
  <r>
    <x v="0"/>
    <x v="0"/>
    <x v="0"/>
    <x v="0"/>
    <s v="2.1.2.2-Bienes y servicios"/>
    <s v="2.1.2.2.1-Contratación de Bienes y Servicios"/>
    <s v="0215-MINISTERIO DE LA MUJER"/>
    <s v="0001-MINISTERIO DE LA MUJER"/>
    <s v="1-SERVICIOS  GENERALES"/>
    <s v="1.1-Administración general"/>
    <s v="1.1.05-Gestión de la administración general para transversalizar el enfoque de género"/>
    <s v="2.2-CONTRATACIÓN DE SERVICIOS"/>
    <s v="2.2.4-TRANSPORTE Y ALMACENAJE"/>
    <s v="99-MULTIPROVINCIAL"/>
    <s v="70-DONACION EXTERNA"/>
    <s v="No Informado-"/>
    <s v="00-N/A"/>
    <s v="0000-NO APLICA"/>
    <s v="N"/>
    <n v="0"/>
    <n v="1400000"/>
    <n v="0"/>
    <n v="0"/>
  </r>
  <r>
    <x v="0"/>
    <x v="0"/>
    <x v="0"/>
    <x v="0"/>
    <s v="2.1.2.2-Bienes y servicios"/>
    <s v="2.1.2.2.1-Contratación de Bienes y Servicios"/>
    <s v="0215-MINISTERIO DE LA MUJER"/>
    <s v="0001-MINISTERIO DE LA MUJER"/>
    <s v="1-SERVICIOS  GENERALES"/>
    <s v="1.1-Administración general"/>
    <s v="1.1.05-Gestión de la administración general para transversalizar el enfoque de género"/>
    <s v="2.2-CONTRATACIÓN DE SERVICIOS"/>
    <s v="2.2.5-ALQUILERES Y RENTAS"/>
    <s v="99-MULTIPROVINCIAL"/>
    <s v="10-FONDO GENERAL"/>
    <s v="No Informado-"/>
    <s v="00-N/A"/>
    <s v="0000-NO APLICA"/>
    <s v="N"/>
    <n v="29804000"/>
    <n v="36086652.799999997"/>
    <n v="30461915.530000001"/>
    <n v="20219484.100000001"/>
  </r>
  <r>
    <x v="0"/>
    <x v="0"/>
    <x v="0"/>
    <x v="0"/>
    <s v="2.1.2.2-Bienes y servicios"/>
    <s v="2.1.2.2.1-Contratación de Bienes y Servicios"/>
    <s v="0215-MINISTERIO DE LA MUJER"/>
    <s v="0001-MINISTERIO DE LA MUJER"/>
    <s v="1-SERVICIOS  GENERALES"/>
    <s v="1.1-Administración general"/>
    <s v="1.1.05-Gestión de la administración general para transversalizar el enfoque de género"/>
    <s v="2.2-CONTRATACIÓN DE SERVICIOS"/>
    <s v="2.2.5-ALQUILERES Y RENTAS"/>
    <s v="99-MULTIPROVINCIAL"/>
    <s v="70-DONACION EXTERNA"/>
    <s v="No Informado-"/>
    <s v="00-N/A"/>
    <s v="0000-NO APLICA"/>
    <s v="N"/>
    <n v="0"/>
    <n v="5000000"/>
    <n v="488560"/>
    <n v="134000"/>
  </r>
  <r>
    <x v="0"/>
    <x v="0"/>
    <x v="0"/>
    <x v="0"/>
    <s v="2.1.2.2-Bienes y servicios"/>
    <s v="2.1.2.2.1-Contratación de Bienes y Servicios"/>
    <s v="0215-MINISTERIO DE LA MUJER"/>
    <s v="0001-MINISTERIO DE LA MUJER"/>
    <s v="1-SERVICIOS  GENERALES"/>
    <s v="1.1-Administración general"/>
    <s v="1.1.05-Gestión de la administración general para transversalizar el enfoque de género"/>
    <s v="2.2-CONTRATACIÓN DE SERVICIOS"/>
    <s v="2.2.6-SEGUROS"/>
    <s v="99-MULTIPROVINCIAL"/>
    <s v="10-FONDO GENERAL"/>
    <s v="No Informado-"/>
    <s v="00-N/A"/>
    <s v="0000-NO APLICA"/>
    <s v="N"/>
    <n v="3930000"/>
    <n v="1927225"/>
    <n v="1684794.3"/>
    <n v="1684794.3"/>
  </r>
  <r>
    <x v="0"/>
    <x v="0"/>
    <x v="0"/>
    <x v="0"/>
    <s v="2.1.2.2-Bienes y servicios"/>
    <s v="2.1.2.2.1-Contratación de Bienes y Servicios"/>
    <s v="0215-MINISTERIO DE LA MUJER"/>
    <s v="0001-MINISTERIO DE LA MUJER"/>
    <s v="1-SERVICIOS  GENERALES"/>
    <s v="1.1-Administración general"/>
    <s v="1.1.05-Gestión de la administración general para transversalizar el enfoque de género"/>
    <s v="2.2-CONTRATACIÓN DE SERVICIOS"/>
    <s v="2.2.7-SERVICIOS DE CONSERVACIÓN, REPARACIONES MENORES E INSTALACIONES TEMPORALES"/>
    <s v="99-MULTIPROVINCIAL"/>
    <s v="10-FONDO GENERAL"/>
    <s v="No Informado-"/>
    <s v="00-N/A"/>
    <s v="0000-NO APLICA"/>
    <s v="N"/>
    <n v="8700000"/>
    <n v="4892000"/>
    <n v="4598298.08"/>
    <n v="1973366.73"/>
  </r>
  <r>
    <x v="0"/>
    <x v="0"/>
    <x v="0"/>
    <x v="0"/>
    <s v="2.1.2.2-Bienes y servicios"/>
    <s v="2.1.2.2.1-Contratación de Bienes y Servicios"/>
    <s v="0215-MINISTERIO DE LA MUJER"/>
    <s v="0001-MINISTERIO DE LA MUJER"/>
    <s v="1-SERVICIOS  GENERALES"/>
    <s v="1.1-Administración general"/>
    <s v="1.1.05-Gestión de la administración general para transversalizar el enfoque de género"/>
    <s v="2.2-CONTRATACIÓN DE SERVICIOS"/>
    <s v="2.2.8-OTROS SERVICIOS NO INCLUIDOS EN CONCEPTOS ANTERIORES"/>
    <s v="99-MULTIPROVINCIAL"/>
    <s v="10-FONDO GENERAL"/>
    <s v="No Informado-"/>
    <s v="00-N/A"/>
    <s v="0000-NO APLICA"/>
    <s v="N"/>
    <n v="24032664"/>
    <n v="11603472"/>
    <n v="10639687.4"/>
    <n v="8169066.6900000004"/>
  </r>
  <r>
    <x v="0"/>
    <x v="0"/>
    <x v="0"/>
    <x v="0"/>
    <s v="2.1.2.2-Bienes y servicios"/>
    <s v="2.1.2.2.1-Contratación de Bienes y Servicios"/>
    <s v="0215-MINISTERIO DE LA MUJER"/>
    <s v="0001-MINISTERIO DE LA MUJER"/>
    <s v="1-SERVICIOS  GENERALES"/>
    <s v="1.1-Administración general"/>
    <s v="1.1.05-Gestión de la administración general para transversalizar el enfoque de género"/>
    <s v="2.2-CONTRATACIÓN DE SERVICIOS"/>
    <s v="2.2.8-OTROS SERVICIOS NO INCLUIDOS EN CONCEPTOS ANTERIORES"/>
    <s v="99-MULTIPROVINCIAL"/>
    <s v="70-DONACION EXTERNA"/>
    <s v="No Informado-"/>
    <s v="00-N/A"/>
    <s v="0000-NO APLICA"/>
    <s v="N"/>
    <n v="0"/>
    <n v="7200000"/>
    <n v="3149520.97"/>
    <n v="2539920.19"/>
  </r>
  <r>
    <x v="0"/>
    <x v="0"/>
    <x v="0"/>
    <x v="0"/>
    <s v="2.1.2.2-Bienes y servicios"/>
    <s v="2.1.2.2.1-Contratación de Bienes y Servicios"/>
    <s v="0215-MINISTERIO DE LA MUJER"/>
    <s v="0001-MINISTERIO DE LA MUJER"/>
    <s v="1-SERVICIOS  GENERALES"/>
    <s v="1.1-Administración general"/>
    <s v="1.1.05-Gestión de la administración general para transversalizar el enfoque de género"/>
    <s v="2.2-CONTRATACIÓN DE SERVICIOS"/>
    <s v="2.2.9-OTRAS CONTRATACIONES DE SERVICIOS"/>
    <s v="99-MULTIPROVINCIAL"/>
    <s v="10-FONDO GENERAL"/>
    <s v="No Informado-"/>
    <s v="00-N/A"/>
    <s v="0000-NO APLICA"/>
    <s v="N"/>
    <n v="10306000"/>
    <n v="33394328.449999999"/>
    <n v="28844987.899999999"/>
    <n v="25571059.370000001"/>
  </r>
  <r>
    <x v="0"/>
    <x v="0"/>
    <x v="0"/>
    <x v="0"/>
    <s v="2.1.2.2-Bienes y servicios"/>
    <s v="2.1.2.2.1-Contratación de Bienes y Servicios"/>
    <s v="0215-MINISTERIO DE LA MUJER"/>
    <s v="0001-MINISTERIO DE LA MUJER"/>
    <s v="1-SERVICIOS  GENERALES"/>
    <s v="1.1-Administración general"/>
    <s v="1.1.05-Gestión de la administración general para transversalizar el enfoque de género"/>
    <s v="2.2-CONTRATACIÓN DE SERVICIOS"/>
    <s v="2.2.9-OTRAS CONTRATACIONES DE SERVICIOS"/>
    <s v="99-MULTIPROVINCIAL"/>
    <s v="70-DONACION EXTERNA"/>
    <s v="No Informado-"/>
    <s v="00-N/A"/>
    <s v="0000-NO APLICA"/>
    <s v="N"/>
    <n v="0"/>
    <n v="4650000"/>
    <n v="1816992.68"/>
    <n v="953799"/>
  </r>
  <r>
    <x v="0"/>
    <x v="0"/>
    <x v="0"/>
    <x v="0"/>
    <s v="2.1.2.2-Bienes y servicios"/>
    <s v="2.1.2.2.1-Contratación de Bienes y Servicios"/>
    <s v="0215-MINISTERIO DE LA MUJER"/>
    <s v="0001-MINISTERIO DE LA MUJER"/>
    <s v="1-SERVICIOS  GENERALES"/>
    <s v="1.1-Administración general"/>
    <s v="1.1.05-Gestión de la administración general para transversalizar el enfoque de género"/>
    <s v="2.3-MATERIALES Y SUMINISTROS"/>
    <s v="2.3.1-ALIMENTOS Y PRODUCTOS AGROFORESTALES"/>
    <s v="99-MULTIPROVINCIAL"/>
    <s v="10-FONDO GENERAL"/>
    <s v="No Informado-"/>
    <s v="00-N/A"/>
    <s v="0000-NO APLICA"/>
    <s v="N"/>
    <n v="1850900"/>
    <n v="1225900"/>
    <n v="1127112.1000000001"/>
    <n v="813048.59"/>
  </r>
  <r>
    <x v="0"/>
    <x v="0"/>
    <x v="0"/>
    <x v="0"/>
    <s v="2.1.2.2-Bienes y servicios"/>
    <s v="2.1.2.2.1-Contratación de Bienes y Servicios"/>
    <s v="0215-MINISTERIO DE LA MUJER"/>
    <s v="0001-MINISTERIO DE LA MUJER"/>
    <s v="1-SERVICIOS  GENERALES"/>
    <s v="1.1-Administración general"/>
    <s v="1.1.05-Gestión de la administración general para transversalizar el enfoque de género"/>
    <s v="2.3-MATERIALES Y SUMINISTROS"/>
    <s v="2.3.1-ALIMENTOS Y PRODUCTOS AGROFORESTALES"/>
    <s v="99-MULTIPROVINCIAL"/>
    <s v="70-DONACION EXTERNA"/>
    <s v="No Informado-"/>
    <s v="00-N/A"/>
    <s v="0000-NO APLICA"/>
    <s v="N"/>
    <n v="0"/>
    <n v="106000"/>
    <n v="0"/>
    <n v="0"/>
  </r>
  <r>
    <x v="0"/>
    <x v="0"/>
    <x v="0"/>
    <x v="0"/>
    <s v="2.1.2.2-Bienes y servicios"/>
    <s v="2.1.2.2.1-Contratación de Bienes y Servicios"/>
    <s v="0215-MINISTERIO DE LA MUJER"/>
    <s v="0001-MINISTERIO DE LA MUJER"/>
    <s v="1-SERVICIOS  GENERALES"/>
    <s v="1.1-Administración general"/>
    <s v="1.1.05-Gestión de la administración general para transversalizar el enfoque de género"/>
    <s v="2.3-MATERIALES Y SUMINISTROS"/>
    <s v="2.3.2-TEXTILES Y VESTUARIOS"/>
    <s v="99-MULTIPROVINCIAL"/>
    <s v="10-FONDO GENERAL"/>
    <s v="No Informado-"/>
    <s v="00-N/A"/>
    <s v="0000-NO APLICA"/>
    <s v="N"/>
    <n v="1315126"/>
    <n v="1565496"/>
    <n v="1390286.64"/>
    <n v="888602.67"/>
  </r>
  <r>
    <x v="0"/>
    <x v="0"/>
    <x v="0"/>
    <x v="0"/>
    <s v="2.1.2.2-Bienes y servicios"/>
    <s v="2.1.2.2.1-Contratación de Bienes y Servicios"/>
    <s v="0215-MINISTERIO DE LA MUJER"/>
    <s v="0001-MINISTERIO DE LA MUJER"/>
    <s v="1-SERVICIOS  GENERALES"/>
    <s v="1.1-Administración general"/>
    <s v="1.1.05-Gestión de la administración general para transversalizar el enfoque de género"/>
    <s v="2.3-MATERIALES Y SUMINISTROS"/>
    <s v="2.3.3-PAPEL, CARTÓN E IMPRESOS"/>
    <s v="99-MULTIPROVINCIAL"/>
    <s v="10-FONDO GENERAL"/>
    <s v="No Informado-"/>
    <s v="00-N/A"/>
    <s v="0000-NO APLICA"/>
    <s v="N"/>
    <n v="2200000"/>
    <n v="1297000"/>
    <n v="1141083.29"/>
    <n v="1137092.54"/>
  </r>
  <r>
    <x v="0"/>
    <x v="0"/>
    <x v="0"/>
    <x v="0"/>
    <s v="2.1.2.2-Bienes y servicios"/>
    <s v="2.1.2.2.1-Contratación de Bienes y Servicios"/>
    <s v="0215-MINISTERIO DE LA MUJER"/>
    <s v="0001-MINISTERIO DE LA MUJER"/>
    <s v="1-SERVICIOS  GENERALES"/>
    <s v="1.1-Administración general"/>
    <s v="1.1.05-Gestión de la administración general para transversalizar el enfoque de género"/>
    <s v="2.3-MATERIALES Y SUMINISTROS"/>
    <s v="2.3.3-PAPEL, CARTÓN E IMPRESOS"/>
    <s v="99-MULTIPROVINCIAL"/>
    <s v="70-DONACION EXTERNA"/>
    <s v="No Informado-"/>
    <s v="00-N/A"/>
    <s v="0000-NO APLICA"/>
    <s v="N"/>
    <n v="0"/>
    <n v="306000"/>
    <n v="0"/>
    <n v="0"/>
  </r>
  <r>
    <x v="0"/>
    <x v="0"/>
    <x v="0"/>
    <x v="0"/>
    <s v="2.1.2.2-Bienes y servicios"/>
    <s v="2.1.2.2.1-Contratación de Bienes y Servicios"/>
    <s v="0215-MINISTERIO DE LA MUJER"/>
    <s v="0001-MINISTERIO DE LA MUJER"/>
    <s v="1-SERVICIOS  GENERALES"/>
    <s v="1.1-Administración general"/>
    <s v="1.1.05-Gestión de la administración general para transversalizar el enfoque de género"/>
    <s v="2.3-MATERIALES Y SUMINISTROS"/>
    <s v="2.3.4-PRODUCTOS FARMACÉUTICOS"/>
    <s v="99-MULTIPROVINCIAL"/>
    <s v="10-FONDO GENERAL"/>
    <s v="No Informado-"/>
    <s v="00-N/A"/>
    <s v="0000-NO APLICA"/>
    <s v="N"/>
    <n v="0"/>
    <n v="40000"/>
    <n v="22048.6"/>
    <n v="22048.6"/>
  </r>
  <r>
    <x v="0"/>
    <x v="0"/>
    <x v="0"/>
    <x v="0"/>
    <s v="2.1.2.2-Bienes y servicios"/>
    <s v="2.1.2.2.1-Contratación de Bienes y Servicios"/>
    <s v="0215-MINISTERIO DE LA MUJER"/>
    <s v="0001-MINISTERIO DE LA MUJER"/>
    <s v="1-SERVICIOS  GENERALES"/>
    <s v="1.1-Administración general"/>
    <s v="1.1.05-Gestión de la administración general para transversalizar el enfoque de género"/>
    <s v="2.3-MATERIALES Y SUMINISTROS"/>
    <s v="2.3.5-CUERO, CAUCHO Y PLÁSTICO"/>
    <s v="99-MULTIPROVINCIAL"/>
    <s v="10-FONDO GENERAL"/>
    <s v="No Informado-"/>
    <s v="00-N/A"/>
    <s v="0000-NO APLICA"/>
    <s v="N"/>
    <n v="1300000"/>
    <n v="230000"/>
    <n v="186289.27"/>
    <n v="186289.21"/>
  </r>
  <r>
    <x v="0"/>
    <x v="0"/>
    <x v="0"/>
    <x v="0"/>
    <s v="2.1.2.2-Bienes y servicios"/>
    <s v="2.1.2.2.1-Contratación de Bienes y Servicios"/>
    <s v="0215-MINISTERIO DE LA MUJER"/>
    <s v="0001-MINISTERIO DE LA MUJER"/>
    <s v="1-SERVICIOS  GENERALES"/>
    <s v="1.1-Administración general"/>
    <s v="1.1.05-Gestión de la administración general para transversalizar el enfoque de género"/>
    <s v="2.3-MATERIALES Y SUMINISTROS"/>
    <s v="2.3.6-PRODUCTOS DE MINERALES, METÁLICOS Y NO METÁLICOS"/>
    <s v="99-MULTIPROVINCIAL"/>
    <s v="10-FONDO GENERAL"/>
    <s v="No Informado-"/>
    <s v="00-N/A"/>
    <s v="0000-NO APLICA"/>
    <s v="N"/>
    <n v="325000"/>
    <n v="91000"/>
    <n v="38545.82"/>
    <n v="35237.1"/>
  </r>
  <r>
    <x v="0"/>
    <x v="0"/>
    <x v="0"/>
    <x v="0"/>
    <s v="2.1.2.2-Bienes y servicios"/>
    <s v="2.1.2.2.1-Contratación de Bienes y Servicios"/>
    <s v="0215-MINISTERIO DE LA MUJER"/>
    <s v="0001-MINISTERIO DE LA MUJER"/>
    <s v="1-SERVICIOS  GENERALES"/>
    <s v="1.1-Administración general"/>
    <s v="1.1.05-Gestión de la administración general para transversalizar el enfoque de género"/>
    <s v="2.3-MATERIALES Y SUMINISTROS"/>
    <s v="2.3.7-COMBUSTIBLES, LUBRICANTES, PRODUCTOS QUÍMICOS Y CONEXOS"/>
    <s v="99-MULTIPROVINCIAL"/>
    <s v="10-FONDO GENERAL"/>
    <s v="No Informado-"/>
    <s v="00-N/A"/>
    <s v="0000-NO APLICA"/>
    <s v="N"/>
    <n v="7640000"/>
    <n v="7672000"/>
    <n v="7341445.7699999996"/>
    <n v="6611261.6900000004"/>
  </r>
  <r>
    <x v="0"/>
    <x v="0"/>
    <x v="0"/>
    <x v="0"/>
    <s v="2.1.2.2-Bienes y servicios"/>
    <s v="2.1.2.2.1-Contratación de Bienes y Servicios"/>
    <s v="0215-MINISTERIO DE LA MUJER"/>
    <s v="0001-MINISTERIO DE LA MUJER"/>
    <s v="1-SERVICIOS  GENERALES"/>
    <s v="1.1-Administración general"/>
    <s v="1.1.05-Gestión de la administración general para transversalizar el enfoque de género"/>
    <s v="2.3-MATERIALES Y SUMINISTROS"/>
    <s v="2.3.9-PRODUCTOS Y ÚTILES VARIOS"/>
    <s v="99-MULTIPROVINCIAL"/>
    <s v="10-FONDO GENERAL"/>
    <s v="No Informado-"/>
    <s v="00-N/A"/>
    <s v="0000-NO APLICA"/>
    <s v="N"/>
    <n v="15875000"/>
    <n v="4539630"/>
    <n v="3990026.76"/>
    <n v="3267178.35"/>
  </r>
  <r>
    <x v="0"/>
    <x v="0"/>
    <x v="0"/>
    <x v="0"/>
    <s v="2.1.2.2-Bienes y servicios"/>
    <s v="2.1.2.2.1-Contratación de Bienes y Servicios"/>
    <s v="0215-MINISTERIO DE LA MUJER"/>
    <s v="0001-MINISTERIO DE LA MUJER"/>
    <s v="1-SERVICIOS  GENERALES"/>
    <s v="1.1-Administración general"/>
    <s v="1.1.05-Gestión de la administración general para transversalizar el enfoque de género"/>
    <s v="2.3-MATERIALES Y SUMINISTROS"/>
    <s v="2.3.9-PRODUCTOS Y ÚTILES VARIOS"/>
    <s v="99-MULTIPROVINCIAL"/>
    <s v="70-DONACION EXTERNA"/>
    <s v="No Informado-"/>
    <s v="00-N/A"/>
    <s v="0000-NO APLICA"/>
    <s v="N"/>
    <n v="0"/>
    <n v="2394041"/>
    <n v="234678.39999999999"/>
    <n v="0"/>
  </r>
  <r>
    <x v="0"/>
    <x v="0"/>
    <x v="0"/>
    <x v="0"/>
    <s v="2.1.2.2-Bienes y servicios"/>
    <s v="2.1.2.2.1-Contratación de Bienes y Servicios"/>
    <s v="0215-MINISTERIO DE LA MUJER"/>
    <s v="0001-MINISTERIO DE LA MUJER"/>
    <s v="2-SERVICIOS ECONÓMICOS"/>
    <s v="2.1-Asuntos económicos, comerciales y laborales"/>
    <s v="2.1.03-Asuntos laborales para fortalecer la autonomía económica de las mujeres"/>
    <s v="2.2-CONTRATACIÓN DE SERVICIOS"/>
    <s v="2.2.2-PUBLICIDAD, IMPRESIÓN Y ENCUADERNACIÓN"/>
    <s v="99-MULTIPROVINCIAL"/>
    <s v="10-FONDO GENERAL"/>
    <s v="No Informado-"/>
    <s v="00-N/A"/>
    <s v="0000-NO APLICA"/>
    <s v="N"/>
    <n v="0"/>
    <n v="403000"/>
    <n v="402951.5"/>
    <n v="269547.5"/>
  </r>
  <r>
    <x v="0"/>
    <x v="0"/>
    <x v="0"/>
    <x v="0"/>
    <s v="2.1.2.2-Bienes y servicios"/>
    <s v="2.1.2.2.1-Contratación de Bienes y Servicios"/>
    <s v="0215-MINISTERIO DE LA MUJER"/>
    <s v="0001-MINISTERIO DE LA MUJER"/>
    <s v="2-SERVICIOS ECONÓMICOS"/>
    <s v="2.1-Asuntos económicos, comerciales y laborales"/>
    <s v="2.1.03-Asuntos laborales para fortalecer la autonomía económica de las mujeres"/>
    <s v="2.2-CONTRATACIÓN DE SERVICIOS"/>
    <s v="2.2.3-VIÁTICOS"/>
    <s v="99-MULTIPROVINCIAL"/>
    <s v="10-FONDO GENERAL"/>
    <s v="No Informado-"/>
    <s v="00-N/A"/>
    <s v="0000-NO APLICA"/>
    <s v="N"/>
    <n v="655000"/>
    <n v="155000"/>
    <n v="0"/>
    <n v="0"/>
  </r>
  <r>
    <x v="0"/>
    <x v="0"/>
    <x v="0"/>
    <x v="0"/>
    <s v="2.1.2.2-Bienes y servicios"/>
    <s v="2.1.2.2.1-Contratación de Bienes y Servicios"/>
    <s v="0215-MINISTERIO DE LA MUJER"/>
    <s v="0001-MINISTERIO DE LA MUJER"/>
    <s v="2-SERVICIOS ECONÓMICOS"/>
    <s v="2.1-Asuntos económicos, comerciales y laborales"/>
    <s v="2.1.03-Asuntos laborales para fortalecer la autonomía económica de las mujeres"/>
    <s v="2.2-CONTRATACIÓN DE SERVICIOS"/>
    <s v="2.2.7-SERVICIOS DE CONSERVACIÓN, REPARACIONES MENORES E INSTALACIONES TEMPORALES"/>
    <s v="99-MULTIPROVINCIAL"/>
    <s v="10-FONDO GENERAL"/>
    <s v="No Informado-"/>
    <s v="00-N/A"/>
    <s v="0000-NO APLICA"/>
    <s v="N"/>
    <n v="0"/>
    <n v="160000"/>
    <n v="159300"/>
    <n v="0"/>
  </r>
  <r>
    <x v="0"/>
    <x v="0"/>
    <x v="0"/>
    <x v="0"/>
    <s v="2.1.2.2-Bienes y servicios"/>
    <s v="2.1.2.2.1-Contratación de Bienes y Servicios"/>
    <s v="0215-MINISTERIO DE LA MUJER"/>
    <s v="0001-MINISTERIO DE LA MUJER"/>
    <s v="2-SERVICIOS ECONÓMICOS"/>
    <s v="2.1-Asuntos económicos, comerciales y laborales"/>
    <s v="2.1.03-Asuntos laborales para fortalecer la autonomía económica de las mujeres"/>
    <s v="2.2-CONTRATACIÓN DE SERVICIOS"/>
    <s v="2.2.8-OTROS SERVICIOS NO INCLUIDOS EN CONCEPTOS ANTERIORES"/>
    <s v="99-MULTIPROVINCIAL"/>
    <s v="10-FONDO GENERAL"/>
    <s v="No Informado-"/>
    <s v="00-N/A"/>
    <s v="0000-NO APLICA"/>
    <s v="N"/>
    <n v="1400000"/>
    <n v="10000"/>
    <n v="0"/>
    <n v="0"/>
  </r>
  <r>
    <x v="0"/>
    <x v="0"/>
    <x v="0"/>
    <x v="0"/>
    <s v="2.1.2.2-Bienes y servicios"/>
    <s v="2.1.2.2.1-Contratación de Bienes y Servicios"/>
    <s v="0215-MINISTERIO DE LA MUJER"/>
    <s v="0001-MINISTERIO DE LA MUJER"/>
    <s v="2-SERVICIOS ECONÓMICOS"/>
    <s v="2.1-Asuntos económicos, comerciales y laborales"/>
    <s v="2.1.03-Asuntos laborales para fortalecer la autonomía económica de las mujeres"/>
    <s v="2.2-CONTRATACIÓN DE SERVICIOS"/>
    <s v="2.2.9-OTRAS CONTRATACIONES DE SERVICIOS"/>
    <s v="99-MULTIPROVINCIAL"/>
    <s v="10-FONDO GENERAL"/>
    <s v="No Informado-"/>
    <s v="00-N/A"/>
    <s v="0000-NO APLICA"/>
    <s v="N"/>
    <n v="1005000"/>
    <n v="1532000"/>
    <n v="1511685.9"/>
    <n v="904739.4"/>
  </r>
  <r>
    <x v="0"/>
    <x v="0"/>
    <x v="0"/>
    <x v="0"/>
    <s v="2.1.2.2-Bienes y servicios"/>
    <s v="2.1.2.2.1-Contratación de Bienes y Servicios"/>
    <s v="0215-MINISTERIO DE LA MUJER"/>
    <s v="0001-MINISTERIO DE LA MUJER"/>
    <s v="4-SERVICIOS SOCIALES"/>
    <s v="4.2-Salud"/>
    <s v="4.2.04-Servicios médicos en salud sexual/reproductiva y de centros de salud materno infantil"/>
    <s v="2.2-CONTRATACIÓN DE SERVICIOS"/>
    <s v="2.2.2-PUBLICIDAD, IMPRESIÓN Y ENCUADERNACIÓN"/>
    <s v="99-MULTIPROVINCIAL"/>
    <s v="10-FONDO GENERAL"/>
    <s v="No Informado-"/>
    <s v="00-N/A"/>
    <s v="0000-NO APLICA"/>
    <s v="N"/>
    <n v="3000000"/>
    <n v="4687300"/>
    <n v="1320822"/>
    <n v="1025626.5"/>
  </r>
  <r>
    <x v="0"/>
    <x v="0"/>
    <x v="0"/>
    <x v="0"/>
    <s v="2.1.2.2-Bienes y servicios"/>
    <s v="2.1.2.2.1-Contratación de Bienes y Servicios"/>
    <s v="0215-MINISTERIO DE LA MUJER"/>
    <s v="0001-MINISTERIO DE LA MUJER"/>
    <s v="4-SERVICIOS SOCIALES"/>
    <s v="4.2-Salud"/>
    <s v="4.2.04-Servicios médicos en salud sexual/reproductiva y de centros de salud materno infantil"/>
    <s v="2.2-CONTRATACIÓN DE SERVICIOS"/>
    <s v="2.2.3-VIÁTICOS"/>
    <s v="99-MULTIPROVINCIAL"/>
    <s v="10-FONDO GENERAL"/>
    <s v="No Informado-"/>
    <s v="00-N/A"/>
    <s v="0000-NO APLICA"/>
    <s v="N"/>
    <n v="950000"/>
    <n v="950000"/>
    <n v="48837.05"/>
    <n v="48837.05"/>
  </r>
  <r>
    <x v="0"/>
    <x v="0"/>
    <x v="0"/>
    <x v="0"/>
    <s v="2.1.2.2-Bienes y servicios"/>
    <s v="2.1.2.2.1-Contratación de Bienes y Servicios"/>
    <s v="0215-MINISTERIO DE LA MUJER"/>
    <s v="0001-MINISTERIO DE LA MUJER"/>
    <s v="4-SERVICIOS SOCIALES"/>
    <s v="4.2-Salud"/>
    <s v="4.2.04-Servicios médicos en salud sexual/reproductiva y de centros de salud materno infantil"/>
    <s v="2.2-CONTRATACIÓN DE SERVICIOS"/>
    <s v="2.2.4-TRANSPORTE Y ALMACENAJE"/>
    <s v="99-MULTIPROVINCIAL"/>
    <s v="10-FONDO GENERAL"/>
    <s v="No Informado-"/>
    <s v="00-N/A"/>
    <s v="0000-NO APLICA"/>
    <s v="N"/>
    <n v="100000"/>
    <n v="100000"/>
    <n v="0"/>
    <n v="0"/>
  </r>
  <r>
    <x v="0"/>
    <x v="0"/>
    <x v="0"/>
    <x v="0"/>
    <s v="2.1.2.2-Bienes y servicios"/>
    <s v="2.1.2.2.1-Contratación de Bienes y Servicios"/>
    <s v="0215-MINISTERIO DE LA MUJER"/>
    <s v="0001-MINISTERIO DE LA MUJER"/>
    <s v="4-SERVICIOS SOCIALES"/>
    <s v="4.2-Salud"/>
    <s v="4.2.04-Servicios médicos en salud sexual/reproductiva y de centros de salud materno infantil"/>
    <s v="2.2-CONTRATACIÓN DE SERVICIOS"/>
    <s v="2.2.5-ALQUILERES Y RENTAS"/>
    <s v="99-MULTIPROVINCIAL"/>
    <s v="10-FONDO GENERAL"/>
    <s v="No Informado-"/>
    <s v="00-N/A"/>
    <s v="0000-NO APLICA"/>
    <s v="N"/>
    <n v="5050000"/>
    <n v="1150000"/>
    <n v="553695.96"/>
    <n v="189745.92000000001"/>
  </r>
  <r>
    <x v="0"/>
    <x v="0"/>
    <x v="0"/>
    <x v="0"/>
    <s v="2.1.2.2-Bienes y servicios"/>
    <s v="2.1.2.2.1-Contratación de Bienes y Servicios"/>
    <s v="0215-MINISTERIO DE LA MUJER"/>
    <s v="0001-MINISTERIO DE LA MUJER"/>
    <s v="4-SERVICIOS SOCIALES"/>
    <s v="4.2-Salud"/>
    <s v="4.2.04-Servicios médicos en salud sexual/reproductiva y de centros de salud materno infantil"/>
    <s v="2.2-CONTRATACIÓN DE SERVICIOS"/>
    <s v="2.2.7-SERVICIOS DE CONSERVACIÓN, REPARACIONES MENORES E INSTALACIONES TEMPORALES"/>
    <s v="99-MULTIPROVINCIAL"/>
    <s v="10-FONDO GENERAL"/>
    <s v="No Informado-"/>
    <s v="00-N/A"/>
    <s v="0000-NO APLICA"/>
    <s v="N"/>
    <n v="500000"/>
    <n v="812700"/>
    <n v="312700"/>
    <n v="0"/>
  </r>
  <r>
    <x v="0"/>
    <x v="0"/>
    <x v="0"/>
    <x v="0"/>
    <s v="2.1.2.2-Bienes y servicios"/>
    <s v="2.1.2.2.1-Contratación de Bienes y Servicios"/>
    <s v="0215-MINISTERIO DE LA MUJER"/>
    <s v="0001-MINISTERIO DE LA MUJER"/>
    <s v="4-SERVICIOS SOCIALES"/>
    <s v="4.2-Salud"/>
    <s v="4.2.04-Servicios médicos en salud sexual/reproductiva y de centros de salud materno infantil"/>
    <s v="2.2-CONTRATACIÓN DE SERVICIOS"/>
    <s v="2.2.8-OTROS SERVICIOS NO INCLUIDOS EN CONCEPTOS ANTERIORES"/>
    <s v="99-MULTIPROVINCIAL"/>
    <s v="10-FONDO GENERAL"/>
    <s v="No Informado-"/>
    <s v="00-N/A"/>
    <s v="0000-NO APLICA"/>
    <s v="N"/>
    <n v="3880000"/>
    <n v="1158000"/>
    <n v="243670"/>
    <n v="118000"/>
  </r>
  <r>
    <x v="0"/>
    <x v="0"/>
    <x v="0"/>
    <x v="0"/>
    <s v="2.1.2.2-Bienes y servicios"/>
    <s v="2.1.2.2.1-Contratación de Bienes y Servicios"/>
    <s v="0215-MINISTERIO DE LA MUJER"/>
    <s v="0001-MINISTERIO DE LA MUJER"/>
    <s v="4-SERVICIOS SOCIALES"/>
    <s v="4.2-Salud"/>
    <s v="4.2.04-Servicios médicos en salud sexual/reproductiva y de centros de salud materno infantil"/>
    <s v="2.2-CONTRATACIÓN DE SERVICIOS"/>
    <s v="2.2.9-OTRAS CONTRATACIONES DE SERVICIOS"/>
    <s v="99-MULTIPROVINCIAL"/>
    <s v="10-FONDO GENERAL"/>
    <s v="No Informado-"/>
    <s v="00-N/A"/>
    <s v="0000-NO APLICA"/>
    <s v="N"/>
    <n v="1750000"/>
    <n v="3572000"/>
    <n v="2896918.04"/>
    <n v="1047726.64"/>
  </r>
  <r>
    <x v="0"/>
    <x v="0"/>
    <x v="0"/>
    <x v="0"/>
    <s v="2.1.2.2-Bienes y servicios"/>
    <s v="2.1.2.2.1-Contratación de Bienes y Servicios"/>
    <s v="0215-MINISTERIO DE LA MUJER"/>
    <s v="0001-MINISTERIO DE LA MUJER"/>
    <s v="4-SERVICIOS SOCIALES"/>
    <s v="4.2-Salud"/>
    <s v="4.2.04-Servicios médicos en salud sexual/reproductiva y de centros de salud materno infantil"/>
    <s v="2.3-MATERIALES Y SUMINISTROS"/>
    <s v="2.3.1-ALIMENTOS Y PRODUCTOS AGROFORESTALES"/>
    <s v="99-MULTIPROVINCIAL"/>
    <s v="10-FONDO GENERAL"/>
    <s v="No Informado-"/>
    <s v="00-N/A"/>
    <s v="0000-NO APLICA"/>
    <s v="N"/>
    <n v="1240000"/>
    <n v="940000"/>
    <n v="33871.08"/>
    <n v="33871.08"/>
  </r>
  <r>
    <x v="0"/>
    <x v="0"/>
    <x v="0"/>
    <x v="0"/>
    <s v="2.1.2.2-Bienes y servicios"/>
    <s v="2.1.2.2.1-Contratación de Bienes y Servicios"/>
    <s v="0215-MINISTERIO DE LA MUJER"/>
    <s v="0001-MINISTERIO DE LA MUJER"/>
    <s v="4-SERVICIOS SOCIALES"/>
    <s v="4.2-Salud"/>
    <s v="4.2.04-Servicios médicos en salud sexual/reproductiva y de centros de salud materno infantil"/>
    <s v="2.3-MATERIALES Y SUMINISTROS"/>
    <s v="2.3.2-TEXTILES Y VESTUARIOS"/>
    <s v="99-MULTIPROVINCIAL"/>
    <s v="10-FONDO GENERAL"/>
    <s v="No Informado-"/>
    <s v="00-N/A"/>
    <s v="0000-NO APLICA"/>
    <s v="N"/>
    <n v="1300000"/>
    <n v="1000000"/>
    <n v="40174.28"/>
    <n v="40174.28"/>
  </r>
  <r>
    <x v="0"/>
    <x v="0"/>
    <x v="0"/>
    <x v="0"/>
    <s v="2.1.2.2-Bienes y servicios"/>
    <s v="2.1.2.2.1-Contratación de Bienes y Servicios"/>
    <s v="0215-MINISTERIO DE LA MUJER"/>
    <s v="0001-MINISTERIO DE LA MUJER"/>
    <s v="4-SERVICIOS SOCIALES"/>
    <s v="4.2-Salud"/>
    <s v="4.2.04-Servicios médicos en salud sexual/reproductiva y de centros de salud materno infantil"/>
    <s v="2.3-MATERIALES Y SUMINISTROS"/>
    <s v="2.3.3-PAPEL, CARTÓN E IMPRESOS"/>
    <s v="99-MULTIPROVINCIAL"/>
    <s v="10-FONDO GENERAL"/>
    <s v="No Informado-"/>
    <s v="00-N/A"/>
    <s v="0000-NO APLICA"/>
    <s v="N"/>
    <n v="200000"/>
    <n v="200000"/>
    <n v="11195.84"/>
    <n v="11195.84"/>
  </r>
  <r>
    <x v="0"/>
    <x v="0"/>
    <x v="0"/>
    <x v="0"/>
    <s v="2.1.2.2-Bienes y servicios"/>
    <s v="2.1.2.2.1-Contratación de Bienes y Servicios"/>
    <s v="0215-MINISTERIO DE LA MUJER"/>
    <s v="0001-MINISTERIO DE LA MUJER"/>
    <s v="4-SERVICIOS SOCIALES"/>
    <s v="4.2-Salud"/>
    <s v="4.2.04-Servicios médicos en salud sexual/reproductiva y de centros de salud materno infantil"/>
    <s v="2.3-MATERIALES Y SUMINISTROS"/>
    <s v="2.3.6-PRODUCTOS DE MINERALES, METÁLICOS Y NO METÁLICOS"/>
    <s v="99-MULTIPROVINCIAL"/>
    <s v="10-FONDO GENERAL"/>
    <s v="No Informado-"/>
    <s v="00-N/A"/>
    <s v="0000-NO APLICA"/>
    <s v="N"/>
    <n v="0"/>
    <n v="25000"/>
    <n v="4531.2"/>
    <n v="4531.2"/>
  </r>
  <r>
    <x v="0"/>
    <x v="0"/>
    <x v="0"/>
    <x v="0"/>
    <s v="2.1.2.2-Bienes y servicios"/>
    <s v="2.1.2.2.1-Contratación de Bienes y Servicios"/>
    <s v="0215-MINISTERIO DE LA MUJER"/>
    <s v="0001-MINISTERIO DE LA MUJER"/>
    <s v="4-SERVICIOS SOCIALES"/>
    <s v="4.2-Salud"/>
    <s v="4.2.04-Servicios médicos en salud sexual/reproductiva y de centros de salud materno infantil"/>
    <s v="2.3-MATERIALES Y SUMINISTROS"/>
    <s v="2.3.7-COMBUSTIBLES, LUBRICANTES, PRODUCTOS QUÍMICOS Y CONEXOS"/>
    <s v="99-MULTIPROVINCIAL"/>
    <s v="10-FONDO GENERAL"/>
    <s v="No Informado-"/>
    <s v="00-N/A"/>
    <s v="0000-NO APLICA"/>
    <s v="N"/>
    <n v="650000"/>
    <n v="650000"/>
    <n v="100000"/>
    <n v="100000"/>
  </r>
  <r>
    <x v="0"/>
    <x v="0"/>
    <x v="0"/>
    <x v="0"/>
    <s v="2.1.2.2-Bienes y servicios"/>
    <s v="2.1.2.2.1-Contratación de Bienes y Servicios"/>
    <s v="0215-MINISTERIO DE LA MUJER"/>
    <s v="0001-MINISTERIO DE LA MUJER"/>
    <s v="4-SERVICIOS SOCIALES"/>
    <s v="4.2-Salud"/>
    <s v="4.2.04-Servicios médicos en salud sexual/reproductiva y de centros de salud materno infantil"/>
    <s v="2.3-MATERIALES Y SUMINISTROS"/>
    <s v="2.3.9-PRODUCTOS Y ÚTILES VARIOS"/>
    <s v="99-MULTIPROVINCIAL"/>
    <s v="10-FONDO GENERAL"/>
    <s v="No Informado-"/>
    <s v="00-N/A"/>
    <s v="0000-NO APLICA"/>
    <s v="N"/>
    <n v="1900000"/>
    <n v="1475000"/>
    <n v="645676.34"/>
    <n v="638596.34"/>
  </r>
  <r>
    <x v="0"/>
    <x v="0"/>
    <x v="0"/>
    <x v="0"/>
    <s v="2.1.2.2-Bienes y servicios"/>
    <s v="2.1.2.2.1-Contratación de Bienes y Servicios"/>
    <s v="0215-MINISTERIO DE LA MUJER"/>
    <s v="0001-MINISTERIO DE LA MUJER"/>
    <s v="4-SERVICIOS SOCIALES"/>
    <s v="4.6-Equidad de género"/>
    <s v="4.6.01-Acciones focalizada en mujeres"/>
    <s v="2.2-CONTRATACIÓN DE SERVICIOS"/>
    <s v="2.2.2-PUBLICIDAD, IMPRESIÓN Y ENCUADERNACIÓN"/>
    <s v="99-MULTIPROVINCIAL"/>
    <s v="10-FONDO GENERAL"/>
    <s v="No Informado-"/>
    <s v="00-N/A"/>
    <s v="0000-NO APLICA"/>
    <s v="N"/>
    <n v="250000"/>
    <n v="1253974"/>
    <n v="1047213.87"/>
    <n v="371635.87"/>
  </r>
  <r>
    <x v="0"/>
    <x v="0"/>
    <x v="0"/>
    <x v="0"/>
    <s v="2.1.2.2-Bienes y servicios"/>
    <s v="2.1.2.2.1-Contratación de Bienes y Servicios"/>
    <s v="0215-MINISTERIO DE LA MUJER"/>
    <s v="0001-MINISTERIO DE LA MUJER"/>
    <s v="4-SERVICIOS SOCIALES"/>
    <s v="4.6-Equidad de género"/>
    <s v="4.6.01-Acciones focalizada en mujeres"/>
    <s v="2.2-CONTRATACIÓN DE SERVICIOS"/>
    <s v="2.2.3-VIÁTICOS"/>
    <s v="99-MULTIPROVINCIAL"/>
    <s v="10-FONDO GENERAL"/>
    <s v="No Informado-"/>
    <s v="00-N/A"/>
    <s v="0000-NO APLICA"/>
    <s v="N"/>
    <n v="200000"/>
    <n v="100000"/>
    <n v="0"/>
    <n v="0"/>
  </r>
  <r>
    <x v="0"/>
    <x v="0"/>
    <x v="0"/>
    <x v="0"/>
    <s v="2.1.2.2-Bienes y servicios"/>
    <s v="2.1.2.2.1-Contratación de Bienes y Servicios"/>
    <s v="0215-MINISTERIO DE LA MUJER"/>
    <s v="0001-MINISTERIO DE LA MUJER"/>
    <s v="4-SERVICIOS SOCIALES"/>
    <s v="4.6-Equidad de género"/>
    <s v="4.6.01-Acciones focalizada en mujeres"/>
    <s v="2.2-CONTRATACIÓN DE SERVICIOS"/>
    <s v="2.2.4-TRANSPORTE Y ALMACENAJE"/>
    <s v="99-MULTIPROVINCIAL"/>
    <s v="10-FONDO GENERAL"/>
    <s v="No Informado-"/>
    <s v="00-N/A"/>
    <s v="0000-NO APLICA"/>
    <s v="N"/>
    <n v="0"/>
    <n v="211086"/>
    <n v="0"/>
    <n v="0"/>
  </r>
  <r>
    <x v="0"/>
    <x v="0"/>
    <x v="0"/>
    <x v="0"/>
    <s v="2.1.2.2-Bienes y servicios"/>
    <s v="2.1.2.2.1-Contratación de Bienes y Servicios"/>
    <s v="0215-MINISTERIO DE LA MUJER"/>
    <s v="0001-MINISTERIO DE LA MUJER"/>
    <s v="4-SERVICIOS SOCIALES"/>
    <s v="4.6-Equidad de género"/>
    <s v="4.6.01-Acciones focalizada en mujeres"/>
    <s v="2.2-CONTRATACIÓN DE SERVICIOS"/>
    <s v="2.2.5-ALQUILERES Y RENTAS"/>
    <s v="99-MULTIPROVINCIAL"/>
    <s v="10-FONDO GENERAL"/>
    <s v="No Informado-"/>
    <s v="00-N/A"/>
    <s v="0000-NO APLICA"/>
    <s v="N"/>
    <n v="150000"/>
    <n v="2993378"/>
    <n v="1764655.77"/>
    <n v="258000"/>
  </r>
  <r>
    <x v="0"/>
    <x v="0"/>
    <x v="0"/>
    <x v="0"/>
    <s v="2.1.2.2-Bienes y servicios"/>
    <s v="2.1.2.2.1-Contratación de Bienes y Servicios"/>
    <s v="0215-MINISTERIO DE LA MUJER"/>
    <s v="0001-MINISTERIO DE LA MUJER"/>
    <s v="4-SERVICIOS SOCIALES"/>
    <s v="4.6-Equidad de género"/>
    <s v="4.6.01-Acciones focalizada en mujeres"/>
    <s v="2.2-CONTRATACIÓN DE SERVICIOS"/>
    <s v="2.2.8-OTROS SERVICIOS NO INCLUIDOS EN CONCEPTOS ANTERIORES"/>
    <s v="99-MULTIPROVINCIAL"/>
    <s v="10-FONDO GENERAL"/>
    <s v="No Informado-"/>
    <s v="00-N/A"/>
    <s v="0000-NO APLICA"/>
    <s v="N"/>
    <n v="2460000"/>
    <n v="8380527.3499999996"/>
    <n v="7517836.9400000004"/>
    <n v="6669796.9400000004"/>
  </r>
  <r>
    <x v="0"/>
    <x v="0"/>
    <x v="0"/>
    <x v="0"/>
    <s v="2.1.2.2-Bienes y servicios"/>
    <s v="2.1.2.2.1-Contratación de Bienes y Servicios"/>
    <s v="0215-MINISTERIO DE LA MUJER"/>
    <s v="0001-MINISTERIO DE LA MUJER"/>
    <s v="4-SERVICIOS SOCIALES"/>
    <s v="4.6-Equidad de género"/>
    <s v="4.6.01-Acciones focalizada en mujeres"/>
    <s v="2.2-CONTRATACIÓN DE SERVICIOS"/>
    <s v="2.2.9-OTRAS CONTRATACIONES DE SERVICIOS"/>
    <s v="99-MULTIPROVINCIAL"/>
    <s v="10-FONDO GENERAL"/>
    <s v="No Informado-"/>
    <s v="00-N/A"/>
    <s v="0000-NO APLICA"/>
    <s v="N"/>
    <n v="2050000"/>
    <n v="1980700"/>
    <n v="1746853.28"/>
    <n v="741986.96"/>
  </r>
  <r>
    <x v="0"/>
    <x v="0"/>
    <x v="0"/>
    <x v="0"/>
    <s v="2.1.2.2-Bienes y servicios"/>
    <s v="2.1.2.2.1-Contratación de Bienes y Servicios"/>
    <s v="0215-MINISTERIO DE LA MUJER"/>
    <s v="0001-MINISTERIO DE LA MUJER"/>
    <s v="4-SERVICIOS SOCIALES"/>
    <s v="4.6-Equidad de género"/>
    <s v="4.6.01-Acciones focalizada en mujeres"/>
    <s v="2.3-MATERIALES Y SUMINISTROS"/>
    <s v="2.3.1-ALIMENTOS Y PRODUCTOS AGROFORESTALES"/>
    <s v="99-MULTIPROVINCIAL"/>
    <s v="10-FONDO GENERAL"/>
    <s v="No Informado-"/>
    <s v="00-N/A"/>
    <s v="0000-NO APLICA"/>
    <s v="N"/>
    <n v="0"/>
    <n v="248508"/>
    <n v="130508"/>
    <n v="0"/>
  </r>
  <r>
    <x v="0"/>
    <x v="0"/>
    <x v="0"/>
    <x v="0"/>
    <s v="2.1.2.2-Bienes y servicios"/>
    <s v="2.1.2.2.1-Contratación de Bienes y Servicios"/>
    <s v="0215-MINISTERIO DE LA MUJER"/>
    <s v="0001-MINISTERIO DE LA MUJER"/>
    <s v="4-SERVICIOS SOCIALES"/>
    <s v="4.6-Equidad de género"/>
    <s v="4.6.03-Acciones para una cultura de igualdad de género."/>
    <s v="2.2-CONTRATACIÓN DE SERVICIOS"/>
    <s v="2.2.2-PUBLICIDAD, IMPRESIÓN Y ENCUADERNACIÓN"/>
    <s v="99-MULTIPROVINCIAL"/>
    <s v="10-FONDO GENERAL"/>
    <s v="No Informado-"/>
    <s v="00-N/A"/>
    <s v="0000-NO APLICA"/>
    <s v="N"/>
    <n v="749000"/>
    <n v="815000"/>
    <n v="757612.8"/>
    <n v="542946.80000000005"/>
  </r>
  <r>
    <x v="0"/>
    <x v="0"/>
    <x v="0"/>
    <x v="0"/>
    <s v="2.1.2.2-Bienes y servicios"/>
    <s v="2.1.2.2.1-Contratación de Bienes y Servicios"/>
    <s v="0215-MINISTERIO DE LA MUJER"/>
    <s v="0001-MINISTERIO DE LA MUJER"/>
    <s v="4-SERVICIOS SOCIALES"/>
    <s v="4.6-Equidad de género"/>
    <s v="4.6.03-Acciones para una cultura de igualdad de género."/>
    <s v="2.2-CONTRATACIÓN DE SERVICIOS"/>
    <s v="2.2.3-VIÁTICOS"/>
    <s v="99-MULTIPROVINCIAL"/>
    <s v="10-FONDO GENERAL"/>
    <s v="No Informado-"/>
    <s v="00-N/A"/>
    <s v="0000-NO APLICA"/>
    <s v="N"/>
    <n v="1025000"/>
    <n v="400000"/>
    <n v="0"/>
    <n v="0"/>
  </r>
  <r>
    <x v="0"/>
    <x v="0"/>
    <x v="0"/>
    <x v="0"/>
    <s v="2.1.2.2-Bienes y servicios"/>
    <s v="2.1.2.2.1-Contratación de Bienes y Servicios"/>
    <s v="0215-MINISTERIO DE LA MUJER"/>
    <s v="0001-MINISTERIO DE LA MUJER"/>
    <s v="4-SERVICIOS SOCIALES"/>
    <s v="4.6-Equidad de género"/>
    <s v="4.6.03-Acciones para una cultura de igualdad de género."/>
    <s v="2.2-CONTRATACIÓN DE SERVICIOS"/>
    <s v="2.2.5-ALQUILERES Y RENTAS"/>
    <s v="99-MULTIPROVINCIAL"/>
    <s v="10-FONDO GENERAL"/>
    <s v="No Informado-"/>
    <s v="00-N/A"/>
    <s v="0000-NO APLICA"/>
    <s v="N"/>
    <n v="5370000"/>
    <n v="4167300"/>
    <n v="3358605.84"/>
    <n v="1998361.56"/>
  </r>
  <r>
    <x v="0"/>
    <x v="0"/>
    <x v="0"/>
    <x v="0"/>
    <s v="2.1.2.2-Bienes y servicios"/>
    <s v="2.1.2.2.1-Contratación de Bienes y Servicios"/>
    <s v="0215-MINISTERIO DE LA MUJER"/>
    <s v="0001-MINISTERIO DE LA MUJER"/>
    <s v="4-SERVICIOS SOCIALES"/>
    <s v="4.6-Equidad de género"/>
    <s v="4.6.03-Acciones para una cultura de igualdad de género."/>
    <s v="2.2-CONTRATACIÓN DE SERVICIOS"/>
    <s v="2.2.8-OTROS SERVICIOS NO INCLUIDOS EN CONCEPTOS ANTERIORES"/>
    <s v="99-MULTIPROVINCIAL"/>
    <s v="10-FONDO GENERAL"/>
    <s v="No Informado-"/>
    <s v="00-N/A"/>
    <s v="0000-NO APLICA"/>
    <s v="N"/>
    <n v="7909908"/>
    <n v="3196908"/>
    <n v="2514790.9500000002"/>
    <n v="2145100.85"/>
  </r>
  <r>
    <x v="0"/>
    <x v="0"/>
    <x v="0"/>
    <x v="0"/>
    <s v="2.1.2.2-Bienes y servicios"/>
    <s v="2.1.2.2.1-Contratación de Bienes y Servicios"/>
    <s v="0215-MINISTERIO DE LA MUJER"/>
    <s v="0001-MINISTERIO DE LA MUJER"/>
    <s v="4-SERVICIOS SOCIALES"/>
    <s v="4.6-Equidad de género"/>
    <s v="4.6.03-Acciones para una cultura de igualdad de género."/>
    <s v="2.2-CONTRATACIÓN DE SERVICIOS"/>
    <s v="2.2.9-OTRAS CONTRATACIONES DE SERVICIOS"/>
    <s v="99-MULTIPROVINCIAL"/>
    <s v="10-FONDO GENERAL"/>
    <s v="No Informado-"/>
    <s v="00-N/A"/>
    <s v="0000-NO APLICA"/>
    <s v="N"/>
    <n v="5980000"/>
    <n v="7000400"/>
    <n v="5645006.5300000003"/>
    <n v="3097420.97"/>
  </r>
  <r>
    <x v="0"/>
    <x v="0"/>
    <x v="0"/>
    <x v="0"/>
    <s v="2.1.2.2-Bienes y servicios"/>
    <s v="2.1.2.2.1-Contratación de Bienes y Servicios"/>
    <s v="0215-MINISTERIO DE LA MUJER"/>
    <s v="0001-MINISTERIO DE LA MUJER"/>
    <s v="4-SERVICIOS SOCIALES"/>
    <s v="4.6-Equidad de género"/>
    <s v="4.6.03-Acciones para una cultura de igualdad de género."/>
    <s v="2.3-MATERIALES Y SUMINISTROS"/>
    <s v="2.3.1-ALIMENTOS Y PRODUCTOS AGROFORESTALES"/>
    <s v="99-MULTIPROVINCIAL"/>
    <s v="10-FONDO GENERAL"/>
    <s v="No Informado-"/>
    <s v="00-N/A"/>
    <s v="0000-NO APLICA"/>
    <s v="N"/>
    <n v="100000"/>
    <n v="100000"/>
    <n v="0"/>
    <n v="0"/>
  </r>
  <r>
    <x v="0"/>
    <x v="0"/>
    <x v="0"/>
    <x v="0"/>
    <s v="2.1.2.2-Bienes y servicios"/>
    <s v="2.1.2.2.1-Contratación de Bienes y Servicios"/>
    <s v="0215-MINISTERIO DE LA MUJER"/>
    <s v="0001-MINISTERIO DE LA MUJER"/>
    <s v="4-SERVICIOS SOCIALES"/>
    <s v="4.6-Equidad de género"/>
    <s v="4.6.03-Acciones para una cultura de igualdad de género."/>
    <s v="2.3-MATERIALES Y SUMINISTROS"/>
    <s v="2.3.2-TEXTILES Y VESTUARIOS"/>
    <s v="99-MULTIPROVINCIAL"/>
    <s v="10-FONDO GENERAL"/>
    <s v="No Informado-"/>
    <s v="00-N/A"/>
    <s v="0000-NO APLICA"/>
    <s v="N"/>
    <n v="114034"/>
    <n v="14034"/>
    <n v="8751.49"/>
    <n v="8751.49"/>
  </r>
  <r>
    <x v="0"/>
    <x v="0"/>
    <x v="0"/>
    <x v="0"/>
    <s v="2.1.2.2-Bienes y servicios"/>
    <s v="2.1.2.2.1-Contratación de Bienes y Servicios"/>
    <s v="0215-MINISTERIO DE LA MUJER"/>
    <s v="0001-MINISTERIO DE LA MUJER"/>
    <s v="4-SERVICIOS SOCIALES"/>
    <s v="4.6-Equidad de género"/>
    <s v="4.6.03-Acciones para una cultura de igualdad de género."/>
    <s v="2.3-MATERIALES Y SUMINISTROS"/>
    <s v="2.3.3-PAPEL, CARTÓN E IMPRESOS"/>
    <s v="99-MULTIPROVINCIAL"/>
    <s v="10-FONDO GENERAL"/>
    <s v="No Informado-"/>
    <s v="00-N/A"/>
    <s v="0000-NO APLICA"/>
    <s v="N"/>
    <n v="0"/>
    <n v="65500"/>
    <n v="65000"/>
    <n v="65000"/>
  </r>
  <r>
    <x v="0"/>
    <x v="0"/>
    <x v="0"/>
    <x v="0"/>
    <s v="2.1.2.2-Bienes y servicios"/>
    <s v="2.1.2.2.1-Contratación de Bienes y Servicios"/>
    <s v="0215-MINISTERIO DE LA MUJER"/>
    <s v="0001-MINISTERIO DE LA MUJER"/>
    <s v="4-SERVICIOS SOCIALES"/>
    <s v="4.6-Equidad de género"/>
    <s v="4.6.03-Acciones para una cultura de igualdad de género."/>
    <s v="2.3-MATERIALES Y SUMINISTROS"/>
    <s v="2.3.7-COMBUSTIBLES, LUBRICANTES, PRODUCTOS QUÍMICOS Y CONEXOS"/>
    <s v="99-MULTIPROVINCIAL"/>
    <s v="10-FONDO GENERAL"/>
    <s v="No Informado-"/>
    <s v="00-N/A"/>
    <s v="0000-NO APLICA"/>
    <s v="N"/>
    <n v="475000"/>
    <n v="475000"/>
    <n v="425000"/>
    <n v="0"/>
  </r>
  <r>
    <x v="0"/>
    <x v="0"/>
    <x v="0"/>
    <x v="0"/>
    <s v="2.1.2.2-Bienes y servicios"/>
    <s v="2.1.2.2.1-Contratación de Bienes y Servicios"/>
    <s v="0215-MINISTERIO DE LA MUJER"/>
    <s v="0001-MINISTERIO DE LA MUJER"/>
    <s v="4-SERVICIOS SOCIALES"/>
    <s v="4.6-Equidad de género"/>
    <s v="4.6.03-Acciones para una cultura de igualdad de género."/>
    <s v="2.3-MATERIALES Y SUMINISTROS"/>
    <s v="2.3.9-PRODUCTOS Y ÚTILES VARIOS"/>
    <s v="99-MULTIPROVINCIAL"/>
    <s v="10-FONDO GENERAL"/>
    <s v="No Informado-"/>
    <s v="00-N/A"/>
    <s v="0000-NO APLICA"/>
    <s v="N"/>
    <n v="50000"/>
    <n v="84500"/>
    <n v="78775.039999999994"/>
    <n v="78775.039999999994"/>
  </r>
  <r>
    <x v="0"/>
    <x v="0"/>
    <x v="0"/>
    <x v="0"/>
    <s v="2.1.2.2-Bienes y servicios"/>
    <s v="2.1.2.2.1-Contratación de Bienes y Servicios"/>
    <s v="0215-MINISTERIO DE LA MUJER"/>
    <s v="0001-MINISTERIO DE LA MUJER"/>
    <s v="4-SERVICIOS SOCIALES"/>
    <s v="4.6-Equidad de género"/>
    <s v="4.6.04-Acciones de prevención, atención y protección de violencia de género"/>
    <s v="2.2-CONTRATACIÓN DE SERVICIOS"/>
    <s v="2.2.1-SERVICIOS BÁSICOS"/>
    <s v="99-MULTIPROVINCIAL"/>
    <s v="10-FONDO GENERAL"/>
    <s v="No Informado-"/>
    <s v="00-N/A"/>
    <s v="0000-NO APLICA"/>
    <s v="N"/>
    <n v="0"/>
    <n v="3305346"/>
    <n v="1928836.79"/>
    <n v="1928836.79"/>
  </r>
  <r>
    <x v="0"/>
    <x v="0"/>
    <x v="0"/>
    <x v="0"/>
    <s v="2.1.2.2-Bienes y servicios"/>
    <s v="2.1.2.2.1-Contratación de Bienes y Servicios"/>
    <s v="0215-MINISTERIO DE LA MUJER"/>
    <s v="0001-MINISTERIO DE LA MUJER"/>
    <s v="4-SERVICIOS SOCIALES"/>
    <s v="4.6-Equidad de género"/>
    <s v="4.6.04-Acciones de prevención, atención y protección de violencia de género"/>
    <s v="2.2-CONTRATACIÓN DE SERVICIOS"/>
    <s v="2.2.2-PUBLICIDAD, IMPRESIÓN Y ENCUADERNACIÓN"/>
    <s v="99-MULTIPROVINCIAL"/>
    <s v="10-FONDO GENERAL"/>
    <s v="No Informado-"/>
    <s v="00-N/A"/>
    <s v="0000-NO APLICA"/>
    <s v="N"/>
    <n v="6020000"/>
    <n v="12354735"/>
    <n v="8315032.2400000002"/>
    <n v="2001164.04"/>
  </r>
  <r>
    <x v="0"/>
    <x v="0"/>
    <x v="0"/>
    <x v="0"/>
    <s v="2.1.2.2-Bienes y servicios"/>
    <s v="2.1.2.2.1-Contratación de Bienes y Servicios"/>
    <s v="0215-MINISTERIO DE LA MUJER"/>
    <s v="0001-MINISTERIO DE LA MUJER"/>
    <s v="4-SERVICIOS SOCIALES"/>
    <s v="4.6-Equidad de género"/>
    <s v="4.6.04-Acciones de prevención, atención y protección de violencia de género"/>
    <s v="2.2-CONTRATACIÓN DE SERVICIOS"/>
    <s v="2.2.2-PUBLICIDAD, IMPRESIÓN Y ENCUADERNACIÓN"/>
    <s v="99-MULTIPROVINCIAL"/>
    <s v="70-DONACION EXTERNA"/>
    <s v="No Informado-"/>
    <s v="00-N/A"/>
    <s v="0000-NO APLICA"/>
    <s v="N"/>
    <n v="0"/>
    <n v="22230000"/>
    <n v="2506403.7799999998"/>
    <n v="997218"/>
  </r>
  <r>
    <x v="0"/>
    <x v="0"/>
    <x v="0"/>
    <x v="0"/>
    <s v="2.1.2.2-Bienes y servicios"/>
    <s v="2.1.2.2.1-Contratación de Bienes y Servicios"/>
    <s v="0215-MINISTERIO DE LA MUJER"/>
    <s v="0001-MINISTERIO DE LA MUJER"/>
    <s v="4-SERVICIOS SOCIALES"/>
    <s v="4.6-Equidad de género"/>
    <s v="4.6.04-Acciones de prevención, atención y protección de violencia de género"/>
    <s v="2.2-CONTRATACIÓN DE SERVICIOS"/>
    <s v="2.2.3-VIÁTICOS"/>
    <s v="99-MULTIPROVINCIAL"/>
    <s v="10-FONDO GENERAL"/>
    <s v="No Informado-"/>
    <s v="00-N/A"/>
    <s v="0000-NO APLICA"/>
    <s v="N"/>
    <n v="1875000"/>
    <n v="1039459"/>
    <n v="236770"/>
    <n v="223432.5"/>
  </r>
  <r>
    <x v="0"/>
    <x v="0"/>
    <x v="0"/>
    <x v="0"/>
    <s v="2.1.2.2-Bienes y servicios"/>
    <s v="2.1.2.2.1-Contratación de Bienes y Servicios"/>
    <s v="0215-MINISTERIO DE LA MUJER"/>
    <s v="0001-MINISTERIO DE LA MUJER"/>
    <s v="4-SERVICIOS SOCIALES"/>
    <s v="4.6-Equidad de género"/>
    <s v="4.6.04-Acciones de prevención, atención y protección de violencia de género"/>
    <s v="2.2-CONTRATACIÓN DE SERVICIOS"/>
    <s v="2.2.3-VIÁTICOS"/>
    <s v="99-MULTIPROVINCIAL"/>
    <s v="70-DONACION EXTERNA"/>
    <s v="No Informado-"/>
    <s v="00-N/A"/>
    <s v="0000-NO APLICA"/>
    <s v="N"/>
    <n v="0"/>
    <n v="1700000"/>
    <n v="16400"/>
    <n v="16400"/>
  </r>
  <r>
    <x v="0"/>
    <x v="0"/>
    <x v="0"/>
    <x v="0"/>
    <s v="2.1.2.2-Bienes y servicios"/>
    <s v="2.1.2.2.1-Contratación de Bienes y Servicios"/>
    <s v="0215-MINISTERIO DE LA MUJER"/>
    <s v="0001-MINISTERIO DE LA MUJER"/>
    <s v="4-SERVICIOS SOCIALES"/>
    <s v="4.6-Equidad de género"/>
    <s v="4.6.04-Acciones de prevención, atención y protección de violencia de género"/>
    <s v="2.2-CONTRATACIÓN DE SERVICIOS"/>
    <s v="2.2.4-TRANSPORTE Y ALMACENAJE"/>
    <s v="99-MULTIPROVINCIAL"/>
    <s v="10-FONDO GENERAL"/>
    <s v="No Informado-"/>
    <s v="00-N/A"/>
    <s v="0000-NO APLICA"/>
    <s v="N"/>
    <n v="0"/>
    <n v="117272"/>
    <n v="0"/>
    <n v="0"/>
  </r>
  <r>
    <x v="0"/>
    <x v="0"/>
    <x v="0"/>
    <x v="0"/>
    <s v="2.1.2.2-Bienes y servicios"/>
    <s v="2.1.2.2.1-Contratación de Bienes y Servicios"/>
    <s v="0215-MINISTERIO DE LA MUJER"/>
    <s v="0001-MINISTERIO DE LA MUJER"/>
    <s v="4-SERVICIOS SOCIALES"/>
    <s v="4.6-Equidad de género"/>
    <s v="4.6.04-Acciones de prevención, atención y protección de violencia de género"/>
    <s v="2.2-CONTRATACIÓN DE SERVICIOS"/>
    <s v="2.2.4-TRANSPORTE Y ALMACENAJE"/>
    <s v="99-MULTIPROVINCIAL"/>
    <s v="70-DONACION EXTERNA"/>
    <s v="No Informado-"/>
    <s v="00-N/A"/>
    <s v="0000-NO APLICA"/>
    <s v="N"/>
    <n v="0"/>
    <n v="700000"/>
    <n v="0"/>
    <n v="0"/>
  </r>
  <r>
    <x v="0"/>
    <x v="0"/>
    <x v="0"/>
    <x v="0"/>
    <s v="2.1.2.2-Bienes y servicios"/>
    <s v="2.1.2.2.1-Contratación de Bienes y Servicios"/>
    <s v="0215-MINISTERIO DE LA MUJER"/>
    <s v="0001-MINISTERIO DE LA MUJER"/>
    <s v="4-SERVICIOS SOCIALES"/>
    <s v="4.6-Equidad de género"/>
    <s v="4.6.04-Acciones de prevención, atención y protección de violencia de género"/>
    <s v="2.2-CONTRATACIÓN DE SERVICIOS"/>
    <s v="2.2.5-ALQUILERES Y RENTAS"/>
    <s v="99-MULTIPROVINCIAL"/>
    <s v="10-FONDO GENERAL"/>
    <s v="No Informado-"/>
    <s v="00-N/A"/>
    <s v="0000-NO APLICA"/>
    <s v="N"/>
    <n v="4200000"/>
    <n v="23174483"/>
    <n v="18223026.059999999"/>
    <n v="4382153.5599999996"/>
  </r>
  <r>
    <x v="0"/>
    <x v="0"/>
    <x v="0"/>
    <x v="0"/>
    <s v="2.1.2.2-Bienes y servicios"/>
    <s v="2.1.2.2.1-Contratación de Bienes y Servicios"/>
    <s v="0215-MINISTERIO DE LA MUJER"/>
    <s v="0001-MINISTERIO DE LA MUJER"/>
    <s v="4-SERVICIOS SOCIALES"/>
    <s v="4.6-Equidad de género"/>
    <s v="4.6.04-Acciones de prevención, atención y protección de violencia de género"/>
    <s v="2.2-CONTRATACIÓN DE SERVICIOS"/>
    <s v="2.2.5-ALQUILERES Y RENTAS"/>
    <s v="99-MULTIPROVINCIAL"/>
    <s v="70-DONACION EXTERNA"/>
    <s v="No Informado-"/>
    <s v="00-N/A"/>
    <s v="0000-NO APLICA"/>
    <s v="N"/>
    <n v="0"/>
    <n v="500000"/>
    <n v="170641.33"/>
    <n v="46079"/>
  </r>
  <r>
    <x v="0"/>
    <x v="0"/>
    <x v="0"/>
    <x v="0"/>
    <s v="2.1.2.2-Bienes y servicios"/>
    <s v="2.1.2.2.1-Contratación de Bienes y Servicios"/>
    <s v="0215-MINISTERIO DE LA MUJER"/>
    <s v="0001-MINISTERIO DE LA MUJER"/>
    <s v="4-SERVICIOS SOCIALES"/>
    <s v="4.6-Equidad de género"/>
    <s v="4.6.04-Acciones de prevención, atención y protección de violencia de género"/>
    <s v="2.2-CONTRATACIÓN DE SERVICIOS"/>
    <s v="2.2.6-SEGUROS"/>
    <s v="99-MULTIPROVINCIAL"/>
    <s v="10-FONDO GENERAL"/>
    <s v="No Informado-"/>
    <s v="00-N/A"/>
    <s v="0000-NO APLICA"/>
    <s v="N"/>
    <n v="0"/>
    <n v="625000"/>
    <n v="128290.88"/>
    <n v="128290.88"/>
  </r>
  <r>
    <x v="0"/>
    <x v="0"/>
    <x v="0"/>
    <x v="0"/>
    <s v="2.1.2.2-Bienes y servicios"/>
    <s v="2.1.2.2.1-Contratación de Bienes y Servicios"/>
    <s v="0215-MINISTERIO DE LA MUJER"/>
    <s v="0001-MINISTERIO DE LA MUJER"/>
    <s v="4-SERVICIOS SOCIALES"/>
    <s v="4.6-Equidad de género"/>
    <s v="4.6.04-Acciones de prevención, atención y protección de violencia de género"/>
    <s v="2.2-CONTRATACIÓN DE SERVICIOS"/>
    <s v="2.2.7-SERVICIOS DE CONSERVACIÓN, REPARACIONES MENORES E INSTALACIONES TEMPORALES"/>
    <s v="99-MULTIPROVINCIAL"/>
    <s v="10-FONDO GENERAL"/>
    <s v="No Informado-"/>
    <s v="00-N/A"/>
    <s v="0000-NO APLICA"/>
    <s v="N"/>
    <n v="500000"/>
    <n v="3470788"/>
    <n v="2826878.36"/>
    <n v="196100.62"/>
  </r>
  <r>
    <x v="0"/>
    <x v="0"/>
    <x v="0"/>
    <x v="0"/>
    <s v="2.1.2.2-Bienes y servicios"/>
    <s v="2.1.2.2.1-Contratación de Bienes y Servicios"/>
    <s v="0215-MINISTERIO DE LA MUJER"/>
    <s v="0001-MINISTERIO DE LA MUJER"/>
    <s v="4-SERVICIOS SOCIALES"/>
    <s v="4.6-Equidad de género"/>
    <s v="4.6.04-Acciones de prevención, atención y protección de violencia de género"/>
    <s v="2.2-CONTRATACIÓN DE SERVICIOS"/>
    <s v="2.2.8-OTROS SERVICIOS NO INCLUIDOS EN CONCEPTOS ANTERIORES"/>
    <s v="99-MULTIPROVINCIAL"/>
    <s v="10-FONDO GENERAL"/>
    <s v="No Informado-"/>
    <s v="00-N/A"/>
    <s v="0000-NO APLICA"/>
    <s v="N"/>
    <n v="3125000"/>
    <n v="2549000"/>
    <n v="1956666.72"/>
    <n v="628698"/>
  </r>
  <r>
    <x v="0"/>
    <x v="0"/>
    <x v="0"/>
    <x v="0"/>
    <s v="2.1.2.2-Bienes y servicios"/>
    <s v="2.1.2.2.1-Contratación de Bienes y Servicios"/>
    <s v="0215-MINISTERIO DE LA MUJER"/>
    <s v="0001-MINISTERIO DE LA MUJER"/>
    <s v="4-SERVICIOS SOCIALES"/>
    <s v="4.6-Equidad de género"/>
    <s v="4.6.04-Acciones de prevención, atención y protección de violencia de género"/>
    <s v="2.2-CONTRATACIÓN DE SERVICIOS"/>
    <s v="2.2.8-OTROS SERVICIOS NO INCLUIDOS EN CONCEPTOS ANTERIORES"/>
    <s v="99-MULTIPROVINCIAL"/>
    <s v="70-DONACION EXTERNA"/>
    <s v="No Informado-"/>
    <s v="00-N/A"/>
    <s v="0000-NO APLICA"/>
    <s v="N"/>
    <n v="0"/>
    <n v="13950000"/>
    <n v="1450140"/>
    <n v="1038792"/>
  </r>
  <r>
    <x v="0"/>
    <x v="0"/>
    <x v="0"/>
    <x v="0"/>
    <s v="2.1.2.2-Bienes y servicios"/>
    <s v="2.1.2.2.1-Contratación de Bienes y Servicios"/>
    <s v="0215-MINISTERIO DE LA MUJER"/>
    <s v="0001-MINISTERIO DE LA MUJER"/>
    <s v="4-SERVICIOS SOCIALES"/>
    <s v="4.6-Equidad de género"/>
    <s v="4.6.04-Acciones de prevención, atención y protección de violencia de género"/>
    <s v="2.2-CONTRATACIÓN DE SERVICIOS"/>
    <s v="2.2.9-OTRAS CONTRATACIONES DE SERVICIOS"/>
    <s v="99-MULTIPROVINCIAL"/>
    <s v="10-FONDO GENERAL"/>
    <s v="No Informado-"/>
    <s v="00-N/A"/>
    <s v="0000-NO APLICA"/>
    <s v="N"/>
    <n v="4670000"/>
    <n v="6913157"/>
    <n v="5674758.0700000003"/>
    <n v="2524559.9700000002"/>
  </r>
  <r>
    <x v="0"/>
    <x v="0"/>
    <x v="0"/>
    <x v="0"/>
    <s v="2.1.2.2-Bienes y servicios"/>
    <s v="2.1.2.2.1-Contratación de Bienes y Servicios"/>
    <s v="0215-MINISTERIO DE LA MUJER"/>
    <s v="0001-MINISTERIO DE LA MUJER"/>
    <s v="4-SERVICIOS SOCIALES"/>
    <s v="4.6-Equidad de género"/>
    <s v="4.6.04-Acciones de prevención, atención y protección de violencia de género"/>
    <s v="2.2-CONTRATACIÓN DE SERVICIOS"/>
    <s v="2.2.9-OTRAS CONTRATACIONES DE SERVICIOS"/>
    <s v="99-MULTIPROVINCIAL"/>
    <s v="70-DONACION EXTERNA"/>
    <s v="No Informado-"/>
    <s v="00-N/A"/>
    <s v="0000-NO APLICA"/>
    <s v="N"/>
    <n v="0"/>
    <n v="5200000"/>
    <n v="1120369"/>
    <n v="335169"/>
  </r>
  <r>
    <x v="0"/>
    <x v="0"/>
    <x v="0"/>
    <x v="0"/>
    <s v="2.1.2.2-Bienes y servicios"/>
    <s v="2.1.2.2.1-Contratación de Bienes y Servicios"/>
    <s v="0215-MINISTERIO DE LA MUJER"/>
    <s v="0001-MINISTERIO DE LA MUJER"/>
    <s v="4-SERVICIOS SOCIALES"/>
    <s v="4.6-Equidad de género"/>
    <s v="4.6.04-Acciones de prevención, atención y protección de violencia de género"/>
    <s v="2.3-MATERIALES Y SUMINISTROS"/>
    <s v="2.3.1-ALIMENTOS Y PRODUCTOS AGROFORESTALES"/>
    <s v="99-MULTIPROVINCIAL"/>
    <s v="10-FONDO GENERAL"/>
    <s v="No Informado-"/>
    <s v="00-N/A"/>
    <s v="0000-NO APLICA"/>
    <s v="N"/>
    <n v="350000"/>
    <n v="2798790"/>
    <n v="2057567.58"/>
    <n v="815514.24"/>
  </r>
  <r>
    <x v="0"/>
    <x v="0"/>
    <x v="0"/>
    <x v="0"/>
    <s v="2.1.2.2-Bienes y servicios"/>
    <s v="2.1.2.2.1-Contratación de Bienes y Servicios"/>
    <s v="0215-MINISTERIO DE LA MUJER"/>
    <s v="0001-MINISTERIO DE LA MUJER"/>
    <s v="4-SERVICIOS SOCIALES"/>
    <s v="4.6-Equidad de género"/>
    <s v="4.6.04-Acciones de prevención, atención y protección de violencia de género"/>
    <s v="2.3-MATERIALES Y SUMINISTROS"/>
    <s v="2.3.1-ALIMENTOS Y PRODUCTOS AGROFORESTALES"/>
    <s v="99-MULTIPROVINCIAL"/>
    <s v="70-DONACION EXTERNA"/>
    <s v="No Informado-"/>
    <s v="00-N/A"/>
    <s v="0000-NO APLICA"/>
    <s v="N"/>
    <n v="0"/>
    <n v="860500"/>
    <n v="0"/>
    <n v="0"/>
  </r>
  <r>
    <x v="0"/>
    <x v="0"/>
    <x v="0"/>
    <x v="0"/>
    <s v="2.1.2.2-Bienes y servicios"/>
    <s v="2.1.2.2.1-Contratación de Bienes y Servicios"/>
    <s v="0215-MINISTERIO DE LA MUJER"/>
    <s v="0001-MINISTERIO DE LA MUJER"/>
    <s v="4-SERVICIOS SOCIALES"/>
    <s v="4.6-Equidad de género"/>
    <s v="4.6.04-Acciones de prevención, atención y protección de violencia de género"/>
    <s v="2.3-MATERIALES Y SUMINISTROS"/>
    <s v="2.3.2-TEXTILES Y VESTUARIOS"/>
    <s v="99-MULTIPROVINCIAL"/>
    <s v="10-FONDO GENERAL"/>
    <s v="No Informado-"/>
    <s v="00-N/A"/>
    <s v="0000-NO APLICA"/>
    <s v="N"/>
    <n v="300000"/>
    <n v="525415.89"/>
    <n v="150096"/>
    <n v="105256"/>
  </r>
  <r>
    <x v="0"/>
    <x v="0"/>
    <x v="0"/>
    <x v="0"/>
    <s v="2.1.2.2-Bienes y servicios"/>
    <s v="2.1.2.2.1-Contratación de Bienes y Servicios"/>
    <s v="0215-MINISTERIO DE LA MUJER"/>
    <s v="0001-MINISTERIO DE LA MUJER"/>
    <s v="4-SERVICIOS SOCIALES"/>
    <s v="4.6-Equidad de género"/>
    <s v="4.6.04-Acciones de prevención, atención y protección de violencia de género"/>
    <s v="2.3-MATERIALES Y SUMINISTROS"/>
    <s v="2.3.3-PAPEL, CARTÓN E IMPRESOS"/>
    <s v="99-MULTIPROVINCIAL"/>
    <s v="10-FONDO GENERAL"/>
    <s v="No Informado-"/>
    <s v="00-N/A"/>
    <s v="0000-NO APLICA"/>
    <s v="N"/>
    <n v="225000"/>
    <n v="538136"/>
    <n v="219002.2"/>
    <n v="48586.6"/>
  </r>
  <r>
    <x v="0"/>
    <x v="0"/>
    <x v="0"/>
    <x v="0"/>
    <s v="2.1.2.2-Bienes y servicios"/>
    <s v="2.1.2.2.1-Contratación de Bienes y Servicios"/>
    <s v="0215-MINISTERIO DE LA MUJER"/>
    <s v="0001-MINISTERIO DE LA MUJER"/>
    <s v="4-SERVICIOS SOCIALES"/>
    <s v="4.6-Equidad de género"/>
    <s v="4.6.04-Acciones de prevención, atención y protección de violencia de género"/>
    <s v="2.3-MATERIALES Y SUMINISTROS"/>
    <s v="2.3.4-PRODUCTOS FARMACÉUTICOS"/>
    <s v="99-MULTIPROVINCIAL"/>
    <s v="10-FONDO GENERAL"/>
    <s v="No Informado-"/>
    <s v="00-N/A"/>
    <s v="0000-NO APLICA"/>
    <s v="N"/>
    <n v="0"/>
    <n v="384000"/>
    <n v="0"/>
    <n v="0"/>
  </r>
  <r>
    <x v="0"/>
    <x v="0"/>
    <x v="0"/>
    <x v="0"/>
    <s v="2.1.2.2-Bienes y servicios"/>
    <s v="2.1.2.2.1-Contratación de Bienes y Servicios"/>
    <s v="0215-MINISTERIO DE LA MUJER"/>
    <s v="0001-MINISTERIO DE LA MUJER"/>
    <s v="4-SERVICIOS SOCIALES"/>
    <s v="4.6-Equidad de género"/>
    <s v="4.6.04-Acciones de prevención, atención y protección de violencia de género"/>
    <s v="2.3-MATERIALES Y SUMINISTROS"/>
    <s v="2.3.5-CUERO, CAUCHO Y PLÁSTICO"/>
    <s v="99-MULTIPROVINCIAL"/>
    <s v="10-FONDO GENERAL"/>
    <s v="No Informado-"/>
    <s v="00-N/A"/>
    <s v="0000-NO APLICA"/>
    <s v="N"/>
    <n v="0"/>
    <n v="452316"/>
    <n v="6159.6"/>
    <n v="0"/>
  </r>
  <r>
    <x v="0"/>
    <x v="0"/>
    <x v="0"/>
    <x v="0"/>
    <s v="2.1.2.2-Bienes y servicios"/>
    <s v="2.1.2.2.1-Contratación de Bienes y Servicios"/>
    <s v="0215-MINISTERIO DE LA MUJER"/>
    <s v="0001-MINISTERIO DE LA MUJER"/>
    <s v="4-SERVICIOS SOCIALES"/>
    <s v="4.6-Equidad de género"/>
    <s v="4.6.04-Acciones de prevención, atención y protección de violencia de género"/>
    <s v="2.3-MATERIALES Y SUMINISTROS"/>
    <s v="2.3.6-PRODUCTOS DE MINERALES, METÁLICOS Y NO METÁLICOS"/>
    <s v="99-MULTIPROVINCIAL"/>
    <s v="10-FONDO GENERAL"/>
    <s v="No Informado-"/>
    <s v="00-N/A"/>
    <s v="0000-NO APLICA"/>
    <s v="N"/>
    <n v="0"/>
    <n v="215000"/>
    <n v="64792.68"/>
    <n v="53172"/>
  </r>
  <r>
    <x v="0"/>
    <x v="0"/>
    <x v="0"/>
    <x v="0"/>
    <s v="2.1.2.2-Bienes y servicios"/>
    <s v="2.1.2.2.1-Contratación de Bienes y Servicios"/>
    <s v="0215-MINISTERIO DE LA MUJER"/>
    <s v="0001-MINISTERIO DE LA MUJER"/>
    <s v="4-SERVICIOS SOCIALES"/>
    <s v="4.6-Equidad de género"/>
    <s v="4.6.04-Acciones de prevención, atención y protección de violencia de género"/>
    <s v="2.3-MATERIALES Y SUMINISTROS"/>
    <s v="2.3.7-COMBUSTIBLES, LUBRICANTES, PRODUCTOS QUÍMICOS Y CONEXOS"/>
    <s v="99-MULTIPROVINCIAL"/>
    <s v="10-FONDO GENERAL"/>
    <s v="No Informado-"/>
    <s v="00-N/A"/>
    <s v="0000-NO APLICA"/>
    <s v="N"/>
    <n v="700000"/>
    <n v="5189224"/>
    <n v="3296530.27"/>
    <n v="49418.400000000001"/>
  </r>
  <r>
    <x v="0"/>
    <x v="0"/>
    <x v="0"/>
    <x v="0"/>
    <s v="2.1.2.2-Bienes y servicios"/>
    <s v="2.1.2.2.1-Contratación de Bienes y Servicios"/>
    <s v="0215-MINISTERIO DE LA MUJER"/>
    <s v="0001-MINISTERIO DE LA MUJER"/>
    <s v="4-SERVICIOS SOCIALES"/>
    <s v="4.6-Equidad de género"/>
    <s v="4.6.04-Acciones de prevención, atención y protección de violencia de género"/>
    <s v="2.3-MATERIALES Y SUMINISTROS"/>
    <s v="2.3.7-COMBUSTIBLES, LUBRICANTES, PRODUCTOS QUÍMICOS Y CONEXOS"/>
    <s v="99-MULTIPROVINCIAL"/>
    <s v="70-DONACION EXTERNA"/>
    <s v="No Informado-"/>
    <s v="00-N/A"/>
    <s v="0000-NO APLICA"/>
    <s v="N"/>
    <n v="0"/>
    <n v="300000"/>
    <n v="0"/>
    <n v="0"/>
  </r>
  <r>
    <x v="0"/>
    <x v="0"/>
    <x v="0"/>
    <x v="0"/>
    <s v="2.1.2.2-Bienes y servicios"/>
    <s v="2.1.2.2.1-Contratación de Bienes y Servicios"/>
    <s v="0215-MINISTERIO DE LA MUJER"/>
    <s v="0001-MINISTERIO DE LA MUJER"/>
    <s v="4-SERVICIOS SOCIALES"/>
    <s v="4.6-Equidad de género"/>
    <s v="4.6.04-Acciones de prevención, atención y protección de violencia de género"/>
    <s v="2.3-MATERIALES Y SUMINISTROS"/>
    <s v="2.3.9-PRODUCTOS Y ÚTILES VARIOS"/>
    <s v="99-MULTIPROVINCIAL"/>
    <s v="10-FONDO GENERAL"/>
    <s v="No Informado-"/>
    <s v="00-N/A"/>
    <s v="0000-NO APLICA"/>
    <s v="N"/>
    <n v="1400000"/>
    <n v="4076801"/>
    <n v="1558949.64"/>
    <n v="906794.83"/>
  </r>
  <r>
    <x v="0"/>
    <x v="0"/>
    <x v="0"/>
    <x v="0"/>
    <s v="2.1.2.2-Bienes y servicios"/>
    <s v="2.1.2.2.1-Contratación de Bienes y Servicios"/>
    <s v="0215-MINISTERIO DE LA MUJER"/>
    <s v="0001-MINISTERIO DE LA MUJER"/>
    <s v="4-SERVICIOS SOCIALES"/>
    <s v="4.6-Equidad de género"/>
    <s v="4.6.04-Acciones de prevención, atención y protección de violencia de género"/>
    <s v="2.3-MATERIALES Y SUMINISTROS"/>
    <s v="2.3.9-PRODUCTOS Y ÚTILES VARIOS"/>
    <s v="99-MULTIPROVINCIAL"/>
    <s v="70-DONACION EXTERNA"/>
    <s v="No Informado-"/>
    <s v="00-N/A"/>
    <s v="0000-NO APLICA"/>
    <s v="N"/>
    <n v="0"/>
    <n v="2339500"/>
    <n v="870695.89"/>
    <n v="76708.259999999995"/>
  </r>
  <r>
    <x v="0"/>
    <x v="0"/>
    <x v="0"/>
    <x v="0"/>
    <s v="2.1.2.2-Bienes y servicios"/>
    <s v="2.1.2.2.1-Contratación de Bienes y Servicios"/>
    <s v="0216-MINISTERIO DE CULTURA"/>
    <s v="0001-MINISTERIO DE CULTURA"/>
    <s v="4-SERVICIOS SOCIALES"/>
    <s v="4.3-Actividades deportivas, recreativas, culturales y religiosas"/>
    <s v="4.3.03-Servicios culturales"/>
    <s v="2.2-CONTRATACIÓN DE SERVICIOS"/>
    <s v="2.2.1-SERVICIOS BÁSICOS"/>
    <s v="99-MULTIPROVINCIAL"/>
    <s v="10-FONDO GENERAL"/>
    <s v="No Informado-"/>
    <s v="00-N/A"/>
    <s v="0000-NO APLICA"/>
    <s v="N"/>
    <n v="93400000"/>
    <n v="83678000"/>
    <n v="68949836.359999999"/>
    <n v="68949836.359999999"/>
  </r>
  <r>
    <x v="0"/>
    <x v="0"/>
    <x v="0"/>
    <x v="0"/>
    <s v="2.1.2.2-Bienes y servicios"/>
    <s v="2.1.2.2.1-Contratación de Bienes y Servicios"/>
    <s v="0216-MINISTERIO DE CULTURA"/>
    <s v="0001-MINISTERIO DE CULTURA"/>
    <s v="4-SERVICIOS SOCIALES"/>
    <s v="4.3-Actividades deportivas, recreativas, culturales y religiosas"/>
    <s v="4.3.03-Servicios culturales"/>
    <s v="2.2-CONTRATACIÓN DE SERVICIOS"/>
    <s v="2.2.2-PUBLICIDAD, IMPRESIÓN Y ENCUADERNACIÓN"/>
    <s v="99-MULTIPROVINCIAL"/>
    <s v="10-FONDO GENERAL"/>
    <s v="No Informado-"/>
    <s v="00-N/A"/>
    <s v="0000-NO APLICA"/>
    <s v="N"/>
    <n v="11900000"/>
    <n v="20070451"/>
    <n v="16863529.800000001"/>
    <n v="8037319.5300000003"/>
  </r>
  <r>
    <x v="0"/>
    <x v="0"/>
    <x v="0"/>
    <x v="0"/>
    <s v="2.1.2.2-Bienes y servicios"/>
    <s v="2.1.2.2.1-Contratación de Bienes y Servicios"/>
    <s v="0216-MINISTERIO DE CULTURA"/>
    <s v="0001-MINISTERIO DE CULTURA"/>
    <s v="4-SERVICIOS SOCIALES"/>
    <s v="4.3-Actividades deportivas, recreativas, culturales y religiosas"/>
    <s v="4.3.03-Servicios culturales"/>
    <s v="2.2-CONTRATACIÓN DE SERVICIOS"/>
    <s v="2.2.3-VIÁTICOS"/>
    <s v="99-MULTIPROVINCIAL"/>
    <s v="10-FONDO GENERAL"/>
    <s v="No Informado-"/>
    <s v="00-N/A"/>
    <s v="0000-NO APLICA"/>
    <s v="N"/>
    <n v="1200000"/>
    <n v="40266000"/>
    <n v="5916250"/>
    <n v="5916250"/>
  </r>
  <r>
    <x v="0"/>
    <x v="0"/>
    <x v="0"/>
    <x v="0"/>
    <s v="2.1.2.2-Bienes y servicios"/>
    <s v="2.1.2.2.1-Contratación de Bienes y Servicios"/>
    <s v="0216-MINISTERIO DE CULTURA"/>
    <s v="0001-MINISTERIO DE CULTURA"/>
    <s v="4-SERVICIOS SOCIALES"/>
    <s v="4.3-Actividades deportivas, recreativas, culturales y religiosas"/>
    <s v="4.3.03-Servicios culturales"/>
    <s v="2.2-CONTRATACIÓN DE SERVICIOS"/>
    <s v="2.2.4-TRANSPORTE Y ALMACENAJE"/>
    <s v="99-MULTIPROVINCIAL"/>
    <s v="10-FONDO GENERAL"/>
    <s v="No Informado-"/>
    <s v="00-N/A"/>
    <s v="0000-NO APLICA"/>
    <s v="N"/>
    <n v="0"/>
    <n v="6426400"/>
    <n v="382650"/>
    <n v="215650"/>
  </r>
  <r>
    <x v="0"/>
    <x v="0"/>
    <x v="0"/>
    <x v="0"/>
    <s v="2.1.2.2-Bienes y servicios"/>
    <s v="2.1.2.2.1-Contratación de Bienes y Servicios"/>
    <s v="0216-MINISTERIO DE CULTURA"/>
    <s v="0001-MINISTERIO DE CULTURA"/>
    <s v="4-SERVICIOS SOCIALES"/>
    <s v="4.3-Actividades deportivas, recreativas, culturales y religiosas"/>
    <s v="4.3.03-Servicios culturales"/>
    <s v="2.2-CONTRATACIÓN DE SERVICIOS"/>
    <s v="2.2.5-ALQUILERES Y RENTAS"/>
    <s v="99-MULTIPROVINCIAL"/>
    <s v="10-FONDO GENERAL"/>
    <s v="No Informado-"/>
    <s v="00-N/A"/>
    <s v="0000-NO APLICA"/>
    <s v="N"/>
    <n v="29600000"/>
    <n v="27042983"/>
    <n v="16532238.800000001"/>
    <n v="6615360.2599999998"/>
  </r>
  <r>
    <x v="0"/>
    <x v="0"/>
    <x v="0"/>
    <x v="0"/>
    <s v="2.1.2.2-Bienes y servicios"/>
    <s v="2.1.2.2.1-Contratación de Bienes y Servicios"/>
    <s v="0216-MINISTERIO DE CULTURA"/>
    <s v="0001-MINISTERIO DE CULTURA"/>
    <s v="4-SERVICIOS SOCIALES"/>
    <s v="4.3-Actividades deportivas, recreativas, culturales y religiosas"/>
    <s v="4.3.03-Servicios culturales"/>
    <s v="2.2-CONTRATACIÓN DE SERVICIOS"/>
    <s v="2.2.6-SEGUROS"/>
    <s v="99-MULTIPROVINCIAL"/>
    <s v="10-FONDO GENERAL"/>
    <s v="No Informado-"/>
    <s v="00-N/A"/>
    <s v="0000-NO APLICA"/>
    <s v="N"/>
    <n v="11500000"/>
    <n v="8500000"/>
    <n v="7179863.7000000002"/>
    <n v="7101377.1799999997"/>
  </r>
  <r>
    <x v="0"/>
    <x v="0"/>
    <x v="0"/>
    <x v="0"/>
    <s v="2.1.2.2-Bienes y servicios"/>
    <s v="2.1.2.2.1-Contratación de Bienes y Servicios"/>
    <s v="0216-MINISTERIO DE CULTURA"/>
    <s v="0001-MINISTERIO DE CULTURA"/>
    <s v="4-SERVICIOS SOCIALES"/>
    <s v="4.3-Actividades deportivas, recreativas, culturales y religiosas"/>
    <s v="4.3.03-Servicios culturales"/>
    <s v="2.2-CONTRATACIÓN DE SERVICIOS"/>
    <s v="2.2.7-SERVICIOS DE CONSERVACIÓN, REPARACIONES MENORES E INSTALACIONES TEMPORALES"/>
    <s v="99-MULTIPROVINCIAL"/>
    <s v="10-FONDO GENERAL"/>
    <s v="No Informado-"/>
    <s v="00-N/A"/>
    <s v="0000-NO APLICA"/>
    <s v="N"/>
    <n v="13100000"/>
    <n v="79182418"/>
    <n v="75003801.540000007"/>
    <n v="34295350.090000004"/>
  </r>
  <r>
    <x v="0"/>
    <x v="0"/>
    <x v="0"/>
    <x v="0"/>
    <s v="2.1.2.2-Bienes y servicios"/>
    <s v="2.1.2.2.1-Contratación de Bienes y Servicios"/>
    <s v="0216-MINISTERIO DE CULTURA"/>
    <s v="0001-MINISTERIO DE CULTURA"/>
    <s v="4-SERVICIOS SOCIALES"/>
    <s v="4.3-Actividades deportivas, recreativas, culturales y religiosas"/>
    <s v="4.3.03-Servicios culturales"/>
    <s v="2.2-CONTRATACIÓN DE SERVICIOS"/>
    <s v="2.2.8-OTROS SERVICIOS NO INCLUIDOS EN CONCEPTOS ANTERIORES"/>
    <s v="99-MULTIPROVINCIAL"/>
    <s v="10-FONDO GENERAL"/>
    <s v="No Informado-"/>
    <s v="00-N/A"/>
    <s v="0000-NO APLICA"/>
    <s v="N"/>
    <n v="171623012"/>
    <n v="126898748"/>
    <n v="107304814.47"/>
    <n v="36068367.469999999"/>
  </r>
  <r>
    <x v="0"/>
    <x v="0"/>
    <x v="0"/>
    <x v="0"/>
    <s v="2.1.2.2-Bienes y servicios"/>
    <s v="2.1.2.2.1-Contratación de Bienes y Servicios"/>
    <s v="0216-MINISTERIO DE CULTURA"/>
    <s v="0001-MINISTERIO DE CULTURA"/>
    <s v="4-SERVICIOS SOCIALES"/>
    <s v="4.3-Actividades deportivas, recreativas, culturales y religiosas"/>
    <s v="4.3.03-Servicios culturales"/>
    <s v="2.2-CONTRATACIÓN DE SERVICIOS"/>
    <s v="2.2.9-OTRAS CONTRATACIONES DE SERVICIOS"/>
    <s v="99-MULTIPROVINCIAL"/>
    <s v="10-FONDO GENERAL"/>
    <s v="No Informado-"/>
    <s v="00-N/A"/>
    <s v="0000-NO APLICA"/>
    <s v="N"/>
    <n v="25800495"/>
    <n v="40456874"/>
    <n v="35045787.729999997"/>
    <n v="12286839.300000001"/>
  </r>
  <r>
    <x v="0"/>
    <x v="0"/>
    <x v="0"/>
    <x v="0"/>
    <s v="2.1.2.2-Bienes y servicios"/>
    <s v="2.1.2.2.1-Contratación de Bienes y Servicios"/>
    <s v="0216-MINISTERIO DE CULTURA"/>
    <s v="0001-MINISTERIO DE CULTURA"/>
    <s v="4-SERVICIOS SOCIALES"/>
    <s v="4.3-Actividades deportivas, recreativas, culturales y religiosas"/>
    <s v="4.3.03-Servicios culturales"/>
    <s v="2.3-MATERIALES Y SUMINISTROS"/>
    <s v="2.3.1-ALIMENTOS Y PRODUCTOS AGROFORESTALES"/>
    <s v="99-MULTIPROVINCIAL"/>
    <s v="10-FONDO GENERAL"/>
    <s v="No Informado-"/>
    <s v="00-N/A"/>
    <s v="0000-NO APLICA"/>
    <s v="N"/>
    <n v="3000000"/>
    <n v="4306599"/>
    <n v="2855575.12"/>
    <n v="1355574.79"/>
  </r>
  <r>
    <x v="0"/>
    <x v="0"/>
    <x v="0"/>
    <x v="0"/>
    <s v="2.1.2.2-Bienes y servicios"/>
    <s v="2.1.2.2.1-Contratación de Bienes y Servicios"/>
    <s v="0216-MINISTERIO DE CULTURA"/>
    <s v="0001-MINISTERIO DE CULTURA"/>
    <s v="4-SERVICIOS SOCIALES"/>
    <s v="4.3-Actividades deportivas, recreativas, culturales y religiosas"/>
    <s v="4.3.03-Servicios culturales"/>
    <s v="2.3-MATERIALES Y SUMINISTROS"/>
    <s v="2.3.2-TEXTILES Y VESTUARIOS"/>
    <s v="99-MULTIPROVINCIAL"/>
    <s v="10-FONDO GENERAL"/>
    <s v="No Informado-"/>
    <s v="00-N/A"/>
    <s v="0000-NO APLICA"/>
    <s v="N"/>
    <n v="3700000"/>
    <n v="1775000"/>
    <n v="139449.38"/>
    <n v="58751.19"/>
  </r>
  <r>
    <x v="0"/>
    <x v="0"/>
    <x v="0"/>
    <x v="0"/>
    <s v="2.1.2.2-Bienes y servicios"/>
    <s v="2.1.2.2.1-Contratación de Bienes y Servicios"/>
    <s v="0216-MINISTERIO DE CULTURA"/>
    <s v="0001-MINISTERIO DE CULTURA"/>
    <s v="4-SERVICIOS SOCIALES"/>
    <s v="4.3-Actividades deportivas, recreativas, culturales y religiosas"/>
    <s v="4.3.03-Servicios culturales"/>
    <s v="2.3-MATERIALES Y SUMINISTROS"/>
    <s v="2.3.3-PAPEL, CARTÓN E IMPRESOS"/>
    <s v="99-MULTIPROVINCIAL"/>
    <s v="10-FONDO GENERAL"/>
    <s v="No Informado-"/>
    <s v="00-N/A"/>
    <s v="0000-NO APLICA"/>
    <s v="N"/>
    <n v="2550000"/>
    <n v="2435814"/>
    <n v="2207892.62"/>
    <n v="2040212.26"/>
  </r>
  <r>
    <x v="0"/>
    <x v="0"/>
    <x v="0"/>
    <x v="0"/>
    <s v="2.1.2.2-Bienes y servicios"/>
    <s v="2.1.2.2.1-Contratación de Bienes y Servicios"/>
    <s v="0216-MINISTERIO DE CULTURA"/>
    <s v="0001-MINISTERIO DE CULTURA"/>
    <s v="4-SERVICIOS SOCIALES"/>
    <s v="4.3-Actividades deportivas, recreativas, culturales y religiosas"/>
    <s v="4.3.03-Servicios culturales"/>
    <s v="2.3-MATERIALES Y SUMINISTROS"/>
    <s v="2.3.4-PRODUCTOS FARMACÉUTICOS"/>
    <s v="99-MULTIPROVINCIAL"/>
    <s v="10-FONDO GENERAL"/>
    <s v="No Informado-"/>
    <s v="00-N/A"/>
    <s v="0000-NO APLICA"/>
    <s v="N"/>
    <n v="0"/>
    <n v="80000"/>
    <n v="20650"/>
    <n v="0"/>
  </r>
  <r>
    <x v="0"/>
    <x v="0"/>
    <x v="0"/>
    <x v="0"/>
    <s v="2.1.2.2-Bienes y servicios"/>
    <s v="2.1.2.2.1-Contratación de Bienes y Servicios"/>
    <s v="0216-MINISTERIO DE CULTURA"/>
    <s v="0001-MINISTERIO DE CULTURA"/>
    <s v="4-SERVICIOS SOCIALES"/>
    <s v="4.3-Actividades deportivas, recreativas, culturales y religiosas"/>
    <s v="4.3.03-Servicios culturales"/>
    <s v="2.3-MATERIALES Y SUMINISTROS"/>
    <s v="2.3.5-CUERO, CAUCHO Y PLÁSTICO"/>
    <s v="99-MULTIPROVINCIAL"/>
    <s v="10-FONDO GENERAL"/>
    <s v="No Informado-"/>
    <s v="00-N/A"/>
    <s v="0000-NO APLICA"/>
    <s v="N"/>
    <n v="850000"/>
    <n v="581500"/>
    <n v="318879.40000000002"/>
    <n v="306572.68"/>
  </r>
  <r>
    <x v="0"/>
    <x v="0"/>
    <x v="0"/>
    <x v="0"/>
    <s v="2.1.2.2-Bienes y servicios"/>
    <s v="2.1.2.2.1-Contratación de Bienes y Servicios"/>
    <s v="0216-MINISTERIO DE CULTURA"/>
    <s v="0001-MINISTERIO DE CULTURA"/>
    <s v="4-SERVICIOS SOCIALES"/>
    <s v="4.3-Actividades deportivas, recreativas, culturales y religiosas"/>
    <s v="4.3.03-Servicios culturales"/>
    <s v="2.3-MATERIALES Y SUMINISTROS"/>
    <s v="2.3.6-PRODUCTOS DE MINERALES, METÁLICOS Y NO METÁLICOS"/>
    <s v="99-MULTIPROVINCIAL"/>
    <s v="10-FONDO GENERAL"/>
    <s v="No Informado-"/>
    <s v="00-N/A"/>
    <s v="0000-NO APLICA"/>
    <s v="N"/>
    <n v="1050000"/>
    <n v="1052000"/>
    <n v="102524.9"/>
    <n v="76220.639999999999"/>
  </r>
  <r>
    <x v="0"/>
    <x v="0"/>
    <x v="0"/>
    <x v="0"/>
    <s v="2.1.2.2-Bienes y servicios"/>
    <s v="2.1.2.2.1-Contratación de Bienes y Servicios"/>
    <s v="0216-MINISTERIO DE CULTURA"/>
    <s v="0001-MINISTERIO DE CULTURA"/>
    <s v="4-SERVICIOS SOCIALES"/>
    <s v="4.3-Actividades deportivas, recreativas, culturales y religiosas"/>
    <s v="4.3.03-Servicios culturales"/>
    <s v="2.3-MATERIALES Y SUMINISTROS"/>
    <s v="2.3.7-COMBUSTIBLES, LUBRICANTES, PRODUCTOS QUÍMICOS Y CONEXOS"/>
    <s v="99-MULTIPROVINCIAL"/>
    <s v="10-FONDO GENERAL"/>
    <s v="No Informado-"/>
    <s v="00-N/A"/>
    <s v="0000-NO APLICA"/>
    <s v="N"/>
    <n v="18650000"/>
    <n v="16346561"/>
    <n v="12415138.380000001"/>
    <n v="6867339.9900000002"/>
  </r>
  <r>
    <x v="0"/>
    <x v="0"/>
    <x v="0"/>
    <x v="0"/>
    <s v="2.1.2.2-Bienes y servicios"/>
    <s v="2.1.2.2.1-Contratación de Bienes y Servicios"/>
    <s v="0216-MINISTERIO DE CULTURA"/>
    <s v="0001-MINISTERIO DE CULTURA"/>
    <s v="4-SERVICIOS SOCIALES"/>
    <s v="4.3-Actividades deportivas, recreativas, culturales y religiosas"/>
    <s v="4.3.03-Servicios culturales"/>
    <s v="2.3-MATERIALES Y SUMINISTROS"/>
    <s v="2.3.9-PRODUCTOS Y ÚTILES VARIOS"/>
    <s v="99-MULTIPROVINCIAL"/>
    <s v="10-FONDO GENERAL"/>
    <s v="No Informado-"/>
    <s v="00-N/A"/>
    <s v="0000-NO APLICA"/>
    <s v="N"/>
    <n v="9375000"/>
    <n v="18653894"/>
    <n v="8522284.5899999999"/>
    <n v="6753888.2800000003"/>
  </r>
  <r>
    <x v="0"/>
    <x v="0"/>
    <x v="0"/>
    <x v="0"/>
    <s v="2.1.2.2-Bienes y servicios"/>
    <s v="2.1.2.2.1-Contratación de Bienes y Servicios"/>
    <s v="0216-MINISTERIO DE CULTURA"/>
    <s v="0002-ORQUESTA SINFÓNICA NACIONAL"/>
    <s v="4-SERVICIOS SOCIALES"/>
    <s v="4.3-Actividades deportivas, recreativas, culturales y religiosas"/>
    <s v="4.3.03-Servicios culturales"/>
    <s v="2.2-CONTRATACIÓN DE SERVICIOS"/>
    <s v="2.2.2-PUBLICIDAD, IMPRESIÓN Y ENCUADERNACIÓN"/>
    <s v="99-MULTIPROVINCIAL"/>
    <s v="10-FONDO GENERAL"/>
    <s v="No Informado-"/>
    <s v="00-N/A"/>
    <s v="0000-NO APLICA"/>
    <s v="N"/>
    <n v="0"/>
    <n v="200000"/>
    <n v="29252.2"/>
    <n v="0"/>
  </r>
  <r>
    <x v="0"/>
    <x v="0"/>
    <x v="0"/>
    <x v="0"/>
    <s v="2.1.2.2-Bienes y servicios"/>
    <s v="2.1.2.2.1-Contratación de Bienes y Servicios"/>
    <s v="0216-MINISTERIO DE CULTURA"/>
    <s v="0002-ORQUESTA SINFÓNICA NACIONAL"/>
    <s v="4-SERVICIOS SOCIALES"/>
    <s v="4.3-Actividades deportivas, recreativas, culturales y religiosas"/>
    <s v="4.3.03-Servicios culturales"/>
    <s v="2.2-CONTRATACIÓN DE SERVICIOS"/>
    <s v="2.2.4-TRANSPORTE Y ALMACENAJE"/>
    <s v="99-MULTIPROVINCIAL"/>
    <s v="10-FONDO GENERAL"/>
    <s v="No Informado-"/>
    <s v="00-N/A"/>
    <s v="0000-NO APLICA"/>
    <s v="N"/>
    <n v="0"/>
    <n v="1407314.9"/>
    <n v="351536.31"/>
    <n v="0"/>
  </r>
  <r>
    <x v="0"/>
    <x v="0"/>
    <x v="0"/>
    <x v="0"/>
    <s v="2.1.2.2-Bienes y servicios"/>
    <s v="2.1.2.2.1-Contratación de Bienes y Servicios"/>
    <s v="0216-MINISTERIO DE CULTURA"/>
    <s v="0002-ORQUESTA SINFÓNICA NACIONAL"/>
    <s v="4-SERVICIOS SOCIALES"/>
    <s v="4.3-Actividades deportivas, recreativas, culturales y religiosas"/>
    <s v="4.3.03-Servicios culturales"/>
    <s v="2.2-CONTRATACIÓN DE SERVICIOS"/>
    <s v="2.2.6-SEGUROS"/>
    <s v="99-MULTIPROVINCIAL"/>
    <s v="10-FONDO GENERAL"/>
    <s v="No Informado-"/>
    <s v="00-N/A"/>
    <s v="0000-NO APLICA"/>
    <s v="N"/>
    <n v="1100000"/>
    <n v="1192685.1000000001"/>
    <n v="1192673.72"/>
    <n v="1192673.72"/>
  </r>
  <r>
    <x v="0"/>
    <x v="0"/>
    <x v="0"/>
    <x v="0"/>
    <s v="2.1.2.2-Bienes y servicios"/>
    <s v="2.1.2.2.1-Contratación de Bienes y Servicios"/>
    <s v="0216-MINISTERIO DE CULTURA"/>
    <s v="0002-ORQUESTA SINFÓNICA NACIONAL"/>
    <s v="4-SERVICIOS SOCIALES"/>
    <s v="4.3-Actividades deportivas, recreativas, culturales y religiosas"/>
    <s v="4.3.03-Servicios culturales"/>
    <s v="2.2-CONTRATACIÓN DE SERVICIOS"/>
    <s v="2.2.8-OTROS SERVICIOS NO INCLUIDOS EN CONCEPTOS ANTERIORES"/>
    <s v="99-MULTIPROVINCIAL"/>
    <s v="10-FONDO GENERAL"/>
    <s v="No Informado-"/>
    <s v="00-N/A"/>
    <s v="0000-NO APLICA"/>
    <s v="N"/>
    <n v="1211550"/>
    <n v="4511550"/>
    <n v="1072436"/>
    <n v="755016"/>
  </r>
  <r>
    <x v="0"/>
    <x v="0"/>
    <x v="0"/>
    <x v="0"/>
    <s v="2.1.2.2-Bienes y servicios"/>
    <s v="2.1.2.2.1-Contratación de Bienes y Servicios"/>
    <s v="0216-MINISTERIO DE CULTURA"/>
    <s v="0002-ORQUESTA SINFÓNICA NACIONAL"/>
    <s v="4-SERVICIOS SOCIALES"/>
    <s v="4.3-Actividades deportivas, recreativas, culturales y religiosas"/>
    <s v="4.3.03-Servicios culturales"/>
    <s v="2.3-MATERIALES Y SUMINISTROS"/>
    <s v="2.3.9-PRODUCTOS Y ÚTILES VARIOS"/>
    <s v="99-MULTIPROVINCIAL"/>
    <s v="10-FONDO GENERAL"/>
    <s v="No Informado-"/>
    <s v="00-N/A"/>
    <s v="0000-NO APLICA"/>
    <s v="N"/>
    <n v="5000000"/>
    <n v="15000000"/>
    <n v="0"/>
    <n v="0"/>
  </r>
  <r>
    <x v="0"/>
    <x v="0"/>
    <x v="0"/>
    <x v="0"/>
    <s v="2.1.2.2-Bienes y servicios"/>
    <s v="2.1.2.2.1-Contratación de Bienes y Servicios"/>
    <s v="0216-MINISTERIO DE CULTURA"/>
    <s v="0003-BIBLIOTECA NACIONAL PEDRO HENRÍQUEZ UREÑA"/>
    <s v="4-SERVICIOS SOCIALES"/>
    <s v="4.3-Actividades deportivas, recreativas, culturales y religiosas"/>
    <s v="4.3.03-Servicios culturales"/>
    <s v="2.2-CONTRATACIÓN DE SERVICIOS"/>
    <s v="2.2.1-SERVICIOS BÁSICOS"/>
    <s v="99-MULTIPROVINCIAL"/>
    <s v="10-FONDO GENERAL"/>
    <s v="No Informado-"/>
    <s v="00-Dirección y coordinación de servicios bibliotecarios a los productos 02, 06 y 07"/>
    <s v="0000-NO APLICA"/>
    <s v="N"/>
    <n v="25971000"/>
    <n v="27691000"/>
    <n v="19157336.25"/>
    <n v="19157336.25"/>
  </r>
  <r>
    <x v="0"/>
    <x v="0"/>
    <x v="0"/>
    <x v="0"/>
    <s v="2.1.2.2-Bienes y servicios"/>
    <s v="2.1.2.2.1-Contratación de Bienes y Servicios"/>
    <s v="0216-MINISTERIO DE CULTURA"/>
    <s v="0003-BIBLIOTECA NACIONAL PEDRO HENRÍQUEZ UREÑA"/>
    <s v="4-SERVICIOS SOCIALES"/>
    <s v="4.3-Actividades deportivas, recreativas, culturales y religiosas"/>
    <s v="4.3.03-Servicios culturales"/>
    <s v="2.2-CONTRATACIÓN DE SERVICIOS"/>
    <s v="2.2.2-PUBLICIDAD, IMPRESIÓN Y ENCUADERNACIÓN"/>
    <s v="99-MULTIPROVINCIAL"/>
    <s v="10-FONDO GENERAL"/>
    <s v="No Informado-"/>
    <s v="00-Dirección y coordinación de servicios bibliotecarios a los productos 02, 06 y 07"/>
    <s v="0000-NO APLICA"/>
    <s v="N"/>
    <n v="724000"/>
    <n v="724000"/>
    <n v="306854.96000000002"/>
    <n v="84190.59"/>
  </r>
  <r>
    <x v="0"/>
    <x v="0"/>
    <x v="0"/>
    <x v="0"/>
    <s v="2.1.2.2-Bienes y servicios"/>
    <s v="2.1.2.2.1-Contratación de Bienes y Servicios"/>
    <s v="0216-MINISTERIO DE CULTURA"/>
    <s v="0003-BIBLIOTECA NACIONAL PEDRO HENRÍQUEZ UREÑA"/>
    <s v="4-SERVICIOS SOCIALES"/>
    <s v="4.3-Actividades deportivas, recreativas, culturales y religiosas"/>
    <s v="4.3.03-Servicios culturales"/>
    <s v="2.2-CONTRATACIÓN DE SERVICIOS"/>
    <s v="2.2.3-VIÁTICOS"/>
    <s v="99-MULTIPROVINCIAL"/>
    <s v="10-FONDO GENERAL"/>
    <s v="No Informado-"/>
    <s v="00-Dirección y coordinación de servicios bibliotecarios a los productos 02, 06 y 07"/>
    <s v="0000-NO APLICA"/>
    <s v="N"/>
    <n v="545000"/>
    <n v="440000"/>
    <n v="427914.4"/>
    <n v="427914.4"/>
  </r>
  <r>
    <x v="0"/>
    <x v="0"/>
    <x v="0"/>
    <x v="0"/>
    <s v="2.1.2.2-Bienes y servicios"/>
    <s v="2.1.2.2.1-Contratación de Bienes y Servicios"/>
    <s v="0216-MINISTERIO DE CULTURA"/>
    <s v="0003-BIBLIOTECA NACIONAL PEDRO HENRÍQUEZ UREÑA"/>
    <s v="4-SERVICIOS SOCIALES"/>
    <s v="4.3-Actividades deportivas, recreativas, culturales y religiosas"/>
    <s v="4.3.03-Servicios culturales"/>
    <s v="2.2-CONTRATACIÓN DE SERVICIOS"/>
    <s v="2.2.4-TRANSPORTE Y ALMACENAJE"/>
    <s v="99-MULTIPROVINCIAL"/>
    <s v="10-FONDO GENERAL"/>
    <s v="No Informado-"/>
    <s v="00-Dirección y coordinación de servicios bibliotecarios a los productos 02, 06 y 07"/>
    <s v="0000-NO APLICA"/>
    <s v="N"/>
    <n v="105000"/>
    <n v="331000"/>
    <n v="158871.84"/>
    <n v="158871.84"/>
  </r>
  <r>
    <x v="0"/>
    <x v="0"/>
    <x v="0"/>
    <x v="0"/>
    <s v="2.1.2.2-Bienes y servicios"/>
    <s v="2.1.2.2.1-Contratación de Bienes y Servicios"/>
    <s v="0216-MINISTERIO DE CULTURA"/>
    <s v="0003-BIBLIOTECA NACIONAL PEDRO HENRÍQUEZ UREÑA"/>
    <s v="4-SERVICIOS SOCIALES"/>
    <s v="4.3-Actividades deportivas, recreativas, culturales y religiosas"/>
    <s v="4.3.03-Servicios culturales"/>
    <s v="2.2-CONTRATACIÓN DE SERVICIOS"/>
    <s v="2.2.5-ALQUILERES Y RENTAS"/>
    <s v="99-MULTIPROVINCIAL"/>
    <s v="10-FONDO GENERAL"/>
    <s v="No Informado-"/>
    <s v="00-Dirección y coordinación de servicios bibliotecarios a los productos 02, 06 y 07"/>
    <s v="0000-NO APLICA"/>
    <s v="N"/>
    <n v="1510000"/>
    <n v="1992000"/>
    <n v="951633.06"/>
    <n v="875480"/>
  </r>
  <r>
    <x v="0"/>
    <x v="0"/>
    <x v="0"/>
    <x v="0"/>
    <s v="2.1.2.2-Bienes y servicios"/>
    <s v="2.1.2.2.1-Contratación de Bienes y Servicios"/>
    <s v="0216-MINISTERIO DE CULTURA"/>
    <s v="0003-BIBLIOTECA NACIONAL PEDRO HENRÍQUEZ UREÑA"/>
    <s v="4-SERVICIOS SOCIALES"/>
    <s v="4.3-Actividades deportivas, recreativas, culturales y religiosas"/>
    <s v="4.3.03-Servicios culturales"/>
    <s v="2.2-CONTRATACIÓN DE SERVICIOS"/>
    <s v="2.2.6-SEGUROS"/>
    <s v="99-MULTIPROVINCIAL"/>
    <s v="10-FONDO GENERAL"/>
    <s v="No Informado-"/>
    <s v="00-Dirección y coordinación de servicios bibliotecarios a los productos 02, 06 y 07"/>
    <s v="0000-NO APLICA"/>
    <s v="N"/>
    <n v="500000"/>
    <n v="500000"/>
    <n v="143989.87"/>
    <n v="143989.87"/>
  </r>
  <r>
    <x v="0"/>
    <x v="0"/>
    <x v="0"/>
    <x v="0"/>
    <s v="2.1.2.2-Bienes y servicios"/>
    <s v="2.1.2.2.1-Contratación de Bienes y Servicios"/>
    <s v="0216-MINISTERIO DE CULTURA"/>
    <s v="0003-BIBLIOTECA NACIONAL PEDRO HENRÍQUEZ UREÑA"/>
    <s v="4-SERVICIOS SOCIALES"/>
    <s v="4.3-Actividades deportivas, recreativas, culturales y religiosas"/>
    <s v="4.3.03-Servicios culturales"/>
    <s v="2.2-CONTRATACIÓN DE SERVICIOS"/>
    <s v="2.2.7-SERVICIOS DE CONSERVACIÓN, REPARACIONES MENORES E INSTALACIONES TEMPORALES"/>
    <s v="99-MULTIPROVINCIAL"/>
    <s v="10-FONDO GENERAL"/>
    <s v="No Informado-"/>
    <s v="00-Dirección y coordinación de servicios bibliotecarios a los productos 02, 06 y 07"/>
    <s v="0000-NO APLICA"/>
    <s v="N"/>
    <n v="51068000"/>
    <n v="4894165"/>
    <n v="4187415.68"/>
    <n v="1839727.12"/>
  </r>
  <r>
    <x v="0"/>
    <x v="0"/>
    <x v="0"/>
    <x v="0"/>
    <s v="2.1.2.2-Bienes y servicios"/>
    <s v="2.1.2.2.1-Contratación de Bienes y Servicios"/>
    <s v="0216-MINISTERIO DE CULTURA"/>
    <s v="0003-BIBLIOTECA NACIONAL PEDRO HENRÍQUEZ UREÑA"/>
    <s v="4-SERVICIOS SOCIALES"/>
    <s v="4.3-Actividades deportivas, recreativas, culturales y religiosas"/>
    <s v="4.3.03-Servicios culturales"/>
    <s v="2.2-CONTRATACIÓN DE SERVICIOS"/>
    <s v="2.2.8-OTROS SERVICIOS NO INCLUIDOS EN CONCEPTOS ANTERIORES"/>
    <s v="99-MULTIPROVINCIAL"/>
    <s v="10-FONDO GENERAL"/>
    <s v="No Informado-"/>
    <s v="00-Dirección y coordinación de servicios bibliotecarios a los productos 02, 06 y 07"/>
    <s v="0000-NO APLICA"/>
    <s v="N"/>
    <n v="3189000"/>
    <n v="1769000"/>
    <n v="262562.49"/>
    <n v="158252.48000000001"/>
  </r>
  <r>
    <x v="0"/>
    <x v="0"/>
    <x v="0"/>
    <x v="0"/>
    <s v="2.1.2.2-Bienes y servicios"/>
    <s v="2.1.2.2.1-Contratación de Bienes y Servicios"/>
    <s v="0216-MINISTERIO DE CULTURA"/>
    <s v="0003-BIBLIOTECA NACIONAL PEDRO HENRÍQUEZ UREÑA"/>
    <s v="4-SERVICIOS SOCIALES"/>
    <s v="4.3-Actividades deportivas, recreativas, culturales y religiosas"/>
    <s v="4.3.03-Servicios culturales"/>
    <s v="2.2-CONTRATACIÓN DE SERVICIOS"/>
    <s v="2.2.9-OTRAS CONTRATACIONES DE SERVICIOS"/>
    <s v="99-MULTIPROVINCIAL"/>
    <s v="10-FONDO GENERAL"/>
    <s v="No Informado-"/>
    <s v="00-Dirección y coordinación de servicios bibliotecarios a los productos 02, 06 y 07"/>
    <s v="0000-NO APLICA"/>
    <s v="N"/>
    <n v="150000"/>
    <n v="530700"/>
    <n v="405419.1"/>
    <n v="364508.5"/>
  </r>
  <r>
    <x v="0"/>
    <x v="0"/>
    <x v="0"/>
    <x v="0"/>
    <s v="2.1.2.2-Bienes y servicios"/>
    <s v="2.1.2.2.1-Contratación de Bienes y Servicios"/>
    <s v="0216-MINISTERIO DE CULTURA"/>
    <s v="0003-BIBLIOTECA NACIONAL PEDRO HENRÍQUEZ UREÑA"/>
    <s v="4-SERVICIOS SOCIALES"/>
    <s v="4.3-Actividades deportivas, recreativas, culturales y religiosas"/>
    <s v="4.3.03-Servicios culturales"/>
    <s v="2.3-MATERIALES Y SUMINISTROS"/>
    <s v="2.3.1-ALIMENTOS Y PRODUCTOS AGROFORESTALES"/>
    <s v="99-MULTIPROVINCIAL"/>
    <s v="10-FONDO GENERAL"/>
    <s v="No Informado-"/>
    <s v="00-Dirección y coordinación de servicios bibliotecarios a los productos 02, 06 y 07"/>
    <s v="0000-NO APLICA"/>
    <s v="N"/>
    <n v="380000"/>
    <n v="1076000"/>
    <n v="513038.34"/>
    <n v="513038.34"/>
  </r>
  <r>
    <x v="0"/>
    <x v="0"/>
    <x v="0"/>
    <x v="0"/>
    <s v="2.1.2.2-Bienes y servicios"/>
    <s v="2.1.2.2.1-Contratación de Bienes y Servicios"/>
    <s v="0216-MINISTERIO DE CULTURA"/>
    <s v="0003-BIBLIOTECA NACIONAL PEDRO HENRÍQUEZ UREÑA"/>
    <s v="4-SERVICIOS SOCIALES"/>
    <s v="4.3-Actividades deportivas, recreativas, culturales y religiosas"/>
    <s v="4.3.03-Servicios culturales"/>
    <s v="2.3-MATERIALES Y SUMINISTROS"/>
    <s v="2.3.2-TEXTILES Y VESTUARIOS"/>
    <s v="99-MULTIPROVINCIAL"/>
    <s v="10-FONDO GENERAL"/>
    <s v="No Informado-"/>
    <s v="00-Dirección y coordinación de servicios bibliotecarios a los productos 02, 06 y 07"/>
    <s v="0000-NO APLICA"/>
    <s v="N"/>
    <n v="108000"/>
    <n v="207000"/>
    <n v="147887.04000000001"/>
    <n v="63163.040000000001"/>
  </r>
  <r>
    <x v="0"/>
    <x v="0"/>
    <x v="0"/>
    <x v="0"/>
    <s v="2.1.2.2-Bienes y servicios"/>
    <s v="2.1.2.2.1-Contratación de Bienes y Servicios"/>
    <s v="0216-MINISTERIO DE CULTURA"/>
    <s v="0003-BIBLIOTECA NACIONAL PEDRO HENRÍQUEZ UREÑA"/>
    <s v="4-SERVICIOS SOCIALES"/>
    <s v="4.3-Actividades deportivas, recreativas, culturales y religiosas"/>
    <s v="4.3.03-Servicios culturales"/>
    <s v="2.3-MATERIALES Y SUMINISTROS"/>
    <s v="2.3.3-PAPEL, CARTÓN E IMPRESOS"/>
    <s v="99-MULTIPROVINCIAL"/>
    <s v="10-FONDO GENERAL"/>
    <s v="No Informado-"/>
    <s v="00-Dirección y coordinación de servicios bibliotecarios a los productos 02, 06 y 07"/>
    <s v="0000-NO APLICA"/>
    <s v="N"/>
    <n v="1580000"/>
    <n v="790000"/>
    <n v="206368.5"/>
    <n v="203220.19"/>
  </r>
  <r>
    <x v="0"/>
    <x v="0"/>
    <x v="0"/>
    <x v="0"/>
    <s v="2.1.2.2-Bienes y servicios"/>
    <s v="2.1.2.2.1-Contratación de Bienes y Servicios"/>
    <s v="0216-MINISTERIO DE CULTURA"/>
    <s v="0003-BIBLIOTECA NACIONAL PEDRO HENRÍQUEZ UREÑA"/>
    <s v="4-SERVICIOS SOCIALES"/>
    <s v="4.3-Actividades deportivas, recreativas, culturales y religiosas"/>
    <s v="4.3.03-Servicios culturales"/>
    <s v="2.3-MATERIALES Y SUMINISTROS"/>
    <s v="2.3.4-PRODUCTOS FARMACÉUTICOS"/>
    <s v="99-MULTIPROVINCIAL"/>
    <s v="10-FONDO GENERAL"/>
    <s v="No Informado-"/>
    <s v="00-Dirección y coordinación de servicios bibliotecarios a los productos 02, 06 y 07"/>
    <s v="0000-NO APLICA"/>
    <s v="N"/>
    <n v="0"/>
    <n v="60000"/>
    <n v="36840.67"/>
    <n v="36840.67"/>
  </r>
  <r>
    <x v="0"/>
    <x v="0"/>
    <x v="0"/>
    <x v="0"/>
    <s v="2.1.2.2-Bienes y servicios"/>
    <s v="2.1.2.2.1-Contratación de Bienes y Servicios"/>
    <s v="0216-MINISTERIO DE CULTURA"/>
    <s v="0003-BIBLIOTECA NACIONAL PEDRO HENRÍQUEZ UREÑA"/>
    <s v="4-SERVICIOS SOCIALES"/>
    <s v="4.3-Actividades deportivas, recreativas, culturales y religiosas"/>
    <s v="4.3.03-Servicios culturales"/>
    <s v="2.3-MATERIALES Y SUMINISTROS"/>
    <s v="2.3.5-CUERO, CAUCHO Y PLÁSTICO"/>
    <s v="99-MULTIPROVINCIAL"/>
    <s v="10-FONDO GENERAL"/>
    <s v="No Informado-"/>
    <s v="00-Dirección y coordinación de servicios bibliotecarios a los productos 02, 06 y 07"/>
    <s v="0000-NO APLICA"/>
    <s v="N"/>
    <n v="55000"/>
    <n v="55000"/>
    <n v="28734.23"/>
    <n v="28734.23"/>
  </r>
  <r>
    <x v="0"/>
    <x v="0"/>
    <x v="0"/>
    <x v="0"/>
    <s v="2.1.2.2-Bienes y servicios"/>
    <s v="2.1.2.2.1-Contratación de Bienes y Servicios"/>
    <s v="0216-MINISTERIO DE CULTURA"/>
    <s v="0003-BIBLIOTECA NACIONAL PEDRO HENRÍQUEZ UREÑA"/>
    <s v="4-SERVICIOS SOCIALES"/>
    <s v="4.3-Actividades deportivas, recreativas, culturales y religiosas"/>
    <s v="4.3.03-Servicios culturales"/>
    <s v="2.3-MATERIALES Y SUMINISTROS"/>
    <s v="2.3.6-PRODUCTOS DE MINERALES, METÁLICOS Y NO METÁLICOS"/>
    <s v="99-MULTIPROVINCIAL"/>
    <s v="10-FONDO GENERAL"/>
    <s v="No Informado-"/>
    <s v="00-Dirección y coordinación de servicios bibliotecarios a los productos 02, 06 y 07"/>
    <s v="0000-NO APLICA"/>
    <s v="N"/>
    <n v="30000"/>
    <n v="30000"/>
    <n v="0"/>
    <n v="0"/>
  </r>
  <r>
    <x v="0"/>
    <x v="0"/>
    <x v="0"/>
    <x v="0"/>
    <s v="2.1.2.2-Bienes y servicios"/>
    <s v="2.1.2.2.1-Contratación de Bienes y Servicios"/>
    <s v="0216-MINISTERIO DE CULTURA"/>
    <s v="0003-BIBLIOTECA NACIONAL PEDRO HENRÍQUEZ UREÑA"/>
    <s v="4-SERVICIOS SOCIALES"/>
    <s v="4.3-Actividades deportivas, recreativas, culturales y religiosas"/>
    <s v="4.3.03-Servicios culturales"/>
    <s v="2.3-MATERIALES Y SUMINISTROS"/>
    <s v="2.3.7-COMBUSTIBLES, LUBRICANTES, PRODUCTOS QUÍMICOS Y CONEXOS"/>
    <s v="99-MULTIPROVINCIAL"/>
    <s v="10-FONDO GENERAL"/>
    <s v="No Informado-"/>
    <s v="00-Dirección y coordinación de servicios bibliotecarios a los productos 02, 06 y 07"/>
    <s v="0000-NO APLICA"/>
    <s v="N"/>
    <n v="3030000"/>
    <n v="3030000"/>
    <n v="2516820.7999999998"/>
    <n v="1684820.8"/>
  </r>
  <r>
    <x v="0"/>
    <x v="0"/>
    <x v="0"/>
    <x v="0"/>
    <s v="2.1.2.2-Bienes y servicios"/>
    <s v="2.1.2.2.1-Contratación de Bienes y Servicios"/>
    <s v="0216-MINISTERIO DE CULTURA"/>
    <s v="0003-BIBLIOTECA NACIONAL PEDRO HENRÍQUEZ UREÑA"/>
    <s v="4-SERVICIOS SOCIALES"/>
    <s v="4.3-Actividades deportivas, recreativas, culturales y religiosas"/>
    <s v="4.3.03-Servicios culturales"/>
    <s v="2.3-MATERIALES Y SUMINISTROS"/>
    <s v="2.3.9-PRODUCTOS Y ÚTILES VARIOS"/>
    <s v="99-MULTIPROVINCIAL"/>
    <s v="10-FONDO GENERAL"/>
    <s v="No Informado-"/>
    <s v="00-Dirección y coordinación de servicios bibliotecarios a los productos 02, 06 y 07"/>
    <s v="0000-NO APLICA"/>
    <s v="N"/>
    <n v="2295693"/>
    <n v="2535793"/>
    <n v="1733813.88"/>
    <n v="800494.2"/>
  </r>
  <r>
    <x v="0"/>
    <x v="0"/>
    <x v="0"/>
    <x v="0"/>
    <s v="2.1.2.2-Bienes y servicios"/>
    <s v="2.1.2.2.1-Contratación de Bienes y Servicios"/>
    <s v="0216-MINISTERIO DE CULTURA"/>
    <s v="0005-DIRECCIÓN GENERAL DE BELLAS ARTES"/>
    <s v="4-SERVICIOS SOCIALES"/>
    <s v="4.3-Actividades deportivas, recreativas, culturales y religiosas"/>
    <s v="4.3.03-Servicios culturales"/>
    <s v="2.2-CONTRATACIÓN DE SERVICIOS"/>
    <s v="2.2.1-SERVICIOS BÁSICOS"/>
    <s v="99-MULTIPROVINCIAL"/>
    <s v="10-FONDO GENERAL"/>
    <s v="No Informado-"/>
    <s v="00-N/A"/>
    <s v="0000-NO APLICA"/>
    <s v="N"/>
    <n v="41300000"/>
    <n v="29978455"/>
    <n v="19488352.210000001"/>
    <n v="19488352.210000001"/>
  </r>
  <r>
    <x v="0"/>
    <x v="0"/>
    <x v="0"/>
    <x v="0"/>
    <s v="2.1.2.2-Bienes y servicios"/>
    <s v="2.1.2.2.1-Contratación de Bienes y Servicios"/>
    <s v="0216-MINISTERIO DE CULTURA"/>
    <s v="0005-DIRECCIÓN GENERAL DE BELLAS ARTES"/>
    <s v="4-SERVICIOS SOCIALES"/>
    <s v="4.3-Actividades deportivas, recreativas, culturales y religiosas"/>
    <s v="4.3.03-Servicios culturales"/>
    <s v="2.2-CONTRATACIÓN DE SERVICIOS"/>
    <s v="2.2.2-PUBLICIDAD, IMPRESIÓN Y ENCUADERNACIÓN"/>
    <s v="99-MULTIPROVINCIAL"/>
    <s v="10-FONDO GENERAL"/>
    <s v="No Informado-"/>
    <s v="00-N/A"/>
    <s v="0000-NO APLICA"/>
    <s v="N"/>
    <n v="2000000"/>
    <n v="560000"/>
    <n v="510000.72"/>
    <n v="0"/>
  </r>
  <r>
    <x v="0"/>
    <x v="0"/>
    <x v="0"/>
    <x v="0"/>
    <s v="2.1.2.2-Bienes y servicios"/>
    <s v="2.1.2.2.1-Contratación de Bienes y Servicios"/>
    <s v="0216-MINISTERIO DE CULTURA"/>
    <s v="0005-DIRECCIÓN GENERAL DE BELLAS ARTES"/>
    <s v="4-SERVICIOS SOCIALES"/>
    <s v="4.3-Actividades deportivas, recreativas, culturales y religiosas"/>
    <s v="4.3.03-Servicios culturales"/>
    <s v="2.2-CONTRATACIÓN DE SERVICIOS"/>
    <s v="2.2.3-VIÁTICOS"/>
    <s v="99-MULTIPROVINCIAL"/>
    <s v="10-FONDO GENERAL"/>
    <s v="No Informado-"/>
    <s v="00-N/A"/>
    <s v="0000-NO APLICA"/>
    <s v="N"/>
    <n v="2000000"/>
    <n v="800000"/>
    <n v="518500"/>
    <n v="518500"/>
  </r>
  <r>
    <x v="0"/>
    <x v="0"/>
    <x v="0"/>
    <x v="0"/>
    <s v="2.1.2.2-Bienes y servicios"/>
    <s v="2.1.2.2.1-Contratación de Bienes y Servicios"/>
    <s v="0216-MINISTERIO DE CULTURA"/>
    <s v="0005-DIRECCIÓN GENERAL DE BELLAS ARTES"/>
    <s v="4-SERVICIOS SOCIALES"/>
    <s v="4.3-Actividades deportivas, recreativas, culturales y religiosas"/>
    <s v="4.3.03-Servicios culturales"/>
    <s v="2.2-CONTRATACIÓN DE SERVICIOS"/>
    <s v="2.2.4-TRANSPORTE Y ALMACENAJE"/>
    <s v="99-MULTIPROVINCIAL"/>
    <s v="10-FONDO GENERAL"/>
    <s v="No Informado-"/>
    <s v="00-N/A"/>
    <s v="0000-NO APLICA"/>
    <s v="N"/>
    <n v="2000000"/>
    <n v="0"/>
    <n v="0"/>
    <n v="0"/>
  </r>
  <r>
    <x v="0"/>
    <x v="0"/>
    <x v="0"/>
    <x v="0"/>
    <s v="2.1.2.2-Bienes y servicios"/>
    <s v="2.1.2.2.1-Contratación de Bienes y Servicios"/>
    <s v="0216-MINISTERIO DE CULTURA"/>
    <s v="0005-DIRECCIÓN GENERAL DE BELLAS ARTES"/>
    <s v="4-SERVICIOS SOCIALES"/>
    <s v="4.3-Actividades deportivas, recreativas, culturales y religiosas"/>
    <s v="4.3.03-Servicios culturales"/>
    <s v="2.2-CONTRATACIÓN DE SERVICIOS"/>
    <s v="2.2.5-ALQUILERES Y RENTAS"/>
    <s v="99-MULTIPROVINCIAL"/>
    <s v="10-FONDO GENERAL"/>
    <s v="No Informado-"/>
    <s v="00-N/A"/>
    <s v="0000-NO APLICA"/>
    <s v="N"/>
    <n v="2000000"/>
    <n v="1991680"/>
    <n v="1687881.93"/>
    <n v="637160.53"/>
  </r>
  <r>
    <x v="0"/>
    <x v="0"/>
    <x v="0"/>
    <x v="0"/>
    <s v="2.1.2.2-Bienes y servicios"/>
    <s v="2.1.2.2.1-Contratación de Bienes y Servicios"/>
    <s v="0216-MINISTERIO DE CULTURA"/>
    <s v="0005-DIRECCIÓN GENERAL DE BELLAS ARTES"/>
    <s v="4-SERVICIOS SOCIALES"/>
    <s v="4.3-Actividades deportivas, recreativas, culturales y religiosas"/>
    <s v="4.3.03-Servicios culturales"/>
    <s v="2.2-CONTRATACIÓN DE SERVICIOS"/>
    <s v="2.2.6-SEGUROS"/>
    <s v="99-MULTIPROVINCIAL"/>
    <s v="10-FONDO GENERAL"/>
    <s v="No Informado-"/>
    <s v="00-N/A"/>
    <s v="0000-NO APLICA"/>
    <s v="N"/>
    <n v="4800000"/>
    <n v="4366840"/>
    <n v="3193605.77"/>
    <n v="2763019.48"/>
  </r>
  <r>
    <x v="0"/>
    <x v="0"/>
    <x v="0"/>
    <x v="0"/>
    <s v="2.1.2.2-Bienes y servicios"/>
    <s v="2.1.2.2.1-Contratación de Bienes y Servicios"/>
    <s v="0216-MINISTERIO DE CULTURA"/>
    <s v="0005-DIRECCIÓN GENERAL DE BELLAS ARTES"/>
    <s v="4-SERVICIOS SOCIALES"/>
    <s v="4.3-Actividades deportivas, recreativas, culturales y religiosas"/>
    <s v="4.3.03-Servicios culturales"/>
    <s v="2.2-CONTRATACIÓN DE SERVICIOS"/>
    <s v="2.2.7-SERVICIOS DE CONSERVACIÓN, REPARACIONES MENORES E INSTALACIONES TEMPORALES"/>
    <s v="99-MULTIPROVINCIAL"/>
    <s v="10-FONDO GENERAL"/>
    <s v="No Informado-"/>
    <s v="00-N/A"/>
    <s v="0000-NO APLICA"/>
    <s v="N"/>
    <n v="8500000"/>
    <n v="675000"/>
    <n v="257766.5"/>
    <n v="257766.5"/>
  </r>
  <r>
    <x v="0"/>
    <x v="0"/>
    <x v="0"/>
    <x v="0"/>
    <s v="2.1.2.2-Bienes y servicios"/>
    <s v="2.1.2.2.1-Contratación de Bienes y Servicios"/>
    <s v="0216-MINISTERIO DE CULTURA"/>
    <s v="0005-DIRECCIÓN GENERAL DE BELLAS ARTES"/>
    <s v="4-SERVICIOS SOCIALES"/>
    <s v="4.3-Actividades deportivas, recreativas, culturales y religiosas"/>
    <s v="4.3.03-Servicios culturales"/>
    <s v="2.2-CONTRATACIÓN DE SERVICIOS"/>
    <s v="2.2.8-OTROS SERVICIOS NO INCLUIDOS EN CONCEPTOS ANTERIORES"/>
    <s v="99-MULTIPROVINCIAL"/>
    <s v="10-FONDO GENERAL"/>
    <s v="No Informado-"/>
    <s v="00-N/A"/>
    <s v="0000-NO APLICA"/>
    <s v="N"/>
    <n v="7950000"/>
    <n v="4815000"/>
    <n v="4536589.76"/>
    <n v="3470409.1"/>
  </r>
  <r>
    <x v="0"/>
    <x v="0"/>
    <x v="0"/>
    <x v="0"/>
    <s v="2.1.2.2-Bienes y servicios"/>
    <s v="2.1.2.2.1-Contratación de Bienes y Servicios"/>
    <s v="0216-MINISTERIO DE CULTURA"/>
    <s v="0005-DIRECCIÓN GENERAL DE BELLAS ARTES"/>
    <s v="4-SERVICIOS SOCIALES"/>
    <s v="4.3-Actividades deportivas, recreativas, culturales y religiosas"/>
    <s v="4.3.03-Servicios culturales"/>
    <s v="2.2-CONTRATACIÓN DE SERVICIOS"/>
    <s v="2.2.9-OTRAS CONTRATACIONES DE SERVICIOS"/>
    <s v="99-MULTIPROVINCIAL"/>
    <s v="10-FONDO GENERAL"/>
    <s v="No Informado-"/>
    <s v="00-N/A"/>
    <s v="0000-NO APLICA"/>
    <s v="N"/>
    <n v="3000000"/>
    <n v="3031500"/>
    <n v="2888471.07"/>
    <n v="1428900.18"/>
  </r>
  <r>
    <x v="0"/>
    <x v="0"/>
    <x v="0"/>
    <x v="0"/>
    <s v="2.1.2.2-Bienes y servicios"/>
    <s v="2.1.2.2.1-Contratación de Bienes y Servicios"/>
    <s v="0216-MINISTERIO DE CULTURA"/>
    <s v="0005-DIRECCIÓN GENERAL DE BELLAS ARTES"/>
    <s v="4-SERVICIOS SOCIALES"/>
    <s v="4.3-Actividades deportivas, recreativas, culturales y religiosas"/>
    <s v="4.3.03-Servicios culturales"/>
    <s v="2.3-MATERIALES Y SUMINISTROS"/>
    <s v="2.3.1-ALIMENTOS Y PRODUCTOS AGROFORESTALES"/>
    <s v="99-MULTIPROVINCIAL"/>
    <s v="10-FONDO GENERAL"/>
    <s v="No Informado-"/>
    <s v="00-N/A"/>
    <s v="0000-NO APLICA"/>
    <s v="N"/>
    <n v="800000"/>
    <n v="1188100"/>
    <n v="918280.8"/>
    <n v="504355.63"/>
  </r>
  <r>
    <x v="0"/>
    <x v="0"/>
    <x v="0"/>
    <x v="0"/>
    <s v="2.1.2.2-Bienes y servicios"/>
    <s v="2.1.2.2.1-Contratación de Bienes y Servicios"/>
    <s v="0216-MINISTERIO DE CULTURA"/>
    <s v="0005-DIRECCIÓN GENERAL DE BELLAS ARTES"/>
    <s v="4-SERVICIOS SOCIALES"/>
    <s v="4.3-Actividades deportivas, recreativas, culturales y religiosas"/>
    <s v="4.3.03-Servicios culturales"/>
    <s v="2.3-MATERIALES Y SUMINISTROS"/>
    <s v="2.3.2-TEXTILES Y VESTUARIOS"/>
    <s v="99-MULTIPROVINCIAL"/>
    <s v="10-FONDO GENERAL"/>
    <s v="No Informado-"/>
    <s v="00-N/A"/>
    <s v="0000-NO APLICA"/>
    <s v="N"/>
    <n v="700000"/>
    <n v="280000"/>
    <n v="72706.41"/>
    <n v="72369.399999999994"/>
  </r>
  <r>
    <x v="0"/>
    <x v="0"/>
    <x v="0"/>
    <x v="0"/>
    <s v="2.1.2.2-Bienes y servicios"/>
    <s v="2.1.2.2.1-Contratación de Bienes y Servicios"/>
    <s v="0216-MINISTERIO DE CULTURA"/>
    <s v="0005-DIRECCIÓN GENERAL DE BELLAS ARTES"/>
    <s v="4-SERVICIOS SOCIALES"/>
    <s v="4.3-Actividades deportivas, recreativas, culturales y religiosas"/>
    <s v="4.3.03-Servicios culturales"/>
    <s v="2.3-MATERIALES Y SUMINISTROS"/>
    <s v="2.3.3-PAPEL, CARTÓN E IMPRESOS"/>
    <s v="99-MULTIPROVINCIAL"/>
    <s v="10-FONDO GENERAL"/>
    <s v="No Informado-"/>
    <s v="00-N/A"/>
    <s v="0000-NO APLICA"/>
    <s v="N"/>
    <n v="685000"/>
    <n v="651000"/>
    <n v="270733.3"/>
    <n v="244045.24"/>
  </r>
  <r>
    <x v="0"/>
    <x v="0"/>
    <x v="0"/>
    <x v="0"/>
    <s v="2.1.2.2-Bienes y servicios"/>
    <s v="2.1.2.2.1-Contratación de Bienes y Servicios"/>
    <s v="0216-MINISTERIO DE CULTURA"/>
    <s v="0005-DIRECCIÓN GENERAL DE BELLAS ARTES"/>
    <s v="4-SERVICIOS SOCIALES"/>
    <s v="4.3-Actividades deportivas, recreativas, culturales y religiosas"/>
    <s v="4.3.03-Servicios culturales"/>
    <s v="2.3-MATERIALES Y SUMINISTROS"/>
    <s v="2.3.4-PRODUCTOS FARMACÉUTICOS"/>
    <s v="99-MULTIPROVINCIAL"/>
    <s v="10-FONDO GENERAL"/>
    <s v="No Informado-"/>
    <s v="00-N/A"/>
    <s v="0000-NO APLICA"/>
    <s v="N"/>
    <n v="0"/>
    <n v="150500"/>
    <n v="54467.62"/>
    <n v="0"/>
  </r>
  <r>
    <x v="0"/>
    <x v="0"/>
    <x v="0"/>
    <x v="0"/>
    <s v="2.1.2.2-Bienes y servicios"/>
    <s v="2.1.2.2.1-Contratación de Bienes y Servicios"/>
    <s v="0216-MINISTERIO DE CULTURA"/>
    <s v="0005-DIRECCIÓN GENERAL DE BELLAS ARTES"/>
    <s v="4-SERVICIOS SOCIALES"/>
    <s v="4.3-Actividades deportivas, recreativas, culturales y religiosas"/>
    <s v="4.3.03-Servicios culturales"/>
    <s v="2.3-MATERIALES Y SUMINISTROS"/>
    <s v="2.3.6-PRODUCTOS DE MINERALES, METÁLICOS Y NO METÁLICOS"/>
    <s v="99-MULTIPROVINCIAL"/>
    <s v="10-FONDO GENERAL"/>
    <s v="No Informado-"/>
    <s v="00-N/A"/>
    <s v="0000-NO APLICA"/>
    <s v="N"/>
    <n v="180000"/>
    <n v="67845"/>
    <n v="32179.040000000001"/>
    <n v="0"/>
  </r>
  <r>
    <x v="0"/>
    <x v="0"/>
    <x v="0"/>
    <x v="0"/>
    <s v="2.1.2.2-Bienes y servicios"/>
    <s v="2.1.2.2.1-Contratación de Bienes y Servicios"/>
    <s v="0216-MINISTERIO DE CULTURA"/>
    <s v="0005-DIRECCIÓN GENERAL DE BELLAS ARTES"/>
    <s v="4-SERVICIOS SOCIALES"/>
    <s v="4.3-Actividades deportivas, recreativas, culturales y religiosas"/>
    <s v="4.3.03-Servicios culturales"/>
    <s v="2.3-MATERIALES Y SUMINISTROS"/>
    <s v="2.3.7-COMBUSTIBLES, LUBRICANTES, PRODUCTOS QUÍMICOS Y CONEXOS"/>
    <s v="99-MULTIPROVINCIAL"/>
    <s v="10-FONDO GENERAL"/>
    <s v="No Informado-"/>
    <s v="00-N/A"/>
    <s v="0000-NO APLICA"/>
    <s v="N"/>
    <n v="6700000"/>
    <n v="6906400"/>
    <n v="4962155.0999999996"/>
    <n v="4599265.03"/>
  </r>
  <r>
    <x v="0"/>
    <x v="0"/>
    <x v="0"/>
    <x v="0"/>
    <s v="2.1.2.2-Bienes y servicios"/>
    <s v="2.1.2.2.1-Contratación de Bienes y Servicios"/>
    <s v="0216-MINISTERIO DE CULTURA"/>
    <s v="0005-DIRECCIÓN GENERAL DE BELLAS ARTES"/>
    <s v="4-SERVICIOS SOCIALES"/>
    <s v="4.3-Actividades deportivas, recreativas, culturales y religiosas"/>
    <s v="4.3.03-Servicios culturales"/>
    <s v="2.3-MATERIALES Y SUMINISTROS"/>
    <s v="2.3.9-PRODUCTOS Y ÚTILES VARIOS"/>
    <s v="99-MULTIPROVINCIAL"/>
    <s v="10-FONDO GENERAL"/>
    <s v="No Informado-"/>
    <s v="00-N/A"/>
    <s v="0000-NO APLICA"/>
    <s v="N"/>
    <n v="6700000"/>
    <n v="61949954"/>
    <n v="1377171.72"/>
    <n v="888493.31"/>
  </r>
  <r>
    <x v="0"/>
    <x v="0"/>
    <x v="0"/>
    <x v="0"/>
    <s v="2.1.2.2-Bienes y servicios"/>
    <s v="2.1.2.2.1-Contratación de Bienes y Servicios"/>
    <s v="0216-MINISTERIO DE CULTURA"/>
    <s v="0006-DIRECCIÓN GENERAL DE MUSEOS"/>
    <s v="4-SERVICIOS SOCIALES"/>
    <s v="4.3-Actividades deportivas, recreativas, culturales y religiosas"/>
    <s v="4.3.03-Servicios culturales"/>
    <s v="2.2-CONTRATACIÓN DE SERVICIOS"/>
    <s v="2.2.1-SERVICIOS BÁSICOS"/>
    <s v="99-MULTIPROVINCIAL"/>
    <s v="10-FONDO GENERAL"/>
    <s v="No Informado-"/>
    <s v="00-N/A"/>
    <s v="0000-NO APLICA"/>
    <s v="N"/>
    <n v="40714118"/>
    <n v="36501136.770000003"/>
    <n v="26545044.640000001"/>
    <n v="26545044.640000001"/>
  </r>
  <r>
    <x v="0"/>
    <x v="0"/>
    <x v="0"/>
    <x v="0"/>
    <s v="2.1.2.2-Bienes y servicios"/>
    <s v="2.1.2.2.1-Contratación de Bienes y Servicios"/>
    <s v="0216-MINISTERIO DE CULTURA"/>
    <s v="0006-DIRECCIÓN GENERAL DE MUSEOS"/>
    <s v="4-SERVICIOS SOCIALES"/>
    <s v="4.3-Actividades deportivas, recreativas, culturales y religiosas"/>
    <s v="4.3.03-Servicios culturales"/>
    <s v="2.2-CONTRATACIÓN DE SERVICIOS"/>
    <s v="2.2.2-PUBLICIDAD, IMPRESIÓN Y ENCUADERNACIÓN"/>
    <s v="99-MULTIPROVINCIAL"/>
    <s v="10-FONDO GENERAL"/>
    <s v="No Informado-"/>
    <s v="00-N/A"/>
    <s v="0000-NO APLICA"/>
    <s v="N"/>
    <n v="1000000"/>
    <n v="1400000"/>
    <n v="0"/>
    <n v="0"/>
  </r>
  <r>
    <x v="0"/>
    <x v="0"/>
    <x v="0"/>
    <x v="0"/>
    <s v="2.1.2.2-Bienes y servicios"/>
    <s v="2.1.2.2.1-Contratación de Bienes y Servicios"/>
    <s v="0216-MINISTERIO DE CULTURA"/>
    <s v="0006-DIRECCIÓN GENERAL DE MUSEOS"/>
    <s v="4-SERVICIOS SOCIALES"/>
    <s v="4.3-Actividades deportivas, recreativas, culturales y religiosas"/>
    <s v="4.3.03-Servicios culturales"/>
    <s v="2.2-CONTRATACIÓN DE SERVICIOS"/>
    <s v="2.2.5-ALQUILERES Y RENTAS"/>
    <s v="99-MULTIPROVINCIAL"/>
    <s v="10-FONDO GENERAL"/>
    <s v="No Informado-"/>
    <s v="00-N/A"/>
    <s v="0000-NO APLICA"/>
    <s v="N"/>
    <n v="1000000"/>
    <n v="800000"/>
    <n v="0"/>
    <n v="0"/>
  </r>
  <r>
    <x v="0"/>
    <x v="0"/>
    <x v="0"/>
    <x v="0"/>
    <s v="2.1.2.2-Bienes y servicios"/>
    <s v="2.1.2.2.1-Contratación de Bienes y Servicios"/>
    <s v="0216-MINISTERIO DE CULTURA"/>
    <s v="0006-DIRECCIÓN GENERAL DE MUSEOS"/>
    <s v="4-SERVICIOS SOCIALES"/>
    <s v="4.3-Actividades deportivas, recreativas, culturales y religiosas"/>
    <s v="4.3.03-Servicios culturales"/>
    <s v="2.2-CONTRATACIÓN DE SERVICIOS"/>
    <s v="2.2.7-SERVICIOS DE CONSERVACIÓN, REPARACIONES MENORES E INSTALACIONES TEMPORALES"/>
    <s v="99-MULTIPROVINCIAL"/>
    <s v="10-FONDO GENERAL"/>
    <s v="No Informado-"/>
    <s v="00-N/A"/>
    <s v="0000-NO APLICA"/>
    <s v="N"/>
    <n v="1446619"/>
    <n v="1522100.01"/>
    <n v="965800"/>
    <n v="965800"/>
  </r>
  <r>
    <x v="0"/>
    <x v="0"/>
    <x v="0"/>
    <x v="0"/>
    <s v="2.1.2.2-Bienes y servicios"/>
    <s v="2.1.2.2.1-Contratación de Bienes y Servicios"/>
    <s v="0216-MINISTERIO DE CULTURA"/>
    <s v="0006-DIRECCIÓN GENERAL DE MUSEOS"/>
    <s v="4-SERVICIOS SOCIALES"/>
    <s v="4.3-Actividades deportivas, recreativas, culturales y religiosas"/>
    <s v="4.3.03-Servicios culturales"/>
    <s v="2.2-CONTRATACIÓN DE SERVICIOS"/>
    <s v="2.2.8-OTROS SERVICIOS NO INCLUIDOS EN CONCEPTOS ANTERIORES"/>
    <s v="99-MULTIPROVINCIAL"/>
    <s v="10-FONDO GENERAL"/>
    <s v="No Informado-"/>
    <s v="00-N/A"/>
    <s v="0000-NO APLICA"/>
    <s v="N"/>
    <n v="76050000"/>
    <n v="700000"/>
    <n v="0"/>
    <n v="0"/>
  </r>
  <r>
    <x v="0"/>
    <x v="0"/>
    <x v="0"/>
    <x v="0"/>
    <s v="2.1.2.2-Bienes y servicios"/>
    <s v="2.1.2.2.1-Contratación de Bienes y Servicios"/>
    <s v="0216-MINISTERIO DE CULTURA"/>
    <s v="0006-DIRECCIÓN GENERAL DE MUSEOS"/>
    <s v="4-SERVICIOS SOCIALES"/>
    <s v="4.3-Actividades deportivas, recreativas, culturales y religiosas"/>
    <s v="4.3.03-Servicios culturales"/>
    <s v="2.2-CONTRATACIÓN DE SERVICIOS"/>
    <s v="2.2.9-OTRAS CONTRATACIONES DE SERVICIOS"/>
    <s v="99-MULTIPROVINCIAL"/>
    <s v="10-FONDO GENERAL"/>
    <s v="No Informado-"/>
    <s v="00-N/A"/>
    <s v="0000-NO APLICA"/>
    <s v="N"/>
    <n v="500000"/>
    <n v="500000"/>
    <n v="0"/>
    <n v="0"/>
  </r>
  <r>
    <x v="0"/>
    <x v="0"/>
    <x v="0"/>
    <x v="0"/>
    <s v="2.1.2.2-Bienes y servicios"/>
    <s v="2.1.2.2.1-Contratación de Bienes y Servicios"/>
    <s v="0216-MINISTERIO DE CULTURA"/>
    <s v="0006-DIRECCIÓN GENERAL DE MUSEOS"/>
    <s v="4-SERVICIOS SOCIALES"/>
    <s v="4.3-Actividades deportivas, recreativas, culturales y religiosas"/>
    <s v="4.3.03-Servicios culturales"/>
    <s v="2.3-MATERIALES Y SUMINISTROS"/>
    <s v="2.3.1-ALIMENTOS Y PRODUCTOS AGROFORESTALES"/>
    <s v="99-MULTIPROVINCIAL"/>
    <s v="10-FONDO GENERAL"/>
    <s v="No Informado-"/>
    <s v="00-N/A"/>
    <s v="0000-NO APLICA"/>
    <s v="N"/>
    <n v="100000"/>
    <n v="0"/>
    <n v="0"/>
    <n v="0"/>
  </r>
  <r>
    <x v="0"/>
    <x v="0"/>
    <x v="0"/>
    <x v="0"/>
    <s v="2.1.2.2-Bienes y servicios"/>
    <s v="2.1.2.2.1-Contratación de Bienes y Servicios"/>
    <s v="0216-MINISTERIO DE CULTURA"/>
    <s v="0006-DIRECCIÓN GENERAL DE MUSEOS"/>
    <s v="4-SERVICIOS SOCIALES"/>
    <s v="4.3-Actividades deportivas, recreativas, culturales y religiosas"/>
    <s v="4.3.03-Servicios culturales"/>
    <s v="2.3-MATERIALES Y SUMINISTROS"/>
    <s v="2.3.2-TEXTILES Y VESTUARIOS"/>
    <s v="99-MULTIPROVINCIAL"/>
    <s v="10-FONDO GENERAL"/>
    <s v="No Informado-"/>
    <s v="00-N/A"/>
    <s v="0000-NO APLICA"/>
    <s v="N"/>
    <n v="0"/>
    <n v="9500"/>
    <n v="0"/>
    <n v="0"/>
  </r>
  <r>
    <x v="0"/>
    <x v="0"/>
    <x v="0"/>
    <x v="0"/>
    <s v="2.1.2.2-Bienes y servicios"/>
    <s v="2.1.2.2.1-Contratación de Bienes y Servicios"/>
    <s v="0216-MINISTERIO DE CULTURA"/>
    <s v="0006-DIRECCIÓN GENERAL DE MUSEOS"/>
    <s v="4-SERVICIOS SOCIALES"/>
    <s v="4.3-Actividades deportivas, recreativas, culturales y religiosas"/>
    <s v="4.3.03-Servicios culturales"/>
    <s v="2.3-MATERIALES Y SUMINISTROS"/>
    <s v="2.3.5-CUERO, CAUCHO Y PLÁSTICO"/>
    <s v="99-MULTIPROVINCIAL"/>
    <s v="10-FONDO GENERAL"/>
    <s v="No Informado-"/>
    <s v="00-N/A"/>
    <s v="0000-NO APLICA"/>
    <s v="N"/>
    <n v="100000"/>
    <n v="0"/>
    <n v="0"/>
    <n v="0"/>
  </r>
  <r>
    <x v="0"/>
    <x v="0"/>
    <x v="0"/>
    <x v="0"/>
    <s v="2.1.2.2-Bienes y servicios"/>
    <s v="2.1.2.2.1-Contratación de Bienes y Servicios"/>
    <s v="0216-MINISTERIO DE CULTURA"/>
    <s v="0006-DIRECCIÓN GENERAL DE MUSEOS"/>
    <s v="4-SERVICIOS SOCIALES"/>
    <s v="4.3-Actividades deportivas, recreativas, culturales y religiosas"/>
    <s v="4.3.03-Servicios culturales"/>
    <s v="2.3-MATERIALES Y SUMINISTROS"/>
    <s v="2.3.6-PRODUCTOS DE MINERALES, METÁLICOS Y NO METÁLICOS"/>
    <s v="99-MULTIPROVINCIAL"/>
    <s v="10-FONDO GENERAL"/>
    <s v="No Informado-"/>
    <s v="00-N/A"/>
    <s v="0000-NO APLICA"/>
    <s v="N"/>
    <n v="0"/>
    <n v="60000"/>
    <n v="0"/>
    <n v="0"/>
  </r>
  <r>
    <x v="0"/>
    <x v="0"/>
    <x v="0"/>
    <x v="0"/>
    <s v="2.1.2.2-Bienes y servicios"/>
    <s v="2.1.2.2.1-Contratación de Bienes y Servicios"/>
    <s v="0216-MINISTERIO DE CULTURA"/>
    <s v="0006-DIRECCIÓN GENERAL DE MUSEOS"/>
    <s v="4-SERVICIOS SOCIALES"/>
    <s v="4.3-Actividades deportivas, recreativas, culturales y religiosas"/>
    <s v="4.3.03-Servicios culturales"/>
    <s v="2.3-MATERIALES Y SUMINISTROS"/>
    <s v="2.3.7-COMBUSTIBLES, LUBRICANTES, PRODUCTOS QUÍMICOS Y CONEXOS"/>
    <s v="99-MULTIPROVINCIAL"/>
    <s v="10-FONDO GENERAL"/>
    <s v="No Informado-"/>
    <s v="00-N/A"/>
    <s v="0000-NO APLICA"/>
    <s v="N"/>
    <n v="2600000"/>
    <n v="4050000"/>
    <n v="2950000"/>
    <n v="2950000"/>
  </r>
  <r>
    <x v="0"/>
    <x v="0"/>
    <x v="0"/>
    <x v="0"/>
    <s v="2.1.2.2-Bienes y servicios"/>
    <s v="2.1.2.2.1-Contratación de Bienes y Servicios"/>
    <s v="0216-MINISTERIO DE CULTURA"/>
    <s v="0006-DIRECCIÓN GENERAL DE MUSEOS"/>
    <s v="4-SERVICIOS SOCIALES"/>
    <s v="4.3-Actividades deportivas, recreativas, culturales y religiosas"/>
    <s v="4.3.03-Servicios culturales"/>
    <s v="2.3-MATERIALES Y SUMINISTROS"/>
    <s v="2.3.9-PRODUCTOS Y ÚTILES VARIOS"/>
    <s v="99-MULTIPROVINCIAL"/>
    <s v="10-FONDO GENERAL"/>
    <s v="No Informado-"/>
    <s v="00-N/A"/>
    <s v="0000-NO APLICA"/>
    <s v="N"/>
    <n v="1000000"/>
    <n v="2042667.95"/>
    <n v="591351.82999999996"/>
    <n v="591351.82999999996"/>
  </r>
  <r>
    <x v="0"/>
    <x v="0"/>
    <x v="0"/>
    <x v="0"/>
    <s v="2.1.2.2-Bienes y servicios"/>
    <s v="2.1.2.2.1-Contratación de Bienes y Servicios"/>
    <s v="0217-MINISTERIO DE LA JUVENTUD"/>
    <s v="0001-MINISTERIO DE LA JUVENTUD"/>
    <s v="4-SERVICIOS SOCIALES"/>
    <s v="4.5-Protección social"/>
    <s v="4.5.09-Juventud"/>
    <s v="2.2-CONTRATACIÓN DE SERVICIOS"/>
    <s v="2.2.1-SERVICIOS BÁSICOS"/>
    <s v="99-MULTIPROVINCIAL"/>
    <s v="10-FONDO GENERAL"/>
    <s v="No Informado-"/>
    <s v="00-N/A"/>
    <s v="0000-NO APLICA"/>
    <s v="N"/>
    <n v="19750200"/>
    <n v="19750200"/>
    <n v="14608638.01"/>
    <n v="14608634.01"/>
  </r>
  <r>
    <x v="0"/>
    <x v="0"/>
    <x v="0"/>
    <x v="0"/>
    <s v="2.1.2.2-Bienes y servicios"/>
    <s v="2.1.2.2.1-Contratación de Bienes y Servicios"/>
    <s v="0217-MINISTERIO DE LA JUVENTUD"/>
    <s v="0001-MINISTERIO DE LA JUVENTUD"/>
    <s v="4-SERVICIOS SOCIALES"/>
    <s v="4.5-Protección social"/>
    <s v="4.5.09-Juventud"/>
    <s v="2.2-CONTRATACIÓN DE SERVICIOS"/>
    <s v="2.2.2-PUBLICIDAD, IMPRESIÓN Y ENCUADERNACIÓN"/>
    <s v="99-MULTIPROVINCIAL"/>
    <s v="10-FONDO GENERAL"/>
    <s v="No Informado-"/>
    <s v="00-N/A"/>
    <s v="0000-NO APLICA"/>
    <s v="N"/>
    <n v="3680000"/>
    <n v="3796577"/>
    <n v="1057343.3700000001"/>
    <n v="910178.49"/>
  </r>
  <r>
    <x v="0"/>
    <x v="0"/>
    <x v="0"/>
    <x v="0"/>
    <s v="2.1.2.2-Bienes y servicios"/>
    <s v="2.1.2.2.1-Contratación de Bienes y Servicios"/>
    <s v="0217-MINISTERIO DE LA JUVENTUD"/>
    <s v="0001-MINISTERIO DE LA JUVENTUD"/>
    <s v="4-SERVICIOS SOCIALES"/>
    <s v="4.5-Protección social"/>
    <s v="4.5.09-Juventud"/>
    <s v="2.2-CONTRATACIÓN DE SERVICIOS"/>
    <s v="2.2.3-VIÁTICOS"/>
    <s v="99-MULTIPROVINCIAL"/>
    <s v="10-FONDO GENERAL"/>
    <s v="No Informado-"/>
    <s v="00-N/A"/>
    <s v="0000-NO APLICA"/>
    <s v="N"/>
    <n v="7500000"/>
    <n v="5200000"/>
    <n v="3307350"/>
    <n v="3229800"/>
  </r>
  <r>
    <x v="0"/>
    <x v="0"/>
    <x v="0"/>
    <x v="0"/>
    <s v="2.1.2.2-Bienes y servicios"/>
    <s v="2.1.2.2.1-Contratación de Bienes y Servicios"/>
    <s v="0217-MINISTERIO DE LA JUVENTUD"/>
    <s v="0001-MINISTERIO DE LA JUVENTUD"/>
    <s v="4-SERVICIOS SOCIALES"/>
    <s v="4.5-Protección social"/>
    <s v="4.5.09-Juventud"/>
    <s v="2.2-CONTRATACIÓN DE SERVICIOS"/>
    <s v="2.2.4-TRANSPORTE Y ALMACENAJE"/>
    <s v="99-MULTIPROVINCIAL"/>
    <s v="10-FONDO GENERAL"/>
    <s v="No Informado-"/>
    <s v="00-N/A"/>
    <s v="0000-NO APLICA"/>
    <s v="N"/>
    <n v="150000"/>
    <n v="150000"/>
    <n v="150000"/>
    <n v="150000"/>
  </r>
  <r>
    <x v="0"/>
    <x v="0"/>
    <x v="0"/>
    <x v="0"/>
    <s v="2.1.2.2-Bienes y servicios"/>
    <s v="2.1.2.2.1-Contratación de Bienes y Servicios"/>
    <s v="0217-MINISTERIO DE LA JUVENTUD"/>
    <s v="0001-MINISTERIO DE LA JUVENTUD"/>
    <s v="4-SERVICIOS SOCIALES"/>
    <s v="4.5-Protección social"/>
    <s v="4.5.09-Juventud"/>
    <s v="2.2-CONTRATACIÓN DE SERVICIOS"/>
    <s v="2.2.5-ALQUILERES Y RENTAS"/>
    <s v="99-MULTIPROVINCIAL"/>
    <s v="10-FONDO GENERAL"/>
    <s v="No Informado-"/>
    <s v="00-N/A"/>
    <s v="0000-NO APLICA"/>
    <s v="N"/>
    <n v="18297495"/>
    <n v="18461081.800000001"/>
    <n v="12634516.449999999"/>
    <n v="11469868.810000001"/>
  </r>
  <r>
    <x v="0"/>
    <x v="0"/>
    <x v="0"/>
    <x v="0"/>
    <s v="2.1.2.2-Bienes y servicios"/>
    <s v="2.1.2.2.1-Contratación de Bienes y Servicios"/>
    <s v="0217-MINISTERIO DE LA JUVENTUD"/>
    <s v="0001-MINISTERIO DE LA JUVENTUD"/>
    <s v="4-SERVICIOS SOCIALES"/>
    <s v="4.5-Protección social"/>
    <s v="4.5.09-Juventud"/>
    <s v="2.2-CONTRATACIÓN DE SERVICIOS"/>
    <s v="2.2.6-SEGUROS"/>
    <s v="99-MULTIPROVINCIAL"/>
    <s v="10-FONDO GENERAL"/>
    <s v="No Informado-"/>
    <s v="00-N/A"/>
    <s v="0000-NO APLICA"/>
    <s v="N"/>
    <n v="395678"/>
    <n v="0"/>
    <n v="0"/>
    <n v="0"/>
  </r>
  <r>
    <x v="0"/>
    <x v="0"/>
    <x v="0"/>
    <x v="0"/>
    <s v="2.1.2.2-Bienes y servicios"/>
    <s v="2.1.2.2.1-Contratación de Bienes y Servicios"/>
    <s v="0217-MINISTERIO DE LA JUVENTUD"/>
    <s v="0001-MINISTERIO DE LA JUVENTUD"/>
    <s v="4-SERVICIOS SOCIALES"/>
    <s v="4.5-Protección social"/>
    <s v="4.5.09-Juventud"/>
    <s v="2.2-CONTRATACIÓN DE SERVICIOS"/>
    <s v="2.2.7-SERVICIOS DE CONSERVACIÓN, REPARACIONES MENORES E INSTALACIONES TEMPORALES"/>
    <s v="99-MULTIPROVINCIAL"/>
    <s v="10-FONDO GENERAL"/>
    <s v="No Informado-"/>
    <s v="00-N/A"/>
    <s v="0000-NO APLICA"/>
    <s v="N"/>
    <n v="4820000"/>
    <n v="4353683.49"/>
    <n v="2187896.4700000002"/>
    <n v="1480314.55"/>
  </r>
  <r>
    <x v="0"/>
    <x v="0"/>
    <x v="0"/>
    <x v="0"/>
    <s v="2.1.2.2-Bienes y servicios"/>
    <s v="2.1.2.2.1-Contratación de Bienes y Servicios"/>
    <s v="0217-MINISTERIO DE LA JUVENTUD"/>
    <s v="0001-MINISTERIO DE LA JUVENTUD"/>
    <s v="4-SERVICIOS SOCIALES"/>
    <s v="4.5-Protección social"/>
    <s v="4.5.09-Juventud"/>
    <s v="2.2-CONTRATACIÓN DE SERVICIOS"/>
    <s v="2.2.8-OTROS SERVICIOS NO INCLUIDOS EN CONCEPTOS ANTERIORES"/>
    <s v="99-MULTIPROVINCIAL"/>
    <s v="10-FONDO GENERAL"/>
    <s v="No Informado-"/>
    <s v="00-N/A"/>
    <s v="0000-NO APLICA"/>
    <s v="N"/>
    <n v="25863118"/>
    <n v="41793163.869999997"/>
    <n v="24017240.010000002"/>
    <n v="22514098.120000001"/>
  </r>
  <r>
    <x v="0"/>
    <x v="0"/>
    <x v="0"/>
    <x v="0"/>
    <s v="2.1.2.2-Bienes y servicios"/>
    <s v="2.1.2.2.1-Contratación de Bienes y Servicios"/>
    <s v="0217-MINISTERIO DE LA JUVENTUD"/>
    <s v="0001-MINISTERIO DE LA JUVENTUD"/>
    <s v="4-SERVICIOS SOCIALES"/>
    <s v="4.5-Protección social"/>
    <s v="4.5.09-Juventud"/>
    <s v="2.2-CONTRATACIÓN DE SERVICIOS"/>
    <s v="2.2.9-OTRAS CONTRATACIONES DE SERVICIOS"/>
    <s v="99-MULTIPROVINCIAL"/>
    <s v="10-FONDO GENERAL"/>
    <s v="No Informado-"/>
    <s v="00-N/A"/>
    <s v="0000-NO APLICA"/>
    <s v="N"/>
    <n v="3424000"/>
    <n v="3004913.31"/>
    <n v="1490451.98"/>
    <n v="369056.8"/>
  </r>
  <r>
    <x v="0"/>
    <x v="0"/>
    <x v="0"/>
    <x v="0"/>
    <s v="2.1.2.2-Bienes y servicios"/>
    <s v="2.1.2.2.1-Contratación de Bienes y Servicios"/>
    <s v="0217-MINISTERIO DE LA JUVENTUD"/>
    <s v="0001-MINISTERIO DE LA JUVENTUD"/>
    <s v="4-SERVICIOS SOCIALES"/>
    <s v="4.5-Protección social"/>
    <s v="4.5.09-Juventud"/>
    <s v="2.3-MATERIALES Y SUMINISTROS"/>
    <s v="2.3.1-ALIMENTOS Y PRODUCTOS AGROFORESTALES"/>
    <s v="99-MULTIPROVINCIAL"/>
    <s v="10-FONDO GENERAL"/>
    <s v="No Informado-"/>
    <s v="00-N/A"/>
    <s v="0000-NO APLICA"/>
    <s v="N"/>
    <n v="200000"/>
    <n v="823796.82"/>
    <n v="580905.63"/>
    <n v="411838.69"/>
  </r>
  <r>
    <x v="0"/>
    <x v="0"/>
    <x v="0"/>
    <x v="0"/>
    <s v="2.1.2.2-Bienes y servicios"/>
    <s v="2.1.2.2.1-Contratación de Bienes y Servicios"/>
    <s v="0217-MINISTERIO DE LA JUVENTUD"/>
    <s v="0001-MINISTERIO DE LA JUVENTUD"/>
    <s v="4-SERVICIOS SOCIALES"/>
    <s v="4.5-Protección social"/>
    <s v="4.5.09-Juventud"/>
    <s v="2.3-MATERIALES Y SUMINISTROS"/>
    <s v="2.3.2-TEXTILES Y VESTUARIOS"/>
    <s v="99-MULTIPROVINCIAL"/>
    <s v="10-FONDO GENERAL"/>
    <s v="No Informado-"/>
    <s v="00-N/A"/>
    <s v="0000-NO APLICA"/>
    <s v="N"/>
    <n v="260000"/>
    <n v="687446.8"/>
    <n v="38291"/>
    <n v="12980"/>
  </r>
  <r>
    <x v="0"/>
    <x v="0"/>
    <x v="0"/>
    <x v="0"/>
    <s v="2.1.2.2-Bienes y servicios"/>
    <s v="2.1.2.2.1-Contratación de Bienes y Servicios"/>
    <s v="0217-MINISTERIO DE LA JUVENTUD"/>
    <s v="0001-MINISTERIO DE LA JUVENTUD"/>
    <s v="4-SERVICIOS SOCIALES"/>
    <s v="4.5-Protección social"/>
    <s v="4.5.09-Juventud"/>
    <s v="2.3-MATERIALES Y SUMINISTROS"/>
    <s v="2.3.3-PAPEL, CARTÓN E IMPRESOS"/>
    <s v="99-MULTIPROVINCIAL"/>
    <s v="10-FONDO GENERAL"/>
    <s v="No Informado-"/>
    <s v="00-N/A"/>
    <s v="0000-NO APLICA"/>
    <s v="N"/>
    <n v="844000"/>
    <n v="428853.12"/>
    <n v="140539.01999999999"/>
    <n v="128739.02"/>
  </r>
  <r>
    <x v="0"/>
    <x v="0"/>
    <x v="0"/>
    <x v="0"/>
    <s v="2.1.2.2-Bienes y servicios"/>
    <s v="2.1.2.2.1-Contratación de Bienes y Servicios"/>
    <s v="0217-MINISTERIO DE LA JUVENTUD"/>
    <s v="0001-MINISTERIO DE LA JUVENTUD"/>
    <s v="4-SERVICIOS SOCIALES"/>
    <s v="4.5-Protección social"/>
    <s v="4.5.09-Juventud"/>
    <s v="2.3-MATERIALES Y SUMINISTROS"/>
    <s v="2.3.4-PRODUCTOS FARMACÉUTICOS"/>
    <s v="99-MULTIPROVINCIAL"/>
    <s v="10-FONDO GENERAL"/>
    <s v="No Informado-"/>
    <s v="00-N/A"/>
    <s v="0000-NO APLICA"/>
    <s v="N"/>
    <n v="14700"/>
    <n v="131597"/>
    <n v="102097"/>
    <n v="102097"/>
  </r>
  <r>
    <x v="0"/>
    <x v="0"/>
    <x v="0"/>
    <x v="0"/>
    <s v="2.1.2.2-Bienes y servicios"/>
    <s v="2.1.2.2.1-Contratación de Bienes y Servicios"/>
    <s v="0217-MINISTERIO DE LA JUVENTUD"/>
    <s v="0001-MINISTERIO DE LA JUVENTUD"/>
    <s v="4-SERVICIOS SOCIALES"/>
    <s v="4.5-Protección social"/>
    <s v="4.5.09-Juventud"/>
    <s v="2.3-MATERIALES Y SUMINISTROS"/>
    <s v="2.3.5-CUERO, CAUCHO Y PLÁSTICO"/>
    <s v="99-MULTIPROVINCIAL"/>
    <s v="10-FONDO GENERAL"/>
    <s v="No Informado-"/>
    <s v="00-N/A"/>
    <s v="0000-NO APLICA"/>
    <s v="N"/>
    <n v="195407"/>
    <n v="292106.08"/>
    <n v="1729.89"/>
    <n v="1729.89"/>
  </r>
  <r>
    <x v="0"/>
    <x v="0"/>
    <x v="0"/>
    <x v="0"/>
    <s v="2.1.2.2-Bienes y servicios"/>
    <s v="2.1.2.2.1-Contratación de Bienes y Servicios"/>
    <s v="0217-MINISTERIO DE LA JUVENTUD"/>
    <s v="0001-MINISTERIO DE LA JUVENTUD"/>
    <s v="4-SERVICIOS SOCIALES"/>
    <s v="4.5-Protección social"/>
    <s v="4.5.09-Juventud"/>
    <s v="2.3-MATERIALES Y SUMINISTROS"/>
    <s v="2.3.6-PRODUCTOS DE MINERALES, METÁLICOS Y NO METÁLICOS"/>
    <s v="99-MULTIPROVINCIAL"/>
    <s v="10-FONDO GENERAL"/>
    <s v="No Informado-"/>
    <s v="00-N/A"/>
    <s v="0000-NO APLICA"/>
    <s v="N"/>
    <n v="120480"/>
    <n v="393338.72"/>
    <n v="172571.85"/>
    <n v="171634.17"/>
  </r>
  <r>
    <x v="0"/>
    <x v="0"/>
    <x v="0"/>
    <x v="0"/>
    <s v="2.1.2.2-Bienes y servicios"/>
    <s v="2.1.2.2.1-Contratación de Bienes y Servicios"/>
    <s v="0217-MINISTERIO DE LA JUVENTUD"/>
    <s v="0001-MINISTERIO DE LA JUVENTUD"/>
    <s v="4-SERVICIOS SOCIALES"/>
    <s v="4.5-Protección social"/>
    <s v="4.5.09-Juventud"/>
    <s v="2.3-MATERIALES Y SUMINISTROS"/>
    <s v="2.3.7-COMBUSTIBLES, LUBRICANTES, PRODUCTOS QUÍMICOS Y CONEXOS"/>
    <s v="99-MULTIPROVINCIAL"/>
    <s v="10-FONDO GENERAL"/>
    <s v="No Informado-"/>
    <s v="00-N/A"/>
    <s v="0000-NO APLICA"/>
    <s v="N"/>
    <n v="12529004"/>
    <n v="12567905.119999999"/>
    <n v="12461395.359999999"/>
    <n v="5453640.4000000004"/>
  </r>
  <r>
    <x v="0"/>
    <x v="0"/>
    <x v="0"/>
    <x v="0"/>
    <s v="2.1.2.2-Bienes y servicios"/>
    <s v="2.1.2.2.1-Contratación de Bienes y Servicios"/>
    <s v="0217-MINISTERIO DE LA JUVENTUD"/>
    <s v="0001-MINISTERIO DE LA JUVENTUD"/>
    <s v="4-SERVICIOS SOCIALES"/>
    <s v="4.5-Protección social"/>
    <s v="4.5.09-Juventud"/>
    <s v="2.3-MATERIALES Y SUMINISTROS"/>
    <s v="2.3.9-PRODUCTOS Y ÚTILES VARIOS"/>
    <s v="99-MULTIPROVINCIAL"/>
    <s v="10-FONDO GENERAL"/>
    <s v="No Informado-"/>
    <s v="00-N/A"/>
    <s v="0000-NO APLICA"/>
    <s v="N"/>
    <n v="15618000"/>
    <n v="7868084.29"/>
    <n v="5541952.8700000001"/>
    <n v="5235444.29"/>
  </r>
  <r>
    <x v="0"/>
    <x v="0"/>
    <x v="0"/>
    <x v="0"/>
    <s v="2.1.2.2-Bienes y servicios"/>
    <s v="2.1.2.2.1-Contratación de Bienes y Servicios"/>
    <s v="0218-MINISTERIO DE MEDIO AMBIENTE Y RECURSOS NATURALES"/>
    <s v="0001-MINISTERIO  DE MEDIO AMBIENTE Y RECURSOS NATURALES"/>
    <s v="2-SERVICIOS ECONÓMICOS"/>
    <s v="2.2-Agropecuaria, caza, pesca y silvicultura"/>
    <s v="2.2.06-Gestión o apoyo de labores de reforestación"/>
    <s v="2.2-CONTRATACIÓN DE SERVICIOS"/>
    <s v="2.2.2-PUBLICIDAD, IMPRESIÓN Y ENCUADERNACIÓN"/>
    <s v="99-MULTIPROVINCIAL"/>
    <s v="10-FONDO GENERAL"/>
    <s v="No Informado-"/>
    <s v="00-N/A"/>
    <s v="0000-NO APLICA"/>
    <s v="N"/>
    <n v="159065"/>
    <n v="159065"/>
    <n v="159000"/>
    <n v="52805"/>
  </r>
  <r>
    <x v="0"/>
    <x v="0"/>
    <x v="0"/>
    <x v="0"/>
    <s v="2.1.2.2-Bienes y servicios"/>
    <s v="2.1.2.2.1-Contratación de Bienes y Servicios"/>
    <s v="0218-MINISTERIO DE MEDIO AMBIENTE Y RECURSOS NATURALES"/>
    <s v="0001-MINISTERIO  DE MEDIO AMBIENTE Y RECURSOS NATURALES"/>
    <s v="2-SERVICIOS ECONÓMICOS"/>
    <s v="2.2-Agropecuaria, caza, pesca y silvicultura"/>
    <s v="2.2.06-Gestión o apoyo de labores de reforestación"/>
    <s v="2.2-CONTRATACIÓN DE SERVICIOS"/>
    <s v="2.2.3-VIÁTICOS"/>
    <s v="99-MULTIPROVINCIAL"/>
    <s v="10-FONDO GENERAL"/>
    <s v="No Informado-"/>
    <s v="00-N/A"/>
    <s v="0000-NO APLICA"/>
    <s v="N"/>
    <n v="1372200"/>
    <n v="603350"/>
    <n v="546035"/>
    <n v="516335"/>
  </r>
  <r>
    <x v="0"/>
    <x v="0"/>
    <x v="0"/>
    <x v="0"/>
    <s v="2.1.2.2-Bienes y servicios"/>
    <s v="2.1.2.2.1-Contratación de Bienes y Servicios"/>
    <s v="0218-MINISTERIO DE MEDIO AMBIENTE Y RECURSOS NATURALES"/>
    <s v="0001-MINISTERIO  DE MEDIO AMBIENTE Y RECURSOS NATURALES"/>
    <s v="2-SERVICIOS ECONÓMICOS"/>
    <s v="2.2-Agropecuaria, caza, pesca y silvicultura"/>
    <s v="2.2.06-Gestión o apoyo de labores de reforestación"/>
    <s v="2.2-CONTRATACIÓN DE SERVICIOS"/>
    <s v="2.2.4-TRANSPORTE Y ALMACENAJE"/>
    <s v="99-MULTIPROVINCIAL"/>
    <s v="10-FONDO GENERAL"/>
    <s v="No Informado-"/>
    <s v="00-N/A"/>
    <s v="0000-NO APLICA"/>
    <s v="N"/>
    <n v="360000"/>
    <n v="360000"/>
    <n v="0"/>
    <n v="0"/>
  </r>
  <r>
    <x v="0"/>
    <x v="0"/>
    <x v="0"/>
    <x v="0"/>
    <s v="2.1.2.2-Bienes y servicios"/>
    <s v="2.1.2.2.1-Contratación de Bienes y Servicios"/>
    <s v="0218-MINISTERIO DE MEDIO AMBIENTE Y RECURSOS NATURALES"/>
    <s v="0001-MINISTERIO  DE MEDIO AMBIENTE Y RECURSOS NATURALES"/>
    <s v="2-SERVICIOS ECONÓMICOS"/>
    <s v="2.2-Agropecuaria, caza, pesca y silvicultura"/>
    <s v="2.2.06-Gestión o apoyo de labores de reforestación"/>
    <s v="2.2-CONTRATACIÓN DE SERVICIOS"/>
    <s v="2.2.5-ALQUILERES Y RENTAS"/>
    <s v="99-MULTIPROVINCIAL"/>
    <s v="10-FONDO GENERAL"/>
    <s v="No Informado-"/>
    <s v="00-N/A"/>
    <s v="0000-NO APLICA"/>
    <s v="N"/>
    <n v="13500"/>
    <n v="13500"/>
    <n v="0"/>
    <n v="0"/>
  </r>
  <r>
    <x v="0"/>
    <x v="0"/>
    <x v="0"/>
    <x v="0"/>
    <s v="2.1.2.2-Bienes y servicios"/>
    <s v="2.1.2.2.1-Contratación de Bienes y Servicios"/>
    <s v="0218-MINISTERIO DE MEDIO AMBIENTE Y RECURSOS NATURALES"/>
    <s v="0001-MINISTERIO  DE MEDIO AMBIENTE Y RECURSOS NATURALES"/>
    <s v="2-SERVICIOS ECONÓMICOS"/>
    <s v="2.2-Agropecuaria, caza, pesca y silvicultura"/>
    <s v="2.2.06-Gestión o apoyo de labores de reforestación"/>
    <s v="2.2-CONTRATACIÓN DE SERVICIOS"/>
    <s v="2.2.7-SERVICIOS DE CONSERVACIÓN, REPARACIONES MENORES E INSTALACIONES TEMPORALES"/>
    <s v="99-MULTIPROVINCIAL"/>
    <s v="10-FONDO GENERAL"/>
    <s v="No Informado-"/>
    <s v="00-N/A"/>
    <s v="0000-NO APLICA"/>
    <s v="N"/>
    <n v="72000"/>
    <n v="72000"/>
    <n v="0"/>
    <n v="0"/>
  </r>
  <r>
    <x v="0"/>
    <x v="0"/>
    <x v="0"/>
    <x v="0"/>
    <s v="2.1.2.2-Bienes y servicios"/>
    <s v="2.1.2.2.1-Contratación de Bienes y Servicios"/>
    <s v="0218-MINISTERIO DE MEDIO AMBIENTE Y RECURSOS NATURALES"/>
    <s v="0001-MINISTERIO  DE MEDIO AMBIENTE Y RECURSOS NATURALES"/>
    <s v="2-SERVICIOS ECONÓMICOS"/>
    <s v="2.2-Agropecuaria, caza, pesca y silvicultura"/>
    <s v="2.2.06-Gestión o apoyo de labores de reforestación"/>
    <s v="2.2-CONTRATACIÓN DE SERVICIOS"/>
    <s v="2.2.8-OTROS SERVICIOS NO INCLUIDOS EN CONCEPTOS ANTERIORES"/>
    <s v="99-MULTIPROVINCIAL"/>
    <s v="10-FONDO GENERAL"/>
    <s v="No Informado-"/>
    <s v="00-N/A"/>
    <s v="0000-NO APLICA"/>
    <s v="N"/>
    <n v="3834081"/>
    <n v="34081"/>
    <n v="0"/>
    <n v="0"/>
  </r>
  <r>
    <x v="0"/>
    <x v="0"/>
    <x v="0"/>
    <x v="0"/>
    <s v="2.1.2.2-Bienes y servicios"/>
    <s v="2.1.2.2.1-Contratación de Bienes y Servicios"/>
    <s v="0218-MINISTERIO DE MEDIO AMBIENTE Y RECURSOS NATURALES"/>
    <s v="0001-MINISTERIO  DE MEDIO AMBIENTE Y RECURSOS NATURALES"/>
    <s v="2-SERVICIOS ECONÓMICOS"/>
    <s v="2.2-Agropecuaria, caza, pesca y silvicultura"/>
    <s v="2.2.06-Gestión o apoyo de labores de reforestación"/>
    <s v="2.2-CONTRATACIÓN DE SERVICIOS"/>
    <s v="2.2.9-OTRAS CONTRATACIONES DE SERVICIOS"/>
    <s v="99-MULTIPROVINCIAL"/>
    <s v="10-FONDO GENERAL"/>
    <s v="No Informado-"/>
    <s v="00-N/A"/>
    <s v="0000-NO APLICA"/>
    <s v="N"/>
    <n v="32760"/>
    <n v="32760"/>
    <n v="0"/>
    <n v="0"/>
  </r>
  <r>
    <x v="0"/>
    <x v="0"/>
    <x v="0"/>
    <x v="0"/>
    <s v="2.1.2.2-Bienes y servicios"/>
    <s v="2.1.2.2.1-Contratación de Bienes y Servicios"/>
    <s v="0218-MINISTERIO DE MEDIO AMBIENTE Y RECURSOS NATURALES"/>
    <s v="0001-MINISTERIO  DE MEDIO AMBIENTE Y RECURSOS NATURALES"/>
    <s v="2-SERVICIOS ECONÓMICOS"/>
    <s v="2.2-Agropecuaria, caza, pesca y silvicultura"/>
    <s v="2.2.06-Gestión o apoyo de labores de reforestación"/>
    <s v="2.3-MATERIALES Y SUMINISTROS"/>
    <s v="2.3.1-ALIMENTOS Y PRODUCTOS AGROFORESTALES"/>
    <s v="99-MULTIPROVINCIAL"/>
    <s v="10-FONDO GENERAL"/>
    <s v="No Informado-"/>
    <s v="00-N/A"/>
    <s v="0000-NO APLICA"/>
    <s v="N"/>
    <n v="9078193"/>
    <n v="578193"/>
    <n v="0"/>
    <n v="0"/>
  </r>
  <r>
    <x v="0"/>
    <x v="0"/>
    <x v="0"/>
    <x v="0"/>
    <s v="2.1.2.2-Bienes y servicios"/>
    <s v="2.1.2.2.1-Contratación de Bienes y Servicios"/>
    <s v="0218-MINISTERIO DE MEDIO AMBIENTE Y RECURSOS NATURALES"/>
    <s v="0001-MINISTERIO  DE MEDIO AMBIENTE Y RECURSOS NATURALES"/>
    <s v="2-SERVICIOS ECONÓMICOS"/>
    <s v="2.2-Agropecuaria, caza, pesca y silvicultura"/>
    <s v="2.2.06-Gestión o apoyo de labores de reforestación"/>
    <s v="2.3-MATERIALES Y SUMINISTROS"/>
    <s v="2.3.2-TEXTILES Y VESTUARIOS"/>
    <s v="99-MULTIPROVINCIAL"/>
    <s v="10-FONDO GENERAL"/>
    <s v="No Informado-"/>
    <s v="00-N/A"/>
    <s v="0000-NO APLICA"/>
    <s v="N"/>
    <n v="8285899"/>
    <n v="2174109"/>
    <n v="1683705.59"/>
    <n v="1486999.59"/>
  </r>
  <r>
    <x v="0"/>
    <x v="0"/>
    <x v="0"/>
    <x v="0"/>
    <s v="2.1.2.2-Bienes y servicios"/>
    <s v="2.1.2.2.1-Contratación de Bienes y Servicios"/>
    <s v="0218-MINISTERIO DE MEDIO AMBIENTE Y RECURSOS NATURALES"/>
    <s v="0001-MINISTERIO  DE MEDIO AMBIENTE Y RECURSOS NATURALES"/>
    <s v="2-SERVICIOS ECONÓMICOS"/>
    <s v="2.2-Agropecuaria, caza, pesca y silvicultura"/>
    <s v="2.2.06-Gestión o apoyo de labores de reforestación"/>
    <s v="2.3-MATERIALES Y SUMINISTROS"/>
    <s v="2.3.3-PAPEL, CARTÓN E IMPRESOS"/>
    <s v="99-MULTIPROVINCIAL"/>
    <s v="10-FONDO GENERAL"/>
    <s v="No Informado-"/>
    <s v="00-N/A"/>
    <s v="0000-NO APLICA"/>
    <s v="N"/>
    <n v="230745"/>
    <n v="230745"/>
    <n v="137000"/>
    <n v="0"/>
  </r>
  <r>
    <x v="0"/>
    <x v="0"/>
    <x v="0"/>
    <x v="0"/>
    <s v="2.1.2.2-Bienes y servicios"/>
    <s v="2.1.2.2.1-Contratación de Bienes y Servicios"/>
    <s v="0218-MINISTERIO DE MEDIO AMBIENTE Y RECURSOS NATURALES"/>
    <s v="0001-MINISTERIO  DE MEDIO AMBIENTE Y RECURSOS NATURALES"/>
    <s v="2-SERVICIOS ECONÓMICOS"/>
    <s v="2.2-Agropecuaria, caza, pesca y silvicultura"/>
    <s v="2.2.06-Gestión o apoyo de labores de reforestación"/>
    <s v="2.3-MATERIALES Y SUMINISTROS"/>
    <s v="2.3.4-PRODUCTOS FARMACÉUTICOS"/>
    <s v="99-MULTIPROVINCIAL"/>
    <s v="10-FONDO GENERAL"/>
    <s v="No Informado-"/>
    <s v="00-N/A"/>
    <s v="0000-NO APLICA"/>
    <s v="N"/>
    <n v="9400"/>
    <n v="9400"/>
    <n v="0"/>
    <n v="0"/>
  </r>
  <r>
    <x v="0"/>
    <x v="0"/>
    <x v="0"/>
    <x v="0"/>
    <s v="2.1.2.2-Bienes y servicios"/>
    <s v="2.1.2.2.1-Contratación de Bienes y Servicios"/>
    <s v="0218-MINISTERIO DE MEDIO AMBIENTE Y RECURSOS NATURALES"/>
    <s v="0001-MINISTERIO  DE MEDIO AMBIENTE Y RECURSOS NATURALES"/>
    <s v="2-SERVICIOS ECONÓMICOS"/>
    <s v="2.2-Agropecuaria, caza, pesca y silvicultura"/>
    <s v="2.2.06-Gestión o apoyo de labores de reforestación"/>
    <s v="2.3-MATERIALES Y SUMINISTROS"/>
    <s v="2.3.5-CUERO, CAUCHO Y PLÁSTICO"/>
    <s v="99-MULTIPROVINCIAL"/>
    <s v="10-FONDO GENERAL"/>
    <s v="No Informado-"/>
    <s v="00-N/A"/>
    <s v="0000-NO APLICA"/>
    <s v="N"/>
    <n v="3779006"/>
    <n v="1045506"/>
    <n v="202302.36"/>
    <n v="0"/>
  </r>
  <r>
    <x v="0"/>
    <x v="0"/>
    <x v="0"/>
    <x v="0"/>
    <s v="2.1.2.2-Bienes y servicios"/>
    <s v="2.1.2.2.1-Contratación de Bienes y Servicios"/>
    <s v="0218-MINISTERIO DE MEDIO AMBIENTE Y RECURSOS NATURALES"/>
    <s v="0001-MINISTERIO  DE MEDIO AMBIENTE Y RECURSOS NATURALES"/>
    <s v="2-SERVICIOS ECONÓMICOS"/>
    <s v="2.2-Agropecuaria, caza, pesca y silvicultura"/>
    <s v="2.2.06-Gestión o apoyo de labores de reforestación"/>
    <s v="2.3-MATERIALES Y SUMINISTROS"/>
    <s v="2.3.6-PRODUCTOS DE MINERALES, METÁLICOS Y NO METÁLICOS"/>
    <s v="99-MULTIPROVINCIAL"/>
    <s v="10-FONDO GENERAL"/>
    <s v="No Informado-"/>
    <s v="00-N/A"/>
    <s v="0000-NO APLICA"/>
    <s v="N"/>
    <n v="933910"/>
    <n v="25933910"/>
    <n v="3132636.86"/>
    <n v="3132636.86"/>
  </r>
  <r>
    <x v="0"/>
    <x v="0"/>
    <x v="0"/>
    <x v="0"/>
    <s v="2.1.2.2-Bienes y servicios"/>
    <s v="2.1.2.2.1-Contratación de Bienes y Servicios"/>
    <s v="0218-MINISTERIO DE MEDIO AMBIENTE Y RECURSOS NATURALES"/>
    <s v="0001-MINISTERIO  DE MEDIO AMBIENTE Y RECURSOS NATURALES"/>
    <s v="2-SERVICIOS ECONÓMICOS"/>
    <s v="2.2-Agropecuaria, caza, pesca y silvicultura"/>
    <s v="2.2.06-Gestión o apoyo de labores de reforestación"/>
    <s v="2.3-MATERIALES Y SUMINISTROS"/>
    <s v="2.3.7-COMBUSTIBLES, LUBRICANTES, PRODUCTOS QUÍMICOS Y CONEXOS"/>
    <s v="99-MULTIPROVINCIAL"/>
    <s v="10-FONDO GENERAL"/>
    <s v="No Informado-"/>
    <s v="00-N/A"/>
    <s v="0000-NO APLICA"/>
    <s v="N"/>
    <n v="6744380"/>
    <n v="4177880"/>
    <n v="2778924.54"/>
    <n v="1960601.94"/>
  </r>
  <r>
    <x v="0"/>
    <x v="0"/>
    <x v="0"/>
    <x v="0"/>
    <s v="2.1.2.2-Bienes y servicios"/>
    <s v="2.1.2.2.1-Contratación de Bienes y Servicios"/>
    <s v="0218-MINISTERIO DE MEDIO AMBIENTE Y RECURSOS NATURALES"/>
    <s v="0001-MINISTERIO  DE MEDIO AMBIENTE Y RECURSOS NATURALES"/>
    <s v="2-SERVICIOS ECONÓMICOS"/>
    <s v="2.2-Agropecuaria, caza, pesca y silvicultura"/>
    <s v="2.2.06-Gestión o apoyo de labores de reforestación"/>
    <s v="2.3-MATERIALES Y SUMINISTROS"/>
    <s v="2.3.9-PRODUCTOS Y ÚTILES VARIOS"/>
    <s v="99-MULTIPROVINCIAL"/>
    <s v="10-FONDO GENERAL"/>
    <s v="No Informado-"/>
    <s v="00-N/A"/>
    <s v="0000-NO APLICA"/>
    <s v="N"/>
    <n v="975765"/>
    <n v="5975765"/>
    <n v="1575164.71"/>
    <n v="240469.9"/>
  </r>
  <r>
    <x v="0"/>
    <x v="0"/>
    <x v="0"/>
    <x v="0"/>
    <s v="2.1.2.2-Bienes y servicios"/>
    <s v="2.1.2.2.1-Contratación de Bienes y Servicios"/>
    <s v="0218-MINISTERIO DE MEDIO AMBIENTE Y RECURSOS NATURALES"/>
    <s v="0001-MINISTERIO  DE MEDIO AMBIENTE Y RECURSOS NATURALES"/>
    <s v="3-PROTECCIÓN DEL MEDIO AMBIENTE"/>
    <s v="3.1-Protección del aire, agua y suelo"/>
    <s v="3.1.01-Reducción de la contaminación"/>
    <s v="2.2-CONTRATACIÓN DE SERVICIOS"/>
    <s v="2.2.3-VIÁTICOS"/>
    <s v="99-MULTIPROVINCIAL"/>
    <s v="10-FONDO GENERAL"/>
    <s v="No Informado-"/>
    <s v="00-N/A"/>
    <s v="0000-NO APLICA"/>
    <s v="N"/>
    <n v="374000"/>
    <n v="374000"/>
    <n v="8750"/>
    <n v="8750"/>
  </r>
  <r>
    <x v="0"/>
    <x v="0"/>
    <x v="0"/>
    <x v="0"/>
    <s v="2.1.2.2-Bienes y servicios"/>
    <s v="2.1.2.2.1-Contratación de Bienes y Servicios"/>
    <s v="0218-MINISTERIO DE MEDIO AMBIENTE Y RECURSOS NATURALES"/>
    <s v="0001-MINISTERIO  DE MEDIO AMBIENTE Y RECURSOS NATURALES"/>
    <s v="3-PROTECCIÓN DEL MEDIO AMBIENTE"/>
    <s v="3.1-Protección del aire, agua y suelo"/>
    <s v="3.1.01-Reducción de la contaminación"/>
    <s v="2.3-MATERIALES Y SUMINISTROS"/>
    <s v="2.3.2-TEXTILES Y VESTUARIOS"/>
    <s v="99-MULTIPROVINCIAL"/>
    <s v="10-FONDO GENERAL"/>
    <s v="No Informado-"/>
    <s v="00-N/A"/>
    <s v="0000-NO APLICA"/>
    <s v="N"/>
    <n v="54000"/>
    <n v="54000"/>
    <n v="0"/>
    <n v="0"/>
  </r>
  <r>
    <x v="0"/>
    <x v="0"/>
    <x v="0"/>
    <x v="0"/>
    <s v="2.1.2.2-Bienes y servicios"/>
    <s v="2.1.2.2.1-Contratación de Bienes y Servicios"/>
    <s v="0218-MINISTERIO DE MEDIO AMBIENTE Y RECURSOS NATURALES"/>
    <s v="0001-MINISTERIO  DE MEDIO AMBIENTE Y RECURSOS NATURALES"/>
    <s v="3-PROTECCIÓN DEL MEDIO AMBIENTE"/>
    <s v="3.1-Protección del aire, agua y suelo"/>
    <s v="3.1.01-Reducción de la contaminación"/>
    <s v="2.3-MATERIALES Y SUMINISTROS"/>
    <s v="2.3.3-PAPEL, CARTÓN E IMPRESOS"/>
    <s v="99-MULTIPROVINCIAL"/>
    <s v="10-FONDO GENERAL"/>
    <s v="No Informado-"/>
    <s v="00-N/A"/>
    <s v="0000-NO APLICA"/>
    <s v="N"/>
    <n v="31680"/>
    <n v="31680"/>
    <n v="0"/>
    <n v="0"/>
  </r>
  <r>
    <x v="0"/>
    <x v="0"/>
    <x v="0"/>
    <x v="0"/>
    <s v="2.1.2.2-Bienes y servicios"/>
    <s v="2.1.2.2.1-Contratación de Bienes y Servicios"/>
    <s v="0218-MINISTERIO DE MEDIO AMBIENTE Y RECURSOS NATURALES"/>
    <s v="0001-MINISTERIO  DE MEDIO AMBIENTE Y RECURSOS NATURALES"/>
    <s v="3-PROTECCIÓN DEL MEDIO AMBIENTE"/>
    <s v="3.1-Protección del aire, agua y suelo"/>
    <s v="3.1.01-Reducción de la contaminación"/>
    <s v="2.3-MATERIALES Y SUMINISTROS"/>
    <s v="2.3.5-CUERO, CAUCHO Y PLÁSTICO"/>
    <s v="99-MULTIPROVINCIAL"/>
    <s v="10-FONDO GENERAL"/>
    <s v="No Informado-"/>
    <s v="00-N/A"/>
    <s v="0000-NO APLICA"/>
    <s v="N"/>
    <n v="15000"/>
    <n v="15000"/>
    <n v="0"/>
    <n v="0"/>
  </r>
  <r>
    <x v="0"/>
    <x v="0"/>
    <x v="0"/>
    <x v="0"/>
    <s v="2.1.2.2-Bienes y servicios"/>
    <s v="2.1.2.2.1-Contratación de Bienes y Servicios"/>
    <s v="0218-MINISTERIO DE MEDIO AMBIENTE Y RECURSOS NATURALES"/>
    <s v="0001-MINISTERIO  DE MEDIO AMBIENTE Y RECURSOS NATURALES"/>
    <s v="3-PROTECCIÓN DEL MEDIO AMBIENTE"/>
    <s v="3.1-Protección del aire, agua y suelo"/>
    <s v="3.1.01-Reducción de la contaminación"/>
    <s v="2.3-MATERIALES Y SUMINISTROS"/>
    <s v="2.3.7-COMBUSTIBLES, LUBRICANTES, PRODUCTOS QUÍMICOS Y CONEXOS"/>
    <s v="99-MULTIPROVINCIAL"/>
    <s v="10-FONDO GENERAL"/>
    <s v="No Informado-"/>
    <s v="00-N/A"/>
    <s v="0000-NO APLICA"/>
    <s v="N"/>
    <n v="46014"/>
    <n v="46014"/>
    <n v="0"/>
    <n v="0"/>
  </r>
  <r>
    <x v="0"/>
    <x v="0"/>
    <x v="0"/>
    <x v="0"/>
    <s v="2.1.2.2-Bienes y servicios"/>
    <s v="2.1.2.2.1-Contratación de Bienes y Servicios"/>
    <s v="0218-MINISTERIO DE MEDIO AMBIENTE Y RECURSOS NATURALES"/>
    <s v="0001-MINISTERIO  DE MEDIO AMBIENTE Y RECURSOS NATURALES"/>
    <s v="3-PROTECCIÓN DEL MEDIO AMBIENTE"/>
    <s v="3.1-Protección del aire, agua y suelo"/>
    <s v="3.1.01-Reducción de la contaminación"/>
    <s v="2.3-MATERIALES Y SUMINISTROS"/>
    <s v="2.3.9-PRODUCTOS Y ÚTILES VARIOS"/>
    <s v="99-MULTIPROVINCIAL"/>
    <s v="10-FONDO GENERAL"/>
    <s v="No Informado-"/>
    <s v="00-N/A"/>
    <s v="0000-NO APLICA"/>
    <s v="N"/>
    <n v="12087"/>
    <n v="12087"/>
    <n v="0"/>
    <n v="0"/>
  </r>
  <r>
    <x v="0"/>
    <x v="0"/>
    <x v="0"/>
    <x v="0"/>
    <s v="2.1.2.2-Bienes y servicios"/>
    <s v="2.1.2.2.1-Contratación de Bienes y Servicios"/>
    <s v="0218-MINISTERIO DE MEDIO AMBIENTE Y RECURSOS NATURALES"/>
    <s v="0001-MINISTERIO  DE MEDIO AMBIENTE Y RECURSOS NATURALES"/>
    <s v="3-PROTECCIÓN DEL MEDIO AMBIENTE"/>
    <s v="3.1-Protección del aire, agua y suelo"/>
    <s v="3.1.02-Administración del agua"/>
    <s v="2.2-CONTRATACIÓN DE SERVICIOS"/>
    <s v="2.2.2-PUBLICIDAD, IMPRESIÓN Y ENCUADERNACIÓN"/>
    <s v="99-MULTIPROVINCIAL"/>
    <s v="10-FONDO GENERAL"/>
    <s v="No Informado-"/>
    <s v="00-N/A"/>
    <s v="0000-NO APLICA"/>
    <s v="N"/>
    <n v="3000"/>
    <n v="3000"/>
    <n v="3000"/>
    <n v="0"/>
  </r>
  <r>
    <x v="0"/>
    <x v="0"/>
    <x v="0"/>
    <x v="0"/>
    <s v="2.1.2.2-Bienes y servicios"/>
    <s v="2.1.2.2.1-Contratación de Bienes y Servicios"/>
    <s v="0218-MINISTERIO DE MEDIO AMBIENTE Y RECURSOS NATURALES"/>
    <s v="0001-MINISTERIO  DE MEDIO AMBIENTE Y RECURSOS NATURALES"/>
    <s v="3-PROTECCIÓN DEL MEDIO AMBIENTE"/>
    <s v="3.1-Protección del aire, agua y suelo"/>
    <s v="3.1.02-Administración del agua"/>
    <s v="2.2-CONTRATACIÓN DE SERVICIOS"/>
    <s v="2.2.3-VIÁTICOS"/>
    <s v="99-MULTIPROVINCIAL"/>
    <s v="10-FONDO GENERAL"/>
    <s v="No Informado-"/>
    <s v="00-N/A"/>
    <s v="0000-NO APLICA"/>
    <s v="N"/>
    <n v="629600"/>
    <n v="149600"/>
    <n v="0"/>
    <n v="0"/>
  </r>
  <r>
    <x v="0"/>
    <x v="0"/>
    <x v="0"/>
    <x v="0"/>
    <s v="2.1.2.2-Bienes y servicios"/>
    <s v="2.1.2.2.1-Contratación de Bienes y Servicios"/>
    <s v="0218-MINISTERIO DE MEDIO AMBIENTE Y RECURSOS NATURALES"/>
    <s v="0001-MINISTERIO  DE MEDIO AMBIENTE Y RECURSOS NATURALES"/>
    <s v="3-PROTECCIÓN DEL MEDIO AMBIENTE"/>
    <s v="3.1-Protección del aire, agua y suelo"/>
    <s v="3.1.02-Administración del agua"/>
    <s v="2.2-CONTRATACIÓN DE SERVICIOS"/>
    <s v="2.2.4-TRANSPORTE Y ALMACENAJE"/>
    <s v="99-MULTIPROVINCIAL"/>
    <s v="10-FONDO GENERAL"/>
    <s v="No Informado-"/>
    <s v="00-N/A"/>
    <s v="0000-NO APLICA"/>
    <s v="N"/>
    <n v="81040"/>
    <n v="81040"/>
    <n v="0"/>
    <n v="0"/>
  </r>
  <r>
    <x v="0"/>
    <x v="0"/>
    <x v="0"/>
    <x v="0"/>
    <s v="2.1.2.2-Bienes y servicios"/>
    <s v="2.1.2.2.1-Contratación de Bienes y Servicios"/>
    <s v="0218-MINISTERIO DE MEDIO AMBIENTE Y RECURSOS NATURALES"/>
    <s v="0001-MINISTERIO  DE MEDIO AMBIENTE Y RECURSOS NATURALES"/>
    <s v="3-PROTECCIÓN DEL MEDIO AMBIENTE"/>
    <s v="3.1-Protección del aire, agua y suelo"/>
    <s v="3.1.02-Administración del agua"/>
    <s v="2.2-CONTRATACIÓN DE SERVICIOS"/>
    <s v="2.2.7-SERVICIOS DE CONSERVACIÓN, REPARACIONES MENORES E INSTALACIONES TEMPORALES"/>
    <s v="99-MULTIPROVINCIAL"/>
    <s v="10-FONDO GENERAL"/>
    <s v="No Informado-"/>
    <s v="00-N/A"/>
    <s v="0000-NO APLICA"/>
    <s v="N"/>
    <n v="1500000"/>
    <n v="0"/>
    <n v="0"/>
    <n v="0"/>
  </r>
  <r>
    <x v="0"/>
    <x v="0"/>
    <x v="0"/>
    <x v="0"/>
    <s v="2.1.2.2-Bienes y servicios"/>
    <s v="2.1.2.2.1-Contratación de Bienes y Servicios"/>
    <s v="0218-MINISTERIO DE MEDIO AMBIENTE Y RECURSOS NATURALES"/>
    <s v="0001-MINISTERIO  DE MEDIO AMBIENTE Y RECURSOS NATURALES"/>
    <s v="3-PROTECCIÓN DEL MEDIO AMBIENTE"/>
    <s v="3.1-Protección del aire, agua y suelo"/>
    <s v="3.1.02-Administración del agua"/>
    <s v="2.2-CONTRATACIÓN DE SERVICIOS"/>
    <s v="2.2.8-OTROS SERVICIOS NO INCLUIDOS EN CONCEPTOS ANTERIORES"/>
    <s v="99-MULTIPROVINCIAL"/>
    <s v="10-FONDO GENERAL"/>
    <s v="No Informado-"/>
    <s v="00-N/A"/>
    <s v="0000-NO APLICA"/>
    <s v="N"/>
    <n v="11150000"/>
    <n v="1150000"/>
    <n v="471475.01"/>
    <n v="203945.01"/>
  </r>
  <r>
    <x v="0"/>
    <x v="0"/>
    <x v="0"/>
    <x v="0"/>
    <s v="2.1.2.2-Bienes y servicios"/>
    <s v="2.1.2.2.1-Contratación de Bienes y Servicios"/>
    <s v="0218-MINISTERIO DE MEDIO AMBIENTE Y RECURSOS NATURALES"/>
    <s v="0001-MINISTERIO  DE MEDIO AMBIENTE Y RECURSOS NATURALES"/>
    <s v="3-PROTECCIÓN DEL MEDIO AMBIENTE"/>
    <s v="3.1-Protección del aire, agua y suelo"/>
    <s v="3.1.02-Administración del agua"/>
    <s v="2.3-MATERIALES Y SUMINISTROS"/>
    <s v="2.3.1-ALIMENTOS Y PRODUCTOS AGROFORESTALES"/>
    <s v="99-MULTIPROVINCIAL"/>
    <s v="10-FONDO GENERAL"/>
    <s v="No Informado-"/>
    <s v="00-N/A"/>
    <s v="0000-NO APLICA"/>
    <s v="N"/>
    <n v="3336"/>
    <n v="3336"/>
    <n v="0"/>
    <n v="0"/>
  </r>
  <r>
    <x v="0"/>
    <x v="0"/>
    <x v="0"/>
    <x v="0"/>
    <s v="2.1.2.2-Bienes y servicios"/>
    <s v="2.1.2.2.1-Contratación de Bienes y Servicios"/>
    <s v="0218-MINISTERIO DE MEDIO AMBIENTE Y RECURSOS NATURALES"/>
    <s v="0001-MINISTERIO  DE MEDIO AMBIENTE Y RECURSOS NATURALES"/>
    <s v="3-PROTECCIÓN DEL MEDIO AMBIENTE"/>
    <s v="3.1-Protección del aire, agua y suelo"/>
    <s v="3.1.02-Administración del agua"/>
    <s v="2.3-MATERIALES Y SUMINISTROS"/>
    <s v="2.3.2-TEXTILES Y VESTUARIOS"/>
    <s v="99-MULTIPROVINCIAL"/>
    <s v="10-FONDO GENERAL"/>
    <s v="No Informado-"/>
    <s v="00-N/A"/>
    <s v="0000-NO APLICA"/>
    <s v="N"/>
    <n v="64875"/>
    <n v="64875"/>
    <n v="0"/>
    <n v="0"/>
  </r>
  <r>
    <x v="0"/>
    <x v="0"/>
    <x v="0"/>
    <x v="0"/>
    <s v="2.1.2.2-Bienes y servicios"/>
    <s v="2.1.2.2.1-Contratación de Bienes y Servicios"/>
    <s v="0218-MINISTERIO DE MEDIO AMBIENTE Y RECURSOS NATURALES"/>
    <s v="0001-MINISTERIO  DE MEDIO AMBIENTE Y RECURSOS NATURALES"/>
    <s v="3-PROTECCIÓN DEL MEDIO AMBIENTE"/>
    <s v="3.1-Protección del aire, agua y suelo"/>
    <s v="3.1.02-Administración del agua"/>
    <s v="2.3-MATERIALES Y SUMINISTROS"/>
    <s v="2.3.3-PAPEL, CARTÓN E IMPRESOS"/>
    <s v="99-MULTIPROVINCIAL"/>
    <s v="10-FONDO GENERAL"/>
    <s v="No Informado-"/>
    <s v="00-N/A"/>
    <s v="0000-NO APLICA"/>
    <s v="N"/>
    <n v="36672"/>
    <n v="36672"/>
    <n v="0"/>
    <n v="0"/>
  </r>
  <r>
    <x v="0"/>
    <x v="0"/>
    <x v="0"/>
    <x v="0"/>
    <s v="2.1.2.2-Bienes y servicios"/>
    <s v="2.1.2.2.1-Contratación de Bienes y Servicios"/>
    <s v="0218-MINISTERIO DE MEDIO AMBIENTE Y RECURSOS NATURALES"/>
    <s v="0001-MINISTERIO  DE MEDIO AMBIENTE Y RECURSOS NATURALES"/>
    <s v="3-PROTECCIÓN DEL MEDIO AMBIENTE"/>
    <s v="3.1-Protección del aire, agua y suelo"/>
    <s v="3.1.02-Administración del agua"/>
    <s v="2.3-MATERIALES Y SUMINISTROS"/>
    <s v="2.3.6-PRODUCTOS DE MINERALES, METÁLICOS Y NO METÁLICOS"/>
    <s v="99-MULTIPROVINCIAL"/>
    <s v="10-FONDO GENERAL"/>
    <s v="No Informado-"/>
    <s v="00-N/A"/>
    <s v="0000-NO APLICA"/>
    <s v="N"/>
    <n v="220"/>
    <n v="220"/>
    <n v="0"/>
    <n v="0"/>
  </r>
  <r>
    <x v="0"/>
    <x v="0"/>
    <x v="0"/>
    <x v="0"/>
    <s v="2.1.2.2-Bienes y servicios"/>
    <s v="2.1.2.2.1-Contratación de Bienes y Servicios"/>
    <s v="0218-MINISTERIO DE MEDIO AMBIENTE Y RECURSOS NATURALES"/>
    <s v="0001-MINISTERIO  DE MEDIO AMBIENTE Y RECURSOS NATURALES"/>
    <s v="3-PROTECCIÓN DEL MEDIO AMBIENTE"/>
    <s v="3.1-Protección del aire, agua y suelo"/>
    <s v="3.1.02-Administración del agua"/>
    <s v="2.3-MATERIALES Y SUMINISTROS"/>
    <s v="2.3.7-COMBUSTIBLES, LUBRICANTES, PRODUCTOS QUÍMICOS Y CONEXOS"/>
    <s v="99-MULTIPROVINCIAL"/>
    <s v="10-FONDO GENERAL"/>
    <s v="No Informado-"/>
    <s v="00-N/A"/>
    <s v="0000-NO APLICA"/>
    <s v="N"/>
    <n v="44780"/>
    <n v="44780"/>
    <n v="0"/>
    <n v="0"/>
  </r>
  <r>
    <x v="0"/>
    <x v="0"/>
    <x v="0"/>
    <x v="0"/>
    <s v="2.1.2.2-Bienes y servicios"/>
    <s v="2.1.2.2.1-Contratación de Bienes y Servicios"/>
    <s v="0218-MINISTERIO DE MEDIO AMBIENTE Y RECURSOS NATURALES"/>
    <s v="0001-MINISTERIO  DE MEDIO AMBIENTE Y RECURSOS NATURALES"/>
    <s v="3-PROTECCIÓN DEL MEDIO AMBIENTE"/>
    <s v="3.1-Protección del aire, agua y suelo"/>
    <s v="3.1.02-Administración del agua"/>
    <s v="2.3-MATERIALES Y SUMINISTROS"/>
    <s v="2.3.9-PRODUCTOS Y ÚTILES VARIOS"/>
    <s v="99-MULTIPROVINCIAL"/>
    <s v="10-FONDO GENERAL"/>
    <s v="No Informado-"/>
    <s v="00-N/A"/>
    <s v="0000-NO APLICA"/>
    <s v="N"/>
    <n v="168319"/>
    <n v="168319"/>
    <n v="0"/>
    <n v="0"/>
  </r>
  <r>
    <x v="0"/>
    <x v="0"/>
    <x v="0"/>
    <x v="0"/>
    <s v="2.1.2.2-Bienes y servicios"/>
    <s v="2.1.2.2.1-Contratación de Bienes y Servicios"/>
    <s v="0218-MINISTERIO DE MEDIO AMBIENTE Y RECURSOS NATURALES"/>
    <s v="0001-MINISTERIO  DE MEDIO AMBIENTE Y RECURSOS NATURALES"/>
    <s v="3-PROTECCIÓN DEL MEDIO AMBIENTE"/>
    <s v="3.1-Protección del aire, agua y suelo"/>
    <s v="3.1.04-Protección del suelo contra la erosión y otras formas de degradación física"/>
    <s v="2.2-CONTRATACIÓN DE SERVICIOS"/>
    <s v="2.2.2-PUBLICIDAD, IMPRESIÓN Y ENCUADERNACIÓN"/>
    <s v="99-MULTIPROVINCIAL"/>
    <s v="10-FONDO GENERAL"/>
    <s v="No Informado-"/>
    <s v="00-N/A"/>
    <s v="0000-NO APLICA"/>
    <s v="N"/>
    <n v="4192167"/>
    <n v="192167"/>
    <n v="25500"/>
    <n v="0"/>
  </r>
  <r>
    <x v="0"/>
    <x v="0"/>
    <x v="0"/>
    <x v="0"/>
    <s v="2.1.2.2-Bienes y servicios"/>
    <s v="2.1.2.2.1-Contratación de Bienes y Servicios"/>
    <s v="0218-MINISTERIO DE MEDIO AMBIENTE Y RECURSOS NATURALES"/>
    <s v="0001-MINISTERIO  DE MEDIO AMBIENTE Y RECURSOS NATURALES"/>
    <s v="3-PROTECCIÓN DEL MEDIO AMBIENTE"/>
    <s v="3.1-Protección del aire, agua y suelo"/>
    <s v="3.1.04-Protección del suelo contra la erosión y otras formas de degradación física"/>
    <s v="2.2-CONTRATACIÓN DE SERVICIOS"/>
    <s v="2.2.3-VIÁTICOS"/>
    <s v="99-MULTIPROVINCIAL"/>
    <s v="10-FONDO GENERAL"/>
    <s v="No Informado-"/>
    <s v="00-N/A"/>
    <s v="0000-NO APLICA"/>
    <s v="N"/>
    <n v="3349400"/>
    <n v="1154122"/>
    <n v="588147.5"/>
    <n v="588147.5"/>
  </r>
  <r>
    <x v="0"/>
    <x v="0"/>
    <x v="0"/>
    <x v="0"/>
    <s v="2.1.2.2-Bienes y servicios"/>
    <s v="2.1.2.2.1-Contratación de Bienes y Servicios"/>
    <s v="0218-MINISTERIO DE MEDIO AMBIENTE Y RECURSOS NATURALES"/>
    <s v="0001-MINISTERIO  DE MEDIO AMBIENTE Y RECURSOS NATURALES"/>
    <s v="3-PROTECCIÓN DEL MEDIO AMBIENTE"/>
    <s v="3.1-Protección del aire, agua y suelo"/>
    <s v="3.1.04-Protección del suelo contra la erosión y otras formas de degradación física"/>
    <s v="2.2-CONTRATACIÓN DE SERVICIOS"/>
    <s v="2.2.4-TRANSPORTE Y ALMACENAJE"/>
    <s v="99-MULTIPROVINCIAL"/>
    <s v="10-FONDO GENERAL"/>
    <s v="No Informado-"/>
    <s v="00-N/A"/>
    <s v="0000-NO APLICA"/>
    <s v="N"/>
    <n v="88220"/>
    <n v="88220"/>
    <n v="0"/>
    <n v="0"/>
  </r>
  <r>
    <x v="0"/>
    <x v="0"/>
    <x v="0"/>
    <x v="0"/>
    <s v="2.1.2.2-Bienes y servicios"/>
    <s v="2.1.2.2.1-Contratación de Bienes y Servicios"/>
    <s v="0218-MINISTERIO DE MEDIO AMBIENTE Y RECURSOS NATURALES"/>
    <s v="0001-MINISTERIO  DE MEDIO AMBIENTE Y RECURSOS NATURALES"/>
    <s v="3-PROTECCIÓN DEL MEDIO AMBIENTE"/>
    <s v="3.1-Protección del aire, agua y suelo"/>
    <s v="3.1.04-Protección del suelo contra la erosión y otras formas de degradación física"/>
    <s v="2.2-CONTRATACIÓN DE SERVICIOS"/>
    <s v="2.2.7-SERVICIOS DE CONSERVACIÓN, REPARACIONES MENORES E INSTALACIONES TEMPORALES"/>
    <s v="99-MULTIPROVINCIAL"/>
    <s v="10-FONDO GENERAL"/>
    <s v="No Informado-"/>
    <s v="00-N/A"/>
    <s v="0000-NO APLICA"/>
    <s v="N"/>
    <n v="60000"/>
    <n v="60000"/>
    <n v="40000"/>
    <n v="37769.480000000003"/>
  </r>
  <r>
    <x v="0"/>
    <x v="0"/>
    <x v="0"/>
    <x v="0"/>
    <s v="2.1.2.2-Bienes y servicios"/>
    <s v="2.1.2.2.1-Contratación de Bienes y Servicios"/>
    <s v="0218-MINISTERIO DE MEDIO AMBIENTE Y RECURSOS NATURALES"/>
    <s v="0001-MINISTERIO  DE MEDIO AMBIENTE Y RECURSOS NATURALES"/>
    <s v="3-PROTECCIÓN DEL MEDIO AMBIENTE"/>
    <s v="3.1-Protección del aire, agua y suelo"/>
    <s v="3.1.04-Protección del suelo contra la erosión y otras formas de degradación física"/>
    <s v="2.2-CONTRATACIÓN DE SERVICIOS"/>
    <s v="2.2.9-OTRAS CONTRATACIONES DE SERVICIOS"/>
    <s v="99-MULTIPROVINCIAL"/>
    <s v="10-FONDO GENERAL"/>
    <s v="No Informado-"/>
    <s v="00-N/A"/>
    <s v="0000-NO APLICA"/>
    <s v="N"/>
    <n v="580000"/>
    <n v="580000"/>
    <n v="0"/>
    <n v="0"/>
  </r>
  <r>
    <x v="0"/>
    <x v="0"/>
    <x v="0"/>
    <x v="0"/>
    <s v="2.1.2.2-Bienes y servicios"/>
    <s v="2.1.2.2.1-Contratación de Bienes y Servicios"/>
    <s v="0218-MINISTERIO DE MEDIO AMBIENTE Y RECURSOS NATURALES"/>
    <s v="0001-MINISTERIO  DE MEDIO AMBIENTE Y RECURSOS NATURALES"/>
    <s v="3-PROTECCIÓN DEL MEDIO AMBIENTE"/>
    <s v="3.1-Protección del aire, agua y suelo"/>
    <s v="3.1.04-Protección del suelo contra la erosión y otras formas de degradación física"/>
    <s v="2.3-MATERIALES Y SUMINISTROS"/>
    <s v="2.3.1-ALIMENTOS Y PRODUCTOS AGROFORESTALES"/>
    <s v="99-MULTIPROVINCIAL"/>
    <s v="10-FONDO GENERAL"/>
    <s v="No Informado-"/>
    <s v="00-N/A"/>
    <s v="0000-NO APLICA"/>
    <s v="N"/>
    <n v="10566"/>
    <n v="10566"/>
    <n v="0"/>
    <n v="0"/>
  </r>
  <r>
    <x v="0"/>
    <x v="0"/>
    <x v="0"/>
    <x v="0"/>
    <s v="2.1.2.2-Bienes y servicios"/>
    <s v="2.1.2.2.1-Contratación de Bienes y Servicios"/>
    <s v="0218-MINISTERIO DE MEDIO AMBIENTE Y RECURSOS NATURALES"/>
    <s v="0001-MINISTERIO  DE MEDIO AMBIENTE Y RECURSOS NATURALES"/>
    <s v="3-PROTECCIÓN DEL MEDIO AMBIENTE"/>
    <s v="3.1-Protección del aire, agua y suelo"/>
    <s v="3.1.04-Protección del suelo contra la erosión y otras formas de degradación física"/>
    <s v="2.3-MATERIALES Y SUMINISTROS"/>
    <s v="2.3.2-TEXTILES Y VESTUARIOS"/>
    <s v="99-MULTIPROVINCIAL"/>
    <s v="10-FONDO GENERAL"/>
    <s v="No Informado-"/>
    <s v="00-N/A"/>
    <s v="0000-NO APLICA"/>
    <s v="N"/>
    <n v="252000"/>
    <n v="252000"/>
    <n v="0"/>
    <n v="0"/>
  </r>
  <r>
    <x v="0"/>
    <x v="0"/>
    <x v="0"/>
    <x v="0"/>
    <s v="2.1.2.2-Bienes y servicios"/>
    <s v="2.1.2.2.1-Contratación de Bienes y Servicios"/>
    <s v="0218-MINISTERIO DE MEDIO AMBIENTE Y RECURSOS NATURALES"/>
    <s v="0001-MINISTERIO  DE MEDIO AMBIENTE Y RECURSOS NATURALES"/>
    <s v="3-PROTECCIÓN DEL MEDIO AMBIENTE"/>
    <s v="3.1-Protección del aire, agua y suelo"/>
    <s v="3.1.04-Protección del suelo contra la erosión y otras formas de degradación física"/>
    <s v="2.3-MATERIALES Y SUMINISTROS"/>
    <s v="2.3.3-PAPEL, CARTÓN E IMPRESOS"/>
    <s v="99-MULTIPROVINCIAL"/>
    <s v="10-FONDO GENERAL"/>
    <s v="No Informado-"/>
    <s v="00-N/A"/>
    <s v="0000-NO APLICA"/>
    <s v="N"/>
    <n v="46328"/>
    <n v="46328"/>
    <n v="0"/>
    <n v="0"/>
  </r>
  <r>
    <x v="0"/>
    <x v="0"/>
    <x v="0"/>
    <x v="0"/>
    <s v="2.1.2.2-Bienes y servicios"/>
    <s v="2.1.2.2.1-Contratación de Bienes y Servicios"/>
    <s v="0218-MINISTERIO DE MEDIO AMBIENTE Y RECURSOS NATURALES"/>
    <s v="0001-MINISTERIO  DE MEDIO AMBIENTE Y RECURSOS NATURALES"/>
    <s v="3-PROTECCIÓN DEL MEDIO AMBIENTE"/>
    <s v="3.1-Protección del aire, agua y suelo"/>
    <s v="3.1.04-Protección del suelo contra la erosión y otras formas de degradación física"/>
    <s v="2.3-MATERIALES Y SUMINISTROS"/>
    <s v="2.3.5-CUERO, CAUCHO Y PLÁSTICO"/>
    <s v="99-MULTIPROVINCIAL"/>
    <s v="10-FONDO GENERAL"/>
    <s v="No Informado-"/>
    <s v="00-N/A"/>
    <s v="0000-NO APLICA"/>
    <s v="N"/>
    <n v="119748"/>
    <n v="119748"/>
    <n v="0"/>
    <n v="0"/>
  </r>
  <r>
    <x v="0"/>
    <x v="0"/>
    <x v="0"/>
    <x v="0"/>
    <s v="2.1.2.2-Bienes y servicios"/>
    <s v="2.1.2.2.1-Contratación de Bienes y Servicios"/>
    <s v="0218-MINISTERIO DE MEDIO AMBIENTE Y RECURSOS NATURALES"/>
    <s v="0001-MINISTERIO  DE MEDIO AMBIENTE Y RECURSOS NATURALES"/>
    <s v="3-PROTECCIÓN DEL MEDIO AMBIENTE"/>
    <s v="3.1-Protección del aire, agua y suelo"/>
    <s v="3.1.04-Protección del suelo contra la erosión y otras formas de degradación física"/>
    <s v="2.3-MATERIALES Y SUMINISTROS"/>
    <s v="2.3.6-PRODUCTOS DE MINERALES, METÁLICOS Y NO METÁLICOS"/>
    <s v="99-MULTIPROVINCIAL"/>
    <s v="10-FONDO GENERAL"/>
    <s v="No Informado-"/>
    <s v="00-N/A"/>
    <s v="0000-NO APLICA"/>
    <s v="N"/>
    <n v="224826"/>
    <n v="224826"/>
    <n v="0"/>
    <n v="0"/>
  </r>
  <r>
    <x v="0"/>
    <x v="0"/>
    <x v="0"/>
    <x v="0"/>
    <s v="2.1.2.2-Bienes y servicios"/>
    <s v="2.1.2.2.1-Contratación de Bienes y Servicios"/>
    <s v="0218-MINISTERIO DE MEDIO AMBIENTE Y RECURSOS NATURALES"/>
    <s v="0001-MINISTERIO  DE MEDIO AMBIENTE Y RECURSOS NATURALES"/>
    <s v="3-PROTECCIÓN DEL MEDIO AMBIENTE"/>
    <s v="3.1-Protección del aire, agua y suelo"/>
    <s v="3.1.04-Protección del suelo contra la erosión y otras formas de degradación física"/>
    <s v="2.3-MATERIALES Y SUMINISTROS"/>
    <s v="2.3.7-COMBUSTIBLES, LUBRICANTES, PRODUCTOS QUÍMICOS Y CONEXOS"/>
    <s v="99-MULTIPROVINCIAL"/>
    <s v="10-FONDO GENERAL"/>
    <s v="No Informado-"/>
    <s v="00-N/A"/>
    <s v="0000-NO APLICA"/>
    <s v="N"/>
    <n v="23488"/>
    <n v="23488"/>
    <n v="0"/>
    <n v="0"/>
  </r>
  <r>
    <x v="0"/>
    <x v="0"/>
    <x v="0"/>
    <x v="0"/>
    <s v="2.1.2.2-Bienes y servicios"/>
    <s v="2.1.2.2.1-Contratación de Bienes y Servicios"/>
    <s v="0218-MINISTERIO DE MEDIO AMBIENTE Y RECURSOS NATURALES"/>
    <s v="0001-MINISTERIO  DE MEDIO AMBIENTE Y RECURSOS NATURALES"/>
    <s v="3-PROTECCIÓN DEL MEDIO AMBIENTE"/>
    <s v="3.1-Protección del aire, agua y suelo"/>
    <s v="3.1.04-Protección del suelo contra la erosión y otras formas de degradación física"/>
    <s v="2.3-MATERIALES Y SUMINISTROS"/>
    <s v="2.3.9-PRODUCTOS Y ÚTILES VARIOS"/>
    <s v="99-MULTIPROVINCIAL"/>
    <s v="10-FONDO GENERAL"/>
    <s v="No Informado-"/>
    <s v="00-N/A"/>
    <s v="0000-NO APLICA"/>
    <s v="N"/>
    <n v="242107"/>
    <n v="242107"/>
    <n v="198054"/>
    <n v="0"/>
  </r>
  <r>
    <x v="0"/>
    <x v="0"/>
    <x v="0"/>
    <x v="0"/>
    <s v="2.1.2.2-Bienes y servicios"/>
    <s v="2.1.2.2.1-Contratación de Bienes y Servicios"/>
    <s v="0218-MINISTERIO DE MEDIO AMBIENTE Y RECURSOS NATURALES"/>
    <s v="0001-MINISTERIO  DE MEDIO AMBIENTE Y RECURSOS NATURALES"/>
    <s v="3-PROTECCIÓN DEL MEDIO AMBIENTE"/>
    <s v="3.2-Protección de la biodiversidad y ordenación de desechos"/>
    <s v="3.2.02-Ordenación de desechos"/>
    <s v="2.2-CONTRATACIÓN DE SERVICIOS"/>
    <s v="2.2.3-VIÁTICOS"/>
    <s v="99-MULTIPROVINCIAL"/>
    <s v="10-FONDO GENERAL"/>
    <s v="No Informado-"/>
    <s v="00-N/A"/>
    <s v="0000-NO APLICA"/>
    <s v="N"/>
    <n v="2382000"/>
    <n v="82000"/>
    <n v="52025"/>
    <n v="52025"/>
  </r>
  <r>
    <x v="0"/>
    <x v="0"/>
    <x v="0"/>
    <x v="0"/>
    <s v="2.1.2.2-Bienes y servicios"/>
    <s v="2.1.2.2.1-Contratación de Bienes y Servicios"/>
    <s v="0218-MINISTERIO DE MEDIO AMBIENTE Y RECURSOS NATURALES"/>
    <s v="0001-MINISTERIO  DE MEDIO AMBIENTE Y RECURSOS NATURALES"/>
    <s v="3-PROTECCIÓN DEL MEDIO AMBIENTE"/>
    <s v="3.2-Protección de la biodiversidad y ordenación de desechos"/>
    <s v="3.2.02-Ordenación de desechos"/>
    <s v="2.2-CONTRATACIÓN DE SERVICIOS"/>
    <s v="2.2.4-TRANSPORTE Y ALMACENAJE"/>
    <s v="99-MULTIPROVINCIAL"/>
    <s v="10-FONDO GENERAL"/>
    <s v="No Informado-"/>
    <s v="00-N/A"/>
    <s v="0000-NO APLICA"/>
    <s v="N"/>
    <n v="10488"/>
    <n v="10488"/>
    <n v="0"/>
    <n v="0"/>
  </r>
  <r>
    <x v="0"/>
    <x v="0"/>
    <x v="0"/>
    <x v="0"/>
    <s v="2.1.2.2-Bienes y servicios"/>
    <s v="2.1.2.2.1-Contratación de Bienes y Servicios"/>
    <s v="0218-MINISTERIO DE MEDIO AMBIENTE Y RECURSOS NATURALES"/>
    <s v="0001-MINISTERIO  DE MEDIO AMBIENTE Y RECURSOS NATURALES"/>
    <s v="3-PROTECCIÓN DEL MEDIO AMBIENTE"/>
    <s v="3.2-Protección de la biodiversidad y ordenación de desechos"/>
    <s v="3.2.02-Ordenación de desechos"/>
    <s v="2.2-CONTRATACIÓN DE SERVICIOS"/>
    <s v="2.2.7-SERVICIOS DE CONSERVACIÓN, REPARACIONES MENORES E INSTALACIONES TEMPORALES"/>
    <s v="99-MULTIPROVINCIAL"/>
    <s v="10-FONDO GENERAL"/>
    <s v="No Informado-"/>
    <s v="00-N/A"/>
    <s v="0000-NO APLICA"/>
    <s v="N"/>
    <n v="500000"/>
    <n v="500000"/>
    <n v="0"/>
    <n v="0"/>
  </r>
  <r>
    <x v="0"/>
    <x v="0"/>
    <x v="0"/>
    <x v="0"/>
    <s v="2.1.2.2-Bienes y servicios"/>
    <s v="2.1.2.2.1-Contratación de Bienes y Servicios"/>
    <s v="0218-MINISTERIO DE MEDIO AMBIENTE Y RECURSOS NATURALES"/>
    <s v="0001-MINISTERIO  DE MEDIO AMBIENTE Y RECURSOS NATURALES"/>
    <s v="3-PROTECCIÓN DEL MEDIO AMBIENTE"/>
    <s v="3.2-Protección de la biodiversidad y ordenación de desechos"/>
    <s v="3.2.02-Ordenación de desechos"/>
    <s v="2.3-MATERIALES Y SUMINISTROS"/>
    <s v="2.3.3-PAPEL, CARTÓN E IMPRESOS"/>
    <s v="99-MULTIPROVINCIAL"/>
    <s v="10-FONDO GENERAL"/>
    <s v="No Informado-"/>
    <s v="00-N/A"/>
    <s v="0000-NO APLICA"/>
    <s v="N"/>
    <n v="107010"/>
    <n v="107010"/>
    <n v="0"/>
    <n v="0"/>
  </r>
  <r>
    <x v="0"/>
    <x v="0"/>
    <x v="0"/>
    <x v="0"/>
    <s v="2.1.2.2-Bienes y servicios"/>
    <s v="2.1.2.2.1-Contratación de Bienes y Servicios"/>
    <s v="0218-MINISTERIO DE MEDIO AMBIENTE Y RECURSOS NATURALES"/>
    <s v="0001-MINISTERIO  DE MEDIO AMBIENTE Y RECURSOS NATURALES"/>
    <s v="3-PROTECCIÓN DEL MEDIO AMBIENTE"/>
    <s v="3.2-Protección de la biodiversidad y ordenación de desechos"/>
    <s v="3.2.02-Ordenación de desechos"/>
    <s v="2.3-MATERIALES Y SUMINISTROS"/>
    <s v="2.3.6-PRODUCTOS DE MINERALES, METÁLICOS Y NO METÁLICOS"/>
    <s v="99-MULTIPROVINCIAL"/>
    <s v="10-FONDO GENERAL"/>
    <s v="No Informado-"/>
    <s v="00-N/A"/>
    <s v="0000-NO APLICA"/>
    <s v="N"/>
    <n v="1200"/>
    <n v="1200"/>
    <n v="0"/>
    <n v="0"/>
  </r>
  <r>
    <x v="0"/>
    <x v="0"/>
    <x v="0"/>
    <x v="0"/>
    <s v="2.1.2.2-Bienes y servicios"/>
    <s v="2.1.2.2.1-Contratación de Bienes y Servicios"/>
    <s v="0218-MINISTERIO DE MEDIO AMBIENTE Y RECURSOS NATURALES"/>
    <s v="0001-MINISTERIO  DE MEDIO AMBIENTE Y RECURSOS NATURALES"/>
    <s v="3-PROTECCIÓN DEL MEDIO AMBIENTE"/>
    <s v="3.2-Protección de la biodiversidad y ordenación de desechos"/>
    <s v="3.2.02-Ordenación de desechos"/>
    <s v="2.3-MATERIALES Y SUMINISTROS"/>
    <s v="2.3.7-COMBUSTIBLES, LUBRICANTES, PRODUCTOS QUÍMICOS Y CONEXOS"/>
    <s v="99-MULTIPROVINCIAL"/>
    <s v="10-FONDO GENERAL"/>
    <s v="No Informado-"/>
    <s v="00-N/A"/>
    <s v="0000-NO APLICA"/>
    <s v="N"/>
    <n v="12000"/>
    <n v="12000"/>
    <n v="0"/>
    <n v="0"/>
  </r>
  <r>
    <x v="0"/>
    <x v="0"/>
    <x v="0"/>
    <x v="0"/>
    <s v="2.1.2.2-Bienes y servicios"/>
    <s v="2.1.2.2.1-Contratación de Bienes y Servicios"/>
    <s v="0218-MINISTERIO DE MEDIO AMBIENTE Y RECURSOS NATURALES"/>
    <s v="0001-MINISTERIO  DE MEDIO AMBIENTE Y RECURSOS NATURALES"/>
    <s v="3-PROTECCIÓN DEL MEDIO AMBIENTE"/>
    <s v="3.2-Protección de la biodiversidad y ordenación de desechos"/>
    <s v="3.2.02-Ordenación de desechos"/>
    <s v="2.3-MATERIALES Y SUMINISTROS"/>
    <s v="2.3.9-PRODUCTOS Y ÚTILES VARIOS"/>
    <s v="99-MULTIPROVINCIAL"/>
    <s v="10-FONDO GENERAL"/>
    <s v="No Informado-"/>
    <s v="00-N/A"/>
    <s v="0000-NO APLICA"/>
    <s v="N"/>
    <n v="52197"/>
    <n v="52197"/>
    <n v="18244"/>
    <n v="0"/>
  </r>
  <r>
    <x v="0"/>
    <x v="0"/>
    <x v="0"/>
    <x v="0"/>
    <s v="2.1.2.2-Bienes y servicios"/>
    <s v="2.1.2.2.1-Contratación de Bienes y Servicios"/>
    <s v="0218-MINISTERIO DE MEDIO AMBIENTE Y RECURSOS NATURALES"/>
    <s v="0001-MINISTERIO  DE MEDIO AMBIENTE Y RECURSOS NATURALES"/>
    <s v="3-PROTECCIÓN DEL MEDIO AMBIENTE"/>
    <s v="3.2-Protección de la biodiversidad y ordenación de desechos"/>
    <s v="3.2.04-Conciencia y conocimiento de la biodiversidad"/>
    <s v="2.2-CONTRATACIÓN DE SERVICIOS"/>
    <s v="2.2.1-SERVICIOS BÁSICOS"/>
    <s v="99-MULTIPROVINCIAL"/>
    <s v="10-FONDO GENERAL"/>
    <s v="No Informado-"/>
    <s v="00-N/A"/>
    <s v="0000-NO APLICA"/>
    <s v="N"/>
    <n v="15000"/>
    <n v="15000"/>
    <n v="0"/>
    <n v="0"/>
  </r>
  <r>
    <x v="0"/>
    <x v="0"/>
    <x v="0"/>
    <x v="0"/>
    <s v="2.1.2.2-Bienes y servicios"/>
    <s v="2.1.2.2.1-Contratación de Bienes y Servicios"/>
    <s v="0218-MINISTERIO DE MEDIO AMBIENTE Y RECURSOS NATURALES"/>
    <s v="0001-MINISTERIO  DE MEDIO AMBIENTE Y RECURSOS NATURALES"/>
    <s v="3-PROTECCIÓN DEL MEDIO AMBIENTE"/>
    <s v="3.2-Protección de la biodiversidad y ordenación de desechos"/>
    <s v="3.2.04-Conciencia y conocimiento de la biodiversidad"/>
    <s v="2.2-CONTRATACIÓN DE SERVICIOS"/>
    <s v="2.2.2-PUBLICIDAD, IMPRESIÓN Y ENCUADERNACIÓN"/>
    <s v="99-MULTIPROVINCIAL"/>
    <s v="10-FONDO GENERAL"/>
    <s v="No Informado-"/>
    <s v="00-N/A"/>
    <s v="0000-NO APLICA"/>
    <s v="N"/>
    <n v="762810"/>
    <n v="1262810"/>
    <n v="1262810"/>
    <n v="762810"/>
  </r>
  <r>
    <x v="0"/>
    <x v="0"/>
    <x v="0"/>
    <x v="0"/>
    <s v="2.1.2.2-Bienes y servicios"/>
    <s v="2.1.2.2.1-Contratación de Bienes y Servicios"/>
    <s v="0218-MINISTERIO DE MEDIO AMBIENTE Y RECURSOS NATURALES"/>
    <s v="0001-MINISTERIO  DE MEDIO AMBIENTE Y RECURSOS NATURALES"/>
    <s v="3-PROTECCIÓN DEL MEDIO AMBIENTE"/>
    <s v="3.2-Protección de la biodiversidad y ordenación de desechos"/>
    <s v="3.2.04-Conciencia y conocimiento de la biodiversidad"/>
    <s v="2.2-CONTRATACIÓN DE SERVICIOS"/>
    <s v="2.2.3-VIÁTICOS"/>
    <s v="99-MULTIPROVINCIAL"/>
    <s v="10-FONDO GENERAL"/>
    <s v="No Informado-"/>
    <s v="00-N/A"/>
    <s v="0000-NO APLICA"/>
    <s v="N"/>
    <n v="1520800"/>
    <n v="520800"/>
    <n v="7350"/>
    <n v="7350"/>
  </r>
  <r>
    <x v="0"/>
    <x v="0"/>
    <x v="0"/>
    <x v="0"/>
    <s v="2.1.2.2-Bienes y servicios"/>
    <s v="2.1.2.2.1-Contratación de Bienes y Servicios"/>
    <s v="0218-MINISTERIO DE MEDIO AMBIENTE Y RECURSOS NATURALES"/>
    <s v="0001-MINISTERIO  DE MEDIO AMBIENTE Y RECURSOS NATURALES"/>
    <s v="3-PROTECCIÓN DEL MEDIO AMBIENTE"/>
    <s v="3.2-Protección de la biodiversidad y ordenación de desechos"/>
    <s v="3.2.04-Conciencia y conocimiento de la biodiversidad"/>
    <s v="2.2-CONTRATACIÓN DE SERVICIOS"/>
    <s v="2.2.3-VIÁTICOS"/>
    <s v="99-MULTIPROVINCIAL"/>
    <s v="20-FONDOS CON DESTINO ESPECÍFICO"/>
    <s v="No Informado-"/>
    <s v="00-N/A"/>
    <s v="0000-NO APLICA"/>
    <s v="N"/>
    <n v="712558"/>
    <n v="712558"/>
    <n v="0"/>
    <n v="0"/>
  </r>
  <r>
    <x v="0"/>
    <x v="0"/>
    <x v="0"/>
    <x v="0"/>
    <s v="2.1.2.2-Bienes y servicios"/>
    <s v="2.1.2.2.1-Contratación de Bienes y Servicios"/>
    <s v="0218-MINISTERIO DE MEDIO AMBIENTE Y RECURSOS NATURALES"/>
    <s v="0001-MINISTERIO  DE MEDIO AMBIENTE Y RECURSOS NATURALES"/>
    <s v="3-PROTECCIÓN DEL MEDIO AMBIENTE"/>
    <s v="3.2-Protección de la biodiversidad y ordenación de desechos"/>
    <s v="3.2.04-Conciencia y conocimiento de la biodiversidad"/>
    <s v="2.2-CONTRATACIÓN DE SERVICIOS"/>
    <s v="2.2.5-ALQUILERES Y RENTAS"/>
    <s v="99-MULTIPROVINCIAL"/>
    <s v="10-FONDO GENERAL"/>
    <s v="No Informado-"/>
    <s v="00-N/A"/>
    <s v="0000-NO APLICA"/>
    <s v="N"/>
    <n v="500000"/>
    <n v="500000"/>
    <n v="0"/>
    <n v="0"/>
  </r>
  <r>
    <x v="0"/>
    <x v="0"/>
    <x v="0"/>
    <x v="0"/>
    <s v="2.1.2.2-Bienes y servicios"/>
    <s v="2.1.2.2.1-Contratación de Bienes y Servicios"/>
    <s v="0218-MINISTERIO DE MEDIO AMBIENTE Y RECURSOS NATURALES"/>
    <s v="0001-MINISTERIO  DE MEDIO AMBIENTE Y RECURSOS NATURALES"/>
    <s v="3-PROTECCIÓN DEL MEDIO AMBIENTE"/>
    <s v="3.2-Protección de la biodiversidad y ordenación de desechos"/>
    <s v="3.2.04-Conciencia y conocimiento de la biodiversidad"/>
    <s v="2.2-CONTRATACIÓN DE SERVICIOS"/>
    <s v="2.2.9-OTRAS CONTRATACIONES DE SERVICIOS"/>
    <s v="99-MULTIPROVINCIAL"/>
    <s v="10-FONDO GENERAL"/>
    <s v="No Informado-"/>
    <s v="00-N/A"/>
    <s v="0000-NO APLICA"/>
    <s v="N"/>
    <n v="200100"/>
    <n v="200100"/>
    <n v="0"/>
    <n v="0"/>
  </r>
  <r>
    <x v="0"/>
    <x v="0"/>
    <x v="0"/>
    <x v="0"/>
    <s v="2.1.2.2-Bienes y servicios"/>
    <s v="2.1.2.2.1-Contratación de Bienes y Servicios"/>
    <s v="0218-MINISTERIO DE MEDIO AMBIENTE Y RECURSOS NATURALES"/>
    <s v="0001-MINISTERIO  DE MEDIO AMBIENTE Y RECURSOS NATURALES"/>
    <s v="3-PROTECCIÓN DEL MEDIO AMBIENTE"/>
    <s v="3.2-Protección de la biodiversidad y ordenación de desechos"/>
    <s v="3.2.04-Conciencia y conocimiento de la biodiversidad"/>
    <s v="2.3-MATERIALES Y SUMINISTROS"/>
    <s v="2.3.1-ALIMENTOS Y PRODUCTOS AGROFORESTALES"/>
    <s v="99-MULTIPROVINCIAL"/>
    <s v="10-FONDO GENERAL"/>
    <s v="No Informado-"/>
    <s v="00-N/A"/>
    <s v="0000-NO APLICA"/>
    <s v="N"/>
    <n v="9354377"/>
    <n v="1055377"/>
    <n v="0"/>
    <n v="0"/>
  </r>
  <r>
    <x v="0"/>
    <x v="0"/>
    <x v="0"/>
    <x v="0"/>
    <s v="2.1.2.2-Bienes y servicios"/>
    <s v="2.1.2.2.1-Contratación de Bienes y Servicios"/>
    <s v="0218-MINISTERIO DE MEDIO AMBIENTE Y RECURSOS NATURALES"/>
    <s v="0001-MINISTERIO  DE MEDIO AMBIENTE Y RECURSOS NATURALES"/>
    <s v="3-PROTECCIÓN DEL MEDIO AMBIENTE"/>
    <s v="3.2-Protección de la biodiversidad y ordenación de desechos"/>
    <s v="3.2.04-Conciencia y conocimiento de la biodiversidad"/>
    <s v="2.3-MATERIALES Y SUMINISTROS"/>
    <s v="2.3.2-TEXTILES Y VESTUARIOS"/>
    <s v="99-MULTIPROVINCIAL"/>
    <s v="10-FONDO GENERAL"/>
    <s v="No Informado-"/>
    <s v="00-N/A"/>
    <s v="0000-NO APLICA"/>
    <s v="N"/>
    <n v="198686"/>
    <n v="198686"/>
    <n v="0"/>
    <n v="0"/>
  </r>
  <r>
    <x v="0"/>
    <x v="0"/>
    <x v="0"/>
    <x v="0"/>
    <s v="2.1.2.2-Bienes y servicios"/>
    <s v="2.1.2.2.1-Contratación de Bienes y Servicios"/>
    <s v="0218-MINISTERIO DE MEDIO AMBIENTE Y RECURSOS NATURALES"/>
    <s v="0001-MINISTERIO  DE MEDIO AMBIENTE Y RECURSOS NATURALES"/>
    <s v="3-PROTECCIÓN DEL MEDIO AMBIENTE"/>
    <s v="3.2-Protección de la biodiversidad y ordenación de desechos"/>
    <s v="3.2.04-Conciencia y conocimiento de la biodiversidad"/>
    <s v="2.3-MATERIALES Y SUMINISTROS"/>
    <s v="2.3.3-PAPEL, CARTÓN E IMPRESOS"/>
    <s v="99-MULTIPROVINCIAL"/>
    <s v="10-FONDO GENERAL"/>
    <s v="No Informado-"/>
    <s v="00-N/A"/>
    <s v="0000-NO APLICA"/>
    <s v="N"/>
    <n v="135427"/>
    <n v="135427"/>
    <n v="0"/>
    <n v="0"/>
  </r>
  <r>
    <x v="0"/>
    <x v="0"/>
    <x v="0"/>
    <x v="0"/>
    <s v="2.1.2.2-Bienes y servicios"/>
    <s v="2.1.2.2.1-Contratación de Bienes y Servicios"/>
    <s v="0218-MINISTERIO DE MEDIO AMBIENTE Y RECURSOS NATURALES"/>
    <s v="0001-MINISTERIO  DE MEDIO AMBIENTE Y RECURSOS NATURALES"/>
    <s v="3-PROTECCIÓN DEL MEDIO AMBIENTE"/>
    <s v="3.2-Protección de la biodiversidad y ordenación de desechos"/>
    <s v="3.2.04-Conciencia y conocimiento de la biodiversidad"/>
    <s v="2.3-MATERIALES Y SUMINISTROS"/>
    <s v="2.3.4-PRODUCTOS FARMACÉUTICOS"/>
    <s v="99-MULTIPROVINCIAL"/>
    <s v="10-FONDO GENERAL"/>
    <s v="No Informado-"/>
    <s v="00-N/A"/>
    <s v="0000-NO APLICA"/>
    <s v="N"/>
    <n v="17375"/>
    <n v="17375"/>
    <n v="0"/>
    <n v="0"/>
  </r>
  <r>
    <x v="0"/>
    <x v="0"/>
    <x v="0"/>
    <x v="0"/>
    <s v="2.1.2.2-Bienes y servicios"/>
    <s v="2.1.2.2.1-Contratación de Bienes y Servicios"/>
    <s v="0218-MINISTERIO DE MEDIO AMBIENTE Y RECURSOS NATURALES"/>
    <s v="0001-MINISTERIO  DE MEDIO AMBIENTE Y RECURSOS NATURALES"/>
    <s v="3-PROTECCIÓN DEL MEDIO AMBIENTE"/>
    <s v="3.2-Protección de la biodiversidad y ordenación de desechos"/>
    <s v="3.2.04-Conciencia y conocimiento de la biodiversidad"/>
    <s v="2.3-MATERIALES Y SUMINISTROS"/>
    <s v="2.3.5-CUERO, CAUCHO Y PLÁSTICO"/>
    <s v="99-MULTIPROVINCIAL"/>
    <s v="10-FONDO GENERAL"/>
    <s v="No Informado-"/>
    <s v="00-N/A"/>
    <s v="0000-NO APLICA"/>
    <s v="N"/>
    <n v="49860"/>
    <n v="49860"/>
    <n v="0"/>
    <n v="0"/>
  </r>
  <r>
    <x v="0"/>
    <x v="0"/>
    <x v="0"/>
    <x v="0"/>
    <s v="2.1.2.2-Bienes y servicios"/>
    <s v="2.1.2.2.1-Contratación de Bienes y Servicios"/>
    <s v="0218-MINISTERIO DE MEDIO AMBIENTE Y RECURSOS NATURALES"/>
    <s v="0001-MINISTERIO  DE MEDIO AMBIENTE Y RECURSOS NATURALES"/>
    <s v="3-PROTECCIÓN DEL MEDIO AMBIENTE"/>
    <s v="3.2-Protección de la biodiversidad y ordenación de desechos"/>
    <s v="3.2.04-Conciencia y conocimiento de la biodiversidad"/>
    <s v="2.3-MATERIALES Y SUMINISTROS"/>
    <s v="2.3.6-PRODUCTOS DE MINERALES, METÁLICOS Y NO METÁLICOS"/>
    <s v="99-MULTIPROVINCIAL"/>
    <s v="10-FONDO GENERAL"/>
    <s v="No Informado-"/>
    <s v="00-N/A"/>
    <s v="0000-NO APLICA"/>
    <s v="N"/>
    <n v="37360"/>
    <n v="1337360"/>
    <n v="203306.4"/>
    <n v="148950.96"/>
  </r>
  <r>
    <x v="0"/>
    <x v="0"/>
    <x v="0"/>
    <x v="0"/>
    <s v="2.1.2.2-Bienes y servicios"/>
    <s v="2.1.2.2.1-Contratación de Bienes y Servicios"/>
    <s v="0218-MINISTERIO DE MEDIO AMBIENTE Y RECURSOS NATURALES"/>
    <s v="0001-MINISTERIO  DE MEDIO AMBIENTE Y RECURSOS NATURALES"/>
    <s v="3-PROTECCIÓN DEL MEDIO AMBIENTE"/>
    <s v="3.2-Protección de la biodiversidad y ordenación de desechos"/>
    <s v="3.2.04-Conciencia y conocimiento de la biodiversidad"/>
    <s v="2.3-MATERIALES Y SUMINISTROS"/>
    <s v="2.3.7-COMBUSTIBLES, LUBRICANTES, PRODUCTOS QUÍMICOS Y CONEXOS"/>
    <s v="99-MULTIPROVINCIAL"/>
    <s v="10-FONDO GENERAL"/>
    <s v="No Informado-"/>
    <s v="00-N/A"/>
    <s v="0000-NO APLICA"/>
    <s v="N"/>
    <n v="147833"/>
    <n v="647833"/>
    <n v="205700"/>
    <n v="68646"/>
  </r>
  <r>
    <x v="0"/>
    <x v="0"/>
    <x v="0"/>
    <x v="0"/>
    <s v="2.1.2.2-Bienes y servicios"/>
    <s v="2.1.2.2.1-Contratación de Bienes y Servicios"/>
    <s v="0218-MINISTERIO DE MEDIO AMBIENTE Y RECURSOS NATURALES"/>
    <s v="0001-MINISTERIO  DE MEDIO AMBIENTE Y RECURSOS NATURALES"/>
    <s v="3-PROTECCIÓN DEL MEDIO AMBIENTE"/>
    <s v="3.2-Protección de la biodiversidad y ordenación de desechos"/>
    <s v="3.2.04-Conciencia y conocimiento de la biodiversidad"/>
    <s v="2.3-MATERIALES Y SUMINISTROS"/>
    <s v="2.3.9-PRODUCTOS Y ÚTILES VARIOS"/>
    <s v="99-MULTIPROVINCIAL"/>
    <s v="10-FONDO GENERAL"/>
    <s v="No Informado-"/>
    <s v="00-N/A"/>
    <s v="0000-NO APLICA"/>
    <s v="N"/>
    <n v="564767"/>
    <n v="564767"/>
    <n v="275869.7"/>
    <n v="256369.7"/>
  </r>
  <r>
    <x v="0"/>
    <x v="0"/>
    <x v="0"/>
    <x v="0"/>
    <s v="2.1.2.2-Bienes y servicios"/>
    <s v="2.1.2.2.1-Contratación de Bienes y Servicios"/>
    <s v="0218-MINISTERIO DE MEDIO AMBIENTE Y RECURSOS NATURALES"/>
    <s v="0001-MINISTERIO  DE MEDIO AMBIENTE Y RECURSOS NATURALES"/>
    <s v="3-PROTECCIÓN DEL MEDIO AMBIENTE"/>
    <s v="3.2-Protección de la biodiversidad y ordenación de desechos"/>
    <s v="3.2.04-Conciencia y conocimiento de la biodiversidad"/>
    <s v="2.3-MATERIALES Y SUMINISTROS"/>
    <s v="2.3.9-PRODUCTOS Y ÚTILES VARIOS"/>
    <s v="99-MULTIPROVINCIAL"/>
    <s v="20-FONDOS CON DESTINO ESPECÍFICO"/>
    <s v="No Informado-"/>
    <s v="00-N/A"/>
    <s v="0000-NO APLICA"/>
    <s v="N"/>
    <n v="484800"/>
    <n v="484800"/>
    <n v="0"/>
    <n v="0"/>
  </r>
  <r>
    <x v="0"/>
    <x v="0"/>
    <x v="0"/>
    <x v="0"/>
    <s v="2.1.2.2-Bienes y servicios"/>
    <s v="2.1.2.2.1-Contratación de Bienes y Servicios"/>
    <s v="0218-MINISTERIO DE MEDIO AMBIENTE Y RECURSOS NATURALES"/>
    <s v="0001-MINISTERIO  DE MEDIO AMBIENTE Y RECURSOS NATURALES"/>
    <s v="3-PROTECCIÓN DEL MEDIO AMBIENTE"/>
    <s v="3.2-Protección de la biodiversidad y ordenación de desechos"/>
    <s v="3.2.05-Bioseguridad"/>
    <s v="2.2-CONTRATACIÓN DE SERVICIOS"/>
    <s v="2.2.3-VIÁTICOS"/>
    <s v="99-MULTIPROVINCIAL"/>
    <s v="10-FONDO GENERAL"/>
    <s v="No Informado-"/>
    <s v="00-N/A"/>
    <s v="0000-NO APLICA"/>
    <s v="N"/>
    <n v="2600000"/>
    <n v="82458"/>
    <n v="82457.5"/>
    <n v="82457.5"/>
  </r>
  <r>
    <x v="0"/>
    <x v="0"/>
    <x v="0"/>
    <x v="0"/>
    <s v="2.1.2.2-Bienes y servicios"/>
    <s v="2.1.2.2.1-Contratación de Bienes y Servicios"/>
    <s v="0218-MINISTERIO DE MEDIO AMBIENTE Y RECURSOS NATURALES"/>
    <s v="0001-MINISTERIO  DE MEDIO AMBIENTE Y RECURSOS NATURALES"/>
    <s v="3-PROTECCIÓN DEL MEDIO AMBIENTE"/>
    <s v="3.2-Protección de la biodiversidad y ordenación de desechos"/>
    <s v="3.2.05-Bioseguridad"/>
    <s v="2.2-CONTRATACIÓN DE SERVICIOS"/>
    <s v="2.2.3-VIÁTICOS"/>
    <s v="99-MULTIPROVINCIAL"/>
    <s v="20-FONDOS CON DESTINO ESPECÍFICO"/>
    <s v="No Informado-"/>
    <s v="00-N/A"/>
    <s v="0000-NO APLICA"/>
    <s v="N"/>
    <n v="1800000"/>
    <n v="1800000"/>
    <n v="0"/>
    <n v="0"/>
  </r>
  <r>
    <x v="0"/>
    <x v="0"/>
    <x v="0"/>
    <x v="0"/>
    <s v="2.1.2.2-Bienes y servicios"/>
    <s v="2.1.2.2.1-Contratación de Bienes y Servicios"/>
    <s v="0218-MINISTERIO DE MEDIO AMBIENTE Y RECURSOS NATURALES"/>
    <s v="0001-MINISTERIO  DE MEDIO AMBIENTE Y RECURSOS NATURALES"/>
    <s v="3-PROTECCIÓN DEL MEDIO AMBIENTE"/>
    <s v="3.2-Protección de la biodiversidad y ordenación de desechos"/>
    <s v="3.2.05-Bioseguridad"/>
    <s v="2.3-MATERIALES Y SUMINISTROS"/>
    <s v="2.3.1-ALIMENTOS Y PRODUCTOS AGROFORESTALES"/>
    <s v="99-MULTIPROVINCIAL"/>
    <s v="10-FONDO GENERAL"/>
    <s v="No Informado-"/>
    <s v="00-N/A"/>
    <s v="0000-NO APLICA"/>
    <s v="N"/>
    <n v="1000000"/>
    <n v="500000"/>
    <n v="400000"/>
    <n v="0"/>
  </r>
  <r>
    <x v="0"/>
    <x v="0"/>
    <x v="0"/>
    <x v="0"/>
    <s v="2.1.2.2-Bienes y servicios"/>
    <s v="2.1.2.2.1-Contratación de Bienes y Servicios"/>
    <s v="0218-MINISTERIO DE MEDIO AMBIENTE Y RECURSOS NATURALES"/>
    <s v="0001-MINISTERIO  DE MEDIO AMBIENTE Y RECURSOS NATURALES"/>
    <s v="3-PROTECCIÓN DEL MEDIO AMBIENTE"/>
    <s v="3.2-Protección de la biodiversidad y ordenación de desechos"/>
    <s v="3.2.05-Bioseguridad"/>
    <s v="2.3-MATERIALES Y SUMINISTROS"/>
    <s v="2.3.3-PAPEL, CARTÓN E IMPRESOS"/>
    <s v="99-MULTIPROVINCIAL"/>
    <s v="20-FONDOS CON DESTINO ESPECÍFICO"/>
    <s v="No Informado-"/>
    <s v="00-N/A"/>
    <s v="0000-NO APLICA"/>
    <s v="N"/>
    <n v="228000"/>
    <n v="228000"/>
    <n v="0"/>
    <n v="0"/>
  </r>
  <r>
    <x v="0"/>
    <x v="0"/>
    <x v="0"/>
    <x v="0"/>
    <s v="2.1.2.2-Bienes y servicios"/>
    <s v="2.1.2.2.1-Contratación de Bienes y Servicios"/>
    <s v="0218-MINISTERIO DE MEDIO AMBIENTE Y RECURSOS NATURALES"/>
    <s v="0001-MINISTERIO  DE MEDIO AMBIENTE Y RECURSOS NATURALES"/>
    <s v="3-PROTECCIÓN DEL MEDIO AMBIENTE"/>
    <s v="3.2-Protección de la biodiversidad y ordenación de desechos"/>
    <s v="3.2.05-Bioseguridad"/>
    <s v="2.3-MATERIALES Y SUMINISTROS"/>
    <s v="2.3.7-COMBUSTIBLES, LUBRICANTES, PRODUCTOS QUÍMICOS Y CONEXOS"/>
    <s v="99-MULTIPROVINCIAL"/>
    <s v="10-FONDO GENERAL"/>
    <s v="No Informado-"/>
    <s v="00-N/A"/>
    <s v="0000-NO APLICA"/>
    <s v="N"/>
    <n v="200000"/>
    <n v="200000"/>
    <n v="0"/>
    <n v="0"/>
  </r>
  <r>
    <x v="0"/>
    <x v="0"/>
    <x v="0"/>
    <x v="0"/>
    <s v="2.1.2.2-Bienes y servicios"/>
    <s v="2.1.2.2.1-Contratación de Bienes y Servicios"/>
    <s v="0218-MINISTERIO DE MEDIO AMBIENTE Y RECURSOS NATURALES"/>
    <s v="0001-MINISTERIO  DE MEDIO AMBIENTE Y RECURSOS NATURALES"/>
    <s v="3-PROTECCIÓN DEL MEDIO AMBIENTE"/>
    <s v="3.2-Protección de la biodiversidad y ordenación de desechos"/>
    <s v="3.2.05-Bioseguridad"/>
    <s v="2.3-MATERIALES Y SUMINISTROS"/>
    <s v="2.3.9-PRODUCTOS Y ÚTILES VARIOS"/>
    <s v="99-MULTIPROVINCIAL"/>
    <s v="10-FONDO GENERAL"/>
    <s v="No Informado-"/>
    <s v="00-N/A"/>
    <s v="0000-NO APLICA"/>
    <s v="N"/>
    <n v="1193930"/>
    <n v="1193930"/>
    <n v="838982.99"/>
    <n v="838982.98"/>
  </r>
  <r>
    <x v="0"/>
    <x v="0"/>
    <x v="0"/>
    <x v="0"/>
    <s v="2.1.2.2-Bienes y servicios"/>
    <s v="2.1.2.2.1-Contratación de Bienes y Servicios"/>
    <s v="0218-MINISTERIO DE MEDIO AMBIENTE Y RECURSOS NATURALES"/>
    <s v="0001-MINISTERIO  DE MEDIO AMBIENTE Y RECURSOS NATURALES"/>
    <s v="3-PROTECCIÓN DEL MEDIO AMBIENTE"/>
    <s v="3.2-Protección de la biodiversidad y ordenación de desechos"/>
    <s v="3.2.05-Bioseguridad"/>
    <s v="2.3-MATERIALES Y SUMINISTROS"/>
    <s v="2.3.9-PRODUCTOS Y ÚTILES VARIOS"/>
    <s v="99-MULTIPROVINCIAL"/>
    <s v="20-FONDOS CON DESTINO ESPECÍFICO"/>
    <s v="No Informado-"/>
    <s v="00-N/A"/>
    <s v="0000-NO APLICA"/>
    <s v="N"/>
    <n v="142000"/>
    <n v="142000"/>
    <n v="0"/>
    <n v="0"/>
  </r>
  <r>
    <x v="0"/>
    <x v="0"/>
    <x v="0"/>
    <x v="0"/>
    <s v="2.1.2.2-Bienes y servicios"/>
    <s v="2.1.2.2.1-Contratación de Bienes y Servicios"/>
    <s v="0218-MINISTERIO DE MEDIO AMBIENTE Y RECURSOS NATURALES"/>
    <s v="0001-MINISTERIO  DE MEDIO AMBIENTE Y RECURSOS NATURALES"/>
    <s v="3-PROTECCIÓN DEL MEDIO AMBIENTE"/>
    <s v="3.2-Protección de la biodiversidad y ordenación de desechos"/>
    <s v="3.2.06-Economía verde"/>
    <s v="2.2-CONTRATACIÓN DE SERVICIOS"/>
    <s v="2.2.2-PUBLICIDAD, IMPRESIÓN Y ENCUADERNACIÓN"/>
    <s v="99-MULTIPROVINCIAL"/>
    <s v="10-FONDO GENERAL"/>
    <s v="No Informado-"/>
    <s v="00-N/A"/>
    <s v="0000-NO APLICA"/>
    <s v="N"/>
    <n v="16309689"/>
    <n v="2509689"/>
    <n v="2474900.67"/>
    <n v="1870397.32"/>
  </r>
  <r>
    <x v="0"/>
    <x v="0"/>
    <x v="0"/>
    <x v="0"/>
    <s v="2.1.2.2-Bienes y servicios"/>
    <s v="2.1.2.2.1-Contratación de Bienes y Servicios"/>
    <s v="0218-MINISTERIO DE MEDIO AMBIENTE Y RECURSOS NATURALES"/>
    <s v="0001-MINISTERIO  DE MEDIO AMBIENTE Y RECURSOS NATURALES"/>
    <s v="3-PROTECCIÓN DEL MEDIO AMBIENTE"/>
    <s v="3.2-Protección de la biodiversidad y ordenación de desechos"/>
    <s v="3.2.06-Economía verde"/>
    <s v="2.2-CONTRATACIÓN DE SERVICIOS"/>
    <s v="2.2.2-PUBLICIDAD, IMPRESIÓN Y ENCUADERNACIÓN"/>
    <s v="99-MULTIPROVINCIAL"/>
    <s v="20-FONDOS CON DESTINO ESPECÍFICO"/>
    <s v="No Informado-"/>
    <s v="00-N/A"/>
    <s v="0000-NO APLICA"/>
    <s v="N"/>
    <n v="350000"/>
    <n v="350000"/>
    <n v="0"/>
    <n v="0"/>
  </r>
  <r>
    <x v="0"/>
    <x v="0"/>
    <x v="0"/>
    <x v="0"/>
    <s v="2.1.2.2-Bienes y servicios"/>
    <s v="2.1.2.2.1-Contratación de Bienes y Servicios"/>
    <s v="0218-MINISTERIO DE MEDIO AMBIENTE Y RECURSOS NATURALES"/>
    <s v="0001-MINISTERIO  DE MEDIO AMBIENTE Y RECURSOS NATURALES"/>
    <s v="3-PROTECCIÓN DEL MEDIO AMBIENTE"/>
    <s v="3.2-Protección de la biodiversidad y ordenación de desechos"/>
    <s v="3.2.06-Economía verde"/>
    <s v="2.2-CONTRATACIÓN DE SERVICIOS"/>
    <s v="2.2.8-OTROS SERVICIOS NO INCLUIDOS EN CONCEPTOS ANTERIORES"/>
    <s v="99-MULTIPROVINCIAL"/>
    <s v="20-FONDOS CON DESTINO ESPECÍFICO"/>
    <s v="No Informado-"/>
    <s v="00-N/A"/>
    <s v="0000-NO APLICA"/>
    <s v="N"/>
    <n v="1090312"/>
    <n v="1090312"/>
    <n v="0"/>
    <n v="0"/>
  </r>
  <r>
    <x v="0"/>
    <x v="0"/>
    <x v="0"/>
    <x v="0"/>
    <s v="2.1.2.2-Bienes y servicios"/>
    <s v="2.1.2.2.1-Contratación de Bienes y Servicios"/>
    <s v="0218-MINISTERIO DE MEDIO AMBIENTE Y RECURSOS NATURALES"/>
    <s v="0001-MINISTERIO  DE MEDIO AMBIENTE Y RECURSOS NATURALES"/>
    <s v="3-PROTECCIÓN DEL MEDIO AMBIENTE"/>
    <s v="3.2-Protección de la biodiversidad y ordenación de desechos"/>
    <s v="3.2.06-Economía verde"/>
    <s v="2.2-CONTRATACIÓN DE SERVICIOS"/>
    <s v="2.2.9-OTRAS CONTRATACIONES DE SERVICIOS"/>
    <s v="99-MULTIPROVINCIAL"/>
    <s v="20-FONDOS CON DESTINO ESPECÍFICO"/>
    <s v="No Informado-"/>
    <s v="00-N/A"/>
    <s v="0000-NO APLICA"/>
    <s v="N"/>
    <n v="550000"/>
    <n v="550000"/>
    <n v="492940"/>
    <n v="492940"/>
  </r>
  <r>
    <x v="0"/>
    <x v="0"/>
    <x v="0"/>
    <x v="0"/>
    <s v="2.1.2.2-Bienes y servicios"/>
    <s v="2.1.2.2.1-Contratación de Bienes y Servicios"/>
    <s v="0218-MINISTERIO DE MEDIO AMBIENTE Y RECURSOS NATURALES"/>
    <s v="0001-MINISTERIO  DE MEDIO AMBIENTE Y RECURSOS NATURALES"/>
    <s v="3-PROTECCIÓN DEL MEDIO AMBIENTE"/>
    <s v="3.2-Protección de la biodiversidad y ordenación de desechos"/>
    <s v="3.2.06-Economía verde"/>
    <s v="2.3-MATERIALES Y SUMINISTROS"/>
    <s v="2.3.6-PRODUCTOS DE MINERALES, METÁLICOS Y NO METÁLICOS"/>
    <s v="99-MULTIPROVINCIAL"/>
    <s v="10-FONDO GENERAL"/>
    <s v="No Informado-"/>
    <s v="00-N/A"/>
    <s v="0000-NO APLICA"/>
    <s v="N"/>
    <n v="337865"/>
    <n v="137865"/>
    <n v="0"/>
    <n v="0"/>
  </r>
  <r>
    <x v="0"/>
    <x v="0"/>
    <x v="0"/>
    <x v="0"/>
    <s v="2.1.2.2-Bienes y servicios"/>
    <s v="2.1.2.2.1-Contratación de Bienes y Servicios"/>
    <s v="0218-MINISTERIO DE MEDIO AMBIENTE Y RECURSOS NATURALES"/>
    <s v="0001-MINISTERIO  DE MEDIO AMBIENTE Y RECURSOS NATURALES"/>
    <s v="3-PROTECCIÓN DEL MEDIO AMBIENTE"/>
    <s v="3.2-Protección de la biodiversidad y ordenación de desechos"/>
    <s v="3.2.06-Economía verde"/>
    <s v="2.3-MATERIALES Y SUMINISTROS"/>
    <s v="2.3.7-COMBUSTIBLES, LUBRICANTES, PRODUCTOS QUÍMICOS Y CONEXOS"/>
    <s v="99-MULTIPROVINCIAL"/>
    <s v="10-FONDO GENERAL"/>
    <s v="No Informado-"/>
    <s v="00-N/A"/>
    <s v="0000-NO APLICA"/>
    <s v="N"/>
    <n v="12135"/>
    <n v="12135"/>
    <n v="0"/>
    <n v="0"/>
  </r>
  <r>
    <x v="0"/>
    <x v="0"/>
    <x v="0"/>
    <x v="0"/>
    <s v="2.1.2.2-Bienes y servicios"/>
    <s v="2.1.2.2.1-Contratación de Bienes y Servicios"/>
    <s v="0218-MINISTERIO DE MEDIO AMBIENTE Y RECURSOS NATURALES"/>
    <s v="0001-MINISTERIO  DE MEDIO AMBIENTE Y RECURSOS NATURALES"/>
    <s v="3-PROTECCIÓN DEL MEDIO AMBIENTE"/>
    <s v="3.2-Protección de la biodiversidad y ordenación de desechos"/>
    <s v="3.2.07-Biodiversidad y planificación del desarrollo"/>
    <s v="2.2-CONTRATACIÓN DE SERVICIOS"/>
    <s v="2.2.3-VIÁTICOS"/>
    <s v="99-MULTIPROVINCIAL"/>
    <s v="10-FONDO GENERAL"/>
    <s v="No Informado-"/>
    <s v="00-N/A"/>
    <s v="0000-NO APLICA"/>
    <s v="N"/>
    <n v="1115200"/>
    <n v="377950"/>
    <n v="27950"/>
    <n v="27950"/>
  </r>
  <r>
    <x v="0"/>
    <x v="0"/>
    <x v="0"/>
    <x v="0"/>
    <s v="2.1.2.2-Bienes y servicios"/>
    <s v="2.1.2.2.1-Contratación de Bienes y Servicios"/>
    <s v="0218-MINISTERIO DE MEDIO AMBIENTE Y RECURSOS NATURALES"/>
    <s v="0001-MINISTERIO  DE MEDIO AMBIENTE Y RECURSOS NATURALES"/>
    <s v="3-PROTECCIÓN DEL MEDIO AMBIENTE"/>
    <s v="3.2-Protección de la biodiversidad y ordenación de desechos"/>
    <s v="3.2.07-Biodiversidad y planificación del desarrollo"/>
    <s v="2.2-CONTRATACIÓN DE SERVICIOS"/>
    <s v="2.2.3-VIÁTICOS"/>
    <s v="99-MULTIPROVINCIAL"/>
    <s v="20-FONDOS CON DESTINO ESPECÍFICO"/>
    <s v="No Informado-"/>
    <s v="00-N/A"/>
    <s v="0000-NO APLICA"/>
    <s v="N"/>
    <n v="100000"/>
    <n v="100000"/>
    <n v="0"/>
    <n v="0"/>
  </r>
  <r>
    <x v="0"/>
    <x v="0"/>
    <x v="0"/>
    <x v="0"/>
    <s v="2.1.2.2-Bienes y servicios"/>
    <s v="2.1.2.2.1-Contratación de Bienes y Servicios"/>
    <s v="0218-MINISTERIO DE MEDIO AMBIENTE Y RECURSOS NATURALES"/>
    <s v="0001-MINISTERIO  DE MEDIO AMBIENTE Y RECURSOS NATURALES"/>
    <s v="3-PROTECCIÓN DEL MEDIO AMBIENTE"/>
    <s v="3.2-Protección de la biodiversidad y ordenación de desechos"/>
    <s v="3.2.07-Biodiversidad y planificación del desarrollo"/>
    <s v="2.3-MATERIALES Y SUMINISTROS"/>
    <s v="2.3.2-TEXTILES Y VESTUARIOS"/>
    <s v="99-MULTIPROVINCIAL"/>
    <s v="10-FONDO GENERAL"/>
    <s v="No Informado-"/>
    <s v="00-N/A"/>
    <s v="0000-NO APLICA"/>
    <s v="N"/>
    <n v="94000"/>
    <n v="94000"/>
    <n v="0"/>
    <n v="0"/>
  </r>
  <r>
    <x v="0"/>
    <x v="0"/>
    <x v="0"/>
    <x v="0"/>
    <s v="2.1.2.2-Bienes y servicios"/>
    <s v="2.1.2.2.1-Contratación de Bienes y Servicios"/>
    <s v="0218-MINISTERIO DE MEDIO AMBIENTE Y RECURSOS NATURALES"/>
    <s v="0001-MINISTERIO  DE MEDIO AMBIENTE Y RECURSOS NATURALES"/>
    <s v="3-PROTECCIÓN DEL MEDIO AMBIENTE"/>
    <s v="3.2-Protección de la biodiversidad y ordenación de desechos"/>
    <s v="3.2.07-Biodiversidad y planificación del desarrollo"/>
    <s v="2.3-MATERIALES Y SUMINISTROS"/>
    <s v="2.3.3-PAPEL, CARTÓN E IMPRESOS"/>
    <s v="99-MULTIPROVINCIAL"/>
    <s v="10-FONDO GENERAL"/>
    <s v="No Informado-"/>
    <s v="00-N/A"/>
    <s v="0000-NO APLICA"/>
    <s v="N"/>
    <n v="24000"/>
    <n v="24000"/>
    <n v="23320"/>
    <n v="0"/>
  </r>
  <r>
    <x v="0"/>
    <x v="0"/>
    <x v="0"/>
    <x v="0"/>
    <s v="2.1.2.2-Bienes y servicios"/>
    <s v="2.1.2.2.1-Contratación de Bienes y Servicios"/>
    <s v="0218-MINISTERIO DE MEDIO AMBIENTE Y RECURSOS NATURALES"/>
    <s v="0001-MINISTERIO  DE MEDIO AMBIENTE Y RECURSOS NATURALES"/>
    <s v="3-PROTECCIÓN DEL MEDIO AMBIENTE"/>
    <s v="3.2-Protección de la biodiversidad y ordenación de desechos"/>
    <s v="3.2.07-Biodiversidad y planificación del desarrollo"/>
    <s v="2.3-MATERIALES Y SUMINISTROS"/>
    <s v="2.3.3-PAPEL, CARTÓN E IMPRESOS"/>
    <s v="99-MULTIPROVINCIAL"/>
    <s v="20-FONDOS CON DESTINO ESPECÍFICO"/>
    <s v="No Informado-"/>
    <s v="00-N/A"/>
    <s v="0000-NO APLICA"/>
    <s v="N"/>
    <n v="3292"/>
    <n v="3292"/>
    <n v="0"/>
    <n v="0"/>
  </r>
  <r>
    <x v="0"/>
    <x v="0"/>
    <x v="0"/>
    <x v="0"/>
    <s v="2.1.2.2-Bienes y servicios"/>
    <s v="2.1.2.2.1-Contratación de Bienes y Servicios"/>
    <s v="0218-MINISTERIO DE MEDIO AMBIENTE Y RECURSOS NATURALES"/>
    <s v="0001-MINISTERIO  DE MEDIO AMBIENTE Y RECURSOS NATURALES"/>
    <s v="3-PROTECCIÓN DEL MEDIO AMBIENTE"/>
    <s v="3.2-Protección de la biodiversidad y ordenación de desechos"/>
    <s v="3.2.07-Biodiversidad y planificación del desarrollo"/>
    <s v="2.3-MATERIALES Y SUMINISTROS"/>
    <s v="2.3.4-PRODUCTOS FARMACÉUTICOS"/>
    <s v="99-MULTIPROVINCIAL"/>
    <s v="10-FONDO GENERAL"/>
    <s v="No Informado-"/>
    <s v="00-N/A"/>
    <s v="0000-NO APLICA"/>
    <s v="N"/>
    <n v="4500"/>
    <n v="4500"/>
    <n v="0"/>
    <n v="0"/>
  </r>
  <r>
    <x v="0"/>
    <x v="0"/>
    <x v="0"/>
    <x v="0"/>
    <s v="2.1.2.2-Bienes y servicios"/>
    <s v="2.1.2.2.1-Contratación de Bienes y Servicios"/>
    <s v="0218-MINISTERIO DE MEDIO AMBIENTE Y RECURSOS NATURALES"/>
    <s v="0001-MINISTERIO  DE MEDIO AMBIENTE Y RECURSOS NATURALES"/>
    <s v="3-PROTECCIÓN DEL MEDIO AMBIENTE"/>
    <s v="3.2-Protección de la biodiversidad y ordenación de desechos"/>
    <s v="3.2.07-Biodiversidad y planificación del desarrollo"/>
    <s v="2.3-MATERIALES Y SUMINISTROS"/>
    <s v="2.3.6-PRODUCTOS DE MINERALES, METÁLICOS Y NO METÁLICOS"/>
    <s v="99-MULTIPROVINCIAL"/>
    <s v="10-FONDO GENERAL"/>
    <s v="No Informado-"/>
    <s v="00-N/A"/>
    <s v="0000-NO APLICA"/>
    <s v="N"/>
    <n v="76480"/>
    <n v="76480"/>
    <n v="0"/>
    <n v="0"/>
  </r>
  <r>
    <x v="0"/>
    <x v="0"/>
    <x v="0"/>
    <x v="0"/>
    <s v="2.1.2.2-Bienes y servicios"/>
    <s v="2.1.2.2.1-Contratación de Bienes y Servicios"/>
    <s v="0218-MINISTERIO DE MEDIO AMBIENTE Y RECURSOS NATURALES"/>
    <s v="0001-MINISTERIO  DE MEDIO AMBIENTE Y RECURSOS NATURALES"/>
    <s v="3-PROTECCIÓN DEL MEDIO AMBIENTE"/>
    <s v="3.2-Protección de la biodiversidad y ordenación de desechos"/>
    <s v="3.2.07-Biodiversidad y planificación del desarrollo"/>
    <s v="2.3-MATERIALES Y SUMINISTROS"/>
    <s v="2.3.7-COMBUSTIBLES, LUBRICANTES, PRODUCTOS QUÍMICOS Y CONEXOS"/>
    <s v="99-MULTIPROVINCIAL"/>
    <s v="10-FONDO GENERAL"/>
    <s v="No Informado-"/>
    <s v="00-N/A"/>
    <s v="0000-NO APLICA"/>
    <s v="N"/>
    <n v="10500"/>
    <n v="10500"/>
    <n v="0"/>
    <n v="0"/>
  </r>
  <r>
    <x v="0"/>
    <x v="0"/>
    <x v="0"/>
    <x v="0"/>
    <s v="2.1.2.2-Bienes y servicios"/>
    <s v="2.1.2.2.1-Contratación de Bienes y Servicios"/>
    <s v="0218-MINISTERIO DE MEDIO AMBIENTE Y RECURSOS NATURALES"/>
    <s v="0001-MINISTERIO  DE MEDIO AMBIENTE Y RECURSOS NATURALES"/>
    <s v="3-PROTECCIÓN DEL MEDIO AMBIENTE"/>
    <s v="3.2-Protección de la biodiversidad y ordenación de desechos"/>
    <s v="3.2.07-Biodiversidad y planificación del desarrollo"/>
    <s v="2.3-MATERIALES Y SUMINISTROS"/>
    <s v="2.3.9-PRODUCTOS Y ÚTILES VARIOS"/>
    <s v="99-MULTIPROVINCIAL"/>
    <s v="10-FONDO GENERAL"/>
    <s v="No Informado-"/>
    <s v="00-N/A"/>
    <s v="0000-NO APLICA"/>
    <s v="N"/>
    <n v="601040"/>
    <n v="601040"/>
    <n v="354120.95"/>
    <n v="311461"/>
  </r>
  <r>
    <x v="0"/>
    <x v="0"/>
    <x v="0"/>
    <x v="0"/>
    <s v="2.1.2.2-Bienes y servicios"/>
    <s v="2.1.2.2.1-Contratación de Bienes y Servicios"/>
    <s v="0218-MINISTERIO DE MEDIO AMBIENTE Y RECURSOS NATURALES"/>
    <s v="0001-MINISTERIO  DE MEDIO AMBIENTE Y RECURSOS NATURALES"/>
    <s v="3-PROTECCIÓN DEL MEDIO AMBIENTE"/>
    <s v="3.2-Protección de la biodiversidad y ordenación de desechos"/>
    <s v="3.2.09-Áreas protegidas y otras medidas de conservación"/>
    <s v="2.2-CONTRATACIÓN DE SERVICIOS"/>
    <s v="2.2.2-PUBLICIDAD, IMPRESIÓN Y ENCUADERNACIÓN"/>
    <s v="99-MULTIPROVINCIAL"/>
    <s v="10-FONDO GENERAL"/>
    <s v="No Informado-"/>
    <s v="00-N/A"/>
    <s v="0000-NO APLICA"/>
    <s v="N"/>
    <n v="2306000"/>
    <n v="1806000"/>
    <n v="1786491.37"/>
    <n v="286493.3"/>
  </r>
  <r>
    <x v="0"/>
    <x v="0"/>
    <x v="0"/>
    <x v="0"/>
    <s v="2.1.2.2-Bienes y servicios"/>
    <s v="2.1.2.2.1-Contratación de Bienes y Servicios"/>
    <s v="0218-MINISTERIO DE MEDIO AMBIENTE Y RECURSOS NATURALES"/>
    <s v="0001-MINISTERIO  DE MEDIO AMBIENTE Y RECURSOS NATURALES"/>
    <s v="3-PROTECCIÓN DEL MEDIO AMBIENTE"/>
    <s v="3.2-Protección de la biodiversidad y ordenación de desechos"/>
    <s v="3.2.09-Áreas protegidas y otras medidas de conservación"/>
    <s v="2.2-CONTRATACIÓN DE SERVICIOS"/>
    <s v="2.2.2-PUBLICIDAD, IMPRESIÓN Y ENCUADERNACIÓN"/>
    <s v="99-MULTIPROVINCIAL"/>
    <s v="20-FONDOS CON DESTINO ESPECÍFICO"/>
    <s v="No Informado-"/>
    <s v="00-N/A"/>
    <s v="0000-NO APLICA"/>
    <s v="N"/>
    <n v="1100000"/>
    <n v="50000"/>
    <n v="0"/>
    <n v="0"/>
  </r>
  <r>
    <x v="0"/>
    <x v="0"/>
    <x v="0"/>
    <x v="0"/>
    <s v="2.1.2.2-Bienes y servicios"/>
    <s v="2.1.2.2.1-Contratación de Bienes y Servicios"/>
    <s v="0218-MINISTERIO DE MEDIO AMBIENTE Y RECURSOS NATURALES"/>
    <s v="0001-MINISTERIO  DE MEDIO AMBIENTE Y RECURSOS NATURALES"/>
    <s v="3-PROTECCIÓN DEL MEDIO AMBIENTE"/>
    <s v="3.2-Protección de la biodiversidad y ordenación de desechos"/>
    <s v="3.2.09-Áreas protegidas y otras medidas de conservación"/>
    <s v="2.2-CONTRATACIÓN DE SERVICIOS"/>
    <s v="2.2.3-VIÁTICOS"/>
    <s v="99-MULTIPROVINCIAL"/>
    <s v="10-FONDO GENERAL"/>
    <s v="No Informado-"/>
    <s v="00-N/A"/>
    <s v="0000-NO APLICA"/>
    <s v="N"/>
    <n v="5074440"/>
    <n v="408337.97"/>
    <n v="408337.5"/>
    <n v="294087.5"/>
  </r>
  <r>
    <x v="0"/>
    <x v="0"/>
    <x v="0"/>
    <x v="0"/>
    <s v="2.1.2.2-Bienes y servicios"/>
    <s v="2.1.2.2.1-Contratación de Bienes y Servicios"/>
    <s v="0218-MINISTERIO DE MEDIO AMBIENTE Y RECURSOS NATURALES"/>
    <s v="0001-MINISTERIO  DE MEDIO AMBIENTE Y RECURSOS NATURALES"/>
    <s v="3-PROTECCIÓN DEL MEDIO AMBIENTE"/>
    <s v="3.2-Protección de la biodiversidad y ordenación de desechos"/>
    <s v="3.2.09-Áreas protegidas y otras medidas de conservación"/>
    <s v="2.2-CONTRATACIÓN DE SERVICIOS"/>
    <s v="2.2.3-VIÁTICOS"/>
    <s v="99-MULTIPROVINCIAL"/>
    <s v="20-FONDOS CON DESTINO ESPECÍFICO"/>
    <s v="No Informado-"/>
    <s v="00-N/A"/>
    <s v="0000-NO APLICA"/>
    <s v="N"/>
    <n v="5005941"/>
    <n v="5005941"/>
    <n v="165967.5"/>
    <n v="165967.5"/>
  </r>
  <r>
    <x v="0"/>
    <x v="0"/>
    <x v="0"/>
    <x v="0"/>
    <s v="2.1.2.2-Bienes y servicios"/>
    <s v="2.1.2.2.1-Contratación de Bienes y Servicios"/>
    <s v="0218-MINISTERIO DE MEDIO AMBIENTE Y RECURSOS NATURALES"/>
    <s v="0001-MINISTERIO  DE MEDIO AMBIENTE Y RECURSOS NATURALES"/>
    <s v="3-PROTECCIÓN DEL MEDIO AMBIENTE"/>
    <s v="3.2-Protección de la biodiversidad y ordenación de desechos"/>
    <s v="3.2.09-Áreas protegidas y otras medidas de conservación"/>
    <s v="2.2-CONTRATACIÓN DE SERVICIOS"/>
    <s v="2.2.4-TRANSPORTE Y ALMACENAJE"/>
    <s v="99-MULTIPROVINCIAL"/>
    <s v="10-FONDO GENERAL"/>
    <s v="No Informado-"/>
    <s v="00-N/A"/>
    <s v="0000-NO APLICA"/>
    <s v="N"/>
    <n v="58740"/>
    <n v="58740"/>
    <n v="0"/>
    <n v="0"/>
  </r>
  <r>
    <x v="0"/>
    <x v="0"/>
    <x v="0"/>
    <x v="0"/>
    <s v="2.1.2.2-Bienes y servicios"/>
    <s v="2.1.2.2.1-Contratación de Bienes y Servicios"/>
    <s v="0218-MINISTERIO DE MEDIO AMBIENTE Y RECURSOS NATURALES"/>
    <s v="0001-MINISTERIO  DE MEDIO AMBIENTE Y RECURSOS NATURALES"/>
    <s v="3-PROTECCIÓN DEL MEDIO AMBIENTE"/>
    <s v="3.2-Protección de la biodiversidad y ordenación de desechos"/>
    <s v="3.2.09-Áreas protegidas y otras medidas de conservación"/>
    <s v="2.2-CONTRATACIÓN DE SERVICIOS"/>
    <s v="2.2.5-ALQUILERES Y RENTAS"/>
    <s v="99-MULTIPROVINCIAL"/>
    <s v="10-FONDO GENERAL"/>
    <s v="No Informado-"/>
    <s v="00-N/A"/>
    <s v="0000-NO APLICA"/>
    <s v="N"/>
    <n v="13500"/>
    <n v="313500"/>
    <n v="0"/>
    <n v="0"/>
  </r>
  <r>
    <x v="0"/>
    <x v="0"/>
    <x v="0"/>
    <x v="0"/>
    <s v="2.1.2.2-Bienes y servicios"/>
    <s v="2.1.2.2.1-Contratación de Bienes y Servicios"/>
    <s v="0218-MINISTERIO DE MEDIO AMBIENTE Y RECURSOS NATURALES"/>
    <s v="0001-MINISTERIO  DE MEDIO AMBIENTE Y RECURSOS NATURALES"/>
    <s v="3-PROTECCIÓN DEL MEDIO AMBIENTE"/>
    <s v="3.2-Protección de la biodiversidad y ordenación de desechos"/>
    <s v="3.2.09-Áreas protegidas y otras medidas de conservación"/>
    <s v="2.2-CONTRATACIÓN DE SERVICIOS"/>
    <s v="2.2.8-OTROS SERVICIOS NO INCLUIDOS EN CONCEPTOS ANTERIORES"/>
    <s v="99-MULTIPROVINCIAL"/>
    <s v="10-FONDO GENERAL"/>
    <s v="No Informado-"/>
    <s v="00-N/A"/>
    <s v="0000-NO APLICA"/>
    <s v="N"/>
    <n v="9241018"/>
    <n v="6241018"/>
    <n v="0"/>
    <n v="0"/>
  </r>
  <r>
    <x v="0"/>
    <x v="0"/>
    <x v="0"/>
    <x v="0"/>
    <s v="2.1.2.2-Bienes y servicios"/>
    <s v="2.1.2.2.1-Contratación de Bienes y Servicios"/>
    <s v="0218-MINISTERIO DE MEDIO AMBIENTE Y RECURSOS NATURALES"/>
    <s v="0001-MINISTERIO  DE MEDIO AMBIENTE Y RECURSOS NATURALES"/>
    <s v="3-PROTECCIÓN DEL MEDIO AMBIENTE"/>
    <s v="3.2-Protección de la biodiversidad y ordenación de desechos"/>
    <s v="3.2.09-Áreas protegidas y otras medidas de conservación"/>
    <s v="2.2-CONTRATACIÓN DE SERVICIOS"/>
    <s v="2.2.8-OTROS SERVICIOS NO INCLUIDOS EN CONCEPTOS ANTERIORES"/>
    <s v="99-MULTIPROVINCIAL"/>
    <s v="20-FONDOS CON DESTINO ESPECÍFICO"/>
    <s v="No Informado-"/>
    <s v="00-N/A"/>
    <s v="0000-NO APLICA"/>
    <s v="N"/>
    <n v="14500000"/>
    <n v="444000"/>
    <n v="0"/>
    <n v="0"/>
  </r>
  <r>
    <x v="0"/>
    <x v="0"/>
    <x v="0"/>
    <x v="0"/>
    <s v="2.1.2.2-Bienes y servicios"/>
    <s v="2.1.2.2.1-Contratación de Bienes y Servicios"/>
    <s v="0218-MINISTERIO DE MEDIO AMBIENTE Y RECURSOS NATURALES"/>
    <s v="0001-MINISTERIO  DE MEDIO AMBIENTE Y RECURSOS NATURALES"/>
    <s v="3-PROTECCIÓN DEL MEDIO AMBIENTE"/>
    <s v="3.2-Protección de la biodiversidad y ordenación de desechos"/>
    <s v="3.2.09-Áreas protegidas y otras medidas de conservación"/>
    <s v="2.2-CONTRATACIÓN DE SERVICIOS"/>
    <s v="2.2.9-OTRAS CONTRATACIONES DE SERVICIOS"/>
    <s v="99-MULTIPROVINCIAL"/>
    <s v="10-FONDO GENERAL"/>
    <s v="No Informado-"/>
    <s v="00-N/A"/>
    <s v="0000-NO APLICA"/>
    <s v="N"/>
    <n v="2977800"/>
    <n v="577800"/>
    <n v="130000"/>
    <n v="0"/>
  </r>
  <r>
    <x v="0"/>
    <x v="0"/>
    <x v="0"/>
    <x v="0"/>
    <s v="2.1.2.2-Bienes y servicios"/>
    <s v="2.1.2.2.1-Contratación de Bienes y Servicios"/>
    <s v="0218-MINISTERIO DE MEDIO AMBIENTE Y RECURSOS NATURALES"/>
    <s v="0001-MINISTERIO  DE MEDIO AMBIENTE Y RECURSOS NATURALES"/>
    <s v="3-PROTECCIÓN DEL MEDIO AMBIENTE"/>
    <s v="3.2-Protección de la biodiversidad y ordenación de desechos"/>
    <s v="3.2.09-Áreas protegidas y otras medidas de conservación"/>
    <s v="2.2-CONTRATACIÓN DE SERVICIOS"/>
    <s v="2.2.9-OTRAS CONTRATACIONES DE SERVICIOS"/>
    <s v="99-MULTIPROVINCIAL"/>
    <s v="20-FONDOS CON DESTINO ESPECÍFICO"/>
    <s v="No Informado-"/>
    <s v="00-N/A"/>
    <s v="0000-NO APLICA"/>
    <s v="N"/>
    <n v="7231988"/>
    <n v="31988"/>
    <n v="0"/>
    <n v="0"/>
  </r>
  <r>
    <x v="0"/>
    <x v="0"/>
    <x v="0"/>
    <x v="0"/>
    <s v="2.1.2.2-Bienes y servicios"/>
    <s v="2.1.2.2.1-Contratación de Bienes y Servicios"/>
    <s v="0218-MINISTERIO DE MEDIO AMBIENTE Y RECURSOS NATURALES"/>
    <s v="0001-MINISTERIO  DE MEDIO AMBIENTE Y RECURSOS NATURALES"/>
    <s v="3-PROTECCIÓN DEL MEDIO AMBIENTE"/>
    <s v="3.2-Protección de la biodiversidad y ordenación de desechos"/>
    <s v="3.2.09-Áreas protegidas y otras medidas de conservación"/>
    <s v="2.3-MATERIALES Y SUMINISTROS"/>
    <s v="2.3.1-ALIMENTOS Y PRODUCTOS AGROFORESTALES"/>
    <s v="99-MULTIPROVINCIAL"/>
    <s v="10-FONDO GENERAL"/>
    <s v="No Informado-"/>
    <s v="00-N/A"/>
    <s v="0000-NO APLICA"/>
    <s v="N"/>
    <n v="10420942"/>
    <n v="620942"/>
    <n v="500000"/>
    <n v="0"/>
  </r>
  <r>
    <x v="0"/>
    <x v="0"/>
    <x v="0"/>
    <x v="0"/>
    <s v="2.1.2.2-Bienes y servicios"/>
    <s v="2.1.2.2.1-Contratación de Bienes y Servicios"/>
    <s v="0218-MINISTERIO DE MEDIO AMBIENTE Y RECURSOS NATURALES"/>
    <s v="0001-MINISTERIO  DE MEDIO AMBIENTE Y RECURSOS NATURALES"/>
    <s v="3-PROTECCIÓN DEL MEDIO AMBIENTE"/>
    <s v="3.2-Protección de la biodiversidad y ordenación de desechos"/>
    <s v="3.2.09-Áreas protegidas y otras medidas de conservación"/>
    <s v="2.3-MATERIALES Y SUMINISTROS"/>
    <s v="2.3.2-TEXTILES Y VESTUARIOS"/>
    <s v="99-MULTIPROVINCIAL"/>
    <s v="10-FONDO GENERAL"/>
    <s v="No Informado-"/>
    <s v="00-N/A"/>
    <s v="0000-NO APLICA"/>
    <s v="N"/>
    <n v="6096040"/>
    <n v="1830040"/>
    <n v="608894.16"/>
    <n v="608894.16"/>
  </r>
  <r>
    <x v="0"/>
    <x v="0"/>
    <x v="0"/>
    <x v="0"/>
    <s v="2.1.2.2-Bienes y servicios"/>
    <s v="2.1.2.2.1-Contratación de Bienes y Servicios"/>
    <s v="0218-MINISTERIO DE MEDIO AMBIENTE Y RECURSOS NATURALES"/>
    <s v="0001-MINISTERIO  DE MEDIO AMBIENTE Y RECURSOS NATURALES"/>
    <s v="3-PROTECCIÓN DEL MEDIO AMBIENTE"/>
    <s v="3.2-Protección de la biodiversidad y ordenación de desechos"/>
    <s v="3.2.09-Áreas protegidas y otras medidas de conservación"/>
    <s v="2.3-MATERIALES Y SUMINISTROS"/>
    <s v="2.3.2-TEXTILES Y VESTUARIOS"/>
    <s v="99-MULTIPROVINCIAL"/>
    <s v="20-FONDOS CON DESTINO ESPECÍFICO"/>
    <s v="No Informado-"/>
    <s v="00-N/A"/>
    <s v="0000-NO APLICA"/>
    <s v="N"/>
    <n v="2500000"/>
    <n v="2500000"/>
    <n v="0"/>
    <n v="0"/>
  </r>
  <r>
    <x v="0"/>
    <x v="0"/>
    <x v="0"/>
    <x v="0"/>
    <s v="2.1.2.2-Bienes y servicios"/>
    <s v="2.1.2.2.1-Contratación de Bienes y Servicios"/>
    <s v="0218-MINISTERIO DE MEDIO AMBIENTE Y RECURSOS NATURALES"/>
    <s v="0001-MINISTERIO  DE MEDIO AMBIENTE Y RECURSOS NATURALES"/>
    <s v="3-PROTECCIÓN DEL MEDIO AMBIENTE"/>
    <s v="3.2-Protección de la biodiversidad y ordenación de desechos"/>
    <s v="3.2.09-Áreas protegidas y otras medidas de conservación"/>
    <s v="2.3-MATERIALES Y SUMINISTROS"/>
    <s v="2.3.3-PAPEL, CARTÓN E IMPRESOS"/>
    <s v="99-MULTIPROVINCIAL"/>
    <s v="10-FONDO GENERAL"/>
    <s v="No Informado-"/>
    <s v="00-N/A"/>
    <s v="0000-NO APLICA"/>
    <s v="N"/>
    <n v="1307640"/>
    <n v="207640"/>
    <n v="45000"/>
    <n v="0"/>
  </r>
  <r>
    <x v="0"/>
    <x v="0"/>
    <x v="0"/>
    <x v="0"/>
    <s v="2.1.2.2-Bienes y servicios"/>
    <s v="2.1.2.2.1-Contratación de Bienes y Servicios"/>
    <s v="0218-MINISTERIO DE MEDIO AMBIENTE Y RECURSOS NATURALES"/>
    <s v="0001-MINISTERIO  DE MEDIO AMBIENTE Y RECURSOS NATURALES"/>
    <s v="3-PROTECCIÓN DEL MEDIO AMBIENTE"/>
    <s v="3.2-Protección de la biodiversidad y ordenación de desechos"/>
    <s v="3.2.09-Áreas protegidas y otras medidas de conservación"/>
    <s v="2.3-MATERIALES Y SUMINISTROS"/>
    <s v="2.3.5-CUERO, CAUCHO Y PLÁSTICO"/>
    <s v="99-MULTIPROVINCIAL"/>
    <s v="10-FONDO GENERAL"/>
    <s v="No Informado-"/>
    <s v="00-N/A"/>
    <s v="0000-NO APLICA"/>
    <s v="N"/>
    <n v="62700"/>
    <n v="459200"/>
    <n v="0"/>
    <n v="0"/>
  </r>
  <r>
    <x v="0"/>
    <x v="0"/>
    <x v="0"/>
    <x v="0"/>
    <s v="2.1.2.2-Bienes y servicios"/>
    <s v="2.1.2.2.1-Contratación de Bienes y Servicios"/>
    <s v="0218-MINISTERIO DE MEDIO AMBIENTE Y RECURSOS NATURALES"/>
    <s v="0001-MINISTERIO  DE MEDIO AMBIENTE Y RECURSOS NATURALES"/>
    <s v="3-PROTECCIÓN DEL MEDIO AMBIENTE"/>
    <s v="3.2-Protección de la biodiversidad y ordenación de desechos"/>
    <s v="3.2.09-Áreas protegidas y otras medidas de conservación"/>
    <s v="2.3-MATERIALES Y SUMINISTROS"/>
    <s v="2.3.6-PRODUCTOS DE MINERALES, METÁLICOS Y NO METÁLICOS"/>
    <s v="99-MULTIPROVINCIAL"/>
    <s v="10-FONDO GENERAL"/>
    <s v="No Informado-"/>
    <s v="00-N/A"/>
    <s v="0000-NO APLICA"/>
    <s v="N"/>
    <n v="727850"/>
    <n v="842850"/>
    <n v="0"/>
    <n v="0"/>
  </r>
  <r>
    <x v="0"/>
    <x v="0"/>
    <x v="0"/>
    <x v="0"/>
    <s v="2.1.2.2-Bienes y servicios"/>
    <s v="2.1.2.2.1-Contratación de Bienes y Servicios"/>
    <s v="0218-MINISTERIO DE MEDIO AMBIENTE Y RECURSOS NATURALES"/>
    <s v="0001-MINISTERIO  DE MEDIO AMBIENTE Y RECURSOS NATURALES"/>
    <s v="3-PROTECCIÓN DEL MEDIO AMBIENTE"/>
    <s v="3.2-Protección de la biodiversidad y ordenación de desechos"/>
    <s v="3.2.09-Áreas protegidas y otras medidas de conservación"/>
    <s v="2.3-MATERIALES Y SUMINISTROS"/>
    <s v="2.3.7-COMBUSTIBLES, LUBRICANTES, PRODUCTOS QUÍMICOS Y CONEXOS"/>
    <s v="99-MULTIPROVINCIAL"/>
    <s v="10-FONDO GENERAL"/>
    <s v="No Informado-"/>
    <s v="00-N/A"/>
    <s v="0000-NO APLICA"/>
    <s v="N"/>
    <n v="682260"/>
    <n v="931295"/>
    <n v="0"/>
    <n v="0"/>
  </r>
  <r>
    <x v="0"/>
    <x v="0"/>
    <x v="0"/>
    <x v="0"/>
    <s v="2.1.2.2-Bienes y servicios"/>
    <s v="2.1.2.2.1-Contratación de Bienes y Servicios"/>
    <s v="0218-MINISTERIO DE MEDIO AMBIENTE Y RECURSOS NATURALES"/>
    <s v="0001-MINISTERIO  DE MEDIO AMBIENTE Y RECURSOS NATURALES"/>
    <s v="3-PROTECCIÓN DEL MEDIO AMBIENTE"/>
    <s v="3.2-Protección de la biodiversidad y ordenación de desechos"/>
    <s v="3.2.09-Áreas protegidas y otras medidas de conservación"/>
    <s v="2.3-MATERIALES Y SUMINISTROS"/>
    <s v="2.3.9-PRODUCTOS Y ÚTILES VARIOS"/>
    <s v="99-MULTIPROVINCIAL"/>
    <s v="10-FONDO GENERAL"/>
    <s v="No Informado-"/>
    <s v="00-N/A"/>
    <s v="0000-NO APLICA"/>
    <s v="N"/>
    <n v="2695343"/>
    <n v="4094343"/>
    <n v="888059"/>
    <n v="842148.5"/>
  </r>
  <r>
    <x v="0"/>
    <x v="0"/>
    <x v="0"/>
    <x v="0"/>
    <s v="2.1.2.2-Bienes y servicios"/>
    <s v="2.1.2.2.1-Contratación de Bienes y Servicios"/>
    <s v="0218-MINISTERIO DE MEDIO AMBIENTE Y RECURSOS NATURALES"/>
    <s v="0001-MINISTERIO  DE MEDIO AMBIENTE Y RECURSOS NATURALES"/>
    <s v="3-PROTECCIÓN DEL MEDIO AMBIENTE"/>
    <s v="3.2-Protección de la biodiversidad y ordenación de desechos"/>
    <s v="3.2.09-Áreas protegidas y otras medidas de conservación"/>
    <s v="2.3-MATERIALES Y SUMINISTROS"/>
    <s v="2.3.9-PRODUCTOS Y ÚTILES VARIOS"/>
    <s v="99-MULTIPROVINCIAL"/>
    <s v="20-FONDOS CON DESTINO ESPECÍFICO"/>
    <s v="No Informado-"/>
    <s v="00-N/A"/>
    <s v="0000-NO APLICA"/>
    <s v="N"/>
    <n v="2200000"/>
    <n v="1850000"/>
    <n v="140399.56"/>
    <n v="0"/>
  </r>
  <r>
    <x v="0"/>
    <x v="0"/>
    <x v="0"/>
    <x v="0"/>
    <s v="2.1.2.2-Bienes y servicios"/>
    <s v="2.1.2.2.1-Contratación de Bienes y Servicios"/>
    <s v="0218-MINISTERIO DE MEDIO AMBIENTE Y RECURSOS NATURALES"/>
    <s v="0001-MINISTERIO  DE MEDIO AMBIENTE Y RECURSOS NATURALES"/>
    <s v="3-PROTECCIÓN DEL MEDIO AMBIENTE"/>
    <s v="3.2-Protección de la biodiversidad y ordenación de desechos"/>
    <s v="3.2.10-Restauración"/>
    <s v="2.2-CONTRATACIÓN DE SERVICIOS"/>
    <s v="2.2.3-VIÁTICOS"/>
    <s v="99-MULTIPROVINCIAL"/>
    <s v="10-FONDO GENERAL"/>
    <s v="No Informado-"/>
    <s v="00-N/A"/>
    <s v="0000-NO APLICA"/>
    <s v="N"/>
    <n v="300000"/>
    <n v="300000"/>
    <n v="0"/>
    <n v="0"/>
  </r>
  <r>
    <x v="0"/>
    <x v="0"/>
    <x v="0"/>
    <x v="0"/>
    <s v="2.1.2.2-Bienes y servicios"/>
    <s v="2.1.2.2.1-Contratación de Bienes y Servicios"/>
    <s v="0218-MINISTERIO DE MEDIO AMBIENTE Y RECURSOS NATURALES"/>
    <s v="0001-MINISTERIO  DE MEDIO AMBIENTE Y RECURSOS NATURALES"/>
    <s v="3-PROTECCIÓN DEL MEDIO AMBIENTE"/>
    <s v="3.2-Protección de la biodiversidad y ordenación de desechos"/>
    <s v="3.2.10-Restauración"/>
    <s v="2.2-CONTRATACIÓN DE SERVICIOS"/>
    <s v="2.2.3-VIÁTICOS"/>
    <s v="99-MULTIPROVINCIAL"/>
    <s v="20-FONDOS CON DESTINO ESPECÍFICO"/>
    <s v="No Informado-"/>
    <s v="00-N/A"/>
    <s v="0000-NO APLICA"/>
    <s v="N"/>
    <n v="284684"/>
    <n v="284684"/>
    <n v="0"/>
    <n v="0"/>
  </r>
  <r>
    <x v="0"/>
    <x v="0"/>
    <x v="0"/>
    <x v="0"/>
    <s v="2.1.2.2-Bienes y servicios"/>
    <s v="2.1.2.2.1-Contratación de Bienes y Servicios"/>
    <s v="0218-MINISTERIO DE MEDIO AMBIENTE Y RECURSOS NATURALES"/>
    <s v="0001-MINISTERIO  DE MEDIO AMBIENTE Y RECURSOS NATURALES"/>
    <s v="3-PROTECCIÓN DEL MEDIO AMBIENTE"/>
    <s v="3.2-Protección de la biodiversidad y ordenación de desechos"/>
    <s v="3.2.11-Uso sostenible"/>
    <s v="2.2-CONTRATACIÓN DE SERVICIOS"/>
    <s v="2.2.2-PUBLICIDAD, IMPRESIÓN Y ENCUADERNACIÓN"/>
    <s v="99-MULTIPROVINCIAL"/>
    <s v="10-FONDO GENERAL"/>
    <s v="No Informado-"/>
    <s v="00-N/A"/>
    <s v="0000-NO APLICA"/>
    <s v="N"/>
    <n v="4500"/>
    <n v="4500"/>
    <n v="0"/>
    <n v="0"/>
  </r>
  <r>
    <x v="0"/>
    <x v="0"/>
    <x v="0"/>
    <x v="0"/>
    <s v="2.1.2.2-Bienes y servicios"/>
    <s v="2.1.2.2.1-Contratación de Bienes y Servicios"/>
    <s v="0218-MINISTERIO DE MEDIO AMBIENTE Y RECURSOS NATURALES"/>
    <s v="0001-MINISTERIO  DE MEDIO AMBIENTE Y RECURSOS NATURALES"/>
    <s v="3-PROTECCIÓN DEL MEDIO AMBIENTE"/>
    <s v="3.2-Protección de la biodiversidad y ordenación de desechos"/>
    <s v="3.2.11-Uso sostenible"/>
    <s v="2.2-CONTRATACIÓN DE SERVICIOS"/>
    <s v="2.2.3-VIÁTICOS"/>
    <s v="99-MULTIPROVINCIAL"/>
    <s v="10-FONDO GENERAL"/>
    <s v="No Informado-"/>
    <s v="00-N/A"/>
    <s v="0000-NO APLICA"/>
    <s v="N"/>
    <n v="6828652"/>
    <n v="128652"/>
    <n v="17167.5"/>
    <n v="17167.5"/>
  </r>
  <r>
    <x v="0"/>
    <x v="0"/>
    <x v="0"/>
    <x v="0"/>
    <s v="2.1.2.2-Bienes y servicios"/>
    <s v="2.1.2.2.1-Contratación de Bienes y Servicios"/>
    <s v="0218-MINISTERIO DE MEDIO AMBIENTE Y RECURSOS NATURALES"/>
    <s v="0001-MINISTERIO  DE MEDIO AMBIENTE Y RECURSOS NATURALES"/>
    <s v="3-PROTECCIÓN DEL MEDIO AMBIENTE"/>
    <s v="3.2-Protección de la biodiversidad y ordenación de desechos"/>
    <s v="3.2.11-Uso sostenible"/>
    <s v="2.2-CONTRATACIÓN DE SERVICIOS"/>
    <s v="2.2.4-TRANSPORTE Y ALMACENAJE"/>
    <s v="99-MULTIPROVINCIAL"/>
    <s v="10-FONDO GENERAL"/>
    <s v="No Informado-"/>
    <s v="00-N/A"/>
    <s v="0000-NO APLICA"/>
    <s v="N"/>
    <n v="35644"/>
    <n v="35644"/>
    <n v="0"/>
    <n v="0"/>
  </r>
  <r>
    <x v="0"/>
    <x v="0"/>
    <x v="0"/>
    <x v="0"/>
    <s v="2.1.2.2-Bienes y servicios"/>
    <s v="2.1.2.2.1-Contratación de Bienes y Servicios"/>
    <s v="0218-MINISTERIO DE MEDIO AMBIENTE Y RECURSOS NATURALES"/>
    <s v="0001-MINISTERIO  DE MEDIO AMBIENTE Y RECURSOS NATURALES"/>
    <s v="3-PROTECCIÓN DEL MEDIO AMBIENTE"/>
    <s v="3.2-Protección de la biodiversidad y ordenación de desechos"/>
    <s v="3.2.11-Uso sostenible"/>
    <s v="2.3-MATERIALES Y SUMINISTROS"/>
    <s v="2.3.3-PAPEL, CARTÓN E IMPRESOS"/>
    <s v="99-MULTIPROVINCIAL"/>
    <s v="10-FONDO GENERAL"/>
    <s v="No Informado-"/>
    <s v="00-N/A"/>
    <s v="0000-NO APLICA"/>
    <s v="N"/>
    <n v="38676"/>
    <n v="38676"/>
    <n v="0"/>
    <n v="0"/>
  </r>
  <r>
    <x v="0"/>
    <x v="0"/>
    <x v="0"/>
    <x v="0"/>
    <s v="2.1.2.2-Bienes y servicios"/>
    <s v="2.1.2.2.1-Contratación de Bienes y Servicios"/>
    <s v="0218-MINISTERIO DE MEDIO AMBIENTE Y RECURSOS NATURALES"/>
    <s v="0001-MINISTERIO  DE MEDIO AMBIENTE Y RECURSOS NATURALES"/>
    <s v="3-PROTECCIÓN DEL MEDIO AMBIENTE"/>
    <s v="3.2-Protección de la biodiversidad y ordenación de desechos"/>
    <s v="3.2.11-Uso sostenible"/>
    <s v="2.3-MATERIALES Y SUMINISTROS"/>
    <s v="2.3.5-CUERO, CAUCHO Y PLÁSTICO"/>
    <s v="99-MULTIPROVINCIAL"/>
    <s v="10-FONDO GENERAL"/>
    <s v="No Informado-"/>
    <s v="00-N/A"/>
    <s v="0000-NO APLICA"/>
    <s v="N"/>
    <n v="7700"/>
    <n v="7700"/>
    <n v="0"/>
    <n v="0"/>
  </r>
  <r>
    <x v="0"/>
    <x v="0"/>
    <x v="0"/>
    <x v="0"/>
    <s v="2.1.2.2-Bienes y servicios"/>
    <s v="2.1.2.2.1-Contratación de Bienes y Servicios"/>
    <s v="0218-MINISTERIO DE MEDIO AMBIENTE Y RECURSOS NATURALES"/>
    <s v="0001-MINISTERIO  DE MEDIO AMBIENTE Y RECURSOS NATURALES"/>
    <s v="3-PROTECCIÓN DEL MEDIO AMBIENTE"/>
    <s v="3.2-Protección de la biodiversidad y ordenación de desechos"/>
    <s v="3.2.11-Uso sostenible"/>
    <s v="2.3-MATERIALES Y SUMINISTROS"/>
    <s v="2.3.6-PRODUCTOS DE MINERALES, METÁLICOS Y NO METÁLICOS"/>
    <s v="99-MULTIPROVINCIAL"/>
    <s v="10-FONDO GENERAL"/>
    <s v="No Informado-"/>
    <s v="00-N/A"/>
    <s v="0000-NO APLICA"/>
    <s v="N"/>
    <n v="26100"/>
    <n v="26100"/>
    <n v="0"/>
    <n v="0"/>
  </r>
  <r>
    <x v="0"/>
    <x v="0"/>
    <x v="0"/>
    <x v="0"/>
    <s v="2.1.2.2-Bienes y servicios"/>
    <s v="2.1.2.2.1-Contratación de Bienes y Servicios"/>
    <s v="0218-MINISTERIO DE MEDIO AMBIENTE Y RECURSOS NATURALES"/>
    <s v="0001-MINISTERIO  DE MEDIO AMBIENTE Y RECURSOS NATURALES"/>
    <s v="3-PROTECCIÓN DEL MEDIO AMBIENTE"/>
    <s v="3.2-Protección de la biodiversidad y ordenación de desechos"/>
    <s v="3.2.11-Uso sostenible"/>
    <s v="2.3-MATERIALES Y SUMINISTROS"/>
    <s v="2.3.7-COMBUSTIBLES, LUBRICANTES, PRODUCTOS QUÍMICOS Y CONEXOS"/>
    <s v="99-MULTIPROVINCIAL"/>
    <s v="10-FONDO GENERAL"/>
    <s v="No Informado-"/>
    <s v="00-N/A"/>
    <s v="0000-NO APLICA"/>
    <s v="N"/>
    <n v="4450"/>
    <n v="4450"/>
    <n v="0"/>
    <n v="0"/>
  </r>
  <r>
    <x v="0"/>
    <x v="0"/>
    <x v="0"/>
    <x v="0"/>
    <s v="2.1.2.2-Bienes y servicios"/>
    <s v="2.1.2.2.1-Contratación de Bienes y Servicios"/>
    <s v="0218-MINISTERIO DE MEDIO AMBIENTE Y RECURSOS NATURALES"/>
    <s v="0001-MINISTERIO  DE MEDIO AMBIENTE Y RECURSOS NATURALES"/>
    <s v="3-PROTECCIÓN DEL MEDIO AMBIENTE"/>
    <s v="3.2-Protección de la biodiversidad y ordenación de desechos"/>
    <s v="3.2.11-Uso sostenible"/>
    <s v="2.3-MATERIALES Y SUMINISTROS"/>
    <s v="2.3.9-PRODUCTOS Y ÚTILES VARIOS"/>
    <s v="99-MULTIPROVINCIAL"/>
    <s v="10-FONDO GENERAL"/>
    <s v="No Informado-"/>
    <s v="00-N/A"/>
    <s v="0000-NO APLICA"/>
    <s v="N"/>
    <n v="190130"/>
    <n v="190130"/>
    <n v="45834.37"/>
    <n v="45834.37"/>
  </r>
  <r>
    <x v="0"/>
    <x v="0"/>
    <x v="0"/>
    <x v="0"/>
    <s v="2.1.2.2-Bienes y servicios"/>
    <s v="2.1.2.2.1-Contratación de Bienes y Servicios"/>
    <s v="0218-MINISTERIO DE MEDIO AMBIENTE Y RECURSOS NATURALES"/>
    <s v="0001-MINISTERIO  DE MEDIO AMBIENTE Y RECURSOS NATURALES"/>
    <s v="3-PROTECCIÓN DEL MEDIO AMBIENTE"/>
    <s v="3.2-Protección de la biodiversidad y ordenación de desechos"/>
    <s v="3.2.12-Prevención de la producción de residuos por modificación de procesos"/>
    <s v="2.2-CONTRATACIÓN DE SERVICIOS"/>
    <s v="2.2.2-PUBLICIDAD, IMPRESIÓN Y ENCUADERNACIÓN"/>
    <s v="99-MULTIPROVINCIAL"/>
    <s v="10-FONDO GENERAL"/>
    <s v="No Informado-"/>
    <s v="00-N/A"/>
    <s v="0000-NO APLICA"/>
    <s v="N"/>
    <n v="179955"/>
    <n v="179955"/>
    <n v="179955"/>
    <n v="0"/>
  </r>
  <r>
    <x v="0"/>
    <x v="0"/>
    <x v="0"/>
    <x v="0"/>
    <s v="2.1.2.2-Bienes y servicios"/>
    <s v="2.1.2.2.1-Contratación de Bienes y Servicios"/>
    <s v="0218-MINISTERIO DE MEDIO AMBIENTE Y RECURSOS NATURALES"/>
    <s v="0001-MINISTERIO  DE MEDIO AMBIENTE Y RECURSOS NATURALES"/>
    <s v="3-PROTECCIÓN DEL MEDIO AMBIENTE"/>
    <s v="3.2-Protección de la biodiversidad y ordenación de desechos"/>
    <s v="3.2.12-Prevención de la producción de residuos por modificación de procesos"/>
    <s v="2.2-CONTRATACIÓN DE SERVICIOS"/>
    <s v="2.2.3-VIÁTICOS"/>
    <s v="99-MULTIPROVINCIAL"/>
    <s v="10-FONDO GENERAL"/>
    <s v="No Informado-"/>
    <s v="00-N/A"/>
    <s v="0000-NO APLICA"/>
    <s v="N"/>
    <n v="174600"/>
    <n v="174600"/>
    <n v="91465"/>
    <n v="91465"/>
  </r>
  <r>
    <x v="0"/>
    <x v="0"/>
    <x v="0"/>
    <x v="0"/>
    <s v="2.1.2.2-Bienes y servicios"/>
    <s v="2.1.2.2.1-Contratación de Bienes y Servicios"/>
    <s v="0218-MINISTERIO DE MEDIO AMBIENTE Y RECURSOS NATURALES"/>
    <s v="0001-MINISTERIO  DE MEDIO AMBIENTE Y RECURSOS NATURALES"/>
    <s v="3-PROTECCIÓN DEL MEDIO AMBIENTE"/>
    <s v="3.2-Protección de la biodiversidad y ordenación de desechos"/>
    <s v="3.2.12-Prevención de la producción de residuos por modificación de procesos"/>
    <s v="2.2-CONTRATACIÓN DE SERVICIOS"/>
    <s v="2.2.9-OTRAS CONTRATACIONES DE SERVICIOS"/>
    <s v="99-MULTIPROVINCIAL"/>
    <s v="10-FONDO GENERAL"/>
    <s v="No Informado-"/>
    <s v="00-N/A"/>
    <s v="0000-NO APLICA"/>
    <s v="N"/>
    <n v="472000"/>
    <n v="172000"/>
    <n v="0"/>
    <n v="0"/>
  </r>
  <r>
    <x v="0"/>
    <x v="0"/>
    <x v="0"/>
    <x v="0"/>
    <s v="2.1.2.2-Bienes y servicios"/>
    <s v="2.1.2.2.1-Contratación de Bienes y Servicios"/>
    <s v="0218-MINISTERIO DE MEDIO AMBIENTE Y RECURSOS NATURALES"/>
    <s v="0001-MINISTERIO  DE MEDIO AMBIENTE Y RECURSOS NATURALES"/>
    <s v="3-PROTECCIÓN DEL MEDIO AMBIENTE"/>
    <s v="3.2-Protección de la biodiversidad y ordenación de desechos"/>
    <s v="3.2.12-Prevención de la producción de residuos por modificación de procesos"/>
    <s v="2.3-MATERIALES Y SUMINISTROS"/>
    <s v="2.3.2-TEXTILES Y VESTUARIOS"/>
    <s v="99-MULTIPROVINCIAL"/>
    <s v="10-FONDO GENERAL"/>
    <s v="No Informado-"/>
    <s v="00-N/A"/>
    <s v="0000-NO APLICA"/>
    <s v="N"/>
    <n v="100700"/>
    <n v="100700"/>
    <n v="0"/>
    <n v="0"/>
  </r>
  <r>
    <x v="0"/>
    <x v="0"/>
    <x v="0"/>
    <x v="0"/>
    <s v="2.1.2.2-Bienes y servicios"/>
    <s v="2.1.2.2.1-Contratación de Bienes y Servicios"/>
    <s v="0218-MINISTERIO DE MEDIO AMBIENTE Y RECURSOS NATURALES"/>
    <s v="0001-MINISTERIO  DE MEDIO AMBIENTE Y RECURSOS NATURALES"/>
    <s v="3-PROTECCIÓN DEL MEDIO AMBIENTE"/>
    <s v="3.2-Protección de la biodiversidad y ordenación de desechos"/>
    <s v="3.2.12-Prevención de la producción de residuos por modificación de procesos"/>
    <s v="2.3-MATERIALES Y SUMINISTROS"/>
    <s v="2.3.3-PAPEL, CARTÓN E IMPRESOS"/>
    <s v="99-MULTIPROVINCIAL"/>
    <s v="10-FONDO GENERAL"/>
    <s v="No Informado-"/>
    <s v="00-N/A"/>
    <s v="0000-NO APLICA"/>
    <s v="N"/>
    <n v="42238"/>
    <n v="42238"/>
    <n v="0"/>
    <n v="0"/>
  </r>
  <r>
    <x v="0"/>
    <x v="0"/>
    <x v="0"/>
    <x v="0"/>
    <s v="2.1.2.2-Bienes y servicios"/>
    <s v="2.1.2.2.1-Contratación de Bienes y Servicios"/>
    <s v="0218-MINISTERIO DE MEDIO AMBIENTE Y RECURSOS NATURALES"/>
    <s v="0001-MINISTERIO  DE MEDIO AMBIENTE Y RECURSOS NATURALES"/>
    <s v="3-PROTECCIÓN DEL MEDIO AMBIENTE"/>
    <s v="3.2-Protección de la biodiversidad y ordenación de desechos"/>
    <s v="3.2.12-Prevención de la producción de residuos por modificación de procesos"/>
    <s v="2.3-MATERIALES Y SUMINISTROS"/>
    <s v="2.3.5-CUERO, CAUCHO Y PLÁSTICO"/>
    <s v="99-MULTIPROVINCIAL"/>
    <s v="10-FONDO GENERAL"/>
    <s v="No Informado-"/>
    <s v="00-N/A"/>
    <s v="0000-NO APLICA"/>
    <s v="N"/>
    <n v="101700"/>
    <n v="101700"/>
    <n v="0"/>
    <n v="0"/>
  </r>
  <r>
    <x v="0"/>
    <x v="0"/>
    <x v="0"/>
    <x v="0"/>
    <s v="2.1.2.2-Bienes y servicios"/>
    <s v="2.1.2.2.1-Contratación de Bienes y Servicios"/>
    <s v="0218-MINISTERIO DE MEDIO AMBIENTE Y RECURSOS NATURALES"/>
    <s v="0001-MINISTERIO  DE MEDIO AMBIENTE Y RECURSOS NATURALES"/>
    <s v="3-PROTECCIÓN DEL MEDIO AMBIENTE"/>
    <s v="3.2-Protección de la biodiversidad y ordenación de desechos"/>
    <s v="3.2.12-Prevención de la producción de residuos por modificación de procesos"/>
    <s v="2.3-MATERIALES Y SUMINISTROS"/>
    <s v="2.3.6-PRODUCTOS DE MINERALES, METÁLICOS Y NO METÁLICOS"/>
    <s v="99-MULTIPROVINCIAL"/>
    <s v="10-FONDO GENERAL"/>
    <s v="No Informado-"/>
    <s v="00-N/A"/>
    <s v="0000-NO APLICA"/>
    <s v="N"/>
    <n v="3200"/>
    <n v="3200"/>
    <n v="0"/>
    <n v="0"/>
  </r>
  <r>
    <x v="0"/>
    <x v="0"/>
    <x v="0"/>
    <x v="0"/>
    <s v="2.1.2.2-Bienes y servicios"/>
    <s v="2.1.2.2.1-Contratación de Bienes y Servicios"/>
    <s v="0218-MINISTERIO DE MEDIO AMBIENTE Y RECURSOS NATURALES"/>
    <s v="0001-MINISTERIO  DE MEDIO AMBIENTE Y RECURSOS NATURALES"/>
    <s v="3-PROTECCIÓN DEL MEDIO AMBIENTE"/>
    <s v="3.2-Protección de la biodiversidad y ordenación de desechos"/>
    <s v="3.2.12-Prevención de la producción de residuos por modificación de procesos"/>
    <s v="2.3-MATERIALES Y SUMINISTROS"/>
    <s v="2.3.9-PRODUCTOS Y ÚTILES VARIOS"/>
    <s v="99-MULTIPROVINCIAL"/>
    <s v="10-FONDO GENERAL"/>
    <s v="No Informado-"/>
    <s v="00-N/A"/>
    <s v="0000-NO APLICA"/>
    <s v="N"/>
    <n v="184447"/>
    <n v="184447"/>
    <n v="65000"/>
    <n v="0"/>
  </r>
  <r>
    <x v="0"/>
    <x v="0"/>
    <x v="0"/>
    <x v="0"/>
    <s v="2.1.2.2-Bienes y servicios"/>
    <s v="2.1.2.2.1-Contratación de Bienes y Servicios"/>
    <s v="0218-MINISTERIO DE MEDIO AMBIENTE Y RECURSOS NATURALES"/>
    <s v="0001-MINISTERIO  DE MEDIO AMBIENTE Y RECURSOS NATURALES"/>
    <s v="3-PROTECCIÓN DEL MEDIO AMBIENTE"/>
    <s v="3.2-Protección de la biodiversidad y ordenación de desechos"/>
    <s v="3.2.99-Planificación, gestión y supervisión de la protección del medio ambiente"/>
    <s v="2.2-CONTRATACIÓN DE SERVICIOS"/>
    <s v="2.2.1-SERVICIOS BÁSICOS"/>
    <s v="99-MULTIPROVINCIAL"/>
    <s v="10-FONDO GENERAL"/>
    <s v="No Informado-"/>
    <s v="00-N/A"/>
    <s v="0000-NO APLICA"/>
    <s v="N"/>
    <n v="48127090"/>
    <n v="48127090"/>
    <n v="37577762.969999999"/>
    <n v="37577762.969999999"/>
  </r>
  <r>
    <x v="0"/>
    <x v="0"/>
    <x v="0"/>
    <x v="0"/>
    <s v="2.1.2.2-Bienes y servicios"/>
    <s v="2.1.2.2.1-Contratación de Bienes y Servicios"/>
    <s v="0218-MINISTERIO DE MEDIO AMBIENTE Y RECURSOS NATURALES"/>
    <s v="0001-MINISTERIO  DE MEDIO AMBIENTE Y RECURSOS NATURALES"/>
    <s v="3-PROTECCIÓN DEL MEDIO AMBIENTE"/>
    <s v="3.2-Protección de la biodiversidad y ordenación de desechos"/>
    <s v="3.2.99-Planificación, gestión y supervisión de la protección del medio ambiente"/>
    <s v="2.2-CONTRATACIÓN DE SERVICIOS"/>
    <s v="2.2.2-PUBLICIDAD, IMPRESIÓN Y ENCUADERNACIÓN"/>
    <s v="99-MULTIPROVINCIAL"/>
    <s v="10-FONDO GENERAL"/>
    <s v="No Informado-"/>
    <s v="00-N/A"/>
    <s v="0000-NO APLICA"/>
    <s v="N"/>
    <n v="3857800"/>
    <n v="5343800"/>
    <n v="5006954.08"/>
    <n v="4757850.76"/>
  </r>
  <r>
    <x v="0"/>
    <x v="0"/>
    <x v="0"/>
    <x v="0"/>
    <s v="2.1.2.2-Bienes y servicios"/>
    <s v="2.1.2.2.1-Contratación de Bienes y Servicios"/>
    <s v="0218-MINISTERIO DE MEDIO AMBIENTE Y RECURSOS NATURALES"/>
    <s v="0001-MINISTERIO  DE MEDIO AMBIENTE Y RECURSOS NATURALES"/>
    <s v="3-PROTECCIÓN DEL MEDIO AMBIENTE"/>
    <s v="3.2-Protección de la biodiversidad y ordenación de desechos"/>
    <s v="3.2.99-Planificación, gestión y supervisión de la protección del medio ambiente"/>
    <s v="2.2-CONTRATACIÓN DE SERVICIOS"/>
    <s v="2.2.2-PUBLICIDAD, IMPRESIÓN Y ENCUADERNACIÓN"/>
    <s v="99-MULTIPROVINCIAL"/>
    <s v="20-FONDOS CON DESTINO ESPECÍFICO"/>
    <s v="No Informado-"/>
    <s v="00-N/A"/>
    <s v="0000-NO APLICA"/>
    <s v="N"/>
    <n v="0"/>
    <n v="2719500"/>
    <n v="702985.88"/>
    <n v="702985.88"/>
  </r>
  <r>
    <x v="0"/>
    <x v="0"/>
    <x v="0"/>
    <x v="0"/>
    <s v="2.1.2.2-Bienes y servicios"/>
    <s v="2.1.2.2.1-Contratación de Bienes y Servicios"/>
    <s v="0218-MINISTERIO DE MEDIO AMBIENTE Y RECURSOS NATURALES"/>
    <s v="0001-MINISTERIO  DE MEDIO AMBIENTE Y RECURSOS NATURALES"/>
    <s v="3-PROTECCIÓN DEL MEDIO AMBIENTE"/>
    <s v="3.2-Protección de la biodiversidad y ordenación de desechos"/>
    <s v="3.2.99-Planificación, gestión y supervisión de la protección del medio ambiente"/>
    <s v="2.2-CONTRATACIÓN DE SERVICIOS"/>
    <s v="2.2.3-VIÁTICOS"/>
    <s v="99-MULTIPROVINCIAL"/>
    <s v="10-FONDO GENERAL"/>
    <s v="No Informado-"/>
    <s v="00-N/A"/>
    <s v="0000-NO APLICA"/>
    <s v="N"/>
    <n v="13991605"/>
    <n v="20717705"/>
    <n v="8176326.5300000003"/>
    <n v="8150601.1299999999"/>
  </r>
  <r>
    <x v="0"/>
    <x v="0"/>
    <x v="0"/>
    <x v="0"/>
    <s v="2.1.2.2-Bienes y servicios"/>
    <s v="2.1.2.2.1-Contratación de Bienes y Servicios"/>
    <s v="0218-MINISTERIO DE MEDIO AMBIENTE Y RECURSOS NATURALES"/>
    <s v="0001-MINISTERIO  DE MEDIO AMBIENTE Y RECURSOS NATURALES"/>
    <s v="3-PROTECCIÓN DEL MEDIO AMBIENTE"/>
    <s v="3.2-Protección de la biodiversidad y ordenación de desechos"/>
    <s v="3.2.99-Planificación, gestión y supervisión de la protección del medio ambiente"/>
    <s v="2.2-CONTRATACIÓN DE SERVICIOS"/>
    <s v="2.2.3-VIÁTICOS"/>
    <s v="99-MULTIPROVINCIAL"/>
    <s v="20-FONDOS CON DESTINO ESPECÍFICO"/>
    <s v="No Informado-"/>
    <s v="00-N/A"/>
    <s v="0000-NO APLICA"/>
    <s v="N"/>
    <n v="17400032"/>
    <n v="7400032"/>
    <n v="1653617.5"/>
    <n v="1653617.5"/>
  </r>
  <r>
    <x v="0"/>
    <x v="0"/>
    <x v="0"/>
    <x v="0"/>
    <s v="2.1.2.2-Bienes y servicios"/>
    <s v="2.1.2.2.1-Contratación de Bienes y Servicios"/>
    <s v="0218-MINISTERIO DE MEDIO AMBIENTE Y RECURSOS NATURALES"/>
    <s v="0001-MINISTERIO  DE MEDIO AMBIENTE Y RECURSOS NATURALES"/>
    <s v="3-PROTECCIÓN DEL MEDIO AMBIENTE"/>
    <s v="3.2-Protección de la biodiversidad y ordenación de desechos"/>
    <s v="3.2.99-Planificación, gestión y supervisión de la protección del medio ambiente"/>
    <s v="2.2-CONTRATACIÓN DE SERVICIOS"/>
    <s v="2.2.4-TRANSPORTE Y ALMACENAJE"/>
    <s v="99-MULTIPROVINCIAL"/>
    <s v="10-FONDO GENERAL"/>
    <s v="No Informado-"/>
    <s v="00-N/A"/>
    <s v="0000-NO APLICA"/>
    <s v="N"/>
    <n v="1007210"/>
    <n v="5507210"/>
    <n v="2896751.09"/>
    <n v="2896751.09"/>
  </r>
  <r>
    <x v="0"/>
    <x v="0"/>
    <x v="0"/>
    <x v="0"/>
    <s v="2.1.2.2-Bienes y servicios"/>
    <s v="2.1.2.2.1-Contratación de Bienes y Servicios"/>
    <s v="0218-MINISTERIO DE MEDIO AMBIENTE Y RECURSOS NATURALES"/>
    <s v="0001-MINISTERIO  DE MEDIO AMBIENTE Y RECURSOS NATURALES"/>
    <s v="3-PROTECCIÓN DEL MEDIO AMBIENTE"/>
    <s v="3.2-Protección de la biodiversidad y ordenación de desechos"/>
    <s v="3.2.99-Planificación, gestión y supervisión de la protección del medio ambiente"/>
    <s v="2.2-CONTRATACIÓN DE SERVICIOS"/>
    <s v="2.2.4-TRANSPORTE Y ALMACENAJE"/>
    <s v="99-MULTIPROVINCIAL"/>
    <s v="20-FONDOS CON DESTINO ESPECÍFICO"/>
    <s v="No Informado-"/>
    <s v="00-N/A"/>
    <s v="0000-NO APLICA"/>
    <s v="N"/>
    <n v="0"/>
    <n v="86400"/>
    <n v="81721.64"/>
    <n v="81721.64"/>
  </r>
  <r>
    <x v="0"/>
    <x v="0"/>
    <x v="0"/>
    <x v="0"/>
    <s v="2.1.2.2-Bienes y servicios"/>
    <s v="2.1.2.2.1-Contratación de Bienes y Servicios"/>
    <s v="0218-MINISTERIO DE MEDIO AMBIENTE Y RECURSOS NATURALES"/>
    <s v="0001-MINISTERIO  DE MEDIO AMBIENTE Y RECURSOS NATURALES"/>
    <s v="3-PROTECCIÓN DEL MEDIO AMBIENTE"/>
    <s v="3.2-Protección de la biodiversidad y ordenación de desechos"/>
    <s v="3.2.99-Planificación, gestión y supervisión de la protección del medio ambiente"/>
    <s v="2.2-CONTRATACIÓN DE SERVICIOS"/>
    <s v="2.2.5-ALQUILERES Y RENTAS"/>
    <s v="99-MULTIPROVINCIAL"/>
    <s v="10-FONDO GENERAL"/>
    <s v="No Informado-"/>
    <s v="00-N/A"/>
    <s v="0000-NO APLICA"/>
    <s v="N"/>
    <n v="36561800"/>
    <n v="55628500"/>
    <n v="40841135.240000002"/>
    <n v="11421012.630000001"/>
  </r>
  <r>
    <x v="0"/>
    <x v="0"/>
    <x v="0"/>
    <x v="0"/>
    <s v="2.1.2.2-Bienes y servicios"/>
    <s v="2.1.2.2.1-Contratación de Bienes y Servicios"/>
    <s v="0218-MINISTERIO DE MEDIO AMBIENTE Y RECURSOS NATURALES"/>
    <s v="0001-MINISTERIO  DE MEDIO AMBIENTE Y RECURSOS NATURALES"/>
    <s v="3-PROTECCIÓN DEL MEDIO AMBIENTE"/>
    <s v="3.2-Protección de la biodiversidad y ordenación de desechos"/>
    <s v="3.2.99-Planificación, gestión y supervisión de la protección del medio ambiente"/>
    <s v="2.2-CONTRATACIÓN DE SERVICIOS"/>
    <s v="2.2.5-ALQUILERES Y RENTAS"/>
    <s v="99-MULTIPROVINCIAL"/>
    <s v="20-FONDOS CON DESTINO ESPECÍFICO"/>
    <s v="No Informado-"/>
    <s v="00-N/A"/>
    <s v="0000-NO APLICA"/>
    <s v="N"/>
    <n v="27000"/>
    <n v="34761150"/>
    <n v="9627534.2699999996"/>
    <n v="9242012.2799999993"/>
  </r>
  <r>
    <x v="0"/>
    <x v="0"/>
    <x v="0"/>
    <x v="0"/>
    <s v="2.1.2.2-Bienes y servicios"/>
    <s v="2.1.2.2.1-Contratación de Bienes y Servicios"/>
    <s v="0218-MINISTERIO DE MEDIO AMBIENTE Y RECURSOS NATURALES"/>
    <s v="0001-MINISTERIO  DE MEDIO AMBIENTE Y RECURSOS NATURALES"/>
    <s v="3-PROTECCIÓN DEL MEDIO AMBIENTE"/>
    <s v="3.2-Protección de la biodiversidad y ordenación de desechos"/>
    <s v="3.2.99-Planificación, gestión y supervisión de la protección del medio ambiente"/>
    <s v="2.2-CONTRATACIÓN DE SERVICIOS"/>
    <s v="2.2.6-SEGUROS"/>
    <s v="99-MULTIPROVINCIAL"/>
    <s v="10-FONDO GENERAL"/>
    <s v="No Informado-"/>
    <s v="00-N/A"/>
    <s v="0000-NO APLICA"/>
    <s v="N"/>
    <n v="49825914"/>
    <n v="43225914"/>
    <n v="30857421.25"/>
    <n v="30857421.25"/>
  </r>
  <r>
    <x v="0"/>
    <x v="0"/>
    <x v="0"/>
    <x v="0"/>
    <s v="2.1.2.2-Bienes y servicios"/>
    <s v="2.1.2.2.1-Contratación de Bienes y Servicios"/>
    <s v="0218-MINISTERIO DE MEDIO AMBIENTE Y RECURSOS NATURALES"/>
    <s v="0001-MINISTERIO  DE MEDIO AMBIENTE Y RECURSOS NATURALES"/>
    <s v="3-PROTECCIÓN DEL MEDIO AMBIENTE"/>
    <s v="3.2-Protección de la biodiversidad y ordenación de desechos"/>
    <s v="3.2.99-Planificación, gestión y supervisión de la protección del medio ambiente"/>
    <s v="2.2-CONTRATACIÓN DE SERVICIOS"/>
    <s v="2.2.6-SEGUROS"/>
    <s v="99-MULTIPROVINCIAL"/>
    <s v="20-FONDOS CON DESTINO ESPECÍFICO"/>
    <s v="No Informado-"/>
    <s v="00-N/A"/>
    <s v="0000-NO APLICA"/>
    <s v="N"/>
    <n v="0"/>
    <n v="3500"/>
    <n v="3267.77"/>
    <n v="3267.77"/>
  </r>
  <r>
    <x v="0"/>
    <x v="0"/>
    <x v="0"/>
    <x v="0"/>
    <s v="2.1.2.2-Bienes y servicios"/>
    <s v="2.1.2.2.1-Contratación de Bienes y Servicios"/>
    <s v="0218-MINISTERIO DE MEDIO AMBIENTE Y RECURSOS NATURALES"/>
    <s v="0001-MINISTERIO  DE MEDIO AMBIENTE Y RECURSOS NATURALES"/>
    <s v="3-PROTECCIÓN DEL MEDIO AMBIENTE"/>
    <s v="3.2-Protección de la biodiversidad y ordenación de desechos"/>
    <s v="3.2.99-Planificación, gestión y supervisión de la protección del medio ambiente"/>
    <s v="2.2-CONTRATACIÓN DE SERVICIOS"/>
    <s v="2.2.7-SERVICIOS DE CONSERVACIÓN, REPARACIONES MENORES E INSTALACIONES TEMPORALES"/>
    <s v="99-MULTIPROVINCIAL"/>
    <s v="10-FONDO GENERAL"/>
    <s v="No Informado-"/>
    <s v="00-N/A"/>
    <s v="0000-NO APLICA"/>
    <s v="N"/>
    <n v="27920000"/>
    <n v="20470000"/>
    <n v="17740427.52"/>
    <n v="7905296.2000000002"/>
  </r>
  <r>
    <x v="0"/>
    <x v="0"/>
    <x v="0"/>
    <x v="0"/>
    <s v="2.1.2.2-Bienes y servicios"/>
    <s v="2.1.2.2.1-Contratación de Bienes y Servicios"/>
    <s v="0218-MINISTERIO DE MEDIO AMBIENTE Y RECURSOS NATURALES"/>
    <s v="0001-MINISTERIO  DE MEDIO AMBIENTE Y RECURSOS NATURALES"/>
    <s v="3-PROTECCIÓN DEL MEDIO AMBIENTE"/>
    <s v="3.2-Protección de la biodiversidad y ordenación de desechos"/>
    <s v="3.2.99-Planificación, gestión y supervisión de la protección del medio ambiente"/>
    <s v="2.2-CONTRATACIÓN DE SERVICIOS"/>
    <s v="2.2.7-SERVICIOS DE CONSERVACIÓN, REPARACIONES MENORES E INSTALACIONES TEMPORALES"/>
    <s v="99-MULTIPROVINCIAL"/>
    <s v="20-FONDOS CON DESTINO ESPECÍFICO"/>
    <s v="No Informado-"/>
    <s v="00-N/A"/>
    <s v="0000-NO APLICA"/>
    <s v="N"/>
    <n v="0"/>
    <n v="26650"/>
    <n v="26362"/>
    <n v="26362"/>
  </r>
  <r>
    <x v="0"/>
    <x v="0"/>
    <x v="0"/>
    <x v="0"/>
    <s v="2.1.2.2-Bienes y servicios"/>
    <s v="2.1.2.2.1-Contratación de Bienes y Servicios"/>
    <s v="0218-MINISTERIO DE MEDIO AMBIENTE Y RECURSOS NATURALES"/>
    <s v="0001-MINISTERIO  DE MEDIO AMBIENTE Y RECURSOS NATURALES"/>
    <s v="3-PROTECCIÓN DEL MEDIO AMBIENTE"/>
    <s v="3.2-Protección de la biodiversidad y ordenación de desechos"/>
    <s v="3.2.99-Planificación, gestión y supervisión de la protección del medio ambiente"/>
    <s v="2.2-CONTRATACIÓN DE SERVICIOS"/>
    <s v="2.2.8-OTROS SERVICIOS NO INCLUIDOS EN CONCEPTOS ANTERIORES"/>
    <s v="99-MULTIPROVINCIAL"/>
    <s v="10-FONDO GENERAL"/>
    <s v="No Informado-"/>
    <s v="00-N/A"/>
    <s v="0000-NO APLICA"/>
    <s v="N"/>
    <n v="48903212"/>
    <n v="39268212"/>
    <n v="34511634.009999998"/>
    <n v="27493429.789999999"/>
  </r>
  <r>
    <x v="0"/>
    <x v="0"/>
    <x v="0"/>
    <x v="0"/>
    <s v="2.1.2.2-Bienes y servicios"/>
    <s v="2.1.2.2.1-Contratación de Bienes y Servicios"/>
    <s v="0218-MINISTERIO DE MEDIO AMBIENTE Y RECURSOS NATURALES"/>
    <s v="0001-MINISTERIO  DE MEDIO AMBIENTE Y RECURSOS NATURALES"/>
    <s v="3-PROTECCIÓN DEL MEDIO AMBIENTE"/>
    <s v="3.2-Protección de la biodiversidad y ordenación de desechos"/>
    <s v="3.2.99-Planificación, gestión y supervisión de la protección del medio ambiente"/>
    <s v="2.2-CONTRATACIÓN DE SERVICIOS"/>
    <s v="2.2.8-OTROS SERVICIOS NO INCLUIDOS EN CONCEPTOS ANTERIORES"/>
    <s v="99-MULTIPROVINCIAL"/>
    <s v="20-FONDOS CON DESTINO ESPECÍFICO"/>
    <s v="No Informado-"/>
    <s v="00-N/A"/>
    <s v="0000-NO APLICA"/>
    <s v="N"/>
    <n v="14000000"/>
    <n v="8563200"/>
    <n v="6711302.7000000002"/>
    <n v="1522302.86"/>
  </r>
  <r>
    <x v="0"/>
    <x v="0"/>
    <x v="0"/>
    <x v="0"/>
    <s v="2.1.2.2-Bienes y servicios"/>
    <s v="2.1.2.2.1-Contratación de Bienes y Servicios"/>
    <s v="0218-MINISTERIO DE MEDIO AMBIENTE Y RECURSOS NATURALES"/>
    <s v="0001-MINISTERIO  DE MEDIO AMBIENTE Y RECURSOS NATURALES"/>
    <s v="3-PROTECCIÓN DEL MEDIO AMBIENTE"/>
    <s v="3.2-Protección de la biodiversidad y ordenación de desechos"/>
    <s v="3.2.99-Planificación, gestión y supervisión de la protección del medio ambiente"/>
    <s v="2.2-CONTRATACIÓN DE SERVICIOS"/>
    <s v="2.2.9-OTRAS CONTRATACIONES DE SERVICIOS"/>
    <s v="99-MULTIPROVINCIAL"/>
    <s v="10-FONDO GENERAL"/>
    <s v="No Informado-"/>
    <s v="00-N/A"/>
    <s v="0000-NO APLICA"/>
    <s v="N"/>
    <n v="12087135"/>
    <n v="15187135"/>
    <n v="6136052.75"/>
    <n v="3216100.18"/>
  </r>
  <r>
    <x v="0"/>
    <x v="0"/>
    <x v="0"/>
    <x v="0"/>
    <s v="2.1.2.2-Bienes y servicios"/>
    <s v="2.1.2.2.1-Contratación de Bienes y Servicios"/>
    <s v="0218-MINISTERIO DE MEDIO AMBIENTE Y RECURSOS NATURALES"/>
    <s v="0001-MINISTERIO  DE MEDIO AMBIENTE Y RECURSOS NATURALES"/>
    <s v="3-PROTECCIÓN DEL MEDIO AMBIENTE"/>
    <s v="3.2-Protección de la biodiversidad y ordenación de desechos"/>
    <s v="3.2.99-Planificación, gestión y supervisión de la protección del medio ambiente"/>
    <s v="2.2-CONTRATACIÓN DE SERVICIOS"/>
    <s v="2.2.9-OTRAS CONTRATACIONES DE SERVICIOS"/>
    <s v="99-MULTIPROVINCIAL"/>
    <s v="20-FONDOS CON DESTINO ESPECÍFICO"/>
    <s v="No Informado-"/>
    <s v="00-N/A"/>
    <s v="0000-NO APLICA"/>
    <s v="N"/>
    <n v="14000000"/>
    <n v="0"/>
    <n v="0"/>
    <n v="0"/>
  </r>
  <r>
    <x v="0"/>
    <x v="0"/>
    <x v="0"/>
    <x v="0"/>
    <s v="2.1.2.2-Bienes y servicios"/>
    <s v="2.1.2.2.1-Contratación de Bienes y Servicios"/>
    <s v="0218-MINISTERIO DE MEDIO AMBIENTE Y RECURSOS NATURALES"/>
    <s v="0001-MINISTERIO  DE MEDIO AMBIENTE Y RECURSOS NATURALES"/>
    <s v="3-PROTECCIÓN DEL MEDIO AMBIENTE"/>
    <s v="3.2-Protección de la biodiversidad y ordenación de desechos"/>
    <s v="3.2.99-Planificación, gestión y supervisión de la protección del medio ambiente"/>
    <s v="2.3-MATERIALES Y SUMINISTROS"/>
    <s v="2.3.1-ALIMENTOS Y PRODUCTOS AGROFORESTALES"/>
    <s v="99-MULTIPROVINCIAL"/>
    <s v="10-FONDO GENERAL"/>
    <s v="No Informado-"/>
    <s v="00-N/A"/>
    <s v="0000-NO APLICA"/>
    <s v="N"/>
    <n v="2117504"/>
    <n v="24506504"/>
    <n v="16690788.289999999"/>
    <n v="13995384.300000001"/>
  </r>
  <r>
    <x v="0"/>
    <x v="0"/>
    <x v="0"/>
    <x v="0"/>
    <s v="2.1.2.2-Bienes y servicios"/>
    <s v="2.1.2.2.1-Contratación de Bienes y Servicios"/>
    <s v="0218-MINISTERIO DE MEDIO AMBIENTE Y RECURSOS NATURALES"/>
    <s v="0001-MINISTERIO  DE MEDIO AMBIENTE Y RECURSOS NATURALES"/>
    <s v="3-PROTECCIÓN DEL MEDIO AMBIENTE"/>
    <s v="3.2-Protección de la biodiversidad y ordenación de desechos"/>
    <s v="3.2.99-Planificación, gestión y supervisión de la protección del medio ambiente"/>
    <s v="2.3-MATERIALES Y SUMINISTROS"/>
    <s v="2.3.1-ALIMENTOS Y PRODUCTOS AGROFORESTALES"/>
    <s v="99-MULTIPROVINCIAL"/>
    <s v="20-FONDOS CON DESTINO ESPECÍFICO"/>
    <s v="No Informado-"/>
    <s v="00-N/A"/>
    <s v="0000-NO APLICA"/>
    <s v="N"/>
    <n v="0"/>
    <n v="227500"/>
    <n v="213442.8"/>
    <n v="213442.8"/>
  </r>
  <r>
    <x v="0"/>
    <x v="0"/>
    <x v="0"/>
    <x v="0"/>
    <s v="2.1.2.2-Bienes y servicios"/>
    <s v="2.1.2.2.1-Contratación de Bienes y Servicios"/>
    <s v="0218-MINISTERIO DE MEDIO AMBIENTE Y RECURSOS NATURALES"/>
    <s v="0001-MINISTERIO  DE MEDIO AMBIENTE Y RECURSOS NATURALES"/>
    <s v="3-PROTECCIÓN DEL MEDIO AMBIENTE"/>
    <s v="3.2-Protección de la biodiversidad y ordenación de desechos"/>
    <s v="3.2.99-Planificación, gestión y supervisión de la protección del medio ambiente"/>
    <s v="2.3-MATERIALES Y SUMINISTROS"/>
    <s v="2.3.2-TEXTILES Y VESTUARIOS"/>
    <s v="99-MULTIPROVINCIAL"/>
    <s v="10-FONDO GENERAL"/>
    <s v="No Informado-"/>
    <s v="00-N/A"/>
    <s v="0000-NO APLICA"/>
    <s v="N"/>
    <n v="2152499"/>
    <n v="2863499"/>
    <n v="865441.5"/>
    <n v="865441.5"/>
  </r>
  <r>
    <x v="0"/>
    <x v="0"/>
    <x v="0"/>
    <x v="0"/>
    <s v="2.1.2.2-Bienes y servicios"/>
    <s v="2.1.2.2.1-Contratación de Bienes y Servicios"/>
    <s v="0218-MINISTERIO DE MEDIO AMBIENTE Y RECURSOS NATURALES"/>
    <s v="0001-MINISTERIO  DE MEDIO AMBIENTE Y RECURSOS NATURALES"/>
    <s v="3-PROTECCIÓN DEL MEDIO AMBIENTE"/>
    <s v="3.2-Protección de la biodiversidad y ordenación de desechos"/>
    <s v="3.2.99-Planificación, gestión y supervisión de la protección del medio ambiente"/>
    <s v="2.3-MATERIALES Y SUMINISTROS"/>
    <s v="2.3.2-TEXTILES Y VESTUARIOS"/>
    <s v="99-MULTIPROVINCIAL"/>
    <s v="20-FONDOS CON DESTINO ESPECÍFICO"/>
    <s v="No Informado-"/>
    <s v="00-N/A"/>
    <s v="0000-NO APLICA"/>
    <s v="N"/>
    <n v="0"/>
    <n v="1100000"/>
    <n v="104076"/>
    <n v="0"/>
  </r>
  <r>
    <x v="0"/>
    <x v="0"/>
    <x v="0"/>
    <x v="0"/>
    <s v="2.1.2.2-Bienes y servicios"/>
    <s v="2.1.2.2.1-Contratación de Bienes y Servicios"/>
    <s v="0218-MINISTERIO DE MEDIO AMBIENTE Y RECURSOS NATURALES"/>
    <s v="0001-MINISTERIO  DE MEDIO AMBIENTE Y RECURSOS NATURALES"/>
    <s v="3-PROTECCIÓN DEL MEDIO AMBIENTE"/>
    <s v="3.2-Protección de la biodiversidad y ordenación de desechos"/>
    <s v="3.2.99-Planificación, gestión y supervisión de la protección del medio ambiente"/>
    <s v="2.3-MATERIALES Y SUMINISTROS"/>
    <s v="2.3.3-PAPEL, CARTÓN E IMPRESOS"/>
    <s v="99-MULTIPROVINCIAL"/>
    <s v="10-FONDO GENERAL"/>
    <s v="No Informado-"/>
    <s v="00-N/A"/>
    <s v="0000-NO APLICA"/>
    <s v="N"/>
    <n v="4562879"/>
    <n v="5062879"/>
    <n v="3474768.49"/>
    <n v="2397921.29"/>
  </r>
  <r>
    <x v="0"/>
    <x v="0"/>
    <x v="0"/>
    <x v="0"/>
    <s v="2.1.2.2-Bienes y servicios"/>
    <s v="2.1.2.2.1-Contratación de Bienes y Servicios"/>
    <s v="0218-MINISTERIO DE MEDIO AMBIENTE Y RECURSOS NATURALES"/>
    <s v="0001-MINISTERIO  DE MEDIO AMBIENTE Y RECURSOS NATURALES"/>
    <s v="3-PROTECCIÓN DEL MEDIO AMBIENTE"/>
    <s v="3.2-Protección de la biodiversidad y ordenación de desechos"/>
    <s v="3.2.99-Planificación, gestión y supervisión de la protección del medio ambiente"/>
    <s v="2.3-MATERIALES Y SUMINISTROS"/>
    <s v="2.3.3-PAPEL, CARTÓN E IMPRESOS"/>
    <s v="99-MULTIPROVINCIAL"/>
    <s v="20-FONDOS CON DESTINO ESPECÍFICO"/>
    <s v="No Informado-"/>
    <s v="00-N/A"/>
    <s v="0000-NO APLICA"/>
    <s v="N"/>
    <n v="17529690"/>
    <n v="615677"/>
    <n v="15871.06"/>
    <n v="3816.86"/>
  </r>
  <r>
    <x v="0"/>
    <x v="0"/>
    <x v="0"/>
    <x v="0"/>
    <s v="2.1.2.2-Bienes y servicios"/>
    <s v="2.1.2.2.1-Contratación de Bienes y Servicios"/>
    <s v="0218-MINISTERIO DE MEDIO AMBIENTE Y RECURSOS NATURALES"/>
    <s v="0001-MINISTERIO  DE MEDIO AMBIENTE Y RECURSOS NATURALES"/>
    <s v="3-PROTECCIÓN DEL MEDIO AMBIENTE"/>
    <s v="3.2-Protección de la biodiversidad y ordenación de desechos"/>
    <s v="3.2.99-Planificación, gestión y supervisión de la protección del medio ambiente"/>
    <s v="2.3-MATERIALES Y SUMINISTROS"/>
    <s v="2.3.4-PRODUCTOS FARMACÉUTICOS"/>
    <s v="99-MULTIPROVINCIAL"/>
    <s v="10-FONDO GENERAL"/>
    <s v="No Informado-"/>
    <s v="00-N/A"/>
    <s v="0000-NO APLICA"/>
    <s v="N"/>
    <n v="467500"/>
    <n v="467500"/>
    <n v="266773.59999999998"/>
    <n v="266773.59999999998"/>
  </r>
  <r>
    <x v="0"/>
    <x v="0"/>
    <x v="0"/>
    <x v="0"/>
    <s v="2.1.2.2-Bienes y servicios"/>
    <s v="2.1.2.2.1-Contratación de Bienes y Servicios"/>
    <s v="0218-MINISTERIO DE MEDIO AMBIENTE Y RECURSOS NATURALES"/>
    <s v="0001-MINISTERIO  DE MEDIO AMBIENTE Y RECURSOS NATURALES"/>
    <s v="3-PROTECCIÓN DEL MEDIO AMBIENTE"/>
    <s v="3.2-Protección de la biodiversidad y ordenación de desechos"/>
    <s v="3.2.99-Planificación, gestión y supervisión de la protección del medio ambiente"/>
    <s v="2.3-MATERIALES Y SUMINISTROS"/>
    <s v="2.3.4-PRODUCTOS FARMACÉUTICOS"/>
    <s v="99-MULTIPROVINCIAL"/>
    <s v="20-FONDOS CON DESTINO ESPECÍFICO"/>
    <s v="No Informado-"/>
    <s v="00-N/A"/>
    <s v="0000-NO APLICA"/>
    <s v="N"/>
    <n v="0"/>
    <n v="4050"/>
    <n v="4007.44"/>
    <n v="4007.44"/>
  </r>
  <r>
    <x v="0"/>
    <x v="0"/>
    <x v="0"/>
    <x v="0"/>
    <s v="2.1.2.2-Bienes y servicios"/>
    <s v="2.1.2.2.1-Contratación de Bienes y Servicios"/>
    <s v="0218-MINISTERIO DE MEDIO AMBIENTE Y RECURSOS NATURALES"/>
    <s v="0001-MINISTERIO  DE MEDIO AMBIENTE Y RECURSOS NATURALES"/>
    <s v="3-PROTECCIÓN DEL MEDIO AMBIENTE"/>
    <s v="3.2-Protección de la biodiversidad y ordenación de desechos"/>
    <s v="3.2.99-Planificación, gestión y supervisión de la protección del medio ambiente"/>
    <s v="2.3-MATERIALES Y SUMINISTROS"/>
    <s v="2.3.5-CUERO, CAUCHO Y PLÁSTICO"/>
    <s v="99-MULTIPROVINCIAL"/>
    <s v="10-FONDO GENERAL"/>
    <s v="No Informado-"/>
    <s v="00-N/A"/>
    <s v="0000-NO APLICA"/>
    <s v="N"/>
    <n v="3896583"/>
    <n v="3746583"/>
    <n v="2220178.54"/>
    <n v="1163905.56"/>
  </r>
  <r>
    <x v="0"/>
    <x v="0"/>
    <x v="0"/>
    <x v="0"/>
    <s v="2.1.2.2-Bienes y servicios"/>
    <s v="2.1.2.2.1-Contratación de Bienes y Servicios"/>
    <s v="0218-MINISTERIO DE MEDIO AMBIENTE Y RECURSOS NATURALES"/>
    <s v="0001-MINISTERIO  DE MEDIO AMBIENTE Y RECURSOS NATURALES"/>
    <s v="3-PROTECCIÓN DEL MEDIO AMBIENTE"/>
    <s v="3.2-Protección de la biodiversidad y ordenación de desechos"/>
    <s v="3.2.99-Planificación, gestión y supervisión de la protección del medio ambiente"/>
    <s v="2.3-MATERIALES Y SUMINISTROS"/>
    <s v="2.3.5-CUERO, CAUCHO Y PLÁSTICO"/>
    <s v="99-MULTIPROVINCIAL"/>
    <s v="20-FONDOS CON DESTINO ESPECÍFICO"/>
    <s v="No Informado-"/>
    <s v="00-N/A"/>
    <s v="0000-NO APLICA"/>
    <s v="N"/>
    <n v="0"/>
    <n v="12463"/>
    <n v="12383.36"/>
    <n v="12383.36"/>
  </r>
  <r>
    <x v="0"/>
    <x v="0"/>
    <x v="0"/>
    <x v="0"/>
    <s v="2.1.2.2-Bienes y servicios"/>
    <s v="2.1.2.2.1-Contratación de Bienes y Servicios"/>
    <s v="0218-MINISTERIO DE MEDIO AMBIENTE Y RECURSOS NATURALES"/>
    <s v="0001-MINISTERIO  DE MEDIO AMBIENTE Y RECURSOS NATURALES"/>
    <s v="3-PROTECCIÓN DEL MEDIO AMBIENTE"/>
    <s v="3.2-Protección de la biodiversidad y ordenación de desechos"/>
    <s v="3.2.99-Planificación, gestión y supervisión de la protección del medio ambiente"/>
    <s v="2.3-MATERIALES Y SUMINISTROS"/>
    <s v="2.3.6-PRODUCTOS DE MINERALES, METÁLICOS Y NO METÁLICOS"/>
    <s v="99-MULTIPROVINCIAL"/>
    <s v="10-FONDO GENERAL"/>
    <s v="No Informado-"/>
    <s v="00-N/A"/>
    <s v="0000-NO APLICA"/>
    <s v="N"/>
    <n v="1599776"/>
    <n v="7873776"/>
    <n v="3984313.47"/>
    <n v="3903184.07"/>
  </r>
  <r>
    <x v="0"/>
    <x v="0"/>
    <x v="0"/>
    <x v="0"/>
    <s v="2.1.2.2-Bienes y servicios"/>
    <s v="2.1.2.2.1-Contratación de Bienes y Servicios"/>
    <s v="0218-MINISTERIO DE MEDIO AMBIENTE Y RECURSOS NATURALES"/>
    <s v="0001-MINISTERIO  DE MEDIO AMBIENTE Y RECURSOS NATURALES"/>
    <s v="3-PROTECCIÓN DEL MEDIO AMBIENTE"/>
    <s v="3.2-Protección de la biodiversidad y ordenación de desechos"/>
    <s v="3.2.99-Planificación, gestión y supervisión de la protección del medio ambiente"/>
    <s v="2.3-MATERIALES Y SUMINISTROS"/>
    <s v="2.3.6-PRODUCTOS DE MINERALES, METÁLICOS Y NO METÁLICOS"/>
    <s v="99-MULTIPROVINCIAL"/>
    <s v="20-FONDOS CON DESTINO ESPECÍFICO"/>
    <s v="No Informado-"/>
    <s v="00-N/A"/>
    <s v="0000-NO APLICA"/>
    <s v="N"/>
    <n v="0"/>
    <n v="161280"/>
    <n v="67043.05"/>
    <n v="41643.550000000003"/>
  </r>
  <r>
    <x v="0"/>
    <x v="0"/>
    <x v="0"/>
    <x v="0"/>
    <s v="2.1.2.2-Bienes y servicios"/>
    <s v="2.1.2.2.1-Contratación de Bienes y Servicios"/>
    <s v="0218-MINISTERIO DE MEDIO AMBIENTE Y RECURSOS NATURALES"/>
    <s v="0001-MINISTERIO  DE MEDIO AMBIENTE Y RECURSOS NATURALES"/>
    <s v="3-PROTECCIÓN DEL MEDIO AMBIENTE"/>
    <s v="3.2-Protección de la biodiversidad y ordenación de desechos"/>
    <s v="3.2.99-Planificación, gestión y supervisión de la protección del medio ambiente"/>
    <s v="2.3-MATERIALES Y SUMINISTROS"/>
    <s v="2.3.7-COMBUSTIBLES, LUBRICANTES, PRODUCTOS QUÍMICOS Y CONEXOS"/>
    <s v="99-MULTIPROVINCIAL"/>
    <s v="10-FONDO GENERAL"/>
    <s v="No Informado-"/>
    <s v="00-N/A"/>
    <s v="0000-NO APLICA"/>
    <s v="N"/>
    <n v="45518672"/>
    <n v="48882672"/>
    <n v="45175053.590000004"/>
    <n v="32128871.59"/>
  </r>
  <r>
    <x v="0"/>
    <x v="0"/>
    <x v="0"/>
    <x v="0"/>
    <s v="2.1.2.2-Bienes y servicios"/>
    <s v="2.1.2.2.1-Contratación de Bienes y Servicios"/>
    <s v="0218-MINISTERIO DE MEDIO AMBIENTE Y RECURSOS NATURALES"/>
    <s v="0001-MINISTERIO  DE MEDIO AMBIENTE Y RECURSOS NATURALES"/>
    <s v="3-PROTECCIÓN DEL MEDIO AMBIENTE"/>
    <s v="3.2-Protección de la biodiversidad y ordenación de desechos"/>
    <s v="3.2.99-Planificación, gestión y supervisión de la protección del medio ambiente"/>
    <s v="2.3-MATERIALES Y SUMINISTROS"/>
    <s v="2.3.7-COMBUSTIBLES, LUBRICANTES, PRODUCTOS QUÍMICOS Y CONEXOS"/>
    <s v="99-MULTIPROVINCIAL"/>
    <s v="20-FONDOS CON DESTINO ESPECÍFICO"/>
    <s v="No Informado-"/>
    <s v="00-N/A"/>
    <s v="0000-NO APLICA"/>
    <s v="N"/>
    <n v="67200000"/>
    <n v="68227970"/>
    <n v="39307251.439999998"/>
    <n v="14030614.24"/>
  </r>
  <r>
    <x v="0"/>
    <x v="0"/>
    <x v="0"/>
    <x v="0"/>
    <s v="2.1.2.2-Bienes y servicios"/>
    <s v="2.1.2.2.1-Contratación de Bienes y Servicios"/>
    <s v="0218-MINISTERIO DE MEDIO AMBIENTE Y RECURSOS NATURALES"/>
    <s v="0001-MINISTERIO  DE MEDIO AMBIENTE Y RECURSOS NATURALES"/>
    <s v="3-PROTECCIÓN DEL MEDIO AMBIENTE"/>
    <s v="3.2-Protección de la biodiversidad y ordenación de desechos"/>
    <s v="3.2.99-Planificación, gestión y supervisión de la protección del medio ambiente"/>
    <s v="2.3-MATERIALES Y SUMINISTROS"/>
    <s v="2.3.9-PRODUCTOS Y ÚTILES VARIOS"/>
    <s v="99-MULTIPROVINCIAL"/>
    <s v="10-FONDO GENERAL"/>
    <s v="No Informado-"/>
    <s v="00-N/A"/>
    <s v="0000-NO APLICA"/>
    <s v="N"/>
    <n v="5080950"/>
    <n v="19620950"/>
    <n v="10160327.109999999"/>
    <n v="7863041.4100000001"/>
  </r>
  <r>
    <x v="0"/>
    <x v="0"/>
    <x v="0"/>
    <x v="0"/>
    <s v="2.1.2.2-Bienes y servicios"/>
    <s v="2.1.2.2.1-Contratación de Bienes y Servicios"/>
    <s v="0218-MINISTERIO DE MEDIO AMBIENTE Y RECURSOS NATURALES"/>
    <s v="0001-MINISTERIO  DE MEDIO AMBIENTE Y RECURSOS NATURALES"/>
    <s v="3-PROTECCIÓN DEL MEDIO AMBIENTE"/>
    <s v="3.2-Protección de la biodiversidad y ordenación de desechos"/>
    <s v="3.2.99-Planificación, gestión y supervisión de la protección del medio ambiente"/>
    <s v="2.3-MATERIALES Y SUMINISTROS"/>
    <s v="2.3.9-PRODUCTOS Y ÚTILES VARIOS"/>
    <s v="99-MULTIPROVINCIAL"/>
    <s v="20-FONDOS CON DESTINO ESPECÍFICO"/>
    <s v="No Informado-"/>
    <s v="00-N/A"/>
    <s v="0000-NO APLICA"/>
    <s v="N"/>
    <n v="8308940"/>
    <n v="4962290"/>
    <n v="1730619.71"/>
    <n v="1675088.91"/>
  </r>
  <r>
    <x v="0"/>
    <x v="0"/>
    <x v="0"/>
    <x v="0"/>
    <s v="2.1.2.2-Bienes y servicios"/>
    <s v="2.1.2.2.1-Contratación de Bienes y Servicios"/>
    <s v="0218-MINISTERIO DE MEDIO AMBIENTE Y RECURSOS NATURALES"/>
    <s v="0001-MINISTERIO  DE MEDIO AMBIENTE Y RECURSOS NATURALES"/>
    <s v="3-PROTECCIÓN DEL MEDIO AMBIENTE"/>
    <s v="3.3-Cambio Climático"/>
    <s v="3.3.01-Mixtos"/>
    <s v="2.2-CONTRATACIÓN DE SERVICIOS"/>
    <s v="2.2.2-PUBLICIDAD, IMPRESIÓN Y ENCUADERNACIÓN"/>
    <s v="99-MULTIPROVINCIAL"/>
    <s v="10-FONDO GENERAL"/>
    <s v="No Informado-"/>
    <s v="00-N/A"/>
    <s v="0000-NO APLICA"/>
    <s v="N"/>
    <n v="92625"/>
    <n v="92625"/>
    <n v="92625"/>
    <n v="0"/>
  </r>
  <r>
    <x v="0"/>
    <x v="0"/>
    <x v="0"/>
    <x v="0"/>
    <s v="2.1.2.2-Bienes y servicios"/>
    <s v="2.1.2.2.1-Contratación de Bienes y Servicios"/>
    <s v="0218-MINISTERIO DE MEDIO AMBIENTE Y RECURSOS NATURALES"/>
    <s v="0001-MINISTERIO  DE MEDIO AMBIENTE Y RECURSOS NATURALES"/>
    <s v="3-PROTECCIÓN DEL MEDIO AMBIENTE"/>
    <s v="3.3-Cambio Climático"/>
    <s v="3.3.01-Mixtos"/>
    <s v="2.2-CONTRATACIÓN DE SERVICIOS"/>
    <s v="2.2.3-VIÁTICOS"/>
    <s v="99-MULTIPROVINCIAL"/>
    <s v="10-FONDO GENERAL"/>
    <s v="No Informado-"/>
    <s v="00-N/A"/>
    <s v="0000-NO APLICA"/>
    <s v="N"/>
    <n v="8459651"/>
    <n v="35528"/>
    <n v="0"/>
    <n v="0"/>
  </r>
  <r>
    <x v="0"/>
    <x v="0"/>
    <x v="0"/>
    <x v="0"/>
    <s v="2.1.2.2-Bienes y servicios"/>
    <s v="2.1.2.2.1-Contratación de Bienes y Servicios"/>
    <s v="0218-MINISTERIO DE MEDIO AMBIENTE Y RECURSOS NATURALES"/>
    <s v="0001-MINISTERIO  DE MEDIO AMBIENTE Y RECURSOS NATURALES"/>
    <s v="3-PROTECCIÓN DEL MEDIO AMBIENTE"/>
    <s v="3.3-Cambio Climático"/>
    <s v="3.3.01-Mixtos"/>
    <s v="2.2-CONTRATACIÓN DE SERVICIOS"/>
    <s v="2.2.3-VIÁTICOS"/>
    <s v="99-MULTIPROVINCIAL"/>
    <s v="20-FONDOS CON DESTINO ESPECÍFICO"/>
    <s v="No Informado-"/>
    <s v="00-N/A"/>
    <s v="0000-NO APLICA"/>
    <s v="N"/>
    <n v="4704916"/>
    <n v="3104916"/>
    <n v="356780"/>
    <n v="356780"/>
  </r>
  <r>
    <x v="0"/>
    <x v="0"/>
    <x v="0"/>
    <x v="0"/>
    <s v="2.1.2.2-Bienes y servicios"/>
    <s v="2.1.2.2.1-Contratación de Bienes y Servicios"/>
    <s v="0218-MINISTERIO DE MEDIO AMBIENTE Y RECURSOS NATURALES"/>
    <s v="0001-MINISTERIO  DE MEDIO AMBIENTE Y RECURSOS NATURALES"/>
    <s v="3-PROTECCIÓN DEL MEDIO AMBIENTE"/>
    <s v="3.3-Cambio Climático"/>
    <s v="3.3.01-Mixtos"/>
    <s v="2.2-CONTRATACIÓN DE SERVICIOS"/>
    <s v="2.2.5-ALQUILERES Y RENTAS"/>
    <s v="99-MULTIPROVINCIAL"/>
    <s v="10-FONDO GENERAL"/>
    <s v="No Informado-"/>
    <s v="00-N/A"/>
    <s v="0000-NO APLICA"/>
    <s v="N"/>
    <n v="13500"/>
    <n v="13500"/>
    <n v="0"/>
    <n v="0"/>
  </r>
  <r>
    <x v="0"/>
    <x v="0"/>
    <x v="0"/>
    <x v="0"/>
    <s v="2.1.2.2-Bienes y servicios"/>
    <s v="2.1.2.2.1-Contratación de Bienes y Servicios"/>
    <s v="0218-MINISTERIO DE MEDIO AMBIENTE Y RECURSOS NATURALES"/>
    <s v="0001-MINISTERIO  DE MEDIO AMBIENTE Y RECURSOS NATURALES"/>
    <s v="3-PROTECCIÓN DEL MEDIO AMBIENTE"/>
    <s v="3.3-Cambio Climático"/>
    <s v="3.3.01-Mixtos"/>
    <s v="2.2-CONTRATACIÓN DE SERVICIOS"/>
    <s v="2.2.8-OTROS SERVICIOS NO INCLUIDOS EN CONCEPTOS ANTERIORES"/>
    <s v="99-MULTIPROVINCIAL"/>
    <s v="20-FONDOS CON DESTINO ESPECÍFICO"/>
    <s v="No Informado-"/>
    <s v="00-N/A"/>
    <s v="0000-NO APLICA"/>
    <s v="N"/>
    <n v="8000000"/>
    <n v="0"/>
    <n v="0"/>
    <n v="0"/>
  </r>
  <r>
    <x v="0"/>
    <x v="0"/>
    <x v="0"/>
    <x v="0"/>
    <s v="2.1.2.2-Bienes y servicios"/>
    <s v="2.1.2.2.1-Contratación de Bienes y Servicios"/>
    <s v="0218-MINISTERIO DE MEDIO AMBIENTE Y RECURSOS NATURALES"/>
    <s v="0001-MINISTERIO  DE MEDIO AMBIENTE Y RECURSOS NATURALES"/>
    <s v="3-PROTECCIÓN DEL MEDIO AMBIENTE"/>
    <s v="3.3-Cambio Climático"/>
    <s v="3.3.01-Mixtos"/>
    <s v="2.3-MATERIALES Y SUMINISTROS"/>
    <s v="2.3.2-TEXTILES Y VESTUARIOS"/>
    <s v="99-MULTIPROVINCIAL"/>
    <s v="10-FONDO GENERAL"/>
    <s v="No Informado-"/>
    <s v="00-N/A"/>
    <s v="0000-NO APLICA"/>
    <s v="N"/>
    <n v="6250"/>
    <n v="6250"/>
    <n v="0"/>
    <n v="0"/>
  </r>
  <r>
    <x v="0"/>
    <x v="0"/>
    <x v="0"/>
    <x v="0"/>
    <s v="2.1.2.2-Bienes y servicios"/>
    <s v="2.1.2.2.1-Contratación de Bienes y Servicios"/>
    <s v="0218-MINISTERIO DE MEDIO AMBIENTE Y RECURSOS NATURALES"/>
    <s v="0001-MINISTERIO  DE MEDIO AMBIENTE Y RECURSOS NATURALES"/>
    <s v="3-PROTECCIÓN DEL MEDIO AMBIENTE"/>
    <s v="3.3-Cambio Climático"/>
    <s v="3.3.01-Mixtos"/>
    <s v="2.3-MATERIALES Y SUMINISTROS"/>
    <s v="2.3.3-PAPEL, CARTÓN E IMPRESOS"/>
    <s v="99-MULTIPROVINCIAL"/>
    <s v="10-FONDO GENERAL"/>
    <s v="No Informado-"/>
    <s v="00-N/A"/>
    <s v="0000-NO APLICA"/>
    <s v="N"/>
    <n v="34009"/>
    <n v="34009"/>
    <n v="0"/>
    <n v="0"/>
  </r>
  <r>
    <x v="0"/>
    <x v="0"/>
    <x v="0"/>
    <x v="0"/>
    <s v="2.1.2.2-Bienes y servicios"/>
    <s v="2.1.2.2.1-Contratación de Bienes y Servicios"/>
    <s v="0218-MINISTERIO DE MEDIO AMBIENTE Y RECURSOS NATURALES"/>
    <s v="0001-MINISTERIO  DE MEDIO AMBIENTE Y RECURSOS NATURALES"/>
    <s v="3-PROTECCIÓN DEL MEDIO AMBIENTE"/>
    <s v="3.3-Cambio Climático"/>
    <s v="3.3.01-Mixtos"/>
    <s v="2.3-MATERIALES Y SUMINISTROS"/>
    <s v="2.3.3-PAPEL, CARTÓN E IMPRESOS"/>
    <s v="99-MULTIPROVINCIAL"/>
    <s v="20-FONDOS CON DESTINO ESPECÍFICO"/>
    <s v="No Informado-"/>
    <s v="00-N/A"/>
    <s v="0000-NO APLICA"/>
    <s v="N"/>
    <n v="2500000"/>
    <n v="1000000"/>
    <n v="666366.74"/>
    <n v="656366.74"/>
  </r>
  <r>
    <x v="0"/>
    <x v="0"/>
    <x v="0"/>
    <x v="0"/>
    <s v="2.1.2.2-Bienes y servicios"/>
    <s v="2.1.2.2.1-Contratación de Bienes y Servicios"/>
    <s v="0218-MINISTERIO DE MEDIO AMBIENTE Y RECURSOS NATURALES"/>
    <s v="0001-MINISTERIO  DE MEDIO AMBIENTE Y RECURSOS NATURALES"/>
    <s v="3-PROTECCIÓN DEL MEDIO AMBIENTE"/>
    <s v="3.3-Cambio Climático"/>
    <s v="3.3.01-Mixtos"/>
    <s v="2.3-MATERIALES Y SUMINISTROS"/>
    <s v="2.3.5-CUERO, CAUCHO Y PLÁSTICO"/>
    <s v="99-MULTIPROVINCIAL"/>
    <s v="10-FONDO GENERAL"/>
    <s v="No Informado-"/>
    <s v="00-N/A"/>
    <s v="0000-NO APLICA"/>
    <s v="N"/>
    <n v="2760"/>
    <n v="2760"/>
    <n v="0"/>
    <n v="0"/>
  </r>
  <r>
    <x v="0"/>
    <x v="0"/>
    <x v="0"/>
    <x v="0"/>
    <s v="2.1.2.2-Bienes y servicios"/>
    <s v="2.1.2.2.1-Contratación de Bienes y Servicios"/>
    <s v="0218-MINISTERIO DE MEDIO AMBIENTE Y RECURSOS NATURALES"/>
    <s v="0001-MINISTERIO  DE MEDIO AMBIENTE Y RECURSOS NATURALES"/>
    <s v="3-PROTECCIÓN DEL MEDIO AMBIENTE"/>
    <s v="3.3-Cambio Climático"/>
    <s v="3.3.01-Mixtos"/>
    <s v="2.3-MATERIALES Y SUMINISTROS"/>
    <s v="2.3.6-PRODUCTOS DE MINERALES, METÁLICOS Y NO METÁLICOS"/>
    <s v="99-MULTIPROVINCIAL"/>
    <s v="10-FONDO GENERAL"/>
    <s v="No Informado-"/>
    <s v="00-N/A"/>
    <s v="0000-NO APLICA"/>
    <s v="N"/>
    <n v="2750"/>
    <n v="2750"/>
    <n v="0"/>
    <n v="0"/>
  </r>
  <r>
    <x v="0"/>
    <x v="0"/>
    <x v="0"/>
    <x v="0"/>
    <s v="2.1.2.2-Bienes y servicios"/>
    <s v="2.1.2.2.1-Contratación de Bienes y Servicios"/>
    <s v="0218-MINISTERIO DE MEDIO AMBIENTE Y RECURSOS NATURALES"/>
    <s v="0001-MINISTERIO  DE MEDIO AMBIENTE Y RECURSOS NATURALES"/>
    <s v="3-PROTECCIÓN DEL MEDIO AMBIENTE"/>
    <s v="3.3-Cambio Climático"/>
    <s v="3.3.01-Mixtos"/>
    <s v="2.3-MATERIALES Y SUMINISTROS"/>
    <s v="2.3.9-PRODUCTOS Y ÚTILES VARIOS"/>
    <s v="99-MULTIPROVINCIAL"/>
    <s v="10-FONDO GENERAL"/>
    <s v="No Informado-"/>
    <s v="00-N/A"/>
    <s v="0000-NO APLICA"/>
    <s v="N"/>
    <n v="218777"/>
    <n v="218777"/>
    <n v="42444.44"/>
    <n v="42444.44"/>
  </r>
  <r>
    <x v="0"/>
    <x v="0"/>
    <x v="0"/>
    <x v="0"/>
    <s v="2.1.2.2-Bienes y servicios"/>
    <s v="2.1.2.2.1-Contratación de Bienes y Servicios"/>
    <s v="0218-MINISTERIO DE MEDIO AMBIENTE Y RECURSOS NATURALES"/>
    <s v="0001-MINISTERIO  DE MEDIO AMBIENTE Y RECURSOS NATURALES"/>
    <s v="3-PROTECCIÓN DEL MEDIO AMBIENTE"/>
    <s v="3.3-Cambio Climático"/>
    <s v="3.3.03-Conocimiento del riesgo de desastres climáticos"/>
    <s v="2.2-CONTRATACIÓN DE SERVICIOS"/>
    <s v="2.2.2-PUBLICIDAD, IMPRESIÓN Y ENCUADERNACIÓN"/>
    <s v="99-MULTIPROVINCIAL"/>
    <s v="10-FONDO GENERAL"/>
    <s v="No Informado-"/>
    <s v="00-N/A"/>
    <s v="0000-NO APLICA"/>
    <s v="N"/>
    <n v="1500"/>
    <n v="1500"/>
    <n v="1500"/>
    <n v="0"/>
  </r>
  <r>
    <x v="0"/>
    <x v="0"/>
    <x v="0"/>
    <x v="0"/>
    <s v="2.1.2.2-Bienes y servicios"/>
    <s v="2.1.2.2.1-Contratación de Bienes y Servicios"/>
    <s v="0218-MINISTERIO DE MEDIO AMBIENTE Y RECURSOS NATURALES"/>
    <s v="0001-MINISTERIO  DE MEDIO AMBIENTE Y RECURSOS NATURALES"/>
    <s v="3-PROTECCIÓN DEL MEDIO AMBIENTE"/>
    <s v="3.3-Cambio Climático"/>
    <s v="3.3.03-Conocimiento del riesgo de desastres climáticos"/>
    <s v="2.2-CONTRATACIÓN DE SERVICIOS"/>
    <s v="2.2.3-VIÁTICOS"/>
    <s v="99-MULTIPROVINCIAL"/>
    <s v="10-FONDO GENERAL"/>
    <s v="No Informado-"/>
    <s v="00-N/A"/>
    <s v="0000-NO APLICA"/>
    <s v="N"/>
    <n v="579550"/>
    <n v="579550"/>
    <n v="0"/>
    <n v="0"/>
  </r>
  <r>
    <x v="0"/>
    <x v="0"/>
    <x v="0"/>
    <x v="0"/>
    <s v="2.1.2.2-Bienes y servicios"/>
    <s v="2.1.2.2.1-Contratación de Bienes y Servicios"/>
    <s v="0218-MINISTERIO DE MEDIO AMBIENTE Y RECURSOS NATURALES"/>
    <s v="0001-MINISTERIO  DE MEDIO AMBIENTE Y RECURSOS NATURALES"/>
    <s v="3-PROTECCIÓN DEL MEDIO AMBIENTE"/>
    <s v="3.3-Cambio Climático"/>
    <s v="3.3.03-Conocimiento del riesgo de desastres climáticos"/>
    <s v="2.2-CONTRATACIÓN DE SERVICIOS"/>
    <s v="2.2.4-TRANSPORTE Y ALMACENAJE"/>
    <s v="99-MULTIPROVINCIAL"/>
    <s v="10-FONDO GENERAL"/>
    <s v="No Informado-"/>
    <s v="00-N/A"/>
    <s v="0000-NO APLICA"/>
    <s v="N"/>
    <n v="5520"/>
    <n v="5520"/>
    <n v="0"/>
    <n v="0"/>
  </r>
  <r>
    <x v="0"/>
    <x v="0"/>
    <x v="0"/>
    <x v="0"/>
    <s v="2.1.2.2-Bienes y servicios"/>
    <s v="2.1.2.2.1-Contratación de Bienes y Servicios"/>
    <s v="0218-MINISTERIO DE MEDIO AMBIENTE Y RECURSOS NATURALES"/>
    <s v="0001-MINISTERIO  DE MEDIO AMBIENTE Y RECURSOS NATURALES"/>
    <s v="3-PROTECCIÓN DEL MEDIO AMBIENTE"/>
    <s v="3.3-Cambio Climático"/>
    <s v="3.3.03-Conocimiento del riesgo de desastres climáticos"/>
    <s v="2.2-CONTRATACIÓN DE SERVICIOS"/>
    <s v="2.2.9-OTRAS CONTRATACIONES DE SERVICIOS"/>
    <s v="99-MULTIPROVINCIAL"/>
    <s v="10-FONDO GENERAL"/>
    <s v="No Informado-"/>
    <s v="00-N/A"/>
    <s v="0000-NO APLICA"/>
    <s v="N"/>
    <n v="358000"/>
    <n v="358000"/>
    <n v="0"/>
    <n v="0"/>
  </r>
  <r>
    <x v="0"/>
    <x v="0"/>
    <x v="0"/>
    <x v="0"/>
    <s v="2.1.2.2-Bienes y servicios"/>
    <s v="2.1.2.2.1-Contratación de Bienes y Servicios"/>
    <s v="0218-MINISTERIO DE MEDIO AMBIENTE Y RECURSOS NATURALES"/>
    <s v="0001-MINISTERIO  DE MEDIO AMBIENTE Y RECURSOS NATURALES"/>
    <s v="3-PROTECCIÓN DEL MEDIO AMBIENTE"/>
    <s v="3.3-Cambio Climático"/>
    <s v="3.3.03-Conocimiento del riesgo de desastres climáticos"/>
    <s v="2.3-MATERIALES Y SUMINISTROS"/>
    <s v="2.3.1-ALIMENTOS Y PRODUCTOS AGROFORESTALES"/>
    <s v="99-MULTIPROVINCIAL"/>
    <s v="10-FONDO GENERAL"/>
    <s v="No Informado-"/>
    <s v="00-N/A"/>
    <s v="0000-NO APLICA"/>
    <s v="N"/>
    <n v="876"/>
    <n v="876"/>
    <n v="0"/>
    <n v="0"/>
  </r>
  <r>
    <x v="0"/>
    <x v="0"/>
    <x v="0"/>
    <x v="0"/>
    <s v="2.1.2.2-Bienes y servicios"/>
    <s v="2.1.2.2.1-Contratación de Bienes y Servicios"/>
    <s v="0218-MINISTERIO DE MEDIO AMBIENTE Y RECURSOS NATURALES"/>
    <s v="0001-MINISTERIO  DE MEDIO AMBIENTE Y RECURSOS NATURALES"/>
    <s v="3-PROTECCIÓN DEL MEDIO AMBIENTE"/>
    <s v="3.3-Cambio Climático"/>
    <s v="3.3.03-Conocimiento del riesgo de desastres climáticos"/>
    <s v="2.3-MATERIALES Y SUMINISTROS"/>
    <s v="2.3.3-PAPEL, CARTÓN E IMPRESOS"/>
    <s v="99-MULTIPROVINCIAL"/>
    <s v="10-FONDO GENERAL"/>
    <s v="No Informado-"/>
    <s v="00-N/A"/>
    <s v="0000-NO APLICA"/>
    <s v="N"/>
    <n v="3178"/>
    <n v="3178"/>
    <n v="0"/>
    <n v="0"/>
  </r>
  <r>
    <x v="0"/>
    <x v="0"/>
    <x v="0"/>
    <x v="0"/>
    <s v="2.1.2.2-Bienes y servicios"/>
    <s v="2.1.2.2.1-Contratación de Bienes y Servicios"/>
    <s v="0218-MINISTERIO DE MEDIO AMBIENTE Y RECURSOS NATURALES"/>
    <s v="0001-MINISTERIO  DE MEDIO AMBIENTE Y RECURSOS NATURALES"/>
    <s v="3-PROTECCIÓN DEL MEDIO AMBIENTE"/>
    <s v="3.3-Cambio Climático"/>
    <s v="3.3.03-Conocimiento del riesgo de desastres climáticos"/>
    <s v="2.3-MATERIALES Y SUMINISTROS"/>
    <s v="2.3.9-PRODUCTOS Y ÚTILES VARIOS"/>
    <s v="99-MULTIPROVINCIAL"/>
    <s v="10-FONDO GENERAL"/>
    <s v="No Informado-"/>
    <s v="00-N/A"/>
    <s v="0000-NO APLICA"/>
    <s v="N"/>
    <n v="88910"/>
    <n v="88910"/>
    <n v="81176.2"/>
    <n v="0"/>
  </r>
  <r>
    <x v="0"/>
    <x v="0"/>
    <x v="0"/>
    <x v="0"/>
    <s v="2.1.2.2-Bienes y servicios"/>
    <s v="2.1.2.2.1-Contratación de Bienes y Servicios"/>
    <s v="0218-MINISTERIO DE MEDIO AMBIENTE Y RECURSOS NATURALES"/>
    <s v="0007-UNIDAD TÉCNICA EJECUTORA DE PROYECTOS DE DESARROLLO AGROFORESTAL"/>
    <s v="3-PROTECCIÓN DEL MEDIO AMBIENTE"/>
    <s v="3.2-Protección de la biodiversidad y ordenación de desechos"/>
    <s v="3.2.99-Planificación, gestión y supervisión de la protección del medio ambiente"/>
    <s v="2.2-CONTRATACIÓN DE SERVICIOS"/>
    <s v="2.2.1-SERVICIOS BÁSICOS"/>
    <s v="99-MULTIPROVINCIAL"/>
    <s v="10-FONDO GENERAL"/>
    <s v="No Informado-"/>
    <s v="00-N/A"/>
    <s v="0000-NO APLICA"/>
    <s v="N"/>
    <n v="3323512"/>
    <n v="3323512"/>
    <n v="127097.61"/>
    <n v="127097.61"/>
  </r>
  <r>
    <x v="0"/>
    <x v="0"/>
    <x v="0"/>
    <x v="0"/>
    <s v="2.1.2.2-Bienes y servicios"/>
    <s v="2.1.2.2.1-Contratación de Bienes y Servicios"/>
    <s v="0218-MINISTERIO DE MEDIO AMBIENTE Y RECURSOS NATURALES"/>
    <s v="0007-UNIDAD TÉCNICA EJECUTORA DE PROYECTOS DE DESARROLLO AGROFORESTAL"/>
    <s v="3-PROTECCIÓN DEL MEDIO AMBIENTE"/>
    <s v="3.2-Protección de la biodiversidad y ordenación de desechos"/>
    <s v="3.2.99-Planificación, gestión y supervisión de la protección del medio ambiente"/>
    <s v="2.2-CONTRATACIÓN DE SERVICIOS"/>
    <s v="2.2.2-PUBLICIDAD, IMPRESIÓN Y ENCUADERNACIÓN"/>
    <s v="99-MULTIPROVINCIAL"/>
    <s v="10-FONDO GENERAL"/>
    <s v="No Informado-"/>
    <s v="00-N/A"/>
    <s v="0000-NO APLICA"/>
    <s v="N"/>
    <n v="400000"/>
    <n v="280000"/>
    <n v="124668.18"/>
    <n v="121864.5"/>
  </r>
  <r>
    <x v="0"/>
    <x v="0"/>
    <x v="0"/>
    <x v="0"/>
    <s v="2.1.2.2-Bienes y servicios"/>
    <s v="2.1.2.2.1-Contratación de Bienes y Servicios"/>
    <s v="0218-MINISTERIO DE MEDIO AMBIENTE Y RECURSOS NATURALES"/>
    <s v="0007-UNIDAD TÉCNICA EJECUTORA DE PROYECTOS DE DESARROLLO AGROFORESTAL"/>
    <s v="3-PROTECCIÓN DEL MEDIO AMBIENTE"/>
    <s v="3.2-Protección de la biodiversidad y ordenación de desechos"/>
    <s v="3.2.99-Planificación, gestión y supervisión de la protección del medio ambiente"/>
    <s v="2.2-CONTRATACIÓN DE SERVICIOS"/>
    <s v="2.2.5-ALQUILERES Y RENTAS"/>
    <s v="99-MULTIPROVINCIAL"/>
    <s v="10-FONDO GENERAL"/>
    <s v="No Informado-"/>
    <s v="00-N/A"/>
    <s v="0000-NO APLICA"/>
    <s v="N"/>
    <n v="380000"/>
    <n v="708000"/>
    <n v="497383.42"/>
    <n v="108617.49"/>
  </r>
  <r>
    <x v="0"/>
    <x v="0"/>
    <x v="0"/>
    <x v="0"/>
    <s v="2.1.2.2-Bienes y servicios"/>
    <s v="2.1.2.2.1-Contratación de Bienes y Servicios"/>
    <s v="0218-MINISTERIO DE MEDIO AMBIENTE Y RECURSOS NATURALES"/>
    <s v="0007-UNIDAD TÉCNICA EJECUTORA DE PROYECTOS DE DESARROLLO AGROFORESTAL"/>
    <s v="3-PROTECCIÓN DEL MEDIO AMBIENTE"/>
    <s v="3.2-Protección de la biodiversidad y ordenación de desechos"/>
    <s v="3.2.99-Planificación, gestión y supervisión de la protección del medio ambiente"/>
    <s v="2.2-CONTRATACIÓN DE SERVICIOS"/>
    <s v="2.2.6-SEGUROS"/>
    <s v="99-MULTIPROVINCIAL"/>
    <s v="10-FONDO GENERAL"/>
    <s v="No Informado-"/>
    <s v="00-N/A"/>
    <s v="0000-NO APLICA"/>
    <s v="N"/>
    <n v="5173920"/>
    <n v="5173920"/>
    <n v="1105731.75"/>
    <n v="994560.54"/>
  </r>
  <r>
    <x v="0"/>
    <x v="0"/>
    <x v="0"/>
    <x v="0"/>
    <s v="2.1.2.2-Bienes y servicios"/>
    <s v="2.1.2.2.1-Contratación de Bienes y Servicios"/>
    <s v="0218-MINISTERIO DE MEDIO AMBIENTE Y RECURSOS NATURALES"/>
    <s v="0007-UNIDAD TÉCNICA EJECUTORA DE PROYECTOS DE DESARROLLO AGROFORESTAL"/>
    <s v="3-PROTECCIÓN DEL MEDIO AMBIENTE"/>
    <s v="3.2-Protección de la biodiversidad y ordenación de desechos"/>
    <s v="3.2.99-Planificación, gestión y supervisión de la protección del medio ambiente"/>
    <s v="2.2-CONTRATACIÓN DE SERVICIOS"/>
    <s v="2.2.8-OTROS SERVICIOS NO INCLUIDOS EN CONCEPTOS ANTERIORES"/>
    <s v="99-MULTIPROVINCIAL"/>
    <s v="10-FONDO GENERAL"/>
    <s v="No Informado-"/>
    <s v="00-N/A"/>
    <s v="0000-NO APLICA"/>
    <s v="N"/>
    <n v="744177"/>
    <n v="864177"/>
    <n v="39999.99"/>
    <n v="39999.99"/>
  </r>
  <r>
    <x v="0"/>
    <x v="0"/>
    <x v="0"/>
    <x v="0"/>
    <s v="2.1.2.2-Bienes y servicios"/>
    <s v="2.1.2.2.1-Contratación de Bienes y Servicios"/>
    <s v="0218-MINISTERIO DE MEDIO AMBIENTE Y RECURSOS NATURALES"/>
    <s v="0007-UNIDAD TÉCNICA EJECUTORA DE PROYECTOS DE DESARROLLO AGROFORESTAL"/>
    <s v="3-PROTECCIÓN DEL MEDIO AMBIENTE"/>
    <s v="3.2-Protección de la biodiversidad y ordenación de desechos"/>
    <s v="3.2.99-Planificación, gestión y supervisión de la protección del medio ambiente"/>
    <s v="2.3-MATERIALES Y SUMINISTROS"/>
    <s v="2.3.2-TEXTILES Y VESTUARIOS"/>
    <s v="99-MULTIPROVINCIAL"/>
    <s v="10-FONDO GENERAL"/>
    <s v="No Informado-"/>
    <s v="00-N/A"/>
    <s v="0000-NO APLICA"/>
    <s v="N"/>
    <n v="900000"/>
    <n v="900000"/>
    <n v="871725"/>
    <n v="871725"/>
  </r>
  <r>
    <x v="0"/>
    <x v="0"/>
    <x v="0"/>
    <x v="0"/>
    <s v="2.1.2.2-Bienes y servicios"/>
    <s v="2.1.2.2.1-Contratación de Bienes y Servicios"/>
    <s v="0218-MINISTERIO DE MEDIO AMBIENTE Y RECURSOS NATURALES"/>
    <s v="0007-UNIDAD TÉCNICA EJECUTORA DE PROYECTOS DE DESARROLLO AGROFORESTAL"/>
    <s v="3-PROTECCIÓN DEL MEDIO AMBIENTE"/>
    <s v="3.2-Protección de la biodiversidad y ordenación de desechos"/>
    <s v="3.2.99-Planificación, gestión y supervisión de la protección del medio ambiente"/>
    <s v="2.3-MATERIALES Y SUMINISTROS"/>
    <s v="2.3.3-PAPEL, CARTÓN E IMPRESOS"/>
    <s v="99-MULTIPROVINCIAL"/>
    <s v="10-FONDO GENERAL"/>
    <s v="No Informado-"/>
    <s v="00-N/A"/>
    <s v="0000-NO APLICA"/>
    <s v="N"/>
    <n v="950000"/>
    <n v="548500"/>
    <n v="397365"/>
    <n v="397365"/>
  </r>
  <r>
    <x v="0"/>
    <x v="0"/>
    <x v="0"/>
    <x v="0"/>
    <s v="2.1.2.2-Bienes y servicios"/>
    <s v="2.1.2.2.1-Contratación de Bienes y Servicios"/>
    <s v="0218-MINISTERIO DE MEDIO AMBIENTE Y RECURSOS NATURALES"/>
    <s v="0007-UNIDAD TÉCNICA EJECUTORA DE PROYECTOS DE DESARROLLO AGROFORESTAL"/>
    <s v="3-PROTECCIÓN DEL MEDIO AMBIENTE"/>
    <s v="3.2-Protección de la biodiversidad y ordenación de desechos"/>
    <s v="3.2.99-Planificación, gestión y supervisión de la protección del medio ambiente"/>
    <s v="2.3-MATERIALES Y SUMINISTROS"/>
    <s v="2.3.5-CUERO, CAUCHO Y PLÁSTICO"/>
    <s v="99-MULTIPROVINCIAL"/>
    <s v="10-FONDO GENERAL"/>
    <s v="No Informado-"/>
    <s v="00-N/A"/>
    <s v="0000-NO APLICA"/>
    <s v="N"/>
    <n v="75000"/>
    <n v="75000"/>
    <n v="28249.200000000001"/>
    <n v="28249.200000000001"/>
  </r>
  <r>
    <x v="0"/>
    <x v="0"/>
    <x v="0"/>
    <x v="0"/>
    <s v="2.1.2.2-Bienes y servicios"/>
    <s v="2.1.2.2.1-Contratación de Bienes y Servicios"/>
    <s v="0218-MINISTERIO DE MEDIO AMBIENTE Y RECURSOS NATURALES"/>
    <s v="0007-UNIDAD TÉCNICA EJECUTORA DE PROYECTOS DE DESARROLLO AGROFORESTAL"/>
    <s v="3-PROTECCIÓN DEL MEDIO AMBIENTE"/>
    <s v="3.2-Protección de la biodiversidad y ordenación de desechos"/>
    <s v="3.2.99-Planificación, gestión y supervisión de la protección del medio ambiente"/>
    <s v="2.3-MATERIALES Y SUMINISTROS"/>
    <s v="2.3.6-PRODUCTOS DE MINERALES, METÁLICOS Y NO METÁLICOS"/>
    <s v="99-MULTIPROVINCIAL"/>
    <s v="10-FONDO GENERAL"/>
    <s v="No Informado-"/>
    <s v="00-N/A"/>
    <s v="0000-NO APLICA"/>
    <s v="N"/>
    <n v="125000"/>
    <n v="125000"/>
    <n v="0"/>
    <n v="0"/>
  </r>
  <r>
    <x v="0"/>
    <x v="0"/>
    <x v="0"/>
    <x v="0"/>
    <s v="2.1.2.2-Bienes y servicios"/>
    <s v="2.1.2.2.1-Contratación de Bienes y Servicios"/>
    <s v="0218-MINISTERIO DE MEDIO AMBIENTE Y RECURSOS NATURALES"/>
    <s v="0007-UNIDAD TÉCNICA EJECUTORA DE PROYECTOS DE DESARROLLO AGROFORESTAL"/>
    <s v="3-PROTECCIÓN DEL MEDIO AMBIENTE"/>
    <s v="3.2-Protección de la biodiversidad y ordenación de desechos"/>
    <s v="3.2.99-Planificación, gestión y supervisión de la protección del medio ambiente"/>
    <s v="2.3-MATERIALES Y SUMINISTROS"/>
    <s v="2.3.7-COMBUSTIBLES, LUBRICANTES, PRODUCTOS QUÍMICOS Y CONEXOS"/>
    <s v="99-MULTIPROVINCIAL"/>
    <s v="10-FONDO GENERAL"/>
    <s v="No Informado-"/>
    <s v="00-N/A"/>
    <s v="0000-NO APLICA"/>
    <s v="N"/>
    <n v="150000"/>
    <n v="150000"/>
    <n v="0"/>
    <n v="0"/>
  </r>
  <r>
    <x v="0"/>
    <x v="0"/>
    <x v="0"/>
    <x v="0"/>
    <s v="2.1.2.2-Bienes y servicios"/>
    <s v="2.1.2.2.1-Contratación de Bienes y Servicios"/>
    <s v="0218-MINISTERIO DE MEDIO AMBIENTE Y RECURSOS NATURALES"/>
    <s v="0007-UNIDAD TÉCNICA EJECUTORA DE PROYECTOS DE DESARROLLO AGROFORESTAL"/>
    <s v="3-PROTECCIÓN DEL MEDIO AMBIENTE"/>
    <s v="3.2-Protección de la biodiversidad y ordenación de desechos"/>
    <s v="3.2.99-Planificación, gestión y supervisión de la protección del medio ambiente"/>
    <s v="2.3-MATERIALES Y SUMINISTROS"/>
    <s v="2.3.9-PRODUCTOS Y ÚTILES VARIOS"/>
    <s v="99-MULTIPROVINCIAL"/>
    <s v="10-FONDO GENERAL"/>
    <s v="No Informado-"/>
    <s v="00-N/A"/>
    <s v="0000-NO APLICA"/>
    <s v="N"/>
    <n v="1752000"/>
    <n v="1825500"/>
    <n v="1541911.81"/>
    <n v="1541911.81"/>
  </r>
  <r>
    <x v="0"/>
    <x v="0"/>
    <x v="0"/>
    <x v="0"/>
    <s v="2.1.2.2-Bienes y servicios"/>
    <s v="2.1.2.2.1-Contratación de Bienes y Servicios"/>
    <s v="0219-MINISTERIO DE EDUCACIÓN SUPERIOR CIENCIA Y TECNOLOGÍA"/>
    <s v="0001-MINISTERIO DE EDUCACION SUPERIOR, CIENCIA Y TECNOLOGIA"/>
    <s v="4-SERVICIOS SOCIALES"/>
    <s v="4.4-Educación"/>
    <s v="4.4.04-Educación superior"/>
    <s v="2.2-CONTRATACIÓN DE SERVICIOS"/>
    <s v="2.2.1-SERVICIOS BÁSICOS"/>
    <s v="99-MULTIPROVINCIAL"/>
    <s v="10-FONDO GENERAL"/>
    <s v="No Informado-"/>
    <s v="00-N/A"/>
    <s v="0000-NO APLICA"/>
    <s v="N"/>
    <n v="29415702"/>
    <n v="29099002"/>
    <n v="28999002"/>
    <n v="16057364.810000001"/>
  </r>
  <r>
    <x v="0"/>
    <x v="0"/>
    <x v="0"/>
    <x v="0"/>
    <s v="2.1.2.2-Bienes y servicios"/>
    <s v="2.1.2.2.1-Contratación de Bienes y Servicios"/>
    <s v="0219-MINISTERIO DE EDUCACIÓN SUPERIOR CIENCIA Y TECNOLOGÍA"/>
    <s v="0001-MINISTERIO DE EDUCACION SUPERIOR, CIENCIA Y TECNOLOGIA"/>
    <s v="4-SERVICIOS SOCIALES"/>
    <s v="4.4-Educación"/>
    <s v="4.4.04-Educación superior"/>
    <s v="2.2-CONTRATACIÓN DE SERVICIOS"/>
    <s v="2.2.2-PUBLICIDAD, IMPRESIÓN Y ENCUADERNACIÓN"/>
    <s v="99-MULTIPROVINCIAL"/>
    <s v="10-FONDO GENERAL"/>
    <s v="No Informado-"/>
    <s v="00-N/A"/>
    <s v="0000-NO APLICA"/>
    <s v="N"/>
    <n v="14662903"/>
    <n v="10080838.24"/>
    <n v="7237800.9199999999"/>
    <n v="2659577.83"/>
  </r>
  <r>
    <x v="0"/>
    <x v="0"/>
    <x v="0"/>
    <x v="0"/>
    <s v="2.1.2.2-Bienes y servicios"/>
    <s v="2.1.2.2.1-Contratación de Bienes y Servicios"/>
    <s v="0219-MINISTERIO DE EDUCACIÓN SUPERIOR CIENCIA Y TECNOLOGÍA"/>
    <s v="0001-MINISTERIO DE EDUCACION SUPERIOR, CIENCIA Y TECNOLOGIA"/>
    <s v="4-SERVICIOS SOCIALES"/>
    <s v="4.4-Educación"/>
    <s v="4.4.04-Educación superior"/>
    <s v="2.2-CONTRATACIÓN DE SERVICIOS"/>
    <s v="2.2.2-PUBLICIDAD, IMPRESIÓN Y ENCUADERNACIÓN"/>
    <s v="99-MULTIPROVINCIAL"/>
    <s v="20-FONDOS CON DESTINO ESPECÍFICO"/>
    <s v="No Informado-"/>
    <s v="00-N/A"/>
    <s v="0000-NO APLICA"/>
    <s v="N"/>
    <n v="0"/>
    <n v="2000000"/>
    <n v="65490"/>
    <n v="0"/>
  </r>
  <r>
    <x v="0"/>
    <x v="0"/>
    <x v="0"/>
    <x v="0"/>
    <s v="2.1.2.2-Bienes y servicios"/>
    <s v="2.1.2.2.1-Contratación de Bienes y Servicios"/>
    <s v="0219-MINISTERIO DE EDUCACIÓN SUPERIOR CIENCIA Y TECNOLOGÍA"/>
    <s v="0001-MINISTERIO DE EDUCACION SUPERIOR, CIENCIA Y TECNOLOGIA"/>
    <s v="4-SERVICIOS SOCIALES"/>
    <s v="4.4-Educación"/>
    <s v="4.4.04-Educación superior"/>
    <s v="2.2-CONTRATACIÓN DE SERVICIOS"/>
    <s v="2.2.3-VIÁTICOS"/>
    <s v="99-MULTIPROVINCIAL"/>
    <s v="10-FONDO GENERAL"/>
    <s v="No Informado-"/>
    <s v="00-N/A"/>
    <s v="0000-NO APLICA"/>
    <s v="N"/>
    <n v="10881424"/>
    <n v="8493718.7599999998"/>
    <n v="2854964.55"/>
    <n v="2854964.55"/>
  </r>
  <r>
    <x v="0"/>
    <x v="0"/>
    <x v="0"/>
    <x v="0"/>
    <s v="2.1.2.2-Bienes y servicios"/>
    <s v="2.1.2.2.1-Contratación de Bienes y Servicios"/>
    <s v="0219-MINISTERIO DE EDUCACIÓN SUPERIOR CIENCIA Y TECNOLOGÍA"/>
    <s v="0001-MINISTERIO DE EDUCACION SUPERIOR, CIENCIA Y TECNOLOGIA"/>
    <s v="4-SERVICIOS SOCIALES"/>
    <s v="4.4-Educación"/>
    <s v="4.4.04-Educación superior"/>
    <s v="2.2-CONTRATACIÓN DE SERVICIOS"/>
    <s v="2.2.3-VIÁTICOS"/>
    <s v="99-MULTIPROVINCIAL"/>
    <s v="70-DONACION EXTERNA"/>
    <s v="No Informado-"/>
    <s v="00-N/A"/>
    <s v="0000-NO APLICA"/>
    <s v="N"/>
    <n v="0"/>
    <n v="1685170"/>
    <n v="0"/>
    <n v="0"/>
  </r>
  <r>
    <x v="0"/>
    <x v="0"/>
    <x v="0"/>
    <x v="0"/>
    <s v="2.1.2.2-Bienes y servicios"/>
    <s v="2.1.2.2.1-Contratación de Bienes y Servicios"/>
    <s v="0219-MINISTERIO DE EDUCACIÓN SUPERIOR CIENCIA Y TECNOLOGÍA"/>
    <s v="0001-MINISTERIO DE EDUCACION SUPERIOR, CIENCIA Y TECNOLOGIA"/>
    <s v="4-SERVICIOS SOCIALES"/>
    <s v="4.4-Educación"/>
    <s v="4.4.04-Educación superior"/>
    <s v="2.2-CONTRATACIÓN DE SERVICIOS"/>
    <s v="2.2.4-TRANSPORTE Y ALMACENAJE"/>
    <s v="99-MULTIPROVINCIAL"/>
    <s v="10-FONDO GENERAL"/>
    <s v="No Informado-"/>
    <s v="00-N/A"/>
    <s v="0000-NO APLICA"/>
    <s v="N"/>
    <n v="5720000"/>
    <n v="4901880.8600000003"/>
    <n v="1378729.95"/>
    <n v="1378729.95"/>
  </r>
  <r>
    <x v="0"/>
    <x v="0"/>
    <x v="0"/>
    <x v="0"/>
    <s v="2.1.2.2-Bienes y servicios"/>
    <s v="2.1.2.2.1-Contratación de Bienes y Servicios"/>
    <s v="0219-MINISTERIO DE EDUCACIÓN SUPERIOR CIENCIA Y TECNOLOGÍA"/>
    <s v="0001-MINISTERIO DE EDUCACION SUPERIOR, CIENCIA Y TECNOLOGIA"/>
    <s v="4-SERVICIOS SOCIALES"/>
    <s v="4.4-Educación"/>
    <s v="4.4.04-Educación superior"/>
    <s v="2.2-CONTRATACIÓN DE SERVICIOS"/>
    <s v="2.2.4-TRANSPORTE Y ALMACENAJE"/>
    <s v="99-MULTIPROVINCIAL"/>
    <s v="70-DONACION EXTERNA"/>
    <s v="No Informado-"/>
    <s v="00-N/A"/>
    <s v="0000-NO APLICA"/>
    <s v="N"/>
    <n v="0"/>
    <n v="1325000"/>
    <n v="0"/>
    <n v="0"/>
  </r>
  <r>
    <x v="0"/>
    <x v="0"/>
    <x v="0"/>
    <x v="0"/>
    <s v="2.1.2.2-Bienes y servicios"/>
    <s v="2.1.2.2.1-Contratación de Bienes y Servicios"/>
    <s v="0219-MINISTERIO DE EDUCACIÓN SUPERIOR CIENCIA Y TECNOLOGÍA"/>
    <s v="0001-MINISTERIO DE EDUCACION SUPERIOR, CIENCIA Y TECNOLOGIA"/>
    <s v="4-SERVICIOS SOCIALES"/>
    <s v="4.4-Educación"/>
    <s v="4.4.04-Educación superior"/>
    <s v="2.2-CONTRATACIÓN DE SERVICIOS"/>
    <s v="2.2.5-ALQUILERES Y RENTAS"/>
    <s v="99-MULTIPROVINCIAL"/>
    <s v="10-FONDO GENERAL"/>
    <s v="No Informado-"/>
    <s v="00-N/A"/>
    <s v="0000-NO APLICA"/>
    <s v="N"/>
    <n v="44825426"/>
    <n v="58671765.140000001"/>
    <n v="38890165.32"/>
    <n v="36765835.490000002"/>
  </r>
  <r>
    <x v="0"/>
    <x v="0"/>
    <x v="0"/>
    <x v="0"/>
    <s v="2.1.2.2-Bienes y servicios"/>
    <s v="2.1.2.2.1-Contratación de Bienes y Servicios"/>
    <s v="0219-MINISTERIO DE EDUCACIÓN SUPERIOR CIENCIA Y TECNOLOGÍA"/>
    <s v="0001-MINISTERIO DE EDUCACION SUPERIOR, CIENCIA Y TECNOLOGIA"/>
    <s v="4-SERVICIOS SOCIALES"/>
    <s v="4.4-Educación"/>
    <s v="4.4.04-Educación superior"/>
    <s v="2.2-CONTRATACIÓN DE SERVICIOS"/>
    <s v="2.2.6-SEGUROS"/>
    <s v="99-MULTIPROVINCIAL"/>
    <s v="10-FONDO GENERAL"/>
    <s v="No Informado-"/>
    <s v="00-N/A"/>
    <s v="0000-NO APLICA"/>
    <s v="N"/>
    <n v="31166303"/>
    <n v="27751319.789999999"/>
    <n v="13223057.189999999"/>
    <n v="13223057.189999999"/>
  </r>
  <r>
    <x v="0"/>
    <x v="0"/>
    <x v="0"/>
    <x v="0"/>
    <s v="2.1.2.2-Bienes y servicios"/>
    <s v="2.1.2.2.1-Contratación de Bienes y Servicios"/>
    <s v="0219-MINISTERIO DE EDUCACIÓN SUPERIOR CIENCIA Y TECNOLOGÍA"/>
    <s v="0001-MINISTERIO DE EDUCACION SUPERIOR, CIENCIA Y TECNOLOGIA"/>
    <s v="4-SERVICIOS SOCIALES"/>
    <s v="4.4-Educación"/>
    <s v="4.4.04-Educación superior"/>
    <s v="2.2-CONTRATACIÓN DE SERVICIOS"/>
    <s v="2.2.6-SEGUROS"/>
    <s v="99-MULTIPROVINCIAL"/>
    <s v="20-FONDOS CON DESTINO ESPECÍFICO"/>
    <s v="No Informado-"/>
    <s v="00-N/A"/>
    <s v="0000-NO APLICA"/>
    <s v="N"/>
    <n v="0"/>
    <n v="20000"/>
    <n v="0"/>
    <n v="0"/>
  </r>
  <r>
    <x v="0"/>
    <x v="0"/>
    <x v="0"/>
    <x v="0"/>
    <s v="2.1.2.2-Bienes y servicios"/>
    <s v="2.1.2.2.1-Contratación de Bienes y Servicios"/>
    <s v="0219-MINISTERIO DE EDUCACIÓN SUPERIOR CIENCIA Y TECNOLOGÍA"/>
    <s v="0001-MINISTERIO DE EDUCACION SUPERIOR, CIENCIA Y TECNOLOGIA"/>
    <s v="4-SERVICIOS SOCIALES"/>
    <s v="4.4-Educación"/>
    <s v="4.4.04-Educación superior"/>
    <s v="2.2-CONTRATACIÓN DE SERVICIOS"/>
    <s v="2.2.7-SERVICIOS DE CONSERVACIÓN, REPARACIONES MENORES E INSTALACIONES TEMPORALES"/>
    <s v="99-MULTIPROVINCIAL"/>
    <s v="10-FONDO GENERAL"/>
    <s v="No Informado-"/>
    <s v="00-N/A"/>
    <s v="0000-NO APLICA"/>
    <s v="N"/>
    <n v="4386058"/>
    <n v="2981769"/>
    <n v="829130"/>
    <n v="131160"/>
  </r>
  <r>
    <x v="0"/>
    <x v="0"/>
    <x v="0"/>
    <x v="0"/>
    <s v="2.1.2.2-Bienes y servicios"/>
    <s v="2.1.2.2.1-Contratación de Bienes y Servicios"/>
    <s v="0219-MINISTERIO DE EDUCACIÓN SUPERIOR CIENCIA Y TECNOLOGÍA"/>
    <s v="0001-MINISTERIO DE EDUCACION SUPERIOR, CIENCIA Y TECNOLOGIA"/>
    <s v="4-SERVICIOS SOCIALES"/>
    <s v="4.4-Educación"/>
    <s v="4.4.04-Educación superior"/>
    <s v="2.2-CONTRATACIÓN DE SERVICIOS"/>
    <s v="2.2.7-SERVICIOS DE CONSERVACIÓN, REPARACIONES MENORES E INSTALACIONES TEMPORALES"/>
    <s v="99-MULTIPROVINCIAL"/>
    <s v="20-FONDOS CON DESTINO ESPECÍFICO"/>
    <s v="No Informado-"/>
    <s v="00-N/A"/>
    <s v="0000-NO APLICA"/>
    <s v="N"/>
    <n v="4550000"/>
    <n v="8680154"/>
    <n v="7054795.5300000003"/>
    <n v="3914942.9"/>
  </r>
  <r>
    <x v="0"/>
    <x v="0"/>
    <x v="0"/>
    <x v="0"/>
    <s v="2.1.2.2-Bienes y servicios"/>
    <s v="2.1.2.2.1-Contratación de Bienes y Servicios"/>
    <s v="0219-MINISTERIO DE EDUCACIÓN SUPERIOR CIENCIA Y TECNOLOGÍA"/>
    <s v="0001-MINISTERIO DE EDUCACION SUPERIOR, CIENCIA Y TECNOLOGIA"/>
    <s v="4-SERVICIOS SOCIALES"/>
    <s v="4.4-Educación"/>
    <s v="4.4.04-Educación superior"/>
    <s v="2.2-CONTRATACIÓN DE SERVICIOS"/>
    <s v="2.2.8-OTROS SERVICIOS NO INCLUIDOS EN CONCEPTOS ANTERIORES"/>
    <s v="99-MULTIPROVINCIAL"/>
    <s v="10-FONDO GENERAL"/>
    <s v="No Informado-"/>
    <s v="00-N/A"/>
    <s v="0000-NO APLICA"/>
    <s v="N"/>
    <n v="316836801"/>
    <n v="263391618.94999999"/>
    <n v="179227979.99000001"/>
    <n v="164403144.97999999"/>
  </r>
  <r>
    <x v="0"/>
    <x v="0"/>
    <x v="0"/>
    <x v="0"/>
    <s v="2.1.2.2-Bienes y servicios"/>
    <s v="2.1.2.2.1-Contratación de Bienes y Servicios"/>
    <s v="0219-MINISTERIO DE EDUCACIÓN SUPERIOR CIENCIA Y TECNOLOGÍA"/>
    <s v="0001-MINISTERIO DE EDUCACION SUPERIOR, CIENCIA Y TECNOLOGIA"/>
    <s v="4-SERVICIOS SOCIALES"/>
    <s v="4.4-Educación"/>
    <s v="4.4.04-Educación superior"/>
    <s v="2.2-CONTRATACIÓN DE SERVICIOS"/>
    <s v="2.2.8-OTROS SERVICIOS NO INCLUIDOS EN CONCEPTOS ANTERIORES"/>
    <s v="99-MULTIPROVINCIAL"/>
    <s v="20-FONDOS CON DESTINO ESPECÍFICO"/>
    <s v="No Informado-"/>
    <s v="00-N/A"/>
    <s v="0000-NO APLICA"/>
    <s v="N"/>
    <n v="12957350"/>
    <n v="9462006"/>
    <n v="390816"/>
    <n v="162840"/>
  </r>
  <r>
    <x v="0"/>
    <x v="0"/>
    <x v="0"/>
    <x v="0"/>
    <s v="2.1.2.2-Bienes y servicios"/>
    <s v="2.1.2.2.1-Contratación de Bienes y Servicios"/>
    <s v="0219-MINISTERIO DE EDUCACIÓN SUPERIOR CIENCIA Y TECNOLOGÍA"/>
    <s v="0001-MINISTERIO DE EDUCACION SUPERIOR, CIENCIA Y TECNOLOGIA"/>
    <s v="4-SERVICIOS SOCIALES"/>
    <s v="4.4-Educación"/>
    <s v="4.4.04-Educación superior"/>
    <s v="2.2-CONTRATACIÓN DE SERVICIOS"/>
    <s v="2.2.8-OTROS SERVICIOS NO INCLUIDOS EN CONCEPTOS ANTERIORES"/>
    <s v="99-MULTIPROVINCIAL"/>
    <s v="70-DONACION EXTERNA"/>
    <s v="No Informado-"/>
    <s v="00-N/A"/>
    <s v="0000-NO APLICA"/>
    <s v="N"/>
    <n v="0"/>
    <n v="54012474"/>
    <n v="12183031.75"/>
    <n v="5387204"/>
  </r>
  <r>
    <x v="0"/>
    <x v="0"/>
    <x v="0"/>
    <x v="0"/>
    <s v="2.1.2.2-Bienes y servicios"/>
    <s v="2.1.2.2.1-Contratación de Bienes y Servicios"/>
    <s v="0219-MINISTERIO DE EDUCACIÓN SUPERIOR CIENCIA Y TECNOLOGÍA"/>
    <s v="0001-MINISTERIO DE EDUCACION SUPERIOR, CIENCIA Y TECNOLOGIA"/>
    <s v="4-SERVICIOS SOCIALES"/>
    <s v="4.4-Educación"/>
    <s v="4.4.04-Educación superior"/>
    <s v="2.2-CONTRATACIÓN DE SERVICIOS"/>
    <s v="2.2.9-OTRAS CONTRATACIONES DE SERVICIOS"/>
    <s v="99-MULTIPROVINCIAL"/>
    <s v="10-FONDO GENERAL"/>
    <s v="No Informado-"/>
    <s v="00-N/A"/>
    <s v="0000-NO APLICA"/>
    <s v="N"/>
    <n v="8183352"/>
    <n v="12168753"/>
    <n v="8287663.3200000003"/>
    <n v="3791315.82"/>
  </r>
  <r>
    <x v="0"/>
    <x v="0"/>
    <x v="0"/>
    <x v="0"/>
    <s v="2.1.2.2-Bienes y servicios"/>
    <s v="2.1.2.2.1-Contratación de Bienes y Servicios"/>
    <s v="0219-MINISTERIO DE EDUCACIÓN SUPERIOR CIENCIA Y TECNOLOGÍA"/>
    <s v="0001-MINISTERIO DE EDUCACION SUPERIOR, CIENCIA Y TECNOLOGIA"/>
    <s v="4-SERVICIOS SOCIALES"/>
    <s v="4.4-Educación"/>
    <s v="4.4.04-Educación superior"/>
    <s v="2.2-CONTRATACIÓN DE SERVICIOS"/>
    <s v="2.2.9-OTRAS CONTRATACIONES DE SERVICIOS"/>
    <s v="99-MULTIPROVINCIAL"/>
    <s v="70-DONACION EXTERNA"/>
    <s v="No Informado-"/>
    <s v="00-N/A"/>
    <s v="0000-NO APLICA"/>
    <s v="N"/>
    <n v="0"/>
    <n v="1000000"/>
    <n v="598301.30000000005"/>
    <n v="437227.76"/>
  </r>
  <r>
    <x v="0"/>
    <x v="0"/>
    <x v="0"/>
    <x v="0"/>
    <s v="2.1.2.2-Bienes y servicios"/>
    <s v="2.1.2.2.1-Contratación de Bienes y Servicios"/>
    <s v="0219-MINISTERIO DE EDUCACIÓN SUPERIOR CIENCIA Y TECNOLOGÍA"/>
    <s v="0001-MINISTERIO DE EDUCACION SUPERIOR, CIENCIA Y TECNOLOGIA"/>
    <s v="4-SERVICIOS SOCIALES"/>
    <s v="4.4-Educación"/>
    <s v="4.4.04-Educación superior"/>
    <s v="2.3-MATERIALES Y SUMINISTROS"/>
    <s v="2.3.1-ALIMENTOS Y PRODUCTOS AGROFORESTALES"/>
    <s v="99-MULTIPROVINCIAL"/>
    <s v="10-FONDO GENERAL"/>
    <s v="No Informado-"/>
    <s v="00-N/A"/>
    <s v="0000-NO APLICA"/>
    <s v="N"/>
    <n v="3850000"/>
    <n v="0"/>
    <n v="0"/>
    <n v="0"/>
  </r>
  <r>
    <x v="0"/>
    <x v="0"/>
    <x v="0"/>
    <x v="0"/>
    <s v="2.1.2.2-Bienes y servicios"/>
    <s v="2.1.2.2.1-Contratación de Bienes y Servicios"/>
    <s v="0219-MINISTERIO DE EDUCACIÓN SUPERIOR CIENCIA Y TECNOLOGÍA"/>
    <s v="0001-MINISTERIO DE EDUCACION SUPERIOR, CIENCIA Y TECNOLOGIA"/>
    <s v="4-SERVICIOS SOCIALES"/>
    <s v="4.4-Educación"/>
    <s v="4.4.04-Educación superior"/>
    <s v="2.3-MATERIALES Y SUMINISTROS"/>
    <s v="2.3.1-ALIMENTOS Y PRODUCTOS AGROFORESTALES"/>
    <s v="99-MULTIPROVINCIAL"/>
    <s v="20-FONDOS CON DESTINO ESPECÍFICO"/>
    <s v="No Informado-"/>
    <s v="00-N/A"/>
    <s v="0000-NO APLICA"/>
    <s v="N"/>
    <n v="400000"/>
    <n v="4250000"/>
    <n v="2767237.8"/>
    <n v="2481947.54"/>
  </r>
  <r>
    <x v="0"/>
    <x v="0"/>
    <x v="0"/>
    <x v="0"/>
    <s v="2.1.2.2-Bienes y servicios"/>
    <s v="2.1.2.2.1-Contratación de Bienes y Servicios"/>
    <s v="0219-MINISTERIO DE EDUCACIÓN SUPERIOR CIENCIA Y TECNOLOGÍA"/>
    <s v="0001-MINISTERIO DE EDUCACION SUPERIOR, CIENCIA Y TECNOLOGIA"/>
    <s v="4-SERVICIOS SOCIALES"/>
    <s v="4.4-Educación"/>
    <s v="4.4.04-Educación superior"/>
    <s v="2.3-MATERIALES Y SUMINISTROS"/>
    <s v="2.3.2-TEXTILES Y VESTUARIOS"/>
    <s v="99-MULTIPROVINCIAL"/>
    <s v="10-FONDO GENERAL"/>
    <s v="No Informado-"/>
    <s v="00-N/A"/>
    <s v="0000-NO APLICA"/>
    <s v="N"/>
    <n v="4079500"/>
    <n v="2512000"/>
    <n v="546558.30000000005"/>
    <n v="276462.2"/>
  </r>
  <r>
    <x v="0"/>
    <x v="0"/>
    <x v="0"/>
    <x v="0"/>
    <s v="2.1.2.2-Bienes y servicios"/>
    <s v="2.1.2.2.1-Contratación de Bienes y Servicios"/>
    <s v="0219-MINISTERIO DE EDUCACIÓN SUPERIOR CIENCIA Y TECNOLOGÍA"/>
    <s v="0001-MINISTERIO DE EDUCACION SUPERIOR, CIENCIA Y TECNOLOGIA"/>
    <s v="4-SERVICIOS SOCIALES"/>
    <s v="4.4-Educación"/>
    <s v="4.4.04-Educación superior"/>
    <s v="2.3-MATERIALES Y SUMINISTROS"/>
    <s v="2.3.2-TEXTILES Y VESTUARIOS"/>
    <s v="99-MULTIPROVINCIAL"/>
    <s v="20-FONDOS CON DESTINO ESPECÍFICO"/>
    <s v="No Informado-"/>
    <s v="00-N/A"/>
    <s v="0000-NO APLICA"/>
    <s v="N"/>
    <n v="400000"/>
    <n v="400000"/>
    <n v="210004.6"/>
    <n v="210004.6"/>
  </r>
  <r>
    <x v="0"/>
    <x v="0"/>
    <x v="0"/>
    <x v="0"/>
    <s v="2.1.2.2-Bienes y servicios"/>
    <s v="2.1.2.2.1-Contratación de Bienes y Servicios"/>
    <s v="0219-MINISTERIO DE EDUCACIÓN SUPERIOR CIENCIA Y TECNOLOGÍA"/>
    <s v="0001-MINISTERIO DE EDUCACION SUPERIOR, CIENCIA Y TECNOLOGIA"/>
    <s v="4-SERVICIOS SOCIALES"/>
    <s v="4.4-Educación"/>
    <s v="4.4.04-Educación superior"/>
    <s v="2.3-MATERIALES Y SUMINISTROS"/>
    <s v="2.3.3-PAPEL, CARTÓN E IMPRESOS"/>
    <s v="99-MULTIPROVINCIAL"/>
    <s v="10-FONDO GENERAL"/>
    <s v="No Informado-"/>
    <s v="00-N/A"/>
    <s v="0000-NO APLICA"/>
    <s v="N"/>
    <n v="41684000"/>
    <n v="44640208.829999998"/>
    <n v="39046946.719999999"/>
    <n v="39046946.719999999"/>
  </r>
  <r>
    <x v="0"/>
    <x v="0"/>
    <x v="0"/>
    <x v="0"/>
    <s v="2.1.2.2-Bienes y servicios"/>
    <s v="2.1.2.2.1-Contratación de Bienes y Servicios"/>
    <s v="0219-MINISTERIO DE EDUCACIÓN SUPERIOR CIENCIA Y TECNOLOGÍA"/>
    <s v="0001-MINISTERIO DE EDUCACION SUPERIOR, CIENCIA Y TECNOLOGIA"/>
    <s v="4-SERVICIOS SOCIALES"/>
    <s v="4.4-Educación"/>
    <s v="4.4.04-Educación superior"/>
    <s v="2.3-MATERIALES Y SUMINISTROS"/>
    <s v="2.3.3-PAPEL, CARTÓN E IMPRESOS"/>
    <s v="99-MULTIPROVINCIAL"/>
    <s v="20-FONDOS CON DESTINO ESPECÍFICO"/>
    <s v="No Informado-"/>
    <s v="00-N/A"/>
    <s v="0000-NO APLICA"/>
    <s v="N"/>
    <n v="7000000"/>
    <n v="7000000"/>
    <n v="2978154.8"/>
    <n v="2978154.8"/>
  </r>
  <r>
    <x v="0"/>
    <x v="0"/>
    <x v="0"/>
    <x v="0"/>
    <s v="2.1.2.2-Bienes y servicios"/>
    <s v="2.1.2.2.1-Contratación de Bienes y Servicios"/>
    <s v="0219-MINISTERIO DE EDUCACIÓN SUPERIOR CIENCIA Y TECNOLOGÍA"/>
    <s v="0001-MINISTERIO DE EDUCACION SUPERIOR, CIENCIA Y TECNOLOGIA"/>
    <s v="4-SERVICIOS SOCIALES"/>
    <s v="4.4-Educación"/>
    <s v="4.4.04-Educación superior"/>
    <s v="2.3-MATERIALES Y SUMINISTROS"/>
    <s v="2.3.4-PRODUCTOS FARMACÉUTICOS"/>
    <s v="99-MULTIPROVINCIAL"/>
    <s v="10-FONDO GENERAL"/>
    <s v="No Informado-"/>
    <s v="00-N/A"/>
    <s v="0000-NO APLICA"/>
    <s v="N"/>
    <n v="200000"/>
    <n v="200000"/>
    <n v="153572.18"/>
    <n v="153572.18"/>
  </r>
  <r>
    <x v="0"/>
    <x v="0"/>
    <x v="0"/>
    <x v="0"/>
    <s v="2.1.2.2-Bienes y servicios"/>
    <s v="2.1.2.2.1-Contratación de Bienes y Servicios"/>
    <s v="0219-MINISTERIO DE EDUCACIÓN SUPERIOR CIENCIA Y TECNOLOGÍA"/>
    <s v="0001-MINISTERIO DE EDUCACION SUPERIOR, CIENCIA Y TECNOLOGIA"/>
    <s v="4-SERVICIOS SOCIALES"/>
    <s v="4.4-Educación"/>
    <s v="4.4.04-Educación superior"/>
    <s v="2.3-MATERIALES Y SUMINISTROS"/>
    <s v="2.3.5-CUERO, CAUCHO Y PLÁSTICO"/>
    <s v="99-MULTIPROVINCIAL"/>
    <s v="10-FONDO GENERAL"/>
    <s v="No Informado-"/>
    <s v="00-N/A"/>
    <s v="0000-NO APLICA"/>
    <s v="N"/>
    <n v="700000"/>
    <n v="0"/>
    <n v="0"/>
    <n v="0"/>
  </r>
  <r>
    <x v="0"/>
    <x v="0"/>
    <x v="0"/>
    <x v="0"/>
    <s v="2.1.2.2-Bienes y servicios"/>
    <s v="2.1.2.2.1-Contratación de Bienes y Servicios"/>
    <s v="0219-MINISTERIO DE EDUCACIÓN SUPERIOR CIENCIA Y TECNOLOGÍA"/>
    <s v="0001-MINISTERIO DE EDUCACION SUPERIOR, CIENCIA Y TECNOLOGIA"/>
    <s v="4-SERVICIOS SOCIALES"/>
    <s v="4.4-Educación"/>
    <s v="4.4.04-Educación superior"/>
    <s v="2.3-MATERIALES Y SUMINISTROS"/>
    <s v="2.3.5-CUERO, CAUCHO Y PLÁSTICO"/>
    <s v="99-MULTIPROVINCIAL"/>
    <s v="20-FONDOS CON DESTINO ESPECÍFICO"/>
    <s v="No Informado-"/>
    <s v="00-N/A"/>
    <s v="0000-NO APLICA"/>
    <s v="N"/>
    <n v="200000"/>
    <n v="765923"/>
    <n v="575782.52"/>
    <n v="94840"/>
  </r>
  <r>
    <x v="0"/>
    <x v="0"/>
    <x v="0"/>
    <x v="0"/>
    <s v="2.1.2.2-Bienes y servicios"/>
    <s v="2.1.2.2.1-Contratación de Bienes y Servicios"/>
    <s v="0219-MINISTERIO DE EDUCACIÓN SUPERIOR CIENCIA Y TECNOLOGÍA"/>
    <s v="0001-MINISTERIO DE EDUCACION SUPERIOR, CIENCIA Y TECNOLOGIA"/>
    <s v="4-SERVICIOS SOCIALES"/>
    <s v="4.4-Educación"/>
    <s v="4.4.04-Educación superior"/>
    <s v="2.3-MATERIALES Y SUMINISTROS"/>
    <s v="2.3.6-PRODUCTOS DE MINERALES, METÁLICOS Y NO METÁLICOS"/>
    <s v="99-MULTIPROVINCIAL"/>
    <s v="10-FONDO GENERAL"/>
    <s v="No Informado-"/>
    <s v="00-N/A"/>
    <s v="0000-NO APLICA"/>
    <s v="N"/>
    <n v="2800000"/>
    <n v="1094927"/>
    <n v="0"/>
    <n v="0"/>
  </r>
  <r>
    <x v="0"/>
    <x v="0"/>
    <x v="0"/>
    <x v="0"/>
    <s v="2.1.2.2-Bienes y servicios"/>
    <s v="2.1.2.2.1-Contratación de Bienes y Servicios"/>
    <s v="0219-MINISTERIO DE EDUCACIÓN SUPERIOR CIENCIA Y TECNOLOGÍA"/>
    <s v="0001-MINISTERIO DE EDUCACION SUPERIOR, CIENCIA Y TECNOLOGIA"/>
    <s v="4-SERVICIOS SOCIALES"/>
    <s v="4.4-Educación"/>
    <s v="4.4.04-Educación superior"/>
    <s v="2.3-MATERIALES Y SUMINISTROS"/>
    <s v="2.3.6-PRODUCTOS DE MINERALES, METÁLICOS Y NO METÁLICOS"/>
    <s v="99-MULTIPROVINCIAL"/>
    <s v="20-FONDOS CON DESTINO ESPECÍFICO"/>
    <s v="No Informado-"/>
    <s v="00-N/A"/>
    <s v="0000-NO APLICA"/>
    <s v="N"/>
    <n v="50000"/>
    <n v="1594661"/>
    <n v="715190.69"/>
    <n v="336973.61"/>
  </r>
  <r>
    <x v="0"/>
    <x v="0"/>
    <x v="0"/>
    <x v="0"/>
    <s v="2.1.2.2-Bienes y servicios"/>
    <s v="2.1.2.2.1-Contratación de Bienes y Servicios"/>
    <s v="0219-MINISTERIO DE EDUCACIÓN SUPERIOR CIENCIA Y TECNOLOGÍA"/>
    <s v="0001-MINISTERIO DE EDUCACION SUPERIOR, CIENCIA Y TECNOLOGIA"/>
    <s v="4-SERVICIOS SOCIALES"/>
    <s v="4.4-Educación"/>
    <s v="4.4.04-Educación superior"/>
    <s v="2.3-MATERIALES Y SUMINISTROS"/>
    <s v="2.3.7-COMBUSTIBLES, LUBRICANTES, PRODUCTOS QUÍMICOS Y CONEXOS"/>
    <s v="99-MULTIPROVINCIAL"/>
    <s v="10-FONDO GENERAL"/>
    <s v="No Informado-"/>
    <s v="00-N/A"/>
    <s v="0000-NO APLICA"/>
    <s v="N"/>
    <n v="12200000"/>
    <n v="11900000"/>
    <n v="10325050.119999999"/>
    <n v="10071390"/>
  </r>
  <r>
    <x v="0"/>
    <x v="0"/>
    <x v="0"/>
    <x v="0"/>
    <s v="2.1.2.2-Bienes y servicios"/>
    <s v="2.1.2.2.1-Contratación de Bienes y Servicios"/>
    <s v="0219-MINISTERIO DE EDUCACIÓN SUPERIOR CIENCIA Y TECNOLOGÍA"/>
    <s v="0001-MINISTERIO DE EDUCACION SUPERIOR, CIENCIA Y TECNOLOGIA"/>
    <s v="4-SERVICIOS SOCIALES"/>
    <s v="4.4-Educación"/>
    <s v="4.4.04-Educación superior"/>
    <s v="2.3-MATERIALES Y SUMINISTROS"/>
    <s v="2.3.7-COMBUSTIBLES, LUBRICANTES, PRODUCTOS QUÍMICOS Y CONEXOS"/>
    <s v="99-MULTIPROVINCIAL"/>
    <s v="20-FONDOS CON DESTINO ESPECÍFICO"/>
    <s v="No Informado-"/>
    <s v="00-N/A"/>
    <s v="0000-NO APLICA"/>
    <s v="N"/>
    <n v="0"/>
    <n v="500851"/>
    <n v="419390.88"/>
    <n v="319390.88"/>
  </r>
  <r>
    <x v="0"/>
    <x v="0"/>
    <x v="0"/>
    <x v="0"/>
    <s v="2.1.2.2-Bienes y servicios"/>
    <s v="2.1.2.2.1-Contratación de Bienes y Servicios"/>
    <s v="0219-MINISTERIO DE EDUCACIÓN SUPERIOR CIENCIA Y TECNOLOGÍA"/>
    <s v="0001-MINISTERIO DE EDUCACION SUPERIOR, CIENCIA Y TECNOLOGIA"/>
    <s v="4-SERVICIOS SOCIALES"/>
    <s v="4.4-Educación"/>
    <s v="4.4.04-Educación superior"/>
    <s v="2.3-MATERIALES Y SUMINISTROS"/>
    <s v="2.3.9-PRODUCTOS Y ÚTILES VARIOS"/>
    <s v="99-MULTIPROVINCIAL"/>
    <s v="10-FONDO GENERAL"/>
    <s v="No Informado-"/>
    <s v="00-N/A"/>
    <s v="0000-NO APLICA"/>
    <s v="N"/>
    <n v="13812474"/>
    <n v="1113620"/>
    <n v="352653.62"/>
    <n v="175724.42"/>
  </r>
  <r>
    <x v="0"/>
    <x v="0"/>
    <x v="0"/>
    <x v="0"/>
    <s v="2.1.2.2-Bienes y servicios"/>
    <s v="2.1.2.2.1-Contratación de Bienes y Servicios"/>
    <s v="0219-MINISTERIO DE EDUCACIÓN SUPERIOR CIENCIA Y TECNOLOGÍA"/>
    <s v="0001-MINISTERIO DE EDUCACION SUPERIOR, CIENCIA Y TECNOLOGIA"/>
    <s v="4-SERVICIOS SOCIALES"/>
    <s v="4.4-Educación"/>
    <s v="4.4.04-Educación superior"/>
    <s v="2.3-MATERIALES Y SUMINISTROS"/>
    <s v="2.3.9-PRODUCTOS Y ÚTILES VARIOS"/>
    <s v="99-MULTIPROVINCIAL"/>
    <s v="20-FONDOS CON DESTINO ESPECÍFICO"/>
    <s v="No Informado-"/>
    <s v="00-N/A"/>
    <s v="0000-NO APLICA"/>
    <s v="N"/>
    <n v="43406656"/>
    <n v="34251911"/>
    <n v="16824144.050000001"/>
    <n v="15388060.82"/>
  </r>
  <r>
    <x v="0"/>
    <x v="0"/>
    <x v="0"/>
    <x v="0"/>
    <s v="2.1.2.2-Bienes y servicios"/>
    <s v="2.1.2.2.1-Contratación de Bienes y Servicios"/>
    <s v="0219-MINISTERIO DE EDUCACIÓN SUPERIOR CIENCIA Y TECNOLOGÍA"/>
    <s v="0002-INSTITUTO TECNOLÓGICO DE LAS AMÉRICAS"/>
    <s v="4-SERVICIOS SOCIALES"/>
    <s v="4.4-Educación"/>
    <s v="4.4.04-Educación superior"/>
    <s v="2.2-CONTRATACIÓN DE SERVICIOS"/>
    <s v="2.2.1-SERVICIOS BÁSICOS"/>
    <s v="99-MULTIPROVINCIAL"/>
    <s v="10-FONDO GENERAL"/>
    <s v="No Informado-"/>
    <s v="00-N/A"/>
    <s v="0000-NO APLICA"/>
    <s v="N"/>
    <n v="300000"/>
    <n v="300000"/>
    <n v="0"/>
    <n v="0"/>
  </r>
  <r>
    <x v="0"/>
    <x v="0"/>
    <x v="0"/>
    <x v="0"/>
    <s v="2.1.2.2-Bienes y servicios"/>
    <s v="2.1.2.2.1-Contratación de Bienes y Servicios"/>
    <s v="0219-MINISTERIO DE EDUCACIÓN SUPERIOR CIENCIA Y TECNOLOGÍA"/>
    <s v="0002-INSTITUTO TECNOLÓGICO DE LAS AMÉRICAS"/>
    <s v="4-SERVICIOS SOCIALES"/>
    <s v="4.4-Educación"/>
    <s v="4.4.04-Educación superior"/>
    <s v="2.2-CONTRATACIÓN DE SERVICIOS"/>
    <s v="2.2.3-VIÁTICOS"/>
    <s v="99-MULTIPROVINCIAL"/>
    <s v="10-FONDO GENERAL"/>
    <s v="No Informado-"/>
    <s v="00-N/A"/>
    <s v="0000-NO APLICA"/>
    <s v="N"/>
    <n v="1455668"/>
    <n v="1155668"/>
    <n v="898185"/>
    <n v="898185"/>
  </r>
  <r>
    <x v="0"/>
    <x v="0"/>
    <x v="0"/>
    <x v="0"/>
    <s v="2.1.2.2-Bienes y servicios"/>
    <s v="2.1.2.2.1-Contratación de Bienes y Servicios"/>
    <s v="0219-MINISTERIO DE EDUCACIÓN SUPERIOR CIENCIA Y TECNOLOGÍA"/>
    <s v="0002-INSTITUTO TECNOLÓGICO DE LAS AMÉRICAS"/>
    <s v="4-SERVICIOS SOCIALES"/>
    <s v="4.4-Educación"/>
    <s v="4.4.04-Educación superior"/>
    <s v="2.2-CONTRATACIÓN DE SERVICIOS"/>
    <s v="2.2.5-ALQUILERES Y RENTAS"/>
    <s v="99-MULTIPROVINCIAL"/>
    <s v="10-FONDO GENERAL"/>
    <s v="No Informado-"/>
    <s v="00-N/A"/>
    <s v="0000-NO APLICA"/>
    <s v="N"/>
    <n v="0"/>
    <n v="300000"/>
    <n v="0"/>
    <n v="0"/>
  </r>
  <r>
    <x v="0"/>
    <x v="0"/>
    <x v="0"/>
    <x v="0"/>
    <s v="2.1.2.2-Bienes y servicios"/>
    <s v="2.1.2.2.1-Contratación de Bienes y Servicios"/>
    <s v="0219-MINISTERIO DE EDUCACIÓN SUPERIOR CIENCIA Y TECNOLOGÍA"/>
    <s v="0002-INSTITUTO TECNOLÓGICO DE LAS AMÉRICAS"/>
    <s v="4-SERVICIOS SOCIALES"/>
    <s v="4.4-Educación"/>
    <s v="4.4.04-Educación superior"/>
    <s v="2.2-CONTRATACIÓN DE SERVICIOS"/>
    <s v="2.2.6-SEGUROS"/>
    <s v="99-MULTIPROVINCIAL"/>
    <s v="10-FONDO GENERAL"/>
    <s v="No Informado-"/>
    <s v="00-N/A"/>
    <s v="0000-NO APLICA"/>
    <s v="N"/>
    <n v="3204000"/>
    <n v="3204000"/>
    <n v="2642768.8199999998"/>
    <n v="2605200.9300000002"/>
  </r>
  <r>
    <x v="0"/>
    <x v="0"/>
    <x v="0"/>
    <x v="0"/>
    <s v="2.1.2.2-Bienes y servicios"/>
    <s v="2.1.2.2.1-Contratación de Bienes y Servicios"/>
    <s v="0219-MINISTERIO DE EDUCACIÓN SUPERIOR CIENCIA Y TECNOLOGÍA"/>
    <s v="0002-INSTITUTO TECNOLÓGICO DE LAS AMÉRICAS"/>
    <s v="4-SERVICIOS SOCIALES"/>
    <s v="4.4-Educación"/>
    <s v="4.4.04-Educación superior"/>
    <s v="2.2-CONTRATACIÓN DE SERVICIOS"/>
    <s v="2.2.9-OTRAS CONTRATACIONES DE SERVICIOS"/>
    <s v="99-MULTIPROVINCIAL"/>
    <s v="10-FONDO GENERAL"/>
    <s v="No Informado-"/>
    <s v="00-N/A"/>
    <s v="0000-NO APLICA"/>
    <s v="N"/>
    <n v="600000"/>
    <n v="600000"/>
    <n v="69561"/>
    <n v="0"/>
  </r>
  <r>
    <x v="0"/>
    <x v="0"/>
    <x v="0"/>
    <x v="0"/>
    <s v="2.1.2.2-Bienes y servicios"/>
    <s v="2.1.2.2.1-Contratación de Bienes y Servicios"/>
    <s v="0219-MINISTERIO DE EDUCACIÓN SUPERIOR CIENCIA Y TECNOLOGÍA"/>
    <s v="0002-INSTITUTO TECNOLÓGICO DE LAS AMÉRICAS"/>
    <s v="4-SERVICIOS SOCIALES"/>
    <s v="4.4-Educación"/>
    <s v="4.4.04-Educación superior"/>
    <s v="2.3-MATERIALES Y SUMINISTROS"/>
    <s v="2.3.5-CUERO, CAUCHO Y PLÁSTICO"/>
    <s v="99-MULTIPROVINCIAL"/>
    <s v="10-FONDO GENERAL"/>
    <s v="No Informado-"/>
    <s v="00-N/A"/>
    <s v="0000-NO APLICA"/>
    <s v="N"/>
    <n v="0"/>
    <n v="7040000"/>
    <n v="122250.07"/>
    <n v="122250.07"/>
  </r>
  <r>
    <x v="0"/>
    <x v="0"/>
    <x v="0"/>
    <x v="0"/>
    <s v="2.1.2.2-Bienes y servicios"/>
    <s v="2.1.2.2.1-Contratación de Bienes y Servicios"/>
    <s v="0219-MINISTERIO DE EDUCACIÓN SUPERIOR CIENCIA Y TECNOLOGÍA"/>
    <s v="0002-INSTITUTO TECNOLÓGICO DE LAS AMÉRICAS"/>
    <s v="4-SERVICIOS SOCIALES"/>
    <s v="4.4-Educación"/>
    <s v="4.4.04-Educación superior"/>
    <s v="2.3-MATERIALES Y SUMINISTROS"/>
    <s v="2.3.6-PRODUCTOS DE MINERALES, METÁLICOS Y NO METÁLICOS"/>
    <s v="99-MULTIPROVINCIAL"/>
    <s v="10-FONDO GENERAL"/>
    <s v="No Informado-"/>
    <s v="00-N/A"/>
    <s v="0000-NO APLICA"/>
    <s v="N"/>
    <n v="0"/>
    <n v="350000"/>
    <n v="0"/>
    <n v="0"/>
  </r>
  <r>
    <x v="0"/>
    <x v="0"/>
    <x v="0"/>
    <x v="0"/>
    <s v="2.1.2.2-Bienes y servicios"/>
    <s v="2.1.2.2.1-Contratación de Bienes y Servicios"/>
    <s v="0219-MINISTERIO DE EDUCACIÓN SUPERIOR CIENCIA Y TECNOLOGÍA"/>
    <s v="0002-INSTITUTO TECNOLÓGICO DE LAS AMÉRICAS"/>
    <s v="4-SERVICIOS SOCIALES"/>
    <s v="4.4-Educación"/>
    <s v="4.4.04-Educación superior"/>
    <s v="2.3-MATERIALES Y SUMINISTROS"/>
    <s v="2.3.9-PRODUCTOS Y ÚTILES VARIOS"/>
    <s v="99-MULTIPROVINCIAL"/>
    <s v="10-FONDO GENERAL"/>
    <s v="No Informado-"/>
    <s v="00-N/A"/>
    <s v="0000-NO APLICA"/>
    <s v="N"/>
    <n v="0"/>
    <n v="14330000"/>
    <n v="0"/>
    <n v="0"/>
  </r>
  <r>
    <x v="0"/>
    <x v="0"/>
    <x v="0"/>
    <x v="0"/>
    <s v="2.1.2.2-Bienes y servicios"/>
    <s v="2.1.2.2.1-Contratación de Bienes y Servicios"/>
    <s v="0219-MINISTERIO DE EDUCACIÓN SUPERIOR CIENCIA Y TECNOLOGÍA"/>
    <s v="0002-INSTITUTO TECNOLÓGICO DE LAS AMÉRICAS"/>
    <s v="4-SERVICIOS SOCIALES"/>
    <s v="4.4-Educación"/>
    <s v="4.4.06-Educación técnica"/>
    <s v="2.2-CONTRATACIÓN DE SERVICIOS"/>
    <s v="2.2.1-SERVICIOS BÁSICOS"/>
    <s v="99-MULTIPROVINCIAL"/>
    <s v="20-FONDOS CON DESTINO ESPECÍFICO"/>
    <s v="No Informado-"/>
    <s v="00-N/A"/>
    <s v="0000-NO APLICA"/>
    <s v="N"/>
    <n v="30330224"/>
    <n v="30629336.460000001"/>
    <n v="22005521.23"/>
    <n v="22005521.23"/>
  </r>
  <r>
    <x v="0"/>
    <x v="0"/>
    <x v="0"/>
    <x v="0"/>
    <s v="2.1.2.2-Bienes y servicios"/>
    <s v="2.1.2.2.1-Contratación de Bienes y Servicios"/>
    <s v="0219-MINISTERIO DE EDUCACIÓN SUPERIOR CIENCIA Y TECNOLOGÍA"/>
    <s v="0002-INSTITUTO TECNOLÓGICO DE LAS AMÉRICAS"/>
    <s v="4-SERVICIOS SOCIALES"/>
    <s v="4.4-Educación"/>
    <s v="4.4.06-Educación técnica"/>
    <s v="2.2-CONTRATACIÓN DE SERVICIOS"/>
    <s v="2.2.2-PUBLICIDAD, IMPRESIÓN Y ENCUADERNACIÓN"/>
    <s v="99-MULTIPROVINCIAL"/>
    <s v="20-FONDOS CON DESTINO ESPECÍFICO"/>
    <s v="No Informado-"/>
    <s v="00-N/A"/>
    <s v="0000-NO APLICA"/>
    <s v="N"/>
    <n v="8000000"/>
    <n v="11768000"/>
    <n v="8280583.7000000002"/>
    <n v="5407667.5"/>
  </r>
  <r>
    <x v="0"/>
    <x v="0"/>
    <x v="0"/>
    <x v="0"/>
    <s v="2.1.2.2-Bienes y servicios"/>
    <s v="2.1.2.2.1-Contratación de Bienes y Servicios"/>
    <s v="0219-MINISTERIO DE EDUCACIÓN SUPERIOR CIENCIA Y TECNOLOGÍA"/>
    <s v="0002-INSTITUTO TECNOLÓGICO DE LAS AMÉRICAS"/>
    <s v="4-SERVICIOS SOCIALES"/>
    <s v="4.4-Educación"/>
    <s v="4.4.06-Educación técnica"/>
    <s v="2.2-CONTRATACIÓN DE SERVICIOS"/>
    <s v="2.2.4-TRANSPORTE Y ALMACENAJE"/>
    <s v="99-MULTIPROVINCIAL"/>
    <s v="20-FONDOS CON DESTINO ESPECÍFICO"/>
    <s v="No Informado-"/>
    <s v="00-N/A"/>
    <s v="0000-NO APLICA"/>
    <s v="N"/>
    <n v="1600000"/>
    <n v="1750000"/>
    <n v="1390000"/>
    <n v="1000000"/>
  </r>
  <r>
    <x v="0"/>
    <x v="0"/>
    <x v="0"/>
    <x v="0"/>
    <s v="2.1.2.2-Bienes y servicios"/>
    <s v="2.1.2.2.1-Contratación de Bienes y Servicios"/>
    <s v="0219-MINISTERIO DE EDUCACIÓN SUPERIOR CIENCIA Y TECNOLOGÍA"/>
    <s v="0002-INSTITUTO TECNOLÓGICO DE LAS AMÉRICAS"/>
    <s v="4-SERVICIOS SOCIALES"/>
    <s v="4.4-Educación"/>
    <s v="4.4.06-Educación técnica"/>
    <s v="2.2-CONTRATACIÓN DE SERVICIOS"/>
    <s v="2.2.5-ALQUILERES Y RENTAS"/>
    <s v="99-MULTIPROVINCIAL"/>
    <s v="20-FONDOS CON DESTINO ESPECÍFICO"/>
    <s v="No Informado-"/>
    <s v="00-N/A"/>
    <s v="0000-NO APLICA"/>
    <s v="N"/>
    <n v="43100000"/>
    <n v="54650695.390000001"/>
    <n v="46497938.149999999"/>
    <n v="30119695.91"/>
  </r>
  <r>
    <x v="0"/>
    <x v="0"/>
    <x v="0"/>
    <x v="0"/>
    <s v="2.1.2.2-Bienes y servicios"/>
    <s v="2.1.2.2.1-Contratación de Bienes y Servicios"/>
    <s v="0219-MINISTERIO DE EDUCACIÓN SUPERIOR CIENCIA Y TECNOLOGÍA"/>
    <s v="0002-INSTITUTO TECNOLÓGICO DE LAS AMÉRICAS"/>
    <s v="4-SERVICIOS SOCIALES"/>
    <s v="4.4-Educación"/>
    <s v="4.4.06-Educación técnica"/>
    <s v="2.2-CONTRATACIÓN DE SERVICIOS"/>
    <s v="2.2.6-SEGUROS"/>
    <s v="99-MULTIPROVINCIAL"/>
    <s v="20-FONDOS CON DESTINO ESPECÍFICO"/>
    <s v="No Informado-"/>
    <s v="00-N/A"/>
    <s v="0000-NO APLICA"/>
    <s v="N"/>
    <n v="3700000"/>
    <n v="4800000"/>
    <n v="4735599.5199999996"/>
    <n v="4735599.5199999996"/>
  </r>
  <r>
    <x v="0"/>
    <x v="0"/>
    <x v="0"/>
    <x v="0"/>
    <s v="2.1.2.2-Bienes y servicios"/>
    <s v="2.1.2.2.1-Contratación de Bienes y Servicios"/>
    <s v="0219-MINISTERIO DE EDUCACIÓN SUPERIOR CIENCIA Y TECNOLOGÍA"/>
    <s v="0002-INSTITUTO TECNOLÓGICO DE LAS AMÉRICAS"/>
    <s v="4-SERVICIOS SOCIALES"/>
    <s v="4.4-Educación"/>
    <s v="4.4.06-Educación técnica"/>
    <s v="2.2-CONTRATACIÓN DE SERVICIOS"/>
    <s v="2.2.7-SERVICIOS DE CONSERVACIÓN, REPARACIONES MENORES E INSTALACIONES TEMPORALES"/>
    <s v="99-MULTIPROVINCIAL"/>
    <s v="20-FONDOS CON DESTINO ESPECÍFICO"/>
    <s v="No Informado-"/>
    <s v="00-N/A"/>
    <s v="0000-NO APLICA"/>
    <s v="N"/>
    <n v="18200000"/>
    <n v="29187445.170000002"/>
    <n v="24474757.539999999"/>
    <n v="6990942.3600000003"/>
  </r>
  <r>
    <x v="0"/>
    <x v="0"/>
    <x v="0"/>
    <x v="0"/>
    <s v="2.1.2.2-Bienes y servicios"/>
    <s v="2.1.2.2.1-Contratación de Bienes y Servicios"/>
    <s v="0219-MINISTERIO DE EDUCACIÓN SUPERIOR CIENCIA Y TECNOLOGÍA"/>
    <s v="0002-INSTITUTO TECNOLÓGICO DE LAS AMÉRICAS"/>
    <s v="4-SERVICIOS SOCIALES"/>
    <s v="4.4-Educación"/>
    <s v="4.4.06-Educación técnica"/>
    <s v="2.2-CONTRATACIÓN DE SERVICIOS"/>
    <s v="2.2.8-OTROS SERVICIOS NO INCLUIDOS EN CONCEPTOS ANTERIORES"/>
    <s v="99-MULTIPROVINCIAL"/>
    <s v="20-FONDOS CON DESTINO ESPECÍFICO"/>
    <s v="No Informado-"/>
    <s v="00-N/A"/>
    <s v="0000-NO APLICA"/>
    <s v="N"/>
    <n v="17300000"/>
    <n v="7685979.7400000002"/>
    <n v="3154861.48"/>
    <n v="2679231.48"/>
  </r>
  <r>
    <x v="0"/>
    <x v="0"/>
    <x v="0"/>
    <x v="0"/>
    <s v="2.1.2.2-Bienes y servicios"/>
    <s v="2.1.2.2.1-Contratación de Bienes y Servicios"/>
    <s v="0219-MINISTERIO DE EDUCACIÓN SUPERIOR CIENCIA Y TECNOLOGÍA"/>
    <s v="0002-INSTITUTO TECNOLÓGICO DE LAS AMÉRICAS"/>
    <s v="4-SERVICIOS SOCIALES"/>
    <s v="4.4-Educación"/>
    <s v="4.4.06-Educación técnica"/>
    <s v="2.2-CONTRATACIÓN DE SERVICIOS"/>
    <s v="2.2.9-OTRAS CONTRATACIONES DE SERVICIOS"/>
    <s v="99-MULTIPROVINCIAL"/>
    <s v="20-FONDOS CON DESTINO ESPECÍFICO"/>
    <s v="No Informado-"/>
    <s v="00-N/A"/>
    <s v="0000-NO APLICA"/>
    <s v="N"/>
    <n v="1300000"/>
    <n v="2874000"/>
    <n v="2265957.02"/>
    <n v="1555239.01"/>
  </r>
  <r>
    <x v="0"/>
    <x v="0"/>
    <x v="0"/>
    <x v="0"/>
    <s v="2.1.2.2-Bienes y servicios"/>
    <s v="2.1.2.2.1-Contratación de Bienes y Servicios"/>
    <s v="0219-MINISTERIO DE EDUCACIÓN SUPERIOR CIENCIA Y TECNOLOGÍA"/>
    <s v="0002-INSTITUTO TECNOLÓGICO DE LAS AMÉRICAS"/>
    <s v="4-SERVICIOS SOCIALES"/>
    <s v="4.4-Educación"/>
    <s v="4.4.06-Educación técnica"/>
    <s v="2.3-MATERIALES Y SUMINISTROS"/>
    <s v="2.3.1-ALIMENTOS Y PRODUCTOS AGROFORESTALES"/>
    <s v="99-MULTIPROVINCIAL"/>
    <s v="20-FONDOS CON DESTINO ESPECÍFICO"/>
    <s v="No Informado-"/>
    <s v="00-N/A"/>
    <s v="0000-NO APLICA"/>
    <s v="N"/>
    <n v="1300000"/>
    <n v="2291300"/>
    <n v="1821356.32"/>
    <n v="1137719.7"/>
  </r>
  <r>
    <x v="0"/>
    <x v="0"/>
    <x v="0"/>
    <x v="0"/>
    <s v="2.1.2.2-Bienes y servicios"/>
    <s v="2.1.2.2.1-Contratación de Bienes y Servicios"/>
    <s v="0219-MINISTERIO DE EDUCACIÓN SUPERIOR CIENCIA Y TECNOLOGÍA"/>
    <s v="0002-INSTITUTO TECNOLÓGICO DE LAS AMÉRICAS"/>
    <s v="4-SERVICIOS SOCIALES"/>
    <s v="4.4-Educación"/>
    <s v="4.4.06-Educación técnica"/>
    <s v="2.3-MATERIALES Y SUMINISTROS"/>
    <s v="2.3.2-TEXTILES Y VESTUARIOS"/>
    <s v="99-MULTIPROVINCIAL"/>
    <s v="20-FONDOS CON DESTINO ESPECÍFICO"/>
    <s v="No Informado-"/>
    <s v="00-N/A"/>
    <s v="0000-NO APLICA"/>
    <s v="N"/>
    <n v="1800000"/>
    <n v="2210250"/>
    <n v="868244"/>
    <n v="868244"/>
  </r>
  <r>
    <x v="0"/>
    <x v="0"/>
    <x v="0"/>
    <x v="0"/>
    <s v="2.1.2.2-Bienes y servicios"/>
    <s v="2.1.2.2.1-Contratación de Bienes y Servicios"/>
    <s v="0219-MINISTERIO DE EDUCACIÓN SUPERIOR CIENCIA Y TECNOLOGÍA"/>
    <s v="0002-INSTITUTO TECNOLÓGICO DE LAS AMÉRICAS"/>
    <s v="4-SERVICIOS SOCIALES"/>
    <s v="4.4-Educación"/>
    <s v="4.4.06-Educación técnica"/>
    <s v="2.3-MATERIALES Y SUMINISTROS"/>
    <s v="2.3.3-PAPEL, CARTÓN E IMPRESOS"/>
    <s v="99-MULTIPROVINCIAL"/>
    <s v="20-FONDOS CON DESTINO ESPECÍFICO"/>
    <s v="No Informado-"/>
    <s v="00-N/A"/>
    <s v="0000-NO APLICA"/>
    <s v="N"/>
    <n v="9484150"/>
    <n v="2008052.3"/>
    <n v="1470334.1"/>
    <n v="1419358.1"/>
  </r>
  <r>
    <x v="0"/>
    <x v="0"/>
    <x v="0"/>
    <x v="0"/>
    <s v="2.1.2.2-Bienes y servicios"/>
    <s v="2.1.2.2.1-Contratación de Bienes y Servicios"/>
    <s v="0219-MINISTERIO DE EDUCACIÓN SUPERIOR CIENCIA Y TECNOLOGÍA"/>
    <s v="0002-INSTITUTO TECNOLÓGICO DE LAS AMÉRICAS"/>
    <s v="4-SERVICIOS SOCIALES"/>
    <s v="4.4-Educación"/>
    <s v="4.4.06-Educación técnica"/>
    <s v="2.3-MATERIALES Y SUMINISTROS"/>
    <s v="2.3.4-PRODUCTOS FARMACÉUTICOS"/>
    <s v="99-MULTIPROVINCIAL"/>
    <s v="20-FONDOS CON DESTINO ESPECÍFICO"/>
    <s v="No Informado-"/>
    <s v="00-N/A"/>
    <s v="0000-NO APLICA"/>
    <s v="N"/>
    <n v="250000"/>
    <n v="182298.48"/>
    <n v="182298.48"/>
    <n v="182298.48"/>
  </r>
  <r>
    <x v="0"/>
    <x v="0"/>
    <x v="0"/>
    <x v="0"/>
    <s v="2.1.2.2-Bienes y servicios"/>
    <s v="2.1.2.2.1-Contratación de Bienes y Servicios"/>
    <s v="0219-MINISTERIO DE EDUCACIÓN SUPERIOR CIENCIA Y TECNOLOGÍA"/>
    <s v="0002-INSTITUTO TECNOLÓGICO DE LAS AMÉRICAS"/>
    <s v="4-SERVICIOS SOCIALES"/>
    <s v="4.4-Educación"/>
    <s v="4.4.06-Educación técnica"/>
    <s v="2.3-MATERIALES Y SUMINISTROS"/>
    <s v="2.3.5-CUERO, CAUCHO Y PLÁSTICO"/>
    <s v="99-MULTIPROVINCIAL"/>
    <s v="20-FONDOS CON DESTINO ESPECÍFICO"/>
    <s v="No Informado-"/>
    <s v="00-N/A"/>
    <s v="0000-NO APLICA"/>
    <s v="N"/>
    <n v="500000"/>
    <n v="1085498.04"/>
    <n v="1085498.04"/>
    <n v="307131.81"/>
  </r>
  <r>
    <x v="0"/>
    <x v="0"/>
    <x v="0"/>
    <x v="0"/>
    <s v="2.1.2.2-Bienes y servicios"/>
    <s v="2.1.2.2.1-Contratación de Bienes y Servicios"/>
    <s v="0219-MINISTERIO DE EDUCACIÓN SUPERIOR CIENCIA Y TECNOLOGÍA"/>
    <s v="0002-INSTITUTO TECNOLÓGICO DE LAS AMÉRICAS"/>
    <s v="4-SERVICIOS SOCIALES"/>
    <s v="4.4-Educación"/>
    <s v="4.4.06-Educación técnica"/>
    <s v="2.3-MATERIALES Y SUMINISTROS"/>
    <s v="2.3.6-PRODUCTOS DE MINERALES, METÁLICOS Y NO METÁLICOS"/>
    <s v="99-MULTIPROVINCIAL"/>
    <s v="20-FONDOS CON DESTINO ESPECÍFICO"/>
    <s v="No Informado-"/>
    <s v="00-N/A"/>
    <s v="0000-NO APLICA"/>
    <s v="N"/>
    <n v="1300000"/>
    <n v="2499200"/>
    <n v="1187742.29"/>
    <n v="242405.35"/>
  </r>
  <r>
    <x v="0"/>
    <x v="0"/>
    <x v="0"/>
    <x v="0"/>
    <s v="2.1.2.2-Bienes y servicios"/>
    <s v="2.1.2.2.1-Contratación de Bienes y Servicios"/>
    <s v="0219-MINISTERIO DE EDUCACIÓN SUPERIOR CIENCIA Y TECNOLOGÍA"/>
    <s v="0002-INSTITUTO TECNOLÓGICO DE LAS AMÉRICAS"/>
    <s v="4-SERVICIOS SOCIALES"/>
    <s v="4.4-Educación"/>
    <s v="4.4.06-Educación técnica"/>
    <s v="2.3-MATERIALES Y SUMINISTROS"/>
    <s v="2.3.7-COMBUSTIBLES, LUBRICANTES, PRODUCTOS QUÍMICOS Y CONEXOS"/>
    <s v="99-MULTIPROVINCIAL"/>
    <s v="20-FONDOS CON DESTINO ESPECÍFICO"/>
    <s v="No Informado-"/>
    <s v="00-N/A"/>
    <s v="0000-NO APLICA"/>
    <s v="N"/>
    <n v="12000000"/>
    <n v="19608166.710000001"/>
    <n v="10814691.199999999"/>
    <n v="9914691.1999999993"/>
  </r>
  <r>
    <x v="0"/>
    <x v="0"/>
    <x v="0"/>
    <x v="0"/>
    <s v="2.1.2.2-Bienes y servicios"/>
    <s v="2.1.2.2.1-Contratación de Bienes y Servicios"/>
    <s v="0219-MINISTERIO DE EDUCACIÓN SUPERIOR CIENCIA Y TECNOLOGÍA"/>
    <s v="0002-INSTITUTO TECNOLÓGICO DE LAS AMÉRICAS"/>
    <s v="4-SERVICIOS SOCIALES"/>
    <s v="4.4-Educación"/>
    <s v="4.4.06-Educación técnica"/>
    <s v="2.3-MATERIALES Y SUMINISTROS"/>
    <s v="2.3.9-PRODUCTOS Y ÚTILES VARIOS"/>
    <s v="99-MULTIPROVINCIAL"/>
    <s v="20-FONDOS CON DESTINO ESPECÍFICO"/>
    <s v="No Informado-"/>
    <s v="00-N/A"/>
    <s v="0000-NO APLICA"/>
    <s v="N"/>
    <n v="11700000"/>
    <n v="9368683.0099999998"/>
    <n v="8755579.0999999996"/>
    <n v="7141005.2000000002"/>
  </r>
  <r>
    <x v="0"/>
    <x v="0"/>
    <x v="0"/>
    <x v="0"/>
    <s v="2.1.2.2-Bienes y servicios"/>
    <s v="2.1.2.2.1-Contratación de Bienes y Servicios"/>
    <s v="0219-MINISTERIO DE EDUCACIÓN SUPERIOR CIENCIA Y TECNOLOGÍA"/>
    <s v="0003-INSTITUTO TECNICO SUPERIOR COMUNITARIO"/>
    <s v="4-SERVICIOS SOCIALES"/>
    <s v="4.4-Educación"/>
    <s v="4.4.04-Educación superior"/>
    <s v="2.2-CONTRATACIÓN DE SERVICIOS"/>
    <s v="2.2.1-SERVICIOS BÁSICOS"/>
    <s v="99-MULTIPROVINCIAL"/>
    <s v="10-FONDO GENERAL"/>
    <s v="No Informado-"/>
    <s v="00-N/A"/>
    <s v="0000-NO APLICA"/>
    <s v="N"/>
    <n v="25690666"/>
    <n v="25690666"/>
    <n v="20645547.210000001"/>
    <n v="20645547.210000001"/>
  </r>
  <r>
    <x v="0"/>
    <x v="0"/>
    <x v="0"/>
    <x v="0"/>
    <s v="2.1.2.2-Bienes y servicios"/>
    <s v="2.1.2.2.1-Contratación de Bienes y Servicios"/>
    <s v="0219-MINISTERIO DE EDUCACIÓN SUPERIOR CIENCIA Y TECNOLOGÍA"/>
    <s v="0003-INSTITUTO TECNICO SUPERIOR COMUNITARIO"/>
    <s v="4-SERVICIOS SOCIALES"/>
    <s v="4.4-Educación"/>
    <s v="4.4.04-Educación superior"/>
    <s v="2.2-CONTRATACIÓN DE SERVICIOS"/>
    <s v="2.2.2-PUBLICIDAD, IMPRESIÓN Y ENCUADERNACIÓN"/>
    <s v="99-MULTIPROVINCIAL"/>
    <s v="10-FONDO GENERAL"/>
    <s v="No Informado-"/>
    <s v="00-N/A"/>
    <s v="0000-NO APLICA"/>
    <s v="N"/>
    <n v="1800000"/>
    <n v="1800000"/>
    <n v="492752.36"/>
    <n v="480211.79"/>
  </r>
  <r>
    <x v="0"/>
    <x v="0"/>
    <x v="0"/>
    <x v="0"/>
    <s v="2.1.2.2-Bienes y servicios"/>
    <s v="2.1.2.2.1-Contratación de Bienes y Servicios"/>
    <s v="0219-MINISTERIO DE EDUCACIÓN SUPERIOR CIENCIA Y TECNOLOGÍA"/>
    <s v="0003-INSTITUTO TECNICO SUPERIOR COMUNITARIO"/>
    <s v="4-SERVICIOS SOCIALES"/>
    <s v="4.4-Educación"/>
    <s v="4.4.04-Educación superior"/>
    <s v="2.2-CONTRATACIÓN DE SERVICIOS"/>
    <s v="2.2.3-VIÁTICOS"/>
    <s v="99-MULTIPROVINCIAL"/>
    <s v="10-FONDO GENERAL"/>
    <s v="No Informado-"/>
    <s v="00-N/A"/>
    <s v="0000-NO APLICA"/>
    <s v="N"/>
    <n v="100000"/>
    <n v="100000"/>
    <n v="0"/>
    <n v="0"/>
  </r>
  <r>
    <x v="0"/>
    <x v="0"/>
    <x v="0"/>
    <x v="0"/>
    <s v="2.1.2.2-Bienes y servicios"/>
    <s v="2.1.2.2.1-Contratación de Bienes y Servicios"/>
    <s v="0219-MINISTERIO DE EDUCACIÓN SUPERIOR CIENCIA Y TECNOLOGÍA"/>
    <s v="0003-INSTITUTO TECNICO SUPERIOR COMUNITARIO"/>
    <s v="4-SERVICIOS SOCIALES"/>
    <s v="4.4-Educación"/>
    <s v="4.4.04-Educación superior"/>
    <s v="2.2-CONTRATACIÓN DE SERVICIOS"/>
    <s v="2.2.4-TRANSPORTE Y ALMACENAJE"/>
    <s v="99-MULTIPROVINCIAL"/>
    <s v="10-FONDO GENERAL"/>
    <s v="No Informado-"/>
    <s v="00-N/A"/>
    <s v="0000-NO APLICA"/>
    <s v="N"/>
    <n v="100000"/>
    <n v="120000"/>
    <n v="15000"/>
    <n v="15000"/>
  </r>
  <r>
    <x v="0"/>
    <x v="0"/>
    <x v="0"/>
    <x v="0"/>
    <s v="2.1.2.2-Bienes y servicios"/>
    <s v="2.1.2.2.1-Contratación de Bienes y Servicios"/>
    <s v="0219-MINISTERIO DE EDUCACIÓN SUPERIOR CIENCIA Y TECNOLOGÍA"/>
    <s v="0003-INSTITUTO TECNICO SUPERIOR COMUNITARIO"/>
    <s v="4-SERVICIOS SOCIALES"/>
    <s v="4.4-Educación"/>
    <s v="4.4.04-Educación superior"/>
    <s v="2.2-CONTRATACIÓN DE SERVICIOS"/>
    <s v="2.2.5-ALQUILERES Y RENTAS"/>
    <s v="99-MULTIPROVINCIAL"/>
    <s v="10-FONDO GENERAL"/>
    <s v="No Informado-"/>
    <s v="00-N/A"/>
    <s v="0000-NO APLICA"/>
    <s v="N"/>
    <n v="3300000"/>
    <n v="380000"/>
    <n v="12272"/>
    <n v="12272"/>
  </r>
  <r>
    <x v="0"/>
    <x v="0"/>
    <x v="0"/>
    <x v="0"/>
    <s v="2.1.2.2-Bienes y servicios"/>
    <s v="2.1.2.2.1-Contratación de Bienes y Servicios"/>
    <s v="0219-MINISTERIO DE EDUCACIÓN SUPERIOR CIENCIA Y TECNOLOGÍA"/>
    <s v="0003-INSTITUTO TECNICO SUPERIOR COMUNITARIO"/>
    <s v="4-SERVICIOS SOCIALES"/>
    <s v="4.4-Educación"/>
    <s v="4.4.04-Educación superior"/>
    <s v="2.2-CONTRATACIÓN DE SERVICIOS"/>
    <s v="2.2.6-SEGUROS"/>
    <s v="99-MULTIPROVINCIAL"/>
    <s v="10-FONDO GENERAL"/>
    <s v="No Informado-"/>
    <s v="00-N/A"/>
    <s v="0000-NO APLICA"/>
    <s v="N"/>
    <n v="22780000"/>
    <n v="22780000"/>
    <n v="22398358.149999999"/>
    <n v="22398358.149999999"/>
  </r>
  <r>
    <x v="0"/>
    <x v="0"/>
    <x v="0"/>
    <x v="0"/>
    <s v="2.1.2.2-Bienes y servicios"/>
    <s v="2.1.2.2.1-Contratación de Bienes y Servicios"/>
    <s v="0219-MINISTERIO DE EDUCACIÓN SUPERIOR CIENCIA Y TECNOLOGÍA"/>
    <s v="0003-INSTITUTO TECNICO SUPERIOR COMUNITARIO"/>
    <s v="4-SERVICIOS SOCIALES"/>
    <s v="4.4-Educación"/>
    <s v="4.4.04-Educación superior"/>
    <s v="2.2-CONTRATACIÓN DE SERVICIOS"/>
    <s v="2.2.7-SERVICIOS DE CONSERVACIÓN, REPARACIONES MENORES E INSTALACIONES TEMPORALES"/>
    <s v="99-MULTIPROVINCIAL"/>
    <s v="10-FONDO GENERAL"/>
    <s v="No Informado-"/>
    <s v="00-N/A"/>
    <s v="0000-NO APLICA"/>
    <s v="N"/>
    <n v="2450000"/>
    <n v="2450000"/>
    <n v="17700"/>
    <n v="0"/>
  </r>
  <r>
    <x v="0"/>
    <x v="0"/>
    <x v="0"/>
    <x v="0"/>
    <s v="2.1.2.2-Bienes y servicios"/>
    <s v="2.1.2.2.1-Contratación de Bienes y Servicios"/>
    <s v="0219-MINISTERIO DE EDUCACIÓN SUPERIOR CIENCIA Y TECNOLOGÍA"/>
    <s v="0003-INSTITUTO TECNICO SUPERIOR COMUNITARIO"/>
    <s v="4-SERVICIOS SOCIALES"/>
    <s v="4.4-Educación"/>
    <s v="4.4.04-Educación superior"/>
    <s v="2.2-CONTRATACIÓN DE SERVICIOS"/>
    <s v="2.2.8-OTROS SERVICIOS NO INCLUIDOS EN CONCEPTOS ANTERIORES"/>
    <s v="99-MULTIPROVINCIAL"/>
    <s v="10-FONDO GENERAL"/>
    <s v="No Informado-"/>
    <s v="00-N/A"/>
    <s v="0000-NO APLICA"/>
    <s v="N"/>
    <n v="5500000"/>
    <n v="3558125"/>
    <n v="2315401.2000000002"/>
    <n v="2034601.2"/>
  </r>
  <r>
    <x v="0"/>
    <x v="0"/>
    <x v="0"/>
    <x v="0"/>
    <s v="2.1.2.2-Bienes y servicios"/>
    <s v="2.1.2.2.1-Contratación de Bienes y Servicios"/>
    <s v="0219-MINISTERIO DE EDUCACIÓN SUPERIOR CIENCIA Y TECNOLOGÍA"/>
    <s v="0003-INSTITUTO TECNICO SUPERIOR COMUNITARIO"/>
    <s v="4-SERVICIOS SOCIALES"/>
    <s v="4.4-Educación"/>
    <s v="4.4.04-Educación superior"/>
    <s v="2.2-CONTRATACIÓN DE SERVICIOS"/>
    <s v="2.2.9-OTRAS CONTRATACIONES DE SERVICIOS"/>
    <s v="99-MULTIPROVINCIAL"/>
    <s v="10-FONDO GENERAL"/>
    <s v="No Informado-"/>
    <s v="00-N/A"/>
    <s v="0000-NO APLICA"/>
    <s v="N"/>
    <n v="200000"/>
    <n v="200000"/>
    <n v="54929"/>
    <n v="54929"/>
  </r>
  <r>
    <x v="0"/>
    <x v="0"/>
    <x v="0"/>
    <x v="0"/>
    <s v="2.1.2.2-Bienes y servicios"/>
    <s v="2.1.2.2.1-Contratación de Bienes y Servicios"/>
    <s v="0219-MINISTERIO DE EDUCACIÓN SUPERIOR CIENCIA Y TECNOLOGÍA"/>
    <s v="0003-INSTITUTO TECNICO SUPERIOR COMUNITARIO"/>
    <s v="4-SERVICIOS SOCIALES"/>
    <s v="4.4-Educación"/>
    <s v="4.4.04-Educación superior"/>
    <s v="2.3-MATERIALES Y SUMINISTROS"/>
    <s v="2.3.1-ALIMENTOS Y PRODUCTOS AGROFORESTALES"/>
    <s v="99-MULTIPROVINCIAL"/>
    <s v="10-FONDO GENERAL"/>
    <s v="No Informado-"/>
    <s v="00-N/A"/>
    <s v="0000-NO APLICA"/>
    <s v="N"/>
    <n v="3000298"/>
    <n v="2870298"/>
    <n v="2540225.8199999998"/>
    <n v="592711.72"/>
  </r>
  <r>
    <x v="0"/>
    <x v="0"/>
    <x v="0"/>
    <x v="0"/>
    <s v="2.1.2.2-Bienes y servicios"/>
    <s v="2.1.2.2.1-Contratación de Bienes y Servicios"/>
    <s v="0219-MINISTERIO DE EDUCACIÓN SUPERIOR CIENCIA Y TECNOLOGÍA"/>
    <s v="0003-INSTITUTO TECNICO SUPERIOR COMUNITARIO"/>
    <s v="4-SERVICIOS SOCIALES"/>
    <s v="4.4-Educación"/>
    <s v="4.4.04-Educación superior"/>
    <s v="2.3-MATERIALES Y SUMINISTROS"/>
    <s v="2.3.2-TEXTILES Y VESTUARIOS"/>
    <s v="99-MULTIPROVINCIAL"/>
    <s v="10-FONDO GENERAL"/>
    <s v="No Informado-"/>
    <s v="00-N/A"/>
    <s v="0000-NO APLICA"/>
    <s v="N"/>
    <n v="600000"/>
    <n v="1080000"/>
    <n v="872463.68"/>
    <n v="723429.68"/>
  </r>
  <r>
    <x v="0"/>
    <x v="0"/>
    <x v="0"/>
    <x v="0"/>
    <s v="2.1.2.2-Bienes y servicios"/>
    <s v="2.1.2.2.1-Contratación de Bienes y Servicios"/>
    <s v="0219-MINISTERIO DE EDUCACIÓN SUPERIOR CIENCIA Y TECNOLOGÍA"/>
    <s v="0003-INSTITUTO TECNICO SUPERIOR COMUNITARIO"/>
    <s v="4-SERVICIOS SOCIALES"/>
    <s v="4.4-Educación"/>
    <s v="4.4.04-Educación superior"/>
    <s v="2.3-MATERIALES Y SUMINISTROS"/>
    <s v="2.3.3-PAPEL, CARTÓN E IMPRESOS"/>
    <s v="99-MULTIPROVINCIAL"/>
    <s v="10-FONDO GENERAL"/>
    <s v="No Informado-"/>
    <s v="00-N/A"/>
    <s v="0000-NO APLICA"/>
    <s v="N"/>
    <n v="950000"/>
    <n v="1841875"/>
    <n v="1473853.16"/>
    <n v="361009.2"/>
  </r>
  <r>
    <x v="0"/>
    <x v="0"/>
    <x v="0"/>
    <x v="0"/>
    <s v="2.1.2.2-Bienes y servicios"/>
    <s v="2.1.2.2.1-Contratación de Bienes y Servicios"/>
    <s v="0219-MINISTERIO DE EDUCACIÓN SUPERIOR CIENCIA Y TECNOLOGÍA"/>
    <s v="0003-INSTITUTO TECNICO SUPERIOR COMUNITARIO"/>
    <s v="4-SERVICIOS SOCIALES"/>
    <s v="4.4-Educación"/>
    <s v="4.4.04-Educación superior"/>
    <s v="2.3-MATERIALES Y SUMINISTROS"/>
    <s v="2.3.4-PRODUCTOS FARMACÉUTICOS"/>
    <s v="99-MULTIPROVINCIAL"/>
    <s v="10-FONDO GENERAL"/>
    <s v="No Informado-"/>
    <s v="00-N/A"/>
    <s v="0000-NO APLICA"/>
    <s v="N"/>
    <n v="100000"/>
    <n v="100000"/>
    <n v="70682"/>
    <n v="31152"/>
  </r>
  <r>
    <x v="0"/>
    <x v="0"/>
    <x v="0"/>
    <x v="0"/>
    <s v="2.1.2.2-Bienes y servicios"/>
    <s v="2.1.2.2.1-Contratación de Bienes y Servicios"/>
    <s v="0219-MINISTERIO DE EDUCACIÓN SUPERIOR CIENCIA Y TECNOLOGÍA"/>
    <s v="0003-INSTITUTO TECNICO SUPERIOR COMUNITARIO"/>
    <s v="4-SERVICIOS SOCIALES"/>
    <s v="4.4-Educación"/>
    <s v="4.4.04-Educación superior"/>
    <s v="2.3-MATERIALES Y SUMINISTROS"/>
    <s v="2.3.5-CUERO, CAUCHO Y PLÁSTICO"/>
    <s v="99-MULTIPROVINCIAL"/>
    <s v="10-FONDO GENERAL"/>
    <s v="No Informado-"/>
    <s v="00-N/A"/>
    <s v="0000-NO APLICA"/>
    <s v="N"/>
    <n v="250000"/>
    <n v="250000"/>
    <n v="79513.119999999995"/>
    <n v="79513.119999999995"/>
  </r>
  <r>
    <x v="0"/>
    <x v="0"/>
    <x v="0"/>
    <x v="0"/>
    <s v="2.1.2.2-Bienes y servicios"/>
    <s v="2.1.2.2.1-Contratación de Bienes y Servicios"/>
    <s v="0219-MINISTERIO DE EDUCACIÓN SUPERIOR CIENCIA Y TECNOLOGÍA"/>
    <s v="0003-INSTITUTO TECNICO SUPERIOR COMUNITARIO"/>
    <s v="4-SERVICIOS SOCIALES"/>
    <s v="4.4-Educación"/>
    <s v="4.4.04-Educación superior"/>
    <s v="2.3-MATERIALES Y SUMINISTROS"/>
    <s v="2.3.6-PRODUCTOS DE MINERALES, METÁLICOS Y NO METÁLICOS"/>
    <s v="99-MULTIPROVINCIAL"/>
    <s v="10-FONDO GENERAL"/>
    <s v="No Informado-"/>
    <s v="00-N/A"/>
    <s v="0000-NO APLICA"/>
    <s v="N"/>
    <n v="600000"/>
    <n v="600000"/>
    <n v="37153.61"/>
    <n v="37153.61"/>
  </r>
  <r>
    <x v="0"/>
    <x v="0"/>
    <x v="0"/>
    <x v="0"/>
    <s v="2.1.2.2-Bienes y servicios"/>
    <s v="2.1.2.2.1-Contratación de Bienes y Servicios"/>
    <s v="0219-MINISTERIO DE EDUCACIÓN SUPERIOR CIENCIA Y TECNOLOGÍA"/>
    <s v="0003-INSTITUTO TECNICO SUPERIOR COMUNITARIO"/>
    <s v="4-SERVICIOS SOCIALES"/>
    <s v="4.4-Educación"/>
    <s v="4.4.04-Educación superior"/>
    <s v="2.3-MATERIALES Y SUMINISTROS"/>
    <s v="2.3.7-COMBUSTIBLES, LUBRICANTES, PRODUCTOS QUÍMICOS Y CONEXOS"/>
    <s v="99-MULTIPROVINCIAL"/>
    <s v="10-FONDO GENERAL"/>
    <s v="No Informado-"/>
    <s v="00-N/A"/>
    <s v="0000-NO APLICA"/>
    <s v="N"/>
    <n v="5600000"/>
    <n v="11600000"/>
    <n v="7447303"/>
    <n v="2935340.66"/>
  </r>
  <r>
    <x v="0"/>
    <x v="0"/>
    <x v="0"/>
    <x v="0"/>
    <s v="2.1.2.2-Bienes y servicios"/>
    <s v="2.1.2.2.1-Contratación de Bienes y Servicios"/>
    <s v="0219-MINISTERIO DE EDUCACIÓN SUPERIOR CIENCIA Y TECNOLOGÍA"/>
    <s v="0003-INSTITUTO TECNICO SUPERIOR COMUNITARIO"/>
    <s v="4-SERVICIOS SOCIALES"/>
    <s v="4.4-Educación"/>
    <s v="4.4.04-Educación superior"/>
    <s v="2.3-MATERIALES Y SUMINISTROS"/>
    <s v="2.3.9-PRODUCTOS Y ÚTILES VARIOS"/>
    <s v="99-MULTIPROVINCIAL"/>
    <s v="10-FONDO GENERAL"/>
    <s v="No Informado-"/>
    <s v="00-N/A"/>
    <s v="0000-NO APLICA"/>
    <s v="N"/>
    <n v="5100000"/>
    <n v="8800000"/>
    <n v="3571661.8"/>
    <n v="2066739.39"/>
  </r>
  <r>
    <x v="0"/>
    <x v="0"/>
    <x v="0"/>
    <x v="0"/>
    <s v="2.1.2.2-Bienes y servicios"/>
    <s v="2.1.2.2.1-Contratación de Bienes y Servicios"/>
    <s v="0219-MINISTERIO DE EDUCACIÓN SUPERIOR CIENCIA Y TECNOLOGÍA"/>
    <s v="0004-COMISION INTERNACIONAL ASESORA CIENCIA Y TECNOLOGIA"/>
    <s v="4-SERVICIOS SOCIALES"/>
    <s v="4.4-Educación"/>
    <s v="4.4.04-Educación superior"/>
    <s v="2.2-CONTRATACIÓN DE SERVICIOS"/>
    <s v="2.2.1-SERVICIOS BÁSICOS"/>
    <s v="99-MULTIPROVINCIAL"/>
    <s v="10-FONDO GENERAL"/>
    <s v="No Informado-"/>
    <s v="00-N/A"/>
    <s v="0000-NO APLICA"/>
    <s v="N"/>
    <n v="958000"/>
    <n v="1005000"/>
    <n v="543750.47"/>
    <n v="542274.47"/>
  </r>
  <r>
    <x v="0"/>
    <x v="0"/>
    <x v="0"/>
    <x v="0"/>
    <s v="2.1.2.2-Bienes y servicios"/>
    <s v="2.1.2.2.1-Contratación de Bienes y Servicios"/>
    <s v="0219-MINISTERIO DE EDUCACIÓN SUPERIOR CIENCIA Y TECNOLOGÍA"/>
    <s v="0004-COMISION INTERNACIONAL ASESORA CIENCIA Y TECNOLOGIA"/>
    <s v="4-SERVICIOS SOCIALES"/>
    <s v="4.4-Educación"/>
    <s v="4.4.04-Educación superior"/>
    <s v="2.2-CONTRATACIÓN DE SERVICIOS"/>
    <s v="2.2.2-PUBLICIDAD, IMPRESIÓN Y ENCUADERNACIÓN"/>
    <s v="99-MULTIPROVINCIAL"/>
    <s v="10-FONDO GENERAL"/>
    <s v="No Informado-"/>
    <s v="00-N/A"/>
    <s v="0000-NO APLICA"/>
    <s v="N"/>
    <n v="60000"/>
    <n v="60000"/>
    <n v="18732.5"/>
    <n v="18732.5"/>
  </r>
  <r>
    <x v="0"/>
    <x v="0"/>
    <x v="0"/>
    <x v="0"/>
    <s v="2.1.2.2-Bienes y servicios"/>
    <s v="2.1.2.2.1-Contratación de Bienes y Servicios"/>
    <s v="0219-MINISTERIO DE EDUCACIÓN SUPERIOR CIENCIA Y TECNOLOGÍA"/>
    <s v="0004-COMISION INTERNACIONAL ASESORA CIENCIA Y TECNOLOGIA"/>
    <s v="4-SERVICIOS SOCIALES"/>
    <s v="4.4-Educación"/>
    <s v="4.4.04-Educación superior"/>
    <s v="2.2-CONTRATACIÓN DE SERVICIOS"/>
    <s v="2.2.5-ALQUILERES Y RENTAS"/>
    <s v="99-MULTIPROVINCIAL"/>
    <s v="10-FONDO GENERAL"/>
    <s v="No Informado-"/>
    <s v="00-N/A"/>
    <s v="0000-NO APLICA"/>
    <s v="N"/>
    <n v="742300"/>
    <n v="1605300"/>
    <n v="1486801.61"/>
    <n v="1028486.16"/>
  </r>
  <r>
    <x v="0"/>
    <x v="0"/>
    <x v="0"/>
    <x v="0"/>
    <s v="2.1.2.2-Bienes y servicios"/>
    <s v="2.1.2.2.1-Contratación de Bienes y Servicios"/>
    <s v="0219-MINISTERIO DE EDUCACIÓN SUPERIOR CIENCIA Y TECNOLOGÍA"/>
    <s v="0004-COMISION INTERNACIONAL ASESORA CIENCIA Y TECNOLOGIA"/>
    <s v="4-SERVICIOS SOCIALES"/>
    <s v="4.4-Educación"/>
    <s v="4.4.04-Educación superior"/>
    <s v="2.2-CONTRATACIÓN DE SERVICIOS"/>
    <s v="2.2.6-SEGUROS"/>
    <s v="99-MULTIPROVINCIAL"/>
    <s v="10-FONDO GENERAL"/>
    <s v="No Informado-"/>
    <s v="00-N/A"/>
    <s v="0000-NO APLICA"/>
    <s v="N"/>
    <n v="865200"/>
    <n v="935200"/>
    <n v="687721.82"/>
    <n v="687721.82"/>
  </r>
  <r>
    <x v="0"/>
    <x v="0"/>
    <x v="0"/>
    <x v="0"/>
    <s v="2.1.2.2-Bienes y servicios"/>
    <s v="2.1.2.2.1-Contratación de Bienes y Servicios"/>
    <s v="0219-MINISTERIO DE EDUCACIÓN SUPERIOR CIENCIA Y TECNOLOGÍA"/>
    <s v="0004-COMISION INTERNACIONAL ASESORA CIENCIA Y TECNOLOGIA"/>
    <s v="4-SERVICIOS SOCIALES"/>
    <s v="4.4-Educación"/>
    <s v="4.4.04-Educación superior"/>
    <s v="2.2-CONTRATACIÓN DE SERVICIOS"/>
    <s v="2.2.8-OTROS SERVICIOS NO INCLUIDOS EN CONCEPTOS ANTERIORES"/>
    <s v="99-MULTIPROVINCIAL"/>
    <s v="10-FONDO GENERAL"/>
    <s v="No Informado-"/>
    <s v="00-N/A"/>
    <s v="0000-NO APLICA"/>
    <s v="N"/>
    <n v="2880000"/>
    <n v="1828882.5"/>
    <n v="1163202.19"/>
    <n v="600091"/>
  </r>
  <r>
    <x v="0"/>
    <x v="0"/>
    <x v="0"/>
    <x v="0"/>
    <s v="2.1.2.2-Bienes y servicios"/>
    <s v="2.1.2.2.1-Contratación de Bienes y Servicios"/>
    <s v="0219-MINISTERIO DE EDUCACIÓN SUPERIOR CIENCIA Y TECNOLOGÍA"/>
    <s v="0004-COMISION INTERNACIONAL ASESORA CIENCIA Y TECNOLOGIA"/>
    <s v="4-SERVICIOS SOCIALES"/>
    <s v="4.4-Educación"/>
    <s v="4.4.04-Educación superior"/>
    <s v="2.3-MATERIALES Y SUMINISTROS"/>
    <s v="2.3.1-ALIMENTOS Y PRODUCTOS AGROFORESTALES"/>
    <s v="99-MULTIPROVINCIAL"/>
    <s v="10-FONDO GENERAL"/>
    <s v="No Informado-"/>
    <s v="00-N/A"/>
    <s v="0000-NO APLICA"/>
    <s v="N"/>
    <n v="0"/>
    <n v="30000"/>
    <n v="3851.12"/>
    <n v="3851.12"/>
  </r>
  <r>
    <x v="0"/>
    <x v="0"/>
    <x v="0"/>
    <x v="0"/>
    <s v="2.1.2.2-Bienes y servicios"/>
    <s v="2.1.2.2.1-Contratación de Bienes y Servicios"/>
    <s v="0219-MINISTERIO DE EDUCACIÓN SUPERIOR CIENCIA Y TECNOLOGÍA"/>
    <s v="0004-COMISION INTERNACIONAL ASESORA CIENCIA Y TECNOLOGIA"/>
    <s v="4-SERVICIOS SOCIALES"/>
    <s v="4.4-Educación"/>
    <s v="4.4.04-Educación superior"/>
    <s v="2.3-MATERIALES Y SUMINISTROS"/>
    <s v="2.3.3-PAPEL, CARTÓN E IMPRESOS"/>
    <s v="99-MULTIPROVINCIAL"/>
    <s v="10-FONDO GENERAL"/>
    <s v="No Informado-"/>
    <s v="00-N/A"/>
    <s v="0000-NO APLICA"/>
    <s v="N"/>
    <n v="0"/>
    <n v="45000"/>
    <n v="17294.62"/>
    <n v="17294.62"/>
  </r>
  <r>
    <x v="0"/>
    <x v="0"/>
    <x v="0"/>
    <x v="0"/>
    <s v="2.1.2.2-Bienes y servicios"/>
    <s v="2.1.2.2.1-Contratación de Bienes y Servicios"/>
    <s v="0219-MINISTERIO DE EDUCACIÓN SUPERIOR CIENCIA Y TECNOLOGÍA"/>
    <s v="0004-COMISION INTERNACIONAL ASESORA CIENCIA Y TECNOLOGIA"/>
    <s v="4-SERVICIOS SOCIALES"/>
    <s v="4.4-Educación"/>
    <s v="4.4.04-Educación superior"/>
    <s v="2.3-MATERIALES Y SUMINISTROS"/>
    <s v="2.3.7-COMBUSTIBLES, LUBRICANTES, PRODUCTOS QUÍMICOS Y CONEXOS"/>
    <s v="99-MULTIPROVINCIAL"/>
    <s v="10-FONDO GENERAL"/>
    <s v="No Informado-"/>
    <s v="00-N/A"/>
    <s v="0000-NO APLICA"/>
    <s v="N"/>
    <n v="1200000"/>
    <n v="1115000"/>
    <n v="550690.30000000005"/>
    <n v="550690.30000000005"/>
  </r>
  <r>
    <x v="0"/>
    <x v="0"/>
    <x v="0"/>
    <x v="0"/>
    <s v="2.1.2.2-Bienes y servicios"/>
    <s v="2.1.2.2.1-Contratación de Bienes y Servicios"/>
    <s v="0219-MINISTERIO DE EDUCACIÓN SUPERIOR CIENCIA Y TECNOLOGÍA"/>
    <s v="0004-COMISION INTERNACIONAL ASESORA CIENCIA Y TECNOLOGIA"/>
    <s v="4-SERVICIOS SOCIALES"/>
    <s v="4.4-Educación"/>
    <s v="4.4.04-Educación superior"/>
    <s v="2.3-MATERIALES Y SUMINISTROS"/>
    <s v="2.3.9-PRODUCTOS Y ÚTILES VARIOS"/>
    <s v="99-MULTIPROVINCIAL"/>
    <s v="10-FONDO GENERAL"/>
    <s v="No Informado-"/>
    <s v="00-N/A"/>
    <s v="0000-NO APLICA"/>
    <s v="N"/>
    <n v="1167919"/>
    <n v="340036.5"/>
    <n v="7599"/>
    <n v="7599"/>
  </r>
  <r>
    <x v="0"/>
    <x v="0"/>
    <x v="0"/>
    <x v="0"/>
    <s v="2.1.2.2-Bienes y servicios"/>
    <s v="2.1.2.2.1-Contratación de Bienes y Servicios"/>
    <s v="0220-MINISTERIO DE ECONOMÍA, PLANIFICACIÓN Y DESARROLLO"/>
    <s v="0001-MINISTERIO DE ECONOMIA, PLANIFICACION Y DESARROLLO"/>
    <s v="1-SERVICIOS  GENERALES"/>
    <s v="1.1-Administración general"/>
    <s v="1.1.02-Gestión administrativa, financiera, fiscal, económica y planificación"/>
    <s v="2.2-CONTRATACIÓN DE SERVICIOS"/>
    <s v="2.2.1-SERVICIOS BÁSICOS"/>
    <s v="99-MULTIPROVINCIAL"/>
    <s v="10-FONDO GENERAL"/>
    <s v="No Informado-"/>
    <s v="00-N/A"/>
    <s v="0000-NO APLICA"/>
    <s v="N"/>
    <n v="35235000"/>
    <n v="35235000"/>
    <n v="33981000"/>
    <n v="23349108.75"/>
  </r>
  <r>
    <x v="0"/>
    <x v="0"/>
    <x v="0"/>
    <x v="0"/>
    <s v="2.1.2.2-Bienes y servicios"/>
    <s v="2.1.2.2.1-Contratación de Bienes y Servicios"/>
    <s v="0220-MINISTERIO DE ECONOMÍA, PLANIFICACIÓN Y DESARROLLO"/>
    <s v="0001-MINISTERIO DE ECONOMIA, PLANIFICACION Y DESARROLLO"/>
    <s v="1-SERVICIOS  GENERALES"/>
    <s v="1.1-Administración general"/>
    <s v="1.1.02-Gestión administrativa, financiera, fiscal, económica y planificación"/>
    <s v="2.2-CONTRATACIÓN DE SERVICIOS"/>
    <s v="2.2.2-PUBLICIDAD, IMPRESIÓN Y ENCUADERNACIÓN"/>
    <s v="99-MULTIPROVINCIAL"/>
    <s v="10-FONDO GENERAL"/>
    <s v="No Informado-"/>
    <s v="00-N/A"/>
    <s v="0000-NO APLICA"/>
    <s v="N"/>
    <n v="2700000"/>
    <n v="4537749.78"/>
    <n v="4519680.78"/>
    <n v="2429430.56"/>
  </r>
  <r>
    <x v="0"/>
    <x v="0"/>
    <x v="0"/>
    <x v="0"/>
    <s v="2.1.2.2-Bienes y servicios"/>
    <s v="2.1.2.2.1-Contratación de Bienes y Servicios"/>
    <s v="0220-MINISTERIO DE ECONOMÍA, PLANIFICACIÓN Y DESARROLLO"/>
    <s v="0001-MINISTERIO DE ECONOMIA, PLANIFICACION Y DESARROLLO"/>
    <s v="1-SERVICIOS  GENERALES"/>
    <s v="1.1-Administración general"/>
    <s v="1.1.02-Gestión administrativa, financiera, fiscal, económica y planificación"/>
    <s v="2.2-CONTRATACIÓN DE SERVICIOS"/>
    <s v="2.2.2-PUBLICIDAD, IMPRESIÓN Y ENCUADERNACIÓN"/>
    <s v="99-MULTIPROVINCIAL"/>
    <s v="70-DONACION EXTERNA"/>
    <s v="No Informado-"/>
    <s v="00-N/A"/>
    <s v="0000-NO APLICA"/>
    <s v="N"/>
    <n v="0"/>
    <n v="800000"/>
    <n v="799255.3"/>
    <n v="0"/>
  </r>
  <r>
    <x v="0"/>
    <x v="0"/>
    <x v="0"/>
    <x v="0"/>
    <s v="2.1.2.2-Bienes y servicios"/>
    <s v="2.1.2.2.1-Contratación de Bienes y Servicios"/>
    <s v="0220-MINISTERIO DE ECONOMÍA, PLANIFICACIÓN Y DESARROLLO"/>
    <s v="0001-MINISTERIO DE ECONOMIA, PLANIFICACION Y DESARROLLO"/>
    <s v="1-SERVICIOS  GENERALES"/>
    <s v="1.1-Administración general"/>
    <s v="1.1.02-Gestión administrativa, financiera, fiscal, económica y planificación"/>
    <s v="2.2-CONTRATACIÓN DE SERVICIOS"/>
    <s v="2.2.3-VIÁTICOS"/>
    <s v="99-MULTIPROVINCIAL"/>
    <s v="10-FONDO GENERAL"/>
    <s v="No Informado-"/>
    <s v="00-N/A"/>
    <s v="0000-NO APLICA"/>
    <s v="N"/>
    <n v="10850000"/>
    <n v="13050000"/>
    <n v="9223951.1199999992"/>
    <n v="9196491.2599999998"/>
  </r>
  <r>
    <x v="0"/>
    <x v="0"/>
    <x v="0"/>
    <x v="0"/>
    <s v="2.1.2.2-Bienes y servicios"/>
    <s v="2.1.2.2.1-Contratación de Bienes y Servicios"/>
    <s v="0220-MINISTERIO DE ECONOMÍA, PLANIFICACIÓN Y DESARROLLO"/>
    <s v="0001-MINISTERIO DE ECONOMIA, PLANIFICACION Y DESARROLLO"/>
    <s v="1-SERVICIOS  GENERALES"/>
    <s v="1.1-Administración general"/>
    <s v="1.1.02-Gestión administrativa, financiera, fiscal, económica y planificación"/>
    <s v="2.2-CONTRATACIÓN DE SERVICIOS"/>
    <s v="2.2.3-VIÁTICOS"/>
    <s v="99-MULTIPROVINCIAL"/>
    <s v="70-DONACION EXTERNA"/>
    <s v="No Informado-"/>
    <s v="00-N/A"/>
    <s v="0000-NO APLICA"/>
    <s v="N"/>
    <n v="0"/>
    <n v="1335000"/>
    <n v="634032"/>
    <n v="634032"/>
  </r>
  <r>
    <x v="0"/>
    <x v="0"/>
    <x v="0"/>
    <x v="0"/>
    <s v="2.1.2.2-Bienes y servicios"/>
    <s v="2.1.2.2.1-Contratación de Bienes y Servicios"/>
    <s v="0220-MINISTERIO DE ECONOMÍA, PLANIFICACIÓN Y DESARROLLO"/>
    <s v="0001-MINISTERIO DE ECONOMIA, PLANIFICACION Y DESARROLLO"/>
    <s v="1-SERVICIOS  GENERALES"/>
    <s v="1.1-Administración general"/>
    <s v="1.1.02-Gestión administrativa, financiera, fiscal, económica y planificación"/>
    <s v="2.2-CONTRATACIÓN DE SERVICIOS"/>
    <s v="2.2.4-TRANSPORTE Y ALMACENAJE"/>
    <s v="99-MULTIPROVINCIAL"/>
    <s v="10-FONDO GENERAL"/>
    <s v="No Informado-"/>
    <s v="00-N/A"/>
    <s v="0000-NO APLICA"/>
    <s v="N"/>
    <n v="1900000"/>
    <n v="1650000"/>
    <n v="1235058.92"/>
    <n v="1188558.92"/>
  </r>
  <r>
    <x v="0"/>
    <x v="0"/>
    <x v="0"/>
    <x v="0"/>
    <s v="2.1.2.2-Bienes y servicios"/>
    <s v="2.1.2.2.1-Contratación de Bienes y Servicios"/>
    <s v="0220-MINISTERIO DE ECONOMÍA, PLANIFICACIÓN Y DESARROLLO"/>
    <s v="0001-MINISTERIO DE ECONOMIA, PLANIFICACION Y DESARROLLO"/>
    <s v="1-SERVICIOS  GENERALES"/>
    <s v="1.1-Administración general"/>
    <s v="1.1.02-Gestión administrativa, financiera, fiscal, económica y planificación"/>
    <s v="2.2-CONTRATACIÓN DE SERVICIOS"/>
    <s v="2.2.5-ALQUILERES Y RENTAS"/>
    <s v="99-MULTIPROVINCIAL"/>
    <s v="10-FONDO GENERAL"/>
    <s v="No Informado-"/>
    <s v="00-N/A"/>
    <s v="0000-NO APLICA"/>
    <s v="N"/>
    <n v="43740000"/>
    <n v="40839300.219999999"/>
    <n v="30478780.25"/>
    <n v="10575446.48"/>
  </r>
  <r>
    <x v="0"/>
    <x v="0"/>
    <x v="0"/>
    <x v="0"/>
    <s v="2.1.2.2-Bienes y servicios"/>
    <s v="2.1.2.2.1-Contratación de Bienes y Servicios"/>
    <s v="0220-MINISTERIO DE ECONOMÍA, PLANIFICACIÓN Y DESARROLLO"/>
    <s v="0001-MINISTERIO DE ECONOMIA, PLANIFICACION Y DESARROLLO"/>
    <s v="1-SERVICIOS  GENERALES"/>
    <s v="1.1-Administración general"/>
    <s v="1.1.02-Gestión administrativa, financiera, fiscal, económica y planificación"/>
    <s v="2.2-CONTRATACIÓN DE SERVICIOS"/>
    <s v="2.2.5-ALQUILERES Y RENTAS"/>
    <s v="99-MULTIPROVINCIAL"/>
    <s v="70-DONACION EXTERNA"/>
    <s v="No Informado-"/>
    <s v="00-N/A"/>
    <s v="0000-NO APLICA"/>
    <s v="N"/>
    <n v="0"/>
    <n v="2677096"/>
    <n v="1275196"/>
    <n v="0"/>
  </r>
  <r>
    <x v="0"/>
    <x v="0"/>
    <x v="0"/>
    <x v="0"/>
    <s v="2.1.2.2-Bienes y servicios"/>
    <s v="2.1.2.2.1-Contratación de Bienes y Servicios"/>
    <s v="0220-MINISTERIO DE ECONOMÍA, PLANIFICACIÓN Y DESARROLLO"/>
    <s v="0001-MINISTERIO DE ECONOMIA, PLANIFICACION Y DESARROLLO"/>
    <s v="1-SERVICIOS  GENERALES"/>
    <s v="1.1-Administración general"/>
    <s v="1.1.02-Gestión administrativa, financiera, fiscal, económica y planificación"/>
    <s v="2.2-CONTRATACIÓN DE SERVICIOS"/>
    <s v="2.2.6-SEGUROS"/>
    <s v="04-BARAHONA"/>
    <s v="10-FONDO GENERAL"/>
    <s v="No Informado-"/>
    <s v="00-N/A"/>
    <s v="0000-NO APLICA"/>
    <s v="N"/>
    <n v="120000"/>
    <n v="83557.600000000006"/>
    <n v="83557.600000000006"/>
    <n v="54676.79"/>
  </r>
  <r>
    <x v="0"/>
    <x v="0"/>
    <x v="0"/>
    <x v="0"/>
    <s v="2.1.2.2-Bienes y servicios"/>
    <s v="2.1.2.2.1-Contratación de Bienes y Servicios"/>
    <s v="0220-MINISTERIO DE ECONOMÍA, PLANIFICACIÓN Y DESARROLLO"/>
    <s v="0001-MINISTERIO DE ECONOMIA, PLANIFICACION Y DESARROLLO"/>
    <s v="1-SERVICIOS  GENERALES"/>
    <s v="1.1-Administración general"/>
    <s v="1.1.02-Gestión administrativa, financiera, fiscal, económica y planificación"/>
    <s v="2.2-CONTRATACIÓN DE SERVICIOS"/>
    <s v="2.2.6-SEGUROS"/>
    <s v="06-DUARTE"/>
    <s v="10-FONDO GENERAL"/>
    <s v="No Informado-"/>
    <s v="00-N/A"/>
    <s v="0000-NO APLICA"/>
    <s v="N"/>
    <n v="120000"/>
    <n v="168838.8"/>
    <n v="168838.8"/>
    <n v="79740.240000000005"/>
  </r>
  <r>
    <x v="0"/>
    <x v="0"/>
    <x v="0"/>
    <x v="0"/>
    <s v="2.1.2.2-Bienes y servicios"/>
    <s v="2.1.2.2.1-Contratación de Bienes y Servicios"/>
    <s v="0220-MINISTERIO DE ECONOMÍA, PLANIFICACIÓN Y DESARROLLO"/>
    <s v="0001-MINISTERIO DE ECONOMIA, PLANIFICACION Y DESARROLLO"/>
    <s v="1-SERVICIOS  GENERALES"/>
    <s v="1.1-Administración general"/>
    <s v="1.1.02-Gestión administrativa, financiera, fiscal, económica y planificación"/>
    <s v="2.2-CONTRATACIÓN DE SERVICIOS"/>
    <s v="2.2.6-SEGUROS"/>
    <s v="08-EL SEIBO"/>
    <s v="10-FONDO GENERAL"/>
    <s v="No Informado-"/>
    <s v="00-N/A"/>
    <s v="0000-NO APLICA"/>
    <s v="N"/>
    <n v="120000"/>
    <n v="125521.24"/>
    <n v="125521.24"/>
    <n v="80624.58"/>
  </r>
  <r>
    <x v="0"/>
    <x v="0"/>
    <x v="0"/>
    <x v="0"/>
    <s v="2.1.2.2-Bienes y servicios"/>
    <s v="2.1.2.2.1-Contratación de Bienes y Servicios"/>
    <s v="0220-MINISTERIO DE ECONOMÍA, PLANIFICACIÓN Y DESARROLLO"/>
    <s v="0001-MINISTERIO DE ECONOMIA, PLANIFICACION Y DESARROLLO"/>
    <s v="1-SERVICIOS  GENERALES"/>
    <s v="1.1-Administración general"/>
    <s v="1.1.02-Gestión administrativa, financiera, fiscal, económica y planificación"/>
    <s v="2.2-CONTRATACIÓN DE SERVICIOS"/>
    <s v="2.2.6-SEGUROS"/>
    <s v="21-SAN CRISTOBAL"/>
    <s v="10-FONDO GENERAL"/>
    <s v="No Informado-"/>
    <s v="00-N/A"/>
    <s v="0000-NO APLICA"/>
    <s v="N"/>
    <n v="120000"/>
    <n v="31573.09"/>
    <n v="31573.09"/>
    <n v="19918.11"/>
  </r>
  <r>
    <x v="0"/>
    <x v="0"/>
    <x v="0"/>
    <x v="0"/>
    <s v="2.1.2.2-Bienes y servicios"/>
    <s v="2.1.2.2.1-Contratación de Bienes y Servicios"/>
    <s v="0220-MINISTERIO DE ECONOMÍA, PLANIFICACIÓN Y DESARROLLO"/>
    <s v="0001-MINISTERIO DE ECONOMIA, PLANIFICACION Y DESARROLLO"/>
    <s v="1-SERVICIOS  GENERALES"/>
    <s v="1.1-Administración general"/>
    <s v="1.1.02-Gestión administrativa, financiera, fiscal, económica y planificación"/>
    <s v="2.2-CONTRATACIÓN DE SERVICIOS"/>
    <s v="2.2.6-SEGUROS"/>
    <s v="25-SANTIAGO"/>
    <s v="10-FONDO GENERAL"/>
    <s v="No Informado-"/>
    <s v="00-N/A"/>
    <s v="0000-NO APLICA"/>
    <s v="N"/>
    <n v="120000"/>
    <n v="50282.35"/>
    <n v="50282.35"/>
    <n v="37171.08"/>
  </r>
  <r>
    <x v="0"/>
    <x v="0"/>
    <x v="0"/>
    <x v="0"/>
    <s v="2.1.2.2-Bienes y servicios"/>
    <s v="2.1.2.2.1-Contratación de Bienes y Servicios"/>
    <s v="0220-MINISTERIO DE ECONOMÍA, PLANIFICACIÓN Y DESARROLLO"/>
    <s v="0001-MINISTERIO DE ECONOMIA, PLANIFICACION Y DESARROLLO"/>
    <s v="1-SERVICIOS  GENERALES"/>
    <s v="1.1-Administración general"/>
    <s v="1.1.02-Gestión administrativa, financiera, fiscal, económica y planificación"/>
    <s v="2.2-CONTRATACIÓN DE SERVICIOS"/>
    <s v="2.2.6-SEGUROS"/>
    <s v="99-MULTIPROVINCIAL"/>
    <s v="10-FONDO GENERAL"/>
    <s v="No Informado-"/>
    <s v="00-N/A"/>
    <s v="0000-NO APLICA"/>
    <s v="N"/>
    <n v="19130000"/>
    <n v="23491033.609999999"/>
    <n v="23178172.879999999"/>
    <n v="13733299.93"/>
  </r>
  <r>
    <x v="0"/>
    <x v="0"/>
    <x v="0"/>
    <x v="0"/>
    <s v="2.1.2.2-Bienes y servicios"/>
    <s v="2.1.2.2.1-Contratación de Bienes y Servicios"/>
    <s v="0220-MINISTERIO DE ECONOMÍA, PLANIFICACIÓN Y DESARROLLO"/>
    <s v="0001-MINISTERIO DE ECONOMIA, PLANIFICACION Y DESARROLLO"/>
    <s v="1-SERVICIOS  GENERALES"/>
    <s v="1.1-Administración general"/>
    <s v="1.1.02-Gestión administrativa, financiera, fiscal, económica y planificación"/>
    <s v="2.2-CONTRATACIÓN DE SERVICIOS"/>
    <s v="2.2.7-SERVICIOS DE CONSERVACIÓN, REPARACIONES MENORES E INSTALACIONES TEMPORALES"/>
    <s v="99-MULTIPROVINCIAL"/>
    <s v="10-FONDO GENERAL"/>
    <s v="No Informado-"/>
    <s v="00-N/A"/>
    <s v="0000-NO APLICA"/>
    <s v="N"/>
    <n v="8670000"/>
    <n v="11865950"/>
    <n v="10980207.34"/>
    <n v="6727311"/>
  </r>
  <r>
    <x v="0"/>
    <x v="0"/>
    <x v="0"/>
    <x v="0"/>
    <s v="2.1.2.2-Bienes y servicios"/>
    <s v="2.1.2.2.1-Contratación de Bienes y Servicios"/>
    <s v="0220-MINISTERIO DE ECONOMÍA, PLANIFICACIÓN Y DESARROLLO"/>
    <s v="0001-MINISTERIO DE ECONOMIA, PLANIFICACION Y DESARROLLO"/>
    <s v="1-SERVICIOS  GENERALES"/>
    <s v="1.1-Administración general"/>
    <s v="1.1.02-Gestión administrativa, financiera, fiscal, económica y planificación"/>
    <s v="2.2-CONTRATACIÓN DE SERVICIOS"/>
    <s v="2.2.8-OTROS SERVICIOS NO INCLUIDOS EN CONCEPTOS ANTERIORES"/>
    <s v="99-MULTIPROVINCIAL"/>
    <s v="10-FONDO GENERAL"/>
    <s v="No Informado-"/>
    <s v="00-N/A"/>
    <s v="0000-NO APLICA"/>
    <s v="N"/>
    <n v="25700000"/>
    <n v="30660542.370000001"/>
    <n v="26870601.18"/>
    <n v="17805815.550000001"/>
  </r>
  <r>
    <x v="0"/>
    <x v="0"/>
    <x v="0"/>
    <x v="0"/>
    <s v="2.1.2.2-Bienes y servicios"/>
    <s v="2.1.2.2.1-Contratación de Bienes y Servicios"/>
    <s v="0220-MINISTERIO DE ECONOMÍA, PLANIFICACIÓN Y DESARROLLO"/>
    <s v="0001-MINISTERIO DE ECONOMIA, PLANIFICACION Y DESARROLLO"/>
    <s v="1-SERVICIOS  GENERALES"/>
    <s v="1.1-Administración general"/>
    <s v="1.1.02-Gestión administrativa, financiera, fiscal, económica y planificación"/>
    <s v="2.2-CONTRATACIÓN DE SERVICIOS"/>
    <s v="2.2.8-OTROS SERVICIOS NO INCLUIDOS EN CONCEPTOS ANTERIORES"/>
    <s v="99-MULTIPROVINCIAL"/>
    <s v="70-DONACION EXTERNA"/>
    <s v="No Informado-"/>
    <s v="00-N/A"/>
    <s v="0000-NO APLICA"/>
    <s v="N"/>
    <n v="18131133"/>
    <n v="38506666.710000001"/>
    <n v="16377788.18"/>
    <n v="7995953.1200000001"/>
  </r>
  <r>
    <x v="0"/>
    <x v="0"/>
    <x v="0"/>
    <x v="0"/>
    <s v="2.1.2.2-Bienes y servicios"/>
    <s v="2.1.2.2.1-Contratación de Bienes y Servicios"/>
    <s v="0220-MINISTERIO DE ECONOMÍA, PLANIFICACIÓN Y DESARROLLO"/>
    <s v="0001-MINISTERIO DE ECONOMIA, PLANIFICACION Y DESARROLLO"/>
    <s v="1-SERVICIOS  GENERALES"/>
    <s v="1.1-Administración general"/>
    <s v="1.1.02-Gestión administrativa, financiera, fiscal, económica y planificación"/>
    <s v="2.2-CONTRATACIÓN DE SERVICIOS"/>
    <s v="2.2.9-OTRAS CONTRATACIONES DE SERVICIOS"/>
    <s v="99-MULTIPROVINCIAL"/>
    <s v="10-FONDO GENERAL"/>
    <s v="No Informado-"/>
    <s v="00-N/A"/>
    <s v="0000-NO APLICA"/>
    <s v="N"/>
    <n v="35460000"/>
    <n v="38578145.07"/>
    <n v="37860882.899999999"/>
    <n v="23284491.969999999"/>
  </r>
  <r>
    <x v="0"/>
    <x v="0"/>
    <x v="0"/>
    <x v="0"/>
    <s v="2.1.2.2-Bienes y servicios"/>
    <s v="2.1.2.2.1-Contratación de Bienes y Servicios"/>
    <s v="0220-MINISTERIO DE ECONOMÍA, PLANIFICACIÓN Y DESARROLLO"/>
    <s v="0001-MINISTERIO DE ECONOMIA, PLANIFICACION Y DESARROLLO"/>
    <s v="1-SERVICIOS  GENERALES"/>
    <s v="1.1-Administración general"/>
    <s v="1.1.02-Gestión administrativa, financiera, fiscal, económica y planificación"/>
    <s v="2.2-CONTRATACIÓN DE SERVICIOS"/>
    <s v="2.2.9-OTRAS CONTRATACIONES DE SERVICIOS"/>
    <s v="99-MULTIPROVINCIAL"/>
    <s v="70-DONACION EXTERNA"/>
    <s v="No Informado-"/>
    <s v="00-N/A"/>
    <s v="0000-NO APLICA"/>
    <s v="N"/>
    <n v="0"/>
    <n v="1584904"/>
    <n v="0"/>
    <n v="0"/>
  </r>
  <r>
    <x v="0"/>
    <x v="0"/>
    <x v="0"/>
    <x v="0"/>
    <s v="2.1.2.2-Bienes y servicios"/>
    <s v="2.1.2.2.1-Contratación de Bienes y Servicios"/>
    <s v="0220-MINISTERIO DE ECONOMÍA, PLANIFICACIÓN Y DESARROLLO"/>
    <s v="0001-MINISTERIO DE ECONOMIA, PLANIFICACION Y DESARROLLO"/>
    <s v="1-SERVICIOS  GENERALES"/>
    <s v="1.1-Administración general"/>
    <s v="1.1.02-Gestión administrativa, financiera, fiscal, económica y planificación"/>
    <s v="2.3-MATERIALES Y SUMINISTROS"/>
    <s v="2.3.1-ALIMENTOS Y PRODUCTOS AGROFORESTALES"/>
    <s v="99-MULTIPROVINCIAL"/>
    <s v="10-FONDO GENERAL"/>
    <s v="No Informado-"/>
    <s v="00-N/A"/>
    <s v="0000-NO APLICA"/>
    <s v="N"/>
    <n v="2800000"/>
    <n v="3096604.16"/>
    <n v="2788007.99"/>
    <n v="1911315.07"/>
  </r>
  <r>
    <x v="0"/>
    <x v="0"/>
    <x v="0"/>
    <x v="0"/>
    <s v="2.1.2.2-Bienes y servicios"/>
    <s v="2.1.2.2.1-Contratación de Bienes y Servicios"/>
    <s v="0220-MINISTERIO DE ECONOMÍA, PLANIFICACIÓN Y DESARROLLO"/>
    <s v="0001-MINISTERIO DE ECONOMIA, PLANIFICACION Y DESARROLLO"/>
    <s v="1-SERVICIOS  GENERALES"/>
    <s v="1.1-Administración general"/>
    <s v="1.1.02-Gestión administrativa, financiera, fiscal, económica y planificación"/>
    <s v="2.3-MATERIALES Y SUMINISTROS"/>
    <s v="2.3.2-TEXTILES Y VESTUARIOS"/>
    <s v="99-MULTIPROVINCIAL"/>
    <s v="10-FONDO GENERAL"/>
    <s v="No Informado-"/>
    <s v="00-N/A"/>
    <s v="0000-NO APLICA"/>
    <s v="N"/>
    <n v="400000"/>
    <n v="1295565.71"/>
    <n v="1068625.7"/>
    <n v="287625"/>
  </r>
  <r>
    <x v="0"/>
    <x v="0"/>
    <x v="0"/>
    <x v="0"/>
    <s v="2.1.2.2-Bienes y servicios"/>
    <s v="2.1.2.2.1-Contratación de Bienes y Servicios"/>
    <s v="0220-MINISTERIO DE ECONOMÍA, PLANIFICACIÓN Y DESARROLLO"/>
    <s v="0001-MINISTERIO DE ECONOMIA, PLANIFICACION Y DESARROLLO"/>
    <s v="1-SERVICIOS  GENERALES"/>
    <s v="1.1-Administración general"/>
    <s v="1.1.02-Gestión administrativa, financiera, fiscal, económica y planificación"/>
    <s v="2.3-MATERIALES Y SUMINISTROS"/>
    <s v="2.3.3-PAPEL, CARTÓN E IMPRESOS"/>
    <s v="99-MULTIPROVINCIAL"/>
    <s v="10-FONDO GENERAL"/>
    <s v="No Informado-"/>
    <s v="00-N/A"/>
    <s v="0000-NO APLICA"/>
    <s v="N"/>
    <n v="2600000"/>
    <n v="1690457.08"/>
    <n v="1553030.96"/>
    <n v="1553030.96"/>
  </r>
  <r>
    <x v="0"/>
    <x v="0"/>
    <x v="0"/>
    <x v="0"/>
    <s v="2.1.2.2-Bienes y servicios"/>
    <s v="2.1.2.2.1-Contratación de Bienes y Servicios"/>
    <s v="0220-MINISTERIO DE ECONOMÍA, PLANIFICACIÓN Y DESARROLLO"/>
    <s v="0001-MINISTERIO DE ECONOMIA, PLANIFICACION Y DESARROLLO"/>
    <s v="1-SERVICIOS  GENERALES"/>
    <s v="1.1-Administración general"/>
    <s v="1.1.02-Gestión administrativa, financiera, fiscal, económica y planificación"/>
    <s v="2.3-MATERIALES Y SUMINISTROS"/>
    <s v="2.3.3-PAPEL, CARTÓN E IMPRESOS"/>
    <s v="99-MULTIPROVINCIAL"/>
    <s v="70-DONACION EXTERNA"/>
    <s v="No Informado-"/>
    <s v="00-N/A"/>
    <s v="0000-NO APLICA"/>
    <s v="N"/>
    <n v="0"/>
    <n v="200000"/>
    <n v="0"/>
    <n v="0"/>
  </r>
  <r>
    <x v="0"/>
    <x v="0"/>
    <x v="0"/>
    <x v="0"/>
    <s v="2.1.2.2-Bienes y servicios"/>
    <s v="2.1.2.2.1-Contratación de Bienes y Servicios"/>
    <s v="0220-MINISTERIO DE ECONOMÍA, PLANIFICACIÓN Y DESARROLLO"/>
    <s v="0001-MINISTERIO DE ECONOMIA, PLANIFICACION Y DESARROLLO"/>
    <s v="1-SERVICIOS  GENERALES"/>
    <s v="1.1-Administración general"/>
    <s v="1.1.02-Gestión administrativa, financiera, fiscal, económica y planificación"/>
    <s v="2.3-MATERIALES Y SUMINISTROS"/>
    <s v="2.3.4-PRODUCTOS FARMACÉUTICOS"/>
    <s v="99-MULTIPROVINCIAL"/>
    <s v="10-FONDO GENERAL"/>
    <s v="No Informado-"/>
    <s v="00-N/A"/>
    <s v="0000-NO APLICA"/>
    <s v="N"/>
    <n v="100000"/>
    <n v="204220.14"/>
    <n v="194220.14"/>
    <n v="1960"/>
  </r>
  <r>
    <x v="0"/>
    <x v="0"/>
    <x v="0"/>
    <x v="0"/>
    <s v="2.1.2.2-Bienes y servicios"/>
    <s v="2.1.2.2.1-Contratación de Bienes y Servicios"/>
    <s v="0220-MINISTERIO DE ECONOMÍA, PLANIFICACIÓN Y DESARROLLO"/>
    <s v="0001-MINISTERIO DE ECONOMIA, PLANIFICACION Y DESARROLLO"/>
    <s v="1-SERVICIOS  GENERALES"/>
    <s v="1.1-Administración general"/>
    <s v="1.1.02-Gestión administrativa, financiera, fiscal, económica y planificación"/>
    <s v="2.3-MATERIALES Y SUMINISTROS"/>
    <s v="2.3.5-CUERO, CAUCHO Y PLÁSTICO"/>
    <s v="99-MULTIPROVINCIAL"/>
    <s v="10-FONDO GENERAL"/>
    <s v="No Informado-"/>
    <s v="00-N/A"/>
    <s v="0000-NO APLICA"/>
    <s v="N"/>
    <n v="1400000"/>
    <n v="2115000"/>
    <n v="2014292.42"/>
    <n v="904023.36"/>
  </r>
  <r>
    <x v="0"/>
    <x v="0"/>
    <x v="0"/>
    <x v="0"/>
    <s v="2.1.2.2-Bienes y servicios"/>
    <s v="2.1.2.2.1-Contratación de Bienes y Servicios"/>
    <s v="0220-MINISTERIO DE ECONOMÍA, PLANIFICACIÓN Y DESARROLLO"/>
    <s v="0001-MINISTERIO DE ECONOMIA, PLANIFICACION Y DESARROLLO"/>
    <s v="1-SERVICIOS  GENERALES"/>
    <s v="1.1-Administración general"/>
    <s v="1.1.02-Gestión administrativa, financiera, fiscal, económica y planificación"/>
    <s v="2.3-MATERIALES Y SUMINISTROS"/>
    <s v="2.3.6-PRODUCTOS DE MINERALES, METÁLICOS Y NO METÁLICOS"/>
    <s v="99-MULTIPROVINCIAL"/>
    <s v="10-FONDO GENERAL"/>
    <s v="No Informado-"/>
    <s v="00-N/A"/>
    <s v="0000-NO APLICA"/>
    <s v="N"/>
    <n v="700000"/>
    <n v="537220.01"/>
    <n v="376577.54"/>
    <n v="245050.01"/>
  </r>
  <r>
    <x v="0"/>
    <x v="0"/>
    <x v="0"/>
    <x v="0"/>
    <s v="2.1.2.2-Bienes y servicios"/>
    <s v="2.1.2.2.1-Contratación de Bienes y Servicios"/>
    <s v="0220-MINISTERIO DE ECONOMÍA, PLANIFICACIÓN Y DESARROLLO"/>
    <s v="0001-MINISTERIO DE ECONOMIA, PLANIFICACION Y DESARROLLO"/>
    <s v="1-SERVICIOS  GENERALES"/>
    <s v="1.1-Administración general"/>
    <s v="1.1.02-Gestión administrativa, financiera, fiscal, económica y planificación"/>
    <s v="2.3-MATERIALES Y SUMINISTROS"/>
    <s v="2.3.7-COMBUSTIBLES, LUBRICANTES, PRODUCTOS QUÍMICOS Y CONEXOS"/>
    <s v="04-BARAHONA"/>
    <s v="10-FONDO GENERAL"/>
    <s v="No Informado-"/>
    <s v="00-N/A"/>
    <s v="0000-NO APLICA"/>
    <s v="N"/>
    <n v="180000"/>
    <n v="635000"/>
    <n v="632500"/>
    <n v="495000"/>
  </r>
  <r>
    <x v="0"/>
    <x v="0"/>
    <x v="0"/>
    <x v="0"/>
    <s v="2.1.2.2-Bienes y servicios"/>
    <s v="2.1.2.2.1-Contratación de Bienes y Servicios"/>
    <s v="0220-MINISTERIO DE ECONOMÍA, PLANIFICACIÓN Y DESARROLLO"/>
    <s v="0001-MINISTERIO DE ECONOMIA, PLANIFICACION Y DESARROLLO"/>
    <s v="1-SERVICIOS  GENERALES"/>
    <s v="1.1-Administración general"/>
    <s v="1.1.02-Gestión administrativa, financiera, fiscal, económica y planificación"/>
    <s v="2.3-MATERIALES Y SUMINISTROS"/>
    <s v="2.3.7-COMBUSTIBLES, LUBRICANTES, PRODUCTOS QUÍMICOS Y CONEXOS"/>
    <s v="06-DUARTE"/>
    <s v="10-FONDO GENERAL"/>
    <s v="No Informado-"/>
    <s v="00-N/A"/>
    <s v="0000-NO APLICA"/>
    <s v="N"/>
    <n v="180000"/>
    <n v="492000"/>
    <n v="490000"/>
    <n v="455000"/>
  </r>
  <r>
    <x v="0"/>
    <x v="0"/>
    <x v="0"/>
    <x v="0"/>
    <s v="2.1.2.2-Bienes y servicios"/>
    <s v="2.1.2.2.1-Contratación de Bienes y Servicios"/>
    <s v="0220-MINISTERIO DE ECONOMÍA, PLANIFICACIÓN Y DESARROLLO"/>
    <s v="0001-MINISTERIO DE ECONOMIA, PLANIFICACION Y DESARROLLO"/>
    <s v="1-SERVICIOS  GENERALES"/>
    <s v="1.1-Administración general"/>
    <s v="1.1.02-Gestión administrativa, financiera, fiscal, económica y planificación"/>
    <s v="2.3-MATERIALES Y SUMINISTROS"/>
    <s v="2.3.7-COMBUSTIBLES, LUBRICANTES, PRODUCTOS QUÍMICOS Y CONEXOS"/>
    <s v="08-EL SEIBO"/>
    <s v="10-FONDO GENERAL"/>
    <s v="No Informado-"/>
    <s v="00-N/A"/>
    <s v="0000-NO APLICA"/>
    <s v="N"/>
    <n v="180000"/>
    <n v="635000"/>
    <n v="632500"/>
    <n v="495000"/>
  </r>
  <r>
    <x v="0"/>
    <x v="0"/>
    <x v="0"/>
    <x v="0"/>
    <s v="2.1.2.2-Bienes y servicios"/>
    <s v="2.1.2.2.1-Contratación de Bienes y Servicios"/>
    <s v="0220-MINISTERIO DE ECONOMÍA, PLANIFICACIÓN Y DESARROLLO"/>
    <s v="0001-MINISTERIO DE ECONOMIA, PLANIFICACION Y DESARROLLO"/>
    <s v="1-SERVICIOS  GENERALES"/>
    <s v="1.1-Administración general"/>
    <s v="1.1.02-Gestión administrativa, financiera, fiscal, económica y planificación"/>
    <s v="2.3-MATERIALES Y SUMINISTROS"/>
    <s v="2.3.7-COMBUSTIBLES, LUBRICANTES, PRODUCTOS QUÍMICOS Y CONEXOS"/>
    <s v="21-SAN CRISTOBAL"/>
    <s v="10-FONDO GENERAL"/>
    <s v="No Informado-"/>
    <s v="00-N/A"/>
    <s v="0000-NO APLICA"/>
    <s v="N"/>
    <n v="360000"/>
    <n v="637000"/>
    <n v="632500"/>
    <n v="495000"/>
  </r>
  <r>
    <x v="0"/>
    <x v="0"/>
    <x v="0"/>
    <x v="0"/>
    <s v="2.1.2.2-Bienes y servicios"/>
    <s v="2.1.2.2.1-Contratación de Bienes y Servicios"/>
    <s v="0220-MINISTERIO DE ECONOMÍA, PLANIFICACIÓN Y DESARROLLO"/>
    <s v="0001-MINISTERIO DE ECONOMIA, PLANIFICACION Y DESARROLLO"/>
    <s v="1-SERVICIOS  GENERALES"/>
    <s v="1.1-Administración general"/>
    <s v="1.1.02-Gestión administrativa, financiera, fiscal, económica y planificación"/>
    <s v="2.3-MATERIALES Y SUMINISTROS"/>
    <s v="2.3.7-COMBUSTIBLES, LUBRICANTES, PRODUCTOS QUÍMICOS Y CONEXOS"/>
    <s v="25-SANTIAGO"/>
    <s v="10-FONDO GENERAL"/>
    <s v="No Informado-"/>
    <s v="00-N/A"/>
    <s v="0000-NO APLICA"/>
    <s v="N"/>
    <n v="180000"/>
    <n v="635000"/>
    <n v="632500"/>
    <n v="495000"/>
  </r>
  <r>
    <x v="0"/>
    <x v="0"/>
    <x v="0"/>
    <x v="0"/>
    <s v="2.1.2.2-Bienes y servicios"/>
    <s v="2.1.2.2.1-Contratación de Bienes y Servicios"/>
    <s v="0220-MINISTERIO DE ECONOMÍA, PLANIFICACIÓN Y DESARROLLO"/>
    <s v="0001-MINISTERIO DE ECONOMIA, PLANIFICACION Y DESARROLLO"/>
    <s v="1-SERVICIOS  GENERALES"/>
    <s v="1.1-Administración general"/>
    <s v="1.1.02-Gestión administrativa, financiera, fiscal, económica y planificación"/>
    <s v="2.3-MATERIALES Y SUMINISTROS"/>
    <s v="2.3.7-COMBUSTIBLES, LUBRICANTES, PRODUCTOS QUÍMICOS Y CONEXOS"/>
    <s v="99-MULTIPROVINCIAL"/>
    <s v="10-FONDO GENERAL"/>
    <s v="No Informado-"/>
    <s v="00-N/A"/>
    <s v="0000-NO APLICA"/>
    <s v="N"/>
    <n v="26624500"/>
    <n v="23085500"/>
    <n v="18100084.449999999"/>
    <n v="13872301.029999999"/>
  </r>
  <r>
    <x v="0"/>
    <x v="0"/>
    <x v="0"/>
    <x v="0"/>
    <s v="2.1.2.2-Bienes y servicios"/>
    <s v="2.1.2.2.1-Contratación de Bienes y Servicios"/>
    <s v="0220-MINISTERIO DE ECONOMÍA, PLANIFICACIÓN Y DESARROLLO"/>
    <s v="0001-MINISTERIO DE ECONOMIA, PLANIFICACION Y DESARROLLO"/>
    <s v="1-SERVICIOS  GENERALES"/>
    <s v="1.1-Administración general"/>
    <s v="1.1.02-Gestión administrativa, financiera, fiscal, económica y planificación"/>
    <s v="2.3-MATERIALES Y SUMINISTROS"/>
    <s v="2.3.9-PRODUCTOS Y ÚTILES VARIOS"/>
    <s v="99-MULTIPROVINCIAL"/>
    <s v="10-FONDO GENERAL"/>
    <s v="No Informado-"/>
    <s v="00-N/A"/>
    <s v="0000-NO APLICA"/>
    <s v="N"/>
    <n v="9823640"/>
    <n v="62896572.899999999"/>
    <n v="11886246.26"/>
    <n v="8408858.5099999998"/>
  </r>
  <r>
    <x v="0"/>
    <x v="0"/>
    <x v="0"/>
    <x v="0"/>
    <s v="2.1.2.2-Bienes y servicios"/>
    <s v="2.1.2.2.1-Contratación de Bienes y Servicios"/>
    <s v="0220-MINISTERIO DE ECONOMÍA, PLANIFICACIÓN Y DESARROLLO"/>
    <s v="0001-MINISTERIO DE ECONOMIA, PLANIFICACION Y DESARROLLO"/>
    <s v="1-SERVICIOS  GENERALES"/>
    <s v="1.1-Administración general"/>
    <s v="1.1.02-Gestión administrativa, financiera, fiscal, económica y planificación"/>
    <s v="2.3-MATERIALES Y SUMINISTROS"/>
    <s v="2.3.9-PRODUCTOS Y ÚTILES VARIOS"/>
    <s v="99-MULTIPROVINCIAL"/>
    <s v="70-DONACION EXTERNA"/>
    <s v="No Informado-"/>
    <s v="00-N/A"/>
    <s v="0000-NO APLICA"/>
    <s v="N"/>
    <n v="0"/>
    <n v="435000"/>
    <n v="0"/>
    <n v="0"/>
  </r>
  <r>
    <x v="0"/>
    <x v="0"/>
    <x v="0"/>
    <x v="0"/>
    <s v="2.1.2.2-Bienes y servicios"/>
    <s v="2.1.2.2.1-Contratación de Bienes y Servicios"/>
    <s v="0220-MINISTERIO DE ECONOMÍA, PLANIFICACIÓN Y DESARROLLO"/>
    <s v="0001-MINISTERIO DE ECONOMIA, PLANIFICACION Y DESARROLLO"/>
    <s v="1-SERVICIOS  GENERALES"/>
    <s v="1.1-Administración general"/>
    <s v="1.1.05-Gestión de la administración general para transversalizar el enfoque de género"/>
    <s v="2.2-CONTRATACIÓN DE SERVICIOS"/>
    <s v="2.2.6-SEGUROS"/>
    <s v="99-MULTIPROVINCIAL"/>
    <s v="10-FONDO GENERAL"/>
    <s v="No Informado-"/>
    <s v="00-N/A"/>
    <s v="0000-NO APLICA"/>
    <s v="N"/>
    <n v="40000"/>
    <n v="17024.419999999998"/>
    <n v="16424.419999999998"/>
    <n v="11811.3"/>
  </r>
  <r>
    <x v="0"/>
    <x v="0"/>
    <x v="0"/>
    <x v="0"/>
    <s v="2.1.2.2-Bienes y servicios"/>
    <s v="2.1.2.2.1-Contratación de Bienes y Servicios"/>
    <s v="0220-MINISTERIO DE ECONOMÍA, PLANIFICACIÓN Y DESARROLLO"/>
    <s v="0001-MINISTERIO DE ECONOMIA, PLANIFICACION Y DESARROLLO"/>
    <s v="1-SERVICIOS  GENERALES"/>
    <s v="1.1-Administración general"/>
    <s v="1.1.05-Gestión de la administración general para transversalizar el enfoque de género"/>
    <s v="2.2-CONTRATACIÓN DE SERVICIOS"/>
    <s v="2.2.9-OTRAS CONTRATACIONES DE SERVICIOS"/>
    <s v="99-MULTIPROVINCIAL"/>
    <s v="10-FONDO GENERAL"/>
    <s v="No Informado-"/>
    <s v="00-N/A"/>
    <s v="0000-NO APLICA"/>
    <s v="N"/>
    <n v="60000"/>
    <n v="481.45"/>
    <n v="481.45"/>
    <n v="481.45"/>
  </r>
  <r>
    <x v="0"/>
    <x v="0"/>
    <x v="0"/>
    <x v="0"/>
    <s v="2.1.2.2-Bienes y servicios"/>
    <s v="2.1.2.2.1-Contratación de Bienes y Servicios"/>
    <s v="0220-MINISTERIO DE ECONOMÍA, PLANIFICACIÓN Y DESARROLLO"/>
    <s v="0001-MINISTERIO DE ECONOMIA, PLANIFICACION Y DESARROLLO"/>
    <s v="1-SERVICIOS  GENERALES"/>
    <s v="1.1-Administración general"/>
    <s v="1.1.05-Gestión de la administración general para transversalizar el enfoque de género"/>
    <s v="2.3-MATERIALES Y SUMINISTROS"/>
    <s v="2.3.7-COMBUSTIBLES, LUBRICANTES, PRODUCTOS QUÍMICOS Y CONEXOS"/>
    <s v="99-MULTIPROVINCIAL"/>
    <s v="10-FONDO GENERAL"/>
    <s v="No Informado-"/>
    <s v="00-N/A"/>
    <s v="0000-NO APLICA"/>
    <s v="N"/>
    <n v="60000"/>
    <n v="5000"/>
    <n v="0"/>
    <n v="0"/>
  </r>
  <r>
    <x v="0"/>
    <x v="0"/>
    <x v="0"/>
    <x v="0"/>
    <s v="2.1.2.2-Bienes y servicios"/>
    <s v="2.1.2.2.1-Contratación de Bienes y Servicios"/>
    <s v="0220-MINISTERIO DE ECONOMÍA, PLANIFICACIÓN Y DESARROLLO"/>
    <s v="0009-OFICINA NACIONAL DE ESTADISTICAS"/>
    <s v="1-SERVICIOS  GENERALES"/>
    <s v="1.1-Administración general"/>
    <s v="1.1.02-Gestión administrativa, financiera, fiscal, económica y planificación"/>
    <s v="2.2-CONTRATACIÓN DE SERVICIOS"/>
    <s v="2.2.1-SERVICIOS BÁSICOS"/>
    <s v="99-MULTIPROVINCIAL"/>
    <s v="10-FONDO GENERAL"/>
    <s v="No Informado-"/>
    <s v="00-N/A"/>
    <s v="0000-NO APLICA"/>
    <s v="N"/>
    <n v="19342000"/>
    <n v="20016000"/>
    <n v="13007937.48"/>
    <n v="13007937.48"/>
  </r>
  <r>
    <x v="0"/>
    <x v="0"/>
    <x v="0"/>
    <x v="0"/>
    <s v="2.1.2.2-Bienes y servicios"/>
    <s v="2.1.2.2.1-Contratación de Bienes y Servicios"/>
    <s v="0220-MINISTERIO DE ECONOMÍA, PLANIFICACIÓN Y DESARROLLO"/>
    <s v="0009-OFICINA NACIONAL DE ESTADISTICAS"/>
    <s v="1-SERVICIOS  GENERALES"/>
    <s v="1.1-Administración general"/>
    <s v="1.1.02-Gestión administrativa, financiera, fiscal, económica y planificación"/>
    <s v="2.2-CONTRATACIÓN DE SERVICIOS"/>
    <s v="2.2.2-PUBLICIDAD, IMPRESIÓN Y ENCUADERNACIÓN"/>
    <s v="99-MULTIPROVINCIAL"/>
    <s v="10-FONDO GENERAL"/>
    <s v="No Informado-"/>
    <s v="00-N/A"/>
    <s v="0000-NO APLICA"/>
    <s v="N"/>
    <n v="1950000"/>
    <n v="1959000"/>
    <n v="189921"/>
    <n v="189921"/>
  </r>
  <r>
    <x v="0"/>
    <x v="0"/>
    <x v="0"/>
    <x v="0"/>
    <s v="2.1.2.2-Bienes y servicios"/>
    <s v="2.1.2.2.1-Contratación de Bienes y Servicios"/>
    <s v="0220-MINISTERIO DE ECONOMÍA, PLANIFICACIÓN Y DESARROLLO"/>
    <s v="0009-OFICINA NACIONAL DE ESTADISTICAS"/>
    <s v="1-SERVICIOS  GENERALES"/>
    <s v="1.1-Administración general"/>
    <s v="1.1.02-Gestión administrativa, financiera, fiscal, económica y planificación"/>
    <s v="2.2-CONTRATACIÓN DE SERVICIOS"/>
    <s v="2.2.3-VIÁTICOS"/>
    <s v="99-MULTIPROVINCIAL"/>
    <s v="10-FONDO GENERAL"/>
    <s v="No Informado-"/>
    <s v="00-N/A"/>
    <s v="0000-NO APLICA"/>
    <s v="N"/>
    <n v="23500000"/>
    <n v="23815000"/>
    <n v="622999.76"/>
    <n v="583927.76"/>
  </r>
  <r>
    <x v="0"/>
    <x v="0"/>
    <x v="0"/>
    <x v="0"/>
    <s v="2.1.2.2-Bienes y servicios"/>
    <s v="2.1.2.2.1-Contratación de Bienes y Servicios"/>
    <s v="0220-MINISTERIO DE ECONOMÍA, PLANIFICACIÓN Y DESARROLLO"/>
    <s v="0009-OFICINA NACIONAL DE ESTADISTICAS"/>
    <s v="1-SERVICIOS  GENERALES"/>
    <s v="1.1-Administración general"/>
    <s v="1.1.02-Gestión administrativa, financiera, fiscal, económica y planificación"/>
    <s v="2.2-CONTRATACIÓN DE SERVICIOS"/>
    <s v="2.2.4-TRANSPORTE Y ALMACENAJE"/>
    <s v="99-MULTIPROVINCIAL"/>
    <s v="10-FONDO GENERAL"/>
    <s v="No Informado-"/>
    <s v="00-N/A"/>
    <s v="0000-NO APLICA"/>
    <s v="N"/>
    <n v="6079815"/>
    <n v="6299815"/>
    <n v="977300"/>
    <n v="386700"/>
  </r>
  <r>
    <x v="0"/>
    <x v="0"/>
    <x v="0"/>
    <x v="0"/>
    <s v="2.1.2.2-Bienes y servicios"/>
    <s v="2.1.2.2.1-Contratación de Bienes y Servicios"/>
    <s v="0220-MINISTERIO DE ECONOMÍA, PLANIFICACIÓN Y DESARROLLO"/>
    <s v="0009-OFICINA NACIONAL DE ESTADISTICAS"/>
    <s v="1-SERVICIOS  GENERALES"/>
    <s v="1.1-Administración general"/>
    <s v="1.1.02-Gestión administrativa, financiera, fiscal, económica y planificación"/>
    <s v="2.2-CONTRATACIÓN DE SERVICIOS"/>
    <s v="2.2.5-ALQUILERES Y RENTAS"/>
    <s v="99-MULTIPROVINCIAL"/>
    <s v="10-FONDO GENERAL"/>
    <s v="No Informado-"/>
    <s v="00-N/A"/>
    <s v="0000-NO APLICA"/>
    <s v="N"/>
    <n v="10909600"/>
    <n v="8803600"/>
    <n v="3910972.89"/>
    <n v="2820919.53"/>
  </r>
  <r>
    <x v="0"/>
    <x v="0"/>
    <x v="0"/>
    <x v="0"/>
    <s v="2.1.2.2-Bienes y servicios"/>
    <s v="2.1.2.2.1-Contratación de Bienes y Servicios"/>
    <s v="0220-MINISTERIO DE ECONOMÍA, PLANIFICACIÓN Y DESARROLLO"/>
    <s v="0009-OFICINA NACIONAL DE ESTADISTICAS"/>
    <s v="1-SERVICIOS  GENERALES"/>
    <s v="1.1-Administración general"/>
    <s v="1.1.02-Gestión administrativa, financiera, fiscal, económica y planificación"/>
    <s v="2.2-CONTRATACIÓN DE SERVICIOS"/>
    <s v="2.2.6-SEGUROS"/>
    <s v="99-MULTIPROVINCIAL"/>
    <s v="10-FONDO GENERAL"/>
    <s v="No Informado-"/>
    <s v="00-N/A"/>
    <s v="0000-NO APLICA"/>
    <s v="N"/>
    <n v="4380000"/>
    <n v="4908000"/>
    <n v="3856323.51"/>
    <n v="3856323.51"/>
  </r>
  <r>
    <x v="0"/>
    <x v="0"/>
    <x v="0"/>
    <x v="0"/>
    <s v="2.1.2.2-Bienes y servicios"/>
    <s v="2.1.2.2.1-Contratación de Bienes y Servicios"/>
    <s v="0220-MINISTERIO DE ECONOMÍA, PLANIFICACIÓN Y DESARROLLO"/>
    <s v="0009-OFICINA NACIONAL DE ESTADISTICAS"/>
    <s v="1-SERVICIOS  GENERALES"/>
    <s v="1.1-Administración general"/>
    <s v="1.1.02-Gestión administrativa, financiera, fiscal, económica y planificación"/>
    <s v="2.2-CONTRATACIÓN DE SERVICIOS"/>
    <s v="2.2.7-SERVICIOS DE CONSERVACIÓN, REPARACIONES MENORES E INSTALACIONES TEMPORALES"/>
    <s v="99-MULTIPROVINCIAL"/>
    <s v="10-FONDO GENERAL"/>
    <s v="No Informado-"/>
    <s v="00-N/A"/>
    <s v="0000-NO APLICA"/>
    <s v="N"/>
    <n v="2960000"/>
    <n v="3815000"/>
    <n v="2133562.1800000002"/>
    <n v="1531131.87"/>
  </r>
  <r>
    <x v="0"/>
    <x v="0"/>
    <x v="0"/>
    <x v="0"/>
    <s v="2.1.2.2-Bienes y servicios"/>
    <s v="2.1.2.2.1-Contratación de Bienes y Servicios"/>
    <s v="0220-MINISTERIO DE ECONOMÍA, PLANIFICACIÓN Y DESARROLLO"/>
    <s v="0009-OFICINA NACIONAL DE ESTADISTICAS"/>
    <s v="1-SERVICIOS  GENERALES"/>
    <s v="1.1-Administración general"/>
    <s v="1.1.02-Gestión administrativa, financiera, fiscal, económica y planificación"/>
    <s v="2.2-CONTRATACIÓN DE SERVICIOS"/>
    <s v="2.2.8-OTROS SERVICIOS NO INCLUIDOS EN CONCEPTOS ANTERIORES"/>
    <s v="99-MULTIPROVINCIAL"/>
    <s v="10-FONDO GENERAL"/>
    <s v="No Informado-"/>
    <s v="00-N/A"/>
    <s v="0000-NO APLICA"/>
    <s v="N"/>
    <n v="11390000"/>
    <n v="10616680"/>
    <n v="6301463.7599999998"/>
    <n v="3700640.33"/>
  </r>
  <r>
    <x v="0"/>
    <x v="0"/>
    <x v="0"/>
    <x v="0"/>
    <s v="2.1.2.2-Bienes y servicios"/>
    <s v="2.1.2.2.1-Contratación de Bienes y Servicios"/>
    <s v="0220-MINISTERIO DE ECONOMÍA, PLANIFICACIÓN Y DESARROLLO"/>
    <s v="0009-OFICINA NACIONAL DE ESTADISTICAS"/>
    <s v="1-SERVICIOS  GENERALES"/>
    <s v="1.1-Administración general"/>
    <s v="1.1.02-Gestión administrativa, financiera, fiscal, económica y planificación"/>
    <s v="2.2-CONTRATACIÓN DE SERVICIOS"/>
    <s v="2.2.8-OTROS SERVICIOS NO INCLUIDOS EN CONCEPTOS ANTERIORES"/>
    <s v="99-MULTIPROVINCIAL"/>
    <s v="70-DONACION EXTERNA"/>
    <s v="No Informado-"/>
    <s v="00-N/A"/>
    <s v="0000-NO APLICA"/>
    <s v="N"/>
    <n v="9953007"/>
    <n v="9953007"/>
    <n v="0"/>
    <n v="0"/>
  </r>
  <r>
    <x v="0"/>
    <x v="0"/>
    <x v="0"/>
    <x v="0"/>
    <s v="2.1.2.2-Bienes y servicios"/>
    <s v="2.1.2.2.1-Contratación de Bienes y Servicios"/>
    <s v="0220-MINISTERIO DE ECONOMÍA, PLANIFICACIÓN Y DESARROLLO"/>
    <s v="0009-OFICINA NACIONAL DE ESTADISTICAS"/>
    <s v="1-SERVICIOS  GENERALES"/>
    <s v="1.1-Administración general"/>
    <s v="1.1.02-Gestión administrativa, financiera, fiscal, económica y planificación"/>
    <s v="2.2-CONTRATACIÓN DE SERVICIOS"/>
    <s v="2.2.9-OTRAS CONTRATACIONES DE SERVICIOS"/>
    <s v="99-MULTIPROVINCIAL"/>
    <s v="10-FONDO GENERAL"/>
    <s v="No Informado-"/>
    <s v="00-N/A"/>
    <s v="0000-NO APLICA"/>
    <s v="N"/>
    <n v="2027000"/>
    <n v="5878233.8799999999"/>
    <n v="2768604.88"/>
    <n v="2024909.72"/>
  </r>
  <r>
    <x v="0"/>
    <x v="0"/>
    <x v="0"/>
    <x v="0"/>
    <s v="2.1.2.2-Bienes y servicios"/>
    <s v="2.1.2.2.1-Contratación de Bienes y Servicios"/>
    <s v="0220-MINISTERIO DE ECONOMÍA, PLANIFICACIÓN Y DESARROLLO"/>
    <s v="0009-OFICINA NACIONAL DE ESTADISTICAS"/>
    <s v="1-SERVICIOS  GENERALES"/>
    <s v="1.1-Administración general"/>
    <s v="1.1.02-Gestión administrativa, financiera, fiscal, económica y planificación"/>
    <s v="2.3-MATERIALES Y SUMINISTROS"/>
    <s v="2.3.1-ALIMENTOS Y PRODUCTOS AGROFORESTALES"/>
    <s v="99-MULTIPROVINCIAL"/>
    <s v="10-FONDO GENERAL"/>
    <s v="No Informado-"/>
    <s v="00-N/A"/>
    <s v="0000-NO APLICA"/>
    <s v="N"/>
    <n v="700400"/>
    <n v="868400"/>
    <n v="526063.5"/>
    <n v="369942.97"/>
  </r>
  <r>
    <x v="0"/>
    <x v="0"/>
    <x v="0"/>
    <x v="0"/>
    <s v="2.1.2.2-Bienes y servicios"/>
    <s v="2.1.2.2.1-Contratación de Bienes y Servicios"/>
    <s v="0220-MINISTERIO DE ECONOMÍA, PLANIFICACIÓN Y DESARROLLO"/>
    <s v="0009-OFICINA NACIONAL DE ESTADISTICAS"/>
    <s v="1-SERVICIOS  GENERALES"/>
    <s v="1.1-Administración general"/>
    <s v="1.1.02-Gestión administrativa, financiera, fiscal, económica y planificación"/>
    <s v="2.3-MATERIALES Y SUMINISTROS"/>
    <s v="2.3.2-TEXTILES Y VESTUARIOS"/>
    <s v="99-MULTIPROVINCIAL"/>
    <s v="10-FONDO GENERAL"/>
    <s v="No Informado-"/>
    <s v="00-N/A"/>
    <s v="0000-NO APLICA"/>
    <s v="N"/>
    <n v="1833000"/>
    <n v="2137059.13"/>
    <n v="197304.73"/>
    <n v="185304.84"/>
  </r>
  <r>
    <x v="0"/>
    <x v="0"/>
    <x v="0"/>
    <x v="0"/>
    <s v="2.1.2.2-Bienes y servicios"/>
    <s v="2.1.2.2.1-Contratación de Bienes y Servicios"/>
    <s v="0220-MINISTERIO DE ECONOMÍA, PLANIFICACIÓN Y DESARROLLO"/>
    <s v="0009-OFICINA NACIONAL DE ESTADISTICAS"/>
    <s v="1-SERVICIOS  GENERALES"/>
    <s v="1.1-Administración general"/>
    <s v="1.1.02-Gestión administrativa, financiera, fiscal, económica y planificación"/>
    <s v="2.3-MATERIALES Y SUMINISTROS"/>
    <s v="2.3.3-PAPEL, CARTÓN E IMPRESOS"/>
    <s v="99-MULTIPROVINCIAL"/>
    <s v="10-FONDO GENERAL"/>
    <s v="No Informado-"/>
    <s v="00-N/A"/>
    <s v="0000-NO APLICA"/>
    <s v="N"/>
    <n v="1256000"/>
    <n v="1210400"/>
    <n v="318634.09000000003"/>
    <n v="317958.65999999997"/>
  </r>
  <r>
    <x v="0"/>
    <x v="0"/>
    <x v="0"/>
    <x v="0"/>
    <s v="2.1.2.2-Bienes y servicios"/>
    <s v="2.1.2.2.1-Contratación de Bienes y Servicios"/>
    <s v="0220-MINISTERIO DE ECONOMÍA, PLANIFICACIÓN Y DESARROLLO"/>
    <s v="0009-OFICINA NACIONAL DE ESTADISTICAS"/>
    <s v="1-SERVICIOS  GENERALES"/>
    <s v="1.1-Administración general"/>
    <s v="1.1.02-Gestión administrativa, financiera, fiscal, económica y planificación"/>
    <s v="2.3-MATERIALES Y SUMINISTROS"/>
    <s v="2.3.4-PRODUCTOS FARMACÉUTICOS"/>
    <s v="99-MULTIPROVINCIAL"/>
    <s v="10-FONDO GENERAL"/>
    <s v="No Informado-"/>
    <s v="00-N/A"/>
    <s v="0000-NO APLICA"/>
    <s v="N"/>
    <n v="115000"/>
    <n v="133000"/>
    <n v="15793.41"/>
    <n v="15793.41"/>
  </r>
  <r>
    <x v="0"/>
    <x v="0"/>
    <x v="0"/>
    <x v="0"/>
    <s v="2.1.2.2-Bienes y servicios"/>
    <s v="2.1.2.2.1-Contratación de Bienes y Servicios"/>
    <s v="0220-MINISTERIO DE ECONOMÍA, PLANIFICACIÓN Y DESARROLLO"/>
    <s v="0009-OFICINA NACIONAL DE ESTADISTICAS"/>
    <s v="1-SERVICIOS  GENERALES"/>
    <s v="1.1-Administración general"/>
    <s v="1.1.02-Gestión administrativa, financiera, fiscal, económica y planificación"/>
    <s v="2.3-MATERIALES Y SUMINISTROS"/>
    <s v="2.3.5-CUERO, CAUCHO Y PLÁSTICO"/>
    <s v="99-MULTIPROVINCIAL"/>
    <s v="10-FONDO GENERAL"/>
    <s v="No Informado-"/>
    <s v="00-N/A"/>
    <s v="0000-NO APLICA"/>
    <s v="N"/>
    <n v="175000"/>
    <n v="180000"/>
    <n v="21000"/>
    <n v="21000"/>
  </r>
  <r>
    <x v="0"/>
    <x v="0"/>
    <x v="0"/>
    <x v="0"/>
    <s v="2.1.2.2-Bienes y servicios"/>
    <s v="2.1.2.2.1-Contratación de Bienes y Servicios"/>
    <s v="0220-MINISTERIO DE ECONOMÍA, PLANIFICACIÓN Y DESARROLLO"/>
    <s v="0009-OFICINA NACIONAL DE ESTADISTICAS"/>
    <s v="1-SERVICIOS  GENERALES"/>
    <s v="1.1-Administración general"/>
    <s v="1.1.02-Gestión administrativa, financiera, fiscal, económica y planificación"/>
    <s v="2.3-MATERIALES Y SUMINISTROS"/>
    <s v="2.3.6-PRODUCTOS DE MINERALES, METÁLICOS Y NO METÁLICOS"/>
    <s v="99-MULTIPROVINCIAL"/>
    <s v="10-FONDO GENERAL"/>
    <s v="No Informado-"/>
    <s v="00-N/A"/>
    <s v="0000-NO APLICA"/>
    <s v="N"/>
    <n v="46000"/>
    <n v="204000"/>
    <n v="129176.82"/>
    <n v="60690.559999999998"/>
  </r>
  <r>
    <x v="0"/>
    <x v="0"/>
    <x v="0"/>
    <x v="0"/>
    <s v="2.1.2.2-Bienes y servicios"/>
    <s v="2.1.2.2.1-Contratación de Bienes y Servicios"/>
    <s v="0220-MINISTERIO DE ECONOMÍA, PLANIFICACIÓN Y DESARROLLO"/>
    <s v="0009-OFICINA NACIONAL DE ESTADISTICAS"/>
    <s v="1-SERVICIOS  GENERALES"/>
    <s v="1.1-Administración general"/>
    <s v="1.1.02-Gestión administrativa, financiera, fiscal, económica y planificación"/>
    <s v="2.3-MATERIALES Y SUMINISTROS"/>
    <s v="2.3.7-COMBUSTIBLES, LUBRICANTES, PRODUCTOS QUÍMICOS Y CONEXOS"/>
    <s v="99-MULTIPROVINCIAL"/>
    <s v="10-FONDO GENERAL"/>
    <s v="No Informado-"/>
    <s v="00-N/A"/>
    <s v="0000-NO APLICA"/>
    <s v="N"/>
    <n v="7630000"/>
    <n v="9077000"/>
    <n v="5481287.1600000001"/>
    <n v="3710620.3"/>
  </r>
  <r>
    <x v="0"/>
    <x v="0"/>
    <x v="0"/>
    <x v="0"/>
    <s v="2.1.2.2-Bienes y servicios"/>
    <s v="2.1.2.2.1-Contratación de Bienes y Servicios"/>
    <s v="0220-MINISTERIO DE ECONOMÍA, PLANIFICACIÓN Y DESARROLLO"/>
    <s v="0009-OFICINA NACIONAL DE ESTADISTICAS"/>
    <s v="1-SERVICIOS  GENERALES"/>
    <s v="1.1-Administración general"/>
    <s v="1.1.02-Gestión administrativa, financiera, fiscal, económica y planificación"/>
    <s v="2.3-MATERIALES Y SUMINISTROS"/>
    <s v="2.3.9-PRODUCTOS Y ÚTILES VARIOS"/>
    <s v="99-MULTIPROVINCIAL"/>
    <s v="10-FONDO GENERAL"/>
    <s v="No Informado-"/>
    <s v="00-N/A"/>
    <s v="0000-NO APLICA"/>
    <s v="N"/>
    <n v="6998032"/>
    <n v="6294258.9900000002"/>
    <n v="3197312.62"/>
    <n v="2805263.8"/>
  </r>
  <r>
    <x v="0"/>
    <x v="0"/>
    <x v="0"/>
    <x v="0"/>
    <s v="2.1.2.2-Bienes y servicios"/>
    <s v="2.1.2.2.1-Contratación de Bienes y Servicios"/>
    <s v="0220-MINISTERIO DE ECONOMÍA, PLANIFICACIÓN Y DESARROLLO"/>
    <s v="0009-OFICINA NACIONAL DE ESTADISTICAS"/>
    <s v="4-SERVICIOS SOCIALES"/>
    <s v="4.6-Equidad de género"/>
    <s v="4.6.03-Acciones para una cultura de igualdad de género."/>
    <s v="2.2-CONTRATACIÓN DE SERVICIOS"/>
    <s v="2.2.8-OTROS SERVICIOS NO INCLUIDOS EN CONCEPTOS ANTERIORES"/>
    <s v="99-MULTIPROVINCIAL"/>
    <s v="10-FONDO GENERAL"/>
    <s v="No Informado-"/>
    <s v="00-N/A"/>
    <s v="0000-NO APLICA"/>
    <s v="N"/>
    <n v="100000"/>
    <n v="0"/>
    <n v="0"/>
    <n v="0"/>
  </r>
  <r>
    <x v="0"/>
    <x v="0"/>
    <x v="0"/>
    <x v="0"/>
    <s v="2.1.2.2-Bienes y servicios"/>
    <s v="2.1.2.2.1-Contratación de Bienes y Servicios"/>
    <s v="0220-MINISTERIO DE ECONOMÍA, PLANIFICACIÓN Y DESARROLLO"/>
    <s v="0009-OFICINA NACIONAL DE ESTADISTICAS"/>
    <s v="4-SERVICIOS SOCIALES"/>
    <s v="4.6-Equidad de género"/>
    <s v="4.6.03-Acciones para una cultura de igualdad de género."/>
    <s v="2.2-CONTRATACIÓN DE SERVICIOS"/>
    <s v="2.2.9-OTRAS CONTRATACIONES DE SERVICIOS"/>
    <s v="99-MULTIPROVINCIAL"/>
    <s v="10-FONDO GENERAL"/>
    <s v="No Informado-"/>
    <s v="00-N/A"/>
    <s v="0000-NO APLICA"/>
    <s v="N"/>
    <n v="50000"/>
    <n v="150000"/>
    <n v="40000"/>
    <n v="40000"/>
  </r>
  <r>
    <x v="0"/>
    <x v="0"/>
    <x v="0"/>
    <x v="0"/>
    <s v="2.1.2.2-Bienes y servicios"/>
    <s v="2.1.2.2.1-Contratación de Bienes y Servicios"/>
    <s v="0220-MINISTERIO DE ECONOMÍA, PLANIFICACIÓN Y DESARROLLO"/>
    <s v="0017-GOBERNACION DEL EDIFICIO DE OFICINAS GUBERNAMENTALES"/>
    <s v="1-SERVICIOS  GENERALES"/>
    <s v="1.1-Administración general"/>
    <s v="1.1.02-Gestión administrativa, financiera, fiscal, económica y planificación"/>
    <s v="2.2-CONTRATACIÓN DE SERVICIOS"/>
    <s v="2.2.1-SERVICIOS BÁSICOS"/>
    <s v="99-MULTIPROVINCIAL"/>
    <s v="10-FONDO GENERAL"/>
    <s v="No Informado-"/>
    <s v="00-N/A"/>
    <s v="0000-NO APLICA"/>
    <s v="N"/>
    <n v="3180000"/>
    <n v="3180000"/>
    <n v="1290640.45"/>
    <n v="1290640.45"/>
  </r>
  <r>
    <x v="0"/>
    <x v="0"/>
    <x v="0"/>
    <x v="0"/>
    <s v="2.1.2.2-Bienes y servicios"/>
    <s v="2.1.2.2.1-Contratación de Bienes y Servicios"/>
    <s v="0220-MINISTERIO DE ECONOMÍA, PLANIFICACIÓN Y DESARROLLO"/>
    <s v="0017-GOBERNACION DEL EDIFICIO DE OFICINAS GUBERNAMENTALES"/>
    <s v="1-SERVICIOS  GENERALES"/>
    <s v="1.1-Administración general"/>
    <s v="1.1.02-Gestión administrativa, financiera, fiscal, económica y planificación"/>
    <s v="2.2-CONTRATACIÓN DE SERVICIOS"/>
    <s v="2.2.2-PUBLICIDAD, IMPRESIÓN Y ENCUADERNACIÓN"/>
    <s v="99-MULTIPROVINCIAL"/>
    <s v="10-FONDO GENERAL"/>
    <s v="No Informado-"/>
    <s v="00-N/A"/>
    <s v="0000-NO APLICA"/>
    <s v="N"/>
    <n v="0"/>
    <n v="246885.67"/>
    <n v="46020"/>
    <n v="46020"/>
  </r>
  <r>
    <x v="0"/>
    <x v="0"/>
    <x v="0"/>
    <x v="0"/>
    <s v="2.1.2.2-Bienes y servicios"/>
    <s v="2.1.2.2.1-Contratación de Bienes y Servicios"/>
    <s v="0220-MINISTERIO DE ECONOMÍA, PLANIFICACIÓN Y DESARROLLO"/>
    <s v="0017-GOBERNACION DEL EDIFICIO DE OFICINAS GUBERNAMENTALES"/>
    <s v="1-SERVICIOS  GENERALES"/>
    <s v="1.1-Administración general"/>
    <s v="1.1.02-Gestión administrativa, financiera, fiscal, económica y planificación"/>
    <s v="2.2-CONTRATACIÓN DE SERVICIOS"/>
    <s v="2.2.6-SEGUROS"/>
    <s v="99-MULTIPROVINCIAL"/>
    <s v="10-FONDO GENERAL"/>
    <s v="No Informado-"/>
    <s v="00-N/A"/>
    <s v="0000-NO APLICA"/>
    <s v="N"/>
    <n v="115000"/>
    <n v="113687"/>
    <n v="113683.06"/>
    <n v="113683.06"/>
  </r>
  <r>
    <x v="0"/>
    <x v="0"/>
    <x v="0"/>
    <x v="0"/>
    <s v="2.1.2.2-Bienes y servicios"/>
    <s v="2.1.2.2.1-Contratación de Bienes y Servicios"/>
    <s v="0220-MINISTERIO DE ECONOMÍA, PLANIFICACIÓN Y DESARROLLO"/>
    <s v="0017-GOBERNACION DEL EDIFICIO DE OFICINAS GUBERNAMENTALES"/>
    <s v="1-SERVICIOS  GENERALES"/>
    <s v="1.1-Administración general"/>
    <s v="1.1.02-Gestión administrativa, financiera, fiscal, económica y planificación"/>
    <s v="2.2-CONTRATACIÓN DE SERVICIOS"/>
    <s v="2.2.7-SERVICIOS DE CONSERVACIÓN, REPARACIONES MENORES E INSTALACIONES TEMPORALES"/>
    <s v="99-MULTIPROVINCIAL"/>
    <s v="10-FONDO GENERAL"/>
    <s v="No Informado-"/>
    <s v="00-N/A"/>
    <s v="0000-NO APLICA"/>
    <s v="N"/>
    <n v="4349295"/>
    <n v="2946464.11"/>
    <n v="2424277.2599999998"/>
    <n v="2261029.46"/>
  </r>
  <r>
    <x v="0"/>
    <x v="0"/>
    <x v="0"/>
    <x v="0"/>
    <s v="2.1.2.2-Bienes y servicios"/>
    <s v="2.1.2.2.1-Contratación de Bienes y Servicios"/>
    <s v="0220-MINISTERIO DE ECONOMÍA, PLANIFICACIÓN Y DESARROLLO"/>
    <s v="0017-GOBERNACION DEL EDIFICIO DE OFICINAS GUBERNAMENTALES"/>
    <s v="1-SERVICIOS  GENERALES"/>
    <s v="1.1-Administración general"/>
    <s v="1.1.02-Gestión administrativa, financiera, fiscal, económica y planificación"/>
    <s v="2.2-CONTRATACIÓN DE SERVICIOS"/>
    <s v="2.2.8-OTROS SERVICIOS NO INCLUIDOS EN CONCEPTOS ANTERIORES"/>
    <s v="99-MULTIPROVINCIAL"/>
    <s v="10-FONDO GENERAL"/>
    <s v="No Informado-"/>
    <s v="00-N/A"/>
    <s v="0000-NO APLICA"/>
    <s v="N"/>
    <n v="1200000"/>
    <n v="750000"/>
    <n v="532588.16"/>
    <n v="340924"/>
  </r>
  <r>
    <x v="0"/>
    <x v="0"/>
    <x v="0"/>
    <x v="0"/>
    <s v="2.1.2.2-Bienes y servicios"/>
    <s v="2.1.2.2.1-Contratación de Bienes y Servicios"/>
    <s v="0220-MINISTERIO DE ECONOMÍA, PLANIFICACIÓN Y DESARROLLO"/>
    <s v="0017-GOBERNACION DEL EDIFICIO DE OFICINAS GUBERNAMENTALES"/>
    <s v="1-SERVICIOS  GENERALES"/>
    <s v="1.1-Administración general"/>
    <s v="1.1.02-Gestión administrativa, financiera, fiscal, económica y planificación"/>
    <s v="2.3-MATERIALES Y SUMINISTROS"/>
    <s v="2.3.1-ALIMENTOS Y PRODUCTOS AGROFORESTALES"/>
    <s v="99-MULTIPROVINCIAL"/>
    <s v="10-FONDO GENERAL"/>
    <s v="No Informado-"/>
    <s v="00-N/A"/>
    <s v="0000-NO APLICA"/>
    <s v="N"/>
    <n v="7200000"/>
    <n v="8474099.1099999994"/>
    <n v="7090156.0499999998"/>
    <n v="6887990.3600000003"/>
  </r>
  <r>
    <x v="0"/>
    <x v="0"/>
    <x v="0"/>
    <x v="0"/>
    <s v="2.1.2.2-Bienes y servicios"/>
    <s v="2.1.2.2.1-Contratación de Bienes y Servicios"/>
    <s v="0220-MINISTERIO DE ECONOMÍA, PLANIFICACIÓN Y DESARROLLO"/>
    <s v="0017-GOBERNACION DEL EDIFICIO DE OFICINAS GUBERNAMENTALES"/>
    <s v="1-SERVICIOS  GENERALES"/>
    <s v="1.1-Administración general"/>
    <s v="1.1.02-Gestión administrativa, financiera, fiscal, económica y planificación"/>
    <s v="2.3-MATERIALES Y SUMINISTROS"/>
    <s v="2.3.2-TEXTILES Y VESTUARIOS"/>
    <s v="99-MULTIPROVINCIAL"/>
    <s v="10-FONDO GENERAL"/>
    <s v="No Informado-"/>
    <s v="00-N/A"/>
    <s v="0000-NO APLICA"/>
    <s v="N"/>
    <n v="1400000"/>
    <n v="900000"/>
    <n v="215919.94"/>
    <n v="215919.94"/>
  </r>
  <r>
    <x v="0"/>
    <x v="0"/>
    <x v="0"/>
    <x v="0"/>
    <s v="2.1.2.2-Bienes y servicios"/>
    <s v="2.1.2.2.1-Contratación de Bienes y Servicios"/>
    <s v="0220-MINISTERIO DE ECONOMÍA, PLANIFICACIÓN Y DESARROLLO"/>
    <s v="0017-GOBERNACION DEL EDIFICIO DE OFICINAS GUBERNAMENTALES"/>
    <s v="1-SERVICIOS  GENERALES"/>
    <s v="1.1-Administración general"/>
    <s v="1.1.02-Gestión administrativa, financiera, fiscal, económica y planificación"/>
    <s v="2.3-MATERIALES Y SUMINISTROS"/>
    <s v="2.3.3-PAPEL, CARTÓN E IMPRESOS"/>
    <s v="99-MULTIPROVINCIAL"/>
    <s v="10-FONDO GENERAL"/>
    <s v="No Informado-"/>
    <s v="00-N/A"/>
    <s v="0000-NO APLICA"/>
    <s v="N"/>
    <n v="800000"/>
    <n v="800000"/>
    <n v="797732.41"/>
    <n v="623227.47"/>
  </r>
  <r>
    <x v="0"/>
    <x v="0"/>
    <x v="0"/>
    <x v="0"/>
    <s v="2.1.2.2-Bienes y servicios"/>
    <s v="2.1.2.2.1-Contratación de Bienes y Servicios"/>
    <s v="0220-MINISTERIO DE ECONOMÍA, PLANIFICACIÓN Y DESARROLLO"/>
    <s v="0017-GOBERNACION DEL EDIFICIO DE OFICINAS GUBERNAMENTALES"/>
    <s v="1-SERVICIOS  GENERALES"/>
    <s v="1.1-Administración general"/>
    <s v="1.1.02-Gestión administrativa, financiera, fiscal, económica y planificación"/>
    <s v="2.3-MATERIALES Y SUMINISTROS"/>
    <s v="2.3.5-CUERO, CAUCHO Y PLÁSTICO"/>
    <s v="99-MULTIPROVINCIAL"/>
    <s v="10-FONDO GENERAL"/>
    <s v="No Informado-"/>
    <s v="00-N/A"/>
    <s v="0000-NO APLICA"/>
    <s v="N"/>
    <n v="960000"/>
    <n v="1572023"/>
    <n v="1172486.82"/>
    <n v="1172486.82"/>
  </r>
  <r>
    <x v="0"/>
    <x v="0"/>
    <x v="0"/>
    <x v="0"/>
    <s v="2.1.2.2-Bienes y servicios"/>
    <s v="2.1.2.2.1-Contratación de Bienes y Servicios"/>
    <s v="0220-MINISTERIO DE ECONOMÍA, PLANIFICACIÓN Y DESARROLLO"/>
    <s v="0017-GOBERNACION DEL EDIFICIO DE OFICINAS GUBERNAMENTALES"/>
    <s v="1-SERVICIOS  GENERALES"/>
    <s v="1.1-Administración general"/>
    <s v="1.1.02-Gestión administrativa, financiera, fiscal, económica y planificación"/>
    <s v="2.3-MATERIALES Y SUMINISTROS"/>
    <s v="2.3.6-PRODUCTOS DE MINERALES, METÁLICOS Y NO METÁLICOS"/>
    <s v="99-MULTIPROVINCIAL"/>
    <s v="10-FONDO GENERAL"/>
    <s v="No Informado-"/>
    <s v="00-N/A"/>
    <s v="0000-NO APLICA"/>
    <s v="N"/>
    <n v="0"/>
    <n v="347690.61"/>
    <n v="293369.13"/>
    <n v="293369.13"/>
  </r>
  <r>
    <x v="0"/>
    <x v="0"/>
    <x v="0"/>
    <x v="0"/>
    <s v="2.1.2.2-Bienes y servicios"/>
    <s v="2.1.2.2.1-Contratación de Bienes y Servicios"/>
    <s v="0220-MINISTERIO DE ECONOMÍA, PLANIFICACIÓN Y DESARROLLO"/>
    <s v="0017-GOBERNACION DEL EDIFICIO DE OFICINAS GUBERNAMENTALES"/>
    <s v="1-SERVICIOS  GENERALES"/>
    <s v="1.1-Administración general"/>
    <s v="1.1.02-Gestión administrativa, financiera, fiscal, económica y planificación"/>
    <s v="2.3-MATERIALES Y SUMINISTROS"/>
    <s v="2.3.7-COMBUSTIBLES, LUBRICANTES, PRODUCTOS QUÍMICOS Y CONEXOS"/>
    <s v="99-MULTIPROVINCIAL"/>
    <s v="10-FONDO GENERAL"/>
    <s v="No Informado-"/>
    <s v="00-N/A"/>
    <s v="0000-NO APLICA"/>
    <s v="N"/>
    <n v="3800000"/>
    <n v="4326999.78"/>
    <n v="4104120.13"/>
    <n v="2994664.38"/>
  </r>
  <r>
    <x v="0"/>
    <x v="0"/>
    <x v="0"/>
    <x v="0"/>
    <s v="2.1.2.2-Bienes y servicios"/>
    <s v="2.1.2.2.1-Contratación de Bienes y Servicios"/>
    <s v="0220-MINISTERIO DE ECONOMÍA, PLANIFICACIÓN Y DESARROLLO"/>
    <s v="0017-GOBERNACION DEL EDIFICIO DE OFICINAS GUBERNAMENTALES"/>
    <s v="1-SERVICIOS  GENERALES"/>
    <s v="1.1-Administración general"/>
    <s v="1.1.02-Gestión administrativa, financiera, fiscal, económica y planificación"/>
    <s v="2.3-MATERIALES Y SUMINISTROS"/>
    <s v="2.3.9-PRODUCTOS Y ÚTILES VARIOS"/>
    <s v="99-MULTIPROVINCIAL"/>
    <s v="10-FONDO GENERAL"/>
    <s v="No Informado-"/>
    <s v="00-N/A"/>
    <s v="0000-NO APLICA"/>
    <s v="N"/>
    <n v="800000"/>
    <n v="1933830.44"/>
    <n v="1136747.95"/>
    <n v="1132275.75"/>
  </r>
  <r>
    <x v="0"/>
    <x v="0"/>
    <x v="0"/>
    <x v="0"/>
    <s v="2.1.2.2-Bienes y servicios"/>
    <s v="2.1.2.2.1-Contratación de Bienes y Servicios"/>
    <s v="0220-MINISTERIO DE ECONOMÍA, PLANIFICACIÓN Y DESARROLLO"/>
    <s v="0018-SISTEMA ÚNICO DE BENEFICIARIOS"/>
    <s v="4-SERVICIOS SOCIALES"/>
    <s v="4.5-Protección social"/>
    <s v="4.5.10-Asistencia social"/>
    <s v="2.2-CONTRATACIÓN DE SERVICIOS"/>
    <s v="2.2.1-SERVICIOS BÁSICOS"/>
    <s v="99-MULTIPROVINCIAL"/>
    <s v="10-FONDO GENERAL"/>
    <s v="No Informado-"/>
    <s v="00-N/A"/>
    <s v="0000-NO APLICA"/>
    <s v="N"/>
    <n v="22382750"/>
    <n v="24489540"/>
    <n v="20822708.91"/>
    <n v="20822708.91"/>
  </r>
  <r>
    <x v="0"/>
    <x v="0"/>
    <x v="0"/>
    <x v="0"/>
    <s v="2.1.2.2-Bienes y servicios"/>
    <s v="2.1.2.2.1-Contratación de Bienes y Servicios"/>
    <s v="0220-MINISTERIO DE ECONOMÍA, PLANIFICACIÓN Y DESARROLLO"/>
    <s v="0018-SISTEMA ÚNICO DE BENEFICIARIOS"/>
    <s v="4-SERVICIOS SOCIALES"/>
    <s v="4.5-Protección social"/>
    <s v="4.5.10-Asistencia social"/>
    <s v="2.2-CONTRATACIÓN DE SERVICIOS"/>
    <s v="2.2.2-PUBLICIDAD, IMPRESIÓN Y ENCUADERNACIÓN"/>
    <s v="99-MULTIPROVINCIAL"/>
    <s v="10-FONDO GENERAL"/>
    <s v="No Informado-"/>
    <s v="00-N/A"/>
    <s v="0000-NO APLICA"/>
    <s v="N"/>
    <n v="700000"/>
    <n v="526000"/>
    <n v="36541.71"/>
    <n v="36541.71"/>
  </r>
  <r>
    <x v="0"/>
    <x v="0"/>
    <x v="0"/>
    <x v="0"/>
    <s v="2.1.2.2-Bienes y servicios"/>
    <s v="2.1.2.2.1-Contratación de Bienes y Servicios"/>
    <s v="0220-MINISTERIO DE ECONOMÍA, PLANIFICACIÓN Y DESARROLLO"/>
    <s v="0018-SISTEMA ÚNICO DE BENEFICIARIOS"/>
    <s v="4-SERVICIOS SOCIALES"/>
    <s v="4.5-Protección social"/>
    <s v="4.5.10-Asistencia social"/>
    <s v="2.2-CONTRATACIÓN DE SERVICIOS"/>
    <s v="2.2.3-VIÁTICOS"/>
    <s v="99-MULTIPROVINCIAL"/>
    <s v="10-FONDO GENERAL"/>
    <s v="No Informado-"/>
    <s v="00-N/A"/>
    <s v="0000-NO APLICA"/>
    <s v="N"/>
    <n v="4200000"/>
    <n v="5508250"/>
    <n v="1758495"/>
    <n v="1758495"/>
  </r>
  <r>
    <x v="0"/>
    <x v="0"/>
    <x v="0"/>
    <x v="0"/>
    <s v="2.1.2.2-Bienes y servicios"/>
    <s v="2.1.2.2.1-Contratación de Bienes y Servicios"/>
    <s v="0220-MINISTERIO DE ECONOMÍA, PLANIFICACIÓN Y DESARROLLO"/>
    <s v="0018-SISTEMA ÚNICO DE BENEFICIARIOS"/>
    <s v="4-SERVICIOS SOCIALES"/>
    <s v="4.5-Protección social"/>
    <s v="4.5.10-Asistencia social"/>
    <s v="2.2-CONTRATACIÓN DE SERVICIOS"/>
    <s v="2.2.4-TRANSPORTE Y ALMACENAJE"/>
    <s v="99-MULTIPROVINCIAL"/>
    <s v="10-FONDO GENERAL"/>
    <s v="No Informado-"/>
    <s v="00-N/A"/>
    <s v="0000-NO APLICA"/>
    <s v="N"/>
    <n v="2720000"/>
    <n v="1683175"/>
    <n v="288324.63"/>
    <n v="288324.63"/>
  </r>
  <r>
    <x v="0"/>
    <x v="0"/>
    <x v="0"/>
    <x v="0"/>
    <s v="2.1.2.2-Bienes y servicios"/>
    <s v="2.1.2.2.1-Contratación de Bienes y Servicios"/>
    <s v="0220-MINISTERIO DE ECONOMÍA, PLANIFICACIÓN Y DESARROLLO"/>
    <s v="0018-SISTEMA ÚNICO DE BENEFICIARIOS"/>
    <s v="4-SERVICIOS SOCIALES"/>
    <s v="4.5-Protección social"/>
    <s v="4.5.10-Asistencia social"/>
    <s v="2.2-CONTRATACIÓN DE SERVICIOS"/>
    <s v="2.2.5-ALQUILERES Y RENTAS"/>
    <s v="99-MULTIPROVINCIAL"/>
    <s v="10-FONDO GENERAL"/>
    <s v="No Informado-"/>
    <s v="00-N/A"/>
    <s v="0000-NO APLICA"/>
    <s v="N"/>
    <n v="20595526"/>
    <n v="20725251"/>
    <n v="15393348.02"/>
    <n v="13106163.939999999"/>
  </r>
  <r>
    <x v="0"/>
    <x v="0"/>
    <x v="0"/>
    <x v="0"/>
    <s v="2.1.2.2-Bienes y servicios"/>
    <s v="2.1.2.2.1-Contratación de Bienes y Servicios"/>
    <s v="0220-MINISTERIO DE ECONOMÍA, PLANIFICACIÓN Y DESARROLLO"/>
    <s v="0018-SISTEMA ÚNICO DE BENEFICIARIOS"/>
    <s v="4-SERVICIOS SOCIALES"/>
    <s v="4.5-Protección social"/>
    <s v="4.5.10-Asistencia social"/>
    <s v="2.2-CONTRATACIÓN DE SERVICIOS"/>
    <s v="2.2.6-SEGUROS"/>
    <s v="99-MULTIPROVINCIAL"/>
    <s v="10-FONDO GENERAL"/>
    <s v="No Informado-"/>
    <s v="00-N/A"/>
    <s v="0000-NO APLICA"/>
    <s v="N"/>
    <n v="13398400"/>
    <n v="13289830"/>
    <n v="9471638.8200000003"/>
    <n v="9471638.8200000003"/>
  </r>
  <r>
    <x v="0"/>
    <x v="0"/>
    <x v="0"/>
    <x v="0"/>
    <s v="2.1.2.2-Bienes y servicios"/>
    <s v="2.1.2.2.1-Contratación de Bienes y Servicios"/>
    <s v="0220-MINISTERIO DE ECONOMÍA, PLANIFICACIÓN Y DESARROLLO"/>
    <s v="0018-SISTEMA ÚNICO DE BENEFICIARIOS"/>
    <s v="4-SERVICIOS SOCIALES"/>
    <s v="4.5-Protección social"/>
    <s v="4.5.10-Asistencia social"/>
    <s v="2.2-CONTRATACIÓN DE SERVICIOS"/>
    <s v="2.2.7-SERVICIOS DE CONSERVACIÓN, REPARACIONES MENORES E INSTALACIONES TEMPORALES"/>
    <s v="99-MULTIPROVINCIAL"/>
    <s v="10-FONDO GENERAL"/>
    <s v="No Informado-"/>
    <s v="00-N/A"/>
    <s v="0000-NO APLICA"/>
    <s v="N"/>
    <n v="2156200"/>
    <n v="6062700"/>
    <n v="5088517.84"/>
    <n v="975283.42"/>
  </r>
  <r>
    <x v="0"/>
    <x v="0"/>
    <x v="0"/>
    <x v="0"/>
    <s v="2.1.2.2-Bienes y servicios"/>
    <s v="2.1.2.2.1-Contratación de Bienes y Servicios"/>
    <s v="0220-MINISTERIO DE ECONOMÍA, PLANIFICACIÓN Y DESARROLLO"/>
    <s v="0018-SISTEMA ÚNICO DE BENEFICIARIOS"/>
    <s v="4-SERVICIOS SOCIALES"/>
    <s v="4.5-Protección social"/>
    <s v="4.5.10-Asistencia social"/>
    <s v="2.2-CONTRATACIÓN DE SERVICIOS"/>
    <s v="2.2.8-OTROS SERVICIOS NO INCLUIDOS EN CONCEPTOS ANTERIORES"/>
    <s v="99-MULTIPROVINCIAL"/>
    <s v="10-FONDO GENERAL"/>
    <s v="No Informado-"/>
    <s v="00-N/A"/>
    <s v="0000-NO APLICA"/>
    <s v="N"/>
    <n v="2447000"/>
    <n v="9932834"/>
    <n v="3413497.16"/>
    <n v="2700426.16"/>
  </r>
  <r>
    <x v="0"/>
    <x v="0"/>
    <x v="0"/>
    <x v="0"/>
    <s v="2.1.2.2-Bienes y servicios"/>
    <s v="2.1.2.2.1-Contratación de Bienes y Servicios"/>
    <s v="0220-MINISTERIO DE ECONOMÍA, PLANIFICACIÓN Y DESARROLLO"/>
    <s v="0018-SISTEMA ÚNICO DE BENEFICIARIOS"/>
    <s v="4-SERVICIOS SOCIALES"/>
    <s v="4.5-Protección social"/>
    <s v="4.5.10-Asistencia social"/>
    <s v="2.2-CONTRATACIÓN DE SERVICIOS"/>
    <s v="2.2.8-OTROS SERVICIOS NO INCLUIDOS EN CONCEPTOS ANTERIORES"/>
    <s v="99-MULTIPROVINCIAL"/>
    <s v="70-DONACION EXTERNA"/>
    <s v="No Informado-"/>
    <s v="00-N/A"/>
    <s v="0000-NO APLICA"/>
    <s v="N"/>
    <n v="23118580"/>
    <n v="23118580"/>
    <n v="0"/>
    <n v="0"/>
  </r>
  <r>
    <x v="0"/>
    <x v="0"/>
    <x v="0"/>
    <x v="0"/>
    <s v="2.1.2.2-Bienes y servicios"/>
    <s v="2.1.2.2.1-Contratación de Bienes y Servicios"/>
    <s v="0220-MINISTERIO DE ECONOMÍA, PLANIFICACIÓN Y DESARROLLO"/>
    <s v="0018-SISTEMA ÚNICO DE BENEFICIARIOS"/>
    <s v="4-SERVICIOS SOCIALES"/>
    <s v="4.5-Protección social"/>
    <s v="4.5.10-Asistencia social"/>
    <s v="2.2-CONTRATACIÓN DE SERVICIOS"/>
    <s v="2.2.9-OTRAS CONTRATACIONES DE SERVICIOS"/>
    <s v="99-MULTIPROVINCIAL"/>
    <s v="10-FONDO GENERAL"/>
    <s v="No Informado-"/>
    <s v="00-N/A"/>
    <s v="0000-NO APLICA"/>
    <s v="N"/>
    <n v="2780000"/>
    <n v="3591000"/>
    <n v="2940009.25"/>
    <n v="1646111.8"/>
  </r>
  <r>
    <x v="0"/>
    <x v="0"/>
    <x v="0"/>
    <x v="0"/>
    <s v="2.1.2.2-Bienes y servicios"/>
    <s v="2.1.2.2.1-Contratación de Bienes y Servicios"/>
    <s v="0220-MINISTERIO DE ECONOMÍA, PLANIFICACIÓN Y DESARROLLO"/>
    <s v="0018-SISTEMA ÚNICO DE BENEFICIARIOS"/>
    <s v="4-SERVICIOS SOCIALES"/>
    <s v="4.5-Protección social"/>
    <s v="4.5.10-Asistencia social"/>
    <s v="2.3-MATERIALES Y SUMINISTROS"/>
    <s v="2.3.1-ALIMENTOS Y PRODUCTOS AGROFORESTALES"/>
    <s v="99-MULTIPROVINCIAL"/>
    <s v="10-FONDO GENERAL"/>
    <s v="No Informado-"/>
    <s v="00-N/A"/>
    <s v="0000-NO APLICA"/>
    <s v="N"/>
    <n v="5385000"/>
    <n v="928085"/>
    <n v="690257.51"/>
    <n v="561057.30000000005"/>
  </r>
  <r>
    <x v="0"/>
    <x v="0"/>
    <x v="0"/>
    <x v="0"/>
    <s v="2.1.2.2-Bienes y servicios"/>
    <s v="2.1.2.2.1-Contratación de Bienes y Servicios"/>
    <s v="0220-MINISTERIO DE ECONOMÍA, PLANIFICACIÓN Y DESARROLLO"/>
    <s v="0018-SISTEMA ÚNICO DE BENEFICIARIOS"/>
    <s v="4-SERVICIOS SOCIALES"/>
    <s v="4.5-Protección social"/>
    <s v="4.5.10-Asistencia social"/>
    <s v="2.3-MATERIALES Y SUMINISTROS"/>
    <s v="2.3.2-TEXTILES Y VESTUARIOS"/>
    <s v="99-MULTIPROVINCIAL"/>
    <s v="10-FONDO GENERAL"/>
    <s v="No Informado-"/>
    <s v="00-N/A"/>
    <s v="0000-NO APLICA"/>
    <s v="N"/>
    <n v="308000"/>
    <n v="426815"/>
    <n v="292379.38"/>
    <n v="108263.98"/>
  </r>
  <r>
    <x v="0"/>
    <x v="0"/>
    <x v="0"/>
    <x v="0"/>
    <s v="2.1.2.2-Bienes y servicios"/>
    <s v="2.1.2.2.1-Contratación de Bienes y Servicios"/>
    <s v="0220-MINISTERIO DE ECONOMÍA, PLANIFICACIÓN Y DESARROLLO"/>
    <s v="0018-SISTEMA ÚNICO DE BENEFICIARIOS"/>
    <s v="4-SERVICIOS SOCIALES"/>
    <s v="4.5-Protección social"/>
    <s v="4.5.10-Asistencia social"/>
    <s v="2.3-MATERIALES Y SUMINISTROS"/>
    <s v="2.3.3-PAPEL, CARTÓN E IMPRESOS"/>
    <s v="99-MULTIPROVINCIAL"/>
    <s v="10-FONDO GENERAL"/>
    <s v="No Informado-"/>
    <s v="00-N/A"/>
    <s v="0000-NO APLICA"/>
    <s v="N"/>
    <n v="675000"/>
    <n v="684250"/>
    <n v="364416.69"/>
    <n v="275208.69"/>
  </r>
  <r>
    <x v="0"/>
    <x v="0"/>
    <x v="0"/>
    <x v="0"/>
    <s v="2.1.2.2-Bienes y servicios"/>
    <s v="2.1.2.2.1-Contratación de Bienes y Servicios"/>
    <s v="0220-MINISTERIO DE ECONOMÍA, PLANIFICACIÓN Y DESARROLLO"/>
    <s v="0018-SISTEMA ÚNICO DE BENEFICIARIOS"/>
    <s v="4-SERVICIOS SOCIALES"/>
    <s v="4.5-Protección social"/>
    <s v="4.5.10-Asistencia social"/>
    <s v="2.3-MATERIALES Y SUMINISTROS"/>
    <s v="2.3.4-PRODUCTOS FARMACÉUTICOS"/>
    <s v="99-MULTIPROVINCIAL"/>
    <s v="10-FONDO GENERAL"/>
    <s v="No Informado-"/>
    <s v="00-N/A"/>
    <s v="0000-NO APLICA"/>
    <s v="N"/>
    <n v="50000"/>
    <n v="50000"/>
    <n v="0"/>
    <n v="0"/>
  </r>
  <r>
    <x v="0"/>
    <x v="0"/>
    <x v="0"/>
    <x v="0"/>
    <s v="2.1.2.2-Bienes y servicios"/>
    <s v="2.1.2.2.1-Contratación de Bienes y Servicios"/>
    <s v="0220-MINISTERIO DE ECONOMÍA, PLANIFICACIÓN Y DESARROLLO"/>
    <s v="0018-SISTEMA ÚNICO DE BENEFICIARIOS"/>
    <s v="4-SERVICIOS SOCIALES"/>
    <s v="4.5-Protección social"/>
    <s v="4.5.10-Asistencia social"/>
    <s v="2.3-MATERIALES Y SUMINISTROS"/>
    <s v="2.3.5-CUERO, CAUCHO Y PLÁSTICO"/>
    <s v="99-MULTIPROVINCIAL"/>
    <s v="10-FONDO GENERAL"/>
    <s v="No Informado-"/>
    <s v="00-N/A"/>
    <s v="0000-NO APLICA"/>
    <s v="N"/>
    <n v="385000"/>
    <n v="405200"/>
    <n v="156914.89000000001"/>
    <n v="156914.89000000001"/>
  </r>
  <r>
    <x v="0"/>
    <x v="0"/>
    <x v="0"/>
    <x v="0"/>
    <s v="2.1.2.2-Bienes y servicios"/>
    <s v="2.1.2.2.1-Contratación de Bienes y Servicios"/>
    <s v="0220-MINISTERIO DE ECONOMÍA, PLANIFICACIÓN Y DESARROLLO"/>
    <s v="0018-SISTEMA ÚNICO DE BENEFICIARIOS"/>
    <s v="4-SERVICIOS SOCIALES"/>
    <s v="4.5-Protección social"/>
    <s v="4.5.10-Asistencia social"/>
    <s v="2.3-MATERIALES Y SUMINISTROS"/>
    <s v="2.3.6-PRODUCTOS DE MINERALES, METÁLICOS Y NO METÁLICOS"/>
    <s v="99-MULTIPROVINCIAL"/>
    <s v="10-FONDO GENERAL"/>
    <s v="No Informado-"/>
    <s v="00-N/A"/>
    <s v="0000-NO APLICA"/>
    <s v="N"/>
    <n v="120000"/>
    <n v="140500"/>
    <n v="38065.71"/>
    <n v="38065.69"/>
  </r>
  <r>
    <x v="0"/>
    <x v="0"/>
    <x v="0"/>
    <x v="0"/>
    <s v="2.1.2.2-Bienes y servicios"/>
    <s v="2.1.2.2.1-Contratación de Bienes y Servicios"/>
    <s v="0220-MINISTERIO DE ECONOMÍA, PLANIFICACIÓN Y DESARROLLO"/>
    <s v="0018-SISTEMA ÚNICO DE BENEFICIARIOS"/>
    <s v="4-SERVICIOS SOCIALES"/>
    <s v="4.5-Protección social"/>
    <s v="4.5.10-Asistencia social"/>
    <s v="2.3-MATERIALES Y SUMINISTROS"/>
    <s v="2.3.7-COMBUSTIBLES, LUBRICANTES, PRODUCTOS QUÍMICOS Y CONEXOS"/>
    <s v="99-MULTIPROVINCIAL"/>
    <s v="10-FONDO GENERAL"/>
    <s v="No Informado-"/>
    <s v="00-N/A"/>
    <s v="0000-NO APLICA"/>
    <s v="N"/>
    <n v="7350000"/>
    <n v="10507445"/>
    <n v="7255894.0499999998"/>
    <n v="7149619.4000000004"/>
  </r>
  <r>
    <x v="0"/>
    <x v="0"/>
    <x v="0"/>
    <x v="0"/>
    <s v="2.1.2.2-Bienes y servicios"/>
    <s v="2.1.2.2.1-Contratación de Bienes y Servicios"/>
    <s v="0220-MINISTERIO DE ECONOMÍA, PLANIFICACIÓN Y DESARROLLO"/>
    <s v="0018-SISTEMA ÚNICO DE BENEFICIARIOS"/>
    <s v="4-SERVICIOS SOCIALES"/>
    <s v="4.5-Protección social"/>
    <s v="4.5.10-Asistencia social"/>
    <s v="2.3-MATERIALES Y SUMINISTROS"/>
    <s v="2.3.9-PRODUCTOS Y ÚTILES VARIOS"/>
    <s v="99-MULTIPROVINCIAL"/>
    <s v="10-FONDO GENERAL"/>
    <s v="No Informado-"/>
    <s v="00-N/A"/>
    <s v="0000-NO APLICA"/>
    <s v="N"/>
    <n v="3137024"/>
    <n v="2579759"/>
    <n v="1144256.29"/>
    <n v="926900.16"/>
  </r>
  <r>
    <x v="0"/>
    <x v="0"/>
    <x v="0"/>
    <x v="0"/>
    <s v="2.1.2.2-Bienes y servicios"/>
    <s v="2.1.2.2.1-Contratación de Bienes y Servicios"/>
    <s v="0221-MINISTERIO DE ADMINISTRACIÓN PÚBLICA"/>
    <s v="0001-MINISTERIO DE ADMINISTRACION PUBLICA"/>
    <s v="1-SERVICIOS  GENERALES"/>
    <s v="1.1-Administración general"/>
    <s v="1.1.02-Gestión administrativa, financiera, fiscal, económica y planificación"/>
    <s v="2.2-CONTRATACIÓN DE SERVICIOS"/>
    <s v="2.2.1-SERVICIOS BÁSICOS"/>
    <s v="01-DISTRITO NACIONAL"/>
    <s v="10-FONDO GENERAL"/>
    <s v="No Informado-"/>
    <s v="00-N/A"/>
    <s v="0000-NO APLICA"/>
    <s v="N"/>
    <n v="18700000"/>
    <n v="23700000"/>
    <n v="17641000.82"/>
    <n v="14703936.1"/>
  </r>
  <r>
    <x v="0"/>
    <x v="0"/>
    <x v="0"/>
    <x v="0"/>
    <s v="2.1.2.2-Bienes y servicios"/>
    <s v="2.1.2.2.1-Contratación de Bienes y Servicios"/>
    <s v="0221-MINISTERIO DE ADMINISTRACIÓN PÚBLICA"/>
    <s v="0001-MINISTERIO DE ADMINISTRACION PUBLICA"/>
    <s v="1-SERVICIOS  GENERALES"/>
    <s v="1.1-Administración general"/>
    <s v="1.1.02-Gestión administrativa, financiera, fiscal, económica y planificación"/>
    <s v="2.2-CONTRATACIÓN DE SERVICIOS"/>
    <s v="2.2.2-PUBLICIDAD, IMPRESIÓN Y ENCUADERNACIÓN"/>
    <s v="01-DISTRITO NACIONAL"/>
    <s v="10-FONDO GENERAL"/>
    <s v="No Informado-"/>
    <s v="00-N/A"/>
    <s v="0000-NO APLICA"/>
    <s v="N"/>
    <n v="3600000"/>
    <n v="3600000"/>
    <n v="2766024.94"/>
    <n v="1511806.41"/>
  </r>
  <r>
    <x v="0"/>
    <x v="0"/>
    <x v="0"/>
    <x v="0"/>
    <s v="2.1.2.2-Bienes y servicios"/>
    <s v="2.1.2.2.1-Contratación de Bienes y Servicios"/>
    <s v="0221-MINISTERIO DE ADMINISTRACIÓN PÚBLICA"/>
    <s v="0001-MINISTERIO DE ADMINISTRACION PUBLICA"/>
    <s v="1-SERVICIOS  GENERALES"/>
    <s v="1.1-Administración general"/>
    <s v="1.1.02-Gestión administrativa, financiera, fiscal, económica y planificación"/>
    <s v="2.2-CONTRATACIÓN DE SERVICIOS"/>
    <s v="2.2.2-PUBLICIDAD, IMPRESIÓN Y ENCUADERNACIÓN"/>
    <s v="99-MULTIPROVINCIAL"/>
    <s v="10-FONDO GENERAL"/>
    <s v="No Informado-"/>
    <s v="00-N/A"/>
    <s v="0000-NO APLICA"/>
    <s v="N"/>
    <n v="1000000"/>
    <n v="1000000"/>
    <n v="262344"/>
    <n v="143164"/>
  </r>
  <r>
    <x v="0"/>
    <x v="0"/>
    <x v="0"/>
    <x v="0"/>
    <s v="2.1.2.2-Bienes y servicios"/>
    <s v="2.1.2.2.1-Contratación de Bienes y Servicios"/>
    <s v="0221-MINISTERIO DE ADMINISTRACIÓN PÚBLICA"/>
    <s v="0001-MINISTERIO DE ADMINISTRACION PUBLICA"/>
    <s v="1-SERVICIOS  GENERALES"/>
    <s v="1.1-Administración general"/>
    <s v="1.1.02-Gestión administrativa, financiera, fiscal, económica y planificación"/>
    <s v="2.2-CONTRATACIÓN DE SERVICIOS"/>
    <s v="2.2.3-VIÁTICOS"/>
    <s v="01-DISTRITO NACIONAL"/>
    <s v="10-FONDO GENERAL"/>
    <s v="No Informado-"/>
    <s v="00-N/A"/>
    <s v="0000-NO APLICA"/>
    <s v="N"/>
    <n v="2150000"/>
    <n v="2150000"/>
    <n v="1186635.68"/>
    <n v="1186635.68"/>
  </r>
  <r>
    <x v="0"/>
    <x v="0"/>
    <x v="0"/>
    <x v="0"/>
    <s v="2.1.2.2-Bienes y servicios"/>
    <s v="2.1.2.2.1-Contratación de Bienes y Servicios"/>
    <s v="0221-MINISTERIO DE ADMINISTRACIÓN PÚBLICA"/>
    <s v="0001-MINISTERIO DE ADMINISTRACION PUBLICA"/>
    <s v="1-SERVICIOS  GENERALES"/>
    <s v="1.1-Administración general"/>
    <s v="1.1.02-Gestión administrativa, financiera, fiscal, económica y planificación"/>
    <s v="2.2-CONTRATACIÓN DE SERVICIOS"/>
    <s v="2.2.3-VIÁTICOS"/>
    <s v="99-MULTIPROVINCIAL"/>
    <s v="10-FONDO GENERAL"/>
    <s v="No Informado-"/>
    <s v="00-N/A"/>
    <s v="0000-NO APLICA"/>
    <s v="N"/>
    <n v="1500000"/>
    <n v="1500000"/>
    <n v="0"/>
    <n v="0"/>
  </r>
  <r>
    <x v="0"/>
    <x v="0"/>
    <x v="0"/>
    <x v="0"/>
    <s v="2.1.2.2-Bienes y servicios"/>
    <s v="2.1.2.2.1-Contratación de Bienes y Servicios"/>
    <s v="0221-MINISTERIO DE ADMINISTRACIÓN PÚBLICA"/>
    <s v="0001-MINISTERIO DE ADMINISTRACION PUBLICA"/>
    <s v="1-SERVICIOS  GENERALES"/>
    <s v="1.1-Administración general"/>
    <s v="1.1.02-Gestión administrativa, financiera, fiscal, económica y planificación"/>
    <s v="2.2-CONTRATACIÓN DE SERVICIOS"/>
    <s v="2.2.4-TRANSPORTE Y ALMACENAJE"/>
    <s v="01-DISTRITO NACIONAL"/>
    <s v="10-FONDO GENERAL"/>
    <s v="No Informado-"/>
    <s v="00-N/A"/>
    <s v="0000-NO APLICA"/>
    <s v="N"/>
    <n v="1150000"/>
    <n v="890000"/>
    <n v="232775.13"/>
    <n v="232775.13"/>
  </r>
  <r>
    <x v="0"/>
    <x v="0"/>
    <x v="0"/>
    <x v="0"/>
    <s v="2.1.2.2-Bienes y servicios"/>
    <s v="2.1.2.2.1-Contratación de Bienes y Servicios"/>
    <s v="0221-MINISTERIO DE ADMINISTRACIÓN PÚBLICA"/>
    <s v="0001-MINISTERIO DE ADMINISTRACION PUBLICA"/>
    <s v="1-SERVICIOS  GENERALES"/>
    <s v="1.1-Administración general"/>
    <s v="1.1.02-Gestión administrativa, financiera, fiscal, económica y planificación"/>
    <s v="2.2-CONTRATACIÓN DE SERVICIOS"/>
    <s v="2.2.4-TRANSPORTE Y ALMACENAJE"/>
    <s v="99-MULTIPROVINCIAL"/>
    <s v="10-FONDO GENERAL"/>
    <s v="No Informado-"/>
    <s v="00-N/A"/>
    <s v="0000-NO APLICA"/>
    <s v="N"/>
    <n v="850000"/>
    <n v="500000"/>
    <n v="300000"/>
    <n v="300000"/>
  </r>
  <r>
    <x v="0"/>
    <x v="0"/>
    <x v="0"/>
    <x v="0"/>
    <s v="2.1.2.2-Bienes y servicios"/>
    <s v="2.1.2.2.1-Contratación de Bienes y Servicios"/>
    <s v="0221-MINISTERIO DE ADMINISTRACIÓN PÚBLICA"/>
    <s v="0001-MINISTERIO DE ADMINISTRACION PUBLICA"/>
    <s v="1-SERVICIOS  GENERALES"/>
    <s v="1.1-Administración general"/>
    <s v="1.1.02-Gestión administrativa, financiera, fiscal, económica y planificación"/>
    <s v="2.2-CONTRATACIÓN DE SERVICIOS"/>
    <s v="2.2.5-ALQUILERES Y RENTAS"/>
    <s v="01-DISTRITO NACIONAL"/>
    <s v="10-FONDO GENERAL"/>
    <s v="No Informado-"/>
    <s v="00-N/A"/>
    <s v="0000-NO APLICA"/>
    <s v="N"/>
    <n v="7300000"/>
    <n v="5761000"/>
    <n v="5441540.6900000004"/>
    <n v="2714366.58"/>
  </r>
  <r>
    <x v="0"/>
    <x v="0"/>
    <x v="0"/>
    <x v="0"/>
    <s v="2.1.2.2-Bienes y servicios"/>
    <s v="2.1.2.2.1-Contratación de Bienes y Servicios"/>
    <s v="0221-MINISTERIO DE ADMINISTRACIÓN PÚBLICA"/>
    <s v="0001-MINISTERIO DE ADMINISTRACION PUBLICA"/>
    <s v="1-SERVICIOS  GENERALES"/>
    <s v="1.1-Administración general"/>
    <s v="1.1.02-Gestión administrativa, financiera, fiscal, económica y planificación"/>
    <s v="2.2-CONTRATACIÓN DE SERVICIOS"/>
    <s v="2.2.5-ALQUILERES Y RENTAS"/>
    <s v="99-MULTIPROVINCIAL"/>
    <s v="10-FONDO GENERAL"/>
    <s v="No Informado-"/>
    <s v="00-N/A"/>
    <s v="0000-NO APLICA"/>
    <s v="N"/>
    <n v="500000"/>
    <n v="200000"/>
    <n v="0"/>
    <n v="0"/>
  </r>
  <r>
    <x v="0"/>
    <x v="0"/>
    <x v="0"/>
    <x v="0"/>
    <s v="2.1.2.2-Bienes y servicios"/>
    <s v="2.1.2.2.1-Contratación de Bienes y Servicios"/>
    <s v="0221-MINISTERIO DE ADMINISTRACIÓN PÚBLICA"/>
    <s v="0001-MINISTERIO DE ADMINISTRACION PUBLICA"/>
    <s v="1-SERVICIOS  GENERALES"/>
    <s v="1.1-Administración general"/>
    <s v="1.1.02-Gestión administrativa, financiera, fiscal, económica y planificación"/>
    <s v="2.2-CONTRATACIÓN DE SERVICIOS"/>
    <s v="2.2.6-SEGUROS"/>
    <s v="01-DISTRITO NACIONAL"/>
    <s v="10-FONDO GENERAL"/>
    <s v="No Informado-"/>
    <s v="00-N/A"/>
    <s v="0000-NO APLICA"/>
    <s v="N"/>
    <n v="16000000"/>
    <n v="20850000"/>
    <n v="20683590.5"/>
    <n v="16216575.390000001"/>
  </r>
  <r>
    <x v="0"/>
    <x v="0"/>
    <x v="0"/>
    <x v="0"/>
    <s v="2.1.2.2-Bienes y servicios"/>
    <s v="2.1.2.2.1-Contratación de Bienes y Servicios"/>
    <s v="0221-MINISTERIO DE ADMINISTRACIÓN PÚBLICA"/>
    <s v="0001-MINISTERIO DE ADMINISTRACION PUBLICA"/>
    <s v="1-SERVICIOS  GENERALES"/>
    <s v="1.1-Administración general"/>
    <s v="1.1.02-Gestión administrativa, financiera, fiscal, económica y planificación"/>
    <s v="2.2-CONTRATACIÓN DE SERVICIOS"/>
    <s v="2.2.7-SERVICIOS DE CONSERVACIÓN, REPARACIONES MENORES E INSTALACIONES TEMPORALES"/>
    <s v="01-DISTRITO NACIONAL"/>
    <s v="10-FONDO GENERAL"/>
    <s v="No Informado-"/>
    <s v="00-N/A"/>
    <s v="0000-NO APLICA"/>
    <s v="N"/>
    <n v="7300000"/>
    <n v="16790000"/>
    <n v="10778918.67"/>
    <n v="8306106.1299999999"/>
  </r>
  <r>
    <x v="0"/>
    <x v="0"/>
    <x v="0"/>
    <x v="0"/>
    <s v="2.1.2.2-Bienes y servicios"/>
    <s v="2.1.2.2.1-Contratación de Bienes y Servicios"/>
    <s v="0221-MINISTERIO DE ADMINISTRACIÓN PÚBLICA"/>
    <s v="0001-MINISTERIO DE ADMINISTRACION PUBLICA"/>
    <s v="1-SERVICIOS  GENERALES"/>
    <s v="1.1-Administración general"/>
    <s v="1.1.02-Gestión administrativa, financiera, fiscal, económica y planificación"/>
    <s v="2.2-CONTRATACIÓN DE SERVICIOS"/>
    <s v="2.2.8-OTROS SERVICIOS NO INCLUIDOS EN CONCEPTOS ANTERIORES"/>
    <s v="01-DISTRITO NACIONAL"/>
    <s v="10-FONDO GENERAL"/>
    <s v="No Informado-"/>
    <s v="00-N/A"/>
    <s v="0000-NO APLICA"/>
    <s v="N"/>
    <n v="26200000"/>
    <n v="16627000"/>
    <n v="6925358.3200000003"/>
    <n v="4926543"/>
  </r>
  <r>
    <x v="0"/>
    <x v="0"/>
    <x v="0"/>
    <x v="0"/>
    <s v="2.1.2.2-Bienes y servicios"/>
    <s v="2.1.2.2.1-Contratación de Bienes y Servicios"/>
    <s v="0221-MINISTERIO DE ADMINISTRACIÓN PÚBLICA"/>
    <s v="0001-MINISTERIO DE ADMINISTRACION PUBLICA"/>
    <s v="1-SERVICIOS  GENERALES"/>
    <s v="1.1-Administración general"/>
    <s v="1.1.02-Gestión administrativa, financiera, fiscal, económica y planificación"/>
    <s v="2.2-CONTRATACIÓN DE SERVICIOS"/>
    <s v="2.2.8-OTROS SERVICIOS NO INCLUIDOS EN CONCEPTOS ANTERIORES"/>
    <s v="01-DISTRITO NACIONAL"/>
    <s v="70-DONACION EXTERNA"/>
    <s v="No Informado-"/>
    <s v="00-N/A"/>
    <s v="0000-NO APLICA"/>
    <s v="N"/>
    <n v="125000000"/>
    <n v="23279329"/>
    <n v="0"/>
    <n v="0"/>
  </r>
  <r>
    <x v="0"/>
    <x v="0"/>
    <x v="0"/>
    <x v="0"/>
    <s v="2.1.2.2-Bienes y servicios"/>
    <s v="2.1.2.2.1-Contratación de Bienes y Servicios"/>
    <s v="0221-MINISTERIO DE ADMINISTRACIÓN PÚBLICA"/>
    <s v="0001-MINISTERIO DE ADMINISTRACION PUBLICA"/>
    <s v="1-SERVICIOS  GENERALES"/>
    <s v="1.1-Administración general"/>
    <s v="1.1.02-Gestión administrativa, financiera, fiscal, económica y planificación"/>
    <s v="2.2-CONTRATACIÓN DE SERVICIOS"/>
    <s v="2.2.8-OTROS SERVICIOS NO INCLUIDOS EN CONCEPTOS ANTERIORES"/>
    <s v="99-MULTIPROVINCIAL"/>
    <s v="10-FONDO GENERAL"/>
    <s v="No Informado-"/>
    <s v="00-N/A"/>
    <s v="0000-NO APLICA"/>
    <s v="N"/>
    <n v="40857509"/>
    <n v="39263867"/>
    <n v="39170207.659999996"/>
    <n v="26737086.239999998"/>
  </r>
  <r>
    <x v="0"/>
    <x v="0"/>
    <x v="0"/>
    <x v="0"/>
    <s v="2.1.2.2-Bienes y servicios"/>
    <s v="2.1.2.2.1-Contratación de Bienes y Servicios"/>
    <s v="0221-MINISTERIO DE ADMINISTRACIÓN PÚBLICA"/>
    <s v="0001-MINISTERIO DE ADMINISTRACION PUBLICA"/>
    <s v="1-SERVICIOS  GENERALES"/>
    <s v="1.1-Administración general"/>
    <s v="1.1.02-Gestión administrativa, financiera, fiscal, económica y planificación"/>
    <s v="2.2-CONTRATACIÓN DE SERVICIOS"/>
    <s v="2.2.9-OTRAS CONTRATACIONES DE SERVICIOS"/>
    <s v="01-DISTRITO NACIONAL"/>
    <s v="10-FONDO GENERAL"/>
    <s v="No Informado-"/>
    <s v="00-N/A"/>
    <s v="0000-NO APLICA"/>
    <s v="N"/>
    <n v="4100000"/>
    <n v="5900000"/>
    <n v="4470612.87"/>
    <n v="2805649.67"/>
  </r>
  <r>
    <x v="0"/>
    <x v="0"/>
    <x v="0"/>
    <x v="0"/>
    <s v="2.1.2.2-Bienes y servicios"/>
    <s v="2.1.2.2.1-Contratación de Bienes y Servicios"/>
    <s v="0221-MINISTERIO DE ADMINISTRACIÓN PÚBLICA"/>
    <s v="0001-MINISTERIO DE ADMINISTRACION PUBLICA"/>
    <s v="1-SERVICIOS  GENERALES"/>
    <s v="1.1-Administración general"/>
    <s v="1.1.02-Gestión administrativa, financiera, fiscal, económica y planificación"/>
    <s v="2.3-MATERIALES Y SUMINISTROS"/>
    <s v="2.3.1-ALIMENTOS Y PRODUCTOS AGROFORESTALES"/>
    <s v="01-DISTRITO NACIONAL"/>
    <s v="10-FONDO GENERAL"/>
    <s v="No Informado-"/>
    <s v="00-N/A"/>
    <s v="0000-NO APLICA"/>
    <s v="N"/>
    <n v="1250000"/>
    <n v="2200000"/>
    <n v="1979825.31"/>
    <n v="522800.92"/>
  </r>
  <r>
    <x v="0"/>
    <x v="0"/>
    <x v="0"/>
    <x v="0"/>
    <s v="2.1.2.2-Bienes y servicios"/>
    <s v="2.1.2.2.1-Contratación de Bienes y Servicios"/>
    <s v="0221-MINISTERIO DE ADMINISTRACIÓN PÚBLICA"/>
    <s v="0001-MINISTERIO DE ADMINISTRACION PUBLICA"/>
    <s v="1-SERVICIOS  GENERALES"/>
    <s v="1.1-Administración general"/>
    <s v="1.1.02-Gestión administrativa, financiera, fiscal, económica y planificación"/>
    <s v="2.3-MATERIALES Y SUMINISTROS"/>
    <s v="2.3.2-TEXTILES Y VESTUARIOS"/>
    <s v="01-DISTRITO NACIONAL"/>
    <s v="10-FONDO GENERAL"/>
    <s v="No Informado-"/>
    <s v="00-N/A"/>
    <s v="0000-NO APLICA"/>
    <s v="N"/>
    <n v="600000"/>
    <n v="1210000"/>
    <n v="1020353.08"/>
    <n v="685432.5"/>
  </r>
  <r>
    <x v="0"/>
    <x v="0"/>
    <x v="0"/>
    <x v="0"/>
    <s v="2.1.2.2-Bienes y servicios"/>
    <s v="2.1.2.2.1-Contratación de Bienes y Servicios"/>
    <s v="0221-MINISTERIO DE ADMINISTRACIÓN PÚBLICA"/>
    <s v="0001-MINISTERIO DE ADMINISTRACION PUBLICA"/>
    <s v="1-SERVICIOS  GENERALES"/>
    <s v="1.1-Administración general"/>
    <s v="1.1.02-Gestión administrativa, financiera, fiscal, económica y planificación"/>
    <s v="2.3-MATERIALES Y SUMINISTROS"/>
    <s v="2.3.2-TEXTILES Y VESTUARIOS"/>
    <s v="99-MULTIPROVINCIAL"/>
    <s v="10-FONDO GENERAL"/>
    <s v="No Informado-"/>
    <s v="00-N/A"/>
    <s v="0000-NO APLICA"/>
    <s v="N"/>
    <n v="0"/>
    <n v="300000"/>
    <n v="0"/>
    <n v="0"/>
  </r>
  <r>
    <x v="0"/>
    <x v="0"/>
    <x v="0"/>
    <x v="0"/>
    <s v="2.1.2.2-Bienes y servicios"/>
    <s v="2.1.2.2.1-Contratación de Bienes y Servicios"/>
    <s v="0221-MINISTERIO DE ADMINISTRACIÓN PÚBLICA"/>
    <s v="0001-MINISTERIO DE ADMINISTRACION PUBLICA"/>
    <s v="1-SERVICIOS  GENERALES"/>
    <s v="1.1-Administración general"/>
    <s v="1.1.02-Gestión administrativa, financiera, fiscal, económica y planificación"/>
    <s v="2.3-MATERIALES Y SUMINISTROS"/>
    <s v="2.3.3-PAPEL, CARTÓN E IMPRESOS"/>
    <s v="01-DISTRITO NACIONAL"/>
    <s v="10-FONDO GENERAL"/>
    <s v="No Informado-"/>
    <s v="00-N/A"/>
    <s v="0000-NO APLICA"/>
    <s v="N"/>
    <n v="900000"/>
    <n v="770000"/>
    <n v="382569.55"/>
    <n v="382569.55"/>
  </r>
  <r>
    <x v="0"/>
    <x v="0"/>
    <x v="0"/>
    <x v="0"/>
    <s v="2.1.2.2-Bienes y servicios"/>
    <s v="2.1.2.2.1-Contratación de Bienes y Servicios"/>
    <s v="0221-MINISTERIO DE ADMINISTRACIÓN PÚBLICA"/>
    <s v="0001-MINISTERIO DE ADMINISTRACION PUBLICA"/>
    <s v="1-SERVICIOS  GENERALES"/>
    <s v="1.1-Administración general"/>
    <s v="1.1.02-Gestión administrativa, financiera, fiscal, económica y planificación"/>
    <s v="2.3-MATERIALES Y SUMINISTROS"/>
    <s v="2.3.4-PRODUCTOS FARMACÉUTICOS"/>
    <s v="01-DISTRITO NACIONAL"/>
    <s v="10-FONDO GENERAL"/>
    <s v="No Informado-"/>
    <s v="00-N/A"/>
    <s v="0000-NO APLICA"/>
    <s v="N"/>
    <n v="100000"/>
    <n v="190000"/>
    <n v="187959"/>
    <n v="187959"/>
  </r>
  <r>
    <x v="0"/>
    <x v="0"/>
    <x v="0"/>
    <x v="0"/>
    <s v="2.1.2.2-Bienes y servicios"/>
    <s v="2.1.2.2.1-Contratación de Bienes y Servicios"/>
    <s v="0221-MINISTERIO DE ADMINISTRACIÓN PÚBLICA"/>
    <s v="0001-MINISTERIO DE ADMINISTRACION PUBLICA"/>
    <s v="1-SERVICIOS  GENERALES"/>
    <s v="1.1-Administración general"/>
    <s v="1.1.02-Gestión administrativa, financiera, fiscal, económica y planificación"/>
    <s v="2.3-MATERIALES Y SUMINISTROS"/>
    <s v="2.3.5-CUERO, CAUCHO Y PLÁSTICO"/>
    <s v="01-DISTRITO NACIONAL"/>
    <s v="10-FONDO GENERAL"/>
    <s v="No Informado-"/>
    <s v="00-N/A"/>
    <s v="0000-NO APLICA"/>
    <s v="N"/>
    <n v="750000"/>
    <n v="100000"/>
    <n v="540"/>
    <n v="540"/>
  </r>
  <r>
    <x v="0"/>
    <x v="0"/>
    <x v="0"/>
    <x v="0"/>
    <s v="2.1.2.2-Bienes y servicios"/>
    <s v="2.1.2.2.1-Contratación de Bienes y Servicios"/>
    <s v="0221-MINISTERIO DE ADMINISTRACIÓN PÚBLICA"/>
    <s v="0001-MINISTERIO DE ADMINISTRACION PUBLICA"/>
    <s v="1-SERVICIOS  GENERALES"/>
    <s v="1.1-Administración general"/>
    <s v="1.1.02-Gestión administrativa, financiera, fiscal, económica y planificación"/>
    <s v="2.3-MATERIALES Y SUMINISTROS"/>
    <s v="2.3.6-PRODUCTOS DE MINERALES, METÁLICOS Y NO METÁLICOS"/>
    <s v="01-DISTRITO NACIONAL"/>
    <s v="10-FONDO GENERAL"/>
    <s v="No Informado-"/>
    <s v="00-N/A"/>
    <s v="0000-NO APLICA"/>
    <s v="N"/>
    <n v="300000"/>
    <n v="350000"/>
    <n v="279657.65000000002"/>
    <n v="279657.63"/>
  </r>
  <r>
    <x v="0"/>
    <x v="0"/>
    <x v="0"/>
    <x v="0"/>
    <s v="2.1.2.2-Bienes y servicios"/>
    <s v="2.1.2.2.1-Contratación de Bienes y Servicios"/>
    <s v="0221-MINISTERIO DE ADMINISTRACIÓN PÚBLICA"/>
    <s v="0001-MINISTERIO DE ADMINISTRACION PUBLICA"/>
    <s v="1-SERVICIOS  GENERALES"/>
    <s v="1.1-Administración general"/>
    <s v="1.1.02-Gestión administrativa, financiera, fiscal, económica y planificación"/>
    <s v="2.3-MATERIALES Y SUMINISTROS"/>
    <s v="2.3.7-COMBUSTIBLES, LUBRICANTES, PRODUCTOS QUÍMICOS Y CONEXOS"/>
    <s v="01-DISTRITO NACIONAL"/>
    <s v="10-FONDO GENERAL"/>
    <s v="No Informado-"/>
    <s v="00-N/A"/>
    <s v="0000-NO APLICA"/>
    <s v="N"/>
    <n v="9000000"/>
    <n v="8950000"/>
    <n v="8341924.6699999999"/>
    <n v="5955971.1699999999"/>
  </r>
  <r>
    <x v="0"/>
    <x v="0"/>
    <x v="0"/>
    <x v="0"/>
    <s v="2.1.2.2-Bienes y servicios"/>
    <s v="2.1.2.2.1-Contratación de Bienes y Servicios"/>
    <s v="0221-MINISTERIO DE ADMINISTRACIÓN PÚBLICA"/>
    <s v="0001-MINISTERIO DE ADMINISTRACION PUBLICA"/>
    <s v="1-SERVICIOS  GENERALES"/>
    <s v="1.1-Administración general"/>
    <s v="1.1.02-Gestión administrativa, financiera, fiscal, económica y planificación"/>
    <s v="2.3-MATERIALES Y SUMINISTROS"/>
    <s v="2.3.9-PRODUCTOS Y ÚTILES VARIOS"/>
    <s v="01-DISTRITO NACIONAL"/>
    <s v="10-FONDO GENERAL"/>
    <s v="No Informado-"/>
    <s v="00-N/A"/>
    <s v="0000-NO APLICA"/>
    <s v="N"/>
    <n v="6200000"/>
    <n v="8660000"/>
    <n v="7460068.5800000001"/>
    <n v="5624580.8799999999"/>
  </r>
  <r>
    <x v="0"/>
    <x v="0"/>
    <x v="0"/>
    <x v="0"/>
    <s v="2.1.2.2-Bienes y servicios"/>
    <s v="2.1.2.2.1-Contratación de Bienes y Servicios"/>
    <s v="0221-MINISTERIO DE ADMINISTRACIÓN PÚBLICA"/>
    <s v="0001-MINISTERIO DE ADMINISTRACION PUBLICA"/>
    <s v="1-SERVICIOS  GENERALES"/>
    <s v="1.1-Administración general"/>
    <s v="1.1.05-Gestión de la administración general para transversalizar el enfoque de género"/>
    <s v="2.2-CONTRATACIÓN DE SERVICIOS"/>
    <s v="2.2.8-OTROS SERVICIOS NO INCLUIDOS EN CONCEPTOS ANTERIORES"/>
    <s v="99-MULTIPROVINCIAL"/>
    <s v="10-FONDO GENERAL"/>
    <s v="No Informado-"/>
    <s v="00-N/A"/>
    <s v="0000-NO APLICA"/>
    <s v="N"/>
    <n v="700000"/>
    <n v="700000"/>
    <n v="0"/>
    <n v="0"/>
  </r>
  <r>
    <x v="0"/>
    <x v="0"/>
    <x v="0"/>
    <x v="0"/>
    <s v="2.1.2.2-Bienes y servicios"/>
    <s v="2.1.2.2.1-Contratación de Bienes y Servicios"/>
    <s v="0221-MINISTERIO DE ADMINISTRACIÓN PÚBLICA"/>
    <s v="0002-INSTITUTO NACIONAL DE ADMINISTRACION PUBLICA"/>
    <s v="4-SERVICIOS SOCIALES"/>
    <s v="4.4-Educación"/>
    <s v="4.4.09-Enseñanza no atribuible a ningún nivel"/>
    <s v="2.2-CONTRATACIÓN DE SERVICIOS"/>
    <s v="2.2.1-SERVICIOS BÁSICOS"/>
    <s v="01-DISTRITO NACIONAL"/>
    <s v="10-FONDO GENERAL"/>
    <s v="No Informado-"/>
    <s v="00-N/A"/>
    <s v="0000-NO APLICA"/>
    <s v="N"/>
    <n v="9711000"/>
    <n v="11111000"/>
    <n v="9696000"/>
    <n v="7479703.1600000001"/>
  </r>
  <r>
    <x v="0"/>
    <x v="0"/>
    <x v="0"/>
    <x v="0"/>
    <s v="2.1.2.2-Bienes y servicios"/>
    <s v="2.1.2.2.1-Contratación de Bienes y Servicios"/>
    <s v="0221-MINISTERIO DE ADMINISTRACIÓN PÚBLICA"/>
    <s v="0002-INSTITUTO NACIONAL DE ADMINISTRACION PUBLICA"/>
    <s v="4-SERVICIOS SOCIALES"/>
    <s v="4.4-Educación"/>
    <s v="4.4.09-Enseñanza no atribuible a ningún nivel"/>
    <s v="2.2-CONTRATACIÓN DE SERVICIOS"/>
    <s v="2.2.2-PUBLICIDAD, IMPRESIÓN Y ENCUADERNACIÓN"/>
    <s v="01-DISTRITO NACIONAL"/>
    <s v="10-FONDO GENERAL"/>
    <s v="No Informado-"/>
    <s v="00-N/A"/>
    <s v="0000-NO APLICA"/>
    <s v="N"/>
    <n v="193000"/>
    <n v="8850"/>
    <n v="8850"/>
    <n v="8850"/>
  </r>
  <r>
    <x v="0"/>
    <x v="0"/>
    <x v="0"/>
    <x v="0"/>
    <s v="2.1.2.2-Bienes y servicios"/>
    <s v="2.1.2.2.1-Contratación de Bienes y Servicios"/>
    <s v="0221-MINISTERIO DE ADMINISTRACIÓN PÚBLICA"/>
    <s v="0002-INSTITUTO NACIONAL DE ADMINISTRACION PUBLICA"/>
    <s v="4-SERVICIOS SOCIALES"/>
    <s v="4.4-Educación"/>
    <s v="4.4.09-Enseñanza no atribuible a ningún nivel"/>
    <s v="2.2-CONTRATACIÓN DE SERVICIOS"/>
    <s v="2.2.2-PUBLICIDAD, IMPRESIÓN Y ENCUADERNACIÓN"/>
    <s v="99-MULTIPROVINCIAL"/>
    <s v="10-FONDO GENERAL"/>
    <s v="No Informado-"/>
    <s v="00-N/A"/>
    <s v="0000-NO APLICA"/>
    <s v="N"/>
    <n v="450000"/>
    <n v="150000"/>
    <n v="0"/>
    <n v="0"/>
  </r>
  <r>
    <x v="0"/>
    <x v="0"/>
    <x v="0"/>
    <x v="0"/>
    <s v="2.1.2.2-Bienes y servicios"/>
    <s v="2.1.2.2.1-Contratación de Bienes y Servicios"/>
    <s v="0221-MINISTERIO DE ADMINISTRACIÓN PÚBLICA"/>
    <s v="0002-INSTITUTO NACIONAL DE ADMINISTRACION PUBLICA"/>
    <s v="4-SERVICIOS SOCIALES"/>
    <s v="4.4-Educación"/>
    <s v="4.4.09-Enseñanza no atribuible a ningún nivel"/>
    <s v="2.2-CONTRATACIÓN DE SERVICIOS"/>
    <s v="2.2.3-VIÁTICOS"/>
    <s v="01-DISTRITO NACIONAL"/>
    <s v="10-FONDO GENERAL"/>
    <s v="No Informado-"/>
    <s v="00-N/A"/>
    <s v="0000-NO APLICA"/>
    <s v="N"/>
    <n v="350000"/>
    <n v="350000"/>
    <n v="326450"/>
    <n v="326450"/>
  </r>
  <r>
    <x v="0"/>
    <x v="0"/>
    <x v="0"/>
    <x v="0"/>
    <s v="2.1.2.2-Bienes y servicios"/>
    <s v="2.1.2.2.1-Contratación de Bienes y Servicios"/>
    <s v="0221-MINISTERIO DE ADMINISTRACIÓN PÚBLICA"/>
    <s v="0002-INSTITUTO NACIONAL DE ADMINISTRACION PUBLICA"/>
    <s v="4-SERVICIOS SOCIALES"/>
    <s v="4.4-Educación"/>
    <s v="4.4.09-Enseñanza no atribuible a ningún nivel"/>
    <s v="2.2-CONTRATACIÓN DE SERVICIOS"/>
    <s v="2.2.3-VIÁTICOS"/>
    <s v="99-MULTIPROVINCIAL"/>
    <s v="10-FONDO GENERAL"/>
    <s v="No Informado-"/>
    <s v="00-N/A"/>
    <s v="0000-NO APLICA"/>
    <s v="N"/>
    <n v="1250000"/>
    <n v="1482750"/>
    <n v="1161253.7"/>
    <n v="1161253.7"/>
  </r>
  <r>
    <x v="0"/>
    <x v="0"/>
    <x v="0"/>
    <x v="0"/>
    <s v="2.1.2.2-Bienes y servicios"/>
    <s v="2.1.2.2.1-Contratación de Bienes y Servicios"/>
    <s v="0221-MINISTERIO DE ADMINISTRACIÓN PÚBLICA"/>
    <s v="0002-INSTITUTO NACIONAL DE ADMINISTRACION PUBLICA"/>
    <s v="4-SERVICIOS SOCIALES"/>
    <s v="4.4-Educación"/>
    <s v="4.4.09-Enseñanza no atribuible a ningún nivel"/>
    <s v="2.2-CONTRATACIÓN DE SERVICIOS"/>
    <s v="2.2.4-TRANSPORTE Y ALMACENAJE"/>
    <s v="01-DISTRITO NACIONAL"/>
    <s v="10-FONDO GENERAL"/>
    <s v="No Informado-"/>
    <s v="00-N/A"/>
    <s v="0000-NO APLICA"/>
    <s v="N"/>
    <n v="203000"/>
    <n v="178000"/>
    <n v="177536.62"/>
    <n v="177536.62"/>
  </r>
  <r>
    <x v="0"/>
    <x v="0"/>
    <x v="0"/>
    <x v="0"/>
    <s v="2.1.2.2-Bienes y servicios"/>
    <s v="2.1.2.2.1-Contratación de Bienes y Servicios"/>
    <s v="0221-MINISTERIO DE ADMINISTRACIÓN PÚBLICA"/>
    <s v="0002-INSTITUTO NACIONAL DE ADMINISTRACION PUBLICA"/>
    <s v="4-SERVICIOS SOCIALES"/>
    <s v="4.4-Educación"/>
    <s v="4.4.09-Enseñanza no atribuible a ningún nivel"/>
    <s v="2.2-CONTRATACIÓN DE SERVICIOS"/>
    <s v="2.2.4-TRANSPORTE Y ALMACENAJE"/>
    <s v="99-MULTIPROVINCIAL"/>
    <s v="10-FONDO GENERAL"/>
    <s v="No Informado-"/>
    <s v="00-N/A"/>
    <s v="0000-NO APLICA"/>
    <s v="N"/>
    <n v="0"/>
    <n v="30000"/>
    <n v="0"/>
    <n v="0"/>
  </r>
  <r>
    <x v="0"/>
    <x v="0"/>
    <x v="0"/>
    <x v="0"/>
    <s v="2.1.2.2-Bienes y servicios"/>
    <s v="2.1.2.2.1-Contratación de Bienes y Servicios"/>
    <s v="0221-MINISTERIO DE ADMINISTRACIÓN PÚBLICA"/>
    <s v="0002-INSTITUTO NACIONAL DE ADMINISTRACION PUBLICA"/>
    <s v="4-SERVICIOS SOCIALES"/>
    <s v="4.4-Educación"/>
    <s v="4.4.09-Enseñanza no atribuible a ningún nivel"/>
    <s v="2.2-CONTRATACIÓN DE SERVICIOS"/>
    <s v="2.2.5-ALQUILERES Y RENTAS"/>
    <s v="01-DISTRITO NACIONAL"/>
    <s v="10-FONDO GENERAL"/>
    <s v="No Informado-"/>
    <s v="00-N/A"/>
    <s v="0000-NO APLICA"/>
    <s v="N"/>
    <n v="2475000"/>
    <n v="1875000"/>
    <n v="1436107.3"/>
    <n v="728218.3"/>
  </r>
  <r>
    <x v="0"/>
    <x v="0"/>
    <x v="0"/>
    <x v="0"/>
    <s v="2.1.2.2-Bienes y servicios"/>
    <s v="2.1.2.2.1-Contratación de Bienes y Servicios"/>
    <s v="0221-MINISTERIO DE ADMINISTRACIÓN PÚBLICA"/>
    <s v="0002-INSTITUTO NACIONAL DE ADMINISTRACION PUBLICA"/>
    <s v="4-SERVICIOS SOCIALES"/>
    <s v="4.4-Educación"/>
    <s v="4.4.09-Enseñanza no atribuible a ningún nivel"/>
    <s v="2.2-CONTRATACIÓN DE SERVICIOS"/>
    <s v="2.2.6-SEGUROS"/>
    <s v="01-DISTRITO NACIONAL"/>
    <s v="10-FONDO GENERAL"/>
    <s v="No Informado-"/>
    <s v="00-N/A"/>
    <s v="0000-NO APLICA"/>
    <s v="N"/>
    <n v="1625000"/>
    <n v="1645275"/>
    <n v="1645274.54"/>
    <n v="1147543.8400000001"/>
  </r>
  <r>
    <x v="0"/>
    <x v="0"/>
    <x v="0"/>
    <x v="0"/>
    <s v="2.1.2.2-Bienes y servicios"/>
    <s v="2.1.2.2.1-Contratación de Bienes y Servicios"/>
    <s v="0221-MINISTERIO DE ADMINISTRACIÓN PÚBLICA"/>
    <s v="0002-INSTITUTO NACIONAL DE ADMINISTRACION PUBLICA"/>
    <s v="4-SERVICIOS SOCIALES"/>
    <s v="4.4-Educación"/>
    <s v="4.4.09-Enseñanza no atribuible a ningún nivel"/>
    <s v="2.2-CONTRATACIÓN DE SERVICIOS"/>
    <s v="2.2.7-SERVICIOS DE CONSERVACIÓN, REPARACIONES MENORES E INSTALACIONES TEMPORALES"/>
    <s v="01-DISTRITO NACIONAL"/>
    <s v="10-FONDO GENERAL"/>
    <s v="No Informado-"/>
    <s v="00-N/A"/>
    <s v="0000-NO APLICA"/>
    <s v="N"/>
    <n v="1300000"/>
    <n v="1536526"/>
    <n v="1217740.55"/>
    <n v="967285.54"/>
  </r>
  <r>
    <x v="0"/>
    <x v="0"/>
    <x v="0"/>
    <x v="0"/>
    <s v="2.1.2.2-Bienes y servicios"/>
    <s v="2.1.2.2.1-Contratación de Bienes y Servicios"/>
    <s v="0221-MINISTERIO DE ADMINISTRACIÓN PÚBLICA"/>
    <s v="0002-INSTITUTO NACIONAL DE ADMINISTRACION PUBLICA"/>
    <s v="4-SERVICIOS SOCIALES"/>
    <s v="4.4-Educación"/>
    <s v="4.4.09-Enseñanza no atribuible a ningún nivel"/>
    <s v="2.2-CONTRATACIÓN DE SERVICIOS"/>
    <s v="2.2.7-SERVICIOS DE CONSERVACIÓN, REPARACIONES MENORES E INSTALACIONES TEMPORALES"/>
    <s v="99-MULTIPROVINCIAL"/>
    <s v="10-FONDO GENERAL"/>
    <s v="No Informado-"/>
    <s v="00-N/A"/>
    <s v="0000-NO APLICA"/>
    <s v="N"/>
    <n v="0"/>
    <n v="536000"/>
    <n v="0"/>
    <n v="0"/>
  </r>
  <r>
    <x v="0"/>
    <x v="0"/>
    <x v="0"/>
    <x v="0"/>
    <s v="2.1.2.2-Bienes y servicios"/>
    <s v="2.1.2.2.1-Contratación de Bienes y Servicios"/>
    <s v="0221-MINISTERIO DE ADMINISTRACIÓN PÚBLICA"/>
    <s v="0002-INSTITUTO NACIONAL DE ADMINISTRACION PUBLICA"/>
    <s v="4-SERVICIOS SOCIALES"/>
    <s v="4.4-Educación"/>
    <s v="4.4.09-Enseñanza no atribuible a ningún nivel"/>
    <s v="2.2-CONTRATACIÓN DE SERVICIOS"/>
    <s v="2.2.8-OTROS SERVICIOS NO INCLUIDOS EN CONCEPTOS ANTERIORES"/>
    <s v="01-DISTRITO NACIONAL"/>
    <s v="10-FONDO GENERAL"/>
    <s v="No Informado-"/>
    <s v="00-N/A"/>
    <s v="0000-NO APLICA"/>
    <s v="N"/>
    <n v="7644000"/>
    <n v="7349000"/>
    <n v="5907044.9000000004"/>
    <n v="4446411.45"/>
  </r>
  <r>
    <x v="0"/>
    <x v="0"/>
    <x v="0"/>
    <x v="0"/>
    <s v="2.1.2.2-Bienes y servicios"/>
    <s v="2.1.2.2.1-Contratación de Bienes y Servicios"/>
    <s v="0221-MINISTERIO DE ADMINISTRACIÓN PÚBLICA"/>
    <s v="0002-INSTITUTO NACIONAL DE ADMINISTRACION PUBLICA"/>
    <s v="4-SERVICIOS SOCIALES"/>
    <s v="4.4-Educación"/>
    <s v="4.4.09-Enseñanza no atribuible a ningún nivel"/>
    <s v="2.2-CONTRATACIÓN DE SERVICIOS"/>
    <s v="2.2.8-OTROS SERVICIOS NO INCLUIDOS EN CONCEPTOS ANTERIORES"/>
    <s v="99-MULTIPROVINCIAL"/>
    <s v="10-FONDO GENERAL"/>
    <s v="No Informado-"/>
    <s v="00-N/A"/>
    <s v="0000-NO APLICA"/>
    <s v="N"/>
    <n v="6936880"/>
    <n v="2112130"/>
    <n v="1095380.01"/>
    <n v="387140.01"/>
  </r>
  <r>
    <x v="0"/>
    <x v="0"/>
    <x v="0"/>
    <x v="0"/>
    <s v="2.1.2.2-Bienes y servicios"/>
    <s v="2.1.2.2.1-Contratación de Bienes y Servicios"/>
    <s v="0221-MINISTERIO DE ADMINISTRACIÓN PÚBLICA"/>
    <s v="0002-INSTITUTO NACIONAL DE ADMINISTRACION PUBLICA"/>
    <s v="4-SERVICIOS SOCIALES"/>
    <s v="4.4-Educación"/>
    <s v="4.4.09-Enseñanza no atribuible a ningún nivel"/>
    <s v="2.2-CONTRATACIÓN DE SERVICIOS"/>
    <s v="2.2.9-OTRAS CONTRATACIONES DE SERVICIOS"/>
    <s v="01-DISTRITO NACIONAL"/>
    <s v="10-FONDO GENERAL"/>
    <s v="No Informado-"/>
    <s v="00-N/A"/>
    <s v="0000-NO APLICA"/>
    <s v="N"/>
    <n v="1089000"/>
    <n v="4602440"/>
    <n v="2159294.31"/>
    <n v="1492279.17"/>
  </r>
  <r>
    <x v="0"/>
    <x v="0"/>
    <x v="0"/>
    <x v="0"/>
    <s v="2.1.2.2-Bienes y servicios"/>
    <s v="2.1.2.2.1-Contratación de Bienes y Servicios"/>
    <s v="0221-MINISTERIO DE ADMINISTRACIÓN PÚBLICA"/>
    <s v="0002-INSTITUTO NACIONAL DE ADMINISTRACION PUBLICA"/>
    <s v="4-SERVICIOS SOCIALES"/>
    <s v="4.4-Educación"/>
    <s v="4.4.09-Enseñanza no atribuible a ningún nivel"/>
    <s v="2.2-CONTRATACIÓN DE SERVICIOS"/>
    <s v="2.2.9-OTRAS CONTRATACIONES DE SERVICIOS"/>
    <s v="99-MULTIPROVINCIAL"/>
    <s v="10-FONDO GENERAL"/>
    <s v="No Informado-"/>
    <s v="00-N/A"/>
    <s v="0000-NO APLICA"/>
    <s v="N"/>
    <n v="1090000"/>
    <n v="825000"/>
    <n v="615948.80000000005"/>
    <n v="615948.80000000005"/>
  </r>
  <r>
    <x v="0"/>
    <x v="0"/>
    <x v="0"/>
    <x v="0"/>
    <s v="2.1.2.2-Bienes y servicios"/>
    <s v="2.1.2.2.1-Contratación de Bienes y Servicios"/>
    <s v="0221-MINISTERIO DE ADMINISTRACIÓN PÚBLICA"/>
    <s v="0002-INSTITUTO NACIONAL DE ADMINISTRACION PUBLICA"/>
    <s v="4-SERVICIOS SOCIALES"/>
    <s v="4.4-Educación"/>
    <s v="4.4.09-Enseñanza no atribuible a ningún nivel"/>
    <s v="2.3-MATERIALES Y SUMINISTROS"/>
    <s v="2.3.1-ALIMENTOS Y PRODUCTOS AGROFORESTALES"/>
    <s v="01-DISTRITO NACIONAL"/>
    <s v="10-FONDO GENERAL"/>
    <s v="No Informado-"/>
    <s v="00-N/A"/>
    <s v="0000-NO APLICA"/>
    <s v="N"/>
    <n v="435001"/>
    <n v="320001"/>
    <n v="281690.89"/>
    <n v="234890.89"/>
  </r>
  <r>
    <x v="0"/>
    <x v="0"/>
    <x v="0"/>
    <x v="0"/>
    <s v="2.1.2.2-Bienes y servicios"/>
    <s v="2.1.2.2.1-Contratación de Bienes y Servicios"/>
    <s v="0221-MINISTERIO DE ADMINISTRACIÓN PÚBLICA"/>
    <s v="0002-INSTITUTO NACIONAL DE ADMINISTRACION PUBLICA"/>
    <s v="4-SERVICIOS SOCIALES"/>
    <s v="4.4-Educación"/>
    <s v="4.4.09-Enseñanza no atribuible a ningún nivel"/>
    <s v="2.3-MATERIALES Y SUMINISTROS"/>
    <s v="2.3.2-TEXTILES Y VESTUARIOS"/>
    <s v="01-DISTRITO NACIONAL"/>
    <s v="10-FONDO GENERAL"/>
    <s v="No Informado-"/>
    <s v="00-N/A"/>
    <s v="0000-NO APLICA"/>
    <s v="N"/>
    <n v="435000"/>
    <n v="496300"/>
    <n v="496254.18"/>
    <n v="103958"/>
  </r>
  <r>
    <x v="0"/>
    <x v="0"/>
    <x v="0"/>
    <x v="0"/>
    <s v="2.1.2.2-Bienes y servicios"/>
    <s v="2.1.2.2.1-Contratación de Bienes y Servicios"/>
    <s v="0221-MINISTERIO DE ADMINISTRACIÓN PÚBLICA"/>
    <s v="0002-INSTITUTO NACIONAL DE ADMINISTRACION PUBLICA"/>
    <s v="4-SERVICIOS SOCIALES"/>
    <s v="4.4-Educación"/>
    <s v="4.4.09-Enseñanza no atribuible a ningún nivel"/>
    <s v="2.3-MATERIALES Y SUMINISTROS"/>
    <s v="2.3.3-PAPEL, CARTÓN E IMPRESOS"/>
    <s v="01-DISTRITO NACIONAL"/>
    <s v="10-FONDO GENERAL"/>
    <s v="No Informado-"/>
    <s v="00-N/A"/>
    <s v="0000-NO APLICA"/>
    <s v="N"/>
    <n v="350000"/>
    <n v="329000"/>
    <n v="211122.61"/>
    <n v="211122.61"/>
  </r>
  <r>
    <x v="0"/>
    <x v="0"/>
    <x v="0"/>
    <x v="0"/>
    <s v="2.1.2.2-Bienes y servicios"/>
    <s v="2.1.2.2.1-Contratación de Bienes y Servicios"/>
    <s v="0221-MINISTERIO DE ADMINISTRACIÓN PÚBLICA"/>
    <s v="0002-INSTITUTO NACIONAL DE ADMINISTRACION PUBLICA"/>
    <s v="4-SERVICIOS SOCIALES"/>
    <s v="4.4-Educación"/>
    <s v="4.4.09-Enseñanza no atribuible a ningún nivel"/>
    <s v="2.3-MATERIALES Y SUMINISTROS"/>
    <s v="2.3.3-PAPEL, CARTÓN E IMPRESOS"/>
    <s v="99-MULTIPROVINCIAL"/>
    <s v="10-FONDO GENERAL"/>
    <s v="No Informado-"/>
    <s v="00-N/A"/>
    <s v="0000-NO APLICA"/>
    <s v="N"/>
    <n v="20000"/>
    <n v="20000"/>
    <n v="0"/>
    <n v="0"/>
  </r>
  <r>
    <x v="0"/>
    <x v="0"/>
    <x v="0"/>
    <x v="0"/>
    <s v="2.1.2.2-Bienes y servicios"/>
    <s v="2.1.2.2.1-Contratación de Bienes y Servicios"/>
    <s v="0221-MINISTERIO DE ADMINISTRACIÓN PÚBLICA"/>
    <s v="0002-INSTITUTO NACIONAL DE ADMINISTRACION PUBLICA"/>
    <s v="4-SERVICIOS SOCIALES"/>
    <s v="4.4-Educación"/>
    <s v="4.4.09-Enseñanza no atribuible a ningún nivel"/>
    <s v="2.3-MATERIALES Y SUMINISTROS"/>
    <s v="2.3.4-PRODUCTOS FARMACÉUTICOS"/>
    <s v="01-DISTRITO NACIONAL"/>
    <s v="10-FONDO GENERAL"/>
    <s v="No Informado-"/>
    <s v="00-N/A"/>
    <s v="0000-NO APLICA"/>
    <s v="N"/>
    <n v="100000"/>
    <n v="69000"/>
    <n v="47877.93"/>
    <n v="47877.93"/>
  </r>
  <r>
    <x v="0"/>
    <x v="0"/>
    <x v="0"/>
    <x v="0"/>
    <s v="2.1.2.2-Bienes y servicios"/>
    <s v="2.1.2.2.1-Contratación de Bienes y Servicios"/>
    <s v="0221-MINISTERIO DE ADMINISTRACIÓN PÚBLICA"/>
    <s v="0002-INSTITUTO NACIONAL DE ADMINISTRACION PUBLICA"/>
    <s v="4-SERVICIOS SOCIALES"/>
    <s v="4.4-Educación"/>
    <s v="4.4.09-Enseñanza no atribuible a ningún nivel"/>
    <s v="2.3-MATERIALES Y SUMINISTROS"/>
    <s v="2.3.5-CUERO, CAUCHO Y PLÁSTICO"/>
    <s v="01-DISTRITO NACIONAL"/>
    <s v="10-FONDO GENERAL"/>
    <s v="No Informado-"/>
    <s v="00-N/A"/>
    <s v="0000-NO APLICA"/>
    <s v="N"/>
    <n v="150000"/>
    <n v="422000"/>
    <n v="120360"/>
    <n v="120360"/>
  </r>
  <r>
    <x v="0"/>
    <x v="0"/>
    <x v="0"/>
    <x v="0"/>
    <s v="2.1.2.2-Bienes y servicios"/>
    <s v="2.1.2.2.1-Contratación de Bienes y Servicios"/>
    <s v="0221-MINISTERIO DE ADMINISTRACIÓN PÚBLICA"/>
    <s v="0002-INSTITUTO NACIONAL DE ADMINISTRACION PUBLICA"/>
    <s v="4-SERVICIOS SOCIALES"/>
    <s v="4.4-Educación"/>
    <s v="4.4.09-Enseñanza no atribuible a ningún nivel"/>
    <s v="2.3-MATERIALES Y SUMINISTROS"/>
    <s v="2.3.7-COMBUSTIBLES, LUBRICANTES, PRODUCTOS QUÍMICOS Y CONEXOS"/>
    <s v="01-DISTRITO NACIONAL"/>
    <s v="10-FONDO GENERAL"/>
    <s v="No Informado-"/>
    <s v="00-N/A"/>
    <s v="0000-NO APLICA"/>
    <s v="N"/>
    <n v="2750000"/>
    <n v="2790000"/>
    <n v="2757067.01"/>
    <n v="2147667.0099999998"/>
  </r>
  <r>
    <x v="0"/>
    <x v="0"/>
    <x v="0"/>
    <x v="0"/>
    <s v="2.1.2.2-Bienes y servicios"/>
    <s v="2.1.2.2.1-Contratación de Bienes y Servicios"/>
    <s v="0221-MINISTERIO DE ADMINISTRACIÓN PÚBLICA"/>
    <s v="0002-INSTITUTO NACIONAL DE ADMINISTRACION PUBLICA"/>
    <s v="4-SERVICIOS SOCIALES"/>
    <s v="4.4-Educación"/>
    <s v="4.4.09-Enseñanza no atribuible a ningún nivel"/>
    <s v="2.3-MATERIALES Y SUMINISTROS"/>
    <s v="2.3.9-PRODUCTOS Y ÚTILES VARIOS"/>
    <s v="01-DISTRITO NACIONAL"/>
    <s v="10-FONDO GENERAL"/>
    <s v="No Informado-"/>
    <s v="00-N/A"/>
    <s v="0000-NO APLICA"/>
    <s v="N"/>
    <n v="815000"/>
    <n v="1183609"/>
    <n v="872997.31"/>
    <n v="850949.01"/>
  </r>
  <r>
    <x v="0"/>
    <x v="0"/>
    <x v="0"/>
    <x v="0"/>
    <s v="2.1.2.2-Bienes y servicios"/>
    <s v="2.1.2.2.1-Contratación de Bienes y Servicios"/>
    <s v="0221-MINISTERIO DE ADMINISTRACIÓN PÚBLICA"/>
    <s v="0003-OFICINA GUBERNAMENTAL DE TECNOLOGIA DE LA INFORMACION Y LA COMUNICACION (OGTIC)"/>
    <s v="2-SERVICIOS ECONÓMICOS"/>
    <s v="2.7-Comunicaciones"/>
    <s v="2.7.01-Comunicaciones"/>
    <s v="2.2-CONTRATACIÓN DE SERVICIOS"/>
    <s v="2.2.1-SERVICIOS BÁSICOS"/>
    <s v="99-MULTIPROVINCIAL"/>
    <s v="10-FONDO GENERAL"/>
    <s v="No Informado-"/>
    <s v="00-N/A"/>
    <s v="0000-NO APLICA"/>
    <s v="N"/>
    <n v="66180000"/>
    <n v="71830000"/>
    <n v="54459075.380000003"/>
    <n v="54459075.380000003"/>
  </r>
  <r>
    <x v="0"/>
    <x v="0"/>
    <x v="0"/>
    <x v="0"/>
    <s v="2.1.2.2-Bienes y servicios"/>
    <s v="2.1.2.2.1-Contratación de Bienes y Servicios"/>
    <s v="0221-MINISTERIO DE ADMINISTRACIÓN PÚBLICA"/>
    <s v="0003-OFICINA GUBERNAMENTAL DE TECNOLOGIA DE LA INFORMACION Y LA COMUNICACION (OGTIC)"/>
    <s v="2-SERVICIOS ECONÓMICOS"/>
    <s v="2.7-Comunicaciones"/>
    <s v="2.7.01-Comunicaciones"/>
    <s v="2.2-CONTRATACIÓN DE SERVICIOS"/>
    <s v="2.2.2-PUBLICIDAD, IMPRESIÓN Y ENCUADERNACIÓN"/>
    <s v="99-MULTIPROVINCIAL"/>
    <s v="10-FONDO GENERAL"/>
    <s v="No Informado-"/>
    <s v="00-N/A"/>
    <s v="0000-NO APLICA"/>
    <s v="N"/>
    <n v="50000"/>
    <n v="310000"/>
    <n v="0"/>
    <n v="0"/>
  </r>
  <r>
    <x v="0"/>
    <x v="0"/>
    <x v="0"/>
    <x v="0"/>
    <s v="2.1.2.2-Bienes y servicios"/>
    <s v="2.1.2.2.1-Contratación de Bienes y Servicios"/>
    <s v="0221-MINISTERIO DE ADMINISTRACIÓN PÚBLICA"/>
    <s v="0003-OFICINA GUBERNAMENTAL DE TECNOLOGIA DE LA INFORMACION Y LA COMUNICACION (OGTIC)"/>
    <s v="2-SERVICIOS ECONÓMICOS"/>
    <s v="2.7-Comunicaciones"/>
    <s v="2.7.01-Comunicaciones"/>
    <s v="2.2-CONTRATACIÓN DE SERVICIOS"/>
    <s v="2.2.5-ALQUILERES Y RENTAS"/>
    <s v="99-MULTIPROVINCIAL"/>
    <s v="10-FONDO GENERAL"/>
    <s v="No Informado-"/>
    <s v="00-N/A"/>
    <s v="0000-NO APLICA"/>
    <s v="N"/>
    <n v="125204904"/>
    <n v="539410997"/>
    <n v="153460610.77000001"/>
    <n v="67743144.370000005"/>
  </r>
  <r>
    <x v="0"/>
    <x v="0"/>
    <x v="0"/>
    <x v="0"/>
    <s v="2.1.2.2-Bienes y servicios"/>
    <s v="2.1.2.2.1-Contratación de Bienes y Servicios"/>
    <s v="0221-MINISTERIO DE ADMINISTRACIÓN PÚBLICA"/>
    <s v="0003-OFICINA GUBERNAMENTAL DE TECNOLOGIA DE LA INFORMACION Y LA COMUNICACION (OGTIC)"/>
    <s v="2-SERVICIOS ECONÓMICOS"/>
    <s v="2.7-Comunicaciones"/>
    <s v="2.7.01-Comunicaciones"/>
    <s v="2.2-CONTRATACIÓN DE SERVICIOS"/>
    <s v="2.2.6-SEGUROS"/>
    <s v="99-MULTIPROVINCIAL"/>
    <s v="10-FONDO GENERAL"/>
    <s v="No Informado-"/>
    <s v="00-N/A"/>
    <s v="0000-NO APLICA"/>
    <s v="N"/>
    <n v="100000"/>
    <n v="25000"/>
    <n v="0"/>
    <n v="0"/>
  </r>
  <r>
    <x v="0"/>
    <x v="0"/>
    <x v="0"/>
    <x v="0"/>
    <s v="2.1.2.2-Bienes y servicios"/>
    <s v="2.1.2.2.1-Contratación de Bienes y Servicios"/>
    <s v="0221-MINISTERIO DE ADMINISTRACIÓN PÚBLICA"/>
    <s v="0003-OFICINA GUBERNAMENTAL DE TECNOLOGIA DE LA INFORMACION Y LA COMUNICACION (OGTIC)"/>
    <s v="2-SERVICIOS ECONÓMICOS"/>
    <s v="2.7-Comunicaciones"/>
    <s v="2.7.01-Comunicaciones"/>
    <s v="2.2-CONTRATACIÓN DE SERVICIOS"/>
    <s v="2.2.7-SERVICIOS DE CONSERVACIÓN, REPARACIONES MENORES E INSTALACIONES TEMPORALES"/>
    <s v="99-MULTIPROVINCIAL"/>
    <s v="10-FONDO GENERAL"/>
    <s v="No Informado-"/>
    <s v="00-N/A"/>
    <s v="0000-NO APLICA"/>
    <s v="N"/>
    <n v="50000"/>
    <n v="1840000"/>
    <n v="1475020.73"/>
    <n v="603917.86"/>
  </r>
  <r>
    <x v="0"/>
    <x v="0"/>
    <x v="0"/>
    <x v="0"/>
    <s v="2.1.2.2-Bienes y servicios"/>
    <s v="2.1.2.2.1-Contratación de Bienes y Servicios"/>
    <s v="0221-MINISTERIO DE ADMINISTRACIÓN PÚBLICA"/>
    <s v="0003-OFICINA GUBERNAMENTAL DE TECNOLOGIA DE LA INFORMACION Y LA COMUNICACION (OGTIC)"/>
    <s v="2-SERVICIOS ECONÓMICOS"/>
    <s v="2.7-Comunicaciones"/>
    <s v="2.7.01-Comunicaciones"/>
    <s v="2.2-CONTRATACIÓN DE SERVICIOS"/>
    <s v="2.2.8-OTROS SERVICIOS NO INCLUIDOS EN CONCEPTOS ANTERIORES"/>
    <s v="99-MULTIPROVINCIAL"/>
    <s v="10-FONDO GENERAL"/>
    <s v="No Informado-"/>
    <s v="00-N/A"/>
    <s v="0000-NO APLICA"/>
    <s v="N"/>
    <n v="150000"/>
    <n v="5761600"/>
    <n v="4127280.28"/>
    <n v="1730666.66"/>
  </r>
  <r>
    <x v="0"/>
    <x v="0"/>
    <x v="0"/>
    <x v="0"/>
    <s v="2.1.2.2-Bienes y servicios"/>
    <s v="2.1.2.2.1-Contratación de Bienes y Servicios"/>
    <s v="0221-MINISTERIO DE ADMINISTRACIÓN PÚBLICA"/>
    <s v="0003-OFICINA GUBERNAMENTAL DE TECNOLOGIA DE LA INFORMACION Y LA COMUNICACION (OGTIC)"/>
    <s v="2-SERVICIOS ECONÓMICOS"/>
    <s v="2.7-Comunicaciones"/>
    <s v="2.7.01-Comunicaciones"/>
    <s v="2.2-CONTRATACIÓN DE SERVICIOS"/>
    <s v="2.2.9-OTRAS CONTRATACIONES DE SERVICIOS"/>
    <s v="99-MULTIPROVINCIAL"/>
    <s v="10-FONDO GENERAL"/>
    <s v="No Informado-"/>
    <s v="00-N/A"/>
    <s v="0000-NO APLICA"/>
    <s v="N"/>
    <n v="50000"/>
    <n v="1585000"/>
    <n v="1011873.6"/>
    <n v="1011873.6"/>
  </r>
  <r>
    <x v="0"/>
    <x v="0"/>
    <x v="0"/>
    <x v="0"/>
    <s v="2.1.2.2-Bienes y servicios"/>
    <s v="2.1.2.2.1-Contratación de Bienes y Servicios"/>
    <s v="0221-MINISTERIO DE ADMINISTRACIÓN PÚBLICA"/>
    <s v="0003-OFICINA GUBERNAMENTAL DE TECNOLOGIA DE LA INFORMACION Y LA COMUNICACION (OGTIC)"/>
    <s v="2-SERVICIOS ECONÓMICOS"/>
    <s v="2.7-Comunicaciones"/>
    <s v="2.7.01-Comunicaciones"/>
    <s v="2.3-MATERIALES Y SUMINISTROS"/>
    <s v="2.3.1-ALIMENTOS Y PRODUCTOS AGROFORESTALES"/>
    <s v="99-MULTIPROVINCIAL"/>
    <s v="10-FONDO GENERAL"/>
    <s v="No Informado-"/>
    <s v="00-N/A"/>
    <s v="0000-NO APLICA"/>
    <s v="N"/>
    <n v="0"/>
    <n v="1240000"/>
    <n v="966099.6"/>
    <n v="339804"/>
  </r>
  <r>
    <x v="0"/>
    <x v="0"/>
    <x v="0"/>
    <x v="0"/>
    <s v="2.1.2.2-Bienes y servicios"/>
    <s v="2.1.2.2.1-Contratación de Bienes y Servicios"/>
    <s v="0221-MINISTERIO DE ADMINISTRACIÓN PÚBLICA"/>
    <s v="0003-OFICINA GUBERNAMENTAL DE TECNOLOGIA DE LA INFORMACION Y LA COMUNICACION (OGTIC)"/>
    <s v="2-SERVICIOS ECONÓMICOS"/>
    <s v="2.7-Comunicaciones"/>
    <s v="2.7.01-Comunicaciones"/>
    <s v="2.3-MATERIALES Y SUMINISTROS"/>
    <s v="2.3.3-PAPEL, CARTÓN E IMPRESOS"/>
    <s v="99-MULTIPROVINCIAL"/>
    <s v="10-FONDO GENERAL"/>
    <s v="No Informado-"/>
    <s v="00-N/A"/>
    <s v="0000-NO APLICA"/>
    <s v="N"/>
    <n v="50000"/>
    <n v="1220000"/>
    <n v="517512.6"/>
    <n v="156432.6"/>
  </r>
  <r>
    <x v="0"/>
    <x v="0"/>
    <x v="0"/>
    <x v="0"/>
    <s v="2.1.2.2-Bienes y servicios"/>
    <s v="2.1.2.2.1-Contratación de Bienes y Servicios"/>
    <s v="0221-MINISTERIO DE ADMINISTRACIÓN PÚBLICA"/>
    <s v="0003-OFICINA GUBERNAMENTAL DE TECNOLOGIA DE LA INFORMACION Y LA COMUNICACION (OGTIC)"/>
    <s v="2-SERVICIOS ECONÓMICOS"/>
    <s v="2.7-Comunicaciones"/>
    <s v="2.7.01-Comunicaciones"/>
    <s v="2.3-MATERIALES Y SUMINISTROS"/>
    <s v="2.3.5-CUERO, CAUCHO Y PLÁSTICO"/>
    <s v="99-MULTIPROVINCIAL"/>
    <s v="10-FONDO GENERAL"/>
    <s v="No Informado-"/>
    <s v="00-N/A"/>
    <s v="0000-NO APLICA"/>
    <s v="N"/>
    <n v="0"/>
    <n v="70000"/>
    <n v="65600.009999999995"/>
    <n v="0"/>
  </r>
  <r>
    <x v="0"/>
    <x v="0"/>
    <x v="0"/>
    <x v="0"/>
    <s v="2.1.2.2-Bienes y servicios"/>
    <s v="2.1.2.2.1-Contratación de Bienes y Servicios"/>
    <s v="0221-MINISTERIO DE ADMINISTRACIÓN PÚBLICA"/>
    <s v="0003-OFICINA GUBERNAMENTAL DE TECNOLOGIA DE LA INFORMACION Y LA COMUNICACION (OGTIC)"/>
    <s v="2-SERVICIOS ECONÓMICOS"/>
    <s v="2.7-Comunicaciones"/>
    <s v="2.7.01-Comunicaciones"/>
    <s v="2.3-MATERIALES Y SUMINISTROS"/>
    <s v="2.3.6-PRODUCTOS DE MINERALES, METÁLICOS Y NO METÁLICOS"/>
    <s v="99-MULTIPROVINCIAL"/>
    <s v="10-FONDO GENERAL"/>
    <s v="No Informado-"/>
    <s v="00-N/A"/>
    <s v="0000-NO APLICA"/>
    <s v="N"/>
    <n v="0"/>
    <n v="60000"/>
    <n v="24742.58"/>
    <n v="24742.58"/>
  </r>
  <r>
    <x v="0"/>
    <x v="0"/>
    <x v="0"/>
    <x v="0"/>
    <s v="2.1.2.2-Bienes y servicios"/>
    <s v="2.1.2.2.1-Contratación de Bienes y Servicios"/>
    <s v="0221-MINISTERIO DE ADMINISTRACIÓN PÚBLICA"/>
    <s v="0003-OFICINA GUBERNAMENTAL DE TECNOLOGIA DE LA INFORMACION Y LA COMUNICACION (OGTIC)"/>
    <s v="2-SERVICIOS ECONÓMICOS"/>
    <s v="2.7-Comunicaciones"/>
    <s v="2.7.01-Comunicaciones"/>
    <s v="2.3-MATERIALES Y SUMINISTROS"/>
    <s v="2.3.7-COMBUSTIBLES, LUBRICANTES, PRODUCTOS QUÍMICOS Y CONEXOS"/>
    <s v="99-MULTIPROVINCIAL"/>
    <s v="10-FONDO GENERAL"/>
    <s v="No Informado-"/>
    <s v="00-N/A"/>
    <s v="0000-NO APLICA"/>
    <s v="N"/>
    <n v="10200000"/>
    <n v="10328365"/>
    <n v="7655927.6900000004"/>
    <n v="7270102.6900000004"/>
  </r>
  <r>
    <x v="0"/>
    <x v="0"/>
    <x v="0"/>
    <x v="0"/>
    <s v="2.1.2.2-Bienes y servicios"/>
    <s v="2.1.2.2.1-Contratación de Bienes y Servicios"/>
    <s v="0221-MINISTERIO DE ADMINISTRACIÓN PÚBLICA"/>
    <s v="0003-OFICINA GUBERNAMENTAL DE TECNOLOGIA DE LA INFORMACION Y LA COMUNICACION (OGTIC)"/>
    <s v="2-SERVICIOS ECONÓMICOS"/>
    <s v="2.7-Comunicaciones"/>
    <s v="2.7.01-Comunicaciones"/>
    <s v="2.3-MATERIALES Y SUMINISTROS"/>
    <s v="2.3.9-PRODUCTOS Y ÚTILES VARIOS"/>
    <s v="99-MULTIPROVINCIAL"/>
    <s v="10-FONDO GENERAL"/>
    <s v="No Informado-"/>
    <s v="00-N/A"/>
    <s v="0000-NO APLICA"/>
    <s v="N"/>
    <n v="100000"/>
    <n v="51523942"/>
    <n v="3315349.29"/>
    <n v="451880.07"/>
  </r>
  <r>
    <x v="0"/>
    <x v="0"/>
    <x v="0"/>
    <x v="0"/>
    <s v="2.1.2.2-Bienes y servicios"/>
    <s v="2.1.2.2.1-Contratación de Bienes y Servicios"/>
    <s v="0222-MINISTERIO DE ENERGIA Y MINAS"/>
    <s v="0001-MINISTERIO DE ENERGIA Y MINAS"/>
    <s v="2-SERVICIOS ECONÓMICOS"/>
    <s v="2.4-Energía y combustible"/>
    <s v="2.4.03-Combustible"/>
    <s v="2.2-CONTRATACIÓN DE SERVICIOS"/>
    <s v="2.2.3-VIÁTICOS"/>
    <s v="99-MULTIPROVINCIAL"/>
    <s v="10-FONDO GENERAL"/>
    <s v="No Informado-"/>
    <s v="00-N/A"/>
    <s v="0000-NO APLICA"/>
    <s v="N"/>
    <n v="103200"/>
    <n v="103200"/>
    <n v="0"/>
    <n v="0"/>
  </r>
  <r>
    <x v="0"/>
    <x v="0"/>
    <x v="0"/>
    <x v="0"/>
    <s v="2.1.2.2-Bienes y servicios"/>
    <s v="2.1.2.2.1-Contratación de Bienes y Servicios"/>
    <s v="0222-MINISTERIO DE ENERGIA Y MINAS"/>
    <s v="0001-MINISTERIO DE ENERGIA Y MINAS"/>
    <s v="2-SERVICIOS ECONÓMICOS"/>
    <s v="2.4-Energía y combustible"/>
    <s v="2.4.03-Combustible"/>
    <s v="2.2-CONTRATACIÓN DE SERVICIOS"/>
    <s v="2.2.8-OTROS SERVICIOS NO INCLUIDOS EN CONCEPTOS ANTERIORES"/>
    <s v="99-MULTIPROVINCIAL"/>
    <s v="10-FONDO GENERAL"/>
    <s v="No Informado-"/>
    <s v="00-N/A"/>
    <s v="0000-NO APLICA"/>
    <s v="N"/>
    <n v="186096800"/>
    <n v="28396800"/>
    <n v="4246041.55"/>
    <n v="4246041.55"/>
  </r>
  <r>
    <x v="0"/>
    <x v="0"/>
    <x v="0"/>
    <x v="0"/>
    <s v="2.1.2.2-Bienes y servicios"/>
    <s v="2.1.2.2.1-Contratación de Bienes y Servicios"/>
    <s v="0222-MINISTERIO DE ENERGIA Y MINAS"/>
    <s v="0001-MINISTERIO DE ENERGIA Y MINAS"/>
    <s v="2-SERVICIOS ECONÓMICOS"/>
    <s v="2.4-Energía y combustible"/>
    <s v="2.4.08-Energía eléctrica de fuentes nucleares"/>
    <s v="2.2-CONTRATACIÓN DE SERVICIOS"/>
    <s v="2.2.8-OTROS SERVICIOS NO INCLUIDOS EN CONCEPTOS ANTERIORES"/>
    <s v="99-MULTIPROVINCIAL"/>
    <s v="10-FONDO GENERAL"/>
    <s v="No Informado-"/>
    <s v="00-N/A"/>
    <s v="0000-NO APLICA"/>
    <s v="N"/>
    <n v="400000"/>
    <n v="0"/>
    <n v="0"/>
    <n v="0"/>
  </r>
  <r>
    <x v="0"/>
    <x v="0"/>
    <x v="0"/>
    <x v="0"/>
    <s v="2.1.2.2-Bienes y servicios"/>
    <s v="2.1.2.2.1-Contratación de Bienes y Servicios"/>
    <s v="0222-MINISTERIO DE ENERGIA Y MINAS"/>
    <s v="0001-MINISTERIO DE ENERGIA Y MINAS"/>
    <s v="2-SERVICIOS ECONÓMICOS"/>
    <s v="2.4-Energía y combustible"/>
    <s v="2.4.09-Conservación, aprovechamiento y explotación racionalizada de fuentes de electricidad"/>
    <s v="2.2-CONTRATACIÓN DE SERVICIOS"/>
    <s v="2.2.1-SERVICIOS BÁSICOS"/>
    <s v="99-MULTIPROVINCIAL"/>
    <s v="10-FONDO GENERAL"/>
    <s v="No Informado-"/>
    <s v="00-N/A"/>
    <s v="0000-NO APLICA"/>
    <s v="N"/>
    <n v="57500000"/>
    <n v="40500000"/>
    <n v="39753995.100000001"/>
    <n v="22730112.760000002"/>
  </r>
  <r>
    <x v="0"/>
    <x v="0"/>
    <x v="0"/>
    <x v="0"/>
    <s v="2.1.2.2-Bienes y servicios"/>
    <s v="2.1.2.2.1-Contratación de Bienes y Servicios"/>
    <s v="0222-MINISTERIO DE ENERGIA Y MINAS"/>
    <s v="0001-MINISTERIO DE ENERGIA Y MINAS"/>
    <s v="2-SERVICIOS ECONÓMICOS"/>
    <s v="2.4-Energía y combustible"/>
    <s v="2.4.09-Conservación, aprovechamiento y explotación racionalizada de fuentes de electricidad"/>
    <s v="2.2-CONTRATACIÓN DE SERVICIOS"/>
    <s v="2.2.2-PUBLICIDAD, IMPRESIÓN Y ENCUADERNACIÓN"/>
    <s v="99-MULTIPROVINCIAL"/>
    <s v="10-FONDO GENERAL"/>
    <s v="No Informado-"/>
    <s v="00-N/A"/>
    <s v="0000-NO APLICA"/>
    <s v="N"/>
    <n v="47368395"/>
    <n v="35942155"/>
    <n v="20397624.719999999"/>
    <n v="9720973.1099999994"/>
  </r>
  <r>
    <x v="0"/>
    <x v="0"/>
    <x v="0"/>
    <x v="0"/>
    <s v="2.1.2.2-Bienes y servicios"/>
    <s v="2.1.2.2.1-Contratación de Bienes y Servicios"/>
    <s v="0222-MINISTERIO DE ENERGIA Y MINAS"/>
    <s v="0001-MINISTERIO DE ENERGIA Y MINAS"/>
    <s v="2-SERVICIOS ECONÓMICOS"/>
    <s v="2.4-Energía y combustible"/>
    <s v="2.4.09-Conservación, aprovechamiento y explotación racionalizada de fuentes de electricidad"/>
    <s v="2.2-CONTRATACIÓN DE SERVICIOS"/>
    <s v="2.2.3-VIÁTICOS"/>
    <s v="99-MULTIPROVINCIAL"/>
    <s v="10-FONDO GENERAL"/>
    <s v="No Informado-"/>
    <s v="00-N/A"/>
    <s v="0000-NO APLICA"/>
    <s v="N"/>
    <n v="29896800"/>
    <n v="29896800"/>
    <n v="20846597.879999999"/>
    <n v="17863490.879999999"/>
  </r>
  <r>
    <x v="0"/>
    <x v="0"/>
    <x v="0"/>
    <x v="0"/>
    <s v="2.1.2.2-Bienes y servicios"/>
    <s v="2.1.2.2.1-Contratación de Bienes y Servicios"/>
    <s v="0222-MINISTERIO DE ENERGIA Y MINAS"/>
    <s v="0001-MINISTERIO DE ENERGIA Y MINAS"/>
    <s v="2-SERVICIOS ECONÓMICOS"/>
    <s v="2.4-Energía y combustible"/>
    <s v="2.4.09-Conservación, aprovechamiento y explotación racionalizada de fuentes de electricidad"/>
    <s v="2.2-CONTRATACIÓN DE SERVICIOS"/>
    <s v="2.2.4-TRANSPORTE Y ALMACENAJE"/>
    <s v="99-MULTIPROVINCIAL"/>
    <s v="10-FONDO GENERAL"/>
    <s v="No Informado-"/>
    <s v="00-N/A"/>
    <s v="0000-NO APLICA"/>
    <s v="N"/>
    <n v="2850000"/>
    <n v="3887000"/>
    <n v="1627185.19"/>
    <n v="1627185.19"/>
  </r>
  <r>
    <x v="0"/>
    <x v="0"/>
    <x v="0"/>
    <x v="0"/>
    <s v="2.1.2.2-Bienes y servicios"/>
    <s v="2.1.2.2.1-Contratación de Bienes y Servicios"/>
    <s v="0222-MINISTERIO DE ENERGIA Y MINAS"/>
    <s v="0001-MINISTERIO DE ENERGIA Y MINAS"/>
    <s v="2-SERVICIOS ECONÓMICOS"/>
    <s v="2.4-Energía y combustible"/>
    <s v="2.4.09-Conservación, aprovechamiento y explotación racionalizada de fuentes de electricidad"/>
    <s v="2.2-CONTRATACIÓN DE SERVICIOS"/>
    <s v="2.2.5-ALQUILERES Y RENTAS"/>
    <s v="99-MULTIPROVINCIAL"/>
    <s v="10-FONDO GENERAL"/>
    <s v="No Informado-"/>
    <s v="00-N/A"/>
    <s v="0000-NO APLICA"/>
    <s v="N"/>
    <n v="41939743"/>
    <n v="38086498"/>
    <n v="35036902.530000001"/>
    <n v="7372787.5199999996"/>
  </r>
  <r>
    <x v="0"/>
    <x v="0"/>
    <x v="0"/>
    <x v="0"/>
    <s v="2.1.2.2-Bienes y servicios"/>
    <s v="2.1.2.2.1-Contratación de Bienes y Servicios"/>
    <s v="0222-MINISTERIO DE ENERGIA Y MINAS"/>
    <s v="0001-MINISTERIO DE ENERGIA Y MINAS"/>
    <s v="2-SERVICIOS ECONÓMICOS"/>
    <s v="2.4-Energía y combustible"/>
    <s v="2.4.09-Conservación, aprovechamiento y explotación racionalizada de fuentes de electricidad"/>
    <s v="2.2-CONTRATACIÓN DE SERVICIOS"/>
    <s v="2.2.5-ALQUILERES Y RENTAS"/>
    <s v="99-MULTIPROVINCIAL"/>
    <s v="20-FONDOS CON DESTINO ESPECÍFICO"/>
    <s v="No Informado-"/>
    <s v="00-N/A"/>
    <s v="0000-NO APLICA"/>
    <s v="N"/>
    <n v="0"/>
    <n v="10000000"/>
    <n v="5972291.5999999996"/>
    <n v="5972291.5999999996"/>
  </r>
  <r>
    <x v="0"/>
    <x v="0"/>
    <x v="0"/>
    <x v="0"/>
    <s v="2.1.2.2-Bienes y servicios"/>
    <s v="2.1.2.2.1-Contratación de Bienes y Servicios"/>
    <s v="0222-MINISTERIO DE ENERGIA Y MINAS"/>
    <s v="0001-MINISTERIO DE ENERGIA Y MINAS"/>
    <s v="2-SERVICIOS ECONÓMICOS"/>
    <s v="2.4-Energía y combustible"/>
    <s v="2.4.09-Conservación, aprovechamiento y explotación racionalizada de fuentes de electricidad"/>
    <s v="2.2-CONTRATACIÓN DE SERVICIOS"/>
    <s v="2.2.6-SEGUROS"/>
    <s v="99-MULTIPROVINCIAL"/>
    <s v="10-FONDO GENERAL"/>
    <s v="No Informado-"/>
    <s v="00-N/A"/>
    <s v="0000-NO APLICA"/>
    <s v="N"/>
    <n v="30040000"/>
    <n v="32440000"/>
    <n v="29503103.440000001"/>
    <n v="29195132.98"/>
  </r>
  <r>
    <x v="0"/>
    <x v="0"/>
    <x v="0"/>
    <x v="0"/>
    <s v="2.1.2.2-Bienes y servicios"/>
    <s v="2.1.2.2.1-Contratación de Bienes y Servicios"/>
    <s v="0222-MINISTERIO DE ENERGIA Y MINAS"/>
    <s v="0001-MINISTERIO DE ENERGIA Y MINAS"/>
    <s v="2-SERVICIOS ECONÓMICOS"/>
    <s v="2.4-Energía y combustible"/>
    <s v="2.4.09-Conservación, aprovechamiento y explotación racionalizada de fuentes de electricidad"/>
    <s v="2.2-CONTRATACIÓN DE SERVICIOS"/>
    <s v="2.2.7-SERVICIOS DE CONSERVACIÓN, REPARACIONES MENORES E INSTALACIONES TEMPORALES"/>
    <s v="99-MULTIPROVINCIAL"/>
    <s v="10-FONDO GENERAL"/>
    <s v="No Informado-"/>
    <s v="00-N/A"/>
    <s v="0000-NO APLICA"/>
    <s v="N"/>
    <n v="17200000"/>
    <n v="19340000"/>
    <n v="10751166.43"/>
    <n v="5842666.7599999998"/>
  </r>
  <r>
    <x v="0"/>
    <x v="0"/>
    <x v="0"/>
    <x v="0"/>
    <s v="2.1.2.2-Bienes y servicios"/>
    <s v="2.1.2.2.1-Contratación de Bienes y Servicios"/>
    <s v="0222-MINISTERIO DE ENERGIA Y MINAS"/>
    <s v="0001-MINISTERIO DE ENERGIA Y MINAS"/>
    <s v="2-SERVICIOS ECONÓMICOS"/>
    <s v="2.4-Energía y combustible"/>
    <s v="2.4.09-Conservación, aprovechamiento y explotación racionalizada de fuentes de electricidad"/>
    <s v="2.2-CONTRATACIÓN DE SERVICIOS"/>
    <s v="2.2.8-OTROS SERVICIOS NO INCLUIDOS EN CONCEPTOS ANTERIORES"/>
    <s v="99-MULTIPROVINCIAL"/>
    <s v="10-FONDO GENERAL"/>
    <s v="No Informado-"/>
    <s v="00-N/A"/>
    <s v="0000-NO APLICA"/>
    <s v="N"/>
    <n v="395057219"/>
    <n v="207163799.58000001"/>
    <n v="184338149.41999999"/>
    <n v="173516158.62"/>
  </r>
  <r>
    <x v="0"/>
    <x v="0"/>
    <x v="0"/>
    <x v="0"/>
    <s v="2.1.2.2-Bienes y servicios"/>
    <s v="2.1.2.2.1-Contratación de Bienes y Servicios"/>
    <s v="0222-MINISTERIO DE ENERGIA Y MINAS"/>
    <s v="0001-MINISTERIO DE ENERGIA Y MINAS"/>
    <s v="2-SERVICIOS ECONÓMICOS"/>
    <s v="2.4-Energía y combustible"/>
    <s v="2.4.09-Conservación, aprovechamiento y explotación racionalizada de fuentes de electricidad"/>
    <s v="2.2-CONTRATACIÓN DE SERVICIOS"/>
    <s v="2.2.9-OTRAS CONTRATACIONES DE SERVICIOS"/>
    <s v="99-MULTIPROVINCIAL"/>
    <s v="10-FONDO GENERAL"/>
    <s v="No Informado-"/>
    <s v="00-N/A"/>
    <s v="0000-NO APLICA"/>
    <s v="N"/>
    <n v="17000000"/>
    <n v="54609420"/>
    <n v="46058340.57"/>
    <n v="17026992.73"/>
  </r>
  <r>
    <x v="0"/>
    <x v="0"/>
    <x v="0"/>
    <x v="0"/>
    <s v="2.1.2.2-Bienes y servicios"/>
    <s v="2.1.2.2.1-Contratación de Bienes y Servicios"/>
    <s v="0222-MINISTERIO DE ENERGIA Y MINAS"/>
    <s v="0001-MINISTERIO DE ENERGIA Y MINAS"/>
    <s v="2-SERVICIOS ECONÓMICOS"/>
    <s v="2.4-Energía y combustible"/>
    <s v="2.4.09-Conservación, aprovechamiento y explotación racionalizada de fuentes de electricidad"/>
    <s v="2.3-MATERIALES Y SUMINISTROS"/>
    <s v="2.3.1-ALIMENTOS Y PRODUCTOS AGROFORESTALES"/>
    <s v="99-MULTIPROVINCIAL"/>
    <s v="10-FONDO GENERAL"/>
    <s v="No Informado-"/>
    <s v="00-N/A"/>
    <s v="0000-NO APLICA"/>
    <s v="N"/>
    <n v="5650000"/>
    <n v="17979258"/>
    <n v="6755023.7000000002"/>
    <n v="2109445.5099999998"/>
  </r>
  <r>
    <x v="0"/>
    <x v="0"/>
    <x v="0"/>
    <x v="0"/>
    <s v="2.1.2.2-Bienes y servicios"/>
    <s v="2.1.2.2.1-Contratación de Bienes y Servicios"/>
    <s v="0222-MINISTERIO DE ENERGIA Y MINAS"/>
    <s v="0001-MINISTERIO DE ENERGIA Y MINAS"/>
    <s v="2-SERVICIOS ECONÓMICOS"/>
    <s v="2.4-Energía y combustible"/>
    <s v="2.4.09-Conservación, aprovechamiento y explotación racionalizada de fuentes de electricidad"/>
    <s v="2.3-MATERIALES Y SUMINISTROS"/>
    <s v="2.3.1-ALIMENTOS Y PRODUCTOS AGROFORESTALES"/>
    <s v="99-MULTIPROVINCIAL"/>
    <s v="20-FONDOS CON DESTINO ESPECÍFICO"/>
    <s v="No Informado-"/>
    <s v="00-N/A"/>
    <s v="0000-NO APLICA"/>
    <s v="N"/>
    <n v="0"/>
    <n v="7000000"/>
    <n v="2325410.48"/>
    <n v="0"/>
  </r>
  <r>
    <x v="0"/>
    <x v="0"/>
    <x v="0"/>
    <x v="0"/>
    <s v="2.1.2.2-Bienes y servicios"/>
    <s v="2.1.2.2.1-Contratación de Bienes y Servicios"/>
    <s v="0222-MINISTERIO DE ENERGIA Y MINAS"/>
    <s v="0001-MINISTERIO DE ENERGIA Y MINAS"/>
    <s v="2-SERVICIOS ECONÓMICOS"/>
    <s v="2.4-Energía y combustible"/>
    <s v="2.4.09-Conservación, aprovechamiento y explotación racionalizada de fuentes de electricidad"/>
    <s v="2.3-MATERIALES Y SUMINISTROS"/>
    <s v="2.3.2-TEXTILES Y VESTUARIOS"/>
    <s v="99-MULTIPROVINCIAL"/>
    <s v="10-FONDO GENERAL"/>
    <s v="No Informado-"/>
    <s v="00-N/A"/>
    <s v="0000-NO APLICA"/>
    <s v="N"/>
    <n v="4580000"/>
    <n v="3130850"/>
    <n v="2981918.13"/>
    <n v="1926708.5"/>
  </r>
  <r>
    <x v="0"/>
    <x v="0"/>
    <x v="0"/>
    <x v="0"/>
    <s v="2.1.2.2-Bienes y servicios"/>
    <s v="2.1.2.2.1-Contratación de Bienes y Servicios"/>
    <s v="0222-MINISTERIO DE ENERGIA Y MINAS"/>
    <s v="0001-MINISTERIO DE ENERGIA Y MINAS"/>
    <s v="2-SERVICIOS ECONÓMICOS"/>
    <s v="2.4-Energía y combustible"/>
    <s v="2.4.09-Conservación, aprovechamiento y explotación racionalizada de fuentes de electricidad"/>
    <s v="2.3-MATERIALES Y SUMINISTROS"/>
    <s v="2.3.3-PAPEL, CARTÓN E IMPRESOS"/>
    <s v="99-MULTIPROVINCIAL"/>
    <s v="10-FONDO GENERAL"/>
    <s v="No Informado-"/>
    <s v="00-N/A"/>
    <s v="0000-NO APLICA"/>
    <s v="N"/>
    <n v="4200000"/>
    <n v="5474125"/>
    <n v="3761851.51"/>
    <n v="3552110.81"/>
  </r>
  <r>
    <x v="0"/>
    <x v="0"/>
    <x v="0"/>
    <x v="0"/>
    <s v="2.1.2.2-Bienes y servicios"/>
    <s v="2.1.2.2.1-Contratación de Bienes y Servicios"/>
    <s v="0222-MINISTERIO DE ENERGIA Y MINAS"/>
    <s v="0001-MINISTERIO DE ENERGIA Y MINAS"/>
    <s v="2-SERVICIOS ECONÓMICOS"/>
    <s v="2.4-Energía y combustible"/>
    <s v="2.4.09-Conservación, aprovechamiento y explotación racionalizada de fuentes de electricidad"/>
    <s v="2.3-MATERIALES Y SUMINISTROS"/>
    <s v="2.3.4-PRODUCTOS FARMACÉUTICOS"/>
    <s v="99-MULTIPROVINCIAL"/>
    <s v="10-FONDO GENERAL"/>
    <s v="No Informado-"/>
    <s v="00-N/A"/>
    <s v="0000-NO APLICA"/>
    <s v="N"/>
    <n v="2500000"/>
    <n v="2500000"/>
    <n v="152999.38"/>
    <n v="63986.19"/>
  </r>
  <r>
    <x v="0"/>
    <x v="0"/>
    <x v="0"/>
    <x v="0"/>
    <s v="2.1.2.2-Bienes y servicios"/>
    <s v="2.1.2.2.1-Contratación de Bienes y Servicios"/>
    <s v="0222-MINISTERIO DE ENERGIA Y MINAS"/>
    <s v="0001-MINISTERIO DE ENERGIA Y MINAS"/>
    <s v="2-SERVICIOS ECONÓMICOS"/>
    <s v="2.4-Energía y combustible"/>
    <s v="2.4.09-Conservación, aprovechamiento y explotación racionalizada de fuentes de electricidad"/>
    <s v="2.3-MATERIALES Y SUMINISTROS"/>
    <s v="2.3.5-CUERO, CAUCHO Y PLÁSTICO"/>
    <s v="99-MULTIPROVINCIAL"/>
    <s v="10-FONDO GENERAL"/>
    <s v="No Informado-"/>
    <s v="00-N/A"/>
    <s v="0000-NO APLICA"/>
    <s v="N"/>
    <n v="1000000"/>
    <n v="4176891.62"/>
    <n v="287875.76"/>
    <n v="264275.76"/>
  </r>
  <r>
    <x v="0"/>
    <x v="0"/>
    <x v="0"/>
    <x v="0"/>
    <s v="2.1.2.2-Bienes y servicios"/>
    <s v="2.1.2.2.1-Contratación de Bienes y Servicios"/>
    <s v="0222-MINISTERIO DE ENERGIA Y MINAS"/>
    <s v="0001-MINISTERIO DE ENERGIA Y MINAS"/>
    <s v="2-SERVICIOS ECONÓMICOS"/>
    <s v="2.4-Energía y combustible"/>
    <s v="2.4.09-Conservación, aprovechamiento y explotación racionalizada de fuentes de electricidad"/>
    <s v="2.3-MATERIALES Y SUMINISTROS"/>
    <s v="2.3.6-PRODUCTOS DE MINERALES, METÁLICOS Y NO METÁLICOS"/>
    <s v="99-MULTIPROVINCIAL"/>
    <s v="10-FONDO GENERAL"/>
    <s v="No Informado-"/>
    <s v="00-N/A"/>
    <s v="0000-NO APLICA"/>
    <s v="N"/>
    <n v="17706122"/>
    <n v="36023264"/>
    <n v="21400798.879999999"/>
    <n v="3048469.3"/>
  </r>
  <r>
    <x v="0"/>
    <x v="0"/>
    <x v="0"/>
    <x v="0"/>
    <s v="2.1.2.2-Bienes y servicios"/>
    <s v="2.1.2.2.1-Contratación de Bienes y Servicios"/>
    <s v="0222-MINISTERIO DE ENERGIA Y MINAS"/>
    <s v="0001-MINISTERIO DE ENERGIA Y MINAS"/>
    <s v="2-SERVICIOS ECONÓMICOS"/>
    <s v="2.4-Energía y combustible"/>
    <s v="2.4.09-Conservación, aprovechamiento y explotación racionalizada de fuentes de electricidad"/>
    <s v="2.3-MATERIALES Y SUMINISTROS"/>
    <s v="2.3.6-PRODUCTOS DE MINERALES, METÁLICOS Y NO METÁLICOS"/>
    <s v="99-MULTIPROVINCIAL"/>
    <s v="20-FONDOS CON DESTINO ESPECÍFICO"/>
    <s v="No Informado-"/>
    <s v="00-N/A"/>
    <s v="0000-NO APLICA"/>
    <s v="N"/>
    <n v="0"/>
    <n v="39458971.270000003"/>
    <n v="3354186.9"/>
    <n v="0"/>
  </r>
  <r>
    <x v="0"/>
    <x v="0"/>
    <x v="0"/>
    <x v="0"/>
    <s v="2.1.2.2-Bienes y servicios"/>
    <s v="2.1.2.2.1-Contratación de Bienes y Servicios"/>
    <s v="0222-MINISTERIO DE ENERGIA Y MINAS"/>
    <s v="0001-MINISTERIO DE ENERGIA Y MINAS"/>
    <s v="2-SERVICIOS ECONÓMICOS"/>
    <s v="2.4-Energía y combustible"/>
    <s v="2.4.09-Conservación, aprovechamiento y explotación racionalizada de fuentes de electricidad"/>
    <s v="2.3-MATERIALES Y SUMINISTROS"/>
    <s v="2.3.7-COMBUSTIBLES, LUBRICANTES, PRODUCTOS QUÍMICOS Y CONEXOS"/>
    <s v="99-MULTIPROVINCIAL"/>
    <s v="10-FONDO GENERAL"/>
    <s v="No Informado-"/>
    <s v="00-N/A"/>
    <s v="0000-NO APLICA"/>
    <s v="N"/>
    <n v="48900000"/>
    <n v="40035928"/>
    <n v="26632085.489999998"/>
    <n v="21829684.350000001"/>
  </r>
  <r>
    <x v="0"/>
    <x v="0"/>
    <x v="0"/>
    <x v="0"/>
    <s v="2.1.2.2-Bienes y servicios"/>
    <s v="2.1.2.2.1-Contratación de Bienes y Servicios"/>
    <s v="0222-MINISTERIO DE ENERGIA Y MINAS"/>
    <s v="0001-MINISTERIO DE ENERGIA Y MINAS"/>
    <s v="2-SERVICIOS ECONÓMICOS"/>
    <s v="2.4-Energía y combustible"/>
    <s v="2.4.09-Conservación, aprovechamiento y explotación racionalizada de fuentes de electricidad"/>
    <s v="2.3-MATERIALES Y SUMINISTROS"/>
    <s v="2.3.7-COMBUSTIBLES, LUBRICANTES, PRODUCTOS QUÍMICOS Y CONEXOS"/>
    <s v="99-MULTIPROVINCIAL"/>
    <s v="20-FONDOS CON DESTINO ESPECÍFICO"/>
    <s v="No Informado-"/>
    <s v="00-N/A"/>
    <s v="0000-NO APLICA"/>
    <s v="N"/>
    <n v="0"/>
    <n v="1010000"/>
    <n v="0"/>
    <n v="0"/>
  </r>
  <r>
    <x v="0"/>
    <x v="0"/>
    <x v="0"/>
    <x v="0"/>
    <s v="2.1.2.2-Bienes y servicios"/>
    <s v="2.1.2.2.1-Contratación de Bienes y Servicios"/>
    <s v="0222-MINISTERIO DE ENERGIA Y MINAS"/>
    <s v="0001-MINISTERIO DE ENERGIA Y MINAS"/>
    <s v="2-SERVICIOS ECONÓMICOS"/>
    <s v="2.4-Energía y combustible"/>
    <s v="2.4.09-Conservación, aprovechamiento y explotación racionalizada de fuentes de electricidad"/>
    <s v="2.3-MATERIALES Y SUMINISTROS"/>
    <s v="2.3.9-PRODUCTOS Y ÚTILES VARIOS"/>
    <s v="99-MULTIPROVINCIAL"/>
    <s v="10-FONDO GENERAL"/>
    <s v="No Informado-"/>
    <s v="00-N/A"/>
    <s v="0000-NO APLICA"/>
    <s v="N"/>
    <n v="50993248"/>
    <n v="91170270.799999997"/>
    <n v="53591463.259999998"/>
    <n v="15931161.609999999"/>
  </r>
  <r>
    <x v="0"/>
    <x v="0"/>
    <x v="0"/>
    <x v="0"/>
    <s v="2.1.2.2-Bienes y servicios"/>
    <s v="2.1.2.2.1-Contratación de Bienes y Servicios"/>
    <s v="0222-MINISTERIO DE ENERGIA Y MINAS"/>
    <s v="0001-MINISTERIO DE ENERGIA Y MINAS"/>
    <s v="2-SERVICIOS ECONÓMICOS"/>
    <s v="2.4-Energía y combustible"/>
    <s v="2.4.09-Conservación, aprovechamiento y explotación racionalizada de fuentes de electricidad"/>
    <s v="2.3-MATERIALES Y SUMINISTROS"/>
    <s v="2.3.9-PRODUCTOS Y ÚTILES VARIOS"/>
    <s v="99-MULTIPROVINCIAL"/>
    <s v="20-FONDOS CON DESTINO ESPECÍFICO"/>
    <s v="No Informado-"/>
    <s v="00-N/A"/>
    <s v="0000-NO APLICA"/>
    <s v="N"/>
    <n v="137514187"/>
    <n v="53485799.229999997"/>
    <n v="15600204.289999999"/>
    <n v="348902.40000000002"/>
  </r>
  <r>
    <x v="0"/>
    <x v="0"/>
    <x v="0"/>
    <x v="0"/>
    <s v="2.1.2.2-Bienes y servicios"/>
    <s v="2.1.2.2.1-Contratación de Bienes y Servicios"/>
    <s v="0222-MINISTERIO DE ENERGIA Y MINAS"/>
    <s v="0001-MINISTERIO DE ENERGIA Y MINAS"/>
    <s v="2-SERVICIOS ECONÓMICOS"/>
    <s v="2.5-Minería, manufactura y construcción"/>
    <s v="2.5.01-Extracción de recursos minerales"/>
    <s v="2.2-CONTRATACIÓN DE SERVICIOS"/>
    <s v="2.2.8-OTROS SERVICIOS NO INCLUIDOS EN CONCEPTOS ANTERIORES"/>
    <s v="99-MULTIPROVINCIAL"/>
    <s v="10-FONDO GENERAL"/>
    <s v="No Informado-"/>
    <s v="00-N/A"/>
    <s v="0000-NO APLICA"/>
    <s v="N"/>
    <n v="16535588"/>
    <n v="0"/>
    <n v="0"/>
    <n v="0"/>
  </r>
  <r>
    <x v="0"/>
    <x v="0"/>
    <x v="0"/>
    <x v="0"/>
    <s v="2.1.2.2-Bienes y servicios"/>
    <s v="2.1.2.2.1-Contratación de Bienes y Servicios"/>
    <s v="0222-MINISTERIO DE ENERGIA Y MINAS"/>
    <s v="0001-MINISTERIO DE ENERGIA Y MINAS"/>
    <s v="3-PROTECCIÓN DEL MEDIO AMBIENTE"/>
    <s v="3.1-Protección del aire, agua y suelo"/>
    <s v="3.1.04-Protección del suelo contra la erosión y otras formas de degradación física"/>
    <s v="2.2-CONTRATACIÓN DE SERVICIOS"/>
    <s v="2.2.8-OTROS SERVICIOS NO INCLUIDOS EN CONCEPTOS ANTERIORES"/>
    <s v="99-MULTIPROVINCIAL"/>
    <s v="10-FONDO GENERAL"/>
    <s v="No Informado-"/>
    <s v="00-N/A"/>
    <s v="0000-NO APLICA"/>
    <s v="N"/>
    <n v="48164233"/>
    <n v="0"/>
    <n v="0"/>
    <n v="0"/>
  </r>
  <r>
    <x v="0"/>
    <x v="0"/>
    <x v="0"/>
    <x v="0"/>
    <s v="2.1.2.2-Bienes y servicios"/>
    <s v="2.1.2.2.1-Contratación de Bienes y Servicios"/>
    <s v="0222-MINISTERIO DE ENERGIA Y MINAS"/>
    <s v="0002-DIRECCION GENERAL DE MINERIA"/>
    <s v="2-SERVICIOS ECONÓMICOS"/>
    <s v="2.5-Minería, manufactura y construcción"/>
    <s v="2.5.01-Extracción de recursos minerales"/>
    <s v="2.2-CONTRATACIÓN DE SERVICIOS"/>
    <s v="2.2.1-SERVICIOS BÁSICOS"/>
    <s v="99-MULTIPROVINCIAL"/>
    <s v="10-FONDO GENERAL"/>
    <s v="No Informado-"/>
    <s v="00-N/A"/>
    <s v="0000-NO APLICA"/>
    <s v="N"/>
    <n v="4141952"/>
    <n v="4034152"/>
    <n v="3158096.53"/>
    <n v="2168549.52"/>
  </r>
  <r>
    <x v="0"/>
    <x v="0"/>
    <x v="0"/>
    <x v="0"/>
    <s v="2.1.2.2-Bienes y servicios"/>
    <s v="2.1.2.2.1-Contratación de Bienes y Servicios"/>
    <s v="0222-MINISTERIO DE ENERGIA Y MINAS"/>
    <s v="0002-DIRECCION GENERAL DE MINERIA"/>
    <s v="2-SERVICIOS ECONÓMICOS"/>
    <s v="2.5-Minería, manufactura y construcción"/>
    <s v="2.5.01-Extracción de recursos minerales"/>
    <s v="2.2-CONTRATACIÓN DE SERVICIOS"/>
    <s v="2.2.2-PUBLICIDAD, IMPRESIÓN Y ENCUADERNACIÓN"/>
    <s v="99-MULTIPROVINCIAL"/>
    <s v="10-FONDO GENERAL"/>
    <s v="No Informado-"/>
    <s v="00-N/A"/>
    <s v="0000-NO APLICA"/>
    <s v="N"/>
    <n v="300000"/>
    <n v="137500"/>
    <n v="8024"/>
    <n v="0"/>
  </r>
  <r>
    <x v="0"/>
    <x v="0"/>
    <x v="0"/>
    <x v="0"/>
    <s v="2.1.2.2-Bienes y servicios"/>
    <s v="2.1.2.2.1-Contratación de Bienes y Servicios"/>
    <s v="0222-MINISTERIO DE ENERGIA Y MINAS"/>
    <s v="0002-DIRECCION GENERAL DE MINERIA"/>
    <s v="2-SERVICIOS ECONÓMICOS"/>
    <s v="2.5-Minería, manufactura y construcción"/>
    <s v="2.5.01-Extracción de recursos minerales"/>
    <s v="2.2-CONTRATACIÓN DE SERVICIOS"/>
    <s v="2.2.3-VIÁTICOS"/>
    <s v="99-MULTIPROVINCIAL"/>
    <s v="10-FONDO GENERAL"/>
    <s v="No Informado-"/>
    <s v="00-N/A"/>
    <s v="0000-NO APLICA"/>
    <s v="N"/>
    <n v="3500000"/>
    <n v="3500000"/>
    <n v="2850000"/>
    <n v="2593250"/>
  </r>
  <r>
    <x v="0"/>
    <x v="0"/>
    <x v="0"/>
    <x v="0"/>
    <s v="2.1.2.2-Bienes y servicios"/>
    <s v="2.1.2.2.1-Contratación de Bienes y Servicios"/>
    <s v="0222-MINISTERIO DE ENERGIA Y MINAS"/>
    <s v="0002-DIRECCION GENERAL DE MINERIA"/>
    <s v="2-SERVICIOS ECONÓMICOS"/>
    <s v="2.5-Minería, manufactura y construcción"/>
    <s v="2.5.01-Extracción de recursos minerales"/>
    <s v="2.2-CONTRATACIÓN DE SERVICIOS"/>
    <s v="2.2.3-VIÁTICOS"/>
    <s v="99-MULTIPROVINCIAL"/>
    <s v="20-FONDOS CON DESTINO ESPECÍFICO"/>
    <s v="No Informado-"/>
    <s v="00-N/A"/>
    <s v="0000-NO APLICA"/>
    <s v="N"/>
    <n v="876841"/>
    <n v="876841"/>
    <n v="876841"/>
    <n v="875650"/>
  </r>
  <r>
    <x v="0"/>
    <x v="0"/>
    <x v="0"/>
    <x v="0"/>
    <s v="2.1.2.2-Bienes y servicios"/>
    <s v="2.1.2.2.1-Contratación de Bienes y Servicios"/>
    <s v="0222-MINISTERIO DE ENERGIA Y MINAS"/>
    <s v="0002-DIRECCION GENERAL DE MINERIA"/>
    <s v="2-SERVICIOS ECONÓMICOS"/>
    <s v="2.5-Minería, manufactura y construcción"/>
    <s v="2.5.01-Extracción de recursos minerales"/>
    <s v="2.2-CONTRATACIÓN DE SERVICIOS"/>
    <s v="2.2.4-TRANSPORTE Y ALMACENAJE"/>
    <s v="99-MULTIPROVINCIAL"/>
    <s v="10-FONDO GENERAL"/>
    <s v="No Informado-"/>
    <s v="00-N/A"/>
    <s v="0000-NO APLICA"/>
    <s v="N"/>
    <n v="210000"/>
    <n v="62000"/>
    <n v="62000"/>
    <n v="62000"/>
  </r>
  <r>
    <x v="0"/>
    <x v="0"/>
    <x v="0"/>
    <x v="0"/>
    <s v="2.1.2.2-Bienes y servicios"/>
    <s v="2.1.2.2.1-Contratación de Bienes y Servicios"/>
    <s v="0222-MINISTERIO DE ENERGIA Y MINAS"/>
    <s v="0002-DIRECCION GENERAL DE MINERIA"/>
    <s v="2-SERVICIOS ECONÓMICOS"/>
    <s v="2.5-Minería, manufactura y construcción"/>
    <s v="2.5.01-Extracción de recursos minerales"/>
    <s v="2.2-CONTRATACIÓN DE SERVICIOS"/>
    <s v="2.2.5-ALQUILERES Y RENTAS"/>
    <s v="99-MULTIPROVINCIAL"/>
    <s v="10-FONDO GENERAL"/>
    <s v="No Informado-"/>
    <s v="00-N/A"/>
    <s v="0000-NO APLICA"/>
    <s v="N"/>
    <n v="1100000"/>
    <n v="837100"/>
    <n v="737100"/>
    <n v="737100"/>
  </r>
  <r>
    <x v="0"/>
    <x v="0"/>
    <x v="0"/>
    <x v="0"/>
    <s v="2.1.2.2-Bienes y servicios"/>
    <s v="2.1.2.2.1-Contratación de Bienes y Servicios"/>
    <s v="0222-MINISTERIO DE ENERGIA Y MINAS"/>
    <s v="0002-DIRECCION GENERAL DE MINERIA"/>
    <s v="2-SERVICIOS ECONÓMICOS"/>
    <s v="2.5-Minería, manufactura y construcción"/>
    <s v="2.5.01-Extracción de recursos minerales"/>
    <s v="2.2-CONTRATACIÓN DE SERVICIOS"/>
    <s v="2.2.6-SEGUROS"/>
    <s v="99-MULTIPROVINCIAL"/>
    <s v="10-FONDO GENERAL"/>
    <s v="No Informado-"/>
    <s v="00-N/A"/>
    <s v="0000-NO APLICA"/>
    <s v="N"/>
    <n v="2105000"/>
    <n v="2333500"/>
    <n v="1984617.81"/>
    <n v="1984617.81"/>
  </r>
  <r>
    <x v="0"/>
    <x v="0"/>
    <x v="0"/>
    <x v="0"/>
    <s v="2.1.2.2-Bienes y servicios"/>
    <s v="2.1.2.2.1-Contratación de Bienes y Servicios"/>
    <s v="0222-MINISTERIO DE ENERGIA Y MINAS"/>
    <s v="0002-DIRECCION GENERAL DE MINERIA"/>
    <s v="2-SERVICIOS ECONÓMICOS"/>
    <s v="2.5-Minería, manufactura y construcción"/>
    <s v="2.5.01-Extracción de recursos minerales"/>
    <s v="2.2-CONTRATACIÓN DE SERVICIOS"/>
    <s v="2.2.7-SERVICIOS DE CONSERVACIÓN, REPARACIONES MENORES E INSTALACIONES TEMPORALES"/>
    <s v="99-MULTIPROVINCIAL"/>
    <s v="10-FONDO GENERAL"/>
    <s v="No Informado-"/>
    <s v="00-N/A"/>
    <s v="0000-NO APLICA"/>
    <s v="N"/>
    <n v="1575000"/>
    <n v="1681200"/>
    <n v="1366693.08"/>
    <n v="756859.19"/>
  </r>
  <r>
    <x v="0"/>
    <x v="0"/>
    <x v="0"/>
    <x v="0"/>
    <s v="2.1.2.2-Bienes y servicios"/>
    <s v="2.1.2.2.1-Contratación de Bienes y Servicios"/>
    <s v="0222-MINISTERIO DE ENERGIA Y MINAS"/>
    <s v="0002-DIRECCION GENERAL DE MINERIA"/>
    <s v="2-SERVICIOS ECONÓMICOS"/>
    <s v="2.5-Minería, manufactura y construcción"/>
    <s v="2.5.01-Extracción de recursos minerales"/>
    <s v="2.2-CONTRATACIÓN DE SERVICIOS"/>
    <s v="2.2.8-OTROS SERVICIOS NO INCLUIDOS EN CONCEPTOS ANTERIORES"/>
    <s v="99-MULTIPROVINCIAL"/>
    <s v="10-FONDO GENERAL"/>
    <s v="No Informado-"/>
    <s v="00-N/A"/>
    <s v="0000-NO APLICA"/>
    <s v="N"/>
    <n v="1370000"/>
    <n v="1486000"/>
    <n v="769307.8"/>
    <n v="349779.83"/>
  </r>
  <r>
    <x v="0"/>
    <x v="0"/>
    <x v="0"/>
    <x v="0"/>
    <s v="2.1.2.2-Bienes y servicios"/>
    <s v="2.1.2.2.1-Contratación de Bienes y Servicios"/>
    <s v="0222-MINISTERIO DE ENERGIA Y MINAS"/>
    <s v="0002-DIRECCION GENERAL DE MINERIA"/>
    <s v="2-SERVICIOS ECONÓMICOS"/>
    <s v="2.5-Minería, manufactura y construcción"/>
    <s v="2.5.01-Extracción de recursos minerales"/>
    <s v="2.2-CONTRATACIÓN DE SERVICIOS"/>
    <s v="2.2.9-OTRAS CONTRATACIONES DE SERVICIOS"/>
    <s v="99-MULTIPROVINCIAL"/>
    <s v="10-FONDO GENERAL"/>
    <s v="No Informado-"/>
    <s v="00-N/A"/>
    <s v="0000-NO APLICA"/>
    <s v="N"/>
    <n v="5306000"/>
    <n v="5529000"/>
    <n v="5200519.71"/>
    <n v="2931733.7"/>
  </r>
  <r>
    <x v="0"/>
    <x v="0"/>
    <x v="0"/>
    <x v="0"/>
    <s v="2.1.2.2-Bienes y servicios"/>
    <s v="2.1.2.2.1-Contratación de Bienes y Servicios"/>
    <s v="0222-MINISTERIO DE ENERGIA Y MINAS"/>
    <s v="0002-DIRECCION GENERAL DE MINERIA"/>
    <s v="2-SERVICIOS ECONÓMICOS"/>
    <s v="2.5-Minería, manufactura y construcción"/>
    <s v="2.5.01-Extracción de recursos minerales"/>
    <s v="2.2-CONTRATACIÓN DE SERVICIOS"/>
    <s v="2.2.9-OTRAS CONTRATACIONES DE SERVICIOS"/>
    <s v="99-MULTIPROVINCIAL"/>
    <s v="20-FONDOS CON DESTINO ESPECÍFICO"/>
    <s v="No Informado-"/>
    <s v="00-N/A"/>
    <s v="0000-NO APLICA"/>
    <s v="N"/>
    <n v="856130"/>
    <n v="46130"/>
    <n v="0"/>
    <n v="0"/>
  </r>
  <r>
    <x v="0"/>
    <x v="0"/>
    <x v="0"/>
    <x v="0"/>
    <s v="2.1.2.2-Bienes y servicios"/>
    <s v="2.1.2.2.1-Contratación de Bienes y Servicios"/>
    <s v="0222-MINISTERIO DE ENERGIA Y MINAS"/>
    <s v="0002-DIRECCION GENERAL DE MINERIA"/>
    <s v="2-SERVICIOS ECONÓMICOS"/>
    <s v="2.5-Minería, manufactura y construcción"/>
    <s v="2.5.01-Extracción de recursos minerales"/>
    <s v="2.3-MATERIALES Y SUMINISTROS"/>
    <s v="2.3.1-ALIMENTOS Y PRODUCTOS AGROFORESTALES"/>
    <s v="99-MULTIPROVINCIAL"/>
    <s v="10-FONDO GENERAL"/>
    <s v="No Informado-"/>
    <s v="00-N/A"/>
    <s v="0000-NO APLICA"/>
    <s v="N"/>
    <n v="500000"/>
    <n v="500000"/>
    <n v="399219.13"/>
    <n v="320857.40999999997"/>
  </r>
  <r>
    <x v="0"/>
    <x v="0"/>
    <x v="0"/>
    <x v="0"/>
    <s v="2.1.2.2-Bienes y servicios"/>
    <s v="2.1.2.2.1-Contratación de Bienes y Servicios"/>
    <s v="0222-MINISTERIO DE ENERGIA Y MINAS"/>
    <s v="0002-DIRECCION GENERAL DE MINERIA"/>
    <s v="2-SERVICIOS ECONÓMICOS"/>
    <s v="2.5-Minería, manufactura y construcción"/>
    <s v="2.5.01-Extracción de recursos minerales"/>
    <s v="2.3-MATERIALES Y SUMINISTROS"/>
    <s v="2.3.2-TEXTILES Y VESTUARIOS"/>
    <s v="99-MULTIPROVINCIAL"/>
    <s v="10-FONDO GENERAL"/>
    <s v="No Informado-"/>
    <s v="00-N/A"/>
    <s v="0000-NO APLICA"/>
    <s v="N"/>
    <n v="310000"/>
    <n v="200000"/>
    <n v="46109.02"/>
    <n v="46109.02"/>
  </r>
  <r>
    <x v="0"/>
    <x v="0"/>
    <x v="0"/>
    <x v="0"/>
    <s v="2.1.2.2-Bienes y servicios"/>
    <s v="2.1.2.2.1-Contratación de Bienes y Servicios"/>
    <s v="0222-MINISTERIO DE ENERGIA Y MINAS"/>
    <s v="0002-DIRECCION GENERAL DE MINERIA"/>
    <s v="2-SERVICIOS ECONÓMICOS"/>
    <s v="2.5-Minería, manufactura y construcción"/>
    <s v="2.5.01-Extracción de recursos minerales"/>
    <s v="2.3-MATERIALES Y SUMINISTROS"/>
    <s v="2.3.3-PAPEL, CARTÓN E IMPRESOS"/>
    <s v="99-MULTIPROVINCIAL"/>
    <s v="10-FONDO GENERAL"/>
    <s v="No Informado-"/>
    <s v="00-N/A"/>
    <s v="0000-NO APLICA"/>
    <s v="N"/>
    <n v="400000"/>
    <n v="500000"/>
    <n v="433672.72"/>
    <n v="289695.02"/>
  </r>
  <r>
    <x v="0"/>
    <x v="0"/>
    <x v="0"/>
    <x v="0"/>
    <s v="2.1.2.2-Bienes y servicios"/>
    <s v="2.1.2.2.1-Contratación de Bienes y Servicios"/>
    <s v="0222-MINISTERIO DE ENERGIA Y MINAS"/>
    <s v="0002-DIRECCION GENERAL DE MINERIA"/>
    <s v="2-SERVICIOS ECONÓMICOS"/>
    <s v="2.5-Minería, manufactura y construcción"/>
    <s v="2.5.01-Extracción de recursos minerales"/>
    <s v="2.3-MATERIALES Y SUMINISTROS"/>
    <s v="2.3.4-PRODUCTOS FARMACÉUTICOS"/>
    <s v="99-MULTIPROVINCIAL"/>
    <s v="10-FONDO GENERAL"/>
    <s v="No Informado-"/>
    <s v="00-N/A"/>
    <s v="0000-NO APLICA"/>
    <s v="N"/>
    <n v="50000"/>
    <n v="50000"/>
    <n v="16003.94"/>
    <n v="16003.94"/>
  </r>
  <r>
    <x v="0"/>
    <x v="0"/>
    <x v="0"/>
    <x v="0"/>
    <s v="2.1.2.2-Bienes y servicios"/>
    <s v="2.1.2.2.1-Contratación de Bienes y Servicios"/>
    <s v="0222-MINISTERIO DE ENERGIA Y MINAS"/>
    <s v="0002-DIRECCION GENERAL DE MINERIA"/>
    <s v="2-SERVICIOS ECONÓMICOS"/>
    <s v="2.5-Minería, manufactura y construcción"/>
    <s v="2.5.01-Extracción de recursos minerales"/>
    <s v="2.3-MATERIALES Y SUMINISTROS"/>
    <s v="2.3.5-CUERO, CAUCHO Y PLÁSTICO"/>
    <s v="99-MULTIPROVINCIAL"/>
    <s v="10-FONDO GENERAL"/>
    <s v="No Informado-"/>
    <s v="00-N/A"/>
    <s v="0000-NO APLICA"/>
    <s v="N"/>
    <n v="475000"/>
    <n v="325000"/>
    <n v="67981.03"/>
    <n v="67981.03"/>
  </r>
  <r>
    <x v="0"/>
    <x v="0"/>
    <x v="0"/>
    <x v="0"/>
    <s v="2.1.2.2-Bienes y servicios"/>
    <s v="2.1.2.2.1-Contratación de Bienes y Servicios"/>
    <s v="0222-MINISTERIO DE ENERGIA Y MINAS"/>
    <s v="0002-DIRECCION GENERAL DE MINERIA"/>
    <s v="2-SERVICIOS ECONÓMICOS"/>
    <s v="2.5-Minería, manufactura y construcción"/>
    <s v="2.5.01-Extracción de recursos minerales"/>
    <s v="2.3-MATERIALES Y SUMINISTROS"/>
    <s v="2.3.6-PRODUCTOS DE MINERALES, METÁLICOS Y NO METÁLICOS"/>
    <s v="99-MULTIPROVINCIAL"/>
    <s v="10-FONDO GENERAL"/>
    <s v="No Informado-"/>
    <s v="00-N/A"/>
    <s v="0000-NO APLICA"/>
    <s v="N"/>
    <n v="275000"/>
    <n v="198500"/>
    <n v="21969.24"/>
    <n v="21969.24"/>
  </r>
  <r>
    <x v="0"/>
    <x v="0"/>
    <x v="0"/>
    <x v="0"/>
    <s v="2.1.2.2-Bienes y servicios"/>
    <s v="2.1.2.2.1-Contratación de Bienes y Servicios"/>
    <s v="0222-MINISTERIO DE ENERGIA Y MINAS"/>
    <s v="0002-DIRECCION GENERAL DE MINERIA"/>
    <s v="2-SERVICIOS ECONÓMICOS"/>
    <s v="2.5-Minería, manufactura y construcción"/>
    <s v="2.5.01-Extracción de recursos minerales"/>
    <s v="2.3-MATERIALES Y SUMINISTROS"/>
    <s v="2.3.6-PRODUCTOS DE MINERALES, METÁLICOS Y NO METÁLICOS"/>
    <s v="99-MULTIPROVINCIAL"/>
    <s v="20-FONDOS CON DESTINO ESPECÍFICO"/>
    <s v="No Informado-"/>
    <s v="00-N/A"/>
    <s v="0000-NO APLICA"/>
    <s v="N"/>
    <n v="0"/>
    <n v="55000"/>
    <n v="0"/>
    <n v="0"/>
  </r>
  <r>
    <x v="0"/>
    <x v="0"/>
    <x v="0"/>
    <x v="0"/>
    <s v="2.1.2.2-Bienes y servicios"/>
    <s v="2.1.2.2.1-Contratación de Bienes y Servicios"/>
    <s v="0222-MINISTERIO DE ENERGIA Y MINAS"/>
    <s v="0002-DIRECCION GENERAL DE MINERIA"/>
    <s v="2-SERVICIOS ECONÓMICOS"/>
    <s v="2.5-Minería, manufactura y construcción"/>
    <s v="2.5.01-Extracción de recursos minerales"/>
    <s v="2.3-MATERIALES Y SUMINISTROS"/>
    <s v="2.3.7-COMBUSTIBLES, LUBRICANTES, PRODUCTOS QUÍMICOS Y CONEXOS"/>
    <s v="99-MULTIPROVINCIAL"/>
    <s v="10-FONDO GENERAL"/>
    <s v="No Informado-"/>
    <s v="00-N/A"/>
    <s v="0000-NO APLICA"/>
    <s v="N"/>
    <n v="4150000"/>
    <n v="4151500"/>
    <n v="3949770.25"/>
    <n v="2387439.75"/>
  </r>
  <r>
    <x v="0"/>
    <x v="0"/>
    <x v="0"/>
    <x v="0"/>
    <s v="2.1.2.2-Bienes y servicios"/>
    <s v="2.1.2.2.1-Contratación de Bienes y Servicios"/>
    <s v="0222-MINISTERIO DE ENERGIA Y MINAS"/>
    <s v="0002-DIRECCION GENERAL DE MINERIA"/>
    <s v="2-SERVICIOS ECONÓMICOS"/>
    <s v="2.5-Minería, manufactura y construcción"/>
    <s v="2.5.01-Extracción de recursos minerales"/>
    <s v="2.3-MATERIALES Y SUMINISTROS"/>
    <s v="2.3.9-PRODUCTOS Y ÚTILES VARIOS"/>
    <s v="99-MULTIPROVINCIAL"/>
    <s v="10-FONDO GENERAL"/>
    <s v="No Informado-"/>
    <s v="00-N/A"/>
    <s v="0000-NO APLICA"/>
    <s v="N"/>
    <n v="1175000"/>
    <n v="1410000"/>
    <n v="1073403.6299999999"/>
    <n v="1008423.15"/>
  </r>
  <r>
    <x v="0"/>
    <x v="0"/>
    <x v="0"/>
    <x v="0"/>
    <s v="2.1.2.2-Bienes y servicios"/>
    <s v="2.1.2.2.1-Contratación de Bienes y Servicios"/>
    <s v="0222-MINISTERIO DE ENERGIA Y MINAS"/>
    <s v="0002-DIRECCION GENERAL DE MINERIA"/>
    <s v="2-SERVICIOS ECONÓMICOS"/>
    <s v="2.5-Minería, manufactura y construcción"/>
    <s v="2.5.01-Extracción de recursos minerales"/>
    <s v="2.3-MATERIALES Y SUMINISTROS"/>
    <s v="2.3.9-PRODUCTOS Y ÚTILES VARIOS"/>
    <s v="99-MULTIPROVINCIAL"/>
    <s v="20-FONDOS CON DESTINO ESPECÍFICO"/>
    <s v="No Informado-"/>
    <s v="00-N/A"/>
    <s v="0000-NO APLICA"/>
    <s v="N"/>
    <n v="200000"/>
    <n v="145000"/>
    <n v="31624"/>
    <n v="31624"/>
  </r>
  <r>
    <x v="0"/>
    <x v="0"/>
    <x v="0"/>
    <x v="0"/>
    <s v="2.1.2.2-Bienes y servicios"/>
    <s v="2.1.2.2.1-Contratación de Bienes y Servicios"/>
    <s v="0223-MINISTERIO DE LA VIVIENDA, HABITAT Y EDIFICACIONES (MIVHED)"/>
    <s v="0001-MINISTERIO DE LA VIVIENDA, HABITAT Y EDIFICACIONES (MIVHED)"/>
    <s v="4-SERVICIOS SOCIALES"/>
    <s v="4.5-Protección social"/>
    <s v="4.5.07-Vivienda social"/>
    <s v="2.2-CONTRATACIÓN DE SERVICIOS"/>
    <s v="2.2.1-SERVICIOS BÁSICOS"/>
    <s v="99-MULTIPROVINCIAL"/>
    <s v="10-FONDO GENERAL"/>
    <s v="No Informado-"/>
    <s v="00-N/A"/>
    <s v="0000-NO APLICA"/>
    <s v="N"/>
    <n v="47832200"/>
    <n v="46832200"/>
    <n v="41719947.729999997"/>
    <n v="31000439.16"/>
  </r>
  <r>
    <x v="0"/>
    <x v="0"/>
    <x v="0"/>
    <x v="0"/>
    <s v="2.1.2.2-Bienes y servicios"/>
    <s v="2.1.2.2.1-Contratación de Bienes y Servicios"/>
    <s v="0223-MINISTERIO DE LA VIVIENDA, HABITAT Y EDIFICACIONES (MIVHED)"/>
    <s v="0001-MINISTERIO DE LA VIVIENDA, HABITAT Y EDIFICACIONES (MIVHED)"/>
    <s v="4-SERVICIOS SOCIALES"/>
    <s v="4.5-Protección social"/>
    <s v="4.5.07-Vivienda social"/>
    <s v="2.2-CONTRATACIÓN DE SERVICIOS"/>
    <s v="2.2.1-SERVICIOS BÁSICOS"/>
    <s v="99-MULTIPROVINCIAL"/>
    <s v="20-FONDOS CON DESTINO ESPECÍFICO"/>
    <s v="No Informado-"/>
    <s v="00-N/A"/>
    <s v="0000-NO APLICA"/>
    <s v="N"/>
    <n v="8030000"/>
    <n v="7030000"/>
    <n v="1378632.74"/>
    <n v="1378632.74"/>
  </r>
  <r>
    <x v="0"/>
    <x v="0"/>
    <x v="0"/>
    <x v="0"/>
    <s v="2.1.2.2-Bienes y servicios"/>
    <s v="2.1.2.2.1-Contratación de Bienes y Servicios"/>
    <s v="0223-MINISTERIO DE LA VIVIENDA, HABITAT Y EDIFICACIONES (MIVHED)"/>
    <s v="0001-MINISTERIO DE LA VIVIENDA, HABITAT Y EDIFICACIONES (MIVHED)"/>
    <s v="4-SERVICIOS SOCIALES"/>
    <s v="4.5-Protección social"/>
    <s v="4.5.07-Vivienda social"/>
    <s v="2.2-CONTRATACIÓN DE SERVICIOS"/>
    <s v="2.2.2-PUBLICIDAD, IMPRESIÓN Y ENCUADERNACIÓN"/>
    <s v="99-MULTIPROVINCIAL"/>
    <s v="10-FONDO GENERAL"/>
    <s v="No Informado-"/>
    <s v="00-N/A"/>
    <s v="0000-NO APLICA"/>
    <s v="N"/>
    <n v="63040817"/>
    <n v="118829000"/>
    <n v="55575810.07"/>
    <n v="50409227.270000003"/>
  </r>
  <r>
    <x v="0"/>
    <x v="0"/>
    <x v="0"/>
    <x v="0"/>
    <s v="2.1.2.2-Bienes y servicios"/>
    <s v="2.1.2.2.1-Contratación de Bienes y Servicios"/>
    <s v="0223-MINISTERIO DE LA VIVIENDA, HABITAT Y EDIFICACIONES (MIVHED)"/>
    <s v="0001-MINISTERIO DE LA VIVIENDA, HABITAT Y EDIFICACIONES (MIVHED)"/>
    <s v="4-SERVICIOS SOCIALES"/>
    <s v="4.5-Protección social"/>
    <s v="4.5.07-Vivienda social"/>
    <s v="2.2-CONTRATACIÓN DE SERVICIOS"/>
    <s v="2.2.2-PUBLICIDAD, IMPRESIÓN Y ENCUADERNACIÓN"/>
    <s v="99-MULTIPROVINCIAL"/>
    <s v="20-FONDOS CON DESTINO ESPECÍFICO"/>
    <s v="No Informado-"/>
    <s v="00-N/A"/>
    <s v="0000-NO APLICA"/>
    <s v="N"/>
    <n v="24000000"/>
    <n v="43310000"/>
    <n v="41772900.579999998"/>
    <n v="33772072"/>
  </r>
  <r>
    <x v="0"/>
    <x v="0"/>
    <x v="0"/>
    <x v="0"/>
    <s v="2.1.2.2-Bienes y servicios"/>
    <s v="2.1.2.2.1-Contratación de Bienes y Servicios"/>
    <s v="0223-MINISTERIO DE LA VIVIENDA, HABITAT Y EDIFICACIONES (MIVHED)"/>
    <s v="0001-MINISTERIO DE LA VIVIENDA, HABITAT Y EDIFICACIONES (MIVHED)"/>
    <s v="4-SERVICIOS SOCIALES"/>
    <s v="4.5-Protección social"/>
    <s v="4.5.07-Vivienda social"/>
    <s v="2.2-CONTRATACIÓN DE SERVICIOS"/>
    <s v="2.2.3-VIÁTICOS"/>
    <s v="99-MULTIPROVINCIAL"/>
    <s v="10-FONDO GENERAL"/>
    <s v="No Informado-"/>
    <s v="00-N/A"/>
    <s v="0000-NO APLICA"/>
    <s v="N"/>
    <n v="14797877"/>
    <n v="13683708.93"/>
    <n v="9251289.5"/>
    <n v="8855437"/>
  </r>
  <r>
    <x v="0"/>
    <x v="0"/>
    <x v="0"/>
    <x v="0"/>
    <s v="2.1.2.2-Bienes y servicios"/>
    <s v="2.1.2.2.1-Contratación de Bienes y Servicios"/>
    <s v="0223-MINISTERIO DE LA VIVIENDA, HABITAT Y EDIFICACIONES (MIVHED)"/>
    <s v="0001-MINISTERIO DE LA VIVIENDA, HABITAT Y EDIFICACIONES (MIVHED)"/>
    <s v="4-SERVICIOS SOCIALES"/>
    <s v="4.5-Protección social"/>
    <s v="4.5.07-Vivienda social"/>
    <s v="2.2-CONTRATACIÓN DE SERVICIOS"/>
    <s v="2.2.3-VIÁTICOS"/>
    <s v="99-MULTIPROVINCIAL"/>
    <s v="20-FONDOS CON DESTINO ESPECÍFICO"/>
    <s v="No Informado-"/>
    <s v="00-N/A"/>
    <s v="0000-NO APLICA"/>
    <s v="N"/>
    <n v="32000000"/>
    <n v="17788694"/>
    <n v="12595129.5"/>
    <n v="12595129.5"/>
  </r>
  <r>
    <x v="0"/>
    <x v="0"/>
    <x v="0"/>
    <x v="0"/>
    <s v="2.1.2.2-Bienes y servicios"/>
    <s v="2.1.2.2.1-Contratación de Bienes y Servicios"/>
    <s v="0223-MINISTERIO DE LA VIVIENDA, HABITAT Y EDIFICACIONES (MIVHED)"/>
    <s v="0001-MINISTERIO DE LA VIVIENDA, HABITAT Y EDIFICACIONES (MIVHED)"/>
    <s v="4-SERVICIOS SOCIALES"/>
    <s v="4.5-Protección social"/>
    <s v="4.5.07-Vivienda social"/>
    <s v="2.2-CONTRATACIÓN DE SERVICIOS"/>
    <s v="2.2.3-VIÁTICOS"/>
    <s v="99-MULTIPROVINCIAL"/>
    <s v="50-CRÉDITO INTERNO"/>
    <s v="No Informado-"/>
    <s v="00-N/A"/>
    <s v="0000-NO APLICA"/>
    <s v="N"/>
    <n v="0"/>
    <n v="5000000"/>
    <n v="428900"/>
    <n v="428900"/>
  </r>
  <r>
    <x v="0"/>
    <x v="0"/>
    <x v="0"/>
    <x v="0"/>
    <s v="2.1.2.2-Bienes y servicios"/>
    <s v="2.1.2.2.1-Contratación de Bienes y Servicios"/>
    <s v="0223-MINISTERIO DE LA VIVIENDA, HABITAT Y EDIFICACIONES (MIVHED)"/>
    <s v="0001-MINISTERIO DE LA VIVIENDA, HABITAT Y EDIFICACIONES (MIVHED)"/>
    <s v="4-SERVICIOS SOCIALES"/>
    <s v="4.5-Protección social"/>
    <s v="4.5.07-Vivienda social"/>
    <s v="2.2-CONTRATACIÓN DE SERVICIOS"/>
    <s v="2.2.4-TRANSPORTE Y ALMACENAJE"/>
    <s v="99-MULTIPROVINCIAL"/>
    <s v="10-FONDO GENERAL"/>
    <s v="No Informado-"/>
    <s v="00-N/A"/>
    <s v="0000-NO APLICA"/>
    <s v="N"/>
    <n v="600000"/>
    <n v="589100"/>
    <n v="64201.8"/>
    <n v="64201.8"/>
  </r>
  <r>
    <x v="0"/>
    <x v="0"/>
    <x v="0"/>
    <x v="0"/>
    <s v="2.1.2.2-Bienes y servicios"/>
    <s v="2.1.2.2.1-Contratación de Bienes y Servicios"/>
    <s v="0223-MINISTERIO DE LA VIVIENDA, HABITAT Y EDIFICACIONES (MIVHED)"/>
    <s v="0001-MINISTERIO DE LA VIVIENDA, HABITAT Y EDIFICACIONES (MIVHED)"/>
    <s v="4-SERVICIOS SOCIALES"/>
    <s v="4.5-Protección social"/>
    <s v="4.5.07-Vivienda social"/>
    <s v="2.2-CONTRATACIÓN DE SERVICIOS"/>
    <s v="2.2.4-TRANSPORTE Y ALMACENAJE"/>
    <s v="99-MULTIPROVINCIAL"/>
    <s v="20-FONDOS CON DESTINO ESPECÍFICO"/>
    <s v="No Informado-"/>
    <s v="00-N/A"/>
    <s v="0000-NO APLICA"/>
    <s v="N"/>
    <n v="8749200"/>
    <n v="15221980"/>
    <n v="10531243.800000001"/>
    <n v="10531243.800000001"/>
  </r>
  <r>
    <x v="0"/>
    <x v="0"/>
    <x v="0"/>
    <x v="0"/>
    <s v="2.1.2.2-Bienes y servicios"/>
    <s v="2.1.2.2.1-Contratación de Bienes y Servicios"/>
    <s v="0223-MINISTERIO DE LA VIVIENDA, HABITAT Y EDIFICACIONES (MIVHED)"/>
    <s v="0001-MINISTERIO DE LA VIVIENDA, HABITAT Y EDIFICACIONES (MIVHED)"/>
    <s v="4-SERVICIOS SOCIALES"/>
    <s v="4.5-Protección social"/>
    <s v="4.5.07-Vivienda social"/>
    <s v="2.2-CONTRATACIÓN DE SERVICIOS"/>
    <s v="2.2.4-TRANSPORTE Y ALMACENAJE"/>
    <s v="99-MULTIPROVINCIAL"/>
    <s v="50-CRÉDITO INTERNO"/>
    <s v="No Informado-"/>
    <s v="00-N/A"/>
    <s v="0000-NO APLICA"/>
    <s v="N"/>
    <n v="0"/>
    <n v="20000000"/>
    <n v="4855570"/>
    <n v="4855570"/>
  </r>
  <r>
    <x v="0"/>
    <x v="0"/>
    <x v="0"/>
    <x v="0"/>
    <s v="2.1.2.2-Bienes y servicios"/>
    <s v="2.1.2.2.1-Contratación de Bienes y Servicios"/>
    <s v="0223-MINISTERIO DE LA VIVIENDA, HABITAT Y EDIFICACIONES (MIVHED)"/>
    <s v="0001-MINISTERIO DE LA VIVIENDA, HABITAT Y EDIFICACIONES (MIVHED)"/>
    <s v="4-SERVICIOS SOCIALES"/>
    <s v="4.5-Protección social"/>
    <s v="4.5.07-Vivienda social"/>
    <s v="2.2-CONTRATACIÓN DE SERVICIOS"/>
    <s v="2.2.5-ALQUILERES Y RENTAS"/>
    <s v="99-MULTIPROVINCIAL"/>
    <s v="10-FONDO GENERAL"/>
    <s v="No Informado-"/>
    <s v="00-N/A"/>
    <s v="0000-NO APLICA"/>
    <s v="N"/>
    <n v="67984064"/>
    <n v="62609934"/>
    <n v="62583387.170000002"/>
    <n v="45119135.880000003"/>
  </r>
  <r>
    <x v="0"/>
    <x v="0"/>
    <x v="0"/>
    <x v="0"/>
    <s v="2.1.2.2-Bienes y servicios"/>
    <s v="2.1.2.2.1-Contratación de Bienes y Servicios"/>
    <s v="0223-MINISTERIO DE LA VIVIENDA, HABITAT Y EDIFICACIONES (MIVHED)"/>
    <s v="0001-MINISTERIO DE LA VIVIENDA, HABITAT Y EDIFICACIONES (MIVHED)"/>
    <s v="4-SERVICIOS SOCIALES"/>
    <s v="4.5-Protección social"/>
    <s v="4.5.07-Vivienda social"/>
    <s v="2.2-CONTRATACIÓN DE SERVICIOS"/>
    <s v="2.2.5-ALQUILERES Y RENTAS"/>
    <s v="99-MULTIPROVINCIAL"/>
    <s v="20-FONDOS CON DESTINO ESPECÍFICO"/>
    <s v="No Informado-"/>
    <s v="00-N/A"/>
    <s v="0000-NO APLICA"/>
    <s v="N"/>
    <n v="58633686"/>
    <n v="58524934"/>
    <n v="53587127.109999999"/>
    <n v="53512887.109999999"/>
  </r>
  <r>
    <x v="0"/>
    <x v="0"/>
    <x v="0"/>
    <x v="0"/>
    <s v="2.1.2.2-Bienes y servicios"/>
    <s v="2.1.2.2.1-Contratación de Bienes y Servicios"/>
    <s v="0223-MINISTERIO DE LA VIVIENDA, HABITAT Y EDIFICACIONES (MIVHED)"/>
    <s v="0001-MINISTERIO DE LA VIVIENDA, HABITAT Y EDIFICACIONES (MIVHED)"/>
    <s v="4-SERVICIOS SOCIALES"/>
    <s v="4.5-Protección social"/>
    <s v="4.5.07-Vivienda social"/>
    <s v="2.2-CONTRATACIÓN DE SERVICIOS"/>
    <s v="2.2.5-ALQUILERES Y RENTAS"/>
    <s v="99-MULTIPROVINCIAL"/>
    <s v="50-CRÉDITO INTERNO"/>
    <s v="No Informado-"/>
    <s v="00-N/A"/>
    <s v="0000-NO APLICA"/>
    <s v="N"/>
    <n v="0"/>
    <n v="250000"/>
    <n v="0"/>
    <n v="0"/>
  </r>
  <r>
    <x v="0"/>
    <x v="0"/>
    <x v="0"/>
    <x v="0"/>
    <s v="2.1.2.2-Bienes y servicios"/>
    <s v="2.1.2.2.1-Contratación de Bienes y Servicios"/>
    <s v="0223-MINISTERIO DE LA VIVIENDA, HABITAT Y EDIFICACIONES (MIVHED)"/>
    <s v="0001-MINISTERIO DE LA VIVIENDA, HABITAT Y EDIFICACIONES (MIVHED)"/>
    <s v="4-SERVICIOS SOCIALES"/>
    <s v="4.5-Protección social"/>
    <s v="4.5.07-Vivienda social"/>
    <s v="2.2-CONTRATACIÓN DE SERVICIOS"/>
    <s v="2.2.6-SEGUROS"/>
    <s v="99-MULTIPROVINCIAL"/>
    <s v="10-FONDO GENERAL"/>
    <s v="No Informado-"/>
    <s v="00-N/A"/>
    <s v="0000-NO APLICA"/>
    <s v="N"/>
    <n v="50214068"/>
    <n v="54200937.159999996"/>
    <n v="49876078.140000001"/>
    <n v="41164969.82"/>
  </r>
  <r>
    <x v="0"/>
    <x v="0"/>
    <x v="0"/>
    <x v="0"/>
    <s v="2.1.2.2-Bienes y servicios"/>
    <s v="2.1.2.2.1-Contratación de Bienes y Servicios"/>
    <s v="0223-MINISTERIO DE LA VIVIENDA, HABITAT Y EDIFICACIONES (MIVHED)"/>
    <s v="0001-MINISTERIO DE LA VIVIENDA, HABITAT Y EDIFICACIONES (MIVHED)"/>
    <s v="4-SERVICIOS SOCIALES"/>
    <s v="4.5-Protección social"/>
    <s v="4.5.07-Vivienda social"/>
    <s v="2.2-CONTRATACIÓN DE SERVICIOS"/>
    <s v="2.2.6-SEGUROS"/>
    <s v="99-MULTIPROVINCIAL"/>
    <s v="20-FONDOS CON DESTINO ESPECÍFICO"/>
    <s v="No Informado-"/>
    <s v="00-N/A"/>
    <s v="0000-NO APLICA"/>
    <s v="N"/>
    <n v="29204124"/>
    <n v="7604124"/>
    <n v="3520198.13"/>
    <n v="3520198.13"/>
  </r>
  <r>
    <x v="0"/>
    <x v="0"/>
    <x v="0"/>
    <x v="0"/>
    <s v="2.1.2.2-Bienes y servicios"/>
    <s v="2.1.2.2.1-Contratación de Bienes y Servicios"/>
    <s v="0223-MINISTERIO DE LA VIVIENDA, HABITAT Y EDIFICACIONES (MIVHED)"/>
    <s v="0001-MINISTERIO DE LA VIVIENDA, HABITAT Y EDIFICACIONES (MIVHED)"/>
    <s v="4-SERVICIOS SOCIALES"/>
    <s v="4.5-Protección social"/>
    <s v="4.5.07-Vivienda social"/>
    <s v="2.2-CONTRATACIÓN DE SERVICIOS"/>
    <s v="2.2.7-SERVICIOS DE CONSERVACIÓN, REPARACIONES MENORES E INSTALACIONES TEMPORALES"/>
    <s v="99-MULTIPROVINCIAL"/>
    <s v="10-FONDO GENERAL"/>
    <s v="No Informado-"/>
    <s v="00-N/A"/>
    <s v="0000-NO APLICA"/>
    <s v="N"/>
    <n v="13799917"/>
    <n v="16466059.5"/>
    <n v="12092579.630000001"/>
    <n v="5018954.6900000004"/>
  </r>
  <r>
    <x v="0"/>
    <x v="0"/>
    <x v="0"/>
    <x v="0"/>
    <s v="2.1.2.2-Bienes y servicios"/>
    <s v="2.1.2.2.1-Contratación de Bienes y Servicios"/>
    <s v="0223-MINISTERIO DE LA VIVIENDA, HABITAT Y EDIFICACIONES (MIVHED)"/>
    <s v="0001-MINISTERIO DE LA VIVIENDA, HABITAT Y EDIFICACIONES (MIVHED)"/>
    <s v="4-SERVICIOS SOCIALES"/>
    <s v="4.5-Protección social"/>
    <s v="4.5.07-Vivienda social"/>
    <s v="2.2-CONTRATACIÓN DE SERVICIOS"/>
    <s v="2.2.7-SERVICIOS DE CONSERVACIÓN, REPARACIONES MENORES E INSTALACIONES TEMPORALES"/>
    <s v="99-MULTIPROVINCIAL"/>
    <s v="20-FONDOS CON DESTINO ESPECÍFICO"/>
    <s v="No Informado-"/>
    <s v="00-N/A"/>
    <s v="0000-NO APLICA"/>
    <s v="N"/>
    <n v="12800000"/>
    <n v="27530000"/>
    <n v="24192983.210000001"/>
    <n v="11311548.92"/>
  </r>
  <r>
    <x v="0"/>
    <x v="0"/>
    <x v="0"/>
    <x v="0"/>
    <s v="2.1.2.2-Bienes y servicios"/>
    <s v="2.1.2.2.1-Contratación de Bienes y Servicios"/>
    <s v="0223-MINISTERIO DE LA VIVIENDA, HABITAT Y EDIFICACIONES (MIVHED)"/>
    <s v="0001-MINISTERIO DE LA VIVIENDA, HABITAT Y EDIFICACIONES (MIVHED)"/>
    <s v="4-SERVICIOS SOCIALES"/>
    <s v="4.5-Protección social"/>
    <s v="4.5.07-Vivienda social"/>
    <s v="2.2-CONTRATACIÓN DE SERVICIOS"/>
    <s v="2.2.8-OTROS SERVICIOS NO INCLUIDOS EN CONCEPTOS ANTERIORES"/>
    <s v="99-MULTIPROVINCIAL"/>
    <s v="10-FONDO GENERAL"/>
    <s v="No Informado-"/>
    <s v="00-N/A"/>
    <s v="0000-NO APLICA"/>
    <s v="N"/>
    <n v="58407399"/>
    <n v="109003336.41"/>
    <n v="42351702.490000002"/>
    <n v="35356979.590000004"/>
  </r>
  <r>
    <x v="0"/>
    <x v="0"/>
    <x v="0"/>
    <x v="0"/>
    <s v="2.1.2.2-Bienes y servicios"/>
    <s v="2.1.2.2.1-Contratación de Bienes y Servicios"/>
    <s v="0223-MINISTERIO DE LA VIVIENDA, HABITAT Y EDIFICACIONES (MIVHED)"/>
    <s v="0001-MINISTERIO DE LA VIVIENDA, HABITAT Y EDIFICACIONES (MIVHED)"/>
    <s v="4-SERVICIOS SOCIALES"/>
    <s v="4.5-Protección social"/>
    <s v="4.5.07-Vivienda social"/>
    <s v="2.2-CONTRATACIÓN DE SERVICIOS"/>
    <s v="2.2.8-OTROS SERVICIOS NO INCLUIDOS EN CONCEPTOS ANTERIORES"/>
    <s v="99-MULTIPROVINCIAL"/>
    <s v="20-FONDOS CON DESTINO ESPECÍFICO"/>
    <s v="No Informado-"/>
    <s v="00-N/A"/>
    <s v="0000-NO APLICA"/>
    <s v="N"/>
    <n v="6880000"/>
    <n v="37682754.369999997"/>
    <n v="10586863.42"/>
    <n v="8128643.4000000004"/>
  </r>
  <r>
    <x v="0"/>
    <x v="0"/>
    <x v="0"/>
    <x v="0"/>
    <s v="2.1.2.2-Bienes y servicios"/>
    <s v="2.1.2.2.1-Contratación de Bienes y Servicios"/>
    <s v="0223-MINISTERIO DE LA VIVIENDA, HABITAT Y EDIFICACIONES (MIVHED)"/>
    <s v="0001-MINISTERIO DE LA VIVIENDA, HABITAT Y EDIFICACIONES (MIVHED)"/>
    <s v="4-SERVICIOS SOCIALES"/>
    <s v="4.5-Protección social"/>
    <s v="4.5.07-Vivienda social"/>
    <s v="2.2-CONTRATACIÓN DE SERVICIOS"/>
    <s v="2.2.9-OTRAS CONTRATACIONES DE SERVICIOS"/>
    <s v="99-MULTIPROVINCIAL"/>
    <s v="10-FONDO GENERAL"/>
    <s v="No Informado-"/>
    <s v="00-N/A"/>
    <s v="0000-NO APLICA"/>
    <s v="N"/>
    <n v="26500000"/>
    <n v="30335529"/>
    <n v="23923326.170000002"/>
    <n v="14207032.710000001"/>
  </r>
  <r>
    <x v="0"/>
    <x v="0"/>
    <x v="0"/>
    <x v="0"/>
    <s v="2.1.2.2-Bienes y servicios"/>
    <s v="2.1.2.2.1-Contratación de Bienes y Servicios"/>
    <s v="0223-MINISTERIO DE LA VIVIENDA, HABITAT Y EDIFICACIONES (MIVHED)"/>
    <s v="0001-MINISTERIO DE LA VIVIENDA, HABITAT Y EDIFICACIONES (MIVHED)"/>
    <s v="4-SERVICIOS SOCIALES"/>
    <s v="4.5-Protección social"/>
    <s v="4.5.07-Vivienda social"/>
    <s v="2.2-CONTRATACIÓN DE SERVICIOS"/>
    <s v="2.2.9-OTRAS CONTRATACIONES DE SERVICIOS"/>
    <s v="99-MULTIPROVINCIAL"/>
    <s v="20-FONDOS CON DESTINO ESPECÍFICO"/>
    <s v="No Informado-"/>
    <s v="00-N/A"/>
    <s v="0000-NO APLICA"/>
    <s v="N"/>
    <n v="7613244"/>
    <n v="9718244"/>
    <n v="8534122.3800000008"/>
    <n v="8195580.3700000001"/>
  </r>
  <r>
    <x v="0"/>
    <x v="0"/>
    <x v="0"/>
    <x v="0"/>
    <s v="2.1.2.2-Bienes y servicios"/>
    <s v="2.1.2.2.1-Contratación de Bienes y Servicios"/>
    <s v="0223-MINISTERIO DE LA VIVIENDA, HABITAT Y EDIFICACIONES (MIVHED)"/>
    <s v="0001-MINISTERIO DE LA VIVIENDA, HABITAT Y EDIFICACIONES (MIVHED)"/>
    <s v="4-SERVICIOS SOCIALES"/>
    <s v="4.5-Protección social"/>
    <s v="4.5.07-Vivienda social"/>
    <s v="2.3-MATERIALES Y SUMINISTROS"/>
    <s v="2.3.1-ALIMENTOS Y PRODUCTOS AGROFORESTALES"/>
    <s v="99-MULTIPROVINCIAL"/>
    <s v="10-FONDO GENERAL"/>
    <s v="No Informado-"/>
    <s v="00-N/A"/>
    <s v="0000-NO APLICA"/>
    <s v="N"/>
    <n v="2502000"/>
    <n v="1637300"/>
    <n v="1636693.96"/>
    <n v="1242118.3799999999"/>
  </r>
  <r>
    <x v="0"/>
    <x v="0"/>
    <x v="0"/>
    <x v="0"/>
    <s v="2.1.2.2-Bienes y servicios"/>
    <s v="2.1.2.2.1-Contratación de Bienes y Servicios"/>
    <s v="0223-MINISTERIO DE LA VIVIENDA, HABITAT Y EDIFICACIONES (MIVHED)"/>
    <s v="0001-MINISTERIO DE LA VIVIENDA, HABITAT Y EDIFICACIONES (MIVHED)"/>
    <s v="4-SERVICIOS SOCIALES"/>
    <s v="4.5-Protección social"/>
    <s v="4.5.07-Vivienda social"/>
    <s v="2.3-MATERIALES Y SUMINISTROS"/>
    <s v="2.3.1-ALIMENTOS Y PRODUCTOS AGROFORESTALES"/>
    <s v="99-MULTIPROVINCIAL"/>
    <s v="20-FONDOS CON DESTINO ESPECÍFICO"/>
    <s v="No Informado-"/>
    <s v="00-N/A"/>
    <s v="0000-NO APLICA"/>
    <s v="N"/>
    <n v="3150000"/>
    <n v="3198066"/>
    <n v="2453327.96"/>
    <n v="1919660.96"/>
  </r>
  <r>
    <x v="0"/>
    <x v="0"/>
    <x v="0"/>
    <x v="0"/>
    <s v="2.1.2.2-Bienes y servicios"/>
    <s v="2.1.2.2.1-Contratación de Bienes y Servicios"/>
    <s v="0223-MINISTERIO DE LA VIVIENDA, HABITAT Y EDIFICACIONES (MIVHED)"/>
    <s v="0001-MINISTERIO DE LA VIVIENDA, HABITAT Y EDIFICACIONES (MIVHED)"/>
    <s v="4-SERVICIOS SOCIALES"/>
    <s v="4.5-Protección social"/>
    <s v="4.5.07-Vivienda social"/>
    <s v="2.3-MATERIALES Y SUMINISTROS"/>
    <s v="2.3.1-ALIMENTOS Y PRODUCTOS AGROFORESTALES"/>
    <s v="99-MULTIPROVINCIAL"/>
    <s v="50-CRÉDITO INTERNO"/>
    <s v="No Informado-"/>
    <s v="00-N/A"/>
    <s v="0000-NO APLICA"/>
    <s v="N"/>
    <n v="0"/>
    <n v="75418508.420000002"/>
    <n v="73106435.510000005"/>
    <n v="32229777.93"/>
  </r>
  <r>
    <x v="0"/>
    <x v="0"/>
    <x v="0"/>
    <x v="0"/>
    <s v="2.1.2.2-Bienes y servicios"/>
    <s v="2.1.2.2.1-Contratación de Bienes y Servicios"/>
    <s v="0223-MINISTERIO DE LA VIVIENDA, HABITAT Y EDIFICACIONES (MIVHED)"/>
    <s v="0001-MINISTERIO DE LA VIVIENDA, HABITAT Y EDIFICACIONES (MIVHED)"/>
    <s v="4-SERVICIOS SOCIALES"/>
    <s v="4.5-Protección social"/>
    <s v="4.5.07-Vivienda social"/>
    <s v="2.3-MATERIALES Y SUMINISTROS"/>
    <s v="2.3.2-TEXTILES Y VESTUARIOS"/>
    <s v="99-MULTIPROVINCIAL"/>
    <s v="10-FONDO GENERAL"/>
    <s v="No Informado-"/>
    <s v="00-N/A"/>
    <s v="0000-NO APLICA"/>
    <s v="N"/>
    <n v="1163583"/>
    <n v="1387783"/>
    <n v="1308861.68"/>
    <n v="1271691.68"/>
  </r>
  <r>
    <x v="0"/>
    <x v="0"/>
    <x v="0"/>
    <x v="0"/>
    <s v="2.1.2.2-Bienes y servicios"/>
    <s v="2.1.2.2.1-Contratación de Bienes y Servicios"/>
    <s v="0223-MINISTERIO DE LA VIVIENDA, HABITAT Y EDIFICACIONES (MIVHED)"/>
    <s v="0001-MINISTERIO DE LA VIVIENDA, HABITAT Y EDIFICACIONES (MIVHED)"/>
    <s v="4-SERVICIOS SOCIALES"/>
    <s v="4.5-Protección social"/>
    <s v="4.5.07-Vivienda social"/>
    <s v="2.3-MATERIALES Y SUMINISTROS"/>
    <s v="2.3.2-TEXTILES Y VESTUARIOS"/>
    <s v="99-MULTIPROVINCIAL"/>
    <s v="20-FONDOS CON DESTINO ESPECÍFICO"/>
    <s v="No Informado-"/>
    <s v="00-N/A"/>
    <s v="0000-NO APLICA"/>
    <s v="N"/>
    <n v="3091191"/>
    <n v="2611200"/>
    <n v="2154747.5699999998"/>
    <n v="535956"/>
  </r>
  <r>
    <x v="0"/>
    <x v="0"/>
    <x v="0"/>
    <x v="0"/>
    <s v="2.1.2.2-Bienes y servicios"/>
    <s v="2.1.2.2.1-Contratación de Bienes y Servicios"/>
    <s v="0223-MINISTERIO DE LA VIVIENDA, HABITAT Y EDIFICACIONES (MIVHED)"/>
    <s v="0001-MINISTERIO DE LA VIVIENDA, HABITAT Y EDIFICACIONES (MIVHED)"/>
    <s v="4-SERVICIOS SOCIALES"/>
    <s v="4.5-Protección social"/>
    <s v="4.5.07-Vivienda social"/>
    <s v="2.3-MATERIALES Y SUMINISTROS"/>
    <s v="2.3.2-TEXTILES Y VESTUARIOS"/>
    <s v="99-MULTIPROVINCIAL"/>
    <s v="50-CRÉDITO INTERNO"/>
    <s v="No Informado-"/>
    <s v="00-N/A"/>
    <s v="0000-NO APLICA"/>
    <s v="N"/>
    <n v="0"/>
    <n v="250000"/>
    <n v="0"/>
    <n v="0"/>
  </r>
  <r>
    <x v="0"/>
    <x v="0"/>
    <x v="0"/>
    <x v="0"/>
    <s v="2.1.2.2-Bienes y servicios"/>
    <s v="2.1.2.2.1-Contratación de Bienes y Servicios"/>
    <s v="0223-MINISTERIO DE LA VIVIENDA, HABITAT Y EDIFICACIONES (MIVHED)"/>
    <s v="0001-MINISTERIO DE LA VIVIENDA, HABITAT Y EDIFICACIONES (MIVHED)"/>
    <s v="4-SERVICIOS SOCIALES"/>
    <s v="4.5-Protección social"/>
    <s v="4.5.07-Vivienda social"/>
    <s v="2.3-MATERIALES Y SUMINISTROS"/>
    <s v="2.3.3-PAPEL, CARTÓN E IMPRESOS"/>
    <s v="99-MULTIPROVINCIAL"/>
    <s v="10-FONDO GENERAL"/>
    <s v="No Informado-"/>
    <s v="00-N/A"/>
    <s v="0000-NO APLICA"/>
    <s v="N"/>
    <n v="1701006"/>
    <n v="673625.69"/>
    <n v="369087.49"/>
    <n v="369087.49"/>
  </r>
  <r>
    <x v="0"/>
    <x v="0"/>
    <x v="0"/>
    <x v="0"/>
    <s v="2.1.2.2-Bienes y servicios"/>
    <s v="2.1.2.2.1-Contratación de Bienes y Servicios"/>
    <s v="0223-MINISTERIO DE LA VIVIENDA, HABITAT Y EDIFICACIONES (MIVHED)"/>
    <s v="0001-MINISTERIO DE LA VIVIENDA, HABITAT Y EDIFICACIONES (MIVHED)"/>
    <s v="4-SERVICIOS SOCIALES"/>
    <s v="4.5-Protección social"/>
    <s v="4.5.07-Vivienda social"/>
    <s v="2.3-MATERIALES Y SUMINISTROS"/>
    <s v="2.3.3-PAPEL, CARTÓN E IMPRESOS"/>
    <s v="99-MULTIPROVINCIAL"/>
    <s v="20-FONDOS CON DESTINO ESPECÍFICO"/>
    <s v="No Informado-"/>
    <s v="00-N/A"/>
    <s v="0000-NO APLICA"/>
    <s v="N"/>
    <n v="2305000"/>
    <n v="4449500"/>
    <n v="3243875.5"/>
    <n v="2482991.56"/>
  </r>
  <r>
    <x v="0"/>
    <x v="0"/>
    <x v="0"/>
    <x v="0"/>
    <s v="2.1.2.2-Bienes y servicios"/>
    <s v="2.1.2.2.1-Contratación de Bienes y Servicios"/>
    <s v="0223-MINISTERIO DE LA VIVIENDA, HABITAT Y EDIFICACIONES (MIVHED)"/>
    <s v="0001-MINISTERIO DE LA VIVIENDA, HABITAT Y EDIFICACIONES (MIVHED)"/>
    <s v="4-SERVICIOS SOCIALES"/>
    <s v="4.5-Protección social"/>
    <s v="4.5.07-Vivienda social"/>
    <s v="2.3-MATERIALES Y SUMINISTROS"/>
    <s v="2.3.4-PRODUCTOS FARMACÉUTICOS"/>
    <s v="99-MULTIPROVINCIAL"/>
    <s v="10-FONDO GENERAL"/>
    <s v="No Informado-"/>
    <s v="00-N/A"/>
    <s v="0000-NO APLICA"/>
    <s v="N"/>
    <n v="10000"/>
    <n v="78000"/>
    <n v="67336.5"/>
    <n v="67336.5"/>
  </r>
  <r>
    <x v="0"/>
    <x v="0"/>
    <x v="0"/>
    <x v="0"/>
    <s v="2.1.2.2-Bienes y servicios"/>
    <s v="2.1.2.2.1-Contratación de Bienes y Servicios"/>
    <s v="0223-MINISTERIO DE LA VIVIENDA, HABITAT Y EDIFICACIONES (MIVHED)"/>
    <s v="0001-MINISTERIO DE LA VIVIENDA, HABITAT Y EDIFICACIONES (MIVHED)"/>
    <s v="4-SERVICIOS SOCIALES"/>
    <s v="4.5-Protección social"/>
    <s v="4.5.07-Vivienda social"/>
    <s v="2.3-MATERIALES Y SUMINISTROS"/>
    <s v="2.3.4-PRODUCTOS FARMACÉUTICOS"/>
    <s v="99-MULTIPROVINCIAL"/>
    <s v="20-FONDOS CON DESTINO ESPECÍFICO"/>
    <s v="No Informado-"/>
    <s v="00-N/A"/>
    <s v="0000-NO APLICA"/>
    <s v="N"/>
    <n v="50000"/>
    <n v="30000"/>
    <n v="24696"/>
    <n v="24696"/>
  </r>
  <r>
    <x v="0"/>
    <x v="0"/>
    <x v="0"/>
    <x v="0"/>
    <s v="2.1.2.2-Bienes y servicios"/>
    <s v="2.1.2.2.1-Contratación de Bienes y Servicios"/>
    <s v="0223-MINISTERIO DE LA VIVIENDA, HABITAT Y EDIFICACIONES (MIVHED)"/>
    <s v="0001-MINISTERIO DE LA VIVIENDA, HABITAT Y EDIFICACIONES (MIVHED)"/>
    <s v="4-SERVICIOS SOCIALES"/>
    <s v="4.5-Protección social"/>
    <s v="4.5.07-Vivienda social"/>
    <s v="2.3-MATERIALES Y SUMINISTROS"/>
    <s v="2.3.5-CUERO, CAUCHO Y PLÁSTICO"/>
    <s v="99-MULTIPROVINCIAL"/>
    <s v="10-FONDO GENERAL"/>
    <s v="No Informado-"/>
    <s v="00-N/A"/>
    <s v="0000-NO APLICA"/>
    <s v="N"/>
    <n v="502000"/>
    <n v="50106"/>
    <n v="48410.21"/>
    <n v="48410.21"/>
  </r>
  <r>
    <x v="0"/>
    <x v="0"/>
    <x v="0"/>
    <x v="0"/>
    <s v="2.1.2.2-Bienes y servicios"/>
    <s v="2.1.2.2.1-Contratación de Bienes y Servicios"/>
    <s v="0223-MINISTERIO DE LA VIVIENDA, HABITAT Y EDIFICACIONES (MIVHED)"/>
    <s v="0001-MINISTERIO DE LA VIVIENDA, HABITAT Y EDIFICACIONES (MIVHED)"/>
    <s v="4-SERVICIOS SOCIALES"/>
    <s v="4.5-Protección social"/>
    <s v="4.5.07-Vivienda social"/>
    <s v="2.3-MATERIALES Y SUMINISTROS"/>
    <s v="2.3.5-CUERO, CAUCHO Y PLÁSTICO"/>
    <s v="99-MULTIPROVINCIAL"/>
    <s v="20-FONDOS CON DESTINO ESPECÍFICO"/>
    <s v="No Informado-"/>
    <s v="00-N/A"/>
    <s v="0000-NO APLICA"/>
    <s v="N"/>
    <n v="1660000"/>
    <n v="120000"/>
    <n v="11057.43"/>
    <n v="0"/>
  </r>
  <r>
    <x v="0"/>
    <x v="0"/>
    <x v="0"/>
    <x v="0"/>
    <s v="2.1.2.2-Bienes y servicios"/>
    <s v="2.1.2.2.1-Contratación de Bienes y Servicios"/>
    <s v="0223-MINISTERIO DE LA VIVIENDA, HABITAT Y EDIFICACIONES (MIVHED)"/>
    <s v="0001-MINISTERIO DE LA VIVIENDA, HABITAT Y EDIFICACIONES (MIVHED)"/>
    <s v="4-SERVICIOS SOCIALES"/>
    <s v="4.5-Protección social"/>
    <s v="4.5.07-Vivienda social"/>
    <s v="2.3-MATERIALES Y SUMINISTROS"/>
    <s v="2.3.6-PRODUCTOS DE MINERALES, METÁLICOS Y NO METÁLICOS"/>
    <s v="99-MULTIPROVINCIAL"/>
    <s v="10-FONDO GENERAL"/>
    <s v="No Informado-"/>
    <s v="00-N/A"/>
    <s v="0000-NO APLICA"/>
    <s v="N"/>
    <n v="84000"/>
    <n v="447500"/>
    <n v="391587.12"/>
    <n v="379928.69"/>
  </r>
  <r>
    <x v="0"/>
    <x v="0"/>
    <x v="0"/>
    <x v="0"/>
    <s v="2.1.2.2-Bienes y servicios"/>
    <s v="2.1.2.2.1-Contratación de Bienes y Servicios"/>
    <s v="0223-MINISTERIO DE LA VIVIENDA, HABITAT Y EDIFICACIONES (MIVHED)"/>
    <s v="0001-MINISTERIO DE LA VIVIENDA, HABITAT Y EDIFICACIONES (MIVHED)"/>
    <s v="4-SERVICIOS SOCIALES"/>
    <s v="4.5-Protección social"/>
    <s v="4.5.07-Vivienda social"/>
    <s v="2.3-MATERIALES Y SUMINISTROS"/>
    <s v="2.3.6-PRODUCTOS DE MINERALES, METÁLICOS Y NO METÁLICOS"/>
    <s v="99-MULTIPROVINCIAL"/>
    <s v="20-FONDOS CON DESTINO ESPECÍFICO"/>
    <s v="No Informado-"/>
    <s v="00-N/A"/>
    <s v="0000-NO APLICA"/>
    <s v="N"/>
    <n v="2190000"/>
    <n v="270844.15000000002"/>
    <n v="174982.07"/>
    <n v="59503.96"/>
  </r>
  <r>
    <x v="0"/>
    <x v="0"/>
    <x v="0"/>
    <x v="0"/>
    <s v="2.1.2.2-Bienes y servicios"/>
    <s v="2.1.2.2.1-Contratación de Bienes y Servicios"/>
    <s v="0223-MINISTERIO DE LA VIVIENDA, HABITAT Y EDIFICACIONES (MIVHED)"/>
    <s v="0001-MINISTERIO DE LA VIVIENDA, HABITAT Y EDIFICACIONES (MIVHED)"/>
    <s v="4-SERVICIOS SOCIALES"/>
    <s v="4.5-Protección social"/>
    <s v="4.5.07-Vivienda social"/>
    <s v="2.3-MATERIALES Y SUMINISTROS"/>
    <s v="2.3.6-PRODUCTOS DE MINERALES, METÁLICOS Y NO METÁLICOS"/>
    <s v="99-MULTIPROVINCIAL"/>
    <s v="50-CRÉDITO INTERNO"/>
    <s v="No Informado-"/>
    <s v="00-N/A"/>
    <s v="0000-NO APLICA"/>
    <s v="N"/>
    <n v="0"/>
    <n v="142474355.22999999"/>
    <n v="116199930.15000001"/>
    <n v="51449057.969999999"/>
  </r>
  <r>
    <x v="0"/>
    <x v="0"/>
    <x v="0"/>
    <x v="0"/>
    <s v="2.1.2.2-Bienes y servicios"/>
    <s v="2.1.2.2.1-Contratación de Bienes y Servicios"/>
    <s v="0223-MINISTERIO DE LA VIVIENDA, HABITAT Y EDIFICACIONES (MIVHED)"/>
    <s v="0001-MINISTERIO DE LA VIVIENDA, HABITAT Y EDIFICACIONES (MIVHED)"/>
    <s v="4-SERVICIOS SOCIALES"/>
    <s v="4.5-Protección social"/>
    <s v="4.5.07-Vivienda social"/>
    <s v="2.3-MATERIALES Y SUMINISTROS"/>
    <s v="2.3.7-COMBUSTIBLES, LUBRICANTES, PRODUCTOS QUÍMICOS Y CONEXOS"/>
    <s v="99-MULTIPROVINCIAL"/>
    <s v="10-FONDO GENERAL"/>
    <s v="No Informado-"/>
    <s v="00-N/A"/>
    <s v="0000-NO APLICA"/>
    <s v="N"/>
    <n v="25912249"/>
    <n v="15389217.609999999"/>
    <n v="7124019.04"/>
    <n v="7124019.04"/>
  </r>
  <r>
    <x v="0"/>
    <x v="0"/>
    <x v="0"/>
    <x v="0"/>
    <s v="2.1.2.2-Bienes y servicios"/>
    <s v="2.1.2.2.1-Contratación de Bienes y Servicios"/>
    <s v="0223-MINISTERIO DE LA VIVIENDA, HABITAT Y EDIFICACIONES (MIVHED)"/>
    <s v="0001-MINISTERIO DE LA VIVIENDA, HABITAT Y EDIFICACIONES (MIVHED)"/>
    <s v="4-SERVICIOS SOCIALES"/>
    <s v="4.5-Protección social"/>
    <s v="4.5.07-Vivienda social"/>
    <s v="2.3-MATERIALES Y SUMINISTROS"/>
    <s v="2.3.7-COMBUSTIBLES, LUBRICANTES, PRODUCTOS QUÍMICOS Y CONEXOS"/>
    <s v="99-MULTIPROVINCIAL"/>
    <s v="20-FONDOS CON DESTINO ESPECÍFICO"/>
    <s v="No Informado-"/>
    <s v="00-N/A"/>
    <s v="0000-NO APLICA"/>
    <s v="N"/>
    <n v="39042528"/>
    <n v="7540000"/>
    <n v="6358721.9000000004"/>
    <n v="5374537.0199999996"/>
  </r>
  <r>
    <x v="0"/>
    <x v="0"/>
    <x v="0"/>
    <x v="0"/>
    <s v="2.1.2.2-Bienes y servicios"/>
    <s v="2.1.2.2.1-Contratación de Bienes y Servicios"/>
    <s v="0223-MINISTERIO DE LA VIVIENDA, HABITAT Y EDIFICACIONES (MIVHED)"/>
    <s v="0001-MINISTERIO DE LA VIVIENDA, HABITAT Y EDIFICACIONES (MIVHED)"/>
    <s v="4-SERVICIOS SOCIALES"/>
    <s v="4.5-Protección social"/>
    <s v="4.5.07-Vivienda social"/>
    <s v="2.3-MATERIALES Y SUMINISTROS"/>
    <s v="2.3.7-COMBUSTIBLES, LUBRICANTES, PRODUCTOS QUÍMICOS Y CONEXOS"/>
    <s v="99-MULTIPROVINCIAL"/>
    <s v="50-CRÉDITO INTERNO"/>
    <s v="No Informado-"/>
    <s v="00-N/A"/>
    <s v="0000-NO APLICA"/>
    <s v="N"/>
    <n v="0"/>
    <n v="2302187.09"/>
    <n v="2302187.09"/>
    <n v="2302187.09"/>
  </r>
  <r>
    <x v="0"/>
    <x v="0"/>
    <x v="0"/>
    <x v="0"/>
    <s v="2.1.2.2-Bienes y servicios"/>
    <s v="2.1.2.2.1-Contratación de Bienes y Servicios"/>
    <s v="0223-MINISTERIO DE LA VIVIENDA, HABITAT Y EDIFICACIONES (MIVHED)"/>
    <s v="0001-MINISTERIO DE LA VIVIENDA, HABITAT Y EDIFICACIONES (MIVHED)"/>
    <s v="4-SERVICIOS SOCIALES"/>
    <s v="4.5-Protección social"/>
    <s v="4.5.07-Vivienda social"/>
    <s v="2.3-MATERIALES Y SUMINISTROS"/>
    <s v="2.3.9-PRODUCTOS Y ÚTILES VARIOS"/>
    <s v="99-MULTIPROVINCIAL"/>
    <s v="10-FONDO GENERAL"/>
    <s v="No Informado-"/>
    <s v="00-N/A"/>
    <s v="0000-NO APLICA"/>
    <s v="N"/>
    <n v="4248241"/>
    <n v="4878513.7"/>
    <n v="3643324.49"/>
    <n v="2907924.89"/>
  </r>
  <r>
    <x v="0"/>
    <x v="0"/>
    <x v="0"/>
    <x v="0"/>
    <s v="2.1.2.2-Bienes y servicios"/>
    <s v="2.1.2.2.1-Contratación de Bienes y Servicios"/>
    <s v="0223-MINISTERIO DE LA VIVIENDA, HABITAT Y EDIFICACIONES (MIVHED)"/>
    <s v="0001-MINISTERIO DE LA VIVIENDA, HABITAT Y EDIFICACIONES (MIVHED)"/>
    <s v="4-SERVICIOS SOCIALES"/>
    <s v="4.5-Protección social"/>
    <s v="4.5.07-Vivienda social"/>
    <s v="2.3-MATERIALES Y SUMINISTROS"/>
    <s v="2.3.9-PRODUCTOS Y ÚTILES VARIOS"/>
    <s v="99-MULTIPROVINCIAL"/>
    <s v="20-FONDOS CON DESTINO ESPECÍFICO"/>
    <s v="No Informado-"/>
    <s v="00-N/A"/>
    <s v="0000-NO APLICA"/>
    <s v="N"/>
    <n v="9244838"/>
    <n v="8120148.8499999996"/>
    <n v="5189126.3600000003"/>
    <n v="4312985.54"/>
  </r>
  <r>
    <x v="0"/>
    <x v="0"/>
    <x v="0"/>
    <x v="0"/>
    <s v="2.1.2.2-Bienes y servicios"/>
    <s v="2.1.2.2.1-Contratación de Bienes y Servicios"/>
    <s v="0223-MINISTERIO DE LA VIVIENDA, HABITAT Y EDIFICACIONES (MIVHED)"/>
    <s v="0001-MINISTERIO DE LA VIVIENDA, HABITAT Y EDIFICACIONES (MIVHED)"/>
    <s v="4-SERVICIOS SOCIALES"/>
    <s v="4.5-Protección social"/>
    <s v="4.5.07-Vivienda social"/>
    <s v="2.3-MATERIALES Y SUMINISTROS"/>
    <s v="2.3.9-PRODUCTOS Y ÚTILES VARIOS"/>
    <s v="99-MULTIPROVINCIAL"/>
    <s v="50-CRÉDITO INTERNO"/>
    <s v="No Informado-"/>
    <s v="00-N/A"/>
    <s v="0000-NO APLICA"/>
    <s v="N"/>
    <n v="0"/>
    <n v="849410.26"/>
    <n v="849410.26"/>
    <n v="555635.56999999995"/>
  </r>
  <r>
    <x v="0"/>
    <x v="0"/>
    <x v="0"/>
    <x v="0"/>
    <s v="2.1.2.2-Bienes y servicios"/>
    <s v="2.1.2.2.1-Contratación de Bienes y Servicios"/>
    <s v="0999-ADMINISTRACION DE OBLIGACIONES DEL TESORO NACIONAL"/>
    <s v="0001-MINISTERIO DE HACIENDA (OBLIGACIONES DEL TESORO)"/>
    <s v="1-SERVICIOS  GENERALES"/>
    <s v="1.1-Administración general"/>
    <s v="1.1.02-Gestión administrativa, financiera, fiscal, económica y planificación"/>
    <s v="2.2-CONTRATACIÓN DE SERVICIOS"/>
    <s v="2.2.1-SERVICIOS BÁSICOS"/>
    <s v="99-MULTIPROVINCIAL"/>
    <s v="10-FONDO GENERAL"/>
    <s v="No Informado-"/>
    <s v="00-N/A"/>
    <s v="0000-NO APLICA"/>
    <s v="N"/>
    <n v="3701712"/>
    <n v="3701712"/>
    <n v="2513054.2999999998"/>
    <n v="2513054.2999999998"/>
  </r>
  <r>
    <x v="0"/>
    <x v="0"/>
    <x v="0"/>
    <x v="0"/>
    <s v="2.1.2.2-Bienes y servicios"/>
    <s v="2.1.2.2.1-Contratación de Bienes y Servicios"/>
    <s v="0301-PODER JUDICIAL"/>
    <s v="0001-CONSEJO DEL PODER JUDICIAL"/>
    <s v="1-SERVICIOS  GENERALES"/>
    <s v="1.4-Justicia, orden público y seguridad"/>
    <s v="1.4.03-Administración y servicios de justicia"/>
    <s v="2.2-CONTRATACIÓN DE SERVICIOS"/>
    <s v="2.2.1-SERVICIOS BÁSICOS"/>
    <s v="99-MULTIPROVINCIAL"/>
    <s v="10-FONDO GENERAL"/>
    <s v="No Informado-"/>
    <s v="00-N/A"/>
    <s v="0000-NO APLICA"/>
    <s v="N"/>
    <n v="291330898"/>
    <n v="291330898"/>
    <n v="217735499.69"/>
    <n v="217735499.69"/>
  </r>
  <r>
    <x v="0"/>
    <x v="0"/>
    <x v="0"/>
    <x v="0"/>
    <s v="2.1.2.2-Bienes y servicios"/>
    <s v="2.1.2.2.1-Contratación de Bienes y Servicios"/>
    <s v="0301-PODER JUDICIAL"/>
    <s v="0001-CONSEJO DEL PODER JUDICIAL"/>
    <s v="1-SERVICIOS  GENERALES"/>
    <s v="1.4-Justicia, orden público y seguridad"/>
    <s v="1.4.03-Administración y servicios de justicia"/>
    <s v="2.2-CONTRATACIÓN DE SERVICIOS"/>
    <s v="2.2.2-PUBLICIDAD, IMPRESIÓN Y ENCUADERNACIÓN"/>
    <s v="99-MULTIPROVINCIAL"/>
    <s v="10-FONDO GENERAL"/>
    <s v="No Informado-"/>
    <s v="00-N/A"/>
    <s v="0000-NO APLICA"/>
    <s v="N"/>
    <n v="5078148"/>
    <n v="5078148"/>
    <n v="3851790.87"/>
    <n v="3851790.87"/>
  </r>
  <r>
    <x v="0"/>
    <x v="0"/>
    <x v="0"/>
    <x v="0"/>
    <s v="2.1.2.2-Bienes y servicios"/>
    <s v="2.1.2.2.1-Contratación de Bienes y Servicios"/>
    <s v="0301-PODER JUDICIAL"/>
    <s v="0001-CONSEJO DEL PODER JUDICIAL"/>
    <s v="1-SERVICIOS  GENERALES"/>
    <s v="1.4-Justicia, orden público y seguridad"/>
    <s v="1.4.03-Administración y servicios de justicia"/>
    <s v="2.2-CONTRATACIÓN DE SERVICIOS"/>
    <s v="2.2.3-VIÁTICOS"/>
    <s v="99-MULTIPROVINCIAL"/>
    <s v="10-FONDO GENERAL"/>
    <s v="No Informado-"/>
    <s v="00-N/A"/>
    <s v="0000-NO APLICA"/>
    <s v="N"/>
    <n v="22415079"/>
    <n v="22415079"/>
    <n v="17247022.600000001"/>
    <n v="17247022.600000001"/>
  </r>
  <r>
    <x v="0"/>
    <x v="0"/>
    <x v="0"/>
    <x v="0"/>
    <s v="2.1.2.2-Bienes y servicios"/>
    <s v="2.1.2.2.1-Contratación de Bienes y Servicios"/>
    <s v="0301-PODER JUDICIAL"/>
    <s v="0001-CONSEJO DEL PODER JUDICIAL"/>
    <s v="1-SERVICIOS  GENERALES"/>
    <s v="1.4-Justicia, orden público y seguridad"/>
    <s v="1.4.03-Administración y servicios de justicia"/>
    <s v="2.2-CONTRATACIÓN DE SERVICIOS"/>
    <s v="2.2.4-TRANSPORTE Y ALMACENAJE"/>
    <s v="99-MULTIPROVINCIAL"/>
    <s v="10-FONDO GENERAL"/>
    <s v="No Informado-"/>
    <s v="00-N/A"/>
    <s v="0000-NO APLICA"/>
    <s v="N"/>
    <n v="9368891"/>
    <n v="9368891"/>
    <n v="7509613.2400000002"/>
    <n v="7509613.2400000002"/>
  </r>
  <r>
    <x v="0"/>
    <x v="0"/>
    <x v="0"/>
    <x v="0"/>
    <s v="2.1.2.2-Bienes y servicios"/>
    <s v="2.1.2.2.1-Contratación de Bienes y Servicios"/>
    <s v="0301-PODER JUDICIAL"/>
    <s v="0001-CONSEJO DEL PODER JUDICIAL"/>
    <s v="1-SERVICIOS  GENERALES"/>
    <s v="1.4-Justicia, orden público y seguridad"/>
    <s v="1.4.03-Administración y servicios de justicia"/>
    <s v="2.2-CONTRATACIÓN DE SERVICIOS"/>
    <s v="2.2.5-ALQUILERES Y RENTAS"/>
    <s v="99-MULTIPROVINCIAL"/>
    <s v="10-FONDO GENERAL"/>
    <s v="No Informado-"/>
    <s v="00-N/A"/>
    <s v="0000-NO APLICA"/>
    <s v="N"/>
    <n v="155542878"/>
    <n v="155542878"/>
    <n v="111787030.54000001"/>
    <n v="111787030.54000001"/>
  </r>
  <r>
    <x v="0"/>
    <x v="0"/>
    <x v="0"/>
    <x v="0"/>
    <s v="2.1.2.2-Bienes y servicios"/>
    <s v="2.1.2.2.1-Contratación de Bienes y Servicios"/>
    <s v="0301-PODER JUDICIAL"/>
    <s v="0001-CONSEJO DEL PODER JUDICIAL"/>
    <s v="1-SERVICIOS  GENERALES"/>
    <s v="1.4-Justicia, orden público y seguridad"/>
    <s v="1.4.03-Administración y servicios de justicia"/>
    <s v="2.2-CONTRATACIÓN DE SERVICIOS"/>
    <s v="2.2.6-SEGUROS"/>
    <s v="99-MULTIPROVINCIAL"/>
    <s v="10-FONDO GENERAL"/>
    <s v="No Informado-"/>
    <s v="00-N/A"/>
    <s v="0000-NO APLICA"/>
    <s v="N"/>
    <n v="703636356"/>
    <n v="703636356"/>
    <n v="527988744.73000002"/>
    <n v="527988744.73000002"/>
  </r>
  <r>
    <x v="0"/>
    <x v="0"/>
    <x v="0"/>
    <x v="0"/>
    <s v="2.1.2.2-Bienes y servicios"/>
    <s v="2.1.2.2.1-Contratación de Bienes y Servicios"/>
    <s v="0301-PODER JUDICIAL"/>
    <s v="0001-CONSEJO DEL PODER JUDICIAL"/>
    <s v="1-SERVICIOS  GENERALES"/>
    <s v="1.4-Justicia, orden público y seguridad"/>
    <s v="1.4.03-Administración y servicios de justicia"/>
    <s v="2.2-CONTRATACIÓN DE SERVICIOS"/>
    <s v="2.2.7-SERVICIOS DE CONSERVACIÓN, REPARACIONES MENORES E INSTALACIONES TEMPORALES"/>
    <s v="99-MULTIPROVINCIAL"/>
    <s v="10-FONDO GENERAL"/>
    <s v="No Informado-"/>
    <s v="00-N/A"/>
    <s v="0000-NO APLICA"/>
    <s v="N"/>
    <n v="72791541"/>
    <n v="72791541"/>
    <n v="51034842.880000003"/>
    <n v="51034842.880000003"/>
  </r>
  <r>
    <x v="0"/>
    <x v="0"/>
    <x v="0"/>
    <x v="0"/>
    <s v="2.1.2.2-Bienes y servicios"/>
    <s v="2.1.2.2.1-Contratación de Bienes y Servicios"/>
    <s v="0301-PODER JUDICIAL"/>
    <s v="0001-CONSEJO DEL PODER JUDICIAL"/>
    <s v="1-SERVICIOS  GENERALES"/>
    <s v="1.4-Justicia, orden público y seguridad"/>
    <s v="1.4.03-Administración y servicios de justicia"/>
    <s v="2.2-CONTRATACIÓN DE SERVICIOS"/>
    <s v="2.2.8-OTROS SERVICIOS NO INCLUIDOS EN CONCEPTOS ANTERIORES"/>
    <s v="99-MULTIPROVINCIAL"/>
    <s v="10-FONDO GENERAL"/>
    <s v="No Informado-"/>
    <s v="00-N/A"/>
    <s v="0000-NO APLICA"/>
    <s v="N"/>
    <n v="209322883"/>
    <n v="209322883"/>
    <n v="160089543.94999999"/>
    <n v="160089543.94999999"/>
  </r>
  <r>
    <x v="0"/>
    <x v="0"/>
    <x v="0"/>
    <x v="0"/>
    <s v="2.1.2.2-Bienes y servicios"/>
    <s v="2.1.2.2.1-Contratación de Bienes y Servicios"/>
    <s v="0301-PODER JUDICIAL"/>
    <s v="0001-CONSEJO DEL PODER JUDICIAL"/>
    <s v="1-SERVICIOS  GENERALES"/>
    <s v="1.4-Justicia, orden público y seguridad"/>
    <s v="1.4.03-Administración y servicios de justicia"/>
    <s v="2.3-MATERIALES Y SUMINISTROS"/>
    <s v="2.3.1-ALIMENTOS Y PRODUCTOS AGROFORESTALES"/>
    <s v="99-MULTIPROVINCIAL"/>
    <s v="10-FONDO GENERAL"/>
    <s v="No Informado-"/>
    <s v="00-N/A"/>
    <s v="0000-NO APLICA"/>
    <s v="N"/>
    <n v="37268008"/>
    <n v="37268008"/>
    <n v="28541698.02"/>
    <n v="28541698.02"/>
  </r>
  <r>
    <x v="0"/>
    <x v="0"/>
    <x v="0"/>
    <x v="0"/>
    <s v="2.1.2.2-Bienes y servicios"/>
    <s v="2.1.2.2.1-Contratación de Bienes y Servicios"/>
    <s v="0301-PODER JUDICIAL"/>
    <s v="0001-CONSEJO DEL PODER JUDICIAL"/>
    <s v="1-SERVICIOS  GENERALES"/>
    <s v="1.4-Justicia, orden público y seguridad"/>
    <s v="1.4.03-Administración y servicios de justicia"/>
    <s v="2.3-MATERIALES Y SUMINISTROS"/>
    <s v="2.3.2-TEXTILES Y VESTUARIOS"/>
    <s v="99-MULTIPROVINCIAL"/>
    <s v="10-FONDO GENERAL"/>
    <s v="No Informado-"/>
    <s v="00-N/A"/>
    <s v="0000-NO APLICA"/>
    <s v="N"/>
    <n v="4106800"/>
    <n v="4106800"/>
    <n v="2759627"/>
    <n v="2759627"/>
  </r>
  <r>
    <x v="0"/>
    <x v="0"/>
    <x v="0"/>
    <x v="0"/>
    <s v="2.1.2.2-Bienes y servicios"/>
    <s v="2.1.2.2.1-Contratación de Bienes y Servicios"/>
    <s v="0301-PODER JUDICIAL"/>
    <s v="0001-CONSEJO DEL PODER JUDICIAL"/>
    <s v="1-SERVICIOS  GENERALES"/>
    <s v="1.4-Justicia, orden público y seguridad"/>
    <s v="1.4.03-Administración y servicios de justicia"/>
    <s v="2.3-MATERIALES Y SUMINISTROS"/>
    <s v="2.3.3-PAPEL, CARTÓN E IMPRESOS"/>
    <s v="99-MULTIPROVINCIAL"/>
    <s v="10-FONDO GENERAL"/>
    <s v="No Informado-"/>
    <s v="00-N/A"/>
    <s v="0000-NO APLICA"/>
    <s v="N"/>
    <n v="23044585"/>
    <n v="23044585"/>
    <n v="14479318.74"/>
    <n v="14479318.74"/>
  </r>
  <r>
    <x v="0"/>
    <x v="0"/>
    <x v="0"/>
    <x v="0"/>
    <s v="2.1.2.2-Bienes y servicios"/>
    <s v="2.1.2.2.1-Contratación de Bienes y Servicios"/>
    <s v="0301-PODER JUDICIAL"/>
    <s v="0001-CONSEJO DEL PODER JUDICIAL"/>
    <s v="1-SERVICIOS  GENERALES"/>
    <s v="1.4-Justicia, orden público y seguridad"/>
    <s v="1.4.03-Administración y servicios de justicia"/>
    <s v="2.3-MATERIALES Y SUMINISTROS"/>
    <s v="2.3.5-CUERO, CAUCHO Y PLÁSTICO"/>
    <s v="99-MULTIPROVINCIAL"/>
    <s v="10-FONDO GENERAL"/>
    <s v="No Informado-"/>
    <s v="00-N/A"/>
    <s v="0000-NO APLICA"/>
    <s v="N"/>
    <n v="7726019"/>
    <n v="7726019"/>
    <n v="5974180.6399999997"/>
    <n v="5974180.6399999997"/>
  </r>
  <r>
    <x v="0"/>
    <x v="0"/>
    <x v="0"/>
    <x v="0"/>
    <s v="2.1.2.2-Bienes y servicios"/>
    <s v="2.1.2.2.1-Contratación de Bienes y Servicios"/>
    <s v="0301-PODER JUDICIAL"/>
    <s v="0001-CONSEJO DEL PODER JUDICIAL"/>
    <s v="1-SERVICIOS  GENERALES"/>
    <s v="1.4-Justicia, orden público y seguridad"/>
    <s v="1.4.03-Administración y servicios de justicia"/>
    <s v="2.3-MATERIALES Y SUMINISTROS"/>
    <s v="2.3.6-PRODUCTOS DE MINERALES, METÁLICOS Y NO METÁLICOS"/>
    <s v="99-MULTIPROVINCIAL"/>
    <s v="10-FONDO GENERAL"/>
    <s v="No Informado-"/>
    <s v="00-N/A"/>
    <s v="0000-NO APLICA"/>
    <s v="N"/>
    <n v="3419100"/>
    <n v="3419100"/>
    <n v="2565309.5"/>
    <n v="2565309.5"/>
  </r>
  <r>
    <x v="0"/>
    <x v="0"/>
    <x v="0"/>
    <x v="0"/>
    <s v="2.1.2.2-Bienes y servicios"/>
    <s v="2.1.2.2.1-Contratación de Bienes y Servicios"/>
    <s v="0301-PODER JUDICIAL"/>
    <s v="0001-CONSEJO DEL PODER JUDICIAL"/>
    <s v="1-SERVICIOS  GENERALES"/>
    <s v="1.4-Justicia, orden público y seguridad"/>
    <s v="1.4.03-Administración y servicios de justicia"/>
    <s v="2.3-MATERIALES Y SUMINISTROS"/>
    <s v="2.3.7-COMBUSTIBLES, LUBRICANTES, PRODUCTOS QUÍMICOS Y CONEXOS"/>
    <s v="99-MULTIPROVINCIAL"/>
    <s v="10-FONDO GENERAL"/>
    <s v="No Informado-"/>
    <s v="00-N/A"/>
    <s v="0000-NO APLICA"/>
    <s v="N"/>
    <n v="40818624"/>
    <n v="40818624"/>
    <n v="30639687.309999999"/>
    <n v="30639687.309999999"/>
  </r>
  <r>
    <x v="0"/>
    <x v="0"/>
    <x v="0"/>
    <x v="0"/>
    <s v="2.1.2.2-Bienes y servicios"/>
    <s v="2.1.2.2.1-Contratación de Bienes y Servicios"/>
    <s v="0301-PODER JUDICIAL"/>
    <s v="0001-CONSEJO DEL PODER JUDICIAL"/>
    <s v="1-SERVICIOS  GENERALES"/>
    <s v="1.4-Justicia, orden público y seguridad"/>
    <s v="1.4.03-Administración y servicios de justicia"/>
    <s v="2.3-MATERIALES Y SUMINISTROS"/>
    <s v="2.3.9-PRODUCTOS Y ÚTILES VARIOS"/>
    <s v="99-MULTIPROVINCIAL"/>
    <s v="10-FONDO GENERAL"/>
    <s v="No Informado-"/>
    <s v="00-N/A"/>
    <s v="0000-NO APLICA"/>
    <s v="N"/>
    <n v="51981957"/>
    <n v="51981957"/>
    <n v="37477333.259999998"/>
    <n v="37477333.259999998"/>
  </r>
  <r>
    <x v="0"/>
    <x v="0"/>
    <x v="0"/>
    <x v="0"/>
    <s v="2.1.2.2-Bienes y servicios"/>
    <s v="2.1.2.2.1-Contratación de Bienes y Servicios"/>
    <s v="0301-PODER JUDICIAL"/>
    <s v="0001-CONSEJO DEL PODER JUDICIAL"/>
    <s v="1-SERVICIOS  GENERALES"/>
    <s v="1.4-Justicia, orden público y seguridad"/>
    <s v="1.4.03-Administración y servicios de justicia"/>
    <s v="2.3-MATERIALES Y SUMINISTROS"/>
    <s v="2.3.9-PRODUCTOS Y ÚTILES VARIOS"/>
    <s v="99-MULTIPROVINCIAL"/>
    <s v="70-DONACION EXTERNA"/>
    <s v="No Informado-"/>
    <s v="00-N/A"/>
    <s v="0000-NO APLICA"/>
    <s v="N"/>
    <n v="2692956"/>
    <n v="2692956"/>
    <n v="0"/>
    <n v="0"/>
  </r>
  <r>
    <x v="0"/>
    <x v="0"/>
    <x v="0"/>
    <x v="0"/>
    <s v="2.1.2.2-Bienes y servicios"/>
    <s v="2.1.2.2.1-Contratación de Bienes y Servicios"/>
    <s v="0401-JUNTA CENTRAL ELECTORAL"/>
    <s v="0001-JUNTA CENTRAL ELECTORAL"/>
    <s v="1-SERVICIOS  GENERALES"/>
    <s v="1.1-Administración general"/>
    <s v="1.1.04-Órganos electorales y promoción de la participación ciudadana"/>
    <s v="2.2-CONTRATACIÓN DE SERVICIOS"/>
    <s v="2.2.1-SERVICIOS BÁSICOS"/>
    <s v="99-MULTIPROVINCIAL"/>
    <s v="10-FONDO GENERAL"/>
    <s v="No Informado-"/>
    <s v="00-N/A"/>
    <s v="0000-NO APLICA"/>
    <s v="N"/>
    <n v="260476640"/>
    <n v="260476640"/>
    <n v="215436743"/>
    <n v="215436743"/>
  </r>
  <r>
    <x v="0"/>
    <x v="0"/>
    <x v="0"/>
    <x v="0"/>
    <s v="2.1.2.2-Bienes y servicios"/>
    <s v="2.1.2.2.1-Contratación de Bienes y Servicios"/>
    <s v="0401-JUNTA CENTRAL ELECTORAL"/>
    <s v="0001-JUNTA CENTRAL ELECTORAL"/>
    <s v="1-SERVICIOS  GENERALES"/>
    <s v="1.1-Administración general"/>
    <s v="1.1.04-Órganos electorales y promoción de la participación ciudadana"/>
    <s v="2.2-CONTRATACIÓN DE SERVICIOS"/>
    <s v="2.2.3-VIÁTICOS"/>
    <s v="99-MULTIPROVINCIAL"/>
    <s v="10-FONDO GENERAL"/>
    <s v="No Informado-"/>
    <s v="00-N/A"/>
    <s v="0000-NO APLICA"/>
    <s v="N"/>
    <n v="121685437"/>
    <n v="1130289637"/>
    <n v="765026431"/>
    <n v="765026431"/>
  </r>
  <r>
    <x v="0"/>
    <x v="0"/>
    <x v="0"/>
    <x v="0"/>
    <s v="2.1.2.2-Bienes y servicios"/>
    <s v="2.1.2.2.1-Contratación de Bienes y Servicios"/>
    <s v="0401-JUNTA CENTRAL ELECTORAL"/>
    <s v="0001-JUNTA CENTRAL ELECTORAL"/>
    <s v="1-SERVICIOS  GENERALES"/>
    <s v="1.1-Administración general"/>
    <s v="1.1.04-Órganos electorales y promoción de la participación ciudadana"/>
    <s v="2.2-CONTRATACIÓN DE SERVICIOS"/>
    <s v="2.2.5-ALQUILERES Y RENTAS"/>
    <s v="99-MULTIPROVINCIAL"/>
    <s v="10-FONDO GENERAL"/>
    <s v="No Informado-"/>
    <s v="00-N/A"/>
    <s v="0000-NO APLICA"/>
    <s v="N"/>
    <n v="277705859"/>
    <n v="277705859"/>
    <n v="206627120"/>
    <n v="206627120"/>
  </r>
  <r>
    <x v="0"/>
    <x v="0"/>
    <x v="0"/>
    <x v="0"/>
    <s v="2.1.2.2-Bienes y servicios"/>
    <s v="2.1.2.2.1-Contratación de Bienes y Servicios"/>
    <s v="0401-JUNTA CENTRAL ELECTORAL"/>
    <s v="0001-JUNTA CENTRAL ELECTORAL"/>
    <s v="1-SERVICIOS  GENERALES"/>
    <s v="1.1-Administración general"/>
    <s v="1.1.04-Órganos electorales y promoción de la participación ciudadana"/>
    <s v="2.2-CONTRATACIÓN DE SERVICIOS"/>
    <s v="2.2.6-SEGUROS"/>
    <s v="99-MULTIPROVINCIAL"/>
    <s v="10-FONDO GENERAL"/>
    <s v="No Informado-"/>
    <s v="00-N/A"/>
    <s v="0000-NO APLICA"/>
    <s v="N"/>
    <n v="218090265"/>
    <n v="218090265"/>
    <n v="158436728"/>
    <n v="158436728"/>
  </r>
  <r>
    <x v="0"/>
    <x v="0"/>
    <x v="0"/>
    <x v="0"/>
    <s v="2.1.2.2-Bienes y servicios"/>
    <s v="2.1.2.2.1-Contratación de Bienes y Servicios"/>
    <s v="0401-JUNTA CENTRAL ELECTORAL"/>
    <s v="0001-JUNTA CENTRAL ELECTORAL"/>
    <s v="1-SERVICIOS  GENERALES"/>
    <s v="1.1-Administración general"/>
    <s v="1.1.04-Órganos electorales y promoción de la participación ciudadana"/>
    <s v="2.2-CONTRATACIÓN DE SERVICIOS"/>
    <s v="2.2.8-OTROS SERVICIOS NO INCLUIDOS EN CONCEPTOS ANTERIORES"/>
    <s v="99-MULTIPROVINCIAL"/>
    <s v="10-FONDO GENERAL"/>
    <s v="No Informado-"/>
    <s v="00-N/A"/>
    <s v="0000-NO APLICA"/>
    <s v="N"/>
    <n v="5800000"/>
    <n v="5800000"/>
    <n v="4240463"/>
    <n v="4240463"/>
  </r>
  <r>
    <x v="0"/>
    <x v="0"/>
    <x v="0"/>
    <x v="0"/>
    <s v="2.1.2.2-Bienes y servicios"/>
    <s v="2.1.2.2.1-Contratación de Bienes y Servicios"/>
    <s v="0401-JUNTA CENTRAL ELECTORAL"/>
    <s v="0001-JUNTA CENTRAL ELECTORAL"/>
    <s v="1-SERVICIOS  GENERALES"/>
    <s v="1.1-Administración general"/>
    <s v="1.1.04-Órganos electorales y promoción de la participación ciudadana"/>
    <s v="2.3-MATERIALES Y SUMINISTROS"/>
    <s v="2.3.1-ALIMENTOS Y PRODUCTOS AGROFORESTALES"/>
    <s v="99-MULTIPROVINCIAL"/>
    <s v="10-FONDO GENERAL"/>
    <s v="No Informado-"/>
    <s v="00-N/A"/>
    <s v="0000-NO APLICA"/>
    <s v="N"/>
    <n v="113189910"/>
    <n v="113189910"/>
    <n v="85126864"/>
    <n v="85126864"/>
  </r>
  <r>
    <x v="0"/>
    <x v="0"/>
    <x v="0"/>
    <x v="0"/>
    <s v="2.1.2.2-Bienes y servicios"/>
    <s v="2.1.2.2.1-Contratación de Bienes y Servicios"/>
    <s v="0401-JUNTA CENTRAL ELECTORAL"/>
    <s v="0001-JUNTA CENTRAL ELECTORAL"/>
    <s v="1-SERVICIOS  GENERALES"/>
    <s v="1.1-Administración general"/>
    <s v="1.1.04-Órganos electorales y promoción de la participación ciudadana"/>
    <s v="2.3-MATERIALES Y SUMINISTROS"/>
    <s v="2.3.3-PAPEL, CARTÓN E IMPRESOS"/>
    <s v="99-MULTIPROVINCIAL"/>
    <s v="10-FONDO GENERAL"/>
    <s v="No Informado-"/>
    <s v="00-N/A"/>
    <s v="0000-NO APLICA"/>
    <s v="N"/>
    <n v="0"/>
    <n v="137528900"/>
    <n v="137528900"/>
    <n v="137528900"/>
  </r>
  <r>
    <x v="0"/>
    <x v="0"/>
    <x v="0"/>
    <x v="0"/>
    <s v="2.1.2.2-Bienes y servicios"/>
    <s v="2.1.2.2.1-Contratación de Bienes y Servicios"/>
    <s v="0401-JUNTA CENTRAL ELECTORAL"/>
    <s v="0001-JUNTA CENTRAL ELECTORAL"/>
    <s v="1-SERVICIOS  GENERALES"/>
    <s v="1.1-Administración general"/>
    <s v="1.1.04-Órganos electorales y promoción de la participación ciudadana"/>
    <s v="2.3-MATERIALES Y SUMINISTROS"/>
    <s v="2.3.5-CUERO, CAUCHO Y PLÁSTICO"/>
    <s v="99-MULTIPROVINCIAL"/>
    <s v="10-FONDO GENERAL"/>
    <s v="No Informado-"/>
    <s v="00-N/A"/>
    <s v="0000-NO APLICA"/>
    <s v="N"/>
    <n v="94575811"/>
    <n v="94575811"/>
    <n v="63976818"/>
    <n v="63976818"/>
  </r>
  <r>
    <x v="0"/>
    <x v="0"/>
    <x v="0"/>
    <x v="0"/>
    <s v="2.1.2.2-Bienes y servicios"/>
    <s v="2.1.2.2.1-Contratación de Bienes y Servicios"/>
    <s v="0401-JUNTA CENTRAL ELECTORAL"/>
    <s v="0001-JUNTA CENTRAL ELECTORAL"/>
    <s v="1-SERVICIOS  GENERALES"/>
    <s v="1.1-Administración general"/>
    <s v="1.1.04-Órganos electorales y promoción de la participación ciudadana"/>
    <s v="2.3-MATERIALES Y SUMINISTROS"/>
    <s v="2.3.7-COMBUSTIBLES, LUBRICANTES, PRODUCTOS QUÍMICOS Y CONEXOS"/>
    <s v="99-MULTIPROVINCIAL"/>
    <s v="10-FONDO GENERAL"/>
    <s v="No Informado-"/>
    <s v="00-N/A"/>
    <s v="0000-NO APLICA"/>
    <s v="N"/>
    <n v="56167208"/>
    <n v="56167208"/>
    <n v="41778270"/>
    <n v="41778270"/>
  </r>
  <r>
    <x v="0"/>
    <x v="0"/>
    <x v="0"/>
    <x v="0"/>
    <s v="2.1.2.2-Bienes y servicios"/>
    <s v="2.1.2.2.1-Contratación de Bienes y Servicios"/>
    <s v="0401-JUNTA CENTRAL ELECTORAL"/>
    <s v="0001-JUNTA CENTRAL ELECTORAL"/>
    <s v="1-SERVICIOS  GENERALES"/>
    <s v="1.1-Administración general"/>
    <s v="1.1.04-Órganos electorales y promoción de la participación ciudadana"/>
    <s v="2.3-MATERIALES Y SUMINISTROS"/>
    <s v="2.3.9-PRODUCTOS Y ÚTILES VARIOS"/>
    <s v="99-MULTIPROVINCIAL"/>
    <s v="10-FONDO GENERAL"/>
    <s v="No Informado-"/>
    <s v="00-N/A"/>
    <s v="0000-NO APLICA"/>
    <s v="N"/>
    <n v="311809911"/>
    <n v="311809911"/>
    <n v="227785024"/>
    <n v="227785024"/>
  </r>
  <r>
    <x v="0"/>
    <x v="0"/>
    <x v="0"/>
    <x v="0"/>
    <s v="2.1.2.2-Bienes y servicios"/>
    <s v="2.1.2.2.1-Contratación de Bienes y Servicios"/>
    <s v="0402-CÁMARA DE CUENTAS"/>
    <s v="0001-CAMARA DE CUENTAS DE LA REPUBLICA DOMINICANA"/>
    <s v="1-SERVICIOS  GENERALES"/>
    <s v="1.1-Administración general"/>
    <s v="1.1.02-Gestión administrativa, financiera, fiscal, económica y planificación"/>
    <s v="2.2-CONTRATACIÓN DE SERVICIOS"/>
    <s v="2.2.1-SERVICIOS BÁSICOS"/>
    <s v="99-MULTIPROVINCIAL"/>
    <s v="10-FONDO GENERAL"/>
    <s v="No Informado-"/>
    <s v="00-N/A"/>
    <s v="0000-NO APLICA"/>
    <s v="N"/>
    <n v="24604984"/>
    <n v="24604984"/>
    <n v="18059669.379999999"/>
    <n v="18059669.379999999"/>
  </r>
  <r>
    <x v="0"/>
    <x v="0"/>
    <x v="0"/>
    <x v="0"/>
    <s v="2.1.2.2-Bienes y servicios"/>
    <s v="2.1.2.2.1-Contratación de Bienes y Servicios"/>
    <s v="0402-CÁMARA DE CUENTAS"/>
    <s v="0001-CAMARA DE CUENTAS DE LA REPUBLICA DOMINICANA"/>
    <s v="1-SERVICIOS  GENERALES"/>
    <s v="1.1-Administración general"/>
    <s v="1.1.02-Gestión administrativa, financiera, fiscal, económica y planificación"/>
    <s v="2.2-CONTRATACIÓN DE SERVICIOS"/>
    <s v="2.2.2-PUBLICIDAD, IMPRESIÓN Y ENCUADERNACIÓN"/>
    <s v="99-MULTIPROVINCIAL"/>
    <s v="10-FONDO GENERAL"/>
    <s v="No Informado-"/>
    <s v="00-N/A"/>
    <s v="0000-NO APLICA"/>
    <s v="N"/>
    <n v="24640651"/>
    <n v="24640651"/>
    <n v="20726298.329999998"/>
    <n v="20726298.329999998"/>
  </r>
  <r>
    <x v="0"/>
    <x v="0"/>
    <x v="0"/>
    <x v="0"/>
    <s v="2.1.2.2-Bienes y servicios"/>
    <s v="2.1.2.2.1-Contratación de Bienes y Servicios"/>
    <s v="0402-CÁMARA DE CUENTAS"/>
    <s v="0001-CAMARA DE CUENTAS DE LA REPUBLICA DOMINICANA"/>
    <s v="1-SERVICIOS  GENERALES"/>
    <s v="1.1-Administración general"/>
    <s v="1.1.02-Gestión administrativa, financiera, fiscal, económica y planificación"/>
    <s v="2.2-CONTRATACIÓN DE SERVICIOS"/>
    <s v="2.2.3-VIÁTICOS"/>
    <s v="99-MULTIPROVINCIAL"/>
    <s v="10-FONDO GENERAL"/>
    <s v="No Informado-"/>
    <s v="00-N/A"/>
    <s v="0000-NO APLICA"/>
    <s v="N"/>
    <n v="37591167"/>
    <n v="37591167"/>
    <n v="28787694.670000002"/>
    <n v="28787694.670000002"/>
  </r>
  <r>
    <x v="0"/>
    <x v="0"/>
    <x v="0"/>
    <x v="0"/>
    <s v="2.1.2.2-Bienes y servicios"/>
    <s v="2.1.2.2.1-Contratación de Bienes y Servicios"/>
    <s v="0402-CÁMARA DE CUENTAS"/>
    <s v="0001-CAMARA DE CUENTAS DE LA REPUBLICA DOMINICANA"/>
    <s v="1-SERVICIOS  GENERALES"/>
    <s v="1.1-Administración general"/>
    <s v="1.1.02-Gestión administrativa, financiera, fiscal, económica y planificación"/>
    <s v="2.2-CONTRATACIÓN DE SERVICIOS"/>
    <s v="2.2.4-TRANSPORTE Y ALMACENAJE"/>
    <s v="99-MULTIPROVINCIAL"/>
    <s v="10-FONDO GENERAL"/>
    <s v="No Informado-"/>
    <s v="00-N/A"/>
    <s v="0000-NO APLICA"/>
    <s v="N"/>
    <n v="2655328"/>
    <n v="2655328"/>
    <n v="1708678"/>
    <n v="1708678"/>
  </r>
  <r>
    <x v="0"/>
    <x v="0"/>
    <x v="0"/>
    <x v="0"/>
    <s v="2.1.2.2-Bienes y servicios"/>
    <s v="2.1.2.2.1-Contratación de Bienes y Servicios"/>
    <s v="0402-CÁMARA DE CUENTAS"/>
    <s v="0001-CAMARA DE CUENTAS DE LA REPUBLICA DOMINICANA"/>
    <s v="1-SERVICIOS  GENERALES"/>
    <s v="1.1-Administración general"/>
    <s v="1.1.02-Gestión administrativa, financiera, fiscal, económica y planificación"/>
    <s v="2.2-CONTRATACIÓN DE SERVICIOS"/>
    <s v="2.2.5-ALQUILERES Y RENTAS"/>
    <s v="99-MULTIPROVINCIAL"/>
    <s v="10-FONDO GENERAL"/>
    <s v="No Informado-"/>
    <s v="00-N/A"/>
    <s v="0000-NO APLICA"/>
    <s v="N"/>
    <n v="37697017"/>
    <n v="37697017"/>
    <n v="37559008"/>
    <n v="37559008"/>
  </r>
  <r>
    <x v="0"/>
    <x v="0"/>
    <x v="0"/>
    <x v="0"/>
    <s v="2.1.2.2-Bienes y servicios"/>
    <s v="2.1.2.2.1-Contratación de Bienes y Servicios"/>
    <s v="0402-CÁMARA DE CUENTAS"/>
    <s v="0001-CAMARA DE CUENTAS DE LA REPUBLICA DOMINICANA"/>
    <s v="1-SERVICIOS  GENERALES"/>
    <s v="1.1-Administración general"/>
    <s v="1.1.02-Gestión administrativa, financiera, fiscal, económica y planificación"/>
    <s v="2.2-CONTRATACIÓN DE SERVICIOS"/>
    <s v="2.2.6-SEGUROS"/>
    <s v="99-MULTIPROVINCIAL"/>
    <s v="10-FONDO GENERAL"/>
    <s v="No Informado-"/>
    <s v="00-N/A"/>
    <s v="0000-NO APLICA"/>
    <s v="N"/>
    <n v="44346582"/>
    <n v="44346582"/>
    <n v="32467350.84"/>
    <n v="32467350.84"/>
  </r>
  <r>
    <x v="0"/>
    <x v="0"/>
    <x v="0"/>
    <x v="0"/>
    <s v="2.1.2.2-Bienes y servicios"/>
    <s v="2.1.2.2.1-Contratación de Bienes y Servicios"/>
    <s v="0402-CÁMARA DE CUENTAS"/>
    <s v="0001-CAMARA DE CUENTAS DE LA REPUBLICA DOMINICANA"/>
    <s v="1-SERVICIOS  GENERALES"/>
    <s v="1.1-Administración general"/>
    <s v="1.1.02-Gestión administrativa, financiera, fiscal, económica y planificación"/>
    <s v="2.2-CONTRATACIÓN DE SERVICIOS"/>
    <s v="2.2.7-SERVICIOS DE CONSERVACIÓN, REPARACIONES MENORES E INSTALACIONES TEMPORALES"/>
    <s v="99-MULTIPROVINCIAL"/>
    <s v="10-FONDO GENERAL"/>
    <s v="No Informado-"/>
    <s v="00-N/A"/>
    <s v="0000-NO APLICA"/>
    <s v="N"/>
    <n v="11051942"/>
    <n v="11051942"/>
    <n v="8640056.9800000004"/>
    <n v="8640056.9800000004"/>
  </r>
  <r>
    <x v="0"/>
    <x v="0"/>
    <x v="0"/>
    <x v="0"/>
    <s v="2.1.2.2-Bienes y servicios"/>
    <s v="2.1.2.2.1-Contratación de Bienes y Servicios"/>
    <s v="0402-CÁMARA DE CUENTAS"/>
    <s v="0001-CAMARA DE CUENTAS DE LA REPUBLICA DOMINICANA"/>
    <s v="1-SERVICIOS  GENERALES"/>
    <s v="1.1-Administración general"/>
    <s v="1.1.02-Gestión administrativa, financiera, fiscal, económica y planificación"/>
    <s v="2.2-CONTRATACIÓN DE SERVICIOS"/>
    <s v="2.2.8-OTROS SERVICIOS NO INCLUIDOS EN CONCEPTOS ANTERIORES"/>
    <s v="99-MULTIPROVINCIAL"/>
    <s v="10-FONDO GENERAL"/>
    <s v="No Informado-"/>
    <s v="00-N/A"/>
    <s v="0000-NO APLICA"/>
    <s v="N"/>
    <n v="52326384"/>
    <n v="52326384"/>
    <n v="39961175.57"/>
    <n v="39961175.57"/>
  </r>
  <r>
    <x v="0"/>
    <x v="0"/>
    <x v="0"/>
    <x v="0"/>
    <s v="2.1.2.2-Bienes y servicios"/>
    <s v="2.1.2.2.1-Contratación de Bienes y Servicios"/>
    <s v="0402-CÁMARA DE CUENTAS"/>
    <s v="0001-CAMARA DE CUENTAS DE LA REPUBLICA DOMINICANA"/>
    <s v="1-SERVICIOS  GENERALES"/>
    <s v="1.1-Administración general"/>
    <s v="1.1.02-Gestión administrativa, financiera, fiscal, económica y planificación"/>
    <s v="2.2-CONTRATACIÓN DE SERVICIOS"/>
    <s v="2.2.9-OTRAS CONTRATACIONES DE SERVICIOS"/>
    <s v="99-MULTIPROVINCIAL"/>
    <s v="10-FONDO GENERAL"/>
    <s v="No Informado-"/>
    <s v="00-N/A"/>
    <s v="0000-NO APLICA"/>
    <s v="N"/>
    <n v="18852341"/>
    <n v="18852341"/>
    <n v="14495747.1"/>
    <n v="14495747.1"/>
  </r>
  <r>
    <x v="0"/>
    <x v="0"/>
    <x v="0"/>
    <x v="0"/>
    <s v="2.1.2.2-Bienes y servicios"/>
    <s v="2.1.2.2.1-Contratación de Bienes y Servicios"/>
    <s v="0402-CÁMARA DE CUENTAS"/>
    <s v="0001-CAMARA DE CUENTAS DE LA REPUBLICA DOMINICANA"/>
    <s v="1-SERVICIOS  GENERALES"/>
    <s v="1.1-Administración general"/>
    <s v="1.1.02-Gestión administrativa, financiera, fiscal, económica y planificación"/>
    <s v="2.3-MATERIALES Y SUMINISTROS"/>
    <s v="2.3.1-ALIMENTOS Y PRODUCTOS AGROFORESTALES"/>
    <s v="99-MULTIPROVINCIAL"/>
    <s v="10-FONDO GENERAL"/>
    <s v="No Informado-"/>
    <s v="00-N/A"/>
    <s v="0000-NO APLICA"/>
    <s v="N"/>
    <n v="2304913"/>
    <n v="2304913"/>
    <n v="1725104.75"/>
    <n v="1725104.75"/>
  </r>
  <r>
    <x v="0"/>
    <x v="0"/>
    <x v="0"/>
    <x v="0"/>
    <s v="2.1.2.2-Bienes y servicios"/>
    <s v="2.1.2.2.1-Contratación de Bienes y Servicios"/>
    <s v="0402-CÁMARA DE CUENTAS"/>
    <s v="0001-CAMARA DE CUENTAS DE LA REPUBLICA DOMINICANA"/>
    <s v="1-SERVICIOS  GENERALES"/>
    <s v="1.1-Administración general"/>
    <s v="1.1.02-Gestión administrativa, financiera, fiscal, económica y planificación"/>
    <s v="2.3-MATERIALES Y SUMINISTROS"/>
    <s v="2.3.2-TEXTILES Y VESTUARIOS"/>
    <s v="99-MULTIPROVINCIAL"/>
    <s v="10-FONDO GENERAL"/>
    <s v="No Informado-"/>
    <s v="00-N/A"/>
    <s v="0000-NO APLICA"/>
    <s v="N"/>
    <n v="2125572"/>
    <n v="2125572"/>
    <n v="2125572"/>
    <n v="2125572"/>
  </r>
  <r>
    <x v="0"/>
    <x v="0"/>
    <x v="0"/>
    <x v="0"/>
    <s v="2.1.2.2-Bienes y servicios"/>
    <s v="2.1.2.2.1-Contratación de Bienes y Servicios"/>
    <s v="0402-CÁMARA DE CUENTAS"/>
    <s v="0001-CAMARA DE CUENTAS DE LA REPUBLICA DOMINICANA"/>
    <s v="1-SERVICIOS  GENERALES"/>
    <s v="1.1-Administración general"/>
    <s v="1.1.02-Gestión administrativa, financiera, fiscal, económica y planificación"/>
    <s v="2.3-MATERIALES Y SUMINISTROS"/>
    <s v="2.3.3-PAPEL, CARTÓN E IMPRESOS"/>
    <s v="99-MULTIPROVINCIAL"/>
    <s v="10-FONDO GENERAL"/>
    <s v="No Informado-"/>
    <s v="00-N/A"/>
    <s v="0000-NO APLICA"/>
    <s v="N"/>
    <n v="4846874"/>
    <n v="4846874"/>
    <n v="4017060.27"/>
    <n v="4017060.27"/>
  </r>
  <r>
    <x v="0"/>
    <x v="0"/>
    <x v="0"/>
    <x v="0"/>
    <s v="2.1.2.2-Bienes y servicios"/>
    <s v="2.1.2.2.1-Contratación de Bienes y Servicios"/>
    <s v="0402-CÁMARA DE CUENTAS"/>
    <s v="0001-CAMARA DE CUENTAS DE LA REPUBLICA DOMINICANA"/>
    <s v="1-SERVICIOS  GENERALES"/>
    <s v="1.1-Administración general"/>
    <s v="1.1.02-Gestión administrativa, financiera, fiscal, económica y planificación"/>
    <s v="2.3-MATERIALES Y SUMINISTROS"/>
    <s v="2.3.4-PRODUCTOS FARMACÉUTICOS"/>
    <s v="99-MULTIPROVINCIAL"/>
    <s v="10-FONDO GENERAL"/>
    <s v="No Informado-"/>
    <s v="00-N/A"/>
    <s v="0000-NO APLICA"/>
    <s v="N"/>
    <n v="864000"/>
    <n v="864000"/>
    <n v="648000"/>
    <n v="648000"/>
  </r>
  <r>
    <x v="0"/>
    <x v="0"/>
    <x v="0"/>
    <x v="0"/>
    <s v="2.1.2.2-Bienes y servicios"/>
    <s v="2.1.2.2.1-Contratación de Bienes y Servicios"/>
    <s v="0402-CÁMARA DE CUENTAS"/>
    <s v="0001-CAMARA DE CUENTAS DE LA REPUBLICA DOMINICANA"/>
    <s v="1-SERVICIOS  GENERALES"/>
    <s v="1.1-Administración general"/>
    <s v="1.1.02-Gestión administrativa, financiera, fiscal, económica y planificación"/>
    <s v="2.3-MATERIALES Y SUMINISTROS"/>
    <s v="2.3.5-CUERO, CAUCHO Y PLÁSTICO"/>
    <s v="99-MULTIPROVINCIAL"/>
    <s v="10-FONDO GENERAL"/>
    <s v="No Informado-"/>
    <s v="00-N/A"/>
    <s v="0000-NO APLICA"/>
    <s v="N"/>
    <n v="3347226"/>
    <n v="3347226"/>
    <n v="3019418.53"/>
    <n v="3019418.53"/>
  </r>
  <r>
    <x v="0"/>
    <x v="0"/>
    <x v="0"/>
    <x v="0"/>
    <s v="2.1.2.2-Bienes y servicios"/>
    <s v="2.1.2.2.1-Contratación de Bienes y Servicios"/>
    <s v="0402-CÁMARA DE CUENTAS"/>
    <s v="0001-CAMARA DE CUENTAS DE LA REPUBLICA DOMINICANA"/>
    <s v="1-SERVICIOS  GENERALES"/>
    <s v="1.1-Administración general"/>
    <s v="1.1.02-Gestión administrativa, financiera, fiscal, económica y planificación"/>
    <s v="2.3-MATERIALES Y SUMINISTROS"/>
    <s v="2.3.6-PRODUCTOS DE MINERALES, METÁLICOS Y NO METÁLICOS"/>
    <s v="99-MULTIPROVINCIAL"/>
    <s v="10-FONDO GENERAL"/>
    <s v="No Informado-"/>
    <s v="00-N/A"/>
    <s v="0000-NO APLICA"/>
    <s v="N"/>
    <n v="444167"/>
    <n v="444167"/>
    <n v="444167"/>
    <n v="444167"/>
  </r>
  <r>
    <x v="0"/>
    <x v="0"/>
    <x v="0"/>
    <x v="0"/>
    <s v="2.1.2.2-Bienes y servicios"/>
    <s v="2.1.2.2.1-Contratación de Bienes y Servicios"/>
    <s v="0402-CÁMARA DE CUENTAS"/>
    <s v="0001-CAMARA DE CUENTAS DE LA REPUBLICA DOMINICANA"/>
    <s v="1-SERVICIOS  GENERALES"/>
    <s v="1.1-Administración general"/>
    <s v="1.1.02-Gestión administrativa, financiera, fiscal, económica y planificación"/>
    <s v="2.3-MATERIALES Y SUMINISTROS"/>
    <s v="2.3.7-COMBUSTIBLES, LUBRICANTES, PRODUCTOS QUÍMICOS Y CONEXOS"/>
    <s v="99-MULTIPROVINCIAL"/>
    <s v="10-FONDO GENERAL"/>
    <s v="No Informado-"/>
    <s v="00-N/A"/>
    <s v="0000-NO APLICA"/>
    <s v="N"/>
    <n v="18750407"/>
    <n v="18750407"/>
    <n v="14768893.699999999"/>
    <n v="14768893.699999999"/>
  </r>
  <r>
    <x v="0"/>
    <x v="0"/>
    <x v="0"/>
    <x v="0"/>
    <s v="2.1.2.2-Bienes y servicios"/>
    <s v="2.1.2.2.1-Contratación de Bienes y Servicios"/>
    <s v="0402-CÁMARA DE CUENTAS"/>
    <s v="0001-CAMARA DE CUENTAS DE LA REPUBLICA DOMINICANA"/>
    <s v="1-SERVICIOS  GENERALES"/>
    <s v="1.1-Administración general"/>
    <s v="1.1.02-Gestión administrativa, financiera, fiscal, económica y planificación"/>
    <s v="2.3-MATERIALES Y SUMINISTROS"/>
    <s v="2.3.9-PRODUCTOS Y ÚTILES VARIOS"/>
    <s v="99-MULTIPROVINCIAL"/>
    <s v="10-FONDO GENERAL"/>
    <s v="No Informado-"/>
    <s v="00-N/A"/>
    <s v="0000-NO APLICA"/>
    <s v="N"/>
    <n v="5954386"/>
    <n v="5954386"/>
    <n v="4873563.08"/>
    <n v="4873563.08"/>
  </r>
  <r>
    <x v="0"/>
    <x v="0"/>
    <x v="0"/>
    <x v="0"/>
    <s v="2.1.2.2-Bienes y servicios"/>
    <s v="2.1.2.2.1-Contratación de Bienes y Servicios"/>
    <s v="0403-TRIBUNAL CONSTITUCIONAL"/>
    <s v="0001-TRIBUNAL CONSTITUCIONAL"/>
    <s v="1-SERVICIOS  GENERALES"/>
    <s v="1.4-Justicia, orden público y seguridad"/>
    <s v="1.4.98-Investigación y desarrollo relacionados con la justicia, orden público y seguridad"/>
    <s v="2.2-CONTRATACIÓN DE SERVICIOS"/>
    <s v="2.2.1-SERVICIOS BÁSICOS"/>
    <s v="99-MULTIPROVINCIAL"/>
    <s v="10-FONDO GENERAL"/>
    <s v="No Informado-"/>
    <s v="00-N/A"/>
    <s v="0000-NO APLICA"/>
    <s v="N"/>
    <n v="21117624"/>
    <n v="21117624"/>
    <n v="12668922.74"/>
    <n v="12668922.74"/>
  </r>
  <r>
    <x v="0"/>
    <x v="0"/>
    <x v="0"/>
    <x v="0"/>
    <s v="2.1.2.2-Bienes y servicios"/>
    <s v="2.1.2.2.1-Contratación de Bienes y Servicios"/>
    <s v="0403-TRIBUNAL CONSTITUCIONAL"/>
    <s v="0001-TRIBUNAL CONSTITUCIONAL"/>
    <s v="1-SERVICIOS  GENERALES"/>
    <s v="1.4-Justicia, orden público y seguridad"/>
    <s v="1.4.98-Investigación y desarrollo relacionados con la justicia, orden público y seguridad"/>
    <s v="2.2-CONTRATACIÓN DE SERVICIOS"/>
    <s v="2.2.2-PUBLICIDAD, IMPRESIÓN Y ENCUADERNACIÓN"/>
    <s v="99-MULTIPROVINCIAL"/>
    <s v="10-FONDO GENERAL"/>
    <s v="No Informado-"/>
    <s v="00-N/A"/>
    <s v="0000-NO APLICA"/>
    <s v="N"/>
    <n v="26141192"/>
    <n v="26141192"/>
    <n v="16464200.09"/>
    <n v="16464200.09"/>
  </r>
  <r>
    <x v="0"/>
    <x v="0"/>
    <x v="0"/>
    <x v="0"/>
    <s v="2.1.2.2-Bienes y servicios"/>
    <s v="2.1.2.2.1-Contratación de Bienes y Servicios"/>
    <s v="0403-TRIBUNAL CONSTITUCIONAL"/>
    <s v="0001-TRIBUNAL CONSTITUCIONAL"/>
    <s v="1-SERVICIOS  GENERALES"/>
    <s v="1.4-Justicia, orden público y seguridad"/>
    <s v="1.4.98-Investigación y desarrollo relacionados con la justicia, orden público y seguridad"/>
    <s v="2.2-CONTRATACIÓN DE SERVICIOS"/>
    <s v="2.2.3-VIÁTICOS"/>
    <s v="99-MULTIPROVINCIAL"/>
    <s v="10-FONDO GENERAL"/>
    <s v="No Informado-"/>
    <s v="00-N/A"/>
    <s v="0000-NO APLICA"/>
    <s v="N"/>
    <n v="12553191"/>
    <n v="12553191"/>
    <n v="7128870.6900000004"/>
    <n v="7128870.6900000004"/>
  </r>
  <r>
    <x v="0"/>
    <x v="0"/>
    <x v="0"/>
    <x v="0"/>
    <s v="2.1.2.2-Bienes y servicios"/>
    <s v="2.1.2.2.1-Contratación de Bienes y Servicios"/>
    <s v="0403-TRIBUNAL CONSTITUCIONAL"/>
    <s v="0001-TRIBUNAL CONSTITUCIONAL"/>
    <s v="1-SERVICIOS  GENERALES"/>
    <s v="1.4-Justicia, orden público y seguridad"/>
    <s v="1.4.98-Investigación y desarrollo relacionados con la justicia, orden público y seguridad"/>
    <s v="2.2-CONTRATACIÓN DE SERVICIOS"/>
    <s v="2.2.4-TRANSPORTE Y ALMACENAJE"/>
    <s v="99-MULTIPROVINCIAL"/>
    <s v="10-FONDO GENERAL"/>
    <s v="No Informado-"/>
    <s v="00-N/A"/>
    <s v="0000-NO APLICA"/>
    <s v="N"/>
    <n v="15439658"/>
    <n v="10067201"/>
    <n v="7261844"/>
    <n v="7261844"/>
  </r>
  <r>
    <x v="0"/>
    <x v="0"/>
    <x v="0"/>
    <x v="0"/>
    <s v="2.1.2.2-Bienes y servicios"/>
    <s v="2.1.2.2.1-Contratación de Bienes y Servicios"/>
    <s v="0403-TRIBUNAL CONSTITUCIONAL"/>
    <s v="0001-TRIBUNAL CONSTITUCIONAL"/>
    <s v="1-SERVICIOS  GENERALES"/>
    <s v="1.4-Justicia, orden público y seguridad"/>
    <s v="1.4.98-Investigación y desarrollo relacionados con la justicia, orden público y seguridad"/>
    <s v="2.2-CONTRATACIÓN DE SERVICIOS"/>
    <s v="2.2.5-ALQUILERES Y RENTAS"/>
    <s v="99-MULTIPROVINCIAL"/>
    <s v="10-FONDO GENERAL"/>
    <s v="No Informado-"/>
    <s v="00-N/A"/>
    <s v="0000-NO APLICA"/>
    <s v="N"/>
    <n v="18243378"/>
    <n v="18243378"/>
    <n v="14280196"/>
    <n v="14280196"/>
  </r>
  <r>
    <x v="0"/>
    <x v="0"/>
    <x v="0"/>
    <x v="0"/>
    <s v="2.1.2.2-Bienes y servicios"/>
    <s v="2.1.2.2.1-Contratación de Bienes y Servicios"/>
    <s v="0403-TRIBUNAL CONSTITUCIONAL"/>
    <s v="0001-TRIBUNAL CONSTITUCIONAL"/>
    <s v="1-SERVICIOS  GENERALES"/>
    <s v="1.4-Justicia, orden público y seguridad"/>
    <s v="1.4.98-Investigación y desarrollo relacionados con la justicia, orden público y seguridad"/>
    <s v="2.2-CONTRATACIÓN DE SERVICIOS"/>
    <s v="2.2.6-SEGUROS"/>
    <s v="99-MULTIPROVINCIAL"/>
    <s v="10-FONDO GENERAL"/>
    <s v="No Informado-"/>
    <s v="00-N/A"/>
    <s v="0000-NO APLICA"/>
    <s v="N"/>
    <n v="105882861"/>
    <n v="103043105.34999999"/>
    <n v="71704326.150000006"/>
    <n v="71704326.150000006"/>
  </r>
  <r>
    <x v="0"/>
    <x v="0"/>
    <x v="0"/>
    <x v="0"/>
    <s v="2.1.2.2-Bienes y servicios"/>
    <s v="2.1.2.2.1-Contratación de Bienes y Servicios"/>
    <s v="0403-TRIBUNAL CONSTITUCIONAL"/>
    <s v="0001-TRIBUNAL CONSTITUCIONAL"/>
    <s v="1-SERVICIOS  GENERALES"/>
    <s v="1.4-Justicia, orden público y seguridad"/>
    <s v="1.4.98-Investigación y desarrollo relacionados con la justicia, orden público y seguridad"/>
    <s v="2.2-CONTRATACIÓN DE SERVICIOS"/>
    <s v="2.2.7-SERVICIOS DE CONSERVACIÓN, REPARACIONES MENORES E INSTALACIONES TEMPORALES"/>
    <s v="99-MULTIPROVINCIAL"/>
    <s v="10-FONDO GENERAL"/>
    <s v="No Informado-"/>
    <s v="00-N/A"/>
    <s v="0000-NO APLICA"/>
    <s v="N"/>
    <n v="27271419"/>
    <n v="27271419"/>
    <n v="10577879.82"/>
    <n v="10577879.82"/>
  </r>
  <r>
    <x v="0"/>
    <x v="0"/>
    <x v="0"/>
    <x v="0"/>
    <s v="2.1.2.2-Bienes y servicios"/>
    <s v="2.1.2.2.1-Contratación de Bienes y Servicios"/>
    <s v="0403-TRIBUNAL CONSTITUCIONAL"/>
    <s v="0001-TRIBUNAL CONSTITUCIONAL"/>
    <s v="1-SERVICIOS  GENERALES"/>
    <s v="1.4-Justicia, orden público y seguridad"/>
    <s v="1.4.98-Investigación y desarrollo relacionados con la justicia, orden público y seguridad"/>
    <s v="2.2-CONTRATACIÓN DE SERVICIOS"/>
    <s v="2.2.8-OTROS SERVICIOS NO INCLUIDOS EN CONCEPTOS ANTERIORES"/>
    <s v="99-MULTIPROVINCIAL"/>
    <s v="10-FONDO GENERAL"/>
    <s v="No Informado-"/>
    <s v="00-N/A"/>
    <s v="0000-NO APLICA"/>
    <s v="N"/>
    <n v="140466962"/>
    <n v="125273645.5"/>
    <n v="92300313.870000005"/>
    <n v="92300313.870000005"/>
  </r>
  <r>
    <x v="0"/>
    <x v="0"/>
    <x v="0"/>
    <x v="0"/>
    <s v="2.1.2.2-Bienes y servicios"/>
    <s v="2.1.2.2.1-Contratación de Bienes y Servicios"/>
    <s v="0403-TRIBUNAL CONSTITUCIONAL"/>
    <s v="0001-TRIBUNAL CONSTITUCIONAL"/>
    <s v="1-SERVICIOS  GENERALES"/>
    <s v="1.4-Justicia, orden público y seguridad"/>
    <s v="1.4.98-Investigación y desarrollo relacionados con la justicia, orden público y seguridad"/>
    <s v="2.3-MATERIALES Y SUMINISTROS"/>
    <s v="2.3.1-ALIMENTOS Y PRODUCTOS AGROFORESTALES"/>
    <s v="99-MULTIPROVINCIAL"/>
    <s v="10-FONDO GENERAL"/>
    <s v="No Informado-"/>
    <s v="00-N/A"/>
    <s v="0000-NO APLICA"/>
    <s v="N"/>
    <n v="26415134"/>
    <n v="22615134"/>
    <n v="20085162"/>
    <n v="20085162"/>
  </r>
  <r>
    <x v="0"/>
    <x v="0"/>
    <x v="0"/>
    <x v="0"/>
    <s v="2.1.2.2-Bienes y servicios"/>
    <s v="2.1.2.2.1-Contratación de Bienes y Servicios"/>
    <s v="0403-TRIBUNAL CONSTITUCIONAL"/>
    <s v="0001-TRIBUNAL CONSTITUCIONAL"/>
    <s v="1-SERVICIOS  GENERALES"/>
    <s v="1.4-Justicia, orden público y seguridad"/>
    <s v="1.4.98-Investigación y desarrollo relacionados con la justicia, orden público y seguridad"/>
    <s v="2.3-MATERIALES Y SUMINISTROS"/>
    <s v="2.3.5-CUERO, CAUCHO Y PLÁSTICO"/>
    <s v="99-MULTIPROVINCIAL"/>
    <s v="10-FONDO GENERAL"/>
    <s v="No Informado-"/>
    <s v="00-N/A"/>
    <s v="0000-NO APLICA"/>
    <s v="N"/>
    <n v="7637747"/>
    <n v="7637747"/>
    <n v="4383770.3499999996"/>
    <n v="4383770.3499999996"/>
  </r>
  <r>
    <x v="0"/>
    <x v="0"/>
    <x v="0"/>
    <x v="0"/>
    <s v="2.1.2.2-Bienes y servicios"/>
    <s v="2.1.2.2.1-Contratación de Bienes y Servicios"/>
    <s v="0403-TRIBUNAL CONSTITUCIONAL"/>
    <s v="0001-TRIBUNAL CONSTITUCIONAL"/>
    <s v="1-SERVICIOS  GENERALES"/>
    <s v="1.4-Justicia, orden público y seguridad"/>
    <s v="1.4.98-Investigación y desarrollo relacionados con la justicia, orden público y seguridad"/>
    <s v="2.3-MATERIALES Y SUMINISTROS"/>
    <s v="2.3.6-PRODUCTOS DE MINERALES, METÁLICOS Y NO METÁLICOS"/>
    <s v="99-MULTIPROVINCIAL"/>
    <s v="10-FONDO GENERAL"/>
    <s v="No Informado-"/>
    <s v="00-N/A"/>
    <s v="0000-NO APLICA"/>
    <s v="N"/>
    <n v="949199"/>
    <n v="949199"/>
    <n v="949199"/>
    <n v="949199"/>
  </r>
  <r>
    <x v="0"/>
    <x v="0"/>
    <x v="0"/>
    <x v="0"/>
    <s v="2.1.2.2-Bienes y servicios"/>
    <s v="2.1.2.2.1-Contratación de Bienes y Servicios"/>
    <s v="0403-TRIBUNAL CONSTITUCIONAL"/>
    <s v="0001-TRIBUNAL CONSTITUCIONAL"/>
    <s v="1-SERVICIOS  GENERALES"/>
    <s v="1.4-Justicia, orden público y seguridad"/>
    <s v="1.4.98-Investigación y desarrollo relacionados con la justicia, orden público y seguridad"/>
    <s v="2.3-MATERIALES Y SUMINISTROS"/>
    <s v="2.3.7-COMBUSTIBLES, LUBRICANTES, PRODUCTOS QUÍMICOS Y CONEXOS"/>
    <s v="99-MULTIPROVINCIAL"/>
    <s v="10-FONDO GENERAL"/>
    <s v="No Informado-"/>
    <s v="00-N/A"/>
    <s v="0000-NO APLICA"/>
    <s v="N"/>
    <n v="40415545"/>
    <n v="40345545"/>
    <n v="28469310.690000001"/>
    <n v="28469310.690000001"/>
  </r>
  <r>
    <x v="0"/>
    <x v="0"/>
    <x v="0"/>
    <x v="0"/>
    <s v="2.1.2.2-Bienes y servicios"/>
    <s v="2.1.2.2.1-Contratación de Bienes y Servicios"/>
    <s v="0403-TRIBUNAL CONSTITUCIONAL"/>
    <s v="0001-TRIBUNAL CONSTITUCIONAL"/>
    <s v="1-SERVICIOS  GENERALES"/>
    <s v="1.4-Justicia, orden público y seguridad"/>
    <s v="1.4.98-Investigación y desarrollo relacionados con la justicia, orden público y seguridad"/>
    <s v="2.3-MATERIALES Y SUMINISTROS"/>
    <s v="2.3.9-PRODUCTOS Y ÚTILES VARIOS"/>
    <s v="99-MULTIPROVINCIAL"/>
    <s v="10-FONDO GENERAL"/>
    <s v="No Informado-"/>
    <s v="00-N/A"/>
    <s v="0000-NO APLICA"/>
    <s v="N"/>
    <n v="10002706"/>
    <n v="13872706"/>
    <n v="10002706"/>
    <n v="10002706"/>
  </r>
  <r>
    <x v="0"/>
    <x v="0"/>
    <x v="0"/>
    <x v="0"/>
    <s v="2.1.2.2-Bienes y servicios"/>
    <s v="2.1.2.2.1-Contratación de Bienes y Servicios"/>
    <s v="0404-DEFENSOR DEL PUEBLO"/>
    <s v="0001-DEFENSOR DEL PUEBLO"/>
    <s v="1-SERVICIOS  GENERALES"/>
    <s v="1.4-Justicia, orden público y seguridad"/>
    <s v="1.4.03-Administración y servicios de justicia"/>
    <s v="2.2-CONTRATACIÓN DE SERVICIOS"/>
    <s v="2.2.1-SERVICIOS BÁSICOS"/>
    <s v="99-MULTIPROVINCIAL"/>
    <s v="10-FONDO GENERAL"/>
    <s v="No Informado-"/>
    <s v="00-N/A"/>
    <s v="0000-NO APLICA"/>
    <s v="N"/>
    <n v="4650000"/>
    <n v="12283908.1"/>
    <n v="5888307.2300000004"/>
    <n v="5888307.2300000004"/>
  </r>
  <r>
    <x v="0"/>
    <x v="0"/>
    <x v="0"/>
    <x v="0"/>
    <s v="2.1.2.2-Bienes y servicios"/>
    <s v="2.1.2.2.1-Contratación de Bienes y Servicios"/>
    <s v="0404-DEFENSOR DEL PUEBLO"/>
    <s v="0001-DEFENSOR DEL PUEBLO"/>
    <s v="1-SERVICIOS  GENERALES"/>
    <s v="1.4-Justicia, orden público y seguridad"/>
    <s v="1.4.03-Administración y servicios de justicia"/>
    <s v="2.2-CONTRATACIÓN DE SERVICIOS"/>
    <s v="2.2.2-PUBLICIDAD, IMPRESIÓN Y ENCUADERNACIÓN"/>
    <s v="99-MULTIPROVINCIAL"/>
    <s v="10-FONDO GENERAL"/>
    <s v="No Informado-"/>
    <s v="00-N/A"/>
    <s v="0000-NO APLICA"/>
    <s v="N"/>
    <n v="4450000"/>
    <n v="6340013.6799999997"/>
    <n v="4726230.6900000004"/>
    <n v="4704990.6900000004"/>
  </r>
  <r>
    <x v="0"/>
    <x v="0"/>
    <x v="0"/>
    <x v="0"/>
    <s v="2.1.2.2-Bienes y servicios"/>
    <s v="2.1.2.2.1-Contratación de Bienes y Servicios"/>
    <s v="0404-DEFENSOR DEL PUEBLO"/>
    <s v="0001-DEFENSOR DEL PUEBLO"/>
    <s v="1-SERVICIOS  GENERALES"/>
    <s v="1.4-Justicia, orden público y seguridad"/>
    <s v="1.4.03-Administración y servicios de justicia"/>
    <s v="2.2-CONTRATACIÓN DE SERVICIOS"/>
    <s v="2.2.3-VIÁTICOS"/>
    <s v="99-MULTIPROVINCIAL"/>
    <s v="10-FONDO GENERAL"/>
    <s v="No Informado-"/>
    <s v="00-N/A"/>
    <s v="0000-NO APLICA"/>
    <s v="N"/>
    <n v="3500000"/>
    <n v="2859610"/>
    <n v="2088935"/>
    <n v="2040786.56"/>
  </r>
  <r>
    <x v="0"/>
    <x v="0"/>
    <x v="0"/>
    <x v="0"/>
    <s v="2.1.2.2-Bienes y servicios"/>
    <s v="2.1.2.2.1-Contratación de Bienes y Servicios"/>
    <s v="0404-DEFENSOR DEL PUEBLO"/>
    <s v="0001-DEFENSOR DEL PUEBLO"/>
    <s v="1-SERVICIOS  GENERALES"/>
    <s v="1.4-Justicia, orden público y seguridad"/>
    <s v="1.4.03-Administración y servicios de justicia"/>
    <s v="2.2-CONTRATACIÓN DE SERVICIOS"/>
    <s v="2.2.4-TRANSPORTE Y ALMACENAJE"/>
    <s v="99-MULTIPROVINCIAL"/>
    <s v="10-FONDO GENERAL"/>
    <s v="No Informado-"/>
    <s v="00-N/A"/>
    <s v="0000-NO APLICA"/>
    <s v="N"/>
    <n v="775000"/>
    <n v="746581.2"/>
    <n v="666497.91"/>
    <n v="666497.91"/>
  </r>
  <r>
    <x v="0"/>
    <x v="0"/>
    <x v="0"/>
    <x v="0"/>
    <s v="2.1.2.2-Bienes y servicios"/>
    <s v="2.1.2.2.1-Contratación de Bienes y Servicios"/>
    <s v="0404-DEFENSOR DEL PUEBLO"/>
    <s v="0001-DEFENSOR DEL PUEBLO"/>
    <s v="1-SERVICIOS  GENERALES"/>
    <s v="1.4-Justicia, orden público y seguridad"/>
    <s v="1.4.03-Administración y servicios de justicia"/>
    <s v="2.2-CONTRATACIÓN DE SERVICIOS"/>
    <s v="2.2.5-ALQUILERES Y RENTAS"/>
    <s v="99-MULTIPROVINCIAL"/>
    <s v="10-FONDO GENERAL"/>
    <s v="No Informado-"/>
    <s v="00-N/A"/>
    <s v="0000-NO APLICA"/>
    <s v="N"/>
    <n v="12600000"/>
    <n v="15187179.23"/>
    <n v="10056321.050000001"/>
    <n v="10056321.050000001"/>
  </r>
  <r>
    <x v="0"/>
    <x v="0"/>
    <x v="0"/>
    <x v="0"/>
    <s v="2.1.2.2-Bienes y servicios"/>
    <s v="2.1.2.2.1-Contratación de Bienes y Servicios"/>
    <s v="0404-DEFENSOR DEL PUEBLO"/>
    <s v="0001-DEFENSOR DEL PUEBLO"/>
    <s v="1-SERVICIOS  GENERALES"/>
    <s v="1.4-Justicia, orden público y seguridad"/>
    <s v="1.4.03-Administración y servicios de justicia"/>
    <s v="2.2-CONTRATACIÓN DE SERVICIOS"/>
    <s v="2.2.6-SEGUROS"/>
    <s v="99-MULTIPROVINCIAL"/>
    <s v="10-FONDO GENERAL"/>
    <s v="No Informado-"/>
    <s v="00-N/A"/>
    <s v="0000-NO APLICA"/>
    <s v="N"/>
    <n v="6250000"/>
    <n v="6012663.7999999998"/>
    <n v="3869377.22"/>
    <n v="3869377.22"/>
  </r>
  <r>
    <x v="0"/>
    <x v="0"/>
    <x v="0"/>
    <x v="0"/>
    <s v="2.1.2.2-Bienes y servicios"/>
    <s v="2.1.2.2.1-Contratación de Bienes y Servicios"/>
    <s v="0404-DEFENSOR DEL PUEBLO"/>
    <s v="0001-DEFENSOR DEL PUEBLO"/>
    <s v="1-SERVICIOS  GENERALES"/>
    <s v="1.4-Justicia, orden público y seguridad"/>
    <s v="1.4.03-Administración y servicios de justicia"/>
    <s v="2.2-CONTRATACIÓN DE SERVICIOS"/>
    <s v="2.2.7-SERVICIOS DE CONSERVACIÓN, REPARACIONES MENORES E INSTALACIONES TEMPORALES"/>
    <s v="99-MULTIPROVINCIAL"/>
    <s v="10-FONDO GENERAL"/>
    <s v="No Informado-"/>
    <s v="00-N/A"/>
    <s v="0000-NO APLICA"/>
    <s v="N"/>
    <n v="1750000"/>
    <n v="1693006.08"/>
    <n v="1088523.27"/>
    <n v="1079693.3700000001"/>
  </r>
  <r>
    <x v="0"/>
    <x v="0"/>
    <x v="0"/>
    <x v="0"/>
    <s v="2.1.2.2-Bienes y servicios"/>
    <s v="2.1.2.2.1-Contratación de Bienes y Servicios"/>
    <s v="0404-DEFENSOR DEL PUEBLO"/>
    <s v="0001-DEFENSOR DEL PUEBLO"/>
    <s v="1-SERVICIOS  GENERALES"/>
    <s v="1.4-Justicia, orden público y seguridad"/>
    <s v="1.4.03-Administración y servicios de justicia"/>
    <s v="2.2-CONTRATACIÓN DE SERVICIOS"/>
    <s v="2.2.8-OTROS SERVICIOS NO INCLUIDOS EN CONCEPTOS ANTERIORES"/>
    <s v="99-MULTIPROVINCIAL"/>
    <s v="10-FONDO GENERAL"/>
    <s v="No Informado-"/>
    <s v="00-N/A"/>
    <s v="0000-NO APLICA"/>
    <s v="N"/>
    <n v="8540628"/>
    <n v="16219462.57"/>
    <n v="9025880.9000000004"/>
    <n v="7815055.5700000003"/>
  </r>
  <r>
    <x v="0"/>
    <x v="0"/>
    <x v="0"/>
    <x v="0"/>
    <s v="2.1.2.2-Bienes y servicios"/>
    <s v="2.1.2.2.1-Contratación de Bienes y Servicios"/>
    <s v="0404-DEFENSOR DEL PUEBLO"/>
    <s v="0001-DEFENSOR DEL PUEBLO"/>
    <s v="1-SERVICIOS  GENERALES"/>
    <s v="1.4-Justicia, orden público y seguridad"/>
    <s v="1.4.03-Administración y servicios de justicia"/>
    <s v="2.2-CONTRATACIÓN DE SERVICIOS"/>
    <s v="2.2.9-OTRAS CONTRATACIONES DE SERVICIOS"/>
    <s v="99-MULTIPROVINCIAL"/>
    <s v="10-FONDO GENERAL"/>
    <s v="No Informado-"/>
    <s v="00-N/A"/>
    <s v="0000-NO APLICA"/>
    <s v="N"/>
    <n v="4050000"/>
    <n v="3032711.26"/>
    <n v="2243629.9300000002"/>
    <n v="2243629.9300000002"/>
  </r>
  <r>
    <x v="0"/>
    <x v="0"/>
    <x v="0"/>
    <x v="0"/>
    <s v="2.1.2.2-Bienes y servicios"/>
    <s v="2.1.2.2.1-Contratación de Bienes y Servicios"/>
    <s v="0404-DEFENSOR DEL PUEBLO"/>
    <s v="0001-DEFENSOR DEL PUEBLO"/>
    <s v="1-SERVICIOS  GENERALES"/>
    <s v="1.4-Justicia, orden público y seguridad"/>
    <s v="1.4.03-Administración y servicios de justicia"/>
    <s v="2.3-MATERIALES Y SUMINISTROS"/>
    <s v="2.3.1-ALIMENTOS Y PRODUCTOS AGROFORESTALES"/>
    <s v="99-MULTIPROVINCIAL"/>
    <s v="10-FONDO GENERAL"/>
    <s v="No Informado-"/>
    <s v="00-N/A"/>
    <s v="0000-NO APLICA"/>
    <s v="N"/>
    <n v="500000"/>
    <n v="4561492.0199999996"/>
    <n v="613640.81999999995"/>
    <n v="613640.81999999995"/>
  </r>
  <r>
    <x v="0"/>
    <x v="0"/>
    <x v="0"/>
    <x v="0"/>
    <s v="2.1.2.2-Bienes y servicios"/>
    <s v="2.1.2.2.1-Contratación de Bienes y Servicios"/>
    <s v="0404-DEFENSOR DEL PUEBLO"/>
    <s v="0001-DEFENSOR DEL PUEBLO"/>
    <s v="1-SERVICIOS  GENERALES"/>
    <s v="1.4-Justicia, orden público y seguridad"/>
    <s v="1.4.03-Administración y servicios de justicia"/>
    <s v="2.3-MATERIALES Y SUMINISTROS"/>
    <s v="2.3.2-TEXTILES Y VESTUARIOS"/>
    <s v="99-MULTIPROVINCIAL"/>
    <s v="10-FONDO GENERAL"/>
    <s v="No Informado-"/>
    <s v="00-N/A"/>
    <s v="0000-NO APLICA"/>
    <s v="N"/>
    <n v="1515000"/>
    <n v="1363866.54"/>
    <n v="1197529.54"/>
    <n v="1197529.54"/>
  </r>
  <r>
    <x v="0"/>
    <x v="0"/>
    <x v="0"/>
    <x v="0"/>
    <s v="2.1.2.2-Bienes y servicios"/>
    <s v="2.1.2.2.1-Contratación de Bienes y Servicios"/>
    <s v="0404-DEFENSOR DEL PUEBLO"/>
    <s v="0001-DEFENSOR DEL PUEBLO"/>
    <s v="1-SERVICIOS  GENERALES"/>
    <s v="1.4-Justicia, orden público y seguridad"/>
    <s v="1.4.03-Administración y servicios de justicia"/>
    <s v="2.3-MATERIALES Y SUMINISTROS"/>
    <s v="2.3.3-PAPEL, CARTÓN E IMPRESOS"/>
    <s v="99-MULTIPROVINCIAL"/>
    <s v="10-FONDO GENERAL"/>
    <s v="No Informado-"/>
    <s v="00-N/A"/>
    <s v="0000-NO APLICA"/>
    <s v="N"/>
    <n v="850000"/>
    <n v="746017.8"/>
    <n v="296135.46000000002"/>
    <n v="293110.46000000002"/>
  </r>
  <r>
    <x v="0"/>
    <x v="0"/>
    <x v="0"/>
    <x v="0"/>
    <s v="2.1.2.2-Bienes y servicios"/>
    <s v="2.1.2.2.1-Contratación de Bienes y Servicios"/>
    <s v="0404-DEFENSOR DEL PUEBLO"/>
    <s v="0001-DEFENSOR DEL PUEBLO"/>
    <s v="1-SERVICIOS  GENERALES"/>
    <s v="1.4-Justicia, orden público y seguridad"/>
    <s v="1.4.03-Administración y servicios de justicia"/>
    <s v="2.3-MATERIALES Y SUMINISTROS"/>
    <s v="2.3.4-PRODUCTOS FARMACÉUTICOS"/>
    <s v="99-MULTIPROVINCIAL"/>
    <s v="10-FONDO GENERAL"/>
    <s v="No Informado-"/>
    <s v="00-N/A"/>
    <s v="0000-NO APLICA"/>
    <s v="N"/>
    <n v="50000"/>
    <n v="50000"/>
    <n v="0"/>
    <n v="0"/>
  </r>
  <r>
    <x v="0"/>
    <x v="0"/>
    <x v="0"/>
    <x v="0"/>
    <s v="2.1.2.2-Bienes y servicios"/>
    <s v="2.1.2.2.1-Contratación de Bienes y Servicios"/>
    <s v="0404-DEFENSOR DEL PUEBLO"/>
    <s v="0001-DEFENSOR DEL PUEBLO"/>
    <s v="1-SERVICIOS  GENERALES"/>
    <s v="1.4-Justicia, orden público y seguridad"/>
    <s v="1.4.03-Administración y servicios de justicia"/>
    <s v="2.3-MATERIALES Y SUMINISTROS"/>
    <s v="2.3.5-CUERO, CAUCHO Y PLÁSTICO"/>
    <s v="99-MULTIPROVINCIAL"/>
    <s v="10-FONDO GENERAL"/>
    <s v="No Informado-"/>
    <s v="00-N/A"/>
    <s v="0000-NO APLICA"/>
    <s v="N"/>
    <n v="500000"/>
    <n v="452000"/>
    <n v="69450.02"/>
    <n v="69450.02"/>
  </r>
  <r>
    <x v="0"/>
    <x v="0"/>
    <x v="0"/>
    <x v="0"/>
    <s v="2.1.2.2-Bienes y servicios"/>
    <s v="2.1.2.2.1-Contratación de Bienes y Servicios"/>
    <s v="0404-DEFENSOR DEL PUEBLO"/>
    <s v="0001-DEFENSOR DEL PUEBLO"/>
    <s v="1-SERVICIOS  GENERALES"/>
    <s v="1.4-Justicia, orden público y seguridad"/>
    <s v="1.4.03-Administración y servicios de justicia"/>
    <s v="2.3-MATERIALES Y SUMINISTROS"/>
    <s v="2.3.6-PRODUCTOS DE MINERALES, METÁLICOS Y NO METÁLICOS"/>
    <s v="99-MULTIPROVINCIAL"/>
    <s v="10-FONDO GENERAL"/>
    <s v="No Informado-"/>
    <s v="00-N/A"/>
    <s v="0000-NO APLICA"/>
    <s v="N"/>
    <n v="145000"/>
    <n v="50000"/>
    <n v="7436"/>
    <n v="7436"/>
  </r>
  <r>
    <x v="0"/>
    <x v="0"/>
    <x v="0"/>
    <x v="0"/>
    <s v="2.1.2.2-Bienes y servicios"/>
    <s v="2.1.2.2.1-Contratación de Bienes y Servicios"/>
    <s v="0404-DEFENSOR DEL PUEBLO"/>
    <s v="0001-DEFENSOR DEL PUEBLO"/>
    <s v="1-SERVICIOS  GENERALES"/>
    <s v="1.4-Justicia, orden público y seguridad"/>
    <s v="1.4.03-Administración y servicios de justicia"/>
    <s v="2.3-MATERIALES Y SUMINISTROS"/>
    <s v="2.3.7-COMBUSTIBLES, LUBRICANTES, PRODUCTOS QUÍMICOS Y CONEXOS"/>
    <s v="99-MULTIPROVINCIAL"/>
    <s v="10-FONDO GENERAL"/>
    <s v="No Informado-"/>
    <s v="00-N/A"/>
    <s v="0000-NO APLICA"/>
    <s v="N"/>
    <n v="10000000"/>
    <n v="11055000"/>
    <n v="8755612.7899999991"/>
    <n v="8755612.7899999991"/>
  </r>
  <r>
    <x v="0"/>
    <x v="0"/>
    <x v="0"/>
    <x v="0"/>
    <s v="2.1.2.2-Bienes y servicios"/>
    <s v="2.1.2.2.1-Contratación de Bienes y Servicios"/>
    <s v="0404-DEFENSOR DEL PUEBLO"/>
    <s v="0001-DEFENSOR DEL PUEBLO"/>
    <s v="1-SERVICIOS  GENERALES"/>
    <s v="1.4-Justicia, orden público y seguridad"/>
    <s v="1.4.03-Administración y servicios de justicia"/>
    <s v="2.3-MATERIALES Y SUMINISTROS"/>
    <s v="2.3.9-PRODUCTOS Y ÚTILES VARIOS"/>
    <s v="99-MULTIPROVINCIAL"/>
    <s v="10-FONDO GENERAL"/>
    <s v="No Informado-"/>
    <s v="00-N/A"/>
    <s v="0000-NO APLICA"/>
    <s v="N"/>
    <n v="5180000"/>
    <n v="7469921.54"/>
    <n v="2649999.3199999998"/>
    <n v="2649999.3199999998"/>
  </r>
  <r>
    <x v="0"/>
    <x v="0"/>
    <x v="0"/>
    <x v="0"/>
    <s v="2.1.2.2-Bienes y servicios"/>
    <s v="2.1.2.2.1-Contratación de Bienes y Servicios"/>
    <s v="0405-TRIBUNAL SUPERIOR  ELECTORAL ( TSE)"/>
    <s v="0001-TRIBUNAL SUPERIOR  ELECTORAL TSE"/>
    <s v="1-SERVICIOS  GENERALES"/>
    <s v="1.1-Administración general"/>
    <s v="1.1.04-Órganos electorales y promoción de la participación ciudadana"/>
    <s v="2.2-CONTRATACIÓN DE SERVICIOS"/>
    <s v="2.2.1-SERVICIOS BÁSICOS"/>
    <s v="99-MULTIPROVINCIAL"/>
    <s v="10-FONDO GENERAL"/>
    <s v="No Informado-"/>
    <s v="00-N/A"/>
    <s v="0000-NO APLICA"/>
    <s v="N"/>
    <n v="13720000"/>
    <n v="15825000"/>
    <n v="13719999.68"/>
    <n v="13719999.68"/>
  </r>
  <r>
    <x v="0"/>
    <x v="0"/>
    <x v="0"/>
    <x v="0"/>
    <s v="2.1.2.2-Bienes y servicios"/>
    <s v="2.1.2.2.1-Contratación de Bienes y Servicios"/>
    <s v="0405-TRIBUNAL SUPERIOR  ELECTORAL ( TSE)"/>
    <s v="0001-TRIBUNAL SUPERIOR  ELECTORAL TSE"/>
    <s v="1-SERVICIOS  GENERALES"/>
    <s v="1.1-Administración general"/>
    <s v="1.1.04-Órganos electorales y promoción de la participación ciudadana"/>
    <s v="2.2-CONTRATACIÓN DE SERVICIOS"/>
    <s v="2.2.2-PUBLICIDAD, IMPRESIÓN Y ENCUADERNACIÓN"/>
    <s v="99-MULTIPROVINCIAL"/>
    <s v="10-FONDO GENERAL"/>
    <s v="No Informado-"/>
    <s v="00-N/A"/>
    <s v="0000-NO APLICA"/>
    <s v="N"/>
    <n v="27000000"/>
    <n v="24374641.859999999"/>
    <n v="22022940.300000001"/>
    <n v="22022940.300000001"/>
  </r>
  <r>
    <x v="0"/>
    <x v="0"/>
    <x v="0"/>
    <x v="0"/>
    <s v="2.1.2.2-Bienes y servicios"/>
    <s v="2.1.2.2.1-Contratación de Bienes y Servicios"/>
    <s v="0405-TRIBUNAL SUPERIOR  ELECTORAL ( TSE)"/>
    <s v="0001-TRIBUNAL SUPERIOR  ELECTORAL TSE"/>
    <s v="1-SERVICIOS  GENERALES"/>
    <s v="1.1-Administración general"/>
    <s v="1.1.04-Órganos electorales y promoción de la participación ciudadana"/>
    <s v="2.2-CONTRATACIÓN DE SERVICIOS"/>
    <s v="2.2.3-VIÁTICOS"/>
    <s v="99-MULTIPROVINCIAL"/>
    <s v="10-FONDO GENERAL"/>
    <s v="No Informado-"/>
    <s v="00-N/A"/>
    <s v="0000-NO APLICA"/>
    <s v="N"/>
    <n v="3000000"/>
    <n v="4250000"/>
    <n v="3000000"/>
    <n v="3000000"/>
  </r>
  <r>
    <x v="0"/>
    <x v="0"/>
    <x v="0"/>
    <x v="0"/>
    <s v="2.1.2.2-Bienes y servicios"/>
    <s v="2.1.2.2.1-Contratación de Bienes y Servicios"/>
    <s v="0405-TRIBUNAL SUPERIOR  ELECTORAL ( TSE)"/>
    <s v="0001-TRIBUNAL SUPERIOR  ELECTORAL TSE"/>
    <s v="1-SERVICIOS  GENERALES"/>
    <s v="1.1-Administración general"/>
    <s v="1.1.04-Órganos electorales y promoción de la participación ciudadana"/>
    <s v="2.2-CONTRATACIÓN DE SERVICIOS"/>
    <s v="2.2.4-TRANSPORTE Y ALMACENAJE"/>
    <s v="99-MULTIPROVINCIAL"/>
    <s v="10-FONDO GENERAL"/>
    <s v="No Informado-"/>
    <s v="00-N/A"/>
    <s v="0000-NO APLICA"/>
    <s v="N"/>
    <n v="6300000"/>
    <n v="6300000"/>
    <n v="6300000"/>
    <n v="6300000"/>
  </r>
  <r>
    <x v="0"/>
    <x v="0"/>
    <x v="0"/>
    <x v="0"/>
    <s v="2.1.2.2-Bienes y servicios"/>
    <s v="2.1.2.2.1-Contratación de Bienes y Servicios"/>
    <s v="0405-TRIBUNAL SUPERIOR  ELECTORAL ( TSE)"/>
    <s v="0001-TRIBUNAL SUPERIOR  ELECTORAL TSE"/>
    <s v="1-SERVICIOS  GENERALES"/>
    <s v="1.1-Administración general"/>
    <s v="1.1.04-Órganos electorales y promoción de la participación ciudadana"/>
    <s v="2.2-CONTRATACIÓN DE SERVICIOS"/>
    <s v="2.2.5-ALQUILERES Y RENTAS"/>
    <s v="99-MULTIPROVINCIAL"/>
    <s v="10-FONDO GENERAL"/>
    <s v="No Informado-"/>
    <s v="00-N/A"/>
    <s v="0000-NO APLICA"/>
    <s v="N"/>
    <n v="40300000"/>
    <n v="41800000"/>
    <n v="40300000"/>
    <n v="40300000"/>
  </r>
  <r>
    <x v="0"/>
    <x v="0"/>
    <x v="0"/>
    <x v="0"/>
    <s v="2.1.2.2-Bienes y servicios"/>
    <s v="2.1.2.2.1-Contratación de Bienes y Servicios"/>
    <s v="0405-TRIBUNAL SUPERIOR  ELECTORAL ( TSE)"/>
    <s v="0001-TRIBUNAL SUPERIOR  ELECTORAL TSE"/>
    <s v="1-SERVICIOS  GENERALES"/>
    <s v="1.1-Administración general"/>
    <s v="1.1.04-Órganos electorales y promoción de la participación ciudadana"/>
    <s v="2.2-CONTRATACIÓN DE SERVICIOS"/>
    <s v="2.2.6-SEGUROS"/>
    <s v="99-MULTIPROVINCIAL"/>
    <s v="10-FONDO GENERAL"/>
    <s v="No Informado-"/>
    <s v="00-N/A"/>
    <s v="0000-NO APLICA"/>
    <s v="N"/>
    <n v="39700000"/>
    <n v="40700000"/>
    <n v="39586666.07"/>
    <n v="39586666.07"/>
  </r>
  <r>
    <x v="0"/>
    <x v="0"/>
    <x v="0"/>
    <x v="0"/>
    <s v="2.1.2.2-Bienes y servicios"/>
    <s v="2.1.2.2.1-Contratación de Bienes y Servicios"/>
    <s v="0405-TRIBUNAL SUPERIOR  ELECTORAL ( TSE)"/>
    <s v="0001-TRIBUNAL SUPERIOR  ELECTORAL TSE"/>
    <s v="1-SERVICIOS  GENERALES"/>
    <s v="1.1-Administración general"/>
    <s v="1.1.04-Órganos electorales y promoción de la participación ciudadana"/>
    <s v="2.2-CONTRATACIÓN DE SERVICIOS"/>
    <s v="2.2.7-SERVICIOS DE CONSERVACIÓN, REPARACIONES MENORES E INSTALACIONES TEMPORALES"/>
    <s v="99-MULTIPROVINCIAL"/>
    <s v="10-FONDO GENERAL"/>
    <s v="No Informado-"/>
    <s v="00-N/A"/>
    <s v="0000-NO APLICA"/>
    <s v="N"/>
    <n v="8500000"/>
    <n v="12800000"/>
    <n v="8500000"/>
    <n v="8500000"/>
  </r>
  <r>
    <x v="0"/>
    <x v="0"/>
    <x v="0"/>
    <x v="0"/>
    <s v="2.1.2.2-Bienes y servicios"/>
    <s v="2.1.2.2.1-Contratación de Bienes y Servicios"/>
    <s v="0405-TRIBUNAL SUPERIOR  ELECTORAL ( TSE)"/>
    <s v="0001-TRIBUNAL SUPERIOR  ELECTORAL TSE"/>
    <s v="1-SERVICIOS  GENERALES"/>
    <s v="1.1-Administración general"/>
    <s v="1.1.04-Órganos electorales y promoción de la participación ciudadana"/>
    <s v="2.2-CONTRATACIÓN DE SERVICIOS"/>
    <s v="2.2.8-OTROS SERVICIOS NO INCLUIDOS EN CONCEPTOS ANTERIORES"/>
    <s v="99-MULTIPROVINCIAL"/>
    <s v="10-FONDO GENERAL"/>
    <s v="No Informado-"/>
    <s v="00-N/A"/>
    <s v="0000-NO APLICA"/>
    <s v="N"/>
    <n v="17200000"/>
    <n v="24650000"/>
    <n v="13663333.33"/>
    <n v="13663333.33"/>
  </r>
  <r>
    <x v="0"/>
    <x v="0"/>
    <x v="0"/>
    <x v="0"/>
    <s v="2.1.2.2-Bienes y servicios"/>
    <s v="2.1.2.2.1-Contratación de Bienes y Servicios"/>
    <s v="0405-TRIBUNAL SUPERIOR  ELECTORAL ( TSE)"/>
    <s v="0001-TRIBUNAL SUPERIOR  ELECTORAL TSE"/>
    <s v="1-SERVICIOS  GENERALES"/>
    <s v="1.1-Administración general"/>
    <s v="1.1.04-Órganos electorales y promoción de la participación ciudadana"/>
    <s v="2.2-CONTRATACIÓN DE SERVICIOS"/>
    <s v="2.2.9-OTRAS CONTRATACIONES DE SERVICIOS"/>
    <s v="99-MULTIPROVINCIAL"/>
    <s v="10-FONDO GENERAL"/>
    <s v="No Informado-"/>
    <s v="00-N/A"/>
    <s v="0000-NO APLICA"/>
    <s v="N"/>
    <n v="1500000"/>
    <n v="2500000"/>
    <n v="1500000"/>
    <n v="1500000"/>
  </r>
  <r>
    <x v="0"/>
    <x v="0"/>
    <x v="0"/>
    <x v="0"/>
    <s v="2.1.2.2-Bienes y servicios"/>
    <s v="2.1.2.2.1-Contratación de Bienes y Servicios"/>
    <s v="0405-TRIBUNAL SUPERIOR  ELECTORAL ( TSE)"/>
    <s v="0001-TRIBUNAL SUPERIOR  ELECTORAL TSE"/>
    <s v="1-SERVICIOS  GENERALES"/>
    <s v="1.1-Administración general"/>
    <s v="1.1.04-Órganos electorales y promoción de la participación ciudadana"/>
    <s v="2.3-MATERIALES Y SUMINISTROS"/>
    <s v="2.3.1-ALIMENTOS Y PRODUCTOS AGROFORESTALES"/>
    <s v="99-MULTIPROVINCIAL"/>
    <s v="10-FONDO GENERAL"/>
    <s v="No Informado-"/>
    <s v="00-N/A"/>
    <s v="0000-NO APLICA"/>
    <s v="N"/>
    <n v="7650000"/>
    <n v="8550000"/>
    <n v="7381394.5999999996"/>
    <n v="7381394.5999999996"/>
  </r>
  <r>
    <x v="0"/>
    <x v="0"/>
    <x v="0"/>
    <x v="0"/>
    <s v="2.1.2.2-Bienes y servicios"/>
    <s v="2.1.2.2.1-Contratación de Bienes y Servicios"/>
    <s v="0405-TRIBUNAL SUPERIOR  ELECTORAL ( TSE)"/>
    <s v="0001-TRIBUNAL SUPERIOR  ELECTORAL TSE"/>
    <s v="1-SERVICIOS  GENERALES"/>
    <s v="1.1-Administración general"/>
    <s v="1.1.04-Órganos electorales y promoción de la participación ciudadana"/>
    <s v="2.3-MATERIALES Y SUMINISTROS"/>
    <s v="2.3.2-TEXTILES Y VESTUARIOS"/>
    <s v="99-MULTIPROVINCIAL"/>
    <s v="10-FONDO GENERAL"/>
    <s v="No Informado-"/>
    <s v="00-N/A"/>
    <s v="0000-NO APLICA"/>
    <s v="N"/>
    <n v="950000"/>
    <n v="1350000"/>
    <n v="949233.35"/>
    <n v="949233.35"/>
  </r>
  <r>
    <x v="0"/>
    <x v="0"/>
    <x v="0"/>
    <x v="0"/>
    <s v="2.1.2.2-Bienes y servicios"/>
    <s v="2.1.2.2.1-Contratación de Bienes y Servicios"/>
    <s v="0405-TRIBUNAL SUPERIOR  ELECTORAL ( TSE)"/>
    <s v="0001-TRIBUNAL SUPERIOR  ELECTORAL TSE"/>
    <s v="1-SERVICIOS  GENERALES"/>
    <s v="1.1-Administración general"/>
    <s v="1.1.04-Órganos electorales y promoción de la participación ciudadana"/>
    <s v="2.3-MATERIALES Y SUMINISTROS"/>
    <s v="2.3.3-PAPEL, CARTÓN E IMPRESOS"/>
    <s v="99-MULTIPROVINCIAL"/>
    <s v="10-FONDO GENERAL"/>
    <s v="No Informado-"/>
    <s v="00-N/A"/>
    <s v="0000-NO APLICA"/>
    <s v="N"/>
    <n v="1250000"/>
    <n v="1450000"/>
    <n v="1250000"/>
    <n v="1250000"/>
  </r>
  <r>
    <x v="0"/>
    <x v="0"/>
    <x v="0"/>
    <x v="0"/>
    <s v="2.1.2.2-Bienes y servicios"/>
    <s v="2.1.2.2.1-Contratación de Bienes y Servicios"/>
    <s v="0405-TRIBUNAL SUPERIOR  ELECTORAL ( TSE)"/>
    <s v="0001-TRIBUNAL SUPERIOR  ELECTORAL TSE"/>
    <s v="1-SERVICIOS  GENERALES"/>
    <s v="1.1-Administración general"/>
    <s v="1.1.04-Órganos electorales y promoción de la participación ciudadana"/>
    <s v="2.3-MATERIALES Y SUMINISTROS"/>
    <s v="2.3.4-PRODUCTOS FARMACÉUTICOS"/>
    <s v="99-MULTIPROVINCIAL"/>
    <s v="10-FONDO GENERAL"/>
    <s v="No Informado-"/>
    <s v="00-N/A"/>
    <s v="0000-NO APLICA"/>
    <s v="N"/>
    <n v="100000"/>
    <n v="100000"/>
    <n v="57333.33"/>
    <n v="57333.33"/>
  </r>
  <r>
    <x v="0"/>
    <x v="0"/>
    <x v="0"/>
    <x v="0"/>
    <s v="2.1.2.2-Bienes y servicios"/>
    <s v="2.1.2.2.1-Contratación de Bienes y Servicios"/>
    <s v="0405-TRIBUNAL SUPERIOR  ELECTORAL ( TSE)"/>
    <s v="0001-TRIBUNAL SUPERIOR  ELECTORAL TSE"/>
    <s v="1-SERVICIOS  GENERALES"/>
    <s v="1.1-Administración general"/>
    <s v="1.1.04-Órganos electorales y promoción de la participación ciudadana"/>
    <s v="2.3-MATERIALES Y SUMINISTROS"/>
    <s v="2.3.5-CUERO, CAUCHO Y PLÁSTICO"/>
    <s v="99-MULTIPROVINCIAL"/>
    <s v="10-FONDO GENERAL"/>
    <s v="No Informado-"/>
    <s v="00-N/A"/>
    <s v="0000-NO APLICA"/>
    <s v="N"/>
    <n v="1600000"/>
    <n v="1800000"/>
    <n v="1597833.34"/>
    <n v="1597833.34"/>
  </r>
  <r>
    <x v="0"/>
    <x v="0"/>
    <x v="0"/>
    <x v="0"/>
    <s v="2.1.2.2-Bienes y servicios"/>
    <s v="2.1.2.2.1-Contratación de Bienes y Servicios"/>
    <s v="0405-TRIBUNAL SUPERIOR  ELECTORAL ( TSE)"/>
    <s v="0001-TRIBUNAL SUPERIOR  ELECTORAL TSE"/>
    <s v="1-SERVICIOS  GENERALES"/>
    <s v="1.1-Administración general"/>
    <s v="1.1.04-Órganos electorales y promoción de la participación ciudadana"/>
    <s v="2.3-MATERIALES Y SUMINISTROS"/>
    <s v="2.3.6-PRODUCTOS DE MINERALES, METÁLICOS Y NO METÁLICOS"/>
    <s v="99-MULTIPROVINCIAL"/>
    <s v="10-FONDO GENERAL"/>
    <s v="No Informado-"/>
    <s v="00-N/A"/>
    <s v="0000-NO APLICA"/>
    <s v="N"/>
    <n v="23000000"/>
    <n v="16430000"/>
    <n v="7899499.8300000001"/>
    <n v="7899499.8300000001"/>
  </r>
  <r>
    <x v="0"/>
    <x v="0"/>
    <x v="0"/>
    <x v="0"/>
    <s v="2.1.2.2-Bienes y servicios"/>
    <s v="2.1.2.2.1-Contratación de Bienes y Servicios"/>
    <s v="0405-TRIBUNAL SUPERIOR  ELECTORAL ( TSE)"/>
    <s v="0001-TRIBUNAL SUPERIOR  ELECTORAL TSE"/>
    <s v="1-SERVICIOS  GENERALES"/>
    <s v="1.1-Administración general"/>
    <s v="1.1.04-Órganos electorales y promoción de la participación ciudadana"/>
    <s v="2.3-MATERIALES Y SUMINISTROS"/>
    <s v="2.3.7-COMBUSTIBLES, LUBRICANTES, PRODUCTOS QUÍMICOS Y CONEXOS"/>
    <s v="99-MULTIPROVINCIAL"/>
    <s v="10-FONDO GENERAL"/>
    <s v="No Informado-"/>
    <s v="00-N/A"/>
    <s v="0000-NO APLICA"/>
    <s v="N"/>
    <n v="20400000"/>
    <n v="17940000"/>
    <n v="13954333.050000001"/>
    <n v="13954333.050000001"/>
  </r>
  <r>
    <x v="0"/>
    <x v="0"/>
    <x v="0"/>
    <x v="0"/>
    <s v="2.1.2.2-Bienes y servicios"/>
    <s v="2.1.2.2.1-Contratación de Bienes y Servicios"/>
    <s v="0405-TRIBUNAL SUPERIOR  ELECTORAL ( TSE)"/>
    <s v="0001-TRIBUNAL SUPERIOR  ELECTORAL TSE"/>
    <s v="1-SERVICIOS  GENERALES"/>
    <s v="1.1-Administración general"/>
    <s v="1.1.04-Órganos electorales y promoción de la participación ciudadana"/>
    <s v="2.3-MATERIALES Y SUMINISTROS"/>
    <s v="2.3.9-PRODUCTOS Y ÚTILES VARIOS"/>
    <s v="99-MULTIPROVINCIAL"/>
    <s v="10-FONDO GENERAL"/>
    <s v="No Informado-"/>
    <s v="00-N/A"/>
    <s v="0000-NO APLICA"/>
    <s v="N"/>
    <n v="5850000"/>
    <n v="5096666.67"/>
    <n v="1102500.01"/>
    <n v="1102500.01"/>
  </r>
  <r>
    <x v="0"/>
    <x v="0"/>
    <x v="0"/>
    <x v="0"/>
    <s v="2.1.2.2-Bienes y servicios"/>
    <s v="2.1.2.2.1-Contratación de Bienes y Servicios"/>
    <s v="0406-OFICINA NACIONAL DE DEFENSA PUBLICA"/>
    <s v="0001-OFICINA NACIONAL DE DEFENSA PUBLICA"/>
    <s v="1-SERVICIOS  GENERALES"/>
    <s v="1.4-Justicia, orden público y seguridad"/>
    <s v="1.4.03-Administración y servicios de justicia"/>
    <s v="2.2-CONTRATACIÓN DE SERVICIOS"/>
    <s v="2.2.1-SERVICIOS BÁSICOS"/>
    <s v="99-MULTIPROVINCIAL"/>
    <s v="10-FONDO GENERAL"/>
    <s v="No Informado-"/>
    <s v="00-N/A"/>
    <s v="0000-NO APLICA"/>
    <s v="N"/>
    <n v="17450000"/>
    <n v="15100000"/>
    <n v="9518899.9199999999"/>
    <n v="9518899.9199999999"/>
  </r>
  <r>
    <x v="0"/>
    <x v="0"/>
    <x v="0"/>
    <x v="0"/>
    <s v="2.1.2.2-Bienes y servicios"/>
    <s v="2.1.2.2.1-Contratación de Bienes y Servicios"/>
    <s v="0406-OFICINA NACIONAL DE DEFENSA PUBLICA"/>
    <s v="0001-OFICINA NACIONAL DE DEFENSA PUBLICA"/>
    <s v="1-SERVICIOS  GENERALES"/>
    <s v="1.4-Justicia, orden público y seguridad"/>
    <s v="1.4.03-Administración y servicios de justicia"/>
    <s v="2.2-CONTRATACIÓN DE SERVICIOS"/>
    <s v="2.2.2-PUBLICIDAD, IMPRESIÓN Y ENCUADERNACIÓN"/>
    <s v="99-MULTIPROVINCIAL"/>
    <s v="10-FONDO GENERAL"/>
    <s v="No Informado-"/>
    <s v="00-N/A"/>
    <s v="0000-NO APLICA"/>
    <s v="N"/>
    <n v="1100000"/>
    <n v="1800000"/>
    <n v="937805.99"/>
    <n v="518637.23"/>
  </r>
  <r>
    <x v="0"/>
    <x v="0"/>
    <x v="0"/>
    <x v="0"/>
    <s v="2.1.2.2-Bienes y servicios"/>
    <s v="2.1.2.2.1-Contratación de Bienes y Servicios"/>
    <s v="0406-OFICINA NACIONAL DE DEFENSA PUBLICA"/>
    <s v="0001-OFICINA NACIONAL DE DEFENSA PUBLICA"/>
    <s v="1-SERVICIOS  GENERALES"/>
    <s v="1.4-Justicia, orden público y seguridad"/>
    <s v="1.4.03-Administración y servicios de justicia"/>
    <s v="2.2-CONTRATACIÓN DE SERVICIOS"/>
    <s v="2.2.3-VIÁTICOS"/>
    <s v="99-MULTIPROVINCIAL"/>
    <s v="10-FONDO GENERAL"/>
    <s v="No Informado-"/>
    <s v="00-N/A"/>
    <s v="0000-NO APLICA"/>
    <s v="N"/>
    <n v="3400000"/>
    <n v="3800000"/>
    <n v="3370356.03"/>
    <n v="3212876.03"/>
  </r>
  <r>
    <x v="0"/>
    <x v="0"/>
    <x v="0"/>
    <x v="0"/>
    <s v="2.1.2.2-Bienes y servicios"/>
    <s v="2.1.2.2.1-Contratación de Bienes y Servicios"/>
    <s v="0406-OFICINA NACIONAL DE DEFENSA PUBLICA"/>
    <s v="0001-OFICINA NACIONAL DE DEFENSA PUBLICA"/>
    <s v="1-SERVICIOS  GENERALES"/>
    <s v="1.4-Justicia, orden público y seguridad"/>
    <s v="1.4.03-Administración y servicios de justicia"/>
    <s v="2.2-CONTRATACIÓN DE SERVICIOS"/>
    <s v="2.2.4-TRANSPORTE Y ALMACENAJE"/>
    <s v="99-MULTIPROVINCIAL"/>
    <s v="10-FONDO GENERAL"/>
    <s v="No Informado-"/>
    <s v="00-N/A"/>
    <s v="0000-NO APLICA"/>
    <s v="N"/>
    <n v="330000"/>
    <n v="14819203.75"/>
    <n v="7128355.6299999999"/>
    <n v="6119179.6299999999"/>
  </r>
  <r>
    <x v="0"/>
    <x v="0"/>
    <x v="0"/>
    <x v="0"/>
    <s v="2.1.2.2-Bienes y servicios"/>
    <s v="2.1.2.2.1-Contratación de Bienes y Servicios"/>
    <s v="0406-OFICINA NACIONAL DE DEFENSA PUBLICA"/>
    <s v="0001-OFICINA NACIONAL DE DEFENSA PUBLICA"/>
    <s v="1-SERVICIOS  GENERALES"/>
    <s v="1.4-Justicia, orden público y seguridad"/>
    <s v="1.4.03-Administración y servicios de justicia"/>
    <s v="2.2-CONTRATACIÓN DE SERVICIOS"/>
    <s v="2.2.5-ALQUILERES Y RENTAS"/>
    <s v="99-MULTIPROVINCIAL"/>
    <s v="10-FONDO GENERAL"/>
    <s v="No Informado-"/>
    <s v="00-N/A"/>
    <s v="0000-NO APLICA"/>
    <s v="N"/>
    <n v="5470000"/>
    <n v="8762000"/>
    <n v="8153428.8799999999"/>
    <n v="6273204.1200000001"/>
  </r>
  <r>
    <x v="0"/>
    <x v="0"/>
    <x v="0"/>
    <x v="0"/>
    <s v="2.1.2.2-Bienes y servicios"/>
    <s v="2.1.2.2.1-Contratación de Bienes y Servicios"/>
    <s v="0406-OFICINA NACIONAL DE DEFENSA PUBLICA"/>
    <s v="0001-OFICINA NACIONAL DE DEFENSA PUBLICA"/>
    <s v="1-SERVICIOS  GENERALES"/>
    <s v="1.4-Justicia, orden público y seguridad"/>
    <s v="1.4.03-Administración y servicios de justicia"/>
    <s v="2.2-CONTRATACIÓN DE SERVICIOS"/>
    <s v="2.2.6-SEGUROS"/>
    <s v="99-MULTIPROVINCIAL"/>
    <s v="10-FONDO GENERAL"/>
    <s v="No Informado-"/>
    <s v="00-N/A"/>
    <s v="0000-NO APLICA"/>
    <s v="N"/>
    <n v="13799824"/>
    <n v="13256074.07"/>
    <n v="8811009.3499999996"/>
    <n v="8811009.3499999996"/>
  </r>
  <r>
    <x v="0"/>
    <x v="0"/>
    <x v="0"/>
    <x v="0"/>
    <s v="2.1.2.2-Bienes y servicios"/>
    <s v="2.1.2.2.1-Contratación de Bienes y Servicios"/>
    <s v="0406-OFICINA NACIONAL DE DEFENSA PUBLICA"/>
    <s v="0001-OFICINA NACIONAL DE DEFENSA PUBLICA"/>
    <s v="1-SERVICIOS  GENERALES"/>
    <s v="1.4-Justicia, orden público y seguridad"/>
    <s v="1.4.03-Administración y servicios de justicia"/>
    <s v="2.2-CONTRATACIÓN DE SERVICIOS"/>
    <s v="2.2.7-SERVICIOS DE CONSERVACIÓN, REPARACIONES MENORES E INSTALACIONES TEMPORALES"/>
    <s v="99-MULTIPROVINCIAL"/>
    <s v="10-FONDO GENERAL"/>
    <s v="No Informado-"/>
    <s v="00-N/A"/>
    <s v="0000-NO APLICA"/>
    <s v="N"/>
    <n v="985000"/>
    <n v="14488000"/>
    <n v="5435706.7400000002"/>
    <n v="2114296.83"/>
  </r>
  <r>
    <x v="0"/>
    <x v="0"/>
    <x v="0"/>
    <x v="0"/>
    <s v="2.1.2.2-Bienes y servicios"/>
    <s v="2.1.2.2.1-Contratación de Bienes y Servicios"/>
    <s v="0406-OFICINA NACIONAL DE DEFENSA PUBLICA"/>
    <s v="0001-OFICINA NACIONAL DE DEFENSA PUBLICA"/>
    <s v="1-SERVICIOS  GENERALES"/>
    <s v="1.4-Justicia, orden público y seguridad"/>
    <s v="1.4.03-Administración y servicios de justicia"/>
    <s v="2.2-CONTRATACIÓN DE SERVICIOS"/>
    <s v="2.2.8-OTROS SERVICIOS NO INCLUIDOS EN CONCEPTOS ANTERIORES"/>
    <s v="99-MULTIPROVINCIAL"/>
    <s v="10-FONDO GENERAL"/>
    <s v="No Informado-"/>
    <s v="00-N/A"/>
    <s v="0000-NO APLICA"/>
    <s v="N"/>
    <n v="1168000"/>
    <n v="16238000"/>
    <n v="11159851.52"/>
    <n v="7700564.8700000001"/>
  </r>
  <r>
    <x v="0"/>
    <x v="0"/>
    <x v="0"/>
    <x v="0"/>
    <s v="2.1.2.2-Bienes y servicios"/>
    <s v="2.1.2.2.1-Contratación de Bienes y Servicios"/>
    <s v="0406-OFICINA NACIONAL DE DEFENSA PUBLICA"/>
    <s v="0001-OFICINA NACIONAL DE DEFENSA PUBLICA"/>
    <s v="1-SERVICIOS  GENERALES"/>
    <s v="1.4-Justicia, orden público y seguridad"/>
    <s v="1.4.03-Administración y servicios de justicia"/>
    <s v="2.2-CONTRATACIÓN DE SERVICIOS"/>
    <s v="2.2.9-OTRAS CONTRATACIONES DE SERVICIOS"/>
    <s v="99-MULTIPROVINCIAL"/>
    <s v="10-FONDO GENERAL"/>
    <s v="No Informado-"/>
    <s v="00-N/A"/>
    <s v="0000-NO APLICA"/>
    <s v="N"/>
    <n v="1050000"/>
    <n v="3970000"/>
    <n v="2194414.13"/>
    <n v="1189030.1299999999"/>
  </r>
  <r>
    <x v="0"/>
    <x v="0"/>
    <x v="0"/>
    <x v="0"/>
    <s v="2.1.2.2-Bienes y servicios"/>
    <s v="2.1.2.2.1-Contratación de Bienes y Servicios"/>
    <s v="0406-OFICINA NACIONAL DE DEFENSA PUBLICA"/>
    <s v="0001-OFICINA NACIONAL DE DEFENSA PUBLICA"/>
    <s v="1-SERVICIOS  GENERALES"/>
    <s v="1.4-Justicia, orden público y seguridad"/>
    <s v="1.4.03-Administración y servicios de justicia"/>
    <s v="2.3-MATERIALES Y SUMINISTROS"/>
    <s v="2.3.1-ALIMENTOS Y PRODUCTOS AGROFORESTALES"/>
    <s v="99-MULTIPROVINCIAL"/>
    <s v="10-FONDO GENERAL"/>
    <s v="No Informado-"/>
    <s v="00-N/A"/>
    <s v="0000-NO APLICA"/>
    <s v="N"/>
    <n v="515000"/>
    <n v="1640000"/>
    <n v="1359628.15"/>
    <n v="793198.04"/>
  </r>
  <r>
    <x v="0"/>
    <x v="0"/>
    <x v="0"/>
    <x v="0"/>
    <s v="2.1.2.2-Bienes y servicios"/>
    <s v="2.1.2.2.1-Contratación de Bienes y Servicios"/>
    <s v="0406-OFICINA NACIONAL DE DEFENSA PUBLICA"/>
    <s v="0001-OFICINA NACIONAL DE DEFENSA PUBLICA"/>
    <s v="1-SERVICIOS  GENERALES"/>
    <s v="1.4-Justicia, orden público y seguridad"/>
    <s v="1.4.03-Administración y servicios de justicia"/>
    <s v="2.3-MATERIALES Y SUMINISTROS"/>
    <s v="2.3.2-TEXTILES Y VESTUARIOS"/>
    <s v="99-MULTIPROVINCIAL"/>
    <s v="10-FONDO GENERAL"/>
    <s v="No Informado-"/>
    <s v="00-N/A"/>
    <s v="0000-NO APLICA"/>
    <s v="N"/>
    <n v="80000"/>
    <n v="270000"/>
    <n v="122837.49"/>
    <n v="825.49"/>
  </r>
  <r>
    <x v="0"/>
    <x v="0"/>
    <x v="0"/>
    <x v="0"/>
    <s v="2.1.2.2-Bienes y servicios"/>
    <s v="2.1.2.2.1-Contratación de Bienes y Servicios"/>
    <s v="0406-OFICINA NACIONAL DE DEFENSA PUBLICA"/>
    <s v="0001-OFICINA NACIONAL DE DEFENSA PUBLICA"/>
    <s v="1-SERVICIOS  GENERALES"/>
    <s v="1.4-Justicia, orden público y seguridad"/>
    <s v="1.4.03-Administración y servicios de justicia"/>
    <s v="2.3-MATERIALES Y SUMINISTROS"/>
    <s v="2.3.3-PAPEL, CARTÓN E IMPRESOS"/>
    <s v="99-MULTIPROVINCIAL"/>
    <s v="10-FONDO GENERAL"/>
    <s v="No Informado-"/>
    <s v="00-N/A"/>
    <s v="0000-NO APLICA"/>
    <s v="N"/>
    <n v="610000"/>
    <n v="3465000"/>
    <n v="1304138.21"/>
    <n v="1097254.71"/>
  </r>
  <r>
    <x v="0"/>
    <x v="0"/>
    <x v="0"/>
    <x v="0"/>
    <s v="2.1.2.2-Bienes y servicios"/>
    <s v="2.1.2.2.1-Contratación de Bienes y Servicios"/>
    <s v="0406-OFICINA NACIONAL DE DEFENSA PUBLICA"/>
    <s v="0001-OFICINA NACIONAL DE DEFENSA PUBLICA"/>
    <s v="1-SERVICIOS  GENERALES"/>
    <s v="1.4-Justicia, orden público y seguridad"/>
    <s v="1.4.03-Administración y servicios de justicia"/>
    <s v="2.3-MATERIALES Y SUMINISTROS"/>
    <s v="2.3.4-PRODUCTOS FARMACÉUTICOS"/>
    <s v="99-MULTIPROVINCIAL"/>
    <s v="10-FONDO GENERAL"/>
    <s v="No Informado-"/>
    <s v="00-N/A"/>
    <s v="0000-NO APLICA"/>
    <s v="N"/>
    <n v="10000"/>
    <n v="10000"/>
    <n v="0"/>
    <n v="0"/>
  </r>
  <r>
    <x v="0"/>
    <x v="0"/>
    <x v="0"/>
    <x v="0"/>
    <s v="2.1.2.2-Bienes y servicios"/>
    <s v="2.1.2.2.1-Contratación de Bienes y Servicios"/>
    <s v="0406-OFICINA NACIONAL DE DEFENSA PUBLICA"/>
    <s v="0001-OFICINA NACIONAL DE DEFENSA PUBLICA"/>
    <s v="1-SERVICIOS  GENERALES"/>
    <s v="1.4-Justicia, orden público y seguridad"/>
    <s v="1.4.03-Administración y servicios de justicia"/>
    <s v="2.3-MATERIALES Y SUMINISTROS"/>
    <s v="2.3.5-CUERO, CAUCHO Y PLÁSTICO"/>
    <s v="99-MULTIPROVINCIAL"/>
    <s v="10-FONDO GENERAL"/>
    <s v="No Informado-"/>
    <s v="00-N/A"/>
    <s v="0000-NO APLICA"/>
    <s v="N"/>
    <n v="155000"/>
    <n v="730000"/>
    <n v="474076.26"/>
    <n v="474076.26"/>
  </r>
  <r>
    <x v="0"/>
    <x v="0"/>
    <x v="0"/>
    <x v="0"/>
    <s v="2.1.2.2-Bienes y servicios"/>
    <s v="2.1.2.2.1-Contratación de Bienes y Servicios"/>
    <s v="0406-OFICINA NACIONAL DE DEFENSA PUBLICA"/>
    <s v="0001-OFICINA NACIONAL DE DEFENSA PUBLICA"/>
    <s v="1-SERVICIOS  GENERALES"/>
    <s v="1.4-Justicia, orden público y seguridad"/>
    <s v="1.4.03-Administración y servicios de justicia"/>
    <s v="2.3-MATERIALES Y SUMINISTROS"/>
    <s v="2.3.6-PRODUCTOS DE MINERALES, METÁLICOS Y NO METÁLICOS"/>
    <s v="99-MULTIPROVINCIAL"/>
    <s v="10-FONDO GENERAL"/>
    <s v="No Informado-"/>
    <s v="00-N/A"/>
    <s v="0000-NO APLICA"/>
    <s v="N"/>
    <n v="121000"/>
    <n v="231000"/>
    <n v="44901.81"/>
    <n v="41731.81"/>
  </r>
  <r>
    <x v="0"/>
    <x v="0"/>
    <x v="0"/>
    <x v="0"/>
    <s v="2.1.2.2-Bienes y servicios"/>
    <s v="2.1.2.2.1-Contratación de Bienes y Servicios"/>
    <s v="0406-OFICINA NACIONAL DE DEFENSA PUBLICA"/>
    <s v="0001-OFICINA NACIONAL DE DEFENSA PUBLICA"/>
    <s v="1-SERVICIOS  GENERALES"/>
    <s v="1.4-Justicia, orden público y seguridad"/>
    <s v="1.4.03-Administración y servicios de justicia"/>
    <s v="2.3-MATERIALES Y SUMINISTROS"/>
    <s v="2.3.7-COMBUSTIBLES, LUBRICANTES, PRODUCTOS QUÍMICOS Y CONEXOS"/>
    <s v="99-MULTIPROVINCIAL"/>
    <s v="10-FONDO GENERAL"/>
    <s v="No Informado-"/>
    <s v="00-N/A"/>
    <s v="0000-NO APLICA"/>
    <s v="N"/>
    <n v="4713955"/>
    <n v="4530955"/>
    <n v="2219278.2999999998"/>
    <n v="2205324.6"/>
  </r>
  <r>
    <x v="0"/>
    <x v="0"/>
    <x v="0"/>
    <x v="0"/>
    <s v="2.1.2.2-Bienes y servicios"/>
    <s v="2.1.2.2.1-Contratación de Bienes y Servicios"/>
    <s v="0406-OFICINA NACIONAL DE DEFENSA PUBLICA"/>
    <s v="0001-OFICINA NACIONAL DE DEFENSA PUBLICA"/>
    <s v="1-SERVICIOS  GENERALES"/>
    <s v="1.4-Justicia, orden público y seguridad"/>
    <s v="1.4.03-Administración y servicios de justicia"/>
    <s v="2.3-MATERIALES Y SUMINISTROS"/>
    <s v="2.3.9-PRODUCTOS Y ÚTILES VARIOS"/>
    <s v="99-MULTIPROVINCIAL"/>
    <s v="10-FONDO GENERAL"/>
    <s v="No Informado-"/>
    <s v="00-N/A"/>
    <s v="0000-NO APLICA"/>
    <s v="N"/>
    <n v="775000"/>
    <n v="6355000"/>
    <n v="2863838.82"/>
    <n v="2810015.93"/>
  </r>
  <r>
    <x v="0"/>
    <x v="0"/>
    <x v="0"/>
    <x v="0"/>
    <s v="2.1.2.2-Bienes y servicios"/>
    <s v="2.1.2.2.2-Gastos bancarios y comisiones de la deuda"/>
    <s v="0204-MINISTERIO DE RELACIONES EXTERIORES"/>
    <s v="0001-MINISTERIO DE RELACIONES EXTERIORES"/>
    <s v="1-SERVICIOS  GENERALES"/>
    <s v="1.2-Relaciones internacionales"/>
    <s v="1.2.01-Relaciones internacionales desde oficinas en el país"/>
    <s v="2.9-GASTOS FINANCIEROS"/>
    <s v="2.9.5-GASTOS DE INTERESES, RECARGOS MULTAS Y SANCIONES DE IMPUESTOS Y CONTRIBUCIONES SOCIALES"/>
    <s v="01-DISTRITO NACIONAL"/>
    <s v="10-FONDO GENERAL"/>
    <s v="No Informado-"/>
    <s v="00-N/A"/>
    <s v="0000-NO APLICA"/>
    <s v="N"/>
    <n v="0"/>
    <n v="2083623"/>
    <n v="1659797.29"/>
    <n v="1659797.29"/>
  </r>
  <r>
    <x v="0"/>
    <x v="0"/>
    <x v="0"/>
    <x v="0"/>
    <s v="2.1.2.2-Bienes y servicios"/>
    <s v="2.1.2.2.2-Gastos bancarios y comisiones de la deuda"/>
    <s v="0220-MINISTERIO DE ECONOMÍA, PLANIFICACIÓN Y DESARROLLO"/>
    <s v="0009-OFICINA NACIONAL DE ESTADISTICAS"/>
    <s v="1-SERVICIOS  GENERALES"/>
    <s v="1.1-Administración general"/>
    <s v="1.1.02-Gestión administrativa, financiera, fiscal, económica y planificación"/>
    <s v="2.9-GASTOS FINANCIEROS"/>
    <s v="2.9.5-GASTOS DE INTERESES, RECARGOS MULTAS Y SANCIONES DE IMPUESTOS Y CONTRIBUCIONES SOCIALES"/>
    <s v="99-MULTIPROVINCIAL"/>
    <s v="10-FONDO GENERAL"/>
    <s v="No Informado-"/>
    <s v="00-N/A"/>
    <s v="0000-NO APLICA"/>
    <s v="N"/>
    <n v="0"/>
    <n v="25547.59"/>
    <n v="25547.59"/>
    <n v="25547.59"/>
  </r>
  <r>
    <x v="0"/>
    <x v="0"/>
    <x v="0"/>
    <x v="0"/>
    <s v="2.1.2.2-Bienes y servicios"/>
    <s v="2.1.2.2.2-Gastos bancarios y comisiones de la deuda"/>
    <s v="0220-MINISTERIO DE ECONOMÍA, PLANIFICACIÓN Y DESARROLLO"/>
    <s v="0009-OFICINA NACIONAL DE ESTADISTICAS"/>
    <s v="1-SERVICIOS  GENERALES"/>
    <s v="1.1-Administración general"/>
    <s v="1.1.02-Gestión administrativa, financiera, fiscal, económica y planificación"/>
    <s v="2.9-GASTOS FINANCIEROS"/>
    <s v="2.9.5-GASTOS DE INTERESES, RECARGOS MULTAS Y SANCIONES DE IMPUESTOS Y CONTRIBUCIONES SOCIALES"/>
    <s v="99-MULTIPROVINCIAL"/>
    <s v="10-FONDO GENERAL"/>
    <s v="13867-CENSO  NACIONAL DE POBLACIÓN Y VIVIENDA 2020 DE LA REPÚBLICA DOMINICANA X EDICIÓN"/>
    <s v="00-N/A"/>
    <s v="0000-NO APLICA"/>
    <s v="S"/>
    <n v="0"/>
    <n v="80000"/>
    <n v="1599.53"/>
    <n v="1599.53"/>
  </r>
  <r>
    <x v="0"/>
    <x v="0"/>
    <x v="0"/>
    <x v="0"/>
    <s v="2.1.2.4-Impuestos sobre los productos, la producción y las importaciones de las empresas"/>
    <s v="No Informado-"/>
    <s v="0101-SENADO DE LA REPÚBLICA"/>
    <s v="0001-SENADO DE LA REPÚBLICA DOMINICANA"/>
    <s v="1-SERVICIOS  GENERALES"/>
    <s v="1.1-Administración general"/>
    <s v="1.1.01-Órganos ejecutivos y legislativos"/>
    <s v="2.2-CONTRATACIÓN DE SERVICIOS"/>
    <s v="2.2.8-OTROS SERVICIOS NO INCLUIDOS EN CONCEPTOS ANTERIORES"/>
    <s v="99-MULTIPROVINCIAL"/>
    <s v="10-FONDO GENERAL"/>
    <s v="No Informado-"/>
    <s v="00-N/A"/>
    <s v="0000-NO APLICA"/>
    <s v="N"/>
    <n v="425000"/>
    <n v="3425000"/>
    <n v="1818750"/>
    <n v="1818750"/>
  </r>
  <r>
    <x v="0"/>
    <x v="0"/>
    <x v="0"/>
    <x v="0"/>
    <s v="2.1.2.4-Impuestos sobre los productos, la producción y las importaciones de las empresas"/>
    <s v="No Informado-"/>
    <s v="0102-CÁMARA DE DIPUTADOS"/>
    <s v="0001-CÁMARA DE DIPUTADOS"/>
    <s v="1-SERVICIOS  GENERALES"/>
    <s v="1.1-Administración general"/>
    <s v="1.1.01-Órganos ejecutivos y legislativos"/>
    <s v="2.2-CONTRATACIÓN DE SERVICIOS"/>
    <s v="2.2.8-OTROS SERVICIOS NO INCLUIDOS EN CONCEPTOS ANTERIORES"/>
    <s v="99-MULTIPROVINCIAL"/>
    <s v="10-FONDO GENERAL"/>
    <s v="No Informado-"/>
    <s v="00-N/A"/>
    <s v="0000-NO APLICA"/>
    <s v="N"/>
    <n v="70500000"/>
    <n v="70500000"/>
    <n v="52254433.68"/>
    <n v="52254433.68"/>
  </r>
  <r>
    <x v="0"/>
    <x v="0"/>
    <x v="0"/>
    <x v="0"/>
    <s v="2.1.2.4-Impuestos sobre los productos, la producción y las importaciones de las empresas"/>
    <s v="No Informado-"/>
    <s v="0201-PRESIDENCIA DE LA REPÚBLICA"/>
    <s v="0001-CONTRALORIA GENERAL DE LA REPUBLICA"/>
    <s v="1-SERVICIOS  GENERALES"/>
    <s v="1.1-Administración general"/>
    <s v="1.1.02-Gestión administrativa, financiera, fiscal, económica y planificación"/>
    <s v="2.2-CONTRATACIÓN DE SERVICIOS"/>
    <s v="2.2.8-OTROS SERVICIOS NO INCLUIDOS EN CONCEPTOS ANTERIORES"/>
    <s v="99-MULTIPROVINCIAL"/>
    <s v="10-FONDO GENERAL"/>
    <s v="No Informado-"/>
    <s v="00-N/A"/>
    <s v="0000-NO APLICA"/>
    <s v="N"/>
    <n v="510000"/>
    <n v="3460000"/>
    <n v="2413651.59"/>
    <n v="2413651.59"/>
  </r>
  <r>
    <x v="0"/>
    <x v="0"/>
    <x v="0"/>
    <x v="0"/>
    <s v="2.1.2.4-Impuestos sobre los productos, la producción y las importaciones de las empresas"/>
    <s v="No Informado-"/>
    <s v="0201-PRESIDENCIA DE LA REPÚBLICA"/>
    <s v="0001-CONTRALORIA GENERAL DE LA REPUBLICA"/>
    <s v="4-SERVICIOS SOCIALES"/>
    <s v="4.5-Protección social"/>
    <s v="4.5.10-Asistencia social"/>
    <s v="2.2-CONTRATACIÓN DE SERVICIOS"/>
    <s v="2.2.8-OTROS SERVICIOS NO INCLUIDOS EN CONCEPTOS ANTERIORES"/>
    <s v="99-MULTIPROVINCIAL"/>
    <s v="10-FONDO GENERAL"/>
    <s v="No Informado-"/>
    <s v="00-N/A"/>
    <s v="0000-NO APLICA"/>
    <s v="N"/>
    <n v="300000"/>
    <n v="150000"/>
    <n v="53014.83"/>
    <n v="53014.83"/>
  </r>
  <r>
    <x v="0"/>
    <x v="0"/>
    <x v="0"/>
    <x v="0"/>
    <s v="2.1.2.4-Impuestos sobre los productos, la producción y las importaciones de las empresas"/>
    <s v="No Informado-"/>
    <s v="0201-PRESIDENCIA DE LA REPÚBLICA"/>
    <s v="0003-PLAN PRESIDENCIAL CONTRA LA POBREZA"/>
    <s v="4-SERVICIOS SOCIALES"/>
    <s v="4.5-Protección social"/>
    <s v="4.5.10-Asistencia social"/>
    <s v="2.2-CONTRATACIÓN DE SERVICIOS"/>
    <s v="2.2.8-OTROS SERVICIOS NO INCLUIDOS EN CONCEPTOS ANTERIORES"/>
    <s v="99-MULTIPROVINCIAL"/>
    <s v="10-FONDO GENERAL"/>
    <s v="No Informado-"/>
    <s v="00-N/A"/>
    <s v="0000-NO APLICA"/>
    <s v="N"/>
    <n v="1782400"/>
    <n v="1782400"/>
    <n v="1782400"/>
    <n v="1782400"/>
  </r>
  <r>
    <x v="0"/>
    <x v="0"/>
    <x v="0"/>
    <x v="0"/>
    <s v="2.1.2.4-Impuestos sobre los productos, la producción y las importaciones de las empresas"/>
    <s v="No Informado-"/>
    <s v="0201-PRESIDENCIA DE LA REPÚBLICA"/>
    <s v="0004-SERVICIO INTEGRAL DE EMERGENCIAS"/>
    <s v="1-SERVICIOS  GENERALES"/>
    <s v="1.3-Defensa nacional"/>
    <s v="1.3.03-Defensa civil"/>
    <s v="2.2-CONTRATACIÓN DE SERVICIOS"/>
    <s v="2.2.8-OTROS SERVICIOS NO INCLUIDOS EN CONCEPTOS ANTERIORES"/>
    <s v="99-MULTIPROVINCIAL"/>
    <s v="10-FONDO GENERAL"/>
    <s v="No Informado-"/>
    <s v="00-N/A"/>
    <s v="0000-NO APLICA"/>
    <s v="N"/>
    <n v="8000000"/>
    <n v="2100000"/>
    <n v="121883.14"/>
    <n v="121883.14"/>
  </r>
  <r>
    <x v="0"/>
    <x v="0"/>
    <x v="0"/>
    <x v="0"/>
    <s v="2.1.2.4-Impuestos sobre los productos, la producción y las importaciones de las empresas"/>
    <s v="No Informado-"/>
    <s v="0201-PRESIDENCIA DE LA REPÚBLICA"/>
    <s v="0007-PROGRAMA SUPÉRATE"/>
    <s v="4-SERVICIOS SOCIALES"/>
    <s v="4.5-Protección social"/>
    <s v="4.5.10-Asistencia social"/>
    <s v="2.2-CONTRATACIÓN DE SERVICIOS"/>
    <s v="2.2.8-OTROS SERVICIOS NO INCLUIDOS EN CONCEPTOS ANTERIORES"/>
    <s v="99-MULTIPROVINCIAL"/>
    <s v="10-FONDO GENERAL"/>
    <s v="No Informado-"/>
    <s v="00-N/A"/>
    <s v="0000-NO APLICA"/>
    <s v="N"/>
    <n v="500000"/>
    <n v="2092200"/>
    <n v="320205.11"/>
    <n v="320205.11"/>
  </r>
  <r>
    <x v="0"/>
    <x v="0"/>
    <x v="0"/>
    <x v="0"/>
    <s v="2.1.2.4-Impuestos sobre los productos, la producción y las importaciones de las empresas"/>
    <s v="No Informado-"/>
    <s v="0201-PRESIDENCIA DE LA REPÚBLICA"/>
    <s v="0008-DIRECCION GENERAL DE ETICA E INTEGRIDAD GUBERNAMENTAL"/>
    <s v="1-SERVICIOS  GENERALES"/>
    <s v="1.4-Justicia, orden público y seguridad"/>
    <s v="1.4.03-Administración y servicios de justicia"/>
    <s v="2.2-CONTRATACIÓN DE SERVICIOS"/>
    <s v="2.2.8-OTROS SERVICIOS NO INCLUIDOS EN CONCEPTOS ANTERIORES"/>
    <s v="99-MULTIPROVINCIAL"/>
    <s v="10-FONDO GENERAL"/>
    <s v="No Informado-"/>
    <s v="00-N/A"/>
    <s v="0000-NO APLICA"/>
    <s v="N"/>
    <n v="36000"/>
    <n v="36000"/>
    <n v="0"/>
    <n v="0"/>
  </r>
  <r>
    <x v="0"/>
    <x v="0"/>
    <x v="0"/>
    <x v="0"/>
    <s v="2.1.2.4-Impuestos sobre los productos, la producción y las importaciones de las empresas"/>
    <s v="No Informado-"/>
    <s v="0201-PRESIDENCIA DE LA REPÚBLICA"/>
    <s v="0008-DIRECCION GENERAL DE ETICA E INTEGRIDAD GUBERNAMENTAL"/>
    <s v="4-SERVICIOS SOCIALES"/>
    <s v="4.5-Protección social"/>
    <s v="4.5.10-Asistencia social"/>
    <s v="2.2-CONTRATACIÓN DE SERVICIOS"/>
    <s v="2.2.8-OTROS SERVICIOS NO INCLUIDOS EN CONCEPTOS ANTERIORES"/>
    <s v="99-MULTIPROVINCIAL"/>
    <s v="10-FONDO GENERAL"/>
    <s v="No Informado-"/>
    <s v="00-N/A"/>
    <s v="0000-NO APLICA"/>
    <s v="N"/>
    <n v="0"/>
    <n v="561000"/>
    <n v="177475.89"/>
    <n v="177475.89"/>
  </r>
  <r>
    <x v="0"/>
    <x v="0"/>
    <x v="0"/>
    <x v="0"/>
    <s v="2.1.2.4-Impuestos sobre los productos, la producción y las importaciones de las empresas"/>
    <s v="No Informado-"/>
    <s v="0201-PRESIDENCIA DE LA REPÚBLICA"/>
    <s v="0009-DIRECCIÓN GENERAL DE PROYECTOS ESTRATÉGICOS Y ESPECIALES DE LA PRESIDENCIA DE LA REPÚBLICA (PROPEEP)"/>
    <s v="1-SERVICIOS  GENERALES"/>
    <s v="1.1-Administración general"/>
    <s v="1.1.02-Gestión administrativa, financiera, fiscal, económica y planificación"/>
    <s v="2.2-CONTRATACIÓN DE SERVICIOS"/>
    <s v="2.2.8-OTROS SERVICIOS NO INCLUIDOS EN CONCEPTOS ANTERIORES"/>
    <s v="99-MULTIPROVINCIAL"/>
    <s v="10-FONDO GENERAL"/>
    <s v="No Informado-"/>
    <s v="00-N/A"/>
    <s v="0000-NO APLICA"/>
    <s v="N"/>
    <n v="410000"/>
    <n v="44950501.859999999"/>
    <n v="15405691.85"/>
    <n v="15405691.85"/>
  </r>
  <r>
    <x v="0"/>
    <x v="0"/>
    <x v="0"/>
    <x v="0"/>
    <s v="2.1.2.4-Impuestos sobre los productos, la producción y las importaciones de las empresas"/>
    <s v="No Informado-"/>
    <s v="0201-PRESIDENCIA DE LA REPÚBLICA"/>
    <s v="0010-UNIDAD TECNICA EJECUTORA DE TITULACION DE TERRENOS DEL ESTADO"/>
    <s v="1-SERVICIOS  GENERALES"/>
    <s v="1.1-Administración general"/>
    <s v="1.1.02-Gestión administrativa, financiera, fiscal, económica y planificación"/>
    <s v="2.2-CONTRATACIÓN DE SERVICIOS"/>
    <s v="2.2.8-OTROS SERVICIOS NO INCLUIDOS EN CONCEPTOS ANTERIORES"/>
    <s v="99-MULTIPROVINCIAL"/>
    <s v="10-FONDO GENERAL"/>
    <s v="No Informado-"/>
    <s v="00-N/A"/>
    <s v="0000-NO APLICA"/>
    <s v="N"/>
    <n v="5351456"/>
    <n v="623968"/>
    <n v="12243.12"/>
    <n v="12243.12"/>
  </r>
  <r>
    <x v="0"/>
    <x v="0"/>
    <x v="0"/>
    <x v="0"/>
    <s v="2.1.2.4-Impuestos sobre los productos, la producción y las importaciones de las empresas"/>
    <s v="No Informado-"/>
    <s v="0201-PRESIDENCIA DE LA REPÚBLICA"/>
    <s v="0014-COMEDORES ECONOMICOS DEL ESTADO"/>
    <s v="4-SERVICIOS SOCIALES"/>
    <s v="4.5-Protección social"/>
    <s v="4.5.10-Asistencia social"/>
    <s v="2.2-CONTRATACIÓN DE SERVICIOS"/>
    <s v="2.2.8-OTROS SERVICIOS NO INCLUIDOS EN CONCEPTOS ANTERIORES"/>
    <s v="99-MULTIPROVINCIAL"/>
    <s v="10-FONDO GENERAL"/>
    <s v="No Informado-"/>
    <s v="00-N/A"/>
    <s v="0000-NO APLICA"/>
    <s v="N"/>
    <n v="200000"/>
    <n v="200000"/>
    <n v="12774"/>
    <n v="12774"/>
  </r>
  <r>
    <x v="0"/>
    <x v="0"/>
    <x v="0"/>
    <x v="0"/>
    <s v="2.1.2.4-Impuestos sobre los productos, la producción y las importaciones de las empresas"/>
    <s v="No Informado-"/>
    <s v="0201-PRESIDENCIA DE LA REPÚBLICA"/>
    <s v="0015-DIRECCIÓN GENERAL DE DESARROLLO DE LA COMUNIDAD"/>
    <s v="4-SERVICIOS SOCIALES"/>
    <s v="4.5-Protección social"/>
    <s v="4.5.10-Asistencia social"/>
    <s v="2.2-CONTRATACIÓN DE SERVICIOS"/>
    <s v="2.2.8-OTROS SERVICIOS NO INCLUIDOS EN CONCEPTOS ANTERIORES"/>
    <s v="99-MULTIPROVINCIAL"/>
    <s v="10-FONDO GENERAL"/>
    <s v="No Informado-"/>
    <s v="00-N/A"/>
    <s v="0000-NO APLICA"/>
    <s v="N"/>
    <n v="10000"/>
    <n v="10000"/>
    <n v="4491.16"/>
    <n v="4491.16"/>
  </r>
  <r>
    <x v="0"/>
    <x v="0"/>
    <x v="0"/>
    <x v="0"/>
    <s v="2.1.2.4-Impuestos sobre los productos, la producción y las importaciones de las empresas"/>
    <s v="No Informado-"/>
    <s v="0201-PRESIDENCIA DE LA REPÚBLICA"/>
    <s v="0024-AUTORIDAD NACIONAL DE ASUNTOS MARÍTIMOS (ANAMAR)"/>
    <s v="3-PROTECCIÓN DEL MEDIO AMBIENTE"/>
    <s v="3.2-Protección de la biodiversidad y ordenación de desechos"/>
    <s v="3.2.11-Uso sostenible"/>
    <s v="2.2-CONTRATACIÓN DE SERVICIOS"/>
    <s v="2.2.8-OTROS SERVICIOS NO INCLUIDOS EN CONCEPTOS ANTERIORES"/>
    <s v="99-MULTIPROVINCIAL"/>
    <s v="10-FONDO GENERAL"/>
    <s v="No Informado-"/>
    <s v="00-N/A"/>
    <s v="0000-NO APLICA"/>
    <s v="N"/>
    <n v="0"/>
    <n v="470000"/>
    <n v="465506.49"/>
    <n v="465506.49"/>
  </r>
  <r>
    <x v="0"/>
    <x v="0"/>
    <x v="0"/>
    <x v="0"/>
    <s v="2.1.2.4-Impuestos sobre los productos, la producción y las importaciones de las empresas"/>
    <s v="No Informado-"/>
    <s v="0201-PRESIDENCIA DE LA REPÚBLICA"/>
    <s v="0029-VICE PRESIDENCIA DE LA REPÚBLICA"/>
    <s v="1-SERVICIOS  GENERALES"/>
    <s v="1.1-Administración general"/>
    <s v="1.1.02-Gestión administrativa, financiera, fiscal, económica y planificación"/>
    <s v="2.2-CONTRATACIÓN DE SERVICIOS"/>
    <s v="2.2.8-OTROS SERVICIOS NO INCLUIDOS EN CONCEPTOS ANTERIORES"/>
    <s v="99-MULTIPROVINCIAL"/>
    <s v="10-FONDO GENERAL"/>
    <s v="No Informado-"/>
    <s v="00-N/A"/>
    <s v="0000-NO APLICA"/>
    <s v="N"/>
    <n v="75000"/>
    <n v="75000"/>
    <n v="0"/>
    <n v="0"/>
  </r>
  <r>
    <x v="0"/>
    <x v="0"/>
    <x v="0"/>
    <x v="0"/>
    <s v="2.1.2.4-Impuestos sobre los productos, la producción y las importaciones de las empresas"/>
    <s v="No Informado-"/>
    <s v="0201-PRESIDENCIA DE LA REPÚBLICA"/>
    <s v="0031-DIRECCION DE PRENSA DEL PRESIDENTE"/>
    <s v="1-SERVICIOS  GENERALES"/>
    <s v="1.1-Administración general"/>
    <s v="1.1.02-Gestión administrativa, financiera, fiscal, económica y planificación"/>
    <s v="2.2-CONTRATACIÓN DE SERVICIOS"/>
    <s v="2.2.8-OTROS SERVICIOS NO INCLUIDOS EN CONCEPTOS ANTERIORES"/>
    <s v="99-MULTIPROVINCIAL"/>
    <s v="10-FONDO GENERAL"/>
    <s v="No Informado-"/>
    <s v="00-N/A"/>
    <s v="0000-NO APLICA"/>
    <s v="N"/>
    <n v="50000"/>
    <n v="40000"/>
    <n v="12743.14"/>
    <n v="12743.14"/>
  </r>
  <r>
    <x v="0"/>
    <x v="0"/>
    <x v="0"/>
    <x v="0"/>
    <s v="2.1.2.4-Impuestos sobre los productos, la producción y las importaciones de las empresas"/>
    <s v="No Informado-"/>
    <s v="0201-PRESIDENCIA DE LA REPÚBLICA"/>
    <s v="0032-DIRECCION DE ESTRATEGIA Y COMUNICACION GUBERNAMENTAL"/>
    <s v="1-SERVICIOS  GENERALES"/>
    <s v="1.1-Administración general"/>
    <s v="1.1.02-Gestión administrativa, financiera, fiscal, económica y planificación"/>
    <s v="2.2-CONTRATACIÓN DE SERVICIOS"/>
    <s v="2.2.8-OTROS SERVICIOS NO INCLUIDOS EN CONCEPTOS ANTERIORES"/>
    <s v="99-MULTIPROVINCIAL"/>
    <s v="10-FONDO GENERAL"/>
    <s v="No Informado-"/>
    <s v="00-N/A"/>
    <s v="0000-NO APLICA"/>
    <s v="N"/>
    <n v="0"/>
    <n v="265000"/>
    <n v="71142.490000000005"/>
    <n v="71142.490000000005"/>
  </r>
  <r>
    <x v="0"/>
    <x v="0"/>
    <x v="0"/>
    <x v="0"/>
    <s v="2.1.2.4-Impuestos sobre los productos, la producción y las importaciones de las empresas"/>
    <s v="No Informado-"/>
    <s v="0202-MINISTERIO DE  INTERIOR Y POLICÍA"/>
    <s v="0001-MINISTERIO DE INTERIOR Y POLICIA"/>
    <s v="1-SERVICIOS  GENERALES"/>
    <s v="1.1-Administración general"/>
    <s v="1.1.02-Gestión administrativa, financiera, fiscal, económica y planificación"/>
    <s v="2.2-CONTRATACIÓN DE SERVICIOS"/>
    <s v="2.2.8-OTROS SERVICIOS NO INCLUIDOS EN CONCEPTOS ANTERIORES"/>
    <s v="99-MULTIPROVINCIAL"/>
    <s v="10-FONDO GENERAL"/>
    <s v="No Informado-"/>
    <s v="00-N/A"/>
    <s v="0000-NO APLICA"/>
    <s v="N"/>
    <n v="154972"/>
    <n v="254972"/>
    <n v="414206.74"/>
    <n v="414206.74"/>
  </r>
  <r>
    <x v="0"/>
    <x v="0"/>
    <x v="0"/>
    <x v="0"/>
    <s v="2.1.2.4-Impuestos sobre los productos, la producción y las importaciones de las empresas"/>
    <s v="No Informado-"/>
    <s v="0202-MINISTERIO DE  INTERIOR Y POLICÍA"/>
    <s v="0001-MINISTERIO DE INTERIOR Y POLICIA"/>
    <s v="1-SERVICIOS  GENERALES"/>
    <s v="1.1-Administración general"/>
    <s v="1.1.02-Gestión administrativa, financiera, fiscal, económica y planificación"/>
    <s v="2.2-CONTRATACIÓN DE SERVICIOS"/>
    <s v="2.2.8-OTROS SERVICIOS NO INCLUIDOS EN CONCEPTOS ANTERIORES"/>
    <s v="99-MULTIPROVINCIAL"/>
    <s v="20-FONDOS CON DESTINO ESPECÍFICO"/>
    <s v="No Informado-"/>
    <s v="00-N/A"/>
    <s v="0000-NO APLICA"/>
    <s v="N"/>
    <n v="4143608"/>
    <n v="1043608"/>
    <n v="0"/>
    <n v="0"/>
  </r>
  <r>
    <x v="0"/>
    <x v="0"/>
    <x v="0"/>
    <x v="0"/>
    <s v="2.1.2.4-Impuestos sobre los productos, la producción y las importaciones de las empresas"/>
    <s v="No Informado-"/>
    <s v="0202-MINISTERIO DE  INTERIOR Y POLICÍA"/>
    <s v="0001-MINISTERIO DE INTERIOR Y POLICIA"/>
    <s v="1-SERVICIOS  GENERALES"/>
    <s v="1.4-Justicia, orden público y seguridad"/>
    <s v="1.4.01-Servicios de seguridad interior"/>
    <s v="2.2-CONTRATACIÓN DE SERVICIOS"/>
    <s v="2.2.8-OTROS SERVICIOS NO INCLUIDOS EN CONCEPTOS ANTERIORES"/>
    <s v="99-MULTIPROVINCIAL"/>
    <s v="10-FONDO GENERAL"/>
    <s v="No Informado-"/>
    <s v="00-N/A"/>
    <s v="0000-NO APLICA"/>
    <s v="N"/>
    <n v="10000"/>
    <n v="10000"/>
    <n v="0"/>
    <n v="0"/>
  </r>
  <r>
    <x v="0"/>
    <x v="0"/>
    <x v="0"/>
    <x v="0"/>
    <s v="2.1.2.4-Impuestos sobre los productos, la producción y las importaciones de las empresas"/>
    <s v="No Informado-"/>
    <s v="0202-MINISTERIO DE  INTERIOR Y POLICÍA"/>
    <s v="0002-DIRECCIÓN GENERAL DE MIGRACIÓN"/>
    <s v="1-SERVICIOS  GENERALES"/>
    <s v="1.4-Justicia, orden público y seguridad"/>
    <s v="1.4.05-Servicios de migraciones"/>
    <s v="2.2-CONTRATACIÓN DE SERVICIOS"/>
    <s v="2.2.8-OTROS SERVICIOS NO INCLUIDOS EN CONCEPTOS ANTERIORES"/>
    <s v="99-MULTIPROVINCIAL"/>
    <s v="10-FONDO GENERAL"/>
    <s v="No Informado-"/>
    <s v="00-N/A"/>
    <s v="0000-NO APLICA"/>
    <s v="N"/>
    <n v="0"/>
    <n v="5100000"/>
    <n v="5041196.88"/>
    <n v="5041196.88"/>
  </r>
  <r>
    <x v="0"/>
    <x v="0"/>
    <x v="0"/>
    <x v="0"/>
    <s v="2.1.2.4-Impuestos sobre los productos, la producción y las importaciones de las empresas"/>
    <s v="No Informado-"/>
    <s v="0202-MINISTERIO DE  INTERIOR Y POLICÍA"/>
    <s v="0002-DIRECCIÓN GENERAL DE MIGRACIÓN"/>
    <s v="1-SERVICIOS  GENERALES"/>
    <s v="1.4-Justicia, orden público y seguridad"/>
    <s v="1.4.05-Servicios de migraciones"/>
    <s v="2.2-CONTRATACIÓN DE SERVICIOS"/>
    <s v="2.2.8-OTROS SERVICIOS NO INCLUIDOS EN CONCEPTOS ANTERIORES"/>
    <s v="99-MULTIPROVINCIAL"/>
    <s v="20-FONDOS CON DESTINO ESPECÍFICO"/>
    <s v="No Informado-"/>
    <s v="00-N/A"/>
    <s v="0000-NO APLICA"/>
    <s v="N"/>
    <n v="8000"/>
    <n v="80000"/>
    <n v="28747.31"/>
    <n v="28747.31"/>
  </r>
  <r>
    <x v="0"/>
    <x v="0"/>
    <x v="0"/>
    <x v="0"/>
    <s v="2.1.2.4-Impuestos sobre los productos, la producción y las importaciones de las empresas"/>
    <s v="No Informado-"/>
    <s v="0202-MINISTERIO DE  INTERIOR Y POLICÍA"/>
    <s v="0004-CUERPO DE BOMBEROS DE SANTO DOMINGO, DISTRITO NACIONAL"/>
    <s v="1-SERVICIOS  GENERALES"/>
    <s v="1.4-Justicia, orden público y seguridad"/>
    <s v="1.4.02-Servicios de protección contra incendios"/>
    <s v="2.2-CONTRATACIÓN DE SERVICIOS"/>
    <s v="2.2.8-OTROS SERVICIOS NO INCLUIDOS EN CONCEPTOS ANTERIORES"/>
    <s v="01-DISTRITO NACIONAL"/>
    <s v="10-FONDO GENERAL"/>
    <s v="No Informado-"/>
    <s v="00-N/A"/>
    <s v="0000-NO APLICA"/>
    <s v="N"/>
    <n v="202573"/>
    <n v="202573"/>
    <n v="33030.99"/>
    <n v="33030.99"/>
  </r>
  <r>
    <x v="0"/>
    <x v="0"/>
    <x v="0"/>
    <x v="0"/>
    <s v="2.1.2.4-Impuestos sobre los productos, la producción y las importaciones de las empresas"/>
    <s v="No Informado-"/>
    <s v="0202-MINISTERIO DE  INTERIOR Y POLICÍA"/>
    <s v="0005-CUERPO DE BOMBEROS SANTO DOMINGO NORTE"/>
    <s v="1-SERVICIOS  GENERALES"/>
    <s v="1.4-Justicia, orden público y seguridad"/>
    <s v="1.4.02-Servicios de protección contra incendios"/>
    <s v="2.2-CONTRATACIÓN DE SERVICIOS"/>
    <s v="2.2.8-OTROS SERVICIOS NO INCLUIDOS EN CONCEPTOS ANTERIORES"/>
    <s v="01-DISTRITO NACIONAL"/>
    <s v="10-FONDO GENERAL"/>
    <s v="No Informado-"/>
    <s v="00-N/A"/>
    <s v="0000-NO APLICA"/>
    <s v="N"/>
    <n v="20000"/>
    <n v="20000"/>
    <n v="0"/>
    <n v="0"/>
  </r>
  <r>
    <x v="0"/>
    <x v="0"/>
    <x v="0"/>
    <x v="0"/>
    <s v="2.1.2.4-Impuestos sobre los productos, la producción y las importaciones de las empresas"/>
    <s v="No Informado-"/>
    <s v="0202-MINISTERIO DE  INTERIOR Y POLICÍA"/>
    <s v="0006-CUERPO DE BOMBEROS SANTO DOMINGO ESTE"/>
    <s v="1-SERVICIOS  GENERALES"/>
    <s v="1.4-Justicia, orden público y seguridad"/>
    <s v="1.4.02-Servicios de protección contra incendios"/>
    <s v="2.2-CONTRATACIÓN DE SERVICIOS"/>
    <s v="2.2.8-OTROS SERVICIOS NO INCLUIDOS EN CONCEPTOS ANTERIORES"/>
    <s v="01-DISTRITO NACIONAL"/>
    <s v="10-FONDO GENERAL"/>
    <s v="No Informado-"/>
    <s v="00-N/A"/>
    <s v="0000-NO APLICA"/>
    <s v="N"/>
    <n v="291500"/>
    <n v="91500"/>
    <n v="0"/>
    <n v="0"/>
  </r>
  <r>
    <x v="0"/>
    <x v="0"/>
    <x v="0"/>
    <x v="0"/>
    <s v="2.1.2.4-Impuestos sobre los productos, la producción y las importaciones de las empresas"/>
    <s v="No Informado-"/>
    <s v="0204-MINISTERIO DE RELACIONES EXTERIORES"/>
    <s v="0001-MINISTERIO DE RELACIONES EXTERIORES"/>
    <s v="1-SERVICIOS  GENERALES"/>
    <s v="1.2-Relaciones internacionales"/>
    <s v="1.2.01-Relaciones internacionales desde oficinas en el país"/>
    <s v="2.2-CONTRATACIÓN DE SERVICIOS"/>
    <s v="2.2.8-OTROS SERVICIOS NO INCLUIDOS EN CONCEPTOS ANTERIORES"/>
    <s v="01-DISTRITO NACIONAL"/>
    <s v="10-FONDO GENERAL"/>
    <s v="No Informado-"/>
    <s v="00-N/A"/>
    <s v="0000-NO APLICA"/>
    <s v="N"/>
    <n v="0"/>
    <n v="8120000"/>
    <n v="6631928.4400000004"/>
    <n v="6631928.4400000004"/>
  </r>
  <r>
    <x v="0"/>
    <x v="0"/>
    <x v="0"/>
    <x v="0"/>
    <s v="2.1.2.4-Impuestos sobre los productos, la producción y las importaciones de las empresas"/>
    <s v="No Informado-"/>
    <s v="0204-MINISTERIO DE RELACIONES EXTERIORES"/>
    <s v="0002-DIRECCION GENERAL DE PASAPORTES"/>
    <s v="1-SERVICIOS  GENERALES"/>
    <s v="1.2-Relaciones internacionales"/>
    <s v="1.2.01-Relaciones internacionales desde oficinas en el país"/>
    <s v="2.2-CONTRATACIÓN DE SERVICIOS"/>
    <s v="2.2.8-OTROS SERVICIOS NO INCLUIDOS EN CONCEPTOS ANTERIORES"/>
    <s v="99-MULTIPROVINCIAL"/>
    <s v="20-FONDOS CON DESTINO ESPECÍFICO"/>
    <s v="No Informado-"/>
    <s v="00-N/A"/>
    <s v="0000-NO APLICA"/>
    <s v="N"/>
    <n v="68507872"/>
    <n v="32852297"/>
    <n v="15577613.609999999"/>
    <n v="15577613.609999999"/>
  </r>
  <r>
    <x v="0"/>
    <x v="0"/>
    <x v="0"/>
    <x v="0"/>
    <s v="2.1.2.4-Impuestos sobre los productos, la producción y las importaciones de las empresas"/>
    <s v="No Informado-"/>
    <s v="0204-MINISTERIO DE RELACIONES EXTERIORES"/>
    <s v="0003-INSTITUTO DE EDUCACION SUPERIOR"/>
    <s v="4-SERVICIOS SOCIALES"/>
    <s v="4.4-Educación"/>
    <s v="4.4.04-Educación superior"/>
    <s v="2.2-CONTRATACIÓN DE SERVICIOS"/>
    <s v="2.2.8-OTROS SERVICIOS NO INCLUIDOS EN CONCEPTOS ANTERIORES"/>
    <s v="01-DISTRITO NACIONAL"/>
    <s v="10-FONDO GENERAL"/>
    <s v="No Informado-"/>
    <s v="00-N/A"/>
    <s v="0000-NO APLICA"/>
    <s v="N"/>
    <n v="30000"/>
    <n v="30000"/>
    <n v="0"/>
    <n v="0"/>
  </r>
  <r>
    <x v="0"/>
    <x v="0"/>
    <x v="0"/>
    <x v="0"/>
    <s v="2.1.2.4-Impuestos sobre los productos, la producción y las importaciones de las empresas"/>
    <s v="No Informado-"/>
    <s v="0205-MINISTERIO DE HACIENDA"/>
    <s v="0001-MINISTERIO DE HACIENDA"/>
    <s v="1-SERVICIOS  GENERALES"/>
    <s v="1.1-Administración general"/>
    <s v="1.1.02-Gestión administrativa, financiera, fiscal, económica y planificación"/>
    <s v="2.2-CONTRATACIÓN DE SERVICIOS"/>
    <s v="2.2.8-OTROS SERVICIOS NO INCLUIDOS EN CONCEPTOS ANTERIORES"/>
    <s v="01-DISTRITO NACIONAL"/>
    <s v="10-FONDO GENERAL"/>
    <s v="No Informado-"/>
    <s v="00-N/A"/>
    <s v="0000-NO APLICA"/>
    <s v="N"/>
    <n v="550000"/>
    <n v="50000"/>
    <n v="0"/>
    <n v="0"/>
  </r>
  <r>
    <x v="0"/>
    <x v="0"/>
    <x v="0"/>
    <x v="0"/>
    <s v="2.1.2.4-Impuestos sobre los productos, la producción y las importaciones de las empresas"/>
    <s v="No Informado-"/>
    <s v="0205-MINISTERIO DE HACIENDA"/>
    <s v="0001-MINISTERIO DE HACIENDA"/>
    <s v="1-SERVICIOS  GENERALES"/>
    <s v="1.1-Administración general"/>
    <s v="1.1.02-Gestión administrativa, financiera, fiscal, económica y planificación"/>
    <s v="2.2-CONTRATACIÓN DE SERVICIOS"/>
    <s v="2.2.8-OTROS SERVICIOS NO INCLUIDOS EN CONCEPTOS ANTERIORES"/>
    <s v="01-DISTRITO NACIONAL"/>
    <s v="20-FONDOS CON DESTINO ESPECÍFICO"/>
    <s v="No Informado-"/>
    <s v="00-N/A"/>
    <s v="0000-NO APLICA"/>
    <s v="N"/>
    <n v="500000"/>
    <n v="500000"/>
    <n v="0"/>
    <n v="0"/>
  </r>
  <r>
    <x v="0"/>
    <x v="0"/>
    <x v="0"/>
    <x v="0"/>
    <s v="2.1.2.4-Impuestos sobre los productos, la producción y las importaciones de las empresas"/>
    <s v="No Informado-"/>
    <s v="0205-MINISTERIO DE HACIENDA"/>
    <s v="0003-ADMINISTRACION GENERAL DE BIENES NACIONALES"/>
    <s v="1-SERVICIOS  GENERALES"/>
    <s v="1.1-Administración general"/>
    <s v="1.1.02-Gestión administrativa, financiera, fiscal, económica y planificación"/>
    <s v="2.2-CONTRATACIÓN DE SERVICIOS"/>
    <s v="2.2.8-OTROS SERVICIOS NO INCLUIDOS EN CONCEPTOS ANTERIORES"/>
    <s v="99-MULTIPROVINCIAL"/>
    <s v="20-FONDOS CON DESTINO ESPECÍFICO"/>
    <s v="No Informado-"/>
    <s v="00-N/A"/>
    <s v="0000-NO APLICA"/>
    <s v="N"/>
    <n v="150000"/>
    <n v="133000"/>
    <n v="1300"/>
    <n v="1300"/>
  </r>
  <r>
    <x v="0"/>
    <x v="0"/>
    <x v="0"/>
    <x v="0"/>
    <s v="2.1.2.4-Impuestos sobre los productos, la producción y las importaciones de las empresas"/>
    <s v="No Informado-"/>
    <s v="0205-MINISTERIO DE HACIENDA"/>
    <s v="0004-DIRECCION GENERAL DE CONTRATACIONES PUBLICAS"/>
    <s v="1-SERVICIOS  GENERALES"/>
    <s v="1.1-Administración general"/>
    <s v="1.1.02-Gestión administrativa, financiera, fiscal, económica y planificación"/>
    <s v="2.2-CONTRATACIÓN DE SERVICIOS"/>
    <s v="2.2.8-OTROS SERVICIOS NO INCLUIDOS EN CONCEPTOS ANTERIORES"/>
    <s v="99-MULTIPROVINCIAL"/>
    <s v="10-FONDO GENERAL"/>
    <s v="No Informado-"/>
    <s v="00-N/A"/>
    <s v="0000-NO APLICA"/>
    <s v="N"/>
    <n v="200000"/>
    <n v="240000"/>
    <n v="253182.88"/>
    <n v="253182.88"/>
  </r>
  <r>
    <x v="0"/>
    <x v="0"/>
    <x v="0"/>
    <x v="0"/>
    <s v="2.1.2.4-Impuestos sobre los productos, la producción y las importaciones de las empresas"/>
    <s v="No Informado-"/>
    <s v="0205-MINISTERIO DE HACIENDA"/>
    <s v="0008-TESORERIA NACIONAL"/>
    <s v="1-SERVICIOS  GENERALES"/>
    <s v="1.1-Administración general"/>
    <s v="1.1.02-Gestión administrativa, financiera, fiscal, económica y planificación"/>
    <s v="2.2-CONTRATACIÓN DE SERVICIOS"/>
    <s v="2.2.8-OTROS SERVICIOS NO INCLUIDOS EN CONCEPTOS ANTERIORES"/>
    <s v="01-DISTRITO NACIONAL"/>
    <s v="10-FONDO GENERAL"/>
    <s v="No Informado-"/>
    <s v="00-N/A"/>
    <s v="0000-NO APLICA"/>
    <s v="N"/>
    <n v="40000"/>
    <n v="40000"/>
    <n v="0"/>
    <n v="0"/>
  </r>
  <r>
    <x v="0"/>
    <x v="0"/>
    <x v="0"/>
    <x v="0"/>
    <s v="2.1.2.4-Impuestos sobre los productos, la producción y las importaciones de las empresas"/>
    <s v="No Informado-"/>
    <s v="0205-MINISTERIO DE HACIENDA"/>
    <s v="0009-DIRECCIÓN GENERAL DE CONTABILIDAD GUBERNAMENTAL"/>
    <s v="1-SERVICIOS  GENERALES"/>
    <s v="1.1-Administración general"/>
    <s v="1.1.02-Gestión administrativa, financiera, fiscal, económica y planificación"/>
    <s v="2.2-CONTRATACIÓN DE SERVICIOS"/>
    <s v="2.2.8-OTROS SERVICIOS NO INCLUIDOS EN CONCEPTOS ANTERIORES"/>
    <s v="01-DISTRITO NACIONAL"/>
    <s v="10-FONDO GENERAL"/>
    <s v="No Informado-"/>
    <s v="00-N/A"/>
    <s v="0000-NO APLICA"/>
    <s v="N"/>
    <n v="10000"/>
    <n v="10000"/>
    <n v="988"/>
    <n v="988"/>
  </r>
  <r>
    <x v="0"/>
    <x v="0"/>
    <x v="0"/>
    <x v="0"/>
    <s v="2.1.2.4-Impuestos sobre los productos, la producción y las importaciones de las empresas"/>
    <s v="No Informado-"/>
    <s v="0205-MINISTERIO DE HACIENDA"/>
    <s v="0010-DIRECCION GENERAL  DE PRESUPUESTO"/>
    <s v="1-SERVICIOS  GENERALES"/>
    <s v="1.1-Administración general"/>
    <s v="1.1.02-Gestión administrativa, financiera, fiscal, económica y planificación"/>
    <s v="2.2-CONTRATACIÓN DE SERVICIOS"/>
    <s v="2.2.8-OTROS SERVICIOS NO INCLUIDOS EN CONCEPTOS ANTERIORES"/>
    <s v="01-DISTRITO NACIONAL"/>
    <s v="10-FONDO GENERAL"/>
    <s v="No Informado-"/>
    <s v="00-N/A"/>
    <s v="0000-NO APLICA"/>
    <s v="N"/>
    <n v="100000"/>
    <n v="110000"/>
    <n v="6143.21"/>
    <n v="6143.21"/>
  </r>
  <r>
    <x v="0"/>
    <x v="0"/>
    <x v="0"/>
    <x v="0"/>
    <s v="2.1.2.4-Impuestos sobre los productos, la producción y las importaciones de las empresas"/>
    <s v="No Informado-"/>
    <s v="0205-MINISTERIO DE HACIENDA"/>
    <s v="0011-DIRECCION GENERAL DE CREDITO PUBLICO"/>
    <s v="1-SERVICIOS  GENERALES"/>
    <s v="1.1-Administración general"/>
    <s v="1.1.02-Gestión administrativa, financiera, fiscal, económica y planificación"/>
    <s v="2.2-CONTRATACIÓN DE SERVICIOS"/>
    <s v="2.2.8-OTROS SERVICIOS NO INCLUIDOS EN CONCEPTOS ANTERIORES"/>
    <s v="01-DISTRITO NACIONAL"/>
    <s v="10-FONDO GENERAL"/>
    <s v="No Informado-"/>
    <s v="00-N/A"/>
    <s v="0000-NO APLICA"/>
    <s v="N"/>
    <n v="300000"/>
    <n v="300000"/>
    <n v="0"/>
    <n v="0"/>
  </r>
  <r>
    <x v="0"/>
    <x v="0"/>
    <x v="0"/>
    <x v="0"/>
    <s v="2.1.2.4-Impuestos sobre los productos, la producción y las importaciones de las empresas"/>
    <s v="No Informado-"/>
    <s v="0205-MINISTERIO DE HACIENDA"/>
    <s v="0012-DIRECCION GENERAL DE JUBILACIONES Y PENSIONES A CARGO DEL ESTADO"/>
    <s v="1-SERVICIOS  GENERALES"/>
    <s v="1.1-Administración general"/>
    <s v="1.1.02-Gestión administrativa, financiera, fiscal, económica y planificación"/>
    <s v="2.2-CONTRATACIÓN DE SERVICIOS"/>
    <s v="2.2.8-OTROS SERVICIOS NO INCLUIDOS EN CONCEPTOS ANTERIORES"/>
    <s v="01-DISTRITO NACIONAL"/>
    <s v="10-FONDO GENERAL"/>
    <s v="No Informado-"/>
    <s v="00-N/A"/>
    <s v="0000-NO APLICA"/>
    <s v="N"/>
    <n v="15319"/>
    <n v="15319"/>
    <n v="0"/>
    <n v="0"/>
  </r>
  <r>
    <x v="0"/>
    <x v="0"/>
    <x v="0"/>
    <x v="0"/>
    <s v="2.1.2.4-Impuestos sobre los productos, la producción y las importaciones de las empresas"/>
    <s v="No Informado-"/>
    <s v="0206-MINISTERIO DE EDUCACIÓN"/>
    <s v="0001-MINISTERIO DE EDUCACION"/>
    <s v="4-SERVICIOS SOCIALES"/>
    <s v="4.4-Educación"/>
    <s v="4.4.01-Educación inicial"/>
    <s v="2.2-CONTRATACIÓN DE SERVICIOS"/>
    <s v="2.2.8-OTROS SERVICIOS NO INCLUIDOS EN CONCEPTOS ANTERIORES"/>
    <s v="99-MULTIPROVINCIAL"/>
    <s v="10-FONDO GENERAL"/>
    <s v="No Informado-"/>
    <s v="00-N/A"/>
    <s v="0000-NO APLICA"/>
    <s v="N"/>
    <n v="2400000"/>
    <n v="0"/>
    <n v="0"/>
    <n v="0"/>
  </r>
  <r>
    <x v="0"/>
    <x v="0"/>
    <x v="0"/>
    <x v="0"/>
    <s v="2.1.2.4-Impuestos sobre los productos, la producción y las importaciones de las empresas"/>
    <s v="No Informado-"/>
    <s v="0206-MINISTERIO DE EDUCACIÓN"/>
    <s v="0001-MINISTERIO DE EDUCACION"/>
    <s v="4-SERVICIOS SOCIALES"/>
    <s v="4.4-Educación"/>
    <s v="4.4.05-Educación de adultos"/>
    <s v="2.2-CONTRATACIÓN DE SERVICIOS"/>
    <s v="2.2.8-OTROS SERVICIOS NO INCLUIDOS EN CONCEPTOS ANTERIORES"/>
    <s v="99-MULTIPROVINCIAL"/>
    <s v="10-FONDO GENERAL"/>
    <s v="No Informado-"/>
    <s v="00-N/A"/>
    <s v="0000-NO APLICA"/>
    <s v="N"/>
    <n v="400000"/>
    <n v="100000"/>
    <n v="0"/>
    <n v="0"/>
  </r>
  <r>
    <x v="0"/>
    <x v="0"/>
    <x v="0"/>
    <x v="0"/>
    <s v="2.1.2.4-Impuestos sobre los productos, la producción y las importaciones de las empresas"/>
    <s v="No Informado-"/>
    <s v="0206-MINISTERIO DE EDUCACIÓN"/>
    <s v="0001-MINISTERIO DE EDUCACION"/>
    <s v="4-SERVICIOS SOCIALES"/>
    <s v="4.4-Educación"/>
    <s v="4.4.99-Planificación, gestión y supervisión de la educación"/>
    <s v="2.2-CONTRATACIÓN DE SERVICIOS"/>
    <s v="2.2.8-OTROS SERVICIOS NO INCLUIDOS EN CONCEPTOS ANTERIORES"/>
    <s v="99-MULTIPROVINCIAL"/>
    <s v="10-FONDO GENERAL"/>
    <s v="No Informado-"/>
    <s v="00-N/A"/>
    <s v="0000-NO APLICA"/>
    <s v="N"/>
    <n v="0"/>
    <n v="4652600"/>
    <n v="4648970.2"/>
    <n v="4648970.2"/>
  </r>
  <r>
    <x v="0"/>
    <x v="0"/>
    <x v="0"/>
    <x v="0"/>
    <s v="2.1.2.4-Impuestos sobre los productos, la producción y las importaciones de las empresas"/>
    <s v="No Informado-"/>
    <s v="0206-MINISTERIO DE EDUCACIÓN"/>
    <s v="0002-OFICINA DE COOPERACIÓN INTERNACIONAL (OCI)"/>
    <s v="4-SERVICIOS SOCIALES"/>
    <s v="4.4-Educación"/>
    <s v="4.4.99-Planificación, gestión y supervisión de la educación"/>
    <s v="2.2-CONTRATACIÓN DE SERVICIOS"/>
    <s v="2.2.8-OTROS SERVICIOS NO INCLUIDOS EN CONCEPTOS ANTERIORES"/>
    <s v="99-MULTIPROVINCIAL"/>
    <s v="10-FONDO GENERAL"/>
    <s v="No Informado-"/>
    <s v="00-N/A"/>
    <s v="0000-NO APLICA"/>
    <s v="N"/>
    <n v="270000"/>
    <n v="270000"/>
    <n v="0"/>
    <n v="0"/>
  </r>
  <r>
    <x v="0"/>
    <x v="0"/>
    <x v="0"/>
    <x v="0"/>
    <s v="2.1.2.4-Impuestos sobre los productos, la producción y las importaciones de las empresas"/>
    <s v="No Informado-"/>
    <s v="0206-MINISTERIO DE EDUCACIÓN"/>
    <s v="0004-INSTITUTO NACIONAL DE EDUCACIÓN FISICA"/>
    <s v="4-SERVICIOS SOCIALES"/>
    <s v="4.4-Educación"/>
    <s v="4.4.98-Investigación y desarrollo relacionados con la educación"/>
    <s v="2.2-CONTRATACIÓN DE SERVICIOS"/>
    <s v="2.2.8-OTROS SERVICIOS NO INCLUIDOS EN CONCEPTOS ANTERIORES"/>
    <s v="99-MULTIPROVINCIAL"/>
    <s v="10-FONDO GENERAL"/>
    <s v="No Informado-"/>
    <s v="00-N/A"/>
    <s v="0000-NO APLICA"/>
    <s v="N"/>
    <n v="0"/>
    <n v="2068.17"/>
    <n v="2669.4"/>
    <n v="2669.4"/>
  </r>
  <r>
    <x v="0"/>
    <x v="0"/>
    <x v="0"/>
    <x v="0"/>
    <s v="2.1.2.4-Impuestos sobre los productos, la producción y las importaciones de las empresas"/>
    <s v="No Informado-"/>
    <s v="0206-MINISTERIO DE EDUCACIÓN"/>
    <s v="0006-INSTITUTO DOM. DE EVALUACIÓN E INVESTIGACIÓN DE LA CALIDAD EDUCATIVA"/>
    <s v="4-SERVICIOS SOCIALES"/>
    <s v="4.4-Educación"/>
    <s v="4.4.98-Investigación y desarrollo relacionados con la educación"/>
    <s v="2.2-CONTRATACIÓN DE SERVICIOS"/>
    <s v="2.2.8-OTROS SERVICIOS NO INCLUIDOS EN CONCEPTOS ANTERIORES"/>
    <s v="99-MULTIPROVINCIAL"/>
    <s v="10-FONDO GENERAL"/>
    <s v="No Informado-"/>
    <s v="00-N/A"/>
    <s v="0000-NO APLICA"/>
    <s v="N"/>
    <n v="0"/>
    <n v="15000"/>
    <n v="0"/>
    <n v="0"/>
  </r>
  <r>
    <x v="0"/>
    <x v="0"/>
    <x v="0"/>
    <x v="0"/>
    <s v="2.1.2.4-Impuestos sobre los productos, la producción y las importaciones de las empresas"/>
    <s v="No Informado-"/>
    <s v="0206-MINISTERIO DE EDUCACIÓN"/>
    <s v="0008-INSTITUTO SUPERIOR DE FORMACIÓN DOCENTE  SALOME UREÑA"/>
    <s v="4-SERVICIOS SOCIALES"/>
    <s v="4.4-Educación"/>
    <s v="4.4.04-Educación superior"/>
    <s v="2.2-CONTRATACIÓN DE SERVICIOS"/>
    <s v="2.2.8-OTROS SERVICIOS NO INCLUIDOS EN CONCEPTOS ANTERIORES"/>
    <s v="99-MULTIPROVINCIAL"/>
    <s v="10-FONDO GENERAL"/>
    <s v="No Informado-"/>
    <s v="00-N/A"/>
    <s v="0000-NO APLICA"/>
    <s v="N"/>
    <n v="15000"/>
    <n v="15000"/>
    <n v="299724.28999999998"/>
    <n v="299724.28999999998"/>
  </r>
  <r>
    <x v="0"/>
    <x v="0"/>
    <x v="0"/>
    <x v="0"/>
    <s v="2.1.2.4-Impuestos sobre los productos, la producción y las importaciones de las empresas"/>
    <s v="No Informado-"/>
    <s v="0207-MINISTERIO DE SALUD PÚBLICA Y ASISTENCIA SOCIAL"/>
    <s v="0001-MINISTERIO DE SALUD PUBLICA Y ASISTENCIA SOCIAL"/>
    <s v="4-SERVICIOS SOCIALES"/>
    <s v="4.2-Salud"/>
    <s v="4.2.99-Planificación, gestión y supervisión de la salud"/>
    <s v="2.2-CONTRATACIÓN DE SERVICIOS"/>
    <s v="2.2.8-OTROS SERVICIOS NO INCLUIDOS EN CONCEPTOS ANTERIORES"/>
    <s v="99-MULTIPROVINCIAL"/>
    <s v="10-FONDO GENERAL"/>
    <s v="No Informado-"/>
    <s v="00-N/A"/>
    <s v="0000-NO APLICA"/>
    <s v="N"/>
    <n v="300000"/>
    <n v="496000"/>
    <n v="229989.64"/>
    <n v="229989.64"/>
  </r>
  <r>
    <x v="0"/>
    <x v="0"/>
    <x v="0"/>
    <x v="0"/>
    <s v="2.1.2.4-Impuestos sobre los productos, la producción y las importaciones de las empresas"/>
    <s v="No Informado-"/>
    <s v="0207-MINISTERIO DE SALUD PÚBLICA Y ASISTENCIA SOCIAL"/>
    <s v="0007-CONSEJO NACIONAL PARA EL VIH SIDA"/>
    <s v="4-SERVICIOS SOCIALES"/>
    <s v="4.2-Salud"/>
    <s v="4.2.99-Planificación, gestión y supervisión de la salud"/>
    <s v="2.2-CONTRATACIÓN DE SERVICIOS"/>
    <s v="2.2.8-OTROS SERVICIOS NO INCLUIDOS EN CONCEPTOS ANTERIORES"/>
    <s v="99-MULTIPROVINCIAL"/>
    <s v="10-FONDO GENERAL"/>
    <s v="No Informado-"/>
    <s v="00-N/A"/>
    <s v="0000-NO APLICA"/>
    <s v="N"/>
    <n v="8000000"/>
    <n v="0"/>
    <n v="0"/>
    <n v="0"/>
  </r>
  <r>
    <x v="0"/>
    <x v="0"/>
    <x v="0"/>
    <x v="0"/>
    <s v="2.1.2.4-Impuestos sobre los productos, la producción y las importaciones de las empresas"/>
    <s v="No Informado-"/>
    <s v="0209-MINISTERIO DE TRABAJO"/>
    <s v="0001-MINISTERIO DE TRABAJO"/>
    <s v="2-SERVICIOS ECONÓMICOS"/>
    <s v="2.1-Asuntos económicos, comerciales y laborales"/>
    <s v="2.1.02-Asuntos laborales generales"/>
    <s v="2.2-CONTRATACIÓN DE SERVICIOS"/>
    <s v="2.2.8-OTROS SERVICIOS NO INCLUIDOS EN CONCEPTOS ANTERIORES"/>
    <s v="01-DISTRITO NACIONAL"/>
    <s v="20-FONDOS CON DESTINO ESPECÍFICO"/>
    <s v="No Informado-"/>
    <s v="00-N/A"/>
    <s v="0000-NO APLICA"/>
    <s v="N"/>
    <n v="0"/>
    <n v="22600"/>
    <n v="21620.47"/>
    <n v="21620.47"/>
  </r>
  <r>
    <x v="0"/>
    <x v="0"/>
    <x v="0"/>
    <x v="0"/>
    <s v="2.1.2.4-Impuestos sobre los productos, la producción y las importaciones de las empresas"/>
    <s v="No Informado-"/>
    <s v="0209-MINISTERIO DE TRABAJO"/>
    <s v="0001-MINISTERIO DE TRABAJO"/>
    <s v="2-SERVICIOS ECONÓMICOS"/>
    <s v="2.1-Asuntos económicos, comerciales y laborales"/>
    <s v="2.1.02-Asuntos laborales generales"/>
    <s v="2.2-CONTRATACIÓN DE SERVICIOS"/>
    <s v="2.2.8-OTROS SERVICIOS NO INCLUIDOS EN CONCEPTOS ANTERIORES"/>
    <s v="99-MULTIPROVINCIAL"/>
    <s v="10-FONDO GENERAL"/>
    <s v="No Informado-"/>
    <s v="00-N/A"/>
    <s v="0000-NO APLICA"/>
    <s v="N"/>
    <n v="158257"/>
    <n v="0"/>
    <n v="0"/>
    <n v="0"/>
  </r>
  <r>
    <x v="0"/>
    <x v="0"/>
    <x v="0"/>
    <x v="0"/>
    <s v="2.1.2.4-Impuestos sobre los productos, la producción y las importaciones de las empresas"/>
    <s v="No Informado-"/>
    <s v="0210-MINISTERIO DE AGRICULTURA"/>
    <s v="0002-DIRECCION GENERAL DE GANADERIA"/>
    <s v="2-SERVICIOS ECONÓMICOS"/>
    <s v="2.2-Agropecuaria, caza, pesca y silvicultura"/>
    <s v="2.2.01-Agropecuaria"/>
    <s v="2.2-CONTRATACIÓN DE SERVICIOS"/>
    <s v="2.2.8-OTROS SERVICIOS NO INCLUIDOS EN CONCEPTOS ANTERIORES"/>
    <s v="99-MULTIPROVINCIAL"/>
    <s v="10-FONDO GENERAL"/>
    <s v="No Informado-"/>
    <s v="00-N/A"/>
    <s v="0000-NO APLICA"/>
    <s v="N"/>
    <n v="0"/>
    <n v="0"/>
    <n v="0"/>
    <n v="0"/>
  </r>
  <r>
    <x v="0"/>
    <x v="0"/>
    <x v="0"/>
    <x v="0"/>
    <s v="2.1.2.4-Impuestos sobre los productos, la producción y las importaciones de las empresas"/>
    <s v="No Informado-"/>
    <s v="0211-MINISTERIO DE OBRAS PÚBLICAS Y COMUNICACIONES"/>
    <s v="0001-MINISTERIO DE OBRAS PUBLICAS Y COMUNICACIONES"/>
    <s v="2-SERVICIOS ECONÓMICOS"/>
    <s v="2.6-Transporte"/>
    <s v="2.6.99-Planificación, gestión y supervisión del transporte"/>
    <s v="2.2-CONTRATACIÓN DE SERVICIOS"/>
    <s v="2.2.8-OTROS SERVICIOS NO INCLUIDOS EN CONCEPTOS ANTERIORES"/>
    <s v="99-MULTIPROVINCIAL"/>
    <s v="10-FONDO GENERAL"/>
    <s v="No Informado-"/>
    <s v="00-N/A"/>
    <s v="0000-NO APLICA"/>
    <s v="N"/>
    <n v="500000"/>
    <n v="500000"/>
    <n v="2000"/>
    <n v="2000"/>
  </r>
  <r>
    <x v="0"/>
    <x v="0"/>
    <x v="0"/>
    <x v="0"/>
    <s v="2.1.2.4-Impuestos sobre los productos, la producción y las importaciones de las empresas"/>
    <s v="No Informado-"/>
    <s v="0211-MINISTERIO DE OBRAS PÚBLICAS Y COMUNICACIONES"/>
    <s v="0001-MINISTERIO DE OBRAS PUBLICAS Y COMUNICACIONES"/>
    <s v="2-SERVICIOS ECONÓMICOS"/>
    <s v="2.6-Transporte"/>
    <s v="2.6.99-Planificación, gestión y supervisión del transporte"/>
    <s v="2.2-CONTRATACIÓN DE SERVICIOS"/>
    <s v="2.2.8-OTROS SERVICIOS NO INCLUIDOS EN CONCEPTOS ANTERIORES"/>
    <s v="99-MULTIPROVINCIAL"/>
    <s v="20-FONDOS CON DESTINO ESPECÍFICO"/>
    <s v="No Informado-"/>
    <s v="00-N/A"/>
    <s v="0000-NO APLICA"/>
    <s v="N"/>
    <n v="5000000"/>
    <n v="1020000"/>
    <n v="646374.97"/>
    <n v="646374.97"/>
  </r>
  <r>
    <x v="0"/>
    <x v="0"/>
    <x v="0"/>
    <x v="0"/>
    <s v="2.1.2.4-Impuestos sobre los productos, la producción y las importaciones de las empresas"/>
    <s v="No Informado-"/>
    <s v="0211-MINISTERIO DE OBRAS PÚBLICAS Y COMUNICACIONES"/>
    <s v="0002-DIRECCION GENERAL DE EMBELLECIMIENTO DE CARRETERAS Y AVENIDAS DE CIRCUNV."/>
    <s v="2-SERVICIOS ECONÓMICOS"/>
    <s v="2.6-Transporte"/>
    <s v="2.6.01-Transporte por carretera"/>
    <s v="2.2-CONTRATACIÓN DE SERVICIOS"/>
    <s v="2.2.8-OTROS SERVICIOS NO INCLUIDOS EN CONCEPTOS ANTERIORES"/>
    <s v="99-MULTIPROVINCIAL"/>
    <s v="10-FONDO GENERAL"/>
    <s v="No Informado-"/>
    <s v="00-N/A"/>
    <s v="0000-NO APLICA"/>
    <s v="N"/>
    <n v="0"/>
    <n v="20000"/>
    <n v="0"/>
    <n v="0"/>
  </r>
  <r>
    <x v="0"/>
    <x v="0"/>
    <x v="0"/>
    <x v="0"/>
    <s v="2.1.2.4-Impuestos sobre los productos, la producción y las importaciones de las empresas"/>
    <s v="No Informado-"/>
    <s v="0211-MINISTERIO DE OBRAS PÚBLICAS Y COMUNICACIONES"/>
    <s v="0003-OFICINA PARA EL REORDENAMIENTO DEL TRANSPORTE"/>
    <s v="2-SERVICIOS ECONÓMICOS"/>
    <s v="2.6-Transporte"/>
    <s v="2.6.03-Transporte por ferrocarril"/>
    <s v="2.2-CONTRATACIÓN DE SERVICIOS"/>
    <s v="2.2.8-OTROS SERVICIOS NO INCLUIDOS EN CONCEPTOS ANTERIORES"/>
    <s v="99-MULTIPROVINCIAL"/>
    <s v="10-FONDO GENERAL"/>
    <s v="No Informado-"/>
    <s v="00-N/A"/>
    <s v="0000-NO APLICA"/>
    <s v="N"/>
    <n v="60000000"/>
    <n v="45000000"/>
    <n v="42022339.100000001"/>
    <n v="42022339.100000001"/>
  </r>
  <r>
    <x v="0"/>
    <x v="0"/>
    <x v="0"/>
    <x v="0"/>
    <s v="2.1.2.4-Impuestos sobre los productos, la producción y las importaciones de las empresas"/>
    <s v="No Informado-"/>
    <s v="0211-MINISTERIO DE OBRAS PÚBLICAS Y COMUNICACIONES"/>
    <s v="0003-OFICINA PARA EL REORDENAMIENTO DEL TRANSPORTE"/>
    <s v="2-SERVICIOS ECONÓMICOS"/>
    <s v="2.6-Transporte"/>
    <s v="2.6.03-Transporte por ferrocarril"/>
    <s v="2.2-CONTRATACIÓN DE SERVICIOS"/>
    <s v="2.2.8-OTROS SERVICIOS NO INCLUIDOS EN CONCEPTOS ANTERIORES"/>
    <s v="99-MULTIPROVINCIAL"/>
    <s v="20-FONDOS CON DESTINO ESPECÍFICO"/>
    <s v="No Informado-"/>
    <s v="00-N/A"/>
    <s v="0000-NO APLICA"/>
    <s v="N"/>
    <n v="0"/>
    <n v="28000000"/>
    <n v="11576491.619999999"/>
    <n v="11576491.619999999"/>
  </r>
  <r>
    <x v="0"/>
    <x v="0"/>
    <x v="0"/>
    <x v="0"/>
    <s v="2.1.2.4-Impuestos sobre los productos, la producción y las importaciones de las empresas"/>
    <s v="No Informado-"/>
    <s v="0211-MINISTERIO DE OBRAS PÚBLICAS Y COMUNICACIONES"/>
    <s v="0004-OFICINA METROPOLITANA DE SERVICIOS DE AUTOBUSES"/>
    <s v="2-SERVICIOS ECONÓMICOS"/>
    <s v="2.6-Transporte"/>
    <s v="2.6.01-Transporte por carretera"/>
    <s v="2.2-CONTRATACIÓN DE SERVICIOS"/>
    <s v="2.2.8-OTROS SERVICIOS NO INCLUIDOS EN CONCEPTOS ANTERIORES"/>
    <s v="99-MULTIPROVINCIAL"/>
    <s v="10-FONDO GENERAL"/>
    <s v="No Informado-"/>
    <s v="00-N/A"/>
    <s v="0000-NO APLICA"/>
    <s v="N"/>
    <n v="100000"/>
    <n v="100000"/>
    <n v="0"/>
    <n v="0"/>
  </r>
  <r>
    <x v="0"/>
    <x v="0"/>
    <x v="0"/>
    <x v="0"/>
    <s v="2.1.2.4-Impuestos sobre los productos, la producción y las importaciones de las empresas"/>
    <s v="No Informado-"/>
    <s v="0211-MINISTERIO DE OBRAS PÚBLICAS Y COMUNICACIONES"/>
    <s v="0006-OFICINA NAC. DE EVALUACIÓN SÍSMICA Y VULNERABILIDAD DE INFRAESTRUCTURA"/>
    <s v="4-SERVICIOS SOCIALES"/>
    <s v="4.5-Protección social"/>
    <s v="4.5.07-Vivienda social"/>
    <s v="2.2-CONTRATACIÓN DE SERVICIOS"/>
    <s v="2.2.8-OTROS SERVICIOS NO INCLUIDOS EN CONCEPTOS ANTERIORES"/>
    <s v="99-MULTIPROVINCIAL"/>
    <s v="10-FONDO GENERAL"/>
    <s v="No Informado-"/>
    <s v="00-N/A"/>
    <s v="0000-NO APLICA"/>
    <s v="N"/>
    <n v="212000"/>
    <n v="212000"/>
    <n v="0"/>
    <n v="0"/>
  </r>
  <r>
    <x v="0"/>
    <x v="0"/>
    <x v="0"/>
    <x v="0"/>
    <s v="2.1.2.4-Impuestos sobre los productos, la producción y las importaciones de las empresas"/>
    <s v="No Informado-"/>
    <s v="0211-MINISTERIO DE OBRAS PÚBLICAS Y COMUNICACIONES"/>
    <s v="0009-OFICINA NACIONAL DE METEOROLOGÍA"/>
    <s v="2-SERVICIOS ECONÓMICOS"/>
    <s v="2.7-Comunicaciones"/>
    <s v="2.7.01-Comunicaciones"/>
    <s v="2.2-CONTRATACIÓN DE SERVICIOS"/>
    <s v="2.2.8-OTROS SERVICIOS NO INCLUIDOS EN CONCEPTOS ANTERIORES"/>
    <s v="99-MULTIPROVINCIAL"/>
    <s v="10-FONDO GENERAL"/>
    <s v="No Informado-"/>
    <s v="00-N/A"/>
    <s v="0000-NO APLICA"/>
    <s v="N"/>
    <n v="5000"/>
    <n v="5000"/>
    <n v="0"/>
    <n v="0"/>
  </r>
  <r>
    <x v="0"/>
    <x v="0"/>
    <x v="0"/>
    <x v="0"/>
    <s v="2.1.2.4-Impuestos sobre los productos, la producción y las importaciones de las empresas"/>
    <s v="No Informado-"/>
    <s v="0212-MINISTERIO DE INDUSTRIA, COMERCIO Y MIPYMES (MICM)"/>
    <s v="0001-MINISTERIO DE INDUSTRIA, COMERCIO y MIPYMES (MICM)"/>
    <s v="2-SERVICIOS ECONÓMICOS"/>
    <s v="2.1-Asuntos económicos, comerciales y laborales"/>
    <s v="2.1.01-Asuntos económicos y regulación del comercio"/>
    <s v="2.2-CONTRATACIÓN DE SERVICIOS"/>
    <s v="2.2.8-OTROS SERVICIOS NO INCLUIDOS EN CONCEPTOS ANTERIORES"/>
    <s v="99-MULTIPROVINCIAL"/>
    <s v="10-FONDO GENERAL"/>
    <s v="No Informado-"/>
    <s v="00-N/A"/>
    <s v="0000-NO APLICA"/>
    <s v="N"/>
    <n v="100000"/>
    <n v="100000"/>
    <n v="402412.68"/>
    <n v="402412.68"/>
  </r>
  <r>
    <x v="0"/>
    <x v="0"/>
    <x v="0"/>
    <x v="0"/>
    <s v="2.1.2.4-Impuestos sobre los productos, la producción y las importaciones de las empresas"/>
    <s v="No Informado-"/>
    <s v="0212-MINISTERIO DE INDUSTRIA, COMERCIO Y MIPYMES (MICM)"/>
    <s v="0007-INDUSTRIA NACIONAL DE LA AGUJA"/>
    <s v="2-SERVICIOS ECONÓMICOS"/>
    <s v="2.1-Asuntos económicos, comerciales y laborales"/>
    <s v="2.1.03-Asuntos laborales para fortalecer la autonomía económica de las mujeres"/>
    <s v="2.2-CONTRATACIÓN DE SERVICIOS"/>
    <s v="2.2.8-OTROS SERVICIOS NO INCLUIDOS EN CONCEPTOS ANTERIORES"/>
    <s v="99-MULTIPROVINCIAL"/>
    <s v="20-FONDOS CON DESTINO ESPECÍFICO"/>
    <s v="No Informado-"/>
    <s v="00-N/A"/>
    <s v="0000-NO APLICA"/>
    <s v="N"/>
    <n v="7419051"/>
    <n v="2000000"/>
    <n v="0"/>
    <n v="0"/>
  </r>
  <r>
    <x v="0"/>
    <x v="0"/>
    <x v="0"/>
    <x v="0"/>
    <s v="2.1.2.4-Impuestos sobre los productos, la producción y las importaciones de las empresas"/>
    <s v="No Informado-"/>
    <s v="0213-MINISTERIO DE TURISMO"/>
    <s v="0001-MINISTERIO DE TURISMO"/>
    <s v="2-SERVICIOS ECONÓMICOS"/>
    <s v="2.9-Otros servicios económicos"/>
    <s v="2.9.03-Turismo"/>
    <s v="2.2-CONTRATACIÓN DE SERVICIOS"/>
    <s v="2.2.8-OTROS SERVICIOS NO INCLUIDOS EN CONCEPTOS ANTERIORES"/>
    <s v="99-MULTIPROVINCIAL"/>
    <s v="10-FONDO GENERAL"/>
    <s v="No Informado-"/>
    <s v="00-N/A"/>
    <s v="0000-NO APLICA"/>
    <s v="N"/>
    <n v="0"/>
    <n v="560000"/>
    <n v="0"/>
    <n v="0"/>
  </r>
  <r>
    <x v="0"/>
    <x v="0"/>
    <x v="0"/>
    <x v="0"/>
    <s v="2.1.2.4-Impuestos sobre los productos, la producción y las importaciones de las empresas"/>
    <s v="No Informado-"/>
    <s v="0213-MINISTERIO DE TURISMO"/>
    <s v="0002-COMITE EJECUTOR DE INFRAESTRUCTA EN ZONAS TURISTICAS (CEIZTUR)"/>
    <s v="2-SERVICIOS ECONÓMICOS"/>
    <s v="2.9-Otros servicios económicos"/>
    <s v="2.9.03-Turismo"/>
    <s v="2.2-CONTRATACIÓN DE SERVICIOS"/>
    <s v="2.2.8-OTROS SERVICIOS NO INCLUIDOS EN CONCEPTOS ANTERIORES"/>
    <s v="99-MULTIPROVINCIAL"/>
    <s v="20-FONDOS CON DESTINO ESPECÍFICO"/>
    <s v="No Informado-"/>
    <s v="00-N/A"/>
    <s v="0000-NO APLICA"/>
    <s v="N"/>
    <n v="60000"/>
    <n v="260000"/>
    <n v="50000"/>
    <n v="50000"/>
  </r>
  <r>
    <x v="0"/>
    <x v="0"/>
    <x v="0"/>
    <x v="0"/>
    <s v="2.1.2.4-Impuestos sobre los productos, la producción y las importaciones de las empresas"/>
    <s v="No Informado-"/>
    <s v="0214-PROCURADURÍA GENERAL DE LA REPÚBLICA"/>
    <s v="0001-PROCURADURIA GENERAL DE LA REPUBLICA DOMINICANA"/>
    <s v="1-SERVICIOS  GENERALES"/>
    <s v="1.4-Justicia, orden público y seguridad"/>
    <s v="1.4.03-Administración y servicios de justicia"/>
    <s v="2.2-CONTRATACIÓN DE SERVICIOS"/>
    <s v="2.2.8-OTROS SERVICIOS NO INCLUIDOS EN CONCEPTOS ANTERIORES"/>
    <s v="99-MULTIPROVINCIAL"/>
    <s v="20-FONDOS CON DESTINO ESPECÍFICO"/>
    <s v="No Informado-"/>
    <s v="00-N/A"/>
    <s v="0000-NO APLICA"/>
    <s v="N"/>
    <n v="385682"/>
    <n v="7250000"/>
    <n v="5250000.01"/>
    <n v="5250000.01"/>
  </r>
  <r>
    <x v="0"/>
    <x v="0"/>
    <x v="0"/>
    <x v="0"/>
    <s v="2.1.2.4-Impuestos sobre los productos, la producción y las importaciones de las empresas"/>
    <s v="No Informado-"/>
    <s v="0215-MINISTERIO DE LA MUJER"/>
    <s v="0001-MINISTERIO DE LA MUJER"/>
    <s v="1-SERVICIOS  GENERALES"/>
    <s v="1.1-Administración general"/>
    <s v="1.1.05-Gestión de la administración general para transversalizar el enfoque de género"/>
    <s v="2.2-CONTRATACIÓN DE SERVICIOS"/>
    <s v="2.2.8-OTROS SERVICIOS NO INCLUIDOS EN CONCEPTOS ANTERIORES"/>
    <s v="99-MULTIPROVINCIAL"/>
    <s v="10-FONDO GENERAL"/>
    <s v="No Informado-"/>
    <s v="00-N/A"/>
    <s v="0000-NO APLICA"/>
    <s v="N"/>
    <n v="75000"/>
    <n v="75000"/>
    <n v="4308.6899999999996"/>
    <n v="4308.6899999999996"/>
  </r>
  <r>
    <x v="0"/>
    <x v="0"/>
    <x v="0"/>
    <x v="0"/>
    <s v="2.1.2.4-Impuestos sobre los productos, la producción y las importaciones de las empresas"/>
    <s v="No Informado-"/>
    <s v="0220-MINISTERIO DE ECONOMÍA, PLANIFICACIÓN Y DESARROLLO"/>
    <s v="0001-MINISTERIO DE ECONOMIA, PLANIFICACION Y DESARROLLO"/>
    <s v="1-SERVICIOS  GENERALES"/>
    <s v="1.1-Administración general"/>
    <s v="1.1.02-Gestión administrativa, financiera, fiscal, económica y planificación"/>
    <s v="2.2-CONTRATACIÓN DE SERVICIOS"/>
    <s v="2.2.8-OTROS SERVICIOS NO INCLUIDOS EN CONCEPTOS ANTERIORES"/>
    <s v="99-MULTIPROVINCIAL"/>
    <s v="10-FONDO GENERAL"/>
    <s v="No Informado-"/>
    <s v="00-N/A"/>
    <s v="0000-NO APLICA"/>
    <s v="N"/>
    <n v="1000000"/>
    <n v="900000"/>
    <n v="562928.06999999995"/>
    <n v="562928.06999999995"/>
  </r>
  <r>
    <x v="0"/>
    <x v="0"/>
    <x v="0"/>
    <x v="0"/>
    <s v="2.1.2.4-Impuestos sobre los productos, la producción y las importaciones de las empresas"/>
    <s v="No Informado-"/>
    <s v="0220-MINISTERIO DE ECONOMÍA, PLANIFICACIÓN Y DESARROLLO"/>
    <s v="0009-OFICINA NACIONAL DE ESTADISTICAS"/>
    <s v="1-SERVICIOS  GENERALES"/>
    <s v="1.1-Administración general"/>
    <s v="1.1.02-Gestión administrativa, financiera, fiscal, económica y planificación"/>
    <s v="2.2-CONTRATACIÓN DE SERVICIOS"/>
    <s v="2.2.8-OTROS SERVICIOS NO INCLUIDOS EN CONCEPTOS ANTERIORES"/>
    <s v="99-MULTIPROVINCIAL"/>
    <s v="10-FONDO GENERAL"/>
    <s v="No Informado-"/>
    <s v="00-N/A"/>
    <s v="0000-NO APLICA"/>
    <s v="N"/>
    <n v="50000"/>
    <n v="50000"/>
    <n v="0"/>
    <n v="0"/>
  </r>
  <r>
    <x v="0"/>
    <x v="0"/>
    <x v="0"/>
    <x v="0"/>
    <s v="2.1.2.4-Impuestos sobre los productos, la producción y las importaciones de las empresas"/>
    <s v="No Informado-"/>
    <s v="0220-MINISTERIO DE ECONOMÍA, PLANIFICACIÓN Y DESARROLLO"/>
    <s v="0018-SISTEMA ÚNICO DE BENEFICIARIOS"/>
    <s v="4-SERVICIOS SOCIALES"/>
    <s v="4.5-Protección social"/>
    <s v="4.5.10-Asistencia social"/>
    <s v="2.2-CONTRATACIÓN DE SERVICIOS"/>
    <s v="2.2.8-OTROS SERVICIOS NO INCLUIDOS EN CONCEPTOS ANTERIORES"/>
    <s v="99-MULTIPROVINCIAL"/>
    <s v="10-FONDO GENERAL"/>
    <s v="No Informado-"/>
    <s v="00-N/A"/>
    <s v="0000-NO APLICA"/>
    <s v="N"/>
    <n v="150000"/>
    <n v="129400"/>
    <n v="57558.11"/>
    <n v="57558.11"/>
  </r>
  <r>
    <x v="0"/>
    <x v="0"/>
    <x v="0"/>
    <x v="0"/>
    <s v="2.1.2.4-Impuestos sobre los productos, la producción y las importaciones de las empresas"/>
    <s v="No Informado-"/>
    <s v="0221-MINISTERIO DE ADMINISTRACIÓN PÚBLICA"/>
    <s v="0001-MINISTERIO DE ADMINISTRACION PUBLICA"/>
    <s v="1-SERVICIOS  GENERALES"/>
    <s v="1.1-Administración general"/>
    <s v="1.1.02-Gestión administrativa, financiera, fiscal, económica y planificación"/>
    <s v="2.2-CONTRATACIÓN DE SERVICIOS"/>
    <s v="2.2.8-OTROS SERVICIOS NO INCLUIDOS EN CONCEPTOS ANTERIORES"/>
    <s v="01-DISTRITO NACIONAL"/>
    <s v="10-FONDO GENERAL"/>
    <s v="No Informado-"/>
    <s v="00-N/A"/>
    <s v="0000-NO APLICA"/>
    <s v="N"/>
    <n v="200000"/>
    <n v="100000"/>
    <n v="0"/>
    <n v="0"/>
  </r>
  <r>
    <x v="0"/>
    <x v="0"/>
    <x v="0"/>
    <x v="0"/>
    <s v="2.1.2.4-Impuestos sobre los productos, la producción y las importaciones de las empresas"/>
    <s v="No Informado-"/>
    <s v="0222-MINISTERIO DE ENERGIA Y MINAS"/>
    <s v="0001-MINISTERIO DE ENERGIA Y MINAS"/>
    <s v="2-SERVICIOS ECONÓMICOS"/>
    <s v="2.4-Energía y combustible"/>
    <s v="2.4.09-Conservación, aprovechamiento y explotación racionalizada de fuentes de electricidad"/>
    <s v="2.2-CONTRATACIÓN DE SERVICIOS"/>
    <s v="2.2.8-OTROS SERVICIOS NO INCLUIDOS EN CONCEPTOS ANTERIORES"/>
    <s v="99-MULTIPROVINCIAL"/>
    <s v="10-FONDO GENERAL"/>
    <s v="No Informado-"/>
    <s v="00-N/A"/>
    <s v="0000-NO APLICA"/>
    <s v="N"/>
    <n v="500000"/>
    <n v="1200000"/>
    <n v="5419927.4699999997"/>
    <n v="5419927.4699999997"/>
  </r>
  <r>
    <x v="0"/>
    <x v="0"/>
    <x v="0"/>
    <x v="0"/>
    <s v="2.1.2.4-Impuestos sobre los productos, la producción y las importaciones de las empresas"/>
    <s v="No Informado-"/>
    <s v="0222-MINISTERIO DE ENERGIA Y MINAS"/>
    <s v="0002-DIRECCION GENERAL DE MINERIA"/>
    <s v="2-SERVICIOS ECONÓMICOS"/>
    <s v="2.5-Minería, manufactura y construcción"/>
    <s v="2.5.01-Extracción de recursos minerales"/>
    <s v="2.2-CONTRATACIÓN DE SERVICIOS"/>
    <s v="2.2.8-OTROS SERVICIOS NO INCLUIDOS EN CONCEPTOS ANTERIORES"/>
    <s v="99-MULTIPROVINCIAL"/>
    <s v="10-FONDO GENERAL"/>
    <s v="No Informado-"/>
    <s v="00-N/A"/>
    <s v="0000-NO APLICA"/>
    <s v="N"/>
    <n v="100000"/>
    <n v="50000"/>
    <n v="0"/>
    <n v="0"/>
  </r>
  <r>
    <x v="0"/>
    <x v="0"/>
    <x v="0"/>
    <x v="0"/>
    <s v="2.1.2.4-Impuestos sobre los productos, la producción y las importaciones de las empresas"/>
    <s v="No Informado-"/>
    <s v="0223-MINISTERIO DE LA VIVIENDA, HABITAT Y EDIFICACIONES (MIVHED)"/>
    <s v="0001-MINISTERIO DE LA VIVIENDA, HABITAT Y EDIFICACIONES (MIVHED)"/>
    <s v="4-SERVICIOS SOCIALES"/>
    <s v="4.5-Protección social"/>
    <s v="4.5.07-Vivienda social"/>
    <s v="2.2-CONTRATACIÓN DE SERVICIOS"/>
    <s v="2.2.8-OTROS SERVICIOS NO INCLUIDOS EN CONCEPTOS ANTERIORES"/>
    <s v="99-MULTIPROVINCIAL"/>
    <s v="10-FONDO GENERAL"/>
    <s v="No Informado-"/>
    <s v="00-N/A"/>
    <s v="0000-NO APLICA"/>
    <s v="N"/>
    <n v="2000000"/>
    <n v="1450000"/>
    <n v="315885.12"/>
    <n v="315885.12"/>
  </r>
  <r>
    <x v="0"/>
    <x v="0"/>
    <x v="0"/>
    <x v="0"/>
    <s v="2.1.2.4-Impuestos sobre los productos, la producción y las importaciones de las empresas"/>
    <s v="No Informado-"/>
    <s v="0223-MINISTERIO DE LA VIVIENDA, HABITAT Y EDIFICACIONES (MIVHED)"/>
    <s v="0001-MINISTERIO DE LA VIVIENDA, HABITAT Y EDIFICACIONES (MIVHED)"/>
    <s v="4-SERVICIOS SOCIALES"/>
    <s v="4.5-Protección social"/>
    <s v="4.5.07-Vivienda social"/>
    <s v="2.2-CONTRATACIÓN DE SERVICIOS"/>
    <s v="2.2.8-OTROS SERVICIOS NO INCLUIDOS EN CONCEPTOS ANTERIORES"/>
    <s v="99-MULTIPROVINCIAL"/>
    <s v="20-FONDOS CON DESTINO ESPECÍFICO"/>
    <s v="No Informado-"/>
    <s v="00-N/A"/>
    <s v="0000-NO APLICA"/>
    <s v="N"/>
    <n v="5000000"/>
    <n v="2418000"/>
    <n v="0"/>
    <n v="0"/>
  </r>
  <r>
    <x v="0"/>
    <x v="0"/>
    <x v="0"/>
    <x v="0"/>
    <s v="2.1.2.4-Impuestos sobre los productos, la producción y las importaciones de las empresas"/>
    <s v="No Informado-"/>
    <s v="0301-PODER JUDICIAL"/>
    <s v="0001-CONSEJO DEL PODER JUDICIAL"/>
    <s v="1-SERVICIOS  GENERALES"/>
    <s v="1.4-Justicia, orden público y seguridad"/>
    <s v="1.4.03-Administración y servicios de justicia"/>
    <s v="2.2-CONTRATACIÓN DE SERVICIOS"/>
    <s v="2.2.8-OTROS SERVICIOS NO INCLUIDOS EN CONCEPTOS ANTERIORES"/>
    <s v="99-MULTIPROVINCIAL"/>
    <s v="10-FONDO GENERAL"/>
    <s v="No Informado-"/>
    <s v="00-N/A"/>
    <s v="0000-NO APLICA"/>
    <s v="N"/>
    <n v="6162663"/>
    <n v="6162663"/>
    <n v="4628663"/>
    <n v="4628663"/>
  </r>
  <r>
    <x v="0"/>
    <x v="0"/>
    <x v="0"/>
    <x v="0"/>
    <s v="2.1.2.4-Impuestos sobre los productos, la producción y las importaciones de las empresas"/>
    <s v="No Informado-"/>
    <s v="0402-CÁMARA DE CUENTAS"/>
    <s v="0001-CAMARA DE CUENTAS DE LA REPUBLICA DOMINICANA"/>
    <s v="1-SERVICIOS  GENERALES"/>
    <s v="1.1-Administración general"/>
    <s v="1.1.02-Gestión administrativa, financiera, fiscal, económica y planificación"/>
    <s v="2.2-CONTRATACIÓN DE SERVICIOS"/>
    <s v="2.2.8-OTROS SERVICIOS NO INCLUIDOS EN CONCEPTOS ANTERIORES"/>
    <s v="99-MULTIPROVINCIAL"/>
    <s v="10-FONDO GENERAL"/>
    <s v="No Informado-"/>
    <s v="00-N/A"/>
    <s v="0000-NO APLICA"/>
    <s v="N"/>
    <n v="2298372"/>
    <n v="2298372"/>
    <n v="1024141.47"/>
    <n v="1024141.47"/>
  </r>
  <r>
    <x v="0"/>
    <x v="0"/>
    <x v="0"/>
    <x v="0"/>
    <s v="2.1.2.4-Impuestos sobre los productos, la producción y las importaciones de las empresas"/>
    <s v="No Informado-"/>
    <s v="0404-DEFENSOR DEL PUEBLO"/>
    <s v="0001-DEFENSOR DEL PUEBLO"/>
    <s v="1-SERVICIOS  GENERALES"/>
    <s v="1.4-Justicia, orden público y seguridad"/>
    <s v="1.4.03-Administración y servicios de justicia"/>
    <s v="2.2-CONTRATACIÓN DE SERVICIOS"/>
    <s v="2.2.8-OTROS SERVICIOS NO INCLUIDOS EN CONCEPTOS ANTERIORES"/>
    <s v="99-MULTIPROVINCIAL"/>
    <s v="10-FONDO GENERAL"/>
    <s v="No Informado-"/>
    <s v="00-N/A"/>
    <s v="0000-NO APLICA"/>
    <s v="N"/>
    <n v="100000"/>
    <n v="100000"/>
    <n v="64450.8"/>
    <n v="64450.8"/>
  </r>
  <r>
    <x v="0"/>
    <x v="0"/>
    <x v="0"/>
    <x v="0"/>
    <s v="2.1.2.4-Impuestos sobre los productos, la producción y las importaciones de las empresas"/>
    <s v="No Informado-"/>
    <s v="0405-TRIBUNAL SUPERIOR  ELECTORAL ( TSE)"/>
    <s v="0001-TRIBUNAL SUPERIOR  ELECTORAL TSE"/>
    <s v="1-SERVICIOS  GENERALES"/>
    <s v="1.1-Administración general"/>
    <s v="1.1.04-Órganos electorales y promoción de la participación ciudadana"/>
    <s v="2.2-CONTRATACIÓN DE SERVICIOS"/>
    <s v="2.2.8-OTROS SERVICIOS NO INCLUIDOS EN CONCEPTOS ANTERIORES"/>
    <s v="99-MULTIPROVINCIAL"/>
    <s v="10-FONDO GENERAL"/>
    <s v="No Informado-"/>
    <s v="00-N/A"/>
    <s v="0000-NO APLICA"/>
    <s v="N"/>
    <n v="500000"/>
    <n v="500000"/>
    <n v="153333.34"/>
    <n v="153333.34"/>
  </r>
  <r>
    <x v="0"/>
    <x v="0"/>
    <x v="0"/>
    <x v="0"/>
    <s v="2.1.2.4-Impuestos sobre los productos, la producción y las importaciones de las empresas"/>
    <s v="No Informado-"/>
    <s v="0406-OFICINA NACIONAL DE DEFENSA PUBLICA"/>
    <s v="0001-OFICINA NACIONAL DE DEFENSA PUBLICA"/>
    <s v="1-SERVICIOS  GENERALES"/>
    <s v="1.4-Justicia, orden público y seguridad"/>
    <s v="1.4.03-Administración y servicios de justicia"/>
    <s v="2.2-CONTRATACIÓN DE SERVICIOS"/>
    <s v="2.2.8-OTROS SERVICIOS NO INCLUIDOS EN CONCEPTOS ANTERIORES"/>
    <s v="99-MULTIPROVINCIAL"/>
    <s v="10-FONDO GENERAL"/>
    <s v="No Informado-"/>
    <s v="00-N/A"/>
    <s v="0000-NO APLICA"/>
    <s v="N"/>
    <n v="115000"/>
    <n v="105000"/>
    <n v="55042.9"/>
    <n v="55042.9"/>
  </r>
  <r>
    <x v="0"/>
    <x v="0"/>
    <x v="0"/>
    <x v="0"/>
    <s v="2.1.2.7-5 %  que se asigna durante el ejercicio para gasto corriente"/>
    <s v="No Informado-"/>
    <s v="0201-PRESIDENCIA DE LA REPÚBLICA"/>
    <s v="0001-SECRETARIADO ADMINISTRATIVO DE LA PRESIDENCIA"/>
    <s v="1-SERVICIOS  GENERALES"/>
    <s v="1.1-Administración general"/>
    <s v="1.1.02-Gestión administrativa, financiera, fiscal, económica y planificación"/>
    <s v="2.3-MATERIALES Y SUMINISTROS"/>
    <s v="2.3.8-GASTOS QUE SE ASIGNARÁN DURANTE EL EJERCICIO (ART. 32 Y 33 LEY 423-06)"/>
    <s v="99-MULTIPROVINCIAL"/>
    <s v="10-FONDO GENERAL"/>
    <s v="No Informado-"/>
    <s v="00-N/A"/>
    <s v="0000-NO APLICA"/>
    <s v="N"/>
    <n v="3380145672"/>
    <n v="135067781.49000001"/>
    <n v="0"/>
    <n v="0"/>
  </r>
  <r>
    <x v="0"/>
    <x v="0"/>
    <x v="0"/>
    <x v="0"/>
    <s v="2.1.2.8-1 %  que se asigna durante el ejercicio para gasto corriente por calamidad publica"/>
    <s v="No Informado-"/>
    <s v="0201-PRESIDENCIA DE LA REPÚBLICA"/>
    <s v="0001-SECRETARIADO ADMINISTRATIVO DE LA PRESIDENCIA"/>
    <s v="1-SERVICIOS  GENERALES"/>
    <s v="1.1-Administración general"/>
    <s v="1.1.02-Gestión administrativa, financiera, fiscal, económica y planificación"/>
    <s v="2.3-MATERIALES Y SUMINISTROS"/>
    <s v="2.3.8-GASTOS QUE SE ASIGNARÁN DURANTE EL EJERCICIO (ART. 32 Y 33 LEY 423-06)"/>
    <s v="99-MULTIPROVINCIAL"/>
    <s v="10-FONDO GENERAL"/>
    <s v="No Informado-"/>
    <s v="00-N/A"/>
    <s v="0000-NO APLICA"/>
    <s v="N"/>
    <n v="416351346"/>
    <n v="416351346"/>
    <n v="0"/>
    <n v="0"/>
  </r>
  <r>
    <x v="0"/>
    <x v="0"/>
    <x v="0"/>
    <x v="1"/>
    <s v="2.1.3.1-Prestaciones de la seguridad social"/>
    <s v="No Informado-"/>
    <s v="0102-CÁMARA DE DIPUTADOS"/>
    <s v="0001-CÁMARA DE DIPUTADOS"/>
    <s v="1-SERVICIOS  GENERALES"/>
    <s v="1.1-Administración general"/>
    <s v="1.1.01-Órganos ejecutivos y legislativos"/>
    <s v="2.4-TRANSFERENCIAS CORRIENTES"/>
    <s v="2.4.1-TRANSFERENCIAS CORRIENTES AL SECTOR PRIVADO"/>
    <s v="99-MULTIPROVINCIAL"/>
    <s v="10-FONDO GENERAL"/>
    <s v="No Informado-"/>
    <s v="00-N/A"/>
    <s v="0000-NO APLICA"/>
    <s v="N"/>
    <n v="5000000"/>
    <n v="5000000"/>
    <n v="5000000"/>
    <n v="5000000"/>
  </r>
  <r>
    <x v="0"/>
    <x v="0"/>
    <x v="0"/>
    <x v="1"/>
    <s v="2.1.3.1-Prestaciones de la seguridad social"/>
    <s v="No Informado-"/>
    <s v="0203-MINISTERIO DE DEFENSA"/>
    <s v="0001-MINISTERIO DE DEFENSA"/>
    <s v="4-SERVICIOS SOCIALES"/>
    <s v="4.5-Protección social"/>
    <s v="4.5.01-Edad avanzada, pensiones (por edad o incapacidad)"/>
    <s v="2.4-TRANSFERENCIAS CORRIENTES"/>
    <s v="2.4.1-TRANSFERENCIAS CORRIENTES AL SECTOR PRIVADO"/>
    <s v="99-MULTIPROVINCIAL"/>
    <s v="10-FONDO GENERAL"/>
    <s v="No Informado-"/>
    <s v="00-N/A"/>
    <s v="0000-NO APLICA"/>
    <s v="N"/>
    <n v="7970261557"/>
    <n v="7396309070"/>
    <n v="6989298862"/>
    <n v="5160484456.1899996"/>
  </r>
  <r>
    <x v="0"/>
    <x v="0"/>
    <x v="0"/>
    <x v="1"/>
    <s v="2.1.3.1-Prestaciones de la seguridad social"/>
    <s v="No Informado-"/>
    <s v="0206-MINISTERIO DE EDUCACIÓN"/>
    <s v="0005-INSTITUTO NACIONAL DE BIENESTAR MAGISTERIAL"/>
    <s v="4-SERVICIOS SOCIALES"/>
    <s v="4.5-Protección social"/>
    <s v="4.5.01-Edad avanzada, pensiones (por edad o incapacidad)"/>
    <s v="2.4-TRANSFERENCIAS CORRIENTES"/>
    <s v="2.4.1-TRANSFERENCIAS CORRIENTES AL SECTOR PRIVADO"/>
    <s v="99-MULTIPROVINCIAL"/>
    <s v="10-FONDO GENERAL"/>
    <s v="No Informado-"/>
    <s v="00-N/A"/>
    <s v="0000-NO APLICA"/>
    <s v="N"/>
    <n v="17051944204"/>
    <n v="17043944204"/>
    <n v="16935581836.74"/>
    <n v="12018206534.809999"/>
  </r>
  <r>
    <x v="0"/>
    <x v="0"/>
    <x v="0"/>
    <x v="1"/>
    <s v="2.1.3.1-Prestaciones de la seguridad social"/>
    <s v="No Informado-"/>
    <s v="0999-ADMINISTRACION DE OBLIGACIONES DEL TESORO NACIONAL"/>
    <s v="0001-MINISTERIO DE HACIENDA (OBLIGACIONES DEL TESORO)"/>
    <s v="4-SERVICIOS SOCIALES"/>
    <s v="4.5-Protección social"/>
    <s v="4.5.01-Edad avanzada, pensiones (por edad o incapacidad)"/>
    <s v="2.4-TRANSFERENCIAS CORRIENTES"/>
    <s v="2.4.1-TRANSFERENCIAS CORRIENTES AL SECTOR PRIVADO"/>
    <s v="99-MULTIPROVINCIAL"/>
    <s v="10-FONDO GENERAL"/>
    <s v="No Informado-"/>
    <s v="00-N/A"/>
    <s v="0000-NO APLICA"/>
    <s v="N"/>
    <n v="40923351460"/>
    <n v="41312581539"/>
    <n v="31958596848.57"/>
    <n v="27811497861.939999"/>
  </r>
  <r>
    <x v="0"/>
    <x v="0"/>
    <x v="0"/>
    <x v="1"/>
    <s v="2.1.3.1-Prestaciones de la seguridad social"/>
    <s v="No Informado-"/>
    <s v="0301-PODER JUDICIAL"/>
    <s v="0001-CONSEJO DEL PODER JUDICIAL"/>
    <s v="4-SERVICIOS SOCIALES"/>
    <s v="4.5-Protección social"/>
    <s v="4.5.01-Edad avanzada, pensiones (por edad o incapacidad)"/>
    <s v="2.4-TRANSFERENCIAS CORRIENTES"/>
    <s v="2.4.1-TRANSFERENCIAS CORRIENTES AL SECTOR PRIVADO"/>
    <s v="99-MULTIPROVINCIAL"/>
    <s v="10-FONDO GENERAL"/>
    <s v="No Informado-"/>
    <s v="00-N/A"/>
    <s v="0000-NO APLICA"/>
    <s v="N"/>
    <n v="383633960"/>
    <n v="383633960"/>
    <n v="287725446"/>
    <n v="287725446"/>
  </r>
  <r>
    <x v="0"/>
    <x v="0"/>
    <x v="0"/>
    <x v="1"/>
    <s v="2.1.3.1-Prestaciones de la seguridad social"/>
    <s v="No Informado-"/>
    <s v="0403-TRIBUNAL CONSTITUCIONAL"/>
    <s v="0001-TRIBUNAL CONSTITUCIONAL"/>
    <s v="1-SERVICIOS  GENERALES"/>
    <s v="1.4-Justicia, orden público y seguridad"/>
    <s v="1.4.98-Investigación y desarrollo relacionados con la justicia, orden público y seguridad"/>
    <s v="2.4-TRANSFERENCIAS CORRIENTES"/>
    <s v="2.4.1-TRANSFERENCIAS CORRIENTES AL SECTOR PRIVADO"/>
    <s v="99-MULTIPROVINCIAL"/>
    <s v="10-FONDO GENERAL"/>
    <s v="No Informado-"/>
    <s v="00-N/A"/>
    <s v="0000-NO APLICA"/>
    <s v="N"/>
    <n v="138000000"/>
    <n v="188000000"/>
    <n v="103500000"/>
    <n v="103500000"/>
  </r>
  <r>
    <x v="0"/>
    <x v="0"/>
    <x v="0"/>
    <x v="2"/>
    <s v="2.1.4.1-Intereses"/>
    <s v="2.1.4.1.1-Intereses internos"/>
    <s v="0202-MINISTERIO DE  INTERIOR Y POLICÍA"/>
    <s v="0001-MINISTERIO DE INTERIOR Y POLICIA"/>
    <s v="1-SERVICIOS  GENERALES"/>
    <s v="1.1-Administración general"/>
    <s v="1.1.02-Gestión administrativa, financiera, fiscal, económica y planificación"/>
    <s v="2.2-CONTRATACIÓN DE SERVICIOS"/>
    <s v="2.2.8-OTROS SERVICIOS NO INCLUIDOS EN CONCEPTOS ANTERIORES"/>
    <s v="99-MULTIPROVINCIAL"/>
    <s v="10-FONDO GENERAL"/>
    <s v="No Informado-"/>
    <s v="00-N/A"/>
    <s v="0000-NO APLICA"/>
    <s v="N"/>
    <n v="100000"/>
    <n v="100000"/>
    <n v="0"/>
    <n v="0"/>
  </r>
  <r>
    <x v="0"/>
    <x v="0"/>
    <x v="0"/>
    <x v="2"/>
    <s v="2.1.4.1-Intereses"/>
    <s v="2.1.4.1.1-Intereses internos"/>
    <s v="0998-ADMINISTRACION DE DEUDA PUBLICA Y ACTIVOS FINANCIEROS"/>
    <s v="0001-MINISTERIO  DE HACIENDA (DEUDA PUBLICA)"/>
    <s v="5-INTERESES DE LA DEUDA PÚBLICA"/>
    <s v="5.1-Intereses y comisiones de deuda pública"/>
    <s v="5.1.01-Intereses y comisiones de deuda pública"/>
    <s v="2.9-GASTOS FINANCIEROS"/>
    <s v="2.9.1-INTERESES DE LA DEUDA PÚBLICA INTERNA"/>
    <s v="00-NO CLASIFICADO"/>
    <s v="10-FONDO GENERAL"/>
    <s v="No Informado-"/>
    <s v="00-N/A"/>
    <s v="0000-NO APLICA"/>
    <s v="N"/>
    <n v="37249802987"/>
    <n v="38994348916"/>
    <n v="27507765418.439999"/>
    <n v="27507765239.84"/>
  </r>
  <r>
    <x v="0"/>
    <x v="0"/>
    <x v="0"/>
    <x v="2"/>
    <s v="2.1.4.1-Intereses"/>
    <s v="2.1.4.1.1-Intereses internos"/>
    <s v="0998-ADMINISTRACION DE DEUDA PUBLICA Y ACTIVOS FINANCIEROS"/>
    <s v="0001-MINISTERIO  DE HACIENDA (DEUDA PUBLICA)"/>
    <s v="5-INTERESES DE LA DEUDA PÚBLICA"/>
    <s v="5.1-Intereses y comisiones de deuda pública"/>
    <s v="5.1.01-Intereses y comisiones de deuda pública"/>
    <s v="2.9-GASTOS FINANCIEROS"/>
    <s v="2.9.1-INTERESES DE LA DEUDA PÚBLICA INTERNA"/>
    <s v="00-NO CLASIFICADO"/>
    <s v="50-CRÉDITO INTERNO"/>
    <s v="No Informado-"/>
    <s v="00-N/A"/>
    <s v="0000-NO APLICA"/>
    <s v="N"/>
    <n v="50000000000"/>
    <n v="50000000000"/>
    <n v="38116934036.349998"/>
    <n v="38103007808.120003"/>
  </r>
  <r>
    <x v="0"/>
    <x v="0"/>
    <x v="0"/>
    <x v="2"/>
    <s v="2.1.4.1-Intereses"/>
    <s v="2.1.4.1.1-Intereses internos"/>
    <s v="0998-ADMINISTRACION DE DEUDA PUBLICA Y ACTIVOS FINANCIEROS"/>
    <s v="0001-MINISTERIO  DE HACIENDA (DEUDA PUBLICA)"/>
    <s v="5-INTERESES DE LA DEUDA PÚBLICA"/>
    <s v="5.1-Intereses y comisiones de deuda pública"/>
    <s v="5.1.01-Intereses y comisiones de deuda pública"/>
    <s v="2.9-GASTOS FINANCIEROS"/>
    <s v="2.9.1-INTERESES DE LA DEUDA PÚBLICA INTERNA"/>
    <s v="00-NO CLASIFICADO"/>
    <s v="60-CREDITO EXTERNO"/>
    <s v="No Informado-"/>
    <s v="00-N/A"/>
    <s v="0000-NO APLICA"/>
    <s v="N"/>
    <n v="4500000000"/>
    <n v="4434600000"/>
    <n v="0"/>
    <n v="0"/>
  </r>
  <r>
    <x v="0"/>
    <x v="0"/>
    <x v="0"/>
    <x v="2"/>
    <s v="2.1.4.1-Intereses"/>
    <s v="2.1.4.1.2-Intereses externos"/>
    <s v="0998-ADMINISTRACION DE DEUDA PUBLICA Y ACTIVOS FINANCIEROS"/>
    <s v="0001-MINISTERIO  DE HACIENDA (DEUDA PUBLICA)"/>
    <s v="5-INTERESES DE LA DEUDA PÚBLICA"/>
    <s v="5.1-Intereses y comisiones de deuda pública"/>
    <s v="5.1.01-Intereses y comisiones de deuda pública"/>
    <s v="2.9-GASTOS FINANCIEROS"/>
    <s v="2.9.2-INTERESES DE LA DEUDA PUBLICA EXTERNA"/>
    <s v="00-NO CLASIFICADO"/>
    <s v="10-FONDO GENERAL"/>
    <s v="No Informado-"/>
    <s v="00-N/A"/>
    <s v="0000-NO APLICA"/>
    <s v="N"/>
    <n v="20000000000"/>
    <n v="16075324655"/>
    <n v="0"/>
    <n v="0"/>
  </r>
  <r>
    <x v="0"/>
    <x v="0"/>
    <x v="0"/>
    <x v="2"/>
    <s v="2.1.4.1-Intereses"/>
    <s v="2.1.4.1.2-Intereses externos"/>
    <s v="0998-ADMINISTRACION DE DEUDA PUBLICA Y ACTIVOS FINANCIEROS"/>
    <s v="0001-MINISTERIO  DE HACIENDA (DEUDA PUBLICA)"/>
    <s v="5-INTERESES DE LA DEUDA PÚBLICA"/>
    <s v="5.1-Intereses y comisiones de deuda pública"/>
    <s v="5.1.01-Intereses y comisiones de deuda pública"/>
    <s v="2.9-GASTOS FINANCIEROS"/>
    <s v="2.9.2-INTERESES DE LA DEUDA PUBLICA EXTERNA"/>
    <s v="00-NO CLASIFICADO"/>
    <s v="20-FONDOS CON DESTINO ESPECÍFICO"/>
    <s v="No Informado-"/>
    <s v="00-N/A"/>
    <s v="0000-NO APLICA"/>
    <s v="N"/>
    <n v="45063446338"/>
    <n v="45063446338"/>
    <n v="42498607631.029999"/>
    <n v="42498607331.620003"/>
  </r>
  <r>
    <x v="0"/>
    <x v="0"/>
    <x v="0"/>
    <x v="2"/>
    <s v="2.1.4.1-Intereses"/>
    <s v="2.1.4.1.2-Intereses externos"/>
    <s v="0998-ADMINISTRACION DE DEUDA PUBLICA Y ACTIVOS FINANCIEROS"/>
    <s v="0001-MINISTERIO  DE HACIENDA (DEUDA PUBLICA)"/>
    <s v="5-INTERESES DE LA DEUDA PÚBLICA"/>
    <s v="5.1-Intereses y comisiones de deuda pública"/>
    <s v="5.1.01-Intereses y comisiones de deuda pública"/>
    <s v="2.9-GASTOS FINANCIEROS"/>
    <s v="2.9.2-INTERESES DE LA DEUDA PUBLICA EXTERNA"/>
    <s v="00-NO CLASIFICADO"/>
    <s v="60-CREDITO EXTERNO"/>
    <s v="No Informado-"/>
    <s v="00-N/A"/>
    <s v="0000-NO APLICA"/>
    <s v="N"/>
    <n v="67084006626"/>
    <n v="67079006626"/>
    <n v="64211014190.860001"/>
    <n v="63973031762.849998"/>
  </r>
  <r>
    <x v="0"/>
    <x v="0"/>
    <x v="0"/>
    <x v="2"/>
    <s v="2.1.4.1-Intereses"/>
    <s v="2.1.4.1.3-Comisiones deuda pública"/>
    <s v="0998-ADMINISTRACION DE DEUDA PUBLICA Y ACTIVOS FINANCIEROS"/>
    <s v="0001-MINISTERIO  DE HACIENDA (DEUDA PUBLICA)"/>
    <s v="5-INTERESES DE LA DEUDA PÚBLICA"/>
    <s v="5.1-Intereses y comisiones de deuda pública"/>
    <s v="5.1.01-Intereses y comisiones de deuda pública"/>
    <s v="2.9-GASTOS FINANCIEROS"/>
    <s v="2.9.4-COMISIONES Y OTROS GASTOS BANCARIOS DE LA DEUDA PÚBLICA"/>
    <s v="00-NO CLASIFICADO"/>
    <s v="10-FONDO GENERAL"/>
    <s v="No Informado-"/>
    <s v="00-N/A"/>
    <s v="0000-NO APLICA"/>
    <s v="N"/>
    <n v="30773691"/>
    <n v="30773691"/>
    <n v="30770112.420000002"/>
    <n v="30769997.859999999"/>
  </r>
  <r>
    <x v="0"/>
    <x v="0"/>
    <x v="0"/>
    <x v="2"/>
    <s v="2.1.4.1-Intereses"/>
    <s v="2.1.4.1.3-Comisiones deuda pública"/>
    <s v="0998-ADMINISTRACION DE DEUDA PUBLICA Y ACTIVOS FINANCIEROS"/>
    <s v="0001-MINISTERIO  DE HACIENDA (DEUDA PUBLICA)"/>
    <s v="5-INTERESES DE LA DEUDA PÚBLICA"/>
    <s v="5.1-Intereses y comisiones de deuda pública"/>
    <s v="5.1.01-Intereses y comisiones de deuda pública"/>
    <s v="2.9-GASTOS FINANCIEROS"/>
    <s v="2.9.4-COMISIONES Y OTROS GASTOS BANCARIOS DE LA DEUDA PÚBLICA"/>
    <s v="00-NO CLASIFICADO"/>
    <s v="50-CRÉDITO INTERNO"/>
    <s v="No Informado-"/>
    <s v="00-N/A"/>
    <s v="0000-NO APLICA"/>
    <s v="N"/>
    <n v="30000000"/>
    <n v="28199275"/>
    <n v="15826336.73"/>
    <n v="15826256.77"/>
  </r>
  <r>
    <x v="0"/>
    <x v="0"/>
    <x v="0"/>
    <x v="2"/>
    <s v="2.1.4.1-Intereses"/>
    <s v="2.1.4.1.3-Comisiones deuda pública"/>
    <s v="0998-ADMINISTRACION DE DEUDA PUBLICA Y ACTIVOS FINANCIEROS"/>
    <s v="0001-MINISTERIO  DE HACIENDA (DEUDA PUBLICA)"/>
    <s v="5-INTERESES DE LA DEUDA PÚBLICA"/>
    <s v="5.1-Intereses y comisiones de deuda pública"/>
    <s v="5.1.01-Intereses y comisiones de deuda pública"/>
    <s v="2.9-GASTOS FINANCIEROS"/>
    <s v="2.9.4-COMISIONES Y OTROS GASTOS BANCARIOS DE LA DEUDA PÚBLICA"/>
    <s v="00-NO CLASIFICADO"/>
    <s v="60-CREDITO EXTERNO"/>
    <s v="No Informado-"/>
    <s v="00-N/A"/>
    <s v="0000-NO APLICA"/>
    <s v="N"/>
    <n v="1662917291"/>
    <n v="1081488856"/>
    <n v="772911585.42999995"/>
    <n v="772910418.59000003"/>
  </r>
  <r>
    <x v="0"/>
    <x v="0"/>
    <x v="0"/>
    <x v="3"/>
    <s v="2.1.5.1-Subvenciones a empresas privadas"/>
    <s v="No Informado-"/>
    <s v="0202-MINISTERIO DE  INTERIOR Y POLICÍA"/>
    <s v="0001-MINISTERIO DE INTERIOR Y POLICIA"/>
    <s v="1-SERVICIOS  GENERALES"/>
    <s v="1.1-Administración general"/>
    <s v="1.1.02-Gestión administrativa, financiera, fiscal, económica y planificación"/>
    <s v="2.4-TRANSFERENCIAS CORRIENTES"/>
    <s v="2.4.6-SUBVENCIONES"/>
    <s v="99-MULTIPROVINCIAL"/>
    <s v="20-FONDOS CON DESTINO ESPECÍFICO"/>
    <s v="No Informado-"/>
    <s v="00-N/A"/>
    <s v="0000-NO APLICA"/>
    <s v="N"/>
    <n v="0"/>
    <n v="200000"/>
    <n v="0"/>
    <n v="0"/>
  </r>
  <r>
    <x v="0"/>
    <x v="0"/>
    <x v="0"/>
    <x v="3"/>
    <s v="2.1.5.1-Subvenciones a empresas privadas"/>
    <s v="No Informado-"/>
    <s v="0210-MINISTERIO DE AGRICULTURA"/>
    <s v="0001-MINISTERIO DE AGRICULTURA"/>
    <s v="2-SERVICIOS ECONÓMICOS"/>
    <s v="2.2-Agropecuaria, caza, pesca y silvicultura"/>
    <s v="2.2.01-Agropecuaria"/>
    <s v="2.4-TRANSFERENCIAS CORRIENTES"/>
    <s v="2.4.6-SUBVENCIONES"/>
    <s v="99-MULTIPROVINCIAL"/>
    <s v="10-FONDO GENERAL"/>
    <s v="No Informado-"/>
    <s v="00-N/A"/>
    <s v="0000-NO APLICA"/>
    <s v="N"/>
    <n v="0"/>
    <n v="1101000000"/>
    <n v="1099983635.8199999"/>
    <n v="1099983635.8199999"/>
  </r>
  <r>
    <x v="0"/>
    <x v="0"/>
    <x v="0"/>
    <x v="3"/>
    <s v="2.1.5.1-Subvenciones a empresas privadas"/>
    <s v="No Informado-"/>
    <s v="0212-MINISTERIO DE INDUSTRIA, COMERCIO Y MIPYMES (MICM)"/>
    <s v="0001-MINISTERIO DE INDUSTRIA, COMERCIO y MIPYMES (MICM)"/>
    <s v="2-SERVICIOS ECONÓMICOS"/>
    <s v="2.1-Asuntos económicos, comerciales y laborales"/>
    <s v="2.1.01-Asuntos económicos y regulación del comercio"/>
    <s v="2.4-TRANSFERENCIAS CORRIENTES"/>
    <s v="2.4.6-SUBVENCIONES"/>
    <s v="99-MULTIPROVINCIAL"/>
    <s v="10-FONDO GENERAL"/>
    <s v="No Informado-"/>
    <s v="00-N/A"/>
    <s v="0000-NO APLICA"/>
    <s v="N"/>
    <n v="7300100000"/>
    <n v="7033344866"/>
    <n v="3799974384.02"/>
    <n v="3799974384.02"/>
  </r>
  <r>
    <x v="0"/>
    <x v="0"/>
    <x v="0"/>
    <x v="3"/>
    <s v="2.1.5.1-Subvenciones a empresas privadas"/>
    <s v="No Informado-"/>
    <s v="0212-MINISTERIO DE INDUSTRIA, COMERCIO Y MIPYMES (MICM)"/>
    <s v="0001-MINISTERIO DE INDUSTRIA, COMERCIO y MIPYMES (MICM)"/>
    <s v="2-SERVICIOS ECONÓMICOS"/>
    <s v="2.1-Asuntos económicos, comerciales y laborales"/>
    <s v="2.1.01-Asuntos económicos y regulación del comercio"/>
    <s v="2.4-TRANSFERENCIAS CORRIENTES"/>
    <s v="2.4.6-SUBVENCIONES"/>
    <s v="99-MULTIPROVINCIAL"/>
    <s v="50-CRÉDITO INTERNO"/>
    <s v="No Informado-"/>
    <s v="00-N/A"/>
    <s v="0000-NO APLICA"/>
    <s v="N"/>
    <n v="10000000000"/>
    <n v="7782650000"/>
    <n v="6178381225.9099998"/>
    <n v="6178381225.9099998"/>
  </r>
  <r>
    <x v="0"/>
    <x v="0"/>
    <x v="0"/>
    <x v="3"/>
    <s v="2.1.5.1-Subvenciones a empresas privadas"/>
    <s v="No Informado-"/>
    <s v="0212-MINISTERIO DE INDUSTRIA, COMERCIO Y MIPYMES (MICM)"/>
    <s v="0001-MINISTERIO DE INDUSTRIA, COMERCIO y MIPYMES (MICM)"/>
    <s v="2-SERVICIOS ECONÓMICOS"/>
    <s v="2.1-Asuntos económicos, comerciales y laborales"/>
    <s v="2.1.01-Asuntos económicos y regulación del comercio"/>
    <s v="2.4-TRANSFERENCIAS CORRIENTES"/>
    <s v="2.4.6-SUBVENCIONES"/>
    <s v="99-MULTIPROVINCIAL"/>
    <s v="60-CREDITO EXTERNO"/>
    <s v="No Informado-"/>
    <s v="00-N/A"/>
    <s v="0000-NO APLICA"/>
    <s v="N"/>
    <n v="2700000000"/>
    <n v="1032550000"/>
    <n v="0"/>
    <n v="0"/>
  </r>
  <r>
    <x v="0"/>
    <x v="0"/>
    <x v="0"/>
    <x v="3"/>
    <s v="2.1.5.1-Subvenciones a empresas privadas"/>
    <s v="No Informado-"/>
    <s v="0213-MINISTERIO DE TURISMO"/>
    <s v="0001-MINISTERIO DE TURISMO"/>
    <s v="2-SERVICIOS ECONÓMICOS"/>
    <s v="2.9-Otros servicios económicos"/>
    <s v="2.9.03-Turismo"/>
    <s v="2.4-TRANSFERENCIAS CORRIENTES"/>
    <s v="2.4.6-SUBVENCIONES"/>
    <s v="99-MULTIPROVINCIAL"/>
    <s v="10-FONDO GENERAL"/>
    <s v="No Informado-"/>
    <s v="00-N/A"/>
    <s v="0000-NO APLICA"/>
    <s v="N"/>
    <n v="10000000"/>
    <n v="1850000"/>
    <n v="0"/>
    <n v="0"/>
  </r>
  <r>
    <x v="0"/>
    <x v="0"/>
    <x v="0"/>
    <x v="4"/>
    <s v="2.1.6.1-Transferencias al sector privado"/>
    <s v="2.1.6.1.1-Prestaciones de asistencia social a las familias y las personas"/>
    <s v="0101-SENADO DE LA REPÚBLICA"/>
    <s v="0001-SENADO DE LA REPÚBLICA DOMINICANA"/>
    <s v="4-SERVICIOS SOCIALES"/>
    <s v="4.5-Protección social"/>
    <s v="4.5.10-Asistencia social"/>
    <s v="2.4-TRANSFERENCIAS CORRIENTES"/>
    <s v="2.4.1-TRANSFERENCIAS CORRIENTES AL SECTOR PRIVADO"/>
    <s v="99-MULTIPROVINCIAL"/>
    <s v="10-FONDO GENERAL"/>
    <s v="No Informado-"/>
    <s v="00-N/A"/>
    <s v="0000-NO APLICA"/>
    <s v="N"/>
    <n v="335000000"/>
    <n v="325000000"/>
    <n v="246249999.99000001"/>
    <n v="246249999.99000001"/>
  </r>
  <r>
    <x v="0"/>
    <x v="0"/>
    <x v="0"/>
    <x v="4"/>
    <s v="2.1.6.1-Transferencias al sector privado"/>
    <s v="2.1.6.1.1-Prestaciones de asistencia social a las familias y las personas"/>
    <s v="0102-CÁMARA DE DIPUTADOS"/>
    <s v="0001-CÁMARA DE DIPUTADOS"/>
    <s v="4-SERVICIOS SOCIALES"/>
    <s v="4.5-Protección social"/>
    <s v="4.5.10-Asistencia social"/>
    <s v="2.4-TRANSFERENCIAS CORRIENTES"/>
    <s v="2.4.1-TRANSFERENCIAS CORRIENTES AL SECTOR PRIVADO"/>
    <s v="99-MULTIPROVINCIAL"/>
    <s v="10-FONDO GENERAL"/>
    <s v="No Informado-"/>
    <s v="00-N/A"/>
    <s v="0000-NO APLICA"/>
    <s v="N"/>
    <n v="497550000"/>
    <n v="497550000"/>
    <n v="382724198.32999998"/>
    <n v="382724198.32999998"/>
  </r>
  <r>
    <x v="0"/>
    <x v="0"/>
    <x v="0"/>
    <x v="4"/>
    <s v="2.1.6.1-Transferencias al sector privado"/>
    <s v="2.1.6.1.1-Prestaciones de asistencia social a las familias y las personas"/>
    <s v="0201-PRESIDENCIA DE LA REPÚBLICA"/>
    <s v="0001-SECRETARIADO ADMINISTRATIVO DE LA PRESIDENCIA"/>
    <s v="1-SERVICIOS  GENERALES"/>
    <s v="1.1-Administración general"/>
    <s v="1.1.02-Gestión administrativa, financiera, fiscal, económica y planificación"/>
    <s v="2.4-TRANSFERENCIAS CORRIENTES"/>
    <s v="2.4.1-TRANSFERENCIAS CORRIENTES AL SECTOR PRIVADO"/>
    <s v="99-MULTIPROVINCIAL"/>
    <s v="10-FONDO GENERAL"/>
    <s v="No Informado-"/>
    <s v="00-N/A"/>
    <s v="0000-NO APLICA"/>
    <s v="N"/>
    <n v="0"/>
    <n v="14175150.74"/>
    <n v="14175150.74"/>
    <n v="14175150.74"/>
  </r>
  <r>
    <x v="0"/>
    <x v="0"/>
    <x v="0"/>
    <x v="4"/>
    <s v="2.1.6.1-Transferencias al sector privado"/>
    <s v="2.1.6.1.1-Prestaciones de asistencia social a las familias y las personas"/>
    <s v="0201-PRESIDENCIA DE LA REPÚBLICA"/>
    <s v="0001-SECRETARIADO ADMINISTRATIVO DE LA PRESIDENCIA"/>
    <s v="4-SERVICIOS SOCIALES"/>
    <s v="4.5-Protección social"/>
    <s v="4.5.09-Juventud"/>
    <s v="2.4-TRANSFERENCIAS CORRIENTES"/>
    <s v="2.4.1-TRANSFERENCIAS CORRIENTES AL SECTOR PRIVADO"/>
    <s v="99-MULTIPROVINCIAL"/>
    <s v="10-FONDO GENERAL"/>
    <s v="No Informado-"/>
    <s v="00-N/A"/>
    <s v="0000-NO APLICA"/>
    <s v="N"/>
    <n v="40350000"/>
    <n v="32450000"/>
    <n v="14303050"/>
    <n v="14303050"/>
  </r>
  <r>
    <x v="0"/>
    <x v="0"/>
    <x v="0"/>
    <x v="4"/>
    <s v="2.1.6.1-Transferencias al sector privado"/>
    <s v="2.1.6.1.1-Prestaciones de asistencia social a las familias y las personas"/>
    <s v="0201-PRESIDENCIA DE LA REPÚBLICA"/>
    <s v="0001-SECRETARIADO ADMINISTRATIVO DE LA PRESIDENCIA"/>
    <s v="4-SERVICIOS SOCIALES"/>
    <s v="4.5-Protección social"/>
    <s v="4.5.10-Asistencia social"/>
    <s v="2.4-TRANSFERENCIAS CORRIENTES"/>
    <s v="2.4.1-TRANSFERENCIAS CORRIENTES AL SECTOR PRIVADO"/>
    <s v="99-MULTIPROVINCIAL"/>
    <s v="10-FONDO GENERAL"/>
    <s v="No Informado-"/>
    <s v="00-N/A"/>
    <s v="0000-NO APLICA"/>
    <s v="N"/>
    <n v="1825822851"/>
    <n v="289464487.88"/>
    <n v="222802202.63"/>
    <n v="222802202.63"/>
  </r>
  <r>
    <x v="0"/>
    <x v="0"/>
    <x v="0"/>
    <x v="4"/>
    <s v="2.1.6.1-Transferencias al sector privado"/>
    <s v="2.1.6.1.1-Prestaciones de asistencia social a las familias y las personas"/>
    <s v="0201-PRESIDENCIA DE LA REPÚBLICA"/>
    <s v="0001-SECRETARIADO ADMINISTRATIVO DE LA PRESIDENCIA"/>
    <s v="4-SERVICIOS SOCIALES"/>
    <s v="4.5-Protección social"/>
    <s v="4.5.10-Asistencia social"/>
    <s v="2.4-TRANSFERENCIAS CORRIENTES"/>
    <s v="2.4.1-TRANSFERENCIAS CORRIENTES AL SECTOR PRIVADO"/>
    <s v="99-MULTIPROVINCIAL"/>
    <s v="10-FONDO GENERAL"/>
    <s v="No Informado-"/>
    <s v="00-N/A"/>
    <s v="4174-AYUDA A  ENVEJECIENTES"/>
    <s v="N"/>
    <n v="399996000"/>
    <n v="399996000"/>
    <n v="269388354.19"/>
    <n v="269388354.19"/>
  </r>
  <r>
    <x v="0"/>
    <x v="0"/>
    <x v="0"/>
    <x v="4"/>
    <s v="2.1.6.1-Transferencias al sector privado"/>
    <s v="2.1.6.1.1-Prestaciones de asistencia social a las familias y las personas"/>
    <s v="0201-PRESIDENCIA DE LA REPÚBLICA"/>
    <s v="0001-SECRETARIADO ADMINISTRATIVO DE LA PRESIDENCIA"/>
    <s v="4-SERVICIOS SOCIALES"/>
    <s v="4.5-Protección social"/>
    <s v="4.5.10-Asistencia social"/>
    <s v="2.4-TRANSFERENCIAS CORRIENTES"/>
    <s v="2.4.1-TRANSFERENCIAS CORRIENTES AL SECTOR PRIVADO"/>
    <s v="99-MULTIPROVINCIAL"/>
    <s v="10-FONDO GENERAL"/>
    <s v="No Informado-"/>
    <s v="00-N/A"/>
    <s v="4176-SUBSIDIO    G L P   TRANSPORTE"/>
    <s v="N"/>
    <n v="683829996"/>
    <n v="683829996"/>
    <n v="374486221.44999999"/>
    <n v="374486221.44999999"/>
  </r>
  <r>
    <x v="0"/>
    <x v="0"/>
    <x v="0"/>
    <x v="4"/>
    <s v="2.1.6.1-Transferencias al sector privado"/>
    <s v="2.1.6.1.1-Prestaciones de asistencia social a las familias y las personas"/>
    <s v="0201-PRESIDENCIA DE LA REPÚBLICA"/>
    <s v="0001-SECRETARIADO ADMINISTRATIVO DE LA PRESIDENCIA"/>
    <s v="4-SERVICIOS SOCIALES"/>
    <s v="4.5-Protección social"/>
    <s v="4.5.10-Asistencia social"/>
    <s v="2.4-TRANSFERENCIAS CORRIENTES"/>
    <s v="2.4.1-TRANSFERENCIAS CORRIENTES AL SECTOR PRIVADO"/>
    <s v="99-MULTIPROVINCIAL"/>
    <s v="10-FONDO GENERAL"/>
    <s v="No Informado-"/>
    <s v="00-N/A"/>
    <s v="4180-INCENTIVO A LA EDUCACION SUPERIOR"/>
    <s v="N"/>
    <n v="153780000"/>
    <n v="153780000"/>
    <n v="61955108.469999999"/>
    <n v="61955108.469999999"/>
  </r>
  <r>
    <x v="0"/>
    <x v="0"/>
    <x v="0"/>
    <x v="4"/>
    <s v="2.1.6.1-Transferencias al sector privado"/>
    <s v="2.1.6.1.1-Prestaciones de asistencia social a las familias y las personas"/>
    <s v="0201-PRESIDENCIA DE LA REPÚBLICA"/>
    <s v="0001-SECRETARIADO ADMINISTRATIVO DE LA PRESIDENCIA"/>
    <s v="4-SERVICIOS SOCIALES"/>
    <s v="4.5-Protección social"/>
    <s v="4.5.10-Asistencia social"/>
    <s v="2.4-TRANSFERENCIAS CORRIENTES"/>
    <s v="2.4.1-TRANSFERENCIAS CORRIENTES AL SECTOR PRIVADO"/>
    <s v="99-MULTIPROVINCIAL"/>
    <s v="10-FONDO GENERAL"/>
    <s v="No Informado-"/>
    <s v="00-N/A"/>
    <s v="4186-PROGRAMADA DE INCENTIVO A LA POLICIA PREVENTIVA"/>
    <s v="N"/>
    <n v="172620000"/>
    <n v="172620000"/>
    <n v="67477041.540000007"/>
    <n v="67477041.540000007"/>
  </r>
  <r>
    <x v="0"/>
    <x v="0"/>
    <x v="0"/>
    <x v="4"/>
    <s v="2.1.6.1-Transferencias al sector privado"/>
    <s v="2.1.6.1.1-Prestaciones de asistencia social a las familias y las personas"/>
    <s v="0201-PRESIDENCIA DE LA REPÚBLICA"/>
    <s v="0001-SECRETARIADO ADMINISTRATIVO DE LA PRESIDENCIA"/>
    <s v="4-SERVICIOS SOCIALES"/>
    <s v="4.5-Protección social"/>
    <s v="4.5.10-Asistencia social"/>
    <s v="2.4-TRANSFERENCIAS CORRIENTES"/>
    <s v="2.4.1-TRANSFERENCIAS CORRIENTES AL SECTOR PRIVADO"/>
    <s v="99-MULTIPROVINCIAL"/>
    <s v="10-FONDO GENERAL"/>
    <s v="No Informado-"/>
    <s v="00-N/A"/>
    <s v="4187-INCENTIVO ALISTADO MARINA DE GUERRA (IAMG)"/>
    <s v="N"/>
    <n v="46800000"/>
    <n v="46800000"/>
    <n v="29844022.010000002"/>
    <n v="29844022.010000002"/>
  </r>
  <r>
    <x v="0"/>
    <x v="0"/>
    <x v="0"/>
    <x v="4"/>
    <s v="2.1.6.1-Transferencias al sector privado"/>
    <s v="2.1.6.1.1-Prestaciones de asistencia social a las familias y las personas"/>
    <s v="0201-PRESIDENCIA DE LA REPÚBLICA"/>
    <s v="0003-PLAN PRESIDENCIAL CONTRA LA POBREZA"/>
    <s v="4-SERVICIOS SOCIALES"/>
    <s v="4.5-Protección social"/>
    <s v="4.5.10-Asistencia social"/>
    <s v="2.4-TRANSFERENCIAS CORRIENTES"/>
    <s v="2.4.1-TRANSFERENCIAS CORRIENTES AL SECTOR PRIVADO"/>
    <s v="99-MULTIPROVINCIAL"/>
    <s v="10-FONDO GENERAL"/>
    <s v="No Informado-"/>
    <s v="00-N/A"/>
    <s v="0000-NO APLICA"/>
    <s v="N"/>
    <n v="12000000"/>
    <n v="12000000"/>
    <n v="3980503.43"/>
    <n v="3980503.43"/>
  </r>
  <r>
    <x v="0"/>
    <x v="0"/>
    <x v="0"/>
    <x v="4"/>
    <s v="2.1.6.1-Transferencias al sector privado"/>
    <s v="2.1.6.1.1-Prestaciones de asistencia social a las familias y las personas"/>
    <s v="0201-PRESIDENCIA DE LA REPÚBLICA"/>
    <s v="0004-COMISION PRESIDENCIAL DE APOYO AL DESARROLLO BARRIAL"/>
    <s v="4-SERVICIOS SOCIALES"/>
    <s v="4.5-Protección social"/>
    <s v="4.5.10-Asistencia social"/>
    <s v="2.4-TRANSFERENCIAS CORRIENTES"/>
    <s v="2.4.1-TRANSFERENCIAS CORRIENTES AL SECTOR PRIVADO"/>
    <s v="99-MULTIPROVINCIAL"/>
    <s v="10-FONDO GENERAL"/>
    <s v="No Informado-"/>
    <s v="00-N/A"/>
    <s v="0000-NO APLICA"/>
    <s v="N"/>
    <n v="3100000"/>
    <n v="203100000"/>
    <n v="3099117.15"/>
    <n v="3099117.15"/>
  </r>
  <r>
    <x v="0"/>
    <x v="0"/>
    <x v="0"/>
    <x v="4"/>
    <s v="2.1.6.1-Transferencias al sector privado"/>
    <s v="2.1.6.1.1-Prestaciones de asistencia social a las familias y las personas"/>
    <s v="0201-PRESIDENCIA DE LA REPÚBLICA"/>
    <s v="0005-UNIDAD EJECUTORA PARA LA READECUACION DE BARRIOS  Y ENTORNOS (URBE)"/>
    <s v="1-SERVICIOS  GENERALES"/>
    <s v="1.1-Administración general"/>
    <s v="1.1.02-Gestión administrativa, financiera, fiscal, económica y planificación"/>
    <s v="2.4-TRANSFERENCIAS CORRIENTES"/>
    <s v="2.4.1-TRANSFERENCIAS CORRIENTES AL SECTOR PRIVADO"/>
    <s v="99-MULTIPROVINCIAL"/>
    <s v="10-FONDO GENERAL"/>
    <s v="No Informado-"/>
    <s v="00-N/A"/>
    <s v="0000-NO APLICA"/>
    <s v="N"/>
    <n v="1658528"/>
    <n v="663528"/>
    <n v="0"/>
    <n v="0"/>
  </r>
  <r>
    <x v="0"/>
    <x v="0"/>
    <x v="0"/>
    <x v="4"/>
    <s v="2.1.6.1-Transferencias al sector privado"/>
    <s v="2.1.6.1.1-Prestaciones de asistencia social a las familias y las personas"/>
    <s v="0201-PRESIDENCIA DE LA REPÚBLICA"/>
    <s v="0007-PROGRAMA SUPÉRATE"/>
    <s v="4-SERVICIOS SOCIALES"/>
    <s v="4.5-Protección social"/>
    <s v="4.5.10-Asistencia social"/>
    <s v="2.4-TRANSFERENCIAS CORRIENTES"/>
    <s v="2.4.1-TRANSFERENCIAS CORRIENTES AL SECTOR PRIVADO"/>
    <s v="99-MULTIPROVINCIAL"/>
    <s v="10-FONDO GENERAL"/>
    <s v="No Informado-"/>
    <s v="00-N/A"/>
    <s v="0000-NO APLICA"/>
    <s v="N"/>
    <n v="1521990000"/>
    <n v="5044290000"/>
    <n v="32992782.5"/>
    <n v="32992782.5"/>
  </r>
  <r>
    <x v="0"/>
    <x v="0"/>
    <x v="0"/>
    <x v="4"/>
    <s v="2.1.6.1-Transferencias al sector privado"/>
    <s v="2.1.6.1.1-Prestaciones de asistencia social a las familias y las personas"/>
    <s v="0201-PRESIDENCIA DE LA REPÚBLICA"/>
    <s v="0007-PROGRAMA SUPÉRATE"/>
    <s v="4-SERVICIOS SOCIALES"/>
    <s v="4.5-Protección social"/>
    <s v="4.5.10-Asistencia social"/>
    <s v="2.4-TRANSFERENCIAS CORRIENTES"/>
    <s v="2.4.1-TRANSFERENCIAS CORRIENTES AL SECTOR PRIVADO"/>
    <s v="99-MULTIPROVINCIAL"/>
    <s v="10-FONDO GENERAL"/>
    <s v="No Informado-"/>
    <s v="00-N/A"/>
    <s v="2311-ALIMÉNTATE"/>
    <s v="N"/>
    <n v="15341890652"/>
    <n v="14937092530.68"/>
    <n v="14205092272.370001"/>
    <n v="14205092272.370001"/>
  </r>
  <r>
    <x v="0"/>
    <x v="0"/>
    <x v="0"/>
    <x v="4"/>
    <s v="2.1.6.1-Transferencias al sector privado"/>
    <s v="2.1.6.1.1-Prestaciones de asistencia social a las familias y las personas"/>
    <s v="0201-PRESIDENCIA DE LA REPÚBLICA"/>
    <s v="0007-PROGRAMA SUPÉRATE"/>
    <s v="4-SERVICIOS SOCIALES"/>
    <s v="4.5-Protección social"/>
    <s v="4.5.10-Asistencia social"/>
    <s v="2.4-TRANSFERENCIAS CORRIENTES"/>
    <s v="2.4.1-TRANSFERENCIAS CORRIENTES AL SECTOR PRIVADO"/>
    <s v="99-MULTIPROVINCIAL"/>
    <s v="10-FONDO GENERAL"/>
    <s v="No Informado-"/>
    <s v="00-N/A"/>
    <s v="2312-SUPÉRATE MUJER"/>
    <s v="N"/>
    <n v="84000000"/>
    <n v="84000000"/>
    <n v="60070500"/>
    <n v="60070500"/>
  </r>
  <r>
    <x v="0"/>
    <x v="0"/>
    <x v="0"/>
    <x v="4"/>
    <s v="2.1.6.1-Transferencias al sector privado"/>
    <s v="2.1.6.1.1-Prestaciones de asistencia social a las familias y las personas"/>
    <s v="0201-PRESIDENCIA DE LA REPÚBLICA"/>
    <s v="0007-PROGRAMA SUPÉRATE"/>
    <s v="4-SERVICIOS SOCIALES"/>
    <s v="4.5-Protección social"/>
    <s v="4.5.10-Asistencia social"/>
    <s v="2.4-TRANSFERENCIAS CORRIENTES"/>
    <s v="2.4.1-TRANSFERENCIAS CORRIENTES AL SECTOR PRIVADO"/>
    <s v="99-MULTIPROVINCIAL"/>
    <s v="10-FONDO GENERAL"/>
    <s v="No Informado-"/>
    <s v="00-N/A"/>
    <s v="2314-BONO DISCAPACIDAD"/>
    <s v="N"/>
    <n v="0"/>
    <n v="186000000"/>
    <n v="43920000"/>
    <n v="43920000"/>
  </r>
  <r>
    <x v="0"/>
    <x v="0"/>
    <x v="0"/>
    <x v="4"/>
    <s v="2.1.6.1-Transferencias al sector privado"/>
    <s v="2.1.6.1.1-Prestaciones de asistencia social a las familias y las personas"/>
    <s v="0201-PRESIDENCIA DE LA REPÚBLICA"/>
    <s v="0007-PROGRAMA SUPÉRATE"/>
    <s v="4-SERVICIOS SOCIALES"/>
    <s v="4.5-Protección social"/>
    <s v="4.5.10-Asistencia social"/>
    <s v="2.4-TRANSFERENCIAS CORRIENTES"/>
    <s v="2.4.1-TRANSFERENCIAS CORRIENTES AL SECTOR PRIVADO"/>
    <s v="99-MULTIPROVINCIAL"/>
    <s v="10-FONDO GENERAL"/>
    <s v="No Informado-"/>
    <s v="00-N/A"/>
    <s v="4177-SUBSIDIO   G L P    HOGARES"/>
    <s v="N"/>
    <n v="7613018640"/>
    <n v="7501816761.3199997"/>
    <n v="5173703223.3800001"/>
    <n v="5173703223.3800001"/>
  </r>
  <r>
    <x v="0"/>
    <x v="0"/>
    <x v="0"/>
    <x v="4"/>
    <s v="2.1.6.1-Transferencias al sector privado"/>
    <s v="2.1.6.1.1-Prestaciones de asistencia social a las familias y las personas"/>
    <s v="0201-PRESIDENCIA DE LA REPÚBLICA"/>
    <s v="0007-PROGRAMA SUPÉRATE"/>
    <s v="4-SERVICIOS SOCIALES"/>
    <s v="4.5-Protección social"/>
    <s v="4.5.10-Asistencia social"/>
    <s v="2.4-TRANSFERENCIAS CORRIENTES"/>
    <s v="2.4.1-TRANSFERENCIAS CORRIENTES AL SECTOR PRIVADO"/>
    <s v="99-MULTIPROVINCIAL"/>
    <s v="10-FONDO GENERAL"/>
    <s v="No Informado-"/>
    <s v="00-N/A"/>
    <s v="4188-SUBSIDIO BONO LUZ"/>
    <s v="N"/>
    <n v="4535794156"/>
    <n v="4298621539"/>
    <n v="2509517019.6300001"/>
    <n v="2509517019.6300001"/>
  </r>
  <r>
    <x v="0"/>
    <x v="0"/>
    <x v="0"/>
    <x v="4"/>
    <s v="2.1.6.1-Transferencias al sector privado"/>
    <s v="2.1.6.1.1-Prestaciones de asistencia social a las familias y las personas"/>
    <s v="0201-PRESIDENCIA DE LA REPÚBLICA"/>
    <s v="0007-PROGRAMA SUPÉRATE"/>
    <s v="4-SERVICIOS SOCIALES"/>
    <s v="4.5-Protección social"/>
    <s v="4.5.10-Asistencia social"/>
    <s v="2.4-TRANSFERENCIAS CORRIENTES"/>
    <s v="2.4.1-TRANSFERENCIAS CORRIENTES AL SECTOR PRIVADO"/>
    <s v="99-MULTIPROVINCIAL"/>
    <s v="60-CREDITO EXTERNO"/>
    <s v="No Informado-"/>
    <s v="00-N/A"/>
    <s v="0000-NO APLICA"/>
    <s v="N"/>
    <n v="0"/>
    <n v="1500000000"/>
    <n v="1500000000"/>
    <n v="1500000000"/>
  </r>
  <r>
    <x v="0"/>
    <x v="0"/>
    <x v="0"/>
    <x v="4"/>
    <s v="2.1.6.1-Transferencias al sector privado"/>
    <s v="2.1.6.1.1-Prestaciones de asistencia social a las familias y las personas"/>
    <s v="0201-PRESIDENCIA DE LA REPÚBLICA"/>
    <s v="0007-PROGRAMA SUPÉRATE"/>
    <s v="4-SERVICIOS SOCIALES"/>
    <s v="4.5-Protección social"/>
    <s v="4.5.10-Asistencia social"/>
    <s v="2.4-TRANSFERENCIAS CORRIENTES"/>
    <s v="2.4.1-TRANSFERENCIAS CORRIENTES AL SECTOR PRIVADO"/>
    <s v="99-MULTIPROVINCIAL"/>
    <s v="60-CREDITO EXTERNO"/>
    <s v="No Informado-"/>
    <s v="00-N/A"/>
    <s v="2311-ALIMÉNTATE"/>
    <s v="N"/>
    <n v="15348109348"/>
    <n v="13813109348"/>
    <n v="7789760540"/>
    <n v="7789760540"/>
  </r>
  <r>
    <x v="0"/>
    <x v="0"/>
    <x v="0"/>
    <x v="4"/>
    <s v="2.1.6.1-Transferencias al sector privado"/>
    <s v="2.1.6.1.1-Prestaciones de asistencia social a las familias y las personas"/>
    <s v="0201-PRESIDENCIA DE LA REPÚBLICA"/>
    <s v="0008-ADMINISTRADORA DE SUBSIDIOS SOCIALES"/>
    <s v="4-SERVICIOS SOCIALES"/>
    <s v="4.5-Protección social"/>
    <s v="4.5.10-Asistencia social"/>
    <s v="2.4-TRANSFERENCIAS CORRIENTES"/>
    <s v="2.4.1-TRANSFERENCIAS CORRIENTES AL SECTOR PRIVADO"/>
    <s v="99-MULTIPROVINCIAL"/>
    <s v="10-FONDO GENERAL"/>
    <s v="No Informado-"/>
    <s v="00-N/A"/>
    <s v="0000-NO APLICA"/>
    <s v="N"/>
    <n v="3000000"/>
    <n v="3000000"/>
    <n v="0"/>
    <n v="0"/>
  </r>
  <r>
    <x v="0"/>
    <x v="0"/>
    <x v="0"/>
    <x v="4"/>
    <s v="2.1.6.1-Transferencias al sector privado"/>
    <s v="2.1.6.1.1-Prestaciones de asistencia social a las familias y las personas"/>
    <s v="0201-PRESIDENCIA DE LA REPÚBLICA"/>
    <s v="0009-COMISIÓN PRESIDENCIAL DE APOYO AL DESARROLLO PROVINCIAL"/>
    <s v="1-SERVICIOS  GENERALES"/>
    <s v="1.1-Administración general"/>
    <s v="1.1.02-Gestión administrativa, financiera, fiscal, económica y planificación"/>
    <s v="2.4-TRANSFERENCIAS CORRIENTES"/>
    <s v="2.4.1-TRANSFERENCIAS CORRIENTES AL SECTOR PRIVADO"/>
    <s v="99-MULTIPROVINCIAL"/>
    <s v="10-FONDO GENERAL"/>
    <s v="No Informado-"/>
    <s v="00-N/A"/>
    <s v="0000-NO APLICA"/>
    <s v="N"/>
    <n v="10147800"/>
    <n v="9795000"/>
    <n v="2614267.83"/>
    <n v="2054267.83"/>
  </r>
  <r>
    <x v="0"/>
    <x v="0"/>
    <x v="0"/>
    <x v="4"/>
    <s v="2.1.6.1-Transferencias al sector privado"/>
    <s v="2.1.6.1.1-Prestaciones de asistencia social a las familias y las personas"/>
    <s v="0201-PRESIDENCIA DE LA REPÚBLICA"/>
    <s v="0010-CONSEJO NACIONAL DE LA PERSONA ENVEJECIENTE"/>
    <s v="4-SERVICIOS SOCIALES"/>
    <s v="4.5-Protección social"/>
    <s v="4.5.10-Asistencia social"/>
    <s v="2.4-TRANSFERENCIAS CORRIENTES"/>
    <s v="2.4.1-TRANSFERENCIAS CORRIENTES AL SECTOR PRIVADO"/>
    <s v="01-DISTRITO NACIONAL"/>
    <s v="10-FONDO GENERAL"/>
    <s v="No Informado-"/>
    <s v="00-N/A"/>
    <s v="0000-NO APLICA"/>
    <s v="N"/>
    <n v="20565137"/>
    <n v="20565137"/>
    <n v="14391723.890000001"/>
    <n v="14391723.890000001"/>
  </r>
  <r>
    <x v="0"/>
    <x v="0"/>
    <x v="0"/>
    <x v="4"/>
    <s v="2.1.6.1-Transferencias al sector privado"/>
    <s v="2.1.6.1.1-Prestaciones de asistencia social a las familias y las personas"/>
    <s v="0201-PRESIDENCIA DE LA REPÚBLICA"/>
    <s v="0010-CONSEJO NACIONAL DE LA PERSONA ENVEJECIENTE"/>
    <s v="4-SERVICIOS SOCIALES"/>
    <s v="4.5-Protección social"/>
    <s v="4.5.10-Asistencia social"/>
    <s v="2.4-TRANSFERENCIAS CORRIENTES"/>
    <s v="2.4.1-TRANSFERENCIAS CORRIENTES AL SECTOR PRIVADO"/>
    <s v="10-INDEPENDENCIA"/>
    <s v="10-FONDO GENERAL"/>
    <s v="No Informado-"/>
    <s v="00-N/A"/>
    <s v="0000-NO APLICA"/>
    <s v="N"/>
    <n v="5883572"/>
    <n v="5883572"/>
    <n v="4500178.7300000004"/>
    <n v="4500178.7300000004"/>
  </r>
  <r>
    <x v="0"/>
    <x v="0"/>
    <x v="0"/>
    <x v="4"/>
    <s v="2.1.6.1-Transferencias al sector privado"/>
    <s v="2.1.6.1.1-Prestaciones de asistencia social a las familias y las personas"/>
    <s v="0201-PRESIDENCIA DE LA REPÚBLICA"/>
    <s v="0010-CONSEJO NACIONAL DE LA PERSONA ENVEJECIENTE"/>
    <s v="4-SERVICIOS SOCIALES"/>
    <s v="4.5-Protección social"/>
    <s v="4.5.10-Asistencia social"/>
    <s v="2.4-TRANSFERENCIAS CORRIENTES"/>
    <s v="2.4.1-TRANSFERENCIAS CORRIENTES AL SECTOR PRIVADO"/>
    <s v="11-LA ALTAGRACIA"/>
    <s v="10-FONDO GENERAL"/>
    <s v="No Informado-"/>
    <s v="00-N/A"/>
    <s v="0000-NO APLICA"/>
    <s v="N"/>
    <n v="9365829"/>
    <n v="9365829"/>
    <n v="7111871.9000000004"/>
    <n v="7111871.9000000004"/>
  </r>
  <r>
    <x v="0"/>
    <x v="0"/>
    <x v="0"/>
    <x v="4"/>
    <s v="2.1.6.1-Transferencias al sector privado"/>
    <s v="2.1.6.1.1-Prestaciones de asistencia social a las familias y las personas"/>
    <s v="0201-PRESIDENCIA DE LA REPÚBLICA"/>
    <s v="0010-CONSEJO NACIONAL DE LA PERSONA ENVEJECIENTE"/>
    <s v="4-SERVICIOS SOCIALES"/>
    <s v="4.5-Protección social"/>
    <s v="4.5.10-Asistencia social"/>
    <s v="2.4-TRANSFERENCIAS CORRIENTES"/>
    <s v="2.4.1-TRANSFERENCIAS CORRIENTES AL SECTOR PRIVADO"/>
    <s v="13-LA VEGA"/>
    <s v="10-FONDO GENERAL"/>
    <s v="No Informado-"/>
    <s v="00-N/A"/>
    <s v="0000-NO APLICA"/>
    <s v="N"/>
    <n v="21633506"/>
    <n v="21633506"/>
    <n v="15379275.720000001"/>
    <n v="15379275.720000001"/>
  </r>
  <r>
    <x v="0"/>
    <x v="0"/>
    <x v="0"/>
    <x v="4"/>
    <s v="2.1.6.1-Transferencias al sector privado"/>
    <s v="2.1.6.1.1-Prestaciones de asistencia social a las familias y las personas"/>
    <s v="0201-PRESIDENCIA DE LA REPÚBLICA"/>
    <s v="0010-CONSEJO NACIONAL DE LA PERSONA ENVEJECIENTE"/>
    <s v="4-SERVICIOS SOCIALES"/>
    <s v="4.5-Protección social"/>
    <s v="4.5.10-Asistencia social"/>
    <s v="2.4-TRANSFERENCIAS CORRIENTES"/>
    <s v="2.4.1-TRANSFERENCIAS CORRIENTES AL SECTOR PRIVADO"/>
    <s v="22-SAN JUAN"/>
    <s v="10-FONDO GENERAL"/>
    <s v="No Informado-"/>
    <s v="00-N/A"/>
    <s v="0000-NO APLICA"/>
    <s v="N"/>
    <n v="9366168"/>
    <n v="9366168"/>
    <n v="7112125.7000000002"/>
    <n v="7112125.7000000002"/>
  </r>
  <r>
    <x v="0"/>
    <x v="0"/>
    <x v="0"/>
    <x v="4"/>
    <s v="2.1.6.1-Transferencias al sector privado"/>
    <s v="2.1.6.1.1-Prestaciones de asistencia social a las familias y las personas"/>
    <s v="0201-PRESIDENCIA DE LA REPÚBLICA"/>
    <s v="0010-CONSEJO NACIONAL DE LA PERSONA ENVEJECIENTE"/>
    <s v="4-SERVICIOS SOCIALES"/>
    <s v="4.5-Protección social"/>
    <s v="4.5.10-Asistencia social"/>
    <s v="2.4-TRANSFERENCIAS CORRIENTES"/>
    <s v="2.4.1-TRANSFERENCIAS CORRIENTES AL SECTOR PRIVADO"/>
    <s v="27-VALVERDE"/>
    <s v="10-FONDO GENERAL"/>
    <s v="No Informado-"/>
    <s v="00-N/A"/>
    <s v="0000-NO APLICA"/>
    <s v="N"/>
    <n v="15193465"/>
    <n v="15193465"/>
    <n v="10431724.52"/>
    <n v="10431724.52"/>
  </r>
  <r>
    <x v="0"/>
    <x v="0"/>
    <x v="0"/>
    <x v="4"/>
    <s v="2.1.6.1-Transferencias al sector privado"/>
    <s v="2.1.6.1.1-Prestaciones de asistencia social a las familias y las personas"/>
    <s v="0201-PRESIDENCIA DE LA REPÚBLICA"/>
    <s v="0010-CONSEJO NACIONAL DE LA PERSONA ENVEJECIENTE"/>
    <s v="4-SERVICIOS SOCIALES"/>
    <s v="4.5-Protección social"/>
    <s v="4.5.10-Asistencia social"/>
    <s v="2.4-TRANSFERENCIAS CORRIENTES"/>
    <s v="2.4.1-TRANSFERENCIAS CORRIENTES AL SECTOR PRIVADO"/>
    <s v="32-SANTO DOMINGO"/>
    <s v="10-FONDO GENERAL"/>
    <s v="No Informado-"/>
    <s v="00-N/A"/>
    <s v="0000-NO APLICA"/>
    <s v="N"/>
    <n v="9046150"/>
    <n v="9046150"/>
    <n v="6872112.7999999998"/>
    <n v="6872112.7999999998"/>
  </r>
  <r>
    <x v="0"/>
    <x v="0"/>
    <x v="0"/>
    <x v="4"/>
    <s v="2.1.6.1-Transferencias al sector privado"/>
    <s v="2.1.6.1.1-Prestaciones de asistencia social a las familias y las personas"/>
    <s v="0201-PRESIDENCIA DE LA REPÚBLICA"/>
    <s v="0010-CONSEJO NACIONAL DE LA PERSONA ENVEJECIENTE"/>
    <s v="4-SERVICIOS SOCIALES"/>
    <s v="4.5-Protección social"/>
    <s v="4.5.10-Asistencia social"/>
    <s v="2.4-TRANSFERENCIAS CORRIENTES"/>
    <s v="2.4.1-TRANSFERENCIAS CORRIENTES AL SECTOR PRIVADO"/>
    <s v="99-MULTIPROVINCIAL"/>
    <s v="10-FONDO GENERAL"/>
    <s v="No Informado-"/>
    <s v="00-N/A"/>
    <s v="0000-NO APLICA"/>
    <s v="N"/>
    <n v="107437426"/>
    <n v="117437426"/>
    <n v="92274215.260000005"/>
    <n v="80105015.260000005"/>
  </r>
  <r>
    <x v="0"/>
    <x v="0"/>
    <x v="0"/>
    <x v="4"/>
    <s v="2.1.6.1-Transferencias al sector privado"/>
    <s v="2.1.6.1.1-Prestaciones de asistencia social a las familias y las personas"/>
    <s v="0201-PRESIDENCIA DE LA REPÚBLICA"/>
    <s v="0015-DIRECCIÓN GENERAL DE DESARROLLO DE LA COMUNIDAD"/>
    <s v="4-SERVICIOS SOCIALES"/>
    <s v="4.5-Protección social"/>
    <s v="4.5.10-Asistencia social"/>
    <s v="2.4-TRANSFERENCIAS CORRIENTES"/>
    <s v="2.4.1-TRANSFERENCIAS CORRIENTES AL SECTOR PRIVADO"/>
    <s v="99-MULTIPROVINCIAL"/>
    <s v="10-FONDO GENERAL"/>
    <s v="No Informado-"/>
    <s v="00-N/A"/>
    <s v="0000-NO APLICA"/>
    <s v="N"/>
    <n v="21168000"/>
    <n v="21168000"/>
    <n v="21163000"/>
    <n v="15869200"/>
  </r>
  <r>
    <x v="0"/>
    <x v="0"/>
    <x v="0"/>
    <x v="4"/>
    <s v="2.1.6.1-Transferencias al sector privado"/>
    <s v="2.1.6.1.1-Prestaciones de asistencia social a las familias y las personas"/>
    <s v="0201-PRESIDENCIA DE LA REPÚBLICA"/>
    <s v="0018-COMISIÓN PERMANENTE DE EFEMÉRIDES PATRIA"/>
    <s v="4-SERVICIOS SOCIALES"/>
    <s v="4.3-Actividades deportivas, recreativas, culturales y religiosas"/>
    <s v="4.3.03-Servicios culturales"/>
    <s v="2.4-TRANSFERENCIAS CORRIENTES"/>
    <s v="2.4.1-TRANSFERENCIAS CORRIENTES AL SECTOR PRIVADO"/>
    <s v="99-MULTIPROVINCIAL"/>
    <s v="10-FONDO GENERAL"/>
    <s v="No Informado-"/>
    <s v="00-N/A"/>
    <s v="0000-NO APLICA"/>
    <s v="N"/>
    <n v="0"/>
    <n v="1450000"/>
    <n v="0"/>
    <n v="0"/>
  </r>
  <r>
    <x v="0"/>
    <x v="0"/>
    <x v="0"/>
    <x v="4"/>
    <s v="2.1.6.1-Transferencias al sector privado"/>
    <s v="2.1.6.1.1-Prestaciones de asistencia social a las familias y las personas"/>
    <s v="0201-PRESIDENCIA DE LA REPÚBLICA"/>
    <s v="0029-VICE PRESIDENCIA DE LA REPÚBLICA"/>
    <s v="1-SERVICIOS  GENERALES"/>
    <s v="1.1-Administración general"/>
    <s v="1.1.02-Gestión administrativa, financiera, fiscal, económica y planificación"/>
    <s v="2.4-TRANSFERENCIAS CORRIENTES"/>
    <s v="2.4.1-TRANSFERENCIAS CORRIENTES AL SECTOR PRIVADO"/>
    <s v="99-MULTIPROVINCIAL"/>
    <s v="10-FONDO GENERAL"/>
    <s v="No Informado-"/>
    <s v="00-N/A"/>
    <s v="0000-NO APLICA"/>
    <s v="N"/>
    <n v="3800000"/>
    <n v="610000"/>
    <n v="180960"/>
    <n v="123710"/>
  </r>
  <r>
    <x v="0"/>
    <x v="0"/>
    <x v="0"/>
    <x v="4"/>
    <s v="2.1.6.1-Transferencias al sector privado"/>
    <s v="2.1.6.1.1-Prestaciones de asistencia social a las familias y las personas"/>
    <s v="0201-PRESIDENCIA DE LA REPÚBLICA"/>
    <s v="0032-DIRECCION DE ESTRATEGIA Y COMUNICACION GUBERNAMENTAL"/>
    <s v="1-SERVICIOS  GENERALES"/>
    <s v="1.1-Administración general"/>
    <s v="1.1.02-Gestión administrativa, financiera, fiscal, económica y planificación"/>
    <s v="2.4-TRANSFERENCIAS CORRIENTES"/>
    <s v="2.4.1-TRANSFERENCIAS CORRIENTES AL SECTOR PRIVADO"/>
    <s v="99-MULTIPROVINCIAL"/>
    <s v="10-FONDO GENERAL"/>
    <s v="No Informado-"/>
    <s v="00-N/A"/>
    <s v="0000-NO APLICA"/>
    <s v="N"/>
    <n v="0"/>
    <n v="100000"/>
    <n v="0"/>
    <n v="0"/>
  </r>
  <r>
    <x v="0"/>
    <x v="0"/>
    <x v="0"/>
    <x v="4"/>
    <s v="2.1.6.1-Transferencias al sector privado"/>
    <s v="2.1.6.1.1-Prestaciones de asistencia social a las familias y las personas"/>
    <s v="0202-MINISTERIO DE  INTERIOR Y POLICÍA"/>
    <s v="0001-MINISTERIO DE INTERIOR Y POLICIA"/>
    <s v="1-SERVICIOS  GENERALES"/>
    <s v="1.1-Administración general"/>
    <s v="1.1.02-Gestión administrativa, financiera, fiscal, económica y planificación"/>
    <s v="2.4-TRANSFERENCIAS CORRIENTES"/>
    <s v="2.4.1-TRANSFERENCIAS CORRIENTES AL SECTOR PRIVADO"/>
    <s v="99-MULTIPROVINCIAL"/>
    <s v="10-FONDO GENERAL"/>
    <s v="No Informado-"/>
    <s v="00-N/A"/>
    <s v="0000-NO APLICA"/>
    <s v="N"/>
    <n v="0"/>
    <n v="57821336.200000003"/>
    <n v="658878"/>
    <n v="658878"/>
  </r>
  <r>
    <x v="0"/>
    <x v="0"/>
    <x v="0"/>
    <x v="4"/>
    <s v="2.1.6.1-Transferencias al sector privado"/>
    <s v="2.1.6.1.1-Prestaciones de asistencia social a las familias y las personas"/>
    <s v="0202-MINISTERIO DE  INTERIOR Y POLICÍA"/>
    <s v="0001-MINISTERIO DE INTERIOR Y POLICIA"/>
    <s v="1-SERVICIOS  GENERALES"/>
    <s v="1.1-Administración general"/>
    <s v="1.1.02-Gestión administrativa, financiera, fiscal, económica y planificación"/>
    <s v="2.4-TRANSFERENCIAS CORRIENTES"/>
    <s v="2.4.1-TRANSFERENCIAS CORRIENTES AL SECTOR PRIVADO"/>
    <s v="99-MULTIPROVINCIAL"/>
    <s v="20-FONDOS CON DESTINO ESPECÍFICO"/>
    <s v="No Informado-"/>
    <s v="00-N/A"/>
    <s v="0000-NO APLICA"/>
    <s v="N"/>
    <n v="0"/>
    <n v="1700000"/>
    <n v="1203074"/>
    <n v="1203074"/>
  </r>
  <r>
    <x v="0"/>
    <x v="0"/>
    <x v="0"/>
    <x v="4"/>
    <s v="2.1.6.1-Transferencias al sector privado"/>
    <s v="2.1.6.1.1-Prestaciones de asistencia social a las familias y las personas"/>
    <s v="0202-MINISTERIO DE  INTERIOR Y POLICÍA"/>
    <s v="0001-MINISTERIO DE INTERIOR Y POLICIA"/>
    <s v="1-SERVICIOS  GENERALES"/>
    <s v="1.4-Justicia, orden público y seguridad"/>
    <s v="1.4.01-Servicios de seguridad interior"/>
    <s v="2.4-TRANSFERENCIAS CORRIENTES"/>
    <s v="2.4.1-TRANSFERENCIAS CORRIENTES AL SECTOR PRIVADO"/>
    <s v="99-MULTIPROVINCIAL"/>
    <s v="10-FONDO GENERAL"/>
    <s v="No Informado-"/>
    <s v="00-N/A"/>
    <s v="0000-NO APLICA"/>
    <s v="N"/>
    <n v="0"/>
    <n v="650000"/>
    <n v="0"/>
    <n v="0"/>
  </r>
  <r>
    <x v="0"/>
    <x v="0"/>
    <x v="0"/>
    <x v="4"/>
    <s v="2.1.6.1-Transferencias al sector privado"/>
    <s v="2.1.6.1.1-Prestaciones de asistencia social a las familias y las personas"/>
    <s v="0203-MINISTERIO DE DEFENSA"/>
    <s v="0001-ARMADA DE LA REPUBLICA DOMINICANA"/>
    <s v="1-SERVICIOS  GENERALES"/>
    <s v="1.3-Defensa nacional"/>
    <s v="1.3.01-Defensa militar"/>
    <s v="2.4-TRANSFERENCIAS CORRIENTES"/>
    <s v="2.4.1-TRANSFERENCIAS CORRIENTES AL SECTOR PRIVADO"/>
    <s v="99-MULTIPROVINCIAL"/>
    <s v="10-FONDO GENERAL"/>
    <s v="No Informado-"/>
    <s v="00-N/A"/>
    <s v="0000-NO APLICA"/>
    <s v="N"/>
    <n v="10700000"/>
    <n v="50700000"/>
    <n v="53945000"/>
    <n v="49076200"/>
  </r>
  <r>
    <x v="0"/>
    <x v="0"/>
    <x v="0"/>
    <x v="4"/>
    <s v="2.1.6.1-Transferencias al sector privado"/>
    <s v="2.1.6.1.1-Prestaciones de asistencia social a las familias y las personas"/>
    <s v="0203-MINISTERIO DE DEFENSA"/>
    <s v="0001-ARMADA DE LA REPUBLICA DOMINICANA"/>
    <s v="4-SERVICIOS SOCIALES"/>
    <s v="4.5-Protección social"/>
    <s v="4.5.01-Edad avanzada, pensiones (por edad o incapacidad)"/>
    <s v="2.4-TRANSFERENCIAS CORRIENTES"/>
    <s v="2.4.1-TRANSFERENCIAS CORRIENTES AL SECTOR PRIVADO"/>
    <s v="99-MULTIPROVINCIAL"/>
    <s v="10-FONDO GENERAL"/>
    <s v="No Informado-"/>
    <s v="00-N/A"/>
    <s v="0000-NO APLICA"/>
    <s v="N"/>
    <n v="21991200"/>
    <n v="21991200"/>
    <n v="16493400"/>
    <n v="16493400"/>
  </r>
  <r>
    <x v="0"/>
    <x v="0"/>
    <x v="0"/>
    <x v="4"/>
    <s v="2.1.6.1-Transferencias al sector privado"/>
    <s v="2.1.6.1.1-Prestaciones de asistencia social a las familias y las personas"/>
    <s v="0203-MINISTERIO DE DEFENSA"/>
    <s v="0027-DIRECCION GENERAL DEL PLAN SOCIAL DEL MINISTERIO DE DEFENSA"/>
    <s v="4-SERVICIOS SOCIALES"/>
    <s v="4.5-Protección social"/>
    <s v="4.5.10-Asistencia social"/>
    <s v="2.4-TRANSFERENCIAS CORRIENTES"/>
    <s v="2.4.1-TRANSFERENCIAS CORRIENTES AL SECTOR PRIVADO"/>
    <s v="99-MULTIPROVINCIAL"/>
    <s v="10-FONDO GENERAL"/>
    <s v="No Informado-"/>
    <s v="00-N/A"/>
    <s v="0000-NO APLICA"/>
    <s v="N"/>
    <n v="10656492"/>
    <n v="10656492"/>
    <n v="10656492"/>
    <n v="7992369"/>
  </r>
  <r>
    <x v="0"/>
    <x v="0"/>
    <x v="0"/>
    <x v="4"/>
    <s v="2.1.6.1-Transferencias al sector privado"/>
    <s v="2.1.6.1.1-Prestaciones de asistencia social a las familias y las personas"/>
    <s v="0204-MINISTERIO DE RELACIONES EXTERIORES"/>
    <s v="0001-MINISTERIO DE RELACIONES EXTERIORES"/>
    <s v="1-SERVICIOS  GENERALES"/>
    <s v="1.2-Relaciones internacionales"/>
    <s v="1.2.02-Relaciones internacionales desde oficinas en el exterior"/>
    <s v="2.4-TRANSFERENCIAS CORRIENTES"/>
    <s v="2.4.1-TRANSFERENCIAS CORRIENTES AL SECTOR PRIVADO"/>
    <s v="99-MULTIPROVINCIAL"/>
    <s v="10-FONDO GENERAL"/>
    <s v="No Informado-"/>
    <s v="00-N/A"/>
    <s v="0000-NO APLICA"/>
    <s v="N"/>
    <n v="120000000"/>
    <n v="7000000"/>
    <n v="4887778.43"/>
    <n v="4887778.43"/>
  </r>
  <r>
    <x v="0"/>
    <x v="0"/>
    <x v="0"/>
    <x v="4"/>
    <s v="2.1.6.1-Transferencias al sector privado"/>
    <s v="2.1.6.1.1-Prestaciones de asistencia social a las familias y las personas"/>
    <s v="0204-MINISTERIO DE RELACIONES EXTERIORES"/>
    <s v="0003-INSTITUTO DE EDUCACION SUPERIOR"/>
    <s v="4-SERVICIOS SOCIALES"/>
    <s v="4.4-Educación"/>
    <s v="4.4.04-Educación superior"/>
    <s v="2.4-TRANSFERENCIAS CORRIENTES"/>
    <s v="2.4.1-TRANSFERENCIAS CORRIENTES AL SECTOR PRIVADO"/>
    <s v="01-DISTRITO NACIONAL"/>
    <s v="10-FONDO GENERAL"/>
    <s v="No Informado-"/>
    <s v="00-N/A"/>
    <s v="0000-NO APLICA"/>
    <s v="N"/>
    <n v="50000"/>
    <n v="50000"/>
    <n v="0"/>
    <n v="0"/>
  </r>
  <r>
    <x v="0"/>
    <x v="0"/>
    <x v="0"/>
    <x v="4"/>
    <s v="2.1.6.1-Transferencias al sector privado"/>
    <s v="2.1.6.1.1-Prestaciones de asistencia social a las familias y las personas"/>
    <s v="0205-MINISTERIO DE HACIENDA"/>
    <s v="0001-MINISTERIO DE HACIENDA"/>
    <s v="1-SERVICIOS  GENERALES"/>
    <s v="1.1-Administración general"/>
    <s v="1.1.02-Gestión administrativa, financiera, fiscal, económica y planificación"/>
    <s v="2.4-TRANSFERENCIAS CORRIENTES"/>
    <s v="2.4.1-TRANSFERENCIAS CORRIENTES AL SECTOR PRIVADO"/>
    <s v="99-MULTIPROVINCIAL"/>
    <s v="10-FONDO GENERAL"/>
    <s v="No Informado-"/>
    <s v="00-N/A"/>
    <s v="0000-NO APLICA"/>
    <s v="N"/>
    <n v="300000000"/>
    <n v="300000000"/>
    <n v="0"/>
    <n v="0"/>
  </r>
  <r>
    <x v="0"/>
    <x v="0"/>
    <x v="0"/>
    <x v="4"/>
    <s v="2.1.6.1-Transferencias al sector privado"/>
    <s v="2.1.6.1.1-Prestaciones de asistencia social a las familias y las personas"/>
    <s v="0205-MINISTERIO DE HACIENDA"/>
    <s v="0008-TESORERIA NACIONAL"/>
    <s v="1-SERVICIOS  GENERALES"/>
    <s v="1.1-Administración general"/>
    <s v="1.1.02-Gestión administrativa, financiera, fiscal, económica y planificación"/>
    <s v="2.4-TRANSFERENCIAS CORRIENTES"/>
    <s v="2.4.1-TRANSFERENCIAS CORRIENTES AL SECTOR PRIVADO"/>
    <s v="01-DISTRITO NACIONAL"/>
    <s v="10-FONDO GENERAL"/>
    <s v="No Informado-"/>
    <s v="00-N/A"/>
    <s v="0000-NO APLICA"/>
    <s v="N"/>
    <n v="200000"/>
    <n v="200000"/>
    <n v="55000"/>
    <n v="55000"/>
  </r>
  <r>
    <x v="0"/>
    <x v="0"/>
    <x v="0"/>
    <x v="4"/>
    <s v="2.1.6.1-Transferencias al sector privado"/>
    <s v="2.1.6.1.1-Prestaciones de asistencia social a las familias y las personas"/>
    <s v="0206-MINISTERIO DE EDUCACIÓN"/>
    <s v="0001-MINISTERIO DE EDUCACION"/>
    <s v="4-SERVICIOS SOCIALES"/>
    <s v="4.4-Educación"/>
    <s v="4.4.02-Educación primaria"/>
    <s v="2.4-TRANSFERENCIAS CORRIENTES"/>
    <s v="2.4.1-TRANSFERENCIAS CORRIENTES AL SECTOR PRIVADO"/>
    <s v="99-MULTIPROVINCIAL"/>
    <s v="10-FONDO GENERAL"/>
    <s v="No Informado-"/>
    <s v="00-N/A"/>
    <s v="0000-NO APLICA"/>
    <s v="N"/>
    <n v="0"/>
    <n v="845000000"/>
    <n v="845000000"/>
    <n v="845000000"/>
  </r>
  <r>
    <x v="0"/>
    <x v="0"/>
    <x v="0"/>
    <x v="4"/>
    <s v="2.1.6.1-Transferencias al sector privado"/>
    <s v="2.1.6.1.1-Prestaciones de asistencia social a las familias y las personas"/>
    <s v="0206-MINISTERIO DE EDUCACIÓN"/>
    <s v="0001-MINISTERIO DE EDUCACION"/>
    <s v="4-SERVICIOS SOCIALES"/>
    <s v="4.4-Educación"/>
    <s v="4.4.03-Educación secundaria"/>
    <s v="2.4-TRANSFERENCIAS CORRIENTES"/>
    <s v="2.4.1-TRANSFERENCIAS CORRIENTES AL SECTOR PRIVADO"/>
    <s v="99-MULTIPROVINCIAL"/>
    <s v="10-FONDO GENERAL"/>
    <s v="No Informado-"/>
    <s v="00-N/A"/>
    <s v="0000-NO APLICA"/>
    <s v="N"/>
    <n v="0"/>
    <n v="455000000"/>
    <n v="455000000"/>
    <n v="455000000"/>
  </r>
  <r>
    <x v="0"/>
    <x v="0"/>
    <x v="0"/>
    <x v="4"/>
    <s v="2.1.6.1-Transferencias al sector privado"/>
    <s v="2.1.6.1.1-Prestaciones de asistencia social a las familias y las personas"/>
    <s v="0206-MINISTERIO DE EDUCACIÓN"/>
    <s v="0001-MINISTERIO DE EDUCACION"/>
    <s v="4-SERVICIOS SOCIALES"/>
    <s v="4.4-Educación"/>
    <s v="4.4.99-Planificación, gestión y supervisión de la educación"/>
    <s v="2.4-TRANSFERENCIAS CORRIENTES"/>
    <s v="2.4.1-TRANSFERENCIAS CORRIENTES AL SECTOR PRIVADO"/>
    <s v="99-MULTIPROVINCIAL"/>
    <s v="10-FONDO GENERAL"/>
    <s v="No Informado-"/>
    <s v="00-N/A"/>
    <s v="0000-NO APLICA"/>
    <s v="N"/>
    <n v="0"/>
    <n v="964667.97"/>
    <n v="664667.39"/>
    <n v="593199.80000000005"/>
  </r>
  <r>
    <x v="0"/>
    <x v="0"/>
    <x v="0"/>
    <x v="4"/>
    <s v="2.1.6.1-Transferencias al sector privado"/>
    <s v="2.1.6.1.1-Prestaciones de asistencia social a las familias y las personas"/>
    <s v="0206-MINISTERIO DE EDUCACIÓN"/>
    <s v="0001-MINISTERIO DE EDUCACION"/>
    <s v="4-SERVICIOS SOCIALES"/>
    <s v="4.5-Protección social"/>
    <s v="4.5.10-Asistencia social"/>
    <s v="2.4-TRANSFERENCIAS CORRIENTES"/>
    <s v="2.4.1-TRANSFERENCIAS CORRIENTES AL SECTOR PRIVADO"/>
    <s v="99-MULTIPROVINCIAL"/>
    <s v="10-FONDO GENERAL"/>
    <s v="No Informado-"/>
    <s v="00-N/A"/>
    <s v="2309-APRENDE"/>
    <s v="N"/>
    <n v="155372451"/>
    <n v="155372451"/>
    <n v="84003600"/>
    <n v="84003600"/>
  </r>
  <r>
    <x v="0"/>
    <x v="0"/>
    <x v="0"/>
    <x v="4"/>
    <s v="2.1.6.1-Transferencias al sector privado"/>
    <s v="2.1.6.1.1-Prestaciones de asistencia social a las familias y las personas"/>
    <s v="0206-MINISTERIO DE EDUCACIÓN"/>
    <s v="0001-MINISTERIO DE EDUCACION"/>
    <s v="4-SERVICIOS SOCIALES"/>
    <s v="4.5-Protección social"/>
    <s v="4.5.10-Asistencia social"/>
    <s v="2.4-TRANSFERENCIAS CORRIENTES"/>
    <s v="2.4.1-TRANSFERENCIAS CORRIENTES AL SECTOR PRIVADO"/>
    <s v="99-MULTIPROVINCIAL"/>
    <s v="10-FONDO GENERAL"/>
    <s v="No Informado-"/>
    <s v="00-N/A"/>
    <s v="2310-AVANZA"/>
    <s v="N"/>
    <n v="684627549"/>
    <n v="684627549"/>
    <n v="363901900"/>
    <n v="363901900"/>
  </r>
  <r>
    <x v="0"/>
    <x v="0"/>
    <x v="0"/>
    <x v="4"/>
    <s v="2.1.6.1-Transferencias al sector privado"/>
    <s v="2.1.6.1.1-Prestaciones de asistencia social a las familias y las personas"/>
    <s v="0206-MINISTERIO DE EDUCACIÓN"/>
    <s v="0007-INSTITUTO NACIONAL DE FORMACIÓN Y CAPACITACIÓN MAGISTERIAL"/>
    <s v="4-SERVICIOS SOCIALES"/>
    <s v="4.4-Educación"/>
    <s v="4.4.99-Planificación, gestión y supervisión de la educación"/>
    <s v="2.4-TRANSFERENCIAS CORRIENTES"/>
    <s v="2.4.1-TRANSFERENCIAS CORRIENTES AL SECTOR PRIVADO"/>
    <s v="99-MULTIPROVINCIAL"/>
    <s v="10-FONDO GENERAL"/>
    <s v="No Informado-"/>
    <s v="00-N/A"/>
    <s v="0000-NO APLICA"/>
    <s v="N"/>
    <n v="197186281"/>
    <n v="209786529.28999999"/>
    <n v="96369000"/>
    <n v="96211000"/>
  </r>
  <r>
    <x v="0"/>
    <x v="0"/>
    <x v="0"/>
    <x v="4"/>
    <s v="2.1.6.1-Transferencias al sector privado"/>
    <s v="2.1.6.1.1-Prestaciones de asistencia social a las familias y las personas"/>
    <s v="0206-MINISTERIO DE EDUCACIÓN"/>
    <s v="0008-INSTITUTO SUPERIOR DE FORMACIÓN DOCENTE  SALOME UREÑA"/>
    <s v="4-SERVICIOS SOCIALES"/>
    <s v="4.4-Educación"/>
    <s v="4.4.04-Educación superior"/>
    <s v="2.4-TRANSFERENCIAS CORRIENTES"/>
    <s v="2.4.1-TRANSFERENCIAS CORRIENTES AL SECTOR PRIVADO"/>
    <s v="99-MULTIPROVINCIAL"/>
    <s v="10-FONDO GENERAL"/>
    <s v="No Informado-"/>
    <s v="00-N/A"/>
    <s v="0000-NO APLICA"/>
    <s v="N"/>
    <n v="355500000"/>
    <n v="190083337"/>
    <n v="126082749.5"/>
    <n v="126033875"/>
  </r>
  <r>
    <x v="0"/>
    <x v="0"/>
    <x v="0"/>
    <x v="4"/>
    <s v="2.1.6.1-Transferencias al sector privado"/>
    <s v="2.1.6.1.1-Prestaciones de asistencia social a las familias y las personas"/>
    <s v="0206-MINISTERIO DE EDUCACIÓN"/>
    <s v="0010-INSTITUTO NACIONAL DE BIENESTAR ESTUDIANTIL (INABIE)"/>
    <s v="4-SERVICIOS SOCIALES"/>
    <s v="4.4-Educación"/>
    <s v="4.4.99-Planificación, gestión y supervisión de la educación"/>
    <s v="2.4-TRANSFERENCIAS CORRIENTES"/>
    <s v="2.4.1-TRANSFERENCIAS CORRIENTES AL SECTOR PRIVADO"/>
    <s v="99-MULTIPROVINCIAL"/>
    <s v="10-FONDO GENERAL"/>
    <s v="No Informado-"/>
    <s v="00-N/A"/>
    <s v="0000-NO APLICA"/>
    <s v="N"/>
    <n v="9375000"/>
    <n v="9375000"/>
    <n v="642539.76"/>
    <n v="642539.76"/>
  </r>
  <r>
    <x v="0"/>
    <x v="0"/>
    <x v="0"/>
    <x v="4"/>
    <s v="2.1.6.1-Transferencias al sector privado"/>
    <s v="2.1.6.1.1-Prestaciones de asistencia social a las familias y las personas"/>
    <s v="0207-MINISTERIO DE SALUD PÚBLICA Y ASISTENCIA SOCIAL"/>
    <s v="0001-MINISTERIO DE SALUD PUBLICA Y ASISTENCIA SOCIAL"/>
    <s v="4-SERVICIOS SOCIALES"/>
    <s v="4.2-Salud"/>
    <s v="4.2.99-Planificación, gestión y supervisión de la salud"/>
    <s v="2.4-TRANSFERENCIAS CORRIENTES"/>
    <s v="2.4.1-TRANSFERENCIAS CORRIENTES AL SECTOR PRIVADO"/>
    <s v="99-MULTIPROVINCIAL"/>
    <s v="10-FONDO GENERAL"/>
    <s v="No Informado-"/>
    <s v="00-N/A"/>
    <s v="0000-NO APLICA"/>
    <s v="N"/>
    <n v="150554117"/>
    <n v="157076713.59"/>
    <n v="105415852.17"/>
    <n v="101589298.42"/>
  </r>
  <r>
    <x v="0"/>
    <x v="0"/>
    <x v="0"/>
    <x v="4"/>
    <s v="2.1.6.1-Transferencias al sector privado"/>
    <s v="2.1.6.1.1-Prestaciones de asistencia social a las familias y las personas"/>
    <s v="0207-MINISTERIO DE SALUD PÚBLICA Y ASISTENCIA SOCIAL"/>
    <s v="0007-CONSEJO NACIONAL PARA EL VIH SIDA"/>
    <s v="4-SERVICIOS SOCIALES"/>
    <s v="4.2-Salud"/>
    <s v="4.2.03-Servicios de la salud pública y prevención de la salud"/>
    <s v="2.4-TRANSFERENCIAS CORRIENTES"/>
    <s v="2.4.1-TRANSFERENCIAS CORRIENTES AL SECTOR PRIVADO"/>
    <s v="99-MULTIPROVINCIAL"/>
    <s v="10-FONDO GENERAL"/>
    <s v="13854-PREVENCIÓN Y ATENCIÓN A LA POBLACIÓN DE MAYOR RIESGO AL VIH EN LA REP. DOMINICANA"/>
    <s v="00-N/A"/>
    <s v="0000-NO APLICA"/>
    <s v="S"/>
    <n v="1000000"/>
    <n v="1000000"/>
    <n v="0"/>
    <n v="0"/>
  </r>
  <r>
    <x v="0"/>
    <x v="0"/>
    <x v="0"/>
    <x v="4"/>
    <s v="2.1.6.1-Transferencias al sector privado"/>
    <s v="2.1.6.1.1-Prestaciones de asistencia social a las familias y las personas"/>
    <s v="0208-MINISTERIO DE DEPORTES Y RECREACIÓN"/>
    <s v="0001-MINISTERIO DE DEPORTES Y RECREACIÓN"/>
    <s v="4-SERVICIOS SOCIALES"/>
    <s v="4.3-Actividades deportivas, recreativas, culturales y religiosas"/>
    <s v="4.3.01-Deportes de alto rendimiento"/>
    <s v="2.4-TRANSFERENCIAS CORRIENTES"/>
    <s v="2.4.1-TRANSFERENCIAS CORRIENTES AL SECTOR PRIVADO"/>
    <s v="99-MULTIPROVINCIAL"/>
    <s v="10-FONDO GENERAL"/>
    <s v="No Informado-"/>
    <s v="00-N/A"/>
    <s v="0000-NO APLICA"/>
    <s v="N"/>
    <n v="70000000"/>
    <n v="92200000"/>
    <n v="45308000"/>
    <n v="45308000"/>
  </r>
  <r>
    <x v="0"/>
    <x v="0"/>
    <x v="0"/>
    <x v="4"/>
    <s v="2.1.6.1-Transferencias al sector privado"/>
    <s v="2.1.6.1.1-Prestaciones de asistencia social a las familias y las personas"/>
    <s v="0208-MINISTERIO DE DEPORTES Y RECREACIÓN"/>
    <s v="0001-MINISTERIO DE DEPORTES Y RECREACIÓN"/>
    <s v="4-SERVICIOS SOCIALES"/>
    <s v="4.3-Actividades deportivas, recreativas, culturales y religiosas"/>
    <s v="4.3.01-Deportes de alto rendimiento"/>
    <s v="2.4-TRANSFERENCIAS CORRIENTES"/>
    <s v="2.4.1-TRANSFERENCIAS CORRIENTES AL SECTOR PRIVADO"/>
    <s v="99-MULTIPROVINCIAL"/>
    <s v="10-FONDO GENERAL"/>
    <s v="No Informado-"/>
    <s v="00-N/A"/>
    <s v="9993-ORGANIZACION NO GUBERNAMENTAL EN EL AREA DE DEPORTE"/>
    <s v="N"/>
    <n v="500000"/>
    <n v="500000"/>
    <n v="0"/>
    <n v="0"/>
  </r>
  <r>
    <x v="0"/>
    <x v="0"/>
    <x v="0"/>
    <x v="4"/>
    <s v="2.1.6.1-Transferencias al sector privado"/>
    <s v="2.1.6.1.1-Prestaciones de asistencia social a las familias y las personas"/>
    <s v="0209-MINISTERIO DE TRABAJO"/>
    <s v="0001-MINISTERIO DE TRABAJO"/>
    <s v="2-SERVICIOS ECONÓMICOS"/>
    <s v="2.1-Asuntos económicos, comerciales y laborales"/>
    <s v="2.1.02-Asuntos laborales generales"/>
    <s v="2.4-TRANSFERENCIAS CORRIENTES"/>
    <s v="2.4.1-TRANSFERENCIAS CORRIENTES AL SECTOR PRIVADO"/>
    <s v="01-DISTRITO NACIONAL"/>
    <s v="10-FONDO GENERAL"/>
    <s v="No Informado-"/>
    <s v="00-N/A"/>
    <s v="0000-NO APLICA"/>
    <s v="N"/>
    <n v="1437000"/>
    <n v="427000"/>
    <n v="0"/>
    <n v="0"/>
  </r>
  <r>
    <x v="0"/>
    <x v="0"/>
    <x v="0"/>
    <x v="4"/>
    <s v="2.1.6.1-Transferencias al sector privado"/>
    <s v="2.1.6.1.1-Prestaciones de asistencia social a las familias y las personas"/>
    <s v="0210-MINISTERIO DE AGRICULTURA"/>
    <s v="0003-OFICINA DE TRATADOS COMERCIALES AGRICOLAS"/>
    <s v="2-SERVICIOS ECONÓMICOS"/>
    <s v="2.1-Asuntos económicos, comerciales y laborales"/>
    <s v="2.1.01-Asuntos económicos y regulación del comercio"/>
    <s v="2.4-TRANSFERENCIAS CORRIENTES"/>
    <s v="2.4.1-TRANSFERENCIAS CORRIENTES AL SECTOR PRIVADO"/>
    <s v="99-MULTIPROVINCIAL"/>
    <s v="10-FONDO GENERAL"/>
    <s v="No Informado-"/>
    <s v="00-N/A"/>
    <s v="0000-NO APLICA"/>
    <s v="N"/>
    <n v="100000"/>
    <n v="100000"/>
    <n v="0"/>
    <n v="0"/>
  </r>
  <r>
    <x v="0"/>
    <x v="0"/>
    <x v="0"/>
    <x v="4"/>
    <s v="2.1.6.1-Transferencias al sector privado"/>
    <s v="2.1.6.1.1-Prestaciones de asistencia social a las familias y las personas"/>
    <s v="0211-MINISTERIO DE OBRAS PÚBLICAS Y COMUNICACIONES"/>
    <s v="0001-MINISTERIO DE OBRAS PUBLICAS Y COMUNICACIONES"/>
    <s v="4-SERVICIOS SOCIALES"/>
    <s v="4.5-Protección social"/>
    <s v="4.5.10-Asistencia social"/>
    <s v="2.4-TRANSFERENCIAS CORRIENTES"/>
    <s v="2.4.1-TRANSFERENCIAS CORRIENTES AL SECTOR PRIVADO"/>
    <s v="99-MULTIPROVINCIAL"/>
    <s v="20-FONDOS CON DESTINO ESPECÍFICO"/>
    <s v="No Informado-"/>
    <s v="00-N/A"/>
    <s v="0000-NO APLICA"/>
    <s v="N"/>
    <n v="5000000"/>
    <n v="5000000"/>
    <n v="343177"/>
    <n v="248177"/>
  </r>
  <r>
    <x v="0"/>
    <x v="0"/>
    <x v="0"/>
    <x v="4"/>
    <s v="2.1.6.1-Transferencias al sector privado"/>
    <s v="2.1.6.1.1-Prestaciones de asistencia social a las familias y las personas"/>
    <s v="0211-MINISTERIO DE OBRAS PÚBLICAS Y COMUNICACIONES"/>
    <s v="0003-OFICINA PARA EL REORDENAMIENTO DEL TRANSPORTE"/>
    <s v="2-SERVICIOS ECONÓMICOS"/>
    <s v="2.6-Transporte"/>
    <s v="2.6.03-Transporte por ferrocarril"/>
    <s v="2.4-TRANSFERENCIAS CORRIENTES"/>
    <s v="2.4.1-TRANSFERENCIAS CORRIENTES AL SECTOR PRIVADO"/>
    <s v="99-MULTIPROVINCIAL"/>
    <s v="10-FONDO GENERAL"/>
    <s v="No Informado-"/>
    <s v="00-N/A"/>
    <s v="0000-NO APLICA"/>
    <s v="N"/>
    <n v="1000000"/>
    <n v="1000000"/>
    <n v="0"/>
    <n v="0"/>
  </r>
  <r>
    <x v="0"/>
    <x v="0"/>
    <x v="0"/>
    <x v="4"/>
    <s v="2.1.6.1-Transferencias al sector privado"/>
    <s v="2.1.6.1.1-Prestaciones de asistencia social a las familias y las personas"/>
    <s v="0212-MINISTERIO DE INDUSTRIA, COMERCIO Y MIPYMES (MICM)"/>
    <s v="0001-MINISTERIO DE INDUSTRIA, COMERCIO y MIPYMES (MICM)"/>
    <s v="2-SERVICIOS ECONÓMICOS"/>
    <s v="2.1-Asuntos económicos, comerciales y laborales"/>
    <s v="2.1.01-Asuntos económicos y regulación del comercio"/>
    <s v="2.4-TRANSFERENCIAS CORRIENTES"/>
    <s v="2.4.1-TRANSFERENCIAS CORRIENTES AL SECTOR PRIVADO"/>
    <s v="99-MULTIPROVINCIAL"/>
    <s v="10-FONDO GENERAL"/>
    <s v="No Informado-"/>
    <s v="00-N/A"/>
    <s v="0000-NO APLICA"/>
    <s v="N"/>
    <n v="1500000"/>
    <n v="1500000"/>
    <n v="462321.2"/>
    <n v="462321.2"/>
  </r>
  <r>
    <x v="0"/>
    <x v="0"/>
    <x v="0"/>
    <x v="4"/>
    <s v="2.1.6.1-Transferencias al sector privado"/>
    <s v="2.1.6.1.1-Prestaciones de asistencia social a las familias y las personas"/>
    <s v="0213-MINISTERIO DE TURISMO"/>
    <s v="0001-MINISTERIO DE TURISMO"/>
    <s v="2-SERVICIOS ECONÓMICOS"/>
    <s v="2.9-Otros servicios económicos"/>
    <s v="2.9.03-Turismo"/>
    <s v="2.4-TRANSFERENCIAS CORRIENTES"/>
    <s v="2.4.1-TRANSFERENCIAS CORRIENTES AL SECTOR PRIVADO"/>
    <s v="99-MULTIPROVINCIAL"/>
    <s v="10-FONDO GENERAL"/>
    <s v="No Informado-"/>
    <s v="00-N/A"/>
    <s v="0000-NO APLICA"/>
    <s v="N"/>
    <n v="2000000"/>
    <n v="2000000"/>
    <n v="0"/>
    <n v="0"/>
  </r>
  <r>
    <x v="0"/>
    <x v="0"/>
    <x v="0"/>
    <x v="4"/>
    <s v="2.1.6.1-Transferencias al sector privado"/>
    <s v="2.1.6.1.1-Prestaciones de asistencia social a las familias y las personas"/>
    <s v="0214-PROCURADURÍA GENERAL DE LA REPÚBLICA"/>
    <s v="0001-PROCURADURIA GENERAL DE LA REPUBLICA DOMINICANA"/>
    <s v="1-SERVICIOS  GENERALES"/>
    <s v="1.4-Justicia, orden público y seguridad"/>
    <s v="1.4.03-Administración y servicios de justicia"/>
    <s v="2.4-TRANSFERENCIAS CORRIENTES"/>
    <s v="2.4.1-TRANSFERENCIAS CORRIENTES AL SECTOR PRIVADO"/>
    <s v="99-MULTIPROVINCIAL"/>
    <s v="20-FONDOS CON DESTINO ESPECÍFICO"/>
    <s v="No Informado-"/>
    <s v="00-N/A"/>
    <s v="0000-NO APLICA"/>
    <s v="N"/>
    <n v="7917805"/>
    <n v="4130000"/>
    <n v="2409166.69"/>
    <n v="2409166.69"/>
  </r>
  <r>
    <x v="0"/>
    <x v="0"/>
    <x v="0"/>
    <x v="4"/>
    <s v="2.1.6.1-Transferencias al sector privado"/>
    <s v="2.1.6.1.1-Prestaciones de asistencia social a las familias y las personas"/>
    <s v="0215-MINISTERIO DE LA MUJER"/>
    <s v="0001-MINISTERIO DE LA MUJER"/>
    <s v="4-SERVICIOS SOCIALES"/>
    <s v="4.6-Equidad de género"/>
    <s v="4.6.01-Acciones focalizada en mujeres"/>
    <s v="2.4-TRANSFERENCIAS CORRIENTES"/>
    <s v="2.4.1-TRANSFERENCIAS CORRIENTES AL SECTOR PRIVADO"/>
    <s v="99-MULTIPROVINCIAL"/>
    <s v="10-FONDO GENERAL"/>
    <s v="No Informado-"/>
    <s v="00-N/A"/>
    <s v="0000-NO APLICA"/>
    <s v="N"/>
    <n v="26000000"/>
    <n v="0"/>
    <n v="0"/>
    <n v="0"/>
  </r>
  <r>
    <x v="0"/>
    <x v="0"/>
    <x v="0"/>
    <x v="4"/>
    <s v="2.1.6.1-Transferencias al sector privado"/>
    <s v="2.1.6.1.1-Prestaciones de asistencia social a las familias y las personas"/>
    <s v="0217-MINISTERIO DE LA JUVENTUD"/>
    <s v="0001-MINISTERIO DE LA JUVENTUD"/>
    <s v="4-SERVICIOS SOCIALES"/>
    <s v="4.5-Protección social"/>
    <s v="4.5.09-Juventud"/>
    <s v="2.4-TRANSFERENCIAS CORRIENTES"/>
    <s v="2.4.1-TRANSFERENCIAS CORRIENTES AL SECTOR PRIVADO"/>
    <s v="99-MULTIPROVINCIAL"/>
    <s v="10-FONDO GENERAL"/>
    <s v="No Informado-"/>
    <s v="00-N/A"/>
    <s v="0000-NO APLICA"/>
    <s v="N"/>
    <n v="24000000"/>
    <n v="36000000"/>
    <n v="26999220"/>
    <n v="26998220"/>
  </r>
  <r>
    <x v="0"/>
    <x v="0"/>
    <x v="0"/>
    <x v="4"/>
    <s v="2.1.6.1-Transferencias al sector privado"/>
    <s v="2.1.6.1.1-Prestaciones de asistencia social a las familias y las personas"/>
    <s v="0218-MINISTERIO DE MEDIO AMBIENTE Y RECURSOS NATURALES"/>
    <s v="0001-MINISTERIO  DE MEDIO AMBIENTE Y RECURSOS NATURALES"/>
    <s v="4-SERVICIOS SOCIALES"/>
    <s v="4.5-Protección social"/>
    <s v="4.5.10-Asistencia social"/>
    <s v="2.4-TRANSFERENCIAS CORRIENTES"/>
    <s v="2.4.1-TRANSFERENCIAS CORRIENTES AL SECTOR PRIVADO"/>
    <s v="99-MULTIPROVINCIAL"/>
    <s v="10-FONDO GENERAL"/>
    <s v="No Informado-"/>
    <s v="00-N/A"/>
    <s v="0000-NO APLICA"/>
    <s v="N"/>
    <n v="9637300"/>
    <n v="9637300"/>
    <n v="7718103.5899999999"/>
    <n v="6881103.5899999999"/>
  </r>
  <r>
    <x v="0"/>
    <x v="0"/>
    <x v="0"/>
    <x v="4"/>
    <s v="2.1.6.1-Transferencias al sector privado"/>
    <s v="2.1.6.1.1-Prestaciones de asistencia social a las familias y las personas"/>
    <s v="0218-MINISTERIO DE MEDIO AMBIENTE Y RECURSOS NATURALES"/>
    <s v="0007-UNIDAD TÉCNICA EJECUTORA DE PROYECTOS DE DESARROLLO AGROFORESTAL"/>
    <s v="3-PROTECCIÓN DEL MEDIO AMBIENTE"/>
    <s v="3.2-Protección de la biodiversidad y ordenación de desechos"/>
    <s v="3.2.99-Planificación, gestión y supervisión de la protección del medio ambiente"/>
    <s v="2.4-TRANSFERENCIAS CORRIENTES"/>
    <s v="2.4.1-TRANSFERENCIAS CORRIENTES AL SECTOR PRIVADO"/>
    <s v="02-AZUA"/>
    <s v="60-CREDITO EXTERNO"/>
    <s v="13928-Recuperación de la Cobertura Vegetal en Cuencas Hidrográficas de la República Dominicana."/>
    <s v="07-Recuperación de la Cobertura Vegetal en Cuencas Hidrográficas de la República Dominicana."/>
    <s v="0000-NO APLICA"/>
    <s v="S"/>
    <n v="0"/>
    <n v="66360000"/>
    <n v="45045000"/>
    <n v="45045000"/>
  </r>
  <r>
    <x v="0"/>
    <x v="0"/>
    <x v="0"/>
    <x v="4"/>
    <s v="2.1.6.1-Transferencias al sector privado"/>
    <s v="2.1.6.1.1-Prestaciones de asistencia social a las familias y las personas"/>
    <s v="0218-MINISTERIO DE MEDIO AMBIENTE Y RECURSOS NATURALES"/>
    <s v="0007-UNIDAD TÉCNICA EJECUTORA DE PROYECTOS DE DESARROLLO AGROFORESTAL"/>
    <s v="3-PROTECCIÓN DEL MEDIO AMBIENTE"/>
    <s v="3.2-Protección de la biodiversidad y ordenación de desechos"/>
    <s v="3.2.99-Planificación, gestión y supervisión de la protección del medio ambiente"/>
    <s v="2.4-TRANSFERENCIAS CORRIENTES"/>
    <s v="2.4.1-TRANSFERENCIAS CORRIENTES AL SECTOR PRIVADO"/>
    <s v="03-BAHORUCO"/>
    <s v="60-CREDITO EXTERNO"/>
    <s v="13928-Recuperación de la Cobertura Vegetal en Cuencas Hidrográficas de la República Dominicana."/>
    <s v="07-Recuperación de la Cobertura Vegetal en Cuencas Hidrográficas de la República Dominicana."/>
    <s v="0000-NO APLICA"/>
    <s v="S"/>
    <n v="0"/>
    <n v="105250000"/>
    <n v="73285000"/>
    <n v="73285000"/>
  </r>
  <r>
    <x v="0"/>
    <x v="0"/>
    <x v="0"/>
    <x v="4"/>
    <s v="2.1.6.1-Transferencias al sector privado"/>
    <s v="2.1.6.1.1-Prestaciones de asistencia social a las familias y las personas"/>
    <s v="0218-MINISTERIO DE MEDIO AMBIENTE Y RECURSOS NATURALES"/>
    <s v="0007-UNIDAD TÉCNICA EJECUTORA DE PROYECTOS DE DESARROLLO AGROFORESTAL"/>
    <s v="3-PROTECCIÓN DEL MEDIO AMBIENTE"/>
    <s v="3.2-Protección de la biodiversidad y ordenación de desechos"/>
    <s v="3.2.99-Planificación, gestión y supervisión de la protección del medio ambiente"/>
    <s v="2.4-TRANSFERENCIAS CORRIENTES"/>
    <s v="2.4.1-TRANSFERENCIAS CORRIENTES AL SECTOR PRIVADO"/>
    <s v="04-BARAHONA"/>
    <s v="60-CREDITO EXTERNO"/>
    <s v="13928-Recuperación de la Cobertura Vegetal en Cuencas Hidrográficas de la República Dominicana."/>
    <s v="07-Recuperación de la Cobertura Vegetal en Cuencas Hidrográficas de la República Dominicana."/>
    <s v="0000-NO APLICA"/>
    <s v="S"/>
    <n v="0"/>
    <n v="50000000"/>
    <n v="34725000"/>
    <n v="34725000"/>
  </r>
  <r>
    <x v="0"/>
    <x v="0"/>
    <x v="0"/>
    <x v="4"/>
    <s v="2.1.6.1-Transferencias al sector privado"/>
    <s v="2.1.6.1.1-Prestaciones de asistencia social a las familias y las personas"/>
    <s v="0218-MINISTERIO DE MEDIO AMBIENTE Y RECURSOS NATURALES"/>
    <s v="0007-UNIDAD TÉCNICA EJECUTORA DE PROYECTOS DE DESARROLLO AGROFORESTAL"/>
    <s v="3-PROTECCIÓN DEL MEDIO AMBIENTE"/>
    <s v="3.2-Protección de la biodiversidad y ordenación de desechos"/>
    <s v="3.2.99-Planificación, gestión y supervisión de la protección del medio ambiente"/>
    <s v="2.4-TRANSFERENCIAS CORRIENTES"/>
    <s v="2.4.1-TRANSFERENCIAS CORRIENTES AL SECTOR PRIVADO"/>
    <s v="07-ELIAS PINA"/>
    <s v="60-CREDITO EXTERNO"/>
    <s v="13928-Recuperación de la Cobertura Vegetal en Cuencas Hidrográficas de la República Dominicana."/>
    <s v="07-Recuperación de la Cobertura Vegetal en Cuencas Hidrográficas de la República Dominicana."/>
    <s v="0000-NO APLICA"/>
    <s v="S"/>
    <n v="0"/>
    <n v="33570000"/>
    <n v="23815000"/>
    <n v="23815000"/>
  </r>
  <r>
    <x v="0"/>
    <x v="0"/>
    <x v="0"/>
    <x v="4"/>
    <s v="2.1.6.1-Transferencias al sector privado"/>
    <s v="2.1.6.1.1-Prestaciones de asistencia social a las familias y las personas"/>
    <s v="0218-MINISTERIO DE MEDIO AMBIENTE Y RECURSOS NATURALES"/>
    <s v="0007-UNIDAD TÉCNICA EJECUTORA DE PROYECTOS DE DESARROLLO AGROFORESTAL"/>
    <s v="3-PROTECCIÓN DEL MEDIO AMBIENTE"/>
    <s v="3.2-Protección de la biodiversidad y ordenación de desechos"/>
    <s v="3.2.99-Planificación, gestión y supervisión de la protección del medio ambiente"/>
    <s v="2.4-TRANSFERENCIAS CORRIENTES"/>
    <s v="2.4.1-TRANSFERENCIAS CORRIENTES AL SECTOR PRIVADO"/>
    <s v="10-INDEPENDENCIA"/>
    <s v="60-CREDITO EXTERNO"/>
    <s v="13928-Recuperación de la Cobertura Vegetal en Cuencas Hidrográficas de la República Dominicana."/>
    <s v="07-Recuperación de la Cobertura Vegetal en Cuencas Hidrográficas de la República Dominicana."/>
    <s v="0000-NO APLICA"/>
    <s v="S"/>
    <n v="0"/>
    <n v="22005000"/>
    <n v="14500000"/>
    <n v="14500000"/>
  </r>
  <r>
    <x v="0"/>
    <x v="0"/>
    <x v="0"/>
    <x v="4"/>
    <s v="2.1.6.1-Transferencias al sector privado"/>
    <s v="2.1.6.1.1-Prestaciones de asistencia social a las familias y las personas"/>
    <s v="0218-MINISTERIO DE MEDIO AMBIENTE Y RECURSOS NATURALES"/>
    <s v="0007-UNIDAD TÉCNICA EJECUTORA DE PROYECTOS DE DESARROLLO AGROFORESTAL"/>
    <s v="3-PROTECCIÓN DEL MEDIO AMBIENTE"/>
    <s v="3.2-Protección de la biodiversidad y ordenación de desechos"/>
    <s v="3.2.99-Planificación, gestión y supervisión de la protección del medio ambiente"/>
    <s v="2.4-TRANSFERENCIAS CORRIENTES"/>
    <s v="2.4.1-TRANSFERENCIAS CORRIENTES AL SECTOR PRIVADO"/>
    <s v="22-SAN JUAN"/>
    <s v="60-CREDITO EXTERNO"/>
    <s v="13928-Recuperación de la Cobertura Vegetal en Cuencas Hidrográficas de la República Dominicana."/>
    <s v="07-Recuperación de la Cobertura Vegetal en Cuencas Hidrográficas de la República Dominicana."/>
    <s v="0000-NO APLICA"/>
    <s v="S"/>
    <n v="0"/>
    <n v="22950000"/>
    <n v="15285000"/>
    <n v="15285000"/>
  </r>
  <r>
    <x v="0"/>
    <x v="0"/>
    <x v="0"/>
    <x v="4"/>
    <s v="2.1.6.1-Transferencias al sector privado"/>
    <s v="2.1.6.1.1-Prestaciones de asistencia social a las familias y las personas"/>
    <s v="0219-MINISTERIO DE EDUCACIÓN SUPERIOR CIENCIA Y TECNOLOGÍA"/>
    <s v="0002-INSTITUTO TECNOLÓGICO DE LAS AMÉRICAS"/>
    <s v="4-SERVICIOS SOCIALES"/>
    <s v="4.4-Educación"/>
    <s v="4.4.06-Educación técnica"/>
    <s v="2.4-TRANSFERENCIAS CORRIENTES"/>
    <s v="2.4.1-TRANSFERENCIAS CORRIENTES AL SECTOR PRIVADO"/>
    <s v="99-MULTIPROVINCIAL"/>
    <s v="20-FONDOS CON DESTINO ESPECÍFICO"/>
    <s v="No Informado-"/>
    <s v="00-N/A"/>
    <s v="0000-NO APLICA"/>
    <s v="N"/>
    <n v="100000"/>
    <n v="150000"/>
    <n v="0"/>
    <n v="0"/>
  </r>
  <r>
    <x v="0"/>
    <x v="0"/>
    <x v="0"/>
    <x v="4"/>
    <s v="2.1.6.1-Transferencias al sector privado"/>
    <s v="2.1.6.1.1-Prestaciones de asistencia social a las familias y las personas"/>
    <s v="0220-MINISTERIO DE ECONOMÍA, PLANIFICACIÓN Y DESARROLLO"/>
    <s v="0001-MINISTERIO DE ECONOMIA, PLANIFICACION Y DESARROLLO"/>
    <s v="4-SERVICIOS SOCIALES"/>
    <s v="4.5-Protección social"/>
    <s v="4.5.10-Asistencia social"/>
    <s v="2.4-TRANSFERENCIAS CORRIENTES"/>
    <s v="2.4.1-TRANSFERENCIAS CORRIENTES AL SECTOR PRIVADO"/>
    <s v="99-MULTIPROVINCIAL"/>
    <s v="10-FONDO GENERAL"/>
    <s v="No Informado-"/>
    <s v="00-N/A"/>
    <s v="0000-NO APLICA"/>
    <s v="N"/>
    <n v="1000000"/>
    <n v="1000000"/>
    <n v="772036.74"/>
    <n v="710866.44"/>
  </r>
  <r>
    <x v="0"/>
    <x v="0"/>
    <x v="0"/>
    <x v="4"/>
    <s v="2.1.6.1-Transferencias al sector privado"/>
    <s v="2.1.6.1.1-Prestaciones de asistencia social a las familias y las personas"/>
    <s v="0220-MINISTERIO DE ECONOMÍA, PLANIFICACIÓN Y DESARROLLO"/>
    <s v="0018-SISTEMA ÚNICO DE BENEFICIARIOS"/>
    <s v="4-SERVICIOS SOCIALES"/>
    <s v="4.5-Protección social"/>
    <s v="4.5.10-Asistencia social"/>
    <s v="2.4-TRANSFERENCIAS CORRIENTES"/>
    <s v="2.4.1-TRANSFERENCIAS CORRIENTES AL SECTOR PRIVADO"/>
    <s v="99-MULTIPROVINCIAL"/>
    <s v="10-FONDO GENERAL"/>
    <s v="No Informado-"/>
    <s v="00-N/A"/>
    <s v="0000-NO APLICA"/>
    <s v="N"/>
    <n v="0"/>
    <n v="24000"/>
    <n v="24000"/>
    <n v="24000"/>
  </r>
  <r>
    <x v="0"/>
    <x v="0"/>
    <x v="0"/>
    <x v="4"/>
    <s v="2.1.6.1-Transferencias al sector privado"/>
    <s v="2.1.6.1.1-Prestaciones de asistencia social a las familias y las personas"/>
    <s v="0223-MINISTERIO DE LA VIVIENDA, HABITAT Y EDIFICACIONES (MIVHED)"/>
    <s v="0001-MINISTERIO DE LA VIVIENDA, HABITAT Y EDIFICACIONES (MIVHED)"/>
    <s v="4-SERVICIOS SOCIALES"/>
    <s v="4.5-Protección social"/>
    <s v="4.5.07-Vivienda social"/>
    <s v="2.4-TRANSFERENCIAS CORRIENTES"/>
    <s v="2.4.1-TRANSFERENCIAS CORRIENTES AL SECTOR PRIVADO"/>
    <s v="99-MULTIPROVINCIAL"/>
    <s v="10-FONDO GENERAL"/>
    <s v="No Informado-"/>
    <s v="00-N/A"/>
    <s v="0000-NO APLICA"/>
    <s v="N"/>
    <n v="2000"/>
    <n v="2000"/>
    <n v="0"/>
    <n v="0"/>
  </r>
  <r>
    <x v="0"/>
    <x v="0"/>
    <x v="0"/>
    <x v="4"/>
    <s v="2.1.6.1-Transferencias al sector privado"/>
    <s v="2.1.6.1.1-Prestaciones de asistencia social a las familias y las personas"/>
    <s v="0223-MINISTERIO DE LA VIVIENDA, HABITAT Y EDIFICACIONES (MIVHED)"/>
    <s v="0001-MINISTERIO DE LA VIVIENDA, HABITAT Y EDIFICACIONES (MIVHED)"/>
    <s v="4-SERVICIOS SOCIALES"/>
    <s v="4.5-Protección social"/>
    <s v="4.5.07-Vivienda social"/>
    <s v="2.4-TRANSFERENCIAS CORRIENTES"/>
    <s v="2.4.1-TRANSFERENCIAS CORRIENTES AL SECTOR PRIVADO"/>
    <s v="99-MULTIPROVINCIAL"/>
    <s v="20-FONDOS CON DESTINO ESPECÍFICO"/>
    <s v="No Informado-"/>
    <s v="00-N/A"/>
    <s v="0000-NO APLICA"/>
    <s v="N"/>
    <n v="1400000"/>
    <n v="4248000"/>
    <n v="0"/>
    <n v="0"/>
  </r>
  <r>
    <x v="0"/>
    <x v="0"/>
    <x v="0"/>
    <x v="4"/>
    <s v="2.1.6.1-Transferencias al sector privado"/>
    <s v="2.1.6.1.1-Prestaciones de asistencia social a las familias y las personas"/>
    <s v="0301-PODER JUDICIAL"/>
    <s v="0001-CONSEJO DEL PODER JUDICIAL"/>
    <s v="1-SERVICIOS  GENERALES"/>
    <s v="1.4-Justicia, orden público y seguridad"/>
    <s v="1.4.03-Administración y servicios de justicia"/>
    <s v="2.4-TRANSFERENCIAS CORRIENTES"/>
    <s v="2.4.1-TRANSFERENCIAS CORRIENTES AL SECTOR PRIVADO"/>
    <s v="99-MULTIPROVINCIAL"/>
    <s v="10-FONDO GENERAL"/>
    <s v="No Informado-"/>
    <s v="00-N/A"/>
    <s v="0000-NO APLICA"/>
    <s v="N"/>
    <n v="6178991"/>
    <n v="6178991"/>
    <n v="4634242.5"/>
    <n v="4634242.5"/>
  </r>
  <r>
    <x v="0"/>
    <x v="0"/>
    <x v="0"/>
    <x v="4"/>
    <s v="2.1.6.1-Transferencias al sector privado"/>
    <s v="2.1.6.1.1-Prestaciones de asistencia social a las familias y las personas"/>
    <s v="0402-CÁMARA DE CUENTAS"/>
    <s v="0001-CAMARA DE CUENTAS DE LA REPUBLICA DOMINICANA"/>
    <s v="4-SERVICIOS SOCIALES"/>
    <s v="4.5-Protección social"/>
    <s v="4.5.10-Asistencia social"/>
    <s v="2.4-TRANSFERENCIAS CORRIENTES"/>
    <s v="2.4.1-TRANSFERENCIAS CORRIENTES AL SECTOR PRIVADO"/>
    <s v="99-MULTIPROVINCIAL"/>
    <s v="10-FONDO GENERAL"/>
    <s v="No Informado-"/>
    <s v="00-N/A"/>
    <s v="0000-NO APLICA"/>
    <s v="N"/>
    <n v="1250000"/>
    <n v="1250000"/>
    <n v="855000"/>
    <n v="855000"/>
  </r>
  <r>
    <x v="0"/>
    <x v="0"/>
    <x v="0"/>
    <x v="4"/>
    <s v="2.1.6.1-Transferencias al sector privado"/>
    <s v="2.1.6.1.1-Prestaciones de asistencia social a las familias y las personas"/>
    <s v="0403-TRIBUNAL CONSTITUCIONAL"/>
    <s v="0001-TRIBUNAL CONSTITUCIONAL"/>
    <s v="1-SERVICIOS  GENERALES"/>
    <s v="1.4-Justicia, orden público y seguridad"/>
    <s v="1.4.98-Investigación y desarrollo relacionados con la justicia, orden público y seguridad"/>
    <s v="2.4-TRANSFERENCIAS CORRIENTES"/>
    <s v="2.4.1-TRANSFERENCIAS CORRIENTES AL SECTOR PRIVADO"/>
    <s v="99-MULTIPROVINCIAL"/>
    <s v="10-FONDO GENERAL"/>
    <s v="No Informado-"/>
    <s v="00-N/A"/>
    <s v="0000-NO APLICA"/>
    <s v="N"/>
    <n v="1590000"/>
    <n v="13429755.65"/>
    <n v="13429755.65"/>
    <n v="13429755.65"/>
  </r>
  <r>
    <x v="0"/>
    <x v="0"/>
    <x v="0"/>
    <x v="4"/>
    <s v="2.1.6.1-Transferencias al sector privado"/>
    <s v="2.1.6.1.1-Prestaciones de asistencia social a las familias y las personas"/>
    <s v="0404-DEFENSOR DEL PUEBLO"/>
    <s v="0001-DEFENSOR DEL PUEBLO"/>
    <s v="1-SERVICIOS  GENERALES"/>
    <s v="1.4-Justicia, orden público y seguridad"/>
    <s v="1.4.03-Administración y servicios de justicia"/>
    <s v="2.4-TRANSFERENCIAS CORRIENTES"/>
    <s v="2.4.1-TRANSFERENCIAS CORRIENTES AL SECTOR PRIVADO"/>
    <s v="99-MULTIPROVINCIAL"/>
    <s v="10-FONDO GENERAL"/>
    <s v="No Informado-"/>
    <s v="00-N/A"/>
    <s v="9999-ORGANIZACION NO GUBERNAMENTAL EN EL AREA DE JUSTICIA"/>
    <s v="N"/>
    <n v="0"/>
    <n v="100000"/>
    <n v="0"/>
    <n v="0"/>
  </r>
  <r>
    <x v="0"/>
    <x v="0"/>
    <x v="0"/>
    <x v="4"/>
    <s v="2.1.6.1-Transferencias al sector privado"/>
    <s v="2.1.6.1.2-Ayudas sociales a asociaciones sin fines de lucro (ASFL)"/>
    <s v="0101-SENADO DE LA REPÚBLICA"/>
    <s v="0001-SENADO DE LA REPÚBLICA DOMINICANA"/>
    <s v="4-SERVICIOS SOCIALES"/>
    <s v="4.5-Protección social"/>
    <s v="4.5.10-Asistencia social"/>
    <s v="2.4-TRANSFERENCIAS CORRIENTES"/>
    <s v="2.4.1-TRANSFERENCIAS CORRIENTES AL SECTOR PRIVADO"/>
    <s v="99-MULTIPROVINCIAL"/>
    <s v="10-FONDO GENERAL"/>
    <s v="No Informado-"/>
    <s v="00-N/A"/>
    <s v="9998-ORGANIZACION NO GUBERNAMENTAL EN EL AREA DE ASISTENCIA SOCIAL"/>
    <s v="N"/>
    <n v="7000000"/>
    <n v="12000000"/>
    <n v="7749999.9900000002"/>
    <n v="7749999.9900000002"/>
  </r>
  <r>
    <x v="0"/>
    <x v="0"/>
    <x v="0"/>
    <x v="4"/>
    <s v="2.1.6.1-Transferencias al sector privado"/>
    <s v="2.1.6.1.2-Ayudas sociales a asociaciones sin fines de lucro (ASFL)"/>
    <s v="0102-CÁMARA DE DIPUTADOS"/>
    <s v="0001-CÁMARA DE DIPUTADOS"/>
    <s v="4-SERVICIOS SOCIALES"/>
    <s v="4.5-Protección social"/>
    <s v="4.5.10-Asistencia social"/>
    <s v="2.4-TRANSFERENCIAS CORRIENTES"/>
    <s v="2.4.1-TRANSFERENCIAS CORRIENTES AL SECTOR PRIVADO"/>
    <s v="99-MULTIPROVINCIAL"/>
    <s v="10-FONDO GENERAL"/>
    <s v="No Informado-"/>
    <s v="00-N/A"/>
    <s v="9998-ORGANIZACION NO GUBERNAMENTAL EN EL AREA DE ASISTENCIA SOCIAL"/>
    <s v="N"/>
    <n v="7500000"/>
    <n v="7500000"/>
    <n v="7500000"/>
    <n v="7500000"/>
  </r>
  <r>
    <x v="0"/>
    <x v="0"/>
    <x v="0"/>
    <x v="4"/>
    <s v="2.1.6.1-Transferencias al sector privado"/>
    <s v="2.1.6.1.2-Ayudas sociales a asociaciones sin fines de lucro (ASFL)"/>
    <s v="0201-PRESIDENCIA DE LA REPÚBLICA"/>
    <s v="0001-SECRETARIADO ADMINISTRATIVO DE LA PRESIDENCIA"/>
    <s v="1-SERVICIOS  GENERALES"/>
    <s v="1.1-Administración general"/>
    <s v="1.1.02-Gestión administrativa, financiera, fiscal, económica y planificación"/>
    <s v="2.4-TRANSFERENCIAS CORRIENTES"/>
    <s v="2.4.1-TRANSFERENCIAS CORRIENTES AL SECTOR PRIVADO"/>
    <s v="99-MULTIPROVINCIAL"/>
    <s v="10-FONDO GENERAL"/>
    <s v="No Informado-"/>
    <s v="00-N/A"/>
    <s v="9990-ORGANIZACION NO GUBERNAMENTAL EN EL AREA FINANCIERA"/>
    <s v="N"/>
    <n v="0"/>
    <n v="45874790.5"/>
    <n v="45874790.5"/>
    <n v="45874790.5"/>
  </r>
  <r>
    <x v="0"/>
    <x v="0"/>
    <x v="0"/>
    <x v="4"/>
    <s v="2.1.6.1-Transferencias al sector privado"/>
    <s v="2.1.6.1.2-Ayudas sociales a asociaciones sin fines de lucro (ASFL)"/>
    <s v="0201-PRESIDENCIA DE LA REPÚBLICA"/>
    <s v="0001-SECRETARIADO ADMINISTRATIVO DE LA PRESIDENCIA"/>
    <s v="1-SERVICIOS  GENERALES"/>
    <s v="1.1-Administración general"/>
    <s v="1.1.02-Gestión administrativa, financiera, fiscal, económica y planificación"/>
    <s v="2.4-TRANSFERENCIAS CORRIENTES"/>
    <s v="2.4.1-TRANSFERENCIAS CORRIENTES AL SECTOR PRIVADO"/>
    <s v="99-MULTIPROVINCIAL"/>
    <s v="10-FONDO GENERAL"/>
    <s v="No Informado-"/>
    <s v="00-N/A"/>
    <s v="9996-ORGANIZACION NO GUBERNAMENTAL EN EL AREA RELIGIOSA"/>
    <s v="N"/>
    <n v="0"/>
    <n v="300000"/>
    <n v="0"/>
    <n v="0"/>
  </r>
  <r>
    <x v="0"/>
    <x v="0"/>
    <x v="0"/>
    <x v="4"/>
    <s v="2.1.6.1-Transferencias al sector privado"/>
    <s v="2.1.6.1.2-Ayudas sociales a asociaciones sin fines de lucro (ASFL)"/>
    <s v="0201-PRESIDENCIA DE LA REPÚBLICA"/>
    <s v="0001-SECRETARIADO ADMINISTRATIVO DE LA PRESIDENCIA"/>
    <s v="1-SERVICIOS  GENERALES"/>
    <s v="1.4-Justicia, orden público y seguridad"/>
    <s v="1.4.03-Administración y servicios de justicia"/>
    <s v="2.4-TRANSFERENCIAS CORRIENTES"/>
    <s v="2.4.1-TRANSFERENCIAS CORRIENTES AL SECTOR PRIVADO"/>
    <s v="99-MULTIPROVINCIAL"/>
    <s v="10-FONDO GENERAL"/>
    <s v="No Informado-"/>
    <s v="00-N/A"/>
    <s v="9999-ORGANIZACION NO GUBERNAMENTAL EN EL AREA DE JUSTICIA"/>
    <s v="N"/>
    <n v="0"/>
    <n v="1200000"/>
    <n v="1200000"/>
    <n v="1200000"/>
  </r>
  <r>
    <x v="0"/>
    <x v="0"/>
    <x v="0"/>
    <x v="4"/>
    <s v="2.1.6.1-Transferencias al sector privado"/>
    <s v="2.1.6.1.2-Ayudas sociales a asociaciones sin fines de lucro (ASFL)"/>
    <s v="0201-PRESIDENCIA DE LA REPÚBLICA"/>
    <s v="0001-SECRETARIADO ADMINISTRATIVO DE LA PRESIDENCIA"/>
    <s v="2-SERVICIOS ECONÓMICOS"/>
    <s v="2.2-Agropecuaria, caza, pesca y silvicultura"/>
    <s v="2.2.01-Agropecuaria"/>
    <s v="2.4-TRANSFERENCIAS CORRIENTES"/>
    <s v="2.4.1-TRANSFERENCIAS CORRIENTES AL SECTOR PRIVADO"/>
    <s v="99-MULTIPROVINCIAL"/>
    <s v="10-FONDO GENERAL"/>
    <s v="No Informado-"/>
    <s v="00-N/A"/>
    <s v="9997-ORGANIZACION NO GUBERNAMENTAL EN EL AREA DE AGRICULTURA"/>
    <s v="N"/>
    <n v="0"/>
    <n v="6800000"/>
    <n v="6800000"/>
    <n v="6800000"/>
  </r>
  <r>
    <x v="0"/>
    <x v="0"/>
    <x v="0"/>
    <x v="4"/>
    <s v="2.1.6.1-Transferencias al sector privado"/>
    <s v="2.1.6.1.2-Ayudas sociales a asociaciones sin fines de lucro (ASFL)"/>
    <s v="0201-PRESIDENCIA DE LA REPÚBLICA"/>
    <s v="0001-SECRETARIADO ADMINISTRATIVO DE LA PRESIDENCIA"/>
    <s v="3-PROTECCIÓN DEL MEDIO AMBIENTE"/>
    <s v="3.2-Protección de la biodiversidad y ordenación de desechos"/>
    <s v="3.2.01-Protección de biodiversidad y el paisaje"/>
    <s v="2.4-TRANSFERENCIAS CORRIENTES"/>
    <s v="2.4.1-TRANSFERENCIAS CORRIENTES AL SECTOR PRIVADO"/>
    <s v="99-MULTIPROVINCIAL"/>
    <s v="10-FONDO GENERAL"/>
    <s v="No Informado-"/>
    <s v="00-N/A"/>
    <s v="9995-ORGANIZACION NO GUBERNAMENTAL EN EL AREA DE MEDIO AMBIENTE"/>
    <s v="N"/>
    <n v="0"/>
    <n v="2024643.5"/>
    <n v="2024643.5"/>
    <n v="2024643.5"/>
  </r>
  <r>
    <x v="0"/>
    <x v="0"/>
    <x v="0"/>
    <x v="4"/>
    <s v="2.1.6.1-Transferencias al sector privado"/>
    <s v="2.1.6.1.2-Ayudas sociales a asociaciones sin fines de lucro (ASFL)"/>
    <s v="0201-PRESIDENCIA DE LA REPÚBLICA"/>
    <s v="0001-SECRETARIADO ADMINISTRATIVO DE LA PRESIDENCIA"/>
    <s v="4-SERVICIOS SOCIALES"/>
    <s v="4.2-Salud"/>
    <s v="4.2.03-Servicios de la salud pública y prevención de la salud"/>
    <s v="2.4-TRANSFERENCIAS CORRIENTES"/>
    <s v="2.4.1-TRANSFERENCIAS CORRIENTES AL SECTOR PRIVADO"/>
    <s v="99-MULTIPROVINCIAL"/>
    <s v="10-FONDO GENERAL"/>
    <s v="No Informado-"/>
    <s v="00-N/A"/>
    <s v="9991-ORGANIZACION NO GUBERNAMENTAL EN EL AREA DE SALUD"/>
    <s v="N"/>
    <n v="0"/>
    <n v="6710375.6699999999"/>
    <n v="6710375.6699999999"/>
    <n v="6710375.6699999999"/>
  </r>
  <r>
    <x v="0"/>
    <x v="0"/>
    <x v="0"/>
    <x v="4"/>
    <s v="2.1.6.1-Transferencias al sector privado"/>
    <s v="2.1.6.1.2-Ayudas sociales a asociaciones sin fines de lucro (ASFL)"/>
    <s v="0201-PRESIDENCIA DE LA REPÚBLICA"/>
    <s v="0001-SECRETARIADO ADMINISTRATIVO DE LA PRESIDENCIA"/>
    <s v="4-SERVICIOS SOCIALES"/>
    <s v="4.3-Actividades deportivas, recreativas, culturales y religiosas"/>
    <s v="4.3.02-Servicios recreativos y deportivos"/>
    <s v="2.4-TRANSFERENCIAS CORRIENTES"/>
    <s v="2.4.1-TRANSFERENCIAS CORRIENTES AL SECTOR PRIVADO"/>
    <s v="99-MULTIPROVINCIAL"/>
    <s v="10-FONDO GENERAL"/>
    <s v="No Informado-"/>
    <s v="00-N/A"/>
    <s v="9993-ORGANIZACION NO GUBERNAMENTAL EN EL AREA DE DEPORTE"/>
    <s v="N"/>
    <n v="0"/>
    <n v="47272102.399999999"/>
    <n v="47272102.399999999"/>
    <n v="47272102.399999999"/>
  </r>
  <r>
    <x v="0"/>
    <x v="0"/>
    <x v="0"/>
    <x v="4"/>
    <s v="2.1.6.1-Transferencias al sector privado"/>
    <s v="2.1.6.1.2-Ayudas sociales a asociaciones sin fines de lucro (ASFL)"/>
    <s v="0201-PRESIDENCIA DE LA REPÚBLICA"/>
    <s v="0001-SECRETARIADO ADMINISTRATIVO DE LA PRESIDENCIA"/>
    <s v="4-SERVICIOS SOCIALES"/>
    <s v="4.3-Actividades deportivas, recreativas, culturales y religiosas"/>
    <s v="4.3.03-Servicios culturales"/>
    <s v="2.4-TRANSFERENCIAS CORRIENTES"/>
    <s v="2.4.1-TRANSFERENCIAS CORRIENTES AL SECTOR PRIVADO"/>
    <s v="99-MULTIPROVINCIAL"/>
    <s v="10-FONDO GENERAL"/>
    <s v="No Informado-"/>
    <s v="00-N/A"/>
    <s v="9994-ORGANIZACION NO GUBERNAMENTAL  EN EL AREA DE CULTURA"/>
    <s v="N"/>
    <n v="0"/>
    <n v="30250213.34"/>
    <n v="30250213.34"/>
    <n v="30250213.34"/>
  </r>
  <r>
    <x v="0"/>
    <x v="0"/>
    <x v="0"/>
    <x v="4"/>
    <s v="2.1.6.1-Transferencias al sector privado"/>
    <s v="2.1.6.1.2-Ayudas sociales a asociaciones sin fines de lucro (ASFL)"/>
    <s v="0201-PRESIDENCIA DE LA REPÚBLICA"/>
    <s v="0001-SECRETARIADO ADMINISTRATIVO DE LA PRESIDENCIA"/>
    <s v="4-SERVICIOS SOCIALES"/>
    <s v="4.3-Actividades deportivas, recreativas, culturales y religiosas"/>
    <s v="4.3.05-Servicios religiosos y otros servicios comunitarios religiosos"/>
    <s v="2.4-TRANSFERENCIAS CORRIENTES"/>
    <s v="2.4.1-TRANSFERENCIAS CORRIENTES AL SECTOR PRIVADO"/>
    <s v="99-MULTIPROVINCIAL"/>
    <s v="10-FONDO GENERAL"/>
    <s v="No Informado-"/>
    <s v="00-N/A"/>
    <s v="9996-ORGANIZACION NO GUBERNAMENTAL EN EL AREA RELIGIOSA"/>
    <s v="N"/>
    <n v="72800000"/>
    <n v="272328335.54000002"/>
    <n v="231123041.53999999"/>
    <n v="231123041.53999999"/>
  </r>
  <r>
    <x v="0"/>
    <x v="0"/>
    <x v="0"/>
    <x v="4"/>
    <s v="2.1.6.1-Transferencias al sector privado"/>
    <s v="2.1.6.1.2-Ayudas sociales a asociaciones sin fines de lucro (ASFL)"/>
    <s v="0201-PRESIDENCIA DE LA REPÚBLICA"/>
    <s v="0001-SECRETARIADO ADMINISTRATIVO DE LA PRESIDENCIA"/>
    <s v="4-SERVICIOS SOCIALES"/>
    <s v="4.4-Educación"/>
    <s v="4.4.04-Educación superior"/>
    <s v="2.4-TRANSFERENCIAS CORRIENTES"/>
    <s v="2.4.1-TRANSFERENCIAS CORRIENTES AL SECTOR PRIVADO"/>
    <s v="99-MULTIPROVINCIAL"/>
    <s v="10-FONDO GENERAL"/>
    <s v="No Informado-"/>
    <s v="00-N/A"/>
    <s v="9992-ORGANIZACION NO GUBERNAMENTAL  EN EL AREA DE EDUCACIÓN"/>
    <s v="N"/>
    <n v="0"/>
    <n v="26084000"/>
    <n v="26084000"/>
    <n v="26084000"/>
  </r>
  <r>
    <x v="0"/>
    <x v="0"/>
    <x v="0"/>
    <x v="4"/>
    <s v="2.1.6.1-Transferencias al sector privado"/>
    <s v="2.1.6.1.2-Ayudas sociales a asociaciones sin fines de lucro (ASFL)"/>
    <s v="0201-PRESIDENCIA DE LA REPÚBLICA"/>
    <s v="0001-SECRETARIADO ADMINISTRATIVO DE LA PRESIDENCIA"/>
    <s v="4-SERVICIOS SOCIALES"/>
    <s v="4.5-Protección social"/>
    <s v="4.5.09-Juventud"/>
    <s v="2.4-TRANSFERENCIAS CORRIENTES"/>
    <s v="2.4.1-TRANSFERENCIAS CORRIENTES AL SECTOR PRIVADO"/>
    <s v="99-MULTIPROVINCIAL"/>
    <s v="10-FONDO GENERAL"/>
    <s v="No Informado-"/>
    <s v="00-N/A"/>
    <s v="9998-ORGANIZACION NO GUBERNAMENTAL EN EL AREA DE ASISTENCIA SOCIAL"/>
    <s v="N"/>
    <n v="900000"/>
    <n v="900000"/>
    <n v="209290"/>
    <n v="209290"/>
  </r>
  <r>
    <x v="0"/>
    <x v="0"/>
    <x v="0"/>
    <x v="4"/>
    <s v="2.1.6.1-Transferencias al sector privado"/>
    <s v="2.1.6.1.2-Ayudas sociales a asociaciones sin fines de lucro (ASFL)"/>
    <s v="0201-PRESIDENCIA DE LA REPÚBLICA"/>
    <s v="0001-SECRETARIADO ADMINISTRATIVO DE LA PRESIDENCIA"/>
    <s v="4-SERVICIOS SOCIALES"/>
    <s v="4.5-Protección social"/>
    <s v="4.5.10-Asistencia social"/>
    <s v="2.4-TRANSFERENCIAS CORRIENTES"/>
    <s v="2.4.1-TRANSFERENCIAS CORRIENTES AL SECTOR PRIVADO"/>
    <s v="99-MULTIPROVINCIAL"/>
    <s v="10-FONDO GENERAL"/>
    <s v="No Informado-"/>
    <s v="00-N/A"/>
    <s v="9998-ORGANIZACION NO GUBERNAMENTAL EN EL AREA DE ASISTENCIA SOCIAL"/>
    <s v="N"/>
    <n v="2000000"/>
    <n v="185706896.02000001"/>
    <n v="185706895.41999999"/>
    <n v="185706895.41999999"/>
  </r>
  <r>
    <x v="0"/>
    <x v="0"/>
    <x v="0"/>
    <x v="4"/>
    <s v="2.1.6.1-Transferencias al sector privado"/>
    <s v="2.1.6.1.2-Ayudas sociales a asociaciones sin fines de lucro (ASFL)"/>
    <s v="0201-PRESIDENCIA DE LA REPÚBLICA"/>
    <s v="0004-COMISION PRESIDENCIAL DE APOYO AL DESARROLLO BARRIAL"/>
    <s v="4-SERVICIOS SOCIALES"/>
    <s v="4.5-Protección social"/>
    <s v="4.5.10-Asistencia social"/>
    <s v="2.4-TRANSFERENCIAS CORRIENTES"/>
    <s v="2.4.1-TRANSFERENCIAS CORRIENTES AL SECTOR PRIVADO"/>
    <s v="99-MULTIPROVINCIAL"/>
    <s v="10-FONDO GENERAL"/>
    <s v="No Informado-"/>
    <s v="00-N/A"/>
    <s v="9996-ORGANIZACION NO GUBERNAMENTAL EN EL AREA RELIGIOSA"/>
    <s v="N"/>
    <n v="1692000"/>
    <n v="1692000"/>
    <n v="0"/>
    <n v="0"/>
  </r>
  <r>
    <x v="0"/>
    <x v="0"/>
    <x v="0"/>
    <x v="4"/>
    <s v="2.1.6.1-Transferencias al sector privado"/>
    <s v="2.1.6.1.2-Ayudas sociales a asociaciones sin fines de lucro (ASFL)"/>
    <s v="0201-PRESIDENCIA DE LA REPÚBLICA"/>
    <s v="0004-COMISION PRESIDENCIAL DE APOYO AL DESARROLLO BARRIAL"/>
    <s v="4-SERVICIOS SOCIALES"/>
    <s v="4.5-Protección social"/>
    <s v="4.5.10-Asistencia social"/>
    <s v="2.4-TRANSFERENCIAS CORRIENTES"/>
    <s v="2.4.1-TRANSFERENCIAS CORRIENTES AL SECTOR PRIVADO"/>
    <s v="99-MULTIPROVINCIAL"/>
    <s v="10-FONDO GENERAL"/>
    <s v="No Informado-"/>
    <s v="00-N/A"/>
    <s v="9998-ORGANIZACION NO GUBERNAMENTAL EN EL AREA DE ASISTENCIA SOCIAL"/>
    <s v="N"/>
    <n v="0"/>
    <n v="6000000"/>
    <n v="5000000"/>
    <n v="5000000"/>
  </r>
  <r>
    <x v="0"/>
    <x v="0"/>
    <x v="0"/>
    <x v="4"/>
    <s v="2.1.6.1-Transferencias al sector privado"/>
    <s v="2.1.6.1.2-Ayudas sociales a asociaciones sin fines de lucro (ASFL)"/>
    <s v="0201-PRESIDENCIA DE LA REPÚBLICA"/>
    <s v="0008-DIRECCION GENERAL DE ETICA E INTEGRIDAD GUBERNAMENTAL"/>
    <s v="1-SERVICIOS  GENERALES"/>
    <s v="1.4-Justicia, orden público y seguridad"/>
    <s v="1.4.03-Administración y servicios de justicia"/>
    <s v="2.4-TRANSFERENCIAS CORRIENTES"/>
    <s v="2.4.1-TRANSFERENCIAS CORRIENTES AL SECTOR PRIVADO"/>
    <s v="99-MULTIPROVINCIAL"/>
    <s v="10-FONDO GENERAL"/>
    <s v="No Informado-"/>
    <s v="00-N/A"/>
    <s v="9996-ORGANIZACION NO GUBERNAMENTAL EN EL AREA RELIGIOSA"/>
    <s v="N"/>
    <n v="0"/>
    <n v="8000"/>
    <n v="8000"/>
    <n v="8000"/>
  </r>
  <r>
    <x v="0"/>
    <x v="0"/>
    <x v="0"/>
    <x v="4"/>
    <s v="2.1.6.1-Transferencias al sector privado"/>
    <s v="2.1.6.1.2-Ayudas sociales a asociaciones sin fines de lucro (ASFL)"/>
    <s v="0201-PRESIDENCIA DE LA REPÚBLICA"/>
    <s v="0009-DIRECCIÓN GENERAL DE PROYECTOS ESTRATÉGICOS Y ESPECIALES DE LA PRESIDENCIA DE LA REPÚBLICA (PROPEEP)"/>
    <s v="1-SERVICIOS  GENERALES"/>
    <s v="1.1-Administración general"/>
    <s v="1.1.02-Gestión administrativa, financiera, fiscal, económica y planificación"/>
    <s v="2.4-TRANSFERENCIAS CORRIENTES"/>
    <s v="2.4.1-TRANSFERENCIAS CORRIENTES AL SECTOR PRIVADO"/>
    <s v="99-MULTIPROVINCIAL"/>
    <s v="10-FONDO GENERAL"/>
    <s v="No Informado-"/>
    <s v="00-N/A"/>
    <s v="9993-ORGANIZACION NO GUBERNAMENTAL EN EL AREA DE DEPORTE"/>
    <s v="N"/>
    <n v="0"/>
    <n v="100000"/>
    <n v="100000"/>
    <n v="100000"/>
  </r>
  <r>
    <x v="0"/>
    <x v="0"/>
    <x v="0"/>
    <x v="4"/>
    <s v="2.1.6.1-Transferencias al sector privado"/>
    <s v="2.1.6.1.2-Ayudas sociales a asociaciones sin fines de lucro (ASFL)"/>
    <s v="0201-PRESIDENCIA DE LA REPÚBLICA"/>
    <s v="0009-DIRECCIÓN GENERAL DE PROYECTOS ESTRATÉGICOS Y ESPECIALES DE LA PRESIDENCIA DE LA REPÚBLICA (PROPEEP)"/>
    <s v="1-SERVICIOS  GENERALES"/>
    <s v="1.1-Administración general"/>
    <s v="1.1.02-Gestión administrativa, financiera, fiscal, económica y planificación"/>
    <s v="2.4-TRANSFERENCIAS CORRIENTES"/>
    <s v="2.4.1-TRANSFERENCIAS CORRIENTES AL SECTOR PRIVADO"/>
    <s v="99-MULTIPROVINCIAL"/>
    <s v="10-FONDO GENERAL"/>
    <s v="No Informado-"/>
    <s v="00-N/A"/>
    <s v="9994-ORGANIZACION NO GUBERNAMENTAL  EN EL AREA DE CULTURA"/>
    <s v="N"/>
    <n v="0"/>
    <n v="400000"/>
    <n v="180000"/>
    <n v="180000"/>
  </r>
  <r>
    <x v="0"/>
    <x v="0"/>
    <x v="0"/>
    <x v="4"/>
    <s v="2.1.6.1-Transferencias al sector privado"/>
    <s v="2.1.6.1.2-Ayudas sociales a asociaciones sin fines de lucro (ASFL)"/>
    <s v="0201-PRESIDENCIA DE LA REPÚBLICA"/>
    <s v="0009-DIRECCIÓN GENERAL DE PROYECTOS ESTRATÉGICOS Y ESPECIALES DE LA PRESIDENCIA DE LA REPÚBLICA (PROPEEP)"/>
    <s v="1-SERVICIOS  GENERALES"/>
    <s v="1.1-Administración general"/>
    <s v="1.1.02-Gestión administrativa, financiera, fiscal, económica y planificación"/>
    <s v="2.4-TRANSFERENCIAS CORRIENTES"/>
    <s v="2.4.1-TRANSFERENCIAS CORRIENTES AL SECTOR PRIVADO"/>
    <s v="99-MULTIPROVINCIAL"/>
    <s v="10-FONDO GENERAL"/>
    <s v="No Informado-"/>
    <s v="00-N/A"/>
    <s v="9996-ORGANIZACION NO GUBERNAMENTAL EN EL AREA RELIGIOSA"/>
    <s v="N"/>
    <n v="0"/>
    <n v="180000"/>
    <n v="180000"/>
    <n v="180000"/>
  </r>
  <r>
    <x v="0"/>
    <x v="0"/>
    <x v="0"/>
    <x v="4"/>
    <s v="2.1.6.1-Transferencias al sector privado"/>
    <s v="2.1.6.1.2-Ayudas sociales a asociaciones sin fines de lucro (ASFL)"/>
    <s v="0201-PRESIDENCIA DE LA REPÚBLICA"/>
    <s v="0009-DIRECCIÓN GENERAL DE PROYECTOS ESTRATÉGICOS Y ESPECIALES DE LA PRESIDENCIA DE LA REPÚBLICA (PROPEEP)"/>
    <s v="1-SERVICIOS  GENERALES"/>
    <s v="1.1-Administración general"/>
    <s v="1.1.02-Gestión administrativa, financiera, fiscal, económica y planificación"/>
    <s v="2.4-TRANSFERENCIAS CORRIENTES"/>
    <s v="2.4.1-TRANSFERENCIAS CORRIENTES AL SECTOR PRIVADO"/>
    <s v="99-MULTIPROVINCIAL"/>
    <s v="10-FONDO GENERAL"/>
    <s v="No Informado-"/>
    <s v="00-N/A"/>
    <s v="9998-ORGANIZACION NO GUBERNAMENTAL EN EL AREA DE ASISTENCIA SOCIAL"/>
    <s v="N"/>
    <n v="807900"/>
    <n v="1370900"/>
    <n v="1370000"/>
    <n v="1370000"/>
  </r>
  <r>
    <x v="0"/>
    <x v="0"/>
    <x v="0"/>
    <x v="4"/>
    <s v="2.1.6.1-Transferencias al sector privado"/>
    <s v="2.1.6.1.2-Ayudas sociales a asociaciones sin fines de lucro (ASFL)"/>
    <s v="0201-PRESIDENCIA DE LA REPÚBLICA"/>
    <s v="0009-DIRECCIÓN GENERAL DE PROYECTOS ESTRATÉGICOS Y ESPECIALES DE LA PRESIDENCIA DE LA REPÚBLICA (PROPEEP)"/>
    <s v="1-SERVICIOS  GENERALES"/>
    <s v="1.1-Administración general"/>
    <s v="1.1.02-Gestión administrativa, financiera, fiscal, económica y planificación"/>
    <s v="2.4-TRANSFERENCIAS CORRIENTES"/>
    <s v="2.4.1-TRANSFERENCIAS CORRIENTES AL SECTOR PRIVADO"/>
    <s v="99-MULTIPROVINCIAL"/>
    <s v="10-FONDO GENERAL"/>
    <s v="No Informado-"/>
    <s v="00-N/A"/>
    <s v="9999-ORGANIZACION NO GUBERNAMENTAL EN EL AREA DE JUSTICIA"/>
    <s v="N"/>
    <n v="0"/>
    <n v="955000"/>
    <n v="954800"/>
    <n v="954800"/>
  </r>
  <r>
    <x v="0"/>
    <x v="0"/>
    <x v="0"/>
    <x v="4"/>
    <s v="2.1.6.1-Transferencias al sector privado"/>
    <s v="2.1.6.1.2-Ayudas sociales a asociaciones sin fines de lucro (ASFL)"/>
    <s v="0201-PRESIDENCIA DE LA REPÚBLICA"/>
    <s v="0010-CONSEJO NACIONAL DE LA PERSONA ENVEJECIENTE"/>
    <s v="4-SERVICIOS SOCIALES"/>
    <s v="4.5-Protección social"/>
    <s v="4.5.10-Asistencia social"/>
    <s v="2.4-TRANSFERENCIAS CORRIENTES"/>
    <s v="2.4.1-TRANSFERENCIAS CORRIENTES AL SECTOR PRIVADO"/>
    <s v="01-DISTRITO NACIONAL"/>
    <s v="10-FONDO GENERAL"/>
    <s v="No Informado-"/>
    <s v="00-N/A"/>
    <s v="9998-ORGANIZACION NO GUBERNAMENTAL EN EL AREA DE ASISTENCIA SOCIAL"/>
    <s v="N"/>
    <n v="8100000"/>
    <n v="17000000"/>
    <n v="12750000.029999999"/>
    <n v="12750000.029999999"/>
  </r>
  <r>
    <x v="0"/>
    <x v="0"/>
    <x v="0"/>
    <x v="4"/>
    <s v="2.1.6.1-Transferencias al sector privado"/>
    <s v="2.1.6.1.2-Ayudas sociales a asociaciones sin fines de lucro (ASFL)"/>
    <s v="0201-PRESIDENCIA DE LA REPÚBLICA"/>
    <s v="0010-CONSEJO NACIONAL DE LA PERSONA ENVEJECIENTE"/>
    <s v="4-SERVICIOS SOCIALES"/>
    <s v="4.5-Protección social"/>
    <s v="4.5.10-Asistencia social"/>
    <s v="2.4-TRANSFERENCIAS CORRIENTES"/>
    <s v="2.4.1-TRANSFERENCIAS CORRIENTES AL SECTOR PRIVADO"/>
    <s v="13-LA VEGA"/>
    <s v="10-FONDO GENERAL"/>
    <s v="No Informado-"/>
    <s v="00-N/A"/>
    <s v="9998-ORGANIZACION NO GUBERNAMENTAL EN EL AREA DE ASISTENCIA SOCIAL"/>
    <s v="N"/>
    <n v="4911000"/>
    <n v="5487000"/>
    <n v="4752000"/>
    <n v="4752000"/>
  </r>
  <r>
    <x v="0"/>
    <x v="0"/>
    <x v="0"/>
    <x v="4"/>
    <s v="2.1.6.1-Transferencias al sector privado"/>
    <s v="2.1.6.1.2-Ayudas sociales a asociaciones sin fines de lucro (ASFL)"/>
    <s v="0201-PRESIDENCIA DE LA REPÚBLICA"/>
    <s v="0010-CONSEJO NACIONAL DE LA PERSONA ENVEJECIENTE"/>
    <s v="4-SERVICIOS SOCIALES"/>
    <s v="4.5-Protección social"/>
    <s v="4.5.10-Asistencia social"/>
    <s v="2.4-TRANSFERENCIAS CORRIENTES"/>
    <s v="2.4.1-TRANSFERENCIAS CORRIENTES AL SECTOR PRIVADO"/>
    <s v="27-VALVERDE"/>
    <s v="10-FONDO GENERAL"/>
    <s v="No Informado-"/>
    <s v="00-N/A"/>
    <s v="9998-ORGANIZACION NO GUBERNAMENTAL EN EL AREA DE ASISTENCIA SOCIAL"/>
    <s v="N"/>
    <n v="5760000"/>
    <n v="6249000"/>
    <n v="4050000"/>
    <n v="4050000"/>
  </r>
  <r>
    <x v="0"/>
    <x v="0"/>
    <x v="0"/>
    <x v="4"/>
    <s v="2.1.6.1-Transferencias al sector privado"/>
    <s v="2.1.6.1.2-Ayudas sociales a asociaciones sin fines de lucro (ASFL)"/>
    <s v="0201-PRESIDENCIA DE LA REPÚBLICA"/>
    <s v="0010-CONSEJO NACIONAL DE LA PERSONA ENVEJECIENTE"/>
    <s v="4-SERVICIOS SOCIALES"/>
    <s v="4.5-Protección social"/>
    <s v="4.5.10-Asistencia social"/>
    <s v="2.4-TRANSFERENCIAS CORRIENTES"/>
    <s v="2.4.1-TRANSFERENCIAS CORRIENTES AL SECTOR PRIVADO"/>
    <s v="99-MULTIPROVINCIAL"/>
    <s v="10-FONDO GENERAL"/>
    <s v="No Informado-"/>
    <s v="00-N/A"/>
    <s v="9998-ORGANIZACION NO GUBERNAMENTAL EN EL AREA DE ASISTENCIA SOCIAL"/>
    <s v="N"/>
    <n v="160373000"/>
    <n v="150408000"/>
    <n v="110961499.73999999"/>
    <n v="110961499.73999999"/>
  </r>
  <r>
    <x v="0"/>
    <x v="0"/>
    <x v="0"/>
    <x v="4"/>
    <s v="2.1.6.1-Transferencias al sector privado"/>
    <s v="2.1.6.1.2-Ayudas sociales a asociaciones sin fines de lucro (ASFL)"/>
    <s v="0201-PRESIDENCIA DE LA REPÚBLICA"/>
    <s v="0018-COMISIÓN PERMANENTE DE EFEMÉRIDES PATRIA"/>
    <s v="4-SERVICIOS SOCIALES"/>
    <s v="4.3-Actividades deportivas, recreativas, culturales y religiosas"/>
    <s v="4.3.03-Servicios culturales"/>
    <s v="2.4-TRANSFERENCIAS CORRIENTES"/>
    <s v="2.4.1-TRANSFERENCIAS CORRIENTES AL SECTOR PRIVADO"/>
    <s v="99-MULTIPROVINCIAL"/>
    <s v="10-FONDO GENERAL"/>
    <s v="No Informado-"/>
    <s v="00-N/A"/>
    <s v="0000-NO APLICA"/>
    <s v="N"/>
    <n v="0"/>
    <n v="0"/>
    <n v="0"/>
    <n v="0"/>
  </r>
  <r>
    <x v="0"/>
    <x v="0"/>
    <x v="0"/>
    <x v="4"/>
    <s v="2.1.6.1-Transferencias al sector privado"/>
    <s v="2.1.6.1.2-Ayudas sociales a asociaciones sin fines de lucro (ASFL)"/>
    <s v="0201-PRESIDENCIA DE LA REPÚBLICA"/>
    <s v="0018-COMISIÓN PERMANENTE DE EFEMÉRIDES PATRIA"/>
    <s v="4-SERVICIOS SOCIALES"/>
    <s v="4.3-Actividades deportivas, recreativas, culturales y religiosas"/>
    <s v="4.3.03-Servicios culturales"/>
    <s v="2.4-TRANSFERENCIAS CORRIENTES"/>
    <s v="2.4.1-TRANSFERENCIAS CORRIENTES AL SECTOR PRIVADO"/>
    <s v="99-MULTIPROVINCIAL"/>
    <s v="10-FONDO GENERAL"/>
    <s v="No Informado-"/>
    <s v="00-N/A"/>
    <s v="9998-ORGANIZACION NO GUBERNAMENTAL EN EL AREA DE ASISTENCIA SOCIAL"/>
    <s v="N"/>
    <n v="500000"/>
    <n v="500000"/>
    <n v="280000"/>
    <n v="280000"/>
  </r>
  <r>
    <x v="0"/>
    <x v="0"/>
    <x v="0"/>
    <x v="4"/>
    <s v="2.1.6.1-Transferencias al sector privado"/>
    <s v="2.1.6.1.2-Ayudas sociales a asociaciones sin fines de lucro (ASFL)"/>
    <s v="0201-PRESIDENCIA DE LA REPÚBLICA"/>
    <s v="0029-VICE PRESIDENCIA DE LA REPÚBLICA"/>
    <s v="1-SERVICIOS  GENERALES"/>
    <s v="1.1-Administración general"/>
    <s v="1.1.02-Gestión administrativa, financiera, fiscal, económica y planificación"/>
    <s v="2.4-TRANSFERENCIAS CORRIENTES"/>
    <s v="2.4.1-TRANSFERENCIAS CORRIENTES AL SECTOR PRIVADO"/>
    <s v="99-MULTIPROVINCIAL"/>
    <s v="10-FONDO GENERAL"/>
    <s v="No Informado-"/>
    <s v="00-N/A"/>
    <s v="9998-ORGANIZACION NO GUBERNAMENTAL EN EL AREA DE ASISTENCIA SOCIAL"/>
    <s v="N"/>
    <n v="200000"/>
    <n v="200000"/>
    <n v="0"/>
    <n v="0"/>
  </r>
  <r>
    <x v="0"/>
    <x v="0"/>
    <x v="0"/>
    <x v="4"/>
    <s v="2.1.6.1-Transferencias al sector privado"/>
    <s v="2.1.6.1.2-Ayudas sociales a asociaciones sin fines de lucro (ASFL)"/>
    <s v="0202-MINISTERIO DE  INTERIOR Y POLICÍA"/>
    <s v="0001-MINISTERIO DE INTERIOR Y POLICIA"/>
    <s v="1-SERVICIOS  GENERALES"/>
    <s v="1.1-Administración general"/>
    <s v="1.1.02-Gestión administrativa, financiera, fiscal, económica y planificación"/>
    <s v="2.4-TRANSFERENCIAS CORRIENTES"/>
    <s v="2.4.1-TRANSFERENCIAS CORRIENTES AL SECTOR PRIVADO"/>
    <s v="99-MULTIPROVINCIAL"/>
    <s v="10-FONDO GENERAL"/>
    <s v="No Informado-"/>
    <s v="00-N/A"/>
    <s v="0000-NO APLICA"/>
    <s v="N"/>
    <n v="0"/>
    <n v="1126000"/>
    <n v="2716260.03"/>
    <n v="2716260.03"/>
  </r>
  <r>
    <x v="0"/>
    <x v="0"/>
    <x v="0"/>
    <x v="4"/>
    <s v="2.1.6.1-Transferencias al sector privado"/>
    <s v="2.1.6.1.2-Ayudas sociales a asociaciones sin fines de lucro (ASFL)"/>
    <s v="0202-MINISTERIO DE  INTERIOR Y POLICÍA"/>
    <s v="0001-MINISTERIO DE INTERIOR Y POLICIA"/>
    <s v="1-SERVICIOS  GENERALES"/>
    <s v="1.1-Administración general"/>
    <s v="1.1.02-Gestión administrativa, financiera, fiscal, económica y planificación"/>
    <s v="2.4-TRANSFERENCIAS CORRIENTES"/>
    <s v="2.4.1-TRANSFERENCIAS CORRIENTES AL SECTOR PRIVADO"/>
    <s v="99-MULTIPROVINCIAL"/>
    <s v="10-FONDO GENERAL"/>
    <s v="No Informado-"/>
    <s v="00-N/A"/>
    <s v="9993-ORGANIZACION NO GUBERNAMENTAL EN EL AREA DE DEPORTE"/>
    <s v="N"/>
    <n v="0"/>
    <n v="1900000"/>
    <n v="1450500"/>
    <n v="1450500"/>
  </r>
  <r>
    <x v="0"/>
    <x v="0"/>
    <x v="0"/>
    <x v="4"/>
    <s v="2.1.6.1-Transferencias al sector privado"/>
    <s v="2.1.6.1.2-Ayudas sociales a asociaciones sin fines de lucro (ASFL)"/>
    <s v="0202-MINISTERIO DE  INTERIOR Y POLICÍA"/>
    <s v="0001-MINISTERIO DE INTERIOR Y POLICIA"/>
    <s v="1-SERVICIOS  GENERALES"/>
    <s v="1.1-Administración general"/>
    <s v="1.1.02-Gestión administrativa, financiera, fiscal, económica y planificación"/>
    <s v="2.4-TRANSFERENCIAS CORRIENTES"/>
    <s v="2.4.1-TRANSFERENCIAS CORRIENTES AL SECTOR PRIVADO"/>
    <s v="99-MULTIPROVINCIAL"/>
    <s v="10-FONDO GENERAL"/>
    <s v="No Informado-"/>
    <s v="00-N/A"/>
    <s v="9995-ORGANIZACION NO GUBERNAMENTAL EN EL AREA DE MEDIO AMBIENTE"/>
    <s v="N"/>
    <n v="0"/>
    <n v="624000"/>
    <n v="0"/>
    <n v="0"/>
  </r>
  <r>
    <x v="0"/>
    <x v="0"/>
    <x v="0"/>
    <x v="4"/>
    <s v="2.1.6.1-Transferencias al sector privado"/>
    <s v="2.1.6.1.2-Ayudas sociales a asociaciones sin fines de lucro (ASFL)"/>
    <s v="0202-MINISTERIO DE  INTERIOR Y POLICÍA"/>
    <s v="0001-MINISTERIO DE INTERIOR Y POLICIA"/>
    <s v="1-SERVICIOS  GENERALES"/>
    <s v="1.1-Administración general"/>
    <s v="1.1.02-Gestión administrativa, financiera, fiscal, económica y planificación"/>
    <s v="2.4-TRANSFERENCIAS CORRIENTES"/>
    <s v="2.4.1-TRANSFERENCIAS CORRIENTES AL SECTOR PRIVADO"/>
    <s v="99-MULTIPROVINCIAL"/>
    <s v="10-FONDO GENERAL"/>
    <s v="No Informado-"/>
    <s v="00-N/A"/>
    <s v="9996-ORGANIZACION NO GUBERNAMENTAL EN EL AREA RELIGIOSA"/>
    <s v="N"/>
    <n v="0"/>
    <n v="750000"/>
    <n v="224000"/>
    <n v="224000"/>
  </r>
  <r>
    <x v="0"/>
    <x v="0"/>
    <x v="0"/>
    <x v="4"/>
    <s v="2.1.6.1-Transferencias al sector privado"/>
    <s v="2.1.6.1.2-Ayudas sociales a asociaciones sin fines de lucro (ASFL)"/>
    <s v="0202-MINISTERIO DE  INTERIOR Y POLICÍA"/>
    <s v="0001-MINISTERIO DE INTERIOR Y POLICIA"/>
    <s v="1-SERVICIOS  GENERALES"/>
    <s v="1.1-Administración general"/>
    <s v="1.1.02-Gestión administrativa, financiera, fiscal, económica y planificación"/>
    <s v="2.4-TRANSFERENCIAS CORRIENTES"/>
    <s v="2.4.1-TRANSFERENCIAS CORRIENTES AL SECTOR PRIVADO"/>
    <s v="99-MULTIPROVINCIAL"/>
    <s v="20-FONDOS CON DESTINO ESPECÍFICO"/>
    <s v="No Informado-"/>
    <s v="00-N/A"/>
    <s v="9990-ORGANIZACION NO GUBERNAMENTAL EN EL AREA FINANCIERA"/>
    <s v="N"/>
    <n v="0"/>
    <n v="200000"/>
    <n v="200000"/>
    <n v="200000"/>
  </r>
  <r>
    <x v="0"/>
    <x v="0"/>
    <x v="0"/>
    <x v="4"/>
    <s v="2.1.6.1-Transferencias al sector privado"/>
    <s v="2.1.6.1.2-Ayudas sociales a asociaciones sin fines de lucro (ASFL)"/>
    <s v="0202-MINISTERIO DE  INTERIOR Y POLICÍA"/>
    <s v="0001-MINISTERIO DE INTERIOR Y POLICIA"/>
    <s v="1-SERVICIOS  GENERALES"/>
    <s v="1.1-Administración general"/>
    <s v="1.1.02-Gestión administrativa, financiera, fiscal, económica y planificación"/>
    <s v="2.4-TRANSFERENCIAS CORRIENTES"/>
    <s v="2.4.1-TRANSFERENCIAS CORRIENTES AL SECTOR PRIVADO"/>
    <s v="99-MULTIPROVINCIAL"/>
    <s v="20-FONDOS CON DESTINO ESPECÍFICO"/>
    <s v="No Informado-"/>
    <s v="00-N/A"/>
    <s v="9993-ORGANIZACION NO GUBERNAMENTAL EN EL AREA DE DEPORTE"/>
    <s v="N"/>
    <n v="0"/>
    <n v="11050000"/>
    <n v="3874300"/>
    <n v="1774300"/>
  </r>
  <r>
    <x v="0"/>
    <x v="0"/>
    <x v="0"/>
    <x v="4"/>
    <s v="2.1.6.1-Transferencias al sector privado"/>
    <s v="2.1.6.1.2-Ayudas sociales a asociaciones sin fines de lucro (ASFL)"/>
    <s v="0203-MINISTERIO DE DEFENSA"/>
    <s v="0028-INSTITUTO SUPERIOR PARA LA DEFENSA ' GENERAL JUAN PABLO DUARTE DIEZ' INSUDE."/>
    <s v="4-SERVICIOS SOCIALES"/>
    <s v="4.4-Educación"/>
    <s v="4.4.04-Educación superior"/>
    <s v="2.4-TRANSFERENCIAS CORRIENTES"/>
    <s v="2.4.1-TRANSFERENCIAS CORRIENTES AL SECTOR PRIVADO"/>
    <s v="99-MULTIPROVINCIAL"/>
    <s v="10-FONDO GENERAL"/>
    <s v="No Informado-"/>
    <s v="00-N/A"/>
    <s v="9992-ORGANIZACION NO GUBERNAMENTAL  EN EL AREA DE EDUCACIÓN"/>
    <s v="N"/>
    <n v="100000"/>
    <n v="100000"/>
    <n v="75000"/>
    <n v="75000"/>
  </r>
  <r>
    <x v="0"/>
    <x v="0"/>
    <x v="0"/>
    <x v="4"/>
    <s v="2.1.6.1-Transferencias al sector privado"/>
    <s v="2.1.6.1.2-Ayudas sociales a asociaciones sin fines de lucro (ASFL)"/>
    <s v="0204-MINISTERIO DE RELACIONES EXTERIORES"/>
    <s v="0003-INSTITUTO DE EDUCACION SUPERIOR"/>
    <s v="4-SERVICIOS SOCIALES"/>
    <s v="4.4-Educación"/>
    <s v="4.4.04-Educación superior"/>
    <s v="2.4-TRANSFERENCIAS CORRIENTES"/>
    <s v="2.4.1-TRANSFERENCIAS CORRIENTES AL SECTOR PRIVADO"/>
    <s v="01-DISTRITO NACIONAL"/>
    <s v="10-FONDO GENERAL"/>
    <s v="No Informado-"/>
    <s v="00-N/A"/>
    <s v="9992-ORGANIZACION NO GUBERNAMENTAL  EN EL AREA DE EDUCACIÓN"/>
    <s v="N"/>
    <n v="150000"/>
    <n v="128000"/>
    <n v="100000"/>
    <n v="100000"/>
  </r>
  <r>
    <x v="0"/>
    <x v="0"/>
    <x v="0"/>
    <x v="4"/>
    <s v="2.1.6.1-Transferencias al sector privado"/>
    <s v="2.1.6.1.2-Ayudas sociales a asociaciones sin fines de lucro (ASFL)"/>
    <s v="0206-MINISTERIO DE EDUCACIÓN"/>
    <s v="0001-MINISTERIO DE EDUCACION"/>
    <s v="4-SERVICIOS SOCIALES"/>
    <s v="4.4-Educación"/>
    <s v="4.4.99-Planificación, gestión y supervisión de la educación"/>
    <s v="2.4-TRANSFERENCIAS CORRIENTES"/>
    <s v="2.4.1-TRANSFERENCIAS CORRIENTES AL SECTOR PRIVADO"/>
    <s v="99-MULTIPROVINCIAL"/>
    <s v="10-FONDO GENERAL"/>
    <s v="No Informado-"/>
    <s v="00-N/A"/>
    <s v="0000-NO APLICA"/>
    <s v="N"/>
    <n v="0"/>
    <n v="0"/>
    <n v="180000"/>
    <n v="180000"/>
  </r>
  <r>
    <x v="0"/>
    <x v="0"/>
    <x v="0"/>
    <x v="4"/>
    <s v="2.1.6.1-Transferencias al sector privado"/>
    <s v="2.1.6.1.2-Ayudas sociales a asociaciones sin fines de lucro (ASFL)"/>
    <s v="0206-MINISTERIO DE EDUCACIÓN"/>
    <s v="0001-MINISTERIO DE EDUCACION"/>
    <s v="4-SERVICIOS SOCIALES"/>
    <s v="4.4-Educación"/>
    <s v="4.4.99-Planificación, gestión y supervisión de la educación"/>
    <s v="2.4-TRANSFERENCIAS CORRIENTES"/>
    <s v="2.4.1-TRANSFERENCIAS CORRIENTES AL SECTOR PRIVADO"/>
    <s v="99-MULTIPROVINCIAL"/>
    <s v="10-FONDO GENERAL"/>
    <s v="No Informado-"/>
    <s v="00-N/A"/>
    <s v="9984-SOCIEDAD CIVIL CON ACUERDOS PARTICULARES CON SECTOR EDUCATIVO"/>
    <s v="N"/>
    <n v="96965434"/>
    <n v="96965434"/>
    <n v="57872034.979999997"/>
    <n v="57872034.979999997"/>
  </r>
  <r>
    <x v="0"/>
    <x v="0"/>
    <x v="0"/>
    <x v="4"/>
    <s v="2.1.6.1-Transferencias al sector privado"/>
    <s v="2.1.6.1.2-Ayudas sociales a asociaciones sin fines de lucro (ASFL)"/>
    <s v="0206-MINISTERIO DE EDUCACIÓN"/>
    <s v="0001-MINISTERIO DE EDUCACION"/>
    <s v="4-SERVICIOS SOCIALES"/>
    <s v="4.4-Educación"/>
    <s v="4.4.99-Planificación, gestión y supervisión de la educación"/>
    <s v="2.4-TRANSFERENCIAS CORRIENTES"/>
    <s v="2.4.1-TRANSFERENCIAS CORRIENTES AL SECTOR PRIVADO"/>
    <s v="99-MULTIPROVINCIAL"/>
    <s v="10-FONDO GENERAL"/>
    <s v="No Informado-"/>
    <s v="00-N/A"/>
    <s v="9985-IGLESIAS EN CONVENIOS DE COGESTIÓN CON SECTOR EDUCATIVO"/>
    <s v="N"/>
    <n v="405000000"/>
    <n v="344500000"/>
    <n v="249284566.47999999"/>
    <n v="249284566.47999999"/>
  </r>
  <r>
    <x v="0"/>
    <x v="0"/>
    <x v="0"/>
    <x v="4"/>
    <s v="2.1.6.1-Transferencias al sector privado"/>
    <s v="2.1.6.1.2-Ayudas sociales a asociaciones sin fines de lucro (ASFL)"/>
    <s v="0206-MINISTERIO DE EDUCACIÓN"/>
    <s v="0001-MINISTERIO DE EDUCACION"/>
    <s v="4-SERVICIOS SOCIALES"/>
    <s v="4.4-Educación"/>
    <s v="4.4.99-Planificación, gestión y supervisión de la educación"/>
    <s v="2.4-TRANSFERENCIAS CORRIENTES"/>
    <s v="2.4.1-TRANSFERENCIAS CORRIENTES AL SECTOR PRIVADO"/>
    <s v="99-MULTIPROVINCIAL"/>
    <s v="10-FONDO GENERAL"/>
    <s v="No Informado-"/>
    <s v="00-N/A"/>
    <s v="9992-ORGANIZACION NO GUBERNAMENTAL  EN EL AREA DE EDUCACIÓN"/>
    <s v="N"/>
    <n v="459653391"/>
    <n v="412312146"/>
    <n v="241329831.12"/>
    <n v="241329831.12"/>
  </r>
  <r>
    <x v="0"/>
    <x v="0"/>
    <x v="0"/>
    <x v="4"/>
    <s v="2.1.6.1-Transferencias al sector privado"/>
    <s v="2.1.6.1.2-Ayudas sociales a asociaciones sin fines de lucro (ASFL)"/>
    <s v="0206-MINISTERIO DE EDUCACIÓN"/>
    <s v="0001-MINISTERIO DE EDUCACION"/>
    <s v="4-SERVICIOS SOCIALES"/>
    <s v="4.4-Educación"/>
    <s v="4.4.99-Planificación, gestión y supervisión de la educación"/>
    <s v="2.4-TRANSFERENCIAS CORRIENTES"/>
    <s v="2.4.1-TRANSFERENCIAS CORRIENTES AL SECTOR PRIVADO"/>
    <s v="99-MULTIPROVINCIAL"/>
    <s v="10-FONDO GENERAL"/>
    <s v="No Informado-"/>
    <s v="00-N/A"/>
    <s v="9996-ORGANIZACION NO GUBERNAMENTAL EN EL AREA RELIGIOSA"/>
    <s v="N"/>
    <n v="0"/>
    <n v="7524312.9000000004"/>
    <n v="7524312.9000000004"/>
    <n v="7524312.9000000004"/>
  </r>
  <r>
    <x v="0"/>
    <x v="0"/>
    <x v="0"/>
    <x v="4"/>
    <s v="2.1.6.1-Transferencias al sector privado"/>
    <s v="2.1.6.1.2-Ayudas sociales a asociaciones sin fines de lucro (ASFL)"/>
    <s v="0207-MINISTERIO DE SALUD PÚBLICA Y ASISTENCIA SOCIAL"/>
    <s v="0001-MINISTERIO DE SALUD PUBLICA Y ASISTENCIA SOCIAL"/>
    <s v="4-SERVICIOS SOCIALES"/>
    <s v="4.2-Salud"/>
    <s v="4.2.99-Planificación, gestión y supervisión de la salud"/>
    <s v="2.4-TRANSFERENCIAS CORRIENTES"/>
    <s v="2.4.1-TRANSFERENCIAS CORRIENTES AL SECTOR PRIVADO"/>
    <s v="99-MULTIPROVINCIAL"/>
    <s v="10-FONDO GENERAL"/>
    <s v="No Informado-"/>
    <s v="00-N/A"/>
    <s v="0000-NO APLICA"/>
    <s v="N"/>
    <n v="2000000"/>
    <n v="0"/>
    <n v="0"/>
    <n v="0"/>
  </r>
  <r>
    <x v="0"/>
    <x v="0"/>
    <x v="0"/>
    <x v="4"/>
    <s v="2.1.6.1-Transferencias al sector privado"/>
    <s v="2.1.6.1.2-Ayudas sociales a asociaciones sin fines de lucro (ASFL)"/>
    <s v="0207-MINISTERIO DE SALUD PÚBLICA Y ASISTENCIA SOCIAL"/>
    <s v="0001-MINISTERIO DE SALUD PUBLICA Y ASISTENCIA SOCIAL"/>
    <s v="4-SERVICIOS SOCIALES"/>
    <s v="4.2-Salud"/>
    <s v="4.2.99-Planificación, gestión y supervisión de la salud"/>
    <s v="2.4-TRANSFERENCIAS CORRIENTES"/>
    <s v="2.4.1-TRANSFERENCIAS CORRIENTES AL SECTOR PRIVADO"/>
    <s v="99-MULTIPROVINCIAL"/>
    <s v="10-FONDO GENERAL"/>
    <s v="No Informado-"/>
    <s v="00-N/A"/>
    <s v="9991-ORGANIZACION NO GUBERNAMENTAL EN EL AREA DE SALUD"/>
    <s v="N"/>
    <n v="684039597"/>
    <n v="686039597"/>
    <n v="497206859.57999998"/>
    <n v="497206859.57999998"/>
  </r>
  <r>
    <x v="0"/>
    <x v="0"/>
    <x v="0"/>
    <x v="4"/>
    <s v="2.1.6.1-Transferencias al sector privado"/>
    <s v="2.1.6.1.2-Ayudas sociales a asociaciones sin fines de lucro (ASFL)"/>
    <s v="0207-MINISTERIO DE SALUD PÚBLICA Y ASISTENCIA SOCIAL"/>
    <s v="0007-CONSEJO NACIONAL PARA EL VIH SIDA"/>
    <s v="4-SERVICIOS SOCIALES"/>
    <s v="4.2-Salud"/>
    <s v="4.2.03-Servicios de la salud pública y prevención de la salud"/>
    <s v="2.4-TRANSFERENCIAS CORRIENTES"/>
    <s v="2.4.1-TRANSFERENCIAS CORRIENTES AL SECTOR PRIVADO"/>
    <s v="99-MULTIPROVINCIAL"/>
    <s v="10-FONDO GENERAL"/>
    <s v="13854-PREVENCIÓN Y ATENCIÓN A LA POBLACIÓN DE MAYOR RIESGO AL VIH EN LA REP. DOMINICANA"/>
    <s v="00-N/A"/>
    <s v="0000-NO APLICA"/>
    <s v="S"/>
    <n v="98763200"/>
    <n v="91263200"/>
    <n v="30630946.739999998"/>
    <n v="30630946.739999998"/>
  </r>
  <r>
    <x v="0"/>
    <x v="0"/>
    <x v="0"/>
    <x v="4"/>
    <s v="2.1.6.1-Transferencias al sector privado"/>
    <s v="2.1.6.1.2-Ayudas sociales a asociaciones sin fines de lucro (ASFL)"/>
    <s v="0207-MINISTERIO DE SALUD PÚBLICA Y ASISTENCIA SOCIAL"/>
    <s v="0007-CONSEJO NACIONAL PARA EL VIH SIDA"/>
    <s v="4-SERVICIOS SOCIALES"/>
    <s v="4.2-Salud"/>
    <s v="4.2.03-Servicios de la salud pública y prevención de la salud"/>
    <s v="2.4-TRANSFERENCIAS CORRIENTES"/>
    <s v="2.4.1-TRANSFERENCIAS CORRIENTES AL SECTOR PRIVADO"/>
    <s v="99-MULTIPROVINCIAL"/>
    <s v="70-DONACION EXTERNA"/>
    <s v="13854-PREVENCIÓN Y ATENCIÓN A LA POBLACIÓN DE MAYOR RIESGO AL VIH EN LA REP. DOMINICANA"/>
    <s v="00-N/A"/>
    <s v="0000-NO APLICA"/>
    <s v="S"/>
    <n v="0"/>
    <n v="18225518.460000001"/>
    <n v="0"/>
    <n v="0"/>
  </r>
  <r>
    <x v="0"/>
    <x v="0"/>
    <x v="0"/>
    <x v="4"/>
    <s v="2.1.6.1-Transferencias al sector privado"/>
    <s v="2.1.6.1.2-Ayudas sociales a asociaciones sin fines de lucro (ASFL)"/>
    <s v="0208-MINISTERIO DE DEPORTES Y RECREACIÓN"/>
    <s v="0001-MINISTERIO DE DEPORTES Y RECREACIÓN"/>
    <s v="4-SERVICIOS SOCIALES"/>
    <s v="4.3-Actividades deportivas, recreativas, culturales y religiosas"/>
    <s v="4.3.01-Deportes de alto rendimiento"/>
    <s v="2.4-TRANSFERENCIAS CORRIENTES"/>
    <s v="2.4.1-TRANSFERENCIAS CORRIENTES AL SECTOR PRIVADO"/>
    <s v="99-MULTIPROVINCIAL"/>
    <s v="10-FONDO GENERAL"/>
    <s v="No Informado-"/>
    <s v="00-N/A"/>
    <s v="0000-NO APLICA"/>
    <s v="N"/>
    <n v="650000000"/>
    <n v="650154816.75"/>
    <n v="425086035.25999999"/>
    <n v="425086035.25999999"/>
  </r>
  <r>
    <x v="0"/>
    <x v="0"/>
    <x v="0"/>
    <x v="4"/>
    <s v="2.1.6.1-Transferencias al sector privado"/>
    <s v="2.1.6.1.2-Ayudas sociales a asociaciones sin fines de lucro (ASFL)"/>
    <s v="0208-MINISTERIO DE DEPORTES Y RECREACIÓN"/>
    <s v="0001-MINISTERIO DE DEPORTES Y RECREACIÓN"/>
    <s v="4-SERVICIOS SOCIALES"/>
    <s v="4.3-Actividades deportivas, recreativas, culturales y religiosas"/>
    <s v="4.3.01-Deportes de alto rendimiento"/>
    <s v="2.4-TRANSFERENCIAS CORRIENTES"/>
    <s v="2.4.1-TRANSFERENCIAS CORRIENTES AL SECTOR PRIVADO"/>
    <s v="99-MULTIPROVINCIAL"/>
    <s v="10-FONDO GENERAL"/>
    <s v="No Informado-"/>
    <s v="00-N/A"/>
    <s v="9993-ORGANIZACION NO GUBERNAMENTAL EN EL AREA DE DEPORTE"/>
    <s v="N"/>
    <n v="213159600"/>
    <n v="512769984"/>
    <n v="439888843.35000002"/>
    <n v="439888843.35000002"/>
  </r>
  <r>
    <x v="0"/>
    <x v="0"/>
    <x v="0"/>
    <x v="4"/>
    <s v="2.1.6.1-Transferencias al sector privado"/>
    <s v="2.1.6.1.2-Ayudas sociales a asociaciones sin fines de lucro (ASFL)"/>
    <s v="0209-MINISTERIO DE TRABAJO"/>
    <s v="0001-MINISTERIO DE TRABAJO"/>
    <s v="2-SERVICIOS ECONÓMICOS"/>
    <s v="2.1-Asuntos económicos, comerciales y laborales"/>
    <s v="2.1.02-Asuntos laborales generales"/>
    <s v="2.4-TRANSFERENCIAS CORRIENTES"/>
    <s v="2.4.1-TRANSFERENCIAS CORRIENTES AL SECTOR PRIVADO"/>
    <s v="01-DISTRITO NACIONAL"/>
    <s v="10-FONDO GENERAL"/>
    <s v="No Informado-"/>
    <s v="00-N/A"/>
    <s v="0000-NO APLICA"/>
    <s v="N"/>
    <n v="0"/>
    <n v="10000"/>
    <n v="10000"/>
    <n v="10000"/>
  </r>
  <r>
    <x v="0"/>
    <x v="0"/>
    <x v="0"/>
    <x v="4"/>
    <s v="2.1.6.1-Transferencias al sector privado"/>
    <s v="2.1.6.1.2-Ayudas sociales a asociaciones sin fines de lucro (ASFL)"/>
    <s v="0209-MINISTERIO DE TRABAJO"/>
    <s v="0001-MINISTERIO DE TRABAJO"/>
    <s v="4-SERVICIOS SOCIALES"/>
    <s v="4.5-Protección social"/>
    <s v="4.5.10-Asistencia social"/>
    <s v="2.4-TRANSFERENCIAS CORRIENTES"/>
    <s v="2.4.1-TRANSFERENCIAS CORRIENTES AL SECTOR PRIVADO"/>
    <s v="01-DISTRITO NACIONAL"/>
    <s v="10-FONDO GENERAL"/>
    <s v="No Informado-"/>
    <s v="00-N/A"/>
    <s v="9998-ORGANIZACION NO GUBERNAMENTAL EN EL AREA DE ASISTENCIA SOCIAL"/>
    <s v="N"/>
    <n v="0"/>
    <n v="9000000"/>
    <n v="9000000"/>
    <n v="9000000"/>
  </r>
  <r>
    <x v="0"/>
    <x v="0"/>
    <x v="0"/>
    <x v="4"/>
    <s v="2.1.6.1-Transferencias al sector privado"/>
    <s v="2.1.6.1.2-Ayudas sociales a asociaciones sin fines de lucro (ASFL)"/>
    <s v="0210-MINISTERIO DE AGRICULTURA"/>
    <s v="0001-MINISTERIO DE AGRICULTURA"/>
    <s v="2-SERVICIOS ECONÓMICOS"/>
    <s v="2.2-Agropecuaria, caza, pesca y silvicultura"/>
    <s v="2.2.01-Agropecuaria"/>
    <s v="2.4-TRANSFERENCIAS CORRIENTES"/>
    <s v="2.4.1-TRANSFERENCIAS CORRIENTES AL SECTOR PRIVADO"/>
    <s v="99-MULTIPROVINCIAL"/>
    <s v="10-FONDO GENERAL"/>
    <s v="No Informado-"/>
    <s v="00-N/A"/>
    <s v="9992-ORGANIZACION NO GUBERNAMENTAL  EN EL AREA DE EDUCACIÓN"/>
    <s v="N"/>
    <n v="36000000"/>
    <n v="36000000"/>
    <n v="27000000"/>
    <n v="27000000"/>
  </r>
  <r>
    <x v="0"/>
    <x v="0"/>
    <x v="0"/>
    <x v="4"/>
    <s v="2.1.6.1-Transferencias al sector privado"/>
    <s v="2.1.6.1.2-Ayudas sociales a asociaciones sin fines de lucro (ASFL)"/>
    <s v="0210-MINISTERIO DE AGRICULTURA"/>
    <s v="0001-MINISTERIO DE AGRICULTURA"/>
    <s v="2-SERVICIOS ECONÓMICOS"/>
    <s v="2.2-Agropecuaria, caza, pesca y silvicultura"/>
    <s v="2.2.01-Agropecuaria"/>
    <s v="2.4-TRANSFERENCIAS CORRIENTES"/>
    <s v="2.4.1-TRANSFERENCIAS CORRIENTES AL SECTOR PRIVADO"/>
    <s v="99-MULTIPROVINCIAL"/>
    <s v="10-FONDO GENERAL"/>
    <s v="No Informado-"/>
    <s v="00-N/A"/>
    <s v="9997-ORGANIZACION NO GUBERNAMENTAL EN EL AREA DE AGRICULTURA"/>
    <s v="N"/>
    <n v="139328417"/>
    <n v="189328417"/>
    <n v="131188012"/>
    <n v="131188012"/>
  </r>
  <r>
    <x v="0"/>
    <x v="0"/>
    <x v="0"/>
    <x v="4"/>
    <s v="2.1.6.1-Transferencias al sector privado"/>
    <s v="2.1.6.1.2-Ayudas sociales a asociaciones sin fines de lucro (ASFL)"/>
    <s v="0211-MINISTERIO DE OBRAS PÚBLICAS Y COMUNICACIONES"/>
    <s v="0001-MINISTERIO DE OBRAS PUBLICAS Y COMUNICACIONES"/>
    <s v="4-SERVICIOS SOCIALES"/>
    <s v="4.3-Actividades deportivas, recreativas, culturales y religiosas"/>
    <s v="4.3.02-Servicios recreativos y deportivos"/>
    <s v="2.4-TRANSFERENCIAS CORRIENTES"/>
    <s v="2.4.1-TRANSFERENCIAS CORRIENTES AL SECTOR PRIVADO"/>
    <s v="99-MULTIPROVINCIAL"/>
    <s v="20-FONDOS CON DESTINO ESPECÍFICO"/>
    <s v="No Informado-"/>
    <s v="00-N/A"/>
    <s v="9993-ORGANIZACION NO GUBERNAMENTAL EN EL AREA DE DEPORTE"/>
    <s v="N"/>
    <n v="10000000"/>
    <n v="4000000"/>
    <n v="0"/>
    <n v="0"/>
  </r>
  <r>
    <x v="0"/>
    <x v="0"/>
    <x v="0"/>
    <x v="4"/>
    <s v="2.1.6.1-Transferencias al sector privado"/>
    <s v="2.1.6.1.2-Ayudas sociales a asociaciones sin fines de lucro (ASFL)"/>
    <s v="0212-MINISTERIO DE INDUSTRIA, COMERCIO Y MIPYMES (MICM)"/>
    <s v="0001-MINISTERIO DE INDUSTRIA, COMERCIO y MIPYMES (MICM)"/>
    <s v="2-SERVICIOS ECONÓMICOS"/>
    <s v="2.1-Asuntos económicos, comerciales y laborales"/>
    <s v="2.1.01-Asuntos económicos y regulación del comercio"/>
    <s v="2.4-TRANSFERENCIAS CORRIENTES"/>
    <s v="2.4.1-TRANSFERENCIAS CORRIENTES AL SECTOR PRIVADO"/>
    <s v="99-MULTIPROVINCIAL"/>
    <s v="10-FONDO GENERAL"/>
    <s v="No Informado-"/>
    <s v="00-N/A"/>
    <s v="0000-NO APLICA"/>
    <s v="N"/>
    <n v="10198015"/>
    <n v="10198015"/>
    <n v="6084080.4000000004"/>
    <n v="6084080.4000000004"/>
  </r>
  <r>
    <x v="0"/>
    <x v="0"/>
    <x v="0"/>
    <x v="4"/>
    <s v="2.1.6.1-Transferencias al sector privado"/>
    <s v="2.1.6.1.2-Ayudas sociales a asociaciones sin fines de lucro (ASFL)"/>
    <s v="0212-MINISTERIO DE INDUSTRIA, COMERCIO Y MIPYMES (MICM)"/>
    <s v="0001-MINISTERIO DE INDUSTRIA, COMERCIO y MIPYMES (MICM)"/>
    <s v="2-SERVICIOS ECONÓMICOS"/>
    <s v="2.1-Asuntos económicos, comerciales y laborales"/>
    <s v="2.1.01-Asuntos económicos y regulación del comercio"/>
    <s v="2.4-TRANSFERENCIAS CORRIENTES"/>
    <s v="2.4.1-TRANSFERENCIAS CORRIENTES AL SECTOR PRIVADO"/>
    <s v="99-MULTIPROVINCIAL"/>
    <s v="10-FONDO GENERAL"/>
    <s v="No Informado-"/>
    <s v="00-N/A"/>
    <s v="9987-ORGANIZACION NO GUBERNAMENTAL EN EL AREA DE IND. Y COM."/>
    <s v="N"/>
    <n v="9271156"/>
    <n v="9271156"/>
    <n v="4339950.03"/>
    <n v="4339950.03"/>
  </r>
  <r>
    <x v="0"/>
    <x v="0"/>
    <x v="0"/>
    <x v="4"/>
    <s v="2.1.6.1-Transferencias al sector privado"/>
    <s v="2.1.6.1.2-Ayudas sociales a asociaciones sin fines de lucro (ASFL)"/>
    <s v="0212-MINISTERIO DE INDUSTRIA, COMERCIO Y MIPYMES (MICM)"/>
    <s v="0001-MINISTERIO DE INDUSTRIA, COMERCIO y MIPYMES (MICM)"/>
    <s v="2-SERVICIOS ECONÓMICOS"/>
    <s v="2.1-Asuntos económicos, comerciales y laborales"/>
    <s v="2.1.01-Asuntos económicos y regulación del comercio"/>
    <s v="2.4-TRANSFERENCIAS CORRIENTES"/>
    <s v="2.4.1-TRANSFERENCIAS CORRIENTES AL SECTOR PRIVADO"/>
    <s v="99-MULTIPROVINCIAL"/>
    <s v="10-FONDO GENERAL"/>
    <s v="No Informado-"/>
    <s v="00-N/A"/>
    <s v="9992-ORGANIZACION NO GUBERNAMENTAL  EN EL AREA DE EDUCACIÓN"/>
    <s v="N"/>
    <n v="10000000"/>
    <n v="10000000"/>
    <n v="0"/>
    <n v="0"/>
  </r>
  <r>
    <x v="0"/>
    <x v="0"/>
    <x v="0"/>
    <x v="4"/>
    <s v="2.1.6.1-Transferencias al sector privado"/>
    <s v="2.1.6.1.2-Ayudas sociales a asociaciones sin fines de lucro (ASFL)"/>
    <s v="0212-MINISTERIO DE INDUSTRIA, COMERCIO Y MIPYMES (MICM)"/>
    <s v="0001-MINISTERIO DE INDUSTRIA, COMERCIO y MIPYMES (MICM)"/>
    <s v="2-SERVICIOS ECONÓMICOS"/>
    <s v="2.1-Asuntos económicos, comerciales y laborales"/>
    <s v="2.1.01-Asuntos económicos y regulación del comercio"/>
    <s v="2.4-TRANSFERENCIAS CORRIENTES"/>
    <s v="2.4.1-TRANSFERENCIAS CORRIENTES AL SECTOR PRIVADO"/>
    <s v="99-MULTIPROVINCIAL"/>
    <s v="20-FONDOS CON DESTINO ESPECÍFICO"/>
    <s v="No Informado-"/>
    <s v="00-N/A"/>
    <s v="0000-NO APLICA"/>
    <s v="N"/>
    <n v="10700000"/>
    <n v="117355000"/>
    <n v="25939076"/>
    <n v="25939076"/>
  </r>
  <r>
    <x v="0"/>
    <x v="0"/>
    <x v="0"/>
    <x v="4"/>
    <s v="2.1.6.1-Transferencias al sector privado"/>
    <s v="2.1.6.1.2-Ayudas sociales a asociaciones sin fines de lucro (ASFL)"/>
    <s v="0213-MINISTERIO DE TURISMO"/>
    <s v="0001-MINISTERIO DE TURISMO"/>
    <s v="0-N/A"/>
    <s v="0.0-N/A"/>
    <s v="0.0.00-N/A"/>
    <s v="2.4-TRANSFERENCIAS CORRIENTES"/>
    <s v="2.4.1-TRANSFERENCIAS CORRIENTES AL SECTOR PRIVADO"/>
    <s v="99-MULTIPROVINCIAL"/>
    <s v="10-FONDO GENERAL"/>
    <s v="No Informado-"/>
    <s v="00-N/A"/>
    <s v="9996-ORGANIZACION NO GUBERNAMENTAL EN EL AREA RELIGIOSA"/>
    <s v="N"/>
    <n v="0"/>
    <n v="0"/>
    <n v="0"/>
    <n v="0"/>
  </r>
  <r>
    <x v="0"/>
    <x v="0"/>
    <x v="0"/>
    <x v="4"/>
    <s v="2.1.6.1-Transferencias al sector privado"/>
    <s v="2.1.6.1.2-Ayudas sociales a asociaciones sin fines de lucro (ASFL)"/>
    <s v="0213-MINISTERIO DE TURISMO"/>
    <s v="0001-MINISTERIO DE TURISMO"/>
    <s v="2-SERVICIOS ECONÓMICOS"/>
    <s v="2.9-Otros servicios económicos"/>
    <s v="2.9.03-Turismo"/>
    <s v="2.4-TRANSFERENCIAS CORRIENTES"/>
    <s v="2.4.1-TRANSFERENCIAS CORRIENTES AL SECTOR PRIVADO"/>
    <s v="99-MULTIPROVINCIAL"/>
    <s v="10-FONDO GENERAL"/>
    <s v="No Informado-"/>
    <s v="00-N/A"/>
    <s v="0000-NO APLICA"/>
    <s v="N"/>
    <n v="6342000"/>
    <n v="11857000"/>
    <n v="5000000"/>
    <n v="5000000"/>
  </r>
  <r>
    <x v="0"/>
    <x v="0"/>
    <x v="0"/>
    <x v="4"/>
    <s v="2.1.6.1-Transferencias al sector privado"/>
    <s v="2.1.6.1.2-Ayudas sociales a asociaciones sin fines de lucro (ASFL)"/>
    <s v="0213-MINISTERIO DE TURISMO"/>
    <s v="0001-MINISTERIO DE TURISMO"/>
    <s v="2-SERVICIOS ECONÓMICOS"/>
    <s v="2.9-Otros servicios económicos"/>
    <s v="2.9.03-Turismo"/>
    <s v="2.4-TRANSFERENCIAS CORRIENTES"/>
    <s v="2.4.1-TRANSFERENCIAS CORRIENTES AL SECTOR PRIVADO"/>
    <s v="99-MULTIPROVINCIAL"/>
    <s v="10-FONDO GENERAL"/>
    <s v="No Informado-"/>
    <s v="00-N/A"/>
    <s v="9994-ORGANIZACION NO GUBERNAMENTAL  EN EL AREA DE CULTURA"/>
    <s v="N"/>
    <n v="0"/>
    <n v="2825000"/>
    <n v="1825339"/>
    <n v="1825339"/>
  </r>
  <r>
    <x v="0"/>
    <x v="0"/>
    <x v="0"/>
    <x v="4"/>
    <s v="2.1.6.1-Transferencias al sector privado"/>
    <s v="2.1.6.1.2-Ayudas sociales a asociaciones sin fines de lucro (ASFL)"/>
    <s v="0213-MINISTERIO DE TURISMO"/>
    <s v="0001-MINISTERIO DE TURISMO"/>
    <s v="2-SERVICIOS ECONÓMICOS"/>
    <s v="2.9-Otros servicios económicos"/>
    <s v="2.9.03-Turismo"/>
    <s v="2.4-TRANSFERENCIAS CORRIENTES"/>
    <s v="2.4.1-TRANSFERENCIAS CORRIENTES AL SECTOR PRIVADO"/>
    <s v="99-MULTIPROVINCIAL"/>
    <s v="10-FONDO GENERAL"/>
    <s v="No Informado-"/>
    <s v="00-N/A"/>
    <s v="9996-ORGANIZACION NO GUBERNAMENTAL EN EL AREA RELIGIOSA"/>
    <s v="N"/>
    <n v="0"/>
    <n v="8000000"/>
    <n v="6300000"/>
    <n v="6300000"/>
  </r>
  <r>
    <x v="0"/>
    <x v="0"/>
    <x v="0"/>
    <x v="4"/>
    <s v="2.1.6.1-Transferencias al sector privado"/>
    <s v="2.1.6.1.2-Ayudas sociales a asociaciones sin fines de lucro (ASFL)"/>
    <s v="0213-MINISTERIO DE TURISMO"/>
    <s v="0001-MINISTERIO DE TURISMO"/>
    <s v="2-SERVICIOS ECONÓMICOS"/>
    <s v="2.9-Otros servicios económicos"/>
    <s v="2.9.03-Turismo"/>
    <s v="2.4-TRANSFERENCIAS CORRIENTES"/>
    <s v="2.4.1-TRANSFERENCIAS CORRIENTES AL SECTOR PRIVADO"/>
    <s v="99-MULTIPROVINCIAL"/>
    <s v="10-FONDO GENERAL"/>
    <s v="No Informado-"/>
    <s v="00-N/A"/>
    <s v="9997-ORGANIZACION NO GUBERNAMENTAL EN EL AREA DE AGRICULTURA"/>
    <s v="N"/>
    <n v="30000"/>
    <n v="30000"/>
    <n v="0"/>
    <n v="0"/>
  </r>
  <r>
    <x v="0"/>
    <x v="0"/>
    <x v="0"/>
    <x v="4"/>
    <s v="2.1.6.1-Transferencias al sector privado"/>
    <s v="2.1.6.1.2-Ayudas sociales a asociaciones sin fines de lucro (ASFL)"/>
    <s v="0213-MINISTERIO DE TURISMO"/>
    <s v="0001-MINISTERIO DE TURISMO"/>
    <s v="2-SERVICIOS ECONÓMICOS"/>
    <s v="2.9-Otros servicios económicos"/>
    <s v="2.9.03-Turismo"/>
    <s v="2.4-TRANSFERENCIAS CORRIENTES"/>
    <s v="2.4.1-TRANSFERENCIAS CORRIENTES AL SECTOR PRIVADO"/>
    <s v="99-MULTIPROVINCIAL"/>
    <s v="10-FONDO GENERAL"/>
    <s v="No Informado-"/>
    <s v="00-N/A"/>
    <s v="9998-ORGANIZACION NO GUBERNAMENTAL EN EL AREA DE ASISTENCIA SOCIAL"/>
    <s v="N"/>
    <n v="37632600"/>
    <n v="37632600"/>
    <n v="2930250"/>
    <n v="2930250"/>
  </r>
  <r>
    <x v="0"/>
    <x v="0"/>
    <x v="0"/>
    <x v="4"/>
    <s v="2.1.6.1-Transferencias al sector privado"/>
    <s v="2.1.6.1.2-Ayudas sociales a asociaciones sin fines de lucro (ASFL)"/>
    <s v="0214-PROCURADURÍA GENERAL DE LA REPÚBLICA"/>
    <s v="0001-PROCURADURIA GENERAL DE LA REPUBLICA DOMINICANA"/>
    <s v="1-SERVICIOS  GENERALES"/>
    <s v="1.4-Justicia, orden público y seguridad"/>
    <s v="1.4.03-Administración y servicios de justicia"/>
    <s v="2.4-TRANSFERENCIAS CORRIENTES"/>
    <s v="2.4.1-TRANSFERENCIAS CORRIENTES AL SECTOR PRIVADO"/>
    <s v="99-MULTIPROVINCIAL"/>
    <s v="20-FONDOS CON DESTINO ESPECÍFICO"/>
    <s v="No Informado-"/>
    <s v="00-N/A"/>
    <s v="9999-ORGANIZACION NO GUBERNAMENTAL EN EL AREA DE JUSTICIA"/>
    <s v="N"/>
    <n v="188894010"/>
    <n v="188894010"/>
    <n v="110187619.84"/>
    <n v="110187619.84"/>
  </r>
  <r>
    <x v="0"/>
    <x v="0"/>
    <x v="0"/>
    <x v="4"/>
    <s v="2.1.6.1-Transferencias al sector privado"/>
    <s v="2.1.6.1.2-Ayudas sociales a asociaciones sin fines de lucro (ASFL)"/>
    <s v="0215-MINISTERIO DE LA MUJER"/>
    <s v="0001-MINISTERIO DE LA MUJER"/>
    <s v="1-SERVICIOS  GENERALES"/>
    <s v="1.1-Administración general"/>
    <s v="1.1.05-Gestión de la administración general para transversalizar el enfoque de género"/>
    <s v="2.4-TRANSFERENCIAS CORRIENTES"/>
    <s v="2.4.1-TRANSFERENCIAS CORRIENTES AL SECTOR PRIVADO"/>
    <s v="99-MULTIPROVINCIAL"/>
    <s v="10-FONDO GENERAL"/>
    <s v="No Informado-"/>
    <s v="00-N/A"/>
    <s v="0000-NO APLICA"/>
    <s v="N"/>
    <n v="0"/>
    <n v="50000"/>
    <n v="45750"/>
    <n v="45750"/>
  </r>
  <r>
    <x v="0"/>
    <x v="0"/>
    <x v="0"/>
    <x v="4"/>
    <s v="2.1.6.1-Transferencias al sector privado"/>
    <s v="2.1.6.1.2-Ayudas sociales a asociaciones sin fines de lucro (ASFL)"/>
    <s v="0215-MINISTERIO DE LA MUJER"/>
    <s v="0001-MINISTERIO DE LA MUJER"/>
    <s v="4-SERVICIOS SOCIALES"/>
    <s v="4.6-Equidad de género"/>
    <s v="4.6.01-Acciones focalizada en mujeres"/>
    <s v="2.4-TRANSFERENCIAS CORRIENTES"/>
    <s v="2.4.1-TRANSFERENCIAS CORRIENTES AL SECTOR PRIVADO"/>
    <s v="99-MULTIPROVINCIAL"/>
    <s v="10-FONDO GENERAL"/>
    <s v="No Informado-"/>
    <s v="00-N/A"/>
    <s v="9998-ORGANIZACION NO GUBERNAMENTAL EN EL AREA DE ASISTENCIA SOCIAL"/>
    <s v="N"/>
    <n v="90325451"/>
    <n v="90325451"/>
    <n v="66150755.299999997"/>
    <n v="66150755.299999997"/>
  </r>
  <r>
    <x v="0"/>
    <x v="0"/>
    <x v="0"/>
    <x v="4"/>
    <s v="2.1.6.1-Transferencias al sector privado"/>
    <s v="2.1.6.1.2-Ayudas sociales a asociaciones sin fines de lucro (ASFL)"/>
    <s v="0216-MINISTERIO DE CULTURA"/>
    <s v="0001-MINISTERIO DE CULTURA"/>
    <s v="4-SERVICIOS SOCIALES"/>
    <s v="4.3-Actividades deportivas, recreativas, culturales y religiosas"/>
    <s v="4.3.03-Servicios culturales"/>
    <s v="2.4-TRANSFERENCIAS CORRIENTES"/>
    <s v="2.4.1-TRANSFERENCIAS CORRIENTES AL SECTOR PRIVADO"/>
    <s v="99-MULTIPROVINCIAL"/>
    <s v="10-FONDO GENERAL"/>
    <s v="No Informado-"/>
    <s v="00-N/A"/>
    <s v="9994-ORGANIZACION NO GUBERNAMENTAL  EN EL AREA DE CULTURA"/>
    <s v="N"/>
    <n v="136667917"/>
    <n v="101667917"/>
    <n v="54904077.25"/>
    <n v="54904077.25"/>
  </r>
  <r>
    <x v="0"/>
    <x v="0"/>
    <x v="0"/>
    <x v="4"/>
    <s v="2.1.6.1-Transferencias al sector privado"/>
    <s v="2.1.6.1.2-Ayudas sociales a asociaciones sin fines de lucro (ASFL)"/>
    <s v="0217-MINISTERIO DE LA JUVENTUD"/>
    <s v="0001-MINISTERIO DE LA JUVENTUD"/>
    <s v="4-SERVICIOS SOCIALES"/>
    <s v="4.5-Protección social"/>
    <s v="4.5.09-Juventud"/>
    <s v="2.4-TRANSFERENCIAS CORRIENTES"/>
    <s v="2.4.1-TRANSFERENCIAS CORRIENTES AL SECTOR PRIVADO"/>
    <s v="99-MULTIPROVINCIAL"/>
    <s v="10-FONDO GENERAL"/>
    <s v="No Informado-"/>
    <s v="00-N/A"/>
    <s v="0000-NO APLICA"/>
    <s v="N"/>
    <n v="15720000"/>
    <n v="15720000"/>
    <n v="5075000"/>
    <n v="5075000"/>
  </r>
  <r>
    <x v="0"/>
    <x v="0"/>
    <x v="0"/>
    <x v="4"/>
    <s v="2.1.6.1-Transferencias al sector privado"/>
    <s v="2.1.6.1.2-Ayudas sociales a asociaciones sin fines de lucro (ASFL)"/>
    <s v="0218-MINISTERIO DE MEDIO AMBIENTE Y RECURSOS NATURALES"/>
    <s v="0001-MINISTERIO  DE MEDIO AMBIENTE Y RECURSOS NATURALES"/>
    <s v="3-PROTECCIÓN DEL MEDIO AMBIENTE"/>
    <s v="3.1-Protección del aire, agua y suelo"/>
    <s v="3.1.01-Reducción de la contaminación"/>
    <s v="2.4-TRANSFERENCIAS CORRIENTES"/>
    <s v="2.4.1-TRANSFERENCIAS CORRIENTES AL SECTOR PRIVADO"/>
    <s v="99-MULTIPROVINCIAL"/>
    <s v="10-FONDO GENERAL"/>
    <s v="No Informado-"/>
    <s v="00-N/A"/>
    <s v="9995-ORGANIZACION NO GUBERNAMENTAL EN EL AREA DE MEDIO AMBIENTE"/>
    <s v="N"/>
    <n v="195585377"/>
    <n v="352585377"/>
    <n v="349641997"/>
    <n v="233090401.16999999"/>
  </r>
  <r>
    <x v="0"/>
    <x v="0"/>
    <x v="0"/>
    <x v="4"/>
    <s v="2.1.6.1-Transferencias al sector privado"/>
    <s v="2.1.6.1.2-Ayudas sociales a asociaciones sin fines de lucro (ASFL)"/>
    <s v="0219-MINISTERIO DE EDUCACIÓN SUPERIOR CIENCIA Y TECNOLOGÍA"/>
    <s v="0001-MINISTERIO DE EDUCACION SUPERIOR, CIENCIA Y TECNOLOGIA"/>
    <s v="4-SERVICIOS SOCIALES"/>
    <s v="4.4-Educación"/>
    <s v="4.4.04-Educación superior"/>
    <s v="2.4-TRANSFERENCIAS CORRIENTES"/>
    <s v="2.4.1-TRANSFERENCIAS CORRIENTES AL SECTOR PRIVADO"/>
    <s v="99-MULTIPROVINCIAL"/>
    <s v="10-FONDO GENERAL"/>
    <s v="No Informado-"/>
    <s v="00-N/A"/>
    <s v="0000-NO APLICA"/>
    <s v="N"/>
    <n v="1400000"/>
    <n v="612000"/>
    <n v="50000"/>
    <n v="50000"/>
  </r>
  <r>
    <x v="0"/>
    <x v="0"/>
    <x v="0"/>
    <x v="4"/>
    <s v="2.1.6.1-Transferencias al sector privado"/>
    <s v="2.1.6.1.2-Ayudas sociales a asociaciones sin fines de lucro (ASFL)"/>
    <s v="0219-MINISTERIO DE EDUCACIÓN SUPERIOR CIENCIA Y TECNOLOGÍA"/>
    <s v="0001-MINISTERIO DE EDUCACION SUPERIOR, CIENCIA Y TECNOLOGIA"/>
    <s v="4-SERVICIOS SOCIALES"/>
    <s v="4.4-Educación"/>
    <s v="4.4.04-Educación superior"/>
    <s v="2.4-TRANSFERENCIAS CORRIENTES"/>
    <s v="2.4.1-TRANSFERENCIAS CORRIENTES AL SECTOR PRIVADO"/>
    <s v="99-MULTIPROVINCIAL"/>
    <s v="10-FONDO GENERAL"/>
    <s v="No Informado-"/>
    <s v="00-N/A"/>
    <s v="2230-INVESTIGACION  FOMENTO Y DES. DE LA CIENCIA Y TECNOLOGIA"/>
    <s v="N"/>
    <n v="338407795"/>
    <n v="338407795"/>
    <n v="195395063.03"/>
    <n v="195395063.03"/>
  </r>
  <r>
    <x v="0"/>
    <x v="0"/>
    <x v="0"/>
    <x v="4"/>
    <s v="2.1.6.1-Transferencias al sector privado"/>
    <s v="2.1.6.1.2-Ayudas sociales a asociaciones sin fines de lucro (ASFL)"/>
    <s v="0219-MINISTERIO DE EDUCACIÓN SUPERIOR CIENCIA Y TECNOLOGÍA"/>
    <s v="0001-MINISTERIO DE EDUCACION SUPERIOR, CIENCIA Y TECNOLOGIA"/>
    <s v="4-SERVICIOS SOCIALES"/>
    <s v="4.4-Educación"/>
    <s v="4.4.04-Educación superior"/>
    <s v="2.4-TRANSFERENCIAS CORRIENTES"/>
    <s v="2.4.1-TRANSFERENCIAS CORRIENTES AL SECTOR PRIVADO"/>
    <s v="99-MULTIPROVINCIAL"/>
    <s v="10-FONDO GENERAL"/>
    <s v="No Informado-"/>
    <s v="00-N/A"/>
    <s v="9992-ORGANIZACION NO GUBERNAMENTAL  EN EL AREA DE EDUCACIÓN"/>
    <s v="N"/>
    <n v="150699143"/>
    <n v="150699143"/>
    <n v="107750625.76000001"/>
    <n v="107750625.76000001"/>
  </r>
  <r>
    <x v="0"/>
    <x v="0"/>
    <x v="0"/>
    <x v="4"/>
    <s v="2.1.6.1-Transferencias al sector privado"/>
    <s v="2.1.6.1.2-Ayudas sociales a asociaciones sin fines de lucro (ASFL)"/>
    <s v="0219-MINISTERIO DE EDUCACIÓN SUPERIOR CIENCIA Y TECNOLOGÍA"/>
    <s v="0002-INSTITUTO TECNOLÓGICO DE LAS AMÉRICAS"/>
    <s v="4-SERVICIOS SOCIALES"/>
    <s v="4.4-Educación"/>
    <s v="4.4.06-Educación técnica"/>
    <s v="2.4-TRANSFERENCIAS CORRIENTES"/>
    <s v="2.4.1-TRANSFERENCIAS CORRIENTES AL SECTOR PRIVADO"/>
    <s v="99-MULTIPROVINCIAL"/>
    <s v="20-FONDOS CON DESTINO ESPECÍFICO"/>
    <s v="No Informado-"/>
    <s v="00-N/A"/>
    <s v="0000-NO APLICA"/>
    <s v="N"/>
    <n v="200000"/>
    <n v="200000"/>
    <n v="139032.93"/>
    <n v="139032.93"/>
  </r>
  <r>
    <x v="0"/>
    <x v="0"/>
    <x v="0"/>
    <x v="4"/>
    <s v="2.1.6.1-Transferencias al sector privado"/>
    <s v="2.1.6.1.2-Ayudas sociales a asociaciones sin fines de lucro (ASFL)"/>
    <s v="0220-MINISTERIO DE ECONOMÍA, PLANIFICACIÓN Y DESARROLLO"/>
    <s v="0001-MINISTERIO DE ECONOMIA, PLANIFICACION Y DESARROLLO"/>
    <s v="1-SERVICIOS  GENERALES"/>
    <s v="1.1-Administración general"/>
    <s v="1.1.02-Gestión administrativa, financiera, fiscal, económica y planificación"/>
    <s v="2.4-TRANSFERENCIAS CORRIENTES"/>
    <s v="2.4.1-TRANSFERENCIAS CORRIENTES AL SECTOR PRIVADO"/>
    <s v="99-MULTIPROVINCIAL"/>
    <s v="70-DONACION EXTERNA"/>
    <s v="No Informado-"/>
    <s v="00-N/A"/>
    <s v="9994-ORGANIZACION NO GUBERNAMENTAL  EN EL AREA DE CULTURA"/>
    <s v="N"/>
    <n v="0"/>
    <n v="262000"/>
    <n v="262000"/>
    <n v="262000"/>
  </r>
  <r>
    <x v="0"/>
    <x v="0"/>
    <x v="0"/>
    <x v="4"/>
    <s v="2.1.6.1-Transferencias al sector privado"/>
    <s v="2.1.6.1.2-Ayudas sociales a asociaciones sin fines de lucro (ASFL)"/>
    <s v="0220-MINISTERIO DE ECONOMÍA, PLANIFICACIÓN Y DESARROLLO"/>
    <s v="0001-MINISTERIO DE ECONOMIA, PLANIFICACION Y DESARROLLO"/>
    <s v="4-SERVICIOS SOCIALES"/>
    <s v="4.5-Protección social"/>
    <s v="4.5.10-Asistencia social"/>
    <s v="2.4-TRANSFERENCIAS CORRIENTES"/>
    <s v="2.4.1-TRANSFERENCIAS CORRIENTES AL SECTOR PRIVADO"/>
    <s v="99-MULTIPROVINCIAL"/>
    <s v="10-FONDO GENERAL"/>
    <s v="No Informado-"/>
    <s v="00-N/A"/>
    <s v="9993-ORGANIZACION NO GUBERNAMENTAL EN EL AREA DE DEPORTE"/>
    <s v="N"/>
    <n v="0"/>
    <n v="2201800"/>
    <n v="2032800"/>
    <n v="1863400"/>
  </r>
  <r>
    <x v="0"/>
    <x v="0"/>
    <x v="0"/>
    <x v="4"/>
    <s v="2.1.6.1-Transferencias al sector privado"/>
    <s v="2.1.6.1.2-Ayudas sociales a asociaciones sin fines de lucro (ASFL)"/>
    <s v="0220-MINISTERIO DE ECONOMÍA, PLANIFICACIÓN Y DESARROLLO"/>
    <s v="0001-MINISTERIO DE ECONOMIA, PLANIFICACION Y DESARROLLO"/>
    <s v="4-SERVICIOS SOCIALES"/>
    <s v="4.5-Protección social"/>
    <s v="4.5.10-Asistencia social"/>
    <s v="2.4-TRANSFERENCIAS CORRIENTES"/>
    <s v="2.4.1-TRANSFERENCIAS CORRIENTES AL SECTOR PRIVADO"/>
    <s v="99-MULTIPROVINCIAL"/>
    <s v="10-FONDO GENERAL"/>
    <s v="No Informado-"/>
    <s v="00-N/A"/>
    <s v="9998-ORGANIZACION NO GUBERNAMENTAL EN EL AREA DE ASISTENCIA SOCIAL"/>
    <s v="N"/>
    <n v="0"/>
    <n v="17000000"/>
    <n v="17000000"/>
    <n v="2500000"/>
  </r>
  <r>
    <x v="0"/>
    <x v="0"/>
    <x v="0"/>
    <x v="4"/>
    <s v="2.1.6.1-Transferencias al sector privado"/>
    <s v="2.1.6.1.2-Ayudas sociales a asociaciones sin fines de lucro (ASFL)"/>
    <s v="0222-MINISTERIO DE ENERGIA Y MINAS"/>
    <s v="0001-MINISTERIO DE ENERGIA Y MINAS"/>
    <s v="2-SERVICIOS ECONÓMICOS"/>
    <s v="2.4-Energía y combustible"/>
    <s v="2.4.04-Energía eléctrica de fuentes termoeléctricas"/>
    <s v="2.4-TRANSFERENCIAS CORRIENTES"/>
    <s v="2.4.1-TRANSFERENCIAS CORRIENTES AL SECTOR PRIVADO"/>
    <s v="99-MULTIPROVINCIAL"/>
    <s v="10-FONDO GENERAL"/>
    <s v="No Informado-"/>
    <s v="00-N/A"/>
    <s v="9987-ORGANIZACION NO GUBERNAMENTAL EN EL AREA DE IND. Y COM."/>
    <s v="N"/>
    <n v="31702400"/>
    <n v="31702400"/>
    <n v="14236799.970000001"/>
    <n v="14236799.970000001"/>
  </r>
  <r>
    <x v="0"/>
    <x v="0"/>
    <x v="0"/>
    <x v="4"/>
    <s v="2.1.6.1-Transferencias al sector privado"/>
    <s v="2.1.6.1.2-Ayudas sociales a asociaciones sin fines de lucro (ASFL)"/>
    <s v="0222-MINISTERIO DE ENERGIA Y MINAS"/>
    <s v="0001-MINISTERIO DE ENERGIA Y MINAS"/>
    <s v="2-SERVICIOS ECONÓMICOS"/>
    <s v="2.4-Energía y combustible"/>
    <s v="2.4.09-Conservación, aprovechamiento y explotación racionalizada de fuentes de electricidad"/>
    <s v="2.4-TRANSFERENCIAS CORRIENTES"/>
    <s v="2.4.1-TRANSFERENCIAS CORRIENTES AL SECTOR PRIVADO"/>
    <s v="99-MULTIPROVINCIAL"/>
    <s v="10-FONDO GENERAL"/>
    <s v="No Informado-"/>
    <s v="00-N/A"/>
    <s v="0000-NO APLICA"/>
    <s v="N"/>
    <n v="4480000"/>
    <n v="14480000"/>
    <n v="11991461.09"/>
    <n v="11991461.09"/>
  </r>
  <r>
    <x v="0"/>
    <x v="0"/>
    <x v="0"/>
    <x v="4"/>
    <s v="2.1.6.1-Transferencias al sector privado"/>
    <s v="2.1.6.1.2-Ayudas sociales a asociaciones sin fines de lucro (ASFL)"/>
    <s v="0223-MINISTERIO DE LA VIVIENDA, HABITAT Y EDIFICACIONES (MIVHED)"/>
    <s v="0001-MINISTERIO DE LA VIVIENDA, HABITAT Y EDIFICACIONES (MIVHED)"/>
    <s v="4-SERVICIOS SOCIALES"/>
    <s v="4.5-Protección social"/>
    <s v="4.5.07-Vivienda social"/>
    <s v="2.4-TRANSFERENCIAS CORRIENTES"/>
    <s v="2.4.1-TRANSFERENCIAS CORRIENTES AL SECTOR PRIVADO"/>
    <s v="99-MULTIPROVINCIAL"/>
    <s v="10-FONDO GENERAL"/>
    <s v="No Informado-"/>
    <s v="00-N/A"/>
    <s v="9989-ORGANIZACION NO GUBERNAMENTAL EN EL AREA DE VIVIENDA Y URB."/>
    <s v="N"/>
    <n v="7600000"/>
    <n v="7600000"/>
    <n v="4700000"/>
    <n v="4700000"/>
  </r>
  <r>
    <x v="0"/>
    <x v="0"/>
    <x v="0"/>
    <x v="4"/>
    <s v="2.1.6.1-Transferencias al sector privado"/>
    <s v="2.1.6.1.2-Ayudas sociales a asociaciones sin fines de lucro (ASFL)"/>
    <s v="0223-MINISTERIO DE LA VIVIENDA, HABITAT Y EDIFICACIONES (MIVHED)"/>
    <s v="0001-MINISTERIO DE LA VIVIENDA, HABITAT Y EDIFICACIONES (MIVHED)"/>
    <s v="4-SERVICIOS SOCIALES"/>
    <s v="4.5-Protección social"/>
    <s v="4.5.07-Vivienda social"/>
    <s v="2.4-TRANSFERENCIAS CORRIENTES"/>
    <s v="2.4.1-TRANSFERENCIAS CORRIENTES AL SECTOR PRIVADO"/>
    <s v="99-MULTIPROVINCIAL"/>
    <s v="20-FONDOS CON DESTINO ESPECÍFICO"/>
    <s v="No Informado-"/>
    <s v="00-N/A"/>
    <s v="0000-NO APLICA"/>
    <s v="N"/>
    <n v="100000"/>
    <n v="100000"/>
    <n v="300000"/>
    <n v="300000"/>
  </r>
  <r>
    <x v="0"/>
    <x v="0"/>
    <x v="0"/>
    <x v="4"/>
    <s v="2.1.6.1-Transferencias al sector privado"/>
    <s v="2.1.6.1.2-Ayudas sociales a asociaciones sin fines de lucro (ASFL)"/>
    <s v="0401-JUNTA CENTRAL ELECTORAL"/>
    <s v="0001-JUNTA CENTRAL ELECTORAL"/>
    <s v="1-SERVICIOS  GENERALES"/>
    <s v="1.1-Administración general"/>
    <s v="1.1.04-Órganos electorales y promoción de la participación ciudadana"/>
    <s v="2.4-TRANSFERENCIAS CORRIENTES"/>
    <s v="2.4.1-TRANSFERENCIAS CORRIENTES AL SECTOR PRIVADO"/>
    <s v="99-MULTIPROVINCIAL"/>
    <s v="10-FONDO GENERAL"/>
    <s v="No Informado-"/>
    <s v="00-N/A"/>
    <s v="4011-TRANSFERENCIA DE FONDO ESPECIAL PARTIDOS POLÍTICOS"/>
    <s v="N"/>
    <n v="1260400000"/>
    <n v="1260400000"/>
    <n v="945300015"/>
    <n v="945300015"/>
  </r>
  <r>
    <x v="0"/>
    <x v="0"/>
    <x v="0"/>
    <x v="4"/>
    <s v="2.1.6.1-Transferencias al sector privado"/>
    <s v="2.1.6.1.2-Ayudas sociales a asociaciones sin fines de lucro (ASFL)"/>
    <s v="0404-DEFENSOR DEL PUEBLO"/>
    <s v="0001-DEFENSOR DEL PUEBLO"/>
    <s v="1-SERVICIOS  GENERALES"/>
    <s v="1.4-Justicia, orden público y seguridad"/>
    <s v="1.4.03-Administración y servicios de justicia"/>
    <s v="2.4-TRANSFERENCIAS CORRIENTES"/>
    <s v="2.4.1-TRANSFERENCIAS CORRIENTES AL SECTOR PRIVADO"/>
    <s v="99-MULTIPROVINCIAL"/>
    <s v="10-FONDO GENERAL"/>
    <s v="No Informado-"/>
    <s v="00-N/A"/>
    <s v="9999-ORGANIZACION NO GUBERNAMENTAL EN EL AREA DE JUSTICIA"/>
    <s v="N"/>
    <n v="3714600"/>
    <n v="2789600"/>
    <n v="362857.04"/>
    <n v="362857.04"/>
  </r>
  <r>
    <x v="0"/>
    <x v="0"/>
    <x v="0"/>
    <x v="4"/>
    <s v="2.1.6.1-Transferencias al sector privado"/>
    <s v="2.1.6.1.2-Ayudas sociales a asociaciones sin fines de lucro (ASFL)"/>
    <s v="0405-TRIBUNAL SUPERIOR  ELECTORAL ( TSE)"/>
    <s v="0001-TRIBUNAL SUPERIOR  ELECTORAL TSE"/>
    <s v="4-SERVICIOS SOCIALES"/>
    <s v="4.5-Protección social"/>
    <s v="4.5.10-Asistencia social"/>
    <s v="2.4-TRANSFERENCIAS CORRIENTES"/>
    <s v="2.4.1-TRANSFERENCIAS CORRIENTES AL SECTOR PRIVADO"/>
    <s v="99-MULTIPROVINCIAL"/>
    <s v="10-FONDO GENERAL"/>
    <s v="No Informado-"/>
    <s v="00-N/A"/>
    <s v="9996-ORGANIZACION NO GUBERNAMENTAL EN EL AREA RELIGIOSA"/>
    <s v="N"/>
    <n v="700000"/>
    <n v="700000"/>
    <n v="58333.32"/>
    <n v="58333.32"/>
  </r>
  <r>
    <x v="0"/>
    <x v="0"/>
    <x v="0"/>
    <x v="4"/>
    <s v="2.1.6.1-Transferencias al sector privado"/>
    <s v="2.1.6.1.3-Transferencias a empresas privadas"/>
    <s v="0101-SENADO DE LA REPÚBLICA"/>
    <s v="0001-SENADO DE LA REPÚBLICA DOMINICANA"/>
    <s v="1-SERVICIOS  GENERALES"/>
    <s v="1.1-Administración general"/>
    <s v="1.1.01-Órganos ejecutivos y legislativos"/>
    <s v="2.4-TRANSFERENCIAS CORRIENTES"/>
    <s v="2.4.1-TRANSFERENCIAS CORRIENTES AL SECTOR PRIVADO"/>
    <s v="99-MULTIPROVINCIAL"/>
    <s v="10-FONDO GENERAL"/>
    <s v="No Informado-"/>
    <s v="00-N/A"/>
    <s v="0000-NO APLICA"/>
    <s v="N"/>
    <n v="200000"/>
    <n v="200000"/>
    <n v="150000"/>
    <n v="150000"/>
  </r>
  <r>
    <x v="0"/>
    <x v="0"/>
    <x v="0"/>
    <x v="4"/>
    <s v="2.1.6.1-Transferencias al sector privado"/>
    <s v="2.1.6.1.3-Transferencias a empresas privadas"/>
    <s v="0201-PRESIDENCIA DE LA REPÚBLICA"/>
    <s v="0001-MINISTERIO DE LA PRESIDENCIA"/>
    <s v="1-SERVICIOS  GENERALES"/>
    <s v="1.1-Administración general"/>
    <s v="1.1.02-Gestión administrativa, financiera, fiscal, económica y planificación"/>
    <s v="2.4-TRANSFERENCIAS CORRIENTES"/>
    <s v="2.4.1-TRANSFERENCIAS CORRIENTES AL SECTOR PRIVADO"/>
    <s v="99-MULTIPROVINCIAL"/>
    <s v="10-FONDO GENERAL"/>
    <s v="No Informado-"/>
    <s v="00-N/A"/>
    <s v="0000-NO APLICA"/>
    <s v="N"/>
    <n v="22000000"/>
    <n v="2999050"/>
    <n v="0"/>
    <n v="0"/>
  </r>
  <r>
    <x v="0"/>
    <x v="0"/>
    <x v="0"/>
    <x v="4"/>
    <s v="2.1.6.1-Transferencias al sector privado"/>
    <s v="2.1.6.1.3-Transferencias a empresas privadas"/>
    <s v="0202-MINISTERIO DE  INTERIOR Y POLICÍA"/>
    <s v="0001-MINISTERIO DE INTERIOR Y POLICIA"/>
    <s v="1-SERVICIOS  GENERALES"/>
    <s v="1.1-Administración general"/>
    <s v="1.1.02-Gestión administrativa, financiera, fiscal, económica y planificación"/>
    <s v="2.4-TRANSFERENCIAS CORRIENTES"/>
    <s v="2.4.1-TRANSFERENCIAS CORRIENTES AL SECTOR PRIVADO"/>
    <s v="99-MULTIPROVINCIAL"/>
    <s v="10-FONDO GENERAL"/>
    <s v="No Informado-"/>
    <s v="00-N/A"/>
    <s v="0000-NO APLICA"/>
    <s v="N"/>
    <n v="0"/>
    <n v="100000"/>
    <n v="28833.3"/>
    <n v="28833.3"/>
  </r>
  <r>
    <x v="0"/>
    <x v="0"/>
    <x v="0"/>
    <x v="4"/>
    <s v="2.1.6.1-Transferencias al sector privado"/>
    <s v="2.1.6.1.3-Transferencias a empresas privadas"/>
    <s v="0205-MINISTERIO DE HACIENDA"/>
    <s v="0001-MINISTERIO DE HACIENDA"/>
    <s v="1-SERVICIOS  GENERALES"/>
    <s v="1.1-Administración general"/>
    <s v="1.1.02-Gestión administrativa, financiera, fiscal, económica y planificación"/>
    <s v="2.4-TRANSFERENCIAS CORRIENTES"/>
    <s v="2.4.1-TRANSFERENCIAS CORRIENTES AL SECTOR PRIVADO"/>
    <s v="99-MULTIPROVINCIAL"/>
    <s v="10-FONDO GENERAL"/>
    <s v="No Informado-"/>
    <s v="00-N/A"/>
    <s v="0000-NO APLICA"/>
    <s v="N"/>
    <n v="50000"/>
    <n v="50000"/>
    <n v="10000"/>
    <n v="10000"/>
  </r>
  <r>
    <x v="0"/>
    <x v="0"/>
    <x v="0"/>
    <x v="4"/>
    <s v="2.1.6.1-Transferencias al sector privado"/>
    <s v="2.1.6.1.3-Transferencias a empresas privadas"/>
    <s v="0205-MINISTERIO DE HACIENDA"/>
    <s v="0001-MINISTERIO DE HACIENDA"/>
    <s v="1-SERVICIOS  GENERALES"/>
    <s v="1.1-Administración general"/>
    <s v="1.1.02-Gestión administrativa, financiera, fiscal, económica y planificación"/>
    <s v="2.4-TRANSFERENCIAS CORRIENTES"/>
    <s v="2.4.1-TRANSFERENCIAS CORRIENTES AL SECTOR PRIVADO"/>
    <s v="99-MULTIPROVINCIAL"/>
    <s v="20-FONDOS CON DESTINO ESPECÍFICO"/>
    <s v="No Informado-"/>
    <s v="00-N/A"/>
    <s v="0000-NO APLICA"/>
    <s v="N"/>
    <n v="0"/>
    <n v="700000"/>
    <n v="528400"/>
    <n v="528400"/>
  </r>
  <r>
    <x v="0"/>
    <x v="0"/>
    <x v="0"/>
    <x v="4"/>
    <s v="2.1.6.1-Transferencias al sector privado"/>
    <s v="2.1.6.1.3-Transferencias a empresas privadas"/>
    <s v="0206-MINISTERIO DE EDUCACIÓN"/>
    <s v="0001-MINISTERIO DE EDUCACION"/>
    <s v="4-SERVICIOS SOCIALES"/>
    <s v="4.4-Educación"/>
    <s v="4.4.99-Planificación, gestión y supervisión de la educación"/>
    <s v="2.4-TRANSFERENCIAS CORRIENTES"/>
    <s v="2.4.1-TRANSFERENCIAS CORRIENTES AL SECTOR PRIVADO"/>
    <s v="99-MULTIPROVINCIAL"/>
    <s v="10-FONDO GENERAL"/>
    <s v="No Informado-"/>
    <s v="00-N/A"/>
    <s v="2033-SEGURO MÉDICO DE LOS MAESTROS"/>
    <s v="N"/>
    <n v="899402400"/>
    <n v="899402400"/>
    <n v="674551800"/>
    <n v="674551800"/>
  </r>
  <r>
    <x v="0"/>
    <x v="0"/>
    <x v="0"/>
    <x v="4"/>
    <s v="2.1.6.1-Transferencias al sector privado"/>
    <s v="2.1.6.1.3-Transferencias a empresas privadas"/>
    <s v="0206-MINISTERIO DE EDUCACIÓN"/>
    <s v="0004-INSTITUTO NACIONAL DE EDUCACIÓN FISICA"/>
    <s v="4-SERVICIOS SOCIALES"/>
    <s v="4.3-Actividades deportivas, recreativas, culturales y religiosas"/>
    <s v="4.3.02-Servicios recreativos y deportivos"/>
    <s v="2.4-TRANSFERENCIAS CORRIENTES"/>
    <s v="2.4.1-TRANSFERENCIAS CORRIENTES AL SECTOR PRIVADO"/>
    <s v="99-MULTIPROVINCIAL"/>
    <s v="10-FONDO GENERAL"/>
    <s v="No Informado-"/>
    <s v="00-N/A"/>
    <s v="0000-NO APLICA"/>
    <s v="N"/>
    <n v="0"/>
    <n v="100000"/>
    <n v="100000"/>
    <n v="100000"/>
  </r>
  <r>
    <x v="0"/>
    <x v="0"/>
    <x v="0"/>
    <x v="4"/>
    <s v="2.1.6.1-Transferencias al sector privado"/>
    <s v="2.1.6.1.3-Transferencias a empresas privadas"/>
    <s v="0209-MINISTERIO DE TRABAJO"/>
    <s v="0001-MINISTERIO DE TRABAJO"/>
    <s v="2-SERVICIOS ECONÓMICOS"/>
    <s v="2.1-Asuntos económicos, comerciales y laborales"/>
    <s v="2.1.02-Asuntos laborales generales"/>
    <s v="2.4-TRANSFERENCIAS CORRIENTES"/>
    <s v="2.4.1-TRANSFERENCIAS CORRIENTES AL SECTOR PRIVADO"/>
    <s v="99-MULTIPROVINCIAL"/>
    <s v="10-FONDO GENERAL"/>
    <s v="No Informado-"/>
    <s v="00-N/A"/>
    <s v="0000-NO APLICA"/>
    <s v="N"/>
    <n v="159587318"/>
    <n v="159587318"/>
    <n v="71132310.640000001"/>
    <n v="69468832.159999996"/>
  </r>
  <r>
    <x v="0"/>
    <x v="0"/>
    <x v="0"/>
    <x v="4"/>
    <s v="2.1.6.1-Transferencias al sector privado"/>
    <s v="2.1.6.1.3-Transferencias a empresas privadas"/>
    <s v="0211-MINISTERIO DE OBRAS PÚBLICAS Y COMUNICACIONES"/>
    <s v="0001-MINISTERIO DE OBRAS PUBLICAS Y COMUNICACIONES"/>
    <s v="4-SERVICIOS SOCIALES"/>
    <s v="4.5-Protección social"/>
    <s v="4.5.07-Vivienda social"/>
    <s v="2.4-TRANSFERENCIAS CORRIENTES"/>
    <s v="2.4.1-TRANSFERENCIAS CORRIENTES AL SECTOR PRIVADO"/>
    <s v="99-MULTIPROVINCIAL"/>
    <s v="10-FONDO GENERAL"/>
    <s v="No Informado-"/>
    <s v="00-N/A"/>
    <s v="4173-CONSEJO INTERINTITUCIONAL PARA  COORDINACION  VIVIENDAS  (CIVIVIENDAS)"/>
    <s v="N"/>
    <n v="1766206"/>
    <n v="1766206"/>
    <n v="1222758"/>
    <n v="1222758"/>
  </r>
  <r>
    <x v="0"/>
    <x v="0"/>
    <x v="0"/>
    <x v="4"/>
    <s v="2.1.6.1-Transferencias al sector privado"/>
    <s v="2.1.6.1.3-Transferencias a empresas privadas"/>
    <s v="0212-MINISTERIO DE INDUSTRIA, COMERCIO Y MIPYMES (MICM)"/>
    <s v="0001-MINISTERIO DE INDUSTRIA, COMERCIO y MIPYMES (MICM)"/>
    <s v="2-SERVICIOS ECONÓMICOS"/>
    <s v="2.1-Asuntos económicos, comerciales y laborales"/>
    <s v="2.1.01-Asuntos económicos y regulación del comercio"/>
    <s v="2.4-TRANSFERENCIAS CORRIENTES"/>
    <s v="2.4.1-TRANSFERENCIAS CORRIENTES AL SECTOR PRIVADO"/>
    <s v="99-MULTIPROVINCIAL"/>
    <s v="10-FONDO GENERAL"/>
    <s v="No Informado-"/>
    <s v="00-N/A"/>
    <s v="0000-NO APLICA"/>
    <s v="N"/>
    <n v="3000000"/>
    <n v="3000000"/>
    <n v="0"/>
    <n v="0"/>
  </r>
  <r>
    <x v="0"/>
    <x v="0"/>
    <x v="0"/>
    <x v="4"/>
    <s v="2.1.6.1-Transferencias al sector privado"/>
    <s v="2.1.6.1.3-Transferencias a empresas privadas"/>
    <s v="0213-MINISTERIO DE TURISMO"/>
    <s v="0001-MINISTERIO DE TURISMO"/>
    <s v="2-SERVICIOS ECONÓMICOS"/>
    <s v="2.9-Otros servicios económicos"/>
    <s v="2.9.03-Turismo"/>
    <s v="2.4-TRANSFERENCIAS CORRIENTES"/>
    <s v="2.4.1-TRANSFERENCIAS CORRIENTES AL SECTOR PRIVADO"/>
    <s v="99-MULTIPROVINCIAL"/>
    <s v="10-FONDO GENERAL"/>
    <s v="No Informado-"/>
    <s v="00-N/A"/>
    <s v="0000-NO APLICA"/>
    <s v="N"/>
    <n v="4000000"/>
    <n v="0"/>
    <n v="0"/>
    <n v="0"/>
  </r>
  <r>
    <x v="0"/>
    <x v="0"/>
    <x v="0"/>
    <x v="4"/>
    <s v="2.1.6.1-Transferencias al sector privado"/>
    <s v="2.1.6.1.4-Otras transferencias al sector privado"/>
    <s v="0101-SENADO DE LA REPÚBLICA"/>
    <s v="0001-SENADO DE LA REPÚBLICA DOMINICANA"/>
    <s v="4-SERVICIOS SOCIALES"/>
    <s v="4.4-Educación"/>
    <s v="4.4.98-Investigación y desarrollo relacionados con la educación"/>
    <s v="2.4-TRANSFERENCIAS CORRIENTES"/>
    <s v="2.4.1-TRANSFERENCIAS CORRIENTES AL SECTOR PRIVADO"/>
    <s v="99-MULTIPROVINCIAL"/>
    <s v="10-FONDO GENERAL"/>
    <s v="No Informado-"/>
    <s v="00-N/A"/>
    <s v="0000-NO APLICA"/>
    <s v="N"/>
    <n v="2500000"/>
    <n v="2500000"/>
    <n v="1875000"/>
    <n v="1875000"/>
  </r>
  <r>
    <x v="0"/>
    <x v="0"/>
    <x v="0"/>
    <x v="4"/>
    <s v="2.1.6.1-Transferencias al sector privado"/>
    <s v="2.1.6.1.4-Otras transferencias al sector privado"/>
    <s v="0102-CÁMARA DE DIPUTADOS"/>
    <s v="0001-CÁMARA DE DIPUTADOS"/>
    <s v="4-SERVICIOS SOCIALES"/>
    <s v="4.4-Educación"/>
    <s v="4.4.98-Investigación y desarrollo relacionados con la educación"/>
    <s v="2.4-TRANSFERENCIAS CORRIENTES"/>
    <s v="2.4.1-TRANSFERENCIAS CORRIENTES AL SECTOR PRIVADO"/>
    <s v="99-MULTIPROVINCIAL"/>
    <s v="10-FONDO GENERAL"/>
    <s v="No Informado-"/>
    <s v="00-N/A"/>
    <s v="0000-NO APLICA"/>
    <s v="N"/>
    <n v="52714000"/>
    <n v="52714000"/>
    <n v="20528415.149999999"/>
    <n v="20528415.149999999"/>
  </r>
  <r>
    <x v="0"/>
    <x v="0"/>
    <x v="0"/>
    <x v="4"/>
    <s v="2.1.6.1-Transferencias al sector privado"/>
    <s v="2.1.6.1.4-Otras transferencias al sector privado"/>
    <s v="0201-PRESIDENCIA DE LA REPÚBLICA"/>
    <s v="0001-CONTRALORIA GENERAL DE LA REPUBLICA"/>
    <s v="1-SERVICIOS  GENERALES"/>
    <s v="1.1-Administración general"/>
    <s v="1.1.02-Gestión administrativa, financiera, fiscal, económica y planificación"/>
    <s v="2.4-TRANSFERENCIAS CORRIENTES"/>
    <s v="2.4.1-TRANSFERENCIAS CORRIENTES AL SECTOR PRIVADO"/>
    <s v="99-MULTIPROVINCIAL"/>
    <s v="10-FONDO GENERAL"/>
    <s v="No Informado-"/>
    <s v="00-N/A"/>
    <s v="0000-NO APLICA"/>
    <s v="N"/>
    <n v="5000000"/>
    <n v="5200000"/>
    <n v="160105.70000000001"/>
    <n v="160105.70000000001"/>
  </r>
  <r>
    <x v="0"/>
    <x v="0"/>
    <x v="0"/>
    <x v="4"/>
    <s v="2.1.6.1-Transferencias al sector privado"/>
    <s v="2.1.6.1.4-Otras transferencias al sector privado"/>
    <s v="0201-PRESIDENCIA DE LA REPÚBLICA"/>
    <s v="0001-CONTRALORIA GENERAL DE LA REPUBLICA"/>
    <s v="4-SERVICIOS SOCIALES"/>
    <s v="4.5-Protección social"/>
    <s v="4.5.10-Asistencia social"/>
    <s v="2.4-TRANSFERENCIAS CORRIENTES"/>
    <s v="2.4.1-TRANSFERENCIAS CORRIENTES AL SECTOR PRIVADO"/>
    <s v="99-MULTIPROVINCIAL"/>
    <s v="10-FONDO GENERAL"/>
    <s v="No Informado-"/>
    <s v="00-N/A"/>
    <s v="0000-NO APLICA"/>
    <s v="N"/>
    <n v="35500000"/>
    <n v="43678930.229999997"/>
    <n v="35222222.299999997"/>
    <n v="35222222.299999997"/>
  </r>
  <r>
    <x v="0"/>
    <x v="0"/>
    <x v="0"/>
    <x v="4"/>
    <s v="2.1.6.1-Transferencias al sector privado"/>
    <s v="2.1.6.1.4-Otras transferencias al sector privado"/>
    <s v="0201-PRESIDENCIA DE LA REPÚBLICA"/>
    <s v="0007-PROGRAMA SUPÉRATE"/>
    <s v="4-SERVICIOS SOCIALES"/>
    <s v="4.5-Protección social"/>
    <s v="4.5.10-Asistencia social"/>
    <s v="2.4-TRANSFERENCIAS CORRIENTES"/>
    <s v="2.4.1-TRANSFERENCIAS CORRIENTES AL SECTOR PRIVADO"/>
    <s v="99-MULTIPROVINCIAL"/>
    <s v="10-FONDO GENERAL"/>
    <s v="No Informado-"/>
    <s v="00-N/A"/>
    <s v="0000-NO APLICA"/>
    <s v="N"/>
    <n v="1060000"/>
    <n v="2560000"/>
    <n v="1536557.38"/>
    <n v="1536557.38"/>
  </r>
  <r>
    <x v="0"/>
    <x v="0"/>
    <x v="0"/>
    <x v="4"/>
    <s v="2.1.6.1-Transferencias al sector privado"/>
    <s v="2.1.6.1.4-Otras transferencias al sector privado"/>
    <s v="0201-PRESIDENCIA DE LA REPÚBLICA"/>
    <s v="0008-DIRECCION GENERAL DE ETICA E INTEGRIDAD GUBERNAMENTAL"/>
    <s v="1-SERVICIOS  GENERALES"/>
    <s v="1.4-Justicia, orden público y seguridad"/>
    <s v="1.4.03-Administración y servicios de justicia"/>
    <s v="2.4-TRANSFERENCIAS CORRIENTES"/>
    <s v="2.4.1-TRANSFERENCIAS CORRIENTES AL SECTOR PRIVADO"/>
    <s v="99-MULTIPROVINCIAL"/>
    <s v="10-FONDO GENERAL"/>
    <s v="No Informado-"/>
    <s v="00-N/A"/>
    <s v="0000-NO APLICA"/>
    <s v="N"/>
    <n v="1408500"/>
    <n v="1408500"/>
    <n v="964666.67"/>
    <n v="964666.67"/>
  </r>
  <r>
    <x v="0"/>
    <x v="0"/>
    <x v="0"/>
    <x v="4"/>
    <s v="2.1.6.1-Transferencias al sector privado"/>
    <s v="2.1.6.1.4-Otras transferencias al sector privado"/>
    <s v="0201-PRESIDENCIA DE LA REPÚBLICA"/>
    <s v="0014-COMEDORES ECONOMICOS DEL ESTADO"/>
    <s v="4-SERVICIOS SOCIALES"/>
    <s v="4.5-Protección social"/>
    <s v="4.5.10-Asistencia social"/>
    <s v="2.4-TRANSFERENCIAS CORRIENTES"/>
    <s v="2.4.1-TRANSFERENCIAS CORRIENTES AL SECTOR PRIVADO"/>
    <s v="99-MULTIPROVINCIAL"/>
    <s v="10-FONDO GENERAL"/>
    <s v="No Informado-"/>
    <s v="00-N/A"/>
    <s v="0000-NO APLICA"/>
    <s v="N"/>
    <n v="2500000"/>
    <n v="96395"/>
    <n v="0"/>
    <n v="0"/>
  </r>
  <r>
    <x v="0"/>
    <x v="0"/>
    <x v="0"/>
    <x v="4"/>
    <s v="2.1.6.1-Transferencias al sector privado"/>
    <s v="2.1.6.1.4-Otras transferencias al sector privado"/>
    <s v="0201-PRESIDENCIA DE LA REPÚBLICA"/>
    <s v="0016-DIRECCION GENERAL DE DESARROLLO FRONTERIZO"/>
    <s v="4-SERVICIOS SOCIALES"/>
    <s v="4.5-Protección social"/>
    <s v="4.5.10-Asistencia social"/>
    <s v="2.4-TRANSFERENCIAS CORRIENTES"/>
    <s v="2.4.1-TRANSFERENCIAS CORRIENTES AL SECTOR PRIVADO"/>
    <s v="99-MULTIPROVINCIAL"/>
    <s v="10-FONDO GENERAL"/>
    <s v="No Informado-"/>
    <s v="00-N/A"/>
    <s v="0000-NO APLICA"/>
    <s v="N"/>
    <n v="0"/>
    <n v="250000"/>
    <n v="0"/>
    <n v="0"/>
  </r>
  <r>
    <x v="0"/>
    <x v="0"/>
    <x v="0"/>
    <x v="4"/>
    <s v="2.1.6.1-Transferencias al sector privado"/>
    <s v="2.1.6.1.4-Otras transferencias al sector privado"/>
    <s v="0203-MINISTERIO DE DEFENSA"/>
    <s v="0001-FUERZA AEREA DE LA  REPUBLICA DOMINICANA"/>
    <s v="1-SERVICIOS  GENERALES"/>
    <s v="1.3-Defensa nacional"/>
    <s v="1.3.01-Defensa militar"/>
    <s v="2.4-TRANSFERENCIAS CORRIENTES"/>
    <s v="2.4.1-TRANSFERENCIAS CORRIENTES AL SECTOR PRIVADO"/>
    <s v="99-MULTIPROVINCIAL"/>
    <s v="10-FONDO GENERAL"/>
    <s v="No Informado-"/>
    <s v="00-N/A"/>
    <s v="0000-NO APLICA"/>
    <s v="N"/>
    <n v="101600065"/>
    <n v="101888065"/>
    <n v="91717080.5"/>
    <n v="73576965.099999994"/>
  </r>
  <r>
    <x v="0"/>
    <x v="0"/>
    <x v="0"/>
    <x v="4"/>
    <s v="2.1.6.1-Transferencias al sector privado"/>
    <s v="2.1.6.1.4-Otras transferencias al sector privado"/>
    <s v="0203-MINISTERIO DE DEFENSA"/>
    <s v="0001-FUERZA AEREA DE LA  REPUBLICA DOMINICANA"/>
    <s v="4-SERVICIOS SOCIALES"/>
    <s v="4.4-Educación"/>
    <s v="4.4.08-Enseñanza y capacitación para defensa y seguridad"/>
    <s v="2.4-TRANSFERENCIAS CORRIENTES"/>
    <s v="2.4.1-TRANSFERENCIAS CORRIENTES AL SECTOR PRIVADO"/>
    <s v="99-MULTIPROVINCIAL"/>
    <s v="10-FONDO GENERAL"/>
    <s v="No Informado-"/>
    <s v="00-N/A"/>
    <s v="0000-NO APLICA"/>
    <s v="N"/>
    <n v="21261600"/>
    <n v="21261600"/>
    <n v="20660795"/>
    <n v="16274117.779999999"/>
  </r>
  <r>
    <x v="0"/>
    <x v="0"/>
    <x v="0"/>
    <x v="4"/>
    <s v="2.1.6.1-Transferencias al sector privado"/>
    <s v="2.1.6.1.4-Otras transferencias al sector privado"/>
    <s v="0203-MINISTERIO DE DEFENSA"/>
    <s v="0004-INSTITUTO DE SEGURIDAD SOCIAL DE LAS FUERZAS ARMADAS"/>
    <s v="4-SERVICIOS SOCIALES"/>
    <s v="4.5-Protección social"/>
    <s v="4.5.10-Asistencia social"/>
    <s v="2.4-TRANSFERENCIAS CORRIENTES"/>
    <s v="2.4.1-TRANSFERENCIAS CORRIENTES AL SECTOR PRIVADO"/>
    <s v="99-MULTIPROVINCIAL"/>
    <s v="10-FONDO GENERAL"/>
    <s v="No Informado-"/>
    <s v="00-N/A"/>
    <s v="0000-NO APLICA"/>
    <s v="N"/>
    <n v="10760000"/>
    <n v="12000000"/>
    <n v="6728641"/>
    <n v="6728641"/>
  </r>
  <r>
    <x v="0"/>
    <x v="0"/>
    <x v="0"/>
    <x v="4"/>
    <s v="2.1.6.1-Transferencias al sector privado"/>
    <s v="2.1.6.1.4-Otras transferencias al sector privado"/>
    <s v="0203-MINISTERIO DE DEFENSA"/>
    <s v="0009-INSTITUTO MILITAR DE LOS DERECHOS HUMANOS"/>
    <s v="4-SERVICIOS SOCIALES"/>
    <s v="4.4-Educación"/>
    <s v="4.4.08-Enseñanza y capacitación para defensa y seguridad"/>
    <s v="2.4-TRANSFERENCIAS CORRIENTES"/>
    <s v="2.4.1-TRANSFERENCIAS CORRIENTES AL SECTOR PRIVADO"/>
    <s v="99-MULTIPROVINCIAL"/>
    <s v="10-FONDO GENERAL"/>
    <s v="No Informado-"/>
    <s v="00-N/A"/>
    <s v="0000-NO APLICA"/>
    <s v="N"/>
    <n v="0"/>
    <n v="6557562"/>
    <n v="6557561"/>
    <n v="6557561"/>
  </r>
  <r>
    <x v="0"/>
    <x v="0"/>
    <x v="0"/>
    <x v="4"/>
    <s v="2.1.6.1-Transferencias al sector privado"/>
    <s v="2.1.6.1.4-Otras transferencias al sector privado"/>
    <s v="0203-MINISTERIO DE DEFENSA"/>
    <s v="0020-CUERPO ESPECIALIZADO PARA LA SEGURIDAD DEL METRO DE SANTO DOMINGO"/>
    <s v="1-SERVICIOS  GENERALES"/>
    <s v="1.3-Defensa nacional"/>
    <s v="1.3.01-Defensa militar"/>
    <s v="2.4-TRANSFERENCIAS CORRIENTES"/>
    <s v="2.4.1-TRANSFERENCIAS CORRIENTES AL SECTOR PRIVADO"/>
    <s v="99-MULTIPROVINCIAL"/>
    <s v="10-FONDO GENERAL"/>
    <s v="No Informado-"/>
    <s v="00-N/A"/>
    <s v="0000-NO APLICA"/>
    <s v="N"/>
    <n v="0"/>
    <n v="154000"/>
    <n v="154000"/>
    <n v="154000"/>
  </r>
  <r>
    <x v="0"/>
    <x v="0"/>
    <x v="0"/>
    <x v="4"/>
    <s v="2.1.6.1-Transferencias al sector privado"/>
    <s v="2.1.6.1.4-Otras transferencias al sector privado"/>
    <s v="0204-MINISTERIO DE RELACIONES EXTERIORES"/>
    <s v="0001-MINISTERIO DE RELACIONES EXTERIORES"/>
    <s v="1-SERVICIOS  GENERALES"/>
    <s v="1.2-Relaciones internacionales"/>
    <s v="1.2.02-Relaciones internacionales desde oficinas en el exterior"/>
    <s v="2.4-TRANSFERENCIAS CORRIENTES"/>
    <s v="2.4.1-TRANSFERENCIAS CORRIENTES AL SECTOR PRIVADO"/>
    <s v="99-MULTIPROVINCIAL"/>
    <s v="10-FONDO GENERAL"/>
    <s v="No Informado-"/>
    <s v="00-N/A"/>
    <s v="0000-NO APLICA"/>
    <s v="N"/>
    <n v="3000000"/>
    <n v="1546460"/>
    <n v="581900"/>
    <n v="581900"/>
  </r>
  <r>
    <x v="0"/>
    <x v="0"/>
    <x v="0"/>
    <x v="4"/>
    <s v="2.1.6.1-Transferencias al sector privado"/>
    <s v="2.1.6.1.4-Otras transferencias al sector privado"/>
    <s v="0204-MINISTERIO DE RELACIONES EXTERIORES"/>
    <s v="0003-INSTITUTO DE EDUCACION SUPERIOR"/>
    <s v="4-SERVICIOS SOCIALES"/>
    <s v="4.4-Educación"/>
    <s v="4.4.04-Educación superior"/>
    <s v="2.4-TRANSFERENCIAS CORRIENTES"/>
    <s v="2.4.1-TRANSFERENCIAS CORRIENTES AL SECTOR PRIVADO"/>
    <s v="01-DISTRITO NACIONAL"/>
    <s v="10-FONDO GENERAL"/>
    <s v="No Informado-"/>
    <s v="00-N/A"/>
    <s v="0000-NO APLICA"/>
    <s v="N"/>
    <n v="200000"/>
    <n v="10000"/>
    <n v="0"/>
    <n v="0"/>
  </r>
  <r>
    <x v="0"/>
    <x v="0"/>
    <x v="0"/>
    <x v="4"/>
    <s v="2.1.6.1-Transferencias al sector privado"/>
    <s v="2.1.6.1.4-Otras transferencias al sector privado"/>
    <s v="0205-MINISTERIO DE HACIENDA"/>
    <s v="0001-MINISTERIO DE HACIENDA"/>
    <s v="1-SERVICIOS  GENERALES"/>
    <s v="1.1-Administración general"/>
    <s v="1.1.02-Gestión administrativa, financiera, fiscal, económica y planificación"/>
    <s v="2.4-TRANSFERENCIAS CORRIENTES"/>
    <s v="2.4.1-TRANSFERENCIAS CORRIENTES AL SECTOR PRIVADO"/>
    <s v="99-MULTIPROVINCIAL"/>
    <s v="10-FONDO GENERAL"/>
    <s v="No Informado-"/>
    <s v="00-N/A"/>
    <s v="0000-NO APLICA"/>
    <s v="N"/>
    <n v="0"/>
    <n v="2000000"/>
    <n v="219283.86"/>
    <n v="219283.86"/>
  </r>
  <r>
    <x v="0"/>
    <x v="0"/>
    <x v="0"/>
    <x v="4"/>
    <s v="2.1.6.1-Transferencias al sector privado"/>
    <s v="2.1.6.1.4-Otras transferencias al sector privado"/>
    <s v="0205-MINISTERIO DE HACIENDA"/>
    <s v="0004-DIRECCION GENERAL DE CONTRATACIONES PUBLICAS"/>
    <s v="1-SERVICIOS  GENERALES"/>
    <s v="1.1-Administración general"/>
    <s v="1.1.02-Gestión administrativa, financiera, fiscal, económica y planificación"/>
    <s v="2.4-TRANSFERENCIAS CORRIENTES"/>
    <s v="2.4.1-TRANSFERENCIAS CORRIENTES AL SECTOR PRIVADO"/>
    <s v="99-MULTIPROVINCIAL"/>
    <s v="10-FONDO GENERAL"/>
    <s v="No Informado-"/>
    <s v="00-N/A"/>
    <s v="0000-NO APLICA"/>
    <s v="N"/>
    <n v="400001"/>
    <n v="400001"/>
    <n v="219545"/>
    <n v="219545"/>
  </r>
  <r>
    <x v="0"/>
    <x v="0"/>
    <x v="0"/>
    <x v="4"/>
    <s v="2.1.6.1-Transferencias al sector privado"/>
    <s v="2.1.6.1.4-Otras transferencias al sector privado"/>
    <s v="0205-MINISTERIO DE HACIENDA"/>
    <s v="0005-DIRECCION GENERAL DE POLITICA Y LEGISLACION TRIBUTARIA"/>
    <s v="1-SERVICIOS  GENERALES"/>
    <s v="1.1-Administración general"/>
    <s v="1.1.02-Gestión administrativa, financiera, fiscal, económica y planificación"/>
    <s v="2.4-TRANSFERENCIAS CORRIENTES"/>
    <s v="2.4.1-TRANSFERENCIAS CORRIENTES AL SECTOR PRIVADO"/>
    <s v="01-DISTRITO NACIONAL"/>
    <s v="10-FONDO GENERAL"/>
    <s v="No Informado-"/>
    <s v="00-N/A"/>
    <s v="0000-NO APLICA"/>
    <s v="N"/>
    <n v="500000"/>
    <n v="500000"/>
    <n v="0"/>
    <n v="0"/>
  </r>
  <r>
    <x v="0"/>
    <x v="0"/>
    <x v="0"/>
    <x v="4"/>
    <s v="2.1.6.1-Transferencias al sector privado"/>
    <s v="2.1.6.1.4-Otras transferencias al sector privado"/>
    <s v="0205-MINISTERIO DE HACIENDA"/>
    <s v="0006-CENTRO DE CAPACITACIÓN EN POLITICA Y GESTION FISCAL"/>
    <s v="1-SERVICIOS  GENERALES"/>
    <s v="1.1-Administración general"/>
    <s v="1.1.02-Gestión administrativa, financiera, fiscal, económica y planificación"/>
    <s v="2.4-TRANSFERENCIAS CORRIENTES"/>
    <s v="2.4.1-TRANSFERENCIAS CORRIENTES AL SECTOR PRIVADO"/>
    <s v="01-DISTRITO NACIONAL"/>
    <s v="10-FONDO GENERAL"/>
    <s v="No Informado-"/>
    <s v="00-N/A"/>
    <s v="0000-NO APLICA"/>
    <s v="N"/>
    <n v="2500000"/>
    <n v="0"/>
    <n v="0"/>
    <n v="0"/>
  </r>
  <r>
    <x v="0"/>
    <x v="0"/>
    <x v="0"/>
    <x v="4"/>
    <s v="2.1.6.1-Transferencias al sector privado"/>
    <s v="2.1.6.1.4-Otras transferencias al sector privado"/>
    <s v="0205-MINISTERIO DE HACIENDA"/>
    <s v="0010-DIRECCION GENERAL  DE PRESUPUESTO"/>
    <s v="1-SERVICIOS  GENERALES"/>
    <s v="1.1-Administración general"/>
    <s v="1.1.02-Gestión administrativa, financiera, fiscal, económica y planificación"/>
    <s v="2.4-TRANSFERENCIAS CORRIENTES"/>
    <s v="2.4.1-TRANSFERENCIAS CORRIENTES AL SECTOR PRIVADO"/>
    <s v="01-DISTRITO NACIONAL"/>
    <s v="10-FONDO GENERAL"/>
    <s v="No Informado-"/>
    <s v="00-N/A"/>
    <s v="0000-NO APLICA"/>
    <s v="N"/>
    <n v="1400000"/>
    <n v="3900000"/>
    <n v="2063429.52"/>
    <n v="2063429.52"/>
  </r>
  <r>
    <x v="0"/>
    <x v="0"/>
    <x v="0"/>
    <x v="4"/>
    <s v="2.1.6.1-Transferencias al sector privado"/>
    <s v="2.1.6.1.4-Otras transferencias al sector privado"/>
    <s v="0205-MINISTERIO DE HACIENDA"/>
    <s v="0010-DIRECCION GENERAL  DE PRESUPUESTO"/>
    <s v="1-SERVICIOS  GENERALES"/>
    <s v="1.1-Administración general"/>
    <s v="1.1.02-Gestión administrativa, financiera, fiscal, económica y planificación"/>
    <s v="2.4-TRANSFERENCIAS CORRIENTES"/>
    <s v="2.4.1-TRANSFERENCIAS CORRIENTES AL SECTOR PRIVADO"/>
    <s v="01-DISTRITO NACIONAL"/>
    <s v="70-DONACION EXTERNA"/>
    <s v="No Informado-"/>
    <s v="00-N/A"/>
    <s v="0000-NO APLICA"/>
    <s v="N"/>
    <n v="0"/>
    <n v="2000000"/>
    <n v="728524.6"/>
    <n v="728524.6"/>
  </r>
  <r>
    <x v="0"/>
    <x v="0"/>
    <x v="0"/>
    <x v="4"/>
    <s v="2.1.6.1-Transferencias al sector privado"/>
    <s v="2.1.6.1.4-Otras transferencias al sector privado"/>
    <s v="0205-MINISTERIO DE HACIENDA"/>
    <s v="0011-DIRECCION GENERAL DE CREDITO PUBLICO"/>
    <s v="1-SERVICIOS  GENERALES"/>
    <s v="1.1-Administración general"/>
    <s v="1.1.02-Gestión administrativa, financiera, fiscal, económica y planificación"/>
    <s v="2.4-TRANSFERENCIAS CORRIENTES"/>
    <s v="2.4.1-TRANSFERENCIAS CORRIENTES AL SECTOR PRIVADO"/>
    <s v="01-DISTRITO NACIONAL"/>
    <s v="10-FONDO GENERAL"/>
    <s v="No Informado-"/>
    <s v="00-N/A"/>
    <s v="0000-NO APLICA"/>
    <s v="N"/>
    <n v="500000"/>
    <n v="500000"/>
    <n v="0"/>
    <n v="0"/>
  </r>
  <r>
    <x v="0"/>
    <x v="0"/>
    <x v="0"/>
    <x v="4"/>
    <s v="2.1.6.1-Transferencias al sector privado"/>
    <s v="2.1.6.1.4-Otras transferencias al sector privado"/>
    <s v="0205-MINISTERIO DE HACIENDA"/>
    <s v="0012-DIRECCION GENERAL DE JUBILACIONES Y PENSIONES A CARGO DEL ESTADO"/>
    <s v="1-SERVICIOS  GENERALES"/>
    <s v="1.1-Administración general"/>
    <s v="1.1.02-Gestión administrativa, financiera, fiscal, económica y planificación"/>
    <s v="2.4-TRANSFERENCIAS CORRIENTES"/>
    <s v="2.4.1-TRANSFERENCIAS CORRIENTES AL SECTOR PRIVADO"/>
    <s v="01-DISTRITO NACIONAL"/>
    <s v="10-FONDO GENERAL"/>
    <s v="No Informado-"/>
    <s v="00-N/A"/>
    <s v="0000-NO APLICA"/>
    <s v="N"/>
    <n v="250000"/>
    <n v="0"/>
    <n v="0"/>
    <n v="0"/>
  </r>
  <r>
    <x v="0"/>
    <x v="0"/>
    <x v="0"/>
    <x v="4"/>
    <s v="2.1.6.1-Transferencias al sector privado"/>
    <s v="2.1.6.1.4-Otras transferencias al sector privado"/>
    <s v="0206-MINISTERIO DE EDUCACIÓN"/>
    <s v="0001-MINISTERIO DE EDUCACION"/>
    <s v="3-PROTECCIÓN DEL MEDIO AMBIENTE"/>
    <s v="3.3-Cambio Climático"/>
    <s v="3.3.03-Conocimiento del riesgo de desastres climáticos"/>
    <s v="2.4-TRANSFERENCIAS CORRIENTES"/>
    <s v="2.4.1-TRANSFERENCIAS CORRIENTES AL SECTOR PRIVADO"/>
    <s v="99-MULTIPROVINCIAL"/>
    <s v="10-FONDO GENERAL"/>
    <s v="No Informado-"/>
    <s v="00-N/A"/>
    <s v="0000-NO APLICA"/>
    <s v="N"/>
    <n v="102500"/>
    <n v="102500"/>
    <n v="0"/>
    <n v="0"/>
  </r>
  <r>
    <x v="0"/>
    <x v="0"/>
    <x v="0"/>
    <x v="4"/>
    <s v="2.1.6.1-Transferencias al sector privado"/>
    <s v="2.1.6.1.4-Otras transferencias al sector privado"/>
    <s v="0206-MINISTERIO DE EDUCACIÓN"/>
    <s v="0001-MINISTERIO DE EDUCACION"/>
    <s v="4-SERVICIOS SOCIALES"/>
    <s v="4.4-Educación"/>
    <s v="4.4.01-Educación inicial"/>
    <s v="2.4-TRANSFERENCIAS CORRIENTES"/>
    <s v="2.4.1-TRANSFERENCIAS CORRIENTES AL SECTOR PRIVADO"/>
    <s v="99-MULTIPROVINCIAL"/>
    <s v="10-FONDO GENERAL"/>
    <s v="No Informado-"/>
    <s v="00-N/A"/>
    <s v="0000-NO APLICA"/>
    <s v="N"/>
    <n v="49500"/>
    <n v="0"/>
    <n v="0"/>
    <n v="0"/>
  </r>
  <r>
    <x v="0"/>
    <x v="0"/>
    <x v="0"/>
    <x v="4"/>
    <s v="2.1.6.1-Transferencias al sector privado"/>
    <s v="2.1.6.1.4-Otras transferencias al sector privado"/>
    <s v="0206-MINISTERIO DE EDUCACIÓN"/>
    <s v="0001-MINISTERIO DE EDUCACION"/>
    <s v="4-SERVICIOS SOCIALES"/>
    <s v="4.4-Educación"/>
    <s v="4.4.03-Educación secundaria"/>
    <s v="2.4-TRANSFERENCIAS CORRIENTES"/>
    <s v="2.4.1-TRANSFERENCIAS CORRIENTES AL SECTOR PRIVADO"/>
    <s v="99-MULTIPROVINCIAL"/>
    <s v="10-FONDO GENERAL"/>
    <s v="No Informado-"/>
    <s v="00-N/A"/>
    <s v="0000-NO APLICA"/>
    <s v="N"/>
    <n v="1317882"/>
    <n v="600000"/>
    <n v="0"/>
    <n v="0"/>
  </r>
  <r>
    <x v="0"/>
    <x v="0"/>
    <x v="0"/>
    <x v="4"/>
    <s v="2.1.6.1-Transferencias al sector privado"/>
    <s v="2.1.6.1.4-Otras transferencias al sector privado"/>
    <s v="0206-MINISTERIO DE EDUCACIÓN"/>
    <s v="0001-MINISTERIO DE EDUCACION"/>
    <s v="4-SERVICIOS SOCIALES"/>
    <s v="4.4-Educación"/>
    <s v="4.4.06-Educación técnica"/>
    <s v="2.4-TRANSFERENCIAS CORRIENTES"/>
    <s v="2.4.1-TRANSFERENCIAS CORRIENTES AL SECTOR PRIVADO"/>
    <s v="99-MULTIPROVINCIAL"/>
    <s v="10-FONDO GENERAL"/>
    <s v="No Informado-"/>
    <s v="00-N/A"/>
    <s v="0000-NO APLICA"/>
    <s v="N"/>
    <n v="35400"/>
    <n v="0"/>
    <n v="0"/>
    <n v="0"/>
  </r>
  <r>
    <x v="0"/>
    <x v="0"/>
    <x v="0"/>
    <x v="4"/>
    <s v="2.1.6.1-Transferencias al sector privado"/>
    <s v="2.1.6.1.4-Otras transferencias al sector privado"/>
    <s v="0206-MINISTERIO DE EDUCACIÓN"/>
    <s v="0001-MINISTERIO DE EDUCACION"/>
    <s v="4-SERVICIOS SOCIALES"/>
    <s v="4.4-Educación"/>
    <s v="4.4.99-Planificación, gestión y supervisión de la educación"/>
    <s v="2.4-TRANSFERENCIAS CORRIENTES"/>
    <s v="2.4.1-TRANSFERENCIAS CORRIENTES AL SECTOR PRIVADO"/>
    <s v="99-MULTIPROVINCIAL"/>
    <s v="10-FONDO GENERAL"/>
    <s v="No Informado-"/>
    <s v="00-N/A"/>
    <s v="0000-NO APLICA"/>
    <s v="N"/>
    <n v="22417111"/>
    <n v="18630664"/>
    <n v="6255000"/>
    <n v="6255000"/>
  </r>
  <r>
    <x v="0"/>
    <x v="0"/>
    <x v="0"/>
    <x v="4"/>
    <s v="2.1.6.1-Transferencias al sector privado"/>
    <s v="2.1.6.1.4-Otras transferencias al sector privado"/>
    <s v="0206-MINISTERIO DE EDUCACIÓN"/>
    <s v="0002-OFICINA DE COOPERACIÓN INTERNACIONAL (OCI)"/>
    <s v="4-SERVICIOS SOCIALES"/>
    <s v="4.4-Educación"/>
    <s v="4.4.02-Educación primaria"/>
    <s v="2.4-TRANSFERENCIAS CORRIENTES"/>
    <s v="2.4.1-TRANSFERENCIAS CORRIENTES AL SECTOR PRIVADO"/>
    <s v="99-MULTIPROVINCIAL"/>
    <s v="10-FONDO GENERAL"/>
    <s v="13696-APOYO  DE LA EDUCACIÓN PRE-UNIVERSITARIA A TRAVÉS DEL PACTO EDUCATIVO EN LA REPÚBLICA DOMINICANA."/>
    <s v="02-APOYO  DE LA EDUCACIÓN PRE-UNIVERSITARIA A TRAVÉS DEL PACTO EDUCATIVO EN LA REPÚBLICA DOMINICANA."/>
    <s v="0000-NO APLICA"/>
    <s v="S"/>
    <n v="3000000"/>
    <n v="0"/>
    <n v="0"/>
    <n v="0"/>
  </r>
  <r>
    <x v="0"/>
    <x v="0"/>
    <x v="0"/>
    <x v="4"/>
    <s v="2.1.6.1-Transferencias al sector privado"/>
    <s v="2.1.6.1.4-Otras transferencias al sector privado"/>
    <s v="0206-MINISTERIO DE EDUCACIÓN"/>
    <s v="0007-INSTITUTO NACIONAL DE FORMACIÓN Y CAPACITACIÓN MAGISTERIAL"/>
    <s v="4-SERVICIOS SOCIALES"/>
    <s v="4.4-Educación"/>
    <s v="4.4.99-Planificación, gestión y supervisión de la educación"/>
    <s v="2.4-TRANSFERENCIAS CORRIENTES"/>
    <s v="2.4.1-TRANSFERENCIAS CORRIENTES AL SECTOR PRIVADO"/>
    <s v="99-MULTIPROVINCIAL"/>
    <s v="10-FONDO GENERAL"/>
    <s v="No Informado-"/>
    <s v="00-N/A"/>
    <s v="0000-NO APLICA"/>
    <s v="N"/>
    <n v="2510775434"/>
    <n v="1938989460.51"/>
    <n v="1255051215.3399999"/>
    <n v="1255051215.3399999"/>
  </r>
  <r>
    <x v="0"/>
    <x v="0"/>
    <x v="0"/>
    <x v="4"/>
    <s v="2.1.6.1-Transferencias al sector privado"/>
    <s v="2.1.6.1.4-Otras transferencias al sector privado"/>
    <s v="0207-MINISTERIO DE SALUD PÚBLICA Y ASISTENCIA SOCIAL"/>
    <s v="0001-MINISTERIO DE SALUD PUBLICA Y ASISTENCIA SOCIAL"/>
    <s v="4-SERVICIOS SOCIALES"/>
    <s v="4.2-Salud"/>
    <s v="4.2.99-Planificación, gestión y supervisión de la salud"/>
    <s v="2.4-TRANSFERENCIAS CORRIENTES"/>
    <s v="2.4.1-TRANSFERENCIAS CORRIENTES AL SECTOR PRIVADO"/>
    <s v="99-MULTIPROVINCIAL"/>
    <s v="10-FONDO GENERAL"/>
    <s v="No Informado-"/>
    <s v="00-N/A"/>
    <s v="0000-NO APLICA"/>
    <s v="N"/>
    <n v="0"/>
    <n v="9768125"/>
    <n v="9649975"/>
    <n v="2945900"/>
  </r>
  <r>
    <x v="0"/>
    <x v="0"/>
    <x v="0"/>
    <x v="4"/>
    <s v="2.1.6.1-Transferencias al sector privado"/>
    <s v="2.1.6.1.4-Otras transferencias al sector privado"/>
    <s v="0208-MINISTERIO DE DEPORTES Y RECREACIÓN"/>
    <s v="0001-MINISTERIO DE DEPORTES Y RECREACIÓN"/>
    <s v="4-SERVICIOS SOCIALES"/>
    <s v="4.3-Actividades deportivas, recreativas, culturales y religiosas"/>
    <s v="4.3.01-Deportes de alto rendimiento"/>
    <s v="2.4-TRANSFERENCIAS CORRIENTES"/>
    <s v="2.4.1-TRANSFERENCIAS CORRIENTES AL SECTOR PRIVADO"/>
    <s v="99-MULTIPROVINCIAL"/>
    <s v="10-FONDO GENERAL"/>
    <s v="No Informado-"/>
    <s v="00-N/A"/>
    <s v="0000-NO APLICA"/>
    <s v="N"/>
    <n v="9000000"/>
    <n v="9000000"/>
    <n v="0"/>
    <n v="0"/>
  </r>
  <r>
    <x v="0"/>
    <x v="0"/>
    <x v="0"/>
    <x v="4"/>
    <s v="2.1.6.1-Transferencias al sector privado"/>
    <s v="2.1.6.1.4-Otras transferencias al sector privado"/>
    <s v="0209-MINISTERIO DE TRABAJO"/>
    <s v="0001-MINISTERIO DE TRABAJO"/>
    <s v="2-SERVICIOS ECONÓMICOS"/>
    <s v="2.1-Asuntos económicos, comerciales y laborales"/>
    <s v="2.1.02-Asuntos laborales generales"/>
    <s v="2.4-TRANSFERENCIAS CORRIENTES"/>
    <s v="2.4.1-TRANSFERENCIAS CORRIENTES AL SECTOR PRIVADO"/>
    <s v="01-DISTRITO NACIONAL"/>
    <s v="10-FONDO GENERAL"/>
    <s v="No Informado-"/>
    <s v="00-N/A"/>
    <s v="0000-NO APLICA"/>
    <s v="N"/>
    <n v="4129196"/>
    <n v="4129196"/>
    <n v="3590971"/>
    <n v="3578971"/>
  </r>
  <r>
    <x v="0"/>
    <x v="0"/>
    <x v="0"/>
    <x v="4"/>
    <s v="2.1.6.1-Transferencias al sector privado"/>
    <s v="2.1.6.1.4-Otras transferencias al sector privado"/>
    <s v="0210-MINISTERIO DE AGRICULTURA"/>
    <s v="0001-MINISTERIO DE AGRICULTURA"/>
    <s v="2-SERVICIOS ECONÓMICOS"/>
    <s v="2.2-Agropecuaria, caza, pesca y silvicultura"/>
    <s v="2.2.01-Agropecuaria"/>
    <s v="2.4-TRANSFERENCIAS CORRIENTES"/>
    <s v="2.4.1-TRANSFERENCIAS CORRIENTES AL SECTOR PRIVADO"/>
    <s v="99-MULTIPROVINCIAL"/>
    <s v="10-FONDO GENERAL"/>
    <s v="No Informado-"/>
    <s v="00-N/A"/>
    <s v="0000-NO APLICA"/>
    <s v="N"/>
    <n v="28584568"/>
    <n v="28584568"/>
    <n v="9449575.9199999999"/>
    <n v="9449575.9199999999"/>
  </r>
  <r>
    <x v="0"/>
    <x v="0"/>
    <x v="0"/>
    <x v="4"/>
    <s v="2.1.6.1-Transferencias al sector privado"/>
    <s v="2.1.6.1.4-Otras transferencias al sector privado"/>
    <s v="0215-MINISTERIO DE LA MUJER"/>
    <s v="0001-MINISTERIO DE LA MUJER"/>
    <s v="1-SERVICIOS  GENERALES"/>
    <s v="1.1-Administración general"/>
    <s v="1.1.05-Gestión de la administración general para transversalizar el enfoque de género"/>
    <s v="2.4-TRANSFERENCIAS CORRIENTES"/>
    <s v="2.4.1-TRANSFERENCIAS CORRIENTES AL SECTOR PRIVADO"/>
    <s v="99-MULTIPROVINCIAL"/>
    <s v="10-FONDO GENERAL"/>
    <s v="No Informado-"/>
    <s v="00-N/A"/>
    <s v="0000-NO APLICA"/>
    <s v="N"/>
    <n v="2800000"/>
    <n v="2854000"/>
    <n v="2800000"/>
    <n v="2800000"/>
  </r>
  <r>
    <x v="0"/>
    <x v="0"/>
    <x v="0"/>
    <x v="4"/>
    <s v="2.1.6.1-Transferencias al sector privado"/>
    <s v="2.1.6.1.4-Otras transferencias al sector privado"/>
    <s v="0216-MINISTERIO DE CULTURA"/>
    <s v="0001-MINISTERIO DE CULTURA"/>
    <s v="4-SERVICIOS SOCIALES"/>
    <s v="4.3-Actividades deportivas, recreativas, culturales y religiosas"/>
    <s v="4.3.03-Servicios culturales"/>
    <s v="2.4-TRANSFERENCIAS CORRIENTES"/>
    <s v="2.4.1-TRANSFERENCIAS CORRIENTES AL SECTOR PRIVADO"/>
    <s v="99-MULTIPROVINCIAL"/>
    <s v="10-FONDO GENERAL"/>
    <s v="No Informado-"/>
    <s v="00-N/A"/>
    <s v="0000-NO APLICA"/>
    <s v="N"/>
    <n v="7000000"/>
    <n v="8400000"/>
    <n v="5220000"/>
    <n v="5220000"/>
  </r>
  <r>
    <x v="0"/>
    <x v="0"/>
    <x v="0"/>
    <x v="4"/>
    <s v="2.1.6.1-Transferencias al sector privado"/>
    <s v="2.1.6.1.4-Otras transferencias al sector privado"/>
    <s v="0216-MINISTERIO DE CULTURA"/>
    <s v="0003-BIBLIOTECA NACIONAL PEDRO HENRÍQUEZ UREÑA"/>
    <s v="4-SERVICIOS SOCIALES"/>
    <s v="4.3-Actividades deportivas, recreativas, culturales y religiosas"/>
    <s v="4.3.03-Servicios culturales"/>
    <s v="2.4-TRANSFERENCIAS CORRIENTES"/>
    <s v="2.4.1-TRANSFERENCIAS CORRIENTES AL SECTOR PRIVADO"/>
    <s v="99-MULTIPROVINCIAL"/>
    <s v="10-FONDO GENERAL"/>
    <s v="No Informado-"/>
    <s v="00-Dirección y coordinación de servicios bibliotecarios a los productos 02, 06 y 07"/>
    <s v="0000-NO APLICA"/>
    <s v="N"/>
    <n v="1200000"/>
    <n v="1200000"/>
    <n v="1195000"/>
    <n v="1195000"/>
  </r>
  <r>
    <x v="0"/>
    <x v="0"/>
    <x v="0"/>
    <x v="4"/>
    <s v="2.1.6.1-Transferencias al sector privado"/>
    <s v="2.1.6.1.4-Otras transferencias al sector privado"/>
    <s v="0217-MINISTERIO DE LA JUVENTUD"/>
    <s v="0001-MINISTERIO DE LA JUVENTUD"/>
    <s v="4-SERVICIOS SOCIALES"/>
    <s v="4.5-Protección social"/>
    <s v="4.5.09-Juventud"/>
    <s v="2.4-TRANSFERENCIAS CORRIENTES"/>
    <s v="2.4.1-TRANSFERENCIAS CORRIENTES AL SECTOR PRIVADO"/>
    <s v="99-MULTIPROVINCIAL"/>
    <s v="10-FONDO GENERAL"/>
    <s v="No Informado-"/>
    <s v="00-N/A"/>
    <s v="0000-NO APLICA"/>
    <s v="N"/>
    <n v="220442363"/>
    <n v="156065145.66"/>
    <n v="120794487.7"/>
    <n v="110376296.61"/>
  </r>
  <r>
    <x v="0"/>
    <x v="0"/>
    <x v="0"/>
    <x v="4"/>
    <s v="2.1.6.1-Transferencias al sector privado"/>
    <s v="2.1.6.1.4-Otras transferencias al sector privado"/>
    <s v="0218-MINISTERIO DE MEDIO AMBIENTE Y RECURSOS NATURALES"/>
    <s v="0001-MINISTERIO  DE MEDIO AMBIENTE Y RECURSOS NATURALES"/>
    <s v="4-SERVICIOS SOCIALES"/>
    <s v="4.4-Educación"/>
    <s v="4.4.99-Planificación, gestión y supervisión de la educación"/>
    <s v="2.4-TRANSFERENCIAS CORRIENTES"/>
    <s v="2.4.1-TRANSFERENCIAS CORRIENTES AL SECTOR PRIVADO"/>
    <s v="99-MULTIPROVINCIAL"/>
    <s v="10-FONDO GENERAL"/>
    <s v="No Informado-"/>
    <s v="00-N/A"/>
    <s v="0000-NO APLICA"/>
    <s v="N"/>
    <n v="1389091"/>
    <n v="1389091"/>
    <n v="59900"/>
    <n v="59900"/>
  </r>
  <r>
    <x v="0"/>
    <x v="0"/>
    <x v="0"/>
    <x v="4"/>
    <s v="2.1.6.1-Transferencias al sector privado"/>
    <s v="2.1.6.1.4-Otras transferencias al sector privado"/>
    <s v="0219-MINISTERIO DE EDUCACIÓN SUPERIOR CIENCIA Y TECNOLOGÍA"/>
    <s v="0001-MINISTERIO DE EDUCACION SUPERIOR, CIENCIA Y TECNOLOGIA"/>
    <s v="4-SERVICIOS SOCIALES"/>
    <s v="4.4-Educación"/>
    <s v="4.4.04-Educación superior"/>
    <s v="2.4-TRANSFERENCIAS CORRIENTES"/>
    <s v="2.4.1-TRANSFERENCIAS CORRIENTES AL SECTOR PRIVADO"/>
    <s v="99-MULTIPROVINCIAL"/>
    <s v="10-FONDO GENERAL"/>
    <s v="No Informado-"/>
    <s v="00-N/A"/>
    <s v="0000-NO APLICA"/>
    <s v="N"/>
    <n v="2063624982"/>
    <n v="2062214982"/>
    <n v="1206821156.1800001"/>
    <n v="1206821156.1800001"/>
  </r>
  <r>
    <x v="0"/>
    <x v="0"/>
    <x v="0"/>
    <x v="4"/>
    <s v="2.1.6.1-Transferencias al sector privado"/>
    <s v="2.1.6.1.4-Otras transferencias al sector privado"/>
    <s v="0219-MINISTERIO DE EDUCACIÓN SUPERIOR CIENCIA Y TECNOLOGÍA"/>
    <s v="0002-INSTITUTO TECNOLÓGICO DE LAS AMÉRICAS"/>
    <s v="4-SERVICIOS SOCIALES"/>
    <s v="4.4-Educación"/>
    <s v="4.4.06-Educación técnica"/>
    <s v="2.4-TRANSFERENCIAS CORRIENTES"/>
    <s v="2.4.1-TRANSFERENCIAS CORRIENTES AL SECTOR PRIVADO"/>
    <s v="99-MULTIPROVINCIAL"/>
    <s v="20-FONDOS CON DESTINO ESPECÍFICO"/>
    <s v="No Informado-"/>
    <s v="00-N/A"/>
    <s v="0000-NO APLICA"/>
    <s v="N"/>
    <n v="3000000"/>
    <n v="1550000"/>
    <n v="1455397.6"/>
    <n v="1455397.6"/>
  </r>
  <r>
    <x v="0"/>
    <x v="0"/>
    <x v="0"/>
    <x v="4"/>
    <s v="2.1.6.1-Transferencias al sector privado"/>
    <s v="2.1.6.1.4-Otras transferencias al sector privado"/>
    <s v="0220-MINISTERIO DE ECONOMÍA, PLANIFICACIÓN Y DESARROLLO"/>
    <s v="0001-MINISTERIO DE ECONOMIA, PLANIFICACION Y DESARROLLO"/>
    <s v="4-SERVICIOS SOCIALES"/>
    <s v="4.4-Educación"/>
    <s v="4.4.04-Educación superior"/>
    <s v="2.4-TRANSFERENCIAS CORRIENTES"/>
    <s v="2.4.1-TRANSFERENCIAS CORRIENTES AL SECTOR PRIVADO"/>
    <s v="99-MULTIPROVINCIAL"/>
    <s v="10-FONDO GENERAL"/>
    <s v="No Informado-"/>
    <s v="00-N/A"/>
    <s v="0000-NO APLICA"/>
    <s v="N"/>
    <n v="1000000"/>
    <n v="498200"/>
    <n v="226125"/>
    <n v="226125"/>
  </r>
  <r>
    <x v="0"/>
    <x v="0"/>
    <x v="0"/>
    <x v="4"/>
    <s v="2.1.6.1-Transferencias al sector privado"/>
    <s v="2.1.6.1.4-Otras transferencias al sector privado"/>
    <s v="0220-MINISTERIO DE ECONOMÍA, PLANIFICACIÓN Y DESARROLLO"/>
    <s v="0009-OFICINA NACIONAL DE ESTADISTICAS"/>
    <s v="1-SERVICIOS  GENERALES"/>
    <s v="1.1-Administración general"/>
    <s v="1.1.02-Gestión administrativa, financiera, fiscal, económica y planificación"/>
    <s v="2.4-TRANSFERENCIAS CORRIENTES"/>
    <s v="2.4.1-TRANSFERENCIAS CORRIENTES AL SECTOR PRIVADO"/>
    <s v="99-MULTIPROVINCIAL"/>
    <s v="10-FONDO GENERAL"/>
    <s v="No Informado-"/>
    <s v="00-N/A"/>
    <s v="0000-NO APLICA"/>
    <s v="N"/>
    <n v="1000000"/>
    <n v="750000"/>
    <n v="370810"/>
    <n v="370810"/>
  </r>
  <r>
    <x v="0"/>
    <x v="0"/>
    <x v="0"/>
    <x v="4"/>
    <s v="2.1.6.1-Transferencias al sector privado"/>
    <s v="2.1.6.1.4-Otras transferencias al sector privado"/>
    <s v="0221-MINISTERIO DE ADMINISTRACIÓN PÚBLICA"/>
    <s v="0001-MINISTERIO DE ADMINISTRACION PUBLICA"/>
    <s v="1-SERVICIOS  GENERALES"/>
    <s v="1.1-Administración general"/>
    <s v="1.1.02-Gestión administrativa, financiera, fiscal, económica y planificación"/>
    <s v="2.4-TRANSFERENCIAS CORRIENTES"/>
    <s v="2.4.1-TRANSFERENCIAS CORRIENTES AL SECTOR PRIVADO"/>
    <s v="99-MULTIPROVINCIAL"/>
    <s v="10-FONDO GENERAL"/>
    <s v="No Informado-"/>
    <s v="00-N/A"/>
    <s v="0000-NO APLICA"/>
    <s v="N"/>
    <n v="19000000"/>
    <n v="23410000"/>
    <n v="20026474.859999999"/>
    <n v="20001263.859999999"/>
  </r>
  <r>
    <x v="0"/>
    <x v="0"/>
    <x v="0"/>
    <x v="4"/>
    <s v="2.1.6.1-Transferencias al sector privado"/>
    <s v="2.1.6.1.4-Otras transferencias al sector privado"/>
    <s v="0221-MINISTERIO DE ADMINISTRACIÓN PÚBLICA"/>
    <s v="0002-INSTITUTO NACIONAL DE ADMINISTRACION PUBLICA"/>
    <s v="4-SERVICIOS SOCIALES"/>
    <s v="4.4-Educación"/>
    <s v="4.4.09-Enseñanza no atribuible a ningún nivel"/>
    <s v="2.4-TRANSFERENCIAS CORRIENTES"/>
    <s v="2.4.1-TRANSFERENCIAS CORRIENTES AL SECTOR PRIVADO"/>
    <s v="99-MULTIPROVINCIAL"/>
    <s v="10-FONDO GENERAL"/>
    <s v="No Informado-"/>
    <s v="00-N/A"/>
    <s v="0000-NO APLICA"/>
    <s v="N"/>
    <n v="3450000"/>
    <n v="2630000"/>
    <n v="2630000"/>
    <n v="2630000"/>
  </r>
  <r>
    <x v="0"/>
    <x v="0"/>
    <x v="0"/>
    <x v="4"/>
    <s v="2.1.6.1-Transferencias al sector privado"/>
    <s v="2.1.6.1.4-Otras transferencias al sector privado"/>
    <s v="0222-MINISTERIO DE ENERGIA Y MINAS"/>
    <s v="0001-MINISTERIO DE ENERGIA Y MINAS"/>
    <s v="2-SERVICIOS ECONÓMICOS"/>
    <s v="2.4-Energía y combustible"/>
    <s v="2.4.09-Conservación, aprovechamiento y explotación racionalizada de fuentes de electricidad"/>
    <s v="2.4-TRANSFERENCIAS CORRIENTES"/>
    <s v="2.4.1-TRANSFERENCIAS CORRIENTES AL SECTOR PRIVADO"/>
    <s v="99-MULTIPROVINCIAL"/>
    <s v="10-FONDO GENERAL"/>
    <s v="No Informado-"/>
    <s v="00-N/A"/>
    <s v="0000-NO APLICA"/>
    <s v="N"/>
    <n v="10000000"/>
    <n v="10000000"/>
    <n v="456343.65"/>
    <n v="456343.65"/>
  </r>
  <r>
    <x v="0"/>
    <x v="0"/>
    <x v="0"/>
    <x v="4"/>
    <s v="2.1.6.1-Transferencias al sector privado"/>
    <s v="2.1.6.1.4-Otras transferencias al sector privado"/>
    <s v="0223-MINISTERIO DE LA VIVIENDA, HABITAT Y EDIFICACIONES (MIVHED)"/>
    <s v="0001-MINISTERIO DE LA VIVIENDA, HABITAT Y EDIFICACIONES (MIVHED)"/>
    <s v="4-SERVICIOS SOCIALES"/>
    <s v="4.5-Protección social"/>
    <s v="4.5.07-Vivienda social"/>
    <s v="2.4-TRANSFERENCIAS CORRIENTES"/>
    <s v="2.4.1-TRANSFERENCIAS CORRIENTES AL SECTOR PRIVADO"/>
    <s v="99-MULTIPROVINCIAL"/>
    <s v="10-FONDO GENERAL"/>
    <s v="No Informado-"/>
    <s v="00-N/A"/>
    <s v="0000-NO APLICA"/>
    <s v="N"/>
    <n v="1000"/>
    <n v="1000"/>
    <n v="0"/>
    <n v="0"/>
  </r>
  <r>
    <x v="0"/>
    <x v="0"/>
    <x v="0"/>
    <x v="4"/>
    <s v="2.1.6.1-Transferencias al sector privado"/>
    <s v="2.1.6.1.4-Otras transferencias al sector privado"/>
    <s v="0223-MINISTERIO DE LA VIVIENDA, HABITAT Y EDIFICACIONES (MIVHED)"/>
    <s v="0001-MINISTERIO DE LA VIVIENDA, HABITAT Y EDIFICACIONES (MIVHED)"/>
    <s v="4-SERVICIOS SOCIALES"/>
    <s v="4.5-Protección social"/>
    <s v="4.5.07-Vivienda social"/>
    <s v="2.4-TRANSFERENCIAS CORRIENTES"/>
    <s v="2.4.1-TRANSFERENCIAS CORRIENTES AL SECTOR PRIVADO"/>
    <s v="99-MULTIPROVINCIAL"/>
    <s v="20-FONDOS CON DESTINO ESPECÍFICO"/>
    <s v="No Informado-"/>
    <s v="00-N/A"/>
    <s v="0000-NO APLICA"/>
    <s v="N"/>
    <n v="1010000"/>
    <n v="60000"/>
    <n v="0"/>
    <n v="0"/>
  </r>
  <r>
    <x v="0"/>
    <x v="0"/>
    <x v="0"/>
    <x v="4"/>
    <s v="2.1.6.1-Transferencias al sector privado"/>
    <s v="2.1.6.1.4-Otras transferencias al sector privado"/>
    <s v="0301-PODER JUDICIAL"/>
    <s v="0001-CONSEJO DEL PODER JUDICIAL"/>
    <s v="1-SERVICIOS  GENERALES"/>
    <s v="1.4-Justicia, orden público y seguridad"/>
    <s v="1.4.03-Administración y servicios de justicia"/>
    <s v="2.4-TRANSFERENCIAS CORRIENTES"/>
    <s v="2.4.1-TRANSFERENCIAS CORRIENTES AL SECTOR PRIVADO"/>
    <s v="99-MULTIPROVINCIAL"/>
    <s v="10-FONDO GENERAL"/>
    <s v="No Informado-"/>
    <s v="00-N/A"/>
    <s v="0000-NO APLICA"/>
    <s v="N"/>
    <n v="37777739"/>
    <n v="37777739"/>
    <n v="28239037.219999999"/>
    <n v="28239037.219999999"/>
  </r>
  <r>
    <x v="0"/>
    <x v="0"/>
    <x v="0"/>
    <x v="4"/>
    <s v="2.1.6.1-Transferencias al sector privado"/>
    <s v="2.1.6.1.4-Otras transferencias al sector privado"/>
    <s v="0402-CÁMARA DE CUENTAS"/>
    <s v="0001-CAMARA DE CUENTAS DE LA REPUBLICA DOMINICANA"/>
    <s v="4-SERVICIOS SOCIALES"/>
    <s v="4.4-Educación"/>
    <s v="4.4.98-Investigación y desarrollo relacionados con la educación"/>
    <s v="2.4-TRANSFERENCIAS CORRIENTES"/>
    <s v="2.4.1-TRANSFERENCIAS CORRIENTES AL SECTOR PRIVADO"/>
    <s v="99-MULTIPROVINCIAL"/>
    <s v="10-FONDO GENERAL"/>
    <s v="No Informado-"/>
    <s v="00-N/A"/>
    <s v="0000-NO APLICA"/>
    <s v="N"/>
    <n v="124800"/>
    <n v="124800"/>
    <n v="74800"/>
    <n v="74800"/>
  </r>
  <r>
    <x v="0"/>
    <x v="0"/>
    <x v="0"/>
    <x v="4"/>
    <s v="2.1.6.1-Transferencias al sector privado"/>
    <s v="2.1.6.1.4-Otras transferencias al sector privado"/>
    <s v="0403-TRIBUNAL CONSTITUCIONAL"/>
    <s v="0001-TRIBUNAL CONSTITUCIONAL"/>
    <s v="1-SERVICIOS  GENERALES"/>
    <s v="1.4-Justicia, orden público y seguridad"/>
    <s v="1.4.98-Investigación y desarrollo relacionados con la justicia, orden público y seguridad"/>
    <s v="2.4-TRANSFERENCIAS CORRIENTES"/>
    <s v="2.4.1-TRANSFERENCIAS CORRIENTES AL SECTOR PRIVADO"/>
    <s v="99-MULTIPROVINCIAL"/>
    <s v="10-FONDO GENERAL"/>
    <s v="No Informado-"/>
    <s v="00-N/A"/>
    <s v="0000-NO APLICA"/>
    <s v="N"/>
    <n v="16065907"/>
    <n v="16065907"/>
    <n v="11606678.34"/>
    <n v="11606678.34"/>
  </r>
  <r>
    <x v="0"/>
    <x v="0"/>
    <x v="0"/>
    <x v="4"/>
    <s v="2.1.6.1-Transferencias al sector privado"/>
    <s v="2.1.6.1.4-Otras transferencias al sector privado"/>
    <s v="0404-DEFENSOR DEL PUEBLO"/>
    <s v="0001-DEFENSOR DEL PUEBLO"/>
    <s v="1-SERVICIOS  GENERALES"/>
    <s v="1.4-Justicia, orden público y seguridad"/>
    <s v="1.4.03-Administración y servicios de justicia"/>
    <s v="2.4-TRANSFERENCIAS CORRIENTES"/>
    <s v="2.4.1-TRANSFERENCIAS CORRIENTES AL SECTOR PRIVADO"/>
    <s v="99-MULTIPROVINCIAL"/>
    <s v="10-FONDO GENERAL"/>
    <s v="No Informado-"/>
    <s v="00-N/A"/>
    <s v="0000-NO APLICA"/>
    <s v="N"/>
    <n v="0"/>
    <n v="0"/>
    <n v="0"/>
    <n v="0"/>
  </r>
  <r>
    <x v="0"/>
    <x v="0"/>
    <x v="0"/>
    <x v="4"/>
    <s v="2.1.6.1-Transferencias al sector privado"/>
    <s v="2.1.6.1.4-Otras transferencias al sector privado"/>
    <s v="0404-DEFENSOR DEL PUEBLO"/>
    <s v="0001-DEFENSOR DEL PUEBLO"/>
    <s v="1-SERVICIOS  GENERALES"/>
    <s v="1.4-Justicia, orden público y seguridad"/>
    <s v="1.4.03-Administración y servicios de justicia"/>
    <s v="2.4-TRANSFERENCIAS CORRIENTES"/>
    <s v="2.4.1-TRANSFERENCIAS CORRIENTES AL SECTOR PRIVADO"/>
    <s v="99-MULTIPROVINCIAL"/>
    <s v="10-FONDO GENERAL"/>
    <s v="No Informado-"/>
    <s v="00-N/A"/>
    <s v="9999-ORGANIZACION NO GUBERNAMENTAL EN EL AREA DE JUSTICIA"/>
    <s v="N"/>
    <n v="0"/>
    <n v="175000"/>
    <n v="175000"/>
    <n v="175000"/>
  </r>
  <r>
    <x v="0"/>
    <x v="0"/>
    <x v="0"/>
    <x v="4"/>
    <s v="2.1.6.1-Transferencias al sector privado"/>
    <s v="2.1.6.1.4-Otras transferencias al sector privado"/>
    <s v="0405-TRIBUNAL SUPERIOR  ELECTORAL ( TSE)"/>
    <s v="0001-TRIBUNAL SUPERIOR  ELECTORAL TSE"/>
    <s v="1-SERVICIOS  GENERALES"/>
    <s v="1.1-Administración general"/>
    <s v="1.1.04-Órganos electorales y promoción de la participación ciudadana"/>
    <s v="2.4-TRANSFERENCIAS CORRIENTES"/>
    <s v="2.4.1-TRANSFERENCIAS CORRIENTES AL SECTOR PRIVADO"/>
    <s v="99-MULTIPROVINCIAL"/>
    <s v="10-FONDO GENERAL"/>
    <s v="No Informado-"/>
    <s v="00-N/A"/>
    <s v="0000-NO APLICA"/>
    <s v="N"/>
    <n v="1500000"/>
    <n v="1300000"/>
    <n v="651666.66"/>
    <n v="651666.66"/>
  </r>
  <r>
    <x v="0"/>
    <x v="0"/>
    <x v="0"/>
    <x v="4"/>
    <s v="2.1.6.2-Transferencias al sector público"/>
    <s v="2.1.6.2.1-Transferencias al gobierno general"/>
    <s v="0201-PRESIDENCIA DE LA REPÚBLICA"/>
    <s v="0001-MINISTERIO DE LA PRESIDENCIA"/>
    <s v="1-SERVICIOS  GENERALES"/>
    <s v="1.1-Administración general"/>
    <s v="1.1.02-Gestión administrativa, financiera, fiscal, económica y planificación"/>
    <s v="2.4-TRANSFERENCIAS CORRIENTES"/>
    <s v="2.4.2-TRANSFERENCIAS CORRIENTES AL  GOBIERNO GENERAL NACIONAL"/>
    <s v="99-MULTIPROVINCIAL"/>
    <s v="10-FONDO GENERAL"/>
    <s v="No Informado-"/>
    <s v="00-N/A"/>
    <s v="5175-CONSEJO NACIONAL DE COMPETITIVIDAD"/>
    <s v="N"/>
    <n v="179353239"/>
    <n v="179353239"/>
    <n v="127007010.72"/>
    <n v="127007010.72"/>
  </r>
  <r>
    <x v="0"/>
    <x v="0"/>
    <x v="0"/>
    <x v="4"/>
    <s v="2.1.6.2-Transferencias al sector público"/>
    <s v="2.1.6.2.1-Transferencias al gobierno general"/>
    <s v="0201-PRESIDENCIA DE LA REPÚBLICA"/>
    <s v="0001-MINISTERIO DE LA PRESIDENCIA"/>
    <s v="1-SERVICIOS  GENERALES"/>
    <s v="1.1-Administración general"/>
    <s v="1.1.02-Gestión administrativa, financiera, fiscal, económica y planificación"/>
    <s v="2.4-TRANSFERENCIAS CORRIENTES"/>
    <s v="2.4.2-TRANSFERENCIAS CORRIENTES AL  GOBIERNO GENERAL NACIONAL"/>
    <s v="99-MULTIPROVINCIAL"/>
    <s v="10-FONDO GENERAL"/>
    <s v="No Informado-"/>
    <s v="00-N/A"/>
    <s v="5184-DIRECCIÓN GENERAL DE ALIANZAS PÚBLICO-PRIVADAS"/>
    <s v="N"/>
    <n v="300000000"/>
    <n v="300000000"/>
    <n v="213461538.47999999"/>
    <n v="213461538.47999999"/>
  </r>
  <r>
    <x v="0"/>
    <x v="0"/>
    <x v="0"/>
    <x v="4"/>
    <s v="2.1.6.2-Transferencias al sector público"/>
    <s v="2.1.6.2.1-Transferencias al gobierno general"/>
    <s v="0201-PRESIDENCIA DE LA REPÚBLICA"/>
    <s v="0001-MINISTERIO DE LA PRESIDENCIA"/>
    <s v="1-SERVICIOS  GENERALES"/>
    <s v="1.1-Administración general"/>
    <s v="1.1.03-Transferencias a instituciones públicas incluidos los gobiernos locales"/>
    <s v="2.4-TRANSFERENCIAS CORRIENTES"/>
    <s v="2.4.3-TRANSFERENCIAS CORRIENTES A GOBIERNOS GENERALES LOCALES"/>
    <s v="99-MULTIPROVINCIAL"/>
    <s v="10-FONDO GENERAL"/>
    <s v="No Informado-"/>
    <s v="00-N/A"/>
    <s v="2286-GOBERNACIÓN PROVINCIAL DE AZUA"/>
    <s v="N"/>
    <n v="0"/>
    <n v="1400000"/>
    <n v="1400000"/>
    <n v="1400000"/>
  </r>
  <r>
    <x v="0"/>
    <x v="0"/>
    <x v="0"/>
    <x v="4"/>
    <s v="2.1.6.2-Transferencias al sector público"/>
    <s v="2.1.6.2.1-Transferencias al gobierno general"/>
    <s v="0201-PRESIDENCIA DE LA REPÚBLICA"/>
    <s v="0001-MINISTERIO DE LA PRESIDENCIA"/>
    <s v="1-SERVICIOS  GENERALES"/>
    <s v="1.1-Administración general"/>
    <s v="1.1.03-Transferencias a instituciones públicas incluidos los gobiernos locales"/>
    <s v="2.4-TRANSFERENCIAS CORRIENTES"/>
    <s v="2.4.3-TRANSFERENCIAS CORRIENTES A GOBIERNOS GENERALES LOCALES"/>
    <s v="99-MULTIPROVINCIAL"/>
    <s v="10-FONDO GENERAL"/>
    <s v="No Informado-"/>
    <s v="00-N/A"/>
    <s v="7012-AYUNTAMIENTO MUNICIPAL DE CABRERA"/>
    <s v="N"/>
    <n v="0"/>
    <n v="500000"/>
    <n v="500000"/>
    <n v="500000"/>
  </r>
  <r>
    <x v="0"/>
    <x v="0"/>
    <x v="0"/>
    <x v="4"/>
    <s v="2.1.6.2-Transferencias al sector público"/>
    <s v="2.1.6.2.1-Transferencias al gobierno general"/>
    <s v="0201-PRESIDENCIA DE LA REPÚBLICA"/>
    <s v="0001-MINISTERIO DE LA PRESIDENCIA"/>
    <s v="1-SERVICIOS  GENERALES"/>
    <s v="1.1-Administración general"/>
    <s v="1.1.03-Transferencias a instituciones públicas incluidos los gobiernos locales"/>
    <s v="2.4-TRANSFERENCIAS CORRIENTES"/>
    <s v="2.4.3-TRANSFERENCIAS CORRIENTES A GOBIERNOS GENERALES LOCALES"/>
    <s v="99-MULTIPROVINCIAL"/>
    <s v="10-FONDO GENERAL"/>
    <s v="No Informado-"/>
    <s v="00-N/A"/>
    <s v="7037-AYUNTAMIENTO MUNICIPAL DE GALVÁN"/>
    <s v="N"/>
    <n v="0"/>
    <n v="500000"/>
    <n v="500000"/>
    <n v="500000"/>
  </r>
  <r>
    <x v="0"/>
    <x v="0"/>
    <x v="0"/>
    <x v="4"/>
    <s v="2.1.6.2-Transferencias al sector público"/>
    <s v="2.1.6.2.1-Transferencias al gobierno general"/>
    <s v="0201-PRESIDENCIA DE LA REPÚBLICA"/>
    <s v="0001-MINISTERIO DE LA PRESIDENCIA"/>
    <s v="1-SERVICIOS  GENERALES"/>
    <s v="1.1-Administración general"/>
    <s v="1.1.03-Transferencias a instituciones públicas incluidos los gobiernos locales"/>
    <s v="2.4-TRANSFERENCIAS CORRIENTES"/>
    <s v="2.4.3-TRANSFERENCIAS CORRIENTES A GOBIERNOS GENERALES LOCALES"/>
    <s v="99-MULTIPROVINCIAL"/>
    <s v="10-FONDO GENERAL"/>
    <s v="No Informado-"/>
    <s v="00-N/A"/>
    <s v="7072-AYUNTAMIENTO MUNICIPAL DE LOMA DE CABRERA"/>
    <s v="N"/>
    <n v="0"/>
    <n v="1000000"/>
    <n v="1000000"/>
    <n v="1000000"/>
  </r>
  <r>
    <x v="0"/>
    <x v="0"/>
    <x v="0"/>
    <x v="4"/>
    <s v="2.1.6.2-Transferencias al sector público"/>
    <s v="2.1.6.2.1-Transferencias al gobierno general"/>
    <s v="0201-PRESIDENCIA DE LA REPÚBLICA"/>
    <s v="0001-MINISTERIO DE LA PRESIDENCIA"/>
    <s v="1-SERVICIOS  GENERALES"/>
    <s v="1.1-Administración general"/>
    <s v="1.1.03-Transferencias a instituciones públicas incluidos los gobiernos locales"/>
    <s v="2.4-TRANSFERENCIAS CORRIENTES"/>
    <s v="2.4.3-TRANSFERENCIAS CORRIENTES A GOBIERNOS GENERALES LOCALES"/>
    <s v="99-MULTIPROVINCIAL"/>
    <s v="10-FONDO GENERAL"/>
    <s v="No Informado-"/>
    <s v="00-N/A"/>
    <s v="7083-AYUNTAMIENTO MUNICIPAL DE BONAO"/>
    <s v="N"/>
    <n v="0"/>
    <n v="2800000"/>
    <n v="2800000"/>
    <n v="2800000"/>
  </r>
  <r>
    <x v="0"/>
    <x v="0"/>
    <x v="0"/>
    <x v="4"/>
    <s v="2.1.6.2-Transferencias al sector público"/>
    <s v="2.1.6.2.1-Transferencias al gobierno general"/>
    <s v="0201-PRESIDENCIA DE LA REPÚBLICA"/>
    <s v="0001-MINISTERIO DE LA PRESIDENCIA"/>
    <s v="1-SERVICIOS  GENERALES"/>
    <s v="1.1-Administración general"/>
    <s v="1.1.03-Transferencias a instituciones públicas incluidos los gobiernos locales"/>
    <s v="2.4-TRANSFERENCIAS CORRIENTES"/>
    <s v="2.4.3-TRANSFERENCIAS CORRIENTES A GOBIERNOS GENERALES LOCALES"/>
    <s v="99-MULTIPROVINCIAL"/>
    <s v="10-FONDO GENERAL"/>
    <s v="No Informado-"/>
    <s v="00-N/A"/>
    <s v="7084-AYUNTAMIENTO MUNICIPAL DE SAN FERNANDO DE MONTE CRISTI"/>
    <s v="N"/>
    <n v="0"/>
    <n v="1679504"/>
    <n v="1679504"/>
    <n v="1679504"/>
  </r>
  <r>
    <x v="0"/>
    <x v="0"/>
    <x v="0"/>
    <x v="4"/>
    <s v="2.1.6.2-Transferencias al sector público"/>
    <s v="2.1.6.2.1-Transferencias al gobierno general"/>
    <s v="0201-PRESIDENCIA DE LA REPÚBLICA"/>
    <s v="0001-MINISTERIO DE LA PRESIDENCIA"/>
    <s v="1-SERVICIOS  GENERALES"/>
    <s v="1.1-Administración general"/>
    <s v="1.1.03-Transferencias a instituciones públicas incluidos los gobiernos locales"/>
    <s v="2.4-TRANSFERENCIAS CORRIENTES"/>
    <s v="2.4.3-TRANSFERENCIAS CORRIENTES A GOBIERNOS GENERALES LOCALES"/>
    <s v="99-MULTIPROVINCIAL"/>
    <s v="10-FONDO GENERAL"/>
    <s v="No Informado-"/>
    <s v="00-N/A"/>
    <s v="7086-AYUNTAMIENTO MUNICIPAL DE NAGUA"/>
    <s v="N"/>
    <n v="0"/>
    <n v="4000000"/>
    <n v="4000000"/>
    <n v="4000000"/>
  </r>
  <r>
    <x v="0"/>
    <x v="0"/>
    <x v="0"/>
    <x v="4"/>
    <s v="2.1.6.2-Transferencias al sector público"/>
    <s v="2.1.6.2.1-Transferencias al gobierno general"/>
    <s v="0201-PRESIDENCIA DE LA REPÚBLICA"/>
    <s v="0001-MINISTERIO DE LA PRESIDENCIA"/>
    <s v="1-SERVICIOS  GENERALES"/>
    <s v="1.1-Administración general"/>
    <s v="1.1.03-Transferencias a instituciones públicas incluidos los gobiernos locales"/>
    <s v="2.4-TRANSFERENCIAS CORRIENTES"/>
    <s v="2.4.3-TRANSFERENCIAS CORRIENTES A GOBIERNOS GENERALES LOCALES"/>
    <s v="99-MULTIPROVINCIAL"/>
    <s v="10-FONDO GENERAL"/>
    <s v="No Informado-"/>
    <s v="00-N/A"/>
    <s v="7087-AYUNTAMIENTO MUNICIPAL DE NEYBA"/>
    <s v="N"/>
    <n v="0"/>
    <n v="500000"/>
    <n v="500000"/>
    <n v="500000"/>
  </r>
  <r>
    <x v="0"/>
    <x v="0"/>
    <x v="0"/>
    <x v="4"/>
    <s v="2.1.6.2-Transferencias al sector público"/>
    <s v="2.1.6.2.1-Transferencias al gobierno general"/>
    <s v="0201-PRESIDENCIA DE LA REPÚBLICA"/>
    <s v="0001-MINISTERIO DE LA PRESIDENCIA"/>
    <s v="1-SERVICIOS  GENERALES"/>
    <s v="1.1-Administración general"/>
    <s v="1.1.03-Transferencias a instituciones públicas incluidos los gobiernos locales"/>
    <s v="2.4-TRANSFERENCIAS CORRIENTES"/>
    <s v="2.4.3-TRANSFERENCIAS CORRIENTES A GOBIERNOS GENERALES LOCALES"/>
    <s v="99-MULTIPROVINCIAL"/>
    <s v="10-FONDO GENERAL"/>
    <s v="No Informado-"/>
    <s v="00-N/A"/>
    <s v="7091-AYUNTAMIENTO MUNICIPAL DE PARAÍSO"/>
    <s v="N"/>
    <n v="0"/>
    <n v="1000000"/>
    <n v="1000000"/>
    <n v="1000000"/>
  </r>
  <r>
    <x v="0"/>
    <x v="0"/>
    <x v="0"/>
    <x v="4"/>
    <s v="2.1.6.2-Transferencias al sector público"/>
    <s v="2.1.6.2.1-Transferencias al gobierno general"/>
    <s v="0201-PRESIDENCIA DE LA REPÚBLICA"/>
    <s v="0001-MINISTERIO DE LA PRESIDENCIA"/>
    <s v="1-SERVICIOS  GENERALES"/>
    <s v="1.1-Administración general"/>
    <s v="1.1.03-Transferencias a instituciones públicas incluidos los gobiernos locales"/>
    <s v="2.4-TRANSFERENCIAS CORRIENTES"/>
    <s v="2.4.3-TRANSFERENCIAS CORRIENTES A GOBIERNOS GENERALES LOCALES"/>
    <s v="99-MULTIPROVINCIAL"/>
    <s v="10-FONDO GENERAL"/>
    <s v="No Informado-"/>
    <s v="00-N/A"/>
    <s v="7106-AYUNTAMIENTO MUNICIPAL DE RÍO SAN JUAN"/>
    <s v="N"/>
    <n v="0"/>
    <n v="1000000"/>
    <n v="1000000"/>
    <n v="1000000"/>
  </r>
  <r>
    <x v="0"/>
    <x v="0"/>
    <x v="0"/>
    <x v="4"/>
    <s v="2.1.6.2-Transferencias al sector público"/>
    <s v="2.1.6.2.1-Transferencias al gobierno general"/>
    <s v="0201-PRESIDENCIA DE LA REPÚBLICA"/>
    <s v="0001-MINISTERIO DE LA PRESIDENCIA"/>
    <s v="1-SERVICIOS  GENERALES"/>
    <s v="1.1-Administración general"/>
    <s v="1.1.03-Transferencias a instituciones públicas incluidos los gobiernos locales"/>
    <s v="2.4-TRANSFERENCIAS CORRIENTES"/>
    <s v="2.4.3-TRANSFERENCIAS CORRIENTES A GOBIERNOS GENERALES LOCALES"/>
    <s v="99-MULTIPROVINCIAL"/>
    <s v="10-FONDO GENERAL"/>
    <s v="No Informado-"/>
    <s v="00-N/A"/>
    <s v="7122-AYUNTAMIENTO MUNICIPAL DE SAN JUAN DE LA MAGUANA"/>
    <s v="N"/>
    <n v="0"/>
    <n v="1553326.5"/>
    <n v="1553326.5"/>
    <n v="1553326.5"/>
  </r>
  <r>
    <x v="0"/>
    <x v="0"/>
    <x v="0"/>
    <x v="4"/>
    <s v="2.1.6.2-Transferencias al sector público"/>
    <s v="2.1.6.2.1-Transferencias al gobierno general"/>
    <s v="0201-PRESIDENCIA DE LA REPÚBLICA"/>
    <s v="0001-MINISTERIO DE LA PRESIDENCIA"/>
    <s v="1-SERVICIOS  GENERALES"/>
    <s v="1.1-Administración general"/>
    <s v="1.1.03-Transferencias a instituciones públicas incluidos los gobiernos locales"/>
    <s v="2.4-TRANSFERENCIAS CORRIENTES"/>
    <s v="2.4.3-TRANSFERENCIAS CORRIENTES A GOBIERNOS GENERALES LOCALES"/>
    <s v="99-MULTIPROVINCIAL"/>
    <s v="10-FONDO GENERAL"/>
    <s v="No Informado-"/>
    <s v="00-N/A"/>
    <s v="7123-AYUNTAMIENTO MUNICIPAL DE SAN PEDRO DE MACORÍS"/>
    <s v="N"/>
    <n v="0"/>
    <n v="500000"/>
    <n v="500000"/>
    <n v="500000"/>
  </r>
  <r>
    <x v="0"/>
    <x v="0"/>
    <x v="0"/>
    <x v="4"/>
    <s v="2.1.6.2-Transferencias al sector público"/>
    <s v="2.1.6.2.1-Transferencias al gobierno general"/>
    <s v="0201-PRESIDENCIA DE LA REPÚBLICA"/>
    <s v="0001-MINISTERIO DE LA PRESIDENCIA"/>
    <s v="1-SERVICIOS  GENERALES"/>
    <s v="1.1-Administración general"/>
    <s v="1.1.03-Transferencias a instituciones públicas incluidos los gobiernos locales"/>
    <s v="2.4-TRANSFERENCIAS CORRIENTES"/>
    <s v="2.4.3-TRANSFERENCIAS CORRIENTES A GOBIERNOS GENERALES LOCALES"/>
    <s v="99-MULTIPROVINCIAL"/>
    <s v="10-FONDO GENERAL"/>
    <s v="No Informado-"/>
    <s v="00-N/A"/>
    <s v="7140-AYUNTAMIENTO MUNICIPAL DE VILLA JARAGUA"/>
    <s v="N"/>
    <n v="0"/>
    <n v="500000"/>
    <n v="500000"/>
    <n v="500000"/>
  </r>
  <r>
    <x v="0"/>
    <x v="0"/>
    <x v="0"/>
    <x v="4"/>
    <s v="2.1.6.2-Transferencias al sector público"/>
    <s v="2.1.6.2.1-Transferencias al gobierno general"/>
    <s v="0201-PRESIDENCIA DE LA REPÚBLICA"/>
    <s v="0001-MINISTERIO DE LA PRESIDENCIA"/>
    <s v="2-SERVICIOS ECONÓMICOS"/>
    <s v="2.1-Asuntos económicos, comerciales y laborales"/>
    <s v="2.1.01-Asuntos económicos y regulación del comercio"/>
    <s v="2.4-TRANSFERENCIAS CORRIENTES"/>
    <s v="2.4.2-TRANSFERENCIAS CORRIENTES AL  GOBIERNO GENERAL NACIONAL"/>
    <s v="99-MULTIPROVINCIAL"/>
    <s v="10-FONDO GENERAL"/>
    <s v="No Informado-"/>
    <s v="00-N/A"/>
    <s v="5102-CENTRO DE EXPORTACIONES E INVERSIONES DE LA REP. DOM."/>
    <s v="N"/>
    <n v="0"/>
    <n v="3000000"/>
    <n v="3000000"/>
    <n v="3000000"/>
  </r>
  <r>
    <x v="0"/>
    <x v="0"/>
    <x v="0"/>
    <x v="4"/>
    <s v="2.1.6.2-Transferencias al sector público"/>
    <s v="2.1.6.2.1-Transferencias al gobierno general"/>
    <s v="0201-PRESIDENCIA DE LA REPÚBLICA"/>
    <s v="0001-MINISTERIO DE LA PRESIDENCIA"/>
    <s v="3-PROTECCIÓN DEL MEDIO AMBIENTE"/>
    <s v="3.3-Cambio Climático"/>
    <s v="3.3.01-Mixtos"/>
    <s v="2.4-TRANSFERENCIAS CORRIENTES"/>
    <s v="2.4.2-TRANSFERENCIAS CORRIENTES AL  GOBIERNO GENERAL NACIONAL"/>
    <s v="99-MULTIPROVINCIAL"/>
    <s v="10-FONDO GENERAL"/>
    <s v="No Informado-"/>
    <s v="00-N/A"/>
    <s v="5109-DEFENSA CIVIL"/>
    <s v="N"/>
    <n v="190167111"/>
    <n v="195167111"/>
    <n v="134405699.69999999"/>
    <n v="134405699.69999999"/>
  </r>
  <r>
    <x v="0"/>
    <x v="0"/>
    <x v="0"/>
    <x v="4"/>
    <s v="2.1.6.2-Transferencias al sector público"/>
    <s v="2.1.6.2.1-Transferencias al gobierno general"/>
    <s v="0201-PRESIDENCIA DE LA REPÚBLICA"/>
    <s v="0001-MINISTERIO DE LA PRESIDENCIA"/>
    <s v="4-SERVICIOS SOCIALES"/>
    <s v="4.5-Protección social"/>
    <s v="4.5.10-Asistencia social"/>
    <s v="2.4-TRANSFERENCIAS CORRIENTES"/>
    <s v="2.4.2-TRANSFERENCIAS CORRIENTES AL  GOBIERNO GENERAL NACIONAL"/>
    <s v="99-MULTIPROVINCIAL"/>
    <s v="10-FONDO GENERAL"/>
    <s v="No Informado-"/>
    <s v="00-N/A"/>
    <s v="5151-CONSEJO NACIONAL PARA LA NIÑEZ Y LA ADOLESCENCIA"/>
    <s v="N"/>
    <n v="1569466654"/>
    <n v="1569466654"/>
    <n v="1133415663.5699999"/>
    <n v="1133415663.5699999"/>
  </r>
  <r>
    <x v="0"/>
    <x v="0"/>
    <x v="0"/>
    <x v="4"/>
    <s v="2.1.6.2-Transferencias al sector público"/>
    <s v="2.1.6.2.1-Transferencias al gobierno general"/>
    <s v="0201-PRESIDENCIA DE LA REPÚBLICA"/>
    <s v="0001-MINISTERIO DE LA PRESIDENCIA"/>
    <s v="4-SERVICIOS SOCIALES"/>
    <s v="4.5-Protección social"/>
    <s v="4.5.10-Asistencia social"/>
    <s v="2.4-TRANSFERENCIAS CORRIENTES"/>
    <s v="2.4.2-TRANSFERENCIAS CORRIENTES AL  GOBIERNO GENERAL NACIONAL"/>
    <s v="99-MULTIPROVINCIAL"/>
    <s v="10-FONDO GENERAL"/>
    <s v="No Informado-"/>
    <s v="00-N/A"/>
    <s v="5176-CONSEJO NACIONAL DE DISCAPACIDAD (CONADIS)"/>
    <s v="N"/>
    <n v="288326009"/>
    <n v="288326009"/>
    <n v="223327371.19999999"/>
    <n v="223327371.19999999"/>
  </r>
  <r>
    <x v="0"/>
    <x v="0"/>
    <x v="0"/>
    <x v="4"/>
    <s v="2.1.6.2-Transferencias al sector público"/>
    <s v="2.1.6.2.1-Transferencias al gobierno general"/>
    <s v="0201-PRESIDENCIA DE LA REPÚBLICA"/>
    <s v="0001-MINISTERIO DE LA PRESIDENCIA"/>
    <s v="4-SERVICIOS SOCIALES"/>
    <s v="4.5-Protección social"/>
    <s v="4.5.10-Asistencia social"/>
    <s v="2.4-TRANSFERENCIAS CORRIENTES"/>
    <s v="2.4.2-TRANSFERENCIAS CORRIENTES AL  GOBIERNO GENERAL NACIONAL"/>
    <s v="99-MULTIPROVINCIAL"/>
    <s v="20-FONDOS CON DESTINO ESPECÍFICO"/>
    <s v="No Informado-"/>
    <s v="00-N/A"/>
    <s v="5151-CONSEJO NACIONAL PARA LA NIÑEZ Y LA ADOLESCENCIA"/>
    <s v="N"/>
    <n v="17925048"/>
    <n v="17925048"/>
    <n v="13443786"/>
    <n v="13443786"/>
  </r>
  <r>
    <x v="0"/>
    <x v="0"/>
    <x v="0"/>
    <x v="4"/>
    <s v="2.1.6.2-Transferencias al sector público"/>
    <s v="2.1.6.2.1-Transferencias al gobierno general"/>
    <s v="0201-PRESIDENCIA DE LA REPÚBLICA"/>
    <s v="0009-DIRECCIÓN GENERAL DE PROYECTOS ESTRATÉGICOS Y ESPECIALES DE LA PRESIDENCIA DE LA REPÚBLICA (PROPEEP)"/>
    <s v="1-SERVICIOS  GENERALES"/>
    <s v="1.1-Administración general"/>
    <s v="1.1.02-Gestión administrativa, financiera, fiscal, económica y planificación"/>
    <s v="2.4-TRANSFERENCIAS CORRIENTES"/>
    <s v="2.4.2-TRANSFERENCIAS CORRIENTES AL  GOBIERNO GENERAL NACIONAL"/>
    <s v="99-MULTIPROVINCIAL"/>
    <s v="50-CRÉDITO INTERNO"/>
    <s v="No Informado-"/>
    <s v="00-N/A"/>
    <s v="0000-NO APLICA"/>
    <s v="N"/>
    <n v="0"/>
    <n v="15000000"/>
    <n v="0"/>
    <n v="0"/>
  </r>
  <r>
    <x v="0"/>
    <x v="0"/>
    <x v="0"/>
    <x v="4"/>
    <s v="2.1.6.2-Transferencias al sector público"/>
    <s v="2.1.6.2.1-Transferencias al gobierno general"/>
    <s v="0201-PRESIDENCIA DE LA REPÚBLICA"/>
    <s v="0009-DIRECCIÓN GENERAL DE PROYECTOS ESTRATÉGICOS Y ESPECIALES DE LA PRESIDENCIA DE LA REPÚBLICA (PROPEEP)"/>
    <s v="1-SERVICIOS  GENERALES"/>
    <s v="1.1-Administración general"/>
    <s v="1.1.02-Gestión administrativa, financiera, fiscal, económica y planificación"/>
    <s v="2.4-TRANSFERENCIAS CORRIENTES"/>
    <s v="2.4.3-TRANSFERENCIAS CORRIENTES A GOBIERNOS GENERALES LOCALES"/>
    <s v="99-MULTIPROVINCIAL"/>
    <s v="10-FONDO GENERAL"/>
    <s v="No Informado-"/>
    <s v="00-N/A"/>
    <s v="0000-NO APLICA"/>
    <s v="N"/>
    <n v="8800000"/>
    <n v="0"/>
    <n v="0"/>
    <n v="0"/>
  </r>
  <r>
    <x v="0"/>
    <x v="0"/>
    <x v="0"/>
    <x v="4"/>
    <s v="2.1.6.2-Transferencias al sector público"/>
    <s v="2.1.6.2.1-Transferencias al gobierno general"/>
    <s v="0201-PRESIDENCIA DE LA REPÚBLICA"/>
    <s v="0009-DIRECCIÓN GENERAL DE PROYECTOS ESTRATÉGICOS Y ESPECIALES DE LA PRESIDENCIA DE LA REPÚBLICA (PROPEEP)"/>
    <s v="1-SERVICIOS  GENERALES"/>
    <s v="1.1-Administración general"/>
    <s v="1.1.02-Gestión administrativa, financiera, fiscal, económica y planificación"/>
    <s v="2.4-TRANSFERENCIAS CORRIENTES"/>
    <s v="2.4.3-TRANSFERENCIAS CORRIENTES A GOBIERNOS GENERALES LOCALES"/>
    <s v="99-MULTIPROVINCIAL"/>
    <s v="10-FONDO GENERAL"/>
    <s v="No Informado-"/>
    <s v="00-N/A"/>
    <s v="7068-AYUNTAMIENTO MUNICIPAL DE LAS TERRENAS"/>
    <s v="N"/>
    <n v="0"/>
    <n v="840000"/>
    <n v="840000"/>
    <n v="840000"/>
  </r>
  <r>
    <x v="0"/>
    <x v="0"/>
    <x v="0"/>
    <x v="4"/>
    <s v="2.1.6.2-Transferencias al sector público"/>
    <s v="2.1.6.2.1-Transferencias al gobierno general"/>
    <s v="0201-PRESIDENCIA DE LA REPÚBLICA"/>
    <s v="0009-DIRECCIÓN GENERAL DE PROYECTOS ESTRATÉGICOS Y ESPECIALES DE LA PRESIDENCIA DE LA REPÚBLICA (PROPEEP)"/>
    <s v="1-SERVICIOS  GENERALES"/>
    <s v="1.1-Administración general"/>
    <s v="1.1.02-Gestión administrativa, financiera, fiscal, económica y planificación"/>
    <s v="2.4-TRANSFERENCIAS CORRIENTES"/>
    <s v="2.4.3-TRANSFERENCIAS CORRIENTES A GOBIERNOS GENERALES LOCALES"/>
    <s v="99-MULTIPROVINCIAL"/>
    <s v="10-FONDO GENERAL"/>
    <s v="No Informado-"/>
    <s v="00-N/A"/>
    <s v="7070-AYUNTAMIENTO MUNICIPAL DE LA VEGA"/>
    <s v="N"/>
    <n v="0"/>
    <n v="4500000"/>
    <n v="4500000"/>
    <n v="4500000"/>
  </r>
  <r>
    <x v="0"/>
    <x v="0"/>
    <x v="0"/>
    <x v="4"/>
    <s v="2.1.6.2-Transferencias al sector público"/>
    <s v="2.1.6.2.1-Transferencias al gobierno general"/>
    <s v="0201-PRESIDENCIA DE LA REPÚBLICA"/>
    <s v="0009-DIRECCIÓN GENERAL DE PROYECTOS ESTRATÉGICOS Y ESPECIALES DE LA PRESIDENCIA DE LA REPÚBLICA (PROPEEP)"/>
    <s v="1-SERVICIOS  GENERALES"/>
    <s v="1.1-Administración general"/>
    <s v="1.1.02-Gestión administrativa, financiera, fiscal, económica y planificación"/>
    <s v="2.4-TRANSFERENCIAS CORRIENTES"/>
    <s v="2.4.3-TRANSFERENCIAS CORRIENTES A GOBIERNOS GENERALES LOCALES"/>
    <s v="99-MULTIPROVINCIAL"/>
    <s v="10-FONDO GENERAL"/>
    <s v="No Informado-"/>
    <s v="00-N/A"/>
    <s v="7114-AYUNTAMIENTO MUNICIPAL DE SANTA BÁRBARA DE SAMANÁ"/>
    <s v="N"/>
    <n v="0"/>
    <n v="420000"/>
    <n v="420000"/>
    <n v="420000"/>
  </r>
  <r>
    <x v="0"/>
    <x v="0"/>
    <x v="0"/>
    <x v="4"/>
    <s v="2.1.6.2-Transferencias al sector público"/>
    <s v="2.1.6.2.1-Transferencias al gobierno general"/>
    <s v="0201-PRESIDENCIA DE LA REPÚBLICA"/>
    <s v="0016-DIRECCION GENERAL DE DESARROLLO FRONTERIZO"/>
    <s v="4-SERVICIOS SOCIALES"/>
    <s v="4.5-Protección social"/>
    <s v="4.5.10-Asistencia social"/>
    <s v="2.4-TRANSFERENCIAS CORRIENTES"/>
    <s v="2.4.3-TRANSFERENCIAS CORRIENTES A GOBIERNOS GENERALES LOCALES"/>
    <s v="99-MULTIPROVINCIAL"/>
    <s v="10-FONDO GENERAL"/>
    <s v="No Informado-"/>
    <s v="00-N/A"/>
    <s v="7072-AYUNTAMIENTO MUNICIPAL DE LOMA DE CABRERA"/>
    <s v="N"/>
    <n v="0"/>
    <n v="900000"/>
    <n v="900000"/>
    <n v="900000"/>
  </r>
  <r>
    <x v="0"/>
    <x v="0"/>
    <x v="0"/>
    <x v="4"/>
    <s v="2.1.6.2-Transferencias al sector público"/>
    <s v="2.1.6.2.1-Transferencias al gobierno general"/>
    <s v="0201-PRESIDENCIA DE LA REPÚBLICA"/>
    <s v="0018-COMISIÓN PERMANENTE DE EFEMÉRIDES PATRIA"/>
    <s v="4-SERVICIOS SOCIALES"/>
    <s v="4.3-Actividades deportivas, recreativas, culturales y religiosas"/>
    <s v="4.3.03-Servicios culturales"/>
    <s v="2.4-TRANSFERENCIAS CORRIENTES"/>
    <s v="2.4.2-TRANSFERENCIAS CORRIENTES AL  GOBIERNO GENERAL NACIONAL"/>
    <s v="99-MULTIPROVINCIAL"/>
    <s v="10-FONDO GENERAL"/>
    <s v="No Informado-"/>
    <s v="00-N/A"/>
    <s v="0000-NO APLICA"/>
    <s v="N"/>
    <n v="0"/>
    <n v="0"/>
    <n v="0"/>
    <n v="0"/>
  </r>
  <r>
    <x v="0"/>
    <x v="0"/>
    <x v="0"/>
    <x v="4"/>
    <s v="2.1.6.2-Transferencias al sector público"/>
    <s v="2.1.6.2.1-Transferencias al gobierno general"/>
    <s v="0201-PRESIDENCIA DE LA REPÚBLICA"/>
    <s v="0018-COMISIÓN PERMANENTE DE EFEMÉRIDES PATRIA"/>
    <s v="4-SERVICIOS SOCIALES"/>
    <s v="4.3-Actividades deportivas, recreativas, culturales y religiosas"/>
    <s v="4.3.03-Servicios culturales"/>
    <s v="2.4-TRANSFERENCIAS CORRIENTES"/>
    <s v="2.4.2-TRANSFERENCIAS CORRIENTES AL  GOBIERNO GENERAL NACIONAL"/>
    <s v="99-MULTIPROVINCIAL"/>
    <s v="10-FONDO GENERAL"/>
    <s v="No Informado-"/>
    <s v="00-N/A"/>
    <s v="5137-INSTITUTO DUARTIANO"/>
    <s v="N"/>
    <n v="0"/>
    <n v="75000"/>
    <n v="75000"/>
    <n v="75000"/>
  </r>
  <r>
    <x v="0"/>
    <x v="0"/>
    <x v="0"/>
    <x v="4"/>
    <s v="2.1.6.2-Transferencias al sector público"/>
    <s v="2.1.6.2.1-Transferencias al gobierno general"/>
    <s v="0202-MINISTERIO DE  INTERIOR Y POLICÍA"/>
    <s v="0001-MINISTERIO DE INTERIOR Y POLICIA"/>
    <s v="1-SERVICIOS  GENERALES"/>
    <s v="1.1-Administración general"/>
    <s v="1.1.02-Gestión administrativa, financiera, fiscal, económica y planificación"/>
    <s v="2.4-TRANSFERENCIAS CORRIENTES"/>
    <s v="2.4.3-TRANSFERENCIAS CORRIENTES A GOBIERNOS GENERALES LOCALES"/>
    <s v="99-MULTIPROVINCIAL"/>
    <s v="20-FONDOS CON DESTINO ESPECÍFICO"/>
    <s v="No Informado-"/>
    <s v="00-N/A"/>
    <s v="7047-AYUNTAMIENTO MUNICIPAL DE IMBERT"/>
    <s v="N"/>
    <n v="0"/>
    <n v="800000"/>
    <n v="800000"/>
    <n v="800000"/>
  </r>
  <r>
    <x v="0"/>
    <x v="0"/>
    <x v="0"/>
    <x v="4"/>
    <s v="2.1.6.2-Transferencias al sector público"/>
    <s v="2.1.6.2.1-Transferencias al gobierno general"/>
    <s v="0202-MINISTERIO DE  INTERIOR Y POLICÍA"/>
    <s v="0001-MINISTERIO DE INTERIOR Y POLICIA"/>
    <s v="1-SERVICIOS  GENERALES"/>
    <s v="1.1-Administración general"/>
    <s v="1.1.02-Gestión administrativa, financiera, fiscal, económica y planificación"/>
    <s v="2.4-TRANSFERENCIAS CORRIENTES"/>
    <s v="2.4.3-TRANSFERENCIAS CORRIENTES A GOBIERNOS GENERALES LOCALES"/>
    <s v="99-MULTIPROVINCIAL"/>
    <s v="20-FONDOS CON DESTINO ESPECÍFICO"/>
    <s v="No Informado-"/>
    <s v="00-N/A"/>
    <s v="7164-JUNTA DE DISTRITO MUNICIPAL DE ARROYO SALADO"/>
    <s v="N"/>
    <n v="0"/>
    <n v="200000"/>
    <n v="200000"/>
    <n v="200000"/>
  </r>
  <r>
    <x v="0"/>
    <x v="0"/>
    <x v="0"/>
    <x v="4"/>
    <s v="2.1.6.2-Transferencias al sector público"/>
    <s v="2.1.6.2.1-Transferencias al gobierno general"/>
    <s v="0202-MINISTERIO DE  INTERIOR Y POLICÍA"/>
    <s v="0001-MINISTERIO DE INTERIOR Y POLICIA"/>
    <s v="1-SERVICIOS  GENERALES"/>
    <s v="1.1-Administración general"/>
    <s v="1.1.02-Gestión administrativa, financiera, fiscal, económica y planificación"/>
    <s v="2.4-TRANSFERENCIAS CORRIENTES"/>
    <s v="2.4.3-TRANSFERENCIAS CORRIENTES A GOBIERNOS GENERALES LOCALES"/>
    <s v="99-MULTIPROVINCIAL"/>
    <s v="20-FONDOS CON DESTINO ESPECÍFICO"/>
    <s v="No Informado-"/>
    <s v="00-N/A"/>
    <s v="7371-JUNTA DE DISTRITO MUNICIPAL DE ARROYO AL MEDIO"/>
    <s v="N"/>
    <n v="0"/>
    <n v="2000000"/>
    <n v="2000000"/>
    <n v="2000000"/>
  </r>
  <r>
    <x v="0"/>
    <x v="0"/>
    <x v="0"/>
    <x v="4"/>
    <s v="2.1.6.2-Transferencias al sector público"/>
    <s v="2.1.6.2.1-Transferencias al gobierno general"/>
    <s v="0202-MINISTERIO DE  INTERIOR Y POLICÍA"/>
    <s v="0001-MINISTERIO DE INTERIOR Y POLICIA"/>
    <s v="1-SERVICIOS  GENERALES"/>
    <s v="1.1-Administración general"/>
    <s v="1.1.03-Transferencias a instituciones públicas incluidos los gobiernos locales"/>
    <s v="2.4-TRANSFERENCIAS CORRIENTES"/>
    <s v="2.4.2-TRANSFERENCIAS CORRIENTES AL  GOBIERNO GENERAL NACIONAL"/>
    <s v="99-MULTIPROVINCIAL"/>
    <s v="20-FONDOS CON DESTINO ESPECÍFICO"/>
    <s v="No Informado-"/>
    <s v="00-N/A"/>
    <s v="5121-LIGA MUNICIPAL DOMINICANA"/>
    <s v="N"/>
    <n v="1107517388"/>
    <n v="1107517388"/>
    <n v="830638035"/>
    <n v="830638035"/>
  </r>
  <r>
    <x v="0"/>
    <x v="0"/>
    <x v="0"/>
    <x v="4"/>
    <s v="2.1.6.2-Transferencias al sector público"/>
    <s v="2.1.6.2.1-Transferencias al gobierno general"/>
    <s v="0202-MINISTERIO DE  INTERIOR Y POLICÍA"/>
    <s v="0001-MINISTERIO DE INTERIOR Y POLICIA"/>
    <s v="1-SERVICIOS  GENERALES"/>
    <s v="1.1-Administración general"/>
    <s v="1.1.03-Transferencias a instituciones públicas incluidos los gobiernos locales"/>
    <s v="2.4-TRANSFERENCIAS CORRIENTES"/>
    <s v="2.4.3-TRANSFERENCIAS CORRIENTES A GOBIERNOS GENERALES LOCALES"/>
    <s v="99-MULTIPROVINCIAL"/>
    <s v="10-FONDO GENERAL"/>
    <s v="No Informado-"/>
    <s v="00-N/A"/>
    <s v="7021-AYUNTAMIENTO MUNICIPAL DE SANTO DOMINGO ESTE"/>
    <s v="N"/>
    <n v="56900000"/>
    <n v="266191461"/>
    <n v="70645730.219999999"/>
    <n v="70645730.219999999"/>
  </r>
  <r>
    <x v="0"/>
    <x v="0"/>
    <x v="0"/>
    <x v="4"/>
    <s v="2.1.6.2-Transferencias al sector público"/>
    <s v="2.1.6.2.1-Transferencias al gobierno general"/>
    <s v="0202-MINISTERIO DE  INTERIOR Y POLICÍA"/>
    <s v="0001-MINISTERIO DE INTERIOR Y POLICIA"/>
    <s v="1-SERVICIOS  GENERALES"/>
    <s v="1.1-Administración general"/>
    <s v="1.1.03-Transferencias a instituciones públicas incluidos los gobiernos locales"/>
    <s v="2.4-TRANSFERENCIAS CORRIENTES"/>
    <s v="2.4.3-TRANSFERENCIAS CORRIENTES A GOBIERNOS GENERALES LOCALES"/>
    <s v="99-MULTIPROVINCIAL"/>
    <s v="10-FONDO GENERAL"/>
    <s v="No Informado-"/>
    <s v="00-N/A"/>
    <s v="7085-AYUNTAMIENTO MUNICIPAL DE MONTE PLATA"/>
    <s v="N"/>
    <n v="0"/>
    <n v="808172"/>
    <n v="0"/>
    <n v="0"/>
  </r>
  <r>
    <x v="0"/>
    <x v="0"/>
    <x v="0"/>
    <x v="4"/>
    <s v="2.1.6.2-Transferencias al sector público"/>
    <s v="2.1.6.2.1-Transferencias al gobierno general"/>
    <s v="0202-MINISTERIO DE  INTERIOR Y POLICÍA"/>
    <s v="0001-MINISTERIO DE INTERIOR Y POLICIA"/>
    <s v="1-SERVICIOS  GENERALES"/>
    <s v="1.1-Administración general"/>
    <s v="1.1.03-Transferencias a instituciones públicas incluidos los gobiernos locales"/>
    <s v="2.4-TRANSFERENCIAS CORRIENTES"/>
    <s v="2.4.3-TRANSFERENCIAS CORRIENTES A GOBIERNOS GENERALES LOCALES"/>
    <s v="99-MULTIPROVINCIAL"/>
    <s v="10-FONDO GENERAL"/>
    <s v="No Informado-"/>
    <s v="00-N/A"/>
    <s v="7086-AYUNTAMIENTO MUNICIPAL DE NAGUA"/>
    <s v="N"/>
    <n v="0"/>
    <n v="600000"/>
    <n v="600000"/>
    <n v="600000"/>
  </r>
  <r>
    <x v="0"/>
    <x v="0"/>
    <x v="0"/>
    <x v="4"/>
    <s v="2.1.6.2-Transferencias al sector público"/>
    <s v="2.1.6.2.1-Transferencias al gobierno general"/>
    <s v="0202-MINISTERIO DE  INTERIOR Y POLICÍA"/>
    <s v="0001-MINISTERIO DE INTERIOR Y POLICIA"/>
    <s v="1-SERVICIOS  GENERALES"/>
    <s v="1.1-Administración general"/>
    <s v="1.1.03-Transferencias a instituciones públicas incluidos los gobiernos locales"/>
    <s v="2.4-TRANSFERENCIAS CORRIENTES"/>
    <s v="2.4.3-TRANSFERENCIAS CORRIENTES A GOBIERNOS GENERALES LOCALES"/>
    <s v="99-MULTIPROVINCIAL"/>
    <s v="10-FONDO GENERAL"/>
    <s v="No Informado-"/>
    <s v="00-N/A"/>
    <s v="7371-JUNTA DE DISTRITO MUNICIPAL DE ARROYO AL MEDIO"/>
    <s v="N"/>
    <n v="0"/>
    <n v="200000"/>
    <n v="200000"/>
    <n v="200000"/>
  </r>
  <r>
    <x v="0"/>
    <x v="0"/>
    <x v="0"/>
    <x v="4"/>
    <s v="2.1.6.2-Transferencias al sector público"/>
    <s v="2.1.6.2.1-Transferencias al gobierno general"/>
    <s v="0202-MINISTERIO DE  INTERIOR Y POLICÍA"/>
    <s v="0001-MINISTERIO DE INTERIOR Y POLICIA"/>
    <s v="1-SERVICIOS  GENERALES"/>
    <s v="1.1-Administración general"/>
    <s v="1.1.03-Transferencias a instituciones públicas incluidos los gobiernos locales"/>
    <s v="2.4-TRANSFERENCIAS CORRIENTES"/>
    <s v="2.4.3-TRANSFERENCIAS CORRIENTES A GOBIERNOS GENERALES LOCALES"/>
    <s v="99-MULTIPROVINCIAL"/>
    <s v="20-FONDOS CON DESTINO ESPECÍFICO"/>
    <s v="No Informado-"/>
    <s v="00-N/A"/>
    <s v="7001-AYUNTAMIENTO DEL DISTRITO NACIONAL"/>
    <s v="N"/>
    <n v="1169954811"/>
    <n v="1169954811"/>
    <n v="898712770"/>
    <n v="898712770"/>
  </r>
  <r>
    <x v="0"/>
    <x v="0"/>
    <x v="0"/>
    <x v="4"/>
    <s v="2.1.6.2-Transferencias al sector público"/>
    <s v="2.1.6.2.1-Transferencias al gobierno general"/>
    <s v="0202-MINISTERIO DE  INTERIOR Y POLICÍA"/>
    <s v="0001-MINISTERIO DE INTERIOR Y POLICIA"/>
    <s v="1-SERVICIOS  GENERALES"/>
    <s v="1.1-Administración general"/>
    <s v="1.1.03-Transferencias a instituciones públicas incluidos los gobiernos locales"/>
    <s v="2.4-TRANSFERENCIAS CORRIENTES"/>
    <s v="2.4.3-TRANSFERENCIAS CORRIENTES A GOBIERNOS GENERALES LOCALES"/>
    <s v="99-MULTIPROVINCIAL"/>
    <s v="20-FONDOS CON DESTINO ESPECÍFICO"/>
    <s v="No Informado-"/>
    <s v="00-N/A"/>
    <s v="7002-AYUNTAMIENTO MUNICIPAL DE ALTAMIRA"/>
    <s v="N"/>
    <n v="27183328"/>
    <n v="30495837"/>
    <n v="21741753"/>
    <n v="21741753"/>
  </r>
  <r>
    <x v="0"/>
    <x v="0"/>
    <x v="0"/>
    <x v="4"/>
    <s v="2.1.6.2-Transferencias al sector público"/>
    <s v="2.1.6.2.1-Transferencias al gobierno general"/>
    <s v="0202-MINISTERIO DE  INTERIOR Y POLICÍA"/>
    <s v="0001-MINISTERIO DE INTERIOR Y POLICIA"/>
    <s v="1-SERVICIOS  GENERALES"/>
    <s v="1.1-Administración general"/>
    <s v="1.1.03-Transferencias a instituciones públicas incluidos los gobiernos locales"/>
    <s v="2.4-TRANSFERENCIAS CORRIENTES"/>
    <s v="2.4.3-TRANSFERENCIAS CORRIENTES A GOBIERNOS GENERALES LOCALES"/>
    <s v="99-MULTIPROVINCIAL"/>
    <s v="20-FONDOS CON DESTINO ESPECÍFICO"/>
    <s v="No Informado-"/>
    <s v="00-N/A"/>
    <s v="7003-AYUNTAMIENTO MUNICIPAL DE ARENOSO"/>
    <s v="N"/>
    <n v="14387715"/>
    <n v="16124484"/>
    <n v="11331669"/>
    <n v="11331669"/>
  </r>
  <r>
    <x v="0"/>
    <x v="0"/>
    <x v="0"/>
    <x v="4"/>
    <s v="2.1.6.2-Transferencias al sector público"/>
    <s v="2.1.6.2.1-Transferencias al gobierno general"/>
    <s v="0202-MINISTERIO DE  INTERIOR Y POLICÍA"/>
    <s v="0001-MINISTERIO DE INTERIOR Y POLICIA"/>
    <s v="1-SERVICIOS  GENERALES"/>
    <s v="1.1-Administración general"/>
    <s v="1.1.03-Transferencias a instituciones públicas incluidos los gobiernos locales"/>
    <s v="2.4-TRANSFERENCIAS CORRIENTES"/>
    <s v="2.4.3-TRANSFERENCIAS CORRIENTES A GOBIERNOS GENERALES LOCALES"/>
    <s v="99-MULTIPROVINCIAL"/>
    <s v="20-FONDOS CON DESTINO ESPECÍFICO"/>
    <s v="No Informado-"/>
    <s v="00-N/A"/>
    <s v="7004-AYUNTAMIENTO MUNICIPAL DE AZUA DE COMPOSTELA"/>
    <s v="N"/>
    <n v="74980751"/>
    <n v="87477542.799999997"/>
    <n v="62589339"/>
    <n v="62589339"/>
  </r>
  <r>
    <x v="0"/>
    <x v="0"/>
    <x v="0"/>
    <x v="4"/>
    <s v="2.1.6.2-Transferencias al sector público"/>
    <s v="2.1.6.2.1-Transferencias al gobierno general"/>
    <s v="0202-MINISTERIO DE  INTERIOR Y POLICÍA"/>
    <s v="0001-MINISTERIO DE INTERIOR Y POLICIA"/>
    <s v="1-SERVICIOS  GENERALES"/>
    <s v="1.1-Administración general"/>
    <s v="1.1.03-Transferencias a instituciones públicas incluidos los gobiernos locales"/>
    <s v="2.4-TRANSFERENCIAS CORRIENTES"/>
    <s v="2.4.3-TRANSFERENCIAS CORRIENTES A GOBIERNOS GENERALES LOCALES"/>
    <s v="99-MULTIPROVINCIAL"/>
    <s v="20-FONDOS CON DESTINO ESPECÍFICO"/>
    <s v="No Informado-"/>
    <s v="00-N/A"/>
    <s v="7005-AYUNTAMIENTO MUNICIPAL DE BAJOS DE HAINA"/>
    <s v="N"/>
    <n v="104831366"/>
    <n v="104831366"/>
    <n v="73898001"/>
    <n v="73898001"/>
  </r>
  <r>
    <x v="0"/>
    <x v="0"/>
    <x v="0"/>
    <x v="4"/>
    <s v="2.1.6.2-Transferencias al sector público"/>
    <s v="2.1.6.2.1-Transferencias al gobierno general"/>
    <s v="0202-MINISTERIO DE  INTERIOR Y POLICÍA"/>
    <s v="0001-MINISTERIO DE INTERIOR Y POLICIA"/>
    <s v="1-SERVICIOS  GENERALES"/>
    <s v="1.1-Administración general"/>
    <s v="1.1.03-Transferencias a instituciones públicas incluidos los gobiernos locales"/>
    <s v="2.4-TRANSFERENCIAS CORRIENTES"/>
    <s v="2.4.3-TRANSFERENCIAS CORRIENTES A GOBIERNOS GENERALES LOCALES"/>
    <s v="99-MULTIPROVINCIAL"/>
    <s v="20-FONDOS CON DESTINO ESPECÍFICO"/>
    <s v="No Informado-"/>
    <s v="00-N/A"/>
    <s v="7006-AYUNTAMIENTO MUNICIPAL DE BANÍ"/>
    <s v="N"/>
    <n v="118717011"/>
    <n v="118717011"/>
    <n v="83313855"/>
    <n v="83313855"/>
  </r>
  <r>
    <x v="0"/>
    <x v="0"/>
    <x v="0"/>
    <x v="4"/>
    <s v="2.1.6.2-Transferencias al sector público"/>
    <s v="2.1.6.2.1-Transferencias al gobierno general"/>
    <s v="0202-MINISTERIO DE  INTERIOR Y POLICÍA"/>
    <s v="0001-MINISTERIO DE INTERIOR Y POLICIA"/>
    <s v="1-SERVICIOS  GENERALES"/>
    <s v="1.1-Administración general"/>
    <s v="1.1.03-Transferencias a instituciones públicas incluidos los gobiernos locales"/>
    <s v="2.4-TRANSFERENCIAS CORRIENTES"/>
    <s v="2.4.3-TRANSFERENCIAS CORRIENTES A GOBIERNOS GENERALES LOCALES"/>
    <s v="99-MULTIPROVINCIAL"/>
    <s v="20-FONDOS CON DESTINO ESPECÍFICO"/>
    <s v="No Informado-"/>
    <s v="00-N/A"/>
    <s v="7007-AYUNTAMIENTO MUNICIPAL DE BÁNICA"/>
    <s v="N"/>
    <n v="13780785"/>
    <n v="16077582.5"/>
    <n v="11466873"/>
    <n v="11466873"/>
  </r>
  <r>
    <x v="0"/>
    <x v="0"/>
    <x v="0"/>
    <x v="4"/>
    <s v="2.1.6.2-Transferencias al sector público"/>
    <s v="2.1.6.2.1-Transferencias al gobierno general"/>
    <s v="0202-MINISTERIO DE  INTERIOR Y POLICÍA"/>
    <s v="0001-MINISTERIO DE INTERIOR Y POLICIA"/>
    <s v="1-SERVICIOS  GENERALES"/>
    <s v="1.1-Administración general"/>
    <s v="1.1.03-Transferencias a instituciones públicas incluidos los gobiernos locales"/>
    <s v="2.4-TRANSFERENCIAS CORRIENTES"/>
    <s v="2.4.3-TRANSFERENCIAS CORRIENTES A GOBIERNOS GENERALES LOCALES"/>
    <s v="99-MULTIPROVINCIAL"/>
    <s v="20-FONDOS CON DESTINO ESPECÍFICO"/>
    <s v="No Informado-"/>
    <s v="00-N/A"/>
    <s v="7008-AYUNTAMIENTO MUNICIPAL DE SANTA CRUZ DE BARAHONA"/>
    <s v="N"/>
    <n v="79444364"/>
    <n v="79444364"/>
    <n v="57244329"/>
    <n v="57244329"/>
  </r>
  <r>
    <x v="0"/>
    <x v="0"/>
    <x v="0"/>
    <x v="4"/>
    <s v="2.1.6.2-Transferencias al sector público"/>
    <s v="2.1.6.2.1-Transferencias al gobierno general"/>
    <s v="0202-MINISTERIO DE  INTERIOR Y POLICÍA"/>
    <s v="0001-MINISTERIO DE INTERIOR Y POLICIA"/>
    <s v="1-SERVICIOS  GENERALES"/>
    <s v="1.1-Administración general"/>
    <s v="1.1.03-Transferencias a instituciones públicas incluidos los gobiernos locales"/>
    <s v="2.4-TRANSFERENCIAS CORRIENTES"/>
    <s v="2.4.3-TRANSFERENCIAS CORRIENTES A GOBIERNOS GENERALES LOCALES"/>
    <s v="99-MULTIPROVINCIAL"/>
    <s v="20-FONDOS CON DESTINO ESPECÍFICO"/>
    <s v="No Informado-"/>
    <s v="00-N/A"/>
    <s v="7009-AYUNTAMIENTO MUNICIPAL DE BAYAGUANA"/>
    <s v="N"/>
    <n v="46056292"/>
    <n v="51609851"/>
    <n v="36209802"/>
    <n v="36209802"/>
  </r>
  <r>
    <x v="0"/>
    <x v="0"/>
    <x v="0"/>
    <x v="4"/>
    <s v="2.1.6.2-Transferencias al sector público"/>
    <s v="2.1.6.2.1-Transferencias al gobierno general"/>
    <s v="0202-MINISTERIO DE  INTERIOR Y POLICÍA"/>
    <s v="0001-MINISTERIO DE INTERIOR Y POLICIA"/>
    <s v="1-SERVICIOS  GENERALES"/>
    <s v="1.1-Administración general"/>
    <s v="1.1.03-Transferencias a instituciones públicas incluidos los gobiernos locales"/>
    <s v="2.4-TRANSFERENCIAS CORRIENTES"/>
    <s v="2.4.3-TRANSFERENCIAS CORRIENTES A GOBIERNOS GENERALES LOCALES"/>
    <s v="99-MULTIPROVINCIAL"/>
    <s v="20-FONDOS CON DESTINO ESPECÍFICO"/>
    <s v="No Informado-"/>
    <s v="00-N/A"/>
    <s v="7010-AYUNTAMIENTO MUNICIPAL DE BOHECHÍO"/>
    <s v="N"/>
    <n v="13859584"/>
    <n v="13859584"/>
    <n v="9944685"/>
    <n v="9944685"/>
  </r>
  <r>
    <x v="0"/>
    <x v="0"/>
    <x v="0"/>
    <x v="4"/>
    <s v="2.1.6.2-Transferencias al sector público"/>
    <s v="2.1.6.2.1-Transferencias al gobierno general"/>
    <s v="0202-MINISTERIO DE  INTERIOR Y POLICÍA"/>
    <s v="0001-MINISTERIO DE INTERIOR Y POLICIA"/>
    <s v="1-SERVICIOS  GENERALES"/>
    <s v="1.1-Administración general"/>
    <s v="1.1.03-Transferencias a instituciones públicas incluidos los gobiernos locales"/>
    <s v="2.4-TRANSFERENCIAS CORRIENTES"/>
    <s v="2.4.3-TRANSFERENCIAS CORRIENTES A GOBIERNOS GENERALES LOCALES"/>
    <s v="99-MULTIPROVINCIAL"/>
    <s v="20-FONDOS CON DESTINO ESPECÍFICO"/>
    <s v="No Informado-"/>
    <s v="00-N/A"/>
    <s v="7011-AYUNTAMIENTO MUNICIPAL DE CABRAL"/>
    <s v="N"/>
    <n v="22824002"/>
    <n v="26628002.300000001"/>
    <n v="19148292"/>
    <n v="19148292"/>
  </r>
  <r>
    <x v="0"/>
    <x v="0"/>
    <x v="0"/>
    <x v="4"/>
    <s v="2.1.6.2-Transferencias al sector público"/>
    <s v="2.1.6.2.1-Transferencias al gobierno general"/>
    <s v="0202-MINISTERIO DE  INTERIOR Y POLICÍA"/>
    <s v="0001-MINISTERIO DE INTERIOR Y POLICIA"/>
    <s v="1-SERVICIOS  GENERALES"/>
    <s v="1.1-Administración general"/>
    <s v="1.1.03-Transferencias a instituciones públicas incluidos los gobiernos locales"/>
    <s v="2.4-TRANSFERENCIAS CORRIENTES"/>
    <s v="2.4.3-TRANSFERENCIAS CORRIENTES A GOBIERNOS GENERALES LOCALES"/>
    <s v="99-MULTIPROVINCIAL"/>
    <s v="20-FONDOS CON DESTINO ESPECÍFICO"/>
    <s v="No Informado-"/>
    <s v="00-N/A"/>
    <s v="7012-AYUNTAMIENTO MUNICIPAL DE CABRERA"/>
    <s v="N"/>
    <n v="23077254"/>
    <n v="26923463"/>
    <n v="19376793"/>
    <n v="19376793"/>
  </r>
  <r>
    <x v="0"/>
    <x v="0"/>
    <x v="0"/>
    <x v="4"/>
    <s v="2.1.6.2-Transferencias al sector público"/>
    <s v="2.1.6.2.1-Transferencias al gobierno general"/>
    <s v="0202-MINISTERIO DE  INTERIOR Y POLICÍA"/>
    <s v="0001-MINISTERIO DE INTERIOR Y POLICIA"/>
    <s v="1-SERVICIOS  GENERALES"/>
    <s v="1.1-Administración general"/>
    <s v="1.1.03-Transferencias a instituciones públicas incluidos los gobiernos locales"/>
    <s v="2.4-TRANSFERENCIAS CORRIENTES"/>
    <s v="2.4.3-TRANSFERENCIAS CORRIENTES A GOBIERNOS GENERALES LOCALES"/>
    <s v="99-MULTIPROVINCIAL"/>
    <s v="20-FONDOS CON DESTINO ESPECÍFICO"/>
    <s v="No Informado-"/>
    <s v="00-N/A"/>
    <s v="7013-AYUNTAMIENTO MUNICIPAL DE CAMBITA GARABITOS"/>
    <s v="N"/>
    <n v="30316481"/>
    <n v="35369227.799999997"/>
    <n v="25591068"/>
    <n v="25591068"/>
  </r>
  <r>
    <x v="0"/>
    <x v="0"/>
    <x v="0"/>
    <x v="4"/>
    <s v="2.1.6.2-Transferencias al sector público"/>
    <s v="2.1.6.2.1-Transferencias al gobierno general"/>
    <s v="0202-MINISTERIO DE  INTERIOR Y POLICÍA"/>
    <s v="0001-MINISTERIO DE INTERIOR Y POLICIA"/>
    <s v="1-SERVICIOS  GENERALES"/>
    <s v="1.1-Administración general"/>
    <s v="1.1.03-Transferencias a instituciones públicas incluidos los gobiernos locales"/>
    <s v="2.4-TRANSFERENCIAS CORRIENTES"/>
    <s v="2.4.3-TRANSFERENCIAS CORRIENTES A GOBIERNOS GENERALES LOCALES"/>
    <s v="99-MULTIPROVINCIAL"/>
    <s v="20-FONDOS CON DESTINO ESPECÍFICO"/>
    <s v="No Informado-"/>
    <s v="00-N/A"/>
    <s v="7014-AYUNTAMIENTO MUNICIPAL DE CASTAÑUELAS"/>
    <s v="N"/>
    <n v="16507499"/>
    <n v="19258748.899999999"/>
    <n v="13854924"/>
    <n v="13854924"/>
  </r>
  <r>
    <x v="0"/>
    <x v="0"/>
    <x v="0"/>
    <x v="4"/>
    <s v="2.1.6.2-Transferencias al sector público"/>
    <s v="2.1.6.2.1-Transferencias al gobierno general"/>
    <s v="0202-MINISTERIO DE  INTERIOR Y POLICÍA"/>
    <s v="0001-MINISTERIO DE INTERIOR Y POLICIA"/>
    <s v="1-SERVICIOS  GENERALES"/>
    <s v="1.1-Administración general"/>
    <s v="1.1.03-Transferencias a instituciones públicas incluidos los gobiernos locales"/>
    <s v="2.4-TRANSFERENCIAS CORRIENTES"/>
    <s v="2.4.3-TRANSFERENCIAS CORRIENTES A GOBIERNOS GENERALES LOCALES"/>
    <s v="99-MULTIPROVINCIAL"/>
    <s v="20-FONDOS CON DESTINO ESPECÍFICO"/>
    <s v="No Informado-"/>
    <s v="00-N/A"/>
    <s v="7015-AYUNTAMIENTO MUNICIPAL DE CASTILLO"/>
    <s v="N"/>
    <n v="25297802"/>
    <n v="29514102.300000001"/>
    <n v="21240945"/>
    <n v="21240945"/>
  </r>
  <r>
    <x v="0"/>
    <x v="0"/>
    <x v="0"/>
    <x v="4"/>
    <s v="2.1.6.2-Transferencias al sector público"/>
    <s v="2.1.6.2.1-Transferencias al gobierno general"/>
    <s v="0202-MINISTERIO DE  INTERIOR Y POLICÍA"/>
    <s v="0001-MINISTERIO DE INTERIOR Y POLICIA"/>
    <s v="1-SERVICIOS  GENERALES"/>
    <s v="1.1-Administración general"/>
    <s v="1.1.03-Transferencias a instituciones públicas incluidos los gobiernos locales"/>
    <s v="2.4-TRANSFERENCIAS CORRIENTES"/>
    <s v="2.4.3-TRANSFERENCIAS CORRIENTES A GOBIERNOS GENERALES LOCALES"/>
    <s v="99-MULTIPROVINCIAL"/>
    <s v="20-FONDOS CON DESTINO ESPECÍFICO"/>
    <s v="No Informado-"/>
    <s v="00-N/A"/>
    <s v="7016-AYUNTAMIENTO MUNICIPAL DE CAYETANO GERMOSÉN"/>
    <s v="N"/>
    <n v="15121789"/>
    <n v="15121789"/>
    <n v="10746243"/>
    <n v="10746243"/>
  </r>
  <r>
    <x v="0"/>
    <x v="0"/>
    <x v="0"/>
    <x v="4"/>
    <s v="2.1.6.2-Transferencias al sector público"/>
    <s v="2.1.6.2.1-Transferencias al gobierno general"/>
    <s v="0202-MINISTERIO DE  INTERIOR Y POLICÍA"/>
    <s v="0001-MINISTERIO DE INTERIOR Y POLICIA"/>
    <s v="1-SERVICIOS  GENERALES"/>
    <s v="1.1-Administración general"/>
    <s v="1.1.03-Transferencias a instituciones públicas incluidos los gobiernos locales"/>
    <s v="2.4-TRANSFERENCIAS CORRIENTES"/>
    <s v="2.4.3-TRANSFERENCIAS CORRIENTES A GOBIERNOS GENERALES LOCALES"/>
    <s v="99-MULTIPROVINCIAL"/>
    <s v="20-FONDOS CON DESTINO ESPECÍFICO"/>
    <s v="No Informado-"/>
    <s v="00-N/A"/>
    <s v="7017-AYUNTAMIENTO MUNICIPAL DE CEVICOS"/>
    <s v="N"/>
    <n v="17312404"/>
    <n v="20197804.699999999"/>
    <n v="14576715"/>
    <n v="14576715"/>
  </r>
  <r>
    <x v="0"/>
    <x v="0"/>
    <x v="0"/>
    <x v="4"/>
    <s v="2.1.6.2-Transferencias al sector público"/>
    <s v="2.1.6.2.1-Transferencias al gobierno general"/>
    <s v="0202-MINISTERIO DE  INTERIOR Y POLICÍA"/>
    <s v="0001-MINISTERIO DE INTERIOR Y POLICIA"/>
    <s v="1-SERVICIOS  GENERALES"/>
    <s v="1.1-Administración general"/>
    <s v="1.1.03-Transferencias a instituciones públicas incluidos los gobiernos locales"/>
    <s v="2.4-TRANSFERENCIAS CORRIENTES"/>
    <s v="2.4.3-TRANSFERENCIAS CORRIENTES A GOBIERNOS GENERALES LOCALES"/>
    <s v="99-MULTIPROVINCIAL"/>
    <s v="20-FONDOS CON DESTINO ESPECÍFICO"/>
    <s v="No Informado-"/>
    <s v="00-N/A"/>
    <s v="7018-AYUNTAMIENTO MUNICIPAL DE CONSUELO"/>
    <s v="N"/>
    <n v="43870266"/>
    <n v="49181670"/>
    <n v="34719849"/>
    <n v="34719849"/>
  </r>
  <r>
    <x v="0"/>
    <x v="0"/>
    <x v="0"/>
    <x v="4"/>
    <s v="2.1.6.2-Transferencias al sector público"/>
    <s v="2.1.6.2.1-Transferencias al gobierno general"/>
    <s v="0202-MINISTERIO DE  INTERIOR Y POLICÍA"/>
    <s v="0001-MINISTERIO DE INTERIOR Y POLICIA"/>
    <s v="1-SERVICIOS  GENERALES"/>
    <s v="1.1-Administración general"/>
    <s v="1.1.03-Transferencias a instituciones públicas incluidos los gobiernos locales"/>
    <s v="2.4-TRANSFERENCIAS CORRIENTES"/>
    <s v="2.4.3-TRANSFERENCIAS CORRIENTES A GOBIERNOS GENERALES LOCALES"/>
    <s v="99-MULTIPROVINCIAL"/>
    <s v="20-FONDOS CON DESTINO ESPECÍFICO"/>
    <s v="No Informado-"/>
    <s v="00-N/A"/>
    <s v="7019-AYUNTAMIENTO MUNICIPAL DE CONSTANZA"/>
    <s v="N"/>
    <n v="48409277"/>
    <n v="56477489.799999997"/>
    <n v="40770513"/>
    <n v="40770513"/>
  </r>
  <r>
    <x v="0"/>
    <x v="0"/>
    <x v="0"/>
    <x v="4"/>
    <s v="2.1.6.2-Transferencias al sector público"/>
    <s v="2.1.6.2.1-Transferencias al gobierno general"/>
    <s v="0202-MINISTERIO DE  INTERIOR Y POLICÍA"/>
    <s v="0001-MINISTERIO DE INTERIOR Y POLICIA"/>
    <s v="1-SERVICIOS  GENERALES"/>
    <s v="1.1-Administración general"/>
    <s v="1.1.03-Transferencias a instituciones públicas incluidos los gobiernos locales"/>
    <s v="2.4-TRANSFERENCIAS CORRIENTES"/>
    <s v="2.4.3-TRANSFERENCIAS CORRIENTES A GOBIERNOS GENERALES LOCALES"/>
    <s v="99-MULTIPROVINCIAL"/>
    <s v="20-FONDOS CON DESTINO ESPECÍFICO"/>
    <s v="No Informado-"/>
    <s v="00-N/A"/>
    <s v="7020-AYUNTAMIENTO MUNICIPAL DE COTUÍ"/>
    <s v="N"/>
    <n v="73167877"/>
    <n v="85362523.200000003"/>
    <n v="60261372"/>
    <n v="60261372"/>
  </r>
  <r>
    <x v="0"/>
    <x v="0"/>
    <x v="0"/>
    <x v="4"/>
    <s v="2.1.6.2-Transferencias al sector público"/>
    <s v="2.1.6.2.1-Transferencias al gobierno general"/>
    <s v="0202-MINISTERIO DE  INTERIOR Y POLICÍA"/>
    <s v="0001-MINISTERIO DE INTERIOR Y POLICIA"/>
    <s v="1-SERVICIOS  GENERALES"/>
    <s v="1.1-Administración general"/>
    <s v="1.1.03-Transferencias a instituciones públicas incluidos los gobiernos locales"/>
    <s v="2.4-TRANSFERENCIAS CORRIENTES"/>
    <s v="2.4.3-TRANSFERENCIAS CORRIENTES A GOBIERNOS GENERALES LOCALES"/>
    <s v="99-MULTIPROVINCIAL"/>
    <s v="20-FONDOS CON DESTINO ESPECÍFICO"/>
    <s v="No Informado-"/>
    <s v="00-N/A"/>
    <s v="7021-AYUNTAMIENTO MUNICIPAL DE SANTO DOMINGO ESTE"/>
    <s v="N"/>
    <n v="1013311705"/>
    <n v="1182196989.2"/>
    <n v="854244081"/>
    <n v="854244081"/>
  </r>
  <r>
    <x v="0"/>
    <x v="0"/>
    <x v="0"/>
    <x v="4"/>
    <s v="2.1.6.2-Transferencias al sector público"/>
    <s v="2.1.6.2.1-Transferencias al gobierno general"/>
    <s v="0202-MINISTERIO DE  INTERIOR Y POLICÍA"/>
    <s v="0001-MINISTERIO DE INTERIOR Y POLICIA"/>
    <s v="1-SERVICIOS  GENERALES"/>
    <s v="1.1-Administración general"/>
    <s v="1.1.03-Transferencias a instituciones públicas incluidos los gobiernos locales"/>
    <s v="2.4-TRANSFERENCIAS CORRIENTES"/>
    <s v="2.4.3-TRANSFERENCIAS CORRIENTES A GOBIERNOS GENERALES LOCALES"/>
    <s v="99-MULTIPROVINCIAL"/>
    <s v="20-FONDOS CON DESTINO ESPECÍFICO"/>
    <s v="No Informado-"/>
    <s v="00-N/A"/>
    <s v="7022-AYUNTAMIENTO MUNICIPAL DE DAJABÓN"/>
    <s v="N"/>
    <n v="35105773"/>
    <n v="40956735.100000001"/>
    <n v="28641888"/>
    <n v="28641888"/>
  </r>
  <r>
    <x v="0"/>
    <x v="0"/>
    <x v="0"/>
    <x v="4"/>
    <s v="2.1.6.2-Transferencias al sector público"/>
    <s v="2.1.6.2.1-Transferencias al gobierno general"/>
    <s v="0202-MINISTERIO DE  INTERIOR Y POLICÍA"/>
    <s v="0001-MINISTERIO DE INTERIOR Y POLICIA"/>
    <s v="1-SERVICIOS  GENERALES"/>
    <s v="1.1-Administración general"/>
    <s v="1.1.03-Transferencias a instituciones públicas incluidos los gobiernos locales"/>
    <s v="2.4-TRANSFERENCIAS CORRIENTES"/>
    <s v="2.4.3-TRANSFERENCIAS CORRIENTES A GOBIERNOS GENERALES LOCALES"/>
    <s v="99-MULTIPROVINCIAL"/>
    <s v="20-FONDOS CON DESTINO ESPECÍFICO"/>
    <s v="No Informado-"/>
    <s v="00-N/A"/>
    <s v="7023-AYUNTAMIENTO MUNICIPAL DE BOCA CHICA"/>
    <s v="N"/>
    <n v="96347506"/>
    <n v="96347506"/>
    <n v="67701753"/>
    <n v="67701753"/>
  </r>
  <r>
    <x v="0"/>
    <x v="0"/>
    <x v="0"/>
    <x v="4"/>
    <s v="2.1.6.2-Transferencias al sector público"/>
    <s v="2.1.6.2.1-Transferencias al gobierno general"/>
    <s v="0202-MINISTERIO DE  INTERIOR Y POLICÍA"/>
    <s v="0001-MINISTERIO DE INTERIOR Y POLICIA"/>
    <s v="1-SERVICIOS  GENERALES"/>
    <s v="1.1-Administración general"/>
    <s v="1.1.03-Transferencias a instituciones públicas incluidos los gobiernos locales"/>
    <s v="2.4-TRANSFERENCIAS CORRIENTES"/>
    <s v="2.4.3-TRANSFERENCIAS CORRIENTES A GOBIERNOS GENERALES LOCALES"/>
    <s v="99-MULTIPROVINCIAL"/>
    <s v="20-FONDOS CON DESTINO ESPECÍFICO"/>
    <s v="No Informado-"/>
    <s v="00-N/A"/>
    <s v="7024-AYUNTAMIENTO MUNICIPAL DE DUVERGÉ"/>
    <s v="N"/>
    <n v="20643256"/>
    <n v="20643256"/>
    <n v="14670540"/>
    <n v="14670540"/>
  </r>
  <r>
    <x v="0"/>
    <x v="0"/>
    <x v="0"/>
    <x v="4"/>
    <s v="2.1.6.2-Transferencias al sector público"/>
    <s v="2.1.6.2.1-Transferencias al gobierno general"/>
    <s v="0202-MINISTERIO DE  INTERIOR Y POLICÍA"/>
    <s v="0001-MINISTERIO DE INTERIOR Y POLICIA"/>
    <s v="1-SERVICIOS  GENERALES"/>
    <s v="1.1-Administración general"/>
    <s v="1.1.03-Transferencias a instituciones públicas incluidos los gobiernos locales"/>
    <s v="2.4-TRANSFERENCIAS CORRIENTES"/>
    <s v="2.4.3-TRANSFERENCIAS CORRIENTES A GOBIERNOS GENERALES LOCALES"/>
    <s v="99-MULTIPROVINCIAL"/>
    <s v="20-FONDOS CON DESTINO ESPECÍFICO"/>
    <s v="No Informado-"/>
    <s v="00-N/A"/>
    <s v="7025-AYUNTAMIENTO MUNICIPAL DE EL CERCADO"/>
    <s v="N"/>
    <n v="24691096"/>
    <n v="28806278.600000001"/>
    <n v="20860290"/>
    <n v="20860290"/>
  </r>
  <r>
    <x v="0"/>
    <x v="0"/>
    <x v="0"/>
    <x v="4"/>
    <s v="2.1.6.2-Transferencias al sector público"/>
    <s v="2.1.6.2.1-Transferencias al gobierno general"/>
    <s v="0202-MINISTERIO DE  INTERIOR Y POLICÍA"/>
    <s v="0001-MINISTERIO DE INTERIOR Y POLICIA"/>
    <s v="1-SERVICIOS  GENERALES"/>
    <s v="1.1-Administración general"/>
    <s v="1.1.03-Transferencias a instituciones públicas incluidos los gobiernos locales"/>
    <s v="2.4-TRANSFERENCIAS CORRIENTES"/>
    <s v="2.4.3-TRANSFERENCIAS CORRIENTES A GOBIERNOS GENERALES LOCALES"/>
    <s v="99-MULTIPROVINCIAL"/>
    <s v="20-FONDOS CON DESTINO ESPECÍFICO"/>
    <s v="No Informado-"/>
    <s v="00-N/A"/>
    <s v="7026-AYUNTAMIENTO MUNICIPAL DE EL FACTOR"/>
    <s v="N"/>
    <n v="22286686"/>
    <n v="25014594"/>
    <n v="17954346"/>
    <n v="17954346"/>
  </r>
  <r>
    <x v="0"/>
    <x v="0"/>
    <x v="0"/>
    <x v="4"/>
    <s v="2.1.6.2-Transferencias al sector público"/>
    <s v="2.1.6.2.1-Transferencias al gobierno general"/>
    <s v="0202-MINISTERIO DE  INTERIOR Y POLICÍA"/>
    <s v="0001-MINISTERIO DE INTERIOR Y POLICIA"/>
    <s v="1-SERVICIOS  GENERALES"/>
    <s v="1.1-Administración general"/>
    <s v="1.1.03-Transferencias a instituciones públicas incluidos los gobiernos locales"/>
    <s v="2.4-TRANSFERENCIAS CORRIENTES"/>
    <s v="2.4.3-TRANSFERENCIAS CORRIENTES A GOBIERNOS GENERALES LOCALES"/>
    <s v="99-MULTIPROVINCIAL"/>
    <s v="20-FONDOS CON DESTINO ESPECÍFICO"/>
    <s v="No Informado-"/>
    <s v="00-N/A"/>
    <s v="7027-AYUNTAMIENTO MUNICIPAL DE EL LLANO"/>
    <s v="N"/>
    <n v="14362289"/>
    <n v="16756003.9"/>
    <n v="11924550"/>
    <n v="11924550"/>
  </r>
  <r>
    <x v="0"/>
    <x v="0"/>
    <x v="0"/>
    <x v="4"/>
    <s v="2.1.6.2-Transferencias al sector público"/>
    <s v="2.1.6.2.1-Transferencias al gobierno general"/>
    <s v="0202-MINISTERIO DE  INTERIOR Y POLICÍA"/>
    <s v="0001-MINISTERIO DE INTERIOR Y POLICIA"/>
    <s v="1-SERVICIOS  GENERALES"/>
    <s v="1.1-Administración general"/>
    <s v="1.1.03-Transferencias a instituciones públicas incluidos los gobiernos locales"/>
    <s v="2.4-TRANSFERENCIAS CORRIENTES"/>
    <s v="2.4.3-TRANSFERENCIAS CORRIENTES A GOBIERNOS GENERALES LOCALES"/>
    <s v="99-MULTIPROVINCIAL"/>
    <s v="20-FONDOS CON DESTINO ESPECÍFICO"/>
    <s v="No Informado-"/>
    <s v="00-N/A"/>
    <s v="7028-AYUNTAMIENTO MUNICIPAL DE SANTO DOMINGO OESTE"/>
    <s v="N"/>
    <n v="405696160"/>
    <n v="454890241"/>
    <n v="322293012"/>
    <n v="322293012"/>
  </r>
  <r>
    <x v="0"/>
    <x v="0"/>
    <x v="0"/>
    <x v="4"/>
    <s v="2.1.6.2-Transferencias al sector público"/>
    <s v="2.1.6.2.1-Transferencias al gobierno general"/>
    <s v="0202-MINISTERIO DE  INTERIOR Y POLICÍA"/>
    <s v="0001-MINISTERIO DE INTERIOR Y POLICIA"/>
    <s v="1-SERVICIOS  GENERALES"/>
    <s v="1.1-Administración general"/>
    <s v="1.1.03-Transferencias a instituciones públicas incluidos los gobiernos locales"/>
    <s v="2.4-TRANSFERENCIAS CORRIENTES"/>
    <s v="2.4.3-TRANSFERENCIAS CORRIENTES A GOBIERNOS GENERALES LOCALES"/>
    <s v="99-MULTIPROVINCIAL"/>
    <s v="20-FONDOS CON DESTINO ESPECÍFICO"/>
    <s v="No Informado-"/>
    <s v="00-N/A"/>
    <s v="7029-AYUNTAMIENTO MUNICIPAL DE SANTA CRUZ DEL SEYBO"/>
    <s v="N"/>
    <n v="68295528"/>
    <n v="68295528"/>
    <n v="48491001"/>
    <n v="48491001"/>
  </r>
  <r>
    <x v="0"/>
    <x v="0"/>
    <x v="0"/>
    <x v="4"/>
    <s v="2.1.6.2-Transferencias al sector público"/>
    <s v="2.1.6.2.1-Transferencias al gobierno general"/>
    <s v="0202-MINISTERIO DE  INTERIOR Y POLICÍA"/>
    <s v="0001-MINISTERIO DE INTERIOR Y POLICIA"/>
    <s v="1-SERVICIOS  GENERALES"/>
    <s v="1.1-Administración general"/>
    <s v="1.1.03-Transferencias a instituciones públicas incluidos los gobiernos locales"/>
    <s v="2.4-TRANSFERENCIAS CORRIENTES"/>
    <s v="2.4.3-TRANSFERENCIAS CORRIENTES A GOBIERNOS GENERALES LOCALES"/>
    <s v="99-MULTIPROVINCIAL"/>
    <s v="20-FONDOS CON DESTINO ESPECÍFICO"/>
    <s v="No Informado-"/>
    <s v="00-N/A"/>
    <s v="7030-AYUNTAMIENTO MUNICIPAL DE COMENDADOR"/>
    <s v="N"/>
    <n v="27937322"/>
    <n v="27937322"/>
    <n v="19726992"/>
    <n v="19726992"/>
  </r>
  <r>
    <x v="0"/>
    <x v="0"/>
    <x v="0"/>
    <x v="4"/>
    <s v="2.1.6.2-Transferencias al sector público"/>
    <s v="2.1.6.2.1-Transferencias al gobierno general"/>
    <s v="0202-MINISTERIO DE  INTERIOR Y POLICÍA"/>
    <s v="0001-MINISTERIO DE INTERIOR Y POLICIA"/>
    <s v="1-SERVICIOS  GENERALES"/>
    <s v="1.1-Administración general"/>
    <s v="1.1.03-Transferencias a instituciones públicas incluidos los gobiernos locales"/>
    <s v="2.4-TRANSFERENCIAS CORRIENTES"/>
    <s v="2.4.3-TRANSFERENCIAS CORRIENTES A GOBIERNOS GENERALES LOCALES"/>
    <s v="99-MULTIPROVINCIAL"/>
    <s v="20-FONDOS CON DESTINO ESPECÍFICO"/>
    <s v="No Informado-"/>
    <s v="00-N/A"/>
    <s v="7031-AYUNTAMIENTO MUNICIPAL DE EL VALLE"/>
    <s v="N"/>
    <n v="15781524"/>
    <n v="15781524"/>
    <n v="11201526"/>
    <n v="11201526"/>
  </r>
  <r>
    <x v="0"/>
    <x v="0"/>
    <x v="0"/>
    <x v="4"/>
    <s v="2.1.6.2-Transferencias al sector público"/>
    <s v="2.1.6.2.1-Transferencias al gobierno general"/>
    <s v="0202-MINISTERIO DE  INTERIOR Y POLICÍA"/>
    <s v="0001-MINISTERIO DE INTERIOR Y POLICIA"/>
    <s v="1-SERVICIOS  GENERALES"/>
    <s v="1.1-Administración general"/>
    <s v="1.1.03-Transferencias a instituciones públicas incluidos los gobiernos locales"/>
    <s v="2.4-TRANSFERENCIAS CORRIENTES"/>
    <s v="2.4.3-TRANSFERENCIAS CORRIENTES A GOBIERNOS GENERALES LOCALES"/>
    <s v="99-MULTIPROVINCIAL"/>
    <s v="20-FONDOS CON DESTINO ESPECÍFICO"/>
    <s v="No Informado-"/>
    <s v="00-N/A"/>
    <s v="7032-AYUNTAMIENTO MUNICIPAL DE ENRIQUILLO"/>
    <s v="N"/>
    <n v="18156065"/>
    <n v="18156065"/>
    <n v="13072851"/>
    <n v="13072851"/>
  </r>
  <r>
    <x v="0"/>
    <x v="0"/>
    <x v="0"/>
    <x v="4"/>
    <s v="2.1.6.2-Transferencias al sector público"/>
    <s v="2.1.6.2.1-Transferencias al gobierno general"/>
    <s v="0202-MINISTERIO DE  INTERIOR Y POLICÍA"/>
    <s v="0001-MINISTERIO DE INTERIOR Y POLICIA"/>
    <s v="1-SERVICIOS  GENERALES"/>
    <s v="1.1-Administración general"/>
    <s v="1.1.03-Transferencias a instituciones públicas incluidos los gobiernos locales"/>
    <s v="2.4-TRANSFERENCIAS CORRIENTES"/>
    <s v="2.4.3-TRANSFERENCIAS CORRIENTES A GOBIERNOS GENERALES LOCALES"/>
    <s v="99-MULTIPROVINCIAL"/>
    <s v="20-FONDOS CON DESTINO ESPECÍFICO"/>
    <s v="No Informado-"/>
    <s v="00-N/A"/>
    <s v="7033-AYUNTAMIENTO MUNICIPAL DE ESPERANZA"/>
    <s v="N"/>
    <n v="60254040"/>
    <n v="70296380"/>
    <n v="50656779"/>
    <n v="50656779"/>
  </r>
  <r>
    <x v="0"/>
    <x v="0"/>
    <x v="0"/>
    <x v="4"/>
    <s v="2.1.6.2-Transferencias al sector público"/>
    <s v="2.1.6.2.1-Transferencias al gobierno general"/>
    <s v="0202-MINISTERIO DE  INTERIOR Y POLICÍA"/>
    <s v="0001-MINISTERIO DE INTERIOR Y POLICIA"/>
    <s v="1-SERVICIOS  GENERALES"/>
    <s v="1.1-Administración general"/>
    <s v="1.1.03-Transferencias a instituciones públicas incluidos los gobiernos locales"/>
    <s v="2.4-TRANSFERENCIAS CORRIENTES"/>
    <s v="2.4.3-TRANSFERENCIAS CORRIENTES A GOBIERNOS GENERALES LOCALES"/>
    <s v="99-MULTIPROVINCIAL"/>
    <s v="20-FONDOS CON DESTINO ESPECÍFICO"/>
    <s v="No Informado-"/>
    <s v="00-N/A"/>
    <s v="7034-AYUNTAMIENTO MUNICIPAL DE ESTEBANÍA"/>
    <s v="N"/>
    <n v="14766626"/>
    <n v="16562891"/>
    <n v="11776839"/>
    <n v="11776839"/>
  </r>
  <r>
    <x v="0"/>
    <x v="0"/>
    <x v="0"/>
    <x v="4"/>
    <s v="2.1.6.2-Transferencias al sector público"/>
    <s v="2.1.6.2.1-Transferencias al gobierno general"/>
    <s v="0202-MINISTERIO DE  INTERIOR Y POLICÍA"/>
    <s v="0001-MINISTERIO DE INTERIOR Y POLICIA"/>
    <s v="1-SERVICIOS  GENERALES"/>
    <s v="1.1-Administración general"/>
    <s v="1.1.03-Transferencias a instituciones públicas incluidos los gobiernos locales"/>
    <s v="2.4-TRANSFERENCIAS CORRIENTES"/>
    <s v="2.4.3-TRANSFERENCIAS CORRIENTES A GOBIERNOS GENERALES LOCALES"/>
    <s v="99-MULTIPROVINCIAL"/>
    <s v="20-FONDOS CON DESTINO ESPECÍFICO"/>
    <s v="No Informado-"/>
    <s v="00-N/A"/>
    <s v="7035-AYUNTAMIENTO MUNICIPAL DE FANTINO"/>
    <s v="N"/>
    <n v="32569971"/>
    <n v="36530473"/>
    <n v="25960353"/>
    <n v="25960353"/>
  </r>
  <r>
    <x v="0"/>
    <x v="0"/>
    <x v="0"/>
    <x v="4"/>
    <s v="2.1.6.2-Transferencias al sector público"/>
    <s v="2.1.6.2.1-Transferencias al gobierno general"/>
    <s v="0202-MINISTERIO DE  INTERIOR Y POLICÍA"/>
    <s v="0001-MINISTERIO DE INTERIOR Y POLICIA"/>
    <s v="1-SERVICIOS  GENERALES"/>
    <s v="1.1-Administración general"/>
    <s v="1.1.03-Transferencias a instituciones públicas incluidos los gobiernos locales"/>
    <s v="2.4-TRANSFERENCIAS CORRIENTES"/>
    <s v="2.4.3-TRANSFERENCIAS CORRIENTES A GOBIERNOS GENERALES LOCALES"/>
    <s v="99-MULTIPROVINCIAL"/>
    <s v="20-FONDOS CON DESTINO ESPECÍFICO"/>
    <s v="No Informado-"/>
    <s v="00-N/A"/>
    <s v="7036-AYUNTAMIENTO MUNICIPAL DE SANTO DOMINGO NORTE"/>
    <s v="N"/>
    <n v="489264545"/>
    <n v="489264545"/>
    <n v="349379946"/>
    <n v="349379946"/>
  </r>
  <r>
    <x v="0"/>
    <x v="0"/>
    <x v="0"/>
    <x v="4"/>
    <s v="2.1.6.2-Transferencias al sector público"/>
    <s v="2.1.6.2.1-Transferencias al gobierno general"/>
    <s v="0202-MINISTERIO DE  INTERIOR Y POLICÍA"/>
    <s v="0001-MINISTERIO DE INTERIOR Y POLICIA"/>
    <s v="1-SERVICIOS  GENERALES"/>
    <s v="1.1-Administración general"/>
    <s v="1.1.03-Transferencias a instituciones públicas incluidos los gobiernos locales"/>
    <s v="2.4-TRANSFERENCIAS CORRIENTES"/>
    <s v="2.4.3-TRANSFERENCIAS CORRIENTES A GOBIERNOS GENERALES LOCALES"/>
    <s v="99-MULTIPROVINCIAL"/>
    <s v="20-FONDOS CON DESTINO ESPECÍFICO"/>
    <s v="No Informado-"/>
    <s v="00-N/A"/>
    <s v="7037-AYUNTAMIENTO MUNICIPAL DE GALVÁN"/>
    <s v="N"/>
    <n v="20355026"/>
    <n v="22808353"/>
    <n v="15991290"/>
    <n v="15991290"/>
  </r>
  <r>
    <x v="0"/>
    <x v="0"/>
    <x v="0"/>
    <x v="4"/>
    <s v="2.1.6.2-Transferencias al sector público"/>
    <s v="2.1.6.2.1-Transferencias al gobierno general"/>
    <s v="0202-MINISTERIO DE  INTERIOR Y POLICÍA"/>
    <s v="0001-MINISTERIO DE INTERIOR Y POLICIA"/>
    <s v="1-SERVICIOS  GENERALES"/>
    <s v="1.1-Administración general"/>
    <s v="1.1.03-Transferencias a instituciones públicas incluidos los gobiernos locales"/>
    <s v="2.4-TRANSFERENCIAS CORRIENTES"/>
    <s v="2.4.3-TRANSFERENCIAS CORRIENTES A GOBIERNOS GENERALES LOCALES"/>
    <s v="99-MULTIPROVINCIAL"/>
    <s v="20-FONDOS CON DESTINO ESPECÍFICO"/>
    <s v="No Informado-"/>
    <s v="00-N/A"/>
    <s v="7038-AYUNTAMIENTO MUNICIPAL DE GASPAR HERNÁNDEZ"/>
    <s v="N"/>
    <n v="24163831"/>
    <n v="28191136.100000001"/>
    <n v="20152404"/>
    <n v="20152404"/>
  </r>
  <r>
    <x v="0"/>
    <x v="0"/>
    <x v="0"/>
    <x v="4"/>
    <s v="2.1.6.2-Transferencias al sector público"/>
    <s v="2.1.6.2.1-Transferencias al gobierno general"/>
    <s v="0202-MINISTERIO DE  INTERIOR Y POLICÍA"/>
    <s v="0001-MINISTERIO DE INTERIOR Y POLICIA"/>
    <s v="1-SERVICIOS  GENERALES"/>
    <s v="1.1-Administración general"/>
    <s v="1.1.03-Transferencias a instituciones públicas incluidos los gobiernos locales"/>
    <s v="2.4-TRANSFERENCIAS CORRIENTES"/>
    <s v="2.4.3-TRANSFERENCIAS CORRIENTES A GOBIERNOS GENERALES LOCALES"/>
    <s v="99-MULTIPROVINCIAL"/>
    <s v="20-FONDOS CON DESTINO ESPECÍFICO"/>
    <s v="No Informado-"/>
    <s v="00-N/A"/>
    <s v="7039-AYUNTAMIENTO MUNICIPAL DE GUANANICO"/>
    <s v="N"/>
    <n v="14960274"/>
    <n v="16769554"/>
    <n v="11818842"/>
    <n v="11818842"/>
  </r>
  <r>
    <x v="0"/>
    <x v="0"/>
    <x v="0"/>
    <x v="4"/>
    <s v="2.1.6.2-Transferencias al sector público"/>
    <s v="2.1.6.2.1-Transferencias al gobierno general"/>
    <s v="0202-MINISTERIO DE  INTERIOR Y POLICÍA"/>
    <s v="0001-MINISTERIO DE INTERIOR Y POLICIA"/>
    <s v="1-SERVICIOS  GENERALES"/>
    <s v="1.1-Administración general"/>
    <s v="1.1.03-Transferencias a instituciones públicas incluidos los gobiernos locales"/>
    <s v="2.4-TRANSFERENCIAS CORRIENTES"/>
    <s v="2.4.3-TRANSFERENCIAS CORRIENTES A GOBIERNOS GENERALES LOCALES"/>
    <s v="99-MULTIPROVINCIAL"/>
    <s v="20-FONDOS CON DESTINO ESPECÍFICO"/>
    <s v="No Informado-"/>
    <s v="00-N/A"/>
    <s v="7040-AYUNTAMIENTO MUNICIPAL DE GUAYABAL (AZUA)"/>
    <s v="N"/>
    <n v="14661285"/>
    <n v="16442221"/>
    <n v="11665986"/>
    <n v="11665986"/>
  </r>
  <r>
    <x v="0"/>
    <x v="0"/>
    <x v="0"/>
    <x v="4"/>
    <s v="2.1.6.2-Transferencias al sector público"/>
    <s v="2.1.6.2.1-Transferencias al gobierno general"/>
    <s v="0202-MINISTERIO DE  INTERIOR Y POLICÍA"/>
    <s v="0001-MINISTERIO DE INTERIOR Y POLICIA"/>
    <s v="1-SERVICIOS  GENERALES"/>
    <s v="1.1-Administración general"/>
    <s v="1.1.03-Transferencias a instituciones públicas incluidos los gobiernos locales"/>
    <s v="2.4-TRANSFERENCIAS CORRIENTES"/>
    <s v="2.4.3-TRANSFERENCIAS CORRIENTES A GOBIERNOS GENERALES LOCALES"/>
    <s v="99-MULTIPROVINCIAL"/>
    <s v="20-FONDOS CON DESTINO ESPECÍFICO"/>
    <s v="No Informado-"/>
    <s v="00-N/A"/>
    <s v="7041-AYUNTAMIENTO MUNICIPAL DE GUAYMATE"/>
    <s v="N"/>
    <n v="26384403"/>
    <n v="30781803.5"/>
    <n v="22408173"/>
    <n v="22408173"/>
  </r>
  <r>
    <x v="0"/>
    <x v="0"/>
    <x v="0"/>
    <x v="4"/>
    <s v="2.1.6.2-Transferencias al sector público"/>
    <s v="2.1.6.2.1-Transferencias al gobierno general"/>
    <s v="0202-MINISTERIO DE  INTERIOR Y POLICÍA"/>
    <s v="0001-MINISTERIO DE INTERIOR Y POLICIA"/>
    <s v="1-SERVICIOS  GENERALES"/>
    <s v="1.1-Administración general"/>
    <s v="1.1.03-Transferencias a instituciones públicas incluidos los gobiernos locales"/>
    <s v="2.4-TRANSFERENCIAS CORRIENTES"/>
    <s v="2.4.3-TRANSFERENCIAS CORRIENTES A GOBIERNOS GENERALES LOCALES"/>
    <s v="99-MULTIPROVINCIAL"/>
    <s v="20-FONDOS CON DESTINO ESPECÍFICO"/>
    <s v="No Informado-"/>
    <s v="00-N/A"/>
    <s v="7042-AYUNTAMIENTO MUNICIPAL DE GUAYUBÍN"/>
    <s v="N"/>
    <n v="21206898"/>
    <n v="24741381"/>
    <n v="17758341"/>
    <n v="17758341"/>
  </r>
  <r>
    <x v="0"/>
    <x v="0"/>
    <x v="0"/>
    <x v="4"/>
    <s v="2.1.6.2-Transferencias al sector público"/>
    <s v="2.1.6.2.1-Transferencias al gobierno general"/>
    <s v="0202-MINISTERIO DE  INTERIOR Y POLICÍA"/>
    <s v="0001-MINISTERIO DE INTERIOR Y POLICIA"/>
    <s v="1-SERVICIOS  GENERALES"/>
    <s v="1.1-Administración general"/>
    <s v="1.1.03-Transferencias a instituciones públicas incluidos los gobiernos locales"/>
    <s v="2.4-TRANSFERENCIAS CORRIENTES"/>
    <s v="2.4.3-TRANSFERENCIAS CORRIENTES A GOBIERNOS GENERALES LOCALES"/>
    <s v="99-MULTIPROVINCIAL"/>
    <s v="20-FONDOS CON DESTINO ESPECÍFICO"/>
    <s v="No Informado-"/>
    <s v="00-N/A"/>
    <s v="7043-AYUNTAMIENTO MUNICIPAL DE HATO MAYOR DEL REY"/>
    <s v="N"/>
    <n v="60217553"/>
    <n v="70253811.799999997"/>
    <n v="49810194"/>
    <n v="49810194"/>
  </r>
  <r>
    <x v="0"/>
    <x v="0"/>
    <x v="0"/>
    <x v="4"/>
    <s v="2.1.6.2-Transferencias al sector público"/>
    <s v="2.1.6.2.1-Transferencias al gobierno general"/>
    <s v="0202-MINISTERIO DE  INTERIOR Y POLICÍA"/>
    <s v="0001-MINISTERIO DE INTERIOR Y POLICIA"/>
    <s v="1-SERVICIOS  GENERALES"/>
    <s v="1.1-Administración general"/>
    <s v="1.1.03-Transferencias a instituciones públicas incluidos los gobiernos locales"/>
    <s v="2.4-TRANSFERENCIAS CORRIENTES"/>
    <s v="2.4.3-TRANSFERENCIAS CORRIENTES A GOBIERNOS GENERALES LOCALES"/>
    <s v="99-MULTIPROVINCIAL"/>
    <s v="20-FONDOS CON DESTINO ESPECÍFICO"/>
    <s v="No Informado-"/>
    <s v="00-N/A"/>
    <s v="7044-AYUNTAMIENTO MUNICIPAL DE SALVALEÓN DE HIGÜEY"/>
    <s v="N"/>
    <n v="192662045"/>
    <n v="192662045"/>
    <n v="135648963"/>
    <n v="135648963"/>
  </r>
  <r>
    <x v="0"/>
    <x v="0"/>
    <x v="0"/>
    <x v="4"/>
    <s v="2.1.6.2-Transferencias al sector público"/>
    <s v="2.1.6.2.1-Transferencias al gobierno general"/>
    <s v="0202-MINISTERIO DE  INTERIOR Y POLICÍA"/>
    <s v="0001-MINISTERIO DE INTERIOR Y POLICIA"/>
    <s v="1-SERVICIOS  GENERALES"/>
    <s v="1.1-Administración general"/>
    <s v="1.1.03-Transferencias a instituciones públicas incluidos los gobiernos locales"/>
    <s v="2.4-TRANSFERENCIAS CORRIENTES"/>
    <s v="2.4.3-TRANSFERENCIAS CORRIENTES A GOBIERNOS GENERALES LOCALES"/>
    <s v="99-MULTIPROVINCIAL"/>
    <s v="20-FONDOS CON DESTINO ESPECÍFICO"/>
    <s v="No Informado-"/>
    <s v="00-N/A"/>
    <s v="7045-AYUNTAMIENTO MUNICIPAL DE HONDO VALLE"/>
    <s v="N"/>
    <n v="15200868"/>
    <n v="17734346"/>
    <n v="12721950"/>
    <n v="12721950"/>
  </r>
  <r>
    <x v="0"/>
    <x v="0"/>
    <x v="0"/>
    <x v="4"/>
    <s v="2.1.6.2-Transferencias al sector público"/>
    <s v="2.1.6.2.1-Transferencias al gobierno general"/>
    <s v="0202-MINISTERIO DE  INTERIOR Y POLICÍA"/>
    <s v="0001-MINISTERIO DE INTERIOR Y POLICIA"/>
    <s v="1-SERVICIOS  GENERALES"/>
    <s v="1.1-Administración general"/>
    <s v="1.1.03-Transferencias a instituciones públicas incluidos los gobiernos locales"/>
    <s v="2.4-TRANSFERENCIAS CORRIENTES"/>
    <s v="2.4.3-TRANSFERENCIAS CORRIENTES A GOBIERNOS GENERALES LOCALES"/>
    <s v="99-MULTIPROVINCIAL"/>
    <s v="20-FONDOS CON DESTINO ESPECÍFICO"/>
    <s v="No Informado-"/>
    <s v="00-N/A"/>
    <s v="7046-AYUNTAMIENTO MUNICIPAL DE HOSTOS"/>
    <s v="N"/>
    <n v="14342719"/>
    <n v="16083476"/>
    <n v="11396703"/>
    <n v="11396703"/>
  </r>
  <r>
    <x v="0"/>
    <x v="0"/>
    <x v="0"/>
    <x v="4"/>
    <s v="2.1.6.2-Transferencias al sector público"/>
    <s v="2.1.6.2.1-Transferencias al gobierno general"/>
    <s v="0202-MINISTERIO DE  INTERIOR Y POLICÍA"/>
    <s v="0001-MINISTERIO DE INTERIOR Y POLICIA"/>
    <s v="1-SERVICIOS  GENERALES"/>
    <s v="1.1-Administración general"/>
    <s v="1.1.03-Transferencias a instituciones públicas incluidos los gobiernos locales"/>
    <s v="2.4-TRANSFERENCIAS CORRIENTES"/>
    <s v="2.4.3-TRANSFERENCIAS CORRIENTES A GOBIERNOS GENERALES LOCALES"/>
    <s v="99-MULTIPROVINCIAL"/>
    <s v="20-FONDOS CON DESTINO ESPECÍFICO"/>
    <s v="No Informado-"/>
    <s v="00-N/A"/>
    <s v="7047-AYUNTAMIENTO MUNICIPAL DE IMBERT"/>
    <s v="N"/>
    <n v="34061173"/>
    <n v="38204185"/>
    <n v="27161532"/>
    <n v="27161532"/>
  </r>
  <r>
    <x v="0"/>
    <x v="0"/>
    <x v="0"/>
    <x v="4"/>
    <s v="2.1.6.2-Transferencias al sector público"/>
    <s v="2.1.6.2.1-Transferencias al gobierno general"/>
    <s v="0202-MINISTERIO DE  INTERIOR Y POLICÍA"/>
    <s v="0001-MINISTERIO DE INTERIOR Y POLICIA"/>
    <s v="1-SERVICIOS  GENERALES"/>
    <s v="1.1-Administración general"/>
    <s v="1.1.03-Transferencias a instituciones públicas incluidos los gobiernos locales"/>
    <s v="2.4-TRANSFERENCIAS CORRIENTES"/>
    <s v="2.4.3-TRANSFERENCIAS CORRIENTES A GOBIERNOS GENERALES LOCALES"/>
    <s v="99-MULTIPROVINCIAL"/>
    <s v="20-FONDOS CON DESTINO ESPECÍFICO"/>
    <s v="No Informado-"/>
    <s v="00-N/A"/>
    <s v="7048-AYUNTAMIENTO MUNICIPAL DE JAMAO AL NORTE"/>
    <s v="N"/>
    <n v="15375796"/>
    <n v="17232000"/>
    <n v="12111588"/>
    <n v="12111588"/>
  </r>
  <r>
    <x v="0"/>
    <x v="0"/>
    <x v="0"/>
    <x v="4"/>
    <s v="2.1.6.2-Transferencias al sector público"/>
    <s v="2.1.6.2.1-Transferencias al gobierno general"/>
    <s v="0202-MINISTERIO DE  INTERIOR Y POLICÍA"/>
    <s v="0001-MINISTERIO DE INTERIOR Y POLICIA"/>
    <s v="1-SERVICIOS  GENERALES"/>
    <s v="1.1-Administración general"/>
    <s v="1.1.03-Transferencias a instituciones públicas incluidos los gobiernos locales"/>
    <s v="2.4-TRANSFERENCIAS CORRIENTES"/>
    <s v="2.4.3-TRANSFERENCIAS CORRIENTES A GOBIERNOS GENERALES LOCALES"/>
    <s v="99-MULTIPROVINCIAL"/>
    <s v="20-FONDOS CON DESTINO ESPECÍFICO"/>
    <s v="No Informado-"/>
    <s v="00-N/A"/>
    <s v="7049-AYUNTAMIENTO MUNICIPAL DE JÁNICO"/>
    <s v="N"/>
    <n v="16159673"/>
    <n v="18852951.899999999"/>
    <n v="13532085"/>
    <n v="13532085"/>
  </r>
  <r>
    <x v="0"/>
    <x v="0"/>
    <x v="0"/>
    <x v="4"/>
    <s v="2.1.6.2-Transferencias al sector público"/>
    <s v="2.1.6.2.1-Transferencias al gobierno general"/>
    <s v="0202-MINISTERIO DE  INTERIOR Y POLICÍA"/>
    <s v="0001-MINISTERIO DE INTERIOR Y POLICIA"/>
    <s v="1-SERVICIOS  GENERALES"/>
    <s v="1.1-Administración general"/>
    <s v="1.1.03-Transferencias a instituciones públicas incluidos los gobiernos locales"/>
    <s v="2.4-TRANSFERENCIAS CORRIENTES"/>
    <s v="2.4.3-TRANSFERENCIAS CORRIENTES A GOBIERNOS GENERALES LOCALES"/>
    <s v="99-MULTIPROVINCIAL"/>
    <s v="20-FONDOS CON DESTINO ESPECÍFICO"/>
    <s v="No Informado-"/>
    <s v="00-N/A"/>
    <s v="7050-AYUNTAMIENTO MUNICIPAL DE JARABACOA"/>
    <s v="N"/>
    <n v="57068211"/>
    <n v="66579579.5"/>
    <n v="47585718"/>
    <n v="47585718"/>
  </r>
  <r>
    <x v="0"/>
    <x v="0"/>
    <x v="0"/>
    <x v="4"/>
    <s v="2.1.6.2-Transferencias al sector público"/>
    <s v="2.1.6.2.1-Transferencias al gobierno general"/>
    <s v="0202-MINISTERIO DE  INTERIOR Y POLICÍA"/>
    <s v="0001-MINISTERIO DE INTERIOR Y POLICIA"/>
    <s v="1-SERVICIOS  GENERALES"/>
    <s v="1.1-Administración general"/>
    <s v="1.1.03-Transferencias a instituciones públicas incluidos los gobiernos locales"/>
    <s v="2.4-TRANSFERENCIAS CORRIENTES"/>
    <s v="2.4.3-TRANSFERENCIAS CORRIENTES A GOBIERNOS GENERALES LOCALES"/>
    <s v="99-MULTIPROVINCIAL"/>
    <s v="20-FONDOS CON DESTINO ESPECÍFICO"/>
    <s v="No Informado-"/>
    <s v="00-N/A"/>
    <s v="7051-AYUNTAMIENTO MUNICIPAL DE JIMA ABAJO"/>
    <s v="N"/>
    <n v="26848541"/>
    <n v="31323297.800000001"/>
    <n v="22506156"/>
    <n v="22506156"/>
  </r>
  <r>
    <x v="0"/>
    <x v="0"/>
    <x v="0"/>
    <x v="4"/>
    <s v="2.1.6.2-Transferencias al sector público"/>
    <s v="2.1.6.2.1-Transferencias al gobierno general"/>
    <s v="0202-MINISTERIO DE  INTERIOR Y POLICÍA"/>
    <s v="0001-MINISTERIO DE INTERIOR Y POLICIA"/>
    <s v="1-SERVICIOS  GENERALES"/>
    <s v="1.1-Administración general"/>
    <s v="1.1.03-Transferencias a instituciones públicas incluidos los gobiernos locales"/>
    <s v="2.4-TRANSFERENCIAS CORRIENTES"/>
    <s v="2.4.3-TRANSFERENCIAS CORRIENTES A GOBIERNOS GENERALES LOCALES"/>
    <s v="99-MULTIPROVINCIAL"/>
    <s v="20-FONDOS CON DESTINO ESPECÍFICO"/>
    <s v="No Informado-"/>
    <s v="00-N/A"/>
    <s v="7052-AYUNTAMIENTO MUNICIPAL DE JIMANÍ"/>
    <s v="N"/>
    <n v="16409669"/>
    <n v="18398828"/>
    <n v="13012851"/>
    <n v="13012851"/>
  </r>
  <r>
    <x v="0"/>
    <x v="0"/>
    <x v="0"/>
    <x v="4"/>
    <s v="2.1.6.2-Transferencias al sector público"/>
    <s v="2.1.6.2.1-Transferencias al gobierno general"/>
    <s v="0202-MINISTERIO DE  INTERIOR Y POLICÍA"/>
    <s v="0001-MINISTERIO DE INTERIOR Y POLICIA"/>
    <s v="1-SERVICIOS  GENERALES"/>
    <s v="1.1-Administración general"/>
    <s v="1.1.03-Transferencias a instituciones públicas incluidos los gobiernos locales"/>
    <s v="2.4-TRANSFERENCIAS CORRIENTES"/>
    <s v="2.4.3-TRANSFERENCIAS CORRIENTES A GOBIERNOS GENERALES LOCALES"/>
    <s v="99-MULTIPROVINCIAL"/>
    <s v="20-FONDOS CON DESTINO ESPECÍFICO"/>
    <s v="No Informado-"/>
    <s v="00-N/A"/>
    <s v="7053-JUNTA DE DISTRITO MUNICIPAL DE JOSÉ CONTRERAS"/>
    <s v="N"/>
    <n v="10188634"/>
    <n v="11886739.699999999"/>
    <n v="8518941"/>
    <n v="8518941"/>
  </r>
  <r>
    <x v="0"/>
    <x v="0"/>
    <x v="0"/>
    <x v="4"/>
    <s v="2.1.6.2-Transferencias al sector público"/>
    <s v="2.1.6.2.1-Transferencias al gobierno general"/>
    <s v="0202-MINISTERIO DE  INTERIOR Y POLICÍA"/>
    <s v="0001-MINISTERIO DE INTERIOR Y POLICIA"/>
    <s v="1-SERVICIOS  GENERALES"/>
    <s v="1.1-Administración general"/>
    <s v="1.1.03-Transferencias a instituciones públicas incluidos los gobiernos locales"/>
    <s v="2.4-TRANSFERENCIAS CORRIENTES"/>
    <s v="2.4.3-TRANSFERENCIAS CORRIENTES A GOBIERNOS GENERALES LOCALES"/>
    <s v="99-MULTIPROVINCIAL"/>
    <s v="20-FONDOS CON DESTINO ESPECÍFICO"/>
    <s v="No Informado-"/>
    <s v="00-N/A"/>
    <s v="7054-AYUNTAMIENTO MUNICIPAL DE JUAN DE HERRERA"/>
    <s v="N"/>
    <n v="15544581"/>
    <n v="17411537"/>
    <n v="12141894"/>
    <n v="12141894"/>
  </r>
  <r>
    <x v="0"/>
    <x v="0"/>
    <x v="0"/>
    <x v="4"/>
    <s v="2.1.6.2-Transferencias al sector público"/>
    <s v="2.1.6.2.1-Transferencias al gobierno general"/>
    <s v="0202-MINISTERIO DE  INTERIOR Y POLICÍA"/>
    <s v="0001-MINISTERIO DE INTERIOR Y POLICIA"/>
    <s v="1-SERVICIOS  GENERALES"/>
    <s v="1.1-Administración general"/>
    <s v="1.1.03-Transferencias a instituciones públicas incluidos los gobiernos locales"/>
    <s v="2.4-TRANSFERENCIAS CORRIENTES"/>
    <s v="2.4.3-TRANSFERENCIAS CORRIENTES A GOBIERNOS GENERALES LOCALES"/>
    <s v="99-MULTIPROVINCIAL"/>
    <s v="20-FONDOS CON DESTINO ESPECÍFICO"/>
    <s v="No Informado-"/>
    <s v="00-N/A"/>
    <s v="7055-AYUNTAMIENTO MUNICIPAL DE JUAN SANTIAGO"/>
    <s v="N"/>
    <n v="14408956"/>
    <n v="16810448.699999999"/>
    <n v="11959659"/>
    <n v="11959659"/>
  </r>
  <r>
    <x v="0"/>
    <x v="0"/>
    <x v="0"/>
    <x v="4"/>
    <s v="2.1.6.2-Transferencias al sector público"/>
    <s v="2.1.6.2.1-Transferencias al gobierno general"/>
    <s v="0202-MINISTERIO DE  INTERIOR Y POLICÍA"/>
    <s v="0001-MINISTERIO DE INTERIOR Y POLICIA"/>
    <s v="1-SERVICIOS  GENERALES"/>
    <s v="1.1-Administración general"/>
    <s v="1.1.03-Transferencias a instituciones públicas incluidos los gobiernos locales"/>
    <s v="2.4-TRANSFERENCIAS CORRIENTES"/>
    <s v="2.4.3-TRANSFERENCIAS CORRIENTES A GOBIERNOS GENERALES LOCALES"/>
    <s v="99-MULTIPROVINCIAL"/>
    <s v="20-FONDOS CON DESTINO ESPECÍFICO"/>
    <s v="No Informado-"/>
    <s v="00-N/A"/>
    <s v="7056-AYUNTAMIENTO MUNICIPAL DE LA DESCUBIERTA"/>
    <s v="N"/>
    <n v="15512714"/>
    <n v="18098166.300000001"/>
    <n v="12978468"/>
    <n v="12978468"/>
  </r>
  <r>
    <x v="0"/>
    <x v="0"/>
    <x v="0"/>
    <x v="4"/>
    <s v="2.1.6.2-Transferencias al sector público"/>
    <s v="2.1.6.2.1-Transferencias al gobierno general"/>
    <s v="0202-MINISTERIO DE  INTERIOR Y POLICÍA"/>
    <s v="0001-MINISTERIO DE INTERIOR Y POLICIA"/>
    <s v="1-SERVICIOS  GENERALES"/>
    <s v="1.1-Administración general"/>
    <s v="1.1.03-Transferencias a instituciones públicas incluidos los gobiernos locales"/>
    <s v="2.4-TRANSFERENCIAS CORRIENTES"/>
    <s v="2.4.3-TRANSFERENCIAS CORRIENTES A GOBIERNOS GENERALES LOCALES"/>
    <s v="99-MULTIPROVINCIAL"/>
    <s v="20-FONDOS CON DESTINO ESPECÍFICO"/>
    <s v="No Informado-"/>
    <s v="00-N/A"/>
    <s v="7057-JUNTA DE DISTRITO MUNICIPAL DE LAGUNA NISIBÓN"/>
    <s v="N"/>
    <n v="15030710"/>
    <n v="17535828.300000001"/>
    <n v="12567141"/>
    <n v="12567141"/>
  </r>
  <r>
    <x v="0"/>
    <x v="0"/>
    <x v="0"/>
    <x v="4"/>
    <s v="2.1.6.2-Transferencias al sector público"/>
    <s v="2.1.6.2.1-Transferencias al gobierno general"/>
    <s v="0202-MINISTERIO DE  INTERIOR Y POLICÍA"/>
    <s v="0001-MINISTERIO DE INTERIOR Y POLICIA"/>
    <s v="1-SERVICIOS  GENERALES"/>
    <s v="1.1-Administración general"/>
    <s v="1.1.03-Transferencias a instituciones públicas incluidos los gobiernos locales"/>
    <s v="2.4-TRANSFERENCIAS CORRIENTES"/>
    <s v="2.4.3-TRANSFERENCIAS CORRIENTES A GOBIERNOS GENERALES LOCALES"/>
    <s v="99-MULTIPROVINCIAL"/>
    <s v="20-FONDOS CON DESTINO ESPECÍFICO"/>
    <s v="No Informado-"/>
    <s v="00-N/A"/>
    <s v="7058-AYUNTAMIENTO MUNICIPAL DE LAGUNA SALADA"/>
    <s v="N"/>
    <n v="16626799"/>
    <n v="18638631"/>
    <n v="13146135"/>
    <n v="13146135"/>
  </r>
  <r>
    <x v="0"/>
    <x v="0"/>
    <x v="0"/>
    <x v="4"/>
    <s v="2.1.6.2-Transferencias al sector público"/>
    <s v="2.1.6.2.1-Transferencias al gobierno general"/>
    <s v="0202-MINISTERIO DE  INTERIOR Y POLICÍA"/>
    <s v="0001-MINISTERIO DE INTERIOR Y POLICIA"/>
    <s v="1-SERVICIOS  GENERALES"/>
    <s v="1.1-Administración general"/>
    <s v="1.1.03-Transferencias a instituciones públicas incluidos los gobiernos locales"/>
    <s v="2.4-TRANSFERENCIAS CORRIENTES"/>
    <s v="2.4.3-TRANSFERENCIAS CORRIENTES A GOBIERNOS GENERALES LOCALES"/>
    <s v="99-MULTIPROVINCIAL"/>
    <s v="20-FONDOS CON DESTINO ESPECÍFICO"/>
    <s v="No Informado-"/>
    <s v="00-N/A"/>
    <s v="7059-JUNTA DE DISTRITO MUNICIPAL DE LA CUEVA"/>
    <s v="N"/>
    <n v="10619773"/>
    <n v="10619773"/>
    <n v="7577523"/>
    <n v="7577523"/>
  </r>
  <r>
    <x v="0"/>
    <x v="0"/>
    <x v="0"/>
    <x v="4"/>
    <s v="2.1.6.2-Transferencias al sector público"/>
    <s v="2.1.6.2.1-Transferencias al gobierno general"/>
    <s v="0202-MINISTERIO DE  INTERIOR Y POLICÍA"/>
    <s v="0001-MINISTERIO DE INTERIOR Y POLICIA"/>
    <s v="1-SERVICIOS  GENERALES"/>
    <s v="1.1-Administración general"/>
    <s v="1.1.03-Transferencias a instituciones públicas incluidos los gobiernos locales"/>
    <s v="2.4-TRANSFERENCIAS CORRIENTES"/>
    <s v="2.4.3-TRANSFERENCIAS CORRIENTES A GOBIERNOS GENERALES LOCALES"/>
    <s v="99-MULTIPROVINCIAL"/>
    <s v="20-FONDOS CON DESTINO ESPECÍFICO"/>
    <s v="No Informado-"/>
    <s v="00-N/A"/>
    <s v="7060-JUNTA DE DISTRITO MUNICIPAL DE LA OTRA BANDA"/>
    <s v="N"/>
    <n v="23101740"/>
    <n v="26952030"/>
    <n v="19379547"/>
    <n v="19379547"/>
  </r>
  <r>
    <x v="0"/>
    <x v="0"/>
    <x v="0"/>
    <x v="4"/>
    <s v="2.1.6.2-Transferencias al sector público"/>
    <s v="2.1.6.2.1-Transferencias al gobierno general"/>
    <s v="0202-MINISTERIO DE  INTERIOR Y POLICÍA"/>
    <s v="0001-MINISTERIO DE INTERIOR Y POLICIA"/>
    <s v="1-SERVICIOS  GENERALES"/>
    <s v="1.1-Administración general"/>
    <s v="1.1.03-Transferencias a instituciones públicas incluidos los gobiernos locales"/>
    <s v="2.4-TRANSFERENCIAS CORRIENTES"/>
    <s v="2.4.3-TRANSFERENCIAS CORRIENTES A GOBIERNOS GENERALES LOCALES"/>
    <s v="99-MULTIPROVINCIAL"/>
    <s v="20-FONDOS CON DESTINO ESPECÍFICO"/>
    <s v="No Informado-"/>
    <s v="00-N/A"/>
    <s v="7061-AYUNTAMIENTO MUNICIPAL DE LOS CACAOS"/>
    <s v="N"/>
    <n v="16344319"/>
    <n v="16344319"/>
    <n v="11688003"/>
    <n v="11688003"/>
  </r>
  <r>
    <x v="0"/>
    <x v="0"/>
    <x v="0"/>
    <x v="4"/>
    <s v="2.1.6.2-Transferencias al sector público"/>
    <s v="2.1.6.2.1-Transferencias al gobierno general"/>
    <s v="0202-MINISTERIO DE  INTERIOR Y POLICÍA"/>
    <s v="0001-MINISTERIO DE INTERIOR Y POLICIA"/>
    <s v="1-SERVICIOS  GENERALES"/>
    <s v="1.1-Administración general"/>
    <s v="1.1.03-Transferencias a instituciones públicas incluidos los gobiernos locales"/>
    <s v="2.4-TRANSFERENCIAS CORRIENTES"/>
    <s v="2.4.3-TRANSFERENCIAS CORRIENTES A GOBIERNOS GENERALES LOCALES"/>
    <s v="99-MULTIPROVINCIAL"/>
    <s v="20-FONDOS CON DESTINO ESPECÍFICO"/>
    <s v="No Informado-"/>
    <s v="00-N/A"/>
    <s v="7062-AYUNTAMIENTO MUNICIPAL DE LAS CHARCAS"/>
    <s v="N"/>
    <n v="15479466"/>
    <n v="18059377"/>
    <n v="12876183"/>
    <n v="12876183"/>
  </r>
  <r>
    <x v="0"/>
    <x v="0"/>
    <x v="0"/>
    <x v="4"/>
    <s v="2.1.6.2-Transferencias al sector público"/>
    <s v="2.1.6.2.1-Transferencias al gobierno general"/>
    <s v="0202-MINISTERIO DE  INTERIOR Y POLICÍA"/>
    <s v="0001-MINISTERIO DE INTERIOR Y POLICIA"/>
    <s v="1-SERVICIOS  GENERALES"/>
    <s v="1.1-Administración general"/>
    <s v="1.1.03-Transferencias a instituciones públicas incluidos los gobiernos locales"/>
    <s v="2.4-TRANSFERENCIAS CORRIENTES"/>
    <s v="2.4.3-TRANSFERENCIAS CORRIENTES A GOBIERNOS GENERALES LOCALES"/>
    <s v="99-MULTIPROVINCIAL"/>
    <s v="20-FONDOS CON DESTINO ESPECÍFICO"/>
    <s v="No Informado-"/>
    <s v="00-N/A"/>
    <s v="7063-AYUNTAMIENTO MUNICIPAL DE LAS SALINAS"/>
    <s v="N"/>
    <n v="14557249"/>
    <n v="14557249"/>
    <n v="10327896"/>
    <n v="10327896"/>
  </r>
  <r>
    <x v="0"/>
    <x v="0"/>
    <x v="0"/>
    <x v="4"/>
    <s v="2.1.6.2-Transferencias al sector público"/>
    <s v="2.1.6.2.1-Transferencias al gobierno general"/>
    <s v="0202-MINISTERIO DE  INTERIOR Y POLICÍA"/>
    <s v="0001-MINISTERIO DE INTERIOR Y POLICIA"/>
    <s v="1-SERVICIOS  GENERALES"/>
    <s v="1.1-Administración general"/>
    <s v="1.1.03-Transferencias a instituciones públicas incluidos los gobiernos locales"/>
    <s v="2.4-TRANSFERENCIAS CORRIENTES"/>
    <s v="2.4.3-TRANSFERENCIAS CORRIENTES A GOBIERNOS GENERALES LOCALES"/>
    <s v="99-MULTIPROVINCIAL"/>
    <s v="20-FONDOS CON DESTINO ESPECÍFICO"/>
    <s v="No Informado-"/>
    <s v="00-N/A"/>
    <s v="7064-AYUNTAMIENTO MUNICIPAL DE LAS GUÁRANAS"/>
    <s v="N"/>
    <n v="22421957"/>
    <n v="25134029"/>
    <n v="17717787"/>
    <n v="17717787"/>
  </r>
  <r>
    <x v="0"/>
    <x v="0"/>
    <x v="0"/>
    <x v="4"/>
    <s v="2.1.6.2-Transferencias al sector público"/>
    <s v="2.1.6.2.1-Transferencias al gobierno general"/>
    <s v="0202-MINISTERIO DE  INTERIOR Y POLICÍA"/>
    <s v="0001-MINISTERIO DE INTERIOR Y POLICIA"/>
    <s v="1-SERVICIOS  GENERALES"/>
    <s v="1.1-Administración general"/>
    <s v="1.1.03-Transferencias a instituciones públicas incluidos los gobiernos locales"/>
    <s v="2.4-TRANSFERENCIAS CORRIENTES"/>
    <s v="2.4.3-TRANSFERENCIAS CORRIENTES A GOBIERNOS GENERALES LOCALES"/>
    <s v="99-MULTIPROVINCIAL"/>
    <s v="20-FONDOS CON DESTINO ESPECÍFICO"/>
    <s v="No Informado-"/>
    <s v="00-N/A"/>
    <s v="7065-AYUNTAMIENTO MUNICIPAL DE LAS MATAS DE FARFÁN"/>
    <s v="N"/>
    <n v="49013089"/>
    <n v="54950502"/>
    <n v="38825853"/>
    <n v="38825853"/>
  </r>
  <r>
    <x v="0"/>
    <x v="0"/>
    <x v="0"/>
    <x v="4"/>
    <s v="2.1.6.2-Transferencias al sector público"/>
    <s v="2.1.6.2.1-Transferencias al gobierno general"/>
    <s v="0202-MINISTERIO DE  INTERIOR Y POLICÍA"/>
    <s v="0001-MINISTERIO DE INTERIOR Y POLICIA"/>
    <s v="1-SERVICIOS  GENERALES"/>
    <s v="1.1-Administración general"/>
    <s v="1.1.03-Transferencias a instituciones públicas incluidos los gobiernos locales"/>
    <s v="2.4-TRANSFERENCIAS CORRIENTES"/>
    <s v="2.4.3-TRANSFERENCIAS CORRIENTES A GOBIERNOS GENERALES LOCALES"/>
    <s v="99-MULTIPROVINCIAL"/>
    <s v="20-FONDOS CON DESTINO ESPECÍFICO"/>
    <s v="No Informado-"/>
    <s v="00-N/A"/>
    <s v="7066-AYUNTAMIENTO MUNICIPAL DE LAS MATAS DE SANTA CRUZ"/>
    <s v="N"/>
    <n v="18316424"/>
    <n v="21369161.300000001"/>
    <n v="15332445"/>
    <n v="15332445"/>
  </r>
  <r>
    <x v="0"/>
    <x v="0"/>
    <x v="0"/>
    <x v="4"/>
    <s v="2.1.6.2-Transferencias al sector público"/>
    <s v="2.1.6.2.1-Transferencias al gobierno general"/>
    <s v="0202-MINISTERIO DE  INTERIOR Y POLICÍA"/>
    <s v="0001-MINISTERIO DE INTERIOR Y POLICIA"/>
    <s v="1-SERVICIOS  GENERALES"/>
    <s v="1.1-Administración general"/>
    <s v="1.1.03-Transferencias a instituciones públicas incluidos los gobiernos locales"/>
    <s v="2.4-TRANSFERENCIAS CORRIENTES"/>
    <s v="2.4.3-TRANSFERENCIAS CORRIENTES A GOBIERNOS GENERALES LOCALES"/>
    <s v="99-MULTIPROVINCIAL"/>
    <s v="20-FONDOS CON DESTINO ESPECÍFICO"/>
    <s v="No Informado-"/>
    <s v="00-N/A"/>
    <s v="7067-AYUNTAMIENTO MUNICIPAL DE LA YAYAS DE VIAJAMA"/>
    <s v="N"/>
    <n v="14967260"/>
    <n v="16781044"/>
    <n v="11863392"/>
    <n v="11863392"/>
  </r>
  <r>
    <x v="0"/>
    <x v="0"/>
    <x v="0"/>
    <x v="4"/>
    <s v="2.1.6.2-Transferencias al sector público"/>
    <s v="2.1.6.2.1-Transferencias al gobierno general"/>
    <s v="0202-MINISTERIO DE  INTERIOR Y POLICÍA"/>
    <s v="0001-MINISTERIO DE INTERIOR Y POLICIA"/>
    <s v="1-SERVICIOS  GENERALES"/>
    <s v="1.1-Administración general"/>
    <s v="1.1.03-Transferencias a instituciones públicas incluidos los gobiernos locales"/>
    <s v="2.4-TRANSFERENCIAS CORRIENTES"/>
    <s v="2.4.3-TRANSFERENCIAS CORRIENTES A GOBIERNOS GENERALES LOCALES"/>
    <s v="99-MULTIPROVINCIAL"/>
    <s v="20-FONDOS CON DESTINO ESPECÍFICO"/>
    <s v="No Informado-"/>
    <s v="00-N/A"/>
    <s v="7068-AYUNTAMIENTO MUNICIPAL DE LAS TERRENAS"/>
    <s v="N"/>
    <n v="25022080"/>
    <n v="29192426.600000001"/>
    <n v="20602818"/>
    <n v="20602818"/>
  </r>
  <r>
    <x v="0"/>
    <x v="0"/>
    <x v="0"/>
    <x v="4"/>
    <s v="2.1.6.2-Transferencias al sector público"/>
    <s v="2.1.6.2.1-Transferencias al gobierno general"/>
    <s v="0202-MINISTERIO DE  INTERIOR Y POLICÍA"/>
    <s v="0001-MINISTERIO DE INTERIOR Y POLICIA"/>
    <s v="1-SERVICIOS  GENERALES"/>
    <s v="1.1-Administración general"/>
    <s v="1.1.03-Transferencias a instituciones públicas incluidos los gobiernos locales"/>
    <s v="2.4-TRANSFERENCIAS CORRIENTES"/>
    <s v="2.4.3-TRANSFERENCIAS CORRIENTES A GOBIERNOS GENERALES LOCALES"/>
    <s v="99-MULTIPROVINCIAL"/>
    <s v="20-FONDOS CON DESTINO ESPECÍFICO"/>
    <s v="No Informado-"/>
    <s v="00-N/A"/>
    <s v="7069-AYUNTAMIENTO MUNICIPAL DE LA ROMANA"/>
    <s v="N"/>
    <n v="164443173"/>
    <n v="184429233"/>
    <n v="130963038"/>
    <n v="130963038"/>
  </r>
  <r>
    <x v="0"/>
    <x v="0"/>
    <x v="0"/>
    <x v="4"/>
    <s v="2.1.6.2-Transferencias al sector público"/>
    <s v="2.1.6.2.1-Transferencias al gobierno general"/>
    <s v="0202-MINISTERIO DE  INTERIOR Y POLICÍA"/>
    <s v="0001-MINISTERIO DE INTERIOR Y POLICIA"/>
    <s v="1-SERVICIOS  GENERALES"/>
    <s v="1.1-Administración general"/>
    <s v="1.1.03-Transferencias a instituciones públicas incluidos los gobiernos locales"/>
    <s v="2.4-TRANSFERENCIAS CORRIENTES"/>
    <s v="2.4.3-TRANSFERENCIAS CORRIENTES A GOBIERNOS GENERALES LOCALES"/>
    <s v="99-MULTIPROVINCIAL"/>
    <s v="20-FONDOS CON DESTINO ESPECÍFICO"/>
    <s v="No Informado-"/>
    <s v="00-N/A"/>
    <s v="7070-AYUNTAMIENTO MUNICIPAL DE LA VEGA"/>
    <s v="N"/>
    <n v="233537556"/>
    <n v="233537556"/>
    <n v="166383045"/>
    <n v="166383045"/>
  </r>
  <r>
    <x v="0"/>
    <x v="0"/>
    <x v="0"/>
    <x v="4"/>
    <s v="2.1.6.2-Transferencias al sector público"/>
    <s v="2.1.6.2.1-Transferencias al gobierno general"/>
    <s v="0202-MINISTERIO DE  INTERIOR Y POLICÍA"/>
    <s v="0001-MINISTERIO DE INTERIOR Y POLICIA"/>
    <s v="1-SERVICIOS  GENERALES"/>
    <s v="1.1-Administración general"/>
    <s v="1.1.03-Transferencias a instituciones públicas incluidos los gobiernos locales"/>
    <s v="2.4-TRANSFERENCIAS CORRIENTES"/>
    <s v="2.4.3-TRANSFERENCIAS CORRIENTES A GOBIERNOS GENERALES LOCALES"/>
    <s v="99-MULTIPROVINCIAL"/>
    <s v="20-FONDOS CON DESTINO ESPECÍFICO"/>
    <s v="No Informado-"/>
    <s v="00-N/A"/>
    <s v="7071-AYUNTAMIENTO MUNICIPAL DE LICEY AL MEDIO"/>
    <s v="N"/>
    <n v="21341742"/>
    <n v="21341742"/>
    <n v="14964651"/>
    <n v="14964651"/>
  </r>
  <r>
    <x v="0"/>
    <x v="0"/>
    <x v="0"/>
    <x v="4"/>
    <s v="2.1.6.2-Transferencias al sector público"/>
    <s v="2.1.6.2.1-Transferencias al gobierno general"/>
    <s v="0202-MINISTERIO DE  INTERIOR Y POLICÍA"/>
    <s v="0001-MINISTERIO DE INTERIOR Y POLICIA"/>
    <s v="1-SERVICIOS  GENERALES"/>
    <s v="1.1-Administración general"/>
    <s v="1.1.03-Transferencias a instituciones públicas incluidos los gobiernos locales"/>
    <s v="2.4-TRANSFERENCIAS CORRIENTES"/>
    <s v="2.4.3-TRANSFERENCIAS CORRIENTES A GOBIERNOS GENERALES LOCALES"/>
    <s v="99-MULTIPROVINCIAL"/>
    <s v="20-FONDOS CON DESTINO ESPECÍFICO"/>
    <s v="No Informado-"/>
    <s v="00-N/A"/>
    <s v="7072-AYUNTAMIENTO MUNICIPAL DE LOMA DE CABRERA"/>
    <s v="N"/>
    <n v="18710725"/>
    <n v="18710725"/>
    <n v="13412916"/>
    <n v="13412916"/>
  </r>
  <r>
    <x v="0"/>
    <x v="0"/>
    <x v="0"/>
    <x v="4"/>
    <s v="2.1.6.2-Transferencias al sector público"/>
    <s v="2.1.6.2.1-Transferencias al gobierno general"/>
    <s v="0202-MINISTERIO DE  INTERIOR Y POLICÍA"/>
    <s v="0001-MINISTERIO DE INTERIOR Y POLICIA"/>
    <s v="1-SERVICIOS  GENERALES"/>
    <s v="1.1-Administración general"/>
    <s v="1.1.03-Transferencias a instituciones públicas incluidos los gobiernos locales"/>
    <s v="2.4-TRANSFERENCIAS CORRIENTES"/>
    <s v="2.4.3-TRANSFERENCIAS CORRIENTES A GOBIERNOS GENERALES LOCALES"/>
    <s v="99-MULTIPROVINCIAL"/>
    <s v="20-FONDOS CON DESTINO ESPECÍFICO"/>
    <s v="No Informado-"/>
    <s v="00-N/A"/>
    <s v="7073-AYUNTAMIENTO MUNICIPAL DE VILLA LOS ALMÁCIGOS"/>
    <s v="N"/>
    <n v="20000557"/>
    <n v="23333983.100000001"/>
    <n v="16855560"/>
    <n v="16855560"/>
  </r>
  <r>
    <x v="0"/>
    <x v="0"/>
    <x v="0"/>
    <x v="4"/>
    <s v="2.1.6.2-Transferencias al sector público"/>
    <s v="2.1.6.2.1-Transferencias al gobierno general"/>
    <s v="0202-MINISTERIO DE  INTERIOR Y POLICÍA"/>
    <s v="0001-MINISTERIO DE INTERIOR Y POLICIA"/>
    <s v="1-SERVICIOS  GENERALES"/>
    <s v="1.1-Administración general"/>
    <s v="1.1.03-Transferencias a instituciones públicas incluidos los gobiernos locales"/>
    <s v="2.4-TRANSFERENCIAS CORRIENTES"/>
    <s v="2.4.3-TRANSFERENCIAS CORRIENTES A GOBIERNOS GENERALES LOCALES"/>
    <s v="99-MULTIPROVINCIAL"/>
    <s v="20-FONDOS CON DESTINO ESPECÍFICO"/>
    <s v="No Informado-"/>
    <s v="00-N/A"/>
    <s v="7074-AYUNTAMIENTO MUNICIPAL DE LOS HIDALGOS"/>
    <s v="N"/>
    <n v="16999609"/>
    <n v="19832877.199999999"/>
    <n v="14303709"/>
    <n v="14303709"/>
  </r>
  <r>
    <x v="0"/>
    <x v="0"/>
    <x v="0"/>
    <x v="4"/>
    <s v="2.1.6.2-Transferencias al sector público"/>
    <s v="2.1.6.2.1-Transferencias al gobierno general"/>
    <s v="0202-MINISTERIO DE  INTERIOR Y POLICÍA"/>
    <s v="0001-MINISTERIO DE INTERIOR Y POLICIA"/>
    <s v="1-SERVICIOS  GENERALES"/>
    <s v="1.1-Administración general"/>
    <s v="1.1.03-Transferencias a instituciones públicas incluidos los gobiernos locales"/>
    <s v="2.4-TRANSFERENCIAS CORRIENTES"/>
    <s v="2.4.3-TRANSFERENCIAS CORRIENTES A GOBIERNOS GENERALES LOCALES"/>
    <s v="99-MULTIPROVINCIAL"/>
    <s v="20-FONDOS CON DESTINO ESPECÍFICO"/>
    <s v="No Informado-"/>
    <s v="00-N/A"/>
    <s v="7075-AYUNTAMIENTO MUNICIPAL DE SAN JOSÉ DE LOS LLANOS"/>
    <s v="N"/>
    <n v="27456835"/>
    <n v="30801941"/>
    <n v="21952695"/>
    <n v="21952695"/>
  </r>
  <r>
    <x v="0"/>
    <x v="0"/>
    <x v="0"/>
    <x v="4"/>
    <s v="2.1.6.2-Transferencias al sector público"/>
    <s v="2.1.6.2.1-Transferencias al gobierno general"/>
    <s v="0202-MINISTERIO DE  INTERIOR Y POLICÍA"/>
    <s v="0001-MINISTERIO DE INTERIOR Y POLICIA"/>
    <s v="1-SERVICIOS  GENERALES"/>
    <s v="1.1-Administración general"/>
    <s v="1.1.03-Transferencias a instituciones públicas incluidos los gobiernos locales"/>
    <s v="2.4-TRANSFERENCIAS CORRIENTES"/>
    <s v="2.4.3-TRANSFERENCIAS CORRIENTES A GOBIERNOS GENERALES LOCALES"/>
    <s v="99-MULTIPROVINCIAL"/>
    <s v="20-FONDOS CON DESTINO ESPECÍFICO"/>
    <s v="No Informado-"/>
    <s v="00-N/A"/>
    <s v="7076-AYUNTAMIENTO MUNICIPAL DE LOS RÍOS"/>
    <s v="N"/>
    <n v="14803238"/>
    <n v="14803238"/>
    <n v="10592865"/>
    <n v="10592865"/>
  </r>
  <r>
    <x v="0"/>
    <x v="0"/>
    <x v="0"/>
    <x v="4"/>
    <s v="2.1.6.2-Transferencias al sector público"/>
    <s v="2.1.6.2.1-Transferencias al gobierno general"/>
    <s v="0202-MINISTERIO DE  INTERIOR Y POLICÍA"/>
    <s v="0001-MINISTERIO DE INTERIOR Y POLICIA"/>
    <s v="1-SERVICIOS  GENERALES"/>
    <s v="1.1-Administración general"/>
    <s v="1.1.03-Transferencias a instituciones públicas incluidos los gobiernos locales"/>
    <s v="2.4-TRANSFERENCIAS CORRIENTES"/>
    <s v="2.4.3-TRANSFERENCIAS CORRIENTES A GOBIERNOS GENERALES LOCALES"/>
    <s v="99-MULTIPROVINCIAL"/>
    <s v="20-FONDOS CON DESTINO ESPECÍFICO"/>
    <s v="No Informado-"/>
    <s v="00-N/A"/>
    <s v="7077-AYUNTAMIENTO MUNICIPAL DE LUPERÓN"/>
    <s v="N"/>
    <n v="19825401"/>
    <n v="19825401"/>
    <n v="14181489"/>
    <n v="14181489"/>
  </r>
  <r>
    <x v="0"/>
    <x v="0"/>
    <x v="0"/>
    <x v="4"/>
    <s v="2.1.6.2-Transferencias al sector público"/>
    <s v="2.1.6.2.1-Transferencias al gobierno general"/>
    <s v="0202-MINISTERIO DE  INTERIOR Y POLICÍA"/>
    <s v="0001-MINISTERIO DE INTERIOR Y POLICIA"/>
    <s v="1-SERVICIOS  GENERALES"/>
    <s v="1.1-Administración general"/>
    <s v="1.1.03-Transferencias a instituciones públicas incluidos los gobiernos locales"/>
    <s v="2.4-TRANSFERENCIAS CORRIENTES"/>
    <s v="2.4.3-TRANSFERENCIAS CORRIENTES A GOBIERNOS GENERALES LOCALES"/>
    <s v="99-MULTIPROVINCIAL"/>
    <s v="20-FONDOS CON DESTINO ESPECÍFICO"/>
    <s v="No Informado-"/>
    <s v="00-N/A"/>
    <s v="7078-AYUNTAMIENTO MUNICIPAL DE MAIMÓN"/>
    <s v="N"/>
    <n v="29178869"/>
    <n v="29178869"/>
    <n v="20823246"/>
    <n v="20823246"/>
  </r>
  <r>
    <x v="0"/>
    <x v="0"/>
    <x v="0"/>
    <x v="4"/>
    <s v="2.1.6.2-Transferencias al sector público"/>
    <s v="2.1.6.2.1-Transferencias al gobierno general"/>
    <s v="0202-MINISTERIO DE  INTERIOR Y POLICÍA"/>
    <s v="0001-MINISTERIO DE INTERIOR Y POLICIA"/>
    <s v="1-SERVICIOS  GENERALES"/>
    <s v="1.1-Administración general"/>
    <s v="1.1.03-Transferencias a instituciones públicas incluidos los gobiernos locales"/>
    <s v="2.4-TRANSFERENCIAS CORRIENTES"/>
    <s v="2.4.3-TRANSFERENCIAS CORRIENTES A GOBIERNOS GENERALES LOCALES"/>
    <s v="99-MULTIPROVINCIAL"/>
    <s v="20-FONDOS CON DESTINO ESPECÍFICO"/>
    <s v="No Informado-"/>
    <s v="00-N/A"/>
    <s v="7079-AYUNTAMIENTO MUNICIPAL DE MELLA"/>
    <s v="N"/>
    <n v="13889483"/>
    <n v="13889483"/>
    <n v="9935991"/>
    <n v="9935991"/>
  </r>
  <r>
    <x v="0"/>
    <x v="0"/>
    <x v="0"/>
    <x v="4"/>
    <s v="2.1.6.2-Transferencias al sector público"/>
    <s v="2.1.6.2.1-Transferencias al gobierno general"/>
    <s v="0202-MINISTERIO DE  INTERIOR Y POLICÍA"/>
    <s v="0001-MINISTERIO DE INTERIOR Y POLICIA"/>
    <s v="1-SERVICIOS  GENERALES"/>
    <s v="1.1-Administración general"/>
    <s v="1.1.03-Transferencias a instituciones públicas incluidos los gobiernos locales"/>
    <s v="2.4-TRANSFERENCIAS CORRIENTES"/>
    <s v="2.4.3-TRANSFERENCIAS CORRIENTES A GOBIERNOS GENERALES LOCALES"/>
    <s v="99-MULTIPROVINCIAL"/>
    <s v="20-FONDOS CON DESTINO ESPECÍFICO"/>
    <s v="No Informado-"/>
    <s v="00-N/A"/>
    <s v="7080-AYUNTAMIENTO MUNICIPAL DE MICHES"/>
    <s v="N"/>
    <n v="19871219"/>
    <n v="23183088.800000001"/>
    <n v="16314885"/>
    <n v="16314885"/>
  </r>
  <r>
    <x v="0"/>
    <x v="0"/>
    <x v="0"/>
    <x v="4"/>
    <s v="2.1.6.2-Transferencias al sector público"/>
    <s v="2.1.6.2.1-Transferencias al gobierno general"/>
    <s v="0202-MINISTERIO DE  INTERIOR Y POLICÍA"/>
    <s v="0001-MINISTERIO DE INTERIOR Y POLICIA"/>
    <s v="1-SERVICIOS  GENERALES"/>
    <s v="1.1-Administración general"/>
    <s v="1.1.03-Transferencias a instituciones públicas incluidos los gobiernos locales"/>
    <s v="2.4-TRANSFERENCIAS CORRIENTES"/>
    <s v="2.4.3-TRANSFERENCIAS CORRIENTES A GOBIERNOS GENERALES LOCALES"/>
    <s v="99-MULTIPROVINCIAL"/>
    <s v="20-FONDOS CON DESTINO ESPECÍFICO"/>
    <s v="No Informado-"/>
    <s v="00-N/A"/>
    <s v="7081-AYUNTAMIENTO MUNICIPAL DE MOCA"/>
    <s v="N"/>
    <n v="123304179"/>
    <n v="143854875.5"/>
    <n v="102222180"/>
    <n v="102222180"/>
  </r>
  <r>
    <x v="0"/>
    <x v="0"/>
    <x v="0"/>
    <x v="4"/>
    <s v="2.1.6.2-Transferencias al sector público"/>
    <s v="2.1.6.2.1-Transferencias al gobierno general"/>
    <s v="0202-MINISTERIO DE  INTERIOR Y POLICÍA"/>
    <s v="0001-MINISTERIO DE INTERIOR Y POLICIA"/>
    <s v="1-SERVICIOS  GENERALES"/>
    <s v="1.1-Administración general"/>
    <s v="1.1.03-Transferencias a instituciones públicas incluidos los gobiernos locales"/>
    <s v="2.4-TRANSFERENCIAS CORRIENTES"/>
    <s v="2.4.3-TRANSFERENCIAS CORRIENTES A GOBIERNOS GENERALES LOCALES"/>
    <s v="99-MULTIPROVINCIAL"/>
    <s v="20-FONDOS CON DESTINO ESPECÍFICO"/>
    <s v="No Informado-"/>
    <s v="00-N/A"/>
    <s v="7082-AYUNTAMIENTO MUNICIPAL DE MONCIÓN"/>
    <s v="N"/>
    <n v="19552513"/>
    <n v="21923718"/>
    <n v="15516555"/>
    <n v="15516555"/>
  </r>
  <r>
    <x v="0"/>
    <x v="0"/>
    <x v="0"/>
    <x v="4"/>
    <s v="2.1.6.2-Transferencias al sector público"/>
    <s v="2.1.6.2.1-Transferencias al gobierno general"/>
    <s v="0202-MINISTERIO DE  INTERIOR Y POLICÍA"/>
    <s v="0001-MINISTERIO DE INTERIOR Y POLICIA"/>
    <s v="1-SERVICIOS  GENERALES"/>
    <s v="1.1-Administración general"/>
    <s v="1.1.03-Transferencias a instituciones públicas incluidos los gobiernos locales"/>
    <s v="2.4-TRANSFERENCIAS CORRIENTES"/>
    <s v="2.4.3-TRANSFERENCIAS CORRIENTES A GOBIERNOS GENERALES LOCALES"/>
    <s v="99-MULTIPROVINCIAL"/>
    <s v="20-FONDOS CON DESTINO ESPECÍFICO"/>
    <s v="No Informado-"/>
    <s v="00-N/A"/>
    <s v="7083-AYUNTAMIENTO MUNICIPAL DE BONAO"/>
    <s v="N"/>
    <n v="108148227"/>
    <n v="121208371"/>
    <n v="85234050"/>
    <n v="85234050"/>
  </r>
  <r>
    <x v="0"/>
    <x v="0"/>
    <x v="0"/>
    <x v="4"/>
    <s v="2.1.6.2-Transferencias al sector público"/>
    <s v="2.1.6.2.1-Transferencias al gobierno general"/>
    <s v="0202-MINISTERIO DE  INTERIOR Y POLICÍA"/>
    <s v="0001-MINISTERIO DE INTERIOR Y POLICIA"/>
    <s v="1-SERVICIOS  GENERALES"/>
    <s v="1.1-Administración general"/>
    <s v="1.1.03-Transferencias a instituciones públicas incluidos los gobiernos locales"/>
    <s v="2.4-TRANSFERENCIAS CORRIENTES"/>
    <s v="2.4.3-TRANSFERENCIAS CORRIENTES A GOBIERNOS GENERALES LOCALES"/>
    <s v="99-MULTIPROVINCIAL"/>
    <s v="20-FONDOS CON DESTINO ESPECÍFICO"/>
    <s v="No Informado-"/>
    <s v="00-N/A"/>
    <s v="7084-AYUNTAMIENTO MUNICIPAL DE SAN FERNANDO DE MONTE CRISTI"/>
    <s v="N"/>
    <n v="34540776"/>
    <n v="38680696"/>
    <n v="26888757"/>
    <n v="26888757"/>
  </r>
  <r>
    <x v="0"/>
    <x v="0"/>
    <x v="0"/>
    <x v="4"/>
    <s v="2.1.6.2-Transferencias al sector público"/>
    <s v="2.1.6.2.1-Transferencias al gobierno general"/>
    <s v="0202-MINISTERIO DE  INTERIOR Y POLICÍA"/>
    <s v="0001-MINISTERIO DE INTERIOR Y POLICIA"/>
    <s v="1-SERVICIOS  GENERALES"/>
    <s v="1.1-Administración general"/>
    <s v="1.1.03-Transferencias a instituciones públicas incluidos los gobiernos locales"/>
    <s v="2.4-TRANSFERENCIAS CORRIENTES"/>
    <s v="2.4.3-TRANSFERENCIAS CORRIENTES A GOBIERNOS GENERALES LOCALES"/>
    <s v="99-MULTIPROVINCIAL"/>
    <s v="20-FONDOS CON DESTINO ESPECÍFICO"/>
    <s v="No Informado-"/>
    <s v="00-N/A"/>
    <s v="7085-AYUNTAMIENTO MUNICIPAL DE MONTE PLATA"/>
    <s v="N"/>
    <n v="37303049"/>
    <n v="41812077"/>
    <n v="29444727"/>
    <n v="29444727"/>
  </r>
  <r>
    <x v="0"/>
    <x v="0"/>
    <x v="0"/>
    <x v="4"/>
    <s v="2.1.6.2-Transferencias al sector público"/>
    <s v="2.1.6.2.1-Transferencias al gobierno general"/>
    <s v="0202-MINISTERIO DE  INTERIOR Y POLICÍA"/>
    <s v="0001-MINISTERIO DE INTERIOR Y POLICIA"/>
    <s v="1-SERVICIOS  GENERALES"/>
    <s v="1.1-Administración general"/>
    <s v="1.1.03-Transferencias a instituciones públicas incluidos los gobiernos locales"/>
    <s v="2.4-TRANSFERENCIAS CORRIENTES"/>
    <s v="2.4.3-TRANSFERENCIAS CORRIENTES A GOBIERNOS GENERALES LOCALES"/>
    <s v="99-MULTIPROVINCIAL"/>
    <s v="20-FONDOS CON DESTINO ESPECÍFICO"/>
    <s v="No Informado-"/>
    <s v="00-N/A"/>
    <s v="7086-AYUNTAMIENTO MUNICIPAL DE NAGUA"/>
    <s v="N"/>
    <n v="57388451"/>
    <n v="66953192.799999997"/>
    <n v="47592054"/>
    <n v="47592054"/>
  </r>
  <r>
    <x v="0"/>
    <x v="0"/>
    <x v="0"/>
    <x v="4"/>
    <s v="2.1.6.2-Transferencias al sector público"/>
    <s v="2.1.6.2.1-Transferencias al gobierno general"/>
    <s v="0202-MINISTERIO DE  INTERIOR Y POLICÍA"/>
    <s v="0001-MINISTERIO DE INTERIOR Y POLICIA"/>
    <s v="1-SERVICIOS  GENERALES"/>
    <s v="1.1-Administración general"/>
    <s v="1.1.03-Transferencias a instituciones públicas incluidos los gobiernos locales"/>
    <s v="2.4-TRANSFERENCIAS CORRIENTES"/>
    <s v="2.4.3-TRANSFERENCIAS CORRIENTES A GOBIERNOS GENERALES LOCALES"/>
    <s v="99-MULTIPROVINCIAL"/>
    <s v="20-FONDOS CON DESTINO ESPECÍFICO"/>
    <s v="No Informado-"/>
    <s v="00-N/A"/>
    <s v="7087-AYUNTAMIENTO MUNICIPAL DE NEYBA"/>
    <s v="N"/>
    <n v="37682280"/>
    <n v="42252043"/>
    <n v="29902968"/>
    <n v="29902968"/>
  </r>
  <r>
    <x v="0"/>
    <x v="0"/>
    <x v="0"/>
    <x v="4"/>
    <s v="2.1.6.2-Transferencias al sector público"/>
    <s v="2.1.6.2.1-Transferencias al gobierno general"/>
    <s v="0202-MINISTERIO DE  INTERIOR Y POLICÍA"/>
    <s v="0001-MINISTERIO DE INTERIOR Y POLICIA"/>
    <s v="1-SERVICIOS  GENERALES"/>
    <s v="1.1-Administración general"/>
    <s v="1.1.03-Transferencias a instituciones públicas incluidos los gobiernos locales"/>
    <s v="2.4-TRANSFERENCIAS CORRIENTES"/>
    <s v="2.4.3-TRANSFERENCIAS CORRIENTES A GOBIERNOS GENERALES LOCALES"/>
    <s v="99-MULTIPROVINCIAL"/>
    <s v="20-FONDOS CON DESTINO ESPECÍFICO"/>
    <s v="No Informado-"/>
    <s v="00-N/A"/>
    <s v="7088-AYUNTAMIENTO MUNICIPAL DE NIZAO"/>
    <s v="N"/>
    <n v="20386650"/>
    <n v="22875920"/>
    <n v="16358862"/>
    <n v="16358862"/>
  </r>
  <r>
    <x v="0"/>
    <x v="0"/>
    <x v="0"/>
    <x v="4"/>
    <s v="2.1.6.2-Transferencias al sector público"/>
    <s v="2.1.6.2.1-Transferencias al gobierno general"/>
    <s v="0202-MINISTERIO DE  INTERIOR Y POLICÍA"/>
    <s v="0001-MINISTERIO DE INTERIOR Y POLICIA"/>
    <s v="1-SERVICIOS  GENERALES"/>
    <s v="1.1-Administración general"/>
    <s v="1.1.03-Transferencias a instituciones públicas incluidos los gobiernos locales"/>
    <s v="2.4-TRANSFERENCIAS CORRIENTES"/>
    <s v="2.4.3-TRANSFERENCIAS CORRIENTES A GOBIERNOS GENERALES LOCALES"/>
    <s v="99-MULTIPROVINCIAL"/>
    <s v="20-FONDOS CON DESTINO ESPECÍFICO"/>
    <s v="No Informado-"/>
    <s v="00-N/A"/>
    <s v="7089-AYUNTAMIENTO MUNICIPAL DE OVIEDO"/>
    <s v="N"/>
    <n v="14180937"/>
    <n v="14180937"/>
    <n v="10045602"/>
    <n v="10045602"/>
  </r>
  <r>
    <x v="0"/>
    <x v="0"/>
    <x v="0"/>
    <x v="4"/>
    <s v="2.1.6.2-Transferencias al sector público"/>
    <s v="2.1.6.2.1-Transferencias al gobierno general"/>
    <s v="0202-MINISTERIO DE  INTERIOR Y POLICÍA"/>
    <s v="0001-MINISTERIO DE INTERIOR Y POLICIA"/>
    <s v="1-SERVICIOS  GENERALES"/>
    <s v="1.1-Administración general"/>
    <s v="1.1.03-Transferencias a instituciones públicas incluidos los gobiernos locales"/>
    <s v="2.4-TRANSFERENCIAS CORRIENTES"/>
    <s v="2.4.3-TRANSFERENCIAS CORRIENTES A GOBIERNOS GENERALES LOCALES"/>
    <s v="99-MULTIPROVINCIAL"/>
    <s v="20-FONDOS CON DESTINO ESPECÍFICO"/>
    <s v="No Informado-"/>
    <s v="00-N/A"/>
    <s v="7090-AYUNTAMIENTO MUNICIPAL DE PADRE LAS CASAS"/>
    <s v="N"/>
    <n v="15562176"/>
    <n v="18155872"/>
    <n v="12917754"/>
    <n v="12917754"/>
  </r>
  <r>
    <x v="0"/>
    <x v="0"/>
    <x v="0"/>
    <x v="4"/>
    <s v="2.1.6.2-Transferencias al sector público"/>
    <s v="2.1.6.2.1-Transferencias al gobierno general"/>
    <s v="0202-MINISTERIO DE  INTERIOR Y POLICÍA"/>
    <s v="0001-MINISTERIO DE INTERIOR Y POLICIA"/>
    <s v="1-SERVICIOS  GENERALES"/>
    <s v="1.1-Administración general"/>
    <s v="1.1.03-Transferencias a instituciones públicas incluidos los gobiernos locales"/>
    <s v="2.4-TRANSFERENCIAS CORRIENTES"/>
    <s v="2.4.3-TRANSFERENCIAS CORRIENTES A GOBIERNOS GENERALES LOCALES"/>
    <s v="99-MULTIPROVINCIAL"/>
    <s v="20-FONDOS CON DESTINO ESPECÍFICO"/>
    <s v="No Informado-"/>
    <s v="00-N/A"/>
    <s v="7091-AYUNTAMIENTO MUNICIPAL DE PARAÍSO"/>
    <s v="N"/>
    <n v="18294421"/>
    <n v="18294421"/>
    <n v="13027464"/>
    <n v="13027464"/>
  </r>
  <r>
    <x v="0"/>
    <x v="0"/>
    <x v="0"/>
    <x v="4"/>
    <s v="2.1.6.2-Transferencias al sector público"/>
    <s v="2.1.6.2.1-Transferencias al gobierno general"/>
    <s v="0202-MINISTERIO DE  INTERIOR Y POLICÍA"/>
    <s v="0001-MINISTERIO DE INTERIOR Y POLICIA"/>
    <s v="1-SERVICIOS  GENERALES"/>
    <s v="1.1-Administración general"/>
    <s v="1.1.03-Transferencias a instituciones públicas incluidos los gobiernos locales"/>
    <s v="2.4-TRANSFERENCIAS CORRIENTES"/>
    <s v="2.4.3-TRANSFERENCIAS CORRIENTES A GOBIERNOS GENERALES LOCALES"/>
    <s v="99-MULTIPROVINCIAL"/>
    <s v="20-FONDOS CON DESTINO ESPECÍFICO"/>
    <s v="No Informado-"/>
    <s v="00-N/A"/>
    <s v="7092-AYUNTAMIENTO MUNICIPAL DE PARTIDO"/>
    <s v="N"/>
    <n v="15132968"/>
    <n v="17655129.300000001"/>
    <n v="12725145"/>
    <n v="12725145"/>
  </r>
  <r>
    <x v="0"/>
    <x v="0"/>
    <x v="0"/>
    <x v="4"/>
    <s v="2.1.6.2-Transferencias al sector público"/>
    <s v="2.1.6.2.1-Transferencias al gobierno general"/>
    <s v="0202-MINISTERIO DE  INTERIOR Y POLICÍA"/>
    <s v="0001-MINISTERIO DE INTERIOR Y POLICIA"/>
    <s v="1-SERVICIOS  GENERALES"/>
    <s v="1.1-Administración general"/>
    <s v="1.1.03-Transferencias a instituciones públicas incluidos los gobiernos locales"/>
    <s v="2.4-TRANSFERENCIAS CORRIENTES"/>
    <s v="2.4.3-TRANSFERENCIAS CORRIENTES A GOBIERNOS GENERALES LOCALES"/>
    <s v="99-MULTIPROVINCIAL"/>
    <s v="20-FONDOS CON DESTINO ESPECÍFICO"/>
    <s v="No Informado-"/>
    <s v="00-N/A"/>
    <s v="7093-AYUNTAMIENTO MUNICIPAL DE PEDERNALES"/>
    <s v="N"/>
    <n v="21163556"/>
    <n v="21163556"/>
    <n v="14887467"/>
    <n v="14887467"/>
  </r>
  <r>
    <x v="0"/>
    <x v="0"/>
    <x v="0"/>
    <x v="4"/>
    <s v="2.1.6.2-Transferencias al sector público"/>
    <s v="2.1.6.2.1-Transferencias al gobierno general"/>
    <s v="0202-MINISTERIO DE  INTERIOR Y POLICÍA"/>
    <s v="0001-MINISTERIO DE INTERIOR Y POLICIA"/>
    <s v="1-SERVICIOS  GENERALES"/>
    <s v="1.1-Administración general"/>
    <s v="1.1.03-Transferencias a instituciones públicas incluidos los gobiernos locales"/>
    <s v="2.4-TRANSFERENCIAS CORRIENTES"/>
    <s v="2.4.3-TRANSFERENCIAS CORRIENTES A GOBIERNOS GENERALES LOCALES"/>
    <s v="99-MULTIPROVINCIAL"/>
    <s v="20-FONDOS CON DESTINO ESPECÍFICO"/>
    <s v="No Informado-"/>
    <s v="00-N/A"/>
    <s v="7094-JUNTA DE DISTRITO MUNICIPAL DE PEDRO GARCÍA"/>
    <s v="N"/>
    <n v="8998219"/>
    <n v="8998219"/>
    <n v="6388002"/>
    <n v="6388002"/>
  </r>
  <r>
    <x v="0"/>
    <x v="0"/>
    <x v="0"/>
    <x v="4"/>
    <s v="2.1.6.2-Transferencias al sector público"/>
    <s v="2.1.6.2.1-Transferencias al gobierno general"/>
    <s v="0202-MINISTERIO DE  INTERIOR Y POLICÍA"/>
    <s v="0001-MINISTERIO DE INTERIOR Y POLICIA"/>
    <s v="1-SERVICIOS  GENERALES"/>
    <s v="1.1-Administración general"/>
    <s v="1.1.03-Transferencias a instituciones públicas incluidos los gobiernos locales"/>
    <s v="2.4-TRANSFERENCIAS CORRIENTES"/>
    <s v="2.4.3-TRANSFERENCIAS CORRIENTES A GOBIERNOS GENERALES LOCALES"/>
    <s v="99-MULTIPROVINCIAL"/>
    <s v="20-FONDOS CON DESTINO ESPECÍFICO"/>
    <s v="No Informado-"/>
    <s v="00-N/A"/>
    <s v="7095-AYUNTAMIENTO MUNICIPAL DE PEDRO SANTANA"/>
    <s v="N"/>
    <n v="14285162"/>
    <n v="16666022.300000001"/>
    <n v="11976606"/>
    <n v="11976606"/>
  </r>
  <r>
    <x v="0"/>
    <x v="0"/>
    <x v="0"/>
    <x v="4"/>
    <s v="2.1.6.2-Transferencias al sector público"/>
    <s v="2.1.6.2.1-Transferencias al gobierno general"/>
    <s v="0202-MINISTERIO DE  INTERIOR Y POLICÍA"/>
    <s v="0001-MINISTERIO DE INTERIOR Y POLICIA"/>
    <s v="1-SERVICIOS  GENERALES"/>
    <s v="1.1-Administración general"/>
    <s v="1.1.03-Transferencias a instituciones públicas incluidos los gobiernos locales"/>
    <s v="2.4-TRANSFERENCIAS CORRIENTES"/>
    <s v="2.4.3-TRANSFERENCIAS CORRIENTES A GOBIERNOS GENERALES LOCALES"/>
    <s v="99-MULTIPROVINCIAL"/>
    <s v="20-FONDOS CON DESTINO ESPECÍFICO"/>
    <s v="No Informado-"/>
    <s v="00-N/A"/>
    <s v="7096-AYUNTAMIENTO MUNICIPAL DE PEPILLO SALCEDO"/>
    <s v="N"/>
    <n v="14935091"/>
    <n v="14935091"/>
    <n v="10474749"/>
    <n v="10474749"/>
  </r>
  <r>
    <x v="0"/>
    <x v="0"/>
    <x v="0"/>
    <x v="4"/>
    <s v="2.1.6.2-Transferencias al sector público"/>
    <s v="2.1.6.2.1-Transferencias al gobierno general"/>
    <s v="0202-MINISTERIO DE  INTERIOR Y POLICÍA"/>
    <s v="0001-MINISTERIO DE INTERIOR Y POLICIA"/>
    <s v="1-SERVICIOS  GENERALES"/>
    <s v="1.1-Administración general"/>
    <s v="1.1.03-Transferencias a instituciones públicas incluidos los gobiernos locales"/>
    <s v="2.4-TRANSFERENCIAS CORRIENTES"/>
    <s v="2.4.3-TRANSFERENCIAS CORRIENTES A GOBIERNOS GENERALES LOCALES"/>
    <s v="99-MULTIPROVINCIAL"/>
    <s v="20-FONDOS CON DESTINO ESPECÍFICO"/>
    <s v="No Informado-"/>
    <s v="00-N/A"/>
    <s v="7097-AYUNTAMIENTO MUNICIPAL DE PERALTA"/>
    <s v="N"/>
    <n v="21358020"/>
    <n v="24917690"/>
    <n v="17905482"/>
    <n v="17905482"/>
  </r>
  <r>
    <x v="0"/>
    <x v="0"/>
    <x v="0"/>
    <x v="4"/>
    <s v="2.1.6.2-Transferencias al sector público"/>
    <s v="2.1.6.2.1-Transferencias al gobierno general"/>
    <s v="0202-MINISTERIO DE  INTERIOR Y POLICÍA"/>
    <s v="0001-MINISTERIO DE INTERIOR Y POLICIA"/>
    <s v="1-SERVICIOS  GENERALES"/>
    <s v="1.1-Administración general"/>
    <s v="1.1.03-Transferencias a instituciones públicas incluidos los gobiernos locales"/>
    <s v="2.4-TRANSFERENCIAS CORRIENTES"/>
    <s v="2.4.3-TRANSFERENCIAS CORRIENTES A GOBIERNOS GENERALES LOCALES"/>
    <s v="99-MULTIPROVINCIAL"/>
    <s v="20-FONDOS CON DESTINO ESPECÍFICO"/>
    <s v="No Informado-"/>
    <s v="00-N/A"/>
    <s v="7098-AYUNTAMIENTO MUNICIPAL DE PIMENTEL"/>
    <s v="N"/>
    <n v="27680517"/>
    <n v="31024133"/>
    <n v="21824925"/>
    <n v="21824925"/>
  </r>
  <r>
    <x v="0"/>
    <x v="0"/>
    <x v="0"/>
    <x v="4"/>
    <s v="2.1.6.2-Transferencias al sector público"/>
    <s v="2.1.6.2.1-Transferencias al gobierno general"/>
    <s v="0202-MINISTERIO DE  INTERIOR Y POLICÍA"/>
    <s v="0001-MINISTERIO DE INTERIOR Y POLICIA"/>
    <s v="1-SERVICIOS  GENERALES"/>
    <s v="1.1-Administración general"/>
    <s v="1.1.03-Transferencias a instituciones públicas incluidos los gobiernos locales"/>
    <s v="2.4-TRANSFERENCIAS CORRIENTES"/>
    <s v="2.4.3-TRANSFERENCIAS CORRIENTES A GOBIERNOS GENERALES LOCALES"/>
    <s v="99-MULTIPROVINCIAL"/>
    <s v="20-FONDOS CON DESTINO ESPECÍFICO"/>
    <s v="No Informado-"/>
    <s v="00-N/A"/>
    <s v="7099-AYUNTAMIENTO MUNICIPAL DE PIEDRA BLANCA"/>
    <s v="N"/>
    <n v="20643955"/>
    <n v="23143859"/>
    <n v="16343589"/>
    <n v="16343589"/>
  </r>
  <r>
    <x v="0"/>
    <x v="0"/>
    <x v="0"/>
    <x v="4"/>
    <s v="2.1.6.2-Transferencias al sector público"/>
    <s v="2.1.6.2.1-Transferencias al gobierno general"/>
    <s v="0202-MINISTERIO DE  INTERIOR Y POLICÍA"/>
    <s v="0001-MINISTERIO DE INTERIOR Y POLICIA"/>
    <s v="1-SERVICIOS  GENERALES"/>
    <s v="1.1-Administración general"/>
    <s v="1.1.03-Transferencias a instituciones públicas incluidos los gobiernos locales"/>
    <s v="2.4-TRANSFERENCIAS CORRIENTES"/>
    <s v="2.4.3-TRANSFERENCIAS CORRIENTES A GOBIERNOS GENERALES LOCALES"/>
    <s v="99-MULTIPROVINCIAL"/>
    <s v="20-FONDOS CON DESTINO ESPECÍFICO"/>
    <s v="No Informado-"/>
    <s v="00-N/A"/>
    <s v="7100-AYUNTAMIENTO MUNICIPAL DE POLO"/>
    <s v="N"/>
    <n v="16294542"/>
    <n v="19010299"/>
    <n v="13480893"/>
    <n v="13480893"/>
  </r>
  <r>
    <x v="0"/>
    <x v="0"/>
    <x v="0"/>
    <x v="4"/>
    <s v="2.1.6.2-Transferencias al sector público"/>
    <s v="2.1.6.2.1-Transferencias al gobierno general"/>
    <s v="0202-MINISTERIO DE  INTERIOR Y POLICÍA"/>
    <s v="0001-MINISTERIO DE INTERIOR Y POLICIA"/>
    <s v="1-SERVICIOS  GENERALES"/>
    <s v="1.1-Administración general"/>
    <s v="1.1.03-Transferencias a instituciones públicas incluidos los gobiernos locales"/>
    <s v="2.4-TRANSFERENCIAS CORRIENTES"/>
    <s v="2.4.3-TRANSFERENCIAS CORRIENTES A GOBIERNOS GENERALES LOCALES"/>
    <s v="99-MULTIPROVINCIAL"/>
    <s v="20-FONDOS CON DESTINO ESPECÍFICO"/>
    <s v="No Informado-"/>
    <s v="00-N/A"/>
    <s v="7101-AYUNTAMIENTO MUNICIPAL DE POSTRER RÍO"/>
    <s v="N"/>
    <n v="14195465"/>
    <n v="16561375.800000001"/>
    <n v="11876031"/>
    <n v="11876031"/>
  </r>
  <r>
    <x v="0"/>
    <x v="0"/>
    <x v="0"/>
    <x v="4"/>
    <s v="2.1.6.2-Transferencias al sector público"/>
    <s v="2.1.6.2.1-Transferencias al gobierno general"/>
    <s v="0202-MINISTERIO DE  INTERIOR Y POLICÍA"/>
    <s v="0001-MINISTERIO DE INTERIOR Y POLICIA"/>
    <s v="1-SERVICIOS  GENERALES"/>
    <s v="1.1-Administración general"/>
    <s v="1.1.03-Transferencias a instituciones públicas incluidos los gobiernos locales"/>
    <s v="2.4-TRANSFERENCIAS CORRIENTES"/>
    <s v="2.4.3-TRANSFERENCIAS CORRIENTES A GOBIERNOS GENERALES LOCALES"/>
    <s v="99-MULTIPROVINCIAL"/>
    <s v="20-FONDOS CON DESTINO ESPECÍFICO"/>
    <s v="No Informado-"/>
    <s v="00-N/A"/>
    <s v="7102-AYUNTAMIENTO MUNICIPAL DE SAN FELIPE DE PUERTO PLATA"/>
    <s v="N"/>
    <n v="173729531"/>
    <n v="202684452.90000001"/>
    <n v="145572183"/>
    <n v="145572183"/>
  </r>
  <r>
    <x v="0"/>
    <x v="0"/>
    <x v="0"/>
    <x v="4"/>
    <s v="2.1.6.2-Transferencias al sector público"/>
    <s v="2.1.6.2.1-Transferencias al gobierno general"/>
    <s v="0202-MINISTERIO DE  INTERIOR Y POLICÍA"/>
    <s v="0001-MINISTERIO DE INTERIOR Y POLICIA"/>
    <s v="1-SERVICIOS  GENERALES"/>
    <s v="1.1-Administración general"/>
    <s v="1.1.03-Transferencias a instituciones públicas incluidos los gobiernos locales"/>
    <s v="2.4-TRANSFERENCIAS CORRIENTES"/>
    <s v="2.4.3-TRANSFERENCIAS CORRIENTES A GOBIERNOS GENERALES LOCALES"/>
    <s v="99-MULTIPROVINCIAL"/>
    <s v="20-FONDOS CON DESTINO ESPECÍFICO"/>
    <s v="No Informado-"/>
    <s v="00-N/A"/>
    <s v="7103-AYUNTAMIENTO MUNICIPAL DE QUISQUEYA"/>
    <s v="N"/>
    <n v="28388620"/>
    <n v="31781547"/>
    <n v="21996870"/>
    <n v="21996870"/>
  </r>
  <r>
    <x v="0"/>
    <x v="0"/>
    <x v="0"/>
    <x v="4"/>
    <s v="2.1.6.2-Transferencias al sector público"/>
    <s v="2.1.6.2.1-Transferencias al gobierno general"/>
    <s v="0202-MINISTERIO DE  INTERIOR Y POLICÍA"/>
    <s v="0001-MINISTERIO DE INTERIOR Y POLICIA"/>
    <s v="1-SERVICIOS  GENERALES"/>
    <s v="1.1-Administración general"/>
    <s v="1.1.03-Transferencias a instituciones públicas incluidos los gobiernos locales"/>
    <s v="2.4-TRANSFERENCIAS CORRIENTES"/>
    <s v="2.4.3-TRANSFERENCIAS CORRIENTES A GOBIERNOS GENERALES LOCALES"/>
    <s v="99-MULTIPROVINCIAL"/>
    <s v="20-FONDOS CON DESTINO ESPECÍFICO"/>
    <s v="No Informado-"/>
    <s v="00-N/A"/>
    <s v="7104-AYUNTAMIENTO MUNICIPAL DE RAMÓN SANTANA"/>
    <s v="N"/>
    <n v="16395960"/>
    <n v="18371277"/>
    <n v="12871998"/>
    <n v="12871998"/>
  </r>
  <r>
    <x v="0"/>
    <x v="0"/>
    <x v="0"/>
    <x v="4"/>
    <s v="2.1.6.2-Transferencias al sector público"/>
    <s v="2.1.6.2.1-Transferencias al gobierno general"/>
    <s v="0202-MINISTERIO DE  INTERIOR Y POLICÍA"/>
    <s v="0001-MINISTERIO DE INTERIOR Y POLICIA"/>
    <s v="1-SERVICIOS  GENERALES"/>
    <s v="1.1-Administración general"/>
    <s v="1.1.03-Transferencias a instituciones públicas incluidos los gobiernos locales"/>
    <s v="2.4-TRANSFERENCIAS CORRIENTES"/>
    <s v="2.4.3-TRANSFERENCIAS CORRIENTES A GOBIERNOS GENERALES LOCALES"/>
    <s v="99-MULTIPROVINCIAL"/>
    <s v="20-FONDOS CON DESTINO ESPECÍFICO"/>
    <s v="No Informado-"/>
    <s v="00-N/A"/>
    <s v="7105-AYUNTAMIENTO MUNICIPAL DE RESTAURACIÓN"/>
    <s v="N"/>
    <n v="15223219"/>
    <n v="15223219"/>
    <n v="10780497"/>
    <n v="10780497"/>
  </r>
  <r>
    <x v="0"/>
    <x v="0"/>
    <x v="0"/>
    <x v="4"/>
    <s v="2.1.6.2-Transferencias al sector público"/>
    <s v="2.1.6.2.1-Transferencias al gobierno general"/>
    <s v="0202-MINISTERIO DE  INTERIOR Y POLICÍA"/>
    <s v="0001-MINISTERIO DE INTERIOR Y POLICIA"/>
    <s v="1-SERVICIOS  GENERALES"/>
    <s v="1.1-Administración general"/>
    <s v="1.1.03-Transferencias a instituciones públicas incluidos los gobiernos locales"/>
    <s v="2.4-TRANSFERENCIAS CORRIENTES"/>
    <s v="2.4.3-TRANSFERENCIAS CORRIENTES A GOBIERNOS GENERALES LOCALES"/>
    <s v="99-MULTIPROVINCIAL"/>
    <s v="20-FONDOS CON DESTINO ESPECÍFICO"/>
    <s v="No Informado-"/>
    <s v="00-N/A"/>
    <s v="7106-AYUNTAMIENTO MUNICIPAL DE RÍO SAN JUAN"/>
    <s v="N"/>
    <n v="23842897"/>
    <n v="26746034"/>
    <n v="19045290"/>
    <n v="19045290"/>
  </r>
  <r>
    <x v="0"/>
    <x v="0"/>
    <x v="0"/>
    <x v="4"/>
    <s v="2.1.6.2-Transferencias al sector público"/>
    <s v="2.1.6.2.1-Transferencias al gobierno general"/>
    <s v="0202-MINISTERIO DE  INTERIOR Y POLICÍA"/>
    <s v="0001-MINISTERIO DE INTERIOR Y POLICIA"/>
    <s v="1-SERVICIOS  GENERALES"/>
    <s v="1.1-Administración general"/>
    <s v="1.1.03-Transferencias a instituciones públicas incluidos los gobiernos locales"/>
    <s v="2.4-TRANSFERENCIAS CORRIENTES"/>
    <s v="2.4.3-TRANSFERENCIAS CORRIENTES A GOBIERNOS GENERALES LOCALES"/>
    <s v="99-MULTIPROVINCIAL"/>
    <s v="20-FONDOS CON DESTINO ESPECÍFICO"/>
    <s v="No Informado-"/>
    <s v="00-N/A"/>
    <s v="7107-AYUNTAMIENTO MUNICIPAL DE SABANA DE LA MAR"/>
    <s v="N"/>
    <n v="23012946"/>
    <n v="26848437"/>
    <n v="19020645"/>
    <n v="19020645"/>
  </r>
  <r>
    <x v="0"/>
    <x v="0"/>
    <x v="0"/>
    <x v="4"/>
    <s v="2.1.6.2-Transferencias al sector público"/>
    <s v="2.1.6.2.1-Transferencias al gobierno general"/>
    <s v="0202-MINISTERIO DE  INTERIOR Y POLICÍA"/>
    <s v="0001-MINISTERIO DE INTERIOR Y POLICIA"/>
    <s v="1-SERVICIOS  GENERALES"/>
    <s v="1.1-Administración general"/>
    <s v="1.1.03-Transferencias a instituciones públicas incluidos los gobiernos locales"/>
    <s v="2.4-TRANSFERENCIAS CORRIENTES"/>
    <s v="2.4.3-TRANSFERENCIAS CORRIENTES A GOBIERNOS GENERALES LOCALES"/>
    <s v="99-MULTIPROVINCIAL"/>
    <s v="20-FONDOS CON DESTINO ESPECÍFICO"/>
    <s v="No Informado-"/>
    <s v="00-N/A"/>
    <s v="7108-AYUNTAMIENTO MUNICIPAL DE SABANA GRANDE DE BOYÁ"/>
    <s v="N"/>
    <n v="35210984"/>
    <n v="35210984"/>
    <n v="25086123"/>
    <n v="25086123"/>
  </r>
  <r>
    <x v="0"/>
    <x v="0"/>
    <x v="0"/>
    <x v="4"/>
    <s v="2.1.6.2-Transferencias al sector público"/>
    <s v="2.1.6.2.1-Transferencias al gobierno general"/>
    <s v="0202-MINISTERIO DE  INTERIOR Y POLICÍA"/>
    <s v="0001-MINISTERIO DE INTERIOR Y POLICIA"/>
    <s v="1-SERVICIOS  GENERALES"/>
    <s v="1.1-Administración general"/>
    <s v="1.1.03-Transferencias a instituciones públicas incluidos los gobiernos locales"/>
    <s v="2.4-TRANSFERENCIAS CORRIENTES"/>
    <s v="2.4.3-TRANSFERENCIAS CORRIENTES A GOBIERNOS GENERALES LOCALES"/>
    <s v="99-MULTIPROVINCIAL"/>
    <s v="20-FONDOS CON DESTINO ESPECÍFICO"/>
    <s v="No Informado-"/>
    <s v="00-N/A"/>
    <s v="7109-AYUNTAMIENTO MUNICIPAL DE SABANA GRANDE DE PALENQUE"/>
    <s v="N"/>
    <n v="24488654"/>
    <n v="27452318"/>
    <n v="19368048"/>
    <n v="19368048"/>
  </r>
  <r>
    <x v="0"/>
    <x v="0"/>
    <x v="0"/>
    <x v="4"/>
    <s v="2.1.6.2-Transferencias al sector público"/>
    <s v="2.1.6.2.1-Transferencias al gobierno general"/>
    <s v="0202-MINISTERIO DE  INTERIOR Y POLICÍA"/>
    <s v="0001-MINISTERIO DE INTERIOR Y POLICIA"/>
    <s v="1-SERVICIOS  GENERALES"/>
    <s v="1.1-Administración general"/>
    <s v="1.1.03-Transferencias a instituciones públicas incluidos los gobiernos locales"/>
    <s v="2.4-TRANSFERENCIAS CORRIENTES"/>
    <s v="2.4.3-TRANSFERENCIAS CORRIENTES A GOBIERNOS GENERALES LOCALES"/>
    <s v="99-MULTIPROVINCIAL"/>
    <s v="20-FONDOS CON DESTINO ESPECÍFICO"/>
    <s v="No Informado-"/>
    <s v="00-N/A"/>
    <s v="7110-AYUNTAMIENTO MUNICIPAL DE SABANA IGLESIA"/>
    <s v="N"/>
    <n v="20835495"/>
    <n v="20835495"/>
    <n v="14627871"/>
    <n v="14627871"/>
  </r>
  <r>
    <x v="0"/>
    <x v="0"/>
    <x v="0"/>
    <x v="4"/>
    <s v="2.1.6.2-Transferencias al sector público"/>
    <s v="2.1.6.2.1-Transferencias al gobierno general"/>
    <s v="0202-MINISTERIO DE  INTERIOR Y POLICÍA"/>
    <s v="0001-MINISTERIO DE INTERIOR Y POLICIA"/>
    <s v="1-SERVICIOS  GENERALES"/>
    <s v="1.1-Administración general"/>
    <s v="1.1.03-Transferencias a instituciones públicas incluidos los gobiernos locales"/>
    <s v="2.4-TRANSFERENCIAS CORRIENTES"/>
    <s v="2.4.3-TRANSFERENCIAS CORRIENTES A GOBIERNOS GENERALES LOCALES"/>
    <s v="99-MULTIPROVINCIAL"/>
    <s v="20-FONDOS CON DESTINO ESPECÍFICO"/>
    <s v="No Informado-"/>
    <s v="00-N/A"/>
    <s v="7111-AYUNTAMIENTO MUNICIPAL DE SABANA LARGA (SAN JOSÉ DE OCOA)"/>
    <s v="N"/>
    <n v="18765980"/>
    <n v="21893643.300000001"/>
    <n v="15751287"/>
    <n v="15751287"/>
  </r>
  <r>
    <x v="0"/>
    <x v="0"/>
    <x v="0"/>
    <x v="4"/>
    <s v="2.1.6.2-Transferencias al sector público"/>
    <s v="2.1.6.2.1-Transferencias al gobierno general"/>
    <s v="0202-MINISTERIO DE  INTERIOR Y POLICÍA"/>
    <s v="0001-MINISTERIO DE INTERIOR Y POLICIA"/>
    <s v="1-SERVICIOS  GENERALES"/>
    <s v="1.1-Administración general"/>
    <s v="1.1.03-Transferencias a instituciones públicas incluidos los gobiernos locales"/>
    <s v="2.4-TRANSFERENCIAS CORRIENTES"/>
    <s v="2.4.3-TRANSFERENCIAS CORRIENTES A GOBIERNOS GENERALES LOCALES"/>
    <s v="99-MULTIPROVINCIAL"/>
    <s v="20-FONDOS CON DESTINO ESPECÍFICO"/>
    <s v="No Informado-"/>
    <s v="00-N/A"/>
    <s v="7112-AYUNTAMIENTO MUNICIPAL DE SABANA YEGUA"/>
    <s v="N"/>
    <n v="21753259"/>
    <n v="25378802.100000001"/>
    <n v="18231210"/>
    <n v="18231210"/>
  </r>
  <r>
    <x v="0"/>
    <x v="0"/>
    <x v="0"/>
    <x v="4"/>
    <s v="2.1.6.2-Transferencias al sector público"/>
    <s v="2.1.6.2.1-Transferencias al gobierno general"/>
    <s v="0202-MINISTERIO DE  INTERIOR Y POLICÍA"/>
    <s v="0001-MINISTERIO DE INTERIOR Y POLICIA"/>
    <s v="1-SERVICIOS  GENERALES"/>
    <s v="1.1-Administración general"/>
    <s v="1.1.03-Transferencias a instituciones públicas incluidos los gobiernos locales"/>
    <s v="2.4-TRANSFERENCIAS CORRIENTES"/>
    <s v="2.4.3-TRANSFERENCIAS CORRIENTES A GOBIERNOS GENERALES LOCALES"/>
    <s v="99-MULTIPROVINCIAL"/>
    <s v="20-FONDOS CON DESTINO ESPECÍFICO"/>
    <s v="No Informado-"/>
    <s v="00-N/A"/>
    <s v="7113-AYUNTAMIENTO MUNICIPAL DE SALCEDO"/>
    <s v="N"/>
    <n v="48826346"/>
    <n v="54737320"/>
    <n v="38637201"/>
    <n v="38637201"/>
  </r>
  <r>
    <x v="0"/>
    <x v="0"/>
    <x v="0"/>
    <x v="4"/>
    <s v="2.1.6.2-Transferencias al sector público"/>
    <s v="2.1.6.2.1-Transferencias al gobierno general"/>
    <s v="0202-MINISTERIO DE  INTERIOR Y POLICÍA"/>
    <s v="0001-MINISTERIO DE INTERIOR Y POLICIA"/>
    <s v="1-SERVICIOS  GENERALES"/>
    <s v="1.1-Administración general"/>
    <s v="1.1.03-Transferencias a instituciones públicas incluidos los gobiernos locales"/>
    <s v="2.4-TRANSFERENCIAS CORRIENTES"/>
    <s v="2.4.3-TRANSFERENCIAS CORRIENTES A GOBIERNOS GENERALES LOCALES"/>
    <s v="99-MULTIPROVINCIAL"/>
    <s v="20-FONDOS CON DESTINO ESPECÍFICO"/>
    <s v="No Informado-"/>
    <s v="00-N/A"/>
    <s v="7114-AYUNTAMIENTO MUNICIPAL DE SANTA BÁRBARA DE SAMANÁ"/>
    <s v="N"/>
    <n v="44941594"/>
    <n v="52431859.600000001"/>
    <n v="37327086"/>
    <n v="37327086"/>
  </r>
  <r>
    <x v="0"/>
    <x v="0"/>
    <x v="0"/>
    <x v="4"/>
    <s v="2.1.6.2-Transferencias al sector público"/>
    <s v="2.1.6.2.1-Transferencias al gobierno general"/>
    <s v="0202-MINISTERIO DE  INTERIOR Y POLICÍA"/>
    <s v="0001-MINISTERIO DE INTERIOR Y POLICIA"/>
    <s v="1-SERVICIOS  GENERALES"/>
    <s v="1.1-Administración general"/>
    <s v="1.1.03-Transferencias a instituciones públicas incluidos los gobiernos locales"/>
    <s v="2.4-TRANSFERENCIAS CORRIENTES"/>
    <s v="2.4.3-TRANSFERENCIAS CORRIENTES A GOBIERNOS GENERALES LOCALES"/>
    <s v="99-MULTIPROVINCIAL"/>
    <s v="20-FONDOS CON DESTINO ESPECÍFICO"/>
    <s v="No Informado-"/>
    <s v="00-N/A"/>
    <s v="7115-AYUNTAMIENTO  MUNICIPAL DE SÁNCHEZ"/>
    <s v="N"/>
    <n v="37548840"/>
    <n v="43806980"/>
    <n v="31271184"/>
    <n v="31271184"/>
  </r>
  <r>
    <x v="0"/>
    <x v="0"/>
    <x v="0"/>
    <x v="4"/>
    <s v="2.1.6.2-Transferencias al sector público"/>
    <s v="2.1.6.2.1-Transferencias al gobierno general"/>
    <s v="0202-MINISTERIO DE  INTERIOR Y POLICÍA"/>
    <s v="0001-MINISTERIO DE INTERIOR Y POLICIA"/>
    <s v="1-SERVICIOS  GENERALES"/>
    <s v="1.1-Administración general"/>
    <s v="1.1.03-Transferencias a instituciones públicas incluidos los gobiernos locales"/>
    <s v="2.4-TRANSFERENCIAS CORRIENTES"/>
    <s v="2.4.3-TRANSFERENCIAS CORRIENTES A GOBIERNOS GENERALES LOCALES"/>
    <s v="99-MULTIPROVINCIAL"/>
    <s v="20-FONDOS CON DESTINO ESPECÍFICO"/>
    <s v="No Informado-"/>
    <s v="00-N/A"/>
    <s v="7116-AYUNTAMIENTO MUNICIPAL DE SAN CRISTÓBAL"/>
    <s v="N"/>
    <n v="229845141"/>
    <n v="229845141"/>
    <n v="165627126"/>
    <n v="165627126"/>
  </r>
  <r>
    <x v="0"/>
    <x v="0"/>
    <x v="0"/>
    <x v="4"/>
    <s v="2.1.6.2-Transferencias al sector público"/>
    <s v="2.1.6.2.1-Transferencias al gobierno general"/>
    <s v="0202-MINISTERIO DE  INTERIOR Y POLICÍA"/>
    <s v="0001-MINISTERIO DE INTERIOR Y POLICIA"/>
    <s v="1-SERVICIOS  GENERALES"/>
    <s v="1.1-Administración general"/>
    <s v="1.1.03-Transferencias a instituciones públicas incluidos los gobiernos locales"/>
    <s v="2.4-TRANSFERENCIAS CORRIENTES"/>
    <s v="2.4.3-TRANSFERENCIAS CORRIENTES A GOBIERNOS GENERALES LOCALES"/>
    <s v="99-MULTIPROVINCIAL"/>
    <s v="20-FONDOS CON DESTINO ESPECÍFICO"/>
    <s v="No Informado-"/>
    <s v="00-N/A"/>
    <s v="7117-AYUNTAMIENTO MUNICIPAL DE SAN FRANCISCO DE MACORÍS"/>
    <s v="N"/>
    <n v="189296101"/>
    <n v="220845451.19999999"/>
    <n v="158254317"/>
    <n v="158254317"/>
  </r>
  <r>
    <x v="0"/>
    <x v="0"/>
    <x v="0"/>
    <x v="4"/>
    <s v="2.1.6.2-Transferencias al sector público"/>
    <s v="2.1.6.2.1-Transferencias al gobierno general"/>
    <s v="0202-MINISTERIO DE  INTERIOR Y POLICÍA"/>
    <s v="0001-MINISTERIO DE INTERIOR Y POLICIA"/>
    <s v="1-SERVICIOS  GENERALES"/>
    <s v="1.1-Administración general"/>
    <s v="1.1.03-Transferencias a instituciones públicas incluidos los gobiernos locales"/>
    <s v="2.4-TRANSFERENCIAS CORRIENTES"/>
    <s v="2.4.3-TRANSFERENCIAS CORRIENTES A GOBIERNOS GENERALES LOCALES"/>
    <s v="99-MULTIPROVINCIAL"/>
    <s v="20-FONDOS CON DESTINO ESPECÍFICO"/>
    <s v="No Informado-"/>
    <s v="00-N/A"/>
    <s v="7118-AYUNTAMIENTO MUNICIPAL DE SAN GREGORIO DE NIGUA"/>
    <s v="N"/>
    <n v="40853915"/>
    <n v="40853915"/>
    <n v="28910169"/>
    <n v="28910169"/>
  </r>
  <r>
    <x v="0"/>
    <x v="0"/>
    <x v="0"/>
    <x v="4"/>
    <s v="2.1.6.2-Transferencias al sector público"/>
    <s v="2.1.6.2.1-Transferencias al gobierno general"/>
    <s v="0202-MINISTERIO DE  INTERIOR Y POLICÍA"/>
    <s v="0001-MINISTERIO DE INTERIOR Y POLICIA"/>
    <s v="1-SERVICIOS  GENERALES"/>
    <s v="1.1-Administración general"/>
    <s v="1.1.03-Transferencias a instituciones públicas incluidos los gobiernos locales"/>
    <s v="2.4-TRANSFERENCIAS CORRIENTES"/>
    <s v="2.4.3-TRANSFERENCIAS CORRIENTES A GOBIERNOS GENERALES LOCALES"/>
    <s v="99-MULTIPROVINCIAL"/>
    <s v="20-FONDOS CON DESTINO ESPECÍFICO"/>
    <s v="No Informado-"/>
    <s v="00-N/A"/>
    <s v="7119-AYUNTAMIENTO MUNICIPAL DE SAN IGNACIO DE SABANETA"/>
    <s v="N"/>
    <n v="49263346"/>
    <n v="55248660"/>
    <n v="39211623"/>
    <n v="39211623"/>
  </r>
  <r>
    <x v="0"/>
    <x v="0"/>
    <x v="0"/>
    <x v="4"/>
    <s v="2.1.6.2-Transferencias al sector público"/>
    <s v="2.1.6.2.1-Transferencias al gobierno general"/>
    <s v="0202-MINISTERIO DE  INTERIOR Y POLICÍA"/>
    <s v="0001-MINISTERIO DE INTERIOR Y POLICIA"/>
    <s v="1-SERVICIOS  GENERALES"/>
    <s v="1.1-Administración general"/>
    <s v="1.1.03-Transferencias a instituciones públicas incluidos los gobiernos locales"/>
    <s v="2.4-TRANSFERENCIAS CORRIENTES"/>
    <s v="2.4.3-TRANSFERENCIAS CORRIENTES A GOBIERNOS GENERALES LOCALES"/>
    <s v="99-MULTIPROVINCIAL"/>
    <s v="20-FONDOS CON DESTINO ESPECÍFICO"/>
    <s v="No Informado-"/>
    <s v="00-N/A"/>
    <s v="7120-AYUNTAMIENTO MUNICIPAL DE SAN JOSÉ DE LAS MATAS"/>
    <s v="N"/>
    <n v="37322818"/>
    <n v="43543287.600000001"/>
    <n v="31276125"/>
    <n v="31276125"/>
  </r>
  <r>
    <x v="0"/>
    <x v="0"/>
    <x v="0"/>
    <x v="4"/>
    <s v="2.1.6.2-Transferencias al sector público"/>
    <s v="2.1.6.2.1-Transferencias al gobierno general"/>
    <s v="0202-MINISTERIO DE  INTERIOR Y POLICÍA"/>
    <s v="0001-MINISTERIO DE INTERIOR Y POLICIA"/>
    <s v="1-SERVICIOS  GENERALES"/>
    <s v="1.1-Administración general"/>
    <s v="1.1.03-Transferencias a instituciones públicas incluidos los gobiernos locales"/>
    <s v="2.4-TRANSFERENCIAS CORRIENTES"/>
    <s v="2.4.3-TRANSFERENCIAS CORRIENTES A GOBIERNOS GENERALES LOCALES"/>
    <s v="99-MULTIPROVINCIAL"/>
    <s v="20-FONDOS CON DESTINO ESPECÍFICO"/>
    <s v="No Informado-"/>
    <s v="00-N/A"/>
    <s v="7121-AYUNTAMIENTO MUNICIPAL DE SAN JOSÉ DE OCOA"/>
    <s v="N"/>
    <n v="35247405"/>
    <n v="35247405"/>
    <n v="24800400"/>
    <n v="24800400"/>
  </r>
  <r>
    <x v="0"/>
    <x v="0"/>
    <x v="0"/>
    <x v="4"/>
    <s v="2.1.6.2-Transferencias al sector público"/>
    <s v="2.1.6.2.1-Transferencias al gobierno general"/>
    <s v="0202-MINISTERIO DE  INTERIOR Y POLICÍA"/>
    <s v="0001-MINISTERIO DE INTERIOR Y POLICIA"/>
    <s v="1-SERVICIOS  GENERALES"/>
    <s v="1.1-Administración general"/>
    <s v="1.1.03-Transferencias a instituciones públicas incluidos los gobiernos locales"/>
    <s v="2.4-TRANSFERENCIAS CORRIENTES"/>
    <s v="2.4.3-TRANSFERENCIAS CORRIENTES A GOBIERNOS GENERALES LOCALES"/>
    <s v="99-MULTIPROVINCIAL"/>
    <s v="20-FONDOS CON DESTINO ESPECÍFICO"/>
    <s v="No Informado-"/>
    <s v="00-N/A"/>
    <s v="7122-AYUNTAMIENTO MUNICIPAL DE SAN JUAN DE LA MAGUANA"/>
    <s v="N"/>
    <n v="102307251"/>
    <n v="119358459.5"/>
    <n v="84489426"/>
    <n v="84489426"/>
  </r>
  <r>
    <x v="0"/>
    <x v="0"/>
    <x v="0"/>
    <x v="4"/>
    <s v="2.1.6.2-Transferencias al sector público"/>
    <s v="2.1.6.2.1-Transferencias al gobierno general"/>
    <s v="0202-MINISTERIO DE  INTERIOR Y POLICÍA"/>
    <s v="0001-MINISTERIO DE INTERIOR Y POLICIA"/>
    <s v="1-SERVICIOS  GENERALES"/>
    <s v="1.1-Administración general"/>
    <s v="1.1.03-Transferencias a instituciones públicas incluidos los gobiernos locales"/>
    <s v="2.4-TRANSFERENCIAS CORRIENTES"/>
    <s v="2.4.3-TRANSFERENCIAS CORRIENTES A GOBIERNOS GENERALES LOCALES"/>
    <s v="99-MULTIPROVINCIAL"/>
    <s v="20-FONDOS CON DESTINO ESPECÍFICO"/>
    <s v="No Informado-"/>
    <s v="00-N/A"/>
    <s v="7123-AYUNTAMIENTO MUNICIPAL DE SAN PEDRO DE MACORÍS"/>
    <s v="N"/>
    <n v="258026535"/>
    <n v="258026535"/>
    <n v="185585778"/>
    <n v="185585778"/>
  </r>
  <r>
    <x v="0"/>
    <x v="0"/>
    <x v="0"/>
    <x v="4"/>
    <s v="2.1.6.2-Transferencias al sector público"/>
    <s v="2.1.6.2.1-Transferencias al gobierno general"/>
    <s v="0202-MINISTERIO DE  INTERIOR Y POLICÍA"/>
    <s v="0001-MINISTERIO DE INTERIOR Y POLICIA"/>
    <s v="1-SERVICIOS  GENERALES"/>
    <s v="1.1-Administración general"/>
    <s v="1.1.03-Transferencias a instituciones públicas incluidos los gobiernos locales"/>
    <s v="2.4-TRANSFERENCIAS CORRIENTES"/>
    <s v="2.4.3-TRANSFERENCIAS CORRIENTES A GOBIERNOS GENERALES LOCALES"/>
    <s v="99-MULTIPROVINCIAL"/>
    <s v="20-FONDOS CON DESTINO ESPECÍFICO"/>
    <s v="No Informado-"/>
    <s v="00-N/A"/>
    <s v="7124-AYUNTAMIENTO MUNICIPAL DE SANTIAGO DE LOS CABALLEROS"/>
    <s v="N"/>
    <n v="701344794"/>
    <n v="701344794"/>
    <n v="495948978"/>
    <n v="495948978"/>
  </r>
  <r>
    <x v="0"/>
    <x v="0"/>
    <x v="0"/>
    <x v="4"/>
    <s v="2.1.6.2-Transferencias al sector público"/>
    <s v="2.1.6.2.1-Transferencias al gobierno general"/>
    <s v="0202-MINISTERIO DE  INTERIOR Y POLICÍA"/>
    <s v="0001-MINISTERIO DE INTERIOR Y POLICIA"/>
    <s v="1-SERVICIOS  GENERALES"/>
    <s v="1.1-Administración general"/>
    <s v="1.1.03-Transferencias a instituciones públicas incluidos los gobiernos locales"/>
    <s v="2.4-TRANSFERENCIAS CORRIENTES"/>
    <s v="2.4.3-TRANSFERENCIAS CORRIENTES A GOBIERNOS GENERALES LOCALES"/>
    <s v="99-MULTIPROVINCIAL"/>
    <s v="20-FONDOS CON DESTINO ESPECÍFICO"/>
    <s v="No Informado-"/>
    <s v="00-N/A"/>
    <s v="7125-AYUNTAMIENTO MUNICIPAL DE SAN RAFAEL DEL YUMA"/>
    <s v="N"/>
    <n v="24647814"/>
    <n v="28755783"/>
    <n v="20388501"/>
    <n v="20388501"/>
  </r>
  <r>
    <x v="0"/>
    <x v="0"/>
    <x v="0"/>
    <x v="4"/>
    <s v="2.1.6.2-Transferencias al sector público"/>
    <s v="2.1.6.2.1-Transferencias al gobierno general"/>
    <s v="0202-MINISTERIO DE  INTERIOR Y POLICÍA"/>
    <s v="0001-MINISTERIO DE INTERIOR Y POLICIA"/>
    <s v="1-SERVICIOS  GENERALES"/>
    <s v="1.1-Administración general"/>
    <s v="1.1.03-Transferencias a instituciones públicas incluidos los gobiernos locales"/>
    <s v="2.4-TRANSFERENCIAS CORRIENTES"/>
    <s v="2.4.3-TRANSFERENCIAS CORRIENTES A GOBIERNOS GENERALES LOCALES"/>
    <s v="99-MULTIPROVINCIAL"/>
    <s v="20-FONDOS CON DESTINO ESPECÍFICO"/>
    <s v="No Informado-"/>
    <s v="00-N/A"/>
    <s v="7126-AYUNTAMIENTO MUNICIPAL DE SAN VICTOR"/>
    <s v="N"/>
    <n v="31758096"/>
    <n v="37051112"/>
    <n v="26494443"/>
    <n v="26494443"/>
  </r>
  <r>
    <x v="0"/>
    <x v="0"/>
    <x v="0"/>
    <x v="4"/>
    <s v="2.1.6.2-Transferencias al sector público"/>
    <s v="2.1.6.2.1-Transferencias al gobierno general"/>
    <s v="0202-MINISTERIO DE  INTERIOR Y POLICÍA"/>
    <s v="0001-MINISTERIO DE INTERIOR Y POLICIA"/>
    <s v="1-SERVICIOS  GENERALES"/>
    <s v="1.1-Administración general"/>
    <s v="1.1.03-Transferencias a instituciones públicas incluidos los gobiernos locales"/>
    <s v="2.4-TRANSFERENCIAS CORRIENTES"/>
    <s v="2.4.3-TRANSFERENCIAS CORRIENTES A GOBIERNOS GENERALES LOCALES"/>
    <s v="99-MULTIPROVINCIAL"/>
    <s v="20-FONDOS CON DESTINO ESPECÍFICO"/>
    <s v="No Informado-"/>
    <s v="00-N/A"/>
    <s v="7127-AYUNTAMIENTO MUNICIPAL DE SOSÚA"/>
    <s v="N"/>
    <n v="46371423"/>
    <n v="46371423"/>
    <n v="31692879"/>
    <n v="31692879"/>
  </r>
  <r>
    <x v="0"/>
    <x v="0"/>
    <x v="0"/>
    <x v="4"/>
    <s v="2.1.6.2-Transferencias al sector público"/>
    <s v="2.1.6.2.1-Transferencias al gobierno general"/>
    <s v="0202-MINISTERIO DE  INTERIOR Y POLICÍA"/>
    <s v="0001-MINISTERIO DE INTERIOR Y POLICIA"/>
    <s v="1-SERVICIOS  GENERALES"/>
    <s v="1.1-Administración general"/>
    <s v="1.1.03-Transferencias a instituciones públicas incluidos los gobiernos locales"/>
    <s v="2.4-TRANSFERENCIAS CORRIENTES"/>
    <s v="2.4.3-TRANSFERENCIAS CORRIENTES A GOBIERNOS GENERALES LOCALES"/>
    <s v="99-MULTIPROVINCIAL"/>
    <s v="20-FONDOS CON DESTINO ESPECÍFICO"/>
    <s v="No Informado-"/>
    <s v="00-N/A"/>
    <s v="7128-AYUNTAMIENTO MUNICIPAL DE TÁBARA ARRIBA"/>
    <s v="N"/>
    <n v="14047368"/>
    <n v="16388596"/>
    <n v="11755197"/>
    <n v="11755197"/>
  </r>
  <r>
    <x v="0"/>
    <x v="0"/>
    <x v="0"/>
    <x v="4"/>
    <s v="2.1.6.2-Transferencias al sector público"/>
    <s v="2.1.6.2.1-Transferencias al gobierno general"/>
    <s v="0202-MINISTERIO DE  INTERIOR Y POLICÍA"/>
    <s v="0001-MINISTERIO DE INTERIOR Y POLICIA"/>
    <s v="1-SERVICIOS  GENERALES"/>
    <s v="1.1-Administración general"/>
    <s v="1.1.03-Transferencias a instituciones públicas incluidos los gobiernos locales"/>
    <s v="2.4-TRANSFERENCIAS CORRIENTES"/>
    <s v="2.4.3-TRANSFERENCIAS CORRIENTES A GOBIERNOS GENERALES LOCALES"/>
    <s v="99-MULTIPROVINCIAL"/>
    <s v="20-FONDOS CON DESTINO ESPECÍFICO"/>
    <s v="No Informado-"/>
    <s v="00-N/A"/>
    <s v="7129-AYUNTAMIENTO MUNICIPAL DE TAMAYO"/>
    <s v="N"/>
    <n v="15347295"/>
    <n v="17218008"/>
    <n v="12280575"/>
    <n v="12280575"/>
  </r>
  <r>
    <x v="0"/>
    <x v="0"/>
    <x v="0"/>
    <x v="4"/>
    <s v="2.1.6.2-Transferencias al sector público"/>
    <s v="2.1.6.2.1-Transferencias al gobierno general"/>
    <s v="0202-MINISTERIO DE  INTERIOR Y POLICÍA"/>
    <s v="0001-MINISTERIO DE INTERIOR Y POLICIA"/>
    <s v="1-SERVICIOS  GENERALES"/>
    <s v="1.1-Administración general"/>
    <s v="1.1.03-Transferencias a instituciones públicas incluidos los gobiernos locales"/>
    <s v="2.4-TRANSFERENCIAS CORRIENTES"/>
    <s v="2.4.3-TRANSFERENCIAS CORRIENTES A GOBIERNOS GENERALES LOCALES"/>
    <s v="99-MULTIPROVINCIAL"/>
    <s v="20-FONDOS CON DESTINO ESPECÍFICO"/>
    <s v="No Informado-"/>
    <s v="00-N/A"/>
    <s v="7130-AYUNTAMIENTO MUNICIPAL DE TAMBORIL"/>
    <s v="N"/>
    <n v="54511448"/>
    <n v="61147540"/>
    <n v="43529244"/>
    <n v="43529244"/>
  </r>
  <r>
    <x v="0"/>
    <x v="0"/>
    <x v="0"/>
    <x v="4"/>
    <s v="2.1.6.2-Transferencias al sector público"/>
    <s v="2.1.6.2.1-Transferencias al gobierno general"/>
    <s v="0202-MINISTERIO DE  INTERIOR Y POLICÍA"/>
    <s v="0001-MINISTERIO DE INTERIOR Y POLICIA"/>
    <s v="1-SERVICIOS  GENERALES"/>
    <s v="1.1-Administración general"/>
    <s v="1.1.03-Transferencias a instituciones públicas incluidos los gobiernos locales"/>
    <s v="2.4-TRANSFERENCIAS CORRIENTES"/>
    <s v="2.4.3-TRANSFERENCIAS CORRIENTES A GOBIERNOS GENERALES LOCALES"/>
    <s v="99-MULTIPROVINCIAL"/>
    <s v="20-FONDOS CON DESTINO ESPECÍFICO"/>
    <s v="No Informado-"/>
    <s v="00-N/A"/>
    <s v="7131-AYUNTAMIENTO MUNICIPAL DE TENARES"/>
    <s v="N"/>
    <n v="35768028"/>
    <n v="41729366"/>
    <n v="29944935"/>
    <n v="29944935"/>
  </r>
  <r>
    <x v="0"/>
    <x v="0"/>
    <x v="0"/>
    <x v="4"/>
    <s v="2.1.6.2-Transferencias al sector público"/>
    <s v="2.1.6.2.1-Transferencias al gobierno general"/>
    <s v="0202-MINISTERIO DE  INTERIOR Y POLICÍA"/>
    <s v="0001-MINISTERIO DE INTERIOR Y POLICIA"/>
    <s v="1-SERVICIOS  GENERALES"/>
    <s v="1.1-Administración general"/>
    <s v="1.1.03-Transferencias a instituciones públicas incluidos los gobiernos locales"/>
    <s v="2.4-TRANSFERENCIAS CORRIENTES"/>
    <s v="2.4.3-TRANSFERENCIAS CORRIENTES A GOBIERNOS GENERALES LOCALES"/>
    <s v="99-MULTIPROVINCIAL"/>
    <s v="20-FONDOS CON DESTINO ESPECÍFICO"/>
    <s v="No Informado-"/>
    <s v="00-N/A"/>
    <s v="7132-JUNTA DE DISTRITO MUNICIPAL DE UVILLA"/>
    <s v="N"/>
    <n v="9485029"/>
    <n v="10636348"/>
    <n v="7538181"/>
    <n v="7538181"/>
  </r>
  <r>
    <x v="0"/>
    <x v="0"/>
    <x v="0"/>
    <x v="4"/>
    <s v="2.1.6.2-Transferencias al sector público"/>
    <s v="2.1.6.2.1-Transferencias al gobierno general"/>
    <s v="0202-MINISTERIO DE  INTERIOR Y POLICÍA"/>
    <s v="0001-MINISTERIO DE INTERIOR Y POLICIA"/>
    <s v="1-SERVICIOS  GENERALES"/>
    <s v="1.1-Administración general"/>
    <s v="1.1.03-Transferencias a instituciones públicas incluidos los gobiernos locales"/>
    <s v="2.4-TRANSFERENCIAS CORRIENTES"/>
    <s v="2.4.3-TRANSFERENCIAS CORRIENTES A GOBIERNOS GENERALES LOCALES"/>
    <s v="99-MULTIPROVINCIAL"/>
    <s v="20-FONDOS CON DESTINO ESPECÍFICO"/>
    <s v="No Informado-"/>
    <s v="00-N/A"/>
    <s v="7133-AYUNTAMIENTO MUNICIPAL DE SANTA CRUZ DE MAO"/>
    <s v="N"/>
    <n v="69320542"/>
    <n v="80873965.700000003"/>
    <n v="57697569"/>
    <n v="57697569"/>
  </r>
  <r>
    <x v="0"/>
    <x v="0"/>
    <x v="0"/>
    <x v="4"/>
    <s v="2.1.6.2-Transferencias al sector público"/>
    <s v="2.1.6.2.1-Transferencias al gobierno general"/>
    <s v="0202-MINISTERIO DE  INTERIOR Y POLICÍA"/>
    <s v="0001-MINISTERIO DE INTERIOR Y POLICIA"/>
    <s v="1-SERVICIOS  GENERALES"/>
    <s v="1.1-Administración general"/>
    <s v="1.1.03-Transferencias a instituciones públicas incluidos los gobiernos locales"/>
    <s v="2.4-TRANSFERENCIAS CORRIENTES"/>
    <s v="2.4.3-TRANSFERENCIAS CORRIENTES A GOBIERNOS GENERALES LOCALES"/>
    <s v="99-MULTIPROVINCIAL"/>
    <s v="20-FONDOS CON DESTINO ESPECÍFICO"/>
    <s v="No Informado-"/>
    <s v="00-N/A"/>
    <s v="7134-AYUNTAMIENTO MUNICIPAL DE VALLEJUELO"/>
    <s v="N"/>
    <n v="16801021"/>
    <n v="19601191.100000001"/>
    <n v="14002830"/>
    <n v="14002830"/>
  </r>
  <r>
    <x v="0"/>
    <x v="0"/>
    <x v="0"/>
    <x v="4"/>
    <s v="2.1.6.2-Transferencias al sector público"/>
    <s v="2.1.6.2.1-Transferencias al gobierno general"/>
    <s v="0202-MINISTERIO DE  INTERIOR Y POLICÍA"/>
    <s v="0001-MINISTERIO DE INTERIOR Y POLICIA"/>
    <s v="1-SERVICIOS  GENERALES"/>
    <s v="1.1-Administración general"/>
    <s v="1.1.03-Transferencias a instituciones públicas incluidos los gobiernos locales"/>
    <s v="2.4-TRANSFERENCIAS CORRIENTES"/>
    <s v="2.4.3-TRANSFERENCIAS CORRIENTES A GOBIERNOS GENERALES LOCALES"/>
    <s v="99-MULTIPROVINCIAL"/>
    <s v="20-FONDOS CON DESTINO ESPECÍFICO"/>
    <s v="No Informado-"/>
    <s v="00-N/A"/>
    <s v="7135-AYUNTAMIENTO MUNICIPAL DE VICENTE NOBLE"/>
    <s v="N"/>
    <n v="18805809"/>
    <n v="21082013"/>
    <n v="14876604"/>
    <n v="14876604"/>
  </r>
  <r>
    <x v="0"/>
    <x v="0"/>
    <x v="0"/>
    <x v="4"/>
    <s v="2.1.6.2-Transferencias al sector público"/>
    <s v="2.1.6.2.1-Transferencias al gobierno general"/>
    <s v="0202-MINISTERIO DE  INTERIOR Y POLICÍA"/>
    <s v="0001-MINISTERIO DE INTERIOR Y POLICIA"/>
    <s v="1-SERVICIOS  GENERALES"/>
    <s v="1.1-Administración general"/>
    <s v="1.1.03-Transferencias a instituciones públicas incluidos los gobiernos locales"/>
    <s v="2.4-TRANSFERENCIAS CORRIENTES"/>
    <s v="2.4.3-TRANSFERENCIAS CORRIENTES A GOBIERNOS GENERALES LOCALES"/>
    <s v="99-MULTIPROVINCIAL"/>
    <s v="20-FONDOS CON DESTINO ESPECÍFICO"/>
    <s v="No Informado-"/>
    <s v="00-N/A"/>
    <s v="7136-AYUNTAMIENTO MUNICIPAL DE VILLA ALTAGRACIA"/>
    <s v="N"/>
    <n v="69873720"/>
    <n v="81519340"/>
    <n v="58476204"/>
    <n v="58476204"/>
  </r>
  <r>
    <x v="0"/>
    <x v="0"/>
    <x v="0"/>
    <x v="4"/>
    <s v="2.1.6.2-Transferencias al sector público"/>
    <s v="2.1.6.2.1-Transferencias al gobierno general"/>
    <s v="0202-MINISTERIO DE  INTERIOR Y POLICÍA"/>
    <s v="0001-MINISTERIO DE INTERIOR Y POLICIA"/>
    <s v="1-SERVICIOS  GENERALES"/>
    <s v="1.1-Administración general"/>
    <s v="1.1.03-Transferencias a instituciones públicas incluidos los gobiernos locales"/>
    <s v="2.4-TRANSFERENCIAS CORRIENTES"/>
    <s v="2.4.3-TRANSFERENCIAS CORRIENTES A GOBIERNOS GENERALES LOCALES"/>
    <s v="99-MULTIPROVINCIAL"/>
    <s v="20-FONDOS CON DESTINO ESPECÍFICO"/>
    <s v="No Informado-"/>
    <s v="00-N/A"/>
    <s v="7137-AYUNTAMIENTO MUNICIPAL DE VILLA BISONÓ"/>
    <s v="N"/>
    <n v="57759441"/>
    <n v="67386014.5"/>
    <n v="49289562"/>
    <n v="49289562"/>
  </r>
  <r>
    <x v="0"/>
    <x v="0"/>
    <x v="0"/>
    <x v="4"/>
    <s v="2.1.6.2-Transferencias al sector público"/>
    <s v="2.1.6.2.1-Transferencias al gobierno general"/>
    <s v="0202-MINISTERIO DE  INTERIOR Y POLICÍA"/>
    <s v="0001-MINISTERIO DE INTERIOR Y POLICIA"/>
    <s v="1-SERVICIOS  GENERALES"/>
    <s v="1.1-Administración general"/>
    <s v="1.1.03-Transferencias a instituciones públicas incluidos los gobiernos locales"/>
    <s v="2.4-TRANSFERENCIAS CORRIENTES"/>
    <s v="2.4.3-TRANSFERENCIAS CORRIENTES A GOBIERNOS GENERALES LOCALES"/>
    <s v="99-MULTIPROVINCIAL"/>
    <s v="20-FONDOS CON DESTINO ESPECÍFICO"/>
    <s v="No Informado-"/>
    <s v="00-N/A"/>
    <s v="7138-AYUNTAMIENTO MUNICIPAL DE VILLA GONZÁLEZ"/>
    <s v="N"/>
    <n v="37179820"/>
    <n v="37179820"/>
    <n v="26496207"/>
    <n v="26496207"/>
  </r>
  <r>
    <x v="0"/>
    <x v="0"/>
    <x v="0"/>
    <x v="4"/>
    <s v="2.1.6.2-Transferencias al sector público"/>
    <s v="2.1.6.2.1-Transferencias al gobierno general"/>
    <s v="0202-MINISTERIO DE  INTERIOR Y POLICÍA"/>
    <s v="0001-MINISTERIO DE INTERIOR Y POLICIA"/>
    <s v="1-SERVICIOS  GENERALES"/>
    <s v="1.1-Administración general"/>
    <s v="1.1.03-Transferencias a instituciones públicas incluidos los gobiernos locales"/>
    <s v="2.4-TRANSFERENCIAS CORRIENTES"/>
    <s v="2.4.3-TRANSFERENCIAS CORRIENTES A GOBIERNOS GENERALES LOCALES"/>
    <s v="99-MULTIPROVINCIAL"/>
    <s v="20-FONDOS CON DESTINO ESPECÍFICO"/>
    <s v="No Informado-"/>
    <s v="00-N/A"/>
    <s v="7139-AYUNTAMIENTO MUNICIPAL DE VILLA ISABELA"/>
    <s v="N"/>
    <n v="16767996"/>
    <n v="16767996"/>
    <n v="11930643"/>
    <n v="11930643"/>
  </r>
  <r>
    <x v="0"/>
    <x v="0"/>
    <x v="0"/>
    <x v="4"/>
    <s v="2.1.6.2-Transferencias al sector público"/>
    <s v="2.1.6.2.1-Transferencias al gobierno general"/>
    <s v="0202-MINISTERIO DE  INTERIOR Y POLICÍA"/>
    <s v="0001-MINISTERIO DE INTERIOR Y POLICIA"/>
    <s v="1-SERVICIOS  GENERALES"/>
    <s v="1.1-Administración general"/>
    <s v="1.1.03-Transferencias a instituciones públicas incluidos los gobiernos locales"/>
    <s v="2.4-TRANSFERENCIAS CORRIENTES"/>
    <s v="2.4.3-TRANSFERENCIAS CORRIENTES A GOBIERNOS GENERALES LOCALES"/>
    <s v="99-MULTIPROVINCIAL"/>
    <s v="20-FONDOS CON DESTINO ESPECÍFICO"/>
    <s v="No Informado-"/>
    <s v="00-N/A"/>
    <s v="7140-AYUNTAMIENTO MUNICIPAL DE VILLA JARAGUA"/>
    <s v="N"/>
    <n v="18990659"/>
    <n v="18990659"/>
    <n v="13477122"/>
    <n v="13477122"/>
  </r>
  <r>
    <x v="0"/>
    <x v="0"/>
    <x v="0"/>
    <x v="4"/>
    <s v="2.1.6.2-Transferencias al sector público"/>
    <s v="2.1.6.2.1-Transferencias al gobierno general"/>
    <s v="0202-MINISTERIO DE  INTERIOR Y POLICÍA"/>
    <s v="0001-MINISTERIO DE INTERIOR Y POLICIA"/>
    <s v="1-SERVICIOS  GENERALES"/>
    <s v="1.1-Administración general"/>
    <s v="1.1.03-Transferencias a instituciones públicas incluidos los gobiernos locales"/>
    <s v="2.4-TRANSFERENCIAS CORRIENTES"/>
    <s v="2.4.3-TRANSFERENCIAS CORRIENTES A GOBIERNOS GENERALES LOCALES"/>
    <s v="99-MULTIPROVINCIAL"/>
    <s v="20-FONDOS CON DESTINO ESPECÍFICO"/>
    <s v="No Informado-"/>
    <s v="00-N/A"/>
    <s v="7141-AYUNTAMIENTO MUNICIPAL DE VILLA RIVA"/>
    <s v="N"/>
    <n v="19650295"/>
    <n v="22033237"/>
    <n v="15592902"/>
    <n v="15592902"/>
  </r>
  <r>
    <x v="0"/>
    <x v="0"/>
    <x v="0"/>
    <x v="4"/>
    <s v="2.1.6.2-Transferencias al sector público"/>
    <s v="2.1.6.2.1-Transferencias al gobierno general"/>
    <s v="0202-MINISTERIO DE  INTERIOR Y POLICÍA"/>
    <s v="0001-MINISTERIO DE INTERIOR Y POLICIA"/>
    <s v="1-SERVICIOS  GENERALES"/>
    <s v="1.1-Administración general"/>
    <s v="1.1.03-Transferencias a instituciones públicas incluidos los gobiernos locales"/>
    <s v="2.4-TRANSFERENCIAS CORRIENTES"/>
    <s v="2.4.3-TRANSFERENCIAS CORRIENTES A GOBIERNOS GENERALES LOCALES"/>
    <s v="99-MULTIPROVINCIAL"/>
    <s v="20-FONDOS CON DESTINO ESPECÍFICO"/>
    <s v="No Informado-"/>
    <s v="00-N/A"/>
    <s v="7142-AYUNTAMIENTO MUNICIPAL DE VILLA TAPIA"/>
    <s v="N"/>
    <n v="36632125"/>
    <n v="42737479.200000003"/>
    <n v="30896703"/>
    <n v="30896703"/>
  </r>
  <r>
    <x v="0"/>
    <x v="0"/>
    <x v="0"/>
    <x v="4"/>
    <s v="2.1.6.2-Transferencias al sector público"/>
    <s v="2.1.6.2.1-Transferencias al gobierno general"/>
    <s v="0202-MINISTERIO DE  INTERIOR Y POLICÍA"/>
    <s v="0001-MINISTERIO DE INTERIOR Y POLICIA"/>
    <s v="1-SERVICIOS  GENERALES"/>
    <s v="1.1-Administración general"/>
    <s v="1.1.03-Transferencias a instituciones públicas incluidos los gobiernos locales"/>
    <s v="2.4-TRANSFERENCIAS CORRIENTES"/>
    <s v="2.4.3-TRANSFERENCIAS CORRIENTES A GOBIERNOS GENERALES LOCALES"/>
    <s v="99-MULTIPROVINCIAL"/>
    <s v="20-FONDOS CON DESTINO ESPECÍFICO"/>
    <s v="No Informado-"/>
    <s v="00-N/A"/>
    <s v="7143-AYUNTAMIENTO MUNICIPAL DE VILLA VÁSQUEZ"/>
    <s v="N"/>
    <n v="23314026"/>
    <n v="26132343"/>
    <n v="18405018"/>
    <n v="18405018"/>
  </r>
  <r>
    <x v="0"/>
    <x v="0"/>
    <x v="0"/>
    <x v="4"/>
    <s v="2.1.6.2-Transferencias al sector público"/>
    <s v="2.1.6.2.1-Transferencias al gobierno general"/>
    <s v="0202-MINISTERIO DE  INTERIOR Y POLICÍA"/>
    <s v="0001-MINISTERIO DE INTERIOR Y POLICIA"/>
    <s v="1-SERVICIOS  GENERALES"/>
    <s v="1.1-Administración general"/>
    <s v="1.1.03-Transferencias a instituciones públicas incluidos los gobiernos locales"/>
    <s v="2.4-TRANSFERENCIAS CORRIENTES"/>
    <s v="2.4.3-TRANSFERENCIAS CORRIENTES A GOBIERNOS GENERALES LOCALES"/>
    <s v="99-MULTIPROVINCIAL"/>
    <s v="20-FONDOS CON DESTINO ESPECÍFICO"/>
    <s v="No Informado-"/>
    <s v="00-N/A"/>
    <s v="7144-AYUNTAMIENTO MUNICIPAL DE YAGUATE"/>
    <s v="N"/>
    <n v="41097247"/>
    <n v="47946788.200000003"/>
    <n v="33825618"/>
    <n v="33825618"/>
  </r>
  <r>
    <x v="0"/>
    <x v="0"/>
    <x v="0"/>
    <x v="4"/>
    <s v="2.1.6.2-Transferencias al sector público"/>
    <s v="2.1.6.2.1-Transferencias al gobierno general"/>
    <s v="0202-MINISTERIO DE  INTERIOR Y POLICÍA"/>
    <s v="0001-MINISTERIO DE INTERIOR Y POLICIA"/>
    <s v="1-SERVICIOS  GENERALES"/>
    <s v="1.1-Administración general"/>
    <s v="1.1.03-Transferencias a instituciones públicas incluidos los gobiernos locales"/>
    <s v="2.4-TRANSFERENCIAS CORRIENTES"/>
    <s v="2.4.3-TRANSFERENCIAS CORRIENTES A GOBIERNOS GENERALES LOCALES"/>
    <s v="99-MULTIPROVINCIAL"/>
    <s v="20-FONDOS CON DESTINO ESPECÍFICO"/>
    <s v="No Informado-"/>
    <s v="00-N/A"/>
    <s v="7145-AYUNTAMIENTO MUNICIPAL DE YAMASÁ"/>
    <s v="N"/>
    <n v="43610897"/>
    <n v="50879379.799999997"/>
    <n v="37212435"/>
    <n v="37212435"/>
  </r>
  <r>
    <x v="0"/>
    <x v="0"/>
    <x v="0"/>
    <x v="4"/>
    <s v="2.1.6.2-Transferencias al sector público"/>
    <s v="2.1.6.2.1-Transferencias al gobierno general"/>
    <s v="0202-MINISTERIO DE  INTERIOR Y POLICÍA"/>
    <s v="0001-MINISTERIO DE INTERIOR Y POLICIA"/>
    <s v="1-SERVICIOS  GENERALES"/>
    <s v="1.1-Administración general"/>
    <s v="1.1.03-Transferencias a instituciones públicas incluidos los gobiernos locales"/>
    <s v="2.4-TRANSFERENCIAS CORRIENTES"/>
    <s v="2.4.3-TRANSFERENCIAS CORRIENTES A GOBIERNOS GENERALES LOCALES"/>
    <s v="99-MULTIPROVINCIAL"/>
    <s v="20-FONDOS CON DESTINO ESPECÍFICO"/>
    <s v="No Informado-"/>
    <s v="00-N/A"/>
    <s v="7146-AYUNTAMIENTO MUNICIPAL DE PUEBLO VIEJO"/>
    <s v="N"/>
    <n v="15200034"/>
    <n v="15200034"/>
    <n v="10710711"/>
    <n v="10710711"/>
  </r>
  <r>
    <x v="0"/>
    <x v="0"/>
    <x v="0"/>
    <x v="4"/>
    <s v="2.1.6.2-Transferencias al sector público"/>
    <s v="2.1.6.2.1-Transferencias al gobierno general"/>
    <s v="0202-MINISTERIO DE  INTERIOR Y POLICÍA"/>
    <s v="0001-MINISTERIO DE INTERIOR Y POLICIA"/>
    <s v="1-SERVICIOS  GENERALES"/>
    <s v="1.1-Administración general"/>
    <s v="1.1.03-Transferencias a instituciones públicas incluidos los gobiernos locales"/>
    <s v="2.4-TRANSFERENCIAS CORRIENTES"/>
    <s v="2.4.3-TRANSFERENCIAS CORRIENTES A GOBIERNOS GENERALES LOCALES"/>
    <s v="99-MULTIPROVINCIAL"/>
    <s v="20-FONDOS CON DESTINO ESPECÍFICO"/>
    <s v="No Informado-"/>
    <s v="00-N/A"/>
    <s v="7147-AYUNTAMIENTO MUNICIPAL DE EL PINO"/>
    <s v="N"/>
    <n v="14374304"/>
    <n v="14374304"/>
    <n v="10023309"/>
    <n v="10023309"/>
  </r>
  <r>
    <x v="0"/>
    <x v="0"/>
    <x v="0"/>
    <x v="4"/>
    <s v="2.1.6.2-Transferencias al sector público"/>
    <s v="2.1.6.2.1-Transferencias al gobierno general"/>
    <s v="0202-MINISTERIO DE  INTERIOR Y POLICÍA"/>
    <s v="0001-MINISTERIO DE INTERIOR Y POLICIA"/>
    <s v="1-SERVICIOS  GENERALES"/>
    <s v="1.1-Administración general"/>
    <s v="1.1.03-Transferencias a instituciones públicas incluidos los gobiernos locales"/>
    <s v="2.4-TRANSFERENCIAS CORRIENTES"/>
    <s v="2.4.3-TRANSFERENCIAS CORRIENTES A GOBIERNOS GENERALES LOCALES"/>
    <s v="99-MULTIPROVINCIAL"/>
    <s v="20-FONDOS CON DESTINO ESPECÍFICO"/>
    <s v="No Informado-"/>
    <s v="00-N/A"/>
    <s v="7148-AYUNTAMIENTO MUNICIPAL DE RANCHO ARRIBA"/>
    <s v="N"/>
    <n v="19025926"/>
    <n v="21335396"/>
    <n v="15121359"/>
    <n v="15121359"/>
  </r>
  <r>
    <x v="0"/>
    <x v="0"/>
    <x v="0"/>
    <x v="4"/>
    <s v="2.1.6.2-Transferencias al sector público"/>
    <s v="2.1.6.2.1-Transferencias al gobierno general"/>
    <s v="0202-MINISTERIO DE  INTERIOR Y POLICÍA"/>
    <s v="0001-MINISTERIO DE INTERIOR Y POLICIA"/>
    <s v="1-SERVICIOS  GENERALES"/>
    <s v="1.1-Administración general"/>
    <s v="1.1.03-Transferencias a instituciones públicas incluidos los gobiernos locales"/>
    <s v="2.4-TRANSFERENCIAS CORRIENTES"/>
    <s v="2.4.3-TRANSFERENCIAS CORRIENTES A GOBIERNOS GENERALES LOCALES"/>
    <s v="99-MULTIPROVINCIAL"/>
    <s v="20-FONDOS CON DESTINO ESPECÍFICO"/>
    <s v="No Informado-"/>
    <s v="00-N/A"/>
    <s v="7149-AYUNTAMIENTO MUNICIPAL DE PERALVILLO"/>
    <s v="N"/>
    <n v="30297859"/>
    <n v="30297859"/>
    <n v="22067991"/>
    <n v="22067991"/>
  </r>
  <r>
    <x v="0"/>
    <x v="0"/>
    <x v="0"/>
    <x v="4"/>
    <s v="2.1.6.2-Transferencias al sector público"/>
    <s v="2.1.6.2.1-Transferencias al gobierno general"/>
    <s v="0202-MINISTERIO DE  INTERIOR Y POLICÍA"/>
    <s v="0001-MINISTERIO DE INTERIOR Y POLICIA"/>
    <s v="1-SERVICIOS  GENERALES"/>
    <s v="1.1-Administración general"/>
    <s v="1.1.03-Transferencias a instituciones públicas incluidos los gobiernos locales"/>
    <s v="2.4-TRANSFERENCIAS CORRIENTES"/>
    <s v="2.4.3-TRANSFERENCIAS CORRIENTES A GOBIERNOS GENERALES LOCALES"/>
    <s v="99-MULTIPROVINCIAL"/>
    <s v="20-FONDOS CON DESTINO ESPECÍFICO"/>
    <s v="No Informado-"/>
    <s v="00-N/A"/>
    <s v="7150-AYUNTAMIENTO MUNICIPAL DE MATANZAS"/>
    <s v="N"/>
    <n v="24434599"/>
    <n v="27392793"/>
    <n v="19336752"/>
    <n v="19336752"/>
  </r>
  <r>
    <x v="0"/>
    <x v="0"/>
    <x v="0"/>
    <x v="4"/>
    <s v="2.1.6.2-Transferencias al sector público"/>
    <s v="2.1.6.2.1-Transferencias al gobierno general"/>
    <s v="0202-MINISTERIO DE  INTERIOR Y POLICÍA"/>
    <s v="0001-MINISTERIO DE INTERIOR Y POLICIA"/>
    <s v="1-SERVICIOS  GENERALES"/>
    <s v="1.1-Administración general"/>
    <s v="1.1.03-Transferencias a instituciones públicas incluidos los gobiernos locales"/>
    <s v="2.4-TRANSFERENCIAS CORRIENTES"/>
    <s v="2.4.3-TRANSFERENCIAS CORRIENTES A GOBIERNOS GENERALES LOCALES"/>
    <s v="99-MULTIPROVINCIAL"/>
    <s v="20-FONDOS CON DESTINO ESPECÍFICO"/>
    <s v="No Informado-"/>
    <s v="00-N/A"/>
    <s v="7151-JUNTA DE DISTRITO MUNICIPAL DE VILLA FUNDACIÓN"/>
    <s v="N"/>
    <n v="14240882"/>
    <n v="15969182"/>
    <n v="11314755"/>
    <n v="11314755"/>
  </r>
  <r>
    <x v="0"/>
    <x v="0"/>
    <x v="0"/>
    <x v="4"/>
    <s v="2.1.6.2-Transferencias al sector público"/>
    <s v="2.1.6.2.1-Transferencias al gobierno general"/>
    <s v="0202-MINISTERIO DE  INTERIOR Y POLICÍA"/>
    <s v="0001-MINISTERIO DE INTERIOR Y POLICIA"/>
    <s v="1-SERVICIOS  GENERALES"/>
    <s v="1.1-Administración general"/>
    <s v="1.1.03-Transferencias a instituciones públicas incluidos los gobiernos locales"/>
    <s v="2.4-TRANSFERENCIAS CORRIENTES"/>
    <s v="2.4.3-TRANSFERENCIAS CORRIENTES A GOBIERNOS GENERALES LOCALES"/>
    <s v="99-MULTIPROVINCIAL"/>
    <s v="20-FONDOS CON DESTINO ESPECÍFICO"/>
    <s v="No Informado-"/>
    <s v="00-N/A"/>
    <s v="7152-JUNTA DE DISTRITO MUNICIPAL DE SABANA BUEY"/>
    <s v="N"/>
    <n v="7699033"/>
    <n v="8629041"/>
    <n v="6070572"/>
    <n v="6070572"/>
  </r>
  <r>
    <x v="0"/>
    <x v="0"/>
    <x v="0"/>
    <x v="4"/>
    <s v="2.1.6.2-Transferencias al sector público"/>
    <s v="2.1.6.2.1-Transferencias al gobierno general"/>
    <s v="0202-MINISTERIO DE  INTERIOR Y POLICÍA"/>
    <s v="0001-MINISTERIO DE INTERIOR Y POLICIA"/>
    <s v="1-SERVICIOS  GENERALES"/>
    <s v="1.1-Administración general"/>
    <s v="1.1.03-Transferencias a instituciones públicas incluidos los gobiernos locales"/>
    <s v="2.4-TRANSFERENCIAS CORRIENTES"/>
    <s v="2.4.3-TRANSFERENCIAS CORRIENTES A GOBIERNOS GENERALES LOCALES"/>
    <s v="99-MULTIPROVINCIAL"/>
    <s v="20-FONDOS CON DESTINO ESPECÍFICO"/>
    <s v="No Informado-"/>
    <s v="00-N/A"/>
    <s v="7153-AYUNTAMIENTO MUNICIPAL DE BAITOA"/>
    <s v="N"/>
    <n v="20031258"/>
    <n v="20031258"/>
    <n v="14302008"/>
    <n v="14302008"/>
  </r>
  <r>
    <x v="0"/>
    <x v="0"/>
    <x v="0"/>
    <x v="4"/>
    <s v="2.1.6.2-Transferencias al sector público"/>
    <s v="2.1.6.2.1-Transferencias al gobierno general"/>
    <s v="0202-MINISTERIO DE  INTERIOR Y POLICÍA"/>
    <s v="0001-MINISTERIO DE INTERIOR Y POLICIA"/>
    <s v="1-SERVICIOS  GENERALES"/>
    <s v="1.1-Administración general"/>
    <s v="1.1.03-Transferencias a instituciones públicas incluidos los gobiernos locales"/>
    <s v="2.4-TRANSFERENCIAS CORRIENTES"/>
    <s v="2.4.3-TRANSFERENCIAS CORRIENTES A GOBIERNOS GENERALES LOCALES"/>
    <s v="99-MULTIPROVINCIAL"/>
    <s v="20-FONDOS CON DESTINO ESPECÍFICO"/>
    <s v="No Informado-"/>
    <s v="00-N/A"/>
    <s v="7154-JUNTA DE DISTRITO MUNICIPAL DE LA CIÉNAGA (SAN JOSÉ DE OCOA)"/>
    <s v="N"/>
    <n v="9294980"/>
    <n v="9294980"/>
    <n v="6572835"/>
    <n v="6572835"/>
  </r>
  <r>
    <x v="0"/>
    <x v="0"/>
    <x v="0"/>
    <x v="4"/>
    <s v="2.1.6.2-Transferencias al sector público"/>
    <s v="2.1.6.2.1-Transferencias al gobierno general"/>
    <s v="0202-MINISTERIO DE  INTERIOR Y POLICÍA"/>
    <s v="0001-MINISTERIO DE INTERIOR Y POLICIA"/>
    <s v="1-SERVICIOS  GENERALES"/>
    <s v="1.1-Administración general"/>
    <s v="1.1.03-Transferencias a instituciones públicas incluidos los gobiernos locales"/>
    <s v="2.4-TRANSFERENCIAS CORRIENTES"/>
    <s v="2.4.3-TRANSFERENCIAS CORRIENTES A GOBIERNOS GENERALES LOCALES"/>
    <s v="99-MULTIPROVINCIAL"/>
    <s v="20-FONDOS CON DESTINO ESPECÍFICO"/>
    <s v="No Informado-"/>
    <s v="00-N/A"/>
    <s v="7155-JUNTA DE DISTRITO MUNICIPAL DE RÍO LIMPIO"/>
    <s v="N"/>
    <n v="8053962"/>
    <n v="9032700"/>
    <n v="6412881"/>
    <n v="6412881"/>
  </r>
  <r>
    <x v="0"/>
    <x v="0"/>
    <x v="0"/>
    <x v="4"/>
    <s v="2.1.6.2-Transferencias al sector público"/>
    <s v="2.1.6.2.1-Transferencias al gobierno general"/>
    <s v="0202-MINISTERIO DE  INTERIOR Y POLICÍA"/>
    <s v="0001-MINISTERIO DE INTERIOR Y POLICIA"/>
    <s v="1-SERVICIOS  GENERALES"/>
    <s v="1.1-Administración general"/>
    <s v="1.1.03-Transferencias a instituciones públicas incluidos los gobiernos locales"/>
    <s v="2.4-TRANSFERENCIAS CORRIENTES"/>
    <s v="2.4.3-TRANSFERENCIAS CORRIENTES A GOBIERNOS GENERALES LOCALES"/>
    <s v="99-MULTIPROVINCIAL"/>
    <s v="20-FONDOS CON DESTINO ESPECÍFICO"/>
    <s v="No Informado-"/>
    <s v="00-N/A"/>
    <s v="7156-JUNTA DE DISTRITO MUNICIPAL DE TIREO ARRIBA"/>
    <s v="N"/>
    <n v="23431638"/>
    <n v="27336911"/>
    <n v="19749249"/>
    <n v="19749249"/>
  </r>
  <r>
    <x v="0"/>
    <x v="0"/>
    <x v="0"/>
    <x v="4"/>
    <s v="2.1.6.2-Transferencias al sector público"/>
    <s v="2.1.6.2.1-Transferencias al gobierno general"/>
    <s v="0202-MINISTERIO DE  INTERIOR Y POLICÍA"/>
    <s v="0001-MINISTERIO DE INTERIOR Y POLICIA"/>
    <s v="1-SERVICIOS  GENERALES"/>
    <s v="1.1-Administración general"/>
    <s v="1.1.03-Transferencias a instituciones públicas incluidos los gobiernos locales"/>
    <s v="2.4-TRANSFERENCIAS CORRIENTES"/>
    <s v="2.4.3-TRANSFERENCIAS CORRIENTES A GOBIERNOS GENERALES LOCALES"/>
    <s v="99-MULTIPROVINCIAL"/>
    <s v="20-FONDOS CON DESTINO ESPECÍFICO"/>
    <s v="No Informado-"/>
    <s v="00-N/A"/>
    <s v="7157-JUNTA DE DISTRITO MUNICIPAL DE AGUA SANTA DEL YUNA"/>
    <s v="N"/>
    <n v="9412361"/>
    <n v="10550455"/>
    <n v="7433478"/>
    <n v="7433478"/>
  </r>
  <r>
    <x v="0"/>
    <x v="0"/>
    <x v="0"/>
    <x v="4"/>
    <s v="2.1.6.2-Transferencias al sector público"/>
    <s v="2.1.6.2.1-Transferencias al gobierno general"/>
    <s v="0202-MINISTERIO DE  INTERIOR Y POLICÍA"/>
    <s v="0001-MINISTERIO DE INTERIOR Y POLICIA"/>
    <s v="1-SERVICIOS  GENERALES"/>
    <s v="1.1-Administración general"/>
    <s v="1.1.03-Transferencias a instituciones públicas incluidos los gobiernos locales"/>
    <s v="2.4-TRANSFERENCIAS CORRIENTES"/>
    <s v="2.4.3-TRANSFERENCIAS CORRIENTES A GOBIERNOS GENERALES LOCALES"/>
    <s v="99-MULTIPROVINCIAL"/>
    <s v="20-FONDOS CON DESTINO ESPECÍFICO"/>
    <s v="No Informado-"/>
    <s v="00-N/A"/>
    <s v="7158-JUNTA DE DISTRITO MUNICIPAL DE AMIAMA GÓMEZ"/>
    <s v="N"/>
    <n v="7838876"/>
    <n v="9145355.3000000007"/>
    <n v="6584607"/>
    <n v="6584607"/>
  </r>
  <r>
    <x v="0"/>
    <x v="0"/>
    <x v="0"/>
    <x v="4"/>
    <s v="2.1.6.2-Transferencias al sector público"/>
    <s v="2.1.6.2.1-Transferencias al gobierno general"/>
    <s v="0202-MINISTERIO DE  INTERIOR Y POLICÍA"/>
    <s v="0001-MINISTERIO DE INTERIOR Y POLICIA"/>
    <s v="1-SERVICIOS  GENERALES"/>
    <s v="1.1-Administración general"/>
    <s v="1.1.03-Transferencias a instituciones públicas incluidos los gobiernos locales"/>
    <s v="2.4-TRANSFERENCIAS CORRIENTES"/>
    <s v="2.4.3-TRANSFERENCIAS CORRIENTES A GOBIERNOS GENERALES LOCALES"/>
    <s v="99-MULTIPROVINCIAL"/>
    <s v="20-FONDOS CON DESTINO ESPECÍFICO"/>
    <s v="No Informado-"/>
    <s v="00-N/A"/>
    <s v="7159-JUNTA DE DISTRITO MUNICIPAL DE AMINA"/>
    <s v="N"/>
    <n v="13315602"/>
    <n v="14934936"/>
    <n v="10615074"/>
    <n v="10615074"/>
  </r>
  <r>
    <x v="0"/>
    <x v="0"/>
    <x v="0"/>
    <x v="4"/>
    <s v="2.1.6.2-Transferencias al sector público"/>
    <s v="2.1.6.2.1-Transferencias al gobierno general"/>
    <s v="0202-MINISTERIO DE  INTERIOR Y POLICÍA"/>
    <s v="0001-MINISTERIO DE INTERIOR Y POLICIA"/>
    <s v="1-SERVICIOS  GENERALES"/>
    <s v="1.1-Administración general"/>
    <s v="1.1.03-Transferencias a instituciones públicas incluidos los gobiernos locales"/>
    <s v="2.4-TRANSFERENCIAS CORRIENTES"/>
    <s v="2.4.3-TRANSFERENCIAS CORRIENTES A GOBIERNOS GENERALES LOCALES"/>
    <s v="99-MULTIPROVINCIAL"/>
    <s v="20-FONDOS CON DESTINO ESPECÍFICO"/>
    <s v="No Informado-"/>
    <s v="00-N/A"/>
    <s v="7160-JUNTA DE DISTRITO MUNICIPAL DE ANGELINA"/>
    <s v="N"/>
    <n v="19309727"/>
    <n v="21656270"/>
    <n v="15374910"/>
    <n v="15374910"/>
  </r>
  <r>
    <x v="0"/>
    <x v="0"/>
    <x v="0"/>
    <x v="4"/>
    <s v="2.1.6.2-Transferencias al sector público"/>
    <s v="2.1.6.2.1-Transferencias al gobierno general"/>
    <s v="0202-MINISTERIO DE  INTERIOR Y POLICÍA"/>
    <s v="0001-MINISTERIO DE INTERIOR Y POLICIA"/>
    <s v="1-SERVICIOS  GENERALES"/>
    <s v="1.1-Administración general"/>
    <s v="1.1.03-Transferencias a instituciones públicas incluidos los gobiernos locales"/>
    <s v="2.4-TRANSFERENCIAS CORRIENTES"/>
    <s v="2.4.3-TRANSFERENCIAS CORRIENTES A GOBIERNOS GENERALES LOCALES"/>
    <s v="99-MULTIPROVINCIAL"/>
    <s v="20-FONDOS CON DESTINO ESPECÍFICO"/>
    <s v="No Informado-"/>
    <s v="00-N/A"/>
    <s v="7161-JUNTA DE DISTRITO MUNICIPAL DE ARROYO BARRIL"/>
    <s v="N"/>
    <n v="15431727"/>
    <n v="17305173"/>
    <n v="12267558"/>
    <n v="12267558"/>
  </r>
  <r>
    <x v="0"/>
    <x v="0"/>
    <x v="0"/>
    <x v="4"/>
    <s v="2.1.6.2-Transferencias al sector público"/>
    <s v="2.1.6.2.1-Transferencias al gobierno general"/>
    <s v="0202-MINISTERIO DE  INTERIOR Y POLICÍA"/>
    <s v="0001-MINISTERIO DE INTERIOR Y POLICIA"/>
    <s v="1-SERVICIOS  GENERALES"/>
    <s v="1.1-Administración general"/>
    <s v="1.1.03-Transferencias a instituciones públicas incluidos los gobiernos locales"/>
    <s v="2.4-TRANSFERENCIAS CORRIENTES"/>
    <s v="2.4.3-TRANSFERENCIAS CORRIENTES A GOBIERNOS GENERALES LOCALES"/>
    <s v="99-MULTIPROVINCIAL"/>
    <s v="20-FONDOS CON DESTINO ESPECÍFICO"/>
    <s v="No Informado-"/>
    <s v="00-N/A"/>
    <s v="7162-JUNTA DE DISTRITO MUNICIPAL DE ARROYO CANO"/>
    <s v="N"/>
    <n v="7923125"/>
    <n v="8887266"/>
    <n v="6322599"/>
    <n v="6322599"/>
  </r>
  <r>
    <x v="0"/>
    <x v="0"/>
    <x v="0"/>
    <x v="4"/>
    <s v="2.1.6.2-Transferencias al sector público"/>
    <s v="2.1.6.2.1-Transferencias al gobierno general"/>
    <s v="0202-MINISTERIO DE  INTERIOR Y POLICÍA"/>
    <s v="0001-MINISTERIO DE INTERIOR Y POLICIA"/>
    <s v="1-SERVICIOS  GENERALES"/>
    <s v="1.1-Administración general"/>
    <s v="1.1.03-Transferencias a instituciones públicas incluidos los gobiernos locales"/>
    <s v="2.4-TRANSFERENCIAS CORRIENTES"/>
    <s v="2.4.3-TRANSFERENCIAS CORRIENTES A GOBIERNOS GENERALES LOCALES"/>
    <s v="99-MULTIPROVINCIAL"/>
    <s v="20-FONDOS CON DESTINO ESPECÍFICO"/>
    <s v="No Informado-"/>
    <s v="00-N/A"/>
    <s v="7163-JUNTA DE DISTRITO MUNICIPAL DE ARROYO DULCE"/>
    <s v="N"/>
    <n v="7784751"/>
    <n v="8727916"/>
    <n v="6168057"/>
    <n v="6168057"/>
  </r>
  <r>
    <x v="0"/>
    <x v="0"/>
    <x v="0"/>
    <x v="4"/>
    <s v="2.1.6.2-Transferencias al sector público"/>
    <s v="2.1.6.2.1-Transferencias al gobierno general"/>
    <s v="0202-MINISTERIO DE  INTERIOR Y POLICÍA"/>
    <s v="0001-MINISTERIO DE INTERIOR Y POLICIA"/>
    <s v="1-SERVICIOS  GENERALES"/>
    <s v="1.1-Administración general"/>
    <s v="1.1.03-Transferencias a instituciones públicas incluidos los gobiernos locales"/>
    <s v="2.4-TRANSFERENCIAS CORRIENTES"/>
    <s v="2.4.3-TRANSFERENCIAS CORRIENTES A GOBIERNOS GENERALES LOCALES"/>
    <s v="99-MULTIPROVINCIAL"/>
    <s v="20-FONDOS CON DESTINO ESPECÍFICO"/>
    <s v="No Informado-"/>
    <s v="00-N/A"/>
    <s v="7164-JUNTA DE DISTRITO MUNICIPAL DE ARROYO SALADO"/>
    <s v="N"/>
    <n v="12432742"/>
    <n v="13936586"/>
    <n v="9738948"/>
    <n v="9738948"/>
  </r>
  <r>
    <x v="0"/>
    <x v="0"/>
    <x v="0"/>
    <x v="4"/>
    <s v="2.1.6.2-Transferencias al sector público"/>
    <s v="2.1.6.2.1-Transferencias al gobierno general"/>
    <s v="0202-MINISTERIO DE  INTERIOR Y POLICÍA"/>
    <s v="0001-MINISTERIO DE INTERIOR Y POLICIA"/>
    <s v="1-SERVICIOS  GENERALES"/>
    <s v="1.1-Administración general"/>
    <s v="1.1.03-Transferencias a instituciones públicas incluidos los gobiernos locales"/>
    <s v="2.4-TRANSFERENCIAS CORRIENTES"/>
    <s v="2.4.3-TRANSFERENCIAS CORRIENTES A GOBIERNOS GENERALES LOCALES"/>
    <s v="99-MULTIPROVINCIAL"/>
    <s v="20-FONDOS CON DESTINO ESPECÍFICO"/>
    <s v="No Informado-"/>
    <s v="00-N/A"/>
    <s v="7165-JUNTA DE DISTRITO MUNICIPAL DE BAHORUCO"/>
    <s v="N"/>
    <n v="8612651"/>
    <n v="8612651"/>
    <n v="6148620"/>
    <n v="6148620"/>
  </r>
  <r>
    <x v="0"/>
    <x v="0"/>
    <x v="0"/>
    <x v="4"/>
    <s v="2.1.6.2-Transferencias al sector público"/>
    <s v="2.1.6.2.1-Transferencias al gobierno general"/>
    <s v="0202-MINISTERIO DE  INTERIOR Y POLICÍA"/>
    <s v="0001-MINISTERIO DE INTERIOR Y POLICIA"/>
    <s v="1-SERVICIOS  GENERALES"/>
    <s v="1.1-Administración general"/>
    <s v="1.1.03-Transferencias a instituciones públicas incluidos los gobiernos locales"/>
    <s v="2.4-TRANSFERENCIAS CORRIENTES"/>
    <s v="2.4.3-TRANSFERENCIAS CORRIENTES A GOBIERNOS GENERALES LOCALES"/>
    <s v="99-MULTIPROVINCIAL"/>
    <s v="20-FONDOS CON DESTINO ESPECÍFICO"/>
    <s v="No Informado-"/>
    <s v="00-N/A"/>
    <s v="7166-JUNTA DE DISTRITO MUNICIPAL DE BARRO ARRIBA"/>
    <s v="N"/>
    <n v="9448802"/>
    <n v="9448802"/>
    <n v="6801831"/>
    <n v="6801831"/>
  </r>
  <r>
    <x v="0"/>
    <x v="0"/>
    <x v="0"/>
    <x v="4"/>
    <s v="2.1.6.2-Transferencias al sector público"/>
    <s v="2.1.6.2.1-Transferencias al gobierno general"/>
    <s v="0202-MINISTERIO DE  INTERIOR Y POLICÍA"/>
    <s v="0001-MINISTERIO DE INTERIOR Y POLICIA"/>
    <s v="1-SERVICIOS  GENERALES"/>
    <s v="1.1-Administración general"/>
    <s v="1.1.03-Transferencias a instituciones públicas incluidos los gobiernos locales"/>
    <s v="2.4-TRANSFERENCIAS CORRIENTES"/>
    <s v="2.4.3-TRANSFERENCIAS CORRIENTES A GOBIERNOS GENERALES LOCALES"/>
    <s v="99-MULTIPROVINCIAL"/>
    <s v="20-FONDOS CON DESTINO ESPECÍFICO"/>
    <s v="No Informado-"/>
    <s v="00-N/A"/>
    <s v="7167-JUNTA DE DISTRITO MUNICIPAL DE BATISTA"/>
    <s v="N"/>
    <n v="7728422"/>
    <n v="9016492.4000000004"/>
    <n v="6490071"/>
    <n v="6490071"/>
  </r>
  <r>
    <x v="0"/>
    <x v="0"/>
    <x v="0"/>
    <x v="4"/>
    <s v="2.1.6.2-Transferencias al sector público"/>
    <s v="2.1.6.2.1-Transferencias al gobierno general"/>
    <s v="0202-MINISTERIO DE  INTERIOR Y POLICÍA"/>
    <s v="0001-MINISTERIO DE INTERIOR Y POLICIA"/>
    <s v="1-SERVICIOS  GENERALES"/>
    <s v="1.1-Administración general"/>
    <s v="1.1.03-Transferencias a instituciones públicas incluidos los gobiernos locales"/>
    <s v="2.4-TRANSFERENCIAS CORRIENTES"/>
    <s v="2.4.3-TRANSFERENCIAS CORRIENTES A GOBIERNOS GENERALES LOCALES"/>
    <s v="99-MULTIPROVINCIAL"/>
    <s v="20-FONDOS CON DESTINO ESPECÍFICO"/>
    <s v="No Informado-"/>
    <s v="00-N/A"/>
    <s v="7168-JUNTA DE DISTRITO MUNICIPAL DE BAYAHIBE"/>
    <s v="N"/>
    <n v="7715197"/>
    <n v="9001063.1999999993"/>
    <n v="6155073"/>
    <n v="6155073"/>
  </r>
  <r>
    <x v="0"/>
    <x v="0"/>
    <x v="0"/>
    <x v="4"/>
    <s v="2.1.6.2-Transferencias al sector público"/>
    <s v="2.1.6.2.1-Transferencias al gobierno general"/>
    <s v="0202-MINISTERIO DE  INTERIOR Y POLICÍA"/>
    <s v="0001-MINISTERIO DE INTERIOR Y POLICIA"/>
    <s v="1-SERVICIOS  GENERALES"/>
    <s v="1.1-Administración general"/>
    <s v="1.1.03-Transferencias a instituciones públicas incluidos los gobiernos locales"/>
    <s v="2.4-TRANSFERENCIAS CORRIENTES"/>
    <s v="2.4.3-TRANSFERENCIAS CORRIENTES A GOBIERNOS GENERALES LOCALES"/>
    <s v="99-MULTIPROVINCIAL"/>
    <s v="20-FONDOS CON DESTINO ESPECÍFICO"/>
    <s v="No Informado-"/>
    <s v="00-N/A"/>
    <s v="7169-JUNTA DE DISTRITO MUNICIPAL DE BELLOSO"/>
    <s v="N"/>
    <n v="7794058"/>
    <n v="7794058"/>
    <n v="5646294"/>
    <n v="5646294"/>
  </r>
  <r>
    <x v="0"/>
    <x v="0"/>
    <x v="0"/>
    <x v="4"/>
    <s v="2.1.6.2-Transferencias al sector público"/>
    <s v="2.1.6.2.1-Transferencias al gobierno general"/>
    <s v="0202-MINISTERIO DE  INTERIOR Y POLICÍA"/>
    <s v="0001-MINISTERIO DE INTERIOR Y POLICIA"/>
    <s v="1-SERVICIOS  GENERALES"/>
    <s v="1.1-Administración general"/>
    <s v="1.1.03-Transferencias a instituciones públicas incluidos los gobiernos locales"/>
    <s v="2.4-TRANSFERENCIAS CORRIENTES"/>
    <s v="2.4.3-TRANSFERENCIAS CORRIENTES A GOBIERNOS GENERALES LOCALES"/>
    <s v="99-MULTIPROVINCIAL"/>
    <s v="20-FONDOS CON DESTINO ESPECÍFICO"/>
    <s v="No Informado-"/>
    <s v="00-N/A"/>
    <s v="7170-JUNTA DE DISTRITO MUNICIPAL DE BLANCO"/>
    <s v="N"/>
    <n v="9849645"/>
    <n v="11050507"/>
    <n v="7884357"/>
    <n v="7884357"/>
  </r>
  <r>
    <x v="0"/>
    <x v="0"/>
    <x v="0"/>
    <x v="4"/>
    <s v="2.1.6.2-Transferencias al sector público"/>
    <s v="2.1.6.2.1-Transferencias al gobierno general"/>
    <s v="0202-MINISTERIO DE  INTERIOR Y POLICÍA"/>
    <s v="0001-MINISTERIO DE INTERIOR Y POLICIA"/>
    <s v="1-SERVICIOS  GENERALES"/>
    <s v="1.1-Administración general"/>
    <s v="1.1.03-Transferencias a instituciones públicas incluidos los gobiernos locales"/>
    <s v="2.4-TRANSFERENCIAS CORRIENTES"/>
    <s v="2.4.3-TRANSFERENCIAS CORRIENTES A GOBIERNOS GENERALES LOCALES"/>
    <s v="99-MULTIPROVINCIAL"/>
    <s v="20-FONDOS CON DESTINO ESPECÍFICO"/>
    <s v="No Informado-"/>
    <s v="00-N/A"/>
    <s v="7171-JUNTA DE DISTRITO MUNICIPAL DE BOCA DE CACHÓN"/>
    <s v="N"/>
    <n v="7919696"/>
    <n v="9239645.4000000004"/>
    <n v="6622650"/>
    <n v="6622650"/>
  </r>
  <r>
    <x v="0"/>
    <x v="0"/>
    <x v="0"/>
    <x v="4"/>
    <s v="2.1.6.2-Transferencias al sector público"/>
    <s v="2.1.6.2.1-Transferencias al gobierno general"/>
    <s v="0202-MINISTERIO DE  INTERIOR Y POLICÍA"/>
    <s v="0001-MINISTERIO DE INTERIOR Y POLICIA"/>
    <s v="1-SERVICIOS  GENERALES"/>
    <s v="1.1-Administración general"/>
    <s v="1.1.03-Transferencias a instituciones públicas incluidos los gobiernos locales"/>
    <s v="2.4-TRANSFERENCIAS CORRIENTES"/>
    <s v="2.4.3-TRANSFERENCIAS CORRIENTES A GOBIERNOS GENERALES LOCALES"/>
    <s v="99-MULTIPROVINCIAL"/>
    <s v="20-FONDOS CON DESTINO ESPECÍFICO"/>
    <s v="No Informado-"/>
    <s v="00-N/A"/>
    <s v="7172-JUNTA DE DISTRITO MUNICIPAL DE BOCA DE YUMA"/>
    <s v="N"/>
    <n v="7607682"/>
    <n v="8875629"/>
    <n v="6289173"/>
    <n v="6289173"/>
  </r>
  <r>
    <x v="0"/>
    <x v="0"/>
    <x v="0"/>
    <x v="4"/>
    <s v="2.1.6.2-Transferencias al sector público"/>
    <s v="2.1.6.2.1-Transferencias al gobierno general"/>
    <s v="0202-MINISTERIO DE  INTERIOR Y POLICÍA"/>
    <s v="0001-MINISTERIO DE INTERIOR Y POLICIA"/>
    <s v="1-SERVICIOS  GENERALES"/>
    <s v="1.1-Administración general"/>
    <s v="1.1.03-Transferencias a instituciones públicas incluidos los gobiernos locales"/>
    <s v="2.4-TRANSFERENCIAS CORRIENTES"/>
    <s v="2.4.3-TRANSFERENCIAS CORRIENTES A GOBIERNOS GENERALES LOCALES"/>
    <s v="99-MULTIPROVINCIAL"/>
    <s v="20-FONDOS CON DESTINO ESPECÍFICO"/>
    <s v="No Informado-"/>
    <s v="00-N/A"/>
    <s v="7173-JUNTA DE DISTRITO MUNICIPAL DE BOYÁ"/>
    <s v="N"/>
    <n v="9337087"/>
    <n v="9337087"/>
    <n v="6581907"/>
    <n v="6581907"/>
  </r>
  <r>
    <x v="0"/>
    <x v="0"/>
    <x v="0"/>
    <x v="4"/>
    <s v="2.1.6.2-Transferencias al sector público"/>
    <s v="2.1.6.2.1-Transferencias al gobierno general"/>
    <s v="0202-MINISTERIO DE  INTERIOR Y POLICÍA"/>
    <s v="0001-MINISTERIO DE INTERIOR Y POLICIA"/>
    <s v="1-SERVICIOS  GENERALES"/>
    <s v="1.1-Administración general"/>
    <s v="1.1.03-Transferencias a instituciones públicas incluidos los gobiernos locales"/>
    <s v="2.4-TRANSFERENCIAS CORRIENTES"/>
    <s v="2.4.3-TRANSFERENCIAS CORRIENTES A GOBIERNOS GENERALES LOCALES"/>
    <s v="99-MULTIPROVINCIAL"/>
    <s v="20-FONDOS CON DESTINO ESPECÍFICO"/>
    <s v="No Informado-"/>
    <s v="00-N/A"/>
    <s v="7174-JUNTA DE DISTRITO MUNICIPAL DE BUENA VISTA"/>
    <s v="N"/>
    <n v="17610242"/>
    <n v="19745751"/>
    <n v="13973625"/>
    <n v="13973625"/>
  </r>
  <r>
    <x v="0"/>
    <x v="0"/>
    <x v="0"/>
    <x v="4"/>
    <s v="2.1.6.2-Transferencias al sector público"/>
    <s v="2.1.6.2.1-Transferencias al gobierno general"/>
    <s v="0202-MINISTERIO DE  INTERIOR Y POLICÍA"/>
    <s v="0001-MINISTERIO DE INTERIOR Y POLICIA"/>
    <s v="1-SERVICIOS  GENERALES"/>
    <s v="1.1-Administración general"/>
    <s v="1.1.03-Transferencias a instituciones públicas incluidos los gobiernos locales"/>
    <s v="2.4-TRANSFERENCIAS CORRIENTES"/>
    <s v="2.4.3-TRANSFERENCIAS CORRIENTES A GOBIERNOS GENERALES LOCALES"/>
    <s v="99-MULTIPROVINCIAL"/>
    <s v="20-FONDOS CON DESTINO ESPECÍFICO"/>
    <s v="No Informado-"/>
    <s v="00-N/A"/>
    <s v="7175-JUNTA DE DISTRITO MUNICIPAL DE CABARETE"/>
    <s v="N"/>
    <n v="15256972"/>
    <n v="17799800.699999999"/>
    <n v="12529125"/>
    <n v="12529125"/>
  </r>
  <r>
    <x v="0"/>
    <x v="0"/>
    <x v="0"/>
    <x v="4"/>
    <s v="2.1.6.2-Transferencias al sector público"/>
    <s v="2.1.6.2.1-Transferencias al gobierno general"/>
    <s v="0202-MINISTERIO DE  INTERIOR Y POLICÍA"/>
    <s v="0001-MINISTERIO DE INTERIOR Y POLICIA"/>
    <s v="1-SERVICIOS  GENERALES"/>
    <s v="1.1-Administración general"/>
    <s v="1.1.03-Transferencias a instituciones públicas incluidos los gobiernos locales"/>
    <s v="2.4-TRANSFERENCIAS CORRIENTES"/>
    <s v="2.4.3-TRANSFERENCIAS CORRIENTES A GOBIERNOS GENERALES LOCALES"/>
    <s v="99-MULTIPROVINCIAL"/>
    <s v="20-FONDOS CON DESTINO ESPECÍFICO"/>
    <s v="No Informado-"/>
    <s v="00-N/A"/>
    <s v="7176-JUNTA DE DISTRITO MUNICIPAL DE CANA CHAPETÓN"/>
    <s v="N"/>
    <n v="13186629"/>
    <n v="14794495"/>
    <n v="10557240"/>
    <n v="10557240"/>
  </r>
  <r>
    <x v="0"/>
    <x v="0"/>
    <x v="0"/>
    <x v="4"/>
    <s v="2.1.6.2-Transferencias al sector público"/>
    <s v="2.1.6.2.1-Transferencias al gobierno general"/>
    <s v="0202-MINISTERIO DE  INTERIOR Y POLICÍA"/>
    <s v="0001-MINISTERIO DE INTERIOR Y POLICIA"/>
    <s v="1-SERVICIOS  GENERALES"/>
    <s v="1.1-Administración general"/>
    <s v="1.1.03-Transferencias a instituciones públicas incluidos los gobiernos locales"/>
    <s v="2.4-TRANSFERENCIAS CORRIENTES"/>
    <s v="2.4.3-TRANSFERENCIAS CORRIENTES A GOBIERNOS GENERALES LOCALES"/>
    <s v="99-MULTIPROVINCIAL"/>
    <s v="20-FONDOS CON DESTINO ESPECÍFICO"/>
    <s v="No Informado-"/>
    <s v="00-N/A"/>
    <s v="7177-JUNTA DE DISTRITO MUNICIPAL DE CANCA LA REYNA"/>
    <s v="N"/>
    <n v="15936389"/>
    <n v="18592453.800000001"/>
    <n v="13408326"/>
    <n v="13408326"/>
  </r>
  <r>
    <x v="0"/>
    <x v="0"/>
    <x v="0"/>
    <x v="4"/>
    <s v="2.1.6.2-Transferencias al sector público"/>
    <s v="2.1.6.2.1-Transferencias al gobierno general"/>
    <s v="0202-MINISTERIO DE  INTERIOR Y POLICÍA"/>
    <s v="0001-MINISTERIO DE INTERIOR Y POLICIA"/>
    <s v="1-SERVICIOS  GENERALES"/>
    <s v="1.1-Administración general"/>
    <s v="1.1.03-Transferencias a instituciones públicas incluidos los gobiernos locales"/>
    <s v="2.4-TRANSFERENCIAS CORRIENTES"/>
    <s v="2.4.3-TRANSFERENCIAS CORRIENTES A GOBIERNOS GENERALES LOCALES"/>
    <s v="99-MULTIPROVINCIAL"/>
    <s v="20-FONDOS CON DESTINO ESPECÍFICO"/>
    <s v="No Informado-"/>
    <s v="00-N/A"/>
    <s v="7178-JUNTA DE DISTRITO MUNICIPAL DE CANOA"/>
    <s v="N"/>
    <n v="8204380"/>
    <n v="8204380"/>
    <n v="5895720"/>
    <n v="5895720"/>
  </r>
  <r>
    <x v="0"/>
    <x v="0"/>
    <x v="0"/>
    <x v="4"/>
    <s v="2.1.6.2-Transferencias al sector público"/>
    <s v="2.1.6.2.1-Transferencias al gobierno general"/>
    <s v="0202-MINISTERIO DE  INTERIOR Y POLICÍA"/>
    <s v="0001-MINISTERIO DE INTERIOR Y POLICIA"/>
    <s v="1-SERVICIOS  GENERALES"/>
    <s v="1.1-Administración general"/>
    <s v="1.1.03-Transferencias a instituciones públicas incluidos los gobiernos locales"/>
    <s v="2.4-TRANSFERENCIAS CORRIENTES"/>
    <s v="2.4.3-TRANSFERENCIAS CORRIENTES A GOBIERNOS GENERALES LOCALES"/>
    <s v="99-MULTIPROVINCIAL"/>
    <s v="20-FONDOS CON DESTINO ESPECÍFICO"/>
    <s v="No Informado-"/>
    <s v="00-N/A"/>
    <s v="7179-JUNTA DE DISTRITO MUNICIPAL DE CAÑONGO"/>
    <s v="N"/>
    <n v="7853815"/>
    <n v="9162784.1999999993"/>
    <n v="6577695"/>
    <n v="6577695"/>
  </r>
  <r>
    <x v="0"/>
    <x v="0"/>
    <x v="0"/>
    <x v="4"/>
    <s v="2.1.6.2-Transferencias al sector público"/>
    <s v="2.1.6.2.1-Transferencias al gobierno general"/>
    <s v="0202-MINISTERIO DE  INTERIOR Y POLICÍA"/>
    <s v="0001-MINISTERIO DE INTERIOR Y POLICIA"/>
    <s v="1-SERVICIOS  GENERALES"/>
    <s v="1.1-Administración general"/>
    <s v="1.1.03-Transferencias a instituciones públicas incluidos los gobiernos locales"/>
    <s v="2.4-TRANSFERENCIAS CORRIENTES"/>
    <s v="2.4.3-TRANSFERENCIAS CORRIENTES A GOBIERNOS GENERALES LOCALES"/>
    <s v="99-MULTIPROVINCIAL"/>
    <s v="20-FONDOS CON DESTINO ESPECÍFICO"/>
    <s v="No Informado-"/>
    <s v="00-N/A"/>
    <s v="7180-JUNTA DE DISTRITO MUNICIPAL DE CAPOTILLO"/>
    <s v="N"/>
    <n v="7678951"/>
    <n v="8958776.0999999996"/>
    <n v="6423057"/>
    <n v="6423057"/>
  </r>
  <r>
    <x v="0"/>
    <x v="0"/>
    <x v="0"/>
    <x v="4"/>
    <s v="2.1.6.2-Transferencias al sector público"/>
    <s v="2.1.6.2.1-Transferencias al gobierno general"/>
    <s v="0202-MINISTERIO DE  INTERIOR Y POLICÍA"/>
    <s v="0001-MINISTERIO DE INTERIOR Y POLICIA"/>
    <s v="1-SERVICIOS  GENERALES"/>
    <s v="1.1-Administración general"/>
    <s v="1.1.03-Transferencias a instituciones públicas incluidos los gobiernos locales"/>
    <s v="2.4-TRANSFERENCIAS CORRIENTES"/>
    <s v="2.4.3-TRANSFERENCIAS CORRIENTES A GOBIERNOS GENERALES LOCALES"/>
    <s v="99-MULTIPROVINCIAL"/>
    <s v="20-FONDOS CON DESTINO ESPECÍFICO"/>
    <s v="No Informado-"/>
    <s v="00-N/A"/>
    <s v="7181-JUNTA DE DISTRITO MUNICIPAL DE CATALINA"/>
    <s v="N"/>
    <n v="8003210"/>
    <n v="9337078.4000000004"/>
    <n v="6644250"/>
    <n v="6644250"/>
  </r>
  <r>
    <x v="0"/>
    <x v="0"/>
    <x v="0"/>
    <x v="4"/>
    <s v="2.1.6.2-Transferencias al sector público"/>
    <s v="2.1.6.2.1-Transferencias al gobierno general"/>
    <s v="0202-MINISTERIO DE  INTERIOR Y POLICÍA"/>
    <s v="0001-MINISTERIO DE INTERIOR Y POLICIA"/>
    <s v="1-SERVICIOS  GENERALES"/>
    <s v="1.1-Administración general"/>
    <s v="1.1.03-Transferencias a instituciones públicas incluidos los gobiernos locales"/>
    <s v="2.4-TRANSFERENCIAS CORRIENTES"/>
    <s v="2.4.3-TRANSFERENCIAS CORRIENTES A GOBIERNOS GENERALES LOCALES"/>
    <s v="99-MULTIPROVINCIAL"/>
    <s v="20-FONDOS CON DESTINO ESPECÍFICO"/>
    <s v="No Informado-"/>
    <s v="00-N/A"/>
    <s v="7182-JUNTA DE DISTRITO MUNICIPAL DE CENOVI"/>
    <s v="N"/>
    <n v="23122534"/>
    <n v="25942677"/>
    <n v="18520254"/>
    <n v="18520254"/>
  </r>
  <r>
    <x v="0"/>
    <x v="0"/>
    <x v="0"/>
    <x v="4"/>
    <s v="2.1.6.2-Transferencias al sector público"/>
    <s v="2.1.6.2.1-Transferencias al gobierno general"/>
    <s v="0202-MINISTERIO DE  INTERIOR Y POLICÍA"/>
    <s v="0001-MINISTERIO DE INTERIOR Y POLICIA"/>
    <s v="1-SERVICIOS  GENERALES"/>
    <s v="1.1-Administración general"/>
    <s v="1.1.03-Transferencias a instituciones públicas incluidos los gobiernos locales"/>
    <s v="2.4-TRANSFERENCIAS CORRIENTES"/>
    <s v="2.4.3-TRANSFERENCIAS CORRIENTES A GOBIERNOS GENERALES LOCALES"/>
    <s v="99-MULTIPROVINCIAL"/>
    <s v="20-FONDOS CON DESTINO ESPECÍFICO"/>
    <s v="No Informado-"/>
    <s v="00-N/A"/>
    <s v="7183-JUNTA DE DISTRITO MUNICIPAL DE CHIRINO"/>
    <s v="N"/>
    <n v="13146136"/>
    <n v="14741795"/>
    <n v="10447269"/>
    <n v="10447269"/>
  </r>
  <r>
    <x v="0"/>
    <x v="0"/>
    <x v="0"/>
    <x v="4"/>
    <s v="2.1.6.2-Transferencias al sector público"/>
    <s v="2.1.6.2.1-Transferencias al gobierno general"/>
    <s v="0202-MINISTERIO DE  INTERIOR Y POLICÍA"/>
    <s v="0001-MINISTERIO DE INTERIOR Y POLICIA"/>
    <s v="1-SERVICIOS  GENERALES"/>
    <s v="1.1-Administración general"/>
    <s v="1.1.03-Transferencias a instituciones públicas incluidos los gobiernos locales"/>
    <s v="2.4-TRANSFERENCIAS CORRIENTES"/>
    <s v="2.4.3-TRANSFERENCIAS CORRIENTES A GOBIERNOS GENERALES LOCALES"/>
    <s v="99-MULTIPROVINCIAL"/>
    <s v="20-FONDOS CON DESTINO ESPECÍFICO"/>
    <s v="No Informado-"/>
    <s v="00-N/A"/>
    <s v="7184-JUNTA DE DISTRITO MUNICIPAL DE CRISTO REY DE GUARAGUAO"/>
    <s v="N"/>
    <n v="9817478"/>
    <n v="11017208"/>
    <n v="7888368"/>
    <n v="7888368"/>
  </r>
  <r>
    <x v="0"/>
    <x v="0"/>
    <x v="0"/>
    <x v="4"/>
    <s v="2.1.6.2-Transferencias al sector público"/>
    <s v="2.1.6.2.1-Transferencias al gobierno general"/>
    <s v="0202-MINISTERIO DE  INTERIOR Y POLICÍA"/>
    <s v="0001-MINISTERIO DE INTERIOR Y POLICIA"/>
    <s v="1-SERVICIOS  GENERALES"/>
    <s v="1.1-Administración general"/>
    <s v="1.1.03-Transferencias a instituciones públicas incluidos los gobiernos locales"/>
    <s v="2.4-TRANSFERENCIAS CORRIENTES"/>
    <s v="2.4.3-TRANSFERENCIAS CORRIENTES A GOBIERNOS GENERALES LOCALES"/>
    <s v="99-MULTIPROVINCIAL"/>
    <s v="20-FONDOS CON DESTINO ESPECÍFICO"/>
    <s v="No Informado-"/>
    <s v="00-N/A"/>
    <s v="7185-AYUNTAMIENTO MUNICIPAL DE CRISTÓBAL"/>
    <s v="N"/>
    <n v="13889483"/>
    <n v="15564908"/>
    <n v="10926441"/>
    <n v="10926441"/>
  </r>
  <r>
    <x v="0"/>
    <x v="0"/>
    <x v="0"/>
    <x v="4"/>
    <s v="2.1.6.2-Transferencias al sector público"/>
    <s v="2.1.6.2.1-Transferencias al gobierno general"/>
    <s v="0202-MINISTERIO DE  INTERIOR Y POLICÍA"/>
    <s v="0001-MINISTERIO DE INTERIOR Y POLICIA"/>
    <s v="1-SERVICIOS  GENERALES"/>
    <s v="1.1-Administración general"/>
    <s v="1.1.03-Transferencias a instituciones públicas incluidos los gobiernos locales"/>
    <s v="2.4-TRANSFERENCIAS CORRIENTES"/>
    <s v="2.4.3-TRANSFERENCIAS CORRIENTES A GOBIERNOS GENERALES LOCALES"/>
    <s v="99-MULTIPROVINCIAL"/>
    <s v="20-FONDOS CON DESTINO ESPECÍFICO"/>
    <s v="No Informado-"/>
    <s v="00-N/A"/>
    <s v="7186-JUNTA DE DISTRITO MUNICIPAL DE CRUCE DE GUAYACANES"/>
    <s v="N"/>
    <n v="11236726"/>
    <n v="11236726"/>
    <n v="8040186"/>
    <n v="8040186"/>
  </r>
  <r>
    <x v="0"/>
    <x v="0"/>
    <x v="0"/>
    <x v="4"/>
    <s v="2.1.6.2-Transferencias al sector público"/>
    <s v="2.1.6.2.1-Transferencias al gobierno general"/>
    <s v="0202-MINISTERIO DE  INTERIOR Y POLICÍA"/>
    <s v="0001-MINISTERIO DE INTERIOR Y POLICIA"/>
    <s v="1-SERVICIOS  GENERALES"/>
    <s v="1.1-Administración general"/>
    <s v="1.1.03-Transferencias a instituciones públicas incluidos los gobiernos locales"/>
    <s v="2.4-TRANSFERENCIAS CORRIENTES"/>
    <s v="2.4.3-TRANSFERENCIAS CORRIENTES A GOBIERNOS GENERALES LOCALES"/>
    <s v="99-MULTIPROVINCIAL"/>
    <s v="20-FONDOS CON DESTINO ESPECÍFICO"/>
    <s v="No Informado-"/>
    <s v="00-N/A"/>
    <s v="7187-JUNTA DE DISTRITO MUNICIPAL DE CUMAYASA"/>
    <s v="N"/>
    <n v="14125773"/>
    <n v="15838048"/>
    <n v="11201376"/>
    <n v="11201376"/>
  </r>
  <r>
    <x v="0"/>
    <x v="0"/>
    <x v="0"/>
    <x v="4"/>
    <s v="2.1.6.2-Transferencias al sector público"/>
    <s v="2.1.6.2.1-Transferencias al gobierno general"/>
    <s v="0202-MINISTERIO DE  INTERIOR Y POLICÍA"/>
    <s v="0001-MINISTERIO DE INTERIOR Y POLICIA"/>
    <s v="1-SERVICIOS  GENERALES"/>
    <s v="1.1-Administración general"/>
    <s v="1.1.03-Transferencias a instituciones públicas incluidos los gobiernos locales"/>
    <s v="2.4-TRANSFERENCIAS CORRIENTES"/>
    <s v="2.4.3-TRANSFERENCIAS CORRIENTES A GOBIERNOS GENERALES LOCALES"/>
    <s v="99-MULTIPROVINCIAL"/>
    <s v="20-FONDOS CON DESTINO ESPECÍFICO"/>
    <s v="No Informado-"/>
    <s v="00-N/A"/>
    <s v="7188-JUNTA DE DISTRITO MUNICIPAL DE DON JUAN"/>
    <s v="N"/>
    <n v="13474625"/>
    <n v="15720395.800000001"/>
    <n v="11399040"/>
    <n v="11399040"/>
  </r>
  <r>
    <x v="0"/>
    <x v="0"/>
    <x v="0"/>
    <x v="4"/>
    <s v="2.1.6.2-Transferencias al sector público"/>
    <s v="2.1.6.2.1-Transferencias al gobierno general"/>
    <s v="0202-MINISTERIO DE  INTERIOR Y POLICÍA"/>
    <s v="0001-MINISTERIO DE INTERIOR Y POLICIA"/>
    <s v="1-SERVICIOS  GENERALES"/>
    <s v="1.1-Administración general"/>
    <s v="1.1.03-Transferencias a instituciones públicas incluidos los gobiernos locales"/>
    <s v="2.4-TRANSFERENCIAS CORRIENTES"/>
    <s v="2.4.3-TRANSFERENCIAS CORRIENTES A GOBIERNOS GENERALES LOCALES"/>
    <s v="99-MULTIPROVINCIAL"/>
    <s v="20-FONDOS CON DESTINO ESPECÍFICO"/>
    <s v="No Informado-"/>
    <s v="00-N/A"/>
    <s v="7189-JUNTA DE DISTRITO MUNICIPAL EL CACHÓN"/>
    <s v="N"/>
    <n v="7662787"/>
    <n v="7662787"/>
    <n v="5496903"/>
    <n v="5496903"/>
  </r>
  <r>
    <x v="0"/>
    <x v="0"/>
    <x v="0"/>
    <x v="4"/>
    <s v="2.1.6.2-Transferencias al sector público"/>
    <s v="2.1.6.2.1-Transferencias al gobierno general"/>
    <s v="0202-MINISTERIO DE  INTERIOR Y POLICÍA"/>
    <s v="0001-MINISTERIO DE INTERIOR Y POLICIA"/>
    <s v="1-SERVICIOS  GENERALES"/>
    <s v="1.1-Administración general"/>
    <s v="1.1.03-Transferencias a instituciones públicas incluidos los gobiernos locales"/>
    <s v="2.4-TRANSFERENCIAS CORRIENTES"/>
    <s v="2.4.3-TRANSFERENCIAS CORRIENTES A GOBIERNOS GENERALES LOCALES"/>
    <s v="99-MULTIPROVINCIAL"/>
    <s v="20-FONDOS CON DESTINO ESPECÍFICO"/>
    <s v="No Informado-"/>
    <s v="00-N/A"/>
    <s v="7190-JUNTA DE DISTRITO MUNICIPAL EL CAIMITO"/>
    <s v="N"/>
    <n v="10204634"/>
    <n v="11441963"/>
    <n v="8095860"/>
    <n v="8095860"/>
  </r>
  <r>
    <x v="0"/>
    <x v="0"/>
    <x v="0"/>
    <x v="4"/>
    <s v="2.1.6.2-Transferencias al sector público"/>
    <s v="2.1.6.2.1-Transferencias al gobierno general"/>
    <s v="0202-MINISTERIO DE  INTERIOR Y POLICÍA"/>
    <s v="0001-MINISTERIO DE INTERIOR Y POLICIA"/>
    <s v="1-SERVICIOS  GENERALES"/>
    <s v="1.1-Administración general"/>
    <s v="1.1.03-Transferencias a instituciones públicas incluidos los gobiernos locales"/>
    <s v="2.4-TRANSFERENCIAS CORRIENTES"/>
    <s v="2.4.3-TRANSFERENCIAS CORRIENTES A GOBIERNOS GENERALES LOCALES"/>
    <s v="99-MULTIPROVINCIAL"/>
    <s v="20-FONDOS CON DESTINO ESPECÍFICO"/>
    <s v="No Informado-"/>
    <s v="00-N/A"/>
    <s v="7191-JUNTA DE DISTRITO MUNICIPAL EL CARRETÓN"/>
    <s v="N"/>
    <n v="8533796"/>
    <n v="8533796"/>
    <n v="6074973"/>
    <n v="6074973"/>
  </r>
  <r>
    <x v="0"/>
    <x v="0"/>
    <x v="0"/>
    <x v="4"/>
    <s v="2.1.6.2-Transferencias al sector público"/>
    <s v="2.1.6.2.1-Transferencias al gobierno general"/>
    <s v="0202-MINISTERIO DE  INTERIOR Y POLICÍA"/>
    <s v="0001-MINISTERIO DE INTERIOR Y POLICIA"/>
    <s v="1-SERVICIOS  GENERALES"/>
    <s v="1.1-Administración general"/>
    <s v="1.1.03-Transferencias a instituciones públicas incluidos los gobiernos locales"/>
    <s v="2.4-TRANSFERENCIAS CORRIENTES"/>
    <s v="2.4.3-TRANSFERENCIAS CORRIENTES A GOBIERNOS GENERALES LOCALES"/>
    <s v="99-MULTIPROVINCIAL"/>
    <s v="20-FONDOS CON DESTINO ESPECÍFICO"/>
    <s v="No Informado-"/>
    <s v="00-N/A"/>
    <s v="7192-JUNTA DE DISTRITO MUNICIPAL EL CARRIL"/>
    <s v="N"/>
    <n v="25391850"/>
    <n v="28462917"/>
    <n v="20062113"/>
    <n v="20062113"/>
  </r>
  <r>
    <x v="0"/>
    <x v="0"/>
    <x v="0"/>
    <x v="4"/>
    <s v="2.1.6.2-Transferencias al sector público"/>
    <s v="2.1.6.2.1-Transferencias al gobierno general"/>
    <s v="0202-MINISTERIO DE  INTERIOR Y POLICÍA"/>
    <s v="0001-MINISTERIO DE INTERIOR Y POLICIA"/>
    <s v="1-SERVICIOS  GENERALES"/>
    <s v="1.1-Administración general"/>
    <s v="1.1.03-Transferencias a instituciones públicas incluidos los gobiernos locales"/>
    <s v="2.4-TRANSFERENCIAS CORRIENTES"/>
    <s v="2.4.3-TRANSFERENCIAS CORRIENTES A GOBIERNOS GENERALES LOCALES"/>
    <s v="99-MULTIPROVINCIAL"/>
    <s v="20-FONDOS CON DESTINO ESPECÍFICO"/>
    <s v="No Informado-"/>
    <s v="00-N/A"/>
    <s v="7193-JUNTA DE DISTRITO MUNICIPAL EL CEDRO (JOBERO)"/>
    <s v="N"/>
    <n v="11581769"/>
    <n v="13512063.800000001"/>
    <n v="9683424"/>
    <n v="9683424"/>
  </r>
  <r>
    <x v="0"/>
    <x v="0"/>
    <x v="0"/>
    <x v="4"/>
    <s v="2.1.6.2-Transferencias al sector público"/>
    <s v="2.1.6.2.1-Transferencias al gobierno general"/>
    <s v="0202-MINISTERIO DE  INTERIOR Y POLICÍA"/>
    <s v="0001-MINISTERIO DE INTERIOR Y POLICIA"/>
    <s v="1-SERVICIOS  GENERALES"/>
    <s v="1.1-Administración general"/>
    <s v="1.1.03-Transferencias a instituciones públicas incluidos los gobiernos locales"/>
    <s v="2.4-TRANSFERENCIAS CORRIENTES"/>
    <s v="2.4.3-TRANSFERENCIAS CORRIENTES A GOBIERNOS GENERALES LOCALES"/>
    <s v="99-MULTIPROVINCIAL"/>
    <s v="20-FONDOS CON DESTINO ESPECÍFICO"/>
    <s v="No Informado-"/>
    <s v="00-N/A"/>
    <s v="7194-JUNTA DE DISTRITO MUNICIPAL EL HIGUERITO"/>
    <s v="N"/>
    <n v="14061898"/>
    <n v="14061898"/>
    <n v="10046727"/>
    <n v="10046727"/>
  </r>
  <r>
    <x v="0"/>
    <x v="0"/>
    <x v="0"/>
    <x v="4"/>
    <s v="2.1.6.2-Transferencias al sector público"/>
    <s v="2.1.6.2.1-Transferencias al gobierno general"/>
    <s v="0202-MINISTERIO DE  INTERIOR Y POLICÍA"/>
    <s v="0001-MINISTERIO DE INTERIOR Y POLICIA"/>
    <s v="1-SERVICIOS  GENERALES"/>
    <s v="1.1-Administración general"/>
    <s v="1.1.03-Transferencias a instituciones públicas incluidos los gobiernos locales"/>
    <s v="2.4-TRANSFERENCIAS CORRIENTES"/>
    <s v="2.4.3-TRANSFERENCIAS CORRIENTES A GOBIERNOS GENERALES LOCALES"/>
    <s v="99-MULTIPROVINCIAL"/>
    <s v="20-FONDOS CON DESTINO ESPECÍFICO"/>
    <s v="No Informado-"/>
    <s v="00-N/A"/>
    <s v="7195-JUNTA DE DISTRITO MUNICIPAL EL LIMÓN (JIMANÍ)"/>
    <s v="N"/>
    <n v="7989741"/>
    <n v="7989741"/>
    <n v="5694156"/>
    <n v="5694156"/>
  </r>
  <r>
    <x v="0"/>
    <x v="0"/>
    <x v="0"/>
    <x v="4"/>
    <s v="2.1.6.2-Transferencias al sector público"/>
    <s v="2.1.6.2.1-Transferencias al gobierno general"/>
    <s v="0202-MINISTERIO DE  INTERIOR Y POLICÍA"/>
    <s v="0001-MINISTERIO DE INTERIOR Y POLICIA"/>
    <s v="1-SERVICIOS  GENERALES"/>
    <s v="1.1-Administración general"/>
    <s v="1.1.03-Transferencias a instituciones públicas incluidos los gobiernos locales"/>
    <s v="2.4-TRANSFERENCIAS CORRIENTES"/>
    <s v="2.4.3-TRANSFERENCIAS CORRIENTES A GOBIERNOS GENERALES LOCALES"/>
    <s v="99-MULTIPROVINCIAL"/>
    <s v="20-FONDOS CON DESTINO ESPECÍFICO"/>
    <s v="No Informado-"/>
    <s v="00-N/A"/>
    <s v="7196-JUNTA DE DISTRITO MUNICIPAL EL LIMÓN (SAMANÁ)"/>
    <s v="N"/>
    <n v="11268556"/>
    <n v="13146648.6"/>
    <n v="9317268"/>
    <n v="9317268"/>
  </r>
  <r>
    <x v="0"/>
    <x v="0"/>
    <x v="0"/>
    <x v="4"/>
    <s v="2.1.6.2-Transferencias al sector público"/>
    <s v="2.1.6.2.1-Transferencias al gobierno general"/>
    <s v="0202-MINISTERIO DE  INTERIOR Y POLICÍA"/>
    <s v="0001-MINISTERIO DE INTERIOR Y POLICIA"/>
    <s v="1-SERVICIOS  GENERALES"/>
    <s v="1.1-Administración general"/>
    <s v="1.1.03-Transferencias a instituciones públicas incluidos los gobiernos locales"/>
    <s v="2.4-TRANSFERENCIAS CORRIENTES"/>
    <s v="2.4.3-TRANSFERENCIAS CORRIENTES A GOBIERNOS GENERALES LOCALES"/>
    <s v="99-MULTIPROVINCIAL"/>
    <s v="20-FONDOS CON DESTINO ESPECÍFICO"/>
    <s v="No Informado-"/>
    <s v="00-N/A"/>
    <s v="7197-JUNTA DE DISTRITO MUNICIPAL EL LIMÓN (VILLA GONZÁLEZ)"/>
    <s v="N"/>
    <n v="8895000"/>
    <n v="10377500"/>
    <n v="7444449"/>
    <n v="7444449"/>
  </r>
  <r>
    <x v="0"/>
    <x v="0"/>
    <x v="0"/>
    <x v="4"/>
    <s v="2.1.6.2-Transferencias al sector público"/>
    <s v="2.1.6.2.1-Transferencias al gobierno general"/>
    <s v="0202-MINISTERIO DE  INTERIOR Y POLICÍA"/>
    <s v="0001-MINISTERIO DE INTERIOR Y POLICIA"/>
    <s v="1-SERVICIOS  GENERALES"/>
    <s v="1.1-Administración general"/>
    <s v="1.1.03-Transferencias a instituciones públicas incluidos los gobiernos locales"/>
    <s v="2.4-TRANSFERENCIAS CORRIENTES"/>
    <s v="2.4.3-TRANSFERENCIAS CORRIENTES A GOBIERNOS GENERALES LOCALES"/>
    <s v="99-MULTIPROVINCIAL"/>
    <s v="20-FONDOS CON DESTINO ESPECÍFICO"/>
    <s v="No Informado-"/>
    <s v="00-N/A"/>
    <s v="7198-JUNTA DE DISTRITO MUNICIPAL EL PALMAR"/>
    <s v="N"/>
    <n v="14984599"/>
    <n v="16807425"/>
    <n v="11951163"/>
    <n v="11951163"/>
  </r>
  <r>
    <x v="0"/>
    <x v="0"/>
    <x v="0"/>
    <x v="4"/>
    <s v="2.1.6.2-Transferencias al sector público"/>
    <s v="2.1.6.2.1-Transferencias al gobierno general"/>
    <s v="0202-MINISTERIO DE  INTERIOR Y POLICÍA"/>
    <s v="0001-MINISTERIO DE INTERIOR Y POLICIA"/>
    <s v="1-SERVICIOS  GENERALES"/>
    <s v="1.1-Administración general"/>
    <s v="1.1.03-Transferencias a instituciones públicas incluidos los gobiernos locales"/>
    <s v="2.4-TRANSFERENCIAS CORRIENTES"/>
    <s v="2.4.3-TRANSFERENCIAS CORRIENTES A GOBIERNOS GENERALES LOCALES"/>
    <s v="99-MULTIPROVINCIAL"/>
    <s v="20-FONDOS CON DESTINO ESPECÍFICO"/>
    <s v="No Informado-"/>
    <s v="00-N/A"/>
    <s v="7200-JUNTA DE DISTRITO MUNICIPAL EL PINAR"/>
    <s v="N"/>
    <n v="8332081"/>
    <n v="8332081"/>
    <n v="5966172"/>
    <n v="5966172"/>
  </r>
  <r>
    <x v="0"/>
    <x v="0"/>
    <x v="0"/>
    <x v="4"/>
    <s v="2.1.6.2-Transferencias al sector público"/>
    <s v="2.1.6.2.1-Transferencias al gobierno general"/>
    <s v="0202-MINISTERIO DE  INTERIOR Y POLICÍA"/>
    <s v="0001-MINISTERIO DE INTERIOR Y POLICIA"/>
    <s v="1-SERVICIOS  GENERALES"/>
    <s v="1.1-Administración general"/>
    <s v="1.1.03-Transferencias a instituciones públicas incluidos los gobiernos locales"/>
    <s v="2.4-TRANSFERENCIAS CORRIENTES"/>
    <s v="2.4.3-TRANSFERENCIAS CORRIENTES A GOBIERNOS GENERALES LOCALES"/>
    <s v="99-MULTIPROVINCIAL"/>
    <s v="20-FONDOS CON DESTINO ESPECÍFICO"/>
    <s v="No Informado-"/>
    <s v="00-N/A"/>
    <s v="7201-JUNTA DE DISTRITO MUNICIPAL EL POZO"/>
    <s v="N"/>
    <n v="18023181"/>
    <n v="21027044.5"/>
    <n v="15315579"/>
    <n v="15315579"/>
  </r>
  <r>
    <x v="0"/>
    <x v="0"/>
    <x v="0"/>
    <x v="4"/>
    <s v="2.1.6.2-Transferencias al sector público"/>
    <s v="2.1.6.2.1-Transferencias al gobierno general"/>
    <s v="0202-MINISTERIO DE  INTERIOR Y POLICÍA"/>
    <s v="0001-MINISTERIO DE INTERIOR Y POLICIA"/>
    <s v="1-SERVICIOS  GENERALES"/>
    <s v="1.1-Administración general"/>
    <s v="1.1.03-Transferencias a instituciones públicas incluidos los gobiernos locales"/>
    <s v="2.4-TRANSFERENCIAS CORRIENTES"/>
    <s v="2.4.3-TRANSFERENCIAS CORRIENTES A GOBIERNOS GENERALES LOCALES"/>
    <s v="99-MULTIPROVINCIAL"/>
    <s v="20-FONDOS CON DESTINO ESPECÍFICO"/>
    <s v="No Informado-"/>
    <s v="00-N/A"/>
    <s v="7202-JUNTA DE DISTRITO MUNICIPAL CAMBITA EL PUEBLECITO"/>
    <s v="N"/>
    <n v="14853502"/>
    <n v="17329085.699999999"/>
    <n v="12536910"/>
    <n v="12536910"/>
  </r>
  <r>
    <x v="0"/>
    <x v="0"/>
    <x v="0"/>
    <x v="4"/>
    <s v="2.1.6.2-Transferencias al sector público"/>
    <s v="2.1.6.2.1-Transferencias al gobierno general"/>
    <s v="0202-MINISTERIO DE  INTERIOR Y POLICÍA"/>
    <s v="0001-MINISTERIO DE INTERIOR Y POLICIA"/>
    <s v="1-SERVICIOS  GENERALES"/>
    <s v="1.1-Administración general"/>
    <s v="1.1.03-Transferencias a instituciones públicas incluidos los gobiernos locales"/>
    <s v="2.4-TRANSFERENCIAS CORRIENTES"/>
    <s v="2.4.3-TRANSFERENCIAS CORRIENTES A GOBIERNOS GENERALES LOCALES"/>
    <s v="99-MULTIPROVINCIAL"/>
    <s v="20-FONDOS CON DESTINO ESPECÍFICO"/>
    <s v="No Informado-"/>
    <s v="00-N/A"/>
    <s v="7203-JUNTA DE DISTRITO MUNICIPAL EL PUERTO"/>
    <s v="N"/>
    <n v="8900309"/>
    <n v="10383693.800000001"/>
    <n v="7424757"/>
    <n v="7424757"/>
  </r>
  <r>
    <x v="0"/>
    <x v="0"/>
    <x v="0"/>
    <x v="4"/>
    <s v="2.1.6.2-Transferencias al sector público"/>
    <s v="2.1.6.2.1-Transferencias al gobierno general"/>
    <s v="0202-MINISTERIO DE  INTERIOR Y POLICÍA"/>
    <s v="0001-MINISTERIO DE INTERIOR Y POLICIA"/>
    <s v="1-SERVICIOS  GENERALES"/>
    <s v="1.1-Administración general"/>
    <s v="1.1.03-Transferencias a instituciones públicas incluidos los gobiernos locales"/>
    <s v="2.4-TRANSFERENCIAS CORRIENTES"/>
    <s v="2.4.3-TRANSFERENCIAS CORRIENTES A GOBIERNOS GENERALES LOCALES"/>
    <s v="99-MULTIPROVINCIAL"/>
    <s v="20-FONDOS CON DESTINO ESPECÍFICO"/>
    <s v="No Informado-"/>
    <s v="00-N/A"/>
    <s v="7204-JUNTA DE DISTRITO MUNICIPAL EL RANCHITO"/>
    <s v="N"/>
    <n v="18712360"/>
    <n v="21831086.699999999"/>
    <n v="15800931"/>
    <n v="15800931"/>
  </r>
  <r>
    <x v="0"/>
    <x v="0"/>
    <x v="0"/>
    <x v="4"/>
    <s v="2.1.6.2-Transferencias al sector público"/>
    <s v="2.1.6.2.1-Transferencias al gobierno general"/>
    <s v="0202-MINISTERIO DE  INTERIOR Y POLICÍA"/>
    <s v="0001-MINISTERIO DE INTERIOR Y POLICIA"/>
    <s v="1-SERVICIOS  GENERALES"/>
    <s v="1.1-Administración general"/>
    <s v="1.1.03-Transferencias a instituciones públicas incluidos los gobiernos locales"/>
    <s v="2.4-TRANSFERENCIAS CORRIENTES"/>
    <s v="2.4.3-TRANSFERENCIAS CORRIENTES A GOBIERNOS GENERALES LOCALES"/>
    <s v="99-MULTIPROVINCIAL"/>
    <s v="20-FONDOS CON DESTINO ESPECÍFICO"/>
    <s v="No Informado-"/>
    <s v="00-N/A"/>
    <s v="7205-JUNTA DE DISTRITO MUNICIPAL EL ROSARIO (PUEBLO VIEJO)"/>
    <s v="N"/>
    <n v="8273147"/>
    <n v="9652004.8000000007"/>
    <n v="6986205"/>
    <n v="6986205"/>
  </r>
  <r>
    <x v="0"/>
    <x v="0"/>
    <x v="0"/>
    <x v="4"/>
    <s v="2.1.6.2-Transferencias al sector público"/>
    <s v="2.1.6.2.1-Transferencias al gobierno general"/>
    <s v="0202-MINISTERIO DE  INTERIOR Y POLICÍA"/>
    <s v="0001-MINISTERIO DE INTERIOR Y POLICIA"/>
    <s v="1-SERVICIOS  GENERALES"/>
    <s v="1.1-Administración general"/>
    <s v="1.1.03-Transferencias a instituciones públicas incluidos los gobiernos locales"/>
    <s v="2.4-TRANSFERENCIAS CORRIENTES"/>
    <s v="2.4.3-TRANSFERENCIAS CORRIENTES A GOBIERNOS GENERALES LOCALES"/>
    <s v="99-MULTIPROVINCIAL"/>
    <s v="20-FONDOS CON DESTINO ESPECÍFICO"/>
    <s v="No Informado-"/>
    <s v="00-N/A"/>
    <s v="7206-JUNTA DE DISTRITO MUNICIPAL EL ROSARIO (SAN JUAN)"/>
    <s v="N"/>
    <n v="13867569"/>
    <n v="15561405"/>
    <n v="10950684"/>
    <n v="10950684"/>
  </r>
  <r>
    <x v="0"/>
    <x v="0"/>
    <x v="0"/>
    <x v="4"/>
    <s v="2.1.6.2-Transferencias al sector público"/>
    <s v="2.1.6.2.1-Transferencias al gobierno general"/>
    <s v="0202-MINISTERIO DE  INTERIOR Y POLICÍA"/>
    <s v="0001-MINISTERIO DE INTERIOR Y POLICIA"/>
    <s v="1-SERVICIOS  GENERALES"/>
    <s v="1.1-Administración general"/>
    <s v="1.1.03-Transferencias a instituciones públicas incluidos los gobiernos locales"/>
    <s v="2.4-TRANSFERENCIAS CORRIENTES"/>
    <s v="2.4.3-TRANSFERENCIAS CORRIENTES A GOBIERNOS GENERALES LOCALES"/>
    <s v="99-MULTIPROVINCIAL"/>
    <s v="20-FONDOS CON DESTINO ESPECÍFICO"/>
    <s v="No Informado-"/>
    <s v="00-N/A"/>
    <s v="7207-JUNTA DE DISTRITO MUNICIPAL EL RUBIO"/>
    <s v="N"/>
    <n v="14203072"/>
    <n v="16570250.6"/>
    <n v="11995713"/>
    <n v="11995713"/>
  </r>
  <r>
    <x v="0"/>
    <x v="0"/>
    <x v="0"/>
    <x v="4"/>
    <s v="2.1.6.2-Transferencias al sector público"/>
    <s v="2.1.6.2.1-Transferencias al gobierno general"/>
    <s v="0202-MINISTERIO DE  INTERIOR Y POLICÍA"/>
    <s v="0001-MINISTERIO DE INTERIOR Y POLICIA"/>
    <s v="1-SERVICIOS  GENERALES"/>
    <s v="1.1-Administración general"/>
    <s v="1.1.03-Transferencias a instituciones públicas incluidos los gobiernos locales"/>
    <s v="2.4-TRANSFERENCIAS CORRIENTES"/>
    <s v="2.4.3-TRANSFERENCIAS CORRIENTES A GOBIERNOS GENERALES LOCALES"/>
    <s v="99-MULTIPROVINCIAL"/>
    <s v="20-FONDOS CON DESTINO ESPECÍFICO"/>
    <s v="No Informado-"/>
    <s v="00-N/A"/>
    <s v="7208-JUNTA DE DISTRITO MUNICIPAL EL YAQUE"/>
    <s v="N"/>
    <n v="8310616"/>
    <n v="9319444"/>
    <n v="6605514"/>
    <n v="6605514"/>
  </r>
  <r>
    <x v="0"/>
    <x v="0"/>
    <x v="0"/>
    <x v="4"/>
    <s v="2.1.6.2-Transferencias al sector público"/>
    <s v="2.1.6.2.1-Transferencias al gobierno general"/>
    <s v="0202-MINISTERIO DE  INTERIOR Y POLICÍA"/>
    <s v="0001-MINISTERIO DE INTERIOR Y POLICIA"/>
    <s v="1-SERVICIOS  GENERALES"/>
    <s v="1.1-Administración general"/>
    <s v="1.1.03-Transferencias a instituciones públicas incluidos los gobiernos locales"/>
    <s v="2.4-TRANSFERENCIAS CORRIENTES"/>
    <s v="2.4.3-TRANSFERENCIAS CORRIENTES A GOBIERNOS GENERALES LOCALES"/>
    <s v="99-MULTIPROVINCIAL"/>
    <s v="20-FONDOS CON DESTINO ESPECÍFICO"/>
    <s v="No Informado-"/>
    <s v="00-N/A"/>
    <s v="7209-JUNTA DE DISTRITO MUNICIPAL DE ESTERO HONDO"/>
    <s v="N"/>
    <n v="7921900"/>
    <n v="9242216.6999999993"/>
    <n v="6503778"/>
    <n v="6503778"/>
  </r>
  <r>
    <x v="0"/>
    <x v="0"/>
    <x v="0"/>
    <x v="4"/>
    <s v="2.1.6.2-Transferencias al sector público"/>
    <s v="2.1.6.2.1-Transferencias al gobierno general"/>
    <s v="0202-MINISTERIO DE  INTERIOR Y POLICÍA"/>
    <s v="0001-MINISTERIO DE INTERIOR Y POLICIA"/>
    <s v="1-SERVICIOS  GENERALES"/>
    <s v="1.1-Administración general"/>
    <s v="1.1.03-Transferencias a instituciones públicas incluidos los gobiernos locales"/>
    <s v="2.4-TRANSFERENCIAS CORRIENTES"/>
    <s v="2.4.3-TRANSFERENCIAS CORRIENTES A GOBIERNOS GENERALES LOCALES"/>
    <s v="99-MULTIPROVINCIAL"/>
    <s v="20-FONDOS CON DESTINO ESPECÍFICO"/>
    <s v="No Informado-"/>
    <s v="00-N/A"/>
    <s v="7210-JUNTA DE DISTRITO MUNICIPAL DE FONDO NEGRO"/>
    <s v="N"/>
    <n v="7994393"/>
    <n v="9326791.9000000004"/>
    <n v="6686667"/>
    <n v="6686667"/>
  </r>
  <r>
    <x v="0"/>
    <x v="0"/>
    <x v="0"/>
    <x v="4"/>
    <s v="2.1.6.2-Transferencias al sector público"/>
    <s v="2.1.6.2.1-Transferencias al gobierno general"/>
    <s v="0202-MINISTERIO DE  INTERIOR Y POLICÍA"/>
    <s v="0001-MINISTERIO DE INTERIOR Y POLICIA"/>
    <s v="1-SERVICIOS  GENERALES"/>
    <s v="1.1-Administración general"/>
    <s v="1.1.03-Transferencias a instituciones públicas incluidos los gobiernos locales"/>
    <s v="2.4-TRANSFERENCIAS CORRIENTES"/>
    <s v="2.4.3-TRANSFERENCIAS CORRIENTES A GOBIERNOS GENERALES LOCALES"/>
    <s v="99-MULTIPROVINCIAL"/>
    <s v="20-FONDOS CON DESTINO ESPECÍFICO"/>
    <s v="No Informado-"/>
    <s v="00-N/A"/>
    <s v="7211-AYUNTAMIENTO MUNICIPAL DE FUNDACIÓN"/>
    <s v="N"/>
    <n v="14144599"/>
    <n v="14144599"/>
    <n v="10090593"/>
    <n v="10090593"/>
  </r>
  <r>
    <x v="0"/>
    <x v="0"/>
    <x v="0"/>
    <x v="4"/>
    <s v="2.1.6.2-Transferencias al sector público"/>
    <s v="2.1.6.2.1-Transferencias al gobierno general"/>
    <s v="0202-MINISTERIO DE  INTERIOR Y POLICÍA"/>
    <s v="0001-MINISTERIO DE INTERIOR Y POLICIA"/>
    <s v="1-SERVICIOS  GENERALES"/>
    <s v="1.1-Administración general"/>
    <s v="1.1.03-Transferencias a instituciones públicas incluidos los gobiernos locales"/>
    <s v="2.4-TRANSFERENCIAS CORRIENTES"/>
    <s v="2.4.3-TRANSFERENCIAS CORRIENTES A GOBIERNOS GENERALES LOCALES"/>
    <s v="99-MULTIPROVINCIAL"/>
    <s v="20-FONDOS CON DESTINO ESPECÍFICO"/>
    <s v="No Informado-"/>
    <s v="00-N/A"/>
    <s v="7212-JUNTA DE DISTRITO MUNICIPAL DE GANADERO"/>
    <s v="N"/>
    <n v="7710299"/>
    <n v="8641990"/>
    <n v="6082872"/>
    <n v="6082872"/>
  </r>
  <r>
    <x v="0"/>
    <x v="0"/>
    <x v="0"/>
    <x v="4"/>
    <s v="2.1.6.2-Transferencias al sector público"/>
    <s v="2.1.6.2.1-Transferencias al gobierno general"/>
    <s v="0202-MINISTERIO DE  INTERIOR Y POLICÍA"/>
    <s v="0001-MINISTERIO DE INTERIOR Y POLICIA"/>
    <s v="1-SERVICIOS  GENERALES"/>
    <s v="1.1-Administración general"/>
    <s v="1.1.03-Transferencias a instituciones públicas incluidos los gobiernos locales"/>
    <s v="2.4-TRANSFERENCIAS CORRIENTES"/>
    <s v="2.4.3-TRANSFERENCIAS CORRIENTES A GOBIERNOS GENERALES LOCALES"/>
    <s v="99-MULTIPROVINCIAL"/>
    <s v="20-FONDOS CON DESTINO ESPECÍFICO"/>
    <s v="No Informado-"/>
    <s v="00-N/A"/>
    <s v="7213-JUNTA DE DISTRITO MUNICIPAL DE GAUTIER"/>
    <s v="N"/>
    <n v="8020109"/>
    <n v="9356793.8000000007"/>
    <n v="6696801"/>
    <n v="6696801"/>
  </r>
  <r>
    <x v="0"/>
    <x v="0"/>
    <x v="0"/>
    <x v="4"/>
    <s v="2.1.6.2-Transferencias al sector público"/>
    <s v="2.1.6.2.1-Transferencias al gobierno general"/>
    <s v="0202-MINISTERIO DE  INTERIOR Y POLICÍA"/>
    <s v="0001-MINISTERIO DE INTERIOR Y POLICIA"/>
    <s v="1-SERVICIOS  GENERALES"/>
    <s v="1.1-Administración general"/>
    <s v="1.1.03-Transferencias a instituciones públicas incluidos los gobiernos locales"/>
    <s v="2.4-TRANSFERENCIAS CORRIENTES"/>
    <s v="2.4.3-TRANSFERENCIAS CORRIENTES A GOBIERNOS GENERALES LOCALES"/>
    <s v="99-MULTIPROVINCIAL"/>
    <s v="20-FONDOS CON DESTINO ESPECÍFICO"/>
    <s v="No Informado-"/>
    <s v="00-N/A"/>
    <s v="7214-JUNTA DE DISTRITO MUNICIPAL DE GONZALO"/>
    <s v="N"/>
    <n v="10270159"/>
    <n v="11508119"/>
    <n v="8069826"/>
    <n v="8069826"/>
  </r>
  <r>
    <x v="0"/>
    <x v="0"/>
    <x v="0"/>
    <x v="4"/>
    <s v="2.1.6.2-Transferencias al sector público"/>
    <s v="2.1.6.2.1-Transferencias al gobierno general"/>
    <s v="0202-MINISTERIO DE  INTERIOR Y POLICÍA"/>
    <s v="0001-MINISTERIO DE INTERIOR Y POLICIA"/>
    <s v="1-SERVICIOS  GENERALES"/>
    <s v="1.1-Administración general"/>
    <s v="1.1.03-Transferencias a instituciones públicas incluidos los gobiernos locales"/>
    <s v="2.4-TRANSFERENCIAS CORRIENTES"/>
    <s v="2.4.3-TRANSFERENCIAS CORRIENTES A GOBIERNOS GENERALES LOCALES"/>
    <s v="99-MULTIPROVINCIAL"/>
    <s v="20-FONDOS CON DESTINO ESPECÍFICO"/>
    <s v="No Informado-"/>
    <s v="00-N/A"/>
    <s v="7215-JUNTA DE DISTRITO MUNICIPAL DE GUATAPANAL"/>
    <s v="N"/>
    <n v="13564077"/>
    <n v="15194771"/>
    <n v="10612008"/>
    <n v="10612008"/>
  </r>
  <r>
    <x v="0"/>
    <x v="0"/>
    <x v="0"/>
    <x v="4"/>
    <s v="2.1.6.2-Transferencias al sector público"/>
    <s v="2.1.6.2.1-Transferencias al gobierno general"/>
    <s v="0202-MINISTERIO DE  INTERIOR Y POLICÍA"/>
    <s v="0001-MINISTERIO DE INTERIOR Y POLICIA"/>
    <s v="1-SERVICIOS  GENERALES"/>
    <s v="1.1-Administración general"/>
    <s v="1.1.03-Transferencias a instituciones públicas incluidos los gobiernos locales"/>
    <s v="2.4-TRANSFERENCIAS CORRIENTES"/>
    <s v="2.4.3-TRANSFERENCIAS CORRIENTES A GOBIERNOS GENERALES LOCALES"/>
    <s v="99-MULTIPROVINCIAL"/>
    <s v="20-FONDOS CON DESTINO ESPECÍFICO"/>
    <s v="No Informado-"/>
    <s v="00-N/A"/>
    <s v="7216-JUNTA DE DISTRITO MUNICIPAL DE GUAYABAL (POSTRER RÍO)"/>
    <s v="N"/>
    <n v="7669154"/>
    <n v="8947346.4000000004"/>
    <n v="6429843"/>
    <n v="6429843"/>
  </r>
  <r>
    <x v="0"/>
    <x v="0"/>
    <x v="0"/>
    <x v="4"/>
    <s v="2.1.6.2-Transferencias al sector público"/>
    <s v="2.1.6.2.1-Transferencias al gobierno general"/>
    <s v="0202-MINISTERIO DE  INTERIOR Y POLICÍA"/>
    <s v="0001-MINISTERIO DE INTERIOR Y POLICIA"/>
    <s v="1-SERVICIOS  GENERALES"/>
    <s v="1.1-Administración general"/>
    <s v="1.1.03-Transferencias a instituciones públicas incluidos los gobiernos locales"/>
    <s v="2.4-TRANSFERENCIAS CORRIENTES"/>
    <s v="2.4.3-TRANSFERENCIAS CORRIENTES A GOBIERNOS GENERALES LOCALES"/>
    <s v="99-MULTIPROVINCIAL"/>
    <s v="20-FONDOS CON DESTINO ESPECÍFICO"/>
    <s v="No Informado-"/>
    <s v="00-N/A"/>
    <s v="7217-JUNTA DE DISTRITO MUNICIPAL DE GUAYABO DULCE"/>
    <s v="N"/>
    <n v="13116159"/>
    <n v="15302185.5"/>
    <n v="11034639"/>
    <n v="11034639"/>
  </r>
  <r>
    <x v="0"/>
    <x v="0"/>
    <x v="0"/>
    <x v="4"/>
    <s v="2.1.6.2-Transferencias al sector público"/>
    <s v="2.1.6.2.1-Transferencias al gobierno general"/>
    <s v="0202-MINISTERIO DE  INTERIOR Y POLICÍA"/>
    <s v="0001-MINISTERIO DE INTERIOR Y POLICIA"/>
    <s v="1-SERVICIOS  GENERALES"/>
    <s v="1.1-Administración general"/>
    <s v="1.1.03-Transferencias a instituciones públicas incluidos los gobiernos locales"/>
    <s v="2.4-TRANSFERENCIAS CORRIENTES"/>
    <s v="2.4.3-TRANSFERENCIAS CORRIENTES A GOBIERNOS GENERALES LOCALES"/>
    <s v="99-MULTIPROVINCIAL"/>
    <s v="20-FONDOS CON DESTINO ESPECÍFICO"/>
    <s v="No Informado-"/>
    <s v="00-N/A"/>
    <s v="7218-AYUNTAMIENTO MUNICIPAL DE GUERRA"/>
    <s v="N"/>
    <n v="48655786"/>
    <n v="56765083.700000003"/>
    <n v="40795749"/>
    <n v="40795749"/>
  </r>
  <r>
    <x v="0"/>
    <x v="0"/>
    <x v="0"/>
    <x v="4"/>
    <s v="2.1.6.2-Transferencias al sector público"/>
    <s v="2.1.6.2.1-Transferencias al gobierno general"/>
    <s v="0202-MINISTERIO DE  INTERIOR Y POLICÍA"/>
    <s v="0001-MINISTERIO DE INTERIOR Y POLICIA"/>
    <s v="1-SERVICIOS  GENERALES"/>
    <s v="1.1-Administración general"/>
    <s v="1.1.03-Transferencias a instituciones públicas incluidos los gobiernos locales"/>
    <s v="2.4-TRANSFERENCIAS CORRIENTES"/>
    <s v="2.4.3-TRANSFERENCIAS CORRIENTES A GOBIERNOS GENERALES LOCALES"/>
    <s v="99-MULTIPROVINCIAL"/>
    <s v="20-FONDOS CON DESTINO ESPECÍFICO"/>
    <s v="No Informado-"/>
    <s v="00-N/A"/>
    <s v="7219-JUNTA DE DISTRITO MUNICIPAL DE HATILLO PALMA"/>
    <s v="N"/>
    <n v="13834441"/>
    <n v="13834441"/>
    <n v="10026603"/>
    <n v="10026603"/>
  </r>
  <r>
    <x v="0"/>
    <x v="0"/>
    <x v="0"/>
    <x v="4"/>
    <s v="2.1.6.2-Transferencias al sector público"/>
    <s v="2.1.6.2.1-Transferencias al gobierno general"/>
    <s v="0202-MINISTERIO DE  INTERIOR Y POLICÍA"/>
    <s v="0001-MINISTERIO DE INTERIOR Y POLICIA"/>
    <s v="1-SERVICIOS  GENERALES"/>
    <s v="1.1-Administración general"/>
    <s v="1.1.03-Transferencias a instituciones públicas incluidos los gobiernos locales"/>
    <s v="2.4-TRANSFERENCIAS CORRIENTES"/>
    <s v="2.4.3-TRANSFERENCIAS CORRIENTES A GOBIERNOS GENERALES LOCALES"/>
    <s v="99-MULTIPROVINCIAL"/>
    <s v="20-FONDOS CON DESTINO ESPECÍFICO"/>
    <s v="No Informado-"/>
    <s v="00-N/A"/>
    <s v="7220-JUNTA DE DISTRITO MUNICIPAL DE HATO DAMAS"/>
    <s v="N"/>
    <n v="21258651"/>
    <n v="24801759.5"/>
    <n v="18055152"/>
    <n v="18055152"/>
  </r>
  <r>
    <x v="0"/>
    <x v="0"/>
    <x v="0"/>
    <x v="4"/>
    <s v="2.1.6.2-Transferencias al sector público"/>
    <s v="2.1.6.2.1-Transferencias al gobierno general"/>
    <s v="0202-MINISTERIO DE  INTERIOR Y POLICÍA"/>
    <s v="0001-MINISTERIO DE INTERIOR Y POLICIA"/>
    <s v="1-SERVICIOS  GENERALES"/>
    <s v="1.1-Administración general"/>
    <s v="1.1.03-Transferencias a instituciones públicas incluidos los gobiernos locales"/>
    <s v="2.4-TRANSFERENCIAS CORRIENTES"/>
    <s v="2.4.3-TRANSFERENCIAS CORRIENTES A GOBIERNOS GENERALES LOCALES"/>
    <s v="99-MULTIPROVINCIAL"/>
    <s v="20-FONDOS CON DESTINO ESPECÍFICO"/>
    <s v="No Informado-"/>
    <s v="00-N/A"/>
    <s v="7221-JUNTA DE DISTRITO MUNICIPAL DE HATO DEL PADRE"/>
    <s v="N"/>
    <n v="9365493"/>
    <n v="10476664"/>
    <n v="7365435"/>
    <n v="7365435"/>
  </r>
  <r>
    <x v="0"/>
    <x v="0"/>
    <x v="0"/>
    <x v="4"/>
    <s v="2.1.6.2-Transferencias al sector público"/>
    <s v="2.1.6.2.1-Transferencias al gobierno general"/>
    <s v="0202-MINISTERIO DE  INTERIOR Y POLICÍA"/>
    <s v="0001-MINISTERIO DE INTERIOR Y POLICIA"/>
    <s v="1-SERVICIOS  GENERALES"/>
    <s v="1.1-Administración general"/>
    <s v="1.1.03-Transferencias a instituciones públicas incluidos los gobiernos locales"/>
    <s v="2.4-TRANSFERENCIAS CORRIENTES"/>
    <s v="2.4.3-TRANSFERENCIAS CORRIENTES A GOBIERNOS GENERALES LOCALES"/>
    <s v="99-MULTIPROVINCIAL"/>
    <s v="20-FONDOS CON DESTINO ESPECÍFICO"/>
    <s v="No Informado-"/>
    <s v="00-N/A"/>
    <s v="7222-JUNTA DE DISTRITO MUNICIPAL DE HATO DEL YAQUE"/>
    <s v="N"/>
    <n v="37797541"/>
    <n v="37797541"/>
    <n v="26876970"/>
    <n v="26876970"/>
  </r>
  <r>
    <x v="0"/>
    <x v="0"/>
    <x v="0"/>
    <x v="4"/>
    <s v="2.1.6.2-Transferencias al sector público"/>
    <s v="2.1.6.2.1-Transferencias al gobierno general"/>
    <s v="0202-MINISTERIO DE  INTERIOR Y POLICÍA"/>
    <s v="0001-MINISTERIO DE INTERIOR Y POLICIA"/>
    <s v="1-SERVICIOS  GENERALES"/>
    <s v="1.1-Administración general"/>
    <s v="1.1.03-Transferencias a instituciones públicas incluidos los gobiernos locales"/>
    <s v="2.4-TRANSFERENCIAS CORRIENTES"/>
    <s v="2.4.3-TRANSFERENCIAS CORRIENTES A GOBIERNOS GENERALES LOCALES"/>
    <s v="99-MULTIPROVINCIAL"/>
    <s v="20-FONDOS CON DESTINO ESPECÍFICO"/>
    <s v="No Informado-"/>
    <s v="00-N/A"/>
    <s v="7223-JUNTA DE DISTRITO MUNICIPAL DE HATO VIEJO"/>
    <s v="N"/>
    <n v="9394739"/>
    <n v="9394739"/>
    <n v="6596046"/>
    <n v="6596046"/>
  </r>
  <r>
    <x v="0"/>
    <x v="0"/>
    <x v="0"/>
    <x v="4"/>
    <s v="2.1.6.2-Transferencias al sector público"/>
    <s v="2.1.6.2.1-Transferencias al gobierno general"/>
    <s v="0202-MINISTERIO DE  INTERIOR Y POLICÍA"/>
    <s v="0001-MINISTERIO DE INTERIOR Y POLICIA"/>
    <s v="1-SERVICIOS  GENERALES"/>
    <s v="1.1-Administración general"/>
    <s v="1.1.03-Transferencias a instituciones públicas incluidos los gobiernos locales"/>
    <s v="2.4-TRANSFERENCIAS CORRIENTES"/>
    <s v="2.4.3-TRANSFERENCIAS CORRIENTES A GOBIERNOS GENERALES LOCALES"/>
    <s v="99-MULTIPROVINCIAL"/>
    <s v="20-FONDOS CON DESTINO ESPECÍFICO"/>
    <s v="No Informado-"/>
    <s v="00-N/A"/>
    <s v="7224-JUNTA DE DISTRITO MUNICIPAL DE JAIBÓN (LAGUNA SALADA)"/>
    <s v="N"/>
    <n v="10580357"/>
    <n v="12343749.9"/>
    <n v="8947719"/>
    <n v="8947719"/>
  </r>
  <r>
    <x v="0"/>
    <x v="0"/>
    <x v="0"/>
    <x v="4"/>
    <s v="2.1.6.2-Transferencias al sector público"/>
    <s v="2.1.6.2.1-Transferencias al gobierno general"/>
    <s v="0202-MINISTERIO DE  INTERIOR Y POLICÍA"/>
    <s v="0001-MINISTERIO DE INTERIOR Y POLICIA"/>
    <s v="1-SERVICIOS  GENERALES"/>
    <s v="1.1-Administración general"/>
    <s v="1.1.03-Transferencias a instituciones públicas incluidos los gobiernos locales"/>
    <s v="2.4-TRANSFERENCIAS CORRIENTES"/>
    <s v="2.4.3-TRANSFERENCIAS CORRIENTES A GOBIERNOS GENERALES LOCALES"/>
    <s v="99-MULTIPROVINCIAL"/>
    <s v="20-FONDOS CON DESTINO ESPECÍFICO"/>
    <s v="No Informado-"/>
    <s v="00-N/A"/>
    <s v="7225-JUNTA DE DISTRITO MUNICIPAL DE JAIBÓN (PUEBLO NUEVO)"/>
    <s v="N"/>
    <n v="13696810"/>
    <n v="13696810"/>
    <n v="9778122"/>
    <n v="9778122"/>
  </r>
  <r>
    <x v="0"/>
    <x v="0"/>
    <x v="0"/>
    <x v="4"/>
    <s v="2.1.6.2-Transferencias al sector público"/>
    <s v="2.1.6.2.1-Transferencias al gobierno general"/>
    <s v="0202-MINISTERIO DE  INTERIOR Y POLICÍA"/>
    <s v="0001-MINISTERIO DE INTERIOR Y POLICIA"/>
    <s v="1-SERVICIOS  GENERALES"/>
    <s v="1.1-Administración general"/>
    <s v="1.1.03-Transferencias a instituciones públicas incluidos los gobiernos locales"/>
    <s v="2.4-TRANSFERENCIAS CORRIENTES"/>
    <s v="2.4.3-TRANSFERENCIAS CORRIENTES A GOBIERNOS GENERALES LOCALES"/>
    <s v="99-MULTIPROVINCIAL"/>
    <s v="20-FONDOS CON DESTINO ESPECÍFICO"/>
    <s v="No Informado-"/>
    <s v="00-N/A"/>
    <s v="7226-JUNTA DE DISTRITO MUNICIPAL DE JAMAO AFUERA"/>
    <s v="N"/>
    <n v="10074141"/>
    <n v="11753164.5"/>
    <n v="8434494"/>
    <n v="8434494"/>
  </r>
  <r>
    <x v="0"/>
    <x v="0"/>
    <x v="0"/>
    <x v="4"/>
    <s v="2.1.6.2-Transferencias al sector público"/>
    <s v="2.1.6.2.1-Transferencias al gobierno general"/>
    <s v="0202-MINISTERIO DE  INTERIOR Y POLICÍA"/>
    <s v="0001-MINISTERIO DE INTERIOR Y POLICIA"/>
    <s v="1-SERVICIOS  GENERALES"/>
    <s v="1.1-Administración general"/>
    <s v="1.1.03-Transferencias a instituciones públicas incluidos los gobiernos locales"/>
    <s v="2.4-TRANSFERENCIAS CORRIENTES"/>
    <s v="2.4.3-TRANSFERENCIAS CORRIENTES A GOBIERNOS GENERALES LOCALES"/>
    <s v="99-MULTIPROVINCIAL"/>
    <s v="20-FONDOS CON DESTINO ESPECÍFICO"/>
    <s v="No Informado-"/>
    <s v="00-N/A"/>
    <s v="7227-AYUNTAMIENTO MUNICIPAL DE JAQUIMEYES"/>
    <s v="N"/>
    <n v="14177026"/>
    <n v="15881547"/>
    <n v="11093028"/>
    <n v="11093028"/>
  </r>
  <r>
    <x v="0"/>
    <x v="0"/>
    <x v="0"/>
    <x v="4"/>
    <s v="2.1.6.2-Transferencias al sector público"/>
    <s v="2.1.6.2.1-Transferencias al gobierno general"/>
    <s v="0202-MINISTERIO DE  INTERIOR Y POLICÍA"/>
    <s v="0001-MINISTERIO DE INTERIOR Y POLICIA"/>
    <s v="1-SERVICIOS  GENERALES"/>
    <s v="1.1-Administración general"/>
    <s v="1.1.03-Transferencias a instituciones públicas incluidos los gobiernos locales"/>
    <s v="2.4-TRANSFERENCIAS CORRIENTES"/>
    <s v="2.4.3-TRANSFERENCIAS CORRIENTES A GOBIERNOS GENERALES LOCALES"/>
    <s v="99-MULTIPROVINCIAL"/>
    <s v="20-FONDOS CON DESTINO ESPECÍFICO"/>
    <s v="No Informado-"/>
    <s v="00-N/A"/>
    <s v="7228-JUNTA DE DISTRITO MUNICIPAL DE JICOMÉ"/>
    <s v="N"/>
    <n v="8154577"/>
    <n v="8154577"/>
    <n v="5827671"/>
    <n v="5827671"/>
  </r>
  <r>
    <x v="0"/>
    <x v="0"/>
    <x v="0"/>
    <x v="4"/>
    <s v="2.1.6.2-Transferencias al sector público"/>
    <s v="2.1.6.2.1-Transferencias al gobierno general"/>
    <s v="0202-MINISTERIO DE  INTERIOR Y POLICÍA"/>
    <s v="0001-MINISTERIO DE INTERIOR Y POLICIA"/>
    <s v="1-SERVICIOS  GENERALES"/>
    <s v="1.1-Administración general"/>
    <s v="1.1.03-Transferencias a instituciones públicas incluidos los gobiernos locales"/>
    <s v="2.4-TRANSFERENCIAS CORRIENTES"/>
    <s v="2.4.3-TRANSFERENCIAS CORRIENTES A GOBIERNOS GENERALES LOCALES"/>
    <s v="99-MULTIPROVINCIAL"/>
    <s v="20-FONDOS CON DESTINO ESPECÍFICO"/>
    <s v="No Informado-"/>
    <s v="00-N/A"/>
    <s v="7229-JUNTA DE DISTRITO MUNICIPAL DE JOBA ARRIBA"/>
    <s v="N"/>
    <n v="8636036"/>
    <n v="8636036"/>
    <n v="6176682"/>
    <n v="6176682"/>
  </r>
  <r>
    <x v="0"/>
    <x v="0"/>
    <x v="0"/>
    <x v="4"/>
    <s v="2.1.6.2-Transferencias al sector público"/>
    <s v="2.1.6.2.1-Transferencias al gobierno general"/>
    <s v="0202-MINISTERIO DE  INTERIOR Y POLICÍA"/>
    <s v="0001-MINISTERIO DE INTERIOR Y POLICIA"/>
    <s v="1-SERVICIOS  GENERALES"/>
    <s v="1.1-Administración general"/>
    <s v="1.1.03-Transferencias a instituciones públicas incluidos los gobiernos locales"/>
    <s v="2.4-TRANSFERENCIAS CORRIENTES"/>
    <s v="2.4.3-TRANSFERENCIAS CORRIENTES A GOBIERNOS GENERALES LOCALES"/>
    <s v="99-MULTIPROVINCIAL"/>
    <s v="20-FONDOS CON DESTINO ESPECÍFICO"/>
    <s v="No Informado-"/>
    <s v="00-N/A"/>
    <s v="7230-JUNTA DE DISTRITO MUNICIPAL DE JOSÉ FRANCISCO PEÑA GÓMEZ"/>
    <s v="N"/>
    <n v="11369806"/>
    <n v="11369806"/>
    <n v="8211951"/>
    <n v="8211951"/>
  </r>
  <r>
    <x v="0"/>
    <x v="0"/>
    <x v="0"/>
    <x v="4"/>
    <s v="2.1.6.2-Transferencias al sector público"/>
    <s v="2.1.6.2.1-Transferencias al gobierno general"/>
    <s v="0202-MINISTERIO DE  INTERIOR Y POLICÍA"/>
    <s v="0001-MINISTERIO DE INTERIOR Y POLICIA"/>
    <s v="1-SERVICIOS  GENERALES"/>
    <s v="1.1-Administración general"/>
    <s v="1.1.03-Transferencias a instituciones públicas incluidos los gobiernos locales"/>
    <s v="2.4-TRANSFERENCIAS CORRIENTES"/>
    <s v="2.4.3-TRANSFERENCIAS CORRIENTES A GOBIERNOS GENERALES LOCALES"/>
    <s v="99-MULTIPROVINCIAL"/>
    <s v="20-FONDOS CON DESTINO ESPECÍFICO"/>
    <s v="No Informado-"/>
    <s v="00-N/A"/>
    <s v="7231-JUNTA DE DISTRITO MUNICIPAL DE JUAN ADRIÁN"/>
    <s v="N"/>
    <n v="8276636"/>
    <n v="8276636"/>
    <n v="5836698"/>
    <n v="5836698"/>
  </r>
  <r>
    <x v="0"/>
    <x v="0"/>
    <x v="0"/>
    <x v="4"/>
    <s v="2.1.6.2-Transferencias al sector público"/>
    <s v="2.1.6.2.1-Transferencias al gobierno general"/>
    <s v="0202-MINISTERIO DE  INTERIOR Y POLICÍA"/>
    <s v="0001-MINISTERIO DE INTERIOR Y POLICIA"/>
    <s v="1-SERVICIOS  GENERALES"/>
    <s v="1.1-Administración general"/>
    <s v="1.1.03-Transferencias a instituciones públicas incluidos los gobiernos locales"/>
    <s v="2.4-TRANSFERENCIAS CORRIENTES"/>
    <s v="2.4.3-TRANSFERENCIAS CORRIENTES A GOBIERNOS GENERALES LOCALES"/>
    <s v="99-MULTIPROVINCIAL"/>
    <s v="20-FONDOS CON DESTINO ESPECÍFICO"/>
    <s v="No Informado-"/>
    <s v="00-N/A"/>
    <s v="7232-JUNTA DE DISTRITO MUNICIPAL DE JUAN LÓPEZ"/>
    <s v="N"/>
    <n v="20867346"/>
    <n v="24345237"/>
    <n v="17376984"/>
    <n v="17376984"/>
  </r>
  <r>
    <x v="0"/>
    <x v="0"/>
    <x v="0"/>
    <x v="4"/>
    <s v="2.1.6.2-Transferencias al sector público"/>
    <s v="2.1.6.2.1-Transferencias al gobierno general"/>
    <s v="0202-MINISTERIO DE  INTERIOR Y POLICÍA"/>
    <s v="0001-MINISTERIO DE INTERIOR Y POLICIA"/>
    <s v="1-SERVICIOS  GENERALES"/>
    <s v="1.1-Administración general"/>
    <s v="1.1.03-Transferencias a instituciones públicas incluidos los gobiernos locales"/>
    <s v="2.4-TRANSFERENCIAS CORRIENTES"/>
    <s v="2.4.3-TRANSFERENCIAS CORRIENTES A GOBIERNOS GENERALES LOCALES"/>
    <s v="99-MULTIPROVINCIAL"/>
    <s v="20-FONDOS CON DESTINO ESPECÍFICO"/>
    <s v="No Informado-"/>
    <s v="00-N/A"/>
    <s v="7233-JUNTA DE DISTRITO MUNICIPAL DE JUANCHO"/>
    <s v="N"/>
    <n v="8086678"/>
    <n v="8086678"/>
    <n v="5703174"/>
    <n v="5703174"/>
  </r>
  <r>
    <x v="0"/>
    <x v="0"/>
    <x v="0"/>
    <x v="4"/>
    <s v="2.1.6.2-Transferencias al sector público"/>
    <s v="2.1.6.2.1-Transferencias al gobierno general"/>
    <s v="0202-MINISTERIO DE  INTERIOR Y POLICÍA"/>
    <s v="0001-MINISTERIO DE INTERIOR Y POLICIA"/>
    <s v="1-SERVICIOS  GENERALES"/>
    <s v="1.1-Administración general"/>
    <s v="1.1.03-Transferencias a instituciones públicas incluidos los gobiernos locales"/>
    <s v="2.4-TRANSFERENCIAS CORRIENTES"/>
    <s v="2.4.3-TRANSFERENCIAS CORRIENTES A GOBIERNOS GENERALES LOCALES"/>
    <s v="99-MULTIPROVINCIAL"/>
    <s v="20-FONDOS CON DESTINO ESPECÍFICO"/>
    <s v="No Informado-"/>
    <s v="00-N/A"/>
    <s v="7234-JUNTA DE DISTRITO MUNICIPAL DE JUMA BEJUCAL"/>
    <s v="N"/>
    <n v="29264096"/>
    <n v="32863635"/>
    <n v="23763039"/>
    <n v="23763039"/>
  </r>
  <r>
    <x v="0"/>
    <x v="0"/>
    <x v="0"/>
    <x v="4"/>
    <s v="2.1.6.2-Transferencias al sector público"/>
    <s v="2.1.6.2.1-Transferencias al gobierno general"/>
    <s v="0202-MINISTERIO DE  INTERIOR Y POLICÍA"/>
    <s v="0001-MINISTERIO DE INTERIOR Y POLICIA"/>
    <s v="1-SERVICIOS  GENERALES"/>
    <s v="1.1-Administración general"/>
    <s v="1.1.03-Transferencias a instituciones públicas incluidos los gobiernos locales"/>
    <s v="2.4-TRANSFERENCIAS CORRIENTES"/>
    <s v="2.4.3-TRANSFERENCIAS CORRIENTES A GOBIERNOS GENERALES LOCALES"/>
    <s v="99-MULTIPROVINCIAL"/>
    <s v="20-FONDOS CON DESTINO ESPECÍFICO"/>
    <s v="No Informado-"/>
    <s v="00-N/A"/>
    <s v="7235-JUNTA DE DISTRITO MUNICIPAL DE JUNCALITO"/>
    <s v="N"/>
    <n v="10399426"/>
    <n v="12132663.699999999"/>
    <n v="8850969"/>
    <n v="8850969"/>
  </r>
  <r>
    <x v="0"/>
    <x v="0"/>
    <x v="0"/>
    <x v="4"/>
    <s v="2.1.6.2-Transferencias al sector público"/>
    <s v="2.1.6.2.1-Transferencias al gobierno general"/>
    <s v="0202-MINISTERIO DE  INTERIOR Y POLICÍA"/>
    <s v="0001-MINISTERIO DE INTERIOR Y POLICIA"/>
    <s v="1-SERVICIOS  GENERALES"/>
    <s v="1.1-Administración general"/>
    <s v="1.1.03-Transferencias a instituciones públicas incluidos los gobiernos locales"/>
    <s v="2.4-TRANSFERENCIAS CORRIENTES"/>
    <s v="2.4.3-TRANSFERENCIAS CORRIENTES A GOBIERNOS GENERALES LOCALES"/>
    <s v="99-MULTIPROVINCIAL"/>
    <s v="20-FONDOS CON DESTINO ESPECÍFICO"/>
    <s v="No Informado-"/>
    <s v="00-N/A"/>
    <s v="7236-JUNTA DE DISTRITO MUNICIPAL DE LA BIJA"/>
    <s v="N"/>
    <n v="16132969"/>
    <n v="18083072"/>
    <n v="12713217"/>
    <n v="12713217"/>
  </r>
  <r>
    <x v="0"/>
    <x v="0"/>
    <x v="0"/>
    <x v="4"/>
    <s v="2.1.6.2-Transferencias al sector público"/>
    <s v="2.1.6.2.1-Transferencias al gobierno general"/>
    <s v="0202-MINISTERIO DE  INTERIOR Y POLICÍA"/>
    <s v="0001-MINISTERIO DE INTERIOR Y POLICIA"/>
    <s v="1-SERVICIOS  GENERALES"/>
    <s v="1.1-Administración general"/>
    <s v="1.1.03-Transferencias a instituciones públicas incluidos los gobiernos locales"/>
    <s v="2.4-TRANSFERENCIAS CORRIENTES"/>
    <s v="2.4.3-TRANSFERENCIAS CORRIENTES A GOBIERNOS GENERALES LOCALES"/>
    <s v="99-MULTIPROVINCIAL"/>
    <s v="20-FONDOS CON DESTINO ESPECÍFICO"/>
    <s v="No Informado-"/>
    <s v="00-N/A"/>
    <s v="7237-JUNTA DE DISTRITO MUNICIPAL DE LA CALETA"/>
    <s v="N"/>
    <n v="60241564"/>
    <n v="70281824.599999994"/>
    <n v="50788944"/>
    <n v="50788944"/>
  </r>
  <r>
    <x v="0"/>
    <x v="0"/>
    <x v="0"/>
    <x v="4"/>
    <s v="2.1.6.2-Transferencias al sector público"/>
    <s v="2.1.6.2.1-Transferencias al gobierno general"/>
    <s v="0202-MINISTERIO DE  INTERIOR Y POLICÍA"/>
    <s v="0001-MINISTERIO DE INTERIOR Y POLICIA"/>
    <s v="1-SERVICIOS  GENERALES"/>
    <s v="1.1-Administración general"/>
    <s v="1.1.03-Transferencias a instituciones públicas incluidos los gobiernos locales"/>
    <s v="2.4-TRANSFERENCIAS CORRIENTES"/>
    <s v="2.4.3-TRANSFERENCIAS CORRIENTES A GOBIERNOS GENERALES LOCALES"/>
    <s v="99-MULTIPROVINCIAL"/>
    <s v="20-FONDOS CON DESTINO ESPECÍFICO"/>
    <s v="No Informado-"/>
    <s v="00-N/A"/>
    <s v="7238-JUNTA DE DISTRITO MUNICIPAL DE LA CANELA"/>
    <s v="N"/>
    <n v="24618881"/>
    <n v="28722027.899999999"/>
    <n v="20587905"/>
    <n v="20587905"/>
  </r>
  <r>
    <x v="0"/>
    <x v="0"/>
    <x v="0"/>
    <x v="4"/>
    <s v="2.1.6.2-Transferencias al sector público"/>
    <s v="2.1.6.2.1-Transferencias al gobierno general"/>
    <s v="0202-MINISTERIO DE  INTERIOR Y POLICÍA"/>
    <s v="0001-MINISTERIO DE INTERIOR Y POLICIA"/>
    <s v="1-SERVICIOS  GENERALES"/>
    <s v="1.1-Administración general"/>
    <s v="1.1.03-Transferencias a instituciones públicas incluidos los gobiernos locales"/>
    <s v="2.4-TRANSFERENCIAS CORRIENTES"/>
    <s v="2.4.3-TRANSFERENCIAS CORRIENTES A GOBIERNOS GENERALES LOCALES"/>
    <s v="99-MULTIPROVINCIAL"/>
    <s v="20-FONDOS CON DESTINO ESPECÍFICO"/>
    <s v="No Informado-"/>
    <s v="00-N/A"/>
    <s v="7239-JUNTA DE DISTRITO MUNICIPAL DE LA CAYA"/>
    <s v="N"/>
    <n v="7518781"/>
    <n v="7518781"/>
    <n v="5391612"/>
    <n v="5391612"/>
  </r>
  <r>
    <x v="0"/>
    <x v="0"/>
    <x v="0"/>
    <x v="4"/>
    <s v="2.1.6.2-Transferencias al sector público"/>
    <s v="2.1.6.2.1-Transferencias al gobierno general"/>
    <s v="0202-MINISTERIO DE  INTERIOR Y POLICÍA"/>
    <s v="0001-MINISTERIO DE INTERIOR Y POLICIA"/>
    <s v="1-SERVICIOS  GENERALES"/>
    <s v="1.1-Administración general"/>
    <s v="1.1.03-Transferencias a instituciones públicas incluidos los gobiernos locales"/>
    <s v="2.4-TRANSFERENCIAS CORRIENTES"/>
    <s v="2.4.3-TRANSFERENCIAS CORRIENTES A GOBIERNOS GENERALES LOCALES"/>
    <s v="99-MULTIPROVINCIAL"/>
    <s v="20-FONDOS CON DESTINO ESPECÍFICO"/>
    <s v="No Informado-"/>
    <s v="00-N/A"/>
    <s v="7240-AYUNTAMIENTO MUNICIPAL DE LA CIÉNAGA (BARAHONA)"/>
    <s v="N"/>
    <n v="14413422"/>
    <n v="14413422"/>
    <n v="10167687"/>
    <n v="10167687"/>
  </r>
  <r>
    <x v="0"/>
    <x v="0"/>
    <x v="0"/>
    <x v="4"/>
    <s v="2.1.6.2-Transferencias al sector público"/>
    <s v="2.1.6.2.1-Transferencias al gobierno general"/>
    <s v="0202-MINISTERIO DE  INTERIOR Y POLICÍA"/>
    <s v="0001-MINISTERIO DE INTERIOR Y POLICIA"/>
    <s v="1-SERVICIOS  GENERALES"/>
    <s v="1.1-Administración general"/>
    <s v="1.1.03-Transferencias a instituciones públicas incluidos los gobiernos locales"/>
    <s v="2.4-TRANSFERENCIAS CORRIENTES"/>
    <s v="2.4.3-TRANSFERENCIAS CORRIENTES A GOBIERNOS GENERALES LOCALES"/>
    <s v="99-MULTIPROVINCIAL"/>
    <s v="20-FONDOS CON DESTINO ESPECÍFICO"/>
    <s v="No Informado-"/>
    <s v="00-N/A"/>
    <s v="7241-JUNTA DE DISTRITO MUNICIPAL DE LA COLONIA"/>
    <s v="N"/>
    <n v="7440899"/>
    <n v="8338762"/>
    <n v="5856747"/>
    <n v="5856747"/>
  </r>
  <r>
    <x v="0"/>
    <x v="0"/>
    <x v="0"/>
    <x v="4"/>
    <s v="2.1.6.2-Transferencias al sector público"/>
    <s v="2.1.6.2.1-Transferencias al gobierno general"/>
    <s v="0202-MINISTERIO DE  INTERIOR Y POLICÍA"/>
    <s v="0001-MINISTERIO DE INTERIOR Y POLICIA"/>
    <s v="1-SERVICIOS  GENERALES"/>
    <s v="1.1-Administración general"/>
    <s v="1.1.03-Transferencias a instituciones públicas incluidos los gobiernos locales"/>
    <s v="2.4-TRANSFERENCIAS CORRIENTES"/>
    <s v="2.4.3-TRANSFERENCIAS CORRIENTES A GOBIERNOS GENERALES LOCALES"/>
    <s v="99-MULTIPROVINCIAL"/>
    <s v="20-FONDOS CON DESTINO ESPECÍFICO"/>
    <s v="No Informado-"/>
    <s v="00-N/A"/>
    <s v="7242-JUNTA DE DISTRITO MUNICIPAL DE LA CUCHILLA"/>
    <s v="N"/>
    <n v="13897460"/>
    <n v="16213703.300000001"/>
    <n v="11711304"/>
    <n v="11711304"/>
  </r>
  <r>
    <x v="0"/>
    <x v="0"/>
    <x v="0"/>
    <x v="4"/>
    <s v="2.1.6.2-Transferencias al sector público"/>
    <s v="2.1.6.2.1-Transferencias al gobierno general"/>
    <s v="0202-MINISTERIO DE  INTERIOR Y POLICÍA"/>
    <s v="0001-MINISTERIO DE INTERIOR Y POLICIA"/>
    <s v="1-SERVICIOS  GENERALES"/>
    <s v="1.1-Administración general"/>
    <s v="1.1.03-Transferencias a instituciones públicas incluidos los gobiernos locales"/>
    <s v="2.4-TRANSFERENCIAS CORRIENTES"/>
    <s v="2.4.3-TRANSFERENCIAS CORRIENTES A GOBIERNOS GENERALES LOCALES"/>
    <s v="99-MULTIPROVINCIAL"/>
    <s v="20-FONDOS CON DESTINO ESPECÍFICO"/>
    <s v="No Informado-"/>
    <s v="00-N/A"/>
    <s v="7243-JUNTA DE DISTRITO MUNICIPAL DE LA CUESTA"/>
    <s v="N"/>
    <n v="8892481"/>
    <n v="9970371"/>
    <n v="7051248"/>
    <n v="7051248"/>
  </r>
  <r>
    <x v="0"/>
    <x v="0"/>
    <x v="0"/>
    <x v="4"/>
    <s v="2.1.6.2-Transferencias al sector público"/>
    <s v="2.1.6.2.1-Transferencias al gobierno general"/>
    <s v="0202-MINISTERIO DE  INTERIOR Y POLICÍA"/>
    <s v="0001-MINISTERIO DE INTERIOR Y POLICIA"/>
    <s v="1-SERVICIOS  GENERALES"/>
    <s v="1.1-Administración general"/>
    <s v="1.1.03-Transferencias a instituciones públicas incluidos los gobiernos locales"/>
    <s v="2.4-TRANSFERENCIAS CORRIENTES"/>
    <s v="2.4.3-TRANSFERENCIAS CORRIENTES A GOBIERNOS GENERALES LOCALES"/>
    <s v="99-MULTIPROVINCIAL"/>
    <s v="20-FONDOS CON DESTINO ESPECÍFICO"/>
    <s v="No Informado-"/>
    <s v="00-N/A"/>
    <s v="7244-JUNTA DE DISTRITO MUNICIPAL DE LA ENTRADA"/>
    <s v="N"/>
    <n v="8957347"/>
    <n v="10010182"/>
    <n v="6751551"/>
    <n v="6751551"/>
  </r>
  <r>
    <x v="0"/>
    <x v="0"/>
    <x v="0"/>
    <x v="4"/>
    <s v="2.1.6.2-Transferencias al sector público"/>
    <s v="2.1.6.2.1-Transferencias al gobierno general"/>
    <s v="0202-MINISTERIO DE  INTERIOR Y POLICÍA"/>
    <s v="0001-MINISTERIO DE INTERIOR Y POLICIA"/>
    <s v="1-SERVICIOS  GENERALES"/>
    <s v="1.1-Administración general"/>
    <s v="1.1.03-Transferencias a instituciones públicas incluidos los gobiernos locales"/>
    <s v="2.4-TRANSFERENCIAS CORRIENTES"/>
    <s v="2.4.3-TRANSFERENCIAS CORRIENTES A GOBIERNOS GENERALES LOCALES"/>
    <s v="99-MULTIPROVINCIAL"/>
    <s v="20-FONDOS CON DESTINO ESPECÍFICO"/>
    <s v="No Informado-"/>
    <s v="00-N/A"/>
    <s v="7245-JUNTA DE DISTRITO MUNICIPAL DE LA ISABELA"/>
    <s v="N"/>
    <n v="7572415"/>
    <n v="8483343"/>
    <n v="5930343"/>
    <n v="5930343"/>
  </r>
  <r>
    <x v="0"/>
    <x v="0"/>
    <x v="0"/>
    <x v="4"/>
    <s v="2.1.6.2-Transferencias al sector público"/>
    <s v="2.1.6.2.1-Transferencias al gobierno general"/>
    <s v="0202-MINISTERIO DE  INTERIOR Y POLICÍA"/>
    <s v="0001-MINISTERIO DE INTERIOR Y POLICIA"/>
    <s v="1-SERVICIOS  GENERALES"/>
    <s v="1.1-Administración general"/>
    <s v="1.1.03-Transferencias a instituciones públicas incluidos los gobiernos locales"/>
    <s v="2.4-TRANSFERENCIAS CORRIENTES"/>
    <s v="2.4.3-TRANSFERENCIAS CORRIENTES A GOBIERNOS GENERALES LOCALES"/>
    <s v="99-MULTIPROVINCIAL"/>
    <s v="20-FONDOS CON DESTINO ESPECÍFICO"/>
    <s v="No Informado-"/>
    <s v="00-N/A"/>
    <s v="7246-JUNTA DE DISTRITO MUNICIPAL DE LA JAIBA"/>
    <s v="N"/>
    <n v="7718381"/>
    <n v="7718381"/>
    <n v="5516676"/>
    <n v="5516676"/>
  </r>
  <r>
    <x v="0"/>
    <x v="0"/>
    <x v="0"/>
    <x v="4"/>
    <s v="2.1.6.2-Transferencias al sector público"/>
    <s v="2.1.6.2.1-Transferencias al gobierno general"/>
    <s v="0202-MINISTERIO DE  INTERIOR Y POLICÍA"/>
    <s v="0001-MINISTERIO DE INTERIOR Y POLICIA"/>
    <s v="1-SERVICIOS  GENERALES"/>
    <s v="1.1-Administración general"/>
    <s v="1.1.03-Transferencias a instituciones públicas incluidos los gobiernos locales"/>
    <s v="2.4-TRANSFERENCIAS CORRIENTES"/>
    <s v="2.4.3-TRANSFERENCIAS CORRIENTES A GOBIERNOS GENERALES LOCALES"/>
    <s v="99-MULTIPROVINCIAL"/>
    <s v="20-FONDOS CON DESTINO ESPECÍFICO"/>
    <s v="No Informado-"/>
    <s v="00-N/A"/>
    <s v="7247-JUNTA DE DISTRITO MUNICIPAL DE LA ORTEGA"/>
    <s v="N"/>
    <n v="7857734"/>
    <n v="9167356.4000000004"/>
    <n v="6620517"/>
    <n v="6620517"/>
  </r>
  <r>
    <x v="0"/>
    <x v="0"/>
    <x v="0"/>
    <x v="4"/>
    <s v="2.1.6.2-Transferencias al sector público"/>
    <s v="2.1.6.2.1-Transferencias al gobierno general"/>
    <s v="0202-MINISTERIO DE  INTERIOR Y POLICÍA"/>
    <s v="0001-MINISTERIO DE INTERIOR Y POLICIA"/>
    <s v="1-SERVICIOS  GENERALES"/>
    <s v="1.1-Administración general"/>
    <s v="1.1.03-Transferencias a instituciones públicas incluidos los gobiernos locales"/>
    <s v="2.4-TRANSFERENCIAS CORRIENTES"/>
    <s v="2.4.3-TRANSFERENCIAS CORRIENTES A GOBIERNOS GENERALES LOCALES"/>
    <s v="99-MULTIPROVINCIAL"/>
    <s v="20-FONDOS CON DESTINO ESPECÍFICO"/>
    <s v="No Informado-"/>
    <s v="00-N/A"/>
    <s v="7248-JUNTA DE DISTRITO MUNICIPAL DE LA PEÑA"/>
    <s v="N"/>
    <n v="19528676"/>
    <n v="21888821"/>
    <n v="15410532"/>
    <n v="15410532"/>
  </r>
  <r>
    <x v="0"/>
    <x v="0"/>
    <x v="0"/>
    <x v="4"/>
    <s v="2.1.6.2-Transferencias al sector público"/>
    <s v="2.1.6.2.1-Transferencias al gobierno general"/>
    <s v="0202-MINISTERIO DE  INTERIOR Y POLICÍA"/>
    <s v="0001-MINISTERIO DE INTERIOR Y POLICIA"/>
    <s v="1-SERVICIOS  GENERALES"/>
    <s v="1.1-Administración general"/>
    <s v="1.1.03-Transferencias a instituciones públicas incluidos los gobiernos locales"/>
    <s v="2.4-TRANSFERENCIAS CORRIENTES"/>
    <s v="2.4.3-TRANSFERENCIAS CORRIENTES A GOBIERNOS GENERALES LOCALES"/>
    <s v="99-MULTIPROVINCIAL"/>
    <s v="20-FONDOS CON DESTINO ESPECÍFICO"/>
    <s v="No Informado-"/>
    <s v="00-N/A"/>
    <s v="7249-JUNTA DE DISTRITO MUNICIPAL DE LA SIEMBRA"/>
    <s v="N"/>
    <n v="7538373"/>
    <n v="7538373"/>
    <n v="5419314"/>
    <n v="5419314"/>
  </r>
  <r>
    <x v="0"/>
    <x v="0"/>
    <x v="0"/>
    <x v="4"/>
    <s v="2.1.6.2-Transferencias al sector público"/>
    <s v="2.1.6.2.1-Transferencias al gobierno general"/>
    <s v="0202-MINISTERIO DE  INTERIOR Y POLICÍA"/>
    <s v="0001-MINISTERIO DE INTERIOR Y POLICIA"/>
    <s v="1-SERVICIOS  GENERALES"/>
    <s v="1.1-Administración general"/>
    <s v="1.1.03-Transferencias a instituciones públicas incluidos los gobiernos locales"/>
    <s v="2.4-TRANSFERENCIAS CORRIENTES"/>
    <s v="2.4.3-TRANSFERENCIAS CORRIENTES A GOBIERNOS GENERALES LOCALES"/>
    <s v="99-MULTIPROVINCIAL"/>
    <s v="20-FONDOS CON DESTINO ESPECÍFICO"/>
    <s v="No Informado-"/>
    <s v="00-N/A"/>
    <s v="7250-JUNTA DE DISTRITO MUNICIPAL DE LA VICTORIA"/>
    <s v="N"/>
    <n v="70486743"/>
    <n v="82234533.5"/>
    <n v="59193441"/>
    <n v="59193441"/>
  </r>
  <r>
    <x v="0"/>
    <x v="0"/>
    <x v="0"/>
    <x v="4"/>
    <s v="2.1.6.2-Transferencias al sector público"/>
    <s v="2.1.6.2.1-Transferencias al gobierno general"/>
    <s v="0202-MINISTERIO DE  INTERIOR Y POLICÍA"/>
    <s v="0001-MINISTERIO DE INTERIOR Y POLICIA"/>
    <s v="1-SERVICIOS  GENERALES"/>
    <s v="1.1-Administración general"/>
    <s v="1.1.03-Transferencias a instituciones públicas incluidos los gobiernos locales"/>
    <s v="2.4-TRANSFERENCIAS CORRIENTES"/>
    <s v="2.4.3-TRANSFERENCIAS CORRIENTES A GOBIERNOS GENERALES LOCALES"/>
    <s v="99-MULTIPROVINCIAL"/>
    <s v="20-FONDOS CON DESTINO ESPECÍFICO"/>
    <s v="No Informado-"/>
    <s v="00-N/A"/>
    <s v="7251-JUNTA DE DISTRITO MUNICIPAL DE LAS BARÍAS (BANÍ)"/>
    <s v="N"/>
    <n v="7754872"/>
    <n v="8697231"/>
    <n v="6174393"/>
    <n v="6174393"/>
  </r>
  <r>
    <x v="0"/>
    <x v="0"/>
    <x v="0"/>
    <x v="4"/>
    <s v="2.1.6.2-Transferencias al sector público"/>
    <s v="2.1.6.2.1-Transferencias al gobierno general"/>
    <s v="0202-MINISTERIO DE  INTERIOR Y POLICÍA"/>
    <s v="0001-MINISTERIO DE INTERIOR Y POLICIA"/>
    <s v="1-SERVICIOS  GENERALES"/>
    <s v="1.1-Administración general"/>
    <s v="1.1.03-Transferencias a instituciones públicas incluidos los gobiernos locales"/>
    <s v="2.4-TRANSFERENCIAS CORRIENTES"/>
    <s v="2.4.3-TRANSFERENCIAS CORRIENTES A GOBIERNOS GENERALES LOCALES"/>
    <s v="99-MULTIPROVINCIAL"/>
    <s v="20-FONDOS CON DESTINO ESPECÍFICO"/>
    <s v="No Informado-"/>
    <s v="00-N/A"/>
    <s v="7252-JUNTA DE DISTRITO MUNICIPAL DE LAS CAÑITAS (ELUPINA CORDERO)"/>
    <s v="N"/>
    <n v="7785976"/>
    <n v="9083638.6999999993"/>
    <n v="6524046"/>
    <n v="6524046"/>
  </r>
  <r>
    <x v="0"/>
    <x v="0"/>
    <x v="0"/>
    <x v="4"/>
    <s v="2.1.6.2-Transferencias al sector público"/>
    <s v="2.1.6.2.1-Transferencias al gobierno general"/>
    <s v="0202-MINISTERIO DE  INTERIOR Y POLICÍA"/>
    <s v="0001-MINISTERIO DE INTERIOR Y POLICIA"/>
    <s v="1-SERVICIOS  GENERALES"/>
    <s v="1.1-Administración general"/>
    <s v="1.1.03-Transferencias a instituciones públicas incluidos los gobiernos locales"/>
    <s v="2.4-TRANSFERENCIAS CORRIENTES"/>
    <s v="2.4.3-TRANSFERENCIAS CORRIENTES A GOBIERNOS GENERALES LOCALES"/>
    <s v="99-MULTIPROVINCIAL"/>
    <s v="20-FONDOS CON DESTINO ESPECÍFICO"/>
    <s v="No Informado-"/>
    <s v="00-N/A"/>
    <s v="7253-JUNTA DE DISTRITO MUNICIPAL DE LAS CLAVELLINAS"/>
    <s v="N"/>
    <n v="7636337"/>
    <n v="8909059.8000000007"/>
    <n v="6432660"/>
    <n v="6432660"/>
  </r>
  <r>
    <x v="0"/>
    <x v="0"/>
    <x v="0"/>
    <x v="4"/>
    <s v="2.1.6.2-Transferencias al sector público"/>
    <s v="2.1.6.2.1-Transferencias al gobierno general"/>
    <s v="0202-MINISTERIO DE  INTERIOR Y POLICÍA"/>
    <s v="0001-MINISTERIO DE INTERIOR Y POLICIA"/>
    <s v="1-SERVICIOS  GENERALES"/>
    <s v="1.1-Administración general"/>
    <s v="1.1.03-Transferencias a instituciones públicas incluidos los gobiernos locales"/>
    <s v="2.4-TRANSFERENCIAS CORRIENTES"/>
    <s v="2.4.3-TRANSFERENCIAS CORRIENTES A GOBIERNOS GENERALES LOCALES"/>
    <s v="99-MULTIPROVINCIAL"/>
    <s v="20-FONDOS CON DESTINO ESPECÍFICO"/>
    <s v="No Informado-"/>
    <s v="00-N/A"/>
    <s v="7254-JUNTA DE DISTRITO MUNICIPAL DE LAS COLES"/>
    <s v="N"/>
    <n v="11084186"/>
    <n v="12432292"/>
    <n v="8837691"/>
    <n v="8837691"/>
  </r>
  <r>
    <x v="0"/>
    <x v="0"/>
    <x v="0"/>
    <x v="4"/>
    <s v="2.1.6.2-Transferencias al sector público"/>
    <s v="2.1.6.2.1-Transferencias al gobierno general"/>
    <s v="0202-MINISTERIO DE  INTERIOR Y POLICÍA"/>
    <s v="0001-MINISTERIO DE INTERIOR Y POLICIA"/>
    <s v="1-SERVICIOS  GENERALES"/>
    <s v="1.1-Administración general"/>
    <s v="1.1.03-Transferencias a instituciones públicas incluidos los gobiernos locales"/>
    <s v="2.4-TRANSFERENCIAS CORRIENTES"/>
    <s v="2.4.3-TRANSFERENCIAS CORRIENTES A GOBIERNOS GENERALES LOCALES"/>
    <s v="99-MULTIPROVINCIAL"/>
    <s v="20-FONDOS CON DESTINO ESPECÍFICO"/>
    <s v="No Informado-"/>
    <s v="00-N/A"/>
    <s v="7255-JUNTA DE DISTRITO MUNICIPAL DE LAS GALERAS"/>
    <s v="N"/>
    <n v="11628409"/>
    <n v="13033212"/>
    <n v="9170337"/>
    <n v="9170337"/>
  </r>
  <r>
    <x v="0"/>
    <x v="0"/>
    <x v="0"/>
    <x v="4"/>
    <s v="2.1.6.2-Transferencias al sector público"/>
    <s v="2.1.6.2.1-Transferencias al gobierno general"/>
    <s v="0202-MINISTERIO DE  INTERIOR Y POLICÍA"/>
    <s v="0001-MINISTERIO DE INTERIOR Y POLICIA"/>
    <s v="1-SERVICIOS  GENERALES"/>
    <s v="1.1-Administración general"/>
    <s v="1.1.03-Transferencias a instituciones públicas incluidos los gobiernos locales"/>
    <s v="2.4-TRANSFERENCIAS CORRIENTES"/>
    <s v="2.4.3-TRANSFERENCIAS CORRIENTES A GOBIERNOS GENERALES LOCALES"/>
    <s v="99-MULTIPROVINCIAL"/>
    <s v="20-FONDOS CON DESTINO ESPECÍFICO"/>
    <s v="No Informado-"/>
    <s v="00-N/A"/>
    <s v="7256-JUNTA DE DISTRITO MUNICIPAL DE LAS GORDAS"/>
    <s v="N"/>
    <n v="18669516"/>
    <n v="21781102"/>
    <n v="15696819"/>
    <n v="15696819"/>
  </r>
  <r>
    <x v="0"/>
    <x v="0"/>
    <x v="0"/>
    <x v="4"/>
    <s v="2.1.6.2-Transferencias al sector público"/>
    <s v="2.1.6.2.1-Transferencias al gobierno general"/>
    <s v="0202-MINISTERIO DE  INTERIOR Y POLICÍA"/>
    <s v="0001-MINISTERIO DE INTERIOR Y POLICIA"/>
    <s v="1-SERVICIOS  GENERALES"/>
    <s v="1.1-Administración general"/>
    <s v="1.1.03-Transferencias a instituciones públicas incluidos los gobiernos locales"/>
    <s v="2.4-TRANSFERENCIAS CORRIENTES"/>
    <s v="2.4.3-TRANSFERENCIAS CORRIENTES A GOBIERNOS GENERALES LOCALES"/>
    <s v="99-MULTIPROVINCIAL"/>
    <s v="20-FONDOS CON DESTINO ESPECÍFICO"/>
    <s v="No Informado-"/>
    <s v="00-N/A"/>
    <s v="7257-JUNTA DE DISTRITO MUNICIPAL DE LAS LAGUNAS (PADRE LAS CASAS)"/>
    <s v="N"/>
    <n v="11812615"/>
    <n v="11812615"/>
    <n v="8475642"/>
    <n v="8475642"/>
  </r>
  <r>
    <x v="0"/>
    <x v="0"/>
    <x v="0"/>
    <x v="4"/>
    <s v="2.1.6.2-Transferencias al sector público"/>
    <s v="2.1.6.2.1-Transferencias al gobierno general"/>
    <s v="0202-MINISTERIO DE  INTERIOR Y POLICÍA"/>
    <s v="0001-MINISTERIO DE INTERIOR Y POLICIA"/>
    <s v="1-SERVICIOS  GENERALES"/>
    <s v="1.1-Administración general"/>
    <s v="1.1.03-Transferencias a instituciones públicas incluidos los gobiernos locales"/>
    <s v="2.4-TRANSFERENCIAS CORRIENTES"/>
    <s v="2.4.3-TRANSFERENCIAS CORRIENTES A GOBIERNOS GENERALES LOCALES"/>
    <s v="99-MULTIPROVINCIAL"/>
    <s v="20-FONDOS CON DESTINO ESPECÍFICO"/>
    <s v="No Informado-"/>
    <s v="00-N/A"/>
    <s v="7258-JUNTA DE DISTRITO MUNICIPAL DE LAS LAGUNAS (MOCA)"/>
    <s v="N"/>
    <n v="20893936"/>
    <n v="24376258.699999999"/>
    <n v="17472105"/>
    <n v="17472105"/>
  </r>
  <r>
    <x v="0"/>
    <x v="0"/>
    <x v="0"/>
    <x v="4"/>
    <s v="2.1.6.2-Transferencias al sector público"/>
    <s v="2.1.6.2.1-Transferencias al gobierno general"/>
    <s v="0202-MINISTERIO DE  INTERIOR Y POLICÍA"/>
    <s v="0001-MINISTERIO DE INTERIOR Y POLICIA"/>
    <s v="1-SERVICIOS  GENERALES"/>
    <s v="1.1-Administración general"/>
    <s v="1.1.03-Transferencias a instituciones públicas incluidos los gobiernos locales"/>
    <s v="2.4-TRANSFERENCIAS CORRIENTES"/>
    <s v="2.4.3-TRANSFERENCIAS CORRIENTES A GOBIERNOS GENERALES LOCALES"/>
    <s v="99-MULTIPROVINCIAL"/>
    <s v="20-FONDOS CON DESTINO ESPECÍFICO"/>
    <s v="No Informado-"/>
    <s v="00-N/A"/>
    <s v="7259-JUNTA DE DISTRITO MUNICIPAL DE LAS PLACETAS"/>
    <s v="N"/>
    <n v="8753903"/>
    <n v="9819348"/>
    <n v="6987756"/>
    <n v="6987756"/>
  </r>
  <r>
    <x v="0"/>
    <x v="0"/>
    <x v="0"/>
    <x v="4"/>
    <s v="2.1.6.2-Transferencias al sector público"/>
    <s v="2.1.6.2.1-Transferencias al gobierno general"/>
    <s v="0202-MINISTERIO DE  INTERIOR Y POLICÍA"/>
    <s v="0001-MINISTERIO DE INTERIOR Y POLICIA"/>
    <s v="1-SERVICIOS  GENERALES"/>
    <s v="1.1-Administración general"/>
    <s v="1.1.03-Transferencias a instituciones públicas incluidos los gobiernos locales"/>
    <s v="2.4-TRANSFERENCIAS CORRIENTES"/>
    <s v="2.4.3-TRANSFERENCIAS CORRIENTES A GOBIERNOS GENERALES LOCALES"/>
    <s v="99-MULTIPROVINCIAL"/>
    <s v="20-FONDOS CON DESTINO ESPECÍFICO"/>
    <s v="No Informado-"/>
    <s v="00-N/A"/>
    <s v="7260-JUNTA DE DISTRITO MUNICIPAL DE LAS TÁRANAS"/>
    <s v="N"/>
    <n v="13237565"/>
    <n v="14853745"/>
    <n v="10620456"/>
    <n v="10620456"/>
  </r>
  <r>
    <x v="0"/>
    <x v="0"/>
    <x v="0"/>
    <x v="4"/>
    <s v="2.1.6.2-Transferencias al sector público"/>
    <s v="2.1.6.2.1-Transferencias al gobierno general"/>
    <s v="0202-MINISTERIO DE  INTERIOR Y POLICÍA"/>
    <s v="0001-MINISTERIO DE INTERIOR Y POLICIA"/>
    <s v="1-SERVICIOS  GENERALES"/>
    <s v="1.1-Administración general"/>
    <s v="1.1.03-Transferencias a instituciones públicas incluidos los gobiernos locales"/>
    <s v="2.4-TRANSFERENCIAS CORRIENTES"/>
    <s v="2.4.3-TRANSFERENCIAS CORRIENTES A GOBIERNOS GENERALES LOCALES"/>
    <s v="99-MULTIPROVINCIAL"/>
    <s v="20-FONDOS CON DESTINO ESPECÍFICO"/>
    <s v="No Informado-"/>
    <s v="00-N/A"/>
    <s v="7261-AYUNTAMIENTO MUNICIPAL DE LOS ALCARRIZOS"/>
    <s v="N"/>
    <n v="236131351"/>
    <n v="236131351"/>
    <n v="165719520"/>
    <n v="165719520"/>
  </r>
  <r>
    <x v="0"/>
    <x v="0"/>
    <x v="0"/>
    <x v="4"/>
    <s v="2.1.6.2-Transferencias al sector público"/>
    <s v="2.1.6.2.1-Transferencias al gobierno general"/>
    <s v="0202-MINISTERIO DE  INTERIOR Y POLICÍA"/>
    <s v="0001-MINISTERIO DE INTERIOR Y POLICIA"/>
    <s v="1-SERVICIOS  GENERALES"/>
    <s v="1.1-Administración general"/>
    <s v="1.1.03-Transferencias a instituciones públicas incluidos los gobiernos locales"/>
    <s v="2.4-TRANSFERENCIAS CORRIENTES"/>
    <s v="2.4.3-TRANSFERENCIAS CORRIENTES A GOBIERNOS GENERALES LOCALES"/>
    <s v="99-MULTIPROVINCIAL"/>
    <s v="20-FONDOS CON DESTINO ESPECÍFICO"/>
    <s v="No Informado-"/>
    <s v="00-N/A"/>
    <s v="7262-JUNTA DE DISTRITO MUNICIPAL DE LOS BOTADOS"/>
    <s v="N"/>
    <n v="22129714"/>
    <n v="24807921"/>
    <n v="17502669"/>
    <n v="17502669"/>
  </r>
  <r>
    <x v="0"/>
    <x v="0"/>
    <x v="0"/>
    <x v="4"/>
    <s v="2.1.6.2-Transferencias al sector público"/>
    <s v="2.1.6.2.1-Transferencias al gobierno general"/>
    <s v="0202-MINISTERIO DE  INTERIOR Y POLICÍA"/>
    <s v="0001-MINISTERIO DE INTERIOR Y POLICIA"/>
    <s v="1-SERVICIOS  GENERALES"/>
    <s v="1.1-Administración general"/>
    <s v="1.1.03-Transferencias a instituciones públicas incluidos los gobiernos locales"/>
    <s v="2.4-TRANSFERENCIAS CORRIENTES"/>
    <s v="2.4.3-TRANSFERENCIAS CORRIENTES A GOBIERNOS GENERALES LOCALES"/>
    <s v="99-MULTIPROVINCIAL"/>
    <s v="20-FONDOS CON DESTINO ESPECÍFICO"/>
    <s v="No Informado-"/>
    <s v="00-N/A"/>
    <s v="7263-JUNTA DE DISTRITO MUNICIPAL DE LOS JOVILLOS"/>
    <s v="N"/>
    <n v="10240366"/>
    <n v="11947093.699999999"/>
    <n v="8502372"/>
    <n v="8502372"/>
  </r>
  <r>
    <x v="0"/>
    <x v="0"/>
    <x v="0"/>
    <x v="4"/>
    <s v="2.1.6.2-Transferencias al sector público"/>
    <s v="2.1.6.2.1-Transferencias al gobierno general"/>
    <s v="0202-MINISTERIO DE  INTERIOR Y POLICÍA"/>
    <s v="0001-MINISTERIO DE INTERIOR Y POLICIA"/>
    <s v="1-SERVICIOS  GENERALES"/>
    <s v="1.1-Administración general"/>
    <s v="1.1.03-Transferencias a instituciones públicas incluidos los gobiernos locales"/>
    <s v="2.4-TRANSFERENCIAS CORRIENTES"/>
    <s v="2.4.3-TRANSFERENCIAS CORRIENTES A GOBIERNOS GENERALES LOCALES"/>
    <s v="99-MULTIPROVINCIAL"/>
    <s v="20-FONDOS CON DESTINO ESPECÍFICO"/>
    <s v="No Informado-"/>
    <s v="00-N/A"/>
    <s v="7264-JUNTA DE DISTRITO MUNICIPAL DE LOS PATOS"/>
    <s v="N"/>
    <n v="8296552"/>
    <n v="8296552"/>
    <n v="5936652"/>
    <n v="5936652"/>
  </r>
  <r>
    <x v="0"/>
    <x v="0"/>
    <x v="0"/>
    <x v="4"/>
    <s v="2.1.6.2-Transferencias al sector público"/>
    <s v="2.1.6.2.1-Transferencias al gobierno general"/>
    <s v="0202-MINISTERIO DE  INTERIOR Y POLICÍA"/>
    <s v="0001-MINISTERIO DE INTERIOR Y POLICIA"/>
    <s v="1-SERVICIOS  GENERALES"/>
    <s v="1.1-Administración general"/>
    <s v="1.1.03-Transferencias a instituciones públicas incluidos los gobiernos locales"/>
    <s v="2.4-TRANSFERENCIAS CORRIENTES"/>
    <s v="2.4.3-TRANSFERENCIAS CORRIENTES A GOBIERNOS GENERALES LOCALES"/>
    <s v="99-MULTIPROVINCIAL"/>
    <s v="20-FONDOS CON DESTINO ESPECÍFICO"/>
    <s v="No Informado-"/>
    <s v="00-N/A"/>
    <s v="7265-JUNTA DE DISTRITO MUNICIPAL DE LOS TOROS"/>
    <s v="N"/>
    <n v="11611358"/>
    <n v="11611358"/>
    <n v="8306964"/>
    <n v="8306964"/>
  </r>
  <r>
    <x v="0"/>
    <x v="0"/>
    <x v="0"/>
    <x v="4"/>
    <s v="2.1.6.2-Transferencias al sector público"/>
    <s v="2.1.6.2.1-Transferencias al gobierno general"/>
    <s v="0202-MINISTERIO DE  INTERIOR Y POLICÍA"/>
    <s v="0001-MINISTERIO DE INTERIOR Y POLICIA"/>
    <s v="1-SERVICIOS  GENERALES"/>
    <s v="1.1-Administración general"/>
    <s v="1.1.03-Transferencias a instituciones públicas incluidos los gobiernos locales"/>
    <s v="2.4-TRANSFERENCIAS CORRIENTES"/>
    <s v="2.4.3-TRANSFERENCIAS CORRIENTES A GOBIERNOS GENERALES LOCALES"/>
    <s v="99-MULTIPROVINCIAL"/>
    <s v="20-FONDOS CON DESTINO ESPECÍFICO"/>
    <s v="No Informado-"/>
    <s v="00-N/A"/>
    <s v="7266-JUNTA DE DISTRITO MUNICIPAL DE MAIZAL"/>
    <s v="N"/>
    <n v="15381368"/>
    <n v="15381368"/>
    <n v="11011707"/>
    <n v="11011707"/>
  </r>
  <r>
    <x v="0"/>
    <x v="0"/>
    <x v="0"/>
    <x v="4"/>
    <s v="2.1.6.2-Transferencias al sector público"/>
    <s v="2.1.6.2.1-Transferencias al gobierno general"/>
    <s v="0202-MINISTERIO DE  INTERIOR Y POLICÍA"/>
    <s v="0001-MINISTERIO DE INTERIOR Y POLICIA"/>
    <s v="1-SERVICIOS  GENERALES"/>
    <s v="1.1-Administración general"/>
    <s v="1.1.03-Transferencias a instituciones públicas incluidos los gobiernos locales"/>
    <s v="2.4-TRANSFERENCIAS CORRIENTES"/>
    <s v="2.4.3-TRANSFERENCIAS CORRIENTES A GOBIERNOS GENERALES LOCALES"/>
    <s v="99-MULTIPROVINCIAL"/>
    <s v="20-FONDOS CON DESTINO ESPECÍFICO"/>
    <s v="No Informado-"/>
    <s v="00-N/A"/>
    <s v="7267-JUNTA DE DISTRITO MUNICIPAL DE MAJAGUAL"/>
    <s v="N"/>
    <n v="7711279"/>
    <n v="8648939"/>
    <n v="6146061"/>
    <n v="6146061"/>
  </r>
  <r>
    <x v="0"/>
    <x v="0"/>
    <x v="0"/>
    <x v="4"/>
    <s v="2.1.6.2-Transferencias al sector público"/>
    <s v="2.1.6.2.1-Transferencias al gobierno general"/>
    <s v="0202-MINISTERIO DE  INTERIOR Y POLICÍA"/>
    <s v="0001-MINISTERIO DE INTERIOR Y POLICIA"/>
    <s v="1-SERVICIOS  GENERALES"/>
    <s v="1.1-Administración general"/>
    <s v="1.1.03-Transferencias a instituciones públicas incluidos los gobiernos locales"/>
    <s v="2.4-TRANSFERENCIAS CORRIENTES"/>
    <s v="2.4.3-TRANSFERENCIAS CORRIENTES A GOBIERNOS GENERALES LOCALES"/>
    <s v="99-MULTIPROVINCIAL"/>
    <s v="20-FONDOS CON DESTINO ESPECÍFICO"/>
    <s v="No Informado-"/>
    <s v="00-N/A"/>
    <s v="7268-JUNTA DE DISTRITO MUNICIPAL DE MANUEL BUENO"/>
    <s v="N"/>
    <n v="7602295"/>
    <n v="7602295"/>
    <n v="5477868"/>
    <n v="5477868"/>
  </r>
  <r>
    <x v="0"/>
    <x v="0"/>
    <x v="0"/>
    <x v="4"/>
    <s v="2.1.6.2-Transferencias al sector público"/>
    <s v="2.1.6.2.1-Transferencias al gobierno general"/>
    <s v="0202-MINISTERIO DE  INTERIOR Y POLICÍA"/>
    <s v="0001-MINISTERIO DE INTERIOR Y POLICIA"/>
    <s v="1-SERVICIOS  GENERALES"/>
    <s v="1.1-Administración general"/>
    <s v="1.1.03-Transferencias a instituciones públicas incluidos los gobiernos locales"/>
    <s v="2.4-TRANSFERENCIAS CORRIENTES"/>
    <s v="2.4.3-TRANSFERENCIAS CORRIENTES A GOBIERNOS GENERALES LOCALES"/>
    <s v="99-MULTIPROVINCIAL"/>
    <s v="20-FONDOS CON DESTINO ESPECÍFICO"/>
    <s v="No Informado-"/>
    <s v="00-N/A"/>
    <s v="7269-JUNTA DE DISTRITO MUNICIPAL DE MATA PALACIO"/>
    <s v="N"/>
    <n v="11895888"/>
    <n v="13325780"/>
    <n v="9304227"/>
    <n v="9304227"/>
  </r>
  <r>
    <x v="0"/>
    <x v="0"/>
    <x v="0"/>
    <x v="4"/>
    <s v="2.1.6.2-Transferencias al sector público"/>
    <s v="2.1.6.2.1-Transferencias al gobierno general"/>
    <s v="0202-MINISTERIO DE  INTERIOR Y POLICÍA"/>
    <s v="0001-MINISTERIO DE INTERIOR Y POLICIA"/>
    <s v="1-SERVICIOS  GENERALES"/>
    <s v="1.1-Administración general"/>
    <s v="1.1.03-Transferencias a instituciones públicas incluidos los gobiernos locales"/>
    <s v="2.4-TRANSFERENCIAS CORRIENTES"/>
    <s v="2.4.3-TRANSFERENCIAS CORRIENTES A GOBIERNOS GENERALES LOCALES"/>
    <s v="99-MULTIPROVINCIAL"/>
    <s v="20-FONDOS CON DESTINO ESPECÍFICO"/>
    <s v="No Informado-"/>
    <s v="00-N/A"/>
    <s v="7270-JUNTA DE DISTRITO MUNICIPAL DE MATAYAYA"/>
    <s v="N"/>
    <n v="11097883"/>
    <n v="11097883"/>
    <n v="7947954"/>
    <n v="7947954"/>
  </r>
  <r>
    <x v="0"/>
    <x v="0"/>
    <x v="0"/>
    <x v="4"/>
    <s v="2.1.6.2-Transferencias al sector público"/>
    <s v="2.1.6.2.1-Transferencias al gobierno general"/>
    <s v="0202-MINISTERIO DE  INTERIOR Y POLICÍA"/>
    <s v="0001-MINISTERIO DE INTERIOR Y POLICIA"/>
    <s v="1-SERVICIOS  GENERALES"/>
    <s v="1.1-Administración general"/>
    <s v="1.1.03-Transferencias a instituciones públicas incluidos los gobiernos locales"/>
    <s v="2.4-TRANSFERENCIAS CORRIENTES"/>
    <s v="2.4.3-TRANSFERENCIAS CORRIENTES A GOBIERNOS GENERALES LOCALES"/>
    <s v="99-MULTIPROVINCIAL"/>
    <s v="20-FONDOS CON DESTINO ESPECÍFICO"/>
    <s v="No Informado-"/>
    <s v="00-N/A"/>
    <s v="7271-JUNTA DE DISTRITO MUNICIPAL DE MEDINA"/>
    <s v="N"/>
    <n v="12034014"/>
    <n v="14039683"/>
    <n v="10082952"/>
    <n v="10082952"/>
  </r>
  <r>
    <x v="0"/>
    <x v="0"/>
    <x v="0"/>
    <x v="4"/>
    <s v="2.1.6.2-Transferencias al sector público"/>
    <s v="2.1.6.2.1-Transferencias al gobierno general"/>
    <s v="0202-MINISTERIO DE  INTERIOR Y POLICÍA"/>
    <s v="0001-MINISTERIO DE INTERIOR Y POLICIA"/>
    <s v="1-SERVICIOS  GENERALES"/>
    <s v="1.1-Administración general"/>
    <s v="1.1.03-Transferencias a instituciones públicas incluidos los gobiernos locales"/>
    <s v="2.4-TRANSFERENCIAS CORRIENTES"/>
    <s v="2.4.3-TRANSFERENCIAS CORRIENTES A GOBIERNOS GENERALES LOCALES"/>
    <s v="99-MULTIPROVINCIAL"/>
    <s v="20-FONDOS CON DESTINO ESPECÍFICO"/>
    <s v="No Informado-"/>
    <s v="00-N/A"/>
    <s v="7272-JUNTA DE DISTRITO MUNICIPAL DE MONSERRAT"/>
    <s v="N"/>
    <n v="7972841"/>
    <n v="7972841"/>
    <n v="5678073"/>
    <n v="5678073"/>
  </r>
  <r>
    <x v="0"/>
    <x v="0"/>
    <x v="0"/>
    <x v="4"/>
    <s v="2.1.6.2-Transferencias al sector público"/>
    <s v="2.1.6.2.1-Transferencias al gobierno general"/>
    <s v="0202-MINISTERIO DE  INTERIOR Y POLICÍA"/>
    <s v="0001-MINISTERIO DE INTERIOR Y POLICIA"/>
    <s v="1-SERVICIOS  GENERALES"/>
    <s v="1.1-Administración general"/>
    <s v="1.1.03-Transferencias a instituciones públicas incluidos los gobiernos locales"/>
    <s v="2.4-TRANSFERENCIAS CORRIENTES"/>
    <s v="2.4.3-TRANSFERENCIAS CORRIENTES A GOBIERNOS GENERALES LOCALES"/>
    <s v="99-MULTIPROVINCIAL"/>
    <s v="20-FONDOS CON DESTINO ESPECÍFICO"/>
    <s v="No Informado-"/>
    <s v="00-N/A"/>
    <s v="7273-JUNTA DE DISTRITO MUNICIPAL DE MONTE DE LA JAGUA"/>
    <s v="N"/>
    <n v="10344787"/>
    <n v="11598360"/>
    <n v="8199054"/>
    <n v="8199054"/>
  </r>
  <r>
    <x v="0"/>
    <x v="0"/>
    <x v="0"/>
    <x v="4"/>
    <s v="2.1.6.2-Transferencias al sector público"/>
    <s v="2.1.6.2.1-Transferencias al gobierno general"/>
    <s v="0202-MINISTERIO DE  INTERIOR Y POLICÍA"/>
    <s v="0001-MINISTERIO DE INTERIOR Y POLICIA"/>
    <s v="1-SERVICIOS  GENERALES"/>
    <s v="1.1-Administración general"/>
    <s v="1.1.03-Transferencias a instituciones públicas incluidos los gobiernos locales"/>
    <s v="2.4-TRANSFERENCIAS CORRIENTES"/>
    <s v="2.4.3-TRANSFERENCIAS CORRIENTES A GOBIERNOS GENERALES LOCALES"/>
    <s v="99-MULTIPROVINCIAL"/>
    <s v="20-FONDOS CON DESTINO ESPECÍFICO"/>
    <s v="No Informado-"/>
    <s v="00-N/A"/>
    <s v="7274-JUNTA DE DISTRITO MUNICIPAL DE NAVAS"/>
    <s v="N"/>
    <n v="8040681"/>
    <n v="8040681"/>
    <n v="5836941"/>
    <n v="5836941"/>
  </r>
  <r>
    <x v="0"/>
    <x v="0"/>
    <x v="0"/>
    <x v="4"/>
    <s v="2.1.6.2-Transferencias al sector público"/>
    <s v="2.1.6.2.1-Transferencias al gobierno general"/>
    <s v="0202-MINISTERIO DE  INTERIOR Y POLICÍA"/>
    <s v="0001-MINISTERIO DE INTERIOR Y POLICIA"/>
    <s v="1-SERVICIOS  GENERALES"/>
    <s v="1.1-Administración general"/>
    <s v="1.1.03-Transferencias a instituciones públicas incluidos los gobiernos locales"/>
    <s v="2.4-TRANSFERENCIAS CORRIENTES"/>
    <s v="2.4.3-TRANSFERENCIAS CORRIENTES A GOBIERNOS GENERALES LOCALES"/>
    <s v="99-MULTIPROVINCIAL"/>
    <s v="20-FONDOS CON DESTINO ESPECÍFICO"/>
    <s v="No Informado-"/>
    <s v="00-N/A"/>
    <s v="7275-JUNTA DE DISTRITO MUNICIPAL DE NIZAO LAS AUYAMAS"/>
    <s v="N"/>
    <n v="8341230"/>
    <n v="9731435"/>
    <n v="7033311"/>
    <n v="7033311"/>
  </r>
  <r>
    <x v="0"/>
    <x v="0"/>
    <x v="0"/>
    <x v="4"/>
    <s v="2.1.6.2-Transferencias al sector público"/>
    <s v="2.1.6.2.1-Transferencias al gobierno general"/>
    <s v="0202-MINISTERIO DE  INTERIOR Y POLICÍA"/>
    <s v="0001-MINISTERIO DE INTERIOR Y POLICIA"/>
    <s v="1-SERVICIOS  GENERALES"/>
    <s v="1.1-Administración general"/>
    <s v="1.1.03-Transferencias a instituciones públicas incluidos los gobiernos locales"/>
    <s v="2.4-TRANSFERENCIAS CORRIENTES"/>
    <s v="2.4.3-TRANSFERENCIAS CORRIENTES A GOBIERNOS GENERALES LOCALES"/>
    <s v="99-MULTIPROVINCIAL"/>
    <s v="20-FONDOS CON DESTINO ESPECÍFICO"/>
    <s v="No Informado-"/>
    <s v="00-N/A"/>
    <s v="7276-JUNTA DE DISTRITO MUNICIPAL DE NUEVO BRASIL"/>
    <s v="N"/>
    <n v="9710859"/>
    <n v="9710859"/>
    <n v="6941466"/>
    <n v="6941466"/>
  </r>
  <r>
    <x v="0"/>
    <x v="0"/>
    <x v="0"/>
    <x v="4"/>
    <s v="2.1.6.2-Transferencias al sector público"/>
    <s v="2.1.6.2.1-Transferencias al gobierno general"/>
    <s v="0202-MINISTERIO DE  INTERIOR Y POLICÍA"/>
    <s v="0001-MINISTERIO DE INTERIOR Y POLICIA"/>
    <s v="1-SERVICIOS  GENERALES"/>
    <s v="1.1-Administración general"/>
    <s v="1.1.03-Transferencias a instituciones públicas incluidos los gobiernos locales"/>
    <s v="2.4-TRANSFERENCIAS CORRIENTES"/>
    <s v="2.4.3-TRANSFERENCIAS CORRIENTES A GOBIERNOS GENERALES LOCALES"/>
    <s v="99-MULTIPROVINCIAL"/>
    <s v="20-FONDOS CON DESTINO ESPECÍFICO"/>
    <s v="No Informado-"/>
    <s v="00-N/A"/>
    <s v="7277-JUNTA DE DISTRITO MUNICIPAL DE PALMAR ARRIBA"/>
    <s v="N"/>
    <n v="10018039"/>
    <n v="11243095"/>
    <n v="8058234"/>
    <n v="8058234"/>
  </r>
  <r>
    <x v="0"/>
    <x v="0"/>
    <x v="0"/>
    <x v="4"/>
    <s v="2.1.6.2-Transferencias al sector público"/>
    <s v="2.1.6.2.1-Transferencias al gobierno general"/>
    <s v="0202-MINISTERIO DE  INTERIOR Y POLICÍA"/>
    <s v="0001-MINISTERIO DE INTERIOR Y POLICIA"/>
    <s v="1-SERVICIOS  GENERALES"/>
    <s v="1.1-Administración general"/>
    <s v="1.1.03-Transferencias a instituciones públicas incluidos los gobiernos locales"/>
    <s v="2.4-TRANSFERENCIAS CORRIENTES"/>
    <s v="2.4.3-TRANSFERENCIAS CORRIENTES A GOBIERNOS GENERALES LOCALES"/>
    <s v="99-MULTIPROVINCIAL"/>
    <s v="20-FONDOS CON DESTINO ESPECÍFICO"/>
    <s v="No Informado-"/>
    <s v="00-N/A"/>
    <s v="7278-JUNTA DE DISTRITO MUNICIPAL DE PALMAR DE OCOA"/>
    <s v="N"/>
    <n v="7909165"/>
    <n v="7909165"/>
    <n v="5656140"/>
    <n v="5656140"/>
  </r>
  <r>
    <x v="0"/>
    <x v="0"/>
    <x v="0"/>
    <x v="4"/>
    <s v="2.1.6.2-Transferencias al sector público"/>
    <s v="2.1.6.2.1-Transferencias al gobierno general"/>
    <s v="0202-MINISTERIO DE  INTERIOR Y POLICÍA"/>
    <s v="0001-MINISTERIO DE INTERIOR Y POLICIA"/>
    <s v="1-SERVICIOS  GENERALES"/>
    <s v="1.1-Administración general"/>
    <s v="1.1.03-Transferencias a instituciones públicas incluidos los gobiernos locales"/>
    <s v="2.4-TRANSFERENCIAS CORRIENTES"/>
    <s v="2.4.3-TRANSFERENCIAS CORRIENTES A GOBIERNOS GENERALES LOCALES"/>
    <s v="99-MULTIPROVINCIAL"/>
    <s v="20-FONDOS CON DESTINO ESPECÍFICO"/>
    <s v="No Informado-"/>
    <s v="00-N/A"/>
    <s v="7279-JUNTA DE DISTRITO MUNICIPAL DE PALO ALTO"/>
    <s v="N"/>
    <n v="7397061"/>
    <n v="7397061"/>
    <n v="5257197"/>
    <n v="5257197"/>
  </r>
  <r>
    <x v="0"/>
    <x v="0"/>
    <x v="0"/>
    <x v="4"/>
    <s v="2.1.6.2-Transferencias al sector público"/>
    <s v="2.1.6.2.1-Transferencias al gobierno general"/>
    <s v="0202-MINISTERIO DE  INTERIOR Y POLICÍA"/>
    <s v="0001-MINISTERIO DE INTERIOR Y POLICIA"/>
    <s v="1-SERVICIOS  GENERALES"/>
    <s v="1.1-Administración general"/>
    <s v="1.1.03-Transferencias a instituciones públicas incluidos los gobiernos locales"/>
    <s v="2.4-TRANSFERENCIAS CORRIENTES"/>
    <s v="2.4.3-TRANSFERENCIAS CORRIENTES A GOBIERNOS GENERALES LOCALES"/>
    <s v="99-MULTIPROVINCIAL"/>
    <s v="20-FONDOS CON DESTINO ESPECÍFICO"/>
    <s v="No Informado-"/>
    <s v="00-N/A"/>
    <s v="7280-JUNTA DE DISTRITO MUNICIPAL DE PALO VERDE"/>
    <s v="N"/>
    <n v="10659063"/>
    <n v="12435573.5"/>
    <n v="8947647"/>
    <n v="8947647"/>
  </r>
  <r>
    <x v="0"/>
    <x v="0"/>
    <x v="0"/>
    <x v="4"/>
    <s v="2.1.6.2-Transferencias al sector público"/>
    <s v="2.1.6.2.1-Transferencias al gobierno general"/>
    <s v="0202-MINISTERIO DE  INTERIOR Y POLICÍA"/>
    <s v="0001-MINISTERIO DE INTERIOR Y POLICIA"/>
    <s v="1-SERVICIOS  GENERALES"/>
    <s v="1.1-Administración general"/>
    <s v="1.1.03-Transferencias a instituciones públicas incluidos los gobiernos locales"/>
    <s v="2.4-TRANSFERENCIAS CORRIENTES"/>
    <s v="2.4.3-TRANSFERENCIAS CORRIENTES A GOBIERNOS GENERALES LOCALES"/>
    <s v="99-MULTIPROVINCIAL"/>
    <s v="20-FONDOS CON DESTINO ESPECÍFICO"/>
    <s v="No Informado-"/>
    <s v="00-N/A"/>
    <s v="7281-JUNTA DE DISTRITO MUNICIPAL DE PAYA"/>
    <s v="N"/>
    <n v="20204638"/>
    <n v="22637336"/>
    <n v="15846444"/>
    <n v="15846444"/>
  </r>
  <r>
    <x v="0"/>
    <x v="0"/>
    <x v="0"/>
    <x v="4"/>
    <s v="2.1.6.2-Transferencias al sector público"/>
    <s v="2.1.6.2.1-Transferencias al gobierno general"/>
    <s v="0202-MINISTERIO DE  INTERIOR Y POLICÍA"/>
    <s v="0001-MINISTERIO DE INTERIOR Y POLICIA"/>
    <s v="1-SERVICIOS  GENERALES"/>
    <s v="1.1-Administración general"/>
    <s v="1.1.03-Transferencias a instituciones públicas incluidos los gobiernos locales"/>
    <s v="2.4-TRANSFERENCIAS CORRIENTES"/>
    <s v="2.4.3-TRANSFERENCIAS CORRIENTES A GOBIERNOS GENERALES LOCALES"/>
    <s v="99-MULTIPROVINCIAL"/>
    <s v="20-FONDOS CON DESTINO ESPECÍFICO"/>
    <s v="No Informado-"/>
    <s v="00-N/A"/>
    <s v="7282-AYUNTAMIENTO MUNICIPAL DE PEDRO BRAND"/>
    <s v="N"/>
    <n v="53353456"/>
    <n v="59761750"/>
    <n v="41678385"/>
    <n v="41678385"/>
  </r>
  <r>
    <x v="0"/>
    <x v="0"/>
    <x v="0"/>
    <x v="4"/>
    <s v="2.1.6.2-Transferencias al sector público"/>
    <s v="2.1.6.2.1-Transferencias al gobierno general"/>
    <s v="0202-MINISTERIO DE  INTERIOR Y POLICÍA"/>
    <s v="0001-MINISTERIO DE INTERIOR Y POLICIA"/>
    <s v="1-SERVICIOS  GENERALES"/>
    <s v="1.1-Administración general"/>
    <s v="1.1.03-Transferencias a instituciones públicas incluidos los gobiernos locales"/>
    <s v="2.4-TRANSFERENCIAS CORRIENTES"/>
    <s v="2.4.3-TRANSFERENCIAS CORRIENTES A GOBIERNOS GENERALES LOCALES"/>
    <s v="99-MULTIPROVINCIAL"/>
    <s v="20-FONDOS CON DESTINO ESPECÍFICO"/>
    <s v="No Informado-"/>
    <s v="00-N/A"/>
    <s v="7283-JUNTA DE DISTRITO MUNICIPAL DE PEDRO CORTO"/>
    <s v="N"/>
    <n v="11882371"/>
    <n v="13321543"/>
    <n v="9409971"/>
    <n v="9409971"/>
  </r>
  <r>
    <x v="0"/>
    <x v="0"/>
    <x v="0"/>
    <x v="4"/>
    <s v="2.1.6.2-Transferencias al sector público"/>
    <s v="2.1.6.2.1-Transferencias al gobierno general"/>
    <s v="0202-MINISTERIO DE  INTERIOR Y POLICÍA"/>
    <s v="0001-MINISTERIO DE INTERIOR Y POLICIA"/>
    <s v="1-SERVICIOS  GENERALES"/>
    <s v="1.1-Administración general"/>
    <s v="1.1.03-Transferencias a instituciones públicas incluidos los gobiernos locales"/>
    <s v="2.4-TRANSFERENCIAS CORRIENTES"/>
    <s v="2.4.3-TRANSFERENCIAS CORRIENTES A GOBIERNOS GENERALES LOCALES"/>
    <s v="99-MULTIPROVINCIAL"/>
    <s v="20-FONDOS CON DESTINO ESPECÍFICO"/>
    <s v="No Informado-"/>
    <s v="00-N/A"/>
    <s v="7284-JUNTA DE DISTRITO MUNICIPAL DE PESCADERÍA"/>
    <s v="N"/>
    <n v="8869126"/>
    <n v="10347313.6"/>
    <n v="7506090"/>
    <n v="7506090"/>
  </r>
  <r>
    <x v="0"/>
    <x v="0"/>
    <x v="0"/>
    <x v="4"/>
    <s v="2.1.6.2-Transferencias al sector público"/>
    <s v="2.1.6.2.1-Transferencias al gobierno general"/>
    <s v="0202-MINISTERIO DE  INTERIOR Y POLICÍA"/>
    <s v="0001-MINISTERIO DE INTERIOR Y POLICIA"/>
    <s v="1-SERVICIOS  GENERALES"/>
    <s v="1.1-Administración general"/>
    <s v="1.1.03-Transferencias a instituciones públicas incluidos los gobiernos locales"/>
    <s v="2.4-TRANSFERENCIAS CORRIENTES"/>
    <s v="2.4.3-TRANSFERENCIAS CORRIENTES A GOBIERNOS GENERALES LOCALES"/>
    <s v="99-MULTIPROVINCIAL"/>
    <s v="20-FONDOS CON DESTINO ESPECÍFICO"/>
    <s v="No Informado-"/>
    <s v="00-N/A"/>
    <s v="7285-JUNTA DE DISTRITO MUNICIPAL DE PIZARRETE"/>
    <s v="N"/>
    <n v="10809168"/>
    <n v="12124689"/>
    <n v="8627634"/>
    <n v="8627634"/>
  </r>
  <r>
    <x v="0"/>
    <x v="0"/>
    <x v="0"/>
    <x v="4"/>
    <s v="2.1.6.2-Transferencias al sector público"/>
    <s v="2.1.6.2.1-Transferencias al gobierno general"/>
    <s v="0202-MINISTERIO DE  INTERIOR Y POLICÍA"/>
    <s v="0001-MINISTERIO DE INTERIOR Y POLICIA"/>
    <s v="1-SERVICIOS  GENERALES"/>
    <s v="1.1-Administración general"/>
    <s v="1.1.03-Transferencias a instituciones públicas incluidos los gobiernos locales"/>
    <s v="2.4-TRANSFERENCIAS CORRIENTES"/>
    <s v="2.4.3-TRANSFERENCIAS CORRIENTES A GOBIERNOS GENERALES LOCALES"/>
    <s v="99-MULTIPROVINCIAL"/>
    <s v="20-FONDOS CON DESTINO ESPECÍFICO"/>
    <s v="No Informado-"/>
    <s v="00-N/A"/>
    <s v="7286-JUNTA DE DISTRITO MUNICIPAL DE PLATANAL"/>
    <s v="N"/>
    <n v="8692124"/>
    <n v="9747021"/>
    <n v="6906150"/>
    <n v="6906150"/>
  </r>
  <r>
    <x v="0"/>
    <x v="0"/>
    <x v="0"/>
    <x v="4"/>
    <s v="2.1.6.2-Transferencias al sector público"/>
    <s v="2.1.6.2.1-Transferencias al gobierno general"/>
    <s v="0202-MINISTERIO DE  INTERIOR Y POLICÍA"/>
    <s v="0001-MINISTERIO DE INTERIOR Y POLICIA"/>
    <s v="1-SERVICIOS  GENERALES"/>
    <s v="1.1-Administración general"/>
    <s v="1.1.03-Transferencias a instituciones públicas incluidos los gobiernos locales"/>
    <s v="2.4-TRANSFERENCIAS CORRIENTES"/>
    <s v="2.4.3-TRANSFERENCIAS CORRIENTES A GOBIERNOS GENERALES LOCALES"/>
    <s v="99-MULTIPROVINCIAL"/>
    <s v="20-FONDOS CON DESTINO ESPECÍFICO"/>
    <s v="No Informado-"/>
    <s v="00-N/A"/>
    <s v="7287-JUNTA DE DISTRITO MUNICIPAL DE PROYECTO 4"/>
    <s v="N"/>
    <n v="8306540"/>
    <n v="8306540"/>
    <n v="5892858"/>
    <n v="5892858"/>
  </r>
  <r>
    <x v="0"/>
    <x v="0"/>
    <x v="0"/>
    <x v="4"/>
    <s v="2.1.6.2-Transferencias al sector público"/>
    <s v="2.1.6.2.1-Transferencias al gobierno general"/>
    <s v="0202-MINISTERIO DE  INTERIOR Y POLICÍA"/>
    <s v="0001-MINISTERIO DE INTERIOR Y POLICIA"/>
    <s v="1-SERVICIOS  GENERALES"/>
    <s v="1.1-Administración general"/>
    <s v="1.1.03-Transferencias a instituciones públicas incluidos los gobiernos locales"/>
    <s v="2.4-TRANSFERENCIAS CORRIENTES"/>
    <s v="2.4.3-TRANSFERENCIAS CORRIENTES A GOBIERNOS GENERALES LOCALES"/>
    <s v="99-MULTIPROVINCIAL"/>
    <s v="20-FONDOS CON DESTINO ESPECÍFICO"/>
    <s v="No Informado-"/>
    <s v="00-N/A"/>
    <s v="7288-JUNTA DE DISTRITO MUNICIPAL DE QUITA CORAZA"/>
    <s v="N"/>
    <n v="7845979"/>
    <n v="9153642.0999999996"/>
    <n v="6590691"/>
    <n v="6590691"/>
  </r>
  <r>
    <x v="0"/>
    <x v="0"/>
    <x v="0"/>
    <x v="4"/>
    <s v="2.1.6.2-Transferencias al sector público"/>
    <s v="2.1.6.2.1-Transferencias al gobierno general"/>
    <s v="0202-MINISTERIO DE  INTERIOR Y POLICÍA"/>
    <s v="0001-MINISTERIO DE INTERIOR Y POLICIA"/>
    <s v="1-SERVICIOS  GENERALES"/>
    <s v="1.1-Administración general"/>
    <s v="1.1.03-Transferencias a instituciones públicas incluidos los gobiernos locales"/>
    <s v="2.4-TRANSFERENCIAS CORRIENTES"/>
    <s v="2.4.3-TRANSFERENCIAS CORRIENTES A GOBIERNOS GENERALES LOCALES"/>
    <s v="99-MULTIPROVINCIAL"/>
    <s v="20-FONDOS CON DESTINO ESPECÍFICO"/>
    <s v="No Informado-"/>
    <s v="00-N/A"/>
    <s v="7289-JUNTA DE DISTRITO MUNICIPAL DE QUITA SUEÑO"/>
    <s v="N"/>
    <n v="8352720"/>
    <n v="9744840"/>
    <n v="7014663"/>
    <n v="7014663"/>
  </r>
  <r>
    <x v="0"/>
    <x v="0"/>
    <x v="0"/>
    <x v="4"/>
    <s v="2.1.6.2-Transferencias al sector público"/>
    <s v="2.1.6.2.1-Transferencias al gobierno general"/>
    <s v="0202-MINISTERIO DE  INTERIOR Y POLICÍA"/>
    <s v="0001-MINISTERIO DE INTERIOR Y POLICIA"/>
    <s v="1-SERVICIOS  GENERALES"/>
    <s v="1.1-Administración general"/>
    <s v="1.1.03-Transferencias a instituciones públicas incluidos los gobiernos locales"/>
    <s v="2.4-TRANSFERENCIAS CORRIENTES"/>
    <s v="2.4.3-TRANSFERENCIAS CORRIENTES A GOBIERNOS GENERALES LOCALES"/>
    <s v="99-MULTIPROVINCIAL"/>
    <s v="20-FONDOS CON DESTINO ESPECÍFICO"/>
    <s v="No Informado-"/>
    <s v="00-N/A"/>
    <s v="7290-JUNTA DE DISTRITO MUNICIPAL DE RINCÓN"/>
    <s v="N"/>
    <n v="19555658"/>
    <n v="22814934.300000001"/>
    <n v="16526205"/>
    <n v="16526205"/>
  </r>
  <r>
    <x v="0"/>
    <x v="0"/>
    <x v="0"/>
    <x v="4"/>
    <s v="2.1.6.2-Transferencias al sector público"/>
    <s v="2.1.6.2.1-Transferencias al gobierno general"/>
    <s v="0202-MINISTERIO DE  INTERIOR Y POLICÍA"/>
    <s v="0001-MINISTERIO DE INTERIOR Y POLICIA"/>
    <s v="1-SERVICIOS  GENERALES"/>
    <s v="1.1-Administración general"/>
    <s v="1.1.03-Transferencias a instituciones públicas incluidos los gobiernos locales"/>
    <s v="2.4-TRANSFERENCIAS CORRIENTES"/>
    <s v="2.4.3-TRANSFERENCIAS CORRIENTES A GOBIERNOS GENERALES LOCALES"/>
    <s v="99-MULTIPROVINCIAL"/>
    <s v="20-FONDOS CON DESTINO ESPECÍFICO"/>
    <s v="No Informado-"/>
    <s v="00-N/A"/>
    <s v="7291-JUNTA DE DISTRITO MUNICIPAL DE RÍO VERDE ARRIBA"/>
    <s v="N"/>
    <n v="32006668"/>
    <n v="35829825"/>
    <n v="25356351"/>
    <n v="25356351"/>
  </r>
  <r>
    <x v="0"/>
    <x v="0"/>
    <x v="0"/>
    <x v="4"/>
    <s v="2.1.6.2-Transferencias al sector público"/>
    <s v="2.1.6.2.1-Transferencias al gobierno general"/>
    <s v="0202-MINISTERIO DE  INTERIOR Y POLICÍA"/>
    <s v="0001-MINISTERIO DE INTERIOR Y POLICIA"/>
    <s v="1-SERVICIOS  GENERALES"/>
    <s v="1.1-Administración general"/>
    <s v="1.1.03-Transferencias a instituciones públicas incluidos los gobiernos locales"/>
    <s v="2.4-TRANSFERENCIAS CORRIENTES"/>
    <s v="2.4.3-TRANSFERENCIAS CORRIENTES A GOBIERNOS GENERALES LOCALES"/>
    <s v="99-MULTIPROVINCIAL"/>
    <s v="20-FONDOS CON DESTINO ESPECÍFICO"/>
    <s v="No Informado-"/>
    <s v="00-N/A"/>
    <s v="7292-JUNTA DE DISTRITO MUNICIPAL DE SABANA ALTA"/>
    <s v="N"/>
    <n v="8535211"/>
    <n v="9563542"/>
    <n v="6701244"/>
    <n v="6701244"/>
  </r>
  <r>
    <x v="0"/>
    <x v="0"/>
    <x v="0"/>
    <x v="4"/>
    <s v="2.1.6.2-Transferencias al sector público"/>
    <s v="2.1.6.2.1-Transferencias al gobierno general"/>
    <s v="0202-MINISTERIO DE  INTERIOR Y POLICÍA"/>
    <s v="0001-MINISTERIO DE INTERIOR Y POLICIA"/>
    <s v="1-SERVICIOS  GENERALES"/>
    <s v="1.1-Administración general"/>
    <s v="1.1.03-Transferencias a instituciones públicas incluidos los gobiernos locales"/>
    <s v="2.4-TRANSFERENCIAS CORRIENTES"/>
    <s v="2.4.3-TRANSFERENCIAS CORRIENTES A GOBIERNOS GENERALES LOCALES"/>
    <s v="99-MULTIPROVINCIAL"/>
    <s v="20-FONDOS CON DESTINO ESPECÍFICO"/>
    <s v="No Informado-"/>
    <s v="00-N/A"/>
    <s v="7293-JUNTA DE DISTRITO MUNICIPAL DE SABANETA DE YÁSICA"/>
    <s v="N"/>
    <n v="10182619"/>
    <n v="10182619"/>
    <n v="7307721"/>
    <n v="7307721"/>
  </r>
  <r>
    <x v="0"/>
    <x v="0"/>
    <x v="0"/>
    <x v="4"/>
    <s v="2.1.6.2-Transferencias al sector público"/>
    <s v="2.1.6.2.1-Transferencias al gobierno general"/>
    <s v="0202-MINISTERIO DE  INTERIOR Y POLICÍA"/>
    <s v="0001-MINISTERIO DE INTERIOR Y POLICIA"/>
    <s v="1-SERVICIOS  GENERALES"/>
    <s v="1.1-Administración general"/>
    <s v="1.1.03-Transferencias a instituciones públicas incluidos los gobiernos locales"/>
    <s v="2.4-TRANSFERENCIAS CORRIENTES"/>
    <s v="2.4.3-TRANSFERENCIAS CORRIENTES A GOBIERNOS GENERALES LOCALES"/>
    <s v="99-MULTIPROVINCIAL"/>
    <s v="20-FONDOS CON DESTINO ESPECÍFICO"/>
    <s v="No Informado-"/>
    <s v="00-N/A"/>
    <s v="7294-JUNTA DE DISTRITO MUNICIPAL DE SABANA DEL PUERTO"/>
    <s v="N"/>
    <n v="17696479"/>
    <n v="17696479"/>
    <n v="12987342"/>
    <n v="12987342"/>
  </r>
  <r>
    <x v="0"/>
    <x v="0"/>
    <x v="0"/>
    <x v="4"/>
    <s v="2.1.6.2-Transferencias al sector público"/>
    <s v="2.1.6.2.1-Transferencias al gobierno general"/>
    <s v="0202-MINISTERIO DE  INTERIOR Y POLICÍA"/>
    <s v="0001-MINISTERIO DE INTERIOR Y POLICIA"/>
    <s v="1-SERVICIOS  GENERALES"/>
    <s v="1.1-Administración general"/>
    <s v="1.1.03-Transferencias a instituciones públicas incluidos los gobiernos locales"/>
    <s v="2.4-TRANSFERENCIAS CORRIENTES"/>
    <s v="2.4.3-TRANSFERENCIAS CORRIENTES A GOBIERNOS GENERALES LOCALES"/>
    <s v="99-MULTIPROVINCIAL"/>
    <s v="20-FONDOS CON DESTINO ESPECÍFICO"/>
    <s v="No Informado-"/>
    <s v="00-N/A"/>
    <s v="7295-JUNTA DE DISTRITO MUNICIPAL DE SABANA GRANDE DE HOSTOS"/>
    <s v="N"/>
    <n v="7498208"/>
    <n v="8411459"/>
    <n v="5992242"/>
    <n v="5992242"/>
  </r>
  <r>
    <x v="0"/>
    <x v="0"/>
    <x v="0"/>
    <x v="4"/>
    <s v="2.1.6.2-Transferencias al sector público"/>
    <s v="2.1.6.2.1-Transferencias al gobierno general"/>
    <s v="0202-MINISTERIO DE  INTERIOR Y POLICÍA"/>
    <s v="0001-MINISTERIO DE INTERIOR Y POLICIA"/>
    <s v="1-SERVICIOS  GENERALES"/>
    <s v="1.1-Administración general"/>
    <s v="1.1.03-Transferencias a instituciones públicas incluidos los gobiernos locales"/>
    <s v="2.4-TRANSFERENCIAS CORRIENTES"/>
    <s v="2.4.3-TRANSFERENCIAS CORRIENTES A GOBIERNOS GENERALES LOCALES"/>
    <s v="99-MULTIPROVINCIAL"/>
    <s v="20-FONDOS CON DESTINO ESPECÍFICO"/>
    <s v="No Informado-"/>
    <s v="00-N/A"/>
    <s v="7296-JUNTA DE DISTRITO MUNICIPAL DE SABANA LARGA (ELÍAS PIÑA)"/>
    <s v="N"/>
    <n v="7665236"/>
    <n v="7665236"/>
    <n v="5456772"/>
    <n v="5456772"/>
  </r>
  <r>
    <x v="0"/>
    <x v="0"/>
    <x v="0"/>
    <x v="4"/>
    <s v="2.1.6.2-Transferencias al sector público"/>
    <s v="2.1.6.2.1-Transferencias al gobierno general"/>
    <s v="0202-MINISTERIO DE  INTERIOR Y POLICÍA"/>
    <s v="0001-MINISTERIO DE INTERIOR Y POLICIA"/>
    <s v="1-SERVICIOS  GENERALES"/>
    <s v="1.1-Administración general"/>
    <s v="1.1.03-Transferencias a instituciones públicas incluidos los gobiernos locales"/>
    <s v="2.4-TRANSFERENCIAS CORRIENTES"/>
    <s v="2.4.3-TRANSFERENCIAS CORRIENTES A GOBIERNOS GENERALES LOCALES"/>
    <s v="99-MULTIPROVINCIAL"/>
    <s v="20-FONDOS CON DESTINO ESPECÍFICO"/>
    <s v="No Informado-"/>
    <s v="00-N/A"/>
    <s v="7297-JUNTA DE DISTRITO MUNICIPAL DE SABANETA"/>
    <s v="N"/>
    <n v="12254739"/>
    <n v="13737833"/>
    <n v="9692277"/>
    <n v="9692277"/>
  </r>
  <r>
    <x v="0"/>
    <x v="0"/>
    <x v="0"/>
    <x v="4"/>
    <s v="2.1.6.2-Transferencias al sector público"/>
    <s v="2.1.6.2.1-Transferencias al gobierno general"/>
    <s v="0202-MINISTERIO DE  INTERIOR Y POLICÍA"/>
    <s v="0001-MINISTERIO DE INTERIOR Y POLICIA"/>
    <s v="1-SERVICIOS  GENERALES"/>
    <s v="1.1-Administración general"/>
    <s v="1.1.03-Transferencias a instituciones públicas incluidos los gobiernos locales"/>
    <s v="2.4-TRANSFERENCIAS CORRIENTES"/>
    <s v="2.4.3-TRANSFERENCIAS CORRIENTES A GOBIERNOS GENERALES LOCALES"/>
    <s v="99-MULTIPROVINCIAL"/>
    <s v="20-FONDOS CON DESTINO ESPECÍFICO"/>
    <s v="No Informado-"/>
    <s v="00-N/A"/>
    <s v="7298-JUNTA DE DISTRITO MUNICIPAL DE LA SABINA"/>
    <s v="N"/>
    <n v="13748014"/>
    <n v="16039349.699999999"/>
    <n v="11613645"/>
    <n v="11613645"/>
  </r>
  <r>
    <x v="0"/>
    <x v="0"/>
    <x v="0"/>
    <x v="4"/>
    <s v="2.1.6.2-Transferencias al sector público"/>
    <s v="2.1.6.2.1-Transferencias al gobierno general"/>
    <s v="0202-MINISTERIO DE  INTERIOR Y POLICÍA"/>
    <s v="0001-MINISTERIO DE INTERIOR Y POLICIA"/>
    <s v="1-SERVICIOS  GENERALES"/>
    <s v="1.1-Administración general"/>
    <s v="1.1.03-Transferencias a instituciones públicas incluidos los gobiernos locales"/>
    <s v="2.4-TRANSFERENCIAS CORRIENTES"/>
    <s v="2.4.3-TRANSFERENCIAS CORRIENTES A GOBIERNOS GENERALES LOCALES"/>
    <s v="99-MULTIPROVINCIAL"/>
    <s v="20-FONDOS CON DESTINO ESPECÍFICO"/>
    <s v="No Informado-"/>
    <s v="00-N/A"/>
    <s v="7299-JUNTA DE DISTRITO MUNICIPAL DE SAN FRANCISCO DE JACAGUA"/>
    <s v="N"/>
    <n v="40693868"/>
    <n v="45591803"/>
    <n v="31897692"/>
    <n v="31897692"/>
  </r>
  <r>
    <x v="0"/>
    <x v="0"/>
    <x v="0"/>
    <x v="4"/>
    <s v="2.1.6.2-Transferencias al sector público"/>
    <s v="2.1.6.2.1-Transferencias al gobierno general"/>
    <s v="0202-MINISTERIO DE  INTERIOR Y POLICÍA"/>
    <s v="0001-MINISTERIO DE INTERIOR Y POLICIA"/>
    <s v="1-SERVICIOS  GENERALES"/>
    <s v="1.1-Administración general"/>
    <s v="1.1.03-Transferencias a instituciones públicas incluidos los gobiernos locales"/>
    <s v="2.4-TRANSFERENCIAS CORRIENTES"/>
    <s v="2.4.3-TRANSFERENCIAS CORRIENTES A GOBIERNOS GENERALES LOCALES"/>
    <s v="99-MULTIPROVINCIAL"/>
    <s v="20-FONDOS CON DESTINO ESPECÍFICO"/>
    <s v="No Informado-"/>
    <s v="00-N/A"/>
    <s v="7300-JUNTA DE DISTRITO MUNICIPAL DE SAN JOSÉ DE MATANZAS"/>
    <s v="N"/>
    <n v="17795434"/>
    <n v="20761339.699999999"/>
    <n v="14949450"/>
    <n v="14949450"/>
  </r>
  <r>
    <x v="0"/>
    <x v="0"/>
    <x v="0"/>
    <x v="4"/>
    <s v="2.1.6.2-Transferencias al sector público"/>
    <s v="2.1.6.2.1-Transferencias al gobierno general"/>
    <s v="0202-MINISTERIO DE  INTERIOR Y POLICÍA"/>
    <s v="0001-MINISTERIO DE INTERIOR Y POLICIA"/>
    <s v="1-SERVICIOS  GENERALES"/>
    <s v="1.1-Administración general"/>
    <s v="1.1.03-Transferencias a instituciones públicas incluidos los gobiernos locales"/>
    <s v="2.4-TRANSFERENCIAS CORRIENTES"/>
    <s v="2.4.3-TRANSFERENCIAS CORRIENTES A GOBIERNOS GENERALES LOCALES"/>
    <s v="99-MULTIPROVINCIAL"/>
    <s v="20-FONDOS CON DESTINO ESPECÍFICO"/>
    <s v="No Informado-"/>
    <s v="00-N/A"/>
    <s v="7301-JUNTA DE DISTRITO MUNICIPAL DE SAN JOSÉ DEL PUERTO"/>
    <s v="N"/>
    <n v="20844390"/>
    <n v="23371100"/>
    <n v="16529364"/>
    <n v="16529364"/>
  </r>
  <r>
    <x v="0"/>
    <x v="0"/>
    <x v="0"/>
    <x v="4"/>
    <s v="2.1.6.2-Transferencias al sector público"/>
    <s v="2.1.6.2.1-Transferencias al gobierno general"/>
    <s v="0202-MINISTERIO DE  INTERIOR Y POLICÍA"/>
    <s v="0001-MINISTERIO DE INTERIOR Y POLICIA"/>
    <s v="1-SERVICIOS  GENERALES"/>
    <s v="1.1-Administración general"/>
    <s v="1.1.03-Transferencias a instituciones públicas incluidos los gobiernos locales"/>
    <s v="2.4-TRANSFERENCIAS CORRIENTES"/>
    <s v="2.4.3-TRANSFERENCIAS CORRIENTES A GOBIERNOS GENERALES LOCALES"/>
    <s v="99-MULTIPROVINCIAL"/>
    <s v="20-FONDOS CON DESTINO ESPECÍFICO"/>
    <s v="No Informado-"/>
    <s v="00-N/A"/>
    <s v="7302-JUNTA DE DISTRITO MUNICIPAL DE SAN LUIS"/>
    <s v="N"/>
    <n v="73807178"/>
    <n v="73807178"/>
    <n v="53168283"/>
    <n v="53168283"/>
  </r>
  <r>
    <x v="0"/>
    <x v="0"/>
    <x v="0"/>
    <x v="4"/>
    <s v="2.1.6.2-Transferencias al sector público"/>
    <s v="2.1.6.2.1-Transferencias al gobierno general"/>
    <s v="0202-MINISTERIO DE  INTERIOR Y POLICÍA"/>
    <s v="0001-MINISTERIO DE INTERIOR Y POLICIA"/>
    <s v="1-SERVICIOS  GENERALES"/>
    <s v="1.1-Administración general"/>
    <s v="1.1.03-Transferencias a instituciones públicas incluidos los gobiernos locales"/>
    <s v="2.4-TRANSFERENCIAS CORRIENTES"/>
    <s v="2.4.3-TRANSFERENCIAS CORRIENTES A GOBIERNOS GENERALES LOCALES"/>
    <s v="99-MULTIPROVINCIAL"/>
    <s v="20-FONDOS CON DESTINO ESPECÍFICO"/>
    <s v="No Informado-"/>
    <s v="00-N/A"/>
    <s v="7303-JUNTA DE DISTRITO MUNICIPAL DE SANTANA (NIZAO)"/>
    <s v="N"/>
    <n v="11413902"/>
    <n v="13316219"/>
    <n v="9607941"/>
    <n v="9607941"/>
  </r>
  <r>
    <x v="0"/>
    <x v="0"/>
    <x v="0"/>
    <x v="4"/>
    <s v="2.1.6.2-Transferencias al sector público"/>
    <s v="2.1.6.2.1-Transferencias al gobierno general"/>
    <s v="0202-MINISTERIO DE  INTERIOR Y POLICÍA"/>
    <s v="0001-MINISTERIO DE INTERIOR Y POLICIA"/>
    <s v="1-SERVICIOS  GENERALES"/>
    <s v="1.1-Administración general"/>
    <s v="1.1.03-Transferencias a instituciones públicas incluidos los gobiernos locales"/>
    <s v="2.4-TRANSFERENCIAS CORRIENTES"/>
    <s v="2.4.3-TRANSFERENCIAS CORRIENTES A GOBIERNOS GENERALES LOCALES"/>
    <s v="99-MULTIPROVINCIAL"/>
    <s v="20-FONDOS CON DESTINO ESPECÍFICO"/>
    <s v="No Informado-"/>
    <s v="00-N/A"/>
    <s v="7304-JUNTA DE DISTRITO MUNICIPAL DE SANTANA (TAMAYO)"/>
    <s v="N"/>
    <n v="9154644"/>
    <n v="10279911"/>
    <n v="7425519"/>
    <n v="7425519"/>
  </r>
  <r>
    <x v="0"/>
    <x v="0"/>
    <x v="0"/>
    <x v="4"/>
    <s v="2.1.6.2-Transferencias al sector público"/>
    <s v="2.1.6.2.1-Transferencias al gobierno general"/>
    <s v="0202-MINISTERIO DE  INTERIOR Y POLICÍA"/>
    <s v="0001-MINISTERIO DE INTERIOR Y POLICIA"/>
    <s v="1-SERVICIOS  GENERALES"/>
    <s v="1.1-Administración general"/>
    <s v="1.1.03-Transferencias a instituciones públicas incluidos los gobiernos locales"/>
    <s v="2.4-TRANSFERENCIAS CORRIENTES"/>
    <s v="2.4.3-TRANSFERENCIAS CORRIENTES A GOBIERNOS GENERALES LOCALES"/>
    <s v="99-MULTIPROVINCIAL"/>
    <s v="20-FONDOS CON DESTINO ESPECÍFICO"/>
    <s v="No Informado-"/>
    <s v="00-N/A"/>
    <s v="7305-JUNTA DE DISTRITO MUNICIPAL DE TÁBARA ABAJO"/>
    <s v="N"/>
    <n v="9370656"/>
    <n v="9370656"/>
    <n v="6697242"/>
    <n v="6697242"/>
  </r>
  <r>
    <x v="0"/>
    <x v="0"/>
    <x v="0"/>
    <x v="4"/>
    <s v="2.1.6.2-Transferencias al sector público"/>
    <s v="2.1.6.2.1-Transferencias al gobierno general"/>
    <s v="0202-MINISTERIO DE  INTERIOR Y POLICÍA"/>
    <s v="0001-MINISTERIO DE INTERIOR Y POLICIA"/>
    <s v="1-SERVICIOS  GENERALES"/>
    <s v="1.1-Administración general"/>
    <s v="1.1.03-Transferencias a instituciones públicas incluidos los gobiernos locales"/>
    <s v="2.4-TRANSFERENCIAS CORRIENTES"/>
    <s v="2.4.3-TRANSFERENCIAS CORRIENTES A GOBIERNOS GENERALES LOCALES"/>
    <s v="99-MULTIPROVINCIAL"/>
    <s v="20-FONDOS CON DESTINO ESPECÍFICO"/>
    <s v="No Informado-"/>
    <s v="00-N/A"/>
    <s v="7306-JUNTA DE DISTRITO MUNICIPAL DE VENGAN A VER"/>
    <s v="N"/>
    <n v="7824917"/>
    <n v="8769282"/>
    <n v="6160764"/>
    <n v="6160764"/>
  </r>
  <r>
    <x v="0"/>
    <x v="0"/>
    <x v="0"/>
    <x v="4"/>
    <s v="2.1.6.2-Transferencias al sector público"/>
    <s v="2.1.6.2.1-Transferencias al gobierno general"/>
    <s v="0202-MINISTERIO DE  INTERIOR Y POLICÍA"/>
    <s v="0001-MINISTERIO DE INTERIOR Y POLICIA"/>
    <s v="1-SERVICIOS  GENERALES"/>
    <s v="1.1-Administración general"/>
    <s v="1.1.03-Transferencias a instituciones públicas incluidos los gobiernos locales"/>
    <s v="2.4-TRANSFERENCIAS CORRIENTES"/>
    <s v="2.4.3-TRANSFERENCIAS CORRIENTES A GOBIERNOS GENERALES LOCALES"/>
    <s v="99-MULTIPROVINCIAL"/>
    <s v="20-FONDOS CON DESTINO ESPECÍFICO"/>
    <s v="No Informado-"/>
    <s v="00-N/A"/>
    <s v="7307-JUNTA DE DISTRITO MUNICIPAL DE VERAGUA"/>
    <s v="N"/>
    <n v="21813989"/>
    <n v="24400215"/>
    <n v="17195172"/>
    <n v="17195172"/>
  </r>
  <r>
    <x v="0"/>
    <x v="0"/>
    <x v="0"/>
    <x v="4"/>
    <s v="2.1.6.2-Transferencias al sector público"/>
    <s v="2.1.6.2.1-Transferencias al gobierno general"/>
    <s v="0202-MINISTERIO DE  INTERIOR Y POLICÍA"/>
    <s v="0001-MINISTERIO DE INTERIOR Y POLICIA"/>
    <s v="1-SERVICIOS  GENERALES"/>
    <s v="1.1-Administración general"/>
    <s v="1.1.03-Transferencias a instituciones públicas incluidos los gobiernos locales"/>
    <s v="2.4-TRANSFERENCIAS CORRIENTES"/>
    <s v="2.4.3-TRANSFERENCIAS CORRIENTES A GOBIERNOS GENERALES LOCALES"/>
    <s v="99-MULTIPROVINCIAL"/>
    <s v="20-FONDOS CON DESTINO ESPECÍFICO"/>
    <s v="No Informado-"/>
    <s v="00-N/A"/>
    <s v="7308-AYUNTAMIENTO MUNICIPAL DE VILLA MONTELLANO"/>
    <s v="N"/>
    <n v="28594765"/>
    <n v="28594765"/>
    <n v="20273094"/>
    <n v="20273094"/>
  </r>
  <r>
    <x v="0"/>
    <x v="0"/>
    <x v="0"/>
    <x v="4"/>
    <s v="2.1.6.2-Transferencias al sector público"/>
    <s v="2.1.6.2.1-Transferencias al gobierno general"/>
    <s v="0202-MINISTERIO DE  INTERIOR Y POLICÍA"/>
    <s v="0001-MINISTERIO DE INTERIOR Y POLICIA"/>
    <s v="1-SERVICIOS  GENERALES"/>
    <s v="1.1-Administración general"/>
    <s v="1.1.03-Transferencias a instituciones públicas incluidos los gobiernos locales"/>
    <s v="2.4-TRANSFERENCIAS CORRIENTES"/>
    <s v="2.4.3-TRANSFERENCIAS CORRIENTES A GOBIERNOS GENERALES LOCALES"/>
    <s v="99-MULTIPROVINCIAL"/>
    <s v="20-FONDOS CON DESTINO ESPECÍFICO"/>
    <s v="No Informado-"/>
    <s v="00-N/A"/>
    <s v="7309-JUNTA DE DISTRITO MUNICIPAL DE VILLA DE PEDRO SÁNCHEZ"/>
    <s v="N"/>
    <n v="8833696"/>
    <n v="10305978.699999999"/>
    <n v="7434819"/>
    <n v="7434819"/>
  </r>
  <r>
    <x v="0"/>
    <x v="0"/>
    <x v="0"/>
    <x v="4"/>
    <s v="2.1.6.2-Transferencias al sector público"/>
    <s v="2.1.6.2.1-Transferencias al gobierno general"/>
    <s v="0202-MINISTERIO DE  INTERIOR Y POLICÍA"/>
    <s v="0001-MINISTERIO DE INTERIOR Y POLICIA"/>
    <s v="1-SERVICIOS  GENERALES"/>
    <s v="1.1-Administración general"/>
    <s v="1.1.03-Transferencias a instituciones públicas incluidos los gobiernos locales"/>
    <s v="2.4-TRANSFERENCIAS CORRIENTES"/>
    <s v="2.4.3-TRANSFERENCIAS CORRIENTES A GOBIERNOS GENERALES LOCALES"/>
    <s v="99-MULTIPROVINCIAL"/>
    <s v="20-FONDOS CON DESTINO ESPECÍFICO"/>
    <s v="No Informado-"/>
    <s v="00-N/A"/>
    <s v="7310-JUNTA DE DISTRITO MUNICIPAL DE VILLA ELISA"/>
    <s v="N"/>
    <n v="11952002"/>
    <n v="11952002"/>
    <n v="8381403"/>
    <n v="8381403"/>
  </r>
  <r>
    <x v="0"/>
    <x v="0"/>
    <x v="0"/>
    <x v="4"/>
    <s v="2.1.6.2-Transferencias al sector público"/>
    <s v="2.1.6.2.1-Transferencias al gobierno general"/>
    <s v="0202-MINISTERIO DE  INTERIOR Y POLICÍA"/>
    <s v="0001-MINISTERIO DE INTERIOR Y POLICIA"/>
    <s v="1-SERVICIOS  GENERALES"/>
    <s v="1.1-Administración general"/>
    <s v="1.1.03-Transferencias a instituciones públicas incluidos los gobiernos locales"/>
    <s v="2.4-TRANSFERENCIAS CORRIENTES"/>
    <s v="2.4.3-TRANSFERENCIAS CORRIENTES A GOBIERNOS GENERALES LOCALES"/>
    <s v="99-MULTIPROVINCIAL"/>
    <s v="20-FONDOS CON DESTINO ESPECÍFICO"/>
    <s v="No Informado-"/>
    <s v="00-N/A"/>
    <s v="7311-AYUNTAMIENTO MUNICIPAL DE VILLA HERMOSA"/>
    <s v="N"/>
    <n v="93625209"/>
    <n v="93625209"/>
    <n v="67028733"/>
    <n v="67028733"/>
  </r>
  <r>
    <x v="0"/>
    <x v="0"/>
    <x v="0"/>
    <x v="4"/>
    <s v="2.1.6.2-Transferencias al sector público"/>
    <s v="2.1.6.2.1-Transferencias al gobierno general"/>
    <s v="0202-MINISTERIO DE  INTERIOR Y POLICÍA"/>
    <s v="0001-MINISTERIO DE INTERIOR Y POLICIA"/>
    <s v="1-SERVICIOS  GENERALES"/>
    <s v="1.1-Administración general"/>
    <s v="1.1.03-Transferencias a instituciones públicas incluidos los gobiernos locales"/>
    <s v="2.4-TRANSFERENCIAS CORRIENTES"/>
    <s v="2.4.3-TRANSFERENCIAS CORRIENTES A GOBIERNOS GENERALES LOCALES"/>
    <s v="99-MULTIPROVINCIAL"/>
    <s v="20-FONDOS CON DESTINO ESPECÍFICO"/>
    <s v="No Informado-"/>
    <s v="00-N/A"/>
    <s v="7312-AYUNTAMIENTO MUNICIPAL DE VILLA LA MATA"/>
    <s v="N"/>
    <n v="23694080"/>
    <n v="26582972"/>
    <n v="18967797"/>
    <n v="18967797"/>
  </r>
  <r>
    <x v="0"/>
    <x v="0"/>
    <x v="0"/>
    <x v="4"/>
    <s v="2.1.6.2-Transferencias al sector público"/>
    <s v="2.1.6.2.1-Transferencias al gobierno general"/>
    <s v="0202-MINISTERIO DE  INTERIOR Y POLICÍA"/>
    <s v="0001-MINISTERIO DE INTERIOR Y POLICIA"/>
    <s v="1-SERVICIOS  GENERALES"/>
    <s v="1.1-Administración general"/>
    <s v="1.1.03-Transferencias a instituciones públicas incluidos los gobiernos locales"/>
    <s v="2.4-TRANSFERENCIAS CORRIENTES"/>
    <s v="2.4.3-TRANSFERENCIAS CORRIENTES A GOBIERNOS GENERALES LOCALES"/>
    <s v="99-MULTIPROVINCIAL"/>
    <s v="20-FONDOS CON DESTINO ESPECÍFICO"/>
    <s v="No Informado-"/>
    <s v="00-N/A"/>
    <s v="7313-JUNTA DE DISTRITO MUNICIPAL DE VILLA SOMBRERO"/>
    <s v="N"/>
    <n v="12159909"/>
    <n v="13636111"/>
    <n v="9666189"/>
    <n v="9666189"/>
  </r>
  <r>
    <x v="0"/>
    <x v="0"/>
    <x v="0"/>
    <x v="4"/>
    <s v="2.1.6.2-Transferencias al sector público"/>
    <s v="2.1.6.2.1-Transferencias al gobierno general"/>
    <s v="0202-MINISTERIO DE  INTERIOR Y POLICÍA"/>
    <s v="0001-MINISTERIO DE INTERIOR Y POLICIA"/>
    <s v="1-SERVICIOS  GENERALES"/>
    <s v="1.1-Administración general"/>
    <s v="1.1.03-Transferencias a instituciones públicas incluidos los gobiernos locales"/>
    <s v="2.4-TRANSFERENCIAS CORRIENTES"/>
    <s v="2.4.3-TRANSFERENCIAS CORRIENTES A GOBIERNOS GENERALES LOCALES"/>
    <s v="99-MULTIPROVINCIAL"/>
    <s v="20-FONDOS CON DESTINO ESPECÍFICO"/>
    <s v="No Informado-"/>
    <s v="00-N/A"/>
    <s v="7314-JUNTA DE DISTRITO MUNICIPAL DE VILLA DE SONADOR"/>
    <s v="N"/>
    <n v="13578777"/>
    <n v="15841906.5"/>
    <n v="11473317"/>
    <n v="11473317"/>
  </r>
  <r>
    <x v="0"/>
    <x v="0"/>
    <x v="0"/>
    <x v="4"/>
    <s v="2.1.6.2-Transferencias al sector público"/>
    <s v="2.1.6.2.1-Transferencias al gobierno general"/>
    <s v="0202-MINISTERIO DE  INTERIOR Y POLICÍA"/>
    <s v="0001-MINISTERIO DE INTERIOR Y POLICIA"/>
    <s v="1-SERVICIOS  GENERALES"/>
    <s v="1.1-Administración general"/>
    <s v="1.1.03-Transferencias a instituciones públicas incluidos los gobiernos locales"/>
    <s v="2.4-TRANSFERENCIAS CORRIENTES"/>
    <s v="2.4.3-TRANSFERENCIAS CORRIENTES A GOBIERNOS GENERALES LOCALES"/>
    <s v="99-MULTIPROVINCIAL"/>
    <s v="20-FONDOS CON DESTINO ESPECÍFICO"/>
    <s v="No Informado-"/>
    <s v="00-N/A"/>
    <s v="7315-JUNTA DE DISTRITO MUNICIPAL DE VILLARPANDO"/>
    <s v="N"/>
    <n v="12280307"/>
    <n v="12280307"/>
    <n v="8677872"/>
    <n v="8677872"/>
  </r>
  <r>
    <x v="0"/>
    <x v="0"/>
    <x v="0"/>
    <x v="4"/>
    <s v="2.1.6.2-Transferencias al sector público"/>
    <s v="2.1.6.2.1-Transferencias al gobierno general"/>
    <s v="0202-MINISTERIO DE  INTERIOR Y POLICÍA"/>
    <s v="0001-MINISTERIO DE INTERIOR Y POLICIA"/>
    <s v="1-SERVICIOS  GENERALES"/>
    <s v="1.1-Administración general"/>
    <s v="1.1.03-Transferencias a instituciones públicas incluidos los gobiernos locales"/>
    <s v="2.4-TRANSFERENCIAS CORRIENTES"/>
    <s v="2.4.3-TRANSFERENCIAS CORRIENTES A GOBIERNOS GENERALES LOCALES"/>
    <s v="99-MULTIPROVINCIAL"/>
    <s v="20-FONDOS CON DESTINO ESPECÍFICO"/>
    <s v="No Informado-"/>
    <s v="00-N/A"/>
    <s v="7316-JUNTA DE DISTRITO MUNICIPAL DE YÁSICA ARRIBA"/>
    <s v="N"/>
    <n v="13687308"/>
    <n v="15328307"/>
    <n v="10660332"/>
    <n v="10660332"/>
  </r>
  <r>
    <x v="0"/>
    <x v="0"/>
    <x v="0"/>
    <x v="4"/>
    <s v="2.1.6.2-Transferencias al sector público"/>
    <s v="2.1.6.2.1-Transferencias al gobierno general"/>
    <s v="0202-MINISTERIO DE  INTERIOR Y POLICÍA"/>
    <s v="0001-MINISTERIO DE INTERIOR Y POLICIA"/>
    <s v="1-SERVICIOS  GENERALES"/>
    <s v="1.1-Administración general"/>
    <s v="1.1.03-Transferencias a instituciones públicas incluidos los gobiernos locales"/>
    <s v="2.4-TRANSFERENCIAS CORRIENTES"/>
    <s v="2.4.3-TRANSFERENCIAS CORRIENTES A GOBIERNOS GENERALES LOCALES"/>
    <s v="99-MULTIPROVINCIAL"/>
    <s v="20-FONDOS CON DESTINO ESPECÍFICO"/>
    <s v="No Informado-"/>
    <s v="00-N/A"/>
    <s v="7317-JUNTA DE DISTRITO MUNICIPAL DE YERBA BUENA"/>
    <s v="N"/>
    <n v="7956188"/>
    <n v="9282219.3000000007"/>
    <n v="6765372"/>
    <n v="6765372"/>
  </r>
  <r>
    <x v="0"/>
    <x v="0"/>
    <x v="0"/>
    <x v="4"/>
    <s v="2.1.6.2-Transferencias al sector público"/>
    <s v="2.1.6.2.1-Transferencias al gobierno general"/>
    <s v="0202-MINISTERIO DE  INTERIOR Y POLICÍA"/>
    <s v="0001-MINISTERIO DE INTERIOR Y POLICIA"/>
    <s v="1-SERVICIOS  GENERALES"/>
    <s v="1.1-Administración general"/>
    <s v="1.1.03-Transferencias a instituciones públicas incluidos los gobiernos locales"/>
    <s v="2.4-TRANSFERENCIAS CORRIENTES"/>
    <s v="2.4.3-TRANSFERENCIAS CORRIENTES A GOBIERNOS GENERALES LOCALES"/>
    <s v="99-MULTIPROVINCIAL"/>
    <s v="20-FONDOS CON DESTINO ESPECÍFICO"/>
    <s v="No Informado-"/>
    <s v="00-N/A"/>
    <s v="7318-AYUNTAMIENTO MUNICIPAL DE PUÑAL"/>
    <s v="N"/>
    <n v="32256027"/>
    <n v="32256027"/>
    <n v="22671639"/>
    <n v="22671639"/>
  </r>
  <r>
    <x v="0"/>
    <x v="0"/>
    <x v="0"/>
    <x v="4"/>
    <s v="2.1.6.2-Transferencias al sector público"/>
    <s v="2.1.6.2.1-Transferencias al gobierno general"/>
    <s v="0202-MINISTERIO DE  INTERIOR Y POLICÍA"/>
    <s v="0001-MINISTERIO DE INTERIOR Y POLICIA"/>
    <s v="1-SERVICIOS  GENERALES"/>
    <s v="1.1-Administración general"/>
    <s v="1.1.03-Transferencias a instituciones públicas incluidos los gobiernos locales"/>
    <s v="2.4-TRANSFERENCIAS CORRIENTES"/>
    <s v="2.4.3-TRANSFERENCIAS CORRIENTES A GOBIERNOS GENERALES LOCALES"/>
    <s v="99-MULTIPROVINCIAL"/>
    <s v="20-FONDOS CON DESTINO ESPECÍFICO"/>
    <s v="No Informado-"/>
    <s v="00-N/A"/>
    <s v="7319-AYUNTAMIENTO MUNICIPAL DE GUAYACANES"/>
    <s v="N"/>
    <n v="22258675"/>
    <n v="25968454.199999999"/>
    <n v="18717174"/>
    <n v="18717174"/>
  </r>
  <r>
    <x v="0"/>
    <x v="0"/>
    <x v="0"/>
    <x v="4"/>
    <s v="2.1.6.2-Transferencias al sector público"/>
    <s v="2.1.6.2.1-Transferencias al gobierno general"/>
    <s v="0202-MINISTERIO DE  INTERIOR Y POLICÍA"/>
    <s v="0001-MINISTERIO DE INTERIOR Y POLICIA"/>
    <s v="1-SERVICIOS  GENERALES"/>
    <s v="1.1-Administración general"/>
    <s v="1.1.03-Transferencias a instituciones públicas incluidos los gobiernos locales"/>
    <s v="2.4-TRANSFERENCIAS CORRIENTES"/>
    <s v="2.4.3-TRANSFERENCIAS CORRIENTES A GOBIERNOS GENERALES LOCALES"/>
    <s v="99-MULTIPROVINCIAL"/>
    <s v="20-FONDOS CON DESTINO ESPECÍFICO"/>
    <s v="No Informado-"/>
    <s v="00-N/A"/>
    <s v="7320-JUNTA DE DISTRITO MUNICIPAL DE PANTOJA"/>
    <s v="N"/>
    <n v="55998908"/>
    <n v="55998908"/>
    <n v="39590667"/>
    <n v="39590667"/>
  </r>
  <r>
    <x v="0"/>
    <x v="0"/>
    <x v="0"/>
    <x v="4"/>
    <s v="2.1.6.2-Transferencias al sector público"/>
    <s v="2.1.6.2.1-Transferencias al gobierno general"/>
    <s v="0202-MINISTERIO DE  INTERIOR Y POLICÍA"/>
    <s v="0001-MINISTERIO DE INTERIOR Y POLICIA"/>
    <s v="1-SERVICIOS  GENERALES"/>
    <s v="1.1-Administración general"/>
    <s v="1.1.03-Transferencias a instituciones públicas incluidos los gobiernos locales"/>
    <s v="2.4-TRANSFERENCIAS CORRIENTES"/>
    <s v="2.4.3-TRANSFERENCIAS CORRIENTES A GOBIERNOS GENERALES LOCALES"/>
    <s v="99-MULTIPROVINCIAL"/>
    <s v="20-FONDOS CON DESTINO ESPECÍFICO"/>
    <s v="No Informado-"/>
    <s v="00-N/A"/>
    <s v="7321-JUNTA DE DISTRITO MUNICIPAL DE PALMAREJO - VILLA LINDA"/>
    <s v="N"/>
    <n v="16152375"/>
    <n v="18844437.5"/>
    <n v="13418991"/>
    <n v="13418991"/>
  </r>
  <r>
    <x v="0"/>
    <x v="0"/>
    <x v="0"/>
    <x v="4"/>
    <s v="2.1.6.2-Transferencias al sector público"/>
    <s v="2.1.6.2.1-Transferencias al gobierno general"/>
    <s v="0202-MINISTERIO DE  INTERIOR Y POLICÍA"/>
    <s v="0001-MINISTERIO DE INTERIOR Y POLICIA"/>
    <s v="1-SERVICIOS  GENERALES"/>
    <s v="1.1-Administración general"/>
    <s v="1.1.03-Transferencias a instituciones públicas incluidos los gobiernos locales"/>
    <s v="2.4-TRANSFERENCIAS CORRIENTES"/>
    <s v="2.4.3-TRANSFERENCIAS CORRIENTES A GOBIERNOS GENERALES LOCALES"/>
    <s v="99-MULTIPROVINCIAL"/>
    <s v="20-FONDOS CON DESTINO ESPECÍFICO"/>
    <s v="No Informado-"/>
    <s v="00-N/A"/>
    <s v="7322-JUNTA DE DISTRITO MUNICIPAL DE LA GUÁYIGA"/>
    <s v="N"/>
    <n v="20339572"/>
    <n v="22798957"/>
    <n v="16063647"/>
    <n v="16063647"/>
  </r>
  <r>
    <x v="0"/>
    <x v="0"/>
    <x v="0"/>
    <x v="4"/>
    <s v="2.1.6.2-Transferencias al sector público"/>
    <s v="2.1.6.2.1-Transferencias al gobierno general"/>
    <s v="0202-MINISTERIO DE  INTERIOR Y POLICÍA"/>
    <s v="0001-MINISTERIO DE INTERIOR Y POLICIA"/>
    <s v="1-SERVICIOS  GENERALES"/>
    <s v="1.1-Administración general"/>
    <s v="1.1.03-Transferencias a instituciones públicas incluidos los gobiernos locales"/>
    <s v="2.4-TRANSFERENCIAS CORRIENTES"/>
    <s v="2.4.3-TRANSFERENCIAS CORRIENTES A GOBIERNOS GENERALES LOCALES"/>
    <s v="99-MULTIPROVINCIAL"/>
    <s v="20-FONDOS CON DESTINO ESPECÍFICO"/>
    <s v="No Informado-"/>
    <s v="00-N/A"/>
    <s v="7323-JUNTA DE DISTRITO MUNICIPAL DE LA CUABA"/>
    <s v="N"/>
    <n v="12002419"/>
    <n v="14002822.1"/>
    <n v="10051686"/>
    <n v="10051686"/>
  </r>
  <r>
    <x v="0"/>
    <x v="0"/>
    <x v="0"/>
    <x v="4"/>
    <s v="2.1.6.2-Transferencias al sector público"/>
    <s v="2.1.6.2.1-Transferencias al gobierno general"/>
    <s v="0202-MINISTERIO DE  INTERIOR Y POLICÍA"/>
    <s v="0001-MINISTERIO DE INTERIOR Y POLICIA"/>
    <s v="1-SERVICIOS  GENERALES"/>
    <s v="1.1-Administración general"/>
    <s v="1.1.03-Transferencias a instituciones públicas incluidos los gobiernos locales"/>
    <s v="2.4-TRANSFERENCIAS CORRIENTES"/>
    <s v="2.4.3-TRANSFERENCIAS CORRIENTES A GOBIERNOS GENERALES LOCALES"/>
    <s v="99-MULTIPROVINCIAL"/>
    <s v="20-FONDOS CON DESTINO ESPECÍFICO"/>
    <s v="No Informado-"/>
    <s v="00-N/A"/>
    <s v="7324-JUNTA DE DISTRITO MUNICIPAL DE EL LIMONAL"/>
    <s v="N"/>
    <n v="9476183"/>
    <n v="9476183"/>
    <n v="6716601"/>
    <n v="6716601"/>
  </r>
  <r>
    <x v="0"/>
    <x v="0"/>
    <x v="0"/>
    <x v="4"/>
    <s v="2.1.6.2-Transferencias al sector público"/>
    <s v="2.1.6.2.1-Transferencias al gobierno general"/>
    <s v="0202-MINISTERIO DE  INTERIOR Y POLICÍA"/>
    <s v="0001-MINISTERIO DE INTERIOR Y POLICIA"/>
    <s v="1-SERVICIOS  GENERALES"/>
    <s v="1.1-Administración general"/>
    <s v="1.1.03-Transferencias a instituciones públicas incluidos los gobiernos locales"/>
    <s v="2.4-TRANSFERENCIAS CORRIENTES"/>
    <s v="2.4.3-TRANSFERENCIAS CORRIENTES A GOBIERNOS GENERALES LOCALES"/>
    <s v="99-MULTIPROVINCIAL"/>
    <s v="20-FONDOS CON DESTINO ESPECÍFICO"/>
    <s v="No Informado-"/>
    <s v="00-N/A"/>
    <s v="7325-JUNTA DE DISTRITO MUNICIPAL DE NARANJAL"/>
    <s v="N"/>
    <n v="7917492"/>
    <n v="9237074"/>
    <n v="6616968"/>
    <n v="6616968"/>
  </r>
  <r>
    <x v="0"/>
    <x v="0"/>
    <x v="0"/>
    <x v="4"/>
    <s v="2.1.6.2-Transferencias al sector público"/>
    <s v="2.1.6.2.1-Transferencias al gobierno general"/>
    <s v="0202-MINISTERIO DE  INTERIOR Y POLICÍA"/>
    <s v="0001-MINISTERIO DE INTERIOR Y POLICIA"/>
    <s v="1-SERVICIOS  GENERALES"/>
    <s v="1.1-Administración general"/>
    <s v="1.1.03-Transferencias a instituciones públicas incluidos los gobiernos locales"/>
    <s v="2.4-TRANSFERENCIAS CORRIENTES"/>
    <s v="2.4.3-TRANSFERENCIAS CORRIENTES A GOBIERNOS GENERALES LOCALES"/>
    <s v="99-MULTIPROVINCIAL"/>
    <s v="20-FONDOS CON DESTINO ESPECÍFICO"/>
    <s v="No Informado-"/>
    <s v="00-N/A"/>
    <s v="7326-JUNTA DE DISTRITO MUNICIPAL DE LAS BARIAS LA ESTANCIA (AZUA)"/>
    <s v="N"/>
    <n v="12340210"/>
    <n v="14396911.699999999"/>
    <n v="10463445"/>
    <n v="10463445"/>
  </r>
  <r>
    <x v="0"/>
    <x v="0"/>
    <x v="0"/>
    <x v="4"/>
    <s v="2.1.6.2-Transferencias al sector público"/>
    <s v="2.1.6.2.1-Transferencias al gobierno general"/>
    <s v="0202-MINISTERIO DE  INTERIOR Y POLICÍA"/>
    <s v="0001-MINISTERIO DE INTERIOR Y POLICIA"/>
    <s v="1-SERVICIOS  GENERALES"/>
    <s v="1.1-Administración general"/>
    <s v="1.1.03-Transferencias a instituciones públicas incluidos los gobiernos locales"/>
    <s v="2.4-TRANSFERENCIAS CORRIENTES"/>
    <s v="2.4.3-TRANSFERENCIAS CORRIENTES A GOBIERNOS GENERALES LOCALES"/>
    <s v="99-MULTIPROVINCIAL"/>
    <s v="20-FONDOS CON DESTINO ESPECÍFICO"/>
    <s v="No Informado-"/>
    <s v="00-N/A"/>
    <s v="7327-JUNTA DE DISTRITO MUNICIPAL DE BARRERAS"/>
    <s v="N"/>
    <n v="7740668"/>
    <n v="9030779.3000000007"/>
    <n v="6465096"/>
    <n v="6465096"/>
  </r>
  <r>
    <x v="0"/>
    <x v="0"/>
    <x v="0"/>
    <x v="4"/>
    <s v="2.1.6.2-Transferencias al sector público"/>
    <s v="2.1.6.2.1-Transferencias al gobierno general"/>
    <s v="0202-MINISTERIO DE  INTERIOR Y POLICÍA"/>
    <s v="0001-MINISTERIO DE INTERIOR Y POLICIA"/>
    <s v="1-SERVICIOS  GENERALES"/>
    <s v="1.1-Administración general"/>
    <s v="1.1.03-Transferencias a instituciones públicas incluidos los gobiernos locales"/>
    <s v="2.4-TRANSFERENCIAS CORRIENTES"/>
    <s v="2.4.3-TRANSFERENCIAS CORRIENTES A GOBIERNOS GENERALES LOCALES"/>
    <s v="99-MULTIPROVINCIAL"/>
    <s v="20-FONDOS CON DESTINO ESPECÍFICO"/>
    <s v="No Informado-"/>
    <s v="00-N/A"/>
    <s v="7328-JUNTA DE DISTRITO MUNICIPAL DE DOÑA EMMA BALAGUER VIUDA VALLEJO"/>
    <s v="N"/>
    <n v="7837407"/>
    <n v="9143641.5"/>
    <n v="6564213"/>
    <n v="6564213"/>
  </r>
  <r>
    <x v="0"/>
    <x v="0"/>
    <x v="0"/>
    <x v="4"/>
    <s v="2.1.6.2-Transferencias al sector público"/>
    <s v="2.1.6.2.1-Transferencias al gobierno general"/>
    <s v="0202-MINISTERIO DE  INTERIOR Y POLICÍA"/>
    <s v="0001-MINISTERIO DE INTERIOR Y POLICIA"/>
    <s v="1-SERVICIOS  GENERALES"/>
    <s v="1.1-Administración general"/>
    <s v="1.1.03-Transferencias a instituciones públicas incluidos los gobiernos locales"/>
    <s v="2.4-TRANSFERENCIAS CORRIENTES"/>
    <s v="2.4.3-TRANSFERENCIAS CORRIENTES A GOBIERNOS GENERALES LOCALES"/>
    <s v="99-MULTIPROVINCIAL"/>
    <s v="20-FONDOS CON DESTINO ESPECÍFICO"/>
    <s v="No Informado-"/>
    <s v="00-N/A"/>
    <s v="7329-JUNTA DE DISTRITO MUNICIPAL DE LAS LOMAS"/>
    <s v="N"/>
    <n v="9318812"/>
    <n v="9318812"/>
    <n v="6640209"/>
    <n v="6640209"/>
  </r>
  <r>
    <x v="0"/>
    <x v="0"/>
    <x v="0"/>
    <x v="4"/>
    <s v="2.1.6.2-Transferencias al sector público"/>
    <s v="2.1.6.2.1-Transferencias al gobierno general"/>
    <s v="0202-MINISTERIO DE  INTERIOR Y POLICÍA"/>
    <s v="0001-MINISTERIO DE INTERIOR Y POLICIA"/>
    <s v="1-SERVICIOS  GENERALES"/>
    <s v="1.1-Administración general"/>
    <s v="1.1.03-Transferencias a instituciones públicas incluidos los gobiernos locales"/>
    <s v="2.4-TRANSFERENCIAS CORRIENTES"/>
    <s v="2.4.3-TRANSFERENCIAS CORRIENTES A GOBIERNOS GENERALES LOCALES"/>
    <s v="99-MULTIPROVINCIAL"/>
    <s v="20-FONDOS CON DESTINO ESPECÍFICO"/>
    <s v="No Informado-"/>
    <s v="00-N/A"/>
    <s v="7330-JUNTA DE DISTRITO MUNICIPAL DE CLAVELLINA (AZUA)"/>
    <s v="N"/>
    <n v="8182544"/>
    <n v="9168133"/>
    <n v="6421659"/>
    <n v="6421659"/>
  </r>
  <r>
    <x v="0"/>
    <x v="0"/>
    <x v="0"/>
    <x v="4"/>
    <s v="2.1.6.2-Transferencias al sector público"/>
    <s v="2.1.6.2.1-Transferencias al gobierno general"/>
    <s v="0202-MINISTERIO DE  INTERIOR Y POLICÍA"/>
    <s v="0001-MINISTERIO DE INTERIOR Y POLICIA"/>
    <s v="1-SERVICIOS  GENERALES"/>
    <s v="1.1-Administración general"/>
    <s v="1.1.03-Transferencias a instituciones públicas incluidos los gobiernos locales"/>
    <s v="2.4-TRANSFERENCIAS CORRIENTES"/>
    <s v="2.4.3-TRANSFERENCIAS CORRIENTES A GOBIERNOS GENERALES LOCALES"/>
    <s v="99-MULTIPROVINCIAL"/>
    <s v="20-FONDOS CON DESTINO ESPECÍFICO"/>
    <s v="No Informado-"/>
    <s v="00-N/A"/>
    <s v="7331-JUNTA DE DISTRITO MUNICIPAL DE PUERTO VIEJO"/>
    <s v="N"/>
    <n v="7699034"/>
    <n v="8982206.3000000007"/>
    <n v="6423669"/>
    <n v="6423669"/>
  </r>
  <r>
    <x v="0"/>
    <x v="0"/>
    <x v="0"/>
    <x v="4"/>
    <s v="2.1.6.2-Transferencias al sector público"/>
    <s v="2.1.6.2.1-Transferencias al gobierno general"/>
    <s v="0202-MINISTERIO DE  INTERIOR Y POLICÍA"/>
    <s v="0001-MINISTERIO DE INTERIOR Y POLICIA"/>
    <s v="1-SERVICIOS  GENERALES"/>
    <s v="1.1-Administración general"/>
    <s v="1.1.03-Transferencias a instituciones públicas incluidos los gobiernos locales"/>
    <s v="2.4-TRANSFERENCIAS CORRIENTES"/>
    <s v="2.4.3-TRANSFERENCIAS CORRIENTES A GOBIERNOS GENERALES LOCALES"/>
    <s v="99-MULTIPROVINCIAL"/>
    <s v="20-FONDOS CON DESTINO ESPECÍFICO"/>
    <s v="No Informado-"/>
    <s v="00-N/A"/>
    <s v="7332-JUNTA DE DISTRITO MUNICIPAL DE MONTE BONITO"/>
    <s v="N"/>
    <n v="7967699"/>
    <n v="9295648.8000000007"/>
    <n v="6659613"/>
    <n v="6659613"/>
  </r>
  <r>
    <x v="0"/>
    <x v="0"/>
    <x v="0"/>
    <x v="4"/>
    <s v="2.1.6.2-Transferencias al sector público"/>
    <s v="2.1.6.2.1-Transferencias al gobierno general"/>
    <s v="0202-MINISTERIO DE  INTERIOR Y POLICÍA"/>
    <s v="0001-MINISTERIO DE INTERIOR Y POLICIA"/>
    <s v="1-SERVICIOS  GENERALES"/>
    <s v="1.1-Administración general"/>
    <s v="1.1.03-Transferencias a instituciones públicas incluidos los gobiernos locales"/>
    <s v="2.4-TRANSFERENCIAS CORRIENTES"/>
    <s v="2.4.3-TRANSFERENCIAS CORRIENTES A GOBIERNOS GENERALES LOCALES"/>
    <s v="99-MULTIPROVINCIAL"/>
    <s v="20-FONDOS CON DESTINO ESPECÍFICO"/>
    <s v="No Informado-"/>
    <s v="00-N/A"/>
    <s v="7333-JUNTA DE DISTRITO MUNICIPAL DE LOS FRÍOS"/>
    <s v="N"/>
    <n v="7758056"/>
    <n v="8702325"/>
    <n v="6193185"/>
    <n v="6193185"/>
  </r>
  <r>
    <x v="0"/>
    <x v="0"/>
    <x v="0"/>
    <x v="4"/>
    <s v="2.1.6.2-Transferencias al sector público"/>
    <s v="2.1.6.2.1-Transferencias al gobierno general"/>
    <s v="0202-MINISTERIO DE  INTERIOR Y POLICÍA"/>
    <s v="0001-MINISTERIO DE INTERIOR Y POLICIA"/>
    <s v="1-SERVICIOS  GENERALES"/>
    <s v="1.1-Administración general"/>
    <s v="1.1.03-Transferencias a instituciones públicas incluidos los gobiernos locales"/>
    <s v="2.4-TRANSFERENCIAS CORRIENTES"/>
    <s v="2.4.3-TRANSFERENCIAS CORRIENTES A GOBIERNOS GENERALES LOCALES"/>
    <s v="99-MULTIPROVINCIAL"/>
    <s v="20-FONDOS CON DESTINO ESPECÍFICO"/>
    <s v="No Informado-"/>
    <s v="00-N/A"/>
    <s v="7334-JUNTA DE DISTRITO MUNICIPAL DE HATO NUEVO CORTES"/>
    <s v="N"/>
    <n v="8693468"/>
    <n v="10142379.300000001"/>
    <n v="7370199"/>
    <n v="7370199"/>
  </r>
  <r>
    <x v="0"/>
    <x v="0"/>
    <x v="0"/>
    <x v="4"/>
    <s v="2.1.6.2-Transferencias al sector público"/>
    <s v="2.1.6.2.1-Transferencias al gobierno general"/>
    <s v="0202-MINISTERIO DE  INTERIOR Y POLICÍA"/>
    <s v="0001-MINISTERIO DE INTERIOR Y POLICIA"/>
    <s v="1-SERVICIOS  GENERALES"/>
    <s v="1.1-Administración general"/>
    <s v="1.1.03-Transferencias a instituciones públicas incluidos los gobiernos locales"/>
    <s v="2.4-TRANSFERENCIAS CORRIENTES"/>
    <s v="2.4.3-TRANSFERENCIAS CORRIENTES A GOBIERNOS GENERALES LOCALES"/>
    <s v="99-MULTIPROVINCIAL"/>
    <s v="20-FONDOS CON DESTINO ESPECÍFICO"/>
    <s v="No Informado-"/>
    <s v="00-N/A"/>
    <s v="7335-JUNTA DE DISTRITO MUNICIPAL DE PROYECTO 2C"/>
    <s v="N"/>
    <n v="7867776"/>
    <n v="7867776"/>
    <n v="5696829"/>
    <n v="5696829"/>
  </r>
  <r>
    <x v="0"/>
    <x v="0"/>
    <x v="0"/>
    <x v="4"/>
    <s v="2.1.6.2-Transferencias al sector público"/>
    <s v="2.1.6.2.1-Transferencias al gobierno general"/>
    <s v="0202-MINISTERIO DE  INTERIOR Y POLICÍA"/>
    <s v="0001-MINISTERIO DE INTERIOR Y POLICIA"/>
    <s v="1-SERVICIOS  GENERALES"/>
    <s v="1.1-Administración general"/>
    <s v="1.1.03-Transferencias a instituciones públicas incluidos los gobiernos locales"/>
    <s v="2.4-TRANSFERENCIAS CORRIENTES"/>
    <s v="2.4.3-TRANSFERENCIAS CORRIENTES A GOBIERNOS GENERALES LOCALES"/>
    <s v="99-MULTIPROVINCIAL"/>
    <s v="20-FONDOS CON DESTINO ESPECÍFICO"/>
    <s v="No Informado-"/>
    <s v="00-N/A"/>
    <s v="7336-JUNTA DE DISTRITO MUNICIPAL DE LA JAGUA"/>
    <s v="N"/>
    <n v="8816107"/>
    <n v="10285458.1"/>
    <n v="7404381"/>
    <n v="7404381"/>
  </r>
  <r>
    <x v="0"/>
    <x v="0"/>
    <x v="0"/>
    <x v="4"/>
    <s v="2.1.6.2-Transferencias al sector público"/>
    <s v="2.1.6.2.1-Transferencias al gobierno general"/>
    <s v="0202-MINISTERIO DE  INTERIOR Y POLICÍA"/>
    <s v="0001-MINISTERIO DE INTERIOR Y POLICIA"/>
    <s v="1-SERVICIOS  GENERALES"/>
    <s v="1.1-Administración general"/>
    <s v="1.1.03-Transferencias a instituciones públicas incluidos los gobiernos locales"/>
    <s v="2.4-TRANSFERENCIAS CORRIENTES"/>
    <s v="2.4.3-TRANSFERENCIAS CORRIENTES A GOBIERNOS GENERALES LOCALES"/>
    <s v="99-MULTIPROVINCIAL"/>
    <s v="20-FONDOS CON DESTINO ESPECÍFICO"/>
    <s v="No Informado-"/>
    <s v="00-N/A"/>
    <s v="7337-JUNTA DE DISTRITO MUNICIPAL DE GUANITO (SAN JUAN DE LA MAGUANA)"/>
    <s v="N"/>
    <n v="8060519"/>
    <n v="9038834"/>
    <n v="6405093"/>
    <n v="6405093"/>
  </r>
  <r>
    <x v="0"/>
    <x v="0"/>
    <x v="0"/>
    <x v="4"/>
    <s v="2.1.6.2-Transferencias al sector público"/>
    <s v="2.1.6.2.1-Transferencias al gobierno general"/>
    <s v="0202-MINISTERIO DE  INTERIOR Y POLICÍA"/>
    <s v="0001-MINISTERIO DE INTERIOR Y POLICIA"/>
    <s v="1-SERVICIOS  GENERALES"/>
    <s v="1.1-Administración general"/>
    <s v="1.1.03-Transferencias a instituciones públicas incluidos los gobiernos locales"/>
    <s v="2.4-TRANSFERENCIAS CORRIENTES"/>
    <s v="2.4.3-TRANSFERENCIAS CORRIENTES A GOBIERNOS GENERALES LOCALES"/>
    <s v="99-MULTIPROVINCIAL"/>
    <s v="20-FONDOS CON DESTINO ESPECÍFICO"/>
    <s v="No Informado-"/>
    <s v="00-N/A"/>
    <s v="7338-JUNTA DE DISTRITO MUNICIPAL DE LAS CHARCAS DE MARÍA NOVA"/>
    <s v="N"/>
    <n v="8331774"/>
    <n v="9720403"/>
    <n v="7008723"/>
    <n v="7008723"/>
  </r>
  <r>
    <x v="0"/>
    <x v="0"/>
    <x v="0"/>
    <x v="4"/>
    <s v="2.1.6.2-Transferencias al sector público"/>
    <s v="2.1.6.2.1-Transferencias al gobierno general"/>
    <s v="0202-MINISTERIO DE  INTERIOR Y POLICÍA"/>
    <s v="0001-MINISTERIO DE INTERIOR Y POLICIA"/>
    <s v="1-SERVICIOS  GENERALES"/>
    <s v="1.1-Administración general"/>
    <s v="1.1.03-Transferencias a instituciones públicas incluidos los gobiernos locales"/>
    <s v="2.4-TRANSFERENCIAS CORRIENTES"/>
    <s v="2.4.3-TRANSFERENCIAS CORRIENTES A GOBIERNOS GENERALES LOCALES"/>
    <s v="99-MULTIPROVINCIAL"/>
    <s v="20-FONDOS CON DESTINO ESPECÍFICO"/>
    <s v="No Informado-"/>
    <s v="00-N/A"/>
    <s v="7339-JUNTA DE DISTRITO MUNICIPAL DE LAS MAGUANAS HATO NUEVO"/>
    <s v="N"/>
    <n v="9710838"/>
    <n v="11329311"/>
    <n v="8083782"/>
    <n v="8083782"/>
  </r>
  <r>
    <x v="0"/>
    <x v="0"/>
    <x v="0"/>
    <x v="4"/>
    <s v="2.1.6.2-Transferencias al sector público"/>
    <s v="2.1.6.2.1-Transferencias al gobierno general"/>
    <s v="0202-MINISTERIO DE  INTERIOR Y POLICÍA"/>
    <s v="0001-MINISTERIO DE INTERIOR Y POLICIA"/>
    <s v="1-SERVICIOS  GENERALES"/>
    <s v="1.1-Administración general"/>
    <s v="1.1.03-Transferencias a instituciones públicas incluidos los gobiernos locales"/>
    <s v="2.4-TRANSFERENCIAS CORRIENTES"/>
    <s v="2.4.3-TRANSFERENCIAS CORRIENTES A GOBIERNOS GENERALES LOCALES"/>
    <s v="99-MULTIPROVINCIAL"/>
    <s v="20-FONDOS CON DESTINO ESPECÍFICO"/>
    <s v="No Informado-"/>
    <s v="00-N/A"/>
    <s v="7340-JUNTA DE DISTRITO MUNICIPAL DE CARRERA DE YEGUAS"/>
    <s v="N"/>
    <n v="10162101"/>
    <n v="10162101"/>
    <n v="7181136"/>
    <n v="7181136"/>
  </r>
  <r>
    <x v="0"/>
    <x v="0"/>
    <x v="0"/>
    <x v="4"/>
    <s v="2.1.6.2-Transferencias al sector público"/>
    <s v="2.1.6.2.1-Transferencias al gobierno general"/>
    <s v="0202-MINISTERIO DE  INTERIOR Y POLICÍA"/>
    <s v="0001-MINISTERIO DE INTERIOR Y POLICIA"/>
    <s v="1-SERVICIOS  GENERALES"/>
    <s v="1.1-Administración general"/>
    <s v="1.1.03-Transferencias a instituciones públicas incluidos los gobiernos locales"/>
    <s v="2.4-TRANSFERENCIAS CORRIENTES"/>
    <s v="2.4.3-TRANSFERENCIAS CORRIENTES A GOBIERNOS GENERALES LOCALES"/>
    <s v="99-MULTIPROVINCIAL"/>
    <s v="20-FONDOS CON DESTINO ESPECÍFICO"/>
    <s v="No Informado-"/>
    <s v="00-N/A"/>
    <s v="7341-JUNTA DE DISTRITO MUNICIPAL DE JÍNOVA"/>
    <s v="N"/>
    <n v="9459446"/>
    <n v="10604378"/>
    <n v="7482870"/>
    <n v="7482870"/>
  </r>
  <r>
    <x v="0"/>
    <x v="0"/>
    <x v="0"/>
    <x v="4"/>
    <s v="2.1.6.2-Transferencias al sector público"/>
    <s v="2.1.6.2.1-Transferencias al gobierno general"/>
    <s v="0202-MINISTERIO DE  INTERIOR Y POLICÍA"/>
    <s v="0001-MINISTERIO DE INTERIOR Y POLICIA"/>
    <s v="1-SERVICIOS  GENERALES"/>
    <s v="1.1-Administración general"/>
    <s v="1.1.03-Transferencias a instituciones públicas incluidos los gobiernos locales"/>
    <s v="2.4-TRANSFERENCIAS CORRIENTES"/>
    <s v="2.4.3-TRANSFERENCIAS CORRIENTES A GOBIERNOS GENERALES LOCALES"/>
    <s v="99-MULTIPROVINCIAL"/>
    <s v="20-FONDOS CON DESTINO ESPECÍFICO"/>
    <s v="No Informado-"/>
    <s v="00-N/A"/>
    <s v="7342-JUNTA DE DISTRITO MUNICIPAL DE JORGILLO"/>
    <s v="N"/>
    <n v="7817569"/>
    <n v="9120497.1999999993"/>
    <n v="6598197"/>
    <n v="6598197"/>
  </r>
  <r>
    <x v="0"/>
    <x v="0"/>
    <x v="0"/>
    <x v="4"/>
    <s v="2.1.6.2-Transferencias al sector público"/>
    <s v="2.1.6.2.1-Transferencias al gobierno general"/>
    <s v="0202-MINISTERIO DE  INTERIOR Y POLICÍA"/>
    <s v="0001-MINISTERIO DE INTERIOR Y POLICIA"/>
    <s v="1-SERVICIOS  GENERALES"/>
    <s v="1.1-Administración general"/>
    <s v="1.1.03-Transferencias a instituciones públicas incluidos los gobiernos locales"/>
    <s v="2.4-TRANSFERENCIAS CORRIENTES"/>
    <s v="2.4.3-TRANSFERENCIAS CORRIENTES A GOBIERNOS GENERALES LOCALES"/>
    <s v="99-MULTIPROVINCIAL"/>
    <s v="20-FONDOS CON DESTINO ESPECÍFICO"/>
    <s v="No Informado-"/>
    <s v="00-N/A"/>
    <s v="7343-JUNTA DE DISTRITO MUNICIPAL DE GUAYABO"/>
    <s v="N"/>
    <n v="9097182"/>
    <n v="10613379"/>
    <n v="7658586"/>
    <n v="7658586"/>
  </r>
  <r>
    <x v="0"/>
    <x v="0"/>
    <x v="0"/>
    <x v="4"/>
    <s v="2.1.6.2-Transferencias al sector público"/>
    <s v="2.1.6.2.1-Transferencias al gobierno general"/>
    <s v="0202-MINISTERIO DE  INTERIOR Y POLICÍA"/>
    <s v="0001-MINISTERIO DE INTERIOR Y POLICIA"/>
    <s v="1-SERVICIOS  GENERALES"/>
    <s v="1.1-Administración general"/>
    <s v="1.1.03-Transferencias a instituciones públicas incluidos los gobiernos locales"/>
    <s v="2.4-TRANSFERENCIAS CORRIENTES"/>
    <s v="2.4.3-TRANSFERENCIAS CORRIENTES A GOBIERNOS GENERALES LOCALES"/>
    <s v="99-MULTIPROVINCIAL"/>
    <s v="20-FONDOS CON DESTINO ESPECÍFICO"/>
    <s v="No Informado-"/>
    <s v="00-N/A"/>
    <s v="7344-JUNTA DE DISTRITO MUNICIPAL DE SABANA CRUZ"/>
    <s v="N"/>
    <n v="7689237"/>
    <n v="7689237"/>
    <n v="5509467"/>
    <n v="5509467"/>
  </r>
  <r>
    <x v="0"/>
    <x v="0"/>
    <x v="0"/>
    <x v="4"/>
    <s v="2.1.6.2-Transferencias al sector público"/>
    <s v="2.1.6.2.1-Transferencias al gobierno general"/>
    <s v="0202-MINISTERIO DE  INTERIOR Y POLICÍA"/>
    <s v="0001-MINISTERIO DE INTERIOR Y POLICIA"/>
    <s v="1-SERVICIOS  GENERALES"/>
    <s v="1.1-Administración general"/>
    <s v="1.1.03-Transferencias a instituciones públicas incluidos los gobiernos locales"/>
    <s v="2.4-TRANSFERENCIAS CORRIENTES"/>
    <s v="2.4.3-TRANSFERENCIAS CORRIENTES A GOBIERNOS GENERALES LOCALES"/>
    <s v="99-MULTIPROVINCIAL"/>
    <s v="20-FONDOS CON DESTINO ESPECÍFICO"/>
    <s v="No Informado-"/>
    <s v="00-N/A"/>
    <s v="7345-JUNTA DE DISTRITO MUNICIPAL DE SABANA HIGUERO"/>
    <s v="N"/>
    <n v="7716912"/>
    <n v="7716912"/>
    <n v="5541228"/>
    <n v="5541228"/>
  </r>
  <r>
    <x v="0"/>
    <x v="0"/>
    <x v="0"/>
    <x v="4"/>
    <s v="2.1.6.2-Transferencias al sector público"/>
    <s v="2.1.6.2.1-Transferencias al gobierno general"/>
    <s v="0202-MINISTERIO DE  INTERIOR Y POLICÍA"/>
    <s v="0001-MINISTERIO DE INTERIOR Y POLICIA"/>
    <s v="1-SERVICIOS  GENERALES"/>
    <s v="1.1-Administración general"/>
    <s v="1.1.03-Transferencias a instituciones públicas incluidos los gobiernos locales"/>
    <s v="2.4-TRANSFERENCIAS CORRIENTES"/>
    <s v="2.4.3-TRANSFERENCIAS CORRIENTES A GOBIERNOS GENERALES LOCALES"/>
    <s v="99-MULTIPROVINCIAL"/>
    <s v="20-FONDOS CON DESTINO ESPECÍFICO"/>
    <s v="No Informado-"/>
    <s v="00-N/A"/>
    <s v="7346-JUNTA DE DISTRITO MUNICIPAL DE RANCHO DE LA GUARDIA"/>
    <s v="N"/>
    <n v="7992679"/>
    <n v="8964765"/>
    <n v="6372564"/>
    <n v="6372564"/>
  </r>
  <r>
    <x v="0"/>
    <x v="0"/>
    <x v="0"/>
    <x v="4"/>
    <s v="2.1.6.2-Transferencias al sector público"/>
    <s v="2.1.6.2.1-Transferencias al gobierno general"/>
    <s v="0202-MINISTERIO DE  INTERIOR Y POLICÍA"/>
    <s v="0001-MINISTERIO DE INTERIOR Y POLICIA"/>
    <s v="1-SERVICIOS  GENERALES"/>
    <s v="1.1-Administración general"/>
    <s v="1.1.03-Transferencias a instituciones públicas incluidos los gobiernos locales"/>
    <s v="2.4-TRANSFERENCIAS CORRIENTES"/>
    <s v="2.4.3-TRANSFERENCIAS CORRIENTES A GOBIERNOS GENERALES LOCALES"/>
    <s v="99-MULTIPROVINCIAL"/>
    <s v="20-FONDOS CON DESTINO ESPECÍFICO"/>
    <s v="No Informado-"/>
    <s v="00-N/A"/>
    <s v="7347-JUNTA DE DISTRITO MUNICIPAL DE GUANITO (EL LLANO)"/>
    <s v="N"/>
    <n v="8598332"/>
    <n v="10031387.300000001"/>
    <n v="7217289"/>
    <n v="7217289"/>
  </r>
  <r>
    <x v="0"/>
    <x v="0"/>
    <x v="0"/>
    <x v="4"/>
    <s v="2.1.6.2-Transferencias al sector público"/>
    <s v="2.1.6.2.1-Transferencias al gobierno general"/>
    <s v="0202-MINISTERIO DE  INTERIOR Y POLICÍA"/>
    <s v="0001-MINISTERIO DE INTERIOR Y POLICIA"/>
    <s v="1-SERVICIOS  GENERALES"/>
    <s v="1.1-Administración general"/>
    <s v="1.1.03-Transferencias a instituciones públicas incluidos los gobiernos locales"/>
    <s v="2.4-TRANSFERENCIAS CORRIENTES"/>
    <s v="2.4.3-TRANSFERENCIAS CORRIENTES A GOBIERNOS GENERALES LOCALES"/>
    <s v="99-MULTIPROVINCIAL"/>
    <s v="20-FONDOS CON DESTINO ESPECÍFICO"/>
    <s v="No Informado-"/>
    <s v="00-N/A"/>
    <s v="7348-JUNTA DE DISTRITO MUNICIPAL DE LA GUÁZARA"/>
    <s v="N"/>
    <n v="7625070"/>
    <n v="7625070"/>
    <n v="5477886"/>
    <n v="5477886"/>
  </r>
  <r>
    <x v="0"/>
    <x v="0"/>
    <x v="0"/>
    <x v="4"/>
    <s v="2.1.6.2-Transferencias al sector público"/>
    <s v="2.1.6.2.1-Transferencias al gobierno general"/>
    <s v="0202-MINISTERIO DE  INTERIOR Y POLICÍA"/>
    <s v="0001-MINISTERIO DE INTERIOR Y POLICIA"/>
    <s v="1-SERVICIOS  GENERALES"/>
    <s v="1.1-Administración general"/>
    <s v="1.1.03-Transferencias a instituciones públicas incluidos los gobiernos locales"/>
    <s v="2.4-TRANSFERENCIAS CORRIENTES"/>
    <s v="2.4.3-TRANSFERENCIAS CORRIENTES A GOBIERNOS GENERALES LOCALES"/>
    <s v="99-MULTIPROVINCIAL"/>
    <s v="20-FONDOS CON DESTINO ESPECÍFICO"/>
    <s v="No Informado-"/>
    <s v="00-N/A"/>
    <s v="7349-JUNTA DE DISTRITO MUNICIPAL DE CABEZA DE TORO"/>
    <s v="N"/>
    <n v="7618214"/>
    <n v="8887916.3000000007"/>
    <n v="6426360"/>
    <n v="6426360"/>
  </r>
  <r>
    <x v="0"/>
    <x v="0"/>
    <x v="0"/>
    <x v="4"/>
    <s v="2.1.6.2-Transferencias al sector público"/>
    <s v="2.1.6.2.1-Transferencias al gobierno general"/>
    <s v="0202-MINISTERIO DE  INTERIOR Y POLICÍA"/>
    <s v="0001-MINISTERIO DE INTERIOR Y POLICIA"/>
    <s v="1-SERVICIOS  GENERALES"/>
    <s v="1.1-Administración general"/>
    <s v="1.1.03-Transferencias a instituciones públicas incluidos los gobiernos locales"/>
    <s v="2.4-TRANSFERENCIAS CORRIENTES"/>
    <s v="2.4.3-TRANSFERENCIAS CORRIENTES A GOBIERNOS GENERALES LOCALES"/>
    <s v="99-MULTIPROVINCIAL"/>
    <s v="20-FONDOS CON DESTINO ESPECÍFICO"/>
    <s v="No Informado-"/>
    <s v="00-N/A"/>
    <s v="7350-JUNTA DE DISTRITO MUNICIPAL DE MENA"/>
    <s v="N"/>
    <n v="7748260"/>
    <n v="8692473"/>
    <n v="6197448"/>
    <n v="6197448"/>
  </r>
  <r>
    <x v="0"/>
    <x v="0"/>
    <x v="0"/>
    <x v="4"/>
    <s v="2.1.6.2-Transferencias al sector público"/>
    <s v="2.1.6.2.1-Transferencias al gobierno general"/>
    <s v="0202-MINISTERIO DE  INTERIOR Y POLICÍA"/>
    <s v="0001-MINISTERIO DE INTERIOR Y POLICIA"/>
    <s v="1-SERVICIOS  GENERALES"/>
    <s v="1.1-Administración general"/>
    <s v="1.1.03-Transferencias a instituciones públicas incluidos los gobiernos locales"/>
    <s v="2.4-TRANSFERENCIAS CORRIENTES"/>
    <s v="2.4.3-TRANSFERENCIAS CORRIENTES A GOBIERNOS GENERALES LOCALES"/>
    <s v="99-MULTIPROVINCIAL"/>
    <s v="20-FONDOS CON DESTINO ESPECÍFICO"/>
    <s v="No Informado-"/>
    <s v="00-N/A"/>
    <s v="7351-JUNTA DE DISTRITO MUNICIPAL DE SANTA BÁRBARA EL 6"/>
    <s v="N"/>
    <n v="7842550"/>
    <n v="8785743"/>
    <n v="6139455"/>
    <n v="6139455"/>
  </r>
  <r>
    <x v="0"/>
    <x v="0"/>
    <x v="0"/>
    <x v="4"/>
    <s v="2.1.6.2-Transferencias al sector público"/>
    <s v="2.1.6.2.1-Transferencias al gobierno general"/>
    <s v="0202-MINISTERIO DE  INTERIOR Y POLICÍA"/>
    <s v="0001-MINISTERIO DE INTERIOR Y POLICIA"/>
    <s v="1-SERVICIOS  GENERALES"/>
    <s v="1.1-Administración general"/>
    <s v="1.1.03-Transferencias a instituciones públicas incluidos los gobiernos locales"/>
    <s v="2.4-TRANSFERENCIAS CORRIENTES"/>
    <s v="2.4.3-TRANSFERENCIAS CORRIENTES A GOBIERNOS GENERALES LOCALES"/>
    <s v="99-MULTIPROVINCIAL"/>
    <s v="20-FONDOS CON DESTINO ESPECÍFICO"/>
    <s v="No Informado-"/>
    <s v="00-N/A"/>
    <s v="7352-JUNTA DE DISTRITO MUNICIPAL EL SALADO"/>
    <s v="N"/>
    <n v="7770302"/>
    <n v="7770302"/>
    <n v="5554620"/>
    <n v="5554620"/>
  </r>
  <r>
    <x v="0"/>
    <x v="0"/>
    <x v="0"/>
    <x v="4"/>
    <s v="2.1.6.2-Transferencias al sector público"/>
    <s v="2.1.6.2.1-Transferencias al gobierno general"/>
    <s v="0202-MINISTERIO DE  INTERIOR Y POLICÍA"/>
    <s v="0001-MINISTERIO DE INTERIOR Y POLICIA"/>
    <s v="1-SERVICIOS  GENERALES"/>
    <s v="1.1-Administración general"/>
    <s v="1.1.03-Transferencias a instituciones públicas incluidos los gobiernos locales"/>
    <s v="2.4-TRANSFERENCIAS CORRIENTES"/>
    <s v="2.4.3-TRANSFERENCIAS CORRIENTES A GOBIERNOS GENERALES LOCALES"/>
    <s v="99-MULTIPROVINCIAL"/>
    <s v="20-FONDOS CON DESTINO ESPECÍFICO"/>
    <s v="No Informado-"/>
    <s v="00-N/A"/>
    <s v="7353-JUNTA DE DISTRITO MUNICIPAL DE BATEY 8"/>
    <s v="N"/>
    <n v="8179383"/>
    <n v="8179383"/>
    <n v="5909418"/>
    <n v="5909418"/>
  </r>
  <r>
    <x v="0"/>
    <x v="0"/>
    <x v="0"/>
    <x v="4"/>
    <s v="2.1.6.2-Transferencias al sector público"/>
    <s v="2.1.6.2.1-Transferencias al gobierno general"/>
    <s v="0202-MINISTERIO DE  INTERIOR Y POLICÍA"/>
    <s v="0001-MINISTERIO DE INTERIOR Y POLICIA"/>
    <s v="1-SERVICIOS  GENERALES"/>
    <s v="1.1-Administración general"/>
    <s v="1.1.03-Transferencias a instituciones públicas incluidos los gobiernos locales"/>
    <s v="2.4-TRANSFERENCIAS CORRIENTES"/>
    <s v="2.4.3-TRANSFERENCIAS CORRIENTES A GOBIERNOS GENERALES LOCALES"/>
    <s v="99-MULTIPROVINCIAL"/>
    <s v="20-FONDOS CON DESTINO ESPECÍFICO"/>
    <s v="No Informado-"/>
    <s v="00-N/A"/>
    <s v="7354-JUNTA DE DISTRITO MUNICIPAL DE CALETA (LA ROMANA)"/>
    <s v="N"/>
    <n v="12796530"/>
    <n v="14342472"/>
    <n v="10091772"/>
    <n v="10091772"/>
  </r>
  <r>
    <x v="0"/>
    <x v="0"/>
    <x v="0"/>
    <x v="4"/>
    <s v="2.1.6.2-Transferencias al sector público"/>
    <s v="2.1.6.2.1-Transferencias al gobierno general"/>
    <s v="0202-MINISTERIO DE  INTERIOR Y POLICÍA"/>
    <s v="0001-MINISTERIO DE INTERIOR Y POLICIA"/>
    <s v="1-SERVICIOS  GENERALES"/>
    <s v="1.1-Administración general"/>
    <s v="1.1.03-Transferencias a instituciones públicas incluidos los gobiernos locales"/>
    <s v="2.4-TRANSFERENCIAS CORRIENTES"/>
    <s v="2.4.3-TRANSFERENCIAS CORRIENTES A GOBIERNOS GENERALES LOCALES"/>
    <s v="99-MULTIPROVINCIAL"/>
    <s v="20-FONDOS CON DESTINO ESPECÍFICO"/>
    <s v="No Informado-"/>
    <s v="00-N/A"/>
    <s v="7355-JUNTA DE DISTRITO MUNICIPAL DE SAN FRANCISCO VICENTILLO"/>
    <s v="N"/>
    <n v="9122389"/>
    <n v="10642787.199999999"/>
    <n v="7610211"/>
    <n v="7610211"/>
  </r>
  <r>
    <x v="0"/>
    <x v="0"/>
    <x v="0"/>
    <x v="4"/>
    <s v="2.1.6.2-Transferencias al sector público"/>
    <s v="2.1.6.2.1-Transferencias al gobierno general"/>
    <s v="0202-MINISTERIO DE  INTERIOR Y POLICÍA"/>
    <s v="0001-MINISTERIO DE INTERIOR Y POLICIA"/>
    <s v="1-SERVICIOS  GENERALES"/>
    <s v="1.1-Administración general"/>
    <s v="1.1.03-Transferencias a instituciones públicas incluidos los gobiernos locales"/>
    <s v="2.4-TRANSFERENCIAS CORRIENTES"/>
    <s v="2.4.3-TRANSFERENCIAS CORRIENTES A GOBIERNOS GENERALES LOCALES"/>
    <s v="99-MULTIPROVINCIAL"/>
    <s v="20-FONDOS CON DESTINO ESPECÍFICO"/>
    <s v="No Informado-"/>
    <s v="00-N/A"/>
    <s v="7356-JUNTA DE DISTRITO MUNICIPAL DE SANTA LUCÍA"/>
    <s v="N"/>
    <n v="14987445"/>
    <n v="17485352.5"/>
    <n v="12714561"/>
    <n v="12714561"/>
  </r>
  <r>
    <x v="0"/>
    <x v="0"/>
    <x v="0"/>
    <x v="4"/>
    <s v="2.1.6.2-Transferencias al sector público"/>
    <s v="2.1.6.2.1-Transferencias al gobierno general"/>
    <s v="0202-MINISTERIO DE  INTERIOR Y POLICÍA"/>
    <s v="0001-MINISTERIO DE INTERIOR Y POLICIA"/>
    <s v="1-SERVICIOS  GENERALES"/>
    <s v="1.1-Administración general"/>
    <s v="1.1.03-Transferencias a instituciones públicas incluidos los gobiernos locales"/>
    <s v="2.4-TRANSFERENCIAS CORRIENTES"/>
    <s v="2.4.3-TRANSFERENCIAS CORRIENTES A GOBIERNOS GENERALES LOCALES"/>
    <s v="99-MULTIPROVINCIAL"/>
    <s v="20-FONDOS CON DESTINO ESPECÍFICO"/>
    <s v="No Informado-"/>
    <s v="00-N/A"/>
    <s v="7357-JUNTA DE DISTRITO MUNICIPAL DE GINA"/>
    <s v="N"/>
    <n v="7926309"/>
    <n v="9247360.5"/>
    <n v="6691284"/>
    <n v="6691284"/>
  </r>
  <r>
    <x v="0"/>
    <x v="0"/>
    <x v="0"/>
    <x v="4"/>
    <s v="2.1.6.2-Transferencias al sector público"/>
    <s v="2.1.6.2.1-Transferencias al gobierno general"/>
    <s v="0202-MINISTERIO DE  INTERIOR Y POLICÍA"/>
    <s v="0001-MINISTERIO DE INTERIOR Y POLICIA"/>
    <s v="1-SERVICIOS  GENERALES"/>
    <s v="1.1-Administración general"/>
    <s v="1.1.03-Transferencias a instituciones públicas incluidos los gobiernos locales"/>
    <s v="2.4-TRANSFERENCIAS CORRIENTES"/>
    <s v="2.4.3-TRANSFERENCIAS CORRIENTES A GOBIERNOS GENERALES LOCALES"/>
    <s v="99-MULTIPROVINCIAL"/>
    <s v="20-FONDOS CON DESTINO ESPECÍFICO"/>
    <s v="No Informado-"/>
    <s v="00-N/A"/>
    <s v="7358-JUNTA DE DISTRITO MUNICIPAL DE VERÓN PUNTA CANA"/>
    <s v="N"/>
    <n v="38194262"/>
    <n v="42593545"/>
    <n v="27828546"/>
    <n v="27828546"/>
  </r>
  <r>
    <x v="0"/>
    <x v="0"/>
    <x v="0"/>
    <x v="4"/>
    <s v="2.1.6.2-Transferencias al sector público"/>
    <s v="2.1.6.2.1-Transferencias al gobierno general"/>
    <s v="0202-MINISTERIO DE  INTERIOR Y POLICÍA"/>
    <s v="0001-MINISTERIO DE INTERIOR Y POLICIA"/>
    <s v="1-SERVICIOS  GENERALES"/>
    <s v="1.1-Administración general"/>
    <s v="1.1.03-Transferencias a instituciones públicas incluidos los gobiernos locales"/>
    <s v="2.4-TRANSFERENCIAS CORRIENTES"/>
    <s v="2.4.3-TRANSFERENCIAS CORRIENTES A GOBIERNOS GENERALES LOCALES"/>
    <s v="99-MULTIPROVINCIAL"/>
    <s v="20-FONDOS CON DESTINO ESPECÍFICO"/>
    <s v="No Informado-"/>
    <s v="00-N/A"/>
    <s v="7359-JUNTA DE DISTRITO MUNICIPAL DE JAYACO"/>
    <s v="N"/>
    <n v="18109985"/>
    <n v="21128315.800000001"/>
    <n v="15314859"/>
    <n v="15314859"/>
  </r>
  <r>
    <x v="0"/>
    <x v="0"/>
    <x v="0"/>
    <x v="4"/>
    <s v="2.1.6.2-Transferencias al sector público"/>
    <s v="2.1.6.2.1-Transferencias al gobierno general"/>
    <s v="0202-MINISTERIO DE  INTERIOR Y POLICÍA"/>
    <s v="0001-MINISTERIO DE INTERIOR Y POLICIA"/>
    <s v="1-SERVICIOS  GENERALES"/>
    <s v="1.1-Administración general"/>
    <s v="1.1.03-Transferencias a instituciones públicas incluidos los gobiernos locales"/>
    <s v="2.4-TRANSFERENCIAS CORRIENTES"/>
    <s v="2.4.3-TRANSFERENCIAS CORRIENTES A GOBIERNOS GENERALES LOCALES"/>
    <s v="99-MULTIPROVINCIAL"/>
    <s v="20-FONDOS CON DESTINO ESPECÍFICO"/>
    <s v="No Informado-"/>
    <s v="00-N/A"/>
    <s v="7360-JUNTA DE DISTRITO MUNICIPAL DE ARROYO TORO MASIPEDRO"/>
    <s v="N"/>
    <n v="8137146"/>
    <n v="9493337"/>
    <n v="6897366"/>
    <n v="6897366"/>
  </r>
  <r>
    <x v="0"/>
    <x v="0"/>
    <x v="0"/>
    <x v="4"/>
    <s v="2.1.6.2-Transferencias al sector público"/>
    <s v="2.1.6.2.1-Transferencias al gobierno general"/>
    <s v="0202-MINISTERIO DE  INTERIOR Y POLICÍA"/>
    <s v="0001-MINISTERIO DE INTERIOR Y POLICIA"/>
    <s v="1-SERVICIOS  GENERALES"/>
    <s v="1.1-Administración general"/>
    <s v="1.1.03-Transferencias a instituciones públicas incluidos los gobiernos locales"/>
    <s v="2.4-TRANSFERENCIAS CORRIENTES"/>
    <s v="2.4.3-TRANSFERENCIAS CORRIENTES A GOBIERNOS GENERALES LOCALES"/>
    <s v="99-MULTIPROVINCIAL"/>
    <s v="20-FONDOS CON DESTINO ESPECÍFICO"/>
    <s v="No Informado-"/>
    <s v="00-N/A"/>
    <s v="7361-JUNTA DE DISTRITO MUNICIPAL DE LA SALVIA LOS QUEMADOS"/>
    <s v="N"/>
    <n v="11370753"/>
    <n v="12754966"/>
    <n v="9079557"/>
    <n v="9079557"/>
  </r>
  <r>
    <x v="0"/>
    <x v="0"/>
    <x v="0"/>
    <x v="4"/>
    <s v="2.1.6.2-Transferencias al sector público"/>
    <s v="2.1.6.2.1-Transferencias al gobierno general"/>
    <s v="0202-MINISTERIO DE  INTERIOR Y POLICÍA"/>
    <s v="0001-MINISTERIO DE INTERIOR Y POLICIA"/>
    <s v="1-SERVICIOS  GENERALES"/>
    <s v="1.1-Administración general"/>
    <s v="1.1.03-Transferencias a instituciones públicas incluidos los gobiernos locales"/>
    <s v="2.4-TRANSFERENCIAS CORRIENTES"/>
    <s v="2.4.3-TRANSFERENCIAS CORRIENTES A GOBIERNOS GENERALES LOCALES"/>
    <s v="99-MULTIPROVINCIAL"/>
    <s v="20-FONDOS CON DESTINO ESPECÍFICO"/>
    <s v="No Informado-"/>
    <s v="00-N/A"/>
    <s v="7362-JUNTA DE DISTRITO MUNICIPAL DE MANABAO"/>
    <s v="N"/>
    <n v="8734505"/>
    <n v="9775693"/>
    <n v="6930753"/>
    <n v="6930753"/>
  </r>
  <r>
    <x v="0"/>
    <x v="0"/>
    <x v="0"/>
    <x v="4"/>
    <s v="2.1.6.2-Transferencias al sector público"/>
    <s v="2.1.6.2.1-Transferencias al gobierno general"/>
    <s v="0202-MINISTERIO DE  INTERIOR Y POLICÍA"/>
    <s v="0001-MINISTERIO DE INTERIOR Y POLICIA"/>
    <s v="1-SERVICIOS  GENERALES"/>
    <s v="1.1-Administración general"/>
    <s v="1.1.03-Transferencias a instituciones públicas incluidos los gobiernos locales"/>
    <s v="2.4-TRANSFERENCIAS CORRIENTES"/>
    <s v="2.4.3-TRANSFERENCIAS CORRIENTES A GOBIERNOS GENERALES LOCALES"/>
    <s v="99-MULTIPROVINCIAL"/>
    <s v="20-FONDOS CON DESTINO ESPECÍFICO"/>
    <s v="No Informado-"/>
    <s v="00-N/A"/>
    <s v="7363-JUNTA DE DISTRITO MUNICIPAL DE VILLA MAGANTE"/>
    <s v="N"/>
    <n v="8021452"/>
    <n v="9358360.6999999993"/>
    <n v="6750243"/>
    <n v="6750243"/>
  </r>
  <r>
    <x v="0"/>
    <x v="0"/>
    <x v="0"/>
    <x v="4"/>
    <s v="2.1.6.2-Transferencias al sector público"/>
    <s v="2.1.6.2.1-Transferencias al gobierno general"/>
    <s v="0202-MINISTERIO DE  INTERIOR Y POLICÍA"/>
    <s v="0001-MINISTERIO DE INTERIOR Y POLICIA"/>
    <s v="1-SERVICIOS  GENERALES"/>
    <s v="1.1-Administración general"/>
    <s v="1.1.03-Transferencias a instituciones públicas incluidos los gobiernos locales"/>
    <s v="2.4-TRANSFERENCIAS CORRIENTES"/>
    <s v="2.4.3-TRANSFERENCIAS CORRIENTES A GOBIERNOS GENERALES LOCALES"/>
    <s v="99-MULTIPROVINCIAL"/>
    <s v="20-FONDOS CON DESTINO ESPECÍFICO"/>
    <s v="No Informado-"/>
    <s v="00-N/A"/>
    <s v="7364-JUNTA DE DISTRITO MUNICIPAL DE JAYA"/>
    <s v="N"/>
    <n v="9948850"/>
    <n v="9948850"/>
    <n v="7119099"/>
    <n v="7119099"/>
  </r>
  <r>
    <x v="0"/>
    <x v="0"/>
    <x v="0"/>
    <x v="4"/>
    <s v="2.1.6.2-Transferencias al sector público"/>
    <s v="2.1.6.2.1-Transferencias al gobierno general"/>
    <s v="0202-MINISTERIO DE  INTERIOR Y POLICÍA"/>
    <s v="0001-MINISTERIO DE INTERIOR Y POLICIA"/>
    <s v="1-SERVICIOS  GENERALES"/>
    <s v="1.1-Administración general"/>
    <s v="1.1.03-Transferencias a instituciones públicas incluidos los gobiernos locales"/>
    <s v="2.4-TRANSFERENCIAS CORRIENTES"/>
    <s v="2.4.3-TRANSFERENCIAS CORRIENTES A GOBIERNOS GENERALES LOCALES"/>
    <s v="99-MULTIPROVINCIAL"/>
    <s v="20-FONDOS CON DESTINO ESPECÍFICO"/>
    <s v="No Informado-"/>
    <s v="00-N/A"/>
    <s v="7365-JUNTA DE DISTRITO MUNICIPAL DE DON ANTONIO GUZMÁN FERNÁNDEZ"/>
    <s v="N"/>
    <n v="11443312"/>
    <n v="11443312"/>
    <n v="8181108"/>
    <n v="8181108"/>
  </r>
  <r>
    <x v="0"/>
    <x v="0"/>
    <x v="0"/>
    <x v="4"/>
    <s v="2.1.6.2-Transferencias al sector público"/>
    <s v="2.1.6.2.1-Transferencias al gobierno general"/>
    <s v="0202-MINISTERIO DE  INTERIOR Y POLICÍA"/>
    <s v="0001-MINISTERIO DE INTERIOR Y POLICIA"/>
    <s v="1-SERVICIOS  GENERALES"/>
    <s v="1.1-Administración general"/>
    <s v="1.1.03-Transferencias a instituciones públicas incluidos los gobiernos locales"/>
    <s v="2.4-TRANSFERENCIAS CORRIENTES"/>
    <s v="2.4.3-TRANSFERENCIAS CORRIENTES A GOBIERNOS GENERALES LOCALES"/>
    <s v="99-MULTIPROVINCIAL"/>
    <s v="20-FONDOS CON DESTINO ESPECÍFICO"/>
    <s v="No Informado-"/>
    <s v="00-N/A"/>
    <s v="7366-JUNTA DE DISTRITO MUNICIPAL DE BARRAQUITO"/>
    <s v="N"/>
    <n v="7838386"/>
    <n v="8784436"/>
    <n v="6171984"/>
    <n v="6171984"/>
  </r>
  <r>
    <x v="0"/>
    <x v="0"/>
    <x v="0"/>
    <x v="4"/>
    <s v="2.1.6.2-Transferencias al sector público"/>
    <s v="2.1.6.2.1-Transferencias al gobierno general"/>
    <s v="0202-MINISTERIO DE  INTERIOR Y POLICÍA"/>
    <s v="0001-MINISTERIO DE INTERIOR Y POLICIA"/>
    <s v="1-SERVICIOS  GENERALES"/>
    <s v="1.1-Administración general"/>
    <s v="1.1.03-Transferencias a instituciones públicas incluidos los gobiernos locales"/>
    <s v="2.4-TRANSFERENCIAS CORRIENTES"/>
    <s v="2.4.3-TRANSFERENCIAS CORRIENTES A GOBIERNOS GENERALES LOCALES"/>
    <s v="99-MULTIPROVINCIAL"/>
    <s v="20-FONDOS CON DESTINO ESPECÍFICO"/>
    <s v="No Informado-"/>
    <s v="00-N/A"/>
    <s v="7367-JUNTA DE DISTRITO MUNICIPAL EL AGUACATE"/>
    <s v="N"/>
    <n v="8013252"/>
    <n v="8981534"/>
    <n v="6321705"/>
    <n v="6321705"/>
  </r>
  <r>
    <x v="0"/>
    <x v="0"/>
    <x v="0"/>
    <x v="4"/>
    <s v="2.1.6.2-Transferencias al sector público"/>
    <s v="2.1.6.2.1-Transferencias al gobierno general"/>
    <s v="0202-MINISTERIO DE  INTERIOR Y POLICÍA"/>
    <s v="0001-MINISTERIO DE INTERIOR Y POLICIA"/>
    <s v="1-SERVICIOS  GENERALES"/>
    <s v="1.1-Administración general"/>
    <s v="1.1.03-Transferencias a instituciones públicas incluidos los gobiernos locales"/>
    <s v="2.4-TRANSFERENCIAS CORRIENTES"/>
    <s v="2.4.3-TRANSFERENCIAS CORRIENTES A GOBIERNOS GENERALES LOCALES"/>
    <s v="99-MULTIPROVINCIAL"/>
    <s v="20-FONDOS CON DESTINO ESPECÍFICO"/>
    <s v="No Informado-"/>
    <s v="00-N/A"/>
    <s v="7368-JUNTA DE DISTRITO MUNICIPAL DE COMEDERO ARRIBA"/>
    <s v="N"/>
    <n v="8088959"/>
    <n v="9437118.8000000007"/>
    <n v="6842439"/>
    <n v="6842439"/>
  </r>
  <r>
    <x v="0"/>
    <x v="0"/>
    <x v="0"/>
    <x v="4"/>
    <s v="2.1.6.2-Transferencias al sector público"/>
    <s v="2.1.6.2.1-Transferencias al gobierno general"/>
    <s v="0202-MINISTERIO DE  INTERIOR Y POLICÍA"/>
    <s v="0001-MINISTERIO DE INTERIOR Y POLICIA"/>
    <s v="1-SERVICIOS  GENERALES"/>
    <s v="1.1-Administración general"/>
    <s v="1.1.03-Transferencias a instituciones públicas incluidos los gobiernos locales"/>
    <s v="2.4-TRANSFERENCIAS CORRIENTES"/>
    <s v="2.4.3-TRANSFERENCIAS CORRIENTES A GOBIERNOS GENERALES LOCALES"/>
    <s v="99-MULTIPROVINCIAL"/>
    <s v="20-FONDOS CON DESTINO ESPECÍFICO"/>
    <s v="No Informado-"/>
    <s v="00-N/A"/>
    <s v="7369-JUNTA DE DISTRITO MUNICIPAL DE CABALLERO"/>
    <s v="N"/>
    <n v="8032529"/>
    <n v="9371283.9000000004"/>
    <n v="6771465"/>
    <n v="6771465"/>
  </r>
  <r>
    <x v="0"/>
    <x v="0"/>
    <x v="0"/>
    <x v="4"/>
    <s v="2.1.6.2-Transferencias al sector público"/>
    <s v="2.1.6.2.1-Transferencias al gobierno general"/>
    <s v="0202-MINISTERIO DE  INTERIOR Y POLICÍA"/>
    <s v="0001-MINISTERIO DE INTERIOR Y POLICIA"/>
    <s v="1-SERVICIOS  GENERALES"/>
    <s v="1.1-Administración general"/>
    <s v="1.1.03-Transferencias a instituciones públicas incluidos los gobiernos locales"/>
    <s v="2.4-TRANSFERENCIAS CORRIENTES"/>
    <s v="2.4.3-TRANSFERENCIAS CORRIENTES A GOBIERNOS GENERALES LOCALES"/>
    <s v="99-MULTIPROVINCIAL"/>
    <s v="20-FONDOS CON DESTINO ESPECÍFICO"/>
    <s v="No Informado-"/>
    <s v="00-N/A"/>
    <s v="7370-JUNTA DE DISTRITO MUNICIPAL DE HERNANDO ALONSO"/>
    <s v="N"/>
    <n v="8933490"/>
    <n v="10020810"/>
    <n v="7131330"/>
    <n v="7131330"/>
  </r>
  <r>
    <x v="0"/>
    <x v="0"/>
    <x v="0"/>
    <x v="4"/>
    <s v="2.1.6.2-Transferencias al sector público"/>
    <s v="2.1.6.2.1-Transferencias al gobierno general"/>
    <s v="0202-MINISTERIO DE  INTERIOR Y POLICÍA"/>
    <s v="0001-MINISTERIO DE INTERIOR Y POLICIA"/>
    <s v="1-SERVICIOS  GENERALES"/>
    <s v="1.1-Administración general"/>
    <s v="1.1.03-Transferencias a instituciones públicas incluidos los gobiernos locales"/>
    <s v="2.4-TRANSFERENCIAS CORRIENTES"/>
    <s v="2.4.3-TRANSFERENCIAS CORRIENTES A GOBIERNOS GENERALES LOCALES"/>
    <s v="99-MULTIPROVINCIAL"/>
    <s v="20-FONDOS CON DESTINO ESPECÍFICO"/>
    <s v="No Informado-"/>
    <s v="00-N/A"/>
    <s v="7371-JUNTA DE DISTRITO MUNICIPAL DE ARROYO AL MEDIO"/>
    <s v="N"/>
    <n v="12196914"/>
    <n v="14229733"/>
    <n v="10338327"/>
    <n v="10338327"/>
  </r>
  <r>
    <x v="0"/>
    <x v="0"/>
    <x v="0"/>
    <x v="4"/>
    <s v="2.1.6.2-Transferencias al sector público"/>
    <s v="2.1.6.2.1-Transferencias al gobierno general"/>
    <s v="0202-MINISTERIO DE  INTERIOR Y POLICÍA"/>
    <s v="0001-MINISTERIO DE INTERIOR Y POLICIA"/>
    <s v="1-SERVICIOS  GENERALES"/>
    <s v="1.1-Administración general"/>
    <s v="1.1.03-Transferencias a instituciones públicas incluidos los gobiernos locales"/>
    <s v="2.4-TRANSFERENCIAS CORRIENTES"/>
    <s v="2.4.3-TRANSFERENCIAS CORRIENTES A GOBIERNOS GENERALES LOCALES"/>
    <s v="99-MULTIPROVINCIAL"/>
    <s v="20-FONDOS CON DESTINO ESPECÍFICO"/>
    <s v="No Informado-"/>
    <s v="00-N/A"/>
    <s v="7372-JUNTA DE DISTRITO MUNICIPAL DE CANCA LA PIEDRA"/>
    <s v="N"/>
    <n v="17232879"/>
    <n v="17232879"/>
    <n v="12469185"/>
    <n v="12469185"/>
  </r>
  <r>
    <x v="0"/>
    <x v="0"/>
    <x v="0"/>
    <x v="4"/>
    <s v="2.1.6.2-Transferencias al sector público"/>
    <s v="2.1.6.2.1-Transferencias al gobierno general"/>
    <s v="0202-MINISTERIO DE  INTERIOR Y POLICÍA"/>
    <s v="0001-MINISTERIO DE INTERIOR Y POLICIA"/>
    <s v="1-SERVICIOS  GENERALES"/>
    <s v="1.1-Administración general"/>
    <s v="1.1.03-Transferencias a instituciones públicas incluidos los gobiernos locales"/>
    <s v="2.4-TRANSFERENCIAS CORRIENTES"/>
    <s v="2.4.3-TRANSFERENCIAS CORRIENTES A GOBIERNOS GENERALES LOCALES"/>
    <s v="99-MULTIPROVINCIAL"/>
    <s v="20-FONDOS CON DESTINO ESPECÍFICO"/>
    <s v="No Informado-"/>
    <s v="00-N/A"/>
    <s v="7373-JUNTA DE DISTRITO MUNICIPAL DE LAS PALOMAS"/>
    <s v="N"/>
    <n v="20105959"/>
    <n v="20105959"/>
    <n v="14446161"/>
    <n v="14446161"/>
  </r>
  <r>
    <x v="0"/>
    <x v="0"/>
    <x v="0"/>
    <x v="4"/>
    <s v="2.1.6.2-Transferencias al sector público"/>
    <s v="2.1.6.2.1-Transferencias al gobierno general"/>
    <s v="0202-MINISTERIO DE  INTERIOR Y POLICÍA"/>
    <s v="0001-MINISTERIO DE INTERIOR Y POLICIA"/>
    <s v="1-SERVICIOS  GENERALES"/>
    <s v="1.1-Administración general"/>
    <s v="1.1.03-Transferencias a instituciones públicas incluidos los gobiernos locales"/>
    <s v="2.4-TRANSFERENCIAS CORRIENTES"/>
    <s v="2.4.3-TRANSFERENCIAS CORRIENTES A GOBIERNOS GENERALES LOCALES"/>
    <s v="99-MULTIPROVINCIAL"/>
    <s v="20-FONDOS CON DESTINO ESPECÍFICO"/>
    <s v="No Informado-"/>
    <s v="00-N/A"/>
    <s v="7374-JUNTA DE DISTRITO MUNICIPAL DE GUAYABAL (PUÑAL)"/>
    <s v="N"/>
    <n v="17000698"/>
    <n v="19068238"/>
    <n v="13553409"/>
    <n v="13553409"/>
  </r>
  <r>
    <x v="0"/>
    <x v="0"/>
    <x v="0"/>
    <x v="4"/>
    <s v="2.1.6.2-Transferencias al sector público"/>
    <s v="2.1.6.2.1-Transferencias al gobierno general"/>
    <s v="0202-MINISTERIO DE  INTERIOR Y POLICÍA"/>
    <s v="0001-MINISTERIO DE INTERIOR Y POLICIA"/>
    <s v="1-SERVICIOS  GENERALES"/>
    <s v="1.1-Administración general"/>
    <s v="1.1.03-Transferencias a instituciones públicas incluidos los gobiernos locales"/>
    <s v="2.4-TRANSFERENCIAS CORRIENTES"/>
    <s v="2.4.3-TRANSFERENCIAS CORRIENTES A GOBIERNOS GENERALES LOCALES"/>
    <s v="99-MULTIPROVINCIAL"/>
    <s v="20-FONDOS CON DESTINO ESPECÍFICO"/>
    <s v="No Informado-"/>
    <s v="00-N/A"/>
    <s v="7375-JUNTA DE DISTRITO MUNICIPAL DE CANABACOA"/>
    <s v="N"/>
    <n v="16797698"/>
    <n v="19597314.399999999"/>
    <n v="13631526"/>
    <n v="13631526"/>
  </r>
  <r>
    <x v="0"/>
    <x v="0"/>
    <x v="0"/>
    <x v="4"/>
    <s v="2.1.6.2-Transferencias al sector público"/>
    <s v="2.1.6.2.1-Transferencias al gobierno general"/>
    <s v="0202-MINISTERIO DE  INTERIOR Y POLICÍA"/>
    <s v="0001-MINISTERIO DE INTERIOR Y POLICIA"/>
    <s v="1-SERVICIOS  GENERALES"/>
    <s v="1.1-Administración general"/>
    <s v="1.1.03-Transferencias a instituciones públicas incluidos los gobiernos locales"/>
    <s v="2.4-TRANSFERENCIAS CORRIENTES"/>
    <s v="2.4.3-TRANSFERENCIAS CORRIENTES A GOBIERNOS GENERALES LOCALES"/>
    <s v="99-MULTIPROVINCIAL"/>
    <s v="20-FONDOS CON DESTINO ESPECÍFICO"/>
    <s v="No Informado-"/>
    <s v="00-N/A"/>
    <s v="7376-JUNTA DE DISTRITO MUNICIPAL DE MAIMÓN (PUERTO PLATA)"/>
    <s v="N"/>
    <n v="16419617"/>
    <n v="16419617"/>
    <n v="11742948"/>
    <n v="11742948"/>
  </r>
  <r>
    <x v="0"/>
    <x v="0"/>
    <x v="0"/>
    <x v="4"/>
    <s v="2.1.6.2-Transferencias al sector público"/>
    <s v="2.1.6.2.1-Transferencias al gobierno general"/>
    <s v="0202-MINISTERIO DE  INTERIOR Y POLICÍA"/>
    <s v="0001-MINISTERIO DE INTERIOR Y POLICIA"/>
    <s v="1-SERVICIOS  GENERALES"/>
    <s v="1.1-Administración general"/>
    <s v="1.1.03-Transferencias a instituciones públicas incluidos los gobiernos locales"/>
    <s v="2.4-TRANSFERENCIAS CORRIENTES"/>
    <s v="2.4.3-TRANSFERENCIAS CORRIENTES A GOBIERNOS GENERALES LOCALES"/>
    <s v="99-MULTIPROVINCIAL"/>
    <s v="20-FONDOS CON DESTINO ESPECÍFICO"/>
    <s v="No Informado-"/>
    <s v="00-N/A"/>
    <s v="7377-JUNTA DE DISTRITO MUNICIPAL DE RÍO GRANDE"/>
    <s v="N"/>
    <n v="8843891"/>
    <n v="9837809"/>
    <n v="6179850"/>
    <n v="6179850"/>
  </r>
  <r>
    <x v="0"/>
    <x v="0"/>
    <x v="0"/>
    <x v="4"/>
    <s v="2.1.6.2-Transferencias al sector público"/>
    <s v="2.1.6.2.1-Transferencias al gobierno general"/>
    <s v="0202-MINISTERIO DE  INTERIOR Y POLICÍA"/>
    <s v="0001-MINISTERIO DE INTERIOR Y POLICIA"/>
    <s v="1-SERVICIOS  GENERALES"/>
    <s v="1.1-Administración general"/>
    <s v="1.1.03-Transferencias a instituciones públicas incluidos los gobiernos locales"/>
    <s v="2.4-TRANSFERENCIAS CORRIENTES"/>
    <s v="2.4.3-TRANSFERENCIAS CORRIENTES A GOBIERNOS GENERALES LOCALES"/>
    <s v="99-MULTIPROVINCIAL"/>
    <s v="20-FONDOS CON DESTINO ESPECÍFICO"/>
    <s v="No Informado-"/>
    <s v="00-N/A"/>
    <s v="7378-JUNTA DE DISTRITO MUNICIPAL EL ESTRECHO DE LUPERÓN OMAR BROSS"/>
    <s v="N"/>
    <n v="7857489"/>
    <n v="9167070.5"/>
    <n v="6650892"/>
    <n v="6650892"/>
  </r>
  <r>
    <x v="0"/>
    <x v="0"/>
    <x v="0"/>
    <x v="4"/>
    <s v="2.1.6.2-Transferencias al sector público"/>
    <s v="2.1.6.2.1-Transferencias al gobierno general"/>
    <s v="0202-MINISTERIO DE  INTERIOR Y POLICÍA"/>
    <s v="0001-MINISTERIO DE INTERIOR Y POLICIA"/>
    <s v="1-SERVICIOS  GENERALES"/>
    <s v="1.1-Administración general"/>
    <s v="1.1.03-Transferencias a instituciones públicas incluidos los gobiernos locales"/>
    <s v="2.4-TRANSFERENCIAS CORRIENTES"/>
    <s v="2.4.3-TRANSFERENCIAS CORRIENTES A GOBIERNOS GENERALES LOCALES"/>
    <s v="99-MULTIPROVINCIAL"/>
    <s v="20-FONDOS CON DESTINO ESPECÍFICO"/>
    <s v="No Informado-"/>
    <s v="00-N/A"/>
    <s v="7379-JUNTA DE DISTRITO MUNICIPAL DE BOCA DE MAO"/>
    <s v="N"/>
    <n v="8477712"/>
    <n v="8477712"/>
    <n v="6086763"/>
    <n v="6086763"/>
  </r>
  <r>
    <x v="0"/>
    <x v="0"/>
    <x v="0"/>
    <x v="4"/>
    <s v="2.1.6.2-Transferencias al sector público"/>
    <s v="2.1.6.2.1-Transferencias al gobierno general"/>
    <s v="0202-MINISTERIO DE  INTERIOR Y POLICÍA"/>
    <s v="0001-MINISTERIO DE INTERIOR Y POLICIA"/>
    <s v="1-SERVICIOS  GENERALES"/>
    <s v="1.1-Administración general"/>
    <s v="1.1.03-Transferencias a instituciones públicas incluidos los gobiernos locales"/>
    <s v="2.4-TRANSFERENCIAS CORRIENTES"/>
    <s v="2.4.3-TRANSFERENCIAS CORRIENTES A GOBIERNOS GENERALES LOCALES"/>
    <s v="99-MULTIPROVINCIAL"/>
    <s v="20-FONDOS CON DESTINO ESPECÍFICO"/>
    <s v="No Informado-"/>
    <s v="00-N/A"/>
    <s v="7380-JUNTA DE DISTRITO MUNICIPAL DE PARADERO"/>
    <s v="N"/>
    <n v="7419102"/>
    <n v="8316490"/>
    <n v="5862585"/>
    <n v="5862585"/>
  </r>
  <r>
    <x v="0"/>
    <x v="0"/>
    <x v="0"/>
    <x v="4"/>
    <s v="2.1.6.2-Transferencias al sector público"/>
    <s v="2.1.6.2.1-Transferencias al gobierno general"/>
    <s v="0202-MINISTERIO DE  INTERIOR Y POLICÍA"/>
    <s v="0001-MINISTERIO DE INTERIOR Y POLICIA"/>
    <s v="1-SERVICIOS  GENERALES"/>
    <s v="1.1-Administración general"/>
    <s v="1.1.03-Transferencias a instituciones públicas incluidos los gobiernos locales"/>
    <s v="2.4-TRANSFERENCIAS CORRIENTES"/>
    <s v="2.4.3-TRANSFERENCIAS CORRIENTES A GOBIERNOS GENERALES LOCALES"/>
    <s v="99-MULTIPROVINCIAL"/>
    <s v="20-FONDOS CON DESTINO ESPECÍFICO"/>
    <s v="No Informado-"/>
    <s v="00-N/A"/>
    <s v="7381-JUNTA DE DISTRITO MUNICIPAL DE SANTIAGO DE LA CRUZ"/>
    <s v="N"/>
    <n v="7803120"/>
    <n v="7803120"/>
    <n v="5571405"/>
    <n v="5571405"/>
  </r>
  <r>
    <x v="0"/>
    <x v="0"/>
    <x v="0"/>
    <x v="4"/>
    <s v="2.1.6.2-Transferencias al sector público"/>
    <s v="2.1.6.2.1-Transferencias al gobierno general"/>
    <s v="0202-MINISTERIO DE  INTERIOR Y POLICÍA"/>
    <s v="0001-MINISTERIO DE INTERIOR Y POLICIA"/>
    <s v="1-SERVICIOS  GENERALES"/>
    <s v="1.1-Administración general"/>
    <s v="1.1.03-Transferencias a instituciones públicas incluidos los gobiernos locales"/>
    <s v="2.4-TRANSFERENCIAS CORRIENTES"/>
    <s v="2.4.3-TRANSFERENCIAS CORRIENTES A GOBIERNOS GENERALES LOCALES"/>
    <s v="99-MULTIPROVINCIAL"/>
    <s v="20-FONDOS CON DESTINO ESPECÍFICO"/>
    <s v="No Informado-"/>
    <s v="00-N/A"/>
    <s v="7382-JUNTA DE DISTRITO MUNICIPAL DE GUALETE"/>
    <s v="N"/>
    <n v="7662787"/>
    <n v="7662787"/>
    <n v="5456988"/>
    <n v="5456988"/>
  </r>
  <r>
    <x v="0"/>
    <x v="0"/>
    <x v="0"/>
    <x v="4"/>
    <s v="2.1.6.2-Transferencias al sector público"/>
    <s v="2.1.6.2.1-Transferencias al gobierno general"/>
    <s v="0202-MINISTERIO DE  INTERIOR Y POLICÍA"/>
    <s v="0001-MINISTERIO DE INTERIOR Y POLICIA"/>
    <s v="1-SERVICIOS  GENERALES"/>
    <s v="1.1-Administración general"/>
    <s v="1.1.03-Transferencias a instituciones públicas incluidos los gobiernos locales"/>
    <s v="2.4-TRANSFERENCIAS CORRIENTES"/>
    <s v="2.4.3-TRANSFERENCIAS CORRIENTES A GOBIERNOS GENERALES LOCALES"/>
    <s v="99-MULTIPROVINCIAL"/>
    <s v="20-FONDOS CON DESTINO ESPECÍFICO"/>
    <s v="No Informado-"/>
    <s v="00-N/A"/>
    <s v="7383-JUNTA DE DISTRITO MUNICIPAL DE VILLA CENTRAL"/>
    <s v="N"/>
    <n v="26543222"/>
    <n v="29756195"/>
    <n v="21000096"/>
    <n v="21000096"/>
  </r>
  <r>
    <x v="0"/>
    <x v="0"/>
    <x v="0"/>
    <x v="4"/>
    <s v="2.1.6.2-Transferencias al sector público"/>
    <s v="2.1.6.2.1-Transferencias al gobierno general"/>
    <s v="0202-MINISTERIO DE  INTERIOR Y POLICÍA"/>
    <s v="0001-MINISTERIO DE INTERIOR Y POLICIA"/>
    <s v="1-SERVICIOS  GENERALES"/>
    <s v="1.1-Administración general"/>
    <s v="1.1.03-Transferencias a instituciones públicas incluidos los gobiernos locales"/>
    <s v="2.4-TRANSFERENCIAS CORRIENTES"/>
    <s v="2.4.3-TRANSFERENCIAS CORRIENTES A GOBIERNOS GENERALES LOCALES"/>
    <s v="99-MULTIPROVINCIAL"/>
    <s v="20-FONDOS CON DESTINO ESPECÍFICO"/>
    <s v="No Informado-"/>
    <s v="00-N/A"/>
    <s v="7384-JUNTA DE DISTRITO MUNICIPAL DE LA ZANJA"/>
    <s v="N"/>
    <n v="15538997"/>
    <n v="17401083"/>
    <n v="12231894"/>
    <n v="12231894"/>
  </r>
  <r>
    <x v="0"/>
    <x v="0"/>
    <x v="0"/>
    <x v="4"/>
    <s v="2.1.6.2-Transferencias al sector público"/>
    <s v="2.1.6.2.1-Transferencias al gobierno general"/>
    <s v="0202-MINISTERIO DE  INTERIOR Y POLICÍA"/>
    <s v="0001-MINISTERIO DE INTERIOR Y POLICIA"/>
    <s v="1-SERVICIOS  GENERALES"/>
    <s v="1.1-Administración general"/>
    <s v="1.1.03-Transferencias a instituciones públicas incluidos los gobiernos locales"/>
    <s v="2.4-TRANSFERENCIAS CORRIENTES"/>
    <s v="2.4.3-TRANSFERENCIAS CORRIENTES A GOBIERNOS GENERALES LOCALES"/>
    <s v="99-MULTIPROVINCIAL"/>
    <s v="20-FONDOS CON DESTINO ESPECÍFICO"/>
    <s v="No Informado-"/>
    <s v="00-N/A"/>
    <s v="7385-AYUNTAMIENTO MUNICIPAL DE EL PEÑÓN"/>
    <s v="N"/>
    <n v="14299971"/>
    <n v="16025219"/>
    <n v="11252637"/>
    <n v="11252637"/>
  </r>
  <r>
    <x v="0"/>
    <x v="0"/>
    <x v="0"/>
    <x v="4"/>
    <s v="2.1.6.2-Transferencias al sector público"/>
    <s v="2.1.6.2.1-Transferencias al gobierno general"/>
    <s v="0202-MINISTERIO DE  INTERIOR Y POLICÍA"/>
    <s v="0001-MINISTERIO DE INTERIOR Y POLICIA"/>
    <s v="1-SERVICIOS  GENERALES"/>
    <s v="1.1-Administración general"/>
    <s v="1.1.03-Transferencias a instituciones públicas incluidos los gobiernos locales"/>
    <s v="2.4-TRANSFERENCIAS CORRIENTES"/>
    <s v="2.4.3-TRANSFERENCIAS CORRIENTES A GOBIERNOS GENERALES LOCALES"/>
    <s v="99-MULTIPROVINCIAL"/>
    <s v="20-FONDOS CON DESTINO ESPECÍFICO"/>
    <s v="No Informado-"/>
    <s v="00-N/A"/>
    <s v="7386-JUNTA DE DISTRITO MUNICIPAL MAMÁ TINGÓ"/>
    <s v="N"/>
    <n v="14968850"/>
    <n v="14968850"/>
    <n v="10731924"/>
    <n v="10731924"/>
  </r>
  <r>
    <x v="0"/>
    <x v="0"/>
    <x v="0"/>
    <x v="4"/>
    <s v="2.1.6.2-Transferencias al sector público"/>
    <s v="2.1.6.2.1-Transferencias al gobierno general"/>
    <s v="0202-MINISTERIO DE  INTERIOR Y POLICÍA"/>
    <s v="0001-MINISTERIO DE INTERIOR Y POLICIA"/>
    <s v="1-SERVICIOS  GENERALES"/>
    <s v="1.1-Administración general"/>
    <s v="1.1.03-Transferencias a instituciones públicas incluidos los gobiernos locales"/>
    <s v="2.4-TRANSFERENCIAS CORRIENTES"/>
    <s v="2.4.3-TRANSFERENCIAS CORRIENTES A GOBIERNOS GENERALES LOCALES"/>
    <s v="99-MULTIPROVINCIAL"/>
    <s v="20-FONDOS CON DESTINO ESPECÍFICO"/>
    <s v="No Informado-"/>
    <s v="00-N/A"/>
    <s v="7387-JUNTA DE DISTRITO MUNICIPAL DE TAVERA"/>
    <s v="N"/>
    <n v="18601775"/>
    <n v="21702070.899999999"/>
    <n v="15461730"/>
    <n v="15461730"/>
  </r>
  <r>
    <x v="0"/>
    <x v="0"/>
    <x v="0"/>
    <x v="4"/>
    <s v="2.1.6.2-Transferencias al sector público"/>
    <s v="2.1.6.2.1-Transferencias al gobierno general"/>
    <s v="0202-MINISTERIO DE  INTERIOR Y POLICÍA"/>
    <s v="0001-MINISTERIO DE INTERIOR Y POLICIA"/>
    <s v="1-SERVICIOS  GENERALES"/>
    <s v="1.1-Administración general"/>
    <s v="1.1.03-Transferencias a instituciones públicas incluidos los gobiernos locales"/>
    <s v="2.4-TRANSFERENCIAS CORRIENTES"/>
    <s v="2.4.3-TRANSFERENCIAS CORRIENTES A GOBIERNOS GENERALES LOCALES"/>
    <s v="99-MULTIPROVINCIAL"/>
    <s v="20-FONDOS CON DESTINO ESPECÍFICO"/>
    <s v="No Informado-"/>
    <s v="00-N/A"/>
    <s v="7388-JUNTA DE DISTRITO MUNICIPAL DE ZAMBRANA ABAJO"/>
    <s v="N"/>
    <n v="18953236"/>
    <n v="18953236"/>
    <n v="13611519"/>
    <n v="13611519"/>
  </r>
  <r>
    <x v="0"/>
    <x v="0"/>
    <x v="0"/>
    <x v="4"/>
    <s v="2.1.6.2-Transferencias al sector público"/>
    <s v="2.1.6.2.1-Transferencias al gobierno general"/>
    <s v="0202-MINISTERIO DE  INTERIOR Y POLICÍA"/>
    <s v="0001-MINISTERIO DE INTERIOR Y POLICIA"/>
    <s v="1-SERVICIOS  GENERALES"/>
    <s v="1.1-Administración general"/>
    <s v="1.1.03-Transferencias a instituciones públicas incluidos los gobiernos locales"/>
    <s v="2.4-TRANSFERENCIAS CORRIENTES"/>
    <s v="2.4.3-TRANSFERENCIAS CORRIENTES A GOBIERNOS GENERALES LOCALES"/>
    <s v="99-MULTIPROVINCIAL"/>
    <s v="20-FONDOS CON DESTINO ESPECÍFICO"/>
    <s v="No Informado-"/>
    <s v="00-N/A"/>
    <s v="7389-JUNTA DE DISTRITO MUNICIPAL DE DON JUAN RODRÍGUEZ"/>
    <s v="N"/>
    <n v="21705963"/>
    <n v="24364459"/>
    <n v="17200956"/>
    <n v="17200956"/>
  </r>
  <r>
    <x v="0"/>
    <x v="0"/>
    <x v="0"/>
    <x v="4"/>
    <s v="2.1.6.2-Transferencias al sector público"/>
    <s v="2.1.6.2.1-Transferencias al gobierno general"/>
    <s v="0202-MINISTERIO DE  INTERIOR Y POLICÍA"/>
    <s v="0001-MINISTERIO DE INTERIOR Y POLICIA"/>
    <s v="1-SERVICIOS  GENERALES"/>
    <s v="1.1-Administración general"/>
    <s v="1.1.03-Transferencias a instituciones públicas incluidos los gobiernos locales"/>
    <s v="2.4-TRANSFERENCIAS CORRIENTES"/>
    <s v="2.4.3-TRANSFERENCIAS CORRIENTES A GOBIERNOS GENERALES LOCALES"/>
    <s v="99-MULTIPROVINCIAL"/>
    <s v="20-FONDOS CON DESTINO ESPECÍFICO"/>
    <s v="No Informado-"/>
    <s v="00-N/A"/>
    <s v="7390-JUNTA DE DISTRITO MUNICIPAL DE DOÑA ANA"/>
    <s v="N"/>
    <n v="17124955"/>
    <n v="19207075"/>
    <n v="13646793"/>
    <n v="13646793"/>
  </r>
  <r>
    <x v="0"/>
    <x v="0"/>
    <x v="0"/>
    <x v="4"/>
    <s v="2.1.6.2-Transferencias al sector público"/>
    <s v="2.1.6.2.1-Transferencias al gobierno general"/>
    <s v="0202-MINISTERIO DE  INTERIOR Y POLICÍA"/>
    <s v="0001-MINISTERIO DE INTERIOR Y POLICIA"/>
    <s v="1-SERVICIOS  GENERALES"/>
    <s v="1.1-Administración general"/>
    <s v="1.1.03-Transferencias a instituciones públicas incluidos los gobiernos locales"/>
    <s v="2.4-TRANSFERENCIAS CORRIENTES"/>
    <s v="2.4.3-TRANSFERENCIAS CORRIENTES A GOBIERNOS GENERALES LOCALES"/>
    <s v="99-MULTIPROVINCIAL"/>
    <s v="20-FONDOS CON DESTINO ESPECÍFICO"/>
    <s v="No Informado-"/>
    <s v="00-N/A"/>
    <s v="7391-JUNTA DE DISTRITO MUNICIPAL DE HATILLO"/>
    <s v="N"/>
    <n v="40567122"/>
    <n v="45499585"/>
    <n v="32329371"/>
    <n v="32329371"/>
  </r>
  <r>
    <x v="0"/>
    <x v="0"/>
    <x v="0"/>
    <x v="4"/>
    <s v="2.1.6.2-Transferencias al sector público"/>
    <s v="2.1.6.2.1-Transferencias al gobierno general"/>
    <s v="0202-MINISTERIO DE  INTERIOR Y POLICÍA"/>
    <s v="0001-MINISTERIO DE INTERIOR Y POLICIA"/>
    <s v="1-SERVICIOS  GENERALES"/>
    <s v="1.1-Administración general"/>
    <s v="1.1.03-Transferencias a instituciones públicas incluidos los gobiernos locales"/>
    <s v="2.4-TRANSFERENCIAS CORRIENTES"/>
    <s v="2.4.3-TRANSFERENCIAS CORRIENTES A GOBIERNOS GENERALES LOCALES"/>
    <s v="99-MULTIPROVINCIAL"/>
    <s v="20-FONDOS CON DESTINO ESPECÍFICO"/>
    <s v="No Informado-"/>
    <s v="00-N/A"/>
    <s v="7392-JUNTA DE DISTRITO MUNICIPAL DE QUITA SUEÑO (BAJOS DE HAINA)"/>
    <s v="N"/>
    <n v="32239609"/>
    <n v="37612877.200000003"/>
    <n v="27281916"/>
    <n v="27281916"/>
  </r>
  <r>
    <x v="0"/>
    <x v="0"/>
    <x v="0"/>
    <x v="4"/>
    <s v="2.1.6.2-Transferencias al sector público"/>
    <s v="2.1.6.2.1-Transferencias al gobierno general"/>
    <s v="0202-MINISTERIO DE  INTERIOR Y POLICÍA"/>
    <s v="0001-MINISTERIO DE INTERIOR Y POLICIA"/>
    <s v="1-SERVICIOS  GENERALES"/>
    <s v="1.1-Administración general"/>
    <s v="1.1.03-Transferencias a instituciones públicas incluidos los gobiernos locales"/>
    <s v="2.4-TRANSFERENCIAS CORRIENTES"/>
    <s v="2.4.3-TRANSFERENCIAS CORRIENTES A GOBIERNOS GENERALES LOCALES"/>
    <s v="99-MULTIPROVINCIAL"/>
    <s v="20-FONDOS CON DESTINO ESPECÍFICO"/>
    <s v="No Informado-"/>
    <s v="00-N/A"/>
    <s v="7393-JUNTA DE DISTRITO MUNICIPAL DE SANTA MARÍA"/>
    <s v="N"/>
    <n v="8810847"/>
    <n v="9774070"/>
    <n v="6763467"/>
    <n v="6763467"/>
  </r>
  <r>
    <x v="0"/>
    <x v="0"/>
    <x v="0"/>
    <x v="4"/>
    <s v="2.1.6.2-Transferencias al sector público"/>
    <s v="2.1.6.2.1-Transferencias al gobierno general"/>
    <s v="0202-MINISTERIO DE  INTERIOR Y POLICÍA"/>
    <s v="0001-MINISTERIO DE INTERIOR Y POLICIA"/>
    <s v="1-SERVICIOS  GENERALES"/>
    <s v="1.1-Administración general"/>
    <s v="1.1.03-Transferencias a instituciones públicas incluidos los gobiernos locales"/>
    <s v="2.4-TRANSFERENCIAS CORRIENTES"/>
    <s v="2.4.3-TRANSFERENCIAS CORRIENTES A GOBIERNOS GENERALES LOCALES"/>
    <s v="99-MULTIPROVINCIAL"/>
    <s v="20-FONDOS CON DESTINO ESPECÍFICO"/>
    <s v="No Informado-"/>
    <s v="00-N/A"/>
    <s v="7394-JUNTA DE DISTRITO MUNICIPAL SANTIAGO OESTE"/>
    <s v="N"/>
    <n v="105548724"/>
    <n v="123140178"/>
    <n v="90237393"/>
    <n v="90237393"/>
  </r>
  <r>
    <x v="0"/>
    <x v="0"/>
    <x v="0"/>
    <x v="4"/>
    <s v="2.1.6.2-Transferencias al sector público"/>
    <s v="2.1.6.2.1-Transferencias al gobierno general"/>
    <s v="0202-MINISTERIO DE  INTERIOR Y POLICÍA"/>
    <s v="0001-MINISTERIO DE INTERIOR Y POLICIA"/>
    <s v="1-SERVICIOS  GENERALES"/>
    <s v="1.1-Administración general"/>
    <s v="1.1.03-Transferencias a instituciones públicas incluidos los gobiernos locales"/>
    <s v="2.4-TRANSFERENCIAS CORRIENTES"/>
    <s v="2.4.3-TRANSFERENCIAS CORRIENTES A GOBIERNOS GENERALES LOCALES"/>
    <s v="99-MULTIPROVINCIAL"/>
    <s v="70-DONACION EXTERNA"/>
    <s v="No Informado-"/>
    <s v="00-N/A"/>
    <s v="7036-AYUNTAMIENTO MUNICIPAL DE SANTO DOMINGO NORTE"/>
    <s v="N"/>
    <n v="0"/>
    <n v="341303.38"/>
    <n v="0"/>
    <n v="0"/>
  </r>
  <r>
    <x v="0"/>
    <x v="0"/>
    <x v="0"/>
    <x v="4"/>
    <s v="2.1.6.2-Transferencias al sector público"/>
    <s v="2.1.6.2.1-Transferencias al gobierno general"/>
    <s v="0202-MINISTERIO DE  INTERIOR Y POLICÍA"/>
    <s v="0001-MINISTERIO DE INTERIOR Y POLICIA"/>
    <s v="1-SERVICIOS  GENERALES"/>
    <s v="1.4-Justicia, orden público y seguridad"/>
    <s v="1.4.02-Servicios de protección contra incendios"/>
    <s v="2.4-TRANSFERENCIAS CORRIENTES"/>
    <s v="2.4.3-TRANSFERENCIAS CORRIENTES A GOBIERNOS GENERALES LOCALES"/>
    <s v="99-MULTIPROVINCIAL"/>
    <s v="10-FONDO GENERAL"/>
    <s v="No Informado-"/>
    <s v="00-N/A"/>
    <s v="0000-NO APLICA"/>
    <s v="N"/>
    <n v="0"/>
    <n v="364000000"/>
    <n v="248508779.22999999"/>
    <n v="248370779.22999999"/>
  </r>
  <r>
    <x v="0"/>
    <x v="0"/>
    <x v="0"/>
    <x v="4"/>
    <s v="2.1.6.2-Transferencias al sector público"/>
    <s v="2.1.6.2.1-Transferencias al gobierno general"/>
    <s v="0205-MINISTERIO DE HACIENDA"/>
    <s v="0001-MINISTERIO DE HACIENDA"/>
    <s v="1-SERVICIOS  GENERALES"/>
    <s v="1.1-Administración general"/>
    <s v="1.1.02-Gestión administrativa, financiera, fiscal, económica y planificación"/>
    <s v="2.4-TRANSFERENCIAS CORRIENTES"/>
    <s v="2.4.2-TRANSFERENCIAS CORRIENTES AL  GOBIERNO GENERAL NACIONAL"/>
    <s v="99-MULTIPROVINCIAL"/>
    <s v="10-FONDO GENERAL"/>
    <s v="No Informado-"/>
    <s v="00-N/A"/>
    <s v="5127-SUPERINTENDENCIA DE SEGUROS"/>
    <s v="N"/>
    <n v="587073784"/>
    <n v="587073784"/>
    <n v="417132418.76999998"/>
    <n v="417132418.76999998"/>
  </r>
  <r>
    <x v="0"/>
    <x v="0"/>
    <x v="0"/>
    <x v="4"/>
    <s v="2.1.6.2-Transferencias al sector público"/>
    <s v="2.1.6.2.1-Transferencias al gobierno general"/>
    <s v="0205-MINISTERIO DE HACIENDA"/>
    <s v="0001-MINISTERIO DE HACIENDA"/>
    <s v="1-SERVICIOS  GENERALES"/>
    <s v="1.1-Administración general"/>
    <s v="1.1.02-Gestión administrativa, financiera, fiscal, económica y planificación"/>
    <s v="2.4-TRANSFERENCIAS CORRIENTES"/>
    <s v="2.4.2-TRANSFERENCIAS CORRIENTES AL  GOBIERNO GENERAL NACIONAL"/>
    <s v="99-MULTIPROVINCIAL"/>
    <s v="10-FONDO GENERAL"/>
    <s v="No Informado-"/>
    <s v="00-N/A"/>
    <s v="5157-CORPORACION DOMICANA DE EMPRESAS ESTATALES (CORDE"/>
    <s v="N"/>
    <n v="20000000"/>
    <n v="20000000"/>
    <n v="13846149"/>
    <n v="13846149"/>
  </r>
  <r>
    <x v="0"/>
    <x v="0"/>
    <x v="0"/>
    <x v="4"/>
    <s v="2.1.6.2-Transferencias al sector público"/>
    <s v="2.1.6.2.1-Transferencias al gobierno general"/>
    <s v="0205-MINISTERIO DE HACIENDA"/>
    <s v="0001-MINISTERIO DE HACIENDA"/>
    <s v="1-SERVICIOS  GENERALES"/>
    <s v="1.1-Administración general"/>
    <s v="1.1.02-Gestión administrativa, financiera, fiscal, económica y planificación"/>
    <s v="2.4-TRANSFERENCIAS CORRIENTES"/>
    <s v="2.4.2-TRANSFERENCIAS CORRIENTES AL  GOBIERNO GENERAL NACIONAL"/>
    <s v="99-MULTIPROVINCIAL"/>
    <s v="10-FONDO GENERAL"/>
    <s v="No Informado-"/>
    <s v="00-N/A"/>
    <s v="5158-DIRECCION GENERAL DE ADUANAS"/>
    <s v="N"/>
    <n v="3487607347"/>
    <n v="3487607347"/>
    <n v="2414497392"/>
    <n v="2414497392"/>
  </r>
  <r>
    <x v="0"/>
    <x v="0"/>
    <x v="0"/>
    <x v="4"/>
    <s v="2.1.6.2-Transferencias al sector público"/>
    <s v="2.1.6.2.1-Transferencias al gobierno general"/>
    <s v="0205-MINISTERIO DE HACIENDA"/>
    <s v="0001-MINISTERIO DE HACIENDA"/>
    <s v="1-SERVICIOS  GENERALES"/>
    <s v="1.1-Administración general"/>
    <s v="1.1.02-Gestión administrativa, financiera, fiscal, económica y planificación"/>
    <s v="2.4-TRANSFERENCIAS CORRIENTES"/>
    <s v="2.4.2-TRANSFERENCIAS CORRIENTES AL  GOBIERNO GENERAL NACIONAL"/>
    <s v="99-MULTIPROVINCIAL"/>
    <s v="10-FONDO GENERAL"/>
    <s v="No Informado-"/>
    <s v="00-N/A"/>
    <s v="5159-DIRECCION GENERAL DE IMPUESTOS INTERNOS"/>
    <s v="N"/>
    <n v="7000954671"/>
    <n v="7000954671"/>
    <n v="5250716001"/>
    <n v="5250716001"/>
  </r>
  <r>
    <x v="0"/>
    <x v="0"/>
    <x v="0"/>
    <x v="4"/>
    <s v="2.1.6.2-Transferencias al sector público"/>
    <s v="2.1.6.2.1-Transferencias al gobierno general"/>
    <s v="0205-MINISTERIO DE HACIENDA"/>
    <s v="0001-MINISTERIO DE HACIENDA"/>
    <s v="1-SERVICIOS  GENERALES"/>
    <s v="1.1-Administración general"/>
    <s v="1.1.02-Gestión administrativa, financiera, fiscal, económica y planificación"/>
    <s v="2.4-TRANSFERENCIAS CORRIENTES"/>
    <s v="2.4.2-TRANSFERENCIAS CORRIENTES AL  GOBIERNO GENERAL NACIONAL"/>
    <s v="99-MULTIPROVINCIAL"/>
    <s v="10-FONDO GENERAL"/>
    <s v="No Informado-"/>
    <s v="00-N/A"/>
    <s v="5183-UNIDAD DE ANÁLISIS FINANCIERO (UAF)"/>
    <s v="N"/>
    <n v="217317150"/>
    <n v="277317150"/>
    <n v="210450327"/>
    <n v="210450327"/>
  </r>
  <r>
    <x v="0"/>
    <x v="0"/>
    <x v="0"/>
    <x v="4"/>
    <s v="2.1.6.2-Transferencias al sector público"/>
    <s v="2.1.6.2.1-Transferencias al gobierno general"/>
    <s v="0205-MINISTERIO DE HACIENDA"/>
    <s v="0001-MINISTERIO DE HACIENDA"/>
    <s v="1-SERVICIOS  GENERALES"/>
    <s v="1.1-Administración general"/>
    <s v="1.1.02-Gestión administrativa, financiera, fiscal, económica y planificación"/>
    <s v="2.4-TRANSFERENCIAS CORRIENTES"/>
    <s v="2.4.2-TRANSFERENCIAS CORRIENTES AL  GOBIERNO GENERAL NACIONAL"/>
    <s v="99-MULTIPROVINCIAL"/>
    <s v="20-FONDOS CON DESTINO ESPECÍFICO"/>
    <s v="No Informado-"/>
    <s v="00-N/A"/>
    <s v="5159-DIRECCION GENERAL DE IMPUESTOS INTERNOS"/>
    <s v="N"/>
    <n v="1328308604"/>
    <n v="1328308604"/>
    <n v="996231456"/>
    <n v="996231456"/>
  </r>
  <r>
    <x v="0"/>
    <x v="0"/>
    <x v="0"/>
    <x v="4"/>
    <s v="2.1.6.2-Transferencias al sector público"/>
    <s v="2.1.6.2.1-Transferencias al gobierno general"/>
    <s v="0206-MINISTERIO DE EDUCACIÓN"/>
    <s v="0001-MINISTERIO DE EDUCACION"/>
    <s v="4-SERVICIOS SOCIALES"/>
    <s v="4.4-Educación"/>
    <s v="4.4.01-Educación inicial"/>
    <s v="2.4-TRANSFERENCIAS CORRIENTES"/>
    <s v="2.4.2-TRANSFERENCIAS CORRIENTES AL  GOBIERNO GENERAL NACIONAL"/>
    <s v="99-MULTIPROVINCIAL"/>
    <s v="10-FONDO GENERAL"/>
    <s v="No Informado-"/>
    <s v="00-N/A"/>
    <s v="5188-INSTITUTO NACIONAL DE ATENCIÓN INTEGRAL A LA PRIMERA INFANCIA (INAIPI)"/>
    <s v="N"/>
    <n v="10268433870"/>
    <n v="9741909900.1000004"/>
    <n v="6461339631.0500002"/>
    <n v="6461339631.0500002"/>
  </r>
  <r>
    <x v="0"/>
    <x v="0"/>
    <x v="0"/>
    <x v="4"/>
    <s v="2.1.6.2-Transferencias al sector público"/>
    <s v="2.1.6.2.1-Transferencias al gobierno general"/>
    <s v="0207-MINISTERIO DE SALUD PÚBLICA Y ASISTENCIA SOCIAL"/>
    <s v="0001-MINISTERIO DE SALUD PUBLICA Y ASISTENCIA SOCIAL"/>
    <s v="4-SERVICIOS SOCIALES"/>
    <s v="4.2-Salud"/>
    <s v="4.2.02-Servicios hospitalarios"/>
    <s v="2.4-TRANSFERENCIAS CORRIENTES"/>
    <s v="2.4.2-TRANSFERENCIAS CORRIENTES AL  GOBIERNO GENERAL NACIONAL"/>
    <s v="01-DISTRITO NACIONAL"/>
    <s v="10-FONDO GENERAL"/>
    <s v="No Informado-"/>
    <s v="00-N/A"/>
    <s v="5180-DIRECCION CENTRAL DEL SERVICIO NACIONAL DE SALUD"/>
    <s v="N"/>
    <n v="912980544"/>
    <n v="805822510"/>
    <n v="481396959.39999998"/>
    <n v="481396959.39999998"/>
  </r>
  <r>
    <x v="0"/>
    <x v="0"/>
    <x v="0"/>
    <x v="4"/>
    <s v="2.1.6.2-Transferencias al sector público"/>
    <s v="2.1.6.2.1-Transferencias al gobierno general"/>
    <s v="0207-MINISTERIO DE SALUD PÚBLICA Y ASISTENCIA SOCIAL"/>
    <s v="0001-MINISTERIO DE SALUD PUBLICA Y ASISTENCIA SOCIAL"/>
    <s v="4-SERVICIOS SOCIALES"/>
    <s v="4.2-Salud"/>
    <s v="4.2.02-Servicios hospitalarios"/>
    <s v="2.4-TRANSFERENCIAS CORRIENTES"/>
    <s v="2.4.2-TRANSFERENCIAS CORRIENTES AL  GOBIERNO GENERAL NACIONAL"/>
    <s v="99-MULTIPROVINCIAL"/>
    <s v="10-FONDO GENERAL"/>
    <s v="No Informado-"/>
    <s v="00-N/A"/>
    <s v="5180-DIRECCION CENTRAL DEL SERVICIO NACIONAL DE SALUD"/>
    <s v="N"/>
    <n v="5910430201"/>
    <n v="6097609033.1199999"/>
    <n v="4134447556.2199998"/>
    <n v="4134447556.2199998"/>
  </r>
  <r>
    <x v="0"/>
    <x v="0"/>
    <x v="0"/>
    <x v="4"/>
    <s v="2.1.6.2-Transferencias al sector público"/>
    <s v="2.1.6.2.1-Transferencias al gobierno general"/>
    <s v="0207-MINISTERIO DE SALUD PÚBLICA Y ASISTENCIA SOCIAL"/>
    <s v="0001-MINISTERIO DE SALUD PUBLICA Y ASISTENCIA SOCIAL"/>
    <s v="4-SERVICIOS SOCIALES"/>
    <s v="4.2-Salud"/>
    <s v="4.2.03-Servicios de la salud pública y prevención de la salud"/>
    <s v="2.4-TRANSFERENCIAS CORRIENTES"/>
    <s v="2.4.2-TRANSFERENCIAS CORRIENTES AL  GOBIERNO GENERAL NACIONAL"/>
    <s v="99-MULTIPROVINCIAL"/>
    <s v="10-FONDO GENERAL"/>
    <s v="No Informado-"/>
    <s v="00-N/A"/>
    <s v="5180-DIRECCION CENTRAL DEL SERVICIO NACIONAL DE SALUD"/>
    <s v="N"/>
    <n v="4605210701"/>
    <n v="4815423019.3000002"/>
    <n v="3137491994.6599998"/>
    <n v="3137491994.6599998"/>
  </r>
  <r>
    <x v="0"/>
    <x v="0"/>
    <x v="0"/>
    <x v="4"/>
    <s v="2.1.6.2-Transferencias al sector público"/>
    <s v="2.1.6.2.1-Transferencias al gobierno general"/>
    <s v="0207-MINISTERIO DE SALUD PÚBLICA Y ASISTENCIA SOCIAL"/>
    <s v="0001-MINISTERIO DE SALUD PUBLICA Y ASISTENCIA SOCIAL"/>
    <s v="4-SERVICIOS SOCIALES"/>
    <s v="4.2-Salud"/>
    <s v="4.2.99-Planificación, gestión y supervisión de la salud"/>
    <s v="2.4-TRANSFERENCIAS CORRIENTES"/>
    <s v="2.4.2-TRANSFERENCIAS CORRIENTES AL  GOBIERNO GENERAL NACIONAL"/>
    <s v="99-MULTIPROVINCIAL"/>
    <s v="10-FONDO GENERAL"/>
    <s v="No Informado-"/>
    <s v="00-N/A"/>
    <s v="5103-CONSEJO NACIONAL DE POBLACIÓN Y FAMILIA"/>
    <s v="N"/>
    <n v="56153291"/>
    <n v="56153291"/>
    <n v="39301713"/>
    <n v="39301713"/>
  </r>
  <r>
    <x v="0"/>
    <x v="0"/>
    <x v="0"/>
    <x v="4"/>
    <s v="2.1.6.2-Transferencias al sector público"/>
    <s v="2.1.6.2.1-Transferencias al gobierno general"/>
    <s v="0207-MINISTERIO DE SALUD PÚBLICA Y ASISTENCIA SOCIAL"/>
    <s v="0001-MINISTERIO DE SALUD PUBLICA Y ASISTENCIA SOCIAL"/>
    <s v="4-SERVICIOS SOCIALES"/>
    <s v="4.2-Salud"/>
    <s v="4.2.99-Planificación, gestión y supervisión de la salud"/>
    <s v="2.4-TRANSFERENCIAS CORRIENTES"/>
    <s v="2.4.2-TRANSFERENCIAS CORRIENTES AL  GOBIERNO GENERAL NACIONAL"/>
    <s v="99-MULTIPROVINCIAL"/>
    <s v="10-FONDO GENERAL"/>
    <s v="No Informado-"/>
    <s v="00-N/A"/>
    <s v="5108-CRUZ ROJA DOMINICANA"/>
    <s v="N"/>
    <n v="43472831"/>
    <n v="43472831"/>
    <n v="28024569"/>
    <n v="28024569"/>
  </r>
  <r>
    <x v="0"/>
    <x v="0"/>
    <x v="0"/>
    <x v="4"/>
    <s v="2.1.6.2-Transferencias al sector público"/>
    <s v="2.1.6.2.1-Transferencias al gobierno general"/>
    <s v="0207-MINISTERIO DE SALUD PÚBLICA Y ASISTENCIA SOCIAL"/>
    <s v="0001-MINISTERIO DE SALUD PUBLICA Y ASISTENCIA SOCIAL"/>
    <s v="4-SERVICIOS SOCIALES"/>
    <s v="4.2-Salud"/>
    <s v="4.2.99-Planificación, gestión y supervisión de la salud"/>
    <s v="2.4-TRANSFERENCIAS CORRIENTES"/>
    <s v="2.4.2-TRANSFERENCIAS CORRIENTES AL  GOBIERNO GENERAL NACIONAL"/>
    <s v="99-MULTIPROVINCIAL"/>
    <s v="10-FONDO GENERAL"/>
    <s v="No Informado-"/>
    <s v="00-N/A"/>
    <s v="5180-DIRECCION CENTRAL DEL SERVICIO NACIONAL DE SALUD"/>
    <s v="N"/>
    <n v="56365848421"/>
    <n v="55001656422.879997"/>
    <n v="40084636671.449997"/>
    <n v="40084636671.449997"/>
  </r>
  <r>
    <x v="0"/>
    <x v="0"/>
    <x v="0"/>
    <x v="4"/>
    <s v="2.1.6.2-Transferencias al sector público"/>
    <s v="2.1.6.2.1-Transferencias al gobierno general"/>
    <s v="0207-MINISTERIO DE SALUD PÚBLICA Y ASISTENCIA SOCIAL"/>
    <s v="0001-MINISTERIO DE SALUD PUBLICA Y ASISTENCIA SOCIAL"/>
    <s v="4-SERVICIOS SOCIALES"/>
    <s v="4.2-Salud"/>
    <s v="4.2.99-Planificación, gestión y supervisión de la salud"/>
    <s v="2.4-TRANSFERENCIAS CORRIENTES"/>
    <s v="2.4.2-TRANSFERENCIAS CORRIENTES AL  GOBIERNO GENERAL NACIONAL"/>
    <s v="99-MULTIPROVINCIAL"/>
    <s v="10-FONDO GENERAL"/>
    <s v="No Informado-"/>
    <s v="00-N/A"/>
    <s v="5211-TESORERÍA DE LA SEGURIDAD SOCIAL"/>
    <s v="N"/>
    <n v="18395222000"/>
    <n v="18395222000"/>
    <n v="13796416500.030001"/>
    <n v="13796416500.030001"/>
  </r>
  <r>
    <x v="0"/>
    <x v="0"/>
    <x v="0"/>
    <x v="4"/>
    <s v="2.1.6.2-Transferencias al sector público"/>
    <s v="2.1.6.2.1-Transferencias al gobierno general"/>
    <s v="0207-MINISTERIO DE SALUD PÚBLICA Y ASISTENCIA SOCIAL"/>
    <s v="0001-MINISTERIO DE SALUD PUBLICA Y ASISTENCIA SOCIAL"/>
    <s v="4-SERVICIOS SOCIALES"/>
    <s v="4.4-Educación"/>
    <s v="4.4.04-Educación superior"/>
    <s v="2.4-TRANSFERENCIAS CORRIENTES"/>
    <s v="2.4.2-TRANSFERENCIAS CORRIENTES AL  GOBIERNO GENERAL NACIONAL"/>
    <s v="99-MULTIPROVINCIAL"/>
    <s v="10-FONDO GENERAL"/>
    <s v="No Informado-"/>
    <s v="00-N/A"/>
    <s v="5128-UNIVERSIDAD AUTÓNOMA DE SANTO DOMINGO"/>
    <s v="N"/>
    <n v="432013"/>
    <n v="432013"/>
    <n v="0"/>
    <n v="0"/>
  </r>
  <r>
    <x v="0"/>
    <x v="0"/>
    <x v="0"/>
    <x v="4"/>
    <s v="2.1.6.2-Transferencias al sector público"/>
    <s v="2.1.6.2.1-Transferencias al gobierno general"/>
    <s v="0209-MINISTERIO DE TRABAJO"/>
    <s v="0001-MINISTERIO DE TRABAJO"/>
    <s v="4-SERVICIOS SOCIALES"/>
    <s v="4.4-Educación"/>
    <s v="4.4.06-Educación técnica"/>
    <s v="2.4-TRANSFERENCIAS CORRIENTES"/>
    <s v="2.4.2-TRANSFERENCIAS CORRIENTES AL  GOBIERNO GENERAL NACIONAL"/>
    <s v="01-DISTRITO NACIONAL"/>
    <s v="10-FONDO GENERAL"/>
    <s v="No Informado-"/>
    <s v="00-N/A"/>
    <s v="5155-INSTITUTO DE FORMACIÓN TÉCNICO PROFESIONAL (INFOTEP)"/>
    <s v="N"/>
    <n v="217271422"/>
    <n v="217271422"/>
    <n v="162953566.47"/>
    <n v="162953566.47"/>
  </r>
  <r>
    <x v="0"/>
    <x v="0"/>
    <x v="0"/>
    <x v="4"/>
    <s v="2.1.6.2-Transferencias al sector público"/>
    <s v="2.1.6.2.1-Transferencias al gobierno general"/>
    <s v="0209-MINISTERIO DE TRABAJO"/>
    <s v="0001-MINISTERIO DE TRABAJO"/>
    <s v="4-SERVICIOS SOCIALES"/>
    <s v="4.5-Protección social"/>
    <s v="4.5.99-Planificación, gestión y supervisión de la protección social"/>
    <s v="2.4-TRANSFERENCIAS CORRIENTES"/>
    <s v="2.4.2-TRANSFERENCIAS CORRIENTES AL  GOBIERNO GENERAL NACIONAL"/>
    <s v="01-DISTRITO NACIONAL"/>
    <s v="10-FONDO GENERAL"/>
    <s v="No Informado-"/>
    <s v="00-N/A"/>
    <s v="5207-CONSEJO NACIONAL DE SEGURIDAD SOCIAL"/>
    <s v="N"/>
    <n v="325000000"/>
    <n v="325000000"/>
    <n v="243749997"/>
    <n v="243749997"/>
  </r>
  <r>
    <x v="0"/>
    <x v="0"/>
    <x v="0"/>
    <x v="4"/>
    <s v="2.1.6.2-Transferencias al sector público"/>
    <s v="2.1.6.2.1-Transferencias al gobierno general"/>
    <s v="0209-MINISTERIO DE TRABAJO"/>
    <s v="0001-MINISTERIO DE TRABAJO"/>
    <s v="4-SERVICIOS SOCIALES"/>
    <s v="4.5-Protección social"/>
    <s v="4.5.99-Planificación, gestión y supervisión de la protección social"/>
    <s v="2.4-TRANSFERENCIAS CORRIENTES"/>
    <s v="2.4.2-TRANSFERENCIAS CORRIENTES AL  GOBIERNO GENERAL NACIONAL"/>
    <s v="01-DISTRITO NACIONAL"/>
    <s v="10-FONDO GENERAL"/>
    <s v="No Informado-"/>
    <s v="00-N/A"/>
    <s v="5209-DIRECCIÓN GENERAL DE INFORMACIÓN Y DEFENSA DE LOS AFILIADOS"/>
    <s v="N"/>
    <n v="80217337"/>
    <n v="80217337"/>
    <n v="53478224.640000001"/>
    <n v="53478224.640000001"/>
  </r>
  <r>
    <x v="0"/>
    <x v="0"/>
    <x v="0"/>
    <x v="4"/>
    <s v="2.1.6.2-Transferencias al sector público"/>
    <s v="2.1.6.2.1-Transferencias al gobierno general"/>
    <s v="0209-MINISTERIO DE TRABAJO"/>
    <s v="0001-MINISTERIO DE TRABAJO"/>
    <s v="4-SERVICIOS SOCIALES"/>
    <s v="4.5-Protección social"/>
    <s v="4.5.99-Planificación, gestión y supervisión de la protección social"/>
    <s v="2.4-TRANSFERENCIAS CORRIENTES"/>
    <s v="2.4.2-TRANSFERENCIAS CORRIENTES AL  GOBIERNO GENERAL NACIONAL"/>
    <s v="01-DISTRITO NACIONAL"/>
    <s v="10-FONDO GENERAL"/>
    <s v="No Informado-"/>
    <s v="00-N/A"/>
    <s v="5211-TESORERÍA DE LA SEGURIDAD SOCIAL"/>
    <s v="N"/>
    <n v="300831152"/>
    <n v="300831152"/>
    <n v="225623364.03"/>
    <n v="225623364.03"/>
  </r>
  <r>
    <x v="0"/>
    <x v="0"/>
    <x v="0"/>
    <x v="4"/>
    <s v="2.1.6.2-Transferencias al sector público"/>
    <s v="2.1.6.2.1-Transferencias al gobierno general"/>
    <s v="0210-MINISTERIO DE AGRICULTURA"/>
    <s v="0001-MINISTERIO DE AGRICULTURA"/>
    <s v="2-SERVICIOS ECONÓMICOS"/>
    <s v="2.1-Asuntos económicos, comerciales y laborales"/>
    <s v="2.1.01-Asuntos económicos y regulación del comercio"/>
    <s v="2.4-TRANSFERENCIAS CORRIENTES"/>
    <s v="2.4.2-TRANSFERENCIAS CORRIENTES AL  GOBIERNO GENERAL NACIONAL"/>
    <s v="99-MULTIPROVINCIAL"/>
    <s v="10-FONDO GENERAL"/>
    <s v="No Informado-"/>
    <s v="00-N/A"/>
    <s v="5143-INSTITUTO DE DESARROLLO Y CRÉDITO COOPERATIVO"/>
    <s v="N"/>
    <n v="302979786"/>
    <n v="314979786"/>
    <n v="209755236.87"/>
    <n v="209755236.87"/>
  </r>
  <r>
    <x v="0"/>
    <x v="0"/>
    <x v="0"/>
    <x v="4"/>
    <s v="2.1.6.2-Transferencias al sector público"/>
    <s v="2.1.6.2.1-Transferencias al gobierno general"/>
    <s v="0210-MINISTERIO DE AGRICULTURA"/>
    <s v="0001-MINISTERIO DE AGRICULTURA"/>
    <s v="2-SERVICIOS ECONÓMICOS"/>
    <s v="2.2-Agropecuaria, caza, pesca y silvicultura"/>
    <s v="2.2.01-Agropecuaria"/>
    <s v="2.4-TRANSFERENCIAS CORRIENTES"/>
    <s v="2.4.2-TRANSFERENCIAS CORRIENTES AL  GOBIERNO GENERAL NACIONAL"/>
    <s v="99-MULTIPROVINCIAL"/>
    <s v="10-FONDO GENERAL"/>
    <s v="No Informado-"/>
    <s v="00-N/A"/>
    <s v="5111-INSTITUTO AGRARIO DOMINICANO"/>
    <s v="N"/>
    <n v="1908317326"/>
    <n v="1908317326"/>
    <n v="1360383348.29"/>
    <n v="1360383348.29"/>
  </r>
  <r>
    <x v="0"/>
    <x v="0"/>
    <x v="0"/>
    <x v="4"/>
    <s v="2.1.6.2-Transferencias al sector público"/>
    <s v="2.1.6.2.1-Transferencias al gobierno general"/>
    <s v="0210-MINISTERIO DE AGRICULTURA"/>
    <s v="0001-MINISTERIO DE AGRICULTURA"/>
    <s v="2-SERVICIOS ECONÓMICOS"/>
    <s v="2.2-Agropecuaria, caza, pesca y silvicultura"/>
    <s v="2.2.01-Agropecuaria"/>
    <s v="2.4-TRANSFERENCIAS CORRIENTES"/>
    <s v="2.4.2-TRANSFERENCIAS CORRIENTES AL  GOBIERNO GENERAL NACIONAL"/>
    <s v="99-MULTIPROVINCIAL"/>
    <s v="10-FONDO GENERAL"/>
    <s v="No Informado-"/>
    <s v="00-N/A"/>
    <s v="5112-INSTITUTO AZUCARERO DOMINICANO"/>
    <s v="N"/>
    <n v="49000000"/>
    <n v="49000000"/>
    <n v="34848450"/>
    <n v="34848450"/>
  </r>
  <r>
    <x v="0"/>
    <x v="0"/>
    <x v="0"/>
    <x v="4"/>
    <s v="2.1.6.2-Transferencias al sector público"/>
    <s v="2.1.6.2.1-Transferencias al gobierno general"/>
    <s v="0210-MINISTERIO DE AGRICULTURA"/>
    <s v="0001-MINISTERIO DE AGRICULTURA"/>
    <s v="2-SERVICIOS ECONÓMICOS"/>
    <s v="2.2-Agropecuaria, caza, pesca y silvicultura"/>
    <s v="2.2.01-Agropecuaria"/>
    <s v="2.4-TRANSFERENCIAS CORRIENTES"/>
    <s v="2.4.2-TRANSFERENCIAS CORRIENTES AL  GOBIERNO GENERAL NACIONAL"/>
    <s v="99-MULTIPROVINCIAL"/>
    <s v="10-FONDO GENERAL"/>
    <s v="No Informado-"/>
    <s v="00-N/A"/>
    <s v="5132-INSTITUTO DOMINICANO DE INVESTIGACIONES AGROPECUARIAS Y FORESTALES"/>
    <s v="N"/>
    <n v="331967148"/>
    <n v="331967148"/>
    <n v="237457090.40000001"/>
    <n v="237457090.40000001"/>
  </r>
  <r>
    <x v="0"/>
    <x v="0"/>
    <x v="0"/>
    <x v="4"/>
    <s v="2.1.6.2-Transferencias al sector público"/>
    <s v="2.1.6.2.1-Transferencias al gobierno general"/>
    <s v="0210-MINISTERIO DE AGRICULTURA"/>
    <s v="0001-MINISTERIO DE AGRICULTURA"/>
    <s v="2-SERVICIOS ECONÓMICOS"/>
    <s v="2.2-Agropecuaria, caza, pesca y silvicultura"/>
    <s v="2.2.01-Agropecuaria"/>
    <s v="2.4-TRANSFERENCIAS CORRIENTES"/>
    <s v="2.4.2-TRANSFERENCIAS CORRIENTES AL  GOBIERNO GENERAL NACIONAL"/>
    <s v="99-MULTIPROVINCIAL"/>
    <s v="10-FONDO GENERAL"/>
    <s v="No Informado-"/>
    <s v="00-N/A"/>
    <s v="5136-INSTITUTO DOMINICANO DEL CAFÉ"/>
    <s v="N"/>
    <n v="369522262"/>
    <n v="369522262"/>
    <n v="263711796.47999999"/>
    <n v="263711796.47999999"/>
  </r>
  <r>
    <x v="0"/>
    <x v="0"/>
    <x v="0"/>
    <x v="4"/>
    <s v="2.1.6.2-Transferencias al sector público"/>
    <s v="2.1.6.2.1-Transferencias al gobierno general"/>
    <s v="0210-MINISTERIO DE AGRICULTURA"/>
    <s v="0001-MINISTERIO DE AGRICULTURA"/>
    <s v="2-SERVICIOS ECONÓMICOS"/>
    <s v="2.2-Agropecuaria, caza, pesca y silvicultura"/>
    <s v="2.2.01-Agropecuaria"/>
    <s v="2.4-TRANSFERENCIAS CORRIENTES"/>
    <s v="2.4.2-TRANSFERENCIAS CORRIENTES AL  GOBIERNO GENERAL NACIONAL"/>
    <s v="99-MULTIPROVINCIAL"/>
    <s v="10-FONDO GENERAL"/>
    <s v="No Informado-"/>
    <s v="00-N/A"/>
    <s v="5140-INSTITUTO DEL TABACO DE LA REPÚBLICA DOMINICANA"/>
    <s v="N"/>
    <n v="17710265"/>
    <n v="17710265"/>
    <n v="13282698.779999999"/>
    <n v="13282698.779999999"/>
  </r>
  <r>
    <x v="0"/>
    <x v="0"/>
    <x v="0"/>
    <x v="4"/>
    <s v="2.1.6.2-Transferencias al sector público"/>
    <s v="2.1.6.2.1-Transferencias al gobierno general"/>
    <s v="0210-MINISTERIO DE AGRICULTURA"/>
    <s v="0001-MINISTERIO DE AGRICULTURA"/>
    <s v="2-SERVICIOS ECONÓMICOS"/>
    <s v="2.2-Agropecuaria, caza, pesca y silvicultura"/>
    <s v="2.2.01-Agropecuaria"/>
    <s v="2.4-TRANSFERENCIAS CORRIENTES"/>
    <s v="2.4.2-TRANSFERENCIAS CORRIENTES AL  GOBIERNO GENERAL NACIONAL"/>
    <s v="99-MULTIPROVINCIAL"/>
    <s v="10-FONDO GENERAL"/>
    <s v="No Informado-"/>
    <s v="00-N/A"/>
    <s v="5144-FONDO ESPECIAL PARA EL DESARROLLO AGROPECUARIO"/>
    <s v="N"/>
    <n v="495445489"/>
    <n v="495445489"/>
    <n v="343000723.13999999"/>
    <n v="343000723.13999999"/>
  </r>
  <r>
    <x v="0"/>
    <x v="0"/>
    <x v="0"/>
    <x v="4"/>
    <s v="2.1.6.2-Transferencias al sector público"/>
    <s v="2.1.6.2.1-Transferencias al gobierno general"/>
    <s v="0210-MINISTERIO DE AGRICULTURA"/>
    <s v="0001-MINISTERIO DE AGRICULTURA"/>
    <s v="2-SERVICIOS ECONÓMICOS"/>
    <s v="2.2-Agropecuaria, caza, pesca y silvicultura"/>
    <s v="2.2.01-Agropecuaria"/>
    <s v="2.4-TRANSFERENCIAS CORRIENTES"/>
    <s v="2.4.2-TRANSFERENCIAS CORRIENTES AL  GOBIERNO GENERAL NACIONAL"/>
    <s v="99-MULTIPROVINCIAL"/>
    <s v="10-FONDO GENERAL"/>
    <s v="No Informado-"/>
    <s v="00-N/A"/>
    <s v="5147-INSTITUTO NACIONAL DE LA UVA"/>
    <s v="N"/>
    <n v="27303900"/>
    <n v="27303900"/>
    <n v="18902700"/>
    <n v="18902700"/>
  </r>
  <r>
    <x v="0"/>
    <x v="0"/>
    <x v="0"/>
    <x v="4"/>
    <s v="2.1.6.2-Transferencias al sector público"/>
    <s v="2.1.6.2.1-Transferencias al gobierno general"/>
    <s v="0210-MINISTERIO DE AGRICULTURA"/>
    <s v="0001-MINISTERIO DE AGRICULTURA"/>
    <s v="2-SERVICIOS ECONÓMICOS"/>
    <s v="2.2-Agropecuaria, caza, pesca y silvicultura"/>
    <s v="2.2.01-Agropecuaria"/>
    <s v="2.4-TRANSFERENCIAS CORRIENTES"/>
    <s v="2.4.2-TRANSFERENCIAS CORRIENTES AL  GOBIERNO GENERAL NACIONAL"/>
    <s v="99-MULTIPROVINCIAL"/>
    <s v="10-FONDO GENERAL"/>
    <s v="No Informado-"/>
    <s v="00-N/A"/>
    <s v="5174-MERCADOS DOMINICANOS DE ABASTO AGROPECUARIO"/>
    <s v="N"/>
    <n v="182643180"/>
    <n v="182643180"/>
    <n v="126503767.44"/>
    <n v="126503767.44"/>
  </r>
  <r>
    <x v="0"/>
    <x v="0"/>
    <x v="0"/>
    <x v="4"/>
    <s v="2.1.6.2-Transferencias al sector público"/>
    <s v="2.1.6.2.1-Transferencias al gobierno general"/>
    <s v="0210-MINISTERIO DE AGRICULTURA"/>
    <s v="0001-MINISTERIO DE AGRICULTURA"/>
    <s v="2-SERVICIOS ECONÓMICOS"/>
    <s v="2.2-Agropecuaria, caza, pesca y silvicultura"/>
    <s v="2.2.01-Agropecuaria"/>
    <s v="2.4-TRANSFERENCIAS CORRIENTES"/>
    <s v="2.4.2-TRANSFERENCIAS CORRIENTES AL  GOBIERNO GENERAL NACIONAL"/>
    <s v="99-MULTIPROVINCIAL"/>
    <s v="10-FONDO GENERAL"/>
    <s v="No Informado-"/>
    <s v="00-N/A"/>
    <s v="5177-CONSEJO NAC. DE INVESTIGACIONES AGROPECUARIAS Y FORESTALES (CONIAF)"/>
    <s v="N"/>
    <n v="66192870"/>
    <n v="66192870"/>
    <n v="47694647.07"/>
    <n v="47694647.07"/>
  </r>
  <r>
    <x v="0"/>
    <x v="0"/>
    <x v="0"/>
    <x v="4"/>
    <s v="2.1.6.2-Transferencias al sector público"/>
    <s v="2.1.6.2.1-Transferencias al gobierno general"/>
    <s v="0210-MINISTERIO DE AGRICULTURA"/>
    <s v="0001-MINISTERIO DE AGRICULTURA"/>
    <s v="2-SERVICIOS ECONÓMICOS"/>
    <s v="2.2-Agropecuaria, caza, pesca y silvicultura"/>
    <s v="2.2.01-Agropecuaria"/>
    <s v="2.4-TRANSFERENCIAS CORRIENTES"/>
    <s v="2.4.2-TRANSFERENCIAS CORRIENTES AL  GOBIERNO GENERAL NACIONAL"/>
    <s v="99-MULTIPROVINCIAL"/>
    <s v="10-FONDO GENERAL"/>
    <s v="No Informado-"/>
    <s v="00-N/A"/>
    <s v="5187-DIRECCIÓN GENERAL DE RIESGOS AGROPECUARIOS"/>
    <s v="N"/>
    <n v="162500000"/>
    <n v="162500000"/>
    <n v="119275499.97"/>
    <n v="119275499.97"/>
  </r>
  <r>
    <x v="0"/>
    <x v="0"/>
    <x v="0"/>
    <x v="4"/>
    <s v="2.1.6.2-Transferencias al sector público"/>
    <s v="2.1.6.2.1-Transferencias al gobierno general"/>
    <s v="0210-MINISTERIO DE AGRICULTURA"/>
    <s v="0001-MINISTERIO DE AGRICULTURA"/>
    <s v="2-SERVICIOS ECONÓMICOS"/>
    <s v="2.2-Agropecuaria, caza, pesca y silvicultura"/>
    <s v="2.2.01-Agropecuaria"/>
    <s v="2.4-TRANSFERENCIAS CORRIENTES"/>
    <s v="2.4.2-TRANSFERENCIAS CORRIENTES AL  GOBIERNO GENERAL NACIONAL"/>
    <s v="99-MULTIPROVINCIAL"/>
    <s v="20-FONDOS CON DESTINO ESPECÍFICO"/>
    <s v="No Informado-"/>
    <s v="00-N/A"/>
    <s v="5140-INSTITUTO DEL TABACO DE LA REPÚBLICA DOMINICANA"/>
    <s v="N"/>
    <n v="318257685"/>
    <n v="318257685"/>
    <n v="226693263.77000001"/>
    <n v="226693263.77000001"/>
  </r>
  <r>
    <x v="0"/>
    <x v="0"/>
    <x v="0"/>
    <x v="4"/>
    <s v="2.1.6.2-Transferencias al sector público"/>
    <s v="2.1.6.2.1-Transferencias al gobierno general"/>
    <s v="0210-MINISTERIO DE AGRICULTURA"/>
    <s v="0001-MINISTERIO DE AGRICULTURA"/>
    <s v="2-SERVICIOS ECONÓMICOS"/>
    <s v="2.2-Agropecuaria, caza, pesca y silvicultura"/>
    <s v="2.2.02-Caza y pesca"/>
    <s v="2.4-TRANSFERENCIAS CORRIENTES"/>
    <s v="2.4.2-TRANSFERENCIAS CORRIENTES AL  GOBIERNO GENERAL NACIONAL"/>
    <s v="99-MULTIPROVINCIAL"/>
    <s v="10-FONDO GENERAL"/>
    <s v="No Informado-"/>
    <s v="00-N/A"/>
    <s v="5163-CONSEJO DOMINICANO DE PESCA Y ACUICULTURA"/>
    <s v="N"/>
    <n v="133925000"/>
    <n v="133925000"/>
    <n v="105918151"/>
    <n v="105918151"/>
  </r>
  <r>
    <x v="0"/>
    <x v="0"/>
    <x v="0"/>
    <x v="4"/>
    <s v="2.1.6.2-Transferencias al sector público"/>
    <s v="2.1.6.2.1-Transferencias al gobierno general"/>
    <s v="0211-MINISTERIO DE OBRAS PÚBLICAS Y COMUNICACIONES"/>
    <s v="0001-MINISTERIO DE OBRAS PUBLICAS Y COMUNICACIONES"/>
    <s v="2-SERVICIOS ECONÓMICOS"/>
    <s v="2.6-Transporte"/>
    <s v="2.6.01-Transporte por carretera"/>
    <s v="2.4-TRANSFERENCIAS CORRIENTES"/>
    <s v="2.4.2-TRANSFERENCIAS CORRIENTES AL  GOBIERNO GENERAL NACIONAL"/>
    <s v="99-MULTIPROVINCIAL"/>
    <s v="10-FONDO GENERAL"/>
    <s v="No Informado-"/>
    <s v="00-N/A"/>
    <s v="5182-INSTITUTO NACIONAL DE TRÁNSITO Y TRANSPORTE TERRESTRE"/>
    <s v="N"/>
    <n v="750943180"/>
    <n v="750943180"/>
    <n v="519883739.99000001"/>
    <n v="519883739.99000001"/>
  </r>
  <r>
    <x v="0"/>
    <x v="0"/>
    <x v="0"/>
    <x v="4"/>
    <s v="2.1.6.2-Transferencias al sector público"/>
    <s v="2.1.6.2.1-Transferencias al gobierno general"/>
    <s v="0211-MINISTERIO DE OBRAS PÚBLICAS Y COMUNICACIONES"/>
    <s v="0001-MINISTERIO DE OBRAS PUBLICAS Y COMUNICACIONES"/>
    <s v="4-SERVICIOS SOCIALES"/>
    <s v="4.5-Protección social"/>
    <s v="4.5.10-Asistencia social"/>
    <s v="2.4-TRANSFERENCIAS CORRIENTES"/>
    <s v="2.4.2-TRANSFERENCIAS CORRIENTES AL  GOBIERNO GENERAL NACIONAL"/>
    <s v="99-MULTIPROVINCIAL"/>
    <s v="10-FONDO GENERAL"/>
    <s v="No Informado-"/>
    <s v="00-N/A"/>
    <s v="5202-INSTITUTO DE AUXILIOS"/>
    <s v="N"/>
    <n v="294346590"/>
    <n v="285346590"/>
    <n v="203778408.41999999"/>
    <n v="203778408.41999999"/>
  </r>
  <r>
    <x v="0"/>
    <x v="0"/>
    <x v="0"/>
    <x v="4"/>
    <s v="2.1.6.2-Transferencias al sector público"/>
    <s v="2.1.6.2.1-Transferencias al gobierno general"/>
    <s v="0212-MINISTERIO DE INDUSTRIA, COMERCIO Y MIPYMES (MICM)"/>
    <s v="0001-MINISTERIO DE INDUSTRIA, COMERCIO y MIPYMES (MICM)"/>
    <s v="2-SERVICIOS ECONÓMICOS"/>
    <s v="2.1-Asuntos económicos, comerciales y laborales"/>
    <s v="2.1.01-Asuntos económicos y regulación del comercio"/>
    <s v="2.4-TRANSFERENCIAS CORRIENTES"/>
    <s v="2.4.2-TRANSFERENCIAS CORRIENTES AL  GOBIERNO GENERAL NACIONAL"/>
    <s v="99-MULTIPROVINCIAL"/>
    <s v="10-FONDO GENERAL"/>
    <s v="No Informado-"/>
    <s v="00-N/A"/>
    <s v="5102-CENTRO DE EXPORTACIONES E INVERSIONES DE LA REP. DOM."/>
    <s v="N"/>
    <n v="432266214"/>
    <n v="432266214"/>
    <n v="310699660.5"/>
    <n v="310699660.5"/>
  </r>
  <r>
    <x v="0"/>
    <x v="0"/>
    <x v="0"/>
    <x v="4"/>
    <s v="2.1.6.2-Transferencias al sector público"/>
    <s v="2.1.6.2.1-Transferencias al gobierno general"/>
    <s v="0212-MINISTERIO DE INDUSTRIA, COMERCIO Y MIPYMES (MICM)"/>
    <s v="0001-MINISTERIO DE INDUSTRIA, COMERCIO y MIPYMES (MICM)"/>
    <s v="2-SERVICIOS ECONÓMICOS"/>
    <s v="2.1-Asuntos económicos, comerciales y laborales"/>
    <s v="2.1.01-Asuntos económicos y regulación del comercio"/>
    <s v="2.4-TRANSFERENCIAS CORRIENTES"/>
    <s v="2.4.2-TRANSFERENCIAS CORRIENTES AL  GOBIERNO GENERAL NACIONAL"/>
    <s v="99-MULTIPROVINCIAL"/>
    <s v="10-FONDO GENERAL"/>
    <s v="No Informado-"/>
    <s v="00-N/A"/>
    <s v="5135-OFICINA NACIONAL DE PROPIEDAD INDUSTRIAL"/>
    <s v="N"/>
    <n v="59100260"/>
    <n v="59100260"/>
    <n v="40915564.560000002"/>
    <n v="40915564.560000002"/>
  </r>
  <r>
    <x v="0"/>
    <x v="0"/>
    <x v="0"/>
    <x v="4"/>
    <s v="2.1.6.2-Transferencias al sector público"/>
    <s v="2.1.6.2.1-Transferencias al gobierno general"/>
    <s v="0212-MINISTERIO DE INDUSTRIA, COMERCIO Y MIPYMES (MICM)"/>
    <s v="0001-MINISTERIO DE INDUSTRIA, COMERCIO y MIPYMES (MICM)"/>
    <s v="2-SERVICIOS ECONÓMICOS"/>
    <s v="2.1-Asuntos económicos, comerciales y laborales"/>
    <s v="2.1.01-Asuntos económicos y regulación del comercio"/>
    <s v="2.4-TRANSFERENCIAS CORRIENTES"/>
    <s v="2.4.2-TRANSFERENCIAS CORRIENTES AL  GOBIERNO GENERAL NACIONAL"/>
    <s v="99-MULTIPROVINCIAL"/>
    <s v="10-FONDO GENERAL"/>
    <s v="No Informado-"/>
    <s v="00-N/A"/>
    <s v="5150-CONSEJO NACIONAL DE ZONAS FRANCAS"/>
    <s v="N"/>
    <n v="67478631"/>
    <n v="67478631"/>
    <n v="50608971"/>
    <n v="50608971"/>
  </r>
  <r>
    <x v="0"/>
    <x v="0"/>
    <x v="0"/>
    <x v="4"/>
    <s v="2.1.6.2-Transferencias al sector público"/>
    <s v="2.1.6.2.1-Transferencias al gobierno general"/>
    <s v="0212-MINISTERIO DE INDUSTRIA, COMERCIO Y MIPYMES (MICM)"/>
    <s v="0001-MINISTERIO DE INDUSTRIA, COMERCIO y MIPYMES (MICM)"/>
    <s v="2-SERVICIOS ECONÓMICOS"/>
    <s v="2.1-Asuntos económicos, comerciales y laborales"/>
    <s v="2.1.01-Asuntos económicos y regulación del comercio"/>
    <s v="2.4-TRANSFERENCIAS CORRIENTES"/>
    <s v="2.4.2-TRANSFERENCIAS CORRIENTES AL  GOBIERNO GENERAL NACIONAL"/>
    <s v="99-MULTIPROVINCIAL"/>
    <s v="10-FONDO GENERAL"/>
    <s v="No Informado-"/>
    <s v="00-N/A"/>
    <s v="5161-INSTITUTO DE PROTECCION DE LOS DERECHOS AL CONSUMIDOR"/>
    <s v="N"/>
    <n v="301639385"/>
    <n v="312639385"/>
    <n v="216423818.84"/>
    <n v="216423818.84"/>
  </r>
  <r>
    <x v="0"/>
    <x v="0"/>
    <x v="0"/>
    <x v="4"/>
    <s v="2.1.6.2-Transferencias al sector público"/>
    <s v="2.1.6.2.1-Transferencias al gobierno general"/>
    <s v="0212-MINISTERIO DE INDUSTRIA, COMERCIO Y MIPYMES (MICM)"/>
    <s v="0001-MINISTERIO DE INDUSTRIA, COMERCIO y MIPYMES (MICM)"/>
    <s v="2-SERVICIOS ECONÓMICOS"/>
    <s v="2.1-Asuntos económicos, comerciales y laborales"/>
    <s v="2.1.01-Asuntos económicos y regulación del comercio"/>
    <s v="2.4-TRANSFERENCIAS CORRIENTES"/>
    <s v="2.4.2-TRANSFERENCIAS CORRIENTES AL  GOBIERNO GENERAL NACIONAL"/>
    <s v="99-MULTIPROVINCIAL"/>
    <s v="10-FONDO GENERAL"/>
    <s v="No Informado-"/>
    <s v="00-N/A"/>
    <s v="5165-COMISION REGULADORA DE PRACTICAS DESLEALES"/>
    <s v="N"/>
    <n v="72701379"/>
    <n v="102701379"/>
    <n v="39196332"/>
    <n v="39196332"/>
  </r>
  <r>
    <x v="0"/>
    <x v="0"/>
    <x v="0"/>
    <x v="4"/>
    <s v="2.1.6.2-Transferencias al sector público"/>
    <s v="2.1.6.2.1-Transferencias al gobierno general"/>
    <s v="0212-MINISTERIO DE INDUSTRIA, COMERCIO Y MIPYMES (MICM)"/>
    <s v="0001-MINISTERIO DE INDUSTRIA, COMERCIO y MIPYMES (MICM)"/>
    <s v="2-SERVICIOS ECONÓMICOS"/>
    <s v="2.1-Asuntos económicos, comerciales y laborales"/>
    <s v="2.1.01-Asuntos económicos y regulación del comercio"/>
    <s v="2.4-TRANSFERENCIAS CORRIENTES"/>
    <s v="2.4.2-TRANSFERENCIAS CORRIENTES AL  GOBIERNO GENERAL NACIONAL"/>
    <s v="99-MULTIPROVINCIAL"/>
    <s v="10-FONDO GENERAL"/>
    <s v="No Informado-"/>
    <s v="00-N/A"/>
    <s v="5166-COMISION NACIONAL DE DEFENSA DE LA COMPETENCIA"/>
    <s v="N"/>
    <n v="157360446"/>
    <n v="188860446"/>
    <n v="111791322"/>
    <n v="111791322"/>
  </r>
  <r>
    <x v="0"/>
    <x v="0"/>
    <x v="0"/>
    <x v="4"/>
    <s v="2.1.6.2-Transferencias al sector público"/>
    <s v="2.1.6.2.1-Transferencias al gobierno general"/>
    <s v="0212-MINISTERIO DE INDUSTRIA, COMERCIO Y MIPYMES (MICM)"/>
    <s v="0001-MINISTERIO DE INDUSTRIA, COMERCIO y MIPYMES (MICM)"/>
    <s v="2-SERVICIOS ECONÓMICOS"/>
    <s v="2.1-Asuntos económicos, comerciales y laborales"/>
    <s v="2.1.01-Asuntos económicos y regulación del comercio"/>
    <s v="2.4-TRANSFERENCIAS CORRIENTES"/>
    <s v="2.4.2-TRANSFERENCIAS CORRIENTES AL  GOBIERNO GENERAL NACIONAL"/>
    <s v="99-MULTIPROVINCIAL"/>
    <s v="10-FONDO GENERAL"/>
    <s v="No Informado-"/>
    <s v="00-N/A"/>
    <s v="5171-INSTITUTO DOMINICANO PARA LA CALIDAD (INDOCAL)"/>
    <s v="N"/>
    <n v="218591686"/>
    <n v="218591686"/>
    <n v="151324896.34999999"/>
    <n v="151324896.34999999"/>
  </r>
  <r>
    <x v="0"/>
    <x v="0"/>
    <x v="0"/>
    <x v="4"/>
    <s v="2.1.6.2-Transferencias al sector público"/>
    <s v="2.1.6.2.1-Transferencias al gobierno general"/>
    <s v="0212-MINISTERIO DE INDUSTRIA, COMERCIO Y MIPYMES (MICM)"/>
    <s v="0001-MINISTERIO DE INDUSTRIA, COMERCIO y MIPYMES (MICM)"/>
    <s v="2-SERVICIOS ECONÓMICOS"/>
    <s v="2.1-Asuntos económicos, comerciales y laborales"/>
    <s v="2.1.01-Asuntos económicos y regulación del comercio"/>
    <s v="2.4-TRANSFERENCIAS CORRIENTES"/>
    <s v="2.4.2-TRANSFERENCIAS CORRIENTES AL  GOBIERNO GENERAL NACIONAL"/>
    <s v="99-MULTIPROVINCIAL"/>
    <s v="10-FONDO GENERAL"/>
    <s v="No Informado-"/>
    <s v="00-N/A"/>
    <s v="5172-ORGANISMO DOMINICANO DE ACREDITACION (ODAC)"/>
    <s v="N"/>
    <n v="95161475"/>
    <n v="95161475"/>
    <n v="68382639"/>
    <n v="68382639"/>
  </r>
  <r>
    <x v="0"/>
    <x v="0"/>
    <x v="0"/>
    <x v="4"/>
    <s v="2.1.6.2-Transferencias al sector público"/>
    <s v="2.1.6.2.1-Transferencias al gobierno general"/>
    <s v="0212-MINISTERIO DE INDUSTRIA, COMERCIO Y MIPYMES (MICM)"/>
    <s v="0001-MINISTERIO DE INDUSTRIA, COMERCIO y MIPYMES (MICM)"/>
    <s v="2-SERVICIOS ECONÓMICOS"/>
    <s v="2.1-Asuntos económicos, comerciales y laborales"/>
    <s v="2.1.01-Asuntos económicos y regulación del comercio"/>
    <s v="2.4-TRANSFERENCIAS CORRIENTES"/>
    <s v="2.4.3-TRANSFERENCIAS CORRIENTES A GOBIERNOS GENERALES LOCALES"/>
    <s v="99-MULTIPROVINCIAL"/>
    <s v="20-FONDOS CON DESTINO ESPECÍFICO"/>
    <s v="No Informado-"/>
    <s v="00-N/A"/>
    <s v="0000-NO APLICA"/>
    <s v="N"/>
    <n v="0"/>
    <n v="30000000"/>
    <n v="0"/>
    <n v="0"/>
  </r>
  <r>
    <x v="0"/>
    <x v="0"/>
    <x v="0"/>
    <x v="4"/>
    <s v="2.1.6.2-Transferencias al sector público"/>
    <s v="2.1.6.2.1-Transferencias al gobierno general"/>
    <s v="0216-MINISTERIO DE CULTURA"/>
    <s v="0001-MINISTERIO DE CULTURA"/>
    <s v="4-SERVICIOS SOCIALES"/>
    <s v="4.3-Actividades deportivas, recreativas, culturales y religiosas"/>
    <s v="4.3.03-Servicios culturales"/>
    <s v="2.4-TRANSFERENCIAS CORRIENTES"/>
    <s v="2.4.2-TRANSFERENCIAS CORRIENTES AL  GOBIERNO GENERAL NACIONAL"/>
    <s v="99-MULTIPROVINCIAL"/>
    <s v="10-FONDO GENERAL"/>
    <s v="No Informado-"/>
    <s v="00-N/A"/>
    <s v="5137-INSTITUTO DUARTIANO"/>
    <s v="N"/>
    <n v="34500000"/>
    <n v="34500000"/>
    <n v="24832503"/>
    <n v="24832503"/>
  </r>
  <r>
    <x v="0"/>
    <x v="0"/>
    <x v="0"/>
    <x v="4"/>
    <s v="2.1.6.2-Transferencias al sector público"/>
    <s v="2.1.6.2.1-Transferencias al gobierno general"/>
    <s v="0216-MINISTERIO DE CULTURA"/>
    <s v="0001-MINISTERIO DE CULTURA"/>
    <s v="4-SERVICIOS SOCIALES"/>
    <s v="4.3-Actividades deportivas, recreativas, culturales y religiosas"/>
    <s v="4.3.03-Servicios culturales"/>
    <s v="2.4-TRANSFERENCIAS CORRIENTES"/>
    <s v="2.4.2-TRANSFERENCIAS CORRIENTES AL  GOBIERNO GENERAL NACIONAL"/>
    <s v="99-MULTIPROVINCIAL"/>
    <s v="10-FONDO GENERAL"/>
    <s v="No Informado-"/>
    <s v="00-N/A"/>
    <s v="5168-ARCHIVO GENERAL DE LA NACIÓN"/>
    <s v="N"/>
    <n v="244159971"/>
    <n v="315159971"/>
    <n v="245825270"/>
    <n v="245825270"/>
  </r>
  <r>
    <x v="0"/>
    <x v="0"/>
    <x v="0"/>
    <x v="4"/>
    <s v="2.1.6.2-Transferencias al sector público"/>
    <s v="2.1.6.2.1-Transferencias al gobierno general"/>
    <s v="0216-MINISTERIO DE CULTURA"/>
    <s v="0001-MINISTERIO DE CULTURA"/>
    <s v="4-SERVICIOS SOCIALES"/>
    <s v="4.3-Actividades deportivas, recreativas, culturales y religiosas"/>
    <s v="4.3.03-Servicios culturales"/>
    <s v="2.4-TRANSFERENCIAS CORRIENTES"/>
    <s v="2.4.2-TRANSFERENCIAS CORRIENTES AL  GOBIERNO GENERAL NACIONAL"/>
    <s v="99-MULTIPROVINCIAL"/>
    <s v="10-FONDO GENERAL"/>
    <s v="No Informado-"/>
    <s v="00-N/A"/>
    <s v="5169-DIRECCIÓN GENERAL DE CINE (DGCINE)"/>
    <s v="N"/>
    <n v="135648963"/>
    <n v="135648963"/>
    <n v="98673120"/>
    <n v="98673120"/>
  </r>
  <r>
    <x v="0"/>
    <x v="0"/>
    <x v="0"/>
    <x v="4"/>
    <s v="2.1.6.2-Transferencias al sector público"/>
    <s v="2.1.6.2.1-Transferencias al gobierno general"/>
    <s v="0218-MINISTERIO DE MEDIO AMBIENTE Y RECURSOS NATURALES"/>
    <s v="0001-MINISTERIO  DE MEDIO AMBIENTE Y RECURSOS NATURALES"/>
    <s v="2-SERVICIOS ECONÓMICOS"/>
    <s v="2.3-Riego"/>
    <s v="2.3.01-Riego"/>
    <s v="2.4-TRANSFERENCIAS CORRIENTES"/>
    <s v="2.4.2-TRANSFERENCIAS CORRIENTES AL  GOBIERNO GENERAL NACIONAL"/>
    <s v="99-MULTIPROVINCIAL"/>
    <s v="10-FONDO GENERAL"/>
    <s v="No Informado-"/>
    <s v="00-N/A"/>
    <s v="5118-INSTITUTO NACIONAL DE RECURSOS HIDRAÚLICOS (INDRHI)"/>
    <s v="N"/>
    <n v="2278628657"/>
    <n v="2278628657"/>
    <n v="1878628657"/>
    <n v="1577512147.1400001"/>
  </r>
  <r>
    <x v="0"/>
    <x v="0"/>
    <x v="0"/>
    <x v="4"/>
    <s v="2.1.6.2-Transferencias al sector público"/>
    <s v="2.1.6.2.1-Transferencias al gobierno general"/>
    <s v="0218-MINISTERIO DE MEDIO AMBIENTE Y RECURSOS NATURALES"/>
    <s v="0001-MINISTERIO  DE MEDIO AMBIENTE Y RECURSOS NATURALES"/>
    <s v="2-SERVICIOS ECONÓMICOS"/>
    <s v="2.3-Riego"/>
    <s v="2.3.01-Riego"/>
    <s v="2.4-TRANSFERENCIAS CORRIENTES"/>
    <s v="2.4.2-TRANSFERENCIAS CORRIENTES AL  GOBIERNO GENERAL NACIONAL"/>
    <s v="99-MULTIPROVINCIAL"/>
    <s v="50-CRÉDITO INTERNO"/>
    <s v="No Informado-"/>
    <s v="00-N/A"/>
    <s v="5118-INSTITUTO NACIONAL DE RECURSOS HIDRAÚLICOS (INDRHI)"/>
    <s v="N"/>
    <n v="0"/>
    <n v="50000000"/>
    <n v="50000000"/>
    <n v="50000000"/>
  </r>
  <r>
    <x v="0"/>
    <x v="0"/>
    <x v="0"/>
    <x v="4"/>
    <s v="2.1.6.2-Transferencias al sector público"/>
    <s v="2.1.6.2.1-Transferencias al gobierno general"/>
    <s v="0218-MINISTERIO DE MEDIO AMBIENTE Y RECURSOS NATURALES"/>
    <s v="0001-MINISTERIO  DE MEDIO AMBIENTE Y RECURSOS NATURALES"/>
    <s v="3-PROTECCIÓN DEL MEDIO AMBIENTE"/>
    <s v="3.1-Protección del aire, agua y suelo"/>
    <s v="3.1.01-Reducción de la contaminación"/>
    <s v="2.4-TRANSFERENCIAS CORRIENTES"/>
    <s v="2.4.2-TRANSFERENCIAS CORRIENTES AL  GOBIERNO GENERAL NACIONAL"/>
    <s v="99-MULTIPROVINCIAL"/>
    <s v="10-FONDO GENERAL"/>
    <s v="No Informado-"/>
    <s v="00-N/A"/>
    <s v="5178-FONDO NACIONAL PARA EL MEDIO AMBIENTE Y RECURSOS NATURALES"/>
    <s v="N"/>
    <n v="35000000"/>
    <n v="50000000"/>
    <n v="35000000"/>
    <n v="25050000.010000002"/>
  </r>
  <r>
    <x v="0"/>
    <x v="0"/>
    <x v="0"/>
    <x v="4"/>
    <s v="2.1.6.2-Transferencias al sector público"/>
    <s v="2.1.6.2.1-Transferencias al gobierno general"/>
    <s v="0218-MINISTERIO DE MEDIO AMBIENTE Y RECURSOS NATURALES"/>
    <s v="0001-MINISTERIO  DE MEDIO AMBIENTE Y RECURSOS NATURALES"/>
    <s v="3-PROTECCIÓN DEL MEDIO AMBIENTE"/>
    <s v="3.2-Protección de la biodiversidad y ordenación de desechos"/>
    <s v="3.2.04-Conciencia y conocimiento de la biodiversidad"/>
    <s v="2.4-TRANSFERENCIAS CORRIENTES"/>
    <s v="2.4.2-TRANSFERENCIAS CORRIENTES AL  GOBIERNO GENERAL NACIONAL"/>
    <s v="99-MULTIPROVINCIAL"/>
    <s v="10-FONDO GENERAL"/>
    <s v="No Informado-"/>
    <s v="00-N/A"/>
    <s v="5133-MUSEO DE HISTORIA NATURAL"/>
    <s v="N"/>
    <n v="59000000"/>
    <n v="59000000"/>
    <n v="59000000"/>
    <n v="42674999.939999998"/>
  </r>
  <r>
    <x v="0"/>
    <x v="0"/>
    <x v="0"/>
    <x v="4"/>
    <s v="2.1.6.2-Transferencias al sector público"/>
    <s v="2.1.6.2.1-Transferencias al gobierno general"/>
    <s v="0218-MINISTERIO DE MEDIO AMBIENTE Y RECURSOS NATURALES"/>
    <s v="0001-MINISTERIO  DE MEDIO AMBIENTE Y RECURSOS NATURALES"/>
    <s v="3-PROTECCIÓN DEL MEDIO AMBIENTE"/>
    <s v="3.2-Protección de la biodiversidad y ordenación de desechos"/>
    <s v="3.2.09-Áreas protegidas y otras medidas de conservación"/>
    <s v="2.4-TRANSFERENCIAS CORRIENTES"/>
    <s v="2.4.2-TRANSFERENCIAS CORRIENTES AL  GOBIERNO GENERAL NACIONAL"/>
    <s v="99-MULTIPROVINCIAL"/>
    <s v="10-FONDO GENERAL"/>
    <s v="No Informado-"/>
    <s v="00-N/A"/>
    <s v="5120-JARDÍN BOTÁNICO"/>
    <s v="N"/>
    <n v="121000000"/>
    <n v="121000000"/>
    <n v="121000000"/>
    <n v="87277500"/>
  </r>
  <r>
    <x v="0"/>
    <x v="0"/>
    <x v="0"/>
    <x v="4"/>
    <s v="2.1.6.2-Transferencias al sector público"/>
    <s v="2.1.6.2.1-Transferencias al gobierno general"/>
    <s v="0218-MINISTERIO DE MEDIO AMBIENTE Y RECURSOS NATURALES"/>
    <s v="0001-MINISTERIO  DE MEDIO AMBIENTE Y RECURSOS NATURALES"/>
    <s v="3-PROTECCIÓN DEL MEDIO AMBIENTE"/>
    <s v="3.2-Protección de la biodiversidad y ordenación de desechos"/>
    <s v="3.2.09-Áreas protegidas y otras medidas de conservación"/>
    <s v="2.4-TRANSFERENCIAS CORRIENTES"/>
    <s v="2.4.2-TRANSFERENCIAS CORRIENTES AL  GOBIERNO GENERAL NACIONAL"/>
    <s v="99-MULTIPROVINCIAL"/>
    <s v="10-FONDO GENERAL"/>
    <s v="No Informado-"/>
    <s v="00-N/A"/>
    <s v="5130-PARQUE ZOOLÓGICO NACIONAL"/>
    <s v="N"/>
    <n v="93000000"/>
    <n v="93000000"/>
    <n v="93000000"/>
    <n v="66438749.969999999"/>
  </r>
  <r>
    <x v="0"/>
    <x v="0"/>
    <x v="0"/>
    <x v="4"/>
    <s v="2.1.6.2-Transferencias al sector público"/>
    <s v="2.1.6.2.1-Transferencias al gobierno general"/>
    <s v="0218-MINISTERIO DE MEDIO AMBIENTE Y RECURSOS NATURALES"/>
    <s v="0001-MINISTERIO  DE MEDIO AMBIENTE Y RECURSOS NATURALES"/>
    <s v="3-PROTECCIÓN DEL MEDIO AMBIENTE"/>
    <s v="3.2-Protección de la biodiversidad y ordenación de desechos"/>
    <s v="3.2.09-Áreas protegidas y otras medidas de conservación"/>
    <s v="2.4-TRANSFERENCIAS CORRIENTES"/>
    <s v="2.4.2-TRANSFERENCIAS CORRIENTES AL  GOBIERNO GENERAL NACIONAL"/>
    <s v="99-MULTIPROVINCIAL"/>
    <s v="10-FONDO GENERAL"/>
    <s v="No Informado-"/>
    <s v="00-N/A"/>
    <s v="5134-ACUARIO NACIONAL"/>
    <s v="N"/>
    <n v="63000000"/>
    <n v="69566319.680000007"/>
    <n v="63000000"/>
    <n v="44737500.329999998"/>
  </r>
  <r>
    <x v="0"/>
    <x v="0"/>
    <x v="0"/>
    <x v="4"/>
    <s v="2.1.6.2-Transferencias al sector público"/>
    <s v="2.1.6.2.1-Transferencias al gobierno general"/>
    <s v="0219-MINISTERIO DE EDUCACIÓN SUPERIOR CIENCIA Y TECNOLOGÍA"/>
    <s v="0001-MINISTERIO DE EDUCACION SUPERIOR, CIENCIA Y TECNOLOGIA"/>
    <s v="4-SERVICIOS SOCIALES"/>
    <s v="4.4-Educación"/>
    <s v="4.4.04-Educación superior"/>
    <s v="2.4-TRANSFERENCIAS CORRIENTES"/>
    <s v="2.4.2-TRANSFERENCIAS CORRIENTES AL  GOBIERNO GENERAL NACIONAL"/>
    <s v="99-MULTIPROVINCIAL"/>
    <s v="10-FONDO GENERAL"/>
    <s v="No Informado-"/>
    <s v="00-N/A"/>
    <s v="5128-UNIVERSIDAD AUTÓNOMA DE SANTO DOMINGO"/>
    <s v="N"/>
    <n v="9446295280"/>
    <n v="11446295280"/>
    <n v="6529558872.5699997"/>
    <n v="6529558872.5699997"/>
  </r>
  <r>
    <x v="0"/>
    <x v="0"/>
    <x v="0"/>
    <x v="4"/>
    <s v="2.1.6.2-Transferencias al sector público"/>
    <s v="2.1.6.2.1-Transferencias al gobierno general"/>
    <s v="0219-MINISTERIO DE EDUCACIÓN SUPERIOR CIENCIA Y TECNOLOGÍA"/>
    <s v="0001-MINISTERIO DE EDUCACION SUPERIOR, CIENCIA Y TECNOLOGIA"/>
    <s v="4-SERVICIOS SOCIALES"/>
    <s v="4.4-Educación"/>
    <s v="4.4.04-Educación superior"/>
    <s v="2.4-TRANSFERENCIAS CORRIENTES"/>
    <s v="2.4.2-TRANSFERENCIAS CORRIENTES AL  GOBIERNO GENERAL NACIONAL"/>
    <s v="99-MULTIPROVINCIAL"/>
    <s v="10-FONDO GENERAL"/>
    <s v="No Informado-"/>
    <s v="00-N/A"/>
    <s v="5154-INSTITUTO DE INNOVACION EN BIOTECNOLOGIA E INDUSTRIAL (IIBI)"/>
    <s v="N"/>
    <n v="143671257"/>
    <n v="143671257"/>
    <n v="107753442.66"/>
    <n v="107753442.66"/>
  </r>
  <r>
    <x v="0"/>
    <x v="0"/>
    <x v="0"/>
    <x v="4"/>
    <s v="2.1.6.2-Transferencias al sector público"/>
    <s v="2.1.6.2.1-Transferencias al gobierno general"/>
    <s v="0220-MINISTERIO DE ECONOMÍA, PLANIFICACIÓN Y DESARROLLO"/>
    <s v="0001-MINISTERIO DE ECONOMIA, PLANIFICACION Y DESARROLLO"/>
    <s v="1-SERVICIOS  GENERALES"/>
    <s v="1.1-Administración general"/>
    <s v="1.1.02-Gestión administrativa, financiera, fiscal, económica y planificación"/>
    <s v="2.4-TRANSFERENCIAS CORRIENTES"/>
    <s v="2.4.2-TRANSFERENCIAS CORRIENTES AL  GOBIERNO GENERAL NACIONAL"/>
    <s v="99-MULTIPROVINCIAL"/>
    <s v="10-FONDO GENERAL"/>
    <s v="No Informado-"/>
    <s v="00-N/A"/>
    <s v="5114-INSTITUTO PARA EL DESARROLLO DEL NOROESTE"/>
    <s v="N"/>
    <n v="20352056"/>
    <n v="4805251.68"/>
    <n v="4805251.68"/>
    <n v="4805251.68"/>
  </r>
  <r>
    <x v="0"/>
    <x v="0"/>
    <x v="0"/>
    <x v="4"/>
    <s v="2.1.6.2-Transferencias al sector público"/>
    <s v="2.1.6.2.1-Transferencias al gobierno general"/>
    <s v="0220-MINISTERIO DE ECONOMÍA, PLANIFICACIÓN Y DESARROLLO"/>
    <s v="0001-MINISTERIO DE ECONOMIA, PLANIFICACION Y DESARROLLO"/>
    <s v="1-SERVICIOS  GENERALES"/>
    <s v="1.1-Administración general"/>
    <s v="1.1.02-Gestión administrativa, financiera, fiscal, económica y planificación"/>
    <s v="2.4-TRANSFERENCIAS CORRIENTES"/>
    <s v="2.4.2-TRANSFERENCIAS CORRIENTES AL  GOBIERNO GENERAL NACIONAL"/>
    <s v="99-MULTIPROVINCIAL"/>
    <s v="10-FONDO GENERAL"/>
    <s v="No Informado-"/>
    <s v="00-N/A"/>
    <s v="5119-INSTITUTO PARA EL DESARROLLO DEL SUROESTE"/>
    <s v="N"/>
    <n v="144144665"/>
    <n v="35034460"/>
    <n v="35034459.469999999"/>
    <n v="35034459.469999999"/>
  </r>
  <r>
    <x v="0"/>
    <x v="0"/>
    <x v="0"/>
    <x v="4"/>
    <s v="2.1.6.2-Transferencias al sector público"/>
    <s v="2.1.6.2.1-Transferencias al gobierno general"/>
    <s v="0220-MINISTERIO DE ECONOMÍA, PLANIFICACIÓN Y DESARROLLO"/>
    <s v="0001-MINISTERIO DE ECONOMIA, PLANIFICACION Y DESARROLLO"/>
    <s v="1-SERVICIOS  GENERALES"/>
    <s v="1.1-Administración general"/>
    <s v="1.1.02-Gestión administrativa, financiera, fiscal, económica y planificación"/>
    <s v="2.4-TRANSFERENCIAS CORRIENTES"/>
    <s v="2.4.2-TRANSFERENCIAS CORRIENTES AL  GOBIERNO GENERAL NACIONAL"/>
    <s v="99-MULTIPROVINCIAL"/>
    <s v="10-FONDO GENERAL"/>
    <s v="No Informado-"/>
    <s v="00-N/A"/>
    <s v="5181-INSTITUTO GEOGRÁFICO NACIONAL JOSÉ JOAQUÍN HUNGRÍA MORELL"/>
    <s v="N"/>
    <n v="70594062"/>
    <n v="70594062"/>
    <n v="70594062"/>
    <n v="50697212.390000001"/>
  </r>
  <r>
    <x v="0"/>
    <x v="0"/>
    <x v="0"/>
    <x v="4"/>
    <s v="2.1.6.2-Transferencias al sector público"/>
    <s v="2.1.6.2.1-Transferencias al gobierno general"/>
    <s v="0220-MINISTERIO DE ECONOMÍA, PLANIFICACIÓN Y DESARROLLO"/>
    <s v="0001-MINISTERIO DE ECONOMIA, PLANIFICACION Y DESARROLLO"/>
    <s v="4-SERVICIOS SOCIALES"/>
    <s v="4.1-Vivienda y servicios comunitarios"/>
    <s v="4.1.02-Desarrollo comunitario"/>
    <s v="2.4-TRANSFERENCIAS CORRIENTES"/>
    <s v="2.4.2-TRANSFERENCIAS CORRIENTES AL  GOBIERNO GENERAL NACIONAL"/>
    <s v="99-MULTIPROVINCIAL"/>
    <s v="10-FONDO GENERAL"/>
    <s v="No Informado-"/>
    <s v="00-N/A"/>
    <s v="5114-INSTITUTO PARA EL DESARROLLO DEL NOROESTE"/>
    <s v="N"/>
    <n v="0"/>
    <n v="15546804.32"/>
    <n v="15546804.32"/>
    <n v="9773184.6199999992"/>
  </r>
  <r>
    <x v="0"/>
    <x v="0"/>
    <x v="0"/>
    <x v="4"/>
    <s v="2.1.6.2-Transferencias al sector público"/>
    <s v="2.1.6.2.1-Transferencias al gobierno general"/>
    <s v="0220-MINISTERIO DE ECONOMÍA, PLANIFICACIÓN Y DESARROLLO"/>
    <s v="0001-MINISTERIO DE ECONOMIA, PLANIFICACION Y DESARROLLO"/>
    <s v="4-SERVICIOS SOCIALES"/>
    <s v="4.1-Vivienda y servicios comunitarios"/>
    <s v="4.1.02-Desarrollo comunitario"/>
    <s v="2.4-TRANSFERENCIAS CORRIENTES"/>
    <s v="2.4.2-TRANSFERENCIAS CORRIENTES AL  GOBIERNO GENERAL NACIONAL"/>
    <s v="99-MULTIPROVINCIAL"/>
    <s v="10-FONDO GENERAL"/>
    <s v="No Informado-"/>
    <s v="00-N/A"/>
    <s v="5119-INSTITUTO PARA EL DESARROLLO DEL SUROESTE"/>
    <s v="N"/>
    <n v="0"/>
    <n v="109110205"/>
    <n v="109110205"/>
    <n v="67880326.719999999"/>
  </r>
  <r>
    <x v="0"/>
    <x v="0"/>
    <x v="0"/>
    <x v="4"/>
    <s v="2.1.6.2-Transferencias al sector público"/>
    <s v="2.1.6.2.1-Transferencias al gobierno general"/>
    <s v="0222-MINISTERIO DE ENERGIA Y MINAS"/>
    <s v="0001-MINISTERIO DE ENERGIA Y MINAS"/>
    <s v="2-SERVICIOS ECONÓMICOS"/>
    <s v="2.4-Energía y combustible"/>
    <s v="2.4.04-Energía eléctrica de fuentes termoeléctricas"/>
    <s v="2.4-TRANSFERENCIAS CORRIENTES"/>
    <s v="2.4.2-TRANSFERENCIAS CORRIENTES AL  GOBIERNO GENERAL NACIONAL"/>
    <s v="99-MULTIPROVINCIAL"/>
    <s v="10-FONDO GENERAL"/>
    <s v="No Informado-"/>
    <s v="00-N/A"/>
    <s v="5139-SUPERINTENDENCIA DE ELECTRICIDAD"/>
    <s v="N"/>
    <n v="79000000"/>
    <n v="46083334"/>
    <n v="39500000.039999999"/>
    <n v="39500000.039999999"/>
  </r>
  <r>
    <x v="0"/>
    <x v="0"/>
    <x v="0"/>
    <x v="4"/>
    <s v="2.1.6.2-Transferencias al sector público"/>
    <s v="2.1.6.2.1-Transferencias al gobierno general"/>
    <s v="0222-MINISTERIO DE ENERGIA Y MINAS"/>
    <s v="0001-MINISTERIO DE ENERGIA Y MINAS"/>
    <s v="2-SERVICIOS ECONÓMICOS"/>
    <s v="2.5-Minería, manufactura y construcción"/>
    <s v="2.5.01-Extracción de recursos minerales"/>
    <s v="2.4-TRANSFERENCIAS CORRIENTES"/>
    <s v="2.4.2-TRANSFERENCIAS CORRIENTES AL  GOBIERNO GENERAL NACIONAL"/>
    <s v="99-MULTIPROVINCIAL"/>
    <s v="10-FONDO GENERAL"/>
    <s v="No Informado-"/>
    <s v="00-N/A"/>
    <s v="5179-SERVICIO GEOLOGICO NACIONAL"/>
    <s v="N"/>
    <n v="69500000"/>
    <n v="69500000"/>
    <n v="69500000"/>
    <n v="47975991"/>
  </r>
  <r>
    <x v="0"/>
    <x v="0"/>
    <x v="0"/>
    <x v="4"/>
    <s v="2.1.6.2-Transferencias al sector público"/>
    <s v="2.1.6.2.1-Transferencias al gobierno general"/>
    <s v="0223-MINISTERIO DE LA VIVIENDA, HABITAT Y EDIFICACIONES (MIVHED)"/>
    <s v="0001-MINISTERIO DE LA VIVIENDA, HABITAT Y EDIFICACIONES (MIVHED)"/>
    <s v="4-SERVICIOS SOCIALES"/>
    <s v="4.5-Protección social"/>
    <s v="4.5.07-Vivienda social"/>
    <s v="2.4-TRANSFERENCIAS CORRIENTES"/>
    <s v="2.4.2-TRANSFERENCIAS CORRIENTES AL  GOBIERNO GENERAL NACIONAL"/>
    <s v="99-MULTIPROVINCIAL"/>
    <s v="20-FONDOS CON DESTINO ESPECÍFICO"/>
    <s v="No Informado-"/>
    <s v="00-N/A"/>
    <s v="0000-NO APLICA"/>
    <s v="N"/>
    <n v="0"/>
    <n v="30000"/>
    <n v="0"/>
    <n v="0"/>
  </r>
  <r>
    <x v="0"/>
    <x v="0"/>
    <x v="0"/>
    <x v="4"/>
    <s v="2.1.6.2-Transferencias al sector público"/>
    <s v="2.1.6.2.1-Transferencias al gobierno general"/>
    <s v="0999-ADMINISTRACION DE OBLIGACIONES DEL TESORO NACIONAL"/>
    <s v="0001-MINISTERIO DE HACIENDA (OBLIGACIONES DEL TESORO)"/>
    <s v="2-SERVICIOS ECONÓMICOS"/>
    <s v="2.7-Comunicaciones"/>
    <s v="2.7.01-Comunicaciones"/>
    <s v="2.4-TRANSFERENCIAS CORRIENTES"/>
    <s v="2.4.2-TRANSFERENCIAS CORRIENTES AL  GOBIERNO GENERAL NACIONAL"/>
    <s v="00-NO CLASIFICADO"/>
    <s v="10-FONDO GENERAL"/>
    <s v="No Informado-"/>
    <s v="00-N/A"/>
    <s v="5131-INSTITUTO DOMINICANO DE LAS TELECOMUNICACIONES"/>
    <s v="N"/>
    <n v="782262328"/>
    <n v="782262328"/>
    <n v="752291780.37"/>
    <n v="752291780.37"/>
  </r>
  <r>
    <x v="0"/>
    <x v="0"/>
    <x v="0"/>
    <x v="4"/>
    <s v="2.1.6.2-Transferencias al sector público"/>
    <s v="2.1.6.2.1-Transferencias al gobierno general"/>
    <s v="0999-ADMINISTRACION DE OBLIGACIONES DEL TESORO NACIONAL"/>
    <s v="0001-MINISTERIO DE HACIENDA (OBLIGACIONES DEL TESORO)"/>
    <s v="4-SERVICIOS SOCIALES"/>
    <s v="4.5-Protección social"/>
    <s v="4.5.99-Planificación, gestión y supervisión de la protección social"/>
    <s v="2.4-TRANSFERENCIAS CORRIENTES"/>
    <s v="2.4.2-TRANSFERENCIAS CORRIENTES AL  GOBIERNO GENERAL NACIONAL"/>
    <s v="00-NO CLASIFICADO"/>
    <s v="10-FONDO GENERAL"/>
    <s v="No Informado-"/>
    <s v="00-N/A"/>
    <s v="5211-TESORERÍA DE LA SEGURIDAD SOCIAL"/>
    <s v="N"/>
    <n v="0"/>
    <n v="715900000"/>
    <n v="495000000"/>
    <n v="495000000"/>
  </r>
  <r>
    <x v="0"/>
    <x v="0"/>
    <x v="0"/>
    <x v="4"/>
    <s v="2.1.6.2-Transferencias al sector público"/>
    <s v="2.1.6.2.2-Transferencias a empresas públicas no financieras (no subvenciones)"/>
    <s v="0201-PRESIDENCIA DE LA REPÚBLICA"/>
    <s v="0001-SECRETARIADO ADMINISTRATIVO DE LA PRESIDENCIA"/>
    <s v="2-SERVICIOS ECONÓMICOS"/>
    <s v="2.2-Agropecuaria, caza, pesca y silvicultura"/>
    <s v="2.2.01-Agropecuaria"/>
    <s v="2.4-TRANSFERENCIAS CORRIENTES"/>
    <s v="2.4.4-TRANSFERENCIAS CORRIENTES A EMPRESAS PÚBLICAS NO FINANCIERAS"/>
    <s v="99-MULTIPROVINCIAL"/>
    <s v="10-FONDO GENERAL"/>
    <s v="No Informado-"/>
    <s v="00-N/A"/>
    <s v="6111-INSTITUTO DE ESTABILIZACIÓN DE PRECIOS"/>
    <s v="N"/>
    <n v="0"/>
    <n v="701000000"/>
    <n v="551000000"/>
    <n v="551000000"/>
  </r>
  <r>
    <x v="0"/>
    <x v="0"/>
    <x v="0"/>
    <x v="4"/>
    <s v="2.1.6.2-Transferencias al sector público"/>
    <s v="2.1.6.2.2-Transferencias a empresas públicas no financieras (no subvenciones)"/>
    <s v="0205-MINISTERIO DE HACIENDA"/>
    <s v="0001-MINISTERIO DE HACIENDA"/>
    <s v="4-SERVICIOS SOCIALES"/>
    <s v="4.5-Protección social"/>
    <s v="4.5.10-Asistencia social"/>
    <s v="2.4-TRANSFERENCIAS CORRIENTES"/>
    <s v="2.4.4-TRANSFERENCIAS CORRIENTES A EMPRESAS PÚBLICAS NO FINANCIERAS"/>
    <s v="99-MULTIPROVINCIAL"/>
    <s v="10-FONDO GENERAL"/>
    <s v="No Informado-"/>
    <s v="00-N/A"/>
    <s v="6118-LOTERIA NACIONAL"/>
    <s v="N"/>
    <n v="165970777"/>
    <n v="165970777"/>
    <n v="114902845.56"/>
    <n v="114902845.56"/>
  </r>
  <r>
    <x v="0"/>
    <x v="0"/>
    <x v="0"/>
    <x v="4"/>
    <s v="2.1.6.2-Transferencias al sector público"/>
    <s v="2.1.6.2.2-Transferencias a empresas públicas no financieras (no subvenciones)"/>
    <s v="0207-MINISTERIO DE SALUD PÚBLICA Y ASISTENCIA SOCIAL"/>
    <s v="0001-MINISTERIO DE SALUD PUBLICA Y ASISTENCIA SOCIAL"/>
    <s v="4-SERVICIOS SOCIALES"/>
    <s v="4.1-Vivienda y servicios comunitarios"/>
    <s v="4.1.03-Abastecimiento de agua potable"/>
    <s v="2.4-TRANSFERENCIAS CORRIENTES"/>
    <s v="2.4.4-TRANSFERENCIAS CORRIENTES A EMPRESAS PÚBLICAS NO FINANCIERAS"/>
    <s v="99-MULTIPROVINCIAL"/>
    <s v="10-FONDO GENERAL"/>
    <s v="No Informado-"/>
    <s v="00-N/A"/>
    <s v="6102-CORPORACIÓN DEL ACUEDUCTO Y ALCANTARILLADO DE SANTO DOMINGO"/>
    <s v="N"/>
    <n v="2254798597"/>
    <n v="2470473189"/>
    <n v="1830444075.96"/>
    <n v="1830444075.96"/>
  </r>
  <r>
    <x v="0"/>
    <x v="0"/>
    <x v="0"/>
    <x v="4"/>
    <s v="2.1.6.2-Transferencias al sector público"/>
    <s v="2.1.6.2.2-Transferencias a empresas públicas no financieras (no subvenciones)"/>
    <s v="0207-MINISTERIO DE SALUD PÚBLICA Y ASISTENCIA SOCIAL"/>
    <s v="0001-MINISTERIO DE SALUD PUBLICA Y ASISTENCIA SOCIAL"/>
    <s v="4-SERVICIOS SOCIALES"/>
    <s v="4.1-Vivienda y servicios comunitarios"/>
    <s v="4.1.03-Abastecimiento de agua potable"/>
    <s v="2.4-TRANSFERENCIAS CORRIENTES"/>
    <s v="2.4.4-TRANSFERENCIAS CORRIENTES A EMPRESAS PÚBLICAS NO FINANCIERAS"/>
    <s v="99-MULTIPROVINCIAL"/>
    <s v="10-FONDO GENERAL"/>
    <s v="No Informado-"/>
    <s v="00-N/A"/>
    <s v="6104-CORPORACIÓN DE ACUEDUCTO Y ALCANTARILLADO DE SANTIAGO"/>
    <s v="N"/>
    <n v="687042497"/>
    <n v="843516445"/>
    <n v="488204658"/>
    <n v="488204658"/>
  </r>
  <r>
    <x v="0"/>
    <x v="0"/>
    <x v="0"/>
    <x v="4"/>
    <s v="2.1.6.2-Transferencias al sector público"/>
    <s v="2.1.6.2.2-Transferencias a empresas públicas no financieras (no subvenciones)"/>
    <s v="0207-MINISTERIO DE SALUD PÚBLICA Y ASISTENCIA SOCIAL"/>
    <s v="0001-MINISTERIO DE SALUD PUBLICA Y ASISTENCIA SOCIAL"/>
    <s v="4-SERVICIOS SOCIALES"/>
    <s v="4.1-Vivienda y servicios comunitarios"/>
    <s v="4.1.03-Abastecimiento de agua potable"/>
    <s v="2.4-TRANSFERENCIAS CORRIENTES"/>
    <s v="2.4.4-TRANSFERENCIAS CORRIENTES A EMPRESAS PÚBLICAS NO FINANCIERAS"/>
    <s v="99-MULTIPROVINCIAL"/>
    <s v="10-FONDO GENERAL"/>
    <s v="No Informado-"/>
    <s v="00-N/A"/>
    <s v="6107-CORPORACIÓN DE ACUEDUCTO Y ALCANTARILLADO DE MOCA"/>
    <s v="N"/>
    <n v="71081302"/>
    <n v="80920512"/>
    <n v="47583156.560000002"/>
    <n v="47583156.560000002"/>
  </r>
  <r>
    <x v="0"/>
    <x v="0"/>
    <x v="0"/>
    <x v="4"/>
    <s v="2.1.6.2-Transferencias al sector público"/>
    <s v="2.1.6.2.2-Transferencias a empresas públicas no financieras (no subvenciones)"/>
    <s v="0207-MINISTERIO DE SALUD PÚBLICA Y ASISTENCIA SOCIAL"/>
    <s v="0001-MINISTERIO DE SALUD PUBLICA Y ASISTENCIA SOCIAL"/>
    <s v="4-SERVICIOS SOCIALES"/>
    <s v="4.1-Vivienda y servicios comunitarios"/>
    <s v="4.1.03-Abastecimiento de agua potable"/>
    <s v="2.4-TRANSFERENCIAS CORRIENTES"/>
    <s v="2.4.4-TRANSFERENCIAS CORRIENTES A EMPRESAS PÚBLICAS NO FINANCIERAS"/>
    <s v="99-MULTIPROVINCIAL"/>
    <s v="10-FONDO GENERAL"/>
    <s v="No Informado-"/>
    <s v="00-N/A"/>
    <s v="6108-CORPORACIÓN DE ACUEDUCTO Y ALCANTARILLADO DE LA ROMANA"/>
    <s v="N"/>
    <n v="147499349"/>
    <n v="147499349"/>
    <n v="110268833.64"/>
    <n v="110268833.64"/>
  </r>
  <r>
    <x v="0"/>
    <x v="0"/>
    <x v="0"/>
    <x v="4"/>
    <s v="2.1.6.2-Transferencias al sector público"/>
    <s v="2.1.6.2.2-Transferencias a empresas públicas no financieras (no subvenciones)"/>
    <s v="0207-MINISTERIO DE SALUD PÚBLICA Y ASISTENCIA SOCIAL"/>
    <s v="0001-MINISTERIO DE SALUD PUBLICA Y ASISTENCIA SOCIAL"/>
    <s v="4-SERVICIOS SOCIALES"/>
    <s v="4.1-Vivienda y servicios comunitarios"/>
    <s v="4.1.03-Abastecimiento de agua potable"/>
    <s v="2.4-TRANSFERENCIAS CORRIENTES"/>
    <s v="2.4.4-TRANSFERENCIAS CORRIENTES A EMPRESAS PÚBLICAS NO FINANCIERAS"/>
    <s v="99-MULTIPROVINCIAL"/>
    <s v="10-FONDO GENERAL"/>
    <s v="No Informado-"/>
    <s v="00-N/A"/>
    <s v="6109-CORPORACIÓN DE ACUEDUCTO Y ALCANTARILLADO DE PUERTO PLATA"/>
    <s v="N"/>
    <n v="257652077"/>
    <n v="315329117"/>
    <n v="198759059.03"/>
    <n v="198759059.03"/>
  </r>
  <r>
    <x v="0"/>
    <x v="0"/>
    <x v="0"/>
    <x v="4"/>
    <s v="2.1.6.2-Transferencias al sector público"/>
    <s v="2.1.6.2.2-Transferencias a empresas públicas no financieras (no subvenciones)"/>
    <s v="0207-MINISTERIO DE SALUD PÚBLICA Y ASISTENCIA SOCIAL"/>
    <s v="0001-MINISTERIO DE SALUD PUBLICA Y ASISTENCIA SOCIAL"/>
    <s v="4-SERVICIOS SOCIALES"/>
    <s v="4.1-Vivienda y servicios comunitarios"/>
    <s v="4.1.03-Abastecimiento de agua potable"/>
    <s v="2.4-TRANSFERENCIAS CORRIENTES"/>
    <s v="2.4.4-TRANSFERENCIAS CORRIENTES A EMPRESAS PÚBLICAS NO FINANCIERAS"/>
    <s v="99-MULTIPROVINCIAL"/>
    <s v="10-FONDO GENERAL"/>
    <s v="No Informado-"/>
    <s v="00-N/A"/>
    <s v="6112-INSTITUTO NACIONAL DE AGUAS POTABLES Y ALCANTARILLADOS"/>
    <s v="N"/>
    <n v="3157039001"/>
    <n v="4451565328"/>
    <n v="3175965260.0700002"/>
    <n v="3175965260.0700002"/>
  </r>
  <r>
    <x v="0"/>
    <x v="0"/>
    <x v="0"/>
    <x v="4"/>
    <s v="2.1.6.2-Transferencias al sector público"/>
    <s v="2.1.6.2.2-Transferencias a empresas públicas no financieras (no subvenciones)"/>
    <s v="0207-MINISTERIO DE SALUD PÚBLICA Y ASISTENCIA SOCIAL"/>
    <s v="0001-MINISTERIO DE SALUD PUBLICA Y ASISTENCIA SOCIAL"/>
    <s v="4-SERVICIOS SOCIALES"/>
    <s v="4.1-Vivienda y servicios comunitarios"/>
    <s v="4.1.03-Abastecimiento de agua potable"/>
    <s v="2.4-TRANSFERENCIAS CORRIENTES"/>
    <s v="2.4.4-TRANSFERENCIAS CORRIENTES A EMPRESAS PÚBLICAS NO FINANCIERAS"/>
    <s v="99-MULTIPROVINCIAL"/>
    <s v="10-FONDO GENERAL"/>
    <s v="No Informado-"/>
    <s v="00-N/A"/>
    <s v="6121-CORPORACION DE ACUEDUCTO Y ALCANTARILLADO DE BOCA CHICA"/>
    <s v="N"/>
    <n v="102469251"/>
    <n v="123616945"/>
    <n v="89731866.680000007"/>
    <n v="89731866.680000007"/>
  </r>
  <r>
    <x v="0"/>
    <x v="0"/>
    <x v="0"/>
    <x v="4"/>
    <s v="2.1.6.2-Transferencias al sector público"/>
    <s v="2.1.6.2.2-Transferencias a empresas públicas no financieras (no subvenciones)"/>
    <s v="0207-MINISTERIO DE SALUD PÚBLICA Y ASISTENCIA SOCIAL"/>
    <s v="0001-MINISTERIO DE SALUD PUBLICA Y ASISTENCIA SOCIAL"/>
    <s v="4-SERVICIOS SOCIALES"/>
    <s v="4.1-Vivienda y servicios comunitarios"/>
    <s v="4.1.03-Abastecimiento de agua potable"/>
    <s v="2.4-TRANSFERENCIAS CORRIENTES"/>
    <s v="2.4.4-TRANSFERENCIAS CORRIENTES A EMPRESAS PÚBLICAS NO FINANCIERAS"/>
    <s v="99-MULTIPROVINCIAL"/>
    <s v="10-FONDO GENERAL"/>
    <s v="No Informado-"/>
    <s v="00-N/A"/>
    <s v="6122-CORPORACION DE ACUEDUCTO Y ALCANTARILLADO DE MONSEÑOR NOUEL"/>
    <s v="N"/>
    <n v="52256062"/>
    <n v="61383465"/>
    <n v="36057692.079999998"/>
    <n v="36057692.079999998"/>
  </r>
  <r>
    <x v="0"/>
    <x v="0"/>
    <x v="0"/>
    <x v="4"/>
    <s v="2.1.6.2-Transferencias al sector público"/>
    <s v="2.1.6.2.2-Transferencias a empresas públicas no financieras (no subvenciones)"/>
    <s v="0207-MINISTERIO DE SALUD PÚBLICA Y ASISTENCIA SOCIAL"/>
    <s v="0001-MINISTERIO DE SALUD PUBLICA Y ASISTENCIA SOCIAL"/>
    <s v="4-SERVICIOS SOCIALES"/>
    <s v="4.1-Vivienda y servicios comunitarios"/>
    <s v="4.1.03-Abastecimiento de agua potable"/>
    <s v="2.4-TRANSFERENCIAS CORRIENTES"/>
    <s v="2.4.4-TRANSFERENCIAS CORRIENTES A EMPRESAS PÚBLICAS NO FINANCIERAS"/>
    <s v="99-MULTIPROVINCIAL"/>
    <s v="10-FONDO GENERAL"/>
    <s v="No Informado-"/>
    <s v="00-N/A"/>
    <s v="6125-CORPORACION DE ACUEDUCTO Y ALCANTARILLADO DE LA VEGA"/>
    <s v="N"/>
    <n v="45248315"/>
    <n v="48971361"/>
    <n v="32481542.969999999"/>
    <n v="32481542.969999999"/>
  </r>
  <r>
    <x v="0"/>
    <x v="0"/>
    <x v="0"/>
    <x v="4"/>
    <s v="2.1.6.2-Transferencias al sector público"/>
    <s v="2.1.6.2.2-Transferencias a empresas públicas no financieras (no subvenciones)"/>
    <s v="0207-MINISTERIO DE SALUD PÚBLICA Y ASISTENCIA SOCIAL"/>
    <s v="0001-MINISTERIO DE SALUD PUBLICA Y ASISTENCIA SOCIAL"/>
    <s v="4-SERVICIOS SOCIALES"/>
    <s v="4.1-Vivienda y servicios comunitarios"/>
    <s v="4.1.03-Abastecimiento de agua potable"/>
    <s v="2.4-TRANSFERENCIAS CORRIENTES"/>
    <s v="2.4.4-TRANSFERENCIAS CORRIENTES A EMPRESAS PÚBLICAS NO FINANCIERAS"/>
    <s v="99-MULTIPROVINCIAL"/>
    <s v="60-CREDITO EXTERNO"/>
    <s v="No Informado-"/>
    <s v="00-N/A"/>
    <s v="6104-CORPORACIÓN DE ACUEDUCTO Y ALCANTARILLADO DE SANTIAGO"/>
    <s v="N"/>
    <n v="168000000"/>
    <n v="168000000"/>
    <n v="67200000"/>
    <n v="67200000"/>
  </r>
  <r>
    <x v="0"/>
    <x v="0"/>
    <x v="0"/>
    <x v="4"/>
    <s v="2.1.6.2-Transferencias al sector público"/>
    <s v="2.1.6.2.2-Transferencias a empresas públicas no financieras (no subvenciones)"/>
    <s v="0207-MINISTERIO DE SALUD PÚBLICA Y ASISTENCIA SOCIAL"/>
    <s v="0001-MINISTERIO DE SALUD PUBLICA Y ASISTENCIA SOCIAL"/>
    <s v="4-SERVICIOS SOCIALES"/>
    <s v="4.1-Vivienda y servicios comunitarios"/>
    <s v="4.1.03-Abastecimiento de agua potable"/>
    <s v="2.4-TRANSFERENCIAS CORRIENTES"/>
    <s v="2.4.4-TRANSFERENCIAS CORRIENTES A EMPRESAS PÚBLICAS NO FINANCIERAS"/>
    <s v="99-MULTIPROVINCIAL"/>
    <s v="60-CREDITO EXTERNO"/>
    <s v="No Informado-"/>
    <s v="00-N/A"/>
    <s v="6112-INSTITUTO NACIONAL DE AGUAS POTABLES Y ALCANTARILLADOS"/>
    <s v="N"/>
    <n v="168000000"/>
    <n v="168000000"/>
    <n v="100800000"/>
    <n v="100800000"/>
  </r>
  <r>
    <x v="0"/>
    <x v="0"/>
    <x v="0"/>
    <x v="4"/>
    <s v="2.1.6.2-Transferencias al sector público"/>
    <s v="2.1.6.2.2-Transferencias a empresas públicas no financieras (no subvenciones)"/>
    <s v="0207-MINISTERIO DE SALUD PÚBLICA Y ASISTENCIA SOCIAL"/>
    <s v="0001-MINISTERIO DE SALUD PUBLICA Y ASISTENCIA SOCIAL"/>
    <s v="4-SERVICIOS SOCIALES"/>
    <s v="4.1-Vivienda y servicios comunitarios"/>
    <s v="4.1.03-Abastecimiento de agua potable"/>
    <s v="2.4-TRANSFERENCIAS CORRIENTES"/>
    <s v="2.4.4-TRANSFERENCIAS CORRIENTES A EMPRESAS PÚBLICAS NO FINANCIERAS"/>
    <s v="99-MULTIPROVINCIAL"/>
    <s v="60-CREDITO EXTERNO"/>
    <s v="No Informado-"/>
    <s v="00-N/A"/>
    <s v="6125-CORPORACION DE ACUEDUCTO Y ALCANTARILLADO DE LA VEGA"/>
    <s v="N"/>
    <n v="56000000"/>
    <n v="56000000"/>
    <n v="33600000"/>
    <n v="33600000"/>
  </r>
  <r>
    <x v="0"/>
    <x v="0"/>
    <x v="0"/>
    <x v="4"/>
    <s v="2.1.6.2-Transferencias al sector público"/>
    <s v="2.1.6.2.2-Transferencias a empresas públicas no financieras (no subvenciones)"/>
    <s v="0210-MINISTERIO DE AGRICULTURA"/>
    <s v="0001-MINISTERIO DE AGRICULTURA"/>
    <s v="2-SERVICIOS ECONÓMICOS"/>
    <s v="2.2-Agropecuaria, caza, pesca y silvicultura"/>
    <s v="2.2.01-Agropecuaria"/>
    <s v="2.4-TRANSFERENCIAS CORRIENTES"/>
    <s v="2.4.4-TRANSFERENCIAS CORRIENTES A EMPRESAS PÚBLICAS NO FINANCIERAS"/>
    <s v="99-MULTIPROVINCIAL"/>
    <s v="10-FONDO GENERAL"/>
    <s v="No Informado-"/>
    <s v="00-N/A"/>
    <s v="0000-NO APLICA"/>
    <s v="N"/>
    <n v="100000000"/>
    <n v="0"/>
    <n v="0"/>
    <n v="0"/>
  </r>
  <r>
    <x v="0"/>
    <x v="0"/>
    <x v="0"/>
    <x v="4"/>
    <s v="2.1.6.2-Transferencias al sector público"/>
    <s v="2.1.6.2.2-Transferencias a empresas públicas no financieras (no subvenciones)"/>
    <s v="0210-MINISTERIO DE AGRICULTURA"/>
    <s v="0001-MINISTERIO DE AGRICULTURA"/>
    <s v="2-SERVICIOS ECONÓMICOS"/>
    <s v="2.2-Agropecuaria, caza, pesca y silvicultura"/>
    <s v="2.2.01-Agropecuaria"/>
    <s v="2.4-TRANSFERENCIAS CORRIENTES"/>
    <s v="2.4.4-TRANSFERENCIAS CORRIENTES A EMPRESAS PÚBLICAS NO FINANCIERAS"/>
    <s v="99-MULTIPROVINCIAL"/>
    <s v="10-FONDO GENERAL"/>
    <s v="No Informado-"/>
    <s v="00-N/A"/>
    <s v="6110-CONSEJO ESTATAL DEL AZUCAR"/>
    <s v="N"/>
    <n v="136020250"/>
    <n v="190020250"/>
    <n v="95407357.549999997"/>
    <n v="95407357.549999997"/>
  </r>
  <r>
    <x v="0"/>
    <x v="0"/>
    <x v="0"/>
    <x v="4"/>
    <s v="2.1.6.2-Transferencias al sector público"/>
    <s v="2.1.6.2.2-Transferencias a empresas públicas no financieras (no subvenciones)"/>
    <s v="0210-MINISTERIO DE AGRICULTURA"/>
    <s v="0001-MINISTERIO DE AGRICULTURA"/>
    <s v="2-SERVICIOS ECONÓMICOS"/>
    <s v="2.2-Agropecuaria, caza, pesca y silvicultura"/>
    <s v="2.2.01-Agropecuaria"/>
    <s v="2.4-TRANSFERENCIAS CORRIENTES"/>
    <s v="2.4.4-TRANSFERENCIAS CORRIENTES A EMPRESAS PÚBLICAS NO FINANCIERAS"/>
    <s v="99-MULTIPROVINCIAL"/>
    <s v="10-FONDO GENERAL"/>
    <s v="No Informado-"/>
    <s v="00-N/A"/>
    <s v="6111-INSTITUTO DE ESTABILIZACIÓN DE PRECIOS"/>
    <s v="N"/>
    <n v="1130899213"/>
    <n v="1190899213"/>
    <n v="878103159.75"/>
    <n v="878103159.75"/>
  </r>
  <r>
    <x v="0"/>
    <x v="0"/>
    <x v="0"/>
    <x v="4"/>
    <s v="2.1.6.2-Transferencias al sector público"/>
    <s v="2.1.6.2.2-Transferencias a empresas públicas no financieras (no subvenciones)"/>
    <s v="0210-MINISTERIO DE AGRICULTURA"/>
    <s v="0001-MINISTERIO DE AGRICULTURA"/>
    <s v="2-SERVICIOS ECONÓMICOS"/>
    <s v="2.2-Agropecuaria, caza, pesca y silvicultura"/>
    <s v="2.2.01-Agropecuaria"/>
    <s v="2.4-TRANSFERENCIAS CORRIENTES"/>
    <s v="2.4.4-TRANSFERENCIAS CORRIENTES A EMPRESAS PÚBLICAS NO FINANCIERAS"/>
    <s v="99-MULTIPROVINCIAL"/>
    <s v="10-FONDO GENERAL"/>
    <s v="No Informado-"/>
    <s v="00-N/A"/>
    <s v="6120-PROYECTO LA CRUZ DE MANZANILLO"/>
    <s v="N"/>
    <n v="79212875"/>
    <n v="79212875"/>
    <n v="60586999.979999997"/>
    <n v="60586999.979999997"/>
  </r>
  <r>
    <x v="0"/>
    <x v="0"/>
    <x v="0"/>
    <x v="4"/>
    <s v="2.1.6.2-Transferencias al sector público"/>
    <s v="2.1.6.2.2-Transferencias a empresas públicas no financieras (no subvenciones)"/>
    <s v="0210-MINISTERIO DE AGRICULTURA"/>
    <s v="0001-MINISTERIO DE AGRICULTURA"/>
    <s v="2-SERVICIOS ECONÓMICOS"/>
    <s v="2.2-Agropecuaria, caza, pesca y silvicultura"/>
    <s v="2.2.01-Agropecuaria"/>
    <s v="2.4-TRANSFERENCIAS CORRIENTES"/>
    <s v="2.4.4-TRANSFERENCIAS CORRIENTES A EMPRESAS PÚBLICAS NO FINANCIERAS"/>
    <s v="99-MULTIPROVINCIAL"/>
    <s v="50-CRÉDITO INTERNO"/>
    <s v="No Informado-"/>
    <s v="00-N/A"/>
    <s v="6111-INSTITUTO DE ESTABILIZACIÓN DE PRECIOS"/>
    <s v="N"/>
    <n v="0"/>
    <n v="300000000"/>
    <n v="300000000"/>
    <n v="300000000"/>
  </r>
  <r>
    <x v="0"/>
    <x v="0"/>
    <x v="0"/>
    <x v="4"/>
    <s v="2.1.6.2-Transferencias al sector público"/>
    <s v="2.1.6.2.2-Transferencias a empresas públicas no financieras (no subvenciones)"/>
    <s v="0211-MINISTERIO DE OBRAS PÚBLICAS Y COMUNICACIONES"/>
    <s v="0001-MINISTERIO DE OBRAS PUBLICAS Y COMUNICACIONES"/>
    <s v="2-SERVICIOS ECONÓMICOS"/>
    <s v="2.7-Comunicaciones"/>
    <s v="2.7.01-Comunicaciones"/>
    <s v="2.4-TRANSFERENCIAS CORRIENTES"/>
    <s v="2.4.4-TRANSFERENCIAS CORRIENTES A EMPRESAS PÚBLICAS NO FINANCIERAS"/>
    <s v="99-MULTIPROVINCIAL"/>
    <s v="10-FONDO GENERAL"/>
    <s v="No Informado-"/>
    <s v="00-N/A"/>
    <s v="6115-INSTITUTO POSTAL DOMINICANO"/>
    <s v="N"/>
    <n v="317500000"/>
    <n v="389500000"/>
    <n v="274307692.27999997"/>
    <n v="274307692.27999997"/>
  </r>
  <r>
    <x v="0"/>
    <x v="0"/>
    <x v="0"/>
    <x v="4"/>
    <s v="2.1.6.2-Transferencias al sector público"/>
    <s v="2.1.6.2.2-Transferencias a empresas públicas no financieras (no subvenciones)"/>
    <s v="0216-MINISTERIO DE CULTURA"/>
    <s v="0001-MINISTERIO DE CULTURA"/>
    <s v="4-SERVICIOS SOCIALES"/>
    <s v="4.3-Actividades deportivas, recreativas, culturales y religiosas"/>
    <s v="4.3.03-Servicios culturales"/>
    <s v="2.4-TRANSFERENCIAS CORRIENTES"/>
    <s v="2.4.4-TRANSFERENCIAS CORRIENTES A EMPRESAS PÚBLICAS NO FINANCIERAS"/>
    <s v="99-MULTIPROVINCIAL"/>
    <s v="10-FONDO GENERAL"/>
    <s v="No Informado-"/>
    <s v="00-N/A"/>
    <s v="6103-CORPORACION ESTATAL DE RADIO Y TELEVISON ( CERTV)"/>
    <s v="N"/>
    <n v="169657636"/>
    <n v="169657636"/>
    <n v="119450340"/>
    <n v="119450340"/>
  </r>
  <r>
    <x v="0"/>
    <x v="0"/>
    <x v="0"/>
    <x v="4"/>
    <s v="2.1.6.2-Transferencias al sector público"/>
    <s v="2.1.6.2.2-Transferencias a empresas públicas no financieras (no subvenciones)"/>
    <s v="0218-MINISTERIO DE MEDIO AMBIENTE Y RECURSOS NATURALES"/>
    <s v="0001-MINISTERIO  DE MEDIO AMBIENTE Y RECURSOS NATURALES"/>
    <s v="3-PROTECCIÓN DEL MEDIO AMBIENTE"/>
    <s v="3.2-Protección de la biodiversidad y ordenación de desechos"/>
    <s v="3.2.12-Prevención de la producción de residuos por modificación de procesos"/>
    <s v="2.4-TRANSFERENCIAS CORRIENTES"/>
    <s v="2.4.4-TRANSFERENCIAS CORRIENTES A EMPRESAS PÚBLICAS NO FINANCIERAS"/>
    <s v="99-MULTIPROVINCIAL"/>
    <s v="10-FONDO GENERAL"/>
    <s v="No Informado-"/>
    <s v="00-N/A"/>
    <s v="0000-NO APLICA"/>
    <s v="N"/>
    <n v="0"/>
    <n v="60000000"/>
    <n v="60000000"/>
    <n v="60000000"/>
  </r>
  <r>
    <x v="0"/>
    <x v="0"/>
    <x v="0"/>
    <x v="4"/>
    <s v="2.1.6.2-Transferencias al sector público"/>
    <s v="2.1.6.2.2-Transferencias a empresas públicas no financieras (no subvenciones)"/>
    <s v="0999-ADMINISTRACION DE OBLIGACIONES DEL TESORO NACIONAL"/>
    <s v="0001-MINISTERIO DE HACIENDA (OBLIGACIONES DEL TESORO)"/>
    <s v="2-SERVICIOS ECONÓMICOS"/>
    <s v="2.4-Energía y combustible"/>
    <s v="2.4.04-Energía eléctrica de fuentes termoeléctricas"/>
    <s v="2.4-TRANSFERENCIAS CORRIENTES"/>
    <s v="2.4.4-TRANSFERENCIAS CORRIENTES A EMPRESAS PÚBLICAS NO FINANCIERAS"/>
    <s v="00-NO CLASIFICADO"/>
    <s v="10-FONDO GENERAL"/>
    <s v="No Informado-"/>
    <s v="00-N/A"/>
    <s v="6105-CORPORACION DOMINCANA DE EMPRESAS ELECTRICAS ESTATALES ( CDEEE)"/>
    <s v="N"/>
    <n v="0"/>
    <n v="1036000"/>
    <n v="1031247.7"/>
    <n v="1031247.7"/>
  </r>
  <r>
    <x v="0"/>
    <x v="0"/>
    <x v="0"/>
    <x v="4"/>
    <s v="2.1.6.2-Transferencias al sector público"/>
    <s v="2.1.6.2.2-Transferencias a empresas públicas no financieras (no subvenciones)"/>
    <s v="0999-ADMINISTRACION DE OBLIGACIONES DEL TESORO NACIONAL"/>
    <s v="0001-MINISTERIO DE HACIENDA (OBLIGACIONES DEL TESORO)"/>
    <s v="2-SERVICIOS ECONÓMICOS"/>
    <s v="2.4-Energía y combustible"/>
    <s v="2.4.04-Energía eléctrica de fuentes termoeléctricas"/>
    <s v="2.4-TRANSFERENCIAS CORRIENTES"/>
    <s v="2.4.4-TRANSFERENCIAS CORRIENTES A EMPRESAS PÚBLICAS NO FINANCIERAS"/>
    <s v="99-MULTIPROVINCIAL"/>
    <s v="10-FONDO GENERAL"/>
    <s v="No Informado-"/>
    <s v="00-N/A"/>
    <s v="6105-CORPORACION DOMINCANA DE EMPRESAS ELECTRICAS ESTATALES ( CDEEE)"/>
    <s v="N"/>
    <n v="35425168296"/>
    <n v="39935299382"/>
    <n v="35249936989.730003"/>
    <n v="35249936989.730003"/>
  </r>
  <r>
    <x v="0"/>
    <x v="0"/>
    <x v="0"/>
    <x v="4"/>
    <s v="2.1.6.2-Transferencias al sector público"/>
    <s v="2.1.6.2.2-Transferencias a empresas públicas no financieras (no subvenciones)"/>
    <s v="0999-ADMINISTRACION DE OBLIGACIONES DEL TESORO NACIONAL"/>
    <s v="0001-MINISTERIO DE HACIENDA (OBLIGACIONES DEL TESORO)"/>
    <s v="2-SERVICIOS ECONÓMICOS"/>
    <s v="2.4-Energía y combustible"/>
    <s v="2.4.04-Energía eléctrica de fuentes termoeléctricas"/>
    <s v="2.4-TRANSFERENCIAS CORRIENTES"/>
    <s v="2.4.4-TRANSFERENCIAS CORRIENTES A EMPRESAS PÚBLICAS NO FINANCIERAS"/>
    <s v="99-MULTIPROVINCIAL"/>
    <s v="60-CREDITO EXTERNO"/>
    <s v="No Informado-"/>
    <s v="00-N/A"/>
    <s v="6105-CORPORACION DOMINCANA DE EMPRESAS ELECTRICAS ESTATALES ( CDEEE)"/>
    <s v="N"/>
    <n v="35000000000"/>
    <n v="35000000000"/>
    <n v="29055865210.09"/>
    <n v="29055865210.09"/>
  </r>
  <r>
    <x v="0"/>
    <x v="0"/>
    <x v="0"/>
    <x v="4"/>
    <s v="2.1.6.2-Transferencias al sector público"/>
    <s v="2.1.6.2.3-Transferencias a instituciones públicas financieras (no subvenciones)"/>
    <s v="0205-MINISTERIO DE HACIENDA"/>
    <s v="0001-MINISTERIO DE HACIENDA"/>
    <s v="1-SERVICIOS  GENERALES"/>
    <s v="1.1-Administración general"/>
    <s v="1.1.02-Gestión administrativa, financiera, fiscal, económica y planificación"/>
    <s v="2.4-TRANSFERENCIAS CORRIENTES"/>
    <s v="2.4.5-TRANSFERENCIAS CORRIENTES A INSTITUCIONES PÚBLICAS FINANCIERAS"/>
    <s v="99-MULTIPROVINCIAL"/>
    <s v="10-FONDO GENERAL"/>
    <s v="No Informado-"/>
    <s v="00-N/A"/>
    <s v="5005-CAJA DE AHORROS PARA OBREROS Y MONTE DE PIEDAD"/>
    <s v="N"/>
    <n v="50758895"/>
    <n v="50758895"/>
    <n v="35140775.759999998"/>
    <n v="35140775.759999998"/>
  </r>
  <r>
    <x v="0"/>
    <x v="0"/>
    <x v="0"/>
    <x v="4"/>
    <s v="2.1.6.2-Transferencias al sector público"/>
    <s v="2.1.6.2.3-Transferencias a instituciones públicas financieras (no subvenciones)"/>
    <s v="0205-MINISTERIO DE HACIENDA"/>
    <s v="0001-MINISTERIO DE HACIENDA"/>
    <s v="2-SERVICIOS ECONÓMICOS"/>
    <s v="2.8-Banca y seguros"/>
    <s v="2.8.02-Operación de la banca y del sector seguros"/>
    <s v="2.4-TRANSFERENCIAS CORRIENTES"/>
    <s v="2.4.5-TRANSFERENCIAS CORRIENTES A INSTITUCIONES PÚBLICAS FINANCIERAS"/>
    <s v="99-MULTIPROVINCIAL"/>
    <s v="10-FONDO GENERAL"/>
    <s v="No Informado-"/>
    <s v="00-N/A"/>
    <s v="5008-SUPERINTENDENCIA DEL MERCADO DE VALORES"/>
    <s v="N"/>
    <n v="149703020"/>
    <n v="149703020"/>
    <n v="112277265.03"/>
    <n v="112277265.03"/>
  </r>
  <r>
    <x v="0"/>
    <x v="0"/>
    <x v="0"/>
    <x v="4"/>
    <s v="2.1.6.2-Transferencias al sector público"/>
    <s v="2.1.6.2.3-Transferencias a instituciones públicas financieras (no subvenciones)"/>
    <s v="0210-MINISTERIO DE AGRICULTURA"/>
    <s v="0001-MINISTERIO DE AGRICULTURA"/>
    <s v="2-SERVICIOS ECONÓMICOS"/>
    <s v="2.2-Agropecuaria, caza, pesca y silvicultura"/>
    <s v="2.2.01-Agropecuaria"/>
    <s v="2.4-TRANSFERENCIAS CORRIENTES"/>
    <s v="2.4.5-TRANSFERENCIAS CORRIENTES A INSTITUCIONES PÚBLICAS FINANCIERAS"/>
    <s v="99-MULTIPROVINCIAL"/>
    <s v="10-FONDO GENERAL"/>
    <s v="No Informado-"/>
    <s v="00-N/A"/>
    <s v="5001-BANCO AGRICOLA DE LA REPUBLICA DOMINICANA"/>
    <s v="N"/>
    <n v="250002253"/>
    <n v="250002253"/>
    <n v="173078482.86000001"/>
    <n v="173078482.86000001"/>
  </r>
  <r>
    <x v="0"/>
    <x v="0"/>
    <x v="0"/>
    <x v="4"/>
    <s v="2.1.6.2-Transferencias al sector público"/>
    <s v="2.1.6.2.3-Transferencias a instituciones públicas financieras (no subvenciones)"/>
    <s v="0210-MINISTERIO DE AGRICULTURA"/>
    <s v="0001-MINISTERIO DE AGRICULTURA"/>
    <s v="2-SERVICIOS ECONÓMICOS"/>
    <s v="2.2-Agropecuaria, caza, pesca y silvicultura"/>
    <s v="2.2.01-Agropecuaria"/>
    <s v="2.4-TRANSFERENCIAS CORRIENTES"/>
    <s v="2.4.5-TRANSFERENCIAS CORRIENTES A INSTITUCIONES PÚBLICAS FINANCIERAS"/>
    <s v="99-MULTIPROVINCIAL"/>
    <s v="50-CRÉDITO INTERNO"/>
    <s v="No Informado-"/>
    <s v="00-N/A"/>
    <s v="5001-BANCO AGRICOLA DE LA REPUBLICA DOMINICANA"/>
    <s v="N"/>
    <n v="0"/>
    <n v="150000000"/>
    <n v="150000000"/>
    <n v="150000000"/>
  </r>
  <r>
    <x v="0"/>
    <x v="0"/>
    <x v="0"/>
    <x v="4"/>
    <s v="2.1.6.2-Transferencias al sector público"/>
    <s v="2.1.6.2.3-Transferencias a instituciones públicas financieras (no subvenciones)"/>
    <s v="0212-MINISTERIO DE INDUSTRIA, COMERCIO Y MIPYMES (MICM)"/>
    <s v="0001-MINISTERIO DE INDUSTRIA, COMERCIO y MIPYMES (MICM)"/>
    <s v="2-SERVICIOS ECONÓMICOS"/>
    <s v="2.1-Asuntos económicos, comerciales y laborales"/>
    <s v="2.1.01-Asuntos económicos y regulación del comercio"/>
    <s v="2.4-TRANSFERENCIAS CORRIENTES"/>
    <s v="2.4.5-TRANSFERENCIAS CORRIENTES A INSTITUCIONES PÚBLICAS FINANCIERAS"/>
    <s v="99-MULTIPROVINCIAL"/>
    <s v="10-FONDO GENERAL"/>
    <s v="No Informado-"/>
    <s v="00-N/A"/>
    <s v="0000-NO APLICA"/>
    <s v="N"/>
    <n v="500000"/>
    <n v="500000"/>
    <n v="0"/>
    <n v="0"/>
  </r>
  <r>
    <x v="0"/>
    <x v="0"/>
    <x v="0"/>
    <x v="4"/>
    <s v="2.1.6.2-Transferencias al sector público"/>
    <s v="2.1.6.2.3-Transferencias a instituciones públicas financieras (no subvenciones)"/>
    <s v="0212-MINISTERIO DE INDUSTRIA, COMERCIO Y MIPYMES (MICM)"/>
    <s v="0001-MINISTERIO DE INDUSTRIA, COMERCIO y MIPYMES (MICM)"/>
    <s v="2-SERVICIOS ECONÓMICOS"/>
    <s v="2.1-Asuntos económicos, comerciales y laborales"/>
    <s v="2.1.01-Asuntos económicos y regulación del comercio"/>
    <s v="2.4-TRANSFERENCIAS CORRIENTES"/>
    <s v="2.4.5-TRANSFERENCIAS CORRIENTES A INSTITUCIONES PÚBLICAS FINANCIERAS"/>
    <s v="99-MULTIPROVINCIAL"/>
    <s v="10-FONDO GENERAL"/>
    <s v="No Informado-"/>
    <s v="00-N/A"/>
    <s v="5006-CENTRO DE DESARROLLO Y COMPETITIVIDAD INDUSTRIAL (PROINDUSTRIA)"/>
    <s v="N"/>
    <n v="43391871"/>
    <n v="43391871"/>
    <n v="30040524"/>
    <n v="30040524"/>
  </r>
  <r>
    <x v="0"/>
    <x v="0"/>
    <x v="0"/>
    <x v="4"/>
    <s v="2.1.6.2-Transferencias al sector público"/>
    <s v="2.1.6.2.3-Transferencias a instituciones públicas financieras (no subvenciones)"/>
    <s v="0212-MINISTERIO DE INDUSTRIA, COMERCIO Y MIPYMES (MICM)"/>
    <s v="0001-MINISTERIO DE INDUSTRIA, COMERCIO y MIPYMES (MICM)"/>
    <s v="2-SERVICIOS ECONÓMICOS"/>
    <s v="2.1-Asuntos económicos, comerciales y laborales"/>
    <s v="2.1.01-Asuntos económicos y regulación del comercio"/>
    <s v="2.4-TRANSFERENCIAS CORRIENTES"/>
    <s v="2.4.5-TRANSFERENCIAS CORRIENTES A INSTITUCIONES PÚBLICAS FINANCIERAS"/>
    <s v="99-MULTIPROVINCIAL"/>
    <s v="10-FONDO GENERAL"/>
    <s v="No Informado-"/>
    <s v="00-N/A"/>
    <s v="5007-CONS. NAC. PROM. Y APOYO A LA MICRO, PEQ. Y MEDIANA EMPRESA-PROMIPYME"/>
    <s v="N"/>
    <n v="255482735"/>
    <n v="255482735"/>
    <n v="176794527.97999999"/>
    <n v="176794527.97999999"/>
  </r>
  <r>
    <x v="0"/>
    <x v="0"/>
    <x v="0"/>
    <x v="4"/>
    <s v="2.1.6.2-Transferencias al sector público"/>
    <s v="2.1.6.2.3-Transferencias a instituciones públicas financieras (no subvenciones)"/>
    <s v="0212-MINISTERIO DE INDUSTRIA, COMERCIO Y MIPYMES (MICM)"/>
    <s v="0001-MINISTERIO DE INDUSTRIA, COMERCIO y MIPYMES (MICM)"/>
    <s v="2-SERVICIOS ECONÓMICOS"/>
    <s v="2.1-Asuntos económicos, comerciales y laborales"/>
    <s v="2.1.01-Asuntos económicos y regulación del comercio"/>
    <s v="2.4-TRANSFERENCIAS CORRIENTES"/>
    <s v="2.4.5-TRANSFERENCIAS CORRIENTES A INSTITUCIONES PÚBLICAS FINANCIERAS"/>
    <s v="99-MULTIPROVINCIAL"/>
    <s v="20-FONDOS CON DESTINO ESPECÍFICO"/>
    <s v="No Informado-"/>
    <s v="00-N/A"/>
    <s v="0000-NO APLICA"/>
    <s v="N"/>
    <n v="65820936"/>
    <n v="65820936"/>
    <n v="0"/>
    <n v="0"/>
  </r>
  <r>
    <x v="0"/>
    <x v="0"/>
    <x v="0"/>
    <x v="4"/>
    <s v="2.1.6.2-Transferencias al sector público"/>
    <s v="2.1.6.2.3-Transferencias a instituciones públicas financieras (no subvenciones)"/>
    <s v="0998-ADMINISTRACION DE DEUDA PUBLICA Y ACTIVOS FINANCIEROS"/>
    <s v="0001-MINISTERIO  DE HACIENDA (DEUDA PUBLICA)"/>
    <s v="5-INTERESES DE LA DEUDA PÚBLICA"/>
    <s v="5.1-Intereses y comisiones de deuda pública"/>
    <s v="5.1.01-Intereses y comisiones de deuda pública"/>
    <s v="2.4-TRANSFERENCIAS CORRIENTES"/>
    <s v="2.4.5-TRANSFERENCIAS CORRIENTES A INSTITUCIONES PÚBLICAS FINANCIERAS"/>
    <s v="00-NO CLASIFICADO"/>
    <s v="10-FONDO GENERAL"/>
    <s v="No Informado-"/>
    <s v="00-N/A"/>
    <s v="5002-BANCO CENTRAL DE LA REPÚBLICA DOMINICANA"/>
    <s v="N"/>
    <n v="27924589666"/>
    <n v="27747339664"/>
    <n v="27747339663.650002"/>
    <n v="27747339663.650002"/>
  </r>
  <r>
    <x v="0"/>
    <x v="0"/>
    <x v="0"/>
    <x v="4"/>
    <s v="2.1.6.2-Transferencias al sector público"/>
    <s v="2.1.6.2.3-Transferencias a instituciones públicas financieras (no subvenciones)"/>
    <s v="0999-ADMINISTRACION DE OBLIGACIONES DEL TESORO NACIONAL"/>
    <s v="0001-MINISTERIO DE HACIENDA (OBLIGACIONES DEL TESORO)"/>
    <s v="4-SERVICIOS SOCIALES"/>
    <s v="4.5-Protección social"/>
    <s v="4.5.10-Asistencia social"/>
    <s v="2.4-TRANSFERENCIAS CORRIENTES"/>
    <s v="2.4.5-TRANSFERENCIAS CORRIENTES A INSTITUCIONES PÚBLICAS FINANCIERAS"/>
    <s v="00-NO CLASIFICADO"/>
    <s v="10-FONDO GENERAL"/>
    <s v="No Informado-"/>
    <s v="00-N/A"/>
    <s v="0000-NO APLICA"/>
    <s v="N"/>
    <n v="0"/>
    <n v="1082213581"/>
    <n v="0"/>
    <n v="0"/>
  </r>
  <r>
    <x v="0"/>
    <x v="0"/>
    <x v="0"/>
    <x v="4"/>
    <s v="2.1.6.3-Transferencia al sector externo"/>
    <s v="2.1.6.3.1-Transferencias a gobiernos extranjeros"/>
    <s v="0204-MINISTERIO DE RELACIONES EXTERIORES"/>
    <s v="0001-MINISTERIO DE RELACIONES EXTERIORES"/>
    <s v="0-N/A"/>
    <s v="0.0-N/A"/>
    <s v="0.0.00-N/A"/>
    <s v="2.4-TRANSFERENCIAS CORRIENTES"/>
    <s v="2.4.7-TRANSFERENCIAS CORRIENTES AL SECTOR EXTERNO"/>
    <s v="99-MULTIPROVINCIAL"/>
    <s v="10-FONDO GENERAL"/>
    <s v="No Informado-"/>
    <s v="00-N/A"/>
    <s v="0000-NO APLICA"/>
    <s v="N"/>
    <n v="0"/>
    <n v="0"/>
    <n v="0"/>
    <n v="0"/>
  </r>
  <r>
    <x v="0"/>
    <x v="0"/>
    <x v="0"/>
    <x v="4"/>
    <s v="2.1.6.3-Transferencia al sector externo"/>
    <s v="2.1.6.3.1-Transferencias a gobiernos extranjeros"/>
    <s v="0204-MINISTERIO DE RELACIONES EXTERIORES"/>
    <s v="0001-MINISTERIO DE RELACIONES EXTERIORES"/>
    <s v="1-SERVICIOS  GENERALES"/>
    <s v="1.2-Relaciones internacionales"/>
    <s v="1.2.02-Relaciones internacionales desde oficinas en el exterior"/>
    <s v="2.4-TRANSFERENCIAS CORRIENTES"/>
    <s v="2.4.7-TRANSFERENCIAS CORRIENTES AL SECTOR EXTERNO"/>
    <s v="99-MULTIPROVINCIAL"/>
    <s v="10-FONDO GENERAL"/>
    <s v="No Informado-"/>
    <s v="00-N/A"/>
    <s v="0000-NO APLICA"/>
    <s v="N"/>
    <n v="0"/>
    <n v="17203540"/>
    <n v="16547053"/>
    <n v="16547053"/>
  </r>
  <r>
    <x v="0"/>
    <x v="0"/>
    <x v="0"/>
    <x v="4"/>
    <s v="2.1.6.3-Transferencia al sector externo"/>
    <s v="2.1.6.3.2-Transferencias a organismos internacionales"/>
    <s v="0101-SENADO DE LA REPÚBLICA"/>
    <s v="0001-SENADO DE LA REPÚBLICA DOMINICANA"/>
    <s v="1-SERVICIOS  GENERALES"/>
    <s v="1.2-Relaciones internacionales"/>
    <s v="1.2.02-Relaciones internacionales desde oficinas en el exterior"/>
    <s v="2.4-TRANSFERENCIAS CORRIENTES"/>
    <s v="2.4.7-TRANSFERENCIAS CORRIENTES AL SECTOR EXTERNO"/>
    <s v="99-MULTIPROVINCIAL"/>
    <s v="10-FONDO GENERAL"/>
    <s v="No Informado-"/>
    <s v="00-N/A"/>
    <s v="0000-NO APLICA"/>
    <s v="N"/>
    <n v="3500000"/>
    <n v="3500000"/>
    <n v="2625000"/>
    <n v="2625000"/>
  </r>
  <r>
    <x v="0"/>
    <x v="0"/>
    <x v="0"/>
    <x v="4"/>
    <s v="2.1.6.3-Transferencia al sector externo"/>
    <s v="2.1.6.3.2-Transferencias a organismos internacionales"/>
    <s v="0102-CÁMARA DE DIPUTADOS"/>
    <s v="0001-CÁMARA DE DIPUTADOS"/>
    <s v="1-SERVICIOS  GENERALES"/>
    <s v="1.2-Relaciones internacionales"/>
    <s v="1.2.02-Relaciones internacionales desde oficinas en el exterior"/>
    <s v="2.4-TRANSFERENCIAS CORRIENTES"/>
    <s v="2.4.7-TRANSFERENCIAS CORRIENTES AL SECTOR EXTERNO"/>
    <s v="99-MULTIPROVINCIAL"/>
    <s v="10-FONDO GENERAL"/>
    <s v="No Informado-"/>
    <s v="00-N/A"/>
    <s v="0000-NO APLICA"/>
    <s v="N"/>
    <n v="100749814"/>
    <n v="100749814"/>
    <n v="78242932.620000005"/>
    <n v="78242932.620000005"/>
  </r>
  <r>
    <x v="0"/>
    <x v="0"/>
    <x v="0"/>
    <x v="4"/>
    <s v="2.1.6.3-Transferencia al sector externo"/>
    <s v="2.1.6.3.2-Transferencias a organismos internacionales"/>
    <s v="0201-PRESIDENCIA DE LA REPÚBLICA"/>
    <s v="0001-CONTRALORIA GENERAL DE LA REPUBLICA"/>
    <s v="1-SERVICIOS  GENERALES"/>
    <s v="1.1-Administración general"/>
    <s v="1.1.02-Gestión administrativa, financiera, fiscal, económica y planificación"/>
    <s v="2.4-TRANSFERENCIAS CORRIENTES"/>
    <s v="2.4.7-TRANSFERENCIAS CORRIENTES AL SECTOR EXTERNO"/>
    <s v="99-MULTIPROVINCIAL"/>
    <s v="10-FONDO GENERAL"/>
    <s v="No Informado-"/>
    <s v="00-N/A"/>
    <s v="0000-NO APLICA"/>
    <s v="N"/>
    <n v="0"/>
    <n v="46235.76"/>
    <n v="0"/>
    <n v="0"/>
  </r>
  <r>
    <x v="0"/>
    <x v="0"/>
    <x v="0"/>
    <x v="4"/>
    <s v="2.1.6.3-Transferencia al sector externo"/>
    <s v="2.1.6.3.2-Transferencias a organismos internacionales"/>
    <s v="0201-PRESIDENCIA DE LA REPÚBLICA"/>
    <s v="0001-CONTRALORIA GENERAL DE LA REPUBLICA"/>
    <s v="1-SERVICIOS  GENERALES"/>
    <s v="1.2-Relaciones internacionales"/>
    <s v="1.2.02-Relaciones internacionales desde oficinas en el exterior"/>
    <s v="2.4-TRANSFERENCIAS CORRIENTES"/>
    <s v="2.4.7-TRANSFERENCIAS CORRIENTES AL SECTOR EXTERNO"/>
    <s v="99-MULTIPROVINCIAL"/>
    <s v="10-FONDO GENERAL"/>
    <s v="No Informado-"/>
    <s v="00-N/A"/>
    <s v="0000-NO APLICA"/>
    <s v="N"/>
    <n v="200000"/>
    <n v="153764.24"/>
    <n v="153764.24"/>
    <n v="153764.24"/>
  </r>
  <r>
    <x v="0"/>
    <x v="0"/>
    <x v="0"/>
    <x v="4"/>
    <s v="2.1.6.3-Transferencia al sector externo"/>
    <s v="2.1.6.3.2-Transferencias a organismos internacionales"/>
    <s v="0201-PRESIDENCIA DE LA REPÚBLICA"/>
    <s v="0010-CONSEJO NACIONAL DE LA PERSONA ENVEJECIENTE"/>
    <s v="4-SERVICIOS SOCIALES"/>
    <s v="4.5-Protección social"/>
    <s v="4.5.10-Asistencia social"/>
    <s v="2.4-TRANSFERENCIAS CORRIENTES"/>
    <s v="2.4.7-TRANSFERENCIAS CORRIENTES AL SECTOR EXTERNO"/>
    <s v="99-MULTIPROVINCIAL"/>
    <s v="10-FONDO GENERAL"/>
    <s v="No Informado-"/>
    <s v="00-N/A"/>
    <s v="0000-NO APLICA"/>
    <s v="N"/>
    <n v="500000"/>
    <n v="500000"/>
    <n v="0"/>
    <n v="0"/>
  </r>
  <r>
    <x v="0"/>
    <x v="0"/>
    <x v="0"/>
    <x v="4"/>
    <s v="2.1.6.3-Transferencia al sector externo"/>
    <s v="2.1.6.3.2-Transferencias a organismos internacionales"/>
    <s v="0201-PRESIDENCIA DE LA REPÚBLICA"/>
    <s v="0024-AUTORIDAD NACIONAL DE ASUNTOS MARÍTIMOS (ANAMAR)"/>
    <s v="3-PROTECCIÓN DEL MEDIO AMBIENTE"/>
    <s v="3.2-Protección de la biodiversidad y ordenación de desechos"/>
    <s v="3.2.11-Uso sostenible"/>
    <s v="2.4-TRANSFERENCIAS CORRIENTES"/>
    <s v="2.4.7-TRANSFERENCIAS CORRIENTES AL SECTOR EXTERNO"/>
    <s v="99-MULTIPROVINCIAL"/>
    <s v="10-FONDO GENERAL"/>
    <s v="No Informado-"/>
    <s v="00-N/A"/>
    <s v="0000-NO APLICA"/>
    <s v="N"/>
    <n v="1287000"/>
    <n v="2687000"/>
    <n v="2178488.25"/>
    <n v="2178488.25"/>
  </r>
  <r>
    <x v="0"/>
    <x v="0"/>
    <x v="0"/>
    <x v="4"/>
    <s v="2.1.6.3-Transferencia al sector externo"/>
    <s v="2.1.6.3.2-Transferencias a organismos internacionales"/>
    <s v="0202-MINISTERIO DE  INTERIOR Y POLICÍA"/>
    <s v="0001-MINISTERIO DE INTERIOR Y POLICIA"/>
    <s v="1-SERVICIOS  GENERALES"/>
    <s v="1.1-Administración general"/>
    <s v="1.1.02-Gestión administrativa, financiera, fiscal, económica y planificación"/>
    <s v="2.4-TRANSFERENCIAS CORRIENTES"/>
    <s v="2.4.7-TRANSFERENCIAS CORRIENTES AL SECTOR EXTERNO"/>
    <s v="99-MULTIPROVINCIAL"/>
    <s v="10-FONDO GENERAL"/>
    <s v="No Informado-"/>
    <s v="00-N/A"/>
    <s v="0000-NO APLICA"/>
    <s v="N"/>
    <n v="0"/>
    <n v="2300000"/>
    <n v="99600.17"/>
    <n v="99600.17"/>
  </r>
  <r>
    <x v="0"/>
    <x v="0"/>
    <x v="0"/>
    <x v="4"/>
    <s v="2.1.6.3-Transferencia al sector externo"/>
    <s v="2.1.6.3.2-Transferencias a organismos internacionales"/>
    <s v="0202-MINISTERIO DE  INTERIOR Y POLICÍA"/>
    <s v="0001-MINISTERIO DE INTERIOR Y POLICIA"/>
    <s v="1-SERVICIOS  GENERALES"/>
    <s v="1.1-Administración general"/>
    <s v="1.1.02-Gestión administrativa, financiera, fiscal, económica y planificación"/>
    <s v="2.4-TRANSFERENCIAS CORRIENTES"/>
    <s v="2.4.7-TRANSFERENCIAS CORRIENTES AL SECTOR EXTERNO"/>
    <s v="99-MULTIPROVINCIAL"/>
    <s v="20-FONDOS CON DESTINO ESPECÍFICO"/>
    <s v="No Informado-"/>
    <s v="00-N/A"/>
    <s v="0000-NO APLICA"/>
    <s v="N"/>
    <n v="0"/>
    <n v="3100000"/>
    <n v="0"/>
    <n v="0"/>
  </r>
  <r>
    <x v="0"/>
    <x v="0"/>
    <x v="0"/>
    <x v="4"/>
    <s v="2.1.6.3-Transferencia al sector externo"/>
    <s v="2.1.6.3.2-Transferencias a organismos internacionales"/>
    <s v="0202-MINISTERIO DE  INTERIOR Y POLICÍA"/>
    <s v="0001-MINISTERIO DE INTERIOR Y POLICIA"/>
    <s v="1-SERVICIOS  GENERALES"/>
    <s v="1.2-Relaciones internacionales"/>
    <s v="1.2.02-Relaciones internacionales desde oficinas en el exterior"/>
    <s v="2.4-TRANSFERENCIAS CORRIENTES"/>
    <s v="2.4.7-TRANSFERENCIAS CORRIENTES AL SECTOR EXTERNO"/>
    <s v="99-MULTIPROVINCIAL"/>
    <s v="10-FONDO GENERAL"/>
    <s v="No Informado-"/>
    <s v="00-N/A"/>
    <s v="0000-NO APLICA"/>
    <s v="N"/>
    <n v="2000000"/>
    <n v="0"/>
    <n v="0"/>
    <n v="0"/>
  </r>
  <r>
    <x v="0"/>
    <x v="0"/>
    <x v="0"/>
    <x v="4"/>
    <s v="2.1.6.3-Transferencia al sector externo"/>
    <s v="2.1.6.3.2-Transferencias a organismos internacionales"/>
    <s v="0202-MINISTERIO DE  INTERIOR Y POLICÍA"/>
    <s v="0001-MINISTERIO DE INTERIOR Y POLICIA"/>
    <s v="1-SERVICIOS  GENERALES"/>
    <s v="1.4-Justicia, orden público y seguridad"/>
    <s v="1.4.01-Servicios de seguridad interior"/>
    <s v="2.4-TRANSFERENCIAS CORRIENTES"/>
    <s v="2.4.7-TRANSFERENCIAS CORRIENTES AL SECTOR EXTERNO"/>
    <s v="99-MULTIPROVINCIAL"/>
    <s v="10-FONDO GENERAL"/>
    <s v="No Informado-"/>
    <s v="00-N/A"/>
    <s v="0000-NO APLICA"/>
    <s v="N"/>
    <n v="3332390"/>
    <n v="3332390"/>
    <n v="3332389.9"/>
    <n v="3332389.9"/>
  </r>
  <r>
    <x v="0"/>
    <x v="0"/>
    <x v="0"/>
    <x v="4"/>
    <s v="2.1.6.3-Transferencia al sector externo"/>
    <s v="2.1.6.3.2-Transferencias a organismos internacionales"/>
    <s v="0203-MINISTERIO DE DEFENSA"/>
    <s v="0001-MINISTERIO DE DEFENSA"/>
    <s v="1-SERVICIOS  GENERALES"/>
    <s v="1.2-Relaciones internacionales"/>
    <s v="1.2.02-Relaciones internacionales desde oficinas en el exterior"/>
    <s v="2.4-TRANSFERENCIAS CORRIENTES"/>
    <s v="2.4.7-TRANSFERENCIAS CORRIENTES AL SECTOR EXTERNO"/>
    <s v="99-MULTIPROVINCIAL"/>
    <s v="10-FONDO GENERAL"/>
    <s v="No Informado-"/>
    <s v="00-N/A"/>
    <s v="0000-NO APLICA"/>
    <s v="N"/>
    <n v="3403570"/>
    <n v="1152542.8999999999"/>
    <n v="1152542.8999999999"/>
    <n v="1152542.8999999999"/>
  </r>
  <r>
    <x v="0"/>
    <x v="0"/>
    <x v="0"/>
    <x v="4"/>
    <s v="2.1.6.3-Transferencia al sector externo"/>
    <s v="2.1.6.3.2-Transferencias a organismos internacionales"/>
    <s v="0203-MINISTERIO DE DEFENSA"/>
    <s v="0001-MINISTERIO DE DEFENSA"/>
    <s v="1-SERVICIOS  GENERALES"/>
    <s v="1.3-Defensa nacional"/>
    <s v="1.3.01-Defensa militar"/>
    <s v="2.4-TRANSFERENCIAS CORRIENTES"/>
    <s v="2.4.7-TRANSFERENCIAS CORRIENTES AL SECTOR EXTERNO"/>
    <s v="99-MULTIPROVINCIAL"/>
    <s v="10-FONDO GENERAL"/>
    <s v="No Informado-"/>
    <s v="00-N/A"/>
    <s v="0000-NO APLICA"/>
    <s v="N"/>
    <n v="0"/>
    <n v="2251027.1"/>
    <n v="3395304.84"/>
    <n v="3395304.84"/>
  </r>
  <r>
    <x v="0"/>
    <x v="0"/>
    <x v="0"/>
    <x v="4"/>
    <s v="2.1.6.3-Transferencia al sector externo"/>
    <s v="2.1.6.3.2-Transferencias a organismos internacionales"/>
    <s v="0203-MINISTERIO DE DEFENSA"/>
    <s v="0008-CÍRCULO DEPORTIVO DE LAS FUERZAS ARMADAS Y LA POLICIA NACIONAL"/>
    <s v="4-SERVICIOS SOCIALES"/>
    <s v="4.3-Actividades deportivas, recreativas, culturales y religiosas"/>
    <s v="4.3.02-Servicios recreativos y deportivos"/>
    <s v="2.4-TRANSFERENCIAS CORRIENTES"/>
    <s v="2.4.7-TRANSFERENCIAS CORRIENTES AL SECTOR EXTERNO"/>
    <s v="01-DISTRITO NACIONAL"/>
    <s v="10-FONDO GENERAL"/>
    <s v="No Informado-"/>
    <s v="00-N/A"/>
    <s v="0000-NO APLICA"/>
    <s v="N"/>
    <n v="574600"/>
    <n v="574600"/>
    <n v="574599.37"/>
    <n v="574599.37"/>
  </r>
  <r>
    <x v="0"/>
    <x v="0"/>
    <x v="0"/>
    <x v="4"/>
    <s v="2.1.6.3-Transferencia al sector externo"/>
    <s v="2.1.6.3.2-Transferencias a organismos internacionales"/>
    <s v="0204-MINISTERIO DE RELACIONES EXTERIORES"/>
    <s v="0001-MINISTERIO DE RELACIONES EXTERIORES"/>
    <s v="1-SERVICIOS  GENERALES"/>
    <s v="1.2-Relaciones internacionales"/>
    <s v="1.2.02-Relaciones internacionales desde oficinas en el exterior"/>
    <s v="2.4-TRANSFERENCIAS CORRIENTES"/>
    <s v="2.4.7-TRANSFERENCIAS CORRIENTES AL SECTOR EXTERNO"/>
    <s v="99-MULTIPROVINCIAL"/>
    <s v="10-FONDO GENERAL"/>
    <s v="No Informado-"/>
    <s v="00-N/A"/>
    <s v="0000-NO APLICA"/>
    <s v="N"/>
    <n v="417245000"/>
    <n v="291119888"/>
    <n v="100054495.44"/>
    <n v="100054495.44"/>
  </r>
  <r>
    <x v="0"/>
    <x v="0"/>
    <x v="0"/>
    <x v="4"/>
    <s v="2.1.6.3-Transferencia al sector externo"/>
    <s v="2.1.6.3.2-Transferencias a organismos internacionales"/>
    <s v="0204-MINISTERIO DE RELACIONES EXTERIORES"/>
    <s v="0003-INSTITUTO DE EDUCACION SUPERIOR"/>
    <s v="4-SERVICIOS SOCIALES"/>
    <s v="4.4-Educación"/>
    <s v="4.4.04-Educación superior"/>
    <s v="2.4-TRANSFERENCIAS CORRIENTES"/>
    <s v="2.4.7-TRANSFERENCIAS CORRIENTES AL SECTOR EXTERNO"/>
    <s v="01-DISTRITO NACIONAL"/>
    <s v="10-FONDO GENERAL"/>
    <s v="No Informado-"/>
    <s v="00-N/A"/>
    <s v="0000-NO APLICA"/>
    <s v="N"/>
    <n v="50000"/>
    <n v="72000"/>
    <n v="71472.5"/>
    <n v="71472.5"/>
  </r>
  <r>
    <x v="0"/>
    <x v="0"/>
    <x v="0"/>
    <x v="4"/>
    <s v="2.1.6.3-Transferencia al sector externo"/>
    <s v="2.1.6.3.2-Transferencias a organismos internacionales"/>
    <s v="0205-MINISTERIO DE HACIENDA"/>
    <s v="0001-MINISTERIO DE HACIENDA"/>
    <s v="1-SERVICIOS  GENERALES"/>
    <s v="1.1-Administración general"/>
    <s v="1.1.02-Gestión administrativa, financiera, fiscal, económica y planificación"/>
    <s v="2.4-TRANSFERENCIAS CORRIENTES"/>
    <s v="2.4.7-TRANSFERENCIAS CORRIENTES AL SECTOR EXTERNO"/>
    <s v="99-MULTIPROVINCIAL"/>
    <s v="10-FONDO GENERAL"/>
    <s v="No Informado-"/>
    <s v="00-N/A"/>
    <s v="0000-NO APLICA"/>
    <s v="N"/>
    <n v="0"/>
    <n v="1584607"/>
    <n v="1441950.1"/>
    <n v="1441950.1"/>
  </r>
  <r>
    <x v="0"/>
    <x v="0"/>
    <x v="0"/>
    <x v="4"/>
    <s v="2.1.6.3-Transferencia al sector externo"/>
    <s v="2.1.6.3.2-Transferencias a organismos internacionales"/>
    <s v="0205-MINISTERIO DE HACIENDA"/>
    <s v="0001-MINISTERIO DE HACIENDA"/>
    <s v="1-SERVICIOS  GENERALES"/>
    <s v="1.2-Relaciones internacionales"/>
    <s v="1.2.02-Relaciones internacionales desde oficinas en el exterior"/>
    <s v="2.4-TRANSFERENCIAS CORRIENTES"/>
    <s v="2.4.7-TRANSFERENCIAS CORRIENTES AL SECTOR EXTERNO"/>
    <s v="99-MULTIPROVINCIAL"/>
    <s v="10-FONDO GENERAL"/>
    <s v="No Informado-"/>
    <s v="00-N/A"/>
    <s v="0000-NO APLICA"/>
    <s v="N"/>
    <n v="3564200"/>
    <n v="1979593"/>
    <n v="1979593"/>
    <n v="1979593"/>
  </r>
  <r>
    <x v="0"/>
    <x v="0"/>
    <x v="0"/>
    <x v="4"/>
    <s v="2.1.6.3-Transferencia al sector externo"/>
    <s v="2.1.6.3.2-Transferencias a organismos internacionales"/>
    <s v="0205-MINISTERIO DE HACIENDA"/>
    <s v="0004-DIRECCION GENERAL DE CONTRATACIONES PUBLICAS"/>
    <s v="1-SERVICIOS  GENERALES"/>
    <s v="1.1-Administración general"/>
    <s v="1.1.02-Gestión administrativa, financiera, fiscal, económica y planificación"/>
    <s v="2.4-TRANSFERENCIAS CORRIENTES"/>
    <s v="2.4.7-TRANSFERENCIAS CORRIENTES AL SECTOR EXTERNO"/>
    <s v="99-MULTIPROVINCIAL"/>
    <s v="10-FONDO GENERAL"/>
    <s v="No Informado-"/>
    <s v="00-N/A"/>
    <s v="0000-NO APLICA"/>
    <s v="N"/>
    <n v="0"/>
    <n v="20000"/>
    <n v="18742.939999999999"/>
    <n v="18742.939999999999"/>
  </r>
  <r>
    <x v="0"/>
    <x v="0"/>
    <x v="0"/>
    <x v="4"/>
    <s v="2.1.6.3-Transferencia al sector externo"/>
    <s v="2.1.6.3.2-Transferencias a organismos internacionales"/>
    <s v="0205-MINISTERIO DE HACIENDA"/>
    <s v="0012-DIRECCION GENERAL DE JUBILACIONES Y PENSIONES A CARGO DEL ESTADO"/>
    <s v="1-SERVICIOS  GENERALES"/>
    <s v="1.1-Administración general"/>
    <s v="1.1.02-Gestión administrativa, financiera, fiscal, económica y planificación"/>
    <s v="2.4-TRANSFERENCIAS CORRIENTES"/>
    <s v="2.4.7-TRANSFERENCIAS CORRIENTES AL SECTOR EXTERNO"/>
    <s v="01-DISTRITO NACIONAL"/>
    <s v="10-FONDO GENERAL"/>
    <s v="No Informado-"/>
    <s v="00-N/A"/>
    <s v="0000-NO APLICA"/>
    <s v="N"/>
    <n v="0"/>
    <n v="0"/>
    <n v="0"/>
    <n v="0"/>
  </r>
  <r>
    <x v="0"/>
    <x v="0"/>
    <x v="0"/>
    <x v="4"/>
    <s v="2.1.6.3-Transferencia al sector externo"/>
    <s v="2.1.6.3.2-Transferencias a organismos internacionales"/>
    <s v="0206-MINISTERIO DE EDUCACIÓN"/>
    <s v="0001-MINISTERIO DE EDUCACION"/>
    <s v="4-SERVICIOS SOCIALES"/>
    <s v="4.4-Educación"/>
    <s v="4.4.02-Educación primaria"/>
    <s v="2.4-TRANSFERENCIAS CORRIENTES"/>
    <s v="2.4.7-TRANSFERENCIAS CORRIENTES AL SECTOR EXTERNO"/>
    <s v="99-MULTIPROVINCIAL"/>
    <s v="10-FONDO GENERAL"/>
    <s v="No Informado-"/>
    <s v="00-N/A"/>
    <s v="0000-NO APLICA"/>
    <s v="N"/>
    <n v="0"/>
    <n v="43692997.060000002"/>
    <n v="0"/>
    <n v="0"/>
  </r>
  <r>
    <x v="0"/>
    <x v="0"/>
    <x v="0"/>
    <x v="4"/>
    <s v="2.1.6.3-Transferencia al sector externo"/>
    <s v="2.1.6.3.2-Transferencias a organismos internacionales"/>
    <s v="0206-MINISTERIO DE EDUCACIÓN"/>
    <s v="0001-MINISTERIO DE EDUCACION"/>
    <s v="4-SERVICIOS SOCIALES"/>
    <s v="4.4-Educación"/>
    <s v="4.4.03-Educación secundaria"/>
    <s v="2.4-TRANSFERENCIAS CORRIENTES"/>
    <s v="2.4.7-TRANSFERENCIAS CORRIENTES AL SECTOR EXTERNO"/>
    <s v="99-MULTIPROVINCIAL"/>
    <s v="10-FONDO GENERAL"/>
    <s v="No Informado-"/>
    <s v="00-N/A"/>
    <s v="0000-NO APLICA"/>
    <s v="N"/>
    <n v="0"/>
    <n v="419820469"/>
    <n v="0"/>
    <n v="0"/>
  </r>
  <r>
    <x v="0"/>
    <x v="0"/>
    <x v="0"/>
    <x v="4"/>
    <s v="2.1.6.3-Transferencia al sector externo"/>
    <s v="2.1.6.3.2-Transferencias a organismos internacionales"/>
    <s v="0206-MINISTERIO DE EDUCACIÓN"/>
    <s v="0001-MINISTERIO DE EDUCACION"/>
    <s v="4-SERVICIOS SOCIALES"/>
    <s v="4.4-Educación"/>
    <s v="4.4.99-Planificación, gestión y supervisión de la educación"/>
    <s v="2.4-TRANSFERENCIAS CORRIENTES"/>
    <s v="2.4.7-TRANSFERENCIAS CORRIENTES AL SECTOR EXTERNO"/>
    <s v="99-MULTIPROVINCIAL"/>
    <s v="10-FONDO GENERAL"/>
    <s v="No Informado-"/>
    <s v="00-N/A"/>
    <s v="0000-NO APLICA"/>
    <s v="N"/>
    <n v="25286306"/>
    <n v="34436306"/>
    <n v="26979331.449999999"/>
    <n v="26979331.449999999"/>
  </r>
  <r>
    <x v="0"/>
    <x v="0"/>
    <x v="0"/>
    <x v="4"/>
    <s v="2.1.6.3-Transferencia al sector externo"/>
    <s v="2.1.6.3.2-Transferencias a organismos internacionales"/>
    <s v="0206-MINISTERIO DE EDUCACIÓN"/>
    <s v="0007-INSTITUTO NACIONAL DE FORMACIÓN Y CAPACITACIÓN MAGISTERIAL"/>
    <s v="4-SERVICIOS SOCIALES"/>
    <s v="4.4-Educación"/>
    <s v="4.4.99-Planificación, gestión y supervisión de la educación"/>
    <s v="2.4-TRANSFERENCIAS CORRIENTES"/>
    <s v="2.4.7-TRANSFERENCIAS CORRIENTES AL SECTOR EXTERNO"/>
    <s v="99-MULTIPROVINCIAL"/>
    <s v="10-FONDO GENERAL"/>
    <s v="No Informado-"/>
    <s v="00-N/A"/>
    <s v="0000-NO APLICA"/>
    <s v="N"/>
    <n v="0"/>
    <n v="86147214.5"/>
    <n v="86147214.5"/>
    <n v="86147214.5"/>
  </r>
  <r>
    <x v="0"/>
    <x v="0"/>
    <x v="0"/>
    <x v="4"/>
    <s v="2.1.6.3-Transferencia al sector externo"/>
    <s v="2.1.6.3.2-Transferencias a organismos internacionales"/>
    <s v="0207-MINISTERIO DE SALUD PÚBLICA Y ASISTENCIA SOCIAL"/>
    <s v="0001-MINISTERIO DE SALUD PUBLICA Y ASISTENCIA SOCIAL"/>
    <s v="4-SERVICIOS SOCIALES"/>
    <s v="4.2-Salud"/>
    <s v="4.2.99-Planificación, gestión y supervisión de la salud"/>
    <s v="2.4-TRANSFERENCIAS CORRIENTES"/>
    <s v="2.4.7-TRANSFERENCIAS CORRIENTES AL SECTOR EXTERNO"/>
    <s v="99-MULTIPROVINCIAL"/>
    <s v="10-FONDO GENERAL"/>
    <s v="No Informado-"/>
    <s v="00-N/A"/>
    <s v="0000-NO APLICA"/>
    <s v="N"/>
    <n v="41000000"/>
    <n v="42500000"/>
    <n v="42385201.880000003"/>
    <n v="42385201.880000003"/>
  </r>
  <r>
    <x v="0"/>
    <x v="0"/>
    <x v="0"/>
    <x v="4"/>
    <s v="2.1.6.3-Transferencia al sector externo"/>
    <s v="2.1.6.3.2-Transferencias a organismos internacionales"/>
    <s v="0209-MINISTERIO DE TRABAJO"/>
    <s v="0001-MINISTERIO DE TRABAJO"/>
    <s v="2-SERVICIOS ECONÓMICOS"/>
    <s v="2.1-Asuntos económicos, comerciales y laborales"/>
    <s v="2.1.02-Asuntos laborales generales"/>
    <s v="2.4-TRANSFERENCIAS CORRIENTES"/>
    <s v="2.4.7-TRANSFERENCIAS CORRIENTES AL SECTOR EXTERNO"/>
    <s v="01-DISTRITO NACIONAL"/>
    <s v="10-FONDO GENERAL"/>
    <s v="No Informado-"/>
    <s v="00-N/A"/>
    <s v="0000-NO APLICA"/>
    <s v="N"/>
    <n v="19189768"/>
    <n v="16480318"/>
    <n v="15768830.9"/>
    <n v="15768830.9"/>
  </r>
  <r>
    <x v="0"/>
    <x v="0"/>
    <x v="0"/>
    <x v="4"/>
    <s v="2.1.6.3-Transferencia al sector externo"/>
    <s v="2.1.6.3.2-Transferencias a organismos internacionales"/>
    <s v="0210-MINISTERIO DE AGRICULTURA"/>
    <s v="0001-MINISTERIO DE AGRICULTURA"/>
    <s v="1-SERVICIOS  GENERALES"/>
    <s v="1.2-Relaciones internacionales"/>
    <s v="1.2.02-Relaciones internacionales desde oficinas en el exterior"/>
    <s v="2.4-TRANSFERENCIAS CORRIENTES"/>
    <s v="2.4.7-TRANSFERENCIAS CORRIENTES AL SECTOR EXTERNO"/>
    <s v="99-MULTIPROVINCIAL"/>
    <s v="10-FONDO GENERAL"/>
    <s v="No Informado-"/>
    <s v="00-N/A"/>
    <s v="0000-NO APLICA"/>
    <s v="N"/>
    <n v="40000000"/>
    <n v="8106543"/>
    <n v="0"/>
    <n v="0"/>
  </r>
  <r>
    <x v="0"/>
    <x v="0"/>
    <x v="0"/>
    <x v="4"/>
    <s v="2.1.6.3-Transferencia al sector externo"/>
    <s v="2.1.6.3.2-Transferencias a organismos internacionales"/>
    <s v="0210-MINISTERIO DE AGRICULTURA"/>
    <s v="0003-OFICINA DE TRATADOS COMERCIALES AGRICOLAS"/>
    <s v="2-SERVICIOS ECONÓMICOS"/>
    <s v="2.1-Asuntos económicos, comerciales y laborales"/>
    <s v="2.1.01-Asuntos económicos y regulación del comercio"/>
    <s v="2.4-TRANSFERENCIAS CORRIENTES"/>
    <s v="2.4.7-TRANSFERENCIAS CORRIENTES AL SECTOR EXTERNO"/>
    <s v="99-MULTIPROVINCIAL"/>
    <s v="10-FONDO GENERAL"/>
    <s v="No Informado-"/>
    <s v="00-N/A"/>
    <s v="0000-NO APLICA"/>
    <s v="N"/>
    <n v="750000"/>
    <n v="700000"/>
    <n v="0"/>
    <n v="0"/>
  </r>
  <r>
    <x v="0"/>
    <x v="0"/>
    <x v="0"/>
    <x v="4"/>
    <s v="2.1.6.3-Transferencia al sector externo"/>
    <s v="2.1.6.3.2-Transferencias a organismos internacionales"/>
    <s v="0211-MINISTERIO DE OBRAS PÚBLICAS Y COMUNICACIONES"/>
    <s v="0003-OFICINA PARA EL REORDENAMIENTO DEL TRANSPORTE"/>
    <s v="2-SERVICIOS ECONÓMICOS"/>
    <s v="2.6-Transporte"/>
    <s v="2.6.03-Transporte por ferrocarril"/>
    <s v="2.4-TRANSFERENCIAS CORRIENTES"/>
    <s v="2.4.7-TRANSFERENCIAS CORRIENTES AL SECTOR EXTERNO"/>
    <s v="99-MULTIPROVINCIAL"/>
    <s v="10-FONDO GENERAL"/>
    <s v="No Informado-"/>
    <s v="00-N/A"/>
    <s v="0000-NO APLICA"/>
    <s v="N"/>
    <n v="500000"/>
    <n v="500000"/>
    <n v="241222.39999999999"/>
    <n v="241222.39999999999"/>
  </r>
  <r>
    <x v="0"/>
    <x v="0"/>
    <x v="0"/>
    <x v="4"/>
    <s v="2.1.6.3-Transferencia al sector externo"/>
    <s v="2.1.6.3.2-Transferencias a organismos internacionales"/>
    <s v="0211-MINISTERIO DE OBRAS PÚBLICAS Y COMUNICACIONES"/>
    <s v="0009-OFICINA NACIONAL DE METEOROLOGÍA"/>
    <s v="2-SERVICIOS ECONÓMICOS"/>
    <s v="2.7-Comunicaciones"/>
    <s v="2.7.01-Comunicaciones"/>
    <s v="2.4-TRANSFERENCIAS CORRIENTES"/>
    <s v="2.4.7-TRANSFERENCIAS CORRIENTES AL SECTOR EXTERNO"/>
    <s v="99-MULTIPROVINCIAL"/>
    <s v="10-FONDO GENERAL"/>
    <s v="No Informado-"/>
    <s v="00-N/A"/>
    <s v="0000-NO APLICA"/>
    <s v="N"/>
    <n v="2500000"/>
    <n v="2500000"/>
    <n v="2500000"/>
    <n v="2500000"/>
  </r>
  <r>
    <x v="0"/>
    <x v="0"/>
    <x v="0"/>
    <x v="4"/>
    <s v="2.1.6.3-Transferencia al sector externo"/>
    <s v="2.1.6.3.2-Transferencias a organismos internacionales"/>
    <s v="0212-MINISTERIO DE INDUSTRIA, COMERCIO Y MIPYMES (MICM)"/>
    <s v="0001-MINISTERIO DE INDUSTRIA, COMERCIO y MIPYMES (MICM)"/>
    <s v="2-SERVICIOS ECONÓMICOS"/>
    <s v="2.1-Asuntos económicos, comerciales y laborales"/>
    <s v="2.1.01-Asuntos económicos y regulación del comercio"/>
    <s v="2.4-TRANSFERENCIAS CORRIENTES"/>
    <s v="2.4.7-TRANSFERENCIAS CORRIENTES AL SECTOR EXTERNO"/>
    <s v="99-MULTIPROVINCIAL"/>
    <s v="10-FONDO GENERAL"/>
    <s v="No Informado-"/>
    <s v="00-N/A"/>
    <s v="0000-NO APLICA"/>
    <s v="N"/>
    <n v="10000000"/>
    <n v="38000000"/>
    <n v="21099237.77"/>
    <n v="21099237.77"/>
  </r>
  <r>
    <x v="0"/>
    <x v="0"/>
    <x v="0"/>
    <x v="4"/>
    <s v="2.1.6.3-Transferencia al sector externo"/>
    <s v="2.1.6.3.2-Transferencias a organismos internacionales"/>
    <s v="0213-MINISTERIO DE TURISMO"/>
    <s v="0001-MINISTERIO DE TURISMO"/>
    <s v="2-SERVICIOS ECONÓMICOS"/>
    <s v="2.9-Otros servicios económicos"/>
    <s v="2.9.03-Turismo"/>
    <s v="2.4-TRANSFERENCIAS CORRIENTES"/>
    <s v="2.4.7-TRANSFERENCIAS CORRIENTES AL SECTOR EXTERNO"/>
    <s v="99-MULTIPROVINCIAL"/>
    <s v="10-FONDO GENERAL"/>
    <s v="No Informado-"/>
    <s v="00-N/A"/>
    <s v="0000-NO APLICA"/>
    <s v="N"/>
    <n v="7500000"/>
    <n v="7500000"/>
    <n v="5207658.71"/>
    <n v="5207658.71"/>
  </r>
  <r>
    <x v="0"/>
    <x v="0"/>
    <x v="0"/>
    <x v="4"/>
    <s v="2.1.6.3-Transferencia al sector externo"/>
    <s v="2.1.6.3.2-Transferencias a organismos internacionales"/>
    <s v="0215-MINISTERIO DE LA MUJER"/>
    <s v="0001-MINISTERIO DE LA MUJER"/>
    <s v="1-SERVICIOS  GENERALES"/>
    <s v="1.1-Administración general"/>
    <s v="1.1.05-Gestión de la administración general para transversalizar el enfoque de género"/>
    <s v="2.4-TRANSFERENCIAS CORRIENTES"/>
    <s v="2.4.7-TRANSFERENCIAS CORRIENTES AL SECTOR EXTERNO"/>
    <s v="99-MULTIPROVINCIAL"/>
    <s v="10-FONDO GENERAL"/>
    <s v="No Informado-"/>
    <s v="00-N/A"/>
    <s v="0000-NO APLICA"/>
    <s v="N"/>
    <n v="2070000"/>
    <n v="2366000"/>
    <n v="2363292.7000000002"/>
    <n v="2363292.7000000002"/>
  </r>
  <r>
    <x v="0"/>
    <x v="0"/>
    <x v="0"/>
    <x v="4"/>
    <s v="2.1.6.3-Transferencia al sector externo"/>
    <s v="2.1.6.3.2-Transferencias a organismos internacionales"/>
    <s v="0216-MINISTERIO DE CULTURA"/>
    <s v="0001-MINISTERIO DE CULTURA"/>
    <s v="4-SERVICIOS SOCIALES"/>
    <s v="4.3-Actividades deportivas, recreativas, culturales y religiosas"/>
    <s v="4.3.03-Servicios culturales"/>
    <s v="2.4-TRANSFERENCIAS CORRIENTES"/>
    <s v="2.4.7-TRANSFERENCIAS CORRIENTES AL SECTOR EXTERNO"/>
    <s v="99-MULTIPROVINCIAL"/>
    <s v="10-FONDO GENERAL"/>
    <s v="No Informado-"/>
    <s v="00-N/A"/>
    <s v="0000-NO APLICA"/>
    <s v="N"/>
    <n v="11556832"/>
    <n v="11556832"/>
    <n v="11552744.58"/>
    <n v="11552744.58"/>
  </r>
  <r>
    <x v="0"/>
    <x v="0"/>
    <x v="0"/>
    <x v="4"/>
    <s v="2.1.6.3-Transferencia al sector externo"/>
    <s v="2.1.6.3.2-Transferencias a organismos internacionales"/>
    <s v="0216-MINISTERIO DE CULTURA"/>
    <s v="0003-BIBLIOTECA NACIONAL PEDRO HENRÍQUEZ UREÑA"/>
    <s v="4-SERVICIOS SOCIALES"/>
    <s v="4.3-Actividades deportivas, recreativas, culturales y religiosas"/>
    <s v="4.3.03-Servicios culturales"/>
    <s v="2.4-TRANSFERENCIAS CORRIENTES"/>
    <s v="2.4.7-TRANSFERENCIAS CORRIENTES AL SECTOR EXTERNO"/>
    <s v="99-MULTIPROVINCIAL"/>
    <s v="10-FONDO GENERAL"/>
    <s v="No Informado-"/>
    <s v="00-Dirección y coordinación de servicios bibliotecarios a los productos 02, 06 y 07"/>
    <s v="0000-NO APLICA"/>
    <s v="N"/>
    <n v="440000"/>
    <n v="440000"/>
    <n v="305589.40999999997"/>
    <n v="305589.40999999997"/>
  </r>
  <r>
    <x v="0"/>
    <x v="0"/>
    <x v="0"/>
    <x v="4"/>
    <s v="2.1.6.3-Transferencia al sector externo"/>
    <s v="2.1.6.3.2-Transferencias a organismos internacionales"/>
    <s v="0218-MINISTERIO DE MEDIO AMBIENTE Y RECURSOS NATURALES"/>
    <s v="0001-MINISTERIO  DE MEDIO AMBIENTE Y RECURSOS NATURALES"/>
    <s v="3-PROTECCIÓN DEL MEDIO AMBIENTE"/>
    <s v="3.2-Protección de la biodiversidad y ordenación de desechos"/>
    <s v="3.2.98-Investigación y desarrollo relacionado con la protección del  medio ambiente"/>
    <s v="2.4-TRANSFERENCIAS CORRIENTES"/>
    <s v="2.4.7-TRANSFERENCIAS CORRIENTES AL SECTOR EXTERNO"/>
    <s v="99-MULTIPROVINCIAL"/>
    <s v="10-FONDO GENERAL"/>
    <s v="No Informado-"/>
    <s v="00-N/A"/>
    <s v="0000-NO APLICA"/>
    <s v="N"/>
    <n v="9200000"/>
    <n v="9200000"/>
    <n v="8424689.1899999995"/>
    <n v="8424689.1899999995"/>
  </r>
  <r>
    <x v="0"/>
    <x v="0"/>
    <x v="0"/>
    <x v="4"/>
    <s v="2.1.6.3-Transferencia al sector externo"/>
    <s v="2.1.6.3.2-Transferencias a organismos internacionales"/>
    <s v="0219-MINISTERIO DE EDUCACIÓN SUPERIOR CIENCIA Y TECNOLOGÍA"/>
    <s v="0001-MINISTERIO DE EDUCACION SUPERIOR, CIENCIA Y TECNOLOGIA"/>
    <s v="4-SERVICIOS SOCIALES"/>
    <s v="4.4-Educación"/>
    <s v="4.4.04-Educación superior"/>
    <s v="2.4-TRANSFERENCIAS CORRIENTES"/>
    <s v="2.4.7-TRANSFERENCIAS CORRIENTES AL SECTOR EXTERNO"/>
    <s v="99-MULTIPROVINCIAL"/>
    <s v="10-FONDO GENERAL"/>
    <s v="No Informado-"/>
    <s v="00-N/A"/>
    <s v="0000-NO APLICA"/>
    <s v="N"/>
    <n v="1800000"/>
    <n v="900000"/>
    <n v="0"/>
    <n v="0"/>
  </r>
  <r>
    <x v="0"/>
    <x v="0"/>
    <x v="0"/>
    <x v="4"/>
    <s v="2.1.6.3-Transferencia al sector externo"/>
    <s v="2.1.6.3.2-Transferencias a organismos internacionales"/>
    <s v="0220-MINISTERIO DE ECONOMÍA, PLANIFICACIÓN Y DESARROLLO"/>
    <s v="0001-MINISTERIO DE ECONOMIA, PLANIFICACION Y DESARROLLO"/>
    <s v="1-SERVICIOS  GENERALES"/>
    <s v="1.1-Administración general"/>
    <s v="1.1.02-Gestión administrativa, financiera, fiscal, económica y planificación"/>
    <s v="2.4-TRANSFERENCIAS CORRIENTES"/>
    <s v="2.4.7-TRANSFERENCIAS CORRIENTES AL SECTOR EXTERNO"/>
    <s v="99-MULTIPROVINCIAL"/>
    <s v="10-FONDO GENERAL"/>
    <s v="No Informado-"/>
    <s v="00-N/A"/>
    <s v="0000-NO APLICA"/>
    <s v="N"/>
    <n v="0"/>
    <n v="24300000"/>
    <n v="23020919.199999999"/>
    <n v="23020919.199999999"/>
  </r>
  <r>
    <x v="0"/>
    <x v="0"/>
    <x v="0"/>
    <x v="4"/>
    <s v="2.1.6.3-Transferencia al sector externo"/>
    <s v="2.1.6.3.2-Transferencias a organismos internacionales"/>
    <s v="0220-MINISTERIO DE ECONOMÍA, PLANIFICACIÓN Y DESARROLLO"/>
    <s v="0001-MINISTERIO DE ECONOMIA, PLANIFICACION Y DESARROLLO"/>
    <s v="1-SERVICIOS  GENERALES"/>
    <s v="1.2-Relaciones internacionales"/>
    <s v="1.2.02-Relaciones internacionales desde oficinas en el exterior"/>
    <s v="2.4-TRANSFERENCIAS CORRIENTES"/>
    <s v="2.4.7-TRANSFERENCIAS CORRIENTES AL SECTOR EXTERNO"/>
    <s v="99-MULTIPROVINCIAL"/>
    <s v="10-FONDO GENERAL"/>
    <s v="No Informado-"/>
    <s v="00-N/A"/>
    <s v="0000-NO APLICA"/>
    <s v="N"/>
    <n v="26000000"/>
    <n v="0"/>
    <n v="0"/>
    <n v="0"/>
  </r>
  <r>
    <x v="0"/>
    <x v="0"/>
    <x v="0"/>
    <x v="4"/>
    <s v="2.1.6.3-Transferencia al sector externo"/>
    <s v="2.1.6.3.2-Transferencias a organismos internacionales"/>
    <s v="0220-MINISTERIO DE ECONOMÍA, PLANIFICACIÓN Y DESARROLLO"/>
    <s v="0009-OFICINA NACIONAL DE ESTADISTICAS"/>
    <s v="1-SERVICIOS  GENERALES"/>
    <s v="1.1-Administración general"/>
    <s v="1.1.02-Gestión administrativa, financiera, fiscal, económica y planificación"/>
    <s v="2.4-TRANSFERENCIAS CORRIENTES"/>
    <s v="2.4.7-TRANSFERENCIAS CORRIENTES AL SECTOR EXTERNO"/>
    <s v="99-MULTIPROVINCIAL"/>
    <s v="10-FONDO GENERAL"/>
    <s v="No Informado-"/>
    <s v="00-N/A"/>
    <s v="0000-NO APLICA"/>
    <s v="N"/>
    <n v="0"/>
    <n v="860000"/>
    <n v="857226.81"/>
    <n v="857226.81"/>
  </r>
  <r>
    <x v="0"/>
    <x v="0"/>
    <x v="0"/>
    <x v="4"/>
    <s v="2.1.6.3-Transferencia al sector externo"/>
    <s v="2.1.6.3.2-Transferencias a organismos internacionales"/>
    <s v="0221-MINISTERIO DE ADMINISTRACIÓN PÚBLICA"/>
    <s v="0001-MINISTERIO DE ADMINISTRACION PUBLICA"/>
    <s v="1-SERVICIOS  GENERALES"/>
    <s v="1.1-Administración general"/>
    <s v="1.1.02-Gestión administrativa, financiera, fiscal, económica y planificación"/>
    <s v="2.4-TRANSFERENCIAS CORRIENTES"/>
    <s v="2.4.7-TRANSFERENCIAS CORRIENTES AL SECTOR EXTERNO"/>
    <s v="99-MULTIPROVINCIAL"/>
    <s v="10-FONDO GENERAL"/>
    <s v="No Informado-"/>
    <s v="00-N/A"/>
    <s v="0000-NO APLICA"/>
    <s v="N"/>
    <n v="1600000"/>
    <n v="1600000"/>
    <n v="1153976.02"/>
    <n v="1153976.02"/>
  </r>
  <r>
    <x v="0"/>
    <x v="0"/>
    <x v="0"/>
    <x v="4"/>
    <s v="2.1.6.3-Transferencia al sector externo"/>
    <s v="2.1.6.3.2-Transferencias a organismos internacionales"/>
    <s v="0222-MINISTERIO DE ENERGIA Y MINAS"/>
    <s v="0001-MINISTERIO DE ENERGIA Y MINAS"/>
    <s v="2-SERVICIOS ECONÓMICOS"/>
    <s v="2.4-Energía y combustible"/>
    <s v="2.4.09-Conservación, aprovechamiento y explotación racionalizada de fuentes de electricidad"/>
    <s v="2.4-TRANSFERENCIAS CORRIENTES"/>
    <s v="2.4.7-TRANSFERENCIAS CORRIENTES AL SECTOR EXTERNO"/>
    <s v="99-MULTIPROVINCIAL"/>
    <s v="10-FONDO GENERAL"/>
    <s v="No Informado-"/>
    <s v="00-N/A"/>
    <s v="0000-NO APLICA"/>
    <s v="N"/>
    <n v="4500000"/>
    <n v="34750000"/>
    <n v="33372870.460000001"/>
    <n v="33372870.460000001"/>
  </r>
  <r>
    <x v="0"/>
    <x v="0"/>
    <x v="0"/>
    <x v="4"/>
    <s v="2.1.6.3-Transferencia al sector externo"/>
    <s v="2.1.6.3.2-Transferencias a organismos internacionales"/>
    <s v="0223-MINISTERIO DE LA VIVIENDA, HABITAT Y EDIFICACIONES (MIVHED)"/>
    <s v="0001-MINISTERIO DE LA VIVIENDA, HABITAT Y EDIFICACIONES (MIVHED)"/>
    <s v="4-SERVICIOS SOCIALES"/>
    <s v="4.5-Protección social"/>
    <s v="4.5.07-Vivienda social"/>
    <s v="2.4-TRANSFERENCIAS CORRIENTES"/>
    <s v="2.4.7-TRANSFERENCIAS CORRIENTES AL SECTOR EXTERNO"/>
    <s v="99-MULTIPROVINCIAL"/>
    <s v="20-FONDOS CON DESTINO ESPECÍFICO"/>
    <s v="No Informado-"/>
    <s v="00-N/A"/>
    <s v="0000-NO APLICA"/>
    <s v="N"/>
    <n v="0"/>
    <n v="7865000"/>
    <n v="0"/>
    <n v="0"/>
  </r>
  <r>
    <x v="0"/>
    <x v="0"/>
    <x v="0"/>
    <x v="4"/>
    <s v="2.1.6.3-Transferencia al sector externo"/>
    <s v="2.1.6.3.2-Transferencias a organismos internacionales"/>
    <s v="0402-CÁMARA DE CUENTAS"/>
    <s v="0001-CAMARA DE CUENTAS DE LA REPUBLICA DOMINICANA"/>
    <s v="1-SERVICIOS  GENERALES"/>
    <s v="1.2-Relaciones internacionales"/>
    <s v="1.2.02-Relaciones internacionales desde oficinas en el exterior"/>
    <s v="2.4-TRANSFERENCIAS CORRIENTES"/>
    <s v="2.4.7-TRANSFERENCIAS CORRIENTES AL SECTOR EXTERNO"/>
    <s v="99-MULTIPROVINCIAL"/>
    <s v="10-FONDO GENERAL"/>
    <s v="No Informado-"/>
    <s v="00-N/A"/>
    <s v="0000-NO APLICA"/>
    <s v="N"/>
    <n v="995000"/>
    <n v="995000"/>
    <n v="995000"/>
    <n v="995000"/>
  </r>
  <r>
    <x v="0"/>
    <x v="0"/>
    <x v="0"/>
    <x v="4"/>
    <s v="2.1.6.3-Transferencia al sector externo"/>
    <s v="2.1.6.3.2-Transferencias a organismos internacionales"/>
    <s v="0404-DEFENSOR DEL PUEBLO"/>
    <s v="0001-DEFENSOR DEL PUEBLO"/>
    <s v="1-SERVICIOS  GENERALES"/>
    <s v="1.4-Justicia, orden público y seguridad"/>
    <s v="1.4.03-Administración y servicios de justicia"/>
    <s v="2.4-TRANSFERENCIAS CORRIENTES"/>
    <s v="2.4.7-TRANSFERENCIAS CORRIENTES AL SECTOR EXTERNO"/>
    <s v="99-MULTIPROVINCIAL"/>
    <s v="10-FONDO GENERAL"/>
    <s v="No Informado-"/>
    <s v="00-N/A"/>
    <s v="9999-ORGANIZACION NO GUBERNAMENTAL EN EL AREA DE JUSTICIA"/>
    <s v="N"/>
    <n v="0"/>
    <n v="100000"/>
    <n v="93750"/>
    <n v="93750"/>
  </r>
  <r>
    <x v="0"/>
    <x v="0"/>
    <x v="0"/>
    <x v="4"/>
    <s v="2.1.6.3-Transferencia al sector externo"/>
    <s v="2.1.6.3.2-Transferencias a organismos internacionales"/>
    <s v="0405-TRIBUNAL SUPERIOR  ELECTORAL ( TSE)"/>
    <s v="0001-TRIBUNAL SUPERIOR  ELECTORAL TSE"/>
    <s v="1-SERVICIOS  GENERALES"/>
    <s v="1.1-Administración general"/>
    <s v="1.1.04-Órganos electorales y promoción de la participación ciudadana"/>
    <s v="2.4-TRANSFERENCIAS CORRIENTES"/>
    <s v="2.4.7-TRANSFERENCIAS CORRIENTES AL SECTOR EXTERNO"/>
    <s v="99-MULTIPROVINCIAL"/>
    <s v="10-FONDO GENERAL"/>
    <s v="No Informado-"/>
    <s v="00-N/A"/>
    <s v="0000-NO APLICA"/>
    <s v="N"/>
    <n v="1300000"/>
    <n v="1300000"/>
    <n v="1294972.03"/>
    <n v="1294972.03"/>
  </r>
  <r>
    <x v="0"/>
    <x v="0"/>
    <x v="0"/>
    <x v="4"/>
    <s v="2.1.6.3-Transferencia al sector externo"/>
    <s v="2.1.6.3.3-Transferencias al sector privado externo"/>
    <s v="0203-MINISTERIO DE DEFENSA"/>
    <s v="0001-MINISTERIO DE DEFENSA"/>
    <s v="1-SERVICIOS  GENERALES"/>
    <s v="1.3-Defensa nacional"/>
    <s v="1.3.01-Defensa militar"/>
    <s v="2.4-TRANSFERENCIAS CORRIENTES"/>
    <s v="2.4.7-TRANSFERENCIAS CORRIENTES AL SECTOR EXTERNO"/>
    <s v="99-MULTIPROVINCIAL"/>
    <s v="10-FONDO GENERAL"/>
    <s v="No Informado-"/>
    <s v="00-N/A"/>
    <s v="0000-NO APLICA"/>
    <s v="N"/>
    <n v="8434173"/>
    <n v="8146173"/>
    <n v="0"/>
    <n v="0"/>
  </r>
  <r>
    <x v="0"/>
    <x v="0"/>
    <x v="0"/>
    <x v="4"/>
    <s v="2.1.6.3-Transferencia al sector externo"/>
    <s v="2.1.6.3.3-Transferencias al sector privado externo"/>
    <s v="0207-MINISTERIO DE SALUD PÚBLICA Y ASISTENCIA SOCIAL"/>
    <s v="0031-CENTRO DE ATENCION INTEGRAL PARA LA DISCAPACIDAD (CAID)"/>
    <s v="4-SERVICIOS SOCIALES"/>
    <s v="4.2-Salud"/>
    <s v="4.2.99-Planificación, gestión y supervisión de la salud"/>
    <s v="2.4-TRANSFERENCIAS CORRIENTES"/>
    <s v="2.4.7-TRANSFERENCIAS CORRIENTES AL SECTOR EXTERNO"/>
    <s v="99-MULTIPROVINCIAL"/>
    <s v="10-FONDO GENERAL"/>
    <s v="No Informado-"/>
    <s v="00-N/A"/>
    <s v="0000-NO APLICA"/>
    <s v="N"/>
    <n v="500000"/>
    <n v="0"/>
    <n v="0"/>
    <n v="0"/>
  </r>
  <r>
    <x v="0"/>
    <x v="0"/>
    <x v="0"/>
    <x v="4"/>
    <s v="2.1.6.4-Transferencias a otras instituciones públicas"/>
    <s v="No Informado-"/>
    <s v="0201-PRESIDENCIA DE LA REPÚBLICA"/>
    <s v="0001-SECRETARIADO ADMINISTRATIVO DE LA PRESIDENCIA"/>
    <s v="1-SERVICIOS  GENERALES"/>
    <s v="1.1-Administración general"/>
    <s v="1.1.02-Gestión administrativa, financiera, fiscal, económica y planificación"/>
    <s v="2.4-TRANSFERENCIAS CORRIENTES"/>
    <s v="2.4.9-TRANSFERENCIAS CORRIENTES A OTRAS INSTITUCIONES PÚBLICAS"/>
    <s v="99-MULTIPROVINCIAL"/>
    <s v="10-FONDO GENERAL"/>
    <s v="No Informado-"/>
    <s v="00-N/A"/>
    <s v="0202-MINISTERIO DE  INTERIOR Y POLICÍA"/>
    <s v="N"/>
    <n v="0"/>
    <n v="1306708.25"/>
    <n v="1306708.25"/>
    <n v="1306708.25"/>
  </r>
  <r>
    <x v="0"/>
    <x v="0"/>
    <x v="0"/>
    <x v="4"/>
    <s v="2.1.6.4-Transferencias a otras instituciones públicas"/>
    <s v="No Informado-"/>
    <s v="0201-PRESIDENCIA DE LA REPÚBLICA"/>
    <s v="0001-SECRETARIADO ADMINISTRATIVO DE LA PRESIDENCIA"/>
    <s v="1-SERVICIOS  GENERALES"/>
    <s v="1.1-Administración general"/>
    <s v="1.1.02-Gestión administrativa, financiera, fiscal, económica y planificación"/>
    <s v="2.4-TRANSFERENCIAS CORRIENTES"/>
    <s v="2.4.9-TRANSFERENCIAS CORRIENTES A OTRAS INSTITUCIONES PÚBLICAS"/>
    <s v="99-MULTIPROVINCIAL"/>
    <s v="10-FONDO GENERAL"/>
    <s v="No Informado-"/>
    <s v="00-N/A"/>
    <s v="2049-OFICINA DE COORDINACIÓN PRESIDENCIAL"/>
    <s v="N"/>
    <n v="8665124"/>
    <n v="8665124"/>
    <n v="6326343"/>
    <n v="6326343"/>
  </r>
  <r>
    <x v="0"/>
    <x v="0"/>
    <x v="0"/>
    <x v="4"/>
    <s v="2.1.6.4-Transferencias a otras instituciones públicas"/>
    <s v="No Informado-"/>
    <s v="0201-PRESIDENCIA DE LA REPÚBLICA"/>
    <s v="0001-SECRETARIADO ADMINISTRATIVO DE LA PRESIDENCIA"/>
    <s v="1-SERVICIOS  GENERALES"/>
    <s v="1.3-Defensa nacional"/>
    <s v="1.3.01-Defensa militar"/>
    <s v="2.4-TRANSFERENCIAS CORRIENTES"/>
    <s v="2.4.9-TRANSFERENCIAS CORRIENTES A OTRAS INSTITUCIONES PÚBLICAS"/>
    <s v="99-MULTIPROVINCIAL"/>
    <s v="10-FONDO GENERAL"/>
    <s v="No Informado-"/>
    <s v="00-N/A"/>
    <s v="2058-BATALLÓN DE LA GUARDIA PRESIDENCIAL"/>
    <s v="N"/>
    <n v="290829506"/>
    <n v="290829506"/>
    <n v="211170028.13999999"/>
    <n v="211170028.13999999"/>
  </r>
  <r>
    <x v="0"/>
    <x v="0"/>
    <x v="0"/>
    <x v="4"/>
    <s v="2.1.6.4-Transferencias a otras instituciones públicas"/>
    <s v="No Informado-"/>
    <s v="0201-PRESIDENCIA DE LA REPÚBLICA"/>
    <s v="0001-SECRETARIADO ADMINISTRATIVO DE LA PRESIDENCIA"/>
    <s v="1-SERVICIOS  GENERALES"/>
    <s v="1.3-Defensa nacional"/>
    <s v="1.3.01-Defensa militar"/>
    <s v="2.4-TRANSFERENCIAS CORRIENTES"/>
    <s v="2.4.9-TRANSFERENCIAS CORRIENTES A OTRAS INSTITUCIONES PÚBLICAS"/>
    <s v="99-MULTIPROVINCIAL"/>
    <s v="10-FONDO GENERAL"/>
    <s v="No Informado-"/>
    <s v="00-N/A"/>
    <s v="2059-CUERPO DE SEGURIDAD PRESIDENCIAL"/>
    <s v="N"/>
    <n v="765479012"/>
    <n v="726523312"/>
    <n v="546031291.86000001"/>
    <n v="546031291.86000001"/>
  </r>
  <r>
    <x v="0"/>
    <x v="0"/>
    <x v="0"/>
    <x v="4"/>
    <s v="2.1.6.4-Transferencias a otras instituciones públicas"/>
    <s v="No Informado-"/>
    <s v="0201-PRESIDENCIA DE LA REPÚBLICA"/>
    <s v="0001-SECRETARIADO ADMINISTRATIVO DE LA PRESIDENCIA"/>
    <s v="1-SERVICIOS  GENERALES"/>
    <s v="1.4-Justicia, orden público y seguridad"/>
    <s v="1.4.98-Investigación y desarrollo relacionados con la justicia, orden público y seguridad"/>
    <s v="2.4-TRANSFERENCIAS CORRIENTES"/>
    <s v="2.4.9-TRANSFERENCIAS CORRIENTES A OTRAS INSTITUCIONES PÚBLICAS"/>
    <s v="99-MULTIPROVINCIAL"/>
    <s v="10-FONDO GENERAL"/>
    <s v="No Informado-"/>
    <s v="00-N/A"/>
    <s v="2055-DIRECCIÓN NACIONAL DE CONTROL DE DROGAS"/>
    <s v="N"/>
    <n v="1773049740"/>
    <n v="1861125955"/>
    <n v="1357168326.9400001"/>
    <n v="1357168326.9400001"/>
  </r>
  <r>
    <x v="0"/>
    <x v="0"/>
    <x v="0"/>
    <x v="4"/>
    <s v="2.1.6.4-Transferencias a otras instituciones públicas"/>
    <s v="No Informado-"/>
    <s v="0201-PRESIDENCIA DE LA REPÚBLICA"/>
    <s v="0001-SECRETARIADO ADMINISTRATIVO DE LA PRESIDENCIA"/>
    <s v="1-SERVICIOS  GENERALES"/>
    <s v="1.4-Justicia, orden público y seguridad"/>
    <s v="1.4.98-Investigación y desarrollo relacionados con la justicia, orden público y seguridad"/>
    <s v="2.4-TRANSFERENCIAS CORRIENTES"/>
    <s v="2.4.9-TRANSFERENCIAS CORRIENTES A OTRAS INSTITUCIONES PÚBLICAS"/>
    <s v="99-MULTIPROVINCIAL"/>
    <s v="10-FONDO GENERAL"/>
    <s v="No Informado-"/>
    <s v="00-N/A"/>
    <s v="2056-DIRECCIÓN NACIONAL DE INVESTIGACIONES"/>
    <s v="N"/>
    <n v="1583663831"/>
    <n v="1591692830"/>
    <n v="1172317738.23"/>
    <n v="1172317738.23"/>
  </r>
  <r>
    <x v="0"/>
    <x v="0"/>
    <x v="0"/>
    <x v="4"/>
    <s v="2.1.6.4-Transferencias a otras instituciones públicas"/>
    <s v="No Informado-"/>
    <s v="0201-PRESIDENCIA DE LA REPÚBLICA"/>
    <s v="0001-SECRETARIADO ADMINISTRATIVO DE LA PRESIDENCIA"/>
    <s v="2-SERVICIOS ECONÓMICOS"/>
    <s v="2.2-Agropecuaria, caza, pesca y silvicultura"/>
    <s v="2.2.01-Agropecuaria"/>
    <s v="2.4-TRANSFERENCIAS CORRIENTES"/>
    <s v="2.4.9-TRANSFERENCIAS CORRIENTES A OTRAS INSTITUCIONES PÚBLICAS"/>
    <s v="99-MULTIPROVINCIAL"/>
    <s v="10-FONDO GENERAL"/>
    <s v="No Informado-"/>
    <s v="00-N/A"/>
    <s v="2003-CONSEJO NACIONAL PARA LA REGLAMENTACIÓN Y FOMENTO DE LA INDUSTRIA LECH"/>
    <s v="N"/>
    <n v="0"/>
    <n v="25000000"/>
    <n v="25000000"/>
    <n v="25000000"/>
  </r>
  <r>
    <x v="0"/>
    <x v="0"/>
    <x v="0"/>
    <x v="4"/>
    <s v="2.1.6.4-Transferencias a otras instituciones públicas"/>
    <s v="No Informado-"/>
    <s v="0201-PRESIDENCIA DE LA REPÚBLICA"/>
    <s v="0008-DIRECCION GENERAL DE ETICA E INTEGRIDAD GUBERNAMENTAL"/>
    <s v="1-SERVICIOS  GENERALES"/>
    <s v="1.4-Justicia, orden público y seguridad"/>
    <s v="1.4.03-Administración y servicios de justicia"/>
    <s v="2.4-TRANSFERENCIAS CORRIENTES"/>
    <s v="2.4.9-TRANSFERENCIAS CORRIENTES A OTRAS INSTITUCIONES PÚBLICAS"/>
    <s v="99-MULTIPROVINCIAL"/>
    <s v="10-FONDO GENERAL"/>
    <s v="No Informado-"/>
    <s v="00-N/A"/>
    <s v="2296-GOBERNACIÓN PROVINCIAL DE SANTIAGO DE LOS CABALLEROS"/>
    <s v="N"/>
    <n v="0"/>
    <n v="90000"/>
    <n v="40000"/>
    <n v="40000"/>
  </r>
  <r>
    <x v="0"/>
    <x v="0"/>
    <x v="0"/>
    <x v="4"/>
    <s v="2.1.6.4-Transferencias a otras instituciones públicas"/>
    <s v="No Informado-"/>
    <s v="0201-PRESIDENCIA DE LA REPÚBLICA"/>
    <s v="0018-COMISIÓN PERMANENTE DE EFEMÉRIDES PATRIA"/>
    <s v="4-SERVICIOS SOCIALES"/>
    <s v="4.3-Actividades deportivas, recreativas, culturales y religiosas"/>
    <s v="4.3.03-Servicios culturales"/>
    <s v="2.4-TRANSFERENCIAS CORRIENTES"/>
    <s v="2.4.9-TRANSFERENCIAS CORRIENTES A OTRAS INSTITUCIONES PÚBLICAS"/>
    <s v="99-MULTIPROVINCIAL"/>
    <s v="10-FONDO GENERAL"/>
    <s v="No Informado-"/>
    <s v="00-N/A"/>
    <s v="0000-NO APLICA"/>
    <s v="N"/>
    <n v="500000"/>
    <n v="425000"/>
    <n v="200000"/>
    <n v="200000"/>
  </r>
  <r>
    <x v="0"/>
    <x v="0"/>
    <x v="0"/>
    <x v="4"/>
    <s v="2.1.6.4-Transferencias a otras instituciones públicas"/>
    <s v="No Informado-"/>
    <s v="0202-MINISTERIO DE  INTERIOR Y POLICÍA"/>
    <s v="0001-MINISTERIO DE INTERIOR Y POLICIA"/>
    <s v="1-SERVICIOS  GENERALES"/>
    <s v="1.1-Administración general"/>
    <s v="1.1.02-Gestión administrativa, financiera, fiscal, económica y planificación"/>
    <s v="2.4-TRANSFERENCIAS CORRIENTES"/>
    <s v="2.4.9-TRANSFERENCIAS CORRIENTES A OTRAS INSTITUCIONES PÚBLICAS"/>
    <s v="99-MULTIPROVINCIAL"/>
    <s v="10-FONDO GENERAL"/>
    <s v="No Informado-"/>
    <s v="00-N/A"/>
    <s v="2269-GOBERNACIÓN PROVINCIAL DE ELIAS PIÑA"/>
    <s v="N"/>
    <n v="8137050"/>
    <n v="8137050"/>
    <n v="6102787.5"/>
    <n v="6102787.5"/>
  </r>
  <r>
    <x v="0"/>
    <x v="0"/>
    <x v="0"/>
    <x v="4"/>
    <s v="2.1.6.4-Transferencias a otras instituciones públicas"/>
    <s v="No Informado-"/>
    <s v="0202-MINISTERIO DE  INTERIOR Y POLICÍA"/>
    <s v="0001-MINISTERIO DE INTERIOR Y POLICIA"/>
    <s v="1-SERVICIOS  GENERALES"/>
    <s v="1.1-Administración general"/>
    <s v="1.1.02-Gestión administrativa, financiera, fiscal, económica y planificación"/>
    <s v="2.4-TRANSFERENCIAS CORRIENTES"/>
    <s v="2.4.9-TRANSFERENCIAS CORRIENTES A OTRAS INSTITUCIONES PÚBLICAS"/>
    <s v="99-MULTIPROVINCIAL"/>
    <s v="10-FONDO GENERAL"/>
    <s v="No Informado-"/>
    <s v="00-N/A"/>
    <s v="2270-GOBERNACIÓN PROVINCIAL DE SAN JUAN"/>
    <s v="N"/>
    <n v="13369050"/>
    <n v="13369050"/>
    <n v="10026787.5"/>
    <n v="10026787.5"/>
  </r>
  <r>
    <x v="0"/>
    <x v="0"/>
    <x v="0"/>
    <x v="4"/>
    <s v="2.1.6.4-Transferencias a otras instituciones públicas"/>
    <s v="No Informado-"/>
    <s v="0202-MINISTERIO DE  INTERIOR Y POLICÍA"/>
    <s v="0001-MINISTERIO DE INTERIOR Y POLICIA"/>
    <s v="1-SERVICIOS  GENERALES"/>
    <s v="1.1-Administración general"/>
    <s v="1.1.02-Gestión administrativa, financiera, fiscal, económica y planificación"/>
    <s v="2.4-TRANSFERENCIAS CORRIENTES"/>
    <s v="2.4.9-TRANSFERENCIAS CORRIENTES A OTRAS INSTITUCIONES PÚBLICAS"/>
    <s v="99-MULTIPROVINCIAL"/>
    <s v="10-FONDO GENERAL"/>
    <s v="No Informado-"/>
    <s v="00-N/A"/>
    <s v="2271-GOBERNACIÓN PROVINCIAL DE VALVERDE MAO"/>
    <s v="N"/>
    <n v="8323050"/>
    <n v="8323050"/>
    <n v="6242287.5"/>
    <n v="6242287.5"/>
  </r>
  <r>
    <x v="0"/>
    <x v="0"/>
    <x v="0"/>
    <x v="4"/>
    <s v="2.1.6.4-Transferencias a otras instituciones públicas"/>
    <s v="No Informado-"/>
    <s v="0202-MINISTERIO DE  INTERIOR Y POLICÍA"/>
    <s v="0001-MINISTERIO DE INTERIOR Y POLICIA"/>
    <s v="1-SERVICIOS  GENERALES"/>
    <s v="1.1-Administración general"/>
    <s v="1.1.02-Gestión administrativa, financiera, fiscal, económica y planificación"/>
    <s v="2.4-TRANSFERENCIAS CORRIENTES"/>
    <s v="2.4.9-TRANSFERENCIAS CORRIENTES A OTRAS INSTITUCIONES PÚBLICAS"/>
    <s v="99-MULTIPROVINCIAL"/>
    <s v="10-FONDO GENERAL"/>
    <s v="No Informado-"/>
    <s v="00-N/A"/>
    <s v="2272-GOBERNACIÓN PROVINCIAL DE SAN CRISTOBAL"/>
    <s v="N"/>
    <n v="13375050"/>
    <n v="13375050"/>
    <n v="10031287.5"/>
    <n v="10031287.5"/>
  </r>
  <r>
    <x v="0"/>
    <x v="0"/>
    <x v="0"/>
    <x v="4"/>
    <s v="2.1.6.4-Transferencias a otras instituciones públicas"/>
    <s v="No Informado-"/>
    <s v="0202-MINISTERIO DE  INTERIOR Y POLICÍA"/>
    <s v="0001-MINISTERIO DE INTERIOR Y POLICIA"/>
    <s v="1-SERVICIOS  GENERALES"/>
    <s v="1.1-Administración general"/>
    <s v="1.1.02-Gestión administrativa, financiera, fiscal, económica y planificación"/>
    <s v="2.4-TRANSFERENCIAS CORRIENTES"/>
    <s v="2.4.9-TRANSFERENCIAS CORRIENTES A OTRAS INSTITUCIONES PÚBLICAS"/>
    <s v="99-MULTIPROVINCIAL"/>
    <s v="10-FONDO GENERAL"/>
    <s v="No Informado-"/>
    <s v="00-N/A"/>
    <s v="2273-GOBERNACIÓN PROVINCIAL DE DAJABON"/>
    <s v="N"/>
    <n v="8209050"/>
    <n v="8209050"/>
    <n v="6156787.5"/>
    <n v="6156787.5"/>
  </r>
  <r>
    <x v="0"/>
    <x v="0"/>
    <x v="0"/>
    <x v="4"/>
    <s v="2.1.6.4-Transferencias a otras instituciones públicas"/>
    <s v="No Informado-"/>
    <s v="0202-MINISTERIO DE  INTERIOR Y POLICÍA"/>
    <s v="0001-MINISTERIO DE INTERIOR Y POLICIA"/>
    <s v="1-SERVICIOS  GENERALES"/>
    <s v="1.1-Administración general"/>
    <s v="1.1.02-Gestión administrativa, financiera, fiscal, económica y planificación"/>
    <s v="2.4-TRANSFERENCIAS CORRIENTES"/>
    <s v="2.4.9-TRANSFERENCIAS CORRIENTES A OTRAS INSTITUCIONES PÚBLICAS"/>
    <s v="99-MULTIPROVINCIAL"/>
    <s v="10-FONDO GENERAL"/>
    <s v="No Informado-"/>
    <s v="00-N/A"/>
    <s v="2274-GOBERNACIÓN PROVINCIAL DE MARIA TRINIDAD SANCHEZ"/>
    <s v="N"/>
    <n v="8323050"/>
    <n v="8323050"/>
    <n v="6242287.5"/>
    <n v="6242287.5"/>
  </r>
  <r>
    <x v="0"/>
    <x v="0"/>
    <x v="0"/>
    <x v="4"/>
    <s v="2.1.6.4-Transferencias a otras instituciones públicas"/>
    <s v="No Informado-"/>
    <s v="0202-MINISTERIO DE  INTERIOR Y POLICÍA"/>
    <s v="0001-MINISTERIO DE INTERIOR Y POLICIA"/>
    <s v="1-SERVICIOS  GENERALES"/>
    <s v="1.1-Administración general"/>
    <s v="1.1.02-Gestión administrativa, financiera, fiscal, económica y planificación"/>
    <s v="2.4-TRANSFERENCIAS CORRIENTES"/>
    <s v="2.4.9-TRANSFERENCIAS CORRIENTES A OTRAS INSTITUCIONES PÚBLICAS"/>
    <s v="99-MULTIPROVINCIAL"/>
    <s v="10-FONDO GENERAL"/>
    <s v="No Informado-"/>
    <s v="00-N/A"/>
    <s v="2275-GOBERNACIÓN PROVINCIAL DE SANTO DOMINGO, D.N."/>
    <s v="N"/>
    <n v="37909050"/>
    <n v="37909050"/>
    <n v="28431787.5"/>
    <n v="28431787.5"/>
  </r>
  <r>
    <x v="0"/>
    <x v="0"/>
    <x v="0"/>
    <x v="4"/>
    <s v="2.1.6.4-Transferencias a otras instituciones públicas"/>
    <s v="No Informado-"/>
    <s v="0202-MINISTERIO DE  INTERIOR Y POLICÍA"/>
    <s v="0001-MINISTERIO DE INTERIOR Y POLICIA"/>
    <s v="1-SERVICIOS  GENERALES"/>
    <s v="1.1-Administración general"/>
    <s v="1.1.02-Gestión administrativa, financiera, fiscal, económica y planificación"/>
    <s v="2.4-TRANSFERENCIAS CORRIENTES"/>
    <s v="2.4.9-TRANSFERENCIAS CORRIENTES A OTRAS INSTITUCIONES PÚBLICAS"/>
    <s v="99-MULTIPROVINCIAL"/>
    <s v="10-FONDO GENERAL"/>
    <s v="No Informado-"/>
    <s v="00-N/A"/>
    <s v="2276-GOBERNACIÓN PROVINCIAL DE LA VEGA"/>
    <s v="N"/>
    <n v="13123050"/>
    <n v="13123050"/>
    <n v="9842287.5"/>
    <n v="9842287.5"/>
  </r>
  <r>
    <x v="0"/>
    <x v="0"/>
    <x v="0"/>
    <x v="4"/>
    <s v="2.1.6.4-Transferencias a otras instituciones públicas"/>
    <s v="No Informado-"/>
    <s v="0202-MINISTERIO DE  INTERIOR Y POLICÍA"/>
    <s v="0001-MINISTERIO DE INTERIOR Y POLICIA"/>
    <s v="1-SERVICIOS  GENERALES"/>
    <s v="1.1-Administración general"/>
    <s v="1.1.02-Gestión administrativa, financiera, fiscal, económica y planificación"/>
    <s v="2.4-TRANSFERENCIAS CORRIENTES"/>
    <s v="2.4.9-TRANSFERENCIAS CORRIENTES A OTRAS INSTITUCIONES PÚBLICAS"/>
    <s v="99-MULTIPROVINCIAL"/>
    <s v="10-FONDO GENERAL"/>
    <s v="No Informado-"/>
    <s v="00-N/A"/>
    <s v="2277-GOBERNACIÓN PROVINCIAL DE ESPAILLAT"/>
    <s v="N"/>
    <n v="13105050"/>
    <n v="13105050"/>
    <n v="9828787.5"/>
    <n v="9828787.5"/>
  </r>
  <r>
    <x v="0"/>
    <x v="0"/>
    <x v="0"/>
    <x v="4"/>
    <s v="2.1.6.4-Transferencias a otras instituciones públicas"/>
    <s v="No Informado-"/>
    <s v="0202-MINISTERIO DE  INTERIOR Y POLICÍA"/>
    <s v="0001-MINISTERIO DE INTERIOR Y POLICIA"/>
    <s v="1-SERVICIOS  GENERALES"/>
    <s v="1.1-Administración general"/>
    <s v="1.1.02-Gestión administrativa, financiera, fiscal, económica y planificación"/>
    <s v="2.4-TRANSFERENCIAS CORRIENTES"/>
    <s v="2.4.9-TRANSFERENCIAS CORRIENTES A OTRAS INSTITUCIONES PÚBLICAS"/>
    <s v="99-MULTIPROVINCIAL"/>
    <s v="10-FONDO GENERAL"/>
    <s v="No Informado-"/>
    <s v="00-N/A"/>
    <s v="2278-GOBERNACIÓN PROVINCIAL DE SANCHEZ RAMIREZ"/>
    <s v="N"/>
    <n v="10699050"/>
    <n v="10699050"/>
    <n v="8024287.5"/>
    <n v="8024287.5"/>
  </r>
  <r>
    <x v="0"/>
    <x v="0"/>
    <x v="0"/>
    <x v="4"/>
    <s v="2.1.6.4-Transferencias a otras instituciones públicas"/>
    <s v="No Informado-"/>
    <s v="0202-MINISTERIO DE  INTERIOR Y POLICÍA"/>
    <s v="0001-MINISTERIO DE INTERIOR Y POLICIA"/>
    <s v="1-SERVICIOS  GENERALES"/>
    <s v="1.1-Administración general"/>
    <s v="1.1.02-Gestión administrativa, financiera, fiscal, económica y planificación"/>
    <s v="2.4-TRANSFERENCIAS CORRIENTES"/>
    <s v="2.4.9-TRANSFERENCIAS CORRIENTES A OTRAS INSTITUCIONES PÚBLICAS"/>
    <s v="99-MULTIPROVINCIAL"/>
    <s v="10-FONDO GENERAL"/>
    <s v="No Informado-"/>
    <s v="00-N/A"/>
    <s v="2279-GOBERNACIÓN PROVINCIAL DE MONTE PLATA"/>
    <s v="N"/>
    <n v="13105050"/>
    <n v="13105050"/>
    <n v="9828787.5"/>
    <n v="9828787.5"/>
  </r>
  <r>
    <x v="0"/>
    <x v="0"/>
    <x v="0"/>
    <x v="4"/>
    <s v="2.1.6.4-Transferencias a otras instituciones públicas"/>
    <s v="No Informado-"/>
    <s v="0202-MINISTERIO DE  INTERIOR Y POLICÍA"/>
    <s v="0001-MINISTERIO DE INTERIOR Y POLICIA"/>
    <s v="1-SERVICIOS  GENERALES"/>
    <s v="1.1-Administración general"/>
    <s v="1.1.02-Gestión administrativa, financiera, fiscal, económica y planificación"/>
    <s v="2.4-TRANSFERENCIAS CORRIENTES"/>
    <s v="2.4.9-TRANSFERENCIAS CORRIENTES A OTRAS INSTITUCIONES PÚBLICAS"/>
    <s v="99-MULTIPROVINCIAL"/>
    <s v="10-FONDO GENERAL"/>
    <s v="No Informado-"/>
    <s v="00-N/A"/>
    <s v="2280-GOBERNACIÓN PROVINCIAL DE BAHORUCO"/>
    <s v="N"/>
    <n v="8143050"/>
    <n v="8143050"/>
    <n v="6107287.5"/>
    <n v="6107287.5"/>
  </r>
  <r>
    <x v="0"/>
    <x v="0"/>
    <x v="0"/>
    <x v="4"/>
    <s v="2.1.6.4-Transferencias a otras instituciones públicas"/>
    <s v="No Informado-"/>
    <s v="0202-MINISTERIO DE  INTERIOR Y POLICÍA"/>
    <s v="0001-MINISTERIO DE INTERIOR Y POLICIA"/>
    <s v="1-SERVICIOS  GENERALES"/>
    <s v="1.1-Administración general"/>
    <s v="1.1.02-Gestión administrativa, financiera, fiscal, económica y planificación"/>
    <s v="2.4-TRANSFERENCIAS CORRIENTES"/>
    <s v="2.4.9-TRANSFERENCIAS CORRIENTES A OTRAS INSTITUCIONES PÚBLICAS"/>
    <s v="99-MULTIPROVINCIAL"/>
    <s v="10-FONDO GENERAL"/>
    <s v="No Informado-"/>
    <s v="00-N/A"/>
    <s v="2281-GOBERNACIÓN PROVINCIAL DE SAN PEDRO DE MACORIS"/>
    <s v="N"/>
    <n v="13123050"/>
    <n v="13123050"/>
    <n v="9842287.5"/>
    <n v="9842287.5"/>
  </r>
  <r>
    <x v="0"/>
    <x v="0"/>
    <x v="0"/>
    <x v="4"/>
    <s v="2.1.6.4-Transferencias a otras instituciones públicas"/>
    <s v="No Informado-"/>
    <s v="0202-MINISTERIO DE  INTERIOR Y POLICÍA"/>
    <s v="0001-MINISTERIO DE INTERIOR Y POLICIA"/>
    <s v="1-SERVICIOS  GENERALES"/>
    <s v="1.1-Administración general"/>
    <s v="1.1.02-Gestión administrativa, financiera, fiscal, económica y planificación"/>
    <s v="2.4-TRANSFERENCIAS CORRIENTES"/>
    <s v="2.4.9-TRANSFERENCIAS CORRIENTES A OTRAS INSTITUCIONES PÚBLICAS"/>
    <s v="99-MULTIPROVINCIAL"/>
    <s v="10-FONDO GENERAL"/>
    <s v="No Informado-"/>
    <s v="00-N/A"/>
    <s v="2282-GOBERNACIÓN PROVINCIAL DE MONTECRISTI"/>
    <s v="N"/>
    <n v="8155050"/>
    <n v="8155050"/>
    <n v="6116287.5"/>
    <n v="6116287.5"/>
  </r>
  <r>
    <x v="0"/>
    <x v="0"/>
    <x v="0"/>
    <x v="4"/>
    <s v="2.1.6.4-Transferencias a otras instituciones públicas"/>
    <s v="No Informado-"/>
    <s v="0202-MINISTERIO DE  INTERIOR Y POLICÍA"/>
    <s v="0001-MINISTERIO DE INTERIOR Y POLICIA"/>
    <s v="1-SERVICIOS  GENERALES"/>
    <s v="1.1-Administración general"/>
    <s v="1.1.02-Gestión administrativa, financiera, fiscal, económica y planificación"/>
    <s v="2.4-TRANSFERENCIAS CORRIENTES"/>
    <s v="2.4.9-TRANSFERENCIAS CORRIENTES A OTRAS INSTITUCIONES PÚBLICAS"/>
    <s v="99-MULTIPROVINCIAL"/>
    <s v="10-FONDO GENERAL"/>
    <s v="No Informado-"/>
    <s v="00-N/A"/>
    <s v="2283-GOBERNACIÓN PROVINCIAL DE SANTIAGO RODRIGUEZ"/>
    <s v="N"/>
    <n v="8137050"/>
    <n v="8137050"/>
    <n v="6102787.5"/>
    <n v="6102787.5"/>
  </r>
  <r>
    <x v="0"/>
    <x v="0"/>
    <x v="0"/>
    <x v="4"/>
    <s v="2.1.6.4-Transferencias a otras instituciones públicas"/>
    <s v="No Informado-"/>
    <s v="0202-MINISTERIO DE  INTERIOR Y POLICÍA"/>
    <s v="0001-MINISTERIO DE INTERIOR Y POLICIA"/>
    <s v="1-SERVICIOS  GENERALES"/>
    <s v="1.1-Administración general"/>
    <s v="1.1.02-Gestión administrativa, financiera, fiscal, económica y planificación"/>
    <s v="2.4-TRANSFERENCIAS CORRIENTES"/>
    <s v="2.4.9-TRANSFERENCIAS CORRIENTES A OTRAS INSTITUCIONES PÚBLICAS"/>
    <s v="99-MULTIPROVINCIAL"/>
    <s v="10-FONDO GENERAL"/>
    <s v="No Informado-"/>
    <s v="00-N/A"/>
    <s v="2284-GOBERNACIÓN PROVINCIAL DE INDEPENDENCIA"/>
    <s v="N"/>
    <n v="8143050"/>
    <n v="8143050"/>
    <n v="6107287.5"/>
    <n v="6107287.5"/>
  </r>
  <r>
    <x v="0"/>
    <x v="0"/>
    <x v="0"/>
    <x v="4"/>
    <s v="2.1.6.4-Transferencias a otras instituciones públicas"/>
    <s v="No Informado-"/>
    <s v="0202-MINISTERIO DE  INTERIOR Y POLICÍA"/>
    <s v="0001-MINISTERIO DE INTERIOR Y POLICIA"/>
    <s v="1-SERVICIOS  GENERALES"/>
    <s v="1.1-Administración general"/>
    <s v="1.1.02-Gestión administrativa, financiera, fiscal, económica y planificación"/>
    <s v="2.4-TRANSFERENCIAS CORRIENTES"/>
    <s v="2.4.9-TRANSFERENCIAS CORRIENTES A OTRAS INSTITUCIONES PÚBLICAS"/>
    <s v="99-MULTIPROVINCIAL"/>
    <s v="10-FONDO GENERAL"/>
    <s v="No Informado-"/>
    <s v="00-N/A"/>
    <s v="2285-GOBERNACIÓN PROVINCIAL DE SAMANA"/>
    <s v="N"/>
    <n v="8323050"/>
    <n v="8323050"/>
    <n v="6242287.5"/>
    <n v="6242287.5"/>
  </r>
  <r>
    <x v="0"/>
    <x v="0"/>
    <x v="0"/>
    <x v="4"/>
    <s v="2.1.6.4-Transferencias a otras instituciones públicas"/>
    <s v="No Informado-"/>
    <s v="0202-MINISTERIO DE  INTERIOR Y POLICÍA"/>
    <s v="0001-MINISTERIO DE INTERIOR Y POLICIA"/>
    <s v="1-SERVICIOS  GENERALES"/>
    <s v="1.1-Administración general"/>
    <s v="1.1.02-Gestión administrativa, financiera, fiscal, económica y planificación"/>
    <s v="2.4-TRANSFERENCIAS CORRIENTES"/>
    <s v="2.4.9-TRANSFERENCIAS CORRIENTES A OTRAS INSTITUCIONES PÚBLICAS"/>
    <s v="99-MULTIPROVINCIAL"/>
    <s v="10-FONDO GENERAL"/>
    <s v="No Informado-"/>
    <s v="00-N/A"/>
    <s v="2286-GOBERNACIÓN PROVINCIAL DE AZUA"/>
    <s v="N"/>
    <n v="13111050"/>
    <n v="13111050"/>
    <n v="9833287.5"/>
    <n v="9833287.5"/>
  </r>
  <r>
    <x v="0"/>
    <x v="0"/>
    <x v="0"/>
    <x v="4"/>
    <s v="2.1.6.4-Transferencias a otras instituciones públicas"/>
    <s v="No Informado-"/>
    <s v="0202-MINISTERIO DE  INTERIOR Y POLICÍA"/>
    <s v="0001-MINISTERIO DE INTERIOR Y POLICIA"/>
    <s v="1-SERVICIOS  GENERALES"/>
    <s v="1.1-Administración general"/>
    <s v="1.1.02-Gestión administrativa, financiera, fiscal, económica y planificación"/>
    <s v="2.4-TRANSFERENCIAS CORRIENTES"/>
    <s v="2.4.9-TRANSFERENCIAS CORRIENTES A OTRAS INSTITUCIONES PÚBLICAS"/>
    <s v="99-MULTIPROVINCIAL"/>
    <s v="10-FONDO GENERAL"/>
    <s v="No Informado-"/>
    <s v="00-N/A"/>
    <s v="2287-GOBERNACIÓN PROVINCIAL DE HATO MAYOR"/>
    <s v="N"/>
    <n v="8323050"/>
    <n v="8323050"/>
    <n v="6242287.5"/>
    <n v="6242287.5"/>
  </r>
  <r>
    <x v="0"/>
    <x v="0"/>
    <x v="0"/>
    <x v="4"/>
    <s v="2.1.6.4-Transferencias a otras instituciones públicas"/>
    <s v="No Informado-"/>
    <s v="0202-MINISTERIO DE  INTERIOR Y POLICÍA"/>
    <s v="0001-MINISTERIO DE INTERIOR Y POLICIA"/>
    <s v="1-SERVICIOS  GENERALES"/>
    <s v="1.1-Administración general"/>
    <s v="1.1.02-Gestión administrativa, financiera, fiscal, económica y planificación"/>
    <s v="2.4-TRANSFERENCIAS CORRIENTES"/>
    <s v="2.4.9-TRANSFERENCIAS CORRIENTES A OTRAS INSTITUCIONES PÚBLICAS"/>
    <s v="99-MULTIPROVINCIAL"/>
    <s v="10-FONDO GENERAL"/>
    <s v="No Informado-"/>
    <s v="00-N/A"/>
    <s v="2288-GOBERNACIÓN PROVINCIAL DE PEDERNALES"/>
    <s v="N"/>
    <n v="8143050"/>
    <n v="8143050"/>
    <n v="6107287.5"/>
    <n v="6107287.5"/>
  </r>
  <r>
    <x v="0"/>
    <x v="0"/>
    <x v="0"/>
    <x v="4"/>
    <s v="2.1.6.4-Transferencias a otras instituciones públicas"/>
    <s v="No Informado-"/>
    <s v="0202-MINISTERIO DE  INTERIOR Y POLICÍA"/>
    <s v="0001-MINISTERIO DE INTERIOR Y POLICIA"/>
    <s v="1-SERVICIOS  GENERALES"/>
    <s v="1.1-Administración general"/>
    <s v="1.1.02-Gestión administrativa, financiera, fiscal, económica y planificación"/>
    <s v="2.4-TRANSFERENCIAS CORRIENTES"/>
    <s v="2.4.9-TRANSFERENCIAS CORRIENTES A OTRAS INSTITUCIONES PÚBLICAS"/>
    <s v="99-MULTIPROVINCIAL"/>
    <s v="10-FONDO GENERAL"/>
    <s v="No Informado-"/>
    <s v="00-N/A"/>
    <s v="2289-GOBERNACIÓN PROVINCIAL DE PUERTO PLATA"/>
    <s v="N"/>
    <n v="13117050"/>
    <n v="13117050"/>
    <n v="9837787.5"/>
    <n v="9837787.5"/>
  </r>
  <r>
    <x v="0"/>
    <x v="0"/>
    <x v="0"/>
    <x v="4"/>
    <s v="2.1.6.4-Transferencias a otras instituciones públicas"/>
    <s v="No Informado-"/>
    <s v="0202-MINISTERIO DE  INTERIOR Y POLICÍA"/>
    <s v="0001-MINISTERIO DE INTERIOR Y POLICIA"/>
    <s v="1-SERVICIOS  GENERALES"/>
    <s v="1.1-Administración general"/>
    <s v="1.1.02-Gestión administrativa, financiera, fiscal, económica y planificación"/>
    <s v="2.4-TRANSFERENCIAS CORRIENTES"/>
    <s v="2.4.9-TRANSFERENCIAS CORRIENTES A OTRAS INSTITUCIONES PÚBLICAS"/>
    <s v="99-MULTIPROVINCIAL"/>
    <s v="10-FONDO GENERAL"/>
    <s v="No Informado-"/>
    <s v="00-N/A"/>
    <s v="2290-GOBERNACIÓN PROVINCIAL DE MONSEÑOR NOUEL"/>
    <s v="N"/>
    <n v="8323050"/>
    <n v="8323050"/>
    <n v="6242287.5"/>
    <n v="6242287.5"/>
  </r>
  <r>
    <x v="0"/>
    <x v="0"/>
    <x v="0"/>
    <x v="4"/>
    <s v="2.1.6.4-Transferencias a otras instituciones públicas"/>
    <s v="No Informado-"/>
    <s v="0202-MINISTERIO DE  INTERIOR Y POLICÍA"/>
    <s v="0001-MINISTERIO DE INTERIOR Y POLICIA"/>
    <s v="1-SERVICIOS  GENERALES"/>
    <s v="1.1-Administración general"/>
    <s v="1.1.02-Gestión administrativa, financiera, fiscal, económica y planificación"/>
    <s v="2.4-TRANSFERENCIAS CORRIENTES"/>
    <s v="2.4.9-TRANSFERENCIAS CORRIENTES A OTRAS INSTITUCIONES PÚBLICAS"/>
    <s v="99-MULTIPROVINCIAL"/>
    <s v="10-FONDO GENERAL"/>
    <s v="No Informado-"/>
    <s v="00-N/A"/>
    <s v="2291-GOBERNACIÓN PROVINCIAL DE DUARTE"/>
    <s v="N"/>
    <n v="13357050"/>
    <n v="13357050"/>
    <n v="10017787.5"/>
    <n v="10017787.5"/>
  </r>
  <r>
    <x v="0"/>
    <x v="0"/>
    <x v="0"/>
    <x v="4"/>
    <s v="2.1.6.4-Transferencias a otras instituciones públicas"/>
    <s v="No Informado-"/>
    <s v="0202-MINISTERIO DE  INTERIOR Y POLICÍA"/>
    <s v="0001-MINISTERIO DE INTERIOR Y POLICIA"/>
    <s v="1-SERVICIOS  GENERALES"/>
    <s v="1.1-Administración general"/>
    <s v="1.1.02-Gestión administrativa, financiera, fiscal, económica y planificación"/>
    <s v="2.4-TRANSFERENCIAS CORRIENTES"/>
    <s v="2.4.9-TRANSFERENCIAS CORRIENTES A OTRAS INSTITUCIONES PÚBLICAS"/>
    <s v="99-MULTIPROVINCIAL"/>
    <s v="10-FONDO GENERAL"/>
    <s v="No Informado-"/>
    <s v="00-N/A"/>
    <s v="2292-GOBERNACIÓN PROVINCIAL DE SAN JOSE DE OCOA"/>
    <s v="N"/>
    <n v="8305050"/>
    <n v="8305050"/>
    <n v="6228787.5"/>
    <n v="6228787.5"/>
  </r>
  <r>
    <x v="0"/>
    <x v="0"/>
    <x v="0"/>
    <x v="4"/>
    <s v="2.1.6.4-Transferencias a otras instituciones públicas"/>
    <s v="No Informado-"/>
    <s v="0202-MINISTERIO DE  INTERIOR Y POLICÍA"/>
    <s v="0001-MINISTERIO DE INTERIOR Y POLICIA"/>
    <s v="1-SERVICIOS  GENERALES"/>
    <s v="1.1-Administración general"/>
    <s v="1.1.02-Gestión administrativa, financiera, fiscal, económica y planificación"/>
    <s v="2.4-TRANSFERENCIAS CORRIENTES"/>
    <s v="2.4.9-TRANSFERENCIAS CORRIENTES A OTRAS INSTITUCIONES PÚBLICAS"/>
    <s v="99-MULTIPROVINCIAL"/>
    <s v="10-FONDO GENERAL"/>
    <s v="No Informado-"/>
    <s v="00-N/A"/>
    <s v="2293-GOBERNACIÓN PROVINCIAL DE LA ROMANA"/>
    <s v="N"/>
    <n v="10723050"/>
    <n v="10723050"/>
    <n v="8042287.5"/>
    <n v="8042287.5"/>
  </r>
  <r>
    <x v="0"/>
    <x v="0"/>
    <x v="0"/>
    <x v="4"/>
    <s v="2.1.6.4-Transferencias a otras instituciones públicas"/>
    <s v="No Informado-"/>
    <s v="0202-MINISTERIO DE  INTERIOR Y POLICÍA"/>
    <s v="0001-MINISTERIO DE INTERIOR Y POLICIA"/>
    <s v="1-SERVICIOS  GENERALES"/>
    <s v="1.1-Administración general"/>
    <s v="1.1.02-Gestión administrativa, financiera, fiscal, económica y planificación"/>
    <s v="2.4-TRANSFERENCIAS CORRIENTES"/>
    <s v="2.4.9-TRANSFERENCIAS CORRIENTES A OTRAS INSTITUCIONES PÚBLICAS"/>
    <s v="99-MULTIPROVINCIAL"/>
    <s v="10-FONDO GENERAL"/>
    <s v="No Informado-"/>
    <s v="00-N/A"/>
    <s v="2294-GOBERNACIÓN PROVINCIAL DE BARAHONA"/>
    <s v="N"/>
    <n v="13123050"/>
    <n v="13123050"/>
    <n v="9842287.5"/>
    <n v="9842287.5"/>
  </r>
  <r>
    <x v="0"/>
    <x v="0"/>
    <x v="0"/>
    <x v="4"/>
    <s v="2.1.6.4-Transferencias a otras instituciones públicas"/>
    <s v="No Informado-"/>
    <s v="0202-MINISTERIO DE  INTERIOR Y POLICÍA"/>
    <s v="0001-MINISTERIO DE INTERIOR Y POLICIA"/>
    <s v="1-SERVICIOS  GENERALES"/>
    <s v="1.1-Administración general"/>
    <s v="1.1.02-Gestión administrativa, financiera, fiscal, económica y planificación"/>
    <s v="2.4-TRANSFERENCIAS CORRIENTES"/>
    <s v="2.4.9-TRANSFERENCIAS CORRIENTES A OTRAS INSTITUCIONES PÚBLICAS"/>
    <s v="99-MULTIPROVINCIAL"/>
    <s v="10-FONDO GENERAL"/>
    <s v="No Informado-"/>
    <s v="00-N/A"/>
    <s v="2295-GOBERNACIÓN PROVINCIAL DE SALCEDO"/>
    <s v="N"/>
    <n v="8323050"/>
    <n v="8323050"/>
    <n v="6242287.5"/>
    <n v="6242287.5"/>
  </r>
  <r>
    <x v="0"/>
    <x v="0"/>
    <x v="0"/>
    <x v="4"/>
    <s v="2.1.6.4-Transferencias a otras instituciones públicas"/>
    <s v="No Informado-"/>
    <s v="0202-MINISTERIO DE  INTERIOR Y POLICÍA"/>
    <s v="0001-MINISTERIO DE INTERIOR Y POLICIA"/>
    <s v="1-SERVICIOS  GENERALES"/>
    <s v="1.1-Administración general"/>
    <s v="1.1.02-Gestión administrativa, financiera, fiscal, económica y planificación"/>
    <s v="2.4-TRANSFERENCIAS CORRIENTES"/>
    <s v="2.4.9-TRANSFERENCIAS CORRIENTES A OTRAS INSTITUCIONES PÚBLICAS"/>
    <s v="99-MULTIPROVINCIAL"/>
    <s v="10-FONDO GENERAL"/>
    <s v="No Informado-"/>
    <s v="00-N/A"/>
    <s v="2296-GOBERNACIÓN PROVINCIAL DE SANTIAGO DE LOS CABALLEROS"/>
    <s v="N"/>
    <n v="25849050"/>
    <n v="25849050"/>
    <n v="19386787.5"/>
    <n v="19386787.5"/>
  </r>
  <r>
    <x v="0"/>
    <x v="0"/>
    <x v="0"/>
    <x v="4"/>
    <s v="2.1.6.4-Transferencias a otras instituciones públicas"/>
    <s v="No Informado-"/>
    <s v="0202-MINISTERIO DE  INTERIOR Y POLICÍA"/>
    <s v="0001-MINISTERIO DE INTERIOR Y POLICIA"/>
    <s v="1-SERVICIOS  GENERALES"/>
    <s v="1.1-Administración general"/>
    <s v="1.1.02-Gestión administrativa, financiera, fiscal, económica y planificación"/>
    <s v="2.4-TRANSFERENCIAS CORRIENTES"/>
    <s v="2.4.9-TRANSFERENCIAS CORRIENTES A OTRAS INSTITUCIONES PÚBLICAS"/>
    <s v="99-MULTIPROVINCIAL"/>
    <s v="10-FONDO GENERAL"/>
    <s v="No Informado-"/>
    <s v="00-N/A"/>
    <s v="2297-GOBERNACIÓN PROVINCIAL DE LA ALTAGRACIA"/>
    <s v="N"/>
    <n v="10705050"/>
    <n v="10705050"/>
    <n v="8028787.5"/>
    <n v="8028787.5"/>
  </r>
  <r>
    <x v="0"/>
    <x v="0"/>
    <x v="0"/>
    <x v="4"/>
    <s v="2.1.6.4-Transferencias a otras instituciones públicas"/>
    <s v="No Informado-"/>
    <s v="0202-MINISTERIO DE  INTERIOR Y POLICÍA"/>
    <s v="0001-MINISTERIO DE INTERIOR Y POLICIA"/>
    <s v="1-SERVICIOS  GENERALES"/>
    <s v="1.1-Administración general"/>
    <s v="1.1.02-Gestión administrativa, financiera, fiscal, económica y planificación"/>
    <s v="2.4-TRANSFERENCIAS CORRIENTES"/>
    <s v="2.4.9-TRANSFERENCIAS CORRIENTES A OTRAS INSTITUCIONES PÚBLICAS"/>
    <s v="99-MULTIPROVINCIAL"/>
    <s v="10-FONDO GENERAL"/>
    <s v="No Informado-"/>
    <s v="00-N/A"/>
    <s v="2298-GOBERNACIÓN PROVINCIAL DE PERAVIA"/>
    <s v="N"/>
    <n v="10723050"/>
    <n v="10723050"/>
    <n v="8042287.5"/>
    <n v="8042287.5"/>
  </r>
  <r>
    <x v="0"/>
    <x v="0"/>
    <x v="0"/>
    <x v="4"/>
    <s v="2.1.6.4-Transferencias a otras instituciones públicas"/>
    <s v="No Informado-"/>
    <s v="0202-MINISTERIO DE  INTERIOR Y POLICÍA"/>
    <s v="0001-MINISTERIO DE INTERIOR Y POLICIA"/>
    <s v="1-SERVICIOS  GENERALES"/>
    <s v="1.1-Administración general"/>
    <s v="1.1.02-Gestión administrativa, financiera, fiscal, económica y planificación"/>
    <s v="2.4-TRANSFERENCIAS CORRIENTES"/>
    <s v="2.4.9-TRANSFERENCIAS CORRIENTES A OTRAS INSTITUCIONES PÚBLICAS"/>
    <s v="99-MULTIPROVINCIAL"/>
    <s v="10-FONDO GENERAL"/>
    <s v="No Informado-"/>
    <s v="00-N/A"/>
    <s v="2299-GOBERNACIÓN PROVINCIAL DE EL SEIBO"/>
    <s v="N"/>
    <n v="8311050"/>
    <n v="8311050"/>
    <n v="6233287.5"/>
    <n v="6233287.5"/>
  </r>
  <r>
    <x v="0"/>
    <x v="0"/>
    <x v="0"/>
    <x v="4"/>
    <s v="2.1.6.4-Transferencias a otras instituciones públicas"/>
    <s v="No Informado-"/>
    <s v="0202-MINISTERIO DE  INTERIOR Y POLICÍA"/>
    <s v="0001-MINISTERIO DE INTERIOR Y POLICIA"/>
    <s v="1-SERVICIOS  GENERALES"/>
    <s v="1.1-Administración general"/>
    <s v="1.1.02-Gestión administrativa, financiera, fiscal, económica y planificación"/>
    <s v="2.4-TRANSFERENCIAS CORRIENTES"/>
    <s v="2.4.9-TRANSFERENCIAS CORRIENTES A OTRAS INSTITUCIONES PÚBLICAS"/>
    <s v="99-MULTIPROVINCIAL"/>
    <s v="20-FONDOS CON DESTINO ESPECÍFICO"/>
    <s v="No Informado-"/>
    <s v="00-N/A"/>
    <s v="2289-GOBERNACIÓN PROVINCIAL DE PUERTO PLATA"/>
    <s v="N"/>
    <n v="0"/>
    <n v="163500"/>
    <n v="63500"/>
    <n v="63500"/>
  </r>
  <r>
    <x v="0"/>
    <x v="0"/>
    <x v="0"/>
    <x v="4"/>
    <s v="2.1.6.4-Transferencias a otras instituciones públicas"/>
    <s v="No Informado-"/>
    <s v="0202-MINISTERIO DE  INTERIOR Y POLICÍA"/>
    <s v="0001-MINISTERIO DE INTERIOR Y POLICIA"/>
    <s v="1-SERVICIOS  GENERALES"/>
    <s v="1.4-Justicia, orden público y seguridad"/>
    <s v="1.4.02-Servicios de protección contra incendios"/>
    <s v="2.4-TRANSFERENCIAS CORRIENTES"/>
    <s v="2.4.9-TRANSFERENCIAS CORRIENTES A OTRAS INSTITUCIONES PÚBLICAS"/>
    <s v="99-MULTIPROVINCIAL"/>
    <s v="10-FONDO GENERAL"/>
    <s v="No Informado-"/>
    <s v="00-N/A"/>
    <s v="2031-CUERPOS DE BOMBEROS DEL INTERIOR"/>
    <s v="N"/>
    <n v="151670542"/>
    <n v="152922649"/>
    <n v="112575416.15000001"/>
    <n v="112575416.15000001"/>
  </r>
  <r>
    <x v="0"/>
    <x v="0"/>
    <x v="0"/>
    <x v="4"/>
    <s v="2.1.6.4-Transferencias a otras instituciones públicas"/>
    <s v="No Informado-"/>
    <s v="0202-MINISTERIO DE  INTERIOR Y POLICÍA"/>
    <s v="0001-MINISTERIO DE INTERIOR Y POLICIA"/>
    <s v="1-SERVICIOS  GENERALES"/>
    <s v="1.4-Justicia, orden público y seguridad"/>
    <s v="1.4.02-Servicios de protección contra incendios"/>
    <s v="2.4-TRANSFERENCIAS CORRIENTES"/>
    <s v="2.4.9-TRANSFERENCIAS CORRIENTES A OTRAS INSTITUCIONES PÚBLICAS"/>
    <s v="99-MULTIPROVINCIAL"/>
    <s v="10-FONDO GENERAL"/>
    <s v="No Informado-"/>
    <s v="00-N/A"/>
    <s v="2174-CUERPO DE BOMBEROS DE SAN LUIS"/>
    <s v="N"/>
    <n v="12516709"/>
    <n v="12516709"/>
    <n v="9387531.7200000007"/>
    <n v="9387531.7200000007"/>
  </r>
  <r>
    <x v="0"/>
    <x v="0"/>
    <x v="0"/>
    <x v="4"/>
    <s v="2.1.6.4-Transferencias a otras instituciones públicas"/>
    <s v="No Informado-"/>
    <s v="0202-MINISTERIO DE  INTERIOR Y POLICÍA"/>
    <s v="0001-MINISTERIO DE INTERIOR Y POLICIA"/>
    <s v="1-SERVICIOS  GENERALES"/>
    <s v="1.4-Justicia, orden público y seguridad"/>
    <s v="1.4.02-Servicios de protección contra incendios"/>
    <s v="2.4-TRANSFERENCIAS CORRIENTES"/>
    <s v="2.4.9-TRANSFERENCIAS CORRIENTES A OTRAS INSTITUCIONES PÚBLICAS"/>
    <s v="99-MULTIPROVINCIAL"/>
    <s v="10-FONDO GENERAL"/>
    <s v="No Informado-"/>
    <s v="00-N/A"/>
    <s v="2177-CUERPO DE BOMBEROS DE GUERRA"/>
    <s v="N"/>
    <n v="12493565"/>
    <n v="12493565"/>
    <n v="9370173.7799999993"/>
    <n v="9370173.7799999993"/>
  </r>
  <r>
    <x v="0"/>
    <x v="0"/>
    <x v="0"/>
    <x v="4"/>
    <s v="2.1.6.4-Transferencias a otras instituciones públicas"/>
    <s v="No Informado-"/>
    <s v="0202-MINISTERIO DE  INTERIOR Y POLICÍA"/>
    <s v="0001-MINISTERIO DE INTERIOR Y POLICIA"/>
    <s v="1-SERVICIOS  GENERALES"/>
    <s v="1.4-Justicia, orden público y seguridad"/>
    <s v="1.4.02-Servicios de protección contra incendios"/>
    <s v="2.4-TRANSFERENCIAS CORRIENTES"/>
    <s v="2.4.9-TRANSFERENCIAS CORRIENTES A OTRAS INSTITUCIONES PÚBLICAS"/>
    <s v="99-MULTIPROVINCIAL"/>
    <s v="10-FONDO GENERAL"/>
    <s v="No Informado-"/>
    <s v="00-N/A"/>
    <s v="2231-CUERPO DE BOMBEROS DISTRITO MUNICIPAL LA VICTORIA"/>
    <s v="N"/>
    <n v="9600474"/>
    <n v="9600474"/>
    <n v="7200355.5"/>
    <n v="7200355.5"/>
  </r>
  <r>
    <x v="0"/>
    <x v="0"/>
    <x v="0"/>
    <x v="4"/>
    <s v="2.1.6.4-Transferencias a otras instituciones públicas"/>
    <s v="No Informado-"/>
    <s v="0202-MINISTERIO DE  INTERIOR Y POLICÍA"/>
    <s v="0001-MINISTERIO DE INTERIOR Y POLICIA"/>
    <s v="1-SERVICIOS  GENERALES"/>
    <s v="1.4-Justicia, orden público y seguridad"/>
    <s v="1.4.02-Servicios de protección contra incendios"/>
    <s v="2.4-TRANSFERENCIAS CORRIENTES"/>
    <s v="2.4.9-TRANSFERENCIAS CORRIENTES A OTRAS INSTITUCIONES PÚBLICAS"/>
    <s v="99-MULTIPROVINCIAL"/>
    <s v="10-FONDO GENERAL"/>
    <s v="No Informado-"/>
    <s v="00-N/A"/>
    <s v="2245-CUERPO DE BOMBERO DISTRITO MUNICIPAL LA CALETA"/>
    <s v="N"/>
    <n v="9008434"/>
    <n v="9008434"/>
    <n v="6756325.4699999997"/>
    <n v="6756325.4699999997"/>
  </r>
  <r>
    <x v="0"/>
    <x v="0"/>
    <x v="0"/>
    <x v="4"/>
    <s v="2.1.6.4-Transferencias a otras instituciones públicas"/>
    <s v="No Informado-"/>
    <s v="0202-MINISTERIO DE  INTERIOR Y POLICÍA"/>
    <s v="0001-MINISTERIO DE INTERIOR Y POLICIA"/>
    <s v="1-SERVICIOS  GENERALES"/>
    <s v="1.4-Justicia, orden público y seguridad"/>
    <s v="1.4.02-Servicios de protección contra incendios"/>
    <s v="2.4-TRANSFERENCIAS CORRIENTES"/>
    <s v="2.4.9-TRANSFERENCIAS CORRIENTES A OTRAS INSTITUCIONES PÚBLICAS"/>
    <s v="99-MULTIPROVINCIAL"/>
    <s v="10-FONDO GENERAL"/>
    <s v="No Informado-"/>
    <s v="00-N/A"/>
    <s v="2246-CUERPO DE BOMBERO D. M. PALMAREJO VILLA LINDA"/>
    <s v="N"/>
    <n v="5784712"/>
    <n v="5302653"/>
    <n v="3856474.64"/>
    <n v="3856474.64"/>
  </r>
  <r>
    <x v="0"/>
    <x v="0"/>
    <x v="0"/>
    <x v="4"/>
    <s v="2.1.6.4-Transferencias a otras instituciones públicas"/>
    <s v="No Informado-"/>
    <s v="0202-MINISTERIO DE  INTERIOR Y POLICÍA"/>
    <s v="0001-MINISTERIO DE INTERIOR Y POLICIA"/>
    <s v="1-SERVICIOS  GENERALES"/>
    <s v="1.4-Justicia, orden público y seguridad"/>
    <s v="1.4.02-Servicios de protección contra incendios"/>
    <s v="2.4-TRANSFERENCIAS CORRIENTES"/>
    <s v="2.4.9-TRANSFERENCIAS CORRIENTES A OTRAS INSTITUCIONES PÚBLICAS"/>
    <s v="99-MULTIPROVINCIAL"/>
    <s v="10-FONDO GENERAL"/>
    <s v="No Informado-"/>
    <s v="00-N/A"/>
    <s v="2256-CUERPO DE BOMBERO DE PANTOJA"/>
    <s v="N"/>
    <n v="5652632"/>
    <n v="5181580"/>
    <n v="3768421.36"/>
    <n v="3768421.36"/>
  </r>
  <r>
    <x v="0"/>
    <x v="0"/>
    <x v="0"/>
    <x v="4"/>
    <s v="2.1.6.4-Transferencias a otras instituciones públicas"/>
    <s v="No Informado-"/>
    <s v="0202-MINISTERIO DE  INTERIOR Y POLICÍA"/>
    <s v="0001-MINISTERIO DE INTERIOR Y POLICIA"/>
    <s v="1-SERVICIOS  GENERALES"/>
    <s v="1.4-Justicia, orden público y seguridad"/>
    <s v="1.4.02-Servicios de protección contra incendios"/>
    <s v="2.4-TRANSFERENCIAS CORRIENTES"/>
    <s v="2.4.9-TRANSFERENCIAS CORRIENTES A OTRAS INSTITUCIONES PÚBLICAS"/>
    <s v="99-MULTIPROVINCIAL"/>
    <s v="10-FONDO GENERAL"/>
    <s v="No Informado-"/>
    <s v="00-N/A"/>
    <s v="2262-Cuerpo de Bomberos de la Cuaba"/>
    <s v="N"/>
    <n v="3553880"/>
    <n v="3553880"/>
    <n v="2665410.0299999998"/>
    <n v="2665410.0299999998"/>
  </r>
  <r>
    <x v="0"/>
    <x v="0"/>
    <x v="0"/>
    <x v="4"/>
    <s v="2.1.6.4-Transferencias a otras instituciones públicas"/>
    <s v="No Informado-"/>
    <s v="0202-MINISTERIO DE  INTERIOR Y POLICÍA"/>
    <s v="0001-MINISTERIO DE INTERIOR Y POLICIA"/>
    <s v="1-SERVICIOS  GENERALES"/>
    <s v="1.4-Justicia, orden público y seguridad"/>
    <s v="1.4.02-Servicios de protección contra incendios"/>
    <s v="2.4-TRANSFERENCIAS CORRIENTES"/>
    <s v="2.4.9-TRANSFERENCIAS CORRIENTES A OTRAS INSTITUCIONES PÚBLICAS"/>
    <s v="99-MULTIPROVINCIAL"/>
    <s v="10-FONDO GENERAL"/>
    <s v="No Informado-"/>
    <s v="00-N/A"/>
    <s v="2263-Cuerpo de Bomberos de la Guayiga"/>
    <s v="N"/>
    <n v="3587962"/>
    <n v="3288966"/>
    <n v="2391974.64"/>
    <n v="2391974.64"/>
  </r>
  <r>
    <x v="0"/>
    <x v="0"/>
    <x v="0"/>
    <x v="4"/>
    <s v="2.1.6.4-Transferencias a otras instituciones públicas"/>
    <s v="No Informado-"/>
    <s v="0202-MINISTERIO DE  INTERIOR Y POLICÍA"/>
    <s v="0001-MINISTERIO DE INTERIOR Y POLICIA"/>
    <s v="1-SERVICIOS  GENERALES"/>
    <s v="1.4-Justicia, orden público y seguridad"/>
    <s v="1.4.02-Servicios de protección contra incendios"/>
    <s v="2.4-TRANSFERENCIAS CORRIENTES"/>
    <s v="2.4.9-TRANSFERENCIAS CORRIENTES A OTRAS INSTITUCIONES PÚBLICAS"/>
    <s v="99-MULTIPROVINCIAL"/>
    <s v="20-FONDOS CON DESTINO ESPECÍFICO"/>
    <s v="No Informado-"/>
    <s v="00-N/A"/>
    <s v="2031-CUERPOS DE BOMBEROS DEL INTERIOR"/>
    <s v="N"/>
    <n v="0"/>
    <n v="10000000"/>
    <n v="0"/>
    <n v="0"/>
  </r>
  <r>
    <x v="0"/>
    <x v="0"/>
    <x v="0"/>
    <x v="4"/>
    <s v="2.1.6.4-Transferencias a otras instituciones públicas"/>
    <s v="No Informado-"/>
    <s v="0203-MINISTERIO DE DEFENSA"/>
    <s v="0001-MINISTERIO DE DEFENSA"/>
    <s v="1-SERVICIOS  GENERALES"/>
    <s v="1.3-Defensa nacional"/>
    <s v="1.3.01-Defensa militar"/>
    <s v="2.4-TRANSFERENCIAS CORRIENTES"/>
    <s v="2.4.9-TRANSFERENCIAS CORRIENTES A OTRAS INSTITUCIONES PÚBLICAS"/>
    <s v="99-MULTIPROVINCIAL"/>
    <s v="10-FONDO GENERAL"/>
    <s v="No Informado-"/>
    <s v="00-N/A"/>
    <s v="2308-ARZOBISPADO CASTRENSE"/>
    <s v="N"/>
    <n v="30000000"/>
    <n v="40000000"/>
    <n v="30000000"/>
    <n v="30000000"/>
  </r>
  <r>
    <x v="0"/>
    <x v="0"/>
    <x v="0"/>
    <x v="4"/>
    <s v="2.1.6.4-Transferencias a otras instituciones públicas"/>
    <s v="No Informado-"/>
    <s v="0203-MINISTERIO DE DEFENSA"/>
    <s v="0001-MINISTERIO DE DEFENSA"/>
    <s v="1-SERVICIOS  GENERALES"/>
    <s v="1.3-Defensa nacional"/>
    <s v="1.3.01-Defensa militar"/>
    <s v="2.4-TRANSFERENCIAS CORRIENTES"/>
    <s v="2.4.9-TRANSFERENCIAS CORRIENTES A OTRAS INSTITUCIONES PÚBLICAS"/>
    <s v="99-MULTIPROVINCIAL"/>
    <s v="10-FONDO GENERAL"/>
    <s v="No Informado-"/>
    <s v="00-N/A"/>
    <s v="4012-HERMANDAD DE PENSINADOS DE LA FUERZAS ARMADAS"/>
    <s v="N"/>
    <n v="7917748"/>
    <n v="7917748"/>
    <n v="5938312"/>
    <n v="5938312"/>
  </r>
  <r>
    <x v="0"/>
    <x v="0"/>
    <x v="0"/>
    <x v="4"/>
    <s v="2.1.6.4-Transferencias a otras instituciones públicas"/>
    <s v="No Informado-"/>
    <s v="0206-MINISTERIO DE EDUCACIÓN"/>
    <s v="0001-MINISTERIO DE EDUCACION"/>
    <s v="3-PROTECCIÓN DEL MEDIO AMBIENTE"/>
    <s v="3.3-Cambio Climático"/>
    <s v="3.3.03-Conocimiento del riesgo de desastres climáticos"/>
    <s v="2.4-TRANSFERENCIAS CORRIENTES"/>
    <s v="2.4.9-TRANSFERENCIAS CORRIENTES A OTRAS INSTITUCIONES PÚBLICAS"/>
    <s v="99-MULTIPROVINCIAL"/>
    <s v="10-FONDO GENERAL"/>
    <s v="No Informado-"/>
    <s v="00-N/A"/>
    <s v="2248-JUNTAS REGIONALES DE EDUCACION"/>
    <s v="N"/>
    <n v="0"/>
    <n v="226135"/>
    <n v="226134.39999999999"/>
    <n v="226134.39999999999"/>
  </r>
  <r>
    <x v="0"/>
    <x v="0"/>
    <x v="0"/>
    <x v="4"/>
    <s v="2.1.6.4-Transferencias a otras instituciones públicas"/>
    <s v="No Informado-"/>
    <s v="0206-MINISTERIO DE EDUCACIÓN"/>
    <s v="0001-MINISTERIO DE EDUCACION"/>
    <s v="4-SERVICIOS SOCIALES"/>
    <s v="4.4-Educación"/>
    <s v="4.4.01-Educación inicial"/>
    <s v="2.4-TRANSFERENCIAS CORRIENTES"/>
    <s v="2.4.9-TRANSFERENCIAS CORRIENTES A OTRAS INSTITUCIONES PÚBLICAS"/>
    <s v="99-MULTIPROVINCIAL"/>
    <s v="10-FONDO GENERAL"/>
    <s v="No Informado-"/>
    <s v="00-N/A"/>
    <s v="2248-JUNTAS REGIONALES DE EDUCACION"/>
    <s v="N"/>
    <n v="0"/>
    <n v="28771732.09"/>
    <n v="28771732.09"/>
    <n v="28771732.09"/>
  </r>
  <r>
    <x v="0"/>
    <x v="0"/>
    <x v="0"/>
    <x v="4"/>
    <s v="2.1.6.4-Transferencias a otras instituciones públicas"/>
    <s v="No Informado-"/>
    <s v="0206-MINISTERIO DE EDUCACIÓN"/>
    <s v="0001-MINISTERIO DE EDUCACION"/>
    <s v="4-SERVICIOS SOCIALES"/>
    <s v="4.4-Educación"/>
    <s v="4.4.01-Educación inicial"/>
    <s v="2.4-TRANSFERENCIAS CORRIENTES"/>
    <s v="2.4.9-TRANSFERENCIAS CORRIENTES A OTRAS INSTITUCIONES PÚBLICAS"/>
    <s v="99-MULTIPROVINCIAL"/>
    <s v="10-FONDO GENERAL"/>
    <s v="No Informado-"/>
    <s v="00-N/A"/>
    <s v="2249-JUNTAS DE CENTROS EDUCATIVOS"/>
    <s v="N"/>
    <n v="450000000"/>
    <n v="465937500"/>
    <n v="179718893.47999999"/>
    <n v="166042177.59"/>
  </r>
  <r>
    <x v="0"/>
    <x v="0"/>
    <x v="0"/>
    <x v="4"/>
    <s v="2.1.6.4-Transferencias a otras instituciones públicas"/>
    <s v="No Informado-"/>
    <s v="0206-MINISTERIO DE EDUCACIÓN"/>
    <s v="0001-MINISTERIO DE EDUCACION"/>
    <s v="4-SERVICIOS SOCIALES"/>
    <s v="4.4-Educación"/>
    <s v="4.4.02-Educación primaria"/>
    <s v="2.4-TRANSFERENCIAS CORRIENTES"/>
    <s v="2.4.9-TRANSFERENCIAS CORRIENTES A OTRAS INSTITUCIONES PÚBLICAS"/>
    <s v="99-MULTIPROVINCIAL"/>
    <s v="10-FONDO GENERAL"/>
    <s v="No Informado-"/>
    <s v="00-N/A"/>
    <s v="2062-CENTRO INFANTIL HAINAMOSA"/>
    <s v="N"/>
    <n v="28600000"/>
    <n v="28600000"/>
    <n v="21449997"/>
    <n v="21449997"/>
  </r>
  <r>
    <x v="0"/>
    <x v="0"/>
    <x v="0"/>
    <x v="4"/>
    <s v="2.1.6.4-Transferencias a otras instituciones públicas"/>
    <s v="No Informado-"/>
    <s v="0206-MINISTERIO DE EDUCACIÓN"/>
    <s v="0001-MINISTERIO DE EDUCACION"/>
    <s v="4-SERVICIOS SOCIALES"/>
    <s v="4.4-Educación"/>
    <s v="4.4.02-Educación primaria"/>
    <s v="2.4-TRANSFERENCIAS CORRIENTES"/>
    <s v="2.4.9-TRANSFERENCIAS CORRIENTES A OTRAS INSTITUCIONES PÚBLICAS"/>
    <s v="99-MULTIPROVINCIAL"/>
    <s v="10-FONDO GENERAL"/>
    <s v="No Informado-"/>
    <s v="00-N/A"/>
    <s v="2248-JUNTAS REGIONALES DE EDUCACION"/>
    <s v="N"/>
    <n v="0"/>
    <n v="235807972.56"/>
    <n v="231862784.34"/>
    <n v="231862784.34"/>
  </r>
  <r>
    <x v="0"/>
    <x v="0"/>
    <x v="0"/>
    <x v="4"/>
    <s v="2.1.6.4-Transferencias a otras instituciones públicas"/>
    <s v="No Informado-"/>
    <s v="0206-MINISTERIO DE EDUCACIÓN"/>
    <s v="0001-MINISTERIO DE EDUCACION"/>
    <s v="4-SERVICIOS SOCIALES"/>
    <s v="4.4-Educación"/>
    <s v="4.4.02-Educación primaria"/>
    <s v="2.4-TRANSFERENCIAS CORRIENTES"/>
    <s v="2.4.9-TRANSFERENCIAS CORRIENTES A OTRAS INSTITUCIONES PÚBLICAS"/>
    <s v="99-MULTIPROVINCIAL"/>
    <s v="10-FONDO GENERAL"/>
    <s v="No Informado-"/>
    <s v="00-N/A"/>
    <s v="2249-JUNTAS DE CENTROS EDUCATIVOS"/>
    <s v="N"/>
    <n v="2777738192"/>
    <n v="4727738192"/>
    <n v="2681365038.9400001"/>
    <n v="2595448702.5"/>
  </r>
  <r>
    <x v="0"/>
    <x v="0"/>
    <x v="0"/>
    <x v="4"/>
    <s v="2.1.6.4-Transferencias a otras instituciones públicas"/>
    <s v="No Informado-"/>
    <s v="0206-MINISTERIO DE EDUCACIÓN"/>
    <s v="0001-MINISTERIO DE EDUCACION"/>
    <s v="4-SERVICIOS SOCIALES"/>
    <s v="4.4-Educación"/>
    <s v="4.4.02-Educación primaria"/>
    <s v="2.4-TRANSFERENCIAS CORRIENTES"/>
    <s v="2.4.9-TRANSFERENCIAS CORRIENTES A OTRAS INSTITUCIONES PÚBLICAS"/>
    <s v="99-MULTIPROVINCIAL"/>
    <s v="20-FONDOS CON DESTINO ESPECÍFICO"/>
    <s v="No Informado-"/>
    <s v="00-N/A"/>
    <s v="2249-JUNTAS DE CENTROS EDUCATIVOS"/>
    <s v="N"/>
    <n v="0"/>
    <n v="175312500"/>
    <n v="0"/>
    <n v="0"/>
  </r>
  <r>
    <x v="0"/>
    <x v="0"/>
    <x v="0"/>
    <x v="4"/>
    <s v="2.1.6.4-Transferencias a otras instituciones públicas"/>
    <s v="No Informado-"/>
    <s v="0206-MINISTERIO DE EDUCACIÓN"/>
    <s v="0001-MINISTERIO DE EDUCACION"/>
    <s v="4-SERVICIOS SOCIALES"/>
    <s v="4.4-Educación"/>
    <s v="4.4.03-Educación secundaria"/>
    <s v="2.4-TRANSFERENCIAS CORRIENTES"/>
    <s v="2.4.9-TRANSFERENCIAS CORRIENTES A OTRAS INSTITUCIONES PÚBLICAS"/>
    <s v="99-MULTIPROVINCIAL"/>
    <s v="10-FONDO GENERAL"/>
    <s v="No Informado-"/>
    <s v="00-N/A"/>
    <s v="2248-JUNTAS REGIONALES DE EDUCACION"/>
    <s v="N"/>
    <n v="0"/>
    <n v="179304575.15000001"/>
    <n v="169273608.06999999"/>
    <n v="169273608.06999999"/>
  </r>
  <r>
    <x v="0"/>
    <x v="0"/>
    <x v="0"/>
    <x v="4"/>
    <s v="2.1.6.4-Transferencias a otras instituciones públicas"/>
    <s v="No Informado-"/>
    <s v="0206-MINISTERIO DE EDUCACIÓN"/>
    <s v="0001-MINISTERIO DE EDUCACION"/>
    <s v="4-SERVICIOS SOCIALES"/>
    <s v="4.4-Educación"/>
    <s v="4.4.03-Educación secundaria"/>
    <s v="2.4-TRANSFERENCIAS CORRIENTES"/>
    <s v="2.4.9-TRANSFERENCIAS CORRIENTES A OTRAS INSTITUCIONES PÚBLICAS"/>
    <s v="99-MULTIPROVINCIAL"/>
    <s v="10-FONDO GENERAL"/>
    <s v="No Informado-"/>
    <s v="00-N/A"/>
    <s v="2249-JUNTAS DE CENTROS EDUCATIVOS"/>
    <s v="N"/>
    <n v="1640000000"/>
    <n v="2748250625"/>
    <n v="1068687787.96"/>
    <n v="1022630498.3200001"/>
  </r>
  <r>
    <x v="0"/>
    <x v="0"/>
    <x v="0"/>
    <x v="4"/>
    <s v="2.1.6.4-Transferencias a otras instituciones públicas"/>
    <s v="No Informado-"/>
    <s v="0206-MINISTERIO DE EDUCACIÓN"/>
    <s v="0001-MINISTERIO DE EDUCACION"/>
    <s v="4-SERVICIOS SOCIALES"/>
    <s v="4.4-Educación"/>
    <s v="4.4.03-Educación secundaria"/>
    <s v="2.4-TRANSFERENCIAS CORRIENTES"/>
    <s v="2.4.9-TRANSFERENCIAS CORRIENTES A OTRAS INSTITUCIONES PÚBLICAS"/>
    <s v="99-MULTIPROVINCIAL"/>
    <s v="20-FONDOS CON DESTINO ESPECÍFICO"/>
    <s v="No Informado-"/>
    <s v="00-N/A"/>
    <s v="2249-JUNTAS DE CENTROS EDUCATIVOS"/>
    <s v="N"/>
    <n v="0"/>
    <n v="38250000"/>
    <n v="0"/>
    <n v="0"/>
  </r>
  <r>
    <x v="0"/>
    <x v="0"/>
    <x v="0"/>
    <x v="4"/>
    <s v="2.1.6.4-Transferencias a otras instituciones públicas"/>
    <s v="No Informado-"/>
    <s v="0206-MINISTERIO DE EDUCACIÓN"/>
    <s v="0001-MINISTERIO DE EDUCACION"/>
    <s v="4-SERVICIOS SOCIALES"/>
    <s v="4.4-Educación"/>
    <s v="4.4.05-Educación de adultos"/>
    <s v="2.4-TRANSFERENCIAS CORRIENTES"/>
    <s v="2.4.9-TRANSFERENCIAS CORRIENTES A OTRAS INSTITUCIONES PÚBLICAS"/>
    <s v="99-MULTIPROVINCIAL"/>
    <s v="10-FONDO GENERAL"/>
    <s v="No Informado-"/>
    <s v="00-N/A"/>
    <s v="2248-JUNTAS REGIONALES DE EDUCACION"/>
    <s v="N"/>
    <n v="0"/>
    <n v="729950"/>
    <n v="0"/>
    <n v="0"/>
  </r>
  <r>
    <x v="0"/>
    <x v="0"/>
    <x v="0"/>
    <x v="4"/>
    <s v="2.1.6.4-Transferencias a otras instituciones públicas"/>
    <s v="No Informado-"/>
    <s v="0206-MINISTERIO DE EDUCACIÓN"/>
    <s v="0001-MINISTERIO DE EDUCACION"/>
    <s v="4-SERVICIOS SOCIALES"/>
    <s v="4.4-Educación"/>
    <s v="4.4.05-Educación de adultos"/>
    <s v="2.4-TRANSFERENCIAS CORRIENTES"/>
    <s v="2.4.9-TRANSFERENCIAS CORRIENTES A OTRAS INSTITUCIONES PÚBLICAS"/>
    <s v="99-MULTIPROVINCIAL"/>
    <s v="10-FONDO GENERAL"/>
    <s v="No Informado-"/>
    <s v="00-N/A"/>
    <s v="2249-JUNTAS DE CENTROS EDUCATIVOS"/>
    <s v="N"/>
    <n v="160000000"/>
    <n v="185425847"/>
    <n v="130355239.48"/>
    <n v="129924481.06"/>
  </r>
  <r>
    <x v="0"/>
    <x v="0"/>
    <x v="0"/>
    <x v="4"/>
    <s v="2.1.6.4-Transferencias a otras instituciones públicas"/>
    <s v="No Informado-"/>
    <s v="0206-MINISTERIO DE EDUCACIÓN"/>
    <s v="0001-MINISTERIO DE EDUCACION"/>
    <s v="4-SERVICIOS SOCIALES"/>
    <s v="4.4-Educación"/>
    <s v="4.4.05-Educación de adultos"/>
    <s v="2.4-TRANSFERENCIAS CORRIENTES"/>
    <s v="2.4.9-TRANSFERENCIAS CORRIENTES A OTRAS INSTITUCIONES PÚBLICAS"/>
    <s v="99-MULTIPROVINCIAL"/>
    <s v="20-FONDOS CON DESTINO ESPECÍFICO"/>
    <s v="No Informado-"/>
    <s v="00-N/A"/>
    <s v="2249-JUNTAS DE CENTROS EDUCATIVOS"/>
    <s v="N"/>
    <n v="0"/>
    <n v="6449153"/>
    <n v="0"/>
    <n v="0"/>
  </r>
  <r>
    <x v="0"/>
    <x v="0"/>
    <x v="0"/>
    <x v="4"/>
    <s v="2.1.6.4-Transferencias a otras instituciones públicas"/>
    <s v="No Informado-"/>
    <s v="0206-MINISTERIO DE EDUCACIÓN"/>
    <s v="0001-MINISTERIO DE EDUCACION"/>
    <s v="4-SERVICIOS SOCIALES"/>
    <s v="4.4-Educación"/>
    <s v="4.4.06-Educación técnica"/>
    <s v="2.4-TRANSFERENCIAS CORRIENTES"/>
    <s v="2.4.9-TRANSFERENCIAS CORRIENTES A OTRAS INSTITUCIONES PÚBLICAS"/>
    <s v="99-MULTIPROVINCIAL"/>
    <s v="10-FONDO GENERAL"/>
    <s v="No Informado-"/>
    <s v="00-N/A"/>
    <s v="2047-POLITÉCNICO EDUCATIVO"/>
    <s v="N"/>
    <n v="528379166"/>
    <n v="528379166"/>
    <n v="376344303.43000001"/>
    <n v="376344303.43000001"/>
  </r>
  <r>
    <x v="0"/>
    <x v="0"/>
    <x v="0"/>
    <x v="4"/>
    <s v="2.1.6.4-Transferencias a otras instituciones públicas"/>
    <s v="No Informado-"/>
    <s v="0206-MINISTERIO DE EDUCACIÓN"/>
    <s v="0001-MINISTERIO DE EDUCACION"/>
    <s v="4-SERVICIOS SOCIALES"/>
    <s v="4.4-Educación"/>
    <s v="4.4.06-Educación técnica"/>
    <s v="2.4-TRANSFERENCIAS CORRIENTES"/>
    <s v="2.4.9-TRANSFERENCIAS CORRIENTES A OTRAS INSTITUCIONES PÚBLICAS"/>
    <s v="99-MULTIPROVINCIAL"/>
    <s v="10-FONDO GENERAL"/>
    <s v="No Informado-"/>
    <s v="00-N/A"/>
    <s v="2181-INSTITUTO POLITECNICO DE SAN CRISTOBAL"/>
    <s v="N"/>
    <n v="127142019"/>
    <n v="127142019"/>
    <n v="95356513.75"/>
    <n v="95356513.75"/>
  </r>
  <r>
    <x v="0"/>
    <x v="0"/>
    <x v="0"/>
    <x v="4"/>
    <s v="2.1.6.4-Transferencias a otras instituciones públicas"/>
    <s v="No Informado-"/>
    <s v="0206-MINISTERIO DE EDUCACIÓN"/>
    <s v="0001-MINISTERIO DE EDUCACION"/>
    <s v="4-SERVICIOS SOCIALES"/>
    <s v="4.4-Educación"/>
    <s v="4.4.06-Educación técnica"/>
    <s v="2.4-TRANSFERENCIAS CORRIENTES"/>
    <s v="2.4.9-TRANSFERENCIAS CORRIENTES A OTRAS INSTITUCIONES PÚBLICAS"/>
    <s v="99-MULTIPROVINCIAL"/>
    <s v="10-FONDO GENERAL"/>
    <s v="No Informado-"/>
    <s v="00-N/A"/>
    <s v="2182-INSTITUTO POLITECNICO DE DAJABON"/>
    <s v="N"/>
    <n v="77490491"/>
    <n v="77490491"/>
    <n v="58117868.270000003"/>
    <n v="58117868.270000003"/>
  </r>
  <r>
    <x v="0"/>
    <x v="0"/>
    <x v="0"/>
    <x v="4"/>
    <s v="2.1.6.4-Transferencias a otras instituciones públicas"/>
    <s v="No Informado-"/>
    <s v="0206-MINISTERIO DE EDUCACIÓN"/>
    <s v="0001-MINISTERIO DE EDUCACION"/>
    <s v="4-SERVICIOS SOCIALES"/>
    <s v="4.4-Educación"/>
    <s v="4.4.06-Educación técnica"/>
    <s v="2.4-TRANSFERENCIAS CORRIENTES"/>
    <s v="2.4.9-TRANSFERENCIAS CORRIENTES A OTRAS INSTITUCIONES PÚBLICAS"/>
    <s v="99-MULTIPROVINCIAL"/>
    <s v="10-FONDO GENERAL"/>
    <s v="No Informado-"/>
    <s v="00-N/A"/>
    <s v="2248-JUNTAS REGIONALES DE EDUCACION"/>
    <s v="N"/>
    <n v="0"/>
    <n v="1087500"/>
    <n v="1087500"/>
    <n v="1087500"/>
  </r>
  <r>
    <x v="0"/>
    <x v="0"/>
    <x v="0"/>
    <x v="4"/>
    <s v="2.1.6.4-Transferencias a otras instituciones públicas"/>
    <s v="No Informado-"/>
    <s v="0206-MINISTERIO DE EDUCACIÓN"/>
    <s v="0001-MINISTERIO DE EDUCACION"/>
    <s v="4-SERVICIOS SOCIALES"/>
    <s v="4.4-Educación"/>
    <s v="4.4.07-Educación vocacional"/>
    <s v="2.4-TRANSFERENCIAS CORRIENTES"/>
    <s v="2.4.9-TRANSFERENCIAS CORRIENTES A OTRAS INSTITUCIONES PÚBLICAS"/>
    <s v="99-MULTIPROVINCIAL"/>
    <s v="10-FONDO GENERAL"/>
    <s v="No Informado-"/>
    <s v="00-N/A"/>
    <s v="2248-JUNTAS REGIONALES DE EDUCACION"/>
    <s v="N"/>
    <n v="0"/>
    <n v="451310"/>
    <n v="451310"/>
    <n v="451310"/>
  </r>
  <r>
    <x v="0"/>
    <x v="0"/>
    <x v="0"/>
    <x v="4"/>
    <s v="2.1.6.4-Transferencias a otras instituciones públicas"/>
    <s v="No Informado-"/>
    <s v="0206-MINISTERIO DE EDUCACIÓN"/>
    <s v="0001-MINISTERIO DE EDUCACION"/>
    <s v="4-SERVICIOS SOCIALES"/>
    <s v="4.4-Educación"/>
    <s v="4.4.07-Educación vocacional"/>
    <s v="2.4-TRANSFERENCIAS CORRIENTES"/>
    <s v="2.4.9-TRANSFERENCIAS CORRIENTES A OTRAS INSTITUCIONES PÚBLICAS"/>
    <s v="99-MULTIPROVINCIAL"/>
    <s v="10-FONDO GENERAL"/>
    <s v="No Informado-"/>
    <s v="00-N/A"/>
    <s v="2249-JUNTAS DE CENTROS EDUCATIVOS"/>
    <s v="N"/>
    <n v="40000000"/>
    <n v="40000000"/>
    <n v="34814999.969999999"/>
    <n v="34814999.969999999"/>
  </r>
  <r>
    <x v="0"/>
    <x v="0"/>
    <x v="0"/>
    <x v="4"/>
    <s v="2.1.6.4-Transferencias a otras instituciones públicas"/>
    <s v="No Informado-"/>
    <s v="0206-MINISTERIO DE EDUCACIÓN"/>
    <s v="0001-MINISTERIO DE EDUCACION"/>
    <s v="4-SERVICIOS SOCIALES"/>
    <s v="4.4-Educación"/>
    <s v="4.4.07-Educación vocacional"/>
    <s v="2.4-TRANSFERENCIAS CORRIENTES"/>
    <s v="2.4.9-TRANSFERENCIAS CORRIENTES A OTRAS INSTITUCIONES PÚBLICAS"/>
    <s v="99-MULTIPROVINCIAL"/>
    <s v="10-FONDO GENERAL"/>
    <s v="No Informado-"/>
    <s v="00-N/A"/>
    <s v="2302-ESCUELAS Y ACADEMIAS LABORALES"/>
    <s v="N"/>
    <n v="6420000"/>
    <n v="6420000"/>
    <n v="4815000"/>
    <n v="4815000"/>
  </r>
  <r>
    <x v="0"/>
    <x v="0"/>
    <x v="0"/>
    <x v="4"/>
    <s v="2.1.6.4-Transferencias a otras instituciones públicas"/>
    <s v="No Informado-"/>
    <s v="0206-MINISTERIO DE EDUCACIÓN"/>
    <s v="0001-MINISTERIO DE EDUCACION"/>
    <s v="4-SERVICIOS SOCIALES"/>
    <s v="4.4-Educación"/>
    <s v="4.4.07-Educación vocacional"/>
    <s v="2.4-TRANSFERENCIAS CORRIENTES"/>
    <s v="2.4.9-TRANSFERENCIAS CORRIENTES A OTRAS INSTITUCIONES PÚBLICAS"/>
    <s v="99-MULTIPROVINCIAL"/>
    <s v="10-FONDO GENERAL"/>
    <s v="No Informado-"/>
    <s v="00-N/A"/>
    <s v="2304-CENTROS DE EXCELENCIA DE MODALIDAD ARTE Y ESCUELAS DE ARTE"/>
    <s v="N"/>
    <n v="71978872"/>
    <n v="71978872"/>
    <n v="45107202.009999998"/>
    <n v="45107202.009999998"/>
  </r>
  <r>
    <x v="0"/>
    <x v="0"/>
    <x v="0"/>
    <x v="4"/>
    <s v="2.1.6.4-Transferencias a otras instituciones públicas"/>
    <s v="No Informado-"/>
    <s v="0206-MINISTERIO DE EDUCACIÓN"/>
    <s v="0001-MINISTERIO DE EDUCACION"/>
    <s v="4-SERVICIOS SOCIALES"/>
    <s v="4.4-Educación"/>
    <s v="4.4.99-Planificación, gestión y supervisión de la educación"/>
    <s v="2.4-TRANSFERENCIAS CORRIENTES"/>
    <s v="2.4.9-TRANSFERENCIAS CORRIENTES A OTRAS INSTITUCIONES PÚBLICAS"/>
    <s v="99-MULTIPROVINCIAL"/>
    <s v="10-FONDO GENERAL"/>
    <s v="No Informado-"/>
    <s v="00-N/A"/>
    <s v="2128-INSTITUTO PANAMERICANO DE GEOGRAFIA E HISTORIA"/>
    <s v="N"/>
    <n v="14409779"/>
    <n v="14409779"/>
    <n v="10807334.27"/>
    <n v="10807334.27"/>
  </r>
  <r>
    <x v="0"/>
    <x v="0"/>
    <x v="0"/>
    <x v="4"/>
    <s v="2.1.6.4-Transferencias a otras instituciones públicas"/>
    <s v="No Informado-"/>
    <s v="0206-MINISTERIO DE EDUCACIÓN"/>
    <s v="0001-MINISTERIO DE EDUCACION"/>
    <s v="4-SERVICIOS SOCIALES"/>
    <s v="4.4-Educación"/>
    <s v="4.4.99-Planificación, gestión y supervisión de la educación"/>
    <s v="2.4-TRANSFERENCIAS CORRIENTES"/>
    <s v="2.4.9-TRANSFERENCIAS CORRIENTES A OTRAS INSTITUCIONES PÚBLICAS"/>
    <s v="99-MULTIPROVINCIAL"/>
    <s v="10-FONDO GENERAL"/>
    <s v="No Informado-"/>
    <s v="00-N/A"/>
    <s v="2247-JUNTAS DISTRITALES DE EDUCACION"/>
    <s v="N"/>
    <n v="596454493"/>
    <n v="698259144"/>
    <n v="537172922.03999996"/>
    <n v="537172922.03999996"/>
  </r>
  <r>
    <x v="0"/>
    <x v="0"/>
    <x v="0"/>
    <x v="4"/>
    <s v="2.1.6.4-Transferencias a otras instituciones públicas"/>
    <s v="No Informado-"/>
    <s v="0206-MINISTERIO DE EDUCACIÓN"/>
    <s v="0001-MINISTERIO DE EDUCACION"/>
    <s v="4-SERVICIOS SOCIALES"/>
    <s v="4.4-Educación"/>
    <s v="4.4.99-Planificación, gestión y supervisión de la educación"/>
    <s v="2.4-TRANSFERENCIAS CORRIENTES"/>
    <s v="2.4.9-TRANSFERENCIAS CORRIENTES A OTRAS INSTITUCIONES PÚBLICAS"/>
    <s v="99-MULTIPROVINCIAL"/>
    <s v="10-FONDO GENERAL"/>
    <s v="No Informado-"/>
    <s v="00-N/A"/>
    <s v="2248-JUNTAS REGIONALES DE EDUCACION"/>
    <s v="N"/>
    <n v="298102247"/>
    <n v="405175754.25999999"/>
    <n v="309379370.73000002"/>
    <n v="309379370.73000002"/>
  </r>
  <r>
    <x v="0"/>
    <x v="0"/>
    <x v="0"/>
    <x v="4"/>
    <s v="2.1.6.4-Transferencias a otras instituciones públicas"/>
    <s v="No Informado-"/>
    <s v="0206-MINISTERIO DE EDUCACIÓN"/>
    <s v="0001-MINISTERIO DE EDUCACION"/>
    <s v="4-SERVICIOS SOCIALES"/>
    <s v="4.4-Educación"/>
    <s v="4.4.99-Planificación, gestión y supervisión de la educación"/>
    <s v="2.4-TRANSFERENCIAS CORRIENTES"/>
    <s v="2.4.9-TRANSFERENCIAS CORRIENTES A OTRAS INSTITUCIONES PÚBLICAS"/>
    <s v="99-MULTIPROVINCIAL"/>
    <s v="10-FONDO GENERAL"/>
    <s v="No Informado-"/>
    <s v="00-N/A"/>
    <s v="2249-JUNTAS DE CENTROS EDUCATIVOS"/>
    <s v="N"/>
    <n v="0"/>
    <n v="2237160"/>
    <n v="195300"/>
    <n v="195300"/>
  </r>
  <r>
    <x v="0"/>
    <x v="0"/>
    <x v="0"/>
    <x v="4"/>
    <s v="2.1.6.4-Transferencias a otras instituciones públicas"/>
    <s v="No Informado-"/>
    <s v="0206-MINISTERIO DE EDUCACIÓN"/>
    <s v="0001-MINISTERIO DE EDUCACION"/>
    <s v="4-SERVICIOS SOCIALES"/>
    <s v="4.4-Educación"/>
    <s v="4.4.99-Planificación, gestión y supervisión de la educación"/>
    <s v="2.4-TRANSFERENCIAS CORRIENTES"/>
    <s v="2.4.9-TRANSFERENCIAS CORRIENTES A OTRAS INSTITUCIONES PÚBLICAS"/>
    <s v="99-MULTIPROVINCIAL"/>
    <s v="10-FONDO GENERAL"/>
    <s v="No Informado-"/>
    <s v="00-N/A"/>
    <s v="2303-RADIO EDUCATIVA"/>
    <s v="N"/>
    <n v="16909779"/>
    <n v="16909779"/>
    <n v="12682334.25"/>
    <n v="12682334.25"/>
  </r>
  <r>
    <x v="0"/>
    <x v="0"/>
    <x v="0"/>
    <x v="4"/>
    <s v="2.1.6.4-Transferencias a otras instituciones públicas"/>
    <s v="No Informado-"/>
    <s v="0206-MINISTERIO DE EDUCACIÓN"/>
    <s v="0001-MINISTERIO DE EDUCACION"/>
    <s v="4-SERVICIOS SOCIALES"/>
    <s v="4.4-Educación"/>
    <s v="4.4.99-Planificación, gestión y supervisión de la educación"/>
    <s v="2.4-TRANSFERENCIAS CORRIENTES"/>
    <s v="2.4.9-TRANSFERENCIAS CORRIENTES A OTRAS INSTITUCIONES PÚBLICAS"/>
    <s v="99-MULTIPROVINCIAL"/>
    <s v="10-FONDO GENERAL"/>
    <s v="No Informado-"/>
    <s v="00-N/A"/>
    <s v="2313-CENTROS EDUCATIVOS DE EDUCACIÓN ESPECIAL"/>
    <s v="N"/>
    <n v="35000000"/>
    <n v="35000000"/>
    <n v="22005058.5"/>
    <n v="22005058.5"/>
  </r>
  <r>
    <x v="0"/>
    <x v="0"/>
    <x v="0"/>
    <x v="4"/>
    <s v="2.1.6.4-Transferencias a otras instituciones públicas"/>
    <s v="No Informado-"/>
    <s v="0206-MINISTERIO DE EDUCACIÓN"/>
    <s v="0001-MINISTERIO DE EDUCACION"/>
    <s v="4-SERVICIOS SOCIALES"/>
    <s v="4.6-Equidad de género"/>
    <s v="4.6.03-Acciones para una cultura de igualdad de género."/>
    <s v="2.4-TRANSFERENCIAS CORRIENTES"/>
    <s v="2.4.9-TRANSFERENCIAS CORRIENTES A OTRAS INSTITUCIONES PÚBLICAS"/>
    <s v="99-MULTIPROVINCIAL"/>
    <s v="10-FONDO GENERAL"/>
    <s v="No Informado-"/>
    <s v="00-N/A"/>
    <s v="2248-JUNTAS REGIONALES DE EDUCACION"/>
    <s v="N"/>
    <n v="0"/>
    <n v="496060"/>
    <n v="224676.57"/>
    <n v="224676.57"/>
  </r>
  <r>
    <x v="0"/>
    <x v="0"/>
    <x v="0"/>
    <x v="4"/>
    <s v="2.1.6.4-Transferencias a otras instituciones públicas"/>
    <s v="No Informado-"/>
    <s v="0206-MINISTERIO DE EDUCACIÓN"/>
    <s v="0002-OFICINA DE COOPERACIÓN INTERNACIONAL (OCI)"/>
    <s v="4-SERVICIOS SOCIALES"/>
    <s v="4.4-Educación"/>
    <s v="4.4.02-Educación primaria"/>
    <s v="2.4-TRANSFERENCIAS CORRIENTES"/>
    <s v="2.4.9-TRANSFERENCIAS CORRIENTES A OTRAS INSTITUCIONES PÚBLICAS"/>
    <s v="99-MULTIPROVINCIAL"/>
    <s v="10-FONDO GENERAL"/>
    <s v="13696-APOYO  DE LA EDUCACIÓN PRE-UNIVERSITARIA A TRAVÉS DEL PACTO EDUCATIVO EN LA REPÚBLICA DOMINICANA."/>
    <s v="02-APOYO  DE LA EDUCACIÓN PRE-UNIVERSITARIA A TRAVÉS DEL PACTO EDUCATIVO EN LA REPÚBLICA DOMINICANA."/>
    <s v="0000-NO APLICA"/>
    <s v="S"/>
    <n v="1000000"/>
    <n v="0"/>
    <n v="0"/>
    <n v="0"/>
  </r>
  <r>
    <x v="0"/>
    <x v="0"/>
    <x v="0"/>
    <x v="4"/>
    <s v="2.1.6.4-Transferencias a otras instituciones públicas"/>
    <s v="No Informado-"/>
    <s v="0206-MINISTERIO DE EDUCACIÓN"/>
    <s v="0002-OFICINA DE COOPERACIÓN INTERNACIONAL (OCI)"/>
    <s v="4-SERVICIOS SOCIALES"/>
    <s v="4.4-Educación"/>
    <s v="4.4.06-Educación técnica"/>
    <s v="2.4-TRANSFERENCIAS CORRIENTES"/>
    <s v="2.4.9-TRANSFERENCIAS CORRIENTES A OTRAS INSTITUCIONES PÚBLICAS"/>
    <s v="99-MULTIPROVINCIAL"/>
    <s v="60-CREDITO EXTERNO"/>
    <s v="14120-MEJORAMIENTO DE LA EDUCACIÓN PARA LA FORMACIÓN TÉCNICO PROFESIONAL EN LA R. D."/>
    <s v="01-MEJORAMIENTO DE LA EDUCACIÓN PARA LA FORMACIÓN TÉCNICO PROFESIONAL EN LA R. D."/>
    <s v="0000-NO APLICA"/>
    <s v="S"/>
    <n v="356580"/>
    <n v="356580"/>
    <n v="0"/>
    <n v="0"/>
  </r>
  <r>
    <x v="0"/>
    <x v="0"/>
    <x v="0"/>
    <x v="4"/>
    <s v="2.1.6.4-Transferencias a otras instituciones públicas"/>
    <s v="No Informado-"/>
    <s v="0206-MINISTERIO DE EDUCACIÓN"/>
    <s v="0004-INSTITUTO NACIONAL DE EDUCACIÓN FISICA"/>
    <s v="4-SERVICIOS SOCIALES"/>
    <s v="4.3-Actividades deportivas, recreativas, culturales y religiosas"/>
    <s v="4.3.02-Servicios recreativos y deportivos"/>
    <s v="2.4-TRANSFERENCIAS CORRIENTES"/>
    <s v="2.4.9-TRANSFERENCIAS CORRIENTES A OTRAS INSTITUCIONES PÚBLICAS"/>
    <s v="99-MULTIPROVINCIAL"/>
    <s v="10-FONDO GENERAL"/>
    <s v="No Informado-"/>
    <s v="00-N/A"/>
    <s v="2248-JUNTAS REGIONALES DE EDUCACION"/>
    <s v="N"/>
    <n v="100850000"/>
    <n v="69894000"/>
    <n v="54245499.68"/>
    <n v="54245499.68"/>
  </r>
  <r>
    <x v="0"/>
    <x v="0"/>
    <x v="0"/>
    <x v="4"/>
    <s v="2.1.6.4-Transferencias a otras instituciones públicas"/>
    <s v="No Informado-"/>
    <s v="0206-MINISTERIO DE EDUCACIÓN"/>
    <s v="0006-INSTITUTO DOM. DE EVALUACIÓN E INVESTIGACIÓN DE LA CALIDAD EDUCATIVA"/>
    <s v="4-SERVICIOS SOCIALES"/>
    <s v="4.4-Educación"/>
    <s v="4.4.98-Investigación y desarrollo relacionados con la educación"/>
    <s v="2.4-TRANSFERENCIAS CORRIENTES"/>
    <s v="2.4.9-TRANSFERENCIAS CORRIENTES A OTRAS INSTITUCIONES PÚBLICAS"/>
    <s v="99-MULTIPROVINCIAL"/>
    <s v="10-FONDO GENERAL"/>
    <s v="No Informado-"/>
    <s v="00-N/A"/>
    <s v="2248-JUNTAS REGIONALES DE EDUCACION"/>
    <s v="N"/>
    <n v="6900000"/>
    <n v="0"/>
    <n v="0"/>
    <n v="0"/>
  </r>
  <r>
    <x v="0"/>
    <x v="0"/>
    <x v="0"/>
    <x v="4"/>
    <s v="2.1.6.4-Transferencias a otras instituciones públicas"/>
    <s v="No Informado-"/>
    <s v="0206-MINISTERIO DE EDUCACIÓN"/>
    <s v="0010-INSTITUTO NACIONAL DE BIENESTAR ESTUDIANTIL (INABIE)"/>
    <s v="4-SERVICIOS SOCIALES"/>
    <s v="4.4-Educación"/>
    <s v="4.4.99-Planificación, gestión y supervisión de la educación"/>
    <s v="2.4-TRANSFERENCIAS CORRIENTES"/>
    <s v="2.4.9-TRANSFERENCIAS CORRIENTES A OTRAS INSTITUCIONES PÚBLICAS"/>
    <s v="99-MULTIPROVINCIAL"/>
    <s v="10-FONDO GENERAL"/>
    <s v="No Informado-"/>
    <s v="00-N/A"/>
    <s v="0000-NO APLICA"/>
    <s v="N"/>
    <n v="381373801"/>
    <n v="20000"/>
    <n v="0"/>
    <n v="0"/>
  </r>
  <r>
    <x v="0"/>
    <x v="0"/>
    <x v="0"/>
    <x v="4"/>
    <s v="2.1.6.4-Transferencias a otras instituciones públicas"/>
    <s v="No Informado-"/>
    <s v="0206-MINISTERIO DE EDUCACIÓN"/>
    <s v="0010-INSTITUTO NACIONAL DE BIENESTAR ESTUDIANTIL (INABIE)"/>
    <s v="4-SERVICIOS SOCIALES"/>
    <s v="4.4-Educación"/>
    <s v="4.4.99-Planificación, gestión y supervisión de la educación"/>
    <s v="2.4-TRANSFERENCIAS CORRIENTES"/>
    <s v="2.4.9-TRANSFERENCIAS CORRIENTES A OTRAS INSTITUCIONES PÚBLICAS"/>
    <s v="99-MULTIPROVINCIAL"/>
    <s v="10-FONDO GENERAL"/>
    <s v="No Informado-"/>
    <s v="00-N/A"/>
    <s v="9992-ORGANIZACION NO GUBERNAMENTAL  EN EL AREA DE EDUCACIÓN"/>
    <s v="N"/>
    <n v="0"/>
    <n v="450353801"/>
    <n v="417811318.39999998"/>
    <n v="417811318.39999998"/>
  </r>
  <r>
    <x v="0"/>
    <x v="0"/>
    <x v="0"/>
    <x v="4"/>
    <s v="2.1.6.4-Transferencias a otras instituciones públicas"/>
    <s v="No Informado-"/>
    <s v="0207-MINISTERIO DE SALUD PÚBLICA Y ASISTENCIA SOCIAL"/>
    <s v="0001-MINISTERIO DE SALUD PUBLICA Y ASISTENCIA SOCIAL"/>
    <s v="4-SERVICIOS SOCIALES"/>
    <s v="4.2-Salud"/>
    <s v="4.2.02-Servicios hospitalarios"/>
    <s v="2.4-TRANSFERENCIAS CORRIENTES"/>
    <s v="2.4.9-TRANSFERENCIAS CORRIENTES A OTRAS INSTITUCIONES PÚBLICAS"/>
    <s v="99-MULTIPROVINCIAL"/>
    <s v="10-FONDO GENERAL"/>
    <s v="No Informado-"/>
    <s v="00-N/A"/>
    <s v="2038-HOSPITAL SALVADOR B. GOUTIER"/>
    <s v="N"/>
    <n v="639287"/>
    <n v="639287"/>
    <n v="0"/>
    <n v="0"/>
  </r>
  <r>
    <x v="0"/>
    <x v="0"/>
    <x v="0"/>
    <x v="4"/>
    <s v="2.1.6.4-Transferencias a otras instituciones públicas"/>
    <s v="No Informado-"/>
    <s v="0207-MINISTERIO DE SALUD PÚBLICA Y ASISTENCIA SOCIAL"/>
    <s v="0001-MINISTERIO DE SALUD PUBLICA Y ASISTENCIA SOCIAL"/>
    <s v="4-SERVICIOS SOCIALES"/>
    <s v="4.2-Salud"/>
    <s v="4.2.02-Servicios hospitalarios"/>
    <s v="2.4-TRANSFERENCIAS CORRIENTES"/>
    <s v="2.4.9-TRANSFERENCIAS CORRIENTES A OTRAS INSTITUCIONES PÚBLICAS"/>
    <s v="99-MULTIPROVINCIAL"/>
    <s v="10-FONDO GENERAL"/>
    <s v="No Informado-"/>
    <s v="00-N/A"/>
    <s v="2075-PATRONATO DEL HOSPITAL GENERAL MATERNO INFANTIL (PLAZA DE LA SALUD)"/>
    <s v="N"/>
    <n v="317453169"/>
    <n v="317453169"/>
    <n v="223990648.36000001"/>
    <n v="223990648.36000001"/>
  </r>
  <r>
    <x v="0"/>
    <x v="0"/>
    <x v="0"/>
    <x v="4"/>
    <s v="2.1.6.4-Transferencias a otras instituciones públicas"/>
    <s v="No Informado-"/>
    <s v="0207-MINISTERIO DE SALUD PÚBLICA Y ASISTENCIA SOCIAL"/>
    <s v="0001-MINISTERIO DE SALUD PUBLICA Y ASISTENCIA SOCIAL"/>
    <s v="4-SERVICIOS SOCIALES"/>
    <s v="4.2-Salud"/>
    <s v="4.2.02-Servicios hospitalarios"/>
    <s v="2.4-TRANSFERENCIAS CORRIENTES"/>
    <s v="2.4.9-TRANSFERENCIAS CORRIENTES A OTRAS INSTITUCIONES PÚBLICAS"/>
    <s v="99-MULTIPROVINCIAL"/>
    <s v="10-FONDO GENERAL"/>
    <s v="No Informado-"/>
    <s v="00-N/A"/>
    <s v="2076-PATRONATO DE LOS CENTRO DE DIAGNÓSTICOS Y MEDICINA AVANZADA"/>
    <s v="N"/>
    <n v="133579813"/>
    <n v="133579813"/>
    <n v="93635694"/>
    <n v="93635694"/>
  </r>
  <r>
    <x v="0"/>
    <x v="0"/>
    <x v="0"/>
    <x v="4"/>
    <s v="2.1.6.4-Transferencias a otras instituciones públicas"/>
    <s v="No Informado-"/>
    <s v="0207-MINISTERIO DE SALUD PÚBLICA Y ASISTENCIA SOCIAL"/>
    <s v="0001-MINISTERIO DE SALUD PUBLICA Y ASISTENCIA SOCIAL"/>
    <s v="4-SERVICIOS SOCIALES"/>
    <s v="4.2-Salud"/>
    <s v="4.2.02-Servicios hospitalarios"/>
    <s v="2.4-TRANSFERENCIAS CORRIENTES"/>
    <s v="2.4.9-TRANSFERENCIAS CORRIENTES A OTRAS INSTITUCIONES PÚBLICAS"/>
    <s v="99-MULTIPROVINCIAL"/>
    <s v="10-FONDO GENERAL"/>
    <s v="No Informado-"/>
    <s v="00-N/A"/>
    <s v="2213-INSTITUTO NAC. DE COORDINACION DE TRASPLANTE(INCORT)"/>
    <s v="N"/>
    <n v="45000000"/>
    <n v="45000000"/>
    <n v="33750000"/>
    <n v="33750000"/>
  </r>
  <r>
    <x v="0"/>
    <x v="0"/>
    <x v="0"/>
    <x v="4"/>
    <s v="2.1.6.4-Transferencias a otras instituciones públicas"/>
    <s v="No Informado-"/>
    <s v="0207-MINISTERIO DE SALUD PÚBLICA Y ASISTENCIA SOCIAL"/>
    <s v="0001-MINISTERIO DE SALUD PUBLICA Y ASISTENCIA SOCIAL"/>
    <s v="4-SERVICIOS SOCIALES"/>
    <s v="4.2-Salud"/>
    <s v="4.2.03-Servicios de la salud pública y prevención de la salud"/>
    <s v="2.4-TRANSFERENCIAS CORRIENTES"/>
    <s v="2.4.9-TRANSFERENCIAS CORRIENTES A OTRAS INSTITUCIONES PÚBLICAS"/>
    <s v="99-MULTIPROVINCIAL"/>
    <s v="10-FONDO GENERAL"/>
    <s v="No Informado-"/>
    <s v="00-N/A"/>
    <s v="2040-INSTITUTO DOMINICANO DE ALIMENTACIÓN Y NUTRICIÓN"/>
    <s v="N"/>
    <n v="161724"/>
    <n v="161724"/>
    <n v="121293"/>
    <n v="121293"/>
  </r>
  <r>
    <x v="0"/>
    <x v="0"/>
    <x v="0"/>
    <x v="4"/>
    <s v="2.1.6.4-Transferencias a otras instituciones públicas"/>
    <s v="No Informado-"/>
    <s v="0207-MINISTERIO DE SALUD PÚBLICA Y ASISTENCIA SOCIAL"/>
    <s v="0001-MINISTERIO DE SALUD PUBLICA Y ASISTENCIA SOCIAL"/>
    <s v="4-SERVICIOS SOCIALES"/>
    <s v="4.2-Salud"/>
    <s v="4.2.03-Servicios de la salud pública y prevención de la salud"/>
    <s v="2.4-TRANSFERENCIAS CORRIENTES"/>
    <s v="2.4.9-TRANSFERENCIAS CORRIENTES A OTRAS INSTITUCIONES PÚBLICAS"/>
    <s v="99-MULTIPROVINCIAL"/>
    <s v="10-FONDO GENERAL"/>
    <s v="No Informado-"/>
    <s v="00-N/A"/>
    <s v="2300-Centro de Rehabilitación Psicosocial Padre Billini"/>
    <s v="N"/>
    <n v="30765768"/>
    <n v="30765768"/>
    <n v="23074326"/>
    <n v="23074326"/>
  </r>
  <r>
    <x v="0"/>
    <x v="0"/>
    <x v="0"/>
    <x v="4"/>
    <s v="2.1.6.4-Transferencias a otras instituciones públicas"/>
    <s v="No Informado-"/>
    <s v="0207-MINISTERIO DE SALUD PÚBLICA Y ASISTENCIA SOCIAL"/>
    <s v="0001-MINISTERIO DE SALUD PUBLICA Y ASISTENCIA SOCIAL"/>
    <s v="4-SERVICIOS SOCIALES"/>
    <s v="4.2-Salud"/>
    <s v="4.2.98-Investigación y desarrollo relacionados con la salud"/>
    <s v="2.4-TRANSFERENCIAS CORRIENTES"/>
    <s v="2.4.9-TRANSFERENCIAS CORRIENTES A OTRAS INSTITUCIONES PÚBLICAS"/>
    <s v="99-MULTIPROVINCIAL"/>
    <s v="10-FONDO GENERAL"/>
    <s v="No Informado-"/>
    <s v="00-N/A"/>
    <s v="2042-CENTRO NACIONAL DE INVESTIGACIÓN EN SALUD MATERNO INFANTIL (CENIS)"/>
    <s v="N"/>
    <n v="275240"/>
    <n v="275240"/>
    <n v="206424"/>
    <n v="206424"/>
  </r>
  <r>
    <x v="0"/>
    <x v="0"/>
    <x v="0"/>
    <x v="4"/>
    <s v="2.1.6.4-Transferencias a otras instituciones públicas"/>
    <s v="No Informado-"/>
    <s v="0207-MINISTERIO DE SALUD PÚBLICA Y ASISTENCIA SOCIAL"/>
    <s v="0001-MINISTERIO DE SALUD PUBLICA Y ASISTENCIA SOCIAL"/>
    <s v="4-SERVICIOS SOCIALES"/>
    <s v="4.2-Salud"/>
    <s v="4.2.98-Investigación y desarrollo relacionados con la salud"/>
    <s v="2.4-TRANSFERENCIAS CORRIENTES"/>
    <s v="2.4.9-TRANSFERENCIAS CORRIENTES A OTRAS INSTITUCIONES PÚBLICAS"/>
    <s v="99-MULTIPROVINCIAL"/>
    <s v="10-FONDO GENERAL"/>
    <s v="No Informado-"/>
    <s v="00-N/A"/>
    <s v="2095-CONSEJO NACIONAL DE BIOETICA EN SALUD"/>
    <s v="N"/>
    <n v="4855680"/>
    <n v="4855680"/>
    <n v="3641760"/>
    <n v="3641760"/>
  </r>
  <r>
    <x v="0"/>
    <x v="0"/>
    <x v="0"/>
    <x v="4"/>
    <s v="2.1.6.4-Transferencias a otras instituciones públicas"/>
    <s v="No Informado-"/>
    <s v="0210-MINISTERIO DE AGRICULTURA"/>
    <s v="0001-MINISTERIO DE AGRICULTURA"/>
    <s v="2-SERVICIOS ECONÓMICOS"/>
    <s v="2.2-Agropecuaria, caza, pesca y silvicultura"/>
    <s v="2.2.01-Agropecuaria"/>
    <s v="2.4-TRANSFERENCIAS CORRIENTES"/>
    <s v="2.4.9-TRANSFERENCIAS CORRIENTES A OTRAS INSTITUCIONES PÚBLICAS"/>
    <s v="99-MULTIPROVINCIAL"/>
    <s v="10-FONDO GENERAL"/>
    <s v="No Informado-"/>
    <s v="00-N/A"/>
    <s v="2003-CONSEJO NACIONAL PARA LA REGLAMENTACIÓN Y FOMENTO DE LA INDUSTRIA LECH"/>
    <s v="N"/>
    <n v="66000000"/>
    <n v="66000000"/>
    <n v="44000000"/>
    <n v="44000000"/>
  </r>
  <r>
    <x v="0"/>
    <x v="0"/>
    <x v="0"/>
    <x v="4"/>
    <s v="2.1.6.4-Transferencias a otras instituciones públicas"/>
    <s v="No Informado-"/>
    <s v="0210-MINISTERIO DE AGRICULTURA"/>
    <s v="0001-MINISTERIO DE AGRICULTURA"/>
    <s v="2-SERVICIOS ECONÓMICOS"/>
    <s v="2.2-Agropecuaria, caza, pesca y silvicultura"/>
    <s v="2.2.01-Agropecuaria"/>
    <s v="2.4-TRANSFERENCIAS CORRIENTES"/>
    <s v="2.4.9-TRANSFERENCIAS CORRIENTES A OTRAS INSTITUCIONES PÚBLICAS"/>
    <s v="99-MULTIPROVINCIAL"/>
    <s v="10-FONDO GENERAL"/>
    <s v="No Informado-"/>
    <s v="00-N/A"/>
    <s v="2028-CONSEJO NACIONAL DE PRODUCCIÓN PECUARIA"/>
    <s v="N"/>
    <n v="41015134"/>
    <n v="41015134"/>
    <n v="28965387.960000001"/>
    <n v="28965387.960000001"/>
  </r>
  <r>
    <x v="0"/>
    <x v="0"/>
    <x v="0"/>
    <x v="4"/>
    <s v="2.1.6.4-Transferencias a otras instituciones públicas"/>
    <s v="No Informado-"/>
    <s v="0210-MINISTERIO DE AGRICULTURA"/>
    <s v="0001-MINISTERIO DE AGRICULTURA"/>
    <s v="2-SERVICIOS ECONÓMICOS"/>
    <s v="2.2-Agropecuaria, caza, pesca y silvicultura"/>
    <s v="2.2.01-Agropecuaria"/>
    <s v="2.4-TRANSFERENCIAS CORRIENTES"/>
    <s v="2.4.9-TRANSFERENCIAS CORRIENTES A OTRAS INSTITUCIONES PÚBLICAS"/>
    <s v="99-MULTIPROVINCIAL"/>
    <s v="10-FONDO GENERAL"/>
    <s v="No Informado-"/>
    <s v="00-N/A"/>
    <s v="2116-CONSEJO NACIONAL DE AGRICULTURA"/>
    <s v="N"/>
    <n v="9650160"/>
    <n v="9650160"/>
    <n v="7237620"/>
    <n v="7237620"/>
  </r>
  <r>
    <x v="0"/>
    <x v="0"/>
    <x v="0"/>
    <x v="4"/>
    <s v="2.1.6.4-Transferencias a otras instituciones públicas"/>
    <s v="No Informado-"/>
    <s v="0210-MINISTERIO DE AGRICULTURA"/>
    <s v="0001-MINISTERIO DE AGRICULTURA"/>
    <s v="2-SERVICIOS ECONÓMICOS"/>
    <s v="2.2-Agropecuaria, caza, pesca y silvicultura"/>
    <s v="2.2.01-Agropecuaria"/>
    <s v="2.4-TRANSFERENCIAS CORRIENTES"/>
    <s v="2.4.9-TRANSFERENCIAS CORRIENTES A OTRAS INSTITUCIONES PÚBLICAS"/>
    <s v="99-MULTIPROVINCIAL"/>
    <s v="10-FONDO GENERAL"/>
    <s v="No Informado-"/>
    <s v="00-N/A"/>
    <s v="2129-COMISION SECTORIAL PARA LA REF. Y MODERNIZACION DEL SECTOR AGROP."/>
    <s v="N"/>
    <n v="6617394"/>
    <n v="6617394"/>
    <n v="4963045.5"/>
    <n v="4963045.5"/>
  </r>
  <r>
    <x v="0"/>
    <x v="0"/>
    <x v="0"/>
    <x v="4"/>
    <s v="2.1.6.4-Transferencias a otras instituciones públicas"/>
    <s v="No Informado-"/>
    <s v="0210-MINISTERIO DE AGRICULTURA"/>
    <s v="0001-MINISTERIO DE AGRICULTURA"/>
    <s v="2-SERVICIOS ECONÓMICOS"/>
    <s v="2.2-Agropecuaria, caza, pesca y silvicultura"/>
    <s v="2.2.01-Agropecuaria"/>
    <s v="2.4-TRANSFERENCIAS CORRIENTES"/>
    <s v="2.4.9-TRANSFERENCIAS CORRIENTES A OTRAS INSTITUCIONES PÚBLICAS"/>
    <s v="99-MULTIPROVINCIAL"/>
    <s v="10-FONDO GENERAL"/>
    <s v="No Informado-"/>
    <s v="00-N/A"/>
    <s v="2131-UNIDAD EJECUTORA DE PIGNORACIONES"/>
    <s v="N"/>
    <n v="406851900"/>
    <n v="737138925"/>
    <n v="737138925"/>
    <n v="737138925"/>
  </r>
  <r>
    <x v="0"/>
    <x v="0"/>
    <x v="0"/>
    <x v="4"/>
    <s v="2.1.6.4-Transferencias a otras instituciones públicas"/>
    <s v="No Informado-"/>
    <s v="0210-MINISTERIO DE AGRICULTURA"/>
    <s v="0001-MINISTERIO DE AGRICULTURA"/>
    <s v="2-SERVICIOS ECONÓMICOS"/>
    <s v="2.2-Agropecuaria, caza, pesca y silvicultura"/>
    <s v="2.2.01-Agropecuaria"/>
    <s v="2.4-TRANSFERENCIAS CORRIENTES"/>
    <s v="2.4.9-TRANSFERENCIAS CORRIENTES A OTRAS INSTITUCIONES PÚBLICAS"/>
    <s v="99-MULTIPROVINCIAL"/>
    <s v="20-FONDOS CON DESTINO ESPECÍFICO"/>
    <s v="No Informado-"/>
    <s v="00-N/A"/>
    <s v="2003-CONSEJO NACIONAL PARA LA REGLAMENTACIÓN Y FOMENTO DE LA INDUSTRIA LECH"/>
    <s v="N"/>
    <n v="120000000"/>
    <n v="120000000"/>
    <n v="80000000"/>
    <n v="80000000"/>
  </r>
  <r>
    <x v="0"/>
    <x v="0"/>
    <x v="0"/>
    <x v="4"/>
    <s v="2.1.6.4-Transferencias a otras instituciones públicas"/>
    <s v="No Informado-"/>
    <s v="0213-MINISTERIO DE TURISMO"/>
    <s v="0001-MINISTERIO DE TURISMO"/>
    <s v="2-SERVICIOS ECONÓMICOS"/>
    <s v="2.9-Otros servicios económicos"/>
    <s v="2.9.03-Turismo"/>
    <s v="2.4-TRANSFERENCIAS CORRIENTES"/>
    <s v="2.4.9-TRANSFERENCIAS CORRIENTES A OTRAS INSTITUCIONES PÚBLICAS"/>
    <s v="99-MULTIPROVINCIAL"/>
    <s v="10-FONDO GENERAL"/>
    <s v="No Informado-"/>
    <s v="00-N/A"/>
    <s v="0000-NO APLICA"/>
    <s v="N"/>
    <n v="29628000"/>
    <n v="1813376.31"/>
    <n v="0"/>
    <n v="0"/>
  </r>
  <r>
    <x v="0"/>
    <x v="0"/>
    <x v="0"/>
    <x v="4"/>
    <s v="2.1.6.4-Transferencias a otras instituciones públicas"/>
    <s v="No Informado-"/>
    <s v="0213-MINISTERIO DE TURISMO"/>
    <s v="0001-MINISTERIO DE TURISMO"/>
    <s v="2-SERVICIOS ECONÓMICOS"/>
    <s v="2.9-Otros servicios económicos"/>
    <s v="2.9.03-Turismo"/>
    <s v="2.4-TRANSFERENCIAS CORRIENTES"/>
    <s v="2.4.9-TRANSFERENCIAS CORRIENTES A OTRAS INSTITUCIONES PÚBLICAS"/>
    <s v="99-MULTIPROVINCIAL"/>
    <s v="10-FONDO GENERAL"/>
    <s v="No Informado-"/>
    <s v="00-N/A"/>
    <s v="2187-CONSEJO PROVINCIAL DE DESARROLLO ECOTURISTICO DE LA PROVINCIA LA VEGA"/>
    <s v="N"/>
    <n v="5000000"/>
    <n v="5000000"/>
    <n v="0"/>
    <n v="0"/>
  </r>
  <r>
    <x v="0"/>
    <x v="0"/>
    <x v="0"/>
    <x v="4"/>
    <s v="2.1.6.4-Transferencias a otras instituciones públicas"/>
    <s v="No Informado-"/>
    <s v="0213-MINISTERIO DE TURISMO"/>
    <s v="0001-MINISTERIO DE TURISMO"/>
    <s v="2-SERVICIOS ECONÓMICOS"/>
    <s v="2.9-Otros servicios económicos"/>
    <s v="2.9.03-Turismo"/>
    <s v="2.4-TRANSFERENCIAS CORRIENTES"/>
    <s v="2.4.9-TRANSFERENCIAS CORRIENTES A OTRAS INSTITUCIONES PÚBLICAS"/>
    <s v="99-MULTIPROVINCIAL"/>
    <s v="10-FONDO GENERAL"/>
    <s v="No Informado-"/>
    <s v="00-N/A"/>
    <s v="2240-CONSEJO DE DESARROLLO ECOTURISTICO PROVINCIA ELIAS PIÑA"/>
    <s v="N"/>
    <n v="5000000"/>
    <n v="5000000"/>
    <n v="0"/>
    <n v="0"/>
  </r>
  <r>
    <x v="0"/>
    <x v="0"/>
    <x v="0"/>
    <x v="4"/>
    <s v="2.1.6.4-Transferencias a otras instituciones públicas"/>
    <s v="No Informado-"/>
    <s v="0213-MINISTERIO DE TURISMO"/>
    <s v="0001-MINISTERIO DE TURISMO"/>
    <s v="2-SERVICIOS ECONÓMICOS"/>
    <s v="2.9-Otros servicios económicos"/>
    <s v="2.9.03-Turismo"/>
    <s v="2.4-TRANSFERENCIAS CORRIENTES"/>
    <s v="2.4.9-TRANSFERENCIAS CORRIENTES A OTRAS INSTITUCIONES PÚBLICAS"/>
    <s v="99-MULTIPROVINCIAL"/>
    <s v="10-FONDO GENERAL"/>
    <s v="No Informado-"/>
    <s v="00-N/A"/>
    <s v="2242-CONSEJO DE DESARROLLO ECOTURISTICO PROVINCIA SAN JUAN"/>
    <s v="N"/>
    <n v="5000000"/>
    <n v="5000000"/>
    <n v="0"/>
    <n v="0"/>
  </r>
  <r>
    <x v="0"/>
    <x v="0"/>
    <x v="0"/>
    <x v="4"/>
    <s v="2.1.6.4-Transferencias a otras instituciones públicas"/>
    <s v="No Informado-"/>
    <s v="0213-MINISTERIO DE TURISMO"/>
    <s v="0002-COMITE EJECUTOR DE INFRAESTRUCTA EN ZONAS TURISTICAS (CEIZTUR)"/>
    <s v="2-SERVICIOS ECONÓMICOS"/>
    <s v="2.9-Otros servicios económicos"/>
    <s v="2.9.03-Turismo"/>
    <s v="2.4-TRANSFERENCIAS CORRIENTES"/>
    <s v="2.4.9-TRANSFERENCIAS CORRIENTES A OTRAS INSTITUCIONES PÚBLICAS"/>
    <s v="99-MULTIPROVINCIAL"/>
    <s v="20-FONDOS CON DESTINO ESPECÍFICO"/>
    <s v="No Informado-"/>
    <s v="00-N/A"/>
    <s v="2055-DIRECCIÓN NACIONAL DE CONTROL DE DROGAS"/>
    <s v="N"/>
    <n v="0"/>
    <n v="12783855"/>
    <n v="12783855"/>
    <n v="12783855"/>
  </r>
  <r>
    <x v="0"/>
    <x v="0"/>
    <x v="0"/>
    <x v="4"/>
    <s v="2.1.6.4-Transferencias a otras instituciones públicas"/>
    <s v="No Informado-"/>
    <s v="0215-MINISTERIO DE LA MUJER"/>
    <s v="0001-MINISTERIO DE LA MUJER"/>
    <s v="4-SERVICIOS SOCIALES"/>
    <s v="4.6-Equidad de género"/>
    <s v="4.6.04-Acciones de prevención, atención y protección de violencia de género"/>
    <s v="2.4-TRANSFERENCIAS CORRIENTES"/>
    <s v="2.4.9-TRANSFERENCIAS CORRIENTES A OTRAS INSTITUCIONES PÚBLICAS"/>
    <s v="99-MULTIPROVINCIAL"/>
    <s v="10-FONDO GENERAL"/>
    <s v="No Informado-"/>
    <s v="00-N/A"/>
    <s v="2079-CONSEJO DE DIRECCIÓN DE CASAS DE ACOGIDAS O REFUGIOS"/>
    <s v="N"/>
    <n v="370940912"/>
    <n v="312776074.61000001"/>
    <n v="227874484.88"/>
    <n v="227874484.88"/>
  </r>
  <r>
    <x v="0"/>
    <x v="0"/>
    <x v="0"/>
    <x v="4"/>
    <s v="2.1.6.4-Transferencias a otras instituciones públicas"/>
    <s v="No Informado-"/>
    <s v="0215-MINISTERIO DE LA MUJER"/>
    <s v="0001-MINISTERIO DE LA MUJER"/>
    <s v="4-SERVICIOS SOCIALES"/>
    <s v="4.6-Equidad de género"/>
    <s v="4.6.04-Acciones de prevención, atención y protección de violencia de género"/>
    <s v="2.4-TRANSFERENCIAS CORRIENTES"/>
    <s v="2.4.9-TRANSFERENCIAS CORRIENTES A OTRAS INSTITUCIONES PÚBLICAS"/>
    <s v="99-MULTIPROVINCIAL"/>
    <s v="20-FONDOS CON DESTINO ESPECÍFICO"/>
    <s v="No Informado-"/>
    <s v="00-N/A"/>
    <s v="2079-CONSEJO DE DIRECCIÓN DE CASAS DE ACOGIDAS O REFUGIOS"/>
    <s v="N"/>
    <n v="2357121"/>
    <n v="2357121"/>
    <n v="1767841"/>
    <n v="1767841"/>
  </r>
  <r>
    <x v="0"/>
    <x v="0"/>
    <x v="0"/>
    <x v="4"/>
    <s v="2.1.6.4-Transferencias a otras instituciones públicas"/>
    <s v="No Informado-"/>
    <s v="0216-MINISTERIO DE CULTURA"/>
    <s v="0001-MINISTERIO DE CULTURA"/>
    <s v="4-SERVICIOS SOCIALES"/>
    <s v="4.3-Actividades deportivas, recreativas, culturales y religiosas"/>
    <s v="4.3.03-Servicios culturales"/>
    <s v="2.4-TRANSFERENCIAS CORRIENTES"/>
    <s v="2.4.9-TRANSFERENCIAS CORRIENTES A OTRAS INSTITUCIONES PÚBLICAS"/>
    <s v="99-MULTIPROVINCIAL"/>
    <s v="10-FONDO GENERAL"/>
    <s v="No Informado-"/>
    <s v="00-N/A"/>
    <s v="2225-BANDAS DE MUSICA EN EL AREA DE CULTURA"/>
    <s v="N"/>
    <n v="123758133"/>
    <n v="123758133"/>
    <n v="92149085.620000005"/>
    <n v="92149085.620000005"/>
  </r>
  <r>
    <x v="0"/>
    <x v="0"/>
    <x v="0"/>
    <x v="4"/>
    <s v="2.1.6.4-Transferencias a otras instituciones públicas"/>
    <s v="No Informado-"/>
    <s v="0216-MINISTERIO DE CULTURA"/>
    <s v="0001-MINISTERIO DE CULTURA"/>
    <s v="4-SERVICIOS SOCIALES"/>
    <s v="4.3-Actividades deportivas, recreativas, culturales y religiosas"/>
    <s v="4.3.03-Servicios culturales"/>
    <s v="2.4-TRANSFERENCIAS CORRIENTES"/>
    <s v="2.4.9-TRANSFERENCIAS CORRIENTES A OTRAS INSTITUCIONES PÚBLICAS"/>
    <s v="99-MULTIPROVINCIAL"/>
    <s v="10-FONDO GENERAL"/>
    <s v="No Informado-"/>
    <s v="00-N/A"/>
    <s v="2226-DIRECCIONES PROVINCIALES EN EL AREA DE CULTURA"/>
    <s v="N"/>
    <n v="111924999"/>
    <n v="111924999"/>
    <n v="82232983.319999993"/>
    <n v="82232983.319999993"/>
  </r>
  <r>
    <x v="0"/>
    <x v="0"/>
    <x v="0"/>
    <x v="4"/>
    <s v="2.1.6.4-Transferencias a otras instituciones públicas"/>
    <s v="No Informado-"/>
    <s v="0218-MINISTERIO DE MEDIO AMBIENTE Y RECURSOS NATURALES"/>
    <s v="0001-MINISTERIO  DE MEDIO AMBIENTE Y RECURSOS NATURALES"/>
    <s v="3-PROTECCIÓN DEL MEDIO AMBIENTE"/>
    <s v="3.1-Protección del aire, agua y suelo"/>
    <s v="3.1.01-Reducción de la contaminación"/>
    <s v="2.4-TRANSFERENCIAS CORRIENTES"/>
    <s v="2.4.9-TRANSFERENCIAS CORRIENTES A OTRAS INSTITUCIONES PÚBLICAS"/>
    <s v="99-MULTIPROVINCIAL"/>
    <s v="10-FONDO GENERAL"/>
    <s v="No Informado-"/>
    <s v="00-N/A"/>
    <s v="0000-NO APLICA"/>
    <s v="N"/>
    <n v="0"/>
    <n v="155000000"/>
    <n v="62857400"/>
    <n v="62857400"/>
  </r>
  <r>
    <x v="0"/>
    <x v="0"/>
    <x v="0"/>
    <x v="4"/>
    <s v="2.1.6.4-Transferencias a otras instituciones públicas"/>
    <s v="No Informado-"/>
    <s v="0218-MINISTERIO DE MEDIO AMBIENTE Y RECURSOS NATURALES"/>
    <s v="0001-MINISTERIO  DE MEDIO AMBIENTE Y RECURSOS NATURALES"/>
    <s v="3-PROTECCIÓN DEL MEDIO AMBIENTE"/>
    <s v="3.2-Protección de la biodiversidad y ordenación de desechos"/>
    <s v="3.2.99-Planificación, gestión y supervisión de la protección del medio ambiente"/>
    <s v="2.4-TRANSFERENCIAS CORRIENTES"/>
    <s v="2.4.9-TRANSFERENCIAS CORRIENTES A OTRAS INSTITUCIONES PÚBLICAS"/>
    <s v="99-MULTIPROVINCIAL"/>
    <s v="10-FONDO GENERAL"/>
    <s v="No Informado-"/>
    <s v="00-N/A"/>
    <s v="0000-NO APLICA"/>
    <s v="N"/>
    <n v="2011357"/>
    <n v="2011357"/>
    <n v="1500000"/>
    <n v="1500000"/>
  </r>
  <r>
    <x v="0"/>
    <x v="0"/>
    <x v="0"/>
    <x v="4"/>
    <s v="2.1.6.4-Transferencias a otras instituciones públicas"/>
    <s v="No Informado-"/>
    <s v="0218-MINISTERIO DE MEDIO AMBIENTE Y RECURSOS NATURALES"/>
    <s v="0001-MINISTERIO  DE MEDIO AMBIENTE Y RECURSOS NATURALES"/>
    <s v="3-PROTECCIÓN DEL MEDIO AMBIENTE"/>
    <s v="3.2-Protección de la biodiversidad y ordenación de desechos"/>
    <s v="3.2.99-Planificación, gestión y supervisión de la protección del medio ambiente"/>
    <s v="2.4-TRANSFERENCIAS CORRIENTES"/>
    <s v="2.4.9-TRANSFERENCIAS CORRIENTES A OTRAS INSTITUCIONES PÚBLICAS"/>
    <s v="99-MULTIPROVINCIAL"/>
    <s v="10-FONDO GENERAL"/>
    <s v="No Informado-"/>
    <s v="00-N/A"/>
    <s v="2006-PARQUE NACIONAL MIRADOR NORTE"/>
    <s v="N"/>
    <n v="70931723"/>
    <n v="70931723"/>
    <n v="70931723"/>
    <n v="49700034"/>
  </r>
  <r>
    <x v="0"/>
    <x v="0"/>
    <x v="0"/>
    <x v="4"/>
    <s v="2.1.6.4-Transferencias a otras instituciones públicas"/>
    <s v="No Informado-"/>
    <s v="0219-MINISTERIO DE EDUCACIÓN SUPERIOR CIENCIA Y TECNOLOGÍA"/>
    <s v="0001-MINISTERIO DE EDUCACION SUPERIOR, CIENCIA Y TECNOLOGIA"/>
    <s v="4-SERVICIOS SOCIALES"/>
    <s v="4.4-Educación"/>
    <s v="4.4.01-Educación inicial"/>
    <s v="2.4-TRANSFERENCIAS CORRIENTES"/>
    <s v="2.4.9-TRANSFERENCIAS CORRIENTES A OTRAS INSTITUCIONES PÚBLICAS"/>
    <s v="99-MULTIPROVINCIAL"/>
    <s v="10-FONDO GENERAL"/>
    <s v="No Informado-"/>
    <s v="00-N/A"/>
    <s v="2181-INSTITUTO POLITECNICO DE SAN CRISTOBAL"/>
    <s v="N"/>
    <n v="16520225"/>
    <n v="16520225"/>
    <n v="12287071.59"/>
    <n v="12287071.59"/>
  </r>
  <r>
    <x v="0"/>
    <x v="0"/>
    <x v="0"/>
    <x v="4"/>
    <s v="2.1.6.4-Transferencias a otras instituciones públicas"/>
    <s v="No Informado-"/>
    <s v="0219-MINISTERIO DE EDUCACIÓN SUPERIOR CIENCIA Y TECNOLOGÍA"/>
    <s v="0001-MINISTERIO DE EDUCACION SUPERIOR, CIENCIA Y TECNOLOGIA"/>
    <s v="4-SERVICIOS SOCIALES"/>
    <s v="4.4-Educación"/>
    <s v="4.4.04-Educación superior"/>
    <s v="2.4-TRANSFERENCIAS CORRIENTES"/>
    <s v="2.4.9-TRANSFERENCIAS CORRIENTES A OTRAS INSTITUCIONES PÚBLICAS"/>
    <s v="99-MULTIPROVINCIAL"/>
    <s v="10-FONDO GENERAL"/>
    <s v="No Informado-"/>
    <s v="00-N/A"/>
    <s v="2030-INSTITUTO POLITÉCNICO OSCUS SAN VALERO"/>
    <s v="N"/>
    <n v="4000000"/>
    <n v="4000000"/>
    <n v="2666664.33"/>
    <n v="2666664.33"/>
  </r>
  <r>
    <x v="0"/>
    <x v="0"/>
    <x v="0"/>
    <x v="4"/>
    <s v="2.1.6.4-Transferencias a otras instituciones públicas"/>
    <s v="No Informado-"/>
    <s v="0219-MINISTERIO DE EDUCACIÓN SUPERIOR CIENCIA Y TECNOLOGÍA"/>
    <s v="0001-MINISTERIO DE EDUCACION SUPERIOR, CIENCIA Y TECNOLOGIA"/>
    <s v="4-SERVICIOS SOCIALES"/>
    <s v="4.4-Educación"/>
    <s v="4.4.04-Educación superior"/>
    <s v="2.4-TRANSFERENCIAS CORRIENTES"/>
    <s v="2.4.9-TRANSFERENCIAS CORRIENTES A OTRAS INSTITUCIONES PÚBLICAS"/>
    <s v="99-MULTIPROVINCIAL"/>
    <s v="10-FONDO GENERAL"/>
    <s v="No Informado-"/>
    <s v="00-N/A"/>
    <s v="2074-PATRONATO DE APOYO AL CENTRO REGIONAL UASD DE H.M."/>
    <s v="N"/>
    <n v="17121610"/>
    <n v="17121610"/>
    <n v="11414408"/>
    <n v="11414408"/>
  </r>
  <r>
    <x v="0"/>
    <x v="0"/>
    <x v="0"/>
    <x v="4"/>
    <s v="2.1.6.4-Transferencias a otras instituciones públicas"/>
    <s v="No Informado-"/>
    <s v="0219-MINISTERIO DE EDUCACIÓN SUPERIOR CIENCIA Y TECNOLOGÍA"/>
    <s v="0001-MINISTERIO DE EDUCACION SUPERIOR, CIENCIA Y TECNOLOGIA"/>
    <s v="4-SERVICIOS SOCIALES"/>
    <s v="4.4-Educación"/>
    <s v="4.4.04-Educación superior"/>
    <s v="2.4-TRANSFERENCIAS CORRIENTES"/>
    <s v="2.4.9-TRANSFERENCIAS CORRIENTES A OTRAS INSTITUCIONES PÚBLICAS"/>
    <s v="99-MULTIPROVINCIAL"/>
    <s v="10-FONDO GENERAL"/>
    <s v="No Informado-"/>
    <s v="00-N/A"/>
    <s v="2181-INSTITUTO POLITECNICO DE SAN CRISTOBAL"/>
    <s v="N"/>
    <n v="184226008"/>
    <n v="184226008"/>
    <n v="138169503"/>
    <n v="138169503"/>
  </r>
  <r>
    <x v="0"/>
    <x v="0"/>
    <x v="0"/>
    <x v="4"/>
    <s v="2.1.6.4-Transferencias a otras instituciones públicas"/>
    <s v="No Informado-"/>
    <s v="0219-MINISTERIO DE EDUCACIÓN SUPERIOR CIENCIA Y TECNOLOGÍA"/>
    <s v="0001-MINISTERIO DE EDUCACION SUPERIOR, CIENCIA Y TECNOLOGIA"/>
    <s v="4-SERVICIOS SOCIALES"/>
    <s v="4.4-Educación"/>
    <s v="4.4.04-Educación superior"/>
    <s v="2.4-TRANSFERENCIAS CORRIENTES"/>
    <s v="2.4.9-TRANSFERENCIAS CORRIENTES A OTRAS INSTITUCIONES PÚBLICAS"/>
    <s v="99-MULTIPROVINCIAL"/>
    <s v="10-FONDO GENERAL"/>
    <s v="No Informado-"/>
    <s v="00-N/A"/>
    <s v="2233-EXTENSIONES UNIVERSITARIAS UASD"/>
    <s v="N"/>
    <n v="279400000"/>
    <n v="279400000"/>
    <n v="208299997"/>
    <n v="208299997"/>
  </r>
  <r>
    <x v="0"/>
    <x v="0"/>
    <x v="0"/>
    <x v="4"/>
    <s v="2.1.6.4-Transferencias a otras instituciones públicas"/>
    <s v="No Informado-"/>
    <s v="0219-MINISTERIO DE EDUCACIÓN SUPERIOR CIENCIA Y TECNOLOGÍA"/>
    <s v="0001-MINISTERIO DE EDUCACION SUPERIOR, CIENCIA Y TECNOLOGIA"/>
    <s v="4-SERVICIOS SOCIALES"/>
    <s v="4.4-Educación"/>
    <s v="4.4.04-Educación superior"/>
    <s v="2.4-TRANSFERENCIAS CORRIENTES"/>
    <s v="2.4.9-TRANSFERENCIAS CORRIENTES A OTRAS INSTITUCIONES PÚBLICAS"/>
    <s v="99-MULTIPROVINCIAL"/>
    <s v="10-FONDO GENERAL"/>
    <s v="No Informado-"/>
    <s v="00-N/A"/>
    <s v="2266-UNIVERSIDAD TECNOLOGICA DEL CIBAO ORIENTAL (UTECO)"/>
    <s v="N"/>
    <n v="109459435"/>
    <n v="109459435"/>
    <n v="82094572"/>
    <n v="82094572"/>
  </r>
  <r>
    <x v="0"/>
    <x v="0"/>
    <x v="0"/>
    <x v="4"/>
    <s v="2.1.6.4-Transferencias a otras instituciones públicas"/>
    <s v="No Informado-"/>
    <s v="0219-MINISTERIO DE EDUCACIÓN SUPERIOR CIENCIA Y TECNOLOGÍA"/>
    <s v="0001-MINISTERIO DE EDUCACION SUPERIOR, CIENCIA Y TECNOLOGIA"/>
    <s v="4-SERVICIOS SOCIALES"/>
    <s v="4.4-Educación"/>
    <s v="4.4.04-Educación superior"/>
    <s v="2.4-TRANSFERENCIAS CORRIENTES"/>
    <s v="2.4.9-TRANSFERENCIAS CORRIENTES A OTRAS INSTITUCIONES PÚBLICAS"/>
    <s v="99-MULTIPROVINCIAL"/>
    <s v="10-FONDO GENERAL"/>
    <s v="No Informado-"/>
    <s v="00-N/A"/>
    <s v="5128-UNIVERSIDAD AUTÓNOMA DE SANTO DOMINGO"/>
    <s v="N"/>
    <n v="0"/>
    <n v="694680"/>
    <n v="0"/>
    <n v="0"/>
  </r>
  <r>
    <x v="0"/>
    <x v="0"/>
    <x v="0"/>
    <x v="4"/>
    <s v="2.1.6.4-Transferencias a otras instituciones públicas"/>
    <s v="No Informado-"/>
    <s v="0220-MINISTERIO DE ECONOMÍA, PLANIFICACIÓN Y DESARROLLO"/>
    <s v="0001-MINISTERIO DE ECONOMIA, PLANIFICACION Y DESARROLLO"/>
    <s v="1-SERVICIOS  GENERALES"/>
    <s v="1.1-Administración general"/>
    <s v="1.1.02-Gestión administrativa, financiera, fiscal, económica y planificación"/>
    <s v="2.4-TRANSFERENCIAS CORRIENTES"/>
    <s v="2.4.9-TRANSFERENCIAS CORRIENTES A OTRAS INSTITUCIONES PÚBLICAS"/>
    <s v="99-MULTIPROVINCIAL"/>
    <s v="10-FONDO GENERAL"/>
    <s v="No Informado-"/>
    <s v="00-N/A"/>
    <s v="2108-CONSEJO ECONOMICO SOCIAL E INSTITUCIONAL"/>
    <s v="N"/>
    <n v="35039167"/>
    <n v="42039167"/>
    <n v="35039167"/>
    <n v="25200000"/>
  </r>
  <r>
    <x v="0"/>
    <x v="0"/>
    <x v="0"/>
    <x v="4"/>
    <s v="2.1.6.4-Transferencias a otras instituciones públicas"/>
    <s v="No Informado-"/>
    <s v="0222-MINISTERIO DE ENERGIA Y MINAS"/>
    <s v="0001-MINISTERIO DE ENERGIA Y MINAS"/>
    <s v="2-SERVICIOS ECONÓMICOS"/>
    <s v="2.5-Minería, manufactura y construcción"/>
    <s v="2.5.01-Extracción de recursos minerales"/>
    <s v="2.4-TRANSFERENCIAS CORRIENTES"/>
    <s v="2.4.9-TRANSFERENCIAS CORRIENTES A OTRAS INSTITUCIONES PÚBLICAS"/>
    <s v="99-MULTIPROVINCIAL"/>
    <s v="10-FONDO GENERAL"/>
    <s v="No Informado-"/>
    <s v="00-N/A"/>
    <s v="2267-CONSEJO PROV. PARA LA ADMÓN. DE FONDOS MINEROS PROV. SÁNCHEZ RAMÍREZ"/>
    <s v="N"/>
    <n v="300000000"/>
    <n v="300000000"/>
    <n v="300000000"/>
    <n v="225000000"/>
  </r>
  <r>
    <x v="0"/>
    <x v="0"/>
    <x v="0"/>
    <x v="5"/>
    <s v="2.1.9.1-Otros gastos corrientes"/>
    <s v="No Informado-"/>
    <s v="0201-PRESIDENCIA DE LA REPÚBLICA"/>
    <s v="0005-UNIDAD EJECUTORA PARA LA READECUACION DE BARRIOS  Y ENTORNOS (URBE)"/>
    <s v="1-SERVICIOS  GENERALES"/>
    <s v="1.1-Administración general"/>
    <s v="1.1.02-Gestión administrativa, financiera, fiscal, económica y planificación"/>
    <s v="2.2-CONTRATACIÓN DE SERVICIOS"/>
    <s v="2.2.8-OTROS SERVICIOS NO INCLUIDOS EN CONCEPTOS ANTERIORES"/>
    <s v="99-MULTIPROVINCIAL"/>
    <s v="10-FONDO GENERAL"/>
    <s v="No Informado-"/>
    <s v="00-N/A"/>
    <s v="0000-NO APLICA"/>
    <s v="N"/>
    <n v="5000000"/>
    <n v="15439.54"/>
    <n v="0"/>
    <n v="0"/>
  </r>
  <r>
    <x v="0"/>
    <x v="0"/>
    <x v="0"/>
    <x v="5"/>
    <s v="2.1.9.1-Otros gastos corrientes"/>
    <s v="No Informado-"/>
    <s v="0202-MINISTERIO DE  INTERIOR Y POLICÍA"/>
    <s v="0001-MINISTERIO DE INTERIOR Y POLICIA"/>
    <s v="1-SERVICIOS  GENERALES"/>
    <s v="1.1-Administración general"/>
    <s v="1.1.02-Gestión administrativa, financiera, fiscal, económica y planificación"/>
    <s v="2.2-CONTRATACIÓN DE SERVICIOS"/>
    <s v="2.2.8-OTROS SERVICIOS NO INCLUIDOS EN CONCEPTOS ANTERIORES"/>
    <s v="99-MULTIPROVINCIAL"/>
    <s v="20-FONDOS CON DESTINO ESPECÍFICO"/>
    <s v="No Informado-"/>
    <s v="00-N/A"/>
    <s v="0000-NO APLICA"/>
    <s v="N"/>
    <n v="18768696"/>
    <n v="4168696"/>
    <n v="0"/>
    <n v="0"/>
  </r>
  <r>
    <x v="0"/>
    <x v="0"/>
    <x v="0"/>
    <x v="5"/>
    <s v="2.1.9.1-Otros gastos corrientes"/>
    <s v="No Informado-"/>
    <s v="0202-MINISTERIO DE  INTERIOR Y POLICÍA"/>
    <s v="0001-MINISTERIO DE INTERIOR Y POLICIA"/>
    <s v="1-SERVICIOS  GENERALES"/>
    <s v="1.4-Justicia, orden público y seguridad"/>
    <s v="1.4.01-Servicios de seguridad interior"/>
    <s v="2.2-CONTRATACIÓN DE SERVICIOS"/>
    <s v="2.2.8-OTROS SERVICIOS NO INCLUIDOS EN CONCEPTOS ANTERIORES"/>
    <s v="99-MULTIPROVINCIAL"/>
    <s v="10-FONDO GENERAL"/>
    <s v="No Informado-"/>
    <s v="00-N/A"/>
    <s v="0000-NO APLICA"/>
    <s v="N"/>
    <n v="61738208"/>
    <n v="238208"/>
    <n v="0"/>
    <n v="0"/>
  </r>
  <r>
    <x v="0"/>
    <x v="0"/>
    <x v="0"/>
    <x v="5"/>
    <s v="2.1.9.1-Otros gastos corrientes"/>
    <s v="No Informado-"/>
    <s v="0204-MINISTERIO DE RELACIONES EXTERIORES"/>
    <s v="0001-MINISTERIO DE RELACIONES EXTERIORES"/>
    <s v="1-SERVICIOS  GENERALES"/>
    <s v="1.2-Relaciones internacionales"/>
    <s v="1.2.01-Relaciones internacionales desde oficinas en el país"/>
    <s v="2.2-CONTRATACIÓN DE SERVICIOS"/>
    <s v="2.2.8-OTROS SERVICIOS NO INCLUIDOS EN CONCEPTOS ANTERIORES"/>
    <s v="01-DISTRITO NACIONAL"/>
    <s v="10-FONDO GENERAL"/>
    <s v="No Informado-"/>
    <s v="00-N/A"/>
    <s v="0000-NO APLICA"/>
    <s v="N"/>
    <n v="0"/>
    <n v="150000"/>
    <n v="105866.54"/>
    <n v="105866.54"/>
  </r>
  <r>
    <x v="0"/>
    <x v="0"/>
    <x v="0"/>
    <x v="5"/>
    <s v="2.1.9.1-Otros gastos corrientes"/>
    <s v="No Informado-"/>
    <s v="0204-MINISTERIO DE RELACIONES EXTERIORES"/>
    <s v="0004-CONSEJO NACIONAL DE FRONTERAS"/>
    <s v="1-SERVICIOS  GENERALES"/>
    <s v="1.2-Relaciones internacionales"/>
    <s v="1.2.01-Relaciones internacionales desde oficinas en el país"/>
    <s v="2.2-CONTRATACIÓN DE SERVICIOS"/>
    <s v="2.2.8-OTROS SERVICIOS NO INCLUIDOS EN CONCEPTOS ANTERIORES"/>
    <s v="99-MULTIPROVINCIAL"/>
    <s v="10-FONDO GENERAL"/>
    <s v="No Informado-"/>
    <s v="00-N/A"/>
    <s v="0000-NO APLICA"/>
    <s v="N"/>
    <n v="30000"/>
    <n v="15000"/>
    <n v="0"/>
    <n v="0"/>
  </r>
  <r>
    <x v="0"/>
    <x v="0"/>
    <x v="0"/>
    <x v="5"/>
    <s v="2.1.9.1-Otros gastos corrientes"/>
    <s v="No Informado-"/>
    <s v="0205-MINISTERIO DE HACIENDA"/>
    <s v="0003-ADMINISTRACION GENERAL DE BIENES NACIONALES"/>
    <s v="1-SERVICIOS  GENERALES"/>
    <s v="1.1-Administración general"/>
    <s v="1.1.02-Gestión administrativa, financiera, fiscal, económica y planificación"/>
    <s v="2.2-CONTRATACIÓN DE SERVICIOS"/>
    <s v="2.2.8-OTROS SERVICIOS NO INCLUIDOS EN CONCEPTOS ANTERIORES"/>
    <s v="99-MULTIPROVINCIAL"/>
    <s v="10-FONDO GENERAL"/>
    <s v="No Informado-"/>
    <s v="00-N/A"/>
    <s v="0000-NO APLICA"/>
    <s v="N"/>
    <n v="0"/>
    <n v="800000"/>
    <n v="800000"/>
    <n v="800000"/>
  </r>
  <r>
    <x v="0"/>
    <x v="0"/>
    <x v="0"/>
    <x v="5"/>
    <s v="2.1.9.1-Otros gastos corrientes"/>
    <s v="No Informado-"/>
    <s v="0207-MINISTERIO DE SALUD PÚBLICA Y ASISTENCIA SOCIAL"/>
    <s v="0001-MINISTERIO DE SALUD PUBLICA Y ASISTENCIA SOCIAL"/>
    <s v="4-SERVICIOS SOCIALES"/>
    <s v="4.2-Salud"/>
    <s v="4.2.99-Planificación, gestión y supervisión de la salud"/>
    <s v="2.2-CONTRATACIÓN DE SERVICIOS"/>
    <s v="2.2.8-OTROS SERVICIOS NO INCLUIDOS EN CONCEPTOS ANTERIORES"/>
    <s v="99-MULTIPROVINCIAL"/>
    <s v="10-FONDO GENERAL"/>
    <s v="No Informado-"/>
    <s v="00-N/A"/>
    <s v="0000-NO APLICA"/>
    <s v="N"/>
    <n v="8000000"/>
    <n v="5032000"/>
    <n v="5026000.01"/>
    <n v="5026000.01"/>
  </r>
  <r>
    <x v="0"/>
    <x v="0"/>
    <x v="0"/>
    <x v="5"/>
    <s v="2.1.9.1-Otros gastos corrientes"/>
    <s v="No Informado-"/>
    <s v="0207-MINISTERIO DE SALUD PÚBLICA Y ASISTENCIA SOCIAL"/>
    <s v="0031-CENTRO DE ATENCION INTEGRAL PARA LA DISCAPACIDAD (CAID)"/>
    <s v="4-SERVICIOS SOCIALES"/>
    <s v="4.2-Salud"/>
    <s v="4.2.99-Planificación, gestión y supervisión de la salud"/>
    <s v="2.2-CONTRATACIÓN DE SERVICIOS"/>
    <s v="2.2.8-OTROS SERVICIOS NO INCLUIDOS EN CONCEPTOS ANTERIORES"/>
    <s v="99-MULTIPROVINCIAL"/>
    <s v="10-FONDO GENERAL"/>
    <s v="No Informado-"/>
    <s v="00-N/A"/>
    <s v="0000-NO APLICA"/>
    <s v="N"/>
    <n v="75000"/>
    <n v="75000"/>
    <n v="0"/>
    <n v="0"/>
  </r>
  <r>
    <x v="0"/>
    <x v="0"/>
    <x v="0"/>
    <x v="5"/>
    <s v="2.1.9.1-Otros gastos corrientes"/>
    <s v="No Informado-"/>
    <s v="0212-MINISTERIO DE INDUSTRIA, COMERCIO Y MIPYMES (MICM)"/>
    <s v="0001-MINISTERIO DE INDUSTRIA, COMERCIO y MIPYMES (MICM)"/>
    <s v="2-SERVICIOS ECONÓMICOS"/>
    <s v="2.1-Asuntos económicos, comerciales y laborales"/>
    <s v="2.1.01-Asuntos económicos y regulación del comercio"/>
    <s v="2.2-CONTRATACIÓN DE SERVICIOS"/>
    <s v="2.2.8-OTROS SERVICIOS NO INCLUIDOS EN CONCEPTOS ANTERIORES"/>
    <s v="99-MULTIPROVINCIAL"/>
    <s v="10-FONDO GENERAL"/>
    <s v="No Informado-"/>
    <s v="00-N/A"/>
    <s v="0000-NO APLICA"/>
    <s v="N"/>
    <n v="700000"/>
    <n v="700000"/>
    <n v="0"/>
    <n v="0"/>
  </r>
  <r>
    <x v="0"/>
    <x v="0"/>
    <x v="0"/>
    <x v="5"/>
    <s v="2.1.9.1-Otros gastos corrientes"/>
    <s v="No Informado-"/>
    <s v="0218-MINISTERIO DE MEDIO AMBIENTE Y RECURSOS NATURALES"/>
    <s v="0001-MINISTERIO  DE MEDIO AMBIENTE Y RECURSOS NATURALES"/>
    <s v="3-PROTECCIÓN DEL MEDIO AMBIENTE"/>
    <s v="3.2-Protección de la biodiversidad y ordenación de desechos"/>
    <s v="3.2.09-Áreas protegidas y otras medidas de conservación"/>
    <s v="2.2-CONTRATACIÓN DE SERVICIOS"/>
    <s v="2.2.8-OTROS SERVICIOS NO INCLUIDOS EN CONCEPTOS ANTERIORES"/>
    <s v="99-MULTIPROVINCIAL"/>
    <s v="10-FONDO GENERAL"/>
    <s v="No Informado-"/>
    <s v="00-N/A"/>
    <s v="0000-NO APLICA"/>
    <s v="N"/>
    <n v="0"/>
    <n v="394563045.02999997"/>
    <n v="370008728.94999999"/>
    <n v="370008728.89999998"/>
  </r>
  <r>
    <x v="0"/>
    <x v="0"/>
    <x v="0"/>
    <x v="5"/>
    <s v="2.1.9.1-Otros gastos corrientes"/>
    <s v="No Informado-"/>
    <s v="0401-JUNTA CENTRAL ELECTORAL"/>
    <s v="0001-JUNTA CENTRAL ELECTORAL"/>
    <s v="1-SERVICIOS  GENERALES"/>
    <s v="1.1-Administración general"/>
    <s v="1.1.04-Órganos electorales y promoción de la participación ciudadana"/>
    <s v="2.2-CONTRATACIÓN DE SERVICIOS"/>
    <s v="2.2.8-OTROS SERVICIOS NO INCLUIDOS EN CONCEPTOS ANTERIORES"/>
    <s v="99-MULTIPROVINCIAL"/>
    <s v="10-FONDO GENERAL"/>
    <s v="No Informado-"/>
    <s v="00-N/A"/>
    <s v="0000-NO APLICA"/>
    <s v="N"/>
    <n v="885898520"/>
    <n v="885898520"/>
    <n v="659039552"/>
    <n v="659039552"/>
  </r>
  <r>
    <x v="0"/>
    <x v="0"/>
    <x v="1"/>
    <x v="6"/>
    <s v="2.2.1.1-Construcciones por contrato"/>
    <s v="No Informado-"/>
    <s v="0201-PRESIDENCIA DE LA REPÚBLICA"/>
    <s v="0001-SECRETARIADO ADMINISTRATIVO DE LA PRESIDENCIA"/>
    <s v="1-SERVICIOS  GENERALES"/>
    <s v="1.1-Administración general"/>
    <s v="1.1.02-Gestión administrativa, financiera, fiscal, económica y planificación"/>
    <s v="2.7-OBRAS"/>
    <s v="2.7.2-INFRAESTRUCTURA"/>
    <s v="99-MULTIPROVINCIAL"/>
    <s v="10-FONDO GENERAL"/>
    <s v="No Informado-"/>
    <s v="00-N/A"/>
    <s v="0000-NO APLICA"/>
    <s v="N"/>
    <n v="0"/>
    <n v="6785433.9900000002"/>
    <n v="6239504.0700000003"/>
    <n v="1247900.81"/>
  </r>
  <r>
    <x v="0"/>
    <x v="0"/>
    <x v="1"/>
    <x v="6"/>
    <s v="2.2.1.1-Construcciones por contrato"/>
    <s v="No Informado-"/>
    <s v="0201-PRESIDENCIA DE LA REPÚBLICA"/>
    <s v="0005-UNIDAD EJECUTORA PARA LA READECUACION DE BARRIOS  Y ENTORNOS (URBE)"/>
    <s v="4-SERVICIOS SOCIALES"/>
    <s v="4.5-Protección social"/>
    <s v="4.5.06-Desempleo"/>
    <s v="2.7-OBRAS"/>
    <s v="2.7.2-INFRAESTRUCTURA"/>
    <s v="01-DISTRITO NACIONAL"/>
    <s v="10-FONDO GENERAL"/>
    <s v="13924-MEJORAMIENTO URBANO, SOCIAL Y AMBIENTAL DEL BARRIO DOMINGO SAVIO (LA CIENEGA - LOS GUANDULES), DISTRITO NACIONAL"/>
    <s v="01-MEJORAMIENTO URBANO, SOCIAL Y AMBIENTAL DEL BARRIO DOMINGO SAVIO (LA CIENEGA - LOS GUANDULES), DISTRITO NACIONAL"/>
    <s v="0000-NO APLICA"/>
    <s v="S"/>
    <n v="1110388435"/>
    <n v="1158801435"/>
    <n v="363600378.25999999"/>
    <n v="310379985.30000001"/>
  </r>
  <r>
    <x v="0"/>
    <x v="0"/>
    <x v="1"/>
    <x v="6"/>
    <s v="2.2.1.1-Construcciones por contrato"/>
    <s v="No Informado-"/>
    <s v="0201-PRESIDENCIA DE LA REPÚBLICA"/>
    <s v="0009-DIRECCIÓN GENERAL DE PROYECTOS ESTRATÉGICOS Y ESPECIALES DE LA PRESIDENCIA DE LA REPÚBLICA (PROPEEP)"/>
    <s v="1-SERVICIOS  GENERALES"/>
    <s v="1.1-Administración general"/>
    <s v="1.1.02-Gestión administrativa, financiera, fiscal, económica y planificación"/>
    <s v="2.7-OBRAS"/>
    <s v="2.7.2-INFRAESTRUCTURA"/>
    <s v="99-MULTIPROVINCIAL"/>
    <s v="10-FONDO GENERAL"/>
    <s v="No Informado-"/>
    <s v="00-N/A"/>
    <s v="0000-NO APLICA"/>
    <s v="N"/>
    <n v="0"/>
    <n v="57111621.530000001"/>
    <n v="30615751.309999999"/>
    <n v="7011412.6799999997"/>
  </r>
  <r>
    <x v="0"/>
    <x v="0"/>
    <x v="1"/>
    <x v="6"/>
    <s v="2.2.1.1-Construcciones por contrato"/>
    <s v="No Informado-"/>
    <s v="0201-PRESIDENCIA DE LA REPÚBLICA"/>
    <s v="0009-DIRECCIÓN GENERAL DE PROYECTOS ESTRATÉGICOS Y ESPECIALES DE LA PRESIDENCIA DE LA REPÚBLICA (PROPEEP)"/>
    <s v="1-SERVICIOS  GENERALES"/>
    <s v="1.4-Justicia, orden público y seguridad"/>
    <s v="1.4.01-Servicios de seguridad interior"/>
    <s v="2.7-OBRAS"/>
    <s v="2.7.2-INFRAESTRUCTURA"/>
    <s v="04-BARAHONA"/>
    <s v="10-FONDO GENERAL"/>
    <s v="14087-CONSTRUCCIÓN DESTACAMENTO POLICIAL EN LA COMUNIDAD DE QUITA CORAZA, PROVINCIA BARAHONA"/>
    <s v="15-CONSTRUCCIÓN DESTACAMENTO POLICIAL EN LA COMUNIDAD DE QUITA CORAZA, PROVINCIA BARAHONA"/>
    <s v="0000-NO APLICA"/>
    <s v="S"/>
    <n v="0"/>
    <n v="1528222.17"/>
    <n v="1528222.17"/>
    <n v="0"/>
  </r>
  <r>
    <x v="0"/>
    <x v="0"/>
    <x v="1"/>
    <x v="6"/>
    <s v="2.2.1.1-Construcciones por contrato"/>
    <s v="No Informado-"/>
    <s v="0201-PRESIDENCIA DE LA REPÚBLICA"/>
    <s v="0009-DIRECCIÓN GENERAL DE PROYECTOS ESTRATÉGICOS Y ESPECIALES DE LA PRESIDENCIA DE LA REPÚBLICA (PROPEEP)"/>
    <s v="2-SERVICIOS ECONÓMICOS"/>
    <s v="2.6-Transporte"/>
    <s v="2.6.01-Transporte por carretera"/>
    <s v="2.7-OBRAS"/>
    <s v="2.7.2-INFRAESTRUCTURA"/>
    <s v="03-BAHORUCO"/>
    <s v="10-FONDO GENERAL"/>
    <s v="14594-RECONSTRUCCIÓN DE 2 PUENTES EN EL MUNICIPIO DE TAMAYO, PROVINCIA BAHORUCO"/>
    <s v="28-RECONSTRUCCIÓN DE 2 PUENTES EN EL MUNICIPIO DE TAMAYO, PROVINCIA BAHORUCO"/>
    <s v="0000-NO APLICA"/>
    <s v="S"/>
    <n v="1057624"/>
    <n v="16727660.68"/>
    <n v="15670036.68"/>
    <n v="9925968.2200000007"/>
  </r>
  <r>
    <x v="0"/>
    <x v="0"/>
    <x v="1"/>
    <x v="6"/>
    <s v="2.2.1.1-Construcciones por contrato"/>
    <s v="No Informado-"/>
    <s v="0201-PRESIDENCIA DE LA REPÚBLICA"/>
    <s v="0009-DIRECCIÓN GENERAL DE PROYECTOS ESTRATÉGICOS Y ESPECIALES DE LA PRESIDENCIA DE LA REPÚBLICA (PROPEEP)"/>
    <s v="2-SERVICIOS ECONÓMICOS"/>
    <s v="2.6-Transporte"/>
    <s v="2.6.01-Transporte por carretera"/>
    <s v="2.7-OBRAS"/>
    <s v="2.7.2-INFRAESTRUCTURA"/>
    <s v="06-DUARTE"/>
    <s v="10-FONDO GENERAL"/>
    <s v="14570-CONSTRUCCIÓN DE PUENTE SOBRE EL RIO JAYA, SECTOR UGAMBA, SAN FRANCISCO DE MACORÍS, PROVINCIA DUARTE"/>
    <s v="21-CONSTRUCCIÓN DE PUENTE SOBRE EL RIO JAYA, SECTOR UGAMBA, SAN FRANCISCO DE MACORÍS, PROVINCIA DUARTE"/>
    <s v="0000-NO APLICA"/>
    <s v="S"/>
    <n v="13350406"/>
    <n v="34194751.390000001"/>
    <n v="34194751.390000001"/>
    <n v="34194751.380000003"/>
  </r>
  <r>
    <x v="0"/>
    <x v="0"/>
    <x v="1"/>
    <x v="6"/>
    <s v="2.2.1.1-Construcciones por contrato"/>
    <s v="No Informado-"/>
    <s v="0201-PRESIDENCIA DE LA REPÚBLICA"/>
    <s v="0009-DIRECCIÓN GENERAL DE PROYECTOS ESTRATÉGICOS Y ESPECIALES DE LA PRESIDENCIA DE LA REPÚBLICA (PROPEEP)"/>
    <s v="2-SERVICIOS ECONÓMICOS"/>
    <s v="2.6-Transporte"/>
    <s v="2.6.01-Transporte por carretera"/>
    <s v="2.7-OBRAS"/>
    <s v="2.7.2-INFRAESTRUCTURA"/>
    <s v="09-ESPAILLAT"/>
    <s v="10-FONDO GENERAL"/>
    <s v="14593-RECONSTRUCCIÓN DE PUENTES TIPO ALCANTARILLA-CAJON EN COMUNIDADES LA BARCA-LA JOYITA-LA RAMONA, MUNICIPIO MOCA, PROVINCIA ESPAILLAT"/>
    <s v="27-RECONSTRUCCIÓN DE PUENTES TIPO ALCANTARILLA-CAJON EN COMUNIDADES LA BARCA-LA JOYITA-LA RAMONA, MUNICIPIO MOCA, PROVINCIA ESPAILLAT"/>
    <s v="0000-NO APLICA"/>
    <s v="S"/>
    <n v="0"/>
    <n v="8500670.2100000009"/>
    <n v="5199957.9800000004"/>
    <n v="3199957.98"/>
  </r>
  <r>
    <x v="0"/>
    <x v="0"/>
    <x v="1"/>
    <x v="6"/>
    <s v="2.2.1.1-Construcciones por contrato"/>
    <s v="No Informado-"/>
    <s v="0201-PRESIDENCIA DE LA REPÚBLICA"/>
    <s v="0009-DIRECCIÓN GENERAL DE PROYECTOS ESTRATÉGICOS Y ESPECIALES DE LA PRESIDENCIA DE LA REPÚBLICA (PROPEEP)"/>
    <s v="2-SERVICIOS ECONÓMICOS"/>
    <s v="2.6-Transporte"/>
    <s v="2.6.01-Transporte por carretera"/>
    <s v="2.7-OBRAS"/>
    <s v="2.7.2-INFRAESTRUCTURA"/>
    <s v="16-PEDERNALES"/>
    <s v="10-FONDO GENERAL"/>
    <s v="14421-RECONSTRUCCIÓN DE PUENTE EN LA COMUNIDAD AGUAS NEGRAS, DISTRITO MUNICIPAL JOSÉ F.CO PEÑA GÓMEZ, PROVINCIA PEDERNALES"/>
    <s v="04-RECONSTRUCCIÓN DE PUENTE EN LA COMUNIDAD AGUAS NEGRAS, DISTRITO MUNICIPAL JOSÉ F.CO PEÑA GÓMEZ, PROVINCIA PEDERNALES"/>
    <s v="0000-NO APLICA"/>
    <s v="S"/>
    <n v="3931943"/>
    <n v="16265296.02"/>
    <n v="16262296.02"/>
    <n v="10313620.869999999"/>
  </r>
  <r>
    <x v="0"/>
    <x v="0"/>
    <x v="1"/>
    <x v="6"/>
    <s v="2.2.1.1-Construcciones por contrato"/>
    <s v="No Informado-"/>
    <s v="0201-PRESIDENCIA DE LA REPÚBLICA"/>
    <s v="0009-DIRECCIÓN GENERAL DE PROYECTOS ESTRATÉGICOS Y ESPECIALES DE LA PRESIDENCIA DE LA REPÚBLICA (PROPEEP)"/>
    <s v="2-SERVICIOS ECONÓMICOS"/>
    <s v="2.6-Transporte"/>
    <s v="2.6.01-Transporte por carretera"/>
    <s v="2.7-OBRAS"/>
    <s v="2.7.2-INFRAESTRUCTURA"/>
    <s v="18-PUERTO PLATA"/>
    <s v="10-FONDO GENERAL"/>
    <s v="14203-RECONSTRUCCIÓN DE 26.3 KM DE VIAS EN BARRIOS Y ACCESOS DE PLAYA EN LA ISABELA, MUNICIPIO LUPERON PROV. PUERTO PLATA"/>
    <s v="94-RECONSTRUCCIÓN DE 26.3 KM DE VIAS EN BARRIOS Y ACCESOS DE PLAYA EN LA ISABELA, MUNICIPIO LUPERON PROV. PUERTO PLATA"/>
    <s v="0000-NO APLICA"/>
    <s v="S"/>
    <n v="216731968"/>
    <n v="0"/>
    <n v="0"/>
    <n v="0"/>
  </r>
  <r>
    <x v="0"/>
    <x v="0"/>
    <x v="1"/>
    <x v="6"/>
    <s v="2.2.1.1-Construcciones por contrato"/>
    <s v="No Informado-"/>
    <s v="0201-PRESIDENCIA DE LA REPÚBLICA"/>
    <s v="0009-DIRECCIÓN GENERAL DE PROYECTOS ESTRATÉGICOS Y ESPECIALES DE LA PRESIDENCIA DE LA REPÚBLICA (PROPEEP)"/>
    <s v="2-SERVICIOS ECONÓMICOS"/>
    <s v="2.6-Transporte"/>
    <s v="2.6.01-Transporte por carretera"/>
    <s v="2.7-OBRAS"/>
    <s v="2.7.2-INFRAESTRUCTURA"/>
    <s v="19-HERMANAS MIRABAL"/>
    <s v="10-FONDO GENERAL"/>
    <s v="14596-CONSTRUCCIÓN DE 2 PUENTES EN LAS COMUNIDADES DE LA CAOBA Y JAYABO, MUNICIPIO SALCEDO, PROVINCIA HERMANAS MIRABAL"/>
    <s v="30-CONSTRUCCIÓN DE 2 PUENTES EN LAS COMUNIDADES DE LA CAOBA Y JAYABO, MUNICIPIO SALCEDO, PROVINCIA HERMANAS MIRABAL"/>
    <s v="0000-NO APLICA"/>
    <s v="S"/>
    <n v="621176"/>
    <n v="621176"/>
    <n v="103424"/>
    <n v="0"/>
  </r>
  <r>
    <x v="0"/>
    <x v="0"/>
    <x v="1"/>
    <x v="6"/>
    <s v="2.2.1.1-Construcciones por contrato"/>
    <s v="No Informado-"/>
    <s v="0201-PRESIDENCIA DE LA REPÚBLICA"/>
    <s v="0009-DIRECCIÓN GENERAL DE PROYECTOS ESTRATÉGICOS Y ESPECIALES DE LA PRESIDENCIA DE LA REPÚBLICA (PROPEEP)"/>
    <s v="2-SERVICIOS ECONÓMICOS"/>
    <s v="2.6-Transporte"/>
    <s v="2.6.01-Transporte por carretera"/>
    <s v="2.7-OBRAS"/>
    <s v="2.7.2-INFRAESTRUCTURA"/>
    <s v="25-SANTIAGO"/>
    <s v="10-FONDO GENERAL"/>
    <s v="14419-RECONSTRUCCIÓN DE PUENTES VEHICULARES EN EL BARRIO DUARTE, DISTRITO MUNICIPAL SANTIAGO OESTE, PROVINCIA SANTIAGO"/>
    <s v="02-RECONSTRUCCIÓN DE PUENTES VEHICULARES EN EL BARRIO DUARTE, DISTRITO MUNICIPAL SANTIAGO OESTE, PROVINCIA SANTIAGO"/>
    <s v="0000-NO APLICA"/>
    <s v="S"/>
    <n v="0"/>
    <n v="15855213.029999999"/>
    <n v="15855213.029999999"/>
    <n v="0"/>
  </r>
  <r>
    <x v="0"/>
    <x v="0"/>
    <x v="1"/>
    <x v="6"/>
    <s v="2.2.1.1-Construcciones por contrato"/>
    <s v="No Informado-"/>
    <s v="0201-PRESIDENCIA DE LA REPÚBLICA"/>
    <s v="0009-DIRECCIÓN GENERAL DE PROYECTOS ESTRATÉGICOS Y ESPECIALES DE LA PRESIDENCIA DE LA REPÚBLICA (PROPEEP)"/>
    <s v="2-SERVICIOS ECONÓMICOS"/>
    <s v="2.6-Transporte"/>
    <s v="2.6.01-Transporte por carretera"/>
    <s v="2.7-OBRAS"/>
    <s v="2.7.2-INFRAESTRUCTURA"/>
    <s v="25-SANTIAGO"/>
    <s v="10-FONDO GENERAL"/>
    <s v="14422-RECONSTRUCCIÓN DEL SISTEMA DE ALCANTARILLADO Y CALLES INTERNAS EN COMUNIDADES DEL DISTRITO MUNICIPAL SANTIAGO OESTE, PROVINCIA SANTIAGO"/>
    <s v="05-RECONSTRUCCIÓN DEL SISTEMA DE ALCANTARILLADO Y CALLES INTERNAS EN COMUNIDADES DEL DISTRITO MUNICIPAL SANTIAGO OESTE, PROVINCIA SANTIAGO"/>
    <s v="0000-NO APLICA"/>
    <s v="S"/>
    <n v="0"/>
    <n v="10259725.82"/>
    <n v="10259725.82"/>
    <n v="0"/>
  </r>
  <r>
    <x v="0"/>
    <x v="0"/>
    <x v="1"/>
    <x v="6"/>
    <s v="2.2.1.1-Construcciones por contrato"/>
    <s v="No Informado-"/>
    <s v="0201-PRESIDENCIA DE LA REPÚBLICA"/>
    <s v="0009-DIRECCIÓN GENERAL DE PROYECTOS ESTRATÉGICOS Y ESPECIALES DE LA PRESIDENCIA DE LA REPÚBLICA (PROPEEP)"/>
    <s v="2-SERVICIOS ECONÓMICOS"/>
    <s v="2.6-Transporte"/>
    <s v="2.6.01-Transporte por carretera"/>
    <s v="2.7-OBRAS"/>
    <s v="2.7.2-INFRAESTRUCTURA"/>
    <s v="25-SANTIAGO"/>
    <s v="10-FONDO GENERAL"/>
    <s v="15027-REMODELACIÓN DE LA CALLE DEL SOL TRAMO COMPRENDIDO ENTRE LAS CALLES GENERAL VALVERDE Y SABANA LARGA, PROVINCIA SANTIAGO"/>
    <s v="40-REMODELACIÓN DE LA CALLE DEL SOL TRAMO COMPRENDIDO ENTRE LAS CALLES GENERAL VALVERDE Y SABANA LARGA, PROVINCIA SANTIAGO"/>
    <s v="0000-NO APLICA"/>
    <s v="S"/>
    <n v="108004529"/>
    <n v="113622629.25"/>
    <n v="103089832.68000001"/>
    <n v="103089832.68000001"/>
  </r>
  <r>
    <x v="0"/>
    <x v="0"/>
    <x v="1"/>
    <x v="6"/>
    <s v="2.2.1.1-Construcciones por contrato"/>
    <s v="No Informado-"/>
    <s v="0201-PRESIDENCIA DE LA REPÚBLICA"/>
    <s v="0009-DIRECCIÓN GENERAL DE PROYECTOS ESTRATÉGICOS Y ESPECIALES DE LA PRESIDENCIA DE LA REPÚBLICA (PROPEEP)"/>
    <s v="2-SERVICIOS ECONÓMICOS"/>
    <s v="2.6-Transporte"/>
    <s v="2.6.01-Transporte por carretera"/>
    <s v="2.7-OBRAS"/>
    <s v="2.7.2-INFRAESTRUCTURA"/>
    <s v="27-VALVERDE"/>
    <s v="10-FONDO GENERAL"/>
    <s v="15004-CONSTRUCCIÓN DE PUENTE VEHICULAR TIPO TABLERO LOS CHIVOS, D.M GUATAPANAL, MUNICIPIO MAO, PROVINCIA VALVERDE"/>
    <s v="39-CONSTRUCCIÓN DE PUENTE VEHICULAR TIPO TABLERO LOS CHIVOS, D.M GUATAPANAL, MUNICIPIO MAO, PROVINCIA VALVERDE"/>
    <s v="0000-NO APLICA"/>
    <s v="S"/>
    <n v="29000000"/>
    <n v="0"/>
    <n v="0"/>
    <n v="0"/>
  </r>
  <r>
    <x v="0"/>
    <x v="0"/>
    <x v="1"/>
    <x v="6"/>
    <s v="2.2.1.1-Construcciones por contrato"/>
    <s v="No Informado-"/>
    <s v="0201-PRESIDENCIA DE LA REPÚBLICA"/>
    <s v="0009-DIRECCIÓN GENERAL DE PROYECTOS ESTRATÉGICOS Y ESPECIALES DE LA PRESIDENCIA DE LA REPÚBLICA (PROPEEP)"/>
    <s v="2-SERVICIOS ECONÓMICOS"/>
    <s v="2.6-Transporte"/>
    <s v="2.6.01-Transporte por carretera"/>
    <s v="2.7-OBRAS"/>
    <s v="2.7.2-INFRAESTRUCTURA"/>
    <s v="32-SANTO DOMINGO"/>
    <s v="10-FONDO GENERAL"/>
    <s v="14528-RECONSTRUCCIÓN DE PUENTE ALCANTARILLA SOBRE RIO CURVA DEL VIVERO CARRETERA EL LIMON 2, D. M. LA CUABA, MUNICIPIO PEDRO BRAND"/>
    <s v="11-RECONSTRUCCIÓN DE PUENTE ALCANTARILLA SOBRE RIO CURVA DEL VIVERO CARRETERA EL LIMON 2, D. M. LA CUABA, MUNICIPIO PEDRO BRAND"/>
    <s v="0000-NO APLICA"/>
    <s v="S"/>
    <n v="766955"/>
    <n v="1710485.75"/>
    <n v="1639021.75"/>
    <n v="0"/>
  </r>
  <r>
    <x v="0"/>
    <x v="0"/>
    <x v="1"/>
    <x v="6"/>
    <s v="2.2.1.1-Construcciones por contrato"/>
    <s v="No Informado-"/>
    <s v="0201-PRESIDENCIA DE LA REPÚBLICA"/>
    <s v="0009-DIRECCIÓN GENERAL DE PROYECTOS ESTRATÉGICOS Y ESPECIALES DE LA PRESIDENCIA DE LA REPÚBLICA (PROPEEP)"/>
    <s v="2-SERVICIOS ECONÓMICOS"/>
    <s v="2.6-Transporte"/>
    <s v="2.6.02-Transporte por agua"/>
    <s v="2.7-OBRAS"/>
    <s v="2.7.2-INFRAESTRUCTURA"/>
    <s v="12-LA ROMANA"/>
    <s v="10-FONDO GENERAL"/>
    <s v="15022-CONSTRUCCIÓN PASARELA PEATONAL Y OBRAS ANEXAS ALREDEDOR DEL RÍO SALADO, MUNICIPIO LA ROMANA, PROVINCIA LA ROMANA"/>
    <s v="38-CONSTRUCCIÓN PASARELA PEATONAL Y OBRAS ANEXAS ALREDEDOR DEL RÍO SALADO, MUNICIPIO LA ROMANA, PROVINCIA LA ROMANA"/>
    <s v="0000-NO APLICA"/>
    <s v="S"/>
    <n v="14000000"/>
    <n v="0"/>
    <n v="0"/>
    <n v="0"/>
  </r>
  <r>
    <x v="0"/>
    <x v="0"/>
    <x v="1"/>
    <x v="6"/>
    <s v="2.2.1.1-Construcciones por contrato"/>
    <s v="No Informado-"/>
    <s v="0201-PRESIDENCIA DE LA REPÚBLICA"/>
    <s v="0009-DIRECCIÓN GENERAL DE PROYECTOS ESTRATÉGICOS Y ESPECIALES DE LA PRESIDENCIA DE LA REPÚBLICA (PROPEEP)"/>
    <s v="4-SERVICIOS SOCIALES"/>
    <s v="4.1-Vivienda y servicios comunitarios"/>
    <s v="4.1.01-Urbanización y servicios comunitarios"/>
    <s v="2.7-OBRAS"/>
    <s v="2.7.2-INFRAESTRUCTURA"/>
    <s v="04-BARAHONA"/>
    <s v="10-FONDO GENERAL"/>
    <s v="15137-CONSTRUCCIÓN DE ECO-VIVIENDAS PARA CIUDADANOS EN CONDICION DE POBREZA MULTIDIMENSIONAL EN EL MUNICIPIO DE BARAHONA, PROVINCIA BARAHONA"/>
    <s v="04-CONSTRUCCIÓN DE ECO-VIVIENDAS PARA CIUDADANOS EN CONDICION DE POBREZA MULTIDIMENSIONAL EN EL MUNICIPIO DE BARAHONA, PROVINCIA BARAHONA"/>
    <s v="0000-NO APLICA"/>
    <s v="S"/>
    <n v="0"/>
    <n v="11866323.16"/>
    <n v="0"/>
    <n v="0"/>
  </r>
  <r>
    <x v="0"/>
    <x v="0"/>
    <x v="1"/>
    <x v="6"/>
    <s v="2.2.1.1-Construcciones por contrato"/>
    <s v="No Informado-"/>
    <s v="0201-PRESIDENCIA DE LA REPÚBLICA"/>
    <s v="0009-DIRECCIÓN GENERAL DE PROYECTOS ESTRATÉGICOS Y ESPECIALES DE LA PRESIDENCIA DE LA REPÚBLICA (PROPEEP)"/>
    <s v="4-SERVICIOS SOCIALES"/>
    <s v="4.1-Vivienda y servicios comunitarios"/>
    <s v="4.1.01-Urbanización y servicios comunitarios"/>
    <s v="2.7-OBRAS"/>
    <s v="2.7.2-INFRAESTRUCTURA"/>
    <s v="08-EL SEIBO"/>
    <s v="10-FONDO GENERAL"/>
    <s v="15118-CONSTRUCCIÓN DE ECO-HÁBITAT INTEGRAL PARA FAMILIAS EN CONDICIONES DE VULNERABILIDAD EN EL MUNICIPIO EL SEIBO, PROVINCIA EL SEIBO"/>
    <s v="05-CONSTRUCCIÓN DE ECO-HÁBITAT INTEGRAL PARA FAMILIAS EN CONDICIONES DE VULNERABILIDAD EN EL MUNICIPIO EL SEIBO, PROVINCIA EL SEIBO"/>
    <s v="0000-NO APLICA"/>
    <s v="S"/>
    <n v="0"/>
    <n v="0"/>
    <n v="0"/>
    <n v="0"/>
  </r>
  <r>
    <x v="0"/>
    <x v="0"/>
    <x v="1"/>
    <x v="6"/>
    <s v="2.2.1.1-Construcciones por contrato"/>
    <s v="No Informado-"/>
    <s v="0201-PRESIDENCIA DE LA REPÚBLICA"/>
    <s v="0009-DIRECCIÓN GENERAL DE PROYECTOS ESTRATÉGICOS Y ESPECIALES DE LA PRESIDENCIA DE LA REPÚBLICA (PROPEEP)"/>
    <s v="4-SERVICIOS SOCIALES"/>
    <s v="4.1-Vivienda y servicios comunitarios"/>
    <s v="4.1.01-Urbanización y servicios comunitarios"/>
    <s v="2.7-OBRAS"/>
    <s v="2.7.2-INFRAESTRUCTURA"/>
    <s v="14-MARIA TRINIDAD SANCHEZ"/>
    <s v="10-FONDO GENERAL"/>
    <s v="15014-CONSTRUCCIÓN DE ECO-HÁBITAT INTEGRAL PARA CIUDADANOS EN CONDICIÓN DE POBREZA MULTIDIMENSIONAL, PROVINCIA MARÍA TRINIDAD SÁNCHEZ"/>
    <s v="02-CONSTRUCCIÓN DE ECO-HÁBITAT INTEGRAL PARA CIUDADANOS EN CONDICIÓN DE POBREZA MULTIDIMENSIONAL, PROVINCIA MARÍA TRINIDAD SÁNCHEZ"/>
    <s v="0000-NO APLICA"/>
    <s v="S"/>
    <n v="29193597"/>
    <n v="0"/>
    <n v="0"/>
    <n v="0"/>
  </r>
  <r>
    <x v="0"/>
    <x v="0"/>
    <x v="1"/>
    <x v="6"/>
    <s v="2.2.1.1-Construcciones por contrato"/>
    <s v="No Informado-"/>
    <s v="0201-PRESIDENCIA DE LA REPÚBLICA"/>
    <s v="0009-DIRECCIÓN GENERAL DE PROYECTOS ESTRATÉGICOS Y ESPECIALES DE LA PRESIDENCIA DE LA REPÚBLICA (PROPEEP)"/>
    <s v="4-SERVICIOS SOCIALES"/>
    <s v="4.1-Vivienda y servicios comunitarios"/>
    <s v="4.1.01-Urbanización y servicios comunitarios"/>
    <s v="2.7-OBRAS"/>
    <s v="2.7.2-INFRAESTRUCTURA"/>
    <s v="15-MONTE CRISTI"/>
    <s v="10-FONDO GENERAL"/>
    <s v="15129-CONSTRUCCIÓN DE ECO-VIVIENDAS PARA CIUDADANOS EN CONDICION DE POBREZA MULTIDIMENSIONAL EN EL MUNICIPIO MONTE CRISTI, PROVINCIA MONTE CRISTI"/>
    <s v="03-CONSTRUCCIÓN DE ECO-VIVIENDAS PARA CIUDADANOS EN CONDICION DE POBREZA MULTIDIMENSIONAL EN EL MUNICIPIO MONTE CRISTI, PROVINCIA MONTE CRISTI"/>
    <s v="0000-NO APLICA"/>
    <s v="S"/>
    <n v="0"/>
    <n v="18890189.539999999"/>
    <n v="0"/>
    <n v="0"/>
  </r>
  <r>
    <x v="0"/>
    <x v="0"/>
    <x v="1"/>
    <x v="6"/>
    <s v="2.2.1.1-Construcciones por contrato"/>
    <s v="No Informado-"/>
    <s v="0201-PRESIDENCIA DE LA REPÚBLICA"/>
    <s v="0009-DIRECCIÓN GENERAL DE PROYECTOS ESTRATÉGICOS Y ESPECIALES DE LA PRESIDENCIA DE LA REPÚBLICA (PROPEEP)"/>
    <s v="4-SERVICIOS SOCIALES"/>
    <s v="4.1-Vivienda y servicios comunitarios"/>
    <s v="4.1.01-Urbanización y servicios comunitarios"/>
    <s v="2.7-OBRAS"/>
    <s v="2.7.2-INFRAESTRUCTURA"/>
    <s v="21-SAN CRISTOBAL"/>
    <s v="10-FONDO GENERAL"/>
    <s v="15232-CONSTRUCCIÓN DE ECO-VIVIENDAS PARA CIUDADANOS EN CONDICION DE POBREZA MULTIDIMENSIONAL EN EL MUNICIPIO DE SAN CRISTOBAL, PROVINCIA SAN CRISTOBAL"/>
    <s v="07-CONSTRUCCIÓN DE ECO-VIVIENDAS PARA CIUDADANOS EN CONDICION DE POBREZA MULTIDIMENSIONAL EN EL MUNICIPIO DE SAN CRISTOBAL, PROVINCIA SAN CRISTOBAL"/>
    <s v="0000-NO APLICA"/>
    <s v="S"/>
    <n v="0"/>
    <n v="11866323.16"/>
    <n v="0"/>
    <n v="0"/>
  </r>
  <r>
    <x v="0"/>
    <x v="0"/>
    <x v="1"/>
    <x v="6"/>
    <s v="2.2.1.1-Construcciones por contrato"/>
    <s v="No Informado-"/>
    <s v="0201-PRESIDENCIA DE LA REPÚBLICA"/>
    <s v="0009-DIRECCIÓN GENERAL DE PROYECTOS ESTRATÉGICOS Y ESPECIALES DE LA PRESIDENCIA DE LA REPÚBLICA (PROPEEP)"/>
    <s v="4-SERVICIOS SOCIALES"/>
    <s v="4.1-Vivienda y servicios comunitarios"/>
    <s v="4.1.01-Urbanización y servicios comunitarios"/>
    <s v="2.7-OBRAS"/>
    <s v="2.7.2-INFRAESTRUCTURA"/>
    <s v="21-SAN CRISTOBAL"/>
    <s v="10-FONDO GENERAL"/>
    <s v="15385-CONSTRUCCIÓN OBRAS COMPLEMENTARIAS DE LAS ECO-VIVIENDAS PARA CIUDADANOS EN CONDICIÓN DE POBREZA MULTIDIMENSIONAL EN EL MUNICIPIO DE SAN CRISTÓBAL, PROVINCIA SAN CRISTÓBAL"/>
    <s v="09-CONSTRUCCIÓN OBRAS COMPLEMENTARIAS DE LAS ECO-VIVIENDAS PARA CIUDADANOS EN CONDICIÓN DE POBREZA MULTIDIMENSIONAL EN EL MUNICIPIO DE SAN CRISTÓBAL, PROVINCIA SAN CRISTÓBAL"/>
    <s v="0000-NO APLICA"/>
    <s v="S"/>
    <n v="0"/>
    <n v="45377590.170000002"/>
    <n v="21479488.239999998"/>
    <n v="21479488.239999998"/>
  </r>
  <r>
    <x v="0"/>
    <x v="0"/>
    <x v="1"/>
    <x v="6"/>
    <s v="2.2.1.1-Construcciones por contrato"/>
    <s v="No Informado-"/>
    <s v="0201-PRESIDENCIA DE LA REPÚBLICA"/>
    <s v="0009-DIRECCIÓN GENERAL DE PROYECTOS ESTRATÉGICOS Y ESPECIALES DE LA PRESIDENCIA DE LA REPÚBLICA (PROPEEP)"/>
    <s v="4-SERVICIOS SOCIALES"/>
    <s v="4.1-Vivienda y servicios comunitarios"/>
    <s v="4.1.01-Urbanización y servicios comunitarios"/>
    <s v="2.7-OBRAS"/>
    <s v="2.7.2-INFRAESTRUCTURA"/>
    <s v="23-SAN PEDRO DE MACORIS"/>
    <s v="10-FONDO GENERAL"/>
    <s v="15128-CONSTRUCCIÓN DE ECO-HABITAT INTEGRAL PARA CIUDADANOS EN CONDICION DE POBREZA MULTIDIMENSIONAL EN EL MUNICIPIO SAN PEDRO DE MACORÍS, PROVINCIA SAN PEDRO DE MACORÍS"/>
    <s v="06-CONSTRUCCIÓN DE ECO-HABITAT INTEGRAL PARA CIUDADANOS EN CONDICION DE POBREZA MULTIDIMENSIONAL EN EL MUNICIPIO SAN PEDRO DE MACORÍS, PROVINCIA SAN PEDRO DE MACORÍS"/>
    <s v="0000-NO APLICA"/>
    <s v="S"/>
    <n v="0"/>
    <n v="0"/>
    <n v="0"/>
    <n v="0"/>
  </r>
  <r>
    <x v="0"/>
    <x v="0"/>
    <x v="1"/>
    <x v="6"/>
    <s v="2.2.1.1-Construcciones por contrato"/>
    <s v="No Informado-"/>
    <s v="0201-PRESIDENCIA DE LA REPÚBLICA"/>
    <s v="0009-DIRECCIÓN GENERAL DE PROYECTOS ESTRATÉGICOS Y ESPECIALES DE LA PRESIDENCIA DE LA REPÚBLICA (PROPEEP)"/>
    <s v="4-SERVICIOS SOCIALES"/>
    <s v="4.1-Vivienda y servicios comunitarios"/>
    <s v="4.1.02-Desarrollo comunitario"/>
    <s v="2.7-OBRAS"/>
    <s v="2.7.2-INFRAESTRUCTURA"/>
    <s v="03-BAHORUCO"/>
    <s v="10-FONDO GENERAL"/>
    <s v="14710-CONSTRUCCIÓN DE UN NUEVO CEMENTERIO EN EL MUNICIPIO LOS RIOS, PROVINCIA BAHORUCO"/>
    <s v="02-CONSTRUCCIÓN DE UN NUEVO CEMENTERIO EN EL MUNICIPIO LOS RIOS, PROVINCIA BAHORUCO"/>
    <s v="0000-NO APLICA"/>
    <s v="S"/>
    <n v="15410954"/>
    <n v="11846610.390000001"/>
    <n v="3846610.39"/>
    <n v="3846610.39"/>
  </r>
  <r>
    <x v="0"/>
    <x v="0"/>
    <x v="1"/>
    <x v="6"/>
    <s v="2.2.1.1-Construcciones por contrato"/>
    <s v="No Informado-"/>
    <s v="0201-PRESIDENCIA DE LA REPÚBLICA"/>
    <s v="0009-DIRECCIÓN GENERAL DE PROYECTOS ESTRATÉGICOS Y ESPECIALES DE LA PRESIDENCIA DE LA REPÚBLICA (PROPEEP)"/>
    <s v="4-SERVICIOS SOCIALES"/>
    <s v="4.1-Vivienda y servicios comunitarios"/>
    <s v="4.1.02-Desarrollo comunitario"/>
    <s v="2.7-OBRAS"/>
    <s v="2.7.2-INFRAESTRUCTURA"/>
    <s v="07-ELIAS PINA"/>
    <s v="10-FONDO GENERAL"/>
    <s v="14210-CONSTRUCCIÓN FUNERARIA HONDO VALLE, PROVINCIA ELÍAS PIÑA"/>
    <s v="41-CONSTRUCCIÓN FUNERARIA HONDO VALLE, PROVINCIA ELÍAS PIÑA"/>
    <s v="0000-NO APLICA"/>
    <s v="S"/>
    <n v="0"/>
    <n v="3686007.6"/>
    <n v="3686007.6"/>
    <n v="0"/>
  </r>
  <r>
    <x v="0"/>
    <x v="0"/>
    <x v="1"/>
    <x v="6"/>
    <s v="2.2.1.1-Construcciones por contrato"/>
    <s v="No Informado-"/>
    <s v="0201-PRESIDENCIA DE LA REPÚBLICA"/>
    <s v="0009-DIRECCIÓN GENERAL DE PROYECTOS ESTRATÉGICOS Y ESPECIALES DE LA PRESIDENCIA DE LA REPÚBLICA (PROPEEP)"/>
    <s v="4-SERVICIOS SOCIALES"/>
    <s v="4.1-Vivienda y servicios comunitarios"/>
    <s v="4.1.02-Desarrollo comunitario"/>
    <s v="2.7-OBRAS"/>
    <s v="2.7.2-INFRAESTRUCTURA"/>
    <s v="07-ELIAS PINA"/>
    <s v="10-FONDO GENERAL"/>
    <s v="15351-CONSTRUCCIÓN DE PLAZA COMUNITARIA EN EL MUNICIPIO DE BÁNICA,  PROVINCIA ELÍAS PIÑA"/>
    <s v="08-CONSTRUCCIÓN DE PLAZA COMUNITARIA EN EL MUNICIPIO DE BÁNICA,  PROVINCIA ELÍAS PIÑA"/>
    <s v="0000-NO APLICA"/>
    <s v="S"/>
    <n v="0"/>
    <n v="8437228.6600000001"/>
    <n v="7809652.29"/>
    <n v="0"/>
  </r>
  <r>
    <x v="0"/>
    <x v="0"/>
    <x v="1"/>
    <x v="6"/>
    <s v="2.2.1.1-Construcciones por contrato"/>
    <s v="No Informado-"/>
    <s v="0201-PRESIDENCIA DE LA REPÚBLICA"/>
    <s v="0009-DIRECCIÓN GENERAL DE PROYECTOS ESTRATÉGICOS Y ESPECIALES DE LA PRESIDENCIA DE LA REPÚBLICA (PROPEEP)"/>
    <s v="4-SERVICIOS SOCIALES"/>
    <s v="4.3-Actividades deportivas, recreativas, culturales y religiosas"/>
    <s v="4.3.02-Servicios recreativos y deportivos"/>
    <s v="2.7-OBRAS"/>
    <s v="2.7.2-INFRAESTRUCTURA"/>
    <s v="01-DISTRITO NACIONAL"/>
    <s v="10-FONDO GENERAL"/>
    <s v="14704-REMODELACIÓN CLUB DEPORTIVO RENACER EN EL SECTOR GUACHUPITA,  DISTRITO NACIONAL."/>
    <s v="99-REMODELACIÓN CLUB DEPORTIVO RENACER EN EL SECTOR GUACHUPITA,  DISTRITO NACIONAL."/>
    <s v="0000-NO APLICA"/>
    <s v="S"/>
    <n v="29234719"/>
    <n v="23482419.93"/>
    <n v="8000000"/>
    <n v="8000000"/>
  </r>
  <r>
    <x v="0"/>
    <x v="0"/>
    <x v="1"/>
    <x v="6"/>
    <s v="2.2.1.1-Construcciones por contrato"/>
    <s v="No Informado-"/>
    <s v="0201-PRESIDENCIA DE LA REPÚBLICA"/>
    <s v="0009-DIRECCIÓN GENERAL DE PROYECTOS ESTRATÉGICOS Y ESPECIALES DE LA PRESIDENCIA DE LA REPÚBLICA (PROPEEP)"/>
    <s v="4-SERVICIOS SOCIALES"/>
    <s v="4.3-Actividades deportivas, recreativas, culturales y religiosas"/>
    <s v="4.3.02-Servicios recreativos y deportivos"/>
    <s v="2.7-OBRAS"/>
    <s v="2.7.2-INFRAESTRUCTURA"/>
    <s v="01-DISTRITO NACIONAL"/>
    <s v="10-FONDO GENERAL"/>
    <s v="14936-RECONSTRUCCIÓN DEL CLUB DEPORTIVO HUELLAS DEL SIGLO, SECTOR CRISTO REY, DISTRITO NACIONAL"/>
    <s v="25-RECONSTRUCCIÓN DEL CLUB DEPORTIVO HUELLAS DEL SIGLO, SECTOR CRISTO REY, DISTRITO NACIONAL"/>
    <s v="0000-NO APLICA"/>
    <s v="S"/>
    <n v="37476317"/>
    <n v="0"/>
    <n v="0"/>
    <n v="0"/>
  </r>
  <r>
    <x v="0"/>
    <x v="0"/>
    <x v="1"/>
    <x v="6"/>
    <s v="2.2.1.1-Construcciones por contrato"/>
    <s v="No Informado-"/>
    <s v="0201-PRESIDENCIA DE LA REPÚBLICA"/>
    <s v="0009-DIRECCIÓN GENERAL DE PROYECTOS ESTRATÉGICOS Y ESPECIALES DE LA PRESIDENCIA DE LA REPÚBLICA (PROPEEP)"/>
    <s v="4-SERVICIOS SOCIALES"/>
    <s v="4.3-Actividades deportivas, recreativas, culturales y religiosas"/>
    <s v="4.3.02-Servicios recreativos y deportivos"/>
    <s v="2.7-OBRAS"/>
    <s v="2.7.2-INFRAESTRUCTURA"/>
    <s v="02-AZUA"/>
    <s v="10-FONDO GENERAL"/>
    <s v="14207-CONSTRUCCIÓN CAMPO DE BEISBOL LAS CLAVELLINAS, MUNICIPIO DE AZUA, PROVINCIA AZUA"/>
    <s v="38-CONSTRUCCIÓN CAMPO DE BEISBOL LAS CLAVELLINAS, MUNICIPIO DE AZUA, PROVINCIA AZUA"/>
    <s v="0000-NO APLICA"/>
    <s v="S"/>
    <n v="1687162"/>
    <n v="11843210.41"/>
    <n v="5759036.1600000001"/>
    <n v="5759036.1600000001"/>
  </r>
  <r>
    <x v="0"/>
    <x v="0"/>
    <x v="1"/>
    <x v="6"/>
    <s v="2.2.1.1-Construcciones por contrato"/>
    <s v="No Informado-"/>
    <s v="0201-PRESIDENCIA DE LA REPÚBLICA"/>
    <s v="0009-DIRECCIÓN GENERAL DE PROYECTOS ESTRATÉGICOS Y ESPECIALES DE LA PRESIDENCIA DE LA REPÚBLICA (PROPEEP)"/>
    <s v="4-SERVICIOS SOCIALES"/>
    <s v="4.3-Actividades deportivas, recreativas, culturales y religiosas"/>
    <s v="4.3.02-Servicios recreativos y deportivos"/>
    <s v="2.7-OBRAS"/>
    <s v="2.7.2-INFRAESTRUCTURA"/>
    <s v="02-AZUA"/>
    <s v="10-FONDO GENERAL"/>
    <s v="14255-CONSTRUCCIÓN CAMPO DE BEISBOL ANSONIA, MUNICIPIO AZUA, PROVINCIA AZUA"/>
    <s v="69-CONSTRUCCIÓN CAMPO DE BEISBOL ANSONIA, MUNICIPIO AZUA, PROVINCIA AZUA"/>
    <s v="0000-NO APLICA"/>
    <s v="S"/>
    <n v="1101113"/>
    <n v="12064797.43"/>
    <n v="1100848.8400000001"/>
    <n v="1100848.8400000001"/>
  </r>
  <r>
    <x v="0"/>
    <x v="0"/>
    <x v="1"/>
    <x v="6"/>
    <s v="2.2.1.1-Construcciones por contrato"/>
    <s v="No Informado-"/>
    <s v="0201-PRESIDENCIA DE LA REPÚBLICA"/>
    <s v="0009-DIRECCIÓN GENERAL DE PROYECTOS ESTRATÉGICOS Y ESPECIALES DE LA PRESIDENCIA DE LA REPÚBLICA (PROPEEP)"/>
    <s v="4-SERVICIOS SOCIALES"/>
    <s v="4.3-Actividades deportivas, recreativas, culturales y religiosas"/>
    <s v="4.3.02-Servicios recreativos y deportivos"/>
    <s v="2.7-OBRAS"/>
    <s v="2.7.2-INFRAESTRUCTURA"/>
    <s v="03-BAHORUCO"/>
    <s v="10-FONDO GENERAL"/>
    <s v="14205-REPARACIÓN CANCHA DE BALONCESTO DEL SECTOR LA MADRE, MUNICIPIO VILLA JARAGUA, PROVINCIA BAHORUCO"/>
    <s v="95-REPARACIÓN CANCHA DE BALONCESTO DEL SECTOR LA MADRE, MUNICIPIO VILLA JARAGUA, PROVINCIA BAHORUCO"/>
    <s v="0000-NO APLICA"/>
    <s v="S"/>
    <n v="427885"/>
    <n v="2886715.98"/>
    <n v="0"/>
    <n v="0"/>
  </r>
  <r>
    <x v="0"/>
    <x v="0"/>
    <x v="1"/>
    <x v="6"/>
    <s v="2.2.1.1-Construcciones por contrato"/>
    <s v="No Informado-"/>
    <s v="0201-PRESIDENCIA DE LA REPÚBLICA"/>
    <s v="0009-DIRECCIÓN GENERAL DE PROYECTOS ESTRATÉGICOS Y ESPECIALES DE LA PRESIDENCIA DE LA REPÚBLICA (PROPEEP)"/>
    <s v="4-SERVICIOS SOCIALES"/>
    <s v="4.3-Actividades deportivas, recreativas, culturales y religiosas"/>
    <s v="4.3.02-Servicios recreativos y deportivos"/>
    <s v="2.7-OBRAS"/>
    <s v="2.7.2-INFRAESTRUCTURA"/>
    <s v="03-BAHORUCO"/>
    <s v="10-FONDO GENERAL"/>
    <s v="14239-CONSTRUCCIÓN CANCHA DE BALONCESTO SANTANA TAMAYO, MUNICIPIO TAMAYO, PROVINCIA BAHORUCO"/>
    <s v="52-CONSTRUCCIÓN CANCHA DE BALONCESTO SANTANA TAMAYO, MUNICIPIO TAMAYO, PROVINCIA BAHORUCO"/>
    <s v="0000-NO APLICA"/>
    <s v="S"/>
    <n v="0"/>
    <n v="1765972.39"/>
    <n v="0"/>
    <n v="0"/>
  </r>
  <r>
    <x v="0"/>
    <x v="0"/>
    <x v="1"/>
    <x v="6"/>
    <s v="2.2.1.1-Construcciones por contrato"/>
    <s v="No Informado-"/>
    <s v="0201-PRESIDENCIA DE LA REPÚBLICA"/>
    <s v="0009-DIRECCIÓN GENERAL DE PROYECTOS ESTRATÉGICOS Y ESPECIALES DE LA PRESIDENCIA DE LA REPÚBLICA (PROPEEP)"/>
    <s v="4-SERVICIOS SOCIALES"/>
    <s v="4.3-Actividades deportivas, recreativas, culturales y religiosas"/>
    <s v="4.3.02-Servicios recreativos y deportivos"/>
    <s v="2.7-OBRAS"/>
    <s v="2.7.2-INFRAESTRUCTURA"/>
    <s v="03-BAHORUCO"/>
    <s v="10-FONDO GENERAL"/>
    <s v="14392-CONSTRUCCIÓN CANCHA DE BALONCESTO BATEY 4, MUNICIPIO DE NEYBA, PROVINCIA BAHORUCO"/>
    <s v="76-CONSTRUCCIÓN CANCHA DE BALONCESTO BATEY 4, MUNICIPIO DE NEYBA, PROVINCIA BAHORUCO"/>
    <s v="0000-NO APLICA"/>
    <s v="S"/>
    <n v="2947300"/>
    <n v="2947300"/>
    <n v="2947300"/>
    <n v="0"/>
  </r>
  <r>
    <x v="0"/>
    <x v="0"/>
    <x v="1"/>
    <x v="6"/>
    <s v="2.2.1.1-Construcciones por contrato"/>
    <s v="No Informado-"/>
    <s v="0201-PRESIDENCIA DE LA REPÚBLICA"/>
    <s v="0009-DIRECCIÓN GENERAL DE PROYECTOS ESTRATÉGICOS Y ESPECIALES DE LA PRESIDENCIA DE LA REPÚBLICA (PROPEEP)"/>
    <s v="4-SERVICIOS SOCIALES"/>
    <s v="4.3-Actividades deportivas, recreativas, culturales y religiosas"/>
    <s v="4.3.02-Servicios recreativos y deportivos"/>
    <s v="2.7-OBRAS"/>
    <s v="2.7.2-INFRAESTRUCTURA"/>
    <s v="05-DAJABON"/>
    <s v="10-FONDO GENERAL"/>
    <s v="14252-CONSTRUCCIÓN DEL CAMPO DE BÉISBOL EL PINO, MUNICIPIO EL PINO,  PROVINCIA DAJABÓN"/>
    <s v="49-CONSTRUCCIÓN DEL CAMPO DE BÉISBOL EL PINO, MUNICIPIO EL PINO,  PROVINCIA DAJABÓN"/>
    <s v="0000-NO APLICA"/>
    <s v="S"/>
    <n v="0"/>
    <n v="7259714.0499999998"/>
    <n v="7259714.0499999998"/>
    <n v="5121990.6500000004"/>
  </r>
  <r>
    <x v="0"/>
    <x v="0"/>
    <x v="1"/>
    <x v="6"/>
    <s v="2.2.1.1-Construcciones por contrato"/>
    <s v="No Informado-"/>
    <s v="0201-PRESIDENCIA DE LA REPÚBLICA"/>
    <s v="0009-DIRECCIÓN GENERAL DE PROYECTOS ESTRATÉGICOS Y ESPECIALES DE LA PRESIDENCIA DE LA REPÚBLICA (PROPEEP)"/>
    <s v="4-SERVICIOS SOCIALES"/>
    <s v="4.3-Actividades deportivas, recreativas, culturales y religiosas"/>
    <s v="4.3.02-Servicios recreativos y deportivos"/>
    <s v="2.7-OBRAS"/>
    <s v="2.7.2-INFRAESTRUCTURA"/>
    <s v="05-DAJABON"/>
    <s v="10-FONDO GENERAL"/>
    <s v="14390-REMODELACIÓN DEL CAMPO DE BEISBOL MANUEL BUENO, MUNICIPIO EL PINO, PROVINCIA DAJABON"/>
    <s v="68-REMODELACIÓN DEL CAMPO DE BEISBOL MANUEL BUENO, MUNICIPIO EL PINO, PROVINCIA DAJABON"/>
    <s v="0000-NO APLICA"/>
    <s v="S"/>
    <n v="1432694"/>
    <n v="1432694"/>
    <n v="1432694"/>
    <n v="1431588.3"/>
  </r>
  <r>
    <x v="0"/>
    <x v="0"/>
    <x v="1"/>
    <x v="6"/>
    <s v="2.2.1.1-Construcciones por contrato"/>
    <s v="No Informado-"/>
    <s v="0201-PRESIDENCIA DE LA REPÚBLICA"/>
    <s v="0009-DIRECCIÓN GENERAL DE PROYECTOS ESTRATÉGICOS Y ESPECIALES DE LA PRESIDENCIA DE LA REPÚBLICA (PROPEEP)"/>
    <s v="4-SERVICIOS SOCIALES"/>
    <s v="4.3-Actividades deportivas, recreativas, culturales y religiosas"/>
    <s v="4.3.02-Servicios recreativos y deportivos"/>
    <s v="2.7-OBRAS"/>
    <s v="2.7.2-INFRAESTRUCTURA"/>
    <s v="06-DUARTE"/>
    <s v="10-FONDO GENERAL"/>
    <s v="14244-REHABILITACIÓN DEL CLUB OLIMPIA, MUNICIPIO DE SAN FRANCISCO DE MACORIS, PROVINCIA DUARTE"/>
    <s v="57-REHABILITACIÓN DEL CLUB OLIMPIA, MUNICIPIO DE SAN FRANCISCO DE MACORIS, PROVINCIA DUARTE"/>
    <s v="0000-NO APLICA"/>
    <s v="S"/>
    <n v="5921938"/>
    <n v="5921938"/>
    <n v="2340773.16"/>
    <n v="2340773.16"/>
  </r>
  <r>
    <x v="0"/>
    <x v="0"/>
    <x v="1"/>
    <x v="6"/>
    <s v="2.2.1.1-Construcciones por contrato"/>
    <s v="No Informado-"/>
    <s v="0201-PRESIDENCIA DE LA REPÚBLICA"/>
    <s v="0009-DIRECCIÓN GENERAL DE PROYECTOS ESTRATÉGICOS Y ESPECIALES DE LA PRESIDENCIA DE LA REPÚBLICA (PROPEEP)"/>
    <s v="4-SERVICIOS SOCIALES"/>
    <s v="4.3-Actividades deportivas, recreativas, culturales y religiosas"/>
    <s v="4.3.02-Servicios recreativos y deportivos"/>
    <s v="2.7-OBRAS"/>
    <s v="2.7.2-INFRAESTRUCTURA"/>
    <s v="07-ELIAS PINA"/>
    <s v="10-FONDO GENERAL"/>
    <s v="14243-CONSTRUCCIÓN PARQUE EL LLANO, MUNICIPIO EL LLANO, PROVINCIA ELÍAS PIÑA"/>
    <s v="56-CONSTRUCCIÓN PARQUE EL LLANO, MUNICIPIO EL LLANO, PROVINCIA ELÍAS PIÑA"/>
    <s v="0000-NO APLICA"/>
    <s v="S"/>
    <n v="0"/>
    <n v="3776201.8"/>
    <n v="3776201.8"/>
    <n v="2529747.2799999998"/>
  </r>
  <r>
    <x v="0"/>
    <x v="0"/>
    <x v="1"/>
    <x v="6"/>
    <s v="2.2.1.1-Construcciones por contrato"/>
    <s v="No Informado-"/>
    <s v="0201-PRESIDENCIA DE LA REPÚBLICA"/>
    <s v="0009-DIRECCIÓN GENERAL DE PROYECTOS ESTRATÉGICOS Y ESPECIALES DE LA PRESIDENCIA DE LA REPÚBLICA (PROPEEP)"/>
    <s v="4-SERVICIOS SOCIALES"/>
    <s v="4.3-Actividades deportivas, recreativas, culturales y religiosas"/>
    <s v="4.3.02-Servicios recreativos y deportivos"/>
    <s v="2.7-OBRAS"/>
    <s v="2.7.2-INFRAESTRUCTURA"/>
    <s v="07-ELIAS PINA"/>
    <s v="10-FONDO GENERAL"/>
    <s v="14249-REMODELACIÓN DEL CAMPO DE BEISBOL ROBERTO AMPALLE, MUNICIPIO BANICA, PROVINCIA ELIAS PIÑA"/>
    <s v="45-REMODELACIÓN DEL CAMPO DE BEISBOL ROBERTO AMPALLE, MUNICIPIO BANICA, PROVINCIA ELIAS PIÑA"/>
    <s v="0000-NO APLICA"/>
    <s v="S"/>
    <n v="0"/>
    <n v="6058163.7699999996"/>
    <n v="6058163.7699999996"/>
    <n v="4296196.62"/>
  </r>
  <r>
    <x v="0"/>
    <x v="0"/>
    <x v="1"/>
    <x v="6"/>
    <s v="2.2.1.1-Construcciones por contrato"/>
    <s v="No Informado-"/>
    <s v="0201-PRESIDENCIA DE LA REPÚBLICA"/>
    <s v="0009-DIRECCIÓN GENERAL DE PROYECTOS ESTRATÉGICOS Y ESPECIALES DE LA PRESIDENCIA DE LA REPÚBLICA (PROPEEP)"/>
    <s v="4-SERVICIOS SOCIALES"/>
    <s v="4.3-Actividades deportivas, recreativas, culturales y religiosas"/>
    <s v="4.3.02-Servicios recreativos y deportivos"/>
    <s v="2.7-OBRAS"/>
    <s v="2.7.2-INFRAESTRUCTURA"/>
    <s v="11-LA ALTAGRACIA"/>
    <s v="10-FONDO GENERAL"/>
    <s v="14947-CONSTRUCCIÓN POLIDEPORTIVO SAVICA, MUNICIPIO HIGÜEY, PROVINCIA LA ALTAGRACIA."/>
    <s v="26-CONSTRUCCIÓN POLIDEPORTIVO SAVICA, MUNICIPIO HIGÜEY, PROVINCIA LA ALTAGRACIA."/>
    <s v="0000-NO APLICA"/>
    <s v="S"/>
    <n v="11000000"/>
    <n v="18510239.41"/>
    <n v="13854381.210000001"/>
    <n v="13854381.210000001"/>
  </r>
  <r>
    <x v="0"/>
    <x v="0"/>
    <x v="1"/>
    <x v="6"/>
    <s v="2.2.1.1-Construcciones por contrato"/>
    <s v="No Informado-"/>
    <s v="0201-PRESIDENCIA DE LA REPÚBLICA"/>
    <s v="0009-DIRECCIÓN GENERAL DE PROYECTOS ESTRATÉGICOS Y ESPECIALES DE LA PRESIDENCIA DE LA REPÚBLICA (PROPEEP)"/>
    <s v="4-SERVICIOS SOCIALES"/>
    <s v="4.3-Actividades deportivas, recreativas, culturales y religiosas"/>
    <s v="4.3.02-Servicios recreativos y deportivos"/>
    <s v="2.7-OBRAS"/>
    <s v="2.7.2-INFRAESTRUCTURA"/>
    <s v="12-LA ROMANA"/>
    <s v="10-FONDO GENERAL"/>
    <s v="14388-REPARACIÓN POLIDEPORTIVO ELEONCIO MERCEDES, MUNICIPIO LA ROMANA, PROVINCIA LA ROMANA"/>
    <s v="72-REPARACIÓN POLIDEPORTIVO ELEONCIO MERCEDES, MUNICIPIO LA ROMANA, PROVINCIA LA ROMANA"/>
    <s v="0000-NO APLICA"/>
    <s v="S"/>
    <n v="0"/>
    <n v="86143445.150000006"/>
    <n v="86143445.150000006"/>
    <n v="48113311.520000003"/>
  </r>
  <r>
    <x v="0"/>
    <x v="0"/>
    <x v="1"/>
    <x v="6"/>
    <s v="2.2.1.1-Construcciones por contrato"/>
    <s v="No Informado-"/>
    <s v="0201-PRESIDENCIA DE LA REPÚBLICA"/>
    <s v="0009-DIRECCIÓN GENERAL DE PROYECTOS ESTRATÉGICOS Y ESPECIALES DE LA PRESIDENCIA DE LA REPÚBLICA (PROPEEP)"/>
    <s v="4-SERVICIOS SOCIALES"/>
    <s v="4.3-Actividades deportivas, recreativas, culturales y religiosas"/>
    <s v="4.3.02-Servicios recreativos y deportivos"/>
    <s v="2.7-OBRAS"/>
    <s v="2.7.2-INFRAESTRUCTURA"/>
    <s v="21-SAN CRISTOBAL"/>
    <s v="10-FONDO GENERAL"/>
    <s v="14673-REMODELACIÓN CANCHA DE BALONCESTO LOS BUITRES, PROVINCIA SAN CRISTOBAL"/>
    <s v="88-REMODELACIÓN CANCHA DE BALONCESTO LOS BUITRES, PROVINCIA SAN CRISTOBAL"/>
    <s v="0000-NO APLICA"/>
    <s v="S"/>
    <n v="5311956"/>
    <n v="5311956"/>
    <n v="1621373.56"/>
    <n v="1621373.56"/>
  </r>
  <r>
    <x v="0"/>
    <x v="0"/>
    <x v="1"/>
    <x v="6"/>
    <s v="2.2.1.1-Construcciones por contrato"/>
    <s v="No Informado-"/>
    <s v="0201-PRESIDENCIA DE LA REPÚBLICA"/>
    <s v="0009-DIRECCIÓN GENERAL DE PROYECTOS ESTRATÉGICOS Y ESPECIALES DE LA PRESIDENCIA DE LA REPÚBLICA (PROPEEP)"/>
    <s v="4-SERVICIOS SOCIALES"/>
    <s v="4.3-Actividades deportivas, recreativas, culturales y religiosas"/>
    <s v="4.3.02-Servicios recreativos y deportivos"/>
    <s v="2.7-OBRAS"/>
    <s v="2.7.2-INFRAESTRUCTURA"/>
    <s v="21-SAN CRISTOBAL"/>
    <s v="10-FONDO GENERAL"/>
    <s v="14675-REMODELACIÓN CANCHA DE BALONCESTO EN LA COMUNIDAD ITABO, MUNICIPIO BAJOS DE HAINA, PROVINCIA SAN CRISTOBAL"/>
    <s v="89-REMODELACIÓN CANCHA DE BALONCESTO EN LA COMUNIDAD ITABO, MUNICIPIO BAJOS DE HAINA, PROVINCIA SAN CRISTOBAL"/>
    <s v="0000-NO APLICA"/>
    <s v="S"/>
    <n v="5311954"/>
    <n v="7809909.04"/>
    <n v="6490996.1299999999"/>
    <n v="6490996.1299999999"/>
  </r>
  <r>
    <x v="0"/>
    <x v="0"/>
    <x v="1"/>
    <x v="6"/>
    <s v="2.2.1.1-Construcciones por contrato"/>
    <s v="No Informado-"/>
    <s v="0201-PRESIDENCIA DE LA REPÚBLICA"/>
    <s v="0009-DIRECCIÓN GENERAL DE PROYECTOS ESTRATÉGICOS Y ESPECIALES DE LA PRESIDENCIA DE LA REPÚBLICA (PROPEEP)"/>
    <s v="4-SERVICIOS SOCIALES"/>
    <s v="4.3-Actividades deportivas, recreativas, culturales y religiosas"/>
    <s v="4.3.02-Servicios recreativos y deportivos"/>
    <s v="2.7-OBRAS"/>
    <s v="2.7.2-INFRAESTRUCTURA"/>
    <s v="21-SAN CRISTOBAL"/>
    <s v="10-FONDO GENERAL"/>
    <s v="14676-REMODELACIÓN CAMPO DE BEISBOL EN LA COMUNIDAD SAINAGUA, PROVINCIA SAN CRISTOBAL"/>
    <s v="90-REMODELACIÓN CAMPO DE BEISBOL EN LA COMUNIDAD SAINAGUA, PROVINCIA SAN CRISTOBAL"/>
    <s v="0000-NO APLICA"/>
    <s v="S"/>
    <n v="17052312"/>
    <n v="24052312"/>
    <n v="13725696.859999999"/>
    <n v="13725696.859999999"/>
  </r>
  <r>
    <x v="0"/>
    <x v="0"/>
    <x v="1"/>
    <x v="6"/>
    <s v="2.2.1.1-Construcciones por contrato"/>
    <s v="No Informado-"/>
    <s v="0201-PRESIDENCIA DE LA REPÚBLICA"/>
    <s v="0009-DIRECCIÓN GENERAL DE PROYECTOS ESTRATÉGICOS Y ESPECIALES DE LA PRESIDENCIA DE LA REPÚBLICA (PROPEEP)"/>
    <s v="4-SERVICIOS SOCIALES"/>
    <s v="4.3-Actividades deportivas, recreativas, culturales y religiosas"/>
    <s v="4.3.02-Servicios recreativos y deportivos"/>
    <s v="2.7-OBRAS"/>
    <s v="2.7.2-INFRAESTRUCTURA"/>
    <s v="21-SAN CRISTOBAL"/>
    <s v="10-FONDO GENERAL"/>
    <s v="14677-REMODELACIÓN CANCHA DE BALONCESTO EN LA COMUNIDAD DE HATILLO PROVINCIA SAN CRISTOBAL"/>
    <s v="91-REMODELACIÓN CANCHA DE BALONCESTO EN LA COMUNIDAD DE HATILLO PROVINCIA SAN CRISTOBAL"/>
    <s v="0000-NO APLICA"/>
    <s v="S"/>
    <n v="5311954"/>
    <n v="7908287"/>
    <n v="6370554.21"/>
    <n v="6370554.21"/>
  </r>
  <r>
    <x v="0"/>
    <x v="0"/>
    <x v="1"/>
    <x v="6"/>
    <s v="2.2.1.1-Construcciones por contrato"/>
    <s v="No Informado-"/>
    <s v="0201-PRESIDENCIA DE LA REPÚBLICA"/>
    <s v="0009-DIRECCIÓN GENERAL DE PROYECTOS ESTRATÉGICOS Y ESPECIALES DE LA PRESIDENCIA DE LA REPÚBLICA (PROPEEP)"/>
    <s v="4-SERVICIOS SOCIALES"/>
    <s v="4.3-Actividades deportivas, recreativas, culturales y religiosas"/>
    <s v="4.3.02-Servicios recreativos y deportivos"/>
    <s v="2.7-OBRAS"/>
    <s v="2.7.2-INFRAESTRUCTURA"/>
    <s v="21-SAN CRISTOBAL"/>
    <s v="10-FONDO GENERAL"/>
    <s v="14730-REMODELACIÓN POLIDEPORTIVO DE HAINA, MUNICIPIO BAJOS DE HAINA, PROVINCIA SAN CRISTOBAL"/>
    <s v="03-REMODELACIÓN POLIDEPORTIVO DE HAINA, MUNICIPIO BAJOS DE HAINA, PROVINCIA SAN CRISTOBAL"/>
    <s v="0000-NO APLICA"/>
    <s v="S"/>
    <n v="23657371"/>
    <n v="22148637.030000001"/>
    <n v="17585836.440000001"/>
    <n v="17585836.440000001"/>
  </r>
  <r>
    <x v="0"/>
    <x v="0"/>
    <x v="1"/>
    <x v="6"/>
    <s v="2.2.1.1-Construcciones por contrato"/>
    <s v="No Informado-"/>
    <s v="0201-PRESIDENCIA DE LA REPÚBLICA"/>
    <s v="0009-DIRECCIÓN GENERAL DE PROYECTOS ESTRATÉGICOS Y ESPECIALES DE LA PRESIDENCIA DE LA REPÚBLICA (PROPEEP)"/>
    <s v="4-SERVICIOS SOCIALES"/>
    <s v="4.3-Actividades deportivas, recreativas, culturales y religiosas"/>
    <s v="4.3.02-Servicios recreativos y deportivos"/>
    <s v="2.7-OBRAS"/>
    <s v="2.7.2-INFRAESTRUCTURA"/>
    <s v="22-SAN JUAN"/>
    <s v="10-FONDO GENERAL"/>
    <s v="14694-CONSTRUCCIÓN CANCHA DE BALONCESTO EN EL BARRIO QUIJA QUIETA, MUNICIPIO SAN JUAN DE LA MAGUANA, PROVINCIA SAN JUAN"/>
    <s v="95-CONSTRUCCIÓN CANCHA DE BALONCESTO EN EL BARRIO QUIJA QUIETA, MUNICIPIO SAN JUAN DE LA MAGUANA, PROVINCIA SAN JUAN"/>
    <s v="0000-NO APLICA"/>
    <s v="S"/>
    <n v="5373531"/>
    <n v="5373531"/>
    <n v="1476737.1"/>
    <n v="1476737.1"/>
  </r>
  <r>
    <x v="0"/>
    <x v="0"/>
    <x v="1"/>
    <x v="6"/>
    <s v="2.2.1.1-Construcciones por contrato"/>
    <s v="No Informado-"/>
    <s v="0201-PRESIDENCIA DE LA REPÚBLICA"/>
    <s v="0009-DIRECCIÓN GENERAL DE PROYECTOS ESTRATÉGICOS Y ESPECIALES DE LA PRESIDENCIA DE LA REPÚBLICA (PROPEEP)"/>
    <s v="4-SERVICIOS SOCIALES"/>
    <s v="4.3-Actividades deportivas, recreativas, culturales y religiosas"/>
    <s v="4.3.02-Servicios recreativos y deportivos"/>
    <s v="2.7-OBRAS"/>
    <s v="2.7.2-INFRAESTRUCTURA"/>
    <s v="22-SAN JUAN"/>
    <s v="10-FONDO GENERAL"/>
    <s v="14695-CONSTRUCCIÓN CANCHA DE BALONCESTO EN EL MUNICIPIO EL CERCADO, PROVINCIA SAN JUAN"/>
    <s v="96-CONSTRUCCIÓN CANCHA DE BALONCESTO EN EL MUNICIPIO EL CERCADO, PROVINCIA SAN JUAN"/>
    <s v="0000-NO APLICA"/>
    <s v="S"/>
    <n v="5373531"/>
    <n v="5337651.96"/>
    <n v="1476737.1"/>
    <n v="1476737.1"/>
  </r>
  <r>
    <x v="0"/>
    <x v="0"/>
    <x v="1"/>
    <x v="6"/>
    <s v="2.2.1.1-Construcciones por contrato"/>
    <s v="No Informado-"/>
    <s v="0201-PRESIDENCIA DE LA REPÚBLICA"/>
    <s v="0009-DIRECCIÓN GENERAL DE PROYECTOS ESTRATÉGICOS Y ESPECIALES DE LA PRESIDENCIA DE LA REPÚBLICA (PROPEEP)"/>
    <s v="4-SERVICIOS SOCIALES"/>
    <s v="4.3-Actividades deportivas, recreativas, culturales y religiosas"/>
    <s v="4.3.02-Servicios recreativos y deportivos"/>
    <s v="2.7-OBRAS"/>
    <s v="2.7.2-INFRAESTRUCTURA"/>
    <s v="22-SAN JUAN"/>
    <s v="10-FONDO GENERAL"/>
    <s v="14698-CONSTRUCCIÓN CANCHA DE BALONCESTO EN EL DISTRITO MUNICIPAL GUANITO, MUNICIPIO SAN JUAN DE LA MAGUANA, PROVINCIA SAN JUAN"/>
    <s v="97-CONSTRUCCIÓN CANCHA DE BALONCESTO EN EL DISTRITO MUNICIPAL GUANITO, MUNICIPIO SAN JUAN DE LA MAGUANA, PROVINCIA SAN JUAN"/>
    <s v="0000-NO APLICA"/>
    <s v="S"/>
    <n v="5373532"/>
    <n v="5373532"/>
    <n v="1476737.1"/>
    <n v="1476737.1"/>
  </r>
  <r>
    <x v="0"/>
    <x v="0"/>
    <x v="1"/>
    <x v="6"/>
    <s v="2.2.1.1-Construcciones por contrato"/>
    <s v="No Informado-"/>
    <s v="0201-PRESIDENCIA DE LA REPÚBLICA"/>
    <s v="0009-DIRECCIÓN GENERAL DE PROYECTOS ESTRATÉGICOS Y ESPECIALES DE LA PRESIDENCIA DE LA REPÚBLICA (PROPEEP)"/>
    <s v="4-SERVICIOS SOCIALES"/>
    <s v="4.3-Actividades deportivas, recreativas, culturales y religiosas"/>
    <s v="4.3.02-Servicios recreativos y deportivos"/>
    <s v="2.7-OBRAS"/>
    <s v="2.7.2-INFRAESTRUCTURA"/>
    <s v="22-SAN JUAN"/>
    <s v="10-FONDO GENERAL"/>
    <s v="14699-CONSTRUCCIÓN CAMPO DE BEISBOL EN EL DISTRITO MUNICIPAL BATISTA, MUNICIPIO EL CERCADO, PROVINCIA SAN JUAN"/>
    <s v="98-CONSTRUCCIÓN CAMPO DE BEISBOL EN EL DISTRITO MUNICIPAL BATISTA, MUNICIPIO EL CERCADO, PROVINCIA SAN JUAN"/>
    <s v="0000-NO APLICA"/>
    <s v="S"/>
    <n v="17249194"/>
    <n v="25675296"/>
    <n v="4739682.25"/>
    <n v="4739682.25"/>
  </r>
  <r>
    <x v="0"/>
    <x v="0"/>
    <x v="1"/>
    <x v="6"/>
    <s v="2.2.1.1-Construcciones por contrato"/>
    <s v="No Informado-"/>
    <s v="0201-PRESIDENCIA DE LA REPÚBLICA"/>
    <s v="0009-DIRECCIÓN GENERAL DE PROYECTOS ESTRATÉGICOS Y ESPECIALES DE LA PRESIDENCIA DE LA REPÚBLICA (PROPEEP)"/>
    <s v="4-SERVICIOS SOCIALES"/>
    <s v="4.3-Actividades deportivas, recreativas, culturales y religiosas"/>
    <s v="4.3.02-Servicios recreativos y deportivos"/>
    <s v="2.7-OBRAS"/>
    <s v="2.7.2-INFRAESTRUCTURA"/>
    <s v="23-SAN PEDRO DE MACORIS"/>
    <s v="10-FONDO GENERAL"/>
    <s v="14527-REHABILITACIÓN DEL PARQUE Y CONSTRUCCIÓN PLAZOLETA EL FARO, MUNICIPIO SAN PEDRO DE MACORÍS, PROVINCIA SAN PEDRO DE MACORIS"/>
    <s v="10-REHABILITACIÓN DEL PARQUE Y CONSTRUCCIÓN PLAZOLETA EL FARO, MUNICIPIO SAN PEDRO DE MACORÍS, PROVINCIA SAN PEDRO DE MACORIS"/>
    <s v="0000-NO APLICA"/>
    <s v="S"/>
    <n v="2609354"/>
    <n v="2609354"/>
    <n v="2609354"/>
    <n v="2566462.21"/>
  </r>
  <r>
    <x v="0"/>
    <x v="0"/>
    <x v="1"/>
    <x v="6"/>
    <s v="2.2.1.1-Construcciones por contrato"/>
    <s v="No Informado-"/>
    <s v="0201-PRESIDENCIA DE LA REPÚBLICA"/>
    <s v="0009-DIRECCIÓN GENERAL DE PROYECTOS ESTRATÉGICOS Y ESPECIALES DE LA PRESIDENCIA DE LA REPÚBLICA (PROPEEP)"/>
    <s v="4-SERVICIOS SOCIALES"/>
    <s v="4.3-Actividades deportivas, recreativas, culturales y religiosas"/>
    <s v="4.3.02-Servicios recreativos y deportivos"/>
    <s v="2.7-OBRAS"/>
    <s v="2.7.2-INFRAESTRUCTURA"/>
    <s v="25-SANTIAGO"/>
    <s v="10-FONDO GENERAL"/>
    <s v="14250-CONSTRUCCIÓN DEL CAMPO DE BÉISBOL PEDRO GARCÍA DEL LLANO, MUNICIPIO SANTIAGO DE LOS CABALLEROS, PROVINCIA SANTIAGO"/>
    <s v="46-CONSTRUCCIÓN DEL CAMPO DE BÉISBOL PEDRO GARCÍA DEL LLANO, MUNICIPIO SANTIAGO DE LOS CABALLEROS, PROVINCIA SANTIAGO"/>
    <s v="0000-NO APLICA"/>
    <s v="S"/>
    <n v="0"/>
    <n v="5237798.04"/>
    <n v="5237798.04"/>
    <n v="3076794.31"/>
  </r>
  <r>
    <x v="0"/>
    <x v="0"/>
    <x v="1"/>
    <x v="6"/>
    <s v="2.2.1.1-Construcciones por contrato"/>
    <s v="No Informado-"/>
    <s v="0201-PRESIDENCIA DE LA REPÚBLICA"/>
    <s v="0009-DIRECCIÓN GENERAL DE PROYECTOS ESTRATÉGICOS Y ESPECIALES DE LA PRESIDENCIA DE LA REPÚBLICA (PROPEEP)"/>
    <s v="4-SERVICIOS SOCIALES"/>
    <s v="4.3-Actividades deportivas, recreativas, culturales y religiosas"/>
    <s v="4.3.02-Servicios recreativos y deportivos"/>
    <s v="2.7-OBRAS"/>
    <s v="2.7.2-INFRAESTRUCTURA"/>
    <s v="25-SANTIAGO"/>
    <s v="10-FONDO GENERAL"/>
    <s v="14900-CONSTRUCCIÓN CLUB DEPORTIVO LAS PALOMAS, MUNICIPIO LICEY AL MEDIO, PROVINCIA SANTIAGO"/>
    <s v="14-CONSTRUCCIÓN CLUB DEPORTIVO LAS PALOMAS, MUNICIPIO LICEY AL MEDIO, PROVINCIA SANTIAGO"/>
    <s v="0000-NO APLICA"/>
    <s v="S"/>
    <n v="12065741"/>
    <n v="3758249.88"/>
    <n v="3758249.88"/>
    <n v="3758249.88"/>
  </r>
  <r>
    <x v="0"/>
    <x v="0"/>
    <x v="1"/>
    <x v="6"/>
    <s v="2.2.1.1-Construcciones por contrato"/>
    <s v="No Informado-"/>
    <s v="0201-PRESIDENCIA DE LA REPÚBLICA"/>
    <s v="0009-DIRECCIÓN GENERAL DE PROYECTOS ESTRATÉGICOS Y ESPECIALES DE LA PRESIDENCIA DE LA REPÚBLICA (PROPEEP)"/>
    <s v="4-SERVICIOS SOCIALES"/>
    <s v="4.3-Actividades deportivas, recreativas, culturales y religiosas"/>
    <s v="4.3.02-Servicios recreativos y deportivos"/>
    <s v="2.7-OBRAS"/>
    <s v="2.7.2-INFRAESTRUCTURA"/>
    <s v="28-MONSENOR NOUEL"/>
    <s v="10-FONDO GENERAL"/>
    <s v="14678-CONSTRUCCIÓN CANCHA DE BALONCESTO EN EL BARRIO PROSPERIDAD, MUNICIPIO BONAO, PROVINCIA MONSEÑOR NOUEL"/>
    <s v="92-CONSTRUCCIÓN CANCHA DE BALONCESTO EN EL BARRIO PROSPERIDAD, MUNICIPIO BONAO, PROVINCIA MONSEÑOR NOUEL"/>
    <s v="0000-NO APLICA"/>
    <s v="S"/>
    <n v="5332480"/>
    <n v="7124599.2599999998"/>
    <n v="1465970.65"/>
    <n v="1465970.65"/>
  </r>
  <r>
    <x v="0"/>
    <x v="0"/>
    <x v="1"/>
    <x v="6"/>
    <s v="2.2.1.1-Construcciones por contrato"/>
    <s v="No Informado-"/>
    <s v="0201-PRESIDENCIA DE LA REPÚBLICA"/>
    <s v="0009-DIRECCIÓN GENERAL DE PROYECTOS ESTRATÉGICOS Y ESPECIALES DE LA PRESIDENCIA DE LA REPÚBLICA (PROPEEP)"/>
    <s v="4-SERVICIOS SOCIALES"/>
    <s v="4.3-Actividades deportivas, recreativas, culturales y religiosas"/>
    <s v="4.3.02-Servicios recreativos y deportivos"/>
    <s v="2.7-OBRAS"/>
    <s v="2.7.2-INFRAESTRUCTURA"/>
    <s v="28-MONSENOR NOUEL"/>
    <s v="10-FONDO GENERAL"/>
    <s v="14679-CONSTRUCCIÓN CANCHA DE BALONCESTO EN EL BARRIO CANTA LA RANA, MUNICIPIO PIEDRA BLANCA, PROVINCIA MONSEÑOR NOUEL"/>
    <s v="93-CONSTRUCCIÓN CANCHA DE BALONCESTO EN EL BARRIO CANTA LA RANA, MUNICIPIO PIEDRA BLANCA, PROVINCIA MONSEÑOR NOUEL"/>
    <s v="0000-NO APLICA"/>
    <s v="S"/>
    <n v="5332481"/>
    <n v="7466196.2000000002"/>
    <n v="3846101.3"/>
    <n v="3846101.3"/>
  </r>
  <r>
    <x v="0"/>
    <x v="0"/>
    <x v="1"/>
    <x v="6"/>
    <s v="2.2.1.1-Construcciones por contrato"/>
    <s v="No Informado-"/>
    <s v="0201-PRESIDENCIA DE LA REPÚBLICA"/>
    <s v="0009-DIRECCIÓN GENERAL DE PROYECTOS ESTRATÉGICOS Y ESPECIALES DE LA PRESIDENCIA DE LA REPÚBLICA (PROPEEP)"/>
    <s v="4-SERVICIOS SOCIALES"/>
    <s v="4.3-Actividades deportivas, recreativas, culturales y religiosas"/>
    <s v="4.3.02-Servicios recreativos y deportivos"/>
    <s v="2.7-OBRAS"/>
    <s v="2.7.2-INFRAESTRUCTURA"/>
    <s v="28-MONSENOR NOUEL"/>
    <s v="10-FONDO GENERAL"/>
    <s v="14681-CONSTRUCCIÓN CANCHA DE BALONCESTO EN EL BARRIO EL OCHO, MUNICIPIO BONAO, PROVINCIA MONSEÑOR NOUEL"/>
    <s v="94-CONSTRUCCIÓN CANCHA DE BALONCESTO EN EL BARRIO EL OCHO, MUNICIPIO BONAO, PROVINCIA MONSEÑOR NOUEL"/>
    <s v="0000-NO APLICA"/>
    <s v="S"/>
    <n v="5332482"/>
    <n v="5332482"/>
    <n v="3950788.77"/>
    <n v="3950788.77"/>
  </r>
  <r>
    <x v="0"/>
    <x v="0"/>
    <x v="1"/>
    <x v="6"/>
    <s v="2.2.1.1-Construcciones por contrato"/>
    <s v="No Informado-"/>
    <s v="0201-PRESIDENCIA DE LA REPÚBLICA"/>
    <s v="0009-DIRECCIÓN GENERAL DE PROYECTOS ESTRATÉGICOS Y ESPECIALES DE LA PRESIDENCIA DE LA REPÚBLICA (PROPEEP)"/>
    <s v="4-SERVICIOS SOCIALES"/>
    <s v="4.3-Actividades deportivas, recreativas, culturales y religiosas"/>
    <s v="4.3.02-Servicios recreativos y deportivos"/>
    <s v="2.7-OBRAS"/>
    <s v="2.7.2-INFRAESTRUCTURA"/>
    <s v="30-HATO MAYOR"/>
    <s v="10-FONDO GENERAL"/>
    <s v="14916-REMODELACIÓN POLIDEPORTIVO HÉCTOR MONEGRO &quot;EL VIKINGO&quot;, PROVINCIA HATO MAYOR."/>
    <s v="16-REMODELACIÓN POLIDEPORTIVO HÉCTOR MONEGRO &quot;EL VIKINGO&quot;, PROVINCIA HATO MAYOR."/>
    <s v="0000-NO APLICA"/>
    <s v="S"/>
    <n v="8000000"/>
    <n v="42005851.119999997"/>
    <n v="38706203.799999997"/>
    <n v="38706203.799999997"/>
  </r>
  <r>
    <x v="0"/>
    <x v="0"/>
    <x v="1"/>
    <x v="6"/>
    <s v="2.2.1.1-Construcciones por contrato"/>
    <s v="No Informado-"/>
    <s v="0201-PRESIDENCIA DE LA REPÚBLICA"/>
    <s v="0009-DIRECCIÓN GENERAL DE PROYECTOS ESTRATÉGICOS Y ESPECIALES DE LA PRESIDENCIA DE LA REPÚBLICA (PROPEEP)"/>
    <s v="4-SERVICIOS SOCIALES"/>
    <s v="4.3-Actividades deportivas, recreativas, culturales y religiosas"/>
    <s v="4.3.02-Servicios recreativos y deportivos"/>
    <s v="2.7-OBRAS"/>
    <s v="2.7.2-INFRAESTRUCTURA"/>
    <s v="32-SANTO DOMINGO"/>
    <s v="10-FONDO GENERAL"/>
    <s v="14238-CONSTRUCCIÓN CANCHA DE BALONCESTO RIVERA DEL OZAMA, SECTOR LOS TRES BRAZOS, MUNICIPIO SANTO DOMINGO ESTE, PROVINCIA SANTO DOMINGO"/>
    <s v="51-CONSTRUCCIÓN CANCHA DE BALONCESTO RIVERA DEL OZAMA, SECTOR LOS TRES BRAZOS, MUNICIPIO SANTO DOMINGO ESTE, PROVINCIA SANTO DOMINGO"/>
    <s v="0000-NO APLICA"/>
    <s v="S"/>
    <n v="0"/>
    <n v="2007145"/>
    <n v="0"/>
    <n v="0"/>
  </r>
  <r>
    <x v="0"/>
    <x v="0"/>
    <x v="1"/>
    <x v="6"/>
    <s v="2.2.1.1-Construcciones por contrato"/>
    <s v="No Informado-"/>
    <s v="0201-PRESIDENCIA DE LA REPÚBLICA"/>
    <s v="0009-DIRECCIÓN GENERAL DE PROYECTOS ESTRATÉGICOS Y ESPECIALES DE LA PRESIDENCIA DE LA REPÚBLICA (PROPEEP)"/>
    <s v="4-SERVICIOS SOCIALES"/>
    <s v="4.3-Actividades deportivas, recreativas, culturales y religiosas"/>
    <s v="4.3.02-Servicios recreativos y deportivos"/>
    <s v="2.7-OBRAS"/>
    <s v="2.7.2-INFRAESTRUCTURA"/>
    <s v="32-SANTO DOMINGO"/>
    <s v="10-FONDO GENERAL"/>
    <s v="14258-CONSTRUCCIÓN MULTIUSOS LOS ALCARRIZOS, MUNICIPIO LOS ALCARRIZOS, PROV. SANTO DOMINGO"/>
    <s v="86-CONSTRUCCIÓN MULTIUSOS LOS ALCARRIZOS, MUNICIPIO LOS ALCARRIZOS, PROV. SANTO DOMINGO"/>
    <s v="0000-NO APLICA"/>
    <s v="S"/>
    <n v="4816054"/>
    <n v="421703.35"/>
    <n v="0"/>
    <n v="0"/>
  </r>
  <r>
    <x v="0"/>
    <x v="0"/>
    <x v="1"/>
    <x v="6"/>
    <s v="2.2.1.1-Construcciones por contrato"/>
    <s v="No Informado-"/>
    <s v="0201-PRESIDENCIA DE LA REPÚBLICA"/>
    <s v="0009-DIRECCIÓN GENERAL DE PROYECTOS ESTRATÉGICOS Y ESPECIALES DE LA PRESIDENCIA DE LA REPÚBLICA (PROPEEP)"/>
    <s v="4-SERVICIOS SOCIALES"/>
    <s v="4.3-Actividades deportivas, recreativas, culturales y religiosas"/>
    <s v="4.3.02-Servicios recreativos y deportivos"/>
    <s v="2.7-OBRAS"/>
    <s v="2.7.2-INFRAESTRUCTURA"/>
    <s v="32-SANTO DOMINGO"/>
    <s v="10-FONDO GENERAL"/>
    <s v="14389-REMODELACIÓN DEL CAMPO DE BEISBOL LA CUABA, MUNICIPIO PEDRO BRAND, PROVINCIA SANTO DOMINGO"/>
    <s v="74-REMODELACIÓN DEL CAMPO DE BEISBOL LA CUABA, MUNICIPIO PEDRO BRAND, PROVINCIA SANTO DOMINGO"/>
    <s v="0000-NO APLICA"/>
    <s v="S"/>
    <n v="1488356"/>
    <n v="0"/>
    <n v="0"/>
    <n v="0"/>
  </r>
  <r>
    <x v="0"/>
    <x v="0"/>
    <x v="1"/>
    <x v="6"/>
    <s v="2.2.1.1-Construcciones por contrato"/>
    <s v="No Informado-"/>
    <s v="0201-PRESIDENCIA DE LA REPÚBLICA"/>
    <s v="0009-DIRECCIÓN GENERAL DE PROYECTOS ESTRATÉGICOS Y ESPECIALES DE LA PRESIDENCIA DE LA REPÚBLICA (PROPEEP)"/>
    <s v="4-SERVICIOS SOCIALES"/>
    <s v="4.3-Actividades deportivas, recreativas, culturales y religiosas"/>
    <s v="4.3.02-Servicios recreativos y deportivos"/>
    <s v="2.7-OBRAS"/>
    <s v="2.7.2-INFRAESTRUCTURA"/>
    <s v="32-SANTO DOMINGO"/>
    <s v="10-FONDO GENERAL"/>
    <s v="14391-REHABILITACIÓN CAMPO DE SOFTBOL ENSANCHE LA ISABELITA, MUNICIPIO SANTO DOMINGO ESTE, PROVINCIA SANTO DOMINGO"/>
    <s v="75-REHABILITACIÓN CAMPO DE SOFTBOL ENSANCHE LA ISABELITA, MUNICIPIO SANTO DOMINGO ESTE, PROVINCIA SANTO DOMINGO"/>
    <s v="0000-NO APLICA"/>
    <s v="S"/>
    <n v="0"/>
    <n v="3859906.33"/>
    <n v="3859906.33"/>
    <n v="2505614.23"/>
  </r>
  <r>
    <x v="0"/>
    <x v="0"/>
    <x v="1"/>
    <x v="6"/>
    <s v="2.2.1.1-Construcciones por contrato"/>
    <s v="No Informado-"/>
    <s v="0201-PRESIDENCIA DE LA REPÚBLICA"/>
    <s v="0009-DIRECCIÓN GENERAL DE PROYECTOS ESTRATÉGICOS Y ESPECIALES DE LA PRESIDENCIA DE LA REPÚBLICA (PROPEEP)"/>
    <s v="4-SERVICIOS SOCIALES"/>
    <s v="4.3-Actividades deportivas, recreativas, culturales y religiosas"/>
    <s v="4.3.02-Servicios recreativos y deportivos"/>
    <s v="2.7-OBRAS"/>
    <s v="2.7.2-INFRAESTRUCTURA"/>
    <s v="32-SANTO DOMINGO"/>
    <s v="10-FONDO GENERAL"/>
    <s v="14394-CONSTRUCCIÓN MULTIUSOS DE  ISABELITA, MUNICIPIO SANTO DOMINGO ESTE, PROVINCIA SANTO DOMINGO"/>
    <s v="73-CONSTRUCCIÓN MULTIUSOS DE  ISABELITA, MUNICIPIO SANTO DOMINGO ESTE, PROVINCIA SANTO DOMINGO"/>
    <s v="0000-NO APLICA"/>
    <s v="S"/>
    <n v="12690890"/>
    <n v="39876151"/>
    <n v="13995280.35"/>
    <n v="13995280.35"/>
  </r>
  <r>
    <x v="0"/>
    <x v="0"/>
    <x v="1"/>
    <x v="6"/>
    <s v="2.2.1.1-Construcciones por contrato"/>
    <s v="No Informado-"/>
    <s v="0201-PRESIDENCIA DE LA REPÚBLICA"/>
    <s v="0009-DIRECCIÓN GENERAL DE PROYECTOS ESTRATÉGICOS Y ESPECIALES DE LA PRESIDENCIA DE LA REPÚBLICA (PROPEEP)"/>
    <s v="4-SERVICIOS SOCIALES"/>
    <s v="4.3-Actividades deportivas, recreativas, culturales y religiosas"/>
    <s v="4.3.02-Servicios recreativos y deportivos"/>
    <s v="2.7-OBRAS"/>
    <s v="2.7.2-INFRAESTRUCTURA"/>
    <s v="32-SANTO DOMINGO"/>
    <s v="10-FONDO GENERAL"/>
    <s v="14400-CONSTRUCCIÓN CANCHA DE BALONCESTO LUDO GÓMEZ (ENGOMBE), MUNICIPIO SANTO DOMINGO OESTE, PROVINCIA SANTO DOMINGO"/>
    <s v="93-CONSTRUCCIÓN CANCHA DE BALONCESTO LUDO GÓMEZ (ENGOMBE), MUNICIPIO SANTO DOMINGO OESTE, PROVINCIA SANTO DOMINGO"/>
    <s v="0000-NO APLICA"/>
    <s v="S"/>
    <n v="0"/>
    <n v="2246171.31"/>
    <n v="2246171.31"/>
    <n v="1410532.64"/>
  </r>
  <r>
    <x v="0"/>
    <x v="0"/>
    <x v="1"/>
    <x v="6"/>
    <s v="2.2.1.1-Construcciones por contrato"/>
    <s v="No Informado-"/>
    <s v="0201-PRESIDENCIA DE LA REPÚBLICA"/>
    <s v="0009-DIRECCIÓN GENERAL DE PROYECTOS ESTRATÉGICOS Y ESPECIALES DE LA PRESIDENCIA DE LA REPÚBLICA (PROPEEP)"/>
    <s v="4-SERVICIOS SOCIALES"/>
    <s v="4.3-Actividades deportivas, recreativas, culturales y religiosas"/>
    <s v="4.3.02-Servicios recreativos y deportivos"/>
    <s v="2.7-OBRAS"/>
    <s v="2.7.2-INFRAESTRUCTURA"/>
    <s v="32-SANTO DOMINGO"/>
    <s v="10-FONDO GENERAL"/>
    <s v="14524-CONSTRUCCIÓN CAMPO DE BÉISBOL Y CANCHA DE BALONCESTO PUNTA LICEY DE VILLA MELLA, MUNICIPIO SANTO DOMINGO NORTE, SANTO DOMINGO"/>
    <s v="07-CONSTRUCCIÓN CAMPO DE BÉISBOL Y CANCHA DE BALONCESTO PUNTA LICEY DE VILLA MELLA, MUNICIPIO SANTO DOMINGO NORTE, SANTO DOMINGO"/>
    <s v="0000-NO APLICA"/>
    <s v="S"/>
    <n v="3233604"/>
    <n v="16029686.24"/>
    <n v="3233604"/>
    <n v="3228107.21"/>
  </r>
  <r>
    <x v="0"/>
    <x v="0"/>
    <x v="1"/>
    <x v="6"/>
    <s v="2.2.1.1-Construcciones por contrato"/>
    <s v="No Informado-"/>
    <s v="0201-PRESIDENCIA DE LA REPÚBLICA"/>
    <s v="0009-DIRECCIÓN GENERAL DE PROYECTOS ESTRATÉGICOS Y ESPECIALES DE LA PRESIDENCIA DE LA REPÚBLICA (PROPEEP)"/>
    <s v="4-SERVICIOS SOCIALES"/>
    <s v="4.3-Actividades deportivas, recreativas, culturales y religiosas"/>
    <s v="4.3.02-Servicios recreativos y deportivos"/>
    <s v="2.7-OBRAS"/>
    <s v="2.7.2-INFRAESTRUCTURA"/>
    <s v="32-SANTO DOMINGO"/>
    <s v="10-FONDO GENERAL"/>
    <s v="14525-CONSTRUCCIÓN CLUB DEPORTIVO VILLA MELLA, MUNICIPIO SANTO DOMINGO NORTE, PROVINCIA SANTO DOMINGO"/>
    <s v="08-CONSTRUCCIÓN CLUB DEPORTIVO VILLA MELLA, MUNICIPIO SANTO DOMINGO NORTE, PROVINCIA SANTO DOMINGO"/>
    <s v="0000-NO APLICA"/>
    <s v="S"/>
    <n v="27702720"/>
    <n v="40511102.32"/>
    <n v="26691808.41"/>
    <n v="26691808.41"/>
  </r>
  <r>
    <x v="0"/>
    <x v="0"/>
    <x v="1"/>
    <x v="6"/>
    <s v="2.2.1.1-Construcciones por contrato"/>
    <s v="No Informado-"/>
    <s v="0201-PRESIDENCIA DE LA REPÚBLICA"/>
    <s v="0009-DIRECCIÓN GENERAL DE PROYECTOS ESTRATÉGICOS Y ESPECIALES DE LA PRESIDENCIA DE LA REPÚBLICA (PROPEEP)"/>
    <s v="4-SERVICIOS SOCIALES"/>
    <s v="4.3-Actividades deportivas, recreativas, culturales y religiosas"/>
    <s v="4.3.02-Servicios recreativos y deportivos"/>
    <s v="2.7-OBRAS"/>
    <s v="2.7.2-INFRAESTRUCTURA"/>
    <s v="32-SANTO DOMINGO"/>
    <s v="10-FONDO GENERAL"/>
    <s v="14781-REMODELACIÓN CANCHA DE BALONCESTO PALAVÉ, SECTOR MANOGUAYABO, MUNICIPIO SANTO DOMINGO OESTE, PROVINCIA SANTO DOMINGO."/>
    <s v="10-REMODELACIÓN CANCHA DE BALONCESTO PALAVÉ, SECTOR MANOGUAYABO, MUNICIPIO SANTO DOMINGO OESTE, PROVINCIA SANTO DOMINGO."/>
    <s v="0000-NO APLICA"/>
    <s v="S"/>
    <n v="5034877"/>
    <n v="8521160.0700000003"/>
    <n v="7915092.0700000003"/>
    <n v="7915092.0700000003"/>
  </r>
  <r>
    <x v="0"/>
    <x v="0"/>
    <x v="1"/>
    <x v="6"/>
    <s v="2.2.1.1-Construcciones por contrato"/>
    <s v="No Informado-"/>
    <s v="0201-PRESIDENCIA DE LA REPÚBLICA"/>
    <s v="0009-DIRECCIÓN GENERAL DE PROYECTOS ESTRATÉGICOS Y ESPECIALES DE LA PRESIDENCIA DE LA REPÚBLICA (PROPEEP)"/>
    <s v="4-SERVICIOS SOCIALES"/>
    <s v="4.3-Actividades deportivas, recreativas, culturales y religiosas"/>
    <s v="4.3.02-Servicios recreativos y deportivos"/>
    <s v="2.7-OBRAS"/>
    <s v="2.7.2-INFRAESTRUCTURA"/>
    <s v="32-SANTO DOMINGO"/>
    <s v="10-FONDO GENERAL"/>
    <s v="16071-CONSTRUCCIÓN CLUB DEPORTIVO VILLA NAZARETH, SECTOR BAYONA, MUNICIPIO SANTO DOMINGO OESTE, PROVINCIA SANTO DOMINGO."/>
    <s v="55-CONSTRUCCIÓN CLUB DEPORTIVO VILLA NAZARETH, SECTOR BAYONA, MUNICIPIO SANTO DOMINGO OESTE, PROVINCIA SANTO DOMINGO."/>
    <s v="0000-NO APLICA"/>
    <s v="S"/>
    <n v="0"/>
    <n v="9000000"/>
    <n v="0"/>
    <n v="0"/>
  </r>
  <r>
    <x v="0"/>
    <x v="0"/>
    <x v="1"/>
    <x v="6"/>
    <s v="2.2.1.1-Construcciones por contrato"/>
    <s v="No Informado-"/>
    <s v="0201-PRESIDENCIA DE LA REPÚBLICA"/>
    <s v="0009-DIRECCIÓN GENERAL DE PROYECTOS ESTRATÉGICOS Y ESPECIALES DE LA PRESIDENCIA DE LA REPÚBLICA (PROPEEP)"/>
    <s v="4-SERVICIOS SOCIALES"/>
    <s v="4.3-Actividades deportivas, recreativas, culturales y religiosas"/>
    <s v="4.3.02-Servicios recreativos y deportivos"/>
    <s v="2.7-OBRAS"/>
    <s v="2.7.2-INFRAESTRUCTURA"/>
    <s v="32-SANTO DOMINGO"/>
    <s v="10-FONDO GENERAL"/>
    <s v="16078-CONSTRUCCIÓN CANCHA DE BALONCESTO GUAJIMÍA, SECTOR GUAJIMÍA, MUNICIPIO SANTO DOMINGO OESTE"/>
    <s v="57-CONSTRUCCIÓN CANCHA DE BALONCESTO GUAJIMÍA, SECTOR GUAJIMÍA, MUNICIPIO SANTO DOMINGO OESTE"/>
    <s v="0000-NO APLICA"/>
    <s v="S"/>
    <n v="0"/>
    <n v="6000000"/>
    <n v="0"/>
    <n v="0"/>
  </r>
  <r>
    <x v="0"/>
    <x v="0"/>
    <x v="1"/>
    <x v="6"/>
    <s v="2.2.1.1-Construcciones por contrato"/>
    <s v="No Informado-"/>
    <s v="0201-PRESIDENCIA DE LA REPÚBLICA"/>
    <s v="0009-DIRECCIÓN GENERAL DE PROYECTOS ESTRATÉGICOS Y ESPECIALES DE LA PRESIDENCIA DE LA REPÚBLICA (PROPEEP)"/>
    <s v="4-SERVICIOS SOCIALES"/>
    <s v="4.3-Actividades deportivas, recreativas, culturales y religiosas"/>
    <s v="4.3.02-Servicios recreativos y deportivos"/>
    <s v="2.7-OBRAS"/>
    <s v="2.7.2-INFRAESTRUCTURA"/>
    <s v="32-SANTO DOMINGO"/>
    <s v="10-FONDO GENERAL"/>
    <s v="16111-REMODELACIÓN CLUB DEPORTIVO CAJUQUIS, SECTOR 12 DE HAINA, MUNICIPIO SANTO DOMINGO OESTE"/>
    <s v="59-REMODELACIÓN CLUB DEPORTIVO CAJUQUIS, SECTOR 12 DE HAINA, MUNICIPIO SANTO DOMINGO OESTE"/>
    <s v="0000-NO APLICA"/>
    <s v="S"/>
    <n v="0"/>
    <n v="9000000"/>
    <n v="0"/>
    <n v="0"/>
  </r>
  <r>
    <x v="0"/>
    <x v="0"/>
    <x v="1"/>
    <x v="6"/>
    <s v="2.2.1.1-Construcciones por contrato"/>
    <s v="No Informado-"/>
    <s v="0201-PRESIDENCIA DE LA REPÚBLICA"/>
    <s v="0009-DIRECCIÓN GENERAL DE PROYECTOS ESTRATÉGICOS Y ESPECIALES DE LA PRESIDENCIA DE LA REPÚBLICA (PROPEEP)"/>
    <s v="4-SERVICIOS SOCIALES"/>
    <s v="4.3-Actividades deportivas, recreativas, culturales y religiosas"/>
    <s v="4.3.03-Servicios culturales"/>
    <s v="2.7-OBRAS"/>
    <s v="2.7.2-INFRAESTRUCTURA"/>
    <s v="18-PUERTO PLATA"/>
    <s v="10-FONDO GENERAL"/>
    <s v="14215-REHABILITACIÓN DE 17 EDIFICACIONES EXISTENTES EN EL PARQUE ARQUEOLÓGICO LA ISABELA HISTÓRICA, MUNICIPIO DE LUPERÓN, PROVINCIA PUERTO PL"/>
    <s v="01-REHABILITACIÓN DE 17 EDIFICACIONES EXISTENTES EN EL PARQUE ARQUEOLÓGICO LA ISABELA HISTÓRICA, MUNICIPIO DE LUPERÓN, PROVINCIA PUERTO PL"/>
    <s v="0000-NO APLICA"/>
    <s v="S"/>
    <n v="25977936"/>
    <n v="66312346.149999999"/>
    <n v="24952401.350000001"/>
    <n v="24952401.350000001"/>
  </r>
  <r>
    <x v="0"/>
    <x v="0"/>
    <x v="1"/>
    <x v="6"/>
    <s v="2.2.1.1-Construcciones por contrato"/>
    <s v="No Informado-"/>
    <s v="0201-PRESIDENCIA DE LA REPÚBLICA"/>
    <s v="0009-DIRECCIÓN GENERAL DE PROYECTOS ESTRATÉGICOS Y ESPECIALES DE LA PRESIDENCIA DE LA REPÚBLICA (PROPEEP)"/>
    <s v="4-SERVICIOS SOCIALES"/>
    <s v="4.3-Actividades deportivas, recreativas, culturales y religiosas"/>
    <s v="4.3.03-Servicios culturales"/>
    <s v="2.7-OBRAS"/>
    <s v="2.7.2-INFRAESTRUCTURA"/>
    <s v="18-PUERTO PLATA"/>
    <s v="10-FONDO GENERAL"/>
    <s v="14396-RESTAURACIÓN DE AREA ARQUEOLOGICA EN EL PARQUE ARQUEOLOGICO LA ISABELA HISTORICA,  MUNICIPIO DE LUPERÓN, PROVINCIA PUERTO PLATA"/>
    <s v="80-RESTAURACIÓN DE AREA ARQUEOLOGICA EN EL PARQUE ARQUEOLOGICO LA ISABELA HISTORICA,  MUNICIPIO DE LUPERÓN, PROVINCIA PUERTO PLATA"/>
    <s v="0000-NO APLICA"/>
    <s v="S"/>
    <n v="7915302"/>
    <n v="0"/>
    <n v="0"/>
    <n v="0"/>
  </r>
  <r>
    <x v="0"/>
    <x v="0"/>
    <x v="1"/>
    <x v="6"/>
    <s v="2.2.1.1-Construcciones por contrato"/>
    <s v="No Informado-"/>
    <s v="0201-PRESIDENCIA DE LA REPÚBLICA"/>
    <s v="0009-DIRECCIÓN GENERAL DE PROYECTOS ESTRATÉGICOS Y ESPECIALES DE LA PRESIDENCIA DE LA REPÚBLICA (PROPEEP)"/>
    <s v="4-SERVICIOS SOCIALES"/>
    <s v="4.3-Actividades deportivas, recreativas, culturales y religiosas"/>
    <s v="4.3.03-Servicios culturales"/>
    <s v="2.7-OBRAS"/>
    <s v="2.7.2-INFRAESTRUCTURA"/>
    <s v="18-PUERTO PLATA"/>
    <s v="10-FONDO GENERAL"/>
    <s v="14397-RESTAURACIÓN ÁREA EXTERIOR DEL PARQUE ARQUEOLÓGICO LA ISABELA HISTÓRICA,  MUNICIPIO DE LUPERÓN, PROVINCIA PUERTO PLATA"/>
    <s v="81-RESTAURACIÓN ÁREA EXTERIOR DEL PARQUE ARQUEOLÓGICO LA ISABELA HISTÓRICA,  MUNICIPIO DE LUPERÓN, PROVINCIA PUERTO PLATA"/>
    <s v="0000-NO APLICA"/>
    <s v="S"/>
    <n v="10687637"/>
    <n v="25144067"/>
    <n v="10639053.699999999"/>
    <n v="10639053.699999999"/>
  </r>
  <r>
    <x v="0"/>
    <x v="0"/>
    <x v="1"/>
    <x v="6"/>
    <s v="2.2.1.1-Construcciones por contrato"/>
    <s v="No Informado-"/>
    <s v="0201-PRESIDENCIA DE LA REPÚBLICA"/>
    <s v="0009-DIRECCIÓN GENERAL DE PROYECTOS ESTRATÉGICOS Y ESPECIALES DE LA PRESIDENCIA DE LA REPÚBLICA (PROPEEP)"/>
    <s v="4-SERVICIOS SOCIALES"/>
    <s v="4.3-Actividades deportivas, recreativas, culturales y religiosas"/>
    <s v="4.3.03-Servicios culturales"/>
    <s v="2.7-OBRAS"/>
    <s v="2.7.2-INFRAESTRUCTURA"/>
    <s v="18-PUERTO PLATA"/>
    <s v="10-FONDO GENERAL"/>
    <s v="14399-RESTAURACIÓN ÁREA DE RECREACIÓN HISTÓRICA (ALDEA INDÍGENA), PARQUE ARQUEOLÓGICO LA ISABELA HISTORICA, MUNICIPIO LUPERON, PUERTO PLATA"/>
    <s v="83-RESTAURACIÓN ÁREA DE RECREACIÓN HISTÓRICA (ALDEA INDÍGENA), PARQUE ARQUEOLÓGICO LA ISABELA HISTORICA, MUNICIPIO LUPERON, PUERTO PLATA"/>
    <s v="0000-NO APLICA"/>
    <s v="S"/>
    <n v="844486"/>
    <n v="0"/>
    <n v="0"/>
    <n v="0"/>
  </r>
  <r>
    <x v="0"/>
    <x v="0"/>
    <x v="1"/>
    <x v="6"/>
    <s v="2.2.1.1-Construcciones por contrato"/>
    <s v="No Informado-"/>
    <s v="0201-PRESIDENCIA DE LA REPÚBLICA"/>
    <s v="0009-DIRECCIÓN GENERAL DE PROYECTOS ESTRATÉGICOS Y ESPECIALES DE LA PRESIDENCIA DE LA REPÚBLICA (PROPEEP)"/>
    <s v="4-SERVICIOS SOCIALES"/>
    <s v="4.3-Actividades deportivas, recreativas, culturales y religiosas"/>
    <s v="4.3.03-Servicios culturales"/>
    <s v="2.7-OBRAS"/>
    <s v="2.7.2-INFRAESTRUCTURA"/>
    <s v="25-SANTIAGO"/>
    <s v="10-FONDO GENERAL"/>
    <s v="14812-RESTAURACIÓN  DEL EDIFICIO QUE  ALOJA LAS OFICINAS DE PATRINOMIO MOMUNENTAL DE SANTIAGO, PROVINCIA SANTIAGO."/>
    <s v="11-RESTAURACIÓN  DEL EDIFICIO QUE  ALOJA LAS OFICINAS DE PATRINOMIO MOMUNENTAL DE SANTIAGO, PROVINCIA SANTIAGO."/>
    <s v="0000-NO APLICA"/>
    <s v="S"/>
    <n v="9338901"/>
    <n v="9338901"/>
    <n v="2181724.44"/>
    <n v="2181724.44"/>
  </r>
  <r>
    <x v="0"/>
    <x v="0"/>
    <x v="1"/>
    <x v="6"/>
    <s v="2.2.1.1-Construcciones por contrato"/>
    <s v="No Informado-"/>
    <s v="0201-PRESIDENCIA DE LA REPÚBLICA"/>
    <s v="0009-DIRECCIÓN GENERAL DE PROYECTOS ESTRATÉGICOS Y ESPECIALES DE LA PRESIDENCIA DE LA REPÚBLICA (PROPEEP)"/>
    <s v="4-SERVICIOS SOCIALES"/>
    <s v="4.3-Actividades deportivas, recreativas, culturales y religiosas"/>
    <s v="4.3.03-Servicios culturales"/>
    <s v="2.7-OBRAS"/>
    <s v="2.7.2-INFRAESTRUCTURA"/>
    <s v="25-SANTIAGO"/>
    <s v="10-FONDO GENERAL"/>
    <s v="14813-RESTAURACIÓN DEL CENTRO DE LA CULTURA ERCILIA PEPÍN, PROVINCIA SANTIAGO"/>
    <s v="12-RESTAURACIÓN DEL CENTRO DE LA CULTURA ERCILIA PEPÍN, PROVINCIA SANTIAGO"/>
    <s v="0000-NO APLICA"/>
    <s v="S"/>
    <n v="91834774"/>
    <n v="81834774"/>
    <n v="25036479"/>
    <n v="25036479"/>
  </r>
  <r>
    <x v="0"/>
    <x v="0"/>
    <x v="1"/>
    <x v="6"/>
    <s v="2.2.1.1-Construcciones por contrato"/>
    <s v="No Informado-"/>
    <s v="0201-PRESIDENCIA DE LA REPÚBLICA"/>
    <s v="0009-DIRECCIÓN GENERAL DE PROYECTOS ESTRATÉGICOS Y ESPECIALES DE LA PRESIDENCIA DE LA REPÚBLICA (PROPEEP)"/>
    <s v="4-SERVICIOS SOCIALES"/>
    <s v="4.3-Actividades deportivas, recreativas, culturales y religiosas"/>
    <s v="4.3.03-Servicios culturales"/>
    <s v="2.7-OBRAS"/>
    <s v="2.7.2-INFRAESTRUCTURA"/>
    <s v="25-SANTIAGO"/>
    <s v="10-FONDO GENERAL"/>
    <s v="14814-RESTAURACIÓN CASA DE ARTE DEL CENTRO HISTORICO DE SANTIAGO DE LOS CABALLEROS, PROVINCIA SANTIAGO"/>
    <s v="13-RESTAURACIÓN CASA DE ARTE DEL CENTRO HISTORICO DE SANTIAGO DE LOS CABALLEROS, PROVINCIA SANTIAGO"/>
    <s v="0000-NO APLICA"/>
    <s v="S"/>
    <n v="13249833"/>
    <n v="5624915.6900000004"/>
    <n v="5624915.1299999999"/>
    <n v="5624915.1299999999"/>
  </r>
  <r>
    <x v="0"/>
    <x v="0"/>
    <x v="1"/>
    <x v="6"/>
    <s v="2.2.1.1-Construcciones por contrato"/>
    <s v="No Informado-"/>
    <s v="0201-PRESIDENCIA DE LA REPÚBLICA"/>
    <s v="0009-DIRECCIÓN GENERAL DE PROYECTOS ESTRATÉGICOS Y ESPECIALES DE LA PRESIDENCIA DE LA REPÚBLICA (PROPEEP)"/>
    <s v="4-SERVICIOS SOCIALES"/>
    <s v="4.3-Actividades deportivas, recreativas, culturales y religiosas"/>
    <s v="4.3.03-Servicios culturales"/>
    <s v="2.7-OBRAS"/>
    <s v="2.7.2-INFRAESTRUCTURA"/>
    <s v="25-SANTIAGO"/>
    <s v="10-FONDO GENERAL"/>
    <s v="15018-RECONSTRUCCIÓN CALLE PEATONAL BENITO MONCIÓN, DESDE CALLE BOY SCOUTS HASTA SALVADOR CUCURULLO, CENTRO HISTÓRICO SANTIAGO, PROV. SANTIAG"/>
    <s v="37-RECONSTRUCCIÓN CALLE PEATONAL BENITO MONCIÓN, DESDE CALLE BOY SCOUTS HASTA SALVADOR CUCURULLO, CENTRO HISTÓRICO SANTIAGO, PROV. SANTIAG"/>
    <s v="0000-NO APLICA"/>
    <s v="S"/>
    <n v="61551557"/>
    <n v="131799239.2"/>
    <n v="55765611.549999997"/>
    <n v="55765611.549999997"/>
  </r>
  <r>
    <x v="0"/>
    <x v="0"/>
    <x v="1"/>
    <x v="6"/>
    <s v="2.2.1.1-Construcciones por contrato"/>
    <s v="No Informado-"/>
    <s v="0201-PRESIDENCIA DE LA REPÚBLICA"/>
    <s v="0015-DIRECCIÓN GENERAL DE DESARROLLO DE LA COMUNIDAD"/>
    <s v="4-SERVICIOS SOCIALES"/>
    <s v="4.5-Protección social"/>
    <s v="4.5.10-Asistencia social"/>
    <s v="2.7-OBRAS"/>
    <s v="2.7.2-INFRAESTRUCTURA"/>
    <s v="99-MULTIPROVINCIAL"/>
    <s v="10-FONDO GENERAL"/>
    <s v="No Informado-"/>
    <s v="00-N/A"/>
    <s v="0000-NO APLICA"/>
    <s v="N"/>
    <n v="3000000"/>
    <n v="8596767"/>
    <n v="5818845.3200000003"/>
    <n v="1163769.08"/>
  </r>
  <r>
    <x v="0"/>
    <x v="0"/>
    <x v="1"/>
    <x v="6"/>
    <s v="2.2.1.1-Construcciones por contrato"/>
    <s v="No Informado-"/>
    <s v="0201-PRESIDENCIA DE LA REPÚBLICA"/>
    <s v="0016-DIRECCION GENERAL DE DESARROLLO FRONTERIZO"/>
    <s v="4-SERVICIOS SOCIALES"/>
    <s v="4.5-Protección social"/>
    <s v="4.5.10-Asistencia social"/>
    <s v="2.7-OBRAS"/>
    <s v="2.7.2-INFRAESTRUCTURA"/>
    <s v="99-MULTIPROVINCIAL"/>
    <s v="10-FONDO GENERAL"/>
    <s v="No Informado-"/>
    <s v="00-N/A"/>
    <s v="0000-NO APLICA"/>
    <s v="N"/>
    <n v="0"/>
    <n v="13067529.689999999"/>
    <n v="12967278.4"/>
    <n v="0"/>
  </r>
  <r>
    <x v="0"/>
    <x v="0"/>
    <x v="1"/>
    <x v="6"/>
    <s v="2.2.1.1-Construcciones por contrato"/>
    <s v="No Informado-"/>
    <s v="0202-MINISTERIO DE  INTERIOR Y POLICÍA"/>
    <s v="0002-DIRECCIÓN GENERAL DE MIGRACIÓN"/>
    <s v="1-SERVICIOS  GENERALES"/>
    <s v="1.4-Justicia, orden público y seguridad"/>
    <s v="1.4.05-Servicios de migraciones"/>
    <s v="2.7-OBRAS"/>
    <s v="2.7.2-INFRAESTRUCTURA"/>
    <s v="99-MULTIPROVINCIAL"/>
    <s v="20-FONDOS CON DESTINO ESPECÍFICO"/>
    <s v="No Informado-"/>
    <s v="00-N/A"/>
    <s v="0000-NO APLICA"/>
    <s v="N"/>
    <n v="0"/>
    <n v="600000"/>
    <n v="199370.44"/>
    <n v="199370.44"/>
  </r>
  <r>
    <x v="0"/>
    <x v="0"/>
    <x v="1"/>
    <x v="6"/>
    <s v="2.2.1.1-Construcciones por contrato"/>
    <s v="No Informado-"/>
    <s v="0203-MINISTERIO DE DEFENSA"/>
    <s v="0026-Cuerpo Especializado de Seguridad Aeroportuaria y de Aviación Civil (CESAC)"/>
    <s v="1-SERVICIOS  GENERALES"/>
    <s v="1.3-Defensa nacional"/>
    <s v="1.3.01-Defensa militar"/>
    <s v="2.7-OBRAS"/>
    <s v="2.7.2-INFRAESTRUCTURA"/>
    <s v="99-MULTIPROVINCIAL"/>
    <s v="20-FONDOS CON DESTINO ESPECÍFICO"/>
    <s v="No Informado-"/>
    <s v="00-N/A"/>
    <s v="0000-NO APLICA"/>
    <s v="N"/>
    <n v="0"/>
    <n v="1000000"/>
    <n v="379960"/>
    <n v="379960"/>
  </r>
  <r>
    <x v="0"/>
    <x v="0"/>
    <x v="1"/>
    <x v="6"/>
    <s v="2.2.1.1-Construcciones por contrato"/>
    <s v="No Informado-"/>
    <s v="0206-MINISTERIO DE EDUCACIÓN"/>
    <s v="0001-MINISTERIO DE EDUCACION"/>
    <s v="4-SERVICIOS SOCIALES"/>
    <s v="4.4-Educación"/>
    <s v="4.4.99-Planificación, gestión y supervisión de la educación"/>
    <s v="2.7-OBRAS"/>
    <s v="2.7.2-INFRAESTRUCTURA"/>
    <s v="99-MULTIPROVINCIAL"/>
    <s v="10-FONDO GENERAL"/>
    <s v="No Informado-"/>
    <s v="00-N/A"/>
    <s v="0000-NO APLICA"/>
    <s v="N"/>
    <n v="1500000"/>
    <n v="1500000"/>
    <n v="0"/>
    <n v="0"/>
  </r>
  <r>
    <x v="0"/>
    <x v="0"/>
    <x v="1"/>
    <x v="6"/>
    <s v="2.2.1.1-Construcciones por contrato"/>
    <s v="No Informado-"/>
    <s v="0206-MINISTERIO DE EDUCACIÓN"/>
    <s v="0010-INSTITUTO NACIONAL DE BIENESTAR ESTUDIANTIL (INABIE)"/>
    <s v="4-SERVICIOS SOCIALES"/>
    <s v="4.4-Educación"/>
    <s v="4.4.99-Planificación, gestión y supervisión de la educación"/>
    <s v="2.7-OBRAS"/>
    <s v="2.7.3-CONSTRUCCIONES EN BIENES CONCESIONADOS"/>
    <s v="99-MULTIPROVINCIAL"/>
    <s v="10-FONDO GENERAL"/>
    <s v="No Informado-"/>
    <s v="00-N/A"/>
    <s v="0000-NO APLICA"/>
    <s v="N"/>
    <n v="53249"/>
    <n v="53249"/>
    <n v="0"/>
    <n v="0"/>
  </r>
  <r>
    <x v="0"/>
    <x v="0"/>
    <x v="1"/>
    <x v="6"/>
    <s v="2.2.1.1-Construcciones por contrato"/>
    <s v="No Informado-"/>
    <s v="0207-MINISTERIO DE SALUD PÚBLICA Y ASISTENCIA SOCIAL"/>
    <s v="0001-MINISTERIO DE SALUD PUBLICA Y ASISTENCIA SOCIAL"/>
    <s v="4-SERVICIOS SOCIALES"/>
    <s v="4.2-Salud"/>
    <s v="4.2.99-Planificación, gestión y supervisión de la salud"/>
    <s v="2.7-OBRAS"/>
    <s v="2.7.2-INFRAESTRUCTURA"/>
    <s v="99-MULTIPROVINCIAL"/>
    <s v="10-FONDO GENERAL"/>
    <s v="No Informado-"/>
    <s v="00-N/A"/>
    <s v="0000-NO APLICA"/>
    <s v="N"/>
    <n v="500000"/>
    <n v="0"/>
    <n v="0"/>
    <n v="0"/>
  </r>
  <r>
    <x v="0"/>
    <x v="0"/>
    <x v="1"/>
    <x v="6"/>
    <s v="2.2.1.1-Construcciones por contrato"/>
    <s v="No Informado-"/>
    <s v="0208-MINISTERIO DE DEPORTES Y RECREACIÓN"/>
    <s v="0001-MINISTERIO DE DEPORTES Y RECREACIÓN"/>
    <s v="4-SERVICIOS SOCIALES"/>
    <s v="4.3-Actividades deportivas, recreativas, culturales y religiosas"/>
    <s v="4.3.99-Planificación, gestión y supervisión de las actividades deportivas, recreativas, culturales y religiosas"/>
    <s v="2.7-OBRAS"/>
    <s v="2.7.2-INFRAESTRUCTURA"/>
    <s v="99-MULTIPROVINCIAL"/>
    <s v="10-FONDO GENERAL"/>
    <s v="No Informado-"/>
    <s v="00-N/A"/>
    <s v="0000-NO APLICA"/>
    <s v="N"/>
    <n v="175000000"/>
    <n v="300388865.25"/>
    <n v="298775514.18000001"/>
    <n v="271295067.75999999"/>
  </r>
  <r>
    <x v="0"/>
    <x v="0"/>
    <x v="1"/>
    <x v="6"/>
    <s v="2.2.1.1-Construcciones por contrato"/>
    <s v="No Informado-"/>
    <s v="0210-MINISTERIO DE AGRICULTURA"/>
    <s v="0001-MINISTERIO DE AGRICULTURA"/>
    <s v="2-SERVICIOS ECONÓMICOS"/>
    <s v="2.2-Agropecuaria, caza, pesca y silvicultura"/>
    <s v="2.2.01-Agropecuaria"/>
    <s v="2.7-OBRAS"/>
    <s v="2.7.2-INFRAESTRUCTURA"/>
    <s v="99-MULTIPROVINCIAL"/>
    <s v="10-FONDO GENERAL"/>
    <s v="No Informado-"/>
    <s v="00-N/A"/>
    <s v="0000-NO APLICA"/>
    <s v="N"/>
    <n v="848698196"/>
    <n v="1420014241"/>
    <n v="830679461.50999999"/>
    <n v="634802640.14999998"/>
  </r>
  <r>
    <x v="0"/>
    <x v="0"/>
    <x v="1"/>
    <x v="6"/>
    <s v="2.2.1.1-Construcciones por contrato"/>
    <s v="No Informado-"/>
    <s v="0210-MINISTERIO DE AGRICULTURA"/>
    <s v="0001-MINISTERIO DE AGRICULTURA"/>
    <s v="2-SERVICIOS ECONÓMICOS"/>
    <s v="2.2-Agropecuaria, caza, pesca y silvicultura"/>
    <s v="2.2.01-Agropecuaria"/>
    <s v="2.7-OBRAS"/>
    <s v="2.7.2-INFRAESTRUCTURA"/>
    <s v="09-ESPAILLAT"/>
    <s v="10-FONDO GENERAL"/>
    <s v="14131-RECUPERACION DE LOS RECURSOS NATURALES EN LAS  SUB CUENCAS JAMAO Y VERAGUA"/>
    <s v="04-RECUPERACION DE LOS RECURSOS NATURALES EN LAS  SUB CUENCAS JAMAO Y VERAGUA"/>
    <s v="0000-NO APLICA"/>
    <s v="S"/>
    <n v="5100000"/>
    <n v="6000000"/>
    <n v="5409929.6500000004"/>
    <n v="0"/>
  </r>
  <r>
    <x v="0"/>
    <x v="0"/>
    <x v="1"/>
    <x v="6"/>
    <s v="2.2.1.1-Construcciones por contrato"/>
    <s v="No Informado-"/>
    <s v="0210-MINISTERIO DE AGRICULTURA"/>
    <s v="0001-MINISTERIO DE AGRICULTURA"/>
    <s v="2-SERVICIOS ECONÓMICOS"/>
    <s v="2.2-Agropecuaria, caza, pesca y silvicultura"/>
    <s v="2.2.01-Agropecuaria"/>
    <s v="2.7-OBRAS"/>
    <s v="2.7.2-INFRAESTRUCTURA"/>
    <s v="99-MULTIPROVINCIAL"/>
    <s v="10-FONDO GENERAL"/>
    <s v="14379-CONSTRUCCIÓN DE CAMARAS TERMICA PARA LA PRODUCCION DE MATERIAL DE SIEMBRA DE PLATANO DE ALTA CALIDAD EN LA REP. DOM"/>
    <s v="01-CONSTRUCCIÓN DE CAMARAS TERMICA PARA LA PRODUCCION DE MATERIAL DE SIEMBRA DE PLATANO DE ALTA CALIDAD EN LA REP. DOM"/>
    <s v="0000-NO APLICA"/>
    <s v="S"/>
    <n v="100000"/>
    <n v="0"/>
    <n v="0"/>
    <n v="0"/>
  </r>
  <r>
    <x v="0"/>
    <x v="0"/>
    <x v="1"/>
    <x v="6"/>
    <s v="2.2.1.1-Construcciones por contrato"/>
    <s v="No Informado-"/>
    <s v="0210-MINISTERIO DE AGRICULTURA"/>
    <s v="0001-MINISTERIO DE AGRICULTURA"/>
    <s v="2-SERVICIOS ECONÓMICOS"/>
    <s v="2.2-Agropecuaria, caza, pesca y silvicultura"/>
    <s v="2.2.99-Planificación, gestión y supervisión agropecuaria, caza, pesca y silvicultura"/>
    <s v="2.7-OBRAS"/>
    <s v="2.7.2-INFRAESTRUCTURA"/>
    <s v="99-MULTIPROVINCIAL"/>
    <s v="50-CRÉDITO INTERNO"/>
    <s v="No Informado-"/>
    <s v="00-N/A"/>
    <s v="0000-NO APLICA"/>
    <s v="N"/>
    <n v="0"/>
    <n v="190000000"/>
    <n v="0"/>
    <n v="0"/>
  </r>
  <r>
    <x v="0"/>
    <x v="0"/>
    <x v="1"/>
    <x v="6"/>
    <s v="2.2.1.1-Construcciones por contrato"/>
    <s v="No Informado-"/>
    <s v="0210-MINISTERIO DE AGRICULTURA"/>
    <s v="0001-MINISTERIO DE AGRICULTURA"/>
    <s v="2-SERVICIOS ECONÓMICOS"/>
    <s v="2.2-Agropecuaria, caza, pesca y silvicultura"/>
    <s v="2.2.99-Planificación, gestión y supervisión agropecuaria, caza, pesca y silvicultura"/>
    <s v="2.7-OBRAS"/>
    <s v="2.7.2-INFRAESTRUCTURA"/>
    <s v="99-MULTIPROVINCIAL"/>
    <s v="60-CREDITO EXTERNO"/>
    <s v="No Informado-"/>
    <s v="00-N/A"/>
    <s v="0000-NO APLICA"/>
    <s v="N"/>
    <n v="142375000"/>
    <n v="239724657"/>
    <n v="0"/>
    <n v="0"/>
  </r>
  <r>
    <x v="0"/>
    <x v="0"/>
    <x v="1"/>
    <x v="6"/>
    <s v="2.2.1.1-Construcciones por contrato"/>
    <s v="No Informado-"/>
    <s v="0210-MINISTERIO DE AGRICULTURA"/>
    <s v="0001-MINISTERIO DE AGRICULTURA"/>
    <s v="2-SERVICIOS ECONÓMICOS"/>
    <s v="2.6-Transporte"/>
    <s v="2.6.01-Transporte por carretera"/>
    <s v="2.7-OBRAS"/>
    <s v="2.7.2-INFRAESTRUCTURA"/>
    <s v="18-PUERTO PLATA"/>
    <s v="10-FONDO GENERAL"/>
    <s v="14129-RECONSTRUCCIÓN DE 44 KM DE CAMINOS PRODUCTIVOS EN LA PROVINCIA PUERTO PLATA"/>
    <s v="01-RECONSTRUCCIÓN DE 44 KM DE CAMINOS PRODUCTIVOS EN LA PROVINCIA PUERTO PLATA"/>
    <s v="0000-NO APLICA"/>
    <s v="S"/>
    <n v="25100000"/>
    <n v="20050000"/>
    <n v="18852734.539999999"/>
    <n v="9688754.9900000002"/>
  </r>
  <r>
    <x v="0"/>
    <x v="0"/>
    <x v="1"/>
    <x v="6"/>
    <s v="2.2.1.1-Construcciones por contrato"/>
    <s v="No Informado-"/>
    <s v="0210-MINISTERIO DE AGRICULTURA"/>
    <s v="0001-MINISTERIO DE AGRICULTURA"/>
    <s v="4-SERVICIOS SOCIALES"/>
    <s v="4.1-Vivienda y servicios comunitarios"/>
    <s v="4.1.03-Abastecimiento de agua potable"/>
    <s v="2.7-OBRAS"/>
    <s v="2.7.2-INFRAESTRUCTURA"/>
    <s v="99-MULTIPROVINCIAL"/>
    <s v="10-FONDO GENERAL"/>
    <s v="No Informado-"/>
    <s v="00-N/A"/>
    <s v="0000-NO APLICA"/>
    <s v="N"/>
    <n v="100000"/>
    <n v="100000"/>
    <n v="0"/>
    <n v="0"/>
  </r>
  <r>
    <x v="0"/>
    <x v="0"/>
    <x v="1"/>
    <x v="6"/>
    <s v="2.2.1.1-Construcciones por contrato"/>
    <s v="No Informado-"/>
    <s v="0211-MINISTERIO DE OBRAS PÚBLICAS Y COMUNICACIONES"/>
    <s v="0001-MINISTERIO DE OBRAS PUBLICAS Y COMUNICACIONES"/>
    <s v="1-SERVICIOS  GENERALES"/>
    <s v="1.1-Administración general"/>
    <s v="1.1.01-Órganos ejecutivos y legislativos"/>
    <s v="2.7-OBRAS"/>
    <s v="2.7.2-INFRAESTRUCTURA"/>
    <s v="18-PUERTO PLATA"/>
    <s v="10-FONDO GENERAL"/>
    <s v="5603-RECONSTRUCCIÓN CARRETERA ISABELA-EL ESTRECHO-BARRANCON, PROVINCIA PUERTO PLATA"/>
    <s v="70-RECONSTRUCCIÓN CARRETERA ISABELA-EL ESTRECHO-BARRANCON, PROVINCIA PUERTO PLATA"/>
    <s v="0000-NO APLICA"/>
    <s v="S"/>
    <n v="0"/>
    <n v="70259129"/>
    <n v="70000000"/>
    <n v="70000000"/>
  </r>
  <r>
    <x v="0"/>
    <x v="0"/>
    <x v="1"/>
    <x v="6"/>
    <s v="2.2.1.1-Construcciones por contrato"/>
    <s v="No Informado-"/>
    <s v="0211-MINISTERIO DE OBRAS PÚBLICAS Y COMUNICACIONES"/>
    <s v="0001-MINISTERIO DE OBRAS PUBLICAS Y COMUNICACIONES"/>
    <s v="2-SERVICIOS ECONÓMICOS"/>
    <s v="2.2-Agropecuaria, caza, pesca y silvicultura"/>
    <s v="2.2.02-Caza y pesca"/>
    <s v="2.7-OBRAS"/>
    <s v="2.7.2-INFRAESTRUCTURA"/>
    <s v="15-MONTE CRISTI"/>
    <s v="10-FONDO GENERAL"/>
    <s v="14776-CONSTRUCCIÓN DE MUELLE PESQUERO EN EL MUNICIPIO DE MANZANILLO, PROVINCIA MONTE CRISTI"/>
    <s v="04-CONSTRUCCIÓN DE MUELLE PESQUERO EN EL MUNICIPIO DE MANZANILLO, PROVINCIA MONTE CRISTI"/>
    <s v="0000-NO APLICA"/>
    <s v="S"/>
    <n v="21255924"/>
    <n v="0"/>
    <n v="0"/>
    <n v="0"/>
  </r>
  <r>
    <x v="0"/>
    <x v="0"/>
    <x v="1"/>
    <x v="6"/>
    <s v="2.2.1.1-Construcciones por contrato"/>
    <s v="No Informado-"/>
    <s v="0211-MINISTERIO DE OBRAS PÚBLICAS Y COMUNICACIONES"/>
    <s v="0001-MINISTERIO DE OBRAS PUBLICAS Y COMUNICACIONES"/>
    <s v="2-SERVICIOS ECONÓMICOS"/>
    <s v="2.2-Agropecuaria, caza, pesca y silvicultura"/>
    <s v="2.2.02-Caza y pesca"/>
    <s v="2.7-OBRAS"/>
    <s v="2.7.2-INFRAESTRUCTURA"/>
    <s v="16-PEDERNALES"/>
    <s v="10-FONDO GENERAL"/>
    <s v="14774-CONSTRUCCIÓN DE MUELLE PESQUERO EN EL DISTRITIO MUNICIPAL JUANCHO, PROVINCIA PEDERNALES"/>
    <s v="02-CONSTRUCCIÓN DE MUELLE PESQUERO EN EL DISTRITIO MUNICIPAL JUANCHO, PROVINCIA PEDERNALES"/>
    <s v="0000-NO APLICA"/>
    <s v="S"/>
    <n v="2855017"/>
    <n v="0"/>
    <n v="0"/>
    <n v="0"/>
  </r>
  <r>
    <x v="0"/>
    <x v="0"/>
    <x v="1"/>
    <x v="6"/>
    <s v="2.2.1.1-Construcciones por contrato"/>
    <s v="No Informado-"/>
    <s v="0211-MINISTERIO DE OBRAS PÚBLICAS Y COMUNICACIONES"/>
    <s v="0001-MINISTERIO DE OBRAS PUBLICAS Y COMUNICACIONES"/>
    <s v="2-SERVICIOS ECONÓMICOS"/>
    <s v="2.2-Agropecuaria, caza, pesca y silvicultura"/>
    <s v="2.2.02-Caza y pesca"/>
    <s v="2.7-OBRAS"/>
    <s v="2.7.2-INFRAESTRUCTURA"/>
    <s v="20-SAMANA"/>
    <s v="10-FONDO GENERAL"/>
    <s v="14775-CONSTRUCCIÓN DE MUELLE PESQUERO EN EL MUNICIPIO DE SANCHEZ, PROVINCIA SAMANA"/>
    <s v="03-CONSTRUCCIÓN DE MUELLE PESQUERO EN EL MUNICIPIO DE SANCHEZ, PROVINCIA SAMANA"/>
    <s v="0000-NO APLICA"/>
    <s v="S"/>
    <n v="19253539"/>
    <n v="0"/>
    <n v="0"/>
    <n v="0"/>
  </r>
  <r>
    <x v="0"/>
    <x v="0"/>
    <x v="1"/>
    <x v="6"/>
    <s v="2.2.1.1-Construcciones por contrato"/>
    <s v="No Informado-"/>
    <s v="0211-MINISTERIO DE OBRAS PÚBLICAS Y COMUNICACIONES"/>
    <s v="0001-MINISTERIO DE OBRAS PUBLICAS Y COMUNICACIONES"/>
    <s v="2-SERVICIOS ECONÓMICOS"/>
    <s v="2.2-Agropecuaria, caza, pesca y silvicultura"/>
    <s v="2.2.02-Caza y pesca"/>
    <s v="2.7-OBRAS"/>
    <s v="2.7.2-INFRAESTRUCTURA"/>
    <s v="20-SAMANA"/>
    <s v="10-FONDO GENERAL"/>
    <s v="14777-CONSTRUCCIÓN DE MUELLE PESQUERO EN EL MUNICIPIO SANTA BÁRBARA PROVINCIA SAMANA"/>
    <s v="05-CONSTRUCCIÓN DE MUELLE PESQUERO EN EL MUNICIPIO SANTA BÁRBARA PROVINCIA SAMANA"/>
    <s v="0000-NO APLICA"/>
    <s v="S"/>
    <n v="2348246"/>
    <n v="0"/>
    <n v="0"/>
    <n v="0"/>
  </r>
  <r>
    <x v="0"/>
    <x v="0"/>
    <x v="1"/>
    <x v="6"/>
    <s v="2.2.1.1-Construcciones por contrato"/>
    <s v="No Informado-"/>
    <s v="0211-MINISTERIO DE OBRAS PÚBLICAS Y COMUNICACIONES"/>
    <s v="0001-MINISTERIO DE OBRAS PUBLICAS Y COMUNICACIONES"/>
    <s v="2-SERVICIOS ECONÓMICOS"/>
    <s v="2.2-Agropecuaria, caza, pesca y silvicultura"/>
    <s v="2.2.02-Caza y pesca"/>
    <s v="2.7-OBRAS"/>
    <s v="2.7.2-INFRAESTRUCTURA"/>
    <s v="20-SAMANA"/>
    <s v="10-FONDO GENERAL"/>
    <s v="14778-CONSTRUCCIÓN DE MUELLE PESQUERO CAÑO DE YUTI, PROVINCIA MONTE CRISTI"/>
    <s v="06-CONSTRUCCIÓN DE MUELLE PESQUERO CAÑO DE YUTI, PROVINCIA MONTE CRISTI"/>
    <s v="0000-NO APLICA"/>
    <s v="S"/>
    <n v="5678125"/>
    <n v="0"/>
    <n v="0"/>
    <n v="0"/>
  </r>
  <r>
    <x v="0"/>
    <x v="0"/>
    <x v="1"/>
    <x v="6"/>
    <s v="2.2.1.1-Construcciones por contrato"/>
    <s v="No Informado-"/>
    <s v="0211-MINISTERIO DE OBRAS PÚBLICAS Y COMUNICACIONES"/>
    <s v="0001-MINISTERIO DE OBRAS PUBLICAS Y COMUNICACIONES"/>
    <s v="2-SERVICIOS ECONÓMICOS"/>
    <s v="2.6-Transporte"/>
    <s v="2.6.01-Transporte por carretera"/>
    <s v="2.7-OBRAS"/>
    <s v="2.7.2-INFRAESTRUCTURA"/>
    <s v="99-MULTIPROVINCIAL"/>
    <s v="20-FONDOS CON DESTINO ESPECÍFICO"/>
    <s v="No Informado-"/>
    <s v="00-N/A"/>
    <s v="0000-NO APLICA"/>
    <s v="N"/>
    <n v="1500000000"/>
    <n v="0"/>
    <n v="0"/>
    <n v="0"/>
  </r>
  <r>
    <x v="0"/>
    <x v="0"/>
    <x v="1"/>
    <x v="6"/>
    <s v="2.2.1.1-Construcciones por contrato"/>
    <s v="No Informado-"/>
    <s v="0211-MINISTERIO DE OBRAS PÚBLICAS Y COMUNICACIONES"/>
    <s v="0001-MINISTERIO DE OBRAS PUBLICAS Y COMUNICACIONES"/>
    <s v="2-SERVICIOS ECONÓMICOS"/>
    <s v="2.6-Transporte"/>
    <s v="2.6.01-Transporte por carretera"/>
    <s v="2.7-OBRAS"/>
    <s v="2.7.2-INFRAESTRUCTURA"/>
    <s v="99-MULTIPROVINCIAL"/>
    <s v="50-CRÉDITO INTERNO"/>
    <s v="No Informado-"/>
    <s v="00-N/A"/>
    <s v="0000-NO APLICA"/>
    <s v="N"/>
    <n v="0"/>
    <n v="900000000"/>
    <n v="0"/>
    <n v="0"/>
  </r>
  <r>
    <x v="0"/>
    <x v="0"/>
    <x v="1"/>
    <x v="6"/>
    <s v="2.2.1.1-Construcciones por contrato"/>
    <s v="No Informado-"/>
    <s v="0211-MINISTERIO DE OBRAS PÚBLICAS Y COMUNICACIONES"/>
    <s v="0001-MINISTERIO DE OBRAS PUBLICAS Y COMUNICACIONES"/>
    <s v="2-SERVICIOS ECONÓMICOS"/>
    <s v="2.6-Transporte"/>
    <s v="2.6.01-Transporte por carretera"/>
    <s v="2.7-OBRAS"/>
    <s v="2.7.2-INFRAESTRUCTURA"/>
    <s v="01-DISTRITO NACIONAL"/>
    <s v="10-FONDO GENERAL"/>
    <s v="15066-RECONSTRUCCIÓN DE INFRAESTRUCTURA VIAL URBANA EN LA CIRCUNSCRIPCIÓN 1 DEL DISTRITO NACIONAL"/>
    <s v="62-RECONSTRUCCIÓN DE INFRAESTRUCTURA VIAL URBANA EN LA CIRCUNSCRIPCIÓN 1 DEL DISTRITO NACIONAL"/>
    <s v="0000-NO APLICA"/>
    <s v="S"/>
    <n v="267523517"/>
    <n v="445316676.14999998"/>
    <n v="255761388.03"/>
    <n v="253836923.49000001"/>
  </r>
  <r>
    <x v="0"/>
    <x v="0"/>
    <x v="1"/>
    <x v="6"/>
    <s v="2.2.1.1-Construcciones por contrato"/>
    <s v="No Informado-"/>
    <s v="0211-MINISTERIO DE OBRAS PÚBLICAS Y COMUNICACIONES"/>
    <s v="0001-MINISTERIO DE OBRAS PUBLICAS Y COMUNICACIONES"/>
    <s v="2-SERVICIOS ECONÓMICOS"/>
    <s v="2.6-Transporte"/>
    <s v="2.6.01-Transporte por carretera"/>
    <s v="2.7-OBRAS"/>
    <s v="2.7.2-INFRAESTRUCTURA"/>
    <s v="01-DISTRITO NACIONAL"/>
    <s v="10-FONDO GENERAL"/>
    <s v="15074-RECONSTRUCCIÓN DE LA INFRAESTRUCTURA VIAL URBANA DE LA CIRCUNSCRIPCIÓN 2 DEL DISTRITO NACIONAL"/>
    <s v="31-RECONSTRUCCIÓN DE LA INFRAESTRUCTURA VIAL URBANA DE LA CIRCUNSCRIPCIÓN 2 DEL DISTRITO NACIONAL"/>
    <s v="0000-NO APLICA"/>
    <s v="S"/>
    <n v="611105551"/>
    <n v="1525310716.1400001"/>
    <n v="400822552.05000001"/>
    <n v="378559324.20999998"/>
  </r>
  <r>
    <x v="0"/>
    <x v="0"/>
    <x v="1"/>
    <x v="6"/>
    <s v="2.2.1.1-Construcciones por contrato"/>
    <s v="No Informado-"/>
    <s v="0211-MINISTERIO DE OBRAS PÚBLICAS Y COMUNICACIONES"/>
    <s v="0001-MINISTERIO DE OBRAS PUBLICAS Y COMUNICACIONES"/>
    <s v="2-SERVICIOS ECONÓMICOS"/>
    <s v="2.6-Transporte"/>
    <s v="2.6.01-Transporte por carretera"/>
    <s v="2.7-OBRAS"/>
    <s v="2.7.2-INFRAESTRUCTURA"/>
    <s v="01-DISTRITO NACIONAL"/>
    <s v="10-FONDO GENERAL"/>
    <s v="15321-RECONSTRUCCIÓN DE LA INFRAESTRUCTURA VIAL URBANA DE LA CIRCUNSCRIPCIÓN 3 DEL DISTRITO NACIONAL"/>
    <s v="81-RECONSTRUCCIÓN DE LA INFRAESTRUCTURA VIAL URBANA DE LA CIRCUNSCRIPCIÓN 3 DEL DISTRITO NACIONAL"/>
    <s v="0000-NO APLICA"/>
    <s v="S"/>
    <n v="0"/>
    <n v="6228620"/>
    <n v="0"/>
    <n v="0"/>
  </r>
  <r>
    <x v="0"/>
    <x v="0"/>
    <x v="1"/>
    <x v="6"/>
    <s v="2.2.1.1-Construcciones por contrato"/>
    <s v="No Informado-"/>
    <s v="0211-MINISTERIO DE OBRAS PÚBLICAS Y COMUNICACIONES"/>
    <s v="0001-MINISTERIO DE OBRAS PUBLICAS Y COMUNICACIONES"/>
    <s v="2-SERVICIOS ECONÓMICOS"/>
    <s v="2.6-Transporte"/>
    <s v="2.6.01-Transporte por carretera"/>
    <s v="2.7-OBRAS"/>
    <s v="2.7.2-INFRAESTRUCTURA"/>
    <s v="01-DISTRITO NACIONAL"/>
    <s v="20-FONDOS CON DESTINO ESPECÍFICO"/>
    <s v="15321-RECONSTRUCCIÓN DE LA INFRAESTRUCTURA VIAL URBANA DE LA CIRCUNSCRIPCIÓN 3 DEL DISTRITO NACIONAL"/>
    <s v="81-RECONSTRUCCIÓN DE LA INFRAESTRUCTURA VIAL URBANA DE LA CIRCUNSCRIPCIÓN 3 DEL DISTRITO NACIONAL"/>
    <s v="0000-NO APLICA"/>
    <s v="S"/>
    <n v="0"/>
    <n v="50000000"/>
    <n v="49999892.07"/>
    <n v="49999892.07"/>
  </r>
  <r>
    <x v="0"/>
    <x v="0"/>
    <x v="1"/>
    <x v="6"/>
    <s v="2.2.1.1-Construcciones por contrato"/>
    <s v="No Informado-"/>
    <s v="0211-MINISTERIO DE OBRAS PÚBLICAS Y COMUNICACIONES"/>
    <s v="0001-MINISTERIO DE OBRAS PUBLICAS Y COMUNICACIONES"/>
    <s v="2-SERVICIOS ECONÓMICOS"/>
    <s v="2.6-Transporte"/>
    <s v="2.6.01-Transporte por carretera"/>
    <s v="2.7-OBRAS"/>
    <s v="2.7.2-INFRAESTRUCTURA"/>
    <s v="02-AZUA"/>
    <s v="10-FONDO GENERAL"/>
    <s v="6037-RECONSTRUCCIÓN CAMINO VECINAL AGUAS AMARGAS - EL JOBO - LA BASTIDA , AZUA"/>
    <s v="40-RECONSTRUCCIÓN CAMINO VECINAL AGUAS AMARGAS - EL JOBO - LA BASTIDA , AZUA"/>
    <s v="0000-NO APLICA"/>
    <s v="S"/>
    <n v="0"/>
    <n v="125719719.23999999"/>
    <n v="125000000"/>
    <n v="125000000"/>
  </r>
  <r>
    <x v="0"/>
    <x v="0"/>
    <x v="1"/>
    <x v="6"/>
    <s v="2.2.1.1-Construcciones por contrato"/>
    <s v="No Informado-"/>
    <s v="0211-MINISTERIO DE OBRAS PÚBLICAS Y COMUNICACIONES"/>
    <s v="0001-MINISTERIO DE OBRAS PUBLICAS Y COMUNICACIONES"/>
    <s v="2-SERVICIOS ECONÓMICOS"/>
    <s v="2.6-Transporte"/>
    <s v="2.6.01-Transporte por carretera"/>
    <s v="2.7-OBRAS"/>
    <s v="2.7.2-INFRAESTRUCTURA"/>
    <s v="02-AZUA"/>
    <s v="10-FONDO GENERAL"/>
    <s v="12628-CONSTRUCCIÓN DE LA CIRCUNVALACION DE AZUA 1RA. ETAPA, EN LA PROVINCIA AZUA"/>
    <s v="28-CONSTRUCCIÓN DE LA CIRCUNVALACION DE AZUA 1RA. ETAPA, EN LA PROVINCIA AZUA"/>
    <s v="0000-NO APLICA"/>
    <s v="S"/>
    <n v="0"/>
    <n v="39217268.789999999"/>
    <n v="15343846.18"/>
    <n v="15343846.18"/>
  </r>
  <r>
    <x v="0"/>
    <x v="0"/>
    <x v="1"/>
    <x v="6"/>
    <s v="2.2.1.1-Construcciones por contrato"/>
    <s v="No Informado-"/>
    <s v="0211-MINISTERIO DE OBRAS PÚBLICAS Y COMUNICACIONES"/>
    <s v="0001-MINISTERIO DE OBRAS PUBLICAS Y COMUNICACIONES"/>
    <s v="2-SERVICIOS ECONÓMICOS"/>
    <s v="2.6-Transporte"/>
    <s v="2.6.01-Transporte por carretera"/>
    <s v="2.7-OBRAS"/>
    <s v="2.7.2-INFRAESTRUCTURA"/>
    <s v="02-AZUA"/>
    <s v="10-FONDO GENERAL"/>
    <s v="14293-CONSTRUCCIÓN PUENTE  SOBRE EL RIO TABARA ARRIBA, PROVINCIA AZUA"/>
    <s v="08-CONSTRUCCIÓN PUENTE  SOBRE EL RIO TABARA ARRIBA, PROVINCIA AZUA"/>
    <s v="0000-NO APLICA"/>
    <s v="S"/>
    <n v="0"/>
    <n v="0"/>
    <n v="0"/>
    <n v="0"/>
  </r>
  <r>
    <x v="0"/>
    <x v="0"/>
    <x v="1"/>
    <x v="6"/>
    <s v="2.2.1.1-Construcciones por contrato"/>
    <s v="No Informado-"/>
    <s v="0211-MINISTERIO DE OBRAS PÚBLICAS Y COMUNICACIONES"/>
    <s v="0001-MINISTERIO DE OBRAS PUBLICAS Y COMUNICACIONES"/>
    <s v="2-SERVICIOS ECONÓMICOS"/>
    <s v="2.6-Transporte"/>
    <s v="2.6.01-Transporte por carretera"/>
    <s v="2.7-OBRAS"/>
    <s v="2.7.2-INFRAESTRUCTURA"/>
    <s v="02-AZUA"/>
    <s v="10-FONDO GENERAL"/>
    <s v="15063-RECONSTRUCCIÓN DE LA INFRAESTRUCTURA VIAL URBANA DEL MUNICIPIO LAS CHARCAS, PROVINCIA AZUA"/>
    <s v="59-RECONSTRUCCIÓN DE LA INFRAESTRUCTURA VIAL URBANA DEL MUNICIPIO LAS CHARCAS, PROVINCIA AZUA"/>
    <s v="0000-NO APLICA"/>
    <s v="S"/>
    <n v="136538124"/>
    <n v="104050573"/>
    <n v="104050472.39"/>
    <n v="104050472.39"/>
  </r>
  <r>
    <x v="0"/>
    <x v="0"/>
    <x v="1"/>
    <x v="6"/>
    <s v="2.2.1.1-Construcciones por contrato"/>
    <s v="No Informado-"/>
    <s v="0211-MINISTERIO DE OBRAS PÚBLICAS Y COMUNICACIONES"/>
    <s v="0001-MINISTERIO DE OBRAS PUBLICAS Y COMUNICACIONES"/>
    <s v="2-SERVICIOS ECONÓMICOS"/>
    <s v="2.6-Transporte"/>
    <s v="2.6.01-Transporte por carretera"/>
    <s v="2.7-OBRAS"/>
    <s v="2.7.2-INFRAESTRUCTURA"/>
    <s v="02-AZUA"/>
    <s v="10-FONDO GENERAL"/>
    <s v="15071-RECONSTRUCCIÓN DE INFRAESTRUCTURA VIAL URBANA DEL MUNICIPIO AZUA DE COMPOSTELA, PROVINCIA AZUA"/>
    <s v="67-RECONSTRUCCIÓN DE INFRAESTRUCTURA VIAL URBANA DEL MUNICIPIO AZUA DE COMPOSTELA, PROVINCIA AZUA"/>
    <s v="0000-NO APLICA"/>
    <s v="S"/>
    <n v="183879060"/>
    <n v="162658700"/>
    <n v="150540390.44"/>
    <n v="150540390.44"/>
  </r>
  <r>
    <x v="0"/>
    <x v="0"/>
    <x v="1"/>
    <x v="6"/>
    <s v="2.2.1.1-Construcciones por contrato"/>
    <s v="No Informado-"/>
    <s v="0211-MINISTERIO DE OBRAS PÚBLICAS Y COMUNICACIONES"/>
    <s v="0001-MINISTERIO DE OBRAS PUBLICAS Y COMUNICACIONES"/>
    <s v="2-SERVICIOS ECONÓMICOS"/>
    <s v="2.6-Transporte"/>
    <s v="2.6.01-Transporte por carretera"/>
    <s v="2.7-OBRAS"/>
    <s v="2.7.2-INFRAESTRUCTURA"/>
    <s v="02-AZUA"/>
    <s v="10-FONDO GENERAL"/>
    <s v="15337-RECONSTRUCCIÓN DE LA INFRAESTRUCTURA VIAL URBANA DEL MUNICIPIO PADRE LAS CASAS, PROVINCIA AZUA"/>
    <s v="97-RECONSTRUCCIÓN DE LA INFRAESTRUCTURA VIAL URBANA DEL MUNICIPIO PADRE LAS CASAS, PROVINCIA AZUA"/>
    <s v="0000-NO APLICA"/>
    <s v="S"/>
    <n v="0"/>
    <n v="9328022.0199999996"/>
    <n v="9000000"/>
    <n v="9000000"/>
  </r>
  <r>
    <x v="0"/>
    <x v="0"/>
    <x v="1"/>
    <x v="6"/>
    <s v="2.2.1.1-Construcciones por contrato"/>
    <s v="No Informado-"/>
    <s v="0211-MINISTERIO DE OBRAS PÚBLICAS Y COMUNICACIONES"/>
    <s v="0001-MINISTERIO DE OBRAS PUBLICAS Y COMUNICACIONES"/>
    <s v="2-SERVICIOS ECONÓMICOS"/>
    <s v="2.6-Transporte"/>
    <s v="2.6.01-Transporte por carretera"/>
    <s v="2.7-OBRAS"/>
    <s v="2.7.2-INFRAESTRUCTURA"/>
    <s v="02-AZUA"/>
    <s v="10-FONDO GENERAL"/>
    <s v="15814-RECONSTRUCCIÓN DE LA INFRAESTRUCTURA VIAL URBANA DEL MUNICIPIO GUAYABAL, PROVINCIA AZUA"/>
    <s v="36-RECONSTRUCCIÓN DE LA INFRAESTRUCTURA VIAL URBANA DEL MUNICIPIO GUAYABAL, PROVINCIA AZUA"/>
    <s v="0000-NO APLICA"/>
    <s v="S"/>
    <n v="0"/>
    <n v="11946507.189999999"/>
    <n v="0"/>
    <n v="0"/>
  </r>
  <r>
    <x v="0"/>
    <x v="0"/>
    <x v="1"/>
    <x v="6"/>
    <s v="2.2.1.1-Construcciones por contrato"/>
    <s v="No Informado-"/>
    <s v="0211-MINISTERIO DE OBRAS PÚBLICAS Y COMUNICACIONES"/>
    <s v="0001-MINISTERIO DE OBRAS PUBLICAS Y COMUNICACIONES"/>
    <s v="2-SERVICIOS ECONÓMICOS"/>
    <s v="2.6-Transporte"/>
    <s v="2.6.01-Transporte por carretera"/>
    <s v="2.7-OBRAS"/>
    <s v="2.7.2-INFRAESTRUCTURA"/>
    <s v="02-AZUA"/>
    <s v="10-FONDO GENERAL"/>
    <s v="15817-RECONSTRUCCIÓN DE LA INFRAESTRUCTURA VIAL URBANA DEL MUNICIPIO ESTEBANIA, PROVINCIA AZUA"/>
    <s v="39-RECONSTRUCCIÓN DE LA INFRAESTRUCTURA VIAL URBANA DEL MUNICIPIO ESTEBANIA, PROVINCIA AZUA"/>
    <s v="0000-NO APLICA"/>
    <s v="S"/>
    <n v="0"/>
    <n v="40000000"/>
    <n v="0"/>
    <n v="0"/>
  </r>
  <r>
    <x v="0"/>
    <x v="0"/>
    <x v="1"/>
    <x v="6"/>
    <s v="2.2.1.1-Construcciones por contrato"/>
    <s v="No Informado-"/>
    <s v="0211-MINISTERIO DE OBRAS PÚBLICAS Y COMUNICACIONES"/>
    <s v="0001-MINISTERIO DE OBRAS PUBLICAS Y COMUNICACIONES"/>
    <s v="2-SERVICIOS ECONÓMICOS"/>
    <s v="2.6-Transporte"/>
    <s v="2.6.01-Transporte por carretera"/>
    <s v="2.7-OBRAS"/>
    <s v="2.7.2-INFRAESTRUCTURA"/>
    <s v="02-AZUA"/>
    <s v="10-FONDO GENERAL"/>
    <s v="15818-RECONSTRUCCIÓN DE LA INFRAESTRUCTURA VIAL URBANA DEL MUNICIPIO SABANA YEGUA, PROVINCIA AZUA."/>
    <s v="40-RECONSTRUCCIÓN DE LA INFRAESTRUCTURA VIAL URBANA DEL MUNICIPIO SABANA YEGUA, PROVINCIA AZUA."/>
    <s v="0000-NO APLICA"/>
    <s v="S"/>
    <n v="0"/>
    <n v="6996016.5099999998"/>
    <n v="0"/>
    <n v="0"/>
  </r>
  <r>
    <x v="0"/>
    <x v="0"/>
    <x v="1"/>
    <x v="6"/>
    <s v="2.2.1.1-Construcciones por contrato"/>
    <s v="No Informado-"/>
    <s v="0211-MINISTERIO DE OBRAS PÚBLICAS Y COMUNICACIONES"/>
    <s v="0001-MINISTERIO DE OBRAS PUBLICAS Y COMUNICACIONES"/>
    <s v="2-SERVICIOS ECONÓMICOS"/>
    <s v="2.6-Transporte"/>
    <s v="2.6.01-Transporte por carretera"/>
    <s v="2.7-OBRAS"/>
    <s v="2.7.2-INFRAESTRUCTURA"/>
    <s v="02-AZUA"/>
    <s v="50-CRÉDITO INTERNO"/>
    <s v="15337-RECONSTRUCCIÓN DE LA INFRAESTRUCTURA VIAL URBANA DEL MUNICIPIO PADRE LAS CASAS, PROVINCIA AZUA"/>
    <s v="97-RECONSTRUCCIÓN DE LA INFRAESTRUCTURA VIAL URBANA DEL MUNICIPIO PADRE LAS CASAS, PROVINCIA AZUA"/>
    <s v="0000-NO APLICA"/>
    <s v="S"/>
    <n v="0"/>
    <n v="5000000"/>
    <n v="3169864.87"/>
    <n v="3169864.87"/>
  </r>
  <r>
    <x v="0"/>
    <x v="0"/>
    <x v="1"/>
    <x v="6"/>
    <s v="2.2.1.1-Construcciones por contrato"/>
    <s v="No Informado-"/>
    <s v="0211-MINISTERIO DE OBRAS PÚBLICAS Y COMUNICACIONES"/>
    <s v="0001-MINISTERIO DE OBRAS PUBLICAS Y COMUNICACIONES"/>
    <s v="2-SERVICIOS ECONÓMICOS"/>
    <s v="2.6-Transporte"/>
    <s v="2.6.01-Transporte por carretera"/>
    <s v="2.7-OBRAS"/>
    <s v="2.7.2-INFRAESTRUCTURA"/>
    <s v="03-BAHORUCO"/>
    <s v="10-FONDO GENERAL"/>
    <s v="13198-CONSTRUCCIÓN DE CAPACIDADES Y RESILIENCIA A LOS DESASTRES NATURALES EN EL ÁMBITO DE INFRAESTRUCTURAS VIALES EN LA PROVINCIA DE BAHORUCO."/>
    <s v="04-CONSTRUCCIÓN DE CAPACIDADES Y RESILIENCIA A LOS DESASTRES NATURALES EN EL ÁMBITO DE INFRAESTRUCTURAS VIALES EN LA PROVINCIA DE BAHORUCO."/>
    <s v="0000-NO APLICA"/>
    <s v="S"/>
    <n v="0"/>
    <n v="118000000"/>
    <n v="100000000"/>
    <n v="100000000"/>
  </r>
  <r>
    <x v="0"/>
    <x v="0"/>
    <x v="1"/>
    <x v="6"/>
    <s v="2.2.1.1-Construcciones por contrato"/>
    <s v="No Informado-"/>
    <s v="0211-MINISTERIO DE OBRAS PÚBLICAS Y COMUNICACIONES"/>
    <s v="0001-MINISTERIO DE OBRAS PUBLICAS Y COMUNICACIONES"/>
    <s v="2-SERVICIOS ECONÓMICOS"/>
    <s v="2.6-Transporte"/>
    <s v="2.6.01-Transporte por carretera"/>
    <s v="2.7-OBRAS"/>
    <s v="2.7.2-INFRAESTRUCTURA"/>
    <s v="03-BAHORUCO"/>
    <s v="10-FONDO GENERAL"/>
    <s v="15332-RECONSTRUCCIÓN DE LA INFRAESTRUCTURA VIAL URBANA DEL MUNICIPIO DE NEYBA, PROVINCIA BAHORUCO"/>
    <s v="92-RECONSTRUCCIÓN DE LA INFRAESTRUCTURA VIAL URBANA DEL MUNICIPIO DE NEYBA, PROVINCIA BAHORUCO"/>
    <s v="0000-NO APLICA"/>
    <s v="S"/>
    <n v="0"/>
    <n v="48796920"/>
    <n v="32086854.149999999"/>
    <n v="32086854.149999999"/>
  </r>
  <r>
    <x v="0"/>
    <x v="0"/>
    <x v="1"/>
    <x v="6"/>
    <s v="2.2.1.1-Construcciones por contrato"/>
    <s v="No Informado-"/>
    <s v="0211-MINISTERIO DE OBRAS PÚBLICAS Y COMUNICACIONES"/>
    <s v="0001-MINISTERIO DE OBRAS PUBLICAS Y COMUNICACIONES"/>
    <s v="2-SERVICIOS ECONÓMICOS"/>
    <s v="2.6-Transporte"/>
    <s v="2.6.01-Transporte por carretera"/>
    <s v="2.7-OBRAS"/>
    <s v="2.7.2-INFRAESTRUCTURA"/>
    <s v="03-BAHORUCO"/>
    <s v="10-FONDO GENERAL"/>
    <s v="15389-RECONSTRUCCIÓN DE LA INFRAESTRUCTURA VIAL URBANA DEL MUNICIPIO DE GALVAN, PROVINCIA BAHORUCO"/>
    <s v="06-RECONSTRUCCIÓN DE LA INFRAESTRUCTURA VIAL URBANA DEL MUNICIPIO DE GALVAN, PROVINCIA BAHORUCO"/>
    <s v="0000-NO APLICA"/>
    <s v="S"/>
    <n v="0"/>
    <n v="40000000"/>
    <n v="0"/>
    <n v="0"/>
  </r>
  <r>
    <x v="0"/>
    <x v="0"/>
    <x v="1"/>
    <x v="6"/>
    <s v="2.2.1.1-Construcciones por contrato"/>
    <s v="No Informado-"/>
    <s v="0211-MINISTERIO DE OBRAS PÚBLICAS Y COMUNICACIONES"/>
    <s v="0001-MINISTERIO DE OBRAS PUBLICAS Y COMUNICACIONES"/>
    <s v="2-SERVICIOS ECONÓMICOS"/>
    <s v="2.6-Transporte"/>
    <s v="2.6.01-Transporte por carretera"/>
    <s v="2.7-OBRAS"/>
    <s v="2.7.2-INFRAESTRUCTURA"/>
    <s v="03-BAHORUCO"/>
    <s v="10-FONDO GENERAL"/>
    <s v="16091-RECONSTRUCCIÓN DE LA INFRAESTRUCTURA VIAL URBANA DEL MUNICIPIO TAMAYO, PROVINCIA BAHORUCO"/>
    <s v="74-RECONSTRUCCIÓN DE LA INFRAESTRUCTURA VIAL URBANA DEL MUNICIPIO TAMAYO, PROVINCIA BAHORUCO"/>
    <s v="0000-NO APLICA"/>
    <s v="S"/>
    <n v="0"/>
    <n v="5735445.0300000003"/>
    <n v="0"/>
    <n v="0"/>
  </r>
  <r>
    <x v="0"/>
    <x v="0"/>
    <x v="1"/>
    <x v="6"/>
    <s v="2.2.1.1-Construcciones por contrato"/>
    <s v="No Informado-"/>
    <s v="0211-MINISTERIO DE OBRAS PÚBLICAS Y COMUNICACIONES"/>
    <s v="0001-MINISTERIO DE OBRAS PUBLICAS Y COMUNICACIONES"/>
    <s v="2-SERVICIOS ECONÓMICOS"/>
    <s v="2.6-Transporte"/>
    <s v="2.6.01-Transporte por carretera"/>
    <s v="2.7-OBRAS"/>
    <s v="2.7.2-INFRAESTRUCTURA"/>
    <s v="03-BAHORUCO"/>
    <s v="10-FONDO GENERAL"/>
    <s v="16092-RECONSTRUCCIÓN DE LA INFRAESTRUCTURA VIAL URBANA DEL MUNICIPIO LOS RIOS, PROVINCIA BAHORUCO"/>
    <s v="75-RECONSTRUCCIÓN DE LA INFRAESTRUCTURA VIAL URBANA DEL MUNICIPIO LOS RIOS, PROVINCIA BAHORUCO"/>
    <s v="0000-NO APLICA"/>
    <s v="S"/>
    <n v="0"/>
    <n v="29562892.510000002"/>
    <n v="0"/>
    <n v="0"/>
  </r>
  <r>
    <x v="0"/>
    <x v="0"/>
    <x v="1"/>
    <x v="6"/>
    <s v="2.2.1.1-Construcciones por contrato"/>
    <s v="No Informado-"/>
    <s v="0211-MINISTERIO DE OBRAS PÚBLICAS Y COMUNICACIONES"/>
    <s v="0001-MINISTERIO DE OBRAS PUBLICAS Y COMUNICACIONES"/>
    <s v="2-SERVICIOS ECONÓMICOS"/>
    <s v="2.6-Transporte"/>
    <s v="2.6.01-Transporte por carretera"/>
    <s v="2.7-OBRAS"/>
    <s v="2.7.2-INFRAESTRUCTURA"/>
    <s v="03-BAHORUCO"/>
    <s v="50-CRÉDITO INTERNO"/>
    <s v="15332-RECONSTRUCCIÓN DE LA INFRAESTRUCTURA VIAL URBANA DEL MUNICIPIO DE NEYBA, PROVINCIA BAHORUCO"/>
    <s v="92-RECONSTRUCCIÓN DE LA INFRAESTRUCTURA VIAL URBANA DEL MUNICIPIO DE NEYBA, PROVINCIA BAHORUCO"/>
    <s v="0000-NO APLICA"/>
    <s v="S"/>
    <n v="0"/>
    <n v="15000000"/>
    <n v="14999998.5"/>
    <n v="14999998.5"/>
  </r>
  <r>
    <x v="0"/>
    <x v="0"/>
    <x v="1"/>
    <x v="6"/>
    <s v="2.2.1.1-Construcciones por contrato"/>
    <s v="No Informado-"/>
    <s v="0211-MINISTERIO DE OBRAS PÚBLICAS Y COMUNICACIONES"/>
    <s v="0001-MINISTERIO DE OBRAS PUBLICAS Y COMUNICACIONES"/>
    <s v="2-SERVICIOS ECONÓMICOS"/>
    <s v="2.6-Transporte"/>
    <s v="2.6.01-Transporte por carretera"/>
    <s v="2.7-OBRAS"/>
    <s v="2.7.2-INFRAESTRUCTURA"/>
    <s v="04-BARAHONA"/>
    <s v="10-FONDO GENERAL"/>
    <s v="6070-RECONSTRUCCIÓN DE LA CARRETERA CABRAL - PEÑON EN LA PROVINCIA BARAHONA"/>
    <s v="12-RECONSTRUCCIÓN DE LA CARRETERA CABRAL - PEÑON EN LA PROVINCIA BARAHONA"/>
    <s v="0000-NO APLICA"/>
    <s v="S"/>
    <n v="0"/>
    <n v="16784488.640000001"/>
    <n v="16784488.120000001"/>
    <n v="16784488.120000001"/>
  </r>
  <r>
    <x v="0"/>
    <x v="0"/>
    <x v="1"/>
    <x v="6"/>
    <s v="2.2.1.1-Construcciones por contrato"/>
    <s v="No Informado-"/>
    <s v="0211-MINISTERIO DE OBRAS PÚBLICAS Y COMUNICACIONES"/>
    <s v="0001-MINISTERIO DE OBRAS PUBLICAS Y COMUNICACIONES"/>
    <s v="2-SERVICIOS ECONÓMICOS"/>
    <s v="2.6-Transporte"/>
    <s v="2.6.01-Transporte por carretera"/>
    <s v="2.7-OBRAS"/>
    <s v="2.7.2-INFRAESTRUCTURA"/>
    <s v="04-BARAHONA"/>
    <s v="10-FONDO GENERAL"/>
    <s v="12635-RECONSTRUCCIÓN DE LA CARRETERA ENRIQUILLO - BARAHONA EN LA PROVINCIA BARAHONA"/>
    <s v="43-RECONSTRUCCIÓN DE LA CARRETERA ENRIQUILLO - BARAHONA EN LA PROVINCIA BARAHONA"/>
    <s v="0000-NO APLICA"/>
    <s v="S"/>
    <n v="450000000"/>
    <n v="0"/>
    <n v="0"/>
    <n v="0"/>
  </r>
  <r>
    <x v="0"/>
    <x v="0"/>
    <x v="1"/>
    <x v="6"/>
    <s v="2.2.1.1-Construcciones por contrato"/>
    <s v="No Informado-"/>
    <s v="0211-MINISTERIO DE OBRAS PÚBLICAS Y COMUNICACIONES"/>
    <s v="0001-MINISTERIO DE OBRAS PUBLICAS Y COMUNICACIONES"/>
    <s v="2-SERVICIOS ECONÓMICOS"/>
    <s v="2.6-Transporte"/>
    <s v="2.6.01-Transporte por carretera"/>
    <s v="2.7-OBRAS"/>
    <s v="2.7.2-INFRAESTRUCTURA"/>
    <s v="04-BARAHONA"/>
    <s v="10-FONDO GENERAL"/>
    <s v="15028-RECONSTRUCCIÓN DE INFRAESTRUCTURA VIAL URBANA DEL MUNICIPIO SANTA CRUZ DE BARAHONA, PROVINCIA BARAHONA"/>
    <s v="39-RECONSTRUCCIÓN DE INFRAESTRUCTURA VIAL URBANA DEL MUNICIPIO SANTA CRUZ DE BARAHONA, PROVINCIA BARAHONA"/>
    <s v="0000-NO APLICA"/>
    <s v="S"/>
    <n v="197625829"/>
    <n v="183867046"/>
    <n v="183812329.65000001"/>
    <n v="183812329.65000001"/>
  </r>
  <r>
    <x v="0"/>
    <x v="0"/>
    <x v="1"/>
    <x v="6"/>
    <s v="2.2.1.1-Construcciones por contrato"/>
    <s v="No Informado-"/>
    <s v="0211-MINISTERIO DE OBRAS PÚBLICAS Y COMUNICACIONES"/>
    <s v="0001-MINISTERIO DE OBRAS PUBLICAS Y COMUNICACIONES"/>
    <s v="2-SERVICIOS ECONÓMICOS"/>
    <s v="2.6-Transporte"/>
    <s v="2.6.01-Transporte por carretera"/>
    <s v="2.7-OBRAS"/>
    <s v="2.7.2-INFRAESTRUCTURA"/>
    <s v="04-BARAHONA"/>
    <s v="10-FONDO GENERAL"/>
    <s v="15032-RECONSTRUCCIÓN DE LA INFRAESTRUCTURA VIAL URBANA DEL MUNICIPIO DE POLO, PROVINCIA BARAHONA"/>
    <s v="43-RECONSTRUCCIÓN DE LA INFRAESTRUCTURA VIAL URBANA DEL MUNICIPIO DE POLO, PROVINCIA BARAHONA"/>
    <s v="0000-NO APLICA"/>
    <s v="S"/>
    <n v="20348158"/>
    <n v="20348158"/>
    <n v="19348158"/>
    <n v="19348158"/>
  </r>
  <r>
    <x v="0"/>
    <x v="0"/>
    <x v="1"/>
    <x v="6"/>
    <s v="2.2.1.1-Construcciones por contrato"/>
    <s v="No Informado-"/>
    <s v="0211-MINISTERIO DE OBRAS PÚBLICAS Y COMUNICACIONES"/>
    <s v="0001-MINISTERIO DE OBRAS PUBLICAS Y COMUNICACIONES"/>
    <s v="2-SERVICIOS ECONÓMICOS"/>
    <s v="2.6-Transporte"/>
    <s v="2.6.01-Transporte por carretera"/>
    <s v="2.7-OBRAS"/>
    <s v="2.7.2-INFRAESTRUCTURA"/>
    <s v="04-BARAHONA"/>
    <s v="10-FONDO GENERAL"/>
    <s v="15033-RECONSTRUCCIÓN DE LA INFRAESTRUCTURA VIAL URBANA DEL MUNICIPIO DE ENRIQUILLO, PROVINCIA BARAHONA"/>
    <s v="44-RECONSTRUCCIÓN DE LA INFRAESTRUCTURA VIAL URBANA DEL MUNICIPIO DE ENRIQUILLO, PROVINCIA BARAHONA"/>
    <s v="0000-NO APLICA"/>
    <s v="S"/>
    <n v="24089928"/>
    <n v="23956038"/>
    <n v="23956038"/>
    <n v="23956038"/>
  </r>
  <r>
    <x v="0"/>
    <x v="0"/>
    <x v="1"/>
    <x v="6"/>
    <s v="2.2.1.1-Construcciones por contrato"/>
    <s v="No Informado-"/>
    <s v="0211-MINISTERIO DE OBRAS PÚBLICAS Y COMUNICACIONES"/>
    <s v="0001-MINISTERIO DE OBRAS PUBLICAS Y COMUNICACIONES"/>
    <s v="2-SERVICIOS ECONÓMICOS"/>
    <s v="2.6-Transporte"/>
    <s v="2.6.01-Transporte por carretera"/>
    <s v="2.7-OBRAS"/>
    <s v="2.7.2-INFRAESTRUCTURA"/>
    <s v="04-BARAHONA"/>
    <s v="10-FONDO GENERAL"/>
    <s v="15057-RECONSTRUCCIÓN DE LA INFRAESTRUCTURA VIAL URBANA DEL MUNICIPIO DE CABRAL, PROVINCIA BARAHONA"/>
    <s v="53-RECONSTRUCCIÓN DE LA INFRAESTRUCTURA VIAL URBANA DEL MUNICIPIO DE CABRAL, PROVINCIA BARAHONA"/>
    <s v="0000-NO APLICA"/>
    <s v="S"/>
    <n v="42226785"/>
    <n v="41551151"/>
    <n v="41551150.009999998"/>
    <n v="41551150.009999998"/>
  </r>
  <r>
    <x v="0"/>
    <x v="0"/>
    <x v="1"/>
    <x v="6"/>
    <s v="2.2.1.1-Construcciones por contrato"/>
    <s v="No Informado-"/>
    <s v="0211-MINISTERIO DE OBRAS PÚBLICAS Y COMUNICACIONES"/>
    <s v="0001-MINISTERIO DE OBRAS PUBLICAS Y COMUNICACIONES"/>
    <s v="2-SERVICIOS ECONÓMICOS"/>
    <s v="2.6-Transporte"/>
    <s v="2.6.01-Transporte por carretera"/>
    <s v="2.7-OBRAS"/>
    <s v="2.7.2-INFRAESTRUCTURA"/>
    <s v="04-BARAHONA"/>
    <s v="10-FONDO GENERAL"/>
    <s v="15062-RECONSTRUCCIÓN DE INFRAESTRUCTURA VIAL URBANA DEL MUNICIPIO DE PARAISO, PROVINCIA BARAHONA"/>
    <s v="58-RECONSTRUCCIÓN DE INFRAESTRUCTURA VIAL URBANA DEL MUNICIPIO DE PARAISO, PROVINCIA BARAHONA"/>
    <s v="0000-NO APLICA"/>
    <s v="S"/>
    <n v="24862464"/>
    <n v="17690561"/>
    <n v="16960879"/>
    <n v="16960879"/>
  </r>
  <r>
    <x v="0"/>
    <x v="0"/>
    <x v="1"/>
    <x v="6"/>
    <s v="2.2.1.1-Construcciones por contrato"/>
    <s v="No Informado-"/>
    <s v="0211-MINISTERIO DE OBRAS PÚBLICAS Y COMUNICACIONES"/>
    <s v="0001-MINISTERIO DE OBRAS PUBLICAS Y COMUNICACIONES"/>
    <s v="2-SERVICIOS ECONÓMICOS"/>
    <s v="2.6-Transporte"/>
    <s v="2.6.01-Transporte por carretera"/>
    <s v="2.7-OBRAS"/>
    <s v="2.7.2-INFRAESTRUCTURA"/>
    <s v="04-BARAHONA"/>
    <s v="10-FONDO GENERAL"/>
    <s v="15072-REHABILITACIÓN DE LA INFRAESTRUCTURA VIAL URBANA DEL MUNICIPIO DE FUNDACION, PROVINCIA BARAHONA"/>
    <s v="26-REHABILITACIÓN DE LA INFRAESTRUCTURA VIAL URBANA DEL MUNICIPIO DE FUNDACION, PROVINCIA BARAHONA"/>
    <s v="0000-NO APLICA"/>
    <s v="S"/>
    <n v="17871209"/>
    <n v="47102714.780000001"/>
    <n v="47044640.82"/>
    <n v="47044640.82"/>
  </r>
  <r>
    <x v="0"/>
    <x v="0"/>
    <x v="1"/>
    <x v="6"/>
    <s v="2.2.1.1-Construcciones por contrato"/>
    <s v="No Informado-"/>
    <s v="0211-MINISTERIO DE OBRAS PÚBLICAS Y COMUNICACIONES"/>
    <s v="0001-MINISTERIO DE OBRAS PUBLICAS Y COMUNICACIONES"/>
    <s v="2-SERVICIOS ECONÓMICOS"/>
    <s v="2.6-Transporte"/>
    <s v="2.6.01-Transporte por carretera"/>
    <s v="2.7-OBRAS"/>
    <s v="2.7.2-INFRAESTRUCTURA"/>
    <s v="04-BARAHONA"/>
    <s v="10-FONDO GENERAL"/>
    <s v="15073-RECONSTRUCCIÓN DE LA INFRAESTRUCTURA VIAL URBANA DEL MUNICIPIO DE VICENTE NOBLE, PROVINCIA BARAHONA"/>
    <s v="28-RECONSTRUCCIÓN DE LA INFRAESTRUCTURA VIAL URBANA DEL MUNICIPIO DE VICENTE NOBLE, PROVINCIA BARAHONA"/>
    <s v="0000-NO APLICA"/>
    <s v="S"/>
    <n v="27807677"/>
    <n v="17492214"/>
    <n v="17309007.149999999"/>
    <n v="17309007.149999999"/>
  </r>
  <r>
    <x v="0"/>
    <x v="0"/>
    <x v="1"/>
    <x v="6"/>
    <s v="2.2.1.1-Construcciones por contrato"/>
    <s v="No Informado-"/>
    <s v="0211-MINISTERIO DE OBRAS PÚBLICAS Y COMUNICACIONES"/>
    <s v="0001-MINISTERIO DE OBRAS PUBLICAS Y COMUNICACIONES"/>
    <s v="2-SERVICIOS ECONÓMICOS"/>
    <s v="2.6-Transporte"/>
    <s v="2.6.01-Transporte por carretera"/>
    <s v="2.7-OBRAS"/>
    <s v="2.7.2-INFRAESTRUCTURA"/>
    <s v="04-BARAHONA"/>
    <s v="10-FONDO GENERAL"/>
    <s v="15386-RECONSTRUCCIÓN DE LA INFRAESTRUCTURA VIAL URBANA DEL MUNICIPIO JAQUIMEYES, PROVINCIA BARAHONA"/>
    <s v="03-RECONSTRUCCIÓN DE LA INFRAESTRUCTURA VIAL URBANA DEL MUNICIPIO JAQUIMEYES, PROVINCIA BARAHONA"/>
    <s v="0000-NO APLICA"/>
    <s v="S"/>
    <n v="0"/>
    <n v="28303092.219999999"/>
    <n v="0"/>
    <n v="0"/>
  </r>
  <r>
    <x v="0"/>
    <x v="0"/>
    <x v="1"/>
    <x v="6"/>
    <s v="2.2.1.1-Construcciones por contrato"/>
    <s v="No Informado-"/>
    <s v="0211-MINISTERIO DE OBRAS PÚBLICAS Y COMUNICACIONES"/>
    <s v="0001-MINISTERIO DE OBRAS PUBLICAS Y COMUNICACIONES"/>
    <s v="2-SERVICIOS ECONÓMICOS"/>
    <s v="2.6-Transporte"/>
    <s v="2.6.01-Transporte por carretera"/>
    <s v="2.7-OBRAS"/>
    <s v="2.7.2-INFRAESTRUCTURA"/>
    <s v="04-BARAHONA"/>
    <s v="10-FONDO GENERAL"/>
    <s v="15387-RECONSTRUCCIÓN DE LA INFRAESTRUCTURA VIAL URBANA DEL MUNICIPIO LA CIENAGA, PROVINCIA BARAHONA"/>
    <s v="04-RECONSTRUCCIÓN DE LA INFRAESTRUCTURA VIAL URBANA DEL MUNICIPIO LA CIENAGA, PROVINCIA BARAHONA"/>
    <s v="0000-NO APLICA"/>
    <s v="S"/>
    <n v="0"/>
    <n v="113589028.5"/>
    <n v="0"/>
    <n v="0"/>
  </r>
  <r>
    <x v="0"/>
    <x v="0"/>
    <x v="1"/>
    <x v="6"/>
    <s v="2.2.1.1-Construcciones por contrato"/>
    <s v="No Informado-"/>
    <s v="0211-MINISTERIO DE OBRAS PÚBLICAS Y COMUNICACIONES"/>
    <s v="0001-MINISTERIO DE OBRAS PUBLICAS Y COMUNICACIONES"/>
    <s v="2-SERVICIOS ECONÓMICOS"/>
    <s v="2.6-Transporte"/>
    <s v="2.6.01-Transporte por carretera"/>
    <s v="2.7-OBRAS"/>
    <s v="2.7.2-INFRAESTRUCTURA"/>
    <s v="04-BARAHONA"/>
    <s v="50-CRÉDITO INTERNO"/>
    <s v="15308-RECONSTRUCCIÓN DE LA INFRAESTRUCTURA VIAL URBANA DEL MUNICIPIO EL PEÑON, PROVINCIA BARAHONA"/>
    <s v="68-RECONSTRUCCIÓN DE LA INFRAESTRUCTURA VIAL URBANA DEL MUNICIPIO EL PEÑON, PROVINCIA BARAHONA"/>
    <s v="0000-NO APLICA"/>
    <s v="S"/>
    <n v="0"/>
    <n v="10000000"/>
    <n v="6809505.4900000002"/>
    <n v="6809505.4900000002"/>
  </r>
  <r>
    <x v="0"/>
    <x v="0"/>
    <x v="1"/>
    <x v="6"/>
    <s v="2.2.1.1-Construcciones por contrato"/>
    <s v="No Informado-"/>
    <s v="0211-MINISTERIO DE OBRAS PÚBLICAS Y COMUNICACIONES"/>
    <s v="0001-MINISTERIO DE OBRAS PUBLICAS Y COMUNICACIONES"/>
    <s v="2-SERVICIOS ECONÓMICOS"/>
    <s v="2.6-Transporte"/>
    <s v="2.6.01-Transporte por carretera"/>
    <s v="2.7-OBRAS"/>
    <s v="2.7.2-INFRAESTRUCTURA"/>
    <s v="05-DAJABON"/>
    <s v="10-FONDO GENERAL"/>
    <s v="15320-RECONSTRUCCIÓN DE LA INFRAESTRUCTURA VIAL URBANA DEL MUNICIPIO DAJABON, PROVINCIA DAJABON"/>
    <s v="80-RECONSTRUCCIÓN DE LA INFRAESTRUCTURA VIAL URBANA DEL MUNICIPIO DAJABON, PROVINCIA DAJABON"/>
    <s v="0000-NO APLICA"/>
    <s v="S"/>
    <n v="0"/>
    <n v="31695105.760000002"/>
    <n v="19700000"/>
    <n v="19700000"/>
  </r>
  <r>
    <x v="0"/>
    <x v="0"/>
    <x v="1"/>
    <x v="6"/>
    <s v="2.2.1.1-Construcciones por contrato"/>
    <s v="No Informado-"/>
    <s v="0211-MINISTERIO DE OBRAS PÚBLICAS Y COMUNICACIONES"/>
    <s v="0001-MINISTERIO DE OBRAS PUBLICAS Y COMUNICACIONES"/>
    <s v="2-SERVICIOS ECONÓMICOS"/>
    <s v="2.6-Transporte"/>
    <s v="2.6.01-Transporte por carretera"/>
    <s v="2.7-OBRAS"/>
    <s v="2.7.2-INFRAESTRUCTURA"/>
    <s v="05-DAJABON"/>
    <s v="10-FONDO GENERAL"/>
    <s v="15392-RECONSTRUCCIÓN DE LA INFRAESTRUCTURA VIAL URBANA DEL MUNICIPIO EL PINO, PROVINCIA DAJABÓN"/>
    <s v="09-RECONSTRUCCIÓN DE LA INFRAESTRUCTURA VIAL URBANA DEL MUNICIPIO EL PINO, PROVINCIA DAJABÓN"/>
    <s v="0000-NO APLICA"/>
    <s v="S"/>
    <n v="0"/>
    <n v="14867275.76"/>
    <n v="0"/>
    <n v="0"/>
  </r>
  <r>
    <x v="0"/>
    <x v="0"/>
    <x v="1"/>
    <x v="6"/>
    <s v="2.2.1.1-Construcciones por contrato"/>
    <s v="No Informado-"/>
    <s v="0211-MINISTERIO DE OBRAS PÚBLICAS Y COMUNICACIONES"/>
    <s v="0001-MINISTERIO DE OBRAS PUBLICAS Y COMUNICACIONES"/>
    <s v="2-SERVICIOS ECONÓMICOS"/>
    <s v="2.6-Transporte"/>
    <s v="2.6.01-Transporte por carretera"/>
    <s v="2.7-OBRAS"/>
    <s v="2.7.2-INFRAESTRUCTURA"/>
    <s v="05-DAJABON"/>
    <s v="10-FONDO GENERAL"/>
    <s v="15396-RECONSTRUCCIÓN DE LA INFRAESTRUCTURA VIAL URBANA DEL MUNICIPIO PARTIDO, PROVINCIA DAJABÓN"/>
    <s v="13-RECONSTRUCCIÓN DE LA INFRAESTRUCTURA VIAL URBANA DEL MUNICIPIO PARTIDO, PROVINCIA DAJABÓN"/>
    <s v="0000-NO APLICA"/>
    <s v="S"/>
    <n v="0"/>
    <n v="3627829.5"/>
    <n v="0"/>
    <n v="0"/>
  </r>
  <r>
    <x v="0"/>
    <x v="0"/>
    <x v="1"/>
    <x v="6"/>
    <s v="2.2.1.1-Construcciones por contrato"/>
    <s v="No Informado-"/>
    <s v="0211-MINISTERIO DE OBRAS PÚBLICAS Y COMUNICACIONES"/>
    <s v="0001-MINISTERIO DE OBRAS PUBLICAS Y COMUNICACIONES"/>
    <s v="2-SERVICIOS ECONÓMICOS"/>
    <s v="2.6-Transporte"/>
    <s v="2.6.01-Transporte por carretera"/>
    <s v="2.7-OBRAS"/>
    <s v="2.7.2-INFRAESTRUCTURA"/>
    <s v="05-DAJABON"/>
    <s v="10-FONDO GENERAL"/>
    <s v="15397-RECONSTRUCCIÓN DE LA INFRAESTRUCTURA VIAL URBANA DEL MUNICIPIO RESTAURACIÓN, PROVINCIA DAJABÓN"/>
    <s v="14-RECONSTRUCCIÓN DE LA INFRAESTRUCTURA VIAL URBANA DEL MUNICIPIO RESTAURACIÓN, PROVINCIA DAJABÓN"/>
    <s v="0000-NO APLICA"/>
    <s v="S"/>
    <n v="0"/>
    <n v="40000000"/>
    <n v="0"/>
    <n v="0"/>
  </r>
  <r>
    <x v="0"/>
    <x v="0"/>
    <x v="1"/>
    <x v="6"/>
    <s v="2.2.1.1-Construcciones por contrato"/>
    <s v="No Informado-"/>
    <s v="0211-MINISTERIO DE OBRAS PÚBLICAS Y COMUNICACIONES"/>
    <s v="0001-MINISTERIO DE OBRAS PUBLICAS Y COMUNICACIONES"/>
    <s v="2-SERVICIOS ECONÓMICOS"/>
    <s v="2.6-Transporte"/>
    <s v="2.6.01-Transporte por carretera"/>
    <s v="2.7-OBRAS"/>
    <s v="2.7.2-INFRAESTRUCTURA"/>
    <s v="05-DAJABON"/>
    <s v="50-CRÉDITO INTERNO"/>
    <s v="6131-CONSTRUCCIÓN PUENTE SOBRE RIO INAJE Y CRUCE LAS LANAS - MANUEL BUENO, PROVINCIA DAJABON"/>
    <s v="03-CONSTRUCCIÓN PUENTE SOBRE RIO INAJE Y CRUCE LAS LANAS - MANUEL BUENO, PROVINCIA DAJABON"/>
    <s v="0000-NO APLICA"/>
    <s v="S"/>
    <n v="0"/>
    <n v="182902386.69"/>
    <n v="66725159.170000002"/>
    <n v="66725159.170000002"/>
  </r>
  <r>
    <x v="0"/>
    <x v="0"/>
    <x v="1"/>
    <x v="6"/>
    <s v="2.2.1.1-Construcciones por contrato"/>
    <s v="No Informado-"/>
    <s v="0211-MINISTERIO DE OBRAS PÚBLICAS Y COMUNICACIONES"/>
    <s v="0001-MINISTERIO DE OBRAS PUBLICAS Y COMUNICACIONES"/>
    <s v="2-SERVICIOS ECONÓMICOS"/>
    <s v="2.6-Transporte"/>
    <s v="2.6.01-Transporte por carretera"/>
    <s v="2.7-OBRAS"/>
    <s v="2.7.2-INFRAESTRUCTURA"/>
    <s v="06-DUARTE"/>
    <s v="10-FONDO GENERAL"/>
    <s v="2451-RECONSTRUCCIÓN CAMINO VECINAL CRUCE LOS LANOS-RINCON HONDO-LA JAGUA-EL FIRME-LOMA VIEJA-LOS GUAYUYOS-MUNICIPIO DE CASTILLO, PROV. DUARTE"/>
    <s v="09-RECONSTRUCCIÓN CAMINO VECINAL CRUCE LOS LANOS-RINCON HONDO-LA JAGUA-EL FIRME-LOMA VIEJA-LOS GUAYUYOS-MUNICIPIO DE CASTILLO, PROV. DUARTE"/>
    <s v="0000-NO APLICA"/>
    <s v="S"/>
    <n v="0"/>
    <n v="81168086.950000003"/>
    <n v="25476126.949999999"/>
    <n v="25476126.949999999"/>
  </r>
  <r>
    <x v="0"/>
    <x v="0"/>
    <x v="1"/>
    <x v="6"/>
    <s v="2.2.1.1-Construcciones por contrato"/>
    <s v="No Informado-"/>
    <s v="0211-MINISTERIO DE OBRAS PÚBLICAS Y COMUNICACIONES"/>
    <s v="0001-MINISTERIO DE OBRAS PUBLICAS Y COMUNICACIONES"/>
    <s v="2-SERVICIOS ECONÓMICOS"/>
    <s v="2.6-Transporte"/>
    <s v="2.6.01-Transporte por carretera"/>
    <s v="2.7-OBRAS"/>
    <s v="2.7.2-INFRAESTRUCTURA"/>
    <s v="06-DUARTE"/>
    <s v="10-FONDO GENERAL"/>
    <s v="4795-RECONSTRUCCIÓN CAMINO VECINAL MIRABEL ADENTRO-HATILLO Y RAMAL I, SAN FRANCISCO DE MACORIS, PROV. DUARTE"/>
    <s v="39-RECONSTRUCCIÓN CAMINO VECINAL MIRABEL ADENTRO-HATILLO Y RAMAL I, SAN FRANCISCO DE MACORIS, PROV. DUARTE"/>
    <s v="0000-NO APLICA"/>
    <s v="S"/>
    <n v="0"/>
    <n v="21548927"/>
    <n v="21548926.329999998"/>
    <n v="21548926.329999998"/>
  </r>
  <r>
    <x v="0"/>
    <x v="0"/>
    <x v="1"/>
    <x v="6"/>
    <s v="2.2.1.1-Construcciones por contrato"/>
    <s v="No Informado-"/>
    <s v="0211-MINISTERIO DE OBRAS PÚBLICAS Y COMUNICACIONES"/>
    <s v="0001-MINISTERIO DE OBRAS PUBLICAS Y COMUNICACIONES"/>
    <s v="2-SERVICIOS ECONÓMICOS"/>
    <s v="2.6-Transporte"/>
    <s v="2.6.01-Transporte por carretera"/>
    <s v="2.7-OBRAS"/>
    <s v="2.7.2-INFRAESTRUCTURA"/>
    <s v="06-DUARTE"/>
    <s v="10-FONDO GENERAL"/>
    <s v="6233-RECONSTRUCCIÓN CAMINO CARRETERO LA PIÑA - NARANJO - DULCE - LA EXPLANACION - RIO BOBA EN LA PROVINCIA DUARTE"/>
    <s v="44-RECONSTRUCCIÓN CAMINO CARRETERO LA PIÑA - NARANJO - DULCE - LA EXPLANACION - RIO BOBA EN LA PROVINCIA DUARTE"/>
    <s v="0000-NO APLICA"/>
    <s v="S"/>
    <n v="0"/>
    <n v="105803304"/>
    <n v="105803303.40000001"/>
    <n v="105803303.40000001"/>
  </r>
  <r>
    <x v="0"/>
    <x v="0"/>
    <x v="1"/>
    <x v="6"/>
    <s v="2.2.1.1-Construcciones por contrato"/>
    <s v="No Informado-"/>
    <s v="0211-MINISTERIO DE OBRAS PÚBLICAS Y COMUNICACIONES"/>
    <s v="0001-MINISTERIO DE OBRAS PUBLICAS Y COMUNICACIONES"/>
    <s v="2-SERVICIOS ECONÓMICOS"/>
    <s v="2.6-Transporte"/>
    <s v="2.6.01-Transporte por carretera"/>
    <s v="2.7-OBRAS"/>
    <s v="2.7.2-INFRAESTRUCTURA"/>
    <s v="06-DUARTE"/>
    <s v="10-FONDO GENERAL"/>
    <s v="13837-RECONSTRUCCIÓN DE LA CARRETERA LA YAGUIZA - LOS ZACONES - LOS CACAOS - SAN FRANCISCO DE MACORÍS"/>
    <s v="25-RECONSTRUCCIÓN DE LA CARRETERA LA YAGUIZA - LOS ZACONES - LOS CACAOS - SAN FRANCISCO DE MACORÍS"/>
    <s v="0000-NO APLICA"/>
    <s v="S"/>
    <n v="0"/>
    <n v="150546914.15000001"/>
    <n v="150546914.15000001"/>
    <n v="150546914.15000001"/>
  </r>
  <r>
    <x v="0"/>
    <x v="0"/>
    <x v="1"/>
    <x v="6"/>
    <s v="2.2.1.1-Construcciones por contrato"/>
    <s v="No Informado-"/>
    <s v="0211-MINISTERIO DE OBRAS PÚBLICAS Y COMUNICACIONES"/>
    <s v="0001-MINISTERIO DE OBRAS PUBLICAS Y COMUNICACIONES"/>
    <s v="2-SERVICIOS ECONÓMICOS"/>
    <s v="2.6-Transporte"/>
    <s v="2.6.01-Transporte por carretera"/>
    <s v="2.7-OBRAS"/>
    <s v="2.7.2-INFRAESTRUCTURA"/>
    <s v="06-DUARTE"/>
    <s v="10-FONDO GENERAL"/>
    <s v="13839-CONSTRUCCIÓN DE LA AVENIDA CIRCUNVALACIÓN DE SAN FRANCISCO DE MACORÍS, PROVINCIA DUARTE"/>
    <s v="49-CONSTRUCCIÓN DE LA AVENIDA CIRCUNVALACIÓN DE SAN FRANCISCO DE MACORÍS, PROVINCIA DUARTE"/>
    <s v="0000-NO APLICA"/>
    <s v="S"/>
    <n v="0"/>
    <n v="5000000.21"/>
    <n v="0"/>
    <n v="0"/>
  </r>
  <r>
    <x v="0"/>
    <x v="0"/>
    <x v="1"/>
    <x v="6"/>
    <s v="2.2.1.1-Construcciones por contrato"/>
    <s v="No Informado-"/>
    <s v="0211-MINISTERIO DE OBRAS PÚBLICAS Y COMUNICACIONES"/>
    <s v="0001-MINISTERIO DE OBRAS PUBLICAS Y COMUNICACIONES"/>
    <s v="2-SERVICIOS ECONÓMICOS"/>
    <s v="2.6-Transporte"/>
    <s v="2.6.01-Transporte por carretera"/>
    <s v="2.7-OBRAS"/>
    <s v="2.7.2-INFRAESTRUCTURA"/>
    <s v="06-DUARTE"/>
    <s v="10-FONDO GENERAL"/>
    <s v="15064-RECONSTRUCCIÓN DE INFRAESTRUCTURA VIAL URBANA DEL MUNICIPIO SAN FRANCISCO DE MACORIS, PROVINCIA DUARTE"/>
    <s v="60-RECONSTRUCCIÓN DE INFRAESTRUCTURA VIAL URBANA DEL MUNICIPIO SAN FRANCISCO DE MACORIS, PROVINCIA DUARTE"/>
    <s v="0000-NO APLICA"/>
    <s v="S"/>
    <n v="175367275"/>
    <n v="299454252.88"/>
    <n v="296628451.12"/>
    <n v="296628451.12"/>
  </r>
  <r>
    <x v="0"/>
    <x v="0"/>
    <x v="1"/>
    <x v="6"/>
    <s v="2.2.1.1-Construcciones por contrato"/>
    <s v="No Informado-"/>
    <s v="0211-MINISTERIO DE OBRAS PÚBLICAS Y COMUNICACIONES"/>
    <s v="0001-MINISTERIO DE OBRAS PUBLICAS Y COMUNICACIONES"/>
    <s v="2-SERVICIOS ECONÓMICOS"/>
    <s v="2.6-Transporte"/>
    <s v="2.6.01-Transporte por carretera"/>
    <s v="2.7-OBRAS"/>
    <s v="2.7.2-INFRAESTRUCTURA"/>
    <s v="06-DUARTE"/>
    <s v="10-FONDO GENERAL"/>
    <s v="15338-RECONSTRUCCIÓN  DE LA INFRAESTRUCTURA VIAL URBANA DEL MUNICIPIO ARENOSO, PROVINCIA DUARTE"/>
    <s v="98-RECONSTRUCCIÓN  DE LA INFRAESTRUCTURA VIAL URBANA DEL MUNICIPIO ARENOSO, PROVINCIA DUARTE"/>
    <s v="0000-NO APLICA"/>
    <s v="S"/>
    <n v="0"/>
    <n v="45861864.149999999"/>
    <n v="45852020.619999997"/>
    <n v="45852020.619999997"/>
  </r>
  <r>
    <x v="0"/>
    <x v="0"/>
    <x v="1"/>
    <x v="6"/>
    <s v="2.2.1.1-Construcciones por contrato"/>
    <s v="No Informado-"/>
    <s v="0211-MINISTERIO DE OBRAS PÚBLICAS Y COMUNICACIONES"/>
    <s v="0001-MINISTERIO DE OBRAS PUBLICAS Y COMUNICACIONES"/>
    <s v="2-SERVICIOS ECONÓMICOS"/>
    <s v="2.6-Transporte"/>
    <s v="2.6.01-Transporte por carretera"/>
    <s v="2.7-OBRAS"/>
    <s v="2.7.2-INFRAESTRUCTURA"/>
    <s v="06-DUARTE"/>
    <s v="10-FONDO GENERAL"/>
    <s v="15805-RECONSTRUCCIÓN DE LA INFRAESTRUCTURA VIAL URBANA DEL MUNICIPIO LAS GUARANAS, PROVINCIA DUARTE"/>
    <s v="27-RECONSTRUCCIÓN DE LA INFRAESTRUCTURA VIAL URBANA DEL MUNICIPIO LAS GUARANAS, PROVINCIA DUARTE"/>
    <s v="0000-NO APLICA"/>
    <s v="S"/>
    <n v="0"/>
    <n v="29175796.800000001"/>
    <n v="0"/>
    <n v="0"/>
  </r>
  <r>
    <x v="0"/>
    <x v="0"/>
    <x v="1"/>
    <x v="6"/>
    <s v="2.2.1.1-Construcciones por contrato"/>
    <s v="No Informado-"/>
    <s v="0211-MINISTERIO DE OBRAS PÚBLICAS Y COMUNICACIONES"/>
    <s v="0001-MINISTERIO DE OBRAS PUBLICAS Y COMUNICACIONES"/>
    <s v="2-SERVICIOS ECONÓMICOS"/>
    <s v="2.6-Transporte"/>
    <s v="2.6.01-Transporte por carretera"/>
    <s v="2.7-OBRAS"/>
    <s v="2.7.2-INFRAESTRUCTURA"/>
    <s v="06-DUARTE"/>
    <s v="10-FONDO GENERAL"/>
    <s v="16100-RECONSTRUCCIÓN DE LA INFRAESTRUCTURA VIAL URBANA DEL MUNICIPIO VILLA RIVA, PROVINCIA DUARTE"/>
    <s v="83-RECONSTRUCCIÓN DE LA INFRAESTRUCTURA VIAL URBANA DEL MUNICIPIO VILLA RIVA, PROVINCIA DUARTE"/>
    <s v="0000-NO APLICA"/>
    <s v="S"/>
    <n v="0"/>
    <n v="80000000"/>
    <n v="0"/>
    <n v="0"/>
  </r>
  <r>
    <x v="0"/>
    <x v="0"/>
    <x v="1"/>
    <x v="6"/>
    <s v="2.2.1.1-Construcciones por contrato"/>
    <s v="No Informado-"/>
    <s v="0211-MINISTERIO DE OBRAS PÚBLICAS Y COMUNICACIONES"/>
    <s v="0001-MINISTERIO DE OBRAS PUBLICAS Y COMUNICACIONES"/>
    <s v="2-SERVICIOS ECONÓMICOS"/>
    <s v="2.6-Transporte"/>
    <s v="2.6.01-Transporte por carretera"/>
    <s v="2.7-OBRAS"/>
    <s v="2.7.2-INFRAESTRUCTURA"/>
    <s v="06-DUARTE"/>
    <s v="10-FONDO GENERAL"/>
    <s v="16118-RECONSTRUCCIÓN DEL CAMINO VECINAL EL MANGO-EL CERCADO, SAN FRANCISCO DE MACORÍS, PROVINCIA DUARTE"/>
    <s v="45-RECONSTRUCCIÓN DEL CAMINO VECINAL EL MANGO-EL CERCADO, SAN FRANCISCO DE MACORÍS, PROVINCIA DUARTE"/>
    <s v="0000-NO APLICA"/>
    <s v="S"/>
    <n v="0"/>
    <n v="115406078.66"/>
    <n v="0"/>
    <n v="0"/>
  </r>
  <r>
    <x v="0"/>
    <x v="0"/>
    <x v="1"/>
    <x v="6"/>
    <s v="2.2.1.1-Construcciones por contrato"/>
    <s v="No Informado-"/>
    <s v="0211-MINISTERIO DE OBRAS PÚBLICAS Y COMUNICACIONES"/>
    <s v="0001-MINISTERIO DE OBRAS PUBLICAS Y COMUNICACIONES"/>
    <s v="2-SERVICIOS ECONÓMICOS"/>
    <s v="2.6-Transporte"/>
    <s v="2.6.01-Transporte por carretera"/>
    <s v="2.7-OBRAS"/>
    <s v="2.7.2-INFRAESTRUCTURA"/>
    <s v="06-DUARTE"/>
    <s v="10-FONDO GENERAL"/>
    <s v="16119-REHABILITACIÓN DEL CAMINO VECINAL CRUCE DE PIMENTEL-CASA DE ALTO-SAN FELIPE ABAJO, MUNICIPIO PIMENTEL PROVINCIA DUARTE"/>
    <s v="25-REHABILITACIÓN DEL CAMINO VECINAL CRUCE DE PIMENTEL-CASA DE ALTO-SAN FELIPE ABAJO, MUNICIPIO PIMENTEL PROVINCIA DUARTE"/>
    <s v="0000-NO APLICA"/>
    <s v="S"/>
    <n v="0"/>
    <n v="10307147.43"/>
    <n v="0"/>
    <n v="0"/>
  </r>
  <r>
    <x v="0"/>
    <x v="0"/>
    <x v="1"/>
    <x v="6"/>
    <s v="2.2.1.1-Construcciones por contrato"/>
    <s v="No Informado-"/>
    <s v="0211-MINISTERIO DE OBRAS PÚBLICAS Y COMUNICACIONES"/>
    <s v="0001-MINISTERIO DE OBRAS PUBLICAS Y COMUNICACIONES"/>
    <s v="2-SERVICIOS ECONÓMICOS"/>
    <s v="2.6-Transporte"/>
    <s v="2.6.01-Transporte por carretera"/>
    <s v="2.7-OBRAS"/>
    <s v="2.7.2-INFRAESTRUCTURA"/>
    <s v="06-DUARTE"/>
    <s v="10-FONDO GENERAL"/>
    <s v="16119-REHABILITACIÓN DEL CAMINO VECINAL CRUCE DE PIMENTEL-CASA DE ALTO-SAN FELIPE ABAJO, MUNICIPIO PIMENTEL PROVINCIA DUARTE"/>
    <s v="46-REHABILITACIÓN DEL CAMINO VECINAL CRUCE DE PIMENTEL-CASA DE ALTO-SAN FELIPE ABAJO, MUNICIPIO PIMENTEL PROVINCIA DUARTE"/>
    <s v="0000-NO APLICA"/>
    <s v="S"/>
    <n v="0"/>
    <n v="138499426.90000001"/>
    <n v="0"/>
    <n v="0"/>
  </r>
  <r>
    <x v="0"/>
    <x v="0"/>
    <x v="1"/>
    <x v="6"/>
    <s v="2.2.1.1-Construcciones por contrato"/>
    <s v="No Informado-"/>
    <s v="0211-MINISTERIO DE OBRAS PÚBLICAS Y COMUNICACIONES"/>
    <s v="0001-MINISTERIO DE OBRAS PUBLICAS Y COMUNICACIONES"/>
    <s v="2-SERVICIOS ECONÓMICOS"/>
    <s v="2.6-Transporte"/>
    <s v="2.6.01-Transporte por carretera"/>
    <s v="2.7-OBRAS"/>
    <s v="2.7.2-INFRAESTRUCTURA"/>
    <s v="06-DUARTE"/>
    <s v="50-CRÉDITO INTERNO"/>
    <s v="15338-RECONSTRUCCIÓN  DE LA INFRAESTRUCTURA VIAL URBANA DEL MUNICIPIO ARENOSO, PROVINCIA DUARTE"/>
    <s v="98-RECONSTRUCCIÓN  DE LA INFRAESTRUCTURA VIAL URBANA DEL MUNICIPIO ARENOSO, PROVINCIA DUARTE"/>
    <s v="0000-NO APLICA"/>
    <s v="S"/>
    <n v="0"/>
    <n v="5000000"/>
    <n v="5000000"/>
    <n v="5000000"/>
  </r>
  <r>
    <x v="0"/>
    <x v="0"/>
    <x v="1"/>
    <x v="6"/>
    <s v="2.2.1.1-Construcciones por contrato"/>
    <s v="No Informado-"/>
    <s v="0211-MINISTERIO DE OBRAS PÚBLICAS Y COMUNICACIONES"/>
    <s v="0001-MINISTERIO DE OBRAS PUBLICAS Y COMUNICACIONES"/>
    <s v="2-SERVICIOS ECONÓMICOS"/>
    <s v="2.6-Transporte"/>
    <s v="2.6.01-Transporte por carretera"/>
    <s v="2.7-OBRAS"/>
    <s v="2.7.2-INFRAESTRUCTURA"/>
    <s v="07-ELIAS PINA"/>
    <s v="10-FONDO GENERAL"/>
    <s v="12080-RECONSTRUCCIÓN CARRETERA COMENDADOR - GUAROA, PROV. ELIAS PIÑA"/>
    <s v="44-RECONSTRUCCIÓN CARRETERA COMENDADOR - GUAROA, PROV. ELIAS PIÑA"/>
    <s v="0000-NO APLICA"/>
    <s v="S"/>
    <n v="216427931"/>
    <n v="77900668.5"/>
    <n v="77900668.25"/>
    <n v="77900668.25"/>
  </r>
  <r>
    <x v="0"/>
    <x v="0"/>
    <x v="1"/>
    <x v="6"/>
    <s v="2.2.1.1-Construcciones por contrato"/>
    <s v="No Informado-"/>
    <s v="0211-MINISTERIO DE OBRAS PÚBLICAS Y COMUNICACIONES"/>
    <s v="0001-MINISTERIO DE OBRAS PUBLICAS Y COMUNICACIONES"/>
    <s v="2-SERVICIOS ECONÓMICOS"/>
    <s v="2.6-Transporte"/>
    <s v="2.6.01-Transporte por carretera"/>
    <s v="2.7-OBRAS"/>
    <s v="2.7.2-INFRAESTRUCTURA"/>
    <s v="07-ELIAS PINA"/>
    <s v="10-FONDO GENERAL"/>
    <s v="12092-RECONSTRUCCIÓN CARRETERA MACASIAS GUAROA, CONSTRUCCION CALLES DE MACASIAS Y HELIPUERTO, PROV. ELIAS PIÑA"/>
    <s v="45-RECONSTRUCCIÓN CARRETERA MACASIAS GUAROA, CONSTRUCCION CALLES DE MACASIAS Y HELIPUERTO, PROV. ELIAS PIÑA"/>
    <s v="0000-NO APLICA"/>
    <s v="S"/>
    <n v="52800000"/>
    <n v="0"/>
    <n v="0"/>
    <n v="0"/>
  </r>
  <r>
    <x v="0"/>
    <x v="0"/>
    <x v="1"/>
    <x v="6"/>
    <s v="2.2.1.1-Construcciones por contrato"/>
    <s v="No Informado-"/>
    <s v="0211-MINISTERIO DE OBRAS PÚBLICAS Y COMUNICACIONES"/>
    <s v="0001-MINISTERIO DE OBRAS PUBLICAS Y COMUNICACIONES"/>
    <s v="2-SERVICIOS ECONÓMICOS"/>
    <s v="2.6-Transporte"/>
    <s v="2.6.01-Transporte por carretera"/>
    <s v="2.7-OBRAS"/>
    <s v="2.7.2-INFRAESTRUCTURA"/>
    <s v="07-ELIAS PINA"/>
    <s v="10-FONDO GENERAL"/>
    <s v="14948-RECONSTRUCCIÓN DE 22KM DEL TRAMO CARRETERO EL CERCADO-HONDO VALLE, PROVINCIAS SAN JUAN Y ELIAS PIÑA"/>
    <s v="98-RECONSTRUCCIÓN DE 22KM DEL TRAMO CARRETERO EL CERCADO-HONDO VALLE, PROVINCIAS SAN JUAN Y ELIAS PIÑA"/>
    <s v="0000-NO APLICA"/>
    <s v="S"/>
    <n v="0"/>
    <n v="63335646"/>
    <n v="0"/>
    <n v="0"/>
  </r>
  <r>
    <x v="0"/>
    <x v="0"/>
    <x v="1"/>
    <x v="6"/>
    <s v="2.2.1.1-Construcciones por contrato"/>
    <s v="No Informado-"/>
    <s v="0211-MINISTERIO DE OBRAS PÚBLICAS Y COMUNICACIONES"/>
    <s v="0001-MINISTERIO DE OBRAS PUBLICAS Y COMUNICACIONES"/>
    <s v="2-SERVICIOS ECONÓMICOS"/>
    <s v="2.6-Transporte"/>
    <s v="2.6.01-Transporte por carretera"/>
    <s v="2.7-OBRAS"/>
    <s v="2.7.2-INFRAESTRUCTURA"/>
    <s v="07-ELIAS PINA"/>
    <s v="10-FONDO GENERAL"/>
    <s v="15390-RECONSTRUCCIÓN DE LA INFRAESTRUCTURA VIAL URBANA DEL MUNICIPIO BANICA, PROVINCIA ELIAS PIÑA"/>
    <s v="07-RECONSTRUCCIÓN DE LA INFRAESTRUCTURA VIAL URBANA DEL MUNICIPIO BANICA, PROVINCIA ELIAS PIÑA"/>
    <s v="0000-NO APLICA"/>
    <s v="S"/>
    <n v="0"/>
    <n v="11565967.08"/>
    <n v="0"/>
    <n v="0"/>
  </r>
  <r>
    <x v="0"/>
    <x v="0"/>
    <x v="1"/>
    <x v="6"/>
    <s v="2.2.1.1-Construcciones por contrato"/>
    <s v="No Informado-"/>
    <s v="0211-MINISTERIO DE OBRAS PÚBLICAS Y COMUNICACIONES"/>
    <s v="0001-MINISTERIO DE OBRAS PUBLICAS Y COMUNICACIONES"/>
    <s v="2-SERVICIOS ECONÓMICOS"/>
    <s v="2.6-Transporte"/>
    <s v="2.6.01-Transporte por carretera"/>
    <s v="2.7-OBRAS"/>
    <s v="2.7.2-INFRAESTRUCTURA"/>
    <s v="07-ELIAS PINA"/>
    <s v="10-FONDO GENERAL"/>
    <s v="15391-RECONSTRUCCIÓN DE LA INFRAESTRUCTURA VIAL URBANA DEL MUNICIPIO EL LLANO, PROVINCIA ELIAS PIÑA"/>
    <s v="08-RECONSTRUCCIÓN DE LA INFRAESTRUCTURA VIAL URBANA DEL MUNICIPIO EL LLANO, PROVINCIA ELIAS PIÑA"/>
    <s v="0000-NO APLICA"/>
    <s v="S"/>
    <n v="0"/>
    <n v="40000000"/>
    <n v="0"/>
    <n v="0"/>
  </r>
  <r>
    <x v="0"/>
    <x v="0"/>
    <x v="1"/>
    <x v="6"/>
    <s v="2.2.1.1-Construcciones por contrato"/>
    <s v="No Informado-"/>
    <s v="0211-MINISTERIO DE OBRAS PÚBLICAS Y COMUNICACIONES"/>
    <s v="0001-MINISTERIO DE OBRAS PUBLICAS Y COMUNICACIONES"/>
    <s v="2-SERVICIOS ECONÓMICOS"/>
    <s v="2.6-Transporte"/>
    <s v="2.6.01-Transporte por carretera"/>
    <s v="2.7-OBRAS"/>
    <s v="2.7.2-INFRAESTRUCTURA"/>
    <s v="07-ELIAS PINA"/>
    <s v="50-CRÉDITO INTERNO"/>
    <s v="14948-RECONSTRUCCIÓN DE 22KM DEL TRAMO CARRETERO EL CERCADO-HONDO VALLE, PROVINCIAS SAN JUAN Y ELIAS PIÑA"/>
    <s v="98-RECONSTRUCCIÓN DE 22KM DEL TRAMO CARRETERO EL CERCADO-HONDO VALLE, PROVINCIAS SAN JUAN Y ELIAS PIÑA"/>
    <s v="0000-NO APLICA"/>
    <s v="S"/>
    <n v="379491115"/>
    <n v="506595329.98000002"/>
    <n v="496298977.44"/>
    <n v="496298977.44"/>
  </r>
  <r>
    <x v="0"/>
    <x v="0"/>
    <x v="1"/>
    <x v="6"/>
    <s v="2.2.1.1-Construcciones por contrato"/>
    <s v="No Informado-"/>
    <s v="0211-MINISTERIO DE OBRAS PÚBLICAS Y COMUNICACIONES"/>
    <s v="0001-MINISTERIO DE OBRAS PUBLICAS Y COMUNICACIONES"/>
    <s v="2-SERVICIOS ECONÓMICOS"/>
    <s v="2.6-Transporte"/>
    <s v="2.6.01-Transporte por carretera"/>
    <s v="2.7-OBRAS"/>
    <s v="2.7.2-INFRAESTRUCTURA"/>
    <s v="07-ELIAS PINA"/>
    <s v="50-CRÉDITO INTERNO"/>
    <s v="15334-RECONSTRUCCIÓN DE LA INFRAESTRUCTURA VIAL URBANA DEL MUNICIPIO DE COMENDADOR, PROVINCIA ELIAS PIÑA"/>
    <s v="94-RECONSTRUCCIÓN DE LA INFRAESTRUCTURA VIAL URBANA DEL MUNICIPIO DE COMENDADOR, PROVINCIA ELIAS PIÑA"/>
    <s v="0000-NO APLICA"/>
    <s v="S"/>
    <n v="0"/>
    <n v="10000000"/>
    <n v="9999999.3699999992"/>
    <n v="9999999.3699999992"/>
  </r>
  <r>
    <x v="0"/>
    <x v="0"/>
    <x v="1"/>
    <x v="6"/>
    <s v="2.2.1.1-Construcciones por contrato"/>
    <s v="No Informado-"/>
    <s v="0211-MINISTERIO DE OBRAS PÚBLICAS Y COMUNICACIONES"/>
    <s v="0001-MINISTERIO DE OBRAS PUBLICAS Y COMUNICACIONES"/>
    <s v="2-SERVICIOS ECONÓMICOS"/>
    <s v="2.6-Transporte"/>
    <s v="2.6.01-Transporte por carretera"/>
    <s v="2.7-OBRAS"/>
    <s v="2.7.2-INFRAESTRUCTURA"/>
    <s v="08-EL SEIBO"/>
    <s v="10-FONDO GENERAL"/>
    <s v="16084-RECONSTRUCCIÓN DE LA INFRAESTRUCTURA VIAL URBANA DEL MUNICIPIO EL SEIBO, PROVINCIA EL SEIBO"/>
    <s v="67-RECONSTRUCCIÓN DE LA INFRAESTRUCTURA VIAL URBANA DEL MUNICIPIO EL SEIBO, PROVINCIA EL SEIBO"/>
    <s v="0000-NO APLICA"/>
    <s v="S"/>
    <n v="0"/>
    <n v="47317793.68"/>
    <n v="0"/>
    <n v="0"/>
  </r>
  <r>
    <x v="0"/>
    <x v="0"/>
    <x v="1"/>
    <x v="6"/>
    <s v="2.2.1.1-Construcciones por contrato"/>
    <s v="No Informado-"/>
    <s v="0211-MINISTERIO DE OBRAS PÚBLICAS Y COMUNICACIONES"/>
    <s v="0001-MINISTERIO DE OBRAS PUBLICAS Y COMUNICACIONES"/>
    <s v="2-SERVICIOS ECONÓMICOS"/>
    <s v="2.6-Transporte"/>
    <s v="2.6.01-Transporte por carretera"/>
    <s v="2.7-OBRAS"/>
    <s v="2.7.2-INFRAESTRUCTURA"/>
    <s v="09-ESPAILLAT"/>
    <s v="10-FONDO GENERAL"/>
    <s v="15061-RECONSTRUCCIÓN DE LA INFRAESTRUCTURA VIAL URBANA DEL MUNICIPIO DE MOCA, PROVINCIA ESPAILLAT"/>
    <s v="57-RECONSTRUCCIÓN DE LA INFRAESTRUCTURA VIAL URBANA DEL MUNICIPIO DE MOCA, PROVINCIA ESPAILLAT"/>
    <s v="0000-NO APLICA"/>
    <s v="S"/>
    <n v="124060132"/>
    <n v="240501999.72"/>
    <n v="237729070.56999999"/>
    <n v="237729070.56999999"/>
  </r>
  <r>
    <x v="0"/>
    <x v="0"/>
    <x v="1"/>
    <x v="6"/>
    <s v="2.2.1.1-Construcciones por contrato"/>
    <s v="No Informado-"/>
    <s v="0211-MINISTERIO DE OBRAS PÚBLICAS Y COMUNICACIONES"/>
    <s v="0001-MINISTERIO DE OBRAS PUBLICAS Y COMUNICACIONES"/>
    <s v="2-SERVICIOS ECONÓMICOS"/>
    <s v="2.6-Transporte"/>
    <s v="2.6.01-Transporte por carretera"/>
    <s v="2.7-OBRAS"/>
    <s v="2.7.2-INFRAESTRUCTURA"/>
    <s v="09-ESPAILLAT"/>
    <s v="10-FONDO GENERAL"/>
    <s v="15112-RECONSTRUCCIÓN DE LA CARRETERA MOCA - JAMAO, PROVINCIA ESPAILLAT"/>
    <s v="62-RECONSTRUCCIÓN DE LA CARRETERA MOCA - JAMAO, PROVINCIA ESPAILLAT"/>
    <s v="0000-NO APLICA"/>
    <s v="S"/>
    <n v="0"/>
    <n v="327413325.04000002"/>
    <n v="277413321"/>
    <n v="277413321"/>
  </r>
  <r>
    <x v="0"/>
    <x v="0"/>
    <x v="1"/>
    <x v="6"/>
    <s v="2.2.1.1-Construcciones por contrato"/>
    <s v="No Informado-"/>
    <s v="0211-MINISTERIO DE OBRAS PÚBLICAS Y COMUNICACIONES"/>
    <s v="0001-MINISTERIO DE OBRAS PUBLICAS Y COMUNICACIONES"/>
    <s v="2-SERVICIOS ECONÓMICOS"/>
    <s v="2.6-Transporte"/>
    <s v="2.6.01-Transporte por carretera"/>
    <s v="2.7-OBRAS"/>
    <s v="2.7.2-INFRAESTRUCTURA"/>
    <s v="09-ESPAILLAT"/>
    <s v="10-FONDO GENERAL"/>
    <s v="15310-RECONSTRUCCIÓN DE LA INFRAESTRUCTURA VIAL URBANA DEL MUNICIPIO CAYETANO GERMOSEN, PROVINCIA ESPAILLAT"/>
    <s v="70-RECONSTRUCCIÓN DE LA INFRAESTRUCTURA VIAL URBANA DEL MUNICIPIO CAYETANO GERMOSEN, PROVINCIA ESPAILLAT"/>
    <s v="0000-NO APLICA"/>
    <s v="S"/>
    <n v="0"/>
    <n v="63994823.719999999"/>
    <n v="63994823.719999999"/>
    <n v="63994823.719999999"/>
  </r>
  <r>
    <x v="0"/>
    <x v="0"/>
    <x v="1"/>
    <x v="6"/>
    <s v="2.2.1.1-Construcciones por contrato"/>
    <s v="No Informado-"/>
    <s v="0211-MINISTERIO DE OBRAS PÚBLICAS Y COMUNICACIONES"/>
    <s v="0001-MINISTERIO DE OBRAS PUBLICAS Y COMUNICACIONES"/>
    <s v="2-SERVICIOS ECONÓMICOS"/>
    <s v="2.6-Transporte"/>
    <s v="2.6.01-Transporte por carretera"/>
    <s v="2.7-OBRAS"/>
    <s v="2.7.2-INFRAESTRUCTURA"/>
    <s v="09-ESPAILLAT"/>
    <s v="10-FONDO GENERAL"/>
    <s v="15803-RECONSTRUCCIÓN DE LA INFRAESTRUCTURA VIAL URBANA DEL MUNICIPIO GASPAR HERNANDEZ, PROVINCIA ESPAILLAT"/>
    <s v="25-RECONSTRUCCIÓN DE LA INFRAESTRUCTURA VIAL URBANA DEL MUNICIPIO GASPAR HERNANDEZ, PROVINCIA ESPAILLAT"/>
    <s v="0000-NO APLICA"/>
    <s v="S"/>
    <n v="0"/>
    <n v="3825795.03"/>
    <n v="0"/>
    <n v="0"/>
  </r>
  <r>
    <x v="0"/>
    <x v="0"/>
    <x v="1"/>
    <x v="6"/>
    <s v="2.2.1.1-Construcciones por contrato"/>
    <s v="No Informado-"/>
    <s v="0211-MINISTERIO DE OBRAS PÚBLICAS Y COMUNICACIONES"/>
    <s v="0001-MINISTERIO DE OBRAS PUBLICAS Y COMUNICACIONES"/>
    <s v="2-SERVICIOS ECONÓMICOS"/>
    <s v="2.6-Transporte"/>
    <s v="2.6.01-Transporte por carretera"/>
    <s v="2.7-OBRAS"/>
    <s v="2.7.2-INFRAESTRUCTURA"/>
    <s v="09-ESPAILLAT"/>
    <s v="10-FONDO GENERAL"/>
    <s v="15804-RECONSTRUCCIÓN DE LA INFRAESTRUCTURA VIAL URBANA DEL MUNICIPIO SAN VICTOR, PROVINCIA ESPAILLAT"/>
    <s v="26-RECONSTRUCCIÓN DE LA INFRAESTRUCTURA VIAL URBANA DEL MUNICIPIO SAN VICTOR, PROVINCIA ESPAILLAT"/>
    <s v="0000-NO APLICA"/>
    <s v="S"/>
    <n v="0"/>
    <n v="2126596.06"/>
    <n v="0"/>
    <n v="0"/>
  </r>
  <r>
    <x v="0"/>
    <x v="0"/>
    <x v="1"/>
    <x v="6"/>
    <s v="2.2.1.1-Construcciones por contrato"/>
    <s v="No Informado-"/>
    <s v="0211-MINISTERIO DE OBRAS PÚBLICAS Y COMUNICACIONES"/>
    <s v="0001-MINISTERIO DE OBRAS PUBLICAS Y COMUNICACIONES"/>
    <s v="2-SERVICIOS ECONÓMICOS"/>
    <s v="2.6-Transporte"/>
    <s v="2.6.01-Transporte por carretera"/>
    <s v="2.7-OBRAS"/>
    <s v="2.7.2-INFRAESTRUCTURA"/>
    <s v="09-ESPAILLAT"/>
    <s v="10-FONDO GENERAL"/>
    <s v="16101-RECONSTRUCCIÓN DE LA INFRAESTRUCTURA VIAL URBANA DEL MUNICIPIO JAMAO AL NORTE, PROVINCIA ESPAILLAT"/>
    <s v="84-RECONSTRUCCIÓN DE LA INFRAESTRUCTURA VIAL URBANA DEL MUNICIPIO JAMAO AL NORTE, PROVINCIA ESPAILLAT"/>
    <s v="0000-NO APLICA"/>
    <s v="S"/>
    <n v="0"/>
    <n v="40000000"/>
    <n v="0"/>
    <n v="0"/>
  </r>
  <r>
    <x v="0"/>
    <x v="0"/>
    <x v="1"/>
    <x v="6"/>
    <s v="2.2.1.1-Construcciones por contrato"/>
    <s v="No Informado-"/>
    <s v="0211-MINISTERIO DE OBRAS PÚBLICAS Y COMUNICACIONES"/>
    <s v="0001-MINISTERIO DE OBRAS PUBLICAS Y COMUNICACIONES"/>
    <s v="2-SERVICIOS ECONÓMICOS"/>
    <s v="2.6-Transporte"/>
    <s v="2.6.01-Transporte por carretera"/>
    <s v="2.7-OBRAS"/>
    <s v="2.7.2-INFRAESTRUCTURA"/>
    <s v="09-ESPAILLAT"/>
    <s v="20-FONDOS CON DESTINO ESPECÍFICO"/>
    <s v="15310-RECONSTRUCCIÓN DE LA INFRAESTRUCTURA VIAL URBANA DEL MUNICIPIO CAYETANO GERMOSEN, PROVINCIA ESPAILLAT"/>
    <s v="70-RECONSTRUCCIÓN DE LA INFRAESTRUCTURA VIAL URBANA DEL MUNICIPIO CAYETANO GERMOSEN, PROVINCIA ESPAILLAT"/>
    <s v="0000-NO APLICA"/>
    <s v="S"/>
    <n v="0"/>
    <n v="20000000"/>
    <n v="20000000"/>
    <n v="20000000"/>
  </r>
  <r>
    <x v="0"/>
    <x v="0"/>
    <x v="1"/>
    <x v="6"/>
    <s v="2.2.1.1-Construcciones por contrato"/>
    <s v="No Informado-"/>
    <s v="0211-MINISTERIO DE OBRAS PÚBLICAS Y COMUNICACIONES"/>
    <s v="0001-MINISTERIO DE OBRAS PUBLICAS Y COMUNICACIONES"/>
    <s v="2-SERVICIOS ECONÓMICOS"/>
    <s v="2.6-Transporte"/>
    <s v="2.6.01-Transporte por carretera"/>
    <s v="2.7-OBRAS"/>
    <s v="2.7.2-INFRAESTRUCTURA"/>
    <s v="10-INDEPENDENCIA"/>
    <s v="10-FONDO GENERAL"/>
    <s v="15034-RECONSTRUCCIÓN DE INFRAESTRUCTURA VIAL URBANA DEL MUNICIPIO JIMANI, PROVINCIA INDEPENDENCIA"/>
    <s v="45-RECONSTRUCCIÓN DE INFRAESTRUCTURA VIAL URBANA DEL MUNICIPIO JIMANI, PROVINCIA INDEPENDENCIA"/>
    <s v="0000-NO APLICA"/>
    <s v="S"/>
    <n v="85453400"/>
    <n v="106323257.68000001"/>
    <n v="103876566.18000001"/>
    <n v="103876566.18000001"/>
  </r>
  <r>
    <x v="0"/>
    <x v="0"/>
    <x v="1"/>
    <x v="6"/>
    <s v="2.2.1.1-Construcciones por contrato"/>
    <s v="No Informado-"/>
    <s v="0211-MINISTERIO DE OBRAS PÚBLICAS Y COMUNICACIONES"/>
    <s v="0001-MINISTERIO DE OBRAS PUBLICAS Y COMUNICACIONES"/>
    <s v="2-SERVICIOS ECONÓMICOS"/>
    <s v="2.6-Transporte"/>
    <s v="2.6.01-Transporte por carretera"/>
    <s v="2.7-OBRAS"/>
    <s v="2.7.2-INFRAESTRUCTURA"/>
    <s v="10-INDEPENDENCIA"/>
    <s v="10-FONDO GENERAL"/>
    <s v="15816-RECONSTRUCCIÓN DE LA INFRAESTRUCTURA VIAL URBANA DEL MUNICIPIO LA DESCUBIERTA, PROVINCIA INDEPENDENCIA"/>
    <s v="38-RECONSTRUCCIÓN DE LA INFRAESTRUCTURA VIAL URBANA DEL MUNICIPIO LA DESCUBIERTA, PROVINCIA INDEPENDENCIA"/>
    <s v="0000-NO APLICA"/>
    <s v="S"/>
    <n v="0"/>
    <n v="59411141.899999999"/>
    <n v="0"/>
    <n v="0"/>
  </r>
  <r>
    <x v="0"/>
    <x v="0"/>
    <x v="1"/>
    <x v="6"/>
    <s v="2.2.1.1-Construcciones por contrato"/>
    <s v="No Informado-"/>
    <s v="0211-MINISTERIO DE OBRAS PÚBLICAS Y COMUNICACIONES"/>
    <s v="0001-MINISTERIO DE OBRAS PUBLICAS Y COMUNICACIONES"/>
    <s v="2-SERVICIOS ECONÓMICOS"/>
    <s v="2.6-Transporte"/>
    <s v="2.6.01-Transporte por carretera"/>
    <s v="2.7-OBRAS"/>
    <s v="2.7.2-INFRAESTRUCTURA"/>
    <s v="10-INDEPENDENCIA"/>
    <s v="10-FONDO GENERAL"/>
    <s v="16104-RECONSTRUCCIÓN DE LA INFRAESTRUCTURA VIAL URBANA DEL MUNICIPIO CRISTÓBAL, PROVINCIA INDEPENDENCIA"/>
    <s v="87-RECONSTRUCCIÓN DE LA INFRAESTRUCTURA VIAL URBANA DEL MUNICIPIO CRISTÓBAL, PROVINCIA INDEPENDENCIA"/>
    <s v="0000-NO APLICA"/>
    <s v="S"/>
    <n v="0"/>
    <n v="7043905.46"/>
    <n v="0"/>
    <n v="0"/>
  </r>
  <r>
    <x v="0"/>
    <x v="0"/>
    <x v="1"/>
    <x v="6"/>
    <s v="2.2.1.1-Construcciones por contrato"/>
    <s v="No Informado-"/>
    <s v="0211-MINISTERIO DE OBRAS PÚBLICAS Y COMUNICACIONES"/>
    <s v="0001-MINISTERIO DE OBRAS PUBLICAS Y COMUNICACIONES"/>
    <s v="2-SERVICIOS ECONÓMICOS"/>
    <s v="2.6-Transporte"/>
    <s v="2.6.01-Transporte por carretera"/>
    <s v="2.7-OBRAS"/>
    <s v="2.7.2-INFRAESTRUCTURA"/>
    <s v="10-INDEPENDENCIA"/>
    <s v="10-FONDO GENERAL"/>
    <s v="16106-RECONSTRUCCIÓN DE LA INFRAESTRUCTURA VIAL URBANA DEL MUNICIPIO MELLA, PROVINCIA INDEPENDENCIA"/>
    <s v="89-RECONSTRUCCIÓN DE LA INFRAESTRUCTURA VIAL URBANA DEL MUNICIPIO MELLA, PROVINCIA INDEPENDENCIA"/>
    <s v="0000-NO APLICA"/>
    <s v="S"/>
    <n v="0"/>
    <n v="25709812.859999999"/>
    <n v="0"/>
    <n v="0"/>
  </r>
  <r>
    <x v="0"/>
    <x v="0"/>
    <x v="1"/>
    <x v="6"/>
    <s v="2.2.1.1-Construcciones por contrato"/>
    <s v="No Informado-"/>
    <s v="0211-MINISTERIO DE OBRAS PÚBLICAS Y COMUNICACIONES"/>
    <s v="0001-MINISTERIO DE OBRAS PUBLICAS Y COMUNICACIONES"/>
    <s v="2-SERVICIOS ECONÓMICOS"/>
    <s v="2.6-Transporte"/>
    <s v="2.6.01-Transporte por carretera"/>
    <s v="2.7-OBRAS"/>
    <s v="2.7.2-INFRAESTRUCTURA"/>
    <s v="10-INDEPENDENCIA"/>
    <s v="10-FONDO GENERAL"/>
    <s v="16107-RECONSTRUCCIÓN DE LA INFRAESTRUCTURA VIAL URBANA DEL MUNICIPIO POSTRER RÍO, PROVINCIA INDEPENDENCIA"/>
    <s v="90-RECONSTRUCCIÓN DE LA INFRAESTRUCTURA VIAL URBANA DEL MUNICIPIO POSTRER RÍO, PROVINCIA INDEPENDENCIA"/>
    <s v="0000-NO APLICA"/>
    <s v="S"/>
    <n v="0"/>
    <n v="40000000"/>
    <n v="0"/>
    <n v="0"/>
  </r>
  <r>
    <x v="0"/>
    <x v="0"/>
    <x v="1"/>
    <x v="6"/>
    <s v="2.2.1.1-Construcciones por contrato"/>
    <s v="No Informado-"/>
    <s v="0211-MINISTERIO DE OBRAS PÚBLICAS Y COMUNICACIONES"/>
    <s v="0001-MINISTERIO DE OBRAS PUBLICAS Y COMUNICACIONES"/>
    <s v="2-SERVICIOS ECONÓMICOS"/>
    <s v="2.6-Transporte"/>
    <s v="2.6.01-Transporte por carretera"/>
    <s v="2.7-OBRAS"/>
    <s v="2.7.2-INFRAESTRUCTURA"/>
    <s v="10-INDEPENDENCIA"/>
    <s v="50-CRÉDITO INTERNO"/>
    <s v="15329-RECONSTRUCCIÓN DE LA INFRAESTRUCTURA VIAL URBANA DEL MUNICIPIO DUVERGÉ, PROVINCIA INDEPENDENCIA"/>
    <s v="89-RECONSTRUCCIÓN DE LA INFRAESTRUCTURA VIAL URBANA DEL MUNICIPIO DUVERGÉ, PROVINCIA INDEPENDENCIA"/>
    <s v="0000-NO APLICA"/>
    <s v="S"/>
    <n v="0"/>
    <n v="5000000"/>
    <n v="5000000"/>
    <n v="5000000"/>
  </r>
  <r>
    <x v="0"/>
    <x v="0"/>
    <x v="1"/>
    <x v="6"/>
    <s v="2.2.1.1-Construcciones por contrato"/>
    <s v="No Informado-"/>
    <s v="0211-MINISTERIO DE OBRAS PÚBLICAS Y COMUNICACIONES"/>
    <s v="0001-MINISTERIO DE OBRAS PUBLICAS Y COMUNICACIONES"/>
    <s v="2-SERVICIOS ECONÓMICOS"/>
    <s v="2.6-Transporte"/>
    <s v="2.6.01-Transporte por carretera"/>
    <s v="2.7-OBRAS"/>
    <s v="2.7.2-INFRAESTRUCTURA"/>
    <s v="11-LA ALTAGRACIA"/>
    <s v="10-FONDO GENERAL"/>
    <s v="14305-CONSTRUCCIÓN CIRCUNVALACION LA OTRA BANDA (ENTRE LAS CARRETERAS HIGUEY - LA OTRA BANDA -VERON), PROVINCIA LA ALTAGRACIA"/>
    <s v="35-CONSTRUCCIÓN CIRCUNVALACION LA OTRA BANDA (ENTRE LAS CARRETERAS HIGUEY - LA OTRA BANDA -VERON), PROVINCIA LA ALTAGRACIA"/>
    <s v="0000-NO APLICA"/>
    <s v="S"/>
    <n v="0"/>
    <n v="25693992.030000001"/>
    <n v="25693992.030000001"/>
    <n v="25693992.030000001"/>
  </r>
  <r>
    <x v="0"/>
    <x v="0"/>
    <x v="1"/>
    <x v="6"/>
    <s v="2.2.1.1-Construcciones por contrato"/>
    <s v="No Informado-"/>
    <s v="0211-MINISTERIO DE OBRAS PÚBLICAS Y COMUNICACIONES"/>
    <s v="0001-MINISTERIO DE OBRAS PUBLICAS Y COMUNICACIONES"/>
    <s v="2-SERVICIOS ECONÓMICOS"/>
    <s v="2.6-Transporte"/>
    <s v="2.6.01-Transporte por carretera"/>
    <s v="2.7-OBRAS"/>
    <s v="2.7.2-INFRAESTRUCTURA"/>
    <s v="11-LA ALTAGRACIA"/>
    <s v="10-FONDO GENERAL"/>
    <s v="15055-RECONSTRUCCIÓN DE LA INFRAESTRUCTURA VIAL URBANA DEL MUNICIPIO DE HIGUEY, PROVINCIA LA ALTAGRACIA"/>
    <s v="51-RECONSTRUCCIÓN DE LA INFRAESTRUCTURA VIAL URBANA DEL MUNICIPIO DE HIGUEY, PROVINCIA LA ALTAGRACIA"/>
    <s v="0000-NO APLICA"/>
    <s v="S"/>
    <n v="201041956"/>
    <n v="207785664.15000001"/>
    <n v="206961057.91999999"/>
    <n v="206961057.91999999"/>
  </r>
  <r>
    <x v="0"/>
    <x v="0"/>
    <x v="1"/>
    <x v="6"/>
    <s v="2.2.1.1-Construcciones por contrato"/>
    <s v="No Informado-"/>
    <s v="0211-MINISTERIO DE OBRAS PÚBLICAS Y COMUNICACIONES"/>
    <s v="0001-MINISTERIO DE OBRAS PUBLICAS Y COMUNICACIONES"/>
    <s v="2-SERVICIOS ECONÓMICOS"/>
    <s v="2.6-Transporte"/>
    <s v="2.6.01-Transporte por carretera"/>
    <s v="2.7-OBRAS"/>
    <s v="2.7.2-INFRAESTRUCTURA"/>
    <s v="11-LA ALTAGRACIA"/>
    <s v="10-FONDO GENERAL"/>
    <s v="16083-RECONSTRUCCIÓN DE LA INFRAESTRUCTURA VIAL URBANA DEL MUNICIPIO SAN RAFAEL DE YUMA, PROVINCIA LA ALTAGRACIA"/>
    <s v="66-RECONSTRUCCIÓN DE LA INFRAESTRUCTURA VIAL URBANA DEL MUNICIPIO SAN RAFAEL DE YUMA, PROVINCIA LA ALTAGRACIA"/>
    <s v="0000-NO APLICA"/>
    <s v="S"/>
    <n v="0"/>
    <n v="87349863.060000002"/>
    <n v="0"/>
    <n v="0"/>
  </r>
  <r>
    <x v="0"/>
    <x v="0"/>
    <x v="1"/>
    <x v="6"/>
    <s v="2.2.1.1-Construcciones por contrato"/>
    <s v="No Informado-"/>
    <s v="0211-MINISTERIO DE OBRAS PÚBLICAS Y COMUNICACIONES"/>
    <s v="0001-MINISTERIO DE OBRAS PUBLICAS Y COMUNICACIONES"/>
    <s v="2-SERVICIOS ECONÓMICOS"/>
    <s v="2.6-Transporte"/>
    <s v="2.6.01-Transporte por carretera"/>
    <s v="2.7-OBRAS"/>
    <s v="2.7.2-INFRAESTRUCTURA"/>
    <s v="12-LA ROMANA"/>
    <s v="10-FONDO GENERAL"/>
    <s v="15067-RECONSTRUCCIÓN DE LA INFRAESTRUCTURA VIAL URBANA DEL MUNICIPIO DE LA ROMANA, PROVINCIA LA ROMANA"/>
    <s v="63-RECONSTRUCCIÓN DE LA INFRAESTRUCTURA VIAL URBANA DEL MUNICIPIO DE LA ROMANA, PROVINCIA LA ROMANA"/>
    <s v="0000-NO APLICA"/>
    <s v="S"/>
    <n v="0"/>
    <n v="208300257"/>
    <n v="208252177.16"/>
    <n v="208252177.16"/>
  </r>
  <r>
    <x v="0"/>
    <x v="0"/>
    <x v="1"/>
    <x v="6"/>
    <s v="2.2.1.1-Construcciones por contrato"/>
    <s v="No Informado-"/>
    <s v="0211-MINISTERIO DE OBRAS PÚBLICAS Y COMUNICACIONES"/>
    <s v="0001-MINISTERIO DE OBRAS PUBLICAS Y COMUNICACIONES"/>
    <s v="2-SERVICIOS ECONÓMICOS"/>
    <s v="2.6-Transporte"/>
    <s v="2.6.01-Transporte por carretera"/>
    <s v="2.7-OBRAS"/>
    <s v="2.7.2-INFRAESTRUCTURA"/>
    <s v="12-LA ROMANA"/>
    <s v="10-FONDO GENERAL"/>
    <s v="16081-RECONSTRUCCIÓN  DE LA INFRAESTRUCTURA VIAL URBANA DEL MUNICIPIO GUAYMATE, PROVINCIA LA ROMANA"/>
    <s v="64-RECONSTRUCCIÓN  DE LA INFRAESTRUCTURA VIAL URBANA DEL MUNICIPIO GUAYMATE, PROVINCIA LA ROMANA"/>
    <s v="0000-NO APLICA"/>
    <s v="S"/>
    <n v="0"/>
    <n v="9256095.0099999998"/>
    <n v="0"/>
    <n v="0"/>
  </r>
  <r>
    <x v="0"/>
    <x v="0"/>
    <x v="1"/>
    <x v="6"/>
    <s v="2.2.1.1-Construcciones por contrato"/>
    <s v="No Informado-"/>
    <s v="0211-MINISTERIO DE OBRAS PÚBLICAS Y COMUNICACIONES"/>
    <s v="0001-MINISTERIO DE OBRAS PUBLICAS Y COMUNICACIONES"/>
    <s v="2-SERVICIOS ECONÓMICOS"/>
    <s v="2.6-Transporte"/>
    <s v="2.6.01-Transporte por carretera"/>
    <s v="2.7-OBRAS"/>
    <s v="2.7.2-INFRAESTRUCTURA"/>
    <s v="12-LA ROMANA"/>
    <s v="10-FONDO GENERAL"/>
    <s v="16082-RECONSTRUCCIÓN DE LA INFRAESTRUCTURA VIAL URBANA DEL MUNICIPIO VILLA HERMOSA, PROVINCIA LA ROMANA"/>
    <s v="65-RECONSTRUCCIÓN DE LA INFRAESTRUCTURA VIAL URBANA DEL MUNICIPIO VILLA HERMOSA, PROVINCIA LA ROMANA"/>
    <s v="0000-NO APLICA"/>
    <s v="S"/>
    <n v="0"/>
    <n v="78928361"/>
    <n v="0"/>
    <n v="0"/>
  </r>
  <r>
    <x v="0"/>
    <x v="0"/>
    <x v="1"/>
    <x v="6"/>
    <s v="2.2.1.1-Construcciones por contrato"/>
    <s v="No Informado-"/>
    <s v="0211-MINISTERIO DE OBRAS PÚBLICAS Y COMUNICACIONES"/>
    <s v="0001-MINISTERIO DE OBRAS PUBLICAS Y COMUNICACIONES"/>
    <s v="2-SERVICIOS ECONÓMICOS"/>
    <s v="2.6-Transporte"/>
    <s v="2.6.01-Transporte por carretera"/>
    <s v="2.7-OBRAS"/>
    <s v="2.7.2-INFRAESTRUCTURA"/>
    <s v="13-LA VEGA"/>
    <s v="10-FONDO GENERAL"/>
    <s v="14441-CONSTRUCCIÓN PUENTE SOBRE EL RIO CAMU, COMUNIDAD SABANETA, PROVINCIA LA VEGA"/>
    <s v="13-CONSTRUCCIÓN PUENTE SOBRE EL RIO CAMU, COMUNIDAD SABANETA, PROVINCIA LA VEGA"/>
    <s v="0000-NO APLICA"/>
    <s v="S"/>
    <n v="40000000"/>
    <n v="533592932"/>
    <n v="63431532.130000003"/>
    <n v="63431532.130000003"/>
  </r>
  <r>
    <x v="0"/>
    <x v="0"/>
    <x v="1"/>
    <x v="6"/>
    <s v="2.2.1.1-Construcciones por contrato"/>
    <s v="No Informado-"/>
    <s v="0211-MINISTERIO DE OBRAS PÚBLICAS Y COMUNICACIONES"/>
    <s v="0001-MINISTERIO DE OBRAS PUBLICAS Y COMUNICACIONES"/>
    <s v="2-SERVICIOS ECONÓMICOS"/>
    <s v="2.6-Transporte"/>
    <s v="2.6.01-Transporte por carretera"/>
    <s v="2.7-OBRAS"/>
    <s v="2.7.2-INFRAESTRUCTURA"/>
    <s v="13-LA VEGA"/>
    <s v="10-FONDO GENERAL"/>
    <s v="14945-REHABILITACIÓN DE 28KM DEL TRAMO CARRETERO CONSTANZA - PADRE LAS CASAS, PROVINCIAS LA VEGA Y AZUA"/>
    <s v="56-REHABILITACIÓN DE 28KM DEL TRAMO CARRETERO CONSTANZA - PADRE LAS CASAS, PROVINCIAS LA VEGA Y AZUA"/>
    <s v="0000-NO APLICA"/>
    <s v="S"/>
    <n v="405227030"/>
    <n v="0"/>
    <n v="0"/>
    <n v="0"/>
  </r>
  <r>
    <x v="0"/>
    <x v="0"/>
    <x v="1"/>
    <x v="6"/>
    <s v="2.2.1.1-Construcciones por contrato"/>
    <s v="No Informado-"/>
    <s v="0211-MINISTERIO DE OBRAS PÚBLICAS Y COMUNICACIONES"/>
    <s v="0001-MINISTERIO DE OBRAS PUBLICAS Y COMUNICACIONES"/>
    <s v="2-SERVICIOS ECONÓMICOS"/>
    <s v="2.6-Transporte"/>
    <s v="2.6.01-Transporte por carretera"/>
    <s v="2.7-OBRAS"/>
    <s v="2.7.2-INFRAESTRUCTURA"/>
    <s v="13-LA VEGA"/>
    <s v="10-FONDO GENERAL"/>
    <s v="15069-RECONSTRUCCIÓN DE INFRAESTRUCTURA VIAL URBANA DEL MUNICIPIO LA VEGA, PROVINCIA LA VEGA"/>
    <s v="65-RECONSTRUCCIÓN DE INFRAESTRUCTURA VIAL URBANA DEL MUNICIPIO LA VEGA, PROVINCIA LA VEGA"/>
    <s v="0000-NO APLICA"/>
    <s v="S"/>
    <n v="247138373"/>
    <n v="305181991.36000001"/>
    <n v="305065540.56999999"/>
    <n v="305065540.56999999"/>
  </r>
  <r>
    <x v="0"/>
    <x v="0"/>
    <x v="1"/>
    <x v="6"/>
    <s v="2.2.1.1-Construcciones por contrato"/>
    <s v="No Informado-"/>
    <s v="0211-MINISTERIO DE OBRAS PÚBLICAS Y COMUNICACIONES"/>
    <s v="0001-MINISTERIO DE OBRAS PUBLICAS Y COMUNICACIONES"/>
    <s v="2-SERVICIOS ECONÓMICOS"/>
    <s v="2.6-Transporte"/>
    <s v="2.6.01-Transporte por carretera"/>
    <s v="2.7-OBRAS"/>
    <s v="2.7.2-INFRAESTRUCTURA"/>
    <s v="13-LA VEGA"/>
    <s v="10-FONDO GENERAL"/>
    <s v="15932-RECONSTRUCCIÓN DE LA INFRAESTRUCTURA VIAL URBANA DEL MUNICIPIO CONSTANZA, PROVINCIA LA VEGA"/>
    <s v="46-RECONSTRUCCIÓN DE LA INFRAESTRUCTURA VIAL URBANA DEL MUNICIPIO CONSTANZA, PROVINCIA LA VEGA"/>
    <s v="0000-NO APLICA"/>
    <s v="S"/>
    <n v="0"/>
    <n v="120345402.26000001"/>
    <n v="0"/>
    <n v="0"/>
  </r>
  <r>
    <x v="0"/>
    <x v="0"/>
    <x v="1"/>
    <x v="6"/>
    <s v="2.2.1.1-Construcciones por contrato"/>
    <s v="No Informado-"/>
    <s v="0211-MINISTERIO DE OBRAS PÚBLICAS Y COMUNICACIONES"/>
    <s v="0001-MINISTERIO DE OBRAS PUBLICAS Y COMUNICACIONES"/>
    <s v="2-SERVICIOS ECONÓMICOS"/>
    <s v="2.6-Transporte"/>
    <s v="2.6.01-Transporte por carretera"/>
    <s v="2.7-OBRAS"/>
    <s v="2.7.2-INFRAESTRUCTURA"/>
    <s v="13-LA VEGA"/>
    <s v="10-FONDO GENERAL"/>
    <s v="15936-RECONSTRUCCIÓN DE LA INFRAESTRUCTURA VIAL URBANA DEL MUNICIPIO JIMA ABAJO, PROVINCIA LA VEGA"/>
    <s v="50-RECONSTRUCCIÓN DE LA INFRAESTRUCTURA VIAL URBANA DEL MUNICIPIO JIMA ABAJO, PROVINCIA LA VEGA"/>
    <s v="0000-NO APLICA"/>
    <s v="S"/>
    <n v="0"/>
    <n v="109777296.17"/>
    <n v="0"/>
    <n v="0"/>
  </r>
  <r>
    <x v="0"/>
    <x v="0"/>
    <x v="1"/>
    <x v="6"/>
    <s v="2.2.1.1-Construcciones por contrato"/>
    <s v="No Informado-"/>
    <s v="0211-MINISTERIO DE OBRAS PÚBLICAS Y COMUNICACIONES"/>
    <s v="0001-MINISTERIO DE OBRAS PUBLICAS Y COMUNICACIONES"/>
    <s v="2-SERVICIOS ECONÓMICOS"/>
    <s v="2.6-Transporte"/>
    <s v="2.6.01-Transporte por carretera"/>
    <s v="2.7-OBRAS"/>
    <s v="2.7.2-INFRAESTRUCTURA"/>
    <s v="13-LA VEGA"/>
    <s v="10-FONDO GENERAL"/>
    <s v="16213-RECONSTRUCCIÓN DE PUENTE AFECTADO POR LA VAGUADA DE ABRIL 2022, SOBRE EL RIO ARROYO LOS CHARCOS, MUNICIPIO CONCEPCIÓN DE LA VEGA, PROVINCIA LA VEGA"/>
    <s v="35-RECONSTRUCCIÓN DE PUENTE AFECTADO POR LA VAGUADA DE ABRIL 2022, SOBRE EL RIO ARROYO LOS CHARCOS, MUNICIPIO CONCEPCIÓN DE LA VEGA, PROVINCIA LA VEGA"/>
    <s v="0000-NO APLICA"/>
    <s v="S"/>
    <n v="0"/>
    <n v="3404153.63"/>
    <n v="0"/>
    <n v="0"/>
  </r>
  <r>
    <x v="0"/>
    <x v="0"/>
    <x v="1"/>
    <x v="6"/>
    <s v="2.2.1.1-Construcciones por contrato"/>
    <s v="No Informado-"/>
    <s v="0211-MINISTERIO DE OBRAS PÚBLICAS Y COMUNICACIONES"/>
    <s v="0001-MINISTERIO DE OBRAS PUBLICAS Y COMUNICACIONES"/>
    <s v="2-SERVICIOS ECONÓMICOS"/>
    <s v="2.6-Transporte"/>
    <s v="2.6.01-Transporte por carretera"/>
    <s v="2.7-OBRAS"/>
    <s v="2.7.2-INFRAESTRUCTURA"/>
    <s v="13-LA VEGA"/>
    <s v="50-CRÉDITO INTERNO"/>
    <s v="15335-RECONSTRUCCIÓN DE LA INFRAESTRUCTURA VIAL URBANA DEL MUNICIPIO JARABACOA, PROVINCIA LA VEGA"/>
    <s v="95-RECONSTRUCCIÓN DE LA INFRAESTRUCTURA VIAL URBANA DEL MUNICIPIO JARABACOA, PROVINCIA LA VEGA"/>
    <s v="0000-NO APLICA"/>
    <s v="S"/>
    <n v="0"/>
    <n v="15000000"/>
    <n v="608557.36"/>
    <n v="608557.36"/>
  </r>
  <r>
    <x v="0"/>
    <x v="0"/>
    <x v="1"/>
    <x v="6"/>
    <s v="2.2.1.1-Construcciones por contrato"/>
    <s v="No Informado-"/>
    <s v="0211-MINISTERIO DE OBRAS PÚBLICAS Y COMUNICACIONES"/>
    <s v="0001-MINISTERIO DE OBRAS PUBLICAS Y COMUNICACIONES"/>
    <s v="2-SERVICIOS ECONÓMICOS"/>
    <s v="2.6-Transporte"/>
    <s v="2.6.01-Transporte por carretera"/>
    <s v="2.7-OBRAS"/>
    <s v="2.7.2-INFRAESTRUCTURA"/>
    <s v="14-MARIA TRINIDAD SANCHEZ"/>
    <s v="10-FONDO GENERAL"/>
    <s v="14790-CONSTRUCCIÓN BARRERA DE PROTECCIÓN MARINA, TRAMO VIAL, OBRAS CONEXAS Y COMPLEMENTARIAS EN NAGUA, PROVINCIA MARÍA TRINIDAD SANCHEZ."/>
    <s v="07-CONSTRUCCIÓN BARRERA DE PROTECCIÓN MARINA, TRAMO VIAL, OBRAS CONEXAS Y COMPLEMENTARIAS EN NAGUA, PROVINCIA MARÍA TRINIDAD SANCHEZ."/>
    <s v="0000-NO APLICA"/>
    <s v="S"/>
    <n v="670000000"/>
    <n v="0"/>
    <n v="0"/>
    <n v="0"/>
  </r>
  <r>
    <x v="0"/>
    <x v="0"/>
    <x v="1"/>
    <x v="6"/>
    <s v="2.2.1.1-Construcciones por contrato"/>
    <s v="No Informado-"/>
    <s v="0211-MINISTERIO DE OBRAS PÚBLICAS Y COMUNICACIONES"/>
    <s v="0001-MINISTERIO DE OBRAS PUBLICAS Y COMUNICACIONES"/>
    <s v="2-SERVICIOS ECONÓMICOS"/>
    <s v="2.6-Transporte"/>
    <s v="2.6.01-Transporte por carretera"/>
    <s v="2.7-OBRAS"/>
    <s v="2.7.2-INFRAESTRUCTURA"/>
    <s v="14-MARIA TRINIDAD SANCHEZ"/>
    <s v="10-FONDO GENERAL"/>
    <s v="15101-RECONSTRUCCIÓN DEL CAMINO VECINAL LAS GORDAS - MATA BONITA - LOS JENGIBRES, MUNICIPIO NAGUA, PROVINCIA MARÍA TRINIDAD SANCHEZ"/>
    <s v="25-RECONSTRUCCIÓN DEL CAMINO VECINAL LAS GORDAS - MATA BONITA - LOS JENGIBRES, MUNICIPIO NAGUA, PROVINCIA MARÍA TRINIDAD SANCHEZ"/>
    <s v="0000-NO APLICA"/>
    <s v="S"/>
    <n v="0"/>
    <n v="95143363"/>
    <n v="90596766"/>
    <n v="90596766"/>
  </r>
  <r>
    <x v="0"/>
    <x v="0"/>
    <x v="1"/>
    <x v="6"/>
    <s v="2.2.1.1-Construcciones por contrato"/>
    <s v="No Informado-"/>
    <s v="0211-MINISTERIO DE OBRAS PÚBLICAS Y COMUNICACIONES"/>
    <s v="0001-MINISTERIO DE OBRAS PUBLICAS Y COMUNICACIONES"/>
    <s v="2-SERVICIOS ECONÓMICOS"/>
    <s v="2.6-Transporte"/>
    <s v="2.6.01-Transporte por carretera"/>
    <s v="2.7-OBRAS"/>
    <s v="2.7.2-INFRAESTRUCTURA"/>
    <s v="14-MARIA TRINIDAD SANCHEZ"/>
    <s v="10-FONDO GENERAL"/>
    <s v="15102-RECONSTRUCCIÓN CAMINO VECINAL EL JUNCAL ENTRE LOMETA DE LAS GORDAS Y PUENTE BOBA, MUNICIPIO NAGUA, PROVINCIA MARÍA TRINIDAD SÁNCHEZ"/>
    <s v="26-RECONSTRUCCIÓN CAMINO VECINAL EL JUNCAL ENTRE LOMETA DE LAS GORDAS Y PUENTE BOBA, MUNICIPIO NAGUA, PROVINCIA MARÍA TRINIDAD SÁNCHEZ"/>
    <s v="0000-NO APLICA"/>
    <s v="S"/>
    <n v="0"/>
    <n v="80106027"/>
    <n v="76044103"/>
    <n v="76044103"/>
  </r>
  <r>
    <x v="0"/>
    <x v="0"/>
    <x v="1"/>
    <x v="6"/>
    <s v="2.2.1.1-Construcciones por contrato"/>
    <s v="No Informado-"/>
    <s v="0211-MINISTERIO DE OBRAS PÚBLICAS Y COMUNICACIONES"/>
    <s v="0001-MINISTERIO DE OBRAS PUBLICAS Y COMUNICACIONES"/>
    <s v="2-SERVICIOS ECONÓMICOS"/>
    <s v="2.6-Transporte"/>
    <s v="2.6.01-Transporte por carretera"/>
    <s v="2.7-OBRAS"/>
    <s v="2.7.2-INFRAESTRUCTURA"/>
    <s v="14-MARIA TRINIDAD SANCHEZ"/>
    <s v="10-FONDO GENERAL"/>
    <s v="15103-RECONSTRUCCIÓN  DE CAMINO VECINAL LOMA ALTA - EL JAMO, MUNICIPIO CABRERA, PROVINCIA MARÍA TRINIDAD SÁNCHEZ"/>
    <s v="27-RECONSTRUCCIÓN  DE CAMINO VECINAL LOMA ALTA - EL JAMO, MUNICIPIO CABRERA, PROVINCIA MARÍA TRINIDAD SÁNCHEZ"/>
    <s v="0000-NO APLICA"/>
    <s v="S"/>
    <n v="0"/>
    <n v="14386611"/>
    <n v="13699110"/>
    <n v="13699110"/>
  </r>
  <r>
    <x v="0"/>
    <x v="0"/>
    <x v="1"/>
    <x v="6"/>
    <s v="2.2.1.1-Construcciones por contrato"/>
    <s v="No Informado-"/>
    <s v="0211-MINISTERIO DE OBRAS PÚBLICAS Y COMUNICACIONES"/>
    <s v="0001-MINISTERIO DE OBRAS PUBLICAS Y COMUNICACIONES"/>
    <s v="2-SERVICIOS ECONÓMICOS"/>
    <s v="2.6-Transporte"/>
    <s v="2.6.01-Transporte por carretera"/>
    <s v="2.7-OBRAS"/>
    <s v="2.7.2-INFRAESTRUCTURA"/>
    <s v="14-MARIA TRINIDAD SANCHEZ"/>
    <s v="10-FONDO GENERAL"/>
    <s v="15104-RECONSTRUCCIÓN CAMINO VECINAL MATA BONITA - LOS MEMISOS, PROVINCIA MARÍA TRINIDAD SÁNCHEZ"/>
    <s v="28-RECONSTRUCCIÓN CAMINO VECINAL MATA BONITA - LOS MEMISOS, PROVINCIA MARÍA TRINIDAD SÁNCHEZ"/>
    <s v="0000-NO APLICA"/>
    <s v="S"/>
    <n v="0"/>
    <n v="14748376.359999999"/>
    <n v="12471844.24"/>
    <n v="12471844.24"/>
  </r>
  <r>
    <x v="0"/>
    <x v="0"/>
    <x v="1"/>
    <x v="6"/>
    <s v="2.2.1.1-Construcciones por contrato"/>
    <s v="No Informado-"/>
    <s v="0211-MINISTERIO DE OBRAS PÚBLICAS Y COMUNICACIONES"/>
    <s v="0001-MINISTERIO DE OBRAS PUBLICAS Y COMUNICACIONES"/>
    <s v="2-SERVICIOS ECONÓMICOS"/>
    <s v="2.6-Transporte"/>
    <s v="2.6.01-Transporte por carretera"/>
    <s v="2.7-OBRAS"/>
    <s v="2.7.2-INFRAESTRUCTURA"/>
    <s v="14-MARIA TRINIDAD SANCHEZ"/>
    <s v="10-FONDO GENERAL"/>
    <s v="15105-RECONSTRUCCIÓN DE LA INFRAESTRUCTURA VIAL DE LAS COMUNIDADES LA CIMARRA Y EL FACTOR, PROV. MARÍA TRINIDAD SÁNCHEZ"/>
    <s v="29-RECONSTRUCCIÓN DE LA INFRAESTRUCTURA VIAL DE LAS COMUNIDADES LA CIMARRA Y EL FACTOR, PROV. MARÍA TRINIDAD SÁNCHEZ"/>
    <s v="0000-NO APLICA"/>
    <s v="S"/>
    <n v="0"/>
    <n v="9701951"/>
    <n v="9701820.25"/>
    <n v="9701820.25"/>
  </r>
  <r>
    <x v="0"/>
    <x v="0"/>
    <x v="1"/>
    <x v="6"/>
    <s v="2.2.1.1-Construcciones por contrato"/>
    <s v="No Informado-"/>
    <s v="0211-MINISTERIO DE OBRAS PÚBLICAS Y COMUNICACIONES"/>
    <s v="0001-MINISTERIO DE OBRAS PUBLICAS Y COMUNICACIONES"/>
    <s v="2-SERVICIOS ECONÓMICOS"/>
    <s v="2.6-Transporte"/>
    <s v="2.6.01-Transporte por carretera"/>
    <s v="2.7-OBRAS"/>
    <s v="2.7.2-INFRAESTRUCTURA"/>
    <s v="14-MARIA TRINIDAD SANCHEZ"/>
    <s v="10-FONDO GENERAL"/>
    <s v="15106-RECONSTRUCCIÓN CAMINO VECINAL RIO JAGUA - ARROYO AL MEDIO, MUNICIPIO NAGUA, PROVINCIA MARIA TRINIDAD SANCHEZ"/>
    <s v="30-RECONSTRUCCIÓN CAMINO VECINAL RIO JAGUA - ARROYO AL MEDIO, MUNICIPIO NAGUA, PROVINCIA MARIA TRINIDAD SANCHEZ"/>
    <s v="0000-NO APLICA"/>
    <s v="S"/>
    <n v="0"/>
    <n v="2166233.6"/>
    <n v="2062623"/>
    <n v="2062623"/>
  </r>
  <r>
    <x v="0"/>
    <x v="0"/>
    <x v="1"/>
    <x v="6"/>
    <s v="2.2.1.1-Construcciones por contrato"/>
    <s v="No Informado-"/>
    <s v="0211-MINISTERIO DE OBRAS PÚBLICAS Y COMUNICACIONES"/>
    <s v="0001-MINISTERIO DE OBRAS PUBLICAS Y COMUNICACIONES"/>
    <s v="2-SERVICIOS ECONÓMICOS"/>
    <s v="2.6-Transporte"/>
    <s v="2.6.01-Transporte por carretera"/>
    <s v="2.7-OBRAS"/>
    <s v="2.7.2-INFRAESTRUCTURA"/>
    <s v="14-MARIA TRINIDAD SANCHEZ"/>
    <s v="10-FONDO GENERAL"/>
    <s v="15107-REHABILITACIÓN DE LA INFRAESTRUCTURA VIAL URBANA DE LOS SECTORES DEL MUNICIPIO DE NAGUA, PROVINCIA MARÍA TRINIDAD SÁNCHEZ"/>
    <s v="31-REHABILITACIÓN DE LA INFRAESTRUCTURA VIAL URBANA DE LOS SECTORES DEL MUNICIPIO DE NAGUA, PROVINCIA MARÍA TRINIDAD SÁNCHEZ"/>
    <s v="0000-NO APLICA"/>
    <s v="S"/>
    <n v="0"/>
    <n v="7614630"/>
    <n v="7614628.2000000002"/>
    <n v="7614628.2000000002"/>
  </r>
  <r>
    <x v="0"/>
    <x v="0"/>
    <x v="1"/>
    <x v="6"/>
    <s v="2.2.1.1-Construcciones por contrato"/>
    <s v="No Informado-"/>
    <s v="0211-MINISTERIO DE OBRAS PÚBLICAS Y COMUNICACIONES"/>
    <s v="0001-MINISTERIO DE OBRAS PUBLICAS Y COMUNICACIONES"/>
    <s v="2-SERVICIOS ECONÓMICOS"/>
    <s v="2.6-Transporte"/>
    <s v="2.6.01-Transporte por carretera"/>
    <s v="2.7-OBRAS"/>
    <s v="2.7.2-INFRAESTRUCTURA"/>
    <s v="14-MARIA TRINIDAD SANCHEZ"/>
    <s v="10-FONDO GENERAL"/>
    <s v="15108-RECONSTRUCCIÓN DE LA INFRAESTRUCTURA VIAL URBANA DEL MUNICIPIO DE CABRERA, PROVINCIA MARÍA TRINIDAD SÁNCHEZ"/>
    <s v="32-RECONSTRUCCIÓN DE LA INFRAESTRUCTURA VIAL URBANA DEL MUNICIPIO DE CABRERA, PROVINCIA MARÍA TRINIDAD SÁNCHEZ"/>
    <s v="0000-NO APLICA"/>
    <s v="S"/>
    <n v="0"/>
    <n v="0"/>
    <n v="0"/>
    <n v="0"/>
  </r>
  <r>
    <x v="0"/>
    <x v="0"/>
    <x v="1"/>
    <x v="6"/>
    <s v="2.2.1.1-Construcciones por contrato"/>
    <s v="No Informado-"/>
    <s v="0211-MINISTERIO DE OBRAS PÚBLICAS Y COMUNICACIONES"/>
    <s v="0001-MINISTERIO DE OBRAS PUBLICAS Y COMUNICACIONES"/>
    <s v="2-SERVICIOS ECONÓMICOS"/>
    <s v="2.6-Transporte"/>
    <s v="2.6.01-Transporte por carretera"/>
    <s v="2.7-OBRAS"/>
    <s v="2.7.2-INFRAESTRUCTURA"/>
    <s v="14-MARIA TRINIDAD SANCHEZ"/>
    <s v="10-FONDO GENERAL"/>
    <s v="15109-RECONSTRUCCIÓN CARRETERA EL PAPAYO DEL  MUNICIPIO EL FACTOR, PROVINCIA MARÍA TRINIDAD SÁNCHEZ"/>
    <s v="61-RECONSTRUCCIÓN CARRETERA EL PAPAYO DEL  MUNICIPIO EL FACTOR, PROVINCIA MARÍA TRINIDAD SÁNCHEZ"/>
    <s v="0000-NO APLICA"/>
    <s v="S"/>
    <n v="0"/>
    <n v="57003633.75"/>
    <n v="52350437.25"/>
    <n v="52350437.25"/>
  </r>
  <r>
    <x v="0"/>
    <x v="0"/>
    <x v="1"/>
    <x v="6"/>
    <s v="2.2.1.1-Construcciones por contrato"/>
    <s v="No Informado-"/>
    <s v="0211-MINISTERIO DE OBRAS PÚBLICAS Y COMUNICACIONES"/>
    <s v="0001-MINISTERIO DE OBRAS PUBLICAS Y COMUNICACIONES"/>
    <s v="2-SERVICIOS ECONÓMICOS"/>
    <s v="2.6-Transporte"/>
    <s v="2.6.01-Transporte por carretera"/>
    <s v="2.7-OBRAS"/>
    <s v="2.7.2-INFRAESTRUCTURA"/>
    <s v="14-MARIA TRINIDAD SANCHEZ"/>
    <s v="10-FONDO GENERAL"/>
    <s v="15110-RECONSTRUCCIÓN DE LA INFRAESTRUCTURA VIAL EN LOS SECTORES BUENOS AIRES Y ACAPULCO, MUNICIPIO RÍO SAN JUAN, PROVINCIA MARÍA TRINIDAD SÁNCHEZ"/>
    <s v="33-RECONSTRUCCIÓN DE LA INFRAESTRUCTURA VIAL EN LOS SECTORES BUENOS AIRES Y ACAPULCO, MUNICIPIO RÍO SAN JUAN, PROVINCIA MARÍA TRINIDAD SÁNCHEZ"/>
    <s v="0000-NO APLICA"/>
    <s v="S"/>
    <n v="0"/>
    <n v="835542.96"/>
    <n v="835542"/>
    <n v="835542"/>
  </r>
  <r>
    <x v="0"/>
    <x v="0"/>
    <x v="1"/>
    <x v="6"/>
    <s v="2.2.1.1-Construcciones por contrato"/>
    <s v="No Informado-"/>
    <s v="0211-MINISTERIO DE OBRAS PÚBLICAS Y COMUNICACIONES"/>
    <s v="0001-MINISTERIO DE OBRAS PUBLICAS Y COMUNICACIONES"/>
    <s v="2-SERVICIOS ECONÓMICOS"/>
    <s v="2.6-Transporte"/>
    <s v="2.6.01-Transporte por carretera"/>
    <s v="2.7-OBRAS"/>
    <s v="2.7.2-INFRAESTRUCTURA"/>
    <s v="14-MARIA TRINIDAD SANCHEZ"/>
    <s v="10-FONDO GENERAL"/>
    <s v="15111-RECONSTRUCCIÓN CARRETERA LOS CAÑOS - SABANETA, MUNICIPIO NAGUA, PROVINCIA MARÍA TRINIDAD SÁNCHEZ"/>
    <s v="60-RECONSTRUCCIÓN CARRETERA LOS CAÑOS - SABANETA, MUNICIPIO NAGUA, PROVINCIA MARÍA TRINIDAD SÁNCHEZ"/>
    <s v="0000-NO APLICA"/>
    <s v="S"/>
    <n v="0"/>
    <n v="59434185.549999997"/>
    <n v="56444554.450000003"/>
    <n v="56444554.450000003"/>
  </r>
  <r>
    <x v="0"/>
    <x v="0"/>
    <x v="1"/>
    <x v="6"/>
    <s v="2.2.1.1-Construcciones por contrato"/>
    <s v="No Informado-"/>
    <s v="0211-MINISTERIO DE OBRAS PÚBLICAS Y COMUNICACIONES"/>
    <s v="0001-MINISTERIO DE OBRAS PUBLICAS Y COMUNICACIONES"/>
    <s v="2-SERVICIOS ECONÓMICOS"/>
    <s v="2.6-Transporte"/>
    <s v="2.6.01-Transporte por carretera"/>
    <s v="2.7-OBRAS"/>
    <s v="2.7.2-INFRAESTRUCTURA"/>
    <s v="14-MARIA TRINIDAD SANCHEZ"/>
    <s v="10-FONDO GENERAL"/>
    <s v="15119-RECONSTRUCCIÓN DEL TRAMO CARRETERO NAGUA-CABRERA EN EL MUNICIPIO DE NAGUA, PROVINCIA MARÍA TRINIDAD SÁNCHEZ"/>
    <s v="65-RECONSTRUCCIÓN DEL TRAMO CARRETERO NAGUA-CABRERA EN EL MUNICIPIO DE NAGUA, PROVINCIA MARÍA TRINIDAD SÁNCHEZ"/>
    <s v="0000-NO APLICA"/>
    <s v="S"/>
    <n v="0"/>
    <n v="320679185.39999998"/>
    <n v="208074326.03999999"/>
    <n v="208074326.03999999"/>
  </r>
  <r>
    <x v="0"/>
    <x v="0"/>
    <x v="1"/>
    <x v="6"/>
    <s v="2.2.1.1-Construcciones por contrato"/>
    <s v="No Informado-"/>
    <s v="0211-MINISTERIO DE OBRAS PÚBLICAS Y COMUNICACIONES"/>
    <s v="0001-MINISTERIO DE OBRAS PUBLICAS Y COMUNICACIONES"/>
    <s v="2-SERVICIOS ECONÓMICOS"/>
    <s v="2.6-Transporte"/>
    <s v="2.6.01-Transporte por carretera"/>
    <s v="2.7-OBRAS"/>
    <s v="2.7.2-INFRAESTRUCTURA"/>
    <s v="14-MARIA TRINIDAD SANCHEZ"/>
    <s v="10-FONDO GENERAL"/>
    <s v="15331-RECONSTRUCCIÓN DE LA INFRAESTRUCTURA VIAL URBANA DEL MUNICIPIO DE NAGUA, PROVINCIA MARÍA TRINIDAD SÁNCHEZ"/>
    <s v="91-RECONSTRUCCIÓN DE LA INFRAESTRUCTURA VIAL URBANA DEL MUNICIPIO DE NAGUA, PROVINCIA MARÍA TRINIDAD SÁNCHEZ"/>
    <s v="0000-NO APLICA"/>
    <s v="S"/>
    <n v="0"/>
    <n v="34081160.109999999"/>
    <n v="34081159.210000001"/>
    <n v="34081159.210000001"/>
  </r>
  <r>
    <x v="0"/>
    <x v="0"/>
    <x v="1"/>
    <x v="6"/>
    <s v="2.2.1.1-Construcciones por contrato"/>
    <s v="No Informado-"/>
    <s v="0211-MINISTERIO DE OBRAS PÚBLICAS Y COMUNICACIONES"/>
    <s v="0001-MINISTERIO DE OBRAS PUBLICAS Y COMUNICACIONES"/>
    <s v="2-SERVICIOS ECONÓMICOS"/>
    <s v="2.6-Transporte"/>
    <s v="2.6.01-Transporte por carretera"/>
    <s v="2.7-OBRAS"/>
    <s v="2.7.2-INFRAESTRUCTURA"/>
    <s v="14-MARIA TRINIDAD SANCHEZ"/>
    <s v="10-FONDO GENERAL"/>
    <s v="15393-RECONSTRUCCIÓN DE LA INFRAESTRUCTURA VIAL URBANA DEL MUNICIPIO RIO SAN JUAN PROVINCIA MARÍA TRINIDAD SÁNCHEZ"/>
    <s v="10-RECONSTRUCCIÓN DE LA INFRAESTRUCTURA VIAL URBANA DEL MUNICIPIO RIO SAN JUAN PROVINCIA MARÍA TRINIDAD SÁNCHEZ"/>
    <s v="0000-NO APLICA"/>
    <s v="S"/>
    <n v="0"/>
    <n v="14624474.25"/>
    <n v="0"/>
    <n v="0"/>
  </r>
  <r>
    <x v="0"/>
    <x v="0"/>
    <x v="1"/>
    <x v="6"/>
    <s v="2.2.1.1-Construcciones por contrato"/>
    <s v="No Informado-"/>
    <s v="0211-MINISTERIO DE OBRAS PÚBLICAS Y COMUNICACIONES"/>
    <s v="0001-MINISTERIO DE OBRAS PUBLICAS Y COMUNICACIONES"/>
    <s v="2-SERVICIOS ECONÓMICOS"/>
    <s v="2.6-Transporte"/>
    <s v="2.6.01-Transporte por carretera"/>
    <s v="2.7-OBRAS"/>
    <s v="2.7.2-INFRAESTRUCTURA"/>
    <s v="14-MARIA TRINIDAD SANCHEZ"/>
    <s v="10-FONDO GENERAL"/>
    <s v="16090-RECONSTRUCCIÓN DE LA INFRAESTRUCTURA VIAL URBANA DEL MUNICIPIO CABRERA, PROVINCIA MARÍA TRINIDAD SÁNCHEZ"/>
    <s v="73-RECONSTRUCCIÓN DE LA INFRAESTRUCTURA VIAL URBANA DEL MUNICIPIO CABRERA, PROVINCIA MARÍA TRINIDAD SÁNCHEZ"/>
    <s v="0000-NO APLICA"/>
    <s v="S"/>
    <n v="0"/>
    <n v="40000000"/>
    <n v="0"/>
    <n v="0"/>
  </r>
  <r>
    <x v="0"/>
    <x v="0"/>
    <x v="1"/>
    <x v="6"/>
    <s v="2.2.1.1-Construcciones por contrato"/>
    <s v="No Informado-"/>
    <s v="0211-MINISTERIO DE OBRAS PÚBLICAS Y COMUNICACIONES"/>
    <s v="0001-MINISTERIO DE OBRAS PUBLICAS Y COMUNICACIONES"/>
    <s v="2-SERVICIOS ECONÓMICOS"/>
    <s v="2.6-Transporte"/>
    <s v="2.6.01-Transporte por carretera"/>
    <s v="2.7-OBRAS"/>
    <s v="2.7.2-INFRAESTRUCTURA"/>
    <s v="14-MARIA TRINIDAD SANCHEZ"/>
    <s v="10-FONDO GENERAL"/>
    <s v="16269-RECONSTRUCCIÓN DEL CAMINO VECINAL RINCÓN DE MOLINILLOLAS GARZAS, AFECTADO POR EL HURACÁN FIONA, MUNICIPIO NAGUA, PROVINCIA MARÍA TRINIDAD SÁNCHEZ"/>
    <s v="63-RECONSTRUCCIÓN DEL CAMINO VECINAL RINCÓN DE MOLINILLO-LAS GARZAS, AFECTADO POR EL HURACÁN FIONA, MUNICIPIO NAGUA, PROVINCIA MARÍA TRINIDAD SÁNCHEZ"/>
    <s v="0000-NO APLICA"/>
    <s v="S"/>
    <n v="0"/>
    <n v="39187886.329999998"/>
    <n v="0"/>
    <n v="0"/>
  </r>
  <r>
    <x v="0"/>
    <x v="0"/>
    <x v="1"/>
    <x v="6"/>
    <s v="2.2.1.1-Construcciones por contrato"/>
    <s v="No Informado-"/>
    <s v="0211-MINISTERIO DE OBRAS PÚBLICAS Y COMUNICACIONES"/>
    <s v="0001-MINISTERIO DE OBRAS PUBLICAS Y COMUNICACIONES"/>
    <s v="2-SERVICIOS ECONÓMICOS"/>
    <s v="2.6-Transporte"/>
    <s v="2.6.01-Transporte por carretera"/>
    <s v="2.7-OBRAS"/>
    <s v="2.7.2-INFRAESTRUCTURA"/>
    <s v="14-MARIA TRINIDAD SANCHEZ"/>
    <s v="50-CRÉDITO INTERNO"/>
    <s v="15331-RECONSTRUCCIÓN DE LA INFRAESTRUCTURA VIAL URBANA DEL MUNICIPIO DE NAGUA, PROVINCIA MARÍA TRINIDAD SÁNCHEZ"/>
    <s v="91-RECONSTRUCCIÓN DE LA INFRAESTRUCTURA VIAL URBANA DEL MUNICIPIO DE NAGUA, PROVINCIA MARÍA TRINIDAD SÁNCHEZ"/>
    <s v="0000-NO APLICA"/>
    <s v="S"/>
    <n v="0"/>
    <n v="10000000"/>
    <n v="10000000"/>
    <n v="10000000"/>
  </r>
  <r>
    <x v="0"/>
    <x v="0"/>
    <x v="1"/>
    <x v="6"/>
    <s v="2.2.1.1-Construcciones por contrato"/>
    <s v="No Informado-"/>
    <s v="0211-MINISTERIO DE OBRAS PÚBLICAS Y COMUNICACIONES"/>
    <s v="0001-MINISTERIO DE OBRAS PUBLICAS Y COMUNICACIONES"/>
    <s v="2-SERVICIOS ECONÓMICOS"/>
    <s v="2.6-Transporte"/>
    <s v="2.6.01-Transporte por carretera"/>
    <s v="2.7-OBRAS"/>
    <s v="2.7.2-INFRAESTRUCTURA"/>
    <s v="15-MONTE CRISTI"/>
    <s v="10-FONDO GENERAL"/>
    <s v="14546-MEJORAMIENTO PUERTO DE MANZANILLO Y SUS VÍAS DE CONECTIVIDAD, PROVINCIA MONTECRISTI, R.D."/>
    <s v="01-MEJORAMIENTO PUERTO DE MANZANILLO Y SUS VÍAS DE CONECTIVIDAD, PROVINCIA MONTECRISTI, R.D."/>
    <s v="0000-NO APLICA"/>
    <s v="S"/>
    <n v="184339491"/>
    <n v="14300000"/>
    <n v="0"/>
    <n v="0"/>
  </r>
  <r>
    <x v="0"/>
    <x v="0"/>
    <x v="1"/>
    <x v="6"/>
    <s v="2.2.1.1-Construcciones por contrato"/>
    <s v="No Informado-"/>
    <s v="0211-MINISTERIO DE OBRAS PÚBLICAS Y COMUNICACIONES"/>
    <s v="0001-MINISTERIO DE OBRAS PUBLICAS Y COMUNICACIONES"/>
    <s v="2-SERVICIOS ECONÓMICOS"/>
    <s v="2.6-Transporte"/>
    <s v="2.6.01-Transporte por carretera"/>
    <s v="2.7-OBRAS"/>
    <s v="2.7.2-INFRAESTRUCTURA"/>
    <s v="15-MONTE CRISTI"/>
    <s v="10-FONDO GENERAL"/>
    <s v="15318-RECONSTRUCCIÓN DE LA INFRAESTRUCTURA VIAL URBANA  DEL MUNICIPIO SAN FERNANDO, PROVINCIA MONTE CRISTI"/>
    <s v="78-RECONSTRUCCIÓN DE LA INFRAESTRUCTURA VIAL URBANA  DEL MUNICIPIO SAN FERNANDO, PROVINCIA MONTE CRISTI"/>
    <s v="0000-NO APLICA"/>
    <s v="S"/>
    <n v="0"/>
    <n v="14716229"/>
    <n v="14199665.539999999"/>
    <n v="14199665.539999999"/>
  </r>
  <r>
    <x v="0"/>
    <x v="0"/>
    <x v="1"/>
    <x v="6"/>
    <s v="2.2.1.1-Construcciones por contrato"/>
    <s v="No Informado-"/>
    <s v="0211-MINISTERIO DE OBRAS PÚBLICAS Y COMUNICACIONES"/>
    <s v="0001-MINISTERIO DE OBRAS PUBLICAS Y COMUNICACIONES"/>
    <s v="2-SERVICIOS ECONÓMICOS"/>
    <s v="2.6-Transporte"/>
    <s v="2.6.01-Transporte por carretera"/>
    <s v="2.7-OBRAS"/>
    <s v="2.7.2-INFRAESTRUCTURA"/>
    <s v="15-MONTE CRISTI"/>
    <s v="10-FONDO GENERAL"/>
    <s v="15402-RECONSTRUCCIÓN DE LA INFRAESTRUCTURA VIAL URBANA DEL MUNICIPIO LAS MATAS DE SANTA CRUZ, PROVINCIA MONTE CRISTI"/>
    <s v="17-RECONSTRUCCIÓN DE LA INFRAESTRUCTURA VIAL URBANA DEL MUNICIPIO LAS MATAS DE SANTA CRUZ, PROVINCIA MONTE CRISTI"/>
    <s v="0000-NO APLICA"/>
    <s v="S"/>
    <n v="0"/>
    <n v="40000000"/>
    <n v="0"/>
    <n v="0"/>
  </r>
  <r>
    <x v="0"/>
    <x v="0"/>
    <x v="1"/>
    <x v="6"/>
    <s v="2.2.1.1-Construcciones por contrato"/>
    <s v="No Informado-"/>
    <s v="0211-MINISTERIO DE OBRAS PÚBLICAS Y COMUNICACIONES"/>
    <s v="0001-MINISTERIO DE OBRAS PUBLICAS Y COMUNICACIONES"/>
    <s v="2-SERVICIOS ECONÓMICOS"/>
    <s v="2.6-Transporte"/>
    <s v="2.6.01-Transporte por carretera"/>
    <s v="2.7-OBRAS"/>
    <s v="2.7.2-INFRAESTRUCTURA"/>
    <s v="15-MONTE CRISTI"/>
    <s v="10-FONDO GENERAL"/>
    <s v="15950-RECONSTRUCCIÓN CARRETERA GUAYUBIN  LAS MATAS DE SANTA CRUZ  COPEY  PEPILLO SALCEDO, PROVINCIA MONTE CRISTI"/>
    <s v="71-RECONSTRUCCIÓN CARRETERA GUAYUBIN - LAS MATAS DE SANTA CRUZ - COPEY - PEPILLO SALCEDO, PROVINCIA MONTE CRISTI"/>
    <s v="0000-NO APLICA"/>
    <s v="S"/>
    <n v="0"/>
    <n v="590500000"/>
    <n v="330735025.55000001"/>
    <n v="330735025.55000001"/>
  </r>
  <r>
    <x v="0"/>
    <x v="0"/>
    <x v="1"/>
    <x v="6"/>
    <s v="2.2.1.1-Construcciones por contrato"/>
    <s v="No Informado-"/>
    <s v="0211-MINISTERIO DE OBRAS PÚBLICAS Y COMUNICACIONES"/>
    <s v="0001-MINISTERIO DE OBRAS PUBLICAS Y COMUNICACIONES"/>
    <s v="2-SERVICIOS ECONÓMICOS"/>
    <s v="2.6-Transporte"/>
    <s v="2.6.01-Transporte por carretera"/>
    <s v="2.7-OBRAS"/>
    <s v="2.7.2-INFRAESTRUCTURA"/>
    <s v="15-MONTE CRISTI"/>
    <s v="10-FONDO GENERAL"/>
    <s v="16109-RECONSTRUCCIÓN DE LA INFRAESTRUCTURA VIAL URBANA DEL MUNICIPIO VILLA VÁZQUEZ, PROVINCIA MONTE CRISTI"/>
    <s v="92-RECONSTRUCCIÓN DE LA INFRAESTRUCTURA VIAL URBANA DEL MUNICIPIO VILLA VÁZQUEZ, PROVINCIA MONTE CRISTI"/>
    <s v="0000-NO APLICA"/>
    <s v="S"/>
    <n v="0"/>
    <n v="63099821.600000001"/>
    <n v="0"/>
    <n v="0"/>
  </r>
  <r>
    <x v="0"/>
    <x v="0"/>
    <x v="1"/>
    <x v="6"/>
    <s v="2.2.1.1-Construcciones por contrato"/>
    <s v="No Informado-"/>
    <s v="0211-MINISTERIO DE OBRAS PÚBLICAS Y COMUNICACIONES"/>
    <s v="0001-MINISTERIO DE OBRAS PUBLICAS Y COMUNICACIONES"/>
    <s v="2-SERVICIOS ECONÓMICOS"/>
    <s v="2.6-Transporte"/>
    <s v="2.6.01-Transporte por carretera"/>
    <s v="2.7-OBRAS"/>
    <s v="2.7.2-INFRAESTRUCTURA"/>
    <s v="15-MONTE CRISTI"/>
    <s v="20-FONDOS CON DESTINO ESPECÍFICO"/>
    <s v="15318-RECONSTRUCCIÓN DE LA INFRAESTRUCTURA VIAL URBANA  DEL MUNICIPIO SAN FERNANDO, PROVINCIA MONTE CRISTI"/>
    <s v="78-RECONSTRUCCIÓN DE LA INFRAESTRUCTURA VIAL URBANA  DEL MUNICIPIO SAN FERNANDO, PROVINCIA MONTE CRISTI"/>
    <s v="0000-NO APLICA"/>
    <s v="S"/>
    <n v="0"/>
    <n v="30000000"/>
    <n v="29000000"/>
    <n v="29000000"/>
  </r>
  <r>
    <x v="0"/>
    <x v="0"/>
    <x v="1"/>
    <x v="6"/>
    <s v="2.2.1.1-Construcciones por contrato"/>
    <s v="No Informado-"/>
    <s v="0211-MINISTERIO DE OBRAS PÚBLICAS Y COMUNICACIONES"/>
    <s v="0001-MINISTERIO DE OBRAS PUBLICAS Y COMUNICACIONES"/>
    <s v="2-SERVICIOS ECONÓMICOS"/>
    <s v="2.6-Transporte"/>
    <s v="2.6.01-Transporte por carretera"/>
    <s v="2.7-OBRAS"/>
    <s v="2.7.2-INFRAESTRUCTURA"/>
    <s v="15-MONTE CRISTI"/>
    <s v="50-CRÉDITO INTERNO"/>
    <s v="15950-RECONSTRUCCIÓN CARRETERA GUAYUBIN  LAS MATAS DE SANTA CRUZ  COPEY  PEPILLO SALCEDO, PROVINCIA MONTE CRISTI"/>
    <s v="71-RECONSTRUCCIÓN CARRETERA GUAYUBIN - LAS MATAS DE SANTA CRUZ - COPEY - PEPILLO SALCEDO, PROVINCIA MONTE CRISTI"/>
    <s v="0000-NO APLICA"/>
    <s v="S"/>
    <n v="0"/>
    <n v="509500000"/>
    <n v="509500000"/>
    <n v="509500000"/>
  </r>
  <r>
    <x v="0"/>
    <x v="0"/>
    <x v="1"/>
    <x v="6"/>
    <s v="2.2.1.1-Construcciones por contrato"/>
    <s v="No Informado-"/>
    <s v="0211-MINISTERIO DE OBRAS PÚBLICAS Y COMUNICACIONES"/>
    <s v="0001-MINISTERIO DE OBRAS PUBLICAS Y COMUNICACIONES"/>
    <s v="2-SERVICIOS ECONÓMICOS"/>
    <s v="2.6-Transporte"/>
    <s v="2.6.01-Transporte por carretera"/>
    <s v="2.7-OBRAS"/>
    <s v="2.7.2-INFRAESTRUCTURA"/>
    <s v="15-MONTE CRISTI"/>
    <s v="60-CREDITO EXTERNO"/>
    <s v="14546-MEJORAMIENTO PUERTO DE MANZANILLO Y SUS VÍAS DE CONECTIVIDAD, PROVINCIA MONTECRISTI, R.D."/>
    <s v="01-MEJORAMIENTO PUERTO DE MANZANILLO Y SUS VÍAS DE CONECTIVIDAD, PROVINCIA MONTECRISTI, R.D."/>
    <s v="0000-NO APLICA"/>
    <s v="S"/>
    <n v="2619699999"/>
    <n v="1941262714.27"/>
    <n v="130968873.69"/>
    <n v="130968873.69"/>
  </r>
  <r>
    <x v="0"/>
    <x v="0"/>
    <x v="1"/>
    <x v="6"/>
    <s v="2.2.1.1-Construcciones por contrato"/>
    <s v="No Informado-"/>
    <s v="0211-MINISTERIO DE OBRAS PÚBLICAS Y COMUNICACIONES"/>
    <s v="0001-MINISTERIO DE OBRAS PUBLICAS Y COMUNICACIONES"/>
    <s v="2-SERVICIOS ECONÓMICOS"/>
    <s v="2.6-Transporte"/>
    <s v="2.6.01-Transporte por carretera"/>
    <s v="2.7-OBRAS"/>
    <s v="2.7.2-INFRAESTRUCTURA"/>
    <s v="16-PEDERNALES"/>
    <s v="10-FONDO GENERAL"/>
    <s v="6527-CONSTRUCCIÓN DEL CAMINO VECINAL CRUCE AVILA - LAS MERCEDES TRAMO I Y II EN LA PROVINCIA PEDERNALES"/>
    <s v="41-CONSTRUCCIÓN DEL CAMINO VECINAL CRUCE AVILA - LAS MERCEDES TRAMO I Y II EN LA PROVINCIA PEDERNALES"/>
    <s v="0000-NO APLICA"/>
    <s v="S"/>
    <n v="0"/>
    <n v="15503494"/>
    <n v="15503493.18"/>
    <n v="15503493.18"/>
  </r>
  <r>
    <x v="0"/>
    <x v="0"/>
    <x v="1"/>
    <x v="6"/>
    <s v="2.2.1.1-Construcciones por contrato"/>
    <s v="No Informado-"/>
    <s v="0211-MINISTERIO DE OBRAS PÚBLICAS Y COMUNICACIONES"/>
    <s v="0001-MINISTERIO DE OBRAS PUBLICAS Y COMUNICACIONES"/>
    <s v="2-SERVICIOS ECONÓMICOS"/>
    <s v="2.6-Transporte"/>
    <s v="2.6.01-Transporte por carretera"/>
    <s v="2.7-OBRAS"/>
    <s v="2.7.2-INFRAESTRUCTURA"/>
    <s v="16-PEDERNALES"/>
    <s v="10-FONDO GENERAL"/>
    <s v="12631-RECONSTRUCCIÓN DE LA CARRETERA ENRIQUILLO - PEDERNALES EN LAS PROVINCIAS BARAHONA Y PEDERNALES"/>
    <s v="27-RECONSTRUCCIÓN DE LA CARRETERA ENRIQUILLO - PEDERNALES EN LAS PROVINCIAS BARAHONA Y PEDERNALES"/>
    <s v="0000-NO APLICA"/>
    <s v="S"/>
    <n v="350000000"/>
    <n v="0"/>
    <n v="0"/>
    <n v="0"/>
  </r>
  <r>
    <x v="0"/>
    <x v="0"/>
    <x v="1"/>
    <x v="6"/>
    <s v="2.2.1.1-Construcciones por contrato"/>
    <s v="No Informado-"/>
    <s v="0211-MINISTERIO DE OBRAS PÚBLICAS Y COMUNICACIONES"/>
    <s v="0001-MINISTERIO DE OBRAS PUBLICAS Y COMUNICACIONES"/>
    <s v="2-SERVICIOS ECONÓMICOS"/>
    <s v="2.6-Transporte"/>
    <s v="2.6.01-Transporte por carretera"/>
    <s v="2.7-OBRAS"/>
    <s v="2.7.2-INFRAESTRUCTURA"/>
    <s v="16-PEDERNALES"/>
    <s v="10-FONDO GENERAL"/>
    <s v="15333-RECONSTRUCCIÓN DE LA INFRAESTRUCTURA VIAL URBANA DEL MUNICIPIO PEDERNALES, PROVINCIA PEDERNALES"/>
    <s v="93-RECONSTRUCCIÓN DE LA INFRAESTRUCTURA VIAL URBANA DEL MUNICIPIO PEDERNALES, PROVINCIA PEDERNALES"/>
    <s v="0000-NO APLICA"/>
    <s v="S"/>
    <n v="0"/>
    <n v="10000000"/>
    <n v="10000000"/>
    <n v="10000000"/>
  </r>
  <r>
    <x v="0"/>
    <x v="0"/>
    <x v="1"/>
    <x v="6"/>
    <s v="2.2.1.1-Construcciones por contrato"/>
    <s v="No Informado-"/>
    <s v="0211-MINISTERIO DE OBRAS PÚBLICAS Y COMUNICACIONES"/>
    <s v="0001-MINISTERIO DE OBRAS PUBLICAS Y COMUNICACIONES"/>
    <s v="2-SERVICIOS ECONÓMICOS"/>
    <s v="2.6-Transporte"/>
    <s v="2.6.01-Transporte por carretera"/>
    <s v="2.7-OBRAS"/>
    <s v="2.7.2-INFRAESTRUCTURA"/>
    <s v="16-PEDERNALES"/>
    <s v="10-FONDO GENERAL"/>
    <s v="15815-RECONSTRUCCIÓN DE LA INFRAESTRUCTURA VIAL URBANA DEL MUNICIPIO OVIEDO, PROVINCIA PEDERNALES"/>
    <s v="37-RECONSTRUCCIÓN DE LA INFRAESTRUCTURA VIAL URBANA DEL MUNICIPIO OVIEDO, PROVINCIA PEDERNALES"/>
    <s v="0000-NO APLICA"/>
    <s v="S"/>
    <n v="0"/>
    <n v="65844615.039999999"/>
    <n v="0"/>
    <n v="0"/>
  </r>
  <r>
    <x v="0"/>
    <x v="0"/>
    <x v="1"/>
    <x v="6"/>
    <s v="2.2.1.1-Construcciones por contrato"/>
    <s v="No Informado-"/>
    <s v="0211-MINISTERIO DE OBRAS PÚBLICAS Y COMUNICACIONES"/>
    <s v="0001-MINISTERIO DE OBRAS PUBLICAS Y COMUNICACIONES"/>
    <s v="2-SERVICIOS ECONÓMICOS"/>
    <s v="2.6-Transporte"/>
    <s v="2.6.01-Transporte por carretera"/>
    <s v="2.7-OBRAS"/>
    <s v="2.7.2-INFRAESTRUCTURA"/>
    <s v="16-PEDERNALES"/>
    <s v="50-CRÉDITO INTERNO"/>
    <s v="15333-RECONSTRUCCIÓN DE LA INFRAESTRUCTURA VIAL URBANA DEL MUNICIPIO PEDERNALES, PROVINCIA PEDERNALES"/>
    <s v="93-RECONSTRUCCIÓN DE LA INFRAESTRUCTURA VIAL URBANA DEL MUNICIPIO PEDERNALES, PROVINCIA PEDERNALES"/>
    <s v="0000-NO APLICA"/>
    <s v="S"/>
    <n v="0"/>
    <n v="10000000"/>
    <n v="9036253.0199999996"/>
    <n v="9036253.0199999996"/>
  </r>
  <r>
    <x v="0"/>
    <x v="0"/>
    <x v="1"/>
    <x v="6"/>
    <s v="2.2.1.1-Construcciones por contrato"/>
    <s v="No Informado-"/>
    <s v="0211-MINISTERIO DE OBRAS PÚBLICAS Y COMUNICACIONES"/>
    <s v="0001-MINISTERIO DE OBRAS PUBLICAS Y COMUNICACIONES"/>
    <s v="2-SERVICIOS ECONÓMICOS"/>
    <s v="2.6-Transporte"/>
    <s v="2.6.01-Transporte por carretera"/>
    <s v="2.7-OBRAS"/>
    <s v="2.7.2-INFRAESTRUCTURA"/>
    <s v="17-PERAVIA"/>
    <s v="10-FONDO GENERAL"/>
    <s v="12630-CONSTRUCCIÓN DE LA AVENIDA DE CIRCUNVALACION DE BANI EN LA PROVINCIA PERAVIA"/>
    <s v="23-CONSTRUCCIÓN DE LA AVENIDA DE CIRCUNVALACION DE BANI EN LA PROVINCIA PERAVIA"/>
    <s v="0000-NO APLICA"/>
    <s v="S"/>
    <n v="583800000"/>
    <n v="261272693.34"/>
    <n v="20000000"/>
    <n v="0"/>
  </r>
  <r>
    <x v="0"/>
    <x v="0"/>
    <x v="1"/>
    <x v="6"/>
    <s v="2.2.1.1-Construcciones por contrato"/>
    <s v="No Informado-"/>
    <s v="0211-MINISTERIO DE OBRAS PÚBLICAS Y COMUNICACIONES"/>
    <s v="0001-MINISTERIO DE OBRAS PUBLICAS Y COMUNICACIONES"/>
    <s v="2-SERVICIOS ECONÓMICOS"/>
    <s v="2.6-Transporte"/>
    <s v="2.6.01-Transporte por carretera"/>
    <s v="2.7-OBRAS"/>
    <s v="2.7.2-INFRAESTRUCTURA"/>
    <s v="17-PERAVIA"/>
    <s v="10-FONDO GENERAL"/>
    <s v="15065-RECONSTRUCCIÓN  DE INFRAESTRUCTURA VIAL URBANA DEL MUNICIPIO DE BANÍ, PROVINCIA PERAVIA"/>
    <s v="61-RECONSTRUCCIÓN  DE INFRAESTRUCTURA VIAL URBANA DEL MUNICIPIO DE BANÍ, PROVINCIA PERAVIA"/>
    <s v="0000-NO APLICA"/>
    <s v="S"/>
    <n v="855383497"/>
    <n v="348297248"/>
    <n v="276583277.88"/>
    <n v="276583277.88"/>
  </r>
  <r>
    <x v="0"/>
    <x v="0"/>
    <x v="1"/>
    <x v="6"/>
    <s v="2.2.1.1-Construcciones por contrato"/>
    <s v="No Informado-"/>
    <s v="0211-MINISTERIO DE OBRAS PÚBLICAS Y COMUNICACIONES"/>
    <s v="0001-MINISTERIO DE OBRAS PUBLICAS Y COMUNICACIONES"/>
    <s v="2-SERVICIOS ECONÓMICOS"/>
    <s v="2.6-Transporte"/>
    <s v="2.6.01-Transporte por carretera"/>
    <s v="2.7-OBRAS"/>
    <s v="2.7.2-INFRAESTRUCTURA"/>
    <s v="17-PERAVIA"/>
    <s v="10-FONDO GENERAL"/>
    <s v="15943-RECONSTRUCCIÓN DE LA INFRAESTRUCTURA VIAL URBANA DEL MUNICIPIO NIZAO, PROVINCIA PERAVIA"/>
    <s v="57-RECONSTRUCCIÓN DE LA INFRAESTRUCTURA VIAL URBANA DEL MUNICIPIO NIZAO, PROVINCIA PERAVIA"/>
    <s v="0000-NO APLICA"/>
    <s v="S"/>
    <n v="0"/>
    <n v="94433945.739999995"/>
    <n v="0"/>
    <n v="0"/>
  </r>
  <r>
    <x v="0"/>
    <x v="0"/>
    <x v="1"/>
    <x v="6"/>
    <s v="2.2.1.1-Construcciones por contrato"/>
    <s v="No Informado-"/>
    <s v="0211-MINISTERIO DE OBRAS PÚBLICAS Y COMUNICACIONES"/>
    <s v="0001-MINISTERIO DE OBRAS PUBLICAS Y COMUNICACIONES"/>
    <s v="2-SERVICIOS ECONÓMICOS"/>
    <s v="2.6-Transporte"/>
    <s v="2.6.01-Transporte por carretera"/>
    <s v="2.7-OBRAS"/>
    <s v="2.7.2-INFRAESTRUCTURA"/>
    <s v="18-PUERTO PLATA"/>
    <s v="10-FONDO GENERAL"/>
    <s v="14300-CONSTRUCCIÓN PUENTE METALICO SOBRE EL RIO JACUBA EN LA PROVINCIA PUERTO PLATA"/>
    <s v="10-CONSTRUCCIÓN PUENTE METALICO SOBRE EL RIO JACUBA EN LA PROVINCIA PUERTO PLATA"/>
    <s v="0000-NO APLICA"/>
    <s v="S"/>
    <n v="35000000"/>
    <n v="0"/>
    <n v="0"/>
    <n v="0"/>
  </r>
  <r>
    <x v="0"/>
    <x v="0"/>
    <x v="1"/>
    <x v="6"/>
    <s v="2.2.1.1-Construcciones por contrato"/>
    <s v="No Informado-"/>
    <s v="0211-MINISTERIO DE OBRAS PÚBLICAS Y COMUNICACIONES"/>
    <s v="0001-MINISTERIO DE OBRAS PUBLICAS Y COMUNICACIONES"/>
    <s v="2-SERVICIOS ECONÓMICOS"/>
    <s v="2.6-Transporte"/>
    <s v="2.6.01-Transporte por carretera"/>
    <s v="2.7-OBRAS"/>
    <s v="2.7.2-INFRAESTRUCTURA"/>
    <s v="18-PUERTO PLATA"/>
    <s v="10-FONDO GENERAL"/>
    <s v="15030-RECONSTRUCCIÓN DE LA INFRAESTRUCTURA VIAL URBANA DEL MUNICIPIO LOS HIDALGOS DE LA PROVINCIA PUERTO PLATA"/>
    <s v="41-RECONSTRUCCIÓN DE LA INFRAESTRUCTURA VIAL URBANA DEL MUNICIPIO LOS HIDALGOS DE LA PROVINCIA PUERTO PLATA"/>
    <s v="0000-NO APLICA"/>
    <s v="S"/>
    <n v="32813130"/>
    <n v="28803866"/>
    <n v="28000000"/>
    <n v="28000000"/>
  </r>
  <r>
    <x v="0"/>
    <x v="0"/>
    <x v="1"/>
    <x v="6"/>
    <s v="2.2.1.1-Construcciones por contrato"/>
    <s v="No Informado-"/>
    <s v="0211-MINISTERIO DE OBRAS PÚBLICAS Y COMUNICACIONES"/>
    <s v="0001-MINISTERIO DE OBRAS PUBLICAS Y COMUNICACIONES"/>
    <s v="2-SERVICIOS ECONÓMICOS"/>
    <s v="2.6-Transporte"/>
    <s v="2.6.01-Transporte por carretera"/>
    <s v="2.7-OBRAS"/>
    <s v="2.7.2-INFRAESTRUCTURA"/>
    <s v="18-PUERTO PLATA"/>
    <s v="10-FONDO GENERAL"/>
    <s v="15035-RECONSTRUCCIÓN DE LA INFRAESTRUCTURA VIAL URBANA DEL MUNICIPIO VILLA ISABELA DE LA PROVINCIA PUERTO PLATA"/>
    <s v="46-RECONSTRUCCIÓN DE LA INFRAESTRUCTURA VIAL URBANA DEL MUNICIPIO VILLA ISABELA DE LA PROVINCIA PUERTO PLATA"/>
    <s v="0000-NO APLICA"/>
    <s v="S"/>
    <n v="53128251"/>
    <n v="40895274.020000003"/>
    <n v="39348491.020000003"/>
    <n v="39348491.020000003"/>
  </r>
  <r>
    <x v="0"/>
    <x v="0"/>
    <x v="1"/>
    <x v="6"/>
    <s v="2.2.1.1-Construcciones por contrato"/>
    <s v="No Informado-"/>
    <s v="0211-MINISTERIO DE OBRAS PÚBLICAS Y COMUNICACIONES"/>
    <s v="0001-MINISTERIO DE OBRAS PUBLICAS Y COMUNICACIONES"/>
    <s v="2-SERVICIOS ECONÓMICOS"/>
    <s v="2.6-Transporte"/>
    <s v="2.6.01-Transporte por carretera"/>
    <s v="2.7-OBRAS"/>
    <s v="2.7.2-INFRAESTRUCTURA"/>
    <s v="18-PUERTO PLATA"/>
    <s v="10-FONDO GENERAL"/>
    <s v="15039-RECONSTRUCCIÓN DE LA INFRAESTRUCTURA VIAL URBANA DEL MUNICIPIO GUANANICO, PROVINCIA PUERTO PLATA"/>
    <s v="48-RECONSTRUCCIÓN DE LA INFRAESTRUCTURA VIAL URBANA DEL MUNICIPIO GUANANICO, PROVINCIA PUERTO PLATA"/>
    <s v="0000-NO APLICA"/>
    <s v="S"/>
    <n v="28002802"/>
    <n v="12713086"/>
    <n v="10915336.73"/>
    <n v="10915336.73"/>
  </r>
  <r>
    <x v="0"/>
    <x v="0"/>
    <x v="1"/>
    <x v="6"/>
    <s v="2.2.1.1-Construcciones por contrato"/>
    <s v="No Informado-"/>
    <s v="0211-MINISTERIO DE OBRAS PÚBLICAS Y COMUNICACIONES"/>
    <s v="0001-MINISTERIO DE OBRAS PUBLICAS Y COMUNICACIONES"/>
    <s v="2-SERVICIOS ECONÓMICOS"/>
    <s v="2.6-Transporte"/>
    <s v="2.6.01-Transporte por carretera"/>
    <s v="2.7-OBRAS"/>
    <s v="2.7.2-INFRAESTRUCTURA"/>
    <s v="18-PUERTO PLATA"/>
    <s v="10-FONDO GENERAL"/>
    <s v="15054-RECONSTRUCCIÓN DE LA INFRAESTRUCTURA VIAL URBANA DEL MUNICIPIO ALTAMIRA, PROVINCIA PUERTO PLATA"/>
    <s v="50-RECONSTRUCCIÓN DE LA INFRAESTRUCTURA VIAL URBANA DEL MUNICIPIO ALTAMIRA, PROVINCIA PUERTO PLATA"/>
    <s v="0000-NO APLICA"/>
    <s v="S"/>
    <n v="34455874"/>
    <n v="9867222"/>
    <n v="9000000"/>
    <n v="9000000"/>
  </r>
  <r>
    <x v="0"/>
    <x v="0"/>
    <x v="1"/>
    <x v="6"/>
    <s v="2.2.1.1-Construcciones por contrato"/>
    <s v="No Informado-"/>
    <s v="0211-MINISTERIO DE OBRAS PÚBLICAS Y COMUNICACIONES"/>
    <s v="0001-MINISTERIO DE OBRAS PUBLICAS Y COMUNICACIONES"/>
    <s v="2-SERVICIOS ECONÓMICOS"/>
    <s v="2.6-Transporte"/>
    <s v="2.6.01-Transporte por carretera"/>
    <s v="2.7-OBRAS"/>
    <s v="2.7.2-INFRAESTRUCTURA"/>
    <s v="18-PUERTO PLATA"/>
    <s v="10-FONDO GENERAL"/>
    <s v="15070-RECONSTRUCCIÓN DE INFRAESTRUCTURA VIAL URBANA DEL MUNICIPIO DE SAN FELIPE DE PUERTO PLATA, PROVINCIA PUERTO PLATA"/>
    <s v="66-RECONSTRUCCIÓN DE INFRAESTRUCTURA VIAL URBANA DEL MUNICIPIO DE SAN FELIPE DE PUERTO PLATA, PROVINCIA PUERTO PLATA"/>
    <s v="0000-NO APLICA"/>
    <s v="S"/>
    <n v="268760144"/>
    <n v="120398686.88"/>
    <n v="108504771.11"/>
    <n v="108504771.11"/>
  </r>
  <r>
    <x v="0"/>
    <x v="0"/>
    <x v="1"/>
    <x v="6"/>
    <s v="2.2.1.1-Construcciones por contrato"/>
    <s v="No Informado-"/>
    <s v="0211-MINISTERIO DE OBRAS PÚBLICAS Y COMUNICACIONES"/>
    <s v="0001-MINISTERIO DE OBRAS PUBLICAS Y COMUNICACIONES"/>
    <s v="2-SERVICIOS ECONÓMICOS"/>
    <s v="2.6-Transporte"/>
    <s v="2.6.01-Transporte por carretera"/>
    <s v="2.7-OBRAS"/>
    <s v="2.7.2-INFRAESTRUCTURA"/>
    <s v="18-PUERTO PLATA"/>
    <s v="10-FONDO GENERAL"/>
    <s v="15798-RECONSTRUCCIÓN DEL PUENTE SABANETA DE CANGREJO SOBRE EL RIO CAMU, MUNICIPIOS VILLA MONTELLANO Y SOSUA, PROVINCIA PUERTO PLATA"/>
    <s v="23-RECONSTRUCCIÓN DEL PUENTE SABANETA DE CANGREJO SOBRE EL RIO CAMU, MUNICIPIOS VILLA MONTELLANO Y SOSUA, PROVINCIA PUERTO PLATA"/>
    <s v="0000-NO APLICA"/>
    <s v="S"/>
    <n v="0"/>
    <n v="93000000"/>
    <n v="92845918.439999998"/>
    <n v="92724863.780000001"/>
  </r>
  <r>
    <x v="0"/>
    <x v="0"/>
    <x v="1"/>
    <x v="6"/>
    <s v="2.2.1.1-Construcciones por contrato"/>
    <s v="No Informado-"/>
    <s v="0211-MINISTERIO DE OBRAS PÚBLICAS Y COMUNICACIONES"/>
    <s v="0001-MINISTERIO DE OBRAS PUBLICAS Y COMUNICACIONES"/>
    <s v="2-SERVICIOS ECONÓMICOS"/>
    <s v="2.6-Transporte"/>
    <s v="2.6.01-Transporte por carretera"/>
    <s v="2.7-OBRAS"/>
    <s v="2.7.2-INFRAESTRUCTURA"/>
    <s v="18-PUERTO PLATA"/>
    <s v="10-FONDO GENERAL"/>
    <s v="15802-RECONSTRUCCIÓN DE LA INFRAESTRUCTURA VIAL URBANA DEL MUNICIPIO VILLA MONTELLANO, PROVINCIA PUERTO PLATA"/>
    <s v="24-RECONSTRUCCIÓN DE LA INFRAESTRUCTURA VIAL URBANA DEL MUNICIPIO VILLA MONTELLANO, PROVINCIA PUERTO PLATA"/>
    <s v="0000-NO APLICA"/>
    <s v="S"/>
    <n v="0"/>
    <n v="80000000"/>
    <n v="0"/>
    <n v="0"/>
  </r>
  <r>
    <x v="0"/>
    <x v="0"/>
    <x v="1"/>
    <x v="6"/>
    <s v="2.2.1.1-Construcciones por contrato"/>
    <s v="No Informado-"/>
    <s v="0211-MINISTERIO DE OBRAS PÚBLICAS Y COMUNICACIONES"/>
    <s v="0001-MINISTERIO DE OBRAS PUBLICAS Y COMUNICACIONES"/>
    <s v="2-SERVICIOS ECONÓMICOS"/>
    <s v="2.6-Transporte"/>
    <s v="2.6.01-Transporte por carretera"/>
    <s v="2.7-OBRAS"/>
    <s v="2.7.2-INFRAESTRUCTURA"/>
    <s v="18-PUERTO PLATA"/>
    <s v="50-CRÉDITO INTERNO"/>
    <s v="15322-RECONSTRUCCIÓN DE LA INFRAESTRUCTURA VIAL URBANA DEL MUNICIPIO IMBERT, PROVINCIA PUERTO PLATA"/>
    <s v="82-RECONSTRUCCIÓN DE LA INFRAESTRUCTURA VIAL URBANA DEL MUNICIPIO IMBERT, PROVINCIA PUERTO PLATA"/>
    <s v="0000-NO APLICA"/>
    <s v="S"/>
    <n v="0"/>
    <n v="5500000"/>
    <n v="0"/>
    <n v="0"/>
  </r>
  <r>
    <x v="0"/>
    <x v="0"/>
    <x v="1"/>
    <x v="6"/>
    <s v="2.2.1.1-Construcciones por contrato"/>
    <s v="No Informado-"/>
    <s v="0211-MINISTERIO DE OBRAS PÚBLICAS Y COMUNICACIONES"/>
    <s v="0001-MINISTERIO DE OBRAS PUBLICAS Y COMUNICACIONES"/>
    <s v="2-SERVICIOS ECONÓMICOS"/>
    <s v="2.6-Transporte"/>
    <s v="2.6.01-Transporte por carretera"/>
    <s v="2.7-OBRAS"/>
    <s v="2.7.2-INFRAESTRUCTURA"/>
    <s v="19-HERMANAS MIRABAL"/>
    <s v="10-FONDO GENERAL"/>
    <s v="15013-RECONSTRUCCIÓN DEL CAMINO VECINAL MONTELLANO-LOS LIRIOS-LOS ARACENA-LOS ABANICOS, SALCEDO , PROVINCIA HERMANAS MIRABAL"/>
    <s v="10-RECONSTRUCCIÓN DEL CAMINO VECINAL MONTELLANO-LOS LIRIOS-LOS ARACENA-LOS ABANICOS, SALCEDO , PROVINCIA HERMANAS MIRABAL"/>
    <s v="0000-NO APLICA"/>
    <s v="S"/>
    <n v="150000000"/>
    <n v="0"/>
    <n v="0"/>
    <n v="0"/>
  </r>
  <r>
    <x v="0"/>
    <x v="0"/>
    <x v="1"/>
    <x v="6"/>
    <s v="2.2.1.1-Construcciones por contrato"/>
    <s v="No Informado-"/>
    <s v="0211-MINISTERIO DE OBRAS PÚBLICAS Y COMUNICACIONES"/>
    <s v="0001-MINISTERIO DE OBRAS PUBLICAS Y COMUNICACIONES"/>
    <s v="2-SERVICIOS ECONÓMICOS"/>
    <s v="2.6-Transporte"/>
    <s v="2.6.01-Transporte por carretera"/>
    <s v="2.7-OBRAS"/>
    <s v="2.7.2-INFRAESTRUCTURA"/>
    <s v="19-HERMANAS MIRABAL"/>
    <s v="10-FONDO GENERAL"/>
    <s v="15029-RECONSTRUCCIÓN DE LA INFRAESTRUCTURA VIAL URBANA DEL MUNICIPIO DE SALCEDO, PROVINCIA HERMANAS MIRABAL"/>
    <s v="40-RECONSTRUCCIÓN DE LA INFRAESTRUCTURA VIAL URBANA DEL MUNICIPIO DE SALCEDO, PROVINCIA HERMANAS MIRABAL"/>
    <s v="0000-NO APLICA"/>
    <s v="S"/>
    <n v="81769945"/>
    <n v="62786208"/>
    <n v="61902222.619999997"/>
    <n v="61902222.619999997"/>
  </r>
  <r>
    <x v="0"/>
    <x v="0"/>
    <x v="1"/>
    <x v="6"/>
    <s v="2.2.1.1-Construcciones por contrato"/>
    <s v="No Informado-"/>
    <s v="0211-MINISTERIO DE OBRAS PÚBLICAS Y COMUNICACIONES"/>
    <s v="0001-MINISTERIO DE OBRAS PUBLICAS Y COMUNICACIONES"/>
    <s v="2-SERVICIOS ECONÓMICOS"/>
    <s v="2.6-Transporte"/>
    <s v="2.6.01-Transporte por carretera"/>
    <s v="2.7-OBRAS"/>
    <s v="2.7.2-INFRAESTRUCTURA"/>
    <s v="19-HERMANAS MIRABAL"/>
    <s v="10-FONDO GENERAL"/>
    <s v="15325-RECONSTRUCCIÓN DE LA INFRAESTRUCTURA VIAL URBANA DEL MUNICIPIO TENARES, PROVINCIA HERMANAS MIRABAL"/>
    <s v="85-RECONSTRUCCIÓN DE LA INFRAESTRUCTURA VIAL URBANA DEL MUNICIPIO TENARES, PROVINCIA HERMANAS MIRABAL"/>
    <s v="0000-NO APLICA"/>
    <s v="S"/>
    <n v="0"/>
    <n v="71535834.599999994"/>
    <n v="23319791.100000001"/>
    <n v="23319791.100000001"/>
  </r>
  <r>
    <x v="0"/>
    <x v="0"/>
    <x v="1"/>
    <x v="6"/>
    <s v="2.2.1.1-Construcciones por contrato"/>
    <s v="No Informado-"/>
    <s v="0211-MINISTERIO DE OBRAS PÚBLICAS Y COMUNICACIONES"/>
    <s v="0001-MINISTERIO DE OBRAS PUBLICAS Y COMUNICACIONES"/>
    <s v="2-SERVICIOS ECONÓMICOS"/>
    <s v="2.6-Transporte"/>
    <s v="2.6.01-Transporte por carretera"/>
    <s v="2.7-OBRAS"/>
    <s v="2.7.2-INFRAESTRUCTURA"/>
    <s v="19-HERMANAS MIRABAL"/>
    <s v="10-FONDO GENERAL"/>
    <s v="15801-RECONSTRUCCIÓN DE LA INFRAESTRUCTURA VIAL URBANA DEL MUNICIPIO VILLA TAPIA, PROVINCIA HERMANAS MIRABAL"/>
    <s v="23-RECONSTRUCCIÓN DE LA INFRAESTRUCTURA VIAL URBANA DEL MUNICIPIO VILLA TAPIA, PROVINCIA HERMANAS MIRABAL"/>
    <s v="0000-NO APLICA"/>
    <s v="S"/>
    <n v="0"/>
    <n v="53199682.109999999"/>
    <n v="0"/>
    <n v="0"/>
  </r>
  <r>
    <x v="0"/>
    <x v="0"/>
    <x v="1"/>
    <x v="6"/>
    <s v="2.2.1.1-Construcciones por contrato"/>
    <s v="No Informado-"/>
    <s v="0211-MINISTERIO DE OBRAS PÚBLICAS Y COMUNICACIONES"/>
    <s v="0001-MINISTERIO DE OBRAS PUBLICAS Y COMUNICACIONES"/>
    <s v="2-SERVICIOS ECONÓMICOS"/>
    <s v="2.6-Transporte"/>
    <s v="2.6.01-Transporte por carretera"/>
    <s v="2.7-OBRAS"/>
    <s v="2.7.2-INFRAESTRUCTURA"/>
    <s v="20-SAMANA"/>
    <s v="10-FONDO GENERAL"/>
    <s v="13946-RECONSTRUCCIÓN ENTRADA DE ACCESO A LA PROVINCIA SAMANÁ"/>
    <s v="13-RECONSTRUCCIÓN ENTRADA DE ACCESO A LA PROVINCIA SAMANÁ"/>
    <s v="0000-NO APLICA"/>
    <s v="S"/>
    <n v="75000000"/>
    <n v="77881783.689999998"/>
    <n v="77881783.689999998"/>
    <n v="77881783.689999998"/>
  </r>
  <r>
    <x v="0"/>
    <x v="0"/>
    <x v="1"/>
    <x v="6"/>
    <s v="2.2.1.1-Construcciones por contrato"/>
    <s v="No Informado-"/>
    <s v="0211-MINISTERIO DE OBRAS PÚBLICAS Y COMUNICACIONES"/>
    <s v="0001-MINISTERIO DE OBRAS PUBLICAS Y COMUNICACIONES"/>
    <s v="2-SERVICIOS ECONÓMICOS"/>
    <s v="2.6-Transporte"/>
    <s v="2.6.01-Transporte por carretera"/>
    <s v="2.7-OBRAS"/>
    <s v="2.7.2-INFRAESTRUCTURA"/>
    <s v="20-SAMANA"/>
    <s v="10-FONDO GENERAL"/>
    <s v="15340-RECONSTRUCCIÓN DE LA INFRAESTRUCTURA VIAL URBANA DEL MUNICIPIO SANTA BÁRBARA DE SAMANÁ, PROVINCIA SAMANÁ"/>
    <s v="01-RECONSTRUCCIÓN DE LA INFRAESTRUCTURA VIAL URBANA DEL MUNICIPIO SANTA BÁRBARA DE SAMANÁ, PROVINCIA SAMANÁ"/>
    <s v="0000-NO APLICA"/>
    <s v="S"/>
    <n v="0"/>
    <n v="82619371.609999999"/>
    <n v="82619370.890000001"/>
    <n v="82619370.890000001"/>
  </r>
  <r>
    <x v="0"/>
    <x v="0"/>
    <x v="1"/>
    <x v="6"/>
    <s v="2.2.1.1-Construcciones por contrato"/>
    <s v="No Informado-"/>
    <s v="0211-MINISTERIO DE OBRAS PÚBLICAS Y COMUNICACIONES"/>
    <s v="0001-MINISTERIO DE OBRAS PUBLICAS Y COMUNICACIONES"/>
    <s v="2-SERVICIOS ECONÓMICOS"/>
    <s v="2.6-Transporte"/>
    <s v="2.6.01-Transporte por carretera"/>
    <s v="2.7-OBRAS"/>
    <s v="2.7.2-INFRAESTRUCTURA"/>
    <s v="20-SAMANA"/>
    <s v="10-FONDO GENERAL"/>
    <s v="15395-RECONSTRUCCIÓN DE LA INFRAESTRUCTURA VIAL URBANA DEL MUNICIPIO SÁNCHEZ, PROVINCIA SAMANÁ"/>
    <s v="12-RECONSTRUCCIÓN DE LA INFRAESTRUCTURA VIAL URBANA DEL MUNICIPIO SÁNCHEZ, PROVINCIA SAMANÁ"/>
    <s v="0000-NO APLICA"/>
    <s v="S"/>
    <n v="0"/>
    <n v="20505543.640000001"/>
    <n v="0"/>
    <n v="0"/>
  </r>
  <r>
    <x v="0"/>
    <x v="0"/>
    <x v="1"/>
    <x v="6"/>
    <s v="2.2.1.1-Construcciones por contrato"/>
    <s v="No Informado-"/>
    <s v="0211-MINISTERIO DE OBRAS PÚBLICAS Y COMUNICACIONES"/>
    <s v="0001-MINISTERIO DE OBRAS PUBLICAS Y COMUNICACIONES"/>
    <s v="2-SERVICIOS ECONÓMICOS"/>
    <s v="2.6-Transporte"/>
    <s v="2.6.01-Transporte por carretera"/>
    <s v="2.7-OBRAS"/>
    <s v="2.7.2-INFRAESTRUCTURA"/>
    <s v="20-SAMANA"/>
    <s v="10-FONDO GENERAL"/>
    <s v="16163-RECONSTRUCCIÓN DE LA INFRAESTRUCTURA VIAL URBANA DEL MUNICIPIO DE LAS TERRENAS, PROVINCIA SAMANÁ"/>
    <s v="96-RECONSTRUCCIÓN DE LA INFRAESTRUCTURA VIAL URBANA DEL MUNICIPIO DE LAS TERRENAS, PROVINCIA SAMANÁ"/>
    <s v="0000-NO APLICA"/>
    <s v="S"/>
    <n v="0"/>
    <n v="40000000"/>
    <n v="0"/>
    <n v="0"/>
  </r>
  <r>
    <x v="0"/>
    <x v="0"/>
    <x v="1"/>
    <x v="6"/>
    <s v="2.2.1.1-Construcciones por contrato"/>
    <s v="No Informado-"/>
    <s v="0211-MINISTERIO DE OBRAS PÚBLICAS Y COMUNICACIONES"/>
    <s v="0001-MINISTERIO DE OBRAS PUBLICAS Y COMUNICACIONES"/>
    <s v="2-SERVICIOS ECONÓMICOS"/>
    <s v="2.6-Transporte"/>
    <s v="2.6.01-Transporte por carretera"/>
    <s v="2.7-OBRAS"/>
    <s v="2.7.2-INFRAESTRUCTURA"/>
    <s v="20-SAMANA"/>
    <s v="50-CRÉDITO INTERNO"/>
    <s v="15340-RECONSTRUCCIÓN DE LA INFRAESTRUCTURA VIAL URBANA DEL MUNICIPIO SANTA BÁRBARA DE SAMANÁ, PROVINCIA SAMANÁ"/>
    <s v="01-RECONSTRUCCIÓN DE LA INFRAESTRUCTURA VIAL URBANA DEL MUNICIPIO SANTA BÁRBARA DE SAMANÁ, PROVINCIA SAMANÁ"/>
    <s v="0000-NO APLICA"/>
    <s v="S"/>
    <n v="0"/>
    <n v="15000000"/>
    <n v="15000000"/>
    <n v="15000000"/>
  </r>
  <r>
    <x v="0"/>
    <x v="0"/>
    <x v="1"/>
    <x v="6"/>
    <s v="2.2.1.1-Construcciones por contrato"/>
    <s v="No Informado-"/>
    <s v="0211-MINISTERIO DE OBRAS PÚBLICAS Y COMUNICACIONES"/>
    <s v="0001-MINISTERIO DE OBRAS PUBLICAS Y COMUNICACIONES"/>
    <s v="2-SERVICIOS ECONÓMICOS"/>
    <s v="2.6-Transporte"/>
    <s v="2.6.01-Transporte por carretera"/>
    <s v="2.7-OBRAS"/>
    <s v="2.7.2-INFRAESTRUCTURA"/>
    <s v="21-SAN CRISTOBAL"/>
    <s v="10-FONDO GENERAL"/>
    <s v="14296-CONSTRUCCIÓN PUENTE CAMBITA, PROVINCIA SAN CRISTOBAL"/>
    <s v="09-CONSTRUCCIÓN PUENTE CAMBITA, PROVINCIA SAN CRISTOBAL"/>
    <s v="0000-NO APLICA"/>
    <s v="S"/>
    <n v="25000000"/>
    <n v="0"/>
    <n v="0"/>
    <n v="0"/>
  </r>
  <r>
    <x v="0"/>
    <x v="0"/>
    <x v="1"/>
    <x v="6"/>
    <s v="2.2.1.1-Construcciones por contrato"/>
    <s v="No Informado-"/>
    <s v="0211-MINISTERIO DE OBRAS PÚBLICAS Y COMUNICACIONES"/>
    <s v="0001-MINISTERIO DE OBRAS PUBLICAS Y COMUNICACIONES"/>
    <s v="2-SERVICIOS ECONÓMICOS"/>
    <s v="2.6-Transporte"/>
    <s v="2.6.01-Transporte por carretera"/>
    <s v="2.7-OBRAS"/>
    <s v="2.7.2-INFRAESTRUCTURA"/>
    <s v="21-SAN CRISTOBAL"/>
    <s v="10-FONDO GENERAL"/>
    <s v="15053-RECONSTRUCCIÓN DE LA INFRAESTRUCTURA VIAL URBANA DEL MUNICIPIO DE SAN CRISTÓBAL, PROVINCIA SAN CRISTÓBAL"/>
    <s v="49-RECONSTRUCCIÓN DE LA INFRAESTRUCTURA VIAL URBANA DEL MUNICIPIO DE SAN CRISTÓBAL, PROVINCIA SAN CRISTÓBAL"/>
    <s v="0000-NO APLICA"/>
    <s v="S"/>
    <n v="134309820"/>
    <n v="158619491.93000001"/>
    <n v="158393959.78"/>
    <n v="158393959.78"/>
  </r>
  <r>
    <x v="0"/>
    <x v="0"/>
    <x v="1"/>
    <x v="6"/>
    <s v="2.2.1.1-Construcciones por contrato"/>
    <s v="No Informado-"/>
    <s v="0211-MINISTERIO DE OBRAS PÚBLICAS Y COMUNICACIONES"/>
    <s v="0001-MINISTERIO DE OBRAS PUBLICAS Y COMUNICACIONES"/>
    <s v="2-SERVICIOS ECONÓMICOS"/>
    <s v="2.6-Transporte"/>
    <s v="2.6.01-Transporte por carretera"/>
    <s v="2.7-OBRAS"/>
    <s v="2.7.2-INFRAESTRUCTURA"/>
    <s v="21-SAN CRISTOBAL"/>
    <s v="10-FONDO GENERAL"/>
    <s v="15316-RECONSTRUCCIÓN DE LA INFRAESTRUCTURA VIAL URBANA DEL MUNICIPIO CAMBITA GARABITOS, PROVINCIA SAN CRISTÓBAL."/>
    <s v="76-RECONSTRUCCIÓN DE LA INFRAESTRUCTURA VIAL URBANA DEL MUNICIPIO CAMBITA GARABITOS, PROVINCIA SAN CRISTÓBAL."/>
    <s v="0000-NO APLICA"/>
    <s v="S"/>
    <n v="0"/>
    <n v="40288156.109999999"/>
    <n v="40288156.109999999"/>
    <n v="40288156.109999999"/>
  </r>
  <r>
    <x v="0"/>
    <x v="0"/>
    <x v="1"/>
    <x v="6"/>
    <s v="2.2.1.1-Construcciones por contrato"/>
    <s v="No Informado-"/>
    <s v="0211-MINISTERIO DE OBRAS PÚBLICAS Y COMUNICACIONES"/>
    <s v="0001-MINISTERIO DE OBRAS PUBLICAS Y COMUNICACIONES"/>
    <s v="2-SERVICIOS ECONÓMICOS"/>
    <s v="2.6-Transporte"/>
    <s v="2.6.01-Transporte por carretera"/>
    <s v="2.7-OBRAS"/>
    <s v="2.7.2-INFRAESTRUCTURA"/>
    <s v="21-SAN CRISTOBAL"/>
    <s v="10-FONDO GENERAL"/>
    <s v="15949-RECONSTRUCCIÓN DE LA INFRAESTRUCTURA VIAL URBANA DEL MUNICIPIO BAJOS DE HAINA, PROVINCIA SAN CRISTÓBAL"/>
    <s v="63-RECONSTRUCCIÓN DE LA INFRAESTRUCTURA VIAL URBANA DEL MUNICIPIO BAJOS DE HAINA, PROVINCIA SAN CRISTÓBAL"/>
    <s v="0000-NO APLICA"/>
    <s v="S"/>
    <n v="0"/>
    <n v="80000000"/>
    <n v="0"/>
    <n v="0"/>
  </r>
  <r>
    <x v="0"/>
    <x v="0"/>
    <x v="1"/>
    <x v="6"/>
    <s v="2.2.1.1-Construcciones por contrato"/>
    <s v="No Informado-"/>
    <s v="0211-MINISTERIO DE OBRAS PÚBLICAS Y COMUNICACIONES"/>
    <s v="0001-MINISTERIO DE OBRAS PUBLICAS Y COMUNICACIONES"/>
    <s v="2-SERVICIOS ECONÓMICOS"/>
    <s v="2.6-Transporte"/>
    <s v="2.6.01-Transporte por carretera"/>
    <s v="2.7-OBRAS"/>
    <s v="2.7.2-INFRAESTRUCTURA"/>
    <s v="21-SAN CRISTOBAL"/>
    <s v="50-CRÉDITO INTERNO"/>
    <s v="15316-RECONSTRUCCIÓN DE LA INFRAESTRUCTURA VIAL URBANA DEL MUNICIPIO CAMBITA GARABITOS, PROVINCIA SAN CRISTÓBAL."/>
    <s v="76-RECONSTRUCCIÓN DE LA INFRAESTRUCTURA VIAL URBANA DEL MUNICIPIO CAMBITA GARABITOS, PROVINCIA SAN CRISTÓBAL."/>
    <s v="0000-NO APLICA"/>
    <s v="S"/>
    <n v="0"/>
    <n v="10000000"/>
    <n v="9999999.6500000004"/>
    <n v="9999999.6500000004"/>
  </r>
  <r>
    <x v="0"/>
    <x v="0"/>
    <x v="1"/>
    <x v="6"/>
    <s v="2.2.1.1-Construcciones por contrato"/>
    <s v="No Informado-"/>
    <s v="0211-MINISTERIO DE OBRAS PÚBLICAS Y COMUNICACIONES"/>
    <s v="0001-MINISTERIO DE OBRAS PUBLICAS Y COMUNICACIONES"/>
    <s v="2-SERVICIOS ECONÓMICOS"/>
    <s v="2.6-Transporte"/>
    <s v="2.6.01-Transporte por carretera"/>
    <s v="2.7-OBRAS"/>
    <s v="2.7.2-INFRAESTRUCTURA"/>
    <s v="22-SAN JUAN"/>
    <s v="10-FONDO GENERAL"/>
    <s v="15058-RECONSTRUCCIÓN DE LA INFRAESTRUCTURA VIAL URBANA DE SAN JUAN DE LA MAGUANA, PROVINCIA SAN JUAN"/>
    <s v="54-RECONSTRUCCIÓN DE LA INFRAESTRUCTURA VIAL URBANA DE SAN JUAN DE LA MAGUANA, PROVINCIA SAN JUAN"/>
    <s v="0000-NO APLICA"/>
    <s v="S"/>
    <n v="177373840"/>
    <n v="108211664.95"/>
    <n v="105820997.94"/>
    <n v="105820997.94"/>
  </r>
  <r>
    <x v="0"/>
    <x v="0"/>
    <x v="1"/>
    <x v="6"/>
    <s v="2.2.1.1-Construcciones por contrato"/>
    <s v="No Informado-"/>
    <s v="0211-MINISTERIO DE OBRAS PÚBLICAS Y COMUNICACIONES"/>
    <s v="0001-MINISTERIO DE OBRAS PUBLICAS Y COMUNICACIONES"/>
    <s v="2-SERVICIOS ECONÓMICOS"/>
    <s v="2.6-Transporte"/>
    <s v="2.6.01-Transporte por carretera"/>
    <s v="2.7-OBRAS"/>
    <s v="2.7.2-INFRAESTRUCTURA"/>
    <s v="22-SAN JUAN"/>
    <s v="10-FONDO GENERAL"/>
    <s v="15404-RECONSTRUCCIÓN DE LA INFRAESTRUCTURA VIAL URBANA DEL MUNICIPIO LAS MATAS DE FARFÁN, PROVINCIA SAN JUAN."/>
    <s v="19-RECONSTRUCCIÓN DE LA INFRAESTRUCTURA VIAL URBANA DEL MUNICIPIO LAS MATAS DE FARFÁN, PROVINCIA SAN JUAN."/>
    <s v="0000-NO APLICA"/>
    <s v="S"/>
    <n v="0"/>
    <n v="120538043.31999999"/>
    <n v="0"/>
    <n v="0"/>
  </r>
  <r>
    <x v="0"/>
    <x v="0"/>
    <x v="1"/>
    <x v="6"/>
    <s v="2.2.1.1-Construcciones por contrato"/>
    <s v="No Informado-"/>
    <s v="0211-MINISTERIO DE OBRAS PÚBLICAS Y COMUNICACIONES"/>
    <s v="0001-MINISTERIO DE OBRAS PUBLICAS Y COMUNICACIONES"/>
    <s v="2-SERVICIOS ECONÓMICOS"/>
    <s v="2.6-Transporte"/>
    <s v="2.6.01-Transporte por carretera"/>
    <s v="2.7-OBRAS"/>
    <s v="2.7.2-INFRAESTRUCTURA"/>
    <s v="22-SAN JUAN"/>
    <s v="50-CRÉDITO INTERNO"/>
    <s v="15311-RECONSTRUCCIÓN DE LA INFRAESTRUCTURA VIAL URBANA DEL MUNICIPIO BOHECHIO, PROVINCIA SAN JUAN"/>
    <s v="71-RECONSTRUCCIÓN DE LA INFRAESTRUCTURA VIAL URBANA DEL MUNICIPIO BOHECHIO, PROVINCIA SAN JUAN"/>
    <s v="0000-NO APLICA"/>
    <s v="S"/>
    <n v="0"/>
    <n v="5000000"/>
    <n v="5000000"/>
    <n v="5000000"/>
  </r>
  <r>
    <x v="0"/>
    <x v="0"/>
    <x v="1"/>
    <x v="6"/>
    <s v="2.2.1.1-Construcciones por contrato"/>
    <s v="No Informado-"/>
    <s v="0211-MINISTERIO DE OBRAS PÚBLICAS Y COMUNICACIONES"/>
    <s v="0001-MINISTERIO DE OBRAS PUBLICAS Y COMUNICACIONES"/>
    <s v="2-SERVICIOS ECONÓMICOS"/>
    <s v="2.6-Transporte"/>
    <s v="2.6.01-Transporte por carretera"/>
    <s v="2.7-OBRAS"/>
    <s v="2.7.2-INFRAESTRUCTURA"/>
    <s v="23-SAN PEDRO DE MACORIS"/>
    <s v="10-FONDO GENERAL"/>
    <s v="12723-RECONSTRUCCIÓN CARRETERA DE LOS LLANOS-AL PUERTO, PROVINCIA SAN PEDRO DE MACORIS"/>
    <s v="23-RECONSTRUCCIÓN CARRETERA DE LOS LLANOS-AL PUERTO, PROVINCIA SAN PEDRO DE MACORIS"/>
    <s v="0000-NO APLICA"/>
    <s v="S"/>
    <n v="127760000"/>
    <n v="0"/>
    <n v="0"/>
    <n v="0"/>
  </r>
  <r>
    <x v="0"/>
    <x v="0"/>
    <x v="1"/>
    <x v="6"/>
    <s v="2.2.1.1-Construcciones por contrato"/>
    <s v="No Informado-"/>
    <s v="0211-MINISTERIO DE OBRAS PÚBLICAS Y COMUNICACIONES"/>
    <s v="0001-MINISTERIO DE OBRAS PUBLICAS Y COMUNICACIONES"/>
    <s v="2-SERVICIOS ECONÓMICOS"/>
    <s v="2.6-Transporte"/>
    <s v="2.6.01-Transporte por carretera"/>
    <s v="2.7-OBRAS"/>
    <s v="2.7.2-INFRAESTRUCTURA"/>
    <s v="23-SAN PEDRO DE MACORIS"/>
    <s v="10-FONDO GENERAL"/>
    <s v="15056-RECONSTRUCCIÓN  DE LA INFRAESTRUCTURA VIAL URBANA DEL MUNICIPIO SAN PEDRO DE MACORÍS, PROVINCIA SAN PEDRO DE MACORIS"/>
    <s v="52-RECONSTRUCCIÓN  DE LA INFRAESTRUCTURA VIAL URBANA DEL MUNICIPIO SAN PEDRO DE MACORÍS, PROVINCIA SAN PEDRO DE MACORIS"/>
    <s v="0000-NO APLICA"/>
    <s v="S"/>
    <n v="214973981"/>
    <n v="356143514.58999997"/>
    <n v="354999294.25"/>
    <n v="354999294.25"/>
  </r>
  <r>
    <x v="0"/>
    <x v="0"/>
    <x v="1"/>
    <x v="6"/>
    <s v="2.2.1.1-Construcciones por contrato"/>
    <s v="No Informado-"/>
    <s v="0211-MINISTERIO DE OBRAS PÚBLICAS Y COMUNICACIONES"/>
    <s v="0001-MINISTERIO DE OBRAS PUBLICAS Y COMUNICACIONES"/>
    <s v="2-SERVICIOS ECONÓMICOS"/>
    <s v="2.6-Transporte"/>
    <s v="2.6.01-Transporte por carretera"/>
    <s v="2.7-OBRAS"/>
    <s v="2.7.2-INFRAESTRUCTURA"/>
    <s v="23-SAN PEDRO DE MACORIS"/>
    <s v="10-FONDO GENERAL"/>
    <s v="15060-RECONSTRUCCIÓN DE LA INFRAESTRUCTURA VIAL URBANA DEL MUNICIPIO CONSUELO, PROVINCIA SAN PEDRO DE MACORIS"/>
    <s v="56-RECONSTRUCCIÓN DE LA INFRAESTRUCTURA VIAL URBANA DEL MUNICIPIO CONSUELO, PROVINCIA SAN PEDRO DE MACORIS"/>
    <s v="0000-NO APLICA"/>
    <s v="S"/>
    <n v="65053424"/>
    <n v="49053424"/>
    <n v="48518976.140000001"/>
    <n v="48518976.140000001"/>
  </r>
  <r>
    <x v="0"/>
    <x v="0"/>
    <x v="1"/>
    <x v="6"/>
    <s v="2.2.1.1-Construcciones por contrato"/>
    <s v="No Informado-"/>
    <s v="0211-MINISTERIO DE OBRAS PÚBLICAS Y COMUNICACIONES"/>
    <s v="0001-MINISTERIO DE OBRAS PUBLICAS Y COMUNICACIONES"/>
    <s v="2-SERVICIOS ECONÓMICOS"/>
    <s v="2.6-Transporte"/>
    <s v="2.6.01-Transporte por carretera"/>
    <s v="2.7-OBRAS"/>
    <s v="2.7.2-INFRAESTRUCTURA"/>
    <s v="23-SAN PEDRO DE MACORIS"/>
    <s v="10-FONDO GENERAL"/>
    <s v="15314-RECONSTRUCCIÓN DE LA INFRAESTRUCTURA VIAL URBANA DEL MUNICIPIO GUAYACANES, PROVINCIA SAN PEDRO DE MACORÍS."/>
    <s v="74-RECONSTRUCCIÓN DE LA INFRAESTRUCTURA VIAL URBANA DEL MUNICIPIO GUAYACANES, PROVINCIA SAN PEDRO DE MACORÍS."/>
    <s v="0000-NO APLICA"/>
    <s v="S"/>
    <n v="0"/>
    <n v="20000000"/>
    <n v="20000000"/>
    <n v="20000000"/>
  </r>
  <r>
    <x v="0"/>
    <x v="0"/>
    <x v="1"/>
    <x v="6"/>
    <s v="2.2.1.1-Construcciones por contrato"/>
    <s v="No Informado-"/>
    <s v="0211-MINISTERIO DE OBRAS PÚBLICAS Y COMUNICACIONES"/>
    <s v="0001-MINISTERIO DE OBRAS PUBLICAS Y COMUNICACIONES"/>
    <s v="2-SERVICIOS ECONÓMICOS"/>
    <s v="2.6-Transporte"/>
    <s v="2.6.01-Transporte por carretera"/>
    <s v="2.7-OBRAS"/>
    <s v="2.7.2-INFRAESTRUCTURA"/>
    <s v="23-SAN PEDRO DE MACORIS"/>
    <s v="10-FONDO GENERAL"/>
    <s v="15935-RECONSTRUCCIÓN DE LA INFRAESTRUCTURA VIAL URBANA DEL MUNICIPIO QUISQUEYA, PROVINCIA SAN PEDRO DE MACORÍS"/>
    <s v="49-RECONSTRUCCIÓN DE LA INFRAESTRUCTURA VIAL URBANA DEL MUNICIPIO QUISQUEYA, PROVINCIA SAN PEDRO DE MACORÍS"/>
    <s v="0000-NO APLICA"/>
    <s v="S"/>
    <n v="0"/>
    <n v="40000000"/>
    <n v="0"/>
    <n v="0"/>
  </r>
  <r>
    <x v="0"/>
    <x v="0"/>
    <x v="1"/>
    <x v="6"/>
    <s v="2.2.1.1-Construcciones por contrato"/>
    <s v="No Informado-"/>
    <s v="0211-MINISTERIO DE OBRAS PÚBLICAS Y COMUNICACIONES"/>
    <s v="0001-MINISTERIO DE OBRAS PUBLICAS Y COMUNICACIONES"/>
    <s v="2-SERVICIOS ECONÓMICOS"/>
    <s v="2.6-Transporte"/>
    <s v="2.6.01-Transporte por carretera"/>
    <s v="2.7-OBRAS"/>
    <s v="2.7.2-INFRAESTRUCTURA"/>
    <s v="23-SAN PEDRO DE MACORIS"/>
    <s v="10-FONDO GENERAL"/>
    <s v="15937-RECONSTRUCCIÓN DE LA INFRAESTRUCTURA VIAL URBANA DEL MUNICIPIO RAMÓN SANTANA, PROVINCIA SAN PEDRO DE MACORÍS."/>
    <s v="51-RECONSTRUCCIÓN DE LA INFRAESTRUCTURA VIAL URBANA DEL MUNICIPIO RAMÓN SANTANA, PROVINCIA SAN PEDRO DE MACORÍS."/>
    <s v="0000-NO APLICA"/>
    <s v="S"/>
    <n v="0"/>
    <n v="45372912.130000003"/>
    <n v="0"/>
    <n v="0"/>
  </r>
  <r>
    <x v="0"/>
    <x v="0"/>
    <x v="1"/>
    <x v="6"/>
    <s v="2.2.1.1-Construcciones por contrato"/>
    <s v="No Informado-"/>
    <s v="0211-MINISTERIO DE OBRAS PÚBLICAS Y COMUNICACIONES"/>
    <s v="0001-MINISTERIO DE OBRAS PUBLICAS Y COMUNICACIONES"/>
    <s v="2-SERVICIOS ECONÓMICOS"/>
    <s v="2.6-Transporte"/>
    <s v="2.6.01-Transporte por carretera"/>
    <s v="2.7-OBRAS"/>
    <s v="2.7.2-INFRAESTRUCTURA"/>
    <s v="23-SAN PEDRO DE MACORIS"/>
    <s v="10-FONDO GENERAL"/>
    <s v="15947-RECONSTRUCCIÓN DE LA INFRAESTRUCTURA VIAL URBANA DEL MUNICIPIO LOS LLANOS, PROVINCIA SAN PEDRO DE MACORÍS"/>
    <s v="61-RECONSTRUCCIÓN DE LA INFRAESTRUCTURA VIAL URBANA DEL MUNICIPIO LOS LLANOS, PROVINCIA SAN PEDRO DE MACORÍS"/>
    <s v="0000-NO APLICA"/>
    <s v="S"/>
    <n v="0"/>
    <n v="102301832.86"/>
    <n v="0"/>
    <n v="0"/>
  </r>
  <r>
    <x v="0"/>
    <x v="0"/>
    <x v="1"/>
    <x v="6"/>
    <s v="2.2.1.1-Construcciones por contrato"/>
    <s v="No Informado-"/>
    <s v="0211-MINISTERIO DE OBRAS PÚBLICAS Y COMUNICACIONES"/>
    <s v="0001-MINISTERIO DE OBRAS PUBLICAS Y COMUNICACIONES"/>
    <s v="2-SERVICIOS ECONÓMICOS"/>
    <s v="2.6-Transporte"/>
    <s v="2.6.01-Transporte por carretera"/>
    <s v="2.7-OBRAS"/>
    <s v="2.7.2-INFRAESTRUCTURA"/>
    <s v="23-SAN PEDRO DE MACORIS"/>
    <s v="50-CRÉDITO INTERNO"/>
    <s v="15314-RECONSTRUCCIÓN DE LA INFRAESTRUCTURA VIAL URBANA DEL MUNICIPIO GUAYACANES, PROVINCIA SAN PEDRO DE MACORÍS."/>
    <s v="74-RECONSTRUCCIÓN DE LA INFRAESTRUCTURA VIAL URBANA DEL MUNICIPIO GUAYACANES, PROVINCIA SAN PEDRO DE MACORÍS."/>
    <s v="0000-NO APLICA"/>
    <s v="S"/>
    <n v="0"/>
    <n v="5000000"/>
    <n v="5000000"/>
    <n v="5000000"/>
  </r>
  <r>
    <x v="0"/>
    <x v="0"/>
    <x v="1"/>
    <x v="6"/>
    <s v="2.2.1.1-Construcciones por contrato"/>
    <s v="No Informado-"/>
    <s v="0211-MINISTERIO DE OBRAS PÚBLICAS Y COMUNICACIONES"/>
    <s v="0001-MINISTERIO DE OBRAS PUBLICAS Y COMUNICACIONES"/>
    <s v="2-SERVICIOS ECONÓMICOS"/>
    <s v="2.6-Transporte"/>
    <s v="2.6.01-Transporte por carretera"/>
    <s v="2.7-OBRAS"/>
    <s v="2.7.2-INFRAESTRUCTURA"/>
    <s v="24-SANCHEZ RAMIREZ"/>
    <s v="10-FONDO GENERAL"/>
    <s v="15328-RECONSTRUCCIÓN DE LA INFRAESTRUCTURA VIAL URBANA DEL MUNICIPIO COTUÍ, PROVINCIA SÁNCHEZ RAMÍREZ"/>
    <s v="88-RECONSTRUCCIÓN DE LA INFRAESTRUCTURA VIAL URBANA DEL MUNICIPIO COTUÍ, PROVINCIA SÁNCHEZ RAMÍREZ"/>
    <s v="0000-NO APLICA"/>
    <s v="S"/>
    <n v="0"/>
    <n v="86467199.030000001"/>
    <n v="86267199.030000001"/>
    <n v="86267199.030000001"/>
  </r>
  <r>
    <x v="0"/>
    <x v="0"/>
    <x v="1"/>
    <x v="6"/>
    <s v="2.2.1.1-Construcciones por contrato"/>
    <s v="No Informado-"/>
    <s v="0211-MINISTERIO DE OBRAS PÚBLICAS Y COMUNICACIONES"/>
    <s v="0001-MINISTERIO DE OBRAS PUBLICAS Y COMUNICACIONES"/>
    <s v="2-SERVICIOS ECONÓMICOS"/>
    <s v="2.6-Transporte"/>
    <s v="2.6.01-Transporte por carretera"/>
    <s v="2.7-OBRAS"/>
    <s v="2.7.2-INFRAESTRUCTURA"/>
    <s v="24-SANCHEZ RAMIREZ"/>
    <s v="10-FONDO GENERAL"/>
    <s v="16088-RECONSTRUCCIÓN DE INFRAESTRUCTURA VIAL URBANA DEL MUNICIPIO CEVICOS, PROVINCIA SÁNCHEZ RAMÍREZ."/>
    <s v="71-RECONSTRUCCIÓN DE INFRAESTRUCTURA VIAL URBANA DEL MUNICIPIO CEVICOS, PROVINCIA SÁNCHEZ RAMÍREZ."/>
    <s v="0000-NO APLICA"/>
    <s v="S"/>
    <n v="0"/>
    <n v="128735226.56999999"/>
    <n v="0"/>
    <n v="0"/>
  </r>
  <r>
    <x v="0"/>
    <x v="0"/>
    <x v="1"/>
    <x v="6"/>
    <s v="2.2.1.1-Construcciones por contrato"/>
    <s v="No Informado-"/>
    <s v="0211-MINISTERIO DE OBRAS PÚBLICAS Y COMUNICACIONES"/>
    <s v="0001-MINISTERIO DE OBRAS PUBLICAS Y COMUNICACIONES"/>
    <s v="2-SERVICIOS ECONÓMICOS"/>
    <s v="2.6-Transporte"/>
    <s v="2.6.01-Transporte por carretera"/>
    <s v="2.7-OBRAS"/>
    <s v="2.7.2-INFRAESTRUCTURA"/>
    <s v="24-SANCHEZ RAMIREZ"/>
    <s v="20-FONDOS CON DESTINO ESPECÍFICO"/>
    <s v="15328-RECONSTRUCCIÓN DE LA INFRAESTRUCTURA VIAL URBANA DEL MUNICIPIO COTUÍ, PROVINCIA SÁNCHEZ RAMÍREZ"/>
    <s v="88-RECONSTRUCCIÓN DE LA INFRAESTRUCTURA VIAL URBANA DEL MUNICIPIO COTUÍ, PROVINCIA SÁNCHEZ RAMÍREZ"/>
    <s v="0000-NO APLICA"/>
    <s v="S"/>
    <n v="0"/>
    <n v="80000000"/>
    <n v="68742056.870000005"/>
    <n v="68742056.870000005"/>
  </r>
  <r>
    <x v="0"/>
    <x v="0"/>
    <x v="1"/>
    <x v="6"/>
    <s v="2.2.1.1-Construcciones por contrato"/>
    <s v="No Informado-"/>
    <s v="0211-MINISTERIO DE OBRAS PÚBLICAS Y COMUNICACIONES"/>
    <s v="0001-MINISTERIO DE OBRAS PUBLICAS Y COMUNICACIONES"/>
    <s v="2-SERVICIOS ECONÓMICOS"/>
    <s v="2.6-Transporte"/>
    <s v="2.6.01-Transporte por carretera"/>
    <s v="2.7-OBRAS"/>
    <s v="2.7.2-INFRAESTRUCTURA"/>
    <s v="25-SANTIAGO"/>
    <s v="10-FONDO GENERAL"/>
    <s v="14745-REHABILITACIÓN DE 40 KM DE VÍAS TERCIARIAS CONEXAS A LA CARRETERA GREGORIO LUPERÓN, PROVINCIAS SANTIAGO Y PUERTO PLATA"/>
    <s v="46-REHABILITACIÓN DE 40 KM DE VÍAS TERCIARIAS CONEXAS A LA CARRETERA GREGORIO LUPERÓN, PROVINCIAS SANTIAGO Y PUERTO PLATA"/>
    <s v="0000-NO APLICA"/>
    <s v="S"/>
    <n v="600000000"/>
    <n v="500000000"/>
    <n v="500000000"/>
    <n v="500000000"/>
  </r>
  <r>
    <x v="0"/>
    <x v="0"/>
    <x v="1"/>
    <x v="6"/>
    <s v="2.2.1.1-Construcciones por contrato"/>
    <s v="No Informado-"/>
    <s v="0211-MINISTERIO DE OBRAS PÚBLICAS Y COMUNICACIONES"/>
    <s v="0001-MINISTERIO DE OBRAS PUBLICAS Y COMUNICACIONES"/>
    <s v="2-SERVICIOS ECONÓMICOS"/>
    <s v="2.6-Transporte"/>
    <s v="2.6.01-Transporte por carretera"/>
    <s v="2.7-OBRAS"/>
    <s v="2.7.2-INFRAESTRUCTURA"/>
    <s v="25-SANTIAGO"/>
    <s v="10-FONDO GENERAL"/>
    <s v="14921-AMPLIACIÓN AV. PRESIDENTE ANTONIO GUZMÁN DESDE UNIVERSIDAD ISA HASTA EL CRUCE ALTO DEL YAQUE Y LA CANELA, SANTIAGO DE LOS CABALLERO"/>
    <s v="77-AMPLIACIÓN AV. PRESIDENTE ANTONIO GUZMÁN DESDE UNIVERSIDAD ISA HASTA EL CRUCE ALTO DEL YAQUE Y LA CANELA, SANTIAGO DE LOS CABALLERO"/>
    <s v="0000-NO APLICA"/>
    <s v="S"/>
    <n v="4784138"/>
    <n v="0"/>
    <n v="0"/>
    <n v="0"/>
  </r>
  <r>
    <x v="0"/>
    <x v="0"/>
    <x v="1"/>
    <x v="6"/>
    <s v="2.2.1.1-Construcciones por contrato"/>
    <s v="No Informado-"/>
    <s v="0211-MINISTERIO DE OBRAS PÚBLICAS Y COMUNICACIONES"/>
    <s v="0001-MINISTERIO DE OBRAS PUBLICAS Y COMUNICACIONES"/>
    <s v="2-SERVICIOS ECONÓMICOS"/>
    <s v="2.6-Transporte"/>
    <s v="2.6.01-Transporte por carretera"/>
    <s v="2.7-OBRAS"/>
    <s v="2.7.2-INFRAESTRUCTURA"/>
    <s v="25-SANTIAGO"/>
    <s v="10-FONDO GENERAL"/>
    <s v="15317-RECONSTRUCCIÓN  DE LA INFRAESTRUCTURA VIAL URBANA DEL MUNICIPIO SANTIAGO DE LOS CABALLEROS, PROVINCIA SANTIAGO"/>
    <s v="77-RECONSTRUCCIÓN  DE LA INFRAESTRUCTURA VIAL URBANA DEL MUNICIPIO SANTIAGO DE LOS CABALLEROS, PROVINCIA SANTIAGO"/>
    <s v="0000-NO APLICA"/>
    <s v="S"/>
    <n v="0"/>
    <n v="130358978.95"/>
    <n v="115160282.3"/>
    <n v="115160282.3"/>
  </r>
  <r>
    <x v="0"/>
    <x v="0"/>
    <x v="1"/>
    <x v="6"/>
    <s v="2.2.1.1-Construcciones por contrato"/>
    <s v="No Informado-"/>
    <s v="0211-MINISTERIO DE OBRAS PÚBLICAS Y COMUNICACIONES"/>
    <s v="0001-MINISTERIO DE OBRAS PUBLICAS Y COMUNICACIONES"/>
    <s v="2-SERVICIOS ECONÓMICOS"/>
    <s v="2.6-Transporte"/>
    <s v="2.6.01-Transporte por carretera"/>
    <s v="2.7-OBRAS"/>
    <s v="2.7.2-INFRAESTRUCTURA"/>
    <s v="25-SANTIAGO"/>
    <s v="10-FONDO GENERAL"/>
    <s v="15405-RECONSTRUCCIÓN DE LA INFRAESTRUCTURA VIAL URBANA DEL MUNICIPIO TAMBORIL, PROVINCIA SANTIAGO"/>
    <s v="20-RECONSTRUCCIÓN DE LA INFRAESTRUCTURA VIAL URBANA DEL MUNICIPIO TAMBORIL, PROVINCIA SANTIAGO"/>
    <s v="0000-NO APLICA"/>
    <s v="S"/>
    <n v="0"/>
    <n v="20830537.690000001"/>
    <n v="0"/>
    <n v="0"/>
  </r>
  <r>
    <x v="0"/>
    <x v="0"/>
    <x v="1"/>
    <x v="6"/>
    <s v="2.2.1.1-Construcciones por contrato"/>
    <s v="No Informado-"/>
    <s v="0211-MINISTERIO DE OBRAS PÚBLICAS Y COMUNICACIONES"/>
    <s v="0001-MINISTERIO DE OBRAS PUBLICAS Y COMUNICACIONES"/>
    <s v="2-SERVICIOS ECONÓMICOS"/>
    <s v="2.6-Transporte"/>
    <s v="2.6.01-Transporte por carretera"/>
    <s v="2.7-OBRAS"/>
    <s v="2.7.2-INFRAESTRUCTURA"/>
    <s v="25-SANTIAGO"/>
    <s v="10-FONDO GENERAL"/>
    <s v="15406-RECONSTRUCCIÓN DE LA INFRAESTRUCTURA VIAL URBANA DEL MUNICIPIO PUÑAL, PROVINCIA SANTIAGO"/>
    <s v="21-RECONSTRUCCIÓN DE LA INFRAESTRUCTURA VIAL URBANA DEL MUNICIPIO PUÑAL, PROVINCIA SANTIAGO"/>
    <s v="0000-NO APLICA"/>
    <s v="S"/>
    <n v="0"/>
    <n v="32105552.170000002"/>
    <n v="0"/>
    <n v="0"/>
  </r>
  <r>
    <x v="0"/>
    <x v="0"/>
    <x v="1"/>
    <x v="6"/>
    <s v="2.2.1.1-Construcciones por contrato"/>
    <s v="No Informado-"/>
    <s v="0211-MINISTERIO DE OBRAS PÚBLICAS Y COMUNICACIONES"/>
    <s v="0001-MINISTERIO DE OBRAS PUBLICAS Y COMUNICACIONES"/>
    <s v="2-SERVICIOS ECONÓMICOS"/>
    <s v="2.6-Transporte"/>
    <s v="2.6.01-Transporte por carretera"/>
    <s v="2.7-OBRAS"/>
    <s v="2.7.2-INFRAESTRUCTURA"/>
    <s v="25-SANTIAGO"/>
    <s v="10-FONDO GENERAL"/>
    <s v="15407-RECONSTRUCCIÓN DE LA INFRAESTRUCTURA VIAL URBANA DEL MUNICIPIO VILLA GONZÁLEZ, PROVINCIA SANTIAGO"/>
    <s v="22-RECONSTRUCCIÓN DE LA INFRAESTRUCTURA VIAL URBANA DEL MUNICIPIO VILLA GONZÁLEZ, PROVINCIA SANTIAGO"/>
    <s v="0000-NO APLICA"/>
    <s v="S"/>
    <n v="0"/>
    <n v="80000000"/>
    <n v="0"/>
    <n v="0"/>
  </r>
  <r>
    <x v="0"/>
    <x v="0"/>
    <x v="1"/>
    <x v="6"/>
    <s v="2.2.1.1-Construcciones por contrato"/>
    <s v="No Informado-"/>
    <s v="0211-MINISTERIO DE OBRAS PÚBLICAS Y COMUNICACIONES"/>
    <s v="0001-MINISTERIO DE OBRAS PUBLICAS Y COMUNICACIONES"/>
    <s v="2-SERVICIOS ECONÓMICOS"/>
    <s v="2.6-Transporte"/>
    <s v="2.6.01-Transporte por carretera"/>
    <s v="2.7-OBRAS"/>
    <s v="2.7.2-INFRAESTRUCTURA"/>
    <s v="25-SANTIAGO"/>
    <s v="10-FONDO GENERAL"/>
    <s v="15808-RECONSTRUCCIÓN DE LA INFRAESTRUCTURA VIAL URBANA DEL MUNICIPIO LICEY AL MEDIO, PROVINCIA SANTIAGO"/>
    <s v="30-RECONSTRUCCIÓN DE LA INFRAESTRUCTURA VIAL URBANA DEL MUNICIPIO LICEY AL MEDIO, PROVINCIA SANTIAGO"/>
    <s v="0000-NO APLICA"/>
    <s v="S"/>
    <n v="0"/>
    <n v="3420361.21"/>
    <n v="0"/>
    <n v="0"/>
  </r>
  <r>
    <x v="0"/>
    <x v="0"/>
    <x v="1"/>
    <x v="6"/>
    <s v="2.2.1.1-Construcciones por contrato"/>
    <s v="No Informado-"/>
    <s v="0211-MINISTERIO DE OBRAS PÚBLICAS Y COMUNICACIONES"/>
    <s v="0001-MINISTERIO DE OBRAS PUBLICAS Y COMUNICACIONES"/>
    <s v="2-SERVICIOS ECONÓMICOS"/>
    <s v="2.6-Transporte"/>
    <s v="2.6.01-Transporte por carretera"/>
    <s v="2.7-OBRAS"/>
    <s v="2.7.2-INFRAESTRUCTURA"/>
    <s v="25-SANTIAGO"/>
    <s v="20-FONDOS CON DESTINO ESPECÍFICO"/>
    <s v="15317-RECONSTRUCCIÓN  DE LA INFRAESTRUCTURA VIAL URBANA DEL MUNICIPIO SANTIAGO DE LOS CABALLEROS, PROVINCIA SANTIAGO"/>
    <s v="77-RECONSTRUCCIÓN  DE LA INFRAESTRUCTURA VIAL URBANA DEL MUNICIPIO SANTIAGO DE LOS CABALLEROS, PROVINCIA SANTIAGO"/>
    <s v="0000-NO APLICA"/>
    <s v="S"/>
    <n v="0"/>
    <n v="60000000"/>
    <n v="59999999.130000003"/>
    <n v="59999999.130000003"/>
  </r>
  <r>
    <x v="0"/>
    <x v="0"/>
    <x v="1"/>
    <x v="6"/>
    <s v="2.2.1.1-Construcciones por contrato"/>
    <s v="No Informado-"/>
    <s v="0211-MINISTERIO DE OBRAS PÚBLICAS Y COMUNICACIONES"/>
    <s v="0001-MINISTERIO DE OBRAS PUBLICAS Y COMUNICACIONES"/>
    <s v="2-SERVICIOS ECONÓMICOS"/>
    <s v="2.6-Transporte"/>
    <s v="2.6.01-Transporte por carretera"/>
    <s v="2.7-OBRAS"/>
    <s v="2.7.2-INFRAESTRUCTURA"/>
    <s v="25-SANTIAGO"/>
    <s v="50-CRÉDITO INTERNO"/>
    <s v="14745-REHABILITACIÓN DE 40 KM DE VÍAS TERCIARIAS CONEXAS A LA CARRETERA GREGORIO LUPERÓN, PROVINCIAS SANTIAGO Y PUERTO PLATA"/>
    <s v="46-REHABILITACIÓN DE 40 KM DE VÍAS TERCIARIAS CONEXAS A LA CARRETERA GREGORIO LUPERÓN, PROVINCIAS SANTIAGO Y PUERTO PLATA"/>
    <s v="0000-NO APLICA"/>
    <s v="S"/>
    <n v="0"/>
    <n v="100000000"/>
    <n v="100000000"/>
    <n v="100000000"/>
  </r>
  <r>
    <x v="0"/>
    <x v="0"/>
    <x v="1"/>
    <x v="6"/>
    <s v="2.2.1.1-Construcciones por contrato"/>
    <s v="No Informado-"/>
    <s v="0211-MINISTERIO DE OBRAS PÚBLICAS Y COMUNICACIONES"/>
    <s v="0001-MINISTERIO DE OBRAS PUBLICAS Y COMUNICACIONES"/>
    <s v="2-SERVICIOS ECONÓMICOS"/>
    <s v="2.6-Transporte"/>
    <s v="2.6.01-Transporte por carretera"/>
    <s v="2.7-OBRAS"/>
    <s v="2.7.2-INFRAESTRUCTURA"/>
    <s v="25-SANTIAGO"/>
    <s v="50-CRÉDITO INTERNO"/>
    <s v="14807-CONSTRUCCIÓN DE AV. CIRCUNVALACIÓN NORTE EN EL MUNICIPIO VILLA BISONÓ (NAVARRETE), PROVINCIA SANTIAGO"/>
    <s v="56-CONSTRUCCIÓN DE AV. CIRCUNVALACIÓN NORTE EN EL MUNICIPIO VILLA BISONÓ (NAVARRETE), PROVINCIA SANTIAGO"/>
    <s v="0000-NO APLICA"/>
    <s v="S"/>
    <n v="300000000"/>
    <n v="0"/>
    <n v="0"/>
    <n v="0"/>
  </r>
  <r>
    <x v="0"/>
    <x v="0"/>
    <x v="1"/>
    <x v="6"/>
    <s v="2.2.1.1-Construcciones por contrato"/>
    <s v="No Informado-"/>
    <s v="0211-MINISTERIO DE OBRAS PÚBLICAS Y COMUNICACIONES"/>
    <s v="0001-MINISTERIO DE OBRAS PUBLICAS Y COMUNICACIONES"/>
    <s v="2-SERVICIOS ECONÓMICOS"/>
    <s v="2.6-Transporte"/>
    <s v="2.6.01-Transporte por carretera"/>
    <s v="2.7-OBRAS"/>
    <s v="2.7.2-INFRAESTRUCTURA"/>
    <s v="25-SANTIAGO"/>
    <s v="50-CRÉDITO INTERNO"/>
    <s v="14921-AMPLIACIÓN AV. PRESIDENTE ANTONIO GUZMÁN DESDE UNIVERSIDAD ISA HASTA EL CRUCE ALTO DEL YAQUE Y LA CANELA, SANTIAGO DE LOS CABALLERO"/>
    <s v="77-AMPLIACIÓN AV. PRESIDENTE ANTONIO GUZMÁN DESDE UNIVERSIDAD ISA HASTA EL CRUCE ALTO DEL YAQUE Y LA CANELA, SANTIAGO DE LOS CABALLERO"/>
    <s v="0000-NO APLICA"/>
    <s v="S"/>
    <n v="175124488"/>
    <n v="0"/>
    <n v="0"/>
    <n v="0"/>
  </r>
  <r>
    <x v="0"/>
    <x v="0"/>
    <x v="1"/>
    <x v="6"/>
    <s v="2.2.1.1-Construcciones por contrato"/>
    <s v="No Informado-"/>
    <s v="0211-MINISTERIO DE OBRAS PÚBLICAS Y COMUNICACIONES"/>
    <s v="0001-MINISTERIO DE OBRAS PUBLICAS Y COMUNICACIONES"/>
    <s v="2-SERVICIOS ECONÓMICOS"/>
    <s v="2.6-Transporte"/>
    <s v="2.6.01-Transporte por carretera"/>
    <s v="2.7-OBRAS"/>
    <s v="2.7.2-INFRAESTRUCTURA"/>
    <s v="25-SANTIAGO"/>
    <s v="50-CRÉDITO INTERNO"/>
    <s v="14933-AMPLIACIÓN AVENIDA ARROYO HONDO DESDE LA AVENIDA YAPUR DUMIT HASTA LA CIRCUNVALACION NORTE, SANTIAGO DE LOS CABALLEROS"/>
    <s v="78-AMPLIACIÓN AVENIDA ARROYO HONDO DESDE LA AVENIDA YAPUR DUMIT HASTA LA CIRCUNVALACION NORTE, SANTIAGO DE LOS CABALLEROS"/>
    <s v="0000-NO APLICA"/>
    <s v="S"/>
    <n v="282744397"/>
    <n v="0"/>
    <n v="0"/>
    <n v="0"/>
  </r>
  <r>
    <x v="0"/>
    <x v="0"/>
    <x v="1"/>
    <x v="6"/>
    <s v="2.2.1.1-Construcciones por contrato"/>
    <s v="No Informado-"/>
    <s v="0211-MINISTERIO DE OBRAS PÚBLICAS Y COMUNICACIONES"/>
    <s v="0001-MINISTERIO DE OBRAS PUBLICAS Y COMUNICACIONES"/>
    <s v="2-SERVICIOS ECONÓMICOS"/>
    <s v="2.6-Transporte"/>
    <s v="2.6.01-Transporte por carretera"/>
    <s v="2.7-OBRAS"/>
    <s v="2.7.2-INFRAESTRUCTURA"/>
    <s v="26-SANTIAGO RODRIGUEZ"/>
    <s v="10-FONDO GENERAL"/>
    <s v="15313-RECONSTRUCCIÓN DE LA INFRAESTRUCTURA VIAL URBANA DEL MUNICIPIO SAN IGNACIO DE SABANETA, PROVINCIA SANTIAGO RODRÍGUEZ"/>
    <s v="73-RECONSTRUCCIÓN DE LA INFRAESTRUCTURA VIAL URBANA DEL MUNICIPIO SAN IGNACIO DE SABANETA, PROVINCIA SANTIAGO RODRÍGUEZ"/>
    <s v="0000-NO APLICA"/>
    <s v="S"/>
    <n v="0"/>
    <n v="95000000"/>
    <n v="15000000"/>
    <n v="15000000"/>
  </r>
  <r>
    <x v="0"/>
    <x v="0"/>
    <x v="1"/>
    <x v="6"/>
    <s v="2.2.1.1-Construcciones por contrato"/>
    <s v="No Informado-"/>
    <s v="0211-MINISTERIO DE OBRAS PÚBLICAS Y COMUNICACIONES"/>
    <s v="0001-MINISTERIO DE OBRAS PUBLICAS Y COMUNICACIONES"/>
    <s v="2-SERVICIOS ECONÓMICOS"/>
    <s v="2.6-Transporte"/>
    <s v="2.6.01-Transporte por carretera"/>
    <s v="2.7-OBRAS"/>
    <s v="2.7.2-INFRAESTRUCTURA"/>
    <s v="26-SANTIAGO RODRIGUEZ"/>
    <s v="10-FONDO GENERAL"/>
    <s v="15810-RECONSTRUCCIÓN DE LA INFRAESTRUCTURA VIAL URBANA DEL MUNICIPIO MONCIÓN, PROVINCIA SANTIAGO RODRÍGUEZ"/>
    <s v="32-RECONSTRUCCIÓN DE LA INFRAESTRUCTURA VIAL URBANA DEL MUNICIPIO MONCIÓN, PROVINCIA SANTIAGO RODRÍGUEZ"/>
    <s v="0000-NO APLICA"/>
    <s v="S"/>
    <n v="0"/>
    <n v="15666829.59"/>
    <n v="0"/>
    <n v="0"/>
  </r>
  <r>
    <x v="0"/>
    <x v="0"/>
    <x v="1"/>
    <x v="6"/>
    <s v="2.2.1.1-Construcciones por contrato"/>
    <s v="No Informado-"/>
    <s v="0211-MINISTERIO DE OBRAS PÚBLICAS Y COMUNICACIONES"/>
    <s v="0001-MINISTERIO DE OBRAS PUBLICAS Y COMUNICACIONES"/>
    <s v="2-SERVICIOS ECONÓMICOS"/>
    <s v="2.6-Transporte"/>
    <s v="2.6.01-Transporte por carretera"/>
    <s v="2.7-OBRAS"/>
    <s v="2.7.2-INFRAESTRUCTURA"/>
    <s v="26-SANTIAGO RODRIGUEZ"/>
    <s v="50-CRÉDITO INTERNO"/>
    <s v="1002-RECONSTRUCCIÓN CARRETERA SANTIAGO RODRIGUEZ  MARTIN GARCIA  GUAYUBIN, PROVINCIA  MONTECRISTI"/>
    <s v="30-RECONSTRUCCIÓN CARRETERA SANTIAGO RODRIGUEZ  MARTIN GARCIA  GUAYUBIN, PROVINCIA  MONTECRISTI"/>
    <s v="0000-NO APLICA"/>
    <s v="S"/>
    <n v="0"/>
    <n v="385000000"/>
    <n v="380050640.41000003"/>
    <n v="380050640.41000003"/>
  </r>
  <r>
    <x v="0"/>
    <x v="0"/>
    <x v="1"/>
    <x v="6"/>
    <s v="2.2.1.1-Construcciones por contrato"/>
    <s v="No Informado-"/>
    <s v="0211-MINISTERIO DE OBRAS PÚBLICAS Y COMUNICACIONES"/>
    <s v="0001-MINISTERIO DE OBRAS PUBLICAS Y COMUNICACIONES"/>
    <s v="2-SERVICIOS ECONÓMICOS"/>
    <s v="2.6-Transporte"/>
    <s v="2.6.01-Transporte por carretera"/>
    <s v="2.7-OBRAS"/>
    <s v="2.7.2-INFRAESTRUCTURA"/>
    <s v="27-VALVERDE"/>
    <s v="10-FONDO GENERAL"/>
    <s v="15031-RECONSTRUCCIÓN DE LA INFRAESTRUCTURA VIAL URBANA DEL MUNICIPIO DE MAO, PROVINCIA VALVERDE"/>
    <s v="42-RECONSTRUCCIÓN DE LA INFRAESTRUCTURA VIAL URBANA DEL MUNICIPIO DE MAO, PROVINCIA VALVERDE"/>
    <s v="0000-NO APLICA"/>
    <s v="S"/>
    <n v="91908176"/>
    <n v="73484479.159999996"/>
    <n v="72862660.989999995"/>
    <n v="72862660.989999995"/>
  </r>
  <r>
    <x v="0"/>
    <x v="0"/>
    <x v="1"/>
    <x v="6"/>
    <s v="2.2.1.1-Construcciones por contrato"/>
    <s v="No Informado-"/>
    <s v="0211-MINISTERIO DE OBRAS PÚBLICAS Y COMUNICACIONES"/>
    <s v="0001-MINISTERIO DE OBRAS PUBLICAS Y COMUNICACIONES"/>
    <s v="2-SERVICIOS ECONÓMICOS"/>
    <s v="2.6-Transporte"/>
    <s v="2.6.01-Transporte por carretera"/>
    <s v="2.7-OBRAS"/>
    <s v="2.7.2-INFRAESTRUCTURA"/>
    <s v="27-VALVERDE"/>
    <s v="10-FONDO GENERAL"/>
    <s v="15059-RECONSTRUCCIÓN DE LA INFRAESTRUCTURA VIAL URBANA DEL MUNICIPIO LAGUNA SALADA, PROVINCIA VALVERDE."/>
    <s v="55-RECONSTRUCCIÓN DE LA INFRAESTRUCTURA VIAL URBANA DEL MUNICIPIO LAGUNA SALADA, PROVINCIA VALVERDE."/>
    <s v="0000-NO APLICA"/>
    <s v="S"/>
    <n v="90165822"/>
    <n v="109761191.78"/>
    <n v="88663703.590000004"/>
    <n v="88663703.590000004"/>
  </r>
  <r>
    <x v="0"/>
    <x v="0"/>
    <x v="1"/>
    <x v="6"/>
    <s v="2.2.1.1-Construcciones por contrato"/>
    <s v="No Informado-"/>
    <s v="0211-MINISTERIO DE OBRAS PÚBLICAS Y COMUNICACIONES"/>
    <s v="0001-MINISTERIO DE OBRAS PUBLICAS Y COMUNICACIONES"/>
    <s v="2-SERVICIOS ECONÓMICOS"/>
    <s v="2.6-Transporte"/>
    <s v="2.6.01-Transporte por carretera"/>
    <s v="2.7-OBRAS"/>
    <s v="2.7.2-INFRAESTRUCTURA"/>
    <s v="27-VALVERDE"/>
    <s v="10-FONDO GENERAL"/>
    <s v="15068-RECONSTRUCCIÓN DE INFRAESTRUCTURA VIAL URBANA DEL MUNICIPIO ESPERANZA, PROVINCIA VALVERDE"/>
    <s v="64-RECONSTRUCCIÓN DE INFRAESTRUCTURA VIAL URBANA DEL MUNICIPIO ESPERANZA, PROVINCIA VALVERDE"/>
    <s v="0000-NO APLICA"/>
    <s v="S"/>
    <n v="213570298"/>
    <n v="75978470.840000004"/>
    <n v="74991911.310000002"/>
    <n v="71604943.349999994"/>
  </r>
  <r>
    <x v="0"/>
    <x v="0"/>
    <x v="1"/>
    <x v="6"/>
    <s v="2.2.1.1-Construcciones por contrato"/>
    <s v="No Informado-"/>
    <s v="0211-MINISTERIO DE OBRAS PÚBLICAS Y COMUNICACIONES"/>
    <s v="0001-MINISTERIO DE OBRAS PUBLICAS Y COMUNICACIONES"/>
    <s v="2-SERVICIOS ECONÓMICOS"/>
    <s v="2.6-Transporte"/>
    <s v="2.6.01-Transporte por carretera"/>
    <s v="2.7-OBRAS"/>
    <s v="2.7.2-INFRAESTRUCTURA"/>
    <s v="28-MONSENOR NOUEL"/>
    <s v="10-FONDO GENERAL"/>
    <s v="15326-RECONSTRUCCIÓN DE LA INFRAESTRUCTURA VIAL URBANA DEL MUNICIPIO BONAO, PROVINCIA MONSEÑOR NOUEL"/>
    <s v="86-RECONSTRUCCIÓN DE LA INFRAESTRUCTURA VIAL URBANA DEL MUNICIPIO BONAO, PROVINCIA MONSEÑOR NOUEL"/>
    <s v="0000-NO APLICA"/>
    <s v="S"/>
    <n v="0"/>
    <n v="57615312"/>
    <n v="27095234.57"/>
    <n v="27095234.57"/>
  </r>
  <r>
    <x v="0"/>
    <x v="0"/>
    <x v="1"/>
    <x v="6"/>
    <s v="2.2.1.1-Construcciones por contrato"/>
    <s v="No Informado-"/>
    <s v="0211-MINISTERIO DE OBRAS PÚBLICAS Y COMUNICACIONES"/>
    <s v="0001-MINISTERIO DE OBRAS PUBLICAS Y COMUNICACIONES"/>
    <s v="2-SERVICIOS ECONÓMICOS"/>
    <s v="2.6-Transporte"/>
    <s v="2.6.01-Transporte por carretera"/>
    <s v="2.7-OBRAS"/>
    <s v="2.7.2-INFRAESTRUCTURA"/>
    <s v="28-MONSENOR NOUEL"/>
    <s v="10-FONDO GENERAL"/>
    <s v="15934-RECONSTRUCCIÓN DE LA INFRAESTRUCTURA VIAL URBANA DEL MUNICIPIO PIEDRA BLANCA, PROVINCIA MONSEÑOR NOUEL"/>
    <s v="48-RECONSTRUCCIÓN DE LA INFRAESTRUCTURA VIAL URBANA DEL MUNICIPIO PIEDRA BLANCA, PROVINCIA MONSEÑOR NOUEL"/>
    <s v="0000-NO APLICA"/>
    <s v="S"/>
    <n v="0"/>
    <n v="92018280.280000001"/>
    <n v="0"/>
    <n v="0"/>
  </r>
  <r>
    <x v="0"/>
    <x v="0"/>
    <x v="1"/>
    <x v="6"/>
    <s v="2.2.1.1-Construcciones por contrato"/>
    <s v="No Informado-"/>
    <s v="0211-MINISTERIO DE OBRAS PÚBLICAS Y COMUNICACIONES"/>
    <s v="0001-MINISTERIO DE OBRAS PUBLICAS Y COMUNICACIONES"/>
    <s v="2-SERVICIOS ECONÓMICOS"/>
    <s v="2.6-Transporte"/>
    <s v="2.6.01-Transporte por carretera"/>
    <s v="2.7-OBRAS"/>
    <s v="2.7.2-INFRAESTRUCTURA"/>
    <s v="28-MONSENOR NOUEL"/>
    <s v="50-CRÉDITO INTERNO"/>
    <s v="15326-RECONSTRUCCIÓN DE LA INFRAESTRUCTURA VIAL URBANA DEL MUNICIPIO BONAO, PROVINCIA MONSEÑOR NOUEL"/>
    <s v="86-RECONSTRUCCIÓN DE LA INFRAESTRUCTURA VIAL URBANA DEL MUNICIPIO BONAO, PROVINCIA MONSEÑOR NOUEL"/>
    <s v="0000-NO APLICA"/>
    <s v="S"/>
    <n v="0"/>
    <n v="15000000"/>
    <n v="14999999.810000001"/>
    <n v="14999999.810000001"/>
  </r>
  <r>
    <x v="0"/>
    <x v="0"/>
    <x v="1"/>
    <x v="6"/>
    <s v="2.2.1.1-Construcciones por contrato"/>
    <s v="No Informado-"/>
    <s v="0211-MINISTERIO DE OBRAS PÚBLICAS Y COMUNICACIONES"/>
    <s v="0001-MINISTERIO DE OBRAS PUBLICAS Y COMUNICACIONES"/>
    <s v="2-SERVICIOS ECONÓMICOS"/>
    <s v="2.6-Transporte"/>
    <s v="2.6.01-Transporte por carretera"/>
    <s v="2.7-OBRAS"/>
    <s v="2.7.2-INFRAESTRUCTURA"/>
    <s v="29-MONTE PLATA"/>
    <s v="10-FONDO GENERAL"/>
    <s v="4178-RECONSTRUCCIÓN CARRETERA GUERRA-BAYAGUANA, PROV. MONTE PLATA"/>
    <s v="14-RECONSTRUCCIÓN CARRETERA GUERRA-BAYAGUANA, PROV. MONTE PLATA"/>
    <s v="0000-NO APLICA"/>
    <s v="S"/>
    <n v="0"/>
    <n v="127349243"/>
    <n v="62475504.060000002"/>
    <n v="62475504.060000002"/>
  </r>
  <r>
    <x v="0"/>
    <x v="0"/>
    <x v="1"/>
    <x v="6"/>
    <s v="2.2.1.1-Construcciones por contrato"/>
    <s v="No Informado-"/>
    <s v="0211-MINISTERIO DE OBRAS PÚBLICAS Y COMUNICACIONES"/>
    <s v="0001-MINISTERIO DE OBRAS PUBLICAS Y COMUNICACIONES"/>
    <s v="2-SERVICIOS ECONÓMICOS"/>
    <s v="2.6-Transporte"/>
    <s v="2.6.01-Transporte por carretera"/>
    <s v="2.7-OBRAS"/>
    <s v="2.7.2-INFRAESTRUCTURA"/>
    <s v="29-MONTE PLATA"/>
    <s v="10-FONDO GENERAL"/>
    <s v="13641-RECONSTRUCCIÓN CARRETERA BAYAGUANA - EL PUERTO, PROVINCIA MONTE PLATA"/>
    <s v="09-RECONSTRUCCIÓN CARRETERA BAYAGUANA - EL PUERTO, PROVINCIA MONTE PLATA"/>
    <s v="0000-NO APLICA"/>
    <s v="S"/>
    <n v="0"/>
    <n v="142209755.75999999"/>
    <n v="59226960.380000003"/>
    <n v="59226960.380000003"/>
  </r>
  <r>
    <x v="0"/>
    <x v="0"/>
    <x v="1"/>
    <x v="6"/>
    <s v="2.2.1.1-Construcciones por contrato"/>
    <s v="No Informado-"/>
    <s v="0211-MINISTERIO DE OBRAS PÚBLICAS Y COMUNICACIONES"/>
    <s v="0001-MINISTERIO DE OBRAS PUBLICAS Y COMUNICACIONES"/>
    <s v="2-SERVICIOS ECONÓMICOS"/>
    <s v="2.6-Transporte"/>
    <s v="2.6.01-Transporte por carretera"/>
    <s v="2.7-OBRAS"/>
    <s v="2.7.2-INFRAESTRUCTURA"/>
    <s v="29-MONTE PLATA"/>
    <s v="10-FONDO GENERAL"/>
    <s v="15036-RECONSTRUCCIÓN DE LA INFRAESTRUCTURA VIAL URBANA DEL MUNICIPIO DE MONTE PLATA, PROVINCIA MONTE PLATA"/>
    <s v="47-RECONSTRUCCIÓN DE LA INFRAESTRUCTURA VIAL URBANA DEL MUNICIPIO DE MONTE PLATA, PROVINCIA MONTE PLATA"/>
    <s v="0000-NO APLICA"/>
    <s v="S"/>
    <n v="193416783"/>
    <n v="230849533.83000001"/>
    <n v="226543914.56999999"/>
    <n v="226543914.56999999"/>
  </r>
  <r>
    <x v="0"/>
    <x v="0"/>
    <x v="1"/>
    <x v="6"/>
    <s v="2.2.1.1-Construcciones por contrato"/>
    <s v="No Informado-"/>
    <s v="0211-MINISTERIO DE OBRAS PÚBLICAS Y COMUNICACIONES"/>
    <s v="0001-MINISTERIO DE OBRAS PUBLICAS Y COMUNICACIONES"/>
    <s v="2-SERVICIOS ECONÓMICOS"/>
    <s v="2.6-Transporte"/>
    <s v="2.6.01-Transporte por carretera"/>
    <s v="2.7-OBRAS"/>
    <s v="2.7.2-INFRAESTRUCTURA"/>
    <s v="29-MONTE PLATA"/>
    <s v="10-FONDO GENERAL"/>
    <s v="15939-RECONSTRUCCIÓN DE LA INFRAESTRUCTURA VIAL URBANA DEL MUNICIPIO PERALVILLO, PROVINCIA MONTE PLATA"/>
    <s v="53-RECONSTRUCCIÓN DE LA INFRAESTRUCTURA VIAL URBANA DEL MUNICIPIO PERALVILLO, PROVINCIA MONTE PLATA"/>
    <s v="0000-NO APLICA"/>
    <s v="S"/>
    <n v="0"/>
    <n v="63713447.75"/>
    <n v="0"/>
    <n v="0"/>
  </r>
  <r>
    <x v="0"/>
    <x v="0"/>
    <x v="1"/>
    <x v="6"/>
    <s v="2.2.1.1-Construcciones por contrato"/>
    <s v="No Informado-"/>
    <s v="0211-MINISTERIO DE OBRAS PÚBLICAS Y COMUNICACIONES"/>
    <s v="0001-MINISTERIO DE OBRAS PUBLICAS Y COMUNICACIONES"/>
    <s v="2-SERVICIOS ECONÓMICOS"/>
    <s v="2.6-Transporte"/>
    <s v="2.6.01-Transporte por carretera"/>
    <s v="2.7-OBRAS"/>
    <s v="2.7.2-INFRAESTRUCTURA"/>
    <s v="29-MONTE PLATA"/>
    <s v="10-FONDO GENERAL"/>
    <s v="15940-RECONSTRUCCIÓN DE LA INFRAESTRUCTURA VIAL URBANA DEL MUNICIPIO SABANA GRANDE DE BOYÁ, PROVINCIA MONTE PLATA"/>
    <s v="54-RECONSTRUCCIÓN DE LA INFRAESTRUCTURA VIAL URBANA DEL MUNICIPIO SABANA GRANDE DE BOYÁ, PROVINCIA MONTE PLATA"/>
    <s v="0000-NO APLICA"/>
    <s v="S"/>
    <n v="0"/>
    <n v="147869484.19"/>
    <n v="0"/>
    <n v="0"/>
  </r>
  <r>
    <x v="0"/>
    <x v="0"/>
    <x v="1"/>
    <x v="6"/>
    <s v="2.2.1.1-Construcciones por contrato"/>
    <s v="No Informado-"/>
    <s v="0211-MINISTERIO DE OBRAS PÚBLICAS Y COMUNICACIONES"/>
    <s v="0001-MINISTERIO DE OBRAS PUBLICAS Y COMUNICACIONES"/>
    <s v="2-SERVICIOS ECONÓMICOS"/>
    <s v="2.6-Transporte"/>
    <s v="2.6.01-Transporte por carretera"/>
    <s v="2.7-OBRAS"/>
    <s v="2.7.2-INFRAESTRUCTURA"/>
    <s v="29-MONTE PLATA"/>
    <s v="10-FONDO GENERAL"/>
    <s v="15941-RECONSTRUCCIÓN DE LA INFRAESTRUCTURA VIAL URBANA DEL MUNICIPIO YAMASÁ, PROVINCIA MONTE PLATA"/>
    <s v="55-RECONSTRUCCIÓN DE LA INFRAESTRUCTURA VIAL URBANA DEL MUNICIPIO YAMASÁ, PROVINCIA MONTE PLATA"/>
    <s v="0000-NO APLICA"/>
    <s v="S"/>
    <n v="0"/>
    <n v="111489876.47"/>
    <n v="0"/>
    <n v="0"/>
  </r>
  <r>
    <x v="0"/>
    <x v="0"/>
    <x v="1"/>
    <x v="6"/>
    <s v="2.2.1.1-Construcciones por contrato"/>
    <s v="No Informado-"/>
    <s v="0211-MINISTERIO DE OBRAS PÚBLICAS Y COMUNICACIONES"/>
    <s v="0001-MINISTERIO DE OBRAS PUBLICAS Y COMUNICACIONES"/>
    <s v="2-SERVICIOS ECONÓMICOS"/>
    <s v="2.6-Transporte"/>
    <s v="2.6.01-Transporte por carretera"/>
    <s v="2.7-OBRAS"/>
    <s v="2.7.2-INFRAESTRUCTURA"/>
    <s v="29-MONTE PLATA"/>
    <s v="10-FONDO GENERAL"/>
    <s v="16264-RECONSTRUCCIÓN DE PUENTE ARROYO HONDO, AFECTADO POR VAGUADA ABRIL 2022, CARRETERA HACIENDA ESTRELLA-MONTE PLATA, MUNICIPIO MONTE PLATA, PROVINCIA MONTE PLATA"/>
    <s v="72-RECONSTRUCCIÓN DE PUENTE ARROYO HONDO, AFECTADO POR VAGUADA ABRIL 2022, CARRETERA HACIENDA ESTRELLA-MONTE PLATA, MUNICIPIO MONTE PLATA, PROVINCIA MONTE PLATA"/>
    <s v="0000-NO APLICA"/>
    <s v="S"/>
    <n v="0"/>
    <n v="30229841.190000001"/>
    <n v="0"/>
    <n v="0"/>
  </r>
  <r>
    <x v="0"/>
    <x v="0"/>
    <x v="1"/>
    <x v="6"/>
    <s v="2.2.1.1-Construcciones por contrato"/>
    <s v="No Informado-"/>
    <s v="0211-MINISTERIO DE OBRAS PÚBLICAS Y COMUNICACIONES"/>
    <s v="0001-MINISTERIO DE OBRAS PUBLICAS Y COMUNICACIONES"/>
    <s v="2-SERVICIOS ECONÓMICOS"/>
    <s v="2.6-Transporte"/>
    <s v="2.6.01-Transporte por carretera"/>
    <s v="2.7-OBRAS"/>
    <s v="2.7.2-INFRAESTRUCTURA"/>
    <s v="29-MONTE PLATA"/>
    <s v="20-FONDOS CON DESTINO ESPECÍFICO"/>
    <s v="15315-RECONSTRUCCIÓN DE LA INFRAESTRUCTURA VIAL URBANA DEL MUNICIPIO BAYAGUANA, PROVINCIA MONTE PLATA"/>
    <s v="75-RECONSTRUCCIÓN DE LA INFRAESTRUCTURA VIAL URBANA DEL MUNICIPIO BAYAGUANA, PROVINCIA MONTE PLATA"/>
    <s v="0000-NO APLICA"/>
    <s v="S"/>
    <n v="0"/>
    <n v="20000000"/>
    <n v="19988739.530000001"/>
    <n v="19988739.530000001"/>
  </r>
  <r>
    <x v="0"/>
    <x v="0"/>
    <x v="1"/>
    <x v="6"/>
    <s v="2.2.1.1-Construcciones por contrato"/>
    <s v="No Informado-"/>
    <s v="0211-MINISTERIO DE OBRAS PÚBLICAS Y COMUNICACIONES"/>
    <s v="0001-MINISTERIO DE OBRAS PUBLICAS Y COMUNICACIONES"/>
    <s v="2-SERVICIOS ECONÓMICOS"/>
    <s v="2.6-Transporte"/>
    <s v="2.6.01-Transporte por carretera"/>
    <s v="2.7-OBRAS"/>
    <s v="2.7.2-INFRAESTRUCTURA"/>
    <s v="29-MONTE PLATA"/>
    <s v="50-CRÉDITO INTERNO"/>
    <s v="14309-RECONSTRUCCIÓN CARRETERA HACIENDA ESTRELLA - HATILLO - EL PRADO Y PUENTE SOBRE RIO SAVITA, PROVINCIA  MONTE PLATA"/>
    <s v="38-RECONSTRUCCIÓN CARRETERA HACIENDA ESTRELLA - HATILLO - EL PRADO Y PUENTE SOBRE RIO SAVITA, PROVINCIA  MONTE PLATA"/>
    <s v="0000-NO APLICA"/>
    <s v="S"/>
    <n v="0"/>
    <n v="126060609.58"/>
    <n v="126060609.58"/>
    <n v="126060609.58"/>
  </r>
  <r>
    <x v="0"/>
    <x v="0"/>
    <x v="1"/>
    <x v="6"/>
    <s v="2.2.1.1-Construcciones por contrato"/>
    <s v="No Informado-"/>
    <s v="0211-MINISTERIO DE OBRAS PÚBLICAS Y COMUNICACIONES"/>
    <s v="0001-MINISTERIO DE OBRAS PUBLICAS Y COMUNICACIONES"/>
    <s v="2-SERVICIOS ECONÓMICOS"/>
    <s v="2.6-Transporte"/>
    <s v="2.6.01-Transporte por carretera"/>
    <s v="2.7-OBRAS"/>
    <s v="2.7.2-INFRAESTRUCTURA"/>
    <s v="30-HATO MAYOR"/>
    <s v="10-FONDO GENERAL"/>
    <s v="1729-RECONSTRUCCIÓN CARRETERA HATO MAYOR - SABANA DE LA MAR, PROV., HATO MAYOR"/>
    <s v="29-RECONSTRUCCIÓN CARRETERA HATO MAYOR - SABANA DE LA MAR, PROV., HATO MAYOR"/>
    <s v="0000-NO APLICA"/>
    <s v="S"/>
    <n v="358000000"/>
    <n v="589904290"/>
    <n v="374796653.14999998"/>
    <n v="374796653.14999998"/>
  </r>
  <r>
    <x v="0"/>
    <x v="0"/>
    <x v="1"/>
    <x v="6"/>
    <s v="2.2.1.1-Construcciones por contrato"/>
    <s v="No Informado-"/>
    <s v="0211-MINISTERIO DE OBRAS PÚBLICAS Y COMUNICACIONES"/>
    <s v="0001-MINISTERIO DE OBRAS PUBLICAS Y COMUNICACIONES"/>
    <s v="2-SERVICIOS ECONÓMICOS"/>
    <s v="2.6-Transporte"/>
    <s v="2.6.01-Transporte por carretera"/>
    <s v="2.7-OBRAS"/>
    <s v="2.7.2-INFRAESTRUCTURA"/>
    <s v="30-HATO MAYOR"/>
    <s v="10-FONDO GENERAL"/>
    <s v="12183-RECONSTRUCCIÓN CAMINO VECINAL LOS ALGARROBOS-PRINGAMOSALA FUENTEMATA GALLINA-GUACHUPITA-HOYONCITO-EL PUERTO, PROV. HATO MAYOR"/>
    <s v="42-RECONSTRUCCIÓN CAMINO VECINAL LOS ALGARROBOS-PRINGAMOSALA FUENTEMATA GALLINA-GUACHUPITA-HOYONCITO-EL PUERTO, PROV. HATO MAYOR"/>
    <s v="0000-NO APLICA"/>
    <s v="S"/>
    <n v="0"/>
    <n v="82309357.329999998"/>
    <n v="82309357.329999998"/>
    <n v="82309357.329999998"/>
  </r>
  <r>
    <x v="0"/>
    <x v="0"/>
    <x v="1"/>
    <x v="6"/>
    <s v="2.2.1.1-Construcciones por contrato"/>
    <s v="No Informado-"/>
    <s v="0211-MINISTERIO DE OBRAS PÚBLICAS Y COMUNICACIONES"/>
    <s v="0001-MINISTERIO DE OBRAS PUBLICAS Y COMUNICACIONES"/>
    <s v="2-SERVICIOS ECONÓMICOS"/>
    <s v="2.6-Transporte"/>
    <s v="2.6.01-Transporte por carretera"/>
    <s v="2.7-OBRAS"/>
    <s v="2.7.2-INFRAESTRUCTURA"/>
    <s v="30-HATO MAYOR"/>
    <s v="10-FONDO GENERAL"/>
    <s v="12720-RECONSTRUCCIÓN CARRETERA HATO MAYOR - EL PUERTO, PROVINCIA HATO MAYOR"/>
    <s v="06-RECONSTRUCCIÓN CARRETERA HATO MAYOR - EL PUERTO, PROVINCIA HATO MAYOR"/>
    <s v="0000-NO APLICA"/>
    <s v="S"/>
    <n v="99999999"/>
    <n v="81149131.939999998"/>
    <n v="77644180.25"/>
    <n v="77644180.25"/>
  </r>
  <r>
    <x v="0"/>
    <x v="0"/>
    <x v="1"/>
    <x v="6"/>
    <s v="2.2.1.1-Construcciones por contrato"/>
    <s v="No Informado-"/>
    <s v="0211-MINISTERIO DE OBRAS PÚBLICAS Y COMUNICACIONES"/>
    <s v="0001-MINISTERIO DE OBRAS PUBLICAS Y COMUNICACIONES"/>
    <s v="2-SERVICIOS ECONÓMICOS"/>
    <s v="2.6-Transporte"/>
    <s v="2.6.01-Transporte por carretera"/>
    <s v="2.7-OBRAS"/>
    <s v="2.7.2-INFRAESTRUCTURA"/>
    <s v="30-HATO MAYOR"/>
    <s v="10-FONDO GENERAL"/>
    <s v="15324-RECONSTRUCCIÓN DE LA INFRAESTRUCTURA VIAL URBANA DEL MUNICIPIO DE HATO MAYOR DEL REY, PROVINCIA HATO MAYOR"/>
    <s v="84-RECONSTRUCCIÓN DE LA INFRAESTRUCTURA VIAL URBANA DEL MUNICIPIO DE HATO MAYOR DEL REY, PROVINCIA HATO MAYOR"/>
    <s v="0000-NO APLICA"/>
    <s v="S"/>
    <n v="0"/>
    <n v="3254206.27"/>
    <n v="3254206.27"/>
    <n v="3254206.27"/>
  </r>
  <r>
    <x v="0"/>
    <x v="0"/>
    <x v="1"/>
    <x v="6"/>
    <s v="2.2.1.1-Construcciones por contrato"/>
    <s v="No Informado-"/>
    <s v="0211-MINISTERIO DE OBRAS PÚBLICAS Y COMUNICACIONES"/>
    <s v="0001-MINISTERIO DE OBRAS PUBLICAS Y COMUNICACIONES"/>
    <s v="2-SERVICIOS ECONÓMICOS"/>
    <s v="2.6-Transporte"/>
    <s v="2.6.01-Transporte por carretera"/>
    <s v="2.7-OBRAS"/>
    <s v="2.7.2-INFRAESTRUCTURA"/>
    <s v="30-HATO MAYOR"/>
    <s v="10-FONDO GENERAL"/>
    <s v="15398-RECONSTRUCCIÓN DE LA INFRAESTRUCTURA VIAL URBANA DEL MUNICIPIO EL VALLE, PROVINCIA HATO MAYOR"/>
    <s v="15-RECONSTRUCCIÓN DE LA INFRAESTRUCTURA VIAL URBANA DEL MUNICIPIO EL VALLE, PROVINCIA HATO MAYOR"/>
    <s v="0000-NO APLICA"/>
    <s v="S"/>
    <n v="0"/>
    <n v="40000000"/>
    <n v="0"/>
    <n v="0"/>
  </r>
  <r>
    <x v="0"/>
    <x v="0"/>
    <x v="1"/>
    <x v="6"/>
    <s v="2.2.1.1-Construcciones por contrato"/>
    <s v="No Informado-"/>
    <s v="0211-MINISTERIO DE OBRAS PÚBLICAS Y COMUNICACIONES"/>
    <s v="0001-MINISTERIO DE OBRAS PUBLICAS Y COMUNICACIONES"/>
    <s v="2-SERVICIOS ECONÓMICOS"/>
    <s v="2.6-Transporte"/>
    <s v="2.6.01-Transporte por carretera"/>
    <s v="2.7-OBRAS"/>
    <s v="2.7.2-INFRAESTRUCTURA"/>
    <s v="30-HATO MAYOR"/>
    <s v="10-FONDO GENERAL"/>
    <s v="15401-RECONSTRUCCIÓN DE LA INFRAESTRUCTURA VIAL URBANA DEL MUNICIPIO DE SABANA LA MAR, PROVINCIA HATO MAYOR"/>
    <s v="16-RECONSTRUCCIÓN DE LA INFRAESTRUCTURA VIAL URBANA DEL MUNICIPIO DE SABANA LA MAR, PROVINCIA HATO MAYOR"/>
    <s v="0000-NO APLICA"/>
    <s v="S"/>
    <n v="0"/>
    <n v="25824069.260000002"/>
    <n v="0"/>
    <n v="0"/>
  </r>
  <r>
    <x v="0"/>
    <x v="0"/>
    <x v="1"/>
    <x v="6"/>
    <s v="2.2.1.1-Construcciones por contrato"/>
    <s v="No Informado-"/>
    <s v="0211-MINISTERIO DE OBRAS PÚBLICAS Y COMUNICACIONES"/>
    <s v="0001-MINISTERIO DE OBRAS PUBLICAS Y COMUNICACIONES"/>
    <s v="2-SERVICIOS ECONÓMICOS"/>
    <s v="2.6-Transporte"/>
    <s v="2.6.01-Transporte por carretera"/>
    <s v="2.7-OBRAS"/>
    <s v="2.7.2-INFRAESTRUCTURA"/>
    <s v="30-HATO MAYOR"/>
    <s v="20-FONDOS CON DESTINO ESPECÍFICO"/>
    <s v="15324-RECONSTRUCCIÓN DE LA INFRAESTRUCTURA VIAL URBANA DEL MUNICIPIO DE HATO MAYOR DEL REY, PROVINCIA HATO MAYOR"/>
    <s v="84-RECONSTRUCCIÓN DE LA INFRAESTRUCTURA VIAL URBANA DEL MUNICIPIO DE HATO MAYOR DEL REY, PROVINCIA HATO MAYOR"/>
    <s v="0000-NO APLICA"/>
    <s v="S"/>
    <n v="0"/>
    <n v="43246599.659999996"/>
    <n v="43000000"/>
    <n v="43000000"/>
  </r>
  <r>
    <x v="0"/>
    <x v="0"/>
    <x v="1"/>
    <x v="6"/>
    <s v="2.2.1.1-Construcciones por contrato"/>
    <s v="No Informado-"/>
    <s v="0211-MINISTERIO DE OBRAS PÚBLICAS Y COMUNICACIONES"/>
    <s v="0001-MINISTERIO DE OBRAS PUBLICAS Y COMUNICACIONES"/>
    <s v="2-SERVICIOS ECONÓMICOS"/>
    <s v="2.6-Transporte"/>
    <s v="2.6.01-Transporte por carretera"/>
    <s v="2.7-OBRAS"/>
    <s v="2.7.2-INFRAESTRUCTURA"/>
    <s v="31-SAN JOSE DE OCOA"/>
    <s v="10-FONDO GENERAL"/>
    <s v="14113-REHABILITACIÓN CARRETERA RANCHO ARRIBA - SABANA LARGA"/>
    <s v="42-REHABILITACIÓN CARRETERA RANCHO ARRIBA - SABANA LARGA"/>
    <s v="0000-NO APLICA"/>
    <s v="S"/>
    <n v="0"/>
    <n v="1060513690"/>
    <n v="913820234"/>
    <n v="913820234"/>
  </r>
  <r>
    <x v="0"/>
    <x v="0"/>
    <x v="1"/>
    <x v="6"/>
    <s v="2.2.1.1-Construcciones por contrato"/>
    <s v="No Informado-"/>
    <s v="0211-MINISTERIO DE OBRAS PÚBLICAS Y COMUNICACIONES"/>
    <s v="0001-MINISTERIO DE OBRAS PUBLICAS Y COMUNICACIONES"/>
    <s v="2-SERVICIOS ECONÓMICOS"/>
    <s v="2.6-Transporte"/>
    <s v="2.6.01-Transporte por carretera"/>
    <s v="2.7-OBRAS"/>
    <s v="2.7.2-INFRAESTRUCTURA"/>
    <s v="31-SAN JOSE DE OCOA"/>
    <s v="10-FONDO GENERAL"/>
    <s v="15309-RECONSTRUCCIÓN DE LA INFRAESTRUCTURA VIAL URBANA DEL MUNICIPIO DE SABANA LARGA, PROVINCIA SAN JOSÉ DE OCOA"/>
    <s v="69-RECONSTRUCCIÓN DE LA INFRAESTRUCTURA VIAL URBANA DEL MUNICIPIO DE SABANA LARGA, PROVINCIA SAN JOSÉ DE OCOA"/>
    <s v="0000-NO APLICA"/>
    <s v="S"/>
    <n v="0"/>
    <n v="69000000"/>
    <n v="29000000"/>
    <n v="29000000"/>
  </r>
  <r>
    <x v="0"/>
    <x v="0"/>
    <x v="1"/>
    <x v="6"/>
    <s v="2.2.1.1-Construcciones por contrato"/>
    <s v="No Informado-"/>
    <s v="0211-MINISTERIO DE OBRAS PÚBLICAS Y COMUNICACIONES"/>
    <s v="0001-MINISTERIO DE OBRAS PUBLICAS Y COMUNICACIONES"/>
    <s v="2-SERVICIOS ECONÓMICOS"/>
    <s v="2.6-Transporte"/>
    <s v="2.6.01-Transporte por carretera"/>
    <s v="2.7-OBRAS"/>
    <s v="2.7.2-INFRAESTRUCTURA"/>
    <s v="32-SANTO DOMINGO"/>
    <s v="10-FONDO GENERAL"/>
    <s v="12089-CONSTRUCCIÓN DE LA INTERCONEXION CARRETERA ZONA FRANCA GUERRA Y NUEVA AUTOPISTA DEL NORDESTE"/>
    <s v="10-CONSTRUCCIÓN DE LA INTERCONEXION CARRETERA ZONA FRANCA GUERRA Y NUEVA AUTOPISTA DEL NORDESTE"/>
    <s v="0000-NO APLICA"/>
    <s v="S"/>
    <n v="105000000"/>
    <n v="4048040730.98"/>
    <n v="6040730.4900000002"/>
    <n v="6040730.4900000002"/>
  </r>
  <r>
    <x v="0"/>
    <x v="0"/>
    <x v="1"/>
    <x v="6"/>
    <s v="2.2.1.1-Construcciones por contrato"/>
    <s v="No Informado-"/>
    <s v="0211-MINISTERIO DE OBRAS PÚBLICAS Y COMUNICACIONES"/>
    <s v="0001-MINISTERIO DE OBRAS PUBLICAS Y COMUNICACIONES"/>
    <s v="2-SERVICIOS ECONÓMICOS"/>
    <s v="2.6-Transporte"/>
    <s v="2.6.01-Transporte por carretera"/>
    <s v="2.7-OBRAS"/>
    <s v="2.7.2-INFRAESTRUCTURA"/>
    <s v="32-SANTO DOMINGO"/>
    <s v="10-FONDO GENERAL"/>
    <s v="13835-CONSTRUCCIÓN DEL TRAMO III DE LA AVENIDA CIRCUNVALACIÓN SANTO DOMINGO (PROF. JUAN BOSCH)"/>
    <s v="47-CONSTRUCCIÓN DEL TRAMO III DE LA AVENIDA CIRCUNVALACIÓN SANTO DOMINGO (PROF. JUAN BOSCH)"/>
    <s v="0000-NO APLICA"/>
    <s v="S"/>
    <n v="0"/>
    <n v="99420705.689999998"/>
    <n v="99420705.689999998"/>
    <n v="99420705.689999998"/>
  </r>
  <r>
    <x v="0"/>
    <x v="0"/>
    <x v="1"/>
    <x v="6"/>
    <s v="2.2.1.1-Construcciones por contrato"/>
    <s v="No Informado-"/>
    <s v="0211-MINISTERIO DE OBRAS PÚBLICAS Y COMUNICACIONES"/>
    <s v="0001-MINISTERIO DE OBRAS PUBLICAS Y COMUNICACIONES"/>
    <s v="2-SERVICIOS ECONÓMICOS"/>
    <s v="2.6-Transporte"/>
    <s v="2.6.01-Transporte por carretera"/>
    <s v="2.7-OBRAS"/>
    <s v="2.7.2-INFRAESTRUCTURA"/>
    <s v="32-SANTO DOMINGO"/>
    <s v="10-FONDO GENERAL"/>
    <s v="14109-CONSTRUCCIÓN AVENIDA DEL NUEVO CAMINO"/>
    <s v="54-CONSTRUCCIÓN AVENIDA DEL NUEVO CAMINO"/>
    <s v="0000-NO APLICA"/>
    <s v="S"/>
    <n v="0"/>
    <n v="144017215.53999999"/>
    <n v="144017215.53999999"/>
    <n v="144017215.53999999"/>
  </r>
  <r>
    <x v="0"/>
    <x v="0"/>
    <x v="1"/>
    <x v="6"/>
    <s v="2.2.1.1-Construcciones por contrato"/>
    <s v="No Informado-"/>
    <s v="0211-MINISTERIO DE OBRAS PÚBLICAS Y COMUNICACIONES"/>
    <s v="0001-MINISTERIO DE OBRAS PUBLICAS Y COMUNICACIONES"/>
    <s v="2-SERVICIOS ECONÓMICOS"/>
    <s v="2.6-Transporte"/>
    <s v="2.6.01-Transporte por carretera"/>
    <s v="2.7-OBRAS"/>
    <s v="2.7.2-INFRAESTRUCTURA"/>
    <s v="32-SANTO DOMINGO"/>
    <s v="10-FONDO GENERAL"/>
    <s v="14994-RECONSTRUCCIÓN DEL ELEVADO ENTRADA AVENIDA HIPÓDROMO DESDE LA AUTOPISTA LAS AMÉRICAS, SANTO DOMINGO ESTE."/>
    <s v="83-RECONSTRUCCIÓN DEL ELEVADO ENTRADA AVENIDA HIPÓDROMO DESDE LA AUTOPISTA LAS AMÉRICAS, SANTO DOMINGO ESTE."/>
    <s v="0000-NO APLICA"/>
    <s v="S"/>
    <n v="24722138"/>
    <n v="0"/>
    <n v="0"/>
    <n v="0"/>
  </r>
  <r>
    <x v="0"/>
    <x v="0"/>
    <x v="1"/>
    <x v="6"/>
    <s v="2.2.1.1-Construcciones por contrato"/>
    <s v="No Informado-"/>
    <s v="0211-MINISTERIO DE OBRAS PÚBLICAS Y COMUNICACIONES"/>
    <s v="0001-MINISTERIO DE OBRAS PUBLICAS Y COMUNICACIONES"/>
    <s v="2-SERVICIOS ECONÓMICOS"/>
    <s v="2.6-Transporte"/>
    <s v="2.6.01-Transporte por carretera"/>
    <s v="2.7-OBRAS"/>
    <s v="2.7.2-INFRAESTRUCTURA"/>
    <s v="32-SANTO DOMINGO"/>
    <s v="10-FONDO GENERAL"/>
    <s v="15169-RECONSTRUCCIÓN  DE LAS VÍAS DEL VERTEDERO DE DUQUESA, SANTO DOMINGO NORTE, PROVINCIA SANTO DOMINGO"/>
    <s v="43-RECONSTRUCCIÓN  DE LAS VÍAS DEL VERTEDERO DE DUQUESA, SANTO DOMINGO NORTE, PROVINCIA SANTO DOMINGO&quot;"/>
    <s v="0000-NO APLICA"/>
    <s v="S"/>
    <n v="0"/>
    <n v="156000000"/>
    <n v="0"/>
    <n v="0"/>
  </r>
  <r>
    <x v="0"/>
    <x v="0"/>
    <x v="1"/>
    <x v="6"/>
    <s v="2.2.1.1-Construcciones por contrato"/>
    <s v="No Informado-"/>
    <s v="0211-MINISTERIO DE OBRAS PÚBLICAS Y COMUNICACIONES"/>
    <s v="0001-MINISTERIO DE OBRAS PUBLICAS Y COMUNICACIONES"/>
    <s v="2-SERVICIOS ECONÓMICOS"/>
    <s v="2.6-Transporte"/>
    <s v="2.6.01-Transporte por carretera"/>
    <s v="2.7-OBRAS"/>
    <s v="2.7.2-INFRAESTRUCTURA"/>
    <s v="32-SANTO DOMINGO"/>
    <s v="10-FONDO GENERAL"/>
    <s v="15312-RECONSTRUCCIÓN DE LA INFRAESTRUCTURA VIAL URBANA DEL MUNICIPIO SANTO DOMINGO NORTE, PROVINCIA SANTO DOMINGO"/>
    <s v="72-RECONSTRUCCIÓN DE LA INFRAESTRUCTURA VIAL URBANA DEL MUNICIPIO SANTO DOMINGO NORTE, PROVINCIA SANTO DOMINGO"/>
    <s v="0000-NO APLICA"/>
    <s v="S"/>
    <n v="0"/>
    <n v="788648296.85000002"/>
    <n v="291493653.86000001"/>
    <n v="291493653.86000001"/>
  </r>
  <r>
    <x v="0"/>
    <x v="0"/>
    <x v="1"/>
    <x v="6"/>
    <s v="2.2.1.1-Construcciones por contrato"/>
    <s v="No Informado-"/>
    <s v="0211-MINISTERIO DE OBRAS PÚBLICAS Y COMUNICACIONES"/>
    <s v="0001-MINISTERIO DE OBRAS PUBLICAS Y COMUNICACIONES"/>
    <s v="2-SERVICIOS ECONÓMICOS"/>
    <s v="2.6-Transporte"/>
    <s v="2.6.01-Transporte por carretera"/>
    <s v="2.7-OBRAS"/>
    <s v="2.7.2-INFRAESTRUCTURA"/>
    <s v="32-SANTO DOMINGO"/>
    <s v="10-FONDO GENERAL"/>
    <s v="15319-RECONSTRUCCIÓN DE LA INFRAESTRUCTURA VIAL URBANA DEL MUNICIPIO SANTO DOMINGO OESTE, PROVINCIA SANTO DOMINGO"/>
    <s v="79-RECONSTRUCCIÓN DE LA INFRAESTRUCTURA VIAL URBANA DEL MUNICIPIO SANTO DOMINGO OESTE, PROVINCIA SANTO DOMINGO"/>
    <s v="0000-NO APLICA"/>
    <s v="S"/>
    <n v="0"/>
    <n v="143571049"/>
    <n v="82972046.200000003"/>
    <n v="82972046.200000003"/>
  </r>
  <r>
    <x v="0"/>
    <x v="0"/>
    <x v="1"/>
    <x v="6"/>
    <s v="2.2.1.1-Construcciones por contrato"/>
    <s v="No Informado-"/>
    <s v="0211-MINISTERIO DE OBRAS PÚBLICAS Y COMUNICACIONES"/>
    <s v="0001-MINISTERIO DE OBRAS PUBLICAS Y COMUNICACIONES"/>
    <s v="2-SERVICIOS ECONÓMICOS"/>
    <s v="2.6-Transporte"/>
    <s v="2.6.01-Transporte por carretera"/>
    <s v="2.7-OBRAS"/>
    <s v="2.7.2-INFRAESTRUCTURA"/>
    <s v="32-SANTO DOMINGO"/>
    <s v="10-FONDO GENERAL"/>
    <s v="15323-RECONSTRUCCIÓN DE LA INFRAESTRUCTURA VIAL URBANA DEL MUNICIPIO BOCA CHICA, PROVINCIA SANTO DOMINGO"/>
    <s v="83-RECONSTRUCCIÓN DE LA INFRAESTRUCTURA VIAL URBANA DEL MUNICIPIO BOCA CHICA, PROVINCIA SANTO DOMINGO"/>
    <s v="0000-NO APLICA"/>
    <s v="S"/>
    <n v="0"/>
    <n v="75767106.739999995"/>
    <n v="3582094.74"/>
    <n v="3582094.74"/>
  </r>
  <r>
    <x v="0"/>
    <x v="0"/>
    <x v="1"/>
    <x v="6"/>
    <s v="2.2.1.1-Construcciones por contrato"/>
    <s v="No Informado-"/>
    <s v="0211-MINISTERIO DE OBRAS PÚBLICAS Y COMUNICACIONES"/>
    <s v="0001-MINISTERIO DE OBRAS PUBLICAS Y COMUNICACIONES"/>
    <s v="2-SERVICIOS ECONÓMICOS"/>
    <s v="2.6-Transporte"/>
    <s v="2.6.01-Transporte por carretera"/>
    <s v="2.7-OBRAS"/>
    <s v="2.7.2-INFRAESTRUCTURA"/>
    <s v="32-SANTO DOMINGO"/>
    <s v="10-FONDO GENERAL"/>
    <s v="15330-RECONSTRUCCIÓN DE LA INFRAESTRUCTURA VIAL URBANA DEL MUNICIPIO SAN ANTONIO DE GUERRA, PROVINCIA SANTO DOMINGO"/>
    <s v="90-RECONSTRUCCIÓN DE LA INFRAESTRUCTURA VIAL URBANA DEL MUNICIPIO SAN ANTONIO DE GUERRA, PROVINCIA SANTO DOMINGO"/>
    <s v="0000-NO APLICA"/>
    <s v="S"/>
    <n v="0"/>
    <n v="60000000"/>
    <n v="0"/>
    <n v="0"/>
  </r>
  <r>
    <x v="0"/>
    <x v="0"/>
    <x v="1"/>
    <x v="6"/>
    <s v="2.2.1.1-Construcciones por contrato"/>
    <s v="No Informado-"/>
    <s v="0211-MINISTERIO DE OBRAS PÚBLICAS Y COMUNICACIONES"/>
    <s v="0001-MINISTERIO DE OBRAS PUBLICAS Y COMUNICACIONES"/>
    <s v="2-SERVICIOS ECONÓMICOS"/>
    <s v="2.6-Transporte"/>
    <s v="2.6.01-Transporte por carretera"/>
    <s v="2.7-OBRAS"/>
    <s v="2.7.2-INFRAESTRUCTURA"/>
    <s v="32-SANTO DOMINGO"/>
    <s v="10-FONDO GENERAL"/>
    <s v="15336-RECONSTRUCCIÓN DE LA INFRAESTRUCTURA VIAL URBANA DEL MUNICIPIO DE LOS ALCARRIZOS, PROVINCIA SANTO DOMINGO"/>
    <s v="96-RECONSTRUCCIÓN DE LA INFRAESTRUCTURA VIAL URBANA DEL MUNICIPIO DE LOS ALCARRIZOS, PROVINCIA SANTO DOMINGO"/>
    <s v="0000-NO APLICA"/>
    <s v="S"/>
    <n v="0"/>
    <n v="64297960"/>
    <n v="0"/>
    <n v="0"/>
  </r>
  <r>
    <x v="0"/>
    <x v="0"/>
    <x v="1"/>
    <x v="6"/>
    <s v="2.2.1.1-Construcciones por contrato"/>
    <s v="No Informado-"/>
    <s v="0211-MINISTERIO DE OBRAS PÚBLICAS Y COMUNICACIONES"/>
    <s v="0001-MINISTERIO DE OBRAS PUBLICAS Y COMUNICACIONES"/>
    <s v="2-SERVICIOS ECONÓMICOS"/>
    <s v="2.6-Transporte"/>
    <s v="2.6.01-Transporte por carretera"/>
    <s v="2.7-OBRAS"/>
    <s v="2.7.2-INFRAESTRUCTURA"/>
    <s v="32-SANTO DOMINGO"/>
    <s v="10-FONDO GENERAL"/>
    <s v="15339-RECONSTRUCCIÓN DE LA INFRAESTRUCTURA VIAL URBANA DEL MUNICIPIO DE PEDRO BRAND, PROVINCIA SANTO DOMINGO"/>
    <s v="99-RECONSTRUCCIÓN DE LA INFRAESTRUCTURA VIAL URBANA DEL MUNICIPIO DE PEDRO BRAND, PROVINCIA SANTO DOMINGO"/>
    <s v="0000-NO APLICA"/>
    <s v="S"/>
    <n v="0"/>
    <n v="63481757"/>
    <n v="0"/>
    <n v="0"/>
  </r>
  <r>
    <x v="0"/>
    <x v="0"/>
    <x v="1"/>
    <x v="6"/>
    <s v="2.2.1.1-Construcciones por contrato"/>
    <s v="No Informado-"/>
    <s v="0211-MINISTERIO DE OBRAS PÚBLICAS Y COMUNICACIONES"/>
    <s v="0001-MINISTERIO DE OBRAS PUBLICAS Y COMUNICACIONES"/>
    <s v="2-SERVICIOS ECONÓMICOS"/>
    <s v="2.6-Transporte"/>
    <s v="2.6.01-Transporte por carretera"/>
    <s v="2.7-OBRAS"/>
    <s v="2.7.2-INFRAESTRUCTURA"/>
    <s v="32-SANTO DOMINGO"/>
    <s v="10-FONDO GENERAL"/>
    <s v="15347-RECONSTRUCCIÓN  DE LA INFRAESTRUCTURA VIAL URBANA DEL MUNICIPIO SANTO DOMINGO ESTE"/>
    <s v="02-RECONSTRUCCIÓN  DE LA INFRAESTRUCTURA VIAL URBANA DEL MUNICIPIO SANTO DOMINGO ESTE"/>
    <s v="0000-NO APLICA"/>
    <s v="S"/>
    <n v="0"/>
    <n v="322474194.50999999"/>
    <n v="54899456.200000003"/>
    <n v="54899456.200000003"/>
  </r>
  <r>
    <x v="0"/>
    <x v="0"/>
    <x v="1"/>
    <x v="6"/>
    <s v="2.2.1.1-Construcciones por contrato"/>
    <s v="No Informado-"/>
    <s v="0211-MINISTERIO DE OBRAS PÚBLICAS Y COMUNICACIONES"/>
    <s v="0001-MINISTERIO DE OBRAS PUBLICAS Y COMUNICACIONES"/>
    <s v="2-SERVICIOS ECONÓMICOS"/>
    <s v="2.6-Transporte"/>
    <s v="2.6.01-Transporte por carretera"/>
    <s v="2.7-OBRAS"/>
    <s v="2.7.2-INFRAESTRUCTURA"/>
    <s v="32-SANTO DOMINGO"/>
    <s v="20-FONDOS CON DESTINO ESPECÍFICO"/>
    <s v="15312-RECONSTRUCCIÓN DE LA INFRAESTRUCTURA VIAL URBANA DEL MUNICIPIO SANTO DOMINGO NORTE, PROVINCIA SANTO DOMINGO"/>
    <s v="72-RECONSTRUCCIÓN DE LA INFRAESTRUCTURA VIAL URBANA DEL MUNICIPIO SANTO DOMINGO NORTE, PROVINCIA SANTO DOMINGO"/>
    <s v="0000-NO APLICA"/>
    <s v="S"/>
    <n v="0"/>
    <n v="250000000"/>
    <n v="249999516.78999999"/>
    <n v="249999516.78999999"/>
  </r>
  <r>
    <x v="0"/>
    <x v="0"/>
    <x v="1"/>
    <x v="6"/>
    <s v="2.2.1.1-Construcciones por contrato"/>
    <s v="No Informado-"/>
    <s v="0211-MINISTERIO DE OBRAS PÚBLICAS Y COMUNICACIONES"/>
    <s v="0001-MINISTERIO DE OBRAS PUBLICAS Y COMUNICACIONES"/>
    <s v="2-SERVICIOS ECONÓMICOS"/>
    <s v="2.6-Transporte"/>
    <s v="2.6.01-Transporte por carretera"/>
    <s v="2.7-OBRAS"/>
    <s v="2.7.2-INFRAESTRUCTURA"/>
    <s v="32-SANTO DOMINGO"/>
    <s v="20-FONDOS CON DESTINO ESPECÍFICO"/>
    <s v="15319-RECONSTRUCCIÓN DE LA INFRAESTRUCTURA VIAL URBANA DEL MUNICIPIO SANTO DOMINGO OESTE, PROVINCIA SANTO DOMINGO"/>
    <s v="79-RECONSTRUCCIÓN DE LA INFRAESTRUCTURA VIAL URBANA DEL MUNICIPIO SANTO DOMINGO OESTE, PROVINCIA SANTO DOMINGO"/>
    <s v="0000-NO APLICA"/>
    <s v="S"/>
    <n v="0"/>
    <n v="100000000"/>
    <n v="99999999.530000001"/>
    <n v="99999999.530000001"/>
  </r>
  <r>
    <x v="0"/>
    <x v="0"/>
    <x v="1"/>
    <x v="6"/>
    <s v="2.2.1.1-Construcciones por contrato"/>
    <s v="No Informado-"/>
    <s v="0211-MINISTERIO DE OBRAS PÚBLICAS Y COMUNICACIONES"/>
    <s v="0001-MINISTERIO DE OBRAS PUBLICAS Y COMUNICACIONES"/>
    <s v="2-SERVICIOS ECONÓMICOS"/>
    <s v="2.6-Transporte"/>
    <s v="2.6.01-Transporte por carretera"/>
    <s v="2.7-OBRAS"/>
    <s v="2.7.2-INFRAESTRUCTURA"/>
    <s v="32-SANTO DOMINGO"/>
    <s v="20-FONDOS CON DESTINO ESPECÍFICO"/>
    <s v="15323-RECONSTRUCCIÓN DE LA INFRAESTRUCTURA VIAL URBANA DEL MUNICIPIO BOCA CHICA, PROVINCIA SANTO DOMINGO"/>
    <s v="83-RECONSTRUCCIÓN DE LA INFRAESTRUCTURA VIAL URBANA DEL MUNICIPIO BOCA CHICA, PROVINCIA SANTO DOMINGO"/>
    <s v="0000-NO APLICA"/>
    <s v="S"/>
    <n v="0"/>
    <n v="10000000"/>
    <n v="10000000"/>
    <n v="10000000"/>
  </r>
  <r>
    <x v="0"/>
    <x v="0"/>
    <x v="1"/>
    <x v="6"/>
    <s v="2.2.1.1-Construcciones por contrato"/>
    <s v="No Informado-"/>
    <s v="0211-MINISTERIO DE OBRAS PÚBLICAS Y COMUNICACIONES"/>
    <s v="0001-MINISTERIO DE OBRAS PUBLICAS Y COMUNICACIONES"/>
    <s v="2-SERVICIOS ECONÓMICOS"/>
    <s v="2.6-Transporte"/>
    <s v="2.6.01-Transporte por carretera"/>
    <s v="2.7-OBRAS"/>
    <s v="2.7.2-INFRAESTRUCTURA"/>
    <s v="32-SANTO DOMINGO"/>
    <s v="20-FONDOS CON DESTINO ESPECÍFICO"/>
    <s v="15330-RECONSTRUCCIÓN DE LA INFRAESTRUCTURA VIAL URBANA DEL MUNICIPIO SAN ANTONIO DE GUERRA, PROVINCIA SANTO DOMINGO"/>
    <s v="90-RECONSTRUCCIÓN DE LA INFRAESTRUCTURA VIAL URBANA DEL MUNICIPIO SAN ANTONIO DE GUERRA, PROVINCIA SANTO DOMINGO"/>
    <s v="0000-NO APLICA"/>
    <s v="S"/>
    <n v="0"/>
    <n v="0"/>
    <n v="0"/>
    <n v="0"/>
  </r>
  <r>
    <x v="0"/>
    <x v="0"/>
    <x v="1"/>
    <x v="6"/>
    <s v="2.2.1.1-Construcciones por contrato"/>
    <s v="No Informado-"/>
    <s v="0211-MINISTERIO DE OBRAS PÚBLICAS Y COMUNICACIONES"/>
    <s v="0001-MINISTERIO DE OBRAS PUBLICAS Y COMUNICACIONES"/>
    <s v="2-SERVICIOS ECONÓMICOS"/>
    <s v="2.6-Transporte"/>
    <s v="2.6.01-Transporte por carretera"/>
    <s v="2.7-OBRAS"/>
    <s v="2.7.2-INFRAESTRUCTURA"/>
    <s v="32-SANTO DOMINGO"/>
    <s v="20-FONDOS CON DESTINO ESPECÍFICO"/>
    <s v="15336-RECONSTRUCCIÓN DE LA INFRAESTRUCTURA VIAL URBANA DEL MUNICIPIO DE LOS ALCARRIZOS, PROVINCIA SANTO DOMINGO"/>
    <s v="96-RECONSTRUCCIÓN DE LA INFRAESTRUCTURA VIAL URBANA DEL MUNICIPIO DE LOS ALCARRIZOS, PROVINCIA SANTO DOMINGO"/>
    <s v="0000-NO APLICA"/>
    <s v="S"/>
    <n v="0"/>
    <n v="0"/>
    <n v="0"/>
    <n v="0"/>
  </r>
  <r>
    <x v="0"/>
    <x v="0"/>
    <x v="1"/>
    <x v="6"/>
    <s v="2.2.1.1-Construcciones por contrato"/>
    <s v="No Informado-"/>
    <s v="0211-MINISTERIO DE OBRAS PÚBLICAS Y COMUNICACIONES"/>
    <s v="0001-MINISTERIO DE OBRAS PUBLICAS Y COMUNICACIONES"/>
    <s v="2-SERVICIOS ECONÓMICOS"/>
    <s v="2.6-Transporte"/>
    <s v="2.6.01-Transporte por carretera"/>
    <s v="2.7-OBRAS"/>
    <s v="2.7.2-INFRAESTRUCTURA"/>
    <s v="32-SANTO DOMINGO"/>
    <s v="20-FONDOS CON DESTINO ESPECÍFICO"/>
    <s v="15339-RECONSTRUCCIÓN DE LA INFRAESTRUCTURA VIAL URBANA DEL MUNICIPIO DE PEDRO BRAND, PROVINCIA SANTO DOMINGO"/>
    <s v="99-RECONSTRUCCIÓN DE LA INFRAESTRUCTURA VIAL URBANA DEL MUNICIPIO DE PEDRO BRAND, PROVINCIA SANTO DOMINGO"/>
    <s v="0000-NO APLICA"/>
    <s v="S"/>
    <n v="0"/>
    <n v="15000000"/>
    <n v="15000000"/>
    <n v="15000000"/>
  </r>
  <r>
    <x v="0"/>
    <x v="0"/>
    <x v="1"/>
    <x v="6"/>
    <s v="2.2.1.1-Construcciones por contrato"/>
    <s v="No Informado-"/>
    <s v="0211-MINISTERIO DE OBRAS PÚBLICAS Y COMUNICACIONES"/>
    <s v="0001-MINISTERIO DE OBRAS PUBLICAS Y COMUNICACIONES"/>
    <s v="2-SERVICIOS ECONÓMICOS"/>
    <s v="2.6-Transporte"/>
    <s v="2.6.01-Transporte por carretera"/>
    <s v="2.7-OBRAS"/>
    <s v="2.7.2-INFRAESTRUCTURA"/>
    <s v="32-SANTO DOMINGO"/>
    <s v="20-FONDOS CON DESTINO ESPECÍFICO"/>
    <s v="15347-RECONSTRUCCIÓN  DE LA INFRAESTRUCTURA VIAL URBANA DEL MUNICIPIO SANTO DOMINGO ESTE"/>
    <s v="02-RECONSTRUCCIÓN  DE LA INFRAESTRUCTURA VIAL URBANA DEL MUNICIPIO SANTO DOMINGO ESTE"/>
    <s v="0000-NO APLICA"/>
    <s v="S"/>
    <n v="0"/>
    <n v="821753400.34000003"/>
    <n v="821264744.33000004"/>
    <n v="821264744.33000004"/>
  </r>
  <r>
    <x v="0"/>
    <x v="0"/>
    <x v="1"/>
    <x v="6"/>
    <s v="2.2.1.1-Construcciones por contrato"/>
    <s v="No Informado-"/>
    <s v="0211-MINISTERIO DE OBRAS PÚBLICAS Y COMUNICACIONES"/>
    <s v="0001-MINISTERIO DE OBRAS PUBLICAS Y COMUNICACIONES"/>
    <s v="2-SERVICIOS ECONÓMICOS"/>
    <s v="2.6-Transporte"/>
    <s v="2.6.01-Transporte por carretera"/>
    <s v="2.7-OBRAS"/>
    <s v="2.7.2-INFRAESTRUCTURA"/>
    <s v="32-SANTO DOMINGO"/>
    <s v="50-CRÉDITO INTERNO"/>
    <s v="6504-RECONSTRUCCIÓN DE LA CARRETERA ANTIGUA ANGELITA INTERSECCION LA CIENEGA - CABALLONA - LOS RIELES EN SANTO DOMINGO OESTE"/>
    <s v="20-RECONSTRUCCIÓN DE LA CARRETERA ANTIGUA ANGELITA INTERSECCION LA CIENEGA - CABALLONA - LOS RIELES EN SANTO DOMINGO OESTE"/>
    <s v="0000-NO APLICA"/>
    <s v="S"/>
    <n v="0"/>
    <n v="76420851.799999997"/>
    <n v="76420851.799999997"/>
    <n v="76420851.799999997"/>
  </r>
  <r>
    <x v="0"/>
    <x v="0"/>
    <x v="1"/>
    <x v="6"/>
    <s v="2.2.1.1-Construcciones por contrato"/>
    <s v="No Informado-"/>
    <s v="0211-MINISTERIO DE OBRAS PÚBLICAS Y COMUNICACIONES"/>
    <s v="0001-MINISTERIO DE OBRAS PUBLICAS Y COMUNICACIONES"/>
    <s v="2-SERVICIOS ECONÓMICOS"/>
    <s v="2.6-Transporte"/>
    <s v="2.6.01-Transporte por carretera"/>
    <s v="2.7-OBRAS"/>
    <s v="2.7.2-INFRAESTRUCTURA"/>
    <s v="32-SANTO DOMINGO"/>
    <s v="50-CRÉDITO INTERNO"/>
    <s v="13633-RECONSTRUCCIÓN AVENIDA ECOLÓGICA HASTA LA CIUDAD JUAN BOSCH, SANTO DOMINGO"/>
    <s v="51-RECONSTRUCCIÓN AVENIDA ECOLÓGICA HASTA LA CIUDAD JUAN BOSCH, SANTO DOMINGO"/>
    <s v="0000-NO APLICA"/>
    <s v="S"/>
    <n v="650000000"/>
    <n v="0"/>
    <n v="0"/>
    <n v="0"/>
  </r>
  <r>
    <x v="0"/>
    <x v="0"/>
    <x v="1"/>
    <x v="6"/>
    <s v="2.2.1.1-Construcciones por contrato"/>
    <s v="No Informado-"/>
    <s v="0211-MINISTERIO DE OBRAS PÚBLICAS Y COMUNICACIONES"/>
    <s v="0001-MINISTERIO DE OBRAS PUBLICAS Y COMUNICACIONES"/>
    <s v="2-SERVICIOS ECONÓMICOS"/>
    <s v="2.6-Transporte"/>
    <s v="2.6.01-Transporte por carretera"/>
    <s v="2.7-OBRAS"/>
    <s v="2.7.2-INFRAESTRUCTURA"/>
    <s v="32-SANTO DOMINGO"/>
    <s v="50-CRÉDITO INTERNO"/>
    <s v="14109-CONSTRUCCIÓN AVENIDA DEL NUEVO CAMINO"/>
    <s v="54-CONSTRUCCIÓN AVENIDA DEL NUEVO CAMINO"/>
    <s v="0000-NO APLICA"/>
    <s v="S"/>
    <n v="0"/>
    <n v="401789104.23000002"/>
    <n v="401789104.23000002"/>
    <n v="401789104.23000002"/>
  </r>
  <r>
    <x v="0"/>
    <x v="0"/>
    <x v="1"/>
    <x v="6"/>
    <s v="2.2.1.1-Construcciones por contrato"/>
    <s v="No Informado-"/>
    <s v="0211-MINISTERIO DE OBRAS PÚBLICAS Y COMUNICACIONES"/>
    <s v="0001-MINISTERIO DE OBRAS PUBLICAS Y COMUNICACIONES"/>
    <s v="2-SERVICIOS ECONÓMICOS"/>
    <s v="2.6-Transporte"/>
    <s v="2.6.01-Transporte por carretera"/>
    <s v="2.7-OBRAS"/>
    <s v="2.7.2-INFRAESTRUCTURA"/>
    <s v="99-MULTIPROVINCIAL"/>
    <s v="10-FONDO GENERAL"/>
    <s v="14110-CONSTRUCCIÓN DE PUENTES PEATONALES Y DE MOTOCICLETAS A NIVEL NACIONAL"/>
    <s v="05-CONSTRUCCIÓN DE PUENTES PEATONALES Y DE MOTOCICLETAS A NIVEL NACIONAL"/>
    <s v="0000-NO APLICA"/>
    <s v="S"/>
    <n v="0"/>
    <n v="27082858.579999998"/>
    <n v="0"/>
    <n v="0"/>
  </r>
  <r>
    <x v="0"/>
    <x v="0"/>
    <x v="1"/>
    <x v="6"/>
    <s v="2.2.1.1-Construcciones por contrato"/>
    <s v="No Informado-"/>
    <s v="0211-MINISTERIO DE OBRAS PÚBLICAS Y COMUNICACIONES"/>
    <s v="0001-MINISTERIO DE OBRAS PUBLICAS Y COMUNICACIONES"/>
    <s v="2-SERVICIOS ECONÓMICOS"/>
    <s v="2.6-Transporte"/>
    <s v="2.6.01-Transporte por carretera"/>
    <s v="2.7-OBRAS"/>
    <s v="2.7.2-INFRAESTRUCTURA"/>
    <s v="99-MULTIPROVINCIAL"/>
    <s v="10-FONDO GENERAL"/>
    <s v="14328-RECUPERACION PROGRAMA DE RESILENCIA"/>
    <s v="47-RECUPERACION PROGRAMA DE RESILENCIA"/>
    <s v="0000-NO APLICA"/>
    <s v="S"/>
    <n v="310000000"/>
    <n v="1168397860.99"/>
    <n v="807460023.48000002"/>
    <n v="798996281.25"/>
  </r>
  <r>
    <x v="0"/>
    <x v="0"/>
    <x v="1"/>
    <x v="6"/>
    <s v="2.2.1.1-Construcciones por contrato"/>
    <s v="No Informado-"/>
    <s v="0211-MINISTERIO DE OBRAS PÚBLICAS Y COMUNICACIONES"/>
    <s v="0001-MINISTERIO DE OBRAS PUBLICAS Y COMUNICACIONES"/>
    <s v="2-SERVICIOS ECONÓMICOS"/>
    <s v="2.6-Transporte"/>
    <s v="2.6.01-Transporte por carretera"/>
    <s v="2.7-OBRAS"/>
    <s v="2.7.2-INFRAESTRUCTURA"/>
    <s v="99-MULTIPROVINCIAL"/>
    <s v="10-FONDO GENERAL"/>
    <s v="15113-RECONSTRUCCIÓN CAMINO VECINAL SAN RAFAEL- COPEYITO, PROVINCIA MARIA TRINIDAD SANCHEZ"/>
    <s v="34-RECONSTRUCCIÓN CAMINO VECINAL SAN RAFAEL- COPEYITO, PROVINCIA MARIA TRINIDAD SANCHEZ"/>
    <s v="0000-NO APLICA"/>
    <s v="S"/>
    <n v="0"/>
    <n v="176888892.63999999"/>
    <n v="176888892"/>
    <n v="176888892"/>
  </r>
  <r>
    <x v="0"/>
    <x v="0"/>
    <x v="1"/>
    <x v="6"/>
    <s v="2.2.1.1-Construcciones por contrato"/>
    <s v="No Informado-"/>
    <s v="0211-MINISTERIO DE OBRAS PÚBLICAS Y COMUNICACIONES"/>
    <s v="0001-MINISTERIO DE OBRAS PUBLICAS Y COMUNICACIONES"/>
    <s v="2-SERVICIOS ECONÓMICOS"/>
    <s v="2.6-Transporte"/>
    <s v="2.6.01-Transporte por carretera"/>
    <s v="2.7-OBRAS"/>
    <s v="2.7.2-INFRAESTRUCTURA"/>
    <s v="99-MULTIPROVINCIAL"/>
    <s v="10-FONDO GENERAL"/>
    <s v="15327-RECONSTRUCCIÓN DE LA INFRAESTRUCTURA VIAL URBANA DEL MUNICIPIO MATANZAS, PROVINCIA PERAVIA"/>
    <s v="87-RECONSTRUCCIÓN DE LA INFRAESTRUCTURA VIAL URBANA DEL MUNICIPIO MATANZAS, PROVINCIA PERAVIA"/>
    <s v="0000-NO APLICA"/>
    <s v="S"/>
    <n v="0"/>
    <n v="2366886"/>
    <n v="0"/>
    <n v="0"/>
  </r>
  <r>
    <x v="0"/>
    <x v="0"/>
    <x v="1"/>
    <x v="6"/>
    <s v="2.2.1.1-Construcciones por contrato"/>
    <s v="No Informado-"/>
    <s v="0211-MINISTERIO DE OBRAS PÚBLICAS Y COMUNICACIONES"/>
    <s v="0001-MINISTERIO DE OBRAS PUBLICAS Y COMUNICACIONES"/>
    <s v="2-SERVICIOS ECONÓMICOS"/>
    <s v="2.6-Transporte"/>
    <s v="2.6.01-Transporte por carretera"/>
    <s v="2.7-OBRAS"/>
    <s v="2.7.2-INFRAESTRUCTURA"/>
    <s v="99-MULTIPROVINCIAL"/>
    <s v="50-CRÉDITO INTERNO"/>
    <s v="13836-RECONSTRUCCIÓN DE LA CAPA DE RODADURA DE LA AUTOPISTA JUAN PABLO DUARTE"/>
    <s v="26-RECONSTRUCCIÓN DE LA CAPA DE RODADURA DE LA AUTOPISTA JUAN PABLO DUARTE"/>
    <s v="0000-NO APLICA"/>
    <s v="S"/>
    <n v="1212640000"/>
    <n v="379605026.30000001"/>
    <n v="368600118.39999998"/>
    <n v="368600118.39999998"/>
  </r>
  <r>
    <x v="0"/>
    <x v="0"/>
    <x v="1"/>
    <x v="6"/>
    <s v="2.2.1.1-Construcciones por contrato"/>
    <s v="No Informado-"/>
    <s v="0211-MINISTERIO DE OBRAS PÚBLICAS Y COMUNICACIONES"/>
    <s v="0001-MINISTERIO DE OBRAS PUBLICAS Y COMUNICACIONES"/>
    <s v="2-SERVICIOS ECONÓMICOS"/>
    <s v="2.6-Transporte"/>
    <s v="2.6.01-Transporte por carretera"/>
    <s v="2.7-OBRAS"/>
    <s v="2.7.2-INFRAESTRUCTURA"/>
    <s v="99-MULTIPROVINCIAL"/>
    <s v="50-CRÉDITO INTERNO"/>
    <s v="14110-CONSTRUCCIÓN DE PUENTES PEATONALES Y DE MOTOCICLETAS A NIVEL NACIONAL"/>
    <s v="05-CONSTRUCCIÓN DE PUENTES PEATONALES Y DE MOTOCICLETAS A NIVEL NACIONAL"/>
    <s v="0000-NO APLICA"/>
    <s v="S"/>
    <n v="0"/>
    <n v="72917141.420000002"/>
    <n v="68498491.709999993"/>
    <n v="68498491.709999993"/>
  </r>
  <r>
    <x v="0"/>
    <x v="0"/>
    <x v="1"/>
    <x v="6"/>
    <s v="2.2.1.1-Construcciones por contrato"/>
    <s v="No Informado-"/>
    <s v="0211-MINISTERIO DE OBRAS PÚBLICAS Y COMUNICACIONES"/>
    <s v="0001-MINISTERIO DE OBRAS PUBLICAS Y COMUNICACIONES"/>
    <s v="2-SERVICIOS ECONÓMICOS"/>
    <s v="2.6-Transporte"/>
    <s v="2.6.01-Transporte por carretera"/>
    <s v="2.7-OBRAS"/>
    <s v="2.7.2-INFRAESTRUCTURA"/>
    <s v="99-MULTIPROVINCIAL"/>
    <s v="50-CRÉDITO INTERNO"/>
    <s v="15327-RECONSTRUCCIÓN DE LA INFRAESTRUCTURA VIAL URBANA DEL MUNICIPIO MATANZAS, PROVINCIA PERAVIA"/>
    <s v="87-RECONSTRUCCIÓN DE LA INFRAESTRUCTURA VIAL URBANA DEL MUNICIPIO MATANZAS, PROVINCIA PERAVIA"/>
    <s v="0000-NO APLICA"/>
    <s v="S"/>
    <n v="0"/>
    <n v="5000000"/>
    <n v="5000000"/>
    <n v="5000000"/>
  </r>
  <r>
    <x v="0"/>
    <x v="0"/>
    <x v="1"/>
    <x v="6"/>
    <s v="2.2.1.1-Construcciones por contrato"/>
    <s v="No Informado-"/>
    <s v="0211-MINISTERIO DE OBRAS PÚBLICAS Y COMUNICACIONES"/>
    <s v="0001-MINISTERIO DE OBRAS PUBLICAS Y COMUNICACIONES"/>
    <s v="2-SERVICIOS ECONÓMICOS"/>
    <s v="2.6-Transporte"/>
    <s v="2.6.01-Transporte por carretera"/>
    <s v="2.7-OBRAS"/>
    <s v="2.7.2-INFRAESTRUCTURA"/>
    <s v="99-MULTIPROVINCIAL"/>
    <s v="60-CREDITO EXTERNO"/>
    <s v="15015-REHABILITACIÓN  Y MANTENIMIENTO DE CARRETERAS  (117 KM) Y CAMINOS VECINALES (884 KM) A NIVEL NACIONAL"/>
    <s v="11-REHABILITACIÓN  Y MANTENIMIENTO DE CARRETERAS  (117 KM) Y CAMINOS VECINALES (884 KM) A NIVEL NACIONAL"/>
    <s v="0000-NO APLICA"/>
    <s v="S"/>
    <n v="284750000"/>
    <n v="16151170.6"/>
    <n v="0"/>
    <n v="0"/>
  </r>
  <r>
    <x v="0"/>
    <x v="0"/>
    <x v="1"/>
    <x v="6"/>
    <s v="2.2.1.1-Construcciones por contrato"/>
    <s v="No Informado-"/>
    <s v="0211-MINISTERIO DE OBRAS PÚBLICAS Y COMUNICACIONES"/>
    <s v="0001-MINISTERIO DE OBRAS PUBLICAS Y COMUNICACIONES"/>
    <s v="2-SERVICIOS ECONÓMICOS"/>
    <s v="2.6-Transporte"/>
    <s v="2.6.99-Planificación, gestión y supervisión del transporte"/>
    <s v="2.7-OBRAS"/>
    <s v="2.7.2-INFRAESTRUCTURA"/>
    <s v="01-DISTRITO NACIONAL"/>
    <s v="10-FONDO GENERAL"/>
    <s v="14279-AMPLIACIÓN CONSTRUCCIÓN TRES (3) EDIFICIOS DE PARQUEOS EN LA CIUDAD DE SANTO DOMINGO"/>
    <s v="43-AMPLIACIÓN CONSTRUCCIÓN TRES (3) EDIFICIOS DE PARQUEOS EN LA CIUDAD DE SANTO DOMINGO"/>
    <s v="0000-NO APLICA"/>
    <s v="S"/>
    <n v="150000000"/>
    <n v="170875631.25"/>
    <n v="170875631.22999999"/>
    <n v="170875631.22999999"/>
  </r>
  <r>
    <x v="0"/>
    <x v="0"/>
    <x v="1"/>
    <x v="6"/>
    <s v="2.2.1.1-Construcciones por contrato"/>
    <s v="No Informado-"/>
    <s v="0211-MINISTERIO DE OBRAS PÚBLICAS Y COMUNICACIONES"/>
    <s v="0001-MINISTERIO DE OBRAS PUBLICAS Y COMUNICACIONES"/>
    <s v="2-SERVICIOS ECONÓMICOS"/>
    <s v="2.6-Transporte"/>
    <s v="2.6.99-Planificación, gestión y supervisión del transporte"/>
    <s v="2.7-OBRAS"/>
    <s v="2.7.2-INFRAESTRUCTURA"/>
    <s v="99-MULTIPROVINCIAL"/>
    <s v="60-CREDITO EXTERNO"/>
    <s v="13932-MEJORAMIENTO DE OBRAS PÚBLICAS RESILIENTES PARA REDUCIR RIESGOS DE DESASTRES EN EL CONTEXTO DEL CAMBIO CLIMÁTICO  A NIVEL NACIONAL"/>
    <s v="15-MEJORAMIENTO DE OBRAS PÚBLICAS RESILIENTES PARA REDUCIR RIESGOS DE DESASTRES EN EL CONTEXTO DEL CAMBIO CLIMÁTICO  A NIVEL NACIONAL"/>
    <s v="0000-NO APLICA"/>
    <s v="S"/>
    <n v="599024937"/>
    <n v="273809376"/>
    <n v="0"/>
    <n v="0"/>
  </r>
  <r>
    <x v="0"/>
    <x v="0"/>
    <x v="1"/>
    <x v="6"/>
    <s v="2.2.1.1-Construcciones por contrato"/>
    <s v="No Informado-"/>
    <s v="0211-MINISTERIO DE OBRAS PÚBLICAS Y COMUNICACIONES"/>
    <s v="0001-MINISTERIO DE OBRAS PUBLICAS Y COMUNICACIONES"/>
    <s v="2-SERVICIOS ECONÓMICOS"/>
    <s v="2.6-Transporte"/>
    <s v="2.6.99-Planificación, gestión y supervisión del transporte"/>
    <s v="2.7-OBRAS"/>
    <s v="2.7.2-INFRAESTRUCTURA"/>
    <s v="99-MULTIPROVINCIAL"/>
    <s v="60-CREDITO EXTERNO"/>
    <s v="13932-MEJORAMIENTO DE OBRAS PÚBLICAS RESILIENTES PARA REDUCIR RIESGOS DE DESASTRES EN EL CONTEXTO DEL CAMBIO CLIMÁTICO  A NIVEL NACIONAL"/>
    <s v="24-MEJORAMIENTO DE OBRAS PÚBLICAS RESILIENTES PARA REDUCIR RIESGOS DE DESASTRES EN EL CONTEXTO DEL CAMBIO CLIMÁTICO  A NIVEL NACIONAL"/>
    <s v="0000-NO APLICA"/>
    <s v="S"/>
    <n v="22645861"/>
    <n v="0"/>
    <n v="0"/>
    <n v="0"/>
  </r>
  <r>
    <x v="0"/>
    <x v="0"/>
    <x v="1"/>
    <x v="6"/>
    <s v="2.2.1.1-Construcciones por contrato"/>
    <s v="No Informado-"/>
    <s v="0211-MINISTERIO DE OBRAS PÚBLICAS Y COMUNICACIONES"/>
    <s v="0001-MINISTERIO DE OBRAS PUBLICAS Y COMUNICACIONES"/>
    <s v="3-PROTECCIÓN DEL MEDIO AMBIENTE"/>
    <s v="3.2-Protección de la biodiversidad y ordenación de desechos"/>
    <s v="3.2.99-Planificación, gestión y supervisión de la protección del medio ambiente"/>
    <s v="2.7-OBRAS"/>
    <s v="2.7.2-INFRAESTRUCTURA"/>
    <s v="02-AZUA"/>
    <s v="10-FONDO GENERAL"/>
    <s v="13928-Recuperación de la Cobertura Vegetal en Cuencas Hidrográficas de la República Dominicana."/>
    <s v="01-RECUPERACIÓN DE LA COBERTURA VEGETAL EN CUENCAS HIDROGRÁFICAS DE LA REPÚBLICA DOMINICANA - MOPC."/>
    <s v="0000-NO APLICA"/>
    <s v="S"/>
    <n v="29700000"/>
    <n v="768263816"/>
    <n v="0"/>
    <n v="0"/>
  </r>
  <r>
    <x v="0"/>
    <x v="0"/>
    <x v="1"/>
    <x v="6"/>
    <s v="2.2.1.1-Construcciones por contrato"/>
    <s v="No Informado-"/>
    <s v="0211-MINISTERIO DE OBRAS PÚBLICAS Y COMUNICACIONES"/>
    <s v="0001-MINISTERIO DE OBRAS PUBLICAS Y COMUNICACIONES"/>
    <s v="3-PROTECCIÓN DEL MEDIO AMBIENTE"/>
    <s v="3.2-Protección de la biodiversidad y ordenación de desechos"/>
    <s v="3.2.99-Planificación, gestión y supervisión de la protección del medio ambiente"/>
    <s v="2.7-OBRAS"/>
    <s v="2.7.2-INFRAESTRUCTURA"/>
    <s v="02-AZUA"/>
    <s v="60-CREDITO EXTERNO"/>
    <s v="13928-Recuperación de la Cobertura Vegetal en Cuencas Hidrográficas de la República Dominicana."/>
    <s v="01-RECUPERACIÓN DE LA COBERTURA VEGETAL EN CUENCAS HIDROGRÁFICAS DE LA REPÚBLICA DOMINICANA - MOPC."/>
    <s v="0000-NO APLICA"/>
    <s v="S"/>
    <n v="819895159"/>
    <n v="472631978"/>
    <n v="54737645.579999998"/>
    <n v="54737645.579999998"/>
  </r>
  <r>
    <x v="0"/>
    <x v="0"/>
    <x v="1"/>
    <x v="6"/>
    <s v="2.2.1.1-Construcciones por contrato"/>
    <s v="No Informado-"/>
    <s v="0211-MINISTERIO DE OBRAS PÚBLICAS Y COMUNICACIONES"/>
    <s v="0001-MINISTERIO DE OBRAS PUBLICAS Y COMUNICACIONES"/>
    <s v="4-SERVICIOS SOCIALES"/>
    <s v="4.2-Salud"/>
    <s v="4.2.03-Servicios de la salud pública y prevención de la salud"/>
    <s v="2.7-OBRAS"/>
    <s v="2.7.2-INFRAESTRUCTURA"/>
    <s v="99-MULTIPROVINCIAL"/>
    <s v="10-FONDO GENERAL"/>
    <s v="14112-CONSTRUCCIÓN SEGUNDA ETAPA CENTROS DE ATENCIÓN INTEGRAL PARA NIÑOS DISCAPACITADOS(CAID) (COORDINADO CON EL DESPACHO DE LA PRIMERA DAM"/>
    <s v="51-CONSTRUCCIÓN SEGUNDA ETAPA CENTROS DE ATENCIÓN INTEGRAL PARA NIÑOS DISCAPACITADOS(CAID) (COORDINADO CON EL DESPACHO DE LA PRIMERA DAM"/>
    <s v="0000-NO APLICA"/>
    <s v="S"/>
    <n v="0"/>
    <n v="8800000"/>
    <n v="8768858.5899999999"/>
    <n v="8768858.5899999999"/>
  </r>
  <r>
    <x v="0"/>
    <x v="0"/>
    <x v="1"/>
    <x v="6"/>
    <s v="2.2.1.1-Construcciones por contrato"/>
    <s v="No Informado-"/>
    <s v="0211-MINISTERIO DE OBRAS PÚBLICAS Y COMUNICACIONES"/>
    <s v="0001-MINISTERIO DE OBRAS PUBLICAS Y COMUNICACIONES"/>
    <s v="4-SERVICIOS SOCIALES"/>
    <s v="4.3-Actividades deportivas, recreativas, culturales y religiosas"/>
    <s v="4.3.02-Servicios recreativos y deportivos"/>
    <s v="2.7-OBRAS"/>
    <s v="2.7.2-INFRAESTRUCTURA"/>
    <s v="01-DISTRITO NACIONAL"/>
    <s v="10-FONDO GENERAL"/>
    <s v="14902-CONSTRUCCIÓN DEL PARQUE JULIO NUÑEZ, JARDINES DEL NORTE, DISTRITO NACIONAL"/>
    <s v="52-CONSTRUCCIÓN DEL PARQUE JULIO NUÑEZ, JARDINES DEL NORTE, DISTRITO NACIONAL"/>
    <s v="0000-NO APLICA"/>
    <s v="S"/>
    <n v="8776603"/>
    <n v="7085101"/>
    <n v="7085100.1799999997"/>
    <n v="7085100.1799999997"/>
  </r>
  <r>
    <x v="0"/>
    <x v="0"/>
    <x v="1"/>
    <x v="6"/>
    <s v="2.2.1.1-Construcciones por contrato"/>
    <s v="No Informado-"/>
    <s v="0211-MINISTERIO DE OBRAS PÚBLICAS Y COMUNICACIONES"/>
    <s v="0003-OFICINA PARA EL REORDENAMIENTO DEL TRANSPORTE"/>
    <s v="2-SERVICIOS ECONÓMICOS"/>
    <s v="2.6-Transporte"/>
    <s v="2.6.03-Transporte por ferrocarril"/>
    <s v="2.7-OBRAS"/>
    <s v="2.7.2-INFRAESTRUCTURA"/>
    <s v="99-MULTIPROVINCIAL"/>
    <s v="10-FONDO GENERAL"/>
    <s v="No Informado-"/>
    <s v="00-N/A"/>
    <s v="0000-NO APLICA"/>
    <s v="N"/>
    <n v="10000000"/>
    <n v="30000000"/>
    <n v="27403619.57"/>
    <n v="26927431.48"/>
  </r>
  <r>
    <x v="0"/>
    <x v="0"/>
    <x v="1"/>
    <x v="6"/>
    <s v="2.2.1.1-Construcciones por contrato"/>
    <s v="No Informado-"/>
    <s v="0211-MINISTERIO DE OBRAS PÚBLICAS Y COMUNICACIONES"/>
    <s v="0003-OFICINA PARA EL REORDENAMIENTO DEL TRANSPORTE"/>
    <s v="2-SERVICIOS ECONÓMICOS"/>
    <s v="2.6-Transporte"/>
    <s v="2.6.03-Transporte por ferrocarril"/>
    <s v="2.7-OBRAS"/>
    <s v="2.7.2-INFRAESTRUCTURA"/>
    <s v="99-MULTIPROVINCIAL"/>
    <s v="20-FONDOS CON DESTINO ESPECÍFICO"/>
    <s v="No Informado-"/>
    <s v="00-N/A"/>
    <s v="0000-NO APLICA"/>
    <s v="N"/>
    <n v="0"/>
    <n v="12000000"/>
    <n v="0"/>
    <n v="0"/>
  </r>
  <r>
    <x v="0"/>
    <x v="0"/>
    <x v="1"/>
    <x v="6"/>
    <s v="2.2.1.1-Construcciones por contrato"/>
    <s v="No Informado-"/>
    <s v="0211-MINISTERIO DE OBRAS PÚBLICAS Y COMUNICACIONES"/>
    <s v="0003-OFICINA PARA EL REORDENAMIENTO DEL TRANSPORTE"/>
    <s v="2-SERVICIOS ECONÓMICOS"/>
    <s v="2.6-Transporte"/>
    <s v="2.6.03-Transporte por ferrocarril"/>
    <s v="2.7-OBRAS"/>
    <s v="2.7.2-INFRAESTRUCTURA"/>
    <s v="01-DISTRITO NACIONAL"/>
    <s v="10-FONDO GENERAL"/>
    <s v="15025-AMPLIACIÓN DE LA CAPACIDAD DE TRANSPORTE DE LA LÍNEA 2 DEL METRO DE SANTO DOMINGO"/>
    <s v="05-AMPLIACIÓN DE LA CAPACIDAD DE TRANSPORTE DE LA LÍNEA 2 DEL METRO DE SANTO DOMINGO"/>
    <s v="0000-NO APLICA"/>
    <s v="S"/>
    <n v="435000000"/>
    <n v="335000000"/>
    <n v="0"/>
    <n v="0"/>
  </r>
  <r>
    <x v="0"/>
    <x v="0"/>
    <x v="1"/>
    <x v="6"/>
    <s v="2.2.1.1-Construcciones por contrato"/>
    <s v="No Informado-"/>
    <s v="0211-MINISTERIO DE OBRAS PÚBLICAS Y COMUNICACIONES"/>
    <s v="0003-OFICINA PARA EL REORDENAMIENTO DEL TRANSPORTE"/>
    <s v="2-SERVICIOS ECONÓMICOS"/>
    <s v="2.6-Transporte"/>
    <s v="2.6.03-Transporte por ferrocarril"/>
    <s v="2.7-OBRAS"/>
    <s v="2.7.2-INFRAESTRUCTURA"/>
    <s v="32-SANTO DOMINGO"/>
    <s v="10-FONDO GENERAL"/>
    <s v="14558-CONSTRUCCIÓN LÍNEA 2C DEL METRO DE SANTO DOMINGO TRAMOS:  ALCARRIZOS- LUPERÓN"/>
    <s v="03-CONSTRUCCIÓN LÍNEA 2C DEL METRO DE SANTO DOMINGO TRAMOS:  ALCARRIZOS- LUPERÓN"/>
    <s v="0000-NO APLICA"/>
    <s v="S"/>
    <n v="2072994000"/>
    <n v="3376714117"/>
    <n v="3369548581.3800001"/>
    <n v="3329276619.6500001"/>
  </r>
  <r>
    <x v="0"/>
    <x v="0"/>
    <x v="1"/>
    <x v="6"/>
    <s v="2.2.1.1-Construcciones por contrato"/>
    <s v="No Informado-"/>
    <s v="0211-MINISTERIO DE OBRAS PÚBLICAS Y COMUNICACIONES"/>
    <s v="0003-OFICINA PARA EL REORDENAMIENTO DEL TRANSPORTE"/>
    <s v="2-SERVICIOS ECONÓMICOS"/>
    <s v="2.6-Transporte"/>
    <s v="2.6.03-Transporte por ferrocarril"/>
    <s v="2.7-OBRAS"/>
    <s v="2.7.2-INFRAESTRUCTURA"/>
    <s v="32-SANTO DOMINGO"/>
    <s v="10-FONDO GENERAL"/>
    <s v="15024-CONSTRUCCIÓN DE LA LÍNEA 1B DEL METRO DE SANTO DOMINGO, TRAMO VILLA MELLA - PUNTA, SANTO DOMINGO NORTE"/>
    <s v="04-CONSTRUCCIÓN DE LA LÍNEA 1B DEL METRO DE SANTO DOMINGO, TRAMO VILLA MELLA - PUNTA, SANTO DOMINGO NORTE"/>
    <s v="0000-NO APLICA"/>
    <s v="S"/>
    <n v="204946000"/>
    <n v="394046000"/>
    <n v="0"/>
    <n v="0"/>
  </r>
  <r>
    <x v="0"/>
    <x v="0"/>
    <x v="1"/>
    <x v="6"/>
    <s v="2.2.1.1-Construcciones por contrato"/>
    <s v="No Informado-"/>
    <s v="0211-MINISTERIO DE OBRAS PÚBLICAS Y COMUNICACIONES"/>
    <s v="0003-OFICINA PARA EL REORDENAMIENTO DEL TRANSPORTE"/>
    <s v="2-SERVICIOS ECONÓMICOS"/>
    <s v="2.6-Transporte"/>
    <s v="2.6.03-Transporte por ferrocarril"/>
    <s v="2.7-OBRAS"/>
    <s v="2.7.2-INFRAESTRUCTURA"/>
    <s v="32-SANTO DOMINGO"/>
    <s v="50-CRÉDITO INTERNO"/>
    <s v="14054-AMPLIACIÓN DEL SERVICIO DE LA LINEA 1 DEL METRO DE SANTO DOMINGO"/>
    <s v="02-AMPLIACIÓN DEL SERVICIO DE LA LINEA 1 DEL METRO DE SANTO DOMINGO"/>
    <s v="0000-NO APLICA"/>
    <s v="S"/>
    <n v="272560439"/>
    <n v="42560439"/>
    <n v="0"/>
    <n v="0"/>
  </r>
  <r>
    <x v="0"/>
    <x v="0"/>
    <x v="1"/>
    <x v="6"/>
    <s v="2.2.1.1-Construcciones por contrato"/>
    <s v="No Informado-"/>
    <s v="0211-MINISTERIO DE OBRAS PÚBLICAS Y COMUNICACIONES"/>
    <s v="0003-OFICINA PARA EL REORDENAMIENTO DEL TRANSPORTE"/>
    <s v="2-SERVICIOS ECONÓMICOS"/>
    <s v="2.6-Transporte"/>
    <s v="2.6.03-Transporte por ferrocarril"/>
    <s v="2.7-OBRAS"/>
    <s v="2.7.2-INFRAESTRUCTURA"/>
    <s v="32-SANTO DOMINGO"/>
    <s v="50-CRÉDITO INTERNO"/>
    <s v="14558-CONSTRUCCIÓN LÍNEA 2C DEL METRO DE SANTO DOMINGO TRAMOS:  ALCARRIZOS- LUPERÓN"/>
    <s v="03-CONSTRUCCIÓN LÍNEA 2C DEL METRO DE SANTO DOMINGO TRAMOS:  ALCARRIZOS- LUPERÓN"/>
    <s v="0000-NO APLICA"/>
    <s v="S"/>
    <n v="526119561"/>
    <n v="676119561"/>
    <n v="675480918.38999999"/>
    <n v="675480918.38999999"/>
  </r>
  <r>
    <x v="0"/>
    <x v="0"/>
    <x v="1"/>
    <x v="6"/>
    <s v="2.2.1.1-Construcciones por contrato"/>
    <s v="No Informado-"/>
    <s v="0211-MINISTERIO DE OBRAS PÚBLICAS Y COMUNICACIONES"/>
    <s v="0003-OFICINA PARA EL REORDENAMIENTO DEL TRANSPORTE"/>
    <s v="2-SERVICIOS ECONÓMICOS"/>
    <s v="2.6-Transporte"/>
    <s v="2.6.03-Transporte por ferrocarril"/>
    <s v="2.7-OBRAS"/>
    <s v="2.7.2-INFRAESTRUCTURA"/>
    <s v="32-SANTO DOMINGO"/>
    <s v="60-CREDITO EXTERNO"/>
    <s v="14054-AMPLIACIÓN DEL SERVICIO DE LA LINEA 1 DEL METRO DE SANTO DOMINGO"/>
    <s v="02-AMPLIACIÓN DEL SERVICIO DE LA LINEA 1 DEL METRO DE SANTO DOMINGO"/>
    <s v="0000-NO APLICA"/>
    <s v="S"/>
    <n v="605200000"/>
    <n v="555200000"/>
    <n v="405855832.01999998"/>
    <n v="405855832.01999998"/>
  </r>
  <r>
    <x v="0"/>
    <x v="0"/>
    <x v="1"/>
    <x v="6"/>
    <s v="2.2.1.1-Construcciones por contrato"/>
    <s v="No Informado-"/>
    <s v="0211-MINISTERIO DE OBRAS PÚBLICAS Y COMUNICACIONES"/>
    <s v="0003-OFICINA PARA EL REORDENAMIENTO DEL TRANSPORTE"/>
    <s v="2-SERVICIOS ECONÓMICOS"/>
    <s v="2.6-Transporte"/>
    <s v="2.6.03-Transporte por ferrocarril"/>
    <s v="2.7-OBRAS"/>
    <s v="2.7.2-INFRAESTRUCTURA"/>
    <s v="32-SANTO DOMINGO"/>
    <s v="60-CREDITO EXTERNO"/>
    <s v="14558-CONSTRUCCIÓN LÍNEA 2C DEL METRO DE SANTO DOMINGO TRAMOS:  ALCARRIZOS- LUPERÓN"/>
    <s v="03-CONSTRUCCIÓN LÍNEA 2C DEL METRO DE SANTO DOMINGO TRAMOS:  ALCARRIZOS- LUPERÓN"/>
    <s v="0000-NO APLICA"/>
    <s v="S"/>
    <n v="420094117"/>
    <n v="4272800001"/>
    <n v="0"/>
    <n v="0"/>
  </r>
  <r>
    <x v="0"/>
    <x v="0"/>
    <x v="1"/>
    <x v="6"/>
    <s v="2.2.1.1-Construcciones por contrato"/>
    <s v="No Informado-"/>
    <s v="0213-MINISTERIO DE TURISMO"/>
    <s v="0001-MINISTERIO DE TURISMO"/>
    <s v="2-SERVICIOS ECONÓMICOS"/>
    <s v="2.9-Otros servicios económicos"/>
    <s v="2.9.03-Turismo"/>
    <s v="2.7-OBRAS"/>
    <s v="2.7.2-INFRAESTRUCTURA"/>
    <s v="01-DISTRITO NACIONAL"/>
    <s v="60-CREDITO EXTERNO"/>
    <s v="13855-REHABILITACIÓN PARA EL DESARROLLO TURÍSTICO Y SOCIAL DE LA CIUDAD COLONIAL, SANTO DOMINGO, D.N."/>
    <s v="02-REHABILITACIÓN PARA EL DESARROLLO TURÍSTICO Y SOCIAL DE LA CIUDAD COLONIAL, SANTO DOMINGO, D.N."/>
    <s v="0000-NO APLICA"/>
    <s v="S"/>
    <n v="1173296661"/>
    <n v="811114166"/>
    <n v="0"/>
    <n v="0"/>
  </r>
  <r>
    <x v="0"/>
    <x v="0"/>
    <x v="1"/>
    <x v="6"/>
    <s v="2.2.1.1-Construcciones por contrato"/>
    <s v="No Informado-"/>
    <s v="0213-MINISTERIO DE TURISMO"/>
    <s v="0002-COMITE EJECUTOR DE INFRAESTRUCTA EN ZONAS TURISTICAS (CEIZTUR)"/>
    <s v="1-SERVICIOS  GENERALES"/>
    <s v="1.1-Administración general"/>
    <s v="1.1.02-Gestión administrativa, financiera, fiscal, económica y planificación"/>
    <s v="2.7-OBRAS"/>
    <s v="2.7.2-INFRAESTRUCTURA"/>
    <s v="18-PUERTO PLATA"/>
    <s v="20-FONDOS CON DESTINO ESPECÍFICO"/>
    <s v="16140-CONSTRUCCIÓN EDIFICIO DE ASOCIACIÓN DOMINICANA DE PRENSA TURÍSTICA ADOMPRETUR, MUNICIPIO PUERTO PLATA"/>
    <s v="40-CONSTRUCCIÓN EDIFICIO DE ASOCIACIÓN DOMINICANA DE PRENSA TURÍSTICA ADOMPRETUR, MUNICIPIO PUERTO PLATA"/>
    <s v="0000-NO APLICA"/>
    <s v="S"/>
    <n v="0"/>
    <n v="1643216.76"/>
    <n v="195939.46"/>
    <n v="195939.46"/>
  </r>
  <r>
    <x v="0"/>
    <x v="0"/>
    <x v="1"/>
    <x v="6"/>
    <s v="2.2.1.1-Construcciones por contrato"/>
    <s v="No Informado-"/>
    <s v="0213-MINISTERIO DE TURISMO"/>
    <s v="0002-COMITE EJECUTOR DE INFRAESTRUCTA EN ZONAS TURISTICAS (CEIZTUR)"/>
    <s v="2-SERVICIOS ECONÓMICOS"/>
    <s v="2.4-Energía y combustible"/>
    <s v="2.4.01-Energía Eléctrica"/>
    <s v="2.7-OBRAS"/>
    <s v="2.7.2-INFRAESTRUCTURA"/>
    <s v="20-SAMANA"/>
    <s v="20-FONDOS CON DESTINO ESPECÍFICO"/>
    <s v="15346-REPARACIÓN DEL ALUMBRADO PÚBLICO EN EL MALECÓN DEL MUNICIPIO DE SANTA BÁRBARA, PROVINCIA SAMANÁ"/>
    <s v="09-REPARACIÓN DEL ALUMBRADO PÚBLICO EN EL MALECÓN DEL MUNICIPIO DE SANTA BÁRBARA, PROVINCIA SAMANÁ"/>
    <s v="0000-NO APLICA"/>
    <s v="S"/>
    <n v="0"/>
    <n v="7503060"/>
    <n v="0"/>
    <n v="0"/>
  </r>
  <r>
    <x v="0"/>
    <x v="0"/>
    <x v="1"/>
    <x v="6"/>
    <s v="2.2.1.1-Construcciones por contrato"/>
    <s v="No Informado-"/>
    <s v="0213-MINISTERIO DE TURISMO"/>
    <s v="0002-COMITE EJECUTOR DE INFRAESTRUCTA EN ZONAS TURISTICAS (CEIZTUR)"/>
    <s v="2-SERVICIOS ECONÓMICOS"/>
    <s v="2.6-Transporte"/>
    <s v="2.6.01-Transporte por carretera"/>
    <s v="2.7-OBRAS"/>
    <s v="2.7.2-INFRAESTRUCTURA"/>
    <s v="11-LA ALTAGRACIA"/>
    <s v="20-FONDOS CON DESTINO ESPECÍFICO"/>
    <s v="15495-RECONSTRUCCIÓN DE LA VÍA DE ACCESO A LA PLAYA MACAO, DISTRITO MUNICIPAL VERÓN PUNTA CANA, PROVINCIA LA ALTAGRACIA."/>
    <s v="15-RECONSTRUCCIÓN DE LA VÍA DE ACCESO A LA PLAYA MACAO, DISTRITO MUNICIPAL VERÓN PUNTA CANA, PROVINCIA LA ALTAGRACIA."/>
    <s v="0000-NO APLICA"/>
    <s v="S"/>
    <n v="0"/>
    <n v="21630747.059999999"/>
    <n v="12787780.6"/>
    <n v="12787780.6"/>
  </r>
  <r>
    <x v="0"/>
    <x v="0"/>
    <x v="1"/>
    <x v="6"/>
    <s v="2.2.1.1-Construcciones por contrato"/>
    <s v="No Informado-"/>
    <s v="0213-MINISTERIO DE TURISMO"/>
    <s v="0002-COMITE EJECUTOR DE INFRAESTRUCTA EN ZONAS TURISTICAS (CEIZTUR)"/>
    <s v="2-SERVICIOS ECONÓMICOS"/>
    <s v="2.6-Transporte"/>
    <s v="2.6.01-Transporte por carretera"/>
    <s v="2.7-OBRAS"/>
    <s v="2.7.2-INFRAESTRUCTURA"/>
    <s v="11-LA ALTAGRACIA"/>
    <s v="20-FONDOS CON DESTINO ESPECÍFICO"/>
    <s v="16131-RECONSTRUCCIÓN DE LA CALLE DOMINGO MAIZ Y VIA DE INTERCONEXION A LA AV. BARCELO, DISTRITO MUNICIPAL VERON PUNTA CANA, PROVINCIA LA ALTAGRACIA."/>
    <s v="36-RECONSTRUCCIÓN DE LA CALLE DOMINGO MAIZ Y VIA DE INTERCONEXION A LA AV. BARCELO, DISTRITO MUNICIPAL VERON PUNTA CANA, PROVINCIA LA ALTAGRACIA."/>
    <s v="0000-NO APLICA"/>
    <s v="S"/>
    <n v="0"/>
    <n v="41363434.329999998"/>
    <n v="10100000"/>
    <n v="0"/>
  </r>
  <r>
    <x v="0"/>
    <x v="0"/>
    <x v="1"/>
    <x v="6"/>
    <s v="2.2.1.1-Construcciones por contrato"/>
    <s v="No Informado-"/>
    <s v="0213-MINISTERIO DE TURISMO"/>
    <s v="0002-COMITE EJECUTOR DE INFRAESTRUCTA EN ZONAS TURISTICAS (CEIZTUR)"/>
    <s v="2-SERVICIOS ECONÓMICOS"/>
    <s v="2.6-Transporte"/>
    <s v="2.6.01-Transporte por carretera"/>
    <s v="2.7-OBRAS"/>
    <s v="2.7.2-INFRAESTRUCTURA"/>
    <s v="11-LA ALTAGRACIA"/>
    <s v="20-FONDOS CON DESTINO ESPECÍFICO"/>
    <s v="16141-RECONSTRUCCIÓN DE CALLES DE LA ZONA URBANA DE BAYAHIBE, PROVINCIA LA ALTAGRACIA"/>
    <s v="38-RECONSTRUCCIÓN DE CALLES DE LA ZONA URBANA DE BAYAHIBE, PROVINCIA LA ALTAGRACIA"/>
    <s v="0000-NO APLICA"/>
    <s v="S"/>
    <n v="0"/>
    <n v="10510559.58"/>
    <n v="10510559.58"/>
    <n v="10510559.58"/>
  </r>
  <r>
    <x v="0"/>
    <x v="0"/>
    <x v="1"/>
    <x v="6"/>
    <s v="2.2.1.1-Construcciones por contrato"/>
    <s v="No Informado-"/>
    <s v="0213-MINISTERIO DE TURISMO"/>
    <s v="0002-COMITE EJECUTOR DE INFRAESTRUCTA EN ZONAS TURISTICAS (CEIZTUR)"/>
    <s v="2-SERVICIOS ECONÓMICOS"/>
    <s v="2.6-Transporte"/>
    <s v="2.6.01-Transporte por carretera"/>
    <s v="2.7-OBRAS"/>
    <s v="2.7.2-INFRAESTRUCTURA"/>
    <s v="13-LA VEGA"/>
    <s v="20-FONDOS CON DESTINO ESPECÍFICO"/>
    <s v="16150-RECONSTRUCCIÓN DEL CAMINO DE ACCESO AL SALTO DE AGUAS BLANCAS, MUNICIPIO CONSTANZA, PROVINCIA LA VEGA."/>
    <s v="46-RECONSTRUCCIÓN DEL CAMINO DE ACCESO AL SALTO DE AGUAS BLANCAS, MUNICIPIO CONSTANZA, PROVINCIA LA VEGA."/>
    <s v="0000-NO APLICA"/>
    <s v="S"/>
    <n v="0"/>
    <n v="79381760"/>
    <n v="50198967.079999998"/>
    <n v="50198967.079999998"/>
  </r>
  <r>
    <x v="0"/>
    <x v="0"/>
    <x v="1"/>
    <x v="6"/>
    <s v="2.2.1.1-Construcciones por contrato"/>
    <s v="No Informado-"/>
    <s v="0213-MINISTERIO DE TURISMO"/>
    <s v="0002-COMITE EJECUTOR DE INFRAESTRUCTA EN ZONAS TURISTICAS (CEIZTUR)"/>
    <s v="2-SERVICIOS ECONÓMICOS"/>
    <s v="2.6-Transporte"/>
    <s v="2.6.01-Transporte por carretera"/>
    <s v="2.7-OBRAS"/>
    <s v="2.7.2-INFRAESTRUCTURA"/>
    <s v="18-PUERTO PLATA"/>
    <s v="20-FONDOS CON DESTINO ESPECÍFICO"/>
    <s v="16158-RECONSTRUCCIÓN DE LAS CALLES DEL MUNICIPIO SOSUA, PROVINCIA  PUERTO PLATA."/>
    <s v="45-RECONSTRUCCIÓN DE LAS CALLES DEL MUNICIPIO SOSUA, PROVINCIA  PUERTO PLATA."/>
    <s v="0000-NO APLICA"/>
    <s v="S"/>
    <n v="0"/>
    <n v="17600000.859999999"/>
    <n v="0"/>
    <n v="0"/>
  </r>
  <r>
    <x v="0"/>
    <x v="0"/>
    <x v="1"/>
    <x v="6"/>
    <s v="2.2.1.1-Construcciones por contrato"/>
    <s v="No Informado-"/>
    <s v="0213-MINISTERIO DE TURISMO"/>
    <s v="0002-COMITE EJECUTOR DE INFRAESTRUCTA EN ZONAS TURISTICAS (CEIZTUR)"/>
    <s v="2-SERVICIOS ECONÓMICOS"/>
    <s v="2.6-Transporte"/>
    <s v="2.6.01-Transporte por carretera"/>
    <s v="2.7-OBRAS"/>
    <s v="2.7.2-INFRAESTRUCTURA"/>
    <s v="20-SAMANA"/>
    <s v="20-FONDOS CON DESTINO ESPECÍFICO"/>
    <s v="15243-CONSTRUCCIÓN VÍA DE ACCESO A LA PLAYA ESTILLERO, D. M. EL LIMÓN, PROVINCIA SAMANÁ"/>
    <s v="06-CONSTRUCCIÓN VÍA DE ACCESO A LA PLAYA ESTILLERO, D. M. EL LIMÓN, PROVINCIA SAMANÁ"/>
    <s v="0000-NO APLICA"/>
    <s v="S"/>
    <n v="0"/>
    <n v="21880241.93"/>
    <n v="4804744.79"/>
    <n v="4804744.79"/>
  </r>
  <r>
    <x v="0"/>
    <x v="0"/>
    <x v="1"/>
    <x v="6"/>
    <s v="2.2.1.1-Construcciones por contrato"/>
    <s v="No Informado-"/>
    <s v="0213-MINISTERIO DE TURISMO"/>
    <s v="0002-COMITE EJECUTOR DE INFRAESTRUCTA EN ZONAS TURISTICAS (CEIZTUR)"/>
    <s v="2-SERVICIOS ECONÓMICOS"/>
    <s v="2.6-Transporte"/>
    <s v="2.6.01-Transporte por carretera"/>
    <s v="2.7-OBRAS"/>
    <s v="2.7.2-INFRAESTRUCTURA"/>
    <s v="20-SAMANA"/>
    <s v="20-FONDOS CON DESTINO ESPECÍFICO"/>
    <s v="16077-REPARACIÓN EN LA CALLE FRANCISCO ALBERTO CAAMAÑO DEÑÓ, MUNICIPIO LAS TERRENAS, PROVINCIA SAMANÁ"/>
    <s v="32-REPARACIÓN EN LA CALLE FRANCISCO ALBERTO CAAMAÑO DEÑÓ, MUNICIPIO LAS TERRENAS, PROVINCIA SAMANÁ"/>
    <s v="0000-NO APLICA"/>
    <s v="S"/>
    <n v="0"/>
    <n v="3940000.4"/>
    <n v="0"/>
    <n v="0"/>
  </r>
  <r>
    <x v="0"/>
    <x v="0"/>
    <x v="1"/>
    <x v="6"/>
    <s v="2.2.1.1-Construcciones por contrato"/>
    <s v="No Informado-"/>
    <s v="0213-MINISTERIO DE TURISMO"/>
    <s v="0002-COMITE EJECUTOR DE INFRAESTRUCTA EN ZONAS TURISTICAS (CEIZTUR)"/>
    <s v="2-SERVICIOS ECONÓMICOS"/>
    <s v="2.6-Transporte"/>
    <s v="2.6.01-Transporte por carretera"/>
    <s v="2.7-OBRAS"/>
    <s v="2.7.2-INFRAESTRUCTURA"/>
    <s v="20-SAMANA"/>
    <s v="20-FONDOS CON DESTINO ESPECÍFICO"/>
    <s v="16129-RECONSTRUCCIÓN DE INFRAESTRUCTURA VIAL DE LA ZONA URBANA DEL MUNICIPIO LAS TERRENAS, PROVINCIA SAMANÁ"/>
    <s v="34-RECONSTRUCCIÓN DE INFRAESTRUCTURA VIAL DE LA ZONA URBANA DEL MUNICIPIO LAS TERRENAS, PROVINCIA SAMANÁ"/>
    <s v="0000-NO APLICA"/>
    <s v="S"/>
    <n v="0"/>
    <n v="24126548.039999999"/>
    <n v="23199301.940000001"/>
    <n v="11599301.939999999"/>
  </r>
  <r>
    <x v="0"/>
    <x v="0"/>
    <x v="1"/>
    <x v="6"/>
    <s v="2.2.1.1-Construcciones por contrato"/>
    <s v="No Informado-"/>
    <s v="0213-MINISTERIO DE TURISMO"/>
    <s v="0002-COMITE EJECUTOR DE INFRAESTRUCTA EN ZONAS TURISTICAS (CEIZTUR)"/>
    <s v="2-SERVICIOS ECONÓMICOS"/>
    <s v="2.6-Transporte"/>
    <s v="2.6.01-Transporte por carretera"/>
    <s v="2.7-OBRAS"/>
    <s v="2.7.2-INFRAESTRUCTURA"/>
    <s v="20-SAMANA"/>
    <s v="20-FONDOS CON DESTINO ESPECÍFICO"/>
    <s v="16161-RECONSTRUCCIÓN DE CALLES DE LA ZONA URBANA DEL DISTRITO MUNICIPAL ARROYO BARRIL, PROVINCIA SAMANÁ"/>
    <s v="47-RECONSTRUCCIÓN DE CALLES DE LA ZONA URBANA DEL DISTRITO MUNICIPAL ARROYO BARRIL, PROVINCIA SAMANÁ"/>
    <s v="0000-NO APLICA"/>
    <s v="S"/>
    <n v="0"/>
    <n v="11000000.199999999"/>
    <n v="0"/>
    <n v="0"/>
  </r>
  <r>
    <x v="0"/>
    <x v="0"/>
    <x v="1"/>
    <x v="6"/>
    <s v="2.2.1.1-Construcciones por contrato"/>
    <s v="No Informado-"/>
    <s v="0213-MINISTERIO DE TURISMO"/>
    <s v="0002-COMITE EJECUTOR DE INFRAESTRUCTA EN ZONAS TURISTICAS (CEIZTUR)"/>
    <s v="2-SERVICIOS ECONÓMICOS"/>
    <s v="2.9-Otros servicios económicos"/>
    <s v="2.9.03-Turismo"/>
    <s v="2.7-OBRAS"/>
    <s v="2.7.2-INFRAESTRUCTURA"/>
    <s v="99-MULTIPROVINCIAL"/>
    <s v="20-FONDOS CON DESTINO ESPECÍFICO"/>
    <s v="No Informado-"/>
    <s v="00-N/A"/>
    <s v="0000-NO APLICA"/>
    <s v="N"/>
    <n v="2365867987"/>
    <n v="663891005.92999995"/>
    <n v="390863766.20999998"/>
    <n v="386964106.31"/>
  </r>
  <r>
    <x v="0"/>
    <x v="0"/>
    <x v="1"/>
    <x v="6"/>
    <s v="2.2.1.1-Construcciones por contrato"/>
    <s v="No Informado-"/>
    <s v="0213-MINISTERIO DE TURISMO"/>
    <s v="0002-COMITE EJECUTOR DE INFRAESTRUCTA EN ZONAS TURISTICAS (CEIZTUR)"/>
    <s v="2-SERVICIOS ECONÓMICOS"/>
    <s v="2.9-Otros servicios económicos"/>
    <s v="2.9.03-Turismo"/>
    <s v="2.7-OBRAS"/>
    <s v="2.7.2-INFRAESTRUCTURA"/>
    <s v="04-BARAHONA"/>
    <s v="20-FONDOS CON DESTINO ESPECÍFICO"/>
    <s v="15414-CONSTRUCCIÓN DE ACERAS DE LA VÍA DE ACCESO A PLAYA LA SALADILLA, MUNICIPIO SANTA CRUZ DE BARAHONA, PROVINCIA BARAHONA"/>
    <s v="16-CONSTRUCCIÓN DE ACERAS DE LA VÍA DE ACCESO A PLAYA LA SALADILLA, MUNICIPIO SANTA CRUZ DE BARAHONA, PROVINCIA BARAHONA"/>
    <s v="0000-NO APLICA"/>
    <s v="S"/>
    <n v="0"/>
    <n v="6950586.8799999999"/>
    <n v="2492924.79"/>
    <n v="2492924.79"/>
  </r>
  <r>
    <x v="0"/>
    <x v="0"/>
    <x v="1"/>
    <x v="6"/>
    <s v="2.2.1.1-Construcciones por contrato"/>
    <s v="No Informado-"/>
    <s v="0213-MINISTERIO DE TURISMO"/>
    <s v="0002-COMITE EJECUTOR DE INFRAESTRUCTA EN ZONAS TURISTICAS (CEIZTUR)"/>
    <s v="2-SERVICIOS ECONÓMICOS"/>
    <s v="2.9-Otros servicios económicos"/>
    <s v="2.9.03-Turismo"/>
    <s v="2.7-OBRAS"/>
    <s v="2.7.2-INFRAESTRUCTURA"/>
    <s v="04-BARAHONA"/>
    <s v="20-FONDOS CON DESTINO ESPECÍFICO"/>
    <s v="15493-RECONSTRUCCIÓN PLAZA DE VENDEDORES DEL BALNEARIOS LOS PATOS PROVINCIA BARAHONA"/>
    <s v="21-RECONSTRUCCIÓN PLAZA DE VENDEDORES DEL BALNEARIOS LOS PATOS PROVINCIA BARAHONA"/>
    <s v="0000-NO APLICA"/>
    <s v="S"/>
    <n v="0"/>
    <n v="8904282.5"/>
    <n v="0"/>
    <n v="0"/>
  </r>
  <r>
    <x v="0"/>
    <x v="0"/>
    <x v="1"/>
    <x v="6"/>
    <s v="2.2.1.1-Construcciones por contrato"/>
    <s v="No Informado-"/>
    <s v="0213-MINISTERIO DE TURISMO"/>
    <s v="0002-COMITE EJECUTOR DE INFRAESTRUCTA EN ZONAS TURISTICAS (CEIZTUR)"/>
    <s v="2-SERVICIOS ECONÓMICOS"/>
    <s v="2.9-Otros servicios económicos"/>
    <s v="2.9.03-Turismo"/>
    <s v="2.7-OBRAS"/>
    <s v="2.7.2-INFRAESTRUCTURA"/>
    <s v="04-BARAHONA"/>
    <s v="20-FONDOS CON DESTINO ESPECÍFICO"/>
    <s v="15496-RECONSTRUCCIÓN DE LA VÍA DE ACCESO A LA PLAYA LA SALADILLA, MUNICIPIO SANTA CRUZ DE BARAHONA, PROVINCIA BARAHONA."/>
    <s v="17-RECONSTRUCCIÓN DE LA VÍA DE ACCESO A LA PLAYA LA SALADILLA, MUNICIPIO SANTA CRUZ DE BARAHONA, PROVINCIA BARAHONA."/>
    <s v="0000-NO APLICA"/>
    <s v="S"/>
    <n v="0"/>
    <n v="20968886"/>
    <n v="0"/>
    <n v="0"/>
  </r>
  <r>
    <x v="0"/>
    <x v="0"/>
    <x v="1"/>
    <x v="6"/>
    <s v="2.2.1.1-Construcciones por contrato"/>
    <s v="No Informado-"/>
    <s v="0213-MINISTERIO DE TURISMO"/>
    <s v="0002-COMITE EJECUTOR DE INFRAESTRUCTA EN ZONAS TURISTICAS (CEIZTUR)"/>
    <s v="2-SERVICIOS ECONÓMICOS"/>
    <s v="2.9-Otros servicios económicos"/>
    <s v="2.9.03-Turismo"/>
    <s v="2.7-OBRAS"/>
    <s v="2.7.2-INFRAESTRUCTURA"/>
    <s v="04-BARAHONA"/>
    <s v="20-FONDOS CON DESTINO ESPECÍFICO"/>
    <s v="15498-RECONSTRUCCIÓN PLAZA DE VENDEDORES DE LA PLAYA EL QUEMAITO PROVINCIA BARAHONA"/>
    <s v="22-RECONSTRUCCIÓN PLAZA DE VENDEDORES DE LA PLAYA EL QUEMAITO PROVINCIA BARAHONA"/>
    <s v="0000-NO APLICA"/>
    <s v="S"/>
    <n v="0"/>
    <n v="1714757.73"/>
    <n v="0"/>
    <n v="0"/>
  </r>
  <r>
    <x v="0"/>
    <x v="0"/>
    <x v="1"/>
    <x v="6"/>
    <s v="2.2.1.1-Construcciones por contrato"/>
    <s v="No Informado-"/>
    <s v="0213-MINISTERIO DE TURISMO"/>
    <s v="0002-COMITE EJECUTOR DE INFRAESTRUCTA EN ZONAS TURISTICAS (CEIZTUR)"/>
    <s v="2-SERVICIOS ECONÓMICOS"/>
    <s v="2.9-Otros servicios económicos"/>
    <s v="2.9.03-Turismo"/>
    <s v="2.7-OBRAS"/>
    <s v="2.7.2-INFRAESTRUCTURA"/>
    <s v="07-ELIAS PINA"/>
    <s v="20-FONDOS CON DESTINO ESPECÍFICO"/>
    <s v="15499-RECONSTRUCCIÓN  PARQUE DEL HIGO Y SU ENTORNO, MUNICIPIO DE BÁNICA, PROVINCIA ELIAS PIÑA."/>
    <s v="18-RECONSTRUCCIÓN  PARQUE DEL HIGO Y SU ENTORNO, MUNICIPIO DE BÁNICA, PROVINCIA ELIAS PIÑA."/>
    <s v="0000-NO APLICA"/>
    <s v="S"/>
    <n v="0"/>
    <n v="1292193.96"/>
    <n v="0"/>
    <n v="0"/>
  </r>
  <r>
    <x v="0"/>
    <x v="0"/>
    <x v="1"/>
    <x v="6"/>
    <s v="2.2.1.1-Construcciones por contrato"/>
    <s v="No Informado-"/>
    <s v="0213-MINISTERIO DE TURISMO"/>
    <s v="0002-COMITE EJECUTOR DE INFRAESTRUCTA EN ZONAS TURISTICAS (CEIZTUR)"/>
    <s v="2-SERVICIOS ECONÓMICOS"/>
    <s v="2.9-Otros servicios económicos"/>
    <s v="2.9.03-Turismo"/>
    <s v="2.7-OBRAS"/>
    <s v="2.7.2-INFRAESTRUCTURA"/>
    <s v="08-EL SEIBO"/>
    <s v="20-FONDOS CON DESTINO ESPECÍFICO"/>
    <s v="15500-CONSTRUCCIÓN DESTACAMENTO, ESTACIONAMIENTO VEHICULAR Y ACCESO PEATONAL EN LA PLAYA COSTA ESMERALDA, MUNICIPIO MICHES, PROVINCIA EL SEIBO"/>
    <s v="25-CONSTRUCCIÓN DESTACAMENTO, ESTACIONAMIENTO VEHICULAR Y ACCESO PEATONAL EN LA PLAYA COSTA ESMERALDA, MUNICIPIO MICHES, PROVINCIA EL SEIBO"/>
    <s v="0000-NO APLICA"/>
    <s v="S"/>
    <n v="0"/>
    <n v="7043344.8700000001"/>
    <n v="0"/>
    <n v="0"/>
  </r>
  <r>
    <x v="0"/>
    <x v="0"/>
    <x v="1"/>
    <x v="6"/>
    <s v="2.2.1.1-Construcciones por contrato"/>
    <s v="No Informado-"/>
    <s v="0213-MINISTERIO DE TURISMO"/>
    <s v="0002-COMITE EJECUTOR DE INFRAESTRUCTA EN ZONAS TURISTICAS (CEIZTUR)"/>
    <s v="2-SERVICIOS ECONÓMICOS"/>
    <s v="2.9-Otros servicios económicos"/>
    <s v="2.9.03-Turismo"/>
    <s v="2.7-OBRAS"/>
    <s v="2.7.2-INFRAESTRUCTURA"/>
    <s v="08-EL SEIBO"/>
    <s v="20-FONDOS CON DESTINO ESPECÍFICO"/>
    <s v="16132-RECONSTRUCCIÓN DEL MUELLE TURISTICO DE MICHES, MUNICIPIO MICHES, PROVINCIA EL SEIBO."/>
    <s v="37-RECONSTRUCCIÓN DEL MUELLE TURISTICO DE MICHES, MUNICIPIO MICHES, PROVINCIA EL SEIBO."/>
    <s v="0000-NO APLICA"/>
    <s v="S"/>
    <n v="0"/>
    <n v="12144000.01"/>
    <n v="0"/>
    <n v="0"/>
  </r>
  <r>
    <x v="0"/>
    <x v="0"/>
    <x v="1"/>
    <x v="6"/>
    <s v="2.2.1.1-Construcciones por contrato"/>
    <s v="No Informado-"/>
    <s v="0213-MINISTERIO DE TURISMO"/>
    <s v="0002-COMITE EJECUTOR DE INFRAESTRUCTA EN ZONAS TURISTICAS (CEIZTUR)"/>
    <s v="2-SERVICIOS ECONÓMICOS"/>
    <s v="2.9-Otros servicios económicos"/>
    <s v="2.9.03-Turismo"/>
    <s v="2.7-OBRAS"/>
    <s v="2.7.2-INFRAESTRUCTURA"/>
    <s v="11-LA ALTAGRACIA"/>
    <s v="20-FONDOS CON DESTINO ESPECÍFICO"/>
    <s v="16070-CONSTRUCCIÓN DE ESTACIONAMIENTO VEHICULAR PARA VISITANTES DE PLAYA BAYAHIBE, PROVINCIA LA ALTAGRACIA"/>
    <s v="28-CONSTRUCCIÓN DE ESTACIONAMIENTO VEHICULAR PARA VISITANTES DE PLAYA BAYAHIBE, PROVINCIA LA ALTAGRACIA"/>
    <s v="0000-NO APLICA"/>
    <s v="S"/>
    <n v="0"/>
    <n v="35232906.009999998"/>
    <n v="0"/>
    <n v="0"/>
  </r>
  <r>
    <x v="0"/>
    <x v="0"/>
    <x v="1"/>
    <x v="6"/>
    <s v="2.2.1.1-Construcciones por contrato"/>
    <s v="No Informado-"/>
    <s v="0213-MINISTERIO DE TURISMO"/>
    <s v="0002-COMITE EJECUTOR DE INFRAESTRUCTA EN ZONAS TURISTICAS (CEIZTUR)"/>
    <s v="2-SERVICIOS ECONÓMICOS"/>
    <s v="2.9-Otros servicios económicos"/>
    <s v="2.9.03-Turismo"/>
    <s v="2.7-OBRAS"/>
    <s v="2.7.2-INFRAESTRUCTURA"/>
    <s v="11-LA ALTAGRACIA"/>
    <s v="20-FONDOS CON DESTINO ESPECÍFICO"/>
    <s v="16073-RECONSTRUCCIÓN DE LA INFRAESTRUCTURA VIAL EN CALLE AGUSTIN GUERRERO, MUNICIPIO SALVALEON DE HIGUEY, PROVINCIA LA ALTAGRACIA"/>
    <s v="29-RECONSTRUCCIÓN DE LA INFRAESTRUCTURA VIAL EN CALLE AGUSTIN GUERRERO, MUNICIPIO SALVALEON DE HIGUEY, PROVINCIA LA ALTAGRACIA"/>
    <s v="0000-NO APLICA"/>
    <s v="S"/>
    <n v="0"/>
    <n v="27849070.07"/>
    <n v="11115547.880000001"/>
    <n v="11115547.880000001"/>
  </r>
  <r>
    <x v="0"/>
    <x v="0"/>
    <x v="1"/>
    <x v="6"/>
    <s v="2.2.1.1-Construcciones por contrato"/>
    <s v="No Informado-"/>
    <s v="0213-MINISTERIO DE TURISMO"/>
    <s v="0002-COMITE EJECUTOR DE INFRAESTRUCTA EN ZONAS TURISTICAS (CEIZTUR)"/>
    <s v="2-SERVICIOS ECONÓMICOS"/>
    <s v="2.9-Otros servicios económicos"/>
    <s v="2.9.03-Turismo"/>
    <s v="2.7-OBRAS"/>
    <s v="2.7.2-INFRAESTRUCTURA"/>
    <s v="14-MARIA TRINIDAD SANCHEZ"/>
    <s v="20-FONDOS CON DESTINO ESPECÍFICO"/>
    <s v="15408-MEJORAMIENTO DE SENDERO PEATONAL DESDE CALLE LORENZO ALVAREZ HASTA CALLE DUARTE, MUNICIPIO CABRERA, PROVINCIA MARÍA TRINIDAD SÁNCHEZ"/>
    <s v="11-MEJORAMIENTO DE SENDERO PEATONAL DESDE CALLE LORENZO ALVAREZ HASTA CALLE DUARTE, MUNICIPIO CABRERA, PROVINCIA MARÍA TRINIDAD SÁNCHEZ"/>
    <s v="0000-NO APLICA"/>
    <s v="S"/>
    <n v="0"/>
    <n v="5091021.09"/>
    <n v="0"/>
    <n v="0"/>
  </r>
  <r>
    <x v="0"/>
    <x v="0"/>
    <x v="1"/>
    <x v="6"/>
    <s v="2.2.1.1-Construcciones por contrato"/>
    <s v="No Informado-"/>
    <s v="0213-MINISTERIO DE TURISMO"/>
    <s v="0002-COMITE EJECUTOR DE INFRAESTRUCTA EN ZONAS TURISTICAS (CEIZTUR)"/>
    <s v="2-SERVICIOS ECONÓMICOS"/>
    <s v="2.9-Otros servicios económicos"/>
    <s v="2.9.03-Turismo"/>
    <s v="2.7-OBRAS"/>
    <s v="2.7.2-INFRAESTRUCTURA"/>
    <s v="14-MARIA TRINIDAD SANCHEZ"/>
    <s v="20-FONDOS CON DESTINO ESPECÍFICO"/>
    <s v="15483-RECONSTRUCCIÓN  MALECÓN DEL MUNICIPIO DE CABRERA, PROVINCIA MARÍA TRINIDAD SÁNCHEZ."/>
    <s v="13-RECONSTRUCCIÓN  MALECÓN DEL MUNICIPIO DE CABRERA, PROVINCIA MARÍA TRINIDAD SÁNCHEZ."/>
    <s v="0000-NO APLICA"/>
    <s v="S"/>
    <n v="0"/>
    <n v="3470618.84"/>
    <n v="3470618.84"/>
    <n v="3470618.84"/>
  </r>
  <r>
    <x v="0"/>
    <x v="0"/>
    <x v="1"/>
    <x v="6"/>
    <s v="2.2.1.1-Construcciones por contrato"/>
    <s v="No Informado-"/>
    <s v="0213-MINISTERIO DE TURISMO"/>
    <s v="0002-COMITE EJECUTOR DE INFRAESTRUCTA EN ZONAS TURISTICAS (CEIZTUR)"/>
    <s v="2-SERVICIOS ECONÓMICOS"/>
    <s v="2.9-Otros servicios económicos"/>
    <s v="2.9.03-Turismo"/>
    <s v="2.7-OBRAS"/>
    <s v="2.7.2-INFRAESTRUCTURA"/>
    <s v="14-MARIA TRINIDAD SANCHEZ"/>
    <s v="20-FONDOS CON DESTINO ESPECÍFICO"/>
    <s v="15484-MEJORAMIENTO DEL ENTORNO DE LA LAGUNA GRI GRI, MUNICIPIO RÍO SAN JUAN, PROVINCIA MARÍA TRINIDAD SÁNCHEZ."/>
    <s v="20-MEJORAMIENTO DEL ENTORNO DE LA LAGUNA GRI GRI, MUNICIPIO RÍO SAN JUAN, PROVINCIA MARÍA TRINIDAD SÁNCHEZ."/>
    <s v="0000-NO APLICA"/>
    <s v="S"/>
    <n v="0"/>
    <n v="17408966.010000002"/>
    <n v="6275471.7800000003"/>
    <n v="6275471.7800000003"/>
  </r>
  <r>
    <x v="0"/>
    <x v="0"/>
    <x v="1"/>
    <x v="6"/>
    <s v="2.2.1.1-Construcciones por contrato"/>
    <s v="No Informado-"/>
    <s v="0213-MINISTERIO DE TURISMO"/>
    <s v="0002-COMITE EJECUTOR DE INFRAESTRUCTA EN ZONAS TURISTICAS (CEIZTUR)"/>
    <s v="2-SERVICIOS ECONÓMICOS"/>
    <s v="2.9-Otros servicios económicos"/>
    <s v="2.9.03-Turismo"/>
    <s v="2.7-OBRAS"/>
    <s v="2.7.2-INFRAESTRUCTURA"/>
    <s v="20-SAMANA"/>
    <s v="20-FONDOS CON DESTINO ESPECÍFICO"/>
    <s v="15131-RECONSTRUCCIÓN DE PLAZA DE VENDEDORES EN EL PUEBLO LOS PESCADORES, MUNICIPIO LAS TERRENAS, PROVINCIA SAMANA"/>
    <s v="05-RECONSTRUCCIÓN DE PLAZA DE VENDEDORES EN EL PUEBLO LOS PESCADORES, MUNICIPIO LAS TERRENAS, PROVINCIA SAMANA"/>
    <s v="0000-NO APLICA"/>
    <s v="S"/>
    <n v="0"/>
    <n v="24006915.100000001"/>
    <n v="10671387.93"/>
    <n v="10671387.93"/>
  </r>
  <r>
    <x v="0"/>
    <x v="0"/>
    <x v="1"/>
    <x v="6"/>
    <s v="2.2.1.1-Construcciones por contrato"/>
    <s v="No Informado-"/>
    <s v="0213-MINISTERIO DE TURISMO"/>
    <s v="0002-COMITE EJECUTOR DE INFRAESTRUCTA EN ZONAS TURISTICAS (CEIZTUR)"/>
    <s v="2-SERVICIOS ECONÓMICOS"/>
    <s v="2.9-Otros servicios económicos"/>
    <s v="2.9.03-Turismo"/>
    <s v="2.7-OBRAS"/>
    <s v="2.7.2-INFRAESTRUCTURA"/>
    <s v="20-SAMANA"/>
    <s v="20-FONDOS CON DESTINO ESPECÍFICO"/>
    <s v="15501-CONSTRUCCIÓN LINEA COLECTORA DE AGUAS RESIDUALES EN CALLE PRINCIPAL DISTRITO MUNICIPAL LAS GALERAS, PROVINCIA SAMANÁ"/>
    <s v="23-CONSTRUCCIÓN LINEA COLECTORA DE AGUAS RESIDUALES EN CALLE PRINCIPAL DISTRITO MUNICIPAL LAS GALERAS, PROVINCIA SAMANÁ"/>
    <s v="0000-NO APLICA"/>
    <s v="S"/>
    <n v="0"/>
    <n v="30594521.100000001"/>
    <n v="16259378.609999999"/>
    <n v="16259378.609999999"/>
  </r>
  <r>
    <x v="0"/>
    <x v="0"/>
    <x v="1"/>
    <x v="6"/>
    <s v="2.2.1.1-Construcciones por contrato"/>
    <s v="No Informado-"/>
    <s v="0213-MINISTERIO DE TURISMO"/>
    <s v="0002-COMITE EJECUTOR DE INFRAESTRUCTA EN ZONAS TURISTICAS (CEIZTUR)"/>
    <s v="2-SERVICIOS ECONÓMICOS"/>
    <s v="2.9-Otros servicios económicos"/>
    <s v="2.9.03-Turismo"/>
    <s v="2.7-OBRAS"/>
    <s v="2.7.2-INFRAESTRUCTURA"/>
    <s v="20-SAMANA"/>
    <s v="20-FONDOS CON DESTINO ESPECÍFICO"/>
    <s v="15502-RECONSTRUCCIÓN DE LA PLAZA DE VENDEDORES PLAYA LAS GALERAS, DISTRITO MUNICIPAL LAS GALERAS, MUNICIPIO SAMANA, PROVINCIA SAMANA"/>
    <s v="24-RECONSTRUCCIÓN DE LA PLAZA DE VENDEDORES PLAYA LAS GALERAS, DISTRITO MUNICIPAL LAS GALERAS, MUNICIPIO SAMANA, PROVINCIA SAMANA"/>
    <s v="0000-NO APLICA"/>
    <s v="S"/>
    <n v="0"/>
    <n v="3243169.16"/>
    <n v="1932236.65"/>
    <n v="1932236.65"/>
  </r>
  <r>
    <x v="0"/>
    <x v="0"/>
    <x v="1"/>
    <x v="6"/>
    <s v="2.2.1.1-Construcciones por contrato"/>
    <s v="No Informado-"/>
    <s v="0213-MINISTERIO DE TURISMO"/>
    <s v="0002-COMITE EJECUTOR DE INFRAESTRUCTA EN ZONAS TURISTICAS (CEIZTUR)"/>
    <s v="2-SERVICIOS ECONÓMICOS"/>
    <s v="2.9-Otros servicios económicos"/>
    <s v="2.9.03-Turismo"/>
    <s v="2.7-OBRAS"/>
    <s v="2.7.2-INFRAESTRUCTURA"/>
    <s v="20-SAMANA"/>
    <s v="20-FONDOS CON DESTINO ESPECÍFICO"/>
    <s v="16075-RECONSTRUCCIÓN DEL MUELLE TURÍSTICO CAYO LEVANTADO, MUNICIPIO SANTA BARBARA DE SAMANÁ, PROVINCIA SAMANA"/>
    <s v="30-RECONSTRUCCIÓN DEL MUELLE TURÍSTICO CAYO LEVANTADO, MUNICIPIO SANTA BARBARA DE SAMANÁ, PROVINCIA SAMANA"/>
    <s v="0000-NO APLICA"/>
    <s v="S"/>
    <n v="0"/>
    <n v="3238400"/>
    <n v="0"/>
    <n v="0"/>
  </r>
  <r>
    <x v="0"/>
    <x v="0"/>
    <x v="1"/>
    <x v="6"/>
    <s v="2.2.1.1-Construcciones por contrato"/>
    <s v="No Informado-"/>
    <s v="0213-MINISTERIO DE TURISMO"/>
    <s v="0002-COMITE EJECUTOR DE INFRAESTRUCTA EN ZONAS TURISTICAS (CEIZTUR)"/>
    <s v="2-SERVICIOS ECONÓMICOS"/>
    <s v="2.9-Otros servicios económicos"/>
    <s v="2.9.03-Turismo"/>
    <s v="2.7-OBRAS"/>
    <s v="2.7.2-INFRAESTRUCTURA"/>
    <s v="20-SAMANA"/>
    <s v="20-FONDOS CON DESTINO ESPECÍFICO"/>
    <s v="16076-RECONSTRUCCIÓN PASARELA PEATONAL EN LA ZONA COSTERA DEL MUNICIPIO LAS TERRENAS, PROVINCIA SAMANA"/>
    <s v="31-RECONSTRUCCIÓN PASARELA PEATONAL EN LA ZONA COSTERA DEL MUNICIPIO LAS TERRENAS, PROVINCIA SAMANA"/>
    <s v="0000-NO APLICA"/>
    <s v="S"/>
    <n v="0"/>
    <n v="3342341.6"/>
    <n v="0"/>
    <n v="0"/>
  </r>
  <r>
    <x v="0"/>
    <x v="0"/>
    <x v="1"/>
    <x v="6"/>
    <s v="2.2.1.1-Construcciones por contrato"/>
    <s v="No Informado-"/>
    <s v="0213-MINISTERIO DE TURISMO"/>
    <s v="0002-COMITE EJECUTOR DE INFRAESTRUCTA EN ZONAS TURISTICAS (CEIZTUR)"/>
    <s v="2-SERVICIOS ECONÓMICOS"/>
    <s v="2.9-Otros servicios económicos"/>
    <s v="2.9.03-Turismo"/>
    <s v="2.7-OBRAS"/>
    <s v="2.7.2-INFRAESTRUCTURA"/>
    <s v="21-SAN CRISTOBAL"/>
    <s v="20-FONDOS CON DESTINO ESPECÍFICO"/>
    <s v="15452-CONSTRUCCIÓN PLAZA DE VENDEDORES PLAYA PALENQUE, MUNICIPIO SABANA GRANDE DE PALENQUE, PROVINCIA SAN CRISTOBAL."/>
    <s v="10-CONSTRUCCIÓN PLAZA DE VENDEDORES PLAYA PALENQUE, MUNICIPIO SABANA GRANDE DE PALENQUE, PROVINCIA SAN CRISTOBAL."/>
    <s v="0000-NO APLICA"/>
    <s v="S"/>
    <n v="0"/>
    <n v="3295207.9"/>
    <n v="1655938.07"/>
    <n v="1655938.07"/>
  </r>
  <r>
    <x v="0"/>
    <x v="0"/>
    <x v="1"/>
    <x v="6"/>
    <s v="2.2.1.1-Construcciones por contrato"/>
    <s v="No Informado-"/>
    <s v="0213-MINISTERIO DE TURISMO"/>
    <s v="0002-COMITE EJECUTOR DE INFRAESTRUCTA EN ZONAS TURISTICAS (CEIZTUR)"/>
    <s v="2-SERVICIOS ECONÓMICOS"/>
    <s v="2.9-Otros servicios económicos"/>
    <s v="2.9.03-Turismo"/>
    <s v="2.7-OBRAS"/>
    <s v="2.7.2-INFRAESTRUCTURA"/>
    <s v="23-SAN PEDRO DE MACORIS"/>
    <s v="20-FONDOS CON DESTINO ESPECÍFICO"/>
    <s v="15494-RECONSTRUCCIÓN DE LA PLAZA DE VENDEDORES DE LA PLAYA DE GUAYACANES, PROVINCIA SAN PEDRO DE MACORÍS"/>
    <s v="19-RECONSTRUCCIÓN DE LA PLAZA DE VENDEDORES DE LA PLAYA DE GUAYACANES, PROVINCIA SAN PEDRO DE MACORÍS"/>
    <s v="0000-NO APLICA"/>
    <s v="S"/>
    <n v="0"/>
    <n v="2927575.91"/>
    <n v="2927574.59"/>
    <n v="2927574.59"/>
  </r>
  <r>
    <x v="0"/>
    <x v="0"/>
    <x v="1"/>
    <x v="6"/>
    <s v="2.2.1.1-Construcciones por contrato"/>
    <s v="No Informado-"/>
    <s v="0213-MINISTERIO DE TURISMO"/>
    <s v="0002-COMITE EJECUTOR DE INFRAESTRUCTA EN ZONAS TURISTICAS (CEIZTUR)"/>
    <s v="2-SERVICIOS ECONÓMICOS"/>
    <s v="2.9-Otros servicios económicos"/>
    <s v="2.9.03-Turismo"/>
    <s v="2.7-OBRAS"/>
    <s v="2.7.2-INFRAESTRUCTURA"/>
    <s v="23-SAN PEDRO DE MACORIS"/>
    <s v="20-FONDOS CON DESTINO ESPECÍFICO"/>
    <s v="15497-RECONSTRUCCIÓN DE LA PLAZA DE VENDEDORES DE LA PLAYITA DE GUAYACANES, PROVINCIA SAN PEDRO DE MACORIS"/>
    <s v="14-RECONSTRUCCIÓN DE LA PLAZA DE VENDEDORES DE LA PLAYITA DE GUAYACANES, PROVINCIA SAN PEDRO DE MACORIS"/>
    <s v="0000-NO APLICA"/>
    <s v="S"/>
    <n v="0"/>
    <n v="15159023.1"/>
    <n v="0"/>
    <n v="0"/>
  </r>
  <r>
    <x v="0"/>
    <x v="0"/>
    <x v="1"/>
    <x v="6"/>
    <s v="2.2.1.1-Construcciones por contrato"/>
    <s v="No Informado-"/>
    <s v="0213-MINISTERIO DE TURISMO"/>
    <s v="0002-COMITE EJECUTOR DE INFRAESTRUCTA EN ZONAS TURISTICAS (CEIZTUR)"/>
    <s v="2-SERVICIOS ECONÓMICOS"/>
    <s v="2.9-Otros servicios económicos"/>
    <s v="2.9.03-Turismo"/>
    <s v="2.7-OBRAS"/>
    <s v="2.7.2-INFRAESTRUCTURA"/>
    <s v="30-HATO MAYOR"/>
    <s v="20-FONDOS CON DESTINO ESPECÍFICO"/>
    <s v="15799-RECONSTRUCCIÓN DEL MUELLE TURISTICO SAN GABRIEL, LOS HAITISES, MUNICIPIO DE SABANA DE LA MAR, PROVINCIA HATO MAYOR"/>
    <s v="26-RECONSTRUCCIÓN DEL MUELLE TURISTICO SAN GABRIEL, LOS HAITISES, MUNICIPIO DE SABANA DE LA MAR, PROVINCIA HATO MAYOR"/>
    <s v="0000-NO APLICA"/>
    <s v="S"/>
    <n v="0"/>
    <n v="3946800"/>
    <n v="0"/>
    <n v="0"/>
  </r>
  <r>
    <x v="0"/>
    <x v="0"/>
    <x v="1"/>
    <x v="6"/>
    <s v="2.2.1.1-Construcciones por contrato"/>
    <s v="No Informado-"/>
    <s v="0213-MINISTERIO DE TURISMO"/>
    <s v="0002-COMITE EJECUTOR DE INFRAESTRUCTA EN ZONAS TURISTICAS (CEIZTUR)"/>
    <s v="2-SERVICIOS ECONÓMICOS"/>
    <s v="2.9-Otros servicios económicos"/>
    <s v="2.9.03-Turismo"/>
    <s v="2.7-OBRAS"/>
    <s v="2.7.2-INFRAESTRUCTURA"/>
    <s v="30-HATO MAYOR"/>
    <s v="20-FONDOS CON DESTINO ESPECÍFICO"/>
    <s v="15800-RECONSTRUCCIÓN DEL MUELLE TURÍSTICO CUEVA DE LA ARENA, LOS HAITISES, MUNICIPIO SABANA DE LA MAR, PROVINCIA HATO MAYOR."/>
    <s v="27-RECONSTRUCCIÓN DEL MUELLE TURÍSTICO CUEVA DE LA ARENA, LOS HAITISES, MUNICIPIO SABANA DE LA MAR, PROVINCIA HATO MAYOR."/>
    <s v="0000-NO APLICA"/>
    <s v="S"/>
    <n v="0"/>
    <n v="1032240"/>
    <n v="0"/>
    <n v="0"/>
  </r>
  <r>
    <x v="0"/>
    <x v="0"/>
    <x v="1"/>
    <x v="6"/>
    <s v="2.2.1.1-Construcciones por contrato"/>
    <s v="No Informado-"/>
    <s v="0213-MINISTERIO DE TURISMO"/>
    <s v="0002-COMITE EJECUTOR DE INFRAESTRUCTA EN ZONAS TURISTICAS (CEIZTUR)"/>
    <s v="2-SERVICIOS ECONÓMICOS"/>
    <s v="2.9-Otros servicios económicos"/>
    <s v="2.9.03-Turismo"/>
    <s v="2.7-OBRAS"/>
    <s v="2.7.2-INFRAESTRUCTURA"/>
    <s v="32-SANTO DOMINGO"/>
    <s v="20-FONDOS CON DESTINO ESPECÍFICO"/>
    <s v="16114-RECONSTRUCCIÓN DEL PARQUE NACIONAL SUBMARINO LA CALETA Y SU ENTORNO, DISTRITO MUNICIPAL LA CALETA, PROVINCIA SANTO DOMINGO"/>
    <s v="33-RECONSTRUCCIÓN DEL PARQUE NACIONAL SUBMARINO LA CALETA Y SU ENTORNO, DISTRITO MUNICIPAL LA CALETA, PROVINCIA SANTO DOMINGO"/>
    <s v="0000-NO APLICA"/>
    <s v="S"/>
    <n v="0"/>
    <n v="45030282.520000003"/>
    <n v="7000000"/>
    <n v="0"/>
  </r>
  <r>
    <x v="0"/>
    <x v="0"/>
    <x v="1"/>
    <x v="6"/>
    <s v="2.2.1.1-Construcciones por contrato"/>
    <s v="No Informado-"/>
    <s v="0213-MINISTERIO DE TURISMO"/>
    <s v="0002-COMITE EJECUTOR DE INFRAESTRUCTA EN ZONAS TURISTICAS (CEIZTUR)"/>
    <s v="3-PROTECCIÓN DEL MEDIO AMBIENTE"/>
    <s v="3.1-Protección del aire, agua y suelo"/>
    <s v="3.1.03-Ordenación de aguas residuales, drenaje y alcantarillado"/>
    <s v="2.7-OBRAS"/>
    <s v="2.7.2-INFRAESTRUCTURA"/>
    <s v="23-SAN PEDRO DE MACORIS"/>
    <s v="20-FONDOS CON DESTINO ESPECÍFICO"/>
    <s v="16115-HABILITACIÓN ESTACION DEPURADORA AGUAS RESIDUALES JUAN DOLIO, MUNICIPIO GUAYACANES, PROVINCIA DE SAN PEDRO DE MACORIS"/>
    <s v="35-HABILITACIÓN ESTACION DEPURADORA AGUAS RESIDUALES JUAN DOLIO, MUNICIPIO GUAYACANES, PROVINCIA DE SAN PEDRO DE MACORIS"/>
    <s v="0000-NO APLICA"/>
    <s v="S"/>
    <n v="0"/>
    <n v="12379359.77"/>
    <n v="5128872.6399999997"/>
    <n v="5128872.6399999997"/>
  </r>
  <r>
    <x v="0"/>
    <x v="0"/>
    <x v="1"/>
    <x v="6"/>
    <s v="2.2.1.1-Construcciones por contrato"/>
    <s v="No Informado-"/>
    <s v="0213-MINISTERIO DE TURISMO"/>
    <s v="0002-COMITE EJECUTOR DE INFRAESTRUCTA EN ZONAS TURISTICAS (CEIZTUR)"/>
    <s v="4-SERVICIOS SOCIALES"/>
    <s v="4.1-Vivienda y servicios comunitarios"/>
    <s v="4.1.02-Desarrollo comunitario"/>
    <s v="2.7-OBRAS"/>
    <s v="2.7.2-INFRAESTRUCTURA"/>
    <s v="18-PUERTO PLATA"/>
    <s v="20-FONDOS CON DESTINO ESPECÍFICO"/>
    <s v="15345-RECONSTRUCCIÓN DEL FRENTE COSTERO DE LA PLAYA SOSUA, MUNICIPIO SOSUA, PROVINCIA PUERTO PLATA"/>
    <s v="08-RECONSTRUCCIÓN DEL FRENTE COSTERO DE LA PLAYA SOSUA, MUNICIPIO SOSUA, PROVINCIA PUERTO PLATA"/>
    <s v="0000-NO APLICA"/>
    <s v="S"/>
    <n v="0"/>
    <n v="34665037.789999999"/>
    <n v="0"/>
    <n v="0"/>
  </r>
  <r>
    <x v="0"/>
    <x v="0"/>
    <x v="1"/>
    <x v="6"/>
    <s v="2.2.1.1-Construcciones por contrato"/>
    <s v="No Informado-"/>
    <s v="0213-MINISTERIO DE TURISMO"/>
    <s v="0002-COMITE EJECUTOR DE INFRAESTRUCTA EN ZONAS TURISTICAS (CEIZTUR)"/>
    <s v="4-SERVICIOS SOCIALES"/>
    <s v="4.3-Actividades deportivas, recreativas, culturales y religiosas"/>
    <s v="4.3.02-Servicios recreativos y deportivos"/>
    <s v="2.7-OBRAS"/>
    <s v="2.7.2-INFRAESTRUCTURA"/>
    <s v="12-LA ROMANA"/>
    <s v="20-FONDOS CON DESTINO ESPECÍFICO"/>
    <s v="15086-CONSTRUCCIÓN MALECON  EN EL DISTRITO MUNICIPAL CALETA, PROVINCIA  LA ROMANA"/>
    <s v="02-CONSTRUCCIÓN MALECON  EN EL DISTRITO MUNICIPAL CALETA, PROVINCIA  LA ROMANA"/>
    <s v="0000-NO APLICA"/>
    <s v="S"/>
    <n v="0"/>
    <n v="37156393.359999999"/>
    <n v="31469146.539999999"/>
    <n v="31469146.539999999"/>
  </r>
  <r>
    <x v="0"/>
    <x v="0"/>
    <x v="1"/>
    <x v="6"/>
    <s v="2.2.1.1-Construcciones por contrato"/>
    <s v="No Informado-"/>
    <s v="0213-MINISTERIO DE TURISMO"/>
    <s v="0002-COMITE EJECUTOR DE INFRAESTRUCTA EN ZONAS TURISTICAS (CEIZTUR)"/>
    <s v="4-SERVICIOS SOCIALES"/>
    <s v="4.3-Actividades deportivas, recreativas, culturales y religiosas"/>
    <s v="4.3.02-Servicios recreativos y deportivos"/>
    <s v="2.7-OBRAS"/>
    <s v="2.7.2-INFRAESTRUCTURA"/>
    <s v="15-MONTE CRISTI"/>
    <s v="20-FONDOS CON DESTINO ESPECÍFICO"/>
    <s v="15344-REMODELACIÓN DEL PARQUE DUARTE DEL MUNICIPIO SAN FERNANDO DE MONTE CRISTI."/>
    <s v="07-REMODELACIÓN DEL PARQUE DUARTE DEL MUNICIPIO SAN FERNANDO DE MONTE CRISTI."/>
    <s v="0000-NO APLICA"/>
    <s v="S"/>
    <n v="0"/>
    <n v="16296814.76"/>
    <n v="7827115.9500000002"/>
    <n v="7827115.9500000002"/>
  </r>
  <r>
    <x v="0"/>
    <x v="0"/>
    <x v="1"/>
    <x v="6"/>
    <s v="2.2.1.1-Construcciones por contrato"/>
    <s v="No Informado-"/>
    <s v="0213-MINISTERIO DE TURISMO"/>
    <s v="0002-COMITE EJECUTOR DE INFRAESTRUCTA EN ZONAS TURISTICAS (CEIZTUR)"/>
    <s v="4-SERVICIOS SOCIALES"/>
    <s v="4.3-Actividades deportivas, recreativas, culturales y religiosas"/>
    <s v="4.3.02-Servicios recreativos y deportivos"/>
    <s v="2.7-OBRAS"/>
    <s v="2.7.2-INFRAESTRUCTURA"/>
    <s v="20-SAMANA"/>
    <s v="20-FONDOS CON DESTINO ESPECÍFICO"/>
    <s v="15083-RECONSTRUCCIÓN DEL MALECÓN DEL MUNICIPIO DE SANTA BARBARA DE SAMANÁ, PROVINCIA  SAMANÁ"/>
    <s v="01-RECONSTRUCCIÓN DEL MALECÓN DEL MUNICIPIO DE SANTA BARBARA DE SAMANÁ, PROVINCIA  SAMANÁ"/>
    <s v="0000-NO APLICA"/>
    <s v="S"/>
    <n v="0"/>
    <n v="89682719.269999996"/>
    <n v="55012743"/>
    <n v="43562743"/>
  </r>
  <r>
    <x v="0"/>
    <x v="0"/>
    <x v="1"/>
    <x v="6"/>
    <s v="2.2.1.1-Construcciones por contrato"/>
    <s v="No Informado-"/>
    <s v="0213-MINISTERIO DE TURISMO"/>
    <s v="0002-COMITE EJECUTOR DE INFRAESTRUCTA EN ZONAS TURISTICAS (CEIZTUR)"/>
    <s v="4-SERVICIOS SOCIALES"/>
    <s v="4.3-Actividades deportivas, recreativas, culturales y religiosas"/>
    <s v="4.3.02-Servicios recreativos y deportivos"/>
    <s v="2.7-OBRAS"/>
    <s v="2.7.2-INFRAESTRUCTURA"/>
    <s v="21-SAN CRISTOBAL"/>
    <s v="20-FONDOS CON DESTINO ESPECÍFICO"/>
    <s v="16135-RECONSTRUCCIÓN MALECON PLAYA GRINGO,MUNICIPIO HAINA, PROVINCIA SAN CRISTOBAL"/>
    <s v="39-RECONSTRUCCIÓN MALECON PLAYA GRINGO,MUNICIPIO HAINA, PROVINCIA SAN CRISTOBAL"/>
    <s v="0000-NO APLICA"/>
    <s v="S"/>
    <n v="0"/>
    <n v="19918123.690000001"/>
    <n v="0"/>
    <n v="0"/>
  </r>
  <r>
    <x v="0"/>
    <x v="0"/>
    <x v="1"/>
    <x v="6"/>
    <s v="2.2.1.1-Construcciones por contrato"/>
    <s v="No Informado-"/>
    <s v="0213-MINISTERIO DE TURISMO"/>
    <s v="0002-COMITE EJECUTOR DE INFRAESTRUCTA EN ZONAS TURISTICAS (CEIZTUR)"/>
    <s v="4-SERVICIOS SOCIALES"/>
    <s v="4.3-Actividades deportivas, recreativas, culturales y religiosas"/>
    <s v="4.3.02-Servicios recreativos y deportivos"/>
    <s v="2.7-OBRAS"/>
    <s v="2.7.2-INFRAESTRUCTURA"/>
    <s v="23-SAN PEDRO DE MACORIS"/>
    <s v="20-FONDOS CON DESTINO ESPECÍFICO"/>
    <s v="15087-REMODELACIÓN DE LAS INFRAESTRUCTURAS RECREATIVAS EN EL MALECÓN DE SAN PEDRO DE MACORÍS"/>
    <s v="03-REMODELACIÓN DE LAS INFRAESTRUCTURAS RECREATIVAS EN EL MALECÓN DE SAN PEDRO DE MACORÍS"/>
    <s v="0000-NO APLICA"/>
    <s v="S"/>
    <n v="0"/>
    <n v="58408160.450000003"/>
    <n v="31099225.800000001"/>
    <n v="31099225.800000001"/>
  </r>
  <r>
    <x v="0"/>
    <x v="0"/>
    <x v="1"/>
    <x v="6"/>
    <s v="2.2.1.1-Construcciones por contrato"/>
    <s v="No Informado-"/>
    <s v="0213-MINISTERIO DE TURISMO"/>
    <s v="0002-COMITE EJECUTOR DE INFRAESTRUCTA EN ZONAS TURISTICAS (CEIZTUR)"/>
    <s v="4-SERVICIOS SOCIALES"/>
    <s v="4.3-Actividades deportivas, recreativas, culturales y religiosas"/>
    <s v="4.3.02-Servicios recreativos y deportivos"/>
    <s v="2.7-OBRAS"/>
    <s v="2.7.2-INFRAESTRUCTURA"/>
    <s v="32-SANTO DOMINGO"/>
    <s v="20-FONDOS CON DESTINO ESPECÍFICO"/>
    <s v="15092-REMODELACIÓN  MALECON   MUNICIPIO  SANTO DOMINGO ESTE, PROVINCIA SANTO DOMINGO"/>
    <s v="04-REMODELACIÓN  MALECON   MUNICIPIO  SANTO DOMINGO ESTE, PROVINCIA SANTO DOMINGO"/>
    <s v="0000-NO APLICA"/>
    <s v="S"/>
    <n v="0"/>
    <n v="109748577.48"/>
    <n v="83768001.560000002"/>
    <n v="83768001.560000002"/>
  </r>
  <r>
    <x v="0"/>
    <x v="0"/>
    <x v="1"/>
    <x v="6"/>
    <s v="2.2.1.1-Construcciones por contrato"/>
    <s v="No Informado-"/>
    <s v="0213-MINISTERIO DE TURISMO"/>
    <s v="0002-COMITE EJECUTOR DE INFRAESTRUCTA EN ZONAS TURISTICAS (CEIZTUR)"/>
    <s v="4-SERVICIOS SOCIALES"/>
    <s v="4.3-Actividades deportivas, recreativas, culturales y religiosas"/>
    <s v="4.3.05-Servicios religiosos y otros servicios comunitarios religiosos"/>
    <s v="2.7-OBRAS"/>
    <s v="2.7.2-INFRAESTRUCTURA"/>
    <s v="06-DUARTE"/>
    <s v="20-FONDOS CON DESTINO ESPECÍFICO"/>
    <s v="15415-CONSTRUCCIÓN DE CENTRO PARROQUIAL ESPÍRITU SANTO, MUNICIPIO DE SAN FRANCISCO DE MACORÍS, PROVINCIA DUARTE."/>
    <s v="12-CONSTRUCCIÓN DE CENTRO PARROQUIAL ESPÍRITU SANTO, MUNICIPIO DE SAN FRANCISCO DE MACORÍS, PROVINCIA DUARTE."/>
    <s v="0000-NO APLICA"/>
    <s v="S"/>
    <n v="0"/>
    <n v="10337419.67"/>
    <n v="7374096.46"/>
    <n v="7304096.46"/>
  </r>
  <r>
    <x v="0"/>
    <x v="0"/>
    <x v="1"/>
    <x v="6"/>
    <s v="2.2.1.1-Construcciones por contrato"/>
    <s v="No Informado-"/>
    <s v="0216-MINISTERIO DE CULTURA"/>
    <s v="0001-MINISTERIO DE CULTURA"/>
    <s v="4-SERVICIOS SOCIALES"/>
    <s v="4.3-Actividades deportivas, recreativas, culturales y religiosas"/>
    <s v="4.3.03-Servicios culturales"/>
    <s v="2.7-OBRAS"/>
    <s v="2.7.2-INFRAESTRUCTURA"/>
    <s v="99-MULTIPROVINCIAL"/>
    <s v="10-FONDO GENERAL"/>
    <s v="No Informado-"/>
    <s v="00-N/A"/>
    <s v="0000-NO APLICA"/>
    <s v="N"/>
    <n v="0"/>
    <n v="2914945"/>
    <n v="2914943.63"/>
    <n v="2039481.1"/>
  </r>
  <r>
    <x v="0"/>
    <x v="0"/>
    <x v="1"/>
    <x v="6"/>
    <s v="2.2.1.1-Construcciones por contrato"/>
    <s v="No Informado-"/>
    <s v="0218-MINISTERIO DE MEDIO AMBIENTE Y RECURSOS NATURALES"/>
    <s v="0001-MINISTERIO  DE MEDIO AMBIENTE Y RECURSOS NATURALES"/>
    <s v="3-PROTECCIÓN DEL MEDIO AMBIENTE"/>
    <s v="3.1-Protección del aire, agua y suelo"/>
    <s v="3.1.02-Administración del agua"/>
    <s v="2.7-OBRAS"/>
    <s v="2.7.2-INFRAESTRUCTURA"/>
    <s v="99-MULTIPROVINCIAL"/>
    <s v="10-FONDO GENERAL"/>
    <s v="No Informado-"/>
    <s v="00-N/A"/>
    <s v="0000-NO APLICA"/>
    <s v="N"/>
    <n v="0"/>
    <n v="105233680.31999999"/>
    <n v="0"/>
    <n v="0"/>
  </r>
  <r>
    <x v="0"/>
    <x v="0"/>
    <x v="1"/>
    <x v="6"/>
    <s v="2.2.1.1-Construcciones por contrato"/>
    <s v="No Informado-"/>
    <s v="0218-MINISTERIO DE MEDIO AMBIENTE Y RECURSOS NATURALES"/>
    <s v="0001-MINISTERIO  DE MEDIO AMBIENTE Y RECURSOS NATURALES"/>
    <s v="3-PROTECCIÓN DEL MEDIO AMBIENTE"/>
    <s v="3.2-Protección de la biodiversidad y ordenación de desechos"/>
    <s v="3.2.09-Áreas protegidas y otras medidas de conservación"/>
    <s v="2.7-OBRAS"/>
    <s v="2.7.2-INFRAESTRUCTURA"/>
    <s v="99-MULTIPROVINCIAL"/>
    <s v="10-FONDO GENERAL"/>
    <s v="No Informado-"/>
    <s v="00-N/A"/>
    <s v="0000-NO APLICA"/>
    <s v="N"/>
    <n v="7200000"/>
    <n v="900000"/>
    <n v="0"/>
    <n v="0"/>
  </r>
  <r>
    <x v="0"/>
    <x v="0"/>
    <x v="1"/>
    <x v="6"/>
    <s v="2.2.1.1-Construcciones por contrato"/>
    <s v="No Informado-"/>
    <s v="0218-MINISTERIO DE MEDIO AMBIENTE Y RECURSOS NATURALES"/>
    <s v="0001-MINISTERIO  DE MEDIO AMBIENTE Y RECURSOS NATURALES"/>
    <s v="3-PROTECCIÓN DEL MEDIO AMBIENTE"/>
    <s v="3.2-Protección de la biodiversidad y ordenación de desechos"/>
    <s v="3.2.09-Áreas protegidas y otras medidas de conservación"/>
    <s v="2.7-OBRAS"/>
    <s v="2.7.2-INFRAESTRUCTURA"/>
    <s v="99-MULTIPROVINCIAL"/>
    <s v="20-FONDOS CON DESTINO ESPECÍFICO"/>
    <s v="No Informado-"/>
    <s v="00-N/A"/>
    <s v="0000-NO APLICA"/>
    <s v="N"/>
    <n v="3000000"/>
    <n v="1400000"/>
    <n v="0"/>
    <n v="0"/>
  </r>
  <r>
    <x v="0"/>
    <x v="0"/>
    <x v="1"/>
    <x v="6"/>
    <s v="2.2.1.1-Construcciones por contrato"/>
    <s v="No Informado-"/>
    <s v="0218-MINISTERIO DE MEDIO AMBIENTE Y RECURSOS NATURALES"/>
    <s v="0001-MINISTERIO  DE MEDIO AMBIENTE Y RECURSOS NATURALES"/>
    <s v="3-PROTECCIÓN DEL MEDIO AMBIENTE"/>
    <s v="3.2-Protección de la biodiversidad y ordenación de desechos"/>
    <s v="3.2.99-Planificación, gestión y supervisión de la protección del medio ambiente"/>
    <s v="2.7-OBRAS"/>
    <s v="2.7.2-INFRAESTRUCTURA"/>
    <s v="99-MULTIPROVINCIAL"/>
    <s v="10-FONDO GENERAL"/>
    <s v="No Informado-"/>
    <s v="00-N/A"/>
    <s v="0000-NO APLICA"/>
    <s v="N"/>
    <n v="0"/>
    <n v="1850000"/>
    <n v="1842080.7"/>
    <n v="368416.14"/>
  </r>
  <r>
    <x v="0"/>
    <x v="0"/>
    <x v="1"/>
    <x v="6"/>
    <s v="2.2.1.1-Construcciones por contrato"/>
    <s v="No Informado-"/>
    <s v="0218-MINISTERIO DE MEDIO AMBIENTE Y RECURSOS NATURALES"/>
    <s v="0001-MINISTERIO  DE MEDIO AMBIENTE Y RECURSOS NATURALES"/>
    <s v="3-PROTECCIÓN DEL MEDIO AMBIENTE"/>
    <s v="3.2-Protección de la biodiversidad y ordenación de desechos"/>
    <s v="3.2.99-Planificación, gestión y supervisión de la protección del medio ambiente"/>
    <s v="2.7-OBRAS"/>
    <s v="2.7.2-INFRAESTRUCTURA"/>
    <s v="99-MULTIPROVINCIAL"/>
    <s v="20-FONDOS CON DESTINO ESPECÍFICO"/>
    <s v="No Informado-"/>
    <s v="00-N/A"/>
    <s v="0000-NO APLICA"/>
    <s v="N"/>
    <n v="13000000"/>
    <n v="0"/>
    <n v="0"/>
    <n v="0"/>
  </r>
  <r>
    <x v="0"/>
    <x v="0"/>
    <x v="1"/>
    <x v="6"/>
    <s v="2.2.1.1-Construcciones por contrato"/>
    <s v="No Informado-"/>
    <s v="0218-MINISTERIO DE MEDIO AMBIENTE Y RECURSOS NATURALES"/>
    <s v="0007-UNIDAD TÉCNICA EJECUTORA DE PROYECTOS DE DESARROLLO AGROFORESTAL"/>
    <s v="3-PROTECCIÓN DEL MEDIO AMBIENTE"/>
    <s v="3.2-Protección de la biodiversidad y ordenación de desechos"/>
    <s v="3.2.99-Planificación, gestión y supervisión de la protección del medio ambiente"/>
    <s v="2.7-OBRAS"/>
    <s v="2.7.2-INFRAESTRUCTURA"/>
    <s v="03-BAHORUCO"/>
    <s v="60-CREDITO EXTERNO"/>
    <s v="13928-Recuperación de la Cobertura Vegetal en Cuencas Hidrográficas de la República Dominicana."/>
    <s v="07-Recuperación de la Cobertura Vegetal en Cuencas Hidrográficas de la República Dominicana."/>
    <s v="0000-NO APLICA"/>
    <s v="S"/>
    <n v="0"/>
    <n v="24255000"/>
    <n v="23373047.920000002"/>
    <n v="23373047.920000002"/>
  </r>
  <r>
    <x v="0"/>
    <x v="0"/>
    <x v="1"/>
    <x v="6"/>
    <s v="2.2.1.1-Construcciones por contrato"/>
    <s v="No Informado-"/>
    <s v="0218-MINISTERIO DE MEDIO AMBIENTE Y RECURSOS NATURALES"/>
    <s v="0007-UNIDAD TÉCNICA EJECUTORA DE PROYECTOS DE DESARROLLO AGROFORESTAL"/>
    <s v="3-PROTECCIÓN DEL MEDIO AMBIENTE"/>
    <s v="3.2-Protección de la biodiversidad y ordenación de desechos"/>
    <s v="3.2.99-Planificación, gestión y supervisión de la protección del medio ambiente"/>
    <s v="2.7-OBRAS"/>
    <s v="2.7.2-INFRAESTRUCTURA"/>
    <s v="04-BARAHONA"/>
    <s v="60-CREDITO EXTERNO"/>
    <s v="13928-Recuperación de la Cobertura Vegetal en Cuencas Hidrográficas de la República Dominicana."/>
    <s v="07-Recuperación de la Cobertura Vegetal en Cuencas Hidrográficas de la República Dominicana."/>
    <s v="0000-NO APLICA"/>
    <s v="S"/>
    <n v="20322026"/>
    <n v="23664826"/>
    <n v="23268507.109999999"/>
    <n v="9914363.5700000003"/>
  </r>
  <r>
    <x v="0"/>
    <x v="0"/>
    <x v="1"/>
    <x v="6"/>
    <s v="2.2.1.1-Construcciones por contrato"/>
    <s v="No Informado-"/>
    <s v="0218-MINISTERIO DE MEDIO AMBIENTE Y RECURSOS NATURALES"/>
    <s v="0007-UNIDAD TÉCNICA EJECUTORA DE PROYECTOS DE DESARROLLO AGROFORESTAL"/>
    <s v="3-PROTECCIÓN DEL MEDIO AMBIENTE"/>
    <s v="3.2-Protección de la biodiversidad y ordenación de desechos"/>
    <s v="3.2.99-Planificación, gestión y supervisión de la protección del medio ambiente"/>
    <s v="2.7-OBRAS"/>
    <s v="2.7.2-INFRAESTRUCTURA"/>
    <s v="10-INDEPENDENCIA"/>
    <s v="60-CREDITO EXTERNO"/>
    <s v="13928-Recuperación de la Cobertura Vegetal en Cuencas Hidrográficas de la República Dominicana."/>
    <s v="07-Recuperación de la Cobertura Vegetal en Cuencas Hidrográficas de la República Dominicana."/>
    <s v="0000-NO APLICA"/>
    <s v="S"/>
    <n v="0"/>
    <n v="10950000"/>
    <n v="10671986.1"/>
    <n v="4877136.0999999996"/>
  </r>
  <r>
    <x v="0"/>
    <x v="0"/>
    <x v="1"/>
    <x v="6"/>
    <s v="2.2.1.1-Construcciones por contrato"/>
    <s v="No Informado-"/>
    <s v="0222-MINISTERIO DE ENERGIA Y MINAS"/>
    <s v="0001-MINISTERIO DE ENERGIA Y MINAS"/>
    <s v="2-SERVICIOS ECONÓMICOS"/>
    <s v="2.4-Energía y combustible"/>
    <s v="2.4.09-Conservación, aprovechamiento y explotación racionalizada de fuentes de electricidad"/>
    <s v="2.7-OBRAS"/>
    <s v="2.7.2-INFRAESTRUCTURA"/>
    <s v="99-MULTIPROVINCIAL"/>
    <s v="10-FONDO GENERAL"/>
    <s v="No Informado-"/>
    <s v="00-N/A"/>
    <s v="0000-NO APLICA"/>
    <s v="N"/>
    <n v="45000000"/>
    <n v="100183800"/>
    <n v="16626346.050000001"/>
    <n v="0"/>
  </r>
  <r>
    <x v="0"/>
    <x v="0"/>
    <x v="1"/>
    <x v="6"/>
    <s v="2.2.1.1-Construcciones por contrato"/>
    <s v="No Informado-"/>
    <s v="0223-MINISTERIO DE LA VIVIENDA, HABITAT Y EDIFICACIONES (MIVHED)"/>
    <s v="0001-MINISTERIO DE LA VIVIENDA, HABITAT Y EDIFICACIONES (MIVHED)"/>
    <s v="4-SERVICIOS SOCIALES"/>
    <s v="4.1-Vivienda y servicios comunitarios"/>
    <s v="4.1.01-Urbanización y servicios comunitarios"/>
    <s v="2.7-OBRAS"/>
    <s v="2.7.2-INFRAESTRUCTURA"/>
    <s v="32-SANTO DOMINGO"/>
    <s v="10-FONDO GENERAL"/>
    <s v="14649-MEJORAMIENTO DE 100,000 VIVIENDAS EN LA REPÚBLICA DOMINICANA"/>
    <s v="01-MEJORAMIENTO DE 100,000 VIVIENDAS EN LA REPÚBLICA DOMINICANA"/>
    <s v="0000-NO APLICA"/>
    <s v="S"/>
    <n v="0"/>
    <n v="656849920"/>
    <n v="40890430.810000002"/>
    <n v="40890430.810000002"/>
  </r>
  <r>
    <x v="0"/>
    <x v="0"/>
    <x v="1"/>
    <x v="6"/>
    <s v="2.2.1.1-Construcciones por contrato"/>
    <s v="No Informado-"/>
    <s v="0223-MINISTERIO DE LA VIVIENDA, HABITAT Y EDIFICACIONES (MIVHED)"/>
    <s v="0001-MINISTERIO DE LA VIVIENDA, HABITAT Y EDIFICACIONES (MIVHED)"/>
    <s v="4-SERVICIOS SOCIALES"/>
    <s v="4.1-Vivienda y servicios comunitarios"/>
    <s v="4.1.02-Desarrollo comunitario"/>
    <s v="2.7-OBRAS"/>
    <s v="2.7.2-INFRAESTRUCTURA"/>
    <s v="04-BARAHONA"/>
    <s v="10-FONDO GENERAL"/>
    <s v="14670-CONSTRUCCIÓN OBRAS COMPLEMENTARIAS PARA EL DESARROLLO COMUNITARIO DEL CENTRO POBLADO MONTEGRANDE, PROVINCIA BARAHONA"/>
    <s v="04-CONSTRUCCIÓN OBRAS COMPLEMENTARIAS PARA EL DESARROLLO COMUNITARIO DEL CENTRO POBLADO MONTEGRANDE, PROVINCIA BARAHONA"/>
    <s v="0000-NO APLICA"/>
    <s v="S"/>
    <n v="2731839"/>
    <n v="2731839"/>
    <n v="0"/>
    <n v="0"/>
  </r>
  <r>
    <x v="0"/>
    <x v="0"/>
    <x v="1"/>
    <x v="6"/>
    <s v="2.2.1.1-Construcciones por contrato"/>
    <s v="No Informado-"/>
    <s v="0223-MINISTERIO DE LA VIVIENDA, HABITAT Y EDIFICACIONES (MIVHED)"/>
    <s v="0001-MINISTERIO DE LA VIVIENDA, HABITAT Y EDIFICACIONES (MIVHED)"/>
    <s v="4-SERVICIOS SOCIALES"/>
    <s v="4.2-Salud"/>
    <s v="4.2.03-Servicios de la salud pública y prevención de la salud"/>
    <s v="2.7-OBRAS"/>
    <s v="2.7.2-INFRAESTRUCTURA"/>
    <s v="15-MONTE CRISTI"/>
    <s v="10-FONDO GENERAL"/>
    <s v="14488-Construcción Hospital Municipal Villa Vásquez, Provincia de Monte Cristi."/>
    <s v="39-Construcción Hospital Municipal Villa Vásquez, Provincia de Monte Cristi."/>
    <s v="0000-NO APLICA"/>
    <s v="S"/>
    <n v="10623120"/>
    <n v="0"/>
    <n v="0"/>
    <n v="0"/>
  </r>
  <r>
    <x v="0"/>
    <x v="0"/>
    <x v="1"/>
    <x v="6"/>
    <s v="2.2.1.1-Construcciones por contrato"/>
    <s v="No Informado-"/>
    <s v="0223-MINISTERIO DE LA VIVIENDA, HABITAT Y EDIFICACIONES (MIVHED)"/>
    <s v="0001-MINISTERIO DE LA VIVIENDA, HABITAT Y EDIFICACIONES (MIVHED)"/>
    <s v="4-SERVICIOS SOCIALES"/>
    <s v="4.2-Salud"/>
    <s v="4.2.03-Servicios de la salud pública y prevención de la salud"/>
    <s v="2.7-OBRAS"/>
    <s v="2.7.2-INFRAESTRUCTURA"/>
    <s v="25-SANTIAGO"/>
    <s v="10-FONDO GENERAL"/>
    <s v="12897-RECONSTRUCCIÓN HOSPITAL JOSE MARIA CABRAL Y BAEZ, SANTIAGO, PROVINCIA SANTIAGO"/>
    <s v="36-RECONSTRUCCIÓN HOSPITAL JOSE MARIA CABRAL Y BAEZ, SANTIAGO, PROVINCIA SANTIAGO"/>
    <s v="0000-NO APLICA"/>
    <s v="S"/>
    <n v="0"/>
    <n v="32255281.399999999"/>
    <n v="31915048.030000001"/>
    <n v="0"/>
  </r>
  <r>
    <x v="0"/>
    <x v="0"/>
    <x v="1"/>
    <x v="6"/>
    <s v="2.2.1.1-Construcciones por contrato"/>
    <s v="No Informado-"/>
    <s v="0223-MINISTERIO DE LA VIVIENDA, HABITAT Y EDIFICACIONES (MIVHED)"/>
    <s v="0001-MINISTERIO DE LA VIVIENDA, HABITAT Y EDIFICACIONES (MIVHED)"/>
    <s v="4-SERVICIOS SOCIALES"/>
    <s v="4.3-Actividades deportivas, recreativas, culturales y religiosas"/>
    <s v="4.3.02-Servicios recreativos y deportivos"/>
    <s v="2.7-OBRAS"/>
    <s v="2.7.2-INFRAESTRUCTURA"/>
    <s v="01-DISTRITO NACIONAL"/>
    <s v="10-FONDO GENERAL"/>
    <s v="15148-RECONSTRUCCIÓN DEL ESTADIO DE BEISBOL CRISTO REDENTOR EN EL SECTOR LOS GIRASOLES,DISTRITO NACIONAL"/>
    <s v="81-RECONSTRUCCIÓN DEL ESTADIO DE BEISBOL CRISTO REDENTOR EN EL SECTOR LOS GIRASOLES,DISTRITO NACIONAL"/>
    <s v="0000-NO APLICA"/>
    <s v="S"/>
    <n v="0"/>
    <n v="5679723"/>
    <n v="5615024.8899999997"/>
    <n v="5615024.8899999997"/>
  </r>
  <r>
    <x v="0"/>
    <x v="0"/>
    <x v="1"/>
    <x v="6"/>
    <s v="2.2.1.1-Construcciones por contrato"/>
    <s v="No Informado-"/>
    <s v="0223-MINISTERIO DE LA VIVIENDA, HABITAT Y EDIFICACIONES (MIVHED)"/>
    <s v="0001-MINISTERIO DE LA VIVIENDA, HABITAT Y EDIFICACIONES (MIVHED)"/>
    <s v="4-SERVICIOS SOCIALES"/>
    <s v="4.3-Actividades deportivas, recreativas, culturales y religiosas"/>
    <s v="4.3.02-Servicios recreativos y deportivos"/>
    <s v="2.7-OBRAS"/>
    <s v="2.7.2-INFRAESTRUCTURA"/>
    <s v="28-MONSENOR NOUEL"/>
    <s v="10-FONDO GENERAL"/>
    <s v="14349-CONSTRUCCIÓN ESTADIO DE BASEBALL BEBECITO DEL VILLAR, BONAO, PROV. MONSEÑOR NOUEL"/>
    <s v="59-CONSTRUCCIÓN ESTADIO DE BASEBALL BEBECITO DEL VILLAR, BONAO, PROV. MONSEÑOR NOUEL"/>
    <s v="0000-NO APLICA"/>
    <s v="S"/>
    <n v="0"/>
    <n v="42314333"/>
    <n v="37385216.210000001"/>
    <n v="34590246.32"/>
  </r>
  <r>
    <x v="0"/>
    <x v="0"/>
    <x v="1"/>
    <x v="6"/>
    <s v="2.2.1.1-Construcciones por contrato"/>
    <s v="No Informado-"/>
    <s v="0223-MINISTERIO DE LA VIVIENDA, HABITAT Y EDIFICACIONES (MIVHED)"/>
    <s v="0001-MINISTERIO DE LA VIVIENDA, HABITAT Y EDIFICACIONES (MIVHED)"/>
    <s v="4-SERVICIOS SOCIALES"/>
    <s v="4.5-Protección social"/>
    <s v="4.5.07-Vivienda social"/>
    <s v="2.7-OBRAS"/>
    <s v="2.7.2-INFRAESTRUCTURA"/>
    <s v="99-MULTIPROVINCIAL"/>
    <s v="20-FONDOS CON DESTINO ESPECÍFICO"/>
    <s v="No Informado-"/>
    <s v="00-N/A"/>
    <s v="0000-NO APLICA"/>
    <s v="N"/>
    <n v="0"/>
    <n v="3500000"/>
    <n v="0"/>
    <n v="0"/>
  </r>
  <r>
    <x v="0"/>
    <x v="0"/>
    <x v="1"/>
    <x v="6"/>
    <s v="2.2.1.2-Construcciones por administración"/>
    <s v="2.2.1.2.1-Remuneraciones aplicadas a construcciones por administración"/>
    <s v="0201-PRESIDENCIA DE LA REPÚBLICA"/>
    <s v="0001-GABINETE SOCIAL DE LA PRESIDENCIA"/>
    <s v="4-SERVICIOS SOCIALES"/>
    <s v="4.5-Protección social"/>
    <s v="4.5.09-Juventud"/>
    <s v="2.1-REMUNERACIONES Y CONTRIBUCIONES"/>
    <s v="2.1.1-REMUNERACIONES"/>
    <s v="32-SANTO DOMINGO"/>
    <s v="10-FONDO GENERAL"/>
    <s v="13856-CONSTRUCCIÓN CENTRO MODELO DE PRESTACIÓN DE SERVICIOS PARA MUJERES (CIUDAD MUJER)"/>
    <s v="05-CONSTRUCCIÓN CENTRO MODELO DE PRESTACIÓN DE SERVICIOS PARA MUJERES (CIUDAD MUJER)"/>
    <s v="0000-NO APLICA"/>
    <s v="S"/>
    <n v="18280226"/>
    <n v="18530226"/>
    <n v="12132901.710000001"/>
    <n v="9597501.7100000009"/>
  </r>
  <r>
    <x v="0"/>
    <x v="0"/>
    <x v="1"/>
    <x v="6"/>
    <s v="2.2.1.2-Construcciones por administración"/>
    <s v="2.2.1.2.1-Remuneraciones aplicadas a construcciones por administración"/>
    <s v="0201-PRESIDENCIA DE LA REPÚBLICA"/>
    <s v="0001-GABINETE SOCIAL DE LA PRESIDENCIA"/>
    <s v="4-SERVICIOS SOCIALES"/>
    <s v="4.5-Protección social"/>
    <s v="4.5.09-Juventud"/>
    <s v="2.1-REMUNERACIONES Y CONTRIBUCIONES"/>
    <s v="2.1.2-SOBRESUELDOS"/>
    <s v="32-SANTO DOMINGO"/>
    <s v="10-FONDO GENERAL"/>
    <s v="13856-CONSTRUCCIÓN CENTRO MODELO DE PRESTACIÓN DE SERVICIOS PARA MUJERES (CIUDAD MUJER)"/>
    <s v="05-CONSTRUCCIÓN CENTRO MODELO DE PRESTACIÓN DE SERVICIOS PARA MUJERES (CIUDAD MUJER)"/>
    <s v="0000-NO APLICA"/>
    <s v="S"/>
    <n v="0"/>
    <n v="1365000"/>
    <n v="0"/>
    <n v="0"/>
  </r>
  <r>
    <x v="0"/>
    <x v="0"/>
    <x v="1"/>
    <x v="6"/>
    <s v="2.2.1.2-Construcciones por administración"/>
    <s v="2.2.1.2.1-Remuneraciones aplicadas a construcciones por administración"/>
    <s v="0201-PRESIDENCIA DE LA REPÚBLICA"/>
    <s v="0001-GABINETE SOCIAL DE LA PRESIDENCIA"/>
    <s v="4-SERVICIOS SOCIALES"/>
    <s v="4.5-Protección social"/>
    <s v="4.5.09-Juventud"/>
    <s v="2.1-REMUNERACIONES Y CONTRIBUCIONES"/>
    <s v="2.1.5-CONTRIBUCIONES A LA SEGURIDAD SOCIAL"/>
    <s v="32-SANTO DOMINGO"/>
    <s v="10-FONDO GENERAL"/>
    <s v="13856-CONSTRUCCIÓN CENTRO MODELO DE PRESTACIÓN DE SERVICIOS PARA MUJERES (CIUDAD MUJER)"/>
    <s v="05-CONSTRUCCIÓN CENTRO MODELO DE PRESTACIÓN DE SERVICIOS PARA MUJERES (CIUDAD MUJER)"/>
    <s v="0000-NO APLICA"/>
    <s v="S"/>
    <n v="2968072"/>
    <n v="2968072"/>
    <n v="1686643.28"/>
    <n v="1420434.33"/>
  </r>
  <r>
    <x v="0"/>
    <x v="0"/>
    <x v="1"/>
    <x v="6"/>
    <s v="2.2.1.2-Construcciones por administración"/>
    <s v="2.2.1.2.1-Remuneraciones aplicadas a construcciones por administración"/>
    <s v="0201-PRESIDENCIA DE LA REPÚBLICA"/>
    <s v="0001-GABINETE SOCIAL DE LA PRESIDENCIA"/>
    <s v="4-SERVICIOS SOCIALES"/>
    <s v="4.5-Protección social"/>
    <s v="4.5.99-Planificación, gestión y supervisión de la protección social"/>
    <s v="2.1-REMUNERACIONES Y CONTRIBUCIONES"/>
    <s v="2.1.1-REMUNERACIONES"/>
    <s v="99-MULTIPROVINCIAL"/>
    <s v="70-DONACION EXTERNA"/>
    <s v="14958-FORTALECIMIENTO DE LA CAPACIDAD DE RESPUESTA DE LOS PROGRAMAS DE PROTECCIÓN SOCIAL ANTE EMERGENCIAS EN LA REPÚBLICA DOMINICANA"/>
    <s v="00-N/A"/>
    <s v="0000-NO APLICA"/>
    <s v="S"/>
    <n v="5537763"/>
    <n v="5537763"/>
    <n v="0"/>
    <n v="0"/>
  </r>
  <r>
    <x v="0"/>
    <x v="0"/>
    <x v="1"/>
    <x v="6"/>
    <s v="2.2.1.2-Construcciones por administración"/>
    <s v="2.2.1.2.1-Remuneraciones aplicadas a construcciones por administración"/>
    <s v="0201-PRESIDENCIA DE LA REPÚBLICA"/>
    <s v="0005-UNIDAD EJECUTORA PARA LA READECUACION DE BARRIOS  Y ENTORNOS (URBE)"/>
    <s v="2-SERVICIOS ECONÓMICOS"/>
    <s v="2.6-Transporte"/>
    <s v="2.6.04-Transporte aéreo"/>
    <s v="2.1-REMUNERACIONES Y CONTRIBUCIONES"/>
    <s v="2.1.1-REMUNERACIONES"/>
    <s v="32-SANTO DOMINGO"/>
    <s v="10-FONDO GENERAL"/>
    <s v="14118-CONSTRUCCIÓN DE LA 2 LINEA DEL TELEFÉRICO DE SANTO DOMINGO, SANTO DOMINGO OESTE Y LOS ALCARRIZOS"/>
    <s v="02-CONSTRUCCIÓN DE LA 2 LINEA DEL TELEFÉRICO DE SANTO DOMINGO, SANTO DOMINGO OESTE Y LOS ALCARRIZOS"/>
    <s v="0000-NO APLICA"/>
    <s v="S"/>
    <n v="8400000"/>
    <n v="8400000"/>
    <n v="2340000"/>
    <n v="2340000"/>
  </r>
  <r>
    <x v="0"/>
    <x v="0"/>
    <x v="1"/>
    <x v="6"/>
    <s v="2.2.1.2-Construcciones por administración"/>
    <s v="2.2.1.2.1-Remuneraciones aplicadas a construcciones por administración"/>
    <s v="0201-PRESIDENCIA DE LA REPÚBLICA"/>
    <s v="0005-UNIDAD EJECUTORA PARA LA READECUACION DE BARRIOS  Y ENTORNOS (URBE)"/>
    <s v="2-SERVICIOS ECONÓMICOS"/>
    <s v="2.6-Transporte"/>
    <s v="2.6.04-Transporte aéreo"/>
    <s v="2.1-REMUNERACIONES Y CONTRIBUCIONES"/>
    <s v="2.1.5-CONTRIBUCIONES A LA SEGURIDAD SOCIAL"/>
    <s v="32-SANTO DOMINGO"/>
    <s v="10-FONDO GENERAL"/>
    <s v="14118-CONSTRUCCIÓN DE LA 2 LINEA DEL TELEFÉRICO DE SANTO DOMINGO, SANTO DOMINGO OESTE Y LOS ALCARRIZOS"/>
    <s v="02-CONSTRUCCIÓN DE LA 2 LINEA DEL TELEFÉRICO DE SANTO DOMINGO, SANTO DOMINGO OESTE Y LOS ALCARRIZOS"/>
    <s v="0000-NO APLICA"/>
    <s v="S"/>
    <n v="729600"/>
    <n v="729600"/>
    <n v="351163.98"/>
    <n v="351163.98"/>
  </r>
  <r>
    <x v="0"/>
    <x v="0"/>
    <x v="1"/>
    <x v="6"/>
    <s v="2.2.1.2-Construcciones por administración"/>
    <s v="2.2.1.2.1-Remuneraciones aplicadas a construcciones por administración"/>
    <s v="0201-PRESIDENCIA DE LA REPÚBLICA"/>
    <s v="0005-UNIDAD EJECUTORA PARA LA READECUACION DE BARRIOS  Y ENTORNOS (URBE)"/>
    <s v="4-SERVICIOS SOCIALES"/>
    <s v="4.5-Protección social"/>
    <s v="4.5.06-Desempleo"/>
    <s v="2.1-REMUNERACIONES Y CONTRIBUCIONES"/>
    <s v="2.1.1-REMUNERACIONES"/>
    <s v="01-DISTRITO NACIONAL"/>
    <s v="10-FONDO GENERAL"/>
    <s v="13924-MEJORAMIENTO URBANO, SOCIAL Y AMBIENTAL DEL BARRIO DOMINGO SAVIO (LA CIENEGA - LOS GUANDULES), DISTRITO NACIONAL"/>
    <s v="01-MEJORAMIENTO URBANO, SOCIAL Y AMBIENTAL DEL BARRIO DOMINGO SAVIO (LA CIENEGA - LOS GUANDULES), DISTRITO NACIONAL"/>
    <s v="0000-NO APLICA"/>
    <s v="S"/>
    <n v="75400000"/>
    <n v="76583410"/>
    <n v="48344697.18"/>
    <n v="48344697.18"/>
  </r>
  <r>
    <x v="0"/>
    <x v="0"/>
    <x v="1"/>
    <x v="6"/>
    <s v="2.2.1.2-Construcciones por administración"/>
    <s v="2.2.1.2.1-Remuneraciones aplicadas a construcciones por administración"/>
    <s v="0201-PRESIDENCIA DE LA REPÚBLICA"/>
    <s v="0005-UNIDAD EJECUTORA PARA LA READECUACION DE BARRIOS  Y ENTORNOS (URBE)"/>
    <s v="4-SERVICIOS SOCIALES"/>
    <s v="4.5-Protección social"/>
    <s v="4.5.06-Desempleo"/>
    <s v="2.1-REMUNERACIONES Y CONTRIBUCIONES"/>
    <s v="2.1.2-SOBRESUELDOS"/>
    <s v="01-DISTRITO NACIONAL"/>
    <s v="10-FONDO GENERAL"/>
    <s v="13924-MEJORAMIENTO URBANO, SOCIAL Y AMBIENTAL DEL BARRIO DOMINGO SAVIO (LA CIENEGA - LOS GUANDULES), DISTRITO NACIONAL"/>
    <s v="01-MEJORAMIENTO URBANO, SOCIAL Y AMBIENTAL DEL BARRIO DOMINGO SAVIO (LA CIENEGA - LOS GUANDULES), DISTRITO NACIONAL"/>
    <s v="0000-NO APLICA"/>
    <s v="S"/>
    <n v="5800000"/>
    <n v="5800000"/>
    <n v="0"/>
    <n v="0"/>
  </r>
  <r>
    <x v="0"/>
    <x v="0"/>
    <x v="1"/>
    <x v="6"/>
    <s v="2.2.1.2-Construcciones por administración"/>
    <s v="2.2.1.2.1-Remuneraciones aplicadas a construcciones por administración"/>
    <s v="0201-PRESIDENCIA DE LA REPÚBLICA"/>
    <s v="0005-UNIDAD EJECUTORA PARA LA READECUACION DE BARRIOS  Y ENTORNOS (URBE)"/>
    <s v="4-SERVICIOS SOCIALES"/>
    <s v="4.5-Protección social"/>
    <s v="4.5.06-Desempleo"/>
    <s v="2.1-REMUNERACIONES Y CONTRIBUCIONES"/>
    <s v="2.1.5-CONTRIBUCIONES A LA SEGURIDAD SOCIAL"/>
    <s v="01-DISTRITO NACIONAL"/>
    <s v="10-FONDO GENERAL"/>
    <s v="13924-MEJORAMIENTO URBANO, SOCIAL Y AMBIENTAL DEL BARRIO DOMINGO SAVIO (LA CIENEGA - LOS GUANDULES), DISTRITO NACIONAL"/>
    <s v="01-MEJORAMIENTO URBANO, SOCIAL Y AMBIENTAL DEL BARRIO DOMINGO SAVIO (LA CIENEGA - LOS GUANDULES), DISTRITO NACIONAL"/>
    <s v="0000-NO APLICA"/>
    <s v="S"/>
    <n v="13711565"/>
    <n v="13423155"/>
    <n v="7042684.1100000003"/>
    <n v="7042684.1100000003"/>
  </r>
  <r>
    <x v="0"/>
    <x v="0"/>
    <x v="1"/>
    <x v="6"/>
    <s v="2.2.1.2-Construcciones por administración"/>
    <s v="2.2.1.2.1-Remuneraciones aplicadas a construcciones por administración"/>
    <s v="0201-PRESIDENCIA DE LA REPÚBLICA"/>
    <s v="0009-DIRECCIÓN GENERAL DE PROYECTOS ESTRATÉGICOS Y ESPECIALES DE LA PRESIDENCIA DE LA REPÚBLICA (PROPEEP)"/>
    <s v="3-PROTECCIÓN DEL MEDIO AMBIENTE"/>
    <s v="3.2-Protección de la biodiversidad y ordenación de desechos"/>
    <s v="3.2.02-Ordenación de desechos"/>
    <s v="2.1-REMUNERACIONES Y CONTRIBUCIONES"/>
    <s v="2.1.1-REMUNERACIONES"/>
    <s v="09-ESPAILLAT"/>
    <s v="10-FONDO GENERAL"/>
    <s v="15021-CONSTRUCCIÓN DE INFRAESTRUCTURA PARA LA DISPOSICION DE LOS RESIDUOS SOLIDOS EN EL MUNICIPIO DE MOCA, PROVINCIA ESPAILLAT"/>
    <s v="11-CONSTRUCCIÓN DE INFRAESTRUCTURA PARA LA DISPOSICION DE LOS RESIDUOS SOLIDOS EN EL MUNICIPIO DE MOCA, PROVINCIA ESPAILLAT"/>
    <s v="0000-NO APLICA"/>
    <s v="S"/>
    <n v="2700750"/>
    <n v="0"/>
    <n v="0"/>
    <n v="0"/>
  </r>
  <r>
    <x v="0"/>
    <x v="0"/>
    <x v="1"/>
    <x v="6"/>
    <s v="2.2.1.2-Construcciones por administración"/>
    <s v="2.2.1.2.1-Remuneraciones aplicadas a construcciones por administración"/>
    <s v="0201-PRESIDENCIA DE LA REPÚBLICA"/>
    <s v="0009-DIRECCIÓN GENERAL DE PROYECTOS ESTRATÉGICOS Y ESPECIALES DE LA PRESIDENCIA DE LA REPÚBLICA (PROPEEP)"/>
    <s v="3-PROTECCIÓN DEL MEDIO AMBIENTE"/>
    <s v="3.2-Protección de la biodiversidad y ordenación de desechos"/>
    <s v="3.2.02-Ordenación de desechos"/>
    <s v="2.1-REMUNERACIONES Y CONTRIBUCIONES"/>
    <s v="2.1.1-REMUNERACIONES"/>
    <s v="25-SANTIAGO"/>
    <s v="10-FONDO GENERAL"/>
    <s v="15020-CONSTRUCCIÓN DE INFRAESTRUCTURAS PARA LA DISPOSICION DE LOS RESIDUOS SOLIDOS EN EL MUNICIPIO DE TAMBORIL, PROVINCIA SANTIAGO"/>
    <s v="10-CONSTRUCCIÓN DE INFRAESTRUCTURAS PARA LA DISPOSICION DE LOS RESIDUOS SOLIDOS EN EL MUNICIPIO DE TAMBORIL, PROVINCIA SANTIAGO"/>
    <s v="0000-NO APLICA"/>
    <s v="S"/>
    <n v="2544750"/>
    <n v="0"/>
    <n v="0"/>
    <n v="0"/>
  </r>
  <r>
    <x v="0"/>
    <x v="0"/>
    <x v="1"/>
    <x v="6"/>
    <s v="2.2.1.2-Construcciones por administración"/>
    <s v="2.2.1.2.1-Remuneraciones aplicadas a construcciones por administración"/>
    <s v="0201-PRESIDENCIA DE LA REPÚBLICA"/>
    <s v="0009-DIRECCIÓN GENERAL DE PROYECTOS ESTRATÉGICOS Y ESPECIALES DE LA PRESIDENCIA DE LA REPÚBLICA (PROPEEP)"/>
    <s v="3-PROTECCIÓN DEL MEDIO AMBIENTE"/>
    <s v="3.2-Protección de la biodiversidad y ordenación de desechos"/>
    <s v="3.2.02-Ordenación de desechos"/>
    <s v="2.1-REMUNERACIONES Y CONTRIBUCIONES"/>
    <s v="2.1.5-CONTRIBUCIONES A LA SEGURIDAD SOCIAL"/>
    <s v="09-ESPAILLAT"/>
    <s v="10-FONDO GENERAL"/>
    <s v="15021-CONSTRUCCIÓN DE INFRAESTRUCTURA PARA LA DISPOSICION DE LOS RESIDUOS SOLIDOS EN EL MUNICIPIO DE MOCA, PROVINCIA ESPAILLAT"/>
    <s v="11-CONSTRUCCIÓN DE INFRAESTRUCTURA PARA LA DISPOSICION DE LOS RESIDUOS SOLIDOS EN EL MUNICIPIO DE MOCA, PROVINCIA ESPAILLAT"/>
    <s v="0000-NO APLICA"/>
    <s v="S"/>
    <n v="373950"/>
    <n v="0"/>
    <n v="0"/>
    <n v="0"/>
  </r>
  <r>
    <x v="0"/>
    <x v="0"/>
    <x v="1"/>
    <x v="6"/>
    <s v="2.2.1.2-Construcciones por administración"/>
    <s v="2.2.1.2.1-Remuneraciones aplicadas a construcciones por administración"/>
    <s v="0201-PRESIDENCIA DE LA REPÚBLICA"/>
    <s v="0009-DIRECCIÓN GENERAL DE PROYECTOS ESTRATÉGICOS Y ESPECIALES DE LA PRESIDENCIA DE LA REPÚBLICA (PROPEEP)"/>
    <s v="3-PROTECCIÓN DEL MEDIO AMBIENTE"/>
    <s v="3.2-Protección de la biodiversidad y ordenación de desechos"/>
    <s v="3.2.02-Ordenación de desechos"/>
    <s v="2.1-REMUNERACIONES Y CONTRIBUCIONES"/>
    <s v="2.1.5-CONTRIBUCIONES A LA SEGURIDAD SOCIAL"/>
    <s v="25-SANTIAGO"/>
    <s v="10-FONDO GENERAL"/>
    <s v="15020-CONSTRUCCIÓN DE INFRAESTRUCTURAS PARA LA DISPOSICION DE LOS RESIDUOS SOLIDOS EN EL MUNICIPIO DE TAMBORIL, PROVINCIA SANTIAGO"/>
    <s v="10-CONSTRUCCIÓN DE INFRAESTRUCTURAS PARA LA DISPOSICION DE LOS RESIDUOS SOLIDOS EN EL MUNICIPIO DE TAMBORIL, PROVINCIA SANTIAGO"/>
    <s v="0000-NO APLICA"/>
    <s v="S"/>
    <n v="359162"/>
    <n v="0"/>
    <n v="0"/>
    <n v="0"/>
  </r>
  <r>
    <x v="0"/>
    <x v="0"/>
    <x v="1"/>
    <x v="6"/>
    <s v="2.2.1.2-Construcciones por administración"/>
    <s v="2.2.1.2.1-Remuneraciones aplicadas a construcciones por administración"/>
    <s v="0201-PRESIDENCIA DE LA REPÚBLICA"/>
    <s v="0033-ECO5RD"/>
    <s v="3-PROTECCIÓN DEL MEDIO AMBIENTE"/>
    <s v="3.2-Protección de la biodiversidad y ordenación de desechos"/>
    <s v="3.2.02-Ordenación de desechos"/>
    <s v="2.1-REMUNERACIONES Y CONTRIBUCIONES"/>
    <s v="2.1.1-REMUNERACIONES"/>
    <s v="09-ESPAILLAT"/>
    <s v="10-FONDO GENERAL"/>
    <s v="15021-CONSTRUCCIÓN DE INFRAESTRUCTURA PARA LA DISPOSICION DE LOS RESIDUOS SOLIDOS EN EL MUNICIPIO DE MOCA, PROVINCIA ESPAILLAT"/>
    <s v="11-CONSTRUCCIÓN DE INFRAESTRUCTURA PARA LA DISPOSICION DE LOS RESIDUOS SOLIDOS EN EL MUNICIPIO DE MOCA, PROVINCIA ESPAILLAT"/>
    <s v="0000-NO APLICA"/>
    <s v="S"/>
    <n v="0"/>
    <n v="2700750"/>
    <n v="0"/>
    <n v="0"/>
  </r>
  <r>
    <x v="0"/>
    <x v="0"/>
    <x v="1"/>
    <x v="6"/>
    <s v="2.2.1.2-Construcciones por administración"/>
    <s v="2.2.1.2.1-Remuneraciones aplicadas a construcciones por administración"/>
    <s v="0201-PRESIDENCIA DE LA REPÚBLICA"/>
    <s v="0033-ECO5RD"/>
    <s v="3-PROTECCIÓN DEL MEDIO AMBIENTE"/>
    <s v="3.2-Protección de la biodiversidad y ordenación de desechos"/>
    <s v="3.2.02-Ordenación de desechos"/>
    <s v="2.1-REMUNERACIONES Y CONTRIBUCIONES"/>
    <s v="2.1.1-REMUNERACIONES"/>
    <s v="25-SANTIAGO"/>
    <s v="10-FONDO GENERAL"/>
    <s v="15020-CONSTRUCCIÓN DE INFRAESTRUCTURAS PARA LA DISPOSICION DE LOS RESIDUOS SOLIDOS EN EL MUNICIPIO DE TAMBORIL, PROVINCIA SANTIAGO"/>
    <s v="10-CONSTRUCCIÓN DE INFRAESTRUCTURAS PARA LA DISPOSICION DE LOS RESIDUOS SOLIDOS EN EL MUNICIPIO DE TAMBORIL, PROVINCIA SANTIAGO"/>
    <s v="0000-NO APLICA"/>
    <s v="S"/>
    <n v="0"/>
    <n v="2544750"/>
    <n v="0"/>
    <n v="0"/>
  </r>
  <r>
    <x v="0"/>
    <x v="0"/>
    <x v="1"/>
    <x v="6"/>
    <s v="2.2.1.2-Construcciones por administración"/>
    <s v="2.2.1.2.1-Remuneraciones aplicadas a construcciones por administración"/>
    <s v="0201-PRESIDENCIA DE LA REPÚBLICA"/>
    <s v="0033-ECO5RD"/>
    <s v="3-PROTECCIÓN DEL MEDIO AMBIENTE"/>
    <s v="3.2-Protección de la biodiversidad y ordenación de desechos"/>
    <s v="3.2.02-Ordenación de desechos"/>
    <s v="2.1-REMUNERACIONES Y CONTRIBUCIONES"/>
    <s v="2.1.5-CONTRIBUCIONES A LA SEGURIDAD SOCIAL"/>
    <s v="09-ESPAILLAT"/>
    <s v="10-FONDO GENERAL"/>
    <s v="15021-CONSTRUCCIÓN DE INFRAESTRUCTURA PARA LA DISPOSICION DE LOS RESIDUOS SOLIDOS EN EL MUNICIPIO DE MOCA, PROVINCIA ESPAILLAT"/>
    <s v="11-CONSTRUCCIÓN DE INFRAESTRUCTURA PARA LA DISPOSICION DE LOS RESIDUOS SOLIDOS EN EL MUNICIPIO DE MOCA, PROVINCIA ESPAILLAT"/>
    <s v="0000-NO APLICA"/>
    <s v="S"/>
    <n v="0"/>
    <n v="373950"/>
    <n v="0"/>
    <n v="0"/>
  </r>
  <r>
    <x v="0"/>
    <x v="0"/>
    <x v="1"/>
    <x v="6"/>
    <s v="2.2.1.2-Construcciones por administración"/>
    <s v="2.2.1.2.1-Remuneraciones aplicadas a construcciones por administración"/>
    <s v="0201-PRESIDENCIA DE LA REPÚBLICA"/>
    <s v="0033-ECO5RD"/>
    <s v="3-PROTECCIÓN DEL MEDIO AMBIENTE"/>
    <s v="3.2-Protección de la biodiversidad y ordenación de desechos"/>
    <s v="3.2.02-Ordenación de desechos"/>
    <s v="2.1-REMUNERACIONES Y CONTRIBUCIONES"/>
    <s v="2.1.5-CONTRIBUCIONES A LA SEGURIDAD SOCIAL"/>
    <s v="25-SANTIAGO"/>
    <s v="10-FONDO GENERAL"/>
    <s v="15020-CONSTRUCCIÓN DE INFRAESTRUCTURAS PARA LA DISPOSICION DE LOS RESIDUOS SOLIDOS EN EL MUNICIPIO DE TAMBORIL, PROVINCIA SANTIAGO"/>
    <s v="10-CONSTRUCCIÓN DE INFRAESTRUCTURAS PARA LA DISPOSICION DE LOS RESIDUOS SOLIDOS EN EL MUNICIPIO DE TAMBORIL, PROVINCIA SANTIAGO"/>
    <s v="0000-NO APLICA"/>
    <s v="S"/>
    <n v="0"/>
    <n v="359162"/>
    <n v="0"/>
    <n v="0"/>
  </r>
  <r>
    <x v="0"/>
    <x v="0"/>
    <x v="1"/>
    <x v="6"/>
    <s v="2.2.1.2-Construcciones por administración"/>
    <s v="2.2.1.2.1-Remuneraciones aplicadas a construcciones por administración"/>
    <s v="0203-MINISTERIO DE DEFENSA"/>
    <s v="0001-MINISTERIO DE DEFENSA"/>
    <s v="1-SERVICIOS  GENERALES"/>
    <s v="1.3-Defensa nacional"/>
    <s v="1.3.01-Defensa militar"/>
    <s v="2.1-REMUNERACIONES Y CONTRIBUCIONES"/>
    <s v="2.1.2-SOBRESUELDOS"/>
    <s v="05-DAJABON"/>
    <s v="10-FONDO GENERAL"/>
    <s v="14697-CONSTRUCCIÓN VERJA PERIMETRAL INTELIGENTE FRONTERA REPÚBLICA DOMINICANA-HAITÍ"/>
    <s v="01-CONSTRUCCIÓN VERJA PERIMETRAL INTELIGENTE FRONTERA REPÚBLICA DOMINICANA-HAITÍ"/>
    <s v="0000-NO APLICA"/>
    <s v="S"/>
    <n v="0"/>
    <n v="23880000"/>
    <n v="16680000"/>
    <n v="14170000"/>
  </r>
  <r>
    <x v="0"/>
    <x v="0"/>
    <x v="1"/>
    <x v="6"/>
    <s v="2.2.1.2-Construcciones por administración"/>
    <s v="2.2.1.2.1-Remuneraciones aplicadas a construcciones por administración"/>
    <s v="0207-MINISTERIO DE SALUD PÚBLICA Y ASISTENCIA SOCIAL"/>
    <s v="0001-MINISTERIO DE SALUD PUBLICA Y ASISTENCIA SOCIAL"/>
    <s v="1-SERVICIOS  GENERALES"/>
    <s v="1.1-Administración general"/>
    <s v="1.1.05-Gestión de la administración general para transversalizar el enfoque de género"/>
    <s v="2.1-REMUNERACIONES Y CONTRIBUCIONES"/>
    <s v="2.1.1-REMUNERACIONES"/>
    <s v="99-MULTIPROVINCIAL"/>
    <s v="10-FONDO GENERAL"/>
    <s v="14700-FORTALECIMIENTO DE LA RESPUESTA DEL SISTEMA NACIONAL DE SALUD A MUJERES, NIÑAS Y ADOLESCENTES VÍCTIMAS DE VIOLENCIA DE GÉNERO EN RD"/>
    <s v="00-N/A"/>
    <s v="0000-NO APLICA"/>
    <s v="S"/>
    <n v="191914"/>
    <n v="191914"/>
    <n v="0"/>
    <n v="0"/>
  </r>
  <r>
    <x v="0"/>
    <x v="0"/>
    <x v="1"/>
    <x v="6"/>
    <s v="2.2.1.2-Construcciones por administración"/>
    <s v="2.2.1.2.1-Remuneraciones aplicadas a construcciones por administración"/>
    <s v="0207-MINISTERIO DE SALUD PÚBLICA Y ASISTENCIA SOCIAL"/>
    <s v="0001-MINISTERIO DE SALUD PUBLICA Y ASISTENCIA SOCIAL"/>
    <s v="4-SERVICIOS SOCIALES"/>
    <s v="4.6-Equidad de género"/>
    <s v="4.6.03-Acciones para una cultura de igualdad de género."/>
    <s v="2.1-REMUNERACIONES Y CONTRIBUCIONES"/>
    <s v="2.1.1-REMUNERACIONES"/>
    <s v="99-MULTIPROVINCIAL"/>
    <s v="10-FONDO GENERAL"/>
    <s v="14700-FORTALECIMIENTO DE LA RESPUESTA DEL SISTEMA NACIONAL DE SALUD A MUJERES, NIÑAS Y ADOLESCENTES VÍCTIMAS DE VIOLENCIA DE GÉNERO EN RD"/>
    <s v="00-N/A"/>
    <s v="0000-NO APLICA"/>
    <s v="S"/>
    <n v="383827"/>
    <n v="383827"/>
    <n v="0"/>
    <n v="0"/>
  </r>
  <r>
    <x v="0"/>
    <x v="0"/>
    <x v="1"/>
    <x v="6"/>
    <s v="2.2.1.2-Construcciones por administración"/>
    <s v="2.2.1.2.1-Remuneraciones aplicadas a construcciones por administración"/>
    <s v="0207-MINISTERIO DE SALUD PÚBLICA Y ASISTENCIA SOCIAL"/>
    <s v="0007-CONSEJO NACIONAL PARA EL VIH SIDA"/>
    <s v="4-SERVICIOS SOCIALES"/>
    <s v="4.2-Salud"/>
    <s v="4.2.03-Servicios de la salud pública y prevención de la salud"/>
    <s v="2.1-REMUNERACIONES Y CONTRIBUCIONES"/>
    <s v="2.1.1-REMUNERACIONES"/>
    <s v="99-MULTIPROVINCIAL"/>
    <s v="70-DONACION EXTERNA"/>
    <s v="13854-PREVENCIÓN Y ATENCIÓN A LA POBLACIÓN DE MAYOR RIESGO AL VIH EN LA REP. DOMINICANA"/>
    <s v="00-N/A"/>
    <s v="0000-NO APLICA"/>
    <s v="S"/>
    <n v="26607914"/>
    <n v="5690785.7599999998"/>
    <n v="0"/>
    <n v="0"/>
  </r>
  <r>
    <x v="0"/>
    <x v="0"/>
    <x v="1"/>
    <x v="6"/>
    <s v="2.2.1.2-Construcciones por administración"/>
    <s v="2.2.1.2.1-Remuneraciones aplicadas a construcciones por administración"/>
    <s v="0207-MINISTERIO DE SALUD PÚBLICA Y ASISTENCIA SOCIAL"/>
    <s v="0007-CONSEJO NACIONAL PARA EL VIH SIDA"/>
    <s v="4-SERVICIOS SOCIALES"/>
    <s v="4.2-Salud"/>
    <s v="4.2.03-Servicios de la salud pública y prevención de la salud"/>
    <s v="2.1-REMUNERACIONES Y CONTRIBUCIONES"/>
    <s v="2.1.1-REMUNERACIONES"/>
    <s v="99-MULTIPROVINCIAL"/>
    <s v="70-DONACION EXTERNA"/>
    <s v="14666-APOYO PARA EL CONTROL Y CONTENCIÓN DEL COVID-19 EN PACIENTES CON VIH/SIDA ."/>
    <s v="00-N/A"/>
    <s v="0000-NO APLICA"/>
    <s v="S"/>
    <n v="11303287"/>
    <n v="11303287"/>
    <n v="0"/>
    <n v="0"/>
  </r>
  <r>
    <x v="0"/>
    <x v="0"/>
    <x v="1"/>
    <x v="6"/>
    <s v="2.2.1.2-Construcciones por administración"/>
    <s v="2.2.1.2.1-Remuneraciones aplicadas a construcciones por administración"/>
    <s v="0207-MINISTERIO DE SALUD PÚBLICA Y ASISTENCIA SOCIAL"/>
    <s v="0007-CONSEJO NACIONAL PARA EL VIH SIDA"/>
    <s v="4-SERVICIOS SOCIALES"/>
    <s v="4.2-Salud"/>
    <s v="4.2.03-Servicios de la salud pública y prevención de la salud"/>
    <s v="2.1-REMUNERACIONES Y CONTRIBUCIONES"/>
    <s v="2.1.2-SOBRESUELDOS"/>
    <s v="99-MULTIPROVINCIAL"/>
    <s v="70-DONACION EXTERNA"/>
    <s v="13854-PREVENCIÓN Y ATENCIÓN A LA POBLACIÓN DE MAYOR RIESGO AL VIH EN LA REP. DOMINICANA"/>
    <s v="00-N/A"/>
    <s v="0000-NO APLICA"/>
    <s v="S"/>
    <n v="543765"/>
    <n v="0"/>
    <n v="0"/>
    <n v="0"/>
  </r>
  <r>
    <x v="0"/>
    <x v="0"/>
    <x v="1"/>
    <x v="6"/>
    <s v="2.2.1.2-Construcciones por administración"/>
    <s v="2.2.1.2.1-Remuneraciones aplicadas a construcciones por administración"/>
    <s v="0209-MINISTERIO DE TRABAJO"/>
    <s v="0001-MINISTERIO DE TRABAJO"/>
    <s v="4-SERVICIOS SOCIALES"/>
    <s v="4.5-Protección social"/>
    <s v="4.5.06-Desempleo"/>
    <s v="2.1-REMUNERACIONES Y CONTRIBUCIONES"/>
    <s v="2.1.1-REMUNERACIONES"/>
    <s v="25-SANTIAGO"/>
    <s v="60-CREDITO EXTERNO"/>
    <s v="14606-APOYO AL SISTEMA DE EMPLEO FLEXIBLE EN 10 PROVINCIAS (RD TRABAJA)."/>
    <s v="00-N/A"/>
    <s v="0000-NO APLICA"/>
    <s v="S"/>
    <n v="11828474"/>
    <n v="0"/>
    <n v="0"/>
    <n v="0"/>
  </r>
  <r>
    <x v="0"/>
    <x v="0"/>
    <x v="1"/>
    <x v="6"/>
    <s v="2.2.1.2-Construcciones por administración"/>
    <s v="2.2.1.2.1-Remuneraciones aplicadas a construcciones por administración"/>
    <s v="0210-MINISTERIO DE AGRICULTURA"/>
    <s v="0001-MINISTERIO DE AGRICULTURA"/>
    <s v="2-SERVICIOS ECONÓMICOS"/>
    <s v="2.2-Agropecuaria, caza, pesca y silvicultura"/>
    <s v="2.2.01-Agropecuaria"/>
    <s v="2.1-REMUNERACIONES Y CONTRIBUCIONES"/>
    <s v="2.1.1-REMUNERACIONES"/>
    <s v="09-ESPAILLAT"/>
    <s v="10-FONDO GENERAL"/>
    <s v="14131-RECUPERACION DE LOS RECURSOS NATURALES EN LAS  SUB CUENCAS JAMAO Y VERAGUA"/>
    <s v="04-RECUPERACION DE LOS RECURSOS NATURALES EN LAS  SUB CUENCAS JAMAO Y VERAGUA"/>
    <s v="0000-NO APLICA"/>
    <s v="S"/>
    <n v="20500000"/>
    <n v="24100000"/>
    <n v="17066600"/>
    <n v="17066600"/>
  </r>
  <r>
    <x v="0"/>
    <x v="0"/>
    <x v="1"/>
    <x v="6"/>
    <s v="2.2.1.2-Construcciones por administración"/>
    <s v="2.2.1.2.1-Remuneraciones aplicadas a construcciones por administración"/>
    <s v="0210-MINISTERIO DE AGRICULTURA"/>
    <s v="0001-MINISTERIO DE AGRICULTURA"/>
    <s v="2-SERVICIOS ECONÓMICOS"/>
    <s v="2.2-Agropecuaria, caza, pesca y silvicultura"/>
    <s v="2.2.01-Agropecuaria"/>
    <s v="2.1-REMUNERACIONES Y CONTRIBUCIONES"/>
    <s v="2.1.1-REMUNERACIONES"/>
    <s v="99-MULTIPROVINCIAL"/>
    <s v="10-FONDO GENERAL"/>
    <s v="14379-CONSTRUCCIÓN DE CAMARAS TERMICA PARA LA PRODUCCION DE MATERIAL DE SIEMBRA DE PLATANO DE ALTA CALIDAD EN LA REP. DOM"/>
    <s v="01-CONSTRUCCIÓN DE CAMARAS TERMICA PARA LA PRODUCCION DE MATERIAL DE SIEMBRA DE PLATANO DE ALTA CALIDAD EN LA REP. DOM"/>
    <s v="0000-NO APLICA"/>
    <s v="S"/>
    <n v="2500000"/>
    <n v="6600000"/>
    <n v="4266950"/>
    <n v="4266950"/>
  </r>
  <r>
    <x v="0"/>
    <x v="0"/>
    <x v="1"/>
    <x v="6"/>
    <s v="2.2.1.2-Construcciones por administración"/>
    <s v="2.2.1.2.1-Remuneraciones aplicadas a construcciones por administración"/>
    <s v="0210-MINISTERIO DE AGRICULTURA"/>
    <s v="0001-MINISTERIO DE AGRICULTURA"/>
    <s v="2-SERVICIOS ECONÓMICOS"/>
    <s v="2.2-Agropecuaria, caza, pesca y silvicultura"/>
    <s v="2.2.01-Agropecuaria"/>
    <s v="2.1-REMUNERACIONES Y CONTRIBUCIONES"/>
    <s v="2.1.5-CONTRIBUCIONES A LA SEGURIDAD SOCIAL"/>
    <s v="09-ESPAILLAT"/>
    <s v="10-FONDO GENERAL"/>
    <s v="14131-RECUPERACION DE LOS RECURSOS NATURALES EN LAS  SUB CUENCAS JAMAO Y VERAGUA"/>
    <s v="04-RECUPERACION DE LOS RECURSOS NATURALES EN LAS  SUB CUENCAS JAMAO Y VERAGUA"/>
    <s v="0000-NO APLICA"/>
    <s v="S"/>
    <n v="950000"/>
    <n v="950000"/>
    <n v="484488"/>
    <n v="484488"/>
  </r>
  <r>
    <x v="0"/>
    <x v="0"/>
    <x v="1"/>
    <x v="6"/>
    <s v="2.2.1.2-Construcciones por administración"/>
    <s v="2.2.1.2.1-Remuneraciones aplicadas a construcciones por administración"/>
    <s v="0210-MINISTERIO DE AGRICULTURA"/>
    <s v="0002-DIRECCION GENERAL DE GANADERIA"/>
    <s v="2-SERVICIOS ECONÓMICOS"/>
    <s v="2.2-Agropecuaria, caza, pesca y silvicultura"/>
    <s v="2.2.01-Agropecuaria"/>
    <s v="2.1-REMUNERACIONES Y CONTRIBUCIONES"/>
    <s v="2.1.1-REMUNERACIONES"/>
    <s v="99-MULTIPROVINCIAL"/>
    <s v="10-FONDO GENERAL"/>
    <s v="14199-FORTALECIMIENTO DE LA CRIANZA OVICAPRINA EN LA REGIÓN FRONTERIZA DE LA RD"/>
    <s v="02-FORTALECIMIENTO DE LA CRIANZA OVICAPRINA EN LA REGIÓN FRONTERIZA DE LA RD"/>
    <s v="0000-NO APLICA"/>
    <s v="S"/>
    <n v="1495000"/>
    <n v="1495000"/>
    <n v="840000"/>
    <n v="674000"/>
  </r>
  <r>
    <x v="0"/>
    <x v="0"/>
    <x v="1"/>
    <x v="6"/>
    <s v="2.2.1.2-Construcciones por administración"/>
    <s v="2.2.1.2.1-Remuneraciones aplicadas a construcciones por administración"/>
    <s v="0210-MINISTERIO DE AGRICULTURA"/>
    <s v="0002-DIRECCION GENERAL DE GANADERIA"/>
    <s v="2-SERVICIOS ECONÓMICOS"/>
    <s v="2.2-Agropecuaria, caza, pesca y silvicultura"/>
    <s v="2.2.01-Agropecuaria"/>
    <s v="2.1-REMUNERACIONES Y CONTRIBUCIONES"/>
    <s v="2.1.5-CONTRIBUCIONES A LA SEGURIDAD SOCIAL"/>
    <s v="99-MULTIPROVINCIAL"/>
    <s v="10-FONDO GENERAL"/>
    <s v="14199-FORTALECIMIENTO DE LA CRIANZA OVICAPRINA EN LA REGIÓN FRONTERIZA DE LA RD"/>
    <s v="02-FORTALECIMIENTO DE LA CRIANZA OVICAPRINA EN LA REGIÓN FRONTERIZA DE LA RD"/>
    <s v="0000-NO APLICA"/>
    <s v="S"/>
    <n v="227562"/>
    <n v="227562"/>
    <n v="129276"/>
    <n v="103728.6"/>
  </r>
  <r>
    <x v="0"/>
    <x v="0"/>
    <x v="1"/>
    <x v="6"/>
    <s v="2.2.1.2-Construcciones por administración"/>
    <s v="2.2.1.2.1-Remuneraciones aplicadas a construcciones por administración"/>
    <s v="0211-MINISTERIO DE OBRAS PÚBLICAS Y COMUNICACIONES"/>
    <s v="0003-OFICINA PARA EL REORDENAMIENTO DEL TRANSPORTE"/>
    <s v="2-SERVICIOS ECONÓMICOS"/>
    <s v="2.6-Transporte"/>
    <s v="2.6.03-Transporte por ferrocarril"/>
    <s v="2.1-REMUNERACIONES Y CONTRIBUCIONES"/>
    <s v="2.1.1-REMUNERACIONES"/>
    <s v="32-SANTO DOMINGO"/>
    <s v="10-FONDO GENERAL"/>
    <s v="14558-CONSTRUCCIÓN LÍNEA 2C DEL METRO DE SANTO DOMINGO TRAMOS:  ALCARRIZOS- LUPERÓN"/>
    <s v="03-CONSTRUCCIÓN LÍNEA 2C DEL METRO DE SANTO DOMINGO TRAMOS:  ALCARRIZOS- LUPERÓN"/>
    <s v="0000-NO APLICA"/>
    <s v="S"/>
    <n v="67874800"/>
    <n v="68374800"/>
    <n v="68374800"/>
    <n v="45976733.329999998"/>
  </r>
  <r>
    <x v="0"/>
    <x v="0"/>
    <x v="1"/>
    <x v="6"/>
    <s v="2.2.1.2-Construcciones por administración"/>
    <s v="2.2.1.2.1-Remuneraciones aplicadas a construcciones por administración"/>
    <s v="0211-MINISTERIO DE OBRAS PÚBLICAS Y COMUNICACIONES"/>
    <s v="0003-OFICINA PARA EL REORDENAMIENTO DEL TRANSPORTE"/>
    <s v="2-SERVICIOS ECONÓMICOS"/>
    <s v="2.6-Transporte"/>
    <s v="2.6.03-Transporte por ferrocarril"/>
    <s v="2.1-REMUNERACIONES Y CONTRIBUCIONES"/>
    <s v="2.1.2-SOBRESUELDOS"/>
    <s v="32-SANTO DOMINGO"/>
    <s v="10-FONDO GENERAL"/>
    <s v="14558-CONSTRUCCIÓN LÍNEA 2C DEL METRO DE SANTO DOMINGO TRAMOS:  ALCARRIZOS- LUPERÓN"/>
    <s v="03-CONSTRUCCIÓN LÍNEA 2C DEL METRO DE SANTO DOMINGO TRAMOS:  ALCARRIZOS- LUPERÓN"/>
    <s v="0000-NO APLICA"/>
    <s v="S"/>
    <n v="7509600"/>
    <n v="7009600"/>
    <n v="0"/>
    <n v="0"/>
  </r>
  <r>
    <x v="0"/>
    <x v="0"/>
    <x v="1"/>
    <x v="6"/>
    <s v="2.2.1.2-Construcciones por administración"/>
    <s v="2.2.1.2.1-Remuneraciones aplicadas a construcciones por administración"/>
    <s v="0211-MINISTERIO DE OBRAS PÚBLICAS Y COMUNICACIONES"/>
    <s v="0003-OFICINA PARA EL REORDENAMIENTO DEL TRANSPORTE"/>
    <s v="2-SERVICIOS ECONÓMICOS"/>
    <s v="2.6-Transporte"/>
    <s v="2.6.03-Transporte por ferrocarril"/>
    <s v="2.1-REMUNERACIONES Y CONTRIBUCIONES"/>
    <s v="2.1.5-CONTRIBUCIONES A LA SEGURIDAD SOCIAL"/>
    <s v="32-SANTO DOMINGO"/>
    <s v="10-FONDO GENERAL"/>
    <s v="14558-CONSTRUCCIÓN LÍNEA 2C DEL METRO DE SANTO DOMINGO TRAMOS:  ALCARRIZOS- LUPERÓN"/>
    <s v="03-CONSTRUCCIÓN LÍNEA 2C DEL METRO DE SANTO DOMINGO TRAMOS:  ALCARRIZOS- LUPERÓN"/>
    <s v="0000-NO APLICA"/>
    <s v="S"/>
    <n v="9615600"/>
    <n v="9615600"/>
    <n v="9476878.4800000004"/>
    <n v="7062296.8200000003"/>
  </r>
  <r>
    <x v="0"/>
    <x v="0"/>
    <x v="1"/>
    <x v="6"/>
    <s v="2.2.1.2-Construcciones por administración"/>
    <s v="2.2.1.2.1-Remuneraciones aplicadas a construcciones por administración"/>
    <s v="0218-MINISTERIO DE MEDIO AMBIENTE Y RECURSOS NATURALES"/>
    <s v="0001-MINISTERIO  DE MEDIO AMBIENTE Y RECURSOS NATURALES"/>
    <s v="3-PROTECCIÓN DEL MEDIO AMBIENTE"/>
    <s v="3.2-Protección de la biodiversidad y ordenación de desechos"/>
    <s v="3.2.99-Planificación, gestión y supervisión de la protección del medio ambiente"/>
    <s v="2.1-REMUNERACIONES Y CONTRIBUCIONES"/>
    <s v="2.1.1-REMUNERACIONES"/>
    <s v="31-SAN JOSE DE OCOA"/>
    <s v="10-FONDO GENERAL"/>
    <s v="13852-RESTAURACIÓN DE LA CUENCA  DEL RÍO OCOA Y SU  COSTA EN LA PROVINCIA SAN JOSÉ DE OCOA."/>
    <s v="05-RESTAURACIÓN DE LA CUENCA  DEL RÍO OCOA Y SU  COSTA EN LA PROVINCIA SAN JOSÉ DE OCOA."/>
    <s v="0000-NO APLICA"/>
    <s v="S"/>
    <n v="33068100"/>
    <n v="33068100"/>
    <n v="15262200"/>
    <n v="9840180"/>
  </r>
  <r>
    <x v="0"/>
    <x v="0"/>
    <x v="1"/>
    <x v="6"/>
    <s v="2.2.1.2-Construcciones por administración"/>
    <s v="2.2.1.2.1-Remuneraciones aplicadas a construcciones por administración"/>
    <s v="0218-MINISTERIO DE MEDIO AMBIENTE Y RECURSOS NATURALES"/>
    <s v="0007-UNIDAD TÉCNICA EJECUTORA DE PROYECTOS DE DESARROLLO AGROFORESTAL"/>
    <s v="3-PROTECCIÓN DEL MEDIO AMBIENTE"/>
    <s v="3.2-Protección de la biodiversidad y ordenación de desechos"/>
    <s v="3.2.99-Planificación, gestión y supervisión de la protección del medio ambiente"/>
    <s v="2.1-REMUNERACIONES Y CONTRIBUCIONES"/>
    <s v="2.1.1-REMUNERACIONES"/>
    <s v="02-AZUA"/>
    <s v="60-CREDITO EXTERNO"/>
    <s v="13928-Recuperación de la Cobertura Vegetal en Cuencas Hidrográficas de la República Dominicana."/>
    <s v="07-Recuperación de la Cobertura Vegetal en Cuencas Hidrográficas de la República Dominicana."/>
    <s v="0000-NO APLICA"/>
    <s v="S"/>
    <n v="160092745"/>
    <n v="84252320.310000002"/>
    <n v="70372940.980000004"/>
    <n v="66090430"/>
  </r>
  <r>
    <x v="0"/>
    <x v="0"/>
    <x v="1"/>
    <x v="6"/>
    <s v="2.2.1.2-Construcciones por administración"/>
    <s v="2.2.1.2.1-Remuneraciones aplicadas a construcciones por administración"/>
    <s v="0218-MINISTERIO DE MEDIO AMBIENTE Y RECURSOS NATURALES"/>
    <s v="0007-UNIDAD TÉCNICA EJECUTORA DE PROYECTOS DE DESARROLLO AGROFORESTAL"/>
    <s v="3-PROTECCIÓN DEL MEDIO AMBIENTE"/>
    <s v="3.2-Protección de la biodiversidad y ordenación de desechos"/>
    <s v="3.2.99-Planificación, gestión y supervisión de la protección del medio ambiente"/>
    <s v="2.1-REMUNERACIONES Y CONTRIBUCIONES"/>
    <s v="2.1.1-REMUNERACIONES"/>
    <s v="03-BAHORUCO"/>
    <s v="60-CREDITO EXTERNO"/>
    <s v="13928-Recuperación de la Cobertura Vegetal en Cuencas Hidrográficas de la República Dominicana."/>
    <s v="07-Recuperación de la Cobertura Vegetal en Cuencas Hidrográficas de la República Dominicana."/>
    <s v="0000-NO APLICA"/>
    <s v="S"/>
    <n v="148550871"/>
    <n v="112870491.47"/>
    <n v="75441391.469999999"/>
    <n v="69336308"/>
  </r>
  <r>
    <x v="0"/>
    <x v="0"/>
    <x v="1"/>
    <x v="6"/>
    <s v="2.2.1.2-Construcciones por administración"/>
    <s v="2.2.1.2.1-Remuneraciones aplicadas a construcciones por administración"/>
    <s v="0218-MINISTERIO DE MEDIO AMBIENTE Y RECURSOS NATURALES"/>
    <s v="0007-UNIDAD TÉCNICA EJECUTORA DE PROYECTOS DE DESARROLLO AGROFORESTAL"/>
    <s v="3-PROTECCIÓN DEL MEDIO AMBIENTE"/>
    <s v="3.2-Protección de la biodiversidad y ordenación de desechos"/>
    <s v="3.2.99-Planificación, gestión y supervisión de la protección del medio ambiente"/>
    <s v="2.1-REMUNERACIONES Y CONTRIBUCIONES"/>
    <s v="2.1.1-REMUNERACIONES"/>
    <s v="04-BARAHONA"/>
    <s v="60-CREDITO EXTERNO"/>
    <s v="13928-Recuperación de la Cobertura Vegetal en Cuencas Hidrográficas de la República Dominicana."/>
    <s v="07-Recuperación de la Cobertura Vegetal en Cuencas Hidrográficas de la República Dominicana."/>
    <s v="0000-NO APLICA"/>
    <s v="S"/>
    <n v="157582396"/>
    <n v="80562396"/>
    <n v="43891508.130000003"/>
    <n v="38631514.770000003"/>
  </r>
  <r>
    <x v="0"/>
    <x v="0"/>
    <x v="1"/>
    <x v="6"/>
    <s v="2.2.1.2-Construcciones por administración"/>
    <s v="2.2.1.2.1-Remuneraciones aplicadas a construcciones por administración"/>
    <s v="0218-MINISTERIO DE MEDIO AMBIENTE Y RECURSOS NATURALES"/>
    <s v="0007-UNIDAD TÉCNICA EJECUTORA DE PROYECTOS DE DESARROLLO AGROFORESTAL"/>
    <s v="3-PROTECCIÓN DEL MEDIO AMBIENTE"/>
    <s v="3.2-Protección de la biodiversidad y ordenación de desechos"/>
    <s v="3.2.99-Planificación, gestión y supervisión de la protección del medio ambiente"/>
    <s v="2.1-REMUNERACIONES Y CONTRIBUCIONES"/>
    <s v="2.1.1-REMUNERACIONES"/>
    <s v="07-ELIAS PINA"/>
    <s v="60-CREDITO EXTERNO"/>
    <s v="13928-Recuperación de la Cobertura Vegetal en Cuencas Hidrográficas de la República Dominicana."/>
    <s v="07-Recuperación de la Cobertura Vegetal en Cuencas Hidrográficas de la República Dominicana."/>
    <s v="0000-NO APLICA"/>
    <s v="S"/>
    <n v="102990024"/>
    <n v="65115931.57"/>
    <n v="52798568.840000004"/>
    <n v="47812856.130000003"/>
  </r>
  <r>
    <x v="0"/>
    <x v="0"/>
    <x v="1"/>
    <x v="6"/>
    <s v="2.2.1.2-Construcciones por administración"/>
    <s v="2.2.1.2.1-Remuneraciones aplicadas a construcciones por administración"/>
    <s v="0218-MINISTERIO DE MEDIO AMBIENTE Y RECURSOS NATURALES"/>
    <s v="0007-UNIDAD TÉCNICA EJECUTORA DE PROYECTOS DE DESARROLLO AGROFORESTAL"/>
    <s v="3-PROTECCIÓN DEL MEDIO AMBIENTE"/>
    <s v="3.2-Protección de la biodiversidad y ordenación de desechos"/>
    <s v="3.2.99-Planificación, gestión y supervisión de la protección del medio ambiente"/>
    <s v="2.1-REMUNERACIONES Y CONTRIBUCIONES"/>
    <s v="2.1.1-REMUNERACIONES"/>
    <s v="10-INDEPENDENCIA"/>
    <s v="60-CREDITO EXTERNO"/>
    <s v="13928-Recuperación de la Cobertura Vegetal en Cuencas Hidrográficas de la República Dominicana."/>
    <s v="07-Recuperación de la Cobertura Vegetal en Cuencas Hidrográficas de la República Dominicana."/>
    <s v="0000-NO APLICA"/>
    <s v="S"/>
    <n v="84124450"/>
    <n v="42694450"/>
    <n v="38412159.350000001"/>
    <n v="32631900"/>
  </r>
  <r>
    <x v="0"/>
    <x v="0"/>
    <x v="1"/>
    <x v="6"/>
    <s v="2.2.1.2-Construcciones por administración"/>
    <s v="2.2.1.2.1-Remuneraciones aplicadas a construcciones por administración"/>
    <s v="0218-MINISTERIO DE MEDIO AMBIENTE Y RECURSOS NATURALES"/>
    <s v="0007-UNIDAD TÉCNICA EJECUTORA DE PROYECTOS DE DESARROLLO AGROFORESTAL"/>
    <s v="3-PROTECCIÓN DEL MEDIO AMBIENTE"/>
    <s v="3.2-Protección de la biodiversidad y ordenación de desechos"/>
    <s v="3.2.99-Planificación, gestión y supervisión de la protección del medio ambiente"/>
    <s v="2.1-REMUNERACIONES Y CONTRIBUCIONES"/>
    <s v="2.1.1-REMUNERACIONES"/>
    <s v="22-SAN JUAN"/>
    <s v="60-CREDITO EXTERNO"/>
    <s v="13928-Recuperación de la Cobertura Vegetal en Cuencas Hidrográficas de la República Dominicana."/>
    <s v="07-Recuperación de la Cobertura Vegetal en Cuencas Hidrográficas de la República Dominicana."/>
    <s v="0000-NO APLICA"/>
    <s v="S"/>
    <n v="68036733"/>
    <n v="35746629.649999999"/>
    <n v="34761950.829999998"/>
    <n v="32890430"/>
  </r>
  <r>
    <x v="0"/>
    <x v="0"/>
    <x v="1"/>
    <x v="6"/>
    <s v="2.2.1.2-Construcciones por administración"/>
    <s v="2.2.1.2.1-Remuneraciones aplicadas a construcciones por administración"/>
    <s v="0218-MINISTERIO DE MEDIO AMBIENTE Y RECURSOS NATURALES"/>
    <s v="0007-UNIDAD TÉCNICA EJECUTORA DE PROYECTOS DE DESARROLLO AGROFORESTAL"/>
    <s v="3-PROTECCIÓN DEL MEDIO AMBIENTE"/>
    <s v="3.2-Protección de la biodiversidad y ordenación de desechos"/>
    <s v="3.2.99-Planificación, gestión y supervisión de la protección del medio ambiente"/>
    <s v="2.1-REMUNERACIONES Y CONTRIBUCIONES"/>
    <s v="2.1.2-SOBRESUELDOS"/>
    <s v="02-AZUA"/>
    <s v="60-CREDITO EXTERNO"/>
    <s v="13928-Recuperación de la Cobertura Vegetal en Cuencas Hidrográficas de la República Dominicana."/>
    <s v="07-Recuperación de la Cobertura Vegetal en Cuencas Hidrográficas de la República Dominicana."/>
    <s v="0000-NO APLICA"/>
    <s v="S"/>
    <n v="1356000"/>
    <n v="1356000"/>
    <n v="1243000"/>
    <n v="1081000"/>
  </r>
  <r>
    <x v="0"/>
    <x v="0"/>
    <x v="1"/>
    <x v="6"/>
    <s v="2.2.1.2-Construcciones por administración"/>
    <s v="2.2.1.2.1-Remuneraciones aplicadas a construcciones por administración"/>
    <s v="0218-MINISTERIO DE MEDIO AMBIENTE Y RECURSOS NATURALES"/>
    <s v="0007-UNIDAD TÉCNICA EJECUTORA DE PROYECTOS DE DESARROLLO AGROFORESTAL"/>
    <s v="3-PROTECCIÓN DEL MEDIO AMBIENTE"/>
    <s v="3.2-Protección de la biodiversidad y ordenación de desechos"/>
    <s v="3.2.99-Planificación, gestión y supervisión de la protección del medio ambiente"/>
    <s v="2.1-REMUNERACIONES Y CONTRIBUCIONES"/>
    <s v="2.1.5-CONTRIBUCIONES A LA SEGURIDAD SOCIAL"/>
    <s v="02-AZUA"/>
    <s v="60-CREDITO EXTERNO"/>
    <s v="13928-Recuperación de la Cobertura Vegetal en Cuencas Hidrográficas de la República Dominicana."/>
    <s v="07-Recuperación de la Cobertura Vegetal en Cuencas Hidrográficas de la República Dominicana."/>
    <s v="0000-NO APLICA"/>
    <s v="S"/>
    <n v="6175571"/>
    <n v="6175571"/>
    <n v="5986321.2800000003"/>
    <n v="5801082.0300000003"/>
  </r>
  <r>
    <x v="0"/>
    <x v="0"/>
    <x v="1"/>
    <x v="6"/>
    <s v="2.2.1.2-Construcciones por administración"/>
    <s v="2.2.1.2.1-Remuneraciones aplicadas a construcciones por administración"/>
    <s v="0218-MINISTERIO DE MEDIO AMBIENTE Y RECURSOS NATURALES"/>
    <s v="0007-UNIDAD TÉCNICA EJECUTORA DE PROYECTOS DE DESARROLLO AGROFORESTAL"/>
    <s v="3-PROTECCIÓN DEL MEDIO AMBIENTE"/>
    <s v="3.2-Protección de la biodiversidad y ordenación de desechos"/>
    <s v="3.2.99-Planificación, gestión y supervisión de la protección del medio ambiente"/>
    <s v="2.1-REMUNERACIONES Y CONTRIBUCIONES"/>
    <s v="2.1.5-CONTRIBUCIONES A LA SEGURIDAD SOCIAL"/>
    <s v="03-BAHORUCO"/>
    <s v="60-CREDITO EXTERNO"/>
    <s v="13928-Recuperación de la Cobertura Vegetal en Cuencas Hidrográficas de la República Dominicana."/>
    <s v="07-Recuperación de la Cobertura Vegetal en Cuencas Hidrográficas de la República Dominicana."/>
    <s v="0000-NO APLICA"/>
    <s v="S"/>
    <n v="2938691"/>
    <n v="2938691"/>
    <n v="2886055"/>
    <n v="2868535.91"/>
  </r>
  <r>
    <x v="0"/>
    <x v="0"/>
    <x v="1"/>
    <x v="6"/>
    <s v="2.2.1.2-Construcciones por administración"/>
    <s v="2.2.1.2.1-Remuneraciones aplicadas a construcciones por administración"/>
    <s v="0218-MINISTERIO DE MEDIO AMBIENTE Y RECURSOS NATURALES"/>
    <s v="0007-UNIDAD TÉCNICA EJECUTORA DE PROYECTOS DE DESARROLLO AGROFORESTAL"/>
    <s v="3-PROTECCIÓN DEL MEDIO AMBIENTE"/>
    <s v="3.2-Protección de la biodiversidad y ordenación de desechos"/>
    <s v="3.2.99-Planificación, gestión y supervisión de la protección del medio ambiente"/>
    <s v="2.1-REMUNERACIONES Y CONTRIBUCIONES"/>
    <s v="2.1.5-CONTRIBUCIONES A LA SEGURIDAD SOCIAL"/>
    <s v="04-BARAHONA"/>
    <s v="60-CREDITO EXTERNO"/>
    <s v="13928-Recuperación de la Cobertura Vegetal en Cuencas Hidrográficas de la República Dominicana."/>
    <s v="07-Recuperación de la Cobertura Vegetal en Cuencas Hidrográficas de la República Dominicana."/>
    <s v="0000-NO APLICA"/>
    <s v="S"/>
    <n v="3045928"/>
    <n v="3045928"/>
    <n v="3045925.98"/>
    <n v="2877628.96"/>
  </r>
  <r>
    <x v="0"/>
    <x v="0"/>
    <x v="1"/>
    <x v="6"/>
    <s v="2.2.1.2-Construcciones por administración"/>
    <s v="2.2.1.2.1-Remuneraciones aplicadas a construcciones por administración"/>
    <s v="0218-MINISTERIO DE MEDIO AMBIENTE Y RECURSOS NATURALES"/>
    <s v="0007-UNIDAD TÉCNICA EJECUTORA DE PROYECTOS DE DESARROLLO AGROFORESTAL"/>
    <s v="3-PROTECCIÓN DEL MEDIO AMBIENTE"/>
    <s v="3.2-Protección de la biodiversidad y ordenación de desechos"/>
    <s v="3.2.99-Planificación, gestión y supervisión de la protección del medio ambiente"/>
    <s v="2.1-REMUNERACIONES Y CONTRIBUCIONES"/>
    <s v="2.1.5-CONTRIBUCIONES A LA SEGURIDAD SOCIAL"/>
    <s v="07-ELIAS PINA"/>
    <s v="60-CREDITO EXTERNO"/>
    <s v="13928-Recuperación de la Cobertura Vegetal en Cuencas Hidrográficas de la República Dominicana."/>
    <s v="07-Recuperación de la Cobertura Vegetal en Cuencas Hidrográficas de la República Dominicana."/>
    <s v="0000-NO APLICA"/>
    <s v="S"/>
    <n v="2895773"/>
    <n v="2895773"/>
    <n v="2895771.9"/>
    <n v="2880671.9"/>
  </r>
  <r>
    <x v="0"/>
    <x v="0"/>
    <x v="1"/>
    <x v="6"/>
    <s v="2.2.1.2-Construcciones por administración"/>
    <s v="2.2.1.2.1-Remuneraciones aplicadas a construcciones por administración"/>
    <s v="0218-MINISTERIO DE MEDIO AMBIENTE Y RECURSOS NATURALES"/>
    <s v="0007-UNIDAD TÉCNICA EJECUTORA DE PROYECTOS DE DESARROLLO AGROFORESTAL"/>
    <s v="3-PROTECCIÓN DEL MEDIO AMBIENTE"/>
    <s v="3.2-Protección de la biodiversidad y ordenación de desechos"/>
    <s v="3.2.99-Planificación, gestión y supervisión de la protección del medio ambiente"/>
    <s v="2.1-REMUNERACIONES Y CONTRIBUCIONES"/>
    <s v="2.1.5-CONTRIBUCIONES A LA SEGURIDAD SOCIAL"/>
    <s v="10-INDEPENDENCIA"/>
    <s v="60-CREDITO EXTERNO"/>
    <s v="13928-Recuperación de la Cobertura Vegetal en Cuencas Hidrográficas de la República Dominicana."/>
    <s v="07-Recuperación de la Cobertura Vegetal en Cuencas Hidrográficas de la República Dominicana."/>
    <s v="0000-NO APLICA"/>
    <s v="S"/>
    <n v="3501559"/>
    <n v="3501559"/>
    <n v="3501557.12"/>
    <n v="2981911.2"/>
  </r>
  <r>
    <x v="0"/>
    <x v="0"/>
    <x v="1"/>
    <x v="6"/>
    <s v="2.2.1.2-Construcciones por administración"/>
    <s v="2.2.1.2.1-Remuneraciones aplicadas a construcciones por administración"/>
    <s v="0218-MINISTERIO DE MEDIO AMBIENTE Y RECURSOS NATURALES"/>
    <s v="0007-UNIDAD TÉCNICA EJECUTORA DE PROYECTOS DE DESARROLLO AGROFORESTAL"/>
    <s v="3-PROTECCIÓN DEL MEDIO AMBIENTE"/>
    <s v="3.2-Protección de la biodiversidad y ordenación de desechos"/>
    <s v="3.2.99-Planificación, gestión y supervisión de la protección del medio ambiente"/>
    <s v="2.1-REMUNERACIONES Y CONTRIBUCIONES"/>
    <s v="2.1.5-CONTRIBUCIONES A LA SEGURIDAD SOCIAL"/>
    <s v="22-SAN JUAN"/>
    <s v="60-CREDITO EXTERNO"/>
    <s v="13928-Recuperación de la Cobertura Vegetal en Cuencas Hidrográficas de la República Dominicana."/>
    <s v="07-Recuperación de la Cobertura Vegetal en Cuencas Hidrográficas de la República Dominicana."/>
    <s v="0000-NO APLICA"/>
    <s v="S"/>
    <n v="2756580"/>
    <n v="2756580"/>
    <n v="2747040.11"/>
    <n v="2720925.55"/>
  </r>
  <r>
    <x v="0"/>
    <x v="0"/>
    <x v="1"/>
    <x v="6"/>
    <s v="2.2.1.2-Construcciones por administración"/>
    <s v="2.2.1.2.1-Remuneraciones aplicadas a construcciones por administración"/>
    <s v="0220-MINISTERIO DE ECONOMÍA, PLANIFICACIÓN Y DESARROLLO"/>
    <s v="0005-DIRECCION GENERAL DE COOPERACION MULTILATERAL"/>
    <s v="4-SERVICIOS SOCIALES"/>
    <s v="4.1-Vivienda y servicios comunitarios"/>
    <s v="4.1.02-Desarrollo comunitario"/>
    <s v="2.1-REMUNERACIONES Y CONTRIBUCIONES"/>
    <s v="2.1.1-REMUNERACIONES"/>
    <s v="99-MULTIPROVINCIAL"/>
    <s v="10-FONDO GENERAL"/>
    <s v="13929-DESARROLLO DE CAPACIDADES DE INCLUSIÓN PRODUCTIVA Y RESILIENCIA DE LAS FAMILIAS (PRORURAL)"/>
    <s v="00-N/A"/>
    <s v="0000-NO APLICA"/>
    <s v="S"/>
    <n v="8017047"/>
    <n v="4417047"/>
    <n v="0"/>
    <n v="0"/>
  </r>
  <r>
    <x v="0"/>
    <x v="0"/>
    <x v="1"/>
    <x v="6"/>
    <s v="2.2.1.2-Construcciones por administración"/>
    <s v="2.2.1.2.1-Remuneraciones aplicadas a construcciones por administración"/>
    <s v="0220-MINISTERIO DE ECONOMÍA, PLANIFICACIÓN Y DESARROLLO"/>
    <s v="0005-DIRECCION GENERAL DE COOPERACION MULTILATERAL"/>
    <s v="4-SERVICIOS SOCIALES"/>
    <s v="4.1-Vivienda y servicios comunitarios"/>
    <s v="4.1.02-Desarrollo comunitario"/>
    <s v="2.1-REMUNERACIONES Y CONTRIBUCIONES"/>
    <s v="2.1.1-REMUNERACIONES"/>
    <s v="99-MULTIPROVINCIAL"/>
    <s v="60-CREDITO EXTERNO"/>
    <s v="13929-DESARROLLO DE CAPACIDADES DE INCLUSIÓN PRODUCTIVA Y RESILIENCIA DE LAS FAMILIAS (PRORURAL)"/>
    <s v="00-N/A"/>
    <s v="0000-NO APLICA"/>
    <s v="S"/>
    <n v="18412542"/>
    <n v="18412542"/>
    <n v="0"/>
    <n v="0"/>
  </r>
  <r>
    <x v="0"/>
    <x v="0"/>
    <x v="1"/>
    <x v="6"/>
    <s v="2.2.1.2-Construcciones por administración"/>
    <s v="2.2.1.2.1-Remuneraciones aplicadas a construcciones por administración"/>
    <s v="0220-MINISTERIO DE ECONOMÍA, PLANIFICACIÓN Y DESARROLLO"/>
    <s v="0005-DIRECCION GENERAL DE COOPERACION MULTILATERAL"/>
    <s v="4-SERVICIOS SOCIALES"/>
    <s v="4.1-Vivienda y servicios comunitarios"/>
    <s v="4.1.02-Desarrollo comunitario"/>
    <s v="2.1-REMUNERACIONES Y CONTRIBUCIONES"/>
    <s v="2.1.5-CONTRIBUCIONES A LA SEGURIDAD SOCIAL"/>
    <s v="99-MULTIPROVINCIAL"/>
    <s v="10-FONDO GENERAL"/>
    <s v="13929-DESARROLLO DE CAPACIDADES DE INCLUSIÓN PRODUCTIVA Y RESILIENCIA DE LAS FAMILIAS (PRORURAL)"/>
    <s v="00-N/A"/>
    <s v="0000-NO APLICA"/>
    <s v="S"/>
    <n v="3660054"/>
    <n v="1830120"/>
    <n v="0"/>
    <n v="0"/>
  </r>
  <r>
    <x v="0"/>
    <x v="0"/>
    <x v="1"/>
    <x v="6"/>
    <s v="2.2.1.2-Construcciones por administración"/>
    <s v="2.2.1.2.1-Remuneraciones aplicadas a construcciones por administración"/>
    <s v="0220-MINISTERIO DE ECONOMÍA, PLANIFICACIÓN Y DESARROLLO"/>
    <s v="0009-OFICINA NACIONAL DE ESTADISTICAS"/>
    <s v="1-SERVICIOS  GENERALES"/>
    <s v="1.1-Administración general"/>
    <s v="1.1.02-Gestión administrativa, financiera, fiscal, económica y planificación"/>
    <s v="2.1-REMUNERACIONES Y CONTRIBUCIONES"/>
    <s v="2.1.1-REMUNERACIONES"/>
    <s v="99-MULTIPROVINCIAL"/>
    <s v="10-FONDO GENERAL"/>
    <s v="13867-CENSO  NACIONAL DE POBLACIÓN Y VIVIENDA 2020 DE LA REPÚBLICA DOMINICANA X EDICIÓN"/>
    <s v="00-N/A"/>
    <s v="0000-NO APLICA"/>
    <s v="S"/>
    <n v="79120166"/>
    <n v="137534966.97"/>
    <n v="101836616.56999999"/>
    <n v="86301351.420000002"/>
  </r>
  <r>
    <x v="0"/>
    <x v="0"/>
    <x v="1"/>
    <x v="6"/>
    <s v="2.2.1.2-Construcciones por administración"/>
    <s v="2.2.1.2.1-Remuneraciones aplicadas a construcciones por administración"/>
    <s v="0220-MINISTERIO DE ECONOMÍA, PLANIFICACIÓN Y DESARROLLO"/>
    <s v="0009-OFICINA NACIONAL DE ESTADISTICAS"/>
    <s v="1-SERVICIOS  GENERALES"/>
    <s v="1.1-Administración general"/>
    <s v="1.1.02-Gestión administrativa, financiera, fiscal, económica y planificación"/>
    <s v="2.1-REMUNERACIONES Y CONTRIBUCIONES"/>
    <s v="2.1.2-SOBRESUELDOS"/>
    <s v="99-MULTIPROVINCIAL"/>
    <s v="10-FONDO GENERAL"/>
    <s v="13867-CENSO  NACIONAL DE POBLACIÓN Y VIVIENDA 2020 DE LA REPÚBLICA DOMINICANA X EDICIÓN"/>
    <s v="00-N/A"/>
    <s v="0000-NO APLICA"/>
    <s v="S"/>
    <n v="6086167"/>
    <n v="1605600"/>
    <n v="1465600"/>
    <n v="1465415.6"/>
  </r>
  <r>
    <x v="0"/>
    <x v="0"/>
    <x v="1"/>
    <x v="6"/>
    <s v="2.2.1.2-Construcciones por administración"/>
    <s v="2.2.1.2.1-Remuneraciones aplicadas a construcciones por administración"/>
    <s v="0220-MINISTERIO DE ECONOMÍA, PLANIFICACIÓN Y DESARROLLO"/>
    <s v="0009-OFICINA NACIONAL DE ESTADISTICAS"/>
    <s v="1-SERVICIOS  GENERALES"/>
    <s v="1.1-Administración general"/>
    <s v="1.1.02-Gestión administrativa, financiera, fiscal, económica y planificación"/>
    <s v="2.1-REMUNERACIONES Y CONTRIBUCIONES"/>
    <s v="2.1.5-CONTRIBUCIONES A LA SEGURIDAD SOCIAL"/>
    <s v="99-MULTIPROVINCIAL"/>
    <s v="10-FONDO GENERAL"/>
    <s v="13867-CENSO  NACIONAL DE POBLACIÓN Y VIVIENDA 2020 DE LA REPÚBLICA DOMINICANA X EDICIÓN"/>
    <s v="00-N/A"/>
    <s v="0000-NO APLICA"/>
    <s v="S"/>
    <n v="11166898"/>
    <n v="10777674.890000001"/>
    <n v="8607743.1500000004"/>
    <n v="7279655.2300000004"/>
  </r>
  <r>
    <x v="0"/>
    <x v="0"/>
    <x v="1"/>
    <x v="6"/>
    <s v="2.2.1.2-Construcciones por administración"/>
    <s v="2.2.1.2.1-Remuneraciones aplicadas a construcciones por administración"/>
    <s v="0221-MINISTERIO DE ADMINISTRACIÓN PÚBLICA"/>
    <s v="0001-MINISTERIO DE ADMINISTRACION PUBLICA"/>
    <s v="1-SERVICIOS  GENERALES"/>
    <s v="1.1-Administración general"/>
    <s v="1.1.02-Gestión administrativa, financiera, fiscal, económica y planificación"/>
    <s v="2.1-REMUNERACIONES Y CONTRIBUCIONES"/>
    <s v="2.1.1-REMUNERACIONES"/>
    <s v="99-MULTIPROVINCIAL"/>
    <s v="60-CREDITO EXTERNO"/>
    <s v="14576-FORTALECIMIENTO DE LA GESTION DEL SERVICIO CIVIL DE LA REPUBLICA DOMINICANA"/>
    <s v="00-N/A"/>
    <s v="0000-NO APLICA"/>
    <s v="S"/>
    <n v="26972050"/>
    <n v="26972050"/>
    <n v="0"/>
    <n v="0"/>
  </r>
  <r>
    <x v="0"/>
    <x v="0"/>
    <x v="1"/>
    <x v="6"/>
    <s v="2.2.1.2-Construcciones por administración"/>
    <s v="2.2.1.2.1-Remuneraciones aplicadas a construcciones por administración"/>
    <s v="0221-MINISTERIO DE ADMINISTRACIÓN PÚBLICA"/>
    <s v="0001-MINISTERIO DE ADMINISTRACION PUBLICA"/>
    <s v="1-SERVICIOS  GENERALES"/>
    <s v="1.1-Administración general"/>
    <s v="1.1.02-Gestión administrativa, financiera, fiscal, económica y planificación"/>
    <s v="2.1-REMUNERACIONES Y CONTRIBUCIONES"/>
    <s v="2.1.2-SOBRESUELDOS"/>
    <s v="99-MULTIPROVINCIAL"/>
    <s v="60-CREDITO EXTERNO"/>
    <s v="14576-FORTALECIMIENTO DE LA GESTION DEL SERVICIO CIVIL DE LA REPUBLICA DOMINICANA"/>
    <s v="00-N/A"/>
    <s v="0000-NO APLICA"/>
    <s v="S"/>
    <n v="25000000"/>
    <n v="25000000"/>
    <n v="0"/>
    <n v="0"/>
  </r>
  <r>
    <x v="0"/>
    <x v="0"/>
    <x v="1"/>
    <x v="6"/>
    <s v="2.2.1.2-Construcciones por administración"/>
    <s v="2.2.1.2.1-Remuneraciones aplicadas a construcciones por administración"/>
    <s v="0221-MINISTERIO DE ADMINISTRACIÓN PÚBLICA"/>
    <s v="0001-MINISTERIO DE ADMINISTRACION PUBLICA"/>
    <s v="1-SERVICIOS  GENERALES"/>
    <s v="1.1-Administración general"/>
    <s v="1.1.02-Gestión administrativa, financiera, fiscal, económica y planificación"/>
    <s v="2.1-REMUNERACIONES Y CONTRIBUCIONES"/>
    <s v="2.1.5-CONTRIBUCIONES A LA SEGURIDAD SOCIAL"/>
    <s v="99-MULTIPROVINCIAL"/>
    <s v="60-CREDITO EXTERNO"/>
    <s v="14576-FORTALECIMIENTO DE LA GESTION DEL SERVICIO CIVIL DE LA REPUBLICA DOMINICANA"/>
    <s v="00-N/A"/>
    <s v="0000-NO APLICA"/>
    <s v="S"/>
    <n v="10404080"/>
    <n v="10404080"/>
    <n v="0"/>
    <n v="0"/>
  </r>
  <r>
    <x v="0"/>
    <x v="0"/>
    <x v="1"/>
    <x v="6"/>
    <s v="2.2.1.2-Construcciones por administración"/>
    <s v="2.2.1.2.1-Remuneraciones aplicadas a construcciones por administración"/>
    <s v="0221-MINISTERIO DE ADMINISTRACIÓN PÚBLICA"/>
    <s v="0001-MINISTERIO DE ADMINISTRACION PUBLICA"/>
    <s v="1-SERVICIOS  GENERALES"/>
    <s v="1.4-Justicia, orden público y seguridad"/>
    <s v="1.4.03-Administración y servicios de justicia"/>
    <s v="2.1-REMUNERACIONES Y CONTRIBUCIONES"/>
    <s v="2.1.1-REMUNERACIONES"/>
    <s v="99-MULTIPROVINCIAL"/>
    <s v="70-DONACION EXTERNA"/>
    <s v="13789-FORTALECIMIENTO-INSTITUCIONAL DE LAS ENTIDADAES DE SEGURIDAD CIUDADANA, MIP Y MP"/>
    <s v="00-N/A"/>
    <s v="0000-NO APLICA"/>
    <s v="S"/>
    <n v="0"/>
    <n v="13200000"/>
    <n v="10524000"/>
    <n v="6318000"/>
  </r>
  <r>
    <x v="0"/>
    <x v="0"/>
    <x v="1"/>
    <x v="6"/>
    <s v="2.2.1.2-Construcciones por administración"/>
    <s v="2.2.1.2.1-Remuneraciones aplicadas a construcciones por administración"/>
    <s v="0221-MINISTERIO DE ADMINISTRACIÓN PÚBLICA"/>
    <s v="0001-MINISTERIO DE ADMINISTRACION PUBLICA"/>
    <s v="1-SERVICIOS  GENERALES"/>
    <s v="1.4-Justicia, orden público y seguridad"/>
    <s v="1.4.03-Administración y servicios de justicia"/>
    <s v="2.1-REMUNERACIONES Y CONTRIBUCIONES"/>
    <s v="2.1.2-SOBRESUELDOS"/>
    <s v="99-MULTIPROVINCIAL"/>
    <s v="70-DONACION EXTERNA"/>
    <s v="13789-FORTALECIMIENTO-INSTITUCIONAL DE LAS ENTIDADAES DE SEGURIDAD CIUDADANA, MIP Y MP"/>
    <s v="00-N/A"/>
    <s v="0000-NO APLICA"/>
    <s v="S"/>
    <n v="0"/>
    <n v="2400000"/>
    <n v="1200000"/>
    <n v="950000"/>
  </r>
  <r>
    <x v="0"/>
    <x v="0"/>
    <x v="1"/>
    <x v="6"/>
    <s v="2.2.1.2-Construcciones por administración"/>
    <s v="2.2.1.2.1-Remuneraciones aplicadas a construcciones por administración"/>
    <s v="0221-MINISTERIO DE ADMINISTRACIÓN PÚBLICA"/>
    <s v="0001-MINISTERIO DE ADMINISTRACION PUBLICA"/>
    <s v="1-SERVICIOS  GENERALES"/>
    <s v="1.4-Justicia, orden público y seguridad"/>
    <s v="1.4.03-Administración y servicios de justicia"/>
    <s v="2.1-REMUNERACIONES Y CONTRIBUCIONES"/>
    <s v="2.1.5-CONTRIBUCIONES A LA SEGURIDAD SOCIAL"/>
    <s v="99-MULTIPROVINCIAL"/>
    <s v="70-DONACION EXTERNA"/>
    <s v="13789-FORTALECIMIENTO-INSTITUCIONAL DE LAS ENTIDADAES DE SEGURIDAD CIUDADANA, MIP Y MP"/>
    <s v="00-N/A"/>
    <s v="0000-NO APLICA"/>
    <s v="S"/>
    <n v="0"/>
    <n v="2130000"/>
    <n v="1606492.8"/>
    <n v="963198.94"/>
  </r>
  <r>
    <x v="0"/>
    <x v="0"/>
    <x v="1"/>
    <x v="6"/>
    <s v="2.2.1.2-Construcciones por administración"/>
    <s v="2.2.1.2.1-Remuneraciones aplicadas a construcciones por administración"/>
    <s v="0223-MINISTERIO DE LA VIVIENDA, HABITAT Y EDIFICACIONES (MIVHED)"/>
    <s v="0001-MINISTERIO DE LA VIVIENDA, HABITAT Y EDIFICACIONES (MIVHED)"/>
    <s v="1-SERVICIOS  GENERALES"/>
    <s v="1.4-Justicia, orden público y seguridad"/>
    <s v="1.4.04-Prisiones"/>
    <s v="2.1-REMUNERACIONES Y CONTRIBUCIONES"/>
    <s v="2.1.1-REMUNERACIONES"/>
    <s v="99-MULTIPROVINCIAL"/>
    <s v="10-FONDO GENERAL"/>
    <s v="14063-HUMANIZACION DEL SISTEMA PENITENCIARIO DE LA REPÚBLICA DOMINICANA"/>
    <s v="84-HUMANIZACION DEL SISTEMA PENITENCIARIO DE LA REPÚBLICA DOMINICANA"/>
    <s v="0000-NO APLICA"/>
    <s v="S"/>
    <n v="0"/>
    <n v="8906250"/>
    <n v="4687806.5999999996"/>
    <n v="1572786.6"/>
  </r>
  <r>
    <x v="0"/>
    <x v="0"/>
    <x v="1"/>
    <x v="6"/>
    <s v="2.2.1.2-Construcciones por administración"/>
    <s v="2.2.1.2.1-Remuneraciones aplicadas a construcciones por administración"/>
    <s v="0223-MINISTERIO DE LA VIVIENDA, HABITAT Y EDIFICACIONES (MIVHED)"/>
    <s v="0001-MINISTERIO DE LA VIVIENDA, HABITAT Y EDIFICACIONES (MIVHED)"/>
    <s v="1-SERVICIOS  GENERALES"/>
    <s v="1.4-Justicia, orden público y seguridad"/>
    <s v="1.4.04-Prisiones"/>
    <s v="2.1-REMUNERACIONES Y CONTRIBUCIONES"/>
    <s v="2.1.5-CONTRIBUCIONES A LA SEGURIDAD SOCIAL"/>
    <s v="99-MULTIPROVINCIAL"/>
    <s v="10-FONDO GENERAL"/>
    <s v="14063-HUMANIZACION DEL SISTEMA PENITENCIARIO DE LA REPÚBLICA DOMINICANA"/>
    <s v="84-HUMANIZACION DEL SISTEMA PENITENCIARIO DE LA REPÚBLICA DOMINICANA"/>
    <s v="0000-NO APLICA"/>
    <s v="S"/>
    <n v="0"/>
    <n v="1093749.58"/>
    <n v="658911.88"/>
    <n v="193771.72"/>
  </r>
  <r>
    <x v="0"/>
    <x v="0"/>
    <x v="1"/>
    <x v="6"/>
    <s v="2.2.1.2-Construcciones por administración"/>
    <s v="2.2.1.2.1-Remuneraciones aplicadas a construcciones por administración"/>
    <s v="0223-MINISTERIO DE LA VIVIENDA, HABITAT Y EDIFICACIONES (MIVHED)"/>
    <s v="0001-MINISTERIO DE LA VIVIENDA, HABITAT Y EDIFICACIONES (MIVHED)"/>
    <s v="4-SERVICIOS SOCIALES"/>
    <s v="4.1-Vivienda y servicios comunitarios"/>
    <s v="4.1.01-Urbanización y servicios comunitarios"/>
    <s v="2.1-REMUNERACIONES Y CONTRIBUCIONES"/>
    <s v="2.1.1-REMUNERACIONES"/>
    <s v="32-SANTO DOMINGO"/>
    <s v="50-CRÉDITO INTERNO"/>
    <s v="14649-MEJORAMIENTO DE 100,000 VIVIENDAS EN LA REPÚBLICA DOMINICANA"/>
    <s v="01-MEJORAMIENTO DE 100,000 VIVIENDAS EN LA REPÚBLICA DOMINICANA"/>
    <s v="0000-NO APLICA"/>
    <s v="S"/>
    <n v="175000000"/>
    <n v="156273767"/>
    <n v="103498690.27"/>
    <n v="103139556.45"/>
  </r>
  <r>
    <x v="0"/>
    <x v="0"/>
    <x v="1"/>
    <x v="6"/>
    <s v="2.2.1.2-Construcciones por administración"/>
    <s v="2.2.1.2.1-Remuneraciones aplicadas a construcciones por administración"/>
    <s v="0223-MINISTERIO DE LA VIVIENDA, HABITAT Y EDIFICACIONES (MIVHED)"/>
    <s v="0001-MINISTERIO DE LA VIVIENDA, HABITAT Y EDIFICACIONES (MIVHED)"/>
    <s v="4-SERVICIOS SOCIALES"/>
    <s v="4.1-Vivienda y servicios comunitarios"/>
    <s v="4.1.01-Urbanización y servicios comunitarios"/>
    <s v="2.1-REMUNERACIONES Y CONTRIBUCIONES"/>
    <s v="2.1.5-CONTRIBUCIONES A LA SEGURIDAD SOCIAL"/>
    <s v="32-SANTO DOMINGO"/>
    <s v="50-CRÉDITO INTERNO"/>
    <s v="14649-MEJORAMIENTO DE 100,000 VIVIENDAS EN LA REPÚBLICA DOMINICANA"/>
    <s v="01-MEJORAMIENTO DE 100,000 VIVIENDAS EN LA REPÚBLICA DOMINICANA"/>
    <s v="0000-NO APLICA"/>
    <s v="S"/>
    <n v="0"/>
    <n v="18726233"/>
    <n v="15133263.189999999"/>
    <n v="15126291.84"/>
  </r>
  <r>
    <x v="0"/>
    <x v="0"/>
    <x v="1"/>
    <x v="6"/>
    <s v="2.2.1.2-Construcciones por administración"/>
    <s v="2.2.1.2.1-Remuneraciones aplicadas a construcciones por administración"/>
    <s v="0223-MINISTERIO DE LA VIVIENDA, HABITAT Y EDIFICACIONES (MIVHED)"/>
    <s v="0001-MINISTERIO DE LA VIVIENDA, HABITAT Y EDIFICACIONES (MIVHED)"/>
    <s v="4-SERVICIOS SOCIALES"/>
    <s v="4.2-Salud"/>
    <s v="4.2.99-Planificación, gestión y supervisión de la salud"/>
    <s v="2.1-REMUNERACIONES Y CONTRIBUCIONES"/>
    <s v="2.1.1-REMUNERACIONES"/>
    <s v="06-DUARTE"/>
    <s v="10-FONDO GENERAL"/>
    <s v="13656-CONSTRUCCIÓN  HOSPITAL REGIONAL EN SAN FRANCISCO DE MACORIS, PROV. DUARTE"/>
    <s v="70-CONSTRUCCIÓN  HOSPITAL REGIONAL EN SAN FRANCISCO DE MACORIS, PROV. DUARTE"/>
    <s v="0000-NO APLICA"/>
    <s v="S"/>
    <n v="0"/>
    <n v="1749804.82"/>
    <n v="1080000"/>
    <n v="270000"/>
  </r>
  <r>
    <x v="0"/>
    <x v="0"/>
    <x v="1"/>
    <x v="6"/>
    <s v="2.2.1.2-Construcciones por administración"/>
    <s v="2.2.1.2.1-Remuneraciones aplicadas a construcciones por administración"/>
    <s v="0223-MINISTERIO DE LA VIVIENDA, HABITAT Y EDIFICACIONES (MIVHED)"/>
    <s v="0001-MINISTERIO DE LA VIVIENDA, HABITAT Y EDIFICACIONES (MIVHED)"/>
    <s v="4-SERVICIOS SOCIALES"/>
    <s v="4.2-Salud"/>
    <s v="4.2.99-Planificación, gestión y supervisión de la salud"/>
    <s v="2.1-REMUNERACIONES Y CONTRIBUCIONES"/>
    <s v="2.1.5-CONTRIBUCIONES A LA SEGURIDAD SOCIAL"/>
    <s v="06-DUARTE"/>
    <s v="10-FONDO GENERAL"/>
    <s v="13656-CONSTRUCCIÓN  HOSPITAL REGIONAL EN SAN FRANCISCO DE MACORIS, PROV. DUARTE"/>
    <s v="70-CONSTRUCCIÓN  HOSPITAL REGIONAL EN SAN FRANCISCO DE MACORIS, PROV. DUARTE"/>
    <s v="0000-NO APLICA"/>
    <s v="S"/>
    <n v="0"/>
    <n v="250195.18"/>
    <n v="167282"/>
    <n v="41820.5"/>
  </r>
  <r>
    <x v="0"/>
    <x v="0"/>
    <x v="1"/>
    <x v="6"/>
    <s v="2.2.1.2-Construcciones por administración"/>
    <s v="2.2.1.2.2-Materiales, suministro y servicios no personales aplicados a construcciones por administración"/>
    <s v="0201-PRESIDENCIA DE LA REPÚBLICA"/>
    <s v="0001-CONTRALORIA GENERAL DE LA REPUBLICA"/>
    <s v="1-SERVICIOS  GENERALES"/>
    <s v="1.1-Administración general"/>
    <s v="1.1.02-Gestión administrativa, financiera, fiscal, económica y planificación"/>
    <s v="2.2-CONTRATACIÓN DE SERVICIOS"/>
    <s v="2.2.8-OTROS SERVICIOS NO INCLUIDOS EN CONCEPTOS ANTERIORES"/>
    <s v="99-MULTIPROVINCIAL"/>
    <s v="60-CREDITO EXTERNO"/>
    <s v="14738-FORTALECIMIENTO-INSTITUCIONAL PARA APOYO A LA AGENDA DE TRANSPARENCIA E INTEGRIDAD EN REPÚBLICA DOMINICANA"/>
    <s v="00-N/A"/>
    <s v="0000-NO APLICA"/>
    <s v="S"/>
    <n v="59712075"/>
    <n v="10423835.92"/>
    <n v="0"/>
    <n v="0"/>
  </r>
  <r>
    <x v="0"/>
    <x v="0"/>
    <x v="1"/>
    <x v="6"/>
    <s v="2.2.1.2-Construcciones por administración"/>
    <s v="2.2.1.2.2-Materiales, suministro y servicios no personales aplicados a construcciones por administración"/>
    <s v="0201-PRESIDENCIA DE LA REPÚBLICA"/>
    <s v="0001-CONTRALORIA GENERAL DE LA REPUBLICA"/>
    <s v="4-SERVICIOS SOCIALES"/>
    <s v="4.5-Protección social"/>
    <s v="4.5.09-Juventud"/>
    <s v="2.2-CONTRATACIÓN DE SERVICIOS"/>
    <s v="2.2.1-SERVICIOS BÁSICOS"/>
    <s v="32-SANTO DOMINGO"/>
    <s v="60-CREDITO EXTERNO"/>
    <s v="13856-CONSTRUCCIÓN CENTRO MODELO DE PRESTACIÓN DE SERVICIOS PARA MUJERES (CIUDAD MUJER)"/>
    <s v="05-CONSTRUCCIÓN CENTRO MODELO DE PRESTACIÓN DE SERVICIOS PARA MUJERES (CIUDAD MUJER)"/>
    <s v="0000-NO APLICA"/>
    <s v="S"/>
    <n v="97200000"/>
    <n v="97200000"/>
    <n v="0"/>
    <n v="0"/>
  </r>
  <r>
    <x v="0"/>
    <x v="0"/>
    <x v="1"/>
    <x v="6"/>
    <s v="2.2.1.2-Construcciones por administración"/>
    <s v="2.2.1.2.2-Materiales, suministro y servicios no personales aplicados a construcciones por administración"/>
    <s v="0201-PRESIDENCIA DE LA REPÚBLICA"/>
    <s v="0001-CONTRALORIA GENERAL DE LA REPUBLICA"/>
    <s v="4-SERVICIOS SOCIALES"/>
    <s v="4.5-Protección social"/>
    <s v="4.5.09-Juventud"/>
    <s v="2.2-CONTRATACIÓN DE SERVICIOS"/>
    <s v="2.2.2-PUBLICIDAD, IMPRESIÓN Y ENCUADERNACIÓN"/>
    <s v="32-SANTO DOMINGO"/>
    <s v="10-FONDO GENERAL"/>
    <s v="13856-CONSTRUCCIÓN CENTRO MODELO DE PRESTACIÓN DE SERVICIOS PARA MUJERES (CIUDAD MUJER)"/>
    <s v="05-CONSTRUCCIÓN CENTRO MODELO DE PRESTACIÓN DE SERVICIOS PARA MUJERES (CIUDAD MUJER)"/>
    <s v="0000-NO APLICA"/>
    <s v="S"/>
    <n v="2100000"/>
    <n v="2800000"/>
    <n v="1854000.02"/>
    <n v="1854000.01"/>
  </r>
  <r>
    <x v="0"/>
    <x v="0"/>
    <x v="1"/>
    <x v="6"/>
    <s v="2.2.1.2-Construcciones por administración"/>
    <s v="2.2.1.2.2-Materiales, suministro y servicios no personales aplicados a construcciones por administración"/>
    <s v="0201-PRESIDENCIA DE LA REPÚBLICA"/>
    <s v="0001-CONTRALORIA GENERAL DE LA REPUBLICA"/>
    <s v="4-SERVICIOS SOCIALES"/>
    <s v="4.5-Protección social"/>
    <s v="4.5.09-Juventud"/>
    <s v="2.2-CONTRATACIÓN DE SERVICIOS"/>
    <s v="2.2.2-PUBLICIDAD, IMPRESIÓN Y ENCUADERNACIÓN"/>
    <s v="32-SANTO DOMINGO"/>
    <s v="60-CREDITO EXTERNO"/>
    <s v="13856-CONSTRUCCIÓN CENTRO MODELO DE PRESTACIÓN DE SERVICIOS PARA MUJERES (CIUDAD MUJER)"/>
    <s v="05-CONSTRUCCIÓN CENTRO MODELO DE PRESTACIÓN DE SERVICIOS PARA MUJERES (CIUDAD MUJER)"/>
    <s v="0000-NO APLICA"/>
    <s v="S"/>
    <n v="129600000"/>
    <n v="29600000"/>
    <n v="0"/>
    <n v="0"/>
  </r>
  <r>
    <x v="0"/>
    <x v="0"/>
    <x v="1"/>
    <x v="6"/>
    <s v="2.2.1.2-Construcciones por administración"/>
    <s v="2.2.1.2.2-Materiales, suministro y servicios no personales aplicados a construcciones por administración"/>
    <s v="0201-PRESIDENCIA DE LA REPÚBLICA"/>
    <s v="0001-CONTRALORIA GENERAL DE LA REPUBLICA"/>
    <s v="4-SERVICIOS SOCIALES"/>
    <s v="4.5-Protección social"/>
    <s v="4.5.09-Juventud"/>
    <s v="2.2-CONTRATACIÓN DE SERVICIOS"/>
    <s v="2.2.3-VIÁTICOS"/>
    <s v="32-SANTO DOMINGO"/>
    <s v="10-FONDO GENERAL"/>
    <s v="13856-CONSTRUCCIÓN CENTRO MODELO DE PRESTACIÓN DE SERVICIOS PARA MUJERES (CIUDAD MUJER)"/>
    <s v="05-CONSTRUCCIÓN CENTRO MODELO DE PRESTACIÓN DE SERVICIOS PARA MUJERES (CIUDAD MUJER)"/>
    <s v="0000-NO APLICA"/>
    <s v="S"/>
    <n v="2266762"/>
    <n v="1350000"/>
    <n v="282000"/>
    <n v="282000"/>
  </r>
  <r>
    <x v="0"/>
    <x v="0"/>
    <x v="1"/>
    <x v="6"/>
    <s v="2.2.1.2-Construcciones por administración"/>
    <s v="2.2.1.2.2-Materiales, suministro y servicios no personales aplicados a construcciones por administración"/>
    <s v="0201-PRESIDENCIA DE LA REPÚBLICA"/>
    <s v="0001-CONTRALORIA GENERAL DE LA REPUBLICA"/>
    <s v="4-SERVICIOS SOCIALES"/>
    <s v="4.5-Protección social"/>
    <s v="4.5.09-Juventud"/>
    <s v="2.2-CONTRATACIÓN DE SERVICIOS"/>
    <s v="2.2.3-VIÁTICOS"/>
    <s v="32-SANTO DOMINGO"/>
    <s v="60-CREDITO EXTERNO"/>
    <s v="13856-CONSTRUCCIÓN CENTRO MODELO DE PRESTACIÓN DE SERVICIOS PARA MUJERES (CIUDAD MUJER)"/>
    <s v="05-CONSTRUCCIÓN CENTRO MODELO DE PRESTACIÓN DE SERVICIOS PARA MUJERES (CIUDAD MUJER)"/>
    <s v="0000-NO APLICA"/>
    <s v="S"/>
    <n v="0"/>
    <n v="1500000"/>
    <n v="0"/>
    <n v="0"/>
  </r>
  <r>
    <x v="0"/>
    <x v="0"/>
    <x v="1"/>
    <x v="6"/>
    <s v="2.2.1.2-Construcciones por administración"/>
    <s v="2.2.1.2.2-Materiales, suministro y servicios no personales aplicados a construcciones por administración"/>
    <s v="0201-PRESIDENCIA DE LA REPÚBLICA"/>
    <s v="0001-CONTRALORIA GENERAL DE LA REPUBLICA"/>
    <s v="4-SERVICIOS SOCIALES"/>
    <s v="4.5-Protección social"/>
    <s v="4.5.09-Juventud"/>
    <s v="2.2-CONTRATACIÓN DE SERVICIOS"/>
    <s v="2.2.4-TRANSPORTE Y ALMACENAJE"/>
    <s v="32-SANTO DOMINGO"/>
    <s v="60-CREDITO EXTERNO"/>
    <s v="13856-CONSTRUCCIÓN CENTRO MODELO DE PRESTACIÓN DE SERVICIOS PARA MUJERES (CIUDAD MUJER)"/>
    <s v="05-CONSTRUCCIÓN CENTRO MODELO DE PRESTACIÓN DE SERVICIOS PARA MUJERES (CIUDAD MUJER)"/>
    <s v="0000-NO APLICA"/>
    <s v="S"/>
    <n v="0"/>
    <n v="500000"/>
    <n v="0"/>
    <n v="0"/>
  </r>
  <r>
    <x v="0"/>
    <x v="0"/>
    <x v="1"/>
    <x v="6"/>
    <s v="2.2.1.2-Construcciones por administración"/>
    <s v="2.2.1.2.2-Materiales, suministro y servicios no personales aplicados a construcciones por administración"/>
    <s v="0201-PRESIDENCIA DE LA REPÚBLICA"/>
    <s v="0001-CONTRALORIA GENERAL DE LA REPUBLICA"/>
    <s v="4-SERVICIOS SOCIALES"/>
    <s v="4.5-Protección social"/>
    <s v="4.5.09-Juventud"/>
    <s v="2.2-CONTRATACIÓN DE SERVICIOS"/>
    <s v="2.2.5-ALQUILERES Y RENTAS"/>
    <s v="32-SANTO DOMINGO"/>
    <s v="10-FONDO GENERAL"/>
    <s v="13856-CONSTRUCCIÓN CENTRO MODELO DE PRESTACIÓN DE SERVICIOS PARA MUJERES (CIUDAD MUJER)"/>
    <s v="05-CONSTRUCCIÓN CENTRO MODELO DE PRESTACIÓN DE SERVICIOS PARA MUJERES (CIUDAD MUJER)"/>
    <s v="0000-NO APLICA"/>
    <s v="S"/>
    <n v="0"/>
    <n v="6055427.4000000004"/>
    <n v="5585008.7199999997"/>
    <n v="3962611.72"/>
  </r>
  <r>
    <x v="0"/>
    <x v="0"/>
    <x v="1"/>
    <x v="6"/>
    <s v="2.2.1.2-Construcciones por administración"/>
    <s v="2.2.1.2.2-Materiales, suministro y servicios no personales aplicados a construcciones por administración"/>
    <s v="0201-PRESIDENCIA DE LA REPÚBLICA"/>
    <s v="0001-CONTRALORIA GENERAL DE LA REPUBLICA"/>
    <s v="4-SERVICIOS SOCIALES"/>
    <s v="4.5-Protección social"/>
    <s v="4.5.09-Juventud"/>
    <s v="2.2-CONTRATACIÓN DE SERVICIOS"/>
    <s v="2.2.5-ALQUILERES Y RENTAS"/>
    <s v="32-SANTO DOMINGO"/>
    <s v="60-CREDITO EXTERNO"/>
    <s v="13856-CONSTRUCCIÓN CENTRO MODELO DE PRESTACIÓN DE SERVICIOS PARA MUJERES (CIUDAD MUJER)"/>
    <s v="05-CONSTRUCCIÓN CENTRO MODELO DE PRESTACIÓN DE SERVICIOS PARA MUJERES (CIUDAD MUJER)"/>
    <s v="0000-NO APLICA"/>
    <s v="S"/>
    <n v="0"/>
    <n v="1000000"/>
    <n v="0"/>
    <n v="0"/>
  </r>
  <r>
    <x v="0"/>
    <x v="0"/>
    <x v="1"/>
    <x v="6"/>
    <s v="2.2.1.2-Construcciones por administración"/>
    <s v="2.2.1.2.2-Materiales, suministro y servicios no personales aplicados a construcciones por administración"/>
    <s v="0201-PRESIDENCIA DE LA REPÚBLICA"/>
    <s v="0001-CONTRALORIA GENERAL DE LA REPUBLICA"/>
    <s v="4-SERVICIOS SOCIALES"/>
    <s v="4.5-Protección social"/>
    <s v="4.5.09-Juventud"/>
    <s v="2.2-CONTRATACIÓN DE SERVICIOS"/>
    <s v="2.2.6-SEGUROS"/>
    <s v="32-SANTO DOMINGO"/>
    <s v="60-CREDITO EXTERNO"/>
    <s v="13856-CONSTRUCCIÓN CENTRO MODELO DE PRESTACIÓN DE SERVICIOS PARA MUJERES (CIUDAD MUJER)"/>
    <s v="05-CONSTRUCCIÓN CENTRO MODELO DE PRESTACIÓN DE SERVICIOS PARA MUJERES (CIUDAD MUJER)"/>
    <s v="0000-NO APLICA"/>
    <s v="S"/>
    <n v="0"/>
    <n v="1000000"/>
    <n v="0"/>
    <n v="0"/>
  </r>
  <r>
    <x v="0"/>
    <x v="0"/>
    <x v="1"/>
    <x v="6"/>
    <s v="2.2.1.2-Construcciones por administración"/>
    <s v="2.2.1.2.2-Materiales, suministro y servicios no personales aplicados a construcciones por administración"/>
    <s v="0201-PRESIDENCIA DE LA REPÚBLICA"/>
    <s v="0001-CONTRALORIA GENERAL DE LA REPUBLICA"/>
    <s v="4-SERVICIOS SOCIALES"/>
    <s v="4.5-Protección social"/>
    <s v="4.5.09-Juventud"/>
    <s v="2.2-CONTRATACIÓN DE SERVICIOS"/>
    <s v="2.2.7-SERVICIOS DE CONSERVACIÓN, REPARACIONES MENORES E INSTALACIONES TEMPORALES"/>
    <s v="32-SANTO DOMINGO"/>
    <s v="10-FONDO GENERAL"/>
    <s v="13856-CONSTRUCCIÓN CENTRO MODELO DE PRESTACIÓN DE SERVICIOS PARA MUJERES (CIUDAD MUJER)"/>
    <s v="05-CONSTRUCCIÓN CENTRO MODELO DE PRESTACIÓN DE SERVICIOS PARA MUJERES (CIUDAD MUJER)"/>
    <s v="0000-NO APLICA"/>
    <s v="S"/>
    <n v="200000"/>
    <n v="0"/>
    <n v="0"/>
    <n v="0"/>
  </r>
  <r>
    <x v="0"/>
    <x v="0"/>
    <x v="1"/>
    <x v="6"/>
    <s v="2.2.1.2-Construcciones por administración"/>
    <s v="2.2.1.2.2-Materiales, suministro y servicios no personales aplicados a construcciones por administración"/>
    <s v="0201-PRESIDENCIA DE LA REPÚBLICA"/>
    <s v="0001-CONTRALORIA GENERAL DE LA REPUBLICA"/>
    <s v="4-SERVICIOS SOCIALES"/>
    <s v="4.5-Protección social"/>
    <s v="4.5.09-Juventud"/>
    <s v="2.2-CONTRATACIÓN DE SERVICIOS"/>
    <s v="2.2.8-OTROS SERVICIOS NO INCLUIDOS EN CONCEPTOS ANTERIORES"/>
    <s v="32-SANTO DOMINGO"/>
    <s v="10-FONDO GENERAL"/>
    <s v="13856-CONSTRUCCIÓN CENTRO MODELO DE PRESTACIÓN DE SERVICIOS PARA MUJERES (CIUDAD MUJER)"/>
    <s v="05-CONSTRUCCIÓN CENTRO MODELO DE PRESTACIÓN DE SERVICIOS PARA MUJERES (CIUDAD MUJER)"/>
    <s v="0000-NO APLICA"/>
    <s v="S"/>
    <n v="5367046"/>
    <n v="28722180.100000001"/>
    <n v="22052533"/>
    <n v="19777088"/>
  </r>
  <r>
    <x v="0"/>
    <x v="0"/>
    <x v="1"/>
    <x v="6"/>
    <s v="2.2.1.2-Construcciones por administración"/>
    <s v="2.2.1.2.2-Materiales, suministro y servicios no personales aplicados a construcciones por administración"/>
    <s v="0201-PRESIDENCIA DE LA REPÚBLICA"/>
    <s v="0001-CONTRALORIA GENERAL DE LA REPUBLICA"/>
    <s v="4-SERVICIOS SOCIALES"/>
    <s v="4.5-Protección social"/>
    <s v="4.5.09-Juventud"/>
    <s v="2.2-CONTRATACIÓN DE SERVICIOS"/>
    <s v="2.2.8-OTROS SERVICIOS NO INCLUIDOS EN CONCEPTOS ANTERIORES"/>
    <s v="32-SANTO DOMINGO"/>
    <s v="60-CREDITO EXTERNO"/>
    <s v="13856-CONSTRUCCIÓN CENTRO MODELO DE PRESTACIÓN DE SERVICIOS PARA MUJERES (CIUDAD MUJER)"/>
    <s v="05-CONSTRUCCIÓN CENTRO MODELO DE PRESTACIÓN DE SERVICIOS PARA MUJERES (CIUDAD MUJER)"/>
    <s v="0000-NO APLICA"/>
    <s v="S"/>
    <n v="92871900"/>
    <n v="147871900"/>
    <n v="0"/>
    <n v="0"/>
  </r>
  <r>
    <x v="0"/>
    <x v="0"/>
    <x v="1"/>
    <x v="6"/>
    <s v="2.2.1.2-Construcciones por administración"/>
    <s v="2.2.1.2.2-Materiales, suministro y servicios no personales aplicados a construcciones por administración"/>
    <s v="0201-PRESIDENCIA DE LA REPÚBLICA"/>
    <s v="0001-CONTRALORIA GENERAL DE LA REPUBLICA"/>
    <s v="4-SERVICIOS SOCIALES"/>
    <s v="4.5-Protección social"/>
    <s v="4.5.09-Juventud"/>
    <s v="2.2-CONTRATACIÓN DE SERVICIOS"/>
    <s v="2.2.9-OTRAS CONTRATACIONES DE SERVICIOS"/>
    <s v="32-SANTO DOMINGO"/>
    <s v="10-FONDO GENERAL"/>
    <s v="13856-CONSTRUCCIÓN CENTRO MODELO DE PRESTACIÓN DE SERVICIOS PARA MUJERES (CIUDAD MUJER)"/>
    <s v="05-CONSTRUCCIÓN CENTRO MODELO DE PRESTACIÓN DE SERVICIOS PARA MUJERES (CIUDAD MUJER)"/>
    <s v="0000-NO APLICA"/>
    <s v="S"/>
    <n v="250000"/>
    <n v="1500000"/>
    <n v="424992.34"/>
    <n v="376042.4"/>
  </r>
  <r>
    <x v="0"/>
    <x v="0"/>
    <x v="1"/>
    <x v="6"/>
    <s v="2.2.1.2-Construcciones por administración"/>
    <s v="2.2.1.2.2-Materiales, suministro y servicios no personales aplicados a construcciones por administración"/>
    <s v="0201-PRESIDENCIA DE LA REPÚBLICA"/>
    <s v="0001-CONTRALORIA GENERAL DE LA REPUBLICA"/>
    <s v="4-SERVICIOS SOCIALES"/>
    <s v="4.5-Protección social"/>
    <s v="4.5.09-Juventud"/>
    <s v="2.3-MATERIALES Y SUMINISTROS"/>
    <s v="2.3.2-TEXTILES Y VESTUARIOS"/>
    <s v="32-SANTO DOMINGO"/>
    <s v="10-FONDO GENERAL"/>
    <s v="13856-CONSTRUCCIÓN CENTRO MODELO DE PRESTACIÓN DE SERVICIOS PARA MUJERES (CIUDAD MUJER)"/>
    <s v="05-CONSTRUCCIÓN CENTRO MODELO DE PRESTACIÓN DE SERVICIOS PARA MUJERES (CIUDAD MUJER)"/>
    <s v="0000-NO APLICA"/>
    <s v="S"/>
    <n v="316690"/>
    <n v="448243"/>
    <n v="265210.19"/>
    <n v="265210.19"/>
  </r>
  <r>
    <x v="0"/>
    <x v="0"/>
    <x v="1"/>
    <x v="6"/>
    <s v="2.2.1.2-Construcciones por administración"/>
    <s v="2.2.1.2.2-Materiales, suministro y servicios no personales aplicados a construcciones por administración"/>
    <s v="0201-PRESIDENCIA DE LA REPÚBLICA"/>
    <s v="0001-CONTRALORIA GENERAL DE LA REPUBLICA"/>
    <s v="4-SERVICIOS SOCIALES"/>
    <s v="4.5-Protección social"/>
    <s v="4.5.09-Juventud"/>
    <s v="2.3-MATERIALES Y SUMINISTROS"/>
    <s v="2.3.3-PAPEL, CARTÓN E IMPRESOS"/>
    <s v="32-SANTO DOMINGO"/>
    <s v="10-FONDO GENERAL"/>
    <s v="13856-CONSTRUCCIÓN CENTRO MODELO DE PRESTACIÓN DE SERVICIOS PARA MUJERES (CIUDAD MUJER)"/>
    <s v="05-CONSTRUCCIÓN CENTRO MODELO DE PRESTACIÓN DE SERVICIOS PARA MUJERES (CIUDAD MUJER)"/>
    <s v="0000-NO APLICA"/>
    <s v="S"/>
    <n v="0"/>
    <n v="0"/>
    <n v="0"/>
    <n v="0"/>
  </r>
  <r>
    <x v="0"/>
    <x v="0"/>
    <x v="1"/>
    <x v="6"/>
    <s v="2.2.1.2-Construcciones por administración"/>
    <s v="2.2.1.2.2-Materiales, suministro y servicios no personales aplicados a construcciones por administración"/>
    <s v="0201-PRESIDENCIA DE LA REPÚBLICA"/>
    <s v="0001-CONTRALORIA GENERAL DE LA REPUBLICA"/>
    <s v="4-SERVICIOS SOCIALES"/>
    <s v="4.5-Protección social"/>
    <s v="4.5.09-Juventud"/>
    <s v="2.3-MATERIALES Y SUMINISTROS"/>
    <s v="2.3.7-COMBUSTIBLES, LUBRICANTES, PRODUCTOS QUÍMICOS Y CONEXOS"/>
    <s v="32-SANTO DOMINGO"/>
    <s v="10-FONDO GENERAL"/>
    <s v="13856-CONSTRUCCIÓN CENTRO MODELO DE PRESTACIÓN DE SERVICIOS PARA MUJERES (CIUDAD MUJER)"/>
    <s v="05-CONSTRUCCIÓN CENTRO MODELO DE PRESTACIÓN DE SERVICIOS PARA MUJERES (CIUDAD MUJER)"/>
    <s v="0000-NO APLICA"/>
    <s v="S"/>
    <n v="3000000"/>
    <n v="3000000"/>
    <n v="1425666.51"/>
    <n v="1425666.51"/>
  </r>
  <r>
    <x v="0"/>
    <x v="0"/>
    <x v="1"/>
    <x v="6"/>
    <s v="2.2.1.2-Construcciones por administración"/>
    <s v="2.2.1.2.2-Materiales, suministro y servicios no personales aplicados a construcciones por administración"/>
    <s v="0201-PRESIDENCIA DE LA REPÚBLICA"/>
    <s v="0001-CONTRALORIA GENERAL DE LA REPUBLICA"/>
    <s v="4-SERVICIOS SOCIALES"/>
    <s v="4.5-Protección social"/>
    <s v="4.5.09-Juventud"/>
    <s v="2.3-MATERIALES Y SUMINISTROS"/>
    <s v="2.3.9-PRODUCTOS Y ÚTILES VARIOS"/>
    <s v="32-SANTO DOMINGO"/>
    <s v="10-FONDO GENERAL"/>
    <s v="13856-CONSTRUCCIÓN CENTRO MODELO DE PRESTACIÓN DE SERVICIOS PARA MUJERES (CIUDAD MUJER)"/>
    <s v="05-CONSTRUCCIÓN CENTRO MODELO DE PRESTACIÓN DE SERVICIOS PARA MUJERES (CIUDAD MUJER)"/>
    <s v="0000-NO APLICA"/>
    <s v="S"/>
    <n v="816690"/>
    <n v="1564243.6"/>
    <n v="816189.6"/>
    <n v="816189.6"/>
  </r>
  <r>
    <x v="0"/>
    <x v="0"/>
    <x v="1"/>
    <x v="6"/>
    <s v="2.2.1.2-Construcciones por administración"/>
    <s v="2.2.1.2.2-Materiales, suministro y servicios no personales aplicados a construcciones por administración"/>
    <s v="0201-PRESIDENCIA DE LA REPÚBLICA"/>
    <s v="0001-CONTRALORIA GENERAL DE LA REPUBLICA"/>
    <s v="4-SERVICIOS SOCIALES"/>
    <s v="4.5-Protección social"/>
    <s v="4.5.09-Juventud"/>
    <s v="2.3-MATERIALES Y SUMINISTROS"/>
    <s v="2.3.9-PRODUCTOS Y ÚTILES VARIOS"/>
    <s v="32-SANTO DOMINGO"/>
    <s v="60-CREDITO EXTERNO"/>
    <s v="13856-CONSTRUCCIÓN CENTRO MODELO DE PRESTACIÓN DE SERVICIOS PARA MUJERES (CIUDAD MUJER)"/>
    <s v="05-CONSTRUCCIÓN CENTRO MODELO DE PRESTACIÓN DE SERVICIOS PARA MUJERES (CIUDAD MUJER)"/>
    <s v="0000-NO APLICA"/>
    <s v="S"/>
    <n v="0"/>
    <n v="1000000"/>
    <n v="0"/>
    <n v="0"/>
  </r>
  <r>
    <x v="0"/>
    <x v="0"/>
    <x v="1"/>
    <x v="6"/>
    <s v="2.2.1.2-Construcciones por administración"/>
    <s v="2.2.1.2.2-Materiales, suministro y servicios no personales aplicados a construcciones por administración"/>
    <s v="0201-PRESIDENCIA DE LA REPÚBLICA"/>
    <s v="0001-CONTRALORIA GENERAL DE LA REPUBLICA"/>
    <s v="4-SERVICIOS SOCIALES"/>
    <s v="4.5-Protección social"/>
    <s v="4.5.99-Planificación, gestión y supervisión de la protección social"/>
    <s v="2.2-CONTRATACIÓN DE SERVICIOS"/>
    <s v="2.2.2-PUBLICIDAD, IMPRESIÓN Y ENCUADERNACIÓN"/>
    <s v="99-MULTIPROVINCIAL"/>
    <s v="70-DONACION EXTERNA"/>
    <s v="14958-FORTALECIMIENTO DE LA CAPACIDAD DE RESPUESTA DE LOS PROGRAMAS DE PROTECCIÓN SOCIAL ANTE EMERGENCIAS EN LA REPÚBLICA DOMINICANA"/>
    <s v="00-N/A"/>
    <s v="0000-NO APLICA"/>
    <s v="S"/>
    <n v="516858"/>
    <n v="516858"/>
    <n v="0"/>
    <n v="0"/>
  </r>
  <r>
    <x v="0"/>
    <x v="0"/>
    <x v="1"/>
    <x v="6"/>
    <s v="2.2.1.2-Construcciones por administración"/>
    <s v="2.2.1.2.2-Materiales, suministro y servicios no personales aplicados a construcciones por administración"/>
    <s v="0201-PRESIDENCIA DE LA REPÚBLICA"/>
    <s v="0001-CONTRALORIA GENERAL DE LA REPUBLICA"/>
    <s v="4-SERVICIOS SOCIALES"/>
    <s v="4.5-Protección social"/>
    <s v="4.5.99-Planificación, gestión y supervisión de la protección social"/>
    <s v="2.2-CONTRATACIÓN DE SERVICIOS"/>
    <s v="2.2.3-VIÁTICOS"/>
    <s v="99-MULTIPROVINCIAL"/>
    <s v="70-DONACION EXTERNA"/>
    <s v="14958-FORTALECIMIENTO DE LA CAPACIDAD DE RESPUESTA DE LOS PROGRAMAS DE PROTECCIÓN SOCIAL ANTE EMERGENCIAS EN LA REPÚBLICA DOMINICANA"/>
    <s v="00-N/A"/>
    <s v="0000-NO APLICA"/>
    <s v="S"/>
    <n v="5537763"/>
    <n v="5537763"/>
    <n v="0"/>
    <n v="0"/>
  </r>
  <r>
    <x v="0"/>
    <x v="0"/>
    <x v="1"/>
    <x v="6"/>
    <s v="2.2.1.2-Construcciones por administración"/>
    <s v="2.2.1.2.2-Materiales, suministro y servicios no personales aplicados a construcciones por administración"/>
    <s v="0201-PRESIDENCIA DE LA REPÚBLICA"/>
    <s v="0001-CONTRALORIA GENERAL DE LA REPUBLICA"/>
    <s v="4-SERVICIOS SOCIALES"/>
    <s v="4.5-Protección social"/>
    <s v="4.5.99-Planificación, gestión y supervisión de la protección social"/>
    <s v="2.2-CONTRATACIÓN DE SERVICIOS"/>
    <s v="2.2.5-ALQUILERES Y RENTAS"/>
    <s v="99-MULTIPROVINCIAL"/>
    <s v="70-DONACION EXTERNA"/>
    <s v="14958-FORTALECIMIENTO DE LA CAPACIDAD DE RESPUESTA DE LOS PROGRAMAS DE PROTECCIÓN SOCIAL ANTE EMERGENCIAS EN LA REPÚBLICA DOMINICANA"/>
    <s v="00-N/A"/>
    <s v="0000-NO APLICA"/>
    <s v="S"/>
    <n v="430715"/>
    <n v="430715"/>
    <n v="0"/>
    <n v="0"/>
  </r>
  <r>
    <x v="0"/>
    <x v="0"/>
    <x v="1"/>
    <x v="6"/>
    <s v="2.2.1.2-Construcciones por administración"/>
    <s v="2.2.1.2.2-Materiales, suministro y servicios no personales aplicados a construcciones por administración"/>
    <s v="0201-PRESIDENCIA DE LA REPÚBLICA"/>
    <s v="0001-CONTRALORIA GENERAL DE LA REPUBLICA"/>
    <s v="4-SERVICIOS SOCIALES"/>
    <s v="4.5-Protección social"/>
    <s v="4.5.99-Planificación, gestión y supervisión de la protección social"/>
    <s v="2.2-CONTRATACIÓN DE SERVICIOS"/>
    <s v="2.2.6-SEGUROS"/>
    <s v="99-MULTIPROVINCIAL"/>
    <s v="70-DONACION EXTERNA"/>
    <s v="14958-FORTALECIMIENTO DE LA CAPACIDAD DE RESPUESTA DE LOS PROGRAMAS DE PROTECCIÓN SOCIAL ANTE EMERGENCIAS EN LA REPÚBLICA DOMINICANA"/>
    <s v="00-N/A"/>
    <s v="0000-NO APLICA"/>
    <s v="S"/>
    <n v="738368"/>
    <n v="738368"/>
    <n v="0"/>
    <n v="0"/>
  </r>
  <r>
    <x v="0"/>
    <x v="0"/>
    <x v="1"/>
    <x v="6"/>
    <s v="2.2.1.2-Construcciones por administración"/>
    <s v="2.2.1.2.2-Materiales, suministro y servicios no personales aplicados a construcciones por administración"/>
    <s v="0201-PRESIDENCIA DE LA REPÚBLICA"/>
    <s v="0004-SERVICIO INTEGRAL DE EMERGENCIAS"/>
    <s v="1-SERVICIOS  GENERALES"/>
    <s v="1.3-Defensa nacional"/>
    <s v="1.3.03-Defensa civil"/>
    <s v="2.2-CONTRATACIÓN DE SERVICIOS"/>
    <s v="2.2.5-ALQUILERES Y RENTAS"/>
    <s v="15-MONTE CRISTI"/>
    <s v="10-FONDO GENERAL"/>
    <s v="14624-AMPLIACIÓN DEL SISTEMA NACIONAL DE ATENCION A EMERGENCIAS Y SEGURIDAD 9-1-1, FASE II"/>
    <s v="03-AMPLIACIÓN DEL SISTEMA NACIONAL DE ATENCION A EMERGENCIAS Y SEGURIDAD 9-1-1, FASE II"/>
    <s v="0000-NO APLICA"/>
    <s v="S"/>
    <n v="2000000"/>
    <n v="100000"/>
    <n v="0"/>
    <n v="0"/>
  </r>
  <r>
    <x v="0"/>
    <x v="0"/>
    <x v="1"/>
    <x v="6"/>
    <s v="2.2.1.2-Construcciones por administración"/>
    <s v="2.2.1.2.2-Materiales, suministro y servicios no personales aplicados a construcciones por administración"/>
    <s v="0201-PRESIDENCIA DE LA REPÚBLICA"/>
    <s v="0004-SERVICIO INTEGRAL DE EMERGENCIAS"/>
    <s v="1-SERVICIOS  GENERALES"/>
    <s v="1.3-Defensa nacional"/>
    <s v="1.3.03-Defensa civil"/>
    <s v="2.2-CONTRATACIÓN DE SERVICIOS"/>
    <s v="2.2.6-SEGUROS"/>
    <s v="15-MONTE CRISTI"/>
    <s v="10-FONDO GENERAL"/>
    <s v="14624-AMPLIACIÓN DEL SISTEMA NACIONAL DE ATENCION A EMERGENCIAS Y SEGURIDAD 9-1-1, FASE II"/>
    <s v="03-AMPLIACIÓN DEL SISTEMA NACIONAL DE ATENCION A EMERGENCIAS Y SEGURIDAD 9-1-1, FASE II"/>
    <s v="0000-NO APLICA"/>
    <s v="S"/>
    <n v="3200000"/>
    <n v="0"/>
    <n v="0"/>
    <n v="0"/>
  </r>
  <r>
    <x v="0"/>
    <x v="0"/>
    <x v="1"/>
    <x v="6"/>
    <s v="2.2.1.2-Construcciones por administración"/>
    <s v="2.2.1.2.2-Materiales, suministro y servicios no personales aplicados a construcciones por administración"/>
    <s v="0201-PRESIDENCIA DE LA REPÚBLICA"/>
    <s v="0004-SERVICIO INTEGRAL DE EMERGENCIAS"/>
    <s v="1-SERVICIOS  GENERALES"/>
    <s v="1.3-Defensa nacional"/>
    <s v="1.3.03-Defensa civil"/>
    <s v="2.2-CONTRATACIÓN DE SERVICIOS"/>
    <s v="2.2.7-SERVICIOS DE CONSERVACIÓN, REPARACIONES MENORES E INSTALACIONES TEMPORALES"/>
    <s v="15-MONTE CRISTI"/>
    <s v="10-FONDO GENERAL"/>
    <s v="14624-AMPLIACIÓN DEL SISTEMA NACIONAL DE ATENCION A EMERGENCIAS Y SEGURIDAD 9-1-1, FASE II"/>
    <s v="03-AMPLIACIÓN DEL SISTEMA NACIONAL DE ATENCION A EMERGENCIAS Y SEGURIDAD 9-1-1, FASE II"/>
    <s v="0000-NO APLICA"/>
    <s v="S"/>
    <n v="4200000"/>
    <n v="74266000"/>
    <n v="23373346.100000001"/>
    <n v="5719578"/>
  </r>
  <r>
    <x v="0"/>
    <x v="0"/>
    <x v="1"/>
    <x v="6"/>
    <s v="2.2.1.2-Construcciones por administración"/>
    <s v="2.2.1.2.2-Materiales, suministro y servicios no personales aplicados a construcciones por administración"/>
    <s v="0201-PRESIDENCIA DE LA REPÚBLICA"/>
    <s v="0004-SERVICIO INTEGRAL DE EMERGENCIAS"/>
    <s v="1-SERVICIOS  GENERALES"/>
    <s v="1.3-Defensa nacional"/>
    <s v="1.3.03-Defensa civil"/>
    <s v="2.2-CONTRATACIÓN DE SERVICIOS"/>
    <s v="2.2.8-OTROS SERVICIOS NO INCLUIDOS EN CONCEPTOS ANTERIORES"/>
    <s v="15-MONTE CRISTI"/>
    <s v="10-FONDO GENERAL"/>
    <s v="14624-AMPLIACIÓN DEL SISTEMA NACIONAL DE ATENCION A EMERGENCIAS Y SEGURIDAD 9-1-1, FASE II"/>
    <s v="03-AMPLIACIÓN DEL SISTEMA NACIONAL DE ATENCION A EMERGENCIAS Y SEGURIDAD 9-1-1, FASE II"/>
    <s v="0000-NO APLICA"/>
    <s v="S"/>
    <n v="71278501"/>
    <n v="21128501"/>
    <n v="11242414.949999999"/>
    <n v="8250234.0199999996"/>
  </r>
  <r>
    <x v="0"/>
    <x v="0"/>
    <x v="1"/>
    <x v="6"/>
    <s v="2.2.1.2-Construcciones por administración"/>
    <s v="2.2.1.2.2-Materiales, suministro y servicios no personales aplicados a construcciones por administración"/>
    <s v="0201-PRESIDENCIA DE LA REPÚBLICA"/>
    <s v="0004-SERVICIO INTEGRAL DE EMERGENCIAS"/>
    <s v="1-SERVICIOS  GENERALES"/>
    <s v="1.3-Defensa nacional"/>
    <s v="1.3.03-Defensa civil"/>
    <s v="2.2-CONTRATACIÓN DE SERVICIOS"/>
    <s v="2.2.9-OTRAS CONTRATACIONES DE SERVICIOS"/>
    <s v="15-MONTE CRISTI"/>
    <s v="10-FONDO GENERAL"/>
    <s v="14624-AMPLIACIÓN DEL SISTEMA NACIONAL DE ATENCION A EMERGENCIAS Y SEGURIDAD 9-1-1, FASE II"/>
    <s v="03-AMPLIACIÓN DEL SISTEMA NACIONAL DE ATENCION A EMERGENCIAS Y SEGURIDAD 9-1-1, FASE II"/>
    <s v="0000-NO APLICA"/>
    <s v="S"/>
    <n v="0"/>
    <n v="450000"/>
    <n v="345351.08"/>
    <n v="345351.08"/>
  </r>
  <r>
    <x v="0"/>
    <x v="0"/>
    <x v="1"/>
    <x v="6"/>
    <s v="2.2.1.2-Construcciones por administración"/>
    <s v="2.2.1.2.2-Materiales, suministro y servicios no personales aplicados a construcciones por administración"/>
    <s v="0201-PRESIDENCIA DE LA REPÚBLICA"/>
    <s v="0004-SERVICIO INTEGRAL DE EMERGENCIAS"/>
    <s v="1-SERVICIOS  GENERALES"/>
    <s v="1.3-Defensa nacional"/>
    <s v="1.3.03-Defensa civil"/>
    <s v="2.3-MATERIALES Y SUMINISTROS"/>
    <s v="2.3.6-PRODUCTOS DE MINERALES, METÁLICOS Y NO METÁLICOS"/>
    <s v="15-MONTE CRISTI"/>
    <s v="10-FONDO GENERAL"/>
    <s v="14624-AMPLIACIÓN DEL SISTEMA NACIONAL DE ATENCION A EMERGENCIAS Y SEGURIDAD 9-1-1, FASE II"/>
    <s v="03-AMPLIACIÓN DEL SISTEMA NACIONAL DE ATENCION A EMERGENCIAS Y SEGURIDAD 9-1-1, FASE II"/>
    <s v="0000-NO APLICA"/>
    <s v="S"/>
    <n v="0"/>
    <n v="8100000"/>
    <n v="6638208"/>
    <n v="5961714"/>
  </r>
  <r>
    <x v="0"/>
    <x v="0"/>
    <x v="1"/>
    <x v="6"/>
    <s v="2.2.1.2-Construcciones por administración"/>
    <s v="2.2.1.2.2-Materiales, suministro y servicios no personales aplicados a construcciones por administración"/>
    <s v="0201-PRESIDENCIA DE LA REPÚBLICA"/>
    <s v="0004-SERVICIO INTEGRAL DE EMERGENCIAS"/>
    <s v="1-SERVICIOS  GENERALES"/>
    <s v="1.3-Defensa nacional"/>
    <s v="1.3.03-Defensa civil"/>
    <s v="2.3-MATERIALES Y SUMINISTROS"/>
    <s v="2.3.7-COMBUSTIBLES, LUBRICANTES, PRODUCTOS QUÍMICOS Y CONEXOS"/>
    <s v="15-MONTE CRISTI"/>
    <s v="10-FONDO GENERAL"/>
    <s v="14624-AMPLIACIÓN DEL SISTEMA NACIONAL DE ATENCION A EMERGENCIAS Y SEGURIDAD 9-1-1, FASE II"/>
    <s v="03-AMPLIACIÓN DEL SISTEMA NACIONAL DE ATENCION A EMERGENCIAS Y SEGURIDAD 9-1-1, FASE II"/>
    <s v="0000-NO APLICA"/>
    <s v="S"/>
    <n v="0"/>
    <n v="250000"/>
    <n v="0"/>
    <n v="0"/>
  </r>
  <r>
    <x v="0"/>
    <x v="0"/>
    <x v="1"/>
    <x v="6"/>
    <s v="2.2.1.2-Construcciones por administración"/>
    <s v="2.2.1.2.2-Materiales, suministro y servicios no personales aplicados a construcciones por administración"/>
    <s v="0201-PRESIDENCIA DE LA REPÚBLICA"/>
    <s v="0004-SERVICIO INTEGRAL DE EMERGENCIAS"/>
    <s v="1-SERVICIOS  GENERALES"/>
    <s v="1.3-Defensa nacional"/>
    <s v="1.3.03-Defensa civil"/>
    <s v="2.3-MATERIALES Y SUMINISTROS"/>
    <s v="2.3.9-PRODUCTOS Y ÚTILES VARIOS"/>
    <s v="15-MONTE CRISTI"/>
    <s v="10-FONDO GENERAL"/>
    <s v="14624-AMPLIACIÓN DEL SISTEMA NACIONAL DE ATENCION A EMERGENCIAS Y SEGURIDAD 9-1-1, FASE II"/>
    <s v="03-AMPLIACIÓN DEL SISTEMA NACIONAL DE ATENCION A EMERGENCIAS Y SEGURIDAD 9-1-1, FASE II"/>
    <s v="0000-NO APLICA"/>
    <s v="S"/>
    <n v="15439569"/>
    <n v="49364969"/>
    <n v="24140505.190000001"/>
    <n v="23770874.469999999"/>
  </r>
  <r>
    <x v="0"/>
    <x v="0"/>
    <x v="1"/>
    <x v="6"/>
    <s v="2.2.1.2-Construcciones por administración"/>
    <s v="2.2.1.2.2-Materiales, suministro y servicios no personales aplicados a construcciones por administración"/>
    <s v="0201-PRESIDENCIA DE LA REPÚBLICA"/>
    <s v="0005-UNIDAD EJECUTORA PARA LA READECUACION DE BARRIOS  Y ENTORNOS (URBE)"/>
    <s v="2-SERVICIOS ECONÓMICOS"/>
    <s v="2.6-Transporte"/>
    <s v="2.6.04-Transporte aéreo"/>
    <s v="2.2-CONTRATACIÓN DE SERVICIOS"/>
    <s v="2.2.4-TRANSPORTE Y ALMACENAJE"/>
    <s v="32-SANTO DOMINGO"/>
    <s v="10-FONDO GENERAL"/>
    <s v="14118-CONSTRUCCIÓN DE LA 2 LINEA DEL TELEFÉRICO DE SANTO DOMINGO, SANTO DOMINGO OESTE Y LOS ALCARRIZOS"/>
    <s v="02-CONSTRUCCIÓN DE LA 2 LINEA DEL TELEFÉRICO DE SANTO DOMINGO, SANTO DOMINGO OESTE Y LOS ALCARRIZOS"/>
    <s v="0000-NO APLICA"/>
    <s v="S"/>
    <n v="25000000"/>
    <n v="0"/>
    <n v="0"/>
    <n v="0"/>
  </r>
  <r>
    <x v="0"/>
    <x v="0"/>
    <x v="1"/>
    <x v="6"/>
    <s v="2.2.1.2-Construcciones por administración"/>
    <s v="2.2.1.2.2-Materiales, suministro y servicios no personales aplicados a construcciones por administración"/>
    <s v="0201-PRESIDENCIA DE LA REPÚBLICA"/>
    <s v="0005-UNIDAD EJECUTORA PARA LA READECUACION DE BARRIOS  Y ENTORNOS (URBE)"/>
    <s v="2-SERVICIOS ECONÓMICOS"/>
    <s v="2.6-Transporte"/>
    <s v="2.6.04-Transporte aéreo"/>
    <s v="2.2-CONTRATACIÓN DE SERVICIOS"/>
    <s v="2.2.7-SERVICIOS DE CONSERVACIÓN, REPARACIONES MENORES E INSTALACIONES TEMPORALES"/>
    <s v="32-SANTO DOMINGO"/>
    <s v="10-FONDO GENERAL"/>
    <s v="14118-CONSTRUCCIÓN DE LA 2 LINEA DEL TELEFÉRICO DE SANTO DOMINGO, SANTO DOMINGO OESTE Y LOS ALCARRIZOS"/>
    <s v="02-CONSTRUCCIÓN DE LA 2 LINEA DEL TELEFÉRICO DE SANTO DOMINGO, SANTO DOMINGO OESTE Y LOS ALCARRIZOS"/>
    <s v="0000-NO APLICA"/>
    <s v="S"/>
    <n v="25000000"/>
    <n v="7734644.6600000001"/>
    <n v="0"/>
    <n v="0"/>
  </r>
  <r>
    <x v="0"/>
    <x v="0"/>
    <x v="1"/>
    <x v="6"/>
    <s v="2.2.1.2-Construcciones por administración"/>
    <s v="2.2.1.2.2-Materiales, suministro y servicios no personales aplicados a construcciones por administración"/>
    <s v="0201-PRESIDENCIA DE LA REPÚBLICA"/>
    <s v="0005-UNIDAD EJECUTORA PARA LA READECUACION DE BARRIOS  Y ENTORNOS (URBE)"/>
    <s v="2-SERVICIOS ECONÓMICOS"/>
    <s v="2.6-Transporte"/>
    <s v="2.6.04-Transporte aéreo"/>
    <s v="2.2-CONTRATACIÓN DE SERVICIOS"/>
    <s v="2.2.8-OTROS SERVICIOS NO INCLUIDOS EN CONCEPTOS ANTERIORES"/>
    <s v="32-SANTO DOMINGO"/>
    <s v="10-FONDO GENERAL"/>
    <s v="14118-CONSTRUCCIÓN DE LA 2 LINEA DEL TELEFÉRICO DE SANTO DOMINGO, SANTO DOMINGO OESTE Y LOS ALCARRIZOS"/>
    <s v="02-CONSTRUCCIÓN DE LA 2 LINEA DEL TELEFÉRICO DE SANTO DOMINGO, SANTO DOMINGO OESTE Y LOS ALCARRIZOS"/>
    <s v="0000-NO APLICA"/>
    <s v="S"/>
    <n v="165000000"/>
    <n v="125000000"/>
    <n v="38424573.700000003"/>
    <n v="38424573.700000003"/>
  </r>
  <r>
    <x v="0"/>
    <x v="0"/>
    <x v="1"/>
    <x v="6"/>
    <s v="2.2.1.2-Construcciones por administración"/>
    <s v="2.2.1.2.2-Materiales, suministro y servicios no personales aplicados a construcciones por administración"/>
    <s v="0201-PRESIDENCIA DE LA REPÚBLICA"/>
    <s v="0005-UNIDAD EJECUTORA PARA LA READECUACION DE BARRIOS  Y ENTORNOS (URBE)"/>
    <s v="4-SERVICIOS SOCIALES"/>
    <s v="4.5-Protección social"/>
    <s v="4.5.06-Desempleo"/>
    <s v="2.2-CONTRATACIÓN DE SERVICIOS"/>
    <s v="2.2.4-TRANSPORTE Y ALMACENAJE"/>
    <s v="01-DISTRITO NACIONAL"/>
    <s v="10-FONDO GENERAL"/>
    <s v="13924-MEJORAMIENTO URBANO, SOCIAL Y AMBIENTAL DEL BARRIO DOMINGO SAVIO (LA CIENEGA - LOS GUANDULES), DISTRITO NACIONAL"/>
    <s v="01-MEJORAMIENTO URBANO, SOCIAL Y AMBIENTAL DEL BARRIO DOMINGO SAVIO (LA CIENEGA - LOS GUANDULES), DISTRITO NACIONAL"/>
    <s v="0000-NO APLICA"/>
    <s v="S"/>
    <n v="25000000"/>
    <n v="25000000"/>
    <n v="0"/>
    <n v="0"/>
  </r>
  <r>
    <x v="0"/>
    <x v="0"/>
    <x v="1"/>
    <x v="6"/>
    <s v="2.2.1.2-Construcciones por administración"/>
    <s v="2.2.1.2.2-Materiales, suministro y servicios no personales aplicados a construcciones por administración"/>
    <s v="0201-PRESIDENCIA DE LA REPÚBLICA"/>
    <s v="0005-UNIDAD EJECUTORA PARA LA READECUACION DE BARRIOS  Y ENTORNOS (URBE)"/>
    <s v="4-SERVICIOS SOCIALES"/>
    <s v="4.5-Protección social"/>
    <s v="4.5.06-Desempleo"/>
    <s v="2.2-CONTRATACIÓN DE SERVICIOS"/>
    <s v="2.2.5-ALQUILERES Y RENTAS"/>
    <s v="01-DISTRITO NACIONAL"/>
    <s v="10-FONDO GENERAL"/>
    <s v="13924-MEJORAMIENTO URBANO, SOCIAL Y AMBIENTAL DEL BARRIO DOMINGO SAVIO (LA CIENEGA - LOS GUANDULES), DISTRITO NACIONAL"/>
    <s v="01-MEJORAMIENTO URBANO, SOCIAL Y AMBIENTAL DEL BARRIO DOMINGO SAVIO (LA CIENEGA - LOS GUANDULES), DISTRITO NACIONAL"/>
    <s v="0000-NO APLICA"/>
    <s v="S"/>
    <n v="0"/>
    <n v="5200000"/>
    <n v="0"/>
    <n v="0"/>
  </r>
  <r>
    <x v="0"/>
    <x v="0"/>
    <x v="1"/>
    <x v="6"/>
    <s v="2.2.1.2-Construcciones por administración"/>
    <s v="2.2.1.2.2-Materiales, suministro y servicios no personales aplicados a construcciones por administración"/>
    <s v="0201-PRESIDENCIA DE LA REPÚBLICA"/>
    <s v="0005-UNIDAD EJECUTORA PARA LA READECUACION DE BARRIOS  Y ENTORNOS (URBE)"/>
    <s v="4-SERVICIOS SOCIALES"/>
    <s v="4.5-Protección social"/>
    <s v="4.5.06-Desempleo"/>
    <s v="2.2-CONTRATACIÓN DE SERVICIOS"/>
    <s v="2.2.7-SERVICIOS DE CONSERVACIÓN, REPARACIONES MENORES E INSTALACIONES TEMPORALES"/>
    <s v="01-DISTRITO NACIONAL"/>
    <s v="10-FONDO GENERAL"/>
    <s v="13924-MEJORAMIENTO URBANO, SOCIAL Y AMBIENTAL DEL BARRIO DOMINGO SAVIO (LA CIENEGA - LOS GUANDULES), DISTRITO NACIONAL"/>
    <s v="01-MEJORAMIENTO URBANO, SOCIAL Y AMBIENTAL DEL BARRIO DOMINGO SAVIO (LA CIENEGA - LOS GUANDULES), DISTRITO NACIONAL"/>
    <s v="0000-NO APLICA"/>
    <s v="S"/>
    <n v="0"/>
    <n v="492000"/>
    <n v="0"/>
    <n v="0"/>
  </r>
  <r>
    <x v="0"/>
    <x v="0"/>
    <x v="1"/>
    <x v="6"/>
    <s v="2.2.1.2-Construcciones por administración"/>
    <s v="2.2.1.2.2-Materiales, suministro y servicios no personales aplicados a construcciones por administración"/>
    <s v="0201-PRESIDENCIA DE LA REPÚBLICA"/>
    <s v="0005-UNIDAD EJECUTORA PARA LA READECUACION DE BARRIOS  Y ENTORNOS (URBE)"/>
    <s v="4-SERVICIOS SOCIALES"/>
    <s v="4.5-Protección social"/>
    <s v="4.5.06-Desempleo"/>
    <s v="2.2-CONTRATACIÓN DE SERVICIOS"/>
    <s v="2.2.8-OTROS SERVICIOS NO INCLUIDOS EN CONCEPTOS ANTERIORES"/>
    <s v="01-DISTRITO NACIONAL"/>
    <s v="10-FONDO GENERAL"/>
    <s v="13924-MEJORAMIENTO URBANO, SOCIAL Y AMBIENTAL DEL BARRIO DOMINGO SAVIO (LA CIENEGA - LOS GUANDULES), DISTRITO NACIONAL"/>
    <s v="01-MEJORAMIENTO URBANO, SOCIAL Y AMBIENTAL DEL BARRIO DOMINGO SAVIO (LA CIENEGA - LOS GUANDULES), DISTRITO NACIONAL"/>
    <s v="0000-NO APLICA"/>
    <s v="S"/>
    <n v="100000000"/>
    <n v="95380000"/>
    <n v="55355865.700000003"/>
    <n v="55355865.700000003"/>
  </r>
  <r>
    <x v="0"/>
    <x v="0"/>
    <x v="1"/>
    <x v="6"/>
    <s v="2.2.1.2-Construcciones por administración"/>
    <s v="2.2.1.2.2-Materiales, suministro y servicios no personales aplicados a construcciones por administración"/>
    <s v="0201-PRESIDENCIA DE LA REPÚBLICA"/>
    <s v="0005-UNIDAD EJECUTORA PARA LA READECUACION DE BARRIOS  Y ENTORNOS (URBE)"/>
    <s v="4-SERVICIOS SOCIALES"/>
    <s v="4.5-Protección social"/>
    <s v="4.5.06-Desempleo"/>
    <s v="2.3-MATERIALES Y SUMINISTROS"/>
    <s v="2.3.6-PRODUCTOS DE MINERALES, METÁLICOS Y NO METÁLICOS"/>
    <s v="01-DISTRITO NACIONAL"/>
    <s v="10-FONDO GENERAL"/>
    <s v="13924-MEJORAMIENTO URBANO, SOCIAL Y AMBIENTAL DEL BARRIO DOMINGO SAVIO (LA CIENEGA - LOS GUANDULES), DISTRITO NACIONAL"/>
    <s v="01-MEJORAMIENTO URBANO, SOCIAL Y AMBIENTAL DEL BARRIO DOMINGO SAVIO (LA CIENEGA - LOS GUANDULES), DISTRITO NACIONAL"/>
    <s v="0000-NO APLICA"/>
    <s v="S"/>
    <n v="0"/>
    <n v="4620000"/>
    <n v="0"/>
    <n v="0"/>
  </r>
  <r>
    <x v="0"/>
    <x v="0"/>
    <x v="1"/>
    <x v="6"/>
    <s v="2.2.1.2-Construcciones por administración"/>
    <s v="2.2.1.2.2-Materiales, suministro y servicios no personales aplicados a construcciones por administración"/>
    <s v="0201-PRESIDENCIA DE LA REPÚBLICA"/>
    <s v="0009-COMISIÓN PRESIDENCIAL DE APOYO AL DESARROLLO PROVINCIAL"/>
    <s v="2-SERVICIOS ECONÓMICOS"/>
    <s v="2.6-Transporte"/>
    <s v="2.6.01-Transporte por carretera"/>
    <s v="2.2-CONTRATACIÓN DE SERVICIOS"/>
    <s v="2.2.8-OTROS SERVICIOS NO INCLUIDOS EN CONCEPTOS ANTERIORES"/>
    <s v="18-PUERTO PLATA"/>
    <s v="10-FONDO GENERAL"/>
    <s v="14203-RECONSTRUCCIÓN DE 26.3 KM DE VIAS EN BARRIOS Y ACCESOS DE PLAYA EN LA ISABELA, MUNICIPIO LUPERON PROV. PUERTO PLATA"/>
    <s v="94-RECONSTRUCCIÓN DE 26.3 KM DE VIAS EN BARRIOS Y ACCESOS DE PLAYA EN LA ISABELA, MUNICIPIO LUPERON PROV. PUERTO PLATA"/>
    <s v="0000-NO APLICA"/>
    <s v="S"/>
    <n v="73491966"/>
    <n v="0"/>
    <n v="0"/>
    <n v="0"/>
  </r>
  <r>
    <x v="0"/>
    <x v="0"/>
    <x v="1"/>
    <x v="6"/>
    <s v="2.2.1.2-Construcciones por administración"/>
    <s v="2.2.1.2.2-Materiales, suministro y servicios no personales aplicados a construcciones por administración"/>
    <s v="0201-PRESIDENCIA DE LA REPÚBLICA"/>
    <s v="0009-COMISIÓN PRESIDENCIAL DE APOYO AL DESARROLLO PROVINCIAL"/>
    <s v="2-SERVICIOS ECONÓMICOS"/>
    <s v="2.6-Transporte"/>
    <s v="2.6.02-Transporte por agua"/>
    <s v="2.2-CONTRATACIÓN DE SERVICIOS"/>
    <s v="2.2.7-SERVICIOS DE CONSERVACIÓN, REPARACIONES MENORES E INSTALACIONES TEMPORALES"/>
    <s v="12-LA ROMANA"/>
    <s v="10-FONDO GENERAL"/>
    <s v="15022-CONSTRUCCIÓN PASARELA PEATONAL Y OBRAS ANEXAS ALREDEDOR DEL RÍO SALADO, MUNICIPIO LA ROMANA, PROVINCIA LA ROMANA"/>
    <s v="38-CONSTRUCCIÓN PASARELA PEATONAL Y OBRAS ANEXAS ALREDEDOR DEL RÍO SALADO, MUNICIPIO LA ROMANA, PROVINCIA LA ROMANA"/>
    <s v="0000-NO APLICA"/>
    <s v="S"/>
    <n v="1000000"/>
    <n v="0"/>
    <n v="0"/>
    <n v="0"/>
  </r>
  <r>
    <x v="0"/>
    <x v="0"/>
    <x v="1"/>
    <x v="6"/>
    <s v="2.2.1.2-Construcciones por administración"/>
    <s v="2.2.1.2.2-Materiales, suministro y servicios no personales aplicados a construcciones por administración"/>
    <s v="0201-PRESIDENCIA DE LA REPÚBLICA"/>
    <s v="0009-COMISIÓN PRESIDENCIAL DE APOYO AL DESARROLLO PROVINCIAL"/>
    <s v="3-PROTECCIÓN DEL MEDIO AMBIENTE"/>
    <s v="3.2-Protección de la biodiversidad y ordenación de desechos"/>
    <s v="3.2.02-Ordenación de desechos"/>
    <s v="2.2-CONTRATACIÓN DE SERVICIOS"/>
    <s v="2.2.5-ALQUILERES Y RENTAS"/>
    <s v="09-ESPAILLAT"/>
    <s v="10-FONDO GENERAL"/>
    <s v="15021-CONSTRUCCIÓN DE INFRAESTRUCTURA PARA LA DISPOSICION DE LOS RESIDUOS SOLIDOS EN EL MUNICIPIO DE MOCA, PROVINCIA ESPAILLAT"/>
    <s v="11-CONSTRUCCIÓN DE INFRAESTRUCTURA PARA LA DISPOSICION DE LOS RESIDUOS SOLIDOS EN EL MUNICIPIO DE MOCA, PROVINCIA ESPAILLAT"/>
    <s v="0000-NO APLICA"/>
    <s v="S"/>
    <n v="27792000"/>
    <n v="0"/>
    <n v="0"/>
    <n v="0"/>
  </r>
  <r>
    <x v="0"/>
    <x v="0"/>
    <x v="1"/>
    <x v="6"/>
    <s v="2.2.1.2-Construcciones por administración"/>
    <s v="2.2.1.2.2-Materiales, suministro y servicios no personales aplicados a construcciones por administración"/>
    <s v="0201-PRESIDENCIA DE LA REPÚBLICA"/>
    <s v="0009-COMISIÓN PRESIDENCIAL DE APOYO AL DESARROLLO PROVINCIAL"/>
    <s v="3-PROTECCIÓN DEL MEDIO AMBIENTE"/>
    <s v="3.2-Protección de la biodiversidad y ordenación de desechos"/>
    <s v="3.2.02-Ordenación de desechos"/>
    <s v="2.2-CONTRATACIÓN DE SERVICIOS"/>
    <s v="2.2.5-ALQUILERES Y RENTAS"/>
    <s v="25-SANTIAGO"/>
    <s v="10-FONDO GENERAL"/>
    <s v="15020-CONSTRUCCIÓN DE INFRAESTRUCTURAS PARA LA DISPOSICION DE LOS RESIDUOS SOLIDOS EN EL MUNICIPIO DE TAMBORIL, PROVINCIA SANTIAGO"/>
    <s v="10-CONSTRUCCIÓN DE INFRAESTRUCTURAS PARA LA DISPOSICION DE LOS RESIDUOS SOLIDOS EN EL MUNICIPIO DE TAMBORIL, PROVINCIA SANTIAGO"/>
    <s v="0000-NO APLICA"/>
    <s v="S"/>
    <n v="45372000"/>
    <n v="0"/>
    <n v="0"/>
    <n v="0"/>
  </r>
  <r>
    <x v="0"/>
    <x v="0"/>
    <x v="1"/>
    <x v="6"/>
    <s v="2.2.1.2-Construcciones por administración"/>
    <s v="2.2.1.2.2-Materiales, suministro y servicios no personales aplicados a construcciones por administración"/>
    <s v="0201-PRESIDENCIA DE LA REPÚBLICA"/>
    <s v="0009-COMISIÓN PRESIDENCIAL DE APOYO AL DESARROLLO PROVINCIAL"/>
    <s v="3-PROTECCIÓN DEL MEDIO AMBIENTE"/>
    <s v="3.2-Protección de la biodiversidad y ordenación de desechos"/>
    <s v="3.2.02-Ordenación de desechos"/>
    <s v="2.2-CONTRATACIÓN DE SERVICIOS"/>
    <s v="2.2.7-SERVICIOS DE CONSERVACIÓN, REPARACIONES MENORES E INSTALACIONES TEMPORALES"/>
    <s v="09-ESPAILLAT"/>
    <s v="10-FONDO GENERAL"/>
    <s v="15021-CONSTRUCCIÓN DE INFRAESTRUCTURA PARA LA DISPOSICION DE LOS RESIDUOS SOLIDOS EN EL MUNICIPIO DE MOCA, PROVINCIA ESPAILLAT"/>
    <s v="11-CONSTRUCCIÓN DE INFRAESTRUCTURA PARA LA DISPOSICION DE LOS RESIDUOS SOLIDOS EN EL MUNICIPIO DE MOCA, PROVINCIA ESPAILLAT"/>
    <s v="0000-NO APLICA"/>
    <s v="S"/>
    <n v="1450000"/>
    <n v="0"/>
    <n v="0"/>
    <n v="0"/>
  </r>
  <r>
    <x v="0"/>
    <x v="0"/>
    <x v="1"/>
    <x v="6"/>
    <s v="2.2.1.2-Construcciones por administración"/>
    <s v="2.2.1.2.2-Materiales, suministro y servicios no personales aplicados a construcciones por administración"/>
    <s v="0201-PRESIDENCIA DE LA REPÚBLICA"/>
    <s v="0009-COMISIÓN PRESIDENCIAL DE APOYO AL DESARROLLO PROVINCIAL"/>
    <s v="3-PROTECCIÓN DEL MEDIO AMBIENTE"/>
    <s v="3.2-Protección de la biodiversidad y ordenación de desechos"/>
    <s v="3.2.02-Ordenación de desechos"/>
    <s v="2.2-CONTRATACIÓN DE SERVICIOS"/>
    <s v="2.2.7-SERVICIOS DE CONSERVACIÓN, REPARACIONES MENORES E INSTALACIONES TEMPORALES"/>
    <s v="25-SANTIAGO"/>
    <s v="10-FONDO GENERAL"/>
    <s v="15020-CONSTRUCCIÓN DE INFRAESTRUCTURAS PARA LA DISPOSICION DE LOS RESIDUOS SOLIDOS EN EL MUNICIPIO DE TAMBORIL, PROVINCIA SANTIAGO"/>
    <s v="10-CONSTRUCCIÓN DE INFRAESTRUCTURAS PARA LA DISPOSICION DE LOS RESIDUOS SOLIDOS EN EL MUNICIPIO DE TAMBORIL, PROVINCIA SANTIAGO"/>
    <s v="0000-NO APLICA"/>
    <s v="S"/>
    <n v="550000"/>
    <n v="0"/>
    <n v="0"/>
    <n v="0"/>
  </r>
  <r>
    <x v="0"/>
    <x v="0"/>
    <x v="1"/>
    <x v="6"/>
    <s v="2.2.1.2-Construcciones por administración"/>
    <s v="2.2.1.2.2-Materiales, suministro y servicios no personales aplicados a construcciones por administración"/>
    <s v="0201-PRESIDENCIA DE LA REPÚBLICA"/>
    <s v="0009-COMISIÓN PRESIDENCIAL DE APOYO AL DESARROLLO PROVINCIAL"/>
    <s v="3-PROTECCIÓN DEL MEDIO AMBIENTE"/>
    <s v="3.2-Protección de la biodiversidad y ordenación de desechos"/>
    <s v="3.2.02-Ordenación de desechos"/>
    <s v="2.2-CONTRATACIÓN DE SERVICIOS"/>
    <s v="2.2.8-OTROS SERVICIOS NO INCLUIDOS EN CONCEPTOS ANTERIORES"/>
    <s v="09-ESPAILLAT"/>
    <s v="10-FONDO GENERAL"/>
    <s v="15021-CONSTRUCCIÓN DE INFRAESTRUCTURA PARA LA DISPOSICION DE LOS RESIDUOS SOLIDOS EN EL MUNICIPIO DE MOCA, PROVINCIA ESPAILLAT"/>
    <s v="11-CONSTRUCCIÓN DE INFRAESTRUCTURA PARA LA DISPOSICION DE LOS RESIDUOS SOLIDOS EN EL MUNICIPIO DE MOCA, PROVINCIA ESPAILLAT"/>
    <s v="0000-NO APLICA"/>
    <s v="S"/>
    <n v="2800000"/>
    <n v="0"/>
    <n v="0"/>
    <n v="0"/>
  </r>
  <r>
    <x v="0"/>
    <x v="0"/>
    <x v="1"/>
    <x v="6"/>
    <s v="2.2.1.2-Construcciones por administración"/>
    <s v="2.2.1.2.2-Materiales, suministro y servicios no personales aplicados a construcciones por administración"/>
    <s v="0201-PRESIDENCIA DE LA REPÚBLICA"/>
    <s v="0009-COMISIÓN PRESIDENCIAL DE APOYO AL DESARROLLO PROVINCIAL"/>
    <s v="3-PROTECCIÓN DEL MEDIO AMBIENTE"/>
    <s v="3.2-Protección de la biodiversidad y ordenación de desechos"/>
    <s v="3.2.02-Ordenación de desechos"/>
    <s v="2.2-CONTRATACIÓN DE SERVICIOS"/>
    <s v="2.2.8-OTROS SERVICIOS NO INCLUIDOS EN CONCEPTOS ANTERIORES"/>
    <s v="11-LA ALTAGRACIA"/>
    <s v="10-FONDO GENERAL"/>
    <s v="14599-CONSTRUCCIÓN DE INFRAESTRUCTURA PARA LA DISPOSICIÓN FINAL DE RESIDUOS SÓLIDOS EN VERÓN PUNTA CANA , PROVINCIA LA ALTAGRACIA"/>
    <s v="03-CONSTRUCCIÓN DE INFRAESTRUCTURA PARA LA DISPOSICIÓN FINAL DE RESIDUOS SÓLIDOS EN VERÓN PUNTA CANA , PROVINCIA LA ALTAGRACIA"/>
    <s v="0000-NO APLICA"/>
    <s v="S"/>
    <n v="5653697"/>
    <n v="0"/>
    <n v="0"/>
    <n v="0"/>
  </r>
  <r>
    <x v="0"/>
    <x v="0"/>
    <x v="1"/>
    <x v="6"/>
    <s v="2.2.1.2-Construcciones por administración"/>
    <s v="2.2.1.2.2-Materiales, suministro y servicios no personales aplicados a construcciones por administración"/>
    <s v="0201-PRESIDENCIA DE LA REPÚBLICA"/>
    <s v="0009-COMISIÓN PRESIDENCIAL DE APOYO AL DESARROLLO PROVINCIAL"/>
    <s v="3-PROTECCIÓN DEL MEDIO AMBIENTE"/>
    <s v="3.2-Protección de la biodiversidad y ordenación de desechos"/>
    <s v="3.2.02-Ordenación de desechos"/>
    <s v="2.2-CONTRATACIÓN DE SERVICIOS"/>
    <s v="2.2.8-OTROS SERVICIOS NO INCLUIDOS EN CONCEPTOS ANTERIORES"/>
    <s v="13-LA VEGA"/>
    <s v="10-FONDO GENERAL"/>
    <s v="14672-CONSTRUCCIÓN DE INFRAESTRUCTURAS PARA LA DISPOSICIÓN DE RESIDUOS SÓLIDOS EN LA VEGA"/>
    <s v="09-CONSTRUCCIÓN DE INFRAESTRUCTURAS PARA LA DISPOSICIÓN DE RESIDUOS SÓLIDOS EN LA VEGA"/>
    <s v="0000-NO APLICA"/>
    <s v="S"/>
    <n v="16907842"/>
    <n v="125000"/>
    <n v="0"/>
    <n v="0"/>
  </r>
  <r>
    <x v="0"/>
    <x v="0"/>
    <x v="1"/>
    <x v="6"/>
    <s v="2.2.1.2-Construcciones por administración"/>
    <s v="2.2.1.2.2-Materiales, suministro y servicios no personales aplicados a construcciones por administración"/>
    <s v="0201-PRESIDENCIA DE LA REPÚBLICA"/>
    <s v="0009-COMISIÓN PRESIDENCIAL DE APOYO AL DESARROLLO PROVINCIAL"/>
    <s v="3-PROTECCIÓN DEL MEDIO AMBIENTE"/>
    <s v="3.2-Protección de la biodiversidad y ordenación de desechos"/>
    <s v="3.2.02-Ordenación de desechos"/>
    <s v="2.2-CONTRATACIÓN DE SERVICIOS"/>
    <s v="2.2.8-OTROS SERVICIOS NO INCLUIDOS EN CONCEPTOS ANTERIORES"/>
    <s v="14-MARIA TRINIDAD SANCHEZ"/>
    <s v="10-FONDO GENERAL"/>
    <s v="14609-CONSTRUCCIÓN DE INFRAESTRUCTURA PARA LA DISPOSICIÓN FINAL DE RESIDUOS SÓLIDOS EN NAGUA, PROVINCIA MARIA TRINIDAD SANCHEZ"/>
    <s v="04-CONSTRUCCIÓN DE INFRAESTRUCTURA PARA LA DISPOSICIÓN FINAL DE RESIDUOS SÓLIDOS EN NAGUA, PROVINCIA MARIA TRINIDAD SANCHEZ"/>
    <s v="0000-NO APLICA"/>
    <s v="S"/>
    <n v="4615513"/>
    <n v="0"/>
    <n v="0"/>
    <n v="0"/>
  </r>
  <r>
    <x v="0"/>
    <x v="0"/>
    <x v="1"/>
    <x v="6"/>
    <s v="2.2.1.2-Construcciones por administración"/>
    <s v="2.2.1.2.2-Materiales, suministro y servicios no personales aplicados a construcciones por administración"/>
    <s v="0201-PRESIDENCIA DE LA REPÚBLICA"/>
    <s v="0009-COMISIÓN PRESIDENCIAL DE APOYO AL DESARROLLO PROVINCIAL"/>
    <s v="3-PROTECCIÓN DEL MEDIO AMBIENTE"/>
    <s v="3.2-Protección de la biodiversidad y ordenación de desechos"/>
    <s v="3.2.02-Ordenación de desechos"/>
    <s v="2.2-CONTRATACIÓN DE SERVICIOS"/>
    <s v="2.2.8-OTROS SERVICIOS NO INCLUIDOS EN CONCEPTOS ANTERIORES"/>
    <s v="18-PUERTO PLATA"/>
    <s v="10-FONDO GENERAL"/>
    <s v="14625-CONSTRUCCIÓN DE INFRAESTRUCTURA PARA LA DISPOSICIÓN FINAL DE RESIDUOS SÓLIDOS EN PUERTO PLATA"/>
    <s v="07-CONSTRUCCIÓN DE INFRAESTRUCTURA PARA LA DISPOSICIÓN FINAL DE RESIDUOS SÓLIDOS EN PUERTO PLATA"/>
    <s v="0000-NO APLICA"/>
    <s v="S"/>
    <n v="2262700"/>
    <n v="0"/>
    <n v="0"/>
    <n v="0"/>
  </r>
  <r>
    <x v="0"/>
    <x v="0"/>
    <x v="1"/>
    <x v="6"/>
    <s v="2.2.1.2-Construcciones por administración"/>
    <s v="2.2.1.2.2-Materiales, suministro y servicios no personales aplicados a construcciones por administración"/>
    <s v="0201-PRESIDENCIA DE LA REPÚBLICA"/>
    <s v="0009-COMISIÓN PRESIDENCIAL DE APOYO AL DESARROLLO PROVINCIAL"/>
    <s v="3-PROTECCIÓN DEL MEDIO AMBIENTE"/>
    <s v="3.2-Protección de la biodiversidad y ordenación de desechos"/>
    <s v="3.2.02-Ordenación de desechos"/>
    <s v="2.2-CONTRATACIÓN DE SERVICIOS"/>
    <s v="2.2.8-OTROS SERVICIOS NO INCLUIDOS EN CONCEPTOS ANTERIORES"/>
    <s v="20-SAMANA"/>
    <s v="10-FONDO GENERAL"/>
    <s v="14617-CONSTRUCCIÓN DE INFRAESTRUCTURAS PARA LA DISPOSICIÓN FINAL DE RESIDUOS SÓLIDOS EN SAMANÁ, PROVINCIA SAMANÁ"/>
    <s v="05-CONSTRUCCIÓN DE INFRAESTRUCTURAS PARA LA DISPOSICIÓN FINAL DE RESIDUOS SÓLIDOS EN SAMANÁ, PROVINCIA SAMANÁ"/>
    <s v="0000-NO APLICA"/>
    <s v="S"/>
    <n v="10914700"/>
    <n v="0"/>
    <n v="0"/>
    <n v="0"/>
  </r>
  <r>
    <x v="0"/>
    <x v="0"/>
    <x v="1"/>
    <x v="6"/>
    <s v="2.2.1.2-Construcciones por administración"/>
    <s v="2.2.1.2.2-Materiales, suministro y servicios no personales aplicados a construcciones por administración"/>
    <s v="0201-PRESIDENCIA DE LA REPÚBLICA"/>
    <s v="0009-COMISIÓN PRESIDENCIAL DE APOYO AL DESARROLLO PROVINCIAL"/>
    <s v="3-PROTECCIÓN DEL MEDIO AMBIENTE"/>
    <s v="3.2-Protección de la biodiversidad y ordenación de desechos"/>
    <s v="3.2.02-Ordenación de desechos"/>
    <s v="2.2-CONTRATACIÓN DE SERVICIOS"/>
    <s v="2.2.8-OTROS SERVICIOS NO INCLUIDOS EN CONCEPTOS ANTERIORES"/>
    <s v="20-SAMANA"/>
    <s v="10-FONDO GENERAL"/>
    <s v="14620-CONSTRUCCIÓN DE INFRAESTRUCTURA PARA LA DISPOSICIÓN FINAL DE RESIDUOS SÓLIDOS EN LAS TERRENAS, PROVINCIA SAMANA"/>
    <s v="06-CONSTRUCCIÓN DE INFRAESTRUCTURA PARA LA DISPOSICIÓN FINAL DE RESIDUOS SÓLIDOS EN LAS TERRENAS, PROVINCIA SAMANA"/>
    <s v="0000-NO APLICA"/>
    <s v="S"/>
    <n v="6226900"/>
    <n v="0"/>
    <n v="0"/>
    <n v="0"/>
  </r>
  <r>
    <x v="0"/>
    <x v="0"/>
    <x v="1"/>
    <x v="6"/>
    <s v="2.2.1.2-Construcciones por administración"/>
    <s v="2.2.1.2.2-Materiales, suministro y servicios no personales aplicados a construcciones por administración"/>
    <s v="0201-PRESIDENCIA DE LA REPÚBLICA"/>
    <s v="0009-COMISIÓN PRESIDENCIAL DE APOYO AL DESARROLLO PROVINCIAL"/>
    <s v="3-PROTECCIÓN DEL MEDIO AMBIENTE"/>
    <s v="3.2-Protección de la biodiversidad y ordenación de desechos"/>
    <s v="3.2.02-Ordenación de desechos"/>
    <s v="2.2-CONTRATACIÓN DE SERVICIOS"/>
    <s v="2.2.8-OTROS SERVICIOS NO INCLUIDOS EN CONCEPTOS ANTERIORES"/>
    <s v="25-SANTIAGO"/>
    <s v="10-FONDO GENERAL"/>
    <s v="15020-CONSTRUCCIÓN DE INFRAESTRUCTURAS PARA LA DISPOSICION DE LOS RESIDUOS SOLIDOS EN EL MUNICIPIO DE TAMBORIL, PROVINCIA SANTIAGO"/>
    <s v="10-CONSTRUCCIÓN DE INFRAESTRUCTURAS PARA LA DISPOSICION DE LOS RESIDUOS SOLIDOS EN EL MUNICIPIO DE TAMBORIL, PROVINCIA SANTIAGO"/>
    <s v="0000-NO APLICA"/>
    <s v="S"/>
    <n v="1610000"/>
    <n v="0"/>
    <n v="0"/>
    <n v="0"/>
  </r>
  <r>
    <x v="0"/>
    <x v="0"/>
    <x v="1"/>
    <x v="6"/>
    <s v="2.2.1.2-Construcciones por administración"/>
    <s v="2.2.1.2.2-Materiales, suministro y servicios no personales aplicados a construcciones por administración"/>
    <s v="0201-PRESIDENCIA DE LA REPÚBLICA"/>
    <s v="0009-COMISIÓN PRESIDENCIAL DE APOYO AL DESARROLLO PROVINCIAL"/>
    <s v="3-PROTECCIÓN DEL MEDIO AMBIENTE"/>
    <s v="3.2-Protección de la biodiversidad y ordenación de desechos"/>
    <s v="3.2.02-Ordenación de desechos"/>
    <s v="2.2-CONTRATACIÓN DE SERVICIOS"/>
    <s v="2.2.9-OTRAS CONTRATACIONES DE SERVICIOS"/>
    <s v="09-ESPAILLAT"/>
    <s v="10-FONDO GENERAL"/>
    <s v="15021-CONSTRUCCIÓN DE INFRAESTRUCTURA PARA LA DISPOSICION DE LOS RESIDUOS SOLIDOS EN EL MUNICIPIO DE MOCA, PROVINCIA ESPAILLAT"/>
    <s v="11-CONSTRUCCIÓN DE INFRAESTRUCTURA PARA LA DISPOSICION DE LOS RESIDUOS SOLIDOS EN EL MUNICIPIO DE MOCA, PROVINCIA ESPAILLAT"/>
    <s v="0000-NO APLICA"/>
    <s v="S"/>
    <n v="1718400"/>
    <n v="0"/>
    <n v="0"/>
    <n v="0"/>
  </r>
  <r>
    <x v="0"/>
    <x v="0"/>
    <x v="1"/>
    <x v="6"/>
    <s v="2.2.1.2-Construcciones por administración"/>
    <s v="2.2.1.2.2-Materiales, suministro y servicios no personales aplicados a construcciones por administración"/>
    <s v="0201-PRESIDENCIA DE LA REPÚBLICA"/>
    <s v="0009-COMISIÓN PRESIDENCIAL DE APOYO AL DESARROLLO PROVINCIAL"/>
    <s v="3-PROTECCIÓN DEL MEDIO AMBIENTE"/>
    <s v="3.2-Protección de la biodiversidad y ordenación de desechos"/>
    <s v="3.2.02-Ordenación de desechos"/>
    <s v="2.2-CONTRATACIÓN DE SERVICIOS"/>
    <s v="2.2.9-OTRAS CONTRATACIONES DE SERVICIOS"/>
    <s v="25-SANTIAGO"/>
    <s v="10-FONDO GENERAL"/>
    <s v="15020-CONSTRUCCIÓN DE INFRAESTRUCTURAS PARA LA DISPOSICION DE LOS RESIDUOS SOLIDOS EN EL MUNICIPIO DE TAMBORIL, PROVINCIA SANTIAGO"/>
    <s v="10-CONSTRUCCIÓN DE INFRAESTRUCTURAS PARA LA DISPOSICION DE LOS RESIDUOS SOLIDOS EN EL MUNICIPIO DE TAMBORIL, PROVINCIA SANTIAGO"/>
    <s v="0000-NO APLICA"/>
    <s v="S"/>
    <n v="625000"/>
    <n v="0"/>
    <n v="0"/>
    <n v="0"/>
  </r>
  <r>
    <x v="0"/>
    <x v="0"/>
    <x v="1"/>
    <x v="6"/>
    <s v="2.2.1.2-Construcciones por administración"/>
    <s v="2.2.1.2.2-Materiales, suministro y servicios no personales aplicados a construcciones por administración"/>
    <s v="0201-PRESIDENCIA DE LA REPÚBLICA"/>
    <s v="0009-COMISIÓN PRESIDENCIAL DE APOYO AL DESARROLLO PROVINCIAL"/>
    <s v="3-PROTECCIÓN DEL MEDIO AMBIENTE"/>
    <s v="3.2-Protección de la biodiversidad y ordenación de desechos"/>
    <s v="3.2.02-Ordenación de desechos"/>
    <s v="2.3-MATERIALES Y SUMINISTROS"/>
    <s v="2.3.5-CUERO, CAUCHO Y PLÁSTICO"/>
    <s v="09-ESPAILLAT"/>
    <s v="10-FONDO GENERAL"/>
    <s v="15021-CONSTRUCCIÓN DE INFRAESTRUCTURA PARA LA DISPOSICION DE LOS RESIDUOS SOLIDOS EN EL MUNICIPIO DE MOCA, PROVINCIA ESPAILLAT"/>
    <s v="11-CONSTRUCCIÓN DE INFRAESTRUCTURA PARA LA DISPOSICION DE LOS RESIDUOS SOLIDOS EN EL MUNICIPIO DE MOCA, PROVINCIA ESPAILLAT"/>
    <s v="0000-NO APLICA"/>
    <s v="S"/>
    <n v="75000"/>
    <n v="0"/>
    <n v="0"/>
    <n v="0"/>
  </r>
  <r>
    <x v="0"/>
    <x v="0"/>
    <x v="1"/>
    <x v="6"/>
    <s v="2.2.1.2-Construcciones por administración"/>
    <s v="2.2.1.2.2-Materiales, suministro y servicios no personales aplicados a construcciones por administración"/>
    <s v="0201-PRESIDENCIA DE LA REPÚBLICA"/>
    <s v="0009-COMISIÓN PRESIDENCIAL DE APOYO AL DESARROLLO PROVINCIAL"/>
    <s v="3-PROTECCIÓN DEL MEDIO AMBIENTE"/>
    <s v="3.2-Protección de la biodiversidad y ordenación de desechos"/>
    <s v="3.2.02-Ordenación de desechos"/>
    <s v="2.3-MATERIALES Y SUMINISTROS"/>
    <s v="2.3.5-CUERO, CAUCHO Y PLÁSTICO"/>
    <s v="25-SANTIAGO"/>
    <s v="10-FONDO GENERAL"/>
    <s v="15020-CONSTRUCCIÓN DE INFRAESTRUCTURAS PARA LA DISPOSICION DE LOS RESIDUOS SOLIDOS EN EL MUNICIPIO DE TAMBORIL, PROVINCIA SANTIAGO"/>
    <s v="10-CONSTRUCCIÓN DE INFRAESTRUCTURAS PARA LA DISPOSICION DE LOS RESIDUOS SOLIDOS EN EL MUNICIPIO DE TAMBORIL, PROVINCIA SANTIAGO"/>
    <s v="0000-NO APLICA"/>
    <s v="S"/>
    <n v="75000"/>
    <n v="0"/>
    <n v="0"/>
    <n v="0"/>
  </r>
  <r>
    <x v="0"/>
    <x v="0"/>
    <x v="1"/>
    <x v="6"/>
    <s v="2.2.1.2-Construcciones por administración"/>
    <s v="2.2.1.2.2-Materiales, suministro y servicios no personales aplicados a construcciones por administración"/>
    <s v="0201-PRESIDENCIA DE LA REPÚBLICA"/>
    <s v="0009-COMISIÓN PRESIDENCIAL DE APOYO AL DESARROLLO PROVINCIAL"/>
    <s v="3-PROTECCIÓN DEL MEDIO AMBIENTE"/>
    <s v="3.2-Protección de la biodiversidad y ordenación de desechos"/>
    <s v="3.2.02-Ordenación de desechos"/>
    <s v="2.3-MATERIALES Y SUMINISTROS"/>
    <s v="2.3.6-PRODUCTOS DE MINERALES, METÁLICOS Y NO METÁLICOS"/>
    <s v="09-ESPAILLAT"/>
    <s v="10-FONDO GENERAL"/>
    <s v="15021-CONSTRUCCIÓN DE INFRAESTRUCTURA PARA LA DISPOSICION DE LOS RESIDUOS SOLIDOS EN EL MUNICIPIO DE MOCA, PROVINCIA ESPAILLAT"/>
    <s v="11-CONSTRUCCIÓN DE INFRAESTRUCTURA PARA LA DISPOSICION DE LOS RESIDUOS SOLIDOS EN EL MUNICIPIO DE MOCA, PROVINCIA ESPAILLAT"/>
    <s v="0000-NO APLICA"/>
    <s v="S"/>
    <n v="12060000"/>
    <n v="0"/>
    <n v="0"/>
    <n v="0"/>
  </r>
  <r>
    <x v="0"/>
    <x v="0"/>
    <x v="1"/>
    <x v="6"/>
    <s v="2.2.1.2-Construcciones por administración"/>
    <s v="2.2.1.2.2-Materiales, suministro y servicios no personales aplicados a construcciones por administración"/>
    <s v="0201-PRESIDENCIA DE LA REPÚBLICA"/>
    <s v="0009-COMISIÓN PRESIDENCIAL DE APOYO AL DESARROLLO PROVINCIAL"/>
    <s v="3-PROTECCIÓN DEL MEDIO AMBIENTE"/>
    <s v="3.2-Protección de la biodiversidad y ordenación de desechos"/>
    <s v="3.2.02-Ordenación de desechos"/>
    <s v="2.3-MATERIALES Y SUMINISTROS"/>
    <s v="2.3.6-PRODUCTOS DE MINERALES, METÁLICOS Y NO METÁLICOS"/>
    <s v="25-SANTIAGO"/>
    <s v="10-FONDO GENERAL"/>
    <s v="15020-CONSTRUCCIÓN DE INFRAESTRUCTURAS PARA LA DISPOSICION DE LOS RESIDUOS SOLIDOS EN EL MUNICIPIO DE TAMBORIL, PROVINCIA SANTIAGO"/>
    <s v="10-CONSTRUCCIÓN DE INFRAESTRUCTURAS PARA LA DISPOSICION DE LOS RESIDUOS SOLIDOS EN EL MUNICIPIO DE TAMBORIL, PROVINCIA SANTIAGO"/>
    <s v="0000-NO APLICA"/>
    <s v="S"/>
    <n v="1336500"/>
    <n v="0"/>
    <n v="0"/>
    <n v="0"/>
  </r>
  <r>
    <x v="0"/>
    <x v="0"/>
    <x v="1"/>
    <x v="6"/>
    <s v="2.2.1.2-Construcciones por administración"/>
    <s v="2.2.1.2.2-Materiales, suministro y servicios no personales aplicados a construcciones por administración"/>
    <s v="0201-PRESIDENCIA DE LA REPÚBLICA"/>
    <s v="0009-COMISIÓN PRESIDENCIAL DE APOYO AL DESARROLLO PROVINCIAL"/>
    <s v="3-PROTECCIÓN DEL MEDIO AMBIENTE"/>
    <s v="3.2-Protección de la biodiversidad y ordenación de desechos"/>
    <s v="3.2.02-Ordenación de desechos"/>
    <s v="2.3-MATERIALES Y SUMINISTROS"/>
    <s v="2.3.7-COMBUSTIBLES, LUBRICANTES, PRODUCTOS QUÍMICOS Y CONEXOS"/>
    <s v="09-ESPAILLAT"/>
    <s v="10-FONDO GENERAL"/>
    <s v="15021-CONSTRUCCIÓN DE INFRAESTRUCTURA PARA LA DISPOSICION DE LOS RESIDUOS SOLIDOS EN EL MUNICIPIO DE MOCA, PROVINCIA ESPAILLAT"/>
    <s v="11-CONSTRUCCIÓN DE INFRAESTRUCTURA PARA LA DISPOSICION DE LOS RESIDUOS SOLIDOS EN EL MUNICIPIO DE MOCA, PROVINCIA ESPAILLAT"/>
    <s v="0000-NO APLICA"/>
    <s v="S"/>
    <n v="22384591"/>
    <n v="0"/>
    <n v="0"/>
    <n v="0"/>
  </r>
  <r>
    <x v="0"/>
    <x v="0"/>
    <x v="1"/>
    <x v="6"/>
    <s v="2.2.1.2-Construcciones por administración"/>
    <s v="2.2.1.2.2-Materiales, suministro y servicios no personales aplicados a construcciones por administración"/>
    <s v="0201-PRESIDENCIA DE LA REPÚBLICA"/>
    <s v="0009-COMISIÓN PRESIDENCIAL DE APOYO AL DESARROLLO PROVINCIAL"/>
    <s v="3-PROTECCIÓN DEL MEDIO AMBIENTE"/>
    <s v="3.2-Protección de la biodiversidad y ordenación de desechos"/>
    <s v="3.2.02-Ordenación de desechos"/>
    <s v="2.3-MATERIALES Y SUMINISTROS"/>
    <s v="2.3.7-COMBUSTIBLES, LUBRICANTES, PRODUCTOS QUÍMICOS Y CONEXOS"/>
    <s v="25-SANTIAGO"/>
    <s v="10-FONDO GENERAL"/>
    <s v="15020-CONSTRUCCIÓN DE INFRAESTRUCTURAS PARA LA DISPOSICION DE LOS RESIDUOS SOLIDOS EN EL MUNICIPIO DE TAMBORIL, PROVINCIA SANTIAGO"/>
    <s v="10-CONSTRUCCIÓN DE INFRAESTRUCTURAS PARA LA DISPOSICION DE LOS RESIDUOS SOLIDOS EN EL MUNICIPIO DE TAMBORIL, PROVINCIA SANTIAGO"/>
    <s v="0000-NO APLICA"/>
    <s v="S"/>
    <n v="14954050"/>
    <n v="0"/>
    <n v="0"/>
    <n v="0"/>
  </r>
  <r>
    <x v="0"/>
    <x v="0"/>
    <x v="1"/>
    <x v="6"/>
    <s v="2.2.1.2-Construcciones por administración"/>
    <s v="2.2.1.2.2-Materiales, suministro y servicios no personales aplicados a construcciones por administración"/>
    <s v="0201-PRESIDENCIA DE LA REPÚBLICA"/>
    <s v="0009-COMISIÓN PRESIDENCIAL DE APOYO AL DESARROLLO PROVINCIAL"/>
    <s v="4-SERVICIOS SOCIALES"/>
    <s v="4.1-Vivienda y servicios comunitarios"/>
    <s v="4.1.01-Urbanización y servicios comunitarios"/>
    <s v="2.3-MATERIALES Y SUMINISTROS"/>
    <s v="2.3.1-ALIMENTOS Y PRODUCTOS AGROFORESTALES"/>
    <s v="15-MONTE CRISTI"/>
    <s v="10-FONDO GENERAL"/>
    <s v="15129-CONSTRUCCIÓN DE ECO-VIVIENDAS PARA CIUDADANOS EN CONDICION DE POBREZA MULTIDIMENSIONAL EN EL MUNICIPIO MONTE CRISTI, PROVINCIA MONTE CRISTI"/>
    <s v="03-CONSTRUCCIÓN DE ECO-VIVIENDAS PARA CIUDADANOS EN CONDICION DE POBREZA MULTIDIMENSIONAL EN EL MUNICIPIO MONTE CRISTI, PROVINCIA MONTE CRISTI"/>
    <s v="0000-NO APLICA"/>
    <s v="S"/>
    <n v="0"/>
    <n v="1071560.98"/>
    <n v="0"/>
    <n v="0"/>
  </r>
  <r>
    <x v="0"/>
    <x v="0"/>
    <x v="1"/>
    <x v="6"/>
    <s v="2.2.1.2-Construcciones por administración"/>
    <s v="2.2.1.2.2-Materiales, suministro y servicios no personales aplicados a construcciones por administración"/>
    <s v="0201-PRESIDENCIA DE LA REPÚBLICA"/>
    <s v="0009-COMISIÓN PRESIDENCIAL DE APOYO AL DESARROLLO PROVINCIAL"/>
    <s v="4-SERVICIOS SOCIALES"/>
    <s v="4.1-Vivienda y servicios comunitarios"/>
    <s v="4.1.01-Urbanización y servicios comunitarios"/>
    <s v="2.3-MATERIALES Y SUMINISTROS"/>
    <s v="2.3.9-PRODUCTOS Y ÚTILES VARIOS"/>
    <s v="02-AZUA"/>
    <s v="10-FONDO GENERAL"/>
    <s v="14713-CONSTRUCCIÓN DE ECO-HABITAT INTEGRAL PARA CIUDADANOS EN CONDICION DE POBREZA MULTIDIMENSIONAL EN LA PROVINCIA DE AZUA"/>
    <s v="01-CONSTRUCCIÓN DE ECO-HABITAT INTEGRAL PARA CIUDADANOS EN CONDICION DE POBREZA MULTIDIMENSIONAL EN LA PROVINCIA DE AZUA"/>
    <s v="0000-NO APLICA"/>
    <s v="S"/>
    <n v="700000"/>
    <n v="0"/>
    <n v="0"/>
    <n v="0"/>
  </r>
  <r>
    <x v="0"/>
    <x v="0"/>
    <x v="1"/>
    <x v="6"/>
    <s v="2.2.1.2-Construcciones por administración"/>
    <s v="2.2.1.2.2-Materiales, suministro y servicios no personales aplicados a construcciones por administración"/>
    <s v="0201-PRESIDENCIA DE LA REPÚBLICA"/>
    <s v="0009-COMISIÓN PRESIDENCIAL DE APOYO AL DESARROLLO PROVINCIAL"/>
    <s v="4-SERVICIOS SOCIALES"/>
    <s v="4.1-Vivienda y servicios comunitarios"/>
    <s v="4.1.01-Urbanización y servicios comunitarios"/>
    <s v="2.3-MATERIALES Y SUMINISTROS"/>
    <s v="2.3.9-PRODUCTOS Y ÚTILES VARIOS"/>
    <s v="14-MARIA TRINIDAD SANCHEZ"/>
    <s v="10-FONDO GENERAL"/>
    <s v="15014-CONSTRUCCIÓN DE ECO-HÁBITAT INTEGRAL PARA CIUDADANOS EN CONDICIÓN DE POBREZA MULTIDIMENSIONAL, PROVINCIA MARÍA TRINIDAD SÁNCHEZ"/>
    <s v="02-CONSTRUCCIÓN DE ECO-HÁBITAT INTEGRAL PARA CIUDADANOS EN CONDICIÓN DE POBREZA MULTIDIMENSIONAL, PROVINCIA MARÍA TRINIDAD SÁNCHEZ"/>
    <s v="0000-NO APLICA"/>
    <s v="S"/>
    <n v="551071"/>
    <n v="0"/>
    <n v="0"/>
    <n v="0"/>
  </r>
  <r>
    <x v="0"/>
    <x v="0"/>
    <x v="1"/>
    <x v="6"/>
    <s v="2.2.1.2-Construcciones por administración"/>
    <s v="2.2.1.2.2-Materiales, suministro y servicios no personales aplicados a construcciones por administración"/>
    <s v="0201-PRESIDENCIA DE LA REPÚBLICA"/>
    <s v="0009-COMISIÓN PRESIDENCIAL DE APOYO AL DESARROLLO PROVINCIAL"/>
    <s v="4-SERVICIOS SOCIALES"/>
    <s v="4.1-Vivienda y servicios comunitarios"/>
    <s v="4.1.01-Urbanización y servicios comunitarios"/>
    <s v="2.3-MATERIALES Y SUMINISTROS"/>
    <s v="2.3.9-PRODUCTOS Y ÚTILES VARIOS"/>
    <s v="21-SAN CRISTOBAL"/>
    <s v="10-FONDO GENERAL"/>
    <s v="15385-CONSTRUCCIÓN OBRAS COMPLEMENTARIAS DE LAS ECO-VIVIENDAS PARA CIUDADANOS EN CONDICIÓN DE POBREZA MULTIDIMENSIONAL EN EL MUNICIPIO DE SAN CRISTÓBAL, PROVINCIA SAN CRISTÓBAL"/>
    <s v="09-CONSTRUCCIÓN OBRAS COMPLEMENTARIAS DE LAS ECO-VIVIENDAS PARA CIUDADANOS EN CONDICIÓN DE POBREZA MULTIDIMENSIONAL EN EL MUNICIPIO DE SAN CRISTÓBAL, PROVINCIA SAN CRISTÓBAL"/>
    <s v="0000-NO APLICA"/>
    <s v="S"/>
    <n v="0"/>
    <n v="0"/>
    <n v="0"/>
    <n v="0"/>
  </r>
  <r>
    <x v="0"/>
    <x v="0"/>
    <x v="1"/>
    <x v="6"/>
    <s v="2.2.1.2-Construcciones por administración"/>
    <s v="2.2.1.2.2-Materiales, suministro y servicios no personales aplicados a construcciones por administración"/>
    <s v="0201-PRESIDENCIA DE LA REPÚBLICA"/>
    <s v="0033-ECO5RD"/>
    <s v="3-PROTECCIÓN DEL MEDIO AMBIENTE"/>
    <s v="3.2-Protección de la biodiversidad y ordenación de desechos"/>
    <s v="3.2.02-Ordenación de desechos"/>
    <s v="2.2-CONTRATACIÓN DE SERVICIOS"/>
    <s v="2.2.5-ALQUILERES Y RENTAS"/>
    <s v="09-ESPAILLAT"/>
    <s v="10-FONDO GENERAL"/>
    <s v="15021-CONSTRUCCIÓN DE INFRAESTRUCTURA PARA LA DISPOSICION DE LOS RESIDUOS SOLIDOS EN EL MUNICIPIO DE MOCA, PROVINCIA ESPAILLAT"/>
    <s v="11-CONSTRUCCIÓN DE INFRAESTRUCTURA PARA LA DISPOSICION DE LOS RESIDUOS SOLIDOS EN EL MUNICIPIO DE MOCA, PROVINCIA ESPAILLAT"/>
    <s v="0000-NO APLICA"/>
    <s v="S"/>
    <n v="0"/>
    <n v="7000000"/>
    <n v="0"/>
    <n v="0"/>
  </r>
  <r>
    <x v="0"/>
    <x v="0"/>
    <x v="1"/>
    <x v="6"/>
    <s v="2.2.1.2-Construcciones por administración"/>
    <s v="2.2.1.2.2-Materiales, suministro y servicios no personales aplicados a construcciones por administración"/>
    <s v="0201-PRESIDENCIA DE LA REPÚBLICA"/>
    <s v="0033-ECO5RD"/>
    <s v="3-PROTECCIÓN DEL MEDIO AMBIENTE"/>
    <s v="3.2-Protección de la biodiversidad y ordenación de desechos"/>
    <s v="3.2.02-Ordenación de desechos"/>
    <s v="2.2-CONTRATACIÓN DE SERVICIOS"/>
    <s v="2.2.5-ALQUILERES Y RENTAS"/>
    <s v="25-SANTIAGO"/>
    <s v="10-FONDO GENERAL"/>
    <s v="15020-CONSTRUCCIÓN DE INFRAESTRUCTURAS PARA LA DISPOSICION DE LOS RESIDUOS SOLIDOS EN EL MUNICIPIO DE TAMBORIL, PROVINCIA SANTIAGO"/>
    <s v="10-CONSTRUCCIÓN DE INFRAESTRUCTURAS PARA LA DISPOSICION DE LOS RESIDUOS SOLIDOS EN EL MUNICIPIO DE TAMBORIL, PROVINCIA SANTIAGO"/>
    <s v="0000-NO APLICA"/>
    <s v="S"/>
    <n v="0"/>
    <n v="15372000"/>
    <n v="0"/>
    <n v="0"/>
  </r>
  <r>
    <x v="0"/>
    <x v="0"/>
    <x v="1"/>
    <x v="6"/>
    <s v="2.2.1.2-Construcciones por administración"/>
    <s v="2.2.1.2.2-Materiales, suministro y servicios no personales aplicados a construcciones por administración"/>
    <s v="0201-PRESIDENCIA DE LA REPÚBLICA"/>
    <s v="0033-ECO5RD"/>
    <s v="3-PROTECCIÓN DEL MEDIO AMBIENTE"/>
    <s v="3.2-Protección de la biodiversidad y ordenación de desechos"/>
    <s v="3.2.02-Ordenación de desechos"/>
    <s v="2.2-CONTRATACIÓN DE SERVICIOS"/>
    <s v="2.2.7-SERVICIOS DE CONSERVACIÓN, REPARACIONES MENORES E INSTALACIONES TEMPORALES"/>
    <s v="09-ESPAILLAT"/>
    <s v="10-FONDO GENERAL"/>
    <s v="15021-CONSTRUCCIÓN DE INFRAESTRUCTURA PARA LA DISPOSICION DE LOS RESIDUOS SOLIDOS EN EL MUNICIPIO DE MOCA, PROVINCIA ESPAILLAT"/>
    <s v="11-CONSTRUCCIÓN DE INFRAESTRUCTURA PARA LA DISPOSICION DE LOS RESIDUOS SOLIDOS EN EL MUNICIPIO DE MOCA, PROVINCIA ESPAILLAT"/>
    <s v="0000-NO APLICA"/>
    <s v="S"/>
    <n v="0"/>
    <n v="1450000"/>
    <n v="0"/>
    <n v="0"/>
  </r>
  <r>
    <x v="0"/>
    <x v="0"/>
    <x v="1"/>
    <x v="6"/>
    <s v="2.2.1.2-Construcciones por administración"/>
    <s v="2.2.1.2.2-Materiales, suministro y servicios no personales aplicados a construcciones por administración"/>
    <s v="0201-PRESIDENCIA DE LA REPÚBLICA"/>
    <s v="0033-ECO5RD"/>
    <s v="3-PROTECCIÓN DEL MEDIO AMBIENTE"/>
    <s v="3.2-Protección de la biodiversidad y ordenación de desechos"/>
    <s v="3.2.02-Ordenación de desechos"/>
    <s v="2.2-CONTRATACIÓN DE SERVICIOS"/>
    <s v="2.2.7-SERVICIOS DE CONSERVACIÓN, REPARACIONES MENORES E INSTALACIONES TEMPORALES"/>
    <s v="11-LA ALTAGRACIA"/>
    <s v="10-FONDO GENERAL"/>
    <s v="14592-CONSTRUCCIÓN DE INFRAESTRUCTURAS PARA LA DISPOSICIÓN FINAL DE RESIDUOS SÓLIDOS EN HIGÜEY"/>
    <s v="02-CONSTRUCCIÓN DE INFRAESTRUCTURAS PARA LA DISPOSICIÓN FINAL DE RESIDUOS SÓLIDOS EN HIGÜEY"/>
    <s v="0000-NO APLICA"/>
    <s v="S"/>
    <n v="0"/>
    <n v="2062500"/>
    <n v="0"/>
    <n v="0"/>
  </r>
  <r>
    <x v="0"/>
    <x v="0"/>
    <x v="1"/>
    <x v="6"/>
    <s v="2.2.1.2-Construcciones por administración"/>
    <s v="2.2.1.2.2-Materiales, suministro y servicios no personales aplicados a construcciones por administración"/>
    <s v="0201-PRESIDENCIA DE LA REPÚBLICA"/>
    <s v="0033-ECO5RD"/>
    <s v="3-PROTECCIÓN DEL MEDIO AMBIENTE"/>
    <s v="3.2-Protección de la biodiversidad y ordenación de desechos"/>
    <s v="3.2.02-Ordenación de desechos"/>
    <s v="2.2-CONTRATACIÓN DE SERVICIOS"/>
    <s v="2.2.7-SERVICIOS DE CONSERVACIÓN, REPARACIONES MENORES E INSTALACIONES TEMPORALES"/>
    <s v="14-MARIA TRINIDAD SANCHEZ"/>
    <s v="10-FONDO GENERAL"/>
    <s v="14609-CONSTRUCCIÓN DE INFRAESTRUCTURA PARA LA DISPOSICIÓN FINAL DE RESIDUOS SÓLIDOS EN NAGUA, PROVINCIA MARIA TRINIDAD SANCHEZ"/>
    <s v="04-CONSTRUCCIÓN DE INFRAESTRUCTURA PARA LA DISPOSICIÓN FINAL DE RESIDUOS SÓLIDOS EN NAGUA, PROVINCIA MARIA TRINIDAD SANCHEZ"/>
    <s v="0000-NO APLICA"/>
    <s v="S"/>
    <n v="0"/>
    <n v="3062500"/>
    <n v="0"/>
    <n v="0"/>
  </r>
  <r>
    <x v="0"/>
    <x v="0"/>
    <x v="1"/>
    <x v="6"/>
    <s v="2.2.1.2-Construcciones por administración"/>
    <s v="2.2.1.2.2-Materiales, suministro y servicios no personales aplicados a construcciones por administración"/>
    <s v="0201-PRESIDENCIA DE LA REPÚBLICA"/>
    <s v="0033-ECO5RD"/>
    <s v="3-PROTECCIÓN DEL MEDIO AMBIENTE"/>
    <s v="3.2-Protección de la biodiversidad y ordenación de desechos"/>
    <s v="3.2.02-Ordenación de desechos"/>
    <s v="2.2-CONTRATACIÓN DE SERVICIOS"/>
    <s v="2.2.7-SERVICIOS DE CONSERVACIÓN, REPARACIONES MENORES E INSTALACIONES TEMPORALES"/>
    <s v="18-PUERTO PLATA"/>
    <s v="10-FONDO GENERAL"/>
    <s v="14625-CONSTRUCCIÓN DE INFRAESTRUCTURA PARA LA DISPOSICIÓN FINAL DE RESIDUOS SÓLIDOS EN PUERTO PLATA"/>
    <s v="07-CONSTRUCCIÓN DE INFRAESTRUCTURA PARA LA DISPOSICIÓN FINAL DE RESIDUOS SÓLIDOS EN PUERTO PLATA"/>
    <s v="0000-NO APLICA"/>
    <s v="S"/>
    <n v="0"/>
    <n v="3062500"/>
    <n v="0"/>
    <n v="0"/>
  </r>
  <r>
    <x v="0"/>
    <x v="0"/>
    <x v="1"/>
    <x v="6"/>
    <s v="2.2.1.2-Construcciones por administración"/>
    <s v="2.2.1.2.2-Materiales, suministro y servicios no personales aplicados a construcciones por administración"/>
    <s v="0201-PRESIDENCIA DE LA REPÚBLICA"/>
    <s v="0033-ECO5RD"/>
    <s v="3-PROTECCIÓN DEL MEDIO AMBIENTE"/>
    <s v="3.2-Protección de la biodiversidad y ordenación de desechos"/>
    <s v="3.2.02-Ordenación de desechos"/>
    <s v="2.2-CONTRATACIÓN DE SERVICIOS"/>
    <s v="2.2.7-SERVICIOS DE CONSERVACIÓN, REPARACIONES MENORES E INSTALACIONES TEMPORALES"/>
    <s v="20-SAMANA"/>
    <s v="10-FONDO GENERAL"/>
    <s v="14617-CONSTRUCCIÓN DE INFRAESTRUCTURAS PARA LA DISPOSICIÓN FINAL DE RESIDUOS SÓLIDOS EN SAMANÁ, PROVINCIA SAMANÁ"/>
    <s v="05-CONSTRUCCIÓN DE INFRAESTRUCTURAS PARA LA DISPOSICIÓN FINAL DE RESIDUOS SÓLIDOS EN SAMANÁ, PROVINCIA SAMANÁ"/>
    <s v="0000-NO APLICA"/>
    <s v="S"/>
    <n v="0"/>
    <n v="2062500"/>
    <n v="0"/>
    <n v="0"/>
  </r>
  <r>
    <x v="0"/>
    <x v="0"/>
    <x v="1"/>
    <x v="6"/>
    <s v="2.2.1.2-Construcciones por administración"/>
    <s v="2.2.1.2.2-Materiales, suministro y servicios no personales aplicados a construcciones por administración"/>
    <s v="0201-PRESIDENCIA DE LA REPÚBLICA"/>
    <s v="0033-ECO5RD"/>
    <s v="3-PROTECCIÓN DEL MEDIO AMBIENTE"/>
    <s v="3.2-Protección de la biodiversidad y ordenación de desechos"/>
    <s v="3.2.02-Ordenación de desechos"/>
    <s v="2.2-CONTRATACIÓN DE SERVICIOS"/>
    <s v="2.2.7-SERVICIOS DE CONSERVACIÓN, REPARACIONES MENORES E INSTALACIONES TEMPORALES"/>
    <s v="25-SANTIAGO"/>
    <s v="10-FONDO GENERAL"/>
    <s v="15020-CONSTRUCCIÓN DE INFRAESTRUCTURAS PARA LA DISPOSICION DE LOS RESIDUOS SOLIDOS EN EL MUNICIPIO DE TAMBORIL, PROVINCIA SANTIAGO"/>
    <s v="10-CONSTRUCCIÓN DE INFRAESTRUCTURAS PARA LA DISPOSICION DE LOS RESIDUOS SOLIDOS EN EL MUNICIPIO DE TAMBORIL, PROVINCIA SANTIAGO"/>
    <s v="0000-NO APLICA"/>
    <s v="S"/>
    <n v="0"/>
    <n v="550000"/>
    <n v="0"/>
    <n v="0"/>
  </r>
  <r>
    <x v="0"/>
    <x v="0"/>
    <x v="1"/>
    <x v="6"/>
    <s v="2.2.1.2-Construcciones por administración"/>
    <s v="2.2.1.2.2-Materiales, suministro y servicios no personales aplicados a construcciones por administración"/>
    <s v="0201-PRESIDENCIA DE LA REPÚBLICA"/>
    <s v="0033-ECO5RD"/>
    <s v="3-PROTECCIÓN DEL MEDIO AMBIENTE"/>
    <s v="3.2-Protección de la biodiversidad y ordenación de desechos"/>
    <s v="3.2.02-Ordenación de desechos"/>
    <s v="2.2-CONTRATACIÓN DE SERVICIOS"/>
    <s v="2.2.8-OTROS SERVICIOS NO INCLUIDOS EN CONCEPTOS ANTERIORES"/>
    <s v="09-ESPAILLAT"/>
    <s v="10-FONDO GENERAL"/>
    <s v="15021-CONSTRUCCIÓN DE INFRAESTRUCTURA PARA LA DISPOSICION DE LOS RESIDUOS SOLIDOS EN EL MUNICIPIO DE MOCA, PROVINCIA ESPAILLAT"/>
    <s v="11-CONSTRUCCIÓN DE INFRAESTRUCTURA PARA LA DISPOSICION DE LOS RESIDUOS SOLIDOS EN EL MUNICIPIO DE MOCA, PROVINCIA ESPAILLAT"/>
    <s v="0000-NO APLICA"/>
    <s v="S"/>
    <n v="0"/>
    <n v="2800000"/>
    <n v="0"/>
    <n v="0"/>
  </r>
  <r>
    <x v="0"/>
    <x v="0"/>
    <x v="1"/>
    <x v="6"/>
    <s v="2.2.1.2-Construcciones por administración"/>
    <s v="2.2.1.2.2-Materiales, suministro y servicios no personales aplicados a construcciones por administración"/>
    <s v="0201-PRESIDENCIA DE LA REPÚBLICA"/>
    <s v="0033-ECO5RD"/>
    <s v="3-PROTECCIÓN DEL MEDIO AMBIENTE"/>
    <s v="3.2-Protección de la biodiversidad y ordenación de desechos"/>
    <s v="3.2.02-Ordenación de desechos"/>
    <s v="2.2-CONTRATACIÓN DE SERVICIOS"/>
    <s v="2.2.8-OTROS SERVICIOS NO INCLUIDOS EN CONCEPTOS ANTERIORES"/>
    <s v="11-LA ALTAGRACIA"/>
    <s v="10-FONDO GENERAL"/>
    <s v="14599-CONSTRUCCIÓN DE INFRAESTRUCTURA PARA LA DISPOSICIÓN FINAL DE RESIDUOS SÓLIDOS EN VERÓN PUNTA CANA , PROVINCIA LA ALTAGRACIA"/>
    <s v="03-CONSTRUCCIÓN DE INFRAESTRUCTURA PARA LA DISPOSICIÓN FINAL DE RESIDUOS SÓLIDOS EN VERÓN PUNTA CANA , PROVINCIA LA ALTAGRACIA"/>
    <s v="0000-NO APLICA"/>
    <s v="S"/>
    <n v="0"/>
    <n v="5653697"/>
    <n v="0"/>
    <n v="0"/>
  </r>
  <r>
    <x v="0"/>
    <x v="0"/>
    <x v="1"/>
    <x v="6"/>
    <s v="2.2.1.2-Construcciones por administración"/>
    <s v="2.2.1.2.2-Materiales, suministro y servicios no personales aplicados a construcciones por administración"/>
    <s v="0201-PRESIDENCIA DE LA REPÚBLICA"/>
    <s v="0033-ECO5RD"/>
    <s v="3-PROTECCIÓN DEL MEDIO AMBIENTE"/>
    <s v="3.2-Protección de la biodiversidad y ordenación de desechos"/>
    <s v="3.2.02-Ordenación de desechos"/>
    <s v="2.2-CONTRATACIÓN DE SERVICIOS"/>
    <s v="2.2.8-OTROS SERVICIOS NO INCLUIDOS EN CONCEPTOS ANTERIORES"/>
    <s v="14-MARIA TRINIDAD SANCHEZ"/>
    <s v="10-FONDO GENERAL"/>
    <s v="14609-CONSTRUCCIÓN DE INFRAESTRUCTURA PARA LA DISPOSICIÓN FINAL DE RESIDUOS SÓLIDOS EN NAGUA, PROVINCIA MARIA TRINIDAD SANCHEZ"/>
    <s v="04-CONSTRUCCIÓN DE INFRAESTRUCTURA PARA LA DISPOSICIÓN FINAL DE RESIDUOS SÓLIDOS EN NAGUA, PROVINCIA MARIA TRINIDAD SANCHEZ"/>
    <s v="0000-NO APLICA"/>
    <s v="S"/>
    <n v="0"/>
    <n v="1706313"/>
    <n v="0"/>
    <n v="0"/>
  </r>
  <r>
    <x v="0"/>
    <x v="0"/>
    <x v="1"/>
    <x v="6"/>
    <s v="2.2.1.2-Construcciones por administración"/>
    <s v="2.2.1.2.2-Materiales, suministro y servicios no personales aplicados a construcciones por administración"/>
    <s v="0201-PRESIDENCIA DE LA REPÚBLICA"/>
    <s v="0033-ECO5RD"/>
    <s v="3-PROTECCIÓN DEL MEDIO AMBIENTE"/>
    <s v="3.2-Protección de la biodiversidad y ordenación de desechos"/>
    <s v="3.2.02-Ordenación de desechos"/>
    <s v="2.2-CONTRATACIÓN DE SERVICIOS"/>
    <s v="2.2.8-OTROS SERVICIOS NO INCLUIDOS EN CONCEPTOS ANTERIORES"/>
    <s v="18-PUERTO PLATA"/>
    <s v="10-FONDO GENERAL"/>
    <s v="14625-CONSTRUCCIÓN DE INFRAESTRUCTURA PARA LA DISPOSICIÓN FINAL DE RESIDUOS SÓLIDOS EN PUERTO PLATA"/>
    <s v="07-CONSTRUCCIÓN DE INFRAESTRUCTURA PARA LA DISPOSICIÓN FINAL DE RESIDUOS SÓLIDOS EN PUERTO PLATA"/>
    <s v="0000-NO APLICA"/>
    <s v="S"/>
    <n v="0"/>
    <n v="2262700"/>
    <n v="0"/>
    <n v="0"/>
  </r>
  <r>
    <x v="0"/>
    <x v="0"/>
    <x v="1"/>
    <x v="6"/>
    <s v="2.2.1.2-Construcciones por administración"/>
    <s v="2.2.1.2.2-Materiales, suministro y servicios no personales aplicados a construcciones por administración"/>
    <s v="0201-PRESIDENCIA DE LA REPÚBLICA"/>
    <s v="0033-ECO5RD"/>
    <s v="3-PROTECCIÓN DEL MEDIO AMBIENTE"/>
    <s v="3.2-Protección de la biodiversidad y ordenación de desechos"/>
    <s v="3.2.02-Ordenación de desechos"/>
    <s v="2.2-CONTRATACIÓN DE SERVICIOS"/>
    <s v="2.2.8-OTROS SERVICIOS NO INCLUIDOS EN CONCEPTOS ANTERIORES"/>
    <s v="20-SAMANA"/>
    <s v="10-FONDO GENERAL"/>
    <s v="14617-CONSTRUCCIÓN DE INFRAESTRUCTURAS PARA LA DISPOSICIÓN FINAL DE RESIDUOS SÓLIDOS EN SAMANÁ, PROVINCIA SAMANÁ"/>
    <s v="05-CONSTRUCCIÓN DE INFRAESTRUCTURAS PARA LA DISPOSICIÓN FINAL DE RESIDUOS SÓLIDOS EN SAMANÁ, PROVINCIA SAMANÁ"/>
    <s v="0000-NO APLICA"/>
    <s v="S"/>
    <n v="0"/>
    <n v="10914700"/>
    <n v="0"/>
    <n v="0"/>
  </r>
  <r>
    <x v="0"/>
    <x v="0"/>
    <x v="1"/>
    <x v="6"/>
    <s v="2.2.1.2-Construcciones por administración"/>
    <s v="2.2.1.2.2-Materiales, suministro y servicios no personales aplicados a construcciones por administración"/>
    <s v="0201-PRESIDENCIA DE LA REPÚBLICA"/>
    <s v="0033-ECO5RD"/>
    <s v="3-PROTECCIÓN DEL MEDIO AMBIENTE"/>
    <s v="3.2-Protección de la biodiversidad y ordenación de desechos"/>
    <s v="3.2.02-Ordenación de desechos"/>
    <s v="2.2-CONTRATACIÓN DE SERVICIOS"/>
    <s v="2.2.8-OTROS SERVICIOS NO INCLUIDOS EN CONCEPTOS ANTERIORES"/>
    <s v="20-SAMANA"/>
    <s v="10-FONDO GENERAL"/>
    <s v="14620-CONSTRUCCIÓN DE INFRAESTRUCTURA PARA LA DISPOSICIÓN FINAL DE RESIDUOS SÓLIDOS EN LAS TERRENAS, PROVINCIA SAMANA"/>
    <s v="06-CONSTRUCCIÓN DE INFRAESTRUCTURA PARA LA DISPOSICIÓN FINAL DE RESIDUOS SÓLIDOS EN LAS TERRENAS, PROVINCIA SAMANA"/>
    <s v="0000-NO APLICA"/>
    <s v="S"/>
    <n v="0"/>
    <n v="6226900"/>
    <n v="0"/>
    <n v="0"/>
  </r>
  <r>
    <x v="0"/>
    <x v="0"/>
    <x v="1"/>
    <x v="6"/>
    <s v="2.2.1.2-Construcciones por administración"/>
    <s v="2.2.1.2.2-Materiales, suministro y servicios no personales aplicados a construcciones por administración"/>
    <s v="0201-PRESIDENCIA DE LA REPÚBLICA"/>
    <s v="0033-ECO5RD"/>
    <s v="3-PROTECCIÓN DEL MEDIO AMBIENTE"/>
    <s v="3.2-Protección de la biodiversidad y ordenación de desechos"/>
    <s v="3.2.02-Ordenación de desechos"/>
    <s v="2.2-CONTRATACIÓN DE SERVICIOS"/>
    <s v="2.2.8-OTROS SERVICIOS NO INCLUIDOS EN CONCEPTOS ANTERIORES"/>
    <s v="25-SANTIAGO"/>
    <s v="10-FONDO GENERAL"/>
    <s v="15020-CONSTRUCCIÓN DE INFRAESTRUCTURAS PARA LA DISPOSICION DE LOS RESIDUOS SOLIDOS EN EL MUNICIPIO DE TAMBORIL, PROVINCIA SANTIAGO"/>
    <s v="10-CONSTRUCCIÓN DE INFRAESTRUCTURAS PARA LA DISPOSICION DE LOS RESIDUOS SOLIDOS EN EL MUNICIPIO DE TAMBORIL, PROVINCIA SANTIAGO"/>
    <s v="0000-NO APLICA"/>
    <s v="S"/>
    <n v="0"/>
    <n v="1610000"/>
    <n v="0"/>
    <n v="0"/>
  </r>
  <r>
    <x v="0"/>
    <x v="0"/>
    <x v="1"/>
    <x v="6"/>
    <s v="2.2.1.2-Construcciones por administración"/>
    <s v="2.2.1.2.2-Materiales, suministro y servicios no personales aplicados a construcciones por administración"/>
    <s v="0201-PRESIDENCIA DE LA REPÚBLICA"/>
    <s v="0033-ECO5RD"/>
    <s v="3-PROTECCIÓN DEL MEDIO AMBIENTE"/>
    <s v="3.2-Protección de la biodiversidad y ordenación de desechos"/>
    <s v="3.2.02-Ordenación de desechos"/>
    <s v="2.2-CONTRATACIÓN DE SERVICIOS"/>
    <s v="2.2.9-OTRAS CONTRATACIONES DE SERVICIOS"/>
    <s v="09-ESPAILLAT"/>
    <s v="10-FONDO GENERAL"/>
    <s v="15021-CONSTRUCCIÓN DE INFRAESTRUCTURA PARA LA DISPOSICION DE LOS RESIDUOS SOLIDOS EN EL MUNICIPIO DE MOCA, PROVINCIA ESPAILLAT"/>
    <s v="11-CONSTRUCCIÓN DE INFRAESTRUCTURA PARA LA DISPOSICION DE LOS RESIDUOS SOLIDOS EN EL MUNICIPIO DE MOCA, PROVINCIA ESPAILLAT"/>
    <s v="0000-NO APLICA"/>
    <s v="S"/>
    <n v="0"/>
    <n v="1718400"/>
    <n v="0"/>
    <n v="0"/>
  </r>
  <r>
    <x v="0"/>
    <x v="0"/>
    <x v="1"/>
    <x v="6"/>
    <s v="2.2.1.2-Construcciones por administración"/>
    <s v="2.2.1.2.2-Materiales, suministro y servicios no personales aplicados a construcciones por administración"/>
    <s v="0201-PRESIDENCIA DE LA REPÚBLICA"/>
    <s v="0033-ECO5RD"/>
    <s v="3-PROTECCIÓN DEL MEDIO AMBIENTE"/>
    <s v="3.2-Protección de la biodiversidad y ordenación de desechos"/>
    <s v="3.2.02-Ordenación de desechos"/>
    <s v="2.2-CONTRATACIÓN DE SERVICIOS"/>
    <s v="2.2.9-OTRAS CONTRATACIONES DE SERVICIOS"/>
    <s v="25-SANTIAGO"/>
    <s v="10-FONDO GENERAL"/>
    <s v="15020-CONSTRUCCIÓN DE INFRAESTRUCTURAS PARA LA DISPOSICION DE LOS RESIDUOS SOLIDOS EN EL MUNICIPIO DE TAMBORIL, PROVINCIA SANTIAGO"/>
    <s v="10-CONSTRUCCIÓN DE INFRAESTRUCTURAS PARA LA DISPOSICION DE LOS RESIDUOS SOLIDOS EN EL MUNICIPIO DE TAMBORIL, PROVINCIA SANTIAGO"/>
    <s v="0000-NO APLICA"/>
    <s v="S"/>
    <n v="0"/>
    <n v="625000"/>
    <n v="0"/>
    <n v="0"/>
  </r>
  <r>
    <x v="0"/>
    <x v="0"/>
    <x v="1"/>
    <x v="6"/>
    <s v="2.2.1.2-Construcciones por administración"/>
    <s v="2.2.1.2.2-Materiales, suministro y servicios no personales aplicados a construcciones por administración"/>
    <s v="0201-PRESIDENCIA DE LA REPÚBLICA"/>
    <s v="0033-ECO5RD"/>
    <s v="3-PROTECCIÓN DEL MEDIO AMBIENTE"/>
    <s v="3.2-Protección de la biodiversidad y ordenación de desechos"/>
    <s v="3.2.02-Ordenación de desechos"/>
    <s v="2.3-MATERIALES Y SUMINISTROS"/>
    <s v="2.3.5-CUERO, CAUCHO Y PLÁSTICO"/>
    <s v="09-ESPAILLAT"/>
    <s v="10-FONDO GENERAL"/>
    <s v="15021-CONSTRUCCIÓN DE INFRAESTRUCTURA PARA LA DISPOSICION DE LOS RESIDUOS SOLIDOS EN EL MUNICIPIO DE MOCA, PROVINCIA ESPAILLAT"/>
    <s v="11-CONSTRUCCIÓN DE INFRAESTRUCTURA PARA LA DISPOSICION DE LOS RESIDUOS SOLIDOS EN EL MUNICIPIO DE MOCA, PROVINCIA ESPAILLAT"/>
    <s v="0000-NO APLICA"/>
    <s v="S"/>
    <n v="0"/>
    <n v="75000"/>
    <n v="0"/>
    <n v="0"/>
  </r>
  <r>
    <x v="0"/>
    <x v="0"/>
    <x v="1"/>
    <x v="6"/>
    <s v="2.2.1.2-Construcciones por administración"/>
    <s v="2.2.1.2.2-Materiales, suministro y servicios no personales aplicados a construcciones por administración"/>
    <s v="0201-PRESIDENCIA DE LA REPÚBLICA"/>
    <s v="0033-ECO5RD"/>
    <s v="3-PROTECCIÓN DEL MEDIO AMBIENTE"/>
    <s v="3.2-Protección de la biodiversidad y ordenación de desechos"/>
    <s v="3.2.02-Ordenación de desechos"/>
    <s v="2.3-MATERIALES Y SUMINISTROS"/>
    <s v="2.3.5-CUERO, CAUCHO Y PLÁSTICO"/>
    <s v="25-SANTIAGO"/>
    <s v="10-FONDO GENERAL"/>
    <s v="15020-CONSTRUCCIÓN DE INFRAESTRUCTURAS PARA LA DISPOSICION DE LOS RESIDUOS SOLIDOS EN EL MUNICIPIO DE TAMBORIL, PROVINCIA SANTIAGO"/>
    <s v="10-CONSTRUCCIÓN DE INFRAESTRUCTURAS PARA LA DISPOSICION DE LOS RESIDUOS SOLIDOS EN EL MUNICIPIO DE TAMBORIL, PROVINCIA SANTIAGO"/>
    <s v="0000-NO APLICA"/>
    <s v="S"/>
    <n v="0"/>
    <n v="75000"/>
    <n v="0"/>
    <n v="0"/>
  </r>
  <r>
    <x v="0"/>
    <x v="0"/>
    <x v="1"/>
    <x v="6"/>
    <s v="2.2.1.2-Construcciones por administración"/>
    <s v="2.2.1.2.2-Materiales, suministro y servicios no personales aplicados a construcciones por administración"/>
    <s v="0201-PRESIDENCIA DE LA REPÚBLICA"/>
    <s v="0033-ECO5RD"/>
    <s v="3-PROTECCIÓN DEL MEDIO AMBIENTE"/>
    <s v="3.2-Protección de la biodiversidad y ordenación de desechos"/>
    <s v="3.2.02-Ordenación de desechos"/>
    <s v="2.3-MATERIALES Y SUMINISTROS"/>
    <s v="2.3.6-PRODUCTOS DE MINERALES, METÁLICOS Y NO METÁLICOS"/>
    <s v="09-ESPAILLAT"/>
    <s v="10-FONDO GENERAL"/>
    <s v="15021-CONSTRUCCIÓN DE INFRAESTRUCTURA PARA LA DISPOSICION DE LOS RESIDUOS SOLIDOS EN EL MUNICIPIO DE MOCA, PROVINCIA ESPAILLAT"/>
    <s v="11-CONSTRUCCIÓN DE INFRAESTRUCTURA PARA LA DISPOSICION DE LOS RESIDUOS SOLIDOS EN EL MUNICIPIO DE MOCA, PROVINCIA ESPAILLAT"/>
    <s v="0000-NO APLICA"/>
    <s v="S"/>
    <n v="0"/>
    <n v="12000000"/>
    <n v="0"/>
    <n v="0"/>
  </r>
  <r>
    <x v="0"/>
    <x v="0"/>
    <x v="1"/>
    <x v="6"/>
    <s v="2.2.1.2-Construcciones por administración"/>
    <s v="2.2.1.2.2-Materiales, suministro y servicios no personales aplicados a construcciones por administración"/>
    <s v="0201-PRESIDENCIA DE LA REPÚBLICA"/>
    <s v="0033-ECO5RD"/>
    <s v="3-PROTECCIÓN DEL MEDIO AMBIENTE"/>
    <s v="3.2-Protección de la biodiversidad y ordenación de desechos"/>
    <s v="3.2.02-Ordenación de desechos"/>
    <s v="2.3-MATERIALES Y SUMINISTROS"/>
    <s v="2.3.6-PRODUCTOS DE MINERALES, METÁLICOS Y NO METÁLICOS"/>
    <s v="25-SANTIAGO"/>
    <s v="10-FONDO GENERAL"/>
    <s v="15020-CONSTRUCCIÓN DE INFRAESTRUCTURAS PARA LA DISPOSICION DE LOS RESIDUOS SOLIDOS EN EL MUNICIPIO DE TAMBORIL, PROVINCIA SANTIAGO"/>
    <s v="10-CONSTRUCCIÓN DE INFRAESTRUCTURAS PARA LA DISPOSICION DE LOS RESIDUOS SOLIDOS EN EL MUNICIPIO DE TAMBORIL, PROVINCIA SANTIAGO"/>
    <s v="0000-NO APLICA"/>
    <s v="S"/>
    <n v="0"/>
    <n v="1336500"/>
    <n v="0"/>
    <n v="0"/>
  </r>
  <r>
    <x v="0"/>
    <x v="0"/>
    <x v="1"/>
    <x v="6"/>
    <s v="2.2.1.2-Construcciones por administración"/>
    <s v="2.2.1.2.2-Materiales, suministro y servicios no personales aplicados a construcciones por administración"/>
    <s v="0201-PRESIDENCIA DE LA REPÚBLICA"/>
    <s v="0033-ECO5RD"/>
    <s v="3-PROTECCIÓN DEL MEDIO AMBIENTE"/>
    <s v="3.2-Protección de la biodiversidad y ordenación de desechos"/>
    <s v="3.2.02-Ordenación de desechos"/>
    <s v="2.3-MATERIALES Y SUMINISTROS"/>
    <s v="2.3.7-COMBUSTIBLES, LUBRICANTES, PRODUCTOS QUÍMICOS Y CONEXOS"/>
    <s v="09-ESPAILLAT"/>
    <s v="10-FONDO GENERAL"/>
    <s v="15021-CONSTRUCCIÓN DE INFRAESTRUCTURA PARA LA DISPOSICION DE LOS RESIDUOS SOLIDOS EN EL MUNICIPIO DE MOCA, PROVINCIA ESPAILLAT"/>
    <s v="11-CONSTRUCCIÓN DE INFRAESTRUCTURA PARA LA DISPOSICION DE LOS RESIDUOS SOLIDOS EN EL MUNICIPIO DE MOCA, PROVINCIA ESPAILLAT"/>
    <s v="0000-NO APLICA"/>
    <s v="S"/>
    <n v="0"/>
    <n v="10000000"/>
    <n v="0"/>
    <n v="0"/>
  </r>
  <r>
    <x v="0"/>
    <x v="0"/>
    <x v="1"/>
    <x v="6"/>
    <s v="2.2.1.2-Construcciones por administración"/>
    <s v="2.2.1.2.2-Materiales, suministro y servicios no personales aplicados a construcciones por administración"/>
    <s v="0201-PRESIDENCIA DE LA REPÚBLICA"/>
    <s v="0033-ECO5RD"/>
    <s v="3-PROTECCIÓN DEL MEDIO AMBIENTE"/>
    <s v="3.2-Protección de la biodiversidad y ordenación de desechos"/>
    <s v="3.2.02-Ordenación de desechos"/>
    <s v="2.3-MATERIALES Y SUMINISTROS"/>
    <s v="2.3.7-COMBUSTIBLES, LUBRICANTES, PRODUCTOS QUÍMICOS Y CONEXOS"/>
    <s v="25-SANTIAGO"/>
    <s v="10-FONDO GENERAL"/>
    <s v="15020-CONSTRUCCIÓN DE INFRAESTRUCTURAS PARA LA DISPOSICION DE LOS RESIDUOS SOLIDOS EN EL MUNICIPIO DE TAMBORIL, PROVINCIA SANTIAGO"/>
    <s v="10-CONSTRUCCIÓN DE INFRAESTRUCTURAS PARA LA DISPOSICION DE LOS RESIDUOS SOLIDOS EN EL MUNICIPIO DE TAMBORIL, PROVINCIA SANTIAGO"/>
    <s v="0000-NO APLICA"/>
    <s v="S"/>
    <n v="0"/>
    <n v="14954050"/>
    <n v="0"/>
    <n v="0"/>
  </r>
  <r>
    <x v="0"/>
    <x v="0"/>
    <x v="1"/>
    <x v="6"/>
    <s v="2.2.1.2-Construcciones por administración"/>
    <s v="2.2.1.2.2-Materiales, suministro y servicios no personales aplicados a construcciones por administración"/>
    <s v="0203-MINISTERIO DE DEFENSA"/>
    <s v="0001-MINISTERIO DE DEFENSA"/>
    <s v="1-SERVICIOS  GENERALES"/>
    <s v="1.3-Defensa nacional"/>
    <s v="1.3.01-Defensa militar"/>
    <s v="2.2-CONTRATACIÓN DE SERVICIOS"/>
    <s v="2.2.3-VIÁTICOS"/>
    <s v="05-DAJABON"/>
    <s v="10-FONDO GENERAL"/>
    <s v="14697-CONSTRUCCIÓN VERJA PERIMETRAL INTELIGENTE FRONTERA REPÚBLICA DOMINICANA-HAITÍ"/>
    <s v="01-CONSTRUCCIÓN VERJA PERIMETRAL INTELIGENTE FRONTERA REPÚBLICA DOMINICANA-HAITÍ"/>
    <s v="0000-NO APLICA"/>
    <s v="S"/>
    <n v="0"/>
    <n v="7200000"/>
    <n v="3410950"/>
    <n v="3410950"/>
  </r>
  <r>
    <x v="0"/>
    <x v="0"/>
    <x v="1"/>
    <x v="6"/>
    <s v="2.2.1.2-Construcciones por administración"/>
    <s v="2.2.1.2.2-Materiales, suministro y servicios no personales aplicados a construcciones por administración"/>
    <s v="0203-MINISTERIO DE DEFENSA"/>
    <s v="0001-MINISTERIO DE DEFENSA"/>
    <s v="1-SERVICIOS  GENERALES"/>
    <s v="1.3-Defensa nacional"/>
    <s v="1.3.01-Defensa militar"/>
    <s v="2.2-CONTRATACIÓN DE SERVICIOS"/>
    <s v="2.2.8-OTROS SERVICIOS NO INCLUIDOS EN CONCEPTOS ANTERIORES"/>
    <s v="05-DAJABON"/>
    <s v="10-FONDO GENERAL"/>
    <s v="14697-CONSTRUCCIÓN VERJA PERIMETRAL INTELIGENTE FRONTERA REPÚBLICA DOMINICANA-HAITÍ"/>
    <s v="01-CONSTRUCCIÓN VERJA PERIMETRAL INTELIGENTE FRONTERA REPÚBLICA DOMINICANA-HAITÍ"/>
    <s v="0000-NO APLICA"/>
    <s v="S"/>
    <n v="0"/>
    <n v="155984520"/>
    <n v="155984520"/>
    <n v="58667235.079999998"/>
  </r>
  <r>
    <x v="0"/>
    <x v="0"/>
    <x v="1"/>
    <x v="6"/>
    <s v="2.2.1.2-Construcciones por administración"/>
    <s v="2.2.1.2.2-Materiales, suministro y servicios no personales aplicados a construcciones por administración"/>
    <s v="0203-MINISTERIO DE DEFENSA"/>
    <s v="0001-MINISTERIO DE DEFENSA"/>
    <s v="1-SERVICIOS  GENERALES"/>
    <s v="1.3-Defensa nacional"/>
    <s v="1.3.01-Defensa militar"/>
    <s v="2.3-MATERIALES Y SUMINISTROS"/>
    <s v="2.3.7-COMBUSTIBLES, LUBRICANTES, PRODUCTOS QUÍMICOS Y CONEXOS"/>
    <s v="05-DAJABON"/>
    <s v="10-FONDO GENERAL"/>
    <s v="14697-CONSTRUCCIÓN VERJA PERIMETRAL INTELIGENTE FRONTERA REPÚBLICA DOMINICANA-HAITÍ"/>
    <s v="01-CONSTRUCCIÓN VERJA PERIMETRAL INTELIGENTE FRONTERA REPÚBLICA DOMINICANA-HAITÍ"/>
    <s v="0000-NO APLICA"/>
    <s v="S"/>
    <n v="0"/>
    <n v="6000000"/>
    <n v="6000000"/>
    <n v="4200000"/>
  </r>
  <r>
    <x v="0"/>
    <x v="0"/>
    <x v="1"/>
    <x v="6"/>
    <s v="2.2.1.2-Construcciones por administración"/>
    <s v="2.2.1.2.2-Materiales, suministro y servicios no personales aplicados a construcciones por administración"/>
    <s v="0205-MINISTERIO DE HACIENDA"/>
    <s v="0001-MINISTERIO DE HACIENDA"/>
    <s v="1-SERVICIOS  GENERALES"/>
    <s v="1.1-Administración general"/>
    <s v="1.1.02-Gestión administrativa, financiera, fiscal, económica y planificación"/>
    <s v="2.2-CONTRATACIÓN DE SERVICIOS"/>
    <s v="2.2.8-OTROS SERVICIOS NO INCLUIDOS EN CONCEPTOS ANTERIORES"/>
    <s v="01-DISTRITO NACIONAL"/>
    <s v="10-FONDO GENERAL"/>
    <s v="13868-FORTALECIMIENTO-INSTITUCIONAL DEL MH PARA  MEJORAR LA EFICACIA EN LA ADMINISTRACIÓN TRIBUTARIA Y DEL CONTROL DEL GASTO PUBLICO,D.N."/>
    <s v="00-N/A"/>
    <s v="0000-NO APLICA"/>
    <s v="S"/>
    <n v="16000000"/>
    <n v="16000000"/>
    <n v="0"/>
    <n v="0"/>
  </r>
  <r>
    <x v="0"/>
    <x v="0"/>
    <x v="1"/>
    <x v="6"/>
    <s v="2.2.1.2-Construcciones por administración"/>
    <s v="2.2.1.2.2-Materiales, suministro y servicios no personales aplicados a construcciones por administración"/>
    <s v="0205-MINISTERIO DE HACIENDA"/>
    <s v="0001-MINISTERIO DE HACIENDA"/>
    <s v="1-SERVICIOS  GENERALES"/>
    <s v="1.1-Administración general"/>
    <s v="1.1.02-Gestión administrativa, financiera, fiscal, económica y planificación"/>
    <s v="2.2-CONTRATACIÓN DE SERVICIOS"/>
    <s v="2.2.8-OTROS SERVICIOS NO INCLUIDOS EN CONCEPTOS ANTERIORES"/>
    <s v="01-DISTRITO NACIONAL"/>
    <s v="60-CREDITO EXTERNO"/>
    <s v="13868-FORTALECIMIENTO-INSTITUCIONAL DEL MH PARA  MEJORAR LA EFICACIA EN LA ADMINISTRACIÓN TRIBUTARIA Y DEL CONTROL DEL GASTO PUBLICO,D.N."/>
    <s v="00-N/A"/>
    <s v="0000-NO APLICA"/>
    <s v="S"/>
    <n v="197340880"/>
    <n v="570977557"/>
    <n v="22505793.16"/>
    <n v="22505793.16"/>
  </r>
  <r>
    <x v="0"/>
    <x v="0"/>
    <x v="1"/>
    <x v="6"/>
    <s v="2.2.1.2-Construcciones por administración"/>
    <s v="2.2.1.2.2-Materiales, suministro y servicios no personales aplicados a construcciones por administración"/>
    <s v="0205-MINISTERIO DE HACIENDA"/>
    <s v="0001-MINISTERIO DE HACIENDA"/>
    <s v="1-SERVICIOS  GENERALES"/>
    <s v="1.1-Administración general"/>
    <s v="1.1.02-Gestión administrativa, financiera, fiscal, económica y planificación"/>
    <s v="2.2-CONTRATACIÓN DE SERVICIOS"/>
    <s v="2.2.8-OTROS SERVICIOS NO INCLUIDOS EN CONCEPTOS ANTERIORES"/>
    <s v="99-MULTIPROVINCIAL"/>
    <s v="60-CREDITO EXTERNO"/>
    <s v="14738-FORTALECIMIENTO-INSTITUCIONAL PARA APOYO A LA AGENDA DE TRANSPARENCIA E INTEGRIDAD EN REPÚBLICA DOMINICANA"/>
    <s v="00-N/A"/>
    <s v="0000-NO APLICA"/>
    <s v="S"/>
    <n v="129988376"/>
    <n v="10475595.08"/>
    <n v="0"/>
    <n v="0"/>
  </r>
  <r>
    <x v="0"/>
    <x v="0"/>
    <x v="1"/>
    <x v="6"/>
    <s v="2.2.1.2-Construcciones por administración"/>
    <s v="2.2.1.2.2-Materiales, suministro y servicios no personales aplicados a construcciones por administración"/>
    <s v="0206-MINISTERIO DE EDUCACIÓN"/>
    <s v="0002-OFICINA DE COOPERACIÓN INTERNACIONAL (OCI)"/>
    <s v="4-SERVICIOS SOCIALES"/>
    <s v="4.4-Educación"/>
    <s v="4.4.02-Educación primaria"/>
    <s v="2.2-CONTRATACIÓN DE SERVICIOS"/>
    <s v="2.2.2-PUBLICIDAD, IMPRESIÓN Y ENCUADERNACIÓN"/>
    <s v="99-MULTIPROVINCIAL"/>
    <s v="10-FONDO GENERAL"/>
    <s v="13696-APOYO  DE LA EDUCACIÓN PRE-UNIVERSITARIA A TRAVÉS DEL PACTO EDUCATIVO EN LA REPÚBLICA DOMINICANA."/>
    <s v="02-APOYO  DE LA EDUCACIÓN PRE-UNIVERSITARIA A TRAVÉS DEL PACTO EDUCATIVO EN LA REPÚBLICA DOMINICANA."/>
    <s v="0000-NO APLICA"/>
    <s v="S"/>
    <n v="2000000"/>
    <n v="2000000"/>
    <n v="0"/>
    <n v="0"/>
  </r>
  <r>
    <x v="0"/>
    <x v="0"/>
    <x v="1"/>
    <x v="6"/>
    <s v="2.2.1.2-Construcciones por administración"/>
    <s v="2.2.1.2.2-Materiales, suministro y servicios no personales aplicados a construcciones por administración"/>
    <s v="0206-MINISTERIO DE EDUCACIÓN"/>
    <s v="0002-OFICINA DE COOPERACIÓN INTERNACIONAL (OCI)"/>
    <s v="4-SERVICIOS SOCIALES"/>
    <s v="4.4-Educación"/>
    <s v="4.4.02-Educación primaria"/>
    <s v="2.2-CONTRATACIÓN DE SERVICIOS"/>
    <s v="2.2.3-VIÁTICOS"/>
    <s v="99-MULTIPROVINCIAL"/>
    <s v="10-FONDO GENERAL"/>
    <s v="13696-APOYO  DE LA EDUCACIÓN PRE-UNIVERSITARIA A TRAVÉS DEL PACTO EDUCATIVO EN LA REPÚBLICA DOMINICANA."/>
    <s v="02-APOYO  DE LA EDUCACIÓN PRE-UNIVERSITARIA A TRAVÉS DEL PACTO EDUCATIVO EN LA REPÚBLICA DOMINICANA."/>
    <s v="0000-NO APLICA"/>
    <s v="S"/>
    <n v="10000000"/>
    <n v="10000000"/>
    <n v="1456750"/>
    <n v="1456750"/>
  </r>
  <r>
    <x v="0"/>
    <x v="0"/>
    <x v="1"/>
    <x v="6"/>
    <s v="2.2.1.2-Construcciones por administración"/>
    <s v="2.2.1.2.2-Materiales, suministro y servicios no personales aplicados a construcciones por administración"/>
    <s v="0206-MINISTERIO DE EDUCACIÓN"/>
    <s v="0002-OFICINA DE COOPERACIÓN INTERNACIONAL (OCI)"/>
    <s v="4-SERVICIOS SOCIALES"/>
    <s v="4.4-Educación"/>
    <s v="4.4.02-Educación primaria"/>
    <s v="2.2-CONTRATACIÓN DE SERVICIOS"/>
    <s v="2.2.4-TRANSPORTE Y ALMACENAJE"/>
    <s v="99-MULTIPROVINCIAL"/>
    <s v="10-FONDO GENERAL"/>
    <s v="13696-APOYO  DE LA EDUCACIÓN PRE-UNIVERSITARIA A TRAVÉS DEL PACTO EDUCATIVO EN LA REPÚBLICA DOMINICANA."/>
    <s v="02-APOYO  DE LA EDUCACIÓN PRE-UNIVERSITARIA A TRAVÉS DEL PACTO EDUCATIVO EN LA REPÚBLICA DOMINICANA."/>
    <s v="0000-NO APLICA"/>
    <s v="S"/>
    <n v="10000000"/>
    <n v="10000000"/>
    <n v="0"/>
    <n v="0"/>
  </r>
  <r>
    <x v="0"/>
    <x v="0"/>
    <x v="1"/>
    <x v="6"/>
    <s v="2.2.1.2-Construcciones por administración"/>
    <s v="2.2.1.2.2-Materiales, suministro y servicios no personales aplicados a construcciones por administración"/>
    <s v="0206-MINISTERIO DE EDUCACIÓN"/>
    <s v="0002-OFICINA DE COOPERACIÓN INTERNACIONAL (OCI)"/>
    <s v="4-SERVICIOS SOCIALES"/>
    <s v="4.4-Educación"/>
    <s v="4.4.02-Educación primaria"/>
    <s v="2.2-CONTRATACIÓN DE SERVICIOS"/>
    <s v="2.2.8-OTROS SERVICIOS NO INCLUIDOS EN CONCEPTOS ANTERIORES"/>
    <s v="99-MULTIPROVINCIAL"/>
    <s v="10-FONDO GENERAL"/>
    <s v="13696-APOYO  DE LA EDUCACIÓN PRE-UNIVERSITARIA A TRAVÉS DEL PACTO EDUCATIVO EN LA REPÚBLICA DOMINICANA."/>
    <s v="02-APOYO  DE LA EDUCACIÓN PRE-UNIVERSITARIA A TRAVÉS DEL PACTO EDUCATIVO EN LA REPÚBLICA DOMINICANA."/>
    <s v="0000-NO APLICA"/>
    <s v="S"/>
    <n v="55860000"/>
    <n v="39360000"/>
    <n v="10519952.619999999"/>
    <n v="10435211.390000001"/>
  </r>
  <r>
    <x v="0"/>
    <x v="0"/>
    <x v="1"/>
    <x v="6"/>
    <s v="2.2.1.2-Construcciones por administración"/>
    <s v="2.2.1.2.2-Materiales, suministro y servicios no personales aplicados a construcciones por administración"/>
    <s v="0206-MINISTERIO DE EDUCACIÓN"/>
    <s v="0002-OFICINA DE COOPERACIÓN INTERNACIONAL (OCI)"/>
    <s v="4-SERVICIOS SOCIALES"/>
    <s v="4.4-Educación"/>
    <s v="4.4.02-Educación primaria"/>
    <s v="2.2-CONTRATACIÓN DE SERVICIOS"/>
    <s v="2.2.9-OTRAS CONTRATACIONES DE SERVICIOS"/>
    <s v="99-MULTIPROVINCIAL"/>
    <s v="10-FONDO GENERAL"/>
    <s v="13696-APOYO  DE LA EDUCACIÓN PRE-UNIVERSITARIA A TRAVÉS DEL PACTO EDUCATIVO EN LA REPÚBLICA DOMINICANA."/>
    <s v="02-APOYO  DE LA EDUCACIÓN PRE-UNIVERSITARIA A TRAVÉS DEL PACTO EDUCATIVO EN LA REPÚBLICA DOMINICANA."/>
    <s v="0000-NO APLICA"/>
    <s v="S"/>
    <n v="5000000"/>
    <n v="5000000"/>
    <n v="0"/>
    <n v="0"/>
  </r>
  <r>
    <x v="0"/>
    <x v="0"/>
    <x v="1"/>
    <x v="6"/>
    <s v="2.2.1.2-Construcciones por administración"/>
    <s v="2.2.1.2.2-Materiales, suministro y servicios no personales aplicados a construcciones por administración"/>
    <s v="0206-MINISTERIO DE EDUCACIÓN"/>
    <s v="0002-OFICINA DE COOPERACIÓN INTERNACIONAL (OCI)"/>
    <s v="4-SERVICIOS SOCIALES"/>
    <s v="4.4-Educación"/>
    <s v="4.4.02-Educación primaria"/>
    <s v="2.3-MATERIALES Y SUMINISTROS"/>
    <s v="2.3.1-ALIMENTOS Y PRODUCTOS AGROFORESTALES"/>
    <s v="99-MULTIPROVINCIAL"/>
    <s v="10-FONDO GENERAL"/>
    <s v="13696-APOYO  DE LA EDUCACIÓN PRE-UNIVERSITARIA A TRAVÉS DEL PACTO EDUCATIVO EN LA REPÚBLICA DOMINICANA."/>
    <s v="02-APOYO  DE LA EDUCACIÓN PRE-UNIVERSITARIA A TRAVÉS DEL PACTO EDUCATIVO EN LA REPÚBLICA DOMINICANA."/>
    <s v="0000-NO APLICA"/>
    <s v="S"/>
    <n v="5000000"/>
    <n v="5000000"/>
    <n v="0"/>
    <n v="0"/>
  </r>
  <r>
    <x v="0"/>
    <x v="0"/>
    <x v="1"/>
    <x v="6"/>
    <s v="2.2.1.2-Construcciones por administración"/>
    <s v="2.2.1.2.2-Materiales, suministro y servicios no personales aplicados a construcciones por administración"/>
    <s v="0206-MINISTERIO DE EDUCACIÓN"/>
    <s v="0002-OFICINA DE COOPERACIÓN INTERNACIONAL (OCI)"/>
    <s v="4-SERVICIOS SOCIALES"/>
    <s v="4.4-Educación"/>
    <s v="4.4.02-Educación primaria"/>
    <s v="2.3-MATERIALES Y SUMINISTROS"/>
    <s v="2.3.7-COMBUSTIBLES, LUBRICANTES, PRODUCTOS QUÍMICOS Y CONEXOS"/>
    <s v="99-MULTIPROVINCIAL"/>
    <s v="10-FONDO GENERAL"/>
    <s v="13696-APOYO  DE LA EDUCACIÓN PRE-UNIVERSITARIA A TRAVÉS DEL PACTO EDUCATIVO EN LA REPÚBLICA DOMINICANA."/>
    <s v="02-APOYO  DE LA EDUCACIÓN PRE-UNIVERSITARIA A TRAVÉS DEL PACTO EDUCATIVO EN LA REPÚBLICA DOMINICANA."/>
    <s v="0000-NO APLICA"/>
    <s v="S"/>
    <n v="8000000"/>
    <n v="8000000"/>
    <n v="7500000"/>
    <n v="7500000"/>
  </r>
  <r>
    <x v="0"/>
    <x v="0"/>
    <x v="1"/>
    <x v="6"/>
    <s v="2.2.1.2-Construcciones por administración"/>
    <s v="2.2.1.2.2-Materiales, suministro y servicios no personales aplicados a construcciones por administración"/>
    <s v="0206-MINISTERIO DE EDUCACIÓN"/>
    <s v="0002-OFICINA DE COOPERACIÓN INTERNACIONAL (OCI)"/>
    <s v="4-SERVICIOS SOCIALES"/>
    <s v="4.4-Educación"/>
    <s v="4.4.02-Educación primaria"/>
    <s v="2.3-MATERIALES Y SUMINISTROS"/>
    <s v="2.3.9-PRODUCTOS Y ÚTILES VARIOS"/>
    <s v="99-MULTIPROVINCIAL"/>
    <s v="10-FONDO GENERAL"/>
    <s v="13696-APOYO  DE LA EDUCACIÓN PRE-UNIVERSITARIA A TRAVÉS DEL PACTO EDUCATIVO EN LA REPÚBLICA DOMINICANA."/>
    <s v="02-APOYO  DE LA EDUCACIÓN PRE-UNIVERSITARIA A TRAVÉS DEL PACTO EDUCATIVO EN LA REPÚBLICA DOMINICANA."/>
    <s v="0000-NO APLICA"/>
    <s v="S"/>
    <n v="13500000"/>
    <n v="37500000"/>
    <n v="28964.28"/>
    <n v="28964.28"/>
  </r>
  <r>
    <x v="0"/>
    <x v="0"/>
    <x v="1"/>
    <x v="6"/>
    <s v="2.2.1.2-Construcciones por administración"/>
    <s v="2.2.1.2.2-Materiales, suministro y servicios no personales aplicados a construcciones por administración"/>
    <s v="0206-MINISTERIO DE EDUCACIÓN"/>
    <s v="0002-OFICINA DE COOPERACIÓN INTERNACIONAL (OCI)"/>
    <s v="4-SERVICIOS SOCIALES"/>
    <s v="4.4-Educación"/>
    <s v="4.4.06-Educación técnica"/>
    <s v="2.2-CONTRATACIÓN DE SERVICIOS"/>
    <s v="2.2.3-VIÁTICOS"/>
    <s v="99-MULTIPROVINCIAL"/>
    <s v="60-CREDITO EXTERNO"/>
    <s v="14120-MEJORAMIENTO DE LA EDUCACIÓN PARA LA FORMACIÓN TÉCNICO PROFESIONAL EN LA R. D."/>
    <s v="01-MEJORAMIENTO DE LA EDUCACIÓN PARA LA FORMACIÓN TÉCNICO PROFESIONAL EN LA R. D."/>
    <s v="0000-NO APLICA"/>
    <s v="S"/>
    <n v="2496060"/>
    <n v="2496060"/>
    <n v="0"/>
    <n v="0"/>
  </r>
  <r>
    <x v="0"/>
    <x v="0"/>
    <x v="1"/>
    <x v="6"/>
    <s v="2.2.1.2-Construcciones por administración"/>
    <s v="2.2.1.2.2-Materiales, suministro y servicios no personales aplicados a construcciones por administración"/>
    <s v="0206-MINISTERIO DE EDUCACIÓN"/>
    <s v="0002-OFICINA DE COOPERACIÓN INTERNACIONAL (OCI)"/>
    <s v="4-SERVICIOS SOCIALES"/>
    <s v="4.4-Educación"/>
    <s v="4.4.06-Educación técnica"/>
    <s v="2.2-CONTRATACIÓN DE SERVICIOS"/>
    <s v="2.2.8-OTROS SERVICIOS NO INCLUIDOS EN CONCEPTOS ANTERIORES"/>
    <s v="99-MULTIPROVINCIAL"/>
    <s v="60-CREDITO EXTERNO"/>
    <s v="14120-MEJORAMIENTO DE LA EDUCACIÓN PARA LA FORMACIÓN TÉCNICO PROFESIONAL EN LA R. D."/>
    <s v="01-MEJORAMIENTO DE LA EDUCACIÓN PARA LA FORMACIÓN TÉCNICO PROFESIONAL EN LA R. D."/>
    <s v="0000-NO APLICA"/>
    <s v="S"/>
    <n v="299621396"/>
    <n v="299621396"/>
    <n v="0"/>
    <n v="0"/>
  </r>
  <r>
    <x v="0"/>
    <x v="0"/>
    <x v="1"/>
    <x v="6"/>
    <s v="2.2.1.2-Construcciones por administración"/>
    <s v="2.2.1.2.2-Materiales, suministro y servicios no personales aplicados a construcciones por administración"/>
    <s v="0206-MINISTERIO DE EDUCACIÓN"/>
    <s v="0002-OFICINA DE COOPERACIÓN INTERNACIONAL (OCI)"/>
    <s v="4-SERVICIOS SOCIALES"/>
    <s v="4.4-Educación"/>
    <s v="4.4.06-Educación técnica"/>
    <s v="2.3-MATERIALES Y SUMINISTROS"/>
    <s v="2.3.9-PRODUCTOS Y ÚTILES VARIOS"/>
    <s v="99-MULTIPROVINCIAL"/>
    <s v="60-CREDITO EXTERNO"/>
    <s v="14120-MEJORAMIENTO DE LA EDUCACIÓN PARA LA FORMACIÓN TÉCNICO PROFESIONAL EN LA R. D."/>
    <s v="01-MEJORAMIENTO DE LA EDUCACIÓN PARA LA FORMACIÓN TÉCNICO PROFESIONAL EN LA R. D."/>
    <s v="0000-NO APLICA"/>
    <s v="S"/>
    <n v="3167976"/>
    <n v="3167976"/>
    <n v="0"/>
    <n v="0"/>
  </r>
  <r>
    <x v="0"/>
    <x v="0"/>
    <x v="1"/>
    <x v="6"/>
    <s v="2.2.1.2-Construcciones por administración"/>
    <s v="2.2.1.2.2-Materiales, suministro y servicios no personales aplicados a construcciones por administración"/>
    <s v="0207-MINISTERIO DE SALUD PÚBLICA Y ASISTENCIA SOCIAL"/>
    <s v="0001-MINISTERIO DE SALUD PUBLICA Y ASISTENCIA SOCIAL"/>
    <s v="1-SERVICIOS  GENERALES"/>
    <s v="1.1-Administración general"/>
    <s v="1.1.05-Gestión de la administración general para transversalizar el enfoque de género"/>
    <s v="2.2-CONTRATACIÓN DE SERVICIOS"/>
    <s v="2.2.3-VIÁTICOS"/>
    <s v="99-MULTIPROVINCIAL"/>
    <s v="10-FONDO GENERAL"/>
    <s v="14700-FORTALECIMIENTO DE LA RESPUESTA DEL SISTEMA NACIONAL DE SALUD A MUJERES, NIÑAS Y ADOLESCENTES VÍCTIMAS DE VIOLENCIA DE GÉNERO EN RD"/>
    <s v="00-N/A"/>
    <s v="0000-NO APLICA"/>
    <s v="S"/>
    <n v="191914"/>
    <n v="191914"/>
    <n v="0"/>
    <n v="0"/>
  </r>
  <r>
    <x v="0"/>
    <x v="0"/>
    <x v="1"/>
    <x v="6"/>
    <s v="2.2.1.2-Construcciones por administración"/>
    <s v="2.2.1.2.2-Materiales, suministro y servicios no personales aplicados a construcciones por administración"/>
    <s v="0207-MINISTERIO DE SALUD PÚBLICA Y ASISTENCIA SOCIAL"/>
    <s v="0001-MINISTERIO DE SALUD PUBLICA Y ASISTENCIA SOCIAL"/>
    <s v="1-SERVICIOS  GENERALES"/>
    <s v="1.1-Administración general"/>
    <s v="1.1.05-Gestión de la administración general para transversalizar el enfoque de género"/>
    <s v="2.2-CONTRATACIÓN DE SERVICIOS"/>
    <s v="2.2.3-VIÁTICOS"/>
    <s v="99-MULTIPROVINCIAL"/>
    <s v="70-DONACION EXTERNA"/>
    <s v="14700-FORTALECIMIENTO DE LA RESPUESTA DEL SISTEMA NACIONAL DE SALUD A MUJERES, NIÑAS Y ADOLESCENTES VÍCTIMAS DE VIOLENCIA DE GÉNERO EN RD"/>
    <s v="00-N/A"/>
    <s v="0000-NO APLICA"/>
    <s v="S"/>
    <n v="317539"/>
    <n v="317539"/>
    <n v="0"/>
    <n v="0"/>
  </r>
  <r>
    <x v="0"/>
    <x v="0"/>
    <x v="1"/>
    <x v="6"/>
    <s v="2.2.1.2-Construcciones por administración"/>
    <s v="2.2.1.2.2-Materiales, suministro y servicios no personales aplicados a construcciones por administración"/>
    <s v="0207-MINISTERIO DE SALUD PÚBLICA Y ASISTENCIA SOCIAL"/>
    <s v="0001-MINISTERIO DE SALUD PUBLICA Y ASISTENCIA SOCIAL"/>
    <s v="1-SERVICIOS  GENERALES"/>
    <s v="1.1-Administración general"/>
    <s v="1.1.05-Gestión de la administración general para transversalizar el enfoque de género"/>
    <s v="2.2-CONTRATACIÓN DE SERVICIOS"/>
    <s v="2.2.5-ALQUILERES Y RENTAS"/>
    <s v="99-MULTIPROVINCIAL"/>
    <s v="10-FONDO GENERAL"/>
    <s v="14700-FORTALECIMIENTO DE LA RESPUESTA DEL SISTEMA NACIONAL DE SALUD A MUJERES, NIÑAS Y ADOLESCENTES VÍCTIMAS DE VIOLENCIA DE GÉNERO EN RD"/>
    <s v="00-N/A"/>
    <s v="0000-NO APLICA"/>
    <s v="S"/>
    <n v="191914"/>
    <n v="191914"/>
    <n v="0"/>
    <n v="0"/>
  </r>
  <r>
    <x v="0"/>
    <x v="0"/>
    <x v="1"/>
    <x v="6"/>
    <s v="2.2.1.2-Construcciones por administración"/>
    <s v="2.2.1.2.2-Materiales, suministro y servicios no personales aplicados a construcciones por administración"/>
    <s v="0207-MINISTERIO DE SALUD PÚBLICA Y ASISTENCIA SOCIAL"/>
    <s v="0001-MINISTERIO DE SALUD PUBLICA Y ASISTENCIA SOCIAL"/>
    <s v="1-SERVICIOS  GENERALES"/>
    <s v="1.1-Administración general"/>
    <s v="1.1.05-Gestión de la administración general para transversalizar el enfoque de género"/>
    <s v="2.2-CONTRATACIÓN DE SERVICIOS"/>
    <s v="2.2.9-OTRAS CONTRATACIONES DE SERVICIOS"/>
    <s v="99-MULTIPROVINCIAL"/>
    <s v="70-DONACION EXTERNA"/>
    <s v="14700-FORTALECIMIENTO DE LA RESPUESTA DEL SISTEMA NACIONAL DE SALUD A MUJERES, NIÑAS Y ADOLESCENTES VÍCTIMAS DE VIOLENCIA DE GÉNERO EN RD"/>
    <s v="00-N/A"/>
    <s v="0000-NO APLICA"/>
    <s v="S"/>
    <n v="105847"/>
    <n v="105847"/>
    <n v="0"/>
    <n v="0"/>
  </r>
  <r>
    <x v="0"/>
    <x v="0"/>
    <x v="1"/>
    <x v="6"/>
    <s v="2.2.1.2-Construcciones por administración"/>
    <s v="2.2.1.2.2-Materiales, suministro y servicios no personales aplicados a construcciones por administración"/>
    <s v="0207-MINISTERIO DE SALUD PÚBLICA Y ASISTENCIA SOCIAL"/>
    <s v="0001-MINISTERIO DE SALUD PUBLICA Y ASISTENCIA SOCIAL"/>
    <s v="1-SERVICIOS  GENERALES"/>
    <s v="1.1-Administración general"/>
    <s v="1.1.05-Gestión de la administración general para transversalizar el enfoque de género"/>
    <s v="2.3-MATERIALES Y SUMINISTROS"/>
    <s v="2.3.7-COMBUSTIBLES, LUBRICANTES, PRODUCTOS QUÍMICOS Y CONEXOS"/>
    <s v="99-MULTIPROVINCIAL"/>
    <s v="70-DONACION EXTERNA"/>
    <s v="14700-FORTALECIMIENTO DE LA RESPUESTA DEL SISTEMA NACIONAL DE SALUD A MUJERES, NIÑAS Y ADOLESCENTES VÍCTIMAS DE VIOLENCIA DE GÉNERO EN RD"/>
    <s v="00-N/A"/>
    <s v="0000-NO APLICA"/>
    <s v="S"/>
    <n v="52923"/>
    <n v="52923"/>
    <n v="0"/>
    <n v="0"/>
  </r>
  <r>
    <x v="0"/>
    <x v="0"/>
    <x v="1"/>
    <x v="6"/>
    <s v="2.2.1.2-Construcciones por administración"/>
    <s v="2.2.1.2.2-Materiales, suministro y servicios no personales aplicados a construcciones por administración"/>
    <s v="0207-MINISTERIO DE SALUD PÚBLICA Y ASISTENCIA SOCIAL"/>
    <s v="0001-MINISTERIO DE SALUD PUBLICA Y ASISTENCIA SOCIAL"/>
    <s v="1-SERVICIOS  GENERALES"/>
    <s v="1.1-Administración general"/>
    <s v="1.1.05-Gestión de la administración general para transversalizar el enfoque de género"/>
    <s v="2.3-MATERIALES Y SUMINISTROS"/>
    <s v="2.3.9-PRODUCTOS Y ÚTILES VARIOS"/>
    <s v="99-MULTIPROVINCIAL"/>
    <s v="70-DONACION EXTERNA"/>
    <s v="14700-FORTALECIMIENTO DE LA RESPUESTA DEL SISTEMA NACIONAL DE SALUD A MUJERES, NIÑAS Y ADOLESCENTES VÍCTIMAS DE VIOLENCIA DE GÉNERO EN RD"/>
    <s v="00-N/A"/>
    <s v="0000-NO APLICA"/>
    <s v="S"/>
    <n v="52923"/>
    <n v="52923"/>
    <n v="0"/>
    <n v="0"/>
  </r>
  <r>
    <x v="0"/>
    <x v="0"/>
    <x v="1"/>
    <x v="6"/>
    <s v="2.2.1.2-Construcciones por administración"/>
    <s v="2.2.1.2.2-Materiales, suministro y servicios no personales aplicados a construcciones por administración"/>
    <s v="0207-MINISTERIO DE SALUD PÚBLICA Y ASISTENCIA SOCIAL"/>
    <s v="0001-MINISTERIO DE SALUD PUBLICA Y ASISTENCIA SOCIAL"/>
    <s v="4-SERVICIOS SOCIALES"/>
    <s v="4.2-Salud"/>
    <s v="4.2.03-Servicios de la salud pública y prevención de la salud"/>
    <s v="2.2-CONTRATACIÓN DE SERVICIOS"/>
    <s v="2.2.7-SERVICIOS DE CONSERVACIÓN, REPARACIONES MENORES E INSTALACIONES TEMPORALES"/>
    <s v="99-MULTIPROVINCIAL"/>
    <s v="70-DONACION EXTERNA"/>
    <s v="14804-CONSTRUCCIÓN  DEL LABORATORIO REGIONAL DE SALUD PÚBLICA EN AZUA DE COMPOSTELA"/>
    <s v="01-CONSTRUCCIÓN  DEL LABORATORIO REGIONAL DE SALUD PÚBLICA EN AZUA DE COMPOSTELA"/>
    <s v="0000-NO APLICA"/>
    <s v="S"/>
    <n v="5650000"/>
    <n v="5650000"/>
    <n v="0"/>
    <n v="0"/>
  </r>
  <r>
    <x v="0"/>
    <x v="0"/>
    <x v="1"/>
    <x v="6"/>
    <s v="2.2.1.2-Construcciones por administración"/>
    <s v="2.2.1.2.2-Materiales, suministro y servicios no personales aplicados a construcciones por administración"/>
    <s v="0207-MINISTERIO DE SALUD PÚBLICA Y ASISTENCIA SOCIAL"/>
    <s v="0001-MINISTERIO DE SALUD PUBLICA Y ASISTENCIA SOCIAL"/>
    <s v="4-SERVICIOS SOCIALES"/>
    <s v="4.2-Salud"/>
    <s v="4.2.03-Servicios de la salud pública y prevención de la salud"/>
    <s v="2.2-CONTRATACIÓN DE SERVICIOS"/>
    <s v="2.2.8-OTROS SERVICIOS NO INCLUIDOS EN CONCEPTOS ANTERIORES"/>
    <s v="99-MULTIPROVINCIAL"/>
    <s v="70-DONACION EXTERNA"/>
    <s v="14804-CONSTRUCCIÓN  DEL LABORATORIO REGIONAL DE SALUD PÚBLICA EN AZUA DE COMPOSTELA"/>
    <s v="01-CONSTRUCCIÓN  DEL LABORATORIO REGIONAL DE SALUD PÚBLICA EN AZUA DE COMPOSTELA"/>
    <s v="0000-NO APLICA"/>
    <s v="S"/>
    <n v="565000"/>
    <n v="565000"/>
    <n v="0"/>
    <n v="0"/>
  </r>
  <r>
    <x v="0"/>
    <x v="0"/>
    <x v="1"/>
    <x v="6"/>
    <s v="2.2.1.2-Construcciones por administración"/>
    <s v="2.2.1.2.2-Materiales, suministro y servicios no personales aplicados a construcciones por administración"/>
    <s v="0207-MINISTERIO DE SALUD PÚBLICA Y ASISTENCIA SOCIAL"/>
    <s v="0001-MINISTERIO DE SALUD PUBLICA Y ASISTENCIA SOCIAL"/>
    <s v="4-SERVICIOS SOCIALES"/>
    <s v="4.6-Equidad de género"/>
    <s v="4.6.03-Acciones para una cultura de igualdad de género."/>
    <s v="2.2-CONTRATACIÓN DE SERVICIOS"/>
    <s v="2.2.2-PUBLICIDAD, IMPRESIÓN Y ENCUADERNACIÓN"/>
    <s v="99-MULTIPROVINCIAL"/>
    <s v="70-DONACION EXTERNA"/>
    <s v="14700-FORTALECIMIENTO DE LA RESPUESTA DEL SISTEMA NACIONAL DE SALUD A MUJERES, NIÑAS Y ADOLESCENTES VÍCTIMAS DE VIOLENCIA DE GÉNERO EN RD"/>
    <s v="00-N/A"/>
    <s v="0000-NO APLICA"/>
    <s v="S"/>
    <n v="154584"/>
    <n v="154584"/>
    <n v="0"/>
    <n v="0"/>
  </r>
  <r>
    <x v="0"/>
    <x v="0"/>
    <x v="1"/>
    <x v="6"/>
    <s v="2.2.1.2-Construcciones por administración"/>
    <s v="2.2.1.2.2-Materiales, suministro y servicios no personales aplicados a construcciones por administración"/>
    <s v="0207-MINISTERIO DE SALUD PÚBLICA Y ASISTENCIA SOCIAL"/>
    <s v="0001-MINISTERIO DE SALUD PUBLICA Y ASISTENCIA SOCIAL"/>
    <s v="4-SERVICIOS SOCIALES"/>
    <s v="4.6-Equidad de género"/>
    <s v="4.6.03-Acciones para una cultura de igualdad de género."/>
    <s v="2.2-CONTRATACIÓN DE SERVICIOS"/>
    <s v="2.2.3-VIÁTICOS"/>
    <s v="99-MULTIPROVINCIAL"/>
    <s v="70-DONACION EXTERNA"/>
    <s v="14700-FORTALECIMIENTO DE LA RESPUESTA DEL SISTEMA NACIONAL DE SALUD A MUJERES, NIÑAS Y ADOLESCENTES VÍCTIMAS DE VIOLENCIA DE GÉNERO EN RD"/>
    <s v="00-N/A"/>
    <s v="0000-NO APLICA"/>
    <s v="S"/>
    <n v="216278"/>
    <n v="216278"/>
    <n v="0"/>
    <n v="0"/>
  </r>
  <r>
    <x v="0"/>
    <x v="0"/>
    <x v="1"/>
    <x v="6"/>
    <s v="2.2.1.2-Construcciones por administración"/>
    <s v="2.2.1.2.2-Materiales, suministro y servicios no personales aplicados a construcciones por administración"/>
    <s v="0207-MINISTERIO DE SALUD PÚBLICA Y ASISTENCIA SOCIAL"/>
    <s v="0001-MINISTERIO DE SALUD PUBLICA Y ASISTENCIA SOCIAL"/>
    <s v="4-SERVICIOS SOCIALES"/>
    <s v="4.6-Equidad de género"/>
    <s v="4.6.03-Acciones para una cultura de igualdad de género."/>
    <s v="2.2-CONTRATACIÓN DE SERVICIOS"/>
    <s v="2.2.8-OTROS SERVICIOS NO INCLUIDOS EN CONCEPTOS ANTERIORES"/>
    <s v="99-MULTIPROVINCIAL"/>
    <s v="70-DONACION EXTERNA"/>
    <s v="14700-FORTALECIMIENTO DE LA RESPUESTA DEL SISTEMA NACIONAL DE SALUD A MUJERES, NIÑAS Y ADOLESCENTES VÍCTIMAS DE VIOLENCIA DE GÉNERO EN RD"/>
    <s v="00-N/A"/>
    <s v="0000-NO APLICA"/>
    <s v="S"/>
    <n v="2619199"/>
    <n v="2619199"/>
    <n v="0"/>
    <n v="0"/>
  </r>
  <r>
    <x v="0"/>
    <x v="0"/>
    <x v="1"/>
    <x v="6"/>
    <s v="2.2.1.2-Construcciones por administración"/>
    <s v="2.2.1.2.2-Materiales, suministro y servicios no personales aplicados a construcciones por administración"/>
    <s v="0207-MINISTERIO DE SALUD PÚBLICA Y ASISTENCIA SOCIAL"/>
    <s v="0001-MINISTERIO DE SALUD PUBLICA Y ASISTENCIA SOCIAL"/>
    <s v="4-SERVICIOS SOCIALES"/>
    <s v="4.6-Equidad de género"/>
    <s v="4.6.03-Acciones para una cultura de igualdad de género."/>
    <s v="2.2-CONTRATACIÓN DE SERVICIOS"/>
    <s v="2.2.9-OTRAS CONTRATACIONES DE SERVICIOS"/>
    <s v="99-MULTIPROVINCIAL"/>
    <s v="70-DONACION EXTERNA"/>
    <s v="14700-FORTALECIMIENTO DE LA RESPUESTA DEL SISTEMA NACIONAL DE SALUD A MUJERES, NIÑAS Y ADOLESCENTES VÍCTIMAS DE VIOLENCIA DE GÉNERO EN RD"/>
    <s v="00-N/A"/>
    <s v="0000-NO APLICA"/>
    <s v="S"/>
    <n v="247195"/>
    <n v="247195"/>
    <n v="0"/>
    <n v="0"/>
  </r>
  <r>
    <x v="0"/>
    <x v="0"/>
    <x v="1"/>
    <x v="6"/>
    <s v="2.2.1.2-Construcciones por administración"/>
    <s v="2.2.1.2.2-Materiales, suministro y servicios no personales aplicados a construcciones por administración"/>
    <s v="0207-MINISTERIO DE SALUD PÚBLICA Y ASISTENCIA SOCIAL"/>
    <s v="0001-MINISTERIO DE SALUD PUBLICA Y ASISTENCIA SOCIAL"/>
    <s v="4-SERVICIOS SOCIALES"/>
    <s v="4.6-Equidad de género"/>
    <s v="4.6.03-Acciones para una cultura de igualdad de género."/>
    <s v="2.3-MATERIALES Y SUMINISTROS"/>
    <s v="2.3.9-PRODUCTOS Y ÚTILES VARIOS"/>
    <s v="99-MULTIPROVINCIAL"/>
    <s v="70-DONACION EXTERNA"/>
    <s v="14700-FORTALECIMIENTO DE LA RESPUESTA DEL SISTEMA NACIONAL DE SALUD A MUJERES, NIÑAS Y ADOLESCENTES VÍCTIMAS DE VIOLENCIA DE GÉNERO EN RD"/>
    <s v="00-N/A"/>
    <s v="0000-NO APLICA"/>
    <s v="S"/>
    <n v="558875"/>
    <n v="558875"/>
    <n v="0"/>
    <n v="0"/>
  </r>
  <r>
    <x v="0"/>
    <x v="0"/>
    <x v="1"/>
    <x v="6"/>
    <s v="2.2.1.2-Construcciones por administración"/>
    <s v="2.2.1.2.2-Materiales, suministro y servicios no personales aplicados a construcciones por administración"/>
    <s v="0207-MINISTERIO DE SALUD PÚBLICA Y ASISTENCIA SOCIAL"/>
    <s v="0007-CONSEJO NACIONAL PARA EL VIH SIDA"/>
    <s v="4-SERVICIOS SOCIALES"/>
    <s v="4.2-Salud"/>
    <s v="4.2.03-Servicios de la salud pública y prevención de la salud"/>
    <s v="2.2-CONTRATACIÓN DE SERVICIOS"/>
    <s v="2.2.1-SERVICIOS BÁSICOS"/>
    <s v="99-MULTIPROVINCIAL"/>
    <s v="10-FONDO GENERAL"/>
    <s v="13854-PREVENCIÓN Y ATENCIÓN A LA POBLACIÓN DE MAYOR RIESGO AL VIH EN LA REP. DOMINICANA"/>
    <s v="00-N/A"/>
    <s v="0000-NO APLICA"/>
    <s v="S"/>
    <n v="600000"/>
    <n v="600000"/>
    <n v="0"/>
    <n v="0"/>
  </r>
  <r>
    <x v="0"/>
    <x v="0"/>
    <x v="1"/>
    <x v="6"/>
    <s v="2.2.1.2-Construcciones por administración"/>
    <s v="2.2.1.2.2-Materiales, suministro y servicios no personales aplicados a construcciones por administración"/>
    <s v="0207-MINISTERIO DE SALUD PÚBLICA Y ASISTENCIA SOCIAL"/>
    <s v="0007-CONSEJO NACIONAL PARA EL VIH SIDA"/>
    <s v="4-SERVICIOS SOCIALES"/>
    <s v="4.2-Salud"/>
    <s v="4.2.03-Servicios de la salud pública y prevención de la salud"/>
    <s v="2.2-CONTRATACIÓN DE SERVICIOS"/>
    <s v="2.2.1-SERVICIOS BÁSICOS"/>
    <s v="99-MULTIPROVINCIAL"/>
    <s v="70-DONACION EXTERNA"/>
    <s v="13854-PREVENCIÓN Y ATENCIÓN A LA POBLACIÓN DE MAYOR RIESGO AL VIH EN LA REP. DOMINICANA"/>
    <s v="00-N/A"/>
    <s v="0000-NO APLICA"/>
    <s v="S"/>
    <n v="1759607"/>
    <n v="1759607"/>
    <n v="0"/>
    <n v="0"/>
  </r>
  <r>
    <x v="0"/>
    <x v="0"/>
    <x v="1"/>
    <x v="6"/>
    <s v="2.2.1.2-Construcciones por administración"/>
    <s v="2.2.1.2.2-Materiales, suministro y servicios no personales aplicados a construcciones por administración"/>
    <s v="0207-MINISTERIO DE SALUD PÚBLICA Y ASISTENCIA SOCIAL"/>
    <s v="0007-CONSEJO NACIONAL PARA EL VIH SIDA"/>
    <s v="4-SERVICIOS SOCIALES"/>
    <s v="4.2-Salud"/>
    <s v="4.2.03-Servicios de la salud pública y prevención de la salud"/>
    <s v="2.2-CONTRATACIÓN DE SERVICIOS"/>
    <s v="2.2.2-PUBLICIDAD, IMPRESIÓN Y ENCUADERNACIÓN"/>
    <s v="99-MULTIPROVINCIAL"/>
    <s v="10-FONDO GENERAL"/>
    <s v="13854-PREVENCIÓN Y ATENCIÓN A LA POBLACIÓN DE MAYOR RIESGO AL VIH EN LA REP. DOMINICANA"/>
    <s v="00-N/A"/>
    <s v="0000-NO APLICA"/>
    <s v="S"/>
    <n v="8014582"/>
    <n v="5753332"/>
    <n v="283200"/>
    <n v="283200"/>
  </r>
  <r>
    <x v="0"/>
    <x v="0"/>
    <x v="1"/>
    <x v="6"/>
    <s v="2.2.1.2-Construcciones por administración"/>
    <s v="2.2.1.2.2-Materiales, suministro y servicios no personales aplicados a construcciones por administración"/>
    <s v="0207-MINISTERIO DE SALUD PÚBLICA Y ASISTENCIA SOCIAL"/>
    <s v="0007-CONSEJO NACIONAL PARA EL VIH SIDA"/>
    <s v="4-SERVICIOS SOCIALES"/>
    <s v="4.2-Salud"/>
    <s v="4.2.03-Servicios de la salud pública y prevención de la salud"/>
    <s v="2.2-CONTRATACIÓN DE SERVICIOS"/>
    <s v="2.2.2-PUBLICIDAD, IMPRESIÓN Y ENCUADERNACIÓN"/>
    <s v="99-MULTIPROVINCIAL"/>
    <s v="70-DONACION EXTERNA"/>
    <s v="13854-PREVENCIÓN Y ATENCIÓN A LA POBLACIÓN DE MAYOR RIESGO AL VIH EN LA REP. DOMINICANA"/>
    <s v="00-N/A"/>
    <s v="0000-NO APLICA"/>
    <s v="S"/>
    <n v="2351288"/>
    <n v="2351288"/>
    <n v="0"/>
    <n v="0"/>
  </r>
  <r>
    <x v="0"/>
    <x v="0"/>
    <x v="1"/>
    <x v="6"/>
    <s v="2.2.1.2-Construcciones por administración"/>
    <s v="2.2.1.2.2-Materiales, suministro y servicios no personales aplicados a construcciones por administración"/>
    <s v="0207-MINISTERIO DE SALUD PÚBLICA Y ASISTENCIA SOCIAL"/>
    <s v="0007-CONSEJO NACIONAL PARA EL VIH SIDA"/>
    <s v="4-SERVICIOS SOCIALES"/>
    <s v="4.2-Salud"/>
    <s v="4.2.03-Servicios de la salud pública y prevención de la salud"/>
    <s v="2.2-CONTRATACIÓN DE SERVICIOS"/>
    <s v="2.2.3-VIÁTICOS"/>
    <s v="99-MULTIPROVINCIAL"/>
    <s v="10-FONDO GENERAL"/>
    <s v="13854-PREVENCIÓN Y ATENCIÓN A LA POBLACIÓN DE MAYOR RIESGO AL VIH EN LA REP. DOMINICANA"/>
    <s v="00-N/A"/>
    <s v="0000-NO APLICA"/>
    <s v="S"/>
    <n v="2630300"/>
    <n v="3630300"/>
    <n v="152079.6"/>
    <n v="152079.6"/>
  </r>
  <r>
    <x v="0"/>
    <x v="0"/>
    <x v="1"/>
    <x v="6"/>
    <s v="2.2.1.2-Construcciones por administración"/>
    <s v="2.2.1.2.2-Materiales, suministro y servicios no personales aplicados a construcciones por administración"/>
    <s v="0207-MINISTERIO DE SALUD PÚBLICA Y ASISTENCIA SOCIAL"/>
    <s v="0007-CONSEJO NACIONAL PARA EL VIH SIDA"/>
    <s v="4-SERVICIOS SOCIALES"/>
    <s v="4.2-Salud"/>
    <s v="4.2.03-Servicios de la salud pública y prevención de la salud"/>
    <s v="2.2-CONTRATACIÓN DE SERVICIOS"/>
    <s v="2.2.3-VIÁTICOS"/>
    <s v="99-MULTIPROVINCIAL"/>
    <s v="70-DONACION EXTERNA"/>
    <s v="13854-PREVENCIÓN Y ATENCIÓN A LA POBLACIÓN DE MAYOR RIESGO AL VIH EN LA REP. DOMINICANA"/>
    <s v="00-N/A"/>
    <s v="0000-NO APLICA"/>
    <s v="S"/>
    <n v="23905168"/>
    <n v="23905168"/>
    <n v="0"/>
    <n v="0"/>
  </r>
  <r>
    <x v="0"/>
    <x v="0"/>
    <x v="1"/>
    <x v="6"/>
    <s v="2.2.1.2-Construcciones por administración"/>
    <s v="2.2.1.2.2-Materiales, suministro y servicios no personales aplicados a construcciones por administración"/>
    <s v="0207-MINISTERIO DE SALUD PÚBLICA Y ASISTENCIA SOCIAL"/>
    <s v="0007-CONSEJO NACIONAL PARA EL VIH SIDA"/>
    <s v="4-SERVICIOS SOCIALES"/>
    <s v="4.2-Salud"/>
    <s v="4.2.03-Servicios de la salud pública y prevención de la salud"/>
    <s v="2.2-CONTRATACIÓN DE SERVICIOS"/>
    <s v="2.2.3-VIÁTICOS"/>
    <s v="99-MULTIPROVINCIAL"/>
    <s v="70-DONACION EXTERNA"/>
    <s v="14666-APOYO PARA EL CONTROL Y CONTENCIÓN DEL COVID-19 EN PACIENTES CON VIH/SIDA ."/>
    <s v="00-N/A"/>
    <s v="0000-NO APLICA"/>
    <s v="S"/>
    <n v="979686"/>
    <n v="979686"/>
    <n v="0"/>
    <n v="0"/>
  </r>
  <r>
    <x v="0"/>
    <x v="0"/>
    <x v="1"/>
    <x v="6"/>
    <s v="2.2.1.2-Construcciones por administración"/>
    <s v="2.2.1.2.2-Materiales, suministro y servicios no personales aplicados a construcciones por administración"/>
    <s v="0207-MINISTERIO DE SALUD PÚBLICA Y ASISTENCIA SOCIAL"/>
    <s v="0007-CONSEJO NACIONAL PARA EL VIH SIDA"/>
    <s v="4-SERVICIOS SOCIALES"/>
    <s v="4.2-Salud"/>
    <s v="4.2.03-Servicios de la salud pública y prevención de la salud"/>
    <s v="2.2-CONTRATACIÓN DE SERVICIOS"/>
    <s v="2.2.4-TRANSPORTE Y ALMACENAJE"/>
    <s v="99-MULTIPROVINCIAL"/>
    <s v="10-FONDO GENERAL"/>
    <s v="13854-PREVENCIÓN Y ATENCIÓN A LA POBLACIÓN DE MAYOR RIESGO AL VIH EN LA REP. DOMINICANA"/>
    <s v="00-N/A"/>
    <s v="0000-NO APLICA"/>
    <s v="S"/>
    <n v="1450000"/>
    <n v="1950000"/>
    <n v="92016"/>
    <n v="92016"/>
  </r>
  <r>
    <x v="0"/>
    <x v="0"/>
    <x v="1"/>
    <x v="6"/>
    <s v="2.2.1.2-Construcciones por administración"/>
    <s v="2.2.1.2.2-Materiales, suministro y servicios no personales aplicados a construcciones por administración"/>
    <s v="0207-MINISTERIO DE SALUD PÚBLICA Y ASISTENCIA SOCIAL"/>
    <s v="0007-CONSEJO NACIONAL PARA EL VIH SIDA"/>
    <s v="4-SERVICIOS SOCIALES"/>
    <s v="4.2-Salud"/>
    <s v="4.2.03-Servicios de la salud pública y prevención de la salud"/>
    <s v="2.2-CONTRATACIÓN DE SERVICIOS"/>
    <s v="2.2.4-TRANSPORTE Y ALMACENAJE"/>
    <s v="99-MULTIPROVINCIAL"/>
    <s v="70-DONACION EXTERNA"/>
    <s v="13854-PREVENCIÓN Y ATENCIÓN A LA POBLACIÓN DE MAYOR RIESGO AL VIH EN LA REP. DOMINICANA"/>
    <s v="00-N/A"/>
    <s v="0000-NO APLICA"/>
    <s v="S"/>
    <n v="2457037"/>
    <n v="2591985.4900000002"/>
    <n v="0"/>
    <n v="0"/>
  </r>
  <r>
    <x v="0"/>
    <x v="0"/>
    <x v="1"/>
    <x v="6"/>
    <s v="2.2.1.2-Construcciones por administración"/>
    <s v="2.2.1.2.2-Materiales, suministro y servicios no personales aplicados a construcciones por administración"/>
    <s v="0207-MINISTERIO DE SALUD PÚBLICA Y ASISTENCIA SOCIAL"/>
    <s v="0007-CONSEJO NACIONAL PARA EL VIH SIDA"/>
    <s v="4-SERVICIOS SOCIALES"/>
    <s v="4.2-Salud"/>
    <s v="4.2.03-Servicios de la salud pública y prevención de la salud"/>
    <s v="2.2-CONTRATACIÓN DE SERVICIOS"/>
    <s v="2.2.5-ALQUILERES Y RENTAS"/>
    <s v="99-MULTIPROVINCIAL"/>
    <s v="10-FONDO GENERAL"/>
    <s v="13854-PREVENCIÓN Y ATENCIÓN A LA POBLACIÓN DE MAYOR RIESGO AL VIH EN LA REP. DOMINICANA"/>
    <s v="00-N/A"/>
    <s v="0000-NO APLICA"/>
    <s v="S"/>
    <n v="4728498"/>
    <n v="4728498"/>
    <n v="1090275.6100000001"/>
    <n v="178532.55"/>
  </r>
  <r>
    <x v="0"/>
    <x v="0"/>
    <x v="1"/>
    <x v="6"/>
    <s v="2.2.1.2-Construcciones por administración"/>
    <s v="2.2.1.2.2-Materiales, suministro y servicios no personales aplicados a construcciones por administración"/>
    <s v="0207-MINISTERIO DE SALUD PÚBLICA Y ASISTENCIA SOCIAL"/>
    <s v="0007-CONSEJO NACIONAL PARA EL VIH SIDA"/>
    <s v="4-SERVICIOS SOCIALES"/>
    <s v="4.2-Salud"/>
    <s v="4.2.03-Servicios de la salud pública y prevención de la salud"/>
    <s v="2.2-CONTRATACIÓN DE SERVICIOS"/>
    <s v="2.2.5-ALQUILERES Y RENTAS"/>
    <s v="99-MULTIPROVINCIAL"/>
    <s v="70-DONACION EXTERNA"/>
    <s v="14666-APOYO PARA EL CONTROL Y CONTENCIÓN DEL COVID-19 EN PACIENTES CON VIH/SIDA ."/>
    <s v="00-N/A"/>
    <s v="0000-NO APLICA"/>
    <s v="S"/>
    <n v="574905"/>
    <n v="574905"/>
    <n v="0"/>
    <n v="0"/>
  </r>
  <r>
    <x v="0"/>
    <x v="0"/>
    <x v="1"/>
    <x v="6"/>
    <s v="2.2.1.2-Construcciones por administración"/>
    <s v="2.2.1.2.2-Materiales, suministro y servicios no personales aplicados a construcciones por administración"/>
    <s v="0207-MINISTERIO DE SALUD PÚBLICA Y ASISTENCIA SOCIAL"/>
    <s v="0007-CONSEJO NACIONAL PARA EL VIH SIDA"/>
    <s v="4-SERVICIOS SOCIALES"/>
    <s v="4.2-Salud"/>
    <s v="4.2.03-Servicios de la salud pública y prevención de la salud"/>
    <s v="2.2-CONTRATACIÓN DE SERVICIOS"/>
    <s v="2.2.6-SEGUROS"/>
    <s v="99-MULTIPROVINCIAL"/>
    <s v="10-FONDO GENERAL"/>
    <s v="13854-PREVENCIÓN Y ATENCIÓN A LA POBLACIÓN DE MAYOR RIESGO AL VIH EN LA REP. DOMINICANA"/>
    <s v="00-N/A"/>
    <s v="0000-NO APLICA"/>
    <s v="S"/>
    <n v="2700000"/>
    <n v="600000"/>
    <n v="0"/>
    <n v="0"/>
  </r>
  <r>
    <x v="0"/>
    <x v="0"/>
    <x v="1"/>
    <x v="6"/>
    <s v="2.2.1.2-Construcciones por administración"/>
    <s v="2.2.1.2.2-Materiales, suministro y servicios no personales aplicados a construcciones por administración"/>
    <s v="0207-MINISTERIO DE SALUD PÚBLICA Y ASISTENCIA SOCIAL"/>
    <s v="0007-CONSEJO NACIONAL PARA EL VIH SIDA"/>
    <s v="4-SERVICIOS SOCIALES"/>
    <s v="4.2-Salud"/>
    <s v="4.2.03-Servicios de la salud pública y prevención de la salud"/>
    <s v="2.2-CONTRATACIÓN DE SERVICIOS"/>
    <s v="2.2.6-SEGUROS"/>
    <s v="99-MULTIPROVINCIAL"/>
    <s v="70-DONACION EXTERNA"/>
    <s v="13854-PREVENCIÓN Y ATENCIÓN A LA POBLACIÓN DE MAYOR RIESGO AL VIH EN LA REP. DOMINICANA"/>
    <s v="00-N/A"/>
    <s v="0000-NO APLICA"/>
    <s v="S"/>
    <n v="0"/>
    <n v="1028329.84"/>
    <n v="0"/>
    <n v="0"/>
  </r>
  <r>
    <x v="0"/>
    <x v="0"/>
    <x v="1"/>
    <x v="6"/>
    <s v="2.2.1.2-Construcciones por administración"/>
    <s v="2.2.1.2.2-Materiales, suministro y servicios no personales aplicados a construcciones por administración"/>
    <s v="0207-MINISTERIO DE SALUD PÚBLICA Y ASISTENCIA SOCIAL"/>
    <s v="0007-CONSEJO NACIONAL PARA EL VIH SIDA"/>
    <s v="4-SERVICIOS SOCIALES"/>
    <s v="4.2-Salud"/>
    <s v="4.2.03-Servicios de la salud pública y prevención de la salud"/>
    <s v="2.2-CONTRATACIÓN DE SERVICIOS"/>
    <s v="2.2.7-SERVICIOS DE CONSERVACIÓN, REPARACIONES MENORES E INSTALACIONES TEMPORALES"/>
    <s v="99-MULTIPROVINCIAL"/>
    <s v="10-FONDO GENERAL"/>
    <s v="13854-PREVENCIÓN Y ATENCIÓN A LA POBLACIÓN DE MAYOR RIESGO AL VIH EN LA REP. DOMINICANA"/>
    <s v="00-N/A"/>
    <s v="0000-NO APLICA"/>
    <s v="S"/>
    <n v="9100000"/>
    <n v="6100000"/>
    <n v="2298135.41"/>
    <n v="734753.41"/>
  </r>
  <r>
    <x v="0"/>
    <x v="0"/>
    <x v="1"/>
    <x v="6"/>
    <s v="2.2.1.2-Construcciones por administración"/>
    <s v="2.2.1.2.2-Materiales, suministro y servicios no personales aplicados a construcciones por administración"/>
    <s v="0207-MINISTERIO DE SALUD PÚBLICA Y ASISTENCIA SOCIAL"/>
    <s v="0007-CONSEJO NACIONAL PARA EL VIH SIDA"/>
    <s v="4-SERVICIOS SOCIALES"/>
    <s v="4.2-Salud"/>
    <s v="4.2.03-Servicios de la salud pública y prevención de la salud"/>
    <s v="2.2-CONTRATACIÓN DE SERVICIOS"/>
    <s v="2.2.7-SERVICIOS DE CONSERVACIÓN, REPARACIONES MENORES E INSTALACIONES TEMPORALES"/>
    <s v="99-MULTIPROVINCIAL"/>
    <s v="70-DONACION EXTERNA"/>
    <s v="13854-PREVENCIÓN Y ATENCIÓN A LA POBLACIÓN DE MAYOR RIESGO AL VIH EN LA REP. DOMINICANA"/>
    <s v="00-N/A"/>
    <s v="0000-NO APLICA"/>
    <s v="S"/>
    <n v="553270"/>
    <n v="577824.67000000004"/>
    <n v="0"/>
    <n v="0"/>
  </r>
  <r>
    <x v="0"/>
    <x v="0"/>
    <x v="1"/>
    <x v="6"/>
    <s v="2.2.1.2-Construcciones por administración"/>
    <s v="2.2.1.2.2-Materiales, suministro y servicios no personales aplicados a construcciones por administración"/>
    <s v="0207-MINISTERIO DE SALUD PÚBLICA Y ASISTENCIA SOCIAL"/>
    <s v="0007-CONSEJO NACIONAL PARA EL VIH SIDA"/>
    <s v="4-SERVICIOS SOCIALES"/>
    <s v="4.2-Salud"/>
    <s v="4.2.03-Servicios de la salud pública y prevención de la salud"/>
    <s v="2.2-CONTRATACIÓN DE SERVICIOS"/>
    <s v="2.2.8-OTROS SERVICIOS NO INCLUIDOS EN CONCEPTOS ANTERIORES"/>
    <s v="99-MULTIPROVINCIAL"/>
    <s v="10-FONDO GENERAL"/>
    <s v="13854-PREVENCIÓN Y ATENCIÓN A LA POBLACIÓN DE MAYOR RIESGO AL VIH EN LA REP. DOMINICANA"/>
    <s v="00-N/A"/>
    <s v="0000-NO APLICA"/>
    <s v="S"/>
    <n v="59023400"/>
    <n v="59223400"/>
    <n v="50316223.609999999"/>
    <n v="3631884.73"/>
  </r>
  <r>
    <x v="0"/>
    <x v="0"/>
    <x v="1"/>
    <x v="6"/>
    <s v="2.2.1.2-Construcciones por administración"/>
    <s v="2.2.1.2.2-Materiales, suministro y servicios no personales aplicados a construcciones por administración"/>
    <s v="0207-MINISTERIO DE SALUD PÚBLICA Y ASISTENCIA SOCIAL"/>
    <s v="0007-CONSEJO NACIONAL PARA EL VIH SIDA"/>
    <s v="4-SERVICIOS SOCIALES"/>
    <s v="4.2-Salud"/>
    <s v="4.2.03-Servicios de la salud pública y prevención de la salud"/>
    <s v="2.2-CONTRATACIÓN DE SERVICIOS"/>
    <s v="2.2.8-OTROS SERVICIOS NO INCLUIDOS EN CONCEPTOS ANTERIORES"/>
    <s v="99-MULTIPROVINCIAL"/>
    <s v="70-DONACION EXTERNA"/>
    <s v="13854-PREVENCIÓN Y ATENCIÓN A LA POBLACIÓN DE MAYOR RIESGO AL VIH EN LA REP. DOMINICANA"/>
    <s v="00-N/A"/>
    <s v="0000-NO APLICA"/>
    <s v="S"/>
    <n v="14073064"/>
    <n v="14896996.26"/>
    <n v="0"/>
    <n v="0"/>
  </r>
  <r>
    <x v="0"/>
    <x v="0"/>
    <x v="1"/>
    <x v="6"/>
    <s v="2.2.1.2-Construcciones por administración"/>
    <s v="2.2.1.2.2-Materiales, suministro y servicios no personales aplicados a construcciones por administración"/>
    <s v="0207-MINISTERIO DE SALUD PÚBLICA Y ASISTENCIA SOCIAL"/>
    <s v="0007-CONSEJO NACIONAL PARA EL VIH SIDA"/>
    <s v="4-SERVICIOS SOCIALES"/>
    <s v="4.2-Salud"/>
    <s v="4.2.03-Servicios de la salud pública y prevención de la salud"/>
    <s v="2.2-CONTRATACIÓN DE SERVICIOS"/>
    <s v="2.2.8-OTROS SERVICIOS NO INCLUIDOS EN CONCEPTOS ANTERIORES"/>
    <s v="99-MULTIPROVINCIAL"/>
    <s v="70-DONACION EXTERNA"/>
    <s v="14666-APOYO PARA EL CONTROL Y CONTENCIÓN DEL COVID-19 EN PACIENTES CON VIH/SIDA ."/>
    <s v="00-N/A"/>
    <s v="0000-NO APLICA"/>
    <s v="S"/>
    <n v="929847"/>
    <n v="929847"/>
    <n v="0"/>
    <n v="0"/>
  </r>
  <r>
    <x v="0"/>
    <x v="0"/>
    <x v="1"/>
    <x v="6"/>
    <s v="2.2.1.2-Construcciones por administración"/>
    <s v="2.2.1.2.2-Materiales, suministro y servicios no personales aplicados a construcciones por administración"/>
    <s v="0207-MINISTERIO DE SALUD PÚBLICA Y ASISTENCIA SOCIAL"/>
    <s v="0007-CONSEJO NACIONAL PARA EL VIH SIDA"/>
    <s v="4-SERVICIOS SOCIALES"/>
    <s v="4.2-Salud"/>
    <s v="4.2.03-Servicios de la salud pública y prevención de la salud"/>
    <s v="2.2-CONTRATACIÓN DE SERVICIOS"/>
    <s v="2.2.9-OTRAS CONTRATACIONES DE SERVICIOS"/>
    <s v="99-MULTIPROVINCIAL"/>
    <s v="10-FONDO GENERAL"/>
    <s v="13854-PREVENCIÓN Y ATENCIÓN A LA POBLACIÓN DE MAYOR RIESGO AL VIH EN LA REP. DOMINICANA"/>
    <s v="00-N/A"/>
    <s v="0000-NO APLICA"/>
    <s v="S"/>
    <n v="3846955"/>
    <n v="3846955"/>
    <n v="564647.81999999995"/>
    <n v="389624.32000000001"/>
  </r>
  <r>
    <x v="0"/>
    <x v="0"/>
    <x v="1"/>
    <x v="6"/>
    <s v="2.2.1.2-Construcciones por administración"/>
    <s v="2.2.1.2.2-Materiales, suministro y servicios no personales aplicados a construcciones por administración"/>
    <s v="0207-MINISTERIO DE SALUD PÚBLICA Y ASISTENCIA SOCIAL"/>
    <s v="0007-CONSEJO NACIONAL PARA EL VIH SIDA"/>
    <s v="4-SERVICIOS SOCIALES"/>
    <s v="4.2-Salud"/>
    <s v="4.2.03-Servicios de la salud pública y prevención de la salud"/>
    <s v="2.2-CONTRATACIÓN DE SERVICIOS"/>
    <s v="2.2.9-OTRAS CONTRATACIONES DE SERVICIOS"/>
    <s v="99-MULTIPROVINCIAL"/>
    <s v="70-DONACION EXTERNA"/>
    <s v="13854-PREVENCIÓN Y ATENCIÓN A LA POBLACIÓN DE MAYOR RIESGO AL VIH EN LA REP. DOMINICANA"/>
    <s v="00-N/A"/>
    <s v="0000-NO APLICA"/>
    <s v="S"/>
    <n v="60233931"/>
    <n v="45419909.119999997"/>
    <n v="0"/>
    <n v="0"/>
  </r>
  <r>
    <x v="0"/>
    <x v="0"/>
    <x v="1"/>
    <x v="6"/>
    <s v="2.2.1.2-Construcciones por administración"/>
    <s v="2.2.1.2.2-Materiales, suministro y servicios no personales aplicados a construcciones por administración"/>
    <s v="0207-MINISTERIO DE SALUD PÚBLICA Y ASISTENCIA SOCIAL"/>
    <s v="0007-CONSEJO NACIONAL PARA EL VIH SIDA"/>
    <s v="4-SERVICIOS SOCIALES"/>
    <s v="4.2-Salud"/>
    <s v="4.2.03-Servicios de la salud pública y prevención de la salud"/>
    <s v="2.3-MATERIALES Y SUMINISTROS"/>
    <s v="2.3.1-ALIMENTOS Y PRODUCTOS AGROFORESTALES"/>
    <s v="99-MULTIPROVINCIAL"/>
    <s v="10-FONDO GENERAL"/>
    <s v="13854-PREVENCIÓN Y ATENCIÓN A LA POBLACIÓN DE MAYOR RIESGO AL VIH EN LA REP. DOMINICANA"/>
    <s v="00-N/A"/>
    <s v="0000-NO APLICA"/>
    <s v="S"/>
    <n v="1025000"/>
    <n v="1025000"/>
    <n v="40740.400000000001"/>
    <n v="40740.400000000001"/>
  </r>
  <r>
    <x v="0"/>
    <x v="0"/>
    <x v="1"/>
    <x v="6"/>
    <s v="2.2.1.2-Construcciones por administración"/>
    <s v="2.2.1.2.2-Materiales, suministro y servicios no personales aplicados a construcciones por administración"/>
    <s v="0207-MINISTERIO DE SALUD PÚBLICA Y ASISTENCIA SOCIAL"/>
    <s v="0007-CONSEJO NACIONAL PARA EL VIH SIDA"/>
    <s v="4-SERVICIOS SOCIALES"/>
    <s v="4.2-Salud"/>
    <s v="4.2.03-Servicios de la salud pública y prevención de la salud"/>
    <s v="2.3-MATERIALES Y SUMINISTROS"/>
    <s v="2.3.1-ALIMENTOS Y PRODUCTOS AGROFORESTALES"/>
    <s v="99-MULTIPROVINCIAL"/>
    <s v="70-DONACION EXTERNA"/>
    <s v="13854-PREVENCIÓN Y ATENCIÓN A LA POBLACIÓN DE MAYOR RIESGO AL VIH EN LA REP. DOMINICANA"/>
    <s v="00-N/A"/>
    <s v="0000-NO APLICA"/>
    <s v="S"/>
    <n v="3299296"/>
    <n v="3299296"/>
    <n v="0"/>
    <n v="0"/>
  </r>
  <r>
    <x v="0"/>
    <x v="0"/>
    <x v="1"/>
    <x v="6"/>
    <s v="2.2.1.2-Construcciones por administración"/>
    <s v="2.2.1.2.2-Materiales, suministro y servicios no personales aplicados a construcciones por administración"/>
    <s v="0207-MINISTERIO DE SALUD PÚBLICA Y ASISTENCIA SOCIAL"/>
    <s v="0007-CONSEJO NACIONAL PARA EL VIH SIDA"/>
    <s v="4-SERVICIOS SOCIALES"/>
    <s v="4.2-Salud"/>
    <s v="4.2.03-Servicios de la salud pública y prevención de la salud"/>
    <s v="2.3-MATERIALES Y SUMINISTROS"/>
    <s v="2.3.2-TEXTILES Y VESTUARIOS"/>
    <s v="99-MULTIPROVINCIAL"/>
    <s v="10-FONDO GENERAL"/>
    <s v="13854-PREVENCIÓN Y ATENCIÓN A LA POBLACIÓN DE MAYOR RIESGO AL VIH EN LA REP. DOMINICANA"/>
    <s v="00-N/A"/>
    <s v="0000-NO APLICA"/>
    <s v="S"/>
    <n v="402350"/>
    <n v="402350"/>
    <n v="128939.31"/>
    <n v="99999.81"/>
  </r>
  <r>
    <x v="0"/>
    <x v="0"/>
    <x v="1"/>
    <x v="6"/>
    <s v="2.2.1.2-Construcciones por administración"/>
    <s v="2.2.1.2.2-Materiales, suministro y servicios no personales aplicados a construcciones por administración"/>
    <s v="0207-MINISTERIO DE SALUD PÚBLICA Y ASISTENCIA SOCIAL"/>
    <s v="0007-CONSEJO NACIONAL PARA EL VIH SIDA"/>
    <s v="4-SERVICIOS SOCIALES"/>
    <s v="4.2-Salud"/>
    <s v="4.2.03-Servicios de la salud pública y prevención de la salud"/>
    <s v="2.3-MATERIALES Y SUMINISTROS"/>
    <s v="2.3.3-PAPEL, CARTÓN E IMPRESOS"/>
    <s v="99-MULTIPROVINCIAL"/>
    <s v="10-FONDO GENERAL"/>
    <s v="13854-PREVENCIÓN Y ATENCIÓN A LA POBLACIÓN DE MAYOR RIESGO AL VIH EN LA REP. DOMINICANA"/>
    <s v="00-N/A"/>
    <s v="0000-NO APLICA"/>
    <s v="S"/>
    <n v="250000"/>
    <n v="250000"/>
    <n v="163961"/>
    <n v="163961"/>
  </r>
  <r>
    <x v="0"/>
    <x v="0"/>
    <x v="1"/>
    <x v="6"/>
    <s v="2.2.1.2-Construcciones por administración"/>
    <s v="2.2.1.2.2-Materiales, suministro y servicios no personales aplicados a construcciones por administración"/>
    <s v="0207-MINISTERIO DE SALUD PÚBLICA Y ASISTENCIA SOCIAL"/>
    <s v="0007-CONSEJO NACIONAL PARA EL VIH SIDA"/>
    <s v="4-SERVICIOS SOCIALES"/>
    <s v="4.2-Salud"/>
    <s v="4.2.03-Servicios de la salud pública y prevención de la salud"/>
    <s v="2.3-MATERIALES Y SUMINISTROS"/>
    <s v="2.3.3-PAPEL, CARTÓN E IMPRESOS"/>
    <s v="99-MULTIPROVINCIAL"/>
    <s v="70-DONACION EXTERNA"/>
    <s v="13854-PREVENCIÓN Y ATENCIÓN A LA POBLACIÓN DE MAYOR RIESGO AL VIH EN LA REP. DOMINICANA"/>
    <s v="00-N/A"/>
    <s v="0000-NO APLICA"/>
    <s v="S"/>
    <n v="0"/>
    <n v="90582.5"/>
    <n v="0"/>
    <n v="0"/>
  </r>
  <r>
    <x v="0"/>
    <x v="0"/>
    <x v="1"/>
    <x v="6"/>
    <s v="2.2.1.2-Construcciones por administración"/>
    <s v="2.2.1.2.2-Materiales, suministro y servicios no personales aplicados a construcciones por administración"/>
    <s v="0207-MINISTERIO DE SALUD PÚBLICA Y ASISTENCIA SOCIAL"/>
    <s v="0007-CONSEJO NACIONAL PARA EL VIH SIDA"/>
    <s v="4-SERVICIOS SOCIALES"/>
    <s v="4.2-Salud"/>
    <s v="4.2.03-Servicios de la salud pública y prevención de la salud"/>
    <s v="2.3-MATERIALES Y SUMINISTROS"/>
    <s v="2.3.4-PRODUCTOS FARMACÉUTICOS"/>
    <s v="99-MULTIPROVINCIAL"/>
    <s v="10-FONDO GENERAL"/>
    <s v="13854-PREVENCIÓN Y ATENCIÓN A LA POBLACIÓN DE MAYOR RIESGO AL VIH EN LA REP. DOMINICANA"/>
    <s v="00-N/A"/>
    <s v="0000-NO APLICA"/>
    <s v="S"/>
    <n v="660000"/>
    <n v="660000"/>
    <n v="218115.54"/>
    <n v="218115.54"/>
  </r>
  <r>
    <x v="0"/>
    <x v="0"/>
    <x v="1"/>
    <x v="6"/>
    <s v="2.2.1.2-Construcciones por administración"/>
    <s v="2.2.1.2.2-Materiales, suministro y servicios no personales aplicados a construcciones por administración"/>
    <s v="0207-MINISTERIO DE SALUD PÚBLICA Y ASISTENCIA SOCIAL"/>
    <s v="0007-CONSEJO NACIONAL PARA EL VIH SIDA"/>
    <s v="4-SERVICIOS SOCIALES"/>
    <s v="4.2-Salud"/>
    <s v="4.2.03-Servicios de la salud pública y prevención de la salud"/>
    <s v="2.3-MATERIALES Y SUMINISTROS"/>
    <s v="2.3.4-PRODUCTOS FARMACÉUTICOS"/>
    <s v="99-MULTIPROVINCIAL"/>
    <s v="70-DONACION EXTERNA"/>
    <s v="13854-PREVENCIÓN Y ATENCIÓN A LA POBLACIÓN DE MAYOR RIESGO AL VIH EN LA REP. DOMINICANA"/>
    <s v="00-N/A"/>
    <s v="0000-NO APLICA"/>
    <s v="S"/>
    <n v="0"/>
    <n v="47583.5"/>
    <n v="0"/>
    <n v="0"/>
  </r>
  <r>
    <x v="0"/>
    <x v="0"/>
    <x v="1"/>
    <x v="6"/>
    <s v="2.2.1.2-Construcciones por administración"/>
    <s v="2.2.1.2.2-Materiales, suministro y servicios no personales aplicados a construcciones por administración"/>
    <s v="0207-MINISTERIO DE SALUD PÚBLICA Y ASISTENCIA SOCIAL"/>
    <s v="0007-CONSEJO NACIONAL PARA EL VIH SIDA"/>
    <s v="4-SERVICIOS SOCIALES"/>
    <s v="4.2-Salud"/>
    <s v="4.2.03-Servicios de la salud pública y prevención de la salud"/>
    <s v="2.3-MATERIALES Y SUMINISTROS"/>
    <s v="2.3.5-CUERO, CAUCHO Y PLÁSTICO"/>
    <s v="99-MULTIPROVINCIAL"/>
    <s v="10-FONDO GENERAL"/>
    <s v="13854-PREVENCIÓN Y ATENCIÓN A LA POBLACIÓN DE MAYOR RIESGO AL VIH EN LA REP. DOMINICANA"/>
    <s v="00-N/A"/>
    <s v="0000-NO APLICA"/>
    <s v="S"/>
    <n v="1022500"/>
    <n v="1022500"/>
    <n v="233200"/>
    <n v="233200"/>
  </r>
  <r>
    <x v="0"/>
    <x v="0"/>
    <x v="1"/>
    <x v="6"/>
    <s v="2.2.1.2-Construcciones por administración"/>
    <s v="2.2.1.2.2-Materiales, suministro y servicios no personales aplicados a construcciones por administración"/>
    <s v="0207-MINISTERIO DE SALUD PÚBLICA Y ASISTENCIA SOCIAL"/>
    <s v="0007-CONSEJO NACIONAL PARA EL VIH SIDA"/>
    <s v="4-SERVICIOS SOCIALES"/>
    <s v="4.2-Salud"/>
    <s v="4.2.03-Servicios de la salud pública y prevención de la salud"/>
    <s v="2.3-MATERIALES Y SUMINISTROS"/>
    <s v="2.3.5-CUERO, CAUCHO Y PLÁSTICO"/>
    <s v="99-MULTIPROVINCIAL"/>
    <s v="70-DONACION EXTERNA"/>
    <s v="13854-PREVENCIÓN Y ATENCIÓN A LA POBLACIÓN DE MAYOR RIESGO AL VIH EN LA REP. DOMINICANA"/>
    <s v="00-N/A"/>
    <s v="0000-NO APLICA"/>
    <s v="S"/>
    <n v="0"/>
    <n v="55550.85"/>
    <n v="0"/>
    <n v="0"/>
  </r>
  <r>
    <x v="0"/>
    <x v="0"/>
    <x v="1"/>
    <x v="6"/>
    <s v="2.2.1.2-Construcciones por administración"/>
    <s v="2.2.1.2.2-Materiales, suministro y servicios no personales aplicados a construcciones por administración"/>
    <s v="0207-MINISTERIO DE SALUD PÚBLICA Y ASISTENCIA SOCIAL"/>
    <s v="0007-CONSEJO NACIONAL PARA EL VIH SIDA"/>
    <s v="4-SERVICIOS SOCIALES"/>
    <s v="4.2-Salud"/>
    <s v="4.2.03-Servicios de la salud pública y prevención de la salud"/>
    <s v="2.3-MATERIALES Y SUMINISTROS"/>
    <s v="2.3.7-COMBUSTIBLES, LUBRICANTES, PRODUCTOS QUÍMICOS Y CONEXOS"/>
    <s v="99-MULTIPROVINCIAL"/>
    <s v="10-FONDO GENERAL"/>
    <s v="13854-PREVENCIÓN Y ATENCIÓN A LA POBLACIÓN DE MAYOR RIESGO AL VIH EN LA REP. DOMINICANA"/>
    <s v="00-N/A"/>
    <s v="0000-NO APLICA"/>
    <s v="S"/>
    <n v="6638750"/>
    <n v="0"/>
    <n v="0"/>
    <n v="0"/>
  </r>
  <r>
    <x v="0"/>
    <x v="0"/>
    <x v="1"/>
    <x v="6"/>
    <s v="2.2.1.2-Construcciones por administración"/>
    <s v="2.2.1.2.2-Materiales, suministro y servicios no personales aplicados a construcciones por administración"/>
    <s v="0207-MINISTERIO DE SALUD PÚBLICA Y ASISTENCIA SOCIAL"/>
    <s v="0007-CONSEJO NACIONAL PARA EL VIH SIDA"/>
    <s v="4-SERVICIOS SOCIALES"/>
    <s v="4.2-Salud"/>
    <s v="4.2.03-Servicios de la salud pública y prevención de la salud"/>
    <s v="2.3-MATERIALES Y SUMINISTROS"/>
    <s v="2.3.7-COMBUSTIBLES, LUBRICANTES, PRODUCTOS QUÍMICOS Y CONEXOS"/>
    <s v="99-MULTIPROVINCIAL"/>
    <s v="70-DONACION EXTERNA"/>
    <s v="13854-PREVENCIÓN Y ATENCIÓN A LA POBLACIÓN DE MAYOR RIESGO AL VIH EN LA REP. DOMINICANA"/>
    <s v="00-N/A"/>
    <s v="0000-NO APLICA"/>
    <s v="S"/>
    <n v="11025294"/>
    <n v="11025294"/>
    <n v="0"/>
    <n v="0"/>
  </r>
  <r>
    <x v="0"/>
    <x v="0"/>
    <x v="1"/>
    <x v="6"/>
    <s v="2.2.1.2-Construcciones por administración"/>
    <s v="2.2.1.2.2-Materiales, suministro y servicios no personales aplicados a construcciones por administración"/>
    <s v="0207-MINISTERIO DE SALUD PÚBLICA Y ASISTENCIA SOCIAL"/>
    <s v="0007-CONSEJO NACIONAL PARA EL VIH SIDA"/>
    <s v="4-SERVICIOS SOCIALES"/>
    <s v="4.2-Salud"/>
    <s v="4.2.03-Servicios de la salud pública y prevención de la salud"/>
    <s v="2.3-MATERIALES Y SUMINISTROS"/>
    <s v="2.3.7-COMBUSTIBLES, LUBRICANTES, PRODUCTOS QUÍMICOS Y CONEXOS"/>
    <s v="99-MULTIPROVINCIAL"/>
    <s v="70-DONACION EXTERNA"/>
    <s v="14666-APOYO PARA EL CONTROL Y CONTENCIÓN DEL COVID-19 EN PACIENTES CON VIH/SIDA ."/>
    <s v="00-N/A"/>
    <s v="0000-NO APLICA"/>
    <s v="S"/>
    <n v="327300"/>
    <n v="327300"/>
    <n v="0"/>
    <n v="0"/>
  </r>
  <r>
    <x v="0"/>
    <x v="0"/>
    <x v="1"/>
    <x v="6"/>
    <s v="2.2.1.2-Construcciones por administración"/>
    <s v="2.2.1.2.2-Materiales, suministro y servicios no personales aplicados a construcciones por administración"/>
    <s v="0207-MINISTERIO DE SALUD PÚBLICA Y ASISTENCIA SOCIAL"/>
    <s v="0007-CONSEJO NACIONAL PARA EL VIH SIDA"/>
    <s v="4-SERVICIOS SOCIALES"/>
    <s v="4.2-Salud"/>
    <s v="4.2.03-Servicios de la salud pública y prevención de la salud"/>
    <s v="2.3-MATERIALES Y SUMINISTROS"/>
    <s v="2.3.9-PRODUCTOS Y ÚTILES VARIOS"/>
    <s v="99-MULTIPROVINCIAL"/>
    <s v="10-FONDO GENERAL"/>
    <s v="13854-PREVENCIÓN Y ATENCIÓN A LA POBLACIÓN DE MAYOR RIESGO AL VIH EN LA REP. DOMINICANA"/>
    <s v="00-N/A"/>
    <s v="0000-NO APLICA"/>
    <s v="S"/>
    <n v="4763550"/>
    <n v="4763550"/>
    <n v="1674930.13"/>
    <n v="1674930.13"/>
  </r>
  <r>
    <x v="0"/>
    <x v="0"/>
    <x v="1"/>
    <x v="6"/>
    <s v="2.2.1.2-Construcciones por administración"/>
    <s v="2.2.1.2.2-Materiales, suministro y servicios no personales aplicados a construcciones por administración"/>
    <s v="0207-MINISTERIO DE SALUD PÚBLICA Y ASISTENCIA SOCIAL"/>
    <s v="0007-CONSEJO NACIONAL PARA EL VIH SIDA"/>
    <s v="4-SERVICIOS SOCIALES"/>
    <s v="4.2-Salud"/>
    <s v="4.2.03-Servicios de la salud pública y prevención de la salud"/>
    <s v="2.3-MATERIALES Y SUMINISTROS"/>
    <s v="2.3.9-PRODUCTOS Y ÚTILES VARIOS"/>
    <s v="99-MULTIPROVINCIAL"/>
    <s v="70-DONACION EXTERNA"/>
    <s v="13854-PREVENCIÓN Y ATENCIÓN A LA POBLACIÓN DE MAYOR RIESGO AL VIH EN LA REP. DOMINICANA"/>
    <s v="00-N/A"/>
    <s v="0000-NO APLICA"/>
    <s v="S"/>
    <n v="0"/>
    <n v="109936.8"/>
    <n v="0"/>
    <n v="0"/>
  </r>
  <r>
    <x v="0"/>
    <x v="0"/>
    <x v="1"/>
    <x v="6"/>
    <s v="2.2.1.2-Construcciones por administración"/>
    <s v="2.2.1.2.2-Materiales, suministro y servicios no personales aplicados a construcciones por administración"/>
    <s v="0209-MINISTERIO DE TRABAJO"/>
    <s v="0001-MINISTERIO DE TRABAJO"/>
    <s v="4-SERVICIOS SOCIALES"/>
    <s v="4.5-Protección social"/>
    <s v="4.5.06-Desempleo"/>
    <s v="2.2-CONTRATACIÓN DE SERVICIOS"/>
    <s v="2.2.8-OTROS SERVICIOS NO INCLUIDOS EN CONCEPTOS ANTERIORES"/>
    <s v="25-SANTIAGO"/>
    <s v="60-CREDITO EXTERNO"/>
    <s v="14606-APOYO AL SISTEMA DE EMPLEO FLEXIBLE EN 10 PROVINCIAS (RD TRABAJA)."/>
    <s v="00-N/A"/>
    <s v="0000-NO APLICA"/>
    <s v="S"/>
    <n v="74566131"/>
    <n v="11230000"/>
    <n v="0"/>
    <n v="0"/>
  </r>
  <r>
    <x v="0"/>
    <x v="0"/>
    <x v="1"/>
    <x v="6"/>
    <s v="2.2.1.2-Construcciones por administración"/>
    <s v="2.2.1.2.2-Materiales, suministro y servicios no personales aplicados a construcciones por administración"/>
    <s v="0209-MINISTERIO DE TRABAJO"/>
    <s v="0001-MINISTERIO DE TRABAJO"/>
    <s v="4-SERVICIOS SOCIALES"/>
    <s v="4.5-Protección social"/>
    <s v="4.5.06-Desempleo"/>
    <s v="2.3-MATERIALES Y SUMINISTROS"/>
    <s v="2.3.1-ALIMENTOS Y PRODUCTOS AGROFORESTALES"/>
    <s v="25-SANTIAGO"/>
    <s v="60-CREDITO EXTERNO"/>
    <s v="14606-APOYO AL SISTEMA DE EMPLEO FLEXIBLE EN 10 PROVINCIAS (RD TRABAJA)."/>
    <s v="00-N/A"/>
    <s v="0000-NO APLICA"/>
    <s v="S"/>
    <n v="5216453"/>
    <n v="0"/>
    <n v="0"/>
    <n v="0"/>
  </r>
  <r>
    <x v="0"/>
    <x v="0"/>
    <x v="1"/>
    <x v="6"/>
    <s v="2.2.1.2-Construcciones por administración"/>
    <s v="2.2.1.2.2-Materiales, suministro y servicios no personales aplicados a construcciones por administración"/>
    <s v="0210-MINISTERIO DE AGRICULTURA"/>
    <s v="0001-MINISTERIO DE AGRICULTURA"/>
    <s v="2-SERVICIOS ECONÓMICOS"/>
    <s v="2.2-Agropecuaria, caza, pesca y silvicultura"/>
    <s v="2.2.01-Agropecuaria"/>
    <s v="2.2-CONTRATACIÓN DE SERVICIOS"/>
    <s v="2.2.2-PUBLICIDAD, IMPRESIÓN Y ENCUADERNACIÓN"/>
    <s v="99-MULTIPROVINCIAL"/>
    <s v="10-FONDO GENERAL"/>
    <s v="14379-CONSTRUCCIÓN DE CAMARAS TERMICA PARA LA PRODUCCION DE MATERIAL DE SIEMBRA DE PLATANO DE ALTA CALIDAD EN LA REP. DOM"/>
    <s v="01-CONSTRUCCIÓN DE CAMARAS TERMICA PARA LA PRODUCCION DE MATERIAL DE SIEMBRA DE PLATANO DE ALTA CALIDAD EN LA REP. DOM"/>
    <s v="0000-NO APLICA"/>
    <s v="S"/>
    <n v="100000"/>
    <n v="400000"/>
    <n v="0"/>
    <n v="0"/>
  </r>
  <r>
    <x v="0"/>
    <x v="0"/>
    <x v="1"/>
    <x v="6"/>
    <s v="2.2.1.2-Construcciones por administración"/>
    <s v="2.2.1.2.2-Materiales, suministro y servicios no personales aplicados a construcciones por administración"/>
    <s v="0210-MINISTERIO DE AGRICULTURA"/>
    <s v="0001-MINISTERIO DE AGRICULTURA"/>
    <s v="2-SERVICIOS ECONÓMICOS"/>
    <s v="2.2-Agropecuaria, caza, pesca y silvicultura"/>
    <s v="2.2.01-Agropecuaria"/>
    <s v="2.2-CONTRATACIÓN DE SERVICIOS"/>
    <s v="2.2.3-VIÁTICOS"/>
    <s v="09-ESPAILLAT"/>
    <s v="10-FONDO GENERAL"/>
    <s v="14131-RECUPERACION DE LOS RECURSOS NATURALES EN LAS  SUB CUENCAS JAMAO Y VERAGUA"/>
    <s v="04-RECUPERACION DE LOS RECURSOS NATURALES EN LAS  SUB CUENCAS JAMAO Y VERAGUA"/>
    <s v="0000-NO APLICA"/>
    <s v="S"/>
    <n v="500000"/>
    <n v="500000"/>
    <n v="300100"/>
    <n v="300100"/>
  </r>
  <r>
    <x v="0"/>
    <x v="0"/>
    <x v="1"/>
    <x v="6"/>
    <s v="2.2.1.2-Construcciones por administración"/>
    <s v="2.2.1.2.2-Materiales, suministro y servicios no personales aplicados a construcciones por administración"/>
    <s v="0210-MINISTERIO DE AGRICULTURA"/>
    <s v="0001-MINISTERIO DE AGRICULTURA"/>
    <s v="2-SERVICIOS ECONÓMICOS"/>
    <s v="2.2-Agropecuaria, caza, pesca y silvicultura"/>
    <s v="2.2.01-Agropecuaria"/>
    <s v="2.2-CONTRATACIÓN DE SERVICIOS"/>
    <s v="2.2.3-VIÁTICOS"/>
    <s v="99-MULTIPROVINCIAL"/>
    <s v="10-FONDO GENERAL"/>
    <s v="14379-CONSTRUCCIÓN DE CAMARAS TERMICA PARA LA PRODUCCION DE MATERIAL DE SIEMBRA DE PLATANO DE ALTA CALIDAD EN LA REP. DOM"/>
    <s v="01-CONSTRUCCIÓN DE CAMARAS TERMICA PARA LA PRODUCCION DE MATERIAL DE SIEMBRA DE PLATANO DE ALTA CALIDAD EN LA REP. DOM"/>
    <s v="0000-NO APLICA"/>
    <s v="S"/>
    <n v="400000"/>
    <n v="400000"/>
    <n v="0"/>
    <n v="0"/>
  </r>
  <r>
    <x v="0"/>
    <x v="0"/>
    <x v="1"/>
    <x v="6"/>
    <s v="2.2.1.2-Construcciones por administración"/>
    <s v="2.2.1.2.2-Materiales, suministro y servicios no personales aplicados a construcciones por administración"/>
    <s v="0210-MINISTERIO DE AGRICULTURA"/>
    <s v="0001-MINISTERIO DE AGRICULTURA"/>
    <s v="2-SERVICIOS ECONÓMICOS"/>
    <s v="2.2-Agropecuaria, caza, pesca y silvicultura"/>
    <s v="2.2.01-Agropecuaria"/>
    <s v="2.2-CONTRATACIÓN DE SERVICIOS"/>
    <s v="2.2.5-ALQUILERES Y RENTAS"/>
    <s v="09-ESPAILLAT"/>
    <s v="10-FONDO GENERAL"/>
    <s v="14131-RECUPERACION DE LOS RECURSOS NATURALES EN LAS  SUB CUENCAS JAMAO Y VERAGUA"/>
    <s v="04-RECUPERACION DE LOS RECURSOS NATURALES EN LAS  SUB CUENCAS JAMAO Y VERAGUA"/>
    <s v="0000-NO APLICA"/>
    <s v="S"/>
    <n v="100000"/>
    <n v="700000"/>
    <n v="345065.04"/>
    <n v="205603.20000000001"/>
  </r>
  <r>
    <x v="0"/>
    <x v="0"/>
    <x v="1"/>
    <x v="6"/>
    <s v="2.2.1.2-Construcciones por administración"/>
    <s v="2.2.1.2.2-Materiales, suministro y servicios no personales aplicados a construcciones por administración"/>
    <s v="0210-MINISTERIO DE AGRICULTURA"/>
    <s v="0001-MINISTERIO DE AGRICULTURA"/>
    <s v="2-SERVICIOS ECONÓMICOS"/>
    <s v="2.2-Agropecuaria, caza, pesca y silvicultura"/>
    <s v="2.2.01-Agropecuaria"/>
    <s v="2.2-CONTRATACIÓN DE SERVICIOS"/>
    <s v="2.2.5-ALQUILERES Y RENTAS"/>
    <s v="99-MULTIPROVINCIAL"/>
    <s v="10-FONDO GENERAL"/>
    <s v="14379-CONSTRUCCIÓN DE CAMARAS TERMICA PARA LA PRODUCCION DE MATERIAL DE SIEMBRA DE PLATANO DE ALTA CALIDAD EN LA REP. DOM"/>
    <s v="01-CONSTRUCCIÓN DE CAMARAS TERMICA PARA LA PRODUCCION DE MATERIAL DE SIEMBRA DE PLATANO DE ALTA CALIDAD EN LA REP. DOM"/>
    <s v="0000-NO APLICA"/>
    <s v="S"/>
    <n v="0"/>
    <n v="300000"/>
    <n v="0"/>
    <n v="0"/>
  </r>
  <r>
    <x v="0"/>
    <x v="0"/>
    <x v="1"/>
    <x v="6"/>
    <s v="2.2.1.2-Construcciones por administración"/>
    <s v="2.2.1.2.2-Materiales, suministro y servicios no personales aplicados a construcciones por administración"/>
    <s v="0210-MINISTERIO DE AGRICULTURA"/>
    <s v="0001-MINISTERIO DE AGRICULTURA"/>
    <s v="2-SERVICIOS ECONÓMICOS"/>
    <s v="2.2-Agropecuaria, caza, pesca y silvicultura"/>
    <s v="2.2.01-Agropecuaria"/>
    <s v="2.2-CONTRATACIÓN DE SERVICIOS"/>
    <s v="2.2.7-SERVICIOS DE CONSERVACIÓN, REPARACIONES MENORES E INSTALACIONES TEMPORALES"/>
    <s v="09-ESPAILLAT"/>
    <s v="10-FONDO GENERAL"/>
    <s v="14131-RECUPERACION DE LOS RECURSOS NATURALES EN LAS  SUB CUENCAS JAMAO Y VERAGUA"/>
    <s v="04-RECUPERACION DE LOS RECURSOS NATURALES EN LAS  SUB CUENCAS JAMAO Y VERAGUA"/>
    <s v="0000-NO APLICA"/>
    <s v="S"/>
    <n v="500000"/>
    <n v="500000"/>
    <n v="448086.62"/>
    <n v="116406.45"/>
  </r>
  <r>
    <x v="0"/>
    <x v="0"/>
    <x v="1"/>
    <x v="6"/>
    <s v="2.2.1.2-Construcciones por administración"/>
    <s v="2.2.1.2.2-Materiales, suministro y servicios no personales aplicados a construcciones por administración"/>
    <s v="0210-MINISTERIO DE AGRICULTURA"/>
    <s v="0001-MINISTERIO DE AGRICULTURA"/>
    <s v="2-SERVICIOS ECONÓMICOS"/>
    <s v="2.2-Agropecuaria, caza, pesca y silvicultura"/>
    <s v="2.2.01-Agropecuaria"/>
    <s v="2.2-CONTRATACIÓN DE SERVICIOS"/>
    <s v="2.2.7-SERVICIOS DE CONSERVACIÓN, REPARACIONES MENORES E INSTALACIONES TEMPORALES"/>
    <s v="99-MULTIPROVINCIAL"/>
    <s v="10-FONDO GENERAL"/>
    <s v="14379-CONSTRUCCIÓN DE CAMARAS TERMICA PARA LA PRODUCCION DE MATERIAL DE SIEMBRA DE PLATANO DE ALTA CALIDAD EN LA REP. DOM"/>
    <s v="01-CONSTRUCCIÓN DE CAMARAS TERMICA PARA LA PRODUCCION DE MATERIAL DE SIEMBRA DE PLATANO DE ALTA CALIDAD EN LA REP. DOM"/>
    <s v="0000-NO APLICA"/>
    <s v="S"/>
    <n v="200000"/>
    <n v="200000"/>
    <n v="0"/>
    <n v="0"/>
  </r>
  <r>
    <x v="0"/>
    <x v="0"/>
    <x v="1"/>
    <x v="6"/>
    <s v="2.2.1.2-Construcciones por administración"/>
    <s v="2.2.1.2.2-Materiales, suministro y servicios no personales aplicados a construcciones por administración"/>
    <s v="0210-MINISTERIO DE AGRICULTURA"/>
    <s v="0001-MINISTERIO DE AGRICULTURA"/>
    <s v="2-SERVICIOS ECONÓMICOS"/>
    <s v="2.2-Agropecuaria, caza, pesca y silvicultura"/>
    <s v="2.2.01-Agropecuaria"/>
    <s v="2.2-CONTRATACIÓN DE SERVICIOS"/>
    <s v="2.2.8-OTROS SERVICIOS NO INCLUIDOS EN CONCEPTOS ANTERIORES"/>
    <s v="09-ESPAILLAT"/>
    <s v="10-FONDO GENERAL"/>
    <s v="14131-RECUPERACION DE LOS RECURSOS NATURALES EN LAS  SUB CUENCAS JAMAO Y VERAGUA"/>
    <s v="04-RECUPERACION DE LOS RECURSOS NATURALES EN LAS  SUB CUENCAS JAMAO Y VERAGUA"/>
    <s v="0000-NO APLICA"/>
    <s v="S"/>
    <n v="1750000"/>
    <n v="1450000"/>
    <n v="1399999.99"/>
    <n v="899999.99"/>
  </r>
  <r>
    <x v="0"/>
    <x v="0"/>
    <x v="1"/>
    <x v="6"/>
    <s v="2.2.1.2-Construcciones por administración"/>
    <s v="2.2.1.2.2-Materiales, suministro y servicios no personales aplicados a construcciones por administración"/>
    <s v="0210-MINISTERIO DE AGRICULTURA"/>
    <s v="0001-MINISTERIO DE AGRICULTURA"/>
    <s v="2-SERVICIOS ECONÓMICOS"/>
    <s v="2.2-Agropecuaria, caza, pesca y silvicultura"/>
    <s v="2.2.01-Agropecuaria"/>
    <s v="2.2-CONTRATACIÓN DE SERVICIOS"/>
    <s v="2.2.8-OTROS SERVICIOS NO INCLUIDOS EN CONCEPTOS ANTERIORES"/>
    <s v="99-MULTIPROVINCIAL"/>
    <s v="10-FONDO GENERAL"/>
    <s v="14379-CONSTRUCCIÓN DE CAMARAS TERMICA PARA LA PRODUCCION DE MATERIAL DE SIEMBRA DE PLATANO DE ALTA CALIDAD EN LA REP. DOM"/>
    <s v="01-CONSTRUCCIÓN DE CAMARAS TERMICA PARA LA PRODUCCION DE MATERIAL DE SIEMBRA DE PLATANO DE ALTA CALIDAD EN LA REP. DOM"/>
    <s v="0000-NO APLICA"/>
    <s v="S"/>
    <n v="800000"/>
    <n v="1200000"/>
    <n v="100000"/>
    <n v="0"/>
  </r>
  <r>
    <x v="0"/>
    <x v="0"/>
    <x v="1"/>
    <x v="6"/>
    <s v="2.2.1.2-Construcciones por administración"/>
    <s v="2.2.1.2.2-Materiales, suministro y servicios no personales aplicados a construcciones por administración"/>
    <s v="0210-MINISTERIO DE AGRICULTURA"/>
    <s v="0001-MINISTERIO DE AGRICULTURA"/>
    <s v="2-SERVICIOS ECONÓMICOS"/>
    <s v="2.2-Agropecuaria, caza, pesca y silvicultura"/>
    <s v="2.2.01-Agropecuaria"/>
    <s v="2.2-CONTRATACIÓN DE SERVICIOS"/>
    <s v="2.2.9-OTRAS CONTRATACIONES DE SERVICIOS"/>
    <s v="09-ESPAILLAT"/>
    <s v="10-FONDO GENERAL"/>
    <s v="14131-RECUPERACION DE LOS RECURSOS NATURALES EN LAS  SUB CUENCAS JAMAO Y VERAGUA"/>
    <s v="04-RECUPERACION DE LOS RECURSOS NATURALES EN LAS  SUB CUENCAS JAMAO Y VERAGUA"/>
    <s v="0000-NO APLICA"/>
    <s v="S"/>
    <n v="900000"/>
    <n v="900000"/>
    <n v="755023"/>
    <n v="307980"/>
  </r>
  <r>
    <x v="0"/>
    <x v="0"/>
    <x v="1"/>
    <x v="6"/>
    <s v="2.2.1.2-Construcciones por administración"/>
    <s v="2.2.1.2.2-Materiales, suministro y servicios no personales aplicados a construcciones por administración"/>
    <s v="0210-MINISTERIO DE AGRICULTURA"/>
    <s v="0001-MINISTERIO DE AGRICULTURA"/>
    <s v="2-SERVICIOS ECONÓMICOS"/>
    <s v="2.2-Agropecuaria, caza, pesca y silvicultura"/>
    <s v="2.2.01-Agropecuaria"/>
    <s v="2.2-CONTRATACIÓN DE SERVICIOS"/>
    <s v="2.2.9-OTRAS CONTRATACIONES DE SERVICIOS"/>
    <s v="99-MULTIPROVINCIAL"/>
    <s v="10-FONDO GENERAL"/>
    <s v="14379-CONSTRUCCIÓN DE CAMARAS TERMICA PARA LA PRODUCCION DE MATERIAL DE SIEMBRA DE PLATANO DE ALTA CALIDAD EN LA REP. DOM"/>
    <s v="01-CONSTRUCCIÓN DE CAMARAS TERMICA PARA LA PRODUCCION DE MATERIAL DE SIEMBRA DE PLATANO DE ALTA CALIDAD EN LA REP. DOM"/>
    <s v="0000-NO APLICA"/>
    <s v="S"/>
    <n v="500000"/>
    <n v="500000"/>
    <n v="289159"/>
    <n v="289159"/>
  </r>
  <r>
    <x v="0"/>
    <x v="0"/>
    <x v="1"/>
    <x v="6"/>
    <s v="2.2.1.2-Construcciones por administración"/>
    <s v="2.2.1.2.2-Materiales, suministro y servicios no personales aplicados a construcciones por administración"/>
    <s v="0210-MINISTERIO DE AGRICULTURA"/>
    <s v="0001-MINISTERIO DE AGRICULTURA"/>
    <s v="2-SERVICIOS ECONÓMICOS"/>
    <s v="2.2-Agropecuaria, caza, pesca y silvicultura"/>
    <s v="2.2.01-Agropecuaria"/>
    <s v="2.3-MATERIALES Y SUMINISTROS"/>
    <s v="2.3.1-ALIMENTOS Y PRODUCTOS AGROFORESTALES"/>
    <s v="09-ESPAILLAT"/>
    <s v="10-FONDO GENERAL"/>
    <s v="14131-RECUPERACION DE LOS RECURSOS NATURALES EN LAS  SUB CUENCAS JAMAO Y VERAGUA"/>
    <s v="04-RECUPERACION DE LOS RECURSOS NATURALES EN LAS  SUB CUENCAS JAMAO Y VERAGUA"/>
    <s v="0000-NO APLICA"/>
    <s v="S"/>
    <n v="3000000"/>
    <n v="1950000"/>
    <n v="590676.14"/>
    <n v="325678.82"/>
  </r>
  <r>
    <x v="0"/>
    <x v="0"/>
    <x v="1"/>
    <x v="6"/>
    <s v="2.2.1.2-Construcciones por administración"/>
    <s v="2.2.1.2.2-Materiales, suministro y servicios no personales aplicados a construcciones por administración"/>
    <s v="0210-MINISTERIO DE AGRICULTURA"/>
    <s v="0001-MINISTERIO DE AGRICULTURA"/>
    <s v="2-SERVICIOS ECONÓMICOS"/>
    <s v="2.2-Agropecuaria, caza, pesca y silvicultura"/>
    <s v="2.2.01-Agropecuaria"/>
    <s v="2.3-MATERIALES Y SUMINISTROS"/>
    <s v="2.3.1-ALIMENTOS Y PRODUCTOS AGROFORESTALES"/>
    <s v="99-MULTIPROVINCIAL"/>
    <s v="10-FONDO GENERAL"/>
    <s v="14379-CONSTRUCCIÓN DE CAMARAS TERMICA PARA LA PRODUCCION DE MATERIAL DE SIEMBRA DE PLATANO DE ALTA CALIDAD EN LA REP. DOM"/>
    <s v="01-CONSTRUCCIÓN DE CAMARAS TERMICA PARA LA PRODUCCION DE MATERIAL DE SIEMBRA DE PLATANO DE ALTA CALIDAD EN LA REP. DOM"/>
    <s v="0000-NO APLICA"/>
    <s v="S"/>
    <n v="400000"/>
    <n v="50000"/>
    <n v="0"/>
    <n v="0"/>
  </r>
  <r>
    <x v="0"/>
    <x v="0"/>
    <x v="1"/>
    <x v="6"/>
    <s v="2.2.1.2-Construcciones por administración"/>
    <s v="2.2.1.2.2-Materiales, suministro y servicios no personales aplicados a construcciones por administración"/>
    <s v="0210-MINISTERIO DE AGRICULTURA"/>
    <s v="0001-MINISTERIO DE AGRICULTURA"/>
    <s v="2-SERVICIOS ECONÓMICOS"/>
    <s v="2.2-Agropecuaria, caza, pesca y silvicultura"/>
    <s v="2.2.01-Agropecuaria"/>
    <s v="2.3-MATERIALES Y SUMINISTROS"/>
    <s v="2.3.2-TEXTILES Y VESTUARIOS"/>
    <s v="09-ESPAILLAT"/>
    <s v="10-FONDO GENERAL"/>
    <s v="14131-RECUPERACION DE LOS RECURSOS NATURALES EN LAS  SUB CUENCAS JAMAO Y VERAGUA"/>
    <s v="04-RECUPERACION DE LOS RECURSOS NATURALES EN LAS  SUB CUENCAS JAMAO Y VERAGUA"/>
    <s v="0000-NO APLICA"/>
    <s v="S"/>
    <n v="800000"/>
    <n v="350000"/>
    <n v="220370"/>
    <n v="202370"/>
  </r>
  <r>
    <x v="0"/>
    <x v="0"/>
    <x v="1"/>
    <x v="6"/>
    <s v="2.2.1.2-Construcciones por administración"/>
    <s v="2.2.1.2.2-Materiales, suministro y servicios no personales aplicados a construcciones por administración"/>
    <s v="0210-MINISTERIO DE AGRICULTURA"/>
    <s v="0001-MINISTERIO DE AGRICULTURA"/>
    <s v="2-SERVICIOS ECONÓMICOS"/>
    <s v="2.2-Agropecuaria, caza, pesca y silvicultura"/>
    <s v="2.2.01-Agropecuaria"/>
    <s v="2.3-MATERIALES Y SUMINISTROS"/>
    <s v="2.3.2-TEXTILES Y VESTUARIOS"/>
    <s v="99-MULTIPROVINCIAL"/>
    <s v="10-FONDO GENERAL"/>
    <s v="14379-CONSTRUCCIÓN DE CAMARAS TERMICA PARA LA PRODUCCION DE MATERIAL DE SIEMBRA DE PLATANO DE ALTA CALIDAD EN LA REP. DOM"/>
    <s v="01-CONSTRUCCIÓN DE CAMARAS TERMICA PARA LA PRODUCCION DE MATERIAL DE SIEMBRA DE PLATANO DE ALTA CALIDAD EN LA REP. DOM"/>
    <s v="0000-NO APLICA"/>
    <s v="S"/>
    <n v="400000"/>
    <n v="200000"/>
    <n v="0"/>
    <n v="0"/>
  </r>
  <r>
    <x v="0"/>
    <x v="0"/>
    <x v="1"/>
    <x v="6"/>
    <s v="2.2.1.2-Construcciones por administración"/>
    <s v="2.2.1.2.2-Materiales, suministro y servicios no personales aplicados a construcciones por administración"/>
    <s v="0210-MINISTERIO DE AGRICULTURA"/>
    <s v="0001-MINISTERIO DE AGRICULTURA"/>
    <s v="2-SERVICIOS ECONÓMICOS"/>
    <s v="2.2-Agropecuaria, caza, pesca y silvicultura"/>
    <s v="2.2.01-Agropecuaria"/>
    <s v="2.3-MATERIALES Y SUMINISTROS"/>
    <s v="2.3.3-PAPEL, CARTÓN E IMPRESOS"/>
    <s v="09-ESPAILLAT"/>
    <s v="10-FONDO GENERAL"/>
    <s v="14131-RECUPERACION DE LOS RECURSOS NATURALES EN LAS  SUB CUENCAS JAMAO Y VERAGUA"/>
    <s v="04-RECUPERACION DE LOS RECURSOS NATURALES EN LAS  SUB CUENCAS JAMAO Y VERAGUA"/>
    <s v="0000-NO APLICA"/>
    <s v="S"/>
    <n v="250000"/>
    <n v="250000"/>
    <n v="107830.16"/>
    <n v="1510.4"/>
  </r>
  <r>
    <x v="0"/>
    <x v="0"/>
    <x v="1"/>
    <x v="6"/>
    <s v="2.2.1.2-Construcciones por administración"/>
    <s v="2.2.1.2.2-Materiales, suministro y servicios no personales aplicados a construcciones por administración"/>
    <s v="0210-MINISTERIO DE AGRICULTURA"/>
    <s v="0001-MINISTERIO DE AGRICULTURA"/>
    <s v="2-SERVICIOS ECONÓMICOS"/>
    <s v="2.2-Agropecuaria, caza, pesca y silvicultura"/>
    <s v="2.2.01-Agropecuaria"/>
    <s v="2.3-MATERIALES Y SUMINISTROS"/>
    <s v="2.3.3-PAPEL, CARTÓN E IMPRESOS"/>
    <s v="99-MULTIPROVINCIAL"/>
    <s v="10-FONDO GENERAL"/>
    <s v="14379-CONSTRUCCIÓN DE CAMARAS TERMICA PARA LA PRODUCCION DE MATERIAL DE SIEMBRA DE PLATANO DE ALTA CALIDAD EN LA REP. DOM"/>
    <s v="01-CONSTRUCCIÓN DE CAMARAS TERMICA PARA LA PRODUCCION DE MATERIAL DE SIEMBRA DE PLATANO DE ALTA CALIDAD EN LA REP. DOM"/>
    <s v="0000-NO APLICA"/>
    <s v="S"/>
    <n v="200000"/>
    <n v="200000"/>
    <n v="0"/>
    <n v="0"/>
  </r>
  <r>
    <x v="0"/>
    <x v="0"/>
    <x v="1"/>
    <x v="6"/>
    <s v="2.2.1.2-Construcciones por administración"/>
    <s v="2.2.1.2.2-Materiales, suministro y servicios no personales aplicados a construcciones por administración"/>
    <s v="0210-MINISTERIO DE AGRICULTURA"/>
    <s v="0001-MINISTERIO DE AGRICULTURA"/>
    <s v="2-SERVICIOS ECONÓMICOS"/>
    <s v="2.2-Agropecuaria, caza, pesca y silvicultura"/>
    <s v="2.2.01-Agropecuaria"/>
    <s v="2.3-MATERIALES Y SUMINISTROS"/>
    <s v="2.3.5-CUERO, CAUCHO Y PLÁSTICO"/>
    <s v="09-ESPAILLAT"/>
    <s v="10-FONDO GENERAL"/>
    <s v="14131-RECUPERACION DE LOS RECURSOS NATURALES EN LAS  SUB CUENCAS JAMAO Y VERAGUA"/>
    <s v="04-RECUPERACION DE LOS RECURSOS NATURALES EN LAS  SUB CUENCAS JAMAO Y VERAGUA"/>
    <s v="0000-NO APLICA"/>
    <s v="S"/>
    <n v="2550000"/>
    <n v="1850000"/>
    <n v="916260.91"/>
    <n v="462082.51"/>
  </r>
  <r>
    <x v="0"/>
    <x v="0"/>
    <x v="1"/>
    <x v="6"/>
    <s v="2.2.1.2-Construcciones por administración"/>
    <s v="2.2.1.2.2-Materiales, suministro y servicios no personales aplicados a construcciones por administración"/>
    <s v="0210-MINISTERIO DE AGRICULTURA"/>
    <s v="0001-MINISTERIO DE AGRICULTURA"/>
    <s v="2-SERVICIOS ECONÓMICOS"/>
    <s v="2.2-Agropecuaria, caza, pesca y silvicultura"/>
    <s v="2.2.01-Agropecuaria"/>
    <s v="2.3-MATERIALES Y SUMINISTROS"/>
    <s v="2.3.5-CUERO, CAUCHO Y PLÁSTICO"/>
    <s v="99-MULTIPROVINCIAL"/>
    <s v="10-FONDO GENERAL"/>
    <s v="14379-CONSTRUCCIÓN DE CAMARAS TERMICA PARA LA PRODUCCION DE MATERIAL DE SIEMBRA DE PLATANO DE ALTA CALIDAD EN LA REP. DOM"/>
    <s v="01-CONSTRUCCIÓN DE CAMARAS TERMICA PARA LA PRODUCCION DE MATERIAL DE SIEMBRA DE PLATANO DE ALTA CALIDAD EN LA REP. DOM"/>
    <s v="0000-NO APLICA"/>
    <s v="S"/>
    <n v="450000"/>
    <n v="200000"/>
    <n v="187385"/>
    <n v="187385"/>
  </r>
  <r>
    <x v="0"/>
    <x v="0"/>
    <x v="1"/>
    <x v="6"/>
    <s v="2.2.1.2-Construcciones por administración"/>
    <s v="2.2.1.2.2-Materiales, suministro y servicios no personales aplicados a construcciones por administración"/>
    <s v="0210-MINISTERIO DE AGRICULTURA"/>
    <s v="0001-MINISTERIO DE AGRICULTURA"/>
    <s v="2-SERVICIOS ECONÓMICOS"/>
    <s v="2.2-Agropecuaria, caza, pesca y silvicultura"/>
    <s v="2.2.01-Agropecuaria"/>
    <s v="2.3-MATERIALES Y SUMINISTROS"/>
    <s v="2.3.6-PRODUCTOS DE MINERALES, METÁLICOS Y NO METÁLICOS"/>
    <s v="09-ESPAILLAT"/>
    <s v="10-FONDO GENERAL"/>
    <s v="14131-RECUPERACION DE LOS RECURSOS NATURALES EN LAS  SUB CUENCAS JAMAO Y VERAGUA"/>
    <s v="04-RECUPERACION DE LOS RECURSOS NATURALES EN LAS  SUB CUENCAS JAMAO Y VERAGUA"/>
    <s v="0000-NO APLICA"/>
    <s v="S"/>
    <n v="4450000"/>
    <n v="2850000"/>
    <n v="796286.41"/>
    <n v="685547.85"/>
  </r>
  <r>
    <x v="0"/>
    <x v="0"/>
    <x v="1"/>
    <x v="6"/>
    <s v="2.2.1.2-Construcciones por administración"/>
    <s v="2.2.1.2.2-Materiales, suministro y servicios no personales aplicados a construcciones por administración"/>
    <s v="0210-MINISTERIO DE AGRICULTURA"/>
    <s v="0001-MINISTERIO DE AGRICULTURA"/>
    <s v="2-SERVICIOS ECONÓMICOS"/>
    <s v="2.2-Agropecuaria, caza, pesca y silvicultura"/>
    <s v="2.2.01-Agropecuaria"/>
    <s v="2.3-MATERIALES Y SUMINISTROS"/>
    <s v="2.3.6-PRODUCTOS DE MINERALES, METÁLICOS Y NO METÁLICOS"/>
    <s v="99-MULTIPROVINCIAL"/>
    <s v="10-FONDO GENERAL"/>
    <s v="14379-CONSTRUCCIÓN DE CAMARAS TERMICA PARA LA PRODUCCION DE MATERIAL DE SIEMBRA DE PLATANO DE ALTA CALIDAD EN LA REP. DOM"/>
    <s v="01-CONSTRUCCIÓN DE CAMARAS TERMICA PARA LA PRODUCCION DE MATERIAL DE SIEMBRA DE PLATANO DE ALTA CALIDAD EN LA REP. DOM"/>
    <s v="0000-NO APLICA"/>
    <s v="S"/>
    <n v="1650000"/>
    <n v="1150000"/>
    <n v="273280"/>
    <n v="83780"/>
  </r>
  <r>
    <x v="0"/>
    <x v="0"/>
    <x v="1"/>
    <x v="6"/>
    <s v="2.2.1.2-Construcciones por administración"/>
    <s v="2.2.1.2.2-Materiales, suministro y servicios no personales aplicados a construcciones por administración"/>
    <s v="0210-MINISTERIO DE AGRICULTURA"/>
    <s v="0001-MINISTERIO DE AGRICULTURA"/>
    <s v="2-SERVICIOS ECONÓMICOS"/>
    <s v="2.2-Agropecuaria, caza, pesca y silvicultura"/>
    <s v="2.2.01-Agropecuaria"/>
    <s v="2.3-MATERIALES Y SUMINISTROS"/>
    <s v="2.3.7-COMBUSTIBLES, LUBRICANTES, PRODUCTOS QUÍMICOS Y CONEXOS"/>
    <s v="09-ESPAILLAT"/>
    <s v="10-FONDO GENERAL"/>
    <s v="14131-RECUPERACION DE LOS RECURSOS NATURALES EN LAS  SUB CUENCAS JAMAO Y VERAGUA"/>
    <s v="04-RECUPERACION DE LOS RECURSOS NATURALES EN LAS  SUB CUENCAS JAMAO Y VERAGUA"/>
    <s v="0000-NO APLICA"/>
    <s v="S"/>
    <n v="2500000"/>
    <n v="1800000"/>
    <n v="1175983.83"/>
    <n v="786873.83"/>
  </r>
  <r>
    <x v="0"/>
    <x v="0"/>
    <x v="1"/>
    <x v="6"/>
    <s v="2.2.1.2-Construcciones por administración"/>
    <s v="2.2.1.2.2-Materiales, suministro y servicios no personales aplicados a construcciones por administración"/>
    <s v="0210-MINISTERIO DE AGRICULTURA"/>
    <s v="0001-MINISTERIO DE AGRICULTURA"/>
    <s v="2-SERVICIOS ECONÓMICOS"/>
    <s v="2.2-Agropecuaria, caza, pesca y silvicultura"/>
    <s v="2.2.01-Agropecuaria"/>
    <s v="2.3-MATERIALES Y SUMINISTROS"/>
    <s v="2.3.7-COMBUSTIBLES, LUBRICANTES, PRODUCTOS QUÍMICOS Y CONEXOS"/>
    <s v="99-MULTIPROVINCIAL"/>
    <s v="10-FONDO GENERAL"/>
    <s v="14379-CONSTRUCCIÓN DE CAMARAS TERMICA PARA LA PRODUCCION DE MATERIAL DE SIEMBRA DE PLATANO DE ALTA CALIDAD EN LA REP. DOM"/>
    <s v="01-CONSTRUCCIÓN DE CAMARAS TERMICA PARA LA PRODUCCION DE MATERIAL DE SIEMBRA DE PLATANO DE ALTA CALIDAD EN LA REP. DOM"/>
    <s v="0000-NO APLICA"/>
    <s v="S"/>
    <n v="1000000"/>
    <n v="700000"/>
    <n v="685625"/>
    <n v="447750"/>
  </r>
  <r>
    <x v="0"/>
    <x v="0"/>
    <x v="1"/>
    <x v="6"/>
    <s v="2.2.1.2-Construcciones por administración"/>
    <s v="2.2.1.2.2-Materiales, suministro y servicios no personales aplicados a construcciones por administración"/>
    <s v="0210-MINISTERIO DE AGRICULTURA"/>
    <s v="0001-MINISTERIO DE AGRICULTURA"/>
    <s v="2-SERVICIOS ECONÓMICOS"/>
    <s v="2.2-Agropecuaria, caza, pesca y silvicultura"/>
    <s v="2.2.01-Agropecuaria"/>
    <s v="2.3-MATERIALES Y SUMINISTROS"/>
    <s v="2.3.9-PRODUCTOS Y ÚTILES VARIOS"/>
    <s v="09-ESPAILLAT"/>
    <s v="10-FONDO GENERAL"/>
    <s v="14131-RECUPERACION DE LOS RECURSOS NATURALES EN LAS  SUB CUENCAS JAMAO Y VERAGUA"/>
    <s v="04-RECUPERACION DE LOS RECURSOS NATURALES EN LAS  SUB CUENCAS JAMAO Y VERAGUA"/>
    <s v="0000-NO APLICA"/>
    <s v="S"/>
    <n v="1250000"/>
    <n v="1350000"/>
    <n v="384847.19"/>
    <n v="230286.8"/>
  </r>
  <r>
    <x v="0"/>
    <x v="0"/>
    <x v="1"/>
    <x v="6"/>
    <s v="2.2.1.2-Construcciones por administración"/>
    <s v="2.2.1.2.2-Materiales, suministro y servicios no personales aplicados a construcciones por administración"/>
    <s v="0210-MINISTERIO DE AGRICULTURA"/>
    <s v="0001-MINISTERIO DE AGRICULTURA"/>
    <s v="2-SERVICIOS ECONÓMICOS"/>
    <s v="2.2-Agropecuaria, caza, pesca y silvicultura"/>
    <s v="2.2.01-Agropecuaria"/>
    <s v="2.3-MATERIALES Y SUMINISTROS"/>
    <s v="2.3.9-PRODUCTOS Y ÚTILES VARIOS"/>
    <s v="99-MULTIPROVINCIAL"/>
    <s v="10-FONDO GENERAL"/>
    <s v="14379-CONSTRUCCIÓN DE CAMARAS TERMICA PARA LA PRODUCCION DE MATERIAL DE SIEMBRA DE PLATANO DE ALTA CALIDAD EN LA REP. DOM"/>
    <s v="01-CONSTRUCCIÓN DE CAMARAS TERMICA PARA LA PRODUCCION DE MATERIAL DE SIEMBRA DE PLATANO DE ALTA CALIDAD EN LA REP. DOM"/>
    <s v="0000-NO APLICA"/>
    <s v="S"/>
    <n v="50000"/>
    <n v="50000"/>
    <n v="13310.4"/>
    <n v="13310.4"/>
  </r>
  <r>
    <x v="0"/>
    <x v="0"/>
    <x v="1"/>
    <x v="6"/>
    <s v="2.2.1.2-Construcciones por administración"/>
    <s v="2.2.1.2.2-Materiales, suministro y servicios no personales aplicados a construcciones por administración"/>
    <s v="0210-MINISTERIO DE AGRICULTURA"/>
    <s v="0001-MINISTERIO DE AGRICULTURA"/>
    <s v="2-SERVICIOS ECONÓMICOS"/>
    <s v="2.6-Transporte"/>
    <s v="2.6.01-Transporte por carretera"/>
    <s v="2.2-CONTRATACIÓN DE SERVICIOS"/>
    <s v="2.2.7-SERVICIOS DE CONSERVACIÓN, REPARACIONES MENORES E INSTALACIONES TEMPORALES"/>
    <s v="18-PUERTO PLATA"/>
    <s v="10-FONDO GENERAL"/>
    <s v="14129-RECONSTRUCCIÓN DE 44 KM DE CAMINOS PRODUCTIVOS EN LA PROVINCIA PUERTO PLATA"/>
    <s v="01-RECONSTRUCCIÓN DE 44 KM DE CAMINOS PRODUCTIVOS EN LA PROVINCIA PUERTO PLATA"/>
    <s v="0000-NO APLICA"/>
    <s v="S"/>
    <n v="0"/>
    <n v="950000"/>
    <n v="0"/>
    <n v="0"/>
  </r>
  <r>
    <x v="0"/>
    <x v="0"/>
    <x v="1"/>
    <x v="6"/>
    <s v="2.2.1.2-Construcciones por administración"/>
    <s v="2.2.1.2.2-Materiales, suministro y servicios no personales aplicados a construcciones por administración"/>
    <s v="0210-MINISTERIO DE AGRICULTURA"/>
    <s v="0002-DIRECCION GENERAL DE GANADERIA"/>
    <s v="2-SERVICIOS ECONÓMICOS"/>
    <s v="2.2-Agropecuaria, caza, pesca y silvicultura"/>
    <s v="2.2.01-Agropecuaria"/>
    <s v="2.2-CONTRATACIÓN DE SERVICIOS"/>
    <s v="2.2.3-VIÁTICOS"/>
    <s v="99-MULTIPROVINCIAL"/>
    <s v="10-FONDO GENERAL"/>
    <s v="14199-FORTALECIMIENTO DE LA CRIANZA OVICAPRINA EN LA REGIÓN FRONTERIZA DE LA RD"/>
    <s v="02-FORTALECIMIENTO DE LA CRIANZA OVICAPRINA EN LA REGIÓN FRONTERIZA DE LA RD"/>
    <s v="0000-NO APLICA"/>
    <s v="S"/>
    <n v="378000"/>
    <n v="378000"/>
    <n v="70770"/>
    <n v="70770"/>
  </r>
  <r>
    <x v="0"/>
    <x v="0"/>
    <x v="1"/>
    <x v="6"/>
    <s v="2.2.1.2-Construcciones por administración"/>
    <s v="2.2.1.2.2-Materiales, suministro y servicios no personales aplicados a construcciones por administración"/>
    <s v="0210-MINISTERIO DE AGRICULTURA"/>
    <s v="0002-DIRECCION GENERAL DE GANADERIA"/>
    <s v="2-SERVICIOS ECONÓMICOS"/>
    <s v="2.2-Agropecuaria, caza, pesca y silvicultura"/>
    <s v="2.2.01-Agropecuaria"/>
    <s v="2.2-CONTRATACIÓN DE SERVICIOS"/>
    <s v="2.2.6-SEGUROS"/>
    <s v="99-MULTIPROVINCIAL"/>
    <s v="10-FONDO GENERAL"/>
    <s v="14199-FORTALECIMIENTO DE LA CRIANZA OVICAPRINA EN LA REGIÓN FRONTERIZA DE LA RD"/>
    <s v="02-FORTALECIMIENTO DE LA CRIANZA OVICAPRINA EN LA REGIÓN FRONTERIZA DE LA RD"/>
    <s v="0000-NO APLICA"/>
    <s v="S"/>
    <n v="110000"/>
    <n v="110000"/>
    <n v="0"/>
    <n v="0"/>
  </r>
  <r>
    <x v="0"/>
    <x v="0"/>
    <x v="1"/>
    <x v="6"/>
    <s v="2.2.1.2-Construcciones por administración"/>
    <s v="2.2.1.2.2-Materiales, suministro y servicios no personales aplicados a construcciones por administración"/>
    <s v="0210-MINISTERIO DE AGRICULTURA"/>
    <s v="0002-DIRECCION GENERAL DE GANADERIA"/>
    <s v="2-SERVICIOS ECONÓMICOS"/>
    <s v="2.2-Agropecuaria, caza, pesca y silvicultura"/>
    <s v="2.2.01-Agropecuaria"/>
    <s v="2.2-CONTRATACIÓN DE SERVICIOS"/>
    <s v="2.2.7-SERVICIOS DE CONSERVACIÓN, REPARACIONES MENORES E INSTALACIONES TEMPORALES"/>
    <s v="99-MULTIPROVINCIAL"/>
    <s v="10-FONDO GENERAL"/>
    <s v="14199-FORTALECIMIENTO DE LA CRIANZA OVICAPRINA EN LA REGIÓN FRONTERIZA DE LA RD"/>
    <s v="02-FORTALECIMIENTO DE LA CRIANZA OVICAPRINA EN LA REGIÓN FRONTERIZA DE LA RD"/>
    <s v="0000-NO APLICA"/>
    <s v="S"/>
    <n v="40000"/>
    <n v="40000"/>
    <n v="0"/>
    <n v="0"/>
  </r>
  <r>
    <x v="0"/>
    <x v="0"/>
    <x v="1"/>
    <x v="6"/>
    <s v="2.2.1.2-Construcciones por administración"/>
    <s v="2.2.1.2.2-Materiales, suministro y servicios no personales aplicados a construcciones por administración"/>
    <s v="0210-MINISTERIO DE AGRICULTURA"/>
    <s v="0002-DIRECCION GENERAL DE GANADERIA"/>
    <s v="2-SERVICIOS ECONÓMICOS"/>
    <s v="2.2-Agropecuaria, caza, pesca y silvicultura"/>
    <s v="2.2.01-Agropecuaria"/>
    <s v="2.3-MATERIALES Y SUMINISTROS"/>
    <s v="2.3.1-ALIMENTOS Y PRODUCTOS AGROFORESTALES"/>
    <s v="99-MULTIPROVINCIAL"/>
    <s v="10-FONDO GENERAL"/>
    <s v="14199-FORTALECIMIENTO DE LA CRIANZA OVICAPRINA EN LA REGIÓN FRONTERIZA DE LA RD"/>
    <s v="02-FORTALECIMIENTO DE LA CRIANZA OVICAPRINA EN LA REGIÓN FRONTERIZA DE LA RD"/>
    <s v="0000-NO APLICA"/>
    <s v="S"/>
    <n v="541665"/>
    <n v="866287"/>
    <n v="509328"/>
    <n v="0"/>
  </r>
  <r>
    <x v="0"/>
    <x v="0"/>
    <x v="1"/>
    <x v="6"/>
    <s v="2.2.1.2-Construcciones por administración"/>
    <s v="2.2.1.2.2-Materiales, suministro y servicios no personales aplicados a construcciones por administración"/>
    <s v="0210-MINISTERIO DE AGRICULTURA"/>
    <s v="0002-DIRECCION GENERAL DE GANADERIA"/>
    <s v="2-SERVICIOS ECONÓMICOS"/>
    <s v="2.2-Agropecuaria, caza, pesca y silvicultura"/>
    <s v="2.2.01-Agropecuaria"/>
    <s v="2.3-MATERIALES Y SUMINISTROS"/>
    <s v="2.3.4-PRODUCTOS FARMACÉUTICOS"/>
    <s v="99-MULTIPROVINCIAL"/>
    <s v="10-FONDO GENERAL"/>
    <s v="14199-FORTALECIMIENTO DE LA CRIANZA OVICAPRINA EN LA REGIÓN FRONTERIZA DE LA RD"/>
    <s v="02-FORTALECIMIENTO DE LA CRIANZA OVICAPRINA EN LA REGIÓN FRONTERIZA DE LA RD"/>
    <s v="0000-NO APLICA"/>
    <s v="S"/>
    <n v="99600"/>
    <n v="99600"/>
    <n v="0"/>
    <n v="0"/>
  </r>
  <r>
    <x v="0"/>
    <x v="0"/>
    <x v="1"/>
    <x v="6"/>
    <s v="2.2.1.2-Construcciones por administración"/>
    <s v="2.2.1.2.2-Materiales, suministro y servicios no personales aplicados a construcciones por administración"/>
    <s v="0210-MINISTERIO DE AGRICULTURA"/>
    <s v="0002-DIRECCION GENERAL DE GANADERIA"/>
    <s v="2-SERVICIOS ECONÓMICOS"/>
    <s v="2.2-Agropecuaria, caza, pesca y silvicultura"/>
    <s v="2.2.01-Agropecuaria"/>
    <s v="2.3-MATERIALES Y SUMINISTROS"/>
    <s v="2.3.5-CUERO, CAUCHO Y PLÁSTICO"/>
    <s v="99-MULTIPROVINCIAL"/>
    <s v="10-FONDO GENERAL"/>
    <s v="14199-FORTALECIMIENTO DE LA CRIANZA OVICAPRINA EN LA REGIÓN FRONTERIZA DE LA RD"/>
    <s v="02-FORTALECIMIENTO DE LA CRIANZA OVICAPRINA EN LA REGIÓN FRONTERIZA DE LA RD"/>
    <s v="0000-NO APLICA"/>
    <s v="S"/>
    <n v="50000"/>
    <n v="50000"/>
    <n v="0"/>
    <n v="0"/>
  </r>
  <r>
    <x v="0"/>
    <x v="0"/>
    <x v="1"/>
    <x v="6"/>
    <s v="2.2.1.2-Construcciones por administración"/>
    <s v="2.2.1.2.2-Materiales, suministro y servicios no personales aplicados a construcciones por administración"/>
    <s v="0210-MINISTERIO DE AGRICULTURA"/>
    <s v="0002-DIRECCION GENERAL DE GANADERIA"/>
    <s v="2-SERVICIOS ECONÓMICOS"/>
    <s v="2.2-Agropecuaria, caza, pesca y silvicultura"/>
    <s v="2.2.01-Agropecuaria"/>
    <s v="2.3-MATERIALES Y SUMINISTROS"/>
    <s v="2.3.6-PRODUCTOS DE MINERALES, METÁLICOS Y NO METÁLICOS"/>
    <s v="99-MULTIPROVINCIAL"/>
    <s v="10-FONDO GENERAL"/>
    <s v="14199-FORTALECIMIENTO DE LA CRIANZA OVICAPRINA EN LA REGIÓN FRONTERIZA DE LA RD"/>
    <s v="02-FORTALECIMIENTO DE LA CRIANZA OVICAPRINA EN LA REGIÓN FRONTERIZA DE LA RD"/>
    <s v="0000-NO APLICA"/>
    <s v="S"/>
    <n v="3139448"/>
    <n v="2814826"/>
    <n v="0"/>
    <n v="0"/>
  </r>
  <r>
    <x v="0"/>
    <x v="0"/>
    <x v="1"/>
    <x v="6"/>
    <s v="2.2.1.2-Construcciones por administración"/>
    <s v="2.2.1.2.2-Materiales, suministro y servicios no personales aplicados a construcciones por administración"/>
    <s v="0210-MINISTERIO DE AGRICULTURA"/>
    <s v="0002-DIRECCION GENERAL DE GANADERIA"/>
    <s v="2-SERVICIOS ECONÓMICOS"/>
    <s v="2.2-Agropecuaria, caza, pesca y silvicultura"/>
    <s v="2.2.01-Agropecuaria"/>
    <s v="2.3-MATERIALES Y SUMINISTROS"/>
    <s v="2.3.7-COMBUSTIBLES, LUBRICANTES, PRODUCTOS QUÍMICOS Y CONEXOS"/>
    <s v="99-MULTIPROVINCIAL"/>
    <s v="10-FONDO GENERAL"/>
    <s v="14199-FORTALECIMIENTO DE LA CRIANZA OVICAPRINA EN LA REGIÓN FRONTERIZA DE LA RD"/>
    <s v="02-FORTALECIMIENTO DE LA CRIANZA OVICAPRINA EN LA REGIÓN FRONTERIZA DE LA RD"/>
    <s v="0000-NO APLICA"/>
    <s v="S"/>
    <n v="825225"/>
    <n v="825225"/>
    <n v="398500"/>
    <n v="0"/>
  </r>
  <r>
    <x v="0"/>
    <x v="0"/>
    <x v="1"/>
    <x v="6"/>
    <s v="2.2.1.2-Construcciones por administración"/>
    <s v="2.2.1.2.2-Materiales, suministro y servicios no personales aplicados a construcciones por administración"/>
    <s v="0210-MINISTERIO DE AGRICULTURA"/>
    <s v="0002-DIRECCION GENERAL DE GANADERIA"/>
    <s v="2-SERVICIOS ECONÓMICOS"/>
    <s v="2.2-Agropecuaria, caza, pesca y silvicultura"/>
    <s v="2.2.01-Agropecuaria"/>
    <s v="2.3-MATERIALES Y SUMINISTROS"/>
    <s v="2.3.9-PRODUCTOS Y ÚTILES VARIOS"/>
    <s v="99-MULTIPROVINCIAL"/>
    <s v="10-FONDO GENERAL"/>
    <s v="14199-FORTALECIMIENTO DE LA CRIANZA OVICAPRINA EN LA REGIÓN FRONTERIZA DE LA RD"/>
    <s v="02-FORTALECIMIENTO DE LA CRIANZA OVICAPRINA EN LA REGIÓN FRONTERIZA DE LA RD"/>
    <s v="0000-NO APLICA"/>
    <s v="S"/>
    <n v="10000"/>
    <n v="10000"/>
    <n v="0"/>
    <n v="0"/>
  </r>
  <r>
    <x v="0"/>
    <x v="0"/>
    <x v="1"/>
    <x v="6"/>
    <s v="2.2.1.2-Construcciones por administración"/>
    <s v="2.2.1.2.2-Materiales, suministro y servicios no personales aplicados a construcciones por administración"/>
    <s v="0211-MINISTERIO DE OBRAS PÚBLICAS Y COMUNICACIONES"/>
    <s v="0001-MINISTERIO DE OBRAS PUBLICAS Y COMUNICACIONES"/>
    <s v="2-SERVICIOS ECONÓMICOS"/>
    <s v="2.6-Transporte"/>
    <s v="2.6.01-Transporte por carretera"/>
    <s v="2.2-CONTRATACIÓN DE SERVICIOS"/>
    <s v="2.2.8-OTROS SERVICIOS NO INCLUIDOS EN CONCEPTOS ANTERIORES"/>
    <s v="32-SANTO DOMINGO"/>
    <s v="10-FONDO GENERAL"/>
    <s v="14574-CONSTRUCCIÓN  NUEVO PUENTE FLOTANTE SOBRE EL RLO OZAMA, DISTRITO NACIONAL"/>
    <s v="14-CONSTRUCCIÓN  NUEVO PUENTE FLOTANTE SOBRE EL RLO OZAMA, DISTRITO NACIONAL"/>
    <s v="0000-NO APLICA"/>
    <s v="S"/>
    <n v="25000000"/>
    <n v="21992877.039999999"/>
    <n v="21985752.039999999"/>
    <n v="21985752.039999999"/>
  </r>
  <r>
    <x v="0"/>
    <x v="0"/>
    <x v="1"/>
    <x v="6"/>
    <s v="2.2.1.2-Construcciones por administración"/>
    <s v="2.2.1.2.2-Materiales, suministro y servicios no personales aplicados a construcciones por administración"/>
    <s v="0211-MINISTERIO DE OBRAS PÚBLICAS Y COMUNICACIONES"/>
    <s v="0001-MINISTERIO DE OBRAS PUBLICAS Y COMUNICACIONES"/>
    <s v="2-SERVICIOS ECONÓMICOS"/>
    <s v="2.6-Transporte"/>
    <s v="2.6.01-Transporte por carretera"/>
    <s v="2.2-CONTRATACIÓN DE SERVICIOS"/>
    <s v="2.2.8-OTROS SERVICIOS NO INCLUIDOS EN CONCEPTOS ANTERIORES"/>
    <s v="32-SANTO DOMINGO"/>
    <s v="50-CRÉDITO INTERNO"/>
    <s v="13829-CONSTRUCCIÓN DE PASO A DESNIVEL EN LA AVENIDA 27 DE FEBRERO CON AVENIDA ISABEL AGUIAR (PINTURA) EN SANTO DOMINGO"/>
    <s v="48-CONSTRUCCIÓN DE PASO A DESNIVEL EN LA AVENIDA 27 DE FEBRERO CON AVENIDA ISABEL AGUIAR (PINTURA) EN SANTO DOMINGO"/>
    <s v="0000-NO APLICA"/>
    <s v="S"/>
    <n v="500000000"/>
    <n v="0"/>
    <n v="0"/>
    <n v="0"/>
  </r>
  <r>
    <x v="0"/>
    <x v="0"/>
    <x v="1"/>
    <x v="6"/>
    <s v="2.2.1.2-Construcciones por administración"/>
    <s v="2.2.1.2.2-Materiales, suministro y servicios no personales aplicados a construcciones por administración"/>
    <s v="0211-MINISTERIO DE OBRAS PÚBLICAS Y COMUNICACIONES"/>
    <s v="0001-MINISTERIO DE OBRAS PUBLICAS Y COMUNICACIONES"/>
    <s v="2-SERVICIOS ECONÓMICOS"/>
    <s v="2.6-Transporte"/>
    <s v="2.6.01-Transporte por carretera"/>
    <s v="2.3-MATERIALES Y SUMINISTROS"/>
    <s v="2.3.6-PRODUCTOS DE MINERALES, METÁLICOS Y NO METÁLICOS"/>
    <s v="01-DISTRITO NACIONAL"/>
    <s v="10-FONDO GENERAL"/>
    <s v="15066-RECONSTRUCCIÓN DE INFRAESTRUCTURA VIAL URBANA EN LA CIRCUNSCRIPCIÓN 1 DEL DISTRITO NACIONAL"/>
    <s v="62-RECONSTRUCCIÓN DE INFRAESTRUCTURA VIAL URBANA EN LA CIRCUNSCRIPCIÓN 1 DEL DISTRITO NACIONAL"/>
    <s v="0000-NO APLICA"/>
    <s v="S"/>
    <n v="51560504"/>
    <n v="76618876"/>
    <n v="76471269.909999996"/>
    <n v="76471269.909999996"/>
  </r>
  <r>
    <x v="0"/>
    <x v="0"/>
    <x v="1"/>
    <x v="6"/>
    <s v="2.2.1.2-Construcciones por administración"/>
    <s v="2.2.1.2.2-Materiales, suministro y servicios no personales aplicados a construcciones por administración"/>
    <s v="0211-MINISTERIO DE OBRAS PÚBLICAS Y COMUNICACIONES"/>
    <s v="0001-MINISTERIO DE OBRAS PUBLICAS Y COMUNICACIONES"/>
    <s v="2-SERVICIOS ECONÓMICOS"/>
    <s v="2.6-Transporte"/>
    <s v="2.6.01-Transporte por carretera"/>
    <s v="2.3-MATERIALES Y SUMINISTROS"/>
    <s v="2.3.6-PRODUCTOS DE MINERALES, METÁLICOS Y NO METÁLICOS"/>
    <s v="01-DISTRITO NACIONAL"/>
    <s v="10-FONDO GENERAL"/>
    <s v="15074-RECONSTRUCCIÓN DE LA INFRAESTRUCTURA VIAL URBANA DE LA CIRCUNSCRIPCIÓN 2 DEL DISTRITO NACIONAL"/>
    <s v="31-RECONSTRUCCIÓN DE LA INFRAESTRUCTURA VIAL URBANA DE LA CIRCUNSCRIPCIÓN 2 DEL DISTRITO NACIONAL"/>
    <s v="0000-NO APLICA"/>
    <s v="S"/>
    <n v="95745701"/>
    <n v="194668254"/>
    <n v="160295873.62"/>
    <n v="160295873.62"/>
  </r>
  <r>
    <x v="0"/>
    <x v="0"/>
    <x v="1"/>
    <x v="6"/>
    <s v="2.2.1.2-Construcciones por administración"/>
    <s v="2.2.1.2.2-Materiales, suministro y servicios no personales aplicados a construcciones por administración"/>
    <s v="0211-MINISTERIO DE OBRAS PÚBLICAS Y COMUNICACIONES"/>
    <s v="0001-MINISTERIO DE OBRAS PUBLICAS Y COMUNICACIONES"/>
    <s v="2-SERVICIOS ECONÓMICOS"/>
    <s v="2.6-Transporte"/>
    <s v="2.6.01-Transporte por carretera"/>
    <s v="2.3-MATERIALES Y SUMINISTROS"/>
    <s v="2.3.6-PRODUCTOS DE MINERALES, METÁLICOS Y NO METÁLICOS"/>
    <s v="02-AZUA"/>
    <s v="10-FONDO GENERAL"/>
    <s v="15063-RECONSTRUCCIÓN DE LA INFRAESTRUCTURA VIAL URBANA DEL MUNICIPIO LAS CHARCAS, PROVINCIA AZUA"/>
    <s v="59-RECONSTRUCCIÓN DE LA INFRAESTRUCTURA VIAL URBANA DEL MUNICIPIO LAS CHARCAS, PROVINCIA AZUA"/>
    <s v="0000-NO APLICA"/>
    <s v="S"/>
    <n v="6760557"/>
    <n v="19760557"/>
    <n v="19699586.239999998"/>
    <n v="19699586.239999998"/>
  </r>
  <r>
    <x v="0"/>
    <x v="0"/>
    <x v="1"/>
    <x v="6"/>
    <s v="2.2.1.2-Construcciones por administración"/>
    <s v="2.2.1.2.2-Materiales, suministro y servicios no personales aplicados a construcciones por administración"/>
    <s v="0211-MINISTERIO DE OBRAS PÚBLICAS Y COMUNICACIONES"/>
    <s v="0001-MINISTERIO DE OBRAS PUBLICAS Y COMUNICACIONES"/>
    <s v="2-SERVICIOS ECONÓMICOS"/>
    <s v="2.6-Transporte"/>
    <s v="2.6.01-Transporte por carretera"/>
    <s v="2.3-MATERIALES Y SUMINISTROS"/>
    <s v="2.3.6-PRODUCTOS DE MINERALES, METÁLICOS Y NO METÁLICOS"/>
    <s v="02-AZUA"/>
    <s v="10-FONDO GENERAL"/>
    <s v="15071-RECONSTRUCCIÓN DE INFRAESTRUCTURA VIAL URBANA DEL MUNICIPIO AZUA DE COMPOSTELA, PROVINCIA AZUA"/>
    <s v="67-RECONSTRUCCIÓN DE INFRAESTRUCTURA VIAL URBANA DEL MUNICIPIO AZUA DE COMPOSTELA, PROVINCIA AZUA"/>
    <s v="0000-NO APLICA"/>
    <s v="S"/>
    <n v="8990640"/>
    <n v="18990640"/>
    <n v="15990639.98"/>
    <n v="15990639.98"/>
  </r>
  <r>
    <x v="0"/>
    <x v="0"/>
    <x v="1"/>
    <x v="6"/>
    <s v="2.2.1.2-Construcciones por administración"/>
    <s v="2.2.1.2.2-Materiales, suministro y servicios no personales aplicados a construcciones por administración"/>
    <s v="0211-MINISTERIO DE OBRAS PÚBLICAS Y COMUNICACIONES"/>
    <s v="0001-MINISTERIO DE OBRAS PUBLICAS Y COMUNICACIONES"/>
    <s v="2-SERVICIOS ECONÓMICOS"/>
    <s v="2.6-Transporte"/>
    <s v="2.6.01-Transporte por carretera"/>
    <s v="2.3-MATERIALES Y SUMINISTROS"/>
    <s v="2.3.6-PRODUCTOS DE MINERALES, METÁLICOS Y NO METÁLICOS"/>
    <s v="02-AZUA"/>
    <s v="10-FONDO GENERAL"/>
    <s v="15819-RECONSTRUCCIÓN DE LA INFRAESTRUCTURA VIAL URBANA DEL MUNICIPIO PUEBLO VIEJO, PROVINCIA AZUA"/>
    <s v="41-RECONSTRUCCIÓN DE LA INFRAESTRUCTURA VIAL URBANA DEL MUNICIPIO PUEBLO VIEJO, PROVINCIA AZUA"/>
    <s v="0000-NO APLICA"/>
    <s v="S"/>
    <n v="0"/>
    <n v="27402981.050000001"/>
    <n v="0"/>
    <n v="0"/>
  </r>
  <r>
    <x v="0"/>
    <x v="0"/>
    <x v="1"/>
    <x v="6"/>
    <s v="2.2.1.2-Construcciones por administración"/>
    <s v="2.2.1.2.2-Materiales, suministro y servicios no personales aplicados a construcciones por administración"/>
    <s v="0211-MINISTERIO DE OBRAS PÚBLICAS Y COMUNICACIONES"/>
    <s v="0001-MINISTERIO DE OBRAS PUBLICAS Y COMUNICACIONES"/>
    <s v="2-SERVICIOS ECONÓMICOS"/>
    <s v="2.6-Transporte"/>
    <s v="2.6.01-Transporte por carretera"/>
    <s v="2.3-MATERIALES Y SUMINISTROS"/>
    <s v="2.3.6-PRODUCTOS DE MINERALES, METÁLICOS Y NO METÁLICOS"/>
    <s v="02-AZUA"/>
    <s v="10-FONDO GENERAL"/>
    <s v="15820-RECONSTRUCCIÓN DE LA INFRAESTRUCTURA VIAL URBANA DEL MUNICIPIO PERALTA, PROVINCIA AZUA"/>
    <s v="42-RECONSTRUCCIÓN DE LA INFRAESTRUCTURA VIAL URBANA DEL MUNICIPIO PERALTA, PROVINCIA AZUA"/>
    <s v="0000-NO APLICA"/>
    <s v="S"/>
    <n v="0"/>
    <n v="41540906.520000003"/>
    <n v="0"/>
    <n v="0"/>
  </r>
  <r>
    <x v="0"/>
    <x v="0"/>
    <x v="1"/>
    <x v="6"/>
    <s v="2.2.1.2-Construcciones por administración"/>
    <s v="2.2.1.2.2-Materiales, suministro y servicios no personales aplicados a construcciones por administración"/>
    <s v="0211-MINISTERIO DE OBRAS PÚBLICAS Y COMUNICACIONES"/>
    <s v="0001-MINISTERIO DE OBRAS PUBLICAS Y COMUNICACIONES"/>
    <s v="2-SERVICIOS ECONÓMICOS"/>
    <s v="2.6-Transporte"/>
    <s v="2.6.01-Transporte por carretera"/>
    <s v="2.3-MATERIALES Y SUMINISTROS"/>
    <s v="2.3.6-PRODUCTOS DE MINERALES, METÁLICOS Y NO METÁLICOS"/>
    <s v="03-BAHORUCO"/>
    <s v="10-FONDO GENERAL"/>
    <s v="15388-RECONSTRUCCIÓN DE LA INFRAESTRUCTURA VIAL URBANA DEL MUNICIPIO DE VILLA JARAGUA, PROVINCIA BAHORUCO"/>
    <s v="05-RECONSTRUCCIÓN DE LA INFRAESTRUCTURA VIAL URBANA DEL MUNICIPIO DE VILLA JARAGUA, PROVINCIA BAHORUCO"/>
    <s v="0000-NO APLICA"/>
    <s v="S"/>
    <n v="0"/>
    <n v="14392025.02"/>
    <n v="0"/>
    <n v="0"/>
  </r>
  <r>
    <x v="0"/>
    <x v="0"/>
    <x v="1"/>
    <x v="6"/>
    <s v="2.2.1.2-Construcciones por administración"/>
    <s v="2.2.1.2.2-Materiales, suministro y servicios no personales aplicados a construcciones por administración"/>
    <s v="0211-MINISTERIO DE OBRAS PÚBLICAS Y COMUNICACIONES"/>
    <s v="0001-MINISTERIO DE OBRAS PUBLICAS Y COMUNICACIONES"/>
    <s v="2-SERVICIOS ECONÓMICOS"/>
    <s v="2.6-Transporte"/>
    <s v="2.6.01-Transporte por carretera"/>
    <s v="2.3-MATERIALES Y SUMINISTROS"/>
    <s v="2.3.6-PRODUCTOS DE MINERALES, METÁLICOS Y NO METÁLICOS"/>
    <s v="03-BAHORUCO"/>
    <s v="10-FONDO GENERAL"/>
    <s v="15389-RECONSTRUCCIÓN DE LA INFRAESTRUCTURA VIAL URBANA DEL MUNICIPIO DE GALVAN, PROVINCIA BAHORUCO"/>
    <s v="06-RECONSTRUCCIÓN DE LA INFRAESTRUCTURA VIAL URBANA DEL MUNICIPIO DE GALVAN, PROVINCIA BAHORUCO"/>
    <s v="0000-NO APLICA"/>
    <s v="S"/>
    <n v="0"/>
    <n v="13635034.98"/>
    <n v="0"/>
    <n v="0"/>
  </r>
  <r>
    <x v="0"/>
    <x v="0"/>
    <x v="1"/>
    <x v="6"/>
    <s v="2.2.1.2-Construcciones por administración"/>
    <s v="2.2.1.2.2-Materiales, suministro y servicios no personales aplicados a construcciones por administración"/>
    <s v="0211-MINISTERIO DE OBRAS PÚBLICAS Y COMUNICACIONES"/>
    <s v="0001-MINISTERIO DE OBRAS PUBLICAS Y COMUNICACIONES"/>
    <s v="2-SERVICIOS ECONÓMICOS"/>
    <s v="2.6-Transporte"/>
    <s v="2.6.01-Transporte por carretera"/>
    <s v="2.3-MATERIALES Y SUMINISTROS"/>
    <s v="2.3.6-PRODUCTOS DE MINERALES, METÁLICOS Y NO METÁLICOS"/>
    <s v="04-BARAHONA"/>
    <s v="10-FONDO GENERAL"/>
    <s v="15028-RECONSTRUCCIÓN DE INFRAESTRUCTURA VIAL URBANA DEL MUNICIPIO SANTA CRUZ DE BARAHONA, PROVINCIA BARAHONA"/>
    <s v="39-RECONSTRUCCIÓN DE INFRAESTRUCTURA VIAL URBANA DEL MUNICIPIO SANTA CRUZ DE BARAHONA, PROVINCIA BARAHONA"/>
    <s v="0000-NO APLICA"/>
    <s v="S"/>
    <n v="6504271"/>
    <n v="21504271"/>
    <n v="21447614.129999999"/>
    <n v="21447614.129999999"/>
  </r>
  <r>
    <x v="0"/>
    <x v="0"/>
    <x v="1"/>
    <x v="6"/>
    <s v="2.2.1.2-Construcciones por administración"/>
    <s v="2.2.1.2.2-Materiales, suministro y servicios no personales aplicados a construcciones por administración"/>
    <s v="0211-MINISTERIO DE OBRAS PÚBLICAS Y COMUNICACIONES"/>
    <s v="0001-MINISTERIO DE OBRAS PUBLICAS Y COMUNICACIONES"/>
    <s v="2-SERVICIOS ECONÓMICOS"/>
    <s v="2.6-Transporte"/>
    <s v="2.6.01-Transporte por carretera"/>
    <s v="2.3-MATERIALES Y SUMINISTROS"/>
    <s v="2.3.6-PRODUCTOS DE MINERALES, METÁLICOS Y NO METÁLICOS"/>
    <s v="04-BARAHONA"/>
    <s v="10-FONDO GENERAL"/>
    <s v="15032-RECONSTRUCCIÓN DE LA INFRAESTRUCTURA VIAL URBANA DEL MUNICIPIO DE POLO, PROVINCIA BARAHONA"/>
    <s v="43-RECONSTRUCCIÓN DE LA INFRAESTRUCTURA VIAL URBANA DEL MUNICIPIO DE POLO, PROVINCIA BARAHONA"/>
    <s v="0000-NO APLICA"/>
    <s v="S"/>
    <n v="1499942"/>
    <n v="3499942"/>
    <n v="3499646.47"/>
    <n v="3499646.47"/>
  </r>
  <r>
    <x v="0"/>
    <x v="0"/>
    <x v="1"/>
    <x v="6"/>
    <s v="2.2.1.2-Construcciones por administración"/>
    <s v="2.2.1.2.2-Materiales, suministro y servicios no personales aplicados a construcciones por administración"/>
    <s v="0211-MINISTERIO DE OBRAS PÚBLICAS Y COMUNICACIONES"/>
    <s v="0001-MINISTERIO DE OBRAS PUBLICAS Y COMUNICACIONES"/>
    <s v="2-SERVICIOS ECONÓMICOS"/>
    <s v="2.6-Transporte"/>
    <s v="2.6.01-Transporte por carretera"/>
    <s v="2.3-MATERIALES Y SUMINISTROS"/>
    <s v="2.3.6-PRODUCTOS DE MINERALES, METÁLICOS Y NO METÁLICOS"/>
    <s v="04-BARAHONA"/>
    <s v="10-FONDO GENERAL"/>
    <s v="15033-RECONSTRUCCIÓN DE LA INFRAESTRUCTURA VIAL URBANA DEL MUNICIPIO DE ENRIQUILLO, PROVINCIA BARAHONA"/>
    <s v="44-RECONSTRUCCIÓN DE LA INFRAESTRUCTURA VIAL URBANA DEL MUNICIPIO DE ENRIQUILLO, PROVINCIA BARAHONA"/>
    <s v="0000-NO APLICA"/>
    <s v="S"/>
    <n v="1535998"/>
    <n v="2535998"/>
    <n v="2522383.19"/>
    <n v="2522383.19"/>
  </r>
  <r>
    <x v="0"/>
    <x v="0"/>
    <x v="1"/>
    <x v="6"/>
    <s v="2.2.1.2-Construcciones por administración"/>
    <s v="2.2.1.2.2-Materiales, suministro y servicios no personales aplicados a construcciones por administración"/>
    <s v="0211-MINISTERIO DE OBRAS PÚBLICAS Y COMUNICACIONES"/>
    <s v="0001-MINISTERIO DE OBRAS PUBLICAS Y COMUNICACIONES"/>
    <s v="2-SERVICIOS ECONÓMICOS"/>
    <s v="2.6-Transporte"/>
    <s v="2.6.01-Transporte por carretera"/>
    <s v="2.3-MATERIALES Y SUMINISTROS"/>
    <s v="2.3.6-PRODUCTOS DE MINERALES, METÁLICOS Y NO METÁLICOS"/>
    <s v="04-BARAHONA"/>
    <s v="10-FONDO GENERAL"/>
    <s v="15057-RECONSTRUCCIÓN DE LA INFRAESTRUCTURA VIAL URBANA DEL MUNICIPIO DE CABRAL, PROVINCIA BARAHONA"/>
    <s v="53-RECONSTRUCCIÓN DE LA INFRAESTRUCTURA VIAL URBANA DEL MUNICIPIO DE CABRAL, PROVINCIA BARAHONA"/>
    <s v="0000-NO APLICA"/>
    <s v="S"/>
    <n v="2437406"/>
    <n v="4437406"/>
    <n v="4417800.84"/>
    <n v="4417800.84"/>
  </r>
  <r>
    <x v="0"/>
    <x v="0"/>
    <x v="1"/>
    <x v="6"/>
    <s v="2.2.1.2-Construcciones por administración"/>
    <s v="2.2.1.2.2-Materiales, suministro y servicios no personales aplicados a construcciones por administración"/>
    <s v="0211-MINISTERIO DE OBRAS PÚBLICAS Y COMUNICACIONES"/>
    <s v="0001-MINISTERIO DE OBRAS PUBLICAS Y COMUNICACIONES"/>
    <s v="2-SERVICIOS ECONÓMICOS"/>
    <s v="2.6-Transporte"/>
    <s v="2.6.01-Transporte por carretera"/>
    <s v="2.3-MATERIALES Y SUMINISTROS"/>
    <s v="2.3.6-PRODUCTOS DE MINERALES, METÁLICOS Y NO METÁLICOS"/>
    <s v="04-BARAHONA"/>
    <s v="10-FONDO GENERAL"/>
    <s v="15062-RECONSTRUCCIÓN DE INFRAESTRUCTURA VIAL URBANA DEL MUNICIPIO DE PARAISO, PROVINCIA BARAHONA"/>
    <s v="58-RECONSTRUCCIÓN DE INFRAESTRUCTURA VIAL URBANA DEL MUNICIPIO DE PARAISO, PROVINCIA BARAHONA"/>
    <s v="0000-NO APLICA"/>
    <s v="S"/>
    <n v="1622533"/>
    <n v="13622533"/>
    <n v="13602443.33"/>
    <n v="13602443.33"/>
  </r>
  <r>
    <x v="0"/>
    <x v="0"/>
    <x v="1"/>
    <x v="6"/>
    <s v="2.2.1.2-Construcciones por administración"/>
    <s v="2.2.1.2.2-Materiales, suministro y servicios no personales aplicados a construcciones por administración"/>
    <s v="0211-MINISTERIO DE OBRAS PÚBLICAS Y COMUNICACIONES"/>
    <s v="0001-MINISTERIO DE OBRAS PUBLICAS Y COMUNICACIONES"/>
    <s v="2-SERVICIOS ECONÓMICOS"/>
    <s v="2.6-Transporte"/>
    <s v="2.6.01-Transporte por carretera"/>
    <s v="2.3-MATERIALES Y SUMINISTROS"/>
    <s v="2.3.6-PRODUCTOS DE MINERALES, METÁLICOS Y NO METÁLICOS"/>
    <s v="04-BARAHONA"/>
    <s v="10-FONDO GENERAL"/>
    <s v="15072-REHABILITACIÓN DE LA INFRAESTRUCTURA VIAL URBANA DEL MUNICIPIO DE FUNDACION, PROVINCIA BARAHONA"/>
    <s v="26-REHABILITACIÓN DE LA INFRAESTRUCTURA VIAL URBANA DEL MUNICIPIO DE FUNDACION, PROVINCIA BARAHONA"/>
    <s v="0000-NO APLICA"/>
    <s v="S"/>
    <n v="1377350"/>
    <n v="1377350"/>
    <n v="1365143.04"/>
    <n v="1365143.04"/>
  </r>
  <r>
    <x v="0"/>
    <x v="0"/>
    <x v="1"/>
    <x v="6"/>
    <s v="2.2.1.2-Construcciones por administración"/>
    <s v="2.2.1.2.2-Materiales, suministro y servicios no personales aplicados a construcciones por administración"/>
    <s v="0211-MINISTERIO DE OBRAS PÚBLICAS Y COMUNICACIONES"/>
    <s v="0001-MINISTERIO DE OBRAS PUBLICAS Y COMUNICACIONES"/>
    <s v="2-SERVICIOS ECONÓMICOS"/>
    <s v="2.6-Transporte"/>
    <s v="2.6.01-Transporte por carretera"/>
    <s v="2.3-MATERIALES Y SUMINISTROS"/>
    <s v="2.3.6-PRODUCTOS DE MINERALES, METÁLICOS Y NO METÁLICOS"/>
    <s v="04-BARAHONA"/>
    <s v="10-FONDO GENERAL"/>
    <s v="15073-RECONSTRUCCIÓN DE LA INFRAESTRUCTURA VIAL URBANA DEL MUNICIPIO DE VICENTE NOBLE, PROVINCIA BARAHONA"/>
    <s v="28-RECONSTRUCCIÓN DE LA INFRAESTRUCTURA VIAL URBANA DEL MUNICIPIO DE VICENTE NOBLE, PROVINCIA BARAHONA"/>
    <s v="0000-NO APLICA"/>
    <s v="S"/>
    <n v="1921801"/>
    <n v="15921801"/>
    <n v="15914870.689999999"/>
    <n v="15914870.689999999"/>
  </r>
  <r>
    <x v="0"/>
    <x v="0"/>
    <x v="1"/>
    <x v="6"/>
    <s v="2.2.1.2-Construcciones por administración"/>
    <s v="2.2.1.2.2-Materiales, suministro y servicios no personales aplicados a construcciones por administración"/>
    <s v="0211-MINISTERIO DE OBRAS PÚBLICAS Y COMUNICACIONES"/>
    <s v="0001-MINISTERIO DE OBRAS PUBLICAS Y COMUNICACIONES"/>
    <s v="2-SERVICIOS ECONÓMICOS"/>
    <s v="2.6-Transporte"/>
    <s v="2.6.01-Transporte por carretera"/>
    <s v="2.3-MATERIALES Y SUMINISTROS"/>
    <s v="2.3.6-PRODUCTOS DE MINERALES, METÁLICOS Y NO METÁLICOS"/>
    <s v="04-BARAHONA"/>
    <s v="10-FONDO GENERAL"/>
    <s v="15387-RECONSTRUCCIÓN DE LA INFRAESTRUCTURA VIAL URBANA DEL MUNICIPIO LA CIENAGA, PROVINCIA BARAHONA"/>
    <s v="04-RECONSTRUCCIÓN DE LA INFRAESTRUCTURA VIAL URBANA DEL MUNICIPIO LA CIENAGA, PROVINCIA BARAHONA"/>
    <s v="0000-NO APLICA"/>
    <s v="S"/>
    <n v="0"/>
    <n v="6795456.7800000003"/>
    <n v="0"/>
    <n v="0"/>
  </r>
  <r>
    <x v="0"/>
    <x v="0"/>
    <x v="1"/>
    <x v="6"/>
    <s v="2.2.1.2-Construcciones por administración"/>
    <s v="2.2.1.2.2-Materiales, suministro y servicios no personales aplicados a construcciones por administración"/>
    <s v="0211-MINISTERIO DE OBRAS PÚBLICAS Y COMUNICACIONES"/>
    <s v="0001-MINISTERIO DE OBRAS PUBLICAS Y COMUNICACIONES"/>
    <s v="2-SERVICIOS ECONÓMICOS"/>
    <s v="2.6-Transporte"/>
    <s v="2.6.01-Transporte por carretera"/>
    <s v="2.3-MATERIALES Y SUMINISTROS"/>
    <s v="2.3.6-PRODUCTOS DE MINERALES, METÁLICOS Y NO METÁLICOS"/>
    <s v="05-DAJABON"/>
    <s v="10-FONDO GENERAL"/>
    <s v="15392-RECONSTRUCCIÓN DE LA INFRAESTRUCTURA VIAL URBANA DEL MUNICIPIO EL PINO, PROVINCIA DAJABÓN"/>
    <s v="09-RECONSTRUCCIÓN DE LA INFRAESTRUCTURA VIAL URBANA DEL MUNICIPIO EL PINO, PROVINCIA DAJABÓN"/>
    <s v="0000-NO APLICA"/>
    <s v="S"/>
    <n v="0"/>
    <n v="42142324.140000001"/>
    <n v="0"/>
    <n v="0"/>
  </r>
  <r>
    <x v="0"/>
    <x v="0"/>
    <x v="1"/>
    <x v="6"/>
    <s v="2.2.1.2-Construcciones por administración"/>
    <s v="2.2.1.2.2-Materiales, suministro y servicios no personales aplicados a construcciones por administración"/>
    <s v="0211-MINISTERIO DE OBRAS PÚBLICAS Y COMUNICACIONES"/>
    <s v="0001-MINISTERIO DE OBRAS PUBLICAS Y COMUNICACIONES"/>
    <s v="2-SERVICIOS ECONÓMICOS"/>
    <s v="2.6-Transporte"/>
    <s v="2.6.01-Transporte por carretera"/>
    <s v="2.3-MATERIALES Y SUMINISTROS"/>
    <s v="2.3.6-PRODUCTOS DE MINERALES, METÁLICOS Y NO METÁLICOS"/>
    <s v="05-DAJABON"/>
    <s v="10-FONDO GENERAL"/>
    <s v="15394-RECONSTRUCCIÓN DE LA INFRAESTRUCTURA VIAL URBANA DEL MUNICIPIO LOMA DE CABRERA, PROVINCIA DAJABÓN"/>
    <s v="11-RECONSTRUCCIÓN DE LA INFRAESTRUCTURA VIAL URBANA DEL MUNICIPIO LOMA DE CABRERA, PROVINCIA DAJABÓN"/>
    <s v="0000-NO APLICA"/>
    <s v="S"/>
    <n v="0"/>
    <n v="37104241.119999997"/>
    <n v="0"/>
    <n v="0"/>
  </r>
  <r>
    <x v="0"/>
    <x v="0"/>
    <x v="1"/>
    <x v="6"/>
    <s v="2.2.1.2-Construcciones por administración"/>
    <s v="2.2.1.2.2-Materiales, suministro y servicios no personales aplicados a construcciones por administración"/>
    <s v="0211-MINISTERIO DE OBRAS PÚBLICAS Y COMUNICACIONES"/>
    <s v="0001-MINISTERIO DE OBRAS PUBLICAS Y COMUNICACIONES"/>
    <s v="2-SERVICIOS ECONÓMICOS"/>
    <s v="2.6-Transporte"/>
    <s v="2.6.01-Transporte por carretera"/>
    <s v="2.3-MATERIALES Y SUMINISTROS"/>
    <s v="2.3.6-PRODUCTOS DE MINERALES, METÁLICOS Y NO METÁLICOS"/>
    <s v="06-DUARTE"/>
    <s v="10-FONDO GENERAL"/>
    <s v="15064-RECONSTRUCCIÓN DE INFRAESTRUCTURA VIAL URBANA DEL MUNICIPIO SAN FRANCISCO DE MACORIS, PROVINCIA DUARTE"/>
    <s v="60-RECONSTRUCCIÓN DE INFRAESTRUCTURA VIAL URBANA DEL MUNICIPIO SAN FRANCISCO DE MACORIS, PROVINCIA DUARTE"/>
    <s v="0000-NO APLICA"/>
    <s v="S"/>
    <n v="5641008"/>
    <n v="18641008"/>
    <n v="18590961.420000002"/>
    <n v="18590961.420000002"/>
  </r>
  <r>
    <x v="0"/>
    <x v="0"/>
    <x v="1"/>
    <x v="6"/>
    <s v="2.2.1.2-Construcciones por administración"/>
    <s v="2.2.1.2.2-Materiales, suministro y servicios no personales aplicados a construcciones por administración"/>
    <s v="0211-MINISTERIO DE OBRAS PÚBLICAS Y COMUNICACIONES"/>
    <s v="0001-MINISTERIO DE OBRAS PUBLICAS Y COMUNICACIONES"/>
    <s v="2-SERVICIOS ECONÓMICOS"/>
    <s v="2.6-Transporte"/>
    <s v="2.6.01-Transporte por carretera"/>
    <s v="2.3-MATERIALES Y SUMINISTROS"/>
    <s v="2.3.6-PRODUCTOS DE MINERALES, METÁLICOS Y NO METÁLICOS"/>
    <s v="06-DUARTE"/>
    <s v="10-FONDO GENERAL"/>
    <s v="16098-RECONSTRUCCIÓN DE LA INFRAESTRUCTURA VIAL URBANA DEL MUNICIPIO CASTILLO, PROVINCIA DUARTE"/>
    <s v="81-RECONSTRUCCIÓN DE LA INFRAESTRUCTURA VIAL URBANA DEL MUNICIPIO CASTILLO, PROVINCIA DUARTE"/>
    <s v="0000-NO APLICA"/>
    <s v="S"/>
    <n v="0"/>
    <n v="16080755.07"/>
    <n v="0"/>
    <n v="0"/>
  </r>
  <r>
    <x v="0"/>
    <x v="0"/>
    <x v="1"/>
    <x v="6"/>
    <s v="2.2.1.2-Construcciones por administración"/>
    <s v="2.2.1.2.2-Materiales, suministro y servicios no personales aplicados a construcciones por administración"/>
    <s v="0211-MINISTERIO DE OBRAS PÚBLICAS Y COMUNICACIONES"/>
    <s v="0001-MINISTERIO DE OBRAS PUBLICAS Y COMUNICACIONES"/>
    <s v="2-SERVICIOS ECONÓMICOS"/>
    <s v="2.6-Transporte"/>
    <s v="2.6.01-Transporte por carretera"/>
    <s v="2.3-MATERIALES Y SUMINISTROS"/>
    <s v="2.3.6-PRODUCTOS DE MINERALES, METÁLICOS Y NO METÁLICOS"/>
    <s v="08-EL SEIBO"/>
    <s v="10-FONDO GENERAL"/>
    <s v="16084-RECONSTRUCCIÓN DE LA INFRAESTRUCTURA VIAL URBANA DEL MUNICIPIO EL SEIBO, PROVINCIA EL SEIBO"/>
    <s v="67-RECONSTRUCCIÓN DE LA INFRAESTRUCTURA VIAL URBANA DEL MUNICIPIO EL SEIBO, PROVINCIA EL SEIBO"/>
    <s v="0000-NO APLICA"/>
    <s v="S"/>
    <n v="0"/>
    <n v="23906020.760000002"/>
    <n v="0"/>
    <n v="0"/>
  </r>
  <r>
    <x v="0"/>
    <x v="0"/>
    <x v="1"/>
    <x v="6"/>
    <s v="2.2.1.2-Construcciones por administración"/>
    <s v="2.2.1.2.2-Materiales, suministro y servicios no personales aplicados a construcciones por administración"/>
    <s v="0211-MINISTERIO DE OBRAS PÚBLICAS Y COMUNICACIONES"/>
    <s v="0001-MINISTERIO DE OBRAS PUBLICAS Y COMUNICACIONES"/>
    <s v="2-SERVICIOS ECONÓMICOS"/>
    <s v="2.6-Transporte"/>
    <s v="2.6.01-Transporte por carretera"/>
    <s v="2.3-MATERIALES Y SUMINISTROS"/>
    <s v="2.3.6-PRODUCTOS DE MINERALES, METÁLICOS Y NO METÁLICOS"/>
    <s v="08-EL SEIBO"/>
    <s v="10-FONDO GENERAL"/>
    <s v="16085-RECONSTRUCCIÓN DE LA INFRAESTRUCTURA VIAL URBANA DEL MUNICIPIO MICHES, PROVINCIA EL SEIBO"/>
    <s v="68-RECONSTRUCCIÓN DE LA INFRAESTRUCTURA VIAL URBANA DEL MUNICIPIO MICHES, PROVINCIA EL SEIBO"/>
    <s v="0000-NO APLICA"/>
    <s v="S"/>
    <n v="0"/>
    <n v="44851122.490000002"/>
    <n v="0"/>
    <n v="0"/>
  </r>
  <r>
    <x v="0"/>
    <x v="0"/>
    <x v="1"/>
    <x v="6"/>
    <s v="2.2.1.2-Construcciones por administración"/>
    <s v="2.2.1.2.2-Materiales, suministro y servicios no personales aplicados a construcciones por administración"/>
    <s v="0211-MINISTERIO DE OBRAS PÚBLICAS Y COMUNICACIONES"/>
    <s v="0001-MINISTERIO DE OBRAS PUBLICAS Y COMUNICACIONES"/>
    <s v="2-SERVICIOS ECONÓMICOS"/>
    <s v="2.6-Transporte"/>
    <s v="2.6.01-Transporte por carretera"/>
    <s v="2.3-MATERIALES Y SUMINISTROS"/>
    <s v="2.3.6-PRODUCTOS DE MINERALES, METÁLICOS Y NO METÁLICOS"/>
    <s v="09-ESPAILLAT"/>
    <s v="10-FONDO GENERAL"/>
    <s v="15061-RECONSTRUCCIÓN DE LA INFRAESTRUCTURA VIAL URBANA DEL MUNICIPIO DE MOCA, PROVINCIA ESPAILLAT"/>
    <s v="57-RECONSTRUCCIÓN DE LA INFRAESTRUCTURA VIAL URBANA DEL MUNICIPIO DE MOCA, PROVINCIA ESPAILLAT"/>
    <s v="0000-NO APLICA"/>
    <s v="S"/>
    <n v="5125403"/>
    <n v="10125403"/>
    <n v="10083972.49"/>
    <n v="10083972.49"/>
  </r>
  <r>
    <x v="0"/>
    <x v="0"/>
    <x v="1"/>
    <x v="6"/>
    <s v="2.2.1.2-Construcciones por administración"/>
    <s v="2.2.1.2.2-Materiales, suministro y servicios no personales aplicados a construcciones por administración"/>
    <s v="0211-MINISTERIO DE OBRAS PÚBLICAS Y COMUNICACIONES"/>
    <s v="0001-MINISTERIO DE OBRAS PUBLICAS Y COMUNICACIONES"/>
    <s v="2-SERVICIOS ECONÓMICOS"/>
    <s v="2.6-Transporte"/>
    <s v="2.6.01-Transporte por carretera"/>
    <s v="2.3-MATERIALES Y SUMINISTROS"/>
    <s v="2.3.6-PRODUCTOS DE MINERALES, METÁLICOS Y NO METÁLICOS"/>
    <s v="09-ESPAILLAT"/>
    <s v="10-FONDO GENERAL"/>
    <s v="15803-RECONSTRUCCIÓN DE LA INFRAESTRUCTURA VIAL URBANA DEL MUNICIPIO GASPAR HERNANDEZ, PROVINCIA ESPAILLAT"/>
    <s v="25-RECONSTRUCCIÓN DE LA INFRAESTRUCTURA VIAL URBANA DEL MUNICIPIO GASPAR HERNANDEZ, PROVINCIA ESPAILLAT"/>
    <s v="0000-NO APLICA"/>
    <s v="S"/>
    <n v="0"/>
    <n v="49016859.140000001"/>
    <n v="0"/>
    <n v="0"/>
  </r>
  <r>
    <x v="0"/>
    <x v="0"/>
    <x v="1"/>
    <x v="6"/>
    <s v="2.2.1.2-Construcciones por administración"/>
    <s v="2.2.1.2.2-Materiales, suministro y servicios no personales aplicados a construcciones por administración"/>
    <s v="0211-MINISTERIO DE OBRAS PÚBLICAS Y COMUNICACIONES"/>
    <s v="0001-MINISTERIO DE OBRAS PUBLICAS Y COMUNICACIONES"/>
    <s v="2-SERVICIOS ECONÓMICOS"/>
    <s v="2.6-Transporte"/>
    <s v="2.6.01-Transporte por carretera"/>
    <s v="2.3-MATERIALES Y SUMINISTROS"/>
    <s v="2.3.6-PRODUCTOS DE MINERALES, METÁLICOS Y NO METÁLICOS"/>
    <s v="10-INDEPENDENCIA"/>
    <s v="10-FONDO GENERAL"/>
    <s v="15034-RECONSTRUCCIÓN DE INFRAESTRUCTURA VIAL URBANA DEL MUNICIPIO JIMANI, PROVINCIA INDEPENDENCIA"/>
    <s v="45-RECONSTRUCCIÓN DE INFRAESTRUCTURA VIAL URBANA DEL MUNICIPIO JIMANI, PROVINCIA INDEPENDENCIA"/>
    <s v="0000-NO APLICA"/>
    <s v="S"/>
    <n v="1519774"/>
    <n v="10135545"/>
    <n v="10121005.130000001"/>
    <n v="10121005.130000001"/>
  </r>
  <r>
    <x v="0"/>
    <x v="0"/>
    <x v="1"/>
    <x v="6"/>
    <s v="2.2.1.2-Construcciones por administración"/>
    <s v="2.2.1.2.2-Materiales, suministro y servicios no personales aplicados a construcciones por administración"/>
    <s v="0211-MINISTERIO DE OBRAS PÚBLICAS Y COMUNICACIONES"/>
    <s v="0001-MINISTERIO DE OBRAS PUBLICAS Y COMUNICACIONES"/>
    <s v="2-SERVICIOS ECONÓMICOS"/>
    <s v="2.6-Transporte"/>
    <s v="2.6.01-Transporte por carretera"/>
    <s v="2.3-MATERIALES Y SUMINISTROS"/>
    <s v="2.3.6-PRODUCTOS DE MINERALES, METÁLICOS Y NO METÁLICOS"/>
    <s v="11-LA ALTAGRACIA"/>
    <s v="10-FONDO GENERAL"/>
    <s v="15055-RECONSTRUCCIÓN DE LA INFRAESTRUCTURA VIAL URBANA DEL MUNICIPIO DE HIGUEY, PROVINCIA LA ALTAGRACIA"/>
    <s v="51-RECONSTRUCCIÓN DE LA INFRAESTRUCTURA VIAL URBANA DEL MUNICIPIO DE HIGUEY, PROVINCIA LA ALTAGRACIA"/>
    <s v="0000-NO APLICA"/>
    <s v="S"/>
    <n v="6436055"/>
    <n v="24436055"/>
    <n v="23436054.789999999"/>
    <n v="23436054.789999999"/>
  </r>
  <r>
    <x v="0"/>
    <x v="0"/>
    <x v="1"/>
    <x v="6"/>
    <s v="2.2.1.2-Construcciones por administración"/>
    <s v="2.2.1.2.2-Materiales, suministro y servicios no personales aplicados a construcciones por administración"/>
    <s v="0211-MINISTERIO DE OBRAS PÚBLICAS Y COMUNICACIONES"/>
    <s v="0001-MINISTERIO DE OBRAS PUBLICAS Y COMUNICACIONES"/>
    <s v="2-SERVICIOS ECONÓMICOS"/>
    <s v="2.6-Transporte"/>
    <s v="2.6.01-Transporte por carretera"/>
    <s v="2.3-MATERIALES Y SUMINISTROS"/>
    <s v="2.3.6-PRODUCTOS DE MINERALES, METÁLICOS Y NO METÁLICOS"/>
    <s v="12-LA ROMANA"/>
    <s v="10-FONDO GENERAL"/>
    <s v="16082-RECONSTRUCCIÓN DE LA INFRAESTRUCTURA VIAL URBANA DEL MUNICIPIO VILLA HERMOSA, PROVINCIA LA ROMANA"/>
    <s v="65-RECONSTRUCCIÓN DE LA INFRAESTRUCTURA VIAL URBANA DEL MUNICIPIO VILLA HERMOSA, PROVINCIA LA ROMANA"/>
    <s v="0000-NO APLICA"/>
    <s v="S"/>
    <n v="0"/>
    <n v="3960627.33"/>
    <n v="0"/>
    <n v="0"/>
  </r>
  <r>
    <x v="0"/>
    <x v="0"/>
    <x v="1"/>
    <x v="6"/>
    <s v="2.2.1.2-Construcciones por administración"/>
    <s v="2.2.1.2.2-Materiales, suministro y servicios no personales aplicados a construcciones por administración"/>
    <s v="0211-MINISTERIO DE OBRAS PÚBLICAS Y COMUNICACIONES"/>
    <s v="0001-MINISTERIO DE OBRAS PUBLICAS Y COMUNICACIONES"/>
    <s v="2-SERVICIOS ECONÓMICOS"/>
    <s v="2.6-Transporte"/>
    <s v="2.6.01-Transporte por carretera"/>
    <s v="2.3-MATERIALES Y SUMINISTROS"/>
    <s v="2.3.6-PRODUCTOS DE MINERALES, METÁLICOS Y NO METÁLICOS"/>
    <s v="13-LA VEGA"/>
    <s v="10-FONDO GENERAL"/>
    <s v="15069-RECONSTRUCCIÓN DE INFRAESTRUCTURA VIAL URBANA DEL MUNICIPIO LA VEGA, PROVINCIA LA VEGA"/>
    <s v="65-RECONSTRUCCIÓN DE INFRAESTRUCTURA VIAL URBANA DEL MUNICIPIO LA VEGA, PROVINCIA LA VEGA"/>
    <s v="0000-NO APLICA"/>
    <s v="S"/>
    <n v="8799543"/>
    <n v="31799543"/>
    <n v="31713182.850000001"/>
    <n v="31713182.850000001"/>
  </r>
  <r>
    <x v="0"/>
    <x v="0"/>
    <x v="1"/>
    <x v="6"/>
    <s v="2.2.1.2-Construcciones por administración"/>
    <s v="2.2.1.2.2-Materiales, suministro y servicios no personales aplicados a construcciones por administración"/>
    <s v="0211-MINISTERIO DE OBRAS PÚBLICAS Y COMUNICACIONES"/>
    <s v="0001-MINISTERIO DE OBRAS PUBLICAS Y COMUNICACIONES"/>
    <s v="2-SERVICIOS ECONÓMICOS"/>
    <s v="2.6-Transporte"/>
    <s v="2.6.01-Transporte por carretera"/>
    <s v="2.3-MATERIALES Y SUMINISTROS"/>
    <s v="2.3.6-PRODUCTOS DE MINERALES, METÁLICOS Y NO METÁLICOS"/>
    <s v="13-LA VEGA"/>
    <s v="10-FONDO GENERAL"/>
    <s v="15936-RECONSTRUCCIÓN DE LA INFRAESTRUCTURA VIAL URBANA DEL MUNICIPIO JIMA ABAJO, PROVINCIA LA VEGA"/>
    <s v="50-RECONSTRUCCIÓN DE LA INFRAESTRUCTURA VIAL URBANA DEL MUNICIPIO JIMA ABAJO, PROVINCIA LA VEGA"/>
    <s v="0000-NO APLICA"/>
    <s v="S"/>
    <n v="0"/>
    <n v="32860712.640000001"/>
    <n v="0"/>
    <n v="0"/>
  </r>
  <r>
    <x v="0"/>
    <x v="0"/>
    <x v="1"/>
    <x v="6"/>
    <s v="2.2.1.2-Construcciones por administración"/>
    <s v="2.2.1.2.2-Materiales, suministro y servicios no personales aplicados a construcciones por administración"/>
    <s v="0211-MINISTERIO DE OBRAS PÚBLICAS Y COMUNICACIONES"/>
    <s v="0001-MINISTERIO DE OBRAS PUBLICAS Y COMUNICACIONES"/>
    <s v="2-SERVICIOS ECONÓMICOS"/>
    <s v="2.6-Transporte"/>
    <s v="2.6.01-Transporte por carretera"/>
    <s v="2.3-MATERIALES Y SUMINISTROS"/>
    <s v="2.3.6-PRODUCTOS DE MINERALES, METÁLICOS Y NO METÁLICOS"/>
    <s v="14-MARIA TRINIDAD SANCHEZ"/>
    <s v="10-FONDO GENERAL"/>
    <s v="16162-RECONSTRUCCIÓN DE LA INFRAESTRUCTURA VIAL URBANA DEL MUNICIPIO EL FACTOR, PROVINCIA MARÍA TRINIDAD SÁNCHEZ"/>
    <s v="97-RECONSTRUCCIÓN DE LA INFRAESTRUCTURA VIAL URBANA DEL MUNICIPIO EL FACTOR, PROVINCIA MARÍA TRINIDAD SÁNCHEZ"/>
    <s v="0000-NO APLICA"/>
    <s v="S"/>
    <n v="0"/>
    <n v="34758385.82"/>
    <n v="0"/>
    <n v="0"/>
  </r>
  <r>
    <x v="0"/>
    <x v="0"/>
    <x v="1"/>
    <x v="6"/>
    <s v="2.2.1.2-Construcciones por administración"/>
    <s v="2.2.1.2.2-Materiales, suministro y servicios no personales aplicados a construcciones por administración"/>
    <s v="0211-MINISTERIO DE OBRAS PÚBLICAS Y COMUNICACIONES"/>
    <s v="0001-MINISTERIO DE OBRAS PUBLICAS Y COMUNICACIONES"/>
    <s v="2-SERVICIOS ECONÓMICOS"/>
    <s v="2.6-Transporte"/>
    <s v="2.6.01-Transporte por carretera"/>
    <s v="2.3-MATERIALES Y SUMINISTROS"/>
    <s v="2.3.6-PRODUCTOS DE MINERALES, METÁLICOS Y NO METÁLICOS"/>
    <s v="15-MONTE CRISTI"/>
    <s v="10-FONDO GENERAL"/>
    <s v="15402-RECONSTRUCCIÓN DE LA INFRAESTRUCTURA VIAL URBANA DEL MUNICIPIO LAS MATAS DE SANTA CRUZ, PROVINCIA MONTE CRISTI"/>
    <s v="17-RECONSTRUCCIÓN DE LA INFRAESTRUCTURA VIAL URBANA DEL MUNICIPIO LAS MATAS DE SANTA CRUZ, PROVINCIA MONTE CRISTI"/>
    <s v="0000-NO APLICA"/>
    <s v="S"/>
    <n v="0"/>
    <n v="19926456.489999998"/>
    <n v="0"/>
    <n v="0"/>
  </r>
  <r>
    <x v="0"/>
    <x v="0"/>
    <x v="1"/>
    <x v="6"/>
    <s v="2.2.1.2-Construcciones por administración"/>
    <s v="2.2.1.2.2-Materiales, suministro y servicios no personales aplicados a construcciones por administración"/>
    <s v="0211-MINISTERIO DE OBRAS PÚBLICAS Y COMUNICACIONES"/>
    <s v="0001-MINISTERIO DE OBRAS PUBLICAS Y COMUNICACIONES"/>
    <s v="2-SERVICIOS ECONÓMICOS"/>
    <s v="2.6-Transporte"/>
    <s v="2.6.01-Transporte por carretera"/>
    <s v="2.3-MATERIALES Y SUMINISTROS"/>
    <s v="2.3.6-PRODUCTOS DE MINERALES, METÁLICOS Y NO METÁLICOS"/>
    <s v="15-MONTE CRISTI"/>
    <s v="10-FONDO GENERAL"/>
    <s v="16096-RECONSTRUCCIÓN DE LA INFRAESTRUCTURA VIAL URBANA DEL MUNICIPIO GUAYUBIN, PROVINCIA MONTE CRISTI"/>
    <s v="79-RECONSTRUCCIÓN DE LA INFRAESTRUCTURA VIAL URBANA DEL MUNICIPIO GUAYUBIN, PROVINCIA MONTE CRISTI"/>
    <s v="0000-NO APLICA"/>
    <s v="S"/>
    <n v="0"/>
    <n v="43058108.939999998"/>
    <n v="0"/>
    <n v="0"/>
  </r>
  <r>
    <x v="0"/>
    <x v="0"/>
    <x v="1"/>
    <x v="6"/>
    <s v="2.2.1.2-Construcciones por administración"/>
    <s v="2.2.1.2.2-Materiales, suministro y servicios no personales aplicados a construcciones por administración"/>
    <s v="0211-MINISTERIO DE OBRAS PÚBLICAS Y COMUNICACIONES"/>
    <s v="0001-MINISTERIO DE OBRAS PUBLICAS Y COMUNICACIONES"/>
    <s v="2-SERVICIOS ECONÓMICOS"/>
    <s v="2.6-Transporte"/>
    <s v="2.6.01-Transporte por carretera"/>
    <s v="2.3-MATERIALES Y SUMINISTROS"/>
    <s v="2.3.6-PRODUCTOS DE MINERALES, METÁLICOS Y NO METÁLICOS"/>
    <s v="16-PEDERNALES"/>
    <s v="10-FONDO GENERAL"/>
    <s v="15815-RECONSTRUCCIÓN DE LA INFRAESTRUCTURA VIAL URBANA DEL MUNICIPIO OVIEDO, PROVINCIA PEDERNALES"/>
    <s v="37-RECONSTRUCCIÓN DE LA INFRAESTRUCTURA VIAL URBANA DEL MUNICIPIO OVIEDO, PROVINCIA PEDERNALES"/>
    <s v="0000-NO APLICA"/>
    <s v="S"/>
    <n v="0"/>
    <n v="1173690.42"/>
    <n v="0"/>
    <n v="0"/>
  </r>
  <r>
    <x v="0"/>
    <x v="0"/>
    <x v="1"/>
    <x v="6"/>
    <s v="2.2.1.2-Construcciones por administración"/>
    <s v="2.2.1.2.2-Materiales, suministro y servicios no personales aplicados a construcciones por administración"/>
    <s v="0211-MINISTERIO DE OBRAS PÚBLICAS Y COMUNICACIONES"/>
    <s v="0001-MINISTERIO DE OBRAS PUBLICAS Y COMUNICACIONES"/>
    <s v="2-SERVICIOS ECONÓMICOS"/>
    <s v="2.6-Transporte"/>
    <s v="2.6.01-Transporte por carretera"/>
    <s v="2.3-MATERIALES Y SUMINISTROS"/>
    <s v="2.3.6-PRODUCTOS DE MINERALES, METÁLICOS Y NO METÁLICOS"/>
    <s v="17-PERAVIA"/>
    <s v="10-FONDO GENERAL"/>
    <s v="15065-RECONSTRUCCIÓN  DE INFRAESTRUCTURA VIAL URBANA DEL MUNICIPIO DE BANÍ, PROVINCIA PERAVIA"/>
    <s v="61-RECONSTRUCCIÓN  DE INFRAESTRUCTURA VIAL URBANA DEL MUNICIPIO DE BANÍ, PROVINCIA PERAVIA"/>
    <s v="0000-NO APLICA"/>
    <s v="S"/>
    <n v="35643457"/>
    <n v="60247284"/>
    <n v="59948704.539999999"/>
    <n v="59948704.539999999"/>
  </r>
  <r>
    <x v="0"/>
    <x v="0"/>
    <x v="1"/>
    <x v="6"/>
    <s v="2.2.1.2-Construcciones por administración"/>
    <s v="2.2.1.2.2-Materiales, suministro y servicios no personales aplicados a construcciones por administración"/>
    <s v="0211-MINISTERIO DE OBRAS PÚBLICAS Y COMUNICACIONES"/>
    <s v="0001-MINISTERIO DE OBRAS PUBLICAS Y COMUNICACIONES"/>
    <s v="2-SERVICIOS ECONÓMICOS"/>
    <s v="2.6-Transporte"/>
    <s v="2.6.01-Transporte por carretera"/>
    <s v="2.3-MATERIALES Y SUMINISTROS"/>
    <s v="2.3.6-PRODUCTOS DE MINERALES, METÁLICOS Y NO METÁLICOS"/>
    <s v="17-PERAVIA"/>
    <s v="10-FONDO GENERAL"/>
    <s v="15943-RECONSTRUCCIÓN DE LA INFRAESTRUCTURA VIAL URBANA DEL MUNICIPIO NIZAO, PROVINCIA PERAVIA"/>
    <s v="57-RECONSTRUCCIÓN DE LA INFRAESTRUCTURA VIAL URBANA DEL MUNICIPIO NIZAO, PROVINCIA PERAVIA"/>
    <s v="0000-NO APLICA"/>
    <s v="S"/>
    <n v="0"/>
    <n v="7569780.1200000001"/>
    <n v="0"/>
    <n v="0"/>
  </r>
  <r>
    <x v="0"/>
    <x v="0"/>
    <x v="1"/>
    <x v="6"/>
    <s v="2.2.1.2-Construcciones por administración"/>
    <s v="2.2.1.2.2-Materiales, suministro y servicios no personales aplicados a construcciones por administración"/>
    <s v="0211-MINISTERIO DE OBRAS PÚBLICAS Y COMUNICACIONES"/>
    <s v="0001-MINISTERIO DE OBRAS PUBLICAS Y COMUNICACIONES"/>
    <s v="2-SERVICIOS ECONÓMICOS"/>
    <s v="2.6-Transporte"/>
    <s v="2.6.01-Transporte por carretera"/>
    <s v="2.3-MATERIALES Y SUMINISTROS"/>
    <s v="2.3.6-PRODUCTOS DE MINERALES, METÁLICOS Y NO METÁLICOS"/>
    <s v="18-PUERTO PLATA"/>
    <s v="10-FONDO GENERAL"/>
    <s v="15030-RECONSTRUCCIÓN DE LA INFRAESTRUCTURA VIAL URBANA DEL MUNICIPIO LOS HIDALGOS DE LA PROVINCIA PUERTO PLATA"/>
    <s v="41-RECONSTRUCCIÓN DE LA INFRAESTRUCTURA VIAL URBANA DEL MUNICIPIO LOS HIDALGOS DE LA PROVINCIA PUERTO PLATA"/>
    <s v="0000-NO APLICA"/>
    <s v="S"/>
    <n v="1296224"/>
    <n v="4296224"/>
    <n v="4294734.8099999996"/>
    <n v="4294734.8099999996"/>
  </r>
  <r>
    <x v="0"/>
    <x v="0"/>
    <x v="1"/>
    <x v="6"/>
    <s v="2.2.1.2-Construcciones por administración"/>
    <s v="2.2.1.2.2-Materiales, suministro y servicios no personales aplicados a construcciones por administración"/>
    <s v="0211-MINISTERIO DE OBRAS PÚBLICAS Y COMUNICACIONES"/>
    <s v="0001-MINISTERIO DE OBRAS PUBLICAS Y COMUNICACIONES"/>
    <s v="2-SERVICIOS ECONÓMICOS"/>
    <s v="2.6-Transporte"/>
    <s v="2.6.01-Transporte por carretera"/>
    <s v="2.3-MATERIALES Y SUMINISTROS"/>
    <s v="2.3.6-PRODUCTOS DE MINERALES, METÁLICOS Y NO METÁLICOS"/>
    <s v="18-PUERTO PLATA"/>
    <s v="10-FONDO GENERAL"/>
    <s v="15035-RECONSTRUCCIÓN DE LA INFRAESTRUCTURA VIAL URBANA DEL MUNICIPIO VILLA ISABELA DE LA PROVINCIA PUERTO PLATA"/>
    <s v="46-RECONSTRUCCIÓN DE LA INFRAESTRUCTURA VIAL URBANA DEL MUNICIPIO VILLA ISABELA DE LA PROVINCIA PUERTO PLATA"/>
    <s v="0000-NO APLICA"/>
    <s v="S"/>
    <n v="1406196"/>
    <n v="7406196"/>
    <n v="7389708.9100000001"/>
    <n v="7389708.9100000001"/>
  </r>
  <r>
    <x v="0"/>
    <x v="0"/>
    <x v="1"/>
    <x v="6"/>
    <s v="2.2.1.2-Construcciones por administración"/>
    <s v="2.2.1.2.2-Materiales, suministro y servicios no personales aplicados a construcciones por administración"/>
    <s v="0211-MINISTERIO DE OBRAS PÚBLICAS Y COMUNICACIONES"/>
    <s v="0001-MINISTERIO DE OBRAS PUBLICAS Y COMUNICACIONES"/>
    <s v="2-SERVICIOS ECONÓMICOS"/>
    <s v="2.6-Transporte"/>
    <s v="2.6.01-Transporte por carretera"/>
    <s v="2.3-MATERIALES Y SUMINISTROS"/>
    <s v="2.3.6-PRODUCTOS DE MINERALES, METÁLICOS Y NO METÁLICOS"/>
    <s v="18-PUERTO PLATA"/>
    <s v="10-FONDO GENERAL"/>
    <s v="15039-RECONSTRUCCIÓN DE LA INFRAESTRUCTURA VIAL URBANA DEL MUNICIPIO GUANANICO, PROVINCIA PUERTO PLATA"/>
    <s v="48-RECONSTRUCCIÓN DE LA INFRAESTRUCTURA VIAL URBANA DEL MUNICIPIO GUANANICO, PROVINCIA PUERTO PLATA"/>
    <s v="0000-NO APLICA"/>
    <s v="S"/>
    <n v="1144788"/>
    <n v="15144788"/>
    <n v="15133700.51"/>
    <n v="15133700.51"/>
  </r>
  <r>
    <x v="0"/>
    <x v="0"/>
    <x v="1"/>
    <x v="6"/>
    <s v="2.2.1.2-Construcciones por administración"/>
    <s v="2.2.1.2.2-Materiales, suministro y servicios no personales aplicados a construcciones por administración"/>
    <s v="0211-MINISTERIO DE OBRAS PÚBLICAS Y COMUNICACIONES"/>
    <s v="0001-MINISTERIO DE OBRAS PUBLICAS Y COMUNICACIONES"/>
    <s v="2-SERVICIOS ECONÓMICOS"/>
    <s v="2.6-Transporte"/>
    <s v="2.6.01-Transporte por carretera"/>
    <s v="2.3-MATERIALES Y SUMINISTROS"/>
    <s v="2.3.6-PRODUCTOS DE MINERALES, METÁLICOS Y NO METÁLICOS"/>
    <s v="18-PUERTO PLATA"/>
    <s v="10-FONDO GENERAL"/>
    <s v="15054-RECONSTRUCCIÓN DE LA INFRAESTRUCTURA VIAL URBANA DEL MUNICIPIO ALTAMIRA, PROVINCIA PUERTO PLATA"/>
    <s v="50-RECONSTRUCCIÓN DE LA INFRAESTRUCTURA VIAL URBANA DEL MUNICIPIO ALTAMIRA, PROVINCIA PUERTO PLATA"/>
    <s v="0000-NO APLICA"/>
    <s v="S"/>
    <n v="1447660"/>
    <n v="8447660"/>
    <n v="8425323.4299999997"/>
    <n v="8425323.4299999997"/>
  </r>
  <r>
    <x v="0"/>
    <x v="0"/>
    <x v="1"/>
    <x v="6"/>
    <s v="2.2.1.2-Construcciones por administración"/>
    <s v="2.2.1.2.2-Materiales, suministro y servicios no personales aplicados a construcciones por administración"/>
    <s v="0211-MINISTERIO DE OBRAS PÚBLICAS Y COMUNICACIONES"/>
    <s v="0001-MINISTERIO DE OBRAS PUBLICAS Y COMUNICACIONES"/>
    <s v="2-SERVICIOS ECONÓMICOS"/>
    <s v="2.6-Transporte"/>
    <s v="2.6.01-Transporte por carretera"/>
    <s v="2.3-MATERIALES Y SUMINISTROS"/>
    <s v="2.3.6-PRODUCTOS DE MINERALES, METÁLICOS Y NO METÁLICOS"/>
    <s v="18-PUERTO PLATA"/>
    <s v="10-FONDO GENERAL"/>
    <s v="15070-RECONSTRUCCIÓN DE INFRAESTRUCTURA VIAL URBANA DEL MUNICIPIO DE SAN FELIPE DE PUERTO PLATA, PROVINCIA PUERTO PLATA"/>
    <s v="66-RECONSTRUCCIÓN DE INFRAESTRUCTURA VIAL URBANA DEL MUNICIPIO DE SAN FELIPE DE PUERTO PLATA, PROVINCIA PUERTO PLATA"/>
    <s v="0000-NO APLICA"/>
    <s v="S"/>
    <n v="5421066"/>
    <n v="20421066"/>
    <n v="20376574.620000001"/>
    <n v="20376574.620000001"/>
  </r>
  <r>
    <x v="0"/>
    <x v="0"/>
    <x v="1"/>
    <x v="6"/>
    <s v="2.2.1.2-Construcciones por administración"/>
    <s v="2.2.1.2.2-Materiales, suministro y servicios no personales aplicados a construcciones por administración"/>
    <s v="0211-MINISTERIO DE OBRAS PÚBLICAS Y COMUNICACIONES"/>
    <s v="0001-MINISTERIO DE OBRAS PUBLICAS Y COMUNICACIONES"/>
    <s v="2-SERVICIOS ECONÓMICOS"/>
    <s v="2.6-Transporte"/>
    <s v="2.6.01-Transporte por carretera"/>
    <s v="2.3-MATERIALES Y SUMINISTROS"/>
    <s v="2.3.6-PRODUCTOS DE MINERALES, METÁLICOS Y NO METÁLICOS"/>
    <s v="18-PUERTO PLATA"/>
    <s v="10-FONDO GENERAL"/>
    <s v="16099-RECONSTRUCCIÓN DE LA INFRAESTRUCTURA VIAL URBANA DEL MUNICIPIO LUPERÓN, PROVINCIA PUERTO PLATA"/>
    <s v="82-RECONSTRUCCIÓN DE LA INFRAESTRUCTURA VIAL URBANA DEL MUNICIPIO LUPERÓN, PROVINCIA PUERTO PLATA"/>
    <s v="0000-NO APLICA"/>
    <s v="S"/>
    <n v="0"/>
    <n v="59473735.590000004"/>
    <n v="0"/>
    <n v="0"/>
  </r>
  <r>
    <x v="0"/>
    <x v="0"/>
    <x v="1"/>
    <x v="6"/>
    <s v="2.2.1.2-Construcciones por administración"/>
    <s v="2.2.1.2.2-Materiales, suministro y servicios no personales aplicados a construcciones por administración"/>
    <s v="0211-MINISTERIO DE OBRAS PÚBLICAS Y COMUNICACIONES"/>
    <s v="0001-MINISTERIO DE OBRAS PUBLICAS Y COMUNICACIONES"/>
    <s v="2-SERVICIOS ECONÓMICOS"/>
    <s v="2.6-Transporte"/>
    <s v="2.6.01-Transporte por carretera"/>
    <s v="2.3-MATERIALES Y SUMINISTROS"/>
    <s v="2.3.6-PRODUCTOS DE MINERALES, METÁLICOS Y NO METÁLICOS"/>
    <s v="19-HERMANAS MIRABAL"/>
    <s v="10-FONDO GENERAL"/>
    <s v="15029-RECONSTRUCCIÓN DE LA INFRAESTRUCTURA VIAL URBANA DEL MUNICIPIO DE SALCEDO, PROVINCIA HERMANAS MIRABAL"/>
    <s v="40-RECONSTRUCCIÓN DE LA INFRAESTRUCTURA VIAL URBANA DEL MUNICIPIO DE SALCEDO, PROVINCIA HERMANAS MIRABAL"/>
    <s v="0000-NO APLICA"/>
    <s v="S"/>
    <n v="2296786"/>
    <n v="47881639"/>
    <n v="30982061.739999998"/>
    <n v="30982061.739999998"/>
  </r>
  <r>
    <x v="0"/>
    <x v="0"/>
    <x v="1"/>
    <x v="6"/>
    <s v="2.2.1.2-Construcciones por administración"/>
    <s v="2.2.1.2.2-Materiales, suministro y servicios no personales aplicados a construcciones por administración"/>
    <s v="0211-MINISTERIO DE OBRAS PÚBLICAS Y COMUNICACIONES"/>
    <s v="0001-MINISTERIO DE OBRAS PUBLICAS Y COMUNICACIONES"/>
    <s v="2-SERVICIOS ECONÓMICOS"/>
    <s v="2.6-Transporte"/>
    <s v="2.6.01-Transporte por carretera"/>
    <s v="2.3-MATERIALES Y SUMINISTROS"/>
    <s v="2.3.6-PRODUCTOS DE MINERALES, METÁLICOS Y NO METÁLICOS"/>
    <s v="20-SAMANA"/>
    <s v="10-FONDO GENERAL"/>
    <s v="16163-RECONSTRUCCIÓN DE LA INFRAESTRUCTURA VIAL URBANA DEL MUNICIPIO DE LAS TERRENAS, PROVINCIA SAMANÁ"/>
    <s v="96-RECONSTRUCCIÓN DE LA INFRAESTRUCTURA VIAL URBANA DEL MUNICIPIO DE LAS TERRENAS, PROVINCIA SAMANÁ"/>
    <s v="0000-NO APLICA"/>
    <s v="S"/>
    <n v="0"/>
    <n v="5622502.2199999997"/>
    <n v="0"/>
    <n v="0"/>
  </r>
  <r>
    <x v="0"/>
    <x v="0"/>
    <x v="1"/>
    <x v="6"/>
    <s v="2.2.1.2-Construcciones por administración"/>
    <s v="2.2.1.2.2-Materiales, suministro y servicios no personales aplicados a construcciones por administración"/>
    <s v="0211-MINISTERIO DE OBRAS PÚBLICAS Y COMUNICACIONES"/>
    <s v="0001-MINISTERIO DE OBRAS PUBLICAS Y COMUNICACIONES"/>
    <s v="2-SERVICIOS ECONÓMICOS"/>
    <s v="2.6-Transporte"/>
    <s v="2.6.01-Transporte por carretera"/>
    <s v="2.3-MATERIALES Y SUMINISTROS"/>
    <s v="2.3.6-PRODUCTOS DE MINERALES, METÁLICOS Y NO METÁLICOS"/>
    <s v="21-SAN CRISTOBAL"/>
    <s v="10-FONDO GENERAL"/>
    <s v="15053-RECONSTRUCCIÓN DE LA INFRAESTRUCTURA VIAL URBANA DEL MUNICIPIO DE SAN CRISTÓBAL, PROVINCIA SAN CRISTÓBAL"/>
    <s v="49-RECONSTRUCCIÓN DE LA INFRAESTRUCTURA VIAL URBANA DEL MUNICIPIO DE SAN CRISTÓBAL, PROVINCIA SAN CRISTÓBAL"/>
    <s v="0000-NO APLICA"/>
    <s v="S"/>
    <n v="5622980"/>
    <n v="10622980"/>
    <n v="10573139.220000001"/>
    <n v="10573139.220000001"/>
  </r>
  <r>
    <x v="0"/>
    <x v="0"/>
    <x v="1"/>
    <x v="6"/>
    <s v="2.2.1.2-Construcciones por administración"/>
    <s v="2.2.1.2.2-Materiales, suministro y servicios no personales aplicados a construcciones por administración"/>
    <s v="0211-MINISTERIO DE OBRAS PÚBLICAS Y COMUNICACIONES"/>
    <s v="0001-MINISTERIO DE OBRAS PUBLICAS Y COMUNICACIONES"/>
    <s v="2-SERVICIOS ECONÓMICOS"/>
    <s v="2.6-Transporte"/>
    <s v="2.6.01-Transporte por carretera"/>
    <s v="2.3-MATERIALES Y SUMINISTROS"/>
    <s v="2.3.6-PRODUCTOS DE MINERALES, METÁLICOS Y NO METÁLICOS"/>
    <s v="21-SAN CRISTOBAL"/>
    <s v="10-FONDO GENERAL"/>
    <s v="15948-RECONSTRUCCIÓN DE LA INFRAESTRUCTURA VIAL URBANA DEL MUNICIPIO VILLA ALTAGRACIA, PROVINCIA SAN CRISTÓBAL"/>
    <s v="62-RECONSTRUCCIÓN DE LA INFRAESTRUCTURA VIAL URBANA DEL MUNICIPIO VILLA ALTAGRACIA, PROVINCIA SAN CRISTÓBAL"/>
    <s v="0000-NO APLICA"/>
    <s v="S"/>
    <n v="0"/>
    <n v="45690916.329999998"/>
    <n v="0"/>
    <n v="0"/>
  </r>
  <r>
    <x v="0"/>
    <x v="0"/>
    <x v="1"/>
    <x v="6"/>
    <s v="2.2.1.2-Construcciones por administración"/>
    <s v="2.2.1.2.2-Materiales, suministro y servicios no personales aplicados a construcciones por administración"/>
    <s v="0211-MINISTERIO DE OBRAS PÚBLICAS Y COMUNICACIONES"/>
    <s v="0001-MINISTERIO DE OBRAS PUBLICAS Y COMUNICACIONES"/>
    <s v="2-SERVICIOS ECONÓMICOS"/>
    <s v="2.6-Transporte"/>
    <s v="2.6.01-Transporte por carretera"/>
    <s v="2.3-MATERIALES Y SUMINISTROS"/>
    <s v="2.3.6-PRODUCTOS DE MINERALES, METÁLICOS Y NO METÁLICOS"/>
    <s v="22-SAN JUAN"/>
    <s v="10-FONDO GENERAL"/>
    <s v="15058-RECONSTRUCCIÓN DE LA INFRAESTRUCTURA VIAL URBANA DE SAN JUAN DE LA MAGUANA, PROVINCIA SAN JUAN"/>
    <s v="54-RECONSTRUCCIÓN DE LA INFRAESTRUCTURA VIAL URBANA DE SAN JUAN DE LA MAGUANA, PROVINCIA SAN JUAN"/>
    <s v="0000-NO APLICA"/>
    <s v="S"/>
    <n v="6681232"/>
    <n v="35681232"/>
    <n v="35605002.090000004"/>
    <n v="35605002.090000004"/>
  </r>
  <r>
    <x v="0"/>
    <x v="0"/>
    <x v="1"/>
    <x v="6"/>
    <s v="2.2.1.2-Construcciones por administración"/>
    <s v="2.2.1.2.2-Materiales, suministro y servicios no personales aplicados a construcciones por administración"/>
    <s v="0211-MINISTERIO DE OBRAS PÚBLICAS Y COMUNICACIONES"/>
    <s v="0001-MINISTERIO DE OBRAS PUBLICAS Y COMUNICACIONES"/>
    <s v="2-SERVICIOS ECONÓMICOS"/>
    <s v="2.6-Transporte"/>
    <s v="2.6.01-Transporte por carretera"/>
    <s v="2.3-MATERIALES Y SUMINISTROS"/>
    <s v="2.3.6-PRODUCTOS DE MINERALES, METÁLICOS Y NO METÁLICOS"/>
    <s v="22-SAN JUAN"/>
    <s v="10-FONDO GENERAL"/>
    <s v="15403-RECONSTRUCCIÓN DE LA INFRAESTRUCTURA VIAL URBANA DEL MUNICIPIO VALLEJUELO, PROVINCIA SAN JUAN"/>
    <s v="18-RECONSTRUCCIÓN DE LA INFRAESTRUCTURA VIAL URBANA DEL MUNICIPIO VALLEJUELO, PROVINCIA SAN JUAN"/>
    <s v="0000-NO APLICA"/>
    <s v="S"/>
    <n v="0"/>
    <n v="6066830.7999999998"/>
    <n v="0"/>
    <n v="0"/>
  </r>
  <r>
    <x v="0"/>
    <x v="0"/>
    <x v="1"/>
    <x v="6"/>
    <s v="2.2.1.2-Construcciones por administración"/>
    <s v="2.2.1.2.2-Materiales, suministro y servicios no personales aplicados a construcciones por administración"/>
    <s v="0211-MINISTERIO DE OBRAS PÚBLICAS Y COMUNICACIONES"/>
    <s v="0001-MINISTERIO DE OBRAS PUBLICAS Y COMUNICACIONES"/>
    <s v="2-SERVICIOS ECONÓMICOS"/>
    <s v="2.6-Transporte"/>
    <s v="2.6.01-Transporte por carretera"/>
    <s v="2.3-MATERIALES Y SUMINISTROS"/>
    <s v="2.3.6-PRODUCTOS DE MINERALES, METÁLICOS Y NO METÁLICOS"/>
    <s v="22-SAN JUAN"/>
    <s v="10-FONDO GENERAL"/>
    <s v="15404-RECONSTRUCCIÓN DE LA INFRAESTRUCTURA VIAL URBANA DEL MUNICIPIO LAS MATAS DE FARFÁN, PROVINCIA SAN JUAN."/>
    <s v="19-RECONSTRUCCIÓN DE LA INFRAESTRUCTURA VIAL URBANA DEL MUNICIPIO LAS MATAS DE FARFÁN, PROVINCIA SAN JUAN."/>
    <s v="0000-NO APLICA"/>
    <s v="S"/>
    <n v="0"/>
    <n v="23631948.059999999"/>
    <n v="0"/>
    <n v="0"/>
  </r>
  <r>
    <x v="0"/>
    <x v="0"/>
    <x v="1"/>
    <x v="6"/>
    <s v="2.2.1.2-Construcciones por administración"/>
    <s v="2.2.1.2.2-Materiales, suministro y servicios no personales aplicados a construcciones por administración"/>
    <s v="0211-MINISTERIO DE OBRAS PÚBLICAS Y COMUNICACIONES"/>
    <s v="0001-MINISTERIO DE OBRAS PUBLICAS Y COMUNICACIONES"/>
    <s v="2-SERVICIOS ECONÓMICOS"/>
    <s v="2.6-Transporte"/>
    <s v="2.6.01-Transporte por carretera"/>
    <s v="2.3-MATERIALES Y SUMINISTROS"/>
    <s v="2.3.6-PRODUCTOS DE MINERALES, METÁLICOS Y NO METÁLICOS"/>
    <s v="23-SAN PEDRO DE MACORIS"/>
    <s v="10-FONDO GENERAL"/>
    <s v="15056-RECONSTRUCCIÓN  DE LA INFRAESTRUCTURA VIAL URBANA DEL MUNICIPIO SAN PEDRO DE MACORÍS, PROVINCIA SAN PEDRO DE MACORIS"/>
    <s v="52-RECONSTRUCCIÓN  DE LA INFRAESTRUCTURA VIAL URBANA DEL MUNICIPIO SAN PEDRO DE MACORÍS, PROVINCIA SAN PEDRO DE MACORIS"/>
    <s v="0000-NO APLICA"/>
    <s v="S"/>
    <n v="6082698"/>
    <n v="11082698"/>
    <n v="11024030.550000001"/>
    <n v="11024030.550000001"/>
  </r>
  <r>
    <x v="0"/>
    <x v="0"/>
    <x v="1"/>
    <x v="6"/>
    <s v="2.2.1.2-Construcciones por administración"/>
    <s v="2.2.1.2.2-Materiales, suministro y servicios no personales aplicados a construcciones por administración"/>
    <s v="0211-MINISTERIO DE OBRAS PÚBLICAS Y COMUNICACIONES"/>
    <s v="0001-MINISTERIO DE OBRAS PUBLICAS Y COMUNICACIONES"/>
    <s v="2-SERVICIOS ECONÓMICOS"/>
    <s v="2.6-Transporte"/>
    <s v="2.6.01-Transporte por carretera"/>
    <s v="2.3-MATERIALES Y SUMINISTROS"/>
    <s v="2.3.6-PRODUCTOS DE MINERALES, METÁLICOS Y NO METÁLICOS"/>
    <s v="23-SAN PEDRO DE MACORIS"/>
    <s v="10-FONDO GENERAL"/>
    <s v="15060-RECONSTRUCCIÓN DE LA INFRAESTRUCTURA VIAL URBANA DEL MUNICIPIO CONSUELO, PROVINCIA SAN PEDRO DE MACORIS"/>
    <s v="56-RECONSTRUCCIÓN DE LA INFRAESTRUCTURA VIAL URBANA DEL MUNICIPIO CONSUELO, PROVINCIA SAN PEDRO DE MACORIS"/>
    <s v="0000-NO APLICA"/>
    <s v="S"/>
    <n v="0"/>
    <n v="11000000"/>
    <n v="10995788.699999999"/>
    <n v="10995788.699999999"/>
  </r>
  <r>
    <x v="0"/>
    <x v="0"/>
    <x v="1"/>
    <x v="6"/>
    <s v="2.2.1.2-Construcciones por administración"/>
    <s v="2.2.1.2.2-Materiales, suministro y servicios no personales aplicados a construcciones por administración"/>
    <s v="0211-MINISTERIO DE OBRAS PÚBLICAS Y COMUNICACIONES"/>
    <s v="0001-MINISTERIO DE OBRAS PUBLICAS Y COMUNICACIONES"/>
    <s v="2-SERVICIOS ECONÓMICOS"/>
    <s v="2.6-Transporte"/>
    <s v="2.6.01-Transporte por carretera"/>
    <s v="2.3-MATERIALES Y SUMINISTROS"/>
    <s v="2.3.6-PRODUCTOS DE MINERALES, METÁLICOS Y NO METÁLICOS"/>
    <s v="23-SAN PEDRO DE MACORIS"/>
    <s v="10-FONDO GENERAL"/>
    <s v="15937-RECONSTRUCCIÓN DE LA INFRAESTRUCTURA VIAL URBANA DEL MUNICIPIO RAMÓN SANTANA, PROVINCIA SAN PEDRO DE MACORÍS."/>
    <s v="51-RECONSTRUCCIÓN DE LA INFRAESTRUCTURA VIAL URBANA DEL MUNICIPIO RAMÓN SANTANA, PROVINCIA SAN PEDRO DE MACORÍS."/>
    <s v="0000-NO APLICA"/>
    <s v="S"/>
    <n v="0"/>
    <n v="3150663.6"/>
    <n v="0"/>
    <n v="0"/>
  </r>
  <r>
    <x v="0"/>
    <x v="0"/>
    <x v="1"/>
    <x v="6"/>
    <s v="2.2.1.2-Construcciones por administración"/>
    <s v="2.2.1.2.2-Materiales, suministro y servicios no personales aplicados a construcciones por administración"/>
    <s v="0211-MINISTERIO DE OBRAS PÚBLICAS Y COMUNICACIONES"/>
    <s v="0001-MINISTERIO DE OBRAS PUBLICAS Y COMUNICACIONES"/>
    <s v="2-SERVICIOS ECONÓMICOS"/>
    <s v="2.6-Transporte"/>
    <s v="2.6.01-Transporte por carretera"/>
    <s v="2.3-MATERIALES Y SUMINISTROS"/>
    <s v="2.3.6-PRODUCTOS DE MINERALES, METÁLICOS Y NO METÁLICOS"/>
    <s v="24-SANCHEZ RAMIREZ"/>
    <s v="10-FONDO GENERAL"/>
    <s v="16088-RECONSTRUCCIÓN DE INFRAESTRUCTURA VIAL URBANA DEL MUNICIPIO CEVICOS, PROVINCIA SÁNCHEZ RAMÍREZ."/>
    <s v="71-RECONSTRUCCIÓN DE INFRAESTRUCTURA VIAL URBANA DEL MUNICIPIO CEVICOS, PROVINCIA SÁNCHEZ RAMÍREZ."/>
    <s v="0000-NO APLICA"/>
    <s v="S"/>
    <n v="0"/>
    <n v="31684399.25"/>
    <n v="0"/>
    <n v="0"/>
  </r>
  <r>
    <x v="0"/>
    <x v="0"/>
    <x v="1"/>
    <x v="6"/>
    <s v="2.2.1.2-Construcciones por administración"/>
    <s v="2.2.1.2.2-Materiales, suministro y servicios no personales aplicados a construcciones por administración"/>
    <s v="0211-MINISTERIO DE OBRAS PÚBLICAS Y COMUNICACIONES"/>
    <s v="0001-MINISTERIO DE OBRAS PUBLICAS Y COMUNICACIONES"/>
    <s v="2-SERVICIOS ECONÓMICOS"/>
    <s v="2.6-Transporte"/>
    <s v="2.6.01-Transporte por carretera"/>
    <s v="2.3-MATERIALES Y SUMINISTROS"/>
    <s v="2.3.6-PRODUCTOS DE MINERALES, METÁLICOS Y NO METÁLICOS"/>
    <s v="25-SANTIAGO"/>
    <s v="10-FONDO GENERAL"/>
    <s v="16105-RECONSTRUCCIÓN DE LA INFRAESTRUCTURA VIAL URBANA DEL MUNICIPIO SAN JOSÉ DE LAS MATAS, PROVINCIA SANTIAGO"/>
    <s v="88-RECONSTRUCCIÓN DE LA INFRAESTRUCTURA VIAL URBANA DEL MUNICIPIO SAN JOSÉ DE LAS MATAS, PROVINCIA SANTIAGO"/>
    <s v="0000-NO APLICA"/>
    <s v="S"/>
    <n v="0"/>
    <n v="66330870.5"/>
    <n v="0"/>
    <n v="0"/>
  </r>
  <r>
    <x v="0"/>
    <x v="0"/>
    <x v="1"/>
    <x v="6"/>
    <s v="2.2.1.2-Construcciones por administración"/>
    <s v="2.2.1.2.2-Materiales, suministro y servicios no personales aplicados a construcciones por administración"/>
    <s v="0211-MINISTERIO DE OBRAS PÚBLICAS Y COMUNICACIONES"/>
    <s v="0001-MINISTERIO DE OBRAS PUBLICAS Y COMUNICACIONES"/>
    <s v="2-SERVICIOS ECONÓMICOS"/>
    <s v="2.6-Transporte"/>
    <s v="2.6.01-Transporte por carretera"/>
    <s v="2.3-MATERIALES Y SUMINISTROS"/>
    <s v="2.3.6-PRODUCTOS DE MINERALES, METÁLICOS Y NO METÁLICOS"/>
    <s v="27-VALVERDE"/>
    <s v="10-FONDO GENERAL"/>
    <s v="15031-RECONSTRUCCIÓN DE LA INFRAESTRUCTURA VIAL URBANA DEL MUNICIPIO DE MAO, PROVINCIA VALVERDE"/>
    <s v="42-RECONSTRUCCIÓN DE LA INFRAESTRUCTURA VIAL URBANA DEL MUNICIPIO DE MAO, PROVINCIA VALVERDE"/>
    <s v="0000-NO APLICA"/>
    <s v="S"/>
    <n v="2967434"/>
    <n v="9769923.8399999999"/>
    <n v="9600259.7599999998"/>
    <n v="9600259.7599999998"/>
  </r>
  <r>
    <x v="0"/>
    <x v="0"/>
    <x v="1"/>
    <x v="6"/>
    <s v="2.2.1.2-Construcciones por administración"/>
    <s v="2.2.1.2.2-Materiales, suministro y servicios no personales aplicados a construcciones por administración"/>
    <s v="0211-MINISTERIO DE OBRAS PÚBLICAS Y COMUNICACIONES"/>
    <s v="0001-MINISTERIO DE OBRAS PUBLICAS Y COMUNICACIONES"/>
    <s v="2-SERVICIOS ECONÓMICOS"/>
    <s v="2.6-Transporte"/>
    <s v="2.6.01-Transporte por carretera"/>
    <s v="2.3-MATERIALES Y SUMINISTROS"/>
    <s v="2.3.6-PRODUCTOS DE MINERALES, METÁLICOS Y NO METÁLICOS"/>
    <s v="27-VALVERDE"/>
    <s v="10-FONDO GENERAL"/>
    <s v="15059-RECONSTRUCCIÓN DE LA INFRAESTRUCTURA VIAL URBANA DEL MUNICIPIO LAGUNA SALADA, PROVINCIA VALVERDE."/>
    <s v="55-RECONSTRUCCIÓN DE LA INFRAESTRUCTURA VIAL URBANA DEL MUNICIPIO LAGUNA SALADA, PROVINCIA VALVERDE."/>
    <s v="0000-NO APLICA"/>
    <s v="S"/>
    <n v="0"/>
    <n v="7000000"/>
    <n v="6994330.2000000002"/>
    <n v="6994330.2000000002"/>
  </r>
  <r>
    <x v="0"/>
    <x v="0"/>
    <x v="1"/>
    <x v="6"/>
    <s v="2.2.1.2-Construcciones por administración"/>
    <s v="2.2.1.2.2-Materiales, suministro y servicios no personales aplicados a construcciones por administración"/>
    <s v="0211-MINISTERIO DE OBRAS PÚBLICAS Y COMUNICACIONES"/>
    <s v="0001-MINISTERIO DE OBRAS PUBLICAS Y COMUNICACIONES"/>
    <s v="2-SERVICIOS ECONÓMICOS"/>
    <s v="2.6-Transporte"/>
    <s v="2.6.01-Transporte por carretera"/>
    <s v="2.3-MATERIALES Y SUMINISTROS"/>
    <s v="2.3.6-PRODUCTOS DE MINERALES, METÁLICOS Y NO METÁLICOS"/>
    <s v="27-VALVERDE"/>
    <s v="10-FONDO GENERAL"/>
    <s v="15068-RECONSTRUCCIÓN DE INFRAESTRUCTURA VIAL URBANA DEL MUNICIPIO ESPERANZA, PROVINCIA VALVERDE"/>
    <s v="64-RECONSTRUCCIÓN DE INFRAESTRUCTURA VIAL URBANA DEL MUNICIPIO ESPERANZA, PROVINCIA VALVERDE"/>
    <s v="0000-NO APLICA"/>
    <s v="S"/>
    <n v="9234019"/>
    <n v="42967247.159999996"/>
    <n v="42887968.329999998"/>
    <n v="42887968.329999998"/>
  </r>
  <r>
    <x v="0"/>
    <x v="0"/>
    <x v="1"/>
    <x v="6"/>
    <s v="2.2.1.2-Construcciones por administración"/>
    <s v="2.2.1.2.2-Materiales, suministro y servicios no personales aplicados a construcciones por administración"/>
    <s v="0211-MINISTERIO DE OBRAS PÚBLICAS Y COMUNICACIONES"/>
    <s v="0001-MINISTERIO DE OBRAS PUBLICAS Y COMUNICACIONES"/>
    <s v="2-SERVICIOS ECONÓMICOS"/>
    <s v="2.6-Transporte"/>
    <s v="2.6.01-Transporte por carretera"/>
    <s v="2.3-MATERIALES Y SUMINISTROS"/>
    <s v="2.3.6-PRODUCTOS DE MINERALES, METÁLICOS Y NO METÁLICOS"/>
    <s v="29-MONTE PLATA"/>
    <s v="10-FONDO GENERAL"/>
    <s v="15036-RECONSTRUCCIÓN DE LA INFRAESTRUCTURA VIAL URBANA DEL MUNICIPIO DE MONTE PLATA, PROVINCIA MONTE PLATA"/>
    <s v="47-RECONSTRUCCIÓN DE LA INFRAESTRUCTURA VIAL URBANA DEL MUNICIPIO DE MONTE PLATA, PROVINCIA MONTE PLATA"/>
    <s v="0000-NO APLICA"/>
    <s v="S"/>
    <n v="7427598"/>
    <n v="21427598"/>
    <n v="21364754.510000002"/>
    <n v="21364754.510000002"/>
  </r>
  <r>
    <x v="0"/>
    <x v="0"/>
    <x v="1"/>
    <x v="6"/>
    <s v="2.2.1.2-Construcciones por administración"/>
    <s v="2.2.1.2.2-Materiales, suministro y servicios no personales aplicados a construcciones por administración"/>
    <s v="0211-MINISTERIO DE OBRAS PÚBLICAS Y COMUNICACIONES"/>
    <s v="0001-MINISTERIO DE OBRAS PUBLICAS Y COMUNICACIONES"/>
    <s v="2-SERVICIOS ECONÓMICOS"/>
    <s v="2.6-Transporte"/>
    <s v="2.6.01-Transporte por carretera"/>
    <s v="2.3-MATERIALES Y SUMINISTROS"/>
    <s v="2.3.6-PRODUCTOS DE MINERALES, METÁLICOS Y NO METÁLICOS"/>
    <s v="29-MONTE PLATA"/>
    <s v="10-FONDO GENERAL"/>
    <s v="15941-RECONSTRUCCIÓN DE LA INFRAESTRUCTURA VIAL URBANA DEL MUNICIPIO YAMASÁ, PROVINCIA MONTE PLATA"/>
    <s v="55-RECONSTRUCCIÓN DE LA INFRAESTRUCTURA VIAL URBANA DEL MUNICIPIO YAMASÁ, PROVINCIA MONTE PLATA"/>
    <s v="0000-NO APLICA"/>
    <s v="S"/>
    <n v="0"/>
    <n v="7559166.7199999997"/>
    <n v="0"/>
    <n v="0"/>
  </r>
  <r>
    <x v="0"/>
    <x v="0"/>
    <x v="1"/>
    <x v="6"/>
    <s v="2.2.1.2-Construcciones por administración"/>
    <s v="2.2.1.2.2-Materiales, suministro y servicios no personales aplicados a construcciones por administración"/>
    <s v="0211-MINISTERIO DE OBRAS PÚBLICAS Y COMUNICACIONES"/>
    <s v="0001-MINISTERIO DE OBRAS PUBLICAS Y COMUNICACIONES"/>
    <s v="2-SERVICIOS ECONÓMICOS"/>
    <s v="2.6-Transporte"/>
    <s v="2.6.01-Transporte por carretera"/>
    <s v="2.3-MATERIALES Y SUMINISTROS"/>
    <s v="2.3.6-PRODUCTOS DE MINERALES, METÁLICOS Y NO METÁLICOS"/>
    <s v="30-HATO MAYOR"/>
    <s v="10-FONDO GENERAL"/>
    <s v="15401-RECONSTRUCCIÓN DE LA INFRAESTRUCTURA VIAL URBANA DEL MUNICIPIO DE SABANA LA MAR, PROVINCIA HATO MAYOR"/>
    <s v="16-RECONSTRUCCIÓN DE LA INFRAESTRUCTURA VIAL URBANA DEL MUNICIPIO DE SABANA LA MAR, PROVINCIA HATO MAYOR"/>
    <s v="0000-NO APLICA"/>
    <s v="S"/>
    <n v="0"/>
    <n v="9894721.1999999993"/>
    <n v="0"/>
    <n v="0"/>
  </r>
  <r>
    <x v="0"/>
    <x v="0"/>
    <x v="1"/>
    <x v="6"/>
    <s v="2.2.1.2-Construcciones por administración"/>
    <s v="2.2.1.2.2-Materiales, suministro y servicios no personales aplicados a construcciones por administración"/>
    <s v="0211-MINISTERIO DE OBRAS PÚBLICAS Y COMUNICACIONES"/>
    <s v="0001-MINISTERIO DE OBRAS PUBLICAS Y COMUNICACIONES"/>
    <s v="2-SERVICIOS ECONÓMICOS"/>
    <s v="2.6-Transporte"/>
    <s v="2.6.01-Transporte por carretera"/>
    <s v="2.3-MATERIALES Y SUMINISTROS"/>
    <s v="2.3.6-PRODUCTOS DE MINERALES, METÁLICOS Y NO METÁLICOS"/>
    <s v="32-SANTO DOMINGO"/>
    <s v="10-FONDO GENERAL"/>
    <s v="15336-RECONSTRUCCIÓN DE LA INFRAESTRUCTURA VIAL URBANA DEL MUNICIPIO DE LOS ALCARRIZOS, PROVINCIA SANTO DOMINGO"/>
    <s v="96-RECONSTRUCCIÓN DE LA INFRAESTRUCTURA VIAL URBANA DEL MUNICIPIO DE LOS ALCARRIZOS, PROVINCIA SANTO DOMINGO"/>
    <s v="0000-NO APLICA"/>
    <s v="S"/>
    <n v="0"/>
    <n v="41154885"/>
    <n v="0"/>
    <n v="0"/>
  </r>
  <r>
    <x v="0"/>
    <x v="0"/>
    <x v="1"/>
    <x v="6"/>
    <s v="2.2.1.2-Construcciones por administración"/>
    <s v="2.2.1.2.2-Materiales, suministro y servicios no personales aplicados a construcciones por administración"/>
    <s v="0211-MINISTERIO DE OBRAS PÚBLICAS Y COMUNICACIONES"/>
    <s v="0001-MINISTERIO DE OBRAS PUBLICAS Y COMUNICACIONES"/>
    <s v="2-SERVICIOS ECONÓMICOS"/>
    <s v="2.6-Transporte"/>
    <s v="2.6.01-Transporte por carretera"/>
    <s v="2.3-MATERIALES Y SUMINISTROS"/>
    <s v="2.3.6-PRODUCTOS DE MINERALES, METÁLICOS Y NO METÁLICOS"/>
    <s v="99-MULTIPROVINCIAL"/>
    <s v="10-FONDO GENERAL"/>
    <s v="15327-RECONSTRUCCIÓN DE LA INFRAESTRUCTURA VIAL URBANA DEL MUNICIPIO MATANZAS, PROVINCIA PERAVIA"/>
    <s v="87-RECONSTRUCCIÓN DE LA INFRAESTRUCTURA VIAL URBANA DEL MUNICIPIO MATANZAS, PROVINCIA PERAVIA"/>
    <s v="0000-NO APLICA"/>
    <s v="S"/>
    <n v="0"/>
    <n v="11908416"/>
    <n v="0"/>
    <n v="0"/>
  </r>
  <r>
    <x v="0"/>
    <x v="0"/>
    <x v="1"/>
    <x v="6"/>
    <s v="2.2.1.2-Construcciones por administración"/>
    <s v="2.2.1.2.2-Materiales, suministro y servicios no personales aplicados a construcciones por administración"/>
    <s v="0211-MINISTERIO DE OBRAS PÚBLICAS Y COMUNICACIONES"/>
    <s v="0001-MINISTERIO DE OBRAS PUBLICAS Y COMUNICACIONES"/>
    <s v="2-SERVICIOS ECONÓMICOS"/>
    <s v="2.6-Transporte"/>
    <s v="2.6.99-Planificación, gestión y supervisión del transporte"/>
    <s v="2.2-CONTRATACIÓN DE SERVICIOS"/>
    <s v="2.2.3-VIÁTICOS"/>
    <s v="99-MULTIPROVINCIAL"/>
    <s v="10-FONDO GENERAL"/>
    <s v="13932-MEJORAMIENTO DE OBRAS PÚBLICAS RESILIENTES PARA REDUCIR RIESGOS DE DESASTRES EN EL CONTEXTO DEL CAMBIO CLIMÁTICO  A NIVEL NACIONAL"/>
    <s v="15-MEJORAMIENTO DE OBRAS PÚBLICAS RESILIENTES PARA REDUCIR RIESGOS DE DESASTRES EN EL CONTEXTO DEL CAMBIO CLIMÁTICO  A NIVEL NACIONAL"/>
    <s v="0000-NO APLICA"/>
    <s v="S"/>
    <n v="0"/>
    <n v="544846"/>
    <n v="0"/>
    <n v="0"/>
  </r>
  <r>
    <x v="0"/>
    <x v="0"/>
    <x v="1"/>
    <x v="6"/>
    <s v="2.2.1.2-Construcciones por administración"/>
    <s v="2.2.1.2.2-Materiales, suministro y servicios no personales aplicados a construcciones por administración"/>
    <s v="0211-MINISTERIO DE OBRAS PÚBLICAS Y COMUNICACIONES"/>
    <s v="0001-MINISTERIO DE OBRAS PUBLICAS Y COMUNICACIONES"/>
    <s v="2-SERVICIOS ECONÓMICOS"/>
    <s v="2.6-Transporte"/>
    <s v="2.6.99-Planificación, gestión y supervisión del transporte"/>
    <s v="2.2-CONTRATACIÓN DE SERVICIOS"/>
    <s v="2.2.8-OTROS SERVICIOS NO INCLUIDOS EN CONCEPTOS ANTERIORES"/>
    <s v="99-MULTIPROVINCIAL"/>
    <s v="10-FONDO GENERAL"/>
    <s v="13932-MEJORAMIENTO DE OBRAS PÚBLICAS RESILIENTES PARA REDUCIR RIESGOS DE DESASTRES EN EL CONTEXTO DEL CAMBIO CLIMÁTICO  A NIVEL NACIONAL"/>
    <s v="15-MEJORAMIENTO DE OBRAS PÚBLICAS RESILIENTES PARA REDUCIR RIESGOS DE DESASTRES EN EL CONTEXTO DEL CAMBIO CLIMÁTICO  A NIVEL NACIONAL"/>
    <s v="0000-NO APLICA"/>
    <s v="S"/>
    <n v="70154147"/>
    <n v="1"/>
    <n v="0"/>
    <n v="0"/>
  </r>
  <r>
    <x v="0"/>
    <x v="0"/>
    <x v="1"/>
    <x v="6"/>
    <s v="2.2.1.2-Construcciones por administración"/>
    <s v="2.2.1.2.2-Materiales, suministro y servicios no personales aplicados a construcciones por administración"/>
    <s v="0211-MINISTERIO DE OBRAS PÚBLICAS Y COMUNICACIONES"/>
    <s v="0001-MINISTERIO DE OBRAS PUBLICAS Y COMUNICACIONES"/>
    <s v="2-SERVICIOS ECONÓMICOS"/>
    <s v="2.6-Transporte"/>
    <s v="2.6.99-Planificación, gestión y supervisión del transporte"/>
    <s v="2.2-CONTRATACIÓN DE SERVICIOS"/>
    <s v="2.2.8-OTROS SERVICIOS NO INCLUIDOS EN CONCEPTOS ANTERIORES"/>
    <s v="99-MULTIPROVINCIAL"/>
    <s v="60-CREDITO EXTERNO"/>
    <s v="13932-MEJORAMIENTO DE OBRAS PÚBLICAS RESILIENTES PARA REDUCIR RIESGOS DE DESASTRES EN EL CONTEXTO DEL CAMBIO CLIMÁTICO  A NIVEL NACIONAL"/>
    <s v="15-MEJORAMIENTO DE OBRAS PÚBLICAS RESILIENTES PARA REDUCIR RIESGOS DE DESASTRES EN EL CONTEXTO DEL CAMBIO CLIMÁTICO  A NIVEL NACIONAL"/>
    <s v="0000-NO APLICA"/>
    <s v="S"/>
    <n v="0"/>
    <n v="59090624"/>
    <n v="0"/>
    <n v="0"/>
  </r>
  <r>
    <x v="0"/>
    <x v="0"/>
    <x v="1"/>
    <x v="6"/>
    <s v="2.2.1.2-Construcciones por administración"/>
    <s v="2.2.1.2.2-Materiales, suministro y servicios no personales aplicados a construcciones por administración"/>
    <s v="0211-MINISTERIO DE OBRAS PÚBLICAS Y COMUNICACIONES"/>
    <s v="0001-MINISTERIO DE OBRAS PUBLICAS Y COMUNICACIONES"/>
    <s v="2-SERVICIOS ECONÓMICOS"/>
    <s v="2.6-Transporte"/>
    <s v="2.6.99-Planificación, gestión y supervisión del transporte"/>
    <s v="2.3-MATERIALES Y SUMINISTROS"/>
    <s v="2.3.9-PRODUCTOS Y ÚTILES VARIOS"/>
    <s v="99-MULTIPROVINCIAL"/>
    <s v="10-FONDO GENERAL"/>
    <s v="13932-MEJORAMIENTO DE OBRAS PÚBLICAS RESILIENTES PARA REDUCIR RIESGOS DE DESASTRES EN EL CONTEXTO DEL CAMBIO CLIMÁTICO  A NIVEL NACIONAL"/>
    <s v="15-MEJORAMIENTO DE OBRAS PÚBLICAS RESILIENTES PARA REDUCIR RIESGOS DE DESASTRES EN EL CONTEXTO DEL CAMBIO CLIMÁTICO  A NIVEL NACIONAL"/>
    <s v="0000-NO APLICA"/>
    <s v="S"/>
    <n v="0"/>
    <n v="220000"/>
    <n v="0"/>
    <n v="0"/>
  </r>
  <r>
    <x v="0"/>
    <x v="0"/>
    <x v="1"/>
    <x v="6"/>
    <s v="2.2.1.2-Construcciones por administración"/>
    <s v="2.2.1.2.2-Materiales, suministro y servicios no personales aplicados a construcciones por administración"/>
    <s v="0211-MINISTERIO DE OBRAS PÚBLICAS Y COMUNICACIONES"/>
    <s v="0001-MINISTERIO DE OBRAS PUBLICAS Y COMUNICACIONES"/>
    <s v="3-PROTECCIÓN DEL MEDIO AMBIENTE"/>
    <s v="3.2-Protección de la biodiversidad y ordenación de desechos"/>
    <s v="3.2.99-Planificación, gestión y supervisión de la protección del medio ambiente"/>
    <s v="2.2-CONTRATACIÓN DE SERVICIOS"/>
    <s v="2.2.8-OTROS SERVICIOS NO INCLUIDOS EN CONCEPTOS ANTERIORES"/>
    <s v="02-AZUA"/>
    <s v="60-CREDITO EXTERNO"/>
    <s v="13928-Recuperación de la Cobertura Vegetal en Cuencas Hidrográficas de la República Dominicana."/>
    <s v="01-RECUPERACIÓN DE LA COBERTURA VEGETAL EN CUENCAS HIDROGRÁFICAS DE LA REPÚBLICA DOMINICANA - MOPC."/>
    <s v="0000-NO APLICA"/>
    <s v="S"/>
    <n v="33923620"/>
    <n v="9434951"/>
    <n v="7113472.8899999997"/>
    <n v="7113472.8899999997"/>
  </r>
  <r>
    <x v="0"/>
    <x v="0"/>
    <x v="1"/>
    <x v="6"/>
    <s v="2.2.1.2-Construcciones por administración"/>
    <s v="2.2.1.2.2-Materiales, suministro y servicios no personales aplicados a construcciones por administración"/>
    <s v="0211-MINISTERIO DE OBRAS PÚBLICAS Y COMUNICACIONES"/>
    <s v="0003-OFICINA PARA EL REORDENAMIENTO DEL TRANSPORTE"/>
    <s v="2-SERVICIOS ECONÓMICOS"/>
    <s v="2.6-Transporte"/>
    <s v="2.6.03-Transporte por ferrocarril"/>
    <s v="2.2-CONTRATACIÓN DE SERVICIOS"/>
    <s v="2.2.4-TRANSPORTE Y ALMACENAJE"/>
    <s v="32-SANTO DOMINGO"/>
    <s v="60-CREDITO EXTERNO"/>
    <s v="14054-AMPLIACIÓN DEL SERVICIO DE LA LINEA 1 DEL METRO DE SANTO DOMINGO"/>
    <s v="02-AMPLIACIÓN DEL SERVICIO DE LA LINEA 1 DEL METRO DE SANTO DOMINGO"/>
    <s v="0000-NO APLICA"/>
    <s v="S"/>
    <n v="0"/>
    <n v="30000000"/>
    <n v="2622000"/>
    <n v="2622000"/>
  </r>
  <r>
    <x v="0"/>
    <x v="0"/>
    <x v="1"/>
    <x v="6"/>
    <s v="2.2.1.2-Construcciones por administración"/>
    <s v="2.2.1.2.2-Materiales, suministro y servicios no personales aplicados a construcciones por administración"/>
    <s v="0211-MINISTERIO DE OBRAS PÚBLICAS Y COMUNICACIONES"/>
    <s v="0003-OFICINA PARA EL REORDENAMIENTO DEL TRANSPORTE"/>
    <s v="2-SERVICIOS ECONÓMICOS"/>
    <s v="2.6-Transporte"/>
    <s v="2.6.03-Transporte por ferrocarril"/>
    <s v="2.2-CONTRATACIÓN DE SERVICIOS"/>
    <s v="2.2.8-OTROS SERVICIOS NO INCLUIDOS EN CONCEPTOS ANTERIORES"/>
    <s v="01-DISTRITO NACIONAL"/>
    <s v="10-FONDO GENERAL"/>
    <s v="15025-AMPLIACIÓN DE LA CAPACIDAD DE TRANSPORTE DE LA LÍNEA 2 DEL METRO DE SANTO DOMINGO"/>
    <s v="05-AMPLIACIÓN DE LA CAPACIDAD DE TRANSPORTE DE LA LÍNEA 2 DEL METRO DE SANTO DOMINGO"/>
    <s v="0000-NO APLICA"/>
    <s v="S"/>
    <n v="65000000"/>
    <n v="65000000"/>
    <n v="0"/>
    <n v="0"/>
  </r>
  <r>
    <x v="0"/>
    <x v="0"/>
    <x v="1"/>
    <x v="6"/>
    <s v="2.2.1.2-Construcciones por administración"/>
    <s v="2.2.1.2.2-Materiales, suministro y servicios no personales aplicados a construcciones por administración"/>
    <s v="0211-MINISTERIO DE OBRAS PÚBLICAS Y COMUNICACIONES"/>
    <s v="0003-OFICINA PARA EL REORDENAMIENTO DEL TRANSPORTE"/>
    <s v="2-SERVICIOS ECONÓMICOS"/>
    <s v="2.6-Transporte"/>
    <s v="2.6.03-Transporte por ferrocarril"/>
    <s v="2.2-CONTRATACIÓN DE SERVICIOS"/>
    <s v="2.2.8-OTROS SERVICIOS NO INCLUIDOS EN CONCEPTOS ANTERIORES"/>
    <s v="32-SANTO DOMINGO"/>
    <s v="10-FONDO GENERAL"/>
    <s v="14558-CONSTRUCCIÓN LÍNEA 2C DEL METRO DE SANTO DOMINGO TRAMOS:  ALCARRIZOS- LUPERÓN"/>
    <s v="03-CONSTRUCCIÓN LÍNEA 2C DEL METRO DE SANTO DOMINGO TRAMOS:  ALCARRIZOS- LUPERÓN"/>
    <s v="0000-NO APLICA"/>
    <s v="S"/>
    <n v="0"/>
    <n v="420000000"/>
    <n v="135716609.96000001"/>
    <n v="98757283.810000002"/>
  </r>
  <r>
    <x v="0"/>
    <x v="0"/>
    <x v="1"/>
    <x v="6"/>
    <s v="2.2.1.2-Construcciones por administración"/>
    <s v="2.2.1.2.2-Materiales, suministro y servicios no personales aplicados a construcciones por administración"/>
    <s v="0211-MINISTERIO DE OBRAS PÚBLICAS Y COMUNICACIONES"/>
    <s v="0003-OFICINA PARA EL REORDENAMIENTO DEL TRANSPORTE"/>
    <s v="2-SERVICIOS ECONÓMICOS"/>
    <s v="2.6-Transporte"/>
    <s v="2.6.03-Transporte por ferrocarril"/>
    <s v="2.2-CONTRATACIÓN DE SERVICIOS"/>
    <s v="2.2.8-OTROS SERVICIOS NO INCLUIDOS EN CONCEPTOS ANTERIORES"/>
    <s v="32-SANTO DOMINGO"/>
    <s v="10-FONDO GENERAL"/>
    <s v="15024-CONSTRUCCIÓN DE LA LÍNEA 1B DEL METRO DE SANTO DOMINGO, TRAMO VILLA MELLA - PUNTA, SANTO DOMINGO NORTE"/>
    <s v="04-CONSTRUCCIÓN DE LA LÍNEA 1B DEL METRO DE SANTO DOMINGO, TRAMO VILLA MELLA - PUNTA, SANTO DOMINGO NORTE"/>
    <s v="0000-NO APLICA"/>
    <s v="S"/>
    <n v="80000000"/>
    <n v="91000000"/>
    <n v="28260001.760000002"/>
    <n v="28260001.760000002"/>
  </r>
  <r>
    <x v="0"/>
    <x v="0"/>
    <x v="1"/>
    <x v="6"/>
    <s v="2.2.1.2-Construcciones por administración"/>
    <s v="2.2.1.2.2-Materiales, suministro y servicios no personales aplicados a construcciones por administración"/>
    <s v="0211-MINISTERIO DE OBRAS PÚBLICAS Y COMUNICACIONES"/>
    <s v="0003-OFICINA PARA EL REORDENAMIENTO DEL TRANSPORTE"/>
    <s v="2-SERVICIOS ECONÓMICOS"/>
    <s v="2.6-Transporte"/>
    <s v="2.6.03-Transporte por ferrocarril"/>
    <s v="2.2-CONTRATACIÓN DE SERVICIOS"/>
    <s v="2.2.8-OTROS SERVICIOS NO INCLUIDOS EN CONCEPTOS ANTERIORES"/>
    <s v="32-SANTO DOMINGO"/>
    <s v="50-CRÉDITO INTERNO"/>
    <s v="14558-CONSTRUCCIÓN LÍNEA 2C DEL METRO DE SANTO DOMINGO TRAMOS:  ALCARRIZOS- LUPERÓN"/>
    <s v="03-CONSTRUCCIÓN LÍNEA 2C DEL METRO DE SANTO DOMINGO TRAMOS:  ALCARRIZOS- LUPERÓN"/>
    <s v="0000-NO APLICA"/>
    <s v="S"/>
    <n v="401320000"/>
    <n v="401320000"/>
    <n v="393447780.94999999"/>
    <n v="393447780.94999999"/>
  </r>
  <r>
    <x v="0"/>
    <x v="0"/>
    <x v="1"/>
    <x v="6"/>
    <s v="2.2.1.2-Construcciones por administración"/>
    <s v="2.2.1.2.2-Materiales, suministro y servicios no personales aplicados a construcciones por administración"/>
    <s v="0211-MINISTERIO DE OBRAS PÚBLICAS Y COMUNICACIONES"/>
    <s v="0003-OFICINA PARA EL REORDENAMIENTO DEL TRANSPORTE"/>
    <s v="2-SERVICIOS ECONÓMICOS"/>
    <s v="2.6-Transporte"/>
    <s v="2.6.03-Transporte por ferrocarril"/>
    <s v="2.2-CONTRATACIÓN DE SERVICIOS"/>
    <s v="2.2.8-OTROS SERVICIOS NO INCLUIDOS EN CONCEPTOS ANTERIORES"/>
    <s v="32-SANTO DOMINGO"/>
    <s v="60-CREDITO EXTERNO"/>
    <s v="14054-AMPLIACIÓN DEL SERVICIO DE LA LINEA 1 DEL METRO DE SANTO DOMINGO"/>
    <s v="02-AMPLIACIÓN DEL SERVICIO DE LA LINEA 1 DEL METRO DE SANTO DOMINGO"/>
    <s v="0000-NO APLICA"/>
    <s v="S"/>
    <n v="0"/>
    <n v="73507489"/>
    <n v="30807645.07"/>
    <n v="30807645.07"/>
  </r>
  <r>
    <x v="0"/>
    <x v="0"/>
    <x v="1"/>
    <x v="6"/>
    <s v="2.2.1.2-Construcciones por administración"/>
    <s v="2.2.1.2.2-Materiales, suministro y servicios no personales aplicados a construcciones por administración"/>
    <s v="0211-MINISTERIO DE OBRAS PÚBLICAS Y COMUNICACIONES"/>
    <s v="0003-OFICINA PARA EL REORDENAMIENTO DEL TRANSPORTE"/>
    <s v="2-SERVICIOS ECONÓMICOS"/>
    <s v="2.6-Transporte"/>
    <s v="2.6.03-Transporte por ferrocarril"/>
    <s v="2.2-CONTRATACIÓN DE SERVICIOS"/>
    <s v="2.2.8-OTROS SERVICIOS NO INCLUIDOS EN CONCEPTOS ANTERIORES"/>
    <s v="32-SANTO DOMINGO"/>
    <s v="60-CREDITO EXTERNO"/>
    <s v="14558-CONSTRUCCIÓN LÍNEA 2C DEL METRO DE SANTO DOMINGO TRAMOS:  ALCARRIZOS- LUPERÓN"/>
    <s v="03-CONSTRUCCIÓN LÍNEA 2C DEL METRO DE SANTO DOMINGO TRAMOS:  ALCARRIZOS- LUPERÓN"/>
    <s v="0000-NO APLICA"/>
    <s v="S"/>
    <n v="70000000"/>
    <n v="70000000"/>
    <n v="0"/>
    <n v="0"/>
  </r>
  <r>
    <x v="0"/>
    <x v="0"/>
    <x v="1"/>
    <x v="6"/>
    <s v="2.2.1.2-Construcciones por administración"/>
    <s v="2.2.1.2.2-Materiales, suministro y servicios no personales aplicados a construcciones por administración"/>
    <s v="0212-MINISTERIO DE INDUSTRIA, COMERCIO Y MIPYMES (MICM)"/>
    <s v="0001-MINISTERIO DE INDUSTRIA, COMERCIO y MIPYMES (MICM)"/>
    <s v="2-SERVICIOS ECONÓMICOS"/>
    <s v="2.1-Asuntos económicos, comerciales y laborales"/>
    <s v="2.1.01-Asuntos económicos y regulación del comercio"/>
    <s v="2.2-CONTRATACIÓN DE SERVICIOS"/>
    <s v="2.2.5-ALQUILERES Y RENTAS"/>
    <s v="17-PERAVIA"/>
    <s v="10-FONDO GENERAL"/>
    <s v="14708-TRANSFERENCIA DE CAPACIDADES PARA EL FORTALECIMIENTO DE LAS MIPYMES DE LAS CADENAS DE VALOR DE MANGO Y AGUACATE"/>
    <s v="00-N/A"/>
    <s v="0000-NO APLICA"/>
    <s v="S"/>
    <n v="100000"/>
    <n v="100000"/>
    <n v="0"/>
    <n v="0"/>
  </r>
  <r>
    <x v="0"/>
    <x v="0"/>
    <x v="1"/>
    <x v="6"/>
    <s v="2.2.1.2-Construcciones por administración"/>
    <s v="2.2.1.2.2-Materiales, suministro y servicios no personales aplicados a construcciones por administración"/>
    <s v="0212-MINISTERIO DE INDUSTRIA, COMERCIO Y MIPYMES (MICM)"/>
    <s v="0001-MINISTERIO DE INDUSTRIA, COMERCIO y MIPYMES (MICM)"/>
    <s v="2-SERVICIOS ECONÓMICOS"/>
    <s v="2.1-Asuntos económicos, comerciales y laborales"/>
    <s v="2.1.01-Asuntos económicos y regulación del comercio"/>
    <s v="2.2-CONTRATACIÓN DE SERVICIOS"/>
    <s v="2.2.8-OTROS SERVICIOS NO INCLUIDOS EN CONCEPTOS ANTERIORES"/>
    <s v="17-PERAVIA"/>
    <s v="10-FONDO GENERAL"/>
    <s v="14708-TRANSFERENCIA DE CAPACIDADES PARA EL FORTALECIMIENTO DE LAS MIPYMES DE LAS CADENAS DE VALOR DE MANGO Y AGUACATE"/>
    <s v="00-N/A"/>
    <s v="0000-NO APLICA"/>
    <s v="S"/>
    <n v="650000"/>
    <n v="650000"/>
    <n v="0"/>
    <n v="0"/>
  </r>
  <r>
    <x v="0"/>
    <x v="0"/>
    <x v="1"/>
    <x v="6"/>
    <s v="2.2.1.2-Construcciones por administración"/>
    <s v="2.2.1.2.2-Materiales, suministro y servicios no personales aplicados a construcciones por administración"/>
    <s v="0212-MINISTERIO DE INDUSTRIA, COMERCIO Y MIPYMES (MICM)"/>
    <s v="0001-MINISTERIO DE INDUSTRIA, COMERCIO y MIPYMES (MICM)"/>
    <s v="2-SERVICIOS ECONÓMICOS"/>
    <s v="2.1-Asuntos económicos, comerciales y laborales"/>
    <s v="2.1.01-Asuntos económicos y regulación del comercio"/>
    <s v="2.2-CONTRATACIÓN DE SERVICIOS"/>
    <s v="2.2.8-OTROS SERVICIOS NO INCLUIDOS EN CONCEPTOS ANTERIORES"/>
    <s v="17-PERAVIA"/>
    <s v="70-DONACION EXTERNA"/>
    <s v="14708-TRANSFERENCIA DE CAPACIDADES PARA EL FORTALECIMIENTO DE LAS MIPYMES DE LAS CADENAS DE VALOR DE MANGO Y AGUACATE"/>
    <s v="00-N/A"/>
    <s v="0000-NO APLICA"/>
    <s v="S"/>
    <n v="13328000"/>
    <n v="13328000"/>
    <n v="0"/>
    <n v="0"/>
  </r>
  <r>
    <x v="0"/>
    <x v="0"/>
    <x v="1"/>
    <x v="6"/>
    <s v="2.2.1.2-Construcciones por administración"/>
    <s v="2.2.1.2.2-Materiales, suministro y servicios no personales aplicados a construcciones por administración"/>
    <s v="0212-MINISTERIO DE INDUSTRIA, COMERCIO Y MIPYMES (MICM)"/>
    <s v="0001-MINISTERIO DE INDUSTRIA, COMERCIO y MIPYMES (MICM)"/>
    <s v="2-SERVICIOS ECONÓMICOS"/>
    <s v="2.1-Asuntos económicos, comerciales y laborales"/>
    <s v="2.1.01-Asuntos económicos y regulación del comercio"/>
    <s v="2.3-MATERIALES Y SUMINISTROS"/>
    <s v="2.3.7-COMBUSTIBLES, LUBRICANTES, PRODUCTOS QUÍMICOS Y CONEXOS"/>
    <s v="17-PERAVIA"/>
    <s v="10-FONDO GENERAL"/>
    <s v="14708-TRANSFERENCIA DE CAPACIDADES PARA EL FORTALECIMIENTO DE LAS MIPYMES DE LAS CADENAS DE VALOR DE MANGO Y AGUACATE"/>
    <s v="00-N/A"/>
    <s v="0000-NO APLICA"/>
    <s v="S"/>
    <n v="300000"/>
    <n v="300000"/>
    <n v="0"/>
    <n v="0"/>
  </r>
  <r>
    <x v="0"/>
    <x v="0"/>
    <x v="1"/>
    <x v="6"/>
    <s v="2.2.1.2-Construcciones por administración"/>
    <s v="2.2.1.2.2-Materiales, suministro y servicios no personales aplicados a construcciones por administración"/>
    <s v="0212-MINISTERIO DE INDUSTRIA, COMERCIO Y MIPYMES (MICM)"/>
    <s v="0001-MINISTERIO DE INDUSTRIA, COMERCIO y MIPYMES (MICM)"/>
    <s v="2-SERVICIOS ECONÓMICOS"/>
    <s v="2.1-Asuntos económicos, comerciales y laborales"/>
    <s v="2.1.01-Asuntos económicos y regulación del comercio"/>
    <s v="2.3-MATERIALES Y SUMINISTROS"/>
    <s v="2.3.9-PRODUCTOS Y ÚTILES VARIOS"/>
    <s v="17-PERAVIA"/>
    <s v="10-FONDO GENERAL"/>
    <s v="14708-TRANSFERENCIA DE CAPACIDADES PARA EL FORTALECIMIENTO DE LAS MIPYMES DE LAS CADENAS DE VALOR DE MANGO Y AGUACATE"/>
    <s v="00-N/A"/>
    <s v="0000-NO APLICA"/>
    <s v="S"/>
    <n v="1000000"/>
    <n v="1000000"/>
    <n v="0"/>
    <n v="0"/>
  </r>
  <r>
    <x v="0"/>
    <x v="0"/>
    <x v="1"/>
    <x v="6"/>
    <s v="2.2.1.2-Construcciones por administración"/>
    <s v="2.2.1.2.2-Materiales, suministro y servicios no personales aplicados a construcciones por administración"/>
    <s v="0212-MINISTERIO DE INDUSTRIA, COMERCIO Y MIPYMES (MICM)"/>
    <s v="0001-MINISTERIO DE INDUSTRIA, COMERCIO y MIPYMES (MICM)"/>
    <s v="2-SERVICIOS ECONÓMICOS"/>
    <s v="2.9-Otros servicios económicos"/>
    <s v="2.9.02-Hoteles y restaurantes"/>
    <s v="2.2-CONTRATACIÓN DE SERVICIOS"/>
    <s v="2.2.8-OTROS SERVICIOS NO INCLUIDOS EN CONCEPTOS ANTERIORES"/>
    <s v="16-PEDERNALES"/>
    <s v="70-DONACION EXTERNA"/>
    <s v="13941-TRANSFERENCIA DE CAPACIDADES PARA LA IMPLEMENTACIÓN DE PROCESOS DE PRODUCCIÓN MÁS LIMPIA EN PEQUEÑOS HOTELES DE PEDERNALES"/>
    <s v="00-N/A"/>
    <s v="0000-NO APLICA"/>
    <s v="S"/>
    <n v="234000"/>
    <n v="234000"/>
    <n v="0"/>
    <n v="0"/>
  </r>
  <r>
    <x v="0"/>
    <x v="0"/>
    <x v="1"/>
    <x v="6"/>
    <s v="2.2.1.2-Construcciones por administración"/>
    <s v="2.2.1.2.2-Materiales, suministro y servicios no personales aplicados a construcciones por administración"/>
    <s v="0213-MINISTERIO DE TURISMO"/>
    <s v="0001-MINISTERIO DE TURISMO"/>
    <s v="2-SERVICIOS ECONÓMICOS"/>
    <s v="2.9-Otros servicios económicos"/>
    <s v="2.9.03-Turismo"/>
    <s v="2.2-CONTRATACIÓN DE SERVICIOS"/>
    <s v="2.2.8-OTROS SERVICIOS NO INCLUIDOS EN CONCEPTOS ANTERIORES"/>
    <s v="01-DISTRITO NACIONAL"/>
    <s v="60-CREDITO EXTERNO"/>
    <s v="13855-REHABILITACIÓN PARA EL DESARROLLO TURÍSTICO Y SOCIAL DE LA CIUDAD COLONIAL, SANTO DOMINGO, D.N."/>
    <s v="02-REHABILITACIÓN PARA EL DESARROLLO TURÍSTICO Y SOCIAL DE LA CIUDAD COLONIAL, SANTO DOMINGO, D.N."/>
    <s v="0000-NO APLICA"/>
    <s v="S"/>
    <n v="884520196"/>
    <n v="884520196"/>
    <n v="0"/>
    <n v="0"/>
  </r>
  <r>
    <x v="0"/>
    <x v="0"/>
    <x v="1"/>
    <x v="6"/>
    <s v="2.2.1.2-Construcciones por administración"/>
    <s v="2.2.1.2.2-Materiales, suministro y servicios no personales aplicados a construcciones por administración"/>
    <s v="0213-MINISTERIO DE TURISMO"/>
    <s v="0002-COMITE EJECUTOR DE INFRAESTRUCTA EN ZONAS TURISTICAS (CEIZTUR)"/>
    <s v="1-SERVICIOS  GENERALES"/>
    <s v="1.1-Administración general"/>
    <s v="1.1.02-Gestión administrativa, financiera, fiscal, económica y planificación"/>
    <s v="2.2-CONTRATACIÓN DE SERVICIOS"/>
    <s v="2.2.8-OTROS SERVICIOS NO INCLUIDOS EN CONCEPTOS ANTERIORES"/>
    <s v="18-PUERTO PLATA"/>
    <s v="20-FONDOS CON DESTINO ESPECÍFICO"/>
    <s v="16140-CONSTRUCCIÓN EDIFICIO DE ASOCIACIÓN DOMINICANA DE PRENSA TURÍSTICA ADOMPRETUR, MUNICIPIO PUERTO PLATA"/>
    <s v="40-CONSTRUCCIÓN EDIFICIO DE ASOCIACIÓN DOMINICANA DE PRENSA TURÍSTICA ADOMPRETUR, MUNICIPIO PUERTO PLATA"/>
    <s v="0000-NO APLICA"/>
    <s v="S"/>
    <n v="0"/>
    <n v="127018.55"/>
    <n v="0"/>
    <n v="0"/>
  </r>
  <r>
    <x v="0"/>
    <x v="0"/>
    <x v="1"/>
    <x v="6"/>
    <s v="2.2.1.2-Construcciones por administración"/>
    <s v="2.2.1.2.2-Materiales, suministro y servicios no personales aplicados a construcciones por administración"/>
    <s v="0213-MINISTERIO DE TURISMO"/>
    <s v="0002-COMITE EJECUTOR DE INFRAESTRUCTA EN ZONAS TURISTICAS (CEIZTUR)"/>
    <s v="2-SERVICIOS ECONÓMICOS"/>
    <s v="2.4-Energía y combustible"/>
    <s v="2.4.01-Energía Eléctrica"/>
    <s v="2.2-CONTRATACIÓN DE SERVICIOS"/>
    <s v="2.2.8-OTROS SERVICIOS NO INCLUIDOS EN CONCEPTOS ANTERIORES"/>
    <s v="20-SAMANA"/>
    <s v="20-FONDOS CON DESTINO ESPECÍFICO"/>
    <s v="15346-REPARACIÓN DEL ALUMBRADO PÚBLICO EN EL MALECÓN DEL MUNICIPIO DE SANTA BÁRBARA, PROVINCIA SAMANÁ"/>
    <s v="09-REPARACIÓN DEL ALUMBRADO PÚBLICO EN EL MALECÓN DEL MUNICIPIO DE SANTA BÁRBARA, PROVINCIA SAMANÁ"/>
    <s v="0000-NO APLICA"/>
    <s v="S"/>
    <n v="0"/>
    <n v="70000"/>
    <n v="0"/>
    <n v="0"/>
  </r>
  <r>
    <x v="0"/>
    <x v="0"/>
    <x v="1"/>
    <x v="6"/>
    <s v="2.2.1.2-Construcciones por administración"/>
    <s v="2.2.1.2.2-Materiales, suministro y servicios no personales aplicados a construcciones por administración"/>
    <s v="0213-MINISTERIO DE TURISMO"/>
    <s v="0002-COMITE EJECUTOR DE INFRAESTRUCTA EN ZONAS TURISTICAS (CEIZTUR)"/>
    <s v="2-SERVICIOS ECONÓMICOS"/>
    <s v="2.6-Transporte"/>
    <s v="2.6.01-Transporte por carretera"/>
    <s v="2.2-CONTRATACIÓN DE SERVICIOS"/>
    <s v="2.2.8-OTROS SERVICIOS NO INCLUIDOS EN CONCEPTOS ANTERIORES"/>
    <s v="11-LA ALTAGRACIA"/>
    <s v="20-FONDOS CON DESTINO ESPECÍFICO"/>
    <s v="15495-RECONSTRUCCIÓN DE LA VÍA DE ACCESO A LA PLAYA MACAO, DISTRITO MUNICIPAL VERÓN PUNTA CANA, PROVINCIA LA ALTAGRACIA."/>
    <s v="15-RECONSTRUCCIÓN DE LA VÍA DE ACCESO A LA PLAYA MACAO, DISTRITO MUNICIPAL VERÓN PUNTA CANA, PROVINCIA LA ALTAGRACIA."/>
    <s v="0000-NO APLICA"/>
    <s v="S"/>
    <n v="0"/>
    <n v="212400"/>
    <n v="0"/>
    <n v="0"/>
  </r>
  <r>
    <x v="0"/>
    <x v="0"/>
    <x v="1"/>
    <x v="6"/>
    <s v="2.2.1.2-Construcciones por administración"/>
    <s v="2.2.1.2.2-Materiales, suministro y servicios no personales aplicados a construcciones por administración"/>
    <s v="0213-MINISTERIO DE TURISMO"/>
    <s v="0002-COMITE EJECUTOR DE INFRAESTRUCTA EN ZONAS TURISTICAS (CEIZTUR)"/>
    <s v="2-SERVICIOS ECONÓMICOS"/>
    <s v="2.6-Transporte"/>
    <s v="2.6.01-Transporte por carretera"/>
    <s v="2.2-CONTRATACIÓN DE SERVICIOS"/>
    <s v="2.2.8-OTROS SERVICIOS NO INCLUIDOS EN CONCEPTOS ANTERIORES"/>
    <s v="11-LA ALTAGRACIA"/>
    <s v="20-FONDOS CON DESTINO ESPECÍFICO"/>
    <s v="16131-RECONSTRUCCIÓN DE LA CALLE DOMINGO MAIZ Y VIA DE INTERCONEXION A LA AV. BARCELO, DISTRITO MUNICIPAL VERON PUNTA CANA, PROVINCIA LA ALTAGRACIA."/>
    <s v="36-RECONSTRUCCIÓN DE LA CALLE DOMINGO MAIZ Y VIA DE INTERCONEXION A LA AV. BARCELO, DISTRITO MUNICIPAL VERON PUNTA CANA, PROVINCIA LA ALTAGRACIA."/>
    <s v="0000-NO APLICA"/>
    <s v="S"/>
    <n v="0"/>
    <n v="636565.67000000004"/>
    <n v="200000"/>
    <n v="0"/>
  </r>
  <r>
    <x v="0"/>
    <x v="0"/>
    <x v="1"/>
    <x v="6"/>
    <s v="2.2.1.2-Construcciones por administración"/>
    <s v="2.2.1.2.2-Materiales, suministro y servicios no personales aplicados a construcciones por administración"/>
    <s v="0213-MINISTERIO DE TURISMO"/>
    <s v="0002-COMITE EJECUTOR DE INFRAESTRUCTA EN ZONAS TURISTICAS (CEIZTUR)"/>
    <s v="2-SERVICIOS ECONÓMICOS"/>
    <s v="2.6-Transporte"/>
    <s v="2.6.01-Transporte por carretera"/>
    <s v="2.2-CONTRATACIÓN DE SERVICIOS"/>
    <s v="2.2.8-OTROS SERVICIOS NO INCLUIDOS EN CONCEPTOS ANTERIORES"/>
    <s v="11-LA ALTAGRACIA"/>
    <s v="20-FONDOS CON DESTINO ESPECÍFICO"/>
    <s v="16141-RECONSTRUCCIÓN DE CALLES DE LA ZONA URBANA DE BAYAHIBE, PROVINCIA LA ALTAGRACIA"/>
    <s v="38-RECONSTRUCCIÓN DE CALLES DE LA ZONA URBANA DE BAYAHIBE, PROVINCIA LA ALTAGRACIA"/>
    <s v="0000-NO APLICA"/>
    <s v="S"/>
    <n v="0"/>
    <n v="78789.8"/>
    <n v="78789.740000000005"/>
    <n v="78789.740000000005"/>
  </r>
  <r>
    <x v="0"/>
    <x v="0"/>
    <x v="1"/>
    <x v="6"/>
    <s v="2.2.1.2-Construcciones por administración"/>
    <s v="2.2.1.2.2-Materiales, suministro y servicios no personales aplicados a construcciones por administración"/>
    <s v="0213-MINISTERIO DE TURISMO"/>
    <s v="0002-COMITE EJECUTOR DE INFRAESTRUCTA EN ZONAS TURISTICAS (CEIZTUR)"/>
    <s v="2-SERVICIOS ECONÓMICOS"/>
    <s v="2.6-Transporte"/>
    <s v="2.6.01-Transporte por carretera"/>
    <s v="2.2-CONTRATACIÓN DE SERVICIOS"/>
    <s v="2.2.8-OTROS SERVICIOS NO INCLUIDOS EN CONCEPTOS ANTERIORES"/>
    <s v="13-LA VEGA"/>
    <s v="20-FONDOS CON DESTINO ESPECÍFICO"/>
    <s v="16150-RECONSTRUCCIÓN DEL CAMINO DE ACCESO AL SALTO DE AGUAS BLANCAS, MUNICIPIO CONSTANZA, PROVINCIA LA VEGA."/>
    <s v="46-RECONSTRUCCIÓN DEL CAMINO DE ACCESO AL SALTO DE AGUAS BLANCAS, MUNICIPIO CONSTANZA, PROVINCIA LA VEGA."/>
    <s v="0000-NO APLICA"/>
    <s v="S"/>
    <n v="0"/>
    <n v="618240"/>
    <n v="0"/>
    <n v="0"/>
  </r>
  <r>
    <x v="0"/>
    <x v="0"/>
    <x v="1"/>
    <x v="6"/>
    <s v="2.2.1.2-Construcciones por administración"/>
    <s v="2.2.1.2.2-Materiales, suministro y servicios no personales aplicados a construcciones por administración"/>
    <s v="0213-MINISTERIO DE TURISMO"/>
    <s v="0002-COMITE EJECUTOR DE INFRAESTRUCTA EN ZONAS TURISTICAS (CEIZTUR)"/>
    <s v="2-SERVICIOS ECONÓMICOS"/>
    <s v="2.6-Transporte"/>
    <s v="2.6.01-Transporte por carretera"/>
    <s v="2.2-CONTRATACIÓN DE SERVICIOS"/>
    <s v="2.2.8-OTROS SERVICIOS NO INCLUIDOS EN CONCEPTOS ANTERIORES"/>
    <s v="20-SAMANA"/>
    <s v="20-FONDOS CON DESTINO ESPECÍFICO"/>
    <s v="15243-CONSTRUCCIÓN VÍA DE ACCESO A LA PLAYA ESTILLERO, D. M. EL LIMÓN, PROVINCIA SAMANÁ"/>
    <s v="06-CONSTRUCCIÓN VÍA DE ACCESO A LA PLAYA ESTILLERO, D. M. EL LIMÓN, PROVINCIA SAMANÁ"/>
    <s v="0000-NO APLICA"/>
    <s v="S"/>
    <n v="0"/>
    <n v="343930"/>
    <n v="0"/>
    <n v="0"/>
  </r>
  <r>
    <x v="0"/>
    <x v="0"/>
    <x v="1"/>
    <x v="6"/>
    <s v="2.2.1.2-Construcciones por administración"/>
    <s v="2.2.1.2.2-Materiales, suministro y servicios no personales aplicados a construcciones por administración"/>
    <s v="0213-MINISTERIO DE TURISMO"/>
    <s v="0002-COMITE EJECUTOR DE INFRAESTRUCTA EN ZONAS TURISTICAS (CEIZTUR)"/>
    <s v="2-SERVICIOS ECONÓMICOS"/>
    <s v="2.9-Otros servicios económicos"/>
    <s v="2.9.03-Turismo"/>
    <s v="2.2-CONTRATACIÓN DE SERVICIOS"/>
    <s v="2.2.8-OTROS SERVICIOS NO INCLUIDOS EN CONCEPTOS ANTERIORES"/>
    <s v="04-BARAHONA"/>
    <s v="20-FONDOS CON DESTINO ESPECÍFICO"/>
    <s v="15414-CONSTRUCCIÓN DE ACERAS DE LA VÍA DE ACCESO A PLAYA LA SALADILLA, MUNICIPIO SANTA CRUZ DE BARAHONA, PROVINCIA BARAHONA"/>
    <s v="16-CONSTRUCCIÓN DE ACERAS DE LA VÍA DE ACCESO A PLAYA LA SALADILLA, MUNICIPIO SANTA CRUZ DE BARAHONA, PROVINCIA BARAHONA"/>
    <s v="0000-NO APLICA"/>
    <s v="S"/>
    <n v="0"/>
    <n v="66482.789999999994"/>
    <n v="0"/>
    <n v="0"/>
  </r>
  <r>
    <x v="0"/>
    <x v="0"/>
    <x v="1"/>
    <x v="6"/>
    <s v="2.2.1.2-Construcciones por administración"/>
    <s v="2.2.1.2.2-Materiales, suministro y servicios no personales aplicados a construcciones por administración"/>
    <s v="0213-MINISTERIO DE TURISMO"/>
    <s v="0002-COMITE EJECUTOR DE INFRAESTRUCTA EN ZONAS TURISTICAS (CEIZTUR)"/>
    <s v="2-SERVICIOS ECONÓMICOS"/>
    <s v="2.9-Otros servicios económicos"/>
    <s v="2.9.03-Turismo"/>
    <s v="2.2-CONTRATACIÓN DE SERVICIOS"/>
    <s v="2.2.8-OTROS SERVICIOS NO INCLUIDOS EN CONCEPTOS ANTERIORES"/>
    <s v="04-BARAHONA"/>
    <s v="20-FONDOS CON DESTINO ESPECÍFICO"/>
    <s v="15496-RECONSTRUCCIÓN DE LA VÍA DE ACCESO A LA PLAYA LA SALADILLA, MUNICIPIO SANTA CRUZ DE BARAHONA, PROVINCIA BARAHONA."/>
    <s v="17-RECONSTRUCCIÓN DE LA VÍA DE ACCESO A LA PLAYA LA SALADILLA, MUNICIPIO SANTA CRUZ DE BARAHONA, PROVINCIA BARAHONA."/>
    <s v="0000-NO APLICA"/>
    <s v="S"/>
    <n v="0"/>
    <n v="449737.46"/>
    <n v="0"/>
    <n v="0"/>
  </r>
  <r>
    <x v="0"/>
    <x v="0"/>
    <x v="1"/>
    <x v="6"/>
    <s v="2.2.1.2-Construcciones por administración"/>
    <s v="2.2.1.2.2-Materiales, suministro y servicios no personales aplicados a construcciones por administración"/>
    <s v="0213-MINISTERIO DE TURISMO"/>
    <s v="0002-COMITE EJECUTOR DE INFRAESTRUCTA EN ZONAS TURISTICAS (CEIZTUR)"/>
    <s v="2-SERVICIOS ECONÓMICOS"/>
    <s v="2.9-Otros servicios económicos"/>
    <s v="2.9.03-Turismo"/>
    <s v="2.2-CONTRATACIÓN DE SERVICIOS"/>
    <s v="2.2.8-OTROS SERVICIOS NO INCLUIDOS EN CONCEPTOS ANTERIORES"/>
    <s v="08-EL SEIBO"/>
    <s v="20-FONDOS CON DESTINO ESPECÍFICO"/>
    <s v="15500-CONSTRUCCIÓN DESTACAMENTO, ESTACIONAMIENTO VEHICULAR Y ACCESO PEATONAL EN LA PLAYA COSTA ESMERALDA, MUNICIPIO MICHES, PROVINCIA EL SEIBO"/>
    <s v="25-CONSTRUCCIÓN DESTACAMENTO, ESTACIONAMIENTO VEHICULAR Y ACCESO PEATONAL EN LA PLAYA COSTA ESMERALDA, MUNICIPIO MICHES, PROVINCIA EL SEIBO"/>
    <s v="0000-NO APLICA"/>
    <s v="S"/>
    <n v="0"/>
    <n v="22467.55"/>
    <n v="0"/>
    <n v="0"/>
  </r>
  <r>
    <x v="0"/>
    <x v="0"/>
    <x v="1"/>
    <x v="6"/>
    <s v="2.2.1.2-Construcciones por administración"/>
    <s v="2.2.1.2.2-Materiales, suministro y servicios no personales aplicados a construcciones por administración"/>
    <s v="0213-MINISTERIO DE TURISMO"/>
    <s v="0002-COMITE EJECUTOR DE INFRAESTRUCTA EN ZONAS TURISTICAS (CEIZTUR)"/>
    <s v="2-SERVICIOS ECONÓMICOS"/>
    <s v="2.9-Otros servicios económicos"/>
    <s v="2.9.03-Turismo"/>
    <s v="2.2-CONTRATACIÓN DE SERVICIOS"/>
    <s v="2.2.8-OTROS SERVICIOS NO INCLUIDOS EN CONCEPTOS ANTERIORES"/>
    <s v="11-LA ALTAGRACIA"/>
    <s v="20-FONDOS CON DESTINO ESPECÍFICO"/>
    <s v="16070-CONSTRUCCIÓN DE ESTACIONAMIENTO VEHICULAR PARA VISITANTES DE PLAYA BAYAHIBE, PROVINCIA LA ALTAGRACIA"/>
    <s v="28-CONSTRUCCIÓN DE ESTACIONAMIENTO VEHICULAR PARA VISITANTES DE PLAYA BAYAHIBE, PROVINCIA LA ALTAGRACIA"/>
    <s v="0000-NO APLICA"/>
    <s v="S"/>
    <n v="0"/>
    <n v="2229876.9"/>
    <n v="0"/>
    <n v="0"/>
  </r>
  <r>
    <x v="0"/>
    <x v="0"/>
    <x v="1"/>
    <x v="6"/>
    <s v="2.2.1.2-Construcciones por administración"/>
    <s v="2.2.1.2.2-Materiales, suministro y servicios no personales aplicados a construcciones por administración"/>
    <s v="0213-MINISTERIO DE TURISMO"/>
    <s v="0002-COMITE EJECUTOR DE INFRAESTRUCTA EN ZONAS TURISTICAS (CEIZTUR)"/>
    <s v="2-SERVICIOS ECONÓMICOS"/>
    <s v="2.9-Otros servicios económicos"/>
    <s v="2.9.03-Turismo"/>
    <s v="2.2-CONTRATACIÓN DE SERVICIOS"/>
    <s v="2.2.8-OTROS SERVICIOS NO INCLUIDOS EN CONCEPTOS ANTERIORES"/>
    <s v="11-LA ALTAGRACIA"/>
    <s v="20-FONDOS CON DESTINO ESPECÍFICO"/>
    <s v="16073-RECONSTRUCCIÓN DE LA INFRAESTRUCTURA VIAL EN CALLE AGUSTIN GUERRERO, MUNICIPIO SALVALEON DE HIGUEY, PROVINCIA LA ALTAGRACIA"/>
    <s v="29-RECONSTRUCCIÓN DE LA INFRAESTRUCTURA VIAL EN CALLE AGUSTIN GUERRERO, MUNICIPIO SALVALEON DE HIGUEY, PROVINCIA LA ALTAGRACIA"/>
    <s v="0000-NO APLICA"/>
    <s v="S"/>
    <n v="0"/>
    <n v="466793.16"/>
    <n v="0"/>
    <n v="0"/>
  </r>
  <r>
    <x v="0"/>
    <x v="0"/>
    <x v="1"/>
    <x v="6"/>
    <s v="2.2.1.2-Construcciones por administración"/>
    <s v="2.2.1.2.2-Materiales, suministro y servicios no personales aplicados a construcciones por administración"/>
    <s v="0213-MINISTERIO DE TURISMO"/>
    <s v="0002-COMITE EJECUTOR DE INFRAESTRUCTA EN ZONAS TURISTICAS (CEIZTUR)"/>
    <s v="2-SERVICIOS ECONÓMICOS"/>
    <s v="2.9-Otros servicios económicos"/>
    <s v="2.9.03-Turismo"/>
    <s v="2.2-CONTRATACIÓN DE SERVICIOS"/>
    <s v="2.2.8-OTROS SERVICIOS NO INCLUIDOS EN CONCEPTOS ANTERIORES"/>
    <s v="14-MARIA TRINIDAD SANCHEZ"/>
    <s v="20-FONDOS CON DESTINO ESPECÍFICO"/>
    <s v="15408-MEJORAMIENTO DE SENDERO PEATONAL DESDE CALLE LORENZO ALVAREZ HASTA CALLE DUARTE, MUNICIPIO CABRERA, PROVINCIA MARÍA TRINIDAD SÁNCHEZ"/>
    <s v="11-MEJORAMIENTO DE SENDERO PEATONAL DESDE CALLE LORENZO ALVAREZ HASTA CALLE DUARTE, MUNICIPIO CABRERA, PROVINCIA MARÍA TRINIDAD SÁNCHEZ"/>
    <s v="0000-NO APLICA"/>
    <s v="S"/>
    <n v="0"/>
    <n v="11979.36"/>
    <n v="0"/>
    <n v="0"/>
  </r>
  <r>
    <x v="0"/>
    <x v="0"/>
    <x v="1"/>
    <x v="6"/>
    <s v="2.2.1.2-Construcciones por administración"/>
    <s v="2.2.1.2.2-Materiales, suministro y servicios no personales aplicados a construcciones por administración"/>
    <s v="0213-MINISTERIO DE TURISMO"/>
    <s v="0002-COMITE EJECUTOR DE INFRAESTRUCTA EN ZONAS TURISTICAS (CEIZTUR)"/>
    <s v="2-SERVICIOS ECONÓMICOS"/>
    <s v="2.9-Otros servicios económicos"/>
    <s v="2.9.03-Turismo"/>
    <s v="2.2-CONTRATACIÓN DE SERVICIOS"/>
    <s v="2.2.8-OTROS SERVICIOS NO INCLUIDOS EN CONCEPTOS ANTERIORES"/>
    <s v="14-MARIA TRINIDAD SANCHEZ"/>
    <s v="20-FONDOS CON DESTINO ESPECÍFICO"/>
    <s v="15484-MEJORAMIENTO DEL ENTORNO DE LA LAGUNA GRI GRI, MUNICIPIO RÍO SAN JUAN, PROVINCIA MARÍA TRINIDAD SÁNCHEZ."/>
    <s v="20-MEJORAMIENTO DEL ENTORNO DE LA LAGUNA GRI GRI, MUNICIPIO RÍO SAN JUAN, PROVINCIA MARÍA TRINIDAD SÁNCHEZ."/>
    <s v="0000-NO APLICA"/>
    <s v="S"/>
    <n v="0"/>
    <n v="121299.49"/>
    <n v="0"/>
    <n v="0"/>
  </r>
  <r>
    <x v="0"/>
    <x v="0"/>
    <x v="1"/>
    <x v="6"/>
    <s v="2.2.1.2-Construcciones por administración"/>
    <s v="2.2.1.2.2-Materiales, suministro y servicios no personales aplicados a construcciones por administración"/>
    <s v="0213-MINISTERIO DE TURISMO"/>
    <s v="0002-COMITE EJECUTOR DE INFRAESTRUCTA EN ZONAS TURISTICAS (CEIZTUR)"/>
    <s v="2-SERVICIOS ECONÓMICOS"/>
    <s v="2.9-Otros servicios económicos"/>
    <s v="2.9.03-Turismo"/>
    <s v="2.2-CONTRATACIÓN DE SERVICIOS"/>
    <s v="2.2.8-OTROS SERVICIOS NO INCLUIDOS EN CONCEPTOS ANTERIORES"/>
    <s v="20-SAMANA"/>
    <s v="20-FONDOS CON DESTINO ESPECÍFICO"/>
    <s v="15131-RECONSTRUCCIÓN DE PLAZA DE VENDEDORES EN EL PUEBLO LOS PESCADORES, MUNICIPIO LAS TERRENAS, PROVINCIA SAMANA"/>
    <s v="05-RECONSTRUCCIÓN DE PLAZA DE VENDEDORES EN EL PUEBLO LOS PESCADORES, MUNICIPIO LAS TERRENAS, PROVINCIA SAMANA"/>
    <s v="0000-NO APLICA"/>
    <s v="S"/>
    <n v="0"/>
    <n v="729628.98"/>
    <n v="0"/>
    <n v="0"/>
  </r>
  <r>
    <x v="0"/>
    <x v="0"/>
    <x v="1"/>
    <x v="6"/>
    <s v="2.2.1.2-Construcciones por administración"/>
    <s v="2.2.1.2.2-Materiales, suministro y servicios no personales aplicados a construcciones por administración"/>
    <s v="0213-MINISTERIO DE TURISMO"/>
    <s v="0002-COMITE EJECUTOR DE INFRAESTRUCTA EN ZONAS TURISTICAS (CEIZTUR)"/>
    <s v="2-SERVICIOS ECONÓMICOS"/>
    <s v="2.9-Otros servicios económicos"/>
    <s v="2.9.03-Turismo"/>
    <s v="2.2-CONTRATACIÓN DE SERVICIOS"/>
    <s v="2.2.8-OTROS SERVICIOS NO INCLUIDOS EN CONCEPTOS ANTERIORES"/>
    <s v="20-SAMANA"/>
    <s v="20-FONDOS CON DESTINO ESPECÍFICO"/>
    <s v="16076-RECONSTRUCCIÓN PASARELA PEATONAL EN LA ZONA COSTERA DEL MUNICIPIO LAS TERRENAS, PROVINCIA SAMANA"/>
    <s v="31-RECONSTRUCCIÓN PASARELA PEATONAL EN LA ZONA COSTERA DEL MUNICIPIO LAS TERRENAS, PROVINCIA SAMANA"/>
    <s v="0000-NO APLICA"/>
    <s v="S"/>
    <n v="0"/>
    <n v="187772"/>
    <n v="0"/>
    <n v="0"/>
  </r>
  <r>
    <x v="0"/>
    <x v="0"/>
    <x v="1"/>
    <x v="6"/>
    <s v="2.2.1.2-Construcciones por administración"/>
    <s v="2.2.1.2.2-Materiales, suministro y servicios no personales aplicados a construcciones por administración"/>
    <s v="0213-MINISTERIO DE TURISMO"/>
    <s v="0002-COMITE EJECUTOR DE INFRAESTRUCTA EN ZONAS TURISTICAS (CEIZTUR)"/>
    <s v="2-SERVICIOS ECONÓMICOS"/>
    <s v="2.9-Otros servicios económicos"/>
    <s v="2.9.03-Turismo"/>
    <s v="2.2-CONTRATACIÓN DE SERVICIOS"/>
    <s v="2.2.8-OTROS SERVICIOS NO INCLUIDOS EN CONCEPTOS ANTERIORES"/>
    <s v="21-SAN CRISTOBAL"/>
    <s v="20-FONDOS CON DESTINO ESPECÍFICO"/>
    <s v="15452-CONSTRUCCIÓN PLAZA DE VENDEDORES PLAYA PALENQUE, MUNICIPIO SABANA GRANDE DE PALENQUE, PROVINCIA SAN CRISTOBAL."/>
    <s v="10-CONSTRUCCIÓN PLAZA DE VENDEDORES PLAYA PALENQUE, MUNICIPIO SABANA GRANDE DE PALENQUE, PROVINCIA SAN CRISTOBAL."/>
    <s v="0000-NO APLICA"/>
    <s v="S"/>
    <n v="0"/>
    <n v="225090.29"/>
    <n v="0"/>
    <n v="0"/>
  </r>
  <r>
    <x v="0"/>
    <x v="0"/>
    <x v="1"/>
    <x v="6"/>
    <s v="2.2.1.2-Construcciones por administración"/>
    <s v="2.2.1.2.2-Materiales, suministro y servicios no personales aplicados a construcciones por administración"/>
    <s v="0213-MINISTERIO DE TURISMO"/>
    <s v="0002-COMITE EJECUTOR DE INFRAESTRUCTA EN ZONAS TURISTICAS (CEIZTUR)"/>
    <s v="2-SERVICIOS ECONÓMICOS"/>
    <s v="2.9-Otros servicios económicos"/>
    <s v="2.9.03-Turismo"/>
    <s v="2.2-CONTRATACIÓN DE SERVICIOS"/>
    <s v="2.2.8-OTROS SERVICIOS NO INCLUIDOS EN CONCEPTOS ANTERIORES"/>
    <s v="23-SAN PEDRO DE MACORIS"/>
    <s v="20-FONDOS CON DESTINO ESPECÍFICO"/>
    <s v="15494-RECONSTRUCCIÓN DE LA PLAZA DE VENDEDORES DE LA PLAYA DE GUAYACANES, PROVINCIA SAN PEDRO DE MACORÍS"/>
    <s v="19-RECONSTRUCCIÓN DE LA PLAZA DE VENDEDORES DE LA PLAYA DE GUAYACANES, PROVINCIA SAN PEDRO DE MACORÍS"/>
    <s v="0000-NO APLICA"/>
    <s v="S"/>
    <n v="0"/>
    <n v="1.39"/>
    <n v="0"/>
    <n v="0"/>
  </r>
  <r>
    <x v="0"/>
    <x v="0"/>
    <x v="1"/>
    <x v="6"/>
    <s v="2.2.1.2-Construcciones por administración"/>
    <s v="2.2.1.2.2-Materiales, suministro y servicios no personales aplicados a construcciones por administración"/>
    <s v="0213-MINISTERIO DE TURISMO"/>
    <s v="0002-COMITE EJECUTOR DE INFRAESTRUCTA EN ZONAS TURISTICAS (CEIZTUR)"/>
    <s v="2-SERVICIOS ECONÓMICOS"/>
    <s v="2.9-Otros servicios económicos"/>
    <s v="2.9.03-Turismo"/>
    <s v="2.2-CONTRATACIÓN DE SERVICIOS"/>
    <s v="2.2.8-OTROS SERVICIOS NO INCLUIDOS EN CONCEPTOS ANTERIORES"/>
    <s v="32-SANTO DOMINGO"/>
    <s v="20-FONDOS CON DESTINO ESPECÍFICO"/>
    <s v="16114-RECONSTRUCCIÓN DEL PARQUE NACIONAL SUBMARINO LA CALETA Y SU ENTORNO, DISTRITO MUNICIPAL LA CALETA, PROVINCIA SANTO DOMINGO"/>
    <s v="33-RECONSTRUCCIÓN DEL PARQUE NACIONAL SUBMARINO LA CALETA Y SU ENTORNO, DISTRITO MUNICIPAL LA CALETA, PROVINCIA SANTO DOMINGO"/>
    <s v="0000-NO APLICA"/>
    <s v="S"/>
    <n v="0"/>
    <n v="1059098.8500000001"/>
    <n v="1000000"/>
    <n v="0"/>
  </r>
  <r>
    <x v="0"/>
    <x v="0"/>
    <x v="1"/>
    <x v="6"/>
    <s v="2.2.1.2-Construcciones por administración"/>
    <s v="2.2.1.2.2-Materiales, suministro y servicios no personales aplicados a construcciones por administración"/>
    <s v="0213-MINISTERIO DE TURISMO"/>
    <s v="0002-COMITE EJECUTOR DE INFRAESTRUCTA EN ZONAS TURISTICAS (CEIZTUR)"/>
    <s v="3-PROTECCIÓN DEL MEDIO AMBIENTE"/>
    <s v="3.1-Protección del aire, agua y suelo"/>
    <s v="3.1.03-Ordenación de aguas residuales, drenaje y alcantarillado"/>
    <s v="2.2-CONTRATACIÓN DE SERVICIOS"/>
    <s v="2.2.8-OTROS SERVICIOS NO INCLUIDOS EN CONCEPTOS ANTERIORES"/>
    <s v="23-SAN PEDRO DE MACORIS"/>
    <s v="20-FONDOS CON DESTINO ESPECÍFICO"/>
    <s v="16115-HABILITACIÓN ESTACION DEPURADORA AGUAS RESIDUALES JUAN DOLIO, MUNICIPIO GUAYACANES, PROVINCIA DE SAN PEDRO DE MACORIS"/>
    <s v="35-HABILITACIÓN ESTACION DEPURADORA AGUAS RESIDUALES JUAN DOLIO, MUNICIPIO GUAYACANES, PROVINCIA DE SAN PEDRO DE MACORIS"/>
    <s v="0000-NO APLICA"/>
    <s v="S"/>
    <n v="0"/>
    <n v="221855.55"/>
    <n v="0"/>
    <n v="0"/>
  </r>
  <r>
    <x v="0"/>
    <x v="0"/>
    <x v="1"/>
    <x v="6"/>
    <s v="2.2.1.2-Construcciones por administración"/>
    <s v="2.2.1.2.2-Materiales, suministro y servicios no personales aplicados a construcciones por administración"/>
    <s v="0213-MINISTERIO DE TURISMO"/>
    <s v="0002-COMITE EJECUTOR DE INFRAESTRUCTA EN ZONAS TURISTICAS (CEIZTUR)"/>
    <s v="4-SERVICIOS SOCIALES"/>
    <s v="4.1-Vivienda y servicios comunitarios"/>
    <s v="4.1.02-Desarrollo comunitario"/>
    <s v="2.2-CONTRATACIÓN DE SERVICIOS"/>
    <s v="2.2.8-OTROS SERVICIOS NO INCLUIDOS EN CONCEPTOS ANTERIORES"/>
    <s v="18-PUERTO PLATA"/>
    <s v="20-FONDOS CON DESTINO ESPECÍFICO"/>
    <s v="15345-RECONSTRUCCIÓN DEL FRENTE COSTERO DE LA PLAYA SOSUA, MUNICIPIO SOSUA, PROVINCIA PUERTO PLATA"/>
    <s v="08-RECONSTRUCCIÓN DEL FRENTE COSTERO DE LA PLAYA SOSUA, MUNICIPIO SOSUA, PROVINCIA PUERTO PLATA"/>
    <s v="0000-NO APLICA"/>
    <s v="S"/>
    <n v="0"/>
    <n v="81500"/>
    <n v="0"/>
    <n v="0"/>
  </r>
  <r>
    <x v="0"/>
    <x v="0"/>
    <x v="1"/>
    <x v="6"/>
    <s v="2.2.1.2-Construcciones por administración"/>
    <s v="2.2.1.2.2-Materiales, suministro y servicios no personales aplicados a construcciones por administración"/>
    <s v="0213-MINISTERIO DE TURISMO"/>
    <s v="0002-COMITE EJECUTOR DE INFRAESTRUCTA EN ZONAS TURISTICAS (CEIZTUR)"/>
    <s v="4-SERVICIOS SOCIALES"/>
    <s v="4.3-Actividades deportivas, recreativas, culturales y religiosas"/>
    <s v="4.3.02-Servicios recreativos y deportivos"/>
    <s v="2.2-CONTRATACIÓN DE SERVICIOS"/>
    <s v="2.2.8-OTROS SERVICIOS NO INCLUIDOS EN CONCEPTOS ANTERIORES"/>
    <s v="21-SAN CRISTOBAL"/>
    <s v="20-FONDOS CON DESTINO ESPECÍFICO"/>
    <s v="16135-RECONSTRUCCIÓN MALECON PLAYA GRINGO,MUNICIPIO HAINA, PROVINCIA SAN CRISTOBAL"/>
    <s v="39-RECONSTRUCCIÓN MALECON PLAYA GRINGO,MUNICIPIO HAINA, PROVINCIA SAN CRISTOBAL"/>
    <s v="0000-NO APLICA"/>
    <s v="S"/>
    <n v="0"/>
    <n v="149986.38"/>
    <n v="0"/>
    <n v="0"/>
  </r>
  <r>
    <x v="0"/>
    <x v="0"/>
    <x v="1"/>
    <x v="6"/>
    <s v="2.2.1.2-Construcciones por administración"/>
    <s v="2.2.1.2.2-Materiales, suministro y servicios no personales aplicados a construcciones por administración"/>
    <s v="0213-MINISTERIO DE TURISMO"/>
    <s v="0002-COMITE EJECUTOR DE INFRAESTRUCTA EN ZONAS TURISTICAS (CEIZTUR)"/>
    <s v="4-SERVICIOS SOCIALES"/>
    <s v="4.3-Actividades deportivas, recreativas, culturales y religiosas"/>
    <s v="4.3.02-Servicios recreativos y deportivos"/>
    <s v="2.2-CONTRATACIÓN DE SERVICIOS"/>
    <s v="2.2.8-OTROS SERVICIOS NO INCLUIDOS EN CONCEPTOS ANTERIORES"/>
    <s v="23-SAN PEDRO DE MACORIS"/>
    <s v="20-FONDOS CON DESTINO ESPECÍFICO"/>
    <s v="15087-REMODELACIÓN DE LAS INFRAESTRUCTURAS RECREATIVAS EN EL MALECÓN DE SAN PEDRO DE MACORÍS"/>
    <s v="03-REMODELACIÓN DE LAS INFRAESTRUCTURAS RECREATIVAS EN EL MALECÓN DE SAN PEDRO DE MACORÍS"/>
    <s v="0000-NO APLICA"/>
    <s v="S"/>
    <n v="0"/>
    <n v="2160172.7599999998"/>
    <n v="0"/>
    <n v="0"/>
  </r>
  <r>
    <x v="0"/>
    <x v="0"/>
    <x v="1"/>
    <x v="6"/>
    <s v="2.2.1.2-Construcciones por administración"/>
    <s v="2.2.1.2.2-Materiales, suministro y servicios no personales aplicados a construcciones por administración"/>
    <s v="0213-MINISTERIO DE TURISMO"/>
    <s v="0002-COMITE EJECUTOR DE INFRAESTRUCTA EN ZONAS TURISTICAS (CEIZTUR)"/>
    <s v="4-SERVICIOS SOCIALES"/>
    <s v="4.3-Actividades deportivas, recreativas, culturales y religiosas"/>
    <s v="4.3.02-Servicios recreativos y deportivos"/>
    <s v="2.2-CONTRATACIÓN DE SERVICIOS"/>
    <s v="2.2.8-OTROS SERVICIOS NO INCLUIDOS EN CONCEPTOS ANTERIORES"/>
    <s v="32-SANTO DOMINGO"/>
    <s v="20-FONDOS CON DESTINO ESPECÍFICO"/>
    <s v="15092-REMODELACIÓN  MALECON   MUNICIPIO  SANTO DOMINGO ESTE, PROVINCIA SANTO DOMINGO"/>
    <s v="04-REMODELACIÓN  MALECON   MUNICIPIO  SANTO DOMINGO ESTE, PROVINCIA SANTO DOMINGO"/>
    <s v="0000-NO APLICA"/>
    <s v="S"/>
    <n v="0"/>
    <n v="3000000"/>
    <n v="0"/>
    <n v="0"/>
  </r>
  <r>
    <x v="0"/>
    <x v="0"/>
    <x v="1"/>
    <x v="6"/>
    <s v="2.2.1.2-Construcciones por administración"/>
    <s v="2.2.1.2.2-Materiales, suministro y servicios no personales aplicados a construcciones por administración"/>
    <s v="0214-PROCURADURÍA GENERAL DE LA REPÚBLICA"/>
    <s v="0001-PROCURADURIA GENERAL DE LA REPUBLICA DOMINICANA"/>
    <s v="1-SERVICIOS  GENERALES"/>
    <s v="1.4-Justicia, orden público y seguridad"/>
    <s v="1.4.04-Prisiones"/>
    <s v="2.2-CONTRATACIÓN DE SERVICIOS"/>
    <s v="2.2.8-OTROS SERVICIOS NO INCLUIDOS EN CONCEPTOS ANTERIORES"/>
    <s v="99-MULTIPROVINCIAL"/>
    <s v="70-DONACION EXTERNA"/>
    <s v="14671-FORTALECIMIENTO DE LA CAPACIDAD DE RESPUESTA DEL SISTEMA PENITENCIARIO DE REPUBLICA DOMINICANA"/>
    <s v="00-N/A"/>
    <s v="0000-NO APLICA"/>
    <s v="S"/>
    <n v="3366195"/>
    <n v="3366195"/>
    <n v="0"/>
    <n v="0"/>
  </r>
  <r>
    <x v="0"/>
    <x v="0"/>
    <x v="1"/>
    <x v="6"/>
    <s v="2.2.1.2-Construcciones por administración"/>
    <s v="2.2.1.2.2-Materiales, suministro y servicios no personales aplicados a construcciones por administración"/>
    <s v="0218-MINISTERIO DE MEDIO AMBIENTE Y RECURSOS NATURALES"/>
    <s v="0001-MINISTERIO  DE MEDIO AMBIENTE Y RECURSOS NATURALES"/>
    <s v="3-PROTECCIÓN DEL MEDIO AMBIENTE"/>
    <s v="3.2-Protección de la biodiversidad y ordenación de desechos"/>
    <s v="3.2.99-Planificación, gestión y supervisión de la protección del medio ambiente"/>
    <s v="2.2-CONTRATACIÓN DE SERVICIOS"/>
    <s v="2.2.3-VIÁTICOS"/>
    <s v="06-DUARTE"/>
    <s v="10-FONDO GENERAL"/>
    <s v="15003-MANEJO DE PAISAJES PRODUCTIVOS INTEGRADOS DE LAS CUENCAS DE LOS RÍOS YAQUE DEL NORTE Y YUNA"/>
    <s v="08-MANEJO DE PAISAJES PRODUCTIVOS INTEGRADOS DE LAS CUENCAS DE LOS RÍOS YAQUE DEL NORTE Y YUNA"/>
    <s v="0000-NO APLICA"/>
    <s v="S"/>
    <n v="500000"/>
    <n v="500000"/>
    <n v="0"/>
    <n v="0"/>
  </r>
  <r>
    <x v="0"/>
    <x v="0"/>
    <x v="1"/>
    <x v="6"/>
    <s v="2.2.1.2-Construcciones por administración"/>
    <s v="2.2.1.2.2-Materiales, suministro y servicios no personales aplicados a construcciones por administración"/>
    <s v="0218-MINISTERIO DE MEDIO AMBIENTE Y RECURSOS NATURALES"/>
    <s v="0001-MINISTERIO  DE MEDIO AMBIENTE Y RECURSOS NATURALES"/>
    <s v="3-PROTECCIÓN DEL MEDIO AMBIENTE"/>
    <s v="3.2-Protección de la biodiversidad y ordenación de desechos"/>
    <s v="3.2.99-Planificación, gestión y supervisión de la protección del medio ambiente"/>
    <s v="2.2-CONTRATACIÓN DE SERVICIOS"/>
    <s v="2.2.3-VIÁTICOS"/>
    <s v="06-DUARTE"/>
    <s v="70-DONACION EXTERNA"/>
    <s v="15003-MANEJO DE PAISAJES PRODUCTIVOS INTEGRADOS DE LAS CUENCAS DE LOS RÍOS YAQUE DEL NORTE Y YUNA"/>
    <s v="08-MANEJO DE PAISAJES PRODUCTIVOS INTEGRADOS DE LAS CUENCAS DE LOS RÍOS YAQUE DEL NORTE Y YUNA"/>
    <s v="0000-NO APLICA"/>
    <s v="S"/>
    <n v="2069"/>
    <n v="2069"/>
    <n v="0"/>
    <n v="0"/>
  </r>
  <r>
    <x v="0"/>
    <x v="0"/>
    <x v="1"/>
    <x v="6"/>
    <s v="2.2.1.2-Construcciones por administración"/>
    <s v="2.2.1.2.2-Materiales, suministro y servicios no personales aplicados a construcciones por administración"/>
    <s v="0218-MINISTERIO DE MEDIO AMBIENTE Y RECURSOS NATURALES"/>
    <s v="0001-MINISTERIO  DE MEDIO AMBIENTE Y RECURSOS NATURALES"/>
    <s v="3-PROTECCIÓN DEL MEDIO AMBIENTE"/>
    <s v="3.2-Protección de la biodiversidad y ordenación de desechos"/>
    <s v="3.2.99-Planificación, gestión y supervisión de la protección del medio ambiente"/>
    <s v="2.2-CONTRATACIÓN DE SERVICIOS"/>
    <s v="2.2.3-VIÁTICOS"/>
    <s v="31-SAN JOSE DE OCOA"/>
    <s v="10-FONDO GENERAL"/>
    <s v="13852-RESTAURACIÓN DE LA CUENCA  DEL RÍO OCOA Y SU  COSTA EN LA PROVINCIA SAN JOSÉ DE OCOA."/>
    <s v="05-RESTAURACIÓN DE LA CUENCA  DEL RÍO OCOA Y SU  COSTA EN LA PROVINCIA SAN JOSÉ DE OCOA."/>
    <s v="0000-NO APLICA"/>
    <s v="S"/>
    <n v="335400"/>
    <n v="335400"/>
    <n v="0"/>
    <n v="0"/>
  </r>
  <r>
    <x v="0"/>
    <x v="0"/>
    <x v="1"/>
    <x v="6"/>
    <s v="2.2.1.2-Construcciones por administración"/>
    <s v="2.2.1.2.2-Materiales, suministro y servicios no personales aplicados a construcciones por administración"/>
    <s v="0218-MINISTERIO DE MEDIO AMBIENTE Y RECURSOS NATURALES"/>
    <s v="0001-MINISTERIO  DE MEDIO AMBIENTE Y RECURSOS NATURALES"/>
    <s v="3-PROTECCIÓN DEL MEDIO AMBIENTE"/>
    <s v="3.2-Protección de la biodiversidad y ordenación de desechos"/>
    <s v="3.2.99-Planificación, gestión y supervisión de la protección del medio ambiente"/>
    <s v="2.2-CONTRATACIÓN DE SERVICIOS"/>
    <s v="2.2.7-SERVICIOS DE CONSERVACIÓN, REPARACIONES MENORES E INSTALACIONES TEMPORALES"/>
    <s v="06-DUARTE"/>
    <s v="70-DONACION EXTERNA"/>
    <s v="15003-MANEJO DE PAISAJES PRODUCTIVOS INTEGRADOS DE LAS CUENCAS DE LOS RÍOS YAQUE DEL NORTE Y YUNA"/>
    <s v="08-MANEJO DE PAISAJES PRODUCTIVOS INTEGRADOS DE LAS CUENCAS DE LOS RÍOS YAQUE DEL NORTE Y YUNA"/>
    <s v="0000-NO APLICA"/>
    <s v="S"/>
    <n v="113278"/>
    <n v="113278"/>
    <n v="0"/>
    <n v="0"/>
  </r>
  <r>
    <x v="0"/>
    <x v="0"/>
    <x v="1"/>
    <x v="6"/>
    <s v="2.2.1.2-Construcciones por administración"/>
    <s v="2.2.1.2.2-Materiales, suministro y servicios no personales aplicados a construcciones por administración"/>
    <s v="0218-MINISTERIO DE MEDIO AMBIENTE Y RECURSOS NATURALES"/>
    <s v="0001-MINISTERIO  DE MEDIO AMBIENTE Y RECURSOS NATURALES"/>
    <s v="3-PROTECCIÓN DEL MEDIO AMBIENTE"/>
    <s v="3.2-Protección de la biodiversidad y ordenación de desechos"/>
    <s v="3.2.99-Planificación, gestión y supervisión de la protección del medio ambiente"/>
    <s v="2.2-CONTRATACIÓN DE SERVICIOS"/>
    <s v="2.2.8-OTROS SERVICIOS NO INCLUIDOS EN CONCEPTOS ANTERIORES"/>
    <s v="06-DUARTE"/>
    <s v="10-FONDO GENERAL"/>
    <s v="15003-MANEJO DE PAISAJES PRODUCTIVOS INTEGRADOS DE LAS CUENCAS DE LOS RÍOS YAQUE DEL NORTE Y YUNA"/>
    <s v="08-MANEJO DE PAISAJES PRODUCTIVOS INTEGRADOS DE LAS CUENCAS DE LOS RÍOS YAQUE DEL NORTE Y YUNA"/>
    <s v="0000-NO APLICA"/>
    <s v="S"/>
    <n v="2990898"/>
    <n v="2990898"/>
    <n v="0"/>
    <n v="0"/>
  </r>
  <r>
    <x v="0"/>
    <x v="0"/>
    <x v="1"/>
    <x v="6"/>
    <s v="2.2.1.2-Construcciones por administración"/>
    <s v="2.2.1.2.2-Materiales, suministro y servicios no personales aplicados a construcciones por administración"/>
    <s v="0218-MINISTERIO DE MEDIO AMBIENTE Y RECURSOS NATURALES"/>
    <s v="0001-MINISTERIO  DE MEDIO AMBIENTE Y RECURSOS NATURALES"/>
    <s v="3-PROTECCIÓN DEL MEDIO AMBIENTE"/>
    <s v="3.2-Protección de la biodiversidad y ordenación de desechos"/>
    <s v="3.2.99-Planificación, gestión y supervisión de la protección del medio ambiente"/>
    <s v="2.2-CONTRATACIÓN DE SERVICIOS"/>
    <s v="2.2.8-OTROS SERVICIOS NO INCLUIDOS EN CONCEPTOS ANTERIORES"/>
    <s v="06-DUARTE"/>
    <s v="70-DONACION EXTERNA"/>
    <s v="15003-MANEJO DE PAISAJES PRODUCTIVOS INTEGRADOS DE LAS CUENCAS DE LOS RÍOS YAQUE DEL NORTE Y YUNA"/>
    <s v="08-MANEJO DE PAISAJES PRODUCTIVOS INTEGRADOS DE LAS CUENCAS DE LOS RÍOS YAQUE DEL NORTE Y YUNA"/>
    <s v="0000-NO APLICA"/>
    <s v="S"/>
    <n v="36161770"/>
    <n v="36161770"/>
    <n v="0"/>
    <n v="0"/>
  </r>
  <r>
    <x v="0"/>
    <x v="0"/>
    <x v="1"/>
    <x v="6"/>
    <s v="2.2.1.2-Construcciones por administración"/>
    <s v="2.2.1.2.2-Materiales, suministro y servicios no personales aplicados a construcciones por administración"/>
    <s v="0218-MINISTERIO DE MEDIO AMBIENTE Y RECURSOS NATURALES"/>
    <s v="0001-MINISTERIO  DE MEDIO AMBIENTE Y RECURSOS NATURALES"/>
    <s v="3-PROTECCIÓN DEL MEDIO AMBIENTE"/>
    <s v="3.2-Protección de la biodiversidad y ordenación de desechos"/>
    <s v="3.2.99-Planificación, gestión y supervisión de la protección del medio ambiente"/>
    <s v="2.2-CONTRATACIÓN DE SERVICIOS"/>
    <s v="2.2.9-OTRAS CONTRATACIONES DE SERVICIOS"/>
    <s v="31-SAN JOSE DE OCOA"/>
    <s v="10-FONDO GENERAL"/>
    <s v="13852-RESTAURACIÓN DE LA CUENCA  DEL RÍO OCOA Y SU  COSTA EN LA PROVINCIA SAN JOSÉ DE OCOA."/>
    <s v="05-RESTAURACIÓN DE LA CUENCA  DEL RÍO OCOA Y SU  COSTA EN LA PROVINCIA SAN JOSÉ DE OCOA."/>
    <s v="0000-NO APLICA"/>
    <s v="S"/>
    <n v="524500"/>
    <n v="524500"/>
    <n v="0"/>
    <n v="0"/>
  </r>
  <r>
    <x v="0"/>
    <x v="0"/>
    <x v="1"/>
    <x v="6"/>
    <s v="2.2.1.2-Construcciones por administración"/>
    <s v="2.2.1.2.2-Materiales, suministro y servicios no personales aplicados a construcciones por administración"/>
    <s v="0218-MINISTERIO DE MEDIO AMBIENTE Y RECURSOS NATURALES"/>
    <s v="0001-MINISTERIO  DE MEDIO AMBIENTE Y RECURSOS NATURALES"/>
    <s v="3-PROTECCIÓN DEL MEDIO AMBIENTE"/>
    <s v="3.2-Protección de la biodiversidad y ordenación de desechos"/>
    <s v="3.2.99-Planificación, gestión y supervisión de la protección del medio ambiente"/>
    <s v="2.3-MATERIALES Y SUMINISTROS"/>
    <s v="2.3.1-ALIMENTOS Y PRODUCTOS AGROFORESTALES"/>
    <s v="31-SAN JOSE DE OCOA"/>
    <s v="10-FONDO GENERAL"/>
    <s v="13852-RESTAURACIÓN DE LA CUENCA  DEL RÍO OCOA Y SU  COSTA EN LA PROVINCIA SAN JOSÉ DE OCOA."/>
    <s v="05-RESTAURACIÓN DE LA CUENCA  DEL RÍO OCOA Y SU  COSTA EN LA PROVINCIA SAN JOSÉ DE OCOA."/>
    <s v="0000-NO APLICA"/>
    <s v="S"/>
    <n v="511522"/>
    <n v="511522"/>
    <n v="0"/>
    <n v="0"/>
  </r>
  <r>
    <x v="0"/>
    <x v="0"/>
    <x v="1"/>
    <x v="6"/>
    <s v="2.2.1.2-Construcciones por administración"/>
    <s v="2.2.1.2.2-Materiales, suministro y servicios no personales aplicados a construcciones por administración"/>
    <s v="0218-MINISTERIO DE MEDIO AMBIENTE Y RECURSOS NATURALES"/>
    <s v="0001-MINISTERIO  DE MEDIO AMBIENTE Y RECURSOS NATURALES"/>
    <s v="3-PROTECCIÓN DEL MEDIO AMBIENTE"/>
    <s v="3.2-Protección de la biodiversidad y ordenación de desechos"/>
    <s v="3.2.99-Planificación, gestión y supervisión de la protección del medio ambiente"/>
    <s v="2.3-MATERIALES Y SUMINISTROS"/>
    <s v="2.3.2-TEXTILES Y VESTUARIOS"/>
    <s v="31-SAN JOSE DE OCOA"/>
    <s v="10-FONDO GENERAL"/>
    <s v="13852-RESTAURACIÓN DE LA CUENCA  DEL RÍO OCOA Y SU  COSTA EN LA PROVINCIA SAN JOSÉ DE OCOA."/>
    <s v="05-RESTAURACIÓN DE LA CUENCA  DEL RÍO OCOA Y SU  COSTA EN LA PROVINCIA SAN JOSÉ DE OCOA."/>
    <s v="0000-NO APLICA"/>
    <s v="S"/>
    <n v="1527520"/>
    <n v="1527520"/>
    <n v="0"/>
    <n v="0"/>
  </r>
  <r>
    <x v="0"/>
    <x v="0"/>
    <x v="1"/>
    <x v="6"/>
    <s v="2.2.1.2-Construcciones por administración"/>
    <s v="2.2.1.2.2-Materiales, suministro y servicios no personales aplicados a construcciones por administración"/>
    <s v="0218-MINISTERIO DE MEDIO AMBIENTE Y RECURSOS NATURALES"/>
    <s v="0001-MINISTERIO  DE MEDIO AMBIENTE Y RECURSOS NATURALES"/>
    <s v="3-PROTECCIÓN DEL MEDIO AMBIENTE"/>
    <s v="3.2-Protección de la biodiversidad y ordenación de desechos"/>
    <s v="3.2.99-Planificación, gestión y supervisión de la protección del medio ambiente"/>
    <s v="2.3-MATERIALES Y SUMINISTROS"/>
    <s v="2.3.3-PAPEL, CARTÓN E IMPRESOS"/>
    <s v="06-DUARTE"/>
    <s v="70-DONACION EXTERNA"/>
    <s v="15003-MANEJO DE PAISAJES PRODUCTIVOS INTEGRADOS DE LAS CUENCAS DE LOS RÍOS YAQUE DEL NORTE Y YUNA"/>
    <s v="08-MANEJO DE PAISAJES PRODUCTIVOS INTEGRADOS DE LAS CUENCAS DE LOS RÍOS YAQUE DEL NORTE Y YUNA"/>
    <s v="0000-NO APLICA"/>
    <s v="S"/>
    <n v="1076750"/>
    <n v="1076750"/>
    <n v="0"/>
    <n v="0"/>
  </r>
  <r>
    <x v="0"/>
    <x v="0"/>
    <x v="1"/>
    <x v="6"/>
    <s v="2.2.1.2-Construcciones por administración"/>
    <s v="2.2.1.2.2-Materiales, suministro y servicios no personales aplicados a construcciones por administración"/>
    <s v="0218-MINISTERIO DE MEDIO AMBIENTE Y RECURSOS NATURALES"/>
    <s v="0001-MINISTERIO  DE MEDIO AMBIENTE Y RECURSOS NATURALES"/>
    <s v="3-PROTECCIÓN DEL MEDIO AMBIENTE"/>
    <s v="3.2-Protección de la biodiversidad y ordenación de desechos"/>
    <s v="3.2.99-Planificación, gestión y supervisión de la protección del medio ambiente"/>
    <s v="2.3-MATERIALES Y SUMINISTROS"/>
    <s v="2.3.3-PAPEL, CARTÓN E IMPRESOS"/>
    <s v="31-SAN JOSE DE OCOA"/>
    <s v="10-FONDO GENERAL"/>
    <s v="13852-RESTAURACIÓN DE LA CUENCA  DEL RÍO OCOA Y SU  COSTA EN LA PROVINCIA SAN JOSÉ DE OCOA."/>
    <s v="05-RESTAURACIÓN DE LA CUENCA  DEL RÍO OCOA Y SU  COSTA EN LA PROVINCIA SAN JOSÉ DE OCOA."/>
    <s v="0000-NO APLICA"/>
    <s v="S"/>
    <n v="139965"/>
    <n v="139965"/>
    <n v="0"/>
    <n v="0"/>
  </r>
  <r>
    <x v="0"/>
    <x v="0"/>
    <x v="1"/>
    <x v="6"/>
    <s v="2.2.1.2-Construcciones por administración"/>
    <s v="2.2.1.2.2-Materiales, suministro y servicios no personales aplicados a construcciones por administración"/>
    <s v="0218-MINISTERIO DE MEDIO AMBIENTE Y RECURSOS NATURALES"/>
    <s v="0001-MINISTERIO  DE MEDIO AMBIENTE Y RECURSOS NATURALES"/>
    <s v="3-PROTECCIÓN DEL MEDIO AMBIENTE"/>
    <s v="3.2-Protección de la biodiversidad y ordenación de desechos"/>
    <s v="3.2.99-Planificación, gestión y supervisión de la protección del medio ambiente"/>
    <s v="2.3-MATERIALES Y SUMINISTROS"/>
    <s v="2.3.5-CUERO, CAUCHO Y PLÁSTICO"/>
    <s v="06-DUARTE"/>
    <s v="10-FONDO GENERAL"/>
    <s v="15003-MANEJO DE PAISAJES PRODUCTIVOS INTEGRADOS DE LAS CUENCAS DE LOS RÍOS YAQUE DEL NORTE Y YUNA"/>
    <s v="08-MANEJO DE PAISAJES PRODUCTIVOS INTEGRADOS DE LAS CUENCAS DE LOS RÍOS YAQUE DEL NORTE Y YUNA"/>
    <s v="0000-NO APLICA"/>
    <s v="S"/>
    <n v="24000"/>
    <n v="24000"/>
    <n v="0"/>
    <n v="0"/>
  </r>
  <r>
    <x v="0"/>
    <x v="0"/>
    <x v="1"/>
    <x v="6"/>
    <s v="2.2.1.2-Construcciones por administración"/>
    <s v="2.2.1.2.2-Materiales, suministro y servicios no personales aplicados a construcciones por administración"/>
    <s v="0218-MINISTERIO DE MEDIO AMBIENTE Y RECURSOS NATURALES"/>
    <s v="0001-MINISTERIO  DE MEDIO AMBIENTE Y RECURSOS NATURALES"/>
    <s v="3-PROTECCIÓN DEL MEDIO AMBIENTE"/>
    <s v="3.2-Protección de la biodiversidad y ordenación de desechos"/>
    <s v="3.2.99-Planificación, gestión y supervisión de la protección del medio ambiente"/>
    <s v="2.3-MATERIALES Y SUMINISTROS"/>
    <s v="2.3.5-CUERO, CAUCHO Y PLÁSTICO"/>
    <s v="31-SAN JOSE DE OCOA"/>
    <s v="10-FONDO GENERAL"/>
    <s v="13852-RESTAURACIÓN DE LA CUENCA  DEL RÍO OCOA Y SU  COSTA EN LA PROVINCIA SAN JOSÉ DE OCOA."/>
    <s v="05-RESTAURACIÓN DE LA CUENCA  DEL RÍO OCOA Y SU  COSTA EN LA PROVINCIA SAN JOSÉ DE OCOA."/>
    <s v="0000-NO APLICA"/>
    <s v="S"/>
    <n v="484501"/>
    <n v="484501"/>
    <n v="0"/>
    <n v="0"/>
  </r>
  <r>
    <x v="0"/>
    <x v="0"/>
    <x v="1"/>
    <x v="6"/>
    <s v="2.2.1.2-Construcciones por administración"/>
    <s v="2.2.1.2.2-Materiales, suministro y servicios no personales aplicados a construcciones por administración"/>
    <s v="0218-MINISTERIO DE MEDIO AMBIENTE Y RECURSOS NATURALES"/>
    <s v="0001-MINISTERIO  DE MEDIO AMBIENTE Y RECURSOS NATURALES"/>
    <s v="3-PROTECCIÓN DEL MEDIO AMBIENTE"/>
    <s v="3.2-Protección de la biodiversidad y ordenación de desechos"/>
    <s v="3.2.99-Planificación, gestión y supervisión de la protección del medio ambiente"/>
    <s v="2.3-MATERIALES Y SUMINISTROS"/>
    <s v="2.3.6-PRODUCTOS DE MINERALES, METÁLICOS Y NO METÁLICOS"/>
    <s v="31-SAN JOSE DE OCOA"/>
    <s v="10-FONDO GENERAL"/>
    <s v="13852-RESTAURACIÓN DE LA CUENCA  DEL RÍO OCOA Y SU  COSTA EN LA PROVINCIA SAN JOSÉ DE OCOA."/>
    <s v="05-RESTAURACIÓN DE LA CUENCA  DEL RÍO OCOA Y SU  COSTA EN LA PROVINCIA SAN JOSÉ DE OCOA."/>
    <s v="0000-NO APLICA"/>
    <s v="S"/>
    <n v="1171823"/>
    <n v="1171823"/>
    <n v="0"/>
    <n v="0"/>
  </r>
  <r>
    <x v="0"/>
    <x v="0"/>
    <x v="1"/>
    <x v="6"/>
    <s v="2.2.1.2-Construcciones por administración"/>
    <s v="2.2.1.2.2-Materiales, suministro y servicios no personales aplicados a construcciones por administración"/>
    <s v="0218-MINISTERIO DE MEDIO AMBIENTE Y RECURSOS NATURALES"/>
    <s v="0001-MINISTERIO  DE MEDIO AMBIENTE Y RECURSOS NATURALES"/>
    <s v="3-PROTECCIÓN DEL MEDIO AMBIENTE"/>
    <s v="3.2-Protección de la biodiversidad y ordenación de desechos"/>
    <s v="3.2.99-Planificación, gestión y supervisión de la protección del medio ambiente"/>
    <s v="2.3-MATERIALES Y SUMINISTROS"/>
    <s v="2.3.7-COMBUSTIBLES, LUBRICANTES, PRODUCTOS QUÍMICOS Y CONEXOS"/>
    <s v="06-DUARTE"/>
    <s v="10-FONDO GENERAL"/>
    <s v="15003-MANEJO DE PAISAJES PRODUCTIVOS INTEGRADOS DE LAS CUENCAS DE LOS RÍOS YAQUE DEL NORTE Y YUNA"/>
    <s v="08-MANEJO DE PAISAJES PRODUCTIVOS INTEGRADOS DE LAS CUENCAS DE LOS RÍOS YAQUE DEL NORTE Y YUNA"/>
    <s v="0000-NO APLICA"/>
    <s v="S"/>
    <n v="600000"/>
    <n v="600000"/>
    <n v="0"/>
    <n v="0"/>
  </r>
  <r>
    <x v="0"/>
    <x v="0"/>
    <x v="1"/>
    <x v="6"/>
    <s v="2.2.1.2-Construcciones por administración"/>
    <s v="2.2.1.2.2-Materiales, suministro y servicios no personales aplicados a construcciones por administración"/>
    <s v="0218-MINISTERIO DE MEDIO AMBIENTE Y RECURSOS NATURALES"/>
    <s v="0001-MINISTERIO  DE MEDIO AMBIENTE Y RECURSOS NATURALES"/>
    <s v="3-PROTECCIÓN DEL MEDIO AMBIENTE"/>
    <s v="3.2-Protección de la biodiversidad y ordenación de desechos"/>
    <s v="3.2.99-Planificación, gestión y supervisión de la protección del medio ambiente"/>
    <s v="2.3-MATERIALES Y SUMINISTROS"/>
    <s v="2.3.7-COMBUSTIBLES, LUBRICANTES, PRODUCTOS QUÍMICOS Y CONEXOS"/>
    <s v="31-SAN JOSE DE OCOA"/>
    <s v="10-FONDO GENERAL"/>
    <s v="13852-RESTAURACIÓN DE LA CUENCA  DEL RÍO OCOA Y SU  COSTA EN LA PROVINCIA SAN JOSÉ DE OCOA."/>
    <s v="05-RESTAURACIÓN DE LA CUENCA  DEL RÍO OCOA Y SU  COSTA EN LA PROVINCIA SAN JOSÉ DE OCOA."/>
    <s v="0000-NO APLICA"/>
    <s v="S"/>
    <n v="1122200"/>
    <n v="1122200"/>
    <n v="0"/>
    <n v="0"/>
  </r>
  <r>
    <x v="0"/>
    <x v="0"/>
    <x v="1"/>
    <x v="6"/>
    <s v="2.2.1.2-Construcciones por administración"/>
    <s v="2.2.1.2.2-Materiales, suministro y servicios no personales aplicados a construcciones por administración"/>
    <s v="0218-MINISTERIO DE MEDIO AMBIENTE Y RECURSOS NATURALES"/>
    <s v="0001-MINISTERIO  DE MEDIO AMBIENTE Y RECURSOS NATURALES"/>
    <s v="3-PROTECCIÓN DEL MEDIO AMBIENTE"/>
    <s v="3.2-Protección de la biodiversidad y ordenación de desechos"/>
    <s v="3.2.99-Planificación, gestión y supervisión de la protección del medio ambiente"/>
    <s v="2.3-MATERIALES Y SUMINISTROS"/>
    <s v="2.3.9-PRODUCTOS Y ÚTILES VARIOS"/>
    <s v="06-DUARTE"/>
    <s v="10-FONDO GENERAL"/>
    <s v="15003-MANEJO DE PAISAJES PRODUCTIVOS INTEGRADOS DE LAS CUENCAS DE LOS RÍOS YAQUE DEL NORTE Y YUNA"/>
    <s v="08-MANEJO DE PAISAJES PRODUCTIVOS INTEGRADOS DE LAS CUENCAS DE LOS RÍOS YAQUE DEL NORTE Y YUNA"/>
    <s v="0000-NO APLICA"/>
    <s v="S"/>
    <n v="20000"/>
    <n v="20000"/>
    <n v="0"/>
    <n v="0"/>
  </r>
  <r>
    <x v="0"/>
    <x v="0"/>
    <x v="1"/>
    <x v="6"/>
    <s v="2.2.1.2-Construcciones por administración"/>
    <s v="2.2.1.2.2-Materiales, suministro y servicios no personales aplicados a construcciones por administración"/>
    <s v="0218-MINISTERIO DE MEDIO AMBIENTE Y RECURSOS NATURALES"/>
    <s v="0001-MINISTERIO  DE MEDIO AMBIENTE Y RECURSOS NATURALES"/>
    <s v="3-PROTECCIÓN DEL MEDIO AMBIENTE"/>
    <s v="3.2-Protección de la biodiversidad y ordenación de desechos"/>
    <s v="3.2.99-Planificación, gestión y supervisión de la protección del medio ambiente"/>
    <s v="2.3-MATERIALES Y SUMINISTROS"/>
    <s v="2.3.9-PRODUCTOS Y ÚTILES VARIOS"/>
    <s v="31-SAN JOSE DE OCOA"/>
    <s v="10-FONDO GENERAL"/>
    <s v="13852-RESTAURACIÓN DE LA CUENCA  DEL RÍO OCOA Y SU  COSTA EN LA PROVINCIA SAN JOSÉ DE OCOA."/>
    <s v="05-RESTAURACIÓN DE LA CUENCA  DEL RÍO OCOA Y SU  COSTA EN LA PROVINCIA SAN JOSÉ DE OCOA."/>
    <s v="0000-NO APLICA"/>
    <s v="S"/>
    <n v="401893"/>
    <n v="401893"/>
    <n v="0"/>
    <n v="0"/>
  </r>
  <r>
    <x v="0"/>
    <x v="0"/>
    <x v="1"/>
    <x v="6"/>
    <s v="2.2.1.2-Construcciones por administración"/>
    <s v="2.2.1.2.2-Materiales, suministro y servicios no personales aplicados a construcciones por administración"/>
    <s v="0218-MINISTERIO DE MEDIO AMBIENTE Y RECURSOS NATURALES"/>
    <s v="0007-UNIDAD TÉCNICA EJECUTORA DE PROYECTOS DE DESARROLLO AGROFORESTAL"/>
    <s v="3-PROTECCIÓN DEL MEDIO AMBIENTE"/>
    <s v="3.2-Protección de la biodiversidad y ordenación de desechos"/>
    <s v="3.2.99-Planificación, gestión y supervisión de la protección del medio ambiente"/>
    <s v="2.2-CONTRATACIÓN DE SERVICIOS"/>
    <s v="2.2.1-SERVICIOS BÁSICOS"/>
    <s v="02-AZUA"/>
    <s v="60-CREDITO EXTERNO"/>
    <s v="13928-Recuperación de la Cobertura Vegetal en Cuencas Hidrográficas de la República Dominicana."/>
    <s v="07-Recuperación de la Cobertura Vegetal en Cuencas Hidrográficas de la República Dominicana."/>
    <s v="0000-NO APLICA"/>
    <s v="S"/>
    <n v="1850000"/>
    <n v="1850000"/>
    <n v="1237283.6200000001"/>
    <n v="1237283.6200000001"/>
  </r>
  <r>
    <x v="0"/>
    <x v="0"/>
    <x v="1"/>
    <x v="6"/>
    <s v="2.2.1.2-Construcciones por administración"/>
    <s v="2.2.1.2.2-Materiales, suministro y servicios no personales aplicados a construcciones por administración"/>
    <s v="0218-MINISTERIO DE MEDIO AMBIENTE Y RECURSOS NATURALES"/>
    <s v="0007-UNIDAD TÉCNICA EJECUTORA DE PROYECTOS DE DESARROLLO AGROFORESTAL"/>
    <s v="3-PROTECCIÓN DEL MEDIO AMBIENTE"/>
    <s v="3.2-Protección de la biodiversidad y ordenación de desechos"/>
    <s v="3.2.99-Planificación, gestión y supervisión de la protección del medio ambiente"/>
    <s v="2.2-CONTRATACIÓN DE SERVICIOS"/>
    <s v="2.2.1-SERVICIOS BÁSICOS"/>
    <s v="03-BAHORUCO"/>
    <s v="60-CREDITO EXTERNO"/>
    <s v="13928-Recuperación de la Cobertura Vegetal en Cuencas Hidrográficas de la República Dominicana."/>
    <s v="07-Recuperación de la Cobertura Vegetal en Cuencas Hidrográficas de la República Dominicana."/>
    <s v="0000-NO APLICA"/>
    <s v="S"/>
    <n v="925000"/>
    <n v="925000"/>
    <n v="618641.80000000005"/>
    <n v="618641.80000000005"/>
  </r>
  <r>
    <x v="0"/>
    <x v="0"/>
    <x v="1"/>
    <x v="6"/>
    <s v="2.2.1.2-Construcciones por administración"/>
    <s v="2.2.1.2.2-Materiales, suministro y servicios no personales aplicados a construcciones por administración"/>
    <s v="0218-MINISTERIO DE MEDIO AMBIENTE Y RECURSOS NATURALES"/>
    <s v="0007-UNIDAD TÉCNICA EJECUTORA DE PROYECTOS DE DESARROLLO AGROFORESTAL"/>
    <s v="3-PROTECCIÓN DEL MEDIO AMBIENTE"/>
    <s v="3.2-Protección de la biodiversidad y ordenación de desechos"/>
    <s v="3.2.99-Planificación, gestión y supervisión de la protección del medio ambiente"/>
    <s v="2.2-CONTRATACIÓN DE SERVICIOS"/>
    <s v="2.2.1-SERVICIOS BÁSICOS"/>
    <s v="04-BARAHONA"/>
    <s v="60-CREDITO EXTERNO"/>
    <s v="13928-Recuperación de la Cobertura Vegetal en Cuencas Hidrográficas de la República Dominicana."/>
    <s v="07-Recuperación de la Cobertura Vegetal en Cuencas Hidrográficas de la República Dominicana."/>
    <s v="0000-NO APLICA"/>
    <s v="S"/>
    <n v="925000"/>
    <n v="925000"/>
    <n v="618641.80000000005"/>
    <n v="618641.80000000005"/>
  </r>
  <r>
    <x v="0"/>
    <x v="0"/>
    <x v="1"/>
    <x v="6"/>
    <s v="2.2.1.2-Construcciones por administración"/>
    <s v="2.2.1.2.2-Materiales, suministro y servicios no personales aplicados a construcciones por administración"/>
    <s v="0218-MINISTERIO DE MEDIO AMBIENTE Y RECURSOS NATURALES"/>
    <s v="0007-UNIDAD TÉCNICA EJECUTORA DE PROYECTOS DE DESARROLLO AGROFORESTAL"/>
    <s v="3-PROTECCIÓN DEL MEDIO AMBIENTE"/>
    <s v="3.2-Protección de la biodiversidad y ordenación de desechos"/>
    <s v="3.2.99-Planificación, gestión y supervisión de la protección del medio ambiente"/>
    <s v="2.2-CONTRATACIÓN DE SERVICIOS"/>
    <s v="2.2.1-SERVICIOS BÁSICOS"/>
    <s v="07-ELIAS PINA"/>
    <s v="60-CREDITO EXTERNO"/>
    <s v="13928-Recuperación de la Cobertura Vegetal en Cuencas Hidrográficas de la República Dominicana."/>
    <s v="07-Recuperación de la Cobertura Vegetal en Cuencas Hidrográficas de la República Dominicana."/>
    <s v="0000-NO APLICA"/>
    <s v="S"/>
    <n v="925000"/>
    <n v="925000"/>
    <n v="619186.31000000006"/>
    <n v="619186.31000000006"/>
  </r>
  <r>
    <x v="0"/>
    <x v="0"/>
    <x v="1"/>
    <x v="6"/>
    <s v="2.2.1.2-Construcciones por administración"/>
    <s v="2.2.1.2.2-Materiales, suministro y servicios no personales aplicados a construcciones por administración"/>
    <s v="0218-MINISTERIO DE MEDIO AMBIENTE Y RECURSOS NATURALES"/>
    <s v="0007-UNIDAD TÉCNICA EJECUTORA DE PROYECTOS DE DESARROLLO AGROFORESTAL"/>
    <s v="3-PROTECCIÓN DEL MEDIO AMBIENTE"/>
    <s v="3.2-Protección de la biodiversidad y ordenación de desechos"/>
    <s v="3.2.99-Planificación, gestión y supervisión de la protección del medio ambiente"/>
    <s v="2.2-CONTRATACIÓN DE SERVICIOS"/>
    <s v="2.2.1-SERVICIOS BÁSICOS"/>
    <s v="10-INDEPENDENCIA"/>
    <s v="60-CREDITO EXTERNO"/>
    <s v="13928-Recuperación de la Cobertura Vegetal en Cuencas Hidrográficas de la República Dominicana."/>
    <s v="07-Recuperación de la Cobertura Vegetal en Cuencas Hidrográficas de la República Dominicana."/>
    <s v="0000-NO APLICA"/>
    <s v="S"/>
    <n v="925000"/>
    <n v="925000"/>
    <n v="618641.94999999995"/>
    <n v="618641.94999999995"/>
  </r>
  <r>
    <x v="0"/>
    <x v="0"/>
    <x v="1"/>
    <x v="6"/>
    <s v="2.2.1.2-Construcciones por administración"/>
    <s v="2.2.1.2.2-Materiales, suministro y servicios no personales aplicados a construcciones por administración"/>
    <s v="0218-MINISTERIO DE MEDIO AMBIENTE Y RECURSOS NATURALES"/>
    <s v="0007-UNIDAD TÉCNICA EJECUTORA DE PROYECTOS DE DESARROLLO AGROFORESTAL"/>
    <s v="3-PROTECCIÓN DEL MEDIO AMBIENTE"/>
    <s v="3.2-Protección de la biodiversidad y ordenación de desechos"/>
    <s v="3.2.99-Planificación, gestión y supervisión de la protección del medio ambiente"/>
    <s v="2.2-CONTRATACIÓN DE SERVICIOS"/>
    <s v="2.2.1-SERVICIOS BÁSICOS"/>
    <s v="22-SAN JUAN"/>
    <s v="60-CREDITO EXTERNO"/>
    <s v="13928-Recuperación de la Cobertura Vegetal en Cuencas Hidrográficas de la República Dominicana."/>
    <s v="07-Recuperación de la Cobertura Vegetal en Cuencas Hidrográficas de la República Dominicana."/>
    <s v="0000-NO APLICA"/>
    <s v="S"/>
    <n v="925000"/>
    <n v="925000"/>
    <n v="618641.80000000005"/>
    <n v="618641.80000000005"/>
  </r>
  <r>
    <x v="0"/>
    <x v="0"/>
    <x v="1"/>
    <x v="6"/>
    <s v="2.2.1.2-Construcciones por administración"/>
    <s v="2.2.1.2.2-Materiales, suministro y servicios no personales aplicados a construcciones por administración"/>
    <s v="0218-MINISTERIO DE MEDIO AMBIENTE Y RECURSOS NATURALES"/>
    <s v="0007-UNIDAD TÉCNICA EJECUTORA DE PROYECTOS DE DESARROLLO AGROFORESTAL"/>
    <s v="3-PROTECCIÓN DEL MEDIO AMBIENTE"/>
    <s v="3.2-Protección de la biodiversidad y ordenación de desechos"/>
    <s v="3.2.99-Planificación, gestión y supervisión de la protección del medio ambiente"/>
    <s v="2.2-CONTRATACIÓN DE SERVICIOS"/>
    <s v="2.2.2-PUBLICIDAD, IMPRESIÓN Y ENCUADERNACIÓN"/>
    <s v="02-AZUA"/>
    <s v="60-CREDITO EXTERNO"/>
    <s v="13928-Recuperación de la Cobertura Vegetal en Cuencas Hidrográficas de la República Dominicana."/>
    <s v="07-Recuperación de la Cobertura Vegetal en Cuencas Hidrográficas de la República Dominicana."/>
    <s v="0000-NO APLICA"/>
    <s v="S"/>
    <n v="1100000"/>
    <n v="1126900.28"/>
    <n v="319675.38"/>
    <n v="319675.38"/>
  </r>
  <r>
    <x v="0"/>
    <x v="0"/>
    <x v="1"/>
    <x v="6"/>
    <s v="2.2.1.2-Construcciones por administración"/>
    <s v="2.2.1.2.2-Materiales, suministro y servicios no personales aplicados a construcciones por administración"/>
    <s v="0218-MINISTERIO DE MEDIO AMBIENTE Y RECURSOS NATURALES"/>
    <s v="0007-UNIDAD TÉCNICA EJECUTORA DE PROYECTOS DE DESARROLLO AGROFORESTAL"/>
    <s v="3-PROTECCIÓN DEL MEDIO AMBIENTE"/>
    <s v="3.2-Protección de la biodiversidad y ordenación de desechos"/>
    <s v="3.2.99-Planificación, gestión y supervisión de la protección del medio ambiente"/>
    <s v="2.2-CONTRATACIÓN DE SERVICIOS"/>
    <s v="2.2.2-PUBLICIDAD, IMPRESIÓN Y ENCUADERNACIÓN"/>
    <s v="03-BAHORUCO"/>
    <s v="60-CREDITO EXTERNO"/>
    <s v="13928-Recuperación de la Cobertura Vegetal en Cuencas Hidrográficas de la República Dominicana."/>
    <s v="07-Recuperación de la Cobertura Vegetal en Cuencas Hidrográficas de la República Dominicana."/>
    <s v="0000-NO APLICA"/>
    <s v="S"/>
    <n v="700000"/>
    <n v="723450.16"/>
    <n v="425187.71"/>
    <n v="341437.21"/>
  </r>
  <r>
    <x v="0"/>
    <x v="0"/>
    <x v="1"/>
    <x v="6"/>
    <s v="2.2.1.2-Construcciones por administración"/>
    <s v="2.2.1.2.2-Materiales, suministro y servicios no personales aplicados a construcciones por administración"/>
    <s v="0218-MINISTERIO DE MEDIO AMBIENTE Y RECURSOS NATURALES"/>
    <s v="0007-UNIDAD TÉCNICA EJECUTORA DE PROYECTOS DE DESARROLLO AGROFORESTAL"/>
    <s v="3-PROTECCIÓN DEL MEDIO AMBIENTE"/>
    <s v="3.2-Protección de la biodiversidad y ordenación de desechos"/>
    <s v="3.2.99-Planificación, gestión y supervisión de la protección del medio ambiente"/>
    <s v="2.2-CONTRATACIÓN DE SERVICIOS"/>
    <s v="2.2.2-PUBLICIDAD, IMPRESIÓN Y ENCUADERNACIÓN"/>
    <s v="04-BARAHONA"/>
    <s v="60-CREDITO EXTERNO"/>
    <s v="13928-Recuperación de la Cobertura Vegetal en Cuencas Hidrográficas de la República Dominicana."/>
    <s v="07-Recuperación de la Cobertura Vegetal en Cuencas Hidrográficas de la República Dominicana."/>
    <s v="0000-NO APLICA"/>
    <s v="S"/>
    <n v="550000"/>
    <n v="563450.14"/>
    <n v="398197.69"/>
    <n v="256922.19"/>
  </r>
  <r>
    <x v="0"/>
    <x v="0"/>
    <x v="1"/>
    <x v="6"/>
    <s v="2.2.1.2-Construcciones por administración"/>
    <s v="2.2.1.2.2-Materiales, suministro y servicios no personales aplicados a construcciones por administración"/>
    <s v="0218-MINISTERIO DE MEDIO AMBIENTE Y RECURSOS NATURALES"/>
    <s v="0007-UNIDAD TÉCNICA EJECUTORA DE PROYECTOS DE DESARROLLO AGROFORESTAL"/>
    <s v="3-PROTECCIÓN DEL MEDIO AMBIENTE"/>
    <s v="3.2-Protección de la biodiversidad y ordenación de desechos"/>
    <s v="3.2.99-Planificación, gestión y supervisión de la protección del medio ambiente"/>
    <s v="2.2-CONTRATACIÓN DE SERVICIOS"/>
    <s v="2.2.2-PUBLICIDAD, IMPRESIÓN Y ENCUADERNACIÓN"/>
    <s v="07-ELIAS PINA"/>
    <s v="60-CREDITO EXTERNO"/>
    <s v="13928-Recuperación de la Cobertura Vegetal en Cuencas Hidrográficas de la República Dominicana."/>
    <s v="07-Recuperación de la Cobertura Vegetal en Cuencas Hidrográficas de la República Dominicana."/>
    <s v="0000-NO APLICA"/>
    <s v="S"/>
    <n v="549999"/>
    <n v="563449.14"/>
    <n v="529915.18999999994"/>
    <n v="407785.19"/>
  </r>
  <r>
    <x v="0"/>
    <x v="0"/>
    <x v="1"/>
    <x v="6"/>
    <s v="2.2.1.2-Construcciones por administración"/>
    <s v="2.2.1.2.2-Materiales, suministro y servicios no personales aplicados a construcciones por administración"/>
    <s v="0218-MINISTERIO DE MEDIO AMBIENTE Y RECURSOS NATURALES"/>
    <s v="0007-UNIDAD TÉCNICA EJECUTORA DE PROYECTOS DE DESARROLLO AGROFORESTAL"/>
    <s v="3-PROTECCIÓN DEL MEDIO AMBIENTE"/>
    <s v="3.2-Protección de la biodiversidad y ordenación de desechos"/>
    <s v="3.2.99-Planificación, gestión y supervisión de la protección del medio ambiente"/>
    <s v="2.2-CONTRATACIÓN DE SERVICIOS"/>
    <s v="2.2.2-PUBLICIDAD, IMPRESIÓN Y ENCUADERNACIÓN"/>
    <s v="10-INDEPENDENCIA"/>
    <s v="60-CREDITO EXTERNO"/>
    <s v="13928-Recuperación de la Cobertura Vegetal en Cuencas Hidrográficas de la República Dominicana."/>
    <s v="07-Recuperación de la Cobertura Vegetal en Cuencas Hidrográficas de la República Dominicana."/>
    <s v="0000-NO APLICA"/>
    <s v="S"/>
    <n v="550000"/>
    <n v="573450.14"/>
    <n v="159608.68"/>
    <n v="102083.68"/>
  </r>
  <r>
    <x v="0"/>
    <x v="0"/>
    <x v="1"/>
    <x v="6"/>
    <s v="2.2.1.2-Construcciones por administración"/>
    <s v="2.2.1.2.2-Materiales, suministro y servicios no personales aplicados a construcciones por administración"/>
    <s v="0218-MINISTERIO DE MEDIO AMBIENTE Y RECURSOS NATURALES"/>
    <s v="0007-UNIDAD TÉCNICA EJECUTORA DE PROYECTOS DE DESARROLLO AGROFORESTAL"/>
    <s v="3-PROTECCIÓN DEL MEDIO AMBIENTE"/>
    <s v="3.2-Protección de la biodiversidad y ordenación de desechos"/>
    <s v="3.2.99-Planificación, gestión y supervisión de la protección del medio ambiente"/>
    <s v="2.2-CONTRATACIÓN DE SERVICIOS"/>
    <s v="2.2.2-PUBLICIDAD, IMPRESIÓN Y ENCUADERNACIÓN"/>
    <s v="22-SAN JUAN"/>
    <s v="60-CREDITO EXTERNO"/>
    <s v="13928-Recuperación de la Cobertura Vegetal en Cuencas Hidrográficas de la República Dominicana."/>
    <s v="07-Recuperación de la Cobertura Vegetal en Cuencas Hidrográficas de la República Dominicana."/>
    <s v="0000-NO APLICA"/>
    <s v="S"/>
    <n v="550000"/>
    <n v="583450.14"/>
    <n v="385076.67"/>
    <n v="262946.67"/>
  </r>
  <r>
    <x v="0"/>
    <x v="0"/>
    <x v="1"/>
    <x v="6"/>
    <s v="2.2.1.2-Construcciones por administración"/>
    <s v="2.2.1.2.2-Materiales, suministro y servicios no personales aplicados a construcciones por administración"/>
    <s v="0218-MINISTERIO DE MEDIO AMBIENTE Y RECURSOS NATURALES"/>
    <s v="0007-UNIDAD TÉCNICA EJECUTORA DE PROYECTOS DE DESARROLLO AGROFORESTAL"/>
    <s v="3-PROTECCIÓN DEL MEDIO AMBIENTE"/>
    <s v="3.2-Protección de la biodiversidad y ordenación de desechos"/>
    <s v="3.2.99-Planificación, gestión y supervisión de la protección del medio ambiente"/>
    <s v="2.2-CONTRATACIÓN DE SERVICIOS"/>
    <s v="2.2.3-VIÁTICOS"/>
    <s v="02-AZUA"/>
    <s v="60-CREDITO EXTERNO"/>
    <s v="13928-Recuperación de la Cobertura Vegetal en Cuencas Hidrográficas de la República Dominicana."/>
    <s v="07-Recuperación de la Cobertura Vegetal en Cuencas Hidrográficas de la República Dominicana."/>
    <s v="0000-NO APLICA"/>
    <s v="S"/>
    <n v="18238458"/>
    <n v="18238458"/>
    <n v="11855200"/>
    <n v="9323500"/>
  </r>
  <r>
    <x v="0"/>
    <x v="0"/>
    <x v="1"/>
    <x v="6"/>
    <s v="2.2.1.2-Construcciones por administración"/>
    <s v="2.2.1.2.2-Materiales, suministro y servicios no personales aplicados a construcciones por administración"/>
    <s v="0218-MINISTERIO DE MEDIO AMBIENTE Y RECURSOS NATURALES"/>
    <s v="0007-UNIDAD TÉCNICA EJECUTORA DE PROYECTOS DE DESARROLLO AGROFORESTAL"/>
    <s v="3-PROTECCIÓN DEL MEDIO AMBIENTE"/>
    <s v="3.2-Protección de la biodiversidad y ordenación de desechos"/>
    <s v="3.2.99-Planificación, gestión y supervisión de la protección del medio ambiente"/>
    <s v="2.2-CONTRATACIÓN DE SERVICIOS"/>
    <s v="2.2.3-VIÁTICOS"/>
    <s v="03-BAHORUCO"/>
    <s v="60-CREDITO EXTERNO"/>
    <s v="13928-Recuperación de la Cobertura Vegetal en Cuencas Hidrográficas de la República Dominicana."/>
    <s v="07-Recuperación de la Cobertura Vegetal en Cuencas Hidrográficas de la República Dominicana."/>
    <s v="0000-NO APLICA"/>
    <s v="S"/>
    <n v="9119229"/>
    <n v="9119229"/>
    <n v="7118950"/>
    <n v="6154100"/>
  </r>
  <r>
    <x v="0"/>
    <x v="0"/>
    <x v="1"/>
    <x v="6"/>
    <s v="2.2.1.2-Construcciones por administración"/>
    <s v="2.2.1.2.2-Materiales, suministro y servicios no personales aplicados a construcciones por administración"/>
    <s v="0218-MINISTERIO DE MEDIO AMBIENTE Y RECURSOS NATURALES"/>
    <s v="0007-UNIDAD TÉCNICA EJECUTORA DE PROYECTOS DE DESARROLLO AGROFORESTAL"/>
    <s v="3-PROTECCIÓN DEL MEDIO AMBIENTE"/>
    <s v="3.2-Protección de la biodiversidad y ordenación de desechos"/>
    <s v="3.2.99-Planificación, gestión y supervisión de la protección del medio ambiente"/>
    <s v="2.2-CONTRATACIÓN DE SERVICIOS"/>
    <s v="2.2.3-VIÁTICOS"/>
    <s v="04-BARAHONA"/>
    <s v="60-CREDITO EXTERNO"/>
    <s v="13928-Recuperación de la Cobertura Vegetal en Cuencas Hidrográficas de la República Dominicana."/>
    <s v="07-Recuperación de la Cobertura Vegetal en Cuencas Hidrográficas de la República Dominicana."/>
    <s v="0000-NO APLICA"/>
    <s v="S"/>
    <n v="9119229"/>
    <n v="9119229"/>
    <n v="7118750"/>
    <n v="7003100"/>
  </r>
  <r>
    <x v="0"/>
    <x v="0"/>
    <x v="1"/>
    <x v="6"/>
    <s v="2.2.1.2-Construcciones por administración"/>
    <s v="2.2.1.2.2-Materiales, suministro y servicios no personales aplicados a construcciones por administración"/>
    <s v="0218-MINISTERIO DE MEDIO AMBIENTE Y RECURSOS NATURALES"/>
    <s v="0007-UNIDAD TÉCNICA EJECUTORA DE PROYECTOS DE DESARROLLO AGROFORESTAL"/>
    <s v="3-PROTECCIÓN DEL MEDIO AMBIENTE"/>
    <s v="3.2-Protección de la biodiversidad y ordenación de desechos"/>
    <s v="3.2.99-Planificación, gestión y supervisión de la protección del medio ambiente"/>
    <s v="2.2-CONTRATACIÓN DE SERVICIOS"/>
    <s v="2.2.3-VIÁTICOS"/>
    <s v="07-ELIAS PINA"/>
    <s v="60-CREDITO EXTERNO"/>
    <s v="13928-Recuperación de la Cobertura Vegetal en Cuencas Hidrográficas de la República Dominicana."/>
    <s v="07-Recuperación de la Cobertura Vegetal en Cuencas Hidrográficas de la República Dominicana."/>
    <s v="0000-NO APLICA"/>
    <s v="S"/>
    <n v="9119229"/>
    <n v="9119229"/>
    <n v="7118450"/>
    <n v="6414450"/>
  </r>
  <r>
    <x v="0"/>
    <x v="0"/>
    <x v="1"/>
    <x v="6"/>
    <s v="2.2.1.2-Construcciones por administración"/>
    <s v="2.2.1.2.2-Materiales, suministro y servicios no personales aplicados a construcciones por administración"/>
    <s v="0218-MINISTERIO DE MEDIO AMBIENTE Y RECURSOS NATURALES"/>
    <s v="0007-UNIDAD TÉCNICA EJECUTORA DE PROYECTOS DE DESARROLLO AGROFORESTAL"/>
    <s v="3-PROTECCIÓN DEL MEDIO AMBIENTE"/>
    <s v="3.2-Protección de la biodiversidad y ordenación de desechos"/>
    <s v="3.2.99-Planificación, gestión y supervisión de la protección del medio ambiente"/>
    <s v="2.2-CONTRATACIÓN DE SERVICIOS"/>
    <s v="2.2.3-VIÁTICOS"/>
    <s v="10-INDEPENDENCIA"/>
    <s v="60-CREDITO EXTERNO"/>
    <s v="13928-Recuperación de la Cobertura Vegetal en Cuencas Hidrográficas de la República Dominicana."/>
    <s v="07-Recuperación de la Cobertura Vegetal en Cuencas Hidrográficas de la República Dominicana."/>
    <s v="0000-NO APLICA"/>
    <s v="S"/>
    <n v="9119229"/>
    <n v="9119229"/>
    <n v="7119100"/>
    <n v="6124850"/>
  </r>
  <r>
    <x v="0"/>
    <x v="0"/>
    <x v="1"/>
    <x v="6"/>
    <s v="2.2.1.2-Construcciones por administración"/>
    <s v="2.2.1.2.2-Materiales, suministro y servicios no personales aplicados a construcciones por administración"/>
    <s v="0218-MINISTERIO DE MEDIO AMBIENTE Y RECURSOS NATURALES"/>
    <s v="0007-UNIDAD TÉCNICA EJECUTORA DE PROYECTOS DE DESARROLLO AGROFORESTAL"/>
    <s v="3-PROTECCIÓN DEL MEDIO AMBIENTE"/>
    <s v="3.2-Protección de la biodiversidad y ordenación de desechos"/>
    <s v="3.2.99-Planificación, gestión y supervisión de la protección del medio ambiente"/>
    <s v="2.2-CONTRATACIÓN DE SERVICIOS"/>
    <s v="2.2.3-VIÁTICOS"/>
    <s v="22-SAN JUAN"/>
    <s v="60-CREDITO EXTERNO"/>
    <s v="13928-Recuperación de la Cobertura Vegetal en Cuencas Hidrográficas de la República Dominicana."/>
    <s v="07-Recuperación de la Cobertura Vegetal en Cuencas Hidrográficas de la República Dominicana."/>
    <s v="0000-NO APLICA"/>
    <s v="S"/>
    <n v="9119229"/>
    <n v="9119229"/>
    <n v="7119050"/>
    <n v="6293050"/>
  </r>
  <r>
    <x v="0"/>
    <x v="0"/>
    <x v="1"/>
    <x v="6"/>
    <s v="2.2.1.2-Construcciones por administración"/>
    <s v="2.2.1.2.2-Materiales, suministro y servicios no personales aplicados a construcciones por administración"/>
    <s v="0218-MINISTERIO DE MEDIO AMBIENTE Y RECURSOS NATURALES"/>
    <s v="0007-UNIDAD TÉCNICA EJECUTORA DE PROYECTOS DE DESARROLLO AGROFORESTAL"/>
    <s v="3-PROTECCIÓN DEL MEDIO AMBIENTE"/>
    <s v="3.2-Protección de la biodiversidad y ordenación de desechos"/>
    <s v="3.2.99-Planificación, gestión y supervisión de la protección del medio ambiente"/>
    <s v="2.2-CONTRATACIÓN DE SERVICIOS"/>
    <s v="2.2.5-ALQUILERES Y RENTAS"/>
    <s v="02-AZUA"/>
    <s v="60-CREDITO EXTERNO"/>
    <s v="13928-Recuperación de la Cobertura Vegetal en Cuencas Hidrográficas de la República Dominicana."/>
    <s v="07-Recuperación de la Cobertura Vegetal en Cuencas Hidrográficas de la República Dominicana."/>
    <s v="0000-NO APLICA"/>
    <s v="S"/>
    <n v="2456000"/>
    <n v="2370847"/>
    <n v="1238134.93"/>
    <n v="1230684.07"/>
  </r>
  <r>
    <x v="0"/>
    <x v="0"/>
    <x v="1"/>
    <x v="6"/>
    <s v="2.2.1.2-Construcciones por administración"/>
    <s v="2.2.1.2.2-Materiales, suministro y servicios no personales aplicados a construcciones por administración"/>
    <s v="0218-MINISTERIO DE MEDIO AMBIENTE Y RECURSOS NATURALES"/>
    <s v="0007-UNIDAD TÉCNICA EJECUTORA DE PROYECTOS DE DESARROLLO AGROFORESTAL"/>
    <s v="3-PROTECCIÓN DEL MEDIO AMBIENTE"/>
    <s v="3.2-Protección de la biodiversidad y ordenación de desechos"/>
    <s v="3.2.99-Planificación, gestión y supervisión de la protección del medio ambiente"/>
    <s v="2.2-CONTRATACIÓN DE SERVICIOS"/>
    <s v="2.2.5-ALQUILERES Y RENTAS"/>
    <s v="03-BAHORUCO"/>
    <s v="60-CREDITO EXTERNO"/>
    <s v="13928-Recuperación de la Cobertura Vegetal en Cuencas Hidrográficas de la República Dominicana."/>
    <s v="07-Recuperación de la Cobertura Vegetal en Cuencas Hidrográficas de la República Dominicana."/>
    <s v="0000-NO APLICA"/>
    <s v="S"/>
    <n v="1228000"/>
    <n v="1185423.5"/>
    <n v="619067.47"/>
    <n v="615342.04"/>
  </r>
  <r>
    <x v="0"/>
    <x v="0"/>
    <x v="1"/>
    <x v="6"/>
    <s v="2.2.1.2-Construcciones por administración"/>
    <s v="2.2.1.2.2-Materiales, suministro y servicios no personales aplicados a construcciones por administración"/>
    <s v="0218-MINISTERIO DE MEDIO AMBIENTE Y RECURSOS NATURALES"/>
    <s v="0007-UNIDAD TÉCNICA EJECUTORA DE PROYECTOS DE DESARROLLO AGROFORESTAL"/>
    <s v="3-PROTECCIÓN DEL MEDIO AMBIENTE"/>
    <s v="3.2-Protección de la biodiversidad y ordenación de desechos"/>
    <s v="3.2.99-Planificación, gestión y supervisión de la protección del medio ambiente"/>
    <s v="2.2-CONTRATACIÓN DE SERVICIOS"/>
    <s v="2.2.5-ALQUILERES Y RENTAS"/>
    <s v="04-BARAHONA"/>
    <s v="60-CREDITO EXTERNO"/>
    <s v="13928-Recuperación de la Cobertura Vegetal en Cuencas Hidrográficas de la República Dominicana."/>
    <s v="07-Recuperación de la Cobertura Vegetal en Cuencas Hidrográficas de la República Dominicana."/>
    <s v="0000-NO APLICA"/>
    <s v="S"/>
    <n v="1228000"/>
    <n v="1185423.5"/>
    <n v="619067.48"/>
    <n v="615342.05000000005"/>
  </r>
  <r>
    <x v="0"/>
    <x v="0"/>
    <x v="1"/>
    <x v="6"/>
    <s v="2.2.1.2-Construcciones por administración"/>
    <s v="2.2.1.2.2-Materiales, suministro y servicios no personales aplicados a construcciones por administración"/>
    <s v="0218-MINISTERIO DE MEDIO AMBIENTE Y RECURSOS NATURALES"/>
    <s v="0007-UNIDAD TÉCNICA EJECUTORA DE PROYECTOS DE DESARROLLO AGROFORESTAL"/>
    <s v="3-PROTECCIÓN DEL MEDIO AMBIENTE"/>
    <s v="3.2-Protección de la biodiversidad y ordenación de desechos"/>
    <s v="3.2.99-Planificación, gestión y supervisión de la protección del medio ambiente"/>
    <s v="2.2-CONTRATACIÓN DE SERVICIOS"/>
    <s v="2.2.5-ALQUILERES Y RENTAS"/>
    <s v="07-ELIAS PINA"/>
    <s v="60-CREDITO EXTERNO"/>
    <s v="13928-Recuperación de la Cobertura Vegetal en Cuencas Hidrográficas de la República Dominicana."/>
    <s v="07-Recuperación de la Cobertura Vegetal en Cuencas Hidrográficas de la República Dominicana."/>
    <s v="0000-NO APLICA"/>
    <s v="S"/>
    <n v="1228000"/>
    <n v="1185423.5"/>
    <n v="619067.41"/>
    <n v="615341.99"/>
  </r>
  <r>
    <x v="0"/>
    <x v="0"/>
    <x v="1"/>
    <x v="6"/>
    <s v="2.2.1.2-Construcciones por administración"/>
    <s v="2.2.1.2.2-Materiales, suministro y servicios no personales aplicados a construcciones por administración"/>
    <s v="0218-MINISTERIO DE MEDIO AMBIENTE Y RECURSOS NATURALES"/>
    <s v="0007-UNIDAD TÉCNICA EJECUTORA DE PROYECTOS DE DESARROLLO AGROFORESTAL"/>
    <s v="3-PROTECCIÓN DEL MEDIO AMBIENTE"/>
    <s v="3.2-Protección de la biodiversidad y ordenación de desechos"/>
    <s v="3.2.99-Planificación, gestión y supervisión de la protección del medio ambiente"/>
    <s v="2.2-CONTRATACIÓN DE SERVICIOS"/>
    <s v="2.2.5-ALQUILERES Y RENTAS"/>
    <s v="10-INDEPENDENCIA"/>
    <s v="60-CREDITO EXTERNO"/>
    <s v="13928-Recuperación de la Cobertura Vegetal en Cuencas Hidrográficas de la República Dominicana."/>
    <s v="07-Recuperación de la Cobertura Vegetal en Cuencas Hidrográficas de la República Dominicana."/>
    <s v="0000-NO APLICA"/>
    <s v="S"/>
    <n v="1228000"/>
    <n v="1185423.51"/>
    <n v="556419.36"/>
    <n v="552693.93000000005"/>
  </r>
  <r>
    <x v="0"/>
    <x v="0"/>
    <x v="1"/>
    <x v="6"/>
    <s v="2.2.1.2-Construcciones por administración"/>
    <s v="2.2.1.2.2-Materiales, suministro y servicios no personales aplicados a construcciones por administración"/>
    <s v="0218-MINISTERIO DE MEDIO AMBIENTE Y RECURSOS NATURALES"/>
    <s v="0007-UNIDAD TÉCNICA EJECUTORA DE PROYECTOS DE DESARROLLO AGROFORESTAL"/>
    <s v="3-PROTECCIÓN DEL MEDIO AMBIENTE"/>
    <s v="3.2-Protección de la biodiversidad y ordenación de desechos"/>
    <s v="3.2.99-Planificación, gestión y supervisión de la protección del medio ambiente"/>
    <s v="2.2-CONTRATACIÓN DE SERVICIOS"/>
    <s v="2.2.5-ALQUILERES Y RENTAS"/>
    <s v="22-SAN JUAN"/>
    <s v="60-CREDITO EXTERNO"/>
    <s v="13928-Recuperación de la Cobertura Vegetal en Cuencas Hidrográficas de la República Dominicana."/>
    <s v="07-Recuperación de la Cobertura Vegetal en Cuencas Hidrográficas de la República Dominicana."/>
    <s v="0000-NO APLICA"/>
    <s v="S"/>
    <n v="1228000"/>
    <n v="1185423.5"/>
    <n v="619067.46"/>
    <n v="615342.03"/>
  </r>
  <r>
    <x v="0"/>
    <x v="0"/>
    <x v="1"/>
    <x v="6"/>
    <s v="2.2.1.2-Construcciones por administración"/>
    <s v="2.2.1.2.2-Materiales, suministro y servicios no personales aplicados a construcciones por administración"/>
    <s v="0218-MINISTERIO DE MEDIO AMBIENTE Y RECURSOS NATURALES"/>
    <s v="0007-UNIDAD TÉCNICA EJECUTORA DE PROYECTOS DE DESARROLLO AGROFORESTAL"/>
    <s v="3-PROTECCIÓN DEL MEDIO AMBIENTE"/>
    <s v="3.2-Protección de la biodiversidad y ordenación de desechos"/>
    <s v="3.2.99-Planificación, gestión y supervisión de la protección del medio ambiente"/>
    <s v="2.2-CONTRATACIÓN DE SERVICIOS"/>
    <s v="2.2.6-SEGUROS"/>
    <s v="02-AZUA"/>
    <s v="60-CREDITO EXTERNO"/>
    <s v="13928-Recuperación de la Cobertura Vegetal en Cuencas Hidrográficas de la República Dominicana."/>
    <s v="07-Recuperación de la Cobertura Vegetal en Cuencas Hidrográficas de la República Dominicana."/>
    <s v="0000-NO APLICA"/>
    <s v="S"/>
    <n v="771428"/>
    <n v="771428"/>
    <n v="721954.08"/>
    <n v="721954.08"/>
  </r>
  <r>
    <x v="0"/>
    <x v="0"/>
    <x v="1"/>
    <x v="6"/>
    <s v="2.2.1.2-Construcciones por administración"/>
    <s v="2.2.1.2.2-Materiales, suministro y servicios no personales aplicados a construcciones por administración"/>
    <s v="0218-MINISTERIO DE MEDIO AMBIENTE Y RECURSOS NATURALES"/>
    <s v="0007-UNIDAD TÉCNICA EJECUTORA DE PROYECTOS DE DESARROLLO AGROFORESTAL"/>
    <s v="3-PROTECCIÓN DEL MEDIO AMBIENTE"/>
    <s v="3.2-Protección de la biodiversidad y ordenación de desechos"/>
    <s v="3.2.99-Planificación, gestión y supervisión de la protección del medio ambiente"/>
    <s v="2.2-CONTRATACIÓN DE SERVICIOS"/>
    <s v="2.2.6-SEGUROS"/>
    <s v="03-BAHORUCO"/>
    <s v="60-CREDITO EXTERNO"/>
    <s v="13928-Recuperación de la Cobertura Vegetal en Cuencas Hidrográficas de la República Dominicana."/>
    <s v="07-Recuperación de la Cobertura Vegetal en Cuencas Hidrográficas de la República Dominicana."/>
    <s v="0000-NO APLICA"/>
    <s v="S"/>
    <n v="385714"/>
    <n v="385714"/>
    <n v="358203.92"/>
    <n v="358203.92"/>
  </r>
  <r>
    <x v="0"/>
    <x v="0"/>
    <x v="1"/>
    <x v="6"/>
    <s v="2.2.1.2-Construcciones por administración"/>
    <s v="2.2.1.2.2-Materiales, suministro y servicios no personales aplicados a construcciones por administración"/>
    <s v="0218-MINISTERIO DE MEDIO AMBIENTE Y RECURSOS NATURALES"/>
    <s v="0007-UNIDAD TÉCNICA EJECUTORA DE PROYECTOS DE DESARROLLO AGROFORESTAL"/>
    <s v="3-PROTECCIÓN DEL MEDIO AMBIENTE"/>
    <s v="3.2-Protección de la biodiversidad y ordenación de desechos"/>
    <s v="3.2.99-Planificación, gestión y supervisión de la protección del medio ambiente"/>
    <s v="2.2-CONTRATACIÓN DE SERVICIOS"/>
    <s v="2.2.6-SEGUROS"/>
    <s v="04-BARAHONA"/>
    <s v="60-CREDITO EXTERNO"/>
    <s v="13928-Recuperación de la Cobertura Vegetal en Cuencas Hidrográficas de la República Dominicana."/>
    <s v="07-Recuperación de la Cobertura Vegetal en Cuencas Hidrográficas de la República Dominicana."/>
    <s v="0000-NO APLICA"/>
    <s v="S"/>
    <n v="385714"/>
    <n v="385714"/>
    <n v="345480.25"/>
    <n v="345480.25"/>
  </r>
  <r>
    <x v="0"/>
    <x v="0"/>
    <x v="1"/>
    <x v="6"/>
    <s v="2.2.1.2-Construcciones por administración"/>
    <s v="2.2.1.2.2-Materiales, suministro y servicios no personales aplicados a construcciones por administración"/>
    <s v="0218-MINISTERIO DE MEDIO AMBIENTE Y RECURSOS NATURALES"/>
    <s v="0007-UNIDAD TÉCNICA EJECUTORA DE PROYECTOS DE DESARROLLO AGROFORESTAL"/>
    <s v="3-PROTECCIÓN DEL MEDIO AMBIENTE"/>
    <s v="3.2-Protección de la biodiversidad y ordenación de desechos"/>
    <s v="3.2.99-Planificación, gestión y supervisión de la protección del medio ambiente"/>
    <s v="2.2-CONTRATACIÓN DE SERVICIOS"/>
    <s v="2.2.6-SEGUROS"/>
    <s v="07-ELIAS PINA"/>
    <s v="60-CREDITO EXTERNO"/>
    <s v="13928-Recuperación de la Cobertura Vegetal en Cuencas Hidrográficas de la República Dominicana."/>
    <s v="07-Recuperación de la Cobertura Vegetal en Cuencas Hidrográficas de la República Dominicana."/>
    <s v="0000-NO APLICA"/>
    <s v="S"/>
    <n v="285714"/>
    <n v="285714"/>
    <n v="285714"/>
    <n v="285714"/>
  </r>
  <r>
    <x v="0"/>
    <x v="0"/>
    <x v="1"/>
    <x v="6"/>
    <s v="2.2.1.2-Construcciones por administración"/>
    <s v="2.2.1.2.2-Materiales, suministro y servicios no personales aplicados a construcciones por administración"/>
    <s v="0218-MINISTERIO DE MEDIO AMBIENTE Y RECURSOS NATURALES"/>
    <s v="0007-UNIDAD TÉCNICA EJECUTORA DE PROYECTOS DE DESARROLLO AGROFORESTAL"/>
    <s v="3-PROTECCIÓN DEL MEDIO AMBIENTE"/>
    <s v="3.2-Protección de la biodiversidad y ordenación de desechos"/>
    <s v="3.2.99-Planificación, gestión y supervisión de la protección del medio ambiente"/>
    <s v="2.2-CONTRATACIÓN DE SERVICIOS"/>
    <s v="2.2.6-SEGUROS"/>
    <s v="10-INDEPENDENCIA"/>
    <s v="60-CREDITO EXTERNO"/>
    <s v="13928-Recuperación de la Cobertura Vegetal en Cuencas Hidrográficas de la República Dominicana."/>
    <s v="07-Recuperación de la Cobertura Vegetal en Cuencas Hidrográficas de la República Dominicana."/>
    <s v="0000-NO APLICA"/>
    <s v="S"/>
    <n v="385714"/>
    <n v="385714"/>
    <n v="360977.04"/>
    <n v="360977.04"/>
  </r>
  <r>
    <x v="0"/>
    <x v="0"/>
    <x v="1"/>
    <x v="6"/>
    <s v="2.2.1.2-Construcciones por administración"/>
    <s v="2.2.1.2.2-Materiales, suministro y servicios no personales aplicados a construcciones por administración"/>
    <s v="0218-MINISTERIO DE MEDIO AMBIENTE Y RECURSOS NATURALES"/>
    <s v="0007-UNIDAD TÉCNICA EJECUTORA DE PROYECTOS DE DESARROLLO AGROFORESTAL"/>
    <s v="3-PROTECCIÓN DEL MEDIO AMBIENTE"/>
    <s v="3.2-Protección de la biodiversidad y ordenación de desechos"/>
    <s v="3.2.99-Planificación, gestión y supervisión de la protección del medio ambiente"/>
    <s v="2.2-CONTRATACIÓN DE SERVICIOS"/>
    <s v="2.2.6-SEGUROS"/>
    <s v="22-SAN JUAN"/>
    <s v="60-CREDITO EXTERNO"/>
    <s v="13928-Recuperación de la Cobertura Vegetal en Cuencas Hidrográficas de la República Dominicana."/>
    <s v="07-Recuperación de la Cobertura Vegetal en Cuencas Hidrográficas de la República Dominicana."/>
    <s v="0000-NO APLICA"/>
    <s v="S"/>
    <n v="285714"/>
    <n v="285714"/>
    <n v="285714"/>
    <n v="285714"/>
  </r>
  <r>
    <x v="0"/>
    <x v="0"/>
    <x v="1"/>
    <x v="6"/>
    <s v="2.2.1.2-Construcciones por administración"/>
    <s v="2.2.1.2.2-Materiales, suministro y servicios no personales aplicados a construcciones por administración"/>
    <s v="0218-MINISTERIO DE MEDIO AMBIENTE Y RECURSOS NATURALES"/>
    <s v="0007-UNIDAD TÉCNICA EJECUTORA DE PROYECTOS DE DESARROLLO AGROFORESTAL"/>
    <s v="3-PROTECCIÓN DEL MEDIO AMBIENTE"/>
    <s v="3.2-Protección de la biodiversidad y ordenación de desechos"/>
    <s v="3.2.99-Planificación, gestión y supervisión de la protección del medio ambiente"/>
    <s v="2.2-CONTRATACIÓN DE SERVICIOS"/>
    <s v="2.2.7-SERVICIOS DE CONSERVACIÓN, REPARACIONES MENORES E INSTALACIONES TEMPORALES"/>
    <s v="02-AZUA"/>
    <s v="60-CREDITO EXTERNO"/>
    <s v="13928-Recuperación de la Cobertura Vegetal en Cuencas Hidrográficas de la República Dominicana."/>
    <s v="07-Recuperación de la Cobertura Vegetal en Cuencas Hidrográficas de la República Dominicana."/>
    <s v="0000-NO APLICA"/>
    <s v="S"/>
    <n v="3428572"/>
    <n v="3428572"/>
    <n v="3428572"/>
    <n v="0"/>
  </r>
  <r>
    <x v="0"/>
    <x v="0"/>
    <x v="1"/>
    <x v="6"/>
    <s v="2.2.1.2-Construcciones por administración"/>
    <s v="2.2.1.2.2-Materiales, suministro y servicios no personales aplicados a construcciones por administración"/>
    <s v="0218-MINISTERIO DE MEDIO AMBIENTE Y RECURSOS NATURALES"/>
    <s v="0007-UNIDAD TÉCNICA EJECUTORA DE PROYECTOS DE DESARROLLO AGROFORESTAL"/>
    <s v="3-PROTECCIÓN DEL MEDIO AMBIENTE"/>
    <s v="3.2-Protección de la biodiversidad y ordenación de desechos"/>
    <s v="3.2.99-Planificación, gestión y supervisión de la protección del medio ambiente"/>
    <s v="2.2-CONTRATACIÓN DE SERVICIOS"/>
    <s v="2.2.7-SERVICIOS DE CONSERVACIÓN, REPARACIONES MENORES E INSTALACIONES TEMPORALES"/>
    <s v="03-BAHORUCO"/>
    <s v="60-CREDITO EXTERNO"/>
    <s v="13928-Recuperación de la Cobertura Vegetal en Cuencas Hidrográficas de la República Dominicana."/>
    <s v="07-Recuperación de la Cobertura Vegetal en Cuencas Hidrográficas de la República Dominicana."/>
    <s v="0000-NO APLICA"/>
    <s v="S"/>
    <n v="1714286"/>
    <n v="1714286"/>
    <n v="1714286"/>
    <n v="1596125.99"/>
  </r>
  <r>
    <x v="0"/>
    <x v="0"/>
    <x v="1"/>
    <x v="6"/>
    <s v="2.2.1.2-Construcciones por administración"/>
    <s v="2.2.1.2.2-Materiales, suministro y servicios no personales aplicados a construcciones por administración"/>
    <s v="0218-MINISTERIO DE MEDIO AMBIENTE Y RECURSOS NATURALES"/>
    <s v="0007-UNIDAD TÉCNICA EJECUTORA DE PROYECTOS DE DESARROLLO AGROFORESTAL"/>
    <s v="3-PROTECCIÓN DEL MEDIO AMBIENTE"/>
    <s v="3.2-Protección de la biodiversidad y ordenación de desechos"/>
    <s v="3.2.99-Planificación, gestión y supervisión de la protección del medio ambiente"/>
    <s v="2.2-CONTRATACIÓN DE SERVICIOS"/>
    <s v="2.2.7-SERVICIOS DE CONSERVACIÓN, REPARACIONES MENORES E INSTALACIONES TEMPORALES"/>
    <s v="04-BARAHONA"/>
    <s v="60-CREDITO EXTERNO"/>
    <s v="13928-Recuperación de la Cobertura Vegetal en Cuencas Hidrográficas de la República Dominicana."/>
    <s v="07-Recuperación de la Cobertura Vegetal en Cuencas Hidrográficas de la República Dominicana."/>
    <s v="0000-NO APLICA"/>
    <s v="S"/>
    <n v="1714286"/>
    <n v="1714286"/>
    <n v="1714286"/>
    <n v="1500000"/>
  </r>
  <r>
    <x v="0"/>
    <x v="0"/>
    <x v="1"/>
    <x v="6"/>
    <s v="2.2.1.2-Construcciones por administración"/>
    <s v="2.2.1.2.2-Materiales, suministro y servicios no personales aplicados a construcciones por administración"/>
    <s v="0218-MINISTERIO DE MEDIO AMBIENTE Y RECURSOS NATURALES"/>
    <s v="0007-UNIDAD TÉCNICA EJECUTORA DE PROYECTOS DE DESARROLLO AGROFORESTAL"/>
    <s v="3-PROTECCIÓN DEL MEDIO AMBIENTE"/>
    <s v="3.2-Protección de la biodiversidad y ordenación de desechos"/>
    <s v="3.2.99-Planificación, gestión y supervisión de la protección del medio ambiente"/>
    <s v="2.2-CONTRATACIÓN DE SERVICIOS"/>
    <s v="2.2.7-SERVICIOS DE CONSERVACIÓN, REPARACIONES MENORES E INSTALACIONES TEMPORALES"/>
    <s v="07-ELIAS PINA"/>
    <s v="60-CREDITO EXTERNO"/>
    <s v="13928-Recuperación de la Cobertura Vegetal en Cuencas Hidrográficas de la República Dominicana."/>
    <s v="07-Recuperación de la Cobertura Vegetal en Cuencas Hidrográficas de la República Dominicana."/>
    <s v="0000-NO APLICA"/>
    <s v="S"/>
    <n v="1714286"/>
    <n v="1714286"/>
    <n v="1714285.93"/>
    <n v="1526375.48"/>
  </r>
  <r>
    <x v="0"/>
    <x v="0"/>
    <x v="1"/>
    <x v="6"/>
    <s v="2.2.1.2-Construcciones por administración"/>
    <s v="2.2.1.2.2-Materiales, suministro y servicios no personales aplicados a construcciones por administración"/>
    <s v="0218-MINISTERIO DE MEDIO AMBIENTE Y RECURSOS NATURALES"/>
    <s v="0007-UNIDAD TÉCNICA EJECUTORA DE PROYECTOS DE DESARROLLO AGROFORESTAL"/>
    <s v="3-PROTECCIÓN DEL MEDIO AMBIENTE"/>
    <s v="3.2-Protección de la biodiversidad y ordenación de desechos"/>
    <s v="3.2.99-Planificación, gestión y supervisión de la protección del medio ambiente"/>
    <s v="2.2-CONTRATACIÓN DE SERVICIOS"/>
    <s v="2.2.7-SERVICIOS DE CONSERVACIÓN, REPARACIONES MENORES E INSTALACIONES TEMPORALES"/>
    <s v="10-INDEPENDENCIA"/>
    <s v="60-CREDITO EXTERNO"/>
    <s v="13928-Recuperación de la Cobertura Vegetal en Cuencas Hidrográficas de la República Dominicana."/>
    <s v="07-Recuperación de la Cobertura Vegetal en Cuencas Hidrográficas de la República Dominicana."/>
    <s v="0000-NO APLICA"/>
    <s v="S"/>
    <n v="1714286"/>
    <n v="1714286"/>
    <n v="1661158.62"/>
    <n v="553925.56000000006"/>
  </r>
  <r>
    <x v="0"/>
    <x v="0"/>
    <x v="1"/>
    <x v="6"/>
    <s v="2.2.1.2-Construcciones por administración"/>
    <s v="2.2.1.2.2-Materiales, suministro y servicios no personales aplicados a construcciones por administración"/>
    <s v="0218-MINISTERIO DE MEDIO AMBIENTE Y RECURSOS NATURALES"/>
    <s v="0007-UNIDAD TÉCNICA EJECUTORA DE PROYECTOS DE DESARROLLO AGROFORESTAL"/>
    <s v="3-PROTECCIÓN DEL MEDIO AMBIENTE"/>
    <s v="3.2-Protección de la biodiversidad y ordenación de desechos"/>
    <s v="3.2.99-Planificación, gestión y supervisión de la protección del medio ambiente"/>
    <s v="2.2-CONTRATACIÓN DE SERVICIOS"/>
    <s v="2.2.7-SERVICIOS DE CONSERVACIÓN, REPARACIONES MENORES E INSTALACIONES TEMPORALES"/>
    <s v="22-SAN JUAN"/>
    <s v="60-CREDITO EXTERNO"/>
    <s v="13928-Recuperación de la Cobertura Vegetal en Cuencas Hidrográficas de la República Dominicana."/>
    <s v="07-Recuperación de la Cobertura Vegetal en Cuencas Hidrográficas de la República Dominicana."/>
    <s v="0000-NO APLICA"/>
    <s v="S"/>
    <n v="1714286"/>
    <n v="1714286"/>
    <n v="1714286"/>
    <n v="1616600.46"/>
  </r>
  <r>
    <x v="0"/>
    <x v="0"/>
    <x v="1"/>
    <x v="6"/>
    <s v="2.2.1.2-Construcciones por administración"/>
    <s v="2.2.1.2.2-Materiales, suministro y servicios no personales aplicados a construcciones por administración"/>
    <s v="0218-MINISTERIO DE MEDIO AMBIENTE Y RECURSOS NATURALES"/>
    <s v="0007-UNIDAD TÉCNICA EJECUTORA DE PROYECTOS DE DESARROLLO AGROFORESTAL"/>
    <s v="3-PROTECCIÓN DEL MEDIO AMBIENTE"/>
    <s v="3.2-Protección de la biodiversidad y ordenación de desechos"/>
    <s v="3.2.99-Planificación, gestión y supervisión de la protección del medio ambiente"/>
    <s v="2.2-CONTRATACIÓN DE SERVICIOS"/>
    <s v="2.2.8-OTROS SERVICIOS NO INCLUIDOS EN CONCEPTOS ANTERIORES"/>
    <s v="02-AZUA"/>
    <s v="60-CREDITO EXTERNO"/>
    <s v="13928-Recuperación de la Cobertura Vegetal en Cuencas Hidrográficas de la República Dominicana."/>
    <s v="07-Recuperación de la Cobertura Vegetal en Cuencas Hidrográficas de la República Dominicana."/>
    <s v="0000-NO APLICA"/>
    <s v="S"/>
    <n v="14635813"/>
    <n v="13778313"/>
    <n v="6899506.79"/>
    <n v="4608822.25"/>
  </r>
  <r>
    <x v="0"/>
    <x v="0"/>
    <x v="1"/>
    <x v="6"/>
    <s v="2.2.1.2-Construcciones por administración"/>
    <s v="2.2.1.2.2-Materiales, suministro y servicios no personales aplicados a construcciones por administración"/>
    <s v="0218-MINISTERIO DE MEDIO AMBIENTE Y RECURSOS NATURALES"/>
    <s v="0007-UNIDAD TÉCNICA EJECUTORA DE PROYECTOS DE DESARROLLO AGROFORESTAL"/>
    <s v="3-PROTECCIÓN DEL MEDIO AMBIENTE"/>
    <s v="3.2-Protección de la biodiversidad y ordenación de desechos"/>
    <s v="3.2.99-Planificación, gestión y supervisión de la protección del medio ambiente"/>
    <s v="2.2-CONTRATACIÓN DE SERVICIOS"/>
    <s v="2.2.8-OTROS SERVICIOS NO INCLUIDOS EN CONCEPTOS ANTERIORES"/>
    <s v="03-BAHORUCO"/>
    <s v="60-CREDITO EXTERNO"/>
    <s v="13928-Recuperación de la Cobertura Vegetal en Cuencas Hidrográficas de la República Dominicana."/>
    <s v="07-Recuperación de la Cobertura Vegetal en Cuencas Hidrográficas de la República Dominicana."/>
    <s v="0000-NO APLICA"/>
    <s v="S"/>
    <n v="8399082"/>
    <n v="7970582"/>
    <n v="2956240.65"/>
    <n v="2149197.5299999998"/>
  </r>
  <r>
    <x v="0"/>
    <x v="0"/>
    <x v="1"/>
    <x v="6"/>
    <s v="2.2.1.2-Construcciones por administración"/>
    <s v="2.2.1.2.2-Materiales, suministro y servicios no personales aplicados a construcciones por administración"/>
    <s v="0218-MINISTERIO DE MEDIO AMBIENTE Y RECURSOS NATURALES"/>
    <s v="0007-UNIDAD TÉCNICA EJECUTORA DE PROYECTOS DE DESARROLLO AGROFORESTAL"/>
    <s v="3-PROTECCIÓN DEL MEDIO AMBIENTE"/>
    <s v="3.2-Protección de la biodiversidad y ordenación de desechos"/>
    <s v="3.2.99-Planificación, gestión y supervisión de la protección del medio ambiente"/>
    <s v="2.2-CONTRATACIÓN DE SERVICIOS"/>
    <s v="2.2.8-OTROS SERVICIOS NO INCLUIDOS EN CONCEPTOS ANTERIORES"/>
    <s v="04-BARAHONA"/>
    <s v="60-CREDITO EXTERNO"/>
    <s v="13928-Recuperación de la Cobertura Vegetal en Cuencas Hidrográficas de la República Dominicana."/>
    <s v="07-Recuperación de la Cobertura Vegetal en Cuencas Hidrográficas de la República Dominicana."/>
    <s v="0000-NO APLICA"/>
    <s v="S"/>
    <n v="8399081"/>
    <n v="7970581"/>
    <n v="3203343.15"/>
    <n v="2465170.46"/>
  </r>
  <r>
    <x v="0"/>
    <x v="0"/>
    <x v="1"/>
    <x v="6"/>
    <s v="2.2.1.2-Construcciones por administración"/>
    <s v="2.2.1.2.2-Materiales, suministro y servicios no personales aplicados a construcciones por administración"/>
    <s v="0218-MINISTERIO DE MEDIO AMBIENTE Y RECURSOS NATURALES"/>
    <s v="0007-UNIDAD TÉCNICA EJECUTORA DE PROYECTOS DE DESARROLLO AGROFORESTAL"/>
    <s v="3-PROTECCIÓN DEL MEDIO AMBIENTE"/>
    <s v="3.2-Protección de la biodiversidad y ordenación de desechos"/>
    <s v="3.2.99-Planificación, gestión y supervisión de la protección del medio ambiente"/>
    <s v="2.2-CONTRATACIÓN DE SERVICIOS"/>
    <s v="2.2.8-OTROS SERVICIOS NO INCLUIDOS EN CONCEPTOS ANTERIORES"/>
    <s v="07-ELIAS PINA"/>
    <s v="60-CREDITO EXTERNO"/>
    <s v="13928-Recuperación de la Cobertura Vegetal en Cuencas Hidrográficas de la República Dominicana."/>
    <s v="07-Recuperación de la Cobertura Vegetal en Cuencas Hidrográficas de la República Dominicana."/>
    <s v="0000-NO APLICA"/>
    <s v="S"/>
    <n v="8149082"/>
    <n v="7720582"/>
    <n v="3803049.21"/>
    <n v="3101638.08"/>
  </r>
  <r>
    <x v="0"/>
    <x v="0"/>
    <x v="1"/>
    <x v="6"/>
    <s v="2.2.1.2-Construcciones por administración"/>
    <s v="2.2.1.2.2-Materiales, suministro y servicios no personales aplicados a construcciones por administración"/>
    <s v="0218-MINISTERIO DE MEDIO AMBIENTE Y RECURSOS NATURALES"/>
    <s v="0007-UNIDAD TÉCNICA EJECUTORA DE PROYECTOS DE DESARROLLO AGROFORESTAL"/>
    <s v="3-PROTECCIÓN DEL MEDIO AMBIENTE"/>
    <s v="3.2-Protección de la biodiversidad y ordenación de desechos"/>
    <s v="3.2.99-Planificación, gestión y supervisión de la protección del medio ambiente"/>
    <s v="2.2-CONTRATACIÓN DE SERVICIOS"/>
    <s v="2.2.8-OTROS SERVICIOS NO INCLUIDOS EN CONCEPTOS ANTERIORES"/>
    <s v="10-INDEPENDENCIA"/>
    <s v="60-CREDITO EXTERNO"/>
    <s v="13928-Recuperación de la Cobertura Vegetal en Cuencas Hidrográficas de la República Dominicana."/>
    <s v="07-Recuperación de la Cobertura Vegetal en Cuencas Hidrográficas de la República Dominicana."/>
    <s v="0000-NO APLICA"/>
    <s v="S"/>
    <n v="8124081"/>
    <n v="7695581"/>
    <n v="2401772.2400000002"/>
    <n v="2385026.23"/>
  </r>
  <r>
    <x v="0"/>
    <x v="0"/>
    <x v="1"/>
    <x v="6"/>
    <s v="2.2.1.2-Construcciones por administración"/>
    <s v="2.2.1.2.2-Materiales, suministro y servicios no personales aplicados a construcciones por administración"/>
    <s v="0218-MINISTERIO DE MEDIO AMBIENTE Y RECURSOS NATURALES"/>
    <s v="0007-UNIDAD TÉCNICA EJECUTORA DE PROYECTOS DE DESARROLLO AGROFORESTAL"/>
    <s v="3-PROTECCIÓN DEL MEDIO AMBIENTE"/>
    <s v="3.2-Protección de la biodiversidad y ordenación de desechos"/>
    <s v="3.2.99-Planificación, gestión y supervisión de la protección del medio ambiente"/>
    <s v="2.2-CONTRATACIÓN DE SERVICIOS"/>
    <s v="2.2.8-OTROS SERVICIOS NO INCLUIDOS EN CONCEPTOS ANTERIORES"/>
    <s v="22-SAN JUAN"/>
    <s v="60-CREDITO EXTERNO"/>
    <s v="13928-Recuperación de la Cobertura Vegetal en Cuencas Hidrográficas de la República Dominicana."/>
    <s v="07-Recuperación de la Cobertura Vegetal en Cuencas Hidrográficas de la República Dominicana."/>
    <s v="0000-NO APLICA"/>
    <s v="S"/>
    <n v="8399081"/>
    <n v="7970581"/>
    <n v="3097262.7"/>
    <n v="2354259.13"/>
  </r>
  <r>
    <x v="0"/>
    <x v="0"/>
    <x v="1"/>
    <x v="6"/>
    <s v="2.2.1.2-Construcciones por administración"/>
    <s v="2.2.1.2.2-Materiales, suministro y servicios no personales aplicados a construcciones por administración"/>
    <s v="0218-MINISTERIO DE MEDIO AMBIENTE Y RECURSOS NATURALES"/>
    <s v="0007-UNIDAD TÉCNICA EJECUTORA DE PROYECTOS DE DESARROLLO AGROFORESTAL"/>
    <s v="3-PROTECCIÓN DEL MEDIO AMBIENTE"/>
    <s v="3.2-Protección de la biodiversidad y ordenación de desechos"/>
    <s v="3.2.99-Planificación, gestión y supervisión de la protección del medio ambiente"/>
    <s v="2.2-CONTRATACIÓN DE SERVICIOS"/>
    <s v="2.2.9-OTRAS CONTRATACIONES DE SERVICIOS"/>
    <s v="02-AZUA"/>
    <s v="60-CREDITO EXTERNO"/>
    <s v="13928-Recuperación de la Cobertura Vegetal en Cuencas Hidrográficas de la República Dominicana."/>
    <s v="07-Recuperación de la Cobertura Vegetal en Cuencas Hidrográficas de la República Dominicana."/>
    <s v="0000-NO APLICA"/>
    <s v="S"/>
    <n v="700000"/>
    <n v="2171256.86"/>
    <n v="1892399"/>
    <n v="675478.35"/>
  </r>
  <r>
    <x v="0"/>
    <x v="0"/>
    <x v="1"/>
    <x v="6"/>
    <s v="2.2.1.2-Construcciones por administración"/>
    <s v="2.2.1.2.2-Materiales, suministro y servicios no personales aplicados a construcciones por administración"/>
    <s v="0218-MINISTERIO DE MEDIO AMBIENTE Y RECURSOS NATURALES"/>
    <s v="0007-UNIDAD TÉCNICA EJECUTORA DE PROYECTOS DE DESARROLLO AGROFORESTAL"/>
    <s v="3-PROTECCIÓN DEL MEDIO AMBIENTE"/>
    <s v="3.2-Protección de la biodiversidad y ordenación de desechos"/>
    <s v="3.2.99-Planificación, gestión y supervisión de la protección del medio ambiente"/>
    <s v="2.2-CONTRATACIÓN DE SERVICIOS"/>
    <s v="2.2.9-OTRAS CONTRATACIONES DE SERVICIOS"/>
    <s v="03-BAHORUCO"/>
    <s v="60-CREDITO EXTERNO"/>
    <s v="13928-Recuperación de la Cobertura Vegetal en Cuencas Hidrográficas de la República Dominicana."/>
    <s v="07-Recuperación de la Cobertura Vegetal en Cuencas Hidrográficas de la República Dominicana."/>
    <s v="0000-NO APLICA"/>
    <s v="S"/>
    <n v="350000"/>
    <n v="1085628.43"/>
    <n v="803989.54"/>
    <n v="176074.9"/>
  </r>
  <r>
    <x v="0"/>
    <x v="0"/>
    <x v="1"/>
    <x v="6"/>
    <s v="2.2.1.2-Construcciones por administración"/>
    <s v="2.2.1.2.2-Materiales, suministro y servicios no personales aplicados a construcciones por administración"/>
    <s v="0218-MINISTERIO DE MEDIO AMBIENTE Y RECURSOS NATURALES"/>
    <s v="0007-UNIDAD TÉCNICA EJECUTORA DE PROYECTOS DE DESARROLLO AGROFORESTAL"/>
    <s v="3-PROTECCIÓN DEL MEDIO AMBIENTE"/>
    <s v="3.2-Protección de la biodiversidad y ordenación de desechos"/>
    <s v="3.2.99-Planificación, gestión y supervisión de la protección del medio ambiente"/>
    <s v="2.2-CONTRATACIÓN DE SERVICIOS"/>
    <s v="2.2.9-OTRAS CONTRATACIONES DE SERVICIOS"/>
    <s v="04-BARAHONA"/>
    <s v="60-CREDITO EXTERNO"/>
    <s v="13928-Recuperación de la Cobertura Vegetal en Cuencas Hidrográficas de la República Dominicana."/>
    <s v="07-Recuperación de la Cobertura Vegetal en Cuencas Hidrográficas de la República Dominicana."/>
    <s v="0000-NO APLICA"/>
    <s v="S"/>
    <n v="350000"/>
    <n v="1085628.43"/>
    <n v="952203.83"/>
    <n v="380339.19"/>
  </r>
  <r>
    <x v="0"/>
    <x v="0"/>
    <x v="1"/>
    <x v="6"/>
    <s v="2.2.1.2-Construcciones por administración"/>
    <s v="2.2.1.2.2-Materiales, suministro y servicios no personales aplicados a construcciones por administración"/>
    <s v="0218-MINISTERIO DE MEDIO AMBIENTE Y RECURSOS NATURALES"/>
    <s v="0007-UNIDAD TÉCNICA EJECUTORA DE PROYECTOS DE DESARROLLO AGROFORESTAL"/>
    <s v="3-PROTECCIÓN DEL MEDIO AMBIENTE"/>
    <s v="3.2-Protección de la biodiversidad y ordenación de desechos"/>
    <s v="3.2.99-Planificación, gestión y supervisión de la protección del medio ambiente"/>
    <s v="2.2-CONTRATACIÓN DE SERVICIOS"/>
    <s v="2.2.9-OTRAS CONTRATACIONES DE SERVICIOS"/>
    <s v="07-ELIAS PINA"/>
    <s v="60-CREDITO EXTERNO"/>
    <s v="13928-Recuperación de la Cobertura Vegetal en Cuencas Hidrográficas de la República Dominicana."/>
    <s v="07-Recuperación de la Cobertura Vegetal en Cuencas Hidrográficas de la República Dominicana."/>
    <s v="0000-NO APLICA"/>
    <s v="S"/>
    <n v="350000"/>
    <n v="1085628.43"/>
    <n v="819359.2"/>
    <n v="191444.49"/>
  </r>
  <r>
    <x v="0"/>
    <x v="0"/>
    <x v="1"/>
    <x v="6"/>
    <s v="2.2.1.2-Construcciones por administración"/>
    <s v="2.2.1.2.2-Materiales, suministro y servicios no personales aplicados a construcciones por administración"/>
    <s v="0218-MINISTERIO DE MEDIO AMBIENTE Y RECURSOS NATURALES"/>
    <s v="0007-UNIDAD TÉCNICA EJECUTORA DE PROYECTOS DE DESARROLLO AGROFORESTAL"/>
    <s v="3-PROTECCIÓN DEL MEDIO AMBIENTE"/>
    <s v="3.2-Protección de la biodiversidad y ordenación de desechos"/>
    <s v="3.2.99-Planificación, gestión y supervisión de la protección del medio ambiente"/>
    <s v="2.2-CONTRATACIÓN DE SERVICIOS"/>
    <s v="2.2.9-OTRAS CONTRATACIONES DE SERVICIOS"/>
    <s v="10-INDEPENDENCIA"/>
    <s v="60-CREDITO EXTERNO"/>
    <s v="13928-Recuperación de la Cobertura Vegetal en Cuencas Hidrográficas de la República Dominicana."/>
    <s v="07-Recuperación de la Cobertura Vegetal en Cuencas Hidrográficas de la República Dominicana."/>
    <s v="0000-NO APLICA"/>
    <s v="S"/>
    <n v="350000"/>
    <n v="1085629.9099999999"/>
    <n v="803995.54"/>
    <n v="176074.87"/>
  </r>
  <r>
    <x v="0"/>
    <x v="0"/>
    <x v="1"/>
    <x v="6"/>
    <s v="2.2.1.2-Construcciones por administración"/>
    <s v="2.2.1.2.2-Materiales, suministro y servicios no personales aplicados a construcciones por administración"/>
    <s v="0218-MINISTERIO DE MEDIO AMBIENTE Y RECURSOS NATURALES"/>
    <s v="0007-UNIDAD TÉCNICA EJECUTORA DE PROYECTOS DE DESARROLLO AGROFORESTAL"/>
    <s v="3-PROTECCIÓN DEL MEDIO AMBIENTE"/>
    <s v="3.2-Protección de la biodiversidad y ordenación de desechos"/>
    <s v="3.2.99-Planificación, gestión y supervisión de la protección del medio ambiente"/>
    <s v="2.2-CONTRATACIÓN DE SERVICIOS"/>
    <s v="2.2.9-OTRAS CONTRATACIONES DE SERVICIOS"/>
    <s v="22-SAN JUAN"/>
    <s v="60-CREDITO EXTERNO"/>
    <s v="13928-Recuperación de la Cobertura Vegetal en Cuencas Hidrográficas de la República Dominicana."/>
    <s v="07-Recuperación de la Cobertura Vegetal en Cuencas Hidrográficas de la República Dominicana."/>
    <s v="0000-NO APLICA"/>
    <s v="S"/>
    <n v="350000"/>
    <n v="1085628.43"/>
    <n v="815647.95"/>
    <n v="187733.31"/>
  </r>
  <r>
    <x v="0"/>
    <x v="0"/>
    <x v="1"/>
    <x v="6"/>
    <s v="2.2.1.2-Construcciones por administración"/>
    <s v="2.2.1.2.2-Materiales, suministro y servicios no personales aplicados a construcciones por administración"/>
    <s v="0218-MINISTERIO DE MEDIO AMBIENTE Y RECURSOS NATURALES"/>
    <s v="0007-UNIDAD TÉCNICA EJECUTORA DE PROYECTOS DE DESARROLLO AGROFORESTAL"/>
    <s v="3-PROTECCIÓN DEL MEDIO AMBIENTE"/>
    <s v="3.2-Protección de la biodiversidad y ordenación de desechos"/>
    <s v="3.2.99-Planificación, gestión y supervisión de la protección del medio ambiente"/>
    <s v="2.3-MATERIALES Y SUMINISTROS"/>
    <s v="2.3.1-ALIMENTOS Y PRODUCTOS AGROFORESTALES"/>
    <s v="02-AZUA"/>
    <s v="60-CREDITO EXTERNO"/>
    <s v="13928-Recuperación de la Cobertura Vegetal en Cuencas Hidrográficas de la República Dominicana."/>
    <s v="07-Recuperación de la Cobertura Vegetal en Cuencas Hidrográficas de la República Dominicana."/>
    <s v="0000-NO APLICA"/>
    <s v="S"/>
    <n v="10000000"/>
    <n v="11642857.140000001"/>
    <n v="7741765.9400000004"/>
    <n v="7328270.2400000002"/>
  </r>
  <r>
    <x v="0"/>
    <x v="0"/>
    <x v="1"/>
    <x v="6"/>
    <s v="2.2.1.2-Construcciones por administración"/>
    <s v="2.2.1.2.2-Materiales, suministro y servicios no personales aplicados a construcciones por administración"/>
    <s v="0218-MINISTERIO DE MEDIO AMBIENTE Y RECURSOS NATURALES"/>
    <s v="0007-UNIDAD TÉCNICA EJECUTORA DE PROYECTOS DE DESARROLLO AGROFORESTAL"/>
    <s v="3-PROTECCIÓN DEL MEDIO AMBIENTE"/>
    <s v="3.2-Protección de la biodiversidad y ordenación de desechos"/>
    <s v="3.2.99-Planificación, gestión y supervisión de la protección del medio ambiente"/>
    <s v="2.3-MATERIALES Y SUMINISTROS"/>
    <s v="2.3.1-ALIMENTOS Y PRODUCTOS AGROFORESTALES"/>
    <s v="03-BAHORUCO"/>
    <s v="60-CREDITO EXTERNO"/>
    <s v="13928-Recuperación de la Cobertura Vegetal en Cuencas Hidrográficas de la República Dominicana."/>
    <s v="07-Recuperación de la Cobertura Vegetal en Cuencas Hidrográficas de la República Dominicana."/>
    <s v="0000-NO APLICA"/>
    <s v="S"/>
    <n v="5000000"/>
    <n v="5821428.5700000003"/>
    <n v="3816865.25"/>
    <n v="3611153.59"/>
  </r>
  <r>
    <x v="0"/>
    <x v="0"/>
    <x v="1"/>
    <x v="6"/>
    <s v="2.2.1.2-Construcciones por administración"/>
    <s v="2.2.1.2.2-Materiales, suministro y servicios no personales aplicados a construcciones por administración"/>
    <s v="0218-MINISTERIO DE MEDIO AMBIENTE Y RECURSOS NATURALES"/>
    <s v="0007-UNIDAD TÉCNICA EJECUTORA DE PROYECTOS DE DESARROLLO AGROFORESTAL"/>
    <s v="3-PROTECCIÓN DEL MEDIO AMBIENTE"/>
    <s v="3.2-Protección de la biodiversidad y ordenación de desechos"/>
    <s v="3.2.99-Planificación, gestión y supervisión de la protección del medio ambiente"/>
    <s v="2.3-MATERIALES Y SUMINISTROS"/>
    <s v="2.3.1-ALIMENTOS Y PRODUCTOS AGROFORESTALES"/>
    <s v="04-BARAHONA"/>
    <s v="60-CREDITO EXTERNO"/>
    <s v="13928-Recuperación de la Cobertura Vegetal en Cuencas Hidrográficas de la República Dominicana."/>
    <s v="07-Recuperación de la Cobertura Vegetal en Cuencas Hidrográficas de la República Dominicana."/>
    <s v="0000-NO APLICA"/>
    <s v="S"/>
    <n v="5000000"/>
    <n v="5821428.5700000003"/>
    <n v="3845531.15"/>
    <n v="3639819.49"/>
  </r>
  <r>
    <x v="0"/>
    <x v="0"/>
    <x v="1"/>
    <x v="6"/>
    <s v="2.2.1.2-Construcciones por administración"/>
    <s v="2.2.1.2.2-Materiales, suministro y servicios no personales aplicados a construcciones por administración"/>
    <s v="0218-MINISTERIO DE MEDIO AMBIENTE Y RECURSOS NATURALES"/>
    <s v="0007-UNIDAD TÉCNICA EJECUTORA DE PROYECTOS DE DESARROLLO AGROFORESTAL"/>
    <s v="3-PROTECCIÓN DEL MEDIO AMBIENTE"/>
    <s v="3.2-Protección de la biodiversidad y ordenación de desechos"/>
    <s v="3.2.99-Planificación, gestión y supervisión de la protección del medio ambiente"/>
    <s v="2.3-MATERIALES Y SUMINISTROS"/>
    <s v="2.3.1-ALIMENTOS Y PRODUCTOS AGROFORESTALES"/>
    <s v="07-ELIAS PINA"/>
    <s v="60-CREDITO EXTERNO"/>
    <s v="13928-Recuperación de la Cobertura Vegetal en Cuencas Hidrográficas de la República Dominicana."/>
    <s v="07-Recuperación de la Cobertura Vegetal en Cuencas Hidrográficas de la República Dominicana."/>
    <s v="0000-NO APLICA"/>
    <s v="S"/>
    <n v="5000000"/>
    <n v="5821428.5800000001"/>
    <n v="4025043.37"/>
    <n v="3819331.68"/>
  </r>
  <r>
    <x v="0"/>
    <x v="0"/>
    <x v="1"/>
    <x v="6"/>
    <s v="2.2.1.2-Construcciones por administración"/>
    <s v="2.2.1.2.2-Materiales, suministro y servicios no personales aplicados a construcciones por administración"/>
    <s v="0218-MINISTERIO DE MEDIO AMBIENTE Y RECURSOS NATURALES"/>
    <s v="0007-UNIDAD TÉCNICA EJECUTORA DE PROYECTOS DE DESARROLLO AGROFORESTAL"/>
    <s v="3-PROTECCIÓN DEL MEDIO AMBIENTE"/>
    <s v="3.2-Protección de la biodiversidad y ordenación de desechos"/>
    <s v="3.2.99-Planificación, gestión y supervisión de la protección del medio ambiente"/>
    <s v="2.3-MATERIALES Y SUMINISTROS"/>
    <s v="2.3.1-ALIMENTOS Y PRODUCTOS AGROFORESTALES"/>
    <s v="10-INDEPENDENCIA"/>
    <s v="60-CREDITO EXTERNO"/>
    <s v="13928-Recuperación de la Cobertura Vegetal en Cuencas Hidrográficas de la República Dominicana."/>
    <s v="07-Recuperación de la Cobertura Vegetal en Cuencas Hidrográficas de la República Dominicana."/>
    <s v="0000-NO APLICA"/>
    <s v="S"/>
    <n v="5000000"/>
    <n v="5820320.8700000001"/>
    <n v="3703909.7"/>
    <n v="3497935.81"/>
  </r>
  <r>
    <x v="0"/>
    <x v="0"/>
    <x v="1"/>
    <x v="6"/>
    <s v="2.2.1.2-Construcciones por administración"/>
    <s v="2.2.1.2.2-Materiales, suministro y servicios no personales aplicados a construcciones por administración"/>
    <s v="0218-MINISTERIO DE MEDIO AMBIENTE Y RECURSOS NATURALES"/>
    <s v="0007-UNIDAD TÉCNICA EJECUTORA DE PROYECTOS DE DESARROLLO AGROFORESTAL"/>
    <s v="3-PROTECCIÓN DEL MEDIO AMBIENTE"/>
    <s v="3.2-Protección de la biodiversidad y ordenación de desechos"/>
    <s v="3.2.99-Planificación, gestión y supervisión de la protección del medio ambiente"/>
    <s v="2.3-MATERIALES Y SUMINISTROS"/>
    <s v="2.3.1-ALIMENTOS Y PRODUCTOS AGROFORESTALES"/>
    <s v="22-SAN JUAN"/>
    <s v="60-CREDITO EXTERNO"/>
    <s v="13928-Recuperación de la Cobertura Vegetal en Cuencas Hidrográficas de la República Dominicana."/>
    <s v="07-Recuperación de la Cobertura Vegetal en Cuencas Hidrográficas de la República Dominicana."/>
    <s v="0000-NO APLICA"/>
    <s v="S"/>
    <n v="5000000"/>
    <n v="5821428.5700000003"/>
    <n v="3827568.22"/>
    <n v="3621856.56"/>
  </r>
  <r>
    <x v="0"/>
    <x v="0"/>
    <x v="1"/>
    <x v="6"/>
    <s v="2.2.1.2-Construcciones por administración"/>
    <s v="2.2.1.2.2-Materiales, suministro y servicios no personales aplicados a construcciones por administración"/>
    <s v="0218-MINISTERIO DE MEDIO AMBIENTE Y RECURSOS NATURALES"/>
    <s v="0007-UNIDAD TÉCNICA EJECUTORA DE PROYECTOS DE DESARROLLO AGROFORESTAL"/>
    <s v="3-PROTECCIÓN DEL MEDIO AMBIENTE"/>
    <s v="3.2-Protección de la biodiversidad y ordenación de desechos"/>
    <s v="3.2.99-Planificación, gestión y supervisión de la protección del medio ambiente"/>
    <s v="2.3-MATERIALES Y SUMINISTROS"/>
    <s v="2.3.2-TEXTILES Y VESTUARIOS"/>
    <s v="02-AZUA"/>
    <s v="60-CREDITO EXTERNO"/>
    <s v="13928-Recuperación de la Cobertura Vegetal en Cuencas Hidrográficas de la República Dominicana."/>
    <s v="07-Recuperación de la Cobertura Vegetal en Cuencas Hidrográficas de la República Dominicana."/>
    <s v="0000-NO APLICA"/>
    <s v="S"/>
    <n v="300000"/>
    <n v="367142.86"/>
    <n v="309656.56"/>
    <n v="309656.56"/>
  </r>
  <r>
    <x v="0"/>
    <x v="0"/>
    <x v="1"/>
    <x v="6"/>
    <s v="2.2.1.2-Construcciones por administración"/>
    <s v="2.2.1.2.2-Materiales, suministro y servicios no personales aplicados a construcciones por administración"/>
    <s v="0218-MINISTERIO DE MEDIO AMBIENTE Y RECURSOS NATURALES"/>
    <s v="0007-UNIDAD TÉCNICA EJECUTORA DE PROYECTOS DE DESARROLLO AGROFORESTAL"/>
    <s v="3-PROTECCIÓN DEL MEDIO AMBIENTE"/>
    <s v="3.2-Protección de la biodiversidad y ordenación de desechos"/>
    <s v="3.2.99-Planificación, gestión y supervisión de la protección del medio ambiente"/>
    <s v="2.3-MATERIALES Y SUMINISTROS"/>
    <s v="2.3.2-TEXTILES Y VESTUARIOS"/>
    <s v="03-BAHORUCO"/>
    <s v="60-CREDITO EXTERNO"/>
    <s v="13928-Recuperación de la Cobertura Vegetal en Cuencas Hidrográficas de la República Dominicana."/>
    <s v="07-Recuperación de la Cobertura Vegetal en Cuencas Hidrográficas de la República Dominicana."/>
    <s v="0000-NO APLICA"/>
    <s v="S"/>
    <n v="150000"/>
    <n v="178571.43"/>
    <n v="145996.48000000001"/>
    <n v="145996.48000000001"/>
  </r>
  <r>
    <x v="0"/>
    <x v="0"/>
    <x v="1"/>
    <x v="6"/>
    <s v="2.2.1.2-Construcciones por administración"/>
    <s v="2.2.1.2.2-Materiales, suministro y servicios no personales aplicados a construcciones por administración"/>
    <s v="0218-MINISTERIO DE MEDIO AMBIENTE Y RECURSOS NATURALES"/>
    <s v="0007-UNIDAD TÉCNICA EJECUTORA DE PROYECTOS DE DESARROLLO AGROFORESTAL"/>
    <s v="3-PROTECCIÓN DEL MEDIO AMBIENTE"/>
    <s v="3.2-Protección de la biodiversidad y ordenación de desechos"/>
    <s v="3.2.99-Planificación, gestión y supervisión de la protección del medio ambiente"/>
    <s v="2.3-MATERIALES Y SUMINISTROS"/>
    <s v="2.3.2-TEXTILES Y VESTUARIOS"/>
    <s v="04-BARAHONA"/>
    <s v="60-CREDITO EXTERNO"/>
    <s v="13928-Recuperación de la Cobertura Vegetal en Cuencas Hidrográficas de la República Dominicana."/>
    <s v="07-Recuperación de la Cobertura Vegetal en Cuencas Hidrográficas de la República Dominicana."/>
    <s v="0000-NO APLICA"/>
    <s v="S"/>
    <n v="150000"/>
    <n v="128571.43"/>
    <n v="103320.24"/>
    <n v="103320.24"/>
  </r>
  <r>
    <x v="0"/>
    <x v="0"/>
    <x v="1"/>
    <x v="6"/>
    <s v="2.2.1.2-Construcciones por administración"/>
    <s v="2.2.1.2.2-Materiales, suministro y servicios no personales aplicados a construcciones por administración"/>
    <s v="0218-MINISTERIO DE MEDIO AMBIENTE Y RECURSOS NATURALES"/>
    <s v="0007-UNIDAD TÉCNICA EJECUTORA DE PROYECTOS DE DESARROLLO AGROFORESTAL"/>
    <s v="3-PROTECCIÓN DEL MEDIO AMBIENTE"/>
    <s v="3.2-Protección de la biodiversidad y ordenación de desechos"/>
    <s v="3.2.99-Planificación, gestión y supervisión de la protección del medio ambiente"/>
    <s v="2.3-MATERIALES Y SUMINISTROS"/>
    <s v="2.3.2-TEXTILES Y VESTUARIOS"/>
    <s v="07-ELIAS PINA"/>
    <s v="60-CREDITO EXTERNO"/>
    <s v="13928-Recuperación de la Cobertura Vegetal en Cuencas Hidrográficas de la República Dominicana."/>
    <s v="07-Recuperación de la Cobertura Vegetal en Cuencas Hidrográficas de la República Dominicana."/>
    <s v="0000-NO APLICA"/>
    <s v="S"/>
    <n v="150000"/>
    <n v="128571.42"/>
    <n v="103320.3"/>
    <n v="103320.3"/>
  </r>
  <r>
    <x v="0"/>
    <x v="0"/>
    <x v="1"/>
    <x v="6"/>
    <s v="2.2.1.2-Construcciones por administración"/>
    <s v="2.2.1.2.2-Materiales, suministro y servicios no personales aplicados a construcciones por administración"/>
    <s v="0218-MINISTERIO DE MEDIO AMBIENTE Y RECURSOS NATURALES"/>
    <s v="0007-UNIDAD TÉCNICA EJECUTORA DE PROYECTOS DE DESARROLLO AGROFORESTAL"/>
    <s v="3-PROTECCIÓN DEL MEDIO AMBIENTE"/>
    <s v="3.2-Protección de la biodiversidad y ordenación de desechos"/>
    <s v="3.2.99-Planificación, gestión y supervisión de la protección del medio ambiente"/>
    <s v="2.3-MATERIALES Y SUMINISTROS"/>
    <s v="2.3.2-TEXTILES Y VESTUARIOS"/>
    <s v="10-INDEPENDENCIA"/>
    <s v="60-CREDITO EXTERNO"/>
    <s v="13928-Recuperación de la Cobertura Vegetal en Cuencas Hidrográficas de la República Dominicana."/>
    <s v="07-Recuperación de la Cobertura Vegetal en Cuencas Hidrográficas de la República Dominicana."/>
    <s v="0000-NO APLICA"/>
    <s v="S"/>
    <n v="100000"/>
    <n v="128571.43"/>
    <n v="68800.240000000005"/>
    <n v="68800.240000000005"/>
  </r>
  <r>
    <x v="0"/>
    <x v="0"/>
    <x v="1"/>
    <x v="6"/>
    <s v="2.2.1.2-Construcciones por administración"/>
    <s v="2.2.1.2.2-Materiales, suministro y servicios no personales aplicados a construcciones por administración"/>
    <s v="0218-MINISTERIO DE MEDIO AMBIENTE Y RECURSOS NATURALES"/>
    <s v="0007-UNIDAD TÉCNICA EJECUTORA DE PROYECTOS DE DESARROLLO AGROFORESTAL"/>
    <s v="3-PROTECCIÓN DEL MEDIO AMBIENTE"/>
    <s v="3.2-Protección de la biodiversidad y ordenación de desechos"/>
    <s v="3.2.99-Planificación, gestión y supervisión de la protección del medio ambiente"/>
    <s v="2.3-MATERIALES Y SUMINISTROS"/>
    <s v="2.3.2-TEXTILES Y VESTUARIOS"/>
    <s v="22-SAN JUAN"/>
    <s v="60-CREDITO EXTERNO"/>
    <s v="13928-Recuperación de la Cobertura Vegetal en Cuencas Hidrográficas de la República Dominicana."/>
    <s v="07-Recuperación de la Cobertura Vegetal en Cuencas Hidrográficas de la República Dominicana."/>
    <s v="0000-NO APLICA"/>
    <s v="S"/>
    <n v="150000"/>
    <n v="128571.43"/>
    <n v="103320.24"/>
    <n v="103320.24"/>
  </r>
  <r>
    <x v="0"/>
    <x v="0"/>
    <x v="1"/>
    <x v="6"/>
    <s v="2.2.1.2-Construcciones por administración"/>
    <s v="2.2.1.2.2-Materiales, suministro y servicios no personales aplicados a construcciones por administración"/>
    <s v="0218-MINISTERIO DE MEDIO AMBIENTE Y RECURSOS NATURALES"/>
    <s v="0007-UNIDAD TÉCNICA EJECUTORA DE PROYECTOS DE DESARROLLO AGROFORESTAL"/>
    <s v="3-PROTECCIÓN DEL MEDIO AMBIENTE"/>
    <s v="3.2-Protección de la biodiversidad y ordenación de desechos"/>
    <s v="3.2.99-Planificación, gestión y supervisión de la protección del medio ambiente"/>
    <s v="2.3-MATERIALES Y SUMINISTROS"/>
    <s v="2.3.3-PAPEL, CARTÓN E IMPRESOS"/>
    <s v="02-AZUA"/>
    <s v="60-CREDITO EXTERNO"/>
    <s v="13928-Recuperación de la Cobertura Vegetal en Cuencas Hidrográficas de la República Dominicana."/>
    <s v="07-Recuperación de la Cobertura Vegetal en Cuencas Hidrográficas de la República Dominicana."/>
    <s v="0000-NO APLICA"/>
    <s v="S"/>
    <n v="400000"/>
    <n v="434285.72"/>
    <n v="111914.8"/>
    <n v="111914.8"/>
  </r>
  <r>
    <x v="0"/>
    <x v="0"/>
    <x v="1"/>
    <x v="6"/>
    <s v="2.2.1.2-Construcciones por administración"/>
    <s v="2.2.1.2.2-Materiales, suministro y servicios no personales aplicados a construcciones por administración"/>
    <s v="0218-MINISTERIO DE MEDIO AMBIENTE Y RECURSOS NATURALES"/>
    <s v="0007-UNIDAD TÉCNICA EJECUTORA DE PROYECTOS DE DESARROLLO AGROFORESTAL"/>
    <s v="3-PROTECCIÓN DEL MEDIO AMBIENTE"/>
    <s v="3.2-Protección de la biodiversidad y ordenación de desechos"/>
    <s v="3.2.99-Planificación, gestión y supervisión de la protección del medio ambiente"/>
    <s v="2.3-MATERIALES Y SUMINISTROS"/>
    <s v="2.3.3-PAPEL, CARTÓN E IMPRESOS"/>
    <s v="03-BAHORUCO"/>
    <s v="60-CREDITO EXTERNO"/>
    <s v="13928-Recuperación de la Cobertura Vegetal en Cuencas Hidrográficas de la República Dominicana."/>
    <s v="07-Recuperación de la Cobertura Vegetal en Cuencas Hidrográficas de la República Dominicana."/>
    <s v="0000-NO APLICA"/>
    <s v="S"/>
    <n v="200000"/>
    <n v="217142.86"/>
    <n v="90000"/>
    <n v="90000"/>
  </r>
  <r>
    <x v="0"/>
    <x v="0"/>
    <x v="1"/>
    <x v="6"/>
    <s v="2.2.1.2-Construcciones por administración"/>
    <s v="2.2.1.2.2-Materiales, suministro y servicios no personales aplicados a construcciones por administración"/>
    <s v="0218-MINISTERIO DE MEDIO AMBIENTE Y RECURSOS NATURALES"/>
    <s v="0007-UNIDAD TÉCNICA EJECUTORA DE PROYECTOS DE DESARROLLO AGROFORESTAL"/>
    <s v="3-PROTECCIÓN DEL MEDIO AMBIENTE"/>
    <s v="3.2-Protección de la biodiversidad y ordenación de desechos"/>
    <s v="3.2.99-Planificación, gestión y supervisión de la protección del medio ambiente"/>
    <s v="2.3-MATERIALES Y SUMINISTROS"/>
    <s v="2.3.3-PAPEL, CARTÓN E IMPRESOS"/>
    <s v="04-BARAHONA"/>
    <s v="60-CREDITO EXTERNO"/>
    <s v="13928-Recuperación de la Cobertura Vegetal en Cuencas Hidrográficas de la República Dominicana."/>
    <s v="07-Recuperación de la Cobertura Vegetal en Cuencas Hidrográficas de la República Dominicana."/>
    <s v="0000-NO APLICA"/>
    <s v="S"/>
    <n v="200000"/>
    <n v="217142.86"/>
    <n v="90000"/>
    <n v="90000"/>
  </r>
  <r>
    <x v="0"/>
    <x v="0"/>
    <x v="1"/>
    <x v="6"/>
    <s v="2.2.1.2-Construcciones por administración"/>
    <s v="2.2.1.2.2-Materiales, suministro y servicios no personales aplicados a construcciones por administración"/>
    <s v="0218-MINISTERIO DE MEDIO AMBIENTE Y RECURSOS NATURALES"/>
    <s v="0007-UNIDAD TÉCNICA EJECUTORA DE PROYECTOS DE DESARROLLO AGROFORESTAL"/>
    <s v="3-PROTECCIÓN DEL MEDIO AMBIENTE"/>
    <s v="3.2-Protección de la biodiversidad y ordenación de desechos"/>
    <s v="3.2.99-Planificación, gestión y supervisión de la protección del medio ambiente"/>
    <s v="2.3-MATERIALES Y SUMINISTROS"/>
    <s v="2.3.3-PAPEL, CARTÓN E IMPRESOS"/>
    <s v="07-ELIAS PINA"/>
    <s v="60-CREDITO EXTERNO"/>
    <s v="13928-Recuperación de la Cobertura Vegetal en Cuencas Hidrográficas de la República Dominicana."/>
    <s v="07-Recuperación de la Cobertura Vegetal en Cuencas Hidrográficas de la República Dominicana."/>
    <s v="0000-NO APLICA"/>
    <s v="S"/>
    <n v="200000"/>
    <n v="217142.86"/>
    <n v="94130"/>
    <n v="94130"/>
  </r>
  <r>
    <x v="0"/>
    <x v="0"/>
    <x v="1"/>
    <x v="6"/>
    <s v="2.2.1.2-Construcciones por administración"/>
    <s v="2.2.1.2.2-Materiales, suministro y servicios no personales aplicados a construcciones por administración"/>
    <s v="0218-MINISTERIO DE MEDIO AMBIENTE Y RECURSOS NATURALES"/>
    <s v="0007-UNIDAD TÉCNICA EJECUTORA DE PROYECTOS DE DESARROLLO AGROFORESTAL"/>
    <s v="3-PROTECCIÓN DEL MEDIO AMBIENTE"/>
    <s v="3.2-Protección de la biodiversidad y ordenación de desechos"/>
    <s v="3.2.99-Planificación, gestión y supervisión de la protección del medio ambiente"/>
    <s v="2.3-MATERIALES Y SUMINISTROS"/>
    <s v="2.3.3-PAPEL, CARTÓN E IMPRESOS"/>
    <s v="10-INDEPENDENCIA"/>
    <s v="60-CREDITO EXTERNO"/>
    <s v="13928-Recuperación de la Cobertura Vegetal en Cuencas Hidrográficas de la República Dominicana."/>
    <s v="07-Recuperación de la Cobertura Vegetal en Cuencas Hidrográficas de la República Dominicana."/>
    <s v="0000-NO APLICA"/>
    <s v="S"/>
    <n v="150000"/>
    <n v="167142.84"/>
    <n v="0"/>
    <n v="0"/>
  </r>
  <r>
    <x v="0"/>
    <x v="0"/>
    <x v="1"/>
    <x v="6"/>
    <s v="2.2.1.2-Construcciones por administración"/>
    <s v="2.2.1.2.2-Materiales, suministro y servicios no personales aplicados a construcciones por administración"/>
    <s v="0218-MINISTERIO DE MEDIO AMBIENTE Y RECURSOS NATURALES"/>
    <s v="0007-UNIDAD TÉCNICA EJECUTORA DE PROYECTOS DE DESARROLLO AGROFORESTAL"/>
    <s v="3-PROTECCIÓN DEL MEDIO AMBIENTE"/>
    <s v="3.2-Protección de la biodiversidad y ordenación de desechos"/>
    <s v="3.2.99-Planificación, gestión y supervisión de la protección del medio ambiente"/>
    <s v="2.3-MATERIALES Y SUMINISTROS"/>
    <s v="2.3.3-PAPEL, CARTÓN E IMPRESOS"/>
    <s v="22-SAN JUAN"/>
    <s v="60-CREDITO EXTERNO"/>
    <s v="13928-Recuperación de la Cobertura Vegetal en Cuencas Hidrográficas de la República Dominicana."/>
    <s v="07-Recuperación de la Cobertura Vegetal en Cuencas Hidrográficas de la República Dominicana."/>
    <s v="0000-NO APLICA"/>
    <s v="S"/>
    <n v="200000"/>
    <n v="217142.86"/>
    <n v="90000"/>
    <n v="90000"/>
  </r>
  <r>
    <x v="0"/>
    <x v="0"/>
    <x v="1"/>
    <x v="6"/>
    <s v="2.2.1.2-Construcciones por administración"/>
    <s v="2.2.1.2.2-Materiales, suministro y servicios no personales aplicados a construcciones por administración"/>
    <s v="0218-MINISTERIO DE MEDIO AMBIENTE Y RECURSOS NATURALES"/>
    <s v="0007-UNIDAD TÉCNICA EJECUTORA DE PROYECTOS DE DESARROLLO AGROFORESTAL"/>
    <s v="3-PROTECCIÓN DEL MEDIO AMBIENTE"/>
    <s v="3.2-Protección de la biodiversidad y ordenación de desechos"/>
    <s v="3.2.99-Planificación, gestión y supervisión de la protección del medio ambiente"/>
    <s v="2.3-MATERIALES Y SUMINISTROS"/>
    <s v="2.3.5-CUERO, CAUCHO Y PLÁSTICO"/>
    <s v="02-AZUA"/>
    <s v="60-CREDITO EXTERNO"/>
    <s v="13928-Recuperación de la Cobertura Vegetal en Cuencas Hidrográficas de la República Dominicana."/>
    <s v="07-Recuperación de la Cobertura Vegetal en Cuencas Hidrográficas de la República Dominicana."/>
    <s v="0000-NO APLICA"/>
    <s v="S"/>
    <n v="5919286"/>
    <n v="5862286"/>
    <n v="5857286"/>
    <n v="5819539.0099999998"/>
  </r>
  <r>
    <x v="0"/>
    <x v="0"/>
    <x v="1"/>
    <x v="6"/>
    <s v="2.2.1.2-Construcciones por administración"/>
    <s v="2.2.1.2.2-Materiales, suministro y servicios no personales aplicados a construcciones por administración"/>
    <s v="0218-MINISTERIO DE MEDIO AMBIENTE Y RECURSOS NATURALES"/>
    <s v="0007-UNIDAD TÉCNICA EJECUTORA DE PROYECTOS DE DESARROLLO AGROFORESTAL"/>
    <s v="3-PROTECCIÓN DEL MEDIO AMBIENTE"/>
    <s v="3.2-Protección de la biodiversidad y ordenación de desechos"/>
    <s v="3.2.99-Planificación, gestión y supervisión de la protección del medio ambiente"/>
    <s v="2.3-MATERIALES Y SUMINISTROS"/>
    <s v="2.3.5-CUERO, CAUCHO Y PLÁSTICO"/>
    <s v="03-BAHORUCO"/>
    <s v="60-CREDITO EXTERNO"/>
    <s v="13928-Recuperación de la Cobertura Vegetal en Cuencas Hidrográficas de la República Dominicana."/>
    <s v="07-Recuperación de la Cobertura Vegetal en Cuencas Hidrográficas de la República Dominicana."/>
    <s v="0000-NO APLICA"/>
    <s v="S"/>
    <n v="2959643"/>
    <n v="2931143"/>
    <n v="2928006.97"/>
    <n v="2916244.5"/>
  </r>
  <r>
    <x v="0"/>
    <x v="0"/>
    <x v="1"/>
    <x v="6"/>
    <s v="2.2.1.2-Construcciones por administración"/>
    <s v="2.2.1.2.2-Materiales, suministro y servicios no personales aplicados a construcciones por administración"/>
    <s v="0218-MINISTERIO DE MEDIO AMBIENTE Y RECURSOS NATURALES"/>
    <s v="0007-UNIDAD TÉCNICA EJECUTORA DE PROYECTOS DE DESARROLLO AGROFORESTAL"/>
    <s v="3-PROTECCIÓN DEL MEDIO AMBIENTE"/>
    <s v="3.2-Protección de la biodiversidad y ordenación de desechos"/>
    <s v="3.2.99-Planificación, gestión y supervisión de la protección del medio ambiente"/>
    <s v="2.3-MATERIALES Y SUMINISTROS"/>
    <s v="2.3.5-CUERO, CAUCHO Y PLÁSTICO"/>
    <s v="04-BARAHONA"/>
    <s v="60-CREDITO EXTERNO"/>
    <s v="13928-Recuperación de la Cobertura Vegetal en Cuencas Hidrográficas de la República Dominicana."/>
    <s v="07-Recuperación de la Cobertura Vegetal en Cuencas Hidrográficas de la República Dominicana."/>
    <s v="0000-NO APLICA"/>
    <s v="S"/>
    <n v="2959643"/>
    <n v="2931143"/>
    <n v="2928642.97"/>
    <n v="2916244.5"/>
  </r>
  <r>
    <x v="0"/>
    <x v="0"/>
    <x v="1"/>
    <x v="6"/>
    <s v="2.2.1.2-Construcciones por administración"/>
    <s v="2.2.1.2.2-Materiales, suministro y servicios no personales aplicados a construcciones por administración"/>
    <s v="0218-MINISTERIO DE MEDIO AMBIENTE Y RECURSOS NATURALES"/>
    <s v="0007-UNIDAD TÉCNICA EJECUTORA DE PROYECTOS DE DESARROLLO AGROFORESTAL"/>
    <s v="3-PROTECCIÓN DEL MEDIO AMBIENTE"/>
    <s v="3.2-Protección de la biodiversidad y ordenación de desechos"/>
    <s v="3.2.99-Planificación, gestión y supervisión de la protección del medio ambiente"/>
    <s v="2.3-MATERIALES Y SUMINISTROS"/>
    <s v="2.3.5-CUERO, CAUCHO Y PLÁSTICO"/>
    <s v="07-ELIAS PINA"/>
    <s v="60-CREDITO EXTERNO"/>
    <s v="13928-Recuperación de la Cobertura Vegetal en Cuencas Hidrográficas de la República Dominicana."/>
    <s v="07-Recuperación de la Cobertura Vegetal en Cuencas Hidrográficas de la República Dominicana."/>
    <s v="0000-NO APLICA"/>
    <s v="S"/>
    <n v="2959643"/>
    <n v="2931143"/>
    <n v="2921099.44"/>
    <n v="2920998.69"/>
  </r>
  <r>
    <x v="0"/>
    <x v="0"/>
    <x v="1"/>
    <x v="6"/>
    <s v="2.2.1.2-Construcciones por administración"/>
    <s v="2.2.1.2.2-Materiales, suministro y servicios no personales aplicados a construcciones por administración"/>
    <s v="0218-MINISTERIO DE MEDIO AMBIENTE Y RECURSOS NATURALES"/>
    <s v="0007-UNIDAD TÉCNICA EJECUTORA DE PROYECTOS DE DESARROLLO AGROFORESTAL"/>
    <s v="3-PROTECCIÓN DEL MEDIO AMBIENTE"/>
    <s v="3.2-Protección de la biodiversidad y ordenación de desechos"/>
    <s v="3.2.99-Planificación, gestión y supervisión de la protección del medio ambiente"/>
    <s v="2.3-MATERIALES Y SUMINISTROS"/>
    <s v="2.3.5-CUERO, CAUCHO Y PLÁSTICO"/>
    <s v="10-INDEPENDENCIA"/>
    <s v="60-CREDITO EXTERNO"/>
    <s v="13928-Recuperación de la Cobertura Vegetal en Cuencas Hidrográficas de la República Dominicana."/>
    <s v="07-Recuperación de la Cobertura Vegetal en Cuencas Hidrográficas de la República Dominicana."/>
    <s v="0000-NO APLICA"/>
    <s v="S"/>
    <n v="2959643"/>
    <n v="2930643"/>
    <n v="2928064.57"/>
    <n v="2903294.52"/>
  </r>
  <r>
    <x v="0"/>
    <x v="0"/>
    <x v="1"/>
    <x v="6"/>
    <s v="2.2.1.2-Construcciones por administración"/>
    <s v="2.2.1.2.2-Materiales, suministro y servicios no personales aplicados a construcciones por administración"/>
    <s v="0218-MINISTERIO DE MEDIO AMBIENTE Y RECURSOS NATURALES"/>
    <s v="0007-UNIDAD TÉCNICA EJECUTORA DE PROYECTOS DE DESARROLLO AGROFORESTAL"/>
    <s v="3-PROTECCIÓN DEL MEDIO AMBIENTE"/>
    <s v="3.2-Protección de la biodiversidad y ordenación de desechos"/>
    <s v="3.2.99-Planificación, gestión y supervisión de la protección del medio ambiente"/>
    <s v="2.3-MATERIALES Y SUMINISTROS"/>
    <s v="2.3.5-CUERO, CAUCHO Y PLÁSTICO"/>
    <s v="22-SAN JUAN"/>
    <s v="60-CREDITO EXTERNO"/>
    <s v="13928-Recuperación de la Cobertura Vegetal en Cuencas Hidrográficas de la República Dominicana."/>
    <s v="07-Recuperación de la Cobertura Vegetal en Cuencas Hidrográficas de la República Dominicana."/>
    <s v="0000-NO APLICA"/>
    <s v="S"/>
    <n v="2959643"/>
    <n v="2931143"/>
    <n v="2928642.97"/>
    <n v="2922744.5"/>
  </r>
  <r>
    <x v="0"/>
    <x v="0"/>
    <x v="1"/>
    <x v="6"/>
    <s v="2.2.1.2-Construcciones por administración"/>
    <s v="2.2.1.2.2-Materiales, suministro y servicios no personales aplicados a construcciones por administración"/>
    <s v="0218-MINISTERIO DE MEDIO AMBIENTE Y RECURSOS NATURALES"/>
    <s v="0007-UNIDAD TÉCNICA EJECUTORA DE PROYECTOS DE DESARROLLO AGROFORESTAL"/>
    <s v="3-PROTECCIÓN DEL MEDIO AMBIENTE"/>
    <s v="3.2-Protección de la biodiversidad y ordenación de desechos"/>
    <s v="3.2.99-Planificación, gestión y supervisión de la protección del medio ambiente"/>
    <s v="2.3-MATERIALES Y SUMINISTROS"/>
    <s v="2.3.6-PRODUCTOS DE MINERALES, METÁLICOS Y NO METÁLICOS"/>
    <s v="02-AZUA"/>
    <s v="60-CREDITO EXTERNO"/>
    <s v="13928-Recuperación de la Cobertura Vegetal en Cuencas Hidrográficas de la República Dominicana."/>
    <s v="07-Recuperación de la Cobertura Vegetal en Cuencas Hidrográficas de la República Dominicana."/>
    <s v="0000-NO APLICA"/>
    <s v="S"/>
    <n v="800000"/>
    <n v="653571.43999999994"/>
    <n v="391850.98"/>
    <n v="391850.98"/>
  </r>
  <r>
    <x v="0"/>
    <x v="0"/>
    <x v="1"/>
    <x v="6"/>
    <s v="2.2.1.2-Construcciones por administración"/>
    <s v="2.2.1.2.2-Materiales, suministro y servicios no personales aplicados a construcciones por administración"/>
    <s v="0218-MINISTERIO DE MEDIO AMBIENTE Y RECURSOS NATURALES"/>
    <s v="0007-UNIDAD TÉCNICA EJECUTORA DE PROYECTOS DE DESARROLLO AGROFORESTAL"/>
    <s v="3-PROTECCIÓN DEL MEDIO AMBIENTE"/>
    <s v="3.2-Protección de la biodiversidad y ordenación de desechos"/>
    <s v="3.2.99-Planificación, gestión y supervisión de la protección del medio ambiente"/>
    <s v="2.3-MATERIALES Y SUMINISTROS"/>
    <s v="2.3.6-PRODUCTOS DE MINERALES, METÁLICOS Y NO METÁLICOS"/>
    <s v="03-BAHORUCO"/>
    <s v="60-CREDITO EXTERNO"/>
    <s v="13928-Recuperación de la Cobertura Vegetal en Cuencas Hidrográficas de la República Dominicana."/>
    <s v="07-Recuperación de la Cobertura Vegetal en Cuencas Hidrográficas de la República Dominicana."/>
    <s v="0000-NO APLICA"/>
    <s v="S"/>
    <n v="400000"/>
    <n v="314285.71999999997"/>
    <n v="191014.89"/>
    <n v="191014.89"/>
  </r>
  <r>
    <x v="0"/>
    <x v="0"/>
    <x v="1"/>
    <x v="6"/>
    <s v="2.2.1.2-Construcciones por administración"/>
    <s v="2.2.1.2.2-Materiales, suministro y servicios no personales aplicados a construcciones por administración"/>
    <s v="0218-MINISTERIO DE MEDIO AMBIENTE Y RECURSOS NATURALES"/>
    <s v="0007-UNIDAD TÉCNICA EJECUTORA DE PROYECTOS DE DESARROLLO AGROFORESTAL"/>
    <s v="3-PROTECCIÓN DEL MEDIO AMBIENTE"/>
    <s v="3.2-Protección de la biodiversidad y ordenación de desechos"/>
    <s v="3.2.99-Planificación, gestión y supervisión de la protección del medio ambiente"/>
    <s v="2.3-MATERIALES Y SUMINISTROS"/>
    <s v="2.3.6-PRODUCTOS DE MINERALES, METÁLICOS Y NO METÁLICOS"/>
    <s v="04-BARAHONA"/>
    <s v="60-CREDITO EXTERNO"/>
    <s v="13928-Recuperación de la Cobertura Vegetal en Cuencas Hidrográficas de la República Dominicana."/>
    <s v="07-Recuperación de la Cobertura Vegetal en Cuencas Hidrográficas de la República Dominicana."/>
    <s v="0000-NO APLICA"/>
    <s v="S"/>
    <n v="400000"/>
    <n v="314285.71999999997"/>
    <n v="285889.89"/>
    <n v="285889.89"/>
  </r>
  <r>
    <x v="0"/>
    <x v="0"/>
    <x v="1"/>
    <x v="6"/>
    <s v="2.2.1.2-Construcciones por administración"/>
    <s v="2.2.1.2.2-Materiales, suministro y servicios no personales aplicados a construcciones por administración"/>
    <s v="0218-MINISTERIO DE MEDIO AMBIENTE Y RECURSOS NATURALES"/>
    <s v="0007-UNIDAD TÉCNICA EJECUTORA DE PROYECTOS DE DESARROLLO AGROFORESTAL"/>
    <s v="3-PROTECCIÓN DEL MEDIO AMBIENTE"/>
    <s v="3.2-Protección de la biodiversidad y ordenación de desechos"/>
    <s v="3.2.99-Planificación, gestión y supervisión de la protección del medio ambiente"/>
    <s v="2.3-MATERIALES Y SUMINISTROS"/>
    <s v="2.3.6-PRODUCTOS DE MINERALES, METÁLICOS Y NO METÁLICOS"/>
    <s v="07-ELIAS PINA"/>
    <s v="60-CREDITO EXTERNO"/>
    <s v="13928-Recuperación de la Cobertura Vegetal en Cuencas Hidrográficas de la República Dominicana."/>
    <s v="07-Recuperación de la Cobertura Vegetal en Cuencas Hidrográficas de la República Dominicana."/>
    <s v="0000-NO APLICA"/>
    <s v="S"/>
    <n v="400000"/>
    <n v="314285.7"/>
    <n v="281263.77"/>
    <n v="281263.77"/>
  </r>
  <r>
    <x v="0"/>
    <x v="0"/>
    <x v="1"/>
    <x v="6"/>
    <s v="2.2.1.2-Construcciones por administración"/>
    <s v="2.2.1.2.2-Materiales, suministro y servicios no personales aplicados a construcciones por administración"/>
    <s v="0218-MINISTERIO DE MEDIO AMBIENTE Y RECURSOS NATURALES"/>
    <s v="0007-UNIDAD TÉCNICA EJECUTORA DE PROYECTOS DE DESARROLLO AGROFORESTAL"/>
    <s v="3-PROTECCIÓN DEL MEDIO AMBIENTE"/>
    <s v="3.2-Protección de la biodiversidad y ordenación de desechos"/>
    <s v="3.2.99-Planificación, gestión y supervisión de la protección del medio ambiente"/>
    <s v="2.3-MATERIALES Y SUMINISTROS"/>
    <s v="2.3.6-PRODUCTOS DE MINERALES, METÁLICOS Y NO METÁLICOS"/>
    <s v="10-INDEPENDENCIA"/>
    <s v="60-CREDITO EXTERNO"/>
    <s v="13928-Recuperación de la Cobertura Vegetal en Cuencas Hidrográficas de la República Dominicana."/>
    <s v="07-Recuperación de la Cobertura Vegetal en Cuencas Hidrográficas de la República Dominicana."/>
    <s v="0000-NO APLICA"/>
    <s v="S"/>
    <n v="400000"/>
    <n v="314285.7"/>
    <n v="200412.62"/>
    <n v="200412.62"/>
  </r>
  <r>
    <x v="0"/>
    <x v="0"/>
    <x v="1"/>
    <x v="6"/>
    <s v="2.2.1.2-Construcciones por administración"/>
    <s v="2.2.1.2.2-Materiales, suministro y servicios no personales aplicados a construcciones por administración"/>
    <s v="0218-MINISTERIO DE MEDIO AMBIENTE Y RECURSOS NATURALES"/>
    <s v="0007-UNIDAD TÉCNICA EJECUTORA DE PROYECTOS DE DESARROLLO AGROFORESTAL"/>
    <s v="3-PROTECCIÓN DEL MEDIO AMBIENTE"/>
    <s v="3.2-Protección de la biodiversidad y ordenación de desechos"/>
    <s v="3.2.99-Planificación, gestión y supervisión de la protección del medio ambiente"/>
    <s v="2.3-MATERIALES Y SUMINISTROS"/>
    <s v="2.3.6-PRODUCTOS DE MINERALES, METÁLICOS Y NO METÁLICOS"/>
    <s v="22-SAN JUAN"/>
    <s v="60-CREDITO EXTERNO"/>
    <s v="13928-Recuperación de la Cobertura Vegetal en Cuencas Hidrográficas de la República Dominicana."/>
    <s v="07-Recuperación de la Cobertura Vegetal en Cuencas Hidrográficas de la República Dominicana."/>
    <s v="0000-NO APLICA"/>
    <s v="S"/>
    <n v="400000"/>
    <n v="314285.71999999997"/>
    <n v="229993.24"/>
    <n v="229993.24"/>
  </r>
  <r>
    <x v="0"/>
    <x v="0"/>
    <x v="1"/>
    <x v="6"/>
    <s v="2.2.1.2-Construcciones por administración"/>
    <s v="2.2.1.2.2-Materiales, suministro y servicios no personales aplicados a construcciones por administración"/>
    <s v="0218-MINISTERIO DE MEDIO AMBIENTE Y RECURSOS NATURALES"/>
    <s v="0007-UNIDAD TÉCNICA EJECUTORA DE PROYECTOS DE DESARROLLO AGROFORESTAL"/>
    <s v="3-PROTECCIÓN DEL MEDIO AMBIENTE"/>
    <s v="3.2-Protección de la biodiversidad y ordenación de desechos"/>
    <s v="3.2.99-Planificación, gestión y supervisión de la protección del medio ambiente"/>
    <s v="2.3-MATERIALES Y SUMINISTROS"/>
    <s v="2.3.7-COMBUSTIBLES, LUBRICANTES, PRODUCTOS QUÍMICOS Y CONEXOS"/>
    <s v="02-AZUA"/>
    <s v="60-CREDITO EXTERNO"/>
    <s v="13928-Recuperación de la Cobertura Vegetal en Cuencas Hidrográficas de la República Dominicana."/>
    <s v="07-Recuperación de la Cobertura Vegetal en Cuencas Hidrográficas de la República Dominicana."/>
    <s v="0000-NO APLICA"/>
    <s v="S"/>
    <n v="54516673"/>
    <n v="54105037.840000004"/>
    <n v="49755645.479999997"/>
    <n v="49744279.18"/>
  </r>
  <r>
    <x v="0"/>
    <x v="0"/>
    <x v="1"/>
    <x v="6"/>
    <s v="2.2.1.2-Construcciones por administración"/>
    <s v="2.2.1.2.2-Materiales, suministro y servicios no personales aplicados a construcciones por administración"/>
    <s v="0218-MINISTERIO DE MEDIO AMBIENTE Y RECURSOS NATURALES"/>
    <s v="0007-UNIDAD TÉCNICA EJECUTORA DE PROYECTOS DE DESARROLLO AGROFORESTAL"/>
    <s v="3-PROTECCIÓN DEL MEDIO AMBIENTE"/>
    <s v="3.2-Protección de la biodiversidad y ordenación de desechos"/>
    <s v="3.2.99-Planificación, gestión y supervisión de la protección del medio ambiente"/>
    <s v="2.3-MATERIALES Y SUMINISTROS"/>
    <s v="2.3.7-COMBUSTIBLES, LUBRICANTES, PRODUCTOS QUÍMICOS Y CONEXOS"/>
    <s v="03-BAHORUCO"/>
    <s v="60-CREDITO EXTERNO"/>
    <s v="13928-Recuperación de la Cobertura Vegetal en Cuencas Hidrográficas de la República Dominicana."/>
    <s v="07-Recuperación de la Cobertura Vegetal en Cuencas Hidrográficas de la República Dominicana."/>
    <s v="0000-NO APLICA"/>
    <s v="S"/>
    <n v="27258337"/>
    <n v="26887463.859999999"/>
    <n v="24852225.260000002"/>
    <n v="24846542.609999999"/>
  </r>
  <r>
    <x v="0"/>
    <x v="0"/>
    <x v="1"/>
    <x v="6"/>
    <s v="2.2.1.2-Construcciones por administración"/>
    <s v="2.2.1.2.2-Materiales, suministro y servicios no personales aplicados a construcciones por administración"/>
    <s v="0218-MINISTERIO DE MEDIO AMBIENTE Y RECURSOS NATURALES"/>
    <s v="0007-UNIDAD TÉCNICA EJECUTORA DE PROYECTOS DE DESARROLLO AGROFORESTAL"/>
    <s v="3-PROTECCIÓN DEL MEDIO AMBIENTE"/>
    <s v="3.2-Protección de la biodiversidad y ordenación de desechos"/>
    <s v="3.2.99-Planificación, gestión y supervisión de la protección del medio ambiente"/>
    <s v="2.3-MATERIALES Y SUMINISTROS"/>
    <s v="2.3.7-COMBUSTIBLES, LUBRICANTES, PRODUCTOS QUÍMICOS Y CONEXOS"/>
    <s v="04-BARAHONA"/>
    <s v="60-CREDITO EXTERNO"/>
    <s v="13928-Recuperación de la Cobertura Vegetal en Cuencas Hidrográficas de la República Dominicana."/>
    <s v="07-Recuperación de la Cobertura Vegetal en Cuencas Hidrográficas de la República Dominicana."/>
    <s v="0000-NO APLICA"/>
    <s v="S"/>
    <n v="27258338"/>
    <n v="26887464.859999999"/>
    <n v="24427704.829999998"/>
    <n v="24422021.18"/>
  </r>
  <r>
    <x v="0"/>
    <x v="0"/>
    <x v="1"/>
    <x v="6"/>
    <s v="2.2.1.2-Construcciones por administración"/>
    <s v="2.2.1.2.2-Materiales, suministro y servicios no personales aplicados a construcciones por administración"/>
    <s v="0218-MINISTERIO DE MEDIO AMBIENTE Y RECURSOS NATURALES"/>
    <s v="0007-UNIDAD TÉCNICA EJECUTORA DE PROYECTOS DE DESARROLLO AGROFORESTAL"/>
    <s v="3-PROTECCIÓN DEL MEDIO AMBIENTE"/>
    <s v="3.2-Protección de la biodiversidad y ordenación de desechos"/>
    <s v="3.2.99-Planificación, gestión y supervisión de la protección del medio ambiente"/>
    <s v="2.3-MATERIALES Y SUMINISTROS"/>
    <s v="2.3.7-COMBUSTIBLES, LUBRICANTES, PRODUCTOS QUÍMICOS Y CONEXOS"/>
    <s v="07-ELIAS PINA"/>
    <s v="60-CREDITO EXTERNO"/>
    <s v="13928-Recuperación de la Cobertura Vegetal en Cuencas Hidrográficas de la República Dominicana."/>
    <s v="07-Recuperación de la Cobertura Vegetal en Cuencas Hidrográficas de la República Dominicana."/>
    <s v="0000-NO APLICA"/>
    <s v="S"/>
    <n v="27258337"/>
    <n v="26887463.859999999"/>
    <n v="25358447.359999999"/>
    <n v="25346862.609999999"/>
  </r>
  <r>
    <x v="0"/>
    <x v="0"/>
    <x v="1"/>
    <x v="6"/>
    <s v="2.2.1.2-Construcciones por administración"/>
    <s v="2.2.1.2.2-Materiales, suministro y servicios no personales aplicados a construcciones por administración"/>
    <s v="0218-MINISTERIO DE MEDIO AMBIENTE Y RECURSOS NATURALES"/>
    <s v="0007-UNIDAD TÉCNICA EJECUTORA DE PROYECTOS DE DESARROLLO AGROFORESTAL"/>
    <s v="3-PROTECCIÓN DEL MEDIO AMBIENTE"/>
    <s v="3.2-Protección de la biodiversidad y ordenación de desechos"/>
    <s v="3.2.99-Planificación, gestión y supervisión de la protección del medio ambiente"/>
    <s v="2.3-MATERIALES Y SUMINISTROS"/>
    <s v="2.3.7-COMBUSTIBLES, LUBRICANTES, PRODUCTOS QUÍMICOS Y CONEXOS"/>
    <s v="10-INDEPENDENCIA"/>
    <s v="60-CREDITO EXTERNO"/>
    <s v="13928-Recuperación de la Cobertura Vegetal en Cuencas Hidrográficas de la República Dominicana."/>
    <s v="07-Recuperación de la Cobertura Vegetal en Cuencas Hidrográficas de la República Dominicana."/>
    <s v="0000-NO APLICA"/>
    <s v="S"/>
    <n v="27258337"/>
    <n v="26884486.850000001"/>
    <n v="24327694.550000001"/>
    <n v="24327694.550000001"/>
  </r>
  <r>
    <x v="0"/>
    <x v="0"/>
    <x v="1"/>
    <x v="6"/>
    <s v="2.2.1.2-Construcciones por administración"/>
    <s v="2.2.1.2.2-Materiales, suministro y servicios no personales aplicados a construcciones por administración"/>
    <s v="0218-MINISTERIO DE MEDIO AMBIENTE Y RECURSOS NATURALES"/>
    <s v="0007-UNIDAD TÉCNICA EJECUTORA DE PROYECTOS DE DESARROLLO AGROFORESTAL"/>
    <s v="3-PROTECCIÓN DEL MEDIO AMBIENTE"/>
    <s v="3.2-Protección de la biodiversidad y ordenación de desechos"/>
    <s v="3.2.99-Planificación, gestión y supervisión de la protección del medio ambiente"/>
    <s v="2.3-MATERIALES Y SUMINISTROS"/>
    <s v="2.3.7-COMBUSTIBLES, LUBRICANTES, PRODUCTOS QUÍMICOS Y CONEXOS"/>
    <s v="22-SAN JUAN"/>
    <s v="60-CREDITO EXTERNO"/>
    <s v="13928-Recuperación de la Cobertura Vegetal en Cuencas Hidrográficas de la República Dominicana."/>
    <s v="07-Recuperación de la Cobertura Vegetal en Cuencas Hidrográficas de la República Dominicana."/>
    <s v="0000-NO APLICA"/>
    <s v="S"/>
    <n v="27258337"/>
    <n v="26887463.859999999"/>
    <n v="24852226.260000002"/>
    <n v="24846543.609999999"/>
  </r>
  <r>
    <x v="0"/>
    <x v="0"/>
    <x v="1"/>
    <x v="6"/>
    <s v="2.2.1.2-Construcciones por administración"/>
    <s v="2.2.1.2.2-Materiales, suministro y servicios no personales aplicados a construcciones por administración"/>
    <s v="0218-MINISTERIO DE MEDIO AMBIENTE Y RECURSOS NATURALES"/>
    <s v="0007-UNIDAD TÉCNICA EJECUTORA DE PROYECTOS DE DESARROLLO AGROFORESTAL"/>
    <s v="3-PROTECCIÓN DEL MEDIO AMBIENTE"/>
    <s v="3.2-Protección de la biodiversidad y ordenación de desechos"/>
    <s v="3.2.99-Planificación, gestión y supervisión de la protección del medio ambiente"/>
    <s v="2.3-MATERIALES Y SUMINISTROS"/>
    <s v="2.3.9-PRODUCTOS Y ÚTILES VARIOS"/>
    <s v="02-AZUA"/>
    <s v="60-CREDITO EXTERNO"/>
    <s v="13928-Recuperación de la Cobertura Vegetal en Cuencas Hidrográficas de la República Dominicana."/>
    <s v="07-Recuperación de la Cobertura Vegetal en Cuencas Hidrográficas de la República Dominicana."/>
    <s v="0000-NO APLICA"/>
    <s v="S"/>
    <n v="4096571"/>
    <n v="5137020.24"/>
    <n v="1883117.54"/>
    <n v="1883117.54"/>
  </r>
  <r>
    <x v="0"/>
    <x v="0"/>
    <x v="1"/>
    <x v="6"/>
    <s v="2.2.1.2-Construcciones por administración"/>
    <s v="2.2.1.2.2-Materiales, suministro y servicios no personales aplicados a construcciones por administración"/>
    <s v="0218-MINISTERIO DE MEDIO AMBIENTE Y RECURSOS NATURALES"/>
    <s v="0007-UNIDAD TÉCNICA EJECUTORA DE PROYECTOS DE DESARROLLO AGROFORESTAL"/>
    <s v="3-PROTECCIÓN DEL MEDIO AMBIENTE"/>
    <s v="3.2-Protección de la biodiversidad y ordenación de desechos"/>
    <s v="3.2.99-Planificación, gestión y supervisión de la protección del medio ambiente"/>
    <s v="2.3-MATERIALES Y SUMINISTROS"/>
    <s v="2.3.9-PRODUCTOS Y ÚTILES VARIOS"/>
    <s v="03-BAHORUCO"/>
    <s v="60-CREDITO EXTERNO"/>
    <s v="13928-Recuperación de la Cobertura Vegetal en Cuencas Hidrográficas de la República Dominicana."/>
    <s v="07-Recuperación de la Cobertura Vegetal en Cuencas Hidrográficas de la República Dominicana."/>
    <s v="0000-NO APLICA"/>
    <s v="S"/>
    <n v="2048285"/>
    <n v="2563509.62"/>
    <n v="1063451.7"/>
    <n v="1063451.7"/>
  </r>
  <r>
    <x v="0"/>
    <x v="0"/>
    <x v="1"/>
    <x v="6"/>
    <s v="2.2.1.2-Construcciones por administración"/>
    <s v="2.2.1.2.2-Materiales, suministro y servicios no personales aplicados a construcciones por administración"/>
    <s v="0218-MINISTERIO DE MEDIO AMBIENTE Y RECURSOS NATURALES"/>
    <s v="0007-UNIDAD TÉCNICA EJECUTORA DE PROYECTOS DE DESARROLLO AGROFORESTAL"/>
    <s v="3-PROTECCIÓN DEL MEDIO AMBIENTE"/>
    <s v="3.2-Protección de la biodiversidad y ordenación de desechos"/>
    <s v="3.2.99-Planificación, gestión y supervisión de la protección del medio ambiente"/>
    <s v="2.3-MATERIALES Y SUMINISTROS"/>
    <s v="2.3.9-PRODUCTOS Y ÚTILES VARIOS"/>
    <s v="04-BARAHONA"/>
    <s v="60-CREDITO EXTERNO"/>
    <s v="13928-Recuperación de la Cobertura Vegetal en Cuencas Hidrográficas de la República Dominicana."/>
    <s v="07-Recuperación de la Cobertura Vegetal en Cuencas Hidrográficas de la República Dominicana."/>
    <s v="0000-NO APLICA"/>
    <s v="S"/>
    <n v="2048285"/>
    <n v="2563509.62"/>
    <n v="1066232.55"/>
    <n v="1066232.55"/>
  </r>
  <r>
    <x v="0"/>
    <x v="0"/>
    <x v="1"/>
    <x v="6"/>
    <s v="2.2.1.2-Construcciones por administración"/>
    <s v="2.2.1.2.2-Materiales, suministro y servicios no personales aplicados a construcciones por administración"/>
    <s v="0218-MINISTERIO DE MEDIO AMBIENTE Y RECURSOS NATURALES"/>
    <s v="0007-UNIDAD TÉCNICA EJECUTORA DE PROYECTOS DE DESARROLLO AGROFORESTAL"/>
    <s v="3-PROTECCIÓN DEL MEDIO AMBIENTE"/>
    <s v="3.2-Protección de la biodiversidad y ordenación de desechos"/>
    <s v="3.2.99-Planificación, gestión y supervisión de la protección del medio ambiente"/>
    <s v="2.3-MATERIALES Y SUMINISTROS"/>
    <s v="2.3.9-PRODUCTOS Y ÚTILES VARIOS"/>
    <s v="07-ELIAS PINA"/>
    <s v="60-CREDITO EXTERNO"/>
    <s v="13928-Recuperación de la Cobertura Vegetal en Cuencas Hidrográficas de la República Dominicana."/>
    <s v="07-Recuperación de la Cobertura Vegetal en Cuencas Hidrográficas de la República Dominicana."/>
    <s v="0000-NO APLICA"/>
    <s v="S"/>
    <n v="2048286"/>
    <n v="2563510.61"/>
    <n v="2127307.33"/>
    <n v="2127307.33"/>
  </r>
  <r>
    <x v="0"/>
    <x v="0"/>
    <x v="1"/>
    <x v="6"/>
    <s v="2.2.1.2-Construcciones por administración"/>
    <s v="2.2.1.2.2-Materiales, suministro y servicios no personales aplicados a construcciones por administración"/>
    <s v="0218-MINISTERIO DE MEDIO AMBIENTE Y RECURSOS NATURALES"/>
    <s v="0007-UNIDAD TÉCNICA EJECUTORA DE PROYECTOS DE DESARROLLO AGROFORESTAL"/>
    <s v="3-PROTECCIÓN DEL MEDIO AMBIENTE"/>
    <s v="3.2-Protección de la biodiversidad y ordenación de desechos"/>
    <s v="3.2.99-Planificación, gestión y supervisión de la protección del medio ambiente"/>
    <s v="2.3-MATERIALES Y SUMINISTROS"/>
    <s v="2.3.9-PRODUCTOS Y ÚTILES VARIOS"/>
    <s v="10-INDEPENDENCIA"/>
    <s v="60-CREDITO EXTERNO"/>
    <s v="13928-Recuperación de la Cobertura Vegetal en Cuencas Hidrográficas de la República Dominicana."/>
    <s v="07-Recuperación de la Cobertura Vegetal en Cuencas Hidrográficas de la República Dominicana."/>
    <s v="0000-NO APLICA"/>
    <s v="S"/>
    <n v="1998285"/>
    <n v="2513237.0099999998"/>
    <n v="909911.98"/>
    <n v="909911.98"/>
  </r>
  <r>
    <x v="0"/>
    <x v="0"/>
    <x v="1"/>
    <x v="6"/>
    <s v="2.2.1.2-Construcciones por administración"/>
    <s v="2.2.1.2.2-Materiales, suministro y servicios no personales aplicados a construcciones por administración"/>
    <s v="0218-MINISTERIO DE MEDIO AMBIENTE Y RECURSOS NATURALES"/>
    <s v="0007-UNIDAD TÉCNICA EJECUTORA DE PROYECTOS DE DESARROLLO AGROFORESTAL"/>
    <s v="3-PROTECCIÓN DEL MEDIO AMBIENTE"/>
    <s v="3.2-Protección de la biodiversidad y ordenación de desechos"/>
    <s v="3.2.99-Planificación, gestión y supervisión de la protección del medio ambiente"/>
    <s v="2.3-MATERIALES Y SUMINISTROS"/>
    <s v="2.3.9-PRODUCTOS Y ÚTILES VARIOS"/>
    <s v="22-SAN JUAN"/>
    <s v="60-CREDITO EXTERNO"/>
    <s v="13928-Recuperación de la Cobertura Vegetal en Cuencas Hidrográficas de la República Dominicana."/>
    <s v="07-Recuperación de la Cobertura Vegetal en Cuencas Hidrográficas de la República Dominicana."/>
    <s v="0000-NO APLICA"/>
    <s v="S"/>
    <n v="2048286"/>
    <n v="2563510.62"/>
    <n v="1066467.43"/>
    <n v="1066467.43"/>
  </r>
  <r>
    <x v="0"/>
    <x v="0"/>
    <x v="1"/>
    <x v="6"/>
    <s v="2.2.1.2-Construcciones por administración"/>
    <s v="2.2.1.2.2-Materiales, suministro y servicios no personales aplicados a construcciones por administración"/>
    <s v="0220-MINISTERIO DE ECONOMÍA, PLANIFICACIÓN Y DESARROLLO"/>
    <s v="0001-MINISTERIO DE ECONOMIA, PLANIFICACION Y DESARROLLO"/>
    <s v="1-SERVICIOS  GENERALES"/>
    <s v="1.1-Administración general"/>
    <s v="1.1.02-Gestión administrativa, financiera, fiscal, económica y planificación"/>
    <s v="2.2-CONTRATACIÓN DE SERVICIOS"/>
    <s v="2.2.2-PUBLICIDAD, IMPRESIÓN Y ENCUADERNACIÓN"/>
    <s v="99-MULTIPROVINCIAL"/>
    <s v="70-DONACION EXTERNA"/>
    <s v="14696-APOYO AL DESARROLLO DE LAS ACCIONES ESTRATÉGICAS PARA LA IMPLEMENTACIÓN DE LA NUEVA AGENDA URBANA EN RD"/>
    <s v="00-N/A"/>
    <s v="0000-NO APLICA"/>
    <s v="S"/>
    <n v="482594"/>
    <n v="482594"/>
    <n v="0"/>
    <n v="0"/>
  </r>
  <r>
    <x v="0"/>
    <x v="0"/>
    <x v="1"/>
    <x v="6"/>
    <s v="2.2.1.2-Construcciones por administración"/>
    <s v="2.2.1.2.2-Materiales, suministro y servicios no personales aplicados a construcciones por administración"/>
    <s v="0220-MINISTERIO DE ECONOMÍA, PLANIFICACIÓN Y DESARROLLO"/>
    <s v="0001-MINISTERIO DE ECONOMIA, PLANIFICACION Y DESARROLLO"/>
    <s v="1-SERVICIOS  GENERALES"/>
    <s v="1.1-Administración general"/>
    <s v="1.1.02-Gestión administrativa, financiera, fiscal, económica y planificación"/>
    <s v="2.2-CONTRATACIÓN DE SERVICIOS"/>
    <s v="2.2.3-VIÁTICOS"/>
    <s v="16-PEDERNALES"/>
    <s v="70-DONACION EXTERNA"/>
    <s v="14037-FORTALECIMIENTO DE LA CAPACIDAD DE GESTIÓN DE LOS GOBIERNOS LOCALES CON PARTICIPACIÓN DE LA SOCIEDAD CIVIL DE PERDERNALES"/>
    <s v="00-N/A"/>
    <s v="0000-NO APLICA"/>
    <s v="S"/>
    <n v="65941"/>
    <n v="65941"/>
    <n v="0"/>
    <n v="0"/>
  </r>
  <r>
    <x v="0"/>
    <x v="0"/>
    <x v="1"/>
    <x v="6"/>
    <s v="2.2.1.2-Construcciones por administración"/>
    <s v="2.2.1.2.2-Materiales, suministro y servicios no personales aplicados a construcciones por administración"/>
    <s v="0220-MINISTERIO DE ECONOMÍA, PLANIFICACIÓN Y DESARROLLO"/>
    <s v="0001-MINISTERIO DE ECONOMIA, PLANIFICACION Y DESARROLLO"/>
    <s v="1-SERVICIOS  GENERALES"/>
    <s v="1.1-Administración general"/>
    <s v="1.1.02-Gestión administrativa, financiera, fiscal, económica y planificación"/>
    <s v="2.2-CONTRATACIÓN DE SERVICIOS"/>
    <s v="2.2.3-VIÁTICOS"/>
    <s v="99-MULTIPROVINCIAL"/>
    <s v="70-DONACION EXTERNA"/>
    <s v="14696-APOYO AL DESARROLLO DE LAS ACCIONES ESTRATÉGICAS PARA LA IMPLEMENTACIÓN DE LA NUEVA AGENDA URBANA EN RD"/>
    <s v="00-N/A"/>
    <s v="0000-NO APLICA"/>
    <s v="S"/>
    <n v="278884"/>
    <n v="278884"/>
    <n v="0"/>
    <n v="0"/>
  </r>
  <r>
    <x v="0"/>
    <x v="0"/>
    <x v="1"/>
    <x v="6"/>
    <s v="2.2.1.2-Construcciones por administración"/>
    <s v="2.2.1.2.2-Materiales, suministro y servicios no personales aplicados a construcciones por administración"/>
    <s v="0220-MINISTERIO DE ECONOMÍA, PLANIFICACIÓN Y DESARROLLO"/>
    <s v="0001-MINISTERIO DE ECONOMIA, PLANIFICACION Y DESARROLLO"/>
    <s v="1-SERVICIOS  GENERALES"/>
    <s v="1.1-Administración general"/>
    <s v="1.1.02-Gestión administrativa, financiera, fiscal, económica y planificación"/>
    <s v="2.2-CONTRATACIÓN DE SERVICIOS"/>
    <s v="2.2.5-ALQUILERES Y RENTAS"/>
    <s v="99-MULTIPROVINCIAL"/>
    <s v="70-DONACION EXTERNA"/>
    <s v="14696-APOYO AL DESARROLLO DE LAS ACCIONES ESTRATÉGICAS PARA LA IMPLEMENTACIÓN DE LA NUEVA AGENDA URBANA EN RD"/>
    <s v="00-N/A"/>
    <s v="0000-NO APLICA"/>
    <s v="S"/>
    <n v="1611050"/>
    <n v="1611050"/>
    <n v="0"/>
    <n v="0"/>
  </r>
  <r>
    <x v="0"/>
    <x v="0"/>
    <x v="1"/>
    <x v="6"/>
    <s v="2.2.1.2-Construcciones por administración"/>
    <s v="2.2.1.2.2-Materiales, suministro y servicios no personales aplicados a construcciones por administración"/>
    <s v="0220-MINISTERIO DE ECONOMÍA, PLANIFICACIÓN Y DESARROLLO"/>
    <s v="0001-MINISTERIO DE ECONOMIA, PLANIFICACION Y DESARROLLO"/>
    <s v="1-SERVICIOS  GENERALES"/>
    <s v="1.1-Administración general"/>
    <s v="1.1.02-Gestión administrativa, financiera, fiscal, económica y planificación"/>
    <s v="2.2-CONTRATACIÓN DE SERVICIOS"/>
    <s v="2.2.8-OTROS SERVICIOS NO INCLUIDOS EN CONCEPTOS ANTERIORES"/>
    <s v="16-PEDERNALES"/>
    <s v="70-DONACION EXTERNA"/>
    <s v="14037-FORTALECIMIENTO DE LA CAPACIDAD DE GESTIÓN DE LOS GOBIERNOS LOCALES CON PARTICIPACIÓN DE LA SOCIEDAD CIVIL DE PERDERNALES"/>
    <s v="00-N/A"/>
    <s v="0000-NO APLICA"/>
    <s v="S"/>
    <n v="11455999"/>
    <n v="11455999"/>
    <n v="0"/>
    <n v="0"/>
  </r>
  <r>
    <x v="0"/>
    <x v="0"/>
    <x v="1"/>
    <x v="6"/>
    <s v="2.2.1.2-Construcciones por administración"/>
    <s v="2.2.1.2.2-Materiales, suministro y servicios no personales aplicados a construcciones por administración"/>
    <s v="0220-MINISTERIO DE ECONOMÍA, PLANIFICACIÓN Y DESARROLLO"/>
    <s v="0001-MINISTERIO DE ECONOMIA, PLANIFICACION Y DESARROLLO"/>
    <s v="1-SERVICIOS  GENERALES"/>
    <s v="1.1-Administración general"/>
    <s v="1.1.02-Gestión administrativa, financiera, fiscal, económica y planificación"/>
    <s v="2.2-CONTRATACIÓN DE SERVICIOS"/>
    <s v="2.2.8-OTROS SERVICIOS NO INCLUIDOS EN CONCEPTOS ANTERIORES"/>
    <s v="99-MULTIPROVINCIAL"/>
    <s v="70-DONACION EXTERNA"/>
    <s v="14696-APOYO AL DESARROLLO DE LAS ACCIONES ESTRATÉGICAS PARA LA IMPLEMENTACIÓN DE LA NUEVA AGENDA URBANA EN RD"/>
    <s v="00-N/A"/>
    <s v="0000-NO APLICA"/>
    <s v="S"/>
    <n v="9160660"/>
    <n v="9160660"/>
    <n v="0"/>
    <n v="0"/>
  </r>
  <r>
    <x v="0"/>
    <x v="0"/>
    <x v="1"/>
    <x v="6"/>
    <s v="2.2.1.2-Construcciones por administración"/>
    <s v="2.2.1.2.2-Materiales, suministro y servicios no personales aplicados a construcciones por administración"/>
    <s v="0220-MINISTERIO DE ECONOMÍA, PLANIFICACIÓN Y DESARROLLO"/>
    <s v="0001-MINISTERIO DE ECONOMIA, PLANIFICACION Y DESARROLLO"/>
    <s v="1-SERVICIOS  GENERALES"/>
    <s v="1.1-Administración general"/>
    <s v="1.1.02-Gestión administrativa, financiera, fiscal, económica y planificación"/>
    <s v="2.3-MATERIALES Y SUMINISTROS"/>
    <s v="2.3.1-ALIMENTOS Y PRODUCTOS AGROFORESTALES"/>
    <s v="99-MULTIPROVINCIAL"/>
    <s v="70-DONACION EXTERNA"/>
    <s v="14696-APOYO AL DESARROLLO DE LAS ACCIONES ESTRATÉGICAS PARA LA IMPLEMENTACIÓN DE LA NUEVA AGENDA URBANA EN RD"/>
    <s v="00-N/A"/>
    <s v="0000-NO APLICA"/>
    <s v="S"/>
    <n v="366992"/>
    <n v="366992"/>
    <n v="0"/>
    <n v="0"/>
  </r>
  <r>
    <x v="0"/>
    <x v="0"/>
    <x v="1"/>
    <x v="6"/>
    <s v="2.2.1.2-Construcciones por administración"/>
    <s v="2.2.1.2.2-Materiales, suministro y servicios no personales aplicados a construcciones por administración"/>
    <s v="0220-MINISTERIO DE ECONOMÍA, PLANIFICACIÓN Y DESARROLLO"/>
    <s v="0001-MINISTERIO DE ECONOMIA, PLANIFICACION Y DESARROLLO"/>
    <s v="1-SERVICIOS  GENERALES"/>
    <s v="1.1-Administración general"/>
    <s v="1.1.98-Investigación y desarrollo relacionado con la administración general"/>
    <s v="2.2-CONTRATACIÓN DE SERVICIOS"/>
    <s v="2.2.8-OTROS SERVICIOS NO INCLUIDOS EN CONCEPTOS ANTERIORES"/>
    <s v="99-MULTIPROVINCIAL"/>
    <s v="70-DONACION EXTERNA"/>
    <s v="14494-FORTALECIMIENTO DE LA IMPLEMENTACIÓN DE LA AGENDA 2030 EN LA REPUBLICA DOMINICANA"/>
    <s v="00-N/A"/>
    <s v="0000-NO APLICA"/>
    <s v="S"/>
    <n v="11376400"/>
    <n v="11376400"/>
    <n v="0"/>
    <n v="0"/>
  </r>
  <r>
    <x v="0"/>
    <x v="0"/>
    <x v="1"/>
    <x v="6"/>
    <s v="2.2.1.2-Construcciones por administración"/>
    <s v="2.2.1.2.2-Materiales, suministro y servicios no personales aplicados a construcciones por administración"/>
    <s v="0220-MINISTERIO DE ECONOMÍA, PLANIFICACIÓN Y DESARROLLO"/>
    <s v="0001-MINISTERIO DE ECONOMIA, PLANIFICACION Y DESARROLLO"/>
    <s v="4-SERVICIOS SOCIALES"/>
    <s v="4.1-Vivienda y servicios comunitarios"/>
    <s v="4.1.02-Desarrollo comunitario"/>
    <s v="2.2-CONTRATACIÓN DE SERVICIOS"/>
    <s v="2.2.8-OTROS SERVICIOS NO INCLUIDOS EN CONCEPTOS ANTERIORES"/>
    <s v="99-MULTIPROVINCIAL"/>
    <s v="60-CREDITO EXTERNO"/>
    <s v="14402-DESARROLLO DE CAPACIDADES ECONÓMICO - RURAL DE LA JUVENTUD EN EL ESTE, CIBAO NORDESTE Y SUR CENTRAL- PRORURAL JOVEN (F2)"/>
    <s v="00-N/A"/>
    <s v="0000-NO APLICA"/>
    <s v="S"/>
    <n v="11390001"/>
    <n v="11230001"/>
    <n v="0"/>
    <n v="0"/>
  </r>
  <r>
    <x v="0"/>
    <x v="0"/>
    <x v="1"/>
    <x v="6"/>
    <s v="2.2.1.2-Construcciones por administración"/>
    <s v="2.2.1.2.2-Materiales, suministro y servicios no personales aplicados a construcciones por administración"/>
    <s v="0220-MINISTERIO DE ECONOMÍA, PLANIFICACIÓN Y DESARROLLO"/>
    <s v="0005-DIRECCION GENERAL DE COOPERACION MULTILATERAL"/>
    <s v="4-SERVICIOS SOCIALES"/>
    <s v="4.1-Vivienda y servicios comunitarios"/>
    <s v="4.1.02-Desarrollo comunitario"/>
    <s v="2.2-CONTRATACIÓN DE SERVICIOS"/>
    <s v="2.2.1-SERVICIOS BÁSICOS"/>
    <s v="99-MULTIPROVINCIAL"/>
    <s v="10-FONDO GENERAL"/>
    <s v="13929-DESARROLLO DE CAPACIDADES DE INCLUSIÓN PRODUCTIVA Y RESILIENCIA DE LAS FAMILIAS (PRORURAL)"/>
    <s v="00-N/A"/>
    <s v="0000-NO APLICA"/>
    <s v="S"/>
    <n v="510206"/>
    <n v="310206"/>
    <n v="0"/>
    <n v="0"/>
  </r>
  <r>
    <x v="0"/>
    <x v="0"/>
    <x v="1"/>
    <x v="6"/>
    <s v="2.2.1.2-Construcciones por administración"/>
    <s v="2.2.1.2.2-Materiales, suministro y servicios no personales aplicados a construcciones por administración"/>
    <s v="0220-MINISTERIO DE ECONOMÍA, PLANIFICACIÓN Y DESARROLLO"/>
    <s v="0005-DIRECCION GENERAL DE COOPERACION MULTILATERAL"/>
    <s v="4-SERVICIOS SOCIALES"/>
    <s v="4.1-Vivienda y servicios comunitarios"/>
    <s v="4.1.02-Desarrollo comunitario"/>
    <s v="2.2-CONTRATACIÓN DE SERVICIOS"/>
    <s v="2.2.2-PUBLICIDAD, IMPRESIÓN Y ENCUADERNACIÓN"/>
    <s v="99-MULTIPROVINCIAL"/>
    <s v="10-FONDO GENERAL"/>
    <s v="13929-DESARROLLO DE CAPACIDADES DE INCLUSIÓN PRODUCTIVA Y RESILIENCIA DE LAS FAMILIAS (PRORURAL)"/>
    <s v="00-N/A"/>
    <s v="0000-NO APLICA"/>
    <s v="S"/>
    <n v="522984"/>
    <n v="292984"/>
    <n v="0"/>
    <n v="0"/>
  </r>
  <r>
    <x v="0"/>
    <x v="0"/>
    <x v="1"/>
    <x v="6"/>
    <s v="2.2.1.2-Construcciones por administración"/>
    <s v="2.2.1.2.2-Materiales, suministro y servicios no personales aplicados a construcciones por administración"/>
    <s v="0220-MINISTERIO DE ECONOMÍA, PLANIFICACIÓN Y DESARROLLO"/>
    <s v="0005-DIRECCION GENERAL DE COOPERACION MULTILATERAL"/>
    <s v="4-SERVICIOS SOCIALES"/>
    <s v="4.1-Vivienda y servicios comunitarios"/>
    <s v="4.1.02-Desarrollo comunitario"/>
    <s v="2.2-CONTRATACIÓN DE SERVICIOS"/>
    <s v="2.2.3-VIÁTICOS"/>
    <s v="99-MULTIPROVINCIAL"/>
    <s v="10-FONDO GENERAL"/>
    <s v="13929-DESARROLLO DE CAPACIDADES DE INCLUSIÓN PRODUCTIVA Y RESILIENCIA DE LAS FAMILIAS (PRORURAL)"/>
    <s v="00-N/A"/>
    <s v="0000-NO APLICA"/>
    <s v="S"/>
    <n v="2080050"/>
    <n v="1087175"/>
    <n v="0"/>
    <n v="0"/>
  </r>
  <r>
    <x v="0"/>
    <x v="0"/>
    <x v="1"/>
    <x v="6"/>
    <s v="2.2.1.2-Construcciones por administración"/>
    <s v="2.2.1.2.2-Materiales, suministro y servicios no personales aplicados a construcciones por administración"/>
    <s v="0220-MINISTERIO DE ECONOMÍA, PLANIFICACIÓN Y DESARROLLO"/>
    <s v="0005-DIRECCION GENERAL DE COOPERACION MULTILATERAL"/>
    <s v="4-SERVICIOS SOCIALES"/>
    <s v="4.1-Vivienda y servicios comunitarios"/>
    <s v="4.1.02-Desarrollo comunitario"/>
    <s v="2.2-CONTRATACIÓN DE SERVICIOS"/>
    <s v="2.2.4-TRANSPORTE Y ALMACENAJE"/>
    <s v="99-MULTIPROVINCIAL"/>
    <s v="10-FONDO GENERAL"/>
    <s v="13929-DESARROLLO DE CAPACIDADES DE INCLUSIÓN PRODUCTIVA Y RESILIENCIA DE LAS FAMILIAS (PRORURAL)"/>
    <s v="00-N/A"/>
    <s v="0000-NO APLICA"/>
    <s v="S"/>
    <n v="208005"/>
    <n v="208005"/>
    <n v="0"/>
    <n v="0"/>
  </r>
  <r>
    <x v="0"/>
    <x v="0"/>
    <x v="1"/>
    <x v="6"/>
    <s v="2.2.1.2-Construcciones por administración"/>
    <s v="2.2.1.2.2-Materiales, suministro y servicios no personales aplicados a construcciones por administración"/>
    <s v="0220-MINISTERIO DE ECONOMÍA, PLANIFICACIÓN Y DESARROLLO"/>
    <s v="0005-DIRECCION GENERAL DE COOPERACION MULTILATERAL"/>
    <s v="4-SERVICIOS SOCIALES"/>
    <s v="4.1-Vivienda y servicios comunitarios"/>
    <s v="4.1.02-Desarrollo comunitario"/>
    <s v="2.2-CONTRATACIÓN DE SERVICIOS"/>
    <s v="2.2.5-ALQUILERES Y RENTAS"/>
    <s v="99-MULTIPROVINCIAL"/>
    <s v="10-FONDO GENERAL"/>
    <s v="13929-DESARROLLO DE CAPACIDADES DE INCLUSIÓN PRODUCTIVA Y RESILIENCIA DE LAS FAMILIAS (PRORURAL)"/>
    <s v="00-N/A"/>
    <s v="0000-NO APLICA"/>
    <s v="S"/>
    <n v="2828868"/>
    <n v="1527351"/>
    <n v="0"/>
    <n v="0"/>
  </r>
  <r>
    <x v="0"/>
    <x v="0"/>
    <x v="1"/>
    <x v="6"/>
    <s v="2.2.1.2-Construcciones por administración"/>
    <s v="2.2.1.2.2-Materiales, suministro y servicios no personales aplicados a construcciones por administración"/>
    <s v="0220-MINISTERIO DE ECONOMÍA, PLANIFICACIÓN Y DESARROLLO"/>
    <s v="0005-DIRECCION GENERAL DE COOPERACION MULTILATERAL"/>
    <s v="4-SERVICIOS SOCIALES"/>
    <s v="4.1-Vivienda y servicios comunitarios"/>
    <s v="4.1.02-Desarrollo comunitario"/>
    <s v="2.2-CONTRATACIÓN DE SERVICIOS"/>
    <s v="2.2.6-SEGUROS"/>
    <s v="99-MULTIPROVINCIAL"/>
    <s v="10-FONDO GENERAL"/>
    <s v="13929-DESARROLLO DE CAPACIDADES DE INCLUSIÓN PRODUCTIVA Y RESILIENCIA DE LAS FAMILIAS (PRORURAL)"/>
    <s v="00-N/A"/>
    <s v="0000-NO APLICA"/>
    <s v="S"/>
    <n v="683445"/>
    <n v="683445"/>
    <n v="0"/>
    <n v="0"/>
  </r>
  <r>
    <x v="0"/>
    <x v="0"/>
    <x v="1"/>
    <x v="6"/>
    <s v="2.2.1.2-Construcciones por administración"/>
    <s v="2.2.1.2.2-Materiales, suministro y servicios no personales aplicados a construcciones por administración"/>
    <s v="0220-MINISTERIO DE ECONOMÍA, PLANIFICACIÓN Y DESARROLLO"/>
    <s v="0005-DIRECCION GENERAL DE COOPERACION MULTILATERAL"/>
    <s v="4-SERVICIOS SOCIALES"/>
    <s v="4.1-Vivienda y servicios comunitarios"/>
    <s v="4.1.02-Desarrollo comunitario"/>
    <s v="2.2-CONTRATACIÓN DE SERVICIOS"/>
    <s v="2.2.7-SERVICIOS DE CONSERVACIÓN, REPARACIONES MENORES E INSTALACIONES TEMPORALES"/>
    <s v="99-MULTIPROVINCIAL"/>
    <s v="10-FONDO GENERAL"/>
    <s v="13929-DESARROLLO DE CAPACIDADES DE INCLUSIÓN PRODUCTIVA Y RESILIENCIA DE LAS FAMILIAS (PRORURAL)"/>
    <s v="00-N/A"/>
    <s v="0000-NO APLICA"/>
    <s v="S"/>
    <n v="208005"/>
    <n v="208005"/>
    <n v="0"/>
    <n v="0"/>
  </r>
  <r>
    <x v="0"/>
    <x v="0"/>
    <x v="1"/>
    <x v="6"/>
    <s v="2.2.1.2-Construcciones por administración"/>
    <s v="2.2.1.2.2-Materiales, suministro y servicios no personales aplicados a construcciones por administración"/>
    <s v="0220-MINISTERIO DE ECONOMÍA, PLANIFICACIÓN Y DESARROLLO"/>
    <s v="0005-DIRECCION GENERAL DE COOPERACION MULTILATERAL"/>
    <s v="4-SERVICIOS SOCIALES"/>
    <s v="4.1-Vivienda y servicios comunitarios"/>
    <s v="4.1.02-Desarrollo comunitario"/>
    <s v="2.2-CONTRATACIÓN DE SERVICIOS"/>
    <s v="2.2.8-OTROS SERVICIOS NO INCLUIDOS EN CONCEPTOS ANTERIORES"/>
    <s v="99-MULTIPROVINCIAL"/>
    <s v="10-FONDO GENERAL"/>
    <s v="13929-DESARROLLO DE CAPACIDADES DE INCLUSIÓN PRODUCTIVA Y RESILIENCIA DE LAS FAMILIAS (PRORURAL)"/>
    <s v="00-N/A"/>
    <s v="0000-NO APLICA"/>
    <s v="S"/>
    <n v="69259570"/>
    <n v="42413896"/>
    <n v="0"/>
    <n v="0"/>
  </r>
  <r>
    <x v="0"/>
    <x v="0"/>
    <x v="1"/>
    <x v="6"/>
    <s v="2.2.1.2-Construcciones por administración"/>
    <s v="2.2.1.2.2-Materiales, suministro y servicios no personales aplicados a construcciones por administración"/>
    <s v="0220-MINISTERIO DE ECONOMÍA, PLANIFICACIÓN Y DESARROLLO"/>
    <s v="0005-DIRECCION GENERAL DE COOPERACION MULTILATERAL"/>
    <s v="4-SERVICIOS SOCIALES"/>
    <s v="4.1-Vivienda y servicios comunitarios"/>
    <s v="4.1.02-Desarrollo comunitario"/>
    <s v="2.2-CONTRATACIÓN DE SERVICIOS"/>
    <s v="2.2.8-OTROS SERVICIOS NO INCLUIDOS EN CONCEPTOS ANTERIORES"/>
    <s v="99-MULTIPROVINCIAL"/>
    <s v="60-CREDITO EXTERNO"/>
    <s v="13929-DESARROLLO DE CAPACIDADES DE INCLUSIÓN PRODUCTIVA Y RESILIENCIA DE LAS FAMILIAS (PRORURAL)"/>
    <s v="00-N/A"/>
    <s v="0000-NO APLICA"/>
    <s v="S"/>
    <n v="166549448"/>
    <n v="163854554"/>
    <n v="0"/>
    <n v="0"/>
  </r>
  <r>
    <x v="0"/>
    <x v="0"/>
    <x v="1"/>
    <x v="6"/>
    <s v="2.2.1.2-Construcciones por administración"/>
    <s v="2.2.1.2.2-Materiales, suministro y servicios no personales aplicados a construcciones por administración"/>
    <s v="0220-MINISTERIO DE ECONOMÍA, PLANIFICACIÓN Y DESARROLLO"/>
    <s v="0005-DIRECCION GENERAL DE COOPERACION MULTILATERAL"/>
    <s v="4-SERVICIOS SOCIALES"/>
    <s v="4.1-Vivienda y servicios comunitarios"/>
    <s v="4.1.02-Desarrollo comunitario"/>
    <s v="2.2-CONTRATACIÓN DE SERVICIOS"/>
    <s v="2.2.8-OTROS SERVICIOS NO INCLUIDOS EN CONCEPTOS ANTERIORES"/>
    <s v="99-MULTIPROVINCIAL"/>
    <s v="70-DONACION EXTERNA"/>
    <s v="13929-DESARROLLO DE CAPACIDADES DE INCLUSIÓN PRODUCTIVA Y RESILIENCIA DE LAS FAMILIAS (PRORURAL)"/>
    <s v="00-N/A"/>
    <s v="0000-NO APLICA"/>
    <s v="S"/>
    <n v="3700450"/>
    <n v="3700450"/>
    <n v="0"/>
    <n v="0"/>
  </r>
  <r>
    <x v="0"/>
    <x v="0"/>
    <x v="1"/>
    <x v="6"/>
    <s v="2.2.1.2-Construcciones por administración"/>
    <s v="2.2.1.2.2-Materiales, suministro y servicios no personales aplicados a construcciones por administración"/>
    <s v="0220-MINISTERIO DE ECONOMÍA, PLANIFICACIÓN Y DESARROLLO"/>
    <s v="0005-DIRECCION GENERAL DE COOPERACION MULTILATERAL"/>
    <s v="4-SERVICIOS SOCIALES"/>
    <s v="4.1-Vivienda y servicios comunitarios"/>
    <s v="4.1.02-Desarrollo comunitario"/>
    <s v="2.2-CONTRATACIÓN DE SERVICIOS"/>
    <s v="2.2.9-OTRAS CONTRATACIONES DE SERVICIOS"/>
    <s v="99-MULTIPROVINCIAL"/>
    <s v="10-FONDO GENERAL"/>
    <s v="13929-DESARROLLO DE CAPACIDADES DE INCLUSIÓN PRODUCTIVA Y RESILIENCIA DE LAS FAMILIAS (PRORURAL)"/>
    <s v="00-N/A"/>
    <s v="0000-NO APLICA"/>
    <s v="S"/>
    <n v="118860"/>
    <n v="118860"/>
    <n v="0"/>
    <n v="0"/>
  </r>
  <r>
    <x v="0"/>
    <x v="0"/>
    <x v="1"/>
    <x v="6"/>
    <s v="2.2.1.2-Construcciones por administración"/>
    <s v="2.2.1.2.2-Materiales, suministro y servicios no personales aplicados a construcciones por administración"/>
    <s v="0220-MINISTERIO DE ECONOMÍA, PLANIFICACIÓN Y DESARROLLO"/>
    <s v="0005-DIRECCION GENERAL DE COOPERACION MULTILATERAL"/>
    <s v="4-SERVICIOS SOCIALES"/>
    <s v="4.1-Vivienda y servicios comunitarios"/>
    <s v="4.1.02-Desarrollo comunitario"/>
    <s v="2.3-MATERIALES Y SUMINISTROS"/>
    <s v="2.3.1-ALIMENTOS Y PRODUCTOS AGROFORESTALES"/>
    <s v="99-MULTIPROVINCIAL"/>
    <s v="10-FONDO GENERAL"/>
    <s v="13929-DESARROLLO DE CAPACIDADES DE INCLUSIÓN PRODUCTIVA Y RESILIENCIA DE LAS FAMILIAS (PRORURAL)"/>
    <s v="00-N/A"/>
    <s v="0000-NO APLICA"/>
    <s v="S"/>
    <n v="99430"/>
    <n v="99430"/>
    <n v="0"/>
    <n v="0"/>
  </r>
  <r>
    <x v="0"/>
    <x v="0"/>
    <x v="1"/>
    <x v="6"/>
    <s v="2.2.1.2-Construcciones por administración"/>
    <s v="2.2.1.2.2-Materiales, suministro y servicios no personales aplicados a construcciones por administración"/>
    <s v="0220-MINISTERIO DE ECONOMÍA, PLANIFICACIÓN Y DESARROLLO"/>
    <s v="0005-DIRECCION GENERAL DE COOPERACION MULTILATERAL"/>
    <s v="4-SERVICIOS SOCIALES"/>
    <s v="4.1-Vivienda y servicios comunitarios"/>
    <s v="4.1.02-Desarrollo comunitario"/>
    <s v="2.3-MATERIALES Y SUMINISTROS"/>
    <s v="2.3.2-TEXTILES Y VESTUARIOS"/>
    <s v="99-MULTIPROVINCIAL"/>
    <s v="10-FONDO GENERAL"/>
    <s v="13929-DESARROLLO DE CAPACIDADES DE INCLUSIÓN PRODUCTIVA Y RESILIENCIA DE LAS FAMILIAS (PRORURAL)"/>
    <s v="00-N/A"/>
    <s v="0000-NO APLICA"/>
    <s v="S"/>
    <n v="59430"/>
    <n v="59430"/>
    <n v="0"/>
    <n v="0"/>
  </r>
  <r>
    <x v="0"/>
    <x v="0"/>
    <x v="1"/>
    <x v="6"/>
    <s v="2.2.1.2-Construcciones por administración"/>
    <s v="2.2.1.2.2-Materiales, suministro y servicios no personales aplicados a construcciones por administración"/>
    <s v="0220-MINISTERIO DE ECONOMÍA, PLANIFICACIÓN Y DESARROLLO"/>
    <s v="0005-DIRECCION GENERAL DE COOPERACION MULTILATERAL"/>
    <s v="4-SERVICIOS SOCIALES"/>
    <s v="4.1-Vivienda y servicios comunitarios"/>
    <s v="4.1.02-Desarrollo comunitario"/>
    <s v="2.3-MATERIALES Y SUMINISTROS"/>
    <s v="2.3.3-PAPEL, CARTÓN E IMPRESOS"/>
    <s v="99-MULTIPROVINCIAL"/>
    <s v="10-FONDO GENERAL"/>
    <s v="13929-DESARROLLO DE CAPACIDADES DE INCLUSIÓN PRODUCTIVA Y RESILIENCIA DE LAS FAMILIAS (PRORURAL)"/>
    <s v="00-N/A"/>
    <s v="0000-NO APLICA"/>
    <s v="S"/>
    <n v="148575"/>
    <n v="148575"/>
    <n v="0"/>
    <n v="0"/>
  </r>
  <r>
    <x v="0"/>
    <x v="0"/>
    <x v="1"/>
    <x v="6"/>
    <s v="2.2.1.2-Construcciones por administración"/>
    <s v="2.2.1.2.2-Materiales, suministro y servicios no personales aplicados a construcciones por administración"/>
    <s v="0220-MINISTERIO DE ECONOMÍA, PLANIFICACIÓN Y DESARROLLO"/>
    <s v="0005-DIRECCION GENERAL DE COOPERACION MULTILATERAL"/>
    <s v="4-SERVICIOS SOCIALES"/>
    <s v="4.1-Vivienda y servicios comunitarios"/>
    <s v="4.1.02-Desarrollo comunitario"/>
    <s v="2.3-MATERIALES Y SUMINISTROS"/>
    <s v="2.3.5-CUERO, CAUCHO Y PLÁSTICO"/>
    <s v="99-MULTIPROVINCIAL"/>
    <s v="10-FONDO GENERAL"/>
    <s v="13929-DESARROLLO DE CAPACIDADES DE INCLUSIÓN PRODUCTIVA Y RESILIENCIA DE LAS FAMILIAS (PRORURAL)"/>
    <s v="00-N/A"/>
    <s v="0000-NO APLICA"/>
    <s v="S"/>
    <n v="89145"/>
    <n v="89145"/>
    <n v="0"/>
    <n v="0"/>
  </r>
  <r>
    <x v="0"/>
    <x v="0"/>
    <x v="1"/>
    <x v="6"/>
    <s v="2.2.1.2-Construcciones por administración"/>
    <s v="2.2.1.2.2-Materiales, suministro y servicios no personales aplicados a construcciones por administración"/>
    <s v="0220-MINISTERIO DE ECONOMÍA, PLANIFICACIÓN Y DESARROLLO"/>
    <s v="0005-DIRECCION GENERAL DE COOPERACION MULTILATERAL"/>
    <s v="4-SERVICIOS SOCIALES"/>
    <s v="4.1-Vivienda y servicios comunitarios"/>
    <s v="4.1.02-Desarrollo comunitario"/>
    <s v="2.3-MATERIALES Y SUMINISTROS"/>
    <s v="2.3.7-COMBUSTIBLES, LUBRICANTES, PRODUCTOS QUÍMICOS Y CONEXOS"/>
    <s v="99-MULTIPROVINCIAL"/>
    <s v="10-FONDO GENERAL"/>
    <s v="13929-DESARROLLO DE CAPACIDADES DE INCLUSIÓN PRODUCTIVA Y RESILIENCIA DE LAS FAMILIAS (PRORURAL)"/>
    <s v="00-N/A"/>
    <s v="0000-NO APLICA"/>
    <s v="S"/>
    <n v="374409"/>
    <n v="374409"/>
    <n v="0"/>
    <n v="0"/>
  </r>
  <r>
    <x v="0"/>
    <x v="0"/>
    <x v="1"/>
    <x v="6"/>
    <s v="2.2.1.2-Construcciones por administración"/>
    <s v="2.2.1.2.2-Materiales, suministro y servicios no personales aplicados a construcciones por administración"/>
    <s v="0220-MINISTERIO DE ECONOMÍA, PLANIFICACIÓN Y DESARROLLO"/>
    <s v="0005-DIRECCION GENERAL DE COOPERACION MULTILATERAL"/>
    <s v="4-SERVICIOS SOCIALES"/>
    <s v="4.1-Vivienda y servicios comunitarios"/>
    <s v="4.1.02-Desarrollo comunitario"/>
    <s v="2.3-MATERIALES Y SUMINISTROS"/>
    <s v="2.3.9-PRODUCTOS Y ÚTILES VARIOS"/>
    <s v="99-MULTIPROVINCIAL"/>
    <s v="10-FONDO GENERAL"/>
    <s v="13929-DESARROLLO DE CAPACIDADES DE INCLUSIÓN PRODUCTIVA Y RESILIENCIA DE LAS FAMILIAS (PRORURAL)"/>
    <s v="00-N/A"/>
    <s v="0000-NO APLICA"/>
    <s v="S"/>
    <n v="374409"/>
    <n v="374409"/>
    <n v="0"/>
    <n v="0"/>
  </r>
  <r>
    <x v="0"/>
    <x v="0"/>
    <x v="1"/>
    <x v="6"/>
    <s v="2.2.1.2-Construcciones por administración"/>
    <s v="2.2.1.2.2-Materiales, suministro y servicios no personales aplicados a construcciones por administración"/>
    <s v="0220-MINISTERIO DE ECONOMÍA, PLANIFICACIÓN Y DESARROLLO"/>
    <s v="0009-OFICINA NACIONAL DE ESTADISTICAS"/>
    <s v="1-SERVICIOS  GENERALES"/>
    <s v="1.1-Administración general"/>
    <s v="1.1.02-Gestión administrativa, financiera, fiscal, económica y planificación"/>
    <s v="2.2-CONTRATACIÓN DE SERVICIOS"/>
    <s v="2.2.1-SERVICIOS BÁSICOS"/>
    <s v="99-MULTIPROVINCIAL"/>
    <s v="10-FONDO GENERAL"/>
    <s v="13867-CENSO  NACIONAL DE POBLACIÓN Y VIVIENDA 2020 DE LA REPÚBLICA DOMINICANA X EDICIÓN"/>
    <s v="00-N/A"/>
    <s v="0000-NO APLICA"/>
    <s v="S"/>
    <n v="47477000"/>
    <n v="57420851.939999998"/>
    <n v="56268395.060000002"/>
    <n v="56233395.07"/>
  </r>
  <r>
    <x v="0"/>
    <x v="0"/>
    <x v="1"/>
    <x v="6"/>
    <s v="2.2.1.2-Construcciones por administración"/>
    <s v="2.2.1.2.2-Materiales, suministro y servicios no personales aplicados a construcciones por administración"/>
    <s v="0220-MINISTERIO DE ECONOMÍA, PLANIFICACIÓN Y DESARROLLO"/>
    <s v="0009-OFICINA NACIONAL DE ESTADISTICAS"/>
    <s v="1-SERVICIOS  GENERALES"/>
    <s v="1.1-Administración general"/>
    <s v="1.1.02-Gestión administrativa, financiera, fiscal, económica y planificación"/>
    <s v="2.2-CONTRATACIÓN DE SERVICIOS"/>
    <s v="2.2.2-PUBLICIDAD, IMPRESIÓN Y ENCUADERNACIÓN"/>
    <s v="99-MULTIPROVINCIAL"/>
    <s v="10-FONDO GENERAL"/>
    <s v="13867-CENSO  NACIONAL DE POBLACIÓN Y VIVIENDA 2020 DE LA REPÚBLICA DOMINICANA X EDICIÓN"/>
    <s v="00-N/A"/>
    <s v="0000-NO APLICA"/>
    <s v="S"/>
    <n v="17400000"/>
    <n v="3129760"/>
    <n v="194305.88"/>
    <n v="194305.88"/>
  </r>
  <r>
    <x v="0"/>
    <x v="0"/>
    <x v="1"/>
    <x v="6"/>
    <s v="2.2.1.2-Construcciones por administración"/>
    <s v="2.2.1.2.2-Materiales, suministro y servicios no personales aplicados a construcciones por administración"/>
    <s v="0220-MINISTERIO DE ECONOMÍA, PLANIFICACIÓN Y DESARROLLO"/>
    <s v="0009-OFICINA NACIONAL DE ESTADISTICAS"/>
    <s v="1-SERVICIOS  GENERALES"/>
    <s v="1.1-Administración general"/>
    <s v="1.1.02-Gestión administrativa, financiera, fiscal, económica y planificación"/>
    <s v="2.2-CONTRATACIÓN DE SERVICIOS"/>
    <s v="2.2.2-PUBLICIDAD, IMPRESIÓN Y ENCUADERNACIÓN"/>
    <s v="99-MULTIPROVINCIAL"/>
    <s v="70-DONACION EXTERNA"/>
    <s v="14589-MEJORAMIENTO DE LA GENERACIÓN DE ESTADÍSTICAS VITALES PARA LA PROTECCIÓN SOCIAL, ACCESO A LA CIUDADANÍA Y RENDICIÓN DE CUENTAS DE R.D"/>
    <s v="00-N/A"/>
    <s v="0000-NO APLICA"/>
    <s v="S"/>
    <n v="347114"/>
    <n v="347114"/>
    <n v="0"/>
    <n v="0"/>
  </r>
  <r>
    <x v="0"/>
    <x v="0"/>
    <x v="1"/>
    <x v="6"/>
    <s v="2.2.1.2-Construcciones por administración"/>
    <s v="2.2.1.2.2-Materiales, suministro y servicios no personales aplicados a construcciones por administración"/>
    <s v="0220-MINISTERIO DE ECONOMÍA, PLANIFICACIÓN Y DESARROLLO"/>
    <s v="0009-OFICINA NACIONAL DE ESTADISTICAS"/>
    <s v="1-SERVICIOS  GENERALES"/>
    <s v="1.1-Administración general"/>
    <s v="1.1.02-Gestión administrativa, financiera, fiscal, económica y planificación"/>
    <s v="2.2-CONTRATACIÓN DE SERVICIOS"/>
    <s v="2.2.2-PUBLICIDAD, IMPRESIÓN Y ENCUADERNACIÓN"/>
    <s v="99-MULTIPROVINCIAL"/>
    <s v="70-DONACION EXTERNA"/>
    <s v="14590-APOYO A LA TRANSVERSALIZACIÓN DE LA PERSPECTIVA DE GÉNERO EN LA PRODUCCIÓN DE INDICADORES DE GÉNERO DE LA AGENDA 2030, REP.DO"/>
    <s v="00-N/A"/>
    <s v="0000-NO APLICA"/>
    <s v="S"/>
    <n v="586428"/>
    <n v="586428"/>
    <n v="0"/>
    <n v="0"/>
  </r>
  <r>
    <x v="0"/>
    <x v="0"/>
    <x v="1"/>
    <x v="6"/>
    <s v="2.2.1.2-Construcciones por administración"/>
    <s v="2.2.1.2.2-Materiales, suministro y servicios no personales aplicados a construcciones por administración"/>
    <s v="0220-MINISTERIO DE ECONOMÍA, PLANIFICACIÓN Y DESARROLLO"/>
    <s v="0009-OFICINA NACIONAL DE ESTADISTICAS"/>
    <s v="1-SERVICIOS  GENERALES"/>
    <s v="1.1-Administración general"/>
    <s v="1.1.02-Gestión administrativa, financiera, fiscal, económica y planificación"/>
    <s v="2.2-CONTRATACIÓN DE SERVICIOS"/>
    <s v="2.2.3-VIÁTICOS"/>
    <s v="99-MULTIPROVINCIAL"/>
    <s v="10-FONDO GENERAL"/>
    <s v="13867-CENSO  NACIONAL DE POBLACIÓN Y VIVIENDA 2020 DE LA REPÚBLICA DOMINICANA X EDICIÓN"/>
    <s v="00-N/A"/>
    <s v="0000-NO APLICA"/>
    <s v="S"/>
    <n v="1628400"/>
    <n v="76945188.599999994"/>
    <n v="33894700"/>
    <n v="29335700"/>
  </r>
  <r>
    <x v="0"/>
    <x v="0"/>
    <x v="1"/>
    <x v="6"/>
    <s v="2.2.1.2-Construcciones por administración"/>
    <s v="2.2.1.2.2-Materiales, suministro y servicios no personales aplicados a construcciones por administración"/>
    <s v="0220-MINISTERIO DE ECONOMÍA, PLANIFICACIÓN Y DESARROLLO"/>
    <s v="0009-OFICINA NACIONAL DE ESTADISTICAS"/>
    <s v="1-SERVICIOS  GENERALES"/>
    <s v="1.1-Administración general"/>
    <s v="1.1.02-Gestión administrativa, financiera, fiscal, económica y planificación"/>
    <s v="2.2-CONTRATACIÓN DE SERVICIOS"/>
    <s v="2.2.3-VIÁTICOS"/>
    <s v="99-MULTIPROVINCIAL"/>
    <s v="70-DONACION EXTERNA"/>
    <s v="14589-MEJORAMIENTO DE LA GENERACIÓN DE ESTADÍSTICAS VITALES PARA LA PROTECCIÓN SOCIAL, ACCESO A LA CIUDADANÍA Y RENDICIÓN DE CUENTAS DE R.D"/>
    <s v="00-N/A"/>
    <s v="0000-NO APLICA"/>
    <s v="S"/>
    <n v="129634"/>
    <n v="129634"/>
    <n v="0"/>
    <n v="0"/>
  </r>
  <r>
    <x v="0"/>
    <x v="0"/>
    <x v="1"/>
    <x v="6"/>
    <s v="2.2.1.2-Construcciones por administración"/>
    <s v="2.2.1.2.2-Materiales, suministro y servicios no personales aplicados a construcciones por administración"/>
    <s v="0220-MINISTERIO DE ECONOMÍA, PLANIFICACIÓN Y DESARROLLO"/>
    <s v="0009-OFICINA NACIONAL DE ESTADISTICAS"/>
    <s v="1-SERVICIOS  GENERALES"/>
    <s v="1.1-Administración general"/>
    <s v="1.1.02-Gestión administrativa, financiera, fiscal, económica y planificación"/>
    <s v="2.2-CONTRATACIÓN DE SERVICIOS"/>
    <s v="2.2.3-VIÁTICOS"/>
    <s v="99-MULTIPROVINCIAL"/>
    <s v="70-DONACION EXTERNA"/>
    <s v="14590-APOYO A LA TRANSVERSALIZACIÓN DE LA PERSPECTIVA DE GÉNERO EN LA PRODUCCIÓN DE INDICADORES DE GÉNERO DE LA AGENDA 2030, REP.DO"/>
    <s v="00-N/A"/>
    <s v="0000-NO APLICA"/>
    <s v="S"/>
    <n v="1343000"/>
    <n v="1343000"/>
    <n v="0"/>
    <n v="0"/>
  </r>
  <r>
    <x v="0"/>
    <x v="0"/>
    <x v="1"/>
    <x v="6"/>
    <s v="2.2.1.2-Construcciones por administración"/>
    <s v="2.2.1.2.2-Materiales, suministro y servicios no personales aplicados a construcciones por administración"/>
    <s v="0220-MINISTERIO DE ECONOMÍA, PLANIFICACIÓN Y DESARROLLO"/>
    <s v="0009-OFICINA NACIONAL DE ESTADISTICAS"/>
    <s v="1-SERVICIOS  GENERALES"/>
    <s v="1.1-Administración general"/>
    <s v="1.1.02-Gestión administrativa, financiera, fiscal, económica y planificación"/>
    <s v="2.2-CONTRATACIÓN DE SERVICIOS"/>
    <s v="2.2.4-TRANSPORTE Y ALMACENAJE"/>
    <s v="99-MULTIPROVINCIAL"/>
    <s v="10-FONDO GENERAL"/>
    <s v="13867-CENSO  NACIONAL DE POBLACIÓN Y VIVIENDA 2020 DE LA REPÚBLICA DOMINICANA X EDICIÓN"/>
    <s v="00-N/A"/>
    <s v="0000-NO APLICA"/>
    <s v="S"/>
    <n v="0"/>
    <n v="8148800"/>
    <n v="0"/>
    <n v="0"/>
  </r>
  <r>
    <x v="0"/>
    <x v="0"/>
    <x v="1"/>
    <x v="6"/>
    <s v="2.2.1.2-Construcciones por administración"/>
    <s v="2.2.1.2.2-Materiales, suministro y servicios no personales aplicados a construcciones por administración"/>
    <s v="0220-MINISTERIO DE ECONOMÍA, PLANIFICACIÓN Y DESARROLLO"/>
    <s v="0009-OFICINA NACIONAL DE ESTADISTICAS"/>
    <s v="1-SERVICIOS  GENERALES"/>
    <s v="1.1-Administración general"/>
    <s v="1.1.02-Gestión administrativa, financiera, fiscal, económica y planificación"/>
    <s v="2.2-CONTRATACIÓN DE SERVICIOS"/>
    <s v="2.2.4-TRANSPORTE Y ALMACENAJE"/>
    <s v="99-MULTIPROVINCIAL"/>
    <s v="70-DONACION EXTERNA"/>
    <s v="14589-MEJORAMIENTO DE LA GENERACIÓN DE ESTADÍSTICAS VITALES PARA LA PROTECCIÓN SOCIAL, ACCESO A LA CIUDADANÍA Y RENDICIÓN DE CUENTAS DE R.D"/>
    <s v="00-N/A"/>
    <s v="0000-NO APLICA"/>
    <s v="S"/>
    <n v="58042"/>
    <n v="58042"/>
    <n v="0"/>
    <n v="0"/>
  </r>
  <r>
    <x v="0"/>
    <x v="0"/>
    <x v="1"/>
    <x v="6"/>
    <s v="2.2.1.2-Construcciones por administración"/>
    <s v="2.2.1.2.2-Materiales, suministro y servicios no personales aplicados a construcciones por administración"/>
    <s v="0220-MINISTERIO DE ECONOMÍA, PLANIFICACIÓN Y DESARROLLO"/>
    <s v="0009-OFICINA NACIONAL DE ESTADISTICAS"/>
    <s v="1-SERVICIOS  GENERALES"/>
    <s v="1.1-Administración general"/>
    <s v="1.1.02-Gestión administrativa, financiera, fiscal, económica y planificación"/>
    <s v="2.2-CONTRATACIÓN DE SERVICIOS"/>
    <s v="2.2.4-TRANSPORTE Y ALMACENAJE"/>
    <s v="99-MULTIPROVINCIAL"/>
    <s v="70-DONACION EXTERNA"/>
    <s v="14590-APOYO A LA TRANSVERSALIZACIÓN DE LA PERSPECTIVA DE GÉNERO EN LA PRODUCCIÓN DE INDICADORES DE GÉNERO DE LA AGENDA 2030, REP.DO"/>
    <s v="00-N/A"/>
    <s v="0000-NO APLICA"/>
    <s v="S"/>
    <n v="810000"/>
    <n v="810000"/>
    <n v="0"/>
    <n v="0"/>
  </r>
  <r>
    <x v="0"/>
    <x v="0"/>
    <x v="1"/>
    <x v="6"/>
    <s v="2.2.1.2-Construcciones por administración"/>
    <s v="2.2.1.2.2-Materiales, suministro y servicios no personales aplicados a construcciones por administración"/>
    <s v="0220-MINISTERIO DE ECONOMÍA, PLANIFICACIÓN Y DESARROLLO"/>
    <s v="0009-OFICINA NACIONAL DE ESTADISTICAS"/>
    <s v="1-SERVICIOS  GENERALES"/>
    <s v="1.1-Administración general"/>
    <s v="1.1.02-Gestión administrativa, financiera, fiscal, económica y planificación"/>
    <s v="2.2-CONTRATACIÓN DE SERVICIOS"/>
    <s v="2.2.5-ALQUILERES Y RENTAS"/>
    <s v="99-MULTIPROVINCIAL"/>
    <s v="10-FONDO GENERAL"/>
    <s v="13867-CENSO  NACIONAL DE POBLACIÓN Y VIVIENDA 2020 DE LA REPÚBLICA DOMINICANA X EDICIÓN"/>
    <s v="00-N/A"/>
    <s v="0000-NO APLICA"/>
    <s v="S"/>
    <n v="4702500"/>
    <n v="14593000.6"/>
    <n v="12852862.68"/>
    <n v="9240139.5299999993"/>
  </r>
  <r>
    <x v="0"/>
    <x v="0"/>
    <x v="1"/>
    <x v="6"/>
    <s v="2.2.1.2-Construcciones por administración"/>
    <s v="2.2.1.2.2-Materiales, suministro y servicios no personales aplicados a construcciones por administración"/>
    <s v="0220-MINISTERIO DE ECONOMÍA, PLANIFICACIÓN Y DESARROLLO"/>
    <s v="0009-OFICINA NACIONAL DE ESTADISTICAS"/>
    <s v="1-SERVICIOS  GENERALES"/>
    <s v="1.1-Administración general"/>
    <s v="1.1.02-Gestión administrativa, financiera, fiscal, económica y planificación"/>
    <s v="2.2-CONTRATACIÓN DE SERVICIOS"/>
    <s v="2.2.6-SEGUROS"/>
    <s v="99-MULTIPROVINCIAL"/>
    <s v="10-FONDO GENERAL"/>
    <s v="13867-CENSO  NACIONAL DE POBLACIÓN Y VIVIENDA 2020 DE LA REPÚBLICA DOMINICANA X EDICIÓN"/>
    <s v="00-N/A"/>
    <s v="0000-NO APLICA"/>
    <s v="S"/>
    <n v="0"/>
    <n v="386000"/>
    <n v="0"/>
    <n v="0"/>
  </r>
  <r>
    <x v="0"/>
    <x v="0"/>
    <x v="1"/>
    <x v="6"/>
    <s v="2.2.1.2-Construcciones por administración"/>
    <s v="2.2.1.2.2-Materiales, suministro y servicios no personales aplicados a construcciones por administración"/>
    <s v="0220-MINISTERIO DE ECONOMÍA, PLANIFICACIÓN Y DESARROLLO"/>
    <s v="0009-OFICINA NACIONAL DE ESTADISTICAS"/>
    <s v="1-SERVICIOS  GENERALES"/>
    <s v="1.1-Administración general"/>
    <s v="1.1.02-Gestión administrativa, financiera, fiscal, económica y planificación"/>
    <s v="2.2-CONTRATACIÓN DE SERVICIOS"/>
    <s v="2.2.7-SERVICIOS DE CONSERVACIÓN, REPARACIONES MENORES E INSTALACIONES TEMPORALES"/>
    <s v="99-MULTIPROVINCIAL"/>
    <s v="10-FONDO GENERAL"/>
    <s v="13867-CENSO  NACIONAL DE POBLACIÓN Y VIVIENDA 2020 DE LA REPÚBLICA DOMINICANA X EDICIÓN"/>
    <s v="00-N/A"/>
    <s v="0000-NO APLICA"/>
    <s v="S"/>
    <n v="0"/>
    <n v="1050000"/>
    <n v="343543.26"/>
    <n v="154444.35999999999"/>
  </r>
  <r>
    <x v="0"/>
    <x v="0"/>
    <x v="1"/>
    <x v="6"/>
    <s v="2.2.1.2-Construcciones por administración"/>
    <s v="2.2.1.2.2-Materiales, suministro y servicios no personales aplicados a construcciones por administración"/>
    <s v="0220-MINISTERIO DE ECONOMÍA, PLANIFICACIÓN Y DESARROLLO"/>
    <s v="0009-OFICINA NACIONAL DE ESTADISTICAS"/>
    <s v="1-SERVICIOS  GENERALES"/>
    <s v="1.1-Administración general"/>
    <s v="1.1.02-Gestión administrativa, financiera, fiscal, económica y planificación"/>
    <s v="2.2-CONTRATACIÓN DE SERVICIOS"/>
    <s v="2.2.8-OTROS SERVICIOS NO INCLUIDOS EN CONCEPTOS ANTERIORES"/>
    <s v="99-MULTIPROVINCIAL"/>
    <s v="10-FONDO GENERAL"/>
    <s v="13867-CENSO  NACIONAL DE POBLACIÓN Y VIVIENDA 2020 DE LA REPÚBLICA DOMINICANA X EDICIÓN"/>
    <s v="00-N/A"/>
    <s v="0000-NO APLICA"/>
    <s v="S"/>
    <n v="24384000"/>
    <n v="9884000"/>
    <n v="8866049.4299999997"/>
    <n v="188300"/>
  </r>
  <r>
    <x v="0"/>
    <x v="0"/>
    <x v="1"/>
    <x v="6"/>
    <s v="2.2.1.2-Construcciones por administración"/>
    <s v="2.2.1.2.2-Materiales, suministro y servicios no personales aplicados a construcciones por administración"/>
    <s v="0220-MINISTERIO DE ECONOMÍA, PLANIFICACIÓN Y DESARROLLO"/>
    <s v="0009-OFICINA NACIONAL DE ESTADISTICAS"/>
    <s v="1-SERVICIOS  GENERALES"/>
    <s v="1.1-Administración general"/>
    <s v="1.1.02-Gestión administrativa, financiera, fiscal, económica y planificación"/>
    <s v="2.2-CONTRATACIÓN DE SERVICIOS"/>
    <s v="2.2.8-OTROS SERVICIOS NO INCLUIDOS EN CONCEPTOS ANTERIORES"/>
    <s v="99-MULTIPROVINCIAL"/>
    <s v="70-DONACION EXTERNA"/>
    <s v="14589-MEJORAMIENTO DE LA GENERACIÓN DE ESTADÍSTICAS VITALES PARA LA PROTECCIÓN SOCIAL, ACCESO A LA CIUDADANÍA Y RENDICIÓN DE CUENTAS DE R.D"/>
    <s v="00-N/A"/>
    <s v="0000-NO APLICA"/>
    <s v="S"/>
    <n v="1620905"/>
    <n v="1620905"/>
    <n v="0"/>
    <n v="0"/>
  </r>
  <r>
    <x v="0"/>
    <x v="0"/>
    <x v="1"/>
    <x v="6"/>
    <s v="2.2.1.2-Construcciones por administración"/>
    <s v="2.2.1.2.2-Materiales, suministro y servicios no personales aplicados a construcciones por administración"/>
    <s v="0220-MINISTERIO DE ECONOMÍA, PLANIFICACIÓN Y DESARROLLO"/>
    <s v="0009-OFICINA NACIONAL DE ESTADISTICAS"/>
    <s v="1-SERVICIOS  GENERALES"/>
    <s v="1.1-Administración general"/>
    <s v="1.1.02-Gestión administrativa, financiera, fiscal, económica y planificación"/>
    <s v="2.2-CONTRATACIÓN DE SERVICIOS"/>
    <s v="2.2.8-OTROS SERVICIOS NO INCLUIDOS EN CONCEPTOS ANTERIORES"/>
    <s v="99-MULTIPROVINCIAL"/>
    <s v="70-DONACION EXTERNA"/>
    <s v="14590-APOYO A LA TRANSVERSALIZACIÓN DE LA PERSPECTIVA DE GÉNERO EN LA PRODUCCIÓN DE INDICADORES DE GÉNERO DE LA AGENDA 2030, REP.DO"/>
    <s v="00-N/A"/>
    <s v="0000-NO APLICA"/>
    <s v="S"/>
    <n v="5503383"/>
    <n v="5503383"/>
    <n v="0"/>
    <n v="0"/>
  </r>
  <r>
    <x v="0"/>
    <x v="0"/>
    <x v="1"/>
    <x v="6"/>
    <s v="2.2.1.2-Construcciones por administración"/>
    <s v="2.2.1.2.2-Materiales, suministro y servicios no personales aplicados a construcciones por administración"/>
    <s v="0220-MINISTERIO DE ECONOMÍA, PLANIFICACIÓN Y DESARROLLO"/>
    <s v="0009-OFICINA NACIONAL DE ESTADISTICAS"/>
    <s v="1-SERVICIOS  GENERALES"/>
    <s v="1.1-Administración general"/>
    <s v="1.1.02-Gestión administrativa, financiera, fiscal, económica y planificación"/>
    <s v="2.2-CONTRATACIÓN DE SERVICIOS"/>
    <s v="2.2.9-OTRAS CONTRATACIONES DE SERVICIOS"/>
    <s v="99-MULTIPROVINCIAL"/>
    <s v="10-FONDO GENERAL"/>
    <s v="13867-CENSO  NACIONAL DE POBLACIÓN Y VIVIENDA 2020 DE LA REPÚBLICA DOMINICANA X EDICIÓN"/>
    <s v="00-N/A"/>
    <s v="0000-NO APLICA"/>
    <s v="S"/>
    <n v="1000000"/>
    <n v="670000"/>
    <n v="0"/>
    <n v="0"/>
  </r>
  <r>
    <x v="0"/>
    <x v="0"/>
    <x v="1"/>
    <x v="6"/>
    <s v="2.2.1.2-Construcciones por administración"/>
    <s v="2.2.1.2.2-Materiales, suministro y servicios no personales aplicados a construcciones por administración"/>
    <s v="0220-MINISTERIO DE ECONOMÍA, PLANIFICACIÓN Y DESARROLLO"/>
    <s v="0009-OFICINA NACIONAL DE ESTADISTICAS"/>
    <s v="1-SERVICIOS  GENERALES"/>
    <s v="1.1-Administración general"/>
    <s v="1.1.02-Gestión administrativa, financiera, fiscal, económica y planificación"/>
    <s v="2.2-CONTRATACIÓN DE SERVICIOS"/>
    <s v="2.2.9-OTRAS CONTRATACIONES DE SERVICIOS"/>
    <s v="99-MULTIPROVINCIAL"/>
    <s v="70-DONACION EXTERNA"/>
    <s v="14590-APOYO A LA TRANSVERSALIZACIÓN DE LA PERSPECTIVA DE GÉNERO EN LA PRODUCCIÓN DE INDICADORES DE GÉNERO DE LA AGENDA 2030, REP.DO"/>
    <s v="00-N/A"/>
    <s v="0000-NO APLICA"/>
    <s v="S"/>
    <n v="1964723"/>
    <n v="1964723"/>
    <n v="0"/>
    <n v="0"/>
  </r>
  <r>
    <x v="0"/>
    <x v="0"/>
    <x v="1"/>
    <x v="6"/>
    <s v="2.2.1.2-Construcciones por administración"/>
    <s v="2.2.1.2.2-Materiales, suministro y servicios no personales aplicados a construcciones por administración"/>
    <s v="0220-MINISTERIO DE ECONOMÍA, PLANIFICACIÓN Y DESARROLLO"/>
    <s v="0009-OFICINA NACIONAL DE ESTADISTICAS"/>
    <s v="1-SERVICIOS  GENERALES"/>
    <s v="1.1-Administración general"/>
    <s v="1.1.02-Gestión administrativa, financiera, fiscal, económica y planificación"/>
    <s v="2.3-MATERIALES Y SUMINISTROS"/>
    <s v="2.3.1-ALIMENTOS Y PRODUCTOS AGROFORESTALES"/>
    <s v="99-MULTIPROVINCIAL"/>
    <s v="10-FONDO GENERAL"/>
    <s v="13867-CENSO  NACIONAL DE POBLACIÓN Y VIVIENDA 2020 DE LA REPÚBLICA DOMINICANA X EDICIÓN"/>
    <s v="00-N/A"/>
    <s v="0000-NO APLICA"/>
    <s v="S"/>
    <n v="50880"/>
    <n v="50880"/>
    <n v="13456"/>
    <n v="13456"/>
  </r>
  <r>
    <x v="0"/>
    <x v="0"/>
    <x v="1"/>
    <x v="6"/>
    <s v="2.2.1.2-Construcciones por administración"/>
    <s v="2.2.1.2.2-Materiales, suministro y servicios no personales aplicados a construcciones por administración"/>
    <s v="0220-MINISTERIO DE ECONOMÍA, PLANIFICACIÓN Y DESARROLLO"/>
    <s v="0009-OFICINA NACIONAL DE ESTADISTICAS"/>
    <s v="1-SERVICIOS  GENERALES"/>
    <s v="1.1-Administración general"/>
    <s v="1.1.02-Gestión administrativa, financiera, fiscal, económica y planificación"/>
    <s v="2.3-MATERIALES Y SUMINISTROS"/>
    <s v="2.3.1-ALIMENTOS Y PRODUCTOS AGROFORESTALES"/>
    <s v="99-MULTIPROVINCIAL"/>
    <s v="70-DONACION EXTERNA"/>
    <s v="14590-APOYO A LA TRANSVERSALIZACIÓN DE LA PERSPECTIVA DE GÉNERO EN LA PRODUCCIÓN DE INDICADORES DE GÉNERO DE LA AGENDA 2030, REP.DO"/>
    <s v="00-N/A"/>
    <s v="0000-NO APLICA"/>
    <s v="S"/>
    <n v="90000"/>
    <n v="90000"/>
    <n v="0"/>
    <n v="0"/>
  </r>
  <r>
    <x v="0"/>
    <x v="0"/>
    <x v="1"/>
    <x v="6"/>
    <s v="2.2.1.2-Construcciones por administración"/>
    <s v="2.2.1.2.2-Materiales, suministro y servicios no personales aplicados a construcciones por administración"/>
    <s v="0220-MINISTERIO DE ECONOMÍA, PLANIFICACIÓN Y DESARROLLO"/>
    <s v="0009-OFICINA NACIONAL DE ESTADISTICAS"/>
    <s v="1-SERVICIOS  GENERALES"/>
    <s v="1.1-Administración general"/>
    <s v="1.1.02-Gestión administrativa, financiera, fiscal, económica y planificación"/>
    <s v="2.3-MATERIALES Y SUMINISTROS"/>
    <s v="2.3.2-TEXTILES Y VESTUARIOS"/>
    <s v="99-MULTIPROVINCIAL"/>
    <s v="10-FONDO GENERAL"/>
    <s v="13867-CENSO  NACIONAL DE POBLACIÓN Y VIVIENDA 2020 DE LA REPÚBLICA DOMINICANA X EDICIÓN"/>
    <s v="00-N/A"/>
    <s v="0000-NO APLICA"/>
    <s v="S"/>
    <n v="0"/>
    <n v="812320"/>
    <n v="681218.13"/>
    <n v="681218.13"/>
  </r>
  <r>
    <x v="0"/>
    <x v="0"/>
    <x v="1"/>
    <x v="6"/>
    <s v="2.2.1.2-Construcciones por administración"/>
    <s v="2.2.1.2.2-Materiales, suministro y servicios no personales aplicados a construcciones por administración"/>
    <s v="0220-MINISTERIO DE ECONOMÍA, PLANIFICACIÓN Y DESARROLLO"/>
    <s v="0009-OFICINA NACIONAL DE ESTADISTICAS"/>
    <s v="1-SERVICIOS  GENERALES"/>
    <s v="1.1-Administración general"/>
    <s v="1.1.02-Gestión administrativa, financiera, fiscal, económica y planificación"/>
    <s v="2.3-MATERIALES Y SUMINISTROS"/>
    <s v="2.3.2-TEXTILES Y VESTUARIOS"/>
    <s v="99-MULTIPROVINCIAL"/>
    <s v="70-DONACION EXTERNA"/>
    <s v="14590-APOYO A LA TRANSVERSALIZACIÓN DE LA PERSPECTIVA DE GÉNERO EN LA PRODUCCIÓN DE INDICADORES DE GÉNERO DE LA AGENDA 2030, REP.DO"/>
    <s v="00-N/A"/>
    <s v="0000-NO APLICA"/>
    <s v="S"/>
    <n v="120000"/>
    <n v="120000"/>
    <n v="0"/>
    <n v="0"/>
  </r>
  <r>
    <x v="0"/>
    <x v="0"/>
    <x v="1"/>
    <x v="6"/>
    <s v="2.2.1.2-Construcciones por administración"/>
    <s v="2.2.1.2.2-Materiales, suministro y servicios no personales aplicados a construcciones por administración"/>
    <s v="0220-MINISTERIO DE ECONOMÍA, PLANIFICACIÓN Y DESARROLLO"/>
    <s v="0009-OFICINA NACIONAL DE ESTADISTICAS"/>
    <s v="1-SERVICIOS  GENERALES"/>
    <s v="1.1-Administración general"/>
    <s v="1.1.02-Gestión administrativa, financiera, fiscal, económica y planificación"/>
    <s v="2.3-MATERIALES Y SUMINISTROS"/>
    <s v="2.3.3-PAPEL, CARTÓN E IMPRESOS"/>
    <s v="99-MULTIPROVINCIAL"/>
    <s v="10-FONDO GENERAL"/>
    <s v="13867-CENSO  NACIONAL DE POBLACIÓN Y VIVIENDA 2020 DE LA REPÚBLICA DOMINICANA X EDICIÓN"/>
    <s v="00-N/A"/>
    <s v="0000-NO APLICA"/>
    <s v="S"/>
    <n v="72080"/>
    <n v="192148.96"/>
    <n v="104632.96000000001"/>
    <n v="104632.96000000001"/>
  </r>
  <r>
    <x v="0"/>
    <x v="0"/>
    <x v="1"/>
    <x v="6"/>
    <s v="2.2.1.2-Construcciones por administración"/>
    <s v="2.2.1.2.2-Materiales, suministro y servicios no personales aplicados a construcciones por administración"/>
    <s v="0220-MINISTERIO DE ECONOMÍA, PLANIFICACIÓN Y DESARROLLO"/>
    <s v="0009-OFICINA NACIONAL DE ESTADISTICAS"/>
    <s v="1-SERVICIOS  GENERALES"/>
    <s v="1.1-Administración general"/>
    <s v="1.1.02-Gestión administrativa, financiera, fiscal, económica y planificación"/>
    <s v="2.3-MATERIALES Y SUMINISTROS"/>
    <s v="2.3.3-PAPEL, CARTÓN E IMPRESOS"/>
    <s v="99-MULTIPROVINCIAL"/>
    <s v="70-DONACION EXTERNA"/>
    <s v="14590-APOYO A LA TRANSVERSALIZACIÓN DE LA PERSPECTIVA DE GÉNERO EN LA PRODUCCIÓN DE INDICADORES DE GÉNERO DE LA AGENDA 2030, REP.DO"/>
    <s v="00-N/A"/>
    <s v="0000-NO APLICA"/>
    <s v="S"/>
    <n v="320300"/>
    <n v="320300"/>
    <n v="0"/>
    <n v="0"/>
  </r>
  <r>
    <x v="0"/>
    <x v="0"/>
    <x v="1"/>
    <x v="6"/>
    <s v="2.2.1.2-Construcciones por administración"/>
    <s v="2.2.1.2.2-Materiales, suministro y servicios no personales aplicados a construcciones por administración"/>
    <s v="0220-MINISTERIO DE ECONOMÍA, PLANIFICACIÓN Y DESARROLLO"/>
    <s v="0009-OFICINA NACIONAL DE ESTADISTICAS"/>
    <s v="1-SERVICIOS  GENERALES"/>
    <s v="1.1-Administración general"/>
    <s v="1.1.02-Gestión administrativa, financiera, fiscal, económica y planificación"/>
    <s v="2.3-MATERIALES Y SUMINISTROS"/>
    <s v="2.3.4-PRODUCTOS FARMACÉUTICOS"/>
    <s v="99-MULTIPROVINCIAL"/>
    <s v="10-FONDO GENERAL"/>
    <s v="13867-CENSO  NACIONAL DE POBLACIÓN Y VIVIENDA 2020 DE LA REPÚBLICA DOMINICANA X EDICIÓN"/>
    <s v="00-N/A"/>
    <s v="0000-NO APLICA"/>
    <s v="S"/>
    <n v="0"/>
    <n v="116160"/>
    <n v="50275.55"/>
    <n v="50275.55"/>
  </r>
  <r>
    <x v="0"/>
    <x v="0"/>
    <x v="1"/>
    <x v="6"/>
    <s v="2.2.1.2-Construcciones por administración"/>
    <s v="2.2.1.2.2-Materiales, suministro y servicios no personales aplicados a construcciones por administración"/>
    <s v="0220-MINISTERIO DE ECONOMÍA, PLANIFICACIÓN Y DESARROLLO"/>
    <s v="0009-OFICINA NACIONAL DE ESTADISTICAS"/>
    <s v="1-SERVICIOS  GENERALES"/>
    <s v="1.1-Administración general"/>
    <s v="1.1.02-Gestión administrativa, financiera, fiscal, económica y planificación"/>
    <s v="2.3-MATERIALES Y SUMINISTROS"/>
    <s v="2.3.4-PRODUCTOS FARMACÉUTICOS"/>
    <s v="99-MULTIPROVINCIAL"/>
    <s v="70-DONACION EXTERNA"/>
    <s v="14590-APOYO A LA TRANSVERSALIZACIÓN DE LA PERSPECTIVA DE GÉNERO EN LA PRODUCCIÓN DE INDICADORES DE GÉNERO DE LA AGENDA 2030, REP.DO"/>
    <s v="00-N/A"/>
    <s v="0000-NO APLICA"/>
    <s v="S"/>
    <n v="100000"/>
    <n v="100000"/>
    <n v="0"/>
    <n v="0"/>
  </r>
  <r>
    <x v="0"/>
    <x v="0"/>
    <x v="1"/>
    <x v="6"/>
    <s v="2.2.1.2-Construcciones por administración"/>
    <s v="2.2.1.2.2-Materiales, suministro y servicios no personales aplicados a construcciones por administración"/>
    <s v="0220-MINISTERIO DE ECONOMÍA, PLANIFICACIÓN Y DESARROLLO"/>
    <s v="0009-OFICINA NACIONAL DE ESTADISTICAS"/>
    <s v="1-SERVICIOS  GENERALES"/>
    <s v="1.1-Administración general"/>
    <s v="1.1.02-Gestión administrativa, financiera, fiscal, económica y planificación"/>
    <s v="2.3-MATERIALES Y SUMINISTROS"/>
    <s v="2.3.7-COMBUSTIBLES, LUBRICANTES, PRODUCTOS QUÍMICOS Y CONEXOS"/>
    <s v="99-MULTIPROVINCIAL"/>
    <s v="10-FONDO GENERAL"/>
    <s v="13867-CENSO  NACIONAL DE POBLACIÓN Y VIVIENDA 2020 DE LA REPÚBLICA DOMINICANA X EDICIÓN"/>
    <s v="00-N/A"/>
    <s v="0000-NO APLICA"/>
    <s v="S"/>
    <n v="540960"/>
    <n v="6271562.4000000004"/>
    <n v="300000"/>
    <n v="300000"/>
  </r>
  <r>
    <x v="0"/>
    <x v="0"/>
    <x v="1"/>
    <x v="6"/>
    <s v="2.2.1.2-Construcciones por administración"/>
    <s v="2.2.1.2.2-Materiales, suministro y servicios no personales aplicados a construcciones por administración"/>
    <s v="0220-MINISTERIO DE ECONOMÍA, PLANIFICACIÓN Y DESARROLLO"/>
    <s v="0009-OFICINA NACIONAL DE ESTADISTICAS"/>
    <s v="1-SERVICIOS  GENERALES"/>
    <s v="1.1-Administración general"/>
    <s v="1.1.02-Gestión administrativa, financiera, fiscal, económica y planificación"/>
    <s v="2.3-MATERIALES Y SUMINISTROS"/>
    <s v="2.3.9-PRODUCTOS Y ÚTILES VARIOS"/>
    <s v="99-MULTIPROVINCIAL"/>
    <s v="10-FONDO GENERAL"/>
    <s v="13867-CENSO  NACIONAL DE POBLACIÓN Y VIVIENDA 2020 DE LA REPÚBLICA DOMINICANA X EDICIÓN"/>
    <s v="00-N/A"/>
    <s v="0000-NO APLICA"/>
    <s v="S"/>
    <n v="300000"/>
    <n v="5291389.18"/>
    <n v="2752962.92"/>
    <n v="818297.46"/>
  </r>
  <r>
    <x v="0"/>
    <x v="0"/>
    <x v="1"/>
    <x v="6"/>
    <s v="2.2.1.2-Construcciones por administración"/>
    <s v="2.2.1.2.2-Materiales, suministro y servicios no personales aplicados a construcciones por administración"/>
    <s v="0220-MINISTERIO DE ECONOMÍA, PLANIFICACIÓN Y DESARROLLO"/>
    <s v="0009-OFICINA NACIONAL DE ESTADISTICAS"/>
    <s v="1-SERVICIOS  GENERALES"/>
    <s v="1.1-Administración general"/>
    <s v="1.1.02-Gestión administrativa, financiera, fiscal, económica y planificación"/>
    <s v="2.3-MATERIALES Y SUMINISTROS"/>
    <s v="2.3.9-PRODUCTOS Y ÚTILES VARIOS"/>
    <s v="99-MULTIPROVINCIAL"/>
    <s v="70-DONACION EXTERNA"/>
    <s v="14589-MEJORAMIENTO DE LA GENERACIÓN DE ESTADÍSTICAS VITALES PARA LA PROTECCIÓN SOCIAL, ACCESO A LA CIUDADANÍA Y RENDICIÓN DE CUENTAS DE R.D"/>
    <s v="00-N/A"/>
    <s v="0000-NO APLICA"/>
    <s v="S"/>
    <n v="510743"/>
    <n v="510743"/>
    <n v="0"/>
    <n v="0"/>
  </r>
  <r>
    <x v="0"/>
    <x v="0"/>
    <x v="1"/>
    <x v="6"/>
    <s v="2.2.1.2-Construcciones por administración"/>
    <s v="2.2.1.2.2-Materiales, suministro y servicios no personales aplicados a construcciones por administración"/>
    <s v="0220-MINISTERIO DE ECONOMÍA, PLANIFICACIÓN Y DESARROLLO"/>
    <s v="0009-OFICINA NACIONAL DE ESTADISTICAS"/>
    <s v="1-SERVICIOS  GENERALES"/>
    <s v="1.1-Administración general"/>
    <s v="1.1.02-Gestión administrativa, financiera, fiscal, económica y planificación"/>
    <s v="2.3-MATERIALES Y SUMINISTROS"/>
    <s v="2.3.9-PRODUCTOS Y ÚTILES VARIOS"/>
    <s v="99-MULTIPROVINCIAL"/>
    <s v="70-DONACION EXTERNA"/>
    <s v="14590-APOYO A LA TRANSVERSALIZACIÓN DE LA PERSPECTIVA DE GÉNERO EN LA PRODUCCIÓN DE INDICADORES DE GÉNERO DE LA AGENDA 2030, REP.DO"/>
    <s v="00-N/A"/>
    <s v="0000-NO APLICA"/>
    <s v="S"/>
    <n v="1517607"/>
    <n v="1517607"/>
    <n v="0"/>
    <n v="0"/>
  </r>
  <r>
    <x v="0"/>
    <x v="0"/>
    <x v="1"/>
    <x v="6"/>
    <s v="2.2.1.2-Construcciones por administración"/>
    <s v="2.2.1.2.2-Materiales, suministro y servicios no personales aplicados a construcciones por administración"/>
    <s v="0221-MINISTERIO DE ADMINISTRACIÓN PÚBLICA"/>
    <s v="0001-MINISTERIO DE ADMINISTRACION PUBLICA"/>
    <s v="1-SERVICIOS  GENERALES"/>
    <s v="1.1-Administración general"/>
    <s v="1.1.02-Gestión administrativa, financiera, fiscal, económica y planificación"/>
    <s v="2.2-CONTRATACIÓN DE SERVICIOS"/>
    <s v="2.2.2-PUBLICIDAD, IMPRESIÓN Y ENCUADERNACIÓN"/>
    <s v="99-MULTIPROVINCIAL"/>
    <s v="60-CREDITO EXTERNO"/>
    <s v="14576-FORTALECIMIENTO DE LA GESTION DEL SERVICIO CIVIL DE LA REPUBLICA DOMINICANA"/>
    <s v="00-N/A"/>
    <s v="0000-NO APLICA"/>
    <s v="S"/>
    <n v="15059450"/>
    <n v="15059450"/>
    <n v="0"/>
    <n v="0"/>
  </r>
  <r>
    <x v="0"/>
    <x v="0"/>
    <x v="1"/>
    <x v="6"/>
    <s v="2.2.1.2-Construcciones por administración"/>
    <s v="2.2.1.2.2-Materiales, suministro y servicios no personales aplicados a construcciones por administración"/>
    <s v="0221-MINISTERIO DE ADMINISTRACIÓN PÚBLICA"/>
    <s v="0001-MINISTERIO DE ADMINISTRACION PUBLICA"/>
    <s v="1-SERVICIOS  GENERALES"/>
    <s v="1.1-Administración general"/>
    <s v="1.1.02-Gestión administrativa, financiera, fiscal, económica y planificación"/>
    <s v="2.2-CONTRATACIÓN DE SERVICIOS"/>
    <s v="2.2.3-VIÁTICOS"/>
    <s v="99-MULTIPROVINCIAL"/>
    <s v="60-CREDITO EXTERNO"/>
    <s v="14576-FORTALECIMIENTO DE LA GESTION DEL SERVICIO CIVIL DE LA REPUBLICA DOMINICANA"/>
    <s v="00-N/A"/>
    <s v="0000-NO APLICA"/>
    <s v="S"/>
    <n v="6834450"/>
    <n v="6834450"/>
    <n v="0"/>
    <n v="0"/>
  </r>
  <r>
    <x v="0"/>
    <x v="0"/>
    <x v="1"/>
    <x v="6"/>
    <s v="2.2.1.2-Construcciones por administración"/>
    <s v="2.2.1.2.2-Materiales, suministro y servicios no personales aplicados a construcciones por administración"/>
    <s v="0221-MINISTERIO DE ADMINISTRACIÓN PÚBLICA"/>
    <s v="0001-MINISTERIO DE ADMINISTRACION PUBLICA"/>
    <s v="1-SERVICIOS  GENERALES"/>
    <s v="1.1-Administración general"/>
    <s v="1.1.02-Gestión administrativa, financiera, fiscal, económica y planificación"/>
    <s v="2.2-CONTRATACIÓN DE SERVICIOS"/>
    <s v="2.2.8-OTROS SERVICIOS NO INCLUIDOS EN CONCEPTOS ANTERIORES"/>
    <s v="99-MULTIPROVINCIAL"/>
    <s v="60-CREDITO EXTERNO"/>
    <s v="14576-FORTALECIMIENTO DE LA GESTION DEL SERVICIO CIVIL DE LA REPUBLICA DOMINICANA"/>
    <s v="00-N/A"/>
    <s v="0000-NO APLICA"/>
    <s v="S"/>
    <n v="112503350"/>
    <n v="12503350"/>
    <n v="2399045"/>
    <n v="2399045"/>
  </r>
  <r>
    <x v="0"/>
    <x v="0"/>
    <x v="1"/>
    <x v="6"/>
    <s v="2.2.1.2-Construcciones por administración"/>
    <s v="2.2.1.2.2-Materiales, suministro y servicios no personales aplicados a construcciones por administración"/>
    <s v="0221-MINISTERIO DE ADMINISTRACIÓN PÚBLICA"/>
    <s v="0001-MINISTERIO DE ADMINISTRACION PUBLICA"/>
    <s v="1-SERVICIOS  GENERALES"/>
    <s v="1.1-Administración general"/>
    <s v="1.1.02-Gestión administrativa, financiera, fiscal, económica y planificación"/>
    <s v="2.3-MATERIALES Y SUMINISTROS"/>
    <s v="2.3.3-PAPEL, CARTÓN E IMPRESOS"/>
    <s v="99-MULTIPROVINCIAL"/>
    <s v="60-CREDITO EXTERNO"/>
    <s v="14576-FORTALECIMIENTO DE LA GESTION DEL SERVICIO CIVIL DE LA REPUBLICA DOMINICANA"/>
    <s v="00-N/A"/>
    <s v="0000-NO APLICA"/>
    <s v="S"/>
    <n v="2225000"/>
    <n v="2225000"/>
    <n v="0"/>
    <n v="0"/>
  </r>
  <r>
    <x v="0"/>
    <x v="0"/>
    <x v="1"/>
    <x v="6"/>
    <s v="2.2.1.2-Construcciones por administración"/>
    <s v="2.2.1.2.2-Materiales, suministro y servicios no personales aplicados a construcciones por administración"/>
    <s v="0221-MINISTERIO DE ADMINISTRACIÓN PÚBLICA"/>
    <s v="0001-MINISTERIO DE ADMINISTRACION PUBLICA"/>
    <s v="1-SERVICIOS  GENERALES"/>
    <s v="1.1-Administración general"/>
    <s v="1.1.02-Gestión administrativa, financiera, fiscal, económica y planificación"/>
    <s v="2.3-MATERIALES Y SUMINISTROS"/>
    <s v="2.3.9-PRODUCTOS Y ÚTILES VARIOS"/>
    <s v="99-MULTIPROVINCIAL"/>
    <s v="60-CREDITO EXTERNO"/>
    <s v="14576-FORTALECIMIENTO DE LA GESTION DEL SERVICIO CIVIL DE LA REPUBLICA DOMINICANA"/>
    <s v="00-N/A"/>
    <s v="0000-NO APLICA"/>
    <s v="S"/>
    <n v="17450000"/>
    <n v="4895000"/>
    <n v="0"/>
    <n v="0"/>
  </r>
  <r>
    <x v="0"/>
    <x v="0"/>
    <x v="1"/>
    <x v="6"/>
    <s v="2.2.1.2-Construcciones por administración"/>
    <s v="2.2.1.2.2-Materiales, suministro y servicios no personales aplicados a construcciones por administración"/>
    <s v="0221-MINISTERIO DE ADMINISTRACIÓN PÚBLICA"/>
    <s v="0001-MINISTERIO DE ADMINISTRACION PUBLICA"/>
    <s v="1-SERVICIOS  GENERALES"/>
    <s v="1.4-Justicia, orden público y seguridad"/>
    <s v="1.4.03-Administración y servicios de justicia"/>
    <s v="2.2-CONTRATACIÓN DE SERVICIOS"/>
    <s v="2.2.2-PUBLICIDAD, IMPRESIÓN Y ENCUADERNACIÓN"/>
    <s v="99-MULTIPROVINCIAL"/>
    <s v="70-DONACION EXTERNA"/>
    <s v="13789-FORTALECIMIENTO-INSTITUCIONAL DE LAS ENTIDADAES DE SEGURIDAD CIUDADANA, MIP Y MP"/>
    <s v="00-N/A"/>
    <s v="0000-NO APLICA"/>
    <s v="S"/>
    <n v="0"/>
    <n v="3500000"/>
    <n v="1426138.88"/>
    <n v="907235.92"/>
  </r>
  <r>
    <x v="0"/>
    <x v="0"/>
    <x v="1"/>
    <x v="6"/>
    <s v="2.2.1.2-Construcciones por administración"/>
    <s v="2.2.1.2.2-Materiales, suministro y servicios no personales aplicados a construcciones por administración"/>
    <s v="0221-MINISTERIO DE ADMINISTRACIÓN PÚBLICA"/>
    <s v="0001-MINISTERIO DE ADMINISTRACION PUBLICA"/>
    <s v="1-SERVICIOS  GENERALES"/>
    <s v="1.4-Justicia, orden público y seguridad"/>
    <s v="1.4.03-Administración y servicios de justicia"/>
    <s v="2.2-CONTRATACIÓN DE SERVICIOS"/>
    <s v="2.2.3-VIÁTICOS"/>
    <s v="99-MULTIPROVINCIAL"/>
    <s v="70-DONACION EXTERNA"/>
    <s v="13789-FORTALECIMIENTO-INSTITUCIONAL DE LAS ENTIDADAES DE SEGURIDAD CIUDADANA, MIP Y MP"/>
    <s v="00-N/A"/>
    <s v="0000-NO APLICA"/>
    <s v="S"/>
    <n v="0"/>
    <n v="2800000"/>
    <n v="438939.35"/>
    <n v="437512.02"/>
  </r>
  <r>
    <x v="0"/>
    <x v="0"/>
    <x v="1"/>
    <x v="6"/>
    <s v="2.2.1.2-Construcciones por administración"/>
    <s v="2.2.1.2.2-Materiales, suministro y servicios no personales aplicados a construcciones por administración"/>
    <s v="0221-MINISTERIO DE ADMINISTRACIÓN PÚBLICA"/>
    <s v="0001-MINISTERIO DE ADMINISTRACION PUBLICA"/>
    <s v="1-SERVICIOS  GENERALES"/>
    <s v="1.4-Justicia, orden público y seguridad"/>
    <s v="1.4.03-Administración y servicios de justicia"/>
    <s v="2.2-CONTRATACIÓN DE SERVICIOS"/>
    <s v="2.2.4-TRANSPORTE Y ALMACENAJE"/>
    <s v="99-MULTIPROVINCIAL"/>
    <s v="70-DONACION EXTERNA"/>
    <s v="13789-FORTALECIMIENTO-INSTITUCIONAL DE LAS ENTIDADAES DE SEGURIDAD CIUDADANA, MIP Y MP"/>
    <s v="00-N/A"/>
    <s v="0000-NO APLICA"/>
    <s v="S"/>
    <n v="0"/>
    <n v="1500000"/>
    <n v="470376"/>
    <n v="63900"/>
  </r>
  <r>
    <x v="0"/>
    <x v="0"/>
    <x v="1"/>
    <x v="6"/>
    <s v="2.2.1.2-Construcciones por administración"/>
    <s v="2.2.1.2.2-Materiales, suministro y servicios no personales aplicados a construcciones por administración"/>
    <s v="0221-MINISTERIO DE ADMINISTRACIÓN PÚBLICA"/>
    <s v="0001-MINISTERIO DE ADMINISTRACION PUBLICA"/>
    <s v="1-SERVICIOS  GENERALES"/>
    <s v="1.4-Justicia, orden público y seguridad"/>
    <s v="1.4.03-Administración y servicios de justicia"/>
    <s v="2.2-CONTRATACIÓN DE SERVICIOS"/>
    <s v="2.2.5-ALQUILERES Y RENTAS"/>
    <s v="99-MULTIPROVINCIAL"/>
    <s v="70-DONACION EXTERNA"/>
    <s v="13789-FORTALECIMIENTO-INSTITUCIONAL DE LAS ENTIDADAES DE SEGURIDAD CIUDADANA, MIP Y MP"/>
    <s v="00-N/A"/>
    <s v="0000-NO APLICA"/>
    <s v="S"/>
    <n v="0"/>
    <n v="23200000"/>
    <n v="14571618.449999999"/>
    <n v="8858401.5"/>
  </r>
  <r>
    <x v="0"/>
    <x v="0"/>
    <x v="1"/>
    <x v="6"/>
    <s v="2.2.1.2-Construcciones por administración"/>
    <s v="2.2.1.2.2-Materiales, suministro y servicios no personales aplicados a construcciones por administración"/>
    <s v="0221-MINISTERIO DE ADMINISTRACIÓN PÚBLICA"/>
    <s v="0001-MINISTERIO DE ADMINISTRACION PUBLICA"/>
    <s v="1-SERVICIOS  GENERALES"/>
    <s v="1.4-Justicia, orden público y seguridad"/>
    <s v="1.4.03-Administración y servicios de justicia"/>
    <s v="2.2-CONTRATACIÓN DE SERVICIOS"/>
    <s v="2.2.8-OTROS SERVICIOS NO INCLUIDOS EN CONCEPTOS ANTERIORES"/>
    <s v="99-MULTIPROVINCIAL"/>
    <s v="70-DONACION EXTERNA"/>
    <s v="13789-FORTALECIMIENTO-INSTITUCIONAL DE LAS ENTIDADAES DE SEGURIDAD CIUDADANA, MIP Y MP"/>
    <s v="00-N/A"/>
    <s v="0000-NO APLICA"/>
    <s v="S"/>
    <n v="0"/>
    <n v="24700000"/>
    <n v="18865791.52"/>
    <n v="12334230.279999999"/>
  </r>
  <r>
    <x v="0"/>
    <x v="0"/>
    <x v="1"/>
    <x v="6"/>
    <s v="2.2.1.2-Construcciones por administración"/>
    <s v="2.2.1.2.2-Materiales, suministro y servicios no personales aplicados a construcciones por administración"/>
    <s v="0221-MINISTERIO DE ADMINISTRACIÓN PÚBLICA"/>
    <s v="0001-MINISTERIO DE ADMINISTRACION PUBLICA"/>
    <s v="1-SERVICIOS  GENERALES"/>
    <s v="1.4-Justicia, orden público y seguridad"/>
    <s v="1.4.03-Administración y servicios de justicia"/>
    <s v="2.2-CONTRATACIÓN DE SERVICIOS"/>
    <s v="2.2.9-OTRAS CONTRATACIONES DE SERVICIOS"/>
    <s v="99-MULTIPROVINCIAL"/>
    <s v="70-DONACION EXTERNA"/>
    <s v="13789-FORTALECIMIENTO-INSTITUCIONAL DE LAS ENTIDADAES DE SEGURIDAD CIUDADANA, MIP Y MP"/>
    <s v="00-N/A"/>
    <s v="0000-NO APLICA"/>
    <s v="S"/>
    <n v="0"/>
    <n v="6690671"/>
    <n v="6682948.0599999996"/>
    <n v="3746720.43"/>
  </r>
  <r>
    <x v="0"/>
    <x v="0"/>
    <x v="1"/>
    <x v="6"/>
    <s v="2.2.1.2-Construcciones por administración"/>
    <s v="2.2.1.2.2-Materiales, suministro y servicios no personales aplicados a construcciones por administración"/>
    <s v="0221-MINISTERIO DE ADMINISTRACIÓN PÚBLICA"/>
    <s v="0001-MINISTERIO DE ADMINISTRACION PUBLICA"/>
    <s v="1-SERVICIOS  GENERALES"/>
    <s v="1.4-Justicia, orden público y seguridad"/>
    <s v="1.4.03-Administración y servicios de justicia"/>
    <s v="2.3-MATERIALES Y SUMINISTROS"/>
    <s v="2.3.1-ALIMENTOS Y PRODUCTOS AGROFORESTALES"/>
    <s v="99-MULTIPROVINCIAL"/>
    <s v="70-DONACION EXTERNA"/>
    <s v="13789-FORTALECIMIENTO-INSTITUCIONAL DE LAS ENTIDADAES DE SEGURIDAD CIUDADANA, MIP Y MP"/>
    <s v="00-N/A"/>
    <s v="0000-NO APLICA"/>
    <s v="S"/>
    <n v="0"/>
    <n v="1500000"/>
    <n v="714055"/>
    <n v="714055"/>
  </r>
  <r>
    <x v="0"/>
    <x v="0"/>
    <x v="1"/>
    <x v="6"/>
    <s v="2.2.1.2-Construcciones por administración"/>
    <s v="2.2.1.2.2-Materiales, suministro y servicios no personales aplicados a construcciones por administración"/>
    <s v="0221-MINISTERIO DE ADMINISTRACIÓN PÚBLICA"/>
    <s v="0001-MINISTERIO DE ADMINISTRACION PUBLICA"/>
    <s v="1-SERVICIOS  GENERALES"/>
    <s v="1.4-Justicia, orden público y seguridad"/>
    <s v="1.4.03-Administración y servicios de justicia"/>
    <s v="2.3-MATERIALES Y SUMINISTROS"/>
    <s v="2.3.7-COMBUSTIBLES, LUBRICANTES, PRODUCTOS QUÍMICOS Y CONEXOS"/>
    <s v="99-MULTIPROVINCIAL"/>
    <s v="70-DONACION EXTERNA"/>
    <s v="13789-FORTALECIMIENTO-INSTITUCIONAL DE LAS ENTIDADAES DE SEGURIDAD CIUDADANA, MIP Y MP"/>
    <s v="00-N/A"/>
    <s v="0000-NO APLICA"/>
    <s v="S"/>
    <n v="0"/>
    <n v="5500000"/>
    <n v="2993000"/>
    <n v="2993000"/>
  </r>
  <r>
    <x v="0"/>
    <x v="0"/>
    <x v="1"/>
    <x v="6"/>
    <s v="2.2.1.2-Construcciones por administración"/>
    <s v="2.2.1.2.2-Materiales, suministro y servicios no personales aplicados a construcciones por administración"/>
    <s v="0221-MINISTERIO DE ADMINISTRACIÓN PÚBLICA"/>
    <s v="0001-MINISTERIO DE ADMINISTRACION PUBLICA"/>
    <s v="1-SERVICIOS  GENERALES"/>
    <s v="1.4-Justicia, orden público y seguridad"/>
    <s v="1.4.03-Administración y servicios de justicia"/>
    <s v="2.3-MATERIALES Y SUMINISTROS"/>
    <s v="2.3.9-PRODUCTOS Y ÚTILES VARIOS"/>
    <s v="99-MULTIPROVINCIAL"/>
    <s v="70-DONACION EXTERNA"/>
    <s v="13789-FORTALECIMIENTO-INSTITUCIONAL DE LAS ENTIDADAES DE SEGURIDAD CIUDADANA, MIP Y MP"/>
    <s v="00-N/A"/>
    <s v="0000-NO APLICA"/>
    <s v="S"/>
    <n v="0"/>
    <n v="1300000"/>
    <n v="188379.74"/>
    <n v="188379.74"/>
  </r>
  <r>
    <x v="0"/>
    <x v="0"/>
    <x v="1"/>
    <x v="6"/>
    <s v="2.2.1.2-Construcciones por administración"/>
    <s v="2.2.1.2.2-Materiales, suministro y servicios no personales aplicados a construcciones por administración"/>
    <s v="0223-MINISTERIO DE LA VIVIENDA, HABITAT Y EDIFICACIONES (MIVHED)"/>
    <s v="0001-MINISTERIO DE LA VIVIENDA, HABITAT Y EDIFICACIONES (MIVHED)"/>
    <s v="1-SERVICIOS  GENERALES"/>
    <s v="1.1-Administración general"/>
    <s v="1.1.02-Gestión administrativa, financiera, fiscal, económica y planificación"/>
    <s v="2.2-CONTRATACIÓN DE SERVICIOS"/>
    <s v="2.2.8-OTROS SERVICIOS NO INCLUIDOS EN CONCEPTOS ANTERIORES"/>
    <s v="01-DISTRITO NACIONAL"/>
    <s v="10-FONDO GENERAL"/>
    <s v="14706-REMODELACIÓN DE  NUEVAS OFICINAS PARA LA JUNTA DE AVIACIÓN CIVIL, DISTRITO NACIONAL"/>
    <s v="18-REMODELACIÓN DE  NUEVAS OFICINAS PARA LA JUNTA DE AVIACIÓN CIVIL, DISTRITO NACIONAL"/>
    <s v="0000-NO APLICA"/>
    <s v="S"/>
    <n v="1400000"/>
    <n v="0"/>
    <n v="0"/>
    <n v="0"/>
  </r>
  <r>
    <x v="0"/>
    <x v="0"/>
    <x v="1"/>
    <x v="6"/>
    <s v="2.2.1.2-Construcciones por administración"/>
    <s v="2.2.1.2.2-Materiales, suministro y servicios no personales aplicados a construcciones por administración"/>
    <s v="0223-MINISTERIO DE LA VIVIENDA, HABITAT Y EDIFICACIONES (MIVHED)"/>
    <s v="0001-MINISTERIO DE LA VIVIENDA, HABITAT Y EDIFICACIONES (MIVHED)"/>
    <s v="1-SERVICIOS  GENERALES"/>
    <s v="1.1-Administración general"/>
    <s v="1.1.02-Gestión administrativa, financiera, fiscal, económica y planificación"/>
    <s v="2.2-CONTRATACIÓN DE SERVICIOS"/>
    <s v="2.2.8-OTROS SERVICIOS NO INCLUIDOS EN CONCEPTOS ANTERIORES"/>
    <s v="01-DISTRITO NACIONAL"/>
    <s v="10-FONDO GENERAL"/>
    <s v="14741-REMODELACIÓN DE LAS OFICINAS DE LA CÁMARA DE CUENTAS DE LA REPÚBLICA DOMINICANA, DISTRITO NACIONAL."/>
    <s v="31-REMODELACIÓN DE LAS OFICINAS DE LA CÁMARA DE CUENTAS DE LA REPÚBLICA DOMINICANA, DISTRITO NACIONAL."/>
    <s v="0000-NO APLICA"/>
    <s v="S"/>
    <n v="2200000"/>
    <n v="0"/>
    <n v="0"/>
    <n v="0"/>
  </r>
  <r>
    <x v="0"/>
    <x v="0"/>
    <x v="1"/>
    <x v="6"/>
    <s v="2.2.1.2-Construcciones por administración"/>
    <s v="2.2.1.2.2-Materiales, suministro y servicios no personales aplicados a construcciones por administración"/>
    <s v="0223-MINISTERIO DE LA VIVIENDA, HABITAT Y EDIFICACIONES (MIVHED)"/>
    <s v="0001-MINISTERIO DE LA VIVIENDA, HABITAT Y EDIFICACIONES (MIVHED)"/>
    <s v="1-SERVICIOS  GENERALES"/>
    <s v="1.1-Administración general"/>
    <s v="1.1.02-Gestión administrativa, financiera, fiscal, económica y planificación"/>
    <s v="2.2-CONTRATACIÓN DE SERVICIOS"/>
    <s v="2.2.8-OTROS SERVICIOS NO INCLUIDOS EN CONCEPTOS ANTERIORES"/>
    <s v="01-DISTRITO NACIONAL"/>
    <s v="10-FONDO GENERAL"/>
    <s v="14749-REMODELACIÓN DE LAS OFICINAS DEL  MINISTERIO DE LA VIVIENDA, HÁBITAT Y EDIFICACIONES, DISTRITO NACIONAL"/>
    <s v="41-REMODELACIÓN DE LAS OFICINAS DEL  MINISTERIO DE LA VIVIENDA, HÁBITAT Y EDIFICACIONES, DISTRITO NACIONAL"/>
    <s v="0000-NO APLICA"/>
    <s v="S"/>
    <n v="3401301"/>
    <n v="0"/>
    <n v="0"/>
    <n v="0"/>
  </r>
  <r>
    <x v="0"/>
    <x v="0"/>
    <x v="1"/>
    <x v="6"/>
    <s v="2.2.1.2-Construcciones por administración"/>
    <s v="2.2.1.2.2-Materiales, suministro y servicios no personales aplicados a construcciones por administración"/>
    <s v="0223-MINISTERIO DE LA VIVIENDA, HABITAT Y EDIFICACIONES (MIVHED)"/>
    <s v="0001-MINISTERIO DE LA VIVIENDA, HABITAT Y EDIFICACIONES (MIVHED)"/>
    <s v="1-SERVICIOS  GENERALES"/>
    <s v="1.4-Justicia, orden público y seguridad"/>
    <s v="1.4.01-Servicios de seguridad interior"/>
    <s v="2.2-CONTRATACIÓN DE SERVICIOS"/>
    <s v="2.2.8-OTROS SERVICIOS NO INCLUIDOS EN CONCEPTOS ANTERIORES"/>
    <s v="99-MULTIPROVINCIAL"/>
    <s v="10-FONDO GENERAL"/>
    <s v="14640-CONSTRUCCIÓN DEL CENTRO DE RETENCIÓN VEHICULAR DE LA DIGESETT, PROVINCIA SANTO DOMINGO"/>
    <s v="03-CONSTRUCCIÓN DEL CENTRO DE RETENCIÓN VEHICULAR DE LA DIGESETT, PROVINCIA SANTO DOMINGO"/>
    <s v="0000-NO APLICA"/>
    <s v="S"/>
    <n v="12000000"/>
    <n v="0"/>
    <n v="0"/>
    <n v="0"/>
  </r>
  <r>
    <x v="0"/>
    <x v="0"/>
    <x v="1"/>
    <x v="6"/>
    <s v="2.2.1.2-Construcciones por administración"/>
    <s v="2.2.1.2.2-Materiales, suministro y servicios no personales aplicados a construcciones por administración"/>
    <s v="0223-MINISTERIO DE LA VIVIENDA, HABITAT Y EDIFICACIONES (MIVHED)"/>
    <s v="0001-MINISTERIO DE LA VIVIENDA, HABITAT Y EDIFICACIONES (MIVHED)"/>
    <s v="1-SERVICIOS  GENERALES"/>
    <s v="1.4-Justicia, orden público y seguridad"/>
    <s v="1.4.04-Prisiones"/>
    <s v="2.2-CONTRATACIÓN DE SERVICIOS"/>
    <s v="2.2.5-ALQUILERES Y RENTAS"/>
    <s v="99-MULTIPROVINCIAL"/>
    <s v="10-FONDO GENERAL"/>
    <s v="14063-HUMANIZACION DEL SISTEMA PENITENCIARIO DE LA REPÚBLICA DOMINICANA"/>
    <s v="84-HUMANIZACION DEL SISTEMA PENITENCIARIO DE LA REPÚBLICA DOMINICANA"/>
    <s v="0000-NO APLICA"/>
    <s v="S"/>
    <n v="0"/>
    <n v="4146420"/>
    <n v="0"/>
    <n v="0"/>
  </r>
  <r>
    <x v="0"/>
    <x v="0"/>
    <x v="1"/>
    <x v="6"/>
    <s v="2.2.1.2-Construcciones por administración"/>
    <s v="2.2.1.2.2-Materiales, suministro y servicios no personales aplicados a construcciones por administración"/>
    <s v="0223-MINISTERIO DE LA VIVIENDA, HABITAT Y EDIFICACIONES (MIVHED)"/>
    <s v="0001-MINISTERIO DE LA VIVIENDA, HABITAT Y EDIFICACIONES (MIVHED)"/>
    <s v="1-SERVICIOS  GENERALES"/>
    <s v="1.4-Justicia, orden público y seguridad"/>
    <s v="1.4.04-Prisiones"/>
    <s v="2.3-MATERIALES Y SUMINISTROS"/>
    <s v="2.3.1-ALIMENTOS Y PRODUCTOS AGROFORESTALES"/>
    <s v="99-MULTIPROVINCIAL"/>
    <s v="10-FONDO GENERAL"/>
    <s v="14063-HUMANIZACION DEL SISTEMA PENITENCIARIO DE LA REPÚBLICA DOMINICANA"/>
    <s v="84-HUMANIZACION DEL SISTEMA PENITENCIARIO DE LA REPÚBLICA DOMINICANA"/>
    <s v="0000-NO APLICA"/>
    <s v="S"/>
    <n v="0"/>
    <n v="346080"/>
    <n v="0"/>
    <n v="0"/>
  </r>
  <r>
    <x v="0"/>
    <x v="0"/>
    <x v="1"/>
    <x v="6"/>
    <s v="2.2.1.2-Construcciones por administración"/>
    <s v="2.2.1.2.2-Materiales, suministro y servicios no personales aplicados a construcciones por administración"/>
    <s v="0223-MINISTERIO DE LA VIVIENDA, HABITAT Y EDIFICACIONES (MIVHED)"/>
    <s v="0001-MINISTERIO DE LA VIVIENDA, HABITAT Y EDIFICACIONES (MIVHED)"/>
    <s v="1-SERVICIOS  GENERALES"/>
    <s v="1.4-Justicia, orden público y seguridad"/>
    <s v="1.4.04-Prisiones"/>
    <s v="2.3-MATERIALES Y SUMINISTROS"/>
    <s v="2.3.2-TEXTILES Y VESTUARIOS"/>
    <s v="99-MULTIPROVINCIAL"/>
    <s v="10-FONDO GENERAL"/>
    <s v="14063-HUMANIZACION DEL SISTEMA PENITENCIARIO DE LA REPÚBLICA DOMINICANA"/>
    <s v="84-HUMANIZACION DEL SISTEMA PENITENCIARIO DE LA REPÚBLICA DOMINICANA"/>
    <s v="0000-NO APLICA"/>
    <s v="S"/>
    <n v="0"/>
    <n v="1200"/>
    <n v="0"/>
    <n v="0"/>
  </r>
  <r>
    <x v="0"/>
    <x v="0"/>
    <x v="1"/>
    <x v="6"/>
    <s v="2.2.1.2-Construcciones por administración"/>
    <s v="2.2.1.2.2-Materiales, suministro y servicios no personales aplicados a construcciones por administración"/>
    <s v="0223-MINISTERIO DE LA VIVIENDA, HABITAT Y EDIFICACIONES (MIVHED)"/>
    <s v="0001-MINISTERIO DE LA VIVIENDA, HABITAT Y EDIFICACIONES (MIVHED)"/>
    <s v="1-SERVICIOS  GENERALES"/>
    <s v="1.4-Justicia, orden público y seguridad"/>
    <s v="1.4.04-Prisiones"/>
    <s v="2.3-MATERIALES Y SUMINISTROS"/>
    <s v="2.3.5-CUERO, CAUCHO Y PLÁSTICO"/>
    <s v="99-MULTIPROVINCIAL"/>
    <s v="10-FONDO GENERAL"/>
    <s v="14063-HUMANIZACION DEL SISTEMA PENITENCIARIO DE LA REPÚBLICA DOMINICANA"/>
    <s v="84-HUMANIZACION DEL SISTEMA PENITENCIARIO DE LA REPÚBLICA DOMINICANA"/>
    <s v="0000-NO APLICA"/>
    <s v="S"/>
    <n v="0"/>
    <n v="2250"/>
    <n v="0"/>
    <n v="0"/>
  </r>
  <r>
    <x v="0"/>
    <x v="0"/>
    <x v="1"/>
    <x v="6"/>
    <s v="2.2.1.2-Construcciones por administración"/>
    <s v="2.2.1.2.2-Materiales, suministro y servicios no personales aplicados a construcciones por administración"/>
    <s v="0223-MINISTERIO DE LA VIVIENDA, HABITAT Y EDIFICACIONES (MIVHED)"/>
    <s v="0001-MINISTERIO DE LA VIVIENDA, HABITAT Y EDIFICACIONES (MIVHED)"/>
    <s v="1-SERVICIOS  GENERALES"/>
    <s v="1.4-Justicia, orden público y seguridad"/>
    <s v="1.4.04-Prisiones"/>
    <s v="2.3-MATERIALES Y SUMINISTROS"/>
    <s v="2.3.6-PRODUCTOS DE MINERALES, METÁLICOS Y NO METÁLICOS"/>
    <s v="99-MULTIPROVINCIAL"/>
    <s v="10-FONDO GENERAL"/>
    <s v="14063-HUMANIZACION DEL SISTEMA PENITENCIARIO DE LA REPÚBLICA DOMINICANA"/>
    <s v="84-HUMANIZACION DEL SISTEMA PENITENCIARIO DE LA REPÚBLICA DOMINICANA"/>
    <s v="0000-NO APLICA"/>
    <s v="S"/>
    <n v="0"/>
    <n v="17885874"/>
    <n v="0"/>
    <n v="0"/>
  </r>
  <r>
    <x v="0"/>
    <x v="0"/>
    <x v="1"/>
    <x v="6"/>
    <s v="2.2.1.2-Construcciones por administración"/>
    <s v="2.2.1.2.2-Materiales, suministro y servicios no personales aplicados a construcciones por administración"/>
    <s v="0223-MINISTERIO DE LA VIVIENDA, HABITAT Y EDIFICACIONES (MIVHED)"/>
    <s v="0001-MINISTERIO DE LA VIVIENDA, HABITAT Y EDIFICACIONES (MIVHED)"/>
    <s v="1-SERVICIOS  GENERALES"/>
    <s v="1.4-Justicia, orden público y seguridad"/>
    <s v="1.4.04-Prisiones"/>
    <s v="2.3-MATERIALES Y SUMINISTROS"/>
    <s v="2.3.7-COMBUSTIBLES, LUBRICANTES, PRODUCTOS QUÍMICOS Y CONEXOS"/>
    <s v="99-MULTIPROVINCIAL"/>
    <s v="10-FONDO GENERAL"/>
    <s v="14063-HUMANIZACION DEL SISTEMA PENITENCIARIO DE LA REPÚBLICA DOMINICANA"/>
    <s v="84-HUMANIZACION DEL SISTEMA PENITENCIARIO DE LA REPÚBLICA DOMINICANA"/>
    <s v="0000-NO APLICA"/>
    <s v="S"/>
    <n v="0"/>
    <n v="2417940"/>
    <n v="0"/>
    <n v="0"/>
  </r>
  <r>
    <x v="0"/>
    <x v="0"/>
    <x v="1"/>
    <x v="6"/>
    <s v="2.2.1.2-Construcciones por administración"/>
    <s v="2.2.1.2.2-Materiales, suministro y servicios no personales aplicados a construcciones por administración"/>
    <s v="0223-MINISTERIO DE LA VIVIENDA, HABITAT Y EDIFICACIONES (MIVHED)"/>
    <s v="0001-MINISTERIO DE LA VIVIENDA, HABITAT Y EDIFICACIONES (MIVHED)"/>
    <s v="1-SERVICIOS  GENERALES"/>
    <s v="1.4-Justicia, orden público y seguridad"/>
    <s v="1.4.04-Prisiones"/>
    <s v="2.3-MATERIALES Y SUMINISTROS"/>
    <s v="2.3.9-PRODUCTOS Y ÚTILES VARIOS"/>
    <s v="99-MULTIPROVINCIAL"/>
    <s v="10-FONDO GENERAL"/>
    <s v="14063-HUMANIZACION DEL SISTEMA PENITENCIARIO DE LA REPÚBLICA DOMINICANA"/>
    <s v="84-HUMANIZACION DEL SISTEMA PENITENCIARIO DE LA REPÚBLICA DOMINICANA"/>
    <s v="0000-NO APLICA"/>
    <s v="S"/>
    <n v="0"/>
    <n v="130476"/>
    <n v="0"/>
    <n v="0"/>
  </r>
  <r>
    <x v="0"/>
    <x v="0"/>
    <x v="1"/>
    <x v="6"/>
    <s v="2.2.1.2-Construcciones por administración"/>
    <s v="2.2.1.2.2-Materiales, suministro y servicios no personales aplicados a construcciones por administración"/>
    <s v="0223-MINISTERIO DE LA VIVIENDA, HABITAT Y EDIFICACIONES (MIVHED)"/>
    <s v="0001-MINISTERIO DE LA VIVIENDA, HABITAT Y EDIFICACIONES (MIVHED)"/>
    <s v="4-SERVICIOS SOCIALES"/>
    <s v="4.1-Vivienda y servicios comunitarios"/>
    <s v="4.1.01-Urbanización y servicios comunitarios"/>
    <s v="2.2-CONTRATACIÓN DE SERVICIOS"/>
    <s v="2.2.8-OTROS SERVICIOS NO INCLUIDOS EN CONCEPTOS ANTERIORES"/>
    <s v="21-SAN CRISTOBAL"/>
    <s v="10-FONDO GENERAL"/>
    <s v="14731-REHABILITACIÓN EDIFICIOS DE VIVIENDAS LOS NOVA, SAN CRISTÓBAL   PROVINCIA SAN CRISTÓBAL"/>
    <s v="02-REHABILITACIÓN EDIFICIOS DE VIVIENDAS LOS NOVA, SAN CRISTÓBAL   PROVINCIA SAN CRISTÓBAL"/>
    <s v="0000-NO APLICA"/>
    <s v="S"/>
    <n v="1434674"/>
    <n v="0"/>
    <n v="0"/>
    <n v="0"/>
  </r>
  <r>
    <x v="0"/>
    <x v="0"/>
    <x v="1"/>
    <x v="6"/>
    <s v="2.2.1.2-Construcciones por administración"/>
    <s v="2.2.1.2.2-Materiales, suministro y servicios no personales aplicados a construcciones por administración"/>
    <s v="0223-MINISTERIO DE LA VIVIENDA, HABITAT Y EDIFICACIONES (MIVHED)"/>
    <s v="0001-MINISTERIO DE LA VIVIENDA, HABITAT Y EDIFICACIONES (MIVHED)"/>
    <s v="4-SERVICIOS SOCIALES"/>
    <s v="4.1-Vivienda y servicios comunitarios"/>
    <s v="4.1.01-Urbanización y servicios comunitarios"/>
    <s v="2.2-CONTRATACIÓN DE SERVICIOS"/>
    <s v="2.2.8-OTROS SERVICIOS NO INCLUIDOS EN CONCEPTOS ANTERIORES"/>
    <s v="21-SAN CRISTOBAL"/>
    <s v="10-FONDO GENERAL"/>
    <s v="14731-REHABILITACIÓN EDIFICIOS DE VIVIENDAS LOS NOVA, SAN CRISTÓBAL   PROVINCIA SAN CRISTÓBAL"/>
    <s v="12-REHABILITACIÓN EDIFICIOS DE VIVIENDAS LOS NOVA, SAN CRISTÓBAL   PROVINCIA SAN CRISTÓBAL"/>
    <s v="0000-NO APLICA"/>
    <s v="S"/>
    <n v="0"/>
    <n v="0"/>
    <n v="0"/>
    <n v="0"/>
  </r>
  <r>
    <x v="0"/>
    <x v="0"/>
    <x v="1"/>
    <x v="6"/>
    <s v="2.2.1.2-Construcciones por administración"/>
    <s v="2.2.1.2.2-Materiales, suministro y servicios no personales aplicados a construcciones por administración"/>
    <s v="0223-MINISTERIO DE LA VIVIENDA, HABITAT Y EDIFICACIONES (MIVHED)"/>
    <s v="0001-MINISTERIO DE LA VIVIENDA, HABITAT Y EDIFICACIONES (MIVHED)"/>
    <s v="4-SERVICIOS SOCIALES"/>
    <s v="4.1-Vivienda y servicios comunitarios"/>
    <s v="4.1.01-Urbanización y servicios comunitarios"/>
    <s v="2.3-MATERIALES Y SUMINISTROS"/>
    <s v="2.3.1-ALIMENTOS Y PRODUCTOS AGROFORESTALES"/>
    <s v="32-SANTO DOMINGO"/>
    <s v="50-CRÉDITO INTERNO"/>
    <s v="14649-MEJORAMIENTO DE 100,000 VIVIENDAS EN LA REPÚBLICA DOMINICANA"/>
    <s v="01-MEJORAMIENTO DE 100,000 VIVIENDAS EN LA REPÚBLICA DOMINICANA"/>
    <s v="0000-NO APLICA"/>
    <s v="S"/>
    <n v="5130940"/>
    <n v="148958631.47999999"/>
    <n v="146731656.34999999"/>
    <n v="124023752.14"/>
  </r>
  <r>
    <x v="0"/>
    <x v="0"/>
    <x v="1"/>
    <x v="6"/>
    <s v="2.2.1.2-Construcciones por administración"/>
    <s v="2.2.1.2.2-Materiales, suministro y servicios no personales aplicados a construcciones por administración"/>
    <s v="0223-MINISTERIO DE LA VIVIENDA, HABITAT Y EDIFICACIONES (MIVHED)"/>
    <s v="0001-MINISTERIO DE LA VIVIENDA, HABITAT Y EDIFICACIONES (MIVHED)"/>
    <s v="4-SERVICIOS SOCIALES"/>
    <s v="4.1-Vivienda y servicios comunitarios"/>
    <s v="4.1.01-Urbanización y servicios comunitarios"/>
    <s v="2.3-MATERIALES Y SUMINISTROS"/>
    <s v="2.3.5-CUERO, CAUCHO Y PLÁSTICO"/>
    <s v="32-SANTO DOMINGO"/>
    <s v="50-CRÉDITO INTERNO"/>
    <s v="14649-MEJORAMIENTO DE 100,000 VIVIENDAS EN LA REPÚBLICA DOMINICANA"/>
    <s v="01-MEJORAMIENTO DE 100,000 VIVIENDAS EN LA REPÚBLICA DOMINICANA"/>
    <s v="0000-NO APLICA"/>
    <s v="S"/>
    <n v="1296630"/>
    <n v="4393901.8099999996"/>
    <n v="4393901.8099999996"/>
    <n v="2085585.81"/>
  </r>
  <r>
    <x v="0"/>
    <x v="0"/>
    <x v="1"/>
    <x v="6"/>
    <s v="2.2.1.2-Construcciones por administración"/>
    <s v="2.2.1.2.2-Materiales, suministro y servicios no personales aplicados a construcciones por administración"/>
    <s v="0223-MINISTERIO DE LA VIVIENDA, HABITAT Y EDIFICACIONES (MIVHED)"/>
    <s v="0001-MINISTERIO DE LA VIVIENDA, HABITAT Y EDIFICACIONES (MIVHED)"/>
    <s v="4-SERVICIOS SOCIALES"/>
    <s v="4.1-Vivienda y servicios comunitarios"/>
    <s v="4.1.01-Urbanización y servicios comunitarios"/>
    <s v="2.3-MATERIALES Y SUMINISTROS"/>
    <s v="2.3.6-PRODUCTOS DE MINERALES, METÁLICOS Y NO METÁLICOS"/>
    <s v="32-SANTO DOMINGO"/>
    <s v="50-CRÉDITO INTERNO"/>
    <s v="14649-MEJORAMIENTO DE 100,000 VIVIENDAS EN LA REPÚBLICA DOMINICANA"/>
    <s v="01-MEJORAMIENTO DE 100,000 VIVIENDAS EN LA REPÚBLICA DOMINICANA"/>
    <s v="0000-NO APLICA"/>
    <s v="S"/>
    <n v="188730706"/>
    <n v="48854429.710000001"/>
    <n v="48854429.710000001"/>
    <n v="39814841.469999999"/>
  </r>
  <r>
    <x v="0"/>
    <x v="0"/>
    <x v="1"/>
    <x v="6"/>
    <s v="2.2.1.2-Construcciones por administración"/>
    <s v="2.2.1.2.2-Materiales, suministro y servicios no personales aplicados a construcciones por administración"/>
    <s v="0223-MINISTERIO DE LA VIVIENDA, HABITAT Y EDIFICACIONES (MIVHED)"/>
    <s v="0001-MINISTERIO DE LA VIVIENDA, HABITAT Y EDIFICACIONES (MIVHED)"/>
    <s v="4-SERVICIOS SOCIALES"/>
    <s v="4.1-Vivienda y servicios comunitarios"/>
    <s v="4.1.01-Urbanización y servicios comunitarios"/>
    <s v="2.3-MATERIALES Y SUMINISTROS"/>
    <s v="2.3.7-COMBUSTIBLES, LUBRICANTES, PRODUCTOS QUÍMICOS Y CONEXOS"/>
    <s v="32-SANTO DOMINGO"/>
    <s v="50-CRÉDITO INTERNO"/>
    <s v="14649-MEJORAMIENTO DE 100,000 VIVIENDAS EN LA REPÚBLICA DOMINICANA"/>
    <s v="01-MEJORAMIENTO DE 100,000 VIVIENDAS EN LA REPÚBLICA DOMINICANA"/>
    <s v="0000-NO APLICA"/>
    <s v="S"/>
    <n v="66065680"/>
    <n v="45000000"/>
    <n v="45000000"/>
    <n v="0"/>
  </r>
  <r>
    <x v="0"/>
    <x v="0"/>
    <x v="1"/>
    <x v="6"/>
    <s v="2.2.1.2-Construcciones por administración"/>
    <s v="2.2.1.2.2-Materiales, suministro y servicios no personales aplicados a construcciones por administración"/>
    <s v="0223-MINISTERIO DE LA VIVIENDA, HABITAT Y EDIFICACIONES (MIVHED)"/>
    <s v="0001-MINISTERIO DE LA VIVIENDA, HABITAT Y EDIFICACIONES (MIVHED)"/>
    <s v="4-SERVICIOS SOCIALES"/>
    <s v="4.1-Vivienda y servicios comunitarios"/>
    <s v="4.1.01-Urbanización y servicios comunitarios"/>
    <s v="2.3-MATERIALES Y SUMINISTROS"/>
    <s v="2.3.9-PRODUCTOS Y ÚTILES VARIOS"/>
    <s v="32-SANTO DOMINGO"/>
    <s v="50-CRÉDITO INTERNO"/>
    <s v="14649-MEJORAMIENTO DE 100,000 VIVIENDAS EN LA REPÚBLICA DOMINICANA"/>
    <s v="01-MEJORAMIENTO DE 100,000 VIVIENDAS EN LA REPÚBLICA DOMINICANA"/>
    <s v="0000-NO APLICA"/>
    <s v="S"/>
    <n v="11382648"/>
    <n v="5838913.5899999999"/>
    <n v="5838913.5899999999"/>
    <n v="5788306.6200000001"/>
  </r>
  <r>
    <x v="0"/>
    <x v="0"/>
    <x v="1"/>
    <x v="6"/>
    <s v="2.2.1.2-Construcciones por administración"/>
    <s v="2.2.1.2.2-Materiales, suministro y servicios no personales aplicados a construcciones por administración"/>
    <s v="0223-MINISTERIO DE LA VIVIENDA, HABITAT Y EDIFICACIONES (MIVHED)"/>
    <s v="0001-MINISTERIO DE LA VIVIENDA, HABITAT Y EDIFICACIONES (MIVHED)"/>
    <s v="4-SERVICIOS SOCIALES"/>
    <s v="4.2-Salud"/>
    <s v="4.2.02-Servicios hospitalarios"/>
    <s v="2.2-CONTRATACIÓN DE SERVICIOS"/>
    <s v="2.2.8-OTROS SERVICIOS NO INCLUIDOS EN CONCEPTOS ANTERIORES"/>
    <s v="01-DISTRITO NACIONAL"/>
    <s v="10-FONDO GENERAL"/>
    <s v="14693-AMPLIACIÓN INSTITUTO NACIONAL DEL CÁNCER ROSA EMILIA SÁNCHEZ PÉREZ DE TAVARES, DISTRITO NACIONAL."/>
    <s v="12-AMPLIACIÓN INSTITUTO NACIONAL DEL CÁNCER ROSA EMILIA SÁNCHEZ PÉREZ DE TAVARES, DISTRITO NACIONAL."/>
    <s v="0000-NO APLICA"/>
    <s v="S"/>
    <n v="6811881"/>
    <n v="0"/>
    <n v="0"/>
    <n v="0"/>
  </r>
  <r>
    <x v="0"/>
    <x v="0"/>
    <x v="1"/>
    <x v="6"/>
    <s v="2.2.1.2-Construcciones por administración"/>
    <s v="2.2.1.2.2-Materiales, suministro y servicios no personales aplicados a construcciones por administración"/>
    <s v="0223-MINISTERIO DE LA VIVIENDA, HABITAT Y EDIFICACIONES (MIVHED)"/>
    <s v="0001-MINISTERIO DE LA VIVIENDA, HABITAT Y EDIFICACIONES (MIVHED)"/>
    <s v="4-SERVICIOS SOCIALES"/>
    <s v="4.2-Salud"/>
    <s v="4.2.02-Servicios hospitalarios"/>
    <s v="2.2-CONTRATACIÓN DE SERVICIOS"/>
    <s v="2.2.8-OTROS SERVICIOS NO INCLUIDOS EN CONCEPTOS ANTERIORES"/>
    <s v="11-LA ALTAGRACIA"/>
    <s v="10-FONDO GENERAL"/>
    <s v="14124-CONSTRUCCIÓN DEL HOSPITAL MUNICIPAL DE PUNTA CANA EN LA PROVINCIA DE LA ALTAGRACIA"/>
    <s v="27-CONSTRUCCIÓN DEL HOSPITAL MUNICIPAL DE PUNTA CANA EN LA PROVINCIA DE LA ALTAGRACIA"/>
    <s v="0000-NO APLICA"/>
    <s v="S"/>
    <n v="0"/>
    <n v="5000000"/>
    <n v="0"/>
    <n v="0"/>
  </r>
  <r>
    <x v="0"/>
    <x v="0"/>
    <x v="1"/>
    <x v="6"/>
    <s v="2.2.1.2-Construcciones por administración"/>
    <s v="2.2.1.2.2-Materiales, suministro y servicios no personales aplicados a construcciones por administración"/>
    <s v="0223-MINISTERIO DE LA VIVIENDA, HABITAT Y EDIFICACIONES (MIVHED)"/>
    <s v="0001-MINISTERIO DE LA VIVIENDA, HABITAT Y EDIFICACIONES (MIVHED)"/>
    <s v="4-SERVICIOS SOCIALES"/>
    <s v="4.2-Salud"/>
    <s v="4.2.02-Servicios hospitalarios"/>
    <s v="2.2-CONTRATACIÓN DE SERVICIOS"/>
    <s v="2.2.8-OTROS SERVICIOS NO INCLUIDOS EN CONCEPTOS ANTERIORES"/>
    <s v="11-LA ALTAGRACIA"/>
    <s v="10-FONDO GENERAL"/>
    <s v="14911-CONSTRUCCIÓN DE UNIDAD TRAUMATOLOGICA Y DE EMERGENCIA EN EL HOSPITAL GENERAL NUESTRA SENORA DE LA ALTAGRACIA PROVINCIA LA ALTAGRACIA"/>
    <s v="51-CONSTRUCCIÓN DE UNIDAD TRAUMATOLOGICA Y DE EMERGENCIA EN EL HOSPITAL GENERAL NUESTRA SENORA DE LA ALTAGRACIA PROVINCIA LA ALTAGRACIA"/>
    <s v="0000-NO APLICA"/>
    <s v="S"/>
    <n v="3209181"/>
    <n v="0"/>
    <n v="0"/>
    <n v="0"/>
  </r>
  <r>
    <x v="0"/>
    <x v="0"/>
    <x v="1"/>
    <x v="6"/>
    <s v="2.2.1.2-Construcciones por administración"/>
    <s v="2.2.1.2.2-Materiales, suministro y servicios no personales aplicados a construcciones por administración"/>
    <s v="0223-MINISTERIO DE LA VIVIENDA, HABITAT Y EDIFICACIONES (MIVHED)"/>
    <s v="0001-MINISTERIO DE LA VIVIENDA, HABITAT Y EDIFICACIONES (MIVHED)"/>
    <s v="4-SERVICIOS SOCIALES"/>
    <s v="4.2-Salud"/>
    <s v="4.2.02-Servicios hospitalarios"/>
    <s v="2.2-CONTRATACIÓN DE SERVICIOS"/>
    <s v="2.2.8-OTROS SERVICIOS NO INCLUIDOS EN CONCEPTOS ANTERIORES"/>
    <s v="21-SAN CRISTOBAL"/>
    <s v="10-FONDO GENERAL"/>
    <s v="14692-CONSTRUCCIÓN Y EQUIPAMIENTO CIUDAD SANITARIA SAN CRISTÓBAL"/>
    <s v="11-CONSTRUCCIÓN Y EQUIPAMIENTO CIUDAD SANITARIA SAN CRISTÓBAL"/>
    <s v="0000-NO APLICA"/>
    <s v="S"/>
    <n v="0"/>
    <n v="235606971"/>
    <n v="130254000"/>
    <n v="130254000"/>
  </r>
  <r>
    <x v="0"/>
    <x v="0"/>
    <x v="1"/>
    <x v="6"/>
    <s v="2.2.1.2-Construcciones por administración"/>
    <s v="2.2.1.2.2-Materiales, suministro y servicios no personales aplicados a construcciones por administración"/>
    <s v="0223-MINISTERIO DE LA VIVIENDA, HABITAT Y EDIFICACIONES (MIVHED)"/>
    <s v="0001-MINISTERIO DE LA VIVIENDA, HABITAT Y EDIFICACIONES (MIVHED)"/>
    <s v="4-SERVICIOS SOCIALES"/>
    <s v="4.2-Salud"/>
    <s v="4.2.02-Servicios hospitalarios"/>
    <s v="2.2-CONTRATACIÓN DE SERVICIOS"/>
    <s v="2.2.8-OTROS SERVICIOS NO INCLUIDOS EN CONCEPTOS ANTERIORES"/>
    <s v="27-VALVERDE"/>
    <s v="10-FONDO GENERAL"/>
    <s v="14912-CONSTRUCCIÓN UNIDAD TRAUMATOLOGICA Y DE EMERGENCIA EN HOSPITAL LUIS BOGAERT PROVINCIA VALVERDE"/>
    <s v="52-CONSTRUCCIÓN UNIDAD TRAUMATOLOGICA Y DE EMERGENCIA EN HOSPITAL LUIS BOGAERT PROVINCIA VALVERDE"/>
    <s v="0000-NO APLICA"/>
    <s v="S"/>
    <n v="3209181"/>
    <n v="0"/>
    <n v="0"/>
    <n v="0"/>
  </r>
  <r>
    <x v="0"/>
    <x v="0"/>
    <x v="1"/>
    <x v="6"/>
    <s v="2.2.1.2-Construcciones por administración"/>
    <s v="2.2.1.2.2-Materiales, suministro y servicios no personales aplicados a construcciones por administración"/>
    <s v="0223-MINISTERIO DE LA VIVIENDA, HABITAT Y EDIFICACIONES (MIVHED)"/>
    <s v="0001-MINISTERIO DE LA VIVIENDA, HABITAT Y EDIFICACIONES (MIVHED)"/>
    <s v="4-SERVICIOS SOCIALES"/>
    <s v="4.2-Salud"/>
    <s v="4.2.02-Servicios hospitalarios"/>
    <s v="2.3-MATERIALES Y SUMINISTROS"/>
    <s v="2.3.6-PRODUCTOS DE MINERALES, METÁLICOS Y NO METÁLICOS"/>
    <s v="25-SANTIAGO"/>
    <s v="10-FONDO GENERAL"/>
    <s v="14127-REMODELACIÓN HOSPITAL MUNICIPAL DE SAN JOSÉ DE LAS MATAS EN LA PROVINCIA DE SANTIAGO"/>
    <s v="30-REMODELACIÓN HOSPITAL MUNICIPAL DE SAN JOSÉ DE LAS MATAS EN LA PROVINCIA DE SANTIAGO"/>
    <s v="0000-NO APLICA"/>
    <s v="S"/>
    <n v="2446520"/>
    <n v="0"/>
    <n v="0"/>
    <n v="0"/>
  </r>
  <r>
    <x v="0"/>
    <x v="0"/>
    <x v="1"/>
    <x v="6"/>
    <s v="2.2.1.2-Construcciones por administración"/>
    <s v="2.2.1.2.2-Materiales, suministro y servicios no personales aplicados a construcciones por administración"/>
    <s v="0223-MINISTERIO DE LA VIVIENDA, HABITAT Y EDIFICACIONES (MIVHED)"/>
    <s v="0001-MINISTERIO DE LA VIVIENDA, HABITAT Y EDIFICACIONES (MIVHED)"/>
    <s v="4-SERVICIOS SOCIALES"/>
    <s v="4.2-Salud"/>
    <s v="4.2.02-Servicios hospitalarios"/>
    <s v="2.3-MATERIALES Y SUMINISTROS"/>
    <s v="2.3.9-PRODUCTOS Y ÚTILES VARIOS"/>
    <s v="25-SANTIAGO"/>
    <s v="10-FONDO GENERAL"/>
    <s v="14127-REMODELACIÓN HOSPITAL MUNICIPAL DE SAN JOSÉ DE LAS MATAS EN LA PROVINCIA DE SANTIAGO"/>
    <s v="30-REMODELACIÓN HOSPITAL MUNICIPAL DE SAN JOSÉ DE LAS MATAS EN LA PROVINCIA DE SANTIAGO"/>
    <s v="0000-NO APLICA"/>
    <s v="S"/>
    <n v="44942"/>
    <n v="0"/>
    <n v="0"/>
    <n v="0"/>
  </r>
  <r>
    <x v="0"/>
    <x v="0"/>
    <x v="1"/>
    <x v="6"/>
    <s v="2.2.1.2-Construcciones por administración"/>
    <s v="2.2.1.2.2-Materiales, suministro y servicios no personales aplicados a construcciones por administración"/>
    <s v="0223-MINISTERIO DE LA VIVIENDA, HABITAT Y EDIFICACIONES (MIVHED)"/>
    <s v="0001-MINISTERIO DE LA VIVIENDA, HABITAT Y EDIFICACIONES (MIVHED)"/>
    <s v="4-SERVICIOS SOCIALES"/>
    <s v="4.2-Salud"/>
    <s v="4.2.03-Servicios de la salud pública y prevención de la salud"/>
    <s v="2.3-MATERIALES Y SUMINISTROS"/>
    <s v="2.3.6-PRODUCTOS DE MINERALES, METÁLICOS Y NO METÁLICOS"/>
    <s v="11-LA ALTAGRACIA"/>
    <s v="10-FONDO GENERAL"/>
    <s v="13523-REPARACIÓN HOSPITALES DE LA PROVINCIA LA ALTAGRACIA"/>
    <s v="90-REPARACIÓN HOSPITALES DE LA PROVINCIA LA ALTAGRACIA"/>
    <s v="0000-NO APLICA"/>
    <s v="S"/>
    <n v="500000"/>
    <n v="0"/>
    <n v="0"/>
    <n v="0"/>
  </r>
  <r>
    <x v="0"/>
    <x v="0"/>
    <x v="1"/>
    <x v="6"/>
    <s v="2.2.1.2-Construcciones por administración"/>
    <s v="2.2.1.2.2-Materiales, suministro y servicios no personales aplicados a construcciones por administración"/>
    <s v="0223-MINISTERIO DE LA VIVIENDA, HABITAT Y EDIFICACIONES (MIVHED)"/>
    <s v="0001-MINISTERIO DE LA VIVIENDA, HABITAT Y EDIFICACIONES (MIVHED)"/>
    <s v="4-SERVICIOS SOCIALES"/>
    <s v="4.2-Salud"/>
    <s v="4.2.03-Servicios de la salud pública y prevención de la salud"/>
    <s v="2.3-MATERIALES Y SUMINISTROS"/>
    <s v="2.3.9-PRODUCTOS Y ÚTILES VARIOS"/>
    <s v="11-LA ALTAGRACIA"/>
    <s v="10-FONDO GENERAL"/>
    <s v="13523-REPARACIÓN HOSPITALES DE LA PROVINCIA LA ALTAGRACIA"/>
    <s v="90-REPARACIÓN HOSPITALES DE LA PROVINCIA LA ALTAGRACIA"/>
    <s v="0000-NO APLICA"/>
    <s v="S"/>
    <n v="60000"/>
    <n v="0"/>
    <n v="0"/>
    <n v="0"/>
  </r>
  <r>
    <x v="0"/>
    <x v="0"/>
    <x v="1"/>
    <x v="6"/>
    <s v="2.2.1.2-Construcciones por administración"/>
    <s v="2.2.1.2.2-Materiales, suministro y servicios no personales aplicados a construcciones por administración"/>
    <s v="0223-MINISTERIO DE LA VIVIENDA, HABITAT Y EDIFICACIONES (MIVHED)"/>
    <s v="0001-MINISTERIO DE LA VIVIENDA, HABITAT Y EDIFICACIONES (MIVHED)"/>
    <s v="4-SERVICIOS SOCIALES"/>
    <s v="4.2-Salud"/>
    <s v="4.2.03-Servicios de la salud pública y prevención de la salud"/>
    <s v="2.3-MATERIALES Y SUMINISTROS"/>
    <s v="2.3.9-PRODUCTOS Y ÚTILES VARIOS"/>
    <s v="13-LA VEGA"/>
    <s v="10-FONDO GENERAL"/>
    <s v="13530-REPARACIÓN HOSPITALES DE LA PROVINCIA LA VEGA"/>
    <s v="88-REPARACIÓN HOSPITALES DE LA PROVINCIA LA VEGA"/>
    <s v="0000-NO APLICA"/>
    <s v="S"/>
    <n v="50000"/>
    <n v="0"/>
    <n v="0"/>
    <n v="0"/>
  </r>
  <r>
    <x v="0"/>
    <x v="0"/>
    <x v="1"/>
    <x v="6"/>
    <s v="2.2.1.2-Construcciones por administración"/>
    <s v="2.2.1.2.2-Materiales, suministro y servicios no personales aplicados a construcciones por administración"/>
    <s v="0223-MINISTERIO DE LA VIVIENDA, HABITAT Y EDIFICACIONES (MIVHED)"/>
    <s v="0001-MINISTERIO DE LA VIVIENDA, HABITAT Y EDIFICACIONES (MIVHED)"/>
    <s v="4-SERVICIOS SOCIALES"/>
    <s v="4.3-Actividades deportivas, recreativas, culturales y religiosas"/>
    <s v="4.3.02-Servicios recreativos y deportivos"/>
    <s v="2.2-CONTRATACIÓN DE SERVICIOS"/>
    <s v="2.2.8-OTROS SERVICIOS NO INCLUIDOS EN CONCEPTOS ANTERIORES"/>
    <s v="01-DISTRITO NACIONAL"/>
    <s v="10-FONDO GENERAL"/>
    <s v="14723-REMODELACIÓN CLUB RECREATIVO COANCA, DISTRITO NACIONAL"/>
    <s v="24-REMODELACIÓN CLUB RECREATIVO COANCA, DISTRITO NACIONAL"/>
    <s v="0000-NO APLICA"/>
    <s v="S"/>
    <n v="100000"/>
    <n v="0"/>
    <n v="0"/>
    <n v="0"/>
  </r>
  <r>
    <x v="0"/>
    <x v="0"/>
    <x v="1"/>
    <x v="6"/>
    <s v="2.2.1.2-Construcciones por administración"/>
    <s v="2.2.1.2.2-Materiales, suministro y servicios no personales aplicados a construcciones por administración"/>
    <s v="0223-MINISTERIO DE LA VIVIENDA, HABITAT Y EDIFICACIONES (MIVHED)"/>
    <s v="0001-MINISTERIO DE LA VIVIENDA, HABITAT Y EDIFICACIONES (MIVHED)"/>
    <s v="4-SERVICIOS SOCIALES"/>
    <s v="4.3-Actividades deportivas, recreativas, culturales y religiosas"/>
    <s v="4.3.03-Servicios culturales"/>
    <s v="2.2-CONTRATACIÓN DE SERVICIOS"/>
    <s v="2.2.8-OTROS SERVICIOS NO INCLUIDOS EN CONCEPTOS ANTERIORES"/>
    <s v="99-MULTIPROVINCIAL"/>
    <s v="10-FONDO GENERAL"/>
    <s v="14707-RESTAURACIÓN DEL MONUMENTO FARO A COLÓN, MUNICIPIO SANTO DOMINGO ESTE, PROVINCIA SANTO DOMINGO."/>
    <s v="21-RESTAURACIÓN DEL MONUMENTO FARO A COLÓN, MUNICIPIO SANTO DOMINGO ESTE, PROVINCIA SANTO DOMINGO."/>
    <s v="0000-NO APLICA"/>
    <s v="S"/>
    <n v="559000"/>
    <n v="0"/>
    <n v="0"/>
    <n v="0"/>
  </r>
  <r>
    <x v="0"/>
    <x v="0"/>
    <x v="1"/>
    <x v="6"/>
    <s v="2.2.1.2-Construcciones por administración"/>
    <s v="2.2.1.2.2-Materiales, suministro y servicios no personales aplicados a construcciones por administración"/>
    <s v="0223-MINISTERIO DE LA VIVIENDA, HABITAT Y EDIFICACIONES (MIVHED)"/>
    <s v="0001-MINISTERIO DE LA VIVIENDA, HABITAT Y EDIFICACIONES (MIVHED)"/>
    <s v="4-SERVICIOS SOCIALES"/>
    <s v="4.4-Educación"/>
    <s v="4.4.04-Educación superior"/>
    <s v="2.2-CONTRATACIÓN DE SERVICIOS"/>
    <s v="2.2.8-OTROS SERVICIOS NO INCLUIDOS EN CONCEPTOS ANTERIORES"/>
    <s v="02-AZUA"/>
    <s v="10-FONDO GENERAL"/>
    <s v="14639-CONSTRUCCIÓN CENTRO UNIVERSITARIO REGIONAL UASD AZUA, PROVINCIA AZUA"/>
    <s v="45-CONSTRUCCIÓN CENTRO UNIVERSITARIO REGIONAL UASD AZUA, PROVINCIA AZUA"/>
    <s v="0000-NO APLICA"/>
    <s v="S"/>
    <n v="46055219"/>
    <n v="0"/>
    <n v="0"/>
    <n v="0"/>
  </r>
  <r>
    <x v="0"/>
    <x v="0"/>
    <x v="1"/>
    <x v="6"/>
    <s v="2.2.1.2-Construcciones por administración"/>
    <s v="2.2.1.2.2-Materiales, suministro y servicios no personales aplicados a construcciones por administración"/>
    <s v="0223-MINISTERIO DE LA VIVIENDA, HABITAT Y EDIFICACIONES (MIVHED)"/>
    <s v="0001-MINISTERIO DE LA VIVIENDA, HABITAT Y EDIFICACIONES (MIVHED)"/>
    <s v="4-SERVICIOS SOCIALES"/>
    <s v="4.4-Educación"/>
    <s v="4.4.04-Educación superior"/>
    <s v="2.2-CONTRATACIÓN DE SERVICIOS"/>
    <s v="2.2.8-OTROS SERVICIOS NO INCLUIDOS EN CONCEPTOS ANTERIORES"/>
    <s v="03-BAHORUCO"/>
    <s v="10-FONDO GENERAL"/>
    <s v="14636-CONSTRUCCIÓN CENTRO UNIVERSITARIO REGIONAL UASD NEYBA, PROVINCIA BAHORUCO"/>
    <s v="43-CONSTRUCCIÓN CENTRO UNIVERSITARIO REGIONAL UASD NEYBA, PROVINCIA BAHORUCO"/>
    <s v="0000-NO APLICA"/>
    <s v="S"/>
    <n v="30700000"/>
    <n v="0"/>
    <n v="0"/>
    <n v="0"/>
  </r>
  <r>
    <x v="0"/>
    <x v="0"/>
    <x v="1"/>
    <x v="6"/>
    <s v="2.2.1.2-Construcciones por administración"/>
    <s v="2.2.1.2.2-Materiales, suministro y servicios no personales aplicados a construcciones por administración"/>
    <s v="0223-MINISTERIO DE LA VIVIENDA, HABITAT Y EDIFICACIONES (MIVHED)"/>
    <s v="0001-MINISTERIO DE LA VIVIENDA, HABITAT Y EDIFICACIONES (MIVHED)"/>
    <s v="4-SERVICIOS SOCIALES"/>
    <s v="4.4-Educación"/>
    <s v="4.4.04-Educación superior"/>
    <s v="2.2-CONTRATACIÓN DE SERVICIOS"/>
    <s v="2.2.8-OTROS SERVICIOS NO INCLUIDOS EN CONCEPTOS ANTERIORES"/>
    <s v="17-PERAVIA"/>
    <s v="10-FONDO GENERAL"/>
    <s v="14635-CONSTRUCCIÓN CENTRO UNIVERSITARIO REGIONAL UASD BANI, PROVINCIA PERAVIA"/>
    <s v="42-CONSTRUCCIÓN CENTRO UNIVERSITARIO REGIONAL UASD BANI, PROVINCIA PERAVIA"/>
    <s v="0000-NO APLICA"/>
    <s v="S"/>
    <n v="46055220"/>
    <n v="0"/>
    <n v="0"/>
    <n v="0"/>
  </r>
  <r>
    <x v="0"/>
    <x v="0"/>
    <x v="1"/>
    <x v="6"/>
    <s v="2.2.1.2-Construcciones por administración"/>
    <s v="2.2.1.2.2-Materiales, suministro y servicios no personales aplicados a construcciones por administración"/>
    <s v="0223-MINISTERIO DE LA VIVIENDA, HABITAT Y EDIFICACIONES (MIVHED)"/>
    <s v="0001-MINISTERIO DE LA VIVIENDA, HABITAT Y EDIFICACIONES (MIVHED)"/>
    <s v="4-SERVICIOS SOCIALES"/>
    <s v="4.4-Educación"/>
    <s v="4.4.04-Educación superior"/>
    <s v="2.2-CONTRATACIÓN DE SERVICIOS"/>
    <s v="2.2.8-OTROS SERVICIOS NO INCLUIDOS EN CONCEPTOS ANTERIORES"/>
    <s v="24-SANCHEZ RAMIREZ"/>
    <s v="10-FONDO GENERAL"/>
    <s v="14720-CONSTRUCCIÓN CENTRO UNIVERSITARIO REGIONAL UASD, COTUÍ, PROVINCIA SÁNCHEZ RAMÍREZ"/>
    <s v="23-CONSTRUCCIÓN CENTRO UNIVERSITARIO REGIONAL UASD, COTUÍ, PROVINCIA SÁNCHEZ RAMÍREZ"/>
    <s v="0000-NO APLICA"/>
    <s v="S"/>
    <n v="23000000"/>
    <n v="0"/>
    <n v="0"/>
    <n v="0"/>
  </r>
  <r>
    <x v="0"/>
    <x v="0"/>
    <x v="1"/>
    <x v="6"/>
    <s v="2.2.1.2-Construcciones por administración"/>
    <s v="2.2.1.2.2-Materiales, suministro y servicios no personales aplicados a construcciones por administración"/>
    <s v="0223-MINISTERIO DE LA VIVIENDA, HABITAT Y EDIFICACIONES (MIVHED)"/>
    <s v="0001-MINISTERIO DE LA VIVIENDA, HABITAT Y EDIFICACIONES (MIVHED)"/>
    <s v="4-SERVICIOS SOCIALES"/>
    <s v="4.4-Educación"/>
    <s v="4.4.04-Educación superior"/>
    <s v="2.2-CONTRATACIÓN DE SERVICIOS"/>
    <s v="2.2.8-OTROS SERVICIOS NO INCLUIDOS EN CONCEPTOS ANTERIORES"/>
    <s v="26-SANTIAGO RODRIGUEZ"/>
    <s v="10-FONDO GENERAL"/>
    <s v="14637-CONSTRUCCIÓN CENTRO UNIVESITARIO REGIONAL UASD PROVINCIA SANTIAGO RODRIGUEZ"/>
    <s v="44-CONSTRUCCIÓN CENTRO UNIVESITARIO REGIONAL UASD PROVINCIA SANTIAGO RODRIGUEZ"/>
    <s v="0000-NO APLICA"/>
    <s v="S"/>
    <n v="30700000"/>
    <n v="0"/>
    <n v="0"/>
    <n v="0"/>
  </r>
  <r>
    <x v="0"/>
    <x v="0"/>
    <x v="1"/>
    <x v="6"/>
    <s v="2.2.1.2-Construcciones por administración"/>
    <s v="2.2.1.2.4-Impuestos sobre los productos, la producción y las importaciones de las empresas"/>
    <s v="0201-PRESIDENCIA DE LA REPÚBLICA"/>
    <s v="0004-SERVICIO INTEGRAL DE EMERGENCIAS"/>
    <s v="1-SERVICIOS  GENERALES"/>
    <s v="1.3-Defensa nacional"/>
    <s v="1.3.03-Defensa civil"/>
    <s v="2.2-CONTRATACIÓN DE SERVICIOS"/>
    <s v="2.2.8-OTROS SERVICIOS NO INCLUIDOS EN CONCEPTOS ANTERIORES"/>
    <s v="15-MONTE CRISTI"/>
    <s v="10-FONDO GENERAL"/>
    <s v="14624-AMPLIACIÓN DEL SISTEMA NACIONAL DE ATENCION A EMERGENCIAS Y SEGURIDAD 9-1-1, FASE II"/>
    <s v="03-AMPLIACIÓN DEL SISTEMA NACIONAL DE ATENCION A EMERGENCIAS Y SEGURIDAD 9-1-1, FASE II"/>
    <s v="0000-NO APLICA"/>
    <s v="S"/>
    <n v="0"/>
    <n v="57450000"/>
    <n v="39071883.530000001"/>
    <n v="39071883.530000001"/>
  </r>
  <r>
    <x v="0"/>
    <x v="0"/>
    <x v="1"/>
    <x v="6"/>
    <s v="2.2.1.2-Construcciones por administración"/>
    <s v="2.2.1.2.4-Impuestos sobre los productos, la producción y las importaciones de las empresas"/>
    <s v="0206-MINISTERIO DE EDUCACIÓN"/>
    <s v="0002-OFICINA DE COOPERACIÓN INTERNACIONAL (OCI)"/>
    <s v="4-SERVICIOS SOCIALES"/>
    <s v="4.4-Educación"/>
    <s v="4.4.02-Educación primaria"/>
    <s v="2.2-CONTRATACIÓN DE SERVICIOS"/>
    <s v="2.2.8-OTROS SERVICIOS NO INCLUIDOS EN CONCEPTOS ANTERIORES"/>
    <s v="99-MULTIPROVINCIAL"/>
    <s v="10-FONDO GENERAL"/>
    <s v="13696-APOYO  DE LA EDUCACIÓN PRE-UNIVERSITARIA A TRAVÉS DEL PACTO EDUCATIVO EN LA REPÚBLICA DOMINICANA."/>
    <s v="02-APOYO  DE LA EDUCACIÓN PRE-UNIVERSITARIA A TRAVÉS DEL PACTO EDUCATIVO EN LA REPÚBLICA DOMINICANA."/>
    <s v="0000-NO APLICA"/>
    <s v="S"/>
    <n v="2000000"/>
    <n v="2000000"/>
    <n v="0"/>
    <n v="0"/>
  </r>
  <r>
    <x v="0"/>
    <x v="0"/>
    <x v="1"/>
    <x v="6"/>
    <s v="2.2.1.2-Construcciones por administración"/>
    <s v="2.2.1.2.4-Impuestos sobre los productos, la producción y las importaciones de las empresas"/>
    <s v="0207-MINISTERIO DE SALUD PÚBLICA Y ASISTENCIA SOCIAL"/>
    <s v="0007-CONSEJO NACIONAL PARA EL VIH SIDA"/>
    <s v="4-SERVICIOS SOCIALES"/>
    <s v="4.2-Salud"/>
    <s v="4.2.03-Servicios de la salud pública y prevención de la salud"/>
    <s v="2.2-CONTRATACIÓN DE SERVICIOS"/>
    <s v="2.2.8-OTROS SERVICIOS NO INCLUIDOS EN CONCEPTOS ANTERIORES"/>
    <s v="99-MULTIPROVINCIAL"/>
    <s v="10-FONDO GENERAL"/>
    <s v="13854-PREVENCIÓN Y ATENCIÓN A LA POBLACIÓN DE MAYOR RIESGO AL VIH EN LA REP. DOMINICANA"/>
    <s v="00-N/A"/>
    <s v="0000-NO APLICA"/>
    <s v="S"/>
    <n v="0"/>
    <n v="20000000"/>
    <n v="9625967.5800000001"/>
    <n v="9625967.5800000001"/>
  </r>
  <r>
    <x v="0"/>
    <x v="0"/>
    <x v="1"/>
    <x v="6"/>
    <s v="2.2.1.2-Construcciones por administración"/>
    <s v="2.2.1.2.4-Impuestos sobre los productos, la producción y las importaciones de las empresas"/>
    <s v="0207-MINISTERIO DE SALUD PÚBLICA Y ASISTENCIA SOCIAL"/>
    <s v="0007-CONSEJO NACIONAL PARA EL VIH SIDA"/>
    <s v="4-SERVICIOS SOCIALES"/>
    <s v="4.2-Salud"/>
    <s v="4.2.03-Servicios de la salud pública y prevención de la salud"/>
    <s v="2.2-CONTRATACIÓN DE SERVICIOS"/>
    <s v="2.2.8-OTROS SERVICIOS NO INCLUIDOS EN CONCEPTOS ANTERIORES"/>
    <s v="99-MULTIPROVINCIAL"/>
    <s v="70-DONACION EXTERNA"/>
    <s v="13854-PREVENCIÓN Y ATENCIÓN A LA POBLACIÓN DE MAYOR RIESGO AL VIH EN LA REP. DOMINICANA"/>
    <s v="00-N/A"/>
    <s v="0000-NO APLICA"/>
    <s v="S"/>
    <n v="0"/>
    <n v="1481894.9"/>
    <n v="0"/>
    <n v="0"/>
  </r>
  <r>
    <x v="0"/>
    <x v="0"/>
    <x v="1"/>
    <x v="6"/>
    <s v="2.2.1.2-Construcciones por administración"/>
    <s v="2.2.1.2.4-Impuestos sobre los productos, la producción y las importaciones de las empresas"/>
    <s v="0211-MINISTERIO DE OBRAS PÚBLICAS Y COMUNICACIONES"/>
    <s v="0001-MINISTERIO DE OBRAS PUBLICAS Y COMUNICACIONES"/>
    <s v="2-SERVICIOS ECONÓMICOS"/>
    <s v="2.6-Transporte"/>
    <s v="2.6.99-Planificación, gestión y supervisión del transporte"/>
    <s v="2.2-CONTRATACIÓN DE SERVICIOS"/>
    <s v="2.2.8-OTROS SERVICIOS NO INCLUIDOS EN CONCEPTOS ANTERIORES"/>
    <s v="99-MULTIPROVINCIAL"/>
    <s v="10-FONDO GENERAL"/>
    <s v="13932-MEJORAMIENTO DE OBRAS PÚBLICAS RESILIENTES PARA REDUCIR RIESGOS DE DESASTRES EN EL CONTEXTO DEL CAMBIO CLIMÁTICO  A NIVEL NACIONAL"/>
    <s v="15-MEJORAMIENTO DE OBRAS PÚBLICAS RESILIENTES PARA REDUCIR RIESGOS DE DESASTRES EN EL CONTEXTO DEL CAMBIO CLIMÁTICO  A NIVEL NACIONAL"/>
    <s v="0000-NO APLICA"/>
    <s v="S"/>
    <n v="0"/>
    <n v="29429300"/>
    <n v="1171367.71"/>
    <n v="1171367.71"/>
  </r>
  <r>
    <x v="0"/>
    <x v="0"/>
    <x v="1"/>
    <x v="6"/>
    <s v="2.2.1.2-Construcciones por administración"/>
    <s v="2.2.1.2.4-Impuestos sobre los productos, la producción y las importaciones de las empresas"/>
    <s v="0211-MINISTERIO DE OBRAS PÚBLICAS Y COMUNICACIONES"/>
    <s v="0003-OFICINA PARA EL REORDENAMIENTO DEL TRANSPORTE"/>
    <s v="2-SERVICIOS ECONÓMICOS"/>
    <s v="2.6-Transporte"/>
    <s v="2.6.03-Transporte por ferrocarril"/>
    <s v="2.2-CONTRATACIÓN DE SERVICIOS"/>
    <s v="2.2.8-OTROS SERVICIOS NO INCLUIDOS EN CONCEPTOS ANTERIORES"/>
    <s v="32-SANTO DOMINGO"/>
    <s v="10-FONDO GENERAL"/>
    <s v="14054-AMPLIACIÓN DEL SERVICIO DE LA LINEA 1 DEL METRO DE SANTO DOMINGO"/>
    <s v="02-AMPLIACIÓN DEL SERVICIO DE LA LINEA 1 DEL METRO DE SANTO DOMINGO"/>
    <s v="0000-NO APLICA"/>
    <s v="S"/>
    <n v="6554000"/>
    <n v="6554000"/>
    <n v="6545277.5499999998"/>
    <n v="6545277.5499999998"/>
  </r>
  <r>
    <x v="0"/>
    <x v="0"/>
    <x v="1"/>
    <x v="6"/>
    <s v="2.2.1.2-Construcciones por administración"/>
    <s v="2.2.1.2.4-Impuestos sobre los productos, la producción y las importaciones de las empresas"/>
    <s v="0211-MINISTERIO DE OBRAS PÚBLICAS Y COMUNICACIONES"/>
    <s v="0003-OFICINA PARA EL REORDENAMIENTO DEL TRANSPORTE"/>
    <s v="2-SERVICIOS ECONÓMICOS"/>
    <s v="2.6-Transporte"/>
    <s v="2.6.03-Transporte por ferrocarril"/>
    <s v="2.2-CONTRATACIÓN DE SERVICIOS"/>
    <s v="2.2.8-OTROS SERVICIOS NO INCLUIDOS EN CONCEPTOS ANTERIORES"/>
    <s v="32-SANTO DOMINGO"/>
    <s v="50-CRÉDITO INTERNO"/>
    <s v="14054-AMPLIACIÓN DEL SERVICIO DE LA LINEA 1 DEL METRO DE SANTO DOMINGO"/>
    <s v="02-AMPLIACIÓN DEL SERVICIO DE LA LINEA 1 DEL METRO DE SANTO DOMINGO"/>
    <s v="0000-NO APLICA"/>
    <s v="S"/>
    <n v="0"/>
    <n v="30000000"/>
    <n v="26537415.68"/>
    <n v="26537415.68"/>
  </r>
  <r>
    <x v="0"/>
    <x v="0"/>
    <x v="1"/>
    <x v="6"/>
    <s v="2.2.1.2-Construcciones por administración"/>
    <s v="2.2.1.2.4-Impuestos sobre los productos, la producción y las importaciones de las empresas"/>
    <s v="0220-MINISTERIO DE ECONOMÍA, PLANIFICACIÓN Y DESARROLLO"/>
    <s v="0005-DIRECCION GENERAL DE COOPERACION MULTILATERAL"/>
    <s v="4-SERVICIOS SOCIALES"/>
    <s v="4.1-Vivienda y servicios comunitarios"/>
    <s v="4.1.02-Desarrollo comunitario"/>
    <s v="2.2-CONTRATACIÓN DE SERVICIOS"/>
    <s v="2.2.8-OTROS SERVICIOS NO INCLUIDOS EN CONCEPTOS ANTERIORES"/>
    <s v="99-MULTIPROVINCIAL"/>
    <s v="10-FONDO GENERAL"/>
    <s v="13929-DESARROLLO DE CAPACIDADES DE INCLUSIÓN PRODUCTIVA Y RESILIENCIA DE LAS FAMILIAS (PRORURAL)"/>
    <s v="00-N/A"/>
    <s v="0000-NO APLICA"/>
    <s v="S"/>
    <n v="59430"/>
    <n v="59430"/>
    <n v="0"/>
    <n v="0"/>
  </r>
  <r>
    <x v="0"/>
    <x v="0"/>
    <x v="1"/>
    <x v="6"/>
    <s v="2.2.1.2-Construcciones por administración"/>
    <s v="2.2.1.2.4-Impuestos sobre los productos, la producción y las importaciones de las empresas"/>
    <s v="0220-MINISTERIO DE ECONOMÍA, PLANIFICACIÓN Y DESARROLLO"/>
    <s v="0009-OFICINA NACIONAL DE ESTADISTICAS"/>
    <s v="1-SERVICIOS  GENERALES"/>
    <s v="1.1-Administración general"/>
    <s v="1.1.02-Gestión administrativa, financiera, fiscal, económica y planificación"/>
    <s v="2.2-CONTRATACIÓN DE SERVICIOS"/>
    <s v="2.2.8-OTROS SERVICIOS NO INCLUIDOS EN CONCEPTOS ANTERIORES"/>
    <s v="99-MULTIPROVINCIAL"/>
    <s v="10-FONDO GENERAL"/>
    <s v="13867-CENSO  NACIONAL DE POBLACIÓN Y VIVIENDA 2020 DE LA REPÚBLICA DOMINICANA X EDICIÓN"/>
    <s v="00-N/A"/>
    <s v="0000-NO APLICA"/>
    <s v="S"/>
    <n v="0"/>
    <n v="0"/>
    <n v="0"/>
    <n v="0"/>
  </r>
  <r>
    <x v="0"/>
    <x v="0"/>
    <x v="1"/>
    <x v="7"/>
    <s v="2.2.2.1-Viviendas, edificios y estructuras"/>
    <s v="2.2.2.1.1-Edificaciones residenciales"/>
    <s v="0201-PRESIDENCIA DE LA REPÚBLICA"/>
    <s v="0001-SECRETARIADO ADMINISTRATIVO DE LA PRESIDENCIA"/>
    <s v="1-SERVICIOS  GENERALES"/>
    <s v="1.1-Administración general"/>
    <s v="1.1.02-Gestión administrativa, financiera, fiscal, económica y planificación"/>
    <s v="2.6-BIENES MUEBLES, INMUEBLES E INTANGIBLES"/>
    <s v="2.6.9-EDIFICIOS, ESTRUCTURAS, TIERRAS, TERRENOS Y OBJETOS DE VALOR"/>
    <s v="99-MULTIPROVINCIAL"/>
    <s v="10-FONDO GENERAL"/>
    <s v="No Informado-"/>
    <s v="00-N/A"/>
    <s v="0000-NO APLICA"/>
    <s v="N"/>
    <n v="0"/>
    <n v="621486.94999999995"/>
    <n v="351474.4"/>
    <n v="243054.4"/>
  </r>
  <r>
    <x v="0"/>
    <x v="0"/>
    <x v="1"/>
    <x v="7"/>
    <s v="2.2.2.1-Viviendas, edificios y estructuras"/>
    <s v="2.2.2.1.1-Edificaciones residenciales"/>
    <s v="0201-PRESIDENCIA DE LA REPÚBLICA"/>
    <s v="0001-SECRETARIADO ADMINISTRATIVO DE LA PRESIDENCIA"/>
    <s v="1-SERVICIOS  GENERALES"/>
    <s v="1.1-Administración general"/>
    <s v="1.1.02-Gestión administrativa, financiera, fiscal, económica y planificación"/>
    <s v="2.7-OBRAS"/>
    <s v="2.7.1-OBRAS EN EDIFICACIONES"/>
    <s v="99-MULTIPROVINCIAL"/>
    <s v="60-CREDITO EXTERNO"/>
    <s v="No Informado-"/>
    <s v="00-N/A"/>
    <s v="0000-NO APLICA"/>
    <s v="N"/>
    <n v="0"/>
    <n v="56150000"/>
    <n v="0"/>
    <n v="0"/>
  </r>
  <r>
    <x v="0"/>
    <x v="0"/>
    <x v="1"/>
    <x v="7"/>
    <s v="2.2.2.1-Viviendas, edificios y estructuras"/>
    <s v="2.2.2.1.1-Edificaciones residenciales"/>
    <s v="0201-PRESIDENCIA DE LA REPÚBLICA"/>
    <s v="0001-SECRETARIADO ADMINISTRATIVO DE LA PRESIDENCIA"/>
    <s v="4-SERVICIOS SOCIALES"/>
    <s v="4.5-Protección social"/>
    <s v="4.5.09-Juventud"/>
    <s v="2.6-BIENES MUEBLES, INMUEBLES E INTANGIBLES"/>
    <s v="2.6.9-EDIFICIOS, ESTRUCTURAS, TIERRAS, TERRENOS Y OBJETOS DE VALOR"/>
    <s v="99-MULTIPROVINCIAL"/>
    <s v="10-FONDO GENERAL"/>
    <s v="No Informado-"/>
    <s v="00-N/A"/>
    <s v="0000-NO APLICA"/>
    <s v="N"/>
    <n v="0"/>
    <n v="9000"/>
    <n v="0"/>
    <n v="0"/>
  </r>
  <r>
    <x v="0"/>
    <x v="0"/>
    <x v="1"/>
    <x v="7"/>
    <s v="2.2.2.1-Viviendas, edificios y estructuras"/>
    <s v="2.2.2.1.1-Edificaciones residenciales"/>
    <s v="0201-PRESIDENCIA DE LA REPÚBLICA"/>
    <s v="0001-SECRETARIADO ADMINISTRATIVO DE LA PRESIDENCIA"/>
    <s v="4-SERVICIOS SOCIALES"/>
    <s v="4.5-Protección social"/>
    <s v="4.5.10-Asistencia social"/>
    <s v="2.6-BIENES MUEBLES, INMUEBLES E INTANGIBLES"/>
    <s v="2.6.9-EDIFICIOS, ESTRUCTURAS, TIERRAS, TERRENOS Y OBJETOS DE VALOR"/>
    <s v="99-MULTIPROVINCIAL"/>
    <s v="10-FONDO GENERAL"/>
    <s v="No Informado-"/>
    <s v="00-N/A"/>
    <s v="0000-NO APLICA"/>
    <s v="N"/>
    <n v="1250000"/>
    <n v="250000"/>
    <n v="10856"/>
    <n v="0"/>
  </r>
  <r>
    <x v="0"/>
    <x v="0"/>
    <x v="1"/>
    <x v="7"/>
    <s v="2.2.2.1-Viviendas, edificios y estructuras"/>
    <s v="2.2.2.1.1-Edificaciones residenciales"/>
    <s v="0201-PRESIDENCIA DE LA REPÚBLICA"/>
    <s v="0004-COMISION PRESIDENCIAL DE APOYO AL DESARROLLO BARRIAL"/>
    <s v="4-SERVICIOS SOCIALES"/>
    <s v="4.5-Protección social"/>
    <s v="4.5.10-Asistencia social"/>
    <s v="2.6-BIENES MUEBLES, INMUEBLES E INTANGIBLES"/>
    <s v="2.6.9-EDIFICIOS, ESTRUCTURAS, TIERRAS, TERRENOS Y OBJETOS DE VALOR"/>
    <s v="99-MULTIPROVINCIAL"/>
    <s v="10-FONDO GENERAL"/>
    <s v="No Informado-"/>
    <s v="00-N/A"/>
    <s v="0000-NO APLICA"/>
    <s v="N"/>
    <n v="13378"/>
    <n v="0"/>
    <n v="0"/>
    <n v="0"/>
  </r>
  <r>
    <x v="0"/>
    <x v="0"/>
    <x v="1"/>
    <x v="7"/>
    <s v="2.2.2.1-Viviendas, edificios y estructuras"/>
    <s v="2.2.2.1.1-Edificaciones residenciales"/>
    <s v="0201-PRESIDENCIA DE LA REPÚBLICA"/>
    <s v="0004-COMISION PRESIDENCIAL DE APOYO AL DESARROLLO BARRIAL"/>
    <s v="4-SERVICIOS SOCIALES"/>
    <s v="4.5-Protección social"/>
    <s v="4.5.10-Asistencia social"/>
    <s v="2.7-OBRAS"/>
    <s v="2.7.1-OBRAS EN EDIFICACIONES"/>
    <s v="99-MULTIPROVINCIAL"/>
    <s v="10-FONDO GENERAL"/>
    <s v="No Informado-"/>
    <s v="00-N/A"/>
    <s v="0000-NO APLICA"/>
    <s v="N"/>
    <n v="11621798"/>
    <n v="13586361.060000001"/>
    <n v="13586361.060000001"/>
    <n v="5198426.78"/>
  </r>
  <r>
    <x v="0"/>
    <x v="0"/>
    <x v="1"/>
    <x v="7"/>
    <s v="2.2.2.1-Viviendas, edificios y estructuras"/>
    <s v="2.2.2.1.1-Edificaciones residenciales"/>
    <s v="0201-PRESIDENCIA DE LA REPÚBLICA"/>
    <s v="0007-PROGRAMA SUPÉRATE"/>
    <s v="4-SERVICIOS SOCIALES"/>
    <s v="4.5-Protección social"/>
    <s v="4.5.10-Asistencia social"/>
    <s v="2.6-BIENES MUEBLES, INMUEBLES E INTANGIBLES"/>
    <s v="2.6.9-EDIFICIOS, ESTRUCTURAS, TIERRAS, TERRENOS Y OBJETOS DE VALOR"/>
    <s v="99-MULTIPROVINCIAL"/>
    <s v="10-FONDO GENERAL"/>
    <s v="No Informado-"/>
    <s v="00-N/A"/>
    <s v="0000-NO APLICA"/>
    <s v="N"/>
    <n v="0"/>
    <n v="32000"/>
    <n v="6195"/>
    <n v="6195"/>
  </r>
  <r>
    <x v="0"/>
    <x v="0"/>
    <x v="1"/>
    <x v="7"/>
    <s v="2.2.2.1-Viviendas, edificios y estructuras"/>
    <s v="2.2.2.1.1-Edificaciones residenciales"/>
    <s v="0201-PRESIDENCIA DE LA REPÚBLICA"/>
    <s v="0007-PROGRAMA SUPÉRATE"/>
    <s v="4-SERVICIOS SOCIALES"/>
    <s v="4.5-Protección social"/>
    <s v="4.5.10-Asistencia social"/>
    <s v="2.7-OBRAS"/>
    <s v="2.7.1-OBRAS EN EDIFICACIONES"/>
    <s v="99-MULTIPROVINCIAL"/>
    <s v="60-CREDITO EXTERNO"/>
    <s v="No Informado-"/>
    <s v="00-N/A"/>
    <s v="0000-NO APLICA"/>
    <s v="N"/>
    <n v="215555750"/>
    <n v="112300000"/>
    <n v="0"/>
    <n v="0"/>
  </r>
  <r>
    <x v="0"/>
    <x v="0"/>
    <x v="1"/>
    <x v="7"/>
    <s v="2.2.2.1-Viviendas, edificios y estructuras"/>
    <s v="2.2.2.1.1-Edificaciones residenciales"/>
    <s v="0201-PRESIDENCIA DE LA REPÚBLICA"/>
    <s v="0008-ADMINISTRADORA DE SUBSIDIOS SOCIALES"/>
    <s v="4-SERVICIOS SOCIALES"/>
    <s v="4.5-Protección social"/>
    <s v="4.5.10-Asistencia social"/>
    <s v="2.6-BIENES MUEBLES, INMUEBLES E INTANGIBLES"/>
    <s v="2.6.9-EDIFICIOS, ESTRUCTURAS, TIERRAS, TERRENOS Y OBJETOS DE VALOR"/>
    <s v="99-MULTIPROVINCIAL"/>
    <s v="10-FONDO GENERAL"/>
    <s v="No Informado-"/>
    <s v="00-N/A"/>
    <s v="0000-NO APLICA"/>
    <s v="N"/>
    <n v="0"/>
    <n v="45500"/>
    <n v="0"/>
    <n v="0"/>
  </r>
  <r>
    <x v="0"/>
    <x v="0"/>
    <x v="1"/>
    <x v="7"/>
    <s v="2.2.2.1-Viviendas, edificios y estructuras"/>
    <s v="2.2.2.1.1-Edificaciones residenciales"/>
    <s v="0201-PRESIDENCIA DE LA REPÚBLICA"/>
    <s v="0009-DIRECCIÓN GENERAL DE PROYECTOS ESTRATÉGICOS Y ESPECIALES DE LA PRESIDENCIA DE LA REPÚBLICA (PROPEEP)"/>
    <s v="1-SERVICIOS  GENERALES"/>
    <s v="1.1-Administración general"/>
    <s v="1.1.02-Gestión administrativa, financiera, fiscal, económica y planificación"/>
    <s v="2.6-BIENES MUEBLES, INMUEBLES E INTANGIBLES"/>
    <s v="2.6.9-EDIFICIOS, ESTRUCTURAS, TIERRAS, TERRENOS Y OBJETOS DE VALOR"/>
    <s v="99-MULTIPROVINCIAL"/>
    <s v="10-FONDO GENERAL"/>
    <s v="No Informado-"/>
    <s v="00-N/A"/>
    <s v="0000-NO APLICA"/>
    <s v="N"/>
    <n v="0"/>
    <n v="179900"/>
    <n v="172280"/>
    <n v="172280"/>
  </r>
  <r>
    <x v="0"/>
    <x v="0"/>
    <x v="1"/>
    <x v="7"/>
    <s v="2.2.2.1-Viviendas, edificios y estructuras"/>
    <s v="2.2.2.1.1-Edificaciones residenciales"/>
    <s v="0201-PRESIDENCIA DE LA REPÚBLICA"/>
    <s v="0009-DIRECCIÓN GENERAL DE PROYECTOS ESTRATÉGICOS Y ESPECIALES DE LA PRESIDENCIA DE LA REPÚBLICA (PROPEEP)"/>
    <s v="1-SERVICIOS  GENERALES"/>
    <s v="1.1-Administración general"/>
    <s v="1.1.02-Gestión administrativa, financiera, fiscal, económica y planificación"/>
    <s v="2.7-OBRAS"/>
    <s v="2.7.1-OBRAS EN EDIFICACIONES"/>
    <s v="99-MULTIPROVINCIAL"/>
    <s v="10-FONDO GENERAL"/>
    <s v="No Informado-"/>
    <s v="00-N/A"/>
    <s v="0000-NO APLICA"/>
    <s v="N"/>
    <n v="280000000"/>
    <n v="382624450.61000001"/>
    <n v="134549809.66999999"/>
    <n v="111350835.44"/>
  </r>
  <r>
    <x v="0"/>
    <x v="0"/>
    <x v="1"/>
    <x v="7"/>
    <s v="2.2.2.1-Viviendas, edificios y estructuras"/>
    <s v="2.2.2.1.1-Edificaciones residenciales"/>
    <s v="0201-PRESIDENCIA DE LA REPÚBLICA"/>
    <s v="0009-DIRECCIÓN GENERAL DE PROYECTOS ESTRATÉGICOS Y ESPECIALES DE LA PRESIDENCIA DE LA REPÚBLICA (PROPEEP)"/>
    <s v="1-SERVICIOS  GENERALES"/>
    <s v="1.1-Administración general"/>
    <s v="1.1.02-Gestión administrativa, financiera, fiscal, económica y planificación"/>
    <s v="2.7-OBRAS"/>
    <s v="2.7.1-OBRAS EN EDIFICACIONES"/>
    <s v="99-MULTIPROVINCIAL"/>
    <s v="50-CRÉDITO INTERNO"/>
    <s v="No Informado-"/>
    <s v="00-N/A"/>
    <s v="0000-NO APLICA"/>
    <s v="N"/>
    <n v="0"/>
    <n v="40000000"/>
    <n v="0"/>
    <n v="0"/>
  </r>
  <r>
    <x v="0"/>
    <x v="0"/>
    <x v="1"/>
    <x v="7"/>
    <s v="2.2.2.1-Viviendas, edificios y estructuras"/>
    <s v="2.2.2.1.1-Edificaciones residenciales"/>
    <s v="0201-PRESIDENCIA DE LA REPÚBLICA"/>
    <s v="0009-DIRECCIÓN GENERAL DE PROYECTOS ESTRATÉGICOS Y ESPECIALES DE LA PRESIDENCIA DE LA REPÚBLICA (PROPEEP)"/>
    <s v="4-SERVICIOS SOCIALES"/>
    <s v="4.1-Vivienda y servicios comunitarios"/>
    <s v="4.1.01-Urbanización y servicios comunitarios"/>
    <s v="2.7-OBRAS"/>
    <s v="2.7.1-OBRAS EN EDIFICACIONES"/>
    <s v="02-AZUA"/>
    <s v="10-FONDO GENERAL"/>
    <s v="14713-CONSTRUCCIÓN DE ECO-HABITAT INTEGRAL PARA CIUDADANOS EN CONDICION DE POBREZA MULTIDIMENSIONAL EN LA PROVINCIA DE AZUA"/>
    <s v="01-CONSTRUCCIÓN DE ECO-HABITAT INTEGRAL PARA CIUDADANOS EN CONDICION DE POBREZA MULTIDIMENSIONAL EN LA PROVINCIA DE AZUA"/>
    <s v="0000-NO APLICA"/>
    <s v="S"/>
    <n v="22263445"/>
    <n v="0"/>
    <n v="0"/>
    <n v="0"/>
  </r>
  <r>
    <x v="0"/>
    <x v="0"/>
    <x v="1"/>
    <x v="7"/>
    <s v="2.2.2.1-Viviendas, edificios y estructuras"/>
    <s v="2.2.2.1.1-Edificaciones residenciales"/>
    <s v="0201-PRESIDENCIA DE LA REPÚBLICA"/>
    <s v="0009-DIRECCIÓN GENERAL DE PROYECTOS ESTRATÉGICOS Y ESPECIALES DE LA PRESIDENCIA DE LA REPÚBLICA (PROPEEP)"/>
    <s v="4-SERVICIOS SOCIALES"/>
    <s v="4.1-Vivienda y servicios comunitarios"/>
    <s v="4.1.01-Urbanización y servicios comunitarios"/>
    <s v="2.7-OBRAS"/>
    <s v="2.7.1-OBRAS EN EDIFICACIONES"/>
    <s v="04-BARAHONA"/>
    <s v="10-FONDO GENERAL"/>
    <s v="15137-CONSTRUCCIÓN DE ECO-VIVIENDAS PARA CIUDADANOS EN CONDICION DE POBREZA MULTIDIMENSIONAL EN EL MUNICIPIO DE BARAHONA, PROVINCIA BARAHONA"/>
    <s v="04-CONSTRUCCIÓN DE ECO-VIVIENDAS PARA CIUDADANOS EN CONDICION DE POBREZA MULTIDIMENSIONAL EN EL MUNICIPIO DE BARAHONA, PROVINCIA BARAHONA"/>
    <s v="0000-NO APLICA"/>
    <s v="S"/>
    <n v="0"/>
    <n v="52972440.539999999"/>
    <n v="41535195.229999997"/>
    <n v="41535195.229999997"/>
  </r>
  <r>
    <x v="0"/>
    <x v="0"/>
    <x v="1"/>
    <x v="7"/>
    <s v="2.2.2.1-Viviendas, edificios y estructuras"/>
    <s v="2.2.2.1.1-Edificaciones residenciales"/>
    <s v="0201-PRESIDENCIA DE LA REPÚBLICA"/>
    <s v="0009-DIRECCIÓN GENERAL DE PROYECTOS ESTRATÉGICOS Y ESPECIALES DE LA PRESIDENCIA DE LA REPÚBLICA (PROPEEP)"/>
    <s v="4-SERVICIOS SOCIALES"/>
    <s v="4.1-Vivienda y servicios comunitarios"/>
    <s v="4.1.01-Urbanización y servicios comunitarios"/>
    <s v="2.7-OBRAS"/>
    <s v="2.7.1-OBRAS EN EDIFICACIONES"/>
    <s v="06-DUARTE"/>
    <s v="10-FONDO GENERAL"/>
    <s v="14642-CONSTRUCCIÓN DE APARTAMENTOS EN EL SECTOR SANTA ANA, MUNICIPIO SAN FRANCISCO DE MACORÍS, PROVINCIA DUARTE"/>
    <s v="87-CONSTRUCCIÓN DE APARTAMENTOS EN EL SECTOR SANTA ANA, MUNICIPIO SAN FRANCISCO DE MACORÍS, PROVINCIA DUARTE"/>
    <s v="0000-NO APLICA"/>
    <s v="S"/>
    <n v="50000000"/>
    <n v="243277789.5"/>
    <n v="99973487.590000004"/>
    <n v="99973487.590000004"/>
  </r>
  <r>
    <x v="0"/>
    <x v="0"/>
    <x v="1"/>
    <x v="7"/>
    <s v="2.2.2.1-Viviendas, edificios y estructuras"/>
    <s v="2.2.2.1.1-Edificaciones residenciales"/>
    <s v="0201-PRESIDENCIA DE LA REPÚBLICA"/>
    <s v="0009-DIRECCIÓN GENERAL DE PROYECTOS ESTRATÉGICOS Y ESPECIALES DE LA PRESIDENCIA DE LA REPÚBLICA (PROPEEP)"/>
    <s v="4-SERVICIOS SOCIALES"/>
    <s v="4.1-Vivienda y servicios comunitarios"/>
    <s v="4.1.01-Urbanización y servicios comunitarios"/>
    <s v="2.7-OBRAS"/>
    <s v="2.7.1-OBRAS EN EDIFICACIONES"/>
    <s v="08-EL SEIBO"/>
    <s v="10-FONDO GENERAL"/>
    <s v="15118-CONSTRUCCIÓN DE ECO-HÁBITAT INTEGRAL PARA FAMILIAS EN CONDICIONES DE VULNERABILIDAD EN EL MUNICIPIO EL SEIBO, PROVINCIA EL SEIBO"/>
    <s v="05-CONSTRUCCIÓN DE ECO-HÁBITAT INTEGRAL PARA FAMILIAS EN CONDICIONES DE VULNERABILIDAD EN EL MUNICIPIO EL SEIBO, PROVINCIA EL SEIBO"/>
    <s v="0000-NO APLICA"/>
    <s v="S"/>
    <n v="0"/>
    <n v="26993358.57"/>
    <n v="0"/>
    <n v="0"/>
  </r>
  <r>
    <x v="0"/>
    <x v="0"/>
    <x v="1"/>
    <x v="7"/>
    <s v="2.2.2.1-Viviendas, edificios y estructuras"/>
    <s v="2.2.2.1.1-Edificaciones residenciales"/>
    <s v="0201-PRESIDENCIA DE LA REPÚBLICA"/>
    <s v="0009-DIRECCIÓN GENERAL DE PROYECTOS ESTRATÉGICOS Y ESPECIALES DE LA PRESIDENCIA DE LA REPÚBLICA (PROPEEP)"/>
    <s v="4-SERVICIOS SOCIALES"/>
    <s v="4.1-Vivienda y servicios comunitarios"/>
    <s v="4.1.01-Urbanización y servicios comunitarios"/>
    <s v="2.7-OBRAS"/>
    <s v="2.7.1-OBRAS EN EDIFICACIONES"/>
    <s v="14-MARIA TRINIDAD SANCHEZ"/>
    <s v="10-FONDO GENERAL"/>
    <s v="15014-CONSTRUCCIÓN DE ECO-HÁBITAT INTEGRAL PARA CIUDADANOS EN CONDICIÓN DE POBREZA MULTIDIMENSIONAL, PROVINCIA MARÍA TRINIDAD SÁNCHEZ"/>
    <s v="02-CONSTRUCCIÓN DE ECO-HÁBITAT INTEGRAL PARA CIUDADANOS EN CONDICIÓN DE POBREZA MULTIDIMENSIONAL, PROVINCIA MARÍA TRINIDAD SÁNCHEZ"/>
    <s v="0000-NO APLICA"/>
    <s v="S"/>
    <n v="116336195"/>
    <n v="42667758.259999998"/>
    <n v="0"/>
    <n v="0"/>
  </r>
  <r>
    <x v="0"/>
    <x v="0"/>
    <x v="1"/>
    <x v="7"/>
    <s v="2.2.2.1-Viviendas, edificios y estructuras"/>
    <s v="2.2.2.1.1-Edificaciones residenciales"/>
    <s v="0201-PRESIDENCIA DE LA REPÚBLICA"/>
    <s v="0009-DIRECCIÓN GENERAL DE PROYECTOS ESTRATÉGICOS Y ESPECIALES DE LA PRESIDENCIA DE LA REPÚBLICA (PROPEEP)"/>
    <s v="4-SERVICIOS SOCIALES"/>
    <s v="4.1-Vivienda y servicios comunitarios"/>
    <s v="4.1.01-Urbanización y servicios comunitarios"/>
    <s v="2.7-OBRAS"/>
    <s v="2.7.1-OBRAS EN EDIFICACIONES"/>
    <s v="15-MONTE CRISTI"/>
    <s v="10-FONDO GENERAL"/>
    <s v="15129-CONSTRUCCIÓN DE ECO-VIVIENDAS PARA CIUDADANOS EN CONDICION DE POBREZA MULTIDIMENSIONAL EN EL MUNICIPIO MONTE CRISTI, PROVINCIA MONTE CRISTI"/>
    <s v="03-CONSTRUCCIÓN DE ECO-VIVIENDAS PARA CIUDADANOS EN CONDICION DE POBREZA MULTIDIMENSIONAL EN EL MUNICIPIO MONTE CRISTI, PROVINCIA MONTE CRISTI"/>
    <s v="0000-NO APLICA"/>
    <s v="S"/>
    <n v="0"/>
    <n v="55209863.600000001"/>
    <n v="26598150.77"/>
    <n v="26598150.77"/>
  </r>
  <r>
    <x v="0"/>
    <x v="0"/>
    <x v="1"/>
    <x v="7"/>
    <s v="2.2.2.1-Viviendas, edificios y estructuras"/>
    <s v="2.2.2.1.1-Edificaciones residenciales"/>
    <s v="0201-PRESIDENCIA DE LA REPÚBLICA"/>
    <s v="0009-DIRECCIÓN GENERAL DE PROYECTOS ESTRATÉGICOS Y ESPECIALES DE LA PRESIDENCIA DE LA REPÚBLICA (PROPEEP)"/>
    <s v="4-SERVICIOS SOCIALES"/>
    <s v="4.1-Vivienda y servicios comunitarios"/>
    <s v="4.1.01-Urbanización y servicios comunitarios"/>
    <s v="2.7-OBRAS"/>
    <s v="2.7.1-OBRAS EN EDIFICACIONES"/>
    <s v="21-SAN CRISTOBAL"/>
    <s v="10-FONDO GENERAL"/>
    <s v="15232-CONSTRUCCIÓN DE ECO-VIVIENDAS PARA CIUDADANOS EN CONDICION DE POBREZA MULTIDIMENSIONAL EN EL MUNICIPIO DE SAN CRISTOBAL, PROVINCIA SAN CRISTOBAL"/>
    <s v="07-CONSTRUCCIÓN DE ECO-VIVIENDAS PARA CIUDADANOS EN CONDICION DE POBREZA MULTIDIMENSIONAL EN EL MUNICIPIO DE SAN CRISTOBAL, PROVINCIA SAN CRISTOBAL"/>
    <s v="0000-NO APLICA"/>
    <s v="S"/>
    <n v="0"/>
    <n v="52972440.539999999"/>
    <n v="16725154.23"/>
    <n v="16725154.23"/>
  </r>
  <r>
    <x v="0"/>
    <x v="0"/>
    <x v="1"/>
    <x v="7"/>
    <s v="2.2.2.1-Viviendas, edificios y estructuras"/>
    <s v="2.2.2.1.1-Edificaciones residenciales"/>
    <s v="0201-PRESIDENCIA DE LA REPÚBLICA"/>
    <s v="0009-DIRECCIÓN GENERAL DE PROYECTOS ESTRATÉGICOS Y ESPECIALES DE LA PRESIDENCIA DE LA REPÚBLICA (PROPEEP)"/>
    <s v="4-SERVICIOS SOCIALES"/>
    <s v="4.1-Vivienda y servicios comunitarios"/>
    <s v="4.1.01-Urbanización y servicios comunitarios"/>
    <s v="2.7-OBRAS"/>
    <s v="2.7.1-OBRAS EN EDIFICACIONES"/>
    <s v="23-SAN PEDRO DE MACORIS"/>
    <s v="10-FONDO GENERAL"/>
    <s v="15128-CONSTRUCCIÓN DE ECO-HABITAT INTEGRAL PARA CIUDADANOS EN CONDICION DE POBREZA MULTIDIMENSIONAL EN EL MUNICIPIO SAN PEDRO DE MACORÍS, PROVINCIA SAN PEDRO DE MACORÍS"/>
    <s v="06-CONSTRUCCIÓN DE ECO-HABITAT INTEGRAL PARA CIUDADANOS EN CONDICION DE POBREZA MULTIDIMENSIONAL EN EL MUNICIPIO SAN PEDRO DE MACORÍS, PROVINCIA SAN PEDRO DE MACORÍS"/>
    <s v="0000-NO APLICA"/>
    <s v="S"/>
    <n v="0"/>
    <n v="26496876.940000001"/>
    <n v="0"/>
    <n v="0"/>
  </r>
  <r>
    <x v="0"/>
    <x v="0"/>
    <x v="1"/>
    <x v="7"/>
    <s v="2.2.2.1-Viviendas, edificios y estructuras"/>
    <s v="2.2.2.1.1-Edificaciones residenciales"/>
    <s v="0201-PRESIDENCIA DE LA REPÚBLICA"/>
    <s v="0009-DIRECCIÓN GENERAL DE PROYECTOS ESTRATÉGICOS Y ESPECIALES DE LA PRESIDENCIA DE LA REPÚBLICA (PROPEEP)"/>
    <s v="4-SERVICIOS SOCIALES"/>
    <s v="4.5-Protección social"/>
    <s v="4.5.01-Edad avanzada, pensiones (por edad o incapacidad)"/>
    <s v="2.7-OBRAS"/>
    <s v="2.7.1-OBRAS EN EDIFICACIONES"/>
    <s v="26-SANTIAGO RODRIGUEZ"/>
    <s v="10-FONDO GENERAL"/>
    <s v="14247-CONSTRUCCIÓN CASA HOGAR DE ANCIANOS EN SABANETA, MUNICIPIO SAN IGNACIO DE SABANETA, PROVINCIA SANTIAGO RODRIGUEZ"/>
    <s v="87-CONSTRUCCIÓN CASA HOGAR DE ANCIANOS EN SABANETA, MUNICIPIO SAN IGNACIO DE SABANETA, PROVINCIA SANTIAGO RODRIGUEZ"/>
    <s v="0000-NO APLICA"/>
    <s v="S"/>
    <n v="3600000"/>
    <n v="13108250.949999999"/>
    <n v="13108248.949999999"/>
    <n v="3594778.62"/>
  </r>
  <r>
    <x v="0"/>
    <x v="0"/>
    <x v="1"/>
    <x v="7"/>
    <s v="2.2.2.1-Viviendas, edificios y estructuras"/>
    <s v="2.2.2.1.1-Edificaciones residenciales"/>
    <s v="0201-PRESIDENCIA DE LA REPÚBLICA"/>
    <s v="0015-DIRECCIÓN GENERAL DE DESARROLLO DE LA COMUNIDAD"/>
    <s v="4-SERVICIOS SOCIALES"/>
    <s v="4.5-Protección social"/>
    <s v="4.5.10-Asistencia social"/>
    <s v="2.6-BIENES MUEBLES, INMUEBLES E INTANGIBLES"/>
    <s v="2.6.9-EDIFICIOS, ESTRUCTURAS, TIERRAS, TERRENOS Y OBJETOS DE VALOR"/>
    <s v="99-MULTIPROVINCIAL"/>
    <s v="10-FONDO GENERAL"/>
    <s v="No Informado-"/>
    <s v="00-N/A"/>
    <s v="0000-NO APLICA"/>
    <s v="N"/>
    <n v="0"/>
    <n v="100000"/>
    <n v="108928.52"/>
    <n v="108928.52"/>
  </r>
  <r>
    <x v="0"/>
    <x v="0"/>
    <x v="1"/>
    <x v="7"/>
    <s v="2.2.2.1-Viviendas, edificios y estructuras"/>
    <s v="2.2.2.1.1-Edificaciones residenciales"/>
    <s v="0201-PRESIDENCIA DE LA REPÚBLICA"/>
    <s v="0015-DIRECCIÓN GENERAL DE DESARROLLO DE LA COMUNIDAD"/>
    <s v="4-SERVICIOS SOCIALES"/>
    <s v="4.5-Protección social"/>
    <s v="4.5.10-Asistencia social"/>
    <s v="2.7-OBRAS"/>
    <s v="2.7.1-OBRAS EN EDIFICACIONES"/>
    <s v="99-MULTIPROVINCIAL"/>
    <s v="10-FONDO GENERAL"/>
    <s v="No Informado-"/>
    <s v="00-N/A"/>
    <s v="0000-NO APLICA"/>
    <s v="N"/>
    <n v="4000000"/>
    <n v="2437744"/>
    <n v="0"/>
    <n v="0"/>
  </r>
  <r>
    <x v="0"/>
    <x v="0"/>
    <x v="1"/>
    <x v="7"/>
    <s v="2.2.2.1-Viviendas, edificios y estructuras"/>
    <s v="2.2.2.1.1-Edificaciones residenciales"/>
    <s v="0201-PRESIDENCIA DE LA REPÚBLICA"/>
    <s v="0032-DIRECCION DE ESTRATEGIA Y COMUNICACION GUBERNAMENTAL"/>
    <s v="1-SERVICIOS  GENERALES"/>
    <s v="1.1-Administración general"/>
    <s v="1.1.02-Gestión administrativa, financiera, fiscal, económica y planificación"/>
    <s v="2.6-BIENES MUEBLES, INMUEBLES E INTANGIBLES"/>
    <s v="2.6.9-EDIFICIOS, ESTRUCTURAS, TIERRAS, TERRENOS Y OBJETOS DE VALOR"/>
    <s v="99-MULTIPROVINCIAL"/>
    <s v="10-FONDO GENERAL"/>
    <s v="No Informado-"/>
    <s v="00-N/A"/>
    <s v="0000-NO APLICA"/>
    <s v="N"/>
    <n v="40000"/>
    <n v="40000"/>
    <n v="0"/>
    <n v="0"/>
  </r>
  <r>
    <x v="0"/>
    <x v="0"/>
    <x v="1"/>
    <x v="7"/>
    <s v="2.2.2.1-Viviendas, edificios y estructuras"/>
    <s v="2.2.2.1.1-Edificaciones residenciales"/>
    <s v="0201-PRESIDENCIA DE LA REPÚBLICA"/>
    <s v="0033-ECO5RD"/>
    <s v="1-SERVICIOS  GENERALES"/>
    <s v="1.1-Administración general"/>
    <s v="1.1.02-Gestión administrativa, financiera, fiscal, económica y planificación"/>
    <s v="2.7-OBRAS"/>
    <s v="2.7.1-OBRAS EN EDIFICACIONES"/>
    <s v="99-MULTIPROVINCIAL"/>
    <s v="60-CREDITO EXTERNO"/>
    <s v="No Informado-"/>
    <s v="00-N/A"/>
    <s v="0000-NO APLICA"/>
    <s v="N"/>
    <n v="0"/>
    <n v="1123000000"/>
    <n v="0"/>
    <n v="0"/>
  </r>
  <r>
    <x v="0"/>
    <x v="0"/>
    <x v="1"/>
    <x v="7"/>
    <s v="2.2.2.1-Viviendas, edificios y estructuras"/>
    <s v="2.2.2.1.1-Edificaciones residenciales"/>
    <s v="0202-MINISTERIO DE  INTERIOR Y POLICÍA"/>
    <s v="0001-MINISTERIO DE INTERIOR Y POLICIA"/>
    <s v="1-SERVICIOS  GENERALES"/>
    <s v="1.1-Administración general"/>
    <s v="1.1.02-Gestión administrativa, financiera, fiscal, económica y planificación"/>
    <s v="2.6-BIENES MUEBLES, INMUEBLES E INTANGIBLES"/>
    <s v="2.6.9-EDIFICIOS, ESTRUCTURAS, TIERRAS, TERRENOS Y OBJETOS DE VALOR"/>
    <s v="99-MULTIPROVINCIAL"/>
    <s v="10-FONDO GENERAL"/>
    <s v="No Informado-"/>
    <s v="00-N/A"/>
    <s v="0000-NO APLICA"/>
    <s v="N"/>
    <n v="0"/>
    <n v="100000"/>
    <n v="227041.18"/>
    <n v="227041.18"/>
  </r>
  <r>
    <x v="0"/>
    <x v="0"/>
    <x v="1"/>
    <x v="7"/>
    <s v="2.2.2.1-Viviendas, edificios y estructuras"/>
    <s v="2.2.2.1.1-Edificaciones residenciales"/>
    <s v="0202-MINISTERIO DE  INTERIOR Y POLICÍA"/>
    <s v="0001-MINISTERIO DE INTERIOR Y POLICIA"/>
    <s v="1-SERVICIOS  GENERALES"/>
    <s v="1.4-Justicia, orden público y seguridad"/>
    <s v="1.4.01-Servicios de seguridad interior"/>
    <s v="2.6-BIENES MUEBLES, INMUEBLES E INTANGIBLES"/>
    <s v="2.6.9-EDIFICIOS, ESTRUCTURAS, TIERRAS, TERRENOS Y OBJETOS DE VALOR"/>
    <s v="99-MULTIPROVINCIAL"/>
    <s v="10-FONDO GENERAL"/>
    <s v="No Informado-"/>
    <s v="00-N/A"/>
    <s v="0000-NO APLICA"/>
    <s v="N"/>
    <n v="0"/>
    <n v="300000"/>
    <n v="0"/>
    <n v="0"/>
  </r>
  <r>
    <x v="0"/>
    <x v="0"/>
    <x v="1"/>
    <x v="7"/>
    <s v="2.2.2.1-Viviendas, edificios y estructuras"/>
    <s v="2.2.2.1.1-Edificaciones residenciales"/>
    <s v="0202-MINISTERIO DE  INTERIOR Y POLICÍA"/>
    <s v="0002-DIRECCIÓN GENERAL DE MIGRACIÓN"/>
    <s v="1-SERVICIOS  GENERALES"/>
    <s v="1.4-Justicia, orden público y seguridad"/>
    <s v="1.4.05-Servicios de migraciones"/>
    <s v="2.6-BIENES MUEBLES, INMUEBLES E INTANGIBLES"/>
    <s v="2.6.9-EDIFICIOS, ESTRUCTURAS, TIERRAS, TERRENOS Y OBJETOS DE VALOR"/>
    <s v="99-MULTIPROVINCIAL"/>
    <s v="20-FONDOS CON DESTINO ESPECÍFICO"/>
    <s v="No Informado-"/>
    <s v="00-N/A"/>
    <s v="0000-NO APLICA"/>
    <s v="N"/>
    <n v="47600"/>
    <n v="23800"/>
    <n v="0"/>
    <n v="0"/>
  </r>
  <r>
    <x v="0"/>
    <x v="0"/>
    <x v="1"/>
    <x v="7"/>
    <s v="2.2.2.1-Viviendas, edificios y estructuras"/>
    <s v="2.2.2.1.1-Edificaciones residenciales"/>
    <s v="0202-MINISTERIO DE  INTERIOR Y POLICÍA"/>
    <s v="0002-DIRECCIÓN GENERAL DE MIGRACIÓN"/>
    <s v="4-SERVICIOS SOCIALES"/>
    <s v="4.4-Educación"/>
    <s v="4.4.04-Educación superior"/>
    <s v="2.6-BIENES MUEBLES, INMUEBLES E INTANGIBLES"/>
    <s v="2.6.9-EDIFICIOS, ESTRUCTURAS, TIERRAS, TERRENOS Y OBJETOS DE VALOR"/>
    <s v="99-MULTIPROVINCIAL"/>
    <s v="10-FONDO GENERAL"/>
    <s v="No Informado-"/>
    <s v="00-N/A"/>
    <s v="0000-NO APLICA"/>
    <s v="N"/>
    <n v="50150"/>
    <n v="50150"/>
    <n v="0"/>
    <n v="0"/>
  </r>
  <r>
    <x v="0"/>
    <x v="0"/>
    <x v="1"/>
    <x v="7"/>
    <s v="2.2.2.1-Viviendas, edificios y estructuras"/>
    <s v="2.2.2.1.1-Edificaciones residenciales"/>
    <s v="0202-MINISTERIO DE  INTERIOR Y POLICÍA"/>
    <s v="0006-CUERPO DE BOMBEROS SANTO DOMINGO ESTE"/>
    <s v="1-SERVICIOS  GENERALES"/>
    <s v="1.4-Justicia, orden público y seguridad"/>
    <s v="1.4.02-Servicios de protección contra incendios"/>
    <s v="2.6-BIENES MUEBLES, INMUEBLES E INTANGIBLES"/>
    <s v="2.6.9-EDIFICIOS, ESTRUCTURAS, TIERRAS, TERRENOS Y OBJETOS DE VALOR"/>
    <s v="01-DISTRITO NACIONAL"/>
    <s v="10-FONDO GENERAL"/>
    <s v="No Informado-"/>
    <s v="00-N/A"/>
    <s v="0000-NO APLICA"/>
    <s v="N"/>
    <n v="261168"/>
    <n v="168"/>
    <n v="0"/>
    <n v="0"/>
  </r>
  <r>
    <x v="0"/>
    <x v="0"/>
    <x v="1"/>
    <x v="7"/>
    <s v="2.2.2.1-Viviendas, edificios y estructuras"/>
    <s v="2.2.2.1.1-Edificaciones residenciales"/>
    <s v="0203-MINISTERIO DE DEFENSA"/>
    <s v="0001-FUERZA AEREA DE LA  REPUBLICA DOMINICANA"/>
    <s v="1-SERVICIOS  GENERALES"/>
    <s v="1.3-Defensa nacional"/>
    <s v="1.3.01-Defensa militar"/>
    <s v="2.6-BIENES MUEBLES, INMUEBLES E INTANGIBLES"/>
    <s v="2.6.9-EDIFICIOS, ESTRUCTURAS, TIERRAS, TERRENOS Y OBJETOS DE VALOR"/>
    <s v="99-MULTIPROVINCIAL"/>
    <s v="10-FONDO GENERAL"/>
    <s v="No Informado-"/>
    <s v="00-N/A"/>
    <s v="0000-NO APLICA"/>
    <s v="N"/>
    <n v="1215000"/>
    <n v="1407557"/>
    <n v="654165.36"/>
    <n v="654165.36"/>
  </r>
  <r>
    <x v="0"/>
    <x v="0"/>
    <x v="1"/>
    <x v="7"/>
    <s v="2.2.2.1-Viviendas, edificios y estructuras"/>
    <s v="2.2.2.1.1-Edificaciones residenciales"/>
    <s v="0203-MINISTERIO DE DEFENSA"/>
    <s v="0002-DIRECCION GENERAL DE ESCUELAS VOCACIONALES"/>
    <s v="4-SERVICIOS SOCIALES"/>
    <s v="4.4-Educación"/>
    <s v="4.4.07-Educación vocacional"/>
    <s v="2.6-BIENES MUEBLES, INMUEBLES E INTANGIBLES"/>
    <s v="2.6.9-EDIFICIOS, ESTRUCTURAS, TIERRAS, TERRENOS Y OBJETOS DE VALOR"/>
    <s v="99-MULTIPROVINCIAL"/>
    <s v="20-FONDOS CON DESTINO ESPECÍFICO"/>
    <s v="No Informado-"/>
    <s v="00-N/A"/>
    <s v="0000-NO APLICA"/>
    <s v="N"/>
    <n v="0"/>
    <n v="75001"/>
    <n v="2430.39"/>
    <n v="2430.39"/>
  </r>
  <r>
    <x v="0"/>
    <x v="0"/>
    <x v="1"/>
    <x v="7"/>
    <s v="2.2.2.1-Viviendas, edificios y estructuras"/>
    <s v="2.2.2.1.1-Edificaciones residenciales"/>
    <s v="0203-MINISTERIO DE DEFENSA"/>
    <s v="0005-HOSPITAL CENTRAL FUERZAS  ARMADAS"/>
    <s v="4-SERVICIOS SOCIALES"/>
    <s v="4.2-Salud"/>
    <s v="4.2.02-Servicios hospitalarios"/>
    <s v="2.6-BIENES MUEBLES, INMUEBLES E INTANGIBLES"/>
    <s v="2.6.9-EDIFICIOS, ESTRUCTURAS, TIERRAS, TERRENOS Y OBJETOS DE VALOR"/>
    <s v="99-MULTIPROVINCIAL"/>
    <s v="10-FONDO GENERAL"/>
    <s v="No Informado-"/>
    <s v="00-N/A"/>
    <s v="0000-NO APLICA"/>
    <s v="N"/>
    <n v="300000"/>
    <n v="255094"/>
    <n v="0"/>
    <n v="0"/>
  </r>
  <r>
    <x v="0"/>
    <x v="0"/>
    <x v="1"/>
    <x v="7"/>
    <s v="2.2.2.1-Viviendas, edificios y estructuras"/>
    <s v="2.2.2.1.1-Edificaciones residenciales"/>
    <s v="0203-MINISTERIO DE DEFENSA"/>
    <s v="0006-INSTITUTO CARTOGRÁFICO MILITAR DE LAS FUERZAS ARMADAS"/>
    <s v="1-SERVICIOS  GENERALES"/>
    <s v="1.3-Defensa nacional"/>
    <s v="1.3.98-Investigación y desarrollo para la defensa militar, civil y gestión de riesgos de desastres no climáticos"/>
    <s v="2.6-BIENES MUEBLES, INMUEBLES E INTANGIBLES"/>
    <s v="2.6.9-EDIFICIOS, ESTRUCTURAS, TIERRAS, TERRENOS Y OBJETOS DE VALOR"/>
    <s v="01-DISTRITO NACIONAL"/>
    <s v="10-FONDO GENERAL"/>
    <s v="No Informado-"/>
    <s v="00-N/A"/>
    <s v="0000-NO APLICA"/>
    <s v="N"/>
    <n v="100000"/>
    <n v="0"/>
    <n v="0"/>
    <n v="0"/>
  </r>
  <r>
    <x v="0"/>
    <x v="0"/>
    <x v="1"/>
    <x v="7"/>
    <s v="2.2.2.1-Viviendas, edificios y estructuras"/>
    <s v="2.2.2.1.1-Edificaciones residenciales"/>
    <s v="0203-MINISTERIO DE DEFENSA"/>
    <s v="0007-ESC DE GRAD.DE COM.Y ESTADO MAYOR CONJ.'GRAL DE DIV. GREGORIO LUPERON'"/>
    <s v="4-SERVICIOS SOCIALES"/>
    <s v="4.4-Educación"/>
    <s v="4.4.04-Educación superior"/>
    <s v="2.6-BIENES MUEBLES, INMUEBLES E INTANGIBLES"/>
    <s v="2.6.9-EDIFICIOS, ESTRUCTURAS, TIERRAS, TERRENOS Y OBJETOS DE VALOR"/>
    <s v="99-MULTIPROVINCIAL"/>
    <s v="10-FONDO GENERAL"/>
    <s v="No Informado-"/>
    <s v="00-N/A"/>
    <s v="0000-NO APLICA"/>
    <s v="N"/>
    <n v="1000"/>
    <n v="1000"/>
    <n v="0"/>
    <n v="0"/>
  </r>
  <r>
    <x v="0"/>
    <x v="0"/>
    <x v="1"/>
    <x v="7"/>
    <s v="2.2.2.1-Viviendas, edificios y estructuras"/>
    <s v="2.2.2.1.1-Edificaciones residenciales"/>
    <s v="0203-MINISTERIO DE DEFENSA"/>
    <s v="0012-CUERPO ESPECIALIZADO DE SEGURIDAD FRONTERIZA TERRESTRE"/>
    <s v="1-SERVICIOS  GENERALES"/>
    <s v="1.3-Defensa nacional"/>
    <s v="1.3.01-Defensa militar"/>
    <s v="2.6-BIENES MUEBLES, INMUEBLES E INTANGIBLES"/>
    <s v="2.6.9-EDIFICIOS, ESTRUCTURAS, TIERRAS, TERRENOS Y OBJETOS DE VALOR"/>
    <s v="99-MULTIPROVINCIAL"/>
    <s v="10-FONDO GENERAL"/>
    <s v="No Informado-"/>
    <s v="00-N/A"/>
    <s v="0000-NO APLICA"/>
    <s v="N"/>
    <n v="718141"/>
    <n v="543980"/>
    <n v="44250"/>
    <n v="44250"/>
  </r>
  <r>
    <x v="0"/>
    <x v="0"/>
    <x v="1"/>
    <x v="7"/>
    <s v="2.2.2.1-Viviendas, edificios y estructuras"/>
    <s v="2.2.2.1.1-Edificaciones residenciales"/>
    <s v="0203-MINISTERIO DE DEFENSA"/>
    <s v="0026-Cuerpo Especializado de Seguridad Aeroportuaria y de Aviación Civil (CESAC)"/>
    <s v="1-SERVICIOS  GENERALES"/>
    <s v="1.3-Defensa nacional"/>
    <s v="1.3.01-Defensa militar"/>
    <s v="2.6-BIENES MUEBLES, INMUEBLES E INTANGIBLES"/>
    <s v="2.6.9-EDIFICIOS, ESTRUCTURAS, TIERRAS, TERRENOS Y OBJETOS DE VALOR"/>
    <s v="99-MULTIPROVINCIAL"/>
    <s v="20-FONDOS CON DESTINO ESPECÍFICO"/>
    <s v="No Informado-"/>
    <s v="00-N/A"/>
    <s v="0000-NO APLICA"/>
    <s v="N"/>
    <n v="0"/>
    <n v="50000"/>
    <n v="13375.3"/>
    <n v="13375.3"/>
  </r>
  <r>
    <x v="0"/>
    <x v="0"/>
    <x v="1"/>
    <x v="7"/>
    <s v="2.2.2.1-Viviendas, edificios y estructuras"/>
    <s v="2.2.2.1.1-Edificaciones residenciales"/>
    <s v="0203-MINISTERIO DE DEFENSA"/>
    <s v="0028-INSTITUTO SUPERIOR PARA LA DEFENSA ' GENERAL JUAN PABLO DUARTE DIEZ' INSUDE."/>
    <s v="4-SERVICIOS SOCIALES"/>
    <s v="4.4-Educación"/>
    <s v="4.4.04-Educación superior"/>
    <s v="2.6-BIENES MUEBLES, INMUEBLES E INTANGIBLES"/>
    <s v="2.6.9-EDIFICIOS, ESTRUCTURAS, TIERRAS, TERRENOS Y OBJETOS DE VALOR"/>
    <s v="99-MULTIPROVINCIAL"/>
    <s v="10-FONDO GENERAL"/>
    <s v="No Informado-"/>
    <s v="00-N/A"/>
    <s v="0000-NO APLICA"/>
    <s v="N"/>
    <n v="0"/>
    <n v="170526"/>
    <n v="132750"/>
    <n v="132750"/>
  </r>
  <r>
    <x v="0"/>
    <x v="0"/>
    <x v="1"/>
    <x v="7"/>
    <s v="2.2.2.1-Viviendas, edificios y estructuras"/>
    <s v="2.2.2.1.1-Edificaciones residenciales"/>
    <s v="0204-MINISTERIO DE RELACIONES EXTERIORES"/>
    <s v="0001-MINISTERIO DE RELACIONES EXTERIORES"/>
    <s v="1-SERVICIOS  GENERALES"/>
    <s v="1.2-Relaciones internacionales"/>
    <s v="1.2.01-Relaciones internacionales desde oficinas en el país"/>
    <s v="2.6-BIENES MUEBLES, INMUEBLES E INTANGIBLES"/>
    <s v="2.6.9-EDIFICIOS, ESTRUCTURAS, TIERRAS, TERRENOS Y OBJETOS DE VALOR"/>
    <s v="01-DISTRITO NACIONAL"/>
    <s v="10-FONDO GENERAL"/>
    <s v="No Informado-"/>
    <s v="00-N/A"/>
    <s v="0000-NO APLICA"/>
    <s v="N"/>
    <n v="0"/>
    <n v="550000"/>
    <n v="279660"/>
    <n v="279660"/>
  </r>
  <r>
    <x v="0"/>
    <x v="0"/>
    <x v="1"/>
    <x v="7"/>
    <s v="2.2.2.1-Viviendas, edificios y estructuras"/>
    <s v="2.2.2.1.1-Edificaciones residenciales"/>
    <s v="0204-MINISTERIO DE RELACIONES EXTERIORES"/>
    <s v="0002-DIRECCION GENERAL DE PASAPORTES"/>
    <s v="1-SERVICIOS  GENERALES"/>
    <s v="1.2-Relaciones internacionales"/>
    <s v="1.2.01-Relaciones internacionales desde oficinas en el país"/>
    <s v="2.6-BIENES MUEBLES, INMUEBLES E INTANGIBLES"/>
    <s v="2.6.9-EDIFICIOS, ESTRUCTURAS, TIERRAS, TERRENOS Y OBJETOS DE VALOR"/>
    <s v="99-MULTIPROVINCIAL"/>
    <s v="20-FONDOS CON DESTINO ESPECÍFICO"/>
    <s v="No Informado-"/>
    <s v="00-N/A"/>
    <s v="0000-NO APLICA"/>
    <s v="N"/>
    <n v="2000000"/>
    <n v="1000000"/>
    <n v="0"/>
    <n v="0"/>
  </r>
  <r>
    <x v="0"/>
    <x v="0"/>
    <x v="1"/>
    <x v="7"/>
    <s v="2.2.2.1-Viviendas, edificios y estructuras"/>
    <s v="2.2.2.1.1-Edificaciones residenciales"/>
    <s v="0205-MINISTERIO DE HACIENDA"/>
    <s v="0001-MINISTERIO DE HACIENDA"/>
    <s v="1-SERVICIOS  GENERALES"/>
    <s v="1.1-Administración general"/>
    <s v="1.1.02-Gestión administrativa, financiera, fiscal, económica y planificación"/>
    <s v="2.6-BIENES MUEBLES, INMUEBLES E INTANGIBLES"/>
    <s v="2.6.9-EDIFICIOS, ESTRUCTURAS, TIERRAS, TERRENOS Y OBJETOS DE VALOR"/>
    <s v="01-DISTRITO NACIONAL"/>
    <s v="10-FONDO GENERAL"/>
    <s v="No Informado-"/>
    <s v="00-N/A"/>
    <s v="0000-NO APLICA"/>
    <s v="N"/>
    <n v="300000"/>
    <n v="300000"/>
    <n v="0"/>
    <n v="0"/>
  </r>
  <r>
    <x v="0"/>
    <x v="0"/>
    <x v="1"/>
    <x v="7"/>
    <s v="2.2.2.1-Viviendas, edificios y estructuras"/>
    <s v="2.2.2.1.1-Edificaciones residenciales"/>
    <s v="0205-MINISTERIO DE HACIENDA"/>
    <s v="0001-MINISTERIO DE HACIENDA"/>
    <s v="1-SERVICIOS  GENERALES"/>
    <s v="1.1-Administración general"/>
    <s v="1.1.02-Gestión administrativa, financiera, fiscal, económica y planificación"/>
    <s v="2.6-BIENES MUEBLES, INMUEBLES E INTANGIBLES"/>
    <s v="2.6.9-EDIFICIOS, ESTRUCTURAS, TIERRAS, TERRENOS Y OBJETOS DE VALOR"/>
    <s v="01-DISTRITO NACIONAL"/>
    <s v="20-FONDOS CON DESTINO ESPECÍFICO"/>
    <s v="No Informado-"/>
    <s v="00-N/A"/>
    <s v="0000-NO APLICA"/>
    <s v="N"/>
    <n v="300000"/>
    <n v="300000"/>
    <n v="0"/>
    <n v="0"/>
  </r>
  <r>
    <x v="0"/>
    <x v="0"/>
    <x v="1"/>
    <x v="7"/>
    <s v="2.2.2.1-Viviendas, edificios y estructuras"/>
    <s v="2.2.2.1.1-Edificaciones residenciales"/>
    <s v="0205-MINISTERIO DE HACIENDA"/>
    <s v="0004-DIRECCION GENERAL DE CONTRATACIONES PUBLICAS"/>
    <s v="1-SERVICIOS  GENERALES"/>
    <s v="1.1-Administración general"/>
    <s v="1.1.02-Gestión administrativa, financiera, fiscal, económica y planificación"/>
    <s v="2.6-BIENES MUEBLES, INMUEBLES E INTANGIBLES"/>
    <s v="2.6.9-EDIFICIOS, ESTRUCTURAS, TIERRAS, TERRENOS Y OBJETOS DE VALOR"/>
    <s v="99-MULTIPROVINCIAL"/>
    <s v="10-FONDO GENERAL"/>
    <s v="No Informado-"/>
    <s v="00-N/A"/>
    <s v="0000-NO APLICA"/>
    <s v="N"/>
    <n v="345000"/>
    <n v="345000"/>
    <n v="0"/>
    <n v="0"/>
  </r>
  <r>
    <x v="0"/>
    <x v="0"/>
    <x v="1"/>
    <x v="7"/>
    <s v="2.2.2.1-Viviendas, edificios y estructuras"/>
    <s v="2.2.2.1.1-Edificaciones residenciales"/>
    <s v="0205-MINISTERIO DE HACIENDA"/>
    <s v="0012-DIRECCION GENERAL DE JUBILACIONES Y PENSIONES A CARGO DEL ESTADO"/>
    <s v="1-SERVICIOS  GENERALES"/>
    <s v="1.1-Administración general"/>
    <s v="1.1.02-Gestión administrativa, financiera, fiscal, económica y planificación"/>
    <s v="2.6-BIENES MUEBLES, INMUEBLES E INTANGIBLES"/>
    <s v="2.6.9-EDIFICIOS, ESTRUCTURAS, TIERRAS, TERRENOS Y OBJETOS DE VALOR"/>
    <s v="01-DISTRITO NACIONAL"/>
    <s v="10-FONDO GENERAL"/>
    <s v="No Informado-"/>
    <s v="00-N/A"/>
    <s v="0000-NO APLICA"/>
    <s v="N"/>
    <n v="0"/>
    <n v="40000"/>
    <n v="0"/>
    <n v="0"/>
  </r>
  <r>
    <x v="0"/>
    <x v="0"/>
    <x v="1"/>
    <x v="7"/>
    <s v="2.2.2.1-Viviendas, edificios y estructuras"/>
    <s v="2.2.2.1.1-Edificaciones residenciales"/>
    <s v="0206-MINISTERIO DE EDUCACIÓN"/>
    <s v="0001-MINISTERIO DE EDUCACION"/>
    <s v="4-SERVICIOS SOCIALES"/>
    <s v="4.4-Educación"/>
    <s v="4.4.99-Planificación, gestión y supervisión de la educación"/>
    <s v="2.6-BIENES MUEBLES, INMUEBLES E INTANGIBLES"/>
    <s v="2.6.9-EDIFICIOS, ESTRUCTURAS, TIERRAS, TERRENOS Y OBJETOS DE VALOR"/>
    <s v="99-MULTIPROVINCIAL"/>
    <s v="10-FONDO GENERAL"/>
    <s v="No Informado-"/>
    <s v="00-N/A"/>
    <s v="0000-NO APLICA"/>
    <s v="N"/>
    <n v="0"/>
    <n v="144424"/>
    <n v="0"/>
    <n v="0"/>
  </r>
  <r>
    <x v="0"/>
    <x v="0"/>
    <x v="1"/>
    <x v="7"/>
    <s v="2.2.2.1-Viviendas, edificios y estructuras"/>
    <s v="2.2.2.1.1-Edificaciones residenciales"/>
    <s v="0206-MINISTERIO DE EDUCACIÓN"/>
    <s v="0002-OFICINA DE COOPERACIÓN INTERNACIONAL (OCI)"/>
    <s v="4-SERVICIOS SOCIALES"/>
    <s v="4.4-Educación"/>
    <s v="4.4.99-Planificación, gestión y supervisión de la educación"/>
    <s v="2.7-OBRAS"/>
    <s v="2.7.1-OBRAS EN EDIFICACIONES"/>
    <s v="99-MULTIPROVINCIAL"/>
    <s v="10-FONDO GENERAL"/>
    <s v="No Informado-"/>
    <s v="00-N/A"/>
    <s v="0000-NO APLICA"/>
    <s v="N"/>
    <n v="0"/>
    <n v="40000000"/>
    <n v="6588870.1900000004"/>
    <n v="3669263.05"/>
  </r>
  <r>
    <x v="0"/>
    <x v="0"/>
    <x v="1"/>
    <x v="7"/>
    <s v="2.2.2.1-Viviendas, edificios y estructuras"/>
    <s v="2.2.2.1.1-Edificaciones residenciales"/>
    <s v="0206-MINISTERIO DE EDUCACIÓN"/>
    <s v="0006-INSTITUTO DOM. DE EVALUACIÓN E INVESTIGACIÓN DE LA CALIDAD EDUCATIVA"/>
    <s v="4-SERVICIOS SOCIALES"/>
    <s v="4.4-Educación"/>
    <s v="4.4.98-Investigación y desarrollo relacionados con la educación"/>
    <s v="2.6-BIENES MUEBLES, INMUEBLES E INTANGIBLES"/>
    <s v="2.6.9-EDIFICIOS, ESTRUCTURAS, TIERRAS, TERRENOS Y OBJETOS DE VALOR"/>
    <s v="99-MULTIPROVINCIAL"/>
    <s v="10-FONDO GENERAL"/>
    <s v="No Informado-"/>
    <s v="00-N/A"/>
    <s v="0000-NO APLICA"/>
    <s v="N"/>
    <n v="210000"/>
    <n v="210000"/>
    <n v="0"/>
    <n v="0"/>
  </r>
  <r>
    <x v="0"/>
    <x v="0"/>
    <x v="1"/>
    <x v="7"/>
    <s v="2.2.2.1-Viviendas, edificios y estructuras"/>
    <s v="2.2.2.1.1-Edificaciones residenciales"/>
    <s v="0207-MINISTERIO DE SALUD PÚBLICA Y ASISTENCIA SOCIAL"/>
    <s v="0001-MINISTERIO DE SALUD PUBLICA Y ASISTENCIA SOCIAL"/>
    <s v="4-SERVICIOS SOCIALES"/>
    <s v="4.2-Salud"/>
    <s v="4.2.03-Servicios de la salud pública y prevención de la salud"/>
    <s v="2.6-BIENES MUEBLES, INMUEBLES E INTANGIBLES"/>
    <s v="2.6.9-EDIFICIOS, ESTRUCTURAS, TIERRAS, TERRENOS Y OBJETOS DE VALOR"/>
    <s v="99-MULTIPROVINCIAL"/>
    <s v="10-FONDO GENERAL"/>
    <s v="No Informado-"/>
    <s v="00-N/A"/>
    <s v="0000-NO APLICA"/>
    <s v="N"/>
    <n v="0"/>
    <n v="280840"/>
    <n v="0"/>
    <n v="0"/>
  </r>
  <r>
    <x v="0"/>
    <x v="0"/>
    <x v="1"/>
    <x v="7"/>
    <s v="2.2.2.1-Viviendas, edificios y estructuras"/>
    <s v="2.2.2.1.1-Edificaciones residenciales"/>
    <s v="0207-MINISTERIO DE SALUD PÚBLICA Y ASISTENCIA SOCIAL"/>
    <s v="0001-MINISTERIO DE SALUD PUBLICA Y ASISTENCIA SOCIAL"/>
    <s v="4-SERVICIOS SOCIALES"/>
    <s v="4.2-Salud"/>
    <s v="4.2.99-Planificación, gestión y supervisión de la salud"/>
    <s v="2.6-BIENES MUEBLES, INMUEBLES E INTANGIBLES"/>
    <s v="2.6.9-EDIFICIOS, ESTRUCTURAS, TIERRAS, TERRENOS Y OBJETOS DE VALOR"/>
    <s v="99-MULTIPROVINCIAL"/>
    <s v="10-FONDO GENERAL"/>
    <s v="No Informado-"/>
    <s v="00-N/A"/>
    <s v="0000-NO APLICA"/>
    <s v="N"/>
    <n v="560000"/>
    <n v="472100"/>
    <n v="135022.68"/>
    <n v="67511.34"/>
  </r>
  <r>
    <x v="0"/>
    <x v="0"/>
    <x v="1"/>
    <x v="7"/>
    <s v="2.2.2.1-Viviendas, edificios y estructuras"/>
    <s v="2.2.2.1.1-Edificaciones residenciales"/>
    <s v="0207-MINISTERIO DE SALUD PÚBLICA Y ASISTENCIA SOCIAL"/>
    <s v="0001-MINISTERIO DE SALUD PUBLICA Y ASISTENCIA SOCIAL"/>
    <s v="4-SERVICIOS SOCIALES"/>
    <s v="4.2-Salud"/>
    <s v="4.2.99-Planificación, gestión y supervisión de la salud"/>
    <s v="2.7-OBRAS"/>
    <s v="2.7.1-OBRAS EN EDIFICACIONES"/>
    <s v="99-MULTIPROVINCIAL"/>
    <s v="70-DONACION EXTERNA"/>
    <s v="No Informado-"/>
    <s v="00-N/A"/>
    <s v="0000-NO APLICA"/>
    <s v="N"/>
    <n v="36922653"/>
    <n v="36922653"/>
    <n v="0"/>
    <n v="0"/>
  </r>
  <r>
    <x v="0"/>
    <x v="0"/>
    <x v="1"/>
    <x v="7"/>
    <s v="2.2.2.1-Viviendas, edificios y estructuras"/>
    <s v="2.2.2.1.1-Edificaciones residenciales"/>
    <s v="0207-MINISTERIO DE SALUD PÚBLICA Y ASISTENCIA SOCIAL"/>
    <s v="0017-PROGRAMA DE MEDICAMENTOS ESENCIALES"/>
    <s v="4-SERVICIOS SOCIALES"/>
    <s v="4.2-Salud"/>
    <s v="4.2.99-Planificación, gestión y supervisión de la salud"/>
    <s v="2.6-BIENES MUEBLES, INMUEBLES E INTANGIBLES"/>
    <s v="2.6.9-EDIFICIOS, ESTRUCTURAS, TIERRAS, TERRENOS Y OBJETOS DE VALOR"/>
    <s v="99-MULTIPROVINCIAL"/>
    <s v="10-FONDO GENERAL"/>
    <s v="No Informado-"/>
    <s v="00-N/A"/>
    <s v="0000-NO APLICA"/>
    <s v="N"/>
    <n v="100000"/>
    <n v="100000"/>
    <n v="0"/>
    <n v="0"/>
  </r>
  <r>
    <x v="0"/>
    <x v="0"/>
    <x v="1"/>
    <x v="7"/>
    <s v="2.2.2.1-Viviendas, edificios y estructuras"/>
    <s v="2.2.2.1.1-Edificaciones residenciales"/>
    <s v="0208-MINISTERIO DE DEPORTES Y RECREACIÓN"/>
    <s v="0001-MINISTERIO DE DEPORTES Y RECREACIÓN"/>
    <s v="4-SERVICIOS SOCIALES"/>
    <s v="4.3-Actividades deportivas, recreativas, culturales y religiosas"/>
    <s v="4.3.99-Planificación, gestión y supervisión de las actividades deportivas, recreativas, culturales y religiosas"/>
    <s v="2.6-BIENES MUEBLES, INMUEBLES E INTANGIBLES"/>
    <s v="2.6.9-EDIFICIOS, ESTRUCTURAS, TIERRAS, TERRENOS Y OBJETOS DE VALOR"/>
    <s v="99-MULTIPROVINCIAL"/>
    <s v="10-FONDO GENERAL"/>
    <s v="No Informado-"/>
    <s v="00-N/A"/>
    <s v="0000-NO APLICA"/>
    <s v="N"/>
    <n v="100000"/>
    <n v="100000"/>
    <n v="0"/>
    <n v="0"/>
  </r>
  <r>
    <x v="0"/>
    <x v="0"/>
    <x v="1"/>
    <x v="7"/>
    <s v="2.2.2.1-Viviendas, edificios y estructuras"/>
    <s v="2.2.2.1.1-Edificaciones residenciales"/>
    <s v="0210-MINISTERIO DE AGRICULTURA"/>
    <s v="0001-MINISTERIO DE AGRICULTURA"/>
    <s v="2-SERVICIOS ECONÓMICOS"/>
    <s v="2.2-Agropecuaria, caza, pesca y silvicultura"/>
    <s v="2.2.01-Agropecuaria"/>
    <s v="2.6-BIENES MUEBLES, INMUEBLES E INTANGIBLES"/>
    <s v="2.6.9-EDIFICIOS, ESTRUCTURAS, TIERRAS, TERRENOS Y OBJETOS DE VALOR"/>
    <s v="99-MULTIPROVINCIAL"/>
    <s v="10-FONDO GENERAL"/>
    <s v="No Informado-"/>
    <s v="00-N/A"/>
    <s v="0000-NO APLICA"/>
    <s v="N"/>
    <n v="120000"/>
    <n v="120000"/>
    <n v="0"/>
    <n v="0"/>
  </r>
  <r>
    <x v="0"/>
    <x v="0"/>
    <x v="1"/>
    <x v="7"/>
    <s v="2.2.2.1-Viviendas, edificios y estructuras"/>
    <s v="2.2.2.1.1-Edificaciones residenciales"/>
    <s v="0211-MINISTERIO DE OBRAS PÚBLICAS Y COMUNICACIONES"/>
    <s v="0001-MINISTERIO DE OBRAS PUBLICAS Y COMUNICACIONES"/>
    <s v="2-SERVICIOS ECONÓMICOS"/>
    <s v="2.6-Transporte"/>
    <s v="2.6.01-Transporte por carretera"/>
    <s v="2.6-BIENES MUEBLES, INMUEBLES E INTANGIBLES"/>
    <s v="2.6.9-EDIFICIOS, ESTRUCTURAS, TIERRAS, TERRENOS Y OBJETOS DE VALOR"/>
    <s v="99-MULTIPROVINCIAL"/>
    <s v="20-FONDOS CON DESTINO ESPECÍFICO"/>
    <s v="No Informado-"/>
    <s v="00-N/A"/>
    <s v="0000-NO APLICA"/>
    <s v="N"/>
    <n v="5000000"/>
    <n v="7500000"/>
    <n v="6764940"/>
    <n v="6764940"/>
  </r>
  <r>
    <x v="0"/>
    <x v="0"/>
    <x v="1"/>
    <x v="7"/>
    <s v="2.2.2.1-Viviendas, edificios y estructuras"/>
    <s v="2.2.2.1.1-Edificaciones residenciales"/>
    <s v="0211-MINISTERIO DE OBRAS PÚBLICAS Y COMUNICACIONES"/>
    <s v="0001-MINISTERIO DE OBRAS PUBLICAS Y COMUNICACIONES"/>
    <s v="4-SERVICIOS SOCIALES"/>
    <s v="4.1-Vivienda y servicios comunitarios"/>
    <s v="4.1.01-Urbanización y servicios comunitarios"/>
    <s v="2.7-OBRAS"/>
    <s v="2.7.1-OBRAS EN EDIFICACIONES"/>
    <s v="02-AZUA"/>
    <s v="10-FONDO GENERAL"/>
    <s v="14323-CONSTRUCCIÓN  VIVIENDAS ECONOMICAS EN EL MEMISO (68), PROVINCIA AZUA"/>
    <s v="46-CONSTRUCCIÓN  VIVIENDAS ECONOMICAS EN EL MEMISO (68), PROVINCIA AZUA"/>
    <s v="0000-NO APLICA"/>
    <s v="S"/>
    <n v="10000000"/>
    <n v="12297350.869999999"/>
    <n v="10000000"/>
    <n v="0"/>
  </r>
  <r>
    <x v="0"/>
    <x v="0"/>
    <x v="1"/>
    <x v="7"/>
    <s v="2.2.2.1-Viviendas, edificios y estructuras"/>
    <s v="2.2.2.1.1-Edificaciones residenciales"/>
    <s v="0211-MINISTERIO DE OBRAS PÚBLICAS Y COMUNICACIONES"/>
    <s v="0001-MINISTERIO DE OBRAS PUBLICAS Y COMUNICACIONES"/>
    <s v="4-SERVICIOS SOCIALES"/>
    <s v="4.1-Vivienda y servicios comunitarios"/>
    <s v="4.1.02-Desarrollo comunitario"/>
    <s v="2.7-OBRAS"/>
    <s v="2.7.1-OBRAS EN EDIFICACIONES"/>
    <s v="22-SAN JUAN"/>
    <s v="10-FONDO GENERAL"/>
    <s v="13643-CONSTRUCCIÓN DE 600 APARTAMENTOS EN LA MESOPOTAMIA, PROVINCIA SAN JUAN"/>
    <s v="11-CONSTRUCCIÓN DE 600 APARTAMENTOS EN LA MESOPOTAMIA, PROVINCIA SAN JUAN"/>
    <s v="0000-NO APLICA"/>
    <s v="S"/>
    <n v="0"/>
    <n v="20577413.300000001"/>
    <n v="9268286.8300000001"/>
    <n v="9268286.8300000001"/>
  </r>
  <r>
    <x v="0"/>
    <x v="0"/>
    <x v="1"/>
    <x v="7"/>
    <s v="2.2.2.1-Viviendas, edificios y estructuras"/>
    <s v="2.2.2.1.1-Edificaciones residenciales"/>
    <s v="0211-MINISTERIO DE OBRAS PÚBLICAS Y COMUNICACIONES"/>
    <s v="0001-MINISTERIO DE OBRAS PUBLICAS Y COMUNICACIONES"/>
    <s v="4-SERVICIOS SOCIALES"/>
    <s v="4.1-Vivienda y servicios comunitarios"/>
    <s v="4.1.02-Desarrollo comunitario"/>
    <s v="2.7-OBRAS"/>
    <s v="2.7.1-OBRAS EN EDIFICACIONES"/>
    <s v="22-SAN JUAN"/>
    <s v="50-CRÉDITO INTERNO"/>
    <s v="13643-CONSTRUCCIÓN DE 600 APARTAMENTOS EN LA MESOPOTAMIA, PROVINCIA SAN JUAN"/>
    <s v="11-CONSTRUCCIÓN DE 600 APARTAMENTOS EN LA MESOPOTAMIA, PROVINCIA SAN JUAN"/>
    <s v="0000-NO APLICA"/>
    <s v="S"/>
    <n v="0"/>
    <n v="53000000"/>
    <n v="41608208.920000002"/>
    <n v="41608208.920000002"/>
  </r>
  <r>
    <x v="0"/>
    <x v="0"/>
    <x v="1"/>
    <x v="7"/>
    <s v="2.2.2.1-Viviendas, edificios y estructuras"/>
    <s v="2.2.2.1.1-Edificaciones residenciales"/>
    <s v="0211-MINISTERIO DE OBRAS PÚBLICAS Y COMUNICACIONES"/>
    <s v="0001-MINISTERIO DE OBRAS PUBLICAS Y COMUNICACIONES"/>
    <s v="4-SERVICIOS SOCIALES"/>
    <s v="4.5-Protección social"/>
    <s v="4.5.06-Desempleo"/>
    <s v="2.7-OBRAS"/>
    <s v="2.7.1-OBRAS EN EDIFICACIONES"/>
    <s v="04-BARAHONA"/>
    <s v="10-FONDO GENERAL"/>
    <s v="13652-CONSTRUCCIÓN DE LA CIUDAD ESPERANZA DE LOS BARRANCONES, PROVINCIA BARAHONA"/>
    <s v="10-CONSTRUCCIÓN DE LA CIUDAD ESPERANZA DE LOS BARRANCONES, PROVINCIA BARAHONA"/>
    <s v="0000-NO APLICA"/>
    <s v="S"/>
    <n v="24800000"/>
    <n v="49800000"/>
    <n v="43060814.280000001"/>
    <n v="25144451.949999999"/>
  </r>
  <r>
    <x v="0"/>
    <x v="0"/>
    <x v="1"/>
    <x v="7"/>
    <s v="2.2.2.1-Viviendas, edificios y estructuras"/>
    <s v="2.2.2.1.1-Edificaciones residenciales"/>
    <s v="0211-MINISTERIO DE OBRAS PÚBLICAS Y COMUNICACIONES"/>
    <s v="0003-OFICINA PARA EL REORDENAMIENTO DEL TRANSPORTE"/>
    <s v="2-SERVICIOS ECONÓMICOS"/>
    <s v="2.6-Transporte"/>
    <s v="2.6.03-Transporte por ferrocarril"/>
    <s v="2.6-BIENES MUEBLES, INMUEBLES E INTANGIBLES"/>
    <s v="2.6.9-EDIFICIOS, ESTRUCTURAS, TIERRAS, TERRENOS Y OBJETOS DE VALOR"/>
    <s v="99-MULTIPROVINCIAL"/>
    <s v="10-FONDO GENERAL"/>
    <s v="No Informado-"/>
    <s v="00-N/A"/>
    <s v="0000-NO APLICA"/>
    <s v="N"/>
    <n v="1000000"/>
    <n v="250000"/>
    <n v="0"/>
    <n v="0"/>
  </r>
  <r>
    <x v="0"/>
    <x v="0"/>
    <x v="1"/>
    <x v="7"/>
    <s v="2.2.2.1-Viviendas, edificios y estructuras"/>
    <s v="2.2.2.1.1-Edificaciones residenciales"/>
    <s v="0211-MINISTERIO DE OBRAS PÚBLICAS Y COMUNICACIONES"/>
    <s v="0006-OFICINA NAC. DE EVALUACIÓN SÍSMICA Y VULNERABILIDAD DE INFRAESTRUCTURA"/>
    <s v="4-SERVICIOS SOCIALES"/>
    <s v="4.5-Protección social"/>
    <s v="4.5.07-Vivienda social"/>
    <s v="2.6-BIENES MUEBLES, INMUEBLES E INTANGIBLES"/>
    <s v="2.6.9-EDIFICIOS, ESTRUCTURAS, TIERRAS, TERRENOS Y OBJETOS DE VALOR"/>
    <s v="99-MULTIPROVINCIAL"/>
    <s v="10-FONDO GENERAL"/>
    <s v="No Informado-"/>
    <s v="00-N/A"/>
    <s v="0000-NO APLICA"/>
    <s v="N"/>
    <n v="200000"/>
    <n v="85000"/>
    <n v="0"/>
    <n v="0"/>
  </r>
  <r>
    <x v="0"/>
    <x v="0"/>
    <x v="1"/>
    <x v="7"/>
    <s v="2.2.2.1-Viviendas, edificios y estructuras"/>
    <s v="2.2.2.1.1-Edificaciones residenciales"/>
    <s v="0211-MINISTERIO DE OBRAS PÚBLICAS Y COMUNICACIONES"/>
    <s v="0009-OFICINA NACIONAL DE METEOROLOGÍA"/>
    <s v="2-SERVICIOS ECONÓMICOS"/>
    <s v="2.7-Comunicaciones"/>
    <s v="2.7.01-Comunicaciones"/>
    <s v="2.6-BIENES MUEBLES, INMUEBLES E INTANGIBLES"/>
    <s v="2.6.9-EDIFICIOS, ESTRUCTURAS, TIERRAS, TERRENOS Y OBJETOS DE VALOR"/>
    <s v="99-MULTIPROVINCIAL"/>
    <s v="10-FONDO GENERAL"/>
    <s v="No Informado-"/>
    <s v="00-N/A"/>
    <s v="0000-NO APLICA"/>
    <s v="N"/>
    <n v="300000"/>
    <n v="50000"/>
    <n v="29500"/>
    <n v="29500"/>
  </r>
  <r>
    <x v="0"/>
    <x v="0"/>
    <x v="1"/>
    <x v="7"/>
    <s v="2.2.2.1-Viviendas, edificios y estructuras"/>
    <s v="2.2.2.1.1-Edificaciones residenciales"/>
    <s v="0212-MINISTERIO DE INDUSTRIA, COMERCIO Y MIPYMES (MICM)"/>
    <s v="0001-MINISTERIO DE INDUSTRIA, COMERCIO y MIPYMES (MICM)"/>
    <s v="2-SERVICIOS ECONÓMICOS"/>
    <s v="2.1-Asuntos económicos, comerciales y laborales"/>
    <s v="2.1.01-Asuntos económicos y regulación del comercio"/>
    <s v="2.6-BIENES MUEBLES, INMUEBLES E INTANGIBLES"/>
    <s v="2.6.9-EDIFICIOS, ESTRUCTURAS, TIERRAS, TERRENOS Y OBJETOS DE VALOR"/>
    <s v="99-MULTIPROVINCIAL"/>
    <s v="10-FONDO GENERAL"/>
    <s v="No Informado-"/>
    <s v="00-N/A"/>
    <s v="0000-NO APLICA"/>
    <s v="N"/>
    <n v="350000"/>
    <n v="350000"/>
    <n v="0"/>
    <n v="0"/>
  </r>
  <r>
    <x v="0"/>
    <x v="0"/>
    <x v="1"/>
    <x v="7"/>
    <s v="2.2.2.1-Viviendas, edificios y estructuras"/>
    <s v="2.2.2.1.1-Edificaciones residenciales"/>
    <s v="0212-MINISTERIO DE INDUSTRIA, COMERCIO Y MIPYMES (MICM)"/>
    <s v="0008-OFICINA NACIONAL DE DERECHO DE AUTOR"/>
    <s v="2-SERVICIOS ECONÓMICOS"/>
    <s v="2.1-Asuntos económicos, comerciales y laborales"/>
    <s v="2.1.01-Asuntos económicos y regulación del comercio"/>
    <s v="2.6-BIENES MUEBLES, INMUEBLES E INTANGIBLES"/>
    <s v="2.6.9-EDIFICIOS, ESTRUCTURAS, TIERRAS, TERRENOS Y OBJETOS DE VALOR"/>
    <s v="99-MULTIPROVINCIAL"/>
    <s v="10-FONDO GENERAL"/>
    <s v="No Informado-"/>
    <s v="00-N/A"/>
    <s v="0000-NO APLICA"/>
    <s v="N"/>
    <n v="100000"/>
    <n v="100000"/>
    <n v="0"/>
    <n v="0"/>
  </r>
  <r>
    <x v="0"/>
    <x v="0"/>
    <x v="1"/>
    <x v="7"/>
    <s v="2.2.2.1-Viviendas, edificios y estructuras"/>
    <s v="2.2.2.1.1-Edificaciones residenciales"/>
    <s v="0213-MINISTERIO DE TURISMO"/>
    <s v="0001-MINISTERIO DE TURISMO"/>
    <s v="2-SERVICIOS ECONÓMICOS"/>
    <s v="2.9-Otros servicios económicos"/>
    <s v="2.9.03-Turismo"/>
    <s v="2.6-BIENES MUEBLES, INMUEBLES E INTANGIBLES"/>
    <s v="2.6.9-EDIFICIOS, ESTRUCTURAS, TIERRAS, TERRENOS Y OBJETOS DE VALOR"/>
    <s v="99-MULTIPROVINCIAL"/>
    <s v="10-FONDO GENERAL"/>
    <s v="No Informado-"/>
    <s v="00-N/A"/>
    <s v="0000-NO APLICA"/>
    <s v="N"/>
    <n v="1632472"/>
    <n v="1632472"/>
    <n v="0"/>
    <n v="0"/>
  </r>
  <r>
    <x v="0"/>
    <x v="0"/>
    <x v="1"/>
    <x v="7"/>
    <s v="2.2.2.1-Viviendas, edificios y estructuras"/>
    <s v="2.2.2.1.1-Edificaciones residenciales"/>
    <s v="0213-MINISTERIO DE TURISMO"/>
    <s v="0002-COMITE EJECUTOR DE INFRAESTRUCTA EN ZONAS TURISTICAS (CEIZTUR)"/>
    <s v="2-SERVICIOS ECONÓMICOS"/>
    <s v="2.9-Otros servicios económicos"/>
    <s v="2.9.03-Turismo"/>
    <s v="2.6-BIENES MUEBLES, INMUEBLES E INTANGIBLES"/>
    <s v="2.6.9-EDIFICIOS, ESTRUCTURAS, TIERRAS, TERRENOS Y OBJETOS DE VALOR"/>
    <s v="99-MULTIPROVINCIAL"/>
    <s v="20-FONDOS CON DESTINO ESPECÍFICO"/>
    <s v="No Informado-"/>
    <s v="00-N/A"/>
    <s v="0000-NO APLICA"/>
    <s v="N"/>
    <n v="2000000"/>
    <n v="1000000"/>
    <n v="0"/>
    <n v="0"/>
  </r>
  <r>
    <x v="0"/>
    <x v="0"/>
    <x v="1"/>
    <x v="7"/>
    <s v="2.2.2.1-Viviendas, edificios y estructuras"/>
    <s v="2.2.2.1.1-Edificaciones residenciales"/>
    <s v="0216-MINISTERIO DE CULTURA"/>
    <s v="0005-DIRECCIÓN GENERAL DE BELLAS ARTES"/>
    <s v="4-SERVICIOS SOCIALES"/>
    <s v="4.3-Actividades deportivas, recreativas, culturales y religiosas"/>
    <s v="4.3.03-Servicios culturales"/>
    <s v="2.6-BIENES MUEBLES, INMUEBLES E INTANGIBLES"/>
    <s v="2.6.9-EDIFICIOS, ESTRUCTURAS, TIERRAS, TERRENOS Y OBJETOS DE VALOR"/>
    <s v="99-MULTIPROVINCIAL"/>
    <s v="10-FONDO GENERAL"/>
    <s v="No Informado-"/>
    <s v="00-N/A"/>
    <s v="0000-NO APLICA"/>
    <s v="N"/>
    <n v="0"/>
    <n v="87500"/>
    <n v="81892"/>
    <n v="0"/>
  </r>
  <r>
    <x v="0"/>
    <x v="0"/>
    <x v="1"/>
    <x v="7"/>
    <s v="2.2.2.1-Viviendas, edificios y estructuras"/>
    <s v="2.2.2.1.1-Edificaciones residenciales"/>
    <s v="0217-MINISTERIO DE LA JUVENTUD"/>
    <s v="0001-MINISTERIO DE LA JUVENTUD"/>
    <s v="4-SERVICIOS SOCIALES"/>
    <s v="4.5-Protección social"/>
    <s v="4.5.09-Juventud"/>
    <s v="2.6-BIENES MUEBLES, INMUEBLES E INTANGIBLES"/>
    <s v="2.6.9-EDIFICIOS, ESTRUCTURAS, TIERRAS, TERRENOS Y OBJETOS DE VALOR"/>
    <s v="99-MULTIPROVINCIAL"/>
    <s v="10-FONDO GENERAL"/>
    <s v="No Informado-"/>
    <s v="00-N/A"/>
    <s v="0000-NO APLICA"/>
    <s v="N"/>
    <n v="12000"/>
    <n v="12000"/>
    <n v="0"/>
    <n v="0"/>
  </r>
  <r>
    <x v="0"/>
    <x v="0"/>
    <x v="1"/>
    <x v="7"/>
    <s v="2.2.2.1-Viviendas, edificios y estructuras"/>
    <s v="2.2.2.1.1-Edificaciones residenciales"/>
    <s v="0218-MINISTERIO DE MEDIO AMBIENTE Y RECURSOS NATURALES"/>
    <s v="0001-MINISTERIO  DE MEDIO AMBIENTE Y RECURSOS NATURALES"/>
    <s v="3-PROTECCIÓN DEL MEDIO AMBIENTE"/>
    <s v="3.2-Protección de la biodiversidad y ordenación de desechos"/>
    <s v="3.2.09-Áreas protegidas y otras medidas de conservación"/>
    <s v="2.6-BIENES MUEBLES, INMUEBLES E INTANGIBLES"/>
    <s v="2.6.9-EDIFICIOS, ESTRUCTURAS, TIERRAS, TERRENOS Y OBJETOS DE VALOR"/>
    <s v="99-MULTIPROVINCIAL"/>
    <s v="10-FONDO GENERAL"/>
    <s v="No Informado-"/>
    <s v="00-N/A"/>
    <s v="0000-NO APLICA"/>
    <s v="N"/>
    <n v="54000"/>
    <n v="0"/>
    <n v="0"/>
    <n v="0"/>
  </r>
  <r>
    <x v="0"/>
    <x v="0"/>
    <x v="1"/>
    <x v="7"/>
    <s v="2.2.2.1-Viviendas, edificios y estructuras"/>
    <s v="2.2.2.1.1-Edificaciones residenciales"/>
    <s v="0218-MINISTERIO DE MEDIO AMBIENTE Y RECURSOS NATURALES"/>
    <s v="0001-MINISTERIO  DE MEDIO AMBIENTE Y RECURSOS NATURALES"/>
    <s v="3-PROTECCIÓN DEL MEDIO AMBIENTE"/>
    <s v="3.2-Protección de la biodiversidad y ordenación de desechos"/>
    <s v="3.2.09-Áreas protegidas y otras medidas de conservación"/>
    <s v="2.7-OBRAS"/>
    <s v="2.7.1-OBRAS EN EDIFICACIONES"/>
    <s v="99-MULTIPROVINCIAL"/>
    <s v="10-FONDO GENERAL"/>
    <s v="No Informado-"/>
    <s v="00-N/A"/>
    <s v="0000-NO APLICA"/>
    <s v="N"/>
    <n v="120000"/>
    <n v="120000"/>
    <n v="0"/>
    <n v="0"/>
  </r>
  <r>
    <x v="0"/>
    <x v="0"/>
    <x v="1"/>
    <x v="7"/>
    <s v="2.2.2.1-Viviendas, edificios y estructuras"/>
    <s v="2.2.2.1.1-Edificaciones residenciales"/>
    <s v="0218-MINISTERIO DE MEDIO AMBIENTE Y RECURSOS NATURALES"/>
    <s v="0001-MINISTERIO  DE MEDIO AMBIENTE Y RECURSOS NATURALES"/>
    <s v="3-PROTECCIÓN DEL MEDIO AMBIENTE"/>
    <s v="3.2-Protección de la biodiversidad y ordenación de desechos"/>
    <s v="3.2.99-Planificación, gestión y supervisión de la protección del medio ambiente"/>
    <s v="2.6-BIENES MUEBLES, INMUEBLES E INTANGIBLES"/>
    <s v="2.6.9-EDIFICIOS, ESTRUCTURAS, TIERRAS, TERRENOS Y OBJETOS DE VALOR"/>
    <s v="99-MULTIPROVINCIAL"/>
    <s v="20-FONDOS CON DESTINO ESPECÍFICO"/>
    <s v="No Informado-"/>
    <s v="00-N/A"/>
    <s v="0000-NO APLICA"/>
    <s v="N"/>
    <n v="0"/>
    <n v="1700000"/>
    <n v="0"/>
    <n v="0"/>
  </r>
  <r>
    <x v="0"/>
    <x v="0"/>
    <x v="1"/>
    <x v="7"/>
    <s v="2.2.2.1-Viviendas, edificios y estructuras"/>
    <s v="2.2.2.1.1-Edificaciones residenciales"/>
    <s v="0219-MINISTERIO DE EDUCACIÓN SUPERIOR CIENCIA Y TECNOLOGÍA"/>
    <s v="0002-INSTITUTO TECNOLÓGICO DE LAS AMÉRICAS"/>
    <s v="4-SERVICIOS SOCIALES"/>
    <s v="4.4-Educación"/>
    <s v="4.4.06-Educación técnica"/>
    <s v="2.6-BIENES MUEBLES, INMUEBLES E INTANGIBLES"/>
    <s v="2.6.9-EDIFICIOS, ESTRUCTURAS, TIERRAS, TERRENOS Y OBJETOS DE VALOR"/>
    <s v="99-MULTIPROVINCIAL"/>
    <s v="20-FONDOS CON DESTINO ESPECÍFICO"/>
    <s v="No Informado-"/>
    <s v="00-N/A"/>
    <s v="0000-NO APLICA"/>
    <s v="N"/>
    <n v="200000"/>
    <n v="838848.19"/>
    <n v="543744"/>
    <n v="543744"/>
  </r>
  <r>
    <x v="0"/>
    <x v="0"/>
    <x v="1"/>
    <x v="7"/>
    <s v="2.2.2.1-Viviendas, edificios y estructuras"/>
    <s v="2.2.2.1.1-Edificaciones residenciales"/>
    <s v="0222-MINISTERIO DE ENERGIA Y MINAS"/>
    <s v="0001-MINISTERIO DE ENERGIA Y MINAS"/>
    <s v="2-SERVICIOS ECONÓMICOS"/>
    <s v="2.4-Energía y combustible"/>
    <s v="2.4.09-Conservación, aprovechamiento y explotación racionalizada de fuentes de electricidad"/>
    <s v="2.6-BIENES MUEBLES, INMUEBLES E INTANGIBLES"/>
    <s v="2.6.9-EDIFICIOS, ESTRUCTURAS, TIERRAS, TERRENOS Y OBJETOS DE VALOR"/>
    <s v="99-MULTIPROVINCIAL"/>
    <s v="10-FONDO GENERAL"/>
    <s v="No Informado-"/>
    <s v="00-N/A"/>
    <s v="0000-NO APLICA"/>
    <s v="N"/>
    <n v="1000000"/>
    <n v="1000000"/>
    <n v="9440"/>
    <n v="0"/>
  </r>
  <r>
    <x v="0"/>
    <x v="0"/>
    <x v="1"/>
    <x v="7"/>
    <s v="2.2.2.1-Viviendas, edificios y estructuras"/>
    <s v="2.2.2.1.1-Edificaciones residenciales"/>
    <s v="0223-MINISTERIO DE LA VIVIENDA, HABITAT Y EDIFICACIONES (MIVHED)"/>
    <s v="0001-MINISTERIO DE LA VIVIENDA, HABITAT Y EDIFICACIONES (MIVHED)"/>
    <s v="4-SERVICIOS SOCIALES"/>
    <s v="4.1-Vivienda y servicios comunitarios"/>
    <s v="4.1.01-Urbanización y servicios comunitarios"/>
    <s v="2.6-BIENES MUEBLES, INMUEBLES E INTANGIBLES"/>
    <s v="2.6.9-EDIFICIOS, ESTRUCTURAS, TIERRAS, TERRENOS Y OBJETOS DE VALOR"/>
    <s v="21-SAN CRISTOBAL"/>
    <s v="10-FONDO GENERAL"/>
    <s v="14731-REHABILITACIÓN EDIFICIOS DE VIVIENDAS LOS NOVA, SAN CRISTÓBAL   PROVINCIA SAN CRISTÓBAL"/>
    <s v="02-REHABILITACIÓN EDIFICIOS DE VIVIENDAS LOS NOVA, SAN CRISTÓBAL   PROVINCIA SAN CRISTÓBAL"/>
    <s v="0000-NO APLICA"/>
    <s v="S"/>
    <n v="21519396"/>
    <n v="0"/>
    <n v="0"/>
    <n v="0"/>
  </r>
  <r>
    <x v="0"/>
    <x v="0"/>
    <x v="1"/>
    <x v="7"/>
    <s v="2.2.2.1-Viviendas, edificios y estructuras"/>
    <s v="2.2.2.1.1-Edificaciones residenciales"/>
    <s v="0223-MINISTERIO DE LA VIVIENDA, HABITAT Y EDIFICACIONES (MIVHED)"/>
    <s v="0001-MINISTERIO DE LA VIVIENDA, HABITAT Y EDIFICACIONES (MIVHED)"/>
    <s v="4-SERVICIOS SOCIALES"/>
    <s v="4.1-Vivienda y servicios comunitarios"/>
    <s v="4.1.01-Urbanización y servicios comunitarios"/>
    <s v="2.6-BIENES MUEBLES, INMUEBLES E INTANGIBLES"/>
    <s v="2.6.9-EDIFICIOS, ESTRUCTURAS, TIERRAS, TERRENOS Y OBJETOS DE VALOR"/>
    <s v="21-SAN CRISTOBAL"/>
    <s v="10-FONDO GENERAL"/>
    <s v="14731-REHABILITACIÓN EDIFICIOS DE VIVIENDAS LOS NOVA, SAN CRISTÓBAL   PROVINCIA SAN CRISTÓBAL"/>
    <s v="12-REHABILITACIÓN EDIFICIOS DE VIVIENDAS LOS NOVA, SAN CRISTÓBAL   PROVINCIA SAN CRISTÓBAL"/>
    <s v="0000-NO APLICA"/>
    <s v="S"/>
    <n v="0"/>
    <n v="0"/>
    <n v="0"/>
    <n v="0"/>
  </r>
  <r>
    <x v="0"/>
    <x v="0"/>
    <x v="1"/>
    <x v="7"/>
    <s v="2.2.2.1-Viviendas, edificios y estructuras"/>
    <s v="2.2.2.1.1-Edificaciones residenciales"/>
    <s v="0223-MINISTERIO DE LA VIVIENDA, HABITAT Y EDIFICACIONES (MIVHED)"/>
    <s v="0001-MINISTERIO DE LA VIVIENDA, HABITAT Y EDIFICACIONES (MIVHED)"/>
    <s v="4-SERVICIOS SOCIALES"/>
    <s v="4.1-Vivienda y servicios comunitarios"/>
    <s v="4.1.01-Urbanización y servicios comunitarios"/>
    <s v="2.6-BIENES MUEBLES, INMUEBLES E INTANGIBLES"/>
    <s v="2.6.9-EDIFICIOS, ESTRUCTURAS, TIERRAS, TERRENOS Y OBJETOS DE VALOR"/>
    <s v="32-SANTO DOMINGO"/>
    <s v="50-CRÉDITO INTERNO"/>
    <s v="14649-MEJORAMIENTO DE 100,000 VIVIENDAS EN LA REPÚBLICA DOMINICANA"/>
    <s v="01-MEJORAMIENTO DE 100,000 VIVIENDAS EN LA REPÚBLICA DOMINICANA"/>
    <s v="0000-NO APLICA"/>
    <s v="S"/>
    <n v="0"/>
    <n v="9114192"/>
    <n v="6928391.7599999998"/>
    <n v="6928391.7599999998"/>
  </r>
  <r>
    <x v="0"/>
    <x v="0"/>
    <x v="1"/>
    <x v="7"/>
    <s v="2.2.2.1-Viviendas, edificios y estructuras"/>
    <s v="2.2.2.1.1-Edificaciones residenciales"/>
    <s v="0223-MINISTERIO DE LA VIVIENDA, HABITAT Y EDIFICACIONES (MIVHED)"/>
    <s v="0001-MINISTERIO DE LA VIVIENDA, HABITAT Y EDIFICACIONES (MIVHED)"/>
    <s v="4-SERVICIOS SOCIALES"/>
    <s v="4.1-Vivienda y servicios comunitarios"/>
    <s v="4.1.01-Urbanización y servicios comunitarios"/>
    <s v="2.7-OBRAS"/>
    <s v="2.7.1-OBRAS EN EDIFICACIONES"/>
    <s v="01-DISTRITO NACIONAL"/>
    <s v="10-FONDO GENERAL"/>
    <s v="14641-CONSTRUCCIÓN DE 80 VIVIENDAS EN EL SECTOR LOS RIOS, DISTRITO NACIONAL"/>
    <s v="17-CONSTRUCCIÓN DE 80 VIVIENDAS EN EL SECTOR LOS RIOS, DISTRITO NACIONAL"/>
    <s v="0000-NO APLICA"/>
    <s v="S"/>
    <n v="0"/>
    <n v="0"/>
    <n v="0"/>
    <n v="0"/>
  </r>
  <r>
    <x v="0"/>
    <x v="0"/>
    <x v="1"/>
    <x v="7"/>
    <s v="2.2.2.1-Viviendas, edificios y estructuras"/>
    <s v="2.2.2.1.1-Edificaciones residenciales"/>
    <s v="0223-MINISTERIO DE LA VIVIENDA, HABITAT Y EDIFICACIONES (MIVHED)"/>
    <s v="0001-MINISTERIO DE LA VIVIENDA, HABITAT Y EDIFICACIONES (MIVHED)"/>
    <s v="4-SERVICIOS SOCIALES"/>
    <s v="4.1-Vivienda y servicios comunitarios"/>
    <s v="4.1.01-Urbanización y servicios comunitarios"/>
    <s v="2.7-OBRAS"/>
    <s v="2.7.1-OBRAS EN EDIFICACIONES"/>
    <s v="06-DUARTE"/>
    <s v="10-FONDO GENERAL"/>
    <s v="14615-CONSTRUCCIÓN DE 354 VIVIENDAS E INFRAESTRUCTURAS URBANAS RESILIENTES PARA LA COMUNIDAD BARRIO AZUL EN URBANIZACIÓN CORDERO TEJADA, SAN FRANCISCO DE MACORÍS, PROVINCIA DUARTE"/>
    <s v="09-CONSTRUCCIÓN DE 354 VIVIENDAS E INFRAESTRUCTURAS URBANAS RESILIENTES PARA LA COMUNIDAD BARRIO AZUL EN URBANIZACIÓN CORDERO TEJADA, SAN FRANCISCO DE MACORÍS, PROVINCIA DUARTE"/>
    <s v="0000-NO APLICA"/>
    <s v="S"/>
    <n v="5771250"/>
    <n v="5771250"/>
    <n v="0"/>
    <n v="0"/>
  </r>
  <r>
    <x v="0"/>
    <x v="0"/>
    <x v="1"/>
    <x v="7"/>
    <s v="2.2.2.1-Viviendas, edificios y estructuras"/>
    <s v="2.2.2.1.1-Edificaciones residenciales"/>
    <s v="0223-MINISTERIO DE LA VIVIENDA, HABITAT Y EDIFICACIONES (MIVHED)"/>
    <s v="0001-MINISTERIO DE LA VIVIENDA, HABITAT Y EDIFICACIONES (MIVHED)"/>
    <s v="4-SERVICIOS SOCIALES"/>
    <s v="4.1-Vivienda y servicios comunitarios"/>
    <s v="4.1.01-Urbanización y servicios comunitarios"/>
    <s v="2.7-OBRAS"/>
    <s v="2.7.1-OBRAS EN EDIFICACIONES"/>
    <s v="06-DUARTE"/>
    <s v="60-CREDITO EXTERNO"/>
    <s v="14615-CONSTRUCCIÓN DE 354 VIVIENDAS E INFRAESTRUCTURAS URBANAS RESILIENTES PARA LA COMUNIDAD BARRIO AZUL EN URBANIZACIÓN CORDERO TEJADA, SAN FRANCISCO DE MACORÍS, PROVINCIA DUARTE"/>
    <s v="09-CONSTRUCCIÓN DE 354 VIVIENDAS E INFRAESTRUCTURAS URBANAS RESILIENTES PARA LA COMUNIDAD BARRIO AZUL EN URBANIZACIÓN CORDERO TEJADA, SAN FRANCISCO DE MACORÍS, PROVINCIA DUARTE"/>
    <s v="0000-NO APLICA"/>
    <s v="S"/>
    <n v="71334977"/>
    <n v="71334977"/>
    <n v="0"/>
    <n v="0"/>
  </r>
  <r>
    <x v="0"/>
    <x v="0"/>
    <x v="1"/>
    <x v="7"/>
    <s v="2.2.2.1-Viviendas, edificios y estructuras"/>
    <s v="2.2.2.1.1-Edificaciones residenciales"/>
    <s v="0223-MINISTERIO DE LA VIVIENDA, HABITAT Y EDIFICACIONES (MIVHED)"/>
    <s v="0001-MINISTERIO DE LA VIVIENDA, HABITAT Y EDIFICACIONES (MIVHED)"/>
    <s v="4-SERVICIOS SOCIALES"/>
    <s v="4.1-Vivienda y servicios comunitarios"/>
    <s v="4.1.01-Urbanización y servicios comunitarios"/>
    <s v="2.7-OBRAS"/>
    <s v="2.7.1-OBRAS EN EDIFICACIONES"/>
    <s v="06-DUARTE"/>
    <s v="70-DONACION EXTERNA"/>
    <s v="14615-CONSTRUCCIÓN DE 354 VIVIENDAS E INFRAESTRUCTURAS URBANAS RESILIENTES PARA LA COMUNIDAD BARRIO AZUL EN URBANIZACIÓN CORDERO TEJADA, SAN FRANCISCO DE MACORÍS, PROVINCIA DUARTE"/>
    <s v="09-CONSTRUCCIÓN DE 354 VIVIENDAS E INFRAESTRUCTURAS URBANAS RESILIENTES PARA LA COMUNIDAD BARRIO AZUL EN URBANIZACIÓN CORDERO TEJADA, SAN FRANCISCO DE MACORÍS, PROVINCIA DUARTE"/>
    <s v="0000-NO APLICA"/>
    <s v="S"/>
    <n v="66435976"/>
    <n v="66435976"/>
    <n v="0"/>
    <n v="0"/>
  </r>
  <r>
    <x v="0"/>
    <x v="0"/>
    <x v="1"/>
    <x v="7"/>
    <s v="2.2.2.1-Viviendas, edificios y estructuras"/>
    <s v="2.2.2.1.1-Edificaciones residenciales"/>
    <s v="0223-MINISTERIO DE LA VIVIENDA, HABITAT Y EDIFICACIONES (MIVHED)"/>
    <s v="0001-MINISTERIO DE LA VIVIENDA, HABITAT Y EDIFICACIONES (MIVHED)"/>
    <s v="4-SERVICIOS SOCIALES"/>
    <s v="4.1-Vivienda y servicios comunitarios"/>
    <s v="4.1.01-Urbanización y servicios comunitarios"/>
    <s v="2.7-OBRAS"/>
    <s v="2.7.1-OBRAS EN EDIFICACIONES"/>
    <s v="09-ESPAILLAT"/>
    <s v="10-FONDO GENERAL"/>
    <s v="14771-CONSTRUCCIÓN DE 12 VIVIENDAS EN EL DISTRITO MUNICIPAL LAS LAGUNAS, PROVINCIA ESPAILLAT"/>
    <s v="15-CONSTRUCCIÓN DE 12 VIVIENDAS EN EL DISTRITO MUNICIPAL LAS LAGUNAS, PROVINCIA ESPAILLAT"/>
    <s v="0000-NO APLICA"/>
    <s v="S"/>
    <n v="0"/>
    <n v="3304937"/>
    <n v="0"/>
    <n v="0"/>
  </r>
  <r>
    <x v="0"/>
    <x v="0"/>
    <x v="1"/>
    <x v="7"/>
    <s v="2.2.2.1-Viviendas, edificios y estructuras"/>
    <s v="2.2.2.1.1-Edificaciones residenciales"/>
    <s v="0223-MINISTERIO DE LA VIVIENDA, HABITAT Y EDIFICACIONES (MIVHED)"/>
    <s v="0001-MINISTERIO DE LA VIVIENDA, HABITAT Y EDIFICACIONES (MIVHED)"/>
    <s v="4-SERVICIOS SOCIALES"/>
    <s v="4.1-Vivienda y servicios comunitarios"/>
    <s v="4.1.01-Urbanización y servicios comunitarios"/>
    <s v="2.7-OBRAS"/>
    <s v="2.7.1-OBRAS EN EDIFICACIONES"/>
    <s v="15-MONTE CRISTI"/>
    <s v="10-FONDO GENERAL"/>
    <s v="13880-CONSTRUCCIÓN DE 200  VIVIENDAS EN EL MUNICIPIO SAN FERNANDO DE MONTECRISTI, PROVINCIA MONTECRISTI"/>
    <s v="12-CONSTRUCCIÓN DE 200  VIVIENDAS EN EL MUNICIPIO SAN FERNANDO DE MONTECRISTI, PROVINCIA MONTECRISTI"/>
    <s v="0000-NO APLICA"/>
    <s v="S"/>
    <n v="0"/>
    <n v="10617700"/>
    <n v="2217699.79"/>
    <n v="2217699.79"/>
  </r>
  <r>
    <x v="0"/>
    <x v="0"/>
    <x v="1"/>
    <x v="7"/>
    <s v="2.2.2.1-Viviendas, edificios y estructuras"/>
    <s v="2.2.2.1.1-Edificaciones residenciales"/>
    <s v="0223-MINISTERIO DE LA VIVIENDA, HABITAT Y EDIFICACIONES (MIVHED)"/>
    <s v="0001-MINISTERIO DE LA VIVIENDA, HABITAT Y EDIFICACIONES (MIVHED)"/>
    <s v="4-SERVICIOS SOCIALES"/>
    <s v="4.1-Vivienda y servicios comunitarios"/>
    <s v="4.1.01-Urbanización y servicios comunitarios"/>
    <s v="2.7-OBRAS"/>
    <s v="2.7.1-OBRAS EN EDIFICACIONES"/>
    <s v="21-SAN CRISTOBAL"/>
    <s v="10-FONDO GENERAL"/>
    <s v="13890-CONSTRUCCIÓN DE 250 VIVIENDAS EN LA PROVINCIA SAN CRISTOBAL"/>
    <s v="04-CONSTRUCCIÓN DE 250 VIVIENDAS EN LA PROVINCIA SAN CRISTOBAL"/>
    <s v="0000-NO APLICA"/>
    <s v="S"/>
    <n v="9000000"/>
    <n v="18756190"/>
    <n v="10687301.52"/>
    <n v="10687301.52"/>
  </r>
  <r>
    <x v="0"/>
    <x v="0"/>
    <x v="1"/>
    <x v="7"/>
    <s v="2.2.2.1-Viviendas, edificios y estructuras"/>
    <s v="2.2.2.1.1-Edificaciones residenciales"/>
    <s v="0223-MINISTERIO DE LA VIVIENDA, HABITAT Y EDIFICACIONES (MIVHED)"/>
    <s v="0001-MINISTERIO DE LA VIVIENDA, HABITAT Y EDIFICACIONES (MIVHED)"/>
    <s v="4-SERVICIOS SOCIALES"/>
    <s v="4.1-Vivienda y servicios comunitarios"/>
    <s v="4.1.01-Urbanización y servicios comunitarios"/>
    <s v="2.7-OBRAS"/>
    <s v="2.7.1-OBRAS EN EDIFICACIONES"/>
    <s v="21-SAN CRISTOBAL"/>
    <s v="10-FONDO GENERAL"/>
    <s v="14731-REHABILITACIÓN EDIFICIOS DE VIVIENDAS LOS NOVA, SAN CRISTÓBAL   PROVINCIA SAN CRISTÓBAL"/>
    <s v="02-REHABILITACIÓN EDIFICIOS DE VIVIENDAS LOS NOVA, SAN CRISTÓBAL   PROVINCIA SAN CRISTÓBAL"/>
    <s v="0000-NO APLICA"/>
    <s v="S"/>
    <n v="0"/>
    <n v="7495833"/>
    <n v="7475621"/>
    <n v="7475621"/>
  </r>
  <r>
    <x v="0"/>
    <x v="0"/>
    <x v="1"/>
    <x v="7"/>
    <s v="2.2.2.1-Viviendas, edificios y estructuras"/>
    <s v="2.2.2.1.1-Edificaciones residenciales"/>
    <s v="0223-MINISTERIO DE LA VIVIENDA, HABITAT Y EDIFICACIONES (MIVHED)"/>
    <s v="0001-MINISTERIO DE LA VIVIENDA, HABITAT Y EDIFICACIONES (MIVHED)"/>
    <s v="4-SERVICIOS SOCIALES"/>
    <s v="4.1-Vivienda y servicios comunitarios"/>
    <s v="4.1.01-Urbanización y servicios comunitarios"/>
    <s v="2.7-OBRAS"/>
    <s v="2.7.1-OBRAS EN EDIFICACIONES"/>
    <s v="22-SAN JUAN"/>
    <s v="10-FONDO GENERAL"/>
    <s v="14996-CONSTRUCCIÓN DE 48 VIVIENDAS EN EL MUNICIPIO LAS MATAS DE FARFAN, PROVINCIA SAN JUAN"/>
    <s v="07-CONSTRUCCIÓN DE 48 VIVIENDAS EN EL MUNICIPIO LAS MATAS DE FARFAN, PROVINCIA SAN JUAN"/>
    <s v="0000-NO APLICA"/>
    <s v="S"/>
    <n v="0"/>
    <n v="32649882.890000001"/>
    <n v="24238785.969999999"/>
    <n v="24238785.969999999"/>
  </r>
  <r>
    <x v="0"/>
    <x v="0"/>
    <x v="1"/>
    <x v="7"/>
    <s v="2.2.2.1-Viviendas, edificios y estructuras"/>
    <s v="2.2.2.1.1-Edificaciones residenciales"/>
    <s v="0223-MINISTERIO DE LA VIVIENDA, HABITAT Y EDIFICACIONES (MIVHED)"/>
    <s v="0001-MINISTERIO DE LA VIVIENDA, HABITAT Y EDIFICACIONES (MIVHED)"/>
    <s v="4-SERVICIOS SOCIALES"/>
    <s v="4.1-Vivienda y servicios comunitarios"/>
    <s v="4.1.01-Urbanización y servicios comunitarios"/>
    <s v="2.7-OBRAS"/>
    <s v="2.7.1-OBRAS EN EDIFICACIONES"/>
    <s v="23-SAN PEDRO DE MACORIS"/>
    <s v="10-FONDO GENERAL"/>
    <s v="13892-CONSTRUCCIÓN DE 250 VIVIENDAS EN LA PROVINCIA SAN PEDRO DE MACORÍS"/>
    <s v="06-CONSTRUCCIÓN DE 250 VIVIENDAS EN LA PROVINCIA SAN PEDRO DE MACORÍS"/>
    <s v="0000-NO APLICA"/>
    <s v="S"/>
    <n v="0"/>
    <n v="25001039"/>
    <n v="13772489.09"/>
    <n v="13772489.09"/>
  </r>
  <r>
    <x v="0"/>
    <x v="0"/>
    <x v="1"/>
    <x v="7"/>
    <s v="2.2.2.1-Viviendas, edificios y estructuras"/>
    <s v="2.2.2.1.1-Edificaciones residenciales"/>
    <s v="0223-MINISTERIO DE LA VIVIENDA, HABITAT Y EDIFICACIONES (MIVHED)"/>
    <s v="0001-MINISTERIO DE LA VIVIENDA, HABITAT Y EDIFICACIONES (MIVHED)"/>
    <s v="4-SERVICIOS SOCIALES"/>
    <s v="4.1-Vivienda y servicios comunitarios"/>
    <s v="4.1.01-Urbanización y servicios comunitarios"/>
    <s v="2.7-OBRAS"/>
    <s v="2.7.1-OBRAS EN EDIFICACIONES"/>
    <s v="25-SANTIAGO"/>
    <s v="10-FONDO GENERAL"/>
    <s v="14588-CONSTRUCCIÓN DE 2,000 VIVIENDAS EN EL DISTRITO MUNICIPAL HATO DEL YAQUE, PROVINCIA SANTIAGO"/>
    <s v="02-CONSTRUCCIÓN DE 2,000 VIVIENDAS EN EL DISTRITO MUNICIPAL HATO DEL YAQUE, PROVINCIA SANTIAGO"/>
    <s v="0000-NO APLICA"/>
    <s v="S"/>
    <n v="5907465"/>
    <n v="0"/>
    <n v="0"/>
    <n v="0"/>
  </r>
  <r>
    <x v="0"/>
    <x v="0"/>
    <x v="1"/>
    <x v="7"/>
    <s v="2.2.2.1-Viviendas, edificios y estructuras"/>
    <s v="2.2.2.1.1-Edificaciones residenciales"/>
    <s v="0223-MINISTERIO DE LA VIVIENDA, HABITAT Y EDIFICACIONES (MIVHED)"/>
    <s v="0001-MINISTERIO DE LA VIVIENDA, HABITAT Y EDIFICACIONES (MIVHED)"/>
    <s v="4-SERVICIOS SOCIALES"/>
    <s v="4.1-Vivienda y servicios comunitarios"/>
    <s v="4.1.01-Urbanización y servicios comunitarios"/>
    <s v="2.7-OBRAS"/>
    <s v="2.7.1-OBRAS EN EDIFICACIONES"/>
    <s v="25-SANTIAGO"/>
    <s v="10-FONDO GENERAL"/>
    <s v="14602-CONSTRUCCIÓN DE 864 VIVIENDAS EN EL SECTOR LOS SALADOS, MUNICIPIO SANTIAGO DE LOS CABALLEROS, PROVINCIA SANTIAGO"/>
    <s v="08-CONSTRUCCIÓN DE 864 VIVIENDAS EN EL SECTOR LOS SALADOS, MUNICIPIO SANTIAGO DE LOS CABALLEROS, PROVINCIA SANTIAGO"/>
    <s v="0000-NO APLICA"/>
    <s v="S"/>
    <n v="249497570"/>
    <n v="0"/>
    <n v="0"/>
    <n v="0"/>
  </r>
  <r>
    <x v="0"/>
    <x v="0"/>
    <x v="1"/>
    <x v="7"/>
    <s v="2.2.2.1-Viviendas, edificios y estructuras"/>
    <s v="2.2.2.1.1-Edificaciones residenciales"/>
    <s v="0223-MINISTERIO DE LA VIVIENDA, HABITAT Y EDIFICACIONES (MIVHED)"/>
    <s v="0001-MINISTERIO DE LA VIVIENDA, HABITAT Y EDIFICACIONES (MIVHED)"/>
    <s v="4-SERVICIOS SOCIALES"/>
    <s v="4.1-Vivienda y servicios comunitarios"/>
    <s v="4.1.01-Urbanización y servicios comunitarios"/>
    <s v="2.7-OBRAS"/>
    <s v="2.7.1-OBRAS EN EDIFICACIONES"/>
    <s v="25-SANTIAGO"/>
    <s v="50-CRÉDITO INTERNO"/>
    <s v="14588-CONSTRUCCIÓN DE 2,000 VIVIENDAS EN EL DISTRITO MUNICIPAL HATO DEL YAQUE, PROVINCIA SANTIAGO"/>
    <s v="02-CONSTRUCCIÓN DE 2,000 VIVIENDAS EN EL DISTRITO MUNICIPAL HATO DEL YAQUE, PROVINCIA SANTIAGO"/>
    <s v="0000-NO APLICA"/>
    <s v="S"/>
    <n v="391210276"/>
    <n v="0"/>
    <n v="0"/>
    <n v="0"/>
  </r>
  <r>
    <x v="0"/>
    <x v="0"/>
    <x v="1"/>
    <x v="7"/>
    <s v="2.2.2.1-Viviendas, edificios y estructuras"/>
    <s v="2.2.2.1.1-Edificaciones residenciales"/>
    <s v="0223-MINISTERIO DE LA VIVIENDA, HABITAT Y EDIFICACIONES (MIVHED)"/>
    <s v="0001-MINISTERIO DE LA VIVIENDA, HABITAT Y EDIFICACIONES (MIVHED)"/>
    <s v="4-SERVICIOS SOCIALES"/>
    <s v="4.1-Vivienda y servicios comunitarios"/>
    <s v="4.1.01-Urbanización y servicios comunitarios"/>
    <s v="2.7-OBRAS"/>
    <s v="2.7.1-OBRAS EN EDIFICACIONES"/>
    <s v="26-SANTIAGO RODRIGUEZ"/>
    <s v="10-FONDO GENERAL"/>
    <s v="13894-CONSTRUCCIÓN  DE 200 VIVIENDAS EN LA PROVINCIA SANTIAGO RODRÍGUEZ"/>
    <s v="13-CONSTRUCCIÓN  DE 200 VIVIENDAS EN LA PROVINCIA SANTIAGO RODRÍGUEZ"/>
    <s v="0000-NO APLICA"/>
    <s v="S"/>
    <n v="0"/>
    <n v="4000000"/>
    <n v="0"/>
    <n v="0"/>
  </r>
  <r>
    <x v="0"/>
    <x v="0"/>
    <x v="1"/>
    <x v="7"/>
    <s v="2.2.2.1-Viviendas, edificios y estructuras"/>
    <s v="2.2.2.1.1-Edificaciones residenciales"/>
    <s v="0223-MINISTERIO DE LA VIVIENDA, HABITAT Y EDIFICACIONES (MIVHED)"/>
    <s v="0001-MINISTERIO DE LA VIVIENDA, HABITAT Y EDIFICACIONES (MIVHED)"/>
    <s v="4-SERVICIOS SOCIALES"/>
    <s v="4.1-Vivienda y servicios comunitarios"/>
    <s v="4.1.01-Urbanización y servicios comunitarios"/>
    <s v="2.7-OBRAS"/>
    <s v="2.7.1-OBRAS EN EDIFICACIONES"/>
    <s v="30-HATO MAYOR"/>
    <s v="10-FONDO GENERAL"/>
    <s v="13672-CONSTRUCCIÓN DE 96 VIVIENDAS EN EL MUNICIPIO SABANA DE LA MAR, PROVINCIA HATO MAYOR"/>
    <s v="68-CONSTRUCCIÓN DE 96 VIVIENDAS EN EL MUNICIPIO SABANA DE LA MAR, PROVINCIA HATO MAYOR"/>
    <s v="0000-NO APLICA"/>
    <s v="S"/>
    <n v="8000000"/>
    <n v="10355091"/>
    <n v="7874519.1600000001"/>
    <n v="7874519.1600000001"/>
  </r>
  <r>
    <x v="0"/>
    <x v="0"/>
    <x v="1"/>
    <x v="7"/>
    <s v="2.2.2.1-Viviendas, edificios y estructuras"/>
    <s v="2.2.2.1.1-Edificaciones residenciales"/>
    <s v="0223-MINISTERIO DE LA VIVIENDA, HABITAT Y EDIFICACIONES (MIVHED)"/>
    <s v="0001-MINISTERIO DE LA VIVIENDA, HABITAT Y EDIFICACIONES (MIVHED)"/>
    <s v="4-SERVICIOS SOCIALES"/>
    <s v="4.1-Vivienda y servicios comunitarios"/>
    <s v="4.1.01-Urbanización y servicios comunitarios"/>
    <s v="2.7-OBRAS"/>
    <s v="2.7.1-OBRAS EN EDIFICACIONES"/>
    <s v="32-SANTO DOMINGO"/>
    <s v="10-FONDO GENERAL"/>
    <s v="13879-CONSTRUCCIÓN DE 400 VIVIENDAS EN LA PROVINCIA SANTO DOMINGO"/>
    <s v="11-CONSTRUCCIÓN DE 400 VIVIENDAS EN LA PROVINCIA SANTO DOMINGO"/>
    <s v="0000-NO APLICA"/>
    <s v="S"/>
    <n v="152327209"/>
    <n v="9258925.1500000004"/>
    <n v="0"/>
    <n v="0"/>
  </r>
  <r>
    <x v="0"/>
    <x v="0"/>
    <x v="1"/>
    <x v="7"/>
    <s v="2.2.2.1-Viviendas, edificios y estructuras"/>
    <s v="2.2.2.1.1-Edificaciones residenciales"/>
    <s v="0223-MINISTERIO DE LA VIVIENDA, HABITAT Y EDIFICACIONES (MIVHED)"/>
    <s v="0001-MINISTERIO DE LA VIVIENDA, HABITAT Y EDIFICACIONES (MIVHED)"/>
    <s v="4-SERVICIOS SOCIALES"/>
    <s v="4.1-Vivienda y servicios comunitarios"/>
    <s v="4.1.01-Urbanización y servicios comunitarios"/>
    <s v="2.7-OBRAS"/>
    <s v="2.7.1-OBRAS EN EDIFICACIONES"/>
    <s v="32-SANTO DOMINGO"/>
    <s v="10-FONDO GENERAL"/>
    <s v="14587-CONSTRUCCIÓN DE 2,384 VIVIENDAS EN EL DISTRITO MUNICIPAL SAN LUIS, PROVINCIA SANTO DOMINGO"/>
    <s v="01-CONSTRUCCIÓN DE 2,384 VIVIENDAS EN EL DISTRITO MUNICIPAL SAN LUIS, PROVINCIA SANTO DOMINGO"/>
    <s v="0000-NO APLICA"/>
    <s v="S"/>
    <n v="1458902288"/>
    <n v="0"/>
    <n v="0"/>
    <n v="0"/>
  </r>
  <r>
    <x v="0"/>
    <x v="0"/>
    <x v="1"/>
    <x v="7"/>
    <s v="2.2.2.1-Viviendas, edificios y estructuras"/>
    <s v="2.2.2.1.1-Edificaciones residenciales"/>
    <s v="0223-MINISTERIO DE LA VIVIENDA, HABITAT Y EDIFICACIONES (MIVHED)"/>
    <s v="0001-MINISTERIO DE LA VIVIENDA, HABITAT Y EDIFICACIONES (MIVHED)"/>
    <s v="4-SERVICIOS SOCIALES"/>
    <s v="4.1-Vivienda y servicios comunitarios"/>
    <s v="4.1.01-Urbanización y servicios comunitarios"/>
    <s v="2.7-OBRAS"/>
    <s v="2.7.1-OBRAS EN EDIFICACIONES"/>
    <s v="32-SANTO DOMINGO"/>
    <s v="10-FONDO GENERAL"/>
    <s v="14600-CONSTRUCCIÓN DE 2,240 VIVIENDAS EN HATO NUEVO, MUNICIPIO SANTO DOMINGO OESTE, PROVINCIA SANTO DOMINGO"/>
    <s v="23-CONSTRUCCIÓN DE 2,240 VIVIENDAS EN HATO NUEVO, MUNICIPIO SANTO DOMINGO OESTE, PROVINCIA SANTO DOMINGO"/>
    <s v="0000-NO APLICA"/>
    <s v="S"/>
    <n v="702759470"/>
    <n v="0"/>
    <n v="0"/>
    <n v="0"/>
  </r>
  <r>
    <x v="0"/>
    <x v="0"/>
    <x v="1"/>
    <x v="7"/>
    <s v="2.2.2.1-Viviendas, edificios y estructuras"/>
    <s v="2.2.2.1.1-Edificaciones residenciales"/>
    <s v="0223-MINISTERIO DE LA VIVIENDA, HABITAT Y EDIFICACIONES (MIVHED)"/>
    <s v="0001-MINISTERIO DE LA VIVIENDA, HABITAT Y EDIFICACIONES (MIVHED)"/>
    <s v="4-SERVICIOS SOCIALES"/>
    <s v="4.1-Vivienda y servicios comunitarios"/>
    <s v="4.1.01-Urbanización y servicios comunitarios"/>
    <s v="2.7-OBRAS"/>
    <s v="2.7.1-OBRAS EN EDIFICACIONES"/>
    <s v="32-SANTO DOMINGO"/>
    <s v="10-FONDO GENERAL"/>
    <s v="14601-CONSTRUCCIÓN DE 1,912 VIVIENDAS EN CIUDAD MODELO, MUNICIPIO SANTO DOMINGO NORTE, PROVINCIA SANTO DOMINGO"/>
    <s v="03-CONSTRUCCIÓN DE 1,912 VIVIENDAS EN CIUDAD MODELO, MUNICIPIO SANTO DOMINGO NORTE, PROVINCIA SANTO DOMINGO"/>
    <s v="0000-NO APLICA"/>
    <s v="S"/>
    <n v="932093806"/>
    <n v="0"/>
    <n v="0"/>
    <n v="0"/>
  </r>
  <r>
    <x v="0"/>
    <x v="0"/>
    <x v="1"/>
    <x v="7"/>
    <s v="2.2.2.1-Viviendas, edificios y estructuras"/>
    <s v="2.2.2.1.1-Edificaciones residenciales"/>
    <s v="0223-MINISTERIO DE LA VIVIENDA, HABITAT Y EDIFICACIONES (MIVHED)"/>
    <s v="0001-MINISTERIO DE LA VIVIENDA, HABITAT Y EDIFICACIONES (MIVHED)"/>
    <s v="4-SERVICIOS SOCIALES"/>
    <s v="4.1-Vivienda y servicios comunitarios"/>
    <s v="4.1.01-Urbanización y servicios comunitarios"/>
    <s v="2.7-OBRAS"/>
    <s v="2.7.1-OBRAS EN EDIFICACIONES"/>
    <s v="32-SANTO DOMINGO"/>
    <s v="10-FONDO GENERAL"/>
    <s v="14649-MEJORAMIENTO DE 100,000 VIVIENDAS EN LA REPÚBLICA DOMINICANA"/>
    <s v="01-MEJORAMIENTO DE 100,000 VIVIENDAS EN LA REPÚBLICA DOMINICANA"/>
    <s v="0000-NO APLICA"/>
    <s v="S"/>
    <n v="0"/>
    <n v="713721042.76999998"/>
    <n v="235515384.78999999"/>
    <n v="235515384.78999999"/>
  </r>
  <r>
    <x v="0"/>
    <x v="0"/>
    <x v="1"/>
    <x v="7"/>
    <s v="2.2.2.1-Viviendas, edificios y estructuras"/>
    <s v="2.2.2.1.1-Edificaciones residenciales"/>
    <s v="0223-MINISTERIO DE LA VIVIENDA, HABITAT Y EDIFICACIONES (MIVHED)"/>
    <s v="0001-MINISTERIO DE LA VIVIENDA, HABITAT Y EDIFICACIONES (MIVHED)"/>
    <s v="4-SERVICIOS SOCIALES"/>
    <s v="4.1-Vivienda y servicios comunitarios"/>
    <s v="4.1.01-Urbanización y servicios comunitarios"/>
    <s v="2.7-OBRAS"/>
    <s v="2.7.1-OBRAS EN EDIFICACIONES"/>
    <s v="32-SANTO DOMINGO"/>
    <s v="50-CRÉDITO INTERNO"/>
    <s v="14649-MEJORAMIENTO DE 100,000 VIVIENDAS EN LA REPÚBLICA DOMINICANA"/>
    <s v="01-MEJORAMIENTO DE 100,000 VIVIENDAS EN LA REPÚBLICA DOMINICANA"/>
    <s v="0000-NO APLICA"/>
    <s v="S"/>
    <n v="721305621"/>
    <n v="550661211.85000002"/>
    <n v="547957699.15999997"/>
    <n v="547957699.15999997"/>
  </r>
  <r>
    <x v="0"/>
    <x v="0"/>
    <x v="1"/>
    <x v="7"/>
    <s v="2.2.2.1-Viviendas, edificios y estructuras"/>
    <s v="2.2.2.1.1-Edificaciones residenciales"/>
    <s v="0223-MINISTERIO DE LA VIVIENDA, HABITAT Y EDIFICACIONES (MIVHED)"/>
    <s v="0001-MINISTERIO DE LA VIVIENDA, HABITAT Y EDIFICACIONES (MIVHED)"/>
    <s v="4-SERVICIOS SOCIALES"/>
    <s v="4.1-Vivienda y servicios comunitarios"/>
    <s v="4.1.01-Urbanización y servicios comunitarios"/>
    <s v="2.7-OBRAS"/>
    <s v="2.7.1-OBRAS EN EDIFICACIONES"/>
    <s v="99-MULTIPROVINCIAL"/>
    <s v="10-FONDO GENERAL"/>
    <s v="14025-MEJORAMIENTO  EN CAMBIO DE 25,000 PISOS DE TIERRA POR PISO DE CEMENTO A NIVEL NACIONAL"/>
    <s v="21-MEJORAMIENTO  EN CAMBIO DE 25,000 PISOS DE TIERRA POR PISO DE CEMENTO A NIVEL NACIONAL"/>
    <s v="0000-NO APLICA"/>
    <s v="S"/>
    <n v="0"/>
    <n v="45169465.439999998"/>
    <n v="42132435.799999997"/>
    <n v="42132435.799999997"/>
  </r>
  <r>
    <x v="0"/>
    <x v="0"/>
    <x v="1"/>
    <x v="7"/>
    <s v="2.2.2.1-Viviendas, edificios y estructuras"/>
    <s v="2.2.2.1.1-Edificaciones residenciales"/>
    <s v="0223-MINISTERIO DE LA VIVIENDA, HABITAT Y EDIFICACIONES (MIVHED)"/>
    <s v="0001-MINISTERIO DE LA VIVIENDA, HABITAT Y EDIFICACIONES (MIVHED)"/>
    <s v="4-SERVICIOS SOCIALES"/>
    <s v="4.1-Vivienda y servicios comunitarios"/>
    <s v="4.1.01-Urbanización y servicios comunitarios"/>
    <s v="2.7-OBRAS"/>
    <s v="2.7.1-OBRAS EN EDIFICACIONES"/>
    <s v="99-MULTIPROVINCIAL"/>
    <s v="10-FONDO GENERAL"/>
    <s v="14028-MEJORAMIENTO DE PAREDES Y TECHOS A NIVEL NACIONAL"/>
    <s v="22-MEJORAMIENTO DE PAREDES Y TECHOS A NIVEL NACIONAL"/>
    <s v="0000-NO APLICA"/>
    <s v="S"/>
    <n v="100000000"/>
    <n v="99595476"/>
    <n v="99595475.689999998"/>
    <n v="99595475.689999998"/>
  </r>
  <r>
    <x v="0"/>
    <x v="0"/>
    <x v="1"/>
    <x v="7"/>
    <s v="2.2.2.1-Viviendas, edificios y estructuras"/>
    <s v="2.2.2.1.1-Edificaciones residenciales"/>
    <s v="0223-MINISTERIO DE LA VIVIENDA, HABITAT Y EDIFICACIONES (MIVHED)"/>
    <s v="0001-MINISTERIO DE LA VIVIENDA, HABITAT Y EDIFICACIONES (MIVHED)"/>
    <s v="4-SERVICIOS SOCIALES"/>
    <s v="4.2-Salud"/>
    <s v="4.2.03-Servicios de la salud pública y prevención de la salud"/>
    <s v="2.7-OBRAS"/>
    <s v="2.7.1-OBRAS EN EDIFICACIONES"/>
    <s v="32-SANTO DOMINGO"/>
    <s v="10-FONDO GENERAL"/>
    <s v="13278-CONSTRUCCIÓN Y EQUIPAMIENTO DEL CENTRO DE DIAGNÓSTICO Y ATENCIÓN PRIMARIA EN MANOGUAYABO,  MUNICIPIO SANTO DOMINGO OESTE, PROVINCIA SANTO DOMINGO"/>
    <s v="14-CONSTRUCCIÓN Y EQUIPAMIENTO DEL CENTRO DE DIAGNÓSTICO Y ATENCIÓN PRIMARIA EN MANOGUAYABO,  MUNICIPIO SANTO DOMINGO OESTE, PROVINCIA SANTO DOMINGO"/>
    <s v="0000-NO APLICA"/>
    <s v="S"/>
    <n v="0"/>
    <n v="0"/>
    <n v="0"/>
    <n v="0"/>
  </r>
  <r>
    <x v="0"/>
    <x v="0"/>
    <x v="1"/>
    <x v="7"/>
    <s v="2.2.2.1-Viviendas, edificios y estructuras"/>
    <s v="2.2.2.1.1-Edificaciones residenciales"/>
    <s v="0223-MINISTERIO DE LA VIVIENDA, HABITAT Y EDIFICACIONES (MIVHED)"/>
    <s v="0001-MINISTERIO DE LA VIVIENDA, HABITAT Y EDIFICACIONES (MIVHED)"/>
    <s v="4-SERVICIOS SOCIALES"/>
    <s v="4.3-Actividades deportivas, recreativas, culturales y religiosas"/>
    <s v="4.3.05-Servicios religiosos y otros servicios comunitarios religiosos"/>
    <s v="2.7-OBRAS"/>
    <s v="2.7.1-OBRAS EN EDIFICACIONES"/>
    <s v="25-SANTIAGO"/>
    <s v="10-FONDO GENERAL"/>
    <s v="14604-CONSTRUCCIÓN RESIDENCIA DE LA ARQUIDIOCESIS, PROVINCIA SANTIAGO"/>
    <s v="01-CONSTRUCCIÓN RESIDENCIA DE LA ARQUIDIOCESIS, PROVINCIA SANTIAGO"/>
    <s v="0000-NO APLICA"/>
    <s v="S"/>
    <n v="0"/>
    <n v="4907067"/>
    <n v="4463527.87"/>
    <n v="4463527.87"/>
  </r>
  <r>
    <x v="0"/>
    <x v="0"/>
    <x v="1"/>
    <x v="7"/>
    <s v="2.2.2.1-Viviendas, edificios y estructuras"/>
    <s v="2.2.2.1.1-Edificaciones residenciales"/>
    <s v="0223-MINISTERIO DE LA VIVIENDA, HABITAT Y EDIFICACIONES (MIVHED)"/>
    <s v="0001-MINISTERIO DE LA VIVIENDA, HABITAT Y EDIFICACIONES (MIVHED)"/>
    <s v="4-SERVICIOS SOCIALES"/>
    <s v="4.5-Protección social"/>
    <s v="4.5.07-Vivienda social"/>
    <s v="2.7-OBRAS"/>
    <s v="2.7.1-OBRAS EN EDIFICACIONES"/>
    <s v="99-MULTIPROVINCIAL"/>
    <s v="20-FONDOS CON DESTINO ESPECÍFICO"/>
    <s v="No Informado-"/>
    <s v="00-N/A"/>
    <s v="0000-NO APLICA"/>
    <s v="N"/>
    <n v="1699872"/>
    <n v="725000"/>
    <n v="733320.55"/>
    <n v="0"/>
  </r>
  <r>
    <x v="0"/>
    <x v="0"/>
    <x v="1"/>
    <x v="7"/>
    <s v="2.2.2.1-Viviendas, edificios y estructuras"/>
    <s v="2.2.2.1.1-Edificaciones residenciales"/>
    <s v="0223-MINISTERIO DE LA VIVIENDA, HABITAT Y EDIFICACIONES (MIVHED)"/>
    <s v="0001-MINISTERIO DE LA VIVIENDA, HABITAT Y EDIFICACIONES (MIVHED)"/>
    <s v="4-SERVICIOS SOCIALES"/>
    <s v="4.5-Protección social"/>
    <s v="4.5.07-Vivienda social"/>
    <s v="2.7-OBRAS"/>
    <s v="2.7.1-OBRAS EN EDIFICACIONES"/>
    <s v="99-MULTIPROVINCIAL"/>
    <s v="50-CRÉDITO INTERNO"/>
    <s v="No Informado-"/>
    <s v="00-N/A"/>
    <s v="0000-NO APLICA"/>
    <s v="N"/>
    <n v="0"/>
    <n v="238455539"/>
    <n v="199028767.15000001"/>
    <n v="190438728.55000001"/>
  </r>
  <r>
    <x v="0"/>
    <x v="0"/>
    <x v="1"/>
    <x v="7"/>
    <s v="2.2.2.1-Viviendas, edificios y estructuras"/>
    <s v="2.2.2.1.1-Edificaciones residenciales"/>
    <s v="0406-OFICINA NACIONAL DE DEFENSA PUBLICA"/>
    <s v="0001-OFICINA NACIONAL DE DEFENSA PUBLICA"/>
    <s v="1-SERVICIOS  GENERALES"/>
    <s v="1.4-Justicia, orden público y seguridad"/>
    <s v="1.4.03-Administración y servicios de justicia"/>
    <s v="2.6-BIENES MUEBLES, INMUEBLES E INTANGIBLES"/>
    <s v="2.6.9-EDIFICIOS, ESTRUCTURAS, TIERRAS, TERRENOS Y OBJETOS DE VALOR"/>
    <s v="99-MULTIPROVINCIAL"/>
    <s v="10-FONDO GENERAL"/>
    <s v="No Informado-"/>
    <s v="00-N/A"/>
    <s v="0000-NO APLICA"/>
    <s v="N"/>
    <n v="0"/>
    <n v="200000"/>
    <n v="0"/>
    <n v="0"/>
  </r>
  <r>
    <x v="0"/>
    <x v="0"/>
    <x v="1"/>
    <x v="7"/>
    <s v="2.2.2.1-Viviendas, edificios y estructuras"/>
    <s v="2.2.2.1.2-Edificaciones no residenciales"/>
    <s v="0101-SENADO DE LA REPÚBLICA"/>
    <s v="0001-SENADO DE LA REPÚBLICA DOMINICANA"/>
    <s v="1-SERVICIOS  GENERALES"/>
    <s v="1.1-Administración general"/>
    <s v="1.1.01-Órganos ejecutivos y legislativos"/>
    <s v="2.7-OBRAS"/>
    <s v="2.7.1-OBRAS EN EDIFICACIONES"/>
    <s v="99-MULTIPROVINCIAL"/>
    <s v="10-FONDO GENERAL"/>
    <s v="No Informado-"/>
    <s v="00-N/A"/>
    <s v="0000-NO APLICA"/>
    <s v="N"/>
    <n v="150000000"/>
    <n v="150000000"/>
    <n v="112500000"/>
    <n v="112500000"/>
  </r>
  <r>
    <x v="0"/>
    <x v="0"/>
    <x v="1"/>
    <x v="7"/>
    <s v="2.2.2.1-Viviendas, edificios y estructuras"/>
    <s v="2.2.2.1.2-Edificaciones no residenciales"/>
    <s v="0102-CÁMARA DE DIPUTADOS"/>
    <s v="0001-CÁMARA DE DIPUTADOS"/>
    <s v="1-SERVICIOS  GENERALES"/>
    <s v="1.1-Administración general"/>
    <s v="1.1.01-Órganos ejecutivos y legislativos"/>
    <s v="2.7-OBRAS"/>
    <s v="2.7.1-OBRAS EN EDIFICACIONES"/>
    <s v="99-MULTIPROVINCIAL"/>
    <s v="10-FONDO GENERAL"/>
    <s v="No Informado-"/>
    <s v="00-N/A"/>
    <s v="0000-NO APLICA"/>
    <s v="N"/>
    <n v="100000000"/>
    <n v="100000000"/>
    <n v="44451666.659999996"/>
    <n v="44451666.659999996"/>
  </r>
  <r>
    <x v="0"/>
    <x v="0"/>
    <x v="1"/>
    <x v="7"/>
    <s v="2.2.2.1-Viviendas, edificios y estructuras"/>
    <s v="2.2.2.1.2-Edificaciones no residenciales"/>
    <s v="0201-PRESIDENCIA DE LA REPÚBLICA"/>
    <s v="0001-SECRETARIADO ADMINISTRATIVO DE LA PRESIDENCIA"/>
    <s v="1-SERVICIOS  GENERALES"/>
    <s v="1.1-Administración general"/>
    <s v="1.1.02-Gestión administrativa, financiera, fiscal, económica y planificación"/>
    <s v="2.6-BIENES MUEBLES, INMUEBLES E INTANGIBLES"/>
    <s v="2.6.9-EDIFICIOS, ESTRUCTURAS, TIERRAS, TERRENOS Y OBJETOS DE VALOR"/>
    <s v="99-MULTIPROVINCIAL"/>
    <s v="10-FONDO GENERAL"/>
    <s v="No Informado-"/>
    <s v="00-N/A"/>
    <s v="0000-NO APLICA"/>
    <s v="N"/>
    <n v="0"/>
    <n v="69000000"/>
    <n v="69000000"/>
    <n v="69000000"/>
  </r>
  <r>
    <x v="0"/>
    <x v="0"/>
    <x v="1"/>
    <x v="7"/>
    <s v="2.2.2.1-Viviendas, edificios y estructuras"/>
    <s v="2.2.2.1.2-Edificaciones no residenciales"/>
    <s v="0201-PRESIDENCIA DE LA REPÚBLICA"/>
    <s v="0001-SECRETARIADO ADMINISTRATIVO DE LA PRESIDENCIA"/>
    <s v="1-SERVICIOS  GENERALES"/>
    <s v="1.1-Administración general"/>
    <s v="1.1.02-Gestión administrativa, financiera, fiscal, económica y planificación"/>
    <s v="2.7-OBRAS"/>
    <s v="2.7.1-OBRAS EN EDIFICACIONES"/>
    <s v="99-MULTIPROVINCIAL"/>
    <s v="10-FONDO GENERAL"/>
    <s v="No Informado-"/>
    <s v="00-N/A"/>
    <s v="0000-NO APLICA"/>
    <s v="N"/>
    <n v="17056000"/>
    <n v="45327279.57"/>
    <n v="38102362.200000003"/>
    <n v="18012133.460000001"/>
  </r>
  <r>
    <x v="0"/>
    <x v="0"/>
    <x v="1"/>
    <x v="7"/>
    <s v="2.2.2.1-Viviendas, edificios y estructuras"/>
    <s v="2.2.2.1.2-Edificaciones no residenciales"/>
    <s v="0201-PRESIDENCIA DE LA REPÚBLICA"/>
    <s v="0001-SECRETARIADO ADMINISTRATIVO DE LA PRESIDENCIA"/>
    <s v="4-SERVICIOS SOCIALES"/>
    <s v="4.5-Protección social"/>
    <s v="4.5.09-Juventud"/>
    <s v="2.7-OBRAS"/>
    <s v="2.7.1-OBRAS EN EDIFICACIONES"/>
    <s v="99-MULTIPROVINCIAL"/>
    <s v="10-FONDO GENERAL"/>
    <s v="No Informado-"/>
    <s v="00-N/A"/>
    <s v="0000-NO APLICA"/>
    <s v="N"/>
    <n v="2000000"/>
    <n v="0"/>
    <n v="0"/>
    <n v="0"/>
  </r>
  <r>
    <x v="0"/>
    <x v="0"/>
    <x v="1"/>
    <x v="7"/>
    <s v="2.2.2.1-Viviendas, edificios y estructuras"/>
    <s v="2.2.2.1.2-Edificaciones no residenciales"/>
    <s v="0201-PRESIDENCIA DE LA REPÚBLICA"/>
    <s v="0001-SECRETARIADO ADMINISTRATIVO DE LA PRESIDENCIA"/>
    <s v="4-SERVICIOS SOCIALES"/>
    <s v="4.5-Protección social"/>
    <s v="4.5.09-Juventud"/>
    <s v="2.7-OBRAS"/>
    <s v="2.7.1-OBRAS EN EDIFICACIONES"/>
    <s v="32-SANTO DOMINGO"/>
    <s v="10-FONDO GENERAL"/>
    <s v="13856-CONSTRUCCIÓN CENTRO MODELO DE PRESTACIÓN DE SERVICIOS PARA MUJERES (CIUDAD MUJER)"/>
    <s v="05-CONSTRUCCIÓN CENTRO MODELO DE PRESTACIÓN DE SERVICIOS PARA MUJERES (CIUDAD MUJER)"/>
    <s v="0000-NO APLICA"/>
    <s v="S"/>
    <n v="30133381"/>
    <n v="86694918.870000005"/>
    <n v="0"/>
    <n v="0"/>
  </r>
  <r>
    <x v="0"/>
    <x v="0"/>
    <x v="1"/>
    <x v="7"/>
    <s v="2.2.2.1-Viviendas, edificios y estructuras"/>
    <s v="2.2.2.1.2-Edificaciones no residenciales"/>
    <s v="0201-PRESIDENCIA DE LA REPÚBLICA"/>
    <s v="0001-SECRETARIADO ADMINISTRATIVO DE LA PRESIDENCIA"/>
    <s v="4-SERVICIOS SOCIALES"/>
    <s v="4.5-Protección social"/>
    <s v="4.5.09-Juventud"/>
    <s v="2.7-OBRAS"/>
    <s v="2.7.1-OBRAS EN EDIFICACIONES"/>
    <s v="32-SANTO DOMINGO"/>
    <s v="60-CREDITO EXTERNO"/>
    <s v="13856-CONSTRUCCIÓN CENTRO MODELO DE PRESTACIÓN DE SERVICIOS PARA MUJERES (CIUDAD MUJER)"/>
    <s v="05-CONSTRUCCIÓN CENTRO MODELO DE PRESTACIÓN DE SERVICIOS PARA MUJERES (CIUDAD MUJER)"/>
    <s v="0000-NO APLICA"/>
    <s v="S"/>
    <n v="490319997"/>
    <n v="281308189.92000002"/>
    <n v="0"/>
    <n v="0"/>
  </r>
  <r>
    <x v="0"/>
    <x v="0"/>
    <x v="1"/>
    <x v="7"/>
    <s v="2.2.2.1-Viviendas, edificios y estructuras"/>
    <s v="2.2.2.1.2-Edificaciones no residenciales"/>
    <s v="0201-PRESIDENCIA DE LA REPÚBLICA"/>
    <s v="0001-SECRETARIADO ADMINISTRATIVO DE LA PRESIDENCIA"/>
    <s v="4-SERVICIOS SOCIALES"/>
    <s v="4.5-Protección social"/>
    <s v="4.5.10-Asistencia social"/>
    <s v="2.7-OBRAS"/>
    <s v="2.7.1-OBRAS EN EDIFICACIONES"/>
    <s v="99-MULTIPROVINCIAL"/>
    <s v="10-FONDO GENERAL"/>
    <s v="No Informado-"/>
    <s v="00-N/A"/>
    <s v="0000-NO APLICA"/>
    <s v="N"/>
    <n v="4000000"/>
    <n v="19968581"/>
    <n v="4280450.88"/>
    <n v="1153629.29"/>
  </r>
  <r>
    <x v="0"/>
    <x v="0"/>
    <x v="1"/>
    <x v="7"/>
    <s v="2.2.2.1-Viviendas, edificios y estructuras"/>
    <s v="2.2.2.1.2-Edificaciones no residenciales"/>
    <s v="0201-PRESIDENCIA DE LA REPÚBLICA"/>
    <s v="0003-PLAN PRESIDENCIAL CONTRA LA POBREZA"/>
    <s v="4-SERVICIOS SOCIALES"/>
    <s v="4.5-Protección social"/>
    <s v="4.5.10-Asistencia social"/>
    <s v="2.7-OBRAS"/>
    <s v="2.7.1-OBRAS EN EDIFICACIONES"/>
    <s v="99-MULTIPROVINCIAL"/>
    <s v="10-FONDO GENERAL"/>
    <s v="No Informado-"/>
    <s v="00-N/A"/>
    <s v="0000-NO APLICA"/>
    <s v="N"/>
    <n v="15000000"/>
    <n v="4549800"/>
    <n v="4553399.22"/>
    <n v="0"/>
  </r>
  <r>
    <x v="0"/>
    <x v="0"/>
    <x v="1"/>
    <x v="7"/>
    <s v="2.2.2.1-Viviendas, edificios y estructuras"/>
    <s v="2.2.2.1.2-Edificaciones no residenciales"/>
    <s v="0201-PRESIDENCIA DE LA REPÚBLICA"/>
    <s v="0004-SERVICIO INTEGRAL DE EMERGENCIAS"/>
    <s v="1-SERVICIOS  GENERALES"/>
    <s v="1.3-Defensa nacional"/>
    <s v="1.3.03-Defensa civil"/>
    <s v="2.7-OBRAS"/>
    <s v="2.7.1-OBRAS EN EDIFICACIONES"/>
    <s v="99-MULTIPROVINCIAL"/>
    <s v="20-FONDOS CON DESTINO ESPECÍFICO"/>
    <s v="No Informado-"/>
    <s v="00-N/A"/>
    <s v="0000-NO APLICA"/>
    <s v="N"/>
    <n v="100000000"/>
    <n v="55296462"/>
    <n v="39859472.960000001"/>
    <n v="0"/>
  </r>
  <r>
    <x v="0"/>
    <x v="0"/>
    <x v="1"/>
    <x v="7"/>
    <s v="2.2.2.1-Viviendas, edificios y estructuras"/>
    <s v="2.2.2.1.2-Edificaciones no residenciales"/>
    <s v="0201-PRESIDENCIA DE LA REPÚBLICA"/>
    <s v="0004-SERVICIO INTEGRAL DE EMERGENCIAS"/>
    <s v="4-SERVICIOS SOCIALES"/>
    <s v="4.5-Protección social"/>
    <s v="4.5.10-Asistencia social"/>
    <s v="2.7-OBRAS"/>
    <s v="2.7.1-OBRAS EN EDIFICACIONES"/>
    <s v="99-MULTIPROVINCIAL"/>
    <s v="10-FONDO GENERAL"/>
    <s v="No Informado-"/>
    <s v="00-N/A"/>
    <s v="0000-NO APLICA"/>
    <s v="N"/>
    <n v="11663452"/>
    <n v="11663452"/>
    <n v="10779409.970000001"/>
    <n v="4556600.3099999996"/>
  </r>
  <r>
    <x v="0"/>
    <x v="0"/>
    <x v="1"/>
    <x v="7"/>
    <s v="2.2.2.1-Viviendas, edificios y estructuras"/>
    <s v="2.2.2.1.2-Edificaciones no residenciales"/>
    <s v="0201-PRESIDENCIA DE LA REPÚBLICA"/>
    <s v="0005-UNIDAD EJECUTORA PARA LA READECUACION DE BARRIOS  Y ENTORNOS (URBE)"/>
    <s v="2-SERVICIOS ECONÓMICOS"/>
    <s v="2.6-Transporte"/>
    <s v="2.6.04-Transporte aéreo"/>
    <s v="2.7-OBRAS"/>
    <s v="2.7.1-OBRAS EN EDIFICACIONES"/>
    <s v="32-SANTO DOMINGO"/>
    <s v="10-FONDO GENERAL"/>
    <s v="14118-CONSTRUCCIÓN DE LA 2 LINEA DEL TELEFÉRICO DE SANTO DOMINGO, SANTO DOMINGO OESTE Y LOS ALCARRIZOS"/>
    <s v="02-CONSTRUCCIÓN DE LA 2 LINEA DEL TELEFÉRICO DE SANTO DOMINGO, SANTO DOMINGO OESTE Y LOS ALCARRIZOS"/>
    <s v="0000-NO APLICA"/>
    <s v="S"/>
    <n v="5000000"/>
    <n v="0"/>
    <n v="0"/>
    <n v="0"/>
  </r>
  <r>
    <x v="0"/>
    <x v="0"/>
    <x v="1"/>
    <x v="7"/>
    <s v="2.2.2.1-Viviendas, edificios y estructuras"/>
    <s v="2.2.2.1.2-Edificaciones no residenciales"/>
    <s v="0201-PRESIDENCIA DE LA REPÚBLICA"/>
    <s v="0005-UNIDAD EJECUTORA PARA LA READECUACION DE BARRIOS  Y ENTORNOS (URBE)"/>
    <s v="4-SERVICIOS SOCIALES"/>
    <s v="4.5-Protección social"/>
    <s v="4.5.06-Desempleo"/>
    <s v="2.7-OBRAS"/>
    <s v="2.7.1-OBRAS EN EDIFICACIONES"/>
    <s v="01-DISTRITO NACIONAL"/>
    <s v="10-FONDO GENERAL"/>
    <s v="13924-MEJORAMIENTO URBANO, SOCIAL Y AMBIENTAL DEL BARRIO DOMINGO SAVIO (LA CIENEGA - LOS GUANDULES), DISTRITO NACIONAL"/>
    <s v="01-MEJORAMIENTO URBANO, SOCIAL Y AMBIENTAL DEL BARRIO DOMINGO SAVIO (LA CIENEGA - LOS GUANDULES), DISTRITO NACIONAL"/>
    <s v="0000-NO APLICA"/>
    <s v="S"/>
    <n v="100000000"/>
    <n v="45000000"/>
    <n v="31646345.649999999"/>
    <n v="9938345.6300000008"/>
  </r>
  <r>
    <x v="0"/>
    <x v="0"/>
    <x v="1"/>
    <x v="7"/>
    <s v="2.2.2.1-Viviendas, edificios y estructuras"/>
    <s v="2.2.2.1.2-Edificaciones no residenciales"/>
    <s v="0201-PRESIDENCIA DE LA REPÚBLICA"/>
    <s v="0007-PROGRAMA SUPÉRATE"/>
    <s v="4-SERVICIOS SOCIALES"/>
    <s v="4.5-Protección social"/>
    <s v="4.5.10-Asistencia social"/>
    <s v="2.7-OBRAS"/>
    <s v="2.7.1-OBRAS EN EDIFICACIONES"/>
    <s v="99-MULTIPROVINCIAL"/>
    <s v="10-FONDO GENERAL"/>
    <s v="No Informado-"/>
    <s v="00-N/A"/>
    <s v="0000-NO APLICA"/>
    <s v="N"/>
    <n v="0"/>
    <n v="7300000"/>
    <n v="7132267.9500000002"/>
    <n v="7132267.9500000002"/>
  </r>
  <r>
    <x v="0"/>
    <x v="0"/>
    <x v="1"/>
    <x v="7"/>
    <s v="2.2.2.1-Viviendas, edificios y estructuras"/>
    <s v="2.2.2.1.2-Edificaciones no residenciales"/>
    <s v="0201-PRESIDENCIA DE LA REPÚBLICA"/>
    <s v="0007-PROGRAMA SUPÉRATE"/>
    <s v="4-SERVICIOS SOCIALES"/>
    <s v="4.5-Protección social"/>
    <s v="4.5.10-Asistencia social"/>
    <s v="2.7-OBRAS"/>
    <s v="2.7.1-OBRAS EN EDIFICACIONES"/>
    <s v="99-MULTIPROVINCIAL"/>
    <s v="60-CREDITO EXTERNO"/>
    <s v="No Informado-"/>
    <s v="00-N/A"/>
    <s v="0000-NO APLICA"/>
    <s v="N"/>
    <n v="0"/>
    <n v="5900000"/>
    <n v="3060703.59"/>
    <n v="3060703.59"/>
  </r>
  <r>
    <x v="0"/>
    <x v="0"/>
    <x v="1"/>
    <x v="7"/>
    <s v="2.2.2.1-Viviendas, edificios y estructuras"/>
    <s v="2.2.2.1.2-Edificaciones no residenciales"/>
    <s v="0201-PRESIDENCIA DE LA REPÚBLICA"/>
    <s v="0008-ADMINISTRADORA DE SUBSIDIOS SOCIALES"/>
    <s v="4-SERVICIOS SOCIALES"/>
    <s v="4.5-Protección social"/>
    <s v="4.5.10-Asistencia social"/>
    <s v="2.7-OBRAS"/>
    <s v="2.7.1-OBRAS EN EDIFICACIONES"/>
    <s v="99-MULTIPROVINCIAL"/>
    <s v="10-FONDO GENERAL"/>
    <s v="No Informado-"/>
    <s v="00-N/A"/>
    <s v="0000-NO APLICA"/>
    <s v="N"/>
    <n v="8000000"/>
    <n v="4991592"/>
    <n v="198618.13"/>
    <n v="0"/>
  </r>
  <r>
    <x v="0"/>
    <x v="0"/>
    <x v="1"/>
    <x v="7"/>
    <s v="2.2.2.1-Viviendas, edificios y estructuras"/>
    <s v="2.2.2.1.2-Edificaciones no residenciales"/>
    <s v="0201-PRESIDENCIA DE LA REPÚBLICA"/>
    <s v="0009-COMISIÓN PRESIDENCIAL DE APOYO AL DESARROLLO PROVINCIAL"/>
    <s v="1-SERVICIOS  GENERALES"/>
    <s v="1.1-Administración general"/>
    <s v="1.1.02-Gestión administrativa, financiera, fiscal, económica y planificación"/>
    <s v="2.7-OBRAS"/>
    <s v="2.7.1-OBRAS EN EDIFICACIONES"/>
    <s v="99-MULTIPROVINCIAL"/>
    <s v="10-FONDO GENERAL"/>
    <s v="No Informado-"/>
    <s v="00-N/A"/>
    <s v="0000-NO APLICA"/>
    <s v="N"/>
    <n v="0"/>
    <n v="376060698.99000001"/>
    <n v="97049365.870000005"/>
    <n v="92374720.939999998"/>
  </r>
  <r>
    <x v="0"/>
    <x v="0"/>
    <x v="1"/>
    <x v="7"/>
    <s v="2.2.2.1-Viviendas, edificios y estructuras"/>
    <s v="2.2.2.1.2-Edificaciones no residenciales"/>
    <s v="0201-PRESIDENCIA DE LA REPÚBLICA"/>
    <s v="0009-COMISIÓN PRESIDENCIAL DE APOYO AL DESARROLLO PROVINCIAL"/>
    <s v="1-SERVICIOS  GENERALES"/>
    <s v="1.1-Administración general"/>
    <s v="1.1.02-Gestión administrativa, financiera, fiscal, económica y planificación"/>
    <s v="2.7-OBRAS"/>
    <s v="2.7.1-OBRAS EN EDIFICACIONES"/>
    <s v="99-MULTIPROVINCIAL"/>
    <s v="50-CRÉDITO INTERNO"/>
    <s v="No Informado-"/>
    <s v="00-N/A"/>
    <s v="0000-NO APLICA"/>
    <s v="N"/>
    <n v="0"/>
    <n v="50000000"/>
    <n v="0"/>
    <n v="0"/>
  </r>
  <r>
    <x v="0"/>
    <x v="0"/>
    <x v="1"/>
    <x v="7"/>
    <s v="2.2.2.1-Viviendas, edificios y estructuras"/>
    <s v="2.2.2.1.2-Edificaciones no residenciales"/>
    <s v="0201-PRESIDENCIA DE LA REPÚBLICA"/>
    <s v="0009-COMISIÓN PRESIDENCIAL DE APOYO AL DESARROLLO PROVINCIAL"/>
    <s v="1-SERVICIOS  GENERALES"/>
    <s v="1.4-Justicia, orden público y seguridad"/>
    <s v="1.4.01-Servicios de seguridad interior"/>
    <s v="2.7-OBRAS"/>
    <s v="2.7.1-OBRAS EN EDIFICACIONES"/>
    <s v="01-DISTRITO NACIONAL"/>
    <s v="10-FONDO GENERAL"/>
    <s v="14541-CONSTRUCCIÓN Y RECONSTRUCIÓN DE DESTACAMENTOS POLICIALES EN COMUNIDADES DEL DISTRITO NACIONAL"/>
    <s v="12-CONSTRUCCIÓN Y RECONSTRUCIÓN DE DESTACAMENTOS POLICIALES EN COMUNIDADES DEL DISTRITO NACIONAL"/>
    <s v="0000-NO APLICA"/>
    <s v="S"/>
    <n v="67968024"/>
    <n v="85249596.579999998"/>
    <n v="57321273.670000002"/>
    <n v="49638988.259999998"/>
  </r>
  <r>
    <x v="0"/>
    <x v="0"/>
    <x v="1"/>
    <x v="7"/>
    <s v="2.2.2.1-Viviendas, edificios y estructuras"/>
    <s v="2.2.2.1.2-Edificaciones no residenciales"/>
    <s v="0201-PRESIDENCIA DE LA REPÚBLICA"/>
    <s v="0009-COMISIÓN PRESIDENCIAL DE APOYO AL DESARROLLO PROVINCIAL"/>
    <s v="1-SERVICIOS  GENERALES"/>
    <s v="1.4-Justicia, orden público y seguridad"/>
    <s v="1.4.01-Servicios de seguridad interior"/>
    <s v="2.7-OBRAS"/>
    <s v="2.7.1-OBRAS EN EDIFICACIONES"/>
    <s v="02-AZUA"/>
    <s v="10-FONDO GENERAL"/>
    <s v="14557-CONSTRUCCIÓN DE DESTACAMENTO POLICIAL EN EL MUNICIPIO GUAYABAL, PROVINCIA AZUA"/>
    <s v="18-CONSTRUCCIÓN DE DESTACAMENTO POLICIAL EN EL MUNICIPIO GUAYABAL, PROVINCIA AZUA"/>
    <s v="0000-NO APLICA"/>
    <s v="S"/>
    <n v="1082471"/>
    <n v="5582471"/>
    <n v="1082471"/>
    <n v="0"/>
  </r>
  <r>
    <x v="0"/>
    <x v="0"/>
    <x v="1"/>
    <x v="7"/>
    <s v="2.2.2.1-Viviendas, edificios y estructuras"/>
    <s v="2.2.2.1.2-Edificaciones no residenciales"/>
    <s v="0201-PRESIDENCIA DE LA REPÚBLICA"/>
    <s v="0009-COMISIÓN PRESIDENCIAL DE APOYO AL DESARROLLO PROVINCIAL"/>
    <s v="1-SERVICIOS  GENERALES"/>
    <s v="1.4-Justicia, orden público y seguridad"/>
    <s v="1.4.01-Servicios de seguridad interior"/>
    <s v="2.7-OBRAS"/>
    <s v="2.7.1-OBRAS EN EDIFICACIONES"/>
    <s v="04-BARAHONA"/>
    <s v="10-FONDO GENERAL"/>
    <s v="14577-CONSTRUCCIÓN DE DESTACAMENTOS POLICIALES EN COMUNIDADES DE LA PROVINCIA BARAHONA"/>
    <s v="31-CONSTRUCCIÓN DE DESTACAMENTOS POLICIALES EN COMUNIDADES DE LA PROVINCIA BARAHONA"/>
    <s v="0000-NO APLICA"/>
    <s v="S"/>
    <n v="14472207"/>
    <n v="14472207"/>
    <n v="12218510.029999999"/>
    <n v="10609677.029999999"/>
  </r>
  <r>
    <x v="0"/>
    <x v="0"/>
    <x v="1"/>
    <x v="7"/>
    <s v="2.2.2.1-Viviendas, edificios y estructuras"/>
    <s v="2.2.2.1.2-Edificaciones no residenciales"/>
    <s v="0201-PRESIDENCIA DE LA REPÚBLICA"/>
    <s v="0009-COMISIÓN PRESIDENCIAL DE APOYO AL DESARROLLO PROVINCIAL"/>
    <s v="1-SERVICIOS  GENERALES"/>
    <s v="1.4-Justicia, orden público y seguridad"/>
    <s v="1.4.01-Servicios de seguridad interior"/>
    <s v="2.7-OBRAS"/>
    <s v="2.7.1-OBRAS EN EDIFICACIONES"/>
    <s v="06-DUARTE"/>
    <s v="10-FONDO GENERAL"/>
    <s v="14497-CONSTRUCCIÓN DESTACAMENTOS POLICIALES EN COMUNIDADES SELECCIONADAS DE LA PROVINCIA DUARTE"/>
    <s v="22-CONSTRUCCIÓN DESTACAMENTOS POLICIALES EN COMUNIDADES SELECCIONADAS DE LA PROVINCIA DUARTE"/>
    <s v="0000-NO APLICA"/>
    <s v="S"/>
    <n v="29645701"/>
    <n v="62567235.640000001"/>
    <n v="15481330.310000001"/>
    <n v="11141114.310000001"/>
  </r>
  <r>
    <x v="0"/>
    <x v="0"/>
    <x v="1"/>
    <x v="7"/>
    <s v="2.2.2.1-Viviendas, edificios y estructuras"/>
    <s v="2.2.2.1.2-Edificaciones no residenciales"/>
    <s v="0201-PRESIDENCIA DE LA REPÚBLICA"/>
    <s v="0009-COMISIÓN PRESIDENCIAL DE APOYO AL DESARROLLO PROVINCIAL"/>
    <s v="1-SERVICIOS  GENERALES"/>
    <s v="1.4-Justicia, orden público y seguridad"/>
    <s v="1.4.01-Servicios de seguridad interior"/>
    <s v="2.7-OBRAS"/>
    <s v="2.7.1-OBRAS EN EDIFICACIONES"/>
    <s v="10-INDEPENDENCIA"/>
    <s v="10-FONDO GENERAL"/>
    <s v="14526-CONSTRUCCIÓN Y RECONSTRUCCIÓN DE DESTACAMENTOS POLICIALES EN COMUNIDADES DE LA PROVINCIA INDEPENDENCIA"/>
    <s v="09-CONSTRUCCIÓN Y RECONSTRUCCIÓN DE DESTACAMENTOS POLICIALES EN COMUNIDADES DE LA PROVINCIA INDEPENDENCIA"/>
    <s v="0000-NO APLICA"/>
    <s v="S"/>
    <n v="4915999"/>
    <n v="14915999"/>
    <n v="12016326.66"/>
    <n v="12016326.66"/>
  </r>
  <r>
    <x v="0"/>
    <x v="0"/>
    <x v="1"/>
    <x v="7"/>
    <s v="2.2.2.1-Viviendas, edificios y estructuras"/>
    <s v="2.2.2.1.2-Edificaciones no residenciales"/>
    <s v="0201-PRESIDENCIA DE LA REPÚBLICA"/>
    <s v="0009-COMISIÓN PRESIDENCIAL DE APOYO AL DESARROLLO PROVINCIAL"/>
    <s v="1-SERVICIOS  GENERALES"/>
    <s v="1.4-Justicia, orden público y seguridad"/>
    <s v="1.4.01-Servicios de seguridad interior"/>
    <s v="2.7-OBRAS"/>
    <s v="2.7.1-OBRAS EN EDIFICACIONES"/>
    <s v="16-PEDERNALES"/>
    <s v="10-FONDO GENERAL"/>
    <s v="14566-CONSTRUCCIÓN DE DESTACAMENTOS POLICIALES EN COMUNIDADES DE LA PROVINCIA PEDERNALES"/>
    <s v="20-CONSTRUCCIÓN DE DESTACAMENTOS POLICIALES EN COMUNIDADES DE LA PROVINCIA PEDERNALES"/>
    <s v="0000-NO APLICA"/>
    <s v="S"/>
    <n v="2489528"/>
    <n v="2489528"/>
    <n v="0"/>
    <n v="0"/>
  </r>
  <r>
    <x v="0"/>
    <x v="0"/>
    <x v="1"/>
    <x v="7"/>
    <s v="2.2.2.1-Viviendas, edificios y estructuras"/>
    <s v="2.2.2.1.2-Edificaciones no residenciales"/>
    <s v="0201-PRESIDENCIA DE LA REPÚBLICA"/>
    <s v="0009-COMISIÓN PRESIDENCIAL DE APOYO AL DESARROLLO PROVINCIAL"/>
    <s v="1-SERVICIOS  GENERALES"/>
    <s v="1.4-Justicia, orden público y seguridad"/>
    <s v="1.4.01-Servicios de seguridad interior"/>
    <s v="2.7-OBRAS"/>
    <s v="2.7.1-OBRAS EN EDIFICACIONES"/>
    <s v="18-PUERTO PLATA"/>
    <s v="10-FONDO GENERAL"/>
    <s v="14235-CONSTRUCCIÓN DESTACAMENTOS POLICIALES EN DIFERENTES COMUNIDADES DE LA  PROVINCIA PUERTO PLATA"/>
    <s v="79-CONSTRUCCIÓN DESTACAMENTOS POLICIALES EN DIFERENTES COMUNIDADES DE LA  PROVINCIA PUERTO PLATA"/>
    <s v="0000-NO APLICA"/>
    <s v="S"/>
    <n v="4661704"/>
    <n v="8221585.5599999996"/>
    <n v="3895094.53"/>
    <n v="3895094.53"/>
  </r>
  <r>
    <x v="0"/>
    <x v="0"/>
    <x v="1"/>
    <x v="7"/>
    <s v="2.2.2.1-Viviendas, edificios y estructuras"/>
    <s v="2.2.2.1.2-Edificaciones no residenciales"/>
    <s v="0201-PRESIDENCIA DE LA REPÚBLICA"/>
    <s v="0009-COMISIÓN PRESIDENCIAL DE APOYO AL DESARROLLO PROVINCIAL"/>
    <s v="1-SERVICIOS  GENERALES"/>
    <s v="1.4-Justicia, orden público y seguridad"/>
    <s v="1.4.01-Servicios de seguridad interior"/>
    <s v="2.7-OBRAS"/>
    <s v="2.7.1-OBRAS EN EDIFICACIONES"/>
    <s v="25-SANTIAGO"/>
    <s v="10-FONDO GENERAL"/>
    <s v="14556-CONSTRUCCIÓN Y RECONSTRUCCIÓN DE DESTACAMENTOS POLICIALES, EN COMUNIDADES DE LA PROVINCIA SANTIAGO"/>
    <s v="17-CONSTRUCCIÓN Y RECONSTRUCCIÓN DE DESTACAMENTOS POLICIALES, EN COMUNIDADES DE LA PROVINCIA SANTIAGO"/>
    <s v="0000-NO APLICA"/>
    <s v="S"/>
    <n v="28108806"/>
    <n v="58307849.600000001"/>
    <n v="21775949.309999999"/>
    <n v="21775949.309999999"/>
  </r>
  <r>
    <x v="0"/>
    <x v="0"/>
    <x v="1"/>
    <x v="7"/>
    <s v="2.2.2.1-Viviendas, edificios y estructuras"/>
    <s v="2.2.2.1.2-Edificaciones no residenciales"/>
    <s v="0201-PRESIDENCIA DE LA REPÚBLICA"/>
    <s v="0009-COMISIÓN PRESIDENCIAL DE APOYO AL DESARROLLO PROVINCIAL"/>
    <s v="1-SERVICIOS  GENERALES"/>
    <s v="1.4-Justicia, orden público y seguridad"/>
    <s v="1.4.01-Servicios de seguridad interior"/>
    <s v="2.7-OBRAS"/>
    <s v="2.7.1-OBRAS EN EDIFICACIONES"/>
    <s v="32-SANTO DOMINGO"/>
    <s v="10-FONDO GENERAL"/>
    <s v="14542-CONSTRUCCIÓN Y RECONSTRUCCIÓN DE DESTACAMENTOS POLICIALES EN COMUNIDADES DE LA PROVINCIA SANTO DOMINGO"/>
    <s v="13-CONSTRUCCIÓN Y RECONSTRUCCIÓN DE DESTACAMENTOS POLICIALES EN COMUNIDADES DE LA PROVINCIA SANTO DOMINGO"/>
    <s v="0000-NO APLICA"/>
    <s v="S"/>
    <n v="31783160"/>
    <n v="53003415.229999997"/>
    <n v="33467398.73"/>
    <n v="30053435.739999998"/>
  </r>
  <r>
    <x v="0"/>
    <x v="0"/>
    <x v="1"/>
    <x v="7"/>
    <s v="2.2.2.1-Viviendas, edificios y estructuras"/>
    <s v="2.2.2.1.2-Edificaciones no residenciales"/>
    <s v="0201-PRESIDENCIA DE LA REPÚBLICA"/>
    <s v="0009-COMISIÓN PRESIDENCIAL DE APOYO AL DESARROLLO PROVINCIAL"/>
    <s v="1-SERVICIOS  GENERALES"/>
    <s v="1.4-Justicia, orden público y seguridad"/>
    <s v="1.4.02-Servicios de protección contra incendios"/>
    <s v="2.7-OBRAS"/>
    <s v="2.7.1-OBRAS EN EDIFICACIONES"/>
    <s v="04-BARAHONA"/>
    <s v="10-FONDO GENERAL"/>
    <s v="14228-CONSTRUCCIÓN ESTACIÓN DEL CUERPO DE BOMBEROS, MUNICIPIO BARAHONA, PROVINCIA BARAHONA"/>
    <s v="44-CONSTRUCCIÓN ESTACIÓN DEL CUERPO DE BOMBEROS, MUNICIPIO BARAHONA, PROVINCIA BARAHONA"/>
    <s v="0000-NO APLICA"/>
    <s v="S"/>
    <n v="13026561"/>
    <n v="0"/>
    <n v="0"/>
    <n v="0"/>
  </r>
  <r>
    <x v="0"/>
    <x v="0"/>
    <x v="1"/>
    <x v="7"/>
    <s v="2.2.2.1-Viviendas, edificios y estructuras"/>
    <s v="2.2.2.1.2-Edificaciones no residenciales"/>
    <s v="0201-PRESIDENCIA DE LA REPÚBLICA"/>
    <s v="0009-COMISIÓN PRESIDENCIAL DE APOYO AL DESARROLLO PROVINCIAL"/>
    <s v="1-SERVICIOS  GENERALES"/>
    <s v="1.4-Justicia, orden público y seguridad"/>
    <s v="1.4.02-Servicios de protección contra incendios"/>
    <s v="2.7-OBRAS"/>
    <s v="2.7.1-OBRAS EN EDIFICACIONES"/>
    <s v="06-DUARTE"/>
    <s v="10-FONDO GENERAL"/>
    <s v="14586-REHABILITACIÓN DE EDIFICACIÓN PARA EL ALOJAMIENTO DE ESTACIÓN DE BOMBEROS DE SAN FRANCISCO DE MACORÍS, PROVINCIA DUARTE"/>
    <s v="26-REHABILITACIÓN DE EDIFICACIÓN PARA EL ALOJAMIENTO DE ESTACIÓN DE BOMBEROS DE SAN FRANCISCO DE MACORÍS, PROVINCIA DUARTE"/>
    <s v="0000-NO APLICA"/>
    <s v="S"/>
    <n v="8738250"/>
    <n v="21832966.699999999"/>
    <n v="21832966.699999999"/>
    <n v="21832966.699999999"/>
  </r>
  <r>
    <x v="0"/>
    <x v="0"/>
    <x v="1"/>
    <x v="7"/>
    <s v="2.2.2.1-Viviendas, edificios y estructuras"/>
    <s v="2.2.2.1.2-Edificaciones no residenciales"/>
    <s v="0201-PRESIDENCIA DE LA REPÚBLICA"/>
    <s v="0009-COMISIÓN PRESIDENCIAL DE APOYO AL DESARROLLO PROVINCIAL"/>
    <s v="1-SERVICIOS  GENERALES"/>
    <s v="1.4-Justicia, orden público y seguridad"/>
    <s v="1.4.03-Administración y servicios de justicia"/>
    <s v="2.7-OBRAS"/>
    <s v="2.7.1-OBRAS EN EDIFICACIONES"/>
    <s v="22-SAN JUAN"/>
    <s v="10-FONDO GENERAL"/>
    <s v="14500-CONSTRUCCIÓN DE DESTACAMENTOS POLICIALES EN LA PROVINCIA SAN JUAN"/>
    <s v="23-CONSTRUCCIÓN DE DESTACAMENTOS POLICIALES EN LA PROVINCIA SAN JUAN"/>
    <s v="0000-NO APLICA"/>
    <s v="S"/>
    <n v="3859232"/>
    <n v="3859232"/>
    <n v="0"/>
    <n v="0"/>
  </r>
  <r>
    <x v="0"/>
    <x v="0"/>
    <x v="1"/>
    <x v="7"/>
    <s v="2.2.2.1-Viviendas, edificios y estructuras"/>
    <s v="2.2.2.1.2-Edificaciones no residenciales"/>
    <s v="0201-PRESIDENCIA DE LA REPÚBLICA"/>
    <s v="0009-COMISIÓN PRESIDENCIAL DE APOYO AL DESARROLLO PROVINCIAL"/>
    <s v="1-SERVICIOS  GENERALES"/>
    <s v="1.4-Justicia, orden público y seguridad"/>
    <s v="1.4.05-Servicios de migraciones"/>
    <s v="2.7-OBRAS"/>
    <s v="2.7.1-OBRAS EN EDIFICACIONES"/>
    <s v="18-PUERTO PLATA"/>
    <s v="10-FONDO GENERAL"/>
    <s v="14236-CONSTRUCCIÓN DE OFICINAS GUBERNAMENTALES Y PARQUEO PARA EL MANEJO MIGRATORIO EN BAHIA GARCIA, MUN. LUPERON, PROV. PUERTO PLATA"/>
    <s v="89-CONSTRUCCIÓN DE OFICINAS GUBERNAMENTALES Y PARQUEO PARA EL MANEJO MIGRATORIO EN BAHIA GARCIA, MUN. LUPERON, PROV. PUERTO PLATA"/>
    <s v="0000-NO APLICA"/>
    <s v="S"/>
    <n v="3613017"/>
    <n v="0"/>
    <n v="0"/>
    <n v="0"/>
  </r>
  <r>
    <x v="0"/>
    <x v="0"/>
    <x v="1"/>
    <x v="7"/>
    <s v="2.2.2.1-Viviendas, edificios y estructuras"/>
    <s v="2.2.2.1.2-Edificaciones no residenciales"/>
    <s v="0201-PRESIDENCIA DE LA REPÚBLICA"/>
    <s v="0009-COMISIÓN PRESIDENCIAL DE APOYO AL DESARROLLO PROVINCIAL"/>
    <s v="2-SERVICIOS ECONÓMICOS"/>
    <s v="2.6-Transporte"/>
    <s v="2.6.01-Transporte por carretera"/>
    <s v="2.7-OBRAS"/>
    <s v="2.7.1-OBRAS EN EDIFICACIONES"/>
    <s v="25-SANTIAGO"/>
    <s v="10-FONDO GENERAL"/>
    <s v="15027-REMODELACIÓN DE LA CALLE DEL SOL TRAMO COMPRENDIDO ENTRE LAS CALLES GENERAL VALVERDE Y SABANA LARGA, PROVINCIA SANTIAGO"/>
    <s v="40-REMODELACIÓN DE LA CALLE DEL SOL TRAMO COMPRENDIDO ENTRE LAS CALLES GENERAL VALVERDE Y SABANA LARGA, PROVINCIA SANTIAGO"/>
    <s v="0000-NO APLICA"/>
    <s v="S"/>
    <n v="30000000"/>
    <n v="14873648.800000001"/>
    <n v="13917930.66"/>
    <n v="13917930.66"/>
  </r>
  <r>
    <x v="0"/>
    <x v="0"/>
    <x v="1"/>
    <x v="7"/>
    <s v="2.2.2.1-Viviendas, edificios y estructuras"/>
    <s v="2.2.2.1.2-Edificaciones no residenciales"/>
    <s v="0201-PRESIDENCIA DE LA REPÚBLICA"/>
    <s v="0009-COMISIÓN PRESIDENCIAL DE APOYO AL DESARROLLO PROVINCIAL"/>
    <s v="4-SERVICIOS SOCIALES"/>
    <s v="4.1-Vivienda y servicios comunitarios"/>
    <s v="4.1.01-Urbanización y servicios comunitarios"/>
    <s v="2.7-OBRAS"/>
    <s v="2.7.1-OBRAS EN EDIFICACIONES"/>
    <s v="02-AZUA"/>
    <s v="10-FONDO GENERAL"/>
    <s v="14713-CONSTRUCCIÓN DE ECO-HABITAT INTEGRAL PARA CIUDADANOS EN CONDICION DE POBREZA MULTIDIMENSIONAL EN LA PROVINCIA DE AZUA"/>
    <s v="01-CONSTRUCCIÓN DE ECO-HABITAT INTEGRAL PARA CIUDADANOS EN CONDICION DE POBREZA MULTIDIMENSIONAL EN LA PROVINCIA DE AZUA"/>
    <s v="0000-NO APLICA"/>
    <s v="S"/>
    <n v="5498545"/>
    <n v="0"/>
    <n v="0"/>
    <n v="0"/>
  </r>
  <r>
    <x v="0"/>
    <x v="0"/>
    <x v="1"/>
    <x v="7"/>
    <s v="2.2.2.1-Viviendas, edificios y estructuras"/>
    <s v="2.2.2.1.2-Edificaciones no residenciales"/>
    <s v="0201-PRESIDENCIA DE LA REPÚBLICA"/>
    <s v="0009-COMISIÓN PRESIDENCIAL DE APOYO AL DESARROLLO PROVINCIAL"/>
    <s v="4-SERVICIOS SOCIALES"/>
    <s v="4.1-Vivienda y servicios comunitarios"/>
    <s v="4.1.01-Urbanización y servicios comunitarios"/>
    <s v="2.7-OBRAS"/>
    <s v="2.7.1-OBRAS EN EDIFICACIONES"/>
    <s v="04-BARAHONA"/>
    <s v="10-FONDO GENERAL"/>
    <s v="15137-CONSTRUCCIÓN DE ECO-VIVIENDAS PARA CIUDADANOS EN CONDICION DE POBREZA MULTIDIMENSIONAL EN EL MUNICIPIO DE BARAHONA, PROVINCIA BARAHONA"/>
    <s v="04-CONSTRUCCIÓN DE ECO-VIVIENDAS PARA CIUDADANOS EN CONDICION DE POBREZA MULTIDIMENSIONAL EN EL MUNICIPIO DE BARAHONA, PROVINCIA BARAHONA"/>
    <s v="0000-NO APLICA"/>
    <s v="S"/>
    <n v="0"/>
    <n v="381207.11"/>
    <n v="0"/>
    <n v="0"/>
  </r>
  <r>
    <x v="0"/>
    <x v="0"/>
    <x v="1"/>
    <x v="7"/>
    <s v="2.2.2.1-Viviendas, edificios y estructuras"/>
    <s v="2.2.2.1.2-Edificaciones no residenciales"/>
    <s v="0201-PRESIDENCIA DE LA REPÚBLICA"/>
    <s v="0009-COMISIÓN PRESIDENCIAL DE APOYO AL DESARROLLO PROVINCIAL"/>
    <s v="4-SERVICIOS SOCIALES"/>
    <s v="4.1-Vivienda y servicios comunitarios"/>
    <s v="4.1.01-Urbanización y servicios comunitarios"/>
    <s v="2.7-OBRAS"/>
    <s v="2.7.1-OBRAS EN EDIFICACIONES"/>
    <s v="14-MARIA TRINIDAD SANCHEZ"/>
    <s v="10-FONDO GENERAL"/>
    <s v="15014-CONSTRUCCIÓN DE ECO-HÁBITAT INTEGRAL PARA CIUDADANOS EN CONDICIÓN DE POBREZA MULTIDIMENSIONAL, PROVINCIA MARÍA TRINIDAD SÁNCHEZ"/>
    <s v="02-CONSTRUCCIÓN DE ECO-HÁBITAT INTEGRAL PARA CIUDADANOS EN CONDICIÓN DE POBREZA MULTIDIMENSIONAL, PROVINCIA MARÍA TRINIDAD SÁNCHEZ"/>
    <s v="0000-NO APLICA"/>
    <s v="S"/>
    <n v="11980136"/>
    <n v="0"/>
    <n v="0"/>
    <n v="0"/>
  </r>
  <r>
    <x v="0"/>
    <x v="0"/>
    <x v="1"/>
    <x v="7"/>
    <s v="2.2.2.1-Viviendas, edificios y estructuras"/>
    <s v="2.2.2.1.2-Edificaciones no residenciales"/>
    <s v="0201-PRESIDENCIA DE LA REPÚBLICA"/>
    <s v="0009-COMISIÓN PRESIDENCIAL DE APOYO AL DESARROLLO PROVINCIAL"/>
    <s v="4-SERVICIOS SOCIALES"/>
    <s v="4.1-Vivienda y servicios comunitarios"/>
    <s v="4.1.01-Urbanización y servicios comunitarios"/>
    <s v="2.7-OBRAS"/>
    <s v="2.7.1-OBRAS EN EDIFICACIONES"/>
    <s v="15-MONTE CRISTI"/>
    <s v="10-FONDO GENERAL"/>
    <s v="15129-CONSTRUCCIÓN DE ECO-VIVIENDAS PARA CIUDADANOS EN CONDICION DE POBREZA MULTIDIMENSIONAL EN EL MUNICIPIO MONTE CRISTI, PROVINCIA MONTE CRISTI"/>
    <s v="03-CONSTRUCCIÓN DE ECO-VIVIENDAS PARA CIUDADANOS EN CONDICION DE POBREZA MULTIDIMENSIONAL EN EL MUNICIPIO MONTE CRISTI, PROVINCIA MONTE CRISTI"/>
    <s v="0000-NO APLICA"/>
    <s v="S"/>
    <n v="0"/>
    <n v="1318420.8500000001"/>
    <n v="0"/>
    <n v="0"/>
  </r>
  <r>
    <x v="0"/>
    <x v="0"/>
    <x v="1"/>
    <x v="7"/>
    <s v="2.2.2.1-Viviendas, edificios y estructuras"/>
    <s v="2.2.2.1.2-Edificaciones no residenciales"/>
    <s v="0201-PRESIDENCIA DE LA REPÚBLICA"/>
    <s v="0009-COMISIÓN PRESIDENCIAL DE APOYO AL DESARROLLO PROVINCIAL"/>
    <s v="4-SERVICIOS SOCIALES"/>
    <s v="4.1-Vivienda y servicios comunitarios"/>
    <s v="4.1.01-Urbanización y servicios comunitarios"/>
    <s v="2.7-OBRAS"/>
    <s v="2.7.1-OBRAS EN EDIFICACIONES"/>
    <s v="21-SAN CRISTOBAL"/>
    <s v="10-FONDO GENERAL"/>
    <s v="15232-CONSTRUCCIÓN DE ECO-VIVIENDAS PARA CIUDADANOS EN CONDICION DE POBREZA MULTIDIMENSIONAL EN EL MUNICIPIO DE SAN CRISTOBAL, PROVINCIA SAN CRISTOBAL"/>
    <s v="07-CONSTRUCCIÓN DE ECO-VIVIENDAS PARA CIUDADANOS EN CONDICION DE POBREZA MULTIDIMENSIONAL EN EL MUNICIPIO DE SAN CRISTOBAL, PROVINCIA SAN CRISTOBAL"/>
    <s v="0000-NO APLICA"/>
    <s v="S"/>
    <n v="0"/>
    <n v="381207.11"/>
    <n v="0"/>
    <n v="0"/>
  </r>
  <r>
    <x v="0"/>
    <x v="0"/>
    <x v="1"/>
    <x v="7"/>
    <s v="2.2.2.1-Viviendas, edificios y estructuras"/>
    <s v="2.2.2.1.2-Edificaciones no residenciales"/>
    <s v="0201-PRESIDENCIA DE LA REPÚBLICA"/>
    <s v="0009-COMISIÓN PRESIDENCIAL DE APOYO AL DESARROLLO PROVINCIAL"/>
    <s v="4-SERVICIOS SOCIALES"/>
    <s v="4.1-Vivienda y servicios comunitarios"/>
    <s v="4.1.02-Desarrollo comunitario"/>
    <s v="2.7-OBRAS"/>
    <s v="2.7.1-OBRAS EN EDIFICACIONES"/>
    <s v="04-BARAHONA"/>
    <s v="10-FONDO GENERAL"/>
    <s v="14645-CONSTRUCCIÓN MERCADO MUNICIPAL DE CABRAL, PROVINCIA BARAHONA"/>
    <s v="09-CONSTRUCCIÓN MERCADO MUNICIPAL DE CABRAL, PROVINCIA BARAHONA"/>
    <s v="0000-NO APLICA"/>
    <s v="S"/>
    <n v="10000000"/>
    <n v="0"/>
    <n v="0"/>
    <n v="0"/>
  </r>
  <r>
    <x v="0"/>
    <x v="0"/>
    <x v="1"/>
    <x v="7"/>
    <s v="2.2.2.1-Viviendas, edificios y estructuras"/>
    <s v="2.2.2.1.2-Edificaciones no residenciales"/>
    <s v="0201-PRESIDENCIA DE LA REPÚBLICA"/>
    <s v="0009-COMISIÓN PRESIDENCIAL DE APOYO AL DESARROLLO PROVINCIAL"/>
    <s v="4-SERVICIOS SOCIALES"/>
    <s v="4.1-Vivienda y servicios comunitarios"/>
    <s v="4.1.02-Desarrollo comunitario"/>
    <s v="2.7-OBRAS"/>
    <s v="2.7.1-OBRAS EN EDIFICACIONES"/>
    <s v="06-DUARTE"/>
    <s v="10-FONDO GENERAL"/>
    <s v="14585-REHABILITACIÓN DE EDIFICACIÓN PARA EL ALOJAMIENTO DE OFICINAS PÚBLICAS EN SAN FRANCISCO DE MACORÍS, PROVINCIA DUARTE"/>
    <s v="25-REHABILITACIÓN DE EDIFICACIÓN PARA EL ALOJAMIENTO DE OFICINAS PÚBLICAS EN SAN FRANCISCO DE MACORÍS, PROVINCIA DUARTE"/>
    <s v="0000-NO APLICA"/>
    <s v="S"/>
    <n v="26491464"/>
    <n v="216051096.41"/>
    <n v="105480362.36"/>
    <n v="99642549.430000007"/>
  </r>
  <r>
    <x v="0"/>
    <x v="0"/>
    <x v="1"/>
    <x v="7"/>
    <s v="2.2.2.1-Viviendas, edificios y estructuras"/>
    <s v="2.2.2.1.2-Edificaciones no residenciales"/>
    <s v="0201-PRESIDENCIA DE LA REPÚBLICA"/>
    <s v="0009-COMISIÓN PRESIDENCIAL DE APOYO AL DESARROLLO PROVINCIAL"/>
    <s v="4-SERVICIOS SOCIALES"/>
    <s v="4.1-Vivienda y servicios comunitarios"/>
    <s v="4.1.02-Desarrollo comunitario"/>
    <s v="2.7-OBRAS"/>
    <s v="2.7.1-OBRAS EN EDIFICACIONES"/>
    <s v="07-ELIAS PINA"/>
    <s v="10-FONDO GENERAL"/>
    <s v="15351-CONSTRUCCIÓN DE PLAZA COMUNITARIA EN EL MUNICIPIO DE BÁNICA,  PROVINCIA ELÍAS PIÑA"/>
    <s v="08-CONSTRUCCIÓN DE PLAZA COMUNITARIA EN EL MUNICIPIO DE BÁNICA,  PROVINCIA ELÍAS PIÑA"/>
    <s v="0000-NO APLICA"/>
    <s v="S"/>
    <n v="0"/>
    <n v="40214428.07"/>
    <n v="40262631.450000003"/>
    <n v="11058820.9"/>
  </r>
  <r>
    <x v="0"/>
    <x v="0"/>
    <x v="1"/>
    <x v="7"/>
    <s v="2.2.2.1-Viviendas, edificios y estructuras"/>
    <s v="2.2.2.1.2-Edificaciones no residenciales"/>
    <s v="0201-PRESIDENCIA DE LA REPÚBLICA"/>
    <s v="0009-COMISIÓN PRESIDENCIAL DE APOYO AL DESARROLLO PROVINCIAL"/>
    <s v="4-SERVICIOS SOCIALES"/>
    <s v="4.1-Vivienda y servicios comunitarios"/>
    <s v="4.1.02-Desarrollo comunitario"/>
    <s v="2.7-OBRAS"/>
    <s v="2.7.1-OBRAS EN EDIFICACIONES"/>
    <s v="12-LA ROMANA"/>
    <s v="10-FONDO GENERAL"/>
    <s v="14058-CONSTRUCCIÓN DE LA FUNERARIA MUNICIPAL DE GUAYMATE, PROVINCIA LA ROMANA"/>
    <s v="08-CONSTRUCCIÓN DE LA FUNERARIA MUNICIPAL DE GUAYMATE, PROVINCIA LA ROMANA"/>
    <s v="0000-NO APLICA"/>
    <s v="S"/>
    <n v="3843340"/>
    <n v="3843340"/>
    <n v="2538670.89"/>
    <n v="2538670.89"/>
  </r>
  <r>
    <x v="0"/>
    <x v="0"/>
    <x v="1"/>
    <x v="7"/>
    <s v="2.2.2.1-Viviendas, edificios y estructuras"/>
    <s v="2.2.2.1.2-Edificaciones no residenciales"/>
    <s v="0201-PRESIDENCIA DE LA REPÚBLICA"/>
    <s v="0009-COMISIÓN PRESIDENCIAL DE APOYO AL DESARROLLO PROVINCIAL"/>
    <s v="4-SERVICIOS SOCIALES"/>
    <s v="4.1-Vivienda y servicios comunitarios"/>
    <s v="4.1.02-Desarrollo comunitario"/>
    <s v="2.7-OBRAS"/>
    <s v="2.7.1-OBRAS EN EDIFICACIONES"/>
    <s v="13-LA VEGA"/>
    <s v="10-FONDO GENERAL"/>
    <s v="14628-CONSTRUCCIÓN DE FUNERARIA EN EL DISTRITO MUNICIPAL LA SABINA, MUNICIPIO CONSTANZA, PROVINCIA LA VEGA."/>
    <s v="36-CONSTRUCCIÓN DE FUNERARIA EN EL DISTRITO MUNICIPAL LA SABINA, MUNICIPIO CONSTANZA, PROVINCIA LA VEGA."/>
    <s v="0000-NO APLICA"/>
    <s v="S"/>
    <n v="6244090"/>
    <n v="6244090"/>
    <n v="4053322.57"/>
    <n v="3670105.22"/>
  </r>
  <r>
    <x v="0"/>
    <x v="0"/>
    <x v="1"/>
    <x v="7"/>
    <s v="2.2.2.1-Viviendas, edificios y estructuras"/>
    <s v="2.2.2.1.2-Edificaciones no residenciales"/>
    <s v="0201-PRESIDENCIA DE LA REPÚBLICA"/>
    <s v="0009-COMISIÓN PRESIDENCIAL DE APOYO AL DESARROLLO PROVINCIAL"/>
    <s v="4-SERVICIOS SOCIALES"/>
    <s v="4.1-Vivienda y servicios comunitarios"/>
    <s v="4.1.02-Desarrollo comunitario"/>
    <s v="2.7-OBRAS"/>
    <s v="2.7.1-OBRAS EN EDIFICACIONES"/>
    <s v="15-MONTE CRISTI"/>
    <s v="10-FONDO GENERAL"/>
    <s v="14613-CONSTRUCCIÓN DE FUNERARIAS EN COMUNIDADES DE LA PROVINCIA MONTECRISTI"/>
    <s v="35-CONSTRUCCIÓN DE FUNERARIAS EN COMUNIDADES DE LA PROVINCIA MONTECRISTI"/>
    <s v="0000-NO APLICA"/>
    <s v="S"/>
    <n v="13967116"/>
    <n v="8967116"/>
    <n v="4444199.2"/>
    <n v="4444199.2"/>
  </r>
  <r>
    <x v="0"/>
    <x v="0"/>
    <x v="1"/>
    <x v="7"/>
    <s v="2.2.2.1-Viviendas, edificios y estructuras"/>
    <s v="2.2.2.1.2-Edificaciones no residenciales"/>
    <s v="0201-PRESIDENCIA DE LA REPÚBLICA"/>
    <s v="0009-COMISIÓN PRESIDENCIAL DE APOYO AL DESARROLLO PROVINCIAL"/>
    <s v="4-SERVICIOS SOCIALES"/>
    <s v="4.1-Vivienda y servicios comunitarios"/>
    <s v="4.1.02-Desarrollo comunitario"/>
    <s v="2.7-OBRAS"/>
    <s v="2.7.1-OBRAS EN EDIFICACIONES"/>
    <s v="17-PERAVIA"/>
    <s v="10-FONDO GENERAL"/>
    <s v="14545-REMODELACIÓN DE OFICINAS PÚBLICAS, MUNICIPIO BANI, PROVINCIA PERAVIA."/>
    <s v="16-REMODELACIÓN DE OFICINAS PÚBLICAS, MUNICIPIO BANI, PROVINCIA PERAVIA."/>
    <s v="0000-NO APLICA"/>
    <s v="S"/>
    <n v="951481"/>
    <n v="951481"/>
    <n v="0"/>
    <n v="0"/>
  </r>
  <r>
    <x v="0"/>
    <x v="0"/>
    <x v="1"/>
    <x v="7"/>
    <s v="2.2.2.1-Viviendas, edificios y estructuras"/>
    <s v="2.2.2.1.2-Edificaciones no residenciales"/>
    <s v="0201-PRESIDENCIA DE LA REPÚBLICA"/>
    <s v="0009-COMISIÓN PRESIDENCIAL DE APOYO AL DESARROLLO PROVINCIAL"/>
    <s v="4-SERVICIOS SOCIALES"/>
    <s v="4.1-Vivienda y servicios comunitarios"/>
    <s v="4.1.02-Desarrollo comunitario"/>
    <s v="2.7-OBRAS"/>
    <s v="2.7.1-OBRAS EN EDIFICACIONES"/>
    <s v="17-PERAVIA"/>
    <s v="10-FONDO GENERAL"/>
    <s v="14756-CONSTRUCCIÓN CENTRO COMUNAL NUEVA ESPERANZA, MUNICIPIO BANI, PROVINCIA PERAVIA"/>
    <s v="01-CONSTRUCCIÓN CENTRO COMUNAL NUEVA ESPERANZA, MUNICIPIO BANI, PROVINCIA PERAVIA"/>
    <s v="0000-NO APLICA"/>
    <s v="S"/>
    <n v="762605"/>
    <n v="762605"/>
    <n v="712762.92"/>
    <n v="712762.92"/>
  </r>
  <r>
    <x v="0"/>
    <x v="0"/>
    <x v="1"/>
    <x v="7"/>
    <s v="2.2.2.1-Viviendas, edificios y estructuras"/>
    <s v="2.2.2.1.2-Edificaciones no residenciales"/>
    <s v="0201-PRESIDENCIA DE LA REPÚBLICA"/>
    <s v="0009-COMISIÓN PRESIDENCIAL DE APOYO AL DESARROLLO PROVINCIAL"/>
    <s v="4-SERVICIOS SOCIALES"/>
    <s v="4.1-Vivienda y servicios comunitarios"/>
    <s v="4.1.02-Desarrollo comunitario"/>
    <s v="2.7-OBRAS"/>
    <s v="2.7.1-OBRAS EN EDIFICACIONES"/>
    <s v="21-SAN CRISTOBAL"/>
    <s v="10-FONDO GENERAL"/>
    <s v="14972-CONSTRUCCIÓN CENTRO COMUNAL BARRIO PUERTO RICO, MUNICIPIO SAN CRISTÓBAL, PROVINCIA SAN CRISTOBAL"/>
    <s v="27-CONSTRUCCIÓN CENTRO COMUNAL BARRIO PUERTO RICO, MUNICIPIO SAN CRISTÓBAL, PROVINCIA SAN CRISTOBAL"/>
    <s v="0000-NO APLICA"/>
    <s v="S"/>
    <n v="2051016"/>
    <n v="2051016"/>
    <n v="1917240.66"/>
    <n v="1917240.66"/>
  </r>
  <r>
    <x v="0"/>
    <x v="0"/>
    <x v="1"/>
    <x v="7"/>
    <s v="2.2.2.1-Viviendas, edificios y estructuras"/>
    <s v="2.2.2.1.2-Edificaciones no residenciales"/>
    <s v="0201-PRESIDENCIA DE LA REPÚBLICA"/>
    <s v="0009-COMISIÓN PRESIDENCIAL DE APOYO AL DESARROLLO PROVINCIAL"/>
    <s v="4-SERVICIOS SOCIALES"/>
    <s v="4.1-Vivienda y servicios comunitarios"/>
    <s v="4.1.02-Desarrollo comunitario"/>
    <s v="2.7-OBRAS"/>
    <s v="2.7.1-OBRAS EN EDIFICACIONES"/>
    <s v="21-SAN CRISTOBAL"/>
    <s v="10-FONDO GENERAL"/>
    <s v="14973-CONSTRUCCIÓN CENTRO COMUNAL CRUCE 6 DE NOVIEMBRE - CARRETERA CAMBITA, MUNICIPIO SAN CRISTOBAL, PROVINCIA SAN CRISTOBAL"/>
    <s v="28-CONSTRUCCIÓN CENTRO COMUNAL CRUCE 6 DE NOVIEMBRE - CARRETERA CAMBITA, MUNICIPIO SAN CRISTOBAL, PROVINCIA SAN CRISTOBAL"/>
    <s v="0000-NO APLICA"/>
    <s v="S"/>
    <n v="2051016"/>
    <n v="2051016"/>
    <n v="1917240.66"/>
    <n v="1917240.66"/>
  </r>
  <r>
    <x v="0"/>
    <x v="0"/>
    <x v="1"/>
    <x v="7"/>
    <s v="2.2.2.1-Viviendas, edificios y estructuras"/>
    <s v="2.2.2.1.2-Edificaciones no residenciales"/>
    <s v="0201-PRESIDENCIA DE LA REPÚBLICA"/>
    <s v="0009-COMISIÓN PRESIDENCIAL DE APOYO AL DESARROLLO PROVINCIAL"/>
    <s v="4-SERVICIOS SOCIALES"/>
    <s v="4.1-Vivienda y servicios comunitarios"/>
    <s v="4.1.02-Desarrollo comunitario"/>
    <s v="2.7-OBRAS"/>
    <s v="2.7.1-OBRAS EN EDIFICACIONES"/>
    <s v="21-SAN CRISTOBAL"/>
    <s v="10-FONDO GENERAL"/>
    <s v="14974-CONSTRUCCIÓN CENTRO COMUNAL SECTOR V CENTENARIO, MUNICIPIO VILLA ALTAGRACIA, PROVINCIA SAN CRISTOBAL"/>
    <s v="29-CONSTRUCCIÓN CENTRO COMUNAL SECTOR V CENTENARIO, MUNICIPIO VILLA ALTAGRACIA, PROVINCIA SAN CRISTOBAL"/>
    <s v="0000-NO APLICA"/>
    <s v="S"/>
    <n v="2051016"/>
    <n v="2051016"/>
    <n v="2051016"/>
    <n v="2051016"/>
  </r>
  <r>
    <x v="0"/>
    <x v="0"/>
    <x v="1"/>
    <x v="7"/>
    <s v="2.2.2.1-Viviendas, edificios y estructuras"/>
    <s v="2.2.2.1.2-Edificaciones no residenciales"/>
    <s v="0201-PRESIDENCIA DE LA REPÚBLICA"/>
    <s v="0009-COMISIÓN PRESIDENCIAL DE APOYO AL DESARROLLO PROVINCIAL"/>
    <s v="4-SERVICIOS SOCIALES"/>
    <s v="4.1-Vivienda y servicios comunitarios"/>
    <s v="4.1.02-Desarrollo comunitario"/>
    <s v="2.7-OBRAS"/>
    <s v="2.7.1-OBRAS EN EDIFICACIONES"/>
    <s v="21-SAN CRISTOBAL"/>
    <s v="10-FONDO GENERAL"/>
    <s v="14975-CONSTRUCCIÓN CENTRO COMUNAL SECTOR NAJAYO ARRIBA, MUNICIPIO SAN CRISTOBAL, PROVINCIA SAN CRISTOBAL"/>
    <s v="30-CONSTRUCCIÓN CENTRO COMUNAL SECTOR NAJAYO ARRIBA, MUNICIPIO SAN CRISTOBAL, PROVINCIA SAN CRISTOBAL"/>
    <s v="0000-NO APLICA"/>
    <s v="S"/>
    <n v="2051016"/>
    <n v="2051016"/>
    <n v="1917240.66"/>
    <n v="1917240.66"/>
  </r>
  <r>
    <x v="0"/>
    <x v="0"/>
    <x v="1"/>
    <x v="7"/>
    <s v="2.2.2.1-Viviendas, edificios y estructuras"/>
    <s v="2.2.2.1.2-Edificaciones no residenciales"/>
    <s v="0201-PRESIDENCIA DE LA REPÚBLICA"/>
    <s v="0009-COMISIÓN PRESIDENCIAL DE APOYO AL DESARROLLO PROVINCIAL"/>
    <s v="4-SERVICIOS SOCIALES"/>
    <s v="4.1-Vivienda y servicios comunitarios"/>
    <s v="4.1.02-Desarrollo comunitario"/>
    <s v="2.7-OBRAS"/>
    <s v="2.7.1-OBRAS EN EDIFICACIONES"/>
    <s v="21-SAN CRISTOBAL"/>
    <s v="10-FONDO GENERAL"/>
    <s v="14976-CONSTRUCCIÓN CENTRO COMUNAL BARRIO NUEVO, MUNICIPIO YAGUATE, PROVINCIA SAN CRISTOBAL"/>
    <s v="31-CONSTRUCCIÓN CENTRO COMUNAL BARRIO NUEVO, MUNICIPIO YAGUATE, PROVINCIA SAN CRISTOBAL"/>
    <s v="0000-NO APLICA"/>
    <s v="S"/>
    <n v="772610"/>
    <n v="772610"/>
    <n v="722217.06"/>
    <n v="722217.06"/>
  </r>
  <r>
    <x v="0"/>
    <x v="0"/>
    <x v="1"/>
    <x v="7"/>
    <s v="2.2.2.1-Viviendas, edificios y estructuras"/>
    <s v="2.2.2.1.2-Edificaciones no residenciales"/>
    <s v="0201-PRESIDENCIA DE LA REPÚBLICA"/>
    <s v="0009-COMISIÓN PRESIDENCIAL DE APOYO AL DESARROLLO PROVINCIAL"/>
    <s v="4-SERVICIOS SOCIALES"/>
    <s v="4.1-Vivienda y servicios comunitarios"/>
    <s v="4.1.02-Desarrollo comunitario"/>
    <s v="2.7-OBRAS"/>
    <s v="2.7.1-OBRAS EN EDIFICACIONES"/>
    <s v="21-SAN CRISTOBAL"/>
    <s v="10-FONDO GENERAL"/>
    <s v="14977-CONSTRUCCIÓN CENTRO COMUNAL SECTOR KILOMETRO 59, MUNICIPIO VILLA ALTAGRACIA, PROVINCIA SAN CRISTOBAL"/>
    <s v="32-CONSTRUCCIÓN CENTRO COMUNAL SECTOR KILOMETRO 59, MUNICIPIO VILLA ALTAGRACIA, PROVINCIA SAN CRISTOBAL"/>
    <s v="0000-NO APLICA"/>
    <s v="S"/>
    <n v="772609"/>
    <n v="772609"/>
    <n v="727377.04"/>
    <n v="727377.04"/>
  </r>
  <r>
    <x v="0"/>
    <x v="0"/>
    <x v="1"/>
    <x v="7"/>
    <s v="2.2.2.1-Viviendas, edificios y estructuras"/>
    <s v="2.2.2.1.2-Edificaciones no residenciales"/>
    <s v="0201-PRESIDENCIA DE LA REPÚBLICA"/>
    <s v="0009-COMISIÓN PRESIDENCIAL DE APOYO AL DESARROLLO PROVINCIAL"/>
    <s v="4-SERVICIOS SOCIALES"/>
    <s v="4.1-Vivienda y servicios comunitarios"/>
    <s v="4.1.02-Desarrollo comunitario"/>
    <s v="2.7-OBRAS"/>
    <s v="2.7.1-OBRAS EN EDIFICACIONES"/>
    <s v="21-SAN CRISTOBAL"/>
    <s v="10-FONDO GENERAL"/>
    <s v="14978-CONSTRUCCIÓN CENTRO COMUNAL SECTOR PAJARITO, MUNICIPIO YAGUATE, PROVINCIA SAN CRISTOBAL"/>
    <s v="33-CONSTRUCCIÓN CENTRO COMUNAL SECTOR PAJARITO, MUNICIPIO YAGUATE, PROVINCIA SAN CRISTOBAL"/>
    <s v="0000-NO APLICA"/>
    <s v="S"/>
    <n v="772610"/>
    <n v="772610"/>
    <n v="722217.06"/>
    <n v="722217.06"/>
  </r>
  <r>
    <x v="0"/>
    <x v="0"/>
    <x v="1"/>
    <x v="7"/>
    <s v="2.2.2.1-Viviendas, edificios y estructuras"/>
    <s v="2.2.2.1.2-Edificaciones no residenciales"/>
    <s v="0201-PRESIDENCIA DE LA REPÚBLICA"/>
    <s v="0009-COMISIÓN PRESIDENCIAL DE APOYO AL DESARROLLO PROVINCIAL"/>
    <s v="4-SERVICIOS SOCIALES"/>
    <s v="4.1-Vivienda y servicios comunitarios"/>
    <s v="4.1.02-Desarrollo comunitario"/>
    <s v="2.7-OBRAS"/>
    <s v="2.7.1-OBRAS EN EDIFICACIONES"/>
    <s v="21-SAN CRISTOBAL"/>
    <s v="10-FONDO GENERAL"/>
    <s v="14979-CONSTRUCCIÓN CENTRO COMUNAL BARRIO DUARTE, MUNICIPIO VILLA  ALTAGRACIA, PROVINCIA SAN CRISTOBAL"/>
    <s v="34-CONSTRUCCIÓN CENTRO COMUNAL BARRIO DUARTE, MUNICIPIO VILLA  ALTAGRACIA, PROVINCIA SAN CRISTOBAL"/>
    <s v="0000-NO APLICA"/>
    <s v="S"/>
    <n v="772610"/>
    <n v="772610"/>
    <n v="727377.04"/>
    <n v="727377.04"/>
  </r>
  <r>
    <x v="0"/>
    <x v="0"/>
    <x v="1"/>
    <x v="7"/>
    <s v="2.2.2.1-Viviendas, edificios y estructuras"/>
    <s v="2.2.2.1.2-Edificaciones no residenciales"/>
    <s v="0201-PRESIDENCIA DE LA REPÚBLICA"/>
    <s v="0009-COMISIÓN PRESIDENCIAL DE APOYO AL DESARROLLO PROVINCIAL"/>
    <s v="4-SERVICIOS SOCIALES"/>
    <s v="4.1-Vivienda y servicios comunitarios"/>
    <s v="4.1.02-Desarrollo comunitario"/>
    <s v="2.7-OBRAS"/>
    <s v="2.7.1-OBRAS EN EDIFICACIONES"/>
    <s v="22-SAN JUAN"/>
    <s v="10-FONDO GENERAL"/>
    <s v="14611-CONSTRUCCIÓN DE FUNERARIAS EN COMUNIDADES DE LA PROVINCIA SAN JUAN"/>
    <s v="33-CONSTRUCCIÓN DE FUNERARIAS EN COMUNIDADES DE LA PROVINCIA SAN JUAN"/>
    <s v="0000-NO APLICA"/>
    <s v="S"/>
    <n v="7500000"/>
    <n v="27500000"/>
    <n v="17764951.899999999"/>
    <n v="17756507.719999999"/>
  </r>
  <r>
    <x v="0"/>
    <x v="0"/>
    <x v="1"/>
    <x v="7"/>
    <s v="2.2.2.1-Viviendas, edificios y estructuras"/>
    <s v="2.2.2.1.2-Edificaciones no residenciales"/>
    <s v="0201-PRESIDENCIA DE LA REPÚBLICA"/>
    <s v="0009-COMISIÓN PRESIDENCIAL DE APOYO AL DESARROLLO PROVINCIAL"/>
    <s v="4-SERVICIOS SOCIALES"/>
    <s v="4.1-Vivienda y servicios comunitarios"/>
    <s v="4.1.02-Desarrollo comunitario"/>
    <s v="2.7-OBRAS"/>
    <s v="2.7.1-OBRAS EN EDIFICACIONES"/>
    <s v="22-SAN JUAN"/>
    <s v="10-FONDO GENERAL"/>
    <s v="14612-CONSTRUCCIÓN DE PANADERIA EN EL SECTOR DE VILLA CARMEN, MUNICIPIO LAS MATAS DE FARFAN, PROVINCIA SAN JUAN"/>
    <s v="34-CONSTRUCCIÓN DE PANADERIA EN EL SECTOR DE VILLA CARMEN, MUNICIPIO LAS MATAS DE FARFAN, PROVINCIA SAN JUAN"/>
    <s v="0000-NO APLICA"/>
    <s v="S"/>
    <n v="13341984"/>
    <n v="11739278.16"/>
    <n v="2841984"/>
    <n v="2776940.34"/>
  </r>
  <r>
    <x v="0"/>
    <x v="0"/>
    <x v="1"/>
    <x v="7"/>
    <s v="2.2.2.1-Viviendas, edificios y estructuras"/>
    <s v="2.2.2.1.2-Edificaciones no residenciales"/>
    <s v="0201-PRESIDENCIA DE LA REPÚBLICA"/>
    <s v="0009-COMISIÓN PRESIDENCIAL DE APOYO AL DESARROLLO PROVINCIAL"/>
    <s v="4-SERVICIOS SOCIALES"/>
    <s v="4.1-Vivienda y servicios comunitarios"/>
    <s v="4.1.02-Desarrollo comunitario"/>
    <s v="2.7-OBRAS"/>
    <s v="2.7.1-OBRAS EN EDIFICACIONES"/>
    <s v="22-SAN JUAN"/>
    <s v="10-FONDO GENERAL"/>
    <s v="14622-CONSTRUCCIÓN DEL MERCADO MUNICIPAL LAS MATAS DE FARFÁN, PROVINCIA SAN JUAN"/>
    <s v="37-CONSTRUCCIÓN DEL MERCADO MUNICIPAL LAS MATAS DE FARFÁN, PROVINCIA SAN JUAN"/>
    <s v="0000-NO APLICA"/>
    <s v="S"/>
    <n v="50387374"/>
    <n v="50387374"/>
    <n v="35139052.140000001"/>
    <n v="33384517.640000001"/>
  </r>
  <r>
    <x v="0"/>
    <x v="0"/>
    <x v="1"/>
    <x v="7"/>
    <s v="2.2.2.1-Viviendas, edificios y estructuras"/>
    <s v="2.2.2.1.2-Edificaciones no residenciales"/>
    <s v="0201-PRESIDENCIA DE LA REPÚBLICA"/>
    <s v="0009-COMISIÓN PRESIDENCIAL DE APOYO AL DESARROLLO PROVINCIAL"/>
    <s v="4-SERVICIOS SOCIALES"/>
    <s v="4.1-Vivienda y servicios comunitarios"/>
    <s v="4.1.02-Desarrollo comunitario"/>
    <s v="2.7-OBRAS"/>
    <s v="2.7.1-OBRAS EN EDIFICACIONES"/>
    <s v="22-SAN JUAN"/>
    <s v="10-FONDO GENERAL"/>
    <s v="14785-CONSTRUCCIÓN CENTRO COMUNAL EL GUAYABO, MUNICIPIO VALLEJUELO, PROVINCIA SAN JUAN"/>
    <s v="04-CONSTRUCCIÓN CENTRO COMUNAL EL GUAYABO, MUNICIPIO VALLEJUELO, PROVINCIA SAN JUAN"/>
    <s v="0000-NO APLICA"/>
    <s v="S"/>
    <n v="2074792"/>
    <n v="2074792"/>
    <n v="1938638.52"/>
    <n v="1938638.52"/>
  </r>
  <r>
    <x v="0"/>
    <x v="0"/>
    <x v="1"/>
    <x v="7"/>
    <s v="2.2.2.1-Viviendas, edificios y estructuras"/>
    <s v="2.2.2.1.2-Edificaciones no residenciales"/>
    <s v="0201-PRESIDENCIA DE LA REPÚBLICA"/>
    <s v="0009-COMISIÓN PRESIDENCIAL DE APOYO AL DESARROLLO PROVINCIAL"/>
    <s v="4-SERVICIOS SOCIALES"/>
    <s v="4.1-Vivienda y servicios comunitarios"/>
    <s v="4.1.02-Desarrollo comunitario"/>
    <s v="2.7-OBRAS"/>
    <s v="2.7.1-OBRAS EN EDIFICACIONES"/>
    <s v="22-SAN JUAN"/>
    <s v="10-FONDO GENERAL"/>
    <s v="14786-CONSTRUCCIÓN CENTRO COMUNAL DISTRITO MUNICIPAL LAS ZANJAS, MUNICIPIO SAN JUAN DE LA MAGUANA, PROVINCIA SAN JUAN"/>
    <s v="05-CONSTRUCCIÓN CENTRO COMUNAL DISTRITO MUNICIPAL LAS ZANJAS, MUNICIPIO SAN JUAN DE LA MAGUANA, PROVINCIA SAN JUAN"/>
    <s v="0000-NO APLICA"/>
    <s v="S"/>
    <n v="1536952"/>
    <n v="1536952"/>
    <n v="718046.64"/>
    <n v="718046.64"/>
  </r>
  <r>
    <x v="0"/>
    <x v="0"/>
    <x v="1"/>
    <x v="7"/>
    <s v="2.2.2.1-Viviendas, edificios y estructuras"/>
    <s v="2.2.2.1.2-Edificaciones no residenciales"/>
    <s v="0201-PRESIDENCIA DE LA REPÚBLICA"/>
    <s v="0009-COMISIÓN PRESIDENCIAL DE APOYO AL DESARROLLO PROVINCIAL"/>
    <s v="4-SERVICIOS SOCIALES"/>
    <s v="4.1-Vivienda y servicios comunitarios"/>
    <s v="4.1.02-Desarrollo comunitario"/>
    <s v="2.7-OBRAS"/>
    <s v="2.7.1-OBRAS EN EDIFICACIONES"/>
    <s v="22-SAN JUAN"/>
    <s v="10-FONDO GENERAL"/>
    <s v="14787-CONSTRUCCIÓN CENTRO COMUNAL DISTRITO MUNICIPAL EL ROSARIO, MUNICIPIO SAN JUAN DE LA MAGUANA, PROVINCIA SAN JUAN"/>
    <s v="06-CONSTRUCCIÓN CENTRO COMUNAL DISTRITO MUNICIPAL EL ROSARIO, MUNICIPIO SAN JUAN DE LA MAGUANA, PROVINCIA SAN JUAN"/>
    <s v="0000-NO APLICA"/>
    <s v="S"/>
    <n v="2074792"/>
    <n v="2074792"/>
    <n v="1938638.52"/>
    <n v="1938638.52"/>
  </r>
  <r>
    <x v="0"/>
    <x v="0"/>
    <x v="1"/>
    <x v="7"/>
    <s v="2.2.2.1-Viviendas, edificios y estructuras"/>
    <s v="2.2.2.1.2-Edificaciones no residenciales"/>
    <s v="0201-PRESIDENCIA DE LA REPÚBLICA"/>
    <s v="0009-COMISIÓN PRESIDENCIAL DE APOYO AL DESARROLLO PROVINCIAL"/>
    <s v="4-SERVICIOS SOCIALES"/>
    <s v="4.1-Vivienda y servicios comunitarios"/>
    <s v="4.1.02-Desarrollo comunitario"/>
    <s v="2.7-OBRAS"/>
    <s v="2.7.1-OBRAS EN EDIFICACIONES"/>
    <s v="22-SAN JUAN"/>
    <s v="10-FONDO GENERAL"/>
    <s v="14788-CONSTRUCCIÓN CENTRO COMUNAL LOS TRANSFORMADORES, MUNICIPIO SAN JUAN DE LA MAGUANA, PROVINCIA SAN JUAN"/>
    <s v="07-CONSTRUCCIÓN CENTRO COMUNAL LOS TRANSFORMADORES, MUNICIPIO SAN JUAN DE LA MAGUANA, PROVINCIA SAN JUAN"/>
    <s v="0000-NO APLICA"/>
    <s v="S"/>
    <n v="2074792"/>
    <n v="2074792"/>
    <n v="1938638.52"/>
    <n v="1938638.52"/>
  </r>
  <r>
    <x v="0"/>
    <x v="0"/>
    <x v="1"/>
    <x v="7"/>
    <s v="2.2.2.1-Viviendas, edificios y estructuras"/>
    <s v="2.2.2.1.2-Edificaciones no residenciales"/>
    <s v="0201-PRESIDENCIA DE LA REPÚBLICA"/>
    <s v="0009-COMISIÓN PRESIDENCIAL DE APOYO AL DESARROLLO PROVINCIAL"/>
    <s v="4-SERVICIOS SOCIALES"/>
    <s v="4.1-Vivienda y servicios comunitarios"/>
    <s v="4.1.02-Desarrollo comunitario"/>
    <s v="2.7-OBRAS"/>
    <s v="2.7.1-OBRAS EN EDIFICACIONES"/>
    <s v="22-SAN JUAN"/>
    <s v="10-FONDO GENERAL"/>
    <s v="14789-REHABILITACIÓN CENTRO COMUNAL LOS MONTONES, MUNICIPIO JUAN DE HERRERA, PROVINCIA SAN JUAN"/>
    <s v="08-REHABILITACIÓN CENTRO COMUNAL LOS MONTONES, MUNICIPIO JUAN DE HERRERA, PROVINCIA SAN JUAN"/>
    <s v="0000-NO APLICA"/>
    <s v="S"/>
    <n v="1536952"/>
    <n v="3930441"/>
    <n v="718046.65"/>
    <n v="718046.65"/>
  </r>
  <r>
    <x v="0"/>
    <x v="0"/>
    <x v="1"/>
    <x v="7"/>
    <s v="2.2.2.1-Viviendas, edificios y estructuras"/>
    <s v="2.2.2.1.2-Edificaciones no residenciales"/>
    <s v="0201-PRESIDENCIA DE LA REPÚBLICA"/>
    <s v="0009-COMISIÓN PRESIDENCIAL DE APOYO AL DESARROLLO PROVINCIAL"/>
    <s v="4-SERVICIOS SOCIALES"/>
    <s v="4.1-Vivienda y servicios comunitarios"/>
    <s v="4.1.02-Desarrollo comunitario"/>
    <s v="2.7-OBRAS"/>
    <s v="2.7.1-OBRAS EN EDIFICACIONES"/>
    <s v="23-SAN PEDRO DE MACORIS"/>
    <s v="10-FONDO GENERAL"/>
    <s v="14995-CONSTRUCCIÓN FUNERARIA INGENIO SANTA FE, MUNICIPIO SAN PEDRO DE MACORÍS, PROVINCIA SAN PEDRO DE MACORÍS"/>
    <s v="35-CONSTRUCCIÓN FUNERARIA INGENIO SANTA FE, MUNICIPIO SAN PEDRO DE MACORÍS, PROVINCIA SAN PEDRO DE MACORÍS"/>
    <s v="0000-NO APLICA"/>
    <s v="S"/>
    <n v="13705976"/>
    <n v="0"/>
    <n v="0"/>
    <n v="0"/>
  </r>
  <r>
    <x v="0"/>
    <x v="0"/>
    <x v="1"/>
    <x v="7"/>
    <s v="2.2.2.1-Viviendas, edificios y estructuras"/>
    <s v="2.2.2.1.2-Edificaciones no residenciales"/>
    <s v="0201-PRESIDENCIA DE LA REPÚBLICA"/>
    <s v="0009-COMISIÓN PRESIDENCIAL DE APOYO AL DESARROLLO PROVINCIAL"/>
    <s v="4-SERVICIOS SOCIALES"/>
    <s v="4.1-Vivienda y servicios comunitarios"/>
    <s v="4.1.02-Desarrollo comunitario"/>
    <s v="2.7-OBRAS"/>
    <s v="2.7.1-OBRAS EN EDIFICACIONES"/>
    <s v="25-SANTIAGO"/>
    <s v="10-FONDO GENERAL"/>
    <s v="14904-CONSTRUCCIÓN CENTRO COMUNITARIO Y RECREATIVO SABANA IGLESIA, MUNICIPIO SABANA IGLESIA, PROVINCIA  SANTIAGO"/>
    <s v="15-CONSTRUCCIÓN CENTRO COMUNITARIO Y RECREATIVO SABANA IGLESIA, MUNICIPIO SABANA IGLESIA, PROVINCIA  SANTIAGO"/>
    <s v="0000-NO APLICA"/>
    <s v="S"/>
    <n v="10888701"/>
    <n v="16542307.34"/>
    <n v="16231206.949999999"/>
    <n v="16231206.949999999"/>
  </r>
  <r>
    <x v="0"/>
    <x v="0"/>
    <x v="1"/>
    <x v="7"/>
    <s v="2.2.2.1-Viviendas, edificios y estructuras"/>
    <s v="2.2.2.1.2-Edificaciones no residenciales"/>
    <s v="0201-PRESIDENCIA DE LA REPÚBLICA"/>
    <s v="0009-COMISIÓN PRESIDENCIAL DE APOYO AL DESARROLLO PROVINCIAL"/>
    <s v="4-SERVICIOS SOCIALES"/>
    <s v="4.1-Vivienda y servicios comunitarios"/>
    <s v="4.1.02-Desarrollo comunitario"/>
    <s v="2.7-OBRAS"/>
    <s v="2.7.1-OBRAS EN EDIFICACIONES"/>
    <s v="28-MONSENOR NOUEL"/>
    <s v="10-FONDO GENERAL"/>
    <s v="14923-REMODELACIÓN CENTRO COMUNAL LOCAL LA LOGIA, MUNICIPIO BONAO, PROVINCIA MONSEÑOR NOUEL"/>
    <s v="17-REMODELACIÓN CENTRO COMUNAL LOCAL LA LOGIA, MUNICIPIO BONAO, PROVINCIA MONSEÑOR NOUEL"/>
    <s v="0000-NO APLICA"/>
    <s v="S"/>
    <n v="762605"/>
    <n v="3534460.01"/>
    <n v="3090179.18"/>
    <n v="3090179.18"/>
  </r>
  <r>
    <x v="0"/>
    <x v="0"/>
    <x v="1"/>
    <x v="7"/>
    <s v="2.2.2.1-Viviendas, edificios y estructuras"/>
    <s v="2.2.2.1.2-Edificaciones no residenciales"/>
    <s v="0201-PRESIDENCIA DE LA REPÚBLICA"/>
    <s v="0009-COMISIÓN PRESIDENCIAL DE APOYO AL DESARROLLO PROVINCIAL"/>
    <s v="4-SERVICIOS SOCIALES"/>
    <s v="4.1-Vivienda y servicios comunitarios"/>
    <s v="4.1.02-Desarrollo comunitario"/>
    <s v="2.7-OBRAS"/>
    <s v="2.7.1-OBRAS EN EDIFICACIONES"/>
    <s v="28-MONSENOR NOUEL"/>
    <s v="10-FONDO GENERAL"/>
    <s v="14924-REMODELACIÓN CENTRO COMUNAL SIMON BOLIVAR DEL SECTOR CARACOL BANANA, MUNICIPIO BONAO, PROVINCIA MONSEÑOR NOUEL"/>
    <s v="18-REMODELACIÓN CENTRO COMUNAL SIMON BOLIVAR DEL SECTOR CARACOL BANANA, MUNICIPIO BONAO, PROVINCIA MONSEÑOR NOUEL"/>
    <s v="0000-NO APLICA"/>
    <s v="S"/>
    <n v="762605"/>
    <n v="3563814.01"/>
    <n v="3326818.09"/>
    <n v="3326818.09"/>
  </r>
  <r>
    <x v="0"/>
    <x v="0"/>
    <x v="1"/>
    <x v="7"/>
    <s v="2.2.2.1-Viviendas, edificios y estructuras"/>
    <s v="2.2.2.1.2-Edificaciones no residenciales"/>
    <s v="0201-PRESIDENCIA DE LA REPÚBLICA"/>
    <s v="0009-COMISIÓN PRESIDENCIAL DE APOYO AL DESARROLLO PROVINCIAL"/>
    <s v="4-SERVICIOS SOCIALES"/>
    <s v="4.1-Vivienda y servicios comunitarios"/>
    <s v="4.1.02-Desarrollo comunitario"/>
    <s v="2.7-OBRAS"/>
    <s v="2.7.1-OBRAS EN EDIFICACIONES"/>
    <s v="28-MONSENOR NOUEL"/>
    <s v="10-FONDO GENERAL"/>
    <s v="14925-CONSTRUCCIÓN CENTRO COMUNAL VILLA LIBERACION, MUNICIPIO BONAO, PROVINCIA MONSEÑOR NOUEL"/>
    <s v="19-CONSTRUCCIÓN CENTRO COMUNAL VILLA LIBERACION, MUNICIPIO BONAO, PROVINCIA MONSEÑOR NOUEL"/>
    <s v="0000-NO APLICA"/>
    <s v="S"/>
    <n v="2058942"/>
    <n v="9542615.9499999993"/>
    <n v="6823623.0599999996"/>
    <n v="6823623.0599999996"/>
  </r>
  <r>
    <x v="0"/>
    <x v="0"/>
    <x v="1"/>
    <x v="7"/>
    <s v="2.2.2.1-Viviendas, edificios y estructuras"/>
    <s v="2.2.2.1.2-Edificaciones no residenciales"/>
    <s v="0201-PRESIDENCIA DE LA REPÚBLICA"/>
    <s v="0009-COMISIÓN PRESIDENCIAL DE APOYO AL DESARROLLO PROVINCIAL"/>
    <s v="4-SERVICIOS SOCIALES"/>
    <s v="4.1-Vivienda y servicios comunitarios"/>
    <s v="4.1.02-Desarrollo comunitario"/>
    <s v="2.7-OBRAS"/>
    <s v="2.7.1-OBRAS EN EDIFICACIONES"/>
    <s v="28-MONSENOR NOUEL"/>
    <s v="10-FONDO GENERAL"/>
    <s v="14926-CONSTRUCCIÓN CENTRO COMUNAL SECTOR LOS PLATANITOS, D. M SABANA DEL PUERTO, MUNICIPIO BONAO, PROVINCIA MONSEÑOR NOUEL"/>
    <s v="20-CONSTRUCCIÓN CENTRO COMUNAL SECTOR LOS PLATANITOS, D. M SABANA DEL PUERTO, MUNICIPIO BONAO, PROVINCIA MONSEÑOR NOUEL"/>
    <s v="0000-NO APLICA"/>
    <s v="S"/>
    <n v="762605"/>
    <n v="3534460.01"/>
    <n v="712762.8"/>
    <n v="712762.8"/>
  </r>
  <r>
    <x v="0"/>
    <x v="0"/>
    <x v="1"/>
    <x v="7"/>
    <s v="2.2.2.1-Viviendas, edificios y estructuras"/>
    <s v="2.2.2.1.2-Edificaciones no residenciales"/>
    <s v="0201-PRESIDENCIA DE LA REPÚBLICA"/>
    <s v="0009-COMISIÓN PRESIDENCIAL DE APOYO AL DESARROLLO PROVINCIAL"/>
    <s v="4-SERVICIOS SOCIALES"/>
    <s v="4.1-Vivienda y servicios comunitarios"/>
    <s v="4.1.02-Desarrollo comunitario"/>
    <s v="2.7-OBRAS"/>
    <s v="2.7.1-OBRAS EN EDIFICACIONES"/>
    <s v="28-MONSENOR NOUEL"/>
    <s v="10-FONDO GENERAL"/>
    <s v="14927-CONSTRUCCIÓN CENTRO COMUNAL EN EL BARRIO BUENOS AIRES, MUNICIPIO MAIMON, PROVINCIA MONSEÑOR NOUEL"/>
    <s v="21-CONSTRUCCIÓN CENTRO COMUNAL EN EL BARRIO BUENOS AIRES, MUNICIPIO MAIMON, PROVINCIA MONSEÑOR NOUEL"/>
    <s v="0000-NO APLICA"/>
    <s v="S"/>
    <n v="2058942"/>
    <n v="7905225.0499999998"/>
    <n v="1951857.8"/>
    <n v="1951857.8"/>
  </r>
  <r>
    <x v="0"/>
    <x v="0"/>
    <x v="1"/>
    <x v="7"/>
    <s v="2.2.2.1-Viviendas, edificios y estructuras"/>
    <s v="2.2.2.1.2-Edificaciones no residenciales"/>
    <s v="0201-PRESIDENCIA DE LA REPÚBLICA"/>
    <s v="0009-COMISIÓN PRESIDENCIAL DE APOYO AL DESARROLLO PROVINCIAL"/>
    <s v="4-SERVICIOS SOCIALES"/>
    <s v="4.1-Vivienda y servicios comunitarios"/>
    <s v="4.1.02-Desarrollo comunitario"/>
    <s v="2.7-OBRAS"/>
    <s v="2.7.1-OBRAS EN EDIFICACIONES"/>
    <s v="28-MONSENOR NOUEL"/>
    <s v="10-FONDO GENERAL"/>
    <s v="14937-CONSTRUCCIÓN CENTRO COMUNAL PIEDRA BLANCA, MUNICIPIO PIEDRA BLANCA, PROVINCIA MONSEÑOR NOUEL"/>
    <s v="23-CONSTRUCCIÓN CENTRO COMUNAL PIEDRA BLANCA, MUNICIPIO PIEDRA BLANCA, PROVINCIA MONSEÑOR NOUEL"/>
    <s v="0000-NO APLICA"/>
    <s v="S"/>
    <n v="2058942"/>
    <n v="0"/>
    <n v="0"/>
    <n v="0"/>
  </r>
  <r>
    <x v="0"/>
    <x v="0"/>
    <x v="1"/>
    <x v="7"/>
    <s v="2.2.2.1-Viviendas, edificios y estructuras"/>
    <s v="2.2.2.1.2-Edificaciones no residenciales"/>
    <s v="0201-PRESIDENCIA DE LA REPÚBLICA"/>
    <s v="0009-COMISIÓN PRESIDENCIAL DE APOYO AL DESARROLLO PROVINCIAL"/>
    <s v="4-SERVICIOS SOCIALES"/>
    <s v="4.1-Vivienda y servicios comunitarios"/>
    <s v="4.1.02-Desarrollo comunitario"/>
    <s v="2.7-OBRAS"/>
    <s v="2.7.1-OBRAS EN EDIFICACIONES"/>
    <s v="28-MONSENOR NOUEL"/>
    <s v="10-FONDO GENERAL"/>
    <s v="14938-CONSTRUCCIÓN CENTRO COMUNAL DAVID DE VARGAS, MUNICIPIO BONAO, PROVINCIA MONSEÑOR NOUEL"/>
    <s v="24-CONSTRUCCIÓN CENTRO COMUNAL DAVID DE VARGAS, MUNICIPIO BONAO, PROVINCIA MONSEÑOR NOUEL"/>
    <s v="0000-NO APLICA"/>
    <s v="S"/>
    <n v="762605"/>
    <n v="3570736.5"/>
    <n v="2516561.37"/>
    <n v="2516561.37"/>
  </r>
  <r>
    <x v="0"/>
    <x v="0"/>
    <x v="1"/>
    <x v="7"/>
    <s v="2.2.2.1-Viviendas, edificios y estructuras"/>
    <s v="2.2.2.1.2-Edificaciones no residenciales"/>
    <s v="0201-PRESIDENCIA DE LA REPÚBLICA"/>
    <s v="0009-COMISIÓN PRESIDENCIAL DE APOYO AL DESARROLLO PROVINCIAL"/>
    <s v="4-SERVICIOS SOCIALES"/>
    <s v="4.3-Actividades deportivas, recreativas, culturales y religiosas"/>
    <s v="4.3.03-Servicios culturales"/>
    <s v="2.7-OBRAS"/>
    <s v="2.7.1-OBRAS EN EDIFICACIONES"/>
    <s v="25-SANTIAGO"/>
    <s v="10-FONDO GENERAL"/>
    <s v="15018-RECONSTRUCCIÓN CALLE PEATONAL BENITO MONCIÓN, DESDE CALLE BOY SCOUTS HASTA SALVADOR CUCURULLO, CENTRO HISTÓRICO SANTIAGO, PROV. SANTIAG"/>
    <s v="37-RECONSTRUCCIÓN CALLE PEATONAL BENITO MONCIÓN, DESDE CALLE BOY SCOUTS HASTA SALVADOR CUCURULLO, CENTRO HISTÓRICO SANTIAGO, PROV. SANTIAG"/>
    <s v="0000-NO APLICA"/>
    <s v="S"/>
    <n v="21653655"/>
    <n v="18101005.280000001"/>
    <n v="13119016.18"/>
    <n v="13119016.18"/>
  </r>
  <r>
    <x v="0"/>
    <x v="0"/>
    <x v="1"/>
    <x v="7"/>
    <s v="2.2.2.1-Viviendas, edificios y estructuras"/>
    <s v="2.2.2.1.2-Edificaciones no residenciales"/>
    <s v="0201-PRESIDENCIA DE LA REPÚBLICA"/>
    <s v="0009-COMISIÓN PRESIDENCIAL DE APOYO AL DESARROLLO PROVINCIAL"/>
    <s v="4-SERVICIOS SOCIALES"/>
    <s v="4.3-Actividades deportivas, recreativas, culturales y religiosas"/>
    <s v="4.3.05-Servicios religiosos y otros servicios comunitarios religiosos"/>
    <s v="2.7-OBRAS"/>
    <s v="2.7.1-OBRAS EN EDIFICACIONES"/>
    <s v="07-ELIAS PINA"/>
    <s v="10-FONDO GENERAL"/>
    <s v="14262-CONSTRUCCIÓN IGLESIA JUAN SANTIAGO, MUNICIPIO JUAN SANTIAGO, PROVINCIA ELÍAS PIÑA"/>
    <s v="62-CONSTRUCCIÓN IGLESIA JUAN SANTIAGO, MUNICIPIO JUAN SANTIAGO, PROVINCIA ELÍAS PIÑA"/>
    <s v="0000-NO APLICA"/>
    <s v="S"/>
    <n v="0"/>
    <n v="3050194.41"/>
    <n v="0"/>
    <n v="0"/>
  </r>
  <r>
    <x v="0"/>
    <x v="0"/>
    <x v="1"/>
    <x v="7"/>
    <s v="2.2.2.1-Viviendas, edificios y estructuras"/>
    <s v="2.2.2.1.2-Edificaciones no residenciales"/>
    <s v="0201-PRESIDENCIA DE LA REPÚBLICA"/>
    <s v="0009-COMISIÓN PRESIDENCIAL DE APOYO AL DESARROLLO PROVINCIAL"/>
    <s v="4-SERVICIOS SOCIALES"/>
    <s v="4.3-Actividades deportivas, recreativas, culturales y religiosas"/>
    <s v="4.3.05-Servicios religiosos y otros servicios comunitarios religiosos"/>
    <s v="2.7-OBRAS"/>
    <s v="2.7.1-OBRAS EN EDIFICACIONES"/>
    <s v="09-ESPAILLAT"/>
    <s v="10-FONDO GENERAL"/>
    <s v="14543-CONSTRUCCIÓN DE FUNERARIA CANCA LA REYNA, MUNICIPIO MOCA, PROVINCIA ESPAILLAT"/>
    <s v="24-CONSTRUCCIÓN DE FUNERARIA CANCA LA REYNA, MUNICIPIO MOCA, PROVINCIA ESPAILLAT"/>
    <s v="0000-NO APLICA"/>
    <s v="S"/>
    <n v="2196497"/>
    <n v="5196497"/>
    <n v="5196497"/>
    <n v="2193048.62"/>
  </r>
  <r>
    <x v="0"/>
    <x v="0"/>
    <x v="1"/>
    <x v="7"/>
    <s v="2.2.2.1-Viviendas, edificios y estructuras"/>
    <s v="2.2.2.1.2-Edificaciones no residenciales"/>
    <s v="0201-PRESIDENCIA DE LA REPÚBLICA"/>
    <s v="0009-COMISIÓN PRESIDENCIAL DE APOYO AL DESARROLLO PROVINCIAL"/>
    <s v="4-SERVICIOS SOCIALES"/>
    <s v="4.3-Actividades deportivas, recreativas, culturales y religiosas"/>
    <s v="4.3.05-Servicios religiosos y otros servicios comunitarios religiosos"/>
    <s v="2.7-OBRAS"/>
    <s v="2.7.1-OBRAS EN EDIFICACIONES"/>
    <s v="14-MARIA TRINIDAD SANCHEZ"/>
    <s v="10-FONDO GENERAL"/>
    <s v="14578-CONSTRUCCIÓN DE FUNERARIAS EN LAS GORDAS Y MATA BONITA, MUNICIPIO NAGUA, PROVINCIA MARÍA TRINIDAD SÁNCHEZ"/>
    <s v="32-CONSTRUCCIÓN DE FUNERARIAS EN LAS GORDAS Y MATA BONITA, MUNICIPIO NAGUA, PROVINCIA MARÍA TRINIDAD SÁNCHEZ"/>
    <s v="0000-NO APLICA"/>
    <s v="S"/>
    <n v="12597926"/>
    <n v="19456274.370000001"/>
    <n v="12597925.9"/>
    <n v="4680516.7699999996"/>
  </r>
  <r>
    <x v="0"/>
    <x v="0"/>
    <x v="1"/>
    <x v="7"/>
    <s v="2.2.2.1-Viviendas, edificios y estructuras"/>
    <s v="2.2.2.1.2-Edificaciones no residenciales"/>
    <s v="0201-PRESIDENCIA DE LA REPÚBLICA"/>
    <s v="0009-COMISIÓN PRESIDENCIAL DE APOYO AL DESARROLLO PROVINCIAL"/>
    <s v="4-SERVICIOS SOCIALES"/>
    <s v="4.3-Actividades deportivas, recreativas, culturales y religiosas"/>
    <s v="4.3.05-Servicios religiosos y otros servicios comunitarios religiosos"/>
    <s v="2.7-OBRAS"/>
    <s v="2.7.1-OBRAS EN EDIFICACIONES"/>
    <s v="16-PEDERNALES"/>
    <s v="10-FONDO GENERAL"/>
    <s v="14544-CONSTRUCCIÓN DE FUNERARIA MUNICIPIO OVIEDO, PROVINCIA PEDERNALES"/>
    <s v="15-CONSTRUCCIÓN DE FUNERARIA MUNICIPIO OVIEDO, PROVINCIA PEDERNALES"/>
    <s v="0000-NO APLICA"/>
    <s v="S"/>
    <n v="4450328"/>
    <n v="4450328"/>
    <n v="0"/>
    <n v="0"/>
  </r>
  <r>
    <x v="0"/>
    <x v="0"/>
    <x v="1"/>
    <x v="7"/>
    <s v="2.2.2.1-Viviendas, edificios y estructuras"/>
    <s v="2.2.2.1.2-Edificaciones no residenciales"/>
    <s v="0201-PRESIDENCIA DE LA REPÚBLICA"/>
    <s v="0009-COMISIÓN PRESIDENCIAL DE APOYO AL DESARROLLO PROVINCIAL"/>
    <s v="4-SERVICIOS SOCIALES"/>
    <s v="4.3-Actividades deportivas, recreativas, culturales y religiosas"/>
    <s v="4.3.05-Servicios religiosos y otros servicios comunitarios religiosos"/>
    <s v="2.7-OBRAS"/>
    <s v="2.7.1-OBRAS EN EDIFICACIONES"/>
    <s v="26-SANTIAGO RODRIGUEZ"/>
    <s v="10-FONDO GENERAL"/>
    <s v="14253-CONSTRUCCIÓN CAPILLA PILOTO PARA LA DIOCESIS MAO-MONTECRISTI, EL CERCADILLO, PROVINCIA SANTIAGO RODRIGUEZ"/>
    <s v="64-CONSTRUCCIÓN CAPILLA PILOTO PARA LA DIOCESIS MAO-MONTECRISTI, EL CERCADILLO, PROVINCIA SANTIAGO RODRIGUEZ"/>
    <s v="0000-NO APLICA"/>
    <s v="S"/>
    <n v="0"/>
    <n v="2388860.83"/>
    <n v="2388860.83"/>
    <n v="1852383.58"/>
  </r>
  <r>
    <x v="0"/>
    <x v="0"/>
    <x v="1"/>
    <x v="7"/>
    <s v="2.2.2.1-Viviendas, edificios y estructuras"/>
    <s v="2.2.2.1.2-Edificaciones no residenciales"/>
    <s v="0201-PRESIDENCIA DE LA REPÚBLICA"/>
    <s v="0009-COMISIÓN PRESIDENCIAL DE APOYO AL DESARROLLO PROVINCIAL"/>
    <s v="4-SERVICIOS SOCIALES"/>
    <s v="4.3-Actividades deportivas, recreativas, culturales y religiosas"/>
    <s v="4.3.05-Servicios religiosos y otros servicios comunitarios religiosos"/>
    <s v="2.7-OBRAS"/>
    <s v="2.7.1-OBRAS EN EDIFICACIONES"/>
    <s v="29-MONTE PLATA"/>
    <s v="10-FONDO GENERAL"/>
    <s v="14565-CONSTRUCCIÓN DE IGLESIA EN LOS LIMONES, MUNICIPIO MONTE PLATA, PROVINCIA MONTE PLATA"/>
    <s v="19-CONSTRUCCIÓN DE IGLESIA EN LOS LIMONES, MUNICIPIO MONTE PLATA, PROVINCIA MONTE PLATA"/>
    <s v="0000-NO APLICA"/>
    <s v="S"/>
    <n v="3418662"/>
    <n v="7677448"/>
    <n v="3418662"/>
    <n v="3418662"/>
  </r>
  <r>
    <x v="0"/>
    <x v="0"/>
    <x v="1"/>
    <x v="7"/>
    <s v="2.2.2.1-Viviendas, edificios y estructuras"/>
    <s v="2.2.2.1.2-Edificaciones no residenciales"/>
    <s v="0201-PRESIDENCIA DE LA REPÚBLICA"/>
    <s v="0009-COMISIÓN PRESIDENCIAL DE APOYO AL DESARROLLO PROVINCIAL"/>
    <s v="4-SERVICIOS SOCIALES"/>
    <s v="4.3-Actividades deportivas, recreativas, culturales y religiosas"/>
    <s v="4.3.05-Servicios religiosos y otros servicios comunitarios religiosos"/>
    <s v="2.7-OBRAS"/>
    <s v="2.7.1-OBRAS EN EDIFICACIONES"/>
    <s v="32-SANTO DOMINGO"/>
    <s v="10-FONDO GENERAL"/>
    <s v="14769-CONSTRUCCIÓN IGLESIA SANTISIMA CRUZ EN EL SECTOR EL CAFÉ DE HERRERA, MUNICIPIO SANTO DOMINGO OESTE, PROVINCIA SANTO DOMINGO"/>
    <s v="22-CONSTRUCCIÓN IGLESIA SANTISIMA CRUZ EN EL SECTOR EL CAFÉ DE HERRERA, MUNICIPIO SANTO DOMINGO OESTE, PROVINCIA SANTO DOMINGO"/>
    <s v="0000-NO APLICA"/>
    <s v="S"/>
    <n v="8642562"/>
    <n v="10908578"/>
    <n v="8412227.4600000009"/>
    <n v="8412227.4600000009"/>
  </r>
  <r>
    <x v="0"/>
    <x v="0"/>
    <x v="1"/>
    <x v="7"/>
    <s v="2.2.2.1-Viviendas, edificios y estructuras"/>
    <s v="2.2.2.1.2-Edificaciones no residenciales"/>
    <s v="0201-PRESIDENCIA DE LA REPÚBLICA"/>
    <s v="0009-COMISIÓN PRESIDENCIAL DE APOYO AL DESARROLLO PROVINCIAL"/>
    <s v="4-SERVICIOS SOCIALES"/>
    <s v="4.4-Educación"/>
    <s v="4.4.06-Educación técnica"/>
    <s v="2.7-OBRAS"/>
    <s v="2.7.1-OBRAS EN EDIFICACIONES"/>
    <s v="02-AZUA"/>
    <s v="10-FONDO GENERAL"/>
    <s v="14103-CONSTRUCCIÓN CENTRO DE CAPACITACIÓN DE MUJERES EMPRENDEDORAS Y CANCHA DE BALONCESTO, DISTRITO MUNICIPAL PALMAR DE OCOA, PROVINCIA AZU"/>
    <s v="31-CONSTRUCCIÓN CENTRO DE CAPACITACIÓN DE MUJERES EMPRENDEDORAS Y CANCHA DE BALONCESTO, DISTRITO MUNICIPAL PALMAR DE OCOA, PROVINCIA AZU"/>
    <s v="0000-NO APLICA"/>
    <s v="S"/>
    <n v="0"/>
    <n v="2571474.9900000002"/>
    <n v="2571474.9900000002"/>
    <n v="1596291.33"/>
  </r>
  <r>
    <x v="0"/>
    <x v="0"/>
    <x v="1"/>
    <x v="7"/>
    <s v="2.2.2.1-Viviendas, edificios y estructuras"/>
    <s v="2.2.2.1.2-Edificaciones no residenciales"/>
    <s v="0201-PRESIDENCIA DE LA REPÚBLICA"/>
    <s v="0009-COMISIÓN PRESIDENCIAL DE APOYO AL DESARROLLO PROVINCIAL"/>
    <s v="4-SERVICIOS SOCIALES"/>
    <s v="4.5-Protección social"/>
    <s v="4.5.09-Juventud"/>
    <s v="2.7-OBRAS"/>
    <s v="2.7.1-OBRAS EN EDIFICACIONES"/>
    <s v="14-MARIA TRINIDAD SANCHEZ"/>
    <s v="10-FONDO GENERAL"/>
    <s v="14227-CONSTRUCCIÓN DE OFICINAS GUBERNAMENTALES DE ARROYO SALADO, MUNICIPIO DE CABRERA, PROVINCIA MARÍA TRINIDAD SÁNCHEZ"/>
    <s v="60-CONSTRUCCIÓN DE OFICINAS GUBERNAMENTALES DE ARROYO SALADO, MUNICIPIO DE CABRERA, PROVINCIA MARÍA TRINIDAD SÁNCHEZ"/>
    <s v="0000-NO APLICA"/>
    <s v="S"/>
    <n v="0"/>
    <n v="10107615.539999999"/>
    <n v="8039668.7300000004"/>
    <n v="8039668.7300000004"/>
  </r>
  <r>
    <x v="0"/>
    <x v="0"/>
    <x v="1"/>
    <x v="7"/>
    <s v="2.2.2.1-Viviendas, edificios y estructuras"/>
    <s v="2.2.2.1.2-Edificaciones no residenciales"/>
    <s v="0201-PRESIDENCIA DE LA REPÚBLICA"/>
    <s v="0009-COMISIÓN PRESIDENCIAL DE APOYO AL DESARROLLO PROVINCIAL"/>
    <s v="4-SERVICIOS SOCIALES"/>
    <s v="4.5-Protección social"/>
    <s v="4.5.09-Juventud"/>
    <s v="2.7-OBRAS"/>
    <s v="2.7.1-OBRAS EN EDIFICACIONES"/>
    <s v="32-SANTO DOMINGO"/>
    <s v="10-FONDO GENERAL"/>
    <s v="14206-REHABILITACIÓN CASA HOGAR DE NIÑOS DE CONANI, SECTOR ALAMEDA, MUNICIPIO SANTO DOMINGO OESTE, PROV. SANTO DOMINGO"/>
    <s v="96-REHABILITACIÓN CASA HOGAR DE NIÑOS DE CONANI, SECTOR ALAMEDA, MUNICIPIO SANTO DOMINGO OESTE, PROV. SANTO DOMINGO"/>
    <s v="0000-NO APLICA"/>
    <s v="S"/>
    <n v="0"/>
    <n v="1086427.3799999999"/>
    <n v="1086427.3799999999"/>
    <n v="0"/>
  </r>
  <r>
    <x v="0"/>
    <x v="0"/>
    <x v="1"/>
    <x v="7"/>
    <s v="2.2.2.1-Viviendas, edificios y estructuras"/>
    <s v="2.2.2.1.2-Edificaciones no residenciales"/>
    <s v="0201-PRESIDENCIA DE LA REPÚBLICA"/>
    <s v="0010-UNIDAD TECNICA EJECUTORA DE TITULACION DE TERRENOS DEL ESTADO"/>
    <s v="1-SERVICIOS  GENERALES"/>
    <s v="1.1-Administración general"/>
    <s v="1.1.02-Gestión administrativa, financiera, fiscal, económica y planificación"/>
    <s v="2.7-OBRAS"/>
    <s v="2.7.1-OBRAS EN EDIFICACIONES"/>
    <s v="99-MULTIPROVINCIAL"/>
    <s v="10-FONDO GENERAL"/>
    <s v="No Informado-"/>
    <s v="00-N/A"/>
    <s v="0000-NO APLICA"/>
    <s v="N"/>
    <n v="0"/>
    <n v="1723000"/>
    <n v="0"/>
    <n v="0"/>
  </r>
  <r>
    <x v="0"/>
    <x v="0"/>
    <x v="1"/>
    <x v="7"/>
    <s v="2.2.2.1-Viviendas, edificios y estructuras"/>
    <s v="2.2.2.1.2-Edificaciones no residenciales"/>
    <s v="0201-PRESIDENCIA DE LA REPÚBLICA"/>
    <s v="0010-UNIDAD TECNICA EJECUTORA DE TITULACION DE TERRENOS DEL ESTADO"/>
    <s v="4-SERVICIOS SOCIALES"/>
    <s v="4.5-Protección social"/>
    <s v="4.5.10-Asistencia social"/>
    <s v="2.7-OBRAS"/>
    <s v="2.7.1-OBRAS EN EDIFICACIONES"/>
    <s v="99-MULTIPROVINCIAL"/>
    <s v="10-FONDO GENERAL"/>
    <s v="No Informado-"/>
    <s v="00-N/A"/>
    <s v="0000-NO APLICA"/>
    <s v="N"/>
    <n v="600000"/>
    <n v="600000"/>
    <n v="600000"/>
    <n v="600000"/>
  </r>
  <r>
    <x v="0"/>
    <x v="0"/>
    <x v="1"/>
    <x v="7"/>
    <s v="2.2.2.1-Viviendas, edificios y estructuras"/>
    <s v="2.2.2.1.2-Edificaciones no residenciales"/>
    <s v="0201-PRESIDENCIA DE LA REPÚBLICA"/>
    <s v="0014-COMEDORES ECONOMICOS DEL ESTADO"/>
    <s v="4-SERVICIOS SOCIALES"/>
    <s v="4.5-Protección social"/>
    <s v="4.5.10-Asistencia social"/>
    <s v="2.7-OBRAS"/>
    <s v="2.7.1-OBRAS EN EDIFICACIONES"/>
    <s v="99-MULTIPROVINCIAL"/>
    <s v="20-FONDOS CON DESTINO ESPECÍFICO"/>
    <s v="No Informado-"/>
    <s v="00-N/A"/>
    <s v="0000-NO APLICA"/>
    <s v="N"/>
    <n v="25000000"/>
    <n v="64168999"/>
    <n v="48184693.329999998"/>
    <n v="2769847.59"/>
  </r>
  <r>
    <x v="0"/>
    <x v="0"/>
    <x v="1"/>
    <x v="7"/>
    <s v="2.2.2.1-Viviendas, edificios y estructuras"/>
    <s v="2.2.2.1.2-Edificaciones no residenciales"/>
    <s v="0201-PRESIDENCIA DE LA REPÚBLICA"/>
    <s v="0015-DIRECCIÓN GENERAL DE DESARROLLO DE LA COMUNIDAD"/>
    <s v="4-SERVICIOS SOCIALES"/>
    <s v="4.5-Protección social"/>
    <s v="4.5.10-Asistencia social"/>
    <s v="2.7-OBRAS"/>
    <s v="2.7.1-OBRAS EN EDIFICACIONES"/>
    <s v="99-MULTIPROVINCIAL"/>
    <s v="10-FONDO GENERAL"/>
    <s v="No Informado-"/>
    <s v="00-N/A"/>
    <s v="0000-NO APLICA"/>
    <s v="N"/>
    <n v="2500000"/>
    <n v="0"/>
    <n v="0"/>
    <n v="0"/>
  </r>
  <r>
    <x v="0"/>
    <x v="0"/>
    <x v="1"/>
    <x v="7"/>
    <s v="2.2.2.1-Viviendas, edificios y estructuras"/>
    <s v="2.2.2.1.2-Edificaciones no residenciales"/>
    <s v="0201-PRESIDENCIA DE LA REPÚBLICA"/>
    <s v="0016-DIRECCION GENERAL DE DESARROLLO FRONTERIZO"/>
    <s v="4-SERVICIOS SOCIALES"/>
    <s v="4.5-Protección social"/>
    <s v="4.5.10-Asistencia social"/>
    <s v="2.7-OBRAS"/>
    <s v="2.7.1-OBRAS EN EDIFICACIONES"/>
    <s v="99-MULTIPROVINCIAL"/>
    <s v="10-FONDO GENERAL"/>
    <s v="No Informado-"/>
    <s v="00-N/A"/>
    <s v="0000-NO APLICA"/>
    <s v="N"/>
    <n v="0"/>
    <n v="20812003"/>
    <n v="20618236.120000001"/>
    <n v="20618236.120000001"/>
  </r>
  <r>
    <x v="0"/>
    <x v="0"/>
    <x v="1"/>
    <x v="7"/>
    <s v="2.2.2.1-Viviendas, edificios y estructuras"/>
    <s v="2.2.2.1.2-Edificaciones no residenciales"/>
    <s v="0202-MINISTERIO DE  INTERIOR Y POLICÍA"/>
    <s v="0001-MINISTERIO DE INTERIOR Y POLICIA"/>
    <s v="1-SERVICIOS  GENERALES"/>
    <s v="1.1-Administración general"/>
    <s v="1.1.02-Gestión administrativa, financiera, fiscal, económica y planificación"/>
    <s v="2.7-OBRAS"/>
    <s v="2.7.1-OBRAS EN EDIFICACIONES"/>
    <s v="99-MULTIPROVINCIAL"/>
    <s v="10-FONDO GENERAL"/>
    <s v="No Informado-"/>
    <s v="00-N/A"/>
    <s v="0000-NO APLICA"/>
    <s v="N"/>
    <n v="0"/>
    <n v="500000"/>
    <n v="0"/>
    <n v="0"/>
  </r>
  <r>
    <x v="0"/>
    <x v="0"/>
    <x v="1"/>
    <x v="7"/>
    <s v="2.2.2.1-Viviendas, edificios y estructuras"/>
    <s v="2.2.2.1.2-Edificaciones no residenciales"/>
    <s v="0202-MINISTERIO DE  INTERIOR Y POLICÍA"/>
    <s v="0001-MINISTERIO DE INTERIOR Y POLICIA"/>
    <s v="1-SERVICIOS  GENERALES"/>
    <s v="1.4-Justicia, orden público y seguridad"/>
    <s v="1.4.01-Servicios de seguridad interior"/>
    <s v="2.7-OBRAS"/>
    <s v="2.7.1-OBRAS EN EDIFICACIONES"/>
    <s v="99-MULTIPROVINCIAL"/>
    <s v="10-FONDO GENERAL"/>
    <s v="No Informado-"/>
    <s v="00-N/A"/>
    <s v="0000-NO APLICA"/>
    <s v="N"/>
    <n v="0"/>
    <n v="160062391.88"/>
    <n v="0"/>
    <n v="0"/>
  </r>
  <r>
    <x v="0"/>
    <x v="0"/>
    <x v="1"/>
    <x v="7"/>
    <s v="2.2.2.1-Viviendas, edificios y estructuras"/>
    <s v="2.2.2.1.2-Edificaciones no residenciales"/>
    <s v="0202-MINISTERIO DE  INTERIOR Y POLICÍA"/>
    <s v="0001-MINISTERIO DE INTERIOR Y POLICIA"/>
    <s v="1-SERVICIOS  GENERALES"/>
    <s v="1.4-Justicia, orden público y seguridad"/>
    <s v="1.4.01-Servicios de seguridad interior"/>
    <s v="2.7-OBRAS"/>
    <s v="2.7.1-OBRAS EN EDIFICACIONES"/>
    <s v="99-MULTIPROVINCIAL"/>
    <s v="20-FONDOS CON DESTINO ESPECÍFICO"/>
    <s v="No Informado-"/>
    <s v="00-N/A"/>
    <s v="0000-NO APLICA"/>
    <s v="N"/>
    <n v="0"/>
    <n v="14743606.779999999"/>
    <n v="0"/>
    <n v="0"/>
  </r>
  <r>
    <x v="0"/>
    <x v="0"/>
    <x v="1"/>
    <x v="7"/>
    <s v="2.2.2.1-Viviendas, edificios y estructuras"/>
    <s v="2.2.2.1.2-Edificaciones no residenciales"/>
    <s v="0202-MINISTERIO DE  INTERIOR Y POLICÍA"/>
    <s v="0002-DIRECCIÓN GENERAL DE MIGRACIÓN"/>
    <s v="1-SERVICIOS  GENERALES"/>
    <s v="1.4-Justicia, orden público y seguridad"/>
    <s v="1.4.05-Servicios de migraciones"/>
    <s v="2.7-OBRAS"/>
    <s v="2.7.1-OBRAS EN EDIFICACIONES"/>
    <s v="99-MULTIPROVINCIAL"/>
    <s v="10-FONDO GENERAL"/>
    <s v="No Informado-"/>
    <s v="00-N/A"/>
    <s v="0000-NO APLICA"/>
    <s v="N"/>
    <n v="0"/>
    <n v="70450894.439999998"/>
    <n v="0"/>
    <n v="0"/>
  </r>
  <r>
    <x v="0"/>
    <x v="0"/>
    <x v="1"/>
    <x v="7"/>
    <s v="2.2.2.1-Viviendas, edificios y estructuras"/>
    <s v="2.2.2.1.2-Edificaciones no residenciales"/>
    <s v="0202-MINISTERIO DE  INTERIOR Y POLICÍA"/>
    <s v="0002-DIRECCIÓN GENERAL DE MIGRACIÓN"/>
    <s v="1-SERVICIOS  GENERALES"/>
    <s v="1.4-Justicia, orden público y seguridad"/>
    <s v="1.4.05-Servicios de migraciones"/>
    <s v="2.7-OBRAS"/>
    <s v="2.7.1-OBRAS EN EDIFICACIONES"/>
    <s v="99-MULTIPROVINCIAL"/>
    <s v="20-FONDOS CON DESTINO ESPECÍFICO"/>
    <s v="No Informado-"/>
    <s v="00-N/A"/>
    <s v="0000-NO APLICA"/>
    <s v="N"/>
    <n v="90000000"/>
    <n v="84096791.060000002"/>
    <n v="76243986.5"/>
    <n v="0"/>
  </r>
  <r>
    <x v="0"/>
    <x v="0"/>
    <x v="1"/>
    <x v="7"/>
    <s v="2.2.2.1-Viviendas, edificios y estructuras"/>
    <s v="2.2.2.1.2-Edificaciones no residenciales"/>
    <s v="0202-MINISTERIO DE  INTERIOR Y POLICÍA"/>
    <s v="0002-DIRECCIÓN GENERAL DE MIGRACIÓN"/>
    <s v="4-SERVICIOS SOCIALES"/>
    <s v="4.4-Educación"/>
    <s v="4.4.04-Educación superior"/>
    <s v="2.7-OBRAS"/>
    <s v="2.7.1-OBRAS EN EDIFICACIONES"/>
    <s v="99-MULTIPROVINCIAL"/>
    <s v="10-FONDO GENERAL"/>
    <s v="No Informado-"/>
    <s v="00-N/A"/>
    <s v="0000-NO APLICA"/>
    <s v="N"/>
    <n v="2669745"/>
    <n v="2866086"/>
    <n v="2866085.91"/>
    <n v="2864994.29"/>
  </r>
  <r>
    <x v="0"/>
    <x v="0"/>
    <x v="1"/>
    <x v="7"/>
    <s v="2.2.2.1-Viviendas, edificios y estructuras"/>
    <s v="2.2.2.1.2-Edificaciones no residenciales"/>
    <s v="0202-MINISTERIO DE  INTERIOR Y POLICÍA"/>
    <s v="0007-DIRECCION GENERAL DE LA RESERVA DE LA POLICIA NACIONAL"/>
    <s v="4-SERVICIOS SOCIALES"/>
    <s v="4.5-Protección social"/>
    <s v="4.5.01-Edad avanzada, pensiones (por edad o incapacidad)"/>
    <s v="2.7-OBRAS"/>
    <s v="2.7.1-OBRAS EN EDIFICACIONES"/>
    <s v="99-MULTIPROVINCIAL"/>
    <s v="10-FONDO GENERAL"/>
    <s v="No Informado-"/>
    <s v="00-N/A"/>
    <s v="0000-NO APLICA"/>
    <s v="N"/>
    <n v="1200000"/>
    <n v="0"/>
    <n v="0"/>
    <n v="0"/>
  </r>
  <r>
    <x v="0"/>
    <x v="0"/>
    <x v="1"/>
    <x v="7"/>
    <s v="2.2.2.1-Viviendas, edificios y estructuras"/>
    <s v="2.2.2.1.2-Edificaciones no residenciales"/>
    <s v="0203-MINISTERIO DE DEFENSA"/>
    <s v="0001-EJERCITO DE LA REPUBLICA DOMINICANA"/>
    <s v="1-SERVICIOS  GENERALES"/>
    <s v="1.3-Defensa nacional"/>
    <s v="1.3.01-Defensa militar"/>
    <s v="2.7-OBRAS"/>
    <s v="2.7.1-OBRAS EN EDIFICACIONES"/>
    <s v="01-DISTRITO NACIONAL"/>
    <s v="10-FONDO GENERAL"/>
    <s v="No Informado-"/>
    <s v="00-N/A"/>
    <s v="0000-NO APLICA"/>
    <s v="N"/>
    <n v="0"/>
    <n v="370007555.75999999"/>
    <n v="205320750.25999999"/>
    <n v="184135884.91"/>
  </r>
  <r>
    <x v="0"/>
    <x v="0"/>
    <x v="1"/>
    <x v="7"/>
    <s v="2.2.2.1-Viviendas, edificios y estructuras"/>
    <s v="2.2.2.1.2-Edificaciones no residenciales"/>
    <s v="0203-MINISTERIO DE DEFENSA"/>
    <s v="0001-EJERCITO DE LA REPUBLICA DOMINICANA"/>
    <s v="1-SERVICIOS  GENERALES"/>
    <s v="1.3-Defensa nacional"/>
    <s v="1.3.01-Defensa militar"/>
    <s v="2.7-OBRAS"/>
    <s v="2.7.1-OBRAS EN EDIFICACIONES"/>
    <s v="99-MULTIPROVINCIAL"/>
    <s v="10-FONDO GENERAL"/>
    <s v="No Informado-"/>
    <s v="00-N/A"/>
    <s v="0000-NO APLICA"/>
    <s v="N"/>
    <n v="0"/>
    <n v="862381978.24000001"/>
    <n v="516939378.75999999"/>
    <n v="386723176.83999997"/>
  </r>
  <r>
    <x v="0"/>
    <x v="0"/>
    <x v="1"/>
    <x v="7"/>
    <s v="2.2.2.1-Viviendas, edificios y estructuras"/>
    <s v="2.2.2.1.2-Edificaciones no residenciales"/>
    <s v="0203-MINISTERIO DE DEFENSA"/>
    <s v="0001-EJERCITO DE LA REPUBLICA DOMINICANA"/>
    <s v="1-SERVICIOS  GENERALES"/>
    <s v="1.3-Defensa nacional"/>
    <s v="1.3.01-Defensa militar"/>
    <s v="2.7-OBRAS"/>
    <s v="2.7.1-OBRAS EN EDIFICACIONES"/>
    <s v="05-DAJABON"/>
    <s v="10-FONDO GENERAL"/>
    <s v="14697-CONSTRUCCIÓN VERJA PERIMETRAL INTELIGENTE FRONTERA REPÚBLICA DOMINICANA-HAITÍ"/>
    <s v="01-CONSTRUCCIÓN VERJA PERIMETRAL INTELIGENTE FRONTERA REPÚBLICA DOMINICANA-HAITÍ"/>
    <s v="0000-NO APLICA"/>
    <s v="S"/>
    <n v="2250000000"/>
    <n v="1051031141"/>
    <n v="845924719.88"/>
    <n v="845924719.88"/>
  </r>
  <r>
    <x v="0"/>
    <x v="0"/>
    <x v="1"/>
    <x v="7"/>
    <s v="2.2.2.1-Viviendas, edificios y estructuras"/>
    <s v="2.2.2.1.2-Edificaciones no residenciales"/>
    <s v="0203-MINISTERIO DE DEFENSA"/>
    <s v="0001-EJERCITO DE LA REPUBLICA DOMINICANA"/>
    <s v="1-SERVICIOS  GENERALES"/>
    <s v="1.3-Defensa nacional"/>
    <s v="1.3.01-Defensa militar"/>
    <s v="2.7-OBRAS"/>
    <s v="2.7.1-OBRAS EN EDIFICACIONES"/>
    <s v="16-PEDERNALES"/>
    <s v="70-DONACION EXTERNA"/>
    <s v="14668-CONSTRUCCIÓN CUARTEL, TORRES DE VIGILANCIA Y VIVIENDAS PARA MILITARES DEL CESFRONT, MUNICIPIO DE PEDERNALES, PROVINCIA PEDERNALES"/>
    <s v="02-CONSTRUCCIÓN CUARTEL, TORRES DE VIGILANCIA Y VIVIENDAS PARA MILITARES DEL CESFRONT, MUNICIPIO DE PEDERNALES, PROVINCIA PEDERNALES"/>
    <s v="0000-NO APLICA"/>
    <s v="S"/>
    <n v="3625496"/>
    <n v="3625496"/>
    <n v="0"/>
    <n v="0"/>
  </r>
  <r>
    <x v="0"/>
    <x v="0"/>
    <x v="1"/>
    <x v="7"/>
    <s v="2.2.2.1-Viviendas, edificios y estructuras"/>
    <s v="2.2.2.1.2-Edificaciones no residenciales"/>
    <s v="0203-MINISTERIO DE DEFENSA"/>
    <s v="0002-DIRECCION GENERAL DE DRAGAS, PRESAS Y BALIZAMIENTO, M.G"/>
    <s v="1-SERVICIOS  GENERALES"/>
    <s v="1.3-Defensa nacional"/>
    <s v="1.3.01-Defensa militar"/>
    <s v="2.7-OBRAS"/>
    <s v="2.7.1-OBRAS EN EDIFICACIONES"/>
    <s v="99-MULTIPROVINCIAL"/>
    <s v="10-FONDO GENERAL"/>
    <s v="No Informado-"/>
    <s v="00-N/A"/>
    <s v="0000-NO APLICA"/>
    <s v="N"/>
    <n v="1000"/>
    <n v="1000"/>
    <n v="0"/>
    <n v="0"/>
  </r>
  <r>
    <x v="0"/>
    <x v="0"/>
    <x v="1"/>
    <x v="7"/>
    <s v="2.2.2.1-Viviendas, edificios y estructuras"/>
    <s v="2.2.2.1.2-Edificaciones no residenciales"/>
    <s v="0203-MINISTERIO DE DEFENSA"/>
    <s v="0002-DIRECCION GENERAL DE DRAGAS, PRESAS Y BALIZAMIENTO, M.G"/>
    <s v="4-SERVICIOS SOCIALES"/>
    <s v="4.2-Salud"/>
    <s v="4.2.02-Servicios hospitalarios"/>
    <s v="2.7-OBRAS"/>
    <s v="2.7.1-OBRAS EN EDIFICACIONES"/>
    <s v="99-MULTIPROVINCIAL"/>
    <s v="10-FONDO GENERAL"/>
    <s v="No Informado-"/>
    <s v="00-N/A"/>
    <s v="0000-NO APLICA"/>
    <s v="N"/>
    <n v="0"/>
    <n v="16520000"/>
    <n v="0"/>
    <n v="0"/>
  </r>
  <r>
    <x v="0"/>
    <x v="0"/>
    <x v="1"/>
    <x v="7"/>
    <s v="2.2.2.1-Viviendas, edificios y estructuras"/>
    <s v="2.2.2.1.2-Edificaciones no residenciales"/>
    <s v="0203-MINISTERIO DE DEFENSA"/>
    <s v="0002-DIRECCION GENERAL DE DRAGAS, PRESAS Y BALIZAMIENTO, M.G"/>
    <s v="4-SERVICIOS SOCIALES"/>
    <s v="4.4-Educación"/>
    <s v="4.4.07-Educación vocacional"/>
    <s v="2.7-OBRAS"/>
    <s v="2.7.1-OBRAS EN EDIFICACIONES"/>
    <s v="99-MULTIPROVINCIAL"/>
    <s v="10-FONDO GENERAL"/>
    <s v="No Informado-"/>
    <s v="00-N/A"/>
    <s v="0000-NO APLICA"/>
    <s v="N"/>
    <n v="88648537"/>
    <n v="85255057"/>
    <n v="50515966.079999998"/>
    <n v="46264774.530000001"/>
  </r>
  <r>
    <x v="0"/>
    <x v="0"/>
    <x v="1"/>
    <x v="7"/>
    <s v="2.2.2.1-Viviendas, edificios y estructuras"/>
    <s v="2.2.2.1.2-Edificaciones no residenciales"/>
    <s v="0203-MINISTERIO DE DEFENSA"/>
    <s v="0004-INSTITUTO DE SEGURIDAD SOCIAL DE LAS FUERZAS ARMADAS"/>
    <s v="4-SERVICIOS SOCIALES"/>
    <s v="4.5-Protección social"/>
    <s v="4.5.10-Asistencia social"/>
    <s v="2.7-OBRAS"/>
    <s v="2.7.1-OBRAS EN EDIFICACIONES"/>
    <s v="99-MULTIPROVINCIAL"/>
    <s v="10-FONDO GENERAL"/>
    <s v="No Informado-"/>
    <s v="00-N/A"/>
    <s v="0000-NO APLICA"/>
    <s v="N"/>
    <n v="0"/>
    <n v="20000000"/>
    <n v="0"/>
    <n v="0"/>
  </r>
  <r>
    <x v="0"/>
    <x v="0"/>
    <x v="1"/>
    <x v="7"/>
    <s v="2.2.2.1-Viviendas, edificios y estructuras"/>
    <s v="2.2.2.1.2-Edificaciones no residenciales"/>
    <s v="0203-MINISTERIO DE DEFENSA"/>
    <s v="0009-INSTITUTO MILITAR DE LOS DERECHOS HUMANOS"/>
    <s v="4-SERVICIOS SOCIALES"/>
    <s v="4.4-Educación"/>
    <s v="4.4.08-Enseñanza y capacitación para defensa y seguridad"/>
    <s v="2.7-OBRAS"/>
    <s v="2.7.1-OBRAS EN EDIFICACIONES"/>
    <s v="99-MULTIPROVINCIAL"/>
    <s v="10-FONDO GENERAL"/>
    <s v="No Informado-"/>
    <s v="00-N/A"/>
    <s v="0000-NO APLICA"/>
    <s v="N"/>
    <n v="0"/>
    <n v="3103131"/>
    <n v="2936939.06"/>
    <n v="0"/>
  </r>
  <r>
    <x v="0"/>
    <x v="0"/>
    <x v="1"/>
    <x v="7"/>
    <s v="2.2.2.1-Viviendas, edificios y estructuras"/>
    <s v="2.2.2.1.2-Edificaciones no residenciales"/>
    <s v="0204-MINISTERIO DE RELACIONES EXTERIORES"/>
    <s v="0001-MINISTERIO DE RELACIONES EXTERIORES"/>
    <s v="1-SERVICIOS  GENERALES"/>
    <s v="1.2-Relaciones internacionales"/>
    <s v="1.2.01-Relaciones internacionales desde oficinas en el país"/>
    <s v="2.7-OBRAS"/>
    <s v="2.7.1-OBRAS EN EDIFICACIONES"/>
    <s v="01-DISTRITO NACIONAL"/>
    <s v="10-FONDO GENERAL"/>
    <s v="No Informado-"/>
    <s v="00-N/A"/>
    <s v="0000-NO APLICA"/>
    <s v="N"/>
    <n v="0"/>
    <n v="500000"/>
    <n v="0"/>
    <n v="0"/>
  </r>
  <r>
    <x v="0"/>
    <x v="0"/>
    <x v="1"/>
    <x v="7"/>
    <s v="2.2.2.1-Viviendas, edificios y estructuras"/>
    <s v="2.2.2.1.2-Edificaciones no residenciales"/>
    <s v="0204-MINISTERIO DE RELACIONES EXTERIORES"/>
    <s v="0002-DIRECCION GENERAL DE PASAPORTES"/>
    <s v="1-SERVICIOS  GENERALES"/>
    <s v="1.2-Relaciones internacionales"/>
    <s v="1.2.01-Relaciones internacionales desde oficinas en el país"/>
    <s v="2.7-OBRAS"/>
    <s v="2.7.1-OBRAS EN EDIFICACIONES"/>
    <s v="99-MULTIPROVINCIAL"/>
    <s v="20-FONDOS CON DESTINO ESPECÍFICO"/>
    <s v="No Informado-"/>
    <s v="00-N/A"/>
    <s v="0000-NO APLICA"/>
    <s v="N"/>
    <n v="10000000"/>
    <n v="10900000"/>
    <n v="10867280.050000001"/>
    <n v="5752110.0599999996"/>
  </r>
  <r>
    <x v="0"/>
    <x v="0"/>
    <x v="1"/>
    <x v="7"/>
    <s v="2.2.2.1-Viviendas, edificios y estructuras"/>
    <s v="2.2.2.1.2-Edificaciones no residenciales"/>
    <s v="0204-MINISTERIO DE RELACIONES EXTERIORES"/>
    <s v="0003-INSTITUTO DE EDUCACION SUPERIOR"/>
    <s v="4-SERVICIOS SOCIALES"/>
    <s v="4.4-Educación"/>
    <s v="4.4.04-Educación superior"/>
    <s v="2.7-OBRAS"/>
    <s v="2.7.1-OBRAS EN EDIFICACIONES"/>
    <s v="01-DISTRITO NACIONAL"/>
    <s v="10-FONDO GENERAL"/>
    <s v="No Informado-"/>
    <s v="00-N/A"/>
    <s v="0000-NO APLICA"/>
    <s v="N"/>
    <n v="2000000"/>
    <n v="7000000"/>
    <n v="6816819.5499999998"/>
    <n v="4304395.46"/>
  </r>
  <r>
    <x v="0"/>
    <x v="0"/>
    <x v="1"/>
    <x v="7"/>
    <s v="2.2.2.1-Viviendas, edificios y estructuras"/>
    <s v="2.2.2.1.2-Edificaciones no residenciales"/>
    <s v="0205-MINISTERIO DE HACIENDA"/>
    <s v="0001-MINISTERIO DE HACIENDA"/>
    <s v="1-SERVICIOS  GENERALES"/>
    <s v="1.1-Administración general"/>
    <s v="1.1.02-Gestión administrativa, financiera, fiscal, económica y planificación"/>
    <s v="2.6-BIENES MUEBLES, INMUEBLES E INTANGIBLES"/>
    <s v="2.6.9-EDIFICIOS, ESTRUCTURAS, TIERRAS, TERRENOS Y OBJETOS DE VALOR"/>
    <s v="01-DISTRITO NACIONAL"/>
    <s v="10-FONDO GENERAL"/>
    <s v="No Informado-"/>
    <s v="00-N/A"/>
    <s v="0000-NO APLICA"/>
    <s v="N"/>
    <n v="100000"/>
    <n v="100000"/>
    <n v="0"/>
    <n v="0"/>
  </r>
  <r>
    <x v="0"/>
    <x v="0"/>
    <x v="1"/>
    <x v="7"/>
    <s v="2.2.2.1-Viviendas, edificios y estructuras"/>
    <s v="2.2.2.1.2-Edificaciones no residenciales"/>
    <s v="0205-MINISTERIO DE HACIENDA"/>
    <s v="0001-MINISTERIO DE HACIENDA"/>
    <s v="1-SERVICIOS  GENERALES"/>
    <s v="1.1-Administración general"/>
    <s v="1.1.02-Gestión administrativa, financiera, fiscal, económica y planificación"/>
    <s v="2.6-BIENES MUEBLES, INMUEBLES E INTANGIBLES"/>
    <s v="2.6.9-EDIFICIOS, ESTRUCTURAS, TIERRAS, TERRENOS Y OBJETOS DE VALOR"/>
    <s v="01-DISTRITO NACIONAL"/>
    <s v="20-FONDOS CON DESTINO ESPECÍFICO"/>
    <s v="No Informado-"/>
    <s v="00-N/A"/>
    <s v="0000-NO APLICA"/>
    <s v="N"/>
    <n v="100000"/>
    <n v="100000"/>
    <n v="0"/>
    <n v="0"/>
  </r>
  <r>
    <x v="0"/>
    <x v="0"/>
    <x v="1"/>
    <x v="7"/>
    <s v="2.2.2.1-Viviendas, edificios y estructuras"/>
    <s v="2.2.2.1.2-Edificaciones no residenciales"/>
    <s v="0205-MINISTERIO DE HACIENDA"/>
    <s v="0003-ADMINISTRACION GENERAL DE BIENES NACIONALES"/>
    <s v="1-SERVICIOS  GENERALES"/>
    <s v="1.1-Administración general"/>
    <s v="1.1.02-Gestión administrativa, financiera, fiscal, económica y planificación"/>
    <s v="2.7-OBRAS"/>
    <s v="2.7.1-OBRAS EN EDIFICACIONES"/>
    <s v="99-MULTIPROVINCIAL"/>
    <s v="10-FONDO GENERAL"/>
    <s v="No Informado-"/>
    <s v="00-N/A"/>
    <s v="0000-NO APLICA"/>
    <s v="N"/>
    <n v="0"/>
    <n v="54223631.009999998"/>
    <n v="47399862.600000001"/>
    <n v="40172277.130000003"/>
  </r>
  <r>
    <x v="0"/>
    <x v="0"/>
    <x v="1"/>
    <x v="7"/>
    <s v="2.2.2.1-Viviendas, edificios y estructuras"/>
    <s v="2.2.2.1.2-Edificaciones no residenciales"/>
    <s v="0205-MINISTERIO DE HACIENDA"/>
    <s v="0003-ADMINISTRACION GENERAL DE BIENES NACIONALES"/>
    <s v="1-SERVICIOS  GENERALES"/>
    <s v="1.1-Administración general"/>
    <s v="1.1.02-Gestión administrativa, financiera, fiscal, económica y planificación"/>
    <s v="2.7-OBRAS"/>
    <s v="2.7.1-OBRAS EN EDIFICACIONES"/>
    <s v="99-MULTIPROVINCIAL"/>
    <s v="20-FONDOS CON DESTINO ESPECÍFICO"/>
    <s v="No Informado-"/>
    <s v="00-N/A"/>
    <s v="0000-NO APLICA"/>
    <s v="N"/>
    <n v="700000"/>
    <n v="700000"/>
    <n v="0"/>
    <n v="0"/>
  </r>
  <r>
    <x v="0"/>
    <x v="0"/>
    <x v="1"/>
    <x v="7"/>
    <s v="2.2.2.1-Viviendas, edificios y estructuras"/>
    <s v="2.2.2.1.2-Edificaciones no residenciales"/>
    <s v="0205-MINISTERIO DE HACIENDA"/>
    <s v="0004-DIRECCION GENERAL DE CONTRATACIONES PUBLICAS"/>
    <s v="1-SERVICIOS  GENERALES"/>
    <s v="1.1-Administración general"/>
    <s v="1.1.02-Gestión administrativa, financiera, fiscal, económica y planificación"/>
    <s v="2.7-OBRAS"/>
    <s v="2.7.1-OBRAS EN EDIFICACIONES"/>
    <s v="99-MULTIPROVINCIAL"/>
    <s v="10-FONDO GENERAL"/>
    <s v="No Informado-"/>
    <s v="00-N/A"/>
    <s v="0000-NO APLICA"/>
    <s v="N"/>
    <n v="800000"/>
    <n v="800000"/>
    <n v="0"/>
    <n v="0"/>
  </r>
  <r>
    <x v="0"/>
    <x v="0"/>
    <x v="1"/>
    <x v="7"/>
    <s v="2.2.2.1-Viviendas, edificios y estructuras"/>
    <s v="2.2.2.1.2-Edificaciones no residenciales"/>
    <s v="0205-MINISTERIO DE HACIENDA"/>
    <s v="0006-CENTRO DE CAPACITACIÓN EN POLITICA Y GESTION FISCAL"/>
    <s v="1-SERVICIOS  GENERALES"/>
    <s v="1.1-Administración general"/>
    <s v="1.1.02-Gestión administrativa, financiera, fiscal, económica y planificación"/>
    <s v="2.7-OBRAS"/>
    <s v="2.7.1-OBRAS EN EDIFICACIONES"/>
    <s v="01-DISTRITO NACIONAL"/>
    <s v="70-DONACION EXTERNA"/>
    <s v="No Informado-"/>
    <s v="00-N/A"/>
    <s v="0000-NO APLICA"/>
    <s v="N"/>
    <n v="0"/>
    <n v="10085089"/>
    <n v="3111129.04"/>
    <n v="984526.08"/>
  </r>
  <r>
    <x v="0"/>
    <x v="0"/>
    <x v="1"/>
    <x v="7"/>
    <s v="2.2.2.1-Viviendas, edificios y estructuras"/>
    <s v="2.2.2.1.2-Edificaciones no residenciales"/>
    <s v="0206-MINISTERIO DE EDUCACIÓN"/>
    <s v="0001-MINISTERIO DE EDUCACION"/>
    <s v="4-SERVICIOS SOCIALES"/>
    <s v="4.4-Educación"/>
    <s v="4.4.01-Educación inicial"/>
    <s v="2.7-OBRAS"/>
    <s v="2.7.1-OBRAS EN EDIFICACIONES"/>
    <s v="99-MULTIPROVINCIAL"/>
    <s v="10-FONDO GENERAL"/>
    <s v="No Informado-"/>
    <s v="00-N/A"/>
    <s v="0000-NO APLICA"/>
    <s v="N"/>
    <n v="0"/>
    <n v="31118828"/>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01-DISTRITO NACIONAL"/>
    <s v="10-FONDO GENERAL"/>
    <s v="13046-CONSTRUCCIÓN DE 14 ESTANCIAS INFANTILES DE LA PROVINCIA DISTRITO NACIONAL"/>
    <s v="04-CONSTRUCCIÓN DE 14 ESTANCIAS INFANTILES DE LA PROVINCIA DISTRITO NACIONAL"/>
    <s v="0000-NO APLICA"/>
    <s v="S"/>
    <n v="23271812"/>
    <n v="60423354.5"/>
    <n v="39503218.649999999"/>
    <n v="36247546.560000002"/>
  </r>
  <r>
    <x v="0"/>
    <x v="0"/>
    <x v="1"/>
    <x v="7"/>
    <s v="2.2.2.1-Viviendas, edificios y estructuras"/>
    <s v="2.2.2.1.2-Edificaciones no residenciales"/>
    <s v="0206-MINISTERIO DE EDUCACIÓN"/>
    <s v="0001-MINISTERIO DE EDUCACION"/>
    <s v="4-SERVICIOS SOCIALES"/>
    <s v="4.4-Educación"/>
    <s v="4.4.01-Educación inicial"/>
    <s v="2.7-OBRAS"/>
    <s v="2.7.1-OBRAS EN EDIFICACIONES"/>
    <s v="01-DISTRITO NACIONAL"/>
    <s v="10-FONDO GENERAL"/>
    <s v="13423-CONSTRUCCIÓN  DE 8 ESTANCIAS INFANTILES DE LA PROVINCIA DISTRITO NACIONAL (FASE 2)"/>
    <s v="33-CONSTRUCCIÓN  DE 8 ESTANCIAS INFANTILES DE LA PROVINCIA DISTRITO NACIONAL (FASE 2)"/>
    <s v="0000-NO APLICA"/>
    <s v="S"/>
    <n v="11113631"/>
    <n v="8908265.1199999992"/>
    <n v="1541916.76"/>
    <n v="1541916.76"/>
  </r>
  <r>
    <x v="0"/>
    <x v="0"/>
    <x v="1"/>
    <x v="7"/>
    <s v="2.2.2.1-Viviendas, edificios y estructuras"/>
    <s v="2.2.2.1.2-Edificaciones no residenciales"/>
    <s v="0206-MINISTERIO DE EDUCACIÓN"/>
    <s v="0001-MINISTERIO DE EDUCACION"/>
    <s v="4-SERVICIOS SOCIALES"/>
    <s v="4.4-Educación"/>
    <s v="4.4.01-Educación inicial"/>
    <s v="2.7-OBRAS"/>
    <s v="2.7.1-OBRAS EN EDIFICACIONES"/>
    <s v="01-DISTRITO NACIONAL"/>
    <s v="10-FONDO GENERAL"/>
    <s v="13610-CONSTRUCCIÓN  DE 10 ESTANCIAS INFANTILES DE LA PROVINCIA DISTRITO NACIONAL (FASE 3)"/>
    <s v="64-CONSTRUCCIÓN  DE 10 ESTANCIAS INFANTILES DE LA PROVINCIA DISTRITO NACIONAL (FASE 3)"/>
    <s v="0000-NO APLICA"/>
    <s v="S"/>
    <n v="28114372"/>
    <n v="30655620.699999999"/>
    <n v="10645176.699999999"/>
    <n v="10645176.699999999"/>
  </r>
  <r>
    <x v="0"/>
    <x v="0"/>
    <x v="1"/>
    <x v="7"/>
    <s v="2.2.2.1-Viviendas, edificios y estructuras"/>
    <s v="2.2.2.1.2-Edificaciones no residenciales"/>
    <s v="0206-MINISTERIO DE EDUCACIÓN"/>
    <s v="0001-MINISTERIO DE EDUCACION"/>
    <s v="4-SERVICIOS SOCIALES"/>
    <s v="4.4-Educación"/>
    <s v="4.4.01-Educación inicial"/>
    <s v="2.7-OBRAS"/>
    <s v="2.7.1-OBRAS EN EDIFICACIONES"/>
    <s v="01-DISTRITO NACIONAL"/>
    <s v="10-FONDO GENERAL"/>
    <s v="15261-AMPLIACIÓN DEL PLANTEL EDUCATIVO PARA INICIAL SANTO CURA DE ARS, SECTOR CAPOTILLO, DISTRITO NACIONAL."/>
    <s v="09-AMPLIACIÓN DEL PLANTEL EDUCATIVO PARA INICIAL SANTO CURA DE ARS, SECTOR CAPOTILLO, DISTRITO NACIONAL."/>
    <s v="0000-NO APLICA"/>
    <s v="S"/>
    <n v="0"/>
    <n v="4828445.47"/>
    <n v="4828443.88"/>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01-DISTRITO NACIONAL"/>
    <s v="10-FONDO GENERAL"/>
    <s v="15262-AMPLIACIÓN DEL PLANTEL EDUCATIVO PARA INICIAL MADAME GERMAINE ROCOUR DE PELLERANO, SECTOR EL MILLÓN II, DISTRITO NACIONAL."/>
    <s v="10-AMPLIACIÓN DEL PLANTEL EDUCATIVO PARA INICIAL MADAME GERMAINE ROCOUR DE PELLERANO, SECTOR EL MILLÓN II, DISTRITO NACIONAL."/>
    <s v="0000-NO APLICA"/>
    <s v="S"/>
    <n v="0"/>
    <n v="8124763.3600000003"/>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01-DISTRITO NACIONAL"/>
    <s v="10-FONDO GENERAL"/>
    <s v="15952-AMPLIACIÓN DEL PLANTEL EDUCATIVO PARA INICIAL RAFAELA ANTONIA JOSÉFINA UREÑA BÁEZ (DOÑA SOCORRO), DISTRITO NACIONAL."/>
    <s v="80-AMPLIACIÓN DEL PLANTEL EDUCATIVO PARA INICIAL RAFAELA ANTONIA JOSÉFINA UREÑA BÁEZ (DOÑA SOCORRO), DISTRITO NACIONAL."/>
    <s v="0000-NO APLICA"/>
    <s v="S"/>
    <n v="0"/>
    <n v="1171222.51"/>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01-DISTRITO NACIONAL"/>
    <s v="10-FONDO GENERAL"/>
    <s v="15953-AMPLIACIÓN DEL PLANTEL EDUCATIVO PARA INICIAL REPÚBLICA DE COSTA RICA, MUNICIPIO SANTO DOMINGO DE GUZMÁN, DISTRITO NACIONAL."/>
    <s v="81-AMPLIACIÓN DEL PLANTEL EDUCATIVO PARA INICIAL REPÚBLICA DE COSTA RICA, MUNICIPIO SANTO DOMINGO DE GUZMÁN, DISTRITO NACIONAL."/>
    <s v="0000-NO APLICA"/>
    <s v="S"/>
    <n v="0"/>
    <n v="2751732.11"/>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01-DISTRITO NACIONAL"/>
    <s v="10-FONDO GENERAL"/>
    <s v="15954-AMPLIACIÓN DEL PLANTEL EDUCATIVO PARA INICIAL FRANCISCO ULISES DOMÍNGUEZ, MUNICIPIO SANTO DOMINGO DE GUZMÁN, DISTRITO NACIONAL."/>
    <s v="82-AMPLIACIÓN DEL PLANTEL EDUCATIVO PARA INICIAL FRANCISCO ULISES DOMÍNGUEZ, MUNICIPIO SANTO DOMINGO DE GUZMÁN, DISTRITO NACIONAL."/>
    <s v="0000-NO APLICA"/>
    <s v="S"/>
    <n v="0"/>
    <n v="2751732.11"/>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01-DISTRITO NACIONAL"/>
    <s v="10-FONDO GENERAL"/>
    <s v="15955-AMPLIACIÓN DEL PLANTEL EDUCATIVO PARA INICIAL MI SEGUNDO HOGAR, MUNICIPIO SANTO DOMINGO DE GUZMÁN, DISTRITO NACIONAL."/>
    <s v="83-AMPLIACIÓN DEL PLANTEL EDUCATIVO PARA INICIAL MI SEGUNDO HOGAR, MUNICIPIO SANTO DOMINGO DE GUZMÁN, DISTRITO NACIONAL."/>
    <s v="0000-NO APLICA"/>
    <s v="S"/>
    <n v="0"/>
    <n v="2751732.11"/>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01-DISTRITO NACIONAL"/>
    <s v="10-FONDO GENERAL"/>
    <s v="15956-AMPLIACIÓN DEL PLANTEL EDUCATIVO PARA INICIAL PROF. SALOMÉ UREÑA DE HENRÍQUEZ, MUNICIPIO SANTO DOMINGO DE GUZMÁN, DISTRITO NACIONAL."/>
    <s v="84-AMPLIACIÓN DEL PLANTEL EDUCATIVO PARA INICIAL PROF. SALOMÉ UREÑA DE HENRÍQUEZ, MUNICIPIO SANTO DOMINGO DE GUZMÁN, DISTRITO NACIONAL."/>
    <s v="0000-NO APLICA"/>
    <s v="S"/>
    <n v="0"/>
    <n v="2751732.11"/>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02-AZUA"/>
    <s v="10-FONDO GENERAL"/>
    <s v="13067-CONSTRUCCIÓN DE 2 ESTANCIAS INFANTILES EN LA PROVINCIA AZUA"/>
    <s v="26-CONSTRUCCIÓN DE 2 ESTANCIAS INFANTILES EN LA PROVINCIA AZUA"/>
    <s v="0000-NO APLICA"/>
    <s v="S"/>
    <n v="4231239"/>
    <n v="1031239"/>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02-AZUA"/>
    <s v="10-FONDO GENERAL"/>
    <s v="13445-CONSTRUCCIÓN DE 2 ESTANCIAS INFANTILES EN LA PROVINCIA AZUA (FASE 2)"/>
    <s v="45-CONSTRUCCIÓN DE 2 ESTANCIAS INFANTILES EN LA PROVINCIA AZUA (FASE 2)"/>
    <s v="0000-NO APLICA"/>
    <s v="S"/>
    <n v="1499669"/>
    <n v="5199669"/>
    <n v="4063559.36"/>
    <n v="4063559.36"/>
  </r>
  <r>
    <x v="0"/>
    <x v="0"/>
    <x v="1"/>
    <x v="7"/>
    <s v="2.2.2.1-Viviendas, edificios y estructuras"/>
    <s v="2.2.2.1.2-Edificaciones no residenciales"/>
    <s v="0206-MINISTERIO DE EDUCACIÓN"/>
    <s v="0001-MINISTERIO DE EDUCACION"/>
    <s v="4-SERVICIOS SOCIALES"/>
    <s v="4.4-Educación"/>
    <s v="4.4.01-Educación inicial"/>
    <s v="2.7-OBRAS"/>
    <s v="2.7.1-OBRAS EN EDIFICACIONES"/>
    <s v="02-AZUA"/>
    <s v="10-FONDO GENERAL"/>
    <s v="15168-AMPLIACIÓN DEL PLANTEL EDUCATIVO PARA INICIAL ÁNGEL RIVERA, MUNICIPIO AZUA, PROVINCIA AZUA"/>
    <s v="10-AMPLIACIÓN DEL PLANTEL EDUCATIVO PARA INICIAL ÁNGEL RIVERA, MUNICIPIO AZUA, PROVINCIA AZUA"/>
    <s v="0000-NO APLICA"/>
    <s v="S"/>
    <n v="0"/>
    <n v="4918595.78"/>
    <n v="4918594.07"/>
    <n v="1639531.36"/>
  </r>
  <r>
    <x v="0"/>
    <x v="0"/>
    <x v="1"/>
    <x v="7"/>
    <s v="2.2.2.1-Viviendas, edificios y estructuras"/>
    <s v="2.2.2.1.2-Edificaciones no residenciales"/>
    <s v="0206-MINISTERIO DE EDUCACIÓN"/>
    <s v="0001-MINISTERIO DE EDUCACION"/>
    <s v="4-SERVICIOS SOCIALES"/>
    <s v="4.4-Educación"/>
    <s v="4.4.01-Educación inicial"/>
    <s v="2.7-OBRAS"/>
    <s v="2.7.1-OBRAS EN EDIFICACIONES"/>
    <s v="02-AZUA"/>
    <s v="10-FONDO GENERAL"/>
    <s v="15170-AMPLIACIÓN DEL PLANTEL EDUCATIVO PARA INICIAL MARÍA DEL CARMEN GERARDO, MUNICIPIO LAS YAYAS DE VIAJAMA, PROVINCIA AZUA."/>
    <s v="11-AMPLIACIÓN DEL PLANTEL EDUCATIVO PARA INICIAL MARÍA DEL CARMEN GERARDO, MUNICIPIO LAS YAYAS DE VIAJAMA, PROVINCIA AZUA."/>
    <s v="0000-NO APLICA"/>
    <s v="S"/>
    <n v="0"/>
    <n v="3446401.92"/>
    <n v="3446399.95"/>
    <n v="1148799.98"/>
  </r>
  <r>
    <x v="0"/>
    <x v="0"/>
    <x v="1"/>
    <x v="7"/>
    <s v="2.2.2.1-Viviendas, edificios y estructuras"/>
    <s v="2.2.2.1.2-Edificaciones no residenciales"/>
    <s v="0206-MINISTERIO DE EDUCACIÓN"/>
    <s v="0001-MINISTERIO DE EDUCACION"/>
    <s v="4-SERVICIOS SOCIALES"/>
    <s v="4.4-Educación"/>
    <s v="4.4.01-Educación inicial"/>
    <s v="2.7-OBRAS"/>
    <s v="2.7.1-OBRAS EN EDIFICACIONES"/>
    <s v="02-AZUA"/>
    <s v="10-FONDO GENERAL"/>
    <s v="15171-AMPLIACIÓN DEL PLANTEL EDUCATIVO PARA INICIAL NICOLÁS MAÑÓN, MUNICIPIO AZUA, PROVINCIA AZUA."/>
    <s v="12-AMPLIACIÓN DEL PLANTEL EDUCATIVO PARA INICIAL NICOLÁS MAÑÓN, MUNICIPIO AZUA, PROVINCIA AZUA."/>
    <s v="0000-NO APLICA"/>
    <s v="S"/>
    <n v="0"/>
    <n v="4918595.78"/>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02-AZUA"/>
    <s v="10-FONDO GENERAL"/>
    <s v="15172-AMPLIACIÓN DEL PLANTEL EDUCATIVO PARA INICIAL MERCEDES ADRIANA DE LA PAZ, MUNICIPIO LAS YAYAS DE VIAJAMA, PROVINCIA AZUA."/>
    <s v="13-AMPLIACIÓN DEL PLANTEL EDUCATIVO PARA INICIAL MERCEDES ADRIANA DE LA PAZ, MUNICIPIO LAS YAYAS DE VIAJAMA, PROVINCIA AZUA."/>
    <s v="0000-NO APLICA"/>
    <s v="S"/>
    <n v="0"/>
    <n v="3446401.92"/>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02-AZUA"/>
    <s v="10-FONDO GENERAL"/>
    <s v="15442-AMPLIACIÓN DEL PLANTEL EDUCATIVO PARA INICIAL LAS CHARCAS NUEVA, MUNICIPIO LAS CHARCAS, PROVINCIA AZUA."/>
    <s v="11-AMPLIACIÓN DEL PLANTEL EDUCATIVO PARA INICIAL LAS CHARCAS NUEVA, MUNICIPIO LAS CHARCAS, PROVINCIA AZUA."/>
    <s v="0000-NO APLICA"/>
    <s v="S"/>
    <n v="0"/>
    <n v="2931376.05"/>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02-AZUA"/>
    <s v="10-FONDO GENERAL"/>
    <s v="15443-AMPLIACIÓN DEL PLANTEL EDUCATIVO PARA INICIAL PROF. ALTAGRACIA ENRIQUETA CASTRO DE BRITO, MUNICIPIO TÁBARA ARRIBA, PROVINCIA AZUA."/>
    <s v="12-AMPLIACIÓN DEL PLANTEL EDUCATIVO PARA INICIAL PROF. ALTAGRACIA ENRIQUETA CASTRO DE BRITO, MUNICIPIO TÁBARA ARRIBA, PROVINCIA AZUA."/>
    <s v="0000-NO APLICA"/>
    <s v="S"/>
    <n v="0"/>
    <n v="2802175.21"/>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02-AZUA"/>
    <s v="10-FONDO GENERAL"/>
    <s v="15444-AMPLIACIÓN DEL PLANTEL EDUCATIVO PARA INICIAL ALTAGRACIA BENÍTEZ, MUNICIPIO AZUA, PROVINCIA AZUA."/>
    <s v="13-AMPLIACIÓN DEL PLANTEL EDUCATIVO PARA INICIAL ALTAGRACIA BENÍTEZ, MUNICIPIO AZUA, PROVINCIA AZUA."/>
    <s v="0000-NO APLICA"/>
    <s v="S"/>
    <n v="0"/>
    <n v="2802175.21"/>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02-AZUA"/>
    <s v="10-FONDO GENERAL"/>
    <s v="15445-AMPLIACIÓN DEL PLANTEL EDUCATIVO PARA INICIAL JOHN FITZGERALD KENNEDY, MUNICIPIO LAS CHARCAS, PROVINCIA AZUA."/>
    <s v="14-AMPLIACIÓN DEL PLANTEL EDUCATIVO PARA INICIAL JOHN FITZGERALD KENNEDY, MUNICIPIO LAS CHARCAS, PROVINCIA AZUA."/>
    <s v="0000-NO APLICA"/>
    <s v="S"/>
    <n v="0"/>
    <n v="2802175.21"/>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02-AZUA"/>
    <s v="10-FONDO GENERAL"/>
    <s v="15446-AMPLIACIÓN DEL PLANTEL EDUCATIVO PARA INICIAL SANTA TERESA DE JESÚS, MUNICIPIO SABANA YEGUA, PROVINCIA AZUA."/>
    <s v="15-AMPLIACIÓN DEL PLANTEL EDUCATIVO PARA INICIAL SANTA TERESA DE JESÚS, MUNICIPIO SABANA YEGUA, PROVINCIA AZUA."/>
    <s v="0000-NO APLICA"/>
    <s v="S"/>
    <n v="0"/>
    <n v="1682887.83"/>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02-AZUA"/>
    <s v="10-FONDO GENERAL"/>
    <s v="15447-AMPLIACIÓN DEL PLANTEL EDUCATIVO PARA INICIAL AMIAMA GÓMEZ, MUNICIPIO TÁBARA ARRIBA, PROVINCIA AZUA."/>
    <s v="16-AMPLIACIÓN DEL PLANTEL EDUCATIVO PARA INICIAL AMIAMA GÓMEZ, MUNICIPIO TÁBARA ARRIBA, PROVINCIA AZUA."/>
    <s v="0000-NO APLICA"/>
    <s v="S"/>
    <n v="0"/>
    <n v="1682887.83"/>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02-AZUA"/>
    <s v="10-FONDO GENERAL"/>
    <s v="15448-AMPLIACIÓN DEL PLANTEL EDUCATIVO PARA INICIAL PROF. ALTAGRACIA OZEMA GERÓNIMO MATOS, MUNICIPIO ESTEBANÍA, PROVINCIA AZUA."/>
    <s v="17-AMPLIACIÓN DEL PLANTEL EDUCATIVO PARA INICIAL PROF. ALTAGRACIA OZEMA GERÓNIMO MATOS, MUNICIPIO ESTEBANÍA, PROVINCIA AZUA."/>
    <s v="0000-NO APLICA"/>
    <s v="S"/>
    <n v="0"/>
    <n v="2802175.21"/>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02-AZUA"/>
    <s v="10-FONDO GENERAL"/>
    <s v="15449-AMPLIACIÓN DEL PLANTEL EDUCATIVO PARA INICIAL LOS PARCELEROS, MUNICIPIO AZUA, PROVINCIA AZUA."/>
    <s v="18-AMPLIACIÓN DEL PLANTEL EDUCATIVO PARA INICIAL LOS PARCELEROS, MUNICIPIO AZUA, PROVINCIA AZUA."/>
    <s v="0000-NO APLICA"/>
    <s v="S"/>
    <n v="0"/>
    <n v="2802175.21"/>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02-AZUA"/>
    <s v="10-FONDO GENERAL"/>
    <s v="15450-AMPLIACIÓN DEL PLANTEL EDUCATIVO PARA INICIAL VIDAL FIGUEREO BELTRÉ, MUNICIPIO AZUA, PROVINCIA AZUA."/>
    <s v="19-AMPLIACIÓN DEL PLANTEL EDUCATIVO PARA INICIAL VIDAL FIGUEREO BELTRÉ, MUNICIPIO AZUA, PROVINCIA AZUA."/>
    <s v="0000-NO APLICA"/>
    <s v="S"/>
    <n v="0"/>
    <n v="2802175.21"/>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02-AZUA"/>
    <s v="10-FONDO GENERAL"/>
    <s v="15451-AMPLIACIÓN DEL PLANTEL EDUCATIVO PARA INICIAL JUAN CARLOS PEÑA REYES, MUNICIPIO SABANA YEGUA, PROVINCIA AZUA."/>
    <s v="20-AMPLIACIÓN DEL PLANTEL EDUCATIVO PARA INICIAL JUAN CARLOS PEÑA REYES, MUNICIPIO SABANA YEGUA, PROVINCIA AZUA."/>
    <s v="0000-NO APLICA"/>
    <s v="S"/>
    <n v="0"/>
    <n v="3121720.6"/>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02-AZUA"/>
    <s v="10-FONDO GENERAL"/>
    <s v="15453-AMPLIACIÓN DEL PLANTEL EDUCATIVO PARA INICIAL JAVIER ANTONIO CASTILLO PÉREZ, MUNICIPIO PUEBLO VIEJO, PROVINCIA AZUA."/>
    <s v="21-AMPLIACIÓN DEL PLANTEL EDUCATIVO PARA INICIAL JAVIER ANTONIO CASTILLO PÉREZ, MUNICIPIO PUEBLO VIEJO, PROVINCIA AZUA."/>
    <s v="0000-NO APLICA"/>
    <s v="S"/>
    <n v="0"/>
    <n v="2802175.21"/>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02-AZUA"/>
    <s v="10-FONDO GENERAL"/>
    <s v="15454-AMPLIACIÓN DEL PLANTEL EDUCATIVO PARA INICIAL JESÚS MAESTRO, MUNICIPIO SABANA YEGUA, PROVINCIA AZUA."/>
    <s v="22-AMPLIACIÓN DEL PLANTEL EDUCATIVO PARA INICIAL JESÚS MAESTRO, MUNICIPIO SABANA YEGUA, PROVINCIA AZUA."/>
    <s v="0000-NO APLICA"/>
    <s v="S"/>
    <n v="0"/>
    <n v="1682887.83"/>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02-AZUA"/>
    <s v="10-FONDO GENERAL"/>
    <s v="15455-AMPLIACIÓN DEL PLANTEL EDUCATIVO PARA INICIAL MANUEL RAMÓN ESCALANTE, MUNICIPIO TÁBARA ARRIBA, PROVINCIA AZUA."/>
    <s v="23-AMPLIACIÓN DEL PLANTEL EDUCATIVO PARA INICIAL MANUEL RAMÓN ESCALANTE, MUNICIPIO TÁBARA ARRIBA, PROVINCIA AZUA."/>
    <s v="0000-NO APLICA"/>
    <s v="S"/>
    <n v="0"/>
    <n v="1682887.83"/>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02-AZUA"/>
    <s v="10-FONDO GENERAL"/>
    <s v="15456-AMPLIACIÓN DEL PLANTEL EDUCATIVO PARA INICIAL LUIS RAMÍREZ MORA, MUNICIPIO TÁBARA ARRIBA, PROVINCIA AZUA."/>
    <s v="24-AMPLIACIÓN DEL PLANTEL EDUCATIVO PARA INICIAL LUIS RAMÍREZ MORA, MUNICIPIO TÁBARA ARRIBA, PROVINCIA AZUA."/>
    <s v="0000-NO APLICA"/>
    <s v="S"/>
    <n v="0"/>
    <n v="2802175.21"/>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02-AZUA"/>
    <s v="10-FONDO GENERAL"/>
    <s v="15457-AMPLIACIÓN DEL PLANTEL EDUCATIVO PARA INICIAL SILVESTRE ANTONIO GUZMÁN FERNÁNDEZ, MUNICIPIO AZUA, PROVINCIA AZUA."/>
    <s v="25-AMPLIACIÓN DEL PLANTEL EDUCATIVO PARA INICIAL SILVESTRE ANTONIO GUZMÁN FERNÁNDEZ, MUNICIPIO AZUA, PROVINCIA AZUA."/>
    <s v="0000-NO APLICA"/>
    <s v="S"/>
    <n v="0"/>
    <n v="1682887.83"/>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02-AZUA"/>
    <s v="10-FONDO GENERAL"/>
    <s v="15458-AMPLIACIÓN DEL PLANTEL EDUCATIVO PARA INICIAL MARTINA DE LOS SANTOS QUEVEDO, MUNICIPIO AZUA, PROVINCIA AZUA."/>
    <s v="26-AMPLIACIÓN DEL PLANTEL EDUCATIVO PARA INICIAL MARTINA DE LOS SANTOS QUEVEDO, MUNICIPIO AZUA, PROVINCIA AZUA."/>
    <s v="0000-NO APLICA"/>
    <s v="S"/>
    <n v="0"/>
    <n v="2802175.21"/>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02-AZUA"/>
    <s v="10-FONDO GENERAL"/>
    <s v="15459-AMPLIACIÓN DEL PLANTEL EDUCATIVO PARA INICIAL EL PUERTO, MUNICIPIO AZUA, PROVINCIA AZUA."/>
    <s v="27-AMPLIACIÓN DEL PLANTEL EDUCATIVO PARA INICIAL EL PUERTO, MUNICIPIO AZUA, PROVINCIA AZUA."/>
    <s v="0000-NO APLICA"/>
    <s v="S"/>
    <n v="0"/>
    <n v="1192156.46"/>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02-AZUA"/>
    <s v="10-FONDO GENERAL"/>
    <s v="15460-AMPLIACIÓN DEL PLANTEL EDUCATIVO PARA INICIAL REYNALDO DEL CARMEN GARCÍA, MUNICIPIO AZUA, PROVINCIA AZUA."/>
    <s v="28-AMPLIACIÓN DEL PLANTEL EDUCATIVO PARA INICIAL REYNALDO DEL CARMEN GARCÍA, MUNICIPIO AZUA, PROVINCIA AZUA."/>
    <s v="0000-NO APLICA"/>
    <s v="S"/>
    <n v="0"/>
    <n v="2802175.21"/>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02-AZUA"/>
    <s v="10-FONDO GENERAL"/>
    <s v="15461-AMPLIACIÓN DEL PLANTEL EDUCATIVO PARA INICIAL CAÑADA DE PIEDRA, MUNICIPIO AZUA, PROVINCIA AZUA."/>
    <s v="29-AMPLIACIÓN DEL PLANTEL EDUCATIVO PARA INICIAL CAÑADA DE PIEDRA, MUNICIPIO AZUA, PROVINCIA AZUA."/>
    <s v="0000-NO APLICA"/>
    <s v="S"/>
    <n v="0"/>
    <n v="1682887.83"/>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02-AZUA"/>
    <s v="10-FONDO GENERAL"/>
    <s v="15462-AMPLIACIÓN DEL PLANTEL EDUCATIVO PARA INICIAL LA CEIBA NUEVA, MUNICIPIO LAS YAYAS DE VIAJAMA, PROVINCIA AZUA."/>
    <s v="30-AMPLIACIÓN DEL PLANTEL EDUCATIVO PARA INICIAL LA CEIBA NUEVA, MUNICIPIO LAS YAYAS DE VIAJAMA, PROVINCIA AZUA."/>
    <s v="0000-NO APLICA"/>
    <s v="S"/>
    <n v="0"/>
    <n v="1682887.83"/>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02-AZUA"/>
    <s v="10-FONDO GENERAL"/>
    <s v="15463-AMPLIACIÓN DEL PLANTEL EDUCATIVO PARA INICIAL CELIDA LUISA PÉREZ DE CRESPO , MUNICIPIO AZUA, PROVINCIA AZUA."/>
    <s v="31-AMPLIACIÓN DEL PLANTEL EDUCATIVO PARA INICIAL CELIDA LUISA PÉREZ DE CRESPO , MUNICIPIO AZUA, PROVINCIA AZUA."/>
    <s v="0000-NO APLICA"/>
    <s v="S"/>
    <n v="0"/>
    <n v="1682887.83"/>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03-BAHORUCO"/>
    <s v="10-FONDO GENERAL"/>
    <s v="13466-CONSTRUCCIÓN  DE 1 ESTANCIA INFANTIL EN LA PROVINCIA DE BAHORUCO (FASE 2)"/>
    <s v="63-CONSTRUCCIÓN  DE 1 ESTANCIA INFANTIL EN LA PROVINCIA DE BAHORUCO (FASE 2)"/>
    <s v="0000-NO APLICA"/>
    <s v="S"/>
    <n v="2999337"/>
    <n v="399337"/>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03-BAHORUCO"/>
    <s v="10-FONDO GENERAL"/>
    <s v="13607-CONSTRUCCIÓN DE 1 ESTANCIAS INFANTILES EN LA PROVINCIA DE BAHORUCO (FASE 3)"/>
    <s v="74-CONSTRUCCIÓN DE 1 ESTANCIAS INFANTILES EN LA PROVINCIA DE BAHORUCO (FASE 3)"/>
    <s v="0000-NO APLICA"/>
    <s v="S"/>
    <n v="3123819"/>
    <n v="1315000"/>
    <n v="967146.51"/>
    <n v="967146.51"/>
  </r>
  <r>
    <x v="0"/>
    <x v="0"/>
    <x v="1"/>
    <x v="7"/>
    <s v="2.2.2.1-Viviendas, edificios y estructuras"/>
    <s v="2.2.2.1.2-Edificaciones no residenciales"/>
    <s v="0206-MINISTERIO DE EDUCACIÓN"/>
    <s v="0001-MINISTERIO DE EDUCACION"/>
    <s v="4-SERVICIOS SOCIALES"/>
    <s v="4.4-Educación"/>
    <s v="4.4.01-Educación inicial"/>
    <s v="2.7-OBRAS"/>
    <s v="2.7.1-OBRAS EN EDIFICACIONES"/>
    <s v="03-BAHORUCO"/>
    <s v="10-FONDO GENERAL"/>
    <s v="15158-AMPLIACIÓN DEL PLANTEL EDUCATIVO PARA INICIAL ALERIS MAGDALENA MONTERO ARIAS, MUNICIPIO TAMAYO, PROVINCIA BAHORUCO."/>
    <s v="01-AMPLIACIÓN DEL PLANTEL EDUCATIVO PARA INICIAL ALERIS MAGDALENA MONTERO ARIAS, MUNICIPIO TAMAYO, PROVINCIA BAHORUCO."/>
    <s v="0000-NO APLICA"/>
    <s v="S"/>
    <n v="0"/>
    <n v="3471668.36"/>
    <n v="3471666.82"/>
    <n v="1157222.27"/>
  </r>
  <r>
    <x v="0"/>
    <x v="0"/>
    <x v="1"/>
    <x v="7"/>
    <s v="2.2.2.1-Viviendas, edificios y estructuras"/>
    <s v="2.2.2.1.2-Edificaciones no residenciales"/>
    <s v="0206-MINISTERIO DE EDUCACIÓN"/>
    <s v="0001-MINISTERIO DE EDUCACION"/>
    <s v="4-SERVICIOS SOCIALES"/>
    <s v="4.4-Educación"/>
    <s v="4.4.01-Educación inicial"/>
    <s v="2.7-OBRAS"/>
    <s v="2.7.1-OBRAS EN EDIFICACIONES"/>
    <s v="03-BAHORUCO"/>
    <s v="10-FONDO GENERAL"/>
    <s v="15159-AMPLIACIÓN DEL PLANTEL EDUCATIVO PARA INICIAL SALOMÉ UREÑA DE HENRÍQUEZ, MUNICIPIO TAMAYO, PROVINCIA BAHORUCO."/>
    <s v="02-AMPLIACIÓN DEL PLANTEL EDUCATIVO PARA INICIAL SALOMÉ UREÑA DE HENRÍQUEZ, MUNICIPIO TAMAYO, PROVINCIA BAHORUCO."/>
    <s v="0000-NO APLICA"/>
    <s v="S"/>
    <n v="0"/>
    <n v="4954655.9000000004"/>
    <n v="4954654.1399999997"/>
    <n v="1651551.38"/>
  </r>
  <r>
    <x v="0"/>
    <x v="0"/>
    <x v="1"/>
    <x v="7"/>
    <s v="2.2.2.1-Viviendas, edificios y estructuras"/>
    <s v="2.2.2.1.2-Edificaciones no residenciales"/>
    <s v="0206-MINISTERIO DE EDUCACIÓN"/>
    <s v="0001-MINISTERIO DE EDUCACION"/>
    <s v="4-SERVICIOS SOCIALES"/>
    <s v="4.4-Educación"/>
    <s v="4.4.01-Educación inicial"/>
    <s v="2.7-OBRAS"/>
    <s v="2.7.1-OBRAS EN EDIFICACIONES"/>
    <s v="03-BAHORUCO"/>
    <s v="10-FONDO GENERAL"/>
    <s v="15160-AMPLIACIÓN DEL PLANTEL EDUCATIVO PARA INICIAL AMÉRICO LUGO HERRERAS, MUNICIPIO TAMAYO, PROVINCIA BAHORUCO."/>
    <s v="03-AMPLIACIÓN DEL PLANTEL EDUCATIVO PARA INICIAL AMÉRICO LUGO HERRERAS, MUNICIPIO TAMAYO, PROVINCIA BAHORUCO."/>
    <s v="0000-NO APLICA"/>
    <s v="S"/>
    <n v="0"/>
    <n v="3471668.36"/>
    <n v="3471666.82"/>
    <n v="1157222.27"/>
  </r>
  <r>
    <x v="0"/>
    <x v="0"/>
    <x v="1"/>
    <x v="7"/>
    <s v="2.2.2.1-Viviendas, edificios y estructuras"/>
    <s v="2.2.2.1.2-Edificaciones no residenciales"/>
    <s v="0206-MINISTERIO DE EDUCACIÓN"/>
    <s v="0001-MINISTERIO DE EDUCACION"/>
    <s v="4-SERVICIOS SOCIALES"/>
    <s v="4.4-Educación"/>
    <s v="4.4.01-Educación inicial"/>
    <s v="2.7-OBRAS"/>
    <s v="2.7.1-OBRAS EN EDIFICACIONES"/>
    <s v="03-BAHORUCO"/>
    <s v="10-FONDO GENERAL"/>
    <s v="15161-AMPLIACIÓN DEL PLANTEL EDUCATIVO PARA INICIAL  GREGORIO LUPERÓN, MUNICIPIO LOS RÍOS, PROVINCIA BAHORUCO."/>
    <s v="04-AMPLIACIÓN DEL PLANTEL EDUCATIVO PARA INICIAL  GREGORIO LUPERÓN, MUNICIPIO LOS RÍOS, PROVINCIA BAHORUCO."/>
    <s v="0000-NO APLICA"/>
    <s v="S"/>
    <n v="0"/>
    <n v="4954655.9000000004"/>
    <n v="4954654.1399999997"/>
    <n v="1651551.38"/>
  </r>
  <r>
    <x v="0"/>
    <x v="0"/>
    <x v="1"/>
    <x v="7"/>
    <s v="2.2.2.1-Viviendas, edificios y estructuras"/>
    <s v="2.2.2.1.2-Edificaciones no residenciales"/>
    <s v="0206-MINISTERIO DE EDUCACIÓN"/>
    <s v="0001-MINISTERIO DE EDUCACION"/>
    <s v="4-SERVICIOS SOCIALES"/>
    <s v="4.4-Educación"/>
    <s v="4.4.01-Educación inicial"/>
    <s v="2.7-OBRAS"/>
    <s v="2.7.1-OBRAS EN EDIFICACIONES"/>
    <s v="03-BAHORUCO"/>
    <s v="10-FONDO GENERAL"/>
    <s v="15162-AMPLIACIÓN DEL PLANTEL EDUCATIVO PARA INICIAL CRISTINO MATOS LEDESMA, MUNICIPIO TAMAYO, PROVINCIA BAHORUCO."/>
    <s v="05-AMPLIACIÓN DEL PLANTEL EDUCATIVO PARA INICIAL CRISTINO MATOS LEDESMA, MUNICIPIO TAMAYO, PROVINCIA BAHORUCO."/>
    <s v="0000-NO APLICA"/>
    <s v="S"/>
    <n v="0"/>
    <n v="9302799.8699999992"/>
    <n v="9302798.3200000003"/>
    <n v="3100932.77"/>
  </r>
  <r>
    <x v="0"/>
    <x v="0"/>
    <x v="1"/>
    <x v="7"/>
    <s v="2.2.2.1-Viviendas, edificios y estructuras"/>
    <s v="2.2.2.1.2-Edificaciones no residenciales"/>
    <s v="0206-MINISTERIO DE EDUCACIÓN"/>
    <s v="0001-MINISTERIO DE EDUCACION"/>
    <s v="4-SERVICIOS SOCIALES"/>
    <s v="4.4-Educación"/>
    <s v="4.4.01-Educación inicial"/>
    <s v="2.7-OBRAS"/>
    <s v="2.7.1-OBRAS EN EDIFICACIONES"/>
    <s v="03-BAHORUCO"/>
    <s v="10-FONDO GENERAL"/>
    <s v="15163-AMPLIACIÓN DEL PLANTEL EDUCATIVO PARA INICIAL MARIE POUSSEPIN - FE Y ALEGRÍA, MUNICIPIO VILLA JARAGUA, PROVINCIA BAHORUCO."/>
    <s v="06-AMPLIACIÓN DEL PLANTEL EDUCATIVO PARA INICIAL MARIE POUSSEPIN - FE Y ALEGRÍA, MUNICIPIO VILLA JARAGUA, PROVINCIA BAHORUCO."/>
    <s v="0000-NO APLICA"/>
    <s v="S"/>
    <n v="0"/>
    <n v="9302799.8699999992"/>
    <n v="9302798.3200000003"/>
    <n v="3100932.77"/>
  </r>
  <r>
    <x v="0"/>
    <x v="0"/>
    <x v="1"/>
    <x v="7"/>
    <s v="2.2.2.1-Viviendas, edificios y estructuras"/>
    <s v="2.2.2.1.2-Edificaciones no residenciales"/>
    <s v="0206-MINISTERIO DE EDUCACIÓN"/>
    <s v="0001-MINISTERIO DE EDUCACION"/>
    <s v="4-SERVICIOS SOCIALES"/>
    <s v="4.4-Educación"/>
    <s v="4.4.01-Educación inicial"/>
    <s v="2.7-OBRAS"/>
    <s v="2.7.1-OBRAS EN EDIFICACIONES"/>
    <s v="03-BAHORUCO"/>
    <s v="10-FONDO GENERAL"/>
    <s v="16047-AMPLIACIÓN DEL PLANTEL EDUCATIVO PARA INICIAL ESTANILA FLORIÁN, MUNICIPIO NEIBA, PROVINCIA BAORUCO."/>
    <s v="36-AMPLIACIÓN DEL PLANTEL EDUCATIVO PARA INICIAL ESTANILA FLORIÁN, MUNICIPIO NEIBA, PROVINCIA BAORUCO."/>
    <s v="0000-NO APLICA"/>
    <s v="S"/>
    <n v="0"/>
    <n v="3144240.54"/>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03-BAHORUCO"/>
    <s v="10-FONDO GENERAL"/>
    <s v="16048-AMPLIACIÓN DEL PLANTEL EDUCATIVO PARA INICIAL ADRIANA HERASME DE MÉNDEZ, MUNICIPIO NEIBA, PROVINCIA BAORUCO."/>
    <s v="37-AMPLIACIÓN DEL PLANTEL EDUCATIVO PARA INICIAL ADRIANA HERASME DE MÉNDEZ, MUNICIPIO NEIBA, PROVINCIA BAORUCO."/>
    <s v="0000-NO APLICA"/>
    <s v="S"/>
    <n v="0"/>
    <n v="1200530.04"/>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03-BAHORUCO"/>
    <s v="10-FONDO GENERAL"/>
    <s v="16049-AMPLIACIÓN DEL PLANTEL EDUCATIVO PARA INICIAL CANDELARIO FLORIÁN, MUNICIPIO NEIBA, PROVINCIA BAORUCO."/>
    <s v="38-AMPLIACIÓN DEL PLANTEL EDUCATIVO PARA INICIAL CANDELARIO FLORIÁN, MUNICIPIO NEIBA, PROVINCIA BAORUCO."/>
    <s v="0000-NO APLICA"/>
    <s v="S"/>
    <n v="0"/>
    <n v="5476136.4500000002"/>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03-BAHORUCO"/>
    <s v="10-FONDO GENERAL"/>
    <s v="16050-AMPLIACIÓN DEL PLANTEL EDUCATIVO PARA INICIAL ZULEMA LUCIANO, MUNICIPIO GALVÁN, PROVINCIA BAORUCO."/>
    <s v="39-AMPLIACIÓN DEL PLANTEL EDUCATIVO PARA INICIAL ZULEMA LUCIANO, MUNICIPIO GALVÁN, PROVINCIA BAORUCO."/>
    <s v="0000-NO APLICA"/>
    <s v="S"/>
    <n v="0"/>
    <n v="5476136.4500000002"/>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03-BAHORUCO"/>
    <s v="10-FONDO GENERAL"/>
    <s v="16051-AMPLIACIÓN DEL PLANTEL EDUCATIVO PARA INICIAL CONCEPCIÓN BONA, MUNICIPIO TAMAYO, PROVINCIA BAORUCO."/>
    <s v="40-AMPLIACIÓN DEL PLANTEL EDUCATIVO PARA INICIAL CONCEPCIÓN BONA, MUNICIPIO TAMAYO, PROVINCIA BAORUCO."/>
    <s v="0000-NO APLICA"/>
    <s v="S"/>
    <n v="0"/>
    <n v="1200530.04"/>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03-BAHORUCO"/>
    <s v="10-FONDO GENERAL"/>
    <s v="16052-AMPLIACIÓN DEL PLANTEL EDUCATIVO PARA INICIAL CRESCENCIO RODRÍGUEZ, MUNICIPIO TAMAYO, PROVINCIA BAORUCO."/>
    <s v="41-AMPLIACIÓN DEL PLANTEL EDUCATIVO PARA INICIAL CRESCENCIO RODRÍGUEZ, MUNICIPIO TAMAYO, PROVINCIA BAORUCO."/>
    <s v="0000-NO APLICA"/>
    <s v="S"/>
    <n v="0"/>
    <n v="2822352.44"/>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03-BAHORUCO"/>
    <s v="10-FONDO GENERAL"/>
    <s v="16053-AMPLIACIÓN DEL PLANTEL EDUCATIVO PARA INICIAL APOLINAR PERDOMO, MUNICIPIO TAMAYO, PROVINCIA BAORUCO."/>
    <s v="42-AMPLIACIÓN DEL PLANTEL EDUCATIVO PARA INICIAL APOLINAR PERDOMO, MUNICIPIO TAMAYO, PROVINCIA BAORUCO."/>
    <s v="0000-NO APLICA"/>
    <s v="S"/>
    <n v="0"/>
    <n v="5476136.4500000002"/>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03-BAHORUCO"/>
    <s v="10-FONDO GENERAL"/>
    <s v="16054-AMPLIACIÓN DEL PLANTEL EDUCATIVO PARA INICIAL SALOMÉ UREÑA DE HENRÍQUEZ, MUNICIPIO TAMAYO, PROVINCIA BAORUCO."/>
    <s v="43-AMPLIACIÓN DEL PLANTEL EDUCATIVO PARA INICIAL SALOMÉ UREÑA DE HENRÍQUEZ, MUNICIPIO TAMAYO, PROVINCIA BAORUCO."/>
    <s v="0000-NO APLICA"/>
    <s v="S"/>
    <n v="0"/>
    <n v="2822352.44"/>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03-BAHORUCO"/>
    <s v="10-FONDO GENERAL"/>
    <s v="16055-AMPLIACIÓN DEL PLANTEL EDUCATIVO PARA INICIAL ENRIQUILLO, MUNICIPIO TAMAYO, PROVINCIA BAORUCO."/>
    <s v="44-AMPLIACIÓN DEL PLANTEL EDUCATIVO PARA INICIAL ENRIQUILLO, MUNICIPIO TAMAYO, PROVINCIA BAORUCO."/>
    <s v="0000-NO APLICA"/>
    <s v="S"/>
    <n v="0"/>
    <n v="1694859.15"/>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03-BAHORUCO"/>
    <s v="10-FONDO GENERAL"/>
    <s v="16056-AMPLIACIÓN DEL PLANTEL EDUCATIVO PARA INICIAL PEDRO MIR, MUNICIPIO TAMAYO, PROVINCIA BAORUCO."/>
    <s v="45-AMPLIACIÓN DEL PLANTEL EDUCATIVO PARA INICIAL PEDRO MIR, MUNICIPIO TAMAYO, PROVINCIA BAORUCO."/>
    <s v="0000-NO APLICA"/>
    <s v="S"/>
    <n v="0"/>
    <n v="3144240.54"/>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03-BAHORUCO"/>
    <s v="10-FONDO GENERAL"/>
    <s v="16057-AMPLIACIÓN DEL PLANTEL EDUCATIVO PARA INICIAL ANACAONA, MUNICIPIO VILLA JARAGUA, PROVINCIA BAORUCO."/>
    <s v="46-AMPLIACIÓN DEL PLANTEL EDUCATIVO PARA INICIAL ANACAONA, MUNICIPIO VILLA JARAGUA, PROVINCIA BAORUCO."/>
    <s v="0000-NO APLICA"/>
    <s v="S"/>
    <n v="0"/>
    <n v="3144240.54"/>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03-BAHORUCO"/>
    <s v="10-FONDO GENERAL"/>
    <s v="16068-AMPLIACIÓN DEL PLANTEL EDUCATIVO PARA INICIAL MAURICIO BÁEZ, MUNICIPIO TAMAYO, PROVINCIA BAORUCO."/>
    <s v="57-AMPLIACIÓN DEL PLANTEL EDUCATIVO PARA INICIAL MAURICIO BÁEZ, MUNICIPIO TAMAYO, PROVINCIA BAORUCO."/>
    <s v="0000-NO APLICA"/>
    <s v="S"/>
    <n v="0"/>
    <n v="3144240.54"/>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04-BARAHONA"/>
    <s v="10-FONDO GENERAL"/>
    <s v="13444-CONSTRUCCIÓN  2 ESTANCIAS INFANTILES EN LA PROVINCIA DE BARAHONA (FASE 2)"/>
    <s v="44-CONSTRUCCIÓN  2 ESTANCIAS INFANTILES EN LA PROVINCIA DE BARAHONA (FASE 2)"/>
    <s v="0000-NO APLICA"/>
    <s v="S"/>
    <n v="2999338"/>
    <n v="5695158.25"/>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04-BARAHONA"/>
    <s v="10-FONDO GENERAL"/>
    <s v="15244-AMPLIACIÓN DEL PLANTEL EDUCATIVO PARA INICIAL DORA CORCIA SÁNCHEZ SÁNCHEZ, MUNICIPIO ENRIQUILLO, PROVINCIA BARAHONA."/>
    <s v="14-AMPLIACIÓN DEL PLANTEL EDUCATIVO PARA INICIAL DORA CORCIA SÁNCHEZ SÁNCHEZ, MUNICIPIO ENRIQUILLO, PROVINCIA BARAHONA."/>
    <s v="0000-NO APLICA"/>
    <s v="S"/>
    <n v="0"/>
    <n v="4954655.9000000004"/>
    <n v="4954654.1399999997"/>
    <n v="1651551.38"/>
  </r>
  <r>
    <x v="0"/>
    <x v="0"/>
    <x v="1"/>
    <x v="7"/>
    <s v="2.2.2.1-Viviendas, edificios y estructuras"/>
    <s v="2.2.2.1.2-Edificaciones no residenciales"/>
    <s v="0206-MINISTERIO DE EDUCACIÓN"/>
    <s v="0001-MINISTERIO DE EDUCACION"/>
    <s v="4-SERVICIOS SOCIALES"/>
    <s v="4.4-Educación"/>
    <s v="4.4.01-Educación inicial"/>
    <s v="2.7-OBRAS"/>
    <s v="2.7.1-OBRAS EN EDIFICACIONES"/>
    <s v="04-BARAHONA"/>
    <s v="10-FONDO GENERAL"/>
    <s v="15245-AMPLIACIÓN DEL PLANTEL EDUCATIVO PARA INICIAL PROF. ALVIDA MARIANA SANTANA ACOSTA, MUNICIPIO BARAHONA, PROVINCIA BARAHONA."/>
    <s v="15-AMPLIACIÓN DEL PLANTEL EDUCATIVO PARA INICIAL PROF. ALVIDA MARIANA SANTANA ACOSTA, MUNICIPIO BARAHONA, PROVINCIA BARAHONA."/>
    <s v="0000-NO APLICA"/>
    <s v="S"/>
    <n v="0"/>
    <n v="8337135.3799999999"/>
    <n v="8337134.0300000003"/>
    <n v="2779044.67"/>
  </r>
  <r>
    <x v="0"/>
    <x v="0"/>
    <x v="1"/>
    <x v="7"/>
    <s v="2.2.2.1-Viviendas, edificios y estructuras"/>
    <s v="2.2.2.1.2-Edificaciones no residenciales"/>
    <s v="0206-MINISTERIO DE EDUCACIÓN"/>
    <s v="0001-MINISTERIO DE EDUCACION"/>
    <s v="4-SERVICIOS SOCIALES"/>
    <s v="4.4-Educación"/>
    <s v="4.4.01-Educación inicial"/>
    <s v="2.7-OBRAS"/>
    <s v="2.7.1-OBRAS EN EDIFICACIONES"/>
    <s v="04-BARAHONA"/>
    <s v="10-FONDO GENERAL"/>
    <s v="15246-AMPLIACIÓN DEL PLANTEL EDUCATIVO PARA INICIAL PROF.  JOSÉ FRANCISCO QUEZADA HERNÁNDEZ, MUNICIPIO BARAHONA, PROVINCIA BARAHONA."/>
    <s v="16-AMPLIACIÓN DEL PLANTEL EDUCATIVO PARA INICIAL PROF.  JOSÉ FRANCISCO QUEZADA HERNÁNDEZ, MUNICIPIO BARAHONA, PROVINCIA BARAHONA."/>
    <s v="0000-NO APLICA"/>
    <s v="S"/>
    <n v="0"/>
    <n v="8337135.3799999999"/>
    <n v="8337134.0300000003"/>
    <n v="2779044.68"/>
  </r>
  <r>
    <x v="0"/>
    <x v="0"/>
    <x v="1"/>
    <x v="7"/>
    <s v="2.2.2.1-Viviendas, edificios y estructuras"/>
    <s v="2.2.2.1.2-Edificaciones no residenciales"/>
    <s v="0206-MINISTERIO DE EDUCACIÓN"/>
    <s v="0001-MINISTERIO DE EDUCACION"/>
    <s v="4-SERVICIOS SOCIALES"/>
    <s v="4.4-Educación"/>
    <s v="4.4.01-Educación inicial"/>
    <s v="2.7-OBRAS"/>
    <s v="2.7.1-OBRAS EN EDIFICACIONES"/>
    <s v="04-BARAHONA"/>
    <s v="10-FONDO GENERAL"/>
    <s v="15247-AMPLIACIÓN DEL PLANTEL EDUCATIVO PARA INICIAL LUIS FELIPE FELIZ Y FELIZ, MUNICIPIO FUNDACIÓN, PROVINCIA BARAHONA."/>
    <s v="17-AMPLIACIÓN DEL PLANTEL EDUCATIVO PARA INICIAL LUIS FELIPE FELIZ Y FELIZ, MUNICIPIO FUNDACIÓN, PROVINCIA BARAHONA."/>
    <s v="0000-NO APLICA"/>
    <s v="S"/>
    <n v="0"/>
    <n v="8337135.3799999999"/>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04-BARAHONA"/>
    <s v="10-FONDO GENERAL"/>
    <s v="15248-AMPLIACIÓN DEL PLANTEL EDUCATIVO PARA INICIAL PROF. INOCENCIA ALTAGRACIA ROJAS FELIZ, MUNICIPIO LAS SALINAS, PROVINCIA BARAHONA."/>
    <s v="18-AMPLIACIÓN DEL PLANTEL EDUCATIVO PARA INICIAL PROF. INOCENCIA ALTAGRACIA ROJAS FELIZ, MUNICIPIO LAS SALINAS, PROVINCIA BARAHONA."/>
    <s v="0000-NO APLICA"/>
    <s v="S"/>
    <n v="0"/>
    <n v="9302799.8699999992"/>
    <n v="9302798.3200000003"/>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04-BARAHONA"/>
    <s v="10-FONDO GENERAL"/>
    <s v="15249-AMPLIACIÓN DEL PLANTEL EDUCATIVO PARA INICIAL JOSÉ NAVARRO, MUNICIPIO VICENTE NOBLE, PROVINCIA BARAHONA."/>
    <s v="19-AMPLIACIÓN DEL PLANTEL EDUCATIVO PARA INICIAL JOSÉ NAVARRO, MUNICIPIO VICENTE NOBLE, PROVINCIA BARAHONA."/>
    <s v="0000-NO APLICA"/>
    <s v="S"/>
    <n v="0"/>
    <n v="3471668.36"/>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04-BARAHONA"/>
    <s v="10-FONDO GENERAL"/>
    <s v="15250-AMPLIACIÓN DEL PLANTEL EDUCATIVO PARA INICIAL EMETERIO VARGAS MARTE, MUNICIPIO VICENTE NOBLE, PROVINCIA BARAHONA."/>
    <s v="20-AMPLIACIÓN DEL PLANTEL EDUCATIVO PARA INICIAL EMETERIO VARGAS MARTE, MUNICIPIO VICENTE NOBLE, PROVINCIA BARAHONA."/>
    <s v="0000-NO APLICA"/>
    <s v="S"/>
    <n v="0"/>
    <n v="3471668.36"/>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04-BARAHONA"/>
    <s v="10-FONDO GENERAL"/>
    <s v="15251-AMPLIACIÓN DEL PLANTEL EDUCATIVO PARA INICIAL COPA BOMBITA, MUNICIPIO VICENTE NOBLE, PROVINCIA BARAHONA."/>
    <s v="21-AMPLIACIÓN DEL PLANTEL EDUCATIVO PARA INICIAL COPA BOMBITA, MUNICIPIO VICENTE NOBLE, PROVINCIA BARAHONA."/>
    <s v="0000-NO APLICA"/>
    <s v="S"/>
    <n v="0"/>
    <n v="8337135.3799999999"/>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04-BARAHONA"/>
    <s v="10-FONDO GENERAL"/>
    <s v="15252-AMPLIACIÓN DEL PLANTEL EDUCATIVO PARA INICIAL ALTAGRACIA HENRÍQUEZ PERDOMO, MUNICIPIO VICENTE NOBLE, PROVINCIA BARAHONA."/>
    <s v="22-AMPLIACIÓN DEL PLANTEL EDUCATIVO PARA INICIAL ALTAGRACIA HENRÍQUEZ PERDOMO, MUNICIPIO VICENTE NOBLE, PROVINCIA BARAHONA."/>
    <s v="0000-NO APLICA"/>
    <s v="S"/>
    <n v="0"/>
    <n v="9302799.8699999992"/>
    <n v="9302798.3200000003"/>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04-BARAHONA"/>
    <s v="10-FONDO GENERAL"/>
    <s v="15354-AMPLIACIÓN DEL PLANTEL EDUCATIVO PARA INICIAL ISMAEL MIRANDA, MUNICIPIO ENRIQUILLO, PROVINCIA BARAHONA."/>
    <s v="25-AMPLIACIÓN DEL PLANTEL EDUCATIVO PARA INICIAL ISMAEL MIRANDA, MUNICIPIO ENRIQUILLO, PROVINCIA BARAHONA."/>
    <s v="0000-NO APLICA"/>
    <s v="S"/>
    <n v="0"/>
    <n v="1694859.15"/>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04-BARAHONA"/>
    <s v="10-FONDO GENERAL"/>
    <s v="15355-AMPLIACIÓN DEL PLANTEL EDUCATIVO PARA INICIAL CLARENCE CRISTOPHER HAMILTON OXLEY, MUNICIPIO BARAHONA, PROVINCIA BARAHONA."/>
    <s v="26-AMPLIACIÓN DEL PLANTEL EDUCATIVO PARA INICIAL CLARENCE CRISTOPHER HAMILTON OXLEY, MUNICIPIO BARAHONA, PROVINCIA BARAHONA."/>
    <s v="0000-NO APLICA"/>
    <s v="S"/>
    <n v="0"/>
    <n v="2822352.44"/>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04-BARAHONA"/>
    <s v="10-FONDO GENERAL"/>
    <s v="15356-AMPLIACIÓN DEL PLANTEL EDUCATIVO PARA INICIAL BAITOITA, MUNICIPIO BARAHONA, PROVINCIA BARAHONA."/>
    <s v="27-AMPLIACIÓN DEL PLANTEL EDUCATIVO PARA INICIAL BAITOITA, MUNICIPIO BARAHONA, PROVINCIA BARAHONA."/>
    <s v="0000-NO APLICA"/>
    <s v="S"/>
    <n v="0"/>
    <n v="2822352.44"/>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04-BARAHONA"/>
    <s v="10-FONDO GENERAL"/>
    <s v="15357-AMPLIACIÓN DEL PLANTEL EDUCATIVO PARA INICIAL FIDEL MEDINA, MUNICIPIO BARAHONA, PROVINCIA BARAHONA."/>
    <s v="28-AMPLIACIÓN DEL PLANTEL EDUCATIVO PARA INICIAL FIDEL MEDINA, MUNICIPIO BARAHONA, PROVINCIA BARAHONA."/>
    <s v="0000-NO APLICA"/>
    <s v="S"/>
    <n v="0"/>
    <n v="2822352.44"/>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04-BARAHONA"/>
    <s v="10-FONDO GENERAL"/>
    <s v="15358-AMPLIACIÓN DEL PLANTEL EDUCATIVO PARA INICIAL MARINA SEPÚLVEDA, MUNICIPIO EL PEÑÓN, PROVINCIA BARAHONA."/>
    <s v="29-AMPLIACIÓN DEL PLANTEL EDUCATIVO PARA INICIAL MARINA SEPÚLVEDA, MUNICIPIO EL PEÑÓN, PROVINCIA BARAHONA."/>
    <s v="0000-NO APLICA"/>
    <s v="S"/>
    <n v="0"/>
    <n v="2822352.44"/>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04-BARAHONA"/>
    <s v="10-FONDO GENERAL"/>
    <s v="15359-AMPLIACIÓN DEL PLANTEL EDUCATIVO PARA INICIAL ANAIMA TEJADA CHAPMAN, MUNICIPIO BARAHONA, PROVINCIA BARAHONA."/>
    <s v="30-AMPLIACIÓN DEL PLANTEL EDUCATIVO PARA INICIAL ANAIMA TEJADA CHAPMAN, MUNICIPIO BARAHONA, PROVINCIA BARAHONA."/>
    <s v="0000-NO APLICA"/>
    <s v="S"/>
    <n v="0"/>
    <n v="2822352.44"/>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04-BARAHONA"/>
    <s v="10-FONDO GENERAL"/>
    <s v="15360-AMPLIACIÓN DEL PLANTEL EDUCATIVO PARA INICIAL PROF. IRENE ACOSTA, MUNICIPIO FUNDACIÓN, PROVINCIA BARAHONA."/>
    <s v="31-AMPLIACIÓN DEL PLANTEL EDUCATIVO PARA INICIAL PROF. IRENE ACOSTA, MUNICIPIO FUNDACIÓN, PROVINCIA BARAHONA."/>
    <s v="0000-NO APLICA"/>
    <s v="S"/>
    <n v="0"/>
    <n v="1200530.04"/>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04-BARAHONA"/>
    <s v="10-FONDO GENERAL"/>
    <s v="15361-AMPLIACIÓN DEL PLANTEL EDUCATIVO PARA INICIAL CATALINA POU, MUNICIPIO CABRAL, PROVINCIA BARAHONA."/>
    <s v="32-AMPLIACIÓN DEL PLANTEL EDUCATIVO PARA INICIAL CATALINA POU, MUNICIPIO CABRAL, PROVINCIA BARAHONA."/>
    <s v="0000-NO APLICA"/>
    <s v="S"/>
    <n v="0"/>
    <n v="2822352.44"/>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04-BARAHONA"/>
    <s v="10-FONDO GENERAL"/>
    <s v="15362-AMPLIACIÓN DEL PLANTEL EDUCATIVO PARA INICIAL LAS SALINAS, MUNICIPIO LAS SALINAS, PROVINCIA BARAHONA."/>
    <s v="33-AMPLIACIÓN DEL PLANTEL EDUCATIVO PARA INICIAL LAS SALINAS, MUNICIPIO LAS SALINAS, PROVINCIA BARAHONA."/>
    <s v="0000-NO APLICA"/>
    <s v="S"/>
    <n v="0"/>
    <n v="1200530.04"/>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04-BARAHONA"/>
    <s v="10-FONDO GENERAL"/>
    <s v="15363-AMPLIACIÓN DEL PLANTEL EDUCATIVO PARA INICIAL PROF. RAFAEL ENRÍQUEZ MARRERO MATOS, MUNICIPIO VICENTE NOBLE, PROVINCIA BARAHONA."/>
    <s v="34-AMPLIACIÓN DEL PLANTEL EDUCATIVO PARA INICIAL PROF. RAFAEL ENRÍQUEZ MARRERO MATOS, MUNICIPIO VICENTE NOBLE, PROVINCIA BARAHONA."/>
    <s v="0000-NO APLICA"/>
    <s v="S"/>
    <n v="0"/>
    <n v="1694859.15"/>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04-BARAHONA"/>
    <s v="10-FONDO GENERAL"/>
    <s v="15364-AMPLIACIÓN DEL PLANTEL EDUCATIVO PARA INICIAL MATÍAS RAMÓN MELLA, MUNICIPIO VICENTE NOBLE, PROVINCIA BARAHONA."/>
    <s v="35-AMPLIACIÓN DEL PLANTEL EDUCATIVO PARA INICIAL MATÍAS RAMÓN MELLA, MUNICIPIO VICENTE NOBLE, PROVINCIA BARAHONA."/>
    <s v="0000-NO APLICA"/>
    <s v="S"/>
    <n v="0"/>
    <n v="15721202.710000001"/>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05-DAJABON"/>
    <s v="10-FONDO GENERAL"/>
    <s v="13043-CONSTRUCCIÓN DE 1 ESTANCIA INFANTIL EN LA PROVINCIA DE DAJABON"/>
    <s v="01-CONSTRUCCIÓN DE 1 ESTANCIA INFANTIL EN LA PROVINCIA DE DAJABON"/>
    <s v="0000-NO APLICA"/>
    <s v="S"/>
    <n v="1499669"/>
    <n v="499669"/>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05-DAJABON"/>
    <s v="10-FONDO GENERAL"/>
    <s v="13459-CONSTRUCCIÓN DE 1 ESTANCIA INFANTIL EN LA PROVINCIA DE DAJABON (FASE 2)"/>
    <s v="56-CONSTRUCCIÓN DE 1 ESTANCIA INFANTIL EN LA PROVINCIA DE DAJABON (FASE 2)"/>
    <s v="0000-NO APLICA"/>
    <s v="S"/>
    <n v="1499668"/>
    <n v="16447728.470000001"/>
    <n v="14938874.779999999"/>
    <n v="14938874.779999999"/>
  </r>
  <r>
    <x v="0"/>
    <x v="0"/>
    <x v="1"/>
    <x v="7"/>
    <s v="2.2.2.1-Viviendas, edificios y estructuras"/>
    <s v="2.2.2.1.2-Edificaciones no residenciales"/>
    <s v="0206-MINISTERIO DE EDUCACIÓN"/>
    <s v="0001-MINISTERIO DE EDUCACION"/>
    <s v="4-SERVICIOS SOCIALES"/>
    <s v="4.4-Educación"/>
    <s v="4.4.01-Educación inicial"/>
    <s v="2.7-OBRAS"/>
    <s v="2.7.1-OBRAS EN EDIFICACIONES"/>
    <s v="05-DAJABON"/>
    <s v="10-FONDO GENERAL"/>
    <s v="15278-AMPLIACIÓN DEL PLANTEL EDUCATIVO PARA INICIAL FRANCISCO JAVIER UREÑA CANELA, MUNICIPIO DAJABÓN, PROVINCIA DAJABÓN."/>
    <s v="09-AMPLIACIÓN DEL PLANTEL EDUCATIVO PARA INICIAL FRANCISCO JAVIER UREÑA CANELA, MUNICIPIO DAJABÓN, PROVINCIA DAJABÓN."/>
    <s v="0000-NO APLICA"/>
    <s v="S"/>
    <n v="0"/>
    <n v="9302799.8699999992"/>
    <n v="9302798.3200000003"/>
    <n v="3100932.77"/>
  </r>
  <r>
    <x v="0"/>
    <x v="0"/>
    <x v="1"/>
    <x v="7"/>
    <s v="2.2.2.1-Viviendas, edificios y estructuras"/>
    <s v="2.2.2.1.2-Edificaciones no residenciales"/>
    <s v="0206-MINISTERIO DE EDUCACIÓN"/>
    <s v="0001-MINISTERIO DE EDUCACION"/>
    <s v="4-SERVICIOS SOCIALES"/>
    <s v="4.4-Educación"/>
    <s v="4.4.01-Educación inicial"/>
    <s v="2.7-OBRAS"/>
    <s v="2.7.1-OBRAS EN EDIFICACIONES"/>
    <s v="05-DAJABON"/>
    <s v="10-FONDO GENERAL"/>
    <s v="15279-AMPLIACIÓN DEL PLANTEL EDUCATIVO PARA INICIAL JUAN SANTOS DÍAZ, MUNICIPIO LOMA DE CABRERA, PROVINCIA DAJABÓN."/>
    <s v="10-AMPLIACIÓN DEL PLANTEL EDUCATIVO PARA INICIAL JUAN SANTOS DÍAZ, MUNICIPIO LOMA DE CABRERA, PROVINCIA DAJABÓN."/>
    <s v="0000-NO APLICA"/>
    <s v="S"/>
    <n v="0"/>
    <n v="4954655.9000000004"/>
    <n v="4954654.1399999997"/>
    <n v="1651551.38"/>
  </r>
  <r>
    <x v="0"/>
    <x v="0"/>
    <x v="1"/>
    <x v="7"/>
    <s v="2.2.2.1-Viviendas, edificios y estructuras"/>
    <s v="2.2.2.1.2-Edificaciones no residenciales"/>
    <s v="0206-MINISTERIO DE EDUCACIÓN"/>
    <s v="0001-MINISTERIO DE EDUCACION"/>
    <s v="4-SERVICIOS SOCIALES"/>
    <s v="4.4-Educación"/>
    <s v="4.4.01-Educación inicial"/>
    <s v="2.7-OBRAS"/>
    <s v="2.7.1-OBRAS EN EDIFICACIONES"/>
    <s v="05-DAJABON"/>
    <s v="10-FONDO GENERAL"/>
    <s v="15280-AMPLIACIÓN DEL PLANTEL EDUCATIVO PARA INICIAL EL PINO, MUNICIPIO EL PINO, PROVINCIA DAJABÓN."/>
    <s v="11-AMPLIACIÓN DEL PLANTEL EDUCATIVO PARA INICIAL EL PINO, MUNICIPIO EL PINO, PROVINCIA DAJABÓN."/>
    <s v="0000-NO APLICA"/>
    <s v="S"/>
    <n v="0"/>
    <n v="8337135.3799999999"/>
    <n v="8337134.0300000003"/>
    <n v="2779044.68"/>
  </r>
  <r>
    <x v="0"/>
    <x v="0"/>
    <x v="1"/>
    <x v="7"/>
    <s v="2.2.2.1-Viviendas, edificios y estructuras"/>
    <s v="2.2.2.1.2-Edificaciones no residenciales"/>
    <s v="0206-MINISTERIO DE EDUCACIÓN"/>
    <s v="0001-MINISTERIO DE EDUCACION"/>
    <s v="4-SERVICIOS SOCIALES"/>
    <s v="4.4-Educación"/>
    <s v="4.4.01-Educación inicial"/>
    <s v="2.7-OBRAS"/>
    <s v="2.7.1-OBRAS EN EDIFICACIONES"/>
    <s v="05-DAJABON"/>
    <s v="10-FONDO GENERAL"/>
    <s v="15281-AMPLIACIÓN DEL PLANTEL EDUCATIVO PARA INICIAL JOSÉ ANTONIO SALCEDO, MUNICIPIO RESTAURACIÓN, PROVINCIA DAJABÓN."/>
    <s v="12-AMPLIACIÓN DEL PLANTEL EDUCATIVO PARA INICIAL JOSÉ ANTONIO SALCEDO, MUNICIPIO RESTAURACIÓN, PROVINCIA DAJABÓN."/>
    <s v="0000-NO APLICA"/>
    <s v="S"/>
    <n v="0"/>
    <n v="4954655.9000000004"/>
    <n v="4954654.1399999997"/>
    <n v="1651551.38"/>
  </r>
  <r>
    <x v="0"/>
    <x v="0"/>
    <x v="1"/>
    <x v="7"/>
    <s v="2.2.2.1-Viviendas, edificios y estructuras"/>
    <s v="2.2.2.1.2-Edificaciones no residenciales"/>
    <s v="0206-MINISTERIO DE EDUCACIÓN"/>
    <s v="0001-MINISTERIO DE EDUCACION"/>
    <s v="4-SERVICIOS SOCIALES"/>
    <s v="4.4-Educación"/>
    <s v="4.4.01-Educación inicial"/>
    <s v="2.7-OBRAS"/>
    <s v="2.7.1-OBRAS EN EDIFICACIONES"/>
    <s v="05-DAJABON"/>
    <s v="10-FONDO GENERAL"/>
    <s v="15917-AMPLIACIÓN DEL PLANTEL EDUCATIVO PARA INICIAL SABANA SANTIAGO, MUNICIPIO DAJABÓN, PROVINCIA DAJABON."/>
    <s v="62-AMPLIACIÓN DEL PLANTEL EDUCATIVO PARA INICIAL SABANA SANTIAGO, MUNICIPIO DAJABÓN, PROVINCIA DAJABON."/>
    <s v="0000-NO APLICA"/>
    <s v="S"/>
    <n v="0"/>
    <n v="1694859.15"/>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05-DAJABON"/>
    <s v="10-FONDO GENERAL"/>
    <s v="15918-AMPLIACIÓN DEL PLANTEL EDUCATIVO PARA INICIAL ENTRADA DON MIGUEL, MUNICIPIO DAJABÓN, PROVINCIA DAJABON."/>
    <s v="63-AMPLIACIÓN DEL PLANTEL EDUCATIVO PARA INICIAL ENTRADA DON MIGUEL, MUNICIPIO DAJABÓN, PROVINCIA DAJABON."/>
    <s v="0000-NO APLICA"/>
    <s v="S"/>
    <n v="0"/>
    <n v="1200530.04"/>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05-DAJABON"/>
    <s v="10-FONDO GENERAL"/>
    <s v="15919-AMPLIACIÓN DEL PLANTEL EDUCATIVO PARA INICIAL AMINILLA, MUNICIPIO PARTIDO, PROVINCIA DAJABON."/>
    <s v="64-AMPLIACIÓN DEL PLANTEL EDUCATIVO PARA INICIAL AMINILLA, MUNICIPIO PARTIDO, PROVINCIA DAJABON."/>
    <s v="0000-NO APLICA"/>
    <s v="S"/>
    <n v="0"/>
    <n v="1694859.15"/>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06-DUARTE"/>
    <s v="10-FONDO GENERAL"/>
    <s v="13047-CONSTRUCCIÓN DE 4 ESTANCIAS INFANTILES EN LA PROVINCIA DUARTE"/>
    <s v="05-CONSTRUCCIÓN DE 4 ESTANCIAS INFANTILES EN LA PROVINCIA DUARTE"/>
    <s v="0000-NO APLICA"/>
    <s v="S"/>
    <n v="4847189"/>
    <n v="1347189"/>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06-DUARTE"/>
    <s v="10-FONDO GENERAL"/>
    <s v="13437-CONSTRUCCIÓN  DE 2  ESTANCIAS INFANTILES EN LA PROVINCIA DUARTE (FASE 2)"/>
    <s v="40-CONSTRUCCIÓN  DE 2  ESTANCIAS INFANTILES EN LA PROVINCIA DUARTE (FASE 2)"/>
    <s v="0000-NO APLICA"/>
    <s v="S"/>
    <n v="1499669"/>
    <n v="199669"/>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06-DUARTE"/>
    <s v="10-FONDO GENERAL"/>
    <s v="13619-CONSTRUCCIÓN DE 1 ESTANCIAS INFANTILES EN LA PROVINCIA DE DUARTE (FASE 3)"/>
    <s v="79-CONSTRUCCIÓN DE 1 ESTANCIAS INFANTILES EN LA PROVINCIA DE DUARTE (FASE 3)"/>
    <s v="0000-NO APLICA"/>
    <s v="S"/>
    <n v="1123819"/>
    <n v="5637892"/>
    <n v="4411254.97"/>
    <n v="4411254.97"/>
  </r>
  <r>
    <x v="0"/>
    <x v="0"/>
    <x v="1"/>
    <x v="7"/>
    <s v="2.2.2.1-Viviendas, edificios y estructuras"/>
    <s v="2.2.2.1.2-Edificaciones no residenciales"/>
    <s v="0206-MINISTERIO DE EDUCACIÓN"/>
    <s v="0001-MINISTERIO DE EDUCACION"/>
    <s v="4-SERVICIOS SOCIALES"/>
    <s v="4.4-Educación"/>
    <s v="4.4.01-Educación inicial"/>
    <s v="2.7-OBRAS"/>
    <s v="2.7.1-OBRAS EN EDIFICACIONES"/>
    <s v="06-DUARTE"/>
    <s v="10-FONDO GENERAL"/>
    <s v="15199-AMPLIACIÓN DEL PLANTEL EDUCATIVO PARA INICIAL MARÍA ALEJANDRINA PICHARDO, MUNICIPIO VILLA RIVA, PROVINCIA DUARTE."/>
    <s v="06-AMPLIACIÓN DEL PLANTEL EDUCATIVO PARA INICIAL MARÍA ALEJANDRINA PICHARDO, MUNICIPIO VILLA RIVA, PROVINCIA DUARTE."/>
    <s v="0000-NO APLICA"/>
    <s v="S"/>
    <n v="0"/>
    <n v="8276457.6600000001"/>
    <n v="8276456.2000000002"/>
    <n v="2758818.73"/>
  </r>
  <r>
    <x v="0"/>
    <x v="0"/>
    <x v="1"/>
    <x v="7"/>
    <s v="2.2.2.1-Viviendas, edificios y estructuras"/>
    <s v="2.2.2.1.2-Edificaciones no residenciales"/>
    <s v="0206-MINISTERIO DE EDUCACIÓN"/>
    <s v="0001-MINISTERIO DE EDUCACION"/>
    <s v="4-SERVICIOS SOCIALES"/>
    <s v="4.4-Educación"/>
    <s v="4.4.01-Educación inicial"/>
    <s v="2.7-OBRAS"/>
    <s v="2.7.1-OBRAS EN EDIFICACIONES"/>
    <s v="06-DUARTE"/>
    <s v="10-FONDO GENERAL"/>
    <s v="15201-AMPLIACIÓN DEL PLANTEL EDUCATIVO PARA INICIAL ALTAGRACIA GRULLÓN, MUNICIPIO SAN FRANCISCO DE MACORÍS, PROVINCIA DUARTE."/>
    <s v="07-AMPLIACIÓN DEL PLANTEL EDUCATIVO PARA INICIAL ALTAGRACIA GRULLÓN, MUNICIPIO SAN FRANCISCO DE MACORÍS, PROVINCIA DUARTE."/>
    <s v="0000-NO APLICA"/>
    <s v="S"/>
    <n v="0"/>
    <n v="3446401.92"/>
    <n v="3446399.94"/>
    <n v="1148799.98"/>
  </r>
  <r>
    <x v="0"/>
    <x v="0"/>
    <x v="1"/>
    <x v="7"/>
    <s v="2.2.2.1-Viviendas, edificios y estructuras"/>
    <s v="2.2.2.1.2-Edificaciones no residenciales"/>
    <s v="0206-MINISTERIO DE EDUCACIÓN"/>
    <s v="0001-MINISTERIO DE EDUCACION"/>
    <s v="4-SERVICIOS SOCIALES"/>
    <s v="4.4-Educación"/>
    <s v="4.4.01-Educación inicial"/>
    <s v="2.7-OBRAS"/>
    <s v="2.7.1-OBRAS EN EDIFICACIONES"/>
    <s v="06-DUARTE"/>
    <s v="10-FONDO GENERAL"/>
    <s v="15202-AMPLIACIÓN DEL PLANTEL EDUCATIVO PARA INICIAL PABLITA POLANCO RODRÍGUEZ, MUNICIPIO VILLA RIVA, PROVINCIA DUARTE."/>
    <s v="08-AMPLIACIÓN DEL PLANTEL EDUCATIVO PARA INICIAL PABLITA POLANCO RODRÍGUEZ, MUNICIPIO VILLA RIVA, PROVINCIA DUARTE."/>
    <s v="0000-NO APLICA"/>
    <s v="S"/>
    <n v="0"/>
    <n v="9235093.6099999994"/>
    <n v="9235092.3599999994"/>
    <n v="3078364.12"/>
  </r>
  <r>
    <x v="0"/>
    <x v="0"/>
    <x v="1"/>
    <x v="7"/>
    <s v="2.2.2.1-Viviendas, edificios y estructuras"/>
    <s v="2.2.2.1.2-Edificaciones no residenciales"/>
    <s v="0206-MINISTERIO DE EDUCACIÓN"/>
    <s v="0001-MINISTERIO DE EDUCACION"/>
    <s v="4-SERVICIOS SOCIALES"/>
    <s v="4.4-Educación"/>
    <s v="4.4.01-Educación inicial"/>
    <s v="2.7-OBRAS"/>
    <s v="2.7.1-OBRAS EN EDIFICACIONES"/>
    <s v="06-DUARTE"/>
    <s v="10-FONDO GENERAL"/>
    <s v="15660-AMPLIACIÓN DEL PLANTEL EDUCATIVO PARA INICIAL PROF. PEDRO ANTONIO ACOSTA DEL ORBE, MUNICIPIO PIMENTEL, PROVINCIA DUARTE."/>
    <s v="29-AMPLIACIÓN DEL PLANTEL EDUCATIVO PARA INICIAL PROF. PEDRO ANTONIO ACOSTA DEL ORBE, MUNICIPIO PIMENTEL, PROVINCIA DUARTE."/>
    <s v="0000-NO APLICA"/>
    <s v="S"/>
    <n v="0"/>
    <n v="3121720.6"/>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06-DUARTE"/>
    <s v="10-FONDO GENERAL"/>
    <s v="15661-AMPLIACIÓN DEL PLANTEL EDUCATIVO PARA INICIAL ELISA MARRERO ACOSTA, MUNICIPIO PIMENTEL, PROVINCIA DUARTE."/>
    <s v="30-AMPLIACIÓN DEL PLANTEL EDUCATIVO PARA INICIAL ELISA MARRERO ACOSTA, MUNICIPIO PIMENTEL, PROVINCIA DUARTE."/>
    <s v="0000-NO APLICA"/>
    <s v="S"/>
    <n v="0"/>
    <n v="2802175.21"/>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06-DUARTE"/>
    <s v="10-FONDO GENERAL"/>
    <s v="15662-AMPLIACIÓN DEL PLANTEL EDUCATIVO PARA INICIAL OLEGARIO TENARES, MUNICIPIO CASTILLO, PROVINCIA DUARTE."/>
    <s v="31-AMPLIACIÓN DEL PLANTEL EDUCATIVO PARA INICIAL OLEGARIO TENARES, MUNICIPIO CASTILLO, PROVINCIA DUARTE."/>
    <s v="0000-NO APLICA"/>
    <s v="S"/>
    <n v="0"/>
    <n v="2802175.21"/>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06-DUARTE"/>
    <s v="10-FONDO GENERAL"/>
    <s v="15663-AMPLIACIÓN DEL PLANTEL EDUCATIVO PARA INICIAL LUIS ALBERTO WEBER, MUNICIPIO EUGENIO MARÍA DE HOSTOS, PROVINCIA DUARTE."/>
    <s v="32-AMPLIACIÓN DEL PLANTEL EDUCATIVO PARA INICIAL LUIS ALBERTO WEBER, MUNICIPIO EUGENIO MARÍA DE HOSTOS, PROVINCIA DUARTE."/>
    <s v="0000-NO APLICA"/>
    <s v="S"/>
    <n v="0"/>
    <n v="2802175.21"/>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06-DUARTE"/>
    <s v="10-FONDO GENERAL"/>
    <s v="15664-AMPLIACIÓN DEL PLANTEL EDUCATIVO PARA INICIAL CAOBETE, MUNICIPIO PIMENTEL, PROVINCIA DUARTE."/>
    <s v="33-AMPLIACIÓN DEL PLANTEL EDUCATIVO PARA INICIAL CAOBETE, MUNICIPIO PIMENTEL, PROVINCIA DUARTE."/>
    <s v="0000-NO APLICA"/>
    <s v="S"/>
    <n v="0"/>
    <n v="1682887.83"/>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06-DUARTE"/>
    <s v="10-FONDO GENERAL"/>
    <s v="15665-AMPLIACIÓN DEL PLANTEL EDUCATIVO PARA INICIAL MARIA OFELIA SERRANO DE MORA (DOÑA FELLA) -CAMPECHE ARRIBA, MUNICIPIO PIMENTEL, PROVINCIA DUARTE."/>
    <s v="34-AMPLIACIÓN DEL PLANTEL EDUCATIVO PARA INICIAL MARIA OFELIA SERRANO DE MORA (DOÑA FELLA) -CAMPECHE ARRIBA, MUNICIPIO PIMENTEL, PROVINCIA DUARTE."/>
    <s v="0000-NO APLICA"/>
    <s v="S"/>
    <n v="0"/>
    <n v="1192156.46"/>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06-DUARTE"/>
    <s v="10-FONDO GENERAL"/>
    <s v="15666-AMPLIACIÓN DEL PLANTEL EDUCATIVO PARA INICIAL OFELIA MARÍA AMPARO LAVANDIER, MUNICIPIO EUGENIO MARÍA DE HOSTOS, PROVINCIA DUARTE."/>
    <s v="35-AMPLIACIÓN DEL PLANTEL EDUCATIVO PARA INICIAL OFELIA MARÍA AMPARO LAVANDIER, MUNICIPIO EUGENIO MARÍA DE HOSTOS, PROVINCIA DUARTE."/>
    <s v="0000-NO APLICA"/>
    <s v="S"/>
    <n v="0"/>
    <n v="1192156.46"/>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06-DUARTE"/>
    <s v="10-FONDO GENERAL"/>
    <s v="15667-AMPLIACIÓN DEL PLANTEL EDUCATIVO PARA INICIAL LUIS TEODOSIO MOLINA ALBERT, MUNICIPIO VILLA RIVA, PROVINCIA DUARTE."/>
    <s v="36-AMPLIACIÓN DEL PLANTEL EDUCATIVO PARA INICIAL LUIS TEODOSIO MOLINA ALBERT, MUNICIPIO VILLA RIVA, PROVINCIA DUARTE."/>
    <s v="0000-NO APLICA"/>
    <s v="S"/>
    <n v="0"/>
    <n v="2802175.21"/>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06-DUARTE"/>
    <s v="10-FONDO GENERAL"/>
    <s v="15668-AMPLIACIÓN DEL PLANTEL EDUCATIVO PARA INICIAL PROF. ANA CRISTINA LÓPEZ SANTANA, MUNICIPIO VILLA RIVA, PROVINCIA DUARTE."/>
    <s v="37-AMPLIACIÓN DEL PLANTEL EDUCATIVO PARA INICIAL PROF. ANA CRISTINA LÓPEZ SANTANA, MUNICIPIO VILLA RIVA, PROVINCIA DUARTE."/>
    <s v="0000-NO APLICA"/>
    <s v="S"/>
    <n v="0"/>
    <n v="2802175.21"/>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06-DUARTE"/>
    <s v="10-FONDO GENERAL"/>
    <s v="15669-AMPLIACIÓN DEL PLANTEL EDUCATIVO PARA INICIAL GUARINA GARCÍA AMPARO, MUNICIPIO VILLA RIVA, PROVINCIA DUARTE."/>
    <s v="38-AMPLIACIÓN DEL PLANTEL EDUCATIVO PARA INICIAL GUARINA GARCÍA AMPARO, MUNICIPIO VILLA RIVA, PROVINCIA DUARTE."/>
    <s v="0000-NO APLICA"/>
    <s v="S"/>
    <n v="0"/>
    <n v="1682887.83"/>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06-DUARTE"/>
    <s v="10-FONDO GENERAL"/>
    <s v="15670-AMPLIACIÓN DEL PLANTEL EDUCATIVO PARA INICIAL PROF. ASUNCIÓN NATALIA ACOSTA, MUNICIPIO VILLA RIVA, PROVINCIA DUARTE."/>
    <s v="39-AMPLIACIÓN DEL PLANTEL EDUCATIVO PARA INICIAL PROF. ASUNCIÓN NATALIA ACOSTA, MUNICIPIO VILLA RIVA, PROVINCIA DUARTE."/>
    <s v="0000-NO APLICA"/>
    <s v="S"/>
    <n v="0"/>
    <n v="1682887.83"/>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06-DUARTE"/>
    <s v="10-FONDO GENERAL"/>
    <s v="15671-AMPLIACIÓN DEL PLANTEL EDUCATIVO PARA INICIAL JOSÉ ALTAGRACIA ANTIGUA FRÍAS, MUNICIPIO ARENOSO, PROVINCIA DUARTE."/>
    <s v="40-AMPLIACIÓN DEL PLANTEL EDUCATIVO PARA INICIAL JOSÉ ALTAGRACIA ANTIGUA FRÍAS, MUNICIPIO ARENOSO, PROVINCIA DUARTE."/>
    <s v="0000-NO APLICA"/>
    <s v="S"/>
    <n v="0"/>
    <n v="3121720.6"/>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06-DUARTE"/>
    <s v="10-FONDO GENERAL"/>
    <s v="15672-AMPLIACIÓN DEL PLANTEL EDUCATIVO PARA INICIAL DR. JOAQUÍN AMPARO BALAGUER RICARDO, MUNICIPIO VILLA RIVA, PROVINCIA DUARTE."/>
    <s v="41-AMPLIACIÓN DEL PLANTEL EDUCATIVO PARA INICIAL DR. JOAQUÍN AMPARO BALAGUER RICARDO, MUNICIPIO VILLA RIVA, PROVINCIA DUARTE."/>
    <s v="0000-NO APLICA"/>
    <s v="S"/>
    <n v="0"/>
    <n v="2802175.21"/>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06-DUARTE"/>
    <s v="10-FONDO GENERAL"/>
    <s v="15673-AMPLIACIÓN DEL PLANTEL EDUCATIVO PARA INICIAL HUNGRÍA ESPINAL FRANCISCO, MUNICIPIO ARENOSO, PROVINCIA DUARTE."/>
    <s v="42-AMPLIACIÓN DEL PLANTEL EDUCATIVO PARA INICIAL HUNGRÍA ESPINAL FRANCISCO, MUNICIPIO ARENOSO, PROVINCIA DUARTE."/>
    <s v="0000-NO APLICA"/>
    <s v="S"/>
    <n v="0"/>
    <n v="1682887.83"/>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06-DUARTE"/>
    <s v="10-FONDO GENERAL"/>
    <s v="15674-AMPLIACIÓN DEL PLANTEL EDUCATIVO PARA INICIAL PROF. HEROÍNA PERALTA TAVERAS, MUNICIPIO VILLA RIVA, PROVINCIA DUARTE."/>
    <s v="43-AMPLIACIÓN DEL PLANTEL EDUCATIVO PARA INICIAL PROF. HEROÍNA PERALTA TAVERAS, MUNICIPIO VILLA RIVA, PROVINCIA DUARTE."/>
    <s v="0000-NO APLICA"/>
    <s v="S"/>
    <n v="0"/>
    <n v="1682887.83"/>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06-DUARTE"/>
    <s v="10-FONDO GENERAL"/>
    <s v="15675-AMPLIACIÓN DEL PLANTEL EDUCATIVO PARA INICIAL JOSÉ DEL CARMEN RODRÍGUEZ MOREL, MUNICIPIO VILLA RIVA, PROVINCIA DUARTE."/>
    <s v="44-AMPLIACIÓN DEL PLANTEL EDUCATIVO PARA INICIAL JOSÉ DEL CARMEN RODRÍGUEZ MOREL, MUNICIPIO VILLA RIVA, PROVINCIA DUARTE."/>
    <s v="0000-NO APLICA"/>
    <s v="S"/>
    <n v="0"/>
    <n v="1682887.83"/>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06-DUARTE"/>
    <s v="10-FONDO GENERAL"/>
    <s v="15676-AMPLIACIÓN DEL PLANTEL EDUCATIVO PARA INICIAL PROF. ERCILIA PEPÍN ESTRELLA, MUNICIPIO VILLA RIVA, PROVINCIA DUARTE."/>
    <s v="45-AMPLIACIÓN DEL PLANTEL EDUCATIVO PARA INICIAL PROF. ERCILIA PEPÍN ESTRELLA, MUNICIPIO VILLA RIVA, PROVINCIA DUARTE."/>
    <s v="0000-NO APLICA"/>
    <s v="S"/>
    <n v="0"/>
    <n v="5436644.9199999999"/>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06-DUARTE"/>
    <s v="10-FONDO GENERAL"/>
    <s v="15677-AMPLIACIÓN DEL PLANTEL EDUCATIVO PARA INICIAL MARÍA ALTAGRACIA PAULA, MUNICIPIO SAN FRANCISCO DE MACORÍS, PROVINCIA DUARTE."/>
    <s v="46-AMPLIACIÓN DEL PLANTEL EDUCATIVO PARA INICIAL MARÍA ALTAGRACIA PAULA, MUNICIPIO SAN FRANCISCO DE MACORÍS, PROVINCIA DUARTE."/>
    <s v="0000-NO APLICA"/>
    <s v="S"/>
    <n v="0"/>
    <n v="2802175.21"/>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06-DUARTE"/>
    <s v="10-FONDO GENERAL"/>
    <s v="15678-AMPLIACIÓN DEL PLANTEL EDUCATIVO PARA INICIAL ANA EMILIA ABIGAIL MEJÍA, MUNICIPIO SAN FRANCISCO DE MACORÍS, PROVINCIA DUARTE."/>
    <s v="47-AMPLIACIÓN DEL PLANTEL EDUCATIVO PARA INICIAL ANA EMILIA ABIGAIL MEJÍA, MUNICIPIO SAN FRANCISCO DE MACORÍS, PROVINCIA DUARTE."/>
    <s v="0000-NO APLICA"/>
    <s v="S"/>
    <n v="0"/>
    <n v="1682887.83"/>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06-DUARTE"/>
    <s v="10-FONDO GENERAL"/>
    <s v="15679-AMPLIACIÓN DEL PLANTEL EDUCATIVO PARA INICIAL PADRE LUIS D` YANGUELA, MUNICIPIO SAN FRANCISCO DE MACORÍS, PROVINCIA DUARTE."/>
    <s v="48-AMPLIACIÓN DEL PLANTEL EDUCATIVO PARA INICIAL PADRE LUIS D` YANGUELA, MUNICIPIO SAN FRANCISCO DE MACORÍS, PROVINCIA DUARTE."/>
    <s v="0000-NO APLICA"/>
    <s v="S"/>
    <n v="0"/>
    <n v="1682887.83"/>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06-DUARTE"/>
    <s v="10-FONDO GENERAL"/>
    <s v="15680-AMPLIACIÓN DEL PLANTEL EDUCATIVO PARA INICIAL SALOMÉ UREÑA, MUNICIPIO SAN FRANCISCO DE MACORÍS, PROVINCIA DUARTE."/>
    <s v="49-AMPLIACIÓN DEL PLANTEL EDUCATIVO PARA INICIAL SALOMÉ UREÑA, MUNICIPIO SAN FRANCISCO DE MACORÍS, PROVINCIA DUARTE."/>
    <s v="0000-NO APLICA"/>
    <s v="S"/>
    <n v="0"/>
    <n v="1682887.83"/>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06-DUARTE"/>
    <s v="10-FONDO GENERAL"/>
    <s v="15681-AMPLIACIÓN DEL PLANTEL EDUCATIVO PARA INICIAL RAFAEL EDUARDO VALERIO REYES, MUNICIPIO SAN FRANCISCO DE MACORÍS, PROVINCIA DUARTE."/>
    <s v="50-AMPLIACIÓN DEL PLANTEL EDUCATIVO PARA INICIAL RAFAEL EDUARDO VALERIO REYES, MUNICIPIO SAN FRANCISCO DE MACORÍS, PROVINCIA DUARTE."/>
    <s v="0000-NO APLICA"/>
    <s v="S"/>
    <n v="0"/>
    <n v="1192156.46"/>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06-DUARTE"/>
    <s v="10-FONDO GENERAL"/>
    <s v="15682-AMPLIACIÓN DEL PLANTEL EDUCATIVO PARA INICIAL MANUEL AURELIO TAVAREZ JUSTO (MANOLO), MUNICIPIO SAN FRANCISCO DE MACORÍS, PROVINCIA DUARTE."/>
    <s v="51-AMPLIACIÓN DEL PLANTEL EDUCATIVO PARA INICIAL MANUEL AURELIO TAVAREZ JUSTO (MANOLO), MUNICIPIO SAN FRANCISCO DE MACORÍS, PROVINCIA DUARTE."/>
    <s v="0000-NO APLICA"/>
    <s v="S"/>
    <n v="0"/>
    <n v="1682887.83"/>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06-DUARTE"/>
    <s v="10-FONDO GENERAL"/>
    <s v="15683-AMPLIACIÓN DEL PLANTEL EDUCATIVO PARA INICIAL JUAN SÁNCHEZ RAMÍREZ - RINCÓN DE LOS GENAO, MUNICIPIO LAS GUÁRANAS, PROVINCIA DUARTE."/>
    <s v="52-AMPLIACIÓN DEL PLANTEL EDUCATIVO PARA INICIAL JUAN SÁNCHEZ RAMÍREZ - RINCÓN DE LOS GENAO, MUNICIPIO LAS GUÁRANAS, PROVINCIA DUARTE."/>
    <s v="0000-NO APLICA"/>
    <s v="S"/>
    <n v="0"/>
    <n v="1682887.83"/>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06-DUARTE"/>
    <s v="10-FONDO GENERAL"/>
    <s v="15684-AMPLIACIÓN DEL PLANTEL EDUCATIVO PARA INICIAL PEDRO MIR, MUNICIPIO SAN FRANCISCO DE MACORÍS, PROVINCIA DUARTE."/>
    <s v="53-AMPLIACIÓN DEL PLANTEL EDUCATIVO PARA INICIAL PEDRO MIR, MUNICIPIO SAN FRANCISCO DE MACORÍS, PROVINCIA DUARTE."/>
    <s v="0000-NO APLICA"/>
    <s v="S"/>
    <n v="0"/>
    <n v="1682887.83"/>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06-DUARTE"/>
    <s v="10-FONDO GENERAL"/>
    <s v="15685-AMPLIACIÓN DEL PLANTEL EDUCATIVO PARA INICIAL AGUSTÍN CHALJUB BUARY, MUNICIPIO LAS GUÁRANAS, PROVINCIA DUARTE."/>
    <s v="54-AMPLIACIÓN DEL PLANTEL EDUCATIVO PARA INICIAL AGUSTÍN CHALJUB BUARY, MUNICIPIO LAS GUÁRANAS, PROVINCIA DUARTE."/>
    <s v="0000-NO APLICA"/>
    <s v="S"/>
    <n v="0"/>
    <n v="1192156.46"/>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06-DUARTE"/>
    <s v="10-FONDO GENERAL"/>
    <s v="15686-AMPLIACIÓN DEL PLANTEL EDUCATIVO PARA INICIAL DURGES MARÍA VARGAS VARGAS, MUNICIPIO SAN FRANCISCO DE MACORÍS, PROVINCIA DUARTE."/>
    <s v="55-AMPLIACIÓN DEL PLANTEL EDUCATIVO PARA INICIAL DURGES MARÍA VARGAS VARGAS, MUNICIPIO SAN FRANCISCO DE MACORÍS, PROVINCIA DUARTE."/>
    <s v="0000-NO APLICA"/>
    <s v="S"/>
    <n v="0"/>
    <n v="1192156.46"/>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06-DUARTE"/>
    <s v="10-FONDO GENERAL"/>
    <s v="15687-AMPLIACIÓN DEL PLANTEL EDUCATIVO PARA INICIAL GASTÓN FERNANDO DELIGNE, MUNICIPIO SAN FRANCISCO DE MACORÍS, PROVINCIA DUARTE."/>
    <s v="56-AMPLIACIÓN DEL PLANTEL EDUCATIVO PARA INICIAL GASTÓN FERNANDO DELIGNE, MUNICIPIO SAN FRANCISCO DE MACORÍS, PROVINCIA DUARTE."/>
    <s v="0000-NO APLICA"/>
    <s v="S"/>
    <n v="0"/>
    <n v="1192156.46"/>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06-DUARTE"/>
    <s v="10-FONDO GENERAL"/>
    <s v="15688-AMPLIACIÓN DEL PLANTEL EDUCATIVO PARA INICIAL JOSÉ CASTILLO REYES, MUNICIPIO SAN FRANCISCO DE MACORÍS, PROVINCIA DUARTE."/>
    <s v="57-AMPLIACIÓN DEL PLANTEL EDUCATIVO PARA INICIAL JOSÉ CASTILLO REYES, MUNICIPIO SAN FRANCISCO DE MACORÍS, PROVINCIA DUARTE."/>
    <s v="0000-NO APLICA"/>
    <s v="S"/>
    <n v="0"/>
    <n v="1682887.83"/>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06-DUARTE"/>
    <s v="10-FONDO GENERAL"/>
    <s v="15689-AMPLIACIÓN DEL PLANTEL EDUCATIVO PARA INICIAL JUAN PABLO DUARTE, MUNICIPIO SAN FRANCISCO DE MACORÍS, PROVINCIA DUARTE."/>
    <s v="58-AMPLIACIÓN DEL PLANTEL EDUCATIVO PARA INICIAL JUAN PABLO DUARTE, MUNICIPIO SAN FRANCISCO DE MACORÍS, PROVINCIA DUARTE."/>
    <s v="0000-NO APLICA"/>
    <s v="S"/>
    <n v="0"/>
    <n v="1192156.46"/>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06-DUARTE"/>
    <s v="10-FONDO GENERAL"/>
    <s v="15690-AMPLIACIÓN DEL PLANTEL EDUCATIVO PARA INICIAL EUGENIO CRUZ ALMÁNZAR, MUNICIPIO SAN FRANCISCO DE MACORÍS, PROVINCIA DUARTE."/>
    <s v="59-AMPLIACIÓN DEL PLANTEL EDUCATIVO PARA INICIAL EUGENIO CRUZ ALMÁNZAR, MUNICIPIO SAN FRANCISCO DE MACORÍS, PROVINCIA DUARTE."/>
    <s v="0000-NO APLICA"/>
    <s v="S"/>
    <n v="0"/>
    <n v="1682887.83"/>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06-DUARTE"/>
    <s v="10-FONDO GENERAL"/>
    <s v="15691-AMPLIACIÓN DEL PLANTEL EDUCATIVO PARA INICIAL PROF. LORENZO BURGOS ABREU, MUNICIPIO SAN FRANCISCO DE MACORÍS, PROVINCIA DUARTE."/>
    <s v="60-AMPLIACIÓN DEL PLANTEL EDUCATIVO PARA INICIAL PROF. LORENZO BURGOS ABREU, MUNICIPIO SAN FRANCISCO DE MACORÍS, PROVINCIA DUARTE."/>
    <s v="0000-NO APLICA"/>
    <s v="S"/>
    <n v="0"/>
    <n v="2802175.21"/>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06-DUARTE"/>
    <s v="10-FONDO GENERAL"/>
    <s v="15692-AMPLIACIÓN DEL PLANTEL EDUCATIVO PARA INICIAL JOSEFA ANTONIA PERDOMO, MUNICIPIO SAN FRANCISCO DE MACORÍS, PROVINCIA DUARTE."/>
    <s v="61-AMPLIACIÓN DEL PLANTEL EDUCATIVO PARA INICIAL JOSEFA ANTONIA PERDOMO, MUNICIPIO SAN FRANCISCO DE MACORÍS, PROVINCIA DUARTE."/>
    <s v="0000-NO APLICA"/>
    <s v="S"/>
    <n v="0"/>
    <n v="2802175.21"/>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06-DUARTE"/>
    <s v="10-FONDO GENERAL"/>
    <s v="15693-AMPLIACIÓN DEL PLANTEL EDUCATIVO PARA INICIAL ANTONIO MENA PANTALEÓN, MUNICIPIO SAN FRANCISCO DE MACORÍS, PROVINCIA DUARTE."/>
    <s v="62-AMPLIACIÓN DEL PLANTEL EDUCATIVO PARA INICIAL ANTONIO MENA PANTALEÓN, MUNICIPIO SAN FRANCISCO DE MACORÍS, PROVINCIA DUARTE."/>
    <s v="0000-NO APLICA"/>
    <s v="S"/>
    <n v="0"/>
    <n v="2802175.21"/>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06-DUARTE"/>
    <s v="10-FONDO GENERAL"/>
    <s v="15694-AMPLIACIÓN DEL PLANTEL EDUCATIVO PARA INICIAL ERCILIO GARCÍA BENCOSME, MUNICIPIO SAN FRANCISCO DE MACORÍS, PROVINCIA DUARTE."/>
    <s v="63-AMPLIACIÓN DEL PLANTEL EDUCATIVO PARA INICIAL ERCILIO GARCÍA BENCOSME, MUNICIPIO SAN FRANCISCO DE MACORÍS, PROVINCIA DUARTE."/>
    <s v="0000-NO APLICA"/>
    <s v="S"/>
    <n v="0"/>
    <n v="1192156.46"/>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06-DUARTE"/>
    <s v="10-FONDO GENERAL"/>
    <s v="15695-AMPLIACIÓN DEL PLANTEL EDUCATIVO PARA INICIAL ARMANDO ANTONIO GARCÍA JIMÉNEZ, MUNICIPIO SAN FRANCISCO DE MACORÍS, PROVINCIA DUARTE."/>
    <s v="64-AMPLIACIÓN DEL PLANTEL EDUCATIVO PARA INICIAL ARMANDO ANTONIO GARCÍA JIMÉNEZ, MUNICIPIO SAN FRANCISCO DE MACORÍS, PROVINCIA DUARTE."/>
    <s v="0000-NO APLICA"/>
    <s v="S"/>
    <n v="0"/>
    <n v="1192156.46"/>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06-DUARTE"/>
    <s v="10-FONDO GENERAL"/>
    <s v="15696-AMPLIACIÓN DEL PLANTEL EDUCATIVO PARA INICIAL MARÍA DEL CONSUELO GARRIDO, MUNICIPIO SAN FRANCISCO DE MACORÍS, PROVINCIA DUARTE."/>
    <s v="65-AMPLIACIÓN DEL PLANTEL EDUCATIVO PARA INICIAL MARÍA DEL CONSUELO GARRIDO, MUNICIPIO SAN FRANCISCO DE MACORÍS, PROVINCIA DUARTE."/>
    <s v="0000-NO APLICA"/>
    <s v="S"/>
    <n v="0"/>
    <n v="1192156.46"/>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07-ELIAS PINA"/>
    <s v="10-FONDO GENERAL"/>
    <s v="13048-CONSTRUCCIÓN DE 1 ESTANCIA INFANTIL EN LA PROVINCIA ELIAS PIÑA"/>
    <s v="06-CONSTRUCCIÓN DE 1 ESTANCIA INFANTIL EN LA PROVINCIA ELIAS PIÑA"/>
    <s v="0000-NO APLICA"/>
    <s v="S"/>
    <n v="2115619"/>
    <n v="615619"/>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07-ELIAS PINA"/>
    <s v="10-FONDO GENERAL"/>
    <s v="13449-CONSTRUCCIÓN  DE 1 ESTANCIA INFANTIL EN LA PROVINCIA ELIAS PIÑA (FASE 2)"/>
    <s v="49-CONSTRUCCIÓN  DE 1 ESTANCIA INFANTIL EN LA PROVINCIA ELIAS PIÑA (FASE 2)"/>
    <s v="0000-NO APLICA"/>
    <s v="S"/>
    <n v="1499668"/>
    <n v="199668"/>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07-ELIAS PINA"/>
    <s v="10-FONDO GENERAL"/>
    <s v="13613-CONSTRUCCIÓN DE 1 ESTANCIA INFANTIL EN LA PROVINCIA DE ELÍAS PIÑA (FASE 3)"/>
    <s v="77-CONSTRUCCIÓN DE 1 ESTANCIA INFANTIL EN LA PROVINCIA DE ELÍAS PIÑA (FASE 3)"/>
    <s v="0000-NO APLICA"/>
    <s v="S"/>
    <n v="3123819"/>
    <n v="1000000"/>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07-ELIAS PINA"/>
    <s v="10-FONDO GENERAL"/>
    <s v="15149-AMPLIACIÓN DEL PLANTEL EDUCATIVO PARA INICIAL ANA PATRIA MARTÍNEZ, MUNICIPIO COMENDADOR, PROVINCIA ELÍAS PIÑA."/>
    <s v="01-AMPLIACIÓN DEL PLANTEL EDUCATIVO PARA INICIAL ANA PATRIA MARTÍNEZ, MUNICIPIO COMENDADOR, PROVINCIA ELÍAS PIÑA."/>
    <s v="0000-NO APLICA"/>
    <s v="S"/>
    <n v="0"/>
    <n v="8444658.5199999996"/>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07-ELIAS PINA"/>
    <s v="10-FONDO GENERAL"/>
    <s v="15150-AMPLIACIÓN DEL PLANTEL EDUCATIVO PARA INICIAL ANDRÉS TOLENTINO TOLENTINO, MUNICIPIO COMENDADOR, PROVINCIA ELÍAS PIÑA."/>
    <s v="02-AMPLIACIÓN DEL PLANTEL EDUCATIVO PARA INICIAL ANDRÉS TOLENTINO TOLENTINO, MUNICIPIO COMENDADOR, PROVINCIA ELÍAS PIÑA."/>
    <s v="0000-NO APLICA"/>
    <s v="S"/>
    <n v="0"/>
    <n v="3459034.64"/>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07-ELIAS PINA"/>
    <s v="10-FONDO GENERAL"/>
    <s v="15173-AMPLIACIÓN DEL PLANTEL EDUCATIVO PARA INICIAL PERAVIA, MUNICIPIO BANÍ, PROVINCIA PERAVIA."/>
    <s v="14-AMPLIACIÓN DEL PLANTEL EDUCATIVO PARA INICIAL PERAVIA, MUNICIPIO BANÍ, PROVINCIA PERAVIA."/>
    <s v="0000-NO APLICA"/>
    <s v="S"/>
    <n v="0"/>
    <n v="9235093.6099999994"/>
    <n v="9235092.3699999992"/>
    <n v="3078364.12"/>
  </r>
  <r>
    <x v="0"/>
    <x v="0"/>
    <x v="1"/>
    <x v="7"/>
    <s v="2.2.2.1-Viviendas, edificios y estructuras"/>
    <s v="2.2.2.1.2-Edificaciones no residenciales"/>
    <s v="0206-MINISTERIO DE EDUCACIÓN"/>
    <s v="0001-MINISTERIO DE EDUCACION"/>
    <s v="4-SERVICIOS SOCIALES"/>
    <s v="4.4-Educación"/>
    <s v="4.4.01-Educación inicial"/>
    <s v="2.7-OBRAS"/>
    <s v="2.7.1-OBRAS EN EDIFICACIONES"/>
    <s v="07-ELIAS PINA"/>
    <s v="10-FONDO GENERAL"/>
    <s v="15282-AMPLIACIÓN DEL PLANTEL EDUCATIVO PARA INICIAL RÍO LIMPIO, MUNICIPIO PEDRO SANTANA, PROVINCIA ELÍAS PIÑA."/>
    <s v="13-AMPLIACIÓN DEL PLANTEL EDUCATIVO PARA INICIAL RÍO LIMPIO, MUNICIPIO PEDRO SANTANA, PROVINCIA ELÍAS PIÑA."/>
    <s v="0000-NO APLICA"/>
    <s v="S"/>
    <n v="0"/>
    <n v="4954655.9000000004"/>
    <n v="4954654.1399999997"/>
    <n v="1651551.38"/>
  </r>
  <r>
    <x v="0"/>
    <x v="0"/>
    <x v="1"/>
    <x v="7"/>
    <s v="2.2.2.1-Viviendas, edificios y estructuras"/>
    <s v="2.2.2.1.2-Edificaciones no residenciales"/>
    <s v="0206-MINISTERIO DE EDUCACIÓN"/>
    <s v="0001-MINISTERIO DE EDUCACION"/>
    <s v="4-SERVICIOS SOCIALES"/>
    <s v="4.4-Educación"/>
    <s v="4.4.01-Educación inicial"/>
    <s v="2.7-OBRAS"/>
    <s v="2.7.1-OBRAS EN EDIFICACIONES"/>
    <s v="07-ELIAS PINA"/>
    <s v="10-FONDO GENERAL"/>
    <s v="15365-AMPLIACIÓN DEL PLANTEL EDUCATIVO PARA INICIAL PROF. RAÚL JIMÉNEZ CAIRO, MUNICIPIO COMENDADOR, PROVINCIA ELÍAS PIÑA."/>
    <s v="15-AMPLIACIÓN DEL PLANTEL EDUCATIVO PARA INICIAL PROF. RAÚL JIMÉNEZ CAIRO, MUNICIPIO COMENDADOR, PROVINCIA ELÍAS PIÑA."/>
    <s v="0000-NO APLICA"/>
    <s v="S"/>
    <n v="0"/>
    <n v="1688873.49"/>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07-ELIAS PINA"/>
    <s v="10-FONDO GENERAL"/>
    <s v="15366-AMPLIACIÓN DEL PLANTEL EDUCATIVO PARA INICIAL ISIDRO MARTÍNEZ, MUNICIPIO COMENDADOR, PROVINCIA ELÍAS PIÑA."/>
    <s v="16-AMPLIACIÓN DEL PLANTEL EDUCATIVO PARA INICIAL ISIDRO MARTÍNEZ, MUNICIPIO COMENDADOR, PROVINCIA ELÍAS PIÑA."/>
    <s v="0000-NO APLICA"/>
    <s v="S"/>
    <n v="0"/>
    <n v="1688873.49"/>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07-ELIAS PINA"/>
    <s v="10-FONDO GENERAL"/>
    <s v="15367-AMPLIACIÓN DEL PLANTEL EDUCATIVO PARA INICIAL LOS RINCONCITOS, MUNICIPIO COMENDADOR, PROVINCIA ELÍAS PIÑA."/>
    <s v="17-AMPLIACIÓN DEL PLANTEL EDUCATIVO PARA INICIAL LOS RINCONCITOS, MUNICIPIO COMENDADOR, PROVINCIA ELÍAS PIÑA."/>
    <s v="0000-NO APLICA"/>
    <s v="S"/>
    <n v="0"/>
    <n v="1196343.25"/>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07-ELIAS PINA"/>
    <s v="10-FONDO GENERAL"/>
    <s v="15368-AMPLIACIÓN DEL PLANTEL EDUCATIVO PARA INICIAL LA MESETA, MUNICIPIO COMENDADOR, PROVINCIA ELÍAS PIÑA."/>
    <s v="18-AMPLIACIÓN DEL PLANTEL EDUCATIVO PARA INICIAL LA MESETA, MUNICIPIO COMENDADOR, PROVINCIA ELÍAS PIÑA."/>
    <s v="0000-NO APLICA"/>
    <s v="S"/>
    <n v="0"/>
    <n v="1688873.49"/>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07-ELIAS PINA"/>
    <s v="10-FONDO GENERAL"/>
    <s v="15369-AMPLIACIÓN DEL PLANTEL EDUCATIVO PARA INICIAL EL PINO, MUNICIPIO COMENDADOR, PROVINCIA ELÍAS PIÑA."/>
    <s v="19-AMPLIACIÓN DEL PLANTEL EDUCATIVO PARA INICIAL EL PINO, MUNICIPIO COMENDADOR, PROVINCIA ELÍAS PIÑA."/>
    <s v="0000-NO APLICA"/>
    <s v="S"/>
    <n v="0"/>
    <n v="1688873.49"/>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07-ELIAS PINA"/>
    <s v="10-FONDO GENERAL"/>
    <s v="15370-AMPLIACIÓN DEL PLANTEL EDUCATIVO PARA INICIAL ANGOSTURA, MUNICIPIO COMENDADOR, PROVINCIA ELÍAS PIÑA."/>
    <s v="20-AMPLIACIÓN DEL PLANTEL EDUCATIVO PARA INICIAL ANGOSTURA, MUNICIPIO COMENDADOR, PROVINCIA ELÍAS PIÑA."/>
    <s v="0000-NO APLICA"/>
    <s v="S"/>
    <n v="0"/>
    <n v="1196343.25"/>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07-ELIAS PINA"/>
    <s v="10-FONDO GENERAL"/>
    <s v="15371-AMPLIACIÓN DEL PLANTEL EDUCATIVO PARA INICIAL MANUEL ANTONIO MORALES, MUNICIPIO COMENDADOR, PROVINCIA ELÍAS PIÑA."/>
    <s v="21-AMPLIACIÓN DEL PLANTEL EDUCATIVO PARA INICIAL MANUEL ANTONIO MORALES, MUNICIPIO COMENDADOR, PROVINCIA ELÍAS PIÑA."/>
    <s v="0000-NO APLICA"/>
    <s v="S"/>
    <n v="0"/>
    <n v="14061319.140000001"/>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07-ELIAS PINA"/>
    <s v="10-FONDO GENERAL"/>
    <s v="15372-AMPLIACIÓN DEL PLANTEL EDUCATIVO PARA INICIAL EVA MARÍA PELLERANO, MUNICIPIO BÁNICA, PROVINCIA ELÍAS PIÑA."/>
    <s v="22-AMPLIACIÓN DEL PLANTEL EDUCATIVO PARA INICIAL EVA MARÍA PELLERANO, MUNICIPIO BÁNICA, PROVINCIA ELÍAS PIÑA."/>
    <s v="0000-NO APLICA"/>
    <s v="S"/>
    <n v="0"/>
    <n v="14061319.140000001"/>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07-ELIAS PINA"/>
    <s v="10-FONDO GENERAL"/>
    <s v="15373-AMPLIACIÓN DEL PLANTEL EDUCATIVO PARA INICIAL ANTONIO DUVERGÉ, MUNICIPIO PEDRO SANTANA, PROVINCIA ELÍAS PIÑA."/>
    <s v="23-AMPLIACIÓN DEL PLANTEL EDUCATIVO PARA INICIAL ANTONIO DUVERGÉ, MUNICIPIO PEDRO SANTANA, PROVINCIA ELÍAS PIÑA."/>
    <s v="0000-NO APLICA"/>
    <s v="S"/>
    <n v="0"/>
    <n v="2812263.83"/>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07-ELIAS PINA"/>
    <s v="10-FONDO GENERAL"/>
    <s v="15374-AMPLIACIÓN DEL PLANTEL EDUCATIVO PARA INICIAL PROF. LUIS MILCÍADES ESPICHICOQUEZ PÉREZ, MUNICIPIO BÁNICA, PROVINCIA ELÍAS PIÑA."/>
    <s v="24-AMPLIACIÓN DEL PLANTEL EDUCATIVO PARA INICIAL PROF. LUIS MILCÍADES ESPICHICOQUEZ PÉREZ, MUNICIPIO BÁNICA, PROVINCIA ELÍAS PIÑA."/>
    <s v="0000-NO APLICA"/>
    <s v="S"/>
    <n v="0"/>
    <n v="1688873.49"/>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07-ELIAS PINA"/>
    <s v="10-FONDO GENERAL"/>
    <s v="15440-AMPLIACIÓN DEL PLANTEL EDUCATIVO PARA INICIAL MARÍA TRINIDAD SÁNCHEZ, MUNICIPIO JUAN SANTIAGO, PROVINCIA ELÍAS PIÑA."/>
    <s v="57-AMPLIACIÓN DEL PLANTEL EDUCATIVO PARA INICIAL MARÍA TRINIDAD SÁNCHEZ, MUNICIPIO JUAN SANTIAGO, PROVINCIA ELÍAS PIÑA."/>
    <s v="0000-NO APLICA"/>
    <s v="S"/>
    <n v="0"/>
    <n v="1196343.25"/>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07-ELIAS PINA"/>
    <s v="10-FONDO GENERAL"/>
    <s v="15441-AMPLIACIÓN DEL PLANTEL EDUCATIVO PARA INICIAL FÉLIX MARÍA MORILLO MONTERO, MUNICIPIO HONDO VALLE, PROVINCIA ELÍAS PIÑA."/>
    <s v="58-AMPLIACIÓN DEL PLANTEL EDUCATIVO PARA INICIAL FÉLIX MARÍA MORILLO MONTERO, MUNICIPIO HONDO VALLE, PROVINCIA ELÍAS PIÑA."/>
    <s v="0000-NO APLICA"/>
    <s v="S"/>
    <n v="0"/>
    <n v="1688873.49"/>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08-EL SEIBO"/>
    <s v="10-FONDO GENERAL"/>
    <s v="13458-CONSTRUCCIÓN  DE 1 ESTANCIA INFANTIL EN LA PROVINCIA DE EL SEIBO (FASE 2)"/>
    <s v="55-CONSTRUCCIÓN  DE 1 ESTANCIA INFANTIL EN LA PROVINCIA DE EL SEIBO (FASE 2)"/>
    <s v="0000-NO APLICA"/>
    <s v="S"/>
    <n v="1499668"/>
    <n v="199668"/>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08-EL SEIBO"/>
    <s v="10-FONDO GENERAL"/>
    <s v="15224-AMPLIACIÓN DEL PLANTEL EDUCATIVO PARA INICIAL EL ROSARIO, MUNICIPIO EL SEIBO, PROVINCIA EL SEIBO."/>
    <s v="21-AMPLIACIÓN DEL PLANTEL EDUCATIVO PARA INICIAL EL ROSARIO, MUNICIPIO EL SEIBO, PROVINCIA EL SEIBO."/>
    <s v="0000-NO APLICA"/>
    <s v="S"/>
    <n v="0"/>
    <n v="8306864.5199999996"/>
    <n v="8306795.1100000003"/>
    <n v="2768931.7"/>
  </r>
  <r>
    <x v="0"/>
    <x v="0"/>
    <x v="1"/>
    <x v="7"/>
    <s v="2.2.2.1-Viviendas, edificios y estructuras"/>
    <s v="2.2.2.1.2-Edificaciones no residenciales"/>
    <s v="0206-MINISTERIO DE EDUCACIÓN"/>
    <s v="0001-MINISTERIO DE EDUCACION"/>
    <s v="4-SERVICIOS SOCIALES"/>
    <s v="4.4-Educación"/>
    <s v="4.4.01-Educación inicial"/>
    <s v="2.7-OBRAS"/>
    <s v="2.7.1-OBRAS EN EDIFICACIONES"/>
    <s v="08-EL SEIBO"/>
    <s v="10-FONDO GENERAL"/>
    <s v="15225-AMPLIACIÓN DEL PLANTEL EDUCATIVO PARA INICIAL LA MINA, MUNICIPIO MICHES, PROVINCIA EL SEIBO."/>
    <s v="22-AMPLIACIÓN DEL PLANTEL EDUCATIVO PARA INICIAL LA MINA, MUNICIPIO MICHES, PROVINCIA EL SEIBO."/>
    <s v="0000-NO APLICA"/>
    <s v="S"/>
    <n v="0"/>
    <n v="3459034.64"/>
    <n v="3459033.38"/>
    <n v="1153011.1299999999"/>
  </r>
  <r>
    <x v="0"/>
    <x v="0"/>
    <x v="1"/>
    <x v="7"/>
    <s v="2.2.2.1-Viviendas, edificios y estructuras"/>
    <s v="2.2.2.1.2-Edificaciones no residenciales"/>
    <s v="0206-MINISTERIO DE EDUCACIÓN"/>
    <s v="0001-MINISTERIO DE EDUCACION"/>
    <s v="4-SERVICIOS SOCIALES"/>
    <s v="4.4-Educación"/>
    <s v="4.4.01-Educación inicial"/>
    <s v="2.7-OBRAS"/>
    <s v="2.7.1-OBRAS EN EDIFICACIONES"/>
    <s v="08-EL SEIBO"/>
    <s v="10-FONDO GENERAL"/>
    <s v="15226-AMPLIACIÓN DEL PLANTEL EDUCATIVO PARA INICIAL BUENA VENTURA SORIANO, MUNICIPIO EL SEIBO, PROVINCIA EL SEIBO."/>
    <s v="23-AMPLIACIÓN DEL PLANTEL EDUCATIVO PARA INICIAL BUENA VENTURA SORIANO, MUNICIPIO EL SEIBO, PROVINCIA EL SEIBO."/>
    <s v="0000-NO APLICA"/>
    <s v="S"/>
    <n v="0"/>
    <n v="4936625.84"/>
    <n v="4936624.0999999996"/>
    <n v="1645541.37"/>
  </r>
  <r>
    <x v="0"/>
    <x v="0"/>
    <x v="1"/>
    <x v="7"/>
    <s v="2.2.2.1-Viviendas, edificios y estructuras"/>
    <s v="2.2.2.1.2-Edificaciones no residenciales"/>
    <s v="0206-MINISTERIO DE EDUCACIÓN"/>
    <s v="0001-MINISTERIO DE EDUCACION"/>
    <s v="4-SERVICIOS SOCIALES"/>
    <s v="4.4-Educación"/>
    <s v="4.4.01-Educación inicial"/>
    <s v="2.7-OBRAS"/>
    <s v="2.7.1-OBRAS EN EDIFICACIONES"/>
    <s v="08-EL SEIBO"/>
    <s v="10-FONDO GENERAL"/>
    <s v="15227-AMPLIACIÓN DEL PLANTEL EDUCATIVO PARA INICIAL JUAN SÁNCHEZ RAMÍREZ, MUNICIPIO EL SEIBO, PROVINCIA EL SEIBO."/>
    <s v="24-AMPLIACIÓN DEL PLANTEL EDUCATIVO PARA INICIAL JUAN SÁNCHEZ RAMÍREZ, MUNICIPIO EL SEIBO, PROVINCIA EL SEIBO."/>
    <s v="0000-NO APLICA"/>
    <s v="S"/>
    <n v="0"/>
    <n v="4936625.84"/>
    <n v="4936624.0999999996"/>
    <n v="1645541.37"/>
  </r>
  <r>
    <x v="0"/>
    <x v="0"/>
    <x v="1"/>
    <x v="7"/>
    <s v="2.2.2.1-Viviendas, edificios y estructuras"/>
    <s v="2.2.2.1.2-Edificaciones no residenciales"/>
    <s v="0206-MINISTERIO DE EDUCACIÓN"/>
    <s v="0001-MINISTERIO DE EDUCACION"/>
    <s v="4-SERVICIOS SOCIALES"/>
    <s v="4.4-Educación"/>
    <s v="4.4.01-Educación inicial"/>
    <s v="2.7-OBRAS"/>
    <s v="2.7.1-OBRAS EN EDIFICACIONES"/>
    <s v="08-EL SEIBO"/>
    <s v="10-FONDO GENERAL"/>
    <s v="15228-AMPLIACIÓN DEL PLANTEL EDUCATIVO PARA INICIAL RAMÓN ANTONIO DORVILLE LEBRÓN, MUNICIPIO MICHES, PROVINCIA EL SEIBO."/>
    <s v="25-AMPLIACIÓN DEL PLANTEL EDUCATIVO PARA INICIAL RAMÓN ANTONIO DORVILLE LEBRÓN, MUNICIPIO MICHES, PROVINCIA EL SEIBO."/>
    <s v="0000-NO APLICA"/>
    <s v="S"/>
    <n v="0"/>
    <n v="11538637.52"/>
    <n v="8306795.1100000003"/>
    <n v="1153011.1299999999"/>
  </r>
  <r>
    <x v="0"/>
    <x v="0"/>
    <x v="1"/>
    <x v="7"/>
    <s v="2.2.2.1-Viviendas, edificios y estructuras"/>
    <s v="2.2.2.1.2-Edificaciones no residenciales"/>
    <s v="0206-MINISTERIO DE EDUCACIÓN"/>
    <s v="0001-MINISTERIO DE EDUCACION"/>
    <s v="4-SERVICIOS SOCIALES"/>
    <s v="4.4-Educación"/>
    <s v="4.4.01-Educación inicial"/>
    <s v="2.7-OBRAS"/>
    <s v="2.7.1-OBRAS EN EDIFICACIONES"/>
    <s v="08-EL SEIBO"/>
    <s v="10-FONDO GENERAL"/>
    <s v="15229-AMPLIACIÓN DEL PLANTEL EDUCATIVO PARA INICIAL LA GINA, MUNICIPIO MICHES, PROVINCIA EL SEIBO."/>
    <s v="26-AMPLIACIÓN DEL PLANTEL EDUCATIVO PARA INICIAL LA GINA, MUNICIPIO MICHES, PROVINCIA EL SEIBO."/>
    <s v="0000-NO APLICA"/>
    <s v="S"/>
    <n v="0"/>
    <n v="5765055.6399999997"/>
    <n v="4936621.0999999996"/>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08-EL SEIBO"/>
    <s v="10-FONDO GENERAL"/>
    <s v="15230-AMPLIACIÓN DEL PLANTEL EDUCATIVO PARA INICIAL FELICIA ESPINO BURGOS, MUNICIPIO MICHES, PROVINCIA EL SEIBO."/>
    <s v="27-AMPLIACIÓN DEL PLANTEL EDUCATIVO PARA INICIAL FELICIA ESPINO BURGOS, MUNICIPIO MICHES, PROVINCIA EL SEIBO."/>
    <s v="0000-NO APLICA"/>
    <s v="S"/>
    <n v="0"/>
    <n v="10553577.52"/>
    <n v="8306795.1100000003"/>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08-EL SEIBO"/>
    <s v="10-FONDO GENERAL"/>
    <s v="15231-AMPLIACIÓN DEL PLANTEL EDUCATIVO PARA INICIAL LUCAS GUIBBES, MUNICIPIO MICHES, PROVINCIA EL SEIBO."/>
    <s v="28-AMPLIACIÓN DEL PLANTEL EDUCATIVO PARA INICIAL LUCAS GUIBBES, MUNICIPIO MICHES, PROVINCIA EL SEIBO."/>
    <s v="0000-NO APLICA"/>
    <s v="S"/>
    <n v="0"/>
    <n v="8227706.8399999999"/>
    <n v="3459033.38"/>
    <n v="2768931.7"/>
  </r>
  <r>
    <x v="0"/>
    <x v="0"/>
    <x v="1"/>
    <x v="7"/>
    <s v="2.2.2.1-Viviendas, edificios y estructuras"/>
    <s v="2.2.2.1.2-Edificaciones no residenciales"/>
    <s v="0206-MINISTERIO DE EDUCACIÓN"/>
    <s v="0001-MINISTERIO DE EDUCACION"/>
    <s v="4-SERVICIOS SOCIALES"/>
    <s v="4.4-Educación"/>
    <s v="4.4.01-Educación inicial"/>
    <s v="2.7-OBRAS"/>
    <s v="2.7.1-OBRAS EN EDIFICACIONES"/>
    <s v="08-EL SEIBO"/>
    <s v="10-FONDO GENERAL"/>
    <s v="15576-AMPLIACIÓN DEL PLANTEL EDUCATIVO PARA INICIAL CAÑADA DEL AGUA, MUNICIPIO EL SEIBO, PROVINCIA EL SEIBO."/>
    <s v="34-AMPLIACIÓN DEL PLANTEL EDUCATIVO PARA INICIAL CAÑADA DEL AGUA, MUNICIPIO EL SEIBO, PROVINCIA EL SEIBO."/>
    <s v="0000-NO APLICA"/>
    <s v="S"/>
    <n v="0"/>
    <n v="1664930.85"/>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08-EL SEIBO"/>
    <s v="10-FONDO GENERAL"/>
    <s v="15578-AMPLIACIÓN DEL PLANTEL EDUCATIVO PARA INICIAL EL JOBO, MUNICIPIO EL SEIBO, PROVINCIA EL SEIBO."/>
    <s v="35-AMPLIACIÓN DEL PLANTEL EDUCATIVO PARA INICIAL EL JOBO, MUNICIPIO EL SEIBO, PROVINCIA EL SEIBO."/>
    <s v="0000-NO APLICA"/>
    <s v="S"/>
    <n v="0"/>
    <n v="1179596.0900000001"/>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08-EL SEIBO"/>
    <s v="10-FONDO GENERAL"/>
    <s v="15579-AMPLIACIÓN DEL PLANTEL EDUCATIVO PARA INICIAL PROF. GUILLERMO LIZARDO EUSEBIO, MUNICIPIO EL SEIBO, PROVINCIA EL SEIBO."/>
    <s v="36-AMPLIACIÓN DEL PLANTEL EDUCATIVO PARA INICIAL PROF. GUILLERMO LIZARDO EUSEBIO, MUNICIPIO EL SEIBO, PROVINCIA EL SEIBO."/>
    <s v="0000-NO APLICA"/>
    <s v="S"/>
    <n v="0"/>
    <n v="1179596.0900000001"/>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08-EL SEIBO"/>
    <s v="10-FONDO GENERAL"/>
    <s v="15583-AMPLIACIÓN DEL PLANTEL EDUCATIVO PARA INICIAL PASO CIBAO, MUNICIPIO EL SEIBO, PROVINCIA EL SEIBO."/>
    <s v="37-AMPLIACIÓN DEL PLANTEL EDUCATIVO PARA INICIAL PASO CIBAO, MUNICIPIO EL SEIBO, PROVINCIA EL SEIBO."/>
    <s v="0000-NO APLICA"/>
    <s v="S"/>
    <n v="0"/>
    <n v="1179596.0900000001"/>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09-ESPAILLAT"/>
    <s v="10-FONDO GENERAL"/>
    <s v="13446-CONSTRUCCIÓN  DE 1 ESTANCIA INFANTIL EN LA PROVINCIA ESPAILLAT (FASE 2)"/>
    <s v="46-CONSTRUCCIÓN  DE 1 ESTANCIA INFANTIL EN LA PROVINCIA ESPAILLAT (FASE 2)"/>
    <s v="0000-NO APLICA"/>
    <s v="S"/>
    <n v="1499669"/>
    <n v="199669"/>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09-ESPAILLAT"/>
    <s v="10-FONDO GENERAL"/>
    <s v="13609-CONSTRUCCIÓN DE 2 ESTANCIAS INFANTILES EN LA PROVINCIA DE ESPAILLAT (FASE 3)"/>
    <s v="70-CONSTRUCCIÓN DE 2 ESTANCIAS INFANTILES EN LA PROVINCIA DE ESPAILLAT (FASE 3)"/>
    <s v="0000-NO APLICA"/>
    <s v="S"/>
    <n v="6247638"/>
    <n v="7542067.5300000003"/>
    <n v="2874816.61"/>
    <n v="2874816.61"/>
  </r>
  <r>
    <x v="0"/>
    <x v="0"/>
    <x v="1"/>
    <x v="7"/>
    <s v="2.2.2.1-Viviendas, edificios y estructuras"/>
    <s v="2.2.2.1.2-Edificaciones no residenciales"/>
    <s v="0206-MINISTERIO DE EDUCACIÓN"/>
    <s v="0001-MINISTERIO DE EDUCACION"/>
    <s v="4-SERVICIOS SOCIALES"/>
    <s v="4.4-Educación"/>
    <s v="4.4.01-Educación inicial"/>
    <s v="2.7-OBRAS"/>
    <s v="2.7.1-OBRAS EN EDIFICACIONES"/>
    <s v="09-ESPAILLAT"/>
    <s v="10-FONDO GENERAL"/>
    <s v="15186-AMPLIACIÓN DEL PLANTEL EDUCATIVO PARA INICIAL PROF. AURA ESTELA NÚÑEZ, MUNICIPIO MOCA, PROVINCIA ESPAILLAT."/>
    <s v="01-AMPLIACIÓN DEL PLANTEL EDUCATIVO PARA INICIAL PROF. AURA ESTELA NÚÑEZ, MUNICIPIO MOCA, PROVINCIA ESPAILLAT."/>
    <s v="0000-NO APLICA"/>
    <s v="S"/>
    <n v="0"/>
    <n v="8276457.6600000001"/>
    <n v="8276456.2000000002"/>
    <n v="2758818.73"/>
  </r>
  <r>
    <x v="0"/>
    <x v="0"/>
    <x v="1"/>
    <x v="7"/>
    <s v="2.2.2.1-Viviendas, edificios y estructuras"/>
    <s v="2.2.2.1.2-Edificaciones no residenciales"/>
    <s v="0206-MINISTERIO DE EDUCACIÓN"/>
    <s v="0001-MINISTERIO DE EDUCACION"/>
    <s v="4-SERVICIOS SOCIALES"/>
    <s v="4.4-Educación"/>
    <s v="4.4.01-Educación inicial"/>
    <s v="2.7-OBRAS"/>
    <s v="2.7.1-OBRAS EN EDIFICACIONES"/>
    <s v="09-ESPAILLAT"/>
    <s v="10-FONDO GENERAL"/>
    <s v="15187-AMPLIACIÓN DEL PLANTEL EDUCATIVO PARA INICIAL SILVESTRE ANTONIO GUZMÁN FERNÁNDEZ, MUNICIPIO GASPAR HERNÁNDEZ, PROVINCIA ESPAILLAT."/>
    <s v="02-AMPLIACIÓN DEL PLANTEL EDUCATIVO PARA INICIAL SILVESTRE ANTONIO GUZMÁN FERNÁNDEZ, MUNICIPIO GASPAR HERNÁNDEZ, PROVINCIA ESPAILLAT."/>
    <s v="0000-NO APLICA"/>
    <s v="S"/>
    <n v="0"/>
    <n v="3446401.92"/>
    <n v="3446399.95"/>
    <n v="1148799.98"/>
  </r>
  <r>
    <x v="0"/>
    <x v="0"/>
    <x v="1"/>
    <x v="7"/>
    <s v="2.2.2.1-Viviendas, edificios y estructuras"/>
    <s v="2.2.2.1.2-Edificaciones no residenciales"/>
    <s v="0206-MINISTERIO DE EDUCACIÓN"/>
    <s v="0001-MINISTERIO DE EDUCACION"/>
    <s v="4-SERVICIOS SOCIALES"/>
    <s v="4.4-Educación"/>
    <s v="4.4.01-Educación inicial"/>
    <s v="2.7-OBRAS"/>
    <s v="2.7.1-OBRAS EN EDIFICACIONES"/>
    <s v="09-ESPAILLAT"/>
    <s v="10-FONDO GENERAL"/>
    <s v="15188-AMPLIACIÓN DEL PLANTEL EDUCATIVO PARA INICIAL PROF. ANGUSTIA PÉREZ ROSARIO, MUNICIPIO MOCA, PROVINCIA ESPAILLAT."/>
    <s v="03-AMPLIACIÓN DEL PLANTEL EDUCATIVO PARA INICIAL PROF. ANGUSTIA PÉREZ ROSARIO, MUNICIPIO MOCA, PROVINCIA ESPAILLAT."/>
    <s v="0000-NO APLICA"/>
    <s v="S"/>
    <n v="0"/>
    <n v="4918595.78"/>
    <n v="4918594.07"/>
    <n v="1639531.36"/>
  </r>
  <r>
    <x v="0"/>
    <x v="0"/>
    <x v="1"/>
    <x v="7"/>
    <s v="2.2.2.1-Viviendas, edificios y estructuras"/>
    <s v="2.2.2.1.2-Edificaciones no residenciales"/>
    <s v="0206-MINISTERIO DE EDUCACIÓN"/>
    <s v="0001-MINISTERIO DE EDUCACION"/>
    <s v="4-SERVICIOS SOCIALES"/>
    <s v="4.4-Educación"/>
    <s v="4.4.01-Educación inicial"/>
    <s v="2.7-OBRAS"/>
    <s v="2.7.1-OBRAS EN EDIFICACIONES"/>
    <s v="09-ESPAILLAT"/>
    <s v="10-FONDO GENERAL"/>
    <s v="15189-AMPLIACIÓN DEL PLANTEL EDUCATIVO PARA INICIAL OLIVIA NUÑEZ HIDALGO, MUNICIPIO GASPAR HERNÁNDEZ, PROVINCIA ESPAILLAT."/>
    <s v="04-AMPLIACIÓN DEL PLANTEL EDUCATIVO PARA INICIAL OLIVIA NUÑEZ HIDALGO, MUNICIPIO GASPAR HERNÁNDEZ, PROVINCIA ESPAILLAT."/>
    <s v="0000-NO APLICA"/>
    <s v="S"/>
    <n v="0"/>
    <n v="8276457.6600000001"/>
    <n v="8276456.2000000002"/>
    <n v="2758818.74"/>
  </r>
  <r>
    <x v="0"/>
    <x v="0"/>
    <x v="1"/>
    <x v="7"/>
    <s v="2.2.2.1-Viviendas, edificios y estructuras"/>
    <s v="2.2.2.1.2-Edificaciones no residenciales"/>
    <s v="0206-MINISTERIO DE EDUCACIÓN"/>
    <s v="0001-MINISTERIO DE EDUCACION"/>
    <s v="4-SERVICIOS SOCIALES"/>
    <s v="4.4-Educación"/>
    <s v="4.4.01-Educación inicial"/>
    <s v="2.7-OBRAS"/>
    <s v="2.7.1-OBRAS EN EDIFICACIONES"/>
    <s v="09-ESPAILLAT"/>
    <s v="10-FONDO GENERAL"/>
    <s v="15190-AMPLIACIÓN DEL PLANTEL EDUCATIVO PARA INICIAL CRISTINO PITTA, MUNICIPIO GASPAR HERNÁNDEZ, PROVINCIA ESPAILLAT."/>
    <s v="05-AMPLIACIÓN DEL PLANTEL EDUCATIVO PARA INICIAL CRISTINO PITTA, MUNICIPIO GASPAR HERNÁNDEZ, PROVINCIA ESPAILLAT."/>
    <s v="0000-NO APLICA"/>
    <s v="S"/>
    <n v="0"/>
    <n v="3446401.92"/>
    <n v="3446399.95"/>
    <n v="1148799.98"/>
  </r>
  <r>
    <x v="0"/>
    <x v="0"/>
    <x v="1"/>
    <x v="7"/>
    <s v="2.2.2.1-Viviendas, edificios y estructuras"/>
    <s v="2.2.2.1.2-Edificaciones no residenciales"/>
    <s v="0206-MINISTERIO DE EDUCACIÓN"/>
    <s v="0001-MINISTERIO DE EDUCACION"/>
    <s v="4-SERVICIOS SOCIALES"/>
    <s v="4.4-Educación"/>
    <s v="4.4.01-Educación inicial"/>
    <s v="2.7-OBRAS"/>
    <s v="2.7.1-OBRAS EN EDIFICACIONES"/>
    <s v="09-ESPAILLAT"/>
    <s v="10-FONDO GENERAL"/>
    <s v="15191-AMPLIACIÓN DEL PLANTEL EDUCATIVO PARA INICIAL LA PEDRERA, MUNICIPIO GASPAR HERNÁNDEZ, PROVINCIA ESPAILLAT."/>
    <s v="06-AMPLIACIÓN DEL PLANTEL EDUCATIVO PARA INICIAL LA PEDRERA, MUNICIPIO GASPAR HERNÁNDEZ, PROVINCIA ESPAILLAT."/>
    <s v="0000-NO APLICA"/>
    <s v="S"/>
    <n v="0"/>
    <n v="3446401.92"/>
    <n v="3446399.95"/>
    <n v="1148799.98"/>
  </r>
  <r>
    <x v="0"/>
    <x v="0"/>
    <x v="1"/>
    <x v="7"/>
    <s v="2.2.2.1-Viviendas, edificios y estructuras"/>
    <s v="2.2.2.1.2-Edificaciones no residenciales"/>
    <s v="0206-MINISTERIO DE EDUCACIÓN"/>
    <s v="0001-MINISTERIO DE EDUCACION"/>
    <s v="4-SERVICIOS SOCIALES"/>
    <s v="4.4-Educación"/>
    <s v="4.4.01-Educación inicial"/>
    <s v="2.7-OBRAS"/>
    <s v="2.7.1-OBRAS EN EDIFICACIONES"/>
    <s v="09-ESPAILLAT"/>
    <s v="10-FONDO GENERAL"/>
    <s v="15192-AMPLIACIÓN DEL PLANTEL EDUCATIVO PARA INICIAL PROF. YOJANY DE LA CRUZ SANTANA, MUNICIPIO JAMAO AL NORTE, PROVINCIA ESPAILLAT."/>
    <s v="07-AMPLIACIÓN DEL PLANTEL EDUCATIVO PARA INICIAL PROF. YOJANY DE LA CRUZ SANTANA, MUNICIPIO JAMAO AL NORTE, PROVINCIA ESPAILLAT."/>
    <s v="0000-NO APLICA"/>
    <s v="S"/>
    <n v="0"/>
    <n v="3446401.92"/>
    <n v="3446399.95"/>
    <n v="1148799.98"/>
  </r>
  <r>
    <x v="0"/>
    <x v="0"/>
    <x v="1"/>
    <x v="7"/>
    <s v="2.2.2.1-Viviendas, edificios y estructuras"/>
    <s v="2.2.2.1.2-Edificaciones no residenciales"/>
    <s v="0206-MINISTERIO DE EDUCACIÓN"/>
    <s v="0001-MINISTERIO DE EDUCACION"/>
    <s v="4-SERVICIOS SOCIALES"/>
    <s v="4.4-Educación"/>
    <s v="4.4.01-Educación inicial"/>
    <s v="2.7-OBRAS"/>
    <s v="2.7.1-OBRAS EN EDIFICACIONES"/>
    <s v="09-ESPAILLAT"/>
    <s v="10-FONDO GENERAL"/>
    <s v="15193-AMPLIACIÓN DEL PLANTEL EDUCATIVO PARA INICIAL SALOMÉ UREÑA DE HENRÍQUEZ, MUNICIPIO JAMAO AL NORTE, PROVINCIA ESPAILLAT."/>
    <s v="08-AMPLIACIÓN DEL PLANTEL EDUCATIVO PARA INICIAL SALOMÉ UREÑA DE HENRÍQUEZ, MUNICIPIO JAMAO AL NORTE, PROVINCIA ESPAILLAT."/>
    <s v="0000-NO APLICA"/>
    <s v="S"/>
    <n v="0"/>
    <n v="9235093.6099999994"/>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09-ESPAILLAT"/>
    <s v="10-FONDO GENERAL"/>
    <s v="15631-AMPLIACIÓN DEL PLANTEL EDUCATIVO PARA INICIAL AQUILINA DE JESÚS OVALLES FERNÁNDEZ, MUNICIPIO MOCA, PROVINCIA ESPAILLAT."/>
    <s v="16-AMPLIACIÓN DEL PLANTEL EDUCATIVO PARA INICIAL AQUILINA DE JESÚS OVALLES FERNÁNDEZ, MUNICIPIO MOCA, PROVINCIA ESPAILLAT."/>
    <s v="0000-NO APLICA"/>
    <s v="S"/>
    <n v="0"/>
    <n v="1192156.46"/>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09-ESPAILLAT"/>
    <s v="10-FONDO GENERAL"/>
    <s v="15632-AMPLIACIÓN DEL PLANTEL EDUCATIVO PARA INICIAL EL COROZO, MUNICIPIO MOCA, PROVINCIA ESPAILLAT."/>
    <s v="17-AMPLIACIÓN DEL PLANTEL EDUCATIVO PARA INICIAL EL COROZO, MUNICIPIO MOCA, PROVINCIA ESPAILLAT."/>
    <s v="0000-NO APLICA"/>
    <s v="S"/>
    <n v="0"/>
    <n v="1235223.4099999999"/>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09-ESPAILLAT"/>
    <s v="10-FONDO GENERAL"/>
    <s v="15633-AMPLIACIÓN DEL PLANTEL EDUCATIVO PARA INICIAL DR. FRANK DÍAZ DOMÍNGUEZ, MUNICIPIO MOCA, PROVINCIA ESPAILLAT."/>
    <s v="18-AMPLIACIÓN DEL PLANTEL EDUCATIVO PARA INICIAL DR. FRANK DÍAZ DOMÍNGUEZ, MUNICIPIO MOCA, PROVINCIA ESPAILLAT."/>
    <s v="0000-NO APLICA"/>
    <s v="S"/>
    <n v="0"/>
    <n v="1682887.83"/>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09-ESPAILLAT"/>
    <s v="10-FONDO GENERAL"/>
    <s v="15634-AMPLIACIÓN DEL PLANTEL EDUCATIVO PARA INICIAL PROF. MÉLIDA PÉREZ RODRÍGUEZ, MUNICIPIO MOCA, PROVINCIA ESPAILLAT."/>
    <s v="19-AMPLIACIÓN DEL PLANTEL EDUCATIVO PARA INICIAL PROF. MÉLIDA PÉREZ RODRÍGUEZ, MUNICIPIO MOCA, PROVINCIA ESPAILLAT."/>
    <s v="0000-NO APLICA"/>
    <s v="S"/>
    <n v="0"/>
    <n v="1192156.46"/>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09-ESPAILLAT"/>
    <s v="10-FONDO GENERAL"/>
    <s v="15635-AMPLIACIÓN DEL PLANTEL EDUCATIVO PARA INICIAL MANUEL ANTONIO RODRÍGUEZ MERCEDES, MUNICIPIO MOCA, PROVINCIA ESPAILLAT."/>
    <s v="20-AMPLIACIÓN DEL PLANTEL EDUCATIVO PARA INICIAL MANUEL ANTONIO RODRÍGUEZ MERCEDES, MUNICIPIO MOCA, PROVINCIA ESPAILLAT."/>
    <s v="0000-NO APLICA"/>
    <s v="S"/>
    <n v="0"/>
    <n v="1235223.4099999999"/>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09-ESPAILLAT"/>
    <s v="10-FONDO GENERAL"/>
    <s v="15636-AMPLIACIÓN DEL PLANTEL EDUCATIVO PARA INICIAL OLIVERIO ESPAILLAT HERNÁNDEZ, MUNICIPIO MOCA, PROVINCIA ESPAILLAT."/>
    <s v="21-AMPLIACIÓN DEL PLANTEL EDUCATIVO PARA INICIAL OLIVERIO ESPAILLAT HERNÁNDEZ, MUNICIPIO MOCA, PROVINCIA ESPAILLAT."/>
    <s v="0000-NO APLICA"/>
    <s v="S"/>
    <n v="0"/>
    <n v="1192156.46"/>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09-ESPAILLAT"/>
    <s v="10-FONDO GENERAL"/>
    <s v="15637-AMPLIACIÓN DEL PLANTEL EDUCATIVO PARA INICIAL PROF. CAROLINA ANTONIA ROJAS, MUNICIPIO MOCA, PROVINCIA ESPAILLAT."/>
    <s v="22-AMPLIACIÓN DEL PLANTEL EDUCATIVO PARA INICIAL PROF. CAROLINA ANTONIA ROJAS, MUNICIPIO MOCA, PROVINCIA ESPAILLAT."/>
    <s v="0000-NO APLICA"/>
    <s v="S"/>
    <n v="0"/>
    <n v="1769021.72"/>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09-ESPAILLAT"/>
    <s v="10-FONDO GENERAL"/>
    <s v="15638-AMPLIACIÓN DEL PLANTEL EDUCATIVO PARA INICIAL ONÉSIMO POLANCO, MUNICIPIO MOCA, PROVINCIA ESPAILLAT."/>
    <s v="23-AMPLIACIÓN DEL PLANTEL EDUCATIVO PARA INICIAL ONÉSIMO POLANCO, MUNICIPIO MOCA, PROVINCIA ESPAILLAT."/>
    <s v="0000-NO APLICA"/>
    <s v="S"/>
    <n v="0"/>
    <n v="1192156.46"/>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09-ESPAILLAT"/>
    <s v="10-FONDO GENERAL"/>
    <s v="15639-AMPLIACIÓN DEL PLANTEL EDUCATIVO PARA INICIAL ISABEL MARÍA CORONA, MUNICIPIO MOCA, PROVINCIA ESPAILLAT."/>
    <s v="24-AMPLIACIÓN DEL PLANTEL EDUCATIVO PARA INICIAL ISABEL MARÍA CORONA, MUNICIPIO MOCA, PROVINCIA ESPAILLAT."/>
    <s v="0000-NO APLICA"/>
    <s v="S"/>
    <n v="0"/>
    <n v="1192156.46"/>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09-ESPAILLAT"/>
    <s v="10-FONDO GENERAL"/>
    <s v="15640-AMPLIACIÓN DEL PLANTEL EDUCATIVO PARA INICIAL PROF. MARÍA FACUNDA GUZMÁN BENCOSME, MUNICIPIO MOCA, PROVINCIA ESPAILLAT."/>
    <s v="25-AMPLIACIÓN DEL PLANTEL EDUCATIVO PARA INICIAL PROF. MARÍA FACUNDA GUZMÁN BENCOSME, MUNICIPIO MOCA, PROVINCIA ESPAILLAT."/>
    <s v="0000-NO APLICA"/>
    <s v="S"/>
    <n v="0"/>
    <n v="1682887.83"/>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09-ESPAILLAT"/>
    <s v="10-FONDO GENERAL"/>
    <s v="15641-AMPLIACIÓN DEL PLANTEL EDUCATIVO PARA INICIAL LAS MARÍAS, MUNICIPIO GASPAR HERNÁNDEZ, PROVINCIA ESPAILLAT."/>
    <s v="26-AMPLIACIÓN DEL PLANTEL EDUCATIVO PARA INICIAL LAS MARÍAS, MUNICIPIO GASPAR HERNÁNDEZ, PROVINCIA ESPAILLAT."/>
    <s v="0000-NO APLICA"/>
    <s v="S"/>
    <n v="0"/>
    <n v="1682887.83"/>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09-ESPAILLAT"/>
    <s v="10-FONDO GENERAL"/>
    <s v="15642-AMPLIACIÓN DEL PLANTEL EDUCATIVO PARA INICIAL PROF. FELIPE MONTES GÓMEZ, MUNICIPIO GASPAR HERNÁNDEZ, PROVINCIA ESPAILLAT."/>
    <s v="27-AMPLIACIÓN DEL PLANTEL EDUCATIVO PARA INICIAL PROF. FELIPE MONTES GÓMEZ, MUNICIPIO GASPAR HERNÁNDEZ, PROVINCIA ESPAILLAT."/>
    <s v="0000-NO APLICA"/>
    <s v="S"/>
    <n v="0"/>
    <n v="1682887.83"/>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09-ESPAILLAT"/>
    <s v="10-FONDO GENERAL"/>
    <s v="15647-AMPLIACIÓN DEL PLANTEL EDUCATIVO PARA INICIAL ISABEL LA CATÓLICA, MUNICIPIO CAYETANO GERMOSÉN, PROVINCIA ESPAILLAT."/>
    <s v="28-AMPLIACIÓN DEL PLANTEL EDUCATIVO PARA INICIAL ISABEL LA CATÓLICA, MUNICIPIO CAYETANO GERMOSÉN, PROVINCIA ESPAILLAT."/>
    <s v="0000-NO APLICA"/>
    <s v="S"/>
    <n v="0"/>
    <n v="5436644.9199999999"/>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09-ESPAILLAT"/>
    <s v="10-FONDO GENERAL"/>
    <s v="15649-AMPLIACIÓN DEL PLANTEL EDUCATIVO PARA INICIAL AMADO MARÍA TEJADA SÁNCHEZ, MUNICIPIO MOCA, PROVINCIA ESPAILLAT."/>
    <s v="29-AMPLIACIÓN DEL PLANTEL EDUCATIVO PARA INICIAL AMADO MARÍA TEJADA SÁNCHEZ, MUNICIPIO MOCA, PROVINCIA ESPAILLAT."/>
    <s v="0000-NO APLICA"/>
    <s v="S"/>
    <n v="0"/>
    <n v="2802175.21"/>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10-INDEPENDENCIA"/>
    <s v="10-FONDO GENERAL"/>
    <s v="13467-CONSTRUCCIÓN DE 1 ESTANCIA INFANTIL EN LA PROVINCIA INDEPENDENCIA (FASE 2)"/>
    <s v="64-CONSTRUCCIÓN DE 1 ESTANCIA INFANTIL EN LA PROVINCIA INDEPENDENCIA (FASE 2)"/>
    <s v="0000-NO APLICA"/>
    <s v="S"/>
    <n v="1499668"/>
    <n v="199668"/>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10-INDEPENDENCIA"/>
    <s v="10-FONDO GENERAL"/>
    <s v="13618-CONSTRUCCIÓN DE 1 ESTANCIA INFANTIL EN LA PROVINCIA DE INDEPENDENCIA  (FASE 3)"/>
    <s v="81-CONSTRUCCIÓN DE 1 ESTANCIA INFANTIL EN LA PROVINCIA DE INDEPENDENCIA  (FASE 3)"/>
    <s v="0000-NO APLICA"/>
    <s v="S"/>
    <n v="2123819"/>
    <n v="10332369"/>
    <n v="7365669.9000000004"/>
    <n v="7365669.9000000004"/>
  </r>
  <r>
    <x v="0"/>
    <x v="0"/>
    <x v="1"/>
    <x v="7"/>
    <s v="2.2.2.1-Viviendas, edificios y estructuras"/>
    <s v="2.2.2.1.2-Edificaciones no residenciales"/>
    <s v="0206-MINISTERIO DE EDUCACIÓN"/>
    <s v="0001-MINISTERIO DE EDUCACION"/>
    <s v="4-SERVICIOS SOCIALES"/>
    <s v="4.4-Educación"/>
    <s v="4.4.01-Educación inicial"/>
    <s v="2.7-OBRAS"/>
    <s v="2.7.1-OBRAS EN EDIFICACIONES"/>
    <s v="10-INDEPENDENCIA"/>
    <s v="10-FONDO GENERAL"/>
    <s v="15164-AMPLIACIÓN DEL PLANTEL EDUCATIVO PARA INICIAL PROF. NELIS MARINA CARABALLO PEREZ, MUNICIPIO JIMANÍ, PROVINCIA INDEPENDENCIA."/>
    <s v="07-AMPLIACIÓN DEL PLANTEL EDUCATIVO PARA INICIAL PROF. NELIS MARINA CARABALLO PEREZ, MUNICIPIO JIMANÍ, PROVINCIA INDEPENDENCIA."/>
    <s v="0000-NO APLICA"/>
    <s v="S"/>
    <n v="0"/>
    <n v="4954655.9000000004"/>
    <n v="4954654.1399999997"/>
    <n v="1651551.38"/>
  </r>
  <r>
    <x v="0"/>
    <x v="0"/>
    <x v="1"/>
    <x v="7"/>
    <s v="2.2.2.1-Viviendas, edificios y estructuras"/>
    <s v="2.2.2.1.2-Edificaciones no residenciales"/>
    <s v="0206-MINISTERIO DE EDUCACIÓN"/>
    <s v="0001-MINISTERIO DE EDUCACION"/>
    <s v="4-SERVICIOS SOCIALES"/>
    <s v="4.4-Educación"/>
    <s v="4.4.01-Educación inicial"/>
    <s v="2.7-OBRAS"/>
    <s v="2.7.1-OBRAS EN EDIFICACIONES"/>
    <s v="10-INDEPENDENCIA"/>
    <s v="10-FONDO GENERAL"/>
    <s v="15165-AMPLIACIÓN DEL PLANTEL EDUCATIVO PARA INICIAL BARRIO LAS 100, MUNICIPIO JIMANÍ, PROVINCIA INDEPENDENCIA."/>
    <s v="08-AMPLIACIÓN DEL PLANTEL EDUCATIVO PARA INICIAL BARRIO LAS 100, MUNICIPIO JIMANÍ, PROVINCIA INDEPENDENCIA."/>
    <s v="0000-NO APLICA"/>
    <s v="S"/>
    <n v="0"/>
    <n v="4954655.9000000004"/>
    <n v="4954654.1399999997"/>
    <n v="1651551.38"/>
  </r>
  <r>
    <x v="0"/>
    <x v="0"/>
    <x v="1"/>
    <x v="7"/>
    <s v="2.2.2.1-Viviendas, edificios y estructuras"/>
    <s v="2.2.2.1.2-Edificaciones no residenciales"/>
    <s v="0206-MINISTERIO DE EDUCACIÓN"/>
    <s v="0001-MINISTERIO DE EDUCACION"/>
    <s v="4-SERVICIOS SOCIALES"/>
    <s v="4.4-Educación"/>
    <s v="4.4.01-Educación inicial"/>
    <s v="2.7-OBRAS"/>
    <s v="2.7.1-OBRAS EN EDIFICACIONES"/>
    <s v="10-INDEPENDENCIA"/>
    <s v="10-FONDO GENERAL"/>
    <s v="15166-AMPLIACIÓN DEL PLANTEL EDUCATIVO PARA INICIAL RAMÓN BOLÍVAR MEDRANO, MUNICIPIO CRISTÓBAL, PROVINCIA INDEPENDENCIA."/>
    <s v="09-AMPLIACIÓN DEL PLANTEL EDUCATIVO PARA INICIAL RAMÓN BOLÍVAR MEDRANO, MUNICIPIO CRISTÓBAL, PROVINCIA INDEPENDENCIA."/>
    <s v="0000-NO APLICA"/>
    <s v="S"/>
    <n v="0"/>
    <n v="4954655.9000000004"/>
    <n v="4954654.1399999997"/>
    <n v="1651551.38"/>
  </r>
  <r>
    <x v="0"/>
    <x v="0"/>
    <x v="1"/>
    <x v="7"/>
    <s v="2.2.2.1-Viviendas, edificios y estructuras"/>
    <s v="2.2.2.1.2-Edificaciones no residenciales"/>
    <s v="0206-MINISTERIO DE EDUCACIÓN"/>
    <s v="0001-MINISTERIO DE EDUCACION"/>
    <s v="4-SERVICIOS SOCIALES"/>
    <s v="4.4-Educación"/>
    <s v="4.4.01-Educación inicial"/>
    <s v="2.7-OBRAS"/>
    <s v="2.7.1-OBRAS EN EDIFICACIONES"/>
    <s v="10-INDEPENDENCIA"/>
    <s v="10-FONDO GENERAL"/>
    <s v="15167-AMPLIACIÓN DEL PLANTEL EDUCATIVO PARA INICIAL NUESTRA SEÑORA DEL CARMEN, MUNICIPIO DUVERGÉ, PROVINCIA INDEPENDENCIA."/>
    <s v="10-AMPLIACIÓN DEL PLANTEL EDUCATIVO PARA INICIAL NUESTRA SEÑORA DEL CARMEN, MUNICIPIO DUVERGÉ, PROVINCIA INDEPENDENCIA."/>
    <s v="0000-NO APLICA"/>
    <s v="S"/>
    <n v="0"/>
    <n v="8337135.3799999999"/>
    <n v="8337134.0300000003"/>
    <n v="2779044.68"/>
  </r>
  <r>
    <x v="0"/>
    <x v="0"/>
    <x v="1"/>
    <x v="7"/>
    <s v="2.2.2.1-Viviendas, edificios y estructuras"/>
    <s v="2.2.2.1.2-Edificaciones no residenciales"/>
    <s v="0206-MINISTERIO DE EDUCACIÓN"/>
    <s v="0001-MINISTERIO DE EDUCACION"/>
    <s v="4-SERVICIOS SOCIALES"/>
    <s v="4.4-Educación"/>
    <s v="4.4.01-Educación inicial"/>
    <s v="2.7-OBRAS"/>
    <s v="2.7.1-OBRAS EN EDIFICACIONES"/>
    <s v="10-INDEPENDENCIA"/>
    <s v="10-FONDO GENERAL"/>
    <s v="16058-AMPLIACIÓN DEL PLANTEL EDUCATIVO PARA INICIAL LIC. HOMERO TRINIDAD VÓLQUEZ, MUNICIPIO JIMANÍ, PROVINCIA INDEPENDENCIA."/>
    <s v="47-AMPLIACIÓN DEL PLANTEL EDUCATIVO PARA INICIAL LIC. HOMERO TRINIDAD VÓLQUEZ, MUNICIPIO JIMANÍ, PROVINCIA INDEPENDENCIA."/>
    <s v="0000-NO APLICA"/>
    <s v="S"/>
    <n v="0"/>
    <n v="3144240.54"/>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10-INDEPENDENCIA"/>
    <s v="10-FONDO GENERAL"/>
    <s v="16059-AMPLIACIÓN DEL PLANTEL EDUCATIVO PARA INICIAL PROF. JULIÁN FERRERAS FLORIÁN, MUNICIPIO LA DESCUBIERTA, PROVINCIA INDEPENDENCIA."/>
    <s v="48-AMPLIACIÓN DEL PLANTEL EDUCATIVO PARA INICIAL PROF. JULIÁN FERRERAS FLORIÁN, MUNICIPIO LA DESCUBIERTA, PROVINCIA INDEPENDENCIA."/>
    <s v="0000-NO APLICA"/>
    <s v="S"/>
    <n v="0"/>
    <n v="5476136.4500000002"/>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10-INDEPENDENCIA"/>
    <s v="10-FONDO GENERAL"/>
    <s v="16060-AMPLIACIÓN DEL PLANTEL EDUCATIVO PARA INICIAL JOSEFA MEDINA, MUNICIPIO POSTRER RÍO, PROVINCIA INDEPENDENCIA."/>
    <s v="49-AMPLIACIÓN DEL PLANTEL EDUCATIVO PARA INICIAL JOSEFA MEDINA, MUNICIPIO POSTRER RÍO, PROVINCIA INDEPENDENCIA."/>
    <s v="0000-NO APLICA"/>
    <s v="S"/>
    <n v="0"/>
    <n v="1694859.15"/>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10-INDEPENDENCIA"/>
    <s v="10-FONDO GENERAL"/>
    <s v="16061-AMPLIACIÓN DEL PLANTEL EDUCATIVO PARA INICIAL FIDELINA MEDRANO, MUNICIPIO JIMANÍ, PROVINCIA INDEPENDENCIA."/>
    <s v="50-AMPLIACIÓN DEL PLANTEL EDUCATIVO PARA INICIAL FIDELINA MEDRANO, MUNICIPIO JIMANÍ, PROVINCIA INDEPENDENCIA."/>
    <s v="0000-NO APLICA"/>
    <s v="S"/>
    <n v="0"/>
    <n v="1694859.15"/>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10-INDEPENDENCIA"/>
    <s v="10-FONDO GENERAL"/>
    <s v="16062-AMPLIACIÓN DEL PLANTEL EDUCATIVO PARA INICIAL CORNELIA FLORIÁN SANTANA, MUNICIPIO JIMANÍ, PROVINCIA INDEPENDENCIA."/>
    <s v="51-AMPLIACIÓN DEL PLANTEL EDUCATIVO PARA INICIAL CORNELIA FLORIÁN SANTANA, MUNICIPIO JIMANÍ, PROVINCIA INDEPENDENCIA."/>
    <s v="0000-NO APLICA"/>
    <s v="S"/>
    <n v="0"/>
    <n v="1200530.04"/>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10-INDEPENDENCIA"/>
    <s v="10-FONDO GENERAL"/>
    <s v="16063-AMPLIACIÓN DEL PLANTEL EDUCATIVO PARA INICIAL PROF. JOSÉ DEL CARMEN MEDINA RIVAS, MUNICIPIO POSTRER RÍO, PROVINCIA INDEPENDENCIA."/>
    <s v="52-AMPLIACIÓN DEL PLANTEL EDUCATIVO PARA INICIAL PROF. JOSÉ DEL CARMEN MEDINA RIVAS, MUNICIPIO POSTRER RÍO, PROVINCIA INDEPENDENCIA."/>
    <s v="0000-NO APLICA"/>
    <s v="S"/>
    <n v="0"/>
    <n v="3144240.54"/>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10-INDEPENDENCIA"/>
    <s v="10-FONDO GENERAL"/>
    <s v="16064-AMPLIACIÓN DEL PLANTEL EDUCATIVO PARA INICIAL PROF. DOMINICANA ALTAGRACIA MOQUETE SUAREZ, MUNICIPIO MELLA, PROVINCIA INDEPENDENCIA."/>
    <s v="53-AMPLIACIÓN DEL PLANTEL EDUCATIVO PARA INICIAL PROF. DOMINICANA ALTAGRACIA MOQUETE SUAREZ, MUNICIPIO MELLA, PROVINCIA INDEPENDENCIA."/>
    <s v="0000-NO APLICA"/>
    <s v="S"/>
    <n v="0"/>
    <n v="1694859.15"/>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10-INDEPENDENCIA"/>
    <s v="10-FONDO GENERAL"/>
    <s v="16065-AMPLIACIÓN DEL PLANTEL EDUCATIVO PARA INICIAL MANOLO PERDOMO, MUNICIPIO DUVERGÉ, PROVINCIA INDEPENDENCIA."/>
    <s v="54-AMPLIACIÓN DEL PLANTEL EDUCATIVO PARA INICIAL MANOLO PERDOMO, MUNICIPIO DUVERGÉ, PROVINCIA INDEPENDENCIA."/>
    <s v="0000-NO APLICA"/>
    <s v="S"/>
    <n v="0"/>
    <n v="5476136.4500000002"/>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10-INDEPENDENCIA"/>
    <s v="10-FONDO GENERAL"/>
    <s v="16066-AMPLIACIÓN DEL PLANTEL EDUCATIVO PARA INICIAL FILOMENA PÉREZ Y PÉREZ, MUNICIPIO MELLA, PROVINCIA INDEPENDENCIA."/>
    <s v="55-AMPLIACIÓN DEL PLANTEL EDUCATIVO PARA INICIAL FILOMENA PÉREZ Y PÉREZ, MUNICIPIO MELLA, PROVINCIA INDEPENDENCIA."/>
    <s v="0000-NO APLICA"/>
    <s v="S"/>
    <n v="0"/>
    <n v="1200530.04"/>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10-INDEPENDENCIA"/>
    <s v="10-FONDO GENERAL"/>
    <s v="16067-AMPLIACIÓN DEL PLANTEL EDUCATIVO PARA INICIAL LAS MERCEDES, MUNICIPIO DUVERGÉ, PROVINCIA INDEPENDENCIA."/>
    <s v="56-AMPLIACIÓN DEL PLANTEL EDUCATIVO PARA INICIAL LAS MERCEDES, MUNICIPIO DUVERGÉ, PROVINCIA INDEPENDENCIA."/>
    <s v="0000-NO APLICA"/>
    <s v="S"/>
    <n v="0"/>
    <n v="5476136.4500000002"/>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11-LA ALTAGRACIA"/>
    <s v="10-FONDO GENERAL"/>
    <s v="13074-CONSTRUCCIÓN DE 4 ESTANCIAS INFANTILES EN LA PROVINCIA DE LA ALTAGRACIA"/>
    <s v="11-CONSTRUCCIÓN DE 4 ESTANCIAS INFANTILES EN LA PROVINCIA DE LA ALTAGRACIA"/>
    <s v="0000-NO APLICA"/>
    <s v="S"/>
    <n v="2999336"/>
    <n v="2349899.89"/>
    <n v="850231.89"/>
    <n v="850231.89"/>
  </r>
  <r>
    <x v="0"/>
    <x v="0"/>
    <x v="1"/>
    <x v="7"/>
    <s v="2.2.2.1-Viviendas, edificios y estructuras"/>
    <s v="2.2.2.1.2-Edificaciones no residenciales"/>
    <s v="0206-MINISTERIO DE EDUCACIÓN"/>
    <s v="0001-MINISTERIO DE EDUCACION"/>
    <s v="4-SERVICIOS SOCIALES"/>
    <s v="4.4-Educación"/>
    <s v="4.4.01-Educación inicial"/>
    <s v="2.7-OBRAS"/>
    <s v="2.7.1-OBRAS EN EDIFICACIONES"/>
    <s v="11-LA ALTAGRACIA"/>
    <s v="10-FONDO GENERAL"/>
    <s v="13441-CONSTRUCCIÓN  DE 3 ESTANCIAS INFANTILES EN LA PROVINCIA DE LA ALTAGRACIA (FASE 2)"/>
    <s v="42-CONSTRUCCIÓN  DE 3 ESTANCIAS INFANTILES EN LA PROVINCIA DE LA ALTAGRACIA (FASE 2)"/>
    <s v="0000-NO APLICA"/>
    <s v="S"/>
    <n v="4499006"/>
    <n v="9195895.2799999993"/>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11-LA ALTAGRACIA"/>
    <s v="10-FONDO GENERAL"/>
    <s v="15203-AMPLIACIÓN DEL PLANTEL EDUCATIVO PARA INICIAL JOSÉ AUDILIO SANTANA, MUNICIPIO HIGÜEY, PROVINCIA LA ALTAGRACIA."/>
    <s v="01-AMPLIACIÓN DEL PLANTEL EDUCATIVO PARA INICIAL JOSÉ AUDILIO SANTANA, MUNICIPIO HIGÜEY, PROVINCIA LA ALTAGRACIA."/>
    <s v="0000-NO APLICA"/>
    <s v="S"/>
    <n v="0"/>
    <n v="8306796.5199999996"/>
    <n v="8306795.1100000003"/>
    <n v="2768931.7"/>
  </r>
  <r>
    <x v="0"/>
    <x v="0"/>
    <x v="1"/>
    <x v="7"/>
    <s v="2.2.2.1-Viviendas, edificios y estructuras"/>
    <s v="2.2.2.1.2-Edificaciones no residenciales"/>
    <s v="0206-MINISTERIO DE EDUCACIÓN"/>
    <s v="0001-MINISTERIO DE EDUCACION"/>
    <s v="4-SERVICIOS SOCIALES"/>
    <s v="4.4-Educación"/>
    <s v="4.4.01-Educación inicial"/>
    <s v="2.7-OBRAS"/>
    <s v="2.7.1-OBRAS EN EDIFICACIONES"/>
    <s v="11-LA ALTAGRACIA"/>
    <s v="10-FONDO GENERAL"/>
    <s v="15204-AMPLIACIÓN DEL PLANTEL EDUCATIVO PARA INICIAL LOS GUINEOS, MUNICIPIO HIGÜEY, PROVINCIA LA ALTAGRACIA."/>
    <s v="02-AMPLIACIÓN DEL PLANTEL EDUCATIVO PARA INICIAL LOS GUINEOS, MUNICIPIO HIGÜEY, PROVINCIA LA ALTAGRACIA."/>
    <s v="0000-NO APLICA"/>
    <s v="S"/>
    <n v="0"/>
    <n v="3459034.64"/>
    <n v="3459033.38"/>
    <n v="1153011.1299999999"/>
  </r>
  <r>
    <x v="0"/>
    <x v="0"/>
    <x v="1"/>
    <x v="7"/>
    <s v="2.2.2.1-Viviendas, edificios y estructuras"/>
    <s v="2.2.2.1.2-Edificaciones no residenciales"/>
    <s v="0206-MINISTERIO DE EDUCACIÓN"/>
    <s v="0001-MINISTERIO DE EDUCACION"/>
    <s v="4-SERVICIOS SOCIALES"/>
    <s v="4.4-Educación"/>
    <s v="4.4.01-Educación inicial"/>
    <s v="2.7-OBRAS"/>
    <s v="2.7.1-OBRAS EN EDIFICACIONES"/>
    <s v="11-LA ALTAGRACIA"/>
    <s v="10-FONDO GENERAL"/>
    <s v="15205-AMPLIACIÓN DEL PLANTEL EDUCATIVO PARA INICIAL HERMANOS TREJO, MUNICIPIO HIGÜEY, PROVINCIA LA ALTAGRACIA."/>
    <s v="03-AMPLIACIÓN DEL PLANTEL EDUCATIVO PARA INICIAL HERMANOS TREJO, MUNICIPIO HIGÜEY, PROVINCIA LA ALTAGRACIA."/>
    <s v="0000-NO APLICA"/>
    <s v="S"/>
    <n v="0"/>
    <n v="4936625.84"/>
    <n v="4936624.0999999996"/>
    <n v="1645541.37"/>
  </r>
  <r>
    <x v="0"/>
    <x v="0"/>
    <x v="1"/>
    <x v="7"/>
    <s v="2.2.2.1-Viviendas, edificios y estructuras"/>
    <s v="2.2.2.1.2-Edificaciones no residenciales"/>
    <s v="0206-MINISTERIO DE EDUCACIÓN"/>
    <s v="0001-MINISTERIO DE EDUCACION"/>
    <s v="4-SERVICIOS SOCIALES"/>
    <s v="4.4-Educación"/>
    <s v="4.4.01-Educación inicial"/>
    <s v="2.7-OBRAS"/>
    <s v="2.7.1-OBRAS EN EDIFICACIONES"/>
    <s v="11-LA ALTAGRACIA"/>
    <s v="10-FONDO GENERAL"/>
    <s v="15206-AMPLIACIÓN DEL PLANTEL EDUCATIVO PARA INICIAL EL GUANITO, MUNICIPIO HIGÜEY, PROVINCIA LA ALTAGRACIA."/>
    <s v="04-AMPLIACIÓN DEL PLANTEL EDUCATIVO PARA INICIAL EL GUANITO, MUNICIPIO HIGÜEY, PROVINCIA LA ALTAGRACIA."/>
    <s v="0000-NO APLICA"/>
    <s v="S"/>
    <n v="0"/>
    <n v="3459034.64"/>
    <n v="3459033.38"/>
    <n v="1153011.1299999999"/>
  </r>
  <r>
    <x v="0"/>
    <x v="0"/>
    <x v="1"/>
    <x v="7"/>
    <s v="2.2.2.1-Viviendas, edificios y estructuras"/>
    <s v="2.2.2.1.2-Edificaciones no residenciales"/>
    <s v="0206-MINISTERIO DE EDUCACIÓN"/>
    <s v="0001-MINISTERIO DE EDUCACION"/>
    <s v="4-SERVICIOS SOCIALES"/>
    <s v="4.4-Educación"/>
    <s v="4.4.01-Educación inicial"/>
    <s v="2.7-OBRAS"/>
    <s v="2.7.1-OBRAS EN EDIFICACIONES"/>
    <s v="11-LA ALTAGRACIA"/>
    <s v="10-FONDO GENERAL"/>
    <s v="15207-AMPLIACIÓN DEL PLANTEL EDUCATIVO PARA INICIAL PROF. CÁNDIDO ELIGIO GUERRERO CEDANO - SAN PEDRO, MUNICIPIO HIGÜEY, PROVINCIA LA ALTAGRACIA."/>
    <s v="05-AMPLIACIÓN DEL PLANTEL EDUCATIVO PARA INICIAL PROF. CÁNDIDO ELIGIO GUERRERO CEDANO - SAN PEDRO, MUNICIPIO HIGÜEY, PROVINCIA LA ALTAGRACIA."/>
    <s v="0000-NO APLICA"/>
    <s v="S"/>
    <n v="0"/>
    <n v="4936625.84"/>
    <n v="4936624.0999999996"/>
    <n v="1645541.37"/>
  </r>
  <r>
    <x v="0"/>
    <x v="0"/>
    <x v="1"/>
    <x v="7"/>
    <s v="2.2.2.1-Viviendas, edificios y estructuras"/>
    <s v="2.2.2.1.2-Edificaciones no residenciales"/>
    <s v="0206-MINISTERIO DE EDUCACIÓN"/>
    <s v="0001-MINISTERIO DE EDUCACION"/>
    <s v="4-SERVICIOS SOCIALES"/>
    <s v="4.4-Educación"/>
    <s v="4.4.01-Educación inicial"/>
    <s v="2.7-OBRAS"/>
    <s v="2.7.1-OBRAS EN EDIFICACIONES"/>
    <s v="11-LA ALTAGRACIA"/>
    <s v="10-FONDO GENERAL"/>
    <s v="15208-AMPLIACIÓN DEL PLANTEL EDUCATIVO PARA INICIAL MARÍA CONCEPCIÓN BONA, MUNICIPIO HIGÜEY, PROVINCIA LA ALTAGRACIA."/>
    <s v="06-AMPLIACIÓN DEL PLANTEL EDUCATIVO PARA INICIAL MARÍA CONCEPCIÓN BONA, MUNICIPIO HIGÜEY, PROVINCIA LA ALTAGRACIA."/>
    <s v="0000-NO APLICA"/>
    <s v="S"/>
    <n v="0"/>
    <n v="4936625.84"/>
    <n v="4936624.0999999996"/>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11-LA ALTAGRACIA"/>
    <s v="10-FONDO GENERAL"/>
    <s v="15209-AMPLIACIÓN DEL PLANTEL EDUCATIVO PARA INICIAL MARÍA TRINIDAD SÁNCHEZ, MUNICIPIO HIGÜEY, PROVINCIA LA ALTAGRACIA."/>
    <s v="07-AMPLIACIÓN DEL PLANTEL EDUCATIVO PARA INICIAL MARÍA TRINIDAD SÁNCHEZ, MUNICIPIO HIGÜEY, PROVINCIA LA ALTAGRACIA."/>
    <s v="0000-NO APLICA"/>
    <s v="S"/>
    <n v="0"/>
    <n v="8306796.5199999996"/>
    <n v="8306795.1100000003"/>
    <n v="2768931.7"/>
  </r>
  <r>
    <x v="0"/>
    <x v="0"/>
    <x v="1"/>
    <x v="7"/>
    <s v="2.2.2.1-Viviendas, edificios y estructuras"/>
    <s v="2.2.2.1.2-Edificaciones no residenciales"/>
    <s v="0206-MINISTERIO DE EDUCACIÓN"/>
    <s v="0001-MINISTERIO DE EDUCACION"/>
    <s v="4-SERVICIOS SOCIALES"/>
    <s v="4.4-Educación"/>
    <s v="4.4.01-Educación inicial"/>
    <s v="2.7-OBRAS"/>
    <s v="2.7.1-OBRAS EN EDIFICACIONES"/>
    <s v="11-LA ALTAGRACIA"/>
    <s v="10-FONDO GENERAL"/>
    <s v="15210-AMPLIACIÓN DEL PLANTEL EDUCATIVO PARA INICIAL BEJUCAL, MUNICIPIO HIGÜEY, PROVINCIA LA ALTAGRACIA."/>
    <s v="08-AMPLIACIÓN DEL PLANTEL EDUCATIVO PARA INICIAL BEJUCAL, MUNICIPIO HIGÜEY, PROVINCIA LA ALTAGRACIA."/>
    <s v="0000-NO APLICA"/>
    <s v="S"/>
    <n v="0"/>
    <n v="3459034.64"/>
    <n v="3459033.38"/>
    <n v="1153011.1299999999"/>
  </r>
  <r>
    <x v="0"/>
    <x v="0"/>
    <x v="1"/>
    <x v="7"/>
    <s v="2.2.2.1-Viviendas, edificios y estructuras"/>
    <s v="2.2.2.1.2-Edificaciones no residenciales"/>
    <s v="0206-MINISTERIO DE EDUCACIÓN"/>
    <s v="0001-MINISTERIO DE EDUCACION"/>
    <s v="4-SERVICIOS SOCIALES"/>
    <s v="4.4-Educación"/>
    <s v="4.4.01-Educación inicial"/>
    <s v="2.7-OBRAS"/>
    <s v="2.7.1-OBRAS EN EDIFICACIONES"/>
    <s v="11-LA ALTAGRACIA"/>
    <s v="10-FONDO GENERAL"/>
    <s v="15212-AMPLIACIÓN DEL PLANTEL EDUCATIVO PARA INICIAL HERMANAS MIRABAL, MUNICIPIO HIGÜEY, PROVINCIA LA ALTAGRACIA."/>
    <s v="09-AMPLIACIÓN DEL PLANTEL EDUCATIVO PARA INICIAL HERMANAS MIRABAL, MUNICIPIO HIGÜEY, PROVINCIA LA ALTAGRACIA."/>
    <s v="0000-NO APLICA"/>
    <s v="S"/>
    <n v="0"/>
    <n v="8306796.5199999996"/>
    <n v="8306795.1100000003"/>
    <n v="2768931.7"/>
  </r>
  <r>
    <x v="0"/>
    <x v="0"/>
    <x v="1"/>
    <x v="7"/>
    <s v="2.2.2.1-Viviendas, edificios y estructuras"/>
    <s v="2.2.2.1.2-Edificaciones no residenciales"/>
    <s v="0206-MINISTERIO DE EDUCACIÓN"/>
    <s v="0001-MINISTERIO DE EDUCACION"/>
    <s v="4-SERVICIOS SOCIALES"/>
    <s v="4.4-Educación"/>
    <s v="4.4.01-Educación inicial"/>
    <s v="2.7-OBRAS"/>
    <s v="2.7.1-OBRAS EN EDIFICACIONES"/>
    <s v="11-LA ALTAGRACIA"/>
    <s v="10-FONDO GENERAL"/>
    <s v="15213-AMPLIACIÓN DEL PLANTEL EDUCATIVO PARA INICIAL BEJUCALITO, MUNICIPIO HIGÜEY, PROVINCIA LA ALTAGRACIA."/>
    <s v="10-AMPLIACIÓN DEL PLANTEL EDUCATIVO PARA INICIAL BEJUCALITO, MUNICIPIO HIGÜEY, PROVINCIA LA ALTAGRACIA."/>
    <s v="0000-NO APLICA"/>
    <s v="S"/>
    <n v="0"/>
    <n v="3459034.64"/>
    <n v="3459033.38"/>
    <n v="1153011.1299999999"/>
  </r>
  <r>
    <x v="0"/>
    <x v="0"/>
    <x v="1"/>
    <x v="7"/>
    <s v="2.2.2.1-Viviendas, edificios y estructuras"/>
    <s v="2.2.2.1.2-Edificaciones no residenciales"/>
    <s v="0206-MINISTERIO DE EDUCACIÓN"/>
    <s v="0001-MINISTERIO DE EDUCACION"/>
    <s v="4-SERVICIOS SOCIALES"/>
    <s v="4.4-Educación"/>
    <s v="4.4.01-Educación inicial"/>
    <s v="2.7-OBRAS"/>
    <s v="2.7.1-OBRAS EN EDIFICACIONES"/>
    <s v="11-LA ALTAGRACIA"/>
    <s v="10-FONDO GENERAL"/>
    <s v="15214-AMPLIACIÓN DEL PLANTEL EDUCATIVO PARA INICIAL PEDRO MIR, MUNICIPIO HIGÜEY, PROVINCIA LA ALTAGRACIA."/>
    <s v="11-AMPLIACIÓN DEL PLANTEL EDUCATIVO PARA INICIAL PEDRO MIR, MUNICIPIO HIGÜEY, PROVINCIA LA ALTAGRACIA."/>
    <s v="0000-NO APLICA"/>
    <s v="S"/>
    <n v="0"/>
    <n v="8306796.5199999996"/>
    <n v="8306795.1100000003"/>
    <n v="2768931.7"/>
  </r>
  <r>
    <x v="0"/>
    <x v="0"/>
    <x v="1"/>
    <x v="7"/>
    <s v="2.2.2.1-Viviendas, edificios y estructuras"/>
    <s v="2.2.2.1.2-Edificaciones no residenciales"/>
    <s v="0206-MINISTERIO DE EDUCACIÓN"/>
    <s v="0001-MINISTERIO DE EDUCACION"/>
    <s v="4-SERVICIOS SOCIALES"/>
    <s v="4.4-Educación"/>
    <s v="4.4.01-Educación inicial"/>
    <s v="2.7-OBRAS"/>
    <s v="2.7.1-OBRAS EN EDIFICACIONES"/>
    <s v="11-LA ALTAGRACIA"/>
    <s v="10-FONDO GENERAL"/>
    <s v="15215-AMPLIACIÓN DEL PLANTEL EDUCATIVO PARA INICIAL BENERITO, MUNICIPIO SAN RAFAEL DEL YUMA, PROVINCIA LA ALTAGRACIA."/>
    <s v="12-AMPLIACIÓN DEL PLANTEL EDUCATIVO PARA INICIAL BENERITO, MUNICIPIO SAN RAFAEL DEL YUMA, PROVINCIA LA ALTAGRACIA."/>
    <s v="0000-NO APLICA"/>
    <s v="S"/>
    <n v="0"/>
    <n v="3459034.64"/>
    <n v="3459033.38"/>
    <n v="1153011.1299999999"/>
  </r>
  <r>
    <x v="0"/>
    <x v="0"/>
    <x v="1"/>
    <x v="7"/>
    <s v="2.2.2.1-Viviendas, edificios y estructuras"/>
    <s v="2.2.2.1.2-Edificaciones no residenciales"/>
    <s v="0206-MINISTERIO DE EDUCACIÓN"/>
    <s v="0001-MINISTERIO DE EDUCACION"/>
    <s v="4-SERVICIOS SOCIALES"/>
    <s v="4.4-Educación"/>
    <s v="4.4.01-Educación inicial"/>
    <s v="2.7-OBRAS"/>
    <s v="2.7.1-OBRAS EN EDIFICACIONES"/>
    <s v="11-LA ALTAGRACIA"/>
    <s v="10-FONDO GENERAL"/>
    <s v="15216-AMPLIACIÓN DEL PLANTEL EDUCATIVO PARA INICIAL SAN GERMÁN, MUNICIPIO HIGÜEY, PROVINCIA LA ALTAGRACIA."/>
    <s v="13-AMPLIACIÓN DEL PLANTEL EDUCATIVO PARA INICIAL SAN GERMÁN, MUNICIPIO HIGÜEY, PROVINCIA LA ALTAGRACIA."/>
    <s v="0000-NO APLICA"/>
    <s v="S"/>
    <n v="0"/>
    <n v="3459034.64"/>
    <n v="3459033.38"/>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11-LA ALTAGRACIA"/>
    <s v="10-FONDO GENERAL"/>
    <s v="15217-AMPLIACIÓN DEL PLANTEL EDUCATIVO PARA INICIAL SALOMÉ UREÑA, MUNICIPIO HIGÜEY, PROVINCIA LA ALTAGRACIA."/>
    <s v="14-AMPLIACIÓN DEL PLANTEL EDUCATIVO PARA INICIAL SALOMÉ UREÑA, MUNICIPIO HIGÜEY, PROVINCIA LA ALTAGRACIA."/>
    <s v="0000-NO APLICA"/>
    <s v="S"/>
    <n v="0"/>
    <n v="4936625.84"/>
    <n v="4936624.0999999996"/>
    <n v="1645541.37"/>
  </r>
  <r>
    <x v="0"/>
    <x v="0"/>
    <x v="1"/>
    <x v="7"/>
    <s v="2.2.2.1-Viviendas, edificios y estructuras"/>
    <s v="2.2.2.1.2-Edificaciones no residenciales"/>
    <s v="0206-MINISTERIO DE EDUCACIÓN"/>
    <s v="0001-MINISTERIO DE EDUCACION"/>
    <s v="4-SERVICIOS SOCIALES"/>
    <s v="4.4-Educación"/>
    <s v="4.4.01-Educación inicial"/>
    <s v="2.7-OBRAS"/>
    <s v="2.7.1-OBRAS EN EDIFICACIONES"/>
    <s v="11-LA ALTAGRACIA"/>
    <s v="10-FONDO GENERAL"/>
    <s v="15218-AMPLIACIÓN DEL PLANTEL EDUCATIVO PARA INICIAL PEDRO LIVIO CEDEÑO, MUNICIPIO HIGÜEY, PROVINCIA LA ALTAGRACIA."/>
    <s v="15-AMPLIACIÓN DEL PLANTEL EDUCATIVO PARA INICIAL PEDRO LIVIO CEDEÑO, MUNICIPIO HIGÜEY, PROVINCIA LA ALTAGRACIA."/>
    <s v="0000-NO APLICA"/>
    <s v="S"/>
    <n v="0"/>
    <n v="5518547.8399999999"/>
    <n v="4936624.0999999996"/>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12-LA ROMANA"/>
    <s v="10-FONDO GENERAL"/>
    <s v="13052-CONSTRUCCIÓN 4 ESTANCIAS INFANTILES EN LA PROVINCIA DE LA ROMANA"/>
    <s v="10-CONSTRUCCIÓN 4 ESTANCIAS INFANTILES EN LA PROVINCIA DE LA ROMANA"/>
    <s v="0000-NO APLICA"/>
    <s v="S"/>
    <n v="8462477"/>
    <n v="14204933"/>
    <n v="12242122.25"/>
    <n v="12242122.25"/>
  </r>
  <r>
    <x v="0"/>
    <x v="0"/>
    <x v="1"/>
    <x v="7"/>
    <s v="2.2.2.1-Viviendas, edificios y estructuras"/>
    <s v="2.2.2.1.2-Edificaciones no residenciales"/>
    <s v="0206-MINISTERIO DE EDUCACIÓN"/>
    <s v="0001-MINISTERIO DE EDUCACION"/>
    <s v="4-SERVICIOS SOCIALES"/>
    <s v="4.4-Educación"/>
    <s v="4.4.01-Educación inicial"/>
    <s v="2.7-OBRAS"/>
    <s v="2.7.1-OBRAS EN EDIFICACIONES"/>
    <s v="12-LA ROMANA"/>
    <s v="10-FONDO GENERAL"/>
    <s v="13429-CONSTRUCCIÓN DE  3 ESTANCIAS INFANTILES EN LA PROVINCIA DE LA ROMANA (FASE 2)"/>
    <s v="38-CONSTRUCCIÓN DE  3 ESTANCIAS INFANTILES EN LA PROVINCIA DE LA ROMANA (FASE 2)"/>
    <s v="0000-NO APLICA"/>
    <s v="S"/>
    <n v="1499669"/>
    <n v="1499669"/>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12-LA ROMANA"/>
    <s v="10-FONDO GENERAL"/>
    <s v="13616-CONSTRUCCIÓN DE 1 ESTANCIAS INFANTILES EN LA PROVINCIA DE LA ROMANA  (FASE 3)"/>
    <s v="68-CONSTRUCCIÓN DE 1 ESTANCIAS INFANTILES EN LA PROVINCIA DE LA ROMANA  (FASE 3)"/>
    <s v="0000-NO APLICA"/>
    <s v="S"/>
    <n v="3123819"/>
    <n v="1000000"/>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12-LA ROMANA"/>
    <s v="10-FONDO GENERAL"/>
    <s v="15219-AMPLIACIÓN DEL PLANTEL EDUCATIVO PARA INICIAL NERY CUETO BELÉN DE DELMA, MUNICIPIO LA ROMANA, PROVINCIA LA ROMANA."/>
    <s v="16-AMPLIACIÓN DEL PLANTEL EDUCATIVO PARA INICIAL NERY CUETO BELÉN DE DELMA, MUNICIPIO LA ROMANA, PROVINCIA LA ROMANA."/>
    <s v="0000-NO APLICA"/>
    <s v="S"/>
    <n v="0"/>
    <n v="3408500.77"/>
    <n v="3408499.66"/>
    <n v="1136166.55"/>
  </r>
  <r>
    <x v="0"/>
    <x v="0"/>
    <x v="1"/>
    <x v="7"/>
    <s v="2.2.2.1-Viviendas, edificios y estructuras"/>
    <s v="2.2.2.1.2-Edificaciones no residenciales"/>
    <s v="0206-MINISTERIO DE EDUCACIÓN"/>
    <s v="0001-MINISTERIO DE EDUCACION"/>
    <s v="4-SERVICIOS SOCIALES"/>
    <s v="4.4-Educación"/>
    <s v="4.4.01-Educación inicial"/>
    <s v="2.7-OBRAS"/>
    <s v="2.7.1-OBRAS EN EDIFICACIONES"/>
    <s v="12-LA ROMANA"/>
    <s v="10-FONDO GENERAL"/>
    <s v="15220-AMPLIACIÓN DEL PLANTEL EDUCATIVO PARA INICIAL ERVIDO CREALES, MUNICIPIO VILLA HERMOSA, PROVINCIA LA ROMANA."/>
    <s v="17-AMPLIACIÓN DEL PLANTEL EDUCATIVO PARA INICIAL ERVIDO CREALES, MUNICIPIO VILLA HERMOSA, PROVINCIA LA ROMANA."/>
    <s v="0000-NO APLICA"/>
    <s v="S"/>
    <n v="0"/>
    <n v="4864505.59"/>
    <n v="4864503.95"/>
    <n v="1621501.32"/>
  </r>
  <r>
    <x v="0"/>
    <x v="0"/>
    <x v="1"/>
    <x v="7"/>
    <s v="2.2.2.1-Viviendas, edificios y estructuras"/>
    <s v="2.2.2.1.2-Edificaciones no residenciales"/>
    <s v="0206-MINISTERIO DE EDUCACIÓN"/>
    <s v="0001-MINISTERIO DE EDUCACION"/>
    <s v="4-SERVICIOS SOCIALES"/>
    <s v="4.4-Educación"/>
    <s v="4.4.01-Educación inicial"/>
    <s v="2.7-OBRAS"/>
    <s v="2.7.1-OBRAS EN EDIFICACIONES"/>
    <s v="12-LA ROMANA"/>
    <s v="10-FONDO GENERAL"/>
    <s v="15221-AMPLIACIÓN DEL PLANTEL EDUCATIVO PARA INICIAL SALOMÉ UREÑA, MUNICIPIO LA ROMANA, PROVINCIA LA ROMANA."/>
    <s v="18-AMPLIACIÓN DEL PLANTEL EDUCATIVO PARA INICIAL SALOMÉ UREÑA, MUNICIPIO LA ROMANA, PROVINCIA LA ROMANA."/>
    <s v="0000-NO APLICA"/>
    <s v="S"/>
    <n v="0"/>
    <n v="9133534.7200000007"/>
    <n v="9133533.4299999997"/>
    <n v="3044511.14"/>
  </r>
  <r>
    <x v="0"/>
    <x v="0"/>
    <x v="1"/>
    <x v="7"/>
    <s v="2.2.2.1-Viviendas, edificios y estructuras"/>
    <s v="2.2.2.1.2-Edificaciones no residenciales"/>
    <s v="0206-MINISTERIO DE EDUCACIÓN"/>
    <s v="0001-MINISTERIO DE EDUCACION"/>
    <s v="4-SERVICIOS SOCIALES"/>
    <s v="4.4-Educación"/>
    <s v="4.4.01-Educación inicial"/>
    <s v="2.7-OBRAS"/>
    <s v="2.7.1-OBRAS EN EDIFICACIONES"/>
    <s v="12-LA ROMANA"/>
    <s v="10-FONDO GENERAL"/>
    <s v="15222-AMPLIACIÓN DEL PLANTEL EDUCATIVO PARA INICIAL BATEY 18, MUNICIPIO GUAYMATE, PROVINCIA LA ROMANA."/>
    <s v="19-AMPLIACIÓN DEL PLANTEL EDUCATIVO PARA INICIAL BATEY 18, MUNICIPIO GUAYMATE, PROVINCIA LA ROMANA."/>
    <s v="0000-NO APLICA"/>
    <s v="S"/>
    <n v="0"/>
    <n v="3408500.77"/>
    <n v="3408499.66"/>
    <n v="1136166.55"/>
  </r>
  <r>
    <x v="0"/>
    <x v="0"/>
    <x v="1"/>
    <x v="7"/>
    <s v="2.2.2.1-Viviendas, edificios y estructuras"/>
    <s v="2.2.2.1.2-Edificaciones no residenciales"/>
    <s v="0206-MINISTERIO DE EDUCACIÓN"/>
    <s v="0001-MINISTERIO DE EDUCACION"/>
    <s v="4-SERVICIOS SOCIALES"/>
    <s v="4.4-Educación"/>
    <s v="4.4.01-Educación inicial"/>
    <s v="2.7-OBRAS"/>
    <s v="2.7.1-OBRAS EN EDIFICACIONES"/>
    <s v="12-LA ROMANA"/>
    <s v="10-FONDO GENERAL"/>
    <s v="15223-AMPLIACIÓN DEL PLANTEL EDUCATIVO PARA INICIAL PROF. RAMÓN ALTAGRACIA CORDONES, MUNICIPIO VILLA HERMOSA, PROVINCIA LA ROMANA."/>
    <s v="20-AMPLIACIÓN DEL PLANTEL EDUCATIVO PARA INICIAL PROF. RAMÓN ALTAGRACIA CORDONES, MUNICIPIO VILLA HERMOSA, PROVINCIA LA ROMANA."/>
    <s v="0000-NO APLICA"/>
    <s v="S"/>
    <n v="0"/>
    <n v="8185441.0800000001"/>
    <n v="8185439.4500000002"/>
    <n v="2728479.82"/>
  </r>
  <r>
    <x v="0"/>
    <x v="0"/>
    <x v="1"/>
    <x v="7"/>
    <s v="2.2.2.1-Viviendas, edificios y estructuras"/>
    <s v="2.2.2.1.2-Edificaciones no residenciales"/>
    <s v="0206-MINISTERIO DE EDUCACIÓN"/>
    <s v="0001-MINISTERIO DE EDUCACION"/>
    <s v="4-SERVICIOS SOCIALES"/>
    <s v="4.4-Educación"/>
    <s v="4.4.01-Educación inicial"/>
    <s v="2.7-OBRAS"/>
    <s v="2.7.1-OBRAS EN EDIFICACIONES"/>
    <s v="12-LA ROMANA"/>
    <s v="10-FONDO GENERAL"/>
    <s v="15566-AMPLIACIÓN DEL PLANTEL EDUCATIVO PARA INICIAL PROF. RITA ELENA MÉNDEZ NÚÑEZ, MUNICIPIO LA ROMANA, PROVINCIA LA ROMANA."/>
    <s v="29-AMPLIACIÓN DEL PLANTEL EDUCATIVO PARA INICIAL PROF. RITA ELENA MÉNDEZ NÚÑEZ, MUNICIPIO LA ROMANA, PROVINCIA LA ROMANA."/>
    <s v="0000-NO APLICA"/>
    <s v="S"/>
    <n v="0"/>
    <n v="1183782.8799999999"/>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12-LA ROMANA"/>
    <s v="10-FONDO GENERAL"/>
    <s v="15567-AMPLIACIÓN DEL PLANTEL EDUCATIVO PARA INICIAL MERCEDES LAURA AGUIAR, MUNICIPIO LA ROMANA, PROVINCIA LA ROMANA."/>
    <s v="30-AMPLIACIÓN DEL PLANTEL EDUCATIVO PARA INICIAL MERCEDES LAURA AGUIAR, MUNICIPIO LA ROMANA, PROVINCIA LA ROMANA."/>
    <s v="0000-NO APLICA"/>
    <s v="S"/>
    <n v="0"/>
    <n v="1670916.51"/>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12-LA ROMANA"/>
    <s v="10-FONDO GENERAL"/>
    <s v="15568-AMPLIACIÓN DEL PLANTEL EDUCATIVO PARA INICIAL CRISTO REY, MUNICIPIO LA ROMANA, PROVINCIA LA ROMANA."/>
    <s v="31-AMPLIACIÓN DEL PLANTEL EDUCATIVO PARA INICIAL CRISTO REY, MUNICIPIO LA ROMANA, PROVINCIA LA ROMANA."/>
    <s v="0000-NO APLICA"/>
    <s v="S"/>
    <n v="0"/>
    <n v="1670916.51"/>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12-LA ROMANA"/>
    <s v="10-FONDO GENERAL"/>
    <s v="15569-AMPLIACIÓN DEL PLANTEL EDUCATIVO PARA INICIAL PAULINA JIMÉNEZ, MUNICIPIO LA ROMANA, PROVINCIA LA ROMANA."/>
    <s v="32-AMPLIACIÓN DEL PLANTEL EDUCATIVO PARA INICIAL PAULINA JIMÉNEZ, MUNICIPIO LA ROMANA, PROVINCIA LA ROMANA."/>
    <s v="0000-NO APLICA"/>
    <s v="S"/>
    <n v="0"/>
    <n v="2781997.97"/>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12-LA ROMANA"/>
    <s v="10-FONDO GENERAL"/>
    <s v="15570-AMPLIACIÓN DEL PLANTEL EDUCATIVO PARA INICIAL BATEY CENTRAL, MUNICIPIO LA ROMANA, PROVINCIA LA ROMANA."/>
    <s v="33-AMPLIACIÓN DEL PLANTEL EDUCATIVO PARA INICIAL BATEY CENTRAL, MUNICIPIO LA ROMANA, PROVINCIA LA ROMANA."/>
    <s v="0000-NO APLICA"/>
    <s v="S"/>
    <n v="0"/>
    <n v="1670916.51"/>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12-LA ROMANA"/>
    <s v="10-FONDO GENERAL"/>
    <s v="15604-AMPLIACIÓN DEL PLANTEL EDUCATIVO PARA INICIAL PROF. TOMASA CIPRIÁN, MUNICIPIO VILLA HERMOSA, PROVINCIA LA ROMANA."/>
    <s v="38-AMPLIACIÓN DEL PLANTEL EDUCATIVO PARA INICIAL PROF. TOMASA CIPRIÁN, MUNICIPIO VILLA HERMOSA, PROVINCIA LA ROMANA."/>
    <s v="0000-NO APLICA"/>
    <s v="S"/>
    <n v="0"/>
    <n v="2771909.35"/>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12-LA ROMANA"/>
    <s v="10-FONDO GENERAL"/>
    <s v="15605-AMPLIACIÓN DEL PLANTEL EDUCATIVO PARA INICIAL KILÓMETRO 10 DE CUMAYASA, MUNICIPIO VILLA HERMOSA, PROVINCIA LA ROMANA."/>
    <s v="39-AMPLIACIÓN DEL PLANTEL EDUCATIVO PARA INICIAL KILÓMETRO 10 DE CUMAYASA, MUNICIPIO VILLA HERMOSA, PROVINCIA LA ROMANA."/>
    <s v="0000-NO APLICA"/>
    <s v="S"/>
    <n v="0"/>
    <n v="2771909.35"/>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12-LA ROMANA"/>
    <s v="10-FONDO GENERAL"/>
    <s v="15606-AMPLIACIÓN DEL PLANTEL EDUCATIVO PARA INICIAL HERMANAS MIRABAL, MUNICIPIO VILLA HERMOSA, PROVINCIA LA ROMANA."/>
    <s v="40-AMPLIACIÓN DEL PLANTEL EDUCATIVO PARA INICIAL HERMANAS MIRABAL, MUNICIPIO VILLA HERMOSA, PROVINCIA LA ROMANA."/>
    <s v="0000-NO APLICA"/>
    <s v="S"/>
    <n v="0"/>
    <n v="2771909.35"/>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13-LA VEGA"/>
    <s v="10-FONDO GENERAL"/>
    <s v="13055-CONSTRUCCIÓN DE 3 ESTANCIAS INFANTIESL EN LA PROVINCIA DE LA VEGA"/>
    <s v="14-CONSTRUCCIÓN DE 3 ESTANCIAS INFANTIESL EN LA PROVINCIA DE LA VEGA"/>
    <s v="0000-NO APLICA"/>
    <s v="S"/>
    <n v="4231239"/>
    <n v="1231239"/>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13-LA VEGA"/>
    <s v="10-FONDO GENERAL"/>
    <s v="13443-CONSTRUCCIÓN  DE 3 ESTANCIAS INFANTIESL EN LA PROVINCIA DE LA VEGA (FASE 2)"/>
    <s v="43-CONSTRUCCIÓN  DE 3 ESTANCIAS INFANTIESL EN LA PROVINCIA DE LA VEGA (FASE 2)"/>
    <s v="0000-NO APLICA"/>
    <s v="S"/>
    <n v="4499006"/>
    <n v="3065159"/>
    <n v="2665820"/>
    <n v="2665820"/>
  </r>
  <r>
    <x v="0"/>
    <x v="0"/>
    <x v="1"/>
    <x v="7"/>
    <s v="2.2.2.1-Viviendas, edificios y estructuras"/>
    <s v="2.2.2.1.2-Edificaciones no residenciales"/>
    <s v="0206-MINISTERIO DE EDUCACIÓN"/>
    <s v="0001-MINISTERIO DE EDUCACION"/>
    <s v="4-SERVICIOS SOCIALES"/>
    <s v="4.4-Educación"/>
    <s v="4.4.01-Educación inicial"/>
    <s v="2.7-OBRAS"/>
    <s v="2.7.1-OBRAS EN EDIFICACIONES"/>
    <s v="13-LA VEGA"/>
    <s v="10-FONDO GENERAL"/>
    <s v="13621-CONSTRUCCIÓN DE 1 ESTANCIAS INFANTILES EN LA PROVINCIA DE LA VEGA (FASE 3)"/>
    <s v="80-CONSTRUCCIÓN DE 1 ESTANCIAS INFANTILES EN LA PROVINCIA DE LA VEGA (FASE 3)"/>
    <s v="0000-NO APLICA"/>
    <s v="S"/>
    <n v="1123819"/>
    <n v="123819"/>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13-LA VEGA"/>
    <s v="10-FONDO GENERAL"/>
    <s v="15184-AMPLIACIÓN DEL PLANTEL EDUCATIVO PARA INICIAL PROF. JUAN EMILIO BOSCH GAVIÑO, MUNICIPIO CONSTANZA, PROVINCIA LA VEGA."/>
    <s v="01-AMPLIACIÓN DEL PLANTEL EDUCATIVO PARA INICIAL PROF. JUAN EMILIO BOSCH GAVIÑO, MUNICIPIO CONSTANZA, PROVINCIA LA VEGA."/>
    <s v="0000-NO APLICA"/>
    <s v="S"/>
    <n v="0"/>
    <n v="9235093.6099999994"/>
    <n v="9235092.3699999992"/>
    <n v="3078364.12"/>
  </r>
  <r>
    <x v="0"/>
    <x v="0"/>
    <x v="1"/>
    <x v="7"/>
    <s v="2.2.2.1-Viviendas, edificios y estructuras"/>
    <s v="2.2.2.1.2-Edificaciones no residenciales"/>
    <s v="0206-MINISTERIO DE EDUCACIÓN"/>
    <s v="0001-MINISTERIO DE EDUCACION"/>
    <s v="4-SERVICIOS SOCIALES"/>
    <s v="4.4-Educación"/>
    <s v="4.4.01-Educación inicial"/>
    <s v="2.7-OBRAS"/>
    <s v="2.7.1-OBRAS EN EDIFICACIONES"/>
    <s v="13-LA VEGA"/>
    <s v="10-FONDO GENERAL"/>
    <s v="15185-AMPLIACIÓN DEL PLANTEL EDUCATIVO PARA INICIAL LOS RINCONES DE GUACO, MUNICIPIO LA VEGA, PROVINCIA LA VEGA."/>
    <s v="02-AMPLIACIÓN DEL PLANTEL EDUCATIVO PARA INICIAL LOS RINCONES DE GUACO, MUNICIPIO LA VEGA, PROVINCIA LA VEGA."/>
    <s v="0000-NO APLICA"/>
    <s v="S"/>
    <n v="0"/>
    <n v="4918595.78"/>
    <n v="4918594.07"/>
    <n v="1639531.36"/>
  </r>
  <r>
    <x v="0"/>
    <x v="0"/>
    <x v="1"/>
    <x v="7"/>
    <s v="2.2.2.1-Viviendas, edificios y estructuras"/>
    <s v="2.2.2.1.2-Edificaciones no residenciales"/>
    <s v="0206-MINISTERIO DE EDUCACIÓN"/>
    <s v="0001-MINISTERIO DE EDUCACION"/>
    <s v="4-SERVICIOS SOCIALES"/>
    <s v="4.4-Educación"/>
    <s v="4.4.01-Educación inicial"/>
    <s v="2.7-OBRAS"/>
    <s v="2.7.1-OBRAS EN EDIFICACIONES"/>
    <s v="13-LA VEGA"/>
    <s v="10-FONDO GENERAL"/>
    <s v="15607-AMPLIACIÓN DEL PLANTEL EDUCATIVO PARA INICIAL DAVID DURÁN , MUNICIPIO CONSTANZA, PROVINCIA LA VEGA."/>
    <s v="03-AMPLIACIÓN DEL PLANTEL EDUCATIVO PARA INICIAL DAVID DURÁN , MUNICIPIO CONSTANZA, PROVINCIA LA VEGA."/>
    <s v="0000-NO APLICA"/>
    <s v="S"/>
    <n v="0"/>
    <n v="1682887.83"/>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13-LA VEGA"/>
    <s v="10-FONDO GENERAL"/>
    <s v="15608-AMPLIACIÓN DEL PLANTEL EDUCATIVO PARA INICIAL PADRE FANTINO , MUNICIPIO CONSTANZA, PROVINCIA LA VEGA."/>
    <s v="04-AMPLIACIÓN DEL PLANTEL EDUCATIVO PARA INICIAL PADRE FANTINO , MUNICIPIO CONSTANZA, PROVINCIA LA VEGA."/>
    <s v="0000-NO APLICA"/>
    <s v="S"/>
    <n v="0"/>
    <n v="2802175.21"/>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13-LA VEGA"/>
    <s v="10-FONDO GENERAL"/>
    <s v="15609-AMPLIACIÓN DEL PLANTEL EDUCATIVO PARA INICIAL HATO VIEJO , MUNICIPIO JARABACOA, PROVINCIA LA VEGA."/>
    <s v="05-AMPLIACIÓN DEL PLANTEL EDUCATIVO PARA INICIAL HATO VIEJO , MUNICIPIO JARABACOA, PROVINCIA LA VEGA."/>
    <s v="0000-NO APLICA"/>
    <s v="S"/>
    <n v="0"/>
    <n v="1192156.46"/>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13-LA VEGA"/>
    <s v="10-FONDO GENERAL"/>
    <s v="15610-AMPLIACIÓN DEL PLANTEL EDUCATIVO PARA INICIAL ESCUELA PARROQUIAL SALESIANA MARÍA AUXILIADORA, MUNICIPIO LA VEGA, PROVINCIA LA VEGA."/>
    <s v="06-AMPLIACIÓN DEL PLANTEL EDUCATIVO PARA INICIAL ESCUELA PARROQUIAL SALESIANA MARÍA AUXILIADORA, MUNICIPIO LA VEGA, PROVINCIA LA VEGA."/>
    <s v="0000-NO APLICA"/>
    <s v="S"/>
    <n v="0"/>
    <n v="1682887.83"/>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13-LA VEGA"/>
    <s v="10-FONDO GENERAL"/>
    <s v="15611-AMPLIACIÓN DEL PLANTEL EDUCATIVO PARA INICIAL NORBERTO LUCIANO MORA BLANCO, MUNICIPIO LA VEGA, PROVINCIA LA VEGA."/>
    <s v="07-AMPLIACIÓN DEL PLANTEL EDUCATIVO PARA INICIAL NORBERTO LUCIANO MORA BLANCO, MUNICIPIO LA VEGA, PROVINCIA LA VEGA."/>
    <s v="0000-NO APLICA"/>
    <s v="S"/>
    <n v="0"/>
    <n v="1682887.83"/>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13-LA VEGA"/>
    <s v="10-FONDO GENERAL"/>
    <s v="15612-AMPLIACIÓN DEL PLANTEL EDUCATIVO PARA INICIAL BURENDE, MUNICIPIO LA VEGA, PROVINCIA LA VEGA."/>
    <s v="08-AMPLIACIÓN DEL PLANTEL EDUCATIVO PARA INICIAL BURENDE, MUNICIPIO LA VEGA, PROVINCIA LA VEGA."/>
    <s v="0000-NO APLICA"/>
    <s v="S"/>
    <n v="0"/>
    <n v="2802175.21"/>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13-LA VEGA"/>
    <s v="10-FONDO GENERAL"/>
    <s v="15613-AMPLIACIÓN DEL PLANTEL EDUCATIVO PARA INICIAL PROF. ANA JULIA DÍAZ LUNA , MUNICIPIO LA VEGA, PROVINCIA LA VEGA."/>
    <s v="09-AMPLIACIÓN DEL PLANTEL EDUCATIVO PARA INICIAL PROF. ANA JULIA DÍAZ LUNA , MUNICIPIO LA VEGA, PROVINCIA LA VEGA."/>
    <s v="0000-NO APLICA"/>
    <s v="S"/>
    <n v="0"/>
    <n v="1682887.83"/>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13-LA VEGA"/>
    <s v="10-FONDO GENERAL"/>
    <s v="15614-AMPLIACIÓN DEL PLANTEL EDUCATIVO PARA INICIAL PROF. AURELINA VALDEZ, MUNICIPIO LA VEGA, PROVINCIA LA VEGA."/>
    <s v="10-AMPLIACIÓN DEL PLANTEL EDUCATIVO PARA INICIAL PROF. AURELINA VALDEZ, MUNICIPIO LA VEGA, PROVINCIA LA VEGA."/>
    <s v="0000-NO APLICA"/>
    <s v="S"/>
    <n v="0"/>
    <n v="1192156.46"/>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13-LA VEGA"/>
    <s v="10-FONDO GENERAL"/>
    <s v="15615-AMPLIACIÓN DEL PLANTEL EDUCATIVO PARA INICIAL GUACO LOS FRÍAS, MUNICIPIO LA VEGA, PROVINCIA LA VEGA."/>
    <s v="11-AMPLIACIÓN DEL PLANTEL EDUCATIVO PARA INICIAL GUACO LOS FRÍAS, MUNICIPIO LA VEGA, PROVINCIA LA VEGA."/>
    <s v="0000-NO APLICA"/>
    <s v="S"/>
    <n v="0"/>
    <n v="1192156.46"/>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13-LA VEGA"/>
    <s v="10-FONDO GENERAL"/>
    <s v="15616-AMPLIACIÓN DEL PLANTEL EDUCATIVO PARA INICIAL HATO VIEJO, MUNICIPIO LA VEGA, PROVINCIA LA VEGA."/>
    <s v="12-AMPLIACIÓN DEL PLANTEL EDUCATIVO PARA INICIAL HATO VIEJO, MUNICIPIO LA VEGA, PROVINCIA LA VEGA."/>
    <s v="0000-NO APLICA"/>
    <s v="S"/>
    <n v="0"/>
    <n v="1682887.83"/>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13-LA VEGA"/>
    <s v="10-FONDO GENERAL"/>
    <s v="15617-AMPLIACIÓN DEL PLANTEL EDUCATIVO PARA INICIAL LA TINA, MUNICIPIO LA VEGA, PROVINCIA LA VEGA."/>
    <s v="13-AMPLIACIÓN DEL PLANTEL EDUCATIVO PARA INICIAL LA TINA, MUNICIPIO LA VEGA, PROVINCIA LA VEGA."/>
    <s v="0000-NO APLICA"/>
    <s v="S"/>
    <n v="0"/>
    <n v="1682887.83"/>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13-LA VEGA"/>
    <s v="10-FONDO GENERAL"/>
    <s v="15618-AMPLIACIÓN DEL PLANTEL EDUCATIVO PARA INICIAL RAMONA RODRÍGUEZ DE SANTANA, MUNICIPIO LA VEGA, PROVINCIA LA VEGA."/>
    <s v="14-AMPLIACIÓN DEL PLANTEL EDUCATIVO PARA INICIAL RAMONA RODRÍGUEZ DE SANTANA, MUNICIPIO LA VEGA, PROVINCIA LA VEGA."/>
    <s v="0000-NO APLICA"/>
    <s v="S"/>
    <n v="0"/>
    <n v="1192156.46"/>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13-LA VEGA"/>
    <s v="10-FONDO GENERAL"/>
    <s v="15619-AMPLIACIÓN DEL PLANTEL EDUCATIVO PARA INICIAL FRANCISCO JIMÉNEZ, MUNICIPIO LA VEGA, PROVINCIA LA VEGA."/>
    <s v="15-AMPLIACIÓN DEL PLANTEL EDUCATIVO PARA INICIAL FRANCISCO JIMÉNEZ, MUNICIPIO LA VEGA, PROVINCIA LA VEGA."/>
    <s v="0000-NO APLICA"/>
    <s v="S"/>
    <n v="0"/>
    <n v="1682887.83"/>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13-LA VEGA"/>
    <s v="10-FONDO GENERAL"/>
    <s v="15620-AMPLIACIÓN DEL PLANTEL EDUCATIVO PARA INICIAL RANCHO VIEJO, MUNICIPIO LA VEGA, PROVINCIA LA VEGA."/>
    <s v="16-AMPLIACIÓN DEL PLANTEL EDUCATIVO PARA INICIAL RANCHO VIEJO, MUNICIPIO LA VEGA, PROVINCIA LA VEGA."/>
    <s v="0000-NO APLICA"/>
    <s v="S"/>
    <n v="0"/>
    <n v="1682887.83"/>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13-LA VEGA"/>
    <s v="10-FONDO GENERAL"/>
    <s v="15621-AMPLIACIÓN DEL PLANTEL EDUCATIVO PARA INICIAL ALICIA BALAGUER, MUNICIPIO LA VEGA, PROVINCIA LA VEGA."/>
    <s v="17-AMPLIACIÓN DEL PLANTEL EDUCATIVO PARA INICIAL ALICIA BALAGUER, MUNICIPIO LA VEGA, PROVINCIA LA VEGA."/>
    <s v="0000-NO APLICA"/>
    <s v="S"/>
    <n v="0"/>
    <n v="1192156.46"/>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13-LA VEGA"/>
    <s v="10-FONDO GENERAL"/>
    <s v="15622-AMPLIACIÓN DEL PLANTEL EDUCATIVO PARA INICIAL LAS CABUYAS, MUNICIPIO LA VEGA, PROVINCIA LA VEGA."/>
    <s v="18-AMPLIACIÓN DEL PLANTEL EDUCATIVO PARA INICIAL LAS CABUYAS, MUNICIPIO LA VEGA, PROVINCIA LA VEGA."/>
    <s v="0000-NO APLICA"/>
    <s v="S"/>
    <n v="0"/>
    <n v="1192156.46"/>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13-LA VEGA"/>
    <s v="10-FONDO GENERAL"/>
    <s v="15623-AMPLIACIÓN DEL PLANTEL EDUCATIVO PARA INICIAL NICANOR RAMÍREZ, MUNICIPIO LA VEGA, PROVINCIA LA VEGA."/>
    <s v="19-AMPLIACIÓN DEL PLANTEL EDUCATIVO PARA INICIAL NICANOR RAMÍREZ, MUNICIPIO LA VEGA, PROVINCIA LA VEGA."/>
    <s v="0000-NO APLICA"/>
    <s v="S"/>
    <n v="0"/>
    <n v="1192156.46"/>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13-LA VEGA"/>
    <s v="10-FONDO GENERAL"/>
    <s v="15624-AMPLIACIÓN DEL PLANTEL EDUCATIVO PARA INICIAL LA GUAMA ABAJO, MUNICIPIO LA VEGA, PROVINCIA LA VEGA."/>
    <s v="20-AMPLIACIÓN DEL PLANTEL EDUCATIVO PARA INICIAL LA GUAMA ABAJO, MUNICIPIO LA VEGA, PROVINCIA LA VEGA."/>
    <s v="0000-NO APLICA"/>
    <s v="S"/>
    <n v="0"/>
    <n v="1682887.83"/>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13-LA VEGA"/>
    <s v="10-FONDO GENERAL"/>
    <s v="15625-AMPLIACIÓN DEL PLANTEL EDUCATIVO PARA INICIAL PROF. ANARDO VINICIO HERRERA, MUNICIPIO LA VEGA, PROVINCIA LA VEGA."/>
    <s v="21-AMPLIACIÓN DEL PLANTEL EDUCATIVO PARA INICIAL PROF. ANARDO VINICIO HERRERA, MUNICIPIO LA VEGA, PROVINCIA LA VEGA."/>
    <s v="0000-NO APLICA"/>
    <s v="S"/>
    <n v="0"/>
    <n v="1192156.46"/>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13-LA VEGA"/>
    <s v="10-FONDO GENERAL"/>
    <s v="15626-AMPLIACIÓN DEL PLANTEL EDUCATIVO PARA INICIAL ANA LUISA SUAREZ CARABALLO, MUNICIPIO LA VEGA, PROVINCIA LA VEGA."/>
    <s v="22-AMPLIACIÓN DEL PLANTEL EDUCATIVO PARA INICIAL ANA LUISA SUAREZ CARABALLO, MUNICIPIO LA VEGA, PROVINCIA LA VEGA."/>
    <s v="0000-NO APLICA"/>
    <s v="S"/>
    <n v="0"/>
    <n v="1682887.83"/>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13-LA VEGA"/>
    <s v="10-FONDO GENERAL"/>
    <s v="15627-AMPLIACIÓN DEL PLANTEL EDUCATIVO PARA INICIAL LAS CAÑAS, MUNICIPIO LA VEGA, PROVINCIA LA VEGA."/>
    <s v="23-AMPLIACIÓN DEL PLANTEL EDUCATIVO PARA INICIAL LAS CAÑAS, MUNICIPIO LA VEGA, PROVINCIA LA VEGA."/>
    <s v="0000-NO APLICA"/>
    <s v="S"/>
    <n v="0"/>
    <n v="1192156.46"/>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13-LA VEGA"/>
    <s v="10-FONDO GENERAL"/>
    <s v="15628-AMPLIACIÓN DEL PLANTEL EDUCATIVO PARA INICIAL PROF. ANA VICTORIA ORTEGA RODRÍGUEZ, MUNICIPIO LA VEGA, PROVINCIA LA VEGA."/>
    <s v="24-AMPLIACIÓN DEL PLANTEL EDUCATIVO PARA INICIAL PROF. ANA VICTORIA ORTEGA RODRÍGUEZ, MUNICIPIO LA VEGA, PROVINCIA LA VEGA."/>
    <s v="0000-NO APLICA"/>
    <s v="S"/>
    <n v="0"/>
    <n v="1192156.46"/>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13-LA VEGA"/>
    <s v="10-FONDO GENERAL"/>
    <s v="15629-AMPLIACIÓN DEL PLANTEL EDUCATIVO PARA INICIAL ERNESTO CONCEPCIÓN LUCIANO, MUNICIPIO LA VEGA, PROVINCIA LA VEGA."/>
    <s v="25-AMPLIACIÓN DEL PLANTEL EDUCATIVO PARA INICIAL ERNESTO CONCEPCIÓN LUCIANO, MUNICIPIO LA VEGA, PROVINCIA LA VEGA."/>
    <s v="0000-NO APLICA"/>
    <s v="S"/>
    <n v="0"/>
    <n v="1682887.83"/>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13-LA VEGA"/>
    <s v="10-FONDO GENERAL"/>
    <s v="15630-AMPLIACIÓN DEL PLANTEL EDUCATIVO PARA INICIAL CUTUPÚ, MUNICIPIO LA VEGA, PROVINCIA LA VEGA."/>
    <s v="26-AMPLIACIÓN DEL PLANTEL EDUCATIVO PARA INICIAL CUTUPÚ, MUNICIPIO LA VEGA, PROVINCIA LA VEGA."/>
    <s v="0000-NO APLICA"/>
    <s v="S"/>
    <n v="0"/>
    <n v="2802175.21"/>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13-LA VEGA"/>
    <s v="10-FONDO GENERAL"/>
    <s v="15643-AMPLIACIÓN DEL PLANTEL EDUCATIVO PARA INICIAL FRANCISCO DEL ROSARIO SÁNCHEZ, MUNICIPIO JIMA ABAJO, PROVINCIA LA VEGA."/>
    <s v="27-AMPLIACIÓN DEL PLANTEL EDUCATIVO PARA INICIAL FRANCISCO DEL ROSARIO SÁNCHEZ, MUNICIPIO JIMA ABAJO, PROVINCIA LA VEGA."/>
    <s v="0000-NO APLICA"/>
    <s v="S"/>
    <n v="0"/>
    <n v="1682887.83"/>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13-LA VEGA"/>
    <s v="10-FONDO GENERAL"/>
    <s v="15644-AMPLIACIÓN DEL PLANTEL EDUCATIVO PARA INICIAL DOMITILA GRULLÓN, MUNICIPIO JIMA ABAJO, PROVINCIA LA VEGA."/>
    <s v="28-AMPLIACIÓN DEL PLANTEL EDUCATIVO PARA INICIAL DOMITILA GRULLÓN, MUNICIPIO JIMA ABAJO, PROVINCIA LA VEGA."/>
    <s v="0000-NO APLICA"/>
    <s v="S"/>
    <n v="0"/>
    <n v="1682887.83"/>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13-LA VEGA"/>
    <s v="10-FONDO GENERAL"/>
    <s v="15645-AMPLIACIÓN DEL PLANTEL EDUCATIVO PARA INICIAL LA FRONTERA, MUNICIPIO JIMA ABAJO, PROVINCIA LA VEGA."/>
    <s v="29-AMPLIACIÓN DEL PLANTEL EDUCATIVO PARA INICIAL LA FRONTERA, MUNICIPIO JIMA ABAJO, PROVINCIA LA VEGA."/>
    <s v="0000-NO APLICA"/>
    <s v="S"/>
    <n v="0"/>
    <n v="1192156.46"/>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13-LA VEGA"/>
    <s v="10-FONDO GENERAL"/>
    <s v="15646-AMPLIACIÓN DEL PLANTEL EDUCATIVO PARA INICIAL PUERTO ARTURO - SAN JUAN BOSCO FE Y ALEGRÍA, MUNICIPIO JIMA ABAJO, PROVINCIA LA VEGA."/>
    <s v="30-AMPLIACIÓN DEL PLANTEL EDUCATIVO PARA INICIAL PUERTO ARTURO - SAN JUAN BOSCO FE Y ALEGRÍA, MUNICIPIO JIMA ABAJO, PROVINCIA LA VEGA."/>
    <s v="0000-NO APLICA"/>
    <s v="S"/>
    <n v="0"/>
    <n v="1682887.83"/>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13-LA VEGA"/>
    <s v="10-FONDO GENERAL"/>
    <s v="15650-AMPLIACIÓN DEL PLANTEL EDUCATIVO PARA INICIAL RINCÓN, MUNICIPIO JIMA ABAJO, PROVINCIA LA VEGA."/>
    <s v="31-AMPLIACIÓN DEL PLANTEL EDUCATIVO PARA INICIAL RINCÓN, MUNICIPIO JIMA ABAJO, PROVINCIA LA VEGA."/>
    <s v="0000-NO APLICA"/>
    <s v="S"/>
    <n v="0"/>
    <n v="1192156.46"/>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14-MARIA TRINIDAD SANCHEZ"/>
    <s v="10-FONDO GENERAL"/>
    <s v="13056-CONSTRUCCIÓN DE 1 ESTANCIA INFANTIL EN LA PROVINCIA DE MARIA TRINIDAD SANCHEZ"/>
    <s v="15-CONSTRUCCIÓN DE 1 ESTANCIA INFANTIL EN LA PROVINCIA DE MARIA TRINIDAD SANCHEZ"/>
    <s v="0000-NO APLICA"/>
    <s v="S"/>
    <n v="2115619"/>
    <n v="715619"/>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14-MARIA TRINIDAD SANCHEZ"/>
    <s v="10-FONDO GENERAL"/>
    <s v="13461-CONSTRUCCIÓN  DE 1 ESTANCIA INFANTIL EN LA PROVINCIA DE MARIA TRINIDAD SANCHEZ (FASE 2)"/>
    <s v="58-CONSTRUCCIÓN  DE 1 ESTANCIA INFANTIL EN LA PROVINCIA DE MARIA TRINIDAD SANCHEZ (FASE 2)"/>
    <s v="0000-NO APLICA"/>
    <s v="S"/>
    <n v="1499668"/>
    <n v="199668"/>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14-MARIA TRINIDAD SANCHEZ"/>
    <s v="10-FONDO GENERAL"/>
    <s v="13605-CONSTRUCCIÓN DE 1 ESTANCIAS INFANTILES EN LA PROVINCIA DE MARIA TRINIDAD SÁNCHEZ (FASE 3)"/>
    <s v="65-CONSTRUCCIÓN DE 1 ESTANCIAS INFANTILES EN LA PROVINCIA DE MARIA TRINIDAD SÁNCHEZ (FASE 3)"/>
    <s v="0000-NO APLICA"/>
    <s v="S"/>
    <n v="3123819"/>
    <n v="6127164"/>
    <n v="5591832.5700000003"/>
    <n v="5591832.5700000003"/>
  </r>
  <r>
    <x v="0"/>
    <x v="0"/>
    <x v="1"/>
    <x v="7"/>
    <s v="2.2.2.1-Viviendas, edificios y estructuras"/>
    <s v="2.2.2.1.2-Edificaciones no residenciales"/>
    <s v="0206-MINISTERIO DE EDUCACIÓN"/>
    <s v="0001-MINISTERIO DE EDUCACION"/>
    <s v="4-SERVICIOS SOCIALES"/>
    <s v="4.4-Educación"/>
    <s v="4.4.01-Educación inicial"/>
    <s v="2.7-OBRAS"/>
    <s v="2.7.1-OBRAS EN EDIFICACIONES"/>
    <s v="14-MARIA TRINIDAD SANCHEZ"/>
    <s v="10-FONDO GENERAL"/>
    <s v="15283-AMPLIACIÓN DEL PLANTEL EDUCATIVO PARA INICIAL ELISEO GRULLÓN, MUNICIPIO NAGUA, PROVINCIA MARÍA TRINIDAD SÁNCHEZ."/>
    <s v="09-AMPLIACIÓN DEL PLANTEL EDUCATIVO PARA INICIAL ELISEO GRULLÓN, MUNICIPIO NAGUA, PROVINCIA MARÍA TRINIDAD SÁNCHEZ."/>
    <s v="0000-NO APLICA"/>
    <s v="S"/>
    <n v="0"/>
    <n v="8257756.9000000004"/>
    <n v="4954654.1399999997"/>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14-MARIA TRINIDAD SANCHEZ"/>
    <s v="10-FONDO GENERAL"/>
    <s v="15284-AMPLIACIÓN DEL PLANTEL EDUCATIVO PARA INICIAL PROF. FRANCISCO MARÍA VÁSQUEZ, MUNICIPIO NAGUA, PROVINCIA MARÍA TRINIDAD SÁNCHEZ."/>
    <s v="10-AMPLIACIÓN DEL PLANTEL EDUCATIVO PARA INICIAL PROF. FRANCISCO MARÍA VÁSQUEZ, MUNICIPIO NAGUA, PROVINCIA MARÍA TRINIDAD SÁNCHEZ."/>
    <s v="0000-NO APLICA"/>
    <s v="S"/>
    <n v="0"/>
    <n v="3471668.36"/>
    <n v="3471666.82"/>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14-MARIA TRINIDAD SANCHEZ"/>
    <s v="10-FONDO GENERAL"/>
    <s v="15285-AMPLIACIÓN DEL PLANTEL EDUCATIVO PARA INICIAL JULIA MARTÍNEZ, MUNICIPIO NAGUA, PROVINCIA MARÍA TRINIDAD SÁNCHEZ."/>
    <s v="11-AMPLIACIÓN DEL PLANTEL EDUCATIVO PARA INICIAL JULIA MARTÍNEZ, MUNICIPIO NAGUA, PROVINCIA MARÍA TRINIDAD SÁNCHEZ."/>
    <s v="0000-NO APLICA"/>
    <s v="S"/>
    <n v="0"/>
    <n v="3471668.36"/>
    <n v="3471666.82"/>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14-MARIA TRINIDAD SANCHEZ"/>
    <s v="10-FONDO GENERAL"/>
    <s v="15286-AMPLIACIÓN DEL PLANTEL EDUCATIVO PARA INICIAL LA LOMETA DE LAS GORDAS, MUNICIPIO NAGUA, PROVINCIA MARÍA TRINIDAD SÁNCHEZ."/>
    <s v="12-AMPLIACIÓN DEL PLANTEL EDUCATIVO PARA INICIAL LA LOMETA DE LAS GORDAS, MUNICIPIO NAGUA, PROVINCIA MARÍA TRINIDAD SÁNCHEZ."/>
    <s v="0000-NO APLICA"/>
    <s v="S"/>
    <n v="0"/>
    <n v="3471668.36"/>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14-MARIA TRINIDAD SANCHEZ"/>
    <s v="10-FONDO GENERAL"/>
    <s v="15287-AMPLIACIÓN DEL PLANTEL EDUCATIVO PARA INICIAL RAMÓN PERALTA PÉREZ, MUNICIPIO CABRERA, PROVINCIA MARÍA TRINIDAD SÁNCHEZ."/>
    <s v="13-AMPLIACIÓN DEL PLANTEL EDUCATIVO PARA INICIAL RAMÓN PERALTA PÉREZ, MUNICIPIO CABRERA, PROVINCIA MARÍA TRINIDAD SÁNCHEZ."/>
    <s v="0000-NO APLICA"/>
    <s v="S"/>
    <n v="0"/>
    <n v="8337135.3799999999"/>
    <n v="8337134.0300000003"/>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14-MARIA TRINIDAD SANCHEZ"/>
    <s v="10-FONDO GENERAL"/>
    <s v="15288-AMPLIACIÓN DEL PLANTEL EDUCATIVO PARA INICIAL ADELA BALBUENA SÁNCHEZ, MUNICIPIO RÍO SAN JUAN, PROVINCIA MARÍA TRINIDAD SÁNCHEZ."/>
    <s v="14-AMPLIACIÓN DEL PLANTEL EDUCATIVO PARA INICIAL ADELA BALBUENA SÁNCHEZ, MUNICIPIO RÍO SAN JUAN, PROVINCIA MARÍA TRINIDAD SÁNCHEZ."/>
    <s v="0000-NO APLICA"/>
    <s v="S"/>
    <n v="0"/>
    <n v="3471668.36"/>
    <n v="3471666.82"/>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14-MARIA TRINIDAD SANCHEZ"/>
    <s v="10-FONDO GENERAL"/>
    <s v="15289-AMPLIACIÓN DEL PLANTEL EDUCATIVO PARA INICIAL RAMÓN ANTONIO TEJADA, MUNICIPIO CABRERA, PROVINCIA MARÍA TRINIDAD SÁNCHEZ."/>
    <s v="15-AMPLIACIÓN DEL PLANTEL EDUCATIVO PARA INICIAL RAMÓN ANTONIO TEJADA, MUNICIPIO CABRERA, PROVINCIA MARÍA TRINIDAD SÁNCHEZ."/>
    <s v="0000-NO APLICA"/>
    <s v="S"/>
    <n v="0"/>
    <n v="5127751.9000000004"/>
    <n v="4954654.1399999997"/>
    <n v="1651551.38"/>
  </r>
  <r>
    <x v="0"/>
    <x v="0"/>
    <x v="1"/>
    <x v="7"/>
    <s v="2.2.2.1-Viviendas, edificios y estructuras"/>
    <s v="2.2.2.1.2-Edificaciones no residenciales"/>
    <s v="0206-MINISTERIO DE EDUCACIÓN"/>
    <s v="0001-MINISTERIO DE EDUCACION"/>
    <s v="4-SERVICIOS SOCIALES"/>
    <s v="4.4-Educación"/>
    <s v="4.4.01-Educación inicial"/>
    <s v="2.7-OBRAS"/>
    <s v="2.7.1-OBRAS EN EDIFICACIONES"/>
    <s v="14-MARIA TRINIDAD SANCHEZ"/>
    <s v="10-FONDO GENERAL"/>
    <s v="15290-AMPLIACIÓN DEL PLANTEL EDUCATIVO PARA INICIAL LOS JENGIBRES, MUNICIPIO NAGUA, PROVINCIA MARÍA TRINIDAD SÁNCHEZ."/>
    <s v="16-AMPLIACIÓN DEL PLANTEL EDUCATIVO PARA INICIAL LOS JENGIBRES, MUNICIPIO NAGUA, PROVINCIA MARÍA TRINIDAD SÁNCHEZ."/>
    <s v="0000-NO APLICA"/>
    <s v="S"/>
    <n v="0"/>
    <n v="5786111.3600000003"/>
    <n v="3471666.82"/>
    <n v="1157222.27"/>
  </r>
  <r>
    <x v="0"/>
    <x v="0"/>
    <x v="1"/>
    <x v="7"/>
    <s v="2.2.2.1-Viviendas, edificios y estructuras"/>
    <s v="2.2.2.1.2-Edificaciones no residenciales"/>
    <s v="0206-MINISTERIO DE EDUCACIÓN"/>
    <s v="0001-MINISTERIO DE EDUCACION"/>
    <s v="4-SERVICIOS SOCIALES"/>
    <s v="4.4-Educación"/>
    <s v="4.4.01-Educación inicial"/>
    <s v="2.7-OBRAS"/>
    <s v="2.7.1-OBRAS EN EDIFICACIONES"/>
    <s v="14-MARIA TRINIDAD SANCHEZ"/>
    <s v="10-FONDO GENERAL"/>
    <s v="15920-AMPLIACIÓN DEL PLANTEL EDUCATIVO PARA INICIAL PEDRO MARÍA BURGOS, MUNICIPIO NAGUA, PROVINCIA MARIA TRINIDAD SANCHEZ."/>
    <s v="68-AMPLIACIÓN DEL PLANTEL EDUCATIVO PARA INICIAL PEDRO MARÍA BURGOS, MUNICIPIO NAGUA, PROVINCIA MARIA TRINIDAD SANCHEZ."/>
    <s v="0000-NO APLICA"/>
    <s v="S"/>
    <n v="0"/>
    <n v="1200530.04"/>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14-MARIA TRINIDAD SANCHEZ"/>
    <s v="10-FONDO GENERAL"/>
    <s v="15921-AMPLIACIÓN DEL PLANTEL EDUCATIVO PARA INICIAL LUIS ENRIQUE AUGUSTO YANGUELA GÓMEZ , MUNICIPIO NAGUA, PROVINCIA MARIA TRINIDAD SANCHEZ."/>
    <s v="69-AMPLIACIÓN DEL PLANTEL EDUCATIVO PARA INICIAL LUIS ENRIQUE AUGUSTO YANGUELA GÓMEZ , MUNICIPIO NAGUA, PROVINCIA MARIA TRINIDAD SANCHEZ."/>
    <s v="0000-NO APLICA"/>
    <s v="S"/>
    <n v="0"/>
    <n v="1694859.15"/>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14-MARIA TRINIDAD SANCHEZ"/>
    <s v="10-FONDO GENERAL"/>
    <s v="15922-AMPLIACIÓN DEL PLANTEL EDUCATIVO PARA INICIAL AGUSTÍN CAMILO HENRÍQUEZ, MUNICIPIO CABRERA, PROVINCIA MARIA TRINIDAD SANCHEZ."/>
    <s v="70-AMPLIACIÓN DEL PLANTEL EDUCATIVO PARA INICIAL AGUSTÍN CAMILO HENRÍQUEZ, MUNICIPIO CABRERA, PROVINCIA MARIA TRINIDAD SANCHEZ."/>
    <s v="0000-NO APLICA"/>
    <s v="S"/>
    <n v="0"/>
    <n v="2822352.44"/>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14-MARIA TRINIDAD SANCHEZ"/>
    <s v="10-FONDO GENERAL"/>
    <s v="15923-AMPLIACIÓN DEL PLANTEL EDUCATIVO PARA INICIAL LA CABIRMA, MUNICIPIO CABRERA, PROVINCIA MARIA TRINIDAD SANCHEZ."/>
    <s v="71-AMPLIACIÓN DEL PLANTEL EDUCATIVO PARA INICIAL LA CABIRMA, MUNICIPIO CABRERA, PROVINCIA MARIA TRINIDAD SANCHEZ."/>
    <s v="0000-NO APLICA"/>
    <s v="S"/>
    <n v="0"/>
    <n v="1200530.04"/>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14-MARIA TRINIDAD SANCHEZ"/>
    <s v="10-FONDO GENERAL"/>
    <s v="15927-AMPLIACIÓN DEL PLANTEL EDUCATIVO PARA INICIAL EL POZO, MUNICIPIO EL FACTOR, PROVINCIA MARIA TRINIDAD SANCHEZ."/>
    <s v="75-AMPLIACIÓN DEL PLANTEL EDUCATIVO PARA INICIAL EL POZO, MUNICIPIO EL FACTOR, PROVINCIA MARIA TRINIDAD SANCHEZ."/>
    <s v="0000-NO APLICA"/>
    <s v="S"/>
    <n v="0"/>
    <n v="1694859.15"/>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14-MARIA TRINIDAD SANCHEZ"/>
    <s v="10-FONDO GENERAL"/>
    <s v="15928-AMPLIACIÓN DEL PLANTEL EDUCATIVO PARA INICIAL CONSUELO PAREDES, MUNICIPIO EL FACTOR, PROVINCIA MARIA TRINIDAD SANCHEZ."/>
    <s v="76-AMPLIACIÓN DEL PLANTEL EDUCATIVO PARA INICIAL CONSUELO PAREDES, MUNICIPIO EL FACTOR, PROVINCIA MARIA TRINIDAD SANCHEZ."/>
    <s v="0000-NO APLICA"/>
    <s v="S"/>
    <n v="0"/>
    <n v="1694859.15"/>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15-MONTE CRISTI"/>
    <s v="10-FONDO GENERAL"/>
    <s v="13059-CONSTRUCCIÓN DE 1 ESTANCIA INFANTIL EN LA PROVINCIA DE MONTE CRISTI"/>
    <s v="18-CONSTRUCCIÓN DE 1 ESTANCIA INFANTIL EN LA PROVINCIA DE MONTE CRISTI"/>
    <s v="0000-NO APLICA"/>
    <s v="S"/>
    <n v="2115619"/>
    <n v="10426530.060000001"/>
    <n v="9810911.0600000005"/>
    <n v="9810911.0600000005"/>
  </r>
  <r>
    <x v="0"/>
    <x v="0"/>
    <x v="1"/>
    <x v="7"/>
    <s v="2.2.2.1-Viviendas, edificios y estructuras"/>
    <s v="2.2.2.1.2-Edificaciones no residenciales"/>
    <s v="0206-MINISTERIO DE EDUCACIÓN"/>
    <s v="0001-MINISTERIO DE EDUCACION"/>
    <s v="4-SERVICIOS SOCIALES"/>
    <s v="4.4-Educación"/>
    <s v="4.4.01-Educación inicial"/>
    <s v="2.7-OBRAS"/>
    <s v="2.7.1-OBRAS EN EDIFICACIONES"/>
    <s v="15-MONTE CRISTI"/>
    <s v="10-FONDO GENERAL"/>
    <s v="13460-CONSTRUCCIÓN  DE 1 ESTANCIA INFANTIL EN LA PROVINCIA DE MONTE CRISTI (FASE 2)"/>
    <s v="57-CONSTRUCCIÓN  DE 1 ESTANCIA INFANTIL EN LA PROVINCIA DE MONTE CRISTI (FASE 2)"/>
    <s v="0000-NO APLICA"/>
    <s v="S"/>
    <n v="1499668"/>
    <n v="199668"/>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15-MONTE CRISTI"/>
    <s v="10-FONDO GENERAL"/>
    <s v="13608-CONSTRUCCIÓN DE 1 ESTANCIAS INFANTILES EN LA PROVINCIA DE MONTECRISTI (FASE 3)"/>
    <s v="75-CONSTRUCCIÓN DE 1 ESTANCIAS INFANTILES EN LA PROVINCIA DE MONTECRISTI (FASE 3)"/>
    <s v="0000-NO APLICA"/>
    <s v="S"/>
    <n v="3123819"/>
    <n v="5447088.4699999997"/>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15-MONTE CRISTI"/>
    <s v="10-FONDO GENERAL"/>
    <s v="15270-AMPLIACIÓN DEL PLANTEL EDUCATIVO PARA INICIAL GOZUELA, MUNICIPIO PEPILLO SALCEDO, PROVINCIA MONTE CRISTI."/>
    <s v="01-AMPLIACIÓN DEL PLANTEL EDUCATIVO PARA INICIAL GOZUELA, MUNICIPIO PEPILLO SALCEDO, PROVINCIA MONTE CRISTI."/>
    <s v="0000-NO APLICA"/>
    <s v="S"/>
    <n v="0"/>
    <n v="3471668.36"/>
    <n v="3471666.82"/>
    <n v="1157222.27"/>
  </r>
  <r>
    <x v="0"/>
    <x v="0"/>
    <x v="1"/>
    <x v="7"/>
    <s v="2.2.2.1-Viviendas, edificios y estructuras"/>
    <s v="2.2.2.1.2-Edificaciones no residenciales"/>
    <s v="0206-MINISTERIO DE EDUCACIÓN"/>
    <s v="0001-MINISTERIO DE EDUCACION"/>
    <s v="4-SERVICIOS SOCIALES"/>
    <s v="4.4-Educación"/>
    <s v="4.4.01-Educación inicial"/>
    <s v="2.7-OBRAS"/>
    <s v="2.7.1-OBRAS EN EDIFICACIONES"/>
    <s v="15-MONTE CRISTI"/>
    <s v="10-FONDO GENERAL"/>
    <s v="15271-AMPLIACIÓN DEL PLANTEL EDUCATIVO PARA INICIAL JOHN FITZGERALD KENNEDY, MUNICIPIO MONTE CRISTI, PROVINCIA MONTE CRISTI."/>
    <s v="02-AMPLIACIÓN DEL PLANTEL EDUCATIVO PARA INICIAL JOHN FITZGERALD KENNEDY, MUNICIPIO MONTE CRISTI, PROVINCIA MONTE CRISTI."/>
    <s v="0000-NO APLICA"/>
    <s v="S"/>
    <n v="0"/>
    <n v="4954655.9000000004"/>
    <n v="4954654.1399999997"/>
    <n v="1651551.38"/>
  </r>
  <r>
    <x v="0"/>
    <x v="0"/>
    <x v="1"/>
    <x v="7"/>
    <s v="2.2.2.1-Viviendas, edificios y estructuras"/>
    <s v="2.2.2.1.2-Edificaciones no residenciales"/>
    <s v="0206-MINISTERIO DE EDUCACIÓN"/>
    <s v="0001-MINISTERIO DE EDUCACION"/>
    <s v="4-SERVICIOS SOCIALES"/>
    <s v="4.4-Educación"/>
    <s v="4.4.01-Educación inicial"/>
    <s v="2.7-OBRAS"/>
    <s v="2.7.1-OBRAS EN EDIFICACIONES"/>
    <s v="15-MONTE CRISTI"/>
    <s v="10-FONDO GENERAL"/>
    <s v="15272-AMPLIACIÓN DEL PLANTEL EDUCATIVO PARA INICIAL ROSA SMESTER, MUNICIPIO MONTE CRISTI, PROVINCIA MONTE CRISTI."/>
    <s v="03-AMPLIACIÓN DEL PLANTEL EDUCATIVO PARA INICIAL ROSA SMESTER, MUNICIPIO MONTE CRISTI, PROVINCIA MONTE CRISTI."/>
    <s v="0000-NO APLICA"/>
    <s v="S"/>
    <n v="0"/>
    <n v="9302799.8699999992"/>
    <n v="9302798.3200000003"/>
    <n v="3100932.77"/>
  </r>
  <r>
    <x v="0"/>
    <x v="0"/>
    <x v="1"/>
    <x v="7"/>
    <s v="2.2.2.1-Viviendas, edificios y estructuras"/>
    <s v="2.2.2.1.2-Edificaciones no residenciales"/>
    <s v="0206-MINISTERIO DE EDUCACIÓN"/>
    <s v="0001-MINISTERIO DE EDUCACION"/>
    <s v="4-SERVICIOS SOCIALES"/>
    <s v="4.4-Educación"/>
    <s v="4.4.01-Educación inicial"/>
    <s v="2.7-OBRAS"/>
    <s v="2.7.1-OBRAS EN EDIFICACIONES"/>
    <s v="15-MONTE CRISTI"/>
    <s v="10-FONDO GENERAL"/>
    <s v="15273-AMPLIACIÓN DEL PLANTEL EDUCATIVO PARA INICIAL SERAFINA SÁNCHEZ, MUNICIPIO MONTE CRISTI, PROVINCIA MONTE CRISTI."/>
    <s v="04-AMPLIACIÓN DEL PLANTEL EDUCATIVO PARA INICIAL SERAFINA SÁNCHEZ, MUNICIPIO MONTE CRISTI, PROVINCIA MONTE CRISTI."/>
    <s v="0000-NO APLICA"/>
    <s v="S"/>
    <n v="0"/>
    <n v="3471668.36"/>
    <n v="3471666.82"/>
    <n v="1157222.27"/>
  </r>
  <r>
    <x v="0"/>
    <x v="0"/>
    <x v="1"/>
    <x v="7"/>
    <s v="2.2.2.1-Viviendas, edificios y estructuras"/>
    <s v="2.2.2.1.2-Edificaciones no residenciales"/>
    <s v="0206-MINISTERIO DE EDUCACIÓN"/>
    <s v="0001-MINISTERIO DE EDUCACION"/>
    <s v="4-SERVICIOS SOCIALES"/>
    <s v="4.4-Educación"/>
    <s v="4.4.01-Educación inicial"/>
    <s v="2.7-OBRAS"/>
    <s v="2.7.1-OBRAS EN EDIFICACIONES"/>
    <s v="15-MONTE CRISTI"/>
    <s v="10-FONDO GENERAL"/>
    <s v="15274-AMPLIACIÓN DEL PLANTEL EDUCATIVO PARA INICIAL JOSÉ GABRIEL GARCÍA, MUNICIPIO PEPILLO SALCEDO, PROVINCIA MONTE CRISTI."/>
    <s v="05-AMPLIACIÓN DEL PLANTEL EDUCATIVO PARA INICIAL JOSÉ GABRIEL GARCÍA, MUNICIPIO PEPILLO SALCEDO, PROVINCIA MONTE CRISTI."/>
    <s v="0000-NO APLICA"/>
    <s v="S"/>
    <n v="0"/>
    <n v="4954655.9000000004"/>
    <n v="4954654.1399999997"/>
    <n v="1651551.38"/>
  </r>
  <r>
    <x v="0"/>
    <x v="0"/>
    <x v="1"/>
    <x v="7"/>
    <s v="2.2.2.1-Viviendas, edificios y estructuras"/>
    <s v="2.2.2.1.2-Edificaciones no residenciales"/>
    <s v="0206-MINISTERIO DE EDUCACIÓN"/>
    <s v="0001-MINISTERIO DE EDUCACION"/>
    <s v="4-SERVICIOS SOCIALES"/>
    <s v="4.4-Educación"/>
    <s v="4.4.01-Educación inicial"/>
    <s v="2.7-OBRAS"/>
    <s v="2.7.1-OBRAS EN EDIFICACIONES"/>
    <s v="15-MONTE CRISTI"/>
    <s v="10-FONDO GENERAL"/>
    <s v="15275-AMPLIACIÓN DEL PLANTEL EDUCATIVO PARA INICIAL PILOTO, MUNICIPIO GUAYUBÍN, PROVINCIA MONTE CRISTI."/>
    <s v="06-AMPLIACIÓN DEL PLANTEL EDUCATIVO PARA INICIAL PILOTO, MUNICIPIO GUAYUBÍN, PROVINCIA MONTE CRISTI."/>
    <s v="0000-NO APLICA"/>
    <s v="S"/>
    <n v="0"/>
    <n v="3471668.36"/>
    <n v="3471666.82"/>
    <n v="1157222.27"/>
  </r>
  <r>
    <x v="0"/>
    <x v="0"/>
    <x v="1"/>
    <x v="7"/>
    <s v="2.2.2.1-Viviendas, edificios y estructuras"/>
    <s v="2.2.2.1.2-Edificaciones no residenciales"/>
    <s v="0206-MINISTERIO DE EDUCACIÓN"/>
    <s v="0001-MINISTERIO DE EDUCACION"/>
    <s v="4-SERVICIOS SOCIALES"/>
    <s v="4.4-Educación"/>
    <s v="4.4.01-Educación inicial"/>
    <s v="2.7-OBRAS"/>
    <s v="2.7.1-OBRAS EN EDIFICACIONES"/>
    <s v="15-MONTE CRISTI"/>
    <s v="10-FONDO GENERAL"/>
    <s v="15276-AMPLIACIÓN DEL PLANTEL EDUCATIVO PARA INICIAL LA DIVISORIA, MUNICIPIO GUAYUBÍN, PROVINCIA MONTE CRISTI."/>
    <s v="07-AMPLIACIÓN DEL PLANTEL EDUCATIVO PARA INICIAL LA DIVISORIA, MUNICIPIO GUAYUBÍN, PROVINCIA MONTE CRISTI."/>
    <s v="0000-NO APLICA"/>
    <s v="S"/>
    <n v="0"/>
    <n v="3471668.36"/>
    <n v="3471666.82"/>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15-MONTE CRISTI"/>
    <s v="10-FONDO GENERAL"/>
    <s v="15277-AMPLIACIÓN DEL PLANTEL EDUCATIVO PARA INICIAL JOSÉ GABRIEL GARCÍA, MUNICIPIO CASTAÑUELAS, PROVINCIA MONTE CRISTI."/>
    <s v="08-AMPLIACIÓN DEL PLANTEL EDUCATIVO PARA INICIAL JOSÉ GABRIEL GARCÍA, MUNICIPIO CASTAÑUELAS, PROVINCIA MONTE CRISTI."/>
    <s v="0000-NO APLICA"/>
    <s v="S"/>
    <n v="0"/>
    <n v="8337135.3799999999"/>
    <n v="8337134.0300000003"/>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15-MONTE CRISTI"/>
    <s v="10-FONDO GENERAL"/>
    <s v="15898-AMPLIACIÓN DEL PLANTEL EDUCATIVO PARA INICIAL PROF. FRANCISCA BIENVENIDA LOZANO, MUNICIPIO PEPILLO SALCEDO, PROVINCIA MONTE CRISTI."/>
    <s v="43-AMPLIACIÓN DEL PLANTEL EDUCATIVO PARA INICIAL PROF. FRANCISCA BIENVENIDA LOZANO, MUNICIPIO PEPILLO SALCEDO, PROVINCIA MONTE CRISTI."/>
    <s v="0000-NO APLICA"/>
    <s v="S"/>
    <n v="0"/>
    <n v="1200530.04"/>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15-MONTE CRISTI"/>
    <s v="10-FONDO GENERAL"/>
    <s v="15899-AMPLIACIÓN DEL PLANTEL EDUCATIVO PARA INICIAL EL DURO, MUNICIPIO MONTE CRISTI, PROVINCIA MONTE CRISTI."/>
    <s v="44-AMPLIACIÓN DEL PLANTEL EDUCATIVO PARA INICIAL EL DURO, MUNICIPIO MONTE CRISTI, PROVINCIA MONTE CRISTI."/>
    <s v="0000-NO APLICA"/>
    <s v="S"/>
    <n v="0"/>
    <n v="2822352.44"/>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15-MONTE CRISTI"/>
    <s v="10-FONDO GENERAL"/>
    <s v="15900-AMPLIACIÓN DEL PLANTEL EDUCATIVO PARA INICIAL LA RECTA DE SANITA, MUNICIPIO MONTE CRISTI, PROVINCIA MONTE CRISTI."/>
    <s v="45-AMPLIACIÓN DEL PLANTEL EDUCATIVO PARA INICIAL LA RECTA DE SANITA, MUNICIPIO MONTE CRISTI, PROVINCIA MONTE CRISTI."/>
    <s v="0000-NO APLICA"/>
    <s v="S"/>
    <n v="0"/>
    <n v="1694859.15"/>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15-MONTE CRISTI"/>
    <s v="10-FONDO GENERAL"/>
    <s v="15901-AMPLIACIÓN DEL PLANTEL EDUCATIVO PARA INICIAL CENTRO POBLADO, MUNICIPIO LAS MATAS DE SANTA CRUZ, PROVINCIA MONTE CRISTI."/>
    <s v="46-AMPLIACIÓN DEL PLANTEL EDUCATIVO PARA INICIAL CENTRO POBLADO, MUNICIPIO LAS MATAS DE SANTA CRUZ, PROVINCIA MONTE CRISTI."/>
    <s v="0000-NO APLICA"/>
    <s v="S"/>
    <n v="0"/>
    <n v="1694859.15"/>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15-MONTE CRISTI"/>
    <s v="10-FONDO GENERAL"/>
    <s v="15902-AMPLIACIÓN DEL PLANTEL EDUCATIVO PARA INICIAL BATEY WALTERIO , MUNICIPIO MONTE CRISTI, PROVINCIA MONTE CRISTI."/>
    <s v="47-AMPLIACIÓN DEL PLANTEL EDUCATIVO PARA INICIAL BATEY WALTERIO , MUNICIPIO MONTE CRISTI, PROVINCIA MONTE CRISTI."/>
    <s v="0000-NO APLICA"/>
    <s v="S"/>
    <n v="0"/>
    <n v="1200530.04"/>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15-MONTE CRISTI"/>
    <s v="10-FONDO GENERAL"/>
    <s v="15903-AMPLIACIÓN DEL PLANTEL EDUCATIVO PARA INICIAL ROSA EMILIA RODRÍGUEZ CRUZ, MUNICIPIO GUAYUBÍN, PROVINCIA MONTE CRISTI."/>
    <s v="48-AMPLIACIÓN DEL PLANTEL EDUCATIVO PARA INICIAL ROSA EMILIA RODRÍGUEZ CRUZ, MUNICIPIO GUAYUBÍN, PROVINCIA MONTE CRISTI."/>
    <s v="0000-NO APLICA"/>
    <s v="S"/>
    <n v="0"/>
    <n v="1200530.04"/>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15-MONTE CRISTI"/>
    <s v="10-FONDO GENERAL"/>
    <s v="15904-AMPLIACIÓN DEL PLANTEL EDUCATIVO PARA INICIAL AURORA TAVAREZ BELLIARD, MUNICIPIO GUAYUBÍN, PROVINCIA MONTE CRISTI."/>
    <s v="49-AMPLIACIÓN DEL PLANTEL EDUCATIVO PARA INICIAL AURORA TAVAREZ BELLIARD, MUNICIPIO GUAYUBÍN, PROVINCIA MONTE CRISTI."/>
    <s v="0000-NO APLICA"/>
    <s v="S"/>
    <n v="0"/>
    <n v="1694859.15"/>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15-MONTE CRISTI"/>
    <s v="10-FONDO GENERAL"/>
    <s v="15905-AMPLIACIÓN DEL PLANTEL EDUCATIVO PARA INICIAL LA GUAJACA, MUNICIPIO GUAYUBÍN, PROVINCIA MONTE CRISTI."/>
    <s v="50-AMPLIACIÓN DEL PLANTEL EDUCATIVO PARA INICIAL LA GUAJACA, MUNICIPIO GUAYUBÍN, PROVINCIA MONTE CRISTI."/>
    <s v="0000-NO APLICA"/>
    <s v="S"/>
    <n v="0"/>
    <n v="2822352.44"/>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15-MONTE CRISTI"/>
    <s v="10-FONDO GENERAL"/>
    <s v="15906-AMPLIACIÓN DEL PLANTEL EDUCATIVO PARA INICIAL DEMETRIO RODRÍGUEZ, MUNICIPIO GUAYUBÍN, PROVINCIA MONTE CRISTI."/>
    <s v="51-AMPLIACIÓN DEL PLANTEL EDUCATIVO PARA INICIAL DEMETRIO RODRÍGUEZ, MUNICIPIO GUAYUBÍN, PROVINCIA MONTE CRISTI."/>
    <s v="0000-NO APLICA"/>
    <s v="S"/>
    <n v="0"/>
    <n v="1694859.15"/>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15-MONTE CRISTI"/>
    <s v="10-FONDO GENERAL"/>
    <s v="15907-AMPLIACIÓN DEL PLANTEL EDUCATIVO PARA INICIAL EL PROYECTO AGRARIO, MUNICIPIO GUAYUBÍN, PROVINCIA MONTE CRISTI."/>
    <s v="52-AMPLIACIÓN DEL PLANTEL EDUCATIVO PARA INICIAL EL PROYECTO AGRARIO, MUNICIPIO GUAYUBÍN, PROVINCIA MONTE CRISTI."/>
    <s v="0000-NO APLICA"/>
    <s v="S"/>
    <n v="0"/>
    <n v="1200530.04"/>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15-MONTE CRISTI"/>
    <s v="10-FONDO GENERAL"/>
    <s v="15908-AMPLIACIÓN DEL PLANTEL EDUCATIVO PARA INICIAL CARMELA BELLIARD, MUNICIPIO GUAYUBÍN, PROVINCIA MONTE CRISTI."/>
    <s v="53-AMPLIACIÓN DEL PLANTEL EDUCATIVO PARA INICIAL CARMELA BELLIARD, MUNICIPIO GUAYUBÍN, PROVINCIA MONTE CRISTI."/>
    <s v="0000-NO APLICA"/>
    <s v="S"/>
    <n v="0"/>
    <n v="1200530.04"/>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15-MONTE CRISTI"/>
    <s v="10-FONDO GENERAL"/>
    <s v="15909-AMPLIACIÓN DEL PLANTEL EDUCATIVO PARA INICIAL SANTA CRUZ, MUNICIPIO LAS MATAS DE SANTA CRUZ, PROVINCIA MONTE CRISTI."/>
    <s v="54-AMPLIACIÓN DEL PLANTEL EDUCATIVO PARA INICIAL SANTA CRUZ, MUNICIPIO LAS MATAS DE SANTA CRUZ, PROVINCIA MONTE CRISTI."/>
    <s v="0000-NO APLICA"/>
    <s v="S"/>
    <n v="0"/>
    <n v="1694859.15"/>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15-MONTE CRISTI"/>
    <s v="10-FONDO GENERAL"/>
    <s v="15910-AMPLIACIÓN DEL PLANTEL EDUCATIVO PARA INICIAL AGUA DE LUIS, MUNICIPIO GUAYUBÍN, PROVINCIA MONTE CRISTI."/>
    <s v="55-AMPLIACIÓN DEL PLANTEL EDUCATIVO PARA INICIAL AGUA DE LUIS, MUNICIPIO GUAYUBÍN, PROVINCIA MONTE CRISTI."/>
    <s v="0000-NO APLICA"/>
    <s v="S"/>
    <n v="0"/>
    <n v="1694859.15"/>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15-MONTE CRISTI"/>
    <s v="10-FONDO GENERAL"/>
    <s v="15911-AMPLIACIÓN DEL PLANTEL EDUCATIVO PARA INICIAL MARÍA TRINIDAD SÁNCHEZ, MUNICIPIO GUAYUBIN, PROVINCIA MONTE CRISTI."/>
    <s v="56-AMPLIACIÓN DEL PLANTEL EDUCATIVO PARA INICIAL MARÍA TRINIDAD SÁNCHEZ, MUNICIPIO GUAYUBIN, PROVINCIA MONTE CRISTI."/>
    <s v="0000-NO APLICA"/>
    <s v="S"/>
    <n v="0"/>
    <n v="1200530.04"/>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15-MONTE CRISTI"/>
    <s v="10-FONDO GENERAL"/>
    <s v="15912-AMPLIACIÓN DEL PLANTEL EDUCATIVO PARA INICIAL RAMONA MUÑOZ DE PASCAL, MUNICIPIO CASTAÑUELAS, PROVINCIA MONTE CRISTI."/>
    <s v="57-AMPLIACIÓN DEL PLANTEL EDUCATIVO PARA INICIAL RAMONA MUÑOZ DE PASCAL, MUNICIPIO CASTAÑUELAS, PROVINCIA MONTE CRISTI."/>
    <s v="0000-NO APLICA"/>
    <s v="S"/>
    <n v="0"/>
    <n v="2822352.44"/>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15-MONTE CRISTI"/>
    <s v="10-FONDO GENERAL"/>
    <s v="15913-AMPLIACIÓN DEL PLANTEL EDUCATIVO PARA INICIAL LUISA DE LA ROSA HELENA, MUNICIPIO VILLA VÁZQUEZ, PROVINCIA MONTE CRISTI."/>
    <s v="58-AMPLIACIÓN DEL PLANTEL EDUCATIVO PARA INICIAL LUISA DE LA ROSA HELENA, MUNICIPIO VILLA VÁZQUEZ, PROVINCIA MONTE CRISTI."/>
    <s v="0000-NO APLICA"/>
    <s v="S"/>
    <n v="0"/>
    <n v="1694859.15"/>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15-MONTE CRISTI"/>
    <s v="10-FONDO GENERAL"/>
    <s v="15914-AMPLIACIÓN DEL PLANTEL EDUCATIVO PARA INICIAL ANA LUCÍA LÓPEZ DE TAVERAS, MUNICIPIO VILLA VÁZQUEZ, PROVINCIA MONTE CRISTI."/>
    <s v="59-AMPLIACIÓN DEL PLANTEL EDUCATIVO PARA INICIAL ANA LUCÍA LÓPEZ DE TAVERAS, MUNICIPIO VILLA VÁZQUEZ, PROVINCIA MONTE CRISTI."/>
    <s v="0000-NO APLICA"/>
    <s v="S"/>
    <n v="0"/>
    <n v="1694859.15"/>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15-MONTE CRISTI"/>
    <s v="10-FONDO GENERAL"/>
    <s v="15915-AMPLIACIÓN DEL PLANTEL EDUCATIVO PARA INICIAL BARRIO NUEVO VILLA GARCÍA, MUNICIPIO VILLA VÁZQUEZ, PROVINCIA MONTE CRISTI."/>
    <s v="60-AMPLIACIÓN DEL PLANTEL EDUCATIVO PARA INICIAL BARRIO NUEVO VILLA GARCÍA, MUNICIPIO VILLA VÁZQUEZ, PROVINCIA MONTE CRISTI."/>
    <s v="0000-NO APLICA"/>
    <s v="S"/>
    <n v="0"/>
    <n v="1694859.15"/>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15-MONTE CRISTI"/>
    <s v="10-FONDO GENERAL"/>
    <s v="15916-AMPLIACIÓN DEL PLANTEL EDUCATIVO PARA INICIAL JUAN DE JESÚS PIMENTEL, MUNICIPIO VILLA VÁZQUEZ, PROVINCIA MONTE CRISTI."/>
    <s v="61-AMPLIACIÓN DEL PLANTEL EDUCATIVO PARA INICIAL JUAN DE JESÚS PIMENTEL, MUNICIPIO VILLA VÁZQUEZ, PROVINCIA MONTE CRISTI."/>
    <s v="0000-NO APLICA"/>
    <s v="S"/>
    <n v="0"/>
    <n v="1694859.15"/>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16-PEDERNALES"/>
    <s v="10-FONDO GENERAL"/>
    <s v="13448-CONSTRUCCIÓN  DE 1 ESTANCIA INFANTIL EN LA PROVINCIA DE PEDERNALES (FASE 2)"/>
    <s v="48-CONSTRUCCIÓN  DE 1 ESTANCIA INFANTIL EN LA PROVINCIA DE PEDERNALES (FASE 2)"/>
    <s v="0000-NO APLICA"/>
    <s v="S"/>
    <n v="1499669"/>
    <n v="199669"/>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16-PEDERNALES"/>
    <s v="10-FONDO GENERAL"/>
    <s v="15240-AMPLIACIÓN DEL PLANTEL EDUCATIVO PARA INICIAL EL CAJUIL, MUNICIPIO OVIEDO, PROVINCIA PEDERNALES."/>
    <s v="11-AMPLIACIÓN DEL PLANTEL EDUCATIVO PARA INICIAL EL CAJUIL, MUNICIPIO OVIEDO, PROVINCIA PEDERNALES."/>
    <s v="0000-NO APLICA"/>
    <s v="S"/>
    <n v="0"/>
    <n v="3471668.36"/>
    <n v="3471666.82"/>
    <n v="1157222.27"/>
  </r>
  <r>
    <x v="0"/>
    <x v="0"/>
    <x v="1"/>
    <x v="7"/>
    <s v="2.2.2.1-Viviendas, edificios y estructuras"/>
    <s v="2.2.2.1.2-Edificaciones no residenciales"/>
    <s v="0206-MINISTERIO DE EDUCACIÓN"/>
    <s v="0001-MINISTERIO DE EDUCACION"/>
    <s v="4-SERVICIOS SOCIALES"/>
    <s v="4.4-Educación"/>
    <s v="4.4.01-Educación inicial"/>
    <s v="2.7-OBRAS"/>
    <s v="2.7.1-OBRAS EN EDIFICACIONES"/>
    <s v="16-PEDERNALES"/>
    <s v="10-FONDO GENERAL"/>
    <s v="15241-AMPLIACIÓN DEL PLANTEL EDUCATIVO PARA INICIAL MANUEL GOYA, MUNICIPIO OVIEDO, PROVINCIA PEDERNALES."/>
    <s v="12-AMPLIACIÓN DEL PLANTEL EDUCATIVO PARA INICIAL MANUEL GOYA, MUNICIPIO OVIEDO, PROVINCIA PEDERNALES."/>
    <s v="0000-NO APLICA"/>
    <s v="S"/>
    <n v="0"/>
    <n v="3471668.36"/>
    <n v="3471666.82"/>
    <n v="1157222.27"/>
  </r>
  <r>
    <x v="0"/>
    <x v="0"/>
    <x v="1"/>
    <x v="7"/>
    <s v="2.2.2.1-Viviendas, edificios y estructuras"/>
    <s v="2.2.2.1.2-Edificaciones no residenciales"/>
    <s v="0206-MINISTERIO DE EDUCACIÓN"/>
    <s v="0001-MINISTERIO DE EDUCACION"/>
    <s v="4-SERVICIOS SOCIALES"/>
    <s v="4.4-Educación"/>
    <s v="4.4.01-Educación inicial"/>
    <s v="2.7-OBRAS"/>
    <s v="2.7.1-OBRAS EN EDIFICACIONES"/>
    <s v="16-PEDERNALES"/>
    <s v="10-FONDO GENERAL"/>
    <s v="15242-AMPLIACIÓN DEL PLANTEL EDUCATIVO PARA INICIAL HERNANDO GORJÓN, MUNICIPIO PEDERNALES, PROVINCIA PEDERNALES."/>
    <s v="13-AMPLIACIÓN DEL PLANTEL EDUCATIVO PARA INICIAL HERNANDO GORJÓN, MUNICIPIO PEDERNALES, PROVINCIA PEDERNALES."/>
    <s v="0000-NO APLICA"/>
    <s v="S"/>
    <n v="0"/>
    <n v="4954655.9000000004"/>
    <n v="4954654.1399999997"/>
    <n v="1651551.38"/>
  </r>
  <r>
    <x v="0"/>
    <x v="0"/>
    <x v="1"/>
    <x v="7"/>
    <s v="2.2.2.1-Viviendas, edificios y estructuras"/>
    <s v="2.2.2.1.2-Edificaciones no residenciales"/>
    <s v="0206-MINISTERIO DE EDUCACIÓN"/>
    <s v="0001-MINISTERIO DE EDUCACION"/>
    <s v="4-SERVICIOS SOCIALES"/>
    <s v="4.4-Educación"/>
    <s v="4.4.01-Educación inicial"/>
    <s v="2.7-OBRAS"/>
    <s v="2.7.1-OBRAS EN EDIFICACIONES"/>
    <s v="16-PEDERNALES"/>
    <s v="10-FONDO GENERAL"/>
    <s v="15352-AMPLIACIÓN DEL PLANTEL EDUCATIVO PARA INICIAL GASTÓN FERNANDO DELIGNE, MUNICIPIO OVIEDO, PROVINCIA PEDERNALES."/>
    <s v="23-AMPLIACIÓN DEL PLANTEL EDUCATIVO PARA INICIAL GASTÓN FERNANDO DELIGNE, MUNICIPIO OVIEDO, PROVINCIA PEDERNALES."/>
    <s v="0000-NO APLICA"/>
    <s v="S"/>
    <n v="0"/>
    <n v="1694859.15"/>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16-PEDERNALES"/>
    <s v="10-FONDO GENERAL"/>
    <s v="15353-AMPLIACIÓN DEL PLANTEL EDUCATIVO PARA INICIAL PROF. LUIS DÍAZ DÍAZ, MUNICIPIO PEDERNALES, PROVINCIA PEDERNALES."/>
    <s v="24-AMPLIACIÓN DEL PLANTEL EDUCATIVO PARA INICIAL PROF. LUIS DÍAZ DÍAZ, MUNICIPIO PEDERNALES, PROVINCIA PEDERNALES."/>
    <s v="0000-NO APLICA"/>
    <s v="S"/>
    <n v="0"/>
    <n v="15721202.710000001"/>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17-PERAVIA"/>
    <s v="10-FONDO GENERAL"/>
    <s v="13068-CONSTRUCCIÓN DE I ESTANCIA INFATIL EN LA PROVINCIA DE PERAVIA"/>
    <s v="27-CONSTRUCCIÓN DE I ESTANCIA INFATIL EN LA PROVINCIA DE PERAVIA"/>
    <s v="0000-NO APLICA"/>
    <s v="S"/>
    <n v="1499668"/>
    <n v="499668"/>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17-PERAVIA"/>
    <s v="10-FONDO GENERAL"/>
    <s v="13450-CONSTRUCCIÓN  DE 2 ESTANCIAS INFATILES EN LA PROVINCIA DE PERAVIA (FASE 2)"/>
    <s v="50-CONSTRUCCIÓN  DE 2 ESTANCIAS INFATILES EN LA PROVINCIA DE PERAVIA (FASE 2)"/>
    <s v="0000-NO APLICA"/>
    <s v="S"/>
    <n v="2999336"/>
    <n v="399336"/>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17-PERAVIA"/>
    <s v="10-FONDO GENERAL"/>
    <s v="13603-CONSTRUCCIÓN DE 2 ESTANCIAS INFANTILES EN LA PROVINCIA DE PERAVIA (FASE 3)"/>
    <s v="71-CONSTRUCCIÓN DE 2 ESTANCIAS INFANTILES EN LA PROVINCIA DE PERAVIA (FASE 3)"/>
    <s v="0000-NO APLICA"/>
    <s v="S"/>
    <n v="6247638"/>
    <n v="2000000"/>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17-PERAVIA"/>
    <s v="10-FONDO GENERAL"/>
    <s v="15174-AMPLIACIÓN DEL PLANTEL EDUCATIVO PARA INICIAL MARÍA INOCENCIA BELÉN MININO, MUNICIPIO BANÍ, PROVINCIA PERAVIA."/>
    <s v="01-AMPLIACIÓN DEL PLANTEL EDUCATIVO PARA INICIAL MARÍA INOCENCIA BELÉN MININO, MUNICIPIO BANÍ, PROVINCIA PERAVIA."/>
    <s v="0000-NO APLICA"/>
    <s v="S"/>
    <n v="0"/>
    <n v="4918595.78"/>
    <n v="4918594.0599999996"/>
    <n v="1639531.35"/>
  </r>
  <r>
    <x v="0"/>
    <x v="0"/>
    <x v="1"/>
    <x v="7"/>
    <s v="2.2.2.1-Viviendas, edificios y estructuras"/>
    <s v="2.2.2.1.2-Edificaciones no residenciales"/>
    <s v="0206-MINISTERIO DE EDUCACIÓN"/>
    <s v="0001-MINISTERIO DE EDUCACION"/>
    <s v="4-SERVICIOS SOCIALES"/>
    <s v="4.4-Educación"/>
    <s v="4.4.01-Educación inicial"/>
    <s v="2.7-OBRAS"/>
    <s v="2.7.1-OBRAS EN EDIFICACIONES"/>
    <s v="17-PERAVIA"/>
    <s v="10-FONDO GENERAL"/>
    <s v="15175-AMPLIACIÓN DEL PLANTEL EDUCATIVO PARA INICIAL EL SIFÓN, MUNICIPIO BANÍ, PROVINCIA PERAVIA."/>
    <s v="02-AMPLIACIÓN DEL PLANTEL EDUCATIVO PARA INICIAL EL SIFÓN, MUNICIPIO BANÍ, PROVINCIA PERAVIA."/>
    <s v="0000-NO APLICA"/>
    <s v="S"/>
    <n v="0"/>
    <n v="9235093.6099999994"/>
    <n v="9235092.3699999992"/>
    <n v="3078364.12"/>
  </r>
  <r>
    <x v="0"/>
    <x v="0"/>
    <x v="1"/>
    <x v="7"/>
    <s v="2.2.2.1-Viviendas, edificios y estructuras"/>
    <s v="2.2.2.1.2-Edificaciones no residenciales"/>
    <s v="0206-MINISTERIO DE EDUCACIÓN"/>
    <s v="0001-MINISTERIO DE EDUCACION"/>
    <s v="4-SERVICIOS SOCIALES"/>
    <s v="4.4-Educación"/>
    <s v="4.4.01-Educación inicial"/>
    <s v="2.7-OBRAS"/>
    <s v="2.7.1-OBRAS EN EDIFICACIONES"/>
    <s v="17-PERAVIA"/>
    <s v="10-FONDO GENERAL"/>
    <s v="15176-AMPLIACIÓN DEL PLANTEL EDUCATIVO PARA INICIAL MANUEL DE JESÚS PERELLÓ, MUNICIPIO BANÍ, PROVINCIA PERAVIA."/>
    <s v="03-AMPLIACIÓN DEL PLANTEL EDUCATIVO PARA INICIAL MANUEL DE JESÚS PERELLÓ, MUNICIPIO BANÍ, PROVINCIA PERAVIA."/>
    <s v="0000-NO APLICA"/>
    <s v="S"/>
    <n v="0"/>
    <n v="8276457.6600000001"/>
    <n v="8276456.2000000002"/>
    <n v="2758818.73"/>
  </r>
  <r>
    <x v="0"/>
    <x v="0"/>
    <x v="1"/>
    <x v="7"/>
    <s v="2.2.2.1-Viviendas, edificios y estructuras"/>
    <s v="2.2.2.1.2-Edificaciones no residenciales"/>
    <s v="0206-MINISTERIO DE EDUCACIÓN"/>
    <s v="0001-MINISTERIO DE EDUCACION"/>
    <s v="4-SERVICIOS SOCIALES"/>
    <s v="4.4-Educación"/>
    <s v="4.4.01-Educación inicial"/>
    <s v="2.7-OBRAS"/>
    <s v="2.7.1-OBRAS EN EDIFICACIONES"/>
    <s v="17-PERAVIA"/>
    <s v="10-FONDO GENERAL"/>
    <s v="15177-AMPLIACIÓN DEL PLANTEL EDUCATIVO PARA INICIAL ALIRO PAULINO, MUNICIPIO NIZAO, PROVINCIA PERAVIA."/>
    <s v="04-AMPLIACIÓN DEL PLANTEL EDUCATIVO PARA INICIAL ALIRO PAULINO, MUNICIPIO NIZAO, PROVINCIA PERAVIA."/>
    <s v="0000-NO APLICA"/>
    <s v="S"/>
    <n v="0"/>
    <n v="4918595.78"/>
    <n v="4918594.07"/>
    <n v="1639531.36"/>
  </r>
  <r>
    <x v="0"/>
    <x v="0"/>
    <x v="1"/>
    <x v="7"/>
    <s v="2.2.2.1-Viviendas, edificios y estructuras"/>
    <s v="2.2.2.1.2-Edificaciones no residenciales"/>
    <s v="0206-MINISTERIO DE EDUCACIÓN"/>
    <s v="0001-MINISTERIO DE EDUCACION"/>
    <s v="4-SERVICIOS SOCIALES"/>
    <s v="4.4-Educación"/>
    <s v="4.4.01-Educación inicial"/>
    <s v="2.7-OBRAS"/>
    <s v="2.7.1-OBRAS EN EDIFICACIONES"/>
    <s v="17-PERAVIA"/>
    <s v="10-FONDO GENERAL"/>
    <s v="15178-AMPLIACIÓN DEL PLANTEL EDUCATIVO PARA INICIAL FUNDACIÓN DE PERAVIA, MUNICIPIO BANÍ, PROVINCIA PERAVIA."/>
    <s v="05-AMPLIACIÓN DEL PLANTEL EDUCATIVO PARA INICIAL FUNDACIÓN DE PERAVIA, MUNICIPIO BANÍ, PROVINCIA PERAVIA."/>
    <s v="0000-NO APLICA"/>
    <s v="S"/>
    <n v="0"/>
    <n v="8276457.6600000001"/>
    <n v="8276456.2000000002"/>
    <n v="2758818.73"/>
  </r>
  <r>
    <x v="0"/>
    <x v="0"/>
    <x v="1"/>
    <x v="7"/>
    <s v="2.2.2.1-Viviendas, edificios y estructuras"/>
    <s v="2.2.2.1.2-Edificaciones no residenciales"/>
    <s v="0206-MINISTERIO DE EDUCACIÓN"/>
    <s v="0001-MINISTERIO DE EDUCACION"/>
    <s v="4-SERVICIOS SOCIALES"/>
    <s v="4.4-Educación"/>
    <s v="4.4.01-Educación inicial"/>
    <s v="2.7-OBRAS"/>
    <s v="2.7.1-OBRAS EN EDIFICACIONES"/>
    <s v="17-PERAVIA"/>
    <s v="10-FONDO GENERAL"/>
    <s v="15179-AMPLIACIÓN DEL PLANTEL EDUCATIVO PARA INICIAL ANDRÉS PEÑA CABRAL, MUNICIPIO BANÍ, PROVINCIA PERAVIA."/>
    <s v="06-AMPLIACIÓN DEL PLANTEL EDUCATIVO PARA INICIAL ANDRÉS PEÑA CABRAL, MUNICIPIO BANÍ, PROVINCIA PERAVIA."/>
    <s v="0000-NO APLICA"/>
    <s v="S"/>
    <n v="0"/>
    <n v="8276457.6600000001"/>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17-PERAVIA"/>
    <s v="10-FONDO GENERAL"/>
    <s v="15180-AMPLIACIÓN DEL PLANTEL EDUCATIVO PARA INICIAL  PROF. VITALINA GUERRERO PIMENTEL, MUNICIPIO BANÍ, PROVINCIA PERAVIA."/>
    <s v="07-AMPLIACIÓN DEL PLANTEL EDUCATIVO PARA INICIAL  PROF. VITALINA GUERRERO PIMENTEL, MUNICIPIO BANÍ, PROVINCIA PERAVIA."/>
    <s v="0000-NO APLICA"/>
    <s v="S"/>
    <n v="0"/>
    <n v="8276457.6600000001"/>
    <n v="8276456.2000000002"/>
    <n v="2758818.73"/>
  </r>
  <r>
    <x v="0"/>
    <x v="0"/>
    <x v="1"/>
    <x v="7"/>
    <s v="2.2.2.1-Viviendas, edificios y estructuras"/>
    <s v="2.2.2.1.2-Edificaciones no residenciales"/>
    <s v="0206-MINISTERIO DE EDUCACIÓN"/>
    <s v="0001-MINISTERIO DE EDUCACION"/>
    <s v="4-SERVICIOS SOCIALES"/>
    <s v="4.4-Educación"/>
    <s v="4.4.01-Educación inicial"/>
    <s v="2.7-OBRAS"/>
    <s v="2.7.1-OBRAS EN EDIFICACIONES"/>
    <s v="17-PERAVIA"/>
    <s v="10-FONDO GENERAL"/>
    <s v="15181-AMPLIACIÓN DEL PLANTEL EDUCATIVO PARA INICIAL AUGUSTO PINEDA, MUNICIPIO NIZAO, PROVINCIA PERAVIA."/>
    <s v="08-AMPLIACIÓN DEL PLANTEL EDUCATIVO PARA INICIAL AUGUSTO PINEDA, MUNICIPIO NIZAO, PROVINCIA PERAVIA."/>
    <s v="0000-NO APLICA"/>
    <s v="S"/>
    <n v="0"/>
    <n v="9235093.6099999994"/>
    <n v="9235092.3699999992"/>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17-PERAVIA"/>
    <s v="10-FONDO GENERAL"/>
    <s v="15182-AMPLIACIÓN DEL PLANTEL EDUCATIVO PARA INICIAL PROF. RAFAEL ANTONIO FIGUEREO, MUNICIPIO NIZAO, PROVINCIA PERAVIA."/>
    <s v="09-AMPLIACIÓN DEL PLANTEL EDUCATIVO PARA INICIAL PROF. RAFAEL ANTONIO FIGUEREO, MUNICIPIO NIZAO, PROVINCIA PERAVIA."/>
    <s v="0000-NO APLICA"/>
    <s v="S"/>
    <n v="0"/>
    <n v="8276457.6600000001"/>
    <n v="8276456.2000000002"/>
    <n v="2758818.73"/>
  </r>
  <r>
    <x v="0"/>
    <x v="0"/>
    <x v="1"/>
    <x v="7"/>
    <s v="2.2.2.1-Viviendas, edificios y estructuras"/>
    <s v="2.2.2.1.2-Edificaciones no residenciales"/>
    <s v="0206-MINISTERIO DE EDUCACIÓN"/>
    <s v="0001-MINISTERIO DE EDUCACION"/>
    <s v="4-SERVICIOS SOCIALES"/>
    <s v="4.4-Educación"/>
    <s v="4.4.01-Educación inicial"/>
    <s v="2.7-OBRAS"/>
    <s v="2.7.1-OBRAS EN EDIFICACIONES"/>
    <s v="17-PERAVIA"/>
    <s v="10-FONDO GENERAL"/>
    <s v="15183-AMPLIACIÓN DEL PLANTEL EDUCATIVO PARA INICIAL PROF. CRISTÓBAL ALVINO FALCON, MUNICIPIO NIZAO, PROVINCIA PERAVIA."/>
    <s v="10-AMPLIACIÓN DEL PLANTEL EDUCATIVO PARA INICIAL PROF. CRISTÓBAL ALVINO FALCON, MUNICIPIO NIZAO, PROVINCIA PERAVIA."/>
    <s v="0000-NO APLICA"/>
    <s v="S"/>
    <n v="0"/>
    <n v="9235093.6099999994"/>
    <n v="9235092.3699999992"/>
    <n v="3078364.12"/>
  </r>
  <r>
    <x v="0"/>
    <x v="0"/>
    <x v="1"/>
    <x v="7"/>
    <s v="2.2.2.1-Viviendas, edificios y estructuras"/>
    <s v="2.2.2.1.2-Edificaciones no residenciales"/>
    <s v="0206-MINISTERIO DE EDUCACIÓN"/>
    <s v="0001-MINISTERIO DE EDUCACION"/>
    <s v="4-SERVICIOS SOCIALES"/>
    <s v="4.4-Educación"/>
    <s v="4.4.01-Educación inicial"/>
    <s v="2.7-OBRAS"/>
    <s v="2.7.1-OBRAS EN EDIFICACIONES"/>
    <s v="17-PERAVIA"/>
    <s v="10-FONDO GENERAL"/>
    <s v="15468-AMPLIACIÓN DEL PLANTEL EDUCATIVO PARA INICIAL ESPÍRITU SANTO, MUNICIPIO BANÍ, PROVINCIA PERAVIA."/>
    <s v="36-AMPLIACIÓN DEL PLANTEL EDUCATIVO PARA INICIAL ESPÍRITU SANTO, MUNICIPIO BANÍ, PROVINCIA PERAVIA."/>
    <s v="0000-NO APLICA"/>
    <s v="S"/>
    <n v="0"/>
    <n v="1682887.83"/>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17-PERAVIA"/>
    <s v="10-FONDO GENERAL"/>
    <s v="15469-AMPLIACIÓN DEL PLANTEL EDUCATIVO PARA INICIAL MÁXIMO GÓMEZ, MUNICIPIO BANÍ, PROVINCIA PERAVIA."/>
    <s v="37-AMPLIACIÓN DEL PLANTEL EDUCATIVO PARA INICIAL MÁXIMO GÓMEZ, MUNICIPIO BANÍ, PROVINCIA PERAVIA."/>
    <s v="0000-NO APLICA"/>
    <s v="S"/>
    <n v="0"/>
    <n v="2802175.21"/>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17-PERAVIA"/>
    <s v="10-FONDO GENERAL"/>
    <s v="15470-AMPLIACIÓN DEL PLANTEL EDUCATIVO PARA INICIAL AQUILES CABRAL BILLINI, MUNICIPIO BANÍ, PROVINCIA PERAVIA."/>
    <s v="38-AMPLIACIÓN DEL PLANTEL EDUCATIVO PARA INICIAL AQUILES CABRAL BILLINI, MUNICIPIO BANÍ, PROVINCIA PERAVIA."/>
    <s v="0000-NO APLICA"/>
    <s v="S"/>
    <n v="0"/>
    <n v="2802175.21"/>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17-PERAVIA"/>
    <s v="10-FONDO GENERAL"/>
    <s v="15471-AMPLIACIÓN DEL PLANTEL EDUCATIVO PARA INICIAL PROF. MARÍANA MIRIAN SUAZO, MUNICIPIO BANÍ, PROVINCIA PERAVIA."/>
    <s v="39-AMPLIACIÓN DEL PLANTEL EDUCATIVO PARA INICIAL PROF. MARÍANA MIRIAN SUAZO, MUNICIPIO BANÍ, PROVINCIA PERAVIA."/>
    <s v="0000-NO APLICA"/>
    <s v="S"/>
    <n v="0"/>
    <n v="1682887.83"/>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17-PERAVIA"/>
    <s v="10-FONDO GENERAL"/>
    <s v="15472-AMPLIACIÓN DEL PLANTEL EDUCATIVO PARA INICIAL VILLA DAVID, MUNICIPIO BANÍ, PROVINCIA PERAVIA."/>
    <s v="40-AMPLIACIÓN DEL PLANTEL EDUCATIVO PARA INICIAL VILLA DAVID, MUNICIPIO BANÍ, PROVINCIA PERAVIA."/>
    <s v="0000-NO APLICA"/>
    <s v="S"/>
    <n v="0"/>
    <n v="2802175.21"/>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17-PERAVIA"/>
    <s v="10-FONDO GENERAL"/>
    <s v="15473-AMPLIACIÓN DEL PLANTEL EDUCATIVO PARA INICIAL MILTON LAJARA DÍAZ, MUNICIPIO BANÍ, PROVINCIA PERAVIA."/>
    <s v="41-AMPLIACIÓN DEL PLANTEL EDUCATIVO PARA INICIAL MILTON LAJARA DÍAZ, MUNICIPIO BANÍ, PROVINCIA PERAVIA."/>
    <s v="0000-NO APLICA"/>
    <s v="S"/>
    <n v="0"/>
    <n v="1192156.46"/>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17-PERAVIA"/>
    <s v="10-FONDO GENERAL"/>
    <s v="15474-AMPLIACIÓN DEL PLANTEL EDUCATIVO PARA INICIAL CARLOS JULIO TEJEDA ORTIZ, MUNICIPIO BANÍ, PROVINCIA PERAVIA."/>
    <s v="42-AMPLIACIÓN DEL PLANTEL EDUCATIVO PARA INICIAL CARLOS JULIO TEJEDA ORTIZ, MUNICIPIO BANÍ, PROVINCIA PERAVIA."/>
    <s v="0000-NO APLICA"/>
    <s v="S"/>
    <n v="0"/>
    <n v="7279324.71"/>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17-PERAVIA"/>
    <s v="10-FONDO GENERAL"/>
    <s v="15475-AMPLIACIÓN DEL PLANTEL EDUCATIVO PARA INICIAL PROF. LUIS EMILIO PEÑA, MUNICIPIO BANÍ, PROVINCIA PERAVIA."/>
    <s v="43-AMPLIACIÓN DEL PLANTEL EDUCATIVO PARA INICIAL PROF. LUIS EMILIO PEÑA, MUNICIPIO BANÍ, PROVINCIA PERAVIA."/>
    <s v="0000-NO APLICA"/>
    <s v="S"/>
    <n v="0"/>
    <n v="8444367.4399999995"/>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17-PERAVIA"/>
    <s v="10-FONDO GENERAL"/>
    <s v="15476-AMPLIACIÓN DEL PLANTEL EDUCATIVO PARA INICIAL LA SAONA, MUNICIPIO BANÍ, PROVINCIA PERAVIA."/>
    <s v="44-AMPLIACIÓN DEL PLANTEL EDUCATIVO PARA INICIAL LA SAONA, MUNICIPIO BANÍ, PROVINCIA PERAVIA."/>
    <s v="0000-NO APLICA"/>
    <s v="S"/>
    <n v="0"/>
    <n v="1682887.83"/>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17-PERAVIA"/>
    <s v="10-FONDO GENERAL"/>
    <s v="15477-AMPLIACIÓN DEL PLANTEL EDUCATIVO PARA INICIAL PEDRO JOSÉ A. BLANDINO SOTO, MUNICIPIO BANÍ, PROVINCIA PERAVIA."/>
    <s v="45-AMPLIACIÓN DEL PLANTEL EDUCATIVO PARA INICIAL PEDRO JOSÉ A. BLANDINO SOTO, MUNICIPIO BANÍ, PROVINCIA PERAVIA."/>
    <s v="0000-NO APLICA"/>
    <s v="S"/>
    <n v="0"/>
    <n v="2802175.21"/>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17-PERAVIA"/>
    <s v="10-FONDO GENERAL"/>
    <s v="15478-AMPLIACIÓN DEL PLANTEL EDUCATIVO PARA INICIAL GALEÓN, MUNICIPIO BANÍ, PROVINCIA PERAVIA."/>
    <s v="46-AMPLIACIÓN DEL PLANTEL EDUCATIVO PARA INICIAL GALEÓN, MUNICIPIO BANÍ, PROVINCIA PERAVIA."/>
    <s v="0000-NO APLICA"/>
    <s v="S"/>
    <n v="0"/>
    <n v="2931376.05"/>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17-PERAVIA"/>
    <s v="10-FONDO GENERAL"/>
    <s v="15479-AMPLIACIÓN DEL PLANTEL EDUCATIVO PARA INICIAL SABANA CHIQUITA, MUNICIPIO BANÍ, PROVINCIA PERAVIA."/>
    <s v="47-AMPLIACIÓN DEL PLANTEL EDUCATIVO PARA INICIAL SABANA CHIQUITA, MUNICIPIO BANÍ, PROVINCIA PERAVIA."/>
    <s v="0000-NO APLICA"/>
    <s v="S"/>
    <n v="0"/>
    <n v="1192156.46"/>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17-PERAVIA"/>
    <s v="10-FONDO GENERAL"/>
    <s v="15480-AMPLIACIÓN DEL PLANTEL EDUCATIVO PARA INICIAL JUAN ISMAEL ZAPATA NIVAR, MUNICIPIO BANÍ, PROVINCIA PERAVIA."/>
    <s v="48-AMPLIACIÓN DEL PLANTEL EDUCATIVO PARA INICIAL JUAN ISMAEL ZAPATA NIVAR, MUNICIPIO BANÍ, PROVINCIA PERAVIA."/>
    <s v="0000-NO APLICA"/>
    <s v="S"/>
    <n v="0"/>
    <n v="1712816.12"/>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17-PERAVIA"/>
    <s v="10-FONDO GENERAL"/>
    <s v="15481-AMPLIACIÓN DEL PLANTEL EDUCATIVO PARA INICIAL LOS YAGUARIZOS, MUNICIPIO BANÍ, PROVINCIA PERAVIA."/>
    <s v="49-AMPLIACIÓN DEL PLANTEL EDUCATIVO PARA INICIAL LOS YAGUARIZOS, MUNICIPIO BANÍ, PROVINCIA PERAVIA."/>
    <s v="0000-NO APLICA"/>
    <s v="S"/>
    <n v="0"/>
    <n v="1682887.83"/>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17-PERAVIA"/>
    <s v="10-FONDO GENERAL"/>
    <s v="15482-AMPLIACIÓN DEL PLANTEL EDUCATIVO PARA INICIAL CONCEPCIÓN BONA, MUNICIPIO BANÍ, PROVINCIA PERAVIA."/>
    <s v="50-AMPLIACIÓN DEL PLANTEL EDUCATIVO PARA INICIAL CONCEPCIÓN BONA, MUNICIPIO BANÍ, PROVINCIA PERAVIA."/>
    <s v="0000-NO APLICA"/>
    <s v="S"/>
    <n v="0"/>
    <n v="2802175.21"/>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18-PUERTO PLATA"/>
    <s v="10-FONDO GENERAL"/>
    <s v="13061-CONSTRUCCIÓN 4 ESTANCIAS INFANTILES EN LA PROVINCIA DE PUERTO PLATA"/>
    <s v="20-CONSTRUCCIÓN 4 ESTANCIAS INFANTILES EN LA PROVINCIA DE PUERTO PLATA"/>
    <s v="0000-NO APLICA"/>
    <s v="S"/>
    <n v="8462477"/>
    <n v="8200797"/>
    <n v="4590653.6500000004"/>
    <n v="4590653.6500000004"/>
  </r>
  <r>
    <x v="0"/>
    <x v="0"/>
    <x v="1"/>
    <x v="7"/>
    <s v="2.2.2.1-Viviendas, edificios y estructuras"/>
    <s v="2.2.2.1.2-Edificaciones no residenciales"/>
    <s v="0206-MINISTERIO DE EDUCACIÓN"/>
    <s v="0001-MINISTERIO DE EDUCACION"/>
    <s v="4-SERVICIOS SOCIALES"/>
    <s v="4.4-Educación"/>
    <s v="4.4.01-Educación inicial"/>
    <s v="2.7-OBRAS"/>
    <s v="2.7.1-OBRAS EN EDIFICACIONES"/>
    <s v="18-PUERTO PLATA"/>
    <s v="10-FONDO GENERAL"/>
    <s v="13438-CONSTRUCCIÓN DE 4 ESTANCIAS INFANTILES EN LA PROVINCIA DE PUERTO PLATA (FASE 2)"/>
    <s v="41-CONSTRUCCIÓN DE 4 ESTANCIAS INFANTILES EN LA PROVINCIA DE PUERTO PLATA (FASE 2)"/>
    <s v="0000-NO APLICA"/>
    <s v="S"/>
    <n v="4499006"/>
    <n v="599006"/>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18-PUERTO PLATA"/>
    <s v="10-FONDO GENERAL"/>
    <s v="13620-CONSTRUCCIÓN DE 1 ESTANCIAS INFANTILES EN LA PROVINCIA DE PUERTO PLATA (FASE 3)"/>
    <s v="69-CONSTRUCCIÓN DE 1 ESTANCIAS INFANTILES EN LA PROVINCIA DE PUERTO PLATA (FASE 3)"/>
    <s v="0000-NO APLICA"/>
    <s v="S"/>
    <n v="1123819"/>
    <n v="8909519"/>
    <n v="8433195.6400000006"/>
    <n v="8433195.6400000006"/>
  </r>
  <r>
    <x v="0"/>
    <x v="0"/>
    <x v="1"/>
    <x v="7"/>
    <s v="2.2.2.1-Viviendas, edificios y estructuras"/>
    <s v="2.2.2.1.2-Edificaciones no residenciales"/>
    <s v="0206-MINISTERIO DE EDUCACIÓN"/>
    <s v="0001-MINISTERIO DE EDUCACION"/>
    <s v="4-SERVICIOS SOCIALES"/>
    <s v="4.4-Educación"/>
    <s v="4.4.01-Educación inicial"/>
    <s v="2.7-OBRAS"/>
    <s v="2.7.1-OBRAS EN EDIFICACIONES"/>
    <s v="18-PUERTO PLATA"/>
    <s v="10-FONDO GENERAL"/>
    <s v="15263-AMPLIACIÓN DEL PLANTEL EDUCATIVO PARA INICIAL JOSÉ ERNESTO ROSARIO POLANCO, MUNICIPIO SOSÚA, PROVINCIA PUERTO PLATA."/>
    <s v="09-AMPLIACIÓN DEL PLANTEL EDUCATIVO PARA INICIAL JOSÉ ERNESTO ROSARIO POLANCO, MUNICIPIO SOSÚA, PROVINCIA PUERTO PLATA."/>
    <s v="0000-NO APLICA"/>
    <s v="S"/>
    <n v="0"/>
    <n v="4954655.9000000004"/>
    <n v="4954654.1399999997"/>
    <n v="1651551.38"/>
  </r>
  <r>
    <x v="0"/>
    <x v="0"/>
    <x v="1"/>
    <x v="7"/>
    <s v="2.2.2.1-Viviendas, edificios y estructuras"/>
    <s v="2.2.2.1.2-Edificaciones no residenciales"/>
    <s v="0206-MINISTERIO DE EDUCACIÓN"/>
    <s v="0001-MINISTERIO DE EDUCACION"/>
    <s v="4-SERVICIOS SOCIALES"/>
    <s v="4.4-Educación"/>
    <s v="4.4.01-Educación inicial"/>
    <s v="2.7-OBRAS"/>
    <s v="2.7.1-OBRAS EN EDIFICACIONES"/>
    <s v="18-PUERTO PLATA"/>
    <s v="10-FONDO GENERAL"/>
    <s v="15264-AMPLIACIÓN DEL PLANTEL EDUCATIVO PARA INICIAL LUZ VARONA, MUNICIPIO VILLA ISABELA, PROVINCIA PUERTO PLATA."/>
    <s v="10-AMPLIACIÓN DEL PLANTEL EDUCATIVO PARA INICIAL LUZ VARONA, MUNICIPIO VILLA ISABELA, PROVINCIA PUERTO PLATA."/>
    <s v="0000-NO APLICA"/>
    <s v="S"/>
    <n v="0"/>
    <n v="3471668.36"/>
    <n v="3471666.82"/>
    <n v="1157222.27"/>
  </r>
  <r>
    <x v="0"/>
    <x v="0"/>
    <x v="1"/>
    <x v="7"/>
    <s v="2.2.2.1-Viviendas, edificios y estructuras"/>
    <s v="2.2.2.1.2-Edificaciones no residenciales"/>
    <s v="0206-MINISTERIO DE EDUCACIÓN"/>
    <s v="0001-MINISTERIO DE EDUCACION"/>
    <s v="4-SERVICIOS SOCIALES"/>
    <s v="4.4-Educación"/>
    <s v="4.4.01-Educación inicial"/>
    <s v="2.7-OBRAS"/>
    <s v="2.7.1-OBRAS EN EDIFICACIONES"/>
    <s v="18-PUERTO PLATA"/>
    <s v="10-FONDO GENERAL"/>
    <s v="15265-AMPLIACIÓN DEL PLANTEL EDUCATIVO PARA INICIAL SAN MARCOS ABAJO, MUNICIPIO PUERTO PLATA, PROVINCIA PUERTO PLATA."/>
    <s v="11-AMPLIACIÓN DEL PLANTEL EDUCATIVO PARA INICIAL SAN MARCOS ABAJO, MUNICIPIO PUERTO PLATA, PROVINCIA PUERTO PLATA."/>
    <s v="0000-NO APLICA"/>
    <s v="S"/>
    <n v="0"/>
    <n v="8337135.3799999999"/>
    <n v="8337134.0300000003"/>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18-PUERTO PLATA"/>
    <s v="10-FONDO GENERAL"/>
    <s v="15266-AMPLIACIÓN DEL PLANTEL EDUCATIVO PARA INICIAL JUAN NEPOMUCENO RAVELO, MUNICIPIO IMBERT, PROVINCIA PUERTO PLATA."/>
    <s v="12-AMPLIACIÓN DEL PLANTEL EDUCATIVO PARA INICIAL JUAN NEPOMUCENO RAVELO, MUNICIPIO IMBERT, PROVINCIA PUERTO PLATA."/>
    <s v="0000-NO APLICA"/>
    <s v="S"/>
    <n v="0"/>
    <n v="8337135.3799999999"/>
    <n v="8337134.0300000003"/>
    <n v="3936266.95"/>
  </r>
  <r>
    <x v="0"/>
    <x v="0"/>
    <x v="1"/>
    <x v="7"/>
    <s v="2.2.2.1-Viviendas, edificios y estructuras"/>
    <s v="2.2.2.1.2-Edificaciones no residenciales"/>
    <s v="0206-MINISTERIO DE EDUCACIÓN"/>
    <s v="0001-MINISTERIO DE EDUCACION"/>
    <s v="4-SERVICIOS SOCIALES"/>
    <s v="4.4-Educación"/>
    <s v="4.4.01-Educación inicial"/>
    <s v="2.7-OBRAS"/>
    <s v="2.7.1-OBRAS EN EDIFICACIONES"/>
    <s v="18-PUERTO PLATA"/>
    <s v="10-FONDO GENERAL"/>
    <s v="15267-AMPLIACIÓN DEL PLANTEL EDUCATIVO PARA INICIAL LOS LLANOS DE PÉREZ, MUNICIPIO IMBERT, PROVINCIA PUERTO PLATA."/>
    <s v="13-AMPLIACIÓN DEL PLANTEL EDUCATIVO PARA INICIAL LOS LLANOS DE PÉREZ, MUNICIPIO IMBERT, PROVINCIA PUERTO PLATA."/>
    <s v="0000-NO APLICA"/>
    <s v="S"/>
    <n v="0"/>
    <n v="3471668.36"/>
    <n v="3471666.82"/>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18-PUERTO PLATA"/>
    <s v="10-FONDO GENERAL"/>
    <s v="15268-AMPLIACIÓN DEL PLANTEL EDUCATIVO PARA INICIAL PROF. ISRAEL BRITO BRUNO, MUNICIPIO IMBERT, PROVINCIA PUERTO PLATA."/>
    <s v="14-AMPLIACIÓN DEL PLANTEL EDUCATIVO PARA INICIAL PROF. ISRAEL BRITO BRUNO, MUNICIPIO IMBERT, PROVINCIA PUERTO PLATA."/>
    <s v="0000-NO APLICA"/>
    <s v="S"/>
    <n v="0"/>
    <n v="4954655.9000000004"/>
    <n v="4954654.1399999997"/>
    <n v="1651551.38"/>
  </r>
  <r>
    <x v="0"/>
    <x v="0"/>
    <x v="1"/>
    <x v="7"/>
    <s v="2.2.2.1-Viviendas, edificios y estructuras"/>
    <s v="2.2.2.1.2-Edificaciones no residenciales"/>
    <s v="0206-MINISTERIO DE EDUCACIÓN"/>
    <s v="0001-MINISTERIO DE EDUCACION"/>
    <s v="4-SERVICIOS SOCIALES"/>
    <s v="4.4-Educación"/>
    <s v="4.4.01-Educación inicial"/>
    <s v="2.7-OBRAS"/>
    <s v="2.7.1-OBRAS EN EDIFICACIONES"/>
    <s v="18-PUERTO PLATA"/>
    <s v="10-FONDO GENERAL"/>
    <s v="15269-AMPLIACIÓN DEL PLANTEL EDUCATIVO PARA INICIAL ERNESTO CABRERA  DURAN - RIO GRANDE AL MEDIO, MUNICIPIO ALTAMIRA, PROVINCIA PUERTO PLATA."/>
    <s v="15-AMPLIACIÓN DEL PLANTEL EDUCATIVO PARA INICIAL ERNESTO CABRERA  DURAN - RIO GRANDE AL MEDIO, MUNICIPIO ALTAMIRA, PROVINCIA PUERTO PLATA."/>
    <s v="0000-NO APLICA"/>
    <s v="S"/>
    <n v="0"/>
    <n v="3471668.36"/>
    <n v="3471666.82"/>
    <n v="1157222.27"/>
  </r>
  <r>
    <x v="0"/>
    <x v="0"/>
    <x v="1"/>
    <x v="7"/>
    <s v="2.2.2.1-Viviendas, edificios y estructuras"/>
    <s v="2.2.2.1.2-Edificaciones no residenciales"/>
    <s v="0206-MINISTERIO DE EDUCACIÓN"/>
    <s v="0001-MINISTERIO DE EDUCACION"/>
    <s v="4-SERVICIOS SOCIALES"/>
    <s v="4.4-Educación"/>
    <s v="4.4.01-Educación inicial"/>
    <s v="2.7-OBRAS"/>
    <s v="2.7.1-OBRAS EN EDIFICACIONES"/>
    <s v="18-PUERTO PLATA"/>
    <s v="10-FONDO GENERAL"/>
    <s v="15882-AMPLIACIÓN DEL PLANTEL EDUCATIVO PARA INICIAL ENRIQUETA OMLER, MUNICIPIO SOSÚA, PROVINCIA PUERTO PLATA."/>
    <s v="99-AMPLIACIÓN DEL PLANTEL EDUCATIVO PARA INICIAL ENRIQUETA OMLER, MUNICIPIO SOSÚA, PROVINCIA PUERTO PLATA."/>
    <s v="0000-NO APLICA"/>
    <s v="S"/>
    <n v="0"/>
    <n v="1694859.15"/>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18-PUERTO PLATA"/>
    <s v="10-FONDO GENERAL"/>
    <s v="15883-AMPLIACIÓN DEL PLANTEL EDUCATIVO PARA INICIAL JUAN ARTURO LOCKWARD STAMERS, MUNICIPIO VILLA MONTELLANO, PROVINCIA PUERTO PLATA."/>
    <s v="01-AMPLIACIÓN DEL PLANTEL EDUCATIVO PARA INICIAL JUAN ARTURO LOCKWARD STAMERS, MUNICIPIO VILLA MONTELLANO, PROVINCIA PUERTO PLATA."/>
    <s v="0000-NO APLICA"/>
    <s v="S"/>
    <n v="0"/>
    <n v="1694859.15"/>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18-PUERTO PLATA"/>
    <s v="10-FONDO GENERAL"/>
    <s v="15884-AMPLIACIÓN DEL PLANTEL EDUCATIVO PARA INICIAL PROF. MANUEL GÓMEZ POLANCO, MUNICIPIO SOSÚA, PROVINCIA PUERTO PLATA."/>
    <s v="02-AMPLIACIÓN DEL PLANTEL EDUCATIVO PARA INICIAL PROF. MANUEL GÓMEZ POLANCO, MUNICIPIO SOSÚA, PROVINCIA PUERTO PLATA."/>
    <s v="0000-NO APLICA"/>
    <s v="S"/>
    <n v="0"/>
    <n v="2822352.44"/>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18-PUERTO PLATA"/>
    <s v="10-FONDO GENERAL"/>
    <s v="15885-AMPLIACIÓN DEL PLANTEL EDUCATIVO PARA INICIAL PROF. JEREMÍAS KERRY GREEN, MUNICIPIO SOSÚA, PROVINCIA PUERTO PLATA."/>
    <s v="03-AMPLIACIÓN DEL PLANTEL EDUCATIVO PARA INICIAL PROF. JEREMÍAS KERRY GREEN, MUNICIPIO SOSÚA, PROVINCIA PUERTO PLATA."/>
    <s v="0000-NO APLICA"/>
    <s v="S"/>
    <n v="0"/>
    <n v="1200530.04"/>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18-PUERTO PLATA"/>
    <s v="10-FONDO GENERAL"/>
    <s v="15886-AMPLIACIÓN DEL PLANTEL EDUCATIVO PARA INICIAL PROF. JUANA CARABALLO POLANCO, MUNICIPIO PUERTO PLATA, PROVINCIA PUERTO PLATA."/>
    <s v="04-AMPLIACIÓN DEL PLANTEL EDUCATIVO PARA INICIAL PROF. JUANA CARABALLO POLANCO, MUNICIPIO PUERTO PLATA, PROVINCIA PUERTO PLATA."/>
    <s v="0000-NO APLICA"/>
    <s v="S"/>
    <n v="0"/>
    <n v="2822352.44"/>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18-PUERTO PLATA"/>
    <s v="10-FONDO GENERAL"/>
    <s v="15887-AMPLIACIÓN DEL PLANTEL EDUCATIVO PARA INICIAL VIRGINIA ELENA ORTEA, MUNICIPIO PUERTO PLATA, PROVINCIA PUERTO PLATA."/>
    <s v="05-AMPLIACIÓN DEL PLANTEL EDUCATIVO PARA INICIAL VIRGINIA ELENA ORTEA, MUNICIPIO PUERTO PLATA, PROVINCIA PUERTO PLATA."/>
    <s v="0000-NO APLICA"/>
    <s v="S"/>
    <n v="0"/>
    <n v="2822352.44"/>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18-PUERTO PLATA"/>
    <s v="10-FONDO GENERAL"/>
    <s v="15888-AMPLIACIÓN DEL PLANTEL EDUCATIVO PARA INICIAL PROF. JUAN EMILIO BOSCH GAVIÑO, MUNICIPIO PUERTO PLATA, PROVINCIA PUERTO PLATA."/>
    <s v="06-AMPLIACIÓN DEL PLANTEL EDUCATIVO PARA INICIAL PROF. JUAN EMILIO BOSCH GAVIÑO, MUNICIPIO PUERTO PLATA, PROVINCIA PUERTO PLATA."/>
    <s v="0000-NO APLICA"/>
    <s v="S"/>
    <n v="0"/>
    <n v="2822352.44"/>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18-PUERTO PLATA"/>
    <s v="10-FONDO GENERAL"/>
    <s v="15889-AMPLIACIÓN DEL PLANTEL EDUCATIVO PARA INICIAL GEORGE ARZENO BRUGAL FE Y ALEGRÍA, MUNICIPIO PUERTO PLATA, PROVINCIA PUERTO PLATA."/>
    <s v="07-AMPLIACIÓN DEL PLANTEL EDUCATIVO PARA INICIAL GEORGE ARZENO BRUGAL FE Y ALEGRÍA, MUNICIPIO PUERTO PLATA, PROVINCIA PUERTO PLATA."/>
    <s v="0000-NO APLICA"/>
    <s v="S"/>
    <n v="0"/>
    <n v="2822352.44"/>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18-PUERTO PLATA"/>
    <s v="10-FONDO GENERAL"/>
    <s v="15890-AMPLIACIÓN DEL PLANTEL EDUCATIVO PARA INICIAL SILVANO REYNOSO, MUNICIPIO VILLA ISABELA, PROVINCIA PUERTO PLATA."/>
    <s v="08-AMPLIACIÓN DEL PLANTEL EDUCATIVO PARA INICIAL SILVANO REYNOSO, MUNICIPIO VILLA ISABELA, PROVINCIA PUERTO PLATA."/>
    <s v="0000-NO APLICA"/>
    <s v="S"/>
    <n v="0"/>
    <n v="1694859.15"/>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18-PUERTO PLATA"/>
    <s v="10-FONDO GENERAL"/>
    <s v="15891-AMPLIACIÓN DEL PLANTEL EDUCATIVO PARA INICIAL DR. JOSÉ FRANCISCO PEÑA GÓMEZ, MUNICIPIO PUERTO PLATA, PROVINCIA PUERTO PLATA."/>
    <s v="09-AMPLIACIÓN DEL PLANTEL EDUCATIVO PARA INICIAL DR. JOSÉ FRANCISCO PEÑA GÓMEZ, MUNICIPIO PUERTO PLATA, PROVINCIA PUERTO PLATA."/>
    <s v="0000-NO APLICA"/>
    <s v="S"/>
    <n v="0"/>
    <n v="5476136.4500000002"/>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18-PUERTO PLATA"/>
    <s v="10-FONDO GENERAL"/>
    <s v="15892-AMPLIACIÓN DEL PLANTEL EDUCATIVO PARA INICIAL DELIA GÓMEZ, MUNICIPIO IMBERT, PROVINCIA PUERTO PLATA."/>
    <s v="10-AMPLIACIÓN DEL PLANTEL EDUCATIVO PARA INICIAL DELIA GÓMEZ, MUNICIPIO IMBERT, PROVINCIA PUERTO PLATA."/>
    <s v="0000-NO APLICA"/>
    <s v="S"/>
    <n v="0"/>
    <n v="2822352.44"/>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18-PUERTO PLATA"/>
    <s v="10-FONDO GENERAL"/>
    <s v="15893-AMPLIACIÓN DEL PLANTEL EDUCATIVO PARA INICIAL PEDRO NOLASCO PEÑA, MUNICIPIO LUPERÓN, PROVINCIA PUERTO PLATA."/>
    <s v="11-AMPLIACIÓN DEL PLANTEL EDUCATIVO PARA INICIAL PEDRO NOLASCO PEÑA, MUNICIPIO LUPERÓN, PROVINCIA PUERTO PLATA."/>
    <s v="0000-NO APLICA"/>
    <s v="S"/>
    <n v="0"/>
    <n v="1694859.15"/>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18-PUERTO PLATA"/>
    <s v="10-FONDO GENERAL"/>
    <s v="15894-AMPLIACIÓN DEL PLANTEL EDUCATIVO PARA INICIAL PEDRO ALEJANDRINO PINA, MUNICIPIO GUANANICO, PROVINCIA PUERTO PLATA."/>
    <s v="12-AMPLIACIÓN DEL PLANTEL EDUCATIVO PARA INICIAL PEDRO ALEJANDRINO PINA, MUNICIPIO GUANANICO, PROVINCIA PUERTO PLATA."/>
    <s v="0000-NO APLICA"/>
    <s v="S"/>
    <n v="0"/>
    <n v="2822352.44"/>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18-PUERTO PLATA"/>
    <s v="10-FONDO GENERAL"/>
    <s v="15895-AMPLIACIÓN DEL PLANTEL EDUCATIVO PARA INICIAL JUAN BENTZ, MUNICIPIO LUPERÓN, PROVINCIA PUERTO PLATA."/>
    <s v="13-AMPLIACIÓN DEL PLANTEL EDUCATIVO PARA INICIAL JUAN BENTZ, MUNICIPIO LUPERÓN, PROVINCIA PUERTO PLATA."/>
    <s v="0000-NO APLICA"/>
    <s v="S"/>
    <n v="0"/>
    <n v="2822352.44"/>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18-PUERTO PLATA"/>
    <s v="10-FONDO GENERAL"/>
    <s v="15896-AMPLIACIÓN DEL PLANTEL EDUCATIVO PARA INICIAL JULIO ENOR COLÓN, MUNICIPIO LUPERÓN, PROVINCIA PUERTO PLATA."/>
    <s v="14-AMPLIACIÓN DEL PLANTEL EDUCATIVO PARA INICIAL JULIO ENOR COLÓN, MUNICIPIO LUPERÓN, PROVINCIA PUERTO PLATA."/>
    <s v="0000-NO APLICA"/>
    <s v="S"/>
    <n v="0"/>
    <n v="1694859.15"/>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18-PUERTO PLATA"/>
    <s v="10-FONDO GENERAL"/>
    <s v="15897-AMPLIACIÓN DEL PLANTEL EDUCATIVO PARA INICIAL VENANCIO VILLAMÁN, MUNICIPIO LUPERÓN, PROVINCIA PUERTO PLATA."/>
    <s v="15-AMPLIACIÓN DEL PLANTEL EDUCATIVO PARA INICIAL VENANCIO VILLAMÁN, MUNICIPIO LUPERÓN, PROVINCIA PUERTO PLATA."/>
    <s v="0000-NO APLICA"/>
    <s v="S"/>
    <n v="0"/>
    <n v="1694859.15"/>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19-HERMANAS MIRABAL"/>
    <s v="10-FONDO GENERAL"/>
    <s v="13051-CONSTRUCCIÓN DE 1 ESTANCIA INFANTIL EN LA PROVINCIA HERMANAS MIRABAL"/>
    <s v="09-CONSTRUCCIÓN DE 1 ESTANCIA INFANTIL EN LA PROVINCIA HERMANAS MIRABAL"/>
    <s v="0000-NO APLICA"/>
    <s v="S"/>
    <n v="2115619"/>
    <n v="615619"/>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19-HERMANAS MIRABAL"/>
    <s v="10-FONDO GENERAL"/>
    <s v="13456-CONSTRUCCIÓN  DE 1 ESTANCIA INFANTIL EN LA PROVINCIA HERMANAS MIRABAL (FASE 2)"/>
    <s v="53-CONSTRUCCIÓN  DE 1 ESTANCIA INFANTIL EN LA PROVINCIA HERMANAS MIRABAL (FASE 2)"/>
    <s v="0000-NO APLICA"/>
    <s v="S"/>
    <n v="1499669"/>
    <n v="199669"/>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19-HERMANAS MIRABAL"/>
    <s v="10-FONDO GENERAL"/>
    <s v="15194-AMPLIACIÓN DEL PLANTEL EDUCATIVO PARA INICIAL HERMANAS MIRABAL, MUNICIPIO SALCEDO, PROVINCIA HERMANAS MIRABAL."/>
    <s v="01-AMPLIACIÓN DEL PLANTEL EDUCATIVO PARA INICIAL HERMANAS MIRABAL, MUNICIPIO SALCEDO, PROVINCIA HERMANAS MIRABAL."/>
    <s v="0000-NO APLICA"/>
    <s v="S"/>
    <n v="0"/>
    <n v="8276457.6600000001"/>
    <n v="8276456.2000000002"/>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19-HERMANAS MIRABAL"/>
    <s v="10-FONDO GENERAL"/>
    <s v="15195-AMPLIACIÓN DEL PLANTEL EDUCATIVO PARA INICIAL ANTONIO ESPAILLAT, MUNICIPIO SALCEDO, PROVINCIA HERMANAS MIRABAL."/>
    <s v="02-AMPLIACIÓN DEL PLANTEL EDUCATIVO PARA INICIAL ANTONIO ESPAILLAT, MUNICIPIO SALCEDO, PROVINCIA HERMANAS MIRABAL."/>
    <s v="0000-NO APLICA"/>
    <s v="S"/>
    <n v="0"/>
    <n v="3446401.92"/>
    <n v="3446399.95"/>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19-HERMANAS MIRABAL"/>
    <s v="10-FONDO GENERAL"/>
    <s v="15196-AMPLIACIÓN DEL PLANTEL EDUCATIVO PARA INICIAL PROF. JOSÉ RAMÓN LIRIANO TEJADA, MUNICIPIO SALCEDO, PROVINCIA HERMANAS MIRABAL."/>
    <s v="03-AMPLIACIÓN DEL PLANTEL EDUCATIVO PARA INICIAL PROF. JOSÉ RAMÓN LIRIANO TEJADA, MUNICIPIO SALCEDO, PROVINCIA HERMANAS MIRABAL."/>
    <s v="0000-NO APLICA"/>
    <s v="S"/>
    <n v="0"/>
    <n v="3446401.92"/>
    <n v="3446399.95"/>
    <n v="1148799.98"/>
  </r>
  <r>
    <x v="0"/>
    <x v="0"/>
    <x v="1"/>
    <x v="7"/>
    <s v="2.2.2.1-Viviendas, edificios y estructuras"/>
    <s v="2.2.2.1.2-Edificaciones no residenciales"/>
    <s v="0206-MINISTERIO DE EDUCACIÓN"/>
    <s v="0001-MINISTERIO DE EDUCACION"/>
    <s v="4-SERVICIOS SOCIALES"/>
    <s v="4.4-Educación"/>
    <s v="4.4.01-Educación inicial"/>
    <s v="2.7-OBRAS"/>
    <s v="2.7.1-OBRAS EN EDIFICACIONES"/>
    <s v="19-HERMANAS MIRABAL"/>
    <s v="10-FONDO GENERAL"/>
    <s v="15197-AMPLIACIÓN DEL PLANTEL EDUCATIVO PARA INICIAL JUAN BAUTISTA DE LA CRUZ, MUNICIPIO VILLA TAPIA, PROVINCIA HERMANAS MIRABAL."/>
    <s v="04-AMPLIACIÓN DEL PLANTEL EDUCATIVO PARA INICIAL JUAN BAUTISTA DE LA CRUZ, MUNICIPIO VILLA TAPIA, PROVINCIA HERMANAS MIRABAL."/>
    <s v="0000-NO APLICA"/>
    <s v="S"/>
    <n v="0"/>
    <n v="4918595.78"/>
    <n v="4918594.07"/>
    <n v="1639531.36"/>
  </r>
  <r>
    <x v="0"/>
    <x v="0"/>
    <x v="1"/>
    <x v="7"/>
    <s v="2.2.2.1-Viviendas, edificios y estructuras"/>
    <s v="2.2.2.1.2-Edificaciones no residenciales"/>
    <s v="0206-MINISTERIO DE EDUCACIÓN"/>
    <s v="0001-MINISTERIO DE EDUCACION"/>
    <s v="4-SERVICIOS SOCIALES"/>
    <s v="4.4-Educación"/>
    <s v="4.4.01-Educación inicial"/>
    <s v="2.7-OBRAS"/>
    <s v="2.7.1-OBRAS EN EDIFICACIONES"/>
    <s v="19-HERMANAS MIRABAL"/>
    <s v="10-FONDO GENERAL"/>
    <s v="15198-AMPLIACIÓN DEL PLANTEL EDUCATIVO PARA INICIAL EL RANCHITO, MUNICIPIO VILLA TAPIA, PROVINCIA HERMANAS MIRABAL."/>
    <s v="05-AMPLIACIÓN DEL PLANTEL EDUCATIVO PARA INICIAL EL RANCHITO, MUNICIPIO VILLA TAPIA, PROVINCIA HERMANAS MIRABAL."/>
    <s v="0000-NO APLICA"/>
    <s v="S"/>
    <n v="0"/>
    <n v="3446401.92"/>
    <n v="3446399.95"/>
    <n v="1148799.98"/>
  </r>
  <r>
    <x v="0"/>
    <x v="0"/>
    <x v="1"/>
    <x v="7"/>
    <s v="2.2.2.1-Viviendas, edificios y estructuras"/>
    <s v="2.2.2.1.2-Edificaciones no residenciales"/>
    <s v="0206-MINISTERIO DE EDUCACIÓN"/>
    <s v="0001-MINISTERIO DE EDUCACION"/>
    <s v="4-SERVICIOS SOCIALES"/>
    <s v="4.4-Educación"/>
    <s v="4.4.01-Educación inicial"/>
    <s v="2.7-OBRAS"/>
    <s v="2.7.1-OBRAS EN EDIFICACIONES"/>
    <s v="19-HERMANAS MIRABAL"/>
    <s v="10-FONDO GENERAL"/>
    <s v="15653-AMPLIACIÓN DEL PLANTEL EDUCATIVO PARA INICIAL SALUSTINO MORILLO, MUNICIPIO TENARES, PROVINCIA HERMANAS MIRABAL."/>
    <s v="22-AMPLIACIÓN DEL PLANTEL EDUCATIVO PARA INICIAL SALUSTINO MORILLO, MUNICIPIO TENARES, PROVINCIA HERMANAS MIRABAL."/>
    <s v="0000-NO APLICA"/>
    <s v="S"/>
    <n v="0"/>
    <n v="2802175.21"/>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19-HERMANAS MIRABAL"/>
    <s v="10-FONDO GENERAL"/>
    <s v="15654-AMPLIACIÓN DEL PLANTEL EDUCATIVO PARA INICIAL PROF. YRMA ALTAGRACIA JORGE CABRAL, MUNICIPIO TENARES, PROVINCIA HERMANAS MIRABAL."/>
    <s v="23-AMPLIACIÓN DEL PLANTEL EDUCATIVO PARA INICIAL PROF. YRMA ALTAGRACIA JORGE CABRAL, MUNICIPIO TENARES, PROVINCIA HERMANAS MIRABAL."/>
    <s v="0000-NO APLICA"/>
    <s v="S"/>
    <n v="0"/>
    <n v="1682887.83"/>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19-HERMANAS MIRABAL"/>
    <s v="10-FONDO GENERAL"/>
    <s v="15655-AMPLIACIÓN DEL PLANTEL EDUCATIVO PARA INICIAL PROF. TRINIDAD SÁNCHEZ JAVIER, MUNICIPIO TENARES, PROVINCIA HERMANAS MIRABAL."/>
    <s v="24-AMPLIACIÓN DEL PLANTEL EDUCATIVO PARA INICIAL PROF. TRINIDAD SÁNCHEZ JAVIER, MUNICIPIO TENARES, PROVINCIA HERMANAS MIRABAL."/>
    <s v="0000-NO APLICA"/>
    <s v="S"/>
    <n v="0"/>
    <n v="2802175.21"/>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19-HERMANAS MIRABAL"/>
    <s v="10-FONDO GENERAL"/>
    <s v="15656-AMPLIACIÓN DEL PLANTEL EDUCATIVO PARA INICIAL MARÍA JOSEFA GÓMEZ, MUNICIPIO SALCEDO, PROVINCIA HERMANAS MIRABAL."/>
    <s v="25-AMPLIACIÓN DEL PLANTEL EDUCATIVO PARA INICIAL MARÍA JOSEFA GÓMEZ, MUNICIPIO SALCEDO, PROVINCIA HERMANAS MIRABAL."/>
    <s v="0000-NO APLICA"/>
    <s v="S"/>
    <n v="0"/>
    <n v="2802175.21"/>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19-HERMANAS MIRABAL"/>
    <s v="10-FONDO GENERAL"/>
    <s v="15657-AMPLIACIÓN DEL PLANTEL EDUCATIVO PARA INICIAL ANA DELIA FLORENTINO, MUNICIPIO SALCEDO, PROVINCIA HERMANAS MIRABAL."/>
    <s v="26-AMPLIACIÓN DEL PLANTEL EDUCATIVO PARA INICIAL ANA DELIA FLORENTINO, MUNICIPIO SALCEDO, PROVINCIA HERMANAS MIRABAL."/>
    <s v="0000-NO APLICA"/>
    <s v="S"/>
    <n v="0"/>
    <n v="1682887.83"/>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19-HERMANAS MIRABAL"/>
    <s v="10-FONDO GENERAL"/>
    <s v="15658-AMPLIACIÓN DEL PLANTEL EDUCATIVO PARA INICIAL JAYABO ADENTRO, MUNICIPIO SALCEDO, PROVINCIA HERMANAS MIRABAL."/>
    <s v="27-AMPLIACIÓN DEL PLANTEL EDUCATIVO PARA INICIAL JAYABO ADENTRO, MUNICIPIO SALCEDO, PROVINCIA HERMANAS MIRABAL."/>
    <s v="0000-NO APLICA"/>
    <s v="S"/>
    <n v="0"/>
    <n v="1682887.83"/>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19-HERMANAS MIRABAL"/>
    <s v="10-FONDO GENERAL"/>
    <s v="15659-AMPLIACIÓN DEL PLANTEL EDUCATIVO PARA INICIAL MÉLIDA DELGADO VDA. PANTALEÓN, MUNICIPIO SALCEDO, PROVINCIA HERMANAS MIRABAL."/>
    <s v="28-AMPLIACIÓN DEL PLANTEL EDUCATIVO PARA INICIAL MÉLIDA DELGADO VDA. PANTALEÓN, MUNICIPIO SALCEDO, PROVINCIA HERMANAS MIRABAL."/>
    <s v="0000-NO APLICA"/>
    <s v="S"/>
    <n v="0"/>
    <n v="1192156.46"/>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19-HERMANAS MIRABAL"/>
    <s v="10-FONDO GENERAL"/>
    <s v="15697-AMPLIACIÓN DEL PLANTEL EDUCATIVO PARA INICIAL JUAN VENTURA, MUNICIPIO VILLA TAPIA, PROVINCIA HERMANAS MIRABAL."/>
    <s v="66-AMPLIACIÓN DEL PLANTEL EDUCATIVO PARA INICIAL JUAN VENTURA, MUNICIPIO VILLA TAPIA, PROVINCIA HERMANAS MIRABAL."/>
    <s v="0000-NO APLICA"/>
    <s v="S"/>
    <n v="0"/>
    <n v="1682887.83"/>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19-HERMANAS MIRABAL"/>
    <s v="10-FONDO GENERAL"/>
    <s v="15698-AMPLIACIÓN DEL PLANTEL EDUCATIVO PARA INICIAL ANTONIO VILLAR, MUNICIPIO VILLA TAPIA, PROVINCIA HERMANAS MIRABAL."/>
    <s v="67-AMPLIACIÓN DEL PLANTEL EDUCATIVO PARA INICIAL ANTONIO VILLAR, MUNICIPIO VILLA TAPIA, PROVINCIA HERMANAS MIRABAL."/>
    <s v="0000-NO APLICA"/>
    <s v="S"/>
    <n v="0"/>
    <n v="1192156.46"/>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20-SAMANA"/>
    <s v="10-FONDO GENERAL"/>
    <s v="13062-CONSTRUCCIÓN DE 1 ESTANCIA INFANTIL EN LA PROVINCIA SAMANA"/>
    <s v="21-CONSTRUCCIÓN DE 1 ESTANCIA INFANTIL EN LA PROVINCIA SAMANA"/>
    <s v="0000-NO APLICA"/>
    <s v="S"/>
    <n v="2115619"/>
    <n v="615619"/>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20-SAMANA"/>
    <s v="10-FONDO GENERAL"/>
    <s v="13462-CONSTRUCCIÓN  DE 2 ESTANCIA INFANTIL EN LA PROVINCIA SAMANA (FASE 2)"/>
    <s v="59-CONSTRUCCIÓN  DE 2 ESTANCIA INFANTIL EN LA PROVINCIA SAMANA (FASE 2)"/>
    <s v="0000-NO APLICA"/>
    <s v="S"/>
    <n v="4499005"/>
    <n v="16258553.33"/>
    <n v="11147541.84"/>
    <n v="11147541.84"/>
  </r>
  <r>
    <x v="0"/>
    <x v="0"/>
    <x v="1"/>
    <x v="7"/>
    <s v="2.2.2.1-Viviendas, edificios y estructuras"/>
    <s v="2.2.2.1.2-Edificaciones no residenciales"/>
    <s v="0206-MINISTERIO DE EDUCACIÓN"/>
    <s v="0001-MINISTERIO DE EDUCACION"/>
    <s v="4-SERVICIOS SOCIALES"/>
    <s v="4.4-Educación"/>
    <s v="4.4.01-Educación inicial"/>
    <s v="2.7-OBRAS"/>
    <s v="2.7.1-OBRAS EN EDIFICACIONES"/>
    <s v="20-SAMANA"/>
    <s v="10-FONDO GENERAL"/>
    <s v="15291-AMPLIACIÓN DEL PLANTEL EDUCATIVO PARA INICIAL LAS VERITAS, MUNICIPIO SAMANÁ, PROVINCIA SAMANÁ."/>
    <s v="17-AMPLIACIÓN DEL PLANTEL EDUCATIVO PARA INICIAL LAS VERITAS, MUNICIPIO SAMANÁ, PROVINCIA SAMANÁ."/>
    <s v="0000-NO APLICA"/>
    <s v="S"/>
    <n v="0"/>
    <n v="4602861.3600000003"/>
    <n v="3471666.82"/>
    <n v="1157222.27"/>
  </r>
  <r>
    <x v="0"/>
    <x v="0"/>
    <x v="1"/>
    <x v="7"/>
    <s v="2.2.2.1-Viviendas, edificios y estructuras"/>
    <s v="2.2.2.1.2-Edificaciones no residenciales"/>
    <s v="0206-MINISTERIO DE EDUCACIÓN"/>
    <s v="0001-MINISTERIO DE EDUCACION"/>
    <s v="4-SERVICIOS SOCIALES"/>
    <s v="4.4-Educación"/>
    <s v="4.4.01-Educación inicial"/>
    <s v="2.7-OBRAS"/>
    <s v="2.7.1-OBRAS EN EDIFICACIONES"/>
    <s v="20-SAMANA"/>
    <s v="10-FONDO GENERAL"/>
    <s v="15292-AMPLIACIÓN DEL PLANTEL EDUCATIVO PARA INICIAL ELISEO DEMORIZI, MUNICIPIO SAMANÁ, PROVINCIA SAMANÁ."/>
    <s v="18-AMPLIACIÓN DEL PLANTEL EDUCATIVO PARA INICIAL ELISEO DEMORIZI, MUNICIPIO SAMANÁ, PROVINCIA SAMANÁ."/>
    <s v="0000-NO APLICA"/>
    <s v="S"/>
    <n v="0"/>
    <n v="8337135.3799999999"/>
    <n v="8337134.0300000003"/>
    <n v="2779044.68"/>
  </r>
  <r>
    <x v="0"/>
    <x v="0"/>
    <x v="1"/>
    <x v="7"/>
    <s v="2.2.2.1-Viviendas, edificios y estructuras"/>
    <s v="2.2.2.1.2-Edificaciones no residenciales"/>
    <s v="0206-MINISTERIO DE EDUCACIÓN"/>
    <s v="0001-MINISTERIO DE EDUCACION"/>
    <s v="4-SERVICIOS SOCIALES"/>
    <s v="4.4-Educación"/>
    <s v="4.4.01-Educación inicial"/>
    <s v="2.7-OBRAS"/>
    <s v="2.7.1-OBRAS EN EDIFICACIONES"/>
    <s v="20-SAMANA"/>
    <s v="10-FONDO GENERAL"/>
    <s v="15293-AMPLIACIÓN DEL PLANTEL EDUCATIVO PARA INICIAL CARLOS HILARIOS ROSA, MUNICIPIO SÁNCHEZ, PROVINCIA SAMANÁ."/>
    <s v="19-AMPLIACIÓN DEL PLANTEL EDUCATIVO PARA INICIAL CARLOS HILARIOS ROSA, MUNICIPIO SÁNCHEZ, PROVINCIA SAMANÁ."/>
    <s v="0000-NO APLICA"/>
    <s v="S"/>
    <n v="0"/>
    <n v="8337135.3799999999"/>
    <n v="8337134.0300000003"/>
    <n v="2779044.68"/>
  </r>
  <r>
    <x v="0"/>
    <x v="0"/>
    <x v="1"/>
    <x v="7"/>
    <s v="2.2.2.1-Viviendas, edificios y estructuras"/>
    <s v="2.2.2.1.2-Edificaciones no residenciales"/>
    <s v="0206-MINISTERIO DE EDUCACIÓN"/>
    <s v="0001-MINISTERIO DE EDUCACION"/>
    <s v="4-SERVICIOS SOCIALES"/>
    <s v="4.4-Educación"/>
    <s v="4.4.01-Educación inicial"/>
    <s v="2.7-OBRAS"/>
    <s v="2.7.1-OBRAS EN EDIFICACIONES"/>
    <s v="20-SAMANA"/>
    <s v="10-FONDO GENERAL"/>
    <s v="15294-AMPLIACIÓN DEL PLANTEL EDUCATIVO PARA INICIAL JUANA EVANGELISTA MALOON, MUNICIPIO SÁNCHEZ, PROVINCIA SAMANÁ."/>
    <s v="20-AMPLIACIÓN DEL PLANTEL EDUCATIVO PARA INICIAL JUANA EVANGELISTA MALOON, MUNICIPIO SÁNCHEZ, PROVINCIA SAMANÁ."/>
    <s v="0000-NO APLICA"/>
    <s v="S"/>
    <n v="0"/>
    <n v="4954655.9000000004"/>
    <n v="4954654.1399999997"/>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20-SAMANA"/>
    <s v="10-FONDO GENERAL"/>
    <s v="15295-AMPLIACIÓN DEL PLANTEL EDUCATIVO PARA INICIAL PROF. ALTAGRACIA MEDINA DE BRITO, MUNICIPIO SAMANÁ, PROVINCIA SAMANÁ."/>
    <s v="21-AMPLIACIÓN DEL PLANTEL EDUCATIVO PARA INICIAL PROF. ALTAGRACIA MEDINA DE BRITO, MUNICIPIO SAMANÁ, PROVINCIA SAMANÁ."/>
    <s v="0000-NO APLICA"/>
    <s v="S"/>
    <n v="0"/>
    <n v="6154655.9000000004"/>
    <n v="3154654.14"/>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20-SAMANA"/>
    <s v="10-FONDO GENERAL"/>
    <s v="15924-AMPLIACIÓN DEL PLANTEL EDUCATIVO PARA INICIAL LUIS MOREL, MUNICIPIO SANTA BÁRBARA DE SAMANÁ, PROVINCIA SAMANÁ."/>
    <s v="72-AMPLIACIÓN DEL PLANTEL EDUCATIVO PARA INICIAL LUIS MOREL, MUNICIPIO SANTA BÁRBARA DE SAMANÁ, PROVINCIA SAMANÁ."/>
    <s v="0000-NO APLICA"/>
    <s v="S"/>
    <n v="0"/>
    <n v="1694859.15"/>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20-SAMANA"/>
    <s v="10-FONDO GENERAL"/>
    <s v="15925-AMPLIACIÓN DEL PLANTEL EDUCATIVO PARA INICIAL PROF. ONEYDA SEALY, MUNICIPIO SÁNCHEZ, PROVINCIA SAMANA."/>
    <s v="73-AMPLIACIÓN DEL PLANTEL EDUCATIVO PARA INICIAL PROF. ONEYDA SEALY, MUNICIPIO SÁNCHEZ, PROVINCIA SAMANA."/>
    <s v="0000-NO APLICA"/>
    <s v="S"/>
    <n v="0"/>
    <n v="1200530.04"/>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20-SAMANA"/>
    <s v="10-FONDO GENERAL"/>
    <s v="15926-AMPLIACIÓN DEL PLANTEL EDUCATIVO PARA INICIAL ROSA CALCAÑO LINO, MUNICIPIO SÁNCHEZ, PROVINCIA SAMANA."/>
    <s v="74-AMPLIACIÓN DEL PLANTEL EDUCATIVO PARA INICIAL ROSA CALCAÑO LINO, MUNICIPIO SÁNCHEZ, PROVINCIA SAMANA."/>
    <s v="0000-NO APLICA"/>
    <s v="S"/>
    <n v="0"/>
    <n v="1200530.04"/>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21-SAN CRISTOBAL"/>
    <s v="10-FONDO GENERAL"/>
    <s v="13058-CONSTRUCCIÓN DE 5 ESTANCIAS INFANTILES EN LA PROVINCIA DE SAN CRISTOBAL"/>
    <s v="17-CONSTRUCCIÓN DE 5 ESTANCIAS INFANTILES EN LA PROVINCIA DE SAN CRISTOBAL"/>
    <s v="0000-NO APLICA"/>
    <s v="S"/>
    <n v="8462477"/>
    <n v="19750422"/>
    <n v="16038265.289999999"/>
    <n v="15114672.890000001"/>
  </r>
  <r>
    <x v="0"/>
    <x v="0"/>
    <x v="1"/>
    <x v="7"/>
    <s v="2.2.2.1-Viviendas, edificios y estructuras"/>
    <s v="2.2.2.1.2-Edificaciones no residenciales"/>
    <s v="0206-MINISTERIO DE EDUCACIÓN"/>
    <s v="0001-MINISTERIO DE EDUCACION"/>
    <s v="4-SERVICIOS SOCIALES"/>
    <s v="4.4-Educación"/>
    <s v="4.4.01-Educación inicial"/>
    <s v="2.7-OBRAS"/>
    <s v="2.7.1-OBRAS EN EDIFICACIONES"/>
    <s v="21-SAN CRISTOBAL"/>
    <s v="10-FONDO GENERAL"/>
    <s v="13428-CONSTRUCCIÓN  DE 5 ESTANCIAS INFANTILES EN LA PROVINCIA DE SAN CRISTOBAL (FASE 2)"/>
    <s v="37-CONSTRUCCIÓN  DE 5 ESTANCIAS INFANTILES EN LA PROVINCIA DE SAN CRISTOBAL (FASE 2)"/>
    <s v="0000-NO APLICA"/>
    <s v="S"/>
    <n v="8114294"/>
    <n v="6455811.1299999999"/>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21-SAN CRISTOBAL"/>
    <s v="10-FONDO GENERAL"/>
    <s v="13612-CONSTRUCCIÓN DE 1 ESTANCIAS INFANTILES EN LA PROVINCIA DE SAN CRISTÓBAL (FASE 3)"/>
    <s v="76-CONSTRUCCIÓN DE 1 ESTANCIAS INFANTILES EN LA PROVINCIA DE SAN CRISTÓBAL (FASE 3)"/>
    <s v="0000-NO APLICA"/>
    <s v="S"/>
    <n v="3123819"/>
    <n v="1000000"/>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21-SAN CRISTOBAL"/>
    <s v="10-FONDO GENERAL"/>
    <s v="15504-AMPLIACIÓN DEL PLANTEL EDUCATIVO PARA INICIAL PEDRO DOMÍNGUEZ GARABITOS, MUNICIPIO CAMBITA GARABITOS, PROVINCIA SAN CRISTÓBAL."/>
    <s v="51-AMPLIACIÓN DEL PLANTEL EDUCATIVO PARA INICIAL PEDRO DOMÍNGUEZ GARABITOS, MUNICIPIO CAMBITA GARABITOS, PROVINCIA SAN CRISTÓBAL."/>
    <s v="0000-NO APLICA"/>
    <s v="S"/>
    <n v="0"/>
    <n v="2781997.97"/>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21-SAN CRISTOBAL"/>
    <s v="10-FONDO GENERAL"/>
    <s v="15505-AMPLIACIÓN DEL PLANTEL EDUCATIVO PARA INICIAL MARÍA TRINIDAD SÁNCHEZ, MUNICIPIO CAMBITA GARABITOS, PROVINCIA SAN CRISTÓBAL."/>
    <s v="52-AMPLIACIÓN DEL PLANTEL EDUCATIVO PARA INICIAL MARÍA TRINIDAD SÁNCHEZ, MUNICIPIO CAMBITA GARABITOS, PROVINCIA SAN CRISTÓBAL."/>
    <s v="0000-NO APLICA"/>
    <s v="S"/>
    <n v="0"/>
    <n v="1670916.51"/>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21-SAN CRISTOBAL"/>
    <s v="10-FONDO GENERAL"/>
    <s v="15506-AMPLIACIÓN DEL PLANTEL EDUCATIVO PARA INICIAL HERMANAS MIRABAL, MUNICIPIO CAMBITA GARABITOS, PROVINCIA SAN CRISTÓBAL."/>
    <s v="53-AMPLIACIÓN DEL PLANTEL EDUCATIVO PARA INICIAL HERMANAS MIRABAL, MUNICIPIO CAMBITA GARABITOS, PROVINCIA SAN CRISTÓBAL."/>
    <s v="0000-NO APLICA"/>
    <s v="S"/>
    <n v="0"/>
    <n v="1670916.51"/>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21-SAN CRISTOBAL"/>
    <s v="10-FONDO GENERAL"/>
    <s v="15507-AMPLIACIÓN DEL PLANTEL EDUCATIVO PARA INICIAL HOGAR DOÑA CHUCHA, MUNICIPIO SAN CRISTÓBAL, PROVINCIA SAN CRISTÓBAL."/>
    <s v="54-AMPLIACIÓN DEL PLANTEL EDUCATIVO PARA INICIAL HOGAR DOÑA CHUCHA, MUNICIPIO SAN CRISTÓBAL, PROVINCIA SAN CRISTÓBAL."/>
    <s v="0000-NO APLICA"/>
    <s v="S"/>
    <n v="0"/>
    <n v="2771909.35"/>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21-SAN CRISTOBAL"/>
    <s v="10-FONDO GENERAL"/>
    <s v="15508-AMPLIACIÓN DEL PLANTEL EDUCATIVO PARA INICIAL EMMANUEL, MUNICIPIO SAN CRISTÓBAL, PROVINCIA SAN CRISTÓBAL."/>
    <s v="55-AMPLIACIÓN DEL PLANTEL EDUCATIVO PARA INICIAL EMMANUEL, MUNICIPIO SAN CRISTÓBAL, PROVINCIA SAN CRISTÓBAL."/>
    <s v="0000-NO APLICA"/>
    <s v="S"/>
    <n v="0"/>
    <n v="1179596.0900000001"/>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21-SAN CRISTOBAL"/>
    <s v="10-FONDO GENERAL"/>
    <s v="15509-AMPLIACIÓN DEL PLANTEL EDUCATIVO PARA INICIAL ENRIQUE DURÁN BERROA, MUNICIPIO SAN CRISTÓBAL, PROVINCIA SAN CRISTÓBAL."/>
    <s v="56-AMPLIACIÓN DEL PLANTEL EDUCATIVO PARA INICIAL ENRIQUE DURÁN BERROA, MUNICIPIO SAN CRISTÓBAL, PROVINCIA SAN CRISTÓBAL."/>
    <s v="0000-NO APLICA"/>
    <s v="S"/>
    <n v="0"/>
    <n v="1664930.85"/>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21-SAN CRISTOBAL"/>
    <s v="10-FONDO GENERAL"/>
    <s v="15510-AMPLIACIÓN DEL PLANTEL EDUCATIVO PARA INICIAL ELVIRA RAMÍREZ CIPRIÁN, MUNICIPIO SAN CRISTÓBAL, PROVINCIA SAN CRISTÓBAL."/>
    <s v="57-AMPLIACIÓN DEL PLANTEL EDUCATIVO PARA INICIAL ELVIRA RAMÍREZ CIPRIÁN, MUNICIPIO SAN CRISTÓBAL, PROVINCIA SAN CRISTÓBAL."/>
    <s v="0000-NO APLICA"/>
    <s v="S"/>
    <n v="0"/>
    <n v="2771909.35"/>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21-SAN CRISTOBAL"/>
    <s v="10-FONDO GENERAL"/>
    <s v="15511-AMPLIACIÓN DEL PLANTEL EDUCATIVO PARA INICIAL PABLO BARINAS, MUNICIPIO SAN CRISTÓBAL, PROVINCIA SAN CRISTÓBAL."/>
    <s v="58-AMPLIACIÓN DEL PLANTEL EDUCATIVO PARA INICIAL PABLO BARINAS, MUNICIPIO SAN CRISTÓBAL, PROVINCIA SAN CRISTÓBAL."/>
    <s v="0000-NO APLICA"/>
    <s v="S"/>
    <n v="0"/>
    <n v="2771909.35"/>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21-SAN CRISTOBAL"/>
    <s v="10-FONDO GENERAL"/>
    <s v="15512-AMPLIACIÓN DEL PLANTEL EDUCATIVO PARA INICIAL PROF. ANICASIA SORIANO SÁNCHEZ, MUNICIPIO SAN CRISTÓBAL, PROVINCIA SAN CRISTÓBAL."/>
    <s v="59-AMPLIACIÓN DEL PLANTEL EDUCATIVO PARA INICIAL PROF. ANICASIA SORIANO SÁNCHEZ, MUNICIPIO SAN CRISTÓBAL, PROVINCIA SAN CRISTÓBAL."/>
    <s v="0000-NO APLICA"/>
    <s v="S"/>
    <n v="0"/>
    <n v="1179596.0900000001"/>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21-SAN CRISTOBAL"/>
    <s v="10-FONDO GENERAL"/>
    <s v="15513-AMPLIACIÓN DEL PLANTEL EDUCATIVO PARA INICIAL MARÍA TRINIDAD SÁNCHEZ, MUNICIPIO SAN CRISTÓBAL, PROVINCIA SAN CRISTÓBAL."/>
    <s v="60-AMPLIACIÓN DEL PLANTEL EDUCATIVO PARA INICIAL MARÍA TRINIDAD SÁNCHEZ, MUNICIPIO SAN CRISTÓBAL, PROVINCIA SAN CRISTÓBAL."/>
    <s v="0000-NO APLICA"/>
    <s v="S"/>
    <n v="0"/>
    <n v="2771909.35"/>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21-SAN CRISTOBAL"/>
    <s v="10-FONDO GENERAL"/>
    <s v="15514-AMPLIACIÓN DEL PLANTEL EDUCATIVO PARA INICIAL SAN RAFAEL, MUNICIPIO SAN CRISTÓBAL, PROVINCIA SAN CRISTÓBAL."/>
    <s v="61-AMPLIACIÓN DEL PLANTEL EDUCATIVO PARA INICIAL SAN RAFAEL, MUNICIPIO SAN CRISTÓBAL, PROVINCIA SAN CRISTÓBAL."/>
    <s v="0000-NO APLICA"/>
    <s v="S"/>
    <n v="0"/>
    <n v="2771909.35"/>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21-SAN CRISTOBAL"/>
    <s v="10-FONDO GENERAL"/>
    <s v="15515-AMPLIACIÓN DEL PLANTEL EDUCATIVO PARA INICIAL FUERTE RESOLÍ, MUNICIPIO SAN CRISTÓBAL, PROVINCIA SAN CRISTÓBAL."/>
    <s v="62-AMPLIACIÓN DEL PLANTEL EDUCATIVO PARA INICIAL FUERTE RESOLÍ, MUNICIPIO SAN CRISTÓBAL, PROVINCIA SAN CRISTÓBAL."/>
    <s v="0000-NO APLICA"/>
    <s v="S"/>
    <n v="0"/>
    <n v="1179596.0900000001"/>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21-SAN CRISTOBAL"/>
    <s v="10-FONDO GENERAL"/>
    <s v="15516-AMPLIACIÓN DEL PLANTEL EDUCATIVO PARA INICIAL CANASTICA, MUNICIPIO SAN CRISTÓBAL, PROVINCIA SAN CRISTÓBAL."/>
    <s v="63-AMPLIACIÓN DEL PLANTEL EDUCATIVO PARA INICIAL CANASTICA, MUNICIPIO SAN CRISTÓBAL, PROVINCIA SAN CRISTÓBAL."/>
    <s v="0000-NO APLICA"/>
    <s v="S"/>
    <n v="0"/>
    <n v="1664930.85"/>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21-SAN CRISTOBAL"/>
    <s v="10-FONDO GENERAL"/>
    <s v="15517-AMPLIACIÓN DEL PLANTEL EDUCATIVO PARA INICIAL SAN ANTONIO, MUNICIPIO SAN CRISTÓBAL, PROVINCIA SAN CRISTÓBAL."/>
    <s v="64-AMPLIACIÓN DEL PLANTEL EDUCATIVO PARA INICIAL SAN ANTONIO, MUNICIPIO SAN CRISTÓBAL, PROVINCIA SAN CRISTÓBAL."/>
    <s v="0000-NO APLICA"/>
    <s v="S"/>
    <n v="0"/>
    <n v="1664930.85"/>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21-SAN CRISTOBAL"/>
    <s v="10-FONDO GENERAL"/>
    <s v="15518-AMPLIACIÓN DEL PLANTEL EDUCATIVO PARA INICIAL SABANA TORO, MUNICIPIO SAN CRISTÓBAL, PROVINCIA SAN CRISTÓBAL."/>
    <s v="65-AMPLIACIÓN DEL PLANTEL EDUCATIVO PARA INICIAL SABANA TORO, MUNICIPIO SAN CRISTÓBAL, PROVINCIA SAN CRISTÓBAL."/>
    <s v="0000-NO APLICA"/>
    <s v="S"/>
    <n v="0"/>
    <n v="2771909.35"/>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21-SAN CRISTOBAL"/>
    <s v="10-FONDO GENERAL"/>
    <s v="15519-AMPLIACIÓN DEL PLANTEL EDUCATIVO PARA INICIAL ESTILIANO SUSANA, MUNICIPIO VILLA ALTAGRACIA, PROVINCIA SAN CRISTÓBAL."/>
    <s v="66-AMPLIACIÓN DEL PLANTEL EDUCATIVO PARA INICIAL ESTILIANO SUSANA, MUNICIPIO VILLA ALTAGRACIA, PROVINCIA SAN CRISTÓBAL."/>
    <s v="0000-NO APLICA"/>
    <s v="S"/>
    <n v="0"/>
    <n v="1664930.85"/>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21-SAN CRISTOBAL"/>
    <s v="10-FONDO GENERAL"/>
    <s v="15520-AMPLIACIÓN DEL PLANTEL EDUCATIVO PARA INICIAL AURA ESTELA NÚÑEZ, MUNICIPIO VILLA ALTAGRACIA, PROVINCIA SAN CRISTÓBAL."/>
    <s v="67-AMPLIACIÓN DEL PLANTEL EDUCATIVO PARA INICIAL AURA ESTELA NÚÑEZ, MUNICIPIO VILLA ALTAGRACIA, PROVINCIA SAN CRISTÓBAL."/>
    <s v="0000-NO APLICA"/>
    <s v="S"/>
    <n v="0"/>
    <n v="1664930.85"/>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21-SAN CRISTOBAL"/>
    <s v="10-FONDO GENERAL"/>
    <s v="15521-AMPLIACIÓN DEL PLANTEL EDUCATIVO PARA INICIAL PROF. LORENZO PÉREZ POCHE, MUNICIPIO VILLA ALTAGRACIA, PROVINCIA SAN CRISTÓBAL."/>
    <s v="68-AMPLIACIÓN DEL PLANTEL EDUCATIVO PARA INICIAL PROF. LORENZO PÉREZ POCHE, MUNICIPIO VILLA ALTAGRACIA, PROVINCIA SAN CRISTÓBAL."/>
    <s v="0000-NO APLICA"/>
    <s v="S"/>
    <n v="0"/>
    <n v="1664930.85"/>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21-SAN CRISTOBAL"/>
    <s v="10-FONDO GENERAL"/>
    <s v="15522-AMPLIACIÓN DEL PLANTEL EDUCATIVO PARA INICIAL JAVIER ANGULO GURIDI, MUNICIPIO VILLA ALTAGRACIA, PROVINCIA SAN CRISTÓBAL."/>
    <s v="69-AMPLIACIÓN DEL PLANTEL EDUCATIVO PARA INICIAL JAVIER ANGULO GURIDI, MUNICIPIO VILLA ALTAGRACIA, PROVINCIA SAN CRISTÓBAL."/>
    <s v="0000-NO APLICA"/>
    <s v="S"/>
    <n v="0"/>
    <n v="2771909.35"/>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21-SAN CRISTOBAL"/>
    <s v="10-FONDO GENERAL"/>
    <s v="15523-AMPLIACIÓN DEL PLANTEL EDUCATIVO PARA INICIAL LA CUCHILLA, MUNICIPIO VILLA ALTAGRACIA, PROVINCIA SAN CRISTÓBAL."/>
    <s v="70-AMPLIACIÓN DEL PLANTEL EDUCATIVO PARA INICIAL LA CUCHILLA, MUNICIPIO VILLA ALTAGRACIA, PROVINCIA SAN CRISTÓBAL."/>
    <s v="0000-NO APLICA"/>
    <s v="S"/>
    <n v="0"/>
    <n v="1664930.85"/>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21-SAN CRISTOBAL"/>
    <s v="10-FONDO GENERAL"/>
    <s v="15524-AMPLIACIÓN DEL PLANTEL EDUCATIVO PARA INICIAL MARÍA DEL ROSARIO ALMÁNZAR, MUNICIPIO VILLA ALTAGRACIA, PROVINCIA SAN CRISTÓBAL."/>
    <s v="71-AMPLIACIÓN DEL PLANTEL EDUCATIVO PARA INICIAL MARÍA DEL ROSARIO ALMÁNZAR, MUNICIPIO VILLA ALTAGRACIA, PROVINCIA SAN CRISTÓBAL."/>
    <s v="0000-NO APLICA"/>
    <s v="S"/>
    <n v="0"/>
    <n v="1664930.85"/>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21-SAN CRISTOBAL"/>
    <s v="10-FONDO GENERAL"/>
    <s v="15525-AMPLIACIÓN DEL PLANTEL EDUCATIVO PARA INICIAL PROF. FLORA MATILDE JIMÉNEZ, MUNICIPIO VILLA ALTAGRACIA, PROVINCIA SAN CRISTÓBAL."/>
    <s v="72-AMPLIACIÓN DEL PLANTEL EDUCATIVO PARA INICIAL PROF. FLORA MATILDE JIMÉNEZ, MUNICIPIO VILLA ALTAGRACIA, PROVINCIA SAN CRISTÓBAL."/>
    <s v="0000-NO APLICA"/>
    <s v="S"/>
    <n v="0"/>
    <n v="1179596.0900000001"/>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21-SAN CRISTOBAL"/>
    <s v="10-FONDO GENERAL"/>
    <s v="15526-AMPLIACIÓN DEL PLANTEL EDUCATIVO PARA INICIAL MARTIN LUTHER KING, MUNICIPIO VILLA ALTAGRACIA, PROVINCIA SAN CRISTÓBAL."/>
    <s v="73-AMPLIACIÓN DEL PLANTEL EDUCATIVO PARA INICIAL MARTIN LUTHER KING, MUNICIPIO VILLA ALTAGRACIA, PROVINCIA SAN CRISTÓBAL."/>
    <s v="0000-NO APLICA"/>
    <s v="S"/>
    <n v="0"/>
    <n v="2771909.35"/>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21-SAN CRISTOBAL"/>
    <s v="10-FONDO GENERAL"/>
    <s v="15527-AMPLIACIÓN DEL PLANTEL EDUCATIVO PARA INICIAL NAJAYO EN MEDIO, MUNICIPIO YAGUATE, PROVINCIA SAN CRISTÓBAL."/>
    <s v="74-AMPLIACIÓN DEL PLANTEL EDUCATIVO PARA INICIAL NAJAYO EN MEDIO, MUNICIPIO YAGUATE, PROVINCIA SAN CRISTÓBAL."/>
    <s v="0000-NO APLICA"/>
    <s v="S"/>
    <n v="0"/>
    <n v="2771909.35"/>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21-SAN CRISTOBAL"/>
    <s v="10-FONDO GENERAL"/>
    <s v="15528-AMPLIACIÓN DEL PLANTEL EDUCATIVO PARA INICIAL LOS GUZMÁN, MUNICIPIO YAGUATE, PROVINCIA SAN CRISTÓBAL."/>
    <s v="75-AMPLIACIÓN DEL PLANTEL EDUCATIVO PARA INICIAL LOS GUZMÁN, MUNICIPIO YAGUATE, PROVINCIA SAN CRISTÓBAL."/>
    <s v="0000-NO APLICA"/>
    <s v="S"/>
    <n v="0"/>
    <n v="1664930.85"/>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21-SAN CRISTOBAL"/>
    <s v="10-FONDO GENERAL"/>
    <s v="15529-AMPLIACIÓN DEL PLANTEL EDUCATIVO PARA INICIAL FRAY BARTOLOMÉ DE LAS CASAS, MUNICIPIO YAGUATE, PROVINCIA SAN CRISTÓBAL."/>
    <s v="76-AMPLIACIÓN DEL PLANTEL EDUCATIVO PARA INICIAL FRAY BARTOLOMÉ DE LAS CASAS, MUNICIPIO YAGUATE, PROVINCIA SAN CRISTÓBAL."/>
    <s v="0000-NO APLICA"/>
    <s v="S"/>
    <n v="0"/>
    <n v="1751064.74"/>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21-SAN CRISTOBAL"/>
    <s v="10-FONDO GENERAL"/>
    <s v="15530-AMPLIACIÓN DEL PLANTEL EDUCATIVO PARA INICIAL PROF. MARÍA DE JESÚS CABRERA GUZMÁN, MUNICIPIO YAGUATE, PROVINCIA SAN CRISTÓBAL."/>
    <s v="77-AMPLIACIÓN DEL PLANTEL EDUCATIVO PARA INICIAL PROF. MARÍA DE JESÚS CABRERA GUZMÁN, MUNICIPIO YAGUATE, PROVINCIA SAN CRISTÓBAL."/>
    <s v="0000-NO APLICA"/>
    <s v="S"/>
    <n v="0"/>
    <n v="2771909.85"/>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21-SAN CRISTOBAL"/>
    <s v="10-FONDO GENERAL"/>
    <s v="15531-AMPLIACIÓN DEL PLANTEL EDUCATIVO PARA INICIAL LOS PANCHOS, MUNICIPIO YAGUATE, PROVINCIA SAN CRISTÓBAL."/>
    <s v="78-AMPLIACIÓN DEL PLANTEL EDUCATIVO PARA INICIAL LOS PANCHOS, MUNICIPIO YAGUATE, PROVINCIA SAN CRISTÓBAL."/>
    <s v="0000-NO APLICA"/>
    <s v="S"/>
    <n v="0"/>
    <n v="1664930.85"/>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21-SAN CRISTOBAL"/>
    <s v="10-FONDO GENERAL"/>
    <s v="15532-AMPLIACIÓN DEL PLANTEL EDUCATIVO PARA INICIAL FRANCISCO DEL ROSARIO SÁNCHEZ, MUNICIPIO BAJOS DE HAINA, PROVINCIA SAN CRISTÓBAL."/>
    <s v="79-AMPLIACIÓN DEL PLANTEL EDUCATIVO PARA INICIAL FRANCISCO DEL ROSARIO SÁNCHEZ, MUNICIPIO BAJOS DE HAINA, PROVINCIA SAN CRISTÓBAL."/>
    <s v="0000-NO APLICA"/>
    <s v="S"/>
    <n v="0"/>
    <n v="2771909.35"/>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21-SAN CRISTOBAL"/>
    <s v="10-FONDO GENERAL"/>
    <s v="15533-AMPLIACIÓN DEL PLANTEL EDUCATIVO PARA INICIAL MAX HENRÍQUEZ UREÑA, MUNICIPIO BAJOS DE HAINA, PROVINCIA SAN CRISTÓBAL."/>
    <s v="80-AMPLIACIÓN DEL PLANTEL EDUCATIVO PARA INICIAL MAX HENRÍQUEZ UREÑA, MUNICIPIO BAJOS DE HAINA, PROVINCIA SAN CRISTÓBAL."/>
    <s v="0000-NO APLICA"/>
    <s v="S"/>
    <n v="0"/>
    <n v="1179596.0900000001"/>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21-SAN CRISTOBAL"/>
    <s v="10-FONDO GENERAL"/>
    <s v="15534-AMPLIACIÓN DEL PLANTEL EDUCATIVO PARA INICIAL MONTE LARGO, MUNICIPIO BAJOS DE HAINA, PROVINCIA SAN CRISTÓBAL."/>
    <s v="81-AMPLIACIÓN DEL PLANTEL EDUCATIVO PARA INICIAL MONTE LARGO, MUNICIPIO BAJOS DE HAINA, PROVINCIA SAN CRISTÓBAL."/>
    <s v="0000-NO APLICA"/>
    <s v="S"/>
    <n v="0"/>
    <n v="1179596.0900000001"/>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21-SAN CRISTOBAL"/>
    <s v="10-FONDO GENERAL"/>
    <s v="15535-AMPLIACIÓN DEL PLANTEL EDUCATIVO PARA INICIAL IVELISSE SERRANO DEL ROSARIO, MUNICIPIO SAN GREGORIO DE NIGUA, PROVINCIA SAN CRISTÓBAL."/>
    <s v="82-AMPLIACIÓN DEL PLANTEL EDUCATIVO PARA INICIAL IVELISSE SERRANO DEL ROSARIO, MUNICIPIO SAN GREGORIO DE NIGUA, PROVINCIA SAN CRISTÓBAL."/>
    <s v="0000-NO APLICA"/>
    <s v="S"/>
    <n v="0"/>
    <n v="2771909.35"/>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21-SAN CRISTOBAL"/>
    <s v="10-FONDO GENERAL"/>
    <s v="15536-AMPLIACIÓN DEL PLANTEL EDUCATIVO PARA INICIAL ARROYO HIGÜERO, MUNICIPIO SAN GREGORIO DE NIGUA, PROVINCIA SAN CRISTÓBAL."/>
    <s v="83-AMPLIACIÓN DEL PLANTEL EDUCATIVO PARA INICIAL ARROYO HIGÜERO, MUNICIPIO SAN GREGORIO DE NIGUA, PROVINCIA SAN CRISTÓBAL."/>
    <s v="0000-NO APLICA"/>
    <s v="S"/>
    <n v="0"/>
    <n v="1179596.0900000001"/>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21-SAN CRISTOBAL"/>
    <s v="10-FONDO GENERAL"/>
    <s v="15537-AMPLIACIÓN DEL PLANTEL EDUCATIVO PARA INICIAL MAURICIO BÁEZ, MUNICIPIO SABANA GRANDE DE PALENQUE, PROVINCIA SAN CRISTÓBAL."/>
    <s v="84-AMPLIACIÓN DEL PLANTEL EDUCATIVO PARA INICIAL MAURICIO BÁEZ, MUNICIPIO SABANA GRANDE DE PALENQUE, PROVINCIA SAN CRISTÓBAL."/>
    <s v="0000-NO APLICA"/>
    <s v="S"/>
    <n v="0"/>
    <n v="2771909.35"/>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21-SAN CRISTOBAL"/>
    <s v="10-FONDO GENERAL"/>
    <s v="15538-AMPLIACIÓN DEL PLANTEL EDUCATIVO PARA INICIAL PADRE BORBÓN, MUNICIPIO SABANA GRANDE DE PALENQUE, PROVINCIA SAN CRISTÓBAL."/>
    <s v="85-AMPLIACIÓN DEL PLANTEL EDUCATIVO PARA INICIAL PADRE BORBÓN, MUNICIPIO SABANA GRANDE DE PALENQUE, PROVINCIA SAN CRISTÓBAL."/>
    <s v="0000-NO APLICA"/>
    <s v="S"/>
    <n v="0"/>
    <n v="1664930.85"/>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21-SAN CRISTOBAL"/>
    <s v="10-FONDO GENERAL"/>
    <s v="15539-AMPLIACIÓN DEL PLANTEL EDUCATIVO PARA INICIAL MERCEDES LUISA PÉREZ, MUNICIPIO SABANA GRANDE DE PALENQUE, PROVINCIA SAN CRISTÓBAL."/>
    <s v="86-AMPLIACIÓN DEL PLANTEL EDUCATIVO PARA INICIAL MERCEDES LUISA PÉREZ, MUNICIPIO SABANA GRANDE DE PALENQUE, PROVINCIA SAN CRISTÓBAL."/>
    <s v="0000-NO APLICA"/>
    <s v="S"/>
    <n v="0"/>
    <n v="1664930.85"/>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21-SAN CRISTOBAL"/>
    <s v="10-FONDO GENERAL"/>
    <s v="15540-AMPLIACIÓN DEL PLANTEL EDUCATIVO PARA INICIAL JULIÁN JIMÉNEZ, MUNICIPIO SAN GREGORIO DE NIGUA, PROVINCIA SAN CRISTÓBAL."/>
    <s v="87-AMPLIACIÓN DEL PLANTEL EDUCATIVO PARA INICIAL JULIÁN JIMÉNEZ, MUNICIPIO SAN GREGORIO DE NIGUA, PROVINCIA SAN CRISTÓBAL."/>
    <s v="0000-NO APLICA"/>
    <s v="S"/>
    <n v="0"/>
    <n v="1664930.85"/>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21-SAN CRISTOBAL"/>
    <s v="10-FONDO GENERAL"/>
    <s v="15541-AMPLIACIÓN DEL PLANTEL EDUCATIVO PARA INICIAL LA PLAYA, MUNICIPIO SAN GREGORIO DE NIGUA, PROVINCIA SAN CRISTÓBAL."/>
    <s v="88-AMPLIACIÓN DEL PLANTEL EDUCATIVO PARA INICIAL LA PLAYA, MUNICIPIO SAN GREGORIO DE NIGUA, PROVINCIA SAN CRISTÓBAL."/>
    <s v="0000-NO APLICA"/>
    <s v="S"/>
    <n v="0"/>
    <n v="1664930.85"/>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21-SAN CRISTOBAL"/>
    <s v="10-FONDO GENERAL"/>
    <s v="15542-AMPLIACIÓN DEL PLANTEL EDUCATIVO PARA INICIAL CANTALICIA ENCARNACIÓN MATEO, MUNICIPIO SABANA GRANDE DE PALENQUE, PROVINCIA SAN CRISTÓBAL."/>
    <s v="89-AMPLIACIÓN DEL PLANTEL EDUCATIVO PARA INICIAL CANTALICIA ENCARNACIÓN MATEO, MUNICIPIO SABANA GRANDE DE PALENQUE, PROVINCIA SAN CRISTÓBAL."/>
    <s v="0000-NO APLICA"/>
    <s v="S"/>
    <n v="0"/>
    <n v="2771909.35"/>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21-SAN CRISTOBAL"/>
    <s v="10-FONDO GENERAL"/>
    <s v="15543-AMPLIACIÓN DEL PLANTEL EDUCATIVO PARA INICIAL PROF. ZENEYDA BELTRÉ, MUNICIPIO SAN GREGORIO DE NIGUA, PROVINCIA SAN CRISTÓBAL."/>
    <s v="90-AMPLIACIÓN DEL PLANTEL EDUCATIVO PARA INICIAL PROF. ZENEYDA BELTRÉ, MUNICIPIO SAN GREGORIO DE NIGUA, PROVINCIA SAN CRISTÓBAL."/>
    <s v="0000-NO APLICA"/>
    <s v="S"/>
    <n v="0"/>
    <n v="1664930.85"/>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21-SAN CRISTOBAL"/>
    <s v="10-FONDO GENERAL"/>
    <s v="15648-AMPLIACIÓN DEL PLANTEL EDUCATIVO PARA INICIAL ROSA ANGÉLICA MONTERO, MUNICIPIO SAN GREGORIO DE NIGUA, PROVINCIA SAN CRISTÓBAL."/>
    <s v="91-AMPLIACIÓN DEL PLANTEL EDUCATIVO PARA INICIAL ROSA ANGÉLICA MONTERO, MUNICIPIO SAN GREGORIO DE NIGUA, PROVINCIA SAN CRISTÓBAL."/>
    <s v="0000-NO APLICA"/>
    <s v="S"/>
    <n v="0"/>
    <n v="1664930.85"/>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21-SAN CRISTOBAL"/>
    <s v="10-FONDO GENERAL"/>
    <s v="15652-AMPLIACIÓN DEL PLANTEL EDUCATIVO PARA INICIAL LOS MONTONES  2, MUNICIPIO SAN CRISTÓBAL, PROVINCIA SAN CRISTÓBAL."/>
    <s v="92-AMPLIACIÓN DEL PLANTEL EDUCATIVO PARA INICIAL LOS MONTONES  2, MUNICIPIO SAN CRISTÓBAL, PROVINCIA SAN CRISTÓBAL."/>
    <s v="0000-NO APLICA"/>
    <s v="S"/>
    <n v="0"/>
    <n v="1664930.85"/>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22-SAN JUAN"/>
    <s v="10-FONDO GENERAL"/>
    <s v="13057-CONSTRUCCIÓN DE 5 ESTANCIAS INFANTILES EN LA PROVINCIA SAN JUAN"/>
    <s v="16-CONSTRUCCIÓN DE 5 ESTANCIAS INFANTILES EN LA PROVINCIA SAN JUAN"/>
    <s v="0000-NO APLICA"/>
    <s v="S"/>
    <n v="4231239"/>
    <n v="15830120"/>
    <n v="4441431.25"/>
    <n v="4441431.25"/>
  </r>
  <r>
    <x v="0"/>
    <x v="0"/>
    <x v="1"/>
    <x v="7"/>
    <s v="2.2.2.1-Viviendas, edificios y estructuras"/>
    <s v="2.2.2.1.2-Edificaciones no residenciales"/>
    <s v="0206-MINISTERIO DE EDUCACIÓN"/>
    <s v="0001-MINISTERIO DE EDUCACION"/>
    <s v="4-SERVICIOS SOCIALES"/>
    <s v="4.4-Educación"/>
    <s v="4.4.01-Educación inicial"/>
    <s v="2.7-OBRAS"/>
    <s v="2.7.1-OBRAS EN EDIFICACIONES"/>
    <s v="22-SAN JUAN"/>
    <s v="10-FONDO GENERAL"/>
    <s v="13427-CONSTRUCCIÓN CONSTRUCCIÓN DE 2 ESTANCIAS INFANTILES EN LA PROVINCIA SAN JUAN (FASE 2)"/>
    <s v="36-CONSTRUCCIÓN CONSTRUCCIÓN DE 2 ESTANCIAS INFANTILES EN LA PROVINCIA SAN JUAN (FASE 2)"/>
    <s v="0000-NO APLICA"/>
    <s v="S"/>
    <n v="3615288"/>
    <n v="415288"/>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22-SAN JUAN"/>
    <s v="10-FONDO GENERAL"/>
    <s v="15151-AMPLIACIÓN DEL PLANTEL EDUCATIVO PARA INICIAL FRANCISCO DEL ROSARIO SÁNCHEZ, MUNICIPIO SAN JUAN, PROVINCIA SAN JUAN."/>
    <s v="03-AMPLIACIÓN DEL PLANTEL EDUCATIVO PARA INICIAL FRANCISCO DEL ROSARIO SÁNCHEZ, MUNICIPIO SAN JUAN, PROVINCIA SAN JUAN."/>
    <s v="0000-NO APLICA"/>
    <s v="S"/>
    <n v="0"/>
    <n v="8306796.5199999996"/>
    <n v="8306795.1100000003"/>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22-SAN JUAN"/>
    <s v="10-FONDO GENERAL"/>
    <s v="15152-AMPLIACIÓN DEL PLANTEL EDUCATIVO PARA INICIAL MERCEDES CONSUELO MATOS EN LA PROVINCIA SAN JUAN."/>
    <s v="04-AMPLIACIÓN DEL PLANTEL EDUCATIVO PARA INICIAL MERCEDES CONSUELO MATOS EN LA PROVINCIA SAN JUAN."/>
    <s v="0000-NO APLICA"/>
    <s v="S"/>
    <n v="0"/>
    <n v="8306796.5199999996"/>
    <n v="8306795.1100000003"/>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22-SAN JUAN"/>
    <s v="10-FONDO GENERAL"/>
    <s v="15153-AMPLIACIÓN DEL PLANTEL EDUCATIVO PARA INICIAL SECTOR SURESTE, MUNICIPIO SAN JUAN, PROVINCIA SAN JUAN."/>
    <s v="05-AMPLIACIÓN DEL PLANTEL EDUCATIVO PARA INICIAL SECTOR SURESTE, MUNICIPIO SAN JUAN, PROVINCIA SAN JUAN."/>
    <s v="0000-NO APLICA"/>
    <s v="S"/>
    <n v="0"/>
    <n v="8306796.5199999996"/>
    <n v="8306795.1100000003"/>
    <n v="2768931.7"/>
  </r>
  <r>
    <x v="0"/>
    <x v="0"/>
    <x v="1"/>
    <x v="7"/>
    <s v="2.2.2.1-Viviendas, edificios y estructuras"/>
    <s v="2.2.2.1.2-Edificaciones no residenciales"/>
    <s v="0206-MINISTERIO DE EDUCACIÓN"/>
    <s v="0001-MINISTERIO DE EDUCACION"/>
    <s v="4-SERVICIOS SOCIALES"/>
    <s v="4.4-Educación"/>
    <s v="4.4.01-Educación inicial"/>
    <s v="2.7-OBRAS"/>
    <s v="2.7.1-OBRAS EN EDIFICACIONES"/>
    <s v="22-SAN JUAN"/>
    <s v="10-FONDO GENERAL"/>
    <s v="15154-AMPLIACIÓN DEL PLANTEL EDUCATIVO PARA INICIAL ADRIANA MARÍA GUILLU VIUDA SUAZO, MUNICIPIO SAN JUAN, PROVINCIA SAN JUAN."/>
    <s v="06-AMPLIACIÓN DEL PLANTEL EDUCATIVO PARA INICIAL ADRIANA MARÍA GUILLU VIUDA SUAZO, MUNICIPIO SAN JUAN, PROVINCIA SAN JUAN."/>
    <s v="0000-NO APLICA"/>
    <s v="S"/>
    <n v="0"/>
    <n v="10926638.140000001"/>
    <n v="4966624.0999999996"/>
    <n v="1645541.37"/>
  </r>
  <r>
    <x v="0"/>
    <x v="0"/>
    <x v="1"/>
    <x v="7"/>
    <s v="2.2.2.1-Viviendas, edificios y estructuras"/>
    <s v="2.2.2.1.2-Edificaciones no residenciales"/>
    <s v="0206-MINISTERIO DE EDUCACIÓN"/>
    <s v="0001-MINISTERIO DE EDUCACION"/>
    <s v="4-SERVICIOS SOCIALES"/>
    <s v="4.4-Educación"/>
    <s v="4.4.01-Educación inicial"/>
    <s v="2.7-OBRAS"/>
    <s v="2.7.1-OBRAS EN EDIFICACIONES"/>
    <s v="22-SAN JUAN"/>
    <s v="10-FONDO GENERAL"/>
    <s v="15155-AMPLIACIÓN DEL PLANTEL EDUCATIVO PARA INICIAL HIGÜERITO, MUNICIPIO SAN JUAN, PROVINCIA SAN JUAN."/>
    <s v="07-AMPLIACIÓN DEL PLANTEL EDUCATIVO PARA INICIAL HIGÜERITO, MUNICIPIO SAN JUAN, PROVINCIA SAN JUAN."/>
    <s v="0000-NO APLICA"/>
    <s v="S"/>
    <n v="0"/>
    <n v="4936625.84"/>
    <n v="4936624.0999999996"/>
    <n v="1645541.37"/>
  </r>
  <r>
    <x v="0"/>
    <x v="0"/>
    <x v="1"/>
    <x v="7"/>
    <s v="2.2.2.1-Viviendas, edificios y estructuras"/>
    <s v="2.2.2.1.2-Edificaciones no residenciales"/>
    <s v="0206-MINISTERIO DE EDUCACIÓN"/>
    <s v="0001-MINISTERIO DE EDUCACION"/>
    <s v="4-SERVICIOS SOCIALES"/>
    <s v="4.4-Educación"/>
    <s v="4.4.01-Educación inicial"/>
    <s v="2.7-OBRAS"/>
    <s v="2.7.1-OBRAS EN EDIFICACIONES"/>
    <s v="22-SAN JUAN"/>
    <s v="10-FONDO GENERAL"/>
    <s v="15156-AMPLIACIÓN DEL PLANTEL EDUCATIVO PARA INICIAL LEONIDAS DEL CARMEN SÁNCHEZ, MUNICIPIO JUAN DE HERRERA, PROVINCIA SAN JUAN."/>
    <s v="08-AMPLIACIÓN DEL PLANTEL EDUCATIVO PARA INICIAL LEONIDAS DEL CARMEN SÁNCHEZ, MUNICIPIO JUAN DE HERRERA, PROVINCIA SAN JUAN."/>
    <s v="0000-NO APLICA"/>
    <s v="S"/>
    <n v="0"/>
    <n v="4936625.84"/>
    <n v="4936624.0999999996"/>
    <n v="1645541.37"/>
  </r>
  <r>
    <x v="0"/>
    <x v="0"/>
    <x v="1"/>
    <x v="7"/>
    <s v="2.2.2.1-Viviendas, edificios y estructuras"/>
    <s v="2.2.2.1.2-Edificaciones no residenciales"/>
    <s v="0206-MINISTERIO DE EDUCACIÓN"/>
    <s v="0001-MINISTERIO DE EDUCACION"/>
    <s v="4-SERVICIOS SOCIALES"/>
    <s v="4.4-Educación"/>
    <s v="4.4.01-Educación inicial"/>
    <s v="2.7-OBRAS"/>
    <s v="2.7.1-OBRAS EN EDIFICACIONES"/>
    <s v="22-SAN JUAN"/>
    <s v="10-FONDO GENERAL"/>
    <s v="15157-AMPLIACIÓN DEL PLANTEL EDUCATIVO PARA INICIAL DAMIÁN DAVID ORTÍZ, MUNICIPIO LAS MATAS DE FARFÁN, PROVINCIA SAN JUAN."/>
    <s v="09-AMPLIACIÓN DEL PLANTEL EDUCATIVO PARA INICIAL DAMIÁN DAVID ORTÍZ, MUNICIPIO LAS MATAS DE FARFÁN, PROVINCIA SAN JUAN."/>
    <s v="0000-NO APLICA"/>
    <s v="S"/>
    <n v="0"/>
    <n v="4936625.84"/>
    <n v="4936624.0999999996"/>
    <n v="1645541.37"/>
  </r>
  <r>
    <x v="0"/>
    <x v="0"/>
    <x v="1"/>
    <x v="7"/>
    <s v="2.2.2.1-Viviendas, edificios y estructuras"/>
    <s v="2.2.2.1.2-Edificaciones no residenciales"/>
    <s v="0206-MINISTERIO DE EDUCACIÓN"/>
    <s v="0001-MINISTERIO DE EDUCACION"/>
    <s v="4-SERVICIOS SOCIALES"/>
    <s v="4.4-Educación"/>
    <s v="4.4.01-Educación inicial"/>
    <s v="2.7-OBRAS"/>
    <s v="2.7.1-OBRAS EN EDIFICACIONES"/>
    <s v="22-SAN JUAN"/>
    <s v="10-FONDO GENERAL"/>
    <s v="15375-AMPLIACIÓN DEL PLANTEL EDUCATIVO PARA INICIAL PROF. JOSÉ ASCENSIÓN GARCÍA SÁNCHEZ, MUNICIPIO LAS MATAS DE FARFÁN, PROVINCIA SAN JUAN."/>
    <s v="25-AMPLIACIÓN DEL PLANTEL EDUCATIVO PARA INICIAL PROF. JOSÉ ASCENSIÓN GARCÍA SÁNCHEZ, MUNICIPIO LAS MATAS DE FARFÁN, PROVINCIA SAN JUAN."/>
    <s v="0000-NO APLICA"/>
    <s v="S"/>
    <n v="0"/>
    <n v="1196343.25"/>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22-SAN JUAN"/>
    <s v="10-FONDO GENERAL"/>
    <s v="15376-AMPLIACIÓN DEL PLANTEL EDUCATIVO PARA INICIAL TOMÁS PERALTA, MUNICIPIO LAS MATAS DE FARFÁN, PROVINCIA SAN JUAN."/>
    <s v="26-AMPLIACIÓN DEL PLANTEL EDUCATIVO PARA INICIAL TOMÁS PERALTA, MUNICIPIO LAS MATAS DE FARFÁN, PROVINCIA SAN JUAN."/>
    <s v="0000-NO APLICA"/>
    <s v="S"/>
    <n v="0"/>
    <n v="1688873.49"/>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22-SAN JUAN"/>
    <s v="10-FONDO GENERAL"/>
    <s v="15377-AMPLIACIÓN DEL PLANTEL EDUCATIVO PARA INICIAL CELANDA ALCÁNTARA SÁNCHEZ, MUNICIPIO LAS MATAS DE FARFÁN, PROVINCIA SAN JUAN."/>
    <s v="27-AMPLIACIÓN DEL PLANTEL EDUCATIVO PARA INICIAL CELANDA ALCÁNTARA SÁNCHEZ, MUNICIPIO LAS MATAS DE FARFÁN, PROVINCIA SAN JUAN."/>
    <s v="0000-NO APLICA"/>
    <s v="S"/>
    <n v="0"/>
    <n v="1688873.49"/>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22-SAN JUAN"/>
    <s v="10-FONDO GENERAL"/>
    <s v="15378-AMPLIACIÓN DEL PLANTEL EDUCATIVO PARA INICIAL PROF. ARISTÓFANES A. MELLA JIMÉNEZ, MUNICIPIO LAS MATAS DE FARFÁN, PROVINCIA SAN JUAN."/>
    <s v="28-AMPLIACIÓN DEL PLANTEL EDUCATIVO PARA INICIAL PROF. ARISTÓFANES A. MELLA JIMÉNEZ, MUNICIPIO LAS MATAS DE FARFÁN, PROVINCIA SAN JUAN."/>
    <s v="0000-NO APLICA"/>
    <s v="S"/>
    <n v="0"/>
    <n v="1196343.25"/>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22-SAN JUAN"/>
    <s v="10-FONDO GENERAL"/>
    <s v="15379-AMPLIACIÓN DEL PLANTEL EDUCATIVO PARA INICIAL ACTIVO 20 - 30, MUNICIPIO LAS MATAS DE FARFÁN, PROVINCIA SAN JUAN."/>
    <s v="29-AMPLIACIÓN DEL PLANTEL EDUCATIVO PARA INICIAL ACTIVO 20 - 30, MUNICIPIO LAS MATAS DE FARFÁN, PROVINCIA SAN JUAN."/>
    <s v="0000-NO APLICA"/>
    <s v="S"/>
    <n v="0"/>
    <n v="1688873.49"/>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22-SAN JUAN"/>
    <s v="10-FONDO GENERAL"/>
    <s v="15380-AMPLIACIÓN DEL PLANTEL EDUCATIVO PARA INICIAL PROF. FRANCISCA PEÑA, MUNICIPIO LAS MATAS DE FARFÁN, PROVINCIA SAN JUAN."/>
    <s v="30-AMPLIACIÓN DEL PLANTEL EDUCATIVO PARA INICIAL PROF. FRANCISCA PEÑA, MUNICIPIO LAS MATAS DE FARFÁN, PROVINCIA SAN JUAN."/>
    <s v="0000-NO APLICA"/>
    <s v="S"/>
    <n v="0"/>
    <n v="1196343.25"/>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22-SAN JUAN"/>
    <s v="10-FONDO GENERAL"/>
    <s v="15381-AMPLIACIÓN DEL PLANTEL EDUCATIVO PARA INICIAL EVARISTO LINARES SANTANA, MUNICIPIO LAS MATAS DE FARFÁN, PROVINCIA SAN JUAN."/>
    <s v="31-AMPLIACIÓN DEL PLANTEL EDUCATIVO PARA INICIAL EVARISTO LINARES SANTANA, MUNICIPIO LAS MATAS DE FARFÁN, PROVINCIA SAN JUAN."/>
    <s v="0000-NO APLICA"/>
    <s v="S"/>
    <n v="0"/>
    <n v="14061319.140000001"/>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22-SAN JUAN"/>
    <s v="10-FONDO GENERAL"/>
    <s v="15400-AMPLIACIÓN DEL PLANTEL EDUCATIVO PARA INICIAL PROF. ANÍBAL ADAMES LEBRÓN, MUNICIPIO LAS MATAS DE FARFÁN, PROVINCIA SAN JUAN."/>
    <s v="32-AMPLIACIÓN DEL PLANTEL EDUCATIVO PARA INICIAL PROF. ANÍBAL ADAMES LEBRÓN, MUNICIPIO LAS MATAS DE FARFÁN, PROVINCIA SAN JUAN."/>
    <s v="0000-NO APLICA"/>
    <s v="S"/>
    <n v="0"/>
    <n v="1196343.25"/>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22-SAN JUAN"/>
    <s v="10-FONDO GENERAL"/>
    <s v="15416-AMPLIACIÓN DEL PLANTEL EDUCATIVO PARA INICIAL SAN FRANCISCO JAVIER FE Y ALEGRÍA, MUNICIPIO EL CERCADO, PROVINCIA SAN JUAN."/>
    <s v="33-AMPLIACIÓN DEL PLANTEL EDUCATIVO PARA INICIAL SAN FRANCISCO JAVIER FE Y ALEGRÍA, MUNICIPIO EL CERCADO, PROVINCIA SAN JUAN."/>
    <s v="0000-NO APLICA"/>
    <s v="S"/>
    <n v="0"/>
    <n v="1688873.49"/>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22-SAN JUAN"/>
    <s v="10-FONDO GENERAL"/>
    <s v="15417-AMPLIACIÓN DEL PLANTEL EDUCATIVO PARA INICIAL ARISLENNY CANARIO MONTERO, MUNICIPIO EL CERCADO, PROVINCIA SAN JUAN."/>
    <s v="34-AMPLIACIÓN DEL PLANTEL EDUCATIVO PARA INICIAL ARISLENNY CANARIO MONTERO, MUNICIPIO EL CERCADO, PROVINCIA SAN JUAN."/>
    <s v="0000-NO APLICA"/>
    <s v="S"/>
    <n v="0"/>
    <n v="1688873.49"/>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22-SAN JUAN"/>
    <s v="10-FONDO GENERAL"/>
    <s v="15418-AMPLIACIÓN DEL PLANTEL EDUCATIVO PARA INICIAL DAMIÁN, MUNICIPIO EL CERCADO, PROVINCIA SAN JUAN."/>
    <s v="35-AMPLIACIÓN DEL PLANTEL EDUCATIVO PARA INICIAL DAMIÁN, MUNICIPIO EL CERCADO, PROVINCIA SAN JUAN."/>
    <s v="0000-NO APLICA"/>
    <s v="S"/>
    <n v="0"/>
    <n v="1196343.25"/>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22-SAN JUAN"/>
    <s v="10-FONDO GENERAL"/>
    <s v="15419-AMPLIACIÓN DEL PLANTEL EDUCATIVO PARA INICIAL PROF. MANUEL DE JESÚS BOCIO, MUNICIPIO EL CERCADO, PROVINCIA SAN JUAN."/>
    <s v="36-AMPLIACIÓN DEL PLANTEL EDUCATIVO PARA INICIAL PROF. MANUEL DE JESÚS BOCIO, MUNICIPIO EL CERCADO, PROVINCIA SAN JUAN."/>
    <s v="0000-NO APLICA"/>
    <s v="S"/>
    <n v="0"/>
    <n v="1688873.49"/>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22-SAN JUAN"/>
    <s v="10-FONDO GENERAL"/>
    <s v="15420-AMPLIACIÓN DEL PLANTEL EDUCATIVO PARA INICIAL PROF. LINADO FULCAR FULCAR, MUNICIPIO EL CERCADO, PROVINCIA SAN JUAN."/>
    <s v="37-AMPLIACIÓN DEL PLANTEL EDUCATIVO PARA INICIAL PROF. LINADO FULCAR FULCAR, MUNICIPIO EL CERCADO, PROVINCIA SAN JUAN."/>
    <s v="0000-NO APLICA"/>
    <s v="S"/>
    <n v="0"/>
    <n v="1196343.25"/>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22-SAN JUAN"/>
    <s v="10-FONDO GENERAL"/>
    <s v="15421-AMPLIACIÓN DEL PLANTEL EDUCATIVO PARA INICIAL SAN ANDRÉS, MUNICIPIO VALLEJUELO, PROVINCIA SAN JUAN."/>
    <s v="38-AMPLIACIÓN DEL PLANTEL EDUCATIVO PARA INICIAL SAN ANDRÉS, MUNICIPIO VALLEJUELO, PROVINCIA SAN JUAN."/>
    <s v="0000-NO APLICA"/>
    <s v="S"/>
    <n v="0"/>
    <n v="1196343.25"/>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22-SAN JUAN"/>
    <s v="10-FONDO GENERAL"/>
    <s v="15422-AMPLIACIÓN DEL PLANTEL EDUCATIVO PARA INICIAL EL HATO, MUNICIPIO SAN JUAN, PROVINCIA SAN JUAN."/>
    <s v="39-AMPLIACIÓN DEL PLANTEL EDUCATIVO PARA INICIAL EL HATO, MUNICIPIO SAN JUAN, PROVINCIA SAN JUAN."/>
    <s v="0000-NO APLICA"/>
    <s v="S"/>
    <n v="0"/>
    <n v="2812263.83"/>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22-SAN JUAN"/>
    <s v="10-FONDO GENERAL"/>
    <s v="15423-AMPLIACIÓN DEL PLANTEL EDUCATIVO PARA INICIAL SABANA ALTA, MUNICIPIO SAN JUAN, PROVINCIA SAN JUAN."/>
    <s v="40-AMPLIACIÓN DEL PLANTEL EDUCATIVO PARA INICIAL SABANA ALTA, MUNICIPIO SAN JUAN, PROVINCIA SAN JUAN."/>
    <s v="0000-NO APLICA"/>
    <s v="S"/>
    <n v="0"/>
    <n v="1196343.25"/>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22-SAN JUAN"/>
    <s v="10-FONDO GENERAL"/>
    <s v="15424-AMPLIACIÓN DEL PLANTEL EDUCATIVO PARA INICIAL BUENA VISTA DEL YAQUE, MUNICIPIO BOHECHÍO, PROVINCIA SAN JUAN."/>
    <s v="41-AMPLIACIÓN DEL PLANTEL EDUCATIVO PARA INICIAL BUENA VISTA DEL YAQUE, MUNICIPIO BOHECHÍO, PROVINCIA SAN JUAN."/>
    <s v="0000-NO APLICA"/>
    <s v="S"/>
    <n v="0"/>
    <n v="1196343.25"/>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22-SAN JUAN"/>
    <s v="10-FONDO GENERAL"/>
    <s v="15425-AMPLIACIÓN DEL PLANTEL EDUCATIVO PARA INICIAL GUANITO, MUNICIPIO SAN JUAN, PROVINCIA SAN JUAN."/>
    <s v="42-AMPLIACIÓN DEL PLANTEL EDUCATIVO PARA INICIAL GUANITO, MUNICIPIO SAN JUAN, PROVINCIA SAN JUAN."/>
    <s v="0000-NO APLICA"/>
    <s v="S"/>
    <n v="0"/>
    <n v="1196343.25"/>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22-SAN JUAN"/>
    <s v="10-FONDO GENERAL"/>
    <s v="15426-AMPLIACIÓN DEL PLANTEL EDUCATIVO PARA INICIAL MOGOLLÓN - AURA CADENA, MUNICIPIO SAN JUAN, PROVINCIA SAN JUAN."/>
    <s v="43-AMPLIACIÓN DEL PLANTEL EDUCATIVO PARA INICIAL MOGOLLÓN - AURA CADENA, MUNICIPIO SAN JUAN, PROVINCIA SAN JUAN."/>
    <s v="0000-NO APLICA"/>
    <s v="S"/>
    <n v="0"/>
    <n v="1196343.25"/>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22-SAN JUAN"/>
    <s v="10-FONDO GENERAL"/>
    <s v="15427-AMPLIACIÓN DEL PLANTEL EDUCATIVO PARA INICIAL LOS CHARCOS, MUNICIPIO SAN JUAN, PROVINCIA SAN JUAN."/>
    <s v="44-AMPLIACIÓN DEL PLANTEL EDUCATIVO PARA INICIAL LOS CHARCOS, MUNICIPIO SAN JUAN, PROVINCIA SAN JUAN."/>
    <s v="0000-NO APLICA"/>
    <s v="S"/>
    <n v="0"/>
    <n v="1196343.25"/>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22-SAN JUAN"/>
    <s v="10-FONDO GENERAL"/>
    <s v="15428-AMPLIACIÓN DEL PLANTEL EDUCATIVO PARA INICIAL MACOTILLO, MUNICIPIO SAN JUAN, PROVINCIA SAN JUAN."/>
    <s v="45-AMPLIACIÓN DEL PLANTEL EDUCATIVO PARA INICIAL MACOTILLO, MUNICIPIO SAN JUAN, PROVINCIA SAN JUAN."/>
    <s v="0000-NO APLICA"/>
    <s v="S"/>
    <n v="0"/>
    <n v="1688873.49"/>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22-SAN JUAN"/>
    <s v="10-FONDO GENERAL"/>
    <s v="15429-AMPLIACIÓN DEL PLANTEL EDUCATIVO PARA INICIAL CATIVO, MUNICIPIO SAN JUAN, PROVINCIA SAN JUAN."/>
    <s v="46-AMPLIACIÓN DEL PLANTEL EDUCATIVO PARA INICIAL CATIVO, MUNICIPIO SAN JUAN, PROVINCIA SAN JUAN."/>
    <s v="0000-NO APLICA"/>
    <s v="S"/>
    <n v="0"/>
    <n v="1196343.25"/>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22-SAN JUAN"/>
    <s v="10-FONDO GENERAL"/>
    <s v="15430-AMPLIACIÓN DEL PLANTEL EDUCATIVO PARA INICIAL LA MESETA, MUNICIPIO SAN JUAN, PROVINCIA SAN JUAN."/>
    <s v="47-AMPLIACIÓN DEL PLANTEL EDUCATIVO PARA INICIAL LA MESETA, MUNICIPIO SAN JUAN, PROVINCIA SAN JUAN."/>
    <s v="0000-NO APLICA"/>
    <s v="S"/>
    <n v="0"/>
    <n v="1196343.25"/>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22-SAN JUAN"/>
    <s v="10-FONDO GENERAL"/>
    <s v="15431-AMPLIACIÓN DEL PLANTEL EDUCATIVO PARA INICIAL PROF. ROSA MARÍA MORA TAVERAS, MUNICIPIO SAN JUAN, PROVINCIA SAN JUAN."/>
    <s v="48-AMPLIACIÓN DEL PLANTEL EDUCATIVO PARA INICIAL PROF. ROSA MARÍA MORA TAVERAS, MUNICIPIO SAN JUAN, PROVINCIA SAN JUAN."/>
    <s v="0000-NO APLICA"/>
    <s v="S"/>
    <n v="0"/>
    <n v="1688873.49"/>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22-SAN JUAN"/>
    <s v="10-FONDO GENERAL"/>
    <s v="15432-AMPLIACIÓN DEL PLANTEL EDUCATIVO PARA INICIAL HILARIO PUELLO BATISTA, MUNICIPIO SAN JUAN, PROVINCIA SAN JUAN."/>
    <s v="49-AMPLIACIÓN DEL PLANTEL EDUCATIVO PARA INICIAL HILARIO PUELLO BATISTA, MUNICIPIO SAN JUAN, PROVINCIA SAN JUAN."/>
    <s v="0000-NO APLICA"/>
    <s v="S"/>
    <n v="0"/>
    <n v="1658945.2"/>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22-SAN JUAN"/>
    <s v="10-FONDO GENERAL"/>
    <s v="15433-AMPLIACIÓN DEL PLANTEL EDUCATIVO PARA INICIAL PROF. JUANA MARÍA VARGAS, MUNICIPIO SAN JUAN, PROVINCIA SAN JUAN."/>
    <s v="50-AMPLIACIÓN DEL PLANTEL EDUCATIVO PARA INICIAL PROF. JUANA MARÍA VARGAS, MUNICIPIO SAN JUAN, PROVINCIA SAN JUAN."/>
    <s v="0000-NO APLICA"/>
    <s v="S"/>
    <n v="0"/>
    <n v="2812263.83"/>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22-SAN JUAN"/>
    <s v="10-FONDO GENERAL"/>
    <s v="15434-AMPLIACIÓN DEL PLANTEL EDUCATIVO PARA INICIAL MILAGROS RODRÍGUEZ SÁNCHEZ, MUNICIPIO JUAN DE HERRERA, PROVINCIA SAN JUAN."/>
    <s v="51-AMPLIACIÓN DEL PLANTEL EDUCATIVO PARA INICIAL MILAGROS RODRÍGUEZ SÁNCHEZ, MUNICIPIO JUAN DE HERRERA, PROVINCIA SAN JUAN."/>
    <s v="0000-NO APLICA"/>
    <s v="S"/>
    <n v="0"/>
    <n v="1196343.25"/>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22-SAN JUAN"/>
    <s v="10-FONDO GENERAL"/>
    <s v="15435-AMPLIACIÓN DEL PLANTEL EDUCATIVO PARA INICIAL PUNTA CAÑA, MUNICIPIO SAN JUAN, PROVINCIA SAN JUAN."/>
    <s v="52-AMPLIACIÓN DEL PLANTEL EDUCATIVO PARA INICIAL PUNTA CAÑA, MUNICIPIO SAN JUAN, PROVINCIA SAN JUAN."/>
    <s v="0000-NO APLICA"/>
    <s v="S"/>
    <n v="0"/>
    <n v="1196343.25"/>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22-SAN JUAN"/>
    <s v="10-FONDO GENERAL"/>
    <s v="15436-AMPLIACIÓN DEL PLANTEL EDUCATIVO PARA INICIAL PROF. HÉCTOR BIENVENIDO GARCÍA LÓPEZ, MUNICIPIO SAN JUAN, PROVINCIA SAN JUAN."/>
    <s v="53-AMPLIACIÓN DEL PLANTEL EDUCATIVO PARA INICIAL PROF. HÉCTOR BIENVENIDO GARCÍA LÓPEZ, MUNICIPIO SAN JUAN, PROVINCIA SAN JUAN."/>
    <s v="0000-NO APLICA"/>
    <s v="S"/>
    <n v="0"/>
    <n v="1658945.2"/>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22-SAN JUAN"/>
    <s v="10-FONDO GENERAL"/>
    <s v="15437-AMPLIACIÓN DEL PLANTEL EDUCATIVO PARA INICIAL EDALIO BÁEZ MERÁN, MUNICIPIO SAN JUAN, PROVINCIA SAN JUAN."/>
    <s v="54-AMPLIACIÓN DEL PLANTEL EDUCATIVO PARA INICIAL EDALIO BÁEZ MERÁN, MUNICIPIO SAN JUAN, PROVINCIA SAN JUAN."/>
    <s v="0000-NO APLICA"/>
    <s v="S"/>
    <n v="0"/>
    <n v="1688873.49"/>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22-SAN JUAN"/>
    <s v="10-FONDO GENERAL"/>
    <s v="15438-AMPLIACIÓN DEL PLANTEL EDUCATIVO PARA INICIAL CLUB ROTARIO MAGUANA, MUNICIPIO SAN JUAN, PROVINCIA SAN JUAN."/>
    <s v="55-AMPLIACIÓN DEL PLANTEL EDUCATIVO PARA INICIAL CLUB ROTARIO MAGUANA, MUNICIPIO SAN JUAN, PROVINCIA SAN JUAN."/>
    <s v="0000-NO APLICA"/>
    <s v="S"/>
    <n v="0"/>
    <n v="1688873.49"/>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22-SAN JUAN"/>
    <s v="10-FONDO GENERAL"/>
    <s v="15439-AMPLIACIÓN DEL PLANTEL EDUCATIVO PARA INICIAL HATICO DEL GUANAL, MUNICIPIO SAN JUAN, PROVINCIA SAN JUAN."/>
    <s v="56-AMPLIACIÓN DEL PLANTEL EDUCATIVO PARA INICIAL HATICO DEL GUANAL, MUNICIPIO SAN JUAN, PROVINCIA SAN JUAN."/>
    <s v="0000-NO APLICA"/>
    <s v="S"/>
    <n v="0"/>
    <n v="1196343.25"/>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23-SAN PEDRO DE MACORIS"/>
    <s v="10-FONDO GENERAL"/>
    <s v="13064-CONSTRUCCIÓN DE 4 ESTANCIAS INFANTILES EN LA PROVINCIA DE SAN PEDRO DE MACORIS"/>
    <s v="23-CONSTRUCCIÓN DE 4 ESTANCIAS INFANTILES EN LA PROVINCIA DE SAN PEDRO DE MACORIS"/>
    <s v="0000-NO APLICA"/>
    <s v="S"/>
    <n v="6962809"/>
    <n v="20108039"/>
    <n v="11266850.07"/>
    <n v="11266850.07"/>
  </r>
  <r>
    <x v="0"/>
    <x v="0"/>
    <x v="1"/>
    <x v="7"/>
    <s v="2.2.2.1-Viviendas, edificios y estructuras"/>
    <s v="2.2.2.1.2-Edificaciones no residenciales"/>
    <s v="0206-MINISTERIO DE EDUCACIÓN"/>
    <s v="0001-MINISTERIO DE EDUCACION"/>
    <s v="4-SERVICIOS SOCIALES"/>
    <s v="4.4-Educación"/>
    <s v="4.4.01-Educación inicial"/>
    <s v="2.7-OBRAS"/>
    <s v="2.7.1-OBRAS EN EDIFICACIONES"/>
    <s v="23-SAN PEDRO DE MACORIS"/>
    <s v="10-FONDO GENERAL"/>
    <s v="13430-CONSTRUCCIÓN  DE 3 ESTANCIAS INFANTILES EN LA PROVINCIA DE SAN PEDRO DE MACORIS (FASE 2)"/>
    <s v="39-CONSTRUCCIÓN  DE 3 ESTANCIAS INFANTILES EN LA PROVINCIA DE SAN PEDRO DE MACORIS (FASE 2)"/>
    <s v="0000-NO APLICA"/>
    <s v="S"/>
    <n v="4499006"/>
    <n v="8371211.0499999998"/>
    <n v="7971869.0599999996"/>
    <n v="7971869.0599999996"/>
  </r>
  <r>
    <x v="0"/>
    <x v="0"/>
    <x v="1"/>
    <x v="7"/>
    <s v="2.2.2.1-Viviendas, edificios y estructuras"/>
    <s v="2.2.2.1.2-Edificaciones no residenciales"/>
    <s v="0206-MINISTERIO DE EDUCACIÓN"/>
    <s v="0001-MINISTERIO DE EDUCACION"/>
    <s v="4-SERVICIOS SOCIALES"/>
    <s v="4.4-Educación"/>
    <s v="4.4.01-Educación inicial"/>
    <s v="2.7-OBRAS"/>
    <s v="2.7.1-OBRAS EN EDIFICACIONES"/>
    <s v="23-SAN PEDRO DE MACORIS"/>
    <s v="10-FONDO GENERAL"/>
    <s v="15544-AMPLIACIÓN DEL PLANTEL EDUCATIVO PARA INICIAL LIC. VILMA PEREIRA (FURENIHSI), MUNICIPIO SAN PEDRO DE MACORÍS, PROVINCIA SAN PEDRO DE MACORÍS."/>
    <s v="08-AMPLIACIÓN DEL PLANTEL EDUCATIVO PARA INICIAL LIC. VILMA PEREIRA (FURENIHSI), MUNICIPIO SAN PEDRO DE MACORÍS, PROVINCIA SAN PEDRO DE MACORÍS."/>
    <s v="0000-NO APLICA"/>
    <s v="S"/>
    <n v="0"/>
    <n v="1664930.85"/>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23-SAN PEDRO DE MACORIS"/>
    <s v="10-FONDO GENERAL"/>
    <s v="15545-AMPLIACIÓN DEL PLANTEL EDUCATIVO PARA INICIAL LOS GUANDULES, MUNICIPIO SAN PEDRO DE MACORÍS, PROVINCIA SAN PEDRO DE MACORÍS."/>
    <s v="09-AMPLIACIÓN DEL PLANTEL EDUCATIVO PARA INICIAL LOS GUANDULES, MUNICIPIO SAN PEDRO DE MACORÍS, PROVINCIA SAN PEDRO DE MACORÍS."/>
    <s v="0000-NO APLICA"/>
    <s v="S"/>
    <n v="0"/>
    <n v="2771909.35"/>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23-SAN PEDRO DE MACORIS"/>
    <s v="10-FONDO GENERAL"/>
    <s v="15548-AMPLIACIÓN DEL PLANTEL EDUCATIVO PARA INICIAL SOR LEONOR GIBB, MUNICIPIO CONSUELO, PROVINCIA SAN PEDRO DE MACORÍS."/>
    <s v="12-AMPLIACIÓN DEL PLANTEL EDUCATIVO PARA INICIAL SOR LEONOR GIBB, MUNICIPIO CONSUELO, PROVINCIA SAN PEDRO DE MACORÍS."/>
    <s v="0000-NO APLICA"/>
    <s v="S"/>
    <n v="0"/>
    <n v="1664930.85"/>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23-SAN PEDRO DE MACORIS"/>
    <s v="10-FONDO GENERAL"/>
    <s v="15549-AMPLIACIÓN DEL PLANTEL EDUCATIVO PARA INICIAL LA MILAGROSA, MUNICIPIO LOS LLANOS, PROVINCIA SAN PEDRO DE MACORÍS."/>
    <s v="13-AMPLIACIÓN DEL PLANTEL EDUCATIVO PARA INICIAL LA MILAGROSA, MUNICIPIO LOS LLANOS, PROVINCIA SAN PEDRO DE MACORÍS."/>
    <s v="0000-NO APLICA"/>
    <s v="S"/>
    <n v="0"/>
    <n v="1179596.0900000001"/>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23-SAN PEDRO DE MACORIS"/>
    <s v="10-FONDO GENERAL"/>
    <s v="15550-AMPLIACIÓN DEL PLANTEL EDUCATIVO PARA INICIAL COQUITO, MUNICIPIO LOS LLANOS, PROVINCIA SAN PEDRO DE MACORÍS."/>
    <s v="14-AMPLIACIÓN DEL PLANTEL EDUCATIVO PARA INICIAL COQUITO, MUNICIPIO LOS LLANOS, PROVINCIA SAN PEDRO DE MACORÍS."/>
    <s v="0000-NO APLICA"/>
    <s v="S"/>
    <n v="0"/>
    <n v="1179596.0900000001"/>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23-SAN PEDRO DE MACORIS"/>
    <s v="10-FONDO GENERAL"/>
    <s v="15551-AMPLIACIÓN DEL PLANTEL EDUCATIVO PARA INICIAL PROF. SILVIA SOSA, MUNICIPIO QUISQUEYA, PROVINCIA SAN PEDRO DE MACORÍS."/>
    <s v="15-AMPLIACIÓN DEL PLANTEL EDUCATIVO PARA INICIAL PROF. SILVIA SOSA, MUNICIPIO QUISQUEYA, PROVINCIA SAN PEDRO DE MACORÍS."/>
    <s v="0000-NO APLICA"/>
    <s v="S"/>
    <n v="0"/>
    <n v="1179596.0900000001"/>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23-SAN PEDRO DE MACORIS"/>
    <s v="10-FONDO GENERAL"/>
    <s v="15552-AMPLIACIÓN DEL PLANTEL EDUCATIVO PARA INICIAL PROF. SERGIO AUGUSTO VERAS, MUNICIPIO SAN PEDRO DE MACORÍS, PROVINCIA SAN PEDRO DE MACORÍS."/>
    <s v="16-AMPLIACIÓN DEL PLANTEL EDUCATIVO PARA INICIAL PROF. SERGIO AUGUSTO VERAS, MUNICIPIO SAN PEDRO DE MACORÍS, PROVINCIA SAN PEDRO DE MACORÍS."/>
    <s v="0000-NO APLICA"/>
    <s v="S"/>
    <n v="0"/>
    <n v="2771909.35"/>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23-SAN PEDRO DE MACORIS"/>
    <s v="10-FONDO GENERAL"/>
    <s v="15553-AMPLIACIÓN DEL PLANTEL EDUCATIVO PARA INICIAL PROF. EURÍPIDES PAREDES, MUNICIPIO SAN PEDRO DE MACORÍS, PROVINCIA SAN PEDRO DE MACORÍS."/>
    <s v="17-AMPLIACIÓN DEL PLANTEL EDUCATIVO PARA INICIAL PROF. EURÍPIDES PAREDES, MUNICIPIO SAN PEDRO DE MACORÍS, PROVINCIA SAN PEDRO DE MACORÍS."/>
    <s v="0000-NO APLICA"/>
    <s v="S"/>
    <n v="0"/>
    <n v="2771909.35"/>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23-SAN PEDRO DE MACORIS"/>
    <s v="10-FONDO GENERAL"/>
    <s v="15554-AMPLIACIÓN DEL PLANTEL EDUCATIVO PARA INICIAL AGUSTÍN BERROA HERNÁNDEZ, MUNICIPIO SAN PEDRO DE MACORÍS, PROVINCIA SAN PEDRO DE MACORÍS."/>
    <s v="18-AMPLIACIÓN DEL PLANTEL EDUCATIVO PARA INICIAL AGUSTÍN BERROA HERNÁNDEZ, MUNICIPIO SAN PEDRO DE MACORÍS, PROVINCIA SAN PEDRO DE MACORÍS."/>
    <s v="0000-NO APLICA"/>
    <s v="S"/>
    <n v="0"/>
    <n v="1664930.85"/>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23-SAN PEDRO DE MACORIS"/>
    <s v="10-FONDO GENERAL"/>
    <s v="15555-AMPLIACIÓN DEL PLANTEL EDUCATIVO PARA INICIAL ESPERANZA, MUNICIPIO SAN PEDRO DE MACORÍS, PROVINCIA SAN PEDRO DE MACORÍS."/>
    <s v="19-AMPLIACIÓN DEL PLANTEL EDUCATIVO PARA INICIAL ESPERANZA, MUNICIPIO SAN PEDRO DE MACORÍS, PROVINCIA SAN PEDRO DE MACORÍS."/>
    <s v="0000-NO APLICA"/>
    <s v="S"/>
    <n v="0"/>
    <n v="1664930.85"/>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23-SAN PEDRO DE MACORIS"/>
    <s v="10-FONDO GENERAL"/>
    <s v="15556-AMPLIACIÓN DEL PLANTEL EDUCATIVO PARA INICIAL FEDERICO BERMÚDEZ, MUNICIPIO RAMÓN SANTANA, PROVINCIA SAN PEDRO DE MACORÍS."/>
    <s v="20-AMPLIACIÓN DEL PLANTEL EDUCATIVO PARA INICIAL FEDERICO BERMÚDEZ, MUNICIPIO RAMÓN SANTANA, PROVINCIA SAN PEDRO DE MACORÍS."/>
    <s v="0000-NO APLICA"/>
    <s v="S"/>
    <n v="0"/>
    <n v="1664930.85"/>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23-SAN PEDRO DE MACORIS"/>
    <s v="10-FONDO GENERAL"/>
    <s v="15557-AMPLIACIÓN DEL PLANTEL EDUCATIVO PARA INICIAL MONTE CRISTI, MUNICIPIO SAN PEDRO DE MACORÍS, PROVINCIA SAN PEDRO DE MACORÍS."/>
    <s v="21-AMPLIACIÓN DEL PLANTEL EDUCATIVO PARA INICIAL MONTE CRISTI, MUNICIPIO SAN PEDRO DE MACORÍS, PROVINCIA SAN PEDRO DE MACORÍS."/>
    <s v="0000-NO APLICA"/>
    <s v="S"/>
    <n v="0"/>
    <n v="1664930.85"/>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23-SAN PEDRO DE MACORIS"/>
    <s v="10-FONDO GENERAL"/>
    <s v="15558-AMPLIACIÓN DEL PLANTEL EDUCATIVO PARA INICIAL BATEY MIGUELCHO, MUNICIPIO SAN PEDRO DE MACORÍS, PROVINCIA SAN PEDRO DE MACORÍS."/>
    <s v="22-AMPLIACIÓN DEL PLANTEL EDUCATIVO PARA INICIAL BATEY MIGUELCHO, MUNICIPIO SAN PEDRO DE MACORÍS, PROVINCIA SAN PEDRO DE MACORÍS."/>
    <s v="0000-NO APLICA"/>
    <s v="S"/>
    <n v="0"/>
    <n v="1179596.0900000001"/>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23-SAN PEDRO DE MACORIS"/>
    <s v="10-FONDO GENERAL"/>
    <s v="15559-AMPLIACIÓN DEL PLANTEL EDUCATIVO PARA INICIAL BATEY EL JAGUAL, MUNICIPIO RAMÓN SANTANA, PROVINCIA SAN PEDRO DE MACORÍS."/>
    <s v="23-AMPLIACIÓN DEL PLANTEL EDUCATIVO PARA INICIAL BATEY EL JAGUAL, MUNICIPIO RAMÓN SANTANA, PROVINCIA SAN PEDRO DE MACORÍS."/>
    <s v="0000-NO APLICA"/>
    <s v="S"/>
    <n v="0"/>
    <n v="1664930.85"/>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23-SAN PEDRO DE MACORIS"/>
    <s v="10-FONDO GENERAL"/>
    <s v="15560-AMPLIACIÓN DEL PLANTEL EDUCATIVO PARA INICIAL BOCA DEL SOCO, MUNICIPIO SAN PEDRO DE MACORÍS, PROVINCIA SAN PEDRO DE MACORÍS."/>
    <s v="24-AMPLIACIÓN DEL PLANTEL EDUCATIVO PARA INICIAL BOCA DEL SOCO, MUNICIPIO SAN PEDRO DE MACORÍS, PROVINCIA SAN PEDRO DE MACORÍS."/>
    <s v="0000-NO APLICA"/>
    <s v="S"/>
    <n v="0"/>
    <n v="1664930.85"/>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23-SAN PEDRO DE MACORIS"/>
    <s v="10-FONDO GENERAL"/>
    <s v="15561-AMPLIACIÓN DEL PLANTEL EDUCATIVO PARA INICIAL DOÑA LAURA VICINI VIUDA BARLETTA, MUNICIPIO GUAYACANES, PROVINCIA SAN PEDRO DE MACORÍS."/>
    <s v="25-AMPLIACIÓN DEL PLANTEL EDUCATIVO PARA INICIAL DOÑA LAURA VICINI VIUDA BARLETTA, MUNICIPIO GUAYACANES, PROVINCIA SAN PEDRO DE MACORÍS."/>
    <s v="0000-NO APLICA"/>
    <s v="S"/>
    <n v="0"/>
    <n v="1658945.19"/>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23-SAN PEDRO DE MACORIS"/>
    <s v="10-FONDO GENERAL"/>
    <s v="15562-AMPLIACIÓN DEL PLANTEL EDUCATIVO PARA INICIAL NORGE WILLIAM BOTELLO FERNÁNDEZ, MUNICIPIO SAN PEDRO DE MACORÍS, PROVINCIA SAN PEDRO DE MACORÍS."/>
    <s v="26-AMPLIACIÓN DEL PLANTEL EDUCATIVO PARA INICIAL NORGE WILLIAM BOTELLO FERNÁNDEZ, MUNICIPIO SAN PEDRO DE MACORÍS, PROVINCIA SAN PEDRO DE MACORÍS."/>
    <s v="0000-NO APLICA"/>
    <s v="S"/>
    <n v="0"/>
    <n v="1175409.3"/>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23-SAN PEDRO DE MACORIS"/>
    <s v="10-FONDO GENERAL"/>
    <s v="15563-AMPLIACIÓN DEL PLANTEL EDUCATIVO PARA INICIAL PROF. GRECIA GERÓNIMO, MUNICIPIO SAN PEDRO DE MACORÍS, PROVINCIA SAN PEDRO DE MACORÍS."/>
    <s v="27-AMPLIACIÓN DEL PLANTEL EDUCATIVO PARA INICIAL PROF. GRECIA GERÓNIMO, MUNICIPIO SAN PEDRO DE MACORÍS, PROVINCIA SAN PEDRO DE MACORÍS."/>
    <s v="0000-NO APLICA"/>
    <s v="S"/>
    <n v="0"/>
    <n v="1658945.19"/>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23-SAN PEDRO DE MACORIS"/>
    <s v="10-FONDO GENERAL"/>
    <s v="15564-AMPLIACIÓN DEL PLANTEL EDUCATIVO PARA INICIAL COSTA REAL, MUNICIPIO GUAYACANES, PROVINCIA SAN PEDRO DE MACORÍS."/>
    <s v="28-AMPLIACIÓN DEL PLANTEL EDUCATIVO PARA INICIAL COSTA REAL, MUNICIPIO GUAYACANES, PROVINCIA SAN PEDRO DE MACORÍS."/>
    <s v="0000-NO APLICA"/>
    <s v="S"/>
    <n v="0"/>
    <n v="1175409.3"/>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23-SAN PEDRO DE MACORIS"/>
    <s v="10-FONDO GENERAL"/>
    <s v="15565-AMPLIACIÓN DEL PLANTEL EDUCATIVO PARA INICIAL ESCUELA COMUNITARIA PARROQUIAL SANTA CLARA DE ASÍS, MUNICIPIO SAN PEDRO DE MACORÍS, PROVINCIA SAN PEDRO DE MACORÍS."/>
    <s v="29-AMPLIACIÓN DEL PLANTEL EDUCATIVO PARA INICIAL ESCUELA COMUNITARIA PARROQUIAL SANTA CLARA DE ASÍS, MUNICIPIO SAN PEDRO DE MACORÍS, PROVINCIA SAN PEDRO DE MACORÍS."/>
    <s v="0000-NO APLICA"/>
    <s v="S"/>
    <n v="0"/>
    <n v="1175409.3"/>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23-SAN PEDRO DE MACORIS"/>
    <s v="10-FONDO GENERAL"/>
    <s v="15589-AMPLIACIÓN DEL PLANTEL EDUCATIVO PARA INICIAL DIVINA PROVIDENCIA, MUNICIPIO CONSUELO, PROVINCIA SAN PEDRO DE MACORÍS."/>
    <s v="44-AMPLIACIÓN DEL PLANTEL EDUCATIVO PARA INICIAL DIVINA PROVIDENCIA, MUNICIPIO CONSUELO, PROVINCIA SAN PEDRO DE MACORÍS."/>
    <s v="0000-NO APLICA"/>
    <s v="S"/>
    <n v="0"/>
    <n v="3087940.68"/>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23-SAN PEDRO DE MACORIS"/>
    <s v="10-FONDO GENERAL"/>
    <s v="15590-AMPLIACIÓN DEL PLANTEL EDUCATIVO PARA INICIAL MADRE CARMEN SALLES, MUNICIPIO CONSUELO, PROVINCIA SAN PEDRO DE MACORÍS."/>
    <s v="45-AMPLIACIÓN DEL PLANTEL EDUCATIVO PARA INICIAL MADRE CARMEN SALLES, MUNICIPIO CONSUELO, PROVINCIA SAN PEDRO DE MACORÍS."/>
    <s v="0000-NO APLICA"/>
    <s v="S"/>
    <n v="0"/>
    <n v="1664930.85"/>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23-SAN PEDRO DE MACORIS"/>
    <s v="10-FONDO GENERAL"/>
    <s v="15591-AMPLIACIÓN DEL PLANTEL EDUCATIVO PARA INICIAL ANTONIO PAREDES MENA, MUNICIPIO CONSUELO, PROVINCIA SAN PEDRO DE MACORÍS."/>
    <s v="46-AMPLIACIÓN DEL PLANTEL EDUCATIVO PARA INICIAL ANTONIO PAREDES MENA, MUNICIPIO CONSUELO, PROVINCIA SAN PEDRO DE MACORÍS."/>
    <s v="0000-NO APLICA"/>
    <s v="S"/>
    <n v="0"/>
    <n v="2771909.35"/>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23-SAN PEDRO DE MACORIS"/>
    <s v="10-FONDO GENERAL"/>
    <s v="15592-AMPLIACIÓN DEL PLANTEL EDUCATIVO PARA INICIAL SANTA MARGARITA DE YOUVILLE, MUNICIPIO CONSUELO, PROVINCIA SAN PEDRO DE MACORÍS."/>
    <s v="47-AMPLIACIÓN DEL PLANTEL EDUCATIVO PARA INICIAL SANTA MARGARITA DE YOUVILLE, MUNICIPIO CONSUELO, PROVINCIA SAN PEDRO DE MACORÍS."/>
    <s v="0000-NO APLICA"/>
    <s v="S"/>
    <n v="0"/>
    <n v="5377407.6200000001"/>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23-SAN PEDRO DE MACORIS"/>
    <s v="10-FONDO GENERAL"/>
    <s v="15593-AMPLIACIÓN DEL PLANTEL EDUCATIVO PARA INICIAL BATEY DON JUAN, MUNICIPIO CONSUELO, PROVINCIA SAN PEDRO DE MACORÍS."/>
    <s v="48-AMPLIACIÓN DEL PLANTEL EDUCATIVO PARA INICIAL BATEY DON JUAN, MUNICIPIO CONSUELO, PROVINCIA SAN PEDRO DE MACORÍS."/>
    <s v="0000-NO APLICA"/>
    <s v="S"/>
    <n v="0"/>
    <n v="2771909.35"/>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23-SAN PEDRO DE MACORIS"/>
    <s v="10-FONDO GENERAL"/>
    <s v="15594-AMPLIACIÓN DEL PLANTEL EDUCATIVO PARA INICIAL BATEY EUKARDUNA, MUNICIPIO CONSUELO, PROVINCIA SAN PEDRO DE MACORÍS."/>
    <s v="49-AMPLIACIÓN DEL PLANTEL EDUCATIVO PARA INICIAL BATEY EUKARDUNA, MUNICIPIO CONSUELO, PROVINCIA SAN PEDRO DE MACORÍS."/>
    <s v="0000-NO APLICA"/>
    <s v="S"/>
    <n v="0"/>
    <n v="1179596.0900000001"/>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23-SAN PEDRO DE MACORIS"/>
    <s v="10-FONDO GENERAL"/>
    <s v="15595-AMPLIACIÓN DEL PLANTEL EDUCATIVO PARA INICIAL BATEY CACHENA, MUNICIPIO CONSUELO, PROVINCIA SAN PEDRO DE MACORÍS."/>
    <s v="50-AMPLIACIÓN DEL PLANTEL EDUCATIVO PARA INICIAL BATEY CACHENA, MUNICIPIO CONSUELO, PROVINCIA SAN PEDRO DE MACORÍS."/>
    <s v="0000-NO APLICA"/>
    <s v="S"/>
    <n v="0"/>
    <n v="1664930.85"/>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23-SAN PEDRO DE MACORIS"/>
    <s v="10-FONDO GENERAL"/>
    <s v="15596-AMPLIACIÓN DEL PLANTEL EDUCATIVO PARA INICIAL SOR MARILENE COLE, MUNICIPIO CONSUELO, PROVINCIA SAN PEDRO DE MACORÍS."/>
    <s v="51-AMPLIACIÓN DEL PLANTEL EDUCATIVO PARA INICIAL SOR MARILENE COLE, MUNICIPIO CONSUELO, PROVINCIA SAN PEDRO DE MACORÍS."/>
    <s v="0000-NO APLICA"/>
    <s v="S"/>
    <n v="0"/>
    <n v="1179596.0900000001"/>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23-SAN PEDRO DE MACORIS"/>
    <s v="10-FONDO GENERAL"/>
    <s v="15597-AMPLIACIÓN DEL PLANTEL EDUCATIVO PARA INICIAL BATEY PALOMA, MUNICIPIO LOS LLANOS, PROVINCIA SAN PEDRO DE MACORÍS."/>
    <s v="52-AMPLIACIÓN DEL PLANTEL EDUCATIVO PARA INICIAL BATEY PALOMA, MUNICIPIO LOS LLANOS, PROVINCIA SAN PEDRO DE MACORÍS."/>
    <s v="0000-NO APLICA"/>
    <s v="S"/>
    <n v="0"/>
    <n v="2771909.35"/>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23-SAN PEDRO DE MACORIS"/>
    <s v="10-FONDO GENERAL"/>
    <s v="15598-AMPLIACIÓN DEL PLANTEL EDUCATIVO PARA INICIAL MARÍA NICOLÁSA BILLINI, MUNICIPIO LOS LLANOS, PROVINCIA SAN PEDRO DE MACORÍS."/>
    <s v="53-AMPLIACIÓN DEL PLANTEL EDUCATIVO PARA INICIAL MARÍA NICOLÁSA BILLINI, MUNICIPIO LOS LLANOS, PROVINCIA SAN PEDRO DE MACORÍS."/>
    <s v="0000-NO APLICA"/>
    <s v="S"/>
    <n v="0"/>
    <n v="5377407.6200000001"/>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23-SAN PEDRO DE MACORIS"/>
    <s v="10-FONDO GENERAL"/>
    <s v="15599-AMPLIACIÓN DEL PLANTEL EDUCATIVO PARA INICIAL LA GINA, MUNICIPIO LOS LLANOS, PROVINCIA SAN PEDRO DE MACORÍS."/>
    <s v="54-AMPLIACIÓN DEL PLANTEL EDUCATIVO PARA INICIAL LA GINA, MUNICIPIO LOS LLANOS, PROVINCIA SAN PEDRO DE MACORÍS."/>
    <s v="0000-NO APLICA"/>
    <s v="S"/>
    <n v="0"/>
    <n v="1179596.0900000001"/>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23-SAN PEDRO DE MACORIS"/>
    <s v="10-FONDO GENERAL"/>
    <s v="15600-AMPLIACIÓN DEL PLANTEL EDUCATIVO PARA INICIAL VIRGEN DE LA CARIDAD DEL COBRE, MUNICIPIO QUISQUEYA, PROVINCIA SAN PEDRO DE MACORÍS."/>
    <s v="55-AMPLIACIÓN DEL PLANTEL EDUCATIVO PARA INICIAL VIRGEN DE LA CARIDAD DEL COBRE, MUNICIPIO QUISQUEYA, PROVINCIA SAN PEDRO DE MACORÍS."/>
    <s v="0000-NO APLICA"/>
    <s v="S"/>
    <n v="0"/>
    <n v="1222663.04"/>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23-SAN PEDRO DE MACORIS"/>
    <s v="10-FONDO GENERAL"/>
    <s v="15601-AMPLIACIÓN DEL PLANTEL EDUCATIVO PARA INICIAL EUGENIO MARÍA DE HOSTOS, MUNICIPIO QUISQUEYA, PROVINCIA SAN PEDRO DE MACORÍS."/>
    <s v="56-AMPLIACIÓN DEL PLANTEL EDUCATIVO PARA INICIAL EUGENIO MARÍA DE HOSTOS, MUNICIPIO QUISQUEYA, PROVINCIA SAN PEDRO DE MACORÍS."/>
    <s v="0000-NO APLICA"/>
    <s v="S"/>
    <n v="0"/>
    <n v="3087940.68"/>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23-SAN PEDRO DE MACORIS"/>
    <s v="10-FONDO GENERAL"/>
    <s v="15602-AMPLIACIÓN DEL PLANTEL EDUCATIVO PARA INICIAL FRAY ANTÓN DE MONTESINOS, MUNICIPIO QUISQUEYA, PROVINCIA SAN PEDRO DE MACORÍS."/>
    <s v="57-AMPLIACIÓN DEL PLANTEL EDUCATIVO PARA INICIAL FRAY ANTÓN DE MONTESINOS, MUNICIPIO QUISQUEYA, PROVINCIA SAN PEDRO DE MACORÍS."/>
    <s v="0000-NO APLICA"/>
    <s v="S"/>
    <n v="0"/>
    <n v="3087940.68"/>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23-SAN PEDRO DE MACORIS"/>
    <s v="10-FONDO GENERAL"/>
    <s v="15603-AMPLIACIÓN DEL PLANTEL EDUCATIVO PARA INICIAL LOS MONTONES, MUNICIPIO QUISQUEYA, PROVINCIA SAN PEDRO DE MACORÍS."/>
    <s v="58-AMPLIACIÓN DEL PLANTEL EDUCATIVO PARA INICIAL LOS MONTONES, MUNICIPIO QUISQUEYA, PROVINCIA SAN PEDRO DE MACORÍS."/>
    <s v="0000-NO APLICA"/>
    <s v="S"/>
    <n v="0"/>
    <n v="1664930.85"/>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24-SANCHEZ RAMIREZ"/>
    <s v="10-FONDO GENERAL"/>
    <s v="13073-CONSTRUCCIÓN 1 ESTANCIA INFANTIL EN LA PROVINCIA DE SANCHEZ RAMIREZ"/>
    <s v="32-CONSTRUCCIÓN 1 ESTANCIA INFANTIL EN LA PROVINCIA DE SANCHEZ RAMIREZ"/>
    <s v="0000-NO APLICA"/>
    <s v="S"/>
    <n v="1499668"/>
    <n v="834668"/>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24-SANCHEZ RAMIREZ"/>
    <s v="10-FONDO GENERAL"/>
    <s v="13464-CONSTRUCCIÓN DE 2 ESTANCIAS INFANTILES EN LA PROVINCIA DE SANCHEZ RAMIREZ (FASE 2)"/>
    <s v="61-CONSTRUCCIÓN DE 2 ESTANCIAS INFANTILES EN LA PROVINCIA DE SANCHEZ RAMIREZ (FASE 2)"/>
    <s v="0000-NO APLICA"/>
    <s v="S"/>
    <n v="4499005"/>
    <n v="1099005"/>
    <n v="342136.67"/>
    <n v="342136.67"/>
  </r>
  <r>
    <x v="0"/>
    <x v="0"/>
    <x v="1"/>
    <x v="7"/>
    <s v="2.2.2.1-Viviendas, edificios y estructuras"/>
    <s v="2.2.2.1.2-Edificaciones no residenciales"/>
    <s v="0206-MINISTERIO DE EDUCACIÓN"/>
    <s v="0001-MINISTERIO DE EDUCACION"/>
    <s v="4-SERVICIOS SOCIALES"/>
    <s v="4.4-Educación"/>
    <s v="4.4.01-Educación inicial"/>
    <s v="2.7-OBRAS"/>
    <s v="2.7.1-OBRAS EN EDIFICACIONES"/>
    <s v="24-SANCHEZ RAMIREZ"/>
    <s v="10-FONDO GENERAL"/>
    <s v="15974-AMPLIACIÓN DEL PLANTEL EDUCATIVO PARA INICIAL PROF. MÉLIDA GARCÍA, MUNICIPIO COTUÍ, PROVINCIA SANCHEZ RAMIREZ."/>
    <s v="32-AMPLIACIÓN DEL PLANTEL EDUCATIVO PARA INICIAL PROF. MÉLIDA GARCÍA, MUNICIPIO COTUÍ, PROVINCIA SANCHEZ RAMIREZ."/>
    <s v="0000-NO APLICA"/>
    <s v="S"/>
    <n v="0"/>
    <n v="1192156.46"/>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24-SANCHEZ RAMIREZ"/>
    <s v="10-FONDO GENERAL"/>
    <s v="15978-AMPLIACIÓN DEL PLANTEL EDUCATIVO PARA INICIAL TEÓFILO MORENO, MUNICIPIO CEVICOS, PROVINCIA SANCHEZ RAMIREZ."/>
    <s v="36-AMPLIACIÓN DEL PLANTEL EDUCATIVO PARA INICIAL TEÓFILO MORENO, MUNICIPIO CEVICOS, PROVINCIA SANCHEZ RAMIREZ."/>
    <s v="0000-NO APLICA"/>
    <s v="S"/>
    <n v="0"/>
    <n v="1192156.46"/>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24-SANCHEZ RAMIREZ"/>
    <s v="10-FONDO GENERAL"/>
    <s v="15979-AMPLIACIÓN DEL PLANTEL EDUCATIVO PARA INICIAL EMILIO ANTONIO GARCÍA, MUNICIPIO LA MATA, PROVINCIA SANCHEZ RAMIREZ."/>
    <s v="37-AMPLIACIÓN DEL PLANTEL EDUCATIVO PARA INICIAL EMILIO ANTONIO GARCÍA, MUNICIPIO LA MATA, PROVINCIA SANCHEZ RAMIREZ."/>
    <s v="0000-NO APLICA"/>
    <s v="S"/>
    <n v="0"/>
    <n v="1192156.46"/>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24-SANCHEZ RAMIREZ"/>
    <s v="10-FONDO GENERAL"/>
    <s v="15980-AMPLIACIÓN DEL PLANTEL EDUCATIVO PARA INICIAL ALTAGRACIA LEONOR PEGUERO, MUNICIPIO LA MATA, PROVINCIA SANCHEZ RAMIREZ."/>
    <s v="38-AMPLIACIÓN DEL PLANTEL EDUCATIVO PARA INICIAL ALTAGRACIA LEONOR PEGUERO, MUNICIPIO LA MATA, PROVINCIA SANCHEZ RAMIREZ."/>
    <s v="0000-NO APLICA"/>
    <s v="S"/>
    <n v="0"/>
    <n v="2802175.21"/>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24-SANCHEZ RAMIREZ"/>
    <s v="10-FONDO GENERAL"/>
    <s v="15981-AMPLIACIÓN DEL PLANTEL EDUCATIVO PARA INICIAL JUAN RICARDO HERNÁNDEZ POLANCO, MUNICIPIO COTUÍ, PROVINCIA SANCHEZ RAMIREZ."/>
    <s v="39-AMPLIACIÓN DEL PLANTEL EDUCATIVO PARA INICIAL JUAN RICARDO HERNÁNDEZ POLANCO, MUNICIPIO COTUÍ, PROVINCIA SANCHEZ RAMIREZ."/>
    <s v="0000-NO APLICA"/>
    <s v="S"/>
    <n v="0"/>
    <n v="1769021.72"/>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24-SANCHEZ RAMIREZ"/>
    <s v="10-FONDO GENERAL"/>
    <s v="15982-AMPLIACIÓN DEL PLANTEL EDUCATIVO PARA INICIAL PROF. PEDRO MARÍA PAULINO VÁSQUEZ, MUNICIPIO COTUÍ, PROVINCIA SANCHEZ RAMIREZ."/>
    <s v="40-AMPLIACIÓN DEL PLANTEL EDUCATIVO PARA INICIAL PROF. PEDRO MARÍA PAULINO VÁSQUEZ, MUNICIPIO COTUÍ, PROVINCIA SANCHEZ RAMIREZ."/>
    <s v="0000-NO APLICA"/>
    <s v="S"/>
    <n v="0"/>
    <n v="1682887.83"/>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24-SANCHEZ RAMIREZ"/>
    <s v="10-FONDO GENERAL"/>
    <s v="15983-AMPLIACIÓN DEL PLANTEL EDUCATIVO PARA INICIAL JUAN FRANCISCO ADAMES (LICO), MUNICIPIO COTUÍ, PROVINCIA SANCHEZ RAMIREZ."/>
    <s v="41-AMPLIACIÓN DEL PLANTEL EDUCATIVO PARA INICIAL JUAN FRANCISCO ADAMES (LICO), MUNICIPIO COTUÍ, PROVINCIA SANCHEZ RAMIREZ."/>
    <s v="0000-NO APLICA"/>
    <s v="S"/>
    <n v="0"/>
    <n v="1682887.83"/>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24-SANCHEZ RAMIREZ"/>
    <s v="10-FONDO GENERAL"/>
    <s v="15984-AMPLIACIÓN DEL PLANTEL EDUCATIVO PARA INICIAL HEROÍNA DÍAZ, MUNICIPIO FANTINO, PROVINCIA SANCHEZ RAMIREZ."/>
    <s v="42-AMPLIACIÓN DEL PLANTEL EDUCATIVO PARA INICIAL HEROÍNA DÍAZ, MUNICIPIO FANTINO, PROVINCIA SANCHEZ RAMIREZ."/>
    <s v="0000-NO APLICA"/>
    <s v="S"/>
    <n v="0"/>
    <n v="1192156.46"/>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24-SANCHEZ RAMIREZ"/>
    <s v="10-FONDO GENERAL"/>
    <s v="15985-AMPLIACIÓN DEL PLANTEL EDUCATIVO PARA INICIAL SALUSTIANA HERNÁNDEZ JOSÉ, MUNICIPIO COTUÍ, PROVINCIA SANCHEZ RAMIREZ."/>
    <s v="43-AMPLIACIÓN DEL PLANTEL EDUCATIVO PARA INICIAL SALUSTIANA HERNÁNDEZ JOSÉ, MUNICIPIO COTUÍ, PROVINCIA SANCHEZ RAMIREZ."/>
    <s v="0000-NO APLICA"/>
    <s v="S"/>
    <n v="0"/>
    <n v="1682887.83"/>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24-SANCHEZ RAMIREZ"/>
    <s v="10-FONDO GENERAL"/>
    <s v="15986-AMPLIACIÓN DEL PLANTEL EDUCATIVO PARA INICIAL PROF. ELADIO DE JESÚS MIRAMBEAUX JEREZ, MUNICIPIO COTUÍ, PROVINCIA SANCHEZ RAMIREZ."/>
    <s v="44-AMPLIACIÓN DEL PLANTEL EDUCATIVO PARA INICIAL PROF. ELADIO DE JESÚS MIRAMBEAUX JEREZ, MUNICIPIO COTUÍ, PROVINCIA SANCHEZ RAMIREZ."/>
    <s v="0000-NO APLICA"/>
    <s v="S"/>
    <n v="0"/>
    <n v="1682887.83"/>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24-SANCHEZ RAMIREZ"/>
    <s v="10-FONDO GENERAL"/>
    <s v="15987-AMPLIACIÓN DEL PLANTEL EDUCATIVO PARA INICIAL PROF. MANUEL M. MORILLO SÁNCHEZ, MUNICIPIO COTUÍ, PROVINCIA SANCHEZ RAMIREZ."/>
    <s v="45-AMPLIACIÓN DEL PLANTEL EDUCATIVO PARA INICIAL PROF. MANUEL M. MORILLO SÁNCHEZ, MUNICIPIO COTUÍ, PROVINCIA SANCHEZ RAMIREZ."/>
    <s v="0000-NO APLICA"/>
    <s v="S"/>
    <n v="0"/>
    <n v="1682887.83"/>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24-SANCHEZ RAMIREZ"/>
    <s v="10-FONDO GENERAL"/>
    <s v="15988-AMPLIACIÓN DEL PLANTEL EDUCATIVO PARA INICIAL PROF. BEATRIZ AMARANTE ROBLE, MUNICIPIO COTUÍ, PROVINCIA SANCHEZ RAMIREZ."/>
    <s v="46-AMPLIACIÓN DEL PLANTEL EDUCATIVO PARA INICIAL PROF. BEATRIZ AMARANTE ROBLE, MUNICIPIO COTUÍ, PROVINCIA SANCHEZ RAMIREZ."/>
    <s v="0000-NO APLICA"/>
    <s v="S"/>
    <n v="0"/>
    <n v="1235223.4099999999"/>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24-SANCHEZ RAMIREZ"/>
    <s v="10-FONDO GENERAL"/>
    <s v="15989-AMPLIACIÓN DEL PLANTEL EDUCATIVO PARA INICIAL NARCISO ALBERTI, MUNICIPIO CEVICOS, PROVINCIA SANCHEZ RAMIREZ."/>
    <s v="47-AMPLIACIÓN DEL PLANTEL EDUCATIVO PARA INICIAL NARCISO ALBERTI, MUNICIPIO CEVICOS, PROVINCIA SANCHEZ RAMIREZ."/>
    <s v="0000-NO APLICA"/>
    <s v="S"/>
    <n v="0"/>
    <n v="1682887.83"/>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24-SANCHEZ RAMIREZ"/>
    <s v="10-FONDO GENERAL"/>
    <s v="15990-AMPLIACIÓN DEL PLANTEL EDUCATIVO PARA INICIAL JUAN SÁNCHEZ RAMÍREZ, MUNICIPIO COTUÍ, PROVINCIA SANCHEZ RAMIREZ."/>
    <s v="48-AMPLIACIÓN DEL PLANTEL EDUCATIVO PARA INICIAL JUAN SÁNCHEZ RAMÍREZ, MUNICIPIO COTUÍ, PROVINCIA SANCHEZ RAMIREZ."/>
    <s v="0000-NO APLICA"/>
    <s v="S"/>
    <n v="0"/>
    <n v="1192156.46"/>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24-SANCHEZ RAMIREZ"/>
    <s v="10-FONDO GENERAL"/>
    <s v="15991-AMPLIACIÓN DEL PLANTEL EDUCATIVO PARA INICIAL MANOLO VÁSQUEZ, MUNICIPIO CEVICOS, PROVINCIA SANCHEZ RAMIREZ."/>
    <s v="49-AMPLIACIÓN DEL PLANTEL EDUCATIVO PARA INICIAL MANOLO VÁSQUEZ, MUNICIPIO CEVICOS, PROVINCIA SANCHEZ RAMIREZ."/>
    <s v="0000-NO APLICA"/>
    <s v="S"/>
    <n v="0"/>
    <n v="2802175.21"/>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24-SANCHEZ RAMIREZ"/>
    <s v="10-FONDO GENERAL"/>
    <s v="15992-AMPLIACIÓN DEL PLANTEL EDUCATIVO PARA INICIAL DIONISIO VILLAR ESTÉVEZ, MUNICIPIO CEVICOS, PROVINCIA SANCHEZ RAMIREZ."/>
    <s v="50-AMPLIACIÓN DEL PLANTEL EDUCATIVO PARA INICIAL DIONISIO VILLAR ESTÉVEZ, MUNICIPIO CEVICOS, PROVINCIA SANCHEZ RAMIREZ."/>
    <s v="0000-NO APLICA"/>
    <s v="S"/>
    <n v="0"/>
    <n v="1641791.36"/>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24-SANCHEZ RAMIREZ"/>
    <s v="10-FONDO GENERAL"/>
    <s v="15994-AMPLIACIÓN DEL PLANTEL EDUCATIVO PARA INICIAL LA SOLEDAD, MUNICIPIO LA MATA, PROVINCIA SANCHEZ RAMIREZ."/>
    <s v="52-AMPLIACIÓN DEL PLANTEL EDUCATIVO PARA INICIAL LA SOLEDAD, MUNICIPIO LA MATA, PROVINCIA SANCHEZ RAMIREZ."/>
    <s v="0000-NO APLICA"/>
    <s v="S"/>
    <n v="0"/>
    <n v="1682887.83"/>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24-SANCHEZ RAMIREZ"/>
    <s v="10-FONDO GENERAL"/>
    <s v="16007-AMPLIACIÓN DEL PLANTEL EDUCATIVO PARA INICIAL PROF. EUGENIO GENAO REYES, MUNICIPIO LA MATA, PROVINCIA SANCHEZ RAMIREZ."/>
    <s v="66-AMPLIACIÓN DEL PLANTEL EDUCATIVO PARA INICIAL PROF. EUGENIO GENAO REYES, MUNICIPIO LA MATA, PROVINCIA SANCHEZ RAMIREZ."/>
    <s v="0000-NO APLICA"/>
    <s v="S"/>
    <n v="0"/>
    <n v="1682887.83"/>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24-SANCHEZ RAMIREZ"/>
    <s v="10-FONDO GENERAL"/>
    <s v="16008-AMPLIACIÓN DEL PLANTEL EDUCATIVO PARA INICIAL PROYECTO AGRARIO, MUNICIPIO LA MATA, PROVINCIA SANCHEZ RAMIREZ."/>
    <s v="67-AMPLIACIÓN DEL PLANTEL EDUCATIVO PARA INICIAL PROYECTO AGRARIO, MUNICIPIO LA MATA, PROVINCIA SANCHEZ RAMIREZ."/>
    <s v="0000-NO APLICA"/>
    <s v="S"/>
    <n v="0"/>
    <n v="2802175.21"/>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25-SANTIAGO"/>
    <s v="10-FONDO GENERAL"/>
    <s v="13070-CONSTRUCCIÓN DE 10 ESTANCIAS INFANTILES EN LA PROVINCIA SANTIAGO"/>
    <s v="29-CONSTRUCCIÓN DE 10 ESTANCIAS INFANTILES EN LA PROVINCIA SANTIAGO"/>
    <s v="0000-NO APLICA"/>
    <s v="S"/>
    <n v="4499004"/>
    <n v="27940869"/>
    <n v="19372364.780000001"/>
    <n v="19372364.780000001"/>
  </r>
  <r>
    <x v="0"/>
    <x v="0"/>
    <x v="1"/>
    <x v="7"/>
    <s v="2.2.2.1-Viviendas, edificios y estructuras"/>
    <s v="2.2.2.1.2-Edificaciones no residenciales"/>
    <s v="0206-MINISTERIO DE EDUCACIÓN"/>
    <s v="0001-MINISTERIO DE EDUCACION"/>
    <s v="4-SERVICIOS SOCIALES"/>
    <s v="4.4-Educación"/>
    <s v="4.4.01-Educación inicial"/>
    <s v="2.7-OBRAS"/>
    <s v="2.7.1-OBRAS EN EDIFICACIONES"/>
    <s v="25-SANTIAGO"/>
    <s v="10-FONDO GENERAL"/>
    <s v="13425-CONSTRUCCIÓN  DE 8 ESTANCIAS INFANTILES EN LA PROVINCIA SANTIAGO (FASE 2)"/>
    <s v="35-CONSTRUCCIÓN  DE 8 ESTANCIAS INFANTILES EN LA PROVINCIA SANTIAGO (FASE 2)"/>
    <s v="0000-NO APLICA"/>
    <s v="S"/>
    <n v="12613299"/>
    <n v="8803194"/>
    <n v="5751915.1200000001"/>
    <n v="5751915.1200000001"/>
  </r>
  <r>
    <x v="0"/>
    <x v="0"/>
    <x v="1"/>
    <x v="7"/>
    <s v="2.2.2.1-Viviendas, edificios y estructuras"/>
    <s v="2.2.2.1.2-Edificaciones no residenciales"/>
    <s v="0206-MINISTERIO DE EDUCACIÓN"/>
    <s v="0001-MINISTERIO DE EDUCACION"/>
    <s v="4-SERVICIOS SOCIALES"/>
    <s v="4.4-Educación"/>
    <s v="4.4.01-Educación inicial"/>
    <s v="2.7-OBRAS"/>
    <s v="2.7.1-OBRAS EN EDIFICACIONES"/>
    <s v="25-SANTIAGO"/>
    <s v="10-FONDO GENERAL"/>
    <s v="13614-CONSTRUCCIÓN DE 7 ESTANCIAS INFANTILES EN LA PROVINCIA DE SANTIAGO (FASE 3)"/>
    <s v="66-CONSTRUCCIÓN DE 7 ESTANCIAS INFANTILES EN LA PROVINCIA DE SANTIAGO (FASE 3)"/>
    <s v="0000-NO APLICA"/>
    <s v="S"/>
    <n v="23982417"/>
    <n v="19013720.16"/>
    <n v="12774210.32"/>
    <n v="12774210.32"/>
  </r>
  <r>
    <x v="0"/>
    <x v="0"/>
    <x v="1"/>
    <x v="7"/>
    <s v="2.2.2.1-Viviendas, edificios y estructuras"/>
    <s v="2.2.2.1.2-Edificaciones no residenciales"/>
    <s v="0206-MINISTERIO DE EDUCACIÓN"/>
    <s v="0001-MINISTERIO DE EDUCACION"/>
    <s v="4-SERVICIOS SOCIALES"/>
    <s v="4.4-Educación"/>
    <s v="4.4.01-Educación inicial"/>
    <s v="2.7-OBRAS"/>
    <s v="2.7.1-OBRAS EN EDIFICACIONES"/>
    <s v="25-SANTIAGO"/>
    <s v="10-FONDO GENERAL"/>
    <s v="15699-AMPLIACIÓN DEL PLANTEL EDUCATIVO PARA INICIAL DELFÍN RODRÍGUEZ TORRES, MUNICIPIO SAN JOSÉ DE LAS MATAS, PROVINCIA SANTIAGO."/>
    <s v="30-AMPLIACIÓN DEL PLANTEL EDUCATIVO PARA INICIAL DELFÍN RODRÍGUEZ TORRES, MUNICIPIO SAN JOSÉ DE LAS MATAS, PROVINCIA SANTIAGO."/>
    <s v="0000-NO APLICA"/>
    <s v="S"/>
    <n v="0"/>
    <n v="1192156.46"/>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25-SANTIAGO"/>
    <s v="10-FONDO GENERAL"/>
    <s v="15700-AMPLIACIÓN DEL PLANTEL EDUCATIVO PARA INICIAL MARÍA TRINIDAD SÁNCHEZ, MUNICIPIO SAN JOSÉ DE LAS MATAS, PROVINCIA SANTIAGO."/>
    <s v="31-AMPLIACIÓN DEL PLANTEL EDUCATIVO PARA INICIAL MARÍA TRINIDAD SÁNCHEZ, MUNICIPIO SAN JOSÉ DE LAS MATAS, PROVINCIA SANTIAGO."/>
    <s v="0000-NO APLICA"/>
    <s v="S"/>
    <n v="0"/>
    <n v="1192156.46"/>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25-SANTIAGO"/>
    <s v="10-FONDO GENERAL"/>
    <s v="15701-AMPLIACIÓN DEL PLANTEL EDUCATIVO PARA INICIAL GENEROSA FERREIRA - SABANA IGLESIA , MUNICIPIO SANTIAGO, PROVINCIA SANTIAGO."/>
    <s v="32-AMPLIACIÓN DEL PLANTEL EDUCATIVO PARA INICIAL GENEROSA FERREIRA - SABANA IGLESIA , MUNICIPIO SANTIAGO, PROVINCIA SANTIAGO."/>
    <s v="0000-NO APLICA"/>
    <s v="S"/>
    <n v="0"/>
    <n v="2802175.21"/>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25-SANTIAGO"/>
    <s v="10-FONDO GENERAL"/>
    <s v="15702-AMPLIACIÓN DEL PLANTEL EDUCATIVO PARA INICIAL DOÑA SOFÍA GÓMEZ, MUNICIPIO JÁNICO, PROVINCIA SANTIAGO."/>
    <s v="33-AMPLIACIÓN DEL PLANTEL EDUCATIVO PARA INICIAL DOÑA SOFÍA GÓMEZ, MUNICIPIO JÁNICO, PROVINCIA SANTIAGO."/>
    <s v="0000-NO APLICA"/>
    <s v="S"/>
    <n v="0"/>
    <n v="1192156.46"/>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25-SANTIAGO"/>
    <s v="10-FONDO GENERAL"/>
    <s v="15703-AMPLIACIÓN DEL PLANTEL EDUCATIVO PARA INICIAL JOSÉ RAMÓN PIÑEYRO- MONTE ZANJA, MUNICIPIO SANTIAGO, PROVINCIA SANTIAGO."/>
    <s v="34-AMPLIACIÓN DEL PLANTEL EDUCATIVO PARA INICIAL JOSÉ RAMÓN PIÑEYRO- MONTE ZANJA, MUNICIPIO SANTIAGO, PROVINCIA SANTIAGO."/>
    <s v="0000-NO APLICA"/>
    <s v="S"/>
    <n v="0"/>
    <n v="1682887.83"/>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25-SANTIAGO"/>
    <s v="10-FONDO GENERAL"/>
    <s v="15704-AMPLIACIÓN DEL PLANTEL EDUCATIVO PARA INICIAL PROF. GRICELIS MARTÍNEZ, MUNICIPIO SANTIAGO, PROVINCIA SANTIAGO."/>
    <s v="35-AMPLIACIÓN DEL PLANTEL EDUCATIVO PARA INICIAL PROF. GRICELIS MARTÍNEZ, MUNICIPIO SANTIAGO, PROVINCIA SANTIAGO."/>
    <s v="0000-NO APLICA"/>
    <s v="S"/>
    <n v="0"/>
    <n v="3121720.6"/>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25-SANTIAGO"/>
    <s v="10-FONDO GENERAL"/>
    <s v="15705-AMPLIACIÓN DEL PLANTEL EDUCATIVO PARA INICIAL DELIA SANTELISES, MUNICIPIO SAN JOSÉ DE LAS MATAS, PROVINCIA SANTIAGO."/>
    <s v="36-AMPLIACIÓN DEL PLANTEL EDUCATIVO PARA INICIAL DELIA SANTELISES, MUNICIPIO SAN JOSÉ DE LAS MATAS, PROVINCIA SANTIAGO."/>
    <s v="0000-NO APLICA"/>
    <s v="S"/>
    <n v="0"/>
    <n v="1192156.46"/>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25-SANTIAGO"/>
    <s v="10-FONDO GENERAL"/>
    <s v="15706-AMPLIACIÓN DEL PLANTEL EDUCATIVO PARA INICIAL PROF. MAXIMILIANO ANTONIO ESTRELLA GRULLÓN, MUNICIPIO PUÑAL, PROVINCIA SANTIAGO."/>
    <s v="37-AMPLIACIÓN DEL PLANTEL EDUCATIVO PARA INICIAL PROF. MAXIMILIANO ANTONIO ESTRELLA GRULLÓN, MUNICIPIO PUÑAL, PROVINCIA SANTIAGO."/>
    <s v="0000-NO APLICA"/>
    <s v="S"/>
    <n v="0"/>
    <n v="2802175.21"/>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25-SANTIAGO"/>
    <s v="10-FONDO GENERAL"/>
    <s v="15707-AMPLIACIÓN DEL PLANTEL EDUCATIVO PARA INICIAL PROF. MARÍA NATIVIDAD BATISTA, MUNICIPIO PUÑAL, PROVINCIA SANTIAGO."/>
    <s v="38-AMPLIACIÓN DEL PLANTEL EDUCATIVO PARA INICIAL PROF. MARÍA NATIVIDAD BATISTA, MUNICIPIO PUÑAL, PROVINCIA SANTIAGO."/>
    <s v="0000-NO APLICA"/>
    <s v="S"/>
    <n v="0"/>
    <n v="2802175.21"/>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25-SANTIAGO"/>
    <s v="10-FONDO GENERAL"/>
    <s v="15708-AMPLIACIÓN DEL PLANTEL EDUCATIVO PARA INICIAL ANA DOLORES TORRES, MUNICIPIO SAN JOSÉ DE LAS MATAS, PROVINCIA SANTIAGO."/>
    <s v="39-AMPLIACIÓN DEL PLANTEL EDUCATIVO PARA INICIAL ANA DOLORES TORRES, MUNICIPIO SAN JOSÉ DE LAS MATAS, PROVINCIA SANTIAGO."/>
    <s v="0000-NO APLICA"/>
    <s v="S"/>
    <n v="0"/>
    <n v="1192156.46"/>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25-SANTIAGO"/>
    <s v="10-FONDO GENERAL"/>
    <s v="15709-AMPLIACIÓN DEL PLANTEL EDUCATIVO PARA INICIAL GENARO PÉREZ, MUNICIPIO SANTIAGO, PROVINCIA SANTIAGO."/>
    <s v="40-AMPLIACIÓN DEL PLANTEL EDUCATIVO PARA INICIAL GENARO PÉREZ, MUNICIPIO SANTIAGO, PROVINCIA SANTIAGO."/>
    <s v="0000-NO APLICA"/>
    <s v="S"/>
    <n v="0"/>
    <n v="2802175.21"/>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25-SANTIAGO"/>
    <s v="10-FONDO GENERAL"/>
    <s v="15710-AMPLIACIÓN DEL PLANTEL EDUCATIVO PARA INICIAL ANA JOSEFA JIMÉNEZ, MUNICIPIO SANTIAGO, PROVINCIA SANTIAGO."/>
    <s v="41-AMPLIACIÓN DEL PLANTEL EDUCATIVO PARA INICIAL ANA JOSEFA JIMÉNEZ, MUNICIPIO SANTIAGO, PROVINCIA SANTIAGO."/>
    <s v="0000-NO APLICA"/>
    <s v="S"/>
    <n v="0"/>
    <n v="3121720.6"/>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25-SANTIAGO"/>
    <s v="10-FONDO GENERAL"/>
    <s v="15711-AMPLIACIÓN DEL PLANTEL EDUCATIVO PARA INICIAL MANUEL ORTIZ PEÑA, MUNICIPIO SAN JOSÉ DE LAS MATAS, PROVINCIA SANTIAGO."/>
    <s v="42-AMPLIACIÓN DEL PLANTEL EDUCATIVO PARA INICIAL MANUEL ORTIZ PEÑA, MUNICIPIO SAN JOSÉ DE LAS MATAS, PROVINCIA SANTIAGO."/>
    <s v="0000-NO APLICA"/>
    <s v="S"/>
    <n v="0"/>
    <n v="1192156.46"/>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25-SANTIAGO"/>
    <s v="10-FONDO GENERAL"/>
    <s v="15712-AMPLIACIÓN DEL PLANTEL EDUCATIVO PARA INICIAL PROF. MARÍA MIRANDA, MUNICIPIO PUÑAL, PROVINCIA SANTIAGO."/>
    <s v="43-AMPLIACIÓN DEL PLANTEL EDUCATIVO PARA INICIAL PROF. MARÍA MIRANDA, MUNICIPIO PUÑAL, PROVINCIA SANTIAGO."/>
    <s v="0000-NO APLICA"/>
    <s v="S"/>
    <n v="0"/>
    <n v="2802175.21"/>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25-SANTIAGO"/>
    <s v="10-FONDO GENERAL"/>
    <s v="15713-AMPLIACIÓN DEL PLANTEL EDUCATIVO PARA INICIAL PROF. VENECIA CEPEDA, MUNICIPIO SANTIAGO, PROVINCIA SANTIAGO."/>
    <s v="44-AMPLIACIÓN DEL PLANTEL EDUCATIVO PARA INICIAL PROF. VENECIA CEPEDA, MUNICIPIO SANTIAGO, PROVINCIA SANTIAGO."/>
    <s v="0000-NO APLICA"/>
    <s v="S"/>
    <n v="0"/>
    <n v="1682887.83"/>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25-SANTIAGO"/>
    <s v="10-FONDO GENERAL"/>
    <s v="15714-AMPLIACIÓN DEL PLANTEL EDUCATIVO PARA INICIAL CLODOMIRO CHECO, MUNICIPIO SAN JOSÉ DE LAS MATAS, PROVINCIA SANTIAGO."/>
    <s v="45-AMPLIACIÓN DEL PLANTEL EDUCATIVO PARA INICIAL CLODOMIRO CHECO, MUNICIPIO SAN JOSÉ DE LAS MATAS, PROVINCIA SANTIAGO."/>
    <s v="0000-NO APLICA"/>
    <s v="S"/>
    <n v="0"/>
    <n v="1192156.46"/>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25-SANTIAGO"/>
    <s v="10-FONDO GENERAL"/>
    <s v="15715-AMPLIACIÓN DEL PLANTEL EDUCATIVO PARA INICIAL JOSÉ DE JESÚS GERMOSO VÁSQUEZ, MUNICIPIO SANTIAGO, PROVINCIA SANTIAGO."/>
    <s v="46-AMPLIACIÓN DEL PLANTEL EDUCATIVO PARA INICIAL JOSÉ DE JESÚS GERMOSO VÁSQUEZ, MUNICIPIO SANTIAGO, PROVINCIA SANTIAGO."/>
    <s v="0000-NO APLICA"/>
    <s v="S"/>
    <n v="0"/>
    <n v="2802175.21"/>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25-SANTIAGO"/>
    <s v="10-FONDO GENERAL"/>
    <s v="15716-AMPLIACIÓN DEL PLANTEL EDUCATIVO PARA INICIAL LUCIANO DÍAZ, MUNICIPIO SANTIAGO, PROVINCIA SANTIAGO."/>
    <s v="47-AMPLIACIÓN DEL PLANTEL EDUCATIVO PARA INICIAL LUCIANO DÍAZ, MUNICIPIO SANTIAGO, PROVINCIA SANTIAGO."/>
    <s v="0000-NO APLICA"/>
    <s v="S"/>
    <n v="0"/>
    <n v="2802175.21"/>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25-SANTIAGO"/>
    <s v="10-FONDO GENERAL"/>
    <s v="15717-AMPLIACIÓN DEL PLANTEL EDUCATIVO PARA INICIAL DON JUAN, MUNICIPIO SAN JOSÉ DE LAS MATAS, PROVINCIA SANTIAGO."/>
    <s v="48-AMPLIACIÓN DEL PLANTEL EDUCATIVO PARA INICIAL DON JUAN, MUNICIPIO SAN JOSÉ DE LAS MATAS, PROVINCIA SANTIAGO."/>
    <s v="0000-NO APLICA"/>
    <s v="S"/>
    <n v="0"/>
    <n v="1192156.46"/>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25-SANTIAGO"/>
    <s v="10-FONDO GENERAL"/>
    <s v="15718-AMPLIACIÓN DEL PLANTEL EDUCATIVO PARA INICIAL CARLOS MARÍA DOMÍNGUEZ, MUNICIPIO SANTIAGO, PROVINCIA SANTIAGO."/>
    <s v="49-AMPLIACIÓN DEL PLANTEL EDUCATIVO PARA INICIAL CARLOS MARÍA DOMÍNGUEZ, MUNICIPIO SANTIAGO, PROVINCIA SANTIAGO."/>
    <s v="0000-NO APLICA"/>
    <s v="S"/>
    <n v="0"/>
    <n v="2802175.21"/>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25-SANTIAGO"/>
    <s v="10-FONDO GENERAL"/>
    <s v="15719-AMPLIACIÓN DEL PLANTEL EDUCATIVO PARA INICIAL AURA HERRERA MARTÍNEZ - LAS TRES CRUCES, MUNICIPIO SANTIAGO, PROVINCIA SANTIAGO."/>
    <s v="50-AMPLIACIÓN DEL PLANTEL EDUCATIVO PARA INICIAL AURA HERRERA MARTÍNEZ - LAS TRES CRUCES, MUNICIPIO SANTIAGO, PROVINCIA SANTIAGO."/>
    <s v="0000-NO APLICA"/>
    <s v="S"/>
    <n v="0"/>
    <n v="1682887.83"/>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25-SANTIAGO"/>
    <s v="10-FONDO GENERAL"/>
    <s v="15720-AMPLIACIÓN DEL PLANTEL EDUCATIVO PARA INICIAL PEDRO MAHAMU, MUNICIPIO SANTIAGO, PROVINCIA SANTIAGO."/>
    <s v="51-AMPLIACIÓN DEL PLANTEL EDUCATIVO PARA INICIAL PEDRO MAHAMU, MUNICIPIO SANTIAGO, PROVINCIA SANTIAGO."/>
    <s v="0000-NO APLICA"/>
    <s v="S"/>
    <n v="0"/>
    <n v="1682887.83"/>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25-SANTIAGO"/>
    <s v="10-FONDO GENERAL"/>
    <s v="15721-AMPLIACIÓN DEL PLANTEL EDUCATIVO PARA INICIAL ROSA LEOCADIA PICHARDO - BEJUCAL, MUNICIPIO JÁNICO, PROVINCIA SANTIAGO."/>
    <s v="52-AMPLIACIÓN DEL PLANTEL EDUCATIVO PARA INICIAL ROSA LEOCADIA PICHARDO - BEJUCAL, MUNICIPIO JÁNICO, PROVINCIA SANTIAGO."/>
    <s v="0000-NO APLICA"/>
    <s v="S"/>
    <n v="0"/>
    <n v="1192156.46"/>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25-SANTIAGO"/>
    <s v="10-FONDO GENERAL"/>
    <s v="15722-AMPLIACIÓN DEL PLANTEL EDUCATIVO PARA INICIAL MARÍA EUGENIA HERNÁNDEZ, MUNICIPIO SANTIAGO, PROVINCIA SANTIAGO."/>
    <s v="53-AMPLIACIÓN DEL PLANTEL EDUCATIVO PARA INICIAL MARÍA EUGENIA HERNÁNDEZ, MUNICIPIO SANTIAGO, PROVINCIA SANTIAGO."/>
    <s v="0000-NO APLICA"/>
    <s v="S"/>
    <n v="0"/>
    <n v="2802175.21"/>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25-SANTIAGO"/>
    <s v="10-FONDO GENERAL"/>
    <s v="15723-AMPLIACIÓN DEL PLANTEL EDUCATIVO PARA INICIAL MIGUEL RODOLFO RODRÍGUEZ, MUNICIPIO SAN JOSÉ DE LAS MATAS, PROVINCIA SANTIAGO."/>
    <s v="54-AMPLIACIÓN DEL PLANTEL EDUCATIVO PARA INICIAL MIGUEL RODOLFO RODRÍGUEZ, MUNICIPIO SAN JOSÉ DE LAS MATAS, PROVINCIA SANTIAGO."/>
    <s v="0000-NO APLICA"/>
    <s v="S"/>
    <n v="0"/>
    <n v="1192156.46"/>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25-SANTIAGO"/>
    <s v="10-FONDO GENERAL"/>
    <s v="15724-AMPLIACIÓN DEL PLANTEL EDUCATIVO PARA INICIAL FRANCISCO PRUDENCIO PARRA, MUNICIPIO SANTIAGO, PROVINCIA SANTIAGO."/>
    <s v="55-AMPLIACIÓN DEL PLANTEL EDUCATIVO PARA INICIAL FRANCISCO PRUDENCIO PARRA, MUNICIPIO SANTIAGO, PROVINCIA SANTIAGO."/>
    <s v="0000-NO APLICA"/>
    <s v="S"/>
    <n v="0"/>
    <n v="2802175.21"/>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25-SANTIAGO"/>
    <s v="10-FONDO GENERAL"/>
    <s v="15725-AMPLIACIÓN DEL PLANTEL EDUCATIVO PARA INICIAL REVERENDO DIÓGENES HERNÁNDEZ, MUNICIPIO SANTIAGO, PROVINCIA SANTIAGO."/>
    <s v="56-AMPLIACIÓN DEL PLANTEL EDUCATIVO PARA INICIAL REVERENDO DIÓGENES HERNÁNDEZ, MUNICIPIO SANTIAGO, PROVINCIA SANTIAGO."/>
    <s v="0000-NO APLICA"/>
    <s v="S"/>
    <n v="0"/>
    <n v="1682887.83"/>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25-SANTIAGO"/>
    <s v="10-FONDO GENERAL"/>
    <s v="15726-AMPLIACIÓN DEL PLANTEL EDUCATIVO PARA INICIAL PROF. MERCEDES GUARINA GÓMEZ GRULLÓN, MUNICIPIO SANTIAGO, PROVINCIA SANTIAGO."/>
    <s v="57-AMPLIACIÓN DEL PLANTEL EDUCATIVO PARA INICIAL PROF. MERCEDES GUARINA GÓMEZ GRULLÓN, MUNICIPIO SANTIAGO, PROVINCIA SANTIAGO."/>
    <s v="0000-NO APLICA"/>
    <s v="S"/>
    <n v="0"/>
    <n v="1682887.83"/>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25-SANTIAGO"/>
    <s v="10-FONDO GENERAL"/>
    <s v="15727-AMPLIACIÓN DEL PLANTEL EDUCATIVO PARA INICIAL PROF. AGUSTINA PICHARDO CUEVAS, MUNICIPIO SANTIAGO, PROVINCIA SANTIAGO."/>
    <s v="58-AMPLIACIÓN DEL PLANTEL EDUCATIVO PARA INICIAL PROF. AGUSTINA PICHARDO CUEVAS, MUNICIPIO SANTIAGO, PROVINCIA SANTIAGO."/>
    <s v="0000-NO APLICA"/>
    <s v="S"/>
    <n v="0"/>
    <n v="2802175.21"/>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25-SANTIAGO"/>
    <s v="10-FONDO GENERAL"/>
    <s v="15728-AMPLIACIÓN DEL PLANTEL EDUCATIVO PARA INICIAL JUAN OVIDIO PAULINO, MUNICIPIO SANTIAGO, PROVINCIA SANTIAGO."/>
    <s v="59-AMPLIACIÓN DEL PLANTEL EDUCATIVO PARA INICIAL JUAN OVIDIO PAULINO, MUNICIPIO SANTIAGO, PROVINCIA SANTIAGO."/>
    <s v="0000-NO APLICA"/>
    <s v="S"/>
    <n v="0"/>
    <n v="2802175.21"/>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25-SANTIAGO"/>
    <s v="10-FONDO GENERAL"/>
    <s v="15729-AMPLIACIÓN DEL PLANTEL EDUCATIVO PARA INICIAL SALUSTINA BANS BATISTA, MUNICIPIO SANTIAGO, PROVINCIA SANTIAGO."/>
    <s v="60-AMPLIACIÓN DEL PLANTEL EDUCATIVO PARA INICIAL SALUSTINA BANS BATISTA, MUNICIPIO SANTIAGO, PROVINCIA SANTIAGO."/>
    <s v="0000-NO APLICA"/>
    <s v="S"/>
    <n v="0"/>
    <n v="2802175.21"/>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25-SANTIAGO"/>
    <s v="10-FONDO GENERAL"/>
    <s v="15730-AMPLIACIÓN DEL PLANTEL EDUCATIVO PARA INICIAL PROF. REGINA ALTAGRACIA TAVARES, MUNICIPIO SANTIAGO, PROVINCIA SANTIAGO."/>
    <s v="61-AMPLIACIÓN DEL PLANTEL EDUCATIVO PARA INICIAL PROF. REGINA ALTAGRACIA TAVARES, MUNICIPIO SANTIAGO, PROVINCIA SANTIAGO."/>
    <s v="0000-NO APLICA"/>
    <s v="S"/>
    <n v="0"/>
    <n v="1192156.46"/>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25-SANTIAGO"/>
    <s v="10-FONDO GENERAL"/>
    <s v="15731-AMPLIACIÓN DEL PLANTEL EDUCATIVO PARA INICIAL ANA PAULINA ROJAS, MUNICIPIO SANTIAGO, PROVINCIA SANTIAGO."/>
    <s v="62-AMPLIACIÓN DEL PLANTEL EDUCATIVO PARA INICIAL ANA PAULINA ROJAS, MUNICIPIO SANTIAGO, PROVINCIA SANTIAGO."/>
    <s v="0000-NO APLICA"/>
    <s v="S"/>
    <n v="0"/>
    <n v="1682887.83"/>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25-SANTIAGO"/>
    <s v="10-FONDO GENERAL"/>
    <s v="15732-AMPLIACIÓN DEL PLANTEL EDUCATIVO PARA INICIAL FRANCISCO ALBERTO CAAMAÑO DEÑÓ, MUNICIPIO SANTIAGO, PROVINCIA SANTIAGO."/>
    <s v="63-AMPLIACIÓN DEL PLANTEL EDUCATIVO PARA INICIAL FRANCISCO ALBERTO CAAMAÑO DEÑÓ, MUNICIPIO SANTIAGO, PROVINCIA SANTIAGO."/>
    <s v="0000-NO APLICA"/>
    <s v="S"/>
    <n v="0"/>
    <n v="2802175.21"/>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25-SANTIAGO"/>
    <s v="10-FONDO GENERAL"/>
    <s v="15733-AMPLIACIÓN DEL PLANTEL EDUCATIVO PARA INICIAL PROF. AQUILES TRINIDAD, MUNICIPIO SANTIAGO, PROVINCIA SANTIAGO."/>
    <s v="64-AMPLIACIÓN DEL PLANTEL EDUCATIVO PARA INICIAL PROF. AQUILES TRINIDAD, MUNICIPIO SANTIAGO, PROVINCIA SANTIAGO."/>
    <s v="0000-NO APLICA"/>
    <s v="S"/>
    <n v="0"/>
    <n v="2802175.21"/>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25-SANTIAGO"/>
    <s v="10-FONDO GENERAL"/>
    <s v="15734-AMPLIACIÓN DEL PLANTEL EDUCATIVO PARA INICIAL ACIBA, MUNICIPIO SANTIAGO, PROVINCIA SANTIAGO."/>
    <s v="65-AMPLIACIÓN DEL PLANTEL EDUCATIVO PARA INICIAL ACIBA, MUNICIPIO SANTIAGO, PROVINCIA SANTIAGO."/>
    <s v="0000-NO APLICA"/>
    <s v="S"/>
    <n v="0"/>
    <n v="1192156.46"/>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25-SANTIAGO"/>
    <s v="10-FONDO GENERAL"/>
    <s v="15735-AMPLIACIÓN DEL PLANTEL EDUCATIVO PARA INICIAL JAPÓN (HATO DEL YAQUE), MUNICIPIO SANTIAGO, PROVINCIA SANTIAGO."/>
    <s v="66-AMPLIACIÓN DEL PLANTEL EDUCATIVO PARA INICIAL JAPÓN (HATO DEL YAQUE), MUNICIPIO SANTIAGO, PROVINCIA SANTIAGO."/>
    <s v="0000-NO APLICA"/>
    <s v="S"/>
    <n v="0"/>
    <n v="2802175.21"/>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25-SANTIAGO"/>
    <s v="10-FONDO GENERAL"/>
    <s v="15736-AMPLIACIÓN DEL PLANTEL EDUCATIVO PARA INICIAL NORMA LUCRECIA MEDRANO, MUNICIPIO SANTIAGO, PROVINCIA SANTIAGO."/>
    <s v="67-AMPLIACIÓN DEL PLANTEL EDUCATIVO PARA INICIAL NORMA LUCRECIA MEDRANO, MUNICIPIO SANTIAGO, PROVINCIA SANTIAGO."/>
    <s v="0000-NO APLICA"/>
    <s v="S"/>
    <n v="0"/>
    <n v="1192156.46"/>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25-SANTIAGO"/>
    <s v="10-FONDO GENERAL"/>
    <s v="15737-AMPLIACIÓN DEL PLANTEL EDUCATIVO PARA INICIAL LIDIA ANTONIA LUCIANO LIZ, MUNICIPIO SANTIAGO, PROVINCIA SANTIAGO."/>
    <s v="68-AMPLIACIÓN DEL PLANTEL EDUCATIVO PARA INICIAL LIDIA ANTONIA LUCIANO LIZ, MUNICIPIO SANTIAGO, PROVINCIA SANTIAGO."/>
    <s v="0000-NO APLICA"/>
    <s v="S"/>
    <n v="0"/>
    <n v="2802175.21"/>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25-SANTIAGO"/>
    <s v="10-FONDO GENERAL"/>
    <s v="15738-AMPLIACIÓN DEL PLANTEL EDUCATIVO PARA INICIAL MANUEL DE JESÚS LUCIANO MÉNDEZ, MUNICIPIO SANTIAGO, PROVINCIA SANTIAGO."/>
    <s v="69-AMPLIACIÓN DEL PLANTEL EDUCATIVO PARA INICIAL MANUEL DE JESÚS LUCIANO MÉNDEZ, MUNICIPIO SANTIAGO, PROVINCIA SANTIAGO."/>
    <s v="0000-NO APLICA"/>
    <s v="S"/>
    <n v="0"/>
    <n v="2802175.21"/>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25-SANTIAGO"/>
    <s v="10-FONDO GENERAL"/>
    <s v="15739-AMPLIACIÓN DEL PLANTEL EDUCATIVO PARA INICIAL BAO, MUNICIPIO JÁNICO, PROVINCIA SANTIAGO."/>
    <s v="70-AMPLIACIÓN DEL PLANTEL EDUCATIVO PARA INICIAL BAO, MUNICIPIO JÁNICO, PROVINCIA SANTIAGO."/>
    <s v="0000-NO APLICA"/>
    <s v="S"/>
    <n v="0"/>
    <n v="1192156.46"/>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25-SANTIAGO"/>
    <s v="10-FONDO GENERAL"/>
    <s v="15740-AMPLIACIÓN DEL PLANTEL EDUCATIVO PARA INICIAL JOSÉ CRISTINO COLLADO, MUNICIPIO SANTIAGO, PROVINCIA SANTIAGO."/>
    <s v="71-AMPLIACIÓN DEL PLANTEL EDUCATIVO PARA INICIAL JOSÉ CRISTINO COLLADO, MUNICIPIO SANTIAGO, PROVINCIA SANTIAGO."/>
    <s v="0000-NO APLICA"/>
    <s v="S"/>
    <n v="0"/>
    <n v="1682887.83"/>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25-SANTIAGO"/>
    <s v="10-FONDO GENERAL"/>
    <s v="15741-AMPLIACIÓN DEL PLANTEL EDUCATIVO PARA INICIAL MIGUEL ÁNGEL JIMÉNEZ, MUNICIPIO SANTIAGO, PROVINCIA SANTIAGO."/>
    <s v="72-AMPLIACIÓN DEL PLANTEL EDUCATIVO PARA INICIAL MIGUEL ÁNGEL JIMÉNEZ, MUNICIPIO SANTIAGO, PROVINCIA SANTIAGO."/>
    <s v="0000-NO APLICA"/>
    <s v="S"/>
    <n v="0"/>
    <n v="2931376.05"/>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25-SANTIAGO"/>
    <s v="10-FONDO GENERAL"/>
    <s v="15742-AMPLIACIÓN DEL PLANTEL EDUCATIVO PARA INICIAL GREGORIO LUPERÓN , MUNICIPIO SANTIAGO, PROVINCIA SANTIAGO."/>
    <s v="73-AMPLIACIÓN DEL PLANTEL EDUCATIVO PARA INICIAL GREGORIO LUPERÓN , MUNICIPIO SANTIAGO, PROVINCIA SANTIAGO."/>
    <s v="0000-NO APLICA"/>
    <s v="S"/>
    <n v="0"/>
    <n v="2802175.21"/>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25-SANTIAGO"/>
    <s v="10-FONDO GENERAL"/>
    <s v="15743-AMPLIACIÓN DEL PLANTEL EDUCATIVO PARA INICIAL JESÚS MARÍA GONZÁLEZ - YAQUE ABAJO, MUNICIPIO JÁNICO, PROVINCIA SANTIAGO."/>
    <s v="74-AMPLIACIÓN DEL PLANTEL EDUCATIVO PARA INICIAL JESÚS MARÍA GONZÁLEZ - YAQUE ABAJO, MUNICIPIO JÁNICO, PROVINCIA SANTIAGO."/>
    <s v="0000-NO APLICA"/>
    <s v="S"/>
    <n v="0"/>
    <n v="1192156.46"/>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25-SANTIAGO"/>
    <s v="10-FONDO GENERAL"/>
    <s v="15744-AMPLIACIÓN DEL PLANTEL EDUCATIVO PARA INICIAL MADRE TERESA DE CALCUTA - FE Y ALEGRÍA, MUNICIPIO SANTIAGO, PROVINCIA SANTIAGO."/>
    <s v="75-AMPLIACIÓN DEL PLANTEL EDUCATIVO PARA INICIAL MADRE TERESA DE CALCUTA - FE Y ALEGRÍA, MUNICIPIO SANTIAGO, PROVINCIA SANTIAGO."/>
    <s v="0000-NO APLICA"/>
    <s v="S"/>
    <n v="0"/>
    <n v="2802175.21"/>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25-SANTIAGO"/>
    <s v="10-FONDO GENERAL"/>
    <s v="15745-AMPLIACIÓN DEL PLANTEL EDUCATIVO PARA INICIAL ARTURO JIMENES, MUNICIPIO SANTIAGO, PROVINCIA SANTIAGO."/>
    <s v="76-AMPLIACIÓN DEL PLANTEL EDUCATIVO PARA INICIAL ARTURO JIMENES, MUNICIPIO SANTIAGO, PROVINCIA SANTIAGO."/>
    <s v="0000-NO APLICA"/>
    <s v="S"/>
    <n v="0"/>
    <n v="2802175.21"/>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25-SANTIAGO"/>
    <s v="10-FONDO GENERAL"/>
    <s v="15746-AMPLIACIÓN DEL PLANTEL EDUCATIVO PARA INICIAL ELISA GENAO (BOCA DE BAO), MUNICIPIO SANTIAGO, PROVINCIA SANTIAGO."/>
    <s v="77-AMPLIACIÓN DEL PLANTEL EDUCATIVO PARA INICIAL ELISA GENAO (BOCA DE BAO), MUNICIPIO SANTIAGO, PROVINCIA SANTIAGO."/>
    <s v="0000-NO APLICA"/>
    <s v="S"/>
    <n v="0"/>
    <n v="1192156.46"/>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25-SANTIAGO"/>
    <s v="10-FONDO GENERAL"/>
    <s v="15747-AMPLIACIÓN DEL PLANTEL EDUCATIVO PARA INICIAL SANTIAGO GUZMÁN ESPAILLAT, MUNICIPIO SANTIAGO, PROVINCIA SANTIAGO."/>
    <s v="78-AMPLIACIÓN DEL PLANTEL EDUCATIVO PARA INICIAL SANTIAGO GUZMÁN ESPAILLAT, MUNICIPIO SANTIAGO, PROVINCIA SANTIAGO."/>
    <s v="0000-NO APLICA"/>
    <s v="S"/>
    <n v="0"/>
    <n v="2931376.05"/>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25-SANTIAGO"/>
    <s v="10-FONDO GENERAL"/>
    <s v="15748-AMPLIACIÓN DEL PLANTEL EDUCATIVO PARA INICIAL FREDESVINDA HALLS, MUNICIPIO TAMBORIL, PROVINCIA SANTIAGO."/>
    <s v="79-AMPLIACIÓN DEL PLANTEL EDUCATIVO PARA INICIAL FREDESVINDA HALLS, MUNICIPIO TAMBORIL, PROVINCIA SANTIAGO."/>
    <s v="0000-NO APLICA"/>
    <s v="S"/>
    <n v="0"/>
    <n v="1192156.46"/>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25-SANTIAGO"/>
    <s v="10-FONDO GENERAL"/>
    <s v="15749-AMPLIACIÓN DEL PLANTEL EDUCATIVO PARA INICIAL MEJÍA, MUNICIPIO BISONÓ, PROVINCIA SANTIAGO."/>
    <s v="80-AMPLIACIÓN DEL PLANTEL EDUCATIVO PARA INICIAL MEJÍA, MUNICIPIO BISONÓ, PROVINCIA SANTIAGO."/>
    <s v="0000-NO APLICA"/>
    <s v="S"/>
    <n v="0"/>
    <n v="2802175.21"/>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25-SANTIAGO"/>
    <s v="10-FONDO GENERAL"/>
    <s v="15750-AMPLIACIÓN DEL PLANTEL EDUCATIVO PARA INICIAL MANUEL AURELIO TAVAREZ JUSTO (MANOLO), MUNICIPIO BISONÓ, PROVINCIA SANTIAGO."/>
    <s v="81-AMPLIACIÓN DEL PLANTEL EDUCATIVO PARA INICIAL MANUEL AURELIO TAVAREZ JUSTO (MANOLO), MUNICIPIO BISONÓ, PROVINCIA SANTIAGO."/>
    <s v="0000-NO APLICA"/>
    <s v="S"/>
    <n v="0"/>
    <n v="2802175.21"/>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25-SANTIAGO"/>
    <s v="10-FONDO GENERAL"/>
    <s v="15751-AMPLIACIÓN DEL PLANTEL EDUCATIVO PARA INICIAL CLARIDILIA CEPIN, MUNICIPIO BISONÓ, PROVINCIA SANTIAGO."/>
    <s v="82-AMPLIACIÓN DEL PLANTEL EDUCATIVO PARA INICIAL CLARIDILIA CEPIN, MUNICIPIO BISONÓ, PROVINCIA SANTIAGO."/>
    <s v="0000-NO APLICA"/>
    <s v="S"/>
    <n v="0"/>
    <n v="2802175.21"/>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25-SANTIAGO"/>
    <s v="10-FONDO GENERAL"/>
    <s v="15752-AMPLIACIÓN DEL PLANTEL EDUCATIVO PARA INICIAL CRUCE DE BARRERO, MUNICIPIO BISONÓ, PROVINCIA SANTIAGO."/>
    <s v="83-AMPLIACIÓN DEL PLANTEL EDUCATIVO PARA INICIAL CRUCE DE BARRERO, MUNICIPIO BISONÓ, PROVINCIA SANTIAGO."/>
    <s v="0000-NO APLICA"/>
    <s v="S"/>
    <n v="0"/>
    <n v="2802175.21"/>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25-SANTIAGO"/>
    <s v="10-FONDO GENERAL"/>
    <s v="15753-AMPLIACIÓN DEL PLANTEL EDUCATIVO PARA INICIAL LA ZANJA, MUNICIPIO SANTIAGO, PROVINCIA SANTIAGO."/>
    <s v="84-AMPLIACIÓN DEL PLANTEL EDUCATIVO PARA INICIAL LA ZANJA, MUNICIPIO SANTIAGO, PROVINCIA SANTIAGO."/>
    <s v="0000-NO APLICA"/>
    <s v="S"/>
    <n v="0"/>
    <n v="1192156.46"/>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25-SANTIAGO"/>
    <s v="10-FONDO GENERAL"/>
    <s v="15754-AMPLIACIÓN DEL PLANTEL EDUCATIVO PARA INICIAL 27 DE FEBRERO, MUNICIPIO BISONÓ, PROVINCIA SANTIAGO."/>
    <s v="85-AMPLIACIÓN DEL PLANTEL EDUCATIVO PARA INICIAL 27 DE FEBRERO, MUNICIPIO BISONÓ, PROVINCIA SANTIAGO."/>
    <s v="0000-NO APLICA"/>
    <s v="S"/>
    <n v="0"/>
    <n v="2802175.21"/>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25-SANTIAGO"/>
    <s v="10-FONDO GENERAL"/>
    <s v="15755-AMPLIACIÓN DEL PLANTEL EDUCATIVO PARA INICIAL BLANCA MASCARO, MUNICIPIO LICEY AL MEDIO, PROVINCIA SANTIAGO."/>
    <s v="86-AMPLIACIÓN DEL PLANTEL EDUCATIVO PARA INICIAL BLANCA MASCARO, MUNICIPIO LICEY AL MEDIO, PROVINCIA SANTIAGO."/>
    <s v="0000-NO APLICA"/>
    <s v="S"/>
    <n v="0"/>
    <n v="1682887.83"/>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25-SANTIAGO"/>
    <s v="10-FONDO GENERAL"/>
    <s v="15756-AMPLIACIÓN DEL PLANTEL EDUCATIVO PARA INICIAL LUIS NAPOLEÓN NÚÑEZ MOLINA - ANEXA, MUNICIPIO LICEY AL MEDIO, PROVINCIA SANTIAGO."/>
    <s v="87-AMPLIACIÓN DEL PLANTEL EDUCATIVO PARA INICIAL LUIS NAPOLEÓN NÚÑEZ MOLINA - ANEXA, MUNICIPIO LICEY AL MEDIO, PROVINCIA SANTIAGO."/>
    <s v="0000-NO APLICA"/>
    <s v="S"/>
    <n v="0"/>
    <n v="1682887.83"/>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25-SANTIAGO"/>
    <s v="10-FONDO GENERAL"/>
    <s v="15757-AMPLIACIÓN DEL PLANTEL EDUCATIVO PARA INICIAL PROF. FRANCISCA HERNÁNDEZ, MUNICIPIO LICEY AL MEDIO, PROVINCIA SANTIAGO."/>
    <s v="88-AMPLIACIÓN DEL PLANTEL EDUCATIVO PARA INICIAL PROF. FRANCISCA HERNÁNDEZ, MUNICIPIO LICEY AL MEDIO, PROVINCIA SANTIAGO."/>
    <s v="0000-NO APLICA"/>
    <s v="S"/>
    <n v="0"/>
    <n v="1192156.46"/>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25-SANTIAGO"/>
    <s v="10-FONDO GENERAL"/>
    <s v="15758-AMPLIACIÓN DEL PLANTEL EDUCATIVO PARA INICIAL DOÑA INOCENCIA MERCEDES CABRERA, MUNICIPIO TAMBORIL, PROVINCIA SANTIAGO."/>
    <s v="89-AMPLIACIÓN DEL PLANTEL EDUCATIVO PARA INICIAL DOÑA INOCENCIA MERCEDES CABRERA, MUNICIPIO TAMBORIL, PROVINCIA SANTIAGO."/>
    <s v="0000-NO APLICA"/>
    <s v="S"/>
    <n v="0"/>
    <n v="1682887.83"/>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25-SANTIAGO"/>
    <s v="10-FONDO GENERAL"/>
    <s v="15759-AMPLIACIÓN DEL PLANTEL EDUCATIVO PARA INICIAL JUAN ANTONIO ACOSTA (AMACEYES ABAJO) , MUNICIPIO TAMBORIL, PROVINCIA SANTIAGO."/>
    <s v="90-AMPLIACIÓN DEL PLANTEL EDUCATIVO PARA INICIAL JUAN ANTONIO ACOSTA (AMACEYES ABAJO) , MUNICIPIO TAMBORIL, PROVINCIA SANTIAGO."/>
    <s v="0000-NO APLICA"/>
    <s v="S"/>
    <n v="0"/>
    <n v="1769021.72"/>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25-SANTIAGO"/>
    <s v="10-FONDO GENERAL"/>
    <s v="15760-AMPLIACIÓN DEL PLANTEL EDUCATIVO PARA INICIAL PROF. ANA CONSUELO GUZMÁN, MUNICIPIO VILLA GONZÁLEZ, PROVINCIA SANTIAGO."/>
    <s v="91-AMPLIACIÓN DEL PLANTEL EDUCATIVO PARA INICIAL PROF. ANA CONSUELO GUZMÁN, MUNICIPIO VILLA GONZÁLEZ, PROVINCIA SANTIAGO."/>
    <s v="0000-NO APLICA"/>
    <s v="S"/>
    <n v="0"/>
    <n v="1682887.83"/>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25-SANTIAGO"/>
    <s v="10-FONDO GENERAL"/>
    <s v="15761-AMPLIACIÓN DEL PLANTEL EDUCATIVO PARA INICIAL PEDRO ANTONIO ESTRELLA, MUNICIPIO VILLA GONZÁLEZ, PROVINCIA SANTIAGO."/>
    <s v="92-AMPLIACIÓN DEL PLANTEL EDUCATIVO PARA INICIAL PEDRO ANTONIO ESTRELLA, MUNICIPIO VILLA GONZÁLEZ, PROVINCIA SANTIAGO."/>
    <s v="0000-NO APLICA"/>
    <s v="S"/>
    <n v="0"/>
    <n v="1682887.83"/>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25-SANTIAGO"/>
    <s v="10-FONDO GENERAL"/>
    <s v="15762-AMPLIACIÓN DEL PLANTEL EDUCATIVO PARA INICIAL LOS RANCHOS DE BABOSICO ARRIBA, MUNICIPIO SANTIAGO, PROVINCIA SANTIAGO."/>
    <s v="93-AMPLIACIÓN DEL PLANTEL EDUCATIVO PARA INICIAL LOS RANCHOS DE BABOSICO ARRIBA, MUNICIPIO SANTIAGO, PROVINCIA SANTIAGO."/>
    <s v="0000-NO APLICA"/>
    <s v="S"/>
    <n v="0"/>
    <n v="1192156.46"/>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25-SANTIAGO"/>
    <s v="10-FONDO GENERAL"/>
    <s v="15763-AMPLIACIÓN DEL PLANTEL EDUCATIVO PARA INICIAL GREGORIO LUPERÓN - MACORÍS DEL LIMÓN, MUNICIPIO VILLA GONZÁLEZ, PROVINCIA SANTIAGO."/>
    <s v="94-AMPLIACIÓN DEL PLANTEL EDUCATIVO PARA INICIAL GREGORIO LUPERÓN - MACORÍS DEL LIMÓN, MUNICIPIO VILLA GONZÁLEZ, PROVINCIA SANTIAGO."/>
    <s v="0000-NO APLICA"/>
    <s v="S"/>
    <n v="0"/>
    <n v="2802175.21"/>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25-SANTIAGO"/>
    <s v="10-FONDO GENERAL"/>
    <s v="15764-AMPLIACIÓN DEL PLANTEL EDUCATIVO PARA INICIAL CELESTINA PATRIA GRULLÓN FRANCO - BANEGAS, MUNICIPIO VILLA GONZÁLEZ, PROVINCIA SANTIAGO."/>
    <s v="95-AMPLIACIÓN DEL PLANTEL EDUCATIVO PARA INICIAL CELESTINA PATRIA GRULLÓN FRANCO - BANEGAS, MUNICIPIO VILLA GONZÁLEZ, PROVINCIA SANTIAGO."/>
    <s v="0000-NO APLICA"/>
    <s v="S"/>
    <n v="0"/>
    <n v="1682887.83"/>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25-SANTIAGO"/>
    <s v="10-FONDO GENERAL"/>
    <s v="15765-AMPLIACIÓN DEL PLANTEL EDUCATIVO PARA INICIAL ADRIANO VALDEZ - QUINIGUA, MUNICIPIO VILLA GONZÁLEZ, PROVINCIA SANTIAGO."/>
    <s v="96-AMPLIACIÓN DEL PLANTEL EDUCATIVO PARA INICIAL ADRIANO VALDEZ - QUINIGUA, MUNICIPIO VILLA GONZÁLEZ, PROVINCIA SANTIAGO."/>
    <s v="0000-NO APLICA"/>
    <s v="S"/>
    <n v="0"/>
    <n v="1192156.46"/>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25-SANTIAGO"/>
    <s v="10-FONDO GENERAL"/>
    <s v="15795-AMPLIACIÓN DEL PLANTEL EDUCATIVO PARA INICIAL TRINA MOYA DE VÁSQUEZ, MUNICIPIO SAN JOSÉ DE LAS MATAS, PROVINCIA SANTIAGO."/>
    <s v="97-AMPLIACIÓN DEL PLANTEL EDUCATIVO PARA INICIAL TRINA MOYA DE VÁSQUEZ, MUNICIPIO SAN JOSÉ DE LAS MATAS, PROVINCIA SANTIAGO."/>
    <s v="0000-NO APLICA"/>
    <s v="S"/>
    <n v="0"/>
    <n v="2802175.21"/>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25-SANTIAGO"/>
    <s v="10-FONDO GENERAL"/>
    <s v="15796-AMPLIACIÓN DEL PLANTEL EDUCATIVO PARA INICIAL MELIDA GIRALT, MUNICIPIO SANTIAGO, PROVINCIA SANTIAGO."/>
    <s v="98-AMPLIACIÓN DEL PLANTEL EDUCATIVO PARA INICIAL MELIDA GIRALT, MUNICIPIO SANTIAGO, PROVINCIA SANTIAGO."/>
    <s v="0000-NO APLICA"/>
    <s v="S"/>
    <n v="0"/>
    <n v="2802175.21"/>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26-SANTIAGO RODRIGUEZ"/>
    <s v="10-FONDO GENERAL"/>
    <s v="13075-CONSTRUCCIÓN DE 1 ESTANCIA INFANTIL EN LA PROVINCIA DE SANTIAGO RODRIGUEZ"/>
    <s v="25-CONSTRUCCIÓN DE 1 ESTANCIA INFANTIL EN LA PROVINCIA DE SANTIAGO RODRIGUEZ"/>
    <s v="0000-NO APLICA"/>
    <s v="S"/>
    <n v="1499668"/>
    <n v="1099668"/>
    <n v="750295.22"/>
    <n v="750295.22"/>
  </r>
  <r>
    <x v="0"/>
    <x v="0"/>
    <x v="1"/>
    <x v="7"/>
    <s v="2.2.2.1-Viviendas, edificios y estructuras"/>
    <s v="2.2.2.1.2-Edificaciones no residenciales"/>
    <s v="0206-MINISTERIO DE EDUCACIÓN"/>
    <s v="0001-MINISTERIO DE EDUCACION"/>
    <s v="4-SERVICIOS SOCIALES"/>
    <s v="4.4-Educación"/>
    <s v="4.4.01-Educación inicial"/>
    <s v="2.7-OBRAS"/>
    <s v="2.7.1-OBRAS EN EDIFICACIONES"/>
    <s v="26-SANTIAGO RODRIGUEZ"/>
    <s v="10-FONDO GENERAL"/>
    <s v="13457-CONSTRUCCIÓN  DE 1 ESTANCIA INFANTIL EN LA PROVINCIA DE SANTIAGO RODRIGUEZ (FASE 2)"/>
    <s v="54-CONSTRUCCIÓN  DE 1 ESTANCIA INFANTIL EN LA PROVINCIA DE SANTIAGO RODRIGUEZ (FASE 2)"/>
    <s v="0000-NO APLICA"/>
    <s v="S"/>
    <n v="2999337"/>
    <n v="34021915"/>
    <n v="6293681.8700000001"/>
    <n v="6293681.8700000001"/>
  </r>
  <r>
    <x v="0"/>
    <x v="0"/>
    <x v="1"/>
    <x v="7"/>
    <s v="2.2.2.1-Viviendas, edificios y estructuras"/>
    <s v="2.2.2.1.2-Edificaciones no residenciales"/>
    <s v="0206-MINISTERIO DE EDUCACIÓN"/>
    <s v="0001-MINISTERIO DE EDUCACION"/>
    <s v="4-SERVICIOS SOCIALES"/>
    <s v="4.4-Educación"/>
    <s v="4.4.01-Educación inicial"/>
    <s v="2.7-OBRAS"/>
    <s v="2.7.1-OBRAS EN EDIFICACIONES"/>
    <s v="26-SANTIAGO RODRIGUEZ"/>
    <s v="10-FONDO GENERAL"/>
    <s v="15780-AMPLIACIÓN DEL PLANTEL EDUCATIVO PARA INICIAL PROF. NERY DAVID ECHAVARRÍA RODRÍGUEZ, MUNICIPIO SAN IGNACIO DE SABANETA, PROVINCIA SANTIAGO RODRIGUEZ."/>
    <s v="28-AMPLIACIÓN DEL PLANTEL EDUCATIVO PARA INICIAL PROF. NERY DAVID ECHAVARRÍA RODRÍGUEZ, MUNICIPIO SAN IGNACIO DE SABANETA, PROVINCIA SANTIAGO RODRIGUEZ."/>
    <s v="0000-NO APLICA"/>
    <s v="S"/>
    <n v="0"/>
    <n v="5456390.6900000004"/>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26-SANTIAGO RODRIGUEZ"/>
    <s v="10-FONDO GENERAL"/>
    <s v="15781-AMPLIACIÓN DEL PLANTEL EDUCATIVO PARA INICIAL EDUARDO ESTÉVEZ ESTÉVEZ, MUNICIPIO SAN IGNACIO DE SABANETA, PROVINCIA SANTIAGO RODRIGUEZ."/>
    <s v="29-AMPLIACIÓN DEL PLANTEL EDUCATIVO PARA INICIAL EDUARDO ESTÉVEZ ESTÉVEZ, MUNICIPIO SAN IGNACIO DE SABANETA, PROVINCIA SANTIAGO RODRIGUEZ."/>
    <s v="0000-NO APLICA"/>
    <s v="S"/>
    <n v="0"/>
    <n v="2812263.83"/>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26-SANTIAGO RODRIGUEZ"/>
    <s v="10-FONDO GENERAL"/>
    <s v="15782-AMPLIACIÓN DEL PLANTEL EDUCATIVO PARA INICIAL ARROYO BLANCO, MUNICIPIO SAN IGNACIO DE SABANETA, PROVINCIA SANTIAGO RODRIGUEZ."/>
    <s v="30-AMPLIACIÓN DEL PLANTEL EDUCATIVO PARA INICIAL ARROYO BLANCO, MUNICIPIO SAN IGNACIO DE SABANETA, PROVINCIA SANTIAGO RODRIGUEZ."/>
    <s v="0000-NO APLICA"/>
    <s v="S"/>
    <n v="0"/>
    <n v="2812263.83"/>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26-SANTIAGO RODRIGUEZ"/>
    <s v="10-FONDO GENERAL"/>
    <s v="15783-AMPLIACIÓN DEL PLANTEL EDUCATIVO PARA INICIAL LAS CAOBAS, MUNICIPIO SAN IGNACIO DE SABANETA, PROVINCIA SANTIAGO RODRIGUEZ."/>
    <s v="31-AMPLIACIÓN DEL PLANTEL EDUCATIVO PARA INICIAL LAS CAOBAS, MUNICIPIO SAN IGNACIO DE SABANETA, PROVINCIA SANTIAGO RODRIGUEZ."/>
    <s v="0000-NO APLICA"/>
    <s v="S"/>
    <n v="0"/>
    <n v="2812263.83"/>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26-SANTIAGO RODRIGUEZ"/>
    <s v="10-FONDO GENERAL"/>
    <s v="15784-AMPLIACIÓN DEL PLANTEL EDUCATIVO PARA INICIAL MIGUEL PAULINO BÁEZ, MUNICIPIO SAN IGNACIO DE SABANETA, PROVINCIA SANTIAGO RODRIGUEZ."/>
    <s v="32-AMPLIACIÓN DEL PLANTEL EDUCATIVO PARA INICIAL MIGUEL PAULINO BÁEZ, MUNICIPIO SAN IGNACIO DE SABANETA, PROVINCIA SANTIAGO RODRIGUEZ."/>
    <s v="0000-NO APLICA"/>
    <s v="S"/>
    <n v="0"/>
    <n v="1688873.49"/>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26-SANTIAGO RODRIGUEZ"/>
    <s v="10-FONDO GENERAL"/>
    <s v="15785-AMPLIACIÓN DEL PLANTEL EDUCATIVO PARA INICIAL CAIMITO, MUNICIPIO SAN IGNACIO DE SABANETA, PROVINCIA SANTIAGO RODRIGUEZ."/>
    <s v="33-AMPLIACIÓN DEL PLANTEL EDUCATIVO PARA INICIAL CAIMITO, MUNICIPIO SAN IGNACIO DE SABANETA, PROVINCIA SANTIAGO RODRIGUEZ."/>
    <s v="0000-NO APLICA"/>
    <s v="S"/>
    <n v="0"/>
    <n v="1688873.49"/>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26-SANTIAGO RODRIGUEZ"/>
    <s v="10-FONDO GENERAL"/>
    <s v="15786-AMPLIACIÓN DEL PLANTEL EDUCATIVO PARA INICIAL LA TRINITARIA, MUNICIPIO MONCIÓN, PROVINCIA SANTIAGO RODRIGUEZ."/>
    <s v="34-AMPLIACIÓN DEL PLANTEL EDUCATIVO PARA INICIAL LA TRINITARIA, MUNICIPIO MONCIÓN, PROVINCIA SANTIAGO RODRIGUEZ."/>
    <s v="0000-NO APLICA"/>
    <s v="S"/>
    <n v="0"/>
    <n v="5456390.6900000004"/>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26-SANTIAGO RODRIGUEZ"/>
    <s v="10-FONDO GENERAL"/>
    <s v="15788-AMPLIACIÓN DEL PLANTEL EDUCATIVO PARA INICIAL LA GINITA, MUNICIPIO VILLA LOS ALMÁCIGOS, PROVINCIA SANTIAGO RODRIGUEZ."/>
    <s v="36-AMPLIACIÓN DEL PLANTEL EDUCATIVO PARA INICIAL LA GINITA, MUNICIPIO VILLA LOS ALMÁCIGOS, PROVINCIA SANTIAGO RODRIGUEZ."/>
    <s v="0000-NO APLICA"/>
    <s v="S"/>
    <n v="0"/>
    <n v="1688873.49"/>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26-SANTIAGO RODRIGUEZ"/>
    <s v="10-FONDO GENERAL"/>
    <s v="15793-AMPLIACIÓN DEL PLANTEL EDUCATIVO PARA INICIAL CARLOS GONZÁLEZ NÚÑEZ, MUNICIPIO VILLA LOS ALMÁCIGOS, PROVINCIA SANTIAGO RODRIGUEZ."/>
    <s v="41-AMPLIACIÓN DEL PLANTEL EDUCATIVO PARA INICIAL CARLOS GONZÁLEZ NÚÑEZ, MUNICIPIO VILLA LOS ALMÁCIGOS, PROVINCIA SANTIAGO RODRIGUEZ."/>
    <s v="0000-NO APLICA"/>
    <s v="S"/>
    <n v="0"/>
    <n v="2812263.83"/>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26-SANTIAGO RODRIGUEZ"/>
    <s v="10-FONDO GENERAL"/>
    <s v="15794-AMPLIACIÓN DEL PLANTEL EDUCATIVO PARA INICIAL PROF. JUAN EMILIO BOSCH GAVIÑO, MUNICIPIO MONCIÓN, PROVINCIA SANTIAGO RODRIGUEZ."/>
    <s v="42-AMPLIACIÓN DEL PLANTEL EDUCATIVO PARA INICIAL PROF. JUAN EMILIO BOSCH GAVIÑO, MUNICIPIO MONCIÓN, PROVINCIA SANTIAGO RODRIGUEZ."/>
    <s v="0000-NO APLICA"/>
    <s v="S"/>
    <n v="0"/>
    <n v="2812263.83"/>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27-VALVERDE"/>
    <s v="10-FONDO GENERAL"/>
    <s v="13071-CONSTRUCCIÓN DE 2 ESTANCIAS INFANTILES EN LA PROVINCIA DE VALVERDE"/>
    <s v="30-CONSTRUCCIÓN DE 2 ESTANCIAS INFANTILES EN LA PROVINCIA DE VALVERDE"/>
    <s v="0000-NO APLICA"/>
    <s v="S"/>
    <n v="1499668"/>
    <n v="11754719"/>
    <n v="8618378.7799999993"/>
    <n v="8618378.7799999993"/>
  </r>
  <r>
    <x v="0"/>
    <x v="0"/>
    <x v="1"/>
    <x v="7"/>
    <s v="2.2.2.1-Viviendas, edificios y estructuras"/>
    <s v="2.2.2.1.2-Edificaciones no residenciales"/>
    <s v="0206-MINISTERIO DE EDUCACIÓN"/>
    <s v="0001-MINISTERIO DE EDUCACION"/>
    <s v="4-SERVICIOS SOCIALES"/>
    <s v="4.4-Educación"/>
    <s v="4.4.01-Educación inicial"/>
    <s v="2.7-OBRAS"/>
    <s v="2.7.1-OBRAS EN EDIFICACIONES"/>
    <s v="27-VALVERDE"/>
    <s v="10-FONDO GENERAL"/>
    <s v="13447-CONSTRUCCIÓN  DE 2 ESTANCIAS INFANTILES EN LA PROVINCIA DE VALVERDE (FASE 2)"/>
    <s v="47-CONSTRUCCIÓN  DE 2 ESTANCIAS INFANTILES EN LA PROVINCIA DE VALVERDE (FASE 2)"/>
    <s v="0000-NO APLICA"/>
    <s v="S"/>
    <n v="2999338"/>
    <n v="6885633"/>
    <n v="6685961.21"/>
    <n v="6685961.21"/>
  </r>
  <r>
    <x v="0"/>
    <x v="0"/>
    <x v="1"/>
    <x v="7"/>
    <s v="2.2.2.1-Viviendas, edificios y estructuras"/>
    <s v="2.2.2.1.2-Edificaciones no residenciales"/>
    <s v="0206-MINISTERIO DE EDUCACIÓN"/>
    <s v="0001-MINISTERIO DE EDUCACION"/>
    <s v="4-SERVICIOS SOCIALES"/>
    <s v="4.4-Educación"/>
    <s v="4.4.01-Educación inicial"/>
    <s v="2.7-OBRAS"/>
    <s v="2.7.1-OBRAS EN EDIFICACIONES"/>
    <s v="27-VALVERDE"/>
    <s v="10-FONDO GENERAL"/>
    <s v="15766-AMPLIACIÓN DEL PLANTEL EDUCATIVO PARA INICIAL MARÍA AUXILIADORA, MUNICIPIO MAO, PROVINCIA VALVERDE."/>
    <s v="14-AMPLIACIÓN DEL PLANTEL EDUCATIVO PARA INICIAL MARÍA AUXILIADORA, MUNICIPIO MAO, PROVINCIA VALVERDE."/>
    <s v="0000-NO APLICA"/>
    <s v="S"/>
    <n v="0"/>
    <n v="2812263.83"/>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27-VALVERDE"/>
    <s v="10-FONDO GENERAL"/>
    <s v="15767-AMPLIACIÓN DEL PLANTEL EDUCATIVO PARA INICIAL JHON FITZGERALD KENNEDY, MUNICIPIO MAO, PROVINCIA VALVERDE."/>
    <s v="15-AMPLIACIÓN DEL PLANTEL EDUCATIVO PARA INICIAL JHON FITZGERALD KENNEDY, MUNICIPIO MAO, PROVINCIA VALVERDE."/>
    <s v="0000-NO APLICA"/>
    <s v="S"/>
    <n v="0"/>
    <n v="1688873.49"/>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27-VALVERDE"/>
    <s v="10-FONDO GENERAL"/>
    <s v="15768-AMPLIACIÓN DEL PLANTEL EDUCATIVO PARA INICIAL CONCEPCIÓN BONA HERNÁNDEZ, MUNICIPIO MAO, PROVINCIA VALVERDE."/>
    <s v="16-AMPLIACIÓN DEL PLANTEL EDUCATIVO PARA INICIAL CONCEPCIÓN BONA HERNÁNDEZ, MUNICIPIO MAO, PROVINCIA VALVERDE."/>
    <s v="0000-NO APLICA"/>
    <s v="S"/>
    <n v="0"/>
    <n v="2812263.83"/>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27-VALVERDE"/>
    <s v="10-FONDO GENERAL"/>
    <s v="15769-AMPLIACIÓN DEL PLANTEL EDUCATIVO PARA INICIAL JUAN PABLO DUARTE, MUNICIPIO MAO, PROVINCIA VALVERDE."/>
    <s v="17-AMPLIACIÓN DEL PLANTEL EDUCATIVO PARA INICIAL JUAN PABLO DUARTE, MUNICIPIO MAO, PROVINCIA VALVERDE."/>
    <s v="0000-NO APLICA"/>
    <s v="S"/>
    <n v="0"/>
    <n v="1688873.49"/>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27-VALVERDE"/>
    <s v="10-FONDO GENERAL"/>
    <s v="15770-AMPLIACIÓN DEL PLANTEL EDUCATIVO PARA INICIAL HERMANAS MIRABAL, MUNICIPIO ESPERANZA, PROVINCIA VALVERDE."/>
    <s v="18-AMPLIACIÓN DEL PLANTEL EDUCATIVO PARA INICIAL HERMANAS MIRABAL, MUNICIPIO ESPERANZA, PROVINCIA VALVERDE."/>
    <s v="0000-NO APLICA"/>
    <s v="S"/>
    <n v="0"/>
    <n v="3132980.57"/>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27-VALVERDE"/>
    <s v="10-FONDO GENERAL"/>
    <s v="15771-AMPLIACIÓN DEL PLANTEL EDUCATIVO PARA INICIAL CRISTÓBAL COLÓN, MUNICIPIO ESPERANZA, PROVINCIA VALVERDE."/>
    <s v="19-AMPLIACIÓN DEL PLANTEL EDUCATIVO PARA INICIAL CRISTÓBAL COLÓN, MUNICIPIO ESPERANZA, PROVINCIA VALVERDE."/>
    <s v="0000-NO APLICA"/>
    <s v="S"/>
    <n v="0"/>
    <n v="5456390.6900000004"/>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27-VALVERDE"/>
    <s v="10-FONDO GENERAL"/>
    <s v="15772-AMPLIACIÓN DEL PLANTEL EDUCATIVO PARA INICIAL PROF. MARÍA LUISA ABREU GUZMÁN , MUNICIPIO ESPERANZA, PROVINCIA VALVERDE."/>
    <s v="20-AMPLIACIÓN DEL PLANTEL EDUCATIVO PARA INICIAL PROF. MARÍA LUISA ABREU GUZMÁN , MUNICIPIO ESPERANZA, PROVINCIA VALVERDE."/>
    <s v="0000-NO APLICA"/>
    <s v="S"/>
    <n v="0"/>
    <n v="3132980.57"/>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27-VALVERDE"/>
    <s v="10-FONDO GENERAL"/>
    <s v="15773-AMPLIACIÓN DEL PLANTEL EDUCATIVO PARA INICIAL PROF. ELBA ANTONIA BÁEZ CASTRO, MUNICIPIO ESPERANZA, PROVINCIA VALVERDE."/>
    <s v="21-AMPLIACIÓN DEL PLANTEL EDUCATIVO PARA INICIAL PROF. ELBA ANTONIA BÁEZ CASTRO, MUNICIPIO ESPERANZA, PROVINCIA VALVERDE."/>
    <s v="0000-NO APLICA"/>
    <s v="S"/>
    <n v="0"/>
    <n v="1196343.25"/>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27-VALVERDE"/>
    <s v="10-FONDO GENERAL"/>
    <s v="15774-AMPLIACIÓN DEL PLANTEL EDUCATIVO PARA INICIAL BEJUCAL, MUNICIPIO ESPERANZA, PROVINCIA VALVERDE."/>
    <s v="22-AMPLIACIÓN DEL PLANTEL EDUCATIVO PARA INICIAL BEJUCAL, MUNICIPIO ESPERANZA, PROVINCIA VALVERDE."/>
    <s v="0000-NO APLICA"/>
    <s v="S"/>
    <n v="0"/>
    <n v="1196343.25"/>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27-VALVERDE"/>
    <s v="10-FONDO GENERAL"/>
    <s v="15775-AMPLIACIÓN DEL PLANTEL EDUCATIVO PARA INICIAL PROF. ARACELIS RAMÍREZ BREA, MUNICIPIO ESPERANZA, PROVINCIA VALVERDE."/>
    <s v="23-AMPLIACIÓN DEL PLANTEL EDUCATIVO PARA INICIAL PROF. ARACELIS RAMÍREZ BREA, MUNICIPIO ESPERANZA, PROVINCIA VALVERDE."/>
    <s v="0000-NO APLICA"/>
    <s v="S"/>
    <n v="0"/>
    <n v="5456390.6900000004"/>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27-VALVERDE"/>
    <s v="10-FONDO GENERAL"/>
    <s v="15776-AMPLIACIÓN DEL PLANTEL EDUCATIVO PARA INICIAL CESAR NICOLÁS PENSON, MUNICIPIO ESPERANZA, PROVINCIA VALVERDE."/>
    <s v="24-AMPLIACIÓN DEL PLANTEL EDUCATIVO PARA INICIAL CESAR NICOLÁS PENSON, MUNICIPIO ESPERANZA, PROVINCIA VALVERDE."/>
    <s v="0000-NO APLICA"/>
    <s v="S"/>
    <n v="0"/>
    <n v="2812263.83"/>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27-VALVERDE"/>
    <s v="10-FONDO GENERAL"/>
    <s v="15777-AMPLIACIÓN DEL PLANTEL EDUCATIVO PARA INICIAL JINAMAGAO ARRIBA, MUNICIPIO MAO, PROVINCIA VALVERDE."/>
    <s v="25-AMPLIACIÓN DEL PLANTEL EDUCATIVO PARA INICIAL JINAMAGAO ARRIBA, MUNICIPIO MAO, PROVINCIA VALVERDE."/>
    <s v="0000-NO APLICA"/>
    <s v="S"/>
    <n v="0"/>
    <n v="2812263.83"/>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27-VALVERDE"/>
    <s v="10-FONDO GENERAL"/>
    <s v="15778-AMPLIACIÓN DEL PLANTEL EDUCATIVO PARA INICIAL EL PUENTE, MUNICIPIO ESPERANZA, PROVINCIA VALVERDE."/>
    <s v="26-AMPLIACIÓN DEL PLANTEL EDUCATIVO PARA INICIAL EL PUENTE, MUNICIPIO ESPERANZA, PROVINCIA VALVERDE."/>
    <s v="0000-NO APLICA"/>
    <s v="S"/>
    <n v="0"/>
    <n v="1688873.49"/>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27-VALVERDE"/>
    <s v="10-FONDO GENERAL"/>
    <s v="15779-AMPLIACIÓN DEL PLANTEL EDUCATIVO PARA INICIAL SALOMÉ UREÑA , MUNICIPIO ESPERANZA, PROVINCIA VALVERDE."/>
    <s v="27-AMPLIACIÓN DEL PLANTEL EDUCATIVO PARA INICIAL SALOMÉ UREÑA , MUNICIPIO ESPERANZA, PROVINCIA VALVERDE."/>
    <s v="0000-NO APLICA"/>
    <s v="S"/>
    <n v="0"/>
    <n v="2812263.83"/>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27-VALVERDE"/>
    <s v="10-FONDO GENERAL"/>
    <s v="15787-AMPLIACIÓN DEL PLANTEL EDUCATIVO PARA INICIAL REVERENDO EDUVIGIS AURELIO DÍAZ NÚÑEZ , MUNICIPIO LAGUNA SALADA, PROVINCIA VALVERDE."/>
    <s v="35-AMPLIACIÓN DEL PLANTEL EDUCATIVO PARA INICIAL REVERENDO EDUVIGIS AURELIO DÍAZ NÚÑEZ , MUNICIPIO LAGUNA SALADA, PROVINCIA VALVERDE."/>
    <s v="0000-NO APLICA"/>
    <s v="S"/>
    <n v="0"/>
    <n v="2812263.83"/>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27-VALVERDE"/>
    <s v="10-FONDO GENERAL"/>
    <s v="15789-AMPLIACIÓN DEL PLANTEL EDUCATIVO PARA INICIAL MARÍA ARACELIS MORONTA DOMÍNGUEZ, MUNICIPIO LAGUNA SALADA, PROVINCIA VALVERDE."/>
    <s v="37-AMPLIACIÓN DEL PLANTEL EDUCATIVO PARA INICIAL MARÍA ARACELIS MORONTA DOMÍNGUEZ, MUNICIPIO LAGUNA SALADA, PROVINCIA VALVERDE."/>
    <s v="0000-NO APLICA"/>
    <s v="S"/>
    <n v="0"/>
    <n v="2812263.83"/>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27-VALVERDE"/>
    <s v="10-FONDO GENERAL"/>
    <s v="15790-AMPLIACIÓN DEL PLANTEL EDUCATIVO PARA INICIAL MARÍA TRINIDAD SÁNCHEZ, MUNICIPIO LAGUNA SALADA, PROVINCIA VALVERDE."/>
    <s v="38-AMPLIACIÓN DEL PLANTEL EDUCATIVO PARA INICIAL MARÍA TRINIDAD SÁNCHEZ, MUNICIPIO LAGUNA SALADA, PROVINCIA VALVERDE."/>
    <s v="0000-NO APLICA"/>
    <s v="S"/>
    <n v="0"/>
    <n v="2812263.83"/>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27-VALVERDE"/>
    <s v="10-FONDO GENERAL"/>
    <s v="15791-AMPLIACIÓN DEL PLANTEL EDUCATIVO PARA INICIAL JACINTO DE LA CONCHA, MUNICIPIO LAGUNA SALADA, PROVINCIA VALVERDE."/>
    <s v="39-AMPLIACIÓN DEL PLANTEL EDUCATIVO PARA INICIAL JACINTO DE LA CONCHA, MUNICIPIO LAGUNA SALADA, PROVINCIA VALVERDE."/>
    <s v="0000-NO APLICA"/>
    <s v="S"/>
    <n v="0"/>
    <n v="2812263.83"/>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27-VALVERDE"/>
    <s v="10-FONDO GENERAL"/>
    <s v="15792-AMPLIACIÓN DEL PLANTEL EDUCATIVO PARA INICIAL PROF. GUILLERMO RAFAEL PERALTA SANDY, MUNICIPIO LAGUNA SALADA, PROVINCIA VALVERDE."/>
    <s v="40-AMPLIACIÓN DEL PLANTEL EDUCATIVO PARA INICIAL PROF. GUILLERMO RAFAEL PERALTA SANDY, MUNICIPIO LAGUNA SALADA, PROVINCIA VALVERDE."/>
    <s v="0000-NO APLICA"/>
    <s v="S"/>
    <n v="0"/>
    <n v="2812263.83"/>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28-MONSENOR NOUEL"/>
    <s v="10-FONDO GENERAL"/>
    <s v="13063-CONSTRUCCIÓN DE 1 ESTANCIA INFANTIL EN LA PROVINCIA DE MONSEÑOR NOUEL"/>
    <s v="22-CONSTRUCCIÓN DE 1 ESTANCIA INFANTIL EN LA PROVINCIA DE MONSEÑOR NOUEL"/>
    <s v="0000-NO APLICA"/>
    <s v="S"/>
    <n v="2115619"/>
    <n v="515619"/>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28-MONSENOR NOUEL"/>
    <s v="10-FONDO GENERAL"/>
    <s v="13463-CONSTRUCCIÓN  DE 1 ESTANCIAS INFANTILES EN LA PROVINCIA DE MONSEÑOR NOUEL (FASE 2)"/>
    <s v="60-CONSTRUCCIÓN  DE 1 ESTANCIAS INFANTILES EN LA PROVINCIA DE MONSEÑOR NOUEL (FASE 2)"/>
    <s v="0000-NO APLICA"/>
    <s v="S"/>
    <n v="2999337"/>
    <n v="399337"/>
    <n v="176089.21"/>
    <n v="176089.21"/>
  </r>
  <r>
    <x v="0"/>
    <x v="0"/>
    <x v="1"/>
    <x v="7"/>
    <s v="2.2.2.1-Viviendas, edificios y estructuras"/>
    <s v="2.2.2.1.2-Edificaciones no residenciales"/>
    <s v="0206-MINISTERIO DE EDUCACIÓN"/>
    <s v="0001-MINISTERIO DE EDUCACION"/>
    <s v="4-SERVICIOS SOCIALES"/>
    <s v="4.4-Educación"/>
    <s v="4.4.01-Educación inicial"/>
    <s v="2.7-OBRAS"/>
    <s v="2.7.1-OBRAS EN EDIFICACIONES"/>
    <s v="28-MONSENOR NOUEL"/>
    <s v="10-FONDO GENERAL"/>
    <s v="13617-CONSTRUCCIÓN DE 1 ESTANCIAS INFANTILES EN LA PROVINCIA DE MOSEÑOR NOUEL (FASE 3)"/>
    <s v="82-CONSTRUCCIÓN DE 1 ESTANCIAS INFANTILES EN LA PROVINCIA DE MOSEÑOR NOUEL (FASE 3)"/>
    <s v="0000-NO APLICA"/>
    <s v="S"/>
    <n v="2984732"/>
    <n v="1000000"/>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28-MONSENOR NOUEL"/>
    <s v="10-FONDO GENERAL"/>
    <s v="15975-AMPLIACIÓN DEL PLANTEL EDUCATIVO PARA INICIAL MARÍA FRANCISCO RUSSO BATISTA, MUNICIPIO BONAO, PROVINCIA MONSEÑOR NOUEL."/>
    <s v="33-AMPLIACIÓN DEL PLANTEL EDUCATIVO PARA INICIAL MARÍA FRANCISCO RUSSO BATISTA, MUNICIPIO BONAO, PROVINCIA MONSEÑOR NOUEL."/>
    <s v="0000-NO APLICA"/>
    <s v="S"/>
    <n v="0"/>
    <n v="1682887.83"/>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28-MONSENOR NOUEL"/>
    <s v="10-FONDO GENERAL"/>
    <s v="15976-AMPLIACIÓN DEL PLANTEL EDUCATIVO PARA INICIAL CRISTIANO, MUNICIPIO MAIMÓN, PROVINCIA MONSEÑOR NOUEL."/>
    <s v="34-AMPLIACIÓN DEL PLANTEL EDUCATIVO PARA INICIAL CRISTIANO, MUNICIPIO MAIMÓN, PROVINCIA MONSEÑOR NOUEL."/>
    <s v="0000-NO APLICA"/>
    <s v="S"/>
    <n v="0"/>
    <n v="1682887.83"/>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28-MONSENOR NOUEL"/>
    <s v="10-FONDO GENERAL"/>
    <s v="15977-AMPLIACIÓN DEL PLANTEL EDUCATIVO PARA INICIAL AMBROSINA RAMÍREZ DE ABAD, MUNICIPIO PIEDRA BLANCA, PROVINCIA MONSEÑOR NOUEL."/>
    <s v="35-AMPLIACIÓN DEL PLANTEL EDUCATIVO PARA INICIAL AMBROSINA RAMÍREZ DE ABAD, MUNICIPIO PIEDRA BLANCA, PROVINCIA MONSEÑOR NOUEL."/>
    <s v="0000-NO APLICA"/>
    <s v="S"/>
    <n v="0"/>
    <n v="3121720.6"/>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28-MONSENOR NOUEL"/>
    <s v="10-FONDO GENERAL"/>
    <s v="15993-AMPLIACIÓN DEL PLANTEL EDUCATIVO PARA INICIAL PEDRO ANTONIO BOBEA, MUNICIPIO BONAO, PROVINCIA MONSEÑOR NOUEL."/>
    <s v="51-AMPLIACIÓN DEL PLANTEL EDUCATIVO PARA INICIAL PEDRO ANTONIO BOBEA, MUNICIPIO BONAO, PROVINCIA MONSEÑOR NOUEL."/>
    <s v="0000-NO APLICA"/>
    <s v="S"/>
    <n v="0"/>
    <n v="2802175.21"/>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28-MONSENOR NOUEL"/>
    <s v="10-FONDO GENERAL"/>
    <s v="15995-AMPLIACIÓN DEL PLANTEL EDUCATIVO PARA INICIAL ARROYO TORO ARRIBA, MUNICIPIO BONAO, PROVINCIA MONSEÑOR NOUEL."/>
    <s v="53-AMPLIACIÓN DEL PLANTEL EDUCATIVO PARA INICIAL ARROYO TORO ARRIBA, MUNICIPIO BONAO, PROVINCIA MONSEÑOR NOUEL."/>
    <s v="0000-NO APLICA"/>
    <s v="S"/>
    <n v="0"/>
    <n v="1192156.46"/>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28-MONSENOR NOUEL"/>
    <s v="10-FONDO GENERAL"/>
    <s v="15996-AMPLIACIÓN DEL PLANTEL EDUCATIVO PARA INICIAL REVERENDO ERNESTO ROQUE FRÍAS, MUNICIPIO MAIMÓN, PROVINCIA MONSEÑOR NOUEL."/>
    <s v="54-AMPLIACIÓN DEL PLANTEL EDUCATIVO PARA INICIAL REVERENDO ERNESTO ROQUE FRÍAS, MUNICIPIO MAIMÓN, PROVINCIA MONSEÑOR NOUEL."/>
    <s v="0000-NO APLICA"/>
    <s v="S"/>
    <n v="0"/>
    <n v="2802175.21"/>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28-MONSENOR NOUEL"/>
    <s v="10-FONDO GENERAL"/>
    <s v="15997-AMPLIACIÓN DEL PLANTEL EDUCATIVO PARA INICIAL EUGENIO MARÍA DE HOSTOS, MUNICIPIO MAIMÓN, PROVINCIA MONSEÑOR NOUEL."/>
    <s v="55-AMPLIACIÓN DEL PLANTEL EDUCATIVO PARA INICIAL EUGENIO MARÍA DE HOSTOS, MUNICIPIO MAIMÓN, PROVINCIA MONSEÑOR NOUEL."/>
    <s v="0000-NO APLICA"/>
    <s v="S"/>
    <n v="0"/>
    <n v="1682887.83"/>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28-MONSENOR NOUEL"/>
    <s v="10-FONDO GENERAL"/>
    <s v="15998-AMPLIACIÓN DEL PLANTEL EDUCATIVO PARA INICIAL JUAN PABLO DUARTE, MUNICIPIO PIEDRA BLANCA, PROVINCIA MONSEÑOR NOUEL."/>
    <s v="56-AMPLIACIÓN DEL PLANTEL EDUCATIVO PARA INICIAL JUAN PABLO DUARTE, MUNICIPIO PIEDRA BLANCA, PROVINCIA MONSEÑOR NOUEL."/>
    <s v="0000-NO APLICA"/>
    <s v="S"/>
    <n v="0"/>
    <n v="1682887.83"/>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28-MONSENOR NOUEL"/>
    <s v="10-FONDO GENERAL"/>
    <s v="15999-AMPLIACIÓN DEL PLANTEL EDUCATIVO PARA INICIAL JUAN BAUTISTA RODRÍGUEZ, MUNICIPIO MAIMÓN, PROVINCIA MONSEÑOR NOUEL."/>
    <s v="57-AMPLIACIÓN DEL PLANTEL EDUCATIVO PARA INICIAL JUAN BAUTISTA RODRÍGUEZ, MUNICIPIO MAIMÓN, PROVINCIA MONSEÑOR NOUEL."/>
    <s v="0000-NO APLICA"/>
    <s v="S"/>
    <n v="0"/>
    <n v="1192156.46"/>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28-MONSENOR NOUEL"/>
    <s v="10-FONDO GENERAL"/>
    <s v="16000-AMPLIACIÓN DEL PLANTEL EDUCATIVO PARA INICIAL PROF. GILBERTO ANTONIO DÍAZ CAMILO, MUNICIPIO MAIMÓN, PROVINCIA MONSEÑOR NOUEL."/>
    <s v="58-AMPLIACIÓN DEL PLANTEL EDUCATIVO PARA INICIAL PROF. GILBERTO ANTONIO DÍAZ CAMILO, MUNICIPIO MAIMÓN, PROVINCIA MONSEÑOR NOUEL."/>
    <s v="0000-NO APLICA"/>
    <s v="S"/>
    <n v="0"/>
    <n v="2802175.21"/>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28-MONSENOR NOUEL"/>
    <s v="10-FONDO GENERAL"/>
    <s v="16001-AMPLIACIÓN DEL PLANTEL EDUCATIVO PARA INICIAL PROF. JUAN EMILIO BOSCH GAVIÑO - EMI, MUNICIPIO MAIMÓN, PROVINCIA MONSEÑOR NOUEL."/>
    <s v="60-AMPLIACIÓN DEL PLANTEL EDUCATIVO PARA INICIAL PROF. JUAN EMILIO BOSCH GAVIÑO - EMI, MUNICIPIO MAIMÓN, PROVINCIA MONSEÑOR NOUEL."/>
    <s v="0000-NO APLICA"/>
    <s v="S"/>
    <n v="0"/>
    <n v="2802175.21"/>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28-MONSENOR NOUEL"/>
    <s v="10-FONDO GENERAL"/>
    <s v="16002-AMPLIACIÓN DEL PLANTEL EDUCATIVO PARA INICIAL MARÍA DEL ORBE, MUNICIPIO MAIMÓN, PROVINCIA MONSEÑOR NOUEL."/>
    <s v="61-AMPLIACIÓN DEL PLANTEL EDUCATIVO PARA INICIAL MARÍA DEL ORBE, MUNICIPIO MAIMÓN, PROVINCIA MONSEÑOR NOUEL."/>
    <s v="0000-NO APLICA"/>
    <s v="S"/>
    <n v="0"/>
    <n v="1682887.83"/>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28-MONSENOR NOUEL"/>
    <s v="10-FONDO GENERAL"/>
    <s v="16003-AMPLIACIÓN DEL PLANTEL EDUCATIVO PARA INICIAL CENTRO DE FORMACIÓN INTEGRAL CIGAR FAMILY (CFICF), MUNICIPIO BONAO, PROVINCIA MONSEÑOR NOUEL."/>
    <s v="62-AMPLIACIÓN DEL PLANTEL EDUCATIVO PARA INICIAL CENTRO DE FORMACIÓN INTEGRAL CIGAR FAMILY (CFICF), MUNICIPIO BONAO, PROVINCIA MONSEÑOR NOUEL."/>
    <s v="0000-NO APLICA"/>
    <s v="S"/>
    <n v="0"/>
    <n v="2802175.21"/>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28-MONSENOR NOUEL"/>
    <s v="10-FONDO GENERAL"/>
    <s v="16004-AMPLIACIÓN DEL PLANTEL EDUCATIVO PARA INICIAL SIMÓN RODRÍGUEZ, MUNICIPIO BONAO, PROVINCIA MONSEÑOR NOUEL."/>
    <s v="63-AMPLIACIÓN DEL PLANTEL EDUCATIVO PARA INICIAL SIMÓN RODRÍGUEZ, MUNICIPIO BONAO, PROVINCIA MONSEÑOR NOUEL."/>
    <s v="0000-NO APLICA"/>
    <s v="S"/>
    <n v="0"/>
    <n v="1192156.46"/>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28-MONSENOR NOUEL"/>
    <s v="10-FONDO GENERAL"/>
    <s v="16005-AMPLIACIÓN DEL PLANTEL EDUCATIVO PARA INICIAL PROF. FELIPE JIMÉNEZ PEÑA, MUNICIPIO BONAO, PROVINCIA MONSEÑOR NOUEL."/>
    <s v="64-AMPLIACIÓN DEL PLANTEL EDUCATIVO PARA INICIAL PROF. FELIPE JIMÉNEZ PEÑA, MUNICIPIO BONAO, PROVINCIA MONSEÑOR NOUEL."/>
    <s v="0000-NO APLICA"/>
    <s v="S"/>
    <n v="0"/>
    <n v="1682887.83"/>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28-MONSENOR NOUEL"/>
    <s v="10-FONDO GENERAL"/>
    <s v="16006-AMPLIACIÓN DEL PLANTEL EDUCATIVO PARA INICIAL FÉLIX ANTONIO MARTÍNEZ ENCARNACIÓN, MUNICIPIO BONAO, PROVINCIA MONSEÑOR NOUEL."/>
    <s v="65-AMPLIACIÓN DEL PLANTEL EDUCATIVO PARA INICIAL FÉLIX ANTONIO MARTÍNEZ ENCARNACIÓN, MUNICIPIO BONAO, PROVINCIA MONSEÑOR NOUEL."/>
    <s v="0000-NO APLICA"/>
    <s v="S"/>
    <n v="0"/>
    <n v="1682887.83"/>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29-MONTE PLATA"/>
    <s v="10-FONDO GENERAL"/>
    <s v="13060-CONSTRUCCIÓN DE 1 ESTANCIA INFANTIL EN LA PROVINCIA DE MONTE PLATA"/>
    <s v="19-CONSTRUCCIÓN DE 1 ESTANCIA INFANTIL EN LA PROVINCIA DE MONTE PLATA"/>
    <s v="0000-NO APLICA"/>
    <s v="S"/>
    <n v="2115619"/>
    <n v="615619"/>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29-MONTE PLATA"/>
    <s v="10-FONDO GENERAL"/>
    <s v="13465-CONSTRUCCIÓN  DE 1 ESTANCIA INFANTIL EN LA PROVINCIA DE MONTE PLATA (FASE 2)"/>
    <s v="62-CONSTRUCCIÓN  DE 1 ESTANCIA INFANTIL EN LA PROVINCIA DE MONTE PLATA (FASE 2)"/>
    <s v="0000-NO APLICA"/>
    <s v="S"/>
    <n v="1499668"/>
    <n v="199668"/>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29-MONTE PLATA"/>
    <s v="10-FONDO GENERAL"/>
    <s v="13606-CONSTRUCCIÓN DE 3 ESTANCIAS INFANTILES EN LA PROVINCIA DE MONTE PLATA (FASE 3)"/>
    <s v="73-CONSTRUCCIÓN DE 3 ESTANCIAS INFANTILES EN LA PROVINCIA DE MONTE PLATA (FASE 3)"/>
    <s v="0000-NO APLICA"/>
    <s v="S"/>
    <n v="6247638"/>
    <n v="6903819"/>
    <n v="3708466.29"/>
    <n v="3708466.29"/>
  </r>
  <r>
    <x v="0"/>
    <x v="0"/>
    <x v="1"/>
    <x v="7"/>
    <s v="2.2.2.1-Viviendas, edificios y estructuras"/>
    <s v="2.2.2.1.2-Edificaciones no residenciales"/>
    <s v="0206-MINISTERIO DE EDUCACIÓN"/>
    <s v="0001-MINISTERIO DE EDUCACION"/>
    <s v="4-SERVICIOS SOCIALES"/>
    <s v="4.4-Educación"/>
    <s v="4.4.01-Educación inicial"/>
    <s v="2.7-OBRAS"/>
    <s v="2.7.1-OBRAS EN EDIFICACIONES"/>
    <s v="29-MONTE PLATA"/>
    <s v="10-FONDO GENERAL"/>
    <s v="15233-AMPLIACIÓN DEL PLANTEL EDUCATIVO PARA INICIAL GUAZUMITA, MUNICIPIO YAMASÁ, PROVINCIA MONTE PLATA."/>
    <s v="01-AMPLIACIÓN DEL PLANTEL EDUCATIVO PARA INICIAL GUAZUMITA, MUNICIPIO YAMASÁ, PROVINCIA MONTE PLATA."/>
    <s v="0000-NO APLICA"/>
    <s v="S"/>
    <n v="0"/>
    <n v="3421134.49"/>
    <n v="3421133.09"/>
    <n v="1140377.7"/>
  </r>
  <r>
    <x v="0"/>
    <x v="0"/>
    <x v="1"/>
    <x v="7"/>
    <s v="2.2.2.1-Viviendas, edificios y estructuras"/>
    <s v="2.2.2.1.2-Edificaciones no residenciales"/>
    <s v="0206-MINISTERIO DE EDUCACIÓN"/>
    <s v="0001-MINISTERIO DE EDUCACION"/>
    <s v="4-SERVICIOS SOCIALES"/>
    <s v="4.4-Educación"/>
    <s v="4.4.01-Educación inicial"/>
    <s v="2.7-OBRAS"/>
    <s v="2.7.1-OBRAS EN EDIFICACIONES"/>
    <s v="29-MONTE PLATA"/>
    <s v="10-FONDO GENERAL"/>
    <s v="15234-AMPLIACIÓN DEL PLANTEL EDUCATIVO PARA INICIAL ANA VIRGINIA REYNOSO, MUNICIPIO SABANA GRANDE DE BOYÁ, PROVINCIA MONTE PLATA."/>
    <s v="02-AMPLIACIÓN DEL PLANTEL EDUCATIVO PARA INICIAL ANA VIRGINIA REYNOSO, MUNICIPIO SABANA GRANDE DE BOYÁ, PROVINCIA MONTE PLATA."/>
    <s v="0000-NO APLICA"/>
    <s v="S"/>
    <n v="0"/>
    <n v="8215779.9400000004"/>
    <n v="8215778.3600000003"/>
    <n v="2738592.79"/>
  </r>
  <r>
    <x v="0"/>
    <x v="0"/>
    <x v="1"/>
    <x v="7"/>
    <s v="2.2.2.1-Viviendas, edificios y estructuras"/>
    <s v="2.2.2.1.2-Edificaciones no residenciales"/>
    <s v="0206-MINISTERIO DE EDUCACIÓN"/>
    <s v="0001-MINISTERIO DE EDUCACION"/>
    <s v="4-SERVICIOS SOCIALES"/>
    <s v="4.4-Educación"/>
    <s v="4.4.01-Educación inicial"/>
    <s v="2.7-OBRAS"/>
    <s v="2.7.1-OBRAS EN EDIFICACIONES"/>
    <s v="29-MONTE PLATA"/>
    <s v="10-FONDO GENERAL"/>
    <s v="15235-AMPLIACIÓN DEL PLANTEL EDUCATIVO PARA INICIAL FRANCISCO ALBERTO CAAMAÑO DEÑÓ, MUNICIPIO BAYAGUANA, PROVINCIA MONTE PLATA."/>
    <s v="03-AMPLIACIÓN DEL PLANTEL EDUCATIVO PARA INICIAL FRANCISCO ALBERTO CAAMAÑO DEÑÓ, MUNICIPIO BAYAGUANA, PROVINCIA MONTE PLATA."/>
    <s v="0000-NO APLICA"/>
    <s v="S"/>
    <n v="0"/>
    <n v="3421134.49"/>
    <n v="3421133.09"/>
    <n v="1140377.7"/>
  </r>
  <r>
    <x v="0"/>
    <x v="0"/>
    <x v="1"/>
    <x v="7"/>
    <s v="2.2.2.1-Viviendas, edificios y estructuras"/>
    <s v="2.2.2.1.2-Edificaciones no residenciales"/>
    <s v="0206-MINISTERIO DE EDUCACIÓN"/>
    <s v="0001-MINISTERIO DE EDUCACION"/>
    <s v="4-SERVICIOS SOCIALES"/>
    <s v="4.4-Educación"/>
    <s v="4.4.01-Educación inicial"/>
    <s v="2.7-OBRAS"/>
    <s v="2.7.1-OBRAS EN EDIFICACIONES"/>
    <s v="29-MONTE PLATA"/>
    <s v="10-FONDO GENERAL"/>
    <s v="15236-AMPLIACIÓN DEL PLANTEL EDUCATIVO PARA INICIAL RAMÓN MARTÍNEZ, MUNICIPIO PERALVILLO, PROVINCIA MONTE PLATA."/>
    <s v="04-AMPLIACIÓN DEL PLANTEL EDUCATIVO PARA INICIAL RAMÓN MARTÍNEZ, MUNICIPIO PERALVILLO, PROVINCIA MONTE PLATA."/>
    <s v="0000-NO APLICA"/>
    <s v="S"/>
    <n v="0"/>
    <n v="4882535.6500000004"/>
    <n v="4882533.99"/>
    <n v="1627511.33"/>
  </r>
  <r>
    <x v="0"/>
    <x v="0"/>
    <x v="1"/>
    <x v="7"/>
    <s v="2.2.2.1-Viviendas, edificios y estructuras"/>
    <s v="2.2.2.1.2-Edificaciones no residenciales"/>
    <s v="0206-MINISTERIO DE EDUCACIÓN"/>
    <s v="0001-MINISTERIO DE EDUCACION"/>
    <s v="4-SERVICIOS SOCIALES"/>
    <s v="4.4-Educación"/>
    <s v="4.4.01-Educación inicial"/>
    <s v="2.7-OBRAS"/>
    <s v="2.7.1-OBRAS EN EDIFICACIONES"/>
    <s v="29-MONTE PLATA"/>
    <s v="10-FONDO GENERAL"/>
    <s v="15237-AMPLIACIÓN DEL PLANTEL EDUCATIVO PARA INICIAL FERNANDO ARTURO DE MERIÑO, MUNICIPIO MONTE PLATA, PROVINCIA MONTE PLATA."/>
    <s v="05-AMPLIACIÓN DEL PLANTEL EDUCATIVO PARA INICIAL FERNANDO ARTURO DE MERIÑO, MUNICIPIO MONTE PLATA, PROVINCIA MONTE PLATA."/>
    <s v="0000-NO APLICA"/>
    <s v="S"/>
    <n v="0"/>
    <n v="9167388.3499999996"/>
    <n v="9167386.4100000001"/>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29-MONTE PLATA"/>
    <s v="10-FONDO GENERAL"/>
    <s v="15238-AMPLIACIÓN DEL PLANTEL EDUCATIVO PARA INICIAL CARA LINDA, MUNICIPIO MONTE PLATA, PROVINCIA MONTE PLATA."/>
    <s v="06-AMPLIACIÓN DEL PLANTEL EDUCATIVO PARA INICIAL CARA LINDA, MUNICIPIO MONTE PLATA, PROVINCIA MONTE PLATA."/>
    <s v="0000-NO APLICA"/>
    <s v="S"/>
    <n v="0"/>
    <n v="3421134.49"/>
    <n v="3421133.09"/>
    <n v="1140377.7"/>
  </r>
  <r>
    <x v="0"/>
    <x v="0"/>
    <x v="1"/>
    <x v="7"/>
    <s v="2.2.2.1-Viviendas, edificios y estructuras"/>
    <s v="2.2.2.1.2-Edificaciones no residenciales"/>
    <s v="0206-MINISTERIO DE EDUCACIÓN"/>
    <s v="0001-MINISTERIO DE EDUCACION"/>
    <s v="4-SERVICIOS SOCIALES"/>
    <s v="4.4-Educación"/>
    <s v="4.4.01-Educación inicial"/>
    <s v="2.7-OBRAS"/>
    <s v="2.7.1-OBRAS EN EDIFICACIONES"/>
    <s v="29-MONTE PLATA"/>
    <s v="10-FONDO GENERAL"/>
    <s v="15239-AMPLIACIÓN DEL PLANTEL EDUCATIVO PARA INICIAL AMÉRICO LUGO, MUNICIPIO SABANA GRANDE DE BOYÁ, PROVINCIA MONTE PLATA."/>
    <s v="07-AMPLIACIÓN DEL PLANTEL EDUCATIVO PARA INICIAL AMÉRICO LUGO, MUNICIPIO SABANA GRANDE DE BOYÁ, PROVINCIA MONTE PLATA."/>
    <s v="0000-NO APLICA"/>
    <s v="S"/>
    <n v="0"/>
    <n v="4882535.6500000004"/>
    <n v="4882533.99"/>
    <n v="1627511.33"/>
  </r>
  <r>
    <x v="0"/>
    <x v="0"/>
    <x v="1"/>
    <x v="7"/>
    <s v="2.2.2.1-Viviendas, edificios y estructuras"/>
    <s v="2.2.2.1.2-Edificaciones no residenciales"/>
    <s v="0206-MINISTERIO DE EDUCACIÓN"/>
    <s v="0001-MINISTERIO DE EDUCACION"/>
    <s v="4-SERVICIOS SOCIALES"/>
    <s v="4.4-Educación"/>
    <s v="4.4.01-Educación inicial"/>
    <s v="2.7-OBRAS"/>
    <s v="2.7.1-OBRAS EN EDIFICACIONES"/>
    <s v="29-MONTE PLATA"/>
    <s v="10-FONDO GENERAL"/>
    <s v="16009-AMPLIACIÓN DEL PLANTEL EDUCATIVO PARA INICIAL FRAY PEDRO DE CÓRDOVA, MUNICIPIO YAMASÁ, PROVINCIA MONTE PLATA."/>
    <s v="59-AMPLIACIÓN DEL PLANTEL EDUCATIVO PARA INICIAL FRAY PEDRO DE CÓRDOVA, MUNICIPIO YAMASÁ, PROVINCIA MONTE PLATA."/>
    <s v="0000-NO APLICA"/>
    <s v="S"/>
    <n v="0"/>
    <n v="1670916.51"/>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29-MONTE PLATA"/>
    <s v="10-FONDO GENERAL"/>
    <s v="16010-AMPLIACIÓN DEL PLANTEL EDUCATIVO PARA INICIAL SAN ANTONIO, MUNICIPIO YAMASÁ, PROVINCIA MONTE PLATA."/>
    <s v="60-AMPLIACIÓN DEL PLANTEL EDUCATIVO PARA INICIAL SAN ANTONIO, MUNICIPIO YAMASÁ, PROVINCIA MONTE PLATA."/>
    <s v="0000-NO APLICA"/>
    <s v="S"/>
    <n v="0"/>
    <n v="1183782.8799999999"/>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29-MONTE PLATA"/>
    <s v="10-FONDO GENERAL"/>
    <s v="16011-AMPLIACIÓN DEL PLANTEL EDUCATIVO PARA INICIAL PROF. JUAN EMILIO BOSCH GAVIÑO, MUNICIPIO SABANA GRANDE DE BOYA, PROVINCIA MONTE PLATA"/>
    <s v="61-AMPLIACIÓN DEL PLANTEL EDUCATIVO PARA INICIAL PROF. JUAN EMILIO BOSCH GAVIÑO, MUNICIPIO YAMASÁ, PROVINCIA MONTE PLATA."/>
    <s v="0000-NO APLICA"/>
    <s v="S"/>
    <n v="0"/>
    <n v="2781997.97"/>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29-MONTE PLATA"/>
    <s v="10-FONDO GENERAL"/>
    <s v="16012-AMPLIACIÓN DEL PLANTEL EDUCATIVO PARA INICIAL CRISTINA HELENA CRUZ, MUNICIPIO YAMASÁ, PROVINCIA MONTE PLATA."/>
    <s v="62-AMPLIACIÓN DEL PLANTEL EDUCATIVO PARA INICIAL CRISTINA HELENA CRUZ, MUNICIPIO YAMASÁ, PROVINCIA MONTE PLATA."/>
    <s v="0000-NO APLICA"/>
    <s v="S"/>
    <n v="0"/>
    <n v="2781997.97"/>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29-MONTE PLATA"/>
    <s v="10-FONDO GENERAL"/>
    <s v="16013-AMPLIACIÓN DEL PLANTEL EDUCATIVO PARA INICIAL FERNANDO ARTURO DE MERIÑO, MUNICIPIO MONTE PLATA, PROVINCIA MONTE PLATA."/>
    <s v="63-AMPLIACIÓN DEL PLANTEL EDUCATIVO PARA INICIAL FERNANDO ARTURO DE MERIÑO, MUNICIPIO MONTE PLATA, PROVINCIA MONTE PLATA."/>
    <s v="0000-NO APLICA"/>
    <s v="S"/>
    <n v="0"/>
    <n v="1670916.51"/>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29-MONTE PLATA"/>
    <s v="10-FONDO GENERAL"/>
    <s v="16014-AMPLIACIÓN DEL PLANTEL EDUCATIVO PARA INICIAL BATEY EL CAÑO, MUNICIPIO YAMASÁ, PROVINCIA MONTE PLATA."/>
    <s v="64-AMPLIACIÓN DEL PLANTEL EDUCATIVO PARA INICIAL BATEY EL CAÑO, MUNICIPIO YAMASÁ, PROVINCIA MONTE PLATA."/>
    <s v="0000-NO APLICA"/>
    <s v="S"/>
    <n v="0"/>
    <n v="1670916.51"/>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29-MONTE PLATA"/>
    <s v="10-FONDO GENERAL"/>
    <s v="16015-AMPLIACIÓN DEL PLANTEL EDUCATIVO PARA INICIAL FRANCISCO MORENO MUÑOZ, MUNICIPIO YAMASÁ, PROVINCIA MONTE PLATA."/>
    <s v="65-AMPLIACIÓN DEL PLANTEL EDUCATIVO PARA INICIAL FRANCISCO MORENO MUÑOZ, MUNICIPIO YAMASÁ, PROVINCIA MONTE PLATA."/>
    <s v="0000-NO APLICA"/>
    <s v="S"/>
    <n v="0"/>
    <n v="1670916.51"/>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29-MONTE PLATA"/>
    <s v="10-FONDO GENERAL"/>
    <s v="16016-AMPLIACIÓN DEL PLANTEL EDUCATIVO PARA INICIAL LOS ÁNGELITOS, MUNICIPIO YAMASÁ, PROVINCIA MONTE PLATA."/>
    <s v="66-AMPLIACIÓN DEL PLANTEL EDUCATIVO PARA INICIAL LOS ÁNGELITOS, MUNICIPIO YAMASÁ, PROVINCIA MONTE PLATA."/>
    <s v="0000-NO APLICA"/>
    <s v="S"/>
    <n v="0"/>
    <n v="1670916.51"/>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29-MONTE PLATA"/>
    <s v="10-FONDO GENERAL"/>
    <s v="16017-AMPLIACIÓN DEL PLANTEL EDUCATIVO PARA INICIAL SABANA GRANDE, MUNICIPIO YAMASÁ, PROVINCIA MONTE PLATA."/>
    <s v="67-AMPLIACIÓN DEL PLANTEL EDUCATIVO PARA INICIAL SABANA GRANDE, MUNICIPIO YAMASÁ, PROVINCIA MONTE PLATA."/>
    <s v="0000-NO APLICA"/>
    <s v="S"/>
    <n v="0"/>
    <n v="2781997.97"/>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29-MONTE PLATA"/>
    <s v="10-FONDO GENERAL"/>
    <s v="16018-AMPLIACIÓN DEL PLANTEL EDUCATIVO PARA INICIAL DR. JOSÉ FRANCISCO PEÑA GÓMEZ, MUNICIPIO YAMASÁ, PROVINCIA MONTE PLATA."/>
    <s v="68-AMPLIACIÓN DEL PLANTEL EDUCATIVO PARA INICIAL DR. JOSÉ FRANCISCO PEÑA GÓMEZ, MUNICIPIO YAMASÁ, PROVINCIA MONTE PLATA."/>
    <s v="0000-NO APLICA"/>
    <s v="S"/>
    <n v="0"/>
    <n v="1183782.8799999999"/>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29-MONTE PLATA"/>
    <s v="10-FONDO GENERAL"/>
    <s v="16019-AMPLIACIÓN DEL PLANTEL EDUCATIVO PARA INICIAL LOS JOVILLOS, MUNICIPIO YAMASÁ, PROVINCIA MONTE PLATA."/>
    <s v="69-AMPLIACIÓN DEL PLANTEL EDUCATIVO PARA INICIAL LOS JOVILLOS, MUNICIPIO YAMASÁ, PROVINCIA MONTE PLATA."/>
    <s v="0000-NO APLICA"/>
    <s v="S"/>
    <n v="0"/>
    <n v="1670916.51"/>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29-MONTE PLATA"/>
    <s v="10-FONDO GENERAL"/>
    <s v="16020-AMPLIACIÓN DEL PLANTEL EDUCATIVO PARA INICIAL LA CEJA, MUNICIPIO YAMASÁ, PROVINCIA MONTE PLATA."/>
    <s v="70-AMPLIACIÓN DEL PLANTEL EDUCATIVO PARA INICIAL LA CEJA, MUNICIPIO YAMASÁ, PROVINCIA MONTE PLATA."/>
    <s v="0000-NO APLICA"/>
    <s v="S"/>
    <n v="0"/>
    <n v="1670916.51"/>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29-MONTE PLATA"/>
    <s v="10-FONDO GENERAL"/>
    <s v="16021-AMPLIACIÓN DEL PLANTEL EDUCATIVO PARA INICIAL DR. JOSÉ FRANCISCO PEÑA GÓMEZ, MUNICIPIO MONTE PLATA, PROVINCIA MONTE PLATA."/>
    <s v="71-AMPLIACIÓN DEL PLANTEL EDUCATIVO PARA INICIAL DR. JOSÉ FRANCISCO PEÑA GÓMEZ, MUNICIPIO MONTE PLATA, PROVINCIA MONTE PLATA."/>
    <s v="0000-NO APLICA"/>
    <s v="S"/>
    <n v="0"/>
    <n v="1670916.51"/>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29-MONTE PLATA"/>
    <s v="10-FONDO GENERAL"/>
    <s v="16022-AMPLIACIÓN DEL PLANTEL EDUCATIVO PARA INICIAL DON JUAN, MUNICIPIO MONTE PLATA, PROVINCIA MONTE PLATA."/>
    <s v="72-AMPLIACIÓN DEL PLANTEL EDUCATIVO PARA INICIAL DON JUAN, MUNICIPIO MONTE PLATA, PROVINCIA MONTE PLATA."/>
    <s v="0000-NO APLICA"/>
    <s v="S"/>
    <n v="0"/>
    <n v="2781997.97"/>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29-MONTE PLATA"/>
    <s v="10-FONDO GENERAL"/>
    <s v="16023-AMPLIACIÓN DEL PLANTEL EDUCATIVO PARA INICIAL CHIRINO, MUNICIPIO MONTE PLATA, PROVINCIA MONTE PLATA."/>
    <s v="73-AMPLIACIÓN DEL PLANTEL EDUCATIVO PARA INICIAL CHIRINO, MUNICIPIO MONTE PLATA, PROVINCIA MONTE PLATA."/>
    <s v="0000-NO APLICA"/>
    <s v="S"/>
    <n v="0"/>
    <n v="1183782.8799999999"/>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29-MONTE PLATA"/>
    <s v="10-FONDO GENERAL"/>
    <s v="16024-AMPLIACIÓN DEL PLANTEL EDUCATIVO PARA INICIAL EL BOSQUE, MUNICIPIO MONTE PLATA, PROVINCIA MONTE PLATA."/>
    <s v="74-AMPLIACIÓN DEL PLANTEL EDUCATIVO PARA INICIAL EL BOSQUE, MUNICIPIO MONTE PLATA, PROVINCIA MONTE PLATA."/>
    <s v="0000-NO APLICA"/>
    <s v="S"/>
    <n v="0"/>
    <n v="1670916.51"/>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29-MONTE PLATA"/>
    <s v="10-FONDO GENERAL"/>
    <s v="16025-AMPLIACIÓN DEL PLANTEL EDUCATIVO PARA INICIAL GREGORIO LUPERÓN - PILANCÓN, MUNICIPIO MONTE PLATA, PROVINCIA MONTE PLATA."/>
    <s v="75-AMPLIACIÓN DEL PLANTEL EDUCATIVO PARA INICIAL GREGORIO LUPERÓN - PILANCÓN, MUNICIPIO MONTE PLATA, PROVINCIA MONTE PLATA."/>
    <s v="0000-NO APLICA"/>
    <s v="S"/>
    <n v="0"/>
    <n v="1183782.8799999999"/>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29-MONTE PLATA"/>
    <s v="10-FONDO GENERAL"/>
    <s v="16026-AMPLIACIÓN DEL PLANTEL EDUCATIVO PARA INICIAL MATA LIMÓN , MUNICIPIO MONTE PLATA, PROVINCIA MONTE PLATA."/>
    <s v="76-AMPLIACIÓN DEL PLANTEL EDUCATIVO PARA INICIAL MATA LIMÓN , MUNICIPIO MONTE PLATA, PROVINCIA MONTE PLATA."/>
    <s v="0000-NO APLICA"/>
    <s v="S"/>
    <n v="0"/>
    <n v="1670916.51"/>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29-MONTE PLATA"/>
    <s v="10-FONDO GENERAL"/>
    <s v="16027-AMPLIACIÓN DEL PLANTEL EDUCATIVO PARA INICIAL EL LAUREL, MUNICIPIO MONTE PLATA, PROVINCIA MONTE PLATA."/>
    <s v="77-AMPLIACIÓN DEL PLANTEL EDUCATIVO PARA INICIAL EL LAUREL, MUNICIPIO MONTE PLATA, PROVINCIA MONTE PLATA."/>
    <s v="0000-NO APLICA"/>
    <s v="S"/>
    <n v="0"/>
    <n v="1670916.51"/>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29-MONTE PLATA"/>
    <s v="10-FONDO GENERAL"/>
    <s v="16028-AMPLIACIÓN DEL PLANTEL EDUCATIVO PARA INICIAL RIO BOYA, MUNICIPIO MONTE PLATA, PROVINCIA MONTE PLATA."/>
    <s v="78-AMPLIACIÓN DEL PLANTEL EDUCATIVO PARA INICIAL RIO BOYA, MUNICIPIO MONTE PLATA, PROVINCIA MONTE PLATA."/>
    <s v="0000-NO APLICA"/>
    <s v="S"/>
    <n v="0"/>
    <n v="1670916.51"/>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29-MONTE PLATA"/>
    <s v="10-FONDO GENERAL"/>
    <s v="16029-AMPLIACIÓN DEL PLANTEL EDUCATIVO PARA INICIAL FRÍAS, MUNICIPIO MONTE PLATA, PROVINCIA MONTE PLATA."/>
    <s v="79-AMPLIACIÓN DEL PLANTEL EDUCATIVO PARA INICIAL FRÍAS, MUNICIPIO MONTE PLATA, PROVINCIA MONTE PLATA."/>
    <s v="0000-NO APLICA"/>
    <s v="S"/>
    <n v="0"/>
    <n v="1183782.8799999999"/>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29-MONTE PLATA"/>
    <s v="10-FONDO GENERAL"/>
    <s v="16030-AMPLIACIÓN DEL PLANTEL EDUCATIVO PARA INICIAL CRUCE DE PAYABO, MUNICIPIO MONTE PLATA, PROVINCIA MONTE PLATA."/>
    <s v="80-AMPLIACIÓN DEL PLANTEL EDUCATIVO PARA INICIAL CRUCE DE PAYABO, MUNICIPIO MONTE PLATA, PROVINCIA MONTE PLATA."/>
    <s v="0000-NO APLICA"/>
    <s v="S"/>
    <n v="0"/>
    <n v="1670916.51"/>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29-MONTE PLATA"/>
    <s v="10-FONDO GENERAL"/>
    <s v="16031-AMPLIACIÓN DEL PLANTEL EDUCATIVO PARA INICIAL LA JAGUA, MUNICIPIO MONTE PLATA, PROVINCIA MONTE PLATA."/>
    <s v="81-AMPLIACIÓN DEL PLANTEL EDUCATIVO PARA INICIAL LA JAGUA, MUNICIPIO MONTE PLATA, PROVINCIA MONTE PLATA."/>
    <s v="0000-NO APLICA"/>
    <s v="S"/>
    <n v="0"/>
    <n v="2781997.97"/>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29-MONTE PLATA"/>
    <s v="10-FONDO GENERAL"/>
    <s v="16032-AMPLIACIÓN DEL PLANTEL EDUCATIVO PARA INICIAL JOSÉ PANTALEÓN CASTILLO, MUNICIPIO BAYAGUANA, PROVINCIA MONTE PLATA."/>
    <s v="82-AMPLIACIÓN DEL PLANTEL EDUCATIVO PARA INICIAL JOSÉ PANTALEÓN CASTILLO, MUNICIPIO BAYAGUANA, PROVINCIA MONTE PLATA."/>
    <s v="0000-NO APLICA"/>
    <s v="S"/>
    <n v="0"/>
    <n v="1183782.8799999999"/>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29-MONTE PLATA"/>
    <s v="10-FONDO GENERAL"/>
    <s v="16033-AMPLIACIÓN DEL PLANTEL EDUCATIVO PARA INICIAL MANUEL EMILIO DE LOS SANTOS, MUNICIPIO BAYAGUANA, PROVINCIA MONTE PLATA."/>
    <s v="83-AMPLIACIÓN DEL PLANTEL EDUCATIVO PARA INICIAL MANUEL EMILIO DE LOS SANTOS, MUNICIPIO BAYAGUANA, PROVINCIA MONTE PLATA."/>
    <s v="0000-NO APLICA"/>
    <s v="S"/>
    <n v="0"/>
    <n v="1183782.8799999999"/>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29-MONTE PLATA"/>
    <s v="10-FONDO GENERAL"/>
    <s v="16034-AMPLIACIÓN DEL PLANTEL EDUCATIVO PARA INICIAL MORAYMA VELOZ DE BÁEZ, MUNICIPIO BAYAGUANA, PROVINCIA MONTE PLATA."/>
    <s v="84-AMPLIACIÓN DEL PLANTEL EDUCATIVO PARA INICIAL MORAYMA VELOZ DE BÁEZ, MUNICIPIO BAYAGUANA, PROVINCIA MONTE PLATA."/>
    <s v="0000-NO APLICA"/>
    <s v="S"/>
    <n v="0"/>
    <n v="1183782.8799999999"/>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29-MONTE PLATA"/>
    <s v="10-FONDO GENERAL"/>
    <s v="16035-AMPLIACIÓN DEL PLANTEL EDUCATIVO PARA INICIAL GENERAL ANTONIO DUVERGÉ, MUNICIPIO BAYAGUANA, PROVINCIA MONTE PLATA."/>
    <s v="85-AMPLIACIÓN DEL PLANTEL EDUCATIVO PARA INICIAL GENERAL ANTONIO DUVERGÉ, MUNICIPIO BAYAGUANA, PROVINCIA MONTE PLATA."/>
    <s v="0000-NO APLICA"/>
    <s v="S"/>
    <n v="0"/>
    <n v="1183782.8799999999"/>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29-MONTE PLATA"/>
    <s v="10-FONDO GENERAL"/>
    <s v="16036-AMPLIACIÓN DEL PLANTEL EDUCATIVO PARA INICIAL PROF. JUAN EMILIO BOSCH GAVIÑO, MUNICIPIO YAMASA, PROVINCIA MONTE PLATA"/>
    <s v="86-AMPLIACIÓN DEL PLANTEL EDUCATIVO PARA INICIAL PROF. JUAN EMILIO BOSCH GAVIÑO, MUNICIPIO  YAMASA, PROVINCIA YAMASÁ."/>
    <s v="0000-NO APLICA"/>
    <s v="S"/>
    <n v="0"/>
    <n v="1183782.8799999999"/>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29-MONTE PLATA"/>
    <s v="10-FONDO GENERAL"/>
    <s v="16037-AMPLIACIÓN DEL PLANTEL EDUCATIVO PARA INICIAL GREGORIO AYBAR CONTRERAS, MUNICIPIO SABANA GRANDE DE BOYÁ, PROVINCIA MONTE PLATA."/>
    <s v="87-AMPLIACIÓN DEL PLANTEL EDUCATIVO PARA INICIAL GREGORIO AYBAR CONTRERAS, MUNICIPIO SABANA GRANDE DE BOYÁ, PROVINCIA MONTE PLATA."/>
    <s v="0000-NO APLICA"/>
    <s v="S"/>
    <n v="0"/>
    <n v="2781997.97"/>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29-MONTE PLATA"/>
    <s v="10-FONDO GENERAL"/>
    <s v="16038-AMPLIACIÓN DEL PLANTEL EDUCATIVO PARA INICIAL ANACAONA, MUNICIPIO SABANA GRANDE DE BOYÁ, PROVINCIA MONTE PLATA."/>
    <s v="88-AMPLIACIÓN DEL PLANTEL EDUCATIVO PARA INICIAL ANACAONA, MUNICIPIO SABANA GRANDE DE BOYÁ, PROVINCIA MONTE PLATA."/>
    <s v="0000-NO APLICA"/>
    <s v="S"/>
    <n v="0"/>
    <n v="1183782.8799999999"/>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29-MONTE PLATA"/>
    <s v="10-FONDO GENERAL"/>
    <s v="16039-AMPLIACIÓN DEL PLANTEL EDUCATIVO PARA INICIAL PASTORA CASTILLO, MUNICIPIO SABANA GRANDE DE BOYÁ, PROVINCIA MONTE PLATA."/>
    <s v="89-AMPLIACIÓN DEL PLANTEL EDUCATIVO PARA INICIAL PASTORA CASTILLO, MUNICIPIO SABANA GRANDE DE BOYÁ, PROVINCIA MONTE PLATA."/>
    <s v="0000-NO APLICA"/>
    <s v="S"/>
    <n v="0"/>
    <n v="1670916.51"/>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29-MONTE PLATA"/>
    <s v="10-FONDO GENERAL"/>
    <s v="16040-AMPLIACIÓN DEL PLANTEL EDUCATIVO PARA INICIAL MINERVA MIRABAL, MUNICIPIO SABANA GRANDE DE BOYÁ, PROVINCIA MONTE PLATA."/>
    <s v="90-AMPLIACIÓN DEL PLANTEL EDUCATIVO PARA INICIAL MINERVA MIRABAL, MUNICIPIO SABANA GRANDE DE BOYÁ, PROVINCIA MONTE PLATA."/>
    <s v="0000-NO APLICA"/>
    <s v="S"/>
    <n v="0"/>
    <n v="1670916.51"/>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29-MONTE PLATA"/>
    <s v="10-FONDO GENERAL"/>
    <s v="16041-AMPLIACIÓN DEL PLANTEL EDUCATIVO PARA INICIAL ANDRÉS BELLO, MUNICIPIO SABANA GRANDE DE BOYÁ, PROVINCIA MONTE PLATA."/>
    <s v="91-AMPLIACIÓN DEL PLANTEL EDUCATIVO PARA INICIAL ANDRÉS BELLO, MUNICIPIO SABANA GRANDE DE BOYÁ, PROVINCIA MONTE PLATA."/>
    <s v="0000-NO APLICA"/>
    <s v="S"/>
    <n v="0"/>
    <n v="1183782.8799999999"/>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29-MONTE PLATA"/>
    <s v="10-FONDO GENERAL"/>
    <s v="16042-AMPLIACIÓN DEL PLANTEL EDUCATIVO PARA INICIAL MARTÍN FERRER DE LOS SANTOS, MUNICIPIO PERALVILLO, PROVINCIA MONTE PLATA."/>
    <s v="92-AMPLIACIÓN DEL PLANTEL EDUCATIVO PARA INICIAL MARTÍN FERRER DE LOS SANTOS, MUNICIPIO PERALVILLO, PROVINCIA MONTE PLATA."/>
    <s v="0000-NO APLICA"/>
    <s v="S"/>
    <n v="0"/>
    <n v="1670916.51"/>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29-MONTE PLATA"/>
    <s v="10-FONDO GENERAL"/>
    <s v="16043-AMPLIACIÓN DEL PLANTEL EDUCATIVO PARA INICIAL JESÚS MARÍA MANZUETA, MUNICIPIO PERALVILLO, PROVINCIA MONTE PLATA."/>
    <s v="93-AMPLIACIÓN DEL PLANTEL EDUCATIVO PARA INICIAL JESÚS MARÍA MANZUETA, MUNICIPIO PERALVILLO, PROVINCIA MONTE PLATA."/>
    <s v="0000-NO APLICA"/>
    <s v="S"/>
    <n v="0"/>
    <n v="1670916.51"/>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29-MONTE PLATA"/>
    <s v="10-FONDO GENERAL"/>
    <s v="16044-AMPLIACIÓN DEL PLANTEL EDUCATIVO PARA INICIAL MANUELA MOREL HERNÁNDEZ, MUNICIPIO PERALVILLO, PROVINCIA MONTE PLATA."/>
    <s v="94-AMPLIACIÓN DEL PLANTEL EDUCATIVO PARA INICIAL MANUELA MOREL HERNÁNDEZ, MUNICIPIO PERALVILLO, PROVINCIA MONTE PLATA."/>
    <s v="0000-NO APLICA"/>
    <s v="S"/>
    <n v="0"/>
    <n v="1183782.8799999999"/>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29-MONTE PLATA"/>
    <s v="10-FONDO GENERAL"/>
    <s v="16045-AMPLIACIÓN DEL PLANTEL EDUCATIVO PARA INICIAL MELANIA MANZUETA, MUNICIPIO PERALVILLO, PROVINCIA MONTE PLATA."/>
    <s v="95-AMPLIACIÓN DEL PLANTEL EDUCATIVO PARA INICIAL MELANIA MANZUETA, MUNICIPIO PERALVILLO, PROVINCIA MONTE PLATA."/>
    <s v="0000-NO APLICA"/>
    <s v="S"/>
    <n v="0"/>
    <n v="1183782.8799999999"/>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29-MONTE PLATA"/>
    <s v="10-FONDO GENERAL"/>
    <s v="16046-AMPLIACIÓN DEL PLANTEL EDUCATIVO PARA INICIAL JOSÉ VÁSQUEZ JIMÉNEZ, MUNICIPIO PERALVILLO, PROVINCIA MONTE PLATA."/>
    <s v="96-AMPLIACIÓN DEL PLANTEL EDUCATIVO PARA INICIAL JOSÉ VÁSQUEZ JIMÉNEZ, MUNICIPIO PERALVILLO, PROVINCIA MONTE PLATA."/>
    <s v="0000-NO APLICA"/>
    <s v="S"/>
    <n v="0"/>
    <n v="1183782.8799999999"/>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30-HATO MAYOR"/>
    <s v="10-FONDO GENERAL"/>
    <s v="13053-CONSTRUCCIÓN DE 1 ESTANCIA INFANTIL EN LA PROVINCIA DE HATO MAYOR"/>
    <s v="12-CONSTRUCCIÓN DE 1 ESTANCIA INFANTIL EN LA PROVINCIA DE HATO MAYOR"/>
    <s v="0000-NO APLICA"/>
    <s v="S"/>
    <n v="2115619"/>
    <n v="3163138"/>
    <n v="3047186.47"/>
    <n v="3047186.47"/>
  </r>
  <r>
    <x v="0"/>
    <x v="0"/>
    <x v="1"/>
    <x v="7"/>
    <s v="2.2.2.1-Viviendas, edificios y estructuras"/>
    <s v="2.2.2.1.2-Edificaciones no residenciales"/>
    <s v="0206-MINISTERIO DE EDUCACIÓN"/>
    <s v="0001-MINISTERIO DE EDUCACION"/>
    <s v="4-SERVICIOS SOCIALES"/>
    <s v="4.4-Educación"/>
    <s v="4.4.01-Educación inicial"/>
    <s v="2.7-OBRAS"/>
    <s v="2.7.1-OBRAS EN EDIFICACIONES"/>
    <s v="30-HATO MAYOR"/>
    <s v="10-FONDO GENERAL"/>
    <s v="13604-CONSTRUCCIÓN DE 1 ESTANCIAS INFANTILES EN LA PROVINCIA DE HATO MAYOR  (FASE 3)"/>
    <s v="72-CONSTRUCCIÓN DE 1 ESTANCIAS INFANTILES EN LA PROVINCIA DE HATO MAYOR  (FASE 3)"/>
    <s v="0000-NO APLICA"/>
    <s v="S"/>
    <n v="3123819"/>
    <n v="1000000"/>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30-HATO MAYOR"/>
    <s v="10-FONDO GENERAL"/>
    <s v="15546-AMPLIACIÓN DEL PLANTEL EDUCATIVO PARA INICIAL CARLOS MELQUIADES PEGUERO SÁNCHEZ, MUNICIPIO HATO MAYOR, PROVINCIA HATO MAYOR."/>
    <s v="10-AMPLIACIÓN DEL PLANTEL EDUCATIVO PARA INICIAL CARLOS MELQUIADES PEGUERO SÁNCHEZ, MUNICIPIO HATO MAYOR, PROVINCIA HATO MAYOR."/>
    <s v="0000-NO APLICA"/>
    <s v="S"/>
    <n v="0"/>
    <n v="1179596.0900000001"/>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30-HATO MAYOR"/>
    <s v="10-FONDO GENERAL"/>
    <s v="15547-AMPLIACIÓN DEL PLANTEL EDUCATIVO PARA INICIAL SAN CARLOS, MUNICIPIO SABANA DE LA MAR, PROVINCIA HATO MAYOR."/>
    <s v="11-AMPLIACIÓN DEL PLANTEL EDUCATIVO PARA INICIAL SAN CARLOS, MUNICIPIO SABANA DE LA MAR, PROVINCIA HATO MAYOR."/>
    <s v="0000-NO APLICA"/>
    <s v="S"/>
    <n v="0"/>
    <n v="1179596.0900000001"/>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30-HATO MAYOR"/>
    <s v="10-FONDO GENERAL"/>
    <s v="15571-AMPLIACIÓN DEL PLANTEL EDUCATIVO PARA INICIAL PROF. HILDA REYES PUELLO, MUNICIPIO HATO MAYOR, PROVINCIA HATO MAYOR."/>
    <s v="30-AMPLIACIÓN DEL PLANTEL EDUCATIVO PARA INICIAL PROF. HILDA REYES PUELLO, MUNICIPIO HATO MAYOR, PROVINCIA HATO MAYOR."/>
    <s v="0000-NO APLICA"/>
    <s v="S"/>
    <n v="0"/>
    <n v="2771909.35"/>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30-HATO MAYOR"/>
    <s v="10-FONDO GENERAL"/>
    <s v="15572-AMPLIACIÓN DEL PLANTEL EDUCATIVO PARA INICIAL MATÍAS RAMÓN MELLA, MUNICIPIO HATO MAYOR, PROVINCIA HATO MAYOR."/>
    <s v="31-AMPLIACIÓN DEL PLANTEL EDUCATIVO PARA INICIAL MATÍAS RAMÓN MELLA, MUNICIPIO HATO MAYOR, PROVINCIA HATO MAYOR."/>
    <s v="0000-NO APLICA"/>
    <s v="S"/>
    <n v="0"/>
    <n v="1664930.85"/>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30-HATO MAYOR"/>
    <s v="10-FONDO GENERAL"/>
    <s v="15573-AMPLIACIÓN DEL PLANTEL EDUCATIVO PARA INICIAL LOS HATILLOS, MUNICIPIO HATO MAYOR, PROVINCIA HATO MAYOR."/>
    <s v="32-AMPLIACIÓN DEL PLANTEL EDUCATIVO PARA INICIAL LOS HATILLOS, MUNICIPIO HATO MAYOR, PROVINCIA HATO MAYOR."/>
    <s v="0000-NO APLICA"/>
    <s v="S"/>
    <n v="0"/>
    <n v="1664930.85"/>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30-HATO MAYOR"/>
    <s v="10-FONDO GENERAL"/>
    <s v="15574-AMPLIACIÓN DEL PLANTEL EDUCATIVO PARA INICIAL FRANCISCO DEL ROSARIO SÁNCHEZ, MUNICIPIO HATO MAYOR, PROVINCIA HATO MAYOR."/>
    <s v="33-AMPLIACIÓN DEL PLANTEL EDUCATIVO PARA INICIAL FRANCISCO DEL ROSARIO SÁNCHEZ, MUNICIPIO HATO MAYOR, PROVINCIA HATO MAYOR."/>
    <s v="0000-NO APLICA"/>
    <s v="S"/>
    <n v="0"/>
    <n v="1222663.04"/>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30-HATO MAYOR"/>
    <s v="10-FONDO GENERAL"/>
    <s v="15575-AMPLIACIÓN DEL PLANTEL EDUCATIVO PARA INICIAL JUAN PABLO DUARTE, MUNICIPIO HATO MAYOR, PROVINCIA HATO MAYOR."/>
    <s v="34-AMPLIACIÓN DEL PLANTEL EDUCATIVO PARA INICIAL JUAN PABLO DUARTE, MUNICIPIO HATO MAYOR, PROVINCIA HATO MAYOR."/>
    <s v="0000-NO APLICA"/>
    <s v="S"/>
    <n v="0"/>
    <n v="2771909.35"/>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30-HATO MAYOR"/>
    <s v="10-FONDO GENERAL"/>
    <s v="15577-AMPLIACIÓN DEL PLANTEL EDUCATIVO PARA INICIAL MANCHADO, MUNICIPIO HATO MAYOR, PROVINCIA HATO MAYOR."/>
    <s v="35-AMPLIACIÓN DEL PLANTEL EDUCATIVO PARA INICIAL MANCHADO, MUNICIPIO HATO MAYOR, PROVINCIA HATO MAYOR."/>
    <s v="0000-NO APLICA"/>
    <s v="S"/>
    <n v="0"/>
    <n v="1179596.0900000001"/>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30-HATO MAYOR"/>
    <s v="10-FONDO GENERAL"/>
    <s v="15580-AMPLIACIÓN DEL PLANTEL EDUCATIVO PARA INICIAL EL GUAYABAL, MUNICIPIO HATO MAYOR, PROVINCIA HATO MAYOR."/>
    <s v="36-AMPLIACIÓN DEL PLANTEL EDUCATIVO PARA INICIAL EL GUAYABAL, MUNICIPIO HATO MAYOR, PROVINCIA HATO MAYOR."/>
    <s v="0000-NO APLICA"/>
    <s v="S"/>
    <n v="0"/>
    <n v="1664930.85"/>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30-HATO MAYOR"/>
    <s v="10-FONDO GENERAL"/>
    <s v="15581-AMPLIACIÓN DEL PLANTEL EDUCATIVO PARA INICIAL PILAR RONDÓN, MUNICIPIO HATO MAYOR, PROVINCIA HATO MAYOR."/>
    <s v="37-AMPLIACIÓN DEL PLANTEL EDUCATIVO PARA INICIAL PILAR RONDÓN, MUNICIPIO HATO MAYOR, PROVINCIA HATO MAYOR."/>
    <s v="0000-NO APLICA"/>
    <s v="S"/>
    <n v="0"/>
    <n v="1664930.85"/>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30-HATO MAYOR"/>
    <s v="10-FONDO GENERAL"/>
    <s v="15582-AMPLIACIÓN DEL PLANTEL EDUCATIVO PARA INICIAL MORQUECHO, MUNICIPIO HATO MAYOR, PROVINCIA HATO MAYOR."/>
    <s v="38-AMPLIACIÓN DEL PLANTEL EDUCATIVO PARA INICIAL MORQUECHO, MUNICIPIO HATO MAYOR, PROVINCIA HATO MAYOR."/>
    <s v="0000-NO APLICA"/>
    <s v="S"/>
    <n v="0"/>
    <n v="1664930.85"/>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30-HATO MAYOR"/>
    <s v="10-FONDO GENERAL"/>
    <s v="15584-AMPLIACIÓN DEL PLANTEL EDUCATIVO PARA INICIAL MONTE COCA, MUNICIPIO HATO MAYOR, PROVINCIA HATO MAYOR."/>
    <s v="39-AMPLIACIÓN DEL PLANTEL EDUCATIVO PARA INICIAL MONTE COCA, MUNICIPIO HATO MAYOR, PROVINCIA HATO MAYOR."/>
    <s v="0000-NO APLICA"/>
    <s v="S"/>
    <n v="0"/>
    <n v="1179596.0900000001"/>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30-HATO MAYOR"/>
    <s v="10-FONDO GENERAL"/>
    <s v="15585-AMPLIACIÓN DEL PLANTEL EDUCATIVO PARA INICIAL SANTA MARÍA DEL BATEY, MUNICIPIO HATO MAYOR, PROVINCIA HATO MAYOR."/>
    <s v="40-AMPLIACIÓN DEL PLANTEL EDUCATIVO PARA INICIAL SANTA MARÍA DEL BATEY, MUNICIPIO HATO MAYOR, PROVINCIA HATO MAYOR."/>
    <s v="0000-NO APLICA"/>
    <s v="S"/>
    <n v="0"/>
    <n v="2771909.35"/>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30-HATO MAYOR"/>
    <s v="10-FONDO GENERAL"/>
    <s v="15586-AMPLIACIÓN DEL PLANTEL EDUCATIVO PARA INICIAL LAS PAJAS, MUNICIPIO HATO MAYOR, PROVINCIA HATO MAYOR."/>
    <s v="41-AMPLIACIÓN DEL PLANTEL EDUCATIVO PARA INICIAL LAS PAJAS, MUNICIPIO HATO MAYOR, PROVINCIA HATO MAYOR."/>
    <s v="0000-NO APLICA"/>
    <s v="S"/>
    <n v="0"/>
    <n v="1179596.0900000001"/>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30-HATO MAYOR"/>
    <s v="10-FONDO GENERAL"/>
    <s v="15587-AMPLIACIÓN DEL PLANTEL EDUCATIVO PARA INICIAL SUDADERO, MUNICIPIO HATO MAYOR, PROVINCIA HATO MAYOR."/>
    <s v="42-AMPLIACIÓN DEL PLANTEL EDUCATIVO PARA INICIAL SUDADERO, MUNICIPIO HATO MAYOR, PROVINCIA HATO MAYOR."/>
    <s v="0000-NO APLICA"/>
    <s v="S"/>
    <n v="0"/>
    <n v="1664930.85"/>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30-HATO MAYOR"/>
    <s v="10-FONDO GENERAL"/>
    <s v="15588-AMPLIACIÓN DEL PLANTEL EDUCATIVO PARA INICIAL LAS CAÑITAS, MUNICIPIO SABANA DE LA MAR, PROVINCIA HATO MAYOR."/>
    <s v="43-AMPLIACIÓN DEL PLANTEL EDUCATIVO PARA INICIAL LAS CAÑITAS, MUNICIPIO SABANA DE LA MAR, PROVINCIA HATO MAYOR."/>
    <s v="0000-NO APLICA"/>
    <s v="S"/>
    <n v="0"/>
    <n v="1664930.85"/>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31-SAN JOSE DE OCOA"/>
    <s v="10-FONDO GENERAL"/>
    <s v="13069-CONSTRUCCIÓN 1 ESTANCIA INFANTIL EN LA PROVINCIA DE SAN JOSE DE OCOA"/>
    <s v="28-CONSTRUCCIÓN 1 ESTANCIA INFANTIL EN LA PROVINCIA DE SAN JOSE DE OCOA"/>
    <s v="0000-NO APLICA"/>
    <s v="S"/>
    <n v="1499668"/>
    <n v="499668"/>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31-SAN JOSE DE OCOA"/>
    <s v="10-FONDO GENERAL"/>
    <s v="13451-CONSTRUCCIÓN  1 ESTANCIA INFANTIL EN LA PROVINCIA DE SAN JOSE DE OCOA (FASE 2)"/>
    <s v="51-CONSTRUCCIÓN  1 ESTANCIA INFANTIL EN LA PROVINCIA DE SAN JOSE DE OCOA (FASE 2)"/>
    <s v="0000-NO APLICA"/>
    <s v="S"/>
    <n v="1499668"/>
    <n v="199668"/>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31-SAN JOSE DE OCOA"/>
    <s v="10-FONDO GENERAL"/>
    <s v="13615-CONSTRUCCIÓN DE 1 ESTANCIAS INFANTILES EN LA PROVINCIA DE SAN JOSÉ DE OCOA (FASE 3)"/>
    <s v="78-CONSTRUCCIÓN DE 1 ESTANCIAS INFANTILES EN LA PROVINCIA DE SAN JOSÉ DE OCOA (FASE 3)"/>
    <s v="0000-NO APLICA"/>
    <s v="S"/>
    <n v="3123819"/>
    <n v="3840835"/>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31-SAN JOSE DE OCOA"/>
    <s v="10-FONDO GENERAL"/>
    <s v="15464-AMPLIACIÓN DEL PLANTEL EDUCATIVO PARA INICIAL LA CIÉNAGA, MUNICIPIO SAN JOSÉ DE OCOA, PROVINCIA SAN JOSÉ DE OCOA."/>
    <s v="32-AMPLIACIÓN DEL PLANTEL EDUCATIVO PARA INICIAL LA CIÉNAGA, MUNICIPIO SAN JOSÉ DE OCOA, PROVINCIA SAN JOSÉ DE OCOA."/>
    <s v="0000-NO APLICA"/>
    <s v="S"/>
    <n v="0"/>
    <n v="2802175.21"/>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31-SAN JOSE DE OCOA"/>
    <s v="10-FONDO GENERAL"/>
    <s v="15465-AMPLIACIÓN DEL PLANTEL EDUCATIVO PARA INICIAL NARANJAL ARRIBA, MUNICIPIO SAN JOSÉ DE OCOA, PROVINCIA SAN JOSÉ DE OCOA."/>
    <s v="33-AMPLIACIÓN DEL PLANTEL EDUCATIVO PARA INICIAL NARANJAL ARRIBA, MUNICIPIO SAN JOSÉ DE OCOA, PROVINCIA SAN JOSÉ DE OCOA."/>
    <s v="0000-NO APLICA"/>
    <s v="S"/>
    <n v="0"/>
    <n v="1192156.46"/>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31-SAN JOSE DE OCOA"/>
    <s v="10-FONDO GENERAL"/>
    <s v="15466-AMPLIACIÓN DEL PLANTEL EDUCATIVO PARA INICIAL ARROYO BLANCO, MUNICIPIO RANCHO ARRIBA, PROVINCIA SAN JOSÉ DE OCOA."/>
    <s v="34-AMPLIACIÓN DEL PLANTEL EDUCATIVO PARA INICIAL ARROYO BLANCO, MUNICIPIO RANCHO ARRIBA, PROVINCIA SAN JOSÉ DE OCOA."/>
    <s v="0000-NO APLICA"/>
    <s v="S"/>
    <n v="0"/>
    <n v="1192156.46"/>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31-SAN JOSE DE OCOA"/>
    <s v="10-FONDO GENERAL"/>
    <s v="15467-AMPLIACIÓN DEL PLANTEL EDUCATIVO PARA INICIAL MONTE NEGRO, MUNICIPIO RANCHO ARRIBA, PROVINCIA SAN JOSÉ DE OCOA."/>
    <s v="35-AMPLIACIÓN DEL PLANTEL EDUCATIVO PARA INICIAL MONTE NEGRO, MUNICIPIO RANCHO ARRIBA, PROVINCIA SAN JOSÉ DE OCOA."/>
    <s v="0000-NO APLICA"/>
    <s v="S"/>
    <n v="0"/>
    <n v="1192156.46"/>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32-SANTO DOMINGO"/>
    <s v="10-FONDO GENERAL"/>
    <s v="13072-CONSTRUCCIÓN DE 18 ESTANCIAS INFANTILES EN LA PROVINCIA SANTO DOMINGO"/>
    <s v="31-CONSTRUCCIÓN DE 18 ESTANCIAS INFANTILES EN LA PROVINCIA SANTO DOMINGO"/>
    <s v="0000-NO APLICA"/>
    <s v="S"/>
    <n v="14809335"/>
    <n v="29346670"/>
    <n v="21843216.91"/>
    <n v="21843216.91"/>
  </r>
  <r>
    <x v="0"/>
    <x v="0"/>
    <x v="1"/>
    <x v="7"/>
    <s v="2.2.2.1-Viviendas, edificios y estructuras"/>
    <s v="2.2.2.1.2-Edificaciones no residenciales"/>
    <s v="0206-MINISTERIO DE EDUCACIÓN"/>
    <s v="0001-MINISTERIO DE EDUCACION"/>
    <s v="4-SERVICIOS SOCIALES"/>
    <s v="4.4-Educación"/>
    <s v="4.4.01-Educación inicial"/>
    <s v="2.7-OBRAS"/>
    <s v="2.7.1-OBRAS EN EDIFICACIONES"/>
    <s v="32-SANTO DOMINGO"/>
    <s v="10-FONDO GENERAL"/>
    <s v="13424-CONSTRUCCIÓN DE 36 ESTANCIAS INFANTILES EN LA PROVINCIA SANTO DOMINGO (FASE 2)"/>
    <s v="34-CONSTRUCCIÓN DE 36 ESTANCIAS INFANTILES EN LA PROVINCIA SANTO DOMINGO (FASE 2)"/>
    <s v="0000-NO APLICA"/>
    <s v="S"/>
    <n v="50105012"/>
    <n v="119661237.73"/>
    <n v="101644873.73999999"/>
    <n v="99422749.730000004"/>
  </r>
  <r>
    <x v="0"/>
    <x v="0"/>
    <x v="1"/>
    <x v="7"/>
    <s v="2.2.2.1-Viviendas, edificios y estructuras"/>
    <s v="2.2.2.1.2-Edificaciones no residenciales"/>
    <s v="0206-MINISTERIO DE EDUCACIÓN"/>
    <s v="0001-MINISTERIO DE EDUCACION"/>
    <s v="4-SERVICIOS SOCIALES"/>
    <s v="4.4-Educación"/>
    <s v="4.4.01-Educación inicial"/>
    <s v="2.7-OBRAS"/>
    <s v="2.7.1-OBRAS EN EDIFICACIONES"/>
    <s v="32-SANTO DOMINGO"/>
    <s v="10-FONDO GENERAL"/>
    <s v="13611-CONSTRUCCIÓN DE 13 ESTANCIAS INFANTILES EN LA PROVINCIA SANTO DOMINGO (FASE 3)"/>
    <s v="67-CONSTRUCCIÓN DE 13 ESTANCIAS INFANTILES EN LA PROVINCIA SANTO DOMINGO (FASE 3)"/>
    <s v="0000-NO APLICA"/>
    <s v="S"/>
    <n v="37485830"/>
    <n v="76821250.230000004"/>
    <n v="56458368.759999998"/>
    <n v="56458368.759999998"/>
  </r>
  <r>
    <x v="0"/>
    <x v="0"/>
    <x v="1"/>
    <x v="7"/>
    <s v="2.2.2.1-Viviendas, edificios y estructuras"/>
    <s v="2.2.2.1.2-Edificaciones no residenciales"/>
    <s v="0206-MINISTERIO DE EDUCACIÓN"/>
    <s v="0001-MINISTERIO DE EDUCACION"/>
    <s v="4-SERVICIOS SOCIALES"/>
    <s v="4.4-Educación"/>
    <s v="4.4.01-Educación inicial"/>
    <s v="2.7-OBRAS"/>
    <s v="2.7.1-OBRAS EN EDIFICACIONES"/>
    <s v="32-SANTO DOMINGO"/>
    <s v="10-FONDO GENERAL"/>
    <s v="15253-AMPLIACIÓN DEL PLANTEL EDUCATIVO PARA INICIAL PROF. VINICIO VALENZUELA PÉREZ, MUNICIPIO LOS ALCARRIZOS, PROVINCIA SANTO DOMINGO."/>
    <s v="01-AMPLIACIÓN DEL PLANTEL EDUCATIVO PARA INICIAL PROF. VINICIO VALENZUELA PÉREZ, MUNICIPIO LOS ALCARRIZOS, PROVINCIA SANTO DOMINGO."/>
    <s v="0000-NO APLICA"/>
    <s v="S"/>
    <n v="0"/>
    <n v="9065829.4600000009"/>
    <n v="9065827.4800000004"/>
    <n v="3021942.48"/>
  </r>
  <r>
    <x v="0"/>
    <x v="0"/>
    <x v="1"/>
    <x v="7"/>
    <s v="2.2.2.1-Viviendas, edificios y estructuras"/>
    <s v="2.2.2.1.2-Edificaciones no residenciales"/>
    <s v="0206-MINISTERIO DE EDUCACIÓN"/>
    <s v="0001-MINISTERIO DE EDUCACION"/>
    <s v="4-SERVICIOS SOCIALES"/>
    <s v="4.4-Educación"/>
    <s v="4.4.01-Educación inicial"/>
    <s v="2.7-OBRAS"/>
    <s v="2.7.1-OBRAS EN EDIFICACIONES"/>
    <s v="32-SANTO DOMINGO"/>
    <s v="10-FONDO GENERAL"/>
    <s v="15254-AMPLIACIÓN DEL PLANTEL EDUCATIVO PARA INICIAL JUANA SALTITOPA, MUNICIPIO LOS ALCARRIZOS, PROVINCIA SANTO DOMINGO."/>
    <s v="02-AMPLIACIÓN DEL PLANTEL EDUCATIVO PARA INICIAL JUANA SALTITOPA, MUNICIPIO LOS ALCARRIZOS, PROVINCIA SANTO DOMINGO."/>
    <s v="0000-NO APLICA"/>
    <s v="S"/>
    <n v="0"/>
    <n v="8124763.3600000003"/>
    <n v="8124761.6200000001"/>
    <n v="2708253.87"/>
  </r>
  <r>
    <x v="0"/>
    <x v="0"/>
    <x v="1"/>
    <x v="7"/>
    <s v="2.2.2.1-Viviendas, edificios y estructuras"/>
    <s v="2.2.2.1.2-Edificaciones no residenciales"/>
    <s v="0206-MINISTERIO DE EDUCACIÓN"/>
    <s v="0001-MINISTERIO DE EDUCACION"/>
    <s v="4-SERVICIOS SOCIALES"/>
    <s v="4.4-Educación"/>
    <s v="4.4.01-Educación inicial"/>
    <s v="2.7-OBRAS"/>
    <s v="2.7.1-OBRAS EN EDIFICACIONES"/>
    <s v="32-SANTO DOMINGO"/>
    <s v="10-FONDO GENERAL"/>
    <s v="15255-AMPLIACIÓN DEL PLANTEL EDUCATIVO PARA INICIAL CAMILA HENRÍQUEZ - FE Y ALEGRÍA, MUNICIPIO LOS ALCARRIZOS, PROVINCIA SANTO DOMINGO."/>
    <s v="03-AMPLIACIÓN DEL PLANTEL EDUCATIVO PARA INICIAL CAMILA HENRÍQUEZ - FE Y ALEGRÍA, MUNICIPIO LOS ALCARRIZOS, PROVINCIA SANTO DOMINGO."/>
    <s v="0000-NO APLICA"/>
    <s v="S"/>
    <n v="0"/>
    <n v="8124763.3600000003"/>
    <n v="8124761.6200000001"/>
    <n v="2708253.87"/>
  </r>
  <r>
    <x v="0"/>
    <x v="0"/>
    <x v="1"/>
    <x v="7"/>
    <s v="2.2.2.1-Viviendas, edificios y estructuras"/>
    <s v="2.2.2.1.2-Edificaciones no residenciales"/>
    <s v="0206-MINISTERIO DE EDUCACIÓN"/>
    <s v="0001-MINISTERIO DE EDUCACION"/>
    <s v="4-SERVICIOS SOCIALES"/>
    <s v="4.4-Educación"/>
    <s v="4.4.01-Educación inicial"/>
    <s v="2.7-OBRAS"/>
    <s v="2.7.1-OBRAS EN EDIFICACIONES"/>
    <s v="32-SANTO DOMINGO"/>
    <s v="10-FONDO GENERAL"/>
    <s v="15256-AMPLIACIÓN DEL PLANTEL EDUCATIVO PARA INICIAL EVARISTO BRITO REYES, MUNICIPIO LOS ALCARRIZOS, PROVINCIA SANTO DOMINGO."/>
    <s v="04-AMPLIACIÓN DEL PLANTEL EDUCATIVO PARA INICIAL EVARISTO BRITO REYES, MUNICIPIO LOS ALCARRIZOS, PROVINCIA SANTO DOMINGO."/>
    <s v="0000-NO APLICA"/>
    <s v="S"/>
    <n v="0"/>
    <n v="3383234.33"/>
    <n v="3383232.8"/>
    <n v="1127744.27"/>
  </r>
  <r>
    <x v="0"/>
    <x v="0"/>
    <x v="1"/>
    <x v="7"/>
    <s v="2.2.2.1-Viviendas, edificios y estructuras"/>
    <s v="2.2.2.1.2-Edificaciones no residenciales"/>
    <s v="0206-MINISTERIO DE EDUCACIÓN"/>
    <s v="0001-MINISTERIO DE EDUCACION"/>
    <s v="4-SERVICIOS SOCIALES"/>
    <s v="4.4-Educación"/>
    <s v="4.4.01-Educación inicial"/>
    <s v="2.7-OBRAS"/>
    <s v="2.7.1-OBRAS EN EDIFICACIONES"/>
    <s v="32-SANTO DOMINGO"/>
    <s v="10-FONDO GENERAL"/>
    <s v="15257-AMPLIACIÓN DEL PLANTEL EDUCATIVO PARA INICIAL JESÚS DE NAZARET - BATEY PALMAREJITO, MUNICIPIO LOS ALCARRIZOS, PROVINCIA SANTO DOMINGO."/>
    <s v="05-AMPLIACIÓN DEL PLANTEL EDUCATIVO PARA INICIAL JESÚS DE NAZARET - BATEY PALMAREJITO, MUNICIPIO LOS ALCARRIZOS, PROVINCIA SANTO DOMINGO."/>
    <s v="0000-NO APLICA"/>
    <s v="S"/>
    <n v="0"/>
    <n v="8124763.3600000003"/>
    <n v="8124761.6200000001"/>
    <n v="2708253.87"/>
  </r>
  <r>
    <x v="0"/>
    <x v="0"/>
    <x v="1"/>
    <x v="7"/>
    <s v="2.2.2.1-Viviendas, edificios y estructuras"/>
    <s v="2.2.2.1.2-Edificaciones no residenciales"/>
    <s v="0206-MINISTERIO DE EDUCACIÓN"/>
    <s v="0001-MINISTERIO DE EDUCACION"/>
    <s v="4-SERVICIOS SOCIALES"/>
    <s v="4.4-Educación"/>
    <s v="4.4.01-Educación inicial"/>
    <s v="2.7-OBRAS"/>
    <s v="2.7.1-OBRAS EN EDIFICACIONES"/>
    <s v="32-SANTO DOMINGO"/>
    <s v="10-FONDO GENERAL"/>
    <s v="15258-AMPLIACIÓN DEL PLANTEL EDUCATIVO PARA INICIAL SOCORRO SÁNCHEZ, MUNICIPIO LOS ALCARRIZOS, PROVINCIA SANTO DOMINGO."/>
    <s v="06-AMPLIACIÓN DEL PLANTEL EDUCATIVO PARA INICIAL SOCORRO SÁNCHEZ, MUNICIPIO LOS ALCARRIZOS, PROVINCIA SANTO DOMINGO."/>
    <s v="0000-NO APLICA"/>
    <s v="S"/>
    <n v="0"/>
    <n v="8124763.3600000003"/>
    <n v="8124761.6200000001"/>
    <n v="2708253.87"/>
  </r>
  <r>
    <x v="0"/>
    <x v="0"/>
    <x v="1"/>
    <x v="7"/>
    <s v="2.2.2.1-Viviendas, edificios y estructuras"/>
    <s v="2.2.2.1.2-Edificaciones no residenciales"/>
    <s v="0206-MINISTERIO DE EDUCACIÓN"/>
    <s v="0001-MINISTERIO DE EDUCACION"/>
    <s v="4-SERVICIOS SOCIALES"/>
    <s v="4.4-Educación"/>
    <s v="4.4.01-Educación inicial"/>
    <s v="2.7-OBRAS"/>
    <s v="2.7.1-OBRAS EN EDIFICACIONES"/>
    <s v="32-SANTO DOMINGO"/>
    <s v="10-FONDO GENERAL"/>
    <s v="15259-AMPLIACIÓN DEL PLANTEL EDUCATIVO PARA INICIAL NORGE BOTELLO FERNÁNDEZ, MUNICIPIO LOS ALCARRIZOS, PROVINCIA SANTO DOMINGO."/>
    <s v="07-AMPLIACIÓN DEL PLANTEL EDUCATIVO PARA INICIAL NORGE BOTELLO FERNÁNDEZ, MUNICIPIO LOS ALCARRIZOS, PROVINCIA SANTO DOMINGO."/>
    <s v="0000-NO APLICA"/>
    <s v="S"/>
    <n v="0"/>
    <n v="4828545.47"/>
    <n v="4828443.88"/>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32-SANTO DOMINGO"/>
    <s v="10-FONDO GENERAL"/>
    <s v="15260-AMPLIACIÓN DEL PLANTEL EDUCATIVO PARA INICIAL PROF. ANA LUISA ANDÚJAR SOLANO -  FE Y ALEGRÍA, MUNICIPIO LOS ALCARRIZOS, PROVINCIA SANTO DOMINGO."/>
    <s v="08-AMPLIACIÓN DEL PLANTEL EDUCATIVO PARA INICIAL PROF. ANA LUISA ANDÚJAR SOLANO -  FE Y ALEGRÍA, MUNICIPIO LOS ALCARRIZOS, PROVINCIA SANTO DOMINGO."/>
    <s v="0000-NO APLICA"/>
    <s v="S"/>
    <n v="0"/>
    <n v="8124763.3600000003"/>
    <n v="8124761.6200000001"/>
    <n v="2708253.87"/>
  </r>
  <r>
    <x v="0"/>
    <x v="0"/>
    <x v="1"/>
    <x v="7"/>
    <s v="2.2.2.1-Viviendas, edificios y estructuras"/>
    <s v="2.2.2.1.2-Edificaciones no residenciales"/>
    <s v="0206-MINISTERIO DE EDUCACIÓN"/>
    <s v="0001-MINISTERIO DE EDUCACION"/>
    <s v="4-SERVICIOS SOCIALES"/>
    <s v="4.4-Educación"/>
    <s v="4.4.01-Educación inicial"/>
    <s v="2.7-OBRAS"/>
    <s v="2.7.1-OBRAS EN EDIFICACIONES"/>
    <s v="32-SANTO DOMINGO"/>
    <s v="10-FONDO GENERAL"/>
    <s v="15296-AMPLIACIÓN DEL PLANTEL EDUCATIVO PARA INICIAL MÁXIMO GOMEZ - EL VIGÍA, MUNICIPIO BOCA CHICA, PROVINCIA SANTO DOMINGO."/>
    <s v="11-AMPLIACIÓN DEL PLANTEL EDUCATIVO PARA INICIAL MÁXIMO GOMEZ - EL VIGÍA, MUNICIPIO BOCA CHICA, PROVINCIA SANTO DOMINGO."/>
    <s v="0000-NO APLICA"/>
    <s v="S"/>
    <n v="0"/>
    <n v="4828445.47"/>
    <n v="4828443.88"/>
    <n v="1609481.29"/>
  </r>
  <r>
    <x v="0"/>
    <x v="0"/>
    <x v="1"/>
    <x v="7"/>
    <s v="2.2.2.1-Viviendas, edificios y estructuras"/>
    <s v="2.2.2.1.2-Edificaciones no residenciales"/>
    <s v="0206-MINISTERIO DE EDUCACIÓN"/>
    <s v="0001-MINISTERIO DE EDUCACION"/>
    <s v="4-SERVICIOS SOCIALES"/>
    <s v="4.4-Educación"/>
    <s v="4.4.01-Educación inicial"/>
    <s v="2.7-OBRAS"/>
    <s v="2.7.1-OBRAS EN EDIFICACIONES"/>
    <s v="32-SANTO DOMINGO"/>
    <s v="10-FONDO GENERAL"/>
    <s v="15297-AMPLIACIÓN DEL PLANTEL EDUCATIVO PARA INICIAL PROF. ALBALINA ACOSTA DE VÁSQUEZ, MUNICIPIO BOCA CHICA, PROVINCIA SANTO DOMINGO."/>
    <s v="12-AMPLIACIÓN DEL PLANTEL EDUCATIVO PARA INICIAL PROF. ALBALINA ACOSTA DE VÁSQUEZ, MUNICIPIO BOCA CHICA, PROVINCIA SANTO DOMINGO."/>
    <s v="0000-NO APLICA"/>
    <s v="S"/>
    <n v="0"/>
    <n v="4828445.47"/>
    <n v="4828443.88"/>
    <n v="1609481.29"/>
  </r>
  <r>
    <x v="0"/>
    <x v="0"/>
    <x v="1"/>
    <x v="7"/>
    <s v="2.2.2.1-Viviendas, edificios y estructuras"/>
    <s v="2.2.2.1.2-Edificaciones no residenciales"/>
    <s v="0206-MINISTERIO DE EDUCACIÓN"/>
    <s v="0001-MINISTERIO DE EDUCACION"/>
    <s v="4-SERVICIOS SOCIALES"/>
    <s v="4.4-Educación"/>
    <s v="4.4.01-Educación inicial"/>
    <s v="2.7-OBRAS"/>
    <s v="2.7.1-OBRAS EN EDIFICACIONES"/>
    <s v="32-SANTO DOMINGO"/>
    <s v="10-FONDO GENERAL"/>
    <s v="15298-AMPLIACIÓN DEL PLANTEL EDUCATIVO PARA INICIAL VITALINA MORDÁN DE LA CRUZ, MUNICIPIO BOCA CHICA, PROVINCIA SANTO DOMINGO."/>
    <s v="13-AMPLIACIÓN DEL PLANTEL EDUCATIVO PARA INICIAL VITALINA MORDÁN DE LA CRUZ, MUNICIPIO BOCA CHICA, PROVINCIA SANTO DOMINGO."/>
    <s v="0000-NO APLICA"/>
    <s v="S"/>
    <n v="0"/>
    <n v="8124761.6200000001"/>
    <n v="8124761.6200000001"/>
    <n v="2708253.87"/>
  </r>
  <r>
    <x v="0"/>
    <x v="0"/>
    <x v="1"/>
    <x v="7"/>
    <s v="2.2.2.1-Viviendas, edificios y estructuras"/>
    <s v="2.2.2.1.2-Edificaciones no residenciales"/>
    <s v="0206-MINISTERIO DE EDUCACIÓN"/>
    <s v="0001-MINISTERIO DE EDUCACION"/>
    <s v="4-SERVICIOS SOCIALES"/>
    <s v="4.4-Educación"/>
    <s v="4.4.01-Educación inicial"/>
    <s v="2.7-OBRAS"/>
    <s v="2.7.1-OBRAS EN EDIFICACIONES"/>
    <s v="32-SANTO DOMINGO"/>
    <s v="10-FONDO GENERAL"/>
    <s v="15299-AMPLIACIÓN DEL PLANTEL EDUCATIVO PARA INICIAL HERMANAS MIRABAL, MUNICIPIO BOCA CHICA, PROVINCIA SANTO DOMINGO."/>
    <s v="14-AMPLIACIÓN DEL PLANTEL EDUCATIVO PARA INICIAL HERMANAS MIRABAL, MUNICIPIO BOCA CHICA, PROVINCIA SANTO DOMINGO."/>
    <s v="0000-NO APLICA"/>
    <s v="S"/>
    <n v="0"/>
    <n v="4828445.47"/>
    <n v="4828443.88"/>
    <n v="1609481.29"/>
  </r>
  <r>
    <x v="0"/>
    <x v="0"/>
    <x v="1"/>
    <x v="7"/>
    <s v="2.2.2.1-Viviendas, edificios y estructuras"/>
    <s v="2.2.2.1.2-Edificaciones no residenciales"/>
    <s v="0206-MINISTERIO DE EDUCACIÓN"/>
    <s v="0001-MINISTERIO DE EDUCACION"/>
    <s v="4-SERVICIOS SOCIALES"/>
    <s v="4.4-Educación"/>
    <s v="4.4.01-Educación inicial"/>
    <s v="2.7-OBRAS"/>
    <s v="2.7.1-OBRAS EN EDIFICACIONES"/>
    <s v="32-SANTO DOMINGO"/>
    <s v="10-FONDO GENERAL"/>
    <s v="15300-AMPLIACIÓN DEL PLANTEL EDUCATIVO PARA INICIAL MARÍA CARO, MUNICIPIO BOCA CHICA, PROVINCIA SANTO DOMINGO."/>
    <s v="15-AMPLIACIÓN DEL PLANTEL EDUCATIVO PARA INICIAL MARÍA CARO, MUNICIPIO BOCA CHICA, PROVINCIA SANTO DOMINGO."/>
    <s v="0000-NO APLICA"/>
    <s v="S"/>
    <n v="0"/>
    <n v="4828445.47"/>
    <n v="4828443.88"/>
    <n v="1609481.29"/>
  </r>
  <r>
    <x v="0"/>
    <x v="0"/>
    <x v="1"/>
    <x v="7"/>
    <s v="2.2.2.1-Viviendas, edificios y estructuras"/>
    <s v="2.2.2.1.2-Edificaciones no residenciales"/>
    <s v="0206-MINISTERIO DE EDUCACIÓN"/>
    <s v="0001-MINISTERIO DE EDUCACION"/>
    <s v="4-SERVICIOS SOCIALES"/>
    <s v="4.4-Educación"/>
    <s v="4.4.01-Educación inicial"/>
    <s v="2.7-OBRAS"/>
    <s v="2.7.1-OBRAS EN EDIFICACIONES"/>
    <s v="32-SANTO DOMINGO"/>
    <s v="10-FONDO GENERAL"/>
    <s v="15301-AMPLIACIÓN DEL PLANTEL EDUCATIVO PARA INICIAL AURA ALTAGRACIA BENZANT, MUNICIPIO BOCA CHICA, PROVINCIA SANTO DOMINGO."/>
    <s v="16-AMPLIACIÓN DEL PLANTEL EDUCATIVO PARA INICIAL AURA ALTAGRACIA BENZANT, MUNICIPIO BOCA CHICA, PROVINCIA SANTO DOMINGO."/>
    <s v="0000-NO APLICA"/>
    <s v="S"/>
    <n v="0"/>
    <n v="5638721.3300000001"/>
    <n v="3383232.8"/>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32-SANTO DOMINGO"/>
    <s v="10-FONDO GENERAL"/>
    <s v="15302-AMPLIACIÓN DEL PLANTEL EDUCATIVO PARA INICIAL MARÍA TRINIDAD SÁNCHEZ, MUNICIPIO BOCA CHICA, PROVINCIA SANTO DOMINGO."/>
    <s v="17-AMPLIACIÓN DEL PLANTEL EDUCATIVO PARA INICIAL MARÍA TRINIDAD SÁNCHEZ, MUNICIPIO BOCA CHICA, PROVINCIA SANTO DOMINGO."/>
    <s v="0000-NO APLICA"/>
    <s v="S"/>
    <n v="0"/>
    <n v="3383234.33"/>
    <n v="3383232.8"/>
    <n v="1127744.27"/>
  </r>
  <r>
    <x v="0"/>
    <x v="0"/>
    <x v="1"/>
    <x v="7"/>
    <s v="2.2.2.1-Viviendas, edificios y estructuras"/>
    <s v="2.2.2.1.2-Edificaciones no residenciales"/>
    <s v="0206-MINISTERIO DE EDUCACIÓN"/>
    <s v="0001-MINISTERIO DE EDUCACION"/>
    <s v="4-SERVICIOS SOCIALES"/>
    <s v="4.4-Educación"/>
    <s v="4.4.01-Educación inicial"/>
    <s v="2.7-OBRAS"/>
    <s v="2.7.1-OBRAS EN EDIFICACIONES"/>
    <s v="32-SANTO DOMINGO"/>
    <s v="10-FONDO GENERAL"/>
    <s v="15303-AMPLIACIÓN DEL PLANTEL EDUCATIVO PARA INICIAL MARÍA CONCEPCIÓN BONA, MUNICIPIO BOCA CHICA, PROVINCIA SANTO DOMINGO."/>
    <s v="18-AMPLIACIÓN DEL PLANTEL EDUCATIVO PARA INICIAL MARÍA CONCEPCIÓN BONA, MUNICIPIO BOCA CHICA, PROVINCIA SANTO DOMINGO."/>
    <s v="0000-NO APLICA"/>
    <s v="S"/>
    <n v="0"/>
    <n v="4828445.47"/>
    <n v="4828443.88"/>
    <n v="1609481.29"/>
  </r>
  <r>
    <x v="0"/>
    <x v="0"/>
    <x v="1"/>
    <x v="7"/>
    <s v="2.2.2.1-Viviendas, edificios y estructuras"/>
    <s v="2.2.2.1.2-Edificaciones no residenciales"/>
    <s v="0206-MINISTERIO DE EDUCACIÓN"/>
    <s v="0001-MINISTERIO DE EDUCACION"/>
    <s v="4-SERVICIOS SOCIALES"/>
    <s v="4.4-Educación"/>
    <s v="4.4.01-Educación inicial"/>
    <s v="2.7-OBRAS"/>
    <s v="2.7.1-OBRAS EN EDIFICACIONES"/>
    <s v="32-SANTO DOMINGO"/>
    <s v="10-FONDO GENERAL"/>
    <s v="15304-AMPLIACIÓN DEL PLANTEL EDUCATIVO PARA INICIAL EMILIO PRUD¿HOMME, MUNICIPIO BOCA CHICA, PROVINCIA SANTO DOMINGO."/>
    <s v="19-AMPLIACIÓN DEL PLANTEL EDUCATIVO PARA INICIAL EMILIO PRUD¿HOMME, MUNICIPIO BOCA CHICA, PROVINCIA SANTO DOMINGO."/>
    <s v="0000-NO APLICA"/>
    <s v="S"/>
    <n v="0"/>
    <n v="4828445.47"/>
    <n v="4828443.88"/>
    <n v="1609481.29"/>
  </r>
  <r>
    <x v="0"/>
    <x v="0"/>
    <x v="1"/>
    <x v="7"/>
    <s v="2.2.2.1-Viviendas, edificios y estructuras"/>
    <s v="2.2.2.1.2-Edificaciones no residenciales"/>
    <s v="0206-MINISTERIO DE EDUCACIÓN"/>
    <s v="0001-MINISTERIO DE EDUCACION"/>
    <s v="4-SERVICIOS SOCIALES"/>
    <s v="4.4-Educación"/>
    <s v="4.4.01-Educación inicial"/>
    <s v="2.7-OBRAS"/>
    <s v="2.7.1-OBRAS EN EDIFICACIONES"/>
    <s v="32-SANTO DOMINGO"/>
    <s v="10-FONDO GENERAL"/>
    <s v="15305-AMPLIACIÓN DEL PLANTEL EDUCATIVO PARA INICIAL COLOMBINA CASTRO, MUNICIPIO BOCA CHICA, PROVINCIA SANTO DOMINGO."/>
    <s v="20-AMPLIACIÓN DEL PLANTEL EDUCATIVO PARA INICIAL COLOMBINA CASTRO, MUNICIPIO BOCA CHICA, PROVINCIA SANTO DOMINGO."/>
    <s v="0000-NO APLICA"/>
    <s v="S"/>
    <n v="0"/>
    <n v="4828445.47"/>
    <n v="4828443.88"/>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32-SANTO DOMINGO"/>
    <s v="10-FONDO GENERAL"/>
    <s v="15306-AMPLIACIÓN DEL PLANTEL EDUCATIVO PARA INICIAL PROF. JUAN TAYLOR VENTURA, MUNICIPIO BOCA CHICA, PROVINCIA SANTO DOMINGO."/>
    <s v="21-AMPLIACIÓN DEL PLANTEL EDUCATIVO PARA INICIAL PROF. JUAN TAYLOR VENTURA, MUNICIPIO BOCA CHICA, PROVINCIA SANTO DOMINGO."/>
    <s v="0000-NO APLICA"/>
    <s v="S"/>
    <n v="0"/>
    <n v="4828445.47"/>
    <n v="4828443.88"/>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32-SANTO DOMINGO"/>
    <s v="10-FONDO GENERAL"/>
    <s v="15827-AMPLIACIÓN DEL PLANTEL EDUCATIVO PARA INICIAL RANCHO ARRIBA, MUNICIPIO SANTO DOMINGO NORTE, PROVINCIA SANTO DOMINGO."/>
    <s v="22-AMPLIACIÓN DEL PLANTEL EDUCATIVO PARA INICIAL RANCHO ARRIBA, MUNICIPIO SANTO DOMINGO NORTE, PROVINCIA SANTO DOMINGO."/>
    <s v="0000-NO APLICA"/>
    <s v="S"/>
    <n v="0"/>
    <n v="1171222.51"/>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32-SANTO DOMINGO"/>
    <s v="10-FONDO GENERAL"/>
    <s v="15828-AMPLIACIÓN DEL PLANTEL EDUCATIVO PARA INICIAL PROF. ELPIDIO JAVIER TAPIA, MUNICIPIO SANTO DOMINGO NORTE, PROVINCIA SANTO DOMINGO."/>
    <s v="23-AMPLIACIÓN DEL PLANTEL EDUCATIVO PARA INICIAL PROF. ELPIDIO JAVIER TAPIA, MUNICIPIO SANTO DOMINGO NORTE, PROVINCIA SANTO DOMINGO."/>
    <s v="0000-NO APLICA"/>
    <s v="S"/>
    <n v="0"/>
    <n v="2751732.11"/>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32-SANTO DOMINGO"/>
    <s v="10-FONDO GENERAL"/>
    <s v="15829-AMPLIACIÓN DEL PLANTEL EDUCATIVO PARA INICIAL PASTORA MARGARITA MERCEDES, MUNICIPIO SANTO DOMINGO NORTE, PROVINCIA SANTO DOMINGO."/>
    <s v="24-AMPLIACIÓN DEL PLANTEL EDUCATIVO PARA INICIAL PASTORA MARGARITA MERCEDES, MUNICIPIO SANTO DOMINGO NORTE, PROVINCIA SANTO DOMINGO."/>
    <s v="0000-NO APLICA"/>
    <s v="S"/>
    <n v="0"/>
    <n v="2751732.11"/>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32-SANTO DOMINGO"/>
    <s v="10-FONDO GENERAL"/>
    <s v="15830-AMPLIACIÓN DEL PLANTEL EDUCATIVO PARA INICIAL EUGENIO MARÍA DE HOSTOS, MUNICIPIO SANTO DOMINGO NORTE, PROVINCIA SANTO DOMINGO."/>
    <s v="25-AMPLIACIÓN DEL PLANTEL EDUCATIVO PARA INICIAL EUGENIO MARÍA DE HOSTOS, MUNICIPIO SANTO DOMINGO NORTE, PROVINCIA SANTO DOMINGO."/>
    <s v="0000-NO APLICA"/>
    <s v="S"/>
    <n v="0"/>
    <n v="2751732.11"/>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32-SANTO DOMINGO"/>
    <s v="10-FONDO GENERAL"/>
    <s v="15831-AMPLIACIÓN DEL PLANTEL EDUCATIVO PARA INICIAL EL ROSARIO, MUNICIPIO SANTO DOMINGO NORTE, PROVINCIA SANTO DOMINGO."/>
    <s v="26-AMPLIACIÓN DEL PLANTEL EDUCATIVO PARA INICIAL EL ROSARIO, MUNICIPIO SANTO DOMINGO NORTE, PROVINCIA SANTO DOMINGO."/>
    <s v="0000-NO APLICA"/>
    <s v="S"/>
    <n v="0"/>
    <n v="2751732.11"/>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32-SANTO DOMINGO"/>
    <s v="10-FONDO GENERAL"/>
    <s v="15832-AMPLIACIÓN DEL PLANTEL EDUCATIVO PARA INICIAL PROF. ALTAGRACIA CLARIS, MUNICIPIO SANTO DOMINGO NORTE, PROVINCIA SANTO DOMINGO."/>
    <s v="27-AMPLIACIÓN DEL PLANTEL EDUCATIVO PARA INICIAL PROF. ALTAGRACIA CLARIS, MUNICIPIO SANTO DOMINGO NORTE, PROVINCIA SANTO DOMINGO."/>
    <s v="0000-NO APLICA"/>
    <s v="S"/>
    <n v="0"/>
    <n v="1171222.51"/>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32-SANTO DOMINGO"/>
    <s v="10-FONDO GENERAL"/>
    <s v="15833-AMPLIACIÓN DEL PLANTEL EDUCATIVO PARA INICIAL EL OCHO, MUNICIPIO SANTO DOMINGO NORTE, PROVINCIA SANTO DOMINGO."/>
    <s v="28-AMPLIACIÓN DEL PLANTEL EDUCATIVO PARA INICIAL EL OCHO, MUNICIPIO SANTO DOMINGO NORTE, PROVINCIA SANTO DOMINGO."/>
    <s v="0000-NO APLICA"/>
    <s v="S"/>
    <n v="0"/>
    <n v="1652959.53"/>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32-SANTO DOMINGO"/>
    <s v="10-FONDO GENERAL"/>
    <s v="15834-AMPLIACIÓN DEL PLANTEL EDUCATIVO PARA INICIAL AVE MARÍA, MUNICIPIO SANTO DOMINGO NORTE, PROVINCIA SANTO DOMINGO."/>
    <s v="29-AMPLIACIÓN DEL PLANTEL EDUCATIVO PARA INICIAL AVE MARÍA, MUNICIPIO SANTO DOMINGO NORTE, PROVINCIA SANTO DOMINGO."/>
    <s v="0000-NO APLICA"/>
    <s v="S"/>
    <n v="0"/>
    <n v="2751732.11"/>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32-SANTO DOMINGO"/>
    <s v="10-FONDO GENERAL"/>
    <s v="15835-AMPLIACIÓN DEL PLANTEL EDUCATIVO PARA INICIAL CARMEN CELIA BALAGUER DE PAXOT, MUNICIPIO SANTO DOMINGO NORTE, PROVINCIA SANTO DOMINGO."/>
    <s v="30-AMPLIACIÓN DEL PLANTEL EDUCATIVO PARA INICIAL CARMEN CELIA BALAGUER DE PAXOT, MUNICIPIO SANTO DOMINGO NORTE, PROVINCIA SANTO DOMINGO."/>
    <s v="0000-NO APLICA"/>
    <s v="S"/>
    <n v="0"/>
    <n v="1652959.53"/>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32-SANTO DOMINGO"/>
    <s v="10-FONDO GENERAL"/>
    <s v="15836-AMPLIACIÓN DEL PLANTEL EDUCATIVO PARA INICIAL ALBERTA MONEGRO, MUNICIPIO SANTO DOMINGO NORTE, PROVINCIA SANTO DOMINGO."/>
    <s v="31-AMPLIACIÓN DEL PLANTEL EDUCATIVO PARA INICIAL ALBERTA MONEGRO, MUNICIPIO SANTO DOMINGO NORTE, PROVINCIA SANTO DOMINGO."/>
    <s v="0000-NO APLICA"/>
    <s v="S"/>
    <n v="0"/>
    <n v="2751732.11"/>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32-SANTO DOMINGO"/>
    <s v="10-FONDO GENERAL"/>
    <s v="15837-AMPLIACIÓN DEL PLANTEL EDUCATIVO PARA INICIAL ALBERGUE INFANTIL NUESTRA SEÑORA DEL ROSARIO, MUNICIPIO SANTO DOMINGO NORTE, PROVINCIA SANTO DOMINGO."/>
    <s v="32-AMPLIACIÓN DEL PLANTEL EDUCATIVO PARA INICIAL ALBERGUE INFANTIL NUESTRA SEÑORA DEL ROSARIO, MUNICIPIO SANTO DOMINGO NORTE, PROVINCIA SANTO DOMINGO."/>
    <s v="0000-NO APLICA"/>
    <s v="S"/>
    <n v="0"/>
    <n v="2751732.11"/>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32-SANTO DOMINGO"/>
    <s v="10-FONDO GENERAL"/>
    <s v="15838-AMPLIACIÓN DEL PLANTEL EDUCATIVO PARA INICIAL FRANCISCO JOSÉ CABRAL LÓPEZ - GUARICANO AFUERA, MUNICIPIO SANTO DOMINGO NORTE, PROVINCIA SANTO DOMINGO."/>
    <s v="33-AMPLIACIÓN DEL PLANTEL EDUCATIVO PARA INICIAL FRANCISCO JOSÉ CABRAL LÓPEZ - GUARICANO AFUERA, MUNICIPIO SANTO DOMINGO NORTE, PROVINCIA SANTO DOMINGO."/>
    <s v="0000-NO APLICA"/>
    <s v="S"/>
    <n v="0"/>
    <n v="2751732.11"/>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32-SANTO DOMINGO"/>
    <s v="10-FONDO GENERAL"/>
    <s v="15839-AMPLIACIÓN DEL PLANTEL EDUCATIVO PARA INICIAL LA BOMBA , MUNICIPIO SANTO DOMINGO NORTE, PROVINCIA SANTO DOMINGO."/>
    <s v="34-AMPLIACIÓN DEL PLANTEL EDUCATIVO PARA INICIAL LA BOMBA , MUNICIPIO SANTO DOMINGO NORTE, PROVINCIA SANTO DOMINGO."/>
    <s v="0000-NO APLICA"/>
    <s v="S"/>
    <n v="0"/>
    <n v="1171222.51"/>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32-SANTO DOMINGO"/>
    <s v="10-FONDO GENERAL"/>
    <s v="15840-AMPLIACIÓN DEL PLANTEL EDUCATIVO PARA INICIAL REPÚBLICA DE ECUADOR, MUNICIPIO SANTO DOMINGO NORTE, PROVINCIA SANTO DOMINGO."/>
    <s v="35-AMPLIACIÓN DEL PLANTEL EDUCATIVO PARA INICIAL REPÚBLICA DE ECUADOR, MUNICIPIO SANTO DOMINGO NORTE, PROVINCIA SANTO DOMINGO."/>
    <s v="0000-NO APLICA"/>
    <s v="S"/>
    <n v="0"/>
    <n v="2751732.11"/>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32-SANTO DOMINGO"/>
    <s v="10-FONDO GENERAL"/>
    <s v="15841-AMPLIACIÓN DEL PLANTEL EDUCATIVO PARA INICIAL LA GINA, MUNICIPIO SANTO DOMINGO NORTE, PROVINCIA SANTO DOMINGO."/>
    <s v="36-AMPLIACIÓN DEL PLANTEL EDUCATIVO PARA INICIAL LA GINA, MUNICIPIO SANTO DOMINGO NORTE, PROVINCIA SANTO DOMINGO."/>
    <s v="0000-NO APLICA"/>
    <s v="S"/>
    <n v="0"/>
    <n v="1171222.51"/>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32-SANTO DOMINGO"/>
    <s v="10-FONDO GENERAL"/>
    <s v="15842-AMPLIACIÓN DEL PLANTEL EDUCATIVO PARA INICIAL MIRADOR NORTE, MUNICIPIO SANTO DOMINGO NORTE, PROVINCIA SANTO DOMINGO."/>
    <s v="37-AMPLIACIÓN DEL PLANTEL EDUCATIVO PARA INICIAL MIRADOR NORTE, MUNICIPIO SANTO DOMINGO NORTE, PROVINCIA SANTO DOMINGO."/>
    <s v="0000-NO APLICA"/>
    <s v="S"/>
    <n v="0"/>
    <n v="2751732.11"/>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32-SANTO DOMINGO"/>
    <s v="10-FONDO GENERAL"/>
    <s v="15843-AMPLIACIÓN DEL PLANTEL EDUCATIVO PARA INICIAL PROF. LUZ MARÍA BATISTA GERMÁN, MUNICIPIO SANTO DOMINGO NORTE, PROVINCIA SANTO DOMINGO."/>
    <s v="38-AMPLIACIÓN DEL PLANTEL EDUCATIVO PARA INICIAL PROF. LUZ MARÍA BATISTA GERMÁN, MUNICIPIO SANTO DOMINGO NORTE, PROVINCIA SANTO DOMINGO."/>
    <s v="0000-NO APLICA"/>
    <s v="S"/>
    <n v="0"/>
    <n v="2751732.11"/>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32-SANTO DOMINGO"/>
    <s v="10-FONDO GENERAL"/>
    <s v="15844-AMPLIACIÓN DEL PLANTEL EDUCATIVO PARA INICIAL SANTO TOMÁS DE AQUINO, MUNICIPIO SANTO DOMINGO ESTE, PROVINCIA SANTO DOMINGO."/>
    <s v="39-AMPLIACIÓN DEL PLANTEL EDUCATIVO PARA INICIAL SANTO TOMÁS DE AQUINO, MUNICIPIO SANTO DOMINGO ESTE, PROVINCIA SANTO DOMINGO."/>
    <s v="0000-NO APLICA"/>
    <s v="S"/>
    <n v="0"/>
    <n v="2751732.11"/>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32-SANTO DOMINGO"/>
    <s v="10-FONDO GENERAL"/>
    <s v="15845-AMPLIACIÓN DEL PLANTEL EDUCATIVO PARA INICIAL PROF. THELMA MEJÍA, MUNICIPIO SANTO DOMINGO ESTE, PROVINCIA SANTO DOMINGO."/>
    <s v="40-AMPLIACIÓN DEL PLANTEL EDUCATIVO PARA INICIAL PROF. THELMA MEJÍA, MUNICIPIO SANTO DOMINGO ESTE, PROVINCIA SANTO DOMINGO."/>
    <s v="0000-NO APLICA"/>
    <s v="S"/>
    <n v="0"/>
    <n v="1171222.51"/>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32-SANTO DOMINGO"/>
    <s v="10-FONDO GENERAL"/>
    <s v="15846-AMPLIACIÓN DEL PLANTEL EDUCATIVO PARA INICIAL PUERTO RICO, MUNICIPIO SANTO DOMINGO ESTE, PROVINCIA SANTO DOMINGO."/>
    <s v="41-AMPLIACIÓN DEL PLANTEL EDUCATIVO PARA INICIAL PUERTO RICO, MUNICIPIO SANTO DOMINGO ESTE, PROVINCIA SANTO DOMINGO."/>
    <s v="0000-NO APLICA"/>
    <s v="S"/>
    <n v="0"/>
    <n v="2751732.11"/>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32-SANTO DOMINGO"/>
    <s v="10-FONDO GENERAL"/>
    <s v="15854-AMPLIACIÓN DEL PLANTEL EDUCATIVO PARA INICIAL PATRIA MELLA, MUNICIPIO SANTO DOMINGO ESTE, PROVINCIA SANTO DOMINGO."/>
    <s v="49-AMPLIACIÓN DEL PLANTEL EDUCATIVO PARA INICIAL PATRIA MELLA, MUNICIPIO SANTO DOMINGO ESTE, PROVINCIA SANTO DOMINGO."/>
    <s v="0000-NO APLICA"/>
    <s v="S"/>
    <n v="0"/>
    <n v="2751732.11"/>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32-SANTO DOMINGO"/>
    <s v="10-FONDO GENERAL"/>
    <s v="15855-AMPLIACIÓN DEL PLANTEL EDUCATIVO PARA INICIAL REPÚBLICA DE PANAMÁ, MUNICIPIO SANTO DOMINGO ESTE, PROVINCIA SANTO DOMINGO."/>
    <s v="50-AMPLIACIÓN DEL PLANTEL EDUCATIVO PARA INICIAL REPÚBLICA DE PANAMÁ, MUNICIPIO SANTO DOMINGO ESTE, PROVINCIA SANTO DOMINGO."/>
    <s v="0000-NO APLICA"/>
    <s v="S"/>
    <n v="0"/>
    <n v="1652959.53"/>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32-SANTO DOMINGO"/>
    <s v="10-FONDO GENERAL"/>
    <s v="15856-AMPLIACIÓN DEL PLANTEL EDUCATIVO PARA INICIAL REPÚBLICA DE BELICE, MUNICIPIO SANTO DOMINGO ESTE, PROVINCIA SANTO DOMINGO."/>
    <s v="51-AMPLIACIÓN DEL PLANTEL EDUCATIVO PARA INICIAL REPÚBLICA DE BELICE, MUNICIPIO SANTO DOMINGO ESTE, PROVINCIA SANTO DOMINGO."/>
    <s v="0000-NO APLICA"/>
    <s v="S"/>
    <n v="0"/>
    <n v="2751732.11"/>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32-SANTO DOMINGO"/>
    <s v="10-FONDO GENERAL"/>
    <s v="15857-AMPLIACIÓN DEL PLANTEL EDUCATIVO PARA INICIAL LA GRÚA, MUNICIPIO SANTO DOMINGO ESTE, PROVINCIA SANTO DOMINGO."/>
    <s v="52-AMPLIACIÓN DEL PLANTEL EDUCATIVO PARA INICIAL LA GRÚA, MUNICIPIO SANTO DOMINGO ESTE, PROVINCIA SANTO DOMINGO."/>
    <s v="0000-NO APLICA"/>
    <s v="S"/>
    <n v="0"/>
    <n v="1171222.51"/>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32-SANTO DOMINGO"/>
    <s v="10-FONDO GENERAL"/>
    <s v="15858-AMPLIACIÓN DEL PLANTEL EDUCATIVO PARA INICIAL CENTRO SALESIANO MONS. JUAN FÉLIX PEPÉN, MUNICIPIO SANTO DOMINGO ESTE, PROVINCIA SANTO DOMINGO."/>
    <s v="53-AMPLIACIÓN DEL PLANTEL EDUCATIVO PARA INICIAL CENTRO SALESIANO MONS. JUAN FÉLIX PEPÉN, MUNICIPIO SANTO DOMINGO ESTE, PROVINCIA SANTO DOMINGO."/>
    <s v="0000-NO APLICA"/>
    <s v="S"/>
    <n v="0"/>
    <n v="2751732.11"/>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32-SANTO DOMINGO"/>
    <s v="10-FONDO GENERAL"/>
    <s v="15859-AMPLIACIÓN DEL PLANTEL EDUCATIVO PARA INICIAL LA INMACULADA - FE Y ALEGRÍA, MUNICIPIO SANTO DOMINGO ESTE, PROVINCIA SANTO DOMINGO."/>
    <s v="54-AMPLIACIÓN DEL PLANTEL EDUCATIVO PARA INICIAL LA INMACULADA - FE Y ALEGRÍA, MUNICIPIO SANTO DOMINGO ESTE, PROVINCIA SANTO DOMINGO."/>
    <s v="0000-NO APLICA"/>
    <s v="S"/>
    <n v="0"/>
    <n v="2751732.11"/>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32-SANTO DOMINGO"/>
    <s v="10-FONDO GENERAL"/>
    <s v="15860-AMPLIACIÓN DEL PLANTEL EDUCATIVO PARA INICIAL CARMEN QUIDIELLO DE BOSCH, MUNICIPIO SANTO DOMINGO ESTE, PROVINCIA SANTO DOMINGO."/>
    <s v="55-AMPLIACIÓN DEL PLANTEL EDUCATIVO PARA INICIAL CARMEN QUIDIELLO DE BOSCH, MUNICIPIO SANTO DOMINGO ESTE, PROVINCIA SANTO DOMINGO."/>
    <s v="0000-NO APLICA"/>
    <s v="S"/>
    <n v="0"/>
    <n v="2751732.11"/>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32-SANTO DOMINGO"/>
    <s v="10-FONDO GENERAL"/>
    <s v="15861-AMPLIACIÓN DEL PLANTEL EDUCATIVO PARA INICIAL 24 DE ABRIL, MUNICIPIO SANTO DOMINGO ESTE, PROVINCIA SANTO DOMINGO."/>
    <s v="56-AMPLIACIÓN DEL PLANTEL EDUCATIVO PARA INICIAL 24 DE ABRIL, MUNICIPIO SANTO DOMINGO ESTE, PROVINCIA SANTO DOMINGO."/>
    <s v="0000-NO APLICA"/>
    <s v="S"/>
    <n v="0"/>
    <n v="2751732.11"/>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32-SANTO DOMINGO"/>
    <s v="10-FONDO GENERAL"/>
    <s v="15862-AMPLIACIÓN DEL PLANTEL EDUCATIVO PARA INICIAL LOS PALMEROS, MUNICIPIO SANTO DOMINGO ESTE, PROVINCIA SANTO DOMINGO."/>
    <s v="57-AMPLIACIÓN DEL PLANTEL EDUCATIVO PARA INICIAL LOS PALMEROS, MUNICIPIO SANTO DOMINGO ESTE, PROVINCIA SANTO DOMINGO."/>
    <s v="0000-NO APLICA"/>
    <s v="S"/>
    <n v="0"/>
    <n v="1652959.53"/>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32-SANTO DOMINGO"/>
    <s v="10-FONDO GENERAL"/>
    <s v="15863-AMPLIACIÓN DEL PLANTEL EDUCATIVO PARA INICIAL FRANCISCO DEL ROSARIO SÁNCHEZ, MUNICIPIO SANTO DOMINGO ESTE, PROVINCIA SANTO DOMINGO."/>
    <s v="58-AMPLIACIÓN DEL PLANTEL EDUCATIVO PARA INICIAL FRANCISCO DEL ROSARIO SÁNCHEZ, MUNICIPIO SANTO DOMINGO ESTE, PROVINCIA SANTO DOMINGO."/>
    <s v="0000-NO APLICA"/>
    <s v="S"/>
    <n v="0"/>
    <n v="2751732.11"/>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32-SANTO DOMINGO"/>
    <s v="10-FONDO GENERAL"/>
    <s v="15864-AMPLIACIÓN DEL PLANTEL EDUCATIVO PARA INICIAL LOS BERROA, MUNICIPIO SAN ANTONIO DE GUERRA, PROVINCIA SANTO DOMINGO."/>
    <s v="59-AMPLIACIÓN DEL PLANTEL EDUCATIVO PARA INICIAL LOS BERROA, MUNICIPIO SAN ANTONIO DE GUERRA, PROVINCIA SANTO DOMINGO."/>
    <s v="0000-NO APLICA"/>
    <s v="S"/>
    <n v="0"/>
    <n v="1652959.53"/>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32-SANTO DOMINGO"/>
    <s v="10-FONDO GENERAL"/>
    <s v="15865-AMPLIACIÓN DEL PLANTEL EDUCATIVO PARA INICIAL PARROQUIAL MATECA (MADRE TERESA DE CALCUTA), MUNICIPIO SAN ANTONIO DE GUERRA, PROVINCIA SANTO DOMINGO."/>
    <s v="60-AMPLIACIÓN DEL PLANTEL EDUCATIVO PARA INICIAL PARROQUIAL MATECA (MADRE TERESA DE CALCUTA), MUNICIPIO SAN ANTONIO DE GUERRA, PROVINCIA SANTO DOMINGO."/>
    <s v="0000-NO APLICA"/>
    <s v="S"/>
    <n v="0"/>
    <n v="2751732.11"/>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32-SANTO DOMINGO"/>
    <s v="10-FONDO GENERAL"/>
    <s v="15866-AMPLIACIÓN DEL PLANTEL EDUCATIVO PARA INICIAL TOMAS HERNÁNDEZ FRANCO, MUNICIPIO SAN ANTONIO DE GUERRA, PROVINCIA SANTO DOMINGO."/>
    <s v="61-AMPLIACIÓN DEL PLANTEL EDUCATIVO PARA INICIAL TOMAS HERNÁNDEZ FRANCO, MUNICIPIO SAN ANTONIO DE GUERRA, PROVINCIA SANTO DOMINGO."/>
    <s v="0000-NO APLICA"/>
    <s v="S"/>
    <n v="0"/>
    <n v="1171222.51"/>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32-SANTO DOMINGO"/>
    <s v="10-FONDO GENERAL"/>
    <s v="15867-AMPLIACIÓN DEL PLANTEL EDUCATIVO PARA INICIAL BASILIO FRÍAS, MUNICIPIO SAN ANTONIO DE GUERRA, PROVINCIA SANTO DOMINGO."/>
    <s v="62-AMPLIACIÓN DEL PLANTEL EDUCATIVO PARA INICIAL BASILIO FRÍAS, MUNICIPIO SAN ANTONIO DE GUERRA, PROVINCIA SANTO DOMINGO."/>
    <s v="0000-NO APLICA"/>
    <s v="S"/>
    <n v="0"/>
    <n v="1171222.51"/>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32-SANTO DOMINGO"/>
    <s v="10-FONDO GENERAL"/>
    <s v="15868-AMPLIACIÓN DEL PLANTEL EDUCATIVO PARA INICIAL CAMILA HENRÍQUEZ UREÑA, MUNICIPIO SAN ANTONIO DE GUERRA, PROVINCIA SANTO DOMINGO."/>
    <s v="63-AMPLIACIÓN DEL PLANTEL EDUCATIVO PARA INICIAL CAMILA HENRÍQUEZ UREÑA, MUNICIPIO SAN ANTONIO DE GUERRA, PROVINCIA SANTO DOMINGO."/>
    <s v="0000-NO APLICA"/>
    <s v="S"/>
    <n v="0"/>
    <n v="1739093.42"/>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32-SANTO DOMINGO"/>
    <s v="10-FONDO GENERAL"/>
    <s v="15869-AMPLIACIÓN DEL PLANTEL EDUCATIVO PARA INICIAL JUAN ANTONIO ALIX - LUZ Y ESPERANZA, MUNICIPIO SAN ANTONIO DE GUERRA, PROVINCIA SANTO DOMINGO."/>
    <s v="64-AMPLIACIÓN DEL PLANTEL EDUCATIVO PARA INICIAL JUAN ANTONIO ALIX - LUZ Y ESPERANZA, MUNICIPIO SAN ANTONIO DE GUERRA, PROVINCIA SANTO DOMINGO."/>
    <s v="0000-NO APLICA"/>
    <s v="S"/>
    <n v="0"/>
    <n v="2751732.11"/>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32-SANTO DOMINGO"/>
    <s v="10-FONDO GENERAL"/>
    <s v="15870-AMPLIACIÓN DEL PLANTEL EDUCATIVO PARA INICIAL ELISEO CORDERO CASTILLO, MUNICIPIO SAN ANTONIO DE GUERRA, PROVINCIA SANTO DOMINGO."/>
    <s v="65-AMPLIACIÓN DEL PLANTEL EDUCATIVO PARA INICIAL ELISEO CORDERO CASTILLO, MUNICIPIO SAN ANTONIO DE GUERRA, PROVINCIA SANTO DOMINGO."/>
    <s v="0000-NO APLICA"/>
    <s v="S"/>
    <n v="0"/>
    <n v="1739093.42"/>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32-SANTO DOMINGO"/>
    <s v="10-FONDO GENERAL"/>
    <s v="15871-AMPLIACIÓN DEL PLANTEL EDUCATIVO PARA INICIAL AGUSTÍN SANTANA, MUNICIPIO SAN ANTONIO DE GUERRA, PROVINCIA SANTO DOMINGO."/>
    <s v="66-AMPLIACIÓN DEL PLANTEL EDUCATIVO PARA INICIAL AGUSTÍN SANTANA, MUNICIPIO SAN ANTONIO DE GUERRA, PROVINCIA SANTO DOMINGO."/>
    <s v="0000-NO APLICA"/>
    <s v="S"/>
    <n v="0"/>
    <n v="1652959.53"/>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32-SANTO DOMINGO"/>
    <s v="10-FONDO GENERAL"/>
    <s v="15872-AMPLIACIÓN DEL PLANTEL EDUCATIVO PARA INICIAL MERCEDES KRAWINKEL, MUNICIPIO SAN ANTONIO DE GUERRA, PROVINCIA SANTO DOMINGO."/>
    <s v="67-AMPLIACIÓN DEL PLANTEL EDUCATIVO PARA INICIAL MERCEDES KRAWINKEL, MUNICIPIO SAN ANTONIO DE GUERRA, PROVINCIA SANTO DOMINGO."/>
    <s v="0000-NO APLICA"/>
    <s v="S"/>
    <n v="0"/>
    <n v="1171222.51"/>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32-SANTO DOMINGO"/>
    <s v="10-FONDO GENERAL"/>
    <s v="15873-AMPLIACIÓN DEL PLANTEL EDUCATIVO PARA INICIAL FRANCISCO DEL ROSARIO SÁNCHEZ, MUNICIPIO SAN ANTONIO DE GUERRA, PROVINCIA SANTO DOMINGO."/>
    <s v="68-AMPLIACIÓN DEL PLANTEL EDUCATIVO PARA INICIAL FRANCISCO DEL ROSARIO SÁNCHEZ, MUNICIPIO SAN ANTONIO DE GUERRA, PROVINCIA SANTO DOMINGO."/>
    <s v="0000-NO APLICA"/>
    <s v="S"/>
    <n v="0"/>
    <n v="1652959.53"/>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32-SANTO DOMINGO"/>
    <s v="10-FONDO GENERAL"/>
    <s v="15874-AMPLIACIÓN DEL PLANTEL EDUCATIVO PARA INICIAL JUAN REYES SANTANA, MUNICIPIO SANTO DOMINGO ESTE, PROVINCIA SANTO DOMINGO."/>
    <s v="69-AMPLIACIÓN DEL PLANTEL EDUCATIVO PARA INICIAL JUAN REYES SANTANA, MUNICIPIO SANTO DOMINGO ESTE, PROVINCIA SANTO DOMINGO."/>
    <s v="0000-NO APLICA"/>
    <s v="S"/>
    <n v="0"/>
    <n v="1652959.53"/>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32-SANTO DOMINGO"/>
    <s v="10-FONDO GENERAL"/>
    <s v="15875-AMPLIACIÓN DEL PLANTEL EDUCATIVO PARA INICIAL JOBITA SORIANO, MUNICIPIO SAN ANTONIO DE GUERRA, PROVINCIA SANTO DOMINGO."/>
    <s v="70-AMPLIACIÓN DEL PLANTEL EDUCATIVO PARA INICIAL JOBITA SORIANO, MUNICIPIO SAN ANTONIO DE GUERRA, PROVINCIA SANTO DOMINGO."/>
    <s v="0000-NO APLICA"/>
    <s v="S"/>
    <n v="0"/>
    <n v="1652959.53"/>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32-SANTO DOMINGO"/>
    <s v="10-FONDO GENERAL"/>
    <s v="15876-AMPLIACIÓN DEL PLANTEL EDUCATIVO PARA INICIAL SANTIAGO LANOY, MUNICIPIO SAN ANTONIO DE GUERRA, PROVINCIA SANTO DOMINGO."/>
    <s v="71-AMPLIACIÓN DEL PLANTEL EDUCATIVO PARA INICIAL SANTIAGO LANOY, MUNICIPIO SAN ANTONIO DE GUERRA, PROVINCIA SANTO DOMINGO."/>
    <s v="0000-NO APLICA"/>
    <s v="S"/>
    <n v="0"/>
    <n v="1652959.53"/>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32-SANTO DOMINGO"/>
    <s v="10-FONDO GENERAL"/>
    <s v="15877-AMPLIACIÓN DEL PLANTEL EDUCATIVO PARA INICIAL JUAN ANTONIO ALIX, MUNICIPIO SAN ANTONIO DE GUERRA, PROVINCIA SANTO DOMINGO."/>
    <s v="72-AMPLIACIÓN DEL PLANTEL EDUCATIVO PARA INICIAL JUAN ANTONIO ALIX, MUNICIPIO SAN ANTONIO DE GUERRA, PROVINCIA SANTO DOMINGO."/>
    <s v="0000-NO APLICA"/>
    <s v="S"/>
    <n v="0"/>
    <n v="1652959.53"/>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32-SANTO DOMINGO"/>
    <s v="10-FONDO GENERAL"/>
    <s v="15878-AMPLIACIÓN DEL PLANTEL EDUCATIVO PARA INICIAL PROF. JUAN FÉLIX ORTIZ, MUNICIPIO SAN ANTONIO DE GUERRA, PROVINCIA SANTO DOMINGO."/>
    <s v="73-AMPLIACIÓN DEL PLANTEL EDUCATIVO PARA INICIAL PROF. JUAN FÉLIX ORTIZ, MUNICIPIO SAN ANTONIO DE GUERRA, PROVINCIA SANTO DOMINGO."/>
    <s v="0000-NO APLICA"/>
    <s v="S"/>
    <n v="0"/>
    <n v="1652959.53"/>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32-SANTO DOMINGO"/>
    <s v="10-FONDO GENERAL"/>
    <s v="15879-AMPLIACIÓN DEL PLANTEL EDUCATIVO PARA INICIAL TANCREDO VÁSQUEZ, MUNICIPIO SAN ANTONIO DE GUERRA, PROVINCIA SANTO DOMINGO."/>
    <s v="74-AMPLIACIÓN DEL PLANTEL EDUCATIVO PARA INICIAL TANCREDO VÁSQUEZ, MUNICIPIO SAN ANTONIO DE GUERRA, PROVINCIA SANTO DOMINGO."/>
    <s v="0000-NO APLICA"/>
    <s v="S"/>
    <n v="0"/>
    <n v="1171222.51"/>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32-SANTO DOMINGO"/>
    <s v="10-FONDO GENERAL"/>
    <s v="15880-AMPLIACIÓN DEL PLANTEL EDUCATIVO PARA INICIAL MÁXIMO ÁVILES BLONDA, MUNICIPIO SAN ANTONIO DE GUERRA, PROVINCIA SANTO DOMINGO."/>
    <s v="75-AMPLIACIÓN DEL PLANTEL EDUCATIVO PARA INICIAL MÁXIMO ÁVILES BLONDA, MUNICIPIO SAN ANTONIO DE GUERRA, PROVINCIA SANTO DOMINGO."/>
    <s v="0000-NO APLICA"/>
    <s v="S"/>
    <n v="0"/>
    <n v="1171222.51"/>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32-SANTO DOMINGO"/>
    <s v="10-FONDO GENERAL"/>
    <s v="15881-AMPLIACIÓN DEL PLANTEL EDUCATIVO PARA INICIAL PROF. JUANA TAVERAS LIRIANO, MUNICIPIO SAN ANTONIO DE GUERRA, PROVINCIA SANTO DOMINGO."/>
    <s v="76-AMPLIACIÓN DEL PLANTEL EDUCATIVO PARA INICIAL PROF. JUANA TAVERAS LIRIANO, MUNICIPIO SAN ANTONIO DE GUERRA, PROVINCIA SANTO DOMINGO."/>
    <s v="0000-NO APLICA"/>
    <s v="S"/>
    <n v="0"/>
    <n v="2751732.11"/>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32-SANTO DOMINGO"/>
    <s v="10-FONDO GENERAL"/>
    <s v="15929-AMPLIACIÓN DEL PLANTEL EDUCATIVO PARA INICIAL EL LICEY, MUNICIPIO SANTO DOMINGO NORTE, PROVINCIA SANTO DOMINGO."/>
    <s v="77-AMPLIACIÓN DEL PLANTEL EDUCATIVO PARA INICIAL EL LICEY, MUNICIPIO SANTO DOMINGO NORTE, PROVINCIA SANTO DOMINGO."/>
    <s v="0000-NO APLICA"/>
    <s v="S"/>
    <n v="0"/>
    <n v="1652959.53"/>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32-SANTO DOMINGO"/>
    <s v="10-FONDO GENERAL"/>
    <s v="15930-AMPLIACIÓN DEL PLANTEL EDUCATIVO PARA INICIAL ELDA JOSEFA REYES DE MUÑOZ, MUNICIPIO SANTO DOMINGO ESTE, PROVINCIA SANTO DOMINGO."/>
    <s v="78-AMPLIACIÓN DEL PLANTEL EDUCATIVO PARA INICIAL ELDA JOSEFA REYES DE MUÑOZ, MUNICIPIO SANTO DOMINGO ESTE, PROVINCIA SANTO DOMINGO."/>
    <s v="0000-NO APLICA"/>
    <s v="S"/>
    <n v="0"/>
    <n v="2751732.11"/>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32-SANTO DOMINGO"/>
    <s v="10-FONDO GENERAL"/>
    <s v="15931-AMPLIACIÓN DEL PLANTEL EDUCATIVO PARA INICIAL JAPÓN, MUNICIPIO SANTO DOMINGO ESTE, PROVINCIA SANTO DOMINGO."/>
    <s v="79-AMPLIACIÓN DEL PLANTEL EDUCATIVO PARA INICIAL JAPÓN, MUNICIPIO SANTO DOMINGO ESTE, PROVINCIA SANTO DOMINGO."/>
    <s v="0000-NO APLICA"/>
    <s v="S"/>
    <n v="0"/>
    <n v="2751732.11"/>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32-SANTO DOMINGO"/>
    <s v="10-FONDO GENERAL"/>
    <s v="15957-AMPLIACIÓN DEL PLANTEL EDUCATIVO PARA INICIAL EMMA BALAGUER, MUNICIPIO SANTO DOMINGO OESTE, PROVINCIA SANTO DOMINGO."/>
    <s v="85-AMPLIACIÓN DEL PLANTEL EDUCATIVO PARA INICIAL EMMA BALAGUER, MUNICIPIO SANTO DOMINGO OESTE, PROVINCIA SANTO DOMINGO."/>
    <s v="0000-NO APLICA"/>
    <s v="S"/>
    <n v="0"/>
    <n v="2751732.11"/>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32-SANTO DOMINGO"/>
    <s v="10-FONDO GENERAL"/>
    <s v="15958-AMPLIACIÓN DEL PLANTEL EDUCATIVO PARA INICIAL ANTIGUA Y BARBUDA, MUNICIPIO SANTO DOMINGO OESTE, PROVINCIA SANTO DOMINGO."/>
    <s v="86-AMPLIACIÓN DEL PLANTEL EDUCATIVO PARA INICIAL ANTIGUA Y BARBUDA, MUNICIPIO SANTO DOMINGO OESTE, PROVINCIA SANTO DOMINGO."/>
    <s v="0000-NO APLICA"/>
    <s v="S"/>
    <n v="0"/>
    <n v="2751732.11"/>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32-SANTO DOMINGO"/>
    <s v="10-FONDO GENERAL"/>
    <s v="15959-AMPLIACIÓN DEL PLANTEL EDUCATIVO PARA INICIAL ROSARIO EVANGELINA SOLANO - HATO NUEVO MANOGUAYABO, MUNICIPIO SANTO DOMINGO OESTE, PROVINCIA SANTO DOMINGO."/>
    <s v="87-AMPLIACIÓN DEL PLANTEL EDUCATIVO PARA INICIAL ROSARIO EVANGELINA SOLANO - HATO NUEVO MANOGUAYABO, MUNICIPIO SANTO DOMINGO OESTE, PROVINCIA SANTO DOMINGO."/>
    <s v="0000-NO APLICA"/>
    <s v="S"/>
    <n v="0"/>
    <n v="1652959.53"/>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32-SANTO DOMINGO"/>
    <s v="10-FONDO GENERAL"/>
    <s v="15960-AMPLIACIÓN DEL PLANTEL EDUCATIVO PARA INICIAL GRAL. JOSÉ FRANCISCO DE SAN MARTIN, MUNICIPIO SANTO DOMINGO OESTE, PROVINCIA SANTO DOMINGO."/>
    <s v="88-AMPLIACIÓN DEL PLANTEL EDUCATIVO PARA INICIAL GRAL. JOSÉ FRANCISCO DE SAN MARTIN, MUNICIPIO SANTO DOMINGO OESTE, PROVINCIA SANTO DOMINGO."/>
    <s v="0000-NO APLICA"/>
    <s v="S"/>
    <n v="0"/>
    <n v="2751732.11"/>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32-SANTO DOMINGO"/>
    <s v="10-FONDO GENERAL"/>
    <s v="15961-AMPLIACIÓN DEL PLANTEL EDUCATIVO PARA INICIAL PROF. MARÍA AMADA RAMÍREZ DÍAZ, MUNICIPIO SANTO DOMINGO OESTE, PROVINCIA SANTO DOMINGO."/>
    <s v="89-AMPLIACIÓN DEL PLANTEL EDUCATIVO PARA INICIAL PROF. MARÍA AMADA RAMÍREZ DÍAZ, MUNICIPIO SANTO DOMINGO OESTE, PROVINCIA SANTO DOMINGO."/>
    <s v="0000-NO APLICA"/>
    <s v="S"/>
    <n v="0"/>
    <n v="1652959.53"/>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32-SANTO DOMINGO"/>
    <s v="10-FONDO GENERAL"/>
    <s v="15962-AMPLIACIÓN DEL PLANTEL EDUCATIVO PARA INICIAL BÁSICA LAS MALVINAS, MUNICIPIO SANTO DOMINGO OESTE, PROVINCIA SANTO DOMINGO."/>
    <s v="90-AMPLIACIÓN DEL PLANTEL EDUCATIVO PARA INICIAL BÁSICA LAS MALVINAS, MUNICIPIO SANTO DOMINGO OESTE, PROVINCIA SANTO DOMINGO."/>
    <s v="0000-NO APLICA"/>
    <s v="S"/>
    <n v="0"/>
    <n v="2751732.11"/>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32-SANTO DOMINGO"/>
    <s v="10-FONDO GENERAL"/>
    <s v="15963-AMPLIACIÓN DEL PLANTEL EDUCATIVO PARA INICIAL PROF. PETRONILA TRINIDAD SUÁREZ, MUNICIPIO SANTO DOMINGO OESTE, PROVINCIA SANTO DOMINGO."/>
    <s v="91-AMPLIACIÓN DEL PLANTEL EDUCATIVO PARA INICIAL PROF. PETRONILA TRINIDAD SUÁREZ, MUNICIPIO SANTO DOMINGO OESTE, PROVINCIA SANTO DOMINGO."/>
    <s v="0000-NO APLICA"/>
    <s v="S"/>
    <n v="0"/>
    <n v="2751732.11"/>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32-SANTO DOMINGO"/>
    <s v="10-FONDO GENERAL"/>
    <s v="15964-AMPLIACIÓN DEL PLANTEL EDUCATIVO PARA INICIAL DON BOSCO, MUNICIPIO SANTO DOMINGO OESTE, PROVINCIA SANTO DOMINGO."/>
    <s v="92-AMPLIACIÓN DEL PLANTEL EDUCATIVO PARA INICIAL DON BOSCO, MUNICIPIO SANTO DOMINGO OESTE, PROVINCIA SANTO DOMINGO."/>
    <s v="0000-NO APLICA"/>
    <s v="S"/>
    <n v="0"/>
    <n v="5347916.09"/>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32-SANTO DOMINGO"/>
    <s v="10-FONDO GENERAL"/>
    <s v="15965-AMPLIACIÓN DEL PLANTEL EDUCATIVO PARA INICIAL PROF. ALBA LUZ CASILLA DÍAZ, MUNICIPIO PEDRO BRAND, PROVINCIA SANTO DOMINGO."/>
    <s v="93-AMPLIACIÓN DEL PLANTEL EDUCATIVO PARA INICIAL PROF. ALBA LUZ CASILLA DÍAZ, MUNICIPIO PEDRO BRAND, PROVINCIA SANTO DOMINGO."/>
    <s v="0000-NO APLICA"/>
    <s v="S"/>
    <n v="0"/>
    <n v="2751732.11"/>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32-SANTO DOMINGO"/>
    <s v="10-FONDO GENERAL"/>
    <s v="15966-AMPLIACIÓN DEL PLANTEL EDUCATIVO PARA INICIAL MARINO MORENO GONZÁLEZ, MUNICIPIO PEDRO BRAND, PROVINCIA SANTO DOMINGO."/>
    <s v="94-AMPLIACIÓN DEL PLANTEL EDUCATIVO PARA INICIAL MARINO MORENO GONZÁLEZ, MUNICIPIO PEDRO BRAND, PROVINCIA SANTO DOMINGO."/>
    <s v="0000-NO APLICA"/>
    <s v="S"/>
    <n v="0"/>
    <n v="2751732.11"/>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32-SANTO DOMINGO"/>
    <s v="10-FONDO GENERAL"/>
    <s v="15967-AMPLIACIÓN DEL PLANTEL EDUCATIVO PARA INICIAL JUANA DE ARCO, MUNICIPIO PEDRO BRAND, PROVINCIA SANTO DOMINGO."/>
    <s v="95-AMPLIACIÓN DEL PLANTEL EDUCATIVO PARA INICIAL JUANA DE ARCO, MUNICIPIO PEDRO BRAND, PROVINCIA SANTO DOMINGO."/>
    <s v="0000-NO APLICA"/>
    <s v="S"/>
    <n v="0"/>
    <n v="1171222.51"/>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32-SANTO DOMINGO"/>
    <s v="10-FONDO GENERAL"/>
    <s v="15968-AMPLIACIÓN DEL PLANTEL EDUCATIVO PARA INICIAL GREGORIO SANTOS, MUNICIPIO PEDRO BRAND, PROVINCIA SANTO DOMINGO."/>
    <s v="96-AMPLIACIÓN DEL PLANTEL EDUCATIVO PARA INICIAL GREGORIO SANTOS, MUNICIPIO PEDRO BRAND, PROVINCIA SANTO DOMINGO."/>
    <s v="0000-NO APLICA"/>
    <s v="S"/>
    <n v="0"/>
    <n v="2751732.11"/>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32-SANTO DOMINGO"/>
    <s v="10-FONDO GENERAL"/>
    <s v="15969-AMPLIACIÓN DEL PLANTEL EDUCATIVO PARA INICIAL CONCEPCIÓN BONA, MUNICIPIO SANTO DOMINGO OESTE, PROVINCIA SANTO DOMINGO."/>
    <s v="97-AMPLIACIÓN DEL PLANTEL EDUCATIVO PARA INICIAL CONCEPCIÓN BONA, MUNICIPIO SANTO DOMINGO OESTE, PROVINCIA SANTO DOMINGO."/>
    <s v="0000-NO APLICA"/>
    <s v="S"/>
    <n v="0"/>
    <n v="1652959.53"/>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32-SANTO DOMINGO"/>
    <s v="10-FONDO GENERAL"/>
    <s v="15970-AMPLIACIÓN DEL PLANTEL EDUCATIVO PARA INICIAL PROF. FRANCIA MARGARITA AYALA SÁNCHEZ, MUNICIPIO PEDRO BRAND, PROVINCIA SANTO DOMINGO."/>
    <s v="98-AMPLIACIÓN DEL PLANTEL EDUCATIVO PARA INICIAL PROF. FRANCIA MARGARITA AYALA SÁNCHEZ, MUNICIPIO PEDRO BRAND, PROVINCIA SANTO DOMINGO."/>
    <s v="0000-NO APLICA"/>
    <s v="S"/>
    <n v="0"/>
    <n v="2751732.11"/>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32-SANTO DOMINGO"/>
    <s v="10-FONDO GENERAL"/>
    <s v="15971-AMPLIACIÓN DEL PLANTEL EDUCATIVO PARA INICIAL FÉLIX LOPE DE VEGA, MUNICIPIO PEDRO BRAND, PROVINCIA SANTO DOMINGO."/>
    <s v="99-AMPLIACIÓN DEL PLANTEL EDUCATIVO PARA INICIAL FÉLIX LOPE DE VEGA, MUNICIPIO PEDRO BRAND, PROVINCIA SANTO DOMINGO."/>
    <s v="0000-NO APLICA"/>
    <s v="S"/>
    <n v="0"/>
    <n v="2751732.11"/>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32-SANTO DOMINGO"/>
    <s v="10-FONDO GENERAL"/>
    <s v="15972-AMPLIACIÓN DEL PLANTEL EDUCATIVO PARA INICIAL ALBERGUE INFANTIL SANTA ROSA DE LIMA, MUNICIPIO PEDRO BRAND, PROVINCIA SANTO DOMINGO."/>
    <s v="01-AMPLIACIÓN DEL PLANTEL EDUCATIVO PARA INICIAL ALBERGUE INFANTIL SANTA ROSA DE LIMA, MUNICIPIO PEDRO BRAND, PROVINCIA SANTO DOMINGO."/>
    <s v="0000-NO APLICA"/>
    <s v="S"/>
    <n v="0"/>
    <n v="1171222.51"/>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32-SANTO DOMINGO"/>
    <s v="10-FONDO GENERAL"/>
    <s v="15973-AMPLIACIÓN DEL PLANTEL EDUCATIVO PARA INICIAL SAN JOSÉ OBRERO, MUNICIPIO PEDRO BRAND, PROVINCIA SANTO DOMINGO."/>
    <s v="02-AMPLIACIÓN DEL PLANTEL EDUCATIVO PARA INICIAL SAN JOSÉ OBRERO, MUNICIPIO PEDRO BRAND, PROVINCIA SANTO DOMINGO."/>
    <s v="0000-NO APLICA"/>
    <s v="S"/>
    <n v="0"/>
    <n v="1652959.53"/>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99-MULTIPROVINCIAL"/>
    <s v="10-FONDO GENERAL"/>
    <s v="15847-AMPLIACIÓN DEL PLANTEL EDUCATIVO PARA INICIAL PROF. ISABEL SEGURA DE APATANO , MUNICIPIO SANTO DOMINGO ESTE, PROVINCIA SANTO DOMINGO."/>
    <s v="42-AMPLIACIÓN DEL PLANTEL EDUCATIVO PARA INICIAL PROF. ISABEL SEGURA DE APATANO , MUNICIPIO SANTO DOMINGO ESTE, PROVINCIA SANTO DOMINGO."/>
    <s v="0000-NO APLICA"/>
    <s v="S"/>
    <n v="0"/>
    <n v="1652959.53"/>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99-MULTIPROVINCIAL"/>
    <s v="10-FONDO GENERAL"/>
    <s v="15848-AMPLIACIÓN DEL PLANTEL EDUCATIVO PARA INICIAL PROF. MARÍA MERCEDES GÓMEZ, MUNICIPIO SANTO DOMINGO ESTE, PROVINCIA SANTO DOMINGO."/>
    <s v="43-AMPLIACIÓN DEL PLANTEL EDUCATIVO PARA INICIAL PROF. MARÍA MERCEDES GÓMEZ, MUNICIPIO SANTO DOMINGO ESTE, PROVINCIA SANTO DOMINGO."/>
    <s v="0000-NO APLICA"/>
    <s v="S"/>
    <n v="0"/>
    <n v="1652959.53"/>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99-MULTIPROVINCIAL"/>
    <s v="10-FONDO GENERAL"/>
    <s v="15849-AMPLIACIÓN DEL PLANTEL EDUCATIVO PARA INICIAL PROF. VICTORIANA SANCIÓN BECO, MUNICIPIO SANTO DOMINGO ESTE, PROVINCIA SANTO DOMINGO."/>
    <s v="44-AMPLIACIÓN DEL PLANTEL EDUCATIVO PARA INICIAL PROF. VICTORIANA SANCIÓN BECO, MUNICIPIO SANTO DOMINGO ESTE, PROVINCIA SANTO DOMINGO."/>
    <s v="0000-NO APLICA"/>
    <s v="S"/>
    <n v="0"/>
    <n v="2751732.11"/>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99-MULTIPROVINCIAL"/>
    <s v="10-FONDO GENERAL"/>
    <s v="15850-AMPLIACIÓN DEL PLANTEL EDUCATIVO PARA INICIAL REPÚBLICA DE NICARAGUA, MUNICIPIO SANTO DOMINGO ESTE, PROVINCIA SANTO DOMINGO."/>
    <s v="45-AMPLIACIÓN DEL PLANTEL EDUCATIVO PARA INICIAL REPÚBLICA DE NICARAGUA, MUNICIPIO SANTO DOMINGO ESTE, PROVINCIA SANTO DOMINGO."/>
    <s v="0000-NO APLICA"/>
    <s v="S"/>
    <n v="0"/>
    <n v="2751732.11"/>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99-MULTIPROVINCIAL"/>
    <s v="10-FONDO GENERAL"/>
    <s v="15851-AMPLIACIÓN DEL PLANTEL EDUCATIVO PARA INICIAL PROF. NILDA CELESTE NOVA, MUNICIPIO SANTO DOMINGO ESTE, PROVINCIA SANTO DOMINGO."/>
    <s v="46-AMPLIACIÓN DEL PLANTEL EDUCATIVO PARA INICIAL PROF. NILDA CELESTE NOVA, MUNICIPIO SANTO DOMINGO ESTE, PROVINCIA SANTO DOMINGO."/>
    <s v="0000-NO APLICA"/>
    <s v="S"/>
    <n v="0"/>
    <n v="1652959.53"/>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99-MULTIPROVINCIAL"/>
    <s v="10-FONDO GENERAL"/>
    <s v="15852-AMPLIACIÓN DEL PLANTEL EDUCATIVO PARA INICIAL MATÍAS RAMÓN MELLA, MUNICIPIO SANTO DOMINGO ESTE, PROVINCIA SANTO DOMINGO."/>
    <s v="47-AMPLIACIÓN DEL PLANTEL EDUCATIVO PARA INICIAL MATÍAS RAMÓN MELLA, MUNICIPIO SANTO DOMINGO ESTE, PROVINCIA SANTO DOMINGO."/>
    <s v="0000-NO APLICA"/>
    <s v="S"/>
    <n v="0"/>
    <n v="1652959.53"/>
    <n v="0"/>
    <n v="0"/>
  </r>
  <r>
    <x v="0"/>
    <x v="0"/>
    <x v="1"/>
    <x v="7"/>
    <s v="2.2.2.1-Viviendas, edificios y estructuras"/>
    <s v="2.2.2.1.2-Edificaciones no residenciales"/>
    <s v="0206-MINISTERIO DE EDUCACIÓN"/>
    <s v="0001-MINISTERIO DE EDUCACION"/>
    <s v="4-SERVICIOS SOCIALES"/>
    <s v="4.4-Educación"/>
    <s v="4.4.01-Educación inicial"/>
    <s v="2.7-OBRAS"/>
    <s v="2.7.1-OBRAS EN EDIFICACIONES"/>
    <s v="99-MULTIPROVINCIAL"/>
    <s v="10-FONDO GENERAL"/>
    <s v="15853-AMPLIACIÓN DEL PLANTEL EDUCATIVO PARA INICIAL EL DESPERTAR, MUNICIPIO SANTO DOMINGO ESTE, PROVINCIA SANTO DOMINGO."/>
    <s v="48-AMPLIACIÓN DEL PLANTEL EDUCATIVO PARA INICIAL EL DESPERTAR, MUNICIPIO SANTO DOMINGO ESTE, PROVINCIA SANTO DOMINGO."/>
    <s v="0000-NO APLICA"/>
    <s v="S"/>
    <n v="0"/>
    <n v="2751732.11"/>
    <n v="0"/>
    <n v="0"/>
  </r>
  <r>
    <x v="0"/>
    <x v="0"/>
    <x v="1"/>
    <x v="7"/>
    <s v="2.2.2.1-Viviendas, edificios y estructuras"/>
    <s v="2.2.2.1.2-Edificaciones no residenciales"/>
    <s v="0206-MINISTERIO DE EDUCACIÓN"/>
    <s v="0001-MINISTERIO DE EDUCACION"/>
    <s v="4-SERVICIOS SOCIALES"/>
    <s v="4.4-Educación"/>
    <s v="4.4.02-Educación primaria"/>
    <s v="2.7-OBRAS"/>
    <s v="2.7.1-OBRAS EN EDIFICACIONES"/>
    <s v="99-MULTIPROVINCIAL"/>
    <s v="10-FONDO GENERAL"/>
    <s v="No Informado-"/>
    <s v="00-N/A"/>
    <s v="0000-NO APLICA"/>
    <s v="N"/>
    <n v="321499997"/>
    <n v="698953524.89999998"/>
    <n v="634016046.22000003"/>
    <n v="176210916.58000001"/>
  </r>
  <r>
    <x v="0"/>
    <x v="0"/>
    <x v="1"/>
    <x v="7"/>
    <s v="2.2.2.1-Viviendas, edificios y estructuras"/>
    <s v="2.2.2.1.2-Edificaciones no residenciales"/>
    <s v="0206-MINISTERIO DE EDUCACIÓN"/>
    <s v="0001-MINISTERIO DE EDUCACION"/>
    <s v="4-SERVICIOS SOCIALES"/>
    <s v="4.4-Educación"/>
    <s v="4.4.02-Educación primaria"/>
    <s v="2.7-OBRAS"/>
    <s v="2.7.1-OBRAS EN EDIFICACIONES"/>
    <s v="01-DISTRITO NACIONAL"/>
    <s v="10-FONDO GENERAL"/>
    <s v="12526-CONSTRUCCIÓN DE 26 PLANTELES ESCOLARES EN EL DISTRITO NACIONAL"/>
    <s v="49-CONSTRUCCIÓN DE 26 PLANTELES ESCOLARES EN EL DISTRITO NACIONAL"/>
    <s v="0000-NO APLICA"/>
    <s v="S"/>
    <n v="12419163"/>
    <n v="147587653"/>
    <n v="110932191.59"/>
    <n v="110932191.59"/>
  </r>
  <r>
    <x v="0"/>
    <x v="0"/>
    <x v="1"/>
    <x v="7"/>
    <s v="2.2.2.1-Viviendas, edificios y estructuras"/>
    <s v="2.2.2.1.2-Edificaciones no residenciales"/>
    <s v="0206-MINISTERIO DE EDUCACIÓN"/>
    <s v="0001-MINISTERIO DE EDUCACION"/>
    <s v="4-SERVICIOS SOCIALES"/>
    <s v="4.4-Educación"/>
    <s v="4.4.02-Educación primaria"/>
    <s v="2.7-OBRAS"/>
    <s v="2.7.1-OBRAS EN EDIFICACIONES"/>
    <s v="01-DISTRITO NACIONAL"/>
    <s v="10-FONDO GENERAL"/>
    <s v="12562-CONSTRUCCIÓN DE 78 PLANTELES ESCOLARES EN LA PROVINCIA SANTO DOMINGO"/>
    <s v="39-CONSTRUCCIÓN DE 78 PLANTELES ESCOLARES EN LA PROVINCIA SANTO DOMINGO"/>
    <s v="0000-NO APLICA"/>
    <s v="S"/>
    <n v="0"/>
    <n v="58742026.210000001"/>
    <n v="50556395.780000001"/>
    <n v="50556395.780000001"/>
  </r>
  <r>
    <x v="0"/>
    <x v="0"/>
    <x v="1"/>
    <x v="7"/>
    <s v="2.2.2.1-Viviendas, edificios y estructuras"/>
    <s v="2.2.2.1.2-Edificaciones no residenciales"/>
    <s v="0206-MINISTERIO DE EDUCACIÓN"/>
    <s v="0001-MINISTERIO DE EDUCACION"/>
    <s v="4-SERVICIOS SOCIALES"/>
    <s v="4.4-Educación"/>
    <s v="4.4.02-Educación primaria"/>
    <s v="2.7-OBRAS"/>
    <s v="2.7.1-OBRAS EN EDIFICACIONES"/>
    <s v="01-DISTRITO NACIONAL"/>
    <s v="10-FONDO GENERAL"/>
    <s v="12567-AMPLIACIÓN Y REHABILITACION DE 4 PLANTELES ESCOLARES EN EL DISTRITO NACIONAL"/>
    <s v="48-AMPLIACIÓN Y REHABILITACION DE 4 PLANTELES ESCOLARES EN EL DISTRITO NACIONAL"/>
    <s v="0000-NO APLICA"/>
    <s v="S"/>
    <n v="1241916"/>
    <n v="241916"/>
    <n v="0"/>
    <n v="0"/>
  </r>
  <r>
    <x v="0"/>
    <x v="0"/>
    <x v="1"/>
    <x v="7"/>
    <s v="2.2.2.1-Viviendas, edificios y estructuras"/>
    <s v="2.2.2.1.2-Edificaciones no residenciales"/>
    <s v="0206-MINISTERIO DE EDUCACIÓN"/>
    <s v="0001-MINISTERIO DE EDUCACION"/>
    <s v="4-SERVICIOS SOCIALES"/>
    <s v="4.4-Educación"/>
    <s v="4.4.02-Educación primaria"/>
    <s v="2.7-OBRAS"/>
    <s v="2.7.1-OBRAS EN EDIFICACIONES"/>
    <s v="01-DISTRITO NACIONAL"/>
    <s v="10-FONDO GENERAL"/>
    <s v="13382-CONSTRUCCIÓN DE PLANTELES EDUCATIVOS EN LA PROVINCIA DE DISTRITO NACIONAL (FASE 2)"/>
    <s v="35-CONSTRUCCIÓN DE PLANTELES EDUCATIVOS EN LA PROVINCIA DE DISTRITO NACIONAL (FASE 2)"/>
    <s v="0000-NO APLICA"/>
    <s v="S"/>
    <n v="12333354"/>
    <n v="30075215"/>
    <n v="25287795.780000001"/>
    <n v="25287795.780000001"/>
  </r>
  <r>
    <x v="0"/>
    <x v="0"/>
    <x v="1"/>
    <x v="7"/>
    <s v="2.2.2.1-Viviendas, edificios y estructuras"/>
    <s v="2.2.2.1.2-Edificaciones no residenciales"/>
    <s v="0206-MINISTERIO DE EDUCACIÓN"/>
    <s v="0001-MINISTERIO DE EDUCACION"/>
    <s v="4-SERVICIOS SOCIALES"/>
    <s v="4.4-Educación"/>
    <s v="4.4.02-Educación primaria"/>
    <s v="2.7-OBRAS"/>
    <s v="2.7.1-OBRAS EN EDIFICACIONES"/>
    <s v="01-DISTRITO NACIONAL"/>
    <s v="10-FONDO GENERAL"/>
    <s v="13547-CONSTRUCCIÓN DE PLANTELES EDUCATIVOS EN LA PROVINCIA DISTRITO NACIONAL (FASE 3)"/>
    <s v="05-CONSTRUCCIÓN DE PLANTELES EDUCATIVOS EN LA PROVINCIA DISTRITO NACIONAL (FASE 3)"/>
    <s v="0000-NO APLICA"/>
    <s v="S"/>
    <n v="15619096"/>
    <n v="85644640.189999998"/>
    <n v="46820684.100000001"/>
    <n v="46820684.100000001"/>
  </r>
  <r>
    <x v="0"/>
    <x v="0"/>
    <x v="1"/>
    <x v="7"/>
    <s v="2.2.2.1-Viviendas, edificios y estructuras"/>
    <s v="2.2.2.1.2-Edificaciones no residenciales"/>
    <s v="0206-MINISTERIO DE EDUCACIÓN"/>
    <s v="0001-MINISTERIO DE EDUCACION"/>
    <s v="4-SERVICIOS SOCIALES"/>
    <s v="4.4-Educación"/>
    <s v="4.4.02-Educación primaria"/>
    <s v="2.7-OBRAS"/>
    <s v="2.7.1-OBRAS EN EDIFICACIONES"/>
    <s v="01-DISTRITO NACIONAL"/>
    <s v="10-FONDO GENERAL"/>
    <s v="13548-AMPLIACIÓN DE PLANTELES EDUCATIVOS EN LA PROVINCIA DISTRITO NACIONAL (FASE 3)"/>
    <s v="31-AMPLIACIÓN DE PLANTELES EDUCATIVOS EN LA PROVINCIA DISTRITO NACIONAL (FASE 3)"/>
    <s v="0000-NO APLICA"/>
    <s v="S"/>
    <n v="21866735"/>
    <n v="57527485.009999998"/>
    <n v="39021167.93"/>
    <n v="39021167.93"/>
  </r>
  <r>
    <x v="0"/>
    <x v="0"/>
    <x v="1"/>
    <x v="7"/>
    <s v="2.2.2.1-Viviendas, edificios y estructuras"/>
    <s v="2.2.2.1.2-Edificaciones no residenciales"/>
    <s v="0206-MINISTERIO DE EDUCACIÓN"/>
    <s v="0001-MINISTERIO DE EDUCACION"/>
    <s v="4-SERVICIOS SOCIALES"/>
    <s v="4.4-Educación"/>
    <s v="4.4.02-Educación primaria"/>
    <s v="2.7-OBRAS"/>
    <s v="2.7.1-OBRAS EN EDIFICACIONES"/>
    <s v="02-AZUA"/>
    <s v="10-FONDO GENERAL"/>
    <s v="12522-CONSTRUCCIÓN DE 17 PLANTELES ESCOLARES EN LA PROVINCIA AZUA"/>
    <s v="11-CONSTRUCCIÓN DE 17 PLANTELES ESCOLARES EN LA PROVINCIA AZUA"/>
    <s v="0000-NO APLICA"/>
    <s v="S"/>
    <n v="12419163"/>
    <n v="22438281.09"/>
    <n v="1701367.95"/>
    <n v="1701367.95"/>
  </r>
  <r>
    <x v="0"/>
    <x v="0"/>
    <x v="1"/>
    <x v="7"/>
    <s v="2.2.2.1-Viviendas, edificios y estructuras"/>
    <s v="2.2.2.1.2-Edificaciones no residenciales"/>
    <s v="0206-MINISTERIO DE EDUCACIÓN"/>
    <s v="0001-MINISTERIO DE EDUCACION"/>
    <s v="4-SERVICIOS SOCIALES"/>
    <s v="4.4-Educación"/>
    <s v="4.4.02-Educación primaria"/>
    <s v="2.7-OBRAS"/>
    <s v="2.7.1-OBRAS EN EDIFICACIONES"/>
    <s v="02-AZUA"/>
    <s v="10-FONDO GENERAL"/>
    <s v="12602-AMPLIACIÓN Y REHABILITACION DE 17 PLANTELES ESCOLARES EN LA PROVINCIA AZUA"/>
    <s v="41-AMPLIACIÓN Y REHABILITACION DE 17 PLANTELES ESCOLARES EN LA PROVINCIA AZUA"/>
    <s v="0000-NO APLICA"/>
    <s v="S"/>
    <n v="7451498"/>
    <n v="18821491"/>
    <n v="16341046.1"/>
    <n v="16341046.1"/>
  </r>
  <r>
    <x v="0"/>
    <x v="0"/>
    <x v="1"/>
    <x v="7"/>
    <s v="2.2.2.1-Viviendas, edificios y estructuras"/>
    <s v="2.2.2.1.2-Edificaciones no residenciales"/>
    <s v="0206-MINISTERIO DE EDUCACIÓN"/>
    <s v="0001-MINISTERIO DE EDUCACION"/>
    <s v="4-SERVICIOS SOCIALES"/>
    <s v="4.4-Educación"/>
    <s v="4.4.02-Educación primaria"/>
    <s v="2.7-OBRAS"/>
    <s v="2.7.1-OBRAS EN EDIFICACIONES"/>
    <s v="02-AZUA"/>
    <s v="10-FONDO GENERAL"/>
    <s v="13378-CONSTRUCCIÓN DE PLANTELES EDUCATIVOS EN LA PROVINCIA DE AZUA (FASE 2)"/>
    <s v="31-CONSTRUCCIÓN DE PLANTELES EDUCATIVOS EN LA PROVINCIA DE AZUA (FASE 2)"/>
    <s v="0000-NO APLICA"/>
    <s v="S"/>
    <n v="14800024"/>
    <n v="57601285.490000002"/>
    <n v="57437264.899999999"/>
    <n v="38840199.859999999"/>
  </r>
  <r>
    <x v="0"/>
    <x v="0"/>
    <x v="1"/>
    <x v="7"/>
    <s v="2.2.2.1-Viviendas, edificios y estructuras"/>
    <s v="2.2.2.1.2-Edificaciones no residenciales"/>
    <s v="0206-MINISTERIO DE EDUCACIÓN"/>
    <s v="0001-MINISTERIO DE EDUCACION"/>
    <s v="4-SERVICIOS SOCIALES"/>
    <s v="4.4-Educación"/>
    <s v="4.4.02-Educación primaria"/>
    <s v="2.7-OBRAS"/>
    <s v="2.7.1-OBRAS EN EDIFICACIONES"/>
    <s v="02-AZUA"/>
    <s v="10-FONDO GENERAL"/>
    <s v="13539-CONSTRUCCIÓN DE PLANTELES ESCOLARES EN LA PROVINCIA AZUA (FASE 3)"/>
    <s v="01-CONSTRUCCIÓN DE PLANTELES ESCOLARES EN LA PROVINCIA AZUA (FASE 3)"/>
    <s v="0000-NO APLICA"/>
    <s v="S"/>
    <n v="24990554"/>
    <n v="80702947.700000003"/>
    <n v="50998365.130000003"/>
    <n v="50998365.130000003"/>
  </r>
  <r>
    <x v="0"/>
    <x v="0"/>
    <x v="1"/>
    <x v="7"/>
    <s v="2.2.2.1-Viviendas, edificios y estructuras"/>
    <s v="2.2.2.1.2-Edificaciones no residenciales"/>
    <s v="0206-MINISTERIO DE EDUCACIÓN"/>
    <s v="0001-MINISTERIO DE EDUCACION"/>
    <s v="4-SERVICIOS SOCIALES"/>
    <s v="4.4-Educación"/>
    <s v="4.4.02-Educación primaria"/>
    <s v="2.7-OBRAS"/>
    <s v="2.7.1-OBRAS EN EDIFICACIONES"/>
    <s v="02-AZUA"/>
    <s v="10-FONDO GENERAL"/>
    <s v="13562-AMPLIACIÓN DE PLANTELES EDUCATIVOS EN LA PROVINCIA DE AZUA (FASE 3)"/>
    <s v="25-AMPLIACIÓN DE PLANTELES EDUCATIVOS EN LA PROVINCIA DE AZUA (FASE 3)"/>
    <s v="0000-NO APLICA"/>
    <s v="S"/>
    <n v="2466671"/>
    <n v="1000"/>
    <n v="0"/>
    <n v="0"/>
  </r>
  <r>
    <x v="0"/>
    <x v="0"/>
    <x v="1"/>
    <x v="7"/>
    <s v="2.2.2.1-Viviendas, edificios y estructuras"/>
    <s v="2.2.2.1.2-Edificaciones no residenciales"/>
    <s v="0206-MINISTERIO DE EDUCACIÓN"/>
    <s v="0001-MINISTERIO DE EDUCACION"/>
    <s v="4-SERVICIOS SOCIALES"/>
    <s v="4.4-Educación"/>
    <s v="4.4.02-Educación primaria"/>
    <s v="2.7-OBRAS"/>
    <s v="2.7.1-OBRAS EN EDIFICACIONES"/>
    <s v="03-BAHORUCO"/>
    <s v="10-FONDO GENERAL"/>
    <s v="12523-CONSTRUCCIÓN DE 5 PLANTELES ESCOLARES EN LA PROVINCIA BAHORUCO"/>
    <s v="12-CONSTRUCCIÓN DE 5 PLANTELES ESCOLARES EN LA PROVINCIA BAHORUCO"/>
    <s v="0000-NO APLICA"/>
    <s v="S"/>
    <n v="1241916"/>
    <n v="21122106"/>
    <n v="9806422.0500000007"/>
    <n v="9806422.0500000007"/>
  </r>
  <r>
    <x v="0"/>
    <x v="0"/>
    <x v="1"/>
    <x v="7"/>
    <s v="2.2.2.1-Viviendas, edificios y estructuras"/>
    <s v="2.2.2.1.2-Edificaciones no residenciales"/>
    <s v="0206-MINISTERIO DE EDUCACIÓN"/>
    <s v="0001-MINISTERIO DE EDUCACION"/>
    <s v="4-SERVICIOS SOCIALES"/>
    <s v="4.4-Educación"/>
    <s v="4.4.02-Educación primaria"/>
    <s v="2.7-OBRAS"/>
    <s v="2.7.1-OBRAS EN EDIFICACIONES"/>
    <s v="03-BAHORUCO"/>
    <s v="10-FONDO GENERAL"/>
    <s v="12570-AMPLIACIÓN  Y REHABILITACION DE 12 PLANTELES ESCOLARES EN LA PROVINCIA BAHORUCO"/>
    <s v="46-AMPLIACIÓN  Y REHABILITACION DE 12 PLANTELES ESCOLARES EN LA PROVINCIA BAHORUCO"/>
    <s v="0000-NO APLICA"/>
    <s v="S"/>
    <n v="3725749"/>
    <n v="725749"/>
    <n v="0"/>
    <n v="0"/>
  </r>
  <r>
    <x v="0"/>
    <x v="0"/>
    <x v="1"/>
    <x v="7"/>
    <s v="2.2.2.1-Viviendas, edificios y estructuras"/>
    <s v="2.2.2.1.2-Edificaciones no residenciales"/>
    <s v="0206-MINISTERIO DE EDUCACIÓN"/>
    <s v="0001-MINISTERIO DE EDUCACION"/>
    <s v="4-SERVICIOS SOCIALES"/>
    <s v="4.4-Educación"/>
    <s v="4.4.02-Educación primaria"/>
    <s v="2.7-OBRAS"/>
    <s v="2.7.1-OBRAS EN EDIFICACIONES"/>
    <s v="03-BAHORUCO"/>
    <s v="10-FONDO GENERAL"/>
    <s v="13347-AMPLIACIÓN DE PLANTELES EDUCATIVOS EN LA PROVINCIA DE BAHORUCO (FASE 2)"/>
    <s v="02-AMPLIACIÓN DE PLANTELES EDUCATIVOS EN LA PROVINCIA DE BAHORUCO (FASE 2)"/>
    <s v="0000-NO APLICA"/>
    <s v="S"/>
    <n v="2466670"/>
    <n v="1000"/>
    <n v="0"/>
    <n v="0"/>
  </r>
  <r>
    <x v="0"/>
    <x v="0"/>
    <x v="1"/>
    <x v="7"/>
    <s v="2.2.2.1-Viviendas, edificios y estructuras"/>
    <s v="2.2.2.1.2-Edificaciones no residenciales"/>
    <s v="0206-MINISTERIO DE EDUCACIÓN"/>
    <s v="0001-MINISTERIO DE EDUCACION"/>
    <s v="4-SERVICIOS SOCIALES"/>
    <s v="4.4-Educación"/>
    <s v="4.4.02-Educación primaria"/>
    <s v="2.7-OBRAS"/>
    <s v="2.7.1-OBRAS EN EDIFICACIONES"/>
    <s v="03-BAHORUCO"/>
    <s v="10-FONDO GENERAL"/>
    <s v="13379-CONSTRUCCIÓN DE PLANTELES EDUCATIVOS EN LA PROVINCIA DE BAHORUCO (FASE 2)"/>
    <s v="32-CONSTRUCCIÓN DE PLANTELES EDUCATIVOS EN LA PROVINCIA DE BAHORUCO (FASE 2)"/>
    <s v="0000-NO APLICA"/>
    <s v="S"/>
    <n v="9866683"/>
    <n v="21508505.010000002"/>
    <n v="2964921.27"/>
    <n v="2964921.27"/>
  </r>
  <r>
    <x v="0"/>
    <x v="0"/>
    <x v="1"/>
    <x v="7"/>
    <s v="2.2.2.1-Viviendas, edificios y estructuras"/>
    <s v="2.2.2.1.2-Edificaciones no residenciales"/>
    <s v="0206-MINISTERIO DE EDUCACIÓN"/>
    <s v="0001-MINISTERIO DE EDUCACION"/>
    <s v="4-SERVICIOS SOCIALES"/>
    <s v="4.4-Educación"/>
    <s v="4.4.02-Educación primaria"/>
    <s v="2.7-OBRAS"/>
    <s v="2.7.1-OBRAS EN EDIFICACIONES"/>
    <s v="03-BAHORUCO"/>
    <s v="10-FONDO GENERAL"/>
    <s v="13466-CONSTRUCCIÓN  DE 1 ESTANCIA INFANTIL EN LA PROVINCIA DE BAHORUCO (FASE 2)"/>
    <s v="63-CONSTRUCCIÓN  DE 1 ESTANCIA INFANTIL EN LA PROVINCIA DE BAHORUCO (FASE 2)"/>
    <s v="0000-NO APLICA"/>
    <s v="S"/>
    <n v="0"/>
    <n v="7822022.5099999998"/>
    <n v="0"/>
    <n v="0"/>
  </r>
  <r>
    <x v="0"/>
    <x v="0"/>
    <x v="1"/>
    <x v="7"/>
    <s v="2.2.2.1-Viviendas, edificios y estructuras"/>
    <s v="2.2.2.1.2-Edificaciones no residenciales"/>
    <s v="0206-MINISTERIO DE EDUCACIÓN"/>
    <s v="0001-MINISTERIO DE EDUCACION"/>
    <s v="4-SERVICIOS SOCIALES"/>
    <s v="4.4-Educación"/>
    <s v="4.4.02-Educación primaria"/>
    <s v="2.7-OBRAS"/>
    <s v="2.7.1-OBRAS EN EDIFICACIONES"/>
    <s v="03-BAHORUCO"/>
    <s v="10-FONDO GENERAL"/>
    <s v="13542-CONSTRUCCIÓN DE PLANTELES EDUCATIVOS EN LA PROVINCIA BAHORUCO (FASE 3)"/>
    <s v="02-CONSTRUCCIÓN DE PLANTELES EDUCATIVOS EN LA PROVINCIA BAHORUCO (FASE 3)"/>
    <s v="0000-NO APLICA"/>
    <s v="S"/>
    <n v="12495276"/>
    <n v="31153939.469999999"/>
    <n v="22801420.969999999"/>
    <n v="22801420.969999999"/>
  </r>
  <r>
    <x v="0"/>
    <x v="0"/>
    <x v="1"/>
    <x v="7"/>
    <s v="2.2.2.1-Viviendas, edificios y estructuras"/>
    <s v="2.2.2.1.2-Edificaciones no residenciales"/>
    <s v="0206-MINISTERIO DE EDUCACIÓN"/>
    <s v="0001-MINISTERIO DE EDUCACION"/>
    <s v="4-SERVICIOS SOCIALES"/>
    <s v="4.4-Educación"/>
    <s v="4.4.02-Educación primaria"/>
    <s v="2.7-OBRAS"/>
    <s v="2.7.1-OBRAS EN EDIFICACIONES"/>
    <s v="04-BARAHONA"/>
    <s v="10-FONDO GENERAL"/>
    <s v="12569-AMPLIACIÓN  Y REHABILITACION DE 18 PLANTELES ESCOLARES EN LA PROVINCIA BARAHONA"/>
    <s v="77-AMPLIACIÓN  Y REHABILITACION DE 18 PLANTELES ESCOLARES EN LA PROVINCIA BARAHONA"/>
    <s v="0000-NO APLICA"/>
    <s v="S"/>
    <n v="4967665"/>
    <n v="9417322.9199999999"/>
    <n v="7819199.29"/>
    <n v="7819199.29"/>
  </r>
  <r>
    <x v="0"/>
    <x v="0"/>
    <x v="1"/>
    <x v="7"/>
    <s v="2.2.2.1-Viviendas, edificios y estructuras"/>
    <s v="2.2.2.1.2-Edificaciones no residenciales"/>
    <s v="0206-MINISTERIO DE EDUCACIÓN"/>
    <s v="0001-MINISTERIO DE EDUCACION"/>
    <s v="4-SERVICIOS SOCIALES"/>
    <s v="4.4-Educación"/>
    <s v="4.4.02-Educación primaria"/>
    <s v="2.7-OBRAS"/>
    <s v="2.7.1-OBRAS EN EDIFICACIONES"/>
    <s v="04-BARAHONA"/>
    <s v="10-FONDO GENERAL"/>
    <s v="13045-CONSTRUCCIÓN 2 ESTANCIAS INFANTILES EN LA PROVINCIA DE BARAHONA"/>
    <s v="03-CONSTRUCCIÓN 2 ESTANCIAS INFANTILES EN LA PROVINCIA DE BARAHONA"/>
    <s v="0000-NO APLICA"/>
    <s v="S"/>
    <n v="0"/>
    <n v="3995820.25"/>
    <n v="3196656.2"/>
    <n v="3196656.2"/>
  </r>
  <r>
    <x v="0"/>
    <x v="0"/>
    <x v="1"/>
    <x v="7"/>
    <s v="2.2.2.1-Viviendas, edificios y estructuras"/>
    <s v="2.2.2.1.2-Edificaciones no residenciales"/>
    <s v="0206-MINISTERIO DE EDUCACIÓN"/>
    <s v="0001-MINISTERIO DE EDUCACION"/>
    <s v="4-SERVICIOS SOCIALES"/>
    <s v="4.4-Educación"/>
    <s v="4.4.02-Educación primaria"/>
    <s v="2.7-OBRAS"/>
    <s v="2.7.1-OBRAS EN EDIFICACIONES"/>
    <s v="04-BARAHONA"/>
    <s v="10-FONDO GENERAL"/>
    <s v="13380-CONSTRUCCIÓN DE PLANTELES EDUCATIVOS EN LA PROVINCIA DE BARAHONA (FASE 2)"/>
    <s v="33-CONSTRUCCIÓN DE PLANTELES EDUCATIVOS EN LA PROVINCIA DE BARAHONA (FASE 2)"/>
    <s v="0000-NO APLICA"/>
    <s v="S"/>
    <n v="4933341"/>
    <n v="1001"/>
    <n v="0"/>
    <n v="0"/>
  </r>
  <r>
    <x v="0"/>
    <x v="0"/>
    <x v="1"/>
    <x v="7"/>
    <s v="2.2.2.1-Viviendas, edificios y estructuras"/>
    <s v="2.2.2.1.2-Edificaciones no residenciales"/>
    <s v="0206-MINISTERIO DE EDUCACIÓN"/>
    <s v="0001-MINISTERIO DE EDUCACION"/>
    <s v="4-SERVICIOS SOCIALES"/>
    <s v="4.4-Educación"/>
    <s v="4.4.02-Educación primaria"/>
    <s v="2.7-OBRAS"/>
    <s v="2.7.1-OBRAS EN EDIFICACIONES"/>
    <s v="04-BARAHONA"/>
    <s v="10-FONDO GENERAL"/>
    <s v="13544-CONSTRUCCIÓN DE PLANTELES EDUCATIVOS EN LA PROVINCIA BARAHONA (FASE 3)"/>
    <s v="03-CONSTRUCCIÓN DE PLANTELES EDUCATIVOS EN LA PROVINCIA BARAHONA (FASE 3)"/>
    <s v="0000-NO APLICA"/>
    <s v="S"/>
    <n v="18742915"/>
    <n v="30486029.82"/>
    <n v="24220919.350000001"/>
    <n v="24220919.350000001"/>
  </r>
  <r>
    <x v="0"/>
    <x v="0"/>
    <x v="1"/>
    <x v="7"/>
    <s v="2.2.2.1-Viviendas, edificios y estructuras"/>
    <s v="2.2.2.1.2-Edificaciones no residenciales"/>
    <s v="0206-MINISTERIO DE EDUCACIÓN"/>
    <s v="0001-MINISTERIO DE EDUCACION"/>
    <s v="4-SERVICIOS SOCIALES"/>
    <s v="4.4-Educación"/>
    <s v="4.4.02-Educación primaria"/>
    <s v="2.7-OBRAS"/>
    <s v="2.7.1-OBRAS EN EDIFICACIONES"/>
    <s v="05-DAJABON"/>
    <s v="10-FONDO GENERAL"/>
    <s v="12525-CONSTRUCCIÓN DE 3 PLANTELES ESCOLARES EN LA PROVINCIA DAJABON"/>
    <s v="47-CONSTRUCCIÓN DE 3 PLANTELES ESCOLARES EN LA PROVINCIA DAJABON"/>
    <s v="0000-NO APLICA"/>
    <s v="S"/>
    <n v="2483832"/>
    <n v="13121570.810000001"/>
    <n v="12867584.810000001"/>
    <n v="12867584.810000001"/>
  </r>
  <r>
    <x v="0"/>
    <x v="0"/>
    <x v="1"/>
    <x v="7"/>
    <s v="2.2.2.1-Viviendas, edificios y estructuras"/>
    <s v="2.2.2.1.2-Edificaciones no residenciales"/>
    <s v="0206-MINISTERIO DE EDUCACIÓN"/>
    <s v="0001-MINISTERIO DE EDUCACION"/>
    <s v="4-SERVICIOS SOCIALES"/>
    <s v="4.4-Educación"/>
    <s v="4.4.02-Educación primaria"/>
    <s v="2.7-OBRAS"/>
    <s v="2.7.1-OBRAS EN EDIFICACIONES"/>
    <s v="05-DAJABON"/>
    <s v="10-FONDO GENERAL"/>
    <s v="12568-AMPLIACIÓN Y REHABILITACION DE 12 PLANTELES ESCOLARES EN LA PROVINCIA DAJABON"/>
    <s v="13-AMPLIACIÓN Y REHABILITACION DE 12 PLANTELES ESCOLARES EN LA PROVINCIA DAJABON"/>
    <s v="0000-NO APLICA"/>
    <s v="S"/>
    <n v="4967665"/>
    <n v="57967235.890000001"/>
    <n v="42412134.479999997"/>
    <n v="39982328.350000001"/>
  </r>
  <r>
    <x v="0"/>
    <x v="0"/>
    <x v="1"/>
    <x v="7"/>
    <s v="2.2.2.1-Viviendas, edificios y estructuras"/>
    <s v="2.2.2.1.2-Edificaciones no residenciales"/>
    <s v="0206-MINISTERIO DE EDUCACIÓN"/>
    <s v="0001-MINISTERIO DE EDUCACION"/>
    <s v="4-SERVICIOS SOCIALES"/>
    <s v="4.4-Educación"/>
    <s v="4.4.02-Educación primaria"/>
    <s v="2.7-OBRAS"/>
    <s v="2.7.1-OBRAS EN EDIFICACIONES"/>
    <s v="05-DAJABON"/>
    <s v="10-FONDO GENERAL"/>
    <s v="13381-CONSTRUCCIÓN DE PLANTELES EDUCATIVOS EN LA PROVINCIA DE DAJABÓN (FASE 2)"/>
    <s v="34-CONSTRUCCIÓN DE PLANTELES EDUCATIVOS EN LA PROVINCIA DE DAJABÓN (FASE 2)"/>
    <s v="0000-NO APLICA"/>
    <s v="S"/>
    <n v="7400012"/>
    <n v="3109750.92"/>
    <n v="3107750.92"/>
    <n v="3107750.92"/>
  </r>
  <r>
    <x v="0"/>
    <x v="0"/>
    <x v="1"/>
    <x v="7"/>
    <s v="2.2.2.1-Viviendas, edificios y estructuras"/>
    <s v="2.2.2.1.2-Edificaciones no residenciales"/>
    <s v="0206-MINISTERIO DE EDUCACIÓN"/>
    <s v="0001-MINISTERIO DE EDUCACION"/>
    <s v="4-SERVICIOS SOCIALES"/>
    <s v="4.4-Educación"/>
    <s v="4.4.02-Educación primaria"/>
    <s v="2.7-OBRAS"/>
    <s v="2.7.1-OBRAS EN EDIFICACIONES"/>
    <s v="05-DAJABON"/>
    <s v="10-FONDO GENERAL"/>
    <s v="13546-CONSTRUCCIÓN DE PLANTELES EDUCATIVOS EN LA PROVINCIA DAJABÓN (FASE 3)"/>
    <s v="04-CONSTRUCCIÓN DE PLANTELES EDUCATIVOS EN LA PROVINCIA DAJABÓN (FASE 3)"/>
    <s v="0000-NO APLICA"/>
    <s v="S"/>
    <n v="6247638"/>
    <n v="19707638"/>
    <n v="15458671.779999999"/>
    <n v="15458671.779999999"/>
  </r>
  <r>
    <x v="0"/>
    <x v="0"/>
    <x v="1"/>
    <x v="7"/>
    <s v="2.2.2.1-Viviendas, edificios y estructuras"/>
    <s v="2.2.2.1.2-Edificaciones no residenciales"/>
    <s v="0206-MINISTERIO DE EDUCACIÓN"/>
    <s v="0001-MINISTERIO DE EDUCACION"/>
    <s v="4-SERVICIOS SOCIALES"/>
    <s v="4.4-Educación"/>
    <s v="4.4.02-Educación primaria"/>
    <s v="2.7-OBRAS"/>
    <s v="2.7.1-OBRAS EN EDIFICACIONES"/>
    <s v="06-DUARTE"/>
    <s v="10-FONDO GENERAL"/>
    <s v="12527-CONSTRUCCIÓN DE 8 PLANTELES ESCOLARES EN LA PROVINCIA DUARTE"/>
    <s v="78-CONSTRUCCIÓN DE 8 PLANTELES ESCOLARES EN LA PROVINCIA DUARTE"/>
    <s v="0000-NO APLICA"/>
    <s v="S"/>
    <n v="2483832"/>
    <n v="483832"/>
    <n v="0"/>
    <n v="0"/>
  </r>
  <r>
    <x v="0"/>
    <x v="0"/>
    <x v="1"/>
    <x v="7"/>
    <s v="2.2.2.1-Viviendas, edificios y estructuras"/>
    <s v="2.2.2.1.2-Edificaciones no residenciales"/>
    <s v="0206-MINISTERIO DE EDUCACIÓN"/>
    <s v="0001-MINISTERIO DE EDUCACION"/>
    <s v="4-SERVICIOS SOCIALES"/>
    <s v="4.4-Educación"/>
    <s v="4.4.02-Educación primaria"/>
    <s v="2.7-OBRAS"/>
    <s v="2.7.1-OBRAS EN EDIFICACIONES"/>
    <s v="06-DUARTE"/>
    <s v="10-FONDO GENERAL"/>
    <s v="12566-AMPLIACIÓN  Y REHABILITACION DE 29 PLANTELES ESCOLARES EN LA PROVINCIA DUARTE"/>
    <s v="50-AMPLIACIÓN  Y REHABILITACION DE 29 PLANTELES ESCOLARES EN LA PROVINCIA DUARTE"/>
    <s v="0000-NO APLICA"/>
    <s v="S"/>
    <n v="13661079"/>
    <n v="37373672.020000003"/>
    <n v="18183241.030000001"/>
    <n v="18183241.030000001"/>
  </r>
  <r>
    <x v="0"/>
    <x v="0"/>
    <x v="1"/>
    <x v="7"/>
    <s v="2.2.2.1-Viviendas, edificios y estructuras"/>
    <s v="2.2.2.1.2-Edificaciones no residenciales"/>
    <s v="0206-MINISTERIO DE EDUCACIÓN"/>
    <s v="0001-MINISTERIO DE EDUCACION"/>
    <s v="4-SERVICIOS SOCIALES"/>
    <s v="4.4-Educación"/>
    <s v="4.4.02-Educación primaria"/>
    <s v="2.7-OBRAS"/>
    <s v="2.7.1-OBRAS EN EDIFICACIONES"/>
    <s v="06-DUARTE"/>
    <s v="10-FONDO GENERAL"/>
    <s v="13383-CONSTRUCCIÓN  DE PLANTELES EDUCATIVOS EN LA PROVINCIA DE DUARTE (FASE 2)"/>
    <s v="36-CONSTRUCCIÓN  DE PLANTELES EDUCATIVOS EN LA PROVINCIA DE DUARTE (FASE 2)"/>
    <s v="0000-NO APLICA"/>
    <s v="S"/>
    <n v="22200036"/>
    <n v="64908071.670000002"/>
    <n v="54168519.390000001"/>
    <n v="40629104.520000003"/>
  </r>
  <r>
    <x v="0"/>
    <x v="0"/>
    <x v="1"/>
    <x v="7"/>
    <s v="2.2.2.1-Viviendas, edificios y estructuras"/>
    <s v="2.2.2.1.2-Edificaciones no residenciales"/>
    <s v="0206-MINISTERIO DE EDUCACIÓN"/>
    <s v="0001-MINISTERIO DE EDUCACION"/>
    <s v="4-SERVICIOS SOCIALES"/>
    <s v="4.4-Educación"/>
    <s v="4.4.02-Educación primaria"/>
    <s v="2.7-OBRAS"/>
    <s v="2.7.1-OBRAS EN EDIFICACIONES"/>
    <s v="06-DUARTE"/>
    <s v="10-FONDO GENERAL"/>
    <s v="13549-CONSTRUCCIÓN DE PLANTELES EDUCATIVOS EN LA PROVINCIA DUARTE (FASE 3)"/>
    <s v="06-CONSTRUCCIÓN DE PLANTELES EDUCATIVOS EN LA PROVINCIA DUARTE (FASE 3)"/>
    <s v="0000-NO APLICA"/>
    <s v="S"/>
    <n v="15619096"/>
    <n v="28582837"/>
    <n v="19537901.66"/>
    <n v="19537901.66"/>
  </r>
  <r>
    <x v="0"/>
    <x v="0"/>
    <x v="1"/>
    <x v="7"/>
    <s v="2.2.2.1-Viviendas, edificios y estructuras"/>
    <s v="2.2.2.1.2-Edificaciones no residenciales"/>
    <s v="0206-MINISTERIO DE EDUCACIÓN"/>
    <s v="0001-MINISTERIO DE EDUCACION"/>
    <s v="4-SERVICIOS SOCIALES"/>
    <s v="4.4-Educación"/>
    <s v="4.4.02-Educación primaria"/>
    <s v="2.7-OBRAS"/>
    <s v="2.7.1-OBRAS EN EDIFICACIONES"/>
    <s v="06-DUARTE"/>
    <s v="10-FONDO GENERAL"/>
    <s v="13579-AMPLIACIÓN DE PLANTELES EDUCATIVOS EN LA PROVINCIA DUARTE (FASE 3)"/>
    <s v="32-AMPLIACIÓN DE PLANTELES EDUCATIVOS EN LA PROVINCIA DUARTE (FASE 3)"/>
    <s v="0000-NO APLICA"/>
    <s v="S"/>
    <n v="3123819"/>
    <n v="50000"/>
    <n v="0"/>
    <n v="0"/>
  </r>
  <r>
    <x v="0"/>
    <x v="0"/>
    <x v="1"/>
    <x v="7"/>
    <s v="2.2.2.1-Viviendas, edificios y estructuras"/>
    <s v="2.2.2.1.2-Edificaciones no residenciales"/>
    <s v="0206-MINISTERIO DE EDUCACIÓN"/>
    <s v="0001-MINISTERIO DE EDUCACION"/>
    <s v="4-SERVICIOS SOCIALES"/>
    <s v="4.4-Educación"/>
    <s v="4.4.02-Educación primaria"/>
    <s v="2.7-OBRAS"/>
    <s v="2.7.1-OBRAS EN EDIFICACIONES"/>
    <s v="07-ELIAS PINA"/>
    <s v="10-FONDO GENERAL"/>
    <s v="12528-CONSTRUCCIÓN DE 5 PLANTELES ESCOLARES EN LA PROVINCIA ELIAS PIÑA"/>
    <s v="28-CONSTRUCCIÓN DE 5 PLANTELES ESCOLARES EN LA PROVINCIA ELIAS PIÑA"/>
    <s v="0000-NO APLICA"/>
    <s v="S"/>
    <n v="7451497"/>
    <n v="21100056.18"/>
    <n v="19420772.350000001"/>
    <n v="19420772.350000001"/>
  </r>
  <r>
    <x v="0"/>
    <x v="0"/>
    <x v="1"/>
    <x v="7"/>
    <s v="2.2.2.1-Viviendas, edificios y estructuras"/>
    <s v="2.2.2.1.2-Edificaciones no residenciales"/>
    <s v="0206-MINISTERIO DE EDUCACIÓN"/>
    <s v="0001-MINISTERIO DE EDUCACION"/>
    <s v="4-SERVICIOS SOCIALES"/>
    <s v="4.4-Educación"/>
    <s v="4.4.02-Educación primaria"/>
    <s v="2.7-OBRAS"/>
    <s v="2.7.1-OBRAS EN EDIFICACIONES"/>
    <s v="07-ELIAS PINA"/>
    <s v="10-FONDO GENERAL"/>
    <s v="12565-AMPLIACIÓN Y REHABILITACION DE 12 PLANTELES ESCOLARES  EN LA PROVINCIA ELIAS PIÑA"/>
    <s v="51-AMPLIACIÓN Y REHABILITACION DE 12 PLANTELES ESCOLARES  EN LA PROVINCIA ELIAS PIÑA"/>
    <s v="0000-NO APLICA"/>
    <s v="S"/>
    <n v="6209581"/>
    <n v="21125089.329999998"/>
    <n v="16125741.369999999"/>
    <n v="16125741.369999999"/>
  </r>
  <r>
    <x v="0"/>
    <x v="0"/>
    <x v="1"/>
    <x v="7"/>
    <s v="2.2.2.1-Viviendas, edificios y estructuras"/>
    <s v="2.2.2.1.2-Edificaciones no residenciales"/>
    <s v="0206-MINISTERIO DE EDUCACIÓN"/>
    <s v="0001-MINISTERIO DE EDUCACION"/>
    <s v="4-SERVICIOS SOCIALES"/>
    <s v="4.4-Educación"/>
    <s v="4.4.02-Educación primaria"/>
    <s v="2.7-OBRAS"/>
    <s v="2.7.1-OBRAS EN EDIFICACIONES"/>
    <s v="07-ELIAS PINA"/>
    <s v="10-FONDO GENERAL"/>
    <s v="13399-CONSTRUCCIÓN DE PLANTELES EDUCATIVOS EN LA PROVINCIA DE ELIAS PIÑA (FASE 2)"/>
    <s v="38-CONSTRUCCIÓN DE PLANTELES EDUCATIVOS EN LA PROVINCIA DE ELIAS PIÑA (FASE 2)"/>
    <s v="0000-NO APLICA"/>
    <s v="S"/>
    <n v="4933341"/>
    <n v="16100000"/>
    <n v="14371458.67"/>
    <n v="14371458.67"/>
  </r>
  <r>
    <x v="0"/>
    <x v="0"/>
    <x v="1"/>
    <x v="7"/>
    <s v="2.2.2.1-Viviendas, edificios y estructuras"/>
    <s v="2.2.2.1.2-Edificaciones no residenciales"/>
    <s v="0206-MINISTERIO DE EDUCACIÓN"/>
    <s v="0001-MINISTERIO DE EDUCACION"/>
    <s v="4-SERVICIOS SOCIALES"/>
    <s v="4.4-Educación"/>
    <s v="4.4.02-Educación primaria"/>
    <s v="2.7-OBRAS"/>
    <s v="2.7.1-OBRAS EN EDIFICACIONES"/>
    <s v="07-ELIAS PINA"/>
    <s v="10-FONDO GENERAL"/>
    <s v="13552-CONSTRUCCIÓN DE PLANTELES EDUCATIVOS EN LA PROVINCIA ELÍAS PIÑA (FASE 3)"/>
    <s v="08-CONSTRUCCIÓN DE PLANTELES EDUCATIVOS EN LA PROVINCIA ELÍAS PIÑA (FASE 3)"/>
    <s v="0000-NO APLICA"/>
    <s v="S"/>
    <n v="9371457"/>
    <n v="23093862.510000002"/>
    <n v="2215090.0099999998"/>
    <n v="2215090.0099999998"/>
  </r>
  <r>
    <x v="0"/>
    <x v="0"/>
    <x v="1"/>
    <x v="7"/>
    <s v="2.2.2.1-Viviendas, edificios y estructuras"/>
    <s v="2.2.2.1.2-Edificaciones no residenciales"/>
    <s v="0206-MINISTERIO DE EDUCACIÓN"/>
    <s v="0001-MINISTERIO DE EDUCACION"/>
    <s v="4-SERVICIOS SOCIALES"/>
    <s v="4.4-Educación"/>
    <s v="4.4.02-Educación primaria"/>
    <s v="2.7-OBRAS"/>
    <s v="2.7.1-OBRAS EN EDIFICACIONES"/>
    <s v="08-EL SEIBO"/>
    <s v="10-FONDO GENERAL"/>
    <s v="12529-CONSTRUCCIÓN DE 6 PLANTELES ESCOLARES EN LA PROVINCIA EL SEIBO"/>
    <s v="52-CONSTRUCCIÓN DE 6 PLANTELES ESCOLARES EN LA PROVINCIA EL SEIBO"/>
    <s v="0000-NO APLICA"/>
    <s v="S"/>
    <n v="1241916"/>
    <n v="742247.46"/>
    <n v="0"/>
    <n v="0"/>
  </r>
  <r>
    <x v="0"/>
    <x v="0"/>
    <x v="1"/>
    <x v="7"/>
    <s v="2.2.2.1-Viviendas, edificios y estructuras"/>
    <s v="2.2.2.1.2-Edificaciones no residenciales"/>
    <s v="0206-MINISTERIO DE EDUCACIÓN"/>
    <s v="0001-MINISTERIO DE EDUCACION"/>
    <s v="4-SERVICIOS SOCIALES"/>
    <s v="4.4-Educación"/>
    <s v="4.4.02-Educación primaria"/>
    <s v="2.7-OBRAS"/>
    <s v="2.7.1-OBRAS EN EDIFICACIONES"/>
    <s v="08-EL SEIBO"/>
    <s v="10-FONDO GENERAL"/>
    <s v="13352-AMPLIACIÓN DE PLANTELES EDUCATIVOS EN LA PROVINCIA DE EL SEIBO (FASE 2)"/>
    <s v="06-AMPLIACIÓN DE PLANTELES EDUCATIVOS EN LA PROVINCIA DE EL SEIBO (FASE 2)"/>
    <s v="0000-NO APLICA"/>
    <s v="S"/>
    <n v="2466670"/>
    <n v="4085590"/>
    <n v="4085578.48"/>
    <n v="4085578.48"/>
  </r>
  <r>
    <x v="0"/>
    <x v="0"/>
    <x v="1"/>
    <x v="7"/>
    <s v="2.2.2.1-Viviendas, edificios y estructuras"/>
    <s v="2.2.2.1.2-Edificaciones no residenciales"/>
    <s v="0206-MINISTERIO DE EDUCACIÓN"/>
    <s v="0001-MINISTERIO DE EDUCACION"/>
    <s v="4-SERVICIOS SOCIALES"/>
    <s v="4.4-Educación"/>
    <s v="4.4.02-Educación primaria"/>
    <s v="2.7-OBRAS"/>
    <s v="2.7.1-OBRAS EN EDIFICACIONES"/>
    <s v="08-EL SEIBO"/>
    <s v="10-FONDO GENERAL"/>
    <s v="13433-CONSTRUCCIÓN DE PLANTELES EDUCATIVOS EN LA PROVINCIA DE EL SEIBO (FASE 2)"/>
    <s v="61-CONSTRUCCIÓN DE PLANTELES EDUCATIVOS EN LA PROVINCIA DE EL SEIBO (FASE 2)"/>
    <s v="0000-NO APLICA"/>
    <s v="S"/>
    <n v="14800024"/>
    <n v="20258369.75"/>
    <n v="0"/>
    <n v="0"/>
  </r>
  <r>
    <x v="0"/>
    <x v="0"/>
    <x v="1"/>
    <x v="7"/>
    <s v="2.2.2.1-Viviendas, edificios y estructuras"/>
    <s v="2.2.2.1.2-Edificaciones no residenciales"/>
    <s v="0206-MINISTERIO DE EDUCACIÓN"/>
    <s v="0001-MINISTERIO DE EDUCACION"/>
    <s v="4-SERVICIOS SOCIALES"/>
    <s v="4.4-Educación"/>
    <s v="4.4.02-Educación primaria"/>
    <s v="2.7-OBRAS"/>
    <s v="2.7.1-OBRAS EN EDIFICACIONES"/>
    <s v="08-EL SEIBO"/>
    <s v="10-FONDO GENERAL"/>
    <s v="13550-CONSTRUCCIÓN DE PLANTELES EDUCATIVOS EN LA PROVINCIA EL SEIBO (FASE 3)"/>
    <s v="07-CONSTRUCCIÓN DE PLANTELES EDUCATIVOS EN LA PROVINCIA EL SEIBO (FASE 3)"/>
    <s v="0000-NO APLICA"/>
    <s v="S"/>
    <n v="6247638"/>
    <n v="23934746.66"/>
    <n v="15578834.050000001"/>
    <n v="15578834.050000001"/>
  </r>
  <r>
    <x v="0"/>
    <x v="0"/>
    <x v="1"/>
    <x v="7"/>
    <s v="2.2.2.1-Viviendas, edificios y estructuras"/>
    <s v="2.2.2.1.2-Edificaciones no residenciales"/>
    <s v="0206-MINISTERIO DE EDUCACIÓN"/>
    <s v="0001-MINISTERIO DE EDUCACION"/>
    <s v="4-SERVICIOS SOCIALES"/>
    <s v="4.4-Educación"/>
    <s v="4.4.02-Educación primaria"/>
    <s v="2.7-OBRAS"/>
    <s v="2.7.1-OBRAS EN EDIFICACIONES"/>
    <s v="09-ESPAILLAT"/>
    <s v="10-FONDO GENERAL"/>
    <s v="12530-CONSTRUCCIÓN DE 15 PLANTELES ESCOLARES EN LA PROVINCIA ESPAILLAT"/>
    <s v="17-CONSTRUCCIÓN DE 15 PLANTELES ESCOLARES EN LA PROVINCIA ESPAILLAT"/>
    <s v="0000-NO APLICA"/>
    <s v="S"/>
    <n v="2483832"/>
    <n v="483832"/>
    <n v="0"/>
    <n v="0"/>
  </r>
  <r>
    <x v="0"/>
    <x v="0"/>
    <x v="1"/>
    <x v="7"/>
    <s v="2.2.2.1-Viviendas, edificios y estructuras"/>
    <s v="2.2.2.1.2-Edificaciones no residenciales"/>
    <s v="0206-MINISTERIO DE EDUCACIÓN"/>
    <s v="0001-MINISTERIO DE EDUCACION"/>
    <s v="4-SERVICIOS SOCIALES"/>
    <s v="4.4-Educación"/>
    <s v="4.4.02-Educación primaria"/>
    <s v="2.7-OBRAS"/>
    <s v="2.7.1-OBRAS EN EDIFICACIONES"/>
    <s v="09-ESPAILLAT"/>
    <s v="10-FONDO GENERAL"/>
    <s v="12572-AMPLIACIÓN Y REHABILITACION DE 4 PLANTELES ESCOLARES EN LA PROVINCIA ESPAILLAT"/>
    <s v="53-AMPLIACIÓN Y REHABILITACION DE 4 PLANTELES ESCOLARES EN LA PROVINCIA ESPAILLAT"/>
    <s v="0000-NO APLICA"/>
    <s v="S"/>
    <n v="2483832"/>
    <n v="2483832"/>
    <n v="0"/>
    <n v="0"/>
  </r>
  <r>
    <x v="0"/>
    <x v="0"/>
    <x v="1"/>
    <x v="7"/>
    <s v="2.2.2.1-Viviendas, edificios y estructuras"/>
    <s v="2.2.2.1.2-Edificaciones no residenciales"/>
    <s v="0206-MINISTERIO DE EDUCACIÓN"/>
    <s v="0001-MINISTERIO DE EDUCACION"/>
    <s v="4-SERVICIOS SOCIALES"/>
    <s v="4.4-Educación"/>
    <s v="4.4.02-Educación primaria"/>
    <s v="2.7-OBRAS"/>
    <s v="2.7.1-OBRAS EN EDIFICACIONES"/>
    <s v="09-ESPAILLAT"/>
    <s v="10-FONDO GENERAL"/>
    <s v="13354-AMPLIACIÓN DE PLANTELES EDUCATIVOS EN LA PROVINCIA DE ESPAILLAT (FASE 2)"/>
    <s v="07-AMPLIACIÓN DE PLANTELES EDUCATIVOS EN LA PROVINCIA DE ESPAILLAT (FASE 2)"/>
    <s v="0000-NO APLICA"/>
    <s v="S"/>
    <n v="7400012"/>
    <n v="202000"/>
    <n v="0"/>
    <n v="0"/>
  </r>
  <r>
    <x v="0"/>
    <x v="0"/>
    <x v="1"/>
    <x v="7"/>
    <s v="2.2.2.1-Viviendas, edificios y estructuras"/>
    <s v="2.2.2.1.2-Edificaciones no residenciales"/>
    <s v="0206-MINISTERIO DE EDUCACIÓN"/>
    <s v="0001-MINISTERIO DE EDUCACION"/>
    <s v="4-SERVICIOS SOCIALES"/>
    <s v="4.4-Educación"/>
    <s v="4.4.02-Educación primaria"/>
    <s v="2.7-OBRAS"/>
    <s v="2.7.1-OBRAS EN EDIFICACIONES"/>
    <s v="09-ESPAILLAT"/>
    <s v="10-FONDO GENERAL"/>
    <s v="13398-CONSTRUCCIÓN DE PLANTELES EDUCATIVOS EN LA PROVINCIA DE ESPAILLAT (FASE 2)"/>
    <s v="37-CONSTRUCCIÓN DE PLANTELES EDUCATIVOS EN LA PROVINCIA DE ESPAILLAT (FASE 2)"/>
    <s v="0000-NO APLICA"/>
    <s v="S"/>
    <n v="14800024"/>
    <n v="36642751"/>
    <n v="14695273.720000001"/>
    <n v="14695273.720000001"/>
  </r>
  <r>
    <x v="0"/>
    <x v="0"/>
    <x v="1"/>
    <x v="7"/>
    <s v="2.2.2.1-Viviendas, edificios y estructuras"/>
    <s v="2.2.2.1.2-Edificaciones no residenciales"/>
    <s v="0206-MINISTERIO DE EDUCACIÓN"/>
    <s v="0001-MINISTERIO DE EDUCACION"/>
    <s v="4-SERVICIOS SOCIALES"/>
    <s v="4.4-Educación"/>
    <s v="4.4.02-Educación primaria"/>
    <s v="2.7-OBRAS"/>
    <s v="2.7.1-OBRAS EN EDIFICACIONES"/>
    <s v="09-ESPAILLAT"/>
    <s v="10-FONDO GENERAL"/>
    <s v="13553-CONSTRUCCIÓN DE PLANTELES EDUCATIVOS EN LA PROVINCIA ESPAILLAT (FASE 3)"/>
    <s v="09-CONSTRUCCIÓN DE PLANTELES EDUCATIVOS EN LA PROVINCIA ESPAILLAT (FASE 3)"/>
    <s v="0000-NO APLICA"/>
    <s v="S"/>
    <n v="31238192"/>
    <n v="41957571"/>
    <n v="37963323.289999999"/>
    <n v="37963323.289999999"/>
  </r>
  <r>
    <x v="0"/>
    <x v="0"/>
    <x v="1"/>
    <x v="7"/>
    <s v="2.2.2.1-Viviendas, edificios y estructuras"/>
    <s v="2.2.2.1.2-Edificaciones no residenciales"/>
    <s v="0206-MINISTERIO DE EDUCACIÓN"/>
    <s v="0001-MINISTERIO DE EDUCACION"/>
    <s v="4-SERVICIOS SOCIALES"/>
    <s v="4.4-Educación"/>
    <s v="4.4.02-Educación primaria"/>
    <s v="2.7-OBRAS"/>
    <s v="2.7.1-OBRAS EN EDIFICACIONES"/>
    <s v="09-ESPAILLAT"/>
    <s v="10-FONDO GENERAL"/>
    <s v="13569-AMPLIACIÓN DE PLANTELES EDUCATIVOS EN LA PROVINCIA ESPAILLAT (FASE 3)"/>
    <s v="28-AMPLIACIÓN DE PLANTELES EDUCATIVOS EN LA PROVINCIA ESPAILLAT (FASE 3)"/>
    <s v="0000-NO APLICA"/>
    <s v="S"/>
    <n v="3123819"/>
    <n v="669743.1"/>
    <n v="0"/>
    <n v="0"/>
  </r>
  <r>
    <x v="0"/>
    <x v="0"/>
    <x v="1"/>
    <x v="7"/>
    <s v="2.2.2.1-Viviendas, edificios y estructuras"/>
    <s v="2.2.2.1.2-Edificaciones no residenciales"/>
    <s v="0206-MINISTERIO DE EDUCACIÓN"/>
    <s v="0001-MINISTERIO DE EDUCACION"/>
    <s v="4-SERVICIOS SOCIALES"/>
    <s v="4.4-Educación"/>
    <s v="4.4.02-Educación primaria"/>
    <s v="2.7-OBRAS"/>
    <s v="2.7.1-OBRAS EN EDIFICACIONES"/>
    <s v="09-ESPAILLAT"/>
    <s v="10-FONDO GENERAL"/>
    <s v="14793-MEJORAMIENTO DE LA INFRAESTRUCTURA DEPORTIVA DEL CENTRO EDUCATIVO PRIMARIA DON BOSCO, MUNICIPIO MOCA, PROVINCIA ESPAILLAT"/>
    <s v="86-MEJORAMIENTO DE LA INFRAESTRUCTURA DEPORTIVA DEL CENTRO EDUCATIVO PRIMARIA DON BOSCO, MUNICIPIO MOCA, PROVINCIA ESPAILLAT"/>
    <s v="0000-NO APLICA"/>
    <s v="S"/>
    <n v="1241916"/>
    <n v="30316120.760000002"/>
    <n v="14065983.18"/>
    <n v="14065983.18"/>
  </r>
  <r>
    <x v="0"/>
    <x v="0"/>
    <x v="1"/>
    <x v="7"/>
    <s v="2.2.2.1-Viviendas, edificios y estructuras"/>
    <s v="2.2.2.1.2-Edificaciones no residenciales"/>
    <s v="0206-MINISTERIO DE EDUCACIÓN"/>
    <s v="0001-MINISTERIO DE EDUCACION"/>
    <s v="4-SERVICIOS SOCIALES"/>
    <s v="4.4-Educación"/>
    <s v="4.4.02-Educación primaria"/>
    <s v="2.7-OBRAS"/>
    <s v="2.7.1-OBRAS EN EDIFICACIONES"/>
    <s v="10-INDEPENDENCIA"/>
    <s v="10-FONDO GENERAL"/>
    <s v="12534-CONSTRUCCIÓN DE 3 PLANTELES ESCOLARES EN LA PROVINCIA INDEPENDENCIA"/>
    <s v="20-CONSTRUCCIÓN DE 3 PLANTELES ESCOLARES EN LA PROVINCIA INDEPENDENCIA"/>
    <s v="0000-NO APLICA"/>
    <s v="S"/>
    <n v="1241916"/>
    <n v="241916"/>
    <n v="0"/>
    <n v="0"/>
  </r>
  <r>
    <x v="0"/>
    <x v="0"/>
    <x v="1"/>
    <x v="7"/>
    <s v="2.2.2.1-Viviendas, edificios y estructuras"/>
    <s v="2.2.2.1.2-Edificaciones no residenciales"/>
    <s v="0206-MINISTERIO DE EDUCACIÓN"/>
    <s v="0001-MINISTERIO DE EDUCACION"/>
    <s v="4-SERVICIOS SOCIALES"/>
    <s v="4.4-Educación"/>
    <s v="4.4.02-Educación primaria"/>
    <s v="2.7-OBRAS"/>
    <s v="2.7.1-OBRAS EN EDIFICACIONES"/>
    <s v="10-INDEPENDENCIA"/>
    <s v="10-FONDO GENERAL"/>
    <s v="12575-AMPLIACIÓN Y REHABILTACION DE 5 PLANTELES ESCOLARES EN LA PROVINCIA INDEPENDENCIA"/>
    <s v="55-AMPLIACIÓN Y REHABILTACION DE 5 PLANTELES ESCOLARES EN LA PROVINCIA INDEPENDENCIA"/>
    <s v="0000-NO APLICA"/>
    <s v="S"/>
    <n v="2483832"/>
    <n v="483832"/>
    <n v="0"/>
    <n v="0"/>
  </r>
  <r>
    <x v="0"/>
    <x v="0"/>
    <x v="1"/>
    <x v="7"/>
    <s v="2.2.2.1-Viviendas, edificios y estructuras"/>
    <s v="2.2.2.1.2-Edificaciones no residenciales"/>
    <s v="0206-MINISTERIO DE EDUCACIÓN"/>
    <s v="0001-MINISTERIO DE EDUCACION"/>
    <s v="4-SERVICIOS SOCIALES"/>
    <s v="4.4-Educación"/>
    <s v="4.4.02-Educación primaria"/>
    <s v="2.7-OBRAS"/>
    <s v="2.7.1-OBRAS EN EDIFICACIONES"/>
    <s v="10-INDEPENDENCIA"/>
    <s v="10-FONDO GENERAL"/>
    <s v="13402-CONSTRUCCIÓN DE PLANTELES EDUCATIVOS EN LA PROVINCIA DE INDEPENDENCIA (FASE 2)"/>
    <s v="41-CONSTRUCCIÓN DE PLANTELES EDUCATIVOS EN LA PROVINCIA DE INDEPENDENCIA (FASE 2)"/>
    <s v="0000-NO APLICA"/>
    <s v="S"/>
    <n v="2466671"/>
    <n v="3120000"/>
    <n v="2335160.02"/>
    <n v="2335160.02"/>
  </r>
  <r>
    <x v="0"/>
    <x v="0"/>
    <x v="1"/>
    <x v="7"/>
    <s v="2.2.2.1-Viviendas, edificios y estructuras"/>
    <s v="2.2.2.1.2-Edificaciones no residenciales"/>
    <s v="0206-MINISTERIO DE EDUCACIÓN"/>
    <s v="0001-MINISTERIO DE EDUCACION"/>
    <s v="4-SERVICIOS SOCIALES"/>
    <s v="4.4-Educación"/>
    <s v="4.4.02-Educación primaria"/>
    <s v="2.7-OBRAS"/>
    <s v="2.7.1-OBRAS EN EDIFICACIONES"/>
    <s v="10-INDEPENDENCIA"/>
    <s v="10-FONDO GENERAL"/>
    <s v="13618-CONSTRUCCIÓN DE 1 ESTANCIA INFANTIL EN LA PROVINCIA DE INDEPENDENCIA  (FASE 3)"/>
    <s v="81-CONSTRUCCIÓN DE 1 ESTANCIA INFANTIL EN LA PROVINCIA DE INDEPENDENCIA  (FASE 3)"/>
    <s v="0000-NO APLICA"/>
    <s v="S"/>
    <n v="0"/>
    <n v="4825022.51"/>
    <n v="4817598.2699999996"/>
    <n v="4817598.2699999996"/>
  </r>
  <r>
    <x v="0"/>
    <x v="0"/>
    <x v="1"/>
    <x v="7"/>
    <s v="2.2.2.1-Viviendas, edificios y estructuras"/>
    <s v="2.2.2.1.2-Edificaciones no residenciales"/>
    <s v="0206-MINISTERIO DE EDUCACIÓN"/>
    <s v="0001-MINISTERIO DE EDUCACION"/>
    <s v="4-SERVICIOS SOCIALES"/>
    <s v="4.4-Educación"/>
    <s v="4.4.02-Educación primaria"/>
    <s v="2.7-OBRAS"/>
    <s v="2.7.1-OBRAS EN EDIFICACIONES"/>
    <s v="11-LA ALTAGRACIA"/>
    <s v="10-FONDO GENERAL"/>
    <s v="12535-CONSTRUCCIÓN DE 12 PLANTELES ESCOLARES EN LA PROVINCIA LA ALTAGRACIA"/>
    <s v="23-CONSTRUCCIÓN DE 12 PLANTELES ESCOLARES EN LA PROVINCIA LA ALTAGRACIA"/>
    <s v="0000-NO APLICA"/>
    <s v="S"/>
    <n v="7451497"/>
    <n v="1451497"/>
    <n v="0"/>
    <n v="0"/>
  </r>
  <r>
    <x v="0"/>
    <x v="0"/>
    <x v="1"/>
    <x v="7"/>
    <s v="2.2.2.1-Viviendas, edificios y estructuras"/>
    <s v="2.2.2.1.2-Edificaciones no residenciales"/>
    <s v="0206-MINISTERIO DE EDUCACIÓN"/>
    <s v="0001-MINISTERIO DE EDUCACION"/>
    <s v="4-SERVICIOS SOCIALES"/>
    <s v="4.4-Educación"/>
    <s v="4.4.02-Educación primaria"/>
    <s v="2.7-OBRAS"/>
    <s v="2.7.1-OBRAS EN EDIFICACIONES"/>
    <s v="11-LA ALTAGRACIA"/>
    <s v="10-FONDO GENERAL"/>
    <s v="12576-AMPLIACIÓN Y REHABILITACION DE 10 PLANTELES ESCOLARES EN LA PROVINCIA LA ALTAGRACIA"/>
    <s v="21-AMPLIACIÓN Y REHABILITACION DE 10 PLANTELES ESCOLARES EN LA PROVINCIA LA ALTAGRACIA"/>
    <s v="0000-NO APLICA"/>
    <s v="S"/>
    <n v="8693414"/>
    <n v="1693414"/>
    <n v="0"/>
    <n v="0"/>
  </r>
  <r>
    <x v="0"/>
    <x v="0"/>
    <x v="1"/>
    <x v="7"/>
    <s v="2.2.2.1-Viviendas, edificios y estructuras"/>
    <s v="2.2.2.1.2-Edificaciones no residenciales"/>
    <s v="0206-MINISTERIO DE EDUCACIÓN"/>
    <s v="0001-MINISTERIO DE EDUCACION"/>
    <s v="4-SERVICIOS SOCIALES"/>
    <s v="4.4-Educación"/>
    <s v="4.4.02-Educación primaria"/>
    <s v="2.7-OBRAS"/>
    <s v="2.7.1-OBRAS EN EDIFICACIONES"/>
    <s v="11-LA ALTAGRACIA"/>
    <s v="10-FONDO GENERAL"/>
    <s v="13403-CONSTRUCCIÓN DE PLANTELES EDUCATIVOS EN LA PROVINCIA DE LA ALTAGRACIA (FASE 2)"/>
    <s v="42-CONSTRUCCIÓN DE PLANTELES EDUCATIVOS EN LA PROVINCIA DE LA ALTAGRACIA (FASE 2)"/>
    <s v="0000-NO APLICA"/>
    <s v="S"/>
    <n v="17266695"/>
    <n v="32370900.809999999"/>
    <n v="27826848.59"/>
    <n v="27826848.59"/>
  </r>
  <r>
    <x v="0"/>
    <x v="0"/>
    <x v="1"/>
    <x v="7"/>
    <s v="2.2.2.1-Viviendas, edificios y estructuras"/>
    <s v="2.2.2.1.2-Edificaciones no residenciales"/>
    <s v="0206-MINISTERIO DE EDUCACIÓN"/>
    <s v="0001-MINISTERIO DE EDUCACION"/>
    <s v="4-SERVICIOS SOCIALES"/>
    <s v="4.4-Educación"/>
    <s v="4.4.02-Educación primaria"/>
    <s v="2.7-OBRAS"/>
    <s v="2.7.1-OBRAS EN EDIFICACIONES"/>
    <s v="11-LA ALTAGRACIA"/>
    <s v="10-FONDO GENERAL"/>
    <s v="13559-CONSTRUCCIÓN DE PLANTELES EDUCATIVOS EN LA PROVINCIA LA ALTAGRACIA (FASE 3)"/>
    <s v="12-CONSTRUCCIÓN DE PLANTELES EDUCATIVOS EN LA PROVINCIA LA ALTAGRACIA (FASE 3)"/>
    <s v="0000-NO APLICA"/>
    <s v="S"/>
    <n v="28114372"/>
    <n v="132686531.89"/>
    <n v="96022358.590000004"/>
    <n v="96022358.590000004"/>
  </r>
  <r>
    <x v="0"/>
    <x v="0"/>
    <x v="1"/>
    <x v="7"/>
    <s v="2.2.2.1-Viviendas, edificios y estructuras"/>
    <s v="2.2.2.1.2-Edificaciones no residenciales"/>
    <s v="0206-MINISTERIO DE EDUCACIÓN"/>
    <s v="0001-MINISTERIO DE EDUCACION"/>
    <s v="4-SERVICIOS SOCIALES"/>
    <s v="4.4-Educación"/>
    <s v="4.4.02-Educación primaria"/>
    <s v="2.7-OBRAS"/>
    <s v="2.7.1-OBRAS EN EDIFICACIONES"/>
    <s v="11-LA ALTAGRACIA"/>
    <s v="10-FONDO GENERAL"/>
    <s v="13580-AMPLIACIÓN DE PLANTELES EDUCATIVOS EN LA PROVINCIA DE LA ALTAGRACIA (FASE 3)"/>
    <s v="38-AMPLIACIÓN DE PLANTELES EDUCATIVOS EN LA PROVINCIA DE LA ALTAGRACIA (FASE 3)"/>
    <s v="0000-NO APLICA"/>
    <s v="S"/>
    <n v="3123819"/>
    <n v="15500000"/>
    <n v="12048898.050000001"/>
    <n v="12048898.050000001"/>
  </r>
  <r>
    <x v="0"/>
    <x v="0"/>
    <x v="1"/>
    <x v="7"/>
    <s v="2.2.2.1-Viviendas, edificios y estructuras"/>
    <s v="2.2.2.1.2-Edificaciones no residenciales"/>
    <s v="0206-MINISTERIO DE EDUCACIÓN"/>
    <s v="0001-MINISTERIO DE EDUCACION"/>
    <s v="4-SERVICIOS SOCIALES"/>
    <s v="4.4-Educación"/>
    <s v="4.4.02-Educación primaria"/>
    <s v="2.7-OBRAS"/>
    <s v="2.7.1-OBRAS EN EDIFICACIONES"/>
    <s v="12-LA ROMANA"/>
    <s v="10-FONDO GENERAL"/>
    <s v="12536-CONSTRUCCIÓN DE 10 PLANTELES ESCOLARES EN LA PROVINCIA LA ROMANA"/>
    <s v="44-CONSTRUCCIÓN DE 10 PLANTELES ESCOLARES EN LA PROVINCIA LA ROMANA"/>
    <s v="0000-NO APLICA"/>
    <s v="S"/>
    <n v="7451498"/>
    <n v="1451498"/>
    <n v="0"/>
    <n v="0"/>
  </r>
  <r>
    <x v="0"/>
    <x v="0"/>
    <x v="1"/>
    <x v="7"/>
    <s v="2.2.2.1-Viviendas, edificios y estructuras"/>
    <s v="2.2.2.1.2-Edificaciones no residenciales"/>
    <s v="0206-MINISTERIO DE EDUCACIÓN"/>
    <s v="0001-MINISTERIO DE EDUCACION"/>
    <s v="4-SERVICIOS SOCIALES"/>
    <s v="4.4-Educación"/>
    <s v="4.4.02-Educación primaria"/>
    <s v="2.7-OBRAS"/>
    <s v="2.7.1-OBRAS EN EDIFICACIONES"/>
    <s v="12-LA ROMANA"/>
    <s v="10-FONDO GENERAL"/>
    <s v="13366-AMPLIACIÓN DE PLANTELES EDUCATIVOS EN LA PROVINCIA DE LA ROMANA (FASE 2)"/>
    <s v="19-AMPLIACIÓN DE PLANTELES EDUCATIVOS EN LA PROVINCIA DE LA ROMANA (FASE 2)"/>
    <s v="0000-NO APLICA"/>
    <s v="S"/>
    <n v="2466670"/>
    <n v="1000"/>
    <n v="0"/>
    <n v="0"/>
  </r>
  <r>
    <x v="0"/>
    <x v="0"/>
    <x v="1"/>
    <x v="7"/>
    <s v="2.2.2.1-Viviendas, edificios y estructuras"/>
    <s v="2.2.2.1.2-Edificaciones no residenciales"/>
    <s v="0206-MINISTERIO DE EDUCACIÓN"/>
    <s v="0001-MINISTERIO DE EDUCACION"/>
    <s v="4-SERVICIOS SOCIALES"/>
    <s v="4.4-Educación"/>
    <s v="4.4.02-Educación primaria"/>
    <s v="2.7-OBRAS"/>
    <s v="2.7.1-OBRAS EN EDIFICACIONES"/>
    <s v="12-LA ROMANA"/>
    <s v="10-FONDO GENERAL"/>
    <s v="13404-CONSTRUCCIÓN DE PLANTELES EDUCATIVOS EN LA PROVINCIA DE LA ROMANA (FASE 2)"/>
    <s v="43-CONSTRUCCIÓN DE PLANTELES EDUCATIVOS EN LA PROVINCIA DE LA ROMANA (FASE 2)"/>
    <s v="0000-NO APLICA"/>
    <s v="S"/>
    <n v="14800024"/>
    <n v="80915384"/>
    <n v="61059124.899999999"/>
    <n v="61059124.899999999"/>
  </r>
  <r>
    <x v="0"/>
    <x v="0"/>
    <x v="1"/>
    <x v="7"/>
    <s v="2.2.2.1-Viviendas, edificios y estructuras"/>
    <s v="2.2.2.1.2-Edificaciones no residenciales"/>
    <s v="0206-MINISTERIO DE EDUCACIÓN"/>
    <s v="0001-MINISTERIO DE EDUCACION"/>
    <s v="4-SERVICIOS SOCIALES"/>
    <s v="4.4-Educación"/>
    <s v="4.4.02-Educación primaria"/>
    <s v="2.7-OBRAS"/>
    <s v="2.7.1-OBRAS EN EDIFICACIONES"/>
    <s v="12-LA ROMANA"/>
    <s v="10-FONDO GENERAL"/>
    <s v="13561-CONSTRUCCIÓN DE PLANTELES EDUCATIVOS EN LA PROVINCIA LA ROMANA (FASE 3)"/>
    <s v="13-CONSTRUCCIÓN DE PLANTELES EDUCATIVOS EN LA PROVINCIA LA ROMANA (FASE 3)"/>
    <s v="0000-NO APLICA"/>
    <s v="S"/>
    <n v="15619096"/>
    <n v="17328819"/>
    <n v="11643680.4"/>
    <n v="11373680.4"/>
  </r>
  <r>
    <x v="0"/>
    <x v="0"/>
    <x v="1"/>
    <x v="7"/>
    <s v="2.2.2.1-Viviendas, edificios y estructuras"/>
    <s v="2.2.2.1.2-Edificaciones no residenciales"/>
    <s v="0206-MINISTERIO DE EDUCACIÓN"/>
    <s v="0001-MINISTERIO DE EDUCACION"/>
    <s v="4-SERVICIOS SOCIALES"/>
    <s v="4.4-Educación"/>
    <s v="4.4.02-Educación primaria"/>
    <s v="2.7-OBRAS"/>
    <s v="2.7.1-OBRAS EN EDIFICACIONES"/>
    <s v="13-LA VEGA"/>
    <s v="10-FONDO GENERAL"/>
    <s v="12537-CONSTRUCCIÓN DE 35 PLANTELES ESCOLARES EN LA PROVINCIA LA VEGA"/>
    <s v="22-CONSTRUCCIÓN DE 35 PLANTELES ESCOLARES EN LA PROVINCIA LA VEGA"/>
    <s v="0000-NO APLICA"/>
    <s v="S"/>
    <n v="29805991"/>
    <n v="146768922.28"/>
    <n v="95359061.530000001"/>
    <n v="95359061.530000001"/>
  </r>
  <r>
    <x v="0"/>
    <x v="0"/>
    <x v="1"/>
    <x v="7"/>
    <s v="2.2.2.1-Viviendas, edificios y estructuras"/>
    <s v="2.2.2.1.2-Edificaciones no residenciales"/>
    <s v="0206-MINISTERIO DE EDUCACIÓN"/>
    <s v="0001-MINISTERIO DE EDUCACION"/>
    <s v="4-SERVICIOS SOCIALES"/>
    <s v="4.4-Educación"/>
    <s v="4.4.02-Educación primaria"/>
    <s v="2.7-OBRAS"/>
    <s v="2.7.1-OBRAS EN EDIFICACIONES"/>
    <s v="13-LA VEGA"/>
    <s v="10-FONDO GENERAL"/>
    <s v="12579-AMPLIACIÓN Y REHABILITACION DE 22 PLANTELES ECOLARES EN LA PROVINCIA DE LA VEGA"/>
    <s v="57-AMPLIACIÓN Y REHABILITACION DE 22 PLANTELES ECOLARES EN LA PROVINCIA DE LA VEGA"/>
    <s v="0000-NO APLICA"/>
    <s v="S"/>
    <n v="19870660"/>
    <n v="38562497.670000002"/>
    <n v="21518287.16"/>
    <n v="21518287.16"/>
  </r>
  <r>
    <x v="0"/>
    <x v="0"/>
    <x v="1"/>
    <x v="7"/>
    <s v="2.2.2.1-Viviendas, edificios y estructuras"/>
    <s v="2.2.2.1.2-Edificaciones no residenciales"/>
    <s v="0206-MINISTERIO DE EDUCACIÓN"/>
    <s v="0001-MINISTERIO DE EDUCACION"/>
    <s v="4-SERVICIOS SOCIALES"/>
    <s v="4.4-Educación"/>
    <s v="4.4.02-Educación primaria"/>
    <s v="2.7-OBRAS"/>
    <s v="2.7.1-OBRAS EN EDIFICACIONES"/>
    <s v="13-LA VEGA"/>
    <s v="10-FONDO GENERAL"/>
    <s v="13405-CONSTRUCCIÓN DE PLANTELES EDUCATIVOS EN LA PROVINCIA DE LA VEGA (FASE 2)"/>
    <s v="44-CONSTRUCCIÓN DE PLANTELES EDUCATIVOS EN LA PROVINCIA DE LA VEGA (FASE 2)"/>
    <s v="0000-NO APLICA"/>
    <s v="S"/>
    <n v="37000061"/>
    <n v="76053257.75"/>
    <n v="35015889.890000001"/>
    <n v="35015889.890000001"/>
  </r>
  <r>
    <x v="0"/>
    <x v="0"/>
    <x v="1"/>
    <x v="7"/>
    <s v="2.2.2.1-Viviendas, edificios y estructuras"/>
    <s v="2.2.2.1.2-Edificaciones no residenciales"/>
    <s v="0206-MINISTERIO DE EDUCACIÓN"/>
    <s v="0001-MINISTERIO DE EDUCACION"/>
    <s v="4-SERVICIOS SOCIALES"/>
    <s v="4.4-Educación"/>
    <s v="4.4.02-Educación primaria"/>
    <s v="2.7-OBRAS"/>
    <s v="2.7.1-OBRAS EN EDIFICACIONES"/>
    <s v="13-LA VEGA"/>
    <s v="10-FONDO GENERAL"/>
    <s v="13563-CONSTRUCCIÓN DE PLANTELES EDUCATIVOS EN LA PROVINCIA LA VEGA (FASE 3)"/>
    <s v="14-CONSTRUCCIÓN DE PLANTELES EDUCATIVOS EN LA PROVINCIA LA VEGA (FASE 3)"/>
    <s v="0000-NO APLICA"/>
    <s v="S"/>
    <n v="43733469"/>
    <n v="146283082.15000001"/>
    <n v="83736008.670000002"/>
    <n v="81366505.159999996"/>
  </r>
  <r>
    <x v="0"/>
    <x v="0"/>
    <x v="1"/>
    <x v="7"/>
    <s v="2.2.2.1-Viviendas, edificios y estructuras"/>
    <s v="2.2.2.1.2-Edificaciones no residenciales"/>
    <s v="0206-MINISTERIO DE EDUCACIÓN"/>
    <s v="0001-MINISTERIO DE EDUCACION"/>
    <s v="4-SERVICIOS SOCIALES"/>
    <s v="4.4-Educación"/>
    <s v="4.4.02-Educación primaria"/>
    <s v="2.7-OBRAS"/>
    <s v="2.7.1-OBRAS EN EDIFICACIONES"/>
    <s v="13-LA VEGA"/>
    <s v="10-FONDO GENERAL"/>
    <s v="13587-AMPLIACIÓN DE PLANTELES EDUCATIVOS EN LA PROVINCIA DE LA VEGA (FASE 3)"/>
    <s v="41-AMPLIACIÓN DE PLANTELES EDUCATIVOS EN LA PROVINCIA DE LA VEGA (FASE 3)"/>
    <s v="0000-NO APLICA"/>
    <s v="S"/>
    <n v="6247638"/>
    <n v="42711000"/>
    <n v="40709040.789999999"/>
    <n v="40709040.789999999"/>
  </r>
  <r>
    <x v="0"/>
    <x v="0"/>
    <x v="1"/>
    <x v="7"/>
    <s v="2.2.2.1-Viviendas, edificios y estructuras"/>
    <s v="2.2.2.1.2-Edificaciones no residenciales"/>
    <s v="0206-MINISTERIO DE EDUCACIÓN"/>
    <s v="0001-MINISTERIO DE EDUCACION"/>
    <s v="4-SERVICIOS SOCIALES"/>
    <s v="4.4-Educación"/>
    <s v="4.4.02-Educación primaria"/>
    <s v="2.7-OBRAS"/>
    <s v="2.7.1-OBRAS EN EDIFICACIONES"/>
    <s v="14-MARIA TRINIDAD SANCHEZ"/>
    <s v="10-FONDO GENERAL"/>
    <s v="12538-CONSTRUCCIÓN DE 12 PLANTELES ESCOLARES EN LA PROVINCIA MARIA TRINIDAD SANCHEZ"/>
    <s v="24-CONSTRUCCIÓN DE 12 PLANTELES ESCOLARES EN LA PROVINCIA MARIA TRINIDAD SANCHEZ"/>
    <s v="0000-NO APLICA"/>
    <s v="S"/>
    <n v="4967665"/>
    <n v="7882665"/>
    <n v="5531186.1600000001"/>
    <n v="5531186.1600000001"/>
  </r>
  <r>
    <x v="0"/>
    <x v="0"/>
    <x v="1"/>
    <x v="7"/>
    <s v="2.2.2.1-Viviendas, edificios y estructuras"/>
    <s v="2.2.2.1.2-Edificaciones no residenciales"/>
    <s v="0206-MINISTERIO DE EDUCACIÓN"/>
    <s v="0001-MINISTERIO DE EDUCACION"/>
    <s v="4-SERVICIOS SOCIALES"/>
    <s v="4.4-Educación"/>
    <s v="4.4.02-Educación primaria"/>
    <s v="2.7-OBRAS"/>
    <s v="2.7.1-OBRAS EN EDIFICACIONES"/>
    <s v="14-MARIA TRINIDAD SANCHEZ"/>
    <s v="10-FONDO GENERAL"/>
    <s v="12580-AMPLIACIÓN Y REHABILITACION DE 9 PLANTELES ESCOLARES EN LA PROVINCIA MARIA TRINIDAD SANCHEZ"/>
    <s v="45-AMPLIACIÓN Y REHABILITACION DE 9 PLANTELES ESCOLARES EN LA PROVINCIA MARIA TRINIDAD SANCHEZ"/>
    <s v="0000-NO APLICA"/>
    <s v="S"/>
    <n v="3725749"/>
    <n v="725749"/>
    <n v="0"/>
    <n v="0"/>
  </r>
  <r>
    <x v="0"/>
    <x v="0"/>
    <x v="1"/>
    <x v="7"/>
    <s v="2.2.2.1-Viviendas, edificios y estructuras"/>
    <s v="2.2.2.1.2-Edificaciones no residenciales"/>
    <s v="0206-MINISTERIO DE EDUCACIÓN"/>
    <s v="0001-MINISTERIO DE EDUCACION"/>
    <s v="4-SERVICIOS SOCIALES"/>
    <s v="4.4-Educación"/>
    <s v="4.4.02-Educación primaria"/>
    <s v="2.7-OBRAS"/>
    <s v="2.7.1-OBRAS EN EDIFICACIONES"/>
    <s v="14-MARIA TRINIDAD SANCHEZ"/>
    <s v="10-FONDO GENERAL"/>
    <s v="13368-AMPLIACIÓN DE PLANTELES EDUCATIVOS EN LA PROVINCIA DE MARIA TRINIDAD SANCHEZ (FASE 2)"/>
    <s v="21-AMPLIACIÓN DE PLANTELES EDUCATIVOS EN LA PROVINCIA DE MARIA TRINIDAD SANCHEZ (FASE 2)"/>
    <s v="0000-NO APLICA"/>
    <s v="S"/>
    <n v="2466670"/>
    <n v="1000"/>
    <n v="0"/>
    <n v="0"/>
  </r>
  <r>
    <x v="0"/>
    <x v="0"/>
    <x v="1"/>
    <x v="7"/>
    <s v="2.2.2.1-Viviendas, edificios y estructuras"/>
    <s v="2.2.2.1.2-Edificaciones no residenciales"/>
    <s v="0206-MINISTERIO DE EDUCACIÓN"/>
    <s v="0001-MINISTERIO DE EDUCACION"/>
    <s v="4-SERVICIOS SOCIALES"/>
    <s v="4.4-Educación"/>
    <s v="4.4.02-Educación primaria"/>
    <s v="2.7-OBRAS"/>
    <s v="2.7.1-OBRAS EN EDIFICACIONES"/>
    <s v="14-MARIA TRINIDAD SANCHEZ"/>
    <s v="10-FONDO GENERAL"/>
    <s v="13406-CONSTRUCCIÓN DE PLANTELES EDUCATIVOS EN LA PROVINCIA DE MARIA TRINIDAD SANCHEZ (FASE 2)"/>
    <s v="45-CONSTRUCCIÓN DE PLANTELES EDUCATIVOS EN LA PROVINCIA DE MARIA TRINIDAD SANCHEZ (FASE 2)"/>
    <s v="0000-NO APLICA"/>
    <s v="S"/>
    <n v="2466670"/>
    <n v="100000"/>
    <n v="0"/>
    <n v="0"/>
  </r>
  <r>
    <x v="0"/>
    <x v="0"/>
    <x v="1"/>
    <x v="7"/>
    <s v="2.2.2.1-Viviendas, edificios y estructuras"/>
    <s v="2.2.2.1.2-Edificaciones no residenciales"/>
    <s v="0206-MINISTERIO DE EDUCACIÓN"/>
    <s v="0001-MINISTERIO DE EDUCACION"/>
    <s v="4-SERVICIOS SOCIALES"/>
    <s v="4.4-Educación"/>
    <s v="4.4.02-Educación primaria"/>
    <s v="2.7-OBRAS"/>
    <s v="2.7.1-OBRAS EN EDIFICACIONES"/>
    <s v="14-MARIA TRINIDAD SANCHEZ"/>
    <s v="10-FONDO GENERAL"/>
    <s v="13564-CONSTRUCCIÓN DE PLANTELES EDUCATIVOS EN LA PROVINCIA MARIA TRINIDAD SÁNCHEZ (FASE 3 )"/>
    <s v="15-CONSTRUCCIÓN DE PLANTELES EDUCATIVOS EN LA PROVINCIA MARIA TRINIDAD SÁNCHEZ (FASE 3 )"/>
    <s v="0000-NO APLICA"/>
    <s v="S"/>
    <n v="9371457"/>
    <n v="5868531.8899999997"/>
    <n v="4397659.91"/>
    <n v="4397659.91"/>
  </r>
  <r>
    <x v="0"/>
    <x v="0"/>
    <x v="1"/>
    <x v="7"/>
    <s v="2.2.2.1-Viviendas, edificios y estructuras"/>
    <s v="2.2.2.1.2-Edificaciones no residenciales"/>
    <s v="0206-MINISTERIO DE EDUCACIÓN"/>
    <s v="0001-MINISTERIO DE EDUCACION"/>
    <s v="4-SERVICIOS SOCIALES"/>
    <s v="4.4-Educación"/>
    <s v="4.4.02-Educación primaria"/>
    <s v="2.7-OBRAS"/>
    <s v="2.7.1-OBRAS EN EDIFICACIONES"/>
    <s v="14-MARIA TRINIDAD SANCHEZ"/>
    <s v="10-FONDO GENERAL"/>
    <s v="13601-AMPLIACIÓN DE PLANTELES EDUCATIVOS EN LA PROVINCIA DE MARIA TRINIDAD SANCHEZ (FASE 3)"/>
    <s v="45-AMPLIACIÓN DE PLANTELES EDUCATIVOS EN LA PROVINCIA DE MARIA TRINIDAD SANCHEZ (FASE 3)"/>
    <s v="0000-NO APLICA"/>
    <s v="S"/>
    <n v="3123819"/>
    <n v="13140000"/>
    <n v="12759412.109999999"/>
    <n v="12759412.109999999"/>
  </r>
  <r>
    <x v="0"/>
    <x v="0"/>
    <x v="1"/>
    <x v="7"/>
    <s v="2.2.2.1-Viviendas, edificios y estructuras"/>
    <s v="2.2.2.1.2-Edificaciones no residenciales"/>
    <s v="0206-MINISTERIO DE EDUCACIÓN"/>
    <s v="0001-MINISTERIO DE EDUCACION"/>
    <s v="4-SERVICIOS SOCIALES"/>
    <s v="4.4-Educación"/>
    <s v="4.4.02-Educación primaria"/>
    <s v="2.7-OBRAS"/>
    <s v="2.7.1-OBRAS EN EDIFICACIONES"/>
    <s v="15-MONTE CRISTI"/>
    <s v="10-FONDO GENERAL"/>
    <s v="12540-CONSTRUCCIÓN DE 9 PLANTELES ESCOLARES EN LA PROVINCIA MONTECRISTI"/>
    <s v="26-CONSTRUCCIÓN DE 9 PLANTELES ESCOLARES EN LA PROVINCIA MONTECRISTI"/>
    <s v="0000-NO APLICA"/>
    <s v="S"/>
    <n v="1241916"/>
    <n v="241916"/>
    <n v="0"/>
    <n v="0"/>
  </r>
  <r>
    <x v="0"/>
    <x v="0"/>
    <x v="1"/>
    <x v="7"/>
    <s v="2.2.2.1-Viviendas, edificios y estructuras"/>
    <s v="2.2.2.1.2-Edificaciones no residenciales"/>
    <s v="0206-MINISTERIO DE EDUCACIÓN"/>
    <s v="0001-MINISTERIO DE EDUCACION"/>
    <s v="4-SERVICIOS SOCIALES"/>
    <s v="4.4-Educación"/>
    <s v="4.4.02-Educación primaria"/>
    <s v="2.7-OBRAS"/>
    <s v="2.7.1-OBRAS EN EDIFICACIONES"/>
    <s v="15-MONTE CRISTI"/>
    <s v="10-FONDO GENERAL"/>
    <s v="12582-AMPLIACIÓN Y REHABILITACION DE 19 PLANTELES ESCOLARES EN LA PROVINCIA MONTECRISTI"/>
    <s v="59-AMPLIACIÓN Y REHABILITACION DE 19 PLANTELES ESCOLARES EN LA PROVINCIA MONTECRISTI"/>
    <s v="0000-NO APLICA"/>
    <s v="S"/>
    <n v="11177246"/>
    <n v="11879421"/>
    <n v="5316767.43"/>
    <n v="5316767.43"/>
  </r>
  <r>
    <x v="0"/>
    <x v="0"/>
    <x v="1"/>
    <x v="7"/>
    <s v="2.2.2.1-Viviendas, edificios y estructuras"/>
    <s v="2.2.2.1.2-Edificaciones no residenciales"/>
    <s v="0206-MINISTERIO DE EDUCACIÓN"/>
    <s v="0001-MINISTERIO DE EDUCACION"/>
    <s v="4-SERVICIOS SOCIALES"/>
    <s v="4.4-Educación"/>
    <s v="4.4.02-Educación primaria"/>
    <s v="2.7-OBRAS"/>
    <s v="2.7.1-OBRAS EN EDIFICACIONES"/>
    <s v="15-MONTE CRISTI"/>
    <s v="10-FONDO GENERAL"/>
    <s v="13370-AMPLIACIÓN DE PLANTELES EDUCATIVOS EN LA PROVINCIA DE MONTE CRISTI (FASE 2)"/>
    <s v="23-AMPLIACIÓN DE PLANTELES EDUCATIVOS EN LA PROVINCIA DE MONTE CRISTI (FASE 2)"/>
    <s v="0000-NO APLICA"/>
    <s v="S"/>
    <n v="2466670"/>
    <n v="4592785"/>
    <n v="3673426.52"/>
    <n v="3673426.52"/>
  </r>
  <r>
    <x v="0"/>
    <x v="0"/>
    <x v="1"/>
    <x v="7"/>
    <s v="2.2.2.1-Viviendas, edificios y estructuras"/>
    <s v="2.2.2.1.2-Edificaciones no residenciales"/>
    <s v="0206-MINISTERIO DE EDUCACIÓN"/>
    <s v="0001-MINISTERIO DE EDUCACION"/>
    <s v="4-SERVICIOS SOCIALES"/>
    <s v="4.4-Educación"/>
    <s v="4.4.02-Educación primaria"/>
    <s v="2.7-OBRAS"/>
    <s v="2.7.1-OBRAS EN EDIFICACIONES"/>
    <s v="15-MONTE CRISTI"/>
    <s v="10-FONDO GENERAL"/>
    <s v="13408-CONSTRUCCIÓN  DE PLANTELES EDUCATIVOS EN LA PROVINCIA DE MONTE CRISTI (FASE 2)"/>
    <s v="47-CONSTRUCCIÓN  DE PLANTELES EDUCATIVOS EN LA PROVINCIA DE MONTE CRISTI (FASE 2)"/>
    <s v="0000-NO APLICA"/>
    <s v="S"/>
    <n v="7400012"/>
    <n v="4892000"/>
    <n v="0"/>
    <n v="0"/>
  </r>
  <r>
    <x v="0"/>
    <x v="0"/>
    <x v="1"/>
    <x v="7"/>
    <s v="2.2.2.1-Viviendas, edificios y estructuras"/>
    <s v="2.2.2.1.2-Edificaciones no residenciales"/>
    <s v="0206-MINISTERIO DE EDUCACIÓN"/>
    <s v="0001-MINISTERIO DE EDUCACION"/>
    <s v="4-SERVICIOS SOCIALES"/>
    <s v="4.4-Educación"/>
    <s v="4.4.02-Educación primaria"/>
    <s v="2.7-OBRAS"/>
    <s v="2.7.1-OBRAS EN EDIFICACIONES"/>
    <s v="15-MONTE CRISTI"/>
    <s v="10-FONDO GENERAL"/>
    <s v="13541-CONSTRUCCIÓN DE PLANTELES EDUCATIVOS EN LA PROVINCIA MONTE CRISTI (FASE 3)"/>
    <s v="17-CONSTRUCCIÓN DE PLANTELES EDUCATIVOS EN LA PROVINCIA MONTE CRISTI (FASE 3)"/>
    <s v="0000-NO APLICA"/>
    <s v="S"/>
    <n v="9371457"/>
    <n v="47139304.990000002"/>
    <n v="22115986.780000001"/>
    <n v="21275639.210000001"/>
  </r>
  <r>
    <x v="0"/>
    <x v="0"/>
    <x v="1"/>
    <x v="7"/>
    <s v="2.2.2.1-Viviendas, edificios y estructuras"/>
    <s v="2.2.2.1.2-Edificaciones no residenciales"/>
    <s v="0206-MINISTERIO DE EDUCACIÓN"/>
    <s v="0001-MINISTERIO DE EDUCACION"/>
    <s v="4-SERVICIOS SOCIALES"/>
    <s v="4.4-Educación"/>
    <s v="4.4.02-Educación primaria"/>
    <s v="2.7-OBRAS"/>
    <s v="2.7.1-OBRAS EN EDIFICACIONES"/>
    <s v="16-PEDERNALES"/>
    <s v="10-FONDO GENERAL"/>
    <s v="12543-CONSTRUCCIÓN DE 3 PLANTELES ESCOLARES EN LA PROVINCIA PEDERNALES"/>
    <s v="29-CONSTRUCCIÓN DE 3 PLANTELES ESCOLARES EN LA PROVINCIA PEDERNALES"/>
    <s v="0000-NO APLICA"/>
    <s v="S"/>
    <n v="2483832"/>
    <n v="483832"/>
    <n v="0"/>
    <n v="0"/>
  </r>
  <r>
    <x v="0"/>
    <x v="0"/>
    <x v="1"/>
    <x v="7"/>
    <s v="2.2.2.1-Viviendas, edificios y estructuras"/>
    <s v="2.2.2.1.2-Edificaciones no residenciales"/>
    <s v="0206-MINISTERIO DE EDUCACIÓN"/>
    <s v="0001-MINISTERIO DE EDUCACION"/>
    <s v="4-SERVICIOS SOCIALES"/>
    <s v="4.4-Educación"/>
    <s v="4.4.02-Educación primaria"/>
    <s v="2.7-OBRAS"/>
    <s v="2.7.1-OBRAS EN EDIFICACIONES"/>
    <s v="17-PERAVIA"/>
    <s v="10-FONDO GENERAL"/>
    <s v="12564-CONSTRUCCIÓN DE 15 PLANTELES ESCOLARES EN LA PROVINCIA PERAVIA"/>
    <s v="30-CONSTRUCCIÓN DE 15 PLANTELES ESCOLARES EN LA PROVINCIA PERAVIA"/>
    <s v="0000-NO APLICA"/>
    <s v="S"/>
    <n v="8693414"/>
    <n v="38553444.630000003"/>
    <n v="31804610.91"/>
    <n v="16727765.039999999"/>
  </r>
  <r>
    <x v="0"/>
    <x v="0"/>
    <x v="1"/>
    <x v="7"/>
    <s v="2.2.2.1-Viviendas, edificios y estructuras"/>
    <s v="2.2.2.1.2-Edificaciones no residenciales"/>
    <s v="0206-MINISTERIO DE EDUCACIÓN"/>
    <s v="0001-MINISTERIO DE EDUCACION"/>
    <s v="4-SERVICIOS SOCIALES"/>
    <s v="4.4-Educación"/>
    <s v="4.4.02-Educación primaria"/>
    <s v="2.7-OBRAS"/>
    <s v="2.7.1-OBRAS EN EDIFICACIONES"/>
    <s v="17-PERAVIA"/>
    <s v="10-FONDO GENERAL"/>
    <s v="12586-AMPLIACIÓN Y REHABILITACION DE 1 PLANTEL ESCOLAR EN LA PROVINCIA PERAVIA"/>
    <s v="62-AMPLIACIÓN Y REHABILITACION DE 1 PLANTEL ESCOLAR EN LA PROVINCIA PERAVIA"/>
    <s v="0000-NO APLICA"/>
    <s v="S"/>
    <n v="2483832"/>
    <n v="483832"/>
    <n v="0"/>
    <n v="0"/>
  </r>
  <r>
    <x v="0"/>
    <x v="0"/>
    <x v="1"/>
    <x v="7"/>
    <s v="2.2.2.1-Viviendas, edificios y estructuras"/>
    <s v="2.2.2.1.2-Edificaciones no residenciales"/>
    <s v="0206-MINISTERIO DE EDUCACIÓN"/>
    <s v="0001-MINISTERIO DE EDUCACION"/>
    <s v="4-SERVICIOS SOCIALES"/>
    <s v="4.4-Educación"/>
    <s v="4.4.02-Educación primaria"/>
    <s v="2.7-OBRAS"/>
    <s v="2.7.1-OBRAS EN EDIFICACIONES"/>
    <s v="17-PERAVIA"/>
    <s v="10-FONDO GENERAL"/>
    <s v="13410-CONSTRUCCIÓN DE PLANTELES EDUCATIVOS EN LA PROVINCIA DE PERAVIA (FASE 2)"/>
    <s v="49-CONSTRUCCIÓN DE PLANTELES EDUCATIVOS EN LA PROVINCIA DE PERAVIA (FASE 2)"/>
    <s v="0000-NO APLICA"/>
    <s v="S"/>
    <n v="12333353"/>
    <n v="500000"/>
    <n v="0"/>
    <n v="0"/>
  </r>
  <r>
    <x v="0"/>
    <x v="0"/>
    <x v="1"/>
    <x v="7"/>
    <s v="2.2.2.1-Viviendas, edificios y estructuras"/>
    <s v="2.2.2.1.2-Edificaciones no residenciales"/>
    <s v="0206-MINISTERIO DE EDUCACIÓN"/>
    <s v="0001-MINISTERIO DE EDUCACION"/>
    <s v="4-SERVICIOS SOCIALES"/>
    <s v="4.4-Educación"/>
    <s v="4.4.02-Educación primaria"/>
    <s v="2.7-OBRAS"/>
    <s v="2.7.1-OBRAS EN EDIFICACIONES"/>
    <s v="17-PERAVIA"/>
    <s v="10-FONDO GENERAL"/>
    <s v="13545-CONSTRUCCIÓN DE PLANTELES EDUCATIVOS EN LA PROVINCIA PERAVIA (FASE 3)"/>
    <s v="19-CONSTRUCCIÓN DE PLANTELES EDUCATIVOS EN LA PROVINCIA PERAVIA (FASE 3)"/>
    <s v="0000-NO APLICA"/>
    <s v="S"/>
    <n v="9371457"/>
    <n v="23395719"/>
    <n v="21158549.82"/>
    <n v="21158549.82"/>
  </r>
  <r>
    <x v="0"/>
    <x v="0"/>
    <x v="1"/>
    <x v="7"/>
    <s v="2.2.2.1-Viviendas, edificios y estructuras"/>
    <s v="2.2.2.1.2-Edificaciones no residenciales"/>
    <s v="0206-MINISTERIO DE EDUCACIÓN"/>
    <s v="0001-MINISTERIO DE EDUCACION"/>
    <s v="4-SERVICIOS SOCIALES"/>
    <s v="4.4-Educación"/>
    <s v="4.4.02-Educación primaria"/>
    <s v="2.7-OBRAS"/>
    <s v="2.7.1-OBRAS EN EDIFICACIONES"/>
    <s v="18-PUERTO PLATA"/>
    <s v="10-FONDO GENERAL"/>
    <s v="12544-CONSTRUCCIÓN DE 18 PLANTELES ESCOLARES EN LA PROVINCIA PUERTO PLATA"/>
    <s v="31-CONSTRUCCIÓN DE 18 PLANTELES ESCOLARES EN LA PROVINCIA PUERTO PLATA"/>
    <s v="0000-NO APLICA"/>
    <s v="S"/>
    <n v="17386828"/>
    <n v="44626018"/>
    <n v="24031479.460000001"/>
    <n v="5989750.6900000004"/>
  </r>
  <r>
    <x v="0"/>
    <x v="0"/>
    <x v="1"/>
    <x v="7"/>
    <s v="2.2.2.1-Viviendas, edificios y estructuras"/>
    <s v="2.2.2.1.2-Edificaciones no residenciales"/>
    <s v="0206-MINISTERIO DE EDUCACIÓN"/>
    <s v="0001-MINISTERIO DE EDUCACION"/>
    <s v="4-SERVICIOS SOCIALES"/>
    <s v="4.4-Educación"/>
    <s v="4.4.02-Educación primaria"/>
    <s v="2.7-OBRAS"/>
    <s v="2.7.1-OBRAS EN EDIFICACIONES"/>
    <s v="18-PUERTO PLATA"/>
    <s v="10-FONDO GENERAL"/>
    <s v="12587-AMPLIACIÓN Y REHABILITACION DE 15 PLANTELES ESCOLARES  EN LA PROVINCIA PUERTO PLATA"/>
    <s v="63-AMPLIACIÓN Y REHABILITACION DE 15 PLANTELES ESCOLARES  EN LA PROVINCIA PUERTO PLATA"/>
    <s v="0000-NO APLICA"/>
    <s v="S"/>
    <n v="11177246"/>
    <n v="9970934.5299999993"/>
    <n v="4080408.8"/>
    <n v="4080408.8"/>
  </r>
  <r>
    <x v="0"/>
    <x v="0"/>
    <x v="1"/>
    <x v="7"/>
    <s v="2.2.2.1-Viviendas, edificios y estructuras"/>
    <s v="2.2.2.1.2-Edificaciones no residenciales"/>
    <s v="0206-MINISTERIO DE EDUCACIÓN"/>
    <s v="0001-MINISTERIO DE EDUCACION"/>
    <s v="4-SERVICIOS SOCIALES"/>
    <s v="4.4-Educación"/>
    <s v="4.4.02-Educación primaria"/>
    <s v="2.7-OBRAS"/>
    <s v="2.7.1-OBRAS EN EDIFICACIONES"/>
    <s v="18-PUERTO PLATA"/>
    <s v="10-FONDO GENERAL"/>
    <s v="13374-AMPLIACIÓN DE PLANTELES EDUCATIVOS EN LA PROVINCIA DE PUERTO PLATA (FASE 2)"/>
    <s v="27-AMPLIACIÓN DE PLANTELES EDUCATIVOS EN LA PROVINCIA DE PUERTO PLATA (FASE 2)"/>
    <s v="0000-NO APLICA"/>
    <s v="S"/>
    <n v="2466670"/>
    <n v="1000"/>
    <n v="0"/>
    <n v="0"/>
  </r>
  <r>
    <x v="0"/>
    <x v="0"/>
    <x v="1"/>
    <x v="7"/>
    <s v="2.2.2.1-Viviendas, edificios y estructuras"/>
    <s v="2.2.2.1.2-Edificaciones no residenciales"/>
    <s v="0206-MINISTERIO DE EDUCACIÓN"/>
    <s v="0001-MINISTERIO DE EDUCACION"/>
    <s v="4-SERVICIOS SOCIALES"/>
    <s v="4.4-Educación"/>
    <s v="4.4.02-Educación primaria"/>
    <s v="2.7-OBRAS"/>
    <s v="2.7.1-OBRAS EN EDIFICACIONES"/>
    <s v="18-PUERTO PLATA"/>
    <s v="10-FONDO GENERAL"/>
    <s v="13411-CONSTRUCCIÓN DE PLANTELES EDUCATIVOS EN LA PROVINCIA DE PUERTO PLATA (FASE 2)"/>
    <s v="50-CONSTRUCCIÓN DE PLANTELES EDUCATIVOS EN LA PROVINCIA DE PUERTO PLATA (FASE 2)"/>
    <s v="0000-NO APLICA"/>
    <s v="S"/>
    <n v="24666707"/>
    <n v="1000000"/>
    <n v="0"/>
    <n v="0"/>
  </r>
  <r>
    <x v="0"/>
    <x v="0"/>
    <x v="1"/>
    <x v="7"/>
    <s v="2.2.2.1-Viviendas, edificios y estructuras"/>
    <s v="2.2.2.1.2-Edificaciones no residenciales"/>
    <s v="0206-MINISTERIO DE EDUCACIÓN"/>
    <s v="0001-MINISTERIO DE EDUCACION"/>
    <s v="4-SERVICIOS SOCIALES"/>
    <s v="4.4-Educación"/>
    <s v="4.4.02-Educación primaria"/>
    <s v="2.7-OBRAS"/>
    <s v="2.7.1-OBRAS EN EDIFICACIONES"/>
    <s v="18-PUERTO PLATA"/>
    <s v="10-FONDO GENERAL"/>
    <s v="13576-CONSTRUCCIÓN DE PLANTELES EDUCATIVOS EN LA PROVINCIA PUERTO PLATA (FASE 3)"/>
    <s v="20-CONSTRUCCIÓN DE PLANTELES EDUCATIVOS EN LA PROVINCIA PUERTO PLATA (FASE 3)"/>
    <s v="0000-NO APLICA"/>
    <s v="S"/>
    <n v="43733469"/>
    <n v="136359987.38"/>
    <n v="101807287.77"/>
    <n v="66432023.289999999"/>
  </r>
  <r>
    <x v="0"/>
    <x v="0"/>
    <x v="1"/>
    <x v="7"/>
    <s v="2.2.2.1-Viviendas, edificios y estructuras"/>
    <s v="2.2.2.1.2-Edificaciones no residenciales"/>
    <s v="0206-MINISTERIO DE EDUCACIÓN"/>
    <s v="0001-MINISTERIO DE EDUCACION"/>
    <s v="4-SERVICIOS SOCIALES"/>
    <s v="4.4-Educación"/>
    <s v="4.4.02-Educación primaria"/>
    <s v="2.7-OBRAS"/>
    <s v="2.7.1-OBRAS EN EDIFICACIONES"/>
    <s v="18-PUERTO PLATA"/>
    <s v="10-FONDO GENERAL"/>
    <s v="13597-AMPLIACIÓN DE PLANTELES DUCATIVOS EN LA PROVINCA PUERTO PLATA (FASE 3)"/>
    <s v="36-AMPLIACIÓN DE PLANTELES DUCATIVOS EN LA PROVINCA PUERTO PLATA (FASE 3)"/>
    <s v="0000-NO APLICA"/>
    <s v="S"/>
    <n v="6247638"/>
    <n v="9664204"/>
    <n v="3262465.02"/>
    <n v="3262465.02"/>
  </r>
  <r>
    <x v="0"/>
    <x v="0"/>
    <x v="1"/>
    <x v="7"/>
    <s v="2.2.2.1-Viviendas, edificios y estructuras"/>
    <s v="2.2.2.1.2-Edificaciones no residenciales"/>
    <s v="0206-MINISTERIO DE EDUCACIÓN"/>
    <s v="0001-MINISTERIO DE EDUCACION"/>
    <s v="4-SERVICIOS SOCIALES"/>
    <s v="4.4-Educación"/>
    <s v="4.4.02-Educación primaria"/>
    <s v="2.7-OBRAS"/>
    <s v="2.7.1-OBRAS EN EDIFICACIONES"/>
    <s v="19-HERMANAS MIRABAL"/>
    <s v="10-FONDO GENERAL"/>
    <s v="12532-CONSTRUCCIÓN DE 11 PLANTELES ESCOLARES EN LA PROVINCIA HERMANAS MIRABAL"/>
    <s v="18-CONSTRUCCIÓN DE 11 PLANTELES ESCOLARES EN LA PROVINCIA HERMANAS MIRABAL"/>
    <s v="0000-NO APLICA"/>
    <s v="S"/>
    <n v="3725748"/>
    <n v="5221348"/>
    <n v="4737402.83"/>
    <n v="4737402.83"/>
  </r>
  <r>
    <x v="0"/>
    <x v="0"/>
    <x v="1"/>
    <x v="7"/>
    <s v="2.2.2.1-Viviendas, edificios y estructuras"/>
    <s v="2.2.2.1.2-Edificaciones no residenciales"/>
    <s v="0206-MINISTERIO DE EDUCACIÓN"/>
    <s v="0001-MINISTERIO DE EDUCACION"/>
    <s v="4-SERVICIOS SOCIALES"/>
    <s v="4.4-Educación"/>
    <s v="4.4.02-Educación primaria"/>
    <s v="2.7-OBRAS"/>
    <s v="2.7.1-OBRAS EN EDIFICACIONES"/>
    <s v="19-HERMANAS MIRABAL"/>
    <s v="10-FONDO GENERAL"/>
    <s v="12574-AMPLIACIÓN Y REHABILITACION DE 17 PLANTELES ESCOLARES EN LA PROVINCIA HERMANAS MIRABAL"/>
    <s v="54-AMPLIACIÓN Y REHABILITACION DE 17 PLANTELES ESCOLARES EN LA PROVINCIA HERMANAS MIRABAL"/>
    <s v="0000-NO APLICA"/>
    <s v="S"/>
    <n v="6209581"/>
    <n v="6209581"/>
    <n v="0"/>
    <n v="0"/>
  </r>
  <r>
    <x v="0"/>
    <x v="0"/>
    <x v="1"/>
    <x v="7"/>
    <s v="2.2.2.1-Viviendas, edificios y estructuras"/>
    <s v="2.2.2.1.2-Edificaciones no residenciales"/>
    <s v="0206-MINISTERIO DE EDUCACIÓN"/>
    <s v="0001-MINISTERIO DE EDUCACION"/>
    <s v="4-SERVICIOS SOCIALES"/>
    <s v="4.4-Educación"/>
    <s v="4.4.02-Educación primaria"/>
    <s v="2.7-OBRAS"/>
    <s v="2.7.1-OBRAS EN EDIFICACIONES"/>
    <s v="19-HERMANAS MIRABAL"/>
    <s v="10-FONDO GENERAL"/>
    <s v="13401-CONSTRUCCIÓN DE PLANTELES EDUCATIVOS EN LA PROVINCIA DE HERMANAS MIRABAL (FASE 2)"/>
    <s v="40-CONSTRUCCIÓN DE PLANTELES EDUCATIVOS EN LA PROVINCIA DE HERMANAS MIRABAL (FASE 2)"/>
    <s v="0000-NO APLICA"/>
    <s v="S"/>
    <n v="4933341"/>
    <n v="11437910"/>
    <n v="10437903.43"/>
    <n v="7743967.8399999999"/>
  </r>
  <r>
    <x v="0"/>
    <x v="0"/>
    <x v="1"/>
    <x v="7"/>
    <s v="2.2.2.1-Viviendas, edificios y estructuras"/>
    <s v="2.2.2.1.2-Edificaciones no residenciales"/>
    <s v="0206-MINISTERIO DE EDUCACIÓN"/>
    <s v="0001-MINISTERIO DE EDUCACION"/>
    <s v="4-SERVICIOS SOCIALES"/>
    <s v="4.4-Educación"/>
    <s v="4.4.02-Educación primaria"/>
    <s v="2.7-OBRAS"/>
    <s v="2.7.1-OBRAS EN EDIFICACIONES"/>
    <s v="19-HERMANAS MIRABAL"/>
    <s v="10-FONDO GENERAL"/>
    <s v="13558-CONSTRUCCIÓN DE PLANTELES EDUCATIVOS EN LA PROVINCIA HERMANAS MIRABAL (FASE 3)"/>
    <s v="11-CONSTRUCCIÓN DE PLANTELES EDUCATIVOS EN LA PROVINCIA HERMANAS MIRABAL (FASE 3)"/>
    <s v="0000-NO APLICA"/>
    <s v="S"/>
    <n v="6247638"/>
    <n v="13485000"/>
    <n v="12381907.810000001"/>
    <n v="12381907.810000001"/>
  </r>
  <r>
    <x v="0"/>
    <x v="0"/>
    <x v="1"/>
    <x v="7"/>
    <s v="2.2.2.1-Viviendas, edificios y estructuras"/>
    <s v="2.2.2.1.2-Edificaciones no residenciales"/>
    <s v="0206-MINISTERIO DE EDUCACIÓN"/>
    <s v="0001-MINISTERIO DE EDUCACION"/>
    <s v="4-SERVICIOS SOCIALES"/>
    <s v="4.4-Educación"/>
    <s v="4.4.02-Educación primaria"/>
    <s v="2.7-OBRAS"/>
    <s v="2.7.1-OBRAS EN EDIFICACIONES"/>
    <s v="19-HERMANAS MIRABAL"/>
    <s v="10-FONDO GENERAL"/>
    <s v="13595-AMPLIACIÓN DE PLANTELES EDUCATIVOS EN LA PROVINCIA HERMANAS MIRABAL (FASE 3)"/>
    <s v="35-AMPLIACIÓN DE PLANTELES EDUCATIVOS EN LA PROVINCIA HERMANAS MIRABAL (FASE 3)"/>
    <s v="0000-NO APLICA"/>
    <s v="S"/>
    <n v="6247638"/>
    <n v="100000"/>
    <n v="0"/>
    <n v="0"/>
  </r>
  <r>
    <x v="0"/>
    <x v="0"/>
    <x v="1"/>
    <x v="7"/>
    <s v="2.2.2.1-Viviendas, edificios y estructuras"/>
    <s v="2.2.2.1.2-Edificaciones no residenciales"/>
    <s v="0206-MINISTERIO DE EDUCACIÓN"/>
    <s v="0001-MINISTERIO DE EDUCACION"/>
    <s v="4-SERVICIOS SOCIALES"/>
    <s v="4.4-Educación"/>
    <s v="4.4.02-Educación primaria"/>
    <s v="2.7-OBRAS"/>
    <s v="2.7.1-OBRAS EN EDIFICACIONES"/>
    <s v="20-SAMANA"/>
    <s v="10-FONDO GENERAL"/>
    <s v="12556-CONSTRUCCIÓN DE 12 PLANTELES ESCOLARES EN LA PROVINCIA SAMANA"/>
    <s v="32-CONSTRUCCIÓN DE 12 PLANTELES ESCOLARES EN LA PROVINCIA SAMANA"/>
    <s v="0000-NO APLICA"/>
    <s v="S"/>
    <n v="4967665"/>
    <n v="51155150.399999999"/>
    <n v="36167444.609999999"/>
    <n v="36167444.609999999"/>
  </r>
  <r>
    <x v="0"/>
    <x v="0"/>
    <x v="1"/>
    <x v="7"/>
    <s v="2.2.2.1-Viviendas, edificios y estructuras"/>
    <s v="2.2.2.1.2-Edificaciones no residenciales"/>
    <s v="0206-MINISTERIO DE EDUCACIÓN"/>
    <s v="0001-MINISTERIO DE EDUCACION"/>
    <s v="4-SERVICIOS SOCIALES"/>
    <s v="4.4-Educación"/>
    <s v="4.4.02-Educación primaria"/>
    <s v="2.7-OBRAS"/>
    <s v="2.7.1-OBRAS EN EDIFICACIONES"/>
    <s v="20-SAMANA"/>
    <s v="10-FONDO GENERAL"/>
    <s v="12588-AMPLIACIÓN Y REHABILITACION DE 11 PLANTELES ESCOLARES E EN LA PROVINCIA SAMANA"/>
    <s v="64-AMPLIACIÓN Y REHABILITACION DE 11 PLANTELES ESCOLARES E EN LA PROVINCIA SAMANA"/>
    <s v="0000-NO APLICA"/>
    <s v="S"/>
    <n v="7451497"/>
    <n v="13196763.109999999"/>
    <n v="7391634.3700000001"/>
    <n v="7391634.3700000001"/>
  </r>
  <r>
    <x v="0"/>
    <x v="0"/>
    <x v="1"/>
    <x v="7"/>
    <s v="2.2.2.1-Viviendas, edificios y estructuras"/>
    <s v="2.2.2.1.2-Edificaciones no residenciales"/>
    <s v="0206-MINISTERIO DE EDUCACIÓN"/>
    <s v="0001-MINISTERIO DE EDUCACION"/>
    <s v="4-SERVICIOS SOCIALES"/>
    <s v="4.4-Educación"/>
    <s v="4.4.02-Educación primaria"/>
    <s v="2.7-OBRAS"/>
    <s v="2.7.1-OBRAS EN EDIFICACIONES"/>
    <s v="20-SAMANA"/>
    <s v="10-FONDO GENERAL"/>
    <s v="13412-CONSTRUCCIÓN DE PLANTELES EDUCATIVOS EN LA PROVINCIA DE SAMANÁ (FASE 2)"/>
    <s v="51-CONSTRUCCIÓN DE PLANTELES EDUCATIVOS EN LA PROVINCIA DE SAMANÁ (FASE 2)"/>
    <s v="0000-NO APLICA"/>
    <s v="S"/>
    <n v="12333353"/>
    <n v="33458272"/>
    <n v="14475391.52"/>
    <n v="14475391.52"/>
  </r>
  <r>
    <x v="0"/>
    <x v="0"/>
    <x v="1"/>
    <x v="7"/>
    <s v="2.2.2.1-Viviendas, edificios y estructuras"/>
    <s v="2.2.2.1.2-Edificaciones no residenciales"/>
    <s v="0206-MINISTERIO DE EDUCACIÓN"/>
    <s v="0001-MINISTERIO DE EDUCACION"/>
    <s v="4-SERVICIOS SOCIALES"/>
    <s v="4.4-Educación"/>
    <s v="4.4.02-Educación primaria"/>
    <s v="2.7-OBRAS"/>
    <s v="2.7.1-OBRAS EN EDIFICACIONES"/>
    <s v="20-SAMANA"/>
    <s v="10-FONDO GENERAL"/>
    <s v="13551-CONSTRUCCIÓN DE PLANTELES EDUCATIVOS EN LA PROVINCIA SAMANÁ (FASE 3)"/>
    <s v="21-CONSTRUCCIÓN DE PLANTELES EDUCATIVOS EN LA PROVINCIA SAMANÁ (FASE 3)"/>
    <s v="0000-NO APLICA"/>
    <s v="S"/>
    <n v="9371457"/>
    <n v="27309782.16"/>
    <n v="7471193.5199999996"/>
    <n v="7471193.5199999996"/>
  </r>
  <r>
    <x v="0"/>
    <x v="0"/>
    <x v="1"/>
    <x v="7"/>
    <s v="2.2.2.1-Viviendas, edificios y estructuras"/>
    <s v="2.2.2.1.2-Edificaciones no residenciales"/>
    <s v="0206-MINISTERIO DE EDUCACIÓN"/>
    <s v="0001-MINISTERIO DE EDUCACION"/>
    <s v="4-SERVICIOS SOCIALES"/>
    <s v="4.4-Educación"/>
    <s v="4.4.02-Educación primaria"/>
    <s v="2.7-OBRAS"/>
    <s v="2.7.1-OBRAS EN EDIFICACIONES"/>
    <s v="21-SAN CRISTOBAL"/>
    <s v="10-FONDO GENERAL"/>
    <s v="12547-CONSTRUCCIÓN DE 43 PLANTELES ESCOLARES EN LA PROVINCIA SAN CRISTOBAL"/>
    <s v="33-CONSTRUCCIÓN DE 43 PLANTELES ESCOLARES EN LA PROVINCIA SAN CRISTOBAL"/>
    <s v="0000-NO APLICA"/>
    <s v="S"/>
    <n v="22354493"/>
    <n v="168636935.15000001"/>
    <n v="92148779.120000005"/>
    <n v="76983305.579999998"/>
  </r>
  <r>
    <x v="0"/>
    <x v="0"/>
    <x v="1"/>
    <x v="7"/>
    <s v="2.2.2.1-Viviendas, edificios y estructuras"/>
    <s v="2.2.2.1.2-Edificaciones no residenciales"/>
    <s v="0206-MINISTERIO DE EDUCACIÓN"/>
    <s v="0001-MINISTERIO DE EDUCACION"/>
    <s v="4-SERVICIOS SOCIALES"/>
    <s v="4.4-Educación"/>
    <s v="4.4.02-Educación primaria"/>
    <s v="2.7-OBRAS"/>
    <s v="2.7.1-OBRAS EN EDIFICACIONES"/>
    <s v="21-SAN CRISTOBAL"/>
    <s v="10-FONDO GENERAL"/>
    <s v="12589-AMPLIACIÓN Y REHABILITACION DE 14 PLANTELES ESCOLARES  EN LA PROVINCIA SAN CRISTOBAL"/>
    <s v="66-AMPLIACIÓN Y REHABILITACION DE 14 PLANTELES ESCOLARES  EN LA PROVINCIA SAN CRISTOBAL"/>
    <s v="0000-NO APLICA"/>
    <s v="S"/>
    <n v="14902995"/>
    <n v="2902995"/>
    <n v="0"/>
    <n v="0"/>
  </r>
  <r>
    <x v="0"/>
    <x v="0"/>
    <x v="1"/>
    <x v="7"/>
    <s v="2.2.2.1-Viviendas, edificios y estructuras"/>
    <s v="2.2.2.1.2-Edificaciones no residenciales"/>
    <s v="0206-MINISTERIO DE EDUCACIÓN"/>
    <s v="0001-MINISTERIO DE EDUCACION"/>
    <s v="4-SERVICIOS SOCIALES"/>
    <s v="4.4-Educación"/>
    <s v="4.4.02-Educación primaria"/>
    <s v="2.7-OBRAS"/>
    <s v="2.7.1-OBRAS EN EDIFICACIONES"/>
    <s v="21-SAN CRISTOBAL"/>
    <s v="10-FONDO GENERAL"/>
    <s v="13376-AMPLIACIÓN DE PLANTELES EDUCATIVOS EN LA PROVINCIA DE SAN CRISTÓBAL (FASE 2)"/>
    <s v="29-AMPLIACIÓN DE PLANTELES EDUCATIVOS EN LA PROVINCIA DE SAN CRISTÓBAL (FASE 2)"/>
    <s v="0000-NO APLICA"/>
    <s v="S"/>
    <n v="2466670"/>
    <n v="38658401"/>
    <n v="35526790"/>
    <n v="35526790"/>
  </r>
  <r>
    <x v="0"/>
    <x v="0"/>
    <x v="1"/>
    <x v="7"/>
    <s v="2.2.2.1-Viviendas, edificios y estructuras"/>
    <s v="2.2.2.1.2-Edificaciones no residenciales"/>
    <s v="0206-MINISTERIO DE EDUCACIÓN"/>
    <s v="0001-MINISTERIO DE EDUCACION"/>
    <s v="4-SERVICIOS SOCIALES"/>
    <s v="4.4-Educación"/>
    <s v="4.4.02-Educación primaria"/>
    <s v="2.7-OBRAS"/>
    <s v="2.7.1-OBRAS EN EDIFICACIONES"/>
    <s v="21-SAN CRISTOBAL"/>
    <s v="10-FONDO GENERAL"/>
    <s v="13413-CONSTRUCCIÓN DE PLANTELES EDUCATIVOS EN LA PROVINCIA DE SAN CRISTÓBAL (FASE 2)"/>
    <s v="52-CONSTRUCCIÓN DE PLANTELES EDUCATIVOS EN LA PROVINCIA DE SAN CRISTÓBAL (FASE 2)"/>
    <s v="0000-NO APLICA"/>
    <s v="S"/>
    <n v="49333414"/>
    <n v="193540669.34999999"/>
    <n v="119017317.40000001"/>
    <n v="119017317.40000001"/>
  </r>
  <r>
    <x v="0"/>
    <x v="0"/>
    <x v="1"/>
    <x v="7"/>
    <s v="2.2.2.1-Viviendas, edificios y estructuras"/>
    <s v="2.2.2.1.2-Edificaciones no residenciales"/>
    <s v="0206-MINISTERIO DE EDUCACIÓN"/>
    <s v="0001-MINISTERIO DE EDUCACION"/>
    <s v="4-SERVICIOS SOCIALES"/>
    <s v="4.4-Educación"/>
    <s v="4.4.02-Educación primaria"/>
    <s v="2.7-OBRAS"/>
    <s v="2.7.1-OBRAS EN EDIFICACIONES"/>
    <s v="21-SAN CRISTOBAL"/>
    <s v="10-FONDO GENERAL"/>
    <s v="13428-CONSTRUCCIÓN  DE 5 ESTANCIAS INFANTILES EN LA PROVINCIA DE SAN CRISTOBAL (FASE 2)"/>
    <s v="37-CONSTRUCCIÓN  DE 5 ESTANCIAS INFANTILES EN LA PROVINCIA DE SAN CRISTOBAL (FASE 2)"/>
    <s v="0000-NO APLICA"/>
    <s v="S"/>
    <n v="0"/>
    <n v="9499668.5399999991"/>
    <n v="0"/>
    <n v="0"/>
  </r>
  <r>
    <x v="0"/>
    <x v="0"/>
    <x v="1"/>
    <x v="7"/>
    <s v="2.2.2.1-Viviendas, edificios y estructuras"/>
    <s v="2.2.2.1.2-Edificaciones no residenciales"/>
    <s v="0206-MINISTERIO DE EDUCACIÓN"/>
    <s v="0001-MINISTERIO DE EDUCACION"/>
    <s v="4-SERVICIOS SOCIALES"/>
    <s v="4.4-Educación"/>
    <s v="4.4.02-Educación primaria"/>
    <s v="2.7-OBRAS"/>
    <s v="2.7.1-OBRAS EN EDIFICACIONES"/>
    <s v="21-SAN CRISTOBAL"/>
    <s v="10-FONDO GENERAL"/>
    <s v="13554-CONSTRUCCIÓN DE PLANTELES EDUCATIVOS EN LA PROVINCIA SAN CRISTÓBAL (FASE 3)"/>
    <s v="22-CONSTRUCCIÓN DE PLANTELES EDUCATIVOS EN LA PROVINCIA SAN CRISTÓBAL (FASE 3)"/>
    <s v="0000-NO APLICA"/>
    <s v="S"/>
    <n v="71847842"/>
    <n v="82798975.25"/>
    <n v="72007475.620000005"/>
    <n v="72007475.620000005"/>
  </r>
  <r>
    <x v="0"/>
    <x v="0"/>
    <x v="1"/>
    <x v="7"/>
    <s v="2.2.2.1-Viviendas, edificios y estructuras"/>
    <s v="2.2.2.1.2-Edificaciones no residenciales"/>
    <s v="0206-MINISTERIO DE EDUCACIÓN"/>
    <s v="0001-MINISTERIO DE EDUCACION"/>
    <s v="4-SERVICIOS SOCIALES"/>
    <s v="4.4-Educación"/>
    <s v="4.4.02-Educación primaria"/>
    <s v="2.7-OBRAS"/>
    <s v="2.7.1-OBRAS EN EDIFICACIONES"/>
    <s v="22-SAN JUAN"/>
    <s v="10-FONDO GENERAL"/>
    <s v="12550-CONSTRUCCIÓN DE 18 PLANTELES ESCOLARES EN LA PROVINCIA SAN JUAN"/>
    <s v="34-CONSTRUCCIÓN DE 18 PLANTELES ESCOLARES EN LA PROVINCIA SAN JUAN"/>
    <s v="0000-NO APLICA"/>
    <s v="S"/>
    <n v="6209581"/>
    <n v="5489242.1600000001"/>
    <n v="2310087.73"/>
    <n v="2310087.73"/>
  </r>
  <r>
    <x v="0"/>
    <x v="0"/>
    <x v="1"/>
    <x v="7"/>
    <s v="2.2.2.1-Viviendas, edificios y estructuras"/>
    <s v="2.2.2.1.2-Edificaciones no residenciales"/>
    <s v="0206-MINISTERIO DE EDUCACIÓN"/>
    <s v="0001-MINISTERIO DE EDUCACION"/>
    <s v="4-SERVICIOS SOCIALES"/>
    <s v="4.4-Educación"/>
    <s v="4.4.02-Educación primaria"/>
    <s v="2.7-OBRAS"/>
    <s v="2.7.1-OBRAS EN EDIFICACIONES"/>
    <s v="22-SAN JUAN"/>
    <s v="10-FONDO GENERAL"/>
    <s v="12591-AMPLIACIÓN Y REHABILITACION DE 16 PLANTELES ESCOLARES EN LA PROVINCIA SAN JUAN"/>
    <s v="68-AMPLIACIÓN Y REHABILITACION DE 16 PLANTELES ESCOLARES EN LA PROVINCIA SAN JUAN"/>
    <s v="0000-NO APLICA"/>
    <s v="S"/>
    <n v="4967665"/>
    <n v="967665"/>
    <n v="0"/>
    <n v="0"/>
  </r>
  <r>
    <x v="0"/>
    <x v="0"/>
    <x v="1"/>
    <x v="7"/>
    <s v="2.2.2.1-Viviendas, edificios y estructuras"/>
    <s v="2.2.2.1.2-Edificaciones no residenciales"/>
    <s v="0206-MINISTERIO DE EDUCACIÓN"/>
    <s v="0001-MINISTERIO DE EDUCACION"/>
    <s v="4-SERVICIOS SOCIALES"/>
    <s v="4.4-Educación"/>
    <s v="4.4.02-Educación primaria"/>
    <s v="2.7-OBRAS"/>
    <s v="2.7.1-OBRAS EN EDIFICACIONES"/>
    <s v="22-SAN JUAN"/>
    <s v="10-FONDO GENERAL"/>
    <s v="13415-CONSTRUCCIÓN DE PLANTELES EDUCATIVOS EN LA PROVINCIA DE SAN JUAN (FASE 2)"/>
    <s v="54-CONSTRUCCIÓN DE PLANTELES EDUCATIVOS EN LA PROVINCIA DE SAN JUAN (FASE 2)"/>
    <s v="0000-NO APLICA"/>
    <s v="S"/>
    <n v="14800024"/>
    <n v="11010789.960000001"/>
    <n v="9141557.3000000007"/>
    <n v="3047185.77"/>
  </r>
  <r>
    <x v="0"/>
    <x v="0"/>
    <x v="1"/>
    <x v="7"/>
    <s v="2.2.2.1-Viviendas, edificios y estructuras"/>
    <s v="2.2.2.1.2-Edificaciones no residenciales"/>
    <s v="0206-MINISTERIO DE EDUCACIÓN"/>
    <s v="0001-MINISTERIO DE EDUCACION"/>
    <s v="4-SERVICIOS SOCIALES"/>
    <s v="4.4-Educación"/>
    <s v="4.4.02-Educación primaria"/>
    <s v="2.7-OBRAS"/>
    <s v="2.7.1-OBRAS EN EDIFICACIONES"/>
    <s v="22-SAN JUAN"/>
    <s v="10-FONDO GENERAL"/>
    <s v="13583-CONSTRUCCIÓN DE PLANTELES EDUCATIVOS EN LA PROVINCIA SAN JUAN (FASE 3)"/>
    <s v="56-CONSTRUCCIÓN DE PLANTELES EDUCATIVOS EN LA PROVINCIA SAN JUAN (FASE 3)"/>
    <s v="0000-NO APLICA"/>
    <s v="S"/>
    <n v="12495276"/>
    <n v="54959057.229999997"/>
    <n v="48422261.079999998"/>
    <n v="48422261.079999998"/>
  </r>
  <r>
    <x v="0"/>
    <x v="0"/>
    <x v="1"/>
    <x v="7"/>
    <s v="2.2.2.1-Viviendas, edificios y estructuras"/>
    <s v="2.2.2.1.2-Edificaciones no residenciales"/>
    <s v="0206-MINISTERIO DE EDUCACIÓN"/>
    <s v="0001-MINISTERIO DE EDUCACION"/>
    <s v="4-SERVICIOS SOCIALES"/>
    <s v="4.4-Educación"/>
    <s v="4.4.02-Educación primaria"/>
    <s v="2.7-OBRAS"/>
    <s v="2.7.1-OBRAS EN EDIFICACIONES"/>
    <s v="23-SAN PEDRO DE MACORIS"/>
    <s v="10-FONDO GENERAL"/>
    <s v="12553-CONSTRUCCIÓN DE 16 PLANTELES ESCOLARES EN LA PROVINCIA SAN PEDRO DE MACORIS"/>
    <s v="36-CONSTRUCCIÓN DE 16 PLANTELES ESCOLARES EN LA PROVINCIA SAN PEDRO DE MACORIS"/>
    <s v="0000-NO APLICA"/>
    <s v="S"/>
    <n v="7451498"/>
    <n v="33332124.190000001"/>
    <n v="8030924.9100000001"/>
    <n v="8030924.9100000001"/>
  </r>
  <r>
    <x v="0"/>
    <x v="0"/>
    <x v="1"/>
    <x v="7"/>
    <s v="2.2.2.1-Viviendas, edificios y estructuras"/>
    <s v="2.2.2.1.2-Edificaciones no residenciales"/>
    <s v="0206-MINISTERIO DE EDUCACIÓN"/>
    <s v="0001-MINISTERIO DE EDUCACION"/>
    <s v="4-SERVICIOS SOCIALES"/>
    <s v="4.4-Educación"/>
    <s v="4.4.02-Educación primaria"/>
    <s v="2.7-OBRAS"/>
    <s v="2.7.1-OBRAS EN EDIFICACIONES"/>
    <s v="23-SAN PEDRO DE MACORIS"/>
    <s v="10-FONDO GENERAL"/>
    <s v="12593-AMPLIACIÓN Y REHABILITACION DE 16 PLANTELES ESCOLARES EN LA PROVINCIA SAN PEDRO DE MACORIS."/>
    <s v="69-AMPLIACIÓN Y REHABILITACION DE 16 PLANTELES ESCOLARES EN LA PROVINCIA SAN PEDRO DE MACORIS."/>
    <s v="0000-NO APLICA"/>
    <s v="S"/>
    <n v="9935330"/>
    <n v="26398760.399999999"/>
    <n v="16252984.119999999"/>
    <n v="5417661.3700000001"/>
  </r>
  <r>
    <x v="0"/>
    <x v="0"/>
    <x v="1"/>
    <x v="7"/>
    <s v="2.2.2.1-Viviendas, edificios y estructuras"/>
    <s v="2.2.2.1.2-Edificaciones no residenciales"/>
    <s v="0206-MINISTERIO DE EDUCACIÓN"/>
    <s v="0001-MINISTERIO DE EDUCACION"/>
    <s v="4-SERVICIOS SOCIALES"/>
    <s v="4.4-Educación"/>
    <s v="4.4.02-Educación primaria"/>
    <s v="2.7-OBRAS"/>
    <s v="2.7.1-OBRAS EN EDIFICACIONES"/>
    <s v="23-SAN PEDRO DE MACORIS"/>
    <s v="10-FONDO GENERAL"/>
    <s v="13359-AMPLIACIÓN DE PLANTELES EDUCATIVOS EN LA PROVINCIA DE SAN PEDRO DE MACORÍS (FASE 2)"/>
    <s v="12-AMPLIACIÓN DE PLANTELES EDUCATIVOS EN LA PROVINCIA DE SAN PEDRO DE MACORÍS (FASE 2)"/>
    <s v="0000-NO APLICA"/>
    <s v="S"/>
    <n v="4933341"/>
    <n v="29336640"/>
    <n v="25382448.34"/>
    <n v="25382448.34"/>
  </r>
  <r>
    <x v="0"/>
    <x v="0"/>
    <x v="1"/>
    <x v="7"/>
    <s v="2.2.2.1-Viviendas, edificios y estructuras"/>
    <s v="2.2.2.1.2-Edificaciones no residenciales"/>
    <s v="0206-MINISTERIO DE EDUCACIÓN"/>
    <s v="0001-MINISTERIO DE EDUCACION"/>
    <s v="4-SERVICIOS SOCIALES"/>
    <s v="4.4-Educación"/>
    <s v="4.4.02-Educación primaria"/>
    <s v="2.7-OBRAS"/>
    <s v="2.7.1-OBRAS EN EDIFICACIONES"/>
    <s v="23-SAN PEDRO DE MACORIS"/>
    <s v="10-FONDO GENERAL"/>
    <s v="13416-CONSTRUCCIÓN DE PLANTELES EDUCATIVOS EN LA PROVINCIA DE SAN PEDRO DE MACORÍS (FASE 2)"/>
    <s v="55-CONSTRUCCIÓN DE PLANTELES EDUCATIVOS EN LA PROVINCIA DE SAN PEDRO DE MACORÍS (FASE 2)"/>
    <s v="0000-NO APLICA"/>
    <s v="S"/>
    <n v="24666707"/>
    <n v="129904256.40000001"/>
    <n v="63030334.689999998"/>
    <n v="62305685.359999999"/>
  </r>
  <r>
    <x v="0"/>
    <x v="0"/>
    <x v="1"/>
    <x v="7"/>
    <s v="2.2.2.1-Viviendas, edificios y estructuras"/>
    <s v="2.2.2.1.2-Edificaciones no residenciales"/>
    <s v="0206-MINISTERIO DE EDUCACIÓN"/>
    <s v="0001-MINISTERIO DE EDUCACION"/>
    <s v="4-SERVICIOS SOCIALES"/>
    <s v="4.4-Educación"/>
    <s v="4.4.02-Educación primaria"/>
    <s v="2.7-OBRAS"/>
    <s v="2.7.1-OBRAS EN EDIFICACIONES"/>
    <s v="23-SAN PEDRO DE MACORIS"/>
    <s v="10-FONDO GENERAL"/>
    <s v="13585-CONSTRUCCIÓN DE PLANTELES EDUCATIVOS EN LA PROVINCIA SAN PEDRO DE MACORÍS (FASE 3)"/>
    <s v="57-CONSTRUCCIÓN DE PLANTELES EDUCATIVOS EN LA PROVINCIA SAN PEDRO DE MACORÍS (FASE 3)"/>
    <s v="0000-NO APLICA"/>
    <s v="S"/>
    <n v="18742915"/>
    <n v="97045050.189999998"/>
    <n v="84725470.489999995"/>
    <n v="84725470.489999995"/>
  </r>
  <r>
    <x v="0"/>
    <x v="0"/>
    <x v="1"/>
    <x v="7"/>
    <s v="2.2.2.1-Viviendas, edificios y estructuras"/>
    <s v="2.2.2.1.2-Edificaciones no residenciales"/>
    <s v="0206-MINISTERIO DE EDUCACIÓN"/>
    <s v="0001-MINISTERIO DE EDUCACION"/>
    <s v="4-SERVICIOS SOCIALES"/>
    <s v="4.4-Educación"/>
    <s v="4.4.02-Educación primaria"/>
    <s v="2.7-OBRAS"/>
    <s v="2.7.1-OBRAS EN EDIFICACIONES"/>
    <s v="24-SANCHEZ RAMIREZ"/>
    <s v="10-FONDO GENERAL"/>
    <s v="12559-CONSTRUCCIÓN DE 11 PLANTELES ESCOLARES EN LA PROVINCIA SANCHEZ RAMIREZ"/>
    <s v="75-CONSTRUCCIÓN DE 11 PLANTELES ESCOLARES EN LA PROVINCIA SANCHEZ RAMIREZ"/>
    <s v="0000-NO APLICA"/>
    <s v="S"/>
    <n v="13661079"/>
    <n v="84687920"/>
    <n v="35334241.689999998"/>
    <n v="35334241.689999998"/>
  </r>
  <r>
    <x v="0"/>
    <x v="0"/>
    <x v="1"/>
    <x v="7"/>
    <s v="2.2.2.1-Viviendas, edificios y estructuras"/>
    <s v="2.2.2.1.2-Edificaciones no residenciales"/>
    <s v="0206-MINISTERIO DE EDUCACIÓN"/>
    <s v="0001-MINISTERIO DE EDUCACION"/>
    <s v="4-SERVICIOS SOCIALES"/>
    <s v="4.4-Educación"/>
    <s v="4.4.02-Educación primaria"/>
    <s v="2.7-OBRAS"/>
    <s v="2.7.1-OBRAS EN EDIFICACIONES"/>
    <s v="24-SANCHEZ RAMIREZ"/>
    <s v="10-FONDO GENERAL"/>
    <s v="12596-AMPLIACIÓN Y REHABILITACION DE 6 PLANTELES ESCOLARES  EN LA PROVINCIA SANCHEZ RAMIREZ"/>
    <s v="65-AMPLIACIÓN Y REHABILITACION DE 6 PLANTELES ESCOLARES  EN LA PROVINCIA SANCHEZ RAMIREZ"/>
    <s v="0000-NO APLICA"/>
    <s v="S"/>
    <n v="6209581"/>
    <n v="8982691"/>
    <n v="18238.900000000001"/>
    <n v="18238.900000000001"/>
  </r>
  <r>
    <x v="0"/>
    <x v="0"/>
    <x v="1"/>
    <x v="7"/>
    <s v="2.2.2.1-Viviendas, edificios y estructuras"/>
    <s v="2.2.2.1.2-Edificaciones no residenciales"/>
    <s v="0206-MINISTERIO DE EDUCACIÓN"/>
    <s v="0001-MINISTERIO DE EDUCACION"/>
    <s v="4-SERVICIOS SOCIALES"/>
    <s v="4.4-Educación"/>
    <s v="4.4.02-Educación primaria"/>
    <s v="2.7-OBRAS"/>
    <s v="2.7.1-OBRAS EN EDIFICACIONES"/>
    <s v="24-SANCHEZ RAMIREZ"/>
    <s v="10-FONDO GENERAL"/>
    <s v="13360-AMPLIACIÓN  DE PLANTELES EDUCATIVOS EN LA PROVINCIA DE SANCHEZ RAMIREZ (FASE 2)"/>
    <s v="13-AMPLIACIÓN  DE PLANTELES EDUCATIVOS EN LA PROVINCIA DE SANCHEZ RAMIREZ (FASE 2)"/>
    <s v="0000-NO APLICA"/>
    <s v="S"/>
    <n v="2466670"/>
    <n v="1000"/>
    <n v="0"/>
    <n v="0"/>
  </r>
  <r>
    <x v="0"/>
    <x v="0"/>
    <x v="1"/>
    <x v="7"/>
    <s v="2.2.2.1-Viviendas, edificios y estructuras"/>
    <s v="2.2.2.1.2-Edificaciones no residenciales"/>
    <s v="0206-MINISTERIO DE EDUCACIÓN"/>
    <s v="0001-MINISTERIO DE EDUCACION"/>
    <s v="4-SERVICIOS SOCIALES"/>
    <s v="4.4-Educación"/>
    <s v="4.4.02-Educación primaria"/>
    <s v="2.7-OBRAS"/>
    <s v="2.7.1-OBRAS EN EDIFICACIONES"/>
    <s v="24-SANCHEZ RAMIREZ"/>
    <s v="10-FONDO GENERAL"/>
    <s v="13418-CONSTRUCCIÓN DE PLANTELES EDUCATIVOS EN LA PROVINCIA DE SANCHEZ RAMÍREZ (FASE 2)"/>
    <s v="57-CONSTRUCCIÓN DE PLANTELES EDUCATIVOS EN LA PROVINCIA DE SANCHEZ RAMÍREZ (FASE 2)"/>
    <s v="0000-NO APLICA"/>
    <s v="S"/>
    <n v="4933341"/>
    <n v="200000"/>
    <n v="0"/>
    <n v="0"/>
  </r>
  <r>
    <x v="0"/>
    <x v="0"/>
    <x v="1"/>
    <x v="7"/>
    <s v="2.2.2.1-Viviendas, edificios y estructuras"/>
    <s v="2.2.2.1.2-Edificaciones no residenciales"/>
    <s v="0206-MINISTERIO DE EDUCACIÓN"/>
    <s v="0001-MINISTERIO DE EDUCACION"/>
    <s v="4-SERVICIOS SOCIALES"/>
    <s v="4.4-Educación"/>
    <s v="4.4.02-Educación primaria"/>
    <s v="2.7-OBRAS"/>
    <s v="2.7.1-OBRAS EN EDIFICACIONES"/>
    <s v="24-SANCHEZ RAMIREZ"/>
    <s v="10-FONDO GENERAL"/>
    <s v="13590-CONSTRUCCIÓN DE PLANTELES EDUCATIVOS EN LA PROVINCIA SÁNCHEZ RAMÍREZ (FASE 3)"/>
    <s v="58-CONSTRUCCIÓN DE PLANTELES EDUCATIVOS EN LA PROVINCIA SÁNCHEZ RAMÍREZ (FASE 3)"/>
    <s v="0000-NO APLICA"/>
    <s v="S"/>
    <n v="3123819"/>
    <n v="50000"/>
    <n v="0"/>
    <n v="0"/>
  </r>
  <r>
    <x v="0"/>
    <x v="0"/>
    <x v="1"/>
    <x v="7"/>
    <s v="2.2.2.1-Viviendas, edificios y estructuras"/>
    <s v="2.2.2.1.2-Edificaciones no residenciales"/>
    <s v="0206-MINISTERIO DE EDUCACIÓN"/>
    <s v="0001-MINISTERIO DE EDUCACION"/>
    <s v="4-SERVICIOS SOCIALES"/>
    <s v="4.4-Educación"/>
    <s v="4.4.02-Educación primaria"/>
    <s v="2.7-OBRAS"/>
    <s v="2.7.1-OBRAS EN EDIFICACIONES"/>
    <s v="25-SANTIAGO"/>
    <s v="10-FONDO GENERAL"/>
    <s v="12560-CONSTRUCCIÓN DE 46 PLANTELES ESCOLARES EN LA PROVINCIA SANTIAGO"/>
    <s v="38-CONSTRUCCIÓN DE 46 PLANTELES ESCOLARES EN LA PROVINCIA SANTIAGO"/>
    <s v="0000-NO APLICA"/>
    <s v="S"/>
    <n v="21112577"/>
    <n v="148086237.87"/>
    <n v="110676749.67"/>
    <n v="35896180.590000004"/>
  </r>
  <r>
    <x v="0"/>
    <x v="0"/>
    <x v="1"/>
    <x v="7"/>
    <s v="2.2.2.1-Viviendas, edificios y estructuras"/>
    <s v="2.2.2.1.2-Edificaciones no residenciales"/>
    <s v="0206-MINISTERIO DE EDUCACIÓN"/>
    <s v="0001-MINISTERIO DE EDUCACION"/>
    <s v="4-SERVICIOS SOCIALES"/>
    <s v="4.4-Educación"/>
    <s v="4.4.02-Educación primaria"/>
    <s v="2.7-OBRAS"/>
    <s v="2.7.1-OBRAS EN EDIFICACIONES"/>
    <s v="25-SANTIAGO"/>
    <s v="10-FONDO GENERAL"/>
    <s v="12594-AMPLIACIÓN  Y REHABILITACION DE 12 PLANTELES ESCOLARES EN LA PROVINCIA SANTIAGO"/>
    <s v="70-AMPLIACIÓN  Y REHABILITACION DE 12 PLANTELES ESCOLARES EN LA PROVINCIA SANTIAGO"/>
    <s v="0000-NO APLICA"/>
    <s v="S"/>
    <n v="6209581"/>
    <n v="8036181"/>
    <n v="4568340.3899999997"/>
    <n v="4568340.3899999997"/>
  </r>
  <r>
    <x v="0"/>
    <x v="0"/>
    <x v="1"/>
    <x v="7"/>
    <s v="2.2.2.1-Viviendas, edificios y estructuras"/>
    <s v="2.2.2.1.2-Edificaciones no residenciales"/>
    <s v="0206-MINISTERIO DE EDUCACIÓN"/>
    <s v="0001-MINISTERIO DE EDUCACION"/>
    <s v="4-SERVICIOS SOCIALES"/>
    <s v="4.4-Educación"/>
    <s v="4.4.02-Educación primaria"/>
    <s v="2.7-OBRAS"/>
    <s v="2.7.1-OBRAS EN EDIFICACIONES"/>
    <s v="25-SANTIAGO"/>
    <s v="10-FONDO GENERAL"/>
    <s v="13417-CONSTRUCCIÓN DE PLANTELES EDUCATIVOS EN LA PROVINCIA DE SANTIAGO (FASE 2)"/>
    <s v="56-CONSTRUCCIÓN DE PLANTELES EDUCATIVOS EN LA PROVINCIA DE SANTIAGO (FASE 2)"/>
    <s v="0000-NO APLICA"/>
    <s v="S"/>
    <n v="46866744"/>
    <n v="70964861.819999993"/>
    <n v="55904152.289999999"/>
    <n v="41860575.719999999"/>
  </r>
  <r>
    <x v="0"/>
    <x v="0"/>
    <x v="1"/>
    <x v="7"/>
    <s v="2.2.2.1-Viviendas, edificios y estructuras"/>
    <s v="2.2.2.1.2-Edificaciones no residenciales"/>
    <s v="0206-MINISTERIO DE EDUCACIÓN"/>
    <s v="0001-MINISTERIO DE EDUCACION"/>
    <s v="4-SERVICIOS SOCIALES"/>
    <s v="4.4-Educación"/>
    <s v="4.4.02-Educación primaria"/>
    <s v="2.7-OBRAS"/>
    <s v="2.7.1-OBRAS EN EDIFICACIONES"/>
    <s v="25-SANTIAGO"/>
    <s v="10-FONDO GENERAL"/>
    <s v="13571-AMPLIACIÓN DE PLANTELES EDUCATIVOS EN LA PROVINCIA SANTIAGO (FASE 3)"/>
    <s v="50-AMPLIACIÓN DE PLANTELES EDUCATIVOS EN LA PROVINCIA SANTIAGO (FASE 3)"/>
    <s v="0000-NO APLICA"/>
    <s v="S"/>
    <n v="9371457"/>
    <n v="7413660"/>
    <n v="4015546.96"/>
    <n v="4015546.96"/>
  </r>
  <r>
    <x v="0"/>
    <x v="0"/>
    <x v="1"/>
    <x v="7"/>
    <s v="2.2.2.1-Viviendas, edificios y estructuras"/>
    <s v="2.2.2.1.2-Edificaciones no residenciales"/>
    <s v="0206-MINISTERIO DE EDUCACIÓN"/>
    <s v="0001-MINISTERIO DE EDUCACION"/>
    <s v="4-SERVICIOS SOCIALES"/>
    <s v="4.4-Educación"/>
    <s v="4.4.02-Educación primaria"/>
    <s v="2.7-OBRAS"/>
    <s v="2.7.1-OBRAS EN EDIFICACIONES"/>
    <s v="25-SANTIAGO"/>
    <s v="10-FONDO GENERAL"/>
    <s v="13594-CONSTRUCCIÓN DE PLANTELES EDUCATIVOS EN LA PROVINCIA SANTIAGO (FASE 3)"/>
    <s v="60-CONSTRUCCIÓN DE PLANTELES EDUCATIVOS EN LA PROVINCIA SANTIAGO (FASE 3)"/>
    <s v="0000-NO APLICA"/>
    <s v="S"/>
    <n v="62476384"/>
    <n v="515476761.98000002"/>
    <n v="330745442.77999997"/>
    <n v="330745442.77999997"/>
  </r>
  <r>
    <x v="0"/>
    <x v="0"/>
    <x v="1"/>
    <x v="7"/>
    <s v="2.2.2.1-Viviendas, edificios y estructuras"/>
    <s v="2.2.2.1.2-Edificaciones no residenciales"/>
    <s v="0206-MINISTERIO DE EDUCACIÓN"/>
    <s v="0001-MINISTERIO DE EDUCACION"/>
    <s v="4-SERVICIOS SOCIALES"/>
    <s v="4.4-Educación"/>
    <s v="4.4.02-Educación primaria"/>
    <s v="2.7-OBRAS"/>
    <s v="2.7.1-OBRAS EN EDIFICACIONES"/>
    <s v="26-SANTIAGO RODRIGUEZ"/>
    <s v="10-FONDO GENERAL"/>
    <s v="13419-CONSTRUCCIÓN DE PLANTELES EDUCATIVOS EN LA PROVINCIA DE SANTIAGO RODRÍGUEZ (FASE 2)"/>
    <s v="58-CONSTRUCCIÓN DE PLANTELES EDUCATIVOS EN LA PROVINCIA DE SANTIAGO RODRÍGUEZ (FASE 2)"/>
    <s v="0000-NO APLICA"/>
    <s v="S"/>
    <n v="9866683"/>
    <n v="4181290"/>
    <n v="3025027.8"/>
    <n v="3025027.8"/>
  </r>
  <r>
    <x v="0"/>
    <x v="0"/>
    <x v="1"/>
    <x v="7"/>
    <s v="2.2.2.1-Viviendas, edificios y estructuras"/>
    <s v="2.2.2.1.2-Edificaciones no residenciales"/>
    <s v="0206-MINISTERIO DE EDUCACIÓN"/>
    <s v="0001-MINISTERIO DE EDUCACION"/>
    <s v="4-SERVICIOS SOCIALES"/>
    <s v="4.4-Educación"/>
    <s v="4.4.02-Educación primaria"/>
    <s v="2.7-OBRAS"/>
    <s v="2.7.1-OBRAS EN EDIFICACIONES"/>
    <s v="26-SANTIAGO RODRIGUEZ"/>
    <s v="10-FONDO GENERAL"/>
    <s v="13592-CONSTRUCCIÓN DE PLANTELES EDUCATIVOS EN LA PROVINCIA SANTIAGO RODRÍGUEZ (FASE 3)"/>
    <s v="59-CONSTRUCCIÓN DE PLANTELES EDUCATIVOS EN LA PROVINCIA SANTIAGO RODRÍGUEZ (FASE 3)"/>
    <s v="0000-NO APLICA"/>
    <s v="S"/>
    <n v="3123819"/>
    <n v="50000"/>
    <n v="0"/>
    <n v="0"/>
  </r>
  <r>
    <x v="0"/>
    <x v="0"/>
    <x v="1"/>
    <x v="7"/>
    <s v="2.2.2.1-Viviendas, edificios y estructuras"/>
    <s v="2.2.2.1.2-Edificaciones no residenciales"/>
    <s v="0206-MINISTERIO DE EDUCACIÓN"/>
    <s v="0001-MINISTERIO DE EDUCACION"/>
    <s v="4-SERVICIOS SOCIALES"/>
    <s v="4.4-Educación"/>
    <s v="4.4.02-Educación primaria"/>
    <s v="2.7-OBRAS"/>
    <s v="2.7.1-OBRAS EN EDIFICACIONES"/>
    <s v="27-VALVERDE"/>
    <s v="10-FONDO GENERAL"/>
    <s v="12563-CONSTRUCCIÓN DE 13 PLANTELES ESCOLARES EN LA PROVINCIA VALVERDE"/>
    <s v="40-CONSTRUCCIÓN DE 13 PLANTELES ESCOLARES EN LA PROVINCIA VALVERDE"/>
    <s v="0000-NO APLICA"/>
    <s v="S"/>
    <n v="8693414"/>
    <n v="3041280.38"/>
    <n v="1347866.38"/>
    <n v="1347866.38"/>
  </r>
  <r>
    <x v="0"/>
    <x v="0"/>
    <x v="1"/>
    <x v="7"/>
    <s v="2.2.2.1-Viviendas, edificios y estructuras"/>
    <s v="2.2.2.1.2-Edificaciones no residenciales"/>
    <s v="0206-MINISTERIO DE EDUCACIÓN"/>
    <s v="0001-MINISTERIO DE EDUCACION"/>
    <s v="4-SERVICIOS SOCIALES"/>
    <s v="4.4-Educación"/>
    <s v="4.4.02-Educación primaria"/>
    <s v="2.7-OBRAS"/>
    <s v="2.7.1-OBRAS EN EDIFICACIONES"/>
    <s v="27-VALVERDE"/>
    <s v="10-FONDO GENERAL"/>
    <s v="12592-AMPLIACIÓN Y REHABILITACION DE 5 PLANTELES ESCOLARES EN LA PROVINCIA VALVERDE"/>
    <s v="73-AMPLIACIÓN Y REHABILITACION DE 5 PLANTELES ESCOLARES EN LA PROVINCIA VALVERDE"/>
    <s v="0000-NO APLICA"/>
    <s v="S"/>
    <n v="1241916"/>
    <n v="241916"/>
    <n v="0"/>
    <n v="0"/>
  </r>
  <r>
    <x v="0"/>
    <x v="0"/>
    <x v="1"/>
    <x v="7"/>
    <s v="2.2.2.1-Viviendas, edificios y estructuras"/>
    <s v="2.2.2.1.2-Edificaciones no residenciales"/>
    <s v="0206-MINISTERIO DE EDUCACIÓN"/>
    <s v="0001-MINISTERIO DE EDUCACION"/>
    <s v="4-SERVICIOS SOCIALES"/>
    <s v="4.4-Educación"/>
    <s v="4.4.02-Educación primaria"/>
    <s v="2.7-OBRAS"/>
    <s v="2.7.1-OBRAS EN EDIFICACIONES"/>
    <s v="27-VALVERDE"/>
    <s v="10-FONDO GENERAL"/>
    <s v="13364-AMPLIACIÓN DE PLANTELES EDUCATIVOS EN LA PROVINCIA DE VALVERDE (FASE 2)"/>
    <s v="17-AMPLIACIÓN DE PLANTELES EDUCATIVOS EN LA PROVINCIA DE VALVERDE (FASE 2)"/>
    <s v="0000-NO APLICA"/>
    <s v="S"/>
    <n v="2466670"/>
    <n v="1000"/>
    <n v="0"/>
    <n v="0"/>
  </r>
  <r>
    <x v="0"/>
    <x v="0"/>
    <x v="1"/>
    <x v="7"/>
    <s v="2.2.2.1-Viviendas, edificios y estructuras"/>
    <s v="2.2.2.1.2-Edificaciones no residenciales"/>
    <s v="0206-MINISTERIO DE EDUCACIÓN"/>
    <s v="0001-MINISTERIO DE EDUCACION"/>
    <s v="4-SERVICIOS SOCIALES"/>
    <s v="4.4-Educación"/>
    <s v="4.4.02-Educación primaria"/>
    <s v="2.7-OBRAS"/>
    <s v="2.7.1-OBRAS EN EDIFICACIONES"/>
    <s v="27-VALVERDE"/>
    <s v="10-FONDO GENERAL"/>
    <s v="13421-CONSTRUCCIÓN DE PLANTELES EDUCATIVOS EN LA PROVINCIA DE VALVERDE (FASE 2)"/>
    <s v="60-CONSTRUCCIÓN DE PLANTELES EDUCATIVOS EN LA PROVINCIA DE VALVERDE (FASE 2)"/>
    <s v="0000-NO APLICA"/>
    <s v="S"/>
    <n v="9866683"/>
    <n v="7942833.9199999999"/>
    <n v="7742820.9199999999"/>
    <n v="7742820.9199999999"/>
  </r>
  <r>
    <x v="0"/>
    <x v="0"/>
    <x v="1"/>
    <x v="7"/>
    <s v="2.2.2.1-Viviendas, edificios y estructuras"/>
    <s v="2.2.2.1.2-Edificaciones no residenciales"/>
    <s v="0206-MINISTERIO DE EDUCACIÓN"/>
    <s v="0001-MINISTERIO DE EDUCACION"/>
    <s v="4-SERVICIOS SOCIALES"/>
    <s v="4.4-Educación"/>
    <s v="4.4.02-Educación primaria"/>
    <s v="2.7-OBRAS"/>
    <s v="2.7.1-OBRAS EN EDIFICACIONES"/>
    <s v="27-VALVERDE"/>
    <s v="10-FONDO GENERAL"/>
    <s v="13602-CONSTRUCCIÓN DE PLANTELES EDUCATIVOS EN LA PROVINCIA VALVERDE (FASE 3)"/>
    <s v="62-CONSTRUCCIÓN DE PLANTELES EDUCATIVOS EN LA PROVINCIA VALVERDE (FASE 3)"/>
    <s v="0000-NO APLICA"/>
    <s v="S"/>
    <n v="18742915"/>
    <n v="42346188"/>
    <n v="24700127.600000001"/>
    <n v="24700127.600000001"/>
  </r>
  <r>
    <x v="0"/>
    <x v="0"/>
    <x v="1"/>
    <x v="7"/>
    <s v="2.2.2.1-Viviendas, edificios y estructuras"/>
    <s v="2.2.2.1.2-Edificaciones no residenciales"/>
    <s v="0206-MINISTERIO DE EDUCACIÓN"/>
    <s v="0001-MINISTERIO DE EDUCACION"/>
    <s v="4-SERVICIOS SOCIALES"/>
    <s v="4.4-Educación"/>
    <s v="4.4.02-Educación primaria"/>
    <s v="2.7-OBRAS"/>
    <s v="2.7.1-OBRAS EN EDIFICACIONES"/>
    <s v="28-MONSENOR NOUEL"/>
    <s v="10-FONDO GENERAL"/>
    <s v="12539-CONSTRUCCIÓN DE 11 PLANTELES ESCOLARES EN LA PROVINCIA MONSEÑOR NOUEL"/>
    <s v="25-CONSTRUCCIÓN DE 11 PLANTELES ESCOLARES EN LA PROVINCIA MONSEÑOR NOUEL"/>
    <s v="0000-NO APLICA"/>
    <s v="S"/>
    <n v="6209581"/>
    <n v="1209581"/>
    <n v="0"/>
    <n v="0"/>
  </r>
  <r>
    <x v="0"/>
    <x v="0"/>
    <x v="1"/>
    <x v="7"/>
    <s v="2.2.2.1-Viviendas, edificios y estructuras"/>
    <s v="2.2.2.1.2-Edificaciones no residenciales"/>
    <s v="0206-MINISTERIO DE EDUCACIÓN"/>
    <s v="0001-MINISTERIO DE EDUCACION"/>
    <s v="4-SERVICIOS SOCIALES"/>
    <s v="4.4-Educación"/>
    <s v="4.4.02-Educación primaria"/>
    <s v="2.7-OBRAS"/>
    <s v="2.7.1-OBRAS EN EDIFICACIONES"/>
    <s v="28-MONSENOR NOUEL"/>
    <s v="10-FONDO GENERAL"/>
    <s v="12581-AMPLIACIÓN Y REHABILITACION DE 6 PLANTELES ESCOLARES EN LA  PROVINCIA MONSEÑOR NOUEL"/>
    <s v="58-AMPLIACIÓN Y REHABILITACION DE 6 PLANTELES ESCOLARES EN LA  PROVINCIA MONSEÑOR NOUEL"/>
    <s v="0000-NO APLICA"/>
    <s v="S"/>
    <n v="2483832"/>
    <n v="10198812"/>
    <n v="6628300.3399999999"/>
    <n v="6628300.3399999999"/>
  </r>
  <r>
    <x v="0"/>
    <x v="0"/>
    <x v="1"/>
    <x v="7"/>
    <s v="2.2.2.1-Viviendas, edificios y estructuras"/>
    <s v="2.2.2.1.2-Edificaciones no residenciales"/>
    <s v="0206-MINISTERIO DE EDUCACIÓN"/>
    <s v="0001-MINISTERIO DE EDUCACION"/>
    <s v="4-SERVICIOS SOCIALES"/>
    <s v="4.4-Educación"/>
    <s v="4.4.02-Educación primaria"/>
    <s v="2.7-OBRAS"/>
    <s v="2.7.1-OBRAS EN EDIFICACIONES"/>
    <s v="28-MONSENOR NOUEL"/>
    <s v="10-FONDO GENERAL"/>
    <s v="13407-CONSTRUCCIÓN DE PLANTELES EDUCATIVOS EN LA PROVINCIA DE MONSEÑOR NOUEL (FASE 2)"/>
    <s v="46-CONSTRUCCIÓN DE PLANTELES EDUCATIVOS EN LA PROVINCIA DE MONSEÑOR NOUEL (FASE 2)"/>
    <s v="0000-NO APLICA"/>
    <s v="S"/>
    <n v="9866682"/>
    <n v="57715468"/>
    <n v="57515466.18"/>
    <n v="19171822.16"/>
  </r>
  <r>
    <x v="0"/>
    <x v="0"/>
    <x v="1"/>
    <x v="7"/>
    <s v="2.2.2.1-Viviendas, edificios y estructuras"/>
    <s v="2.2.2.1.2-Edificaciones no residenciales"/>
    <s v="0206-MINISTERIO DE EDUCACIÓN"/>
    <s v="0001-MINISTERIO DE EDUCACION"/>
    <s v="4-SERVICIOS SOCIALES"/>
    <s v="4.4-Educación"/>
    <s v="4.4.02-Educación primaria"/>
    <s v="2.7-OBRAS"/>
    <s v="2.7.1-OBRAS EN EDIFICACIONES"/>
    <s v="28-MONSENOR NOUEL"/>
    <s v="10-FONDO GENERAL"/>
    <s v="13540-CONSTRUCCIÓN DE PLANTELES EDUCATIVOS EN LA PROVINCIA MONSEÑOR NOUEL (FASE 3)"/>
    <s v="16-CONSTRUCCIÓN DE PLANTELES EDUCATIVOS EN LA PROVINCIA MONSEÑOR NOUEL (FASE 3)"/>
    <s v="0000-NO APLICA"/>
    <s v="S"/>
    <n v="12495276"/>
    <n v="36904486"/>
    <n v="29958281.93"/>
    <n v="29952281.93"/>
  </r>
  <r>
    <x v="0"/>
    <x v="0"/>
    <x v="1"/>
    <x v="7"/>
    <s v="2.2.2.1-Viviendas, edificios y estructuras"/>
    <s v="2.2.2.1.2-Edificaciones no residenciales"/>
    <s v="0206-MINISTERIO DE EDUCACIÓN"/>
    <s v="0001-MINISTERIO DE EDUCACION"/>
    <s v="4-SERVICIOS SOCIALES"/>
    <s v="4.4-Educación"/>
    <s v="4.4.02-Educación primaria"/>
    <s v="2.7-OBRAS"/>
    <s v="2.7.1-OBRAS EN EDIFICACIONES"/>
    <s v="28-MONSENOR NOUEL"/>
    <s v="10-FONDO GENERAL"/>
    <s v="13566-AMPLIACIÓN DE PLANTELES EDUCATIVOS EN LA PROVINCIA DE MONSEÑOR NOUEL (FASE 3)"/>
    <s v="47-AMPLIACIÓN DE PLANTELES EDUCATIVOS EN LA PROVINCIA DE MONSEÑOR NOUEL (FASE 3)"/>
    <s v="0000-NO APLICA"/>
    <s v="S"/>
    <n v="6247638"/>
    <n v="6333320"/>
    <n v="4333318"/>
    <n v="4170622.48"/>
  </r>
  <r>
    <x v="0"/>
    <x v="0"/>
    <x v="1"/>
    <x v="7"/>
    <s v="2.2.2.1-Viviendas, edificios y estructuras"/>
    <s v="2.2.2.1.2-Edificaciones no residenciales"/>
    <s v="0206-MINISTERIO DE EDUCACIÓN"/>
    <s v="0001-MINISTERIO DE EDUCACION"/>
    <s v="4-SERVICIOS SOCIALES"/>
    <s v="4.4-Educación"/>
    <s v="4.4.02-Educación primaria"/>
    <s v="2.7-OBRAS"/>
    <s v="2.7.1-OBRAS EN EDIFICACIONES"/>
    <s v="29-MONTE PLATA"/>
    <s v="10-FONDO GENERAL"/>
    <s v="12541-CONSTRUCCIÓN DE 7 PLANTELES ESCOLARES EN LA PROVINCIA MONTE PLATA"/>
    <s v="27-CONSTRUCCIÓN DE 7 PLANTELES ESCOLARES EN LA PROVINCIA MONTE PLATA"/>
    <s v="0000-NO APLICA"/>
    <s v="S"/>
    <n v="2483832"/>
    <n v="28784822"/>
    <n v="14802362.08"/>
    <n v="14729081.75"/>
  </r>
  <r>
    <x v="0"/>
    <x v="0"/>
    <x v="1"/>
    <x v="7"/>
    <s v="2.2.2.1-Viviendas, edificios y estructuras"/>
    <s v="2.2.2.1.2-Edificaciones no residenciales"/>
    <s v="0206-MINISTERIO DE EDUCACIÓN"/>
    <s v="0001-MINISTERIO DE EDUCACION"/>
    <s v="4-SERVICIOS SOCIALES"/>
    <s v="4.4-Educación"/>
    <s v="4.4.02-Educación primaria"/>
    <s v="2.7-OBRAS"/>
    <s v="2.7.1-OBRAS EN EDIFICACIONES"/>
    <s v="29-MONTE PLATA"/>
    <s v="10-FONDO GENERAL"/>
    <s v="12584-AMPLIACIÓN Y REHABILITACION DE 15 PLANTELES ESCOLARES  EN LA PROVINCIA MONTE PLATA"/>
    <s v="60-AMPLIACIÓN Y REHABILITACION DE 15 PLANTELES ESCOLARES  EN LA PROVINCIA MONTE PLATA"/>
    <s v="0000-NO APLICA"/>
    <s v="S"/>
    <n v="16144911"/>
    <n v="53070264.789999999"/>
    <n v="36942989.460000001"/>
    <n v="36942989.460000001"/>
  </r>
  <r>
    <x v="0"/>
    <x v="0"/>
    <x v="1"/>
    <x v="7"/>
    <s v="2.2.2.1-Viviendas, edificios y estructuras"/>
    <s v="2.2.2.1.2-Edificaciones no residenciales"/>
    <s v="0206-MINISTERIO DE EDUCACIÓN"/>
    <s v="0001-MINISTERIO DE EDUCACION"/>
    <s v="4-SERVICIOS SOCIALES"/>
    <s v="4.4-Educación"/>
    <s v="4.4.02-Educación primaria"/>
    <s v="2.7-OBRAS"/>
    <s v="2.7.1-OBRAS EN EDIFICACIONES"/>
    <s v="29-MONTE PLATA"/>
    <s v="10-FONDO GENERAL"/>
    <s v="13409-CONSTRUCCIÓN DE PLANTELES EDUCATIVOS EN LA PROVINCIA DE MONTE PLATA (FASE 2)"/>
    <s v="48-CONSTRUCCIÓN DE PLANTELES EDUCATIVOS EN LA PROVINCIA DE MONTE PLATA (FASE 2)"/>
    <s v="0000-NO APLICA"/>
    <s v="S"/>
    <n v="19733365"/>
    <n v="37893685"/>
    <n v="17385454.870000001"/>
    <n v="17385454.870000001"/>
  </r>
  <r>
    <x v="0"/>
    <x v="0"/>
    <x v="1"/>
    <x v="7"/>
    <s v="2.2.2.1-Viviendas, edificios y estructuras"/>
    <s v="2.2.2.1.2-Edificaciones no residenciales"/>
    <s v="0206-MINISTERIO DE EDUCACIÓN"/>
    <s v="0001-MINISTERIO DE EDUCACION"/>
    <s v="4-SERVICIOS SOCIALES"/>
    <s v="4.4-Educación"/>
    <s v="4.4.02-Educación primaria"/>
    <s v="2.7-OBRAS"/>
    <s v="2.7.1-OBRAS EN EDIFICACIONES"/>
    <s v="29-MONTE PLATA"/>
    <s v="10-FONDO GENERAL"/>
    <s v="13543-CONSTRUCCIÓN DE PLANTELES EDUCATIVOS EN LA PROVINCIA MONTE PLATA (FASE 3)"/>
    <s v="18-CONSTRUCCIÓN DE PLANTELES EDUCATIVOS EN LA PROVINCIA MONTE PLATA (FASE 3)"/>
    <s v="0000-NO APLICA"/>
    <s v="S"/>
    <n v="24990553"/>
    <n v="57162889.670000002"/>
    <n v="38211354.509999998"/>
    <n v="38211354.509999998"/>
  </r>
  <r>
    <x v="0"/>
    <x v="0"/>
    <x v="1"/>
    <x v="7"/>
    <s v="2.2.2.1-Viviendas, edificios y estructuras"/>
    <s v="2.2.2.1.2-Edificaciones no residenciales"/>
    <s v="0206-MINISTERIO DE EDUCACIÓN"/>
    <s v="0001-MINISTERIO DE EDUCACION"/>
    <s v="4-SERVICIOS SOCIALES"/>
    <s v="4.4-Educación"/>
    <s v="4.4.02-Educación primaria"/>
    <s v="2.7-OBRAS"/>
    <s v="2.7.1-OBRAS EN EDIFICACIONES"/>
    <s v="29-MONTE PLATA"/>
    <s v="10-FONDO GENERAL"/>
    <s v="13573-AMPLIACIÓN DE PLANTELES EDUCATIVOS EN LA PROVINCIA DE MONTE PLATA (FASE 3)"/>
    <s v="51-AMPLIACIÓN DE PLANTELES EDUCATIVOS EN LA PROVINCIA DE MONTE PLATA (FASE 3)"/>
    <s v="0000-NO APLICA"/>
    <s v="S"/>
    <n v="0"/>
    <n v="3950205.84"/>
    <n v="3950183.65"/>
    <n v="3950183.65"/>
  </r>
  <r>
    <x v="0"/>
    <x v="0"/>
    <x v="1"/>
    <x v="7"/>
    <s v="2.2.2.1-Viviendas, edificios y estructuras"/>
    <s v="2.2.2.1.2-Edificaciones no residenciales"/>
    <s v="0206-MINISTERIO DE EDUCACIÓN"/>
    <s v="0001-MINISTERIO DE EDUCACION"/>
    <s v="4-SERVICIOS SOCIALES"/>
    <s v="4.4-Educación"/>
    <s v="4.4.02-Educación primaria"/>
    <s v="2.7-OBRAS"/>
    <s v="2.7.1-OBRAS EN EDIFICACIONES"/>
    <s v="29-MONTE PLATA"/>
    <s v="10-FONDO GENERAL"/>
    <s v="13598-CONSTRUCCIÓN DE PLANTELES EDUCATIVOS EN LA PROVINCIA SANTO DOMINGO (FASE 3)"/>
    <s v="61-CONSTRUCCIÓN DE PLANTELES EDUCATIVOS EN LA PROVINCIA SANTO DOMINGO (FASE 3)"/>
    <s v="0000-NO APLICA"/>
    <s v="S"/>
    <n v="0"/>
    <n v="24609037.329999998"/>
    <n v="20129783.300000001"/>
    <n v="20129783.300000001"/>
  </r>
  <r>
    <x v="0"/>
    <x v="0"/>
    <x v="1"/>
    <x v="7"/>
    <s v="2.2.2.1-Viviendas, edificios y estructuras"/>
    <s v="2.2.2.1.2-Edificaciones no residenciales"/>
    <s v="0206-MINISTERIO DE EDUCACIÓN"/>
    <s v="0001-MINISTERIO DE EDUCACION"/>
    <s v="4-SERVICIOS SOCIALES"/>
    <s v="4.4-Educación"/>
    <s v="4.4.02-Educación primaria"/>
    <s v="2.7-OBRAS"/>
    <s v="2.7.1-OBRAS EN EDIFICACIONES"/>
    <s v="29-MONTE PLATA"/>
    <s v="10-FONDO GENERAL"/>
    <s v="13606-CONSTRUCCIÓN DE 3 ESTANCIAS INFANTILES EN LA PROVINCIA DE MONTE PLATA (FASE 3)"/>
    <s v="73-CONSTRUCCIÓN DE 3 ESTANCIAS INFANTILES EN LA PROVINCIA DE MONTE PLATA (FASE 3)"/>
    <s v="0000-NO APLICA"/>
    <s v="S"/>
    <n v="0"/>
    <n v="3953297.27"/>
    <n v="0"/>
    <n v="0"/>
  </r>
  <r>
    <x v="0"/>
    <x v="0"/>
    <x v="1"/>
    <x v="7"/>
    <s v="2.2.2.1-Viviendas, edificios y estructuras"/>
    <s v="2.2.2.1.2-Edificaciones no residenciales"/>
    <s v="0206-MINISTERIO DE EDUCACIÓN"/>
    <s v="0001-MINISTERIO DE EDUCACION"/>
    <s v="4-SERVICIOS SOCIALES"/>
    <s v="4.4-Educación"/>
    <s v="4.4.02-Educación primaria"/>
    <s v="2.7-OBRAS"/>
    <s v="2.7.1-OBRAS EN EDIFICACIONES"/>
    <s v="30-HATO MAYOR"/>
    <s v="10-FONDO GENERAL"/>
    <s v="12531-CONSTRUCCIÓN DE 5 PLANTELES ESCOLARES EN LA PROVINCIA HATO MAYOR"/>
    <s v="19-CONSTRUCCIÓN DE 5 PLANTELES ESCOLARES EN LA PROVINCIA HATO MAYOR"/>
    <s v="0000-NO APLICA"/>
    <s v="S"/>
    <n v="6209581"/>
    <n v="1209581"/>
    <n v="0"/>
    <n v="0"/>
  </r>
  <r>
    <x v="0"/>
    <x v="0"/>
    <x v="1"/>
    <x v="7"/>
    <s v="2.2.2.1-Viviendas, edificios y estructuras"/>
    <s v="2.2.2.1.2-Edificaciones no residenciales"/>
    <s v="0206-MINISTERIO DE EDUCACIÓN"/>
    <s v="0001-MINISTERIO DE EDUCACION"/>
    <s v="4-SERVICIOS SOCIALES"/>
    <s v="4.4-Educación"/>
    <s v="4.4.02-Educación primaria"/>
    <s v="2.7-OBRAS"/>
    <s v="2.7.1-OBRAS EN EDIFICACIONES"/>
    <s v="30-HATO MAYOR"/>
    <s v="10-FONDO GENERAL"/>
    <s v="12573-AMPLIACIÓN Y REHABILITACION DE 8 PLANTELES ESCOLARES EN LA PROVINCIAHATO MAYOR"/>
    <s v="42-AMPLIACIÓN Y REHABILITACION DE 8 PLANTELES ESCOLARES EN LA PROVINCIAHATO MAYOR"/>
    <s v="0000-NO APLICA"/>
    <s v="S"/>
    <n v="4967665"/>
    <n v="967665"/>
    <n v="0"/>
    <n v="0"/>
  </r>
  <r>
    <x v="0"/>
    <x v="0"/>
    <x v="1"/>
    <x v="7"/>
    <s v="2.2.2.1-Viviendas, edificios y estructuras"/>
    <s v="2.2.2.1.2-Edificaciones no residenciales"/>
    <s v="0206-MINISTERIO DE EDUCACIÓN"/>
    <s v="0001-MINISTERIO DE EDUCACION"/>
    <s v="4-SERVICIOS SOCIALES"/>
    <s v="4.4-Educación"/>
    <s v="4.4.02-Educación primaria"/>
    <s v="2.7-OBRAS"/>
    <s v="2.7.1-OBRAS EN EDIFICACIONES"/>
    <s v="30-HATO MAYOR"/>
    <s v="10-FONDO GENERAL"/>
    <s v="13400-CONSTRUCCIÓN DE PLANTELES EDUCATIVOS EN LA PROVINCIA DE HATO MAYOR (FASE 2)"/>
    <s v="39-CONSTRUCCIÓN DE PLANTELES EDUCATIVOS EN LA PROVINCIA DE HATO MAYOR (FASE 2)"/>
    <s v="0000-NO APLICA"/>
    <s v="S"/>
    <n v="4933341"/>
    <n v="12331816.91"/>
    <n v="12281816.91"/>
    <n v="12281816.91"/>
  </r>
  <r>
    <x v="0"/>
    <x v="0"/>
    <x v="1"/>
    <x v="7"/>
    <s v="2.2.2.1-Viviendas, edificios y estructuras"/>
    <s v="2.2.2.1.2-Edificaciones no residenciales"/>
    <s v="0206-MINISTERIO DE EDUCACIÓN"/>
    <s v="0001-MINISTERIO DE EDUCACION"/>
    <s v="4-SERVICIOS SOCIALES"/>
    <s v="4.4-Educación"/>
    <s v="4.4.02-Educación primaria"/>
    <s v="2.7-OBRAS"/>
    <s v="2.7.1-OBRAS EN EDIFICACIONES"/>
    <s v="30-HATO MAYOR"/>
    <s v="10-FONDO GENERAL"/>
    <s v="13555-CONSTRUCCIÓN DE PLANTELES EDUCATIVOS EN LA PROVINCIA HATO MAYOR (FASE 3)"/>
    <s v="10-CONSTRUCCIÓN DE PLANTELES EDUCATIVOS EN LA PROVINCIA HATO MAYOR (FASE 3)"/>
    <s v="0000-NO APLICA"/>
    <s v="S"/>
    <n v="3123819"/>
    <n v="100000"/>
    <n v="0"/>
    <n v="0"/>
  </r>
  <r>
    <x v="0"/>
    <x v="0"/>
    <x v="1"/>
    <x v="7"/>
    <s v="2.2.2.1-Viviendas, edificios y estructuras"/>
    <s v="2.2.2.1.2-Edificaciones no residenciales"/>
    <s v="0206-MINISTERIO DE EDUCACIÓN"/>
    <s v="0001-MINISTERIO DE EDUCACION"/>
    <s v="4-SERVICIOS SOCIALES"/>
    <s v="4.4-Educación"/>
    <s v="4.4.02-Educación primaria"/>
    <s v="2.7-OBRAS"/>
    <s v="2.7.1-OBRAS EN EDIFICACIONES"/>
    <s v="31-SAN JOSE DE OCOA"/>
    <s v="10-FONDO GENERAL"/>
    <s v="12548-CONSTRUCCIÓN DE 6 PLANTELES ESCOLARES EN LA PROVINCIA SAN JOSE DE OCOA"/>
    <s v="35-CONSTRUCCIÓN DE 6 PLANTELES ESCOLARES EN LA PROVINCIA SAN JOSE DE OCOA"/>
    <s v="0000-NO APLICA"/>
    <s v="S"/>
    <n v="2483833"/>
    <n v="2483833"/>
    <n v="0"/>
    <n v="0"/>
  </r>
  <r>
    <x v="0"/>
    <x v="0"/>
    <x v="1"/>
    <x v="7"/>
    <s v="2.2.2.1-Viviendas, edificios y estructuras"/>
    <s v="2.2.2.1.2-Edificaciones no residenciales"/>
    <s v="0206-MINISTERIO DE EDUCACIÓN"/>
    <s v="0001-MINISTERIO DE EDUCACION"/>
    <s v="4-SERVICIOS SOCIALES"/>
    <s v="4.4-Educación"/>
    <s v="4.4.02-Educación primaria"/>
    <s v="2.7-OBRAS"/>
    <s v="2.7.1-OBRAS EN EDIFICACIONES"/>
    <s v="31-SAN JOSE DE OCOA"/>
    <s v="10-FONDO GENERAL"/>
    <s v="13414-CONSTRUCCIÓN DE PLANTELES EDUCATIVOS EN LA PROVINCIA DE SAN JOSÉ DE OCOA (FASE 2)"/>
    <s v="53-CONSTRUCCIÓN DE PLANTELES EDUCATIVOS EN LA PROVINCIA DE SAN JOSÉ DE OCOA (FASE 2)"/>
    <s v="0000-NO APLICA"/>
    <s v="S"/>
    <n v="4933341"/>
    <n v="10027240"/>
    <n v="7861786.6399999997"/>
    <n v="7861786.6399999997"/>
  </r>
  <r>
    <x v="0"/>
    <x v="0"/>
    <x v="1"/>
    <x v="7"/>
    <s v="2.2.2.1-Viviendas, edificios y estructuras"/>
    <s v="2.2.2.1.2-Edificaciones no residenciales"/>
    <s v="0206-MINISTERIO DE EDUCACIÓN"/>
    <s v="0001-MINISTERIO DE EDUCACION"/>
    <s v="4-SERVICIOS SOCIALES"/>
    <s v="4.4-Educación"/>
    <s v="4.4.02-Educación primaria"/>
    <s v="2.7-OBRAS"/>
    <s v="2.7.1-OBRAS EN EDIFICACIONES"/>
    <s v="31-SAN JOSE DE OCOA"/>
    <s v="10-FONDO GENERAL"/>
    <s v="13593-AMPLIACIÓN DE PLANTELES EDUCATIVOS EN LA PROVINCIA DE SAN JOSÉ DE OCOA (FASE 3)"/>
    <s v="43-AMPLIACIÓN DE PLANTELES EDUCATIVOS EN LA PROVINCIA DE SAN JOSÉ DE OCOA (FASE 3)"/>
    <s v="0000-NO APLICA"/>
    <s v="S"/>
    <n v="3123819"/>
    <n v="6090000"/>
    <n v="5836083.04"/>
    <n v="5836083.04"/>
  </r>
  <r>
    <x v="0"/>
    <x v="0"/>
    <x v="1"/>
    <x v="7"/>
    <s v="2.2.2.1-Viviendas, edificios y estructuras"/>
    <s v="2.2.2.1.2-Edificaciones no residenciales"/>
    <s v="0206-MINISTERIO DE EDUCACIÓN"/>
    <s v="0001-MINISTERIO DE EDUCACION"/>
    <s v="4-SERVICIOS SOCIALES"/>
    <s v="4.4-Educación"/>
    <s v="4.4.02-Educación primaria"/>
    <s v="2.7-OBRAS"/>
    <s v="2.7.1-OBRAS EN EDIFICACIONES"/>
    <s v="32-SANTO DOMINGO"/>
    <s v="10-FONDO GENERAL"/>
    <s v="12562-CONSTRUCCIÓN DE 78 PLANTELES ESCOLARES EN LA PROVINCIA SANTO DOMINGO"/>
    <s v="39-CONSTRUCCIÓN DE 78 PLANTELES ESCOLARES EN LA PROVINCIA SANTO DOMINGO"/>
    <s v="0000-NO APLICA"/>
    <s v="S"/>
    <n v="40983237"/>
    <n v="128813443.77"/>
    <n v="71165320.560000002"/>
    <n v="71165320.560000002"/>
  </r>
  <r>
    <x v="0"/>
    <x v="0"/>
    <x v="1"/>
    <x v="7"/>
    <s v="2.2.2.1-Viviendas, edificios y estructuras"/>
    <s v="2.2.2.1.2-Edificaciones no residenciales"/>
    <s v="0206-MINISTERIO DE EDUCACIÓN"/>
    <s v="0001-MINISTERIO DE EDUCACION"/>
    <s v="4-SERVICIOS SOCIALES"/>
    <s v="4.4-Educación"/>
    <s v="4.4.02-Educación primaria"/>
    <s v="2.7-OBRAS"/>
    <s v="2.7.1-OBRAS EN EDIFICACIONES"/>
    <s v="32-SANTO DOMINGO"/>
    <s v="10-FONDO GENERAL"/>
    <s v="12597-AMPLIACIÓN Y REHABILITACION DE 28 PLANTELES ESCOLARES EN LA PROVINCIA SANTO DOMINGO"/>
    <s v="72-AMPLIACIÓN Y REHABILITACION DE 28 PLANTELES ESCOLARES EN LA PROVINCIA SANTO DOMINGO"/>
    <s v="0000-NO APLICA"/>
    <s v="S"/>
    <n v="14902995"/>
    <n v="70637167.519999996"/>
    <n v="34674055.32"/>
    <n v="34674055.32"/>
  </r>
  <r>
    <x v="0"/>
    <x v="0"/>
    <x v="1"/>
    <x v="7"/>
    <s v="2.2.2.1-Viviendas, edificios y estructuras"/>
    <s v="2.2.2.1.2-Edificaciones no residenciales"/>
    <s v="0206-MINISTERIO DE EDUCACIÓN"/>
    <s v="0001-MINISTERIO DE EDUCACION"/>
    <s v="4-SERVICIOS SOCIALES"/>
    <s v="4.4-Educación"/>
    <s v="4.4.02-Educación primaria"/>
    <s v="2.7-OBRAS"/>
    <s v="2.7.1-OBRAS EN EDIFICACIONES"/>
    <s v="32-SANTO DOMINGO"/>
    <s v="10-FONDO GENERAL"/>
    <s v="13072-CONSTRUCCIÓN DE 18 ESTANCIAS INFANTILES EN LA PROVINCIA SANTO DOMINGO"/>
    <s v="31-CONSTRUCCIÓN DE 18 ESTANCIAS INFANTILES EN LA PROVINCIA SANTO DOMINGO"/>
    <s v="0000-NO APLICA"/>
    <s v="S"/>
    <n v="0"/>
    <n v="8889214.0999999996"/>
    <n v="8889214.0999999996"/>
    <n v="8889214.0999999996"/>
  </r>
  <r>
    <x v="0"/>
    <x v="0"/>
    <x v="1"/>
    <x v="7"/>
    <s v="2.2.2.1-Viviendas, edificios y estructuras"/>
    <s v="2.2.2.1.2-Edificaciones no residenciales"/>
    <s v="0206-MINISTERIO DE EDUCACIÓN"/>
    <s v="0001-MINISTERIO DE EDUCACION"/>
    <s v="4-SERVICIOS SOCIALES"/>
    <s v="4.4-Educación"/>
    <s v="4.4.02-Educación primaria"/>
    <s v="2.7-OBRAS"/>
    <s v="2.7.1-OBRAS EN EDIFICACIONES"/>
    <s v="32-SANTO DOMINGO"/>
    <s v="10-FONDO GENERAL"/>
    <s v="13363-AMPLIACIÓN DE PLANTELES EDUCATIVOS EN LA PROVINCIA DE SANTO DOMINGO (FASE 2)"/>
    <s v="16-AMPLIACIÓN DE PLANTELES EDUCATIVOS EN LA PROVINCIA DE SANTO DOMINGO (FASE 2)"/>
    <s v="0000-NO APLICA"/>
    <s v="S"/>
    <n v="12333354"/>
    <n v="16718450"/>
    <n v="12718428.59"/>
    <n v="12718428.59"/>
  </r>
  <r>
    <x v="0"/>
    <x v="0"/>
    <x v="1"/>
    <x v="7"/>
    <s v="2.2.2.1-Viviendas, edificios y estructuras"/>
    <s v="2.2.2.1.2-Edificaciones no residenciales"/>
    <s v="0206-MINISTERIO DE EDUCACIÓN"/>
    <s v="0001-MINISTERIO DE EDUCACION"/>
    <s v="4-SERVICIOS SOCIALES"/>
    <s v="4.4-Educación"/>
    <s v="4.4.02-Educación primaria"/>
    <s v="2.7-OBRAS"/>
    <s v="2.7.1-OBRAS EN EDIFICACIONES"/>
    <s v="32-SANTO DOMINGO"/>
    <s v="10-FONDO GENERAL"/>
    <s v="13382-CONSTRUCCIÓN DE PLANTELES EDUCATIVOS EN LA PROVINCIA DE DISTRITO NACIONAL (FASE 2)"/>
    <s v="35-CONSTRUCCIÓN DE PLANTELES EDUCATIVOS EN LA PROVINCIA DE DISTRITO NACIONAL (FASE 2)"/>
    <s v="0000-NO APLICA"/>
    <s v="S"/>
    <n v="0"/>
    <n v="63171749.170000002"/>
    <n v="59039043.090000004"/>
    <n v="59039043.090000004"/>
  </r>
  <r>
    <x v="0"/>
    <x v="0"/>
    <x v="1"/>
    <x v="7"/>
    <s v="2.2.2.1-Viviendas, edificios y estructuras"/>
    <s v="2.2.2.1.2-Edificaciones no residenciales"/>
    <s v="0206-MINISTERIO DE EDUCACIÓN"/>
    <s v="0001-MINISTERIO DE EDUCACION"/>
    <s v="4-SERVICIOS SOCIALES"/>
    <s v="4.4-Educación"/>
    <s v="4.4.02-Educación primaria"/>
    <s v="2.7-OBRAS"/>
    <s v="2.7.1-OBRAS EN EDIFICACIONES"/>
    <s v="32-SANTO DOMINGO"/>
    <s v="10-FONDO GENERAL"/>
    <s v="13420-CONSTRUCCIÓN DE PLANTELES EDUCATIVOS EN LA PROVINCIA DE SANTO DOMINGO (FASE 2)"/>
    <s v="59-CONSTRUCCIÓN DE PLANTELES EDUCATIVOS EN LA PROVINCIA DE SANTO DOMINGO (FASE 2)"/>
    <s v="0000-NO APLICA"/>
    <s v="S"/>
    <n v="150466870"/>
    <n v="521202641.13"/>
    <n v="435075840.56999999"/>
    <n v="400910543.18000001"/>
  </r>
  <r>
    <x v="0"/>
    <x v="0"/>
    <x v="1"/>
    <x v="7"/>
    <s v="2.2.2.1-Viviendas, edificios y estructuras"/>
    <s v="2.2.2.1.2-Edificaciones no residenciales"/>
    <s v="0206-MINISTERIO DE EDUCACIÓN"/>
    <s v="0001-MINISTERIO DE EDUCACION"/>
    <s v="4-SERVICIOS SOCIALES"/>
    <s v="4.4-Educación"/>
    <s v="4.4.02-Educación primaria"/>
    <s v="2.7-OBRAS"/>
    <s v="2.7.1-OBRAS EN EDIFICACIONES"/>
    <s v="32-SANTO DOMINGO"/>
    <s v="10-FONDO GENERAL"/>
    <s v="13578-AMPLIACIÓN DE PLANTELES EDUCATIVOS EN LA PROVINCIA SANTO DOMINGO (FASE 3)"/>
    <s v="54-AMPLIACIÓN DE PLANTELES EDUCATIVOS EN LA PROVINCIA SANTO DOMINGO (FASE 3)"/>
    <s v="0000-NO APLICA"/>
    <s v="S"/>
    <n v="12495276"/>
    <n v="28916281.969999999"/>
    <n v="9226932.3100000005"/>
    <n v="9226932.3100000005"/>
  </r>
  <r>
    <x v="0"/>
    <x v="0"/>
    <x v="1"/>
    <x v="7"/>
    <s v="2.2.2.1-Viviendas, edificios y estructuras"/>
    <s v="2.2.2.1.2-Edificaciones no residenciales"/>
    <s v="0206-MINISTERIO DE EDUCACIÓN"/>
    <s v="0001-MINISTERIO DE EDUCACION"/>
    <s v="4-SERVICIOS SOCIALES"/>
    <s v="4.4-Educación"/>
    <s v="4.4.02-Educación primaria"/>
    <s v="2.7-OBRAS"/>
    <s v="2.7.1-OBRAS EN EDIFICACIONES"/>
    <s v="32-SANTO DOMINGO"/>
    <s v="10-FONDO GENERAL"/>
    <s v="13598-CONSTRUCCIÓN DE PLANTELES EDUCATIVOS EN LA PROVINCIA SANTO DOMINGO (FASE 3)"/>
    <s v="61-CONSTRUCCIÓN DE PLANTELES EDUCATIVOS EN LA PROVINCIA SANTO DOMINGO (FASE 3)"/>
    <s v="0000-NO APLICA"/>
    <s v="S"/>
    <n v="218667345"/>
    <n v="961031920.28999996"/>
    <n v="759929855.80999994"/>
    <n v="717590412.11000001"/>
  </r>
  <r>
    <x v="0"/>
    <x v="0"/>
    <x v="1"/>
    <x v="7"/>
    <s v="2.2.2.1-Viviendas, edificios y estructuras"/>
    <s v="2.2.2.1.2-Edificaciones no residenciales"/>
    <s v="0206-MINISTERIO DE EDUCACIÓN"/>
    <s v="0001-MINISTERIO DE EDUCACION"/>
    <s v="4-SERVICIOS SOCIALES"/>
    <s v="4.4-Educación"/>
    <s v="4.4.02-Educación primaria"/>
    <s v="2.7-OBRAS"/>
    <s v="2.7.1-OBRAS EN EDIFICACIONES"/>
    <s v="32-SANTO DOMINGO"/>
    <s v="10-FONDO GENERAL"/>
    <s v="13611-CONSTRUCCIÓN DE 13 ESTANCIAS INFANTILES EN LA PROVINCIA SANTO DOMINGO (FASE 3)"/>
    <s v="67-CONSTRUCCIÓN DE 13 ESTANCIAS INFANTILES EN LA PROVINCIA SANTO DOMINGO (FASE 3)"/>
    <s v="0000-NO APLICA"/>
    <s v="S"/>
    <n v="0"/>
    <n v="16831880"/>
    <n v="16831878.449999999"/>
    <n v="16831878.449999999"/>
  </r>
  <r>
    <x v="0"/>
    <x v="0"/>
    <x v="1"/>
    <x v="7"/>
    <s v="2.2.2.1-Viviendas, edificios y estructuras"/>
    <s v="2.2.2.1.2-Edificaciones no residenciales"/>
    <s v="0206-MINISTERIO DE EDUCACIÓN"/>
    <s v="0001-MINISTERIO DE EDUCACION"/>
    <s v="4-SERVICIOS SOCIALES"/>
    <s v="4.4-Educación"/>
    <s v="4.4.03-Educación secundaria"/>
    <s v="2.7-OBRAS"/>
    <s v="2.7.1-OBRAS EN EDIFICACIONES"/>
    <s v="99-MULTIPROVINCIAL"/>
    <s v="10-FONDO GENERAL"/>
    <s v="No Informado-"/>
    <s v="00-N/A"/>
    <s v="0000-NO APLICA"/>
    <s v="N"/>
    <n v="251655861"/>
    <n v="679818158.57000005"/>
    <n v="660811548.97000003"/>
    <n v="193428338.97999999"/>
  </r>
  <r>
    <x v="0"/>
    <x v="0"/>
    <x v="1"/>
    <x v="7"/>
    <s v="2.2.2.1-Viviendas, edificios y estructuras"/>
    <s v="2.2.2.1.2-Edificaciones no residenciales"/>
    <s v="0206-MINISTERIO DE EDUCACIÓN"/>
    <s v="0001-MINISTERIO DE EDUCACION"/>
    <s v="4-SERVICIOS SOCIALES"/>
    <s v="4.4-Educación"/>
    <s v="4.4.03-Educación secundaria"/>
    <s v="2.7-OBRAS"/>
    <s v="2.7.1-OBRAS EN EDIFICACIONES"/>
    <s v="09-ESPAILLAT"/>
    <s v="10-FONDO GENERAL"/>
    <s v="14794-MEJORAMIENTO DE LA INFRAESTRUCTURA DEPORTIVA DEL CENTRO EDUCATIVO ELADIO PEÑA DE LA ROSA, MUNICIPIO MOCA, PROVINCIA ESPAILLAT."/>
    <s v="87-MEJORAMIENTO DE LA INFRAESTRUCTURA DEPORTIVA DEL CENTRO EDUCATIVO ELADIO PEÑA DE LA ROSA, MUNICIPIO MOCA, PROVINCIA ESPAILLAT."/>
    <s v="0000-NO APLICA"/>
    <s v="S"/>
    <n v="1241916"/>
    <n v="11377591"/>
    <n v="2723157.13"/>
    <n v="2723157.13"/>
  </r>
  <r>
    <x v="0"/>
    <x v="0"/>
    <x v="1"/>
    <x v="7"/>
    <s v="2.2.2.1-Viviendas, edificios y estructuras"/>
    <s v="2.2.2.1.2-Edificaciones no residenciales"/>
    <s v="0206-MINISTERIO DE EDUCACIÓN"/>
    <s v="0001-MINISTERIO DE EDUCACION"/>
    <s v="4-SERVICIOS SOCIALES"/>
    <s v="4.4-Educación"/>
    <s v="4.4.06-Educación técnica"/>
    <s v="2.6-BIENES MUEBLES, INMUEBLES E INTANGIBLES"/>
    <s v="2.6.9-EDIFICIOS, ESTRUCTURAS, TIERRAS, TERRENOS Y OBJETOS DE VALOR"/>
    <s v="99-MULTIPROVINCIAL"/>
    <s v="10-FONDO GENERAL"/>
    <s v="No Informado-"/>
    <s v="00-N/A"/>
    <s v="0000-NO APLICA"/>
    <s v="N"/>
    <n v="0"/>
    <n v="140000000"/>
    <n v="140000000"/>
    <n v="112000000"/>
  </r>
  <r>
    <x v="0"/>
    <x v="0"/>
    <x v="1"/>
    <x v="7"/>
    <s v="2.2.2.1-Viviendas, edificios y estructuras"/>
    <s v="2.2.2.1.2-Edificaciones no residenciales"/>
    <s v="0206-MINISTERIO DE EDUCACIÓN"/>
    <s v="0001-MINISTERIO DE EDUCACION"/>
    <s v="4-SERVICIOS SOCIALES"/>
    <s v="4.4-Educación"/>
    <s v="4.4.06-Educación técnica"/>
    <s v="2.7-OBRAS"/>
    <s v="2.7.1-OBRAS EN EDIFICACIONES"/>
    <s v="21-SAN CRISTOBAL"/>
    <s v="10-FONDO GENERAL"/>
    <s v="13706-AMPLIACIÓN DEL PLANTEL EDUCATIVO INSTITUTO POLITÉCNICO LOYOLA, EN LA PROVINCIA SAN CRISTÓBAL"/>
    <s v="84-AMPLIACIÓN DEL PLANTEL EDUCATIVO INSTITUTO POLITÉCNICO LOYOLA, EN LA PROVINCIA SAN CRISTÓBAL"/>
    <s v="0000-NO APLICA"/>
    <s v="S"/>
    <n v="1241916"/>
    <n v="1241916"/>
    <n v="0"/>
    <n v="0"/>
  </r>
  <r>
    <x v="0"/>
    <x v="0"/>
    <x v="1"/>
    <x v="7"/>
    <s v="2.2.2.1-Viviendas, edificios y estructuras"/>
    <s v="2.2.2.1.2-Edificaciones no residenciales"/>
    <s v="0206-MINISTERIO DE EDUCACIÓN"/>
    <s v="0001-MINISTERIO DE EDUCACION"/>
    <s v="4-SERVICIOS SOCIALES"/>
    <s v="4.4-Educación"/>
    <s v="4.4.06-Educación técnica"/>
    <s v="2.7-OBRAS"/>
    <s v="2.7.1-OBRAS EN EDIFICACIONES"/>
    <s v="21-SAN CRISTOBAL"/>
    <s v="10-FONDO GENERAL"/>
    <s v="13707-AMPLIACIÓN DEL INSTITUTO PREPARATORIO DE MENORES SC &quot;REFOR&quot;, PROVINCIA DE SAN CRISTÓBAL."/>
    <s v="85-AMPLIACIÓN DEL INSTITUTO PREPARATORIO DE MENORES SC &quot;REFOR&quot;, PROVINCIA DE SAN CRISTÓBAL."/>
    <s v="0000-NO APLICA"/>
    <s v="S"/>
    <n v="1241916"/>
    <n v="16861916"/>
    <n v="12492225.01"/>
    <n v="12492225.01"/>
  </r>
  <r>
    <x v="0"/>
    <x v="0"/>
    <x v="1"/>
    <x v="7"/>
    <s v="2.2.2.1-Viviendas, edificios y estructuras"/>
    <s v="2.2.2.1.2-Edificaciones no residenciales"/>
    <s v="0206-MINISTERIO DE EDUCACIÓN"/>
    <s v="0001-MINISTERIO DE EDUCACION"/>
    <s v="4-SERVICIOS SOCIALES"/>
    <s v="4.4-Educación"/>
    <s v="4.4.06-Educación técnica"/>
    <s v="2.7-OBRAS"/>
    <s v="2.7.1-OBRAS EN EDIFICACIONES"/>
    <s v="25-SANTIAGO"/>
    <s v="10-FONDO GENERAL"/>
    <s v="15019-AMPLIACIÓN DEL CENTRO SECUNDARIO PEKÍN ADENTRO (SEGUNDA ETAPA), MUNICIPIO SANTIAGO DE LOS CABALLEROS."/>
    <s v="88-AMPLIACIÓN DEL CENTRO SECUNDARIO PEKÍN ADENTRO (SEGUNDA ETAPA), MUNICIPIO SANTIAGO DE LOS CABALLEROS."/>
    <s v="0000-NO APLICA"/>
    <s v="S"/>
    <n v="7141110"/>
    <n v="11156110"/>
    <n v="3208336.31"/>
    <n v="3208336.31"/>
  </r>
  <r>
    <x v="0"/>
    <x v="0"/>
    <x v="1"/>
    <x v="7"/>
    <s v="2.2.2.1-Viviendas, edificios y estructuras"/>
    <s v="2.2.2.1.2-Edificaciones no residenciales"/>
    <s v="0206-MINISTERIO DE EDUCACIÓN"/>
    <s v="0001-MINISTERIO DE EDUCACION"/>
    <s v="4-SERVICIOS SOCIALES"/>
    <s v="4.4-Educación"/>
    <s v="4.4.06-Educación técnica"/>
    <s v="2.7-OBRAS"/>
    <s v="2.7.1-OBRAS EN EDIFICACIONES"/>
    <s v="29-MONTE PLATA"/>
    <s v="10-FONDO GENERAL"/>
    <s v="13573-AMPLIACIÓN DE PLANTELES EDUCATIVOS EN LA PROVINCIA DE MONTE PLATA (FASE 3)"/>
    <s v="51-AMPLIACIÓN DE PLANTELES EDUCATIVOS EN LA PROVINCIA DE MONTE PLATA (FASE 3)"/>
    <s v="0000-NO APLICA"/>
    <s v="S"/>
    <n v="3123863"/>
    <n v="23863"/>
    <n v="0"/>
    <n v="0"/>
  </r>
  <r>
    <x v="0"/>
    <x v="0"/>
    <x v="1"/>
    <x v="7"/>
    <s v="2.2.2.1-Viviendas, edificios y estructuras"/>
    <s v="2.2.2.1.2-Edificaciones no residenciales"/>
    <s v="0206-MINISTERIO DE EDUCACIÓN"/>
    <s v="0001-MINISTERIO DE EDUCACION"/>
    <s v="4-SERVICIOS SOCIALES"/>
    <s v="4.4-Educación"/>
    <s v="4.4.99-Planificación, gestión y supervisión de la educación"/>
    <s v="2.6-BIENES MUEBLES, INMUEBLES E INTANGIBLES"/>
    <s v="2.6.9-EDIFICIOS, ESTRUCTURAS, TIERRAS, TERRENOS Y OBJETOS DE VALOR"/>
    <s v="99-MULTIPROVINCIAL"/>
    <s v="10-FONDO GENERAL"/>
    <s v="No Informado-"/>
    <s v="00-N/A"/>
    <s v="0000-NO APLICA"/>
    <s v="N"/>
    <n v="0"/>
    <n v="0"/>
    <n v="0"/>
    <n v="0"/>
  </r>
  <r>
    <x v="0"/>
    <x v="0"/>
    <x v="1"/>
    <x v="7"/>
    <s v="2.2.2.1-Viviendas, edificios y estructuras"/>
    <s v="2.2.2.1.2-Edificaciones no residenciales"/>
    <s v="0206-MINISTERIO DE EDUCACIÓN"/>
    <s v="0001-MINISTERIO DE EDUCACION"/>
    <s v="4-SERVICIOS SOCIALES"/>
    <s v="4.4-Educación"/>
    <s v="4.4.99-Planificación, gestión y supervisión de la educación"/>
    <s v="2.7-OBRAS"/>
    <s v="2.7.1-OBRAS EN EDIFICACIONES"/>
    <s v="99-MULTIPROVINCIAL"/>
    <s v="10-FONDO GENERAL"/>
    <s v="No Informado-"/>
    <s v="00-N/A"/>
    <s v="0000-NO APLICA"/>
    <s v="N"/>
    <n v="8708608677"/>
    <n v="1130344284.8099999"/>
    <n v="889800616.99000001"/>
    <n v="849108916.13999999"/>
  </r>
  <r>
    <x v="0"/>
    <x v="0"/>
    <x v="1"/>
    <x v="7"/>
    <s v="2.2.2.1-Viviendas, edificios y estructuras"/>
    <s v="2.2.2.1.2-Edificaciones no residenciales"/>
    <s v="0206-MINISTERIO DE EDUCACIÓN"/>
    <s v="0002-OFICINA DE COOPERACIÓN INTERNACIONAL (OCI)"/>
    <s v="4-SERVICIOS SOCIALES"/>
    <s v="4.4-Educación"/>
    <s v="4.4.06-Educación técnica"/>
    <s v="2.7-OBRAS"/>
    <s v="2.7.1-OBRAS EN EDIFICACIONES"/>
    <s v="99-MULTIPROVINCIAL"/>
    <s v="60-CREDITO EXTERNO"/>
    <s v="14120-MEJORAMIENTO DE LA EDUCACIÓN PARA LA FORMACIÓN TÉCNICO PROFESIONAL EN LA R. D."/>
    <s v="01-MEJORAMIENTO DE LA EDUCACIÓN PARA LA FORMACIÓN TÉCNICO PROFESIONAL EN LA R. D."/>
    <s v="0000-NO APLICA"/>
    <s v="S"/>
    <n v="139983832"/>
    <n v="139983832"/>
    <n v="0"/>
    <n v="0"/>
  </r>
  <r>
    <x v="0"/>
    <x v="0"/>
    <x v="1"/>
    <x v="7"/>
    <s v="2.2.2.1-Viviendas, edificios y estructuras"/>
    <s v="2.2.2.1.2-Edificaciones no residenciales"/>
    <s v="0206-MINISTERIO DE EDUCACIÓN"/>
    <s v="0002-OFICINA DE COOPERACIÓN INTERNACIONAL (OCI)"/>
    <s v="4-SERVICIOS SOCIALES"/>
    <s v="4.4-Educación"/>
    <s v="4.4.99-Planificación, gestión y supervisión de la educación"/>
    <s v="2.7-OBRAS"/>
    <s v="2.7.1-OBRAS EN EDIFICACIONES"/>
    <s v="99-MULTIPROVINCIAL"/>
    <s v="10-FONDO GENERAL"/>
    <s v="No Informado-"/>
    <s v="00-N/A"/>
    <s v="0000-NO APLICA"/>
    <s v="N"/>
    <n v="47099100"/>
    <n v="914599100"/>
    <n v="368047862.77999997"/>
    <n v="194752830.13"/>
  </r>
  <r>
    <x v="0"/>
    <x v="0"/>
    <x v="1"/>
    <x v="7"/>
    <s v="2.2.2.1-Viviendas, edificios y estructuras"/>
    <s v="2.2.2.1.2-Edificaciones no residenciales"/>
    <s v="0206-MINISTERIO DE EDUCACIÓN"/>
    <s v="0004-INSTITUTO NACIONAL DE EDUCACIÓN FISICA"/>
    <s v="4-SERVICIOS SOCIALES"/>
    <s v="4.4-Educación"/>
    <s v="4.4.98-Investigación y desarrollo relacionados con la educación"/>
    <s v="2.6-BIENES MUEBLES, INMUEBLES E INTANGIBLES"/>
    <s v="2.6.9-EDIFICIOS, ESTRUCTURAS, TIERRAS, TERRENOS Y OBJETOS DE VALOR"/>
    <s v="99-MULTIPROVINCIAL"/>
    <s v="10-FONDO GENERAL"/>
    <s v="No Informado-"/>
    <s v="00-N/A"/>
    <s v="0000-NO APLICA"/>
    <s v="N"/>
    <n v="80000000"/>
    <n v="0"/>
    <n v="0"/>
    <n v="0"/>
  </r>
  <r>
    <x v="0"/>
    <x v="0"/>
    <x v="1"/>
    <x v="7"/>
    <s v="2.2.2.1-Viviendas, edificios y estructuras"/>
    <s v="2.2.2.1.2-Edificaciones no residenciales"/>
    <s v="0206-MINISTERIO DE EDUCACIÓN"/>
    <s v="0004-INSTITUTO NACIONAL DE EDUCACIÓN FISICA"/>
    <s v="4-SERVICIOS SOCIALES"/>
    <s v="4.4-Educación"/>
    <s v="4.4.98-Investigación y desarrollo relacionados con la educación"/>
    <s v="2.7-OBRAS"/>
    <s v="2.7.1-OBRAS EN EDIFICACIONES"/>
    <s v="99-MULTIPROVINCIAL"/>
    <s v="10-FONDO GENERAL"/>
    <s v="No Informado-"/>
    <s v="00-N/A"/>
    <s v="0000-NO APLICA"/>
    <s v="N"/>
    <n v="0"/>
    <n v="540310722.62"/>
    <n v="519860031.26999998"/>
    <n v="57079496.049999997"/>
  </r>
  <r>
    <x v="0"/>
    <x v="0"/>
    <x v="1"/>
    <x v="7"/>
    <s v="2.2.2.1-Viviendas, edificios y estructuras"/>
    <s v="2.2.2.1.2-Edificaciones no residenciales"/>
    <s v="0206-MINISTERIO DE EDUCACIÓN"/>
    <s v="0005-INSTITUTO NACIONAL DE BIENESTAR MAGISTERIAL"/>
    <s v="4-SERVICIOS SOCIALES"/>
    <s v="4.4-Educación"/>
    <s v="4.4.99-Planificación, gestión y supervisión de la educación"/>
    <s v="2.7-OBRAS"/>
    <s v="2.7.1-OBRAS EN EDIFICACIONES"/>
    <s v="99-MULTIPROVINCIAL"/>
    <s v="10-FONDO GENERAL"/>
    <s v="No Informado-"/>
    <s v="00-N/A"/>
    <s v="0000-NO APLICA"/>
    <s v="N"/>
    <n v="0"/>
    <n v="1643000"/>
    <n v="0"/>
    <n v="0"/>
  </r>
  <r>
    <x v="0"/>
    <x v="0"/>
    <x v="1"/>
    <x v="7"/>
    <s v="2.2.2.1-Viviendas, edificios y estructuras"/>
    <s v="2.2.2.1.2-Edificaciones no residenciales"/>
    <s v="0206-MINISTERIO DE EDUCACIÓN"/>
    <s v="0006-INSTITUTO DOM. DE EVALUACIÓN E INVESTIGACIÓN DE LA CALIDAD EDUCATIVA"/>
    <s v="4-SERVICIOS SOCIALES"/>
    <s v="4.4-Educación"/>
    <s v="4.4.98-Investigación y desarrollo relacionados con la educación"/>
    <s v="2.6-BIENES MUEBLES, INMUEBLES E INTANGIBLES"/>
    <s v="2.6.9-EDIFICIOS, ESTRUCTURAS, TIERRAS, TERRENOS Y OBJETOS DE VALOR"/>
    <s v="99-MULTIPROVINCIAL"/>
    <s v="10-FONDO GENERAL"/>
    <s v="No Informado-"/>
    <s v="00-N/A"/>
    <s v="0000-NO APLICA"/>
    <s v="N"/>
    <n v="39000000"/>
    <n v="46200000"/>
    <n v="46143871.240000002"/>
    <n v="46143871.240000002"/>
  </r>
  <r>
    <x v="0"/>
    <x v="0"/>
    <x v="1"/>
    <x v="7"/>
    <s v="2.2.2.1-Viviendas, edificios y estructuras"/>
    <s v="2.2.2.1.2-Edificaciones no residenciales"/>
    <s v="0206-MINISTERIO DE EDUCACIÓN"/>
    <s v="0008-INSTITUTO SUPERIOR DE FORMACIÓN DOCENTE  SALOME UREÑA"/>
    <s v="4-SERVICIOS SOCIALES"/>
    <s v="4.4-Educación"/>
    <s v="4.4.04-Educación superior"/>
    <s v="2.7-OBRAS"/>
    <s v="2.7.1-OBRAS EN EDIFICACIONES"/>
    <s v="99-MULTIPROVINCIAL"/>
    <s v="10-FONDO GENERAL"/>
    <s v="No Informado-"/>
    <s v="00-N/A"/>
    <s v="0000-NO APLICA"/>
    <s v="N"/>
    <n v="102600000"/>
    <n v="52600000"/>
    <n v="21343604.899999999"/>
    <n v="39105.01"/>
  </r>
  <r>
    <x v="0"/>
    <x v="0"/>
    <x v="1"/>
    <x v="7"/>
    <s v="2.2.2.1-Viviendas, edificios y estructuras"/>
    <s v="2.2.2.1.2-Edificaciones no residenciales"/>
    <s v="0206-MINISTERIO DE EDUCACIÓN"/>
    <s v="0010-INSTITUTO NACIONAL DE BIENESTAR ESTUDIANTIL (INABIE)"/>
    <s v="4-SERVICIOS SOCIALES"/>
    <s v="4.4-Educación"/>
    <s v="4.4.99-Planificación, gestión y supervisión de la educación"/>
    <s v="2.7-OBRAS"/>
    <s v="2.7.1-OBRAS EN EDIFICACIONES"/>
    <s v="99-MULTIPROVINCIAL"/>
    <s v="10-FONDO GENERAL"/>
    <s v="No Informado-"/>
    <s v="00-N/A"/>
    <s v="0000-NO APLICA"/>
    <s v="N"/>
    <n v="0"/>
    <n v="1270000"/>
    <n v="0"/>
    <n v="0"/>
  </r>
  <r>
    <x v="0"/>
    <x v="0"/>
    <x v="1"/>
    <x v="7"/>
    <s v="2.2.2.1-Viviendas, edificios y estructuras"/>
    <s v="2.2.2.1.2-Edificaciones no residenciales"/>
    <s v="0207-MINISTERIO DE SALUD PÚBLICA Y ASISTENCIA SOCIAL"/>
    <s v="0001-MINISTERIO DE SALUD PUBLICA Y ASISTENCIA SOCIAL"/>
    <s v="4-SERVICIOS SOCIALES"/>
    <s v="4.2-Salud"/>
    <s v="4.2.99-Planificación, gestión y supervisión de la salud"/>
    <s v="2.7-OBRAS"/>
    <s v="2.7.1-OBRAS EN EDIFICACIONES"/>
    <s v="99-MULTIPROVINCIAL"/>
    <s v="10-FONDO GENERAL"/>
    <s v="No Informado-"/>
    <s v="00-N/A"/>
    <s v="0000-NO APLICA"/>
    <s v="N"/>
    <n v="33803163"/>
    <n v="246055919.13999999"/>
    <n v="138549919.93000001"/>
    <n v="11664300.699999999"/>
  </r>
  <r>
    <x v="0"/>
    <x v="0"/>
    <x v="1"/>
    <x v="7"/>
    <s v="2.2.2.1-Viviendas, edificios y estructuras"/>
    <s v="2.2.2.1.2-Edificaciones no residenciales"/>
    <s v="0207-MINISTERIO DE SALUD PÚBLICA Y ASISTENCIA SOCIAL"/>
    <s v="0017-PROGRAMA DE MEDICAMENTOS ESENCIALES"/>
    <s v="4-SERVICIOS SOCIALES"/>
    <s v="4.2-Salud"/>
    <s v="4.2.99-Planificación, gestión y supervisión de la salud"/>
    <s v="2.7-OBRAS"/>
    <s v="2.7.1-OBRAS EN EDIFICACIONES"/>
    <s v="99-MULTIPROVINCIAL"/>
    <s v="10-FONDO GENERAL"/>
    <s v="No Informado-"/>
    <s v="00-N/A"/>
    <s v="0000-NO APLICA"/>
    <s v="N"/>
    <n v="30000000"/>
    <n v="30000000"/>
    <n v="9662700.4100000001"/>
    <n v="9662700.4100000001"/>
  </r>
  <r>
    <x v="0"/>
    <x v="0"/>
    <x v="1"/>
    <x v="7"/>
    <s v="2.2.2.1-Viviendas, edificios y estructuras"/>
    <s v="2.2.2.1.2-Edificaciones no residenciales"/>
    <s v="0207-MINISTERIO DE SALUD PÚBLICA Y ASISTENCIA SOCIAL"/>
    <s v="0031-CENTRO DE ATENCION INTEGRAL PARA LA DISCAPACIDAD (CAID)"/>
    <s v="4-SERVICIOS SOCIALES"/>
    <s v="4.2-Salud"/>
    <s v="4.2.99-Planificación, gestión y supervisión de la salud"/>
    <s v="2.7-OBRAS"/>
    <s v="2.7.1-OBRAS EN EDIFICACIONES"/>
    <s v="99-MULTIPROVINCIAL"/>
    <s v="10-FONDO GENERAL"/>
    <s v="No Informado-"/>
    <s v="00-N/A"/>
    <s v="0000-NO APLICA"/>
    <s v="N"/>
    <n v="300000"/>
    <n v="0"/>
    <n v="0"/>
    <n v="0"/>
  </r>
  <r>
    <x v="0"/>
    <x v="0"/>
    <x v="1"/>
    <x v="7"/>
    <s v="2.2.2.1-Viviendas, edificios y estructuras"/>
    <s v="2.2.2.1.2-Edificaciones no residenciales"/>
    <s v="0208-MINISTERIO DE DEPORTES Y RECREACIÓN"/>
    <s v="0001-MINISTERIO DE DEPORTES Y RECREACIÓN"/>
    <s v="4-SERVICIOS SOCIALES"/>
    <s v="4.3-Actividades deportivas, recreativas, culturales y religiosas"/>
    <s v="4.3.99-Planificación, gestión y supervisión de las actividades deportivas, recreativas, culturales y religiosas"/>
    <s v="2.7-OBRAS"/>
    <s v="2.7.1-OBRAS EN EDIFICACIONES"/>
    <s v="99-MULTIPROVINCIAL"/>
    <s v="10-FONDO GENERAL"/>
    <s v="No Informado-"/>
    <s v="00-N/A"/>
    <s v="0000-NO APLICA"/>
    <s v="N"/>
    <n v="0"/>
    <n v="1500000"/>
    <n v="3"/>
    <n v="0"/>
  </r>
  <r>
    <x v="0"/>
    <x v="0"/>
    <x v="1"/>
    <x v="7"/>
    <s v="2.2.2.1-Viviendas, edificios y estructuras"/>
    <s v="2.2.2.1.2-Edificaciones no residenciales"/>
    <s v="0208-MINISTERIO DE DEPORTES Y RECREACIÓN"/>
    <s v="0001-MINISTERIO DE DEPORTES Y RECREACIÓN"/>
    <s v="4-SERVICIOS SOCIALES"/>
    <s v="4.3-Actividades deportivas, recreativas, culturales y religiosas"/>
    <s v="4.3.99-Planificación, gestión y supervisión de las actividades deportivas, recreativas, culturales y religiosas"/>
    <s v="2.7-OBRAS"/>
    <s v="2.7.1-OBRAS EN EDIFICACIONES"/>
    <s v="99-MULTIPROVINCIAL"/>
    <s v="20-FONDOS CON DESTINO ESPECÍFICO"/>
    <s v="No Informado-"/>
    <s v="00-N/A"/>
    <s v="0000-NO APLICA"/>
    <s v="N"/>
    <n v="0"/>
    <n v="3500000"/>
    <n v="0"/>
    <n v="0"/>
  </r>
  <r>
    <x v="0"/>
    <x v="0"/>
    <x v="1"/>
    <x v="7"/>
    <s v="2.2.2.1-Viviendas, edificios y estructuras"/>
    <s v="2.2.2.1.2-Edificaciones no residenciales"/>
    <s v="0210-MINISTERIO DE AGRICULTURA"/>
    <s v="0001-MINISTERIO DE AGRICULTURA"/>
    <s v="2-SERVICIOS ECONÓMICOS"/>
    <s v="2.2-Agropecuaria, caza, pesca y silvicultura"/>
    <s v="2.2.01-Agropecuaria"/>
    <s v="2.7-OBRAS"/>
    <s v="2.7.1-OBRAS EN EDIFICACIONES"/>
    <s v="99-MULTIPROVINCIAL"/>
    <s v="10-FONDO GENERAL"/>
    <s v="No Informado-"/>
    <s v="00-N/A"/>
    <s v="0000-NO APLICA"/>
    <s v="N"/>
    <n v="0"/>
    <n v="24240000"/>
    <n v="23623587.98"/>
    <n v="7393833.2000000002"/>
  </r>
  <r>
    <x v="0"/>
    <x v="0"/>
    <x v="1"/>
    <x v="7"/>
    <s v="2.2.2.1-Viviendas, edificios y estructuras"/>
    <s v="2.2.2.1.2-Edificaciones no residenciales"/>
    <s v="0210-MINISTERIO DE AGRICULTURA"/>
    <s v="0001-MINISTERIO DE AGRICULTURA"/>
    <s v="2-SERVICIOS ECONÓMICOS"/>
    <s v="2.2-Agropecuaria, caza, pesca y silvicultura"/>
    <s v="2.2.01-Agropecuaria"/>
    <s v="2.7-OBRAS"/>
    <s v="2.7.1-OBRAS EN EDIFICACIONES"/>
    <s v="09-ESPAILLAT"/>
    <s v="10-FONDO GENERAL"/>
    <s v="14131-RECUPERACION DE LOS RECURSOS NATURALES EN LAS  SUB CUENCAS JAMAO Y VERAGUA"/>
    <s v="04-RECUPERACION DE LOS RECURSOS NATURALES EN LAS  SUB CUENCAS JAMAO Y VERAGUA"/>
    <s v="0000-NO APLICA"/>
    <s v="S"/>
    <n v="500000"/>
    <n v="500000"/>
    <n v="0"/>
    <n v="0"/>
  </r>
  <r>
    <x v="0"/>
    <x v="0"/>
    <x v="1"/>
    <x v="7"/>
    <s v="2.2.2.1-Viviendas, edificios y estructuras"/>
    <s v="2.2.2.1.2-Edificaciones no residenciales"/>
    <s v="0210-MINISTERIO DE AGRICULTURA"/>
    <s v="0001-MINISTERIO DE AGRICULTURA"/>
    <s v="2-SERVICIOS ECONÓMICOS"/>
    <s v="2.2-Agropecuaria, caza, pesca y silvicultura"/>
    <s v="2.2.01-Agropecuaria"/>
    <s v="2.7-OBRAS"/>
    <s v="2.7.1-OBRAS EN EDIFICACIONES"/>
    <s v="99-MULTIPROVINCIAL"/>
    <s v="10-FONDO GENERAL"/>
    <s v="14379-CONSTRUCCIÓN DE CAMARAS TERMICA PARA LA PRODUCCION DE MATERIAL DE SIEMBRA DE PLATANO DE ALTA CALIDAD EN LA REP. DOM"/>
    <s v="01-CONSTRUCCIÓN DE CAMARAS TERMICA PARA LA PRODUCCION DE MATERIAL DE SIEMBRA DE PLATANO DE ALTA CALIDAD EN LA REP. DOM"/>
    <s v="0000-NO APLICA"/>
    <s v="S"/>
    <n v="15000000"/>
    <n v="18000000"/>
    <n v="7933498.6100000003"/>
    <n v="7933498.6100000003"/>
  </r>
  <r>
    <x v="0"/>
    <x v="0"/>
    <x v="1"/>
    <x v="7"/>
    <s v="2.2.2.1-Viviendas, edificios y estructuras"/>
    <s v="2.2.2.1.2-Edificaciones no residenciales"/>
    <s v="0210-MINISTERIO DE AGRICULTURA"/>
    <s v="0001-MINISTERIO DE AGRICULTURA"/>
    <s v="2-SERVICIOS ECONÓMICOS"/>
    <s v="2.6-Transporte"/>
    <s v="2.6.01-Transporte por carretera"/>
    <s v="2.7-OBRAS"/>
    <s v="2.7.1-OBRAS EN EDIFICACIONES"/>
    <s v="18-PUERTO PLATA"/>
    <s v="10-FONDO GENERAL"/>
    <s v="14129-RECONSTRUCCIÓN DE 44 KM DE CAMINOS PRODUCTIVOS EN LA PROVINCIA PUERTO PLATA"/>
    <s v="01-RECONSTRUCCIÓN DE 44 KM DE CAMINOS PRODUCTIVOS EN LA PROVINCIA PUERTO PLATA"/>
    <s v="0000-NO APLICA"/>
    <s v="S"/>
    <n v="2500000"/>
    <n v="2500000"/>
    <n v="738053.14"/>
    <n v="738053.14"/>
  </r>
  <r>
    <x v="0"/>
    <x v="0"/>
    <x v="1"/>
    <x v="7"/>
    <s v="2.2.2.1-Viviendas, edificios y estructuras"/>
    <s v="2.2.2.1.2-Edificaciones no residenciales"/>
    <s v="0210-MINISTERIO DE AGRICULTURA"/>
    <s v="0001-MINISTERIO DE AGRICULTURA"/>
    <s v="4-SERVICIOS SOCIALES"/>
    <s v="4.4-Educación"/>
    <s v="4.4.06-Educación técnica"/>
    <s v="2.7-OBRAS"/>
    <s v="2.7.1-OBRAS EN EDIFICACIONES"/>
    <s v="99-MULTIPROVINCIAL"/>
    <s v="10-FONDO GENERAL"/>
    <s v="No Informado-"/>
    <s v="00-N/A"/>
    <s v="0000-NO APLICA"/>
    <s v="N"/>
    <n v="76000000"/>
    <n v="76000000"/>
    <n v="75514104.650000006"/>
    <n v="35760610.600000001"/>
  </r>
  <r>
    <x v="0"/>
    <x v="0"/>
    <x v="1"/>
    <x v="7"/>
    <s v="2.2.2.1-Viviendas, edificios y estructuras"/>
    <s v="2.2.2.1.2-Edificaciones no residenciales"/>
    <s v="0210-MINISTERIO DE AGRICULTURA"/>
    <s v="0005-DIRECCION EJECUTIVA DE LA COMISION DE FOMENTO A LA TECNIFICACION DEL SISTEMA NACIONAL DE RIEGO"/>
    <s v="2-SERVICIOS ECONÓMICOS"/>
    <s v="2.3-Riego"/>
    <s v="2.3.01-Riego"/>
    <s v="2.7-OBRAS"/>
    <s v="2.7.1-OBRAS EN EDIFICACIONES"/>
    <s v="99-MULTIPROVINCIAL"/>
    <s v="10-FONDO GENERAL"/>
    <s v="No Informado-"/>
    <s v="00-N/A"/>
    <s v="0000-NO APLICA"/>
    <s v="N"/>
    <n v="0"/>
    <n v="1000000"/>
    <n v="896800"/>
    <n v="0"/>
  </r>
  <r>
    <x v="0"/>
    <x v="0"/>
    <x v="1"/>
    <x v="7"/>
    <s v="2.2.2.1-Viviendas, edificios y estructuras"/>
    <s v="2.2.2.1.2-Edificaciones no residenciales"/>
    <s v="0211-MINISTERIO DE OBRAS PÚBLICAS Y COMUNICACIONES"/>
    <s v="0001-MINISTERIO DE OBRAS PUBLICAS Y COMUNICACIONES"/>
    <s v="1-SERVICIOS  GENERALES"/>
    <s v="1.1-Administración general"/>
    <s v="1.1.02-Gestión administrativa, financiera, fiscal, económica y planificación"/>
    <s v="2.7-OBRAS"/>
    <s v="2.7.1-OBRAS EN EDIFICACIONES"/>
    <s v="01-DISTRITO NACIONAL"/>
    <s v="10-FONDO GENERAL"/>
    <s v="16152-REMODELACIÓN  DE EDIFICIO SEDE CENTRAL DEL MINISTERIO DE OBRAS, PÚBLICAS Y COMUNICACIONES (MOPC), DISTRITO NACIONAL"/>
    <s v="74-REMODELACIÓN  DE EDIFICIO SEDE CENTRAL DEL MINISTERIO DE OBRAS, PÚBLICAS Y COMUNICACIONES (MOPC), DISTRITO NACIONAL"/>
    <s v="0000-NO APLICA"/>
    <s v="S"/>
    <n v="0"/>
    <n v="80000000"/>
    <n v="36018172.57"/>
    <n v="1910589.77"/>
  </r>
  <r>
    <x v="0"/>
    <x v="0"/>
    <x v="1"/>
    <x v="7"/>
    <s v="2.2.2.1-Viviendas, edificios y estructuras"/>
    <s v="2.2.2.1.2-Edificaciones no residenciales"/>
    <s v="0211-MINISTERIO DE OBRAS PÚBLICAS Y COMUNICACIONES"/>
    <s v="0001-MINISTERIO DE OBRAS PUBLICAS Y COMUNICACIONES"/>
    <s v="1-SERVICIOS  GENERALES"/>
    <s v="1.1-Administración general"/>
    <s v="1.1.02-Gestión administrativa, financiera, fiscal, económica y planificación"/>
    <s v="2.7-OBRAS"/>
    <s v="2.7.1-OBRAS EN EDIFICACIONES"/>
    <s v="11-LA ALTAGRACIA"/>
    <s v="50-CRÉDITO INTERNO"/>
    <s v="15383-CONSTRUCCIÓN AYUDANTIA DEL MOPC, EN EL MUNICIPIO SALVALEÓN DE HIGUEY, LA ALTAGRACIA"/>
    <s v="71-CONSTRUCCIÓN AYUDANTIA DEL MOPC, EN EL MUNICIPIO SALVALEÓN DE HIGUEY, LA ALTAGRACIA"/>
    <s v="0000-NO APLICA"/>
    <s v="S"/>
    <n v="0"/>
    <n v="10000000"/>
    <n v="0"/>
    <n v="0"/>
  </r>
  <r>
    <x v="0"/>
    <x v="0"/>
    <x v="1"/>
    <x v="7"/>
    <s v="2.2.2.1-Viviendas, edificios y estructuras"/>
    <s v="2.2.2.1.2-Edificaciones no residenciales"/>
    <s v="0211-MINISTERIO DE OBRAS PÚBLICAS Y COMUNICACIONES"/>
    <s v="0001-MINISTERIO DE OBRAS PUBLICAS Y COMUNICACIONES"/>
    <s v="1-SERVICIOS  GENERALES"/>
    <s v="1.1-Administración general"/>
    <s v="1.1.02-Gestión administrativa, financiera, fiscal, económica y planificación"/>
    <s v="2.7-OBRAS"/>
    <s v="2.7.1-OBRAS EN EDIFICACIONES"/>
    <s v="18-PUERTO PLATA"/>
    <s v="50-CRÉDITO INTERNO"/>
    <s v="13974-REHABILITACIÓN Y CONSTRUCCIÓN AYUDANTÍA DEL MINISTERIO DE OBRAS PÚBLICAS EN LA PROVINCIA DE PUERTO PLATA"/>
    <s v="41-REHABILITACIÓN Y CONSTRUCCIÓN AYUDANTÍA DEL MINISTERIO DE OBRAS PÚBLICAS EN LA PROVINCIA DE PUERTO PLATA"/>
    <s v="0000-NO APLICA"/>
    <s v="S"/>
    <n v="0"/>
    <n v="0"/>
    <n v="0"/>
    <n v="0"/>
  </r>
  <r>
    <x v="0"/>
    <x v="0"/>
    <x v="1"/>
    <x v="7"/>
    <s v="2.2.2.1-Viviendas, edificios y estructuras"/>
    <s v="2.2.2.1.2-Edificaciones no residenciales"/>
    <s v="0211-MINISTERIO DE OBRAS PÚBLICAS Y COMUNICACIONES"/>
    <s v="0001-MINISTERIO DE OBRAS PUBLICAS Y COMUNICACIONES"/>
    <s v="1-SERVICIOS  GENERALES"/>
    <s v="1.1-Administración general"/>
    <s v="1.1.02-Gestión administrativa, financiera, fiscal, económica y planificación"/>
    <s v="2.7-OBRAS"/>
    <s v="2.7.1-OBRAS EN EDIFICACIONES"/>
    <s v="23-SAN PEDRO DE MACORIS"/>
    <s v="10-FONDO GENERAL"/>
    <s v="13975-REHABILITACIÓN Y CONSTRUCCIÓN AYUDANTÍA DEL MINISTERIO DE OBRAS PÚBLICAS EN LA PROVINCIA DE SAN PEDRO DE MACORIS"/>
    <s v="70-REHABILITACIÓN Y CONSTRUCCIÓN AYUDANTÍA DEL MINISTERIO DE OBRAS PÚBLICAS EN LA PROVINCIA DE SAN PEDRO DE MACORIS"/>
    <s v="0000-NO APLICA"/>
    <s v="S"/>
    <n v="0"/>
    <n v="0"/>
    <n v="0"/>
    <n v="0"/>
  </r>
  <r>
    <x v="0"/>
    <x v="0"/>
    <x v="1"/>
    <x v="7"/>
    <s v="2.2.2.1-Viviendas, edificios y estructuras"/>
    <s v="2.2.2.1.2-Edificaciones no residenciales"/>
    <s v="0211-MINISTERIO DE OBRAS PÚBLICAS Y COMUNICACIONES"/>
    <s v="0001-MINISTERIO DE OBRAS PUBLICAS Y COMUNICACIONES"/>
    <s v="1-SERVICIOS  GENERALES"/>
    <s v="1.1-Administración general"/>
    <s v="1.1.03-Transferencias a instituciones públicas incluidos los gobiernos locales"/>
    <s v="2.7-OBRAS"/>
    <s v="2.7.1-OBRAS EN EDIFICACIONES"/>
    <s v="01-DISTRITO NACIONAL"/>
    <s v="10-FONDO GENERAL"/>
    <s v="13976-REHABILITACIÓN Y CONSTRUCCIÓN LABORATORIO DE MECANICA DE SUELO DEL MINISTERIO DE OBRAS PÚBLICAS Y COMUNICACIONES"/>
    <s v="33-REHABILITACIÓN Y CONSTRUCCIÓN LABORATORIO DE MECANICA DE SUELO DEL MINISTERIO DE OBRAS PÚBLICAS Y COMUNICACIONES"/>
    <s v="0000-NO APLICA"/>
    <s v="S"/>
    <n v="8851628"/>
    <n v="3961849.77"/>
    <n v="3961849.77"/>
    <n v="3961849.77"/>
  </r>
  <r>
    <x v="0"/>
    <x v="0"/>
    <x v="1"/>
    <x v="7"/>
    <s v="2.2.2.1-Viviendas, edificios y estructuras"/>
    <s v="2.2.2.1.2-Edificaciones no residenciales"/>
    <s v="0211-MINISTERIO DE OBRAS PÚBLICAS Y COMUNICACIONES"/>
    <s v="0001-MINISTERIO DE OBRAS PUBLICAS Y COMUNICACIONES"/>
    <s v="1-SERVICIOS  GENERALES"/>
    <s v="1.4-Justicia, orden público y seguridad"/>
    <s v="1.4.01-Servicios de seguridad interior"/>
    <s v="2.7-OBRAS"/>
    <s v="2.7.1-OBRAS EN EDIFICACIONES"/>
    <s v="01-DISTRITO NACIONAL"/>
    <s v="10-FONDO GENERAL"/>
    <s v="13475-REMODELACIÓN CAMPAMENTO DUARTE - UNIVERSIDAD POLICIA NACIONAL, DISTRITO NACIONAL"/>
    <s v="03-REMODELACIÓN CAMPAMENTO DUARTE - UNIVERSIDAD POLICIA NACIONAL, DISTRITO NACIONAL"/>
    <s v="0000-NO APLICA"/>
    <s v="S"/>
    <n v="0"/>
    <n v="60000000"/>
    <n v="46477321.649999999"/>
    <n v="46477321.649999999"/>
  </r>
  <r>
    <x v="0"/>
    <x v="0"/>
    <x v="1"/>
    <x v="7"/>
    <s v="2.2.2.1-Viviendas, edificios y estructuras"/>
    <s v="2.2.2.1.2-Edificaciones no residenciales"/>
    <s v="0211-MINISTERIO DE OBRAS PÚBLICAS Y COMUNICACIONES"/>
    <s v="0001-MINISTERIO DE OBRAS PUBLICAS Y COMUNICACIONES"/>
    <s v="1-SERVICIOS  GENERALES"/>
    <s v="1.4-Justicia, orden público y seguridad"/>
    <s v="1.4.03-Administración y servicios de justicia"/>
    <s v="2.7-OBRAS"/>
    <s v="2.7.1-OBRAS EN EDIFICACIONES"/>
    <s v="01-DISTRITO NACIONAL"/>
    <s v="10-FONDO GENERAL"/>
    <s v="13491-REMODELACIÓN OFICINAS DEL TRIBUNAL CONSTITUCIONAL, DISTRITO NACIONAL"/>
    <s v="08-REMODELACIÓN OFICINAS DEL TRIBUNAL CONSTITUCIONAL, DISTRITO NACIONAL"/>
    <s v="0000-NO APLICA"/>
    <s v="S"/>
    <n v="325000000"/>
    <n v="191134525.86000001"/>
    <n v="158454922.86000001"/>
    <n v="158454922.86000001"/>
  </r>
  <r>
    <x v="0"/>
    <x v="0"/>
    <x v="1"/>
    <x v="7"/>
    <s v="2.2.2.1-Viviendas, edificios y estructuras"/>
    <s v="2.2.2.1.2-Edificaciones no residenciales"/>
    <s v="0211-MINISTERIO DE OBRAS PÚBLICAS Y COMUNICACIONES"/>
    <s v="0001-MINISTERIO DE OBRAS PUBLICAS Y COMUNICACIONES"/>
    <s v="1-SERVICIOS  GENERALES"/>
    <s v="1.4-Justicia, orden público y seguridad"/>
    <s v="1.4.03-Administración y servicios de justicia"/>
    <s v="2.7-OBRAS"/>
    <s v="2.7.1-OBRAS EN EDIFICACIONES"/>
    <s v="32-SANTO DOMINGO"/>
    <s v="10-FONDO GENERAL"/>
    <s v="13637-CONSTRUCCIÓN PALACIO DE JUSTICIA DE SANTO DOMINGO ESTE"/>
    <s v="07-CONSTRUCCIÓN PALACIO DE JUSTICIA DE SANTO DOMINGO ESTE"/>
    <s v="0000-NO APLICA"/>
    <s v="S"/>
    <n v="513130378"/>
    <n v="715092620.25"/>
    <n v="583862147.52999997"/>
    <n v="583862147.52999997"/>
  </r>
  <r>
    <x v="0"/>
    <x v="0"/>
    <x v="1"/>
    <x v="7"/>
    <s v="2.2.2.1-Viviendas, edificios y estructuras"/>
    <s v="2.2.2.1.2-Edificaciones no residenciales"/>
    <s v="0211-MINISTERIO DE OBRAS PÚBLICAS Y COMUNICACIONES"/>
    <s v="0001-MINISTERIO DE OBRAS PUBLICAS Y COMUNICACIONES"/>
    <s v="1-SERVICIOS  GENERALES"/>
    <s v="1.4-Justicia, orden público y seguridad"/>
    <s v="1.4.03-Administración y servicios de justicia"/>
    <s v="2.7-OBRAS"/>
    <s v="2.7.1-OBRAS EN EDIFICACIONES"/>
    <s v="32-SANTO DOMINGO"/>
    <s v="50-CRÉDITO INTERNO"/>
    <s v="13637-CONSTRUCCIÓN PALACIO DE JUSTICIA DE SANTO DOMINGO ESTE"/>
    <s v="07-CONSTRUCCIÓN PALACIO DE JUSTICIA DE SANTO DOMINGO ESTE"/>
    <s v="0000-NO APLICA"/>
    <s v="S"/>
    <n v="0"/>
    <n v="250000000"/>
    <n v="243222916.91"/>
    <n v="243222916.91"/>
  </r>
  <r>
    <x v="0"/>
    <x v="0"/>
    <x v="1"/>
    <x v="7"/>
    <s v="2.2.2.1-Viviendas, edificios y estructuras"/>
    <s v="2.2.2.1.2-Edificaciones no residenciales"/>
    <s v="0211-MINISTERIO DE OBRAS PÚBLICAS Y COMUNICACIONES"/>
    <s v="0001-MINISTERIO DE OBRAS PUBLICAS Y COMUNICACIONES"/>
    <s v="2-SERVICIOS ECONÓMICOS"/>
    <s v="2.5-Minería, manufactura y construcción"/>
    <s v="2.5.02-Manufacturas"/>
    <s v="2.7-OBRAS"/>
    <s v="2.7.1-OBRAS EN EDIFICACIONES"/>
    <s v="32-SANTO DOMINGO"/>
    <s v="10-FONDO GENERAL"/>
    <s v="13636-CONSTRUCCIÓN DEL PARQUE  DISTRITO INDUSTRIAL SANTO DOMINGO OESTE (DISDO), EN HATO NUEVO, MANOGUAYABO"/>
    <s v="06-CONSTRUCCIÓN DEL PARQUE  DISTRITO INDUSTRIAL SANTO DOMINGO OESTE (DISDO), EN HATO NUEVO, MANOGUAYABO"/>
    <s v="0000-NO APLICA"/>
    <s v="S"/>
    <n v="0"/>
    <n v="17251562.780000001"/>
    <n v="17251562.780000001"/>
    <n v="17251562.780000001"/>
  </r>
  <r>
    <x v="0"/>
    <x v="0"/>
    <x v="1"/>
    <x v="7"/>
    <s v="2.2.2.1-Viviendas, edificios y estructuras"/>
    <s v="2.2.2.1.2-Edificaciones no residenciales"/>
    <s v="0211-MINISTERIO DE OBRAS PÚBLICAS Y COMUNICACIONES"/>
    <s v="0001-MINISTERIO DE OBRAS PUBLICAS Y COMUNICACIONES"/>
    <s v="2-SERVICIOS ECONÓMICOS"/>
    <s v="2.6-Transporte"/>
    <s v="2.6.01-Transporte por carretera"/>
    <s v="2.7-OBRAS"/>
    <s v="2.7.1-OBRAS EN EDIFICACIONES"/>
    <s v="14-MARIA TRINIDAD SANCHEZ"/>
    <s v="10-FONDO GENERAL"/>
    <s v="14790-CONSTRUCCIÓN BARRERA DE PROTECCIÓN MARINA, TRAMO VIAL, OBRAS CONEXAS Y COMPLEMENTARIAS EN NAGUA, PROVINCIA MARÍA TRINIDAD SANCHEZ."/>
    <s v="07-CONSTRUCCIÓN BARRERA DE PROTECCIÓN MARINA, TRAMO VIAL, OBRAS CONEXAS Y COMPLEMENTARIAS EN NAGUA, PROVINCIA MARÍA TRINIDAD SANCHEZ."/>
    <s v="0000-NO APLICA"/>
    <s v="S"/>
    <n v="45000000"/>
    <n v="0"/>
    <n v="0"/>
    <n v="0"/>
  </r>
  <r>
    <x v="0"/>
    <x v="0"/>
    <x v="1"/>
    <x v="7"/>
    <s v="2.2.2.1-Viviendas, edificios y estructuras"/>
    <s v="2.2.2.1.2-Edificaciones no residenciales"/>
    <s v="0211-MINISTERIO DE OBRAS PÚBLICAS Y COMUNICACIONES"/>
    <s v="0001-MINISTERIO DE OBRAS PUBLICAS Y COMUNICACIONES"/>
    <s v="2-SERVICIOS ECONÓMICOS"/>
    <s v="2.6-Transporte"/>
    <s v="2.6.01-Transporte por carretera"/>
    <s v="2.7-OBRAS"/>
    <s v="2.7.1-OBRAS EN EDIFICACIONES"/>
    <s v="32-SANTO DOMINGO"/>
    <s v="10-FONDO GENERAL"/>
    <s v="13949-CONSTRUCCIÓN CONSTRUCCIÓN DE ESTACIONES DE PASAJEROS INTERURBANA EN EL GRAN SANTO DOMINGO Y EL DISTRITO NACIONAL"/>
    <s v="19-CONSTRUCCIÓN CONSTRUCCIÓN DE ESTACIONES DE PASAJEROS INTERURBANA EN EL GRAN SANTO DOMINGO Y EL DISTRITO NACIONAL"/>
    <s v="0000-NO APLICA"/>
    <s v="S"/>
    <n v="75000000"/>
    <n v="0"/>
    <n v="0"/>
    <n v="0"/>
  </r>
  <r>
    <x v="0"/>
    <x v="0"/>
    <x v="1"/>
    <x v="7"/>
    <s v="2.2.2.1-Viviendas, edificios y estructuras"/>
    <s v="2.2.2.1.2-Edificaciones no residenciales"/>
    <s v="0211-MINISTERIO DE OBRAS PÚBLICAS Y COMUNICACIONES"/>
    <s v="0001-MINISTERIO DE OBRAS PUBLICAS Y COMUNICACIONES"/>
    <s v="2-SERVICIOS ECONÓMICOS"/>
    <s v="2.9-Otros servicios económicos"/>
    <s v="2.9.01-Comercio de distribución almacenamiento y depósito"/>
    <s v="2.7-OBRAS"/>
    <s v="2.7.1-OBRAS EN EDIFICACIONES"/>
    <s v="04-BARAHONA"/>
    <s v="10-FONDO GENERAL"/>
    <s v="13963-CONSTRUCCIÓN DE UN MERCADO EN LA PROVINCIA DE BARAHONA"/>
    <s v="27-CONSTRUCCIÓN DE UN MERCADO EN LA PROVINCIA DE BARAHONA"/>
    <s v="0000-NO APLICA"/>
    <s v="S"/>
    <n v="0"/>
    <n v="20717433"/>
    <n v="20717432.170000002"/>
    <n v="20717432.170000002"/>
  </r>
  <r>
    <x v="0"/>
    <x v="0"/>
    <x v="1"/>
    <x v="7"/>
    <s v="2.2.2.1-Viviendas, edificios y estructuras"/>
    <s v="2.2.2.1.2-Edificaciones no residenciales"/>
    <s v="0211-MINISTERIO DE OBRAS PÚBLICAS Y COMUNICACIONES"/>
    <s v="0001-MINISTERIO DE OBRAS PUBLICAS Y COMUNICACIONES"/>
    <s v="2-SERVICIOS ECONÓMICOS"/>
    <s v="2.9-Otros servicios económicos"/>
    <s v="2.9.01-Comercio de distribución almacenamiento y depósito"/>
    <s v="2.7-OBRAS"/>
    <s v="2.7.1-OBRAS EN EDIFICACIONES"/>
    <s v="11-LA ALTAGRACIA"/>
    <s v="10-FONDO GENERAL"/>
    <s v="13964-CONSTRUCCIÓN DEL  MERCADO MUNICIPAL  DE HIGUEY, PROVINCIA LA ALTAGRACIA"/>
    <s v="28-CONSTRUCCIÓN DEL  MERCADO MUNICIPAL  DE HIGUEY, PROVINCIA LA ALTAGRACIA"/>
    <s v="0000-NO APLICA"/>
    <s v="S"/>
    <n v="0"/>
    <n v="34413685"/>
    <n v="34413684.189999998"/>
    <n v="34413684.189999998"/>
  </r>
  <r>
    <x v="0"/>
    <x v="0"/>
    <x v="1"/>
    <x v="7"/>
    <s v="2.2.2.1-Viviendas, edificios y estructuras"/>
    <s v="2.2.2.1.2-Edificaciones no residenciales"/>
    <s v="0211-MINISTERIO DE OBRAS PÚBLICAS Y COMUNICACIONES"/>
    <s v="0001-MINISTERIO DE OBRAS PUBLICAS Y COMUNICACIONES"/>
    <s v="2-SERVICIOS ECONÓMICOS"/>
    <s v="2.9-Otros servicios económicos"/>
    <s v="2.9.01-Comercio de distribución almacenamiento y depósito"/>
    <s v="2.7-OBRAS"/>
    <s v="2.7.1-OBRAS EN EDIFICACIONES"/>
    <s v="17-PERAVIA"/>
    <s v="10-FONDO GENERAL"/>
    <s v="13972-REHABILITACIÓN Y CONSTRUCCIÓN PLAZA DE LOS PILONES BANÍ"/>
    <s v="32-REHABILITACIÓN Y CONSTRUCCIÓN PLAZA DE LOS PILONES BANÍ"/>
    <s v="0000-NO APLICA"/>
    <s v="S"/>
    <n v="0"/>
    <n v="28692074"/>
    <n v="0"/>
    <n v="0"/>
  </r>
  <r>
    <x v="0"/>
    <x v="0"/>
    <x v="1"/>
    <x v="7"/>
    <s v="2.2.2.1-Viviendas, edificios y estructuras"/>
    <s v="2.2.2.1.2-Edificaciones no residenciales"/>
    <s v="0211-MINISTERIO DE OBRAS PÚBLICAS Y COMUNICACIONES"/>
    <s v="0001-MINISTERIO DE OBRAS PUBLICAS Y COMUNICACIONES"/>
    <s v="2-SERVICIOS ECONÓMICOS"/>
    <s v="2.9-Otros servicios económicos"/>
    <s v="2.9.01-Comercio de distribución almacenamiento y depósito"/>
    <s v="2.7-OBRAS"/>
    <s v="2.7.1-OBRAS EN EDIFICACIONES"/>
    <s v="17-PERAVIA"/>
    <s v="50-CRÉDITO INTERNO"/>
    <s v="13972-REHABILITACIÓN Y CONSTRUCCIÓN PLAZA DE LOS PILONES BANÍ"/>
    <s v="32-REHABILITACIÓN Y CONSTRUCCIÓN PLAZA DE LOS PILONES BANÍ"/>
    <s v="0000-NO APLICA"/>
    <s v="S"/>
    <n v="0"/>
    <n v="20000000"/>
    <n v="0"/>
    <n v="0"/>
  </r>
  <r>
    <x v="0"/>
    <x v="0"/>
    <x v="1"/>
    <x v="7"/>
    <s v="2.2.2.1-Viviendas, edificios y estructuras"/>
    <s v="2.2.2.1.2-Edificaciones no residenciales"/>
    <s v="0211-MINISTERIO DE OBRAS PÚBLICAS Y COMUNICACIONES"/>
    <s v="0001-MINISTERIO DE OBRAS PUBLICAS Y COMUNICACIONES"/>
    <s v="2-SERVICIOS ECONÓMICOS"/>
    <s v="2.9-Otros servicios económicos"/>
    <s v="2.9.02-Hoteles y restaurantes"/>
    <s v="2.7-OBRAS"/>
    <s v="2.7.1-OBRAS EN EDIFICACIONES"/>
    <s v="32-SANTO DOMINGO"/>
    <s v="10-FONDO GENERAL"/>
    <s v="13955-RECONSTRUCCIÓN DEL COMEDOR EN SANS SOUCI SANTO DOMINGO"/>
    <s v="21-RECONSTRUCCIÓN DEL COMEDOR EN SANS SOUCI SANTO DOMINGO"/>
    <s v="0000-NO APLICA"/>
    <s v="S"/>
    <n v="0"/>
    <n v="5000000"/>
    <n v="4117162.53"/>
    <n v="0"/>
  </r>
  <r>
    <x v="0"/>
    <x v="0"/>
    <x v="1"/>
    <x v="7"/>
    <s v="2.2.2.1-Viviendas, edificios y estructuras"/>
    <s v="2.2.2.1.2-Edificaciones no residenciales"/>
    <s v="0211-MINISTERIO DE OBRAS PÚBLICAS Y COMUNICACIONES"/>
    <s v="0001-MINISTERIO DE OBRAS PUBLICAS Y COMUNICACIONES"/>
    <s v="4-SERVICIOS SOCIALES"/>
    <s v="4.1-Vivienda y servicios comunitarios"/>
    <s v="4.1.01-Urbanización y servicios comunitarios"/>
    <s v="2.7-OBRAS"/>
    <s v="2.7.1-OBRAS EN EDIFICACIONES"/>
    <s v="32-SANTO DOMINGO"/>
    <s v="10-FONDO GENERAL"/>
    <s v="13988-CONSTRUCCIÓN DE 31 VIVIENDAS A NIVEL NACIONAL (PRESENCIA DOMINICANA)"/>
    <s v="38-CONSTRUCCIÓN DE 31 VIVIENDAS A NIVEL NACIONAL (PRESENCIA DOMINICANA)"/>
    <s v="0000-NO APLICA"/>
    <s v="S"/>
    <n v="0"/>
    <n v="1715624.02"/>
    <n v="0"/>
    <n v="0"/>
  </r>
  <r>
    <x v="0"/>
    <x v="0"/>
    <x v="1"/>
    <x v="7"/>
    <s v="2.2.2.1-Viviendas, edificios y estructuras"/>
    <s v="2.2.2.1.2-Edificaciones no residenciales"/>
    <s v="0211-MINISTERIO DE OBRAS PÚBLICAS Y COMUNICACIONES"/>
    <s v="0001-MINISTERIO DE OBRAS PUBLICAS Y COMUNICACIONES"/>
    <s v="4-SERVICIOS SOCIALES"/>
    <s v="4.2-Salud"/>
    <s v="4.2.02-Servicios hospitalarios"/>
    <s v="2.7-OBRAS"/>
    <s v="2.7.1-OBRAS EN EDIFICACIONES"/>
    <s v="20-SAMANA"/>
    <s v="10-FONDO GENERAL"/>
    <s v="13642-CONSTRUCCIÓN HOSPITAL LAS TERRENAS, PROVINCIA SAMANÁ"/>
    <s v="09-CONSTRUCCIÓN HOSPITAL LAS TERRENAS, PROVINCIA SAMANÁ"/>
    <s v="0000-NO APLICA"/>
    <s v="S"/>
    <n v="20000000"/>
    <n v="0"/>
    <n v="0"/>
    <n v="0"/>
  </r>
  <r>
    <x v="0"/>
    <x v="0"/>
    <x v="1"/>
    <x v="7"/>
    <s v="2.2.2.1-Viviendas, edificios y estructuras"/>
    <s v="2.2.2.1.2-Edificaciones no residenciales"/>
    <s v="0211-MINISTERIO DE OBRAS PÚBLICAS Y COMUNICACIONES"/>
    <s v="0001-MINISTERIO DE OBRAS PUBLICAS Y COMUNICACIONES"/>
    <s v="4-SERVICIOS SOCIALES"/>
    <s v="4.2-Salud"/>
    <s v="4.2.03-Servicios de la salud pública y prevención de la salud"/>
    <s v="2.7-OBRAS"/>
    <s v="2.7.1-OBRAS EN EDIFICACIONES"/>
    <s v="01-DISTRITO NACIONAL"/>
    <s v="10-FONDO GENERAL"/>
    <s v="13710-CONSTRUCCIÓN LABORATORIO NACIONAL DE TAMIZ NEONATAL Y ALTO RIESGO EN SANTO DOMINGO, DISTRITO NACIONAL"/>
    <s v="14-CONSTRUCCIÓN LABORATORIO NACIONAL DE TAMIZ NEONATAL Y ALTO RIESGO EN SANTO DOMINGO, DISTRITO NACIONAL"/>
    <s v="0000-NO APLICA"/>
    <s v="S"/>
    <n v="0"/>
    <n v="0"/>
    <n v="0"/>
    <n v="0"/>
  </r>
  <r>
    <x v="0"/>
    <x v="0"/>
    <x v="1"/>
    <x v="7"/>
    <s v="2.2.2.1-Viviendas, edificios y estructuras"/>
    <s v="2.2.2.1.2-Edificaciones no residenciales"/>
    <s v="0211-MINISTERIO DE OBRAS PÚBLICAS Y COMUNICACIONES"/>
    <s v="0001-MINISTERIO DE OBRAS PUBLICAS Y COMUNICACIONES"/>
    <s v="4-SERVICIOS SOCIALES"/>
    <s v="4.2-Salud"/>
    <s v="4.2.03-Servicios de la salud pública y prevención de la salud"/>
    <s v="2.7-OBRAS"/>
    <s v="2.7.1-OBRAS EN EDIFICACIONES"/>
    <s v="32-SANTO DOMINGO"/>
    <s v="10-FONDO GENERAL"/>
    <s v="13635-CONSTRUCCIÓN EDIFICIO DE DOS NIVELES DEL INSTITUTO DE CARDIOLOGÍA"/>
    <s v="05-CONSTRUCCIÓN EDIFICIO DE DOS NIVELES DEL INSTITUTO DE CARDIOLOGÍA"/>
    <s v="0000-NO APLICA"/>
    <s v="S"/>
    <n v="103900990"/>
    <n v="11283229"/>
    <n v="11283228.35"/>
    <n v="11283228.35"/>
  </r>
  <r>
    <x v="0"/>
    <x v="0"/>
    <x v="1"/>
    <x v="7"/>
    <s v="2.2.2.1-Viviendas, edificios y estructuras"/>
    <s v="2.2.2.1.2-Edificaciones no residenciales"/>
    <s v="0211-MINISTERIO DE OBRAS PÚBLICAS Y COMUNICACIONES"/>
    <s v="0001-MINISTERIO DE OBRAS PUBLICAS Y COMUNICACIONES"/>
    <s v="4-SERVICIOS SOCIALES"/>
    <s v="4.2-Salud"/>
    <s v="4.2.03-Servicios de la salud pública y prevención de la salud"/>
    <s v="2.7-OBRAS"/>
    <s v="2.7.1-OBRAS EN EDIFICACIONES"/>
    <s v="99-MULTIPROVINCIAL"/>
    <s v="10-FONDO GENERAL"/>
    <s v="14112-CONSTRUCCIÓN SEGUNDA ETAPA CENTROS DE ATENCIÓN INTEGRAL PARA NIÑOS DISCAPACITADOS(CAID) (COORDINADO CON EL DESPACHO DE LA PRIMERA DAM"/>
    <s v="51-CONSTRUCCIÓN SEGUNDA ETAPA CENTROS DE ATENCIÓN INTEGRAL PARA NIÑOS DISCAPACITADOS(CAID) (COORDINADO CON EL DESPACHO DE LA PRIMERA DAM"/>
    <s v="0000-NO APLICA"/>
    <s v="S"/>
    <n v="0"/>
    <n v="77619575.819999993"/>
    <n v="53416908.329999998"/>
    <n v="53416908.329999998"/>
  </r>
  <r>
    <x v="0"/>
    <x v="0"/>
    <x v="1"/>
    <x v="7"/>
    <s v="2.2.2.1-Viviendas, edificios y estructuras"/>
    <s v="2.2.2.1.2-Edificaciones no residenciales"/>
    <s v="0211-MINISTERIO DE OBRAS PÚBLICAS Y COMUNICACIONES"/>
    <s v="0001-MINISTERIO DE OBRAS PUBLICAS Y COMUNICACIONES"/>
    <s v="4-SERVICIOS SOCIALES"/>
    <s v="4.3-Actividades deportivas, recreativas, culturales y religiosas"/>
    <s v="4.3.02-Servicios recreativos y deportivos"/>
    <s v="2.7-OBRAS"/>
    <s v="2.7.1-OBRAS EN EDIFICACIONES"/>
    <s v="31-SAN JOSE DE OCOA"/>
    <s v="10-FONDO GENERAL"/>
    <s v="16159-CONSTRUCCIÓN DEL PLAY DE BÉISBOL DEL MUNICIPIO DE SABANA LARGA, PROVINCIA SAN JOSÉ DE OCOA"/>
    <s v="73-CONSTRUCCIÓN DEL PLAY DE BÉISBOL DEL MUNICIPIO DE SABANA LARGA, PROVINCIA SAN JOSÉ DE OCOA"/>
    <s v="0000-NO APLICA"/>
    <s v="S"/>
    <n v="0"/>
    <n v="9625044.1600000001"/>
    <n v="0"/>
    <n v="0"/>
  </r>
  <r>
    <x v="0"/>
    <x v="0"/>
    <x v="1"/>
    <x v="7"/>
    <s v="2.2.2.1-Viviendas, edificios y estructuras"/>
    <s v="2.2.2.1.2-Edificaciones no residenciales"/>
    <s v="0211-MINISTERIO DE OBRAS PÚBLICAS Y COMUNICACIONES"/>
    <s v="0001-MINISTERIO DE OBRAS PUBLICAS Y COMUNICACIONES"/>
    <s v="4-SERVICIOS SOCIALES"/>
    <s v="4.3-Actividades deportivas, recreativas, culturales y religiosas"/>
    <s v="4.3.04-Servicios de radio, televisión y servicios editoriales"/>
    <s v="2.7-OBRAS"/>
    <s v="2.7.1-OBRAS EN EDIFICACIONES"/>
    <s v="18-PUERTO PLATA"/>
    <s v="10-FONDO GENERAL"/>
    <s v="13962-CONSTRUCCIÓN CASA DE LOS PERIODISTAS, PUERTO PLATA."/>
    <s v="26-CONSTRUCCIÓN CASA DE LOS PERIODISTAS, PUERTO PLATA."/>
    <s v="0000-NO APLICA"/>
    <s v="S"/>
    <n v="0"/>
    <n v="819294.4"/>
    <n v="819294.4"/>
    <n v="819294.4"/>
  </r>
  <r>
    <x v="0"/>
    <x v="0"/>
    <x v="1"/>
    <x v="7"/>
    <s v="2.2.2.1-Viviendas, edificios y estructuras"/>
    <s v="2.2.2.1.2-Edificaciones no residenciales"/>
    <s v="0211-MINISTERIO DE OBRAS PÚBLICAS Y COMUNICACIONES"/>
    <s v="0001-MINISTERIO DE OBRAS PUBLICAS Y COMUNICACIONES"/>
    <s v="4-SERVICIOS SOCIALES"/>
    <s v="4.3-Actividades deportivas, recreativas, culturales y religiosas"/>
    <s v="4.3.05-Servicios religiosos y otros servicios comunitarios religiosos"/>
    <s v="2.7-OBRAS"/>
    <s v="2.7.1-OBRAS EN EDIFICACIONES"/>
    <s v="01-DISTRITO NACIONAL"/>
    <s v="10-FONDO GENERAL"/>
    <s v="14920-RECONSTRUCCIÓN IGLESIA SAN MAURICIO MARTIR, JARDINES DEL NORTE, DISTRITO NACIONAL."/>
    <s v="53-RECONSTRUCCIÓN IGLESIA SAN MAURICIO MARTIR, JARDINES DEL NORTE, DISTRITO NACIONAL."/>
    <s v="0000-NO APLICA"/>
    <s v="S"/>
    <n v="27490398"/>
    <n v="24207333.59"/>
    <n v="2808259.59"/>
    <n v="2808259.59"/>
  </r>
  <r>
    <x v="0"/>
    <x v="0"/>
    <x v="1"/>
    <x v="7"/>
    <s v="2.2.2.1-Viviendas, edificios y estructuras"/>
    <s v="2.2.2.1.2-Edificaciones no residenciales"/>
    <s v="0211-MINISTERIO DE OBRAS PÚBLICAS Y COMUNICACIONES"/>
    <s v="0001-MINISTERIO DE OBRAS PUBLICAS Y COMUNICACIONES"/>
    <s v="4-SERVICIOS SOCIALES"/>
    <s v="4.3-Actividades deportivas, recreativas, culturales y religiosas"/>
    <s v="4.3.05-Servicios religiosos y otros servicios comunitarios religiosos"/>
    <s v="2.7-OBRAS"/>
    <s v="2.7.1-OBRAS EN EDIFICACIONES"/>
    <s v="01-DISTRITO NACIONAL"/>
    <s v="50-CRÉDITO INTERNO"/>
    <s v="14920-RECONSTRUCCIÓN IGLESIA SAN MAURICIO MARTIR, JARDINES DEL NORTE, DISTRITO NACIONAL."/>
    <s v="53-RECONSTRUCCIÓN IGLESIA SAN MAURICIO MARTIR, JARDINES DEL NORTE, DISTRITO NACIONAL."/>
    <s v="0000-NO APLICA"/>
    <s v="S"/>
    <n v="0"/>
    <n v="13300000"/>
    <n v="0"/>
    <n v="0"/>
  </r>
  <r>
    <x v="0"/>
    <x v="0"/>
    <x v="1"/>
    <x v="7"/>
    <s v="2.2.2.1-Viviendas, edificios y estructuras"/>
    <s v="2.2.2.1.2-Edificaciones no residenciales"/>
    <s v="0211-MINISTERIO DE OBRAS PÚBLICAS Y COMUNICACIONES"/>
    <s v="0001-MINISTERIO DE OBRAS PUBLICAS Y COMUNICACIONES"/>
    <s v="4-SERVICIOS SOCIALES"/>
    <s v="4.3-Actividades deportivas, recreativas, culturales y religiosas"/>
    <s v="4.3.05-Servicios religiosos y otros servicios comunitarios religiosos"/>
    <s v="2.7-OBRAS"/>
    <s v="2.7.1-OBRAS EN EDIFICACIONES"/>
    <s v="02-AZUA"/>
    <s v="10-FONDO GENERAL"/>
    <s v="13952-CONSTRUCCIÓN REHABILITACION Y REMODELACIÓN DE LA IGLESIA EL BUEN PASTOR, PROVINCIA AZUA."/>
    <s v="17-CONSTRUCCIÓN REHABILITACION Y REMODELACIÓN DE LA IGLESIA EL BUEN PASTOR, PROVINCIA AZUA."/>
    <s v="0000-NO APLICA"/>
    <s v="S"/>
    <n v="0"/>
    <n v="0"/>
    <n v="0"/>
    <n v="0"/>
  </r>
  <r>
    <x v="0"/>
    <x v="0"/>
    <x v="1"/>
    <x v="7"/>
    <s v="2.2.2.1-Viviendas, edificios y estructuras"/>
    <s v="2.2.2.1.2-Edificaciones no residenciales"/>
    <s v="0211-MINISTERIO DE OBRAS PÚBLICAS Y COMUNICACIONES"/>
    <s v="0001-MINISTERIO DE OBRAS PUBLICAS Y COMUNICACIONES"/>
    <s v="4-SERVICIOS SOCIALES"/>
    <s v="4.3-Actividades deportivas, recreativas, culturales y religiosas"/>
    <s v="4.3.05-Servicios religiosos y otros servicios comunitarios religiosos"/>
    <s v="2.7-OBRAS"/>
    <s v="2.7.1-OBRAS EN EDIFICACIONES"/>
    <s v="02-AZUA"/>
    <s v="10-FONDO GENERAL"/>
    <s v="13960-CONSTRUCCIÓN Y REHABILITACION MONASTERIO DE LAS CARMELITAS, PROVINCIA AZUA"/>
    <s v="24-CONSTRUCCIÓN Y REHABILITACION MONASTERIO DE LAS CARMELITAS, PROVINCIA AZUA"/>
    <s v="0000-NO APLICA"/>
    <s v="S"/>
    <n v="0"/>
    <n v="3602749.39"/>
    <n v="3602749.39"/>
    <n v="3602749.39"/>
  </r>
  <r>
    <x v="0"/>
    <x v="0"/>
    <x v="1"/>
    <x v="7"/>
    <s v="2.2.2.1-Viviendas, edificios y estructuras"/>
    <s v="2.2.2.1.2-Edificaciones no residenciales"/>
    <s v="0211-MINISTERIO DE OBRAS PÚBLICAS Y COMUNICACIONES"/>
    <s v="0001-MINISTERIO DE OBRAS PUBLICAS Y COMUNICACIONES"/>
    <s v="4-SERVICIOS SOCIALES"/>
    <s v="4.3-Actividades deportivas, recreativas, culturales y religiosas"/>
    <s v="4.3.05-Servicios religiosos y otros servicios comunitarios religiosos"/>
    <s v="2.7-OBRAS"/>
    <s v="2.7.1-OBRAS EN EDIFICACIONES"/>
    <s v="18-PUERTO PLATA"/>
    <s v="10-FONDO GENERAL"/>
    <s v="13987-REHABILITACIÓN DE LA IGLESIA CATÓLICA DE YÁSICA, PUERTO PLATA"/>
    <s v="37-REHABILITACIÓN DE LA IGLESIA CATÓLICA DE YÁSICA, PUERTO PLATA"/>
    <s v="0000-NO APLICA"/>
    <s v="S"/>
    <n v="0"/>
    <n v="0"/>
    <n v="0"/>
    <n v="0"/>
  </r>
  <r>
    <x v="0"/>
    <x v="0"/>
    <x v="1"/>
    <x v="7"/>
    <s v="2.2.2.1-Viviendas, edificios y estructuras"/>
    <s v="2.2.2.1.2-Edificaciones no residenciales"/>
    <s v="0211-MINISTERIO DE OBRAS PÚBLICAS Y COMUNICACIONES"/>
    <s v="0001-MINISTERIO DE OBRAS PUBLICAS Y COMUNICACIONES"/>
    <s v="4-SERVICIOS SOCIALES"/>
    <s v="4.4-Educación"/>
    <s v="4.4.02-Educación primaria"/>
    <s v="2.7-OBRAS"/>
    <s v="2.7.1-OBRAS EN EDIFICACIONES"/>
    <s v="29-MONTE PLATA"/>
    <s v="10-FONDO GENERAL"/>
    <s v="13970-REHABILITACIÓN CONSTRUCCIÓN AMPLIACIÓN DE LA ESCUELA DE MONTE PLATA"/>
    <s v="31-REHABILITACIÓN CONSTRUCCIÓN AMPLIACIÓN DE LA ESCUELA DE MONTE PLATA"/>
    <s v="0000-NO APLICA"/>
    <s v="S"/>
    <n v="11612887"/>
    <n v="0"/>
    <n v="0"/>
    <n v="0"/>
  </r>
  <r>
    <x v="0"/>
    <x v="0"/>
    <x v="1"/>
    <x v="7"/>
    <s v="2.2.2.1-Viviendas, edificios y estructuras"/>
    <s v="2.2.2.1.2-Edificaciones no residenciales"/>
    <s v="0211-MINISTERIO DE OBRAS PÚBLICAS Y COMUNICACIONES"/>
    <s v="0001-MINISTERIO DE OBRAS PUBLICAS Y COMUNICACIONES"/>
    <s v="4-SERVICIOS SOCIALES"/>
    <s v="4.4-Educación"/>
    <s v="4.4.98-Investigación y desarrollo relacionados con la educación"/>
    <s v="2.7-OBRAS"/>
    <s v="2.7.1-OBRAS EN EDIFICACIONES"/>
    <s v="01-DISTRITO NACIONAL"/>
    <s v="10-FONDO GENERAL"/>
    <s v="13967-REHABILITACIÓN Y CONSTRUCCIÓN RESIDENCIA ESTUDIANTIL DE LA UNIVERSIDAD AUTÓNOMA DE SANTO DOMINGO"/>
    <s v="29-REHABILITACIÓN Y CONSTRUCCIÓN RESIDENCIA ESTUDIANTIL DE LA UNIVERSIDAD AUTÓNOMA DE SANTO DOMINGO"/>
    <s v="0000-NO APLICA"/>
    <s v="S"/>
    <n v="16155542"/>
    <n v="49703450"/>
    <n v="29569490.260000002"/>
    <n v="29569490.260000002"/>
  </r>
  <r>
    <x v="0"/>
    <x v="0"/>
    <x v="1"/>
    <x v="7"/>
    <s v="2.2.2.1-Viviendas, edificios y estructuras"/>
    <s v="2.2.2.1.2-Edificaciones no residenciales"/>
    <s v="0211-MINISTERIO DE OBRAS PÚBLICAS Y COMUNICACIONES"/>
    <s v="0001-MINISTERIO DE OBRAS PUBLICAS Y COMUNICACIONES"/>
    <s v="4-SERVICIOS SOCIALES"/>
    <s v="4.5-Protección social"/>
    <s v="4.5.05-Familia e hijos"/>
    <s v="2.7-OBRAS"/>
    <s v="2.7.1-OBRAS EN EDIFICACIONES"/>
    <s v="13-LA VEGA"/>
    <s v="10-FONDO GENERAL"/>
    <s v="13838-CONSTRUCCIÓN DEL MERCADO EN EL MUNICIPIO LA VEGA"/>
    <s v="15-CONSTRUCCIÓN DEL MERCADO EN EL MUNICIPIO LA VEGA"/>
    <s v="0000-NO APLICA"/>
    <s v="S"/>
    <n v="0"/>
    <n v="49571275"/>
    <n v="49571274.140000001"/>
    <n v="49571274.140000001"/>
  </r>
  <r>
    <x v="0"/>
    <x v="0"/>
    <x v="1"/>
    <x v="7"/>
    <s v="2.2.2.1-Viviendas, edificios y estructuras"/>
    <s v="2.2.2.1.2-Edificaciones no residenciales"/>
    <s v="0211-MINISTERIO DE OBRAS PÚBLICAS Y COMUNICACIONES"/>
    <s v="0003-OFICINA PARA EL REORDENAMIENTO DEL TRANSPORTE"/>
    <s v="2-SERVICIOS ECONÓMICOS"/>
    <s v="2.6-Transporte"/>
    <s v="2.6.03-Transporte por ferrocarril"/>
    <s v="2.7-OBRAS"/>
    <s v="2.7.1-OBRAS EN EDIFICACIONES"/>
    <s v="99-MULTIPROVINCIAL"/>
    <s v="10-FONDO GENERAL"/>
    <s v="No Informado-"/>
    <s v="00-N/A"/>
    <s v="0000-NO APLICA"/>
    <s v="N"/>
    <n v="20000000"/>
    <n v="22000000"/>
    <n v="16912094.109999999"/>
    <n v="14753178.01"/>
  </r>
  <r>
    <x v="0"/>
    <x v="0"/>
    <x v="1"/>
    <x v="7"/>
    <s v="2.2.2.1-Viviendas, edificios y estructuras"/>
    <s v="2.2.2.1.2-Edificaciones no residenciales"/>
    <s v="0211-MINISTERIO DE OBRAS PÚBLICAS Y COMUNICACIONES"/>
    <s v="0004-OFICINA METROPOLITANA DE SERVICIOS DE AUTOBUSES"/>
    <s v="2-SERVICIOS ECONÓMICOS"/>
    <s v="2.6-Transporte"/>
    <s v="2.6.01-Transporte por carretera"/>
    <s v="2.7-OBRAS"/>
    <s v="2.7.1-OBRAS EN EDIFICACIONES"/>
    <s v="99-MULTIPROVINCIAL"/>
    <s v="20-FONDOS CON DESTINO ESPECÍFICO"/>
    <s v="No Informado-"/>
    <s v="00-N/A"/>
    <s v="0000-NO APLICA"/>
    <s v="N"/>
    <n v="2000000"/>
    <n v="2000000"/>
    <n v="0"/>
    <n v="0"/>
  </r>
  <r>
    <x v="0"/>
    <x v="0"/>
    <x v="1"/>
    <x v="7"/>
    <s v="2.2.2.1-Viviendas, edificios y estructuras"/>
    <s v="2.2.2.1.2-Edificaciones no residenciales"/>
    <s v="0211-MINISTERIO DE OBRAS PÚBLICAS Y COMUNICACIONES"/>
    <s v="0009-OFICINA NACIONAL DE METEOROLOGÍA"/>
    <s v="2-SERVICIOS ECONÓMICOS"/>
    <s v="2.7-Comunicaciones"/>
    <s v="2.7.01-Comunicaciones"/>
    <s v="2.7-OBRAS"/>
    <s v="2.7.1-OBRAS EN EDIFICACIONES"/>
    <s v="99-MULTIPROVINCIAL"/>
    <s v="10-FONDO GENERAL"/>
    <s v="No Informado-"/>
    <s v="00-N/A"/>
    <s v="0000-NO APLICA"/>
    <s v="N"/>
    <n v="800000"/>
    <n v="700500"/>
    <n v="700159.48"/>
    <n v="0"/>
  </r>
  <r>
    <x v="0"/>
    <x v="0"/>
    <x v="1"/>
    <x v="7"/>
    <s v="2.2.2.1-Viviendas, edificios y estructuras"/>
    <s v="2.2.2.1.2-Edificaciones no residenciales"/>
    <s v="0212-MINISTERIO DE INDUSTRIA, COMERCIO Y MIPYMES (MICM)"/>
    <s v="0001-MINISTERIO DE INDUSTRIA, COMERCIO y MIPYMES (MICM)"/>
    <s v="2-SERVICIOS ECONÓMICOS"/>
    <s v="2.1-Asuntos económicos, comerciales y laborales"/>
    <s v="2.1.01-Asuntos económicos y regulación del comercio"/>
    <s v="2.7-OBRAS"/>
    <s v="2.7.1-OBRAS EN EDIFICACIONES"/>
    <s v="99-MULTIPROVINCIAL"/>
    <s v="20-FONDOS CON DESTINO ESPECÍFICO"/>
    <s v="No Informado-"/>
    <s v="00-N/A"/>
    <s v="0000-NO APLICA"/>
    <s v="N"/>
    <n v="12000000"/>
    <n v="34000000"/>
    <n v="31862935.870000001"/>
    <n v="10263403.07"/>
  </r>
  <r>
    <x v="0"/>
    <x v="0"/>
    <x v="1"/>
    <x v="7"/>
    <s v="2.2.2.1-Viviendas, edificios y estructuras"/>
    <s v="2.2.2.1.2-Edificaciones no residenciales"/>
    <s v="0213-MINISTERIO DE TURISMO"/>
    <s v="0001-MINISTERIO DE TURISMO"/>
    <s v="2-SERVICIOS ECONÓMICOS"/>
    <s v="2.9-Otros servicios económicos"/>
    <s v="2.9.03-Turismo"/>
    <s v="2.7-OBRAS"/>
    <s v="2.7.1-OBRAS EN EDIFICACIONES"/>
    <s v="01-DISTRITO NACIONAL"/>
    <s v="60-CREDITO EXTERNO"/>
    <s v="13855-REHABILITACIÓN PARA EL DESARROLLO TURÍSTICO Y SOCIAL DE LA CIUDAD COLONIAL, SANTO DOMINGO, D.N."/>
    <s v="02-REHABILITACIÓN PARA EL DESARROLLO TURÍSTICO Y SOCIAL DE LA CIUDAD COLONIAL, SANTO DOMINGO, D.N."/>
    <s v="0000-NO APLICA"/>
    <s v="S"/>
    <n v="11390000"/>
    <n v="0"/>
    <n v="0"/>
    <n v="0"/>
  </r>
  <r>
    <x v="0"/>
    <x v="0"/>
    <x v="1"/>
    <x v="7"/>
    <s v="2.2.2.1-Viviendas, edificios y estructuras"/>
    <s v="2.2.2.1.2-Edificaciones no residenciales"/>
    <s v="0213-MINISTERIO DE TURISMO"/>
    <s v="0002-COMITE EJECUTOR DE INFRAESTRUCTA EN ZONAS TURISTICAS (CEIZTUR)"/>
    <s v="1-SERVICIOS  GENERALES"/>
    <s v="1.1-Administración general"/>
    <s v="1.1.02-Gestión administrativa, financiera, fiscal, económica y planificación"/>
    <s v="2.7-OBRAS"/>
    <s v="2.7.1-OBRAS EN EDIFICACIONES"/>
    <s v="18-PUERTO PLATA"/>
    <s v="20-FONDOS CON DESTINO ESPECÍFICO"/>
    <s v="16140-CONSTRUCCIÓN EDIFICIO DE ASOCIACIÓN DOMINICANA DE PRENSA TURÍSTICA ADOMPRETUR, MUNICIPIO PUERTO PLATA"/>
    <s v="40-CONSTRUCCIÓN EDIFICIO DE ASOCIACIÓN DOMINICANA DE PRENSA TURÍSTICA ADOMPRETUR, MUNICIPIO PUERTO PLATA"/>
    <s v="0000-NO APLICA"/>
    <s v="S"/>
    <n v="0"/>
    <n v="10605377.52"/>
    <n v="3305354.02"/>
    <n v="3305354.02"/>
  </r>
  <r>
    <x v="0"/>
    <x v="0"/>
    <x v="1"/>
    <x v="7"/>
    <s v="2.2.2.1-Viviendas, edificios y estructuras"/>
    <s v="2.2.2.1.2-Edificaciones no residenciales"/>
    <s v="0213-MINISTERIO DE TURISMO"/>
    <s v="0002-COMITE EJECUTOR DE INFRAESTRUCTA EN ZONAS TURISTICAS (CEIZTUR)"/>
    <s v="2-SERVICIOS ECONÓMICOS"/>
    <s v="2.9-Otros servicios económicos"/>
    <s v="2.9.03-Turismo"/>
    <s v="2.7-OBRAS"/>
    <s v="2.7.1-OBRAS EN EDIFICACIONES"/>
    <s v="99-MULTIPROVINCIAL"/>
    <s v="20-FONDOS CON DESTINO ESPECÍFICO"/>
    <s v="No Informado-"/>
    <s v="00-N/A"/>
    <s v="0000-NO APLICA"/>
    <s v="N"/>
    <n v="338350000"/>
    <n v="209496135"/>
    <n v="99404558.900000006"/>
    <n v="99404558.900000006"/>
  </r>
  <r>
    <x v="0"/>
    <x v="0"/>
    <x v="1"/>
    <x v="7"/>
    <s v="2.2.2.1-Viviendas, edificios y estructuras"/>
    <s v="2.2.2.1.2-Edificaciones no residenciales"/>
    <s v="0213-MINISTERIO DE TURISMO"/>
    <s v="0002-COMITE EJECUTOR DE INFRAESTRUCTA EN ZONAS TURISTICAS (CEIZTUR)"/>
    <s v="2-SERVICIOS ECONÓMICOS"/>
    <s v="2.9-Otros servicios económicos"/>
    <s v="2.9.03-Turismo"/>
    <s v="2.7-OBRAS"/>
    <s v="2.7.1-OBRAS EN EDIFICACIONES"/>
    <s v="04-BARAHONA"/>
    <s v="20-FONDOS CON DESTINO ESPECÍFICO"/>
    <s v="15493-RECONSTRUCCIÓN PLAZA DE VENDEDORES DEL BALNEARIOS LOS PATOS PROVINCIA BARAHONA"/>
    <s v="21-RECONSTRUCCIÓN PLAZA DE VENDEDORES DEL BALNEARIOS LOS PATOS PROVINCIA BARAHONA"/>
    <s v="0000-NO APLICA"/>
    <s v="S"/>
    <n v="0"/>
    <n v="6140491.54"/>
    <n v="0"/>
    <n v="0"/>
  </r>
  <r>
    <x v="0"/>
    <x v="0"/>
    <x v="1"/>
    <x v="7"/>
    <s v="2.2.2.1-Viviendas, edificios y estructuras"/>
    <s v="2.2.2.1.2-Edificaciones no residenciales"/>
    <s v="0213-MINISTERIO DE TURISMO"/>
    <s v="0002-COMITE EJECUTOR DE INFRAESTRUCTA EN ZONAS TURISTICAS (CEIZTUR)"/>
    <s v="2-SERVICIOS ECONÓMICOS"/>
    <s v="2.9-Otros servicios económicos"/>
    <s v="2.9.03-Turismo"/>
    <s v="2.7-OBRAS"/>
    <s v="2.7.1-OBRAS EN EDIFICACIONES"/>
    <s v="04-BARAHONA"/>
    <s v="20-FONDOS CON DESTINO ESPECÍFICO"/>
    <s v="15498-RECONSTRUCCIÓN PLAZA DE VENDEDORES DE LA PLAYA EL QUEMAITO PROVINCIA BARAHONA"/>
    <s v="22-RECONSTRUCCIÓN PLAZA DE VENDEDORES DE LA PLAYA EL QUEMAITO PROVINCIA BARAHONA"/>
    <s v="0000-NO APLICA"/>
    <s v="S"/>
    <n v="0"/>
    <n v="3531896.07"/>
    <n v="0"/>
    <n v="0"/>
  </r>
  <r>
    <x v="0"/>
    <x v="0"/>
    <x v="1"/>
    <x v="7"/>
    <s v="2.2.2.1-Viviendas, edificios y estructuras"/>
    <s v="2.2.2.1.2-Edificaciones no residenciales"/>
    <s v="0213-MINISTERIO DE TURISMO"/>
    <s v="0002-COMITE EJECUTOR DE INFRAESTRUCTA EN ZONAS TURISTICAS (CEIZTUR)"/>
    <s v="2-SERVICIOS ECONÓMICOS"/>
    <s v="2.9-Otros servicios económicos"/>
    <s v="2.9.03-Turismo"/>
    <s v="2.7-OBRAS"/>
    <s v="2.7.1-OBRAS EN EDIFICACIONES"/>
    <s v="08-EL SEIBO"/>
    <s v="20-FONDOS CON DESTINO ESPECÍFICO"/>
    <s v="15500-CONSTRUCCIÓN DESTACAMENTO, ESTACIONAMIENTO VEHICULAR Y ACCESO PEATONAL EN LA PLAYA COSTA ESMERALDA, MUNICIPIO MICHES, PROVINCIA EL SEIBO"/>
    <s v="25-CONSTRUCCIÓN DESTACAMENTO, ESTACIONAMIENTO VEHICULAR Y ACCESO PEATONAL EN LA PLAYA COSTA ESMERALDA, MUNICIPIO MICHES, PROVINCIA EL SEIBO"/>
    <s v="0000-NO APLICA"/>
    <s v="S"/>
    <n v="0"/>
    <n v="1679745.62"/>
    <n v="0"/>
    <n v="0"/>
  </r>
  <r>
    <x v="0"/>
    <x v="0"/>
    <x v="1"/>
    <x v="7"/>
    <s v="2.2.2.1-Viviendas, edificios y estructuras"/>
    <s v="2.2.2.1.2-Edificaciones no residenciales"/>
    <s v="0213-MINISTERIO DE TURISMO"/>
    <s v="0002-COMITE EJECUTOR DE INFRAESTRUCTA EN ZONAS TURISTICAS (CEIZTUR)"/>
    <s v="2-SERVICIOS ECONÓMICOS"/>
    <s v="2.9-Otros servicios económicos"/>
    <s v="2.9.03-Turismo"/>
    <s v="2.7-OBRAS"/>
    <s v="2.7.1-OBRAS EN EDIFICACIONES"/>
    <s v="11-LA ALTAGRACIA"/>
    <s v="20-FONDOS CON DESTINO ESPECÍFICO"/>
    <s v="16070-CONSTRUCCIÓN DE ESTACIONAMIENTO VEHICULAR PARA VISITANTES DE PLAYA BAYAHIBE, PROVINCIA LA ALTAGRACIA"/>
    <s v="28-CONSTRUCCIÓN DE ESTACIONAMIENTO VEHICULAR PARA VISITANTES DE PLAYA BAYAHIBE, PROVINCIA LA ALTAGRACIA"/>
    <s v="0000-NO APLICA"/>
    <s v="S"/>
    <n v="0"/>
    <n v="4819429.1500000004"/>
    <n v="0"/>
    <n v="0"/>
  </r>
  <r>
    <x v="0"/>
    <x v="0"/>
    <x v="1"/>
    <x v="7"/>
    <s v="2.2.2.1-Viviendas, edificios y estructuras"/>
    <s v="2.2.2.1.2-Edificaciones no residenciales"/>
    <s v="0213-MINISTERIO DE TURISMO"/>
    <s v="0002-COMITE EJECUTOR DE INFRAESTRUCTA EN ZONAS TURISTICAS (CEIZTUR)"/>
    <s v="2-SERVICIOS ECONÓMICOS"/>
    <s v="2.9-Otros servicios económicos"/>
    <s v="2.9.03-Turismo"/>
    <s v="2.7-OBRAS"/>
    <s v="2.7.1-OBRAS EN EDIFICACIONES"/>
    <s v="14-MARIA TRINIDAD SANCHEZ"/>
    <s v="20-FONDOS CON DESTINO ESPECÍFICO"/>
    <s v="15484-MEJORAMIENTO DEL ENTORNO DE LA LAGUNA GRI GRI, MUNICIPIO RÍO SAN JUAN, PROVINCIA MARÍA TRINIDAD SÁNCHEZ."/>
    <s v="20-MEJORAMIENTO DEL ENTORNO DE LA LAGUNA GRI GRI, MUNICIPIO RÍO SAN JUAN, PROVINCIA MARÍA TRINIDAD SÁNCHEZ."/>
    <s v="0000-NO APLICA"/>
    <s v="S"/>
    <n v="0"/>
    <n v="2938685.89"/>
    <n v="794363.68"/>
    <n v="794363.68"/>
  </r>
  <r>
    <x v="0"/>
    <x v="0"/>
    <x v="1"/>
    <x v="7"/>
    <s v="2.2.2.1-Viviendas, edificios y estructuras"/>
    <s v="2.2.2.1.2-Edificaciones no residenciales"/>
    <s v="0213-MINISTERIO DE TURISMO"/>
    <s v="0002-COMITE EJECUTOR DE INFRAESTRUCTA EN ZONAS TURISTICAS (CEIZTUR)"/>
    <s v="2-SERVICIOS ECONÓMICOS"/>
    <s v="2.9-Otros servicios económicos"/>
    <s v="2.9.03-Turismo"/>
    <s v="2.7-OBRAS"/>
    <s v="2.7.1-OBRAS EN EDIFICACIONES"/>
    <s v="20-SAMANA"/>
    <s v="20-FONDOS CON DESTINO ESPECÍFICO"/>
    <s v="15131-RECONSTRUCCIÓN DE PLAZA DE VENDEDORES EN EL PUEBLO LOS PESCADORES, MUNICIPIO LAS TERRENAS, PROVINCIA SAMANA"/>
    <s v="05-RECONSTRUCCIÓN DE PLAZA DE VENDEDORES EN EL PUEBLO LOS PESCADORES, MUNICIPIO LAS TERRENAS, PROVINCIA SAMANA"/>
    <s v="0000-NO APLICA"/>
    <s v="S"/>
    <n v="0"/>
    <n v="37835265.189999998"/>
    <n v="34806425.219999999"/>
    <n v="34806425.219999999"/>
  </r>
  <r>
    <x v="0"/>
    <x v="0"/>
    <x v="1"/>
    <x v="7"/>
    <s v="2.2.2.1-Viviendas, edificios y estructuras"/>
    <s v="2.2.2.1.2-Edificaciones no residenciales"/>
    <s v="0213-MINISTERIO DE TURISMO"/>
    <s v="0002-COMITE EJECUTOR DE INFRAESTRUCTA EN ZONAS TURISTICAS (CEIZTUR)"/>
    <s v="2-SERVICIOS ECONÓMICOS"/>
    <s v="2.9-Otros servicios económicos"/>
    <s v="2.9.03-Turismo"/>
    <s v="2.7-OBRAS"/>
    <s v="2.7.1-OBRAS EN EDIFICACIONES"/>
    <s v="20-SAMANA"/>
    <s v="20-FONDOS CON DESTINO ESPECÍFICO"/>
    <s v="15502-RECONSTRUCCIÓN DE LA PLAZA DE VENDEDORES PLAYA LAS GALERAS, DISTRITO MUNICIPAL LAS GALERAS, MUNICIPIO SAMANA, PROVINCIA SAMANA"/>
    <s v="24-RECONSTRUCCIÓN DE LA PLAZA DE VENDEDORES PLAYA LAS GALERAS, DISTRITO MUNICIPAL LAS GALERAS, MUNICIPIO SAMANA, PROVINCIA SAMANA"/>
    <s v="0000-NO APLICA"/>
    <s v="S"/>
    <n v="0"/>
    <n v="8339278.7400000002"/>
    <n v="8281393.0300000003"/>
    <n v="8281393.0300000003"/>
  </r>
  <r>
    <x v="0"/>
    <x v="0"/>
    <x v="1"/>
    <x v="7"/>
    <s v="2.2.2.1-Viviendas, edificios y estructuras"/>
    <s v="2.2.2.1.2-Edificaciones no residenciales"/>
    <s v="0213-MINISTERIO DE TURISMO"/>
    <s v="0002-COMITE EJECUTOR DE INFRAESTRUCTA EN ZONAS TURISTICAS (CEIZTUR)"/>
    <s v="2-SERVICIOS ECONÓMICOS"/>
    <s v="2.9-Otros servicios económicos"/>
    <s v="2.9.03-Turismo"/>
    <s v="2.7-OBRAS"/>
    <s v="2.7.1-OBRAS EN EDIFICACIONES"/>
    <s v="20-SAMANA"/>
    <s v="20-FONDOS CON DESTINO ESPECÍFICO"/>
    <s v="16076-RECONSTRUCCIÓN PASARELA PEATONAL EN LA ZONA COSTERA DEL MUNICIPIO LAS TERRENAS, PROVINCIA SAMANA"/>
    <s v="31-RECONSTRUCCIÓN PASARELA PEATONAL EN LA ZONA COSTERA DEL MUNICIPIO LAS TERRENAS, PROVINCIA SAMANA"/>
    <s v="0000-NO APLICA"/>
    <s v="S"/>
    <n v="0"/>
    <n v="225326.4"/>
    <n v="0"/>
    <n v="0"/>
  </r>
  <r>
    <x v="0"/>
    <x v="0"/>
    <x v="1"/>
    <x v="7"/>
    <s v="2.2.2.1-Viviendas, edificios y estructuras"/>
    <s v="2.2.2.1.2-Edificaciones no residenciales"/>
    <s v="0213-MINISTERIO DE TURISMO"/>
    <s v="0002-COMITE EJECUTOR DE INFRAESTRUCTA EN ZONAS TURISTICAS (CEIZTUR)"/>
    <s v="2-SERVICIOS ECONÓMICOS"/>
    <s v="2.9-Otros servicios económicos"/>
    <s v="2.9.03-Turismo"/>
    <s v="2.7-OBRAS"/>
    <s v="2.7.1-OBRAS EN EDIFICACIONES"/>
    <s v="21-SAN CRISTOBAL"/>
    <s v="20-FONDOS CON DESTINO ESPECÍFICO"/>
    <s v="15452-CONSTRUCCIÓN PLAZA DE VENDEDORES PLAYA PALENQUE, MUNICIPIO SABANA GRANDE DE PALENQUE, PROVINCIA SAN CRISTOBAL."/>
    <s v="10-CONSTRUCCIÓN PLAZA DE VENDEDORES PLAYA PALENQUE, MUNICIPIO SABANA GRANDE DE PALENQUE, PROVINCIA SAN CRISTOBAL."/>
    <s v="0000-NO APLICA"/>
    <s v="S"/>
    <n v="0"/>
    <n v="7764295.0999999996"/>
    <n v="1378965.37"/>
    <n v="1378965.37"/>
  </r>
  <r>
    <x v="0"/>
    <x v="0"/>
    <x v="1"/>
    <x v="7"/>
    <s v="2.2.2.1-Viviendas, edificios y estructuras"/>
    <s v="2.2.2.1.2-Edificaciones no residenciales"/>
    <s v="0213-MINISTERIO DE TURISMO"/>
    <s v="0002-COMITE EJECUTOR DE INFRAESTRUCTA EN ZONAS TURISTICAS (CEIZTUR)"/>
    <s v="2-SERVICIOS ECONÓMICOS"/>
    <s v="2.9-Otros servicios económicos"/>
    <s v="2.9.03-Turismo"/>
    <s v="2.7-OBRAS"/>
    <s v="2.7.1-OBRAS EN EDIFICACIONES"/>
    <s v="23-SAN PEDRO DE MACORIS"/>
    <s v="20-FONDOS CON DESTINO ESPECÍFICO"/>
    <s v="15494-RECONSTRUCCIÓN DE LA PLAZA DE VENDEDORES DE LA PLAYA DE GUAYACANES, PROVINCIA SAN PEDRO DE MACORÍS"/>
    <s v="19-RECONSTRUCCIÓN DE LA PLAZA DE VENDEDORES DE LA PLAYA DE GUAYACANES, PROVINCIA SAN PEDRO DE MACORÍS"/>
    <s v="0000-NO APLICA"/>
    <s v="S"/>
    <n v="0"/>
    <n v="3590859.65"/>
    <n v="3590859.33"/>
    <n v="3590859.33"/>
  </r>
  <r>
    <x v="0"/>
    <x v="0"/>
    <x v="1"/>
    <x v="7"/>
    <s v="2.2.2.1-Viviendas, edificios y estructuras"/>
    <s v="2.2.2.1.2-Edificaciones no residenciales"/>
    <s v="0213-MINISTERIO DE TURISMO"/>
    <s v="0002-COMITE EJECUTOR DE INFRAESTRUCTA EN ZONAS TURISTICAS (CEIZTUR)"/>
    <s v="2-SERVICIOS ECONÓMICOS"/>
    <s v="2.9-Otros servicios económicos"/>
    <s v="2.9.03-Turismo"/>
    <s v="2.7-OBRAS"/>
    <s v="2.7.1-OBRAS EN EDIFICACIONES"/>
    <s v="23-SAN PEDRO DE MACORIS"/>
    <s v="20-FONDOS CON DESTINO ESPECÍFICO"/>
    <s v="15497-RECONSTRUCCIÓN DE LA PLAZA DE VENDEDORES DE LA PLAYITA DE GUAYACANES, PROVINCIA SAN PEDRO DE MACORIS"/>
    <s v="14-RECONSTRUCCIÓN DE LA PLAZA DE VENDEDORES DE LA PLAYITA DE GUAYACANES, PROVINCIA SAN PEDRO DE MACORIS"/>
    <s v="0000-NO APLICA"/>
    <s v="S"/>
    <n v="0"/>
    <n v="6126255.5899999999"/>
    <n v="0"/>
    <n v="0"/>
  </r>
  <r>
    <x v="0"/>
    <x v="0"/>
    <x v="1"/>
    <x v="7"/>
    <s v="2.2.2.1-Viviendas, edificios y estructuras"/>
    <s v="2.2.2.1.2-Edificaciones no residenciales"/>
    <s v="0213-MINISTERIO DE TURISMO"/>
    <s v="0002-COMITE EJECUTOR DE INFRAESTRUCTA EN ZONAS TURISTICAS (CEIZTUR)"/>
    <s v="2-SERVICIOS ECONÓMICOS"/>
    <s v="2.9-Otros servicios económicos"/>
    <s v="2.9.03-Turismo"/>
    <s v="2.7-OBRAS"/>
    <s v="2.7.1-OBRAS EN EDIFICACIONES"/>
    <s v="32-SANTO DOMINGO"/>
    <s v="20-FONDOS CON DESTINO ESPECÍFICO"/>
    <s v="16114-RECONSTRUCCIÓN DEL PARQUE NACIONAL SUBMARINO LA CALETA Y SU ENTORNO, DISTRITO MUNICIPAL LA CALETA, PROVINCIA SANTO DOMINGO"/>
    <s v="33-RECONSTRUCCIÓN DEL PARQUE NACIONAL SUBMARINO LA CALETA Y SU ENTORNO, DISTRITO MUNICIPAL LA CALETA, PROVINCIA SANTO DOMINGO"/>
    <s v="0000-NO APLICA"/>
    <s v="S"/>
    <n v="0"/>
    <n v="6849941.0999999996"/>
    <n v="1000000"/>
    <n v="0"/>
  </r>
  <r>
    <x v="0"/>
    <x v="0"/>
    <x v="1"/>
    <x v="7"/>
    <s v="2.2.2.1-Viviendas, edificios y estructuras"/>
    <s v="2.2.2.1.2-Edificaciones no residenciales"/>
    <s v="0213-MINISTERIO DE TURISMO"/>
    <s v="0002-COMITE EJECUTOR DE INFRAESTRUCTA EN ZONAS TURISTICAS (CEIZTUR)"/>
    <s v="3-PROTECCIÓN DEL MEDIO AMBIENTE"/>
    <s v="3.1-Protección del aire, agua y suelo"/>
    <s v="3.1.03-Ordenación de aguas residuales, drenaje y alcantarillado"/>
    <s v="2.7-OBRAS"/>
    <s v="2.7.1-OBRAS EN EDIFICACIONES"/>
    <s v="23-SAN PEDRO DE MACORIS"/>
    <s v="20-FONDOS CON DESTINO ESPECÍFICO"/>
    <s v="16115-HABILITACIÓN ESTACION DEPURADORA AGUAS RESIDUALES JUAN DOLIO, MUNICIPIO GUAYACANES, PROVINCIA DE SAN PEDRO DE MACORIS"/>
    <s v="35-HABILITACIÓN ESTACION DEPURADORA AGUAS RESIDUALES JUAN DOLIO, MUNICIPIO GUAYACANES, PROVINCIA DE SAN PEDRO DE MACORIS"/>
    <s v="0000-NO APLICA"/>
    <s v="S"/>
    <n v="0"/>
    <n v="2106893.2000000002"/>
    <n v="400237.78"/>
    <n v="400237.78"/>
  </r>
  <r>
    <x v="0"/>
    <x v="0"/>
    <x v="1"/>
    <x v="7"/>
    <s v="2.2.2.1-Viviendas, edificios y estructuras"/>
    <s v="2.2.2.1.2-Edificaciones no residenciales"/>
    <s v="0213-MINISTERIO DE TURISMO"/>
    <s v="0002-COMITE EJECUTOR DE INFRAESTRUCTA EN ZONAS TURISTICAS (CEIZTUR)"/>
    <s v="4-SERVICIOS SOCIALES"/>
    <s v="4.1-Vivienda y servicios comunitarios"/>
    <s v="4.1.02-Desarrollo comunitario"/>
    <s v="2.7-OBRAS"/>
    <s v="2.7.1-OBRAS EN EDIFICACIONES"/>
    <s v="18-PUERTO PLATA"/>
    <s v="20-FONDOS CON DESTINO ESPECÍFICO"/>
    <s v="15345-RECONSTRUCCIÓN DEL FRENTE COSTERO DE LA PLAYA SOSUA, MUNICIPIO SOSUA, PROVINCIA PUERTO PLATA"/>
    <s v="08-RECONSTRUCCIÓN DEL FRENTE COSTERO DE LA PLAYA SOSUA, MUNICIPIO SOSUA, PROVINCIA PUERTO PLATA"/>
    <s v="0000-NO APLICA"/>
    <s v="S"/>
    <n v="0"/>
    <n v="22790564.640000001"/>
    <n v="0"/>
    <n v="0"/>
  </r>
  <r>
    <x v="0"/>
    <x v="0"/>
    <x v="1"/>
    <x v="7"/>
    <s v="2.2.2.1-Viviendas, edificios y estructuras"/>
    <s v="2.2.2.1.2-Edificaciones no residenciales"/>
    <s v="0213-MINISTERIO DE TURISMO"/>
    <s v="0002-COMITE EJECUTOR DE INFRAESTRUCTA EN ZONAS TURISTICAS (CEIZTUR)"/>
    <s v="4-SERVICIOS SOCIALES"/>
    <s v="4.3-Actividades deportivas, recreativas, culturales y religiosas"/>
    <s v="4.3.02-Servicios recreativos y deportivos"/>
    <s v="2.7-OBRAS"/>
    <s v="2.7.1-OBRAS EN EDIFICACIONES"/>
    <s v="20-SAMANA"/>
    <s v="20-FONDOS CON DESTINO ESPECÍFICO"/>
    <s v="15083-RECONSTRUCCIÓN DEL MALECÓN DEL MUNICIPIO DE SANTA BARBARA DE SAMANÁ, PROVINCIA  SAMANÁ"/>
    <s v="01-RECONSTRUCCIÓN DEL MALECÓN DEL MUNICIPIO DE SANTA BARBARA DE SAMANÁ, PROVINCIA  SAMANÁ"/>
    <s v="0000-NO APLICA"/>
    <s v="S"/>
    <n v="0"/>
    <n v="18098524.620000001"/>
    <n v="4082017.37"/>
    <n v="2082017.37"/>
  </r>
  <r>
    <x v="0"/>
    <x v="0"/>
    <x v="1"/>
    <x v="7"/>
    <s v="2.2.2.1-Viviendas, edificios y estructuras"/>
    <s v="2.2.2.1.2-Edificaciones no residenciales"/>
    <s v="0213-MINISTERIO DE TURISMO"/>
    <s v="0002-COMITE EJECUTOR DE INFRAESTRUCTA EN ZONAS TURISTICAS (CEIZTUR)"/>
    <s v="4-SERVICIOS SOCIALES"/>
    <s v="4.3-Actividades deportivas, recreativas, culturales y religiosas"/>
    <s v="4.3.02-Servicios recreativos y deportivos"/>
    <s v="2.7-OBRAS"/>
    <s v="2.7.1-OBRAS EN EDIFICACIONES"/>
    <s v="21-SAN CRISTOBAL"/>
    <s v="20-FONDOS CON DESTINO ESPECÍFICO"/>
    <s v="16135-RECONSTRUCCIÓN MALECON PLAYA GRINGO,MUNICIPIO HAINA, PROVINCIA SAN CRISTOBAL"/>
    <s v="39-RECONSTRUCCIÓN MALECON PLAYA GRINGO,MUNICIPIO HAINA, PROVINCIA SAN CRISTOBAL"/>
    <s v="0000-NO APLICA"/>
    <s v="S"/>
    <n v="0"/>
    <n v="1791089.93"/>
    <n v="0"/>
    <n v="0"/>
  </r>
  <r>
    <x v="0"/>
    <x v="0"/>
    <x v="1"/>
    <x v="7"/>
    <s v="2.2.2.1-Viviendas, edificios y estructuras"/>
    <s v="2.2.2.1.2-Edificaciones no residenciales"/>
    <s v="0213-MINISTERIO DE TURISMO"/>
    <s v="0002-COMITE EJECUTOR DE INFRAESTRUCTA EN ZONAS TURISTICAS (CEIZTUR)"/>
    <s v="4-SERVICIOS SOCIALES"/>
    <s v="4.3-Actividades deportivas, recreativas, culturales y religiosas"/>
    <s v="4.3.02-Servicios recreativos y deportivos"/>
    <s v="2.7-OBRAS"/>
    <s v="2.7.1-OBRAS EN EDIFICACIONES"/>
    <s v="23-SAN PEDRO DE MACORIS"/>
    <s v="20-FONDOS CON DESTINO ESPECÍFICO"/>
    <s v="15087-REMODELACIÓN DE LAS INFRAESTRUCTURAS RECREATIVAS EN EL MALECÓN DE SAN PEDRO DE MACORÍS"/>
    <s v="03-REMODELACIÓN DE LAS INFRAESTRUCTURAS RECREATIVAS EN EL MALECÓN DE SAN PEDRO DE MACORÍS"/>
    <s v="0000-NO APLICA"/>
    <s v="S"/>
    <n v="0"/>
    <n v="19195490.48"/>
    <n v="9927202"/>
    <n v="9927202"/>
  </r>
  <r>
    <x v="0"/>
    <x v="0"/>
    <x v="1"/>
    <x v="7"/>
    <s v="2.2.2.1-Viviendas, edificios y estructuras"/>
    <s v="2.2.2.1.2-Edificaciones no residenciales"/>
    <s v="0213-MINISTERIO DE TURISMO"/>
    <s v="0002-COMITE EJECUTOR DE INFRAESTRUCTA EN ZONAS TURISTICAS (CEIZTUR)"/>
    <s v="4-SERVICIOS SOCIALES"/>
    <s v="4.3-Actividades deportivas, recreativas, culturales y religiosas"/>
    <s v="4.3.02-Servicios recreativos y deportivos"/>
    <s v="2.7-OBRAS"/>
    <s v="2.7.1-OBRAS EN EDIFICACIONES"/>
    <s v="32-SANTO DOMINGO"/>
    <s v="20-FONDOS CON DESTINO ESPECÍFICO"/>
    <s v="15092-REMODELACIÓN  MALECON   MUNICIPIO  SANTO DOMINGO ESTE, PROVINCIA SANTO DOMINGO"/>
    <s v="04-REMODELACIÓN  MALECON   MUNICIPIO  SANTO DOMINGO ESTE, PROVINCIA SANTO DOMINGO"/>
    <s v="0000-NO APLICA"/>
    <s v="S"/>
    <n v="0"/>
    <n v="41212589.140000001"/>
    <n v="6608847.0499999998"/>
    <n v="6608847.0499999998"/>
  </r>
  <r>
    <x v="0"/>
    <x v="0"/>
    <x v="1"/>
    <x v="7"/>
    <s v="2.2.2.1-Viviendas, edificios y estructuras"/>
    <s v="2.2.2.1.2-Edificaciones no residenciales"/>
    <s v="0213-MINISTERIO DE TURISMO"/>
    <s v="0002-COMITE EJECUTOR DE INFRAESTRUCTA EN ZONAS TURISTICAS (CEIZTUR)"/>
    <s v="4-SERVICIOS SOCIALES"/>
    <s v="4.3-Actividades deportivas, recreativas, culturales y religiosas"/>
    <s v="4.3.05-Servicios religiosos y otros servicios comunitarios religiosos"/>
    <s v="2.7-OBRAS"/>
    <s v="2.7.1-OBRAS EN EDIFICACIONES"/>
    <s v="06-DUARTE"/>
    <s v="20-FONDOS CON DESTINO ESPECÍFICO"/>
    <s v="15415-CONSTRUCCIÓN DE CENTRO PARROQUIAL ESPÍRITU SANTO, MUNICIPIO DE SAN FRANCISCO DE MACORÍS, PROVINCIA DUARTE."/>
    <s v="12-CONSTRUCCIÓN DE CENTRO PARROQUIAL ESPÍRITU SANTO, MUNICIPIO DE SAN FRANCISCO DE MACORÍS, PROVINCIA DUARTE."/>
    <s v="0000-NO APLICA"/>
    <s v="S"/>
    <n v="0"/>
    <n v="22413342.190000001"/>
    <n v="21700447.5"/>
    <n v="11700447.5"/>
  </r>
  <r>
    <x v="0"/>
    <x v="0"/>
    <x v="1"/>
    <x v="7"/>
    <s v="2.2.2.1-Viviendas, edificios y estructuras"/>
    <s v="2.2.2.1.2-Edificaciones no residenciales"/>
    <s v="0214-PROCURADURÍA GENERAL DE LA REPÚBLICA"/>
    <s v="0001-PROCURADURIA GENERAL DE LA REPUBLICA DOMINICANA"/>
    <s v="1-SERVICIOS  GENERALES"/>
    <s v="1.4-Justicia, orden público y seguridad"/>
    <s v="1.4.03-Administración y servicios de justicia"/>
    <s v="2.7-OBRAS"/>
    <s v="2.7.1-OBRAS EN EDIFICACIONES"/>
    <s v="99-MULTIPROVINCIAL"/>
    <s v="10-FONDO GENERAL"/>
    <s v="No Informado-"/>
    <s v="00-N/A"/>
    <s v="0000-NO APLICA"/>
    <s v="N"/>
    <n v="0"/>
    <n v="3000000"/>
    <n v="2250000"/>
    <n v="2250000"/>
  </r>
  <r>
    <x v="0"/>
    <x v="0"/>
    <x v="1"/>
    <x v="7"/>
    <s v="2.2.2.1-Viviendas, edificios y estructuras"/>
    <s v="2.2.2.1.2-Edificaciones no residenciales"/>
    <s v="0215-MINISTERIO DE LA MUJER"/>
    <s v="0001-MINISTERIO DE LA MUJER"/>
    <s v="1-SERVICIOS  GENERALES"/>
    <s v="1.1-Administración general"/>
    <s v="1.1.05-Gestión de la administración general para transversalizar el enfoque de género"/>
    <s v="2.7-OBRAS"/>
    <s v="2.7.1-OBRAS EN EDIFICACIONES"/>
    <s v="99-MULTIPROVINCIAL"/>
    <s v="10-FONDO GENERAL"/>
    <s v="No Informado-"/>
    <s v="00-N/A"/>
    <s v="0000-NO APLICA"/>
    <s v="N"/>
    <n v="0"/>
    <n v="15290237"/>
    <n v="14291806.699999999"/>
    <n v="8604453.3300000001"/>
  </r>
  <r>
    <x v="0"/>
    <x v="0"/>
    <x v="1"/>
    <x v="7"/>
    <s v="2.2.2.1-Viviendas, edificios y estructuras"/>
    <s v="2.2.2.1.2-Edificaciones no residenciales"/>
    <s v="0215-MINISTERIO DE LA MUJER"/>
    <s v="0001-MINISTERIO DE LA MUJER"/>
    <s v="1-SERVICIOS  GENERALES"/>
    <s v="1.1-Administración general"/>
    <s v="1.1.05-Gestión de la administración general para transversalizar el enfoque de género"/>
    <s v="2.7-OBRAS"/>
    <s v="2.7.1-OBRAS EN EDIFICACIONES"/>
    <s v="99-MULTIPROVINCIAL"/>
    <s v="70-DONACION EXTERNA"/>
    <s v="No Informado-"/>
    <s v="00-N/A"/>
    <s v="0000-NO APLICA"/>
    <s v="N"/>
    <n v="0"/>
    <n v="5051000"/>
    <n v="0"/>
    <n v="0"/>
  </r>
  <r>
    <x v="0"/>
    <x v="0"/>
    <x v="1"/>
    <x v="7"/>
    <s v="2.2.2.1-Viviendas, edificios y estructuras"/>
    <s v="2.2.2.1.2-Edificaciones no residenciales"/>
    <s v="0215-MINISTERIO DE LA MUJER"/>
    <s v="0001-MINISTERIO DE LA MUJER"/>
    <s v="4-SERVICIOS SOCIALES"/>
    <s v="4.6-Equidad de género"/>
    <s v="4.6.03-Acciones para una cultura de igualdad de género."/>
    <s v="2.7-OBRAS"/>
    <s v="2.7.1-OBRAS EN EDIFICACIONES"/>
    <s v="99-MULTIPROVINCIAL"/>
    <s v="10-FONDO GENERAL"/>
    <s v="No Informado-"/>
    <s v="00-N/A"/>
    <s v="0000-NO APLICA"/>
    <s v="N"/>
    <n v="0"/>
    <n v="12769544"/>
    <n v="0"/>
    <n v="0"/>
  </r>
  <r>
    <x v="0"/>
    <x v="0"/>
    <x v="1"/>
    <x v="7"/>
    <s v="2.2.2.1-Viviendas, edificios y estructuras"/>
    <s v="2.2.2.1.2-Edificaciones no residenciales"/>
    <s v="0215-MINISTERIO DE LA MUJER"/>
    <s v="0001-MINISTERIO DE LA MUJER"/>
    <s v="4-SERVICIOS SOCIALES"/>
    <s v="4.6-Equidad de género"/>
    <s v="4.6.04-Acciones de prevención, atención y protección de violencia de género"/>
    <s v="2.7-OBRAS"/>
    <s v="2.7.1-OBRAS EN EDIFICACIONES"/>
    <s v="99-MULTIPROVINCIAL"/>
    <s v="10-FONDO GENERAL"/>
    <s v="No Informado-"/>
    <s v="00-N/A"/>
    <s v="0000-NO APLICA"/>
    <s v="N"/>
    <n v="0"/>
    <n v="3699000"/>
    <n v="0"/>
    <n v="0"/>
  </r>
  <r>
    <x v="0"/>
    <x v="0"/>
    <x v="1"/>
    <x v="7"/>
    <s v="2.2.2.1-Viviendas, edificios y estructuras"/>
    <s v="2.2.2.1.2-Edificaciones no residenciales"/>
    <s v="0216-MINISTERIO DE CULTURA"/>
    <s v="0001-MINISTERIO DE CULTURA"/>
    <s v="4-SERVICIOS SOCIALES"/>
    <s v="4.3-Actividades deportivas, recreativas, culturales y religiosas"/>
    <s v="4.3.03-Servicios culturales"/>
    <s v="2.7-OBRAS"/>
    <s v="2.7.1-OBRAS EN EDIFICACIONES"/>
    <s v="99-MULTIPROVINCIAL"/>
    <s v="10-FONDO GENERAL"/>
    <s v="No Informado-"/>
    <s v="00-N/A"/>
    <s v="0000-NO APLICA"/>
    <s v="N"/>
    <n v="0"/>
    <n v="39497204"/>
    <n v="39433101.93"/>
    <n v="2754326.41"/>
  </r>
  <r>
    <x v="0"/>
    <x v="0"/>
    <x v="1"/>
    <x v="7"/>
    <s v="2.2.2.1-Viviendas, edificios y estructuras"/>
    <s v="2.2.2.1.2-Edificaciones no residenciales"/>
    <s v="0216-MINISTERIO DE CULTURA"/>
    <s v="0003-BIBLIOTECA NACIONAL PEDRO HENRÍQUEZ UREÑA"/>
    <s v="4-SERVICIOS SOCIALES"/>
    <s v="4.3-Actividades deportivas, recreativas, culturales y religiosas"/>
    <s v="4.3.03-Servicios culturales"/>
    <s v="2.7-OBRAS"/>
    <s v="2.7.1-OBRAS EN EDIFICACIONES"/>
    <s v="99-MULTIPROVINCIAL"/>
    <s v="10-FONDO GENERAL"/>
    <s v="No Informado-"/>
    <s v="00-Dirección y coordinación de servicios bibliotecarios a los productos 02, 06 y 07"/>
    <s v="0000-NO APLICA"/>
    <s v="N"/>
    <n v="0"/>
    <n v="25000000"/>
    <n v="20026156.960000001"/>
    <n v="0"/>
  </r>
  <r>
    <x v="0"/>
    <x v="0"/>
    <x v="1"/>
    <x v="7"/>
    <s v="2.2.2.1-Viviendas, edificios y estructuras"/>
    <s v="2.2.2.1.2-Edificaciones no residenciales"/>
    <s v="0218-MINISTERIO DE MEDIO AMBIENTE Y RECURSOS NATURALES"/>
    <s v="0001-MINISTERIO  DE MEDIO AMBIENTE Y RECURSOS NATURALES"/>
    <s v="3-PROTECCIÓN DEL MEDIO AMBIENTE"/>
    <s v="3.2-Protección de la biodiversidad y ordenación de desechos"/>
    <s v="3.2.09-Áreas protegidas y otras medidas de conservación"/>
    <s v="2.7-OBRAS"/>
    <s v="2.7.1-OBRAS EN EDIFICACIONES"/>
    <s v="99-MULTIPROVINCIAL"/>
    <s v="20-FONDOS CON DESTINO ESPECÍFICO"/>
    <s v="No Informado-"/>
    <s v="00-N/A"/>
    <s v="0000-NO APLICA"/>
    <s v="N"/>
    <n v="20843483"/>
    <n v="600000"/>
    <n v="515688.15"/>
    <n v="515688.15"/>
  </r>
  <r>
    <x v="0"/>
    <x v="0"/>
    <x v="1"/>
    <x v="7"/>
    <s v="2.2.2.1-Viviendas, edificios y estructuras"/>
    <s v="2.2.2.1.2-Edificaciones no residenciales"/>
    <s v="0218-MINISTERIO DE MEDIO AMBIENTE Y RECURSOS NATURALES"/>
    <s v="0001-MINISTERIO  DE MEDIO AMBIENTE Y RECURSOS NATURALES"/>
    <s v="3-PROTECCIÓN DEL MEDIO AMBIENTE"/>
    <s v="3.2-Protección de la biodiversidad y ordenación de desechos"/>
    <s v="3.2.12-Prevención de la producción de residuos por modificación de procesos"/>
    <s v="2.7-OBRAS"/>
    <s v="2.7.1-OBRAS EN EDIFICACIONES"/>
    <s v="99-MULTIPROVINCIAL"/>
    <s v="10-FONDO GENERAL"/>
    <s v="No Informado-"/>
    <s v="00-N/A"/>
    <s v="0000-NO APLICA"/>
    <s v="N"/>
    <n v="1402150"/>
    <n v="2150"/>
    <n v="0"/>
    <n v="0"/>
  </r>
  <r>
    <x v="0"/>
    <x v="0"/>
    <x v="1"/>
    <x v="7"/>
    <s v="2.2.2.1-Viviendas, edificios y estructuras"/>
    <s v="2.2.2.1.2-Edificaciones no residenciales"/>
    <s v="0218-MINISTERIO DE MEDIO AMBIENTE Y RECURSOS NATURALES"/>
    <s v="0001-MINISTERIO  DE MEDIO AMBIENTE Y RECURSOS NATURALES"/>
    <s v="3-PROTECCIÓN DEL MEDIO AMBIENTE"/>
    <s v="3.2-Protección de la biodiversidad y ordenación de desechos"/>
    <s v="3.2.99-Planificación, gestión y supervisión de la protección del medio ambiente"/>
    <s v="2.7-OBRAS"/>
    <s v="2.7.1-OBRAS EN EDIFICACIONES"/>
    <s v="99-MULTIPROVINCIAL"/>
    <s v="10-FONDO GENERAL"/>
    <s v="No Informado-"/>
    <s v="00-N/A"/>
    <s v="0000-NO APLICA"/>
    <s v="N"/>
    <n v="1100000"/>
    <n v="1600000"/>
    <n v="1306472.52"/>
    <n v="616169.59"/>
  </r>
  <r>
    <x v="0"/>
    <x v="0"/>
    <x v="1"/>
    <x v="7"/>
    <s v="2.2.2.1-Viviendas, edificios y estructuras"/>
    <s v="2.2.2.1.2-Edificaciones no residenciales"/>
    <s v="0218-MINISTERIO DE MEDIO AMBIENTE Y RECURSOS NATURALES"/>
    <s v="0001-MINISTERIO  DE MEDIO AMBIENTE Y RECURSOS NATURALES"/>
    <s v="3-PROTECCIÓN DEL MEDIO AMBIENTE"/>
    <s v="3.2-Protección de la biodiversidad y ordenación de desechos"/>
    <s v="3.2.99-Planificación, gestión y supervisión de la protección del medio ambiente"/>
    <s v="2.7-OBRAS"/>
    <s v="2.7.1-OBRAS EN EDIFICACIONES"/>
    <s v="99-MULTIPROVINCIAL"/>
    <s v="20-FONDOS CON DESTINO ESPECÍFICO"/>
    <s v="No Informado-"/>
    <s v="00-N/A"/>
    <s v="0000-NO APLICA"/>
    <s v="N"/>
    <n v="20000000"/>
    <n v="9800000"/>
    <n v="1090768.53"/>
    <n v="1016968.63"/>
  </r>
  <r>
    <x v="0"/>
    <x v="0"/>
    <x v="1"/>
    <x v="7"/>
    <s v="2.2.2.1-Viviendas, edificios y estructuras"/>
    <s v="2.2.2.1.2-Edificaciones no residenciales"/>
    <s v="0219-MINISTERIO DE EDUCACIÓN SUPERIOR CIENCIA Y TECNOLOGÍA"/>
    <s v="0001-MINISTERIO DE EDUCACION SUPERIOR, CIENCIA Y TECNOLOGIA"/>
    <s v="4-SERVICIOS SOCIALES"/>
    <s v="4.4-Educación"/>
    <s v="4.4.04-Educación superior"/>
    <s v="2.7-OBRAS"/>
    <s v="2.7.1-OBRAS EN EDIFICACIONES"/>
    <s v="99-MULTIPROVINCIAL"/>
    <s v="10-FONDO GENERAL"/>
    <s v="No Informado-"/>
    <s v="00-N/A"/>
    <s v="0000-NO APLICA"/>
    <s v="N"/>
    <n v="10000000"/>
    <n v="3765800"/>
    <n v="0"/>
    <n v="0"/>
  </r>
  <r>
    <x v="0"/>
    <x v="0"/>
    <x v="1"/>
    <x v="7"/>
    <s v="2.2.2.1-Viviendas, edificios y estructuras"/>
    <s v="2.2.2.1.2-Edificaciones no residenciales"/>
    <s v="0219-MINISTERIO DE EDUCACIÓN SUPERIOR CIENCIA Y TECNOLOGÍA"/>
    <s v="0002-INSTITUTO TECNOLÓGICO DE LAS AMÉRICAS"/>
    <s v="4-SERVICIOS SOCIALES"/>
    <s v="4.4-Educación"/>
    <s v="4.4.06-Educación técnica"/>
    <s v="2.7-OBRAS"/>
    <s v="2.7.1-OBRAS EN EDIFICACIONES"/>
    <s v="99-MULTIPROVINCIAL"/>
    <s v="20-FONDOS CON DESTINO ESPECÍFICO"/>
    <s v="No Informado-"/>
    <s v="00-N/A"/>
    <s v="0000-NO APLICA"/>
    <s v="N"/>
    <n v="0"/>
    <n v="2962738.7"/>
    <n v="2962738.7"/>
    <n v="2788598.46"/>
  </r>
  <r>
    <x v="0"/>
    <x v="0"/>
    <x v="1"/>
    <x v="7"/>
    <s v="2.2.2.1-Viviendas, edificios y estructuras"/>
    <s v="2.2.2.1.2-Edificaciones no residenciales"/>
    <s v="0220-MINISTERIO DE ECONOMÍA, PLANIFICACIÓN Y DESARROLLO"/>
    <s v="0001-MINISTERIO DE ECONOMIA, PLANIFICACION Y DESARROLLO"/>
    <s v="1-SERVICIOS  GENERALES"/>
    <s v="1.1-Administración general"/>
    <s v="1.1.02-Gestión administrativa, financiera, fiscal, económica y planificación"/>
    <s v="2.7-OBRAS"/>
    <s v="2.7.1-OBRAS EN EDIFICACIONES"/>
    <s v="99-MULTIPROVINCIAL"/>
    <s v="10-FONDO GENERAL"/>
    <s v="No Informado-"/>
    <s v="00-N/A"/>
    <s v="0000-NO APLICA"/>
    <s v="N"/>
    <n v="272400000"/>
    <n v="41630500"/>
    <n v="33827385.850000001"/>
    <n v="23300724.309999999"/>
  </r>
  <r>
    <x v="0"/>
    <x v="0"/>
    <x v="1"/>
    <x v="7"/>
    <s v="2.2.2.1-Viviendas, edificios y estructuras"/>
    <s v="2.2.2.1.2-Edificaciones no residenciales"/>
    <s v="0220-MINISTERIO DE ECONOMÍA, PLANIFICACIÓN Y DESARROLLO"/>
    <s v="0009-OFICINA NACIONAL DE ESTADISTICAS"/>
    <s v="1-SERVICIOS  GENERALES"/>
    <s v="1.1-Administración general"/>
    <s v="1.1.02-Gestión administrativa, financiera, fiscal, económica y planificación"/>
    <s v="2.7-OBRAS"/>
    <s v="2.7.1-OBRAS EN EDIFICACIONES"/>
    <s v="99-MULTIPROVINCIAL"/>
    <s v="10-FONDO GENERAL"/>
    <s v="13867-CENSO  NACIONAL DE POBLACIÓN Y VIVIENDA 2020 DE LA REPÚBLICA DOMINICANA X EDICIÓN"/>
    <s v="00-N/A"/>
    <s v="0000-NO APLICA"/>
    <s v="S"/>
    <n v="0"/>
    <n v="3536051"/>
    <n v="3536050.61"/>
    <n v="0"/>
  </r>
  <r>
    <x v="0"/>
    <x v="0"/>
    <x v="1"/>
    <x v="7"/>
    <s v="2.2.2.1-Viviendas, edificios y estructuras"/>
    <s v="2.2.2.1.2-Edificaciones no residenciales"/>
    <s v="0222-MINISTERIO DE ENERGIA Y MINAS"/>
    <s v="0001-MINISTERIO DE ENERGIA Y MINAS"/>
    <s v="2-SERVICIOS ECONÓMICOS"/>
    <s v="2.4-Energía y combustible"/>
    <s v="2.4.09-Conservación, aprovechamiento y explotación racionalizada de fuentes de electricidad"/>
    <s v="2.7-OBRAS"/>
    <s v="2.7.1-OBRAS EN EDIFICACIONES"/>
    <s v="99-MULTIPROVINCIAL"/>
    <s v="10-FONDO GENERAL"/>
    <s v="No Informado-"/>
    <s v="00-N/A"/>
    <s v="0000-NO APLICA"/>
    <s v="N"/>
    <n v="15000000"/>
    <n v="55556695"/>
    <n v="37613280.549999997"/>
    <n v="12317659.07"/>
  </r>
  <r>
    <x v="0"/>
    <x v="0"/>
    <x v="1"/>
    <x v="7"/>
    <s v="2.2.2.1-Viviendas, edificios y estructuras"/>
    <s v="2.2.2.1.2-Edificaciones no residenciales"/>
    <s v="0222-MINISTERIO DE ENERGIA Y MINAS"/>
    <s v="0001-MINISTERIO DE ENERGIA Y MINAS"/>
    <s v="2-SERVICIOS ECONÓMICOS"/>
    <s v="2.4-Energía y combustible"/>
    <s v="2.4.09-Conservación, aprovechamiento y explotación racionalizada de fuentes de electricidad"/>
    <s v="2.7-OBRAS"/>
    <s v="2.7.1-OBRAS EN EDIFICACIONES"/>
    <s v="99-MULTIPROVINCIAL"/>
    <s v="20-FONDOS CON DESTINO ESPECÍFICO"/>
    <s v="No Informado-"/>
    <s v="00-N/A"/>
    <s v="0000-NO APLICA"/>
    <s v="N"/>
    <n v="0"/>
    <n v="25000000"/>
    <n v="0"/>
    <n v="0"/>
  </r>
  <r>
    <x v="0"/>
    <x v="0"/>
    <x v="1"/>
    <x v="7"/>
    <s v="2.2.2.1-Viviendas, edificios y estructuras"/>
    <s v="2.2.2.1.2-Edificaciones no residenciales"/>
    <s v="0223-MINISTERIO DE LA VIVIENDA, HABITAT Y EDIFICACIONES (MIVHED)"/>
    <s v="0001-MINISTERIO DE LA VIVIENDA, HABITAT Y EDIFICACIONES (MIVHED)"/>
    <s v="1-SERVICIOS  GENERALES"/>
    <s v="1.1-Administración general"/>
    <s v="1.1.01-Órganos ejecutivos y legislativos"/>
    <s v="2.7-OBRAS"/>
    <s v="2.7.1-OBRAS EN EDIFICACIONES"/>
    <s v="01-DISTRITO NACIONAL"/>
    <s v="10-FONDO GENERAL"/>
    <s v="15349-RESTAURACIÓN CUBIERTAS MUSEO CASA DE TOSTADO, CIUDAD COLONIAL, DISTRITO NACIONAL"/>
    <s v="85-RESTAURACIÓN CUBIERTAS MUSEO CASA DE TOSTADO, CIUDAD COLONIAL, DISTRITO NACIONAL"/>
    <s v="0000-NO APLICA"/>
    <s v="S"/>
    <n v="0"/>
    <n v="7505705"/>
    <n v="0"/>
    <n v="0"/>
  </r>
  <r>
    <x v="0"/>
    <x v="0"/>
    <x v="1"/>
    <x v="7"/>
    <s v="2.2.2.1-Viviendas, edificios y estructuras"/>
    <s v="2.2.2.1.2-Edificaciones no residenciales"/>
    <s v="0223-MINISTERIO DE LA VIVIENDA, HABITAT Y EDIFICACIONES (MIVHED)"/>
    <s v="0001-MINISTERIO DE LA VIVIENDA, HABITAT Y EDIFICACIONES (MIVHED)"/>
    <s v="1-SERVICIOS  GENERALES"/>
    <s v="1.1-Administración general"/>
    <s v="1.1.02-Gestión administrativa, financiera, fiscal, económica y planificación"/>
    <s v="2.7-OBRAS"/>
    <s v="2.7.1-OBRAS EN EDIFICACIONES"/>
    <s v="01-DISTRITO NACIONAL"/>
    <s v="10-FONDO GENERAL"/>
    <s v="14705-REMODELACIÓN DE EDIFICIO GUBERNAMENTAL PARA EL MINISTERIO DE LA PRESIDENCIA, DISTRITO NACIONAL"/>
    <s v="17-REMODELACIÓN DE EDIFICIO GUBERNAMENTAL PARA EL MINISTERIO DE LA PRESIDENCIA, DISTRITO NACIONAL"/>
    <s v="0000-NO APLICA"/>
    <s v="S"/>
    <n v="0"/>
    <n v="5607287"/>
    <n v="4240412"/>
    <n v="4240412"/>
  </r>
  <r>
    <x v="0"/>
    <x v="0"/>
    <x v="1"/>
    <x v="7"/>
    <s v="2.2.2.1-Viviendas, edificios y estructuras"/>
    <s v="2.2.2.1.2-Edificaciones no residenciales"/>
    <s v="0223-MINISTERIO DE LA VIVIENDA, HABITAT Y EDIFICACIONES (MIVHED)"/>
    <s v="0001-MINISTERIO DE LA VIVIENDA, HABITAT Y EDIFICACIONES (MIVHED)"/>
    <s v="1-SERVICIOS  GENERALES"/>
    <s v="1.1-Administración general"/>
    <s v="1.1.02-Gestión administrativa, financiera, fiscal, económica y planificación"/>
    <s v="2.7-OBRAS"/>
    <s v="2.7.1-OBRAS EN EDIFICACIONES"/>
    <s v="01-DISTRITO NACIONAL"/>
    <s v="10-FONDO GENERAL"/>
    <s v="14706-REMODELACIÓN DE  NUEVAS OFICINAS PARA LA JUNTA DE AVIACIÓN CIVIL, DISTRITO NACIONAL"/>
    <s v="18-REMODELACIÓN DE  NUEVAS OFICINAS PARA LA JUNTA DE AVIACIÓN CIVIL, DISTRITO NACIONAL"/>
    <s v="0000-NO APLICA"/>
    <s v="S"/>
    <n v="14376033"/>
    <n v="25600000"/>
    <n v="20287151.640000001"/>
    <n v="20287151.640000001"/>
  </r>
  <r>
    <x v="0"/>
    <x v="0"/>
    <x v="1"/>
    <x v="7"/>
    <s v="2.2.2.1-Viviendas, edificios y estructuras"/>
    <s v="2.2.2.1.2-Edificaciones no residenciales"/>
    <s v="0223-MINISTERIO DE LA VIVIENDA, HABITAT Y EDIFICACIONES (MIVHED)"/>
    <s v="0001-MINISTERIO DE LA VIVIENDA, HABITAT Y EDIFICACIONES (MIVHED)"/>
    <s v="1-SERVICIOS  GENERALES"/>
    <s v="1.1-Administración general"/>
    <s v="1.1.02-Gestión administrativa, financiera, fiscal, económica y planificación"/>
    <s v="2.7-OBRAS"/>
    <s v="2.7.1-OBRAS EN EDIFICACIONES"/>
    <s v="01-DISTRITO NACIONAL"/>
    <s v="10-FONDO GENERAL"/>
    <s v="14741-REMODELACIÓN DE LAS OFICINAS DE LA CÁMARA DE CUENTAS DE LA REPÚBLICA DOMINICANA, DISTRITO NACIONAL."/>
    <s v="31-REMODELACIÓN DE LAS OFICINAS DE LA CÁMARA DE CUENTAS DE LA REPÚBLICA DOMINICANA, DISTRITO NACIONAL."/>
    <s v="0000-NO APLICA"/>
    <s v="S"/>
    <n v="22353420"/>
    <n v="25568541.559999999"/>
    <n v="13046521.310000001"/>
    <n v="13046521.310000001"/>
  </r>
  <r>
    <x v="0"/>
    <x v="0"/>
    <x v="1"/>
    <x v="7"/>
    <s v="2.2.2.1-Viviendas, edificios y estructuras"/>
    <s v="2.2.2.1.2-Edificaciones no residenciales"/>
    <s v="0223-MINISTERIO DE LA VIVIENDA, HABITAT Y EDIFICACIONES (MIVHED)"/>
    <s v="0001-MINISTERIO DE LA VIVIENDA, HABITAT Y EDIFICACIONES (MIVHED)"/>
    <s v="1-SERVICIOS  GENERALES"/>
    <s v="1.1-Administración general"/>
    <s v="1.1.02-Gestión administrativa, financiera, fiscal, económica y planificación"/>
    <s v="2.7-OBRAS"/>
    <s v="2.7.1-OBRAS EN EDIFICACIONES"/>
    <s v="01-DISTRITO NACIONAL"/>
    <s v="10-FONDO GENERAL"/>
    <s v="14749-REMODELACIÓN DE LAS OFICINAS DEL  MINISTERIO DE LA VIVIENDA, HÁBITAT Y EDIFICACIONES, DISTRITO NACIONAL"/>
    <s v="41-REMODELACIÓN DE LAS OFICINAS DEL  MINISTERIO DE LA VIVIENDA, HÁBITAT Y EDIFICACIONES, DISTRITO NACIONAL"/>
    <s v="0000-NO APLICA"/>
    <s v="S"/>
    <n v="20788233"/>
    <n v="101367855"/>
    <n v="81367854.640000001"/>
    <n v="81367854.640000001"/>
  </r>
  <r>
    <x v="0"/>
    <x v="0"/>
    <x v="1"/>
    <x v="7"/>
    <s v="2.2.2.1-Viviendas, edificios y estructuras"/>
    <s v="2.2.2.1.2-Edificaciones no residenciales"/>
    <s v="0223-MINISTERIO DE LA VIVIENDA, HABITAT Y EDIFICACIONES (MIVHED)"/>
    <s v="0001-MINISTERIO DE LA VIVIENDA, HABITAT Y EDIFICACIONES (MIVHED)"/>
    <s v="1-SERVICIOS  GENERALES"/>
    <s v="1.4-Justicia, orden público y seguridad"/>
    <s v="1.4.01-Servicios de seguridad interior"/>
    <s v="2.7-OBRAS"/>
    <s v="2.7.1-OBRAS EN EDIFICACIONES"/>
    <s v="32-SANTO DOMINGO"/>
    <s v="10-FONDO GENERAL"/>
    <s v="14983-CONSTRUCCIÓN DESTACAMENTO POLICIAL EL CAFE, MUNICIPIO SANTO DOMINGO OESTE, PROVINCIA SANTO DOMINGO"/>
    <s v="58-CONSTRUCCIÓN DESTACAMENTO POLICIAL EL CAFE, MUNICIPIO SANTO DOMINGO OESTE, PROVINCIA SANTO DOMINGO"/>
    <s v="0000-NO APLICA"/>
    <s v="S"/>
    <n v="0"/>
    <n v="2131378"/>
    <n v="1332392.6599999999"/>
    <n v="1332392.6599999999"/>
  </r>
  <r>
    <x v="0"/>
    <x v="0"/>
    <x v="1"/>
    <x v="7"/>
    <s v="2.2.2.1-Viviendas, edificios y estructuras"/>
    <s v="2.2.2.1.2-Edificaciones no residenciales"/>
    <s v="0223-MINISTERIO DE LA VIVIENDA, HABITAT Y EDIFICACIONES (MIVHED)"/>
    <s v="0001-MINISTERIO DE LA VIVIENDA, HABITAT Y EDIFICACIONES (MIVHED)"/>
    <s v="1-SERVICIOS  GENERALES"/>
    <s v="1.4-Justicia, orden público y seguridad"/>
    <s v="1.4.01-Servicios de seguridad interior"/>
    <s v="2.7-OBRAS"/>
    <s v="2.7.1-OBRAS EN EDIFICACIONES"/>
    <s v="99-MULTIPROVINCIAL"/>
    <s v="10-FONDO GENERAL"/>
    <s v="14640-CONSTRUCCIÓN DEL CENTRO DE RETENCIÓN VEHICULAR DE LA DIGESETT, PROVINCIA SANTO DOMINGO"/>
    <s v="03-CONSTRUCCIÓN DEL CENTRO DE RETENCIÓN VEHICULAR DE LA DIGESETT, PROVINCIA SANTO DOMINGO"/>
    <s v="0000-NO APLICA"/>
    <s v="S"/>
    <n v="117073469"/>
    <n v="141889470"/>
    <n v="51889470.009999998"/>
    <n v="51889470.009999998"/>
  </r>
  <r>
    <x v="0"/>
    <x v="0"/>
    <x v="1"/>
    <x v="7"/>
    <s v="2.2.2.1-Viviendas, edificios y estructuras"/>
    <s v="2.2.2.1.2-Edificaciones no residenciales"/>
    <s v="0223-MINISTERIO DE LA VIVIENDA, HABITAT Y EDIFICACIONES (MIVHED)"/>
    <s v="0001-MINISTERIO DE LA VIVIENDA, HABITAT Y EDIFICACIONES (MIVHED)"/>
    <s v="1-SERVICIOS  GENERALES"/>
    <s v="1.4-Justicia, orden público y seguridad"/>
    <s v="1.4.03-Administración y servicios de justicia"/>
    <s v="2.7-OBRAS"/>
    <s v="2.7.1-OBRAS EN EDIFICACIONES"/>
    <s v="32-SANTO DOMINGO"/>
    <s v="50-CRÉDITO INTERNO"/>
    <s v="15005-CONSTRUCCIÓN CIUDAD JUDICIAL MUNICIPIO SANTO DOMINGO OESTE, PROVINCIA SANTO DOMINGO"/>
    <s v="60-CONSTRUCCIÓN CIUDAD JUDICIAL MUNICIPIO SANTO DOMINGO OESTE, PROVINCIA SANTO DOMINGO"/>
    <s v="0000-NO APLICA"/>
    <s v="S"/>
    <n v="0"/>
    <n v="20000000"/>
    <n v="20000000"/>
    <n v="0"/>
  </r>
  <r>
    <x v="0"/>
    <x v="0"/>
    <x v="1"/>
    <x v="7"/>
    <s v="2.2.2.1-Viviendas, edificios y estructuras"/>
    <s v="2.2.2.1.2-Edificaciones no residenciales"/>
    <s v="0223-MINISTERIO DE LA VIVIENDA, HABITAT Y EDIFICACIONES (MIVHED)"/>
    <s v="0001-MINISTERIO DE LA VIVIENDA, HABITAT Y EDIFICACIONES (MIVHED)"/>
    <s v="1-SERVICIOS  GENERALES"/>
    <s v="1.4-Justicia, orden público y seguridad"/>
    <s v="1.4.04-Prisiones"/>
    <s v="2.7-OBRAS"/>
    <s v="2.7.1-OBRAS EN EDIFICACIONES"/>
    <s v="99-MULTIPROVINCIAL"/>
    <s v="10-FONDO GENERAL"/>
    <s v="14063-HUMANIZACION DEL SISTEMA PENITENCIARIO DE LA REPÚBLICA DOMINICANA"/>
    <s v="84-HUMANIZACION DEL SISTEMA PENITENCIARIO DE LA REPÚBLICA DOMINICANA"/>
    <s v="0000-NO APLICA"/>
    <s v="S"/>
    <n v="0"/>
    <n v="92194866"/>
    <n v="8212002.9000000004"/>
    <n v="8212002.9000000004"/>
  </r>
  <r>
    <x v="0"/>
    <x v="0"/>
    <x v="1"/>
    <x v="7"/>
    <s v="2.2.2.1-Viviendas, edificios y estructuras"/>
    <s v="2.2.2.1.2-Edificaciones no residenciales"/>
    <s v="0223-MINISTERIO DE LA VIVIENDA, HABITAT Y EDIFICACIONES (MIVHED)"/>
    <s v="0001-MINISTERIO DE LA VIVIENDA, HABITAT Y EDIFICACIONES (MIVHED)"/>
    <s v="4-SERVICIOS SOCIALES"/>
    <s v="4.1-Vivienda y servicios comunitarios"/>
    <s v="4.1.01-Urbanización y servicios comunitarios"/>
    <s v="2.7-OBRAS"/>
    <s v="2.7.1-OBRAS EN EDIFICACIONES"/>
    <s v="09-ESPAILLAT"/>
    <s v="60-CREDITO EXTERNO"/>
    <s v="14415-MEJORAMIENTO DE OBRAS PUBLICAS RESILIENTES PARA REDUCIR RIESGOS DE DESASTRES EN EL CONTEXTO DEL CAMBIO  CLIMÁTICO A NIVEL NACIONAL"/>
    <s v="62-MEJORAMIENTO DE OBRAS PUBLICAS RESILIENTES PARA REDUCIR RIESGOS DE DESASTRES EN EL CONTEXTO DEL CAMBIO  CLIMÁTICO A NIVEL NACIONAL"/>
    <s v="0000-NO APLICA"/>
    <s v="S"/>
    <n v="91253718"/>
    <n v="35103718"/>
    <n v="0"/>
    <n v="0"/>
  </r>
  <r>
    <x v="0"/>
    <x v="0"/>
    <x v="1"/>
    <x v="7"/>
    <s v="2.2.2.1-Viviendas, edificios y estructuras"/>
    <s v="2.2.2.1.2-Edificaciones no residenciales"/>
    <s v="0223-MINISTERIO DE LA VIVIENDA, HABITAT Y EDIFICACIONES (MIVHED)"/>
    <s v="0001-MINISTERIO DE LA VIVIENDA, HABITAT Y EDIFICACIONES (MIVHED)"/>
    <s v="4-SERVICIOS SOCIALES"/>
    <s v="4.1-Vivienda y servicios comunitarios"/>
    <s v="4.1.01-Urbanización y servicios comunitarios"/>
    <s v="2.7-OBRAS"/>
    <s v="2.7.1-OBRAS EN EDIFICACIONES"/>
    <s v="21-SAN CRISTOBAL"/>
    <s v="10-FONDO GENERAL"/>
    <s v="14731-REHABILITACIÓN EDIFICIOS DE VIVIENDAS LOS NOVA, SAN CRISTÓBAL   PROVINCIA SAN CRISTÓBAL"/>
    <s v="02-REHABILITACIÓN EDIFICIOS DE VIVIENDAS LOS NOVA, SAN CRISTÓBAL   PROVINCIA SAN CRISTÓBAL"/>
    <s v="0000-NO APLICA"/>
    <s v="S"/>
    <n v="0"/>
    <n v="0"/>
    <n v="0"/>
    <n v="0"/>
  </r>
  <r>
    <x v="0"/>
    <x v="0"/>
    <x v="1"/>
    <x v="7"/>
    <s v="2.2.2.1-Viviendas, edificios y estructuras"/>
    <s v="2.2.2.1.2-Edificaciones no residenciales"/>
    <s v="0223-MINISTERIO DE LA VIVIENDA, HABITAT Y EDIFICACIONES (MIVHED)"/>
    <s v="0001-MINISTERIO DE LA VIVIENDA, HABITAT Y EDIFICACIONES (MIVHED)"/>
    <s v="4-SERVICIOS SOCIALES"/>
    <s v="4.1-Vivienda y servicios comunitarios"/>
    <s v="4.1.02-Desarrollo comunitario"/>
    <s v="2.7-OBRAS"/>
    <s v="2.7.1-OBRAS EN EDIFICACIONES"/>
    <s v="04-BARAHONA"/>
    <s v="10-FONDO GENERAL"/>
    <s v="14670-CONSTRUCCIÓN OBRAS COMPLEMENTARIAS PARA EL DESARROLLO COMUNITARIO DEL CENTRO POBLADO MONTEGRANDE, PROVINCIA BARAHONA"/>
    <s v="04-CONSTRUCCIÓN OBRAS COMPLEMENTARIAS PARA EL DESARROLLO COMUNITARIO DEL CENTRO POBLADO MONTEGRANDE, PROVINCIA BARAHONA"/>
    <s v="0000-NO APLICA"/>
    <s v="S"/>
    <n v="1972142"/>
    <n v="18478225"/>
    <n v="15561970.380000001"/>
    <n v="15561970.380000001"/>
  </r>
  <r>
    <x v="0"/>
    <x v="0"/>
    <x v="1"/>
    <x v="7"/>
    <s v="2.2.2.1-Viviendas, edificios y estructuras"/>
    <s v="2.2.2.1.2-Edificaciones no residenciales"/>
    <s v="0223-MINISTERIO DE LA VIVIENDA, HABITAT Y EDIFICACIONES (MIVHED)"/>
    <s v="0001-MINISTERIO DE LA VIVIENDA, HABITAT Y EDIFICACIONES (MIVHED)"/>
    <s v="4-SERVICIOS SOCIALES"/>
    <s v="4.1-Vivienda y servicios comunitarios"/>
    <s v="4.1.03-Abastecimiento de agua potable"/>
    <s v="2.7-OBRAS"/>
    <s v="2.7.1-OBRAS EN EDIFICACIONES"/>
    <s v="04-BARAHONA"/>
    <s v="10-FONDO GENERAL"/>
    <s v="14619-CONSTRUCCIÓN ACUEDUCTO Y ALCANTARILLADO, POBLADO MONTEGRANDE, PROVINCIA BARAHONA"/>
    <s v="02-CONSTRUCCIÓN ACUEDUCTO Y ALCANTARILLADO, POBLADO MONTEGRANDE, PROVINCIA BARAHONA"/>
    <s v="0000-NO APLICA"/>
    <s v="S"/>
    <n v="0"/>
    <n v="40702749"/>
    <n v="40702749"/>
    <n v="40702749"/>
  </r>
  <r>
    <x v="0"/>
    <x v="0"/>
    <x v="1"/>
    <x v="7"/>
    <s v="2.2.2.1-Viviendas, edificios y estructuras"/>
    <s v="2.2.2.1.2-Edificaciones no residenciales"/>
    <s v="0223-MINISTERIO DE LA VIVIENDA, HABITAT Y EDIFICACIONES (MIVHED)"/>
    <s v="0001-MINISTERIO DE LA VIVIENDA, HABITAT Y EDIFICACIONES (MIVHED)"/>
    <s v="4-SERVICIOS SOCIALES"/>
    <s v="4.2-Salud"/>
    <s v="4.2.02-Servicios hospitalarios"/>
    <s v="2.7-OBRAS"/>
    <s v="2.7.1-OBRAS EN EDIFICACIONES"/>
    <s v="01-DISTRITO NACIONAL"/>
    <s v="10-FONDO GENERAL"/>
    <s v="14693-AMPLIACIÓN INSTITUTO NACIONAL DEL CÁNCER ROSA EMILIA SÁNCHEZ PÉREZ DE TAVARES, DISTRITO NACIONAL."/>
    <s v="12-AMPLIACIÓN INSTITUTO NACIONAL DEL CÁNCER ROSA EMILIA SÁNCHEZ PÉREZ DE TAVARES, DISTRITO NACIONAL."/>
    <s v="0000-NO APLICA"/>
    <s v="S"/>
    <n v="71584219"/>
    <n v="154262019"/>
    <n v="109446637.3"/>
    <n v="109446637.3"/>
  </r>
  <r>
    <x v="0"/>
    <x v="0"/>
    <x v="1"/>
    <x v="7"/>
    <s v="2.2.2.1-Viviendas, edificios y estructuras"/>
    <s v="2.2.2.1.2-Edificaciones no residenciales"/>
    <s v="0223-MINISTERIO DE LA VIVIENDA, HABITAT Y EDIFICACIONES (MIVHED)"/>
    <s v="0001-MINISTERIO DE LA VIVIENDA, HABITAT Y EDIFICACIONES (MIVHED)"/>
    <s v="4-SERVICIOS SOCIALES"/>
    <s v="4.2-Salud"/>
    <s v="4.2.02-Servicios hospitalarios"/>
    <s v="2.7-OBRAS"/>
    <s v="2.7.1-OBRAS EN EDIFICACIONES"/>
    <s v="01-DISTRITO NACIONAL"/>
    <s v="10-FONDO GENERAL"/>
    <s v="15348-RECONSTRUCCIÓN ZONA DE FACTURACIÓN HOSPITAL DR. ROBERT REID CABRAL, DISTRITO NACIONAL"/>
    <s v="88-RECONSTRUCCIÓN ZONA DE FACTURACIÓN HOSPITAL DR. ROBERT REID CABRAL, DISTRITO NACIONAL"/>
    <s v="0000-NO APLICA"/>
    <s v="S"/>
    <n v="0"/>
    <n v="5171861"/>
    <n v="3171861.47"/>
    <n v="3171861.47"/>
  </r>
  <r>
    <x v="0"/>
    <x v="0"/>
    <x v="1"/>
    <x v="7"/>
    <s v="2.2.2.1-Viviendas, edificios y estructuras"/>
    <s v="2.2.2.1.2-Edificaciones no residenciales"/>
    <s v="0223-MINISTERIO DE LA VIVIENDA, HABITAT Y EDIFICACIONES (MIVHED)"/>
    <s v="0001-MINISTERIO DE LA VIVIENDA, HABITAT Y EDIFICACIONES (MIVHED)"/>
    <s v="4-SERVICIOS SOCIALES"/>
    <s v="4.2-Salud"/>
    <s v="4.2.02-Servicios hospitalarios"/>
    <s v="2.7-OBRAS"/>
    <s v="2.7.1-OBRAS EN EDIFICACIONES"/>
    <s v="05-DAJABON"/>
    <s v="10-FONDO GENERAL"/>
    <s v="14178-CONSTRUCCIÓN HOSPITAL MUNICIPAL DE DAJABÓN PROVINCIA DAJABÓN, REPÚBLICA DOMINICANA"/>
    <s v="98-CONSTRUCCIÓN HOSPITAL MUNICIPAL DE DAJABÓN PROVINCIA DAJABÓN, REPÚBLICA DOMINICANA"/>
    <s v="0000-NO APLICA"/>
    <s v="S"/>
    <n v="51362517"/>
    <n v="125267628"/>
    <n v="125267626.77"/>
    <n v="125267626.77"/>
  </r>
  <r>
    <x v="0"/>
    <x v="0"/>
    <x v="1"/>
    <x v="7"/>
    <s v="2.2.2.1-Viviendas, edificios y estructuras"/>
    <s v="2.2.2.1.2-Edificaciones no residenciales"/>
    <s v="0223-MINISTERIO DE LA VIVIENDA, HABITAT Y EDIFICACIONES (MIVHED)"/>
    <s v="0001-MINISTERIO DE LA VIVIENDA, HABITAT Y EDIFICACIONES (MIVHED)"/>
    <s v="4-SERVICIOS SOCIALES"/>
    <s v="4.2-Salud"/>
    <s v="4.2.02-Servicios hospitalarios"/>
    <s v="2.7-OBRAS"/>
    <s v="2.7.1-OBRAS EN EDIFICACIONES"/>
    <s v="11-LA ALTAGRACIA"/>
    <s v="10-FONDO GENERAL"/>
    <s v="14124-CONSTRUCCIÓN DEL HOSPITAL MUNICIPAL DE PUNTA CANA EN LA PROVINCIA DE LA ALTAGRACIA"/>
    <s v="27-CONSTRUCCIÓN DEL HOSPITAL MUNICIPAL DE PUNTA CANA EN LA PROVINCIA DE LA ALTAGRACIA"/>
    <s v="0000-NO APLICA"/>
    <s v="S"/>
    <n v="43214328"/>
    <n v="283797195"/>
    <n v="275014092.12"/>
    <n v="275014092.12"/>
  </r>
  <r>
    <x v="0"/>
    <x v="0"/>
    <x v="1"/>
    <x v="7"/>
    <s v="2.2.2.1-Viviendas, edificios y estructuras"/>
    <s v="2.2.2.1.2-Edificaciones no residenciales"/>
    <s v="0223-MINISTERIO DE LA VIVIENDA, HABITAT Y EDIFICACIONES (MIVHED)"/>
    <s v="0001-MINISTERIO DE LA VIVIENDA, HABITAT Y EDIFICACIONES (MIVHED)"/>
    <s v="4-SERVICIOS SOCIALES"/>
    <s v="4.2-Salud"/>
    <s v="4.2.02-Servicios hospitalarios"/>
    <s v="2.7-OBRAS"/>
    <s v="2.7.1-OBRAS EN EDIFICACIONES"/>
    <s v="11-LA ALTAGRACIA"/>
    <s v="10-FONDO GENERAL"/>
    <s v="14911-CONSTRUCCIÓN DE UNIDAD TRAUMATOLOGICA Y DE EMERGENCIA EN EL HOSPITAL GENERAL NUESTRA SENORA DE LA ALTAGRACIA PROVINCIA LA ALTAGRACIA"/>
    <s v="51-CONSTRUCCIÓN DE UNIDAD TRAUMATOLOGICA Y DE EMERGENCIA EN EL HOSPITAL GENERAL NUESTRA SENORA DE LA ALTAGRACIA PROVINCIA LA ALTAGRACIA"/>
    <s v="0000-NO APLICA"/>
    <s v="S"/>
    <n v="31553724"/>
    <n v="111148949"/>
    <n v="0"/>
    <n v="0"/>
  </r>
  <r>
    <x v="0"/>
    <x v="0"/>
    <x v="1"/>
    <x v="7"/>
    <s v="2.2.2.1-Viviendas, edificios y estructuras"/>
    <s v="2.2.2.1.2-Edificaciones no residenciales"/>
    <s v="0223-MINISTERIO DE LA VIVIENDA, HABITAT Y EDIFICACIONES (MIVHED)"/>
    <s v="0001-MINISTERIO DE LA VIVIENDA, HABITAT Y EDIFICACIONES (MIVHED)"/>
    <s v="4-SERVICIOS SOCIALES"/>
    <s v="4.2-Salud"/>
    <s v="4.2.02-Servicios hospitalarios"/>
    <s v="2.7-OBRAS"/>
    <s v="2.7.1-OBRAS EN EDIFICACIONES"/>
    <s v="11-LA ALTAGRACIA"/>
    <s v="50-CRÉDITO INTERNO"/>
    <s v="14911-CONSTRUCCIÓN DE UNIDAD TRAUMATOLOGICA Y DE EMERGENCIA EN EL HOSPITAL GENERAL NUESTRA SENORA DE LA ALTAGRACIA PROVINCIA LA ALTAGRACIA"/>
    <s v="51-CONSTRUCCIÓN DE UNIDAD TRAUMATOLOGICA Y DE EMERGENCIA EN EL HOSPITAL GENERAL NUESTRA SENORA DE LA ALTAGRACIA PROVINCIA LA ALTAGRACIA"/>
    <s v="0000-NO APLICA"/>
    <s v="S"/>
    <n v="0"/>
    <n v="0"/>
    <n v="0"/>
    <n v="0"/>
  </r>
  <r>
    <x v="0"/>
    <x v="0"/>
    <x v="1"/>
    <x v="7"/>
    <s v="2.2.2.1-Viviendas, edificios y estructuras"/>
    <s v="2.2.2.1.2-Edificaciones no residenciales"/>
    <s v="0223-MINISTERIO DE LA VIVIENDA, HABITAT Y EDIFICACIONES (MIVHED)"/>
    <s v="0001-MINISTERIO DE LA VIVIENDA, HABITAT Y EDIFICACIONES (MIVHED)"/>
    <s v="4-SERVICIOS SOCIALES"/>
    <s v="4.2-Salud"/>
    <s v="4.2.02-Servicios hospitalarios"/>
    <s v="2.7-OBRAS"/>
    <s v="2.7.1-OBRAS EN EDIFICACIONES"/>
    <s v="12-LA ROMANA"/>
    <s v="10-FONDO GENERAL"/>
    <s v="14125-CONSTRUCCIÓN DEL HOSPITAL DE VILLA HERMOSA EN LA PROVINCIA DE LA ROMANA"/>
    <s v="28-CONSTRUCCIÓN DEL HOSPITAL DE VILLA HERMOSA EN LA PROVINCIA DE LA ROMANA"/>
    <s v="0000-NO APLICA"/>
    <s v="S"/>
    <n v="179176632"/>
    <n v="252154876"/>
    <n v="249274911.94999999"/>
    <n v="249274911.94999999"/>
  </r>
  <r>
    <x v="0"/>
    <x v="0"/>
    <x v="1"/>
    <x v="7"/>
    <s v="2.2.2.1-Viviendas, edificios y estructuras"/>
    <s v="2.2.2.1.2-Edificaciones no residenciales"/>
    <s v="0223-MINISTERIO DE LA VIVIENDA, HABITAT Y EDIFICACIONES (MIVHED)"/>
    <s v="0001-MINISTERIO DE LA VIVIENDA, HABITAT Y EDIFICACIONES (MIVHED)"/>
    <s v="4-SERVICIOS SOCIALES"/>
    <s v="4.2-Salud"/>
    <s v="4.2.02-Servicios hospitalarios"/>
    <s v="2.7-OBRAS"/>
    <s v="2.7.1-OBRAS EN EDIFICACIONES"/>
    <s v="21-SAN CRISTOBAL"/>
    <s v="10-FONDO GENERAL"/>
    <s v="14692-CONSTRUCCIÓN Y EQUIPAMIENTO CIUDAD SANITARIA SAN CRISTÓBAL"/>
    <s v="11-CONSTRUCCIÓN Y EQUIPAMIENTO CIUDAD SANITARIA SAN CRISTÓBAL"/>
    <s v="0000-NO APLICA"/>
    <s v="S"/>
    <n v="313032930"/>
    <n v="0"/>
    <n v="0"/>
    <n v="0"/>
  </r>
  <r>
    <x v="0"/>
    <x v="0"/>
    <x v="1"/>
    <x v="7"/>
    <s v="2.2.2.1-Viviendas, edificios y estructuras"/>
    <s v="2.2.2.1.2-Edificaciones no residenciales"/>
    <s v="0223-MINISTERIO DE LA VIVIENDA, HABITAT Y EDIFICACIONES (MIVHED)"/>
    <s v="0001-MINISTERIO DE LA VIVIENDA, HABITAT Y EDIFICACIONES (MIVHED)"/>
    <s v="4-SERVICIOS SOCIALES"/>
    <s v="4.2-Salud"/>
    <s v="4.2.02-Servicios hospitalarios"/>
    <s v="2.7-OBRAS"/>
    <s v="2.7.1-OBRAS EN EDIFICACIONES"/>
    <s v="25-SANTIAGO"/>
    <s v="10-FONDO GENERAL"/>
    <s v="14127-REMODELACIÓN HOSPITAL MUNICIPAL DE SAN JOSÉ DE LAS MATAS EN LA PROVINCIA DE SANTIAGO"/>
    <s v="30-REMODELACIÓN HOSPITAL MUNICIPAL DE SAN JOSÉ DE LAS MATAS EN LA PROVINCIA DE SANTIAGO"/>
    <s v="0000-NO APLICA"/>
    <s v="S"/>
    <n v="157477868"/>
    <n v="175591248.68000001"/>
    <n v="175591248.68000001"/>
    <n v="175591248.68000001"/>
  </r>
  <r>
    <x v="0"/>
    <x v="0"/>
    <x v="1"/>
    <x v="7"/>
    <s v="2.2.2.1-Viviendas, edificios y estructuras"/>
    <s v="2.2.2.1.2-Edificaciones no residenciales"/>
    <s v="0223-MINISTERIO DE LA VIVIENDA, HABITAT Y EDIFICACIONES (MIVHED)"/>
    <s v="0001-MINISTERIO DE LA VIVIENDA, HABITAT Y EDIFICACIONES (MIVHED)"/>
    <s v="4-SERVICIOS SOCIALES"/>
    <s v="4.2-Salud"/>
    <s v="4.2.02-Servicios hospitalarios"/>
    <s v="2.7-OBRAS"/>
    <s v="2.7.1-OBRAS EN EDIFICACIONES"/>
    <s v="25-SANTIAGO"/>
    <s v="10-FONDO GENERAL"/>
    <s v="14690-CONSTRUCCIÓN CENTRO PERIFERICO LA JOYA, PROVINCIA SANTIAGO"/>
    <s v="13-CONSTRUCCIÓN CENTRO PERIFERICO LA JOYA, PROVINCIA SANTIAGO"/>
    <s v="0000-NO APLICA"/>
    <s v="S"/>
    <n v="1324871"/>
    <n v="13772412"/>
    <n v="4234943.09"/>
    <n v="4234943.09"/>
  </r>
  <r>
    <x v="0"/>
    <x v="0"/>
    <x v="1"/>
    <x v="7"/>
    <s v="2.2.2.1-Viviendas, edificios y estructuras"/>
    <s v="2.2.2.1.2-Edificaciones no residenciales"/>
    <s v="0223-MINISTERIO DE LA VIVIENDA, HABITAT Y EDIFICACIONES (MIVHED)"/>
    <s v="0001-MINISTERIO DE LA VIVIENDA, HABITAT Y EDIFICACIONES (MIVHED)"/>
    <s v="4-SERVICIOS SOCIALES"/>
    <s v="4.2-Salud"/>
    <s v="4.2.02-Servicios hospitalarios"/>
    <s v="2.7-OBRAS"/>
    <s v="2.7.1-OBRAS EN EDIFICACIONES"/>
    <s v="27-VALVERDE"/>
    <s v="10-FONDO GENERAL"/>
    <s v="14912-CONSTRUCCIÓN UNIDAD TRAUMATOLOGICA Y DE EMERGENCIA EN HOSPITAL LUIS BOGAERT PROVINCIA VALVERDE"/>
    <s v="52-CONSTRUCCIÓN UNIDAD TRAUMATOLOGICA Y DE EMERGENCIA EN HOSPITAL LUIS BOGAERT PROVINCIA VALVERDE"/>
    <s v="0000-NO APLICA"/>
    <s v="S"/>
    <n v="38081901"/>
    <n v="0"/>
    <n v="0"/>
    <n v="0"/>
  </r>
  <r>
    <x v="0"/>
    <x v="0"/>
    <x v="1"/>
    <x v="7"/>
    <s v="2.2.2.1-Viviendas, edificios y estructuras"/>
    <s v="2.2.2.1.2-Edificaciones no residenciales"/>
    <s v="0223-MINISTERIO DE LA VIVIENDA, HABITAT Y EDIFICACIONES (MIVHED)"/>
    <s v="0001-MINISTERIO DE LA VIVIENDA, HABITAT Y EDIFICACIONES (MIVHED)"/>
    <s v="4-SERVICIOS SOCIALES"/>
    <s v="4.2-Salud"/>
    <s v="4.2.02-Servicios hospitalarios"/>
    <s v="2.7-OBRAS"/>
    <s v="2.7.1-OBRAS EN EDIFICACIONES"/>
    <s v="27-VALVERDE"/>
    <s v="50-CRÉDITO INTERNO"/>
    <s v="14912-CONSTRUCCIÓN UNIDAD TRAUMATOLOGICA Y DE EMERGENCIA EN HOSPITAL LUIS BOGAERT PROVINCIA VALVERDE"/>
    <s v="52-CONSTRUCCIÓN UNIDAD TRAUMATOLOGICA Y DE EMERGENCIA EN HOSPITAL LUIS BOGAERT PROVINCIA VALVERDE"/>
    <s v="0000-NO APLICA"/>
    <s v="S"/>
    <n v="0"/>
    <n v="0"/>
    <n v="0"/>
    <n v="0"/>
  </r>
  <r>
    <x v="0"/>
    <x v="0"/>
    <x v="1"/>
    <x v="7"/>
    <s v="2.2.2.1-Viviendas, edificios y estructuras"/>
    <s v="2.2.2.1.2-Edificaciones no residenciales"/>
    <s v="0223-MINISTERIO DE LA VIVIENDA, HABITAT Y EDIFICACIONES (MIVHED)"/>
    <s v="0001-MINISTERIO DE LA VIVIENDA, HABITAT Y EDIFICACIONES (MIVHED)"/>
    <s v="4-SERVICIOS SOCIALES"/>
    <s v="4.2-Salud"/>
    <s v="4.2.02-Servicios hospitalarios"/>
    <s v="2.7-OBRAS"/>
    <s v="2.7.1-OBRAS EN EDIFICACIONES"/>
    <s v="32-SANTO DOMINGO"/>
    <s v="10-FONDO GENERAL"/>
    <s v="14691-AMPLIACIÓN DEL PABELLÓN HOGAR ÁNGELES FELICES, MUNICIPIO PEDRO BRAND, PROVINCIA SANTO DOMINGO"/>
    <s v="10-AMPLIACIÓN DEL PABELLÓN HOGAR ÁNGELES FELICES, MUNICIPIO PEDRO BRAND, PROVINCIA SANTO DOMINGO"/>
    <s v="0000-NO APLICA"/>
    <s v="S"/>
    <n v="0"/>
    <n v="5369809.8700000001"/>
    <n v="5369809.8700000001"/>
    <n v="5369809.8700000001"/>
  </r>
  <r>
    <x v="0"/>
    <x v="0"/>
    <x v="1"/>
    <x v="7"/>
    <s v="2.2.2.1-Viviendas, edificios y estructuras"/>
    <s v="2.2.2.1.2-Edificaciones no residenciales"/>
    <s v="0223-MINISTERIO DE LA VIVIENDA, HABITAT Y EDIFICACIONES (MIVHED)"/>
    <s v="0001-MINISTERIO DE LA VIVIENDA, HABITAT Y EDIFICACIONES (MIVHED)"/>
    <s v="4-SERVICIOS SOCIALES"/>
    <s v="4.2-Salud"/>
    <s v="4.2.03-Servicios de la salud pública y prevención de la salud"/>
    <s v="2.7-OBRAS"/>
    <s v="2.7.1-OBRAS EN EDIFICACIONES"/>
    <s v="01-DISTRITO NACIONAL"/>
    <s v="10-FONDO GENERAL"/>
    <s v="13302-CONSTRUCCIÓN DE LA CIUDAD SANITARIA DR. LUIS E. AYBAR, DISTRITO NACIONAL"/>
    <s v="90-CONSTRUCCIÓN DE LA CIUDAD SANITARIA DR. LUIS E. AYBAR, DISTRITO NACIONAL"/>
    <s v="0000-NO APLICA"/>
    <s v="S"/>
    <n v="0"/>
    <n v="55000000"/>
    <n v="18227086.149999999"/>
    <n v="18227086.149999999"/>
  </r>
  <r>
    <x v="0"/>
    <x v="0"/>
    <x v="1"/>
    <x v="7"/>
    <s v="2.2.2.1-Viviendas, edificios y estructuras"/>
    <s v="2.2.2.1.2-Edificaciones no residenciales"/>
    <s v="0223-MINISTERIO DE LA VIVIENDA, HABITAT Y EDIFICACIONES (MIVHED)"/>
    <s v="0001-MINISTERIO DE LA VIVIENDA, HABITAT Y EDIFICACIONES (MIVHED)"/>
    <s v="4-SERVICIOS SOCIALES"/>
    <s v="4.2-Salud"/>
    <s v="4.2.03-Servicios de la salud pública y prevención de la salud"/>
    <s v="2.7-OBRAS"/>
    <s v="2.7.1-OBRAS EN EDIFICACIONES"/>
    <s v="01-DISTRITO NACIONAL"/>
    <s v="10-FONDO GENERAL"/>
    <s v="14234-REPARACIÓN HOSPITAL DOCENTE PADRE BILLINI, DISTRITO NACIONAL,  PROV SANTO DOMINGO, REPÚBLICA DOMINICANA"/>
    <s v="34-REPARACIÓN HOSPITAL DOCENTE PADRE BILLINI, DISTRITO NACIONAL,  PROV SANTO DOMINGO, REPÚBLICA DOMINICANA"/>
    <s v="0000-NO APLICA"/>
    <s v="S"/>
    <n v="496713226"/>
    <n v="82777941.280000001"/>
    <n v="82777940.849999994"/>
    <n v="82777940.849999994"/>
  </r>
  <r>
    <x v="0"/>
    <x v="0"/>
    <x v="1"/>
    <x v="7"/>
    <s v="2.2.2.1-Viviendas, edificios y estructuras"/>
    <s v="2.2.2.1.2-Edificaciones no residenciales"/>
    <s v="0223-MINISTERIO DE LA VIVIENDA, HABITAT Y EDIFICACIONES (MIVHED)"/>
    <s v="0001-MINISTERIO DE LA VIVIENDA, HABITAT Y EDIFICACIONES (MIVHED)"/>
    <s v="4-SERVICIOS SOCIALES"/>
    <s v="4.2-Salud"/>
    <s v="4.2.03-Servicios de la salud pública y prevención de la salud"/>
    <s v="2.7-OBRAS"/>
    <s v="2.7.1-OBRAS EN EDIFICACIONES"/>
    <s v="08-EL SEIBO"/>
    <s v="10-FONDO GENERAL"/>
    <s v="13747-RECONSTRUCCIÓN HOSPITAL TEOFILO HERNANDEZ, EL SEIBO"/>
    <s v="93-RECONSTRUCCIÓN HOSPITAL TEOFILO HERNANDEZ, EL SEIBO"/>
    <s v="0000-NO APLICA"/>
    <s v="S"/>
    <n v="36607891"/>
    <n v="57775251.829999998"/>
    <n v="57775251.829999998"/>
    <n v="57775251.829999998"/>
  </r>
  <r>
    <x v="0"/>
    <x v="0"/>
    <x v="1"/>
    <x v="7"/>
    <s v="2.2.2.1-Viviendas, edificios y estructuras"/>
    <s v="2.2.2.1.2-Edificaciones no residenciales"/>
    <s v="0223-MINISTERIO DE LA VIVIENDA, HABITAT Y EDIFICACIONES (MIVHED)"/>
    <s v="0001-MINISTERIO DE LA VIVIENDA, HABITAT Y EDIFICACIONES (MIVHED)"/>
    <s v="4-SERVICIOS SOCIALES"/>
    <s v="4.2-Salud"/>
    <s v="4.2.03-Servicios de la salud pública y prevención de la salud"/>
    <s v="2.7-OBRAS"/>
    <s v="2.7.1-OBRAS EN EDIFICACIONES"/>
    <s v="11-LA ALTAGRACIA"/>
    <s v="10-FONDO GENERAL"/>
    <s v="13523-REPARACIÓN HOSPITALES DE LA PROVINCIA LA ALTAGRACIA"/>
    <s v="90-REPARACIÓN HOSPITALES DE LA PROVINCIA LA ALTAGRACIA"/>
    <s v="0000-NO APLICA"/>
    <s v="S"/>
    <n v="49551500"/>
    <n v="32551500"/>
    <n v="17212108.789999999"/>
    <n v="17212108.789999999"/>
  </r>
  <r>
    <x v="0"/>
    <x v="0"/>
    <x v="1"/>
    <x v="7"/>
    <s v="2.2.2.1-Viviendas, edificios y estructuras"/>
    <s v="2.2.2.1.2-Edificaciones no residenciales"/>
    <s v="0223-MINISTERIO DE LA VIVIENDA, HABITAT Y EDIFICACIONES (MIVHED)"/>
    <s v="0001-MINISTERIO DE LA VIVIENDA, HABITAT Y EDIFICACIONES (MIVHED)"/>
    <s v="4-SERVICIOS SOCIALES"/>
    <s v="4.2-Salud"/>
    <s v="4.2.03-Servicios de la salud pública y prevención de la salud"/>
    <s v="2.7-OBRAS"/>
    <s v="2.7.1-OBRAS EN EDIFICACIONES"/>
    <s v="13-LA VEGA"/>
    <s v="10-FONDO GENERAL"/>
    <s v="13530-REPARACIÓN HOSPITALES DE LA PROVINCIA LA VEGA"/>
    <s v="88-REPARACIÓN HOSPITALES DE LA PROVINCIA LA VEGA"/>
    <s v="0000-NO APLICA"/>
    <s v="S"/>
    <n v="42499550"/>
    <n v="66771797"/>
    <n v="66771796.189999998"/>
    <n v="66771796.189999998"/>
  </r>
  <r>
    <x v="0"/>
    <x v="0"/>
    <x v="1"/>
    <x v="7"/>
    <s v="2.2.2.1-Viviendas, edificios y estructuras"/>
    <s v="2.2.2.1.2-Edificaciones no residenciales"/>
    <s v="0223-MINISTERIO DE LA VIVIENDA, HABITAT Y EDIFICACIONES (MIVHED)"/>
    <s v="0001-MINISTERIO DE LA VIVIENDA, HABITAT Y EDIFICACIONES (MIVHED)"/>
    <s v="4-SERVICIOS SOCIALES"/>
    <s v="4.2-Salud"/>
    <s v="4.2.03-Servicios de la salud pública y prevención de la salud"/>
    <s v="2.7-OBRAS"/>
    <s v="2.7.1-OBRAS EN EDIFICACIONES"/>
    <s v="15-MONTE CRISTI"/>
    <s v="10-FONDO GENERAL"/>
    <s v="14488-Construcción Hospital Municipal Villa Vásquez, Provincia de Monte Cristi."/>
    <s v="39-Construcción Hospital Municipal Villa Vásquez, Provincia de Monte Cristi."/>
    <s v="0000-NO APLICA"/>
    <s v="S"/>
    <n v="114287960"/>
    <n v="450122146"/>
    <n v="290122146.19"/>
    <n v="290122146.19"/>
  </r>
  <r>
    <x v="0"/>
    <x v="0"/>
    <x v="1"/>
    <x v="7"/>
    <s v="2.2.2.1-Viviendas, edificios y estructuras"/>
    <s v="2.2.2.1.2-Edificaciones no residenciales"/>
    <s v="0223-MINISTERIO DE LA VIVIENDA, HABITAT Y EDIFICACIONES (MIVHED)"/>
    <s v="0001-MINISTERIO DE LA VIVIENDA, HABITAT Y EDIFICACIONES (MIVHED)"/>
    <s v="4-SERVICIOS SOCIALES"/>
    <s v="4.2-Salud"/>
    <s v="4.2.03-Servicios de la salud pública y prevención de la salud"/>
    <s v="2.7-OBRAS"/>
    <s v="2.7.1-OBRAS EN EDIFICACIONES"/>
    <s v="18-PUERTO PLATA"/>
    <s v="10-FONDO GENERAL"/>
    <s v="13532-REMODELACIÓN HOSPITALES DE LA PROVINCIA PUERTO PLATA"/>
    <s v="85-REMODELACIÓN HOSPITALES DE LA PROVINCIA PUERTO PLATA"/>
    <s v="0000-NO APLICA"/>
    <s v="S"/>
    <n v="34397878"/>
    <n v="0"/>
    <n v="0"/>
    <n v="0"/>
  </r>
  <r>
    <x v="0"/>
    <x v="0"/>
    <x v="1"/>
    <x v="7"/>
    <s v="2.2.2.1-Viviendas, edificios y estructuras"/>
    <s v="2.2.2.1.2-Edificaciones no residenciales"/>
    <s v="0223-MINISTERIO DE LA VIVIENDA, HABITAT Y EDIFICACIONES (MIVHED)"/>
    <s v="0001-MINISTERIO DE LA VIVIENDA, HABITAT Y EDIFICACIONES (MIVHED)"/>
    <s v="4-SERVICIOS SOCIALES"/>
    <s v="4.2-Salud"/>
    <s v="4.2.03-Servicios de la salud pública y prevención de la salud"/>
    <s v="2.7-OBRAS"/>
    <s v="2.7.1-OBRAS EN EDIFICACIONES"/>
    <s v="23-SAN PEDRO DE MACORIS"/>
    <s v="10-FONDO GENERAL"/>
    <s v="13518-REPARACIÓN HOSPITAL EN LA PROVINCIA SAN PEDRO DE MACORÍS"/>
    <s v="73-REPARACIÓN HOSPITAL EN LA PROVINCIA SAN PEDRO DE MACORÍS"/>
    <s v="0000-NO APLICA"/>
    <s v="S"/>
    <n v="115508569"/>
    <n v="191499968"/>
    <n v="0"/>
    <n v="0"/>
  </r>
  <r>
    <x v="0"/>
    <x v="0"/>
    <x v="1"/>
    <x v="7"/>
    <s v="2.2.2.1-Viviendas, edificios y estructuras"/>
    <s v="2.2.2.1.2-Edificaciones no residenciales"/>
    <s v="0223-MINISTERIO DE LA VIVIENDA, HABITAT Y EDIFICACIONES (MIVHED)"/>
    <s v="0001-MINISTERIO DE LA VIVIENDA, HABITAT Y EDIFICACIONES (MIVHED)"/>
    <s v="4-SERVICIOS SOCIALES"/>
    <s v="4.2-Salud"/>
    <s v="4.2.03-Servicios de la salud pública y prevención de la salud"/>
    <s v="2.7-OBRAS"/>
    <s v="2.7.1-OBRAS EN EDIFICACIONES"/>
    <s v="25-SANTIAGO"/>
    <s v="10-FONDO GENERAL"/>
    <s v="12897-RECONSTRUCCIÓN HOSPITAL JOSE MARIA CABRAL Y BAEZ, SANTIAGO, PROVINCIA SANTIAGO"/>
    <s v="36-RECONSTRUCCIÓN HOSPITAL JOSE MARIA CABRAL Y BAEZ, SANTIAGO, PROVINCIA SANTIAGO"/>
    <s v="0000-NO APLICA"/>
    <s v="S"/>
    <n v="73762735"/>
    <n v="72805114.599999994"/>
    <n v="49060397.210000001"/>
    <n v="49060397.210000001"/>
  </r>
  <r>
    <x v="0"/>
    <x v="0"/>
    <x v="1"/>
    <x v="7"/>
    <s v="2.2.2.1-Viviendas, edificios y estructuras"/>
    <s v="2.2.2.1.2-Edificaciones no residenciales"/>
    <s v="0223-MINISTERIO DE LA VIVIENDA, HABITAT Y EDIFICACIONES (MIVHED)"/>
    <s v="0001-MINISTERIO DE LA VIVIENDA, HABITAT Y EDIFICACIONES (MIVHED)"/>
    <s v="4-SERVICIOS SOCIALES"/>
    <s v="4.2-Salud"/>
    <s v="4.2.03-Servicios de la salud pública y prevención de la salud"/>
    <s v="2.7-OBRAS"/>
    <s v="2.7.1-OBRAS EN EDIFICACIONES"/>
    <s v="27-VALVERDE"/>
    <s v="10-FONDO GENERAL"/>
    <s v="13537-REPARACIÓN DE HOSPITALES EN LA PROVINCIA VALVERDE"/>
    <s v="86-REPARACIÓN DE HOSPITALES EN LA PROVINCIA VALVERDE"/>
    <s v="0000-NO APLICA"/>
    <s v="S"/>
    <n v="61509992"/>
    <n v="52011175.630000003"/>
    <n v="52011175.630000003"/>
    <n v="52011175.630000003"/>
  </r>
  <r>
    <x v="0"/>
    <x v="0"/>
    <x v="1"/>
    <x v="7"/>
    <s v="2.2.2.1-Viviendas, edificios y estructuras"/>
    <s v="2.2.2.1.2-Edificaciones no residenciales"/>
    <s v="0223-MINISTERIO DE LA VIVIENDA, HABITAT Y EDIFICACIONES (MIVHED)"/>
    <s v="0001-MINISTERIO DE LA VIVIENDA, HABITAT Y EDIFICACIONES (MIVHED)"/>
    <s v="4-SERVICIOS SOCIALES"/>
    <s v="4.2-Salud"/>
    <s v="4.2.03-Servicios de la salud pública y prevención de la salud"/>
    <s v="2.7-OBRAS"/>
    <s v="2.7.1-OBRAS EN EDIFICACIONES"/>
    <s v="32-SANTO DOMINGO"/>
    <s v="10-FONDO GENERAL"/>
    <s v="13278-CONSTRUCCIÓN Y EQUIPAMIENTO DEL CENTRO DE DIAGNÓSTICO Y ATENCIÓN PRIMARIA EN MANOGUAYABO,  MUNICIPIO SANTO DOMINGO OESTE, PROVINCIA SANTO DOMINGO"/>
    <s v="14-CONSTRUCCIÓN Y EQUIPAMIENTO DEL CENTRO DE DIAGNÓSTICO Y ATENCIÓN PRIMARIA EN MANOGUAYABO,  MUNICIPIO SANTO DOMINGO OESTE, PROVINCIA SANTO DOMINGO"/>
    <s v="0000-NO APLICA"/>
    <s v="S"/>
    <n v="0"/>
    <n v="16062105.18"/>
    <n v="10062105.26"/>
    <n v="10062105.26"/>
  </r>
  <r>
    <x v="0"/>
    <x v="0"/>
    <x v="1"/>
    <x v="7"/>
    <s v="2.2.2.1-Viviendas, edificios y estructuras"/>
    <s v="2.2.2.1.2-Edificaciones no residenciales"/>
    <s v="0223-MINISTERIO DE LA VIVIENDA, HABITAT Y EDIFICACIONES (MIVHED)"/>
    <s v="0001-MINISTERIO DE LA VIVIENDA, HABITAT Y EDIFICACIONES (MIVHED)"/>
    <s v="4-SERVICIOS SOCIALES"/>
    <s v="4.2-Salud"/>
    <s v="4.2.03-Servicios de la salud pública y prevención de la salud"/>
    <s v="2.7-OBRAS"/>
    <s v="2.7.1-OBRAS EN EDIFICACIONES"/>
    <s v="99-MULTIPROVINCIAL"/>
    <s v="10-FONDO GENERAL"/>
    <s v="14233-REHABILITACIÓN HOSPITAL GENERAL Y ESPECIALIDADES DR. NELSON ASTACIO, SANTO DOMINGO NORTE, PROV. SANTO DOMINGO,"/>
    <s v="33-REHABILITACIÓN HOSPITAL GENERAL Y ESPECIALIDADES DR. NELSON ASTACIO, SANTO DOMINGO NORTE, PROV. SANTO DOMINGO,"/>
    <s v="0000-NO APLICA"/>
    <s v="S"/>
    <n v="303128078"/>
    <n v="340845070"/>
    <n v="185432776.13"/>
    <n v="185432776.13"/>
  </r>
  <r>
    <x v="0"/>
    <x v="0"/>
    <x v="1"/>
    <x v="7"/>
    <s v="2.2.2.1-Viviendas, edificios y estructuras"/>
    <s v="2.2.2.1.2-Edificaciones no residenciales"/>
    <s v="0223-MINISTERIO DE LA VIVIENDA, HABITAT Y EDIFICACIONES (MIVHED)"/>
    <s v="0001-MINISTERIO DE LA VIVIENDA, HABITAT Y EDIFICACIONES (MIVHED)"/>
    <s v="4-SERVICIOS SOCIALES"/>
    <s v="4.2-Salud"/>
    <s v="4.2.99-Planificación, gestión y supervisión de la salud"/>
    <s v="2.7-OBRAS"/>
    <s v="2.7.1-OBRAS EN EDIFICACIONES"/>
    <s v="06-DUARTE"/>
    <s v="10-FONDO GENERAL"/>
    <s v="13656-CONSTRUCCIÓN  HOSPITAL REGIONAL EN SAN FRANCISCO DE MACORIS, PROV. DUARTE"/>
    <s v="70-CONSTRUCCIÓN  HOSPITAL REGIONAL EN SAN FRANCISCO DE MACORIS, PROV. DUARTE"/>
    <s v="0000-NO APLICA"/>
    <s v="S"/>
    <n v="712107158"/>
    <n v="2564999350.7800002"/>
    <n v="480464983.12"/>
    <n v="480464983.12"/>
  </r>
  <r>
    <x v="0"/>
    <x v="0"/>
    <x v="1"/>
    <x v="7"/>
    <s v="2.2.2.1-Viviendas, edificios y estructuras"/>
    <s v="2.2.2.1.2-Edificaciones no residenciales"/>
    <s v="0223-MINISTERIO DE LA VIVIENDA, HABITAT Y EDIFICACIONES (MIVHED)"/>
    <s v="0001-MINISTERIO DE LA VIVIENDA, HABITAT Y EDIFICACIONES (MIVHED)"/>
    <s v="4-SERVICIOS SOCIALES"/>
    <s v="4.3-Actividades deportivas, recreativas, culturales y religiosas"/>
    <s v="4.3.02-Servicios recreativos y deportivos"/>
    <s v="2.7-OBRAS"/>
    <s v="2.7.1-OBRAS EN EDIFICACIONES"/>
    <s v="01-DISTRITO NACIONAL"/>
    <s v="10-FONDO GENERAL"/>
    <s v="14723-REMODELACIÓN CLUB RECREATIVO COANCA, DISTRITO NACIONAL"/>
    <s v="24-REMODELACIÓN CLUB RECREATIVO COANCA, DISTRITO NACIONAL"/>
    <s v="0000-NO APLICA"/>
    <s v="S"/>
    <n v="491787"/>
    <n v="2934599.47"/>
    <n v="1380923.71"/>
    <n v="1380923.71"/>
  </r>
  <r>
    <x v="0"/>
    <x v="0"/>
    <x v="1"/>
    <x v="7"/>
    <s v="2.2.2.1-Viviendas, edificios y estructuras"/>
    <s v="2.2.2.1.2-Edificaciones no residenciales"/>
    <s v="0223-MINISTERIO DE LA VIVIENDA, HABITAT Y EDIFICACIONES (MIVHED)"/>
    <s v="0001-MINISTERIO DE LA VIVIENDA, HABITAT Y EDIFICACIONES (MIVHED)"/>
    <s v="4-SERVICIOS SOCIALES"/>
    <s v="4.3-Actividades deportivas, recreativas, culturales y religiosas"/>
    <s v="4.3.02-Servicios recreativos y deportivos"/>
    <s v="2.7-OBRAS"/>
    <s v="2.7.1-OBRAS EN EDIFICACIONES"/>
    <s v="01-DISTRITO NACIONAL"/>
    <s v="10-FONDO GENERAL"/>
    <s v="15148-RECONSTRUCCIÓN DEL ESTADIO DE BEISBOL CRISTO REDENTOR EN EL SECTOR LOS GIRASOLES,DISTRITO NACIONAL"/>
    <s v="81-RECONSTRUCCIÓN DEL ESTADIO DE BEISBOL CRISTO REDENTOR EN EL SECTOR LOS GIRASOLES,DISTRITO NACIONAL"/>
    <s v="0000-NO APLICA"/>
    <s v="S"/>
    <n v="0"/>
    <n v="0"/>
    <n v="0"/>
    <n v="0"/>
  </r>
  <r>
    <x v="0"/>
    <x v="0"/>
    <x v="1"/>
    <x v="7"/>
    <s v="2.2.2.1-Viviendas, edificios y estructuras"/>
    <s v="2.2.2.1.2-Edificaciones no residenciales"/>
    <s v="0223-MINISTERIO DE LA VIVIENDA, HABITAT Y EDIFICACIONES (MIVHED)"/>
    <s v="0001-MINISTERIO DE LA VIVIENDA, HABITAT Y EDIFICACIONES (MIVHED)"/>
    <s v="4-SERVICIOS SOCIALES"/>
    <s v="4.3-Actividades deportivas, recreativas, culturales y religiosas"/>
    <s v="4.3.02-Servicios recreativos y deportivos"/>
    <s v="2.7-OBRAS"/>
    <s v="2.7.1-OBRAS EN EDIFICACIONES"/>
    <s v="28-MONSENOR NOUEL"/>
    <s v="10-FONDO GENERAL"/>
    <s v="14349-CONSTRUCCIÓN ESTADIO DE BASEBALL BEBECITO DEL VILLAR, BONAO, PROV. MONSEÑOR NOUEL"/>
    <s v="59-CONSTRUCCIÓN ESTADIO DE BASEBALL BEBECITO DEL VILLAR, BONAO, PROV. MONSEÑOR NOUEL"/>
    <s v="0000-NO APLICA"/>
    <s v="S"/>
    <n v="0"/>
    <n v="0"/>
    <n v="0"/>
    <n v="0"/>
  </r>
  <r>
    <x v="0"/>
    <x v="0"/>
    <x v="1"/>
    <x v="7"/>
    <s v="2.2.2.1-Viviendas, edificios y estructuras"/>
    <s v="2.2.2.1.2-Edificaciones no residenciales"/>
    <s v="0223-MINISTERIO DE LA VIVIENDA, HABITAT Y EDIFICACIONES (MIVHED)"/>
    <s v="0001-MINISTERIO DE LA VIVIENDA, HABITAT Y EDIFICACIONES (MIVHED)"/>
    <s v="4-SERVICIOS SOCIALES"/>
    <s v="4.3-Actividades deportivas, recreativas, culturales y religiosas"/>
    <s v="4.3.02-Servicios recreativos y deportivos"/>
    <s v="2.7-OBRAS"/>
    <s v="2.7.1-OBRAS EN EDIFICACIONES"/>
    <s v="32-SANTO DOMINGO"/>
    <s v="10-FONDO GENERAL"/>
    <s v="15145-REPARACIÓN TECHO HIPODROMO V CENTENARIO, MUNICIPIO SANTO DOMINGO ESTE, PROVINCIA SANTO DOMINGO"/>
    <s v="80-REPARACIÓN TECHO HIPODROMO V CENTENARIO, MUNICIPIO SANTO DOMINGO ESTE, PROVINCIA SANTO DOMINGO"/>
    <s v="0000-NO APLICA"/>
    <s v="S"/>
    <n v="0"/>
    <n v="5031831"/>
    <n v="3065465.08"/>
    <n v="3065465.08"/>
  </r>
  <r>
    <x v="0"/>
    <x v="0"/>
    <x v="1"/>
    <x v="7"/>
    <s v="2.2.2.1-Viviendas, edificios y estructuras"/>
    <s v="2.2.2.1.2-Edificaciones no residenciales"/>
    <s v="0223-MINISTERIO DE LA VIVIENDA, HABITAT Y EDIFICACIONES (MIVHED)"/>
    <s v="0001-MINISTERIO DE LA VIVIENDA, HABITAT Y EDIFICACIONES (MIVHED)"/>
    <s v="4-SERVICIOS SOCIALES"/>
    <s v="4.3-Actividades deportivas, recreativas, culturales y religiosas"/>
    <s v="4.3.03-Servicios culturales"/>
    <s v="2.7-OBRAS"/>
    <s v="2.7.1-OBRAS EN EDIFICACIONES"/>
    <s v="01-DISTRITO NACIONAL"/>
    <s v="10-FONDO GENERAL"/>
    <s v="14773-RESTAURACIÓN DE LOS TECHOS DE SIETE  EDIFICACIONES COLONIALES EN LA CIUDAD COLONIAL, DISTRITO NACIONAL"/>
    <s v="50-RESTAURACIÓN DE LOS TECHOS DE SIETE  EDIFICACIONES COLONIALES EN LA CIUDAD COLONIAL, DISTRITO NACIONAL"/>
    <s v="0000-NO APLICA"/>
    <s v="S"/>
    <n v="8087747"/>
    <n v="31183665"/>
    <n v="21098071.879999999"/>
    <n v="21098071.879999999"/>
  </r>
  <r>
    <x v="0"/>
    <x v="0"/>
    <x v="1"/>
    <x v="7"/>
    <s v="2.2.2.1-Viviendas, edificios y estructuras"/>
    <s v="2.2.2.1.2-Edificaciones no residenciales"/>
    <s v="0223-MINISTERIO DE LA VIVIENDA, HABITAT Y EDIFICACIONES (MIVHED)"/>
    <s v="0001-MINISTERIO DE LA VIVIENDA, HABITAT Y EDIFICACIONES (MIVHED)"/>
    <s v="4-SERVICIOS SOCIALES"/>
    <s v="4.3-Actividades deportivas, recreativas, culturales y religiosas"/>
    <s v="4.3.03-Servicios culturales"/>
    <s v="2.7-OBRAS"/>
    <s v="2.7.1-OBRAS EN EDIFICACIONES"/>
    <s v="08-EL SEIBO"/>
    <s v="10-FONDO GENERAL"/>
    <s v="15016-REHABILITACIÓN CASA DE LA CULTURA DE EL SEIBO, MUNICIPIO EL SEIBO, PROVINCIA EL SEIBO"/>
    <s v="63-REHABILITACIÓN CASA DE LA CULTURA DE EL SEIBO, MUNICIPIO EL SEIBO, PROVINCIA EL SEIBO"/>
    <s v="0000-NO APLICA"/>
    <s v="S"/>
    <n v="0"/>
    <n v="7503343"/>
    <n v="0"/>
    <n v="0"/>
  </r>
  <r>
    <x v="0"/>
    <x v="0"/>
    <x v="1"/>
    <x v="7"/>
    <s v="2.2.2.1-Viviendas, edificios y estructuras"/>
    <s v="2.2.2.1.2-Edificaciones no residenciales"/>
    <s v="0223-MINISTERIO DE LA VIVIENDA, HABITAT Y EDIFICACIONES (MIVHED)"/>
    <s v="0001-MINISTERIO DE LA VIVIENDA, HABITAT Y EDIFICACIONES (MIVHED)"/>
    <s v="4-SERVICIOS SOCIALES"/>
    <s v="4.3-Actividades deportivas, recreativas, culturales y religiosas"/>
    <s v="4.3.03-Servicios culturales"/>
    <s v="2.7-OBRAS"/>
    <s v="2.7.1-OBRAS EN EDIFICACIONES"/>
    <s v="22-SAN JUAN"/>
    <s v="10-FONDO GENERAL"/>
    <s v="14711-REMODELACIÓN CENTRO DE CONVENCIONES Y EVANGELIZACIÓN MONSEÑOR REYNALDO CONNORS, MUNICIPIO SAN JUAN DE LA MAGUANA, PROVINCIA SAN JUAN"/>
    <s v="22-REMODELACIÓN CENTRO DE CONVENCIONES Y EVANGELIZACIÓN MONSEÑOR REYNALDO CONNORS, MUNICIPIO SAN JUAN DE LA MAGUANA, PROVINCIA SAN JUAN"/>
    <s v="0000-NO APLICA"/>
    <s v="S"/>
    <n v="0"/>
    <n v="8944760"/>
    <n v="4444760"/>
    <n v="4444760"/>
  </r>
  <r>
    <x v="0"/>
    <x v="0"/>
    <x v="1"/>
    <x v="7"/>
    <s v="2.2.2.1-Viviendas, edificios y estructuras"/>
    <s v="2.2.2.1.2-Edificaciones no residenciales"/>
    <s v="0223-MINISTERIO DE LA VIVIENDA, HABITAT Y EDIFICACIONES (MIVHED)"/>
    <s v="0001-MINISTERIO DE LA VIVIENDA, HABITAT Y EDIFICACIONES (MIVHED)"/>
    <s v="4-SERVICIOS SOCIALES"/>
    <s v="4.3-Actividades deportivas, recreativas, culturales y religiosas"/>
    <s v="4.3.03-Servicios culturales"/>
    <s v="2.7-OBRAS"/>
    <s v="2.7.1-OBRAS EN EDIFICACIONES"/>
    <s v="99-MULTIPROVINCIAL"/>
    <s v="10-FONDO GENERAL"/>
    <s v="14707-RESTAURACIÓN DEL MONUMENTO FARO A COLÓN, MUNICIPIO SANTO DOMINGO ESTE, PROVINCIA SANTO DOMINGO."/>
    <s v="21-RESTAURACIÓN DEL MONUMENTO FARO A COLÓN, MUNICIPIO SANTO DOMINGO ESTE, PROVINCIA SANTO DOMINGO."/>
    <s v="0000-NO APLICA"/>
    <s v="S"/>
    <n v="1943608"/>
    <n v="6943608"/>
    <n v="5335212.0199999996"/>
    <n v="5335212.0199999996"/>
  </r>
  <r>
    <x v="0"/>
    <x v="0"/>
    <x v="1"/>
    <x v="7"/>
    <s v="2.2.2.1-Viviendas, edificios y estructuras"/>
    <s v="2.2.2.1.2-Edificaciones no residenciales"/>
    <s v="0223-MINISTERIO DE LA VIVIENDA, HABITAT Y EDIFICACIONES (MIVHED)"/>
    <s v="0001-MINISTERIO DE LA VIVIENDA, HABITAT Y EDIFICACIONES (MIVHED)"/>
    <s v="4-SERVICIOS SOCIALES"/>
    <s v="4.3-Actividades deportivas, recreativas, culturales y religiosas"/>
    <s v="4.3.05-Servicios religiosos y otros servicios comunitarios religiosos"/>
    <s v="2.7-OBRAS"/>
    <s v="2.7.1-OBRAS EN EDIFICACIONES"/>
    <s v="04-BARAHONA"/>
    <s v="10-FONDO GENERAL"/>
    <s v="14540-CONSTRUCCIÓN IGLESIA EN MONTE GRANDE, PROVINCIA BARAHONA"/>
    <s v="09-CONSTRUCCIÓN IGLESIA EN MONTE GRANDE, PROVINCIA BARAHONA"/>
    <s v="0000-NO APLICA"/>
    <s v="S"/>
    <n v="0"/>
    <n v="2843877"/>
    <n v="0"/>
    <n v="0"/>
  </r>
  <r>
    <x v="0"/>
    <x v="0"/>
    <x v="1"/>
    <x v="7"/>
    <s v="2.2.2.1-Viviendas, edificios y estructuras"/>
    <s v="2.2.2.1.2-Edificaciones no residenciales"/>
    <s v="0223-MINISTERIO DE LA VIVIENDA, HABITAT Y EDIFICACIONES (MIVHED)"/>
    <s v="0001-MINISTERIO DE LA VIVIENDA, HABITAT Y EDIFICACIONES (MIVHED)"/>
    <s v="4-SERVICIOS SOCIALES"/>
    <s v="4.3-Actividades deportivas, recreativas, culturales y religiosas"/>
    <s v="4.3.05-Servicios religiosos y otros servicios comunitarios religiosos"/>
    <s v="2.7-OBRAS"/>
    <s v="2.7.1-OBRAS EN EDIFICACIONES"/>
    <s v="11-LA ALTAGRACIA"/>
    <s v="10-FONDO GENERAL"/>
    <s v="14281-RECONSTRUCCIÓN REMOZAMIENTO IGLESIA SAN DIONISIO"/>
    <s v="54-RECONSTRUCCIÓN REMOZAMIENTO IGLESIA SAN DIONISIO"/>
    <s v="0000-NO APLICA"/>
    <s v="S"/>
    <n v="0"/>
    <n v="5814561"/>
    <n v="5814561"/>
    <n v="5814561"/>
  </r>
  <r>
    <x v="0"/>
    <x v="0"/>
    <x v="1"/>
    <x v="7"/>
    <s v="2.2.2.1-Viviendas, edificios y estructuras"/>
    <s v="2.2.2.1.2-Edificaciones no residenciales"/>
    <s v="0223-MINISTERIO DE LA VIVIENDA, HABITAT Y EDIFICACIONES (MIVHED)"/>
    <s v="0001-MINISTERIO DE LA VIVIENDA, HABITAT Y EDIFICACIONES (MIVHED)"/>
    <s v="4-SERVICIOS SOCIALES"/>
    <s v="4.3-Actividades deportivas, recreativas, culturales y religiosas"/>
    <s v="4.3.05-Servicios religiosos y otros servicios comunitarios religiosos"/>
    <s v="2.7-OBRAS"/>
    <s v="2.7.1-OBRAS EN EDIFICACIONES"/>
    <s v="32-SANTO DOMINGO"/>
    <s v="10-FONDO GENERAL"/>
    <s v="14506-CONSTRUCCIÓN EDIFICIO PARA HABITACIONES Y ESTRUCTURA DEL TECHO DE LA CANCHA DEL CEFIJUFA, MUNICIPIO SANTO DOMINGO ESTE."/>
    <s v="32-CONSTRUCCIÓN EDIFICIO PARA HABITACIONES Y ESTRUCTURA DEL TECHO DE LA CANCHA DEL CEFIJUFA, MUNICIPIO SANTO DOMINGO ESTE."/>
    <s v="0000-NO APLICA"/>
    <s v="S"/>
    <n v="0"/>
    <n v="19143935"/>
    <n v="9045026.6300000008"/>
    <n v="9045026.6300000008"/>
  </r>
  <r>
    <x v="0"/>
    <x v="0"/>
    <x v="1"/>
    <x v="7"/>
    <s v="2.2.2.1-Viviendas, edificios y estructuras"/>
    <s v="2.2.2.1.2-Edificaciones no residenciales"/>
    <s v="0223-MINISTERIO DE LA VIVIENDA, HABITAT Y EDIFICACIONES (MIVHED)"/>
    <s v="0001-MINISTERIO DE LA VIVIENDA, HABITAT Y EDIFICACIONES (MIVHED)"/>
    <s v="4-SERVICIOS SOCIALES"/>
    <s v="4.3-Actividades deportivas, recreativas, culturales y religiosas"/>
    <s v="4.3.05-Servicios religiosos y otros servicios comunitarios religiosos"/>
    <s v="2.7-OBRAS"/>
    <s v="2.7.1-OBRAS EN EDIFICACIONES"/>
    <s v="32-SANTO DOMINGO"/>
    <s v="10-FONDO GENERAL"/>
    <s v="14508-CONSTRUCCIÓN EDIFICIO PARA SALONES PARROQUIALES, PARROQUIA STELLA MARIS, MUNICIPIO SANTO DOMINGO ESTE."/>
    <s v="07-CONSTRUCCIÓN EDIFICIO PARA SALONES PARROQUIALES, PARROQUIA STELLA MARIS, MUNICIPIO SANTO DOMINGO ESTE."/>
    <s v="0000-NO APLICA"/>
    <s v="S"/>
    <n v="0"/>
    <n v="12385352"/>
    <n v="11066905.84"/>
    <n v="11066905.84"/>
  </r>
  <r>
    <x v="0"/>
    <x v="0"/>
    <x v="1"/>
    <x v="7"/>
    <s v="2.2.2.1-Viviendas, edificios y estructuras"/>
    <s v="2.2.2.1.2-Edificaciones no residenciales"/>
    <s v="0223-MINISTERIO DE LA VIVIENDA, HABITAT Y EDIFICACIONES (MIVHED)"/>
    <s v="0001-MINISTERIO DE LA VIVIENDA, HABITAT Y EDIFICACIONES (MIVHED)"/>
    <s v="4-SERVICIOS SOCIALES"/>
    <s v="4.4-Educación"/>
    <s v="4.4.04-Educación superior"/>
    <s v="2.7-OBRAS"/>
    <s v="2.7.1-OBRAS EN EDIFICACIONES"/>
    <s v="01-DISTRITO NACIONAL"/>
    <s v="10-FONDO GENERAL"/>
    <s v="14663-AMPLIACIÓN  EDIFICIO ROGELIO LAMARCHE UASD, DISTRITO NACIONAL."/>
    <s v="15-AMPLIACIÓN  EDIFICIO ROGELIO LAMARCHE UASD, DISTRITO NACIONAL."/>
    <s v="0000-NO APLICA"/>
    <s v="S"/>
    <n v="0"/>
    <n v="11689980.810000001"/>
    <n v="2337996.31"/>
    <n v="0"/>
  </r>
  <r>
    <x v="0"/>
    <x v="0"/>
    <x v="1"/>
    <x v="7"/>
    <s v="2.2.2.1-Viviendas, edificios y estructuras"/>
    <s v="2.2.2.1.2-Edificaciones no residenciales"/>
    <s v="0223-MINISTERIO DE LA VIVIENDA, HABITAT Y EDIFICACIONES (MIVHED)"/>
    <s v="0001-MINISTERIO DE LA VIVIENDA, HABITAT Y EDIFICACIONES (MIVHED)"/>
    <s v="4-SERVICIOS SOCIALES"/>
    <s v="4.4-Educación"/>
    <s v="4.4.04-Educación superior"/>
    <s v="2.7-OBRAS"/>
    <s v="2.7.1-OBRAS EN EDIFICACIONES"/>
    <s v="01-DISTRITO NACIONAL"/>
    <s v="10-FONDO GENERAL"/>
    <s v="14815-CONSTRUCCIÓN DEL EDIFICIO MULTIUSOS DE LA UNIVERSIDAD CATÓLICA SANTO DOMINGO, DISTRITO NACIONAL"/>
    <s v="52-CONSTRUCCIÓN DEL EDIFICIO MULTIUSOS DE LA UNIVERSIDAD CATÓLICA SANTO DOMINGO, DISTRITO NACIONAL"/>
    <s v="0000-NO APLICA"/>
    <s v="S"/>
    <n v="0"/>
    <n v="6577475"/>
    <n v="0"/>
    <n v="0"/>
  </r>
  <r>
    <x v="0"/>
    <x v="0"/>
    <x v="1"/>
    <x v="7"/>
    <s v="2.2.2.1-Viviendas, edificios y estructuras"/>
    <s v="2.2.2.1.2-Edificaciones no residenciales"/>
    <s v="0223-MINISTERIO DE LA VIVIENDA, HABITAT Y EDIFICACIONES (MIVHED)"/>
    <s v="0001-MINISTERIO DE LA VIVIENDA, HABITAT Y EDIFICACIONES (MIVHED)"/>
    <s v="4-SERVICIOS SOCIALES"/>
    <s v="4.4-Educación"/>
    <s v="4.4.04-Educación superior"/>
    <s v="2.7-OBRAS"/>
    <s v="2.7.1-OBRAS EN EDIFICACIONES"/>
    <s v="02-AZUA"/>
    <s v="10-FONDO GENERAL"/>
    <s v="14639-CONSTRUCCIÓN CENTRO UNIVERSITARIO REGIONAL UASD AZUA, PROVINCIA AZUA"/>
    <s v="45-CONSTRUCCIÓN CENTRO UNIVERSITARIO REGIONAL UASD AZUA, PROVINCIA AZUA"/>
    <s v="0000-NO APLICA"/>
    <s v="S"/>
    <n v="177795531"/>
    <n v="386753536"/>
    <n v="286753536.38999999"/>
    <n v="286753536.38999999"/>
  </r>
  <r>
    <x v="0"/>
    <x v="0"/>
    <x v="1"/>
    <x v="7"/>
    <s v="2.2.2.1-Viviendas, edificios y estructuras"/>
    <s v="2.2.2.1.2-Edificaciones no residenciales"/>
    <s v="0223-MINISTERIO DE LA VIVIENDA, HABITAT Y EDIFICACIONES (MIVHED)"/>
    <s v="0001-MINISTERIO DE LA VIVIENDA, HABITAT Y EDIFICACIONES (MIVHED)"/>
    <s v="4-SERVICIOS SOCIALES"/>
    <s v="4.4-Educación"/>
    <s v="4.4.04-Educación superior"/>
    <s v="2.7-OBRAS"/>
    <s v="2.7.1-OBRAS EN EDIFICACIONES"/>
    <s v="03-BAHORUCO"/>
    <s v="10-FONDO GENERAL"/>
    <s v="14636-CONSTRUCCIÓN CENTRO UNIVERSITARIO REGIONAL UASD NEYBA, PROVINCIA BAHORUCO"/>
    <s v="43-CONSTRUCCIÓN CENTRO UNIVERSITARIO REGIONAL UASD NEYBA, PROVINCIA BAHORUCO"/>
    <s v="0000-NO APLICA"/>
    <s v="S"/>
    <n v="148903099"/>
    <n v="138044562"/>
    <n v="99825197"/>
    <n v="99825197"/>
  </r>
  <r>
    <x v="0"/>
    <x v="0"/>
    <x v="1"/>
    <x v="7"/>
    <s v="2.2.2.1-Viviendas, edificios y estructuras"/>
    <s v="2.2.2.1.2-Edificaciones no residenciales"/>
    <s v="0223-MINISTERIO DE LA VIVIENDA, HABITAT Y EDIFICACIONES (MIVHED)"/>
    <s v="0001-MINISTERIO DE LA VIVIENDA, HABITAT Y EDIFICACIONES (MIVHED)"/>
    <s v="4-SERVICIOS SOCIALES"/>
    <s v="4.4-Educación"/>
    <s v="4.4.04-Educación superior"/>
    <s v="2.7-OBRAS"/>
    <s v="2.7.1-OBRAS EN EDIFICACIONES"/>
    <s v="17-PERAVIA"/>
    <s v="10-FONDO GENERAL"/>
    <s v="14635-CONSTRUCCIÓN CENTRO UNIVERSITARIO REGIONAL UASD BANI, PROVINCIA PERAVIA"/>
    <s v="42-CONSTRUCCIÓN CENTRO UNIVERSITARIO REGIONAL UASD BANI, PROVINCIA PERAVIA"/>
    <s v="0000-NO APLICA"/>
    <s v="S"/>
    <n v="175451490"/>
    <n v="554110865"/>
    <n v="429713359.82999998"/>
    <n v="429713359.82999998"/>
  </r>
  <r>
    <x v="0"/>
    <x v="0"/>
    <x v="1"/>
    <x v="7"/>
    <s v="2.2.2.1-Viviendas, edificios y estructuras"/>
    <s v="2.2.2.1.2-Edificaciones no residenciales"/>
    <s v="0223-MINISTERIO DE LA VIVIENDA, HABITAT Y EDIFICACIONES (MIVHED)"/>
    <s v="0001-MINISTERIO DE LA VIVIENDA, HABITAT Y EDIFICACIONES (MIVHED)"/>
    <s v="4-SERVICIOS SOCIALES"/>
    <s v="4.4-Educación"/>
    <s v="4.4.04-Educación superior"/>
    <s v="2.7-OBRAS"/>
    <s v="2.7.1-OBRAS EN EDIFICACIONES"/>
    <s v="24-SANCHEZ RAMIREZ"/>
    <s v="10-FONDO GENERAL"/>
    <s v="14720-CONSTRUCCIÓN CENTRO UNIVERSITARIO REGIONAL UASD, COTUÍ, PROVINCIA SÁNCHEZ RAMÍREZ"/>
    <s v="23-CONSTRUCCIÓN CENTRO UNIVERSITARIO REGIONAL UASD, COTUÍ, PROVINCIA SÁNCHEZ RAMÍREZ"/>
    <s v="0000-NO APLICA"/>
    <s v="S"/>
    <n v="23000000"/>
    <n v="286425270"/>
    <n v="136425270"/>
    <n v="136425270"/>
  </r>
  <r>
    <x v="0"/>
    <x v="0"/>
    <x v="1"/>
    <x v="7"/>
    <s v="2.2.2.1-Viviendas, edificios y estructuras"/>
    <s v="2.2.2.1.2-Edificaciones no residenciales"/>
    <s v="0223-MINISTERIO DE LA VIVIENDA, HABITAT Y EDIFICACIONES (MIVHED)"/>
    <s v="0001-MINISTERIO DE LA VIVIENDA, HABITAT Y EDIFICACIONES (MIVHED)"/>
    <s v="4-SERVICIOS SOCIALES"/>
    <s v="4.4-Educación"/>
    <s v="4.4.04-Educación superior"/>
    <s v="2.7-OBRAS"/>
    <s v="2.7.1-OBRAS EN EDIFICACIONES"/>
    <s v="26-SANTIAGO RODRIGUEZ"/>
    <s v="10-FONDO GENERAL"/>
    <s v="14637-CONSTRUCCIÓN CENTRO UNIVESITARIO REGIONAL UASD PROVINCIA SANTIAGO RODRIGUEZ"/>
    <s v="44-CONSTRUCCIÓN CENTRO UNIVESITARIO REGIONAL UASD PROVINCIA SANTIAGO RODRIGUEZ"/>
    <s v="0000-NO APLICA"/>
    <s v="S"/>
    <n v="123908186"/>
    <n v="87272049"/>
    <n v="0"/>
    <n v="0"/>
  </r>
  <r>
    <x v="0"/>
    <x v="0"/>
    <x v="1"/>
    <x v="7"/>
    <s v="2.2.2.1-Viviendas, edificios y estructuras"/>
    <s v="2.2.2.1.2-Edificaciones no residenciales"/>
    <s v="0223-MINISTERIO DE LA VIVIENDA, HABITAT Y EDIFICACIONES (MIVHED)"/>
    <s v="0001-MINISTERIO DE LA VIVIENDA, HABITAT Y EDIFICACIONES (MIVHED)"/>
    <s v="4-SERVICIOS SOCIALES"/>
    <s v="4.4-Educación"/>
    <s v="4.4.04-Educación superior"/>
    <s v="2.7-OBRAS"/>
    <s v="2.7.1-OBRAS EN EDIFICACIONES"/>
    <s v="30-HATO MAYOR"/>
    <s v="10-FONDO GENERAL"/>
    <s v="14278-CONSTRUCCIÓN EXTENSION UASD HATO MAYOR"/>
    <s v="38-CONSTRUCCIÓN EXTENSION UASD HATO MAYOR"/>
    <s v="0000-NO APLICA"/>
    <s v="S"/>
    <n v="146079384"/>
    <n v="246666250"/>
    <n v="134666250.40000001"/>
    <n v="134666250.40000001"/>
  </r>
  <r>
    <x v="0"/>
    <x v="0"/>
    <x v="1"/>
    <x v="7"/>
    <s v="2.2.2.1-Viviendas, edificios y estructuras"/>
    <s v="2.2.2.1.2-Edificaciones no residenciales"/>
    <s v="0223-MINISTERIO DE LA VIVIENDA, HABITAT Y EDIFICACIONES (MIVHED)"/>
    <s v="0001-MINISTERIO DE LA VIVIENDA, HABITAT Y EDIFICACIONES (MIVHED)"/>
    <s v="4-SERVICIOS SOCIALES"/>
    <s v="4.4-Educación"/>
    <s v="4.4.05-Educación de adultos"/>
    <s v="2.7-OBRAS"/>
    <s v="2.7.1-OBRAS EN EDIFICACIONES"/>
    <s v="25-SANTIAGO"/>
    <s v="10-FONDO GENERAL"/>
    <s v="14712-CONSTRUCCIÓN EDIFICIO DE AULAS PARA EL CENTRO DE CORRECCION Y REHABILITACION RAFEY , PROVINCIA SANTIAGO"/>
    <s v="19-CONSTRUCCIÓN EDIFICIO DE AULAS PARA EL CENTRO DE CORRECCION Y REHABILITACION RAFEY , PROVINCIA SANTIAGO"/>
    <s v="0000-NO APLICA"/>
    <s v="S"/>
    <n v="4662304"/>
    <n v="10831383"/>
    <n v="10831382.6"/>
    <n v="4157055.6"/>
  </r>
  <r>
    <x v="0"/>
    <x v="0"/>
    <x v="1"/>
    <x v="7"/>
    <s v="2.2.2.1-Viviendas, edificios y estructuras"/>
    <s v="2.2.2.1.2-Edificaciones no residenciales"/>
    <s v="0223-MINISTERIO DE LA VIVIENDA, HABITAT Y EDIFICACIONES (MIVHED)"/>
    <s v="0001-MINISTERIO DE LA VIVIENDA, HABITAT Y EDIFICACIONES (MIVHED)"/>
    <s v="4-SERVICIOS SOCIALES"/>
    <s v="4.4-Educación"/>
    <s v="4.4.06-Educación técnica"/>
    <s v="2.7-OBRAS"/>
    <s v="2.7.1-OBRAS EN EDIFICACIONES"/>
    <s v="11-LA ALTAGRACIA"/>
    <s v="10-FONDO GENERAL"/>
    <s v="14740-REHABILITACIÓN CENTRO TECNOLOGICO COMUNITARIO DE SAN RAFAEL DEL YUMA, PROVINCIA LA ALTAGRACIA"/>
    <s v="29-REHABILITACIÓN CENTRO TECNOLOGICO COMUNITARIO DE SAN RAFAEL DEL YUMA, PROVINCIA LA ALTAGRACIA"/>
    <s v="0000-NO APLICA"/>
    <s v="S"/>
    <n v="0"/>
    <n v="4993930"/>
    <n v="1668629.06"/>
    <n v="1668629.06"/>
  </r>
  <r>
    <x v="0"/>
    <x v="0"/>
    <x v="1"/>
    <x v="7"/>
    <s v="2.2.2.1-Viviendas, edificios y estructuras"/>
    <s v="2.2.2.1.2-Edificaciones no residenciales"/>
    <s v="0223-MINISTERIO DE LA VIVIENDA, HABITAT Y EDIFICACIONES (MIVHED)"/>
    <s v="0001-MINISTERIO DE LA VIVIENDA, HABITAT Y EDIFICACIONES (MIVHED)"/>
    <s v="4-SERVICIOS SOCIALES"/>
    <s v="4.4-Educación"/>
    <s v="4.4.06-Educación técnica"/>
    <s v="2.7-OBRAS"/>
    <s v="2.7.1-OBRAS EN EDIFICACIONES"/>
    <s v="23-SAN PEDRO DE MACORIS"/>
    <s v="10-FONDO GENERAL"/>
    <s v="14739-REHABILITACIÓN CENTRO TECNOLOGICO COMUNITARIO LOS LLANOS, PROVINCIA SAN PEDRO DE MACORIS"/>
    <s v="26-REHABILITACIÓN CENTRO TECNOLOGICO COMUNITARIO LOS LLANOS, PROVINCIA SAN PEDRO DE MACORIS"/>
    <s v="0000-NO APLICA"/>
    <s v="S"/>
    <n v="0"/>
    <n v="2878141.04"/>
    <n v="2878139.92"/>
    <n v="2878139.92"/>
  </r>
  <r>
    <x v="0"/>
    <x v="0"/>
    <x v="1"/>
    <x v="7"/>
    <s v="2.2.2.1-Viviendas, edificios y estructuras"/>
    <s v="2.2.2.1.2-Edificaciones no residenciales"/>
    <s v="0223-MINISTERIO DE LA VIVIENDA, HABITAT Y EDIFICACIONES (MIVHED)"/>
    <s v="0001-MINISTERIO DE LA VIVIENDA, HABITAT Y EDIFICACIONES (MIVHED)"/>
    <s v="4-SERVICIOS SOCIALES"/>
    <s v="4.5-Protección social"/>
    <s v="4.5.01-Edad avanzada, pensiones (por edad o incapacidad)"/>
    <s v="2.7-OBRAS"/>
    <s v="2.7.1-OBRAS EN EDIFICACIONES"/>
    <s v="01-DISTRITO NACIONAL"/>
    <s v="10-FONDO GENERAL"/>
    <s v="14724-REPARACIÓN DEL HOGAR DE ANCIANOS SAN FRANCISCO DE ASÍS, DISTRITO NACIONAL"/>
    <s v="25-REPARACIÓN DEL HOGAR DE ANCIANOS SAN FRANCISCO DE ASÍS, DISTRITO NACIONAL"/>
    <s v="0000-NO APLICA"/>
    <s v="S"/>
    <n v="0"/>
    <n v="5787774"/>
    <n v="2714175.28"/>
    <n v="2714175.28"/>
  </r>
  <r>
    <x v="0"/>
    <x v="0"/>
    <x v="1"/>
    <x v="7"/>
    <s v="2.2.2.1-Viviendas, edificios y estructuras"/>
    <s v="2.2.2.1.2-Edificaciones no residenciales"/>
    <s v="0223-MINISTERIO DE LA VIVIENDA, HABITAT Y EDIFICACIONES (MIVHED)"/>
    <s v="0001-MINISTERIO DE LA VIVIENDA, HABITAT Y EDIFICACIONES (MIVHED)"/>
    <s v="4-SERVICIOS SOCIALES"/>
    <s v="4.5-Protección social"/>
    <s v="4.5.07-Vivienda social"/>
    <s v="2.7-OBRAS"/>
    <s v="2.7.1-OBRAS EN EDIFICACIONES"/>
    <s v="99-MULTIPROVINCIAL"/>
    <s v="20-FONDOS CON DESTINO ESPECÍFICO"/>
    <s v="No Informado-"/>
    <s v="00-N/A"/>
    <s v="0000-NO APLICA"/>
    <s v="N"/>
    <n v="1000000"/>
    <n v="12676851"/>
    <n v="0"/>
    <n v="0"/>
  </r>
  <r>
    <x v="0"/>
    <x v="0"/>
    <x v="1"/>
    <x v="7"/>
    <s v="2.2.2.1-Viviendas, edificios y estructuras"/>
    <s v="2.2.2.1.2-Edificaciones no residenciales"/>
    <s v="0301-PODER JUDICIAL"/>
    <s v="0001-CONSEJO DEL PODER JUDICIAL"/>
    <s v="1-SERVICIOS  GENERALES"/>
    <s v="1.4-Justicia, orden público y seguridad"/>
    <s v="1.4.03-Administración y servicios de justicia"/>
    <s v="2.7-OBRAS"/>
    <s v="2.7.1-OBRAS EN EDIFICACIONES"/>
    <s v="99-MULTIPROVINCIAL"/>
    <s v="10-FONDO GENERAL"/>
    <s v="No Informado-"/>
    <s v="00-N/A"/>
    <s v="0000-NO APLICA"/>
    <s v="N"/>
    <n v="32136274"/>
    <n v="32136274"/>
    <n v="30476463.079999998"/>
    <n v="30476463.079999998"/>
  </r>
  <r>
    <x v="0"/>
    <x v="0"/>
    <x v="1"/>
    <x v="7"/>
    <s v="2.2.2.1-Viviendas, edificios y estructuras"/>
    <s v="2.2.2.1.2-Edificaciones no residenciales"/>
    <s v="0404-DEFENSOR DEL PUEBLO"/>
    <s v="0001-DEFENSOR DEL PUEBLO"/>
    <s v="1-SERVICIOS  GENERALES"/>
    <s v="1.4-Justicia, orden público y seguridad"/>
    <s v="1.4.03-Administración y servicios de justicia"/>
    <s v="2.7-OBRAS"/>
    <s v="2.7.1-OBRAS EN EDIFICACIONES"/>
    <s v="99-MULTIPROVINCIAL"/>
    <s v="10-FONDO GENERAL"/>
    <s v="No Informado-"/>
    <s v="00-N/A"/>
    <s v="0000-NO APLICA"/>
    <s v="N"/>
    <n v="0"/>
    <n v="869684.71"/>
    <n v="869684.71"/>
    <n v="869684.71"/>
  </r>
  <r>
    <x v="0"/>
    <x v="0"/>
    <x v="1"/>
    <x v="7"/>
    <s v="2.2.2.1-Viviendas, edificios y estructuras"/>
    <s v="2.2.2.1.2-Edificaciones no residenciales"/>
    <s v="0405-TRIBUNAL SUPERIOR  ELECTORAL ( TSE)"/>
    <s v="0001-TRIBUNAL SUPERIOR  ELECTORAL TSE"/>
    <s v="1-SERVICIOS  GENERALES"/>
    <s v="1.1-Administración general"/>
    <s v="1.1.04-Órganos electorales y promoción de la participación ciudadana"/>
    <s v="2.7-OBRAS"/>
    <s v="2.7.1-OBRAS EN EDIFICACIONES"/>
    <s v="99-MULTIPROVINCIAL"/>
    <s v="10-FONDO GENERAL"/>
    <s v="No Informado-"/>
    <s v="00-N/A"/>
    <s v="0000-NO APLICA"/>
    <s v="N"/>
    <n v="0"/>
    <n v="79200000"/>
    <n v="0"/>
    <n v="0"/>
  </r>
  <r>
    <x v="0"/>
    <x v="0"/>
    <x v="1"/>
    <x v="7"/>
    <s v="2.2.2.1-Viviendas, edificios y estructuras"/>
    <s v="2.2.2.1.3-Otras estructuras"/>
    <s v="0201-PRESIDENCIA DE LA REPÚBLICA"/>
    <s v="0004-SERVICIO INTEGRAL DE EMERGENCIAS"/>
    <s v="1-SERVICIOS  GENERALES"/>
    <s v="1.3-Defensa nacional"/>
    <s v="1.3.03-Defensa civil"/>
    <s v="2.7-OBRAS"/>
    <s v="2.7.1-OBRAS EN EDIFICACIONES"/>
    <s v="99-MULTIPROVINCIAL"/>
    <s v="10-FONDO GENERAL"/>
    <s v="No Informado-"/>
    <s v="00-N/A"/>
    <s v="0000-NO APLICA"/>
    <s v="N"/>
    <n v="1831514"/>
    <n v="31514"/>
    <n v="0"/>
    <n v="0"/>
  </r>
  <r>
    <x v="0"/>
    <x v="0"/>
    <x v="1"/>
    <x v="7"/>
    <s v="2.2.2.1-Viviendas, edificios y estructuras"/>
    <s v="2.2.2.1.3-Otras estructuras"/>
    <s v="0201-PRESIDENCIA DE LA REPÚBLICA"/>
    <s v="0004-SERVICIO INTEGRAL DE EMERGENCIAS"/>
    <s v="1-SERVICIOS  GENERALES"/>
    <s v="1.3-Defensa nacional"/>
    <s v="1.3.03-Defensa civil"/>
    <s v="2.7-OBRAS"/>
    <s v="2.7.1-OBRAS EN EDIFICACIONES"/>
    <s v="99-MULTIPROVINCIAL"/>
    <s v="20-FONDOS CON DESTINO ESPECÍFICO"/>
    <s v="No Informado-"/>
    <s v="00-N/A"/>
    <s v="0000-NO APLICA"/>
    <s v="N"/>
    <n v="13675817"/>
    <n v="0"/>
    <n v="0"/>
    <n v="0"/>
  </r>
  <r>
    <x v="0"/>
    <x v="0"/>
    <x v="1"/>
    <x v="7"/>
    <s v="2.2.2.1-Viviendas, edificios y estructuras"/>
    <s v="2.2.2.1.3-Otras estructuras"/>
    <s v="0201-PRESIDENCIA DE LA REPÚBLICA"/>
    <s v="0004-SERVICIO INTEGRAL DE EMERGENCIAS"/>
    <s v="1-SERVICIOS  GENERALES"/>
    <s v="1.3-Defensa nacional"/>
    <s v="1.3.03-Defensa civil"/>
    <s v="2.7-OBRAS"/>
    <s v="2.7.1-OBRAS EN EDIFICACIONES"/>
    <s v="15-MONTE CRISTI"/>
    <s v="10-FONDO GENERAL"/>
    <s v="14624-AMPLIACIÓN DEL SISTEMA NACIONAL DE ATENCION A EMERGENCIAS Y SEGURIDAD 9-1-1, FASE II"/>
    <s v="03-AMPLIACIÓN DEL SISTEMA NACIONAL DE ATENCION A EMERGENCIAS Y SEGURIDAD 9-1-1, FASE II"/>
    <s v="0000-NO APLICA"/>
    <s v="S"/>
    <n v="50000"/>
    <n v="50000"/>
    <n v="0"/>
    <n v="0"/>
  </r>
  <r>
    <x v="0"/>
    <x v="0"/>
    <x v="1"/>
    <x v="7"/>
    <s v="2.2.2.1-Viviendas, edificios y estructuras"/>
    <s v="2.2.2.1.3-Otras estructuras"/>
    <s v="0201-PRESIDENCIA DE LA REPÚBLICA"/>
    <s v="0005-UNIDAD EJECUTORA PARA LA READECUACION DE BARRIOS  Y ENTORNOS (URBE)"/>
    <s v="2-SERVICIOS ECONÓMICOS"/>
    <s v="2.6-Transporte"/>
    <s v="2.6.04-Transporte aéreo"/>
    <s v="2.7-OBRAS"/>
    <s v="2.7.1-OBRAS EN EDIFICACIONES"/>
    <s v="32-SANTO DOMINGO"/>
    <s v="10-FONDO GENERAL"/>
    <s v="14118-CONSTRUCCIÓN DE LA 2 LINEA DEL TELEFÉRICO DE SANTO DOMINGO, SANTO DOMINGO OESTE Y LOS ALCARRIZOS"/>
    <s v="02-CONSTRUCCIÓN DE LA 2 LINEA DEL TELEFÉRICO DE SANTO DOMINGO, SANTO DOMINGO OESTE Y LOS ALCARRIZOS"/>
    <s v="0000-NO APLICA"/>
    <s v="S"/>
    <n v="2801570400"/>
    <n v="3178835755.3400002"/>
    <n v="1919981929.72"/>
    <n v="1919981929.72"/>
  </r>
  <r>
    <x v="0"/>
    <x v="0"/>
    <x v="1"/>
    <x v="7"/>
    <s v="2.2.2.1-Viviendas, edificios y estructuras"/>
    <s v="2.2.2.1.3-Otras estructuras"/>
    <s v="0201-PRESIDENCIA DE LA REPÚBLICA"/>
    <s v="0009-DIRECCIÓN GENERAL DE PROYECTOS ESTRATÉGICOS Y ESPECIALES DE LA PRESIDENCIA DE LA REPÚBLICA (PROPEEP)"/>
    <s v="1-SERVICIOS  GENERALES"/>
    <s v="1.1-Administración general"/>
    <s v="1.1.02-Gestión administrativa, financiera, fiscal, económica y planificación"/>
    <s v="2.7-OBRAS"/>
    <s v="2.7.1-OBRAS EN EDIFICACIONES"/>
    <s v="99-MULTIPROVINCIAL"/>
    <s v="10-FONDO GENERAL"/>
    <s v="No Informado-"/>
    <s v="00-N/A"/>
    <s v="0000-NO APLICA"/>
    <s v="N"/>
    <n v="0"/>
    <n v="0"/>
    <n v="0"/>
    <n v="0"/>
  </r>
  <r>
    <x v="0"/>
    <x v="0"/>
    <x v="1"/>
    <x v="7"/>
    <s v="2.2.2.1-Viviendas, edificios y estructuras"/>
    <s v="2.2.2.1.3-Otras estructuras"/>
    <s v="0201-PRESIDENCIA DE LA REPÚBLICA"/>
    <s v="0009-DIRECCIÓN GENERAL DE PROYECTOS ESTRATÉGICOS Y ESPECIALES DE LA PRESIDENCIA DE LA REPÚBLICA (PROPEEP)"/>
    <s v="2-SERVICIOS ECONÓMICOS"/>
    <s v="2.5-Minería, manufactura y construcción"/>
    <s v="2.5.02-Manufacturas"/>
    <s v="2.7-OBRAS"/>
    <s v="2.7.1-OBRAS EN EDIFICACIONES"/>
    <s v="32-SANTO DOMINGO"/>
    <s v="10-FONDO GENERAL"/>
    <s v="14248-CONSTRUCCIÓN DE OFICINAS Y NAVES INDUSTRIALES DE ZONA FRANCA DISDO, MUNICIPIO SANTO DOMINGO OESTE, PROVINCIA SANTO DOMINGO"/>
    <s v="90-CONSTRUCCIÓN DE OFICINAS Y NAVES INDUSTRIALES DE ZONA FRANCA DISDO, MUNICIPIO SANTO DOMINGO OESTE, PROVINCIA SANTO DOMINGO"/>
    <s v="0000-NO APLICA"/>
    <s v="S"/>
    <n v="0"/>
    <n v="2528867.2599999998"/>
    <n v="2528867.2599999998"/>
    <n v="0"/>
  </r>
  <r>
    <x v="0"/>
    <x v="0"/>
    <x v="1"/>
    <x v="7"/>
    <s v="2.2.2.1-Viviendas, edificios y estructuras"/>
    <s v="2.2.2.1.3-Otras estructuras"/>
    <s v="0201-PRESIDENCIA DE LA REPÚBLICA"/>
    <s v="0009-DIRECCIÓN GENERAL DE PROYECTOS ESTRATÉGICOS Y ESPECIALES DE LA PRESIDENCIA DE LA REPÚBLICA (PROPEEP)"/>
    <s v="3-PROTECCIÓN DEL MEDIO AMBIENTE"/>
    <s v="3.2-Protección de la biodiversidad y ordenación de desechos"/>
    <s v="3.2.02-Ordenación de desechos"/>
    <s v="2.7-OBRAS"/>
    <s v="2.7.1-OBRAS EN EDIFICACIONES"/>
    <s v="09-ESPAILLAT"/>
    <s v="10-FONDO GENERAL"/>
    <s v="15021-CONSTRUCCIÓN DE INFRAESTRUCTURA PARA LA DISPOSICION DE LOS RESIDUOS SOLIDOS EN EL MUNICIPIO DE MOCA, PROVINCIA ESPAILLAT"/>
    <s v="11-CONSTRUCCIÓN DE INFRAESTRUCTURA PARA LA DISPOSICION DE LOS RESIDUOS SOLIDOS EN EL MUNICIPIO DE MOCA, PROVINCIA ESPAILLAT"/>
    <s v="0000-NO APLICA"/>
    <s v="S"/>
    <n v="41057389"/>
    <n v="0"/>
    <n v="0"/>
    <n v="0"/>
  </r>
  <r>
    <x v="0"/>
    <x v="0"/>
    <x v="1"/>
    <x v="7"/>
    <s v="2.2.2.1-Viviendas, edificios y estructuras"/>
    <s v="2.2.2.1.3-Otras estructuras"/>
    <s v="0201-PRESIDENCIA DE LA REPÚBLICA"/>
    <s v="0009-DIRECCIÓN GENERAL DE PROYECTOS ESTRATÉGICOS Y ESPECIALES DE LA PRESIDENCIA DE LA REPÚBLICA (PROPEEP)"/>
    <s v="3-PROTECCIÓN DEL MEDIO AMBIENTE"/>
    <s v="3.2-Protección de la biodiversidad y ordenación de desechos"/>
    <s v="3.2.02-Ordenación de desechos"/>
    <s v="2.7-OBRAS"/>
    <s v="2.7.1-OBRAS EN EDIFICACIONES"/>
    <s v="11-LA ALTAGRACIA"/>
    <s v="10-FONDO GENERAL"/>
    <s v="14592-CONSTRUCCIÓN DE INFRAESTRUCTURAS PARA LA DISPOSICIÓN FINAL DE RESIDUOS SÓLIDOS EN HIGÜEY"/>
    <s v="02-CONSTRUCCIÓN DE INFRAESTRUCTURAS PARA LA DISPOSICIÓN FINAL DE RESIDUOS SÓLIDOS EN HIGÜEY"/>
    <s v="0000-NO APLICA"/>
    <s v="S"/>
    <n v="174942626"/>
    <n v="0"/>
    <n v="0"/>
    <n v="0"/>
  </r>
  <r>
    <x v="0"/>
    <x v="0"/>
    <x v="1"/>
    <x v="7"/>
    <s v="2.2.2.1-Viviendas, edificios y estructuras"/>
    <s v="2.2.2.1.3-Otras estructuras"/>
    <s v="0201-PRESIDENCIA DE LA REPÚBLICA"/>
    <s v="0009-DIRECCIÓN GENERAL DE PROYECTOS ESTRATÉGICOS Y ESPECIALES DE LA PRESIDENCIA DE LA REPÚBLICA (PROPEEP)"/>
    <s v="3-PROTECCIÓN DEL MEDIO AMBIENTE"/>
    <s v="3.2-Protección de la biodiversidad y ordenación de desechos"/>
    <s v="3.2.02-Ordenación de desechos"/>
    <s v="2.7-OBRAS"/>
    <s v="2.7.1-OBRAS EN EDIFICACIONES"/>
    <s v="11-LA ALTAGRACIA"/>
    <s v="10-FONDO GENERAL"/>
    <s v="14599-CONSTRUCCIÓN DE INFRAESTRUCTURA PARA LA DISPOSICIÓN FINAL DE RESIDUOS SÓLIDOS EN VERÓN PUNTA CANA , PROVINCIA LA ALTAGRACIA"/>
    <s v="03-CONSTRUCCIÓN DE INFRAESTRUCTURA PARA LA DISPOSICIÓN FINAL DE RESIDUOS SÓLIDOS EN VERÓN PUNTA CANA , PROVINCIA LA ALTAGRACIA"/>
    <s v="0000-NO APLICA"/>
    <s v="S"/>
    <n v="79621312"/>
    <n v="0"/>
    <n v="0"/>
    <n v="0"/>
  </r>
  <r>
    <x v="0"/>
    <x v="0"/>
    <x v="1"/>
    <x v="7"/>
    <s v="2.2.2.1-Viviendas, edificios y estructuras"/>
    <s v="2.2.2.1.3-Otras estructuras"/>
    <s v="0201-PRESIDENCIA DE LA REPÚBLICA"/>
    <s v="0009-DIRECCIÓN GENERAL DE PROYECTOS ESTRATÉGICOS Y ESPECIALES DE LA PRESIDENCIA DE LA REPÚBLICA (PROPEEP)"/>
    <s v="3-PROTECCIÓN DEL MEDIO AMBIENTE"/>
    <s v="3.2-Protección de la biodiversidad y ordenación de desechos"/>
    <s v="3.2.02-Ordenación de desechos"/>
    <s v="2.7-OBRAS"/>
    <s v="2.7.1-OBRAS EN EDIFICACIONES"/>
    <s v="13-LA VEGA"/>
    <s v="10-FONDO GENERAL"/>
    <s v="14672-CONSTRUCCIÓN DE INFRAESTRUCTURAS PARA LA DISPOSICIÓN DE RESIDUOS SÓLIDOS EN LA VEGA"/>
    <s v="09-CONSTRUCCIÓN DE INFRAESTRUCTURAS PARA LA DISPOSICIÓN DE RESIDUOS SÓLIDOS EN LA VEGA"/>
    <s v="0000-NO APLICA"/>
    <s v="S"/>
    <n v="26275170"/>
    <n v="19325000"/>
    <n v="15825909.49"/>
    <n v="15825909.49"/>
  </r>
  <r>
    <x v="0"/>
    <x v="0"/>
    <x v="1"/>
    <x v="7"/>
    <s v="2.2.2.1-Viviendas, edificios y estructuras"/>
    <s v="2.2.2.1.3-Otras estructuras"/>
    <s v="0201-PRESIDENCIA DE LA REPÚBLICA"/>
    <s v="0009-DIRECCIÓN GENERAL DE PROYECTOS ESTRATÉGICOS Y ESPECIALES DE LA PRESIDENCIA DE LA REPÚBLICA (PROPEEP)"/>
    <s v="3-PROTECCIÓN DEL MEDIO AMBIENTE"/>
    <s v="3.2-Protección de la biodiversidad y ordenación de desechos"/>
    <s v="3.2.02-Ordenación de desechos"/>
    <s v="2.7-OBRAS"/>
    <s v="2.7.1-OBRAS EN EDIFICACIONES"/>
    <s v="14-MARIA TRINIDAD SANCHEZ"/>
    <s v="10-FONDO GENERAL"/>
    <s v="14609-CONSTRUCCIÓN DE INFRAESTRUCTURA PARA LA DISPOSICIÓN FINAL DE RESIDUOS SÓLIDOS EN NAGUA, PROVINCIA MARIA TRINIDAD SANCHEZ"/>
    <s v="04-CONSTRUCCIÓN DE INFRAESTRUCTURA PARA LA DISPOSICIÓN FINAL DE RESIDUOS SÓLIDOS EN NAGUA, PROVINCIA MARIA TRINIDAD SANCHEZ"/>
    <s v="0000-NO APLICA"/>
    <s v="S"/>
    <n v="1668720"/>
    <n v="0"/>
    <n v="0"/>
    <n v="0"/>
  </r>
  <r>
    <x v="0"/>
    <x v="0"/>
    <x v="1"/>
    <x v="7"/>
    <s v="2.2.2.1-Viviendas, edificios y estructuras"/>
    <s v="2.2.2.1.3-Otras estructuras"/>
    <s v="0201-PRESIDENCIA DE LA REPÚBLICA"/>
    <s v="0009-DIRECCIÓN GENERAL DE PROYECTOS ESTRATÉGICOS Y ESPECIALES DE LA PRESIDENCIA DE LA REPÚBLICA (PROPEEP)"/>
    <s v="3-PROTECCIÓN DEL MEDIO AMBIENTE"/>
    <s v="3.2-Protección de la biodiversidad y ordenación de desechos"/>
    <s v="3.2.02-Ordenación de desechos"/>
    <s v="2.7-OBRAS"/>
    <s v="2.7.1-OBRAS EN EDIFICACIONES"/>
    <s v="18-PUERTO PLATA"/>
    <s v="10-FONDO GENERAL"/>
    <s v="14625-CONSTRUCCIÓN DE INFRAESTRUCTURA PARA LA DISPOSICIÓN FINAL DE RESIDUOS SÓLIDOS EN PUERTO PLATA"/>
    <s v="07-CONSTRUCCIÓN DE INFRAESTRUCTURA PARA LA DISPOSICIÓN FINAL DE RESIDUOS SÓLIDOS EN PUERTO PLATA"/>
    <s v="0000-NO APLICA"/>
    <s v="S"/>
    <n v="129142806"/>
    <n v="0"/>
    <n v="0"/>
    <n v="0"/>
  </r>
  <r>
    <x v="0"/>
    <x v="0"/>
    <x v="1"/>
    <x v="7"/>
    <s v="2.2.2.1-Viviendas, edificios y estructuras"/>
    <s v="2.2.2.1.3-Otras estructuras"/>
    <s v="0201-PRESIDENCIA DE LA REPÚBLICA"/>
    <s v="0009-DIRECCIÓN GENERAL DE PROYECTOS ESTRATÉGICOS Y ESPECIALES DE LA PRESIDENCIA DE LA REPÚBLICA (PROPEEP)"/>
    <s v="3-PROTECCIÓN DEL MEDIO AMBIENTE"/>
    <s v="3.2-Protección de la biodiversidad y ordenación de desechos"/>
    <s v="3.2.02-Ordenación de desechos"/>
    <s v="2.7-OBRAS"/>
    <s v="2.7.1-OBRAS EN EDIFICACIONES"/>
    <s v="20-SAMANA"/>
    <s v="10-FONDO GENERAL"/>
    <s v="14617-CONSTRUCCIÓN DE INFRAESTRUCTURAS PARA LA DISPOSICIÓN FINAL DE RESIDUOS SÓLIDOS EN SAMANÁ, PROVINCIA SAMANÁ"/>
    <s v="05-CONSTRUCCIÓN DE INFRAESTRUCTURAS PARA LA DISPOSICIÓN FINAL DE RESIDUOS SÓLIDOS EN SAMANÁ, PROVINCIA SAMANÁ"/>
    <s v="0000-NO APLICA"/>
    <s v="S"/>
    <n v="48232514"/>
    <n v="0"/>
    <n v="0"/>
    <n v="0"/>
  </r>
  <r>
    <x v="0"/>
    <x v="0"/>
    <x v="1"/>
    <x v="7"/>
    <s v="2.2.2.1-Viviendas, edificios y estructuras"/>
    <s v="2.2.2.1.3-Otras estructuras"/>
    <s v="0201-PRESIDENCIA DE LA REPÚBLICA"/>
    <s v="0009-DIRECCIÓN GENERAL DE PROYECTOS ESTRATÉGICOS Y ESPECIALES DE LA PRESIDENCIA DE LA REPÚBLICA (PROPEEP)"/>
    <s v="3-PROTECCIÓN DEL MEDIO AMBIENTE"/>
    <s v="3.2-Protección de la biodiversidad y ordenación de desechos"/>
    <s v="3.2.02-Ordenación de desechos"/>
    <s v="2.7-OBRAS"/>
    <s v="2.7.1-OBRAS EN EDIFICACIONES"/>
    <s v="20-SAMANA"/>
    <s v="10-FONDO GENERAL"/>
    <s v="14620-CONSTRUCCIÓN DE INFRAESTRUCTURA PARA LA DISPOSICIÓN FINAL DE RESIDUOS SÓLIDOS EN LAS TERRENAS, PROVINCIA SAMANA"/>
    <s v="06-CONSTRUCCIÓN DE INFRAESTRUCTURA PARA LA DISPOSICIÓN FINAL DE RESIDUOS SÓLIDOS EN LAS TERRENAS, PROVINCIA SAMANA"/>
    <s v="0000-NO APLICA"/>
    <s v="S"/>
    <n v="23711200"/>
    <n v="0"/>
    <n v="0"/>
    <n v="0"/>
  </r>
  <r>
    <x v="0"/>
    <x v="0"/>
    <x v="1"/>
    <x v="7"/>
    <s v="2.2.2.1-Viviendas, edificios y estructuras"/>
    <s v="2.2.2.1.3-Otras estructuras"/>
    <s v="0201-PRESIDENCIA DE LA REPÚBLICA"/>
    <s v="0009-DIRECCIÓN GENERAL DE PROYECTOS ESTRATÉGICOS Y ESPECIALES DE LA PRESIDENCIA DE LA REPÚBLICA (PROPEEP)"/>
    <s v="3-PROTECCIÓN DEL MEDIO AMBIENTE"/>
    <s v="3.2-Protección de la biodiversidad y ordenación de desechos"/>
    <s v="3.2.02-Ordenación de desechos"/>
    <s v="2.7-OBRAS"/>
    <s v="2.7.1-OBRAS EN EDIFICACIONES"/>
    <s v="21-SAN CRISTOBAL"/>
    <s v="10-FONDO GENERAL"/>
    <s v="14626-CONSTRUCCIÓN DE INFRAESTRUCTURA PARA LA DISPOSICIÓN FINAL DE RESIDUOS SÓLIDOS EN HAINA, PROVINCIA SAN CRISTOBAL"/>
    <s v="08-CONSTRUCCIÓN DE INFRAESTRUCTURA PARA LA DISPOSICIÓN FINAL DE RESIDUOS SÓLIDOS EN HAINA, PROVINCIA SAN CRISTOBAL"/>
    <s v="0000-NO APLICA"/>
    <s v="S"/>
    <n v="19988031"/>
    <n v="15320000"/>
    <n v="11704713.07"/>
    <n v="11704713.07"/>
  </r>
  <r>
    <x v="0"/>
    <x v="0"/>
    <x v="1"/>
    <x v="7"/>
    <s v="2.2.2.1-Viviendas, edificios y estructuras"/>
    <s v="2.2.2.1.3-Otras estructuras"/>
    <s v="0201-PRESIDENCIA DE LA REPÚBLICA"/>
    <s v="0009-DIRECCIÓN GENERAL DE PROYECTOS ESTRATÉGICOS Y ESPECIALES DE LA PRESIDENCIA DE LA REPÚBLICA (PROPEEP)"/>
    <s v="3-PROTECCIÓN DEL MEDIO AMBIENTE"/>
    <s v="3.2-Protección de la biodiversidad y ordenación de desechos"/>
    <s v="3.2.02-Ordenación de desechos"/>
    <s v="2.7-OBRAS"/>
    <s v="2.7.1-OBRAS EN EDIFICACIONES"/>
    <s v="25-SANTIAGO"/>
    <s v="10-FONDO GENERAL"/>
    <s v="15020-CONSTRUCCIÓN DE INFRAESTRUCTURAS PARA LA DISPOSICION DE LOS RESIDUOS SOLIDOS EN EL MUNICIPIO DE TAMBORIL, PROVINCIA SANTIAGO"/>
    <s v="10-CONSTRUCCIÓN DE INFRAESTRUCTURAS PARA LA DISPOSICION DE LOS RESIDUOS SOLIDOS EN EL MUNICIPIO DE TAMBORIL, PROVINCIA SANTIAGO"/>
    <s v="0000-NO APLICA"/>
    <s v="S"/>
    <n v="75453280"/>
    <n v="0"/>
    <n v="0"/>
    <n v="0"/>
  </r>
  <r>
    <x v="0"/>
    <x v="0"/>
    <x v="1"/>
    <x v="7"/>
    <s v="2.2.2.1-Viviendas, edificios y estructuras"/>
    <s v="2.2.2.1.3-Otras estructuras"/>
    <s v="0201-PRESIDENCIA DE LA REPÚBLICA"/>
    <s v="0009-DIRECCIÓN GENERAL DE PROYECTOS ESTRATÉGICOS Y ESPECIALES DE LA PRESIDENCIA DE LA REPÚBLICA (PROPEEP)"/>
    <s v="4-SERVICIOS SOCIALES"/>
    <s v="4.1-Vivienda y servicios comunitarios"/>
    <s v="4.1.01-Urbanización y servicios comunitarios"/>
    <s v="2.7-OBRAS"/>
    <s v="2.7.1-OBRAS EN EDIFICACIONES"/>
    <s v="04-BARAHONA"/>
    <s v="10-FONDO GENERAL"/>
    <s v="15137-CONSTRUCCIÓN DE ECO-VIVIENDAS PARA CIUDADANOS EN CONDICION DE POBREZA MULTIDIMENSIONAL EN EL MUNICIPIO DE BARAHONA, PROVINCIA BARAHONA"/>
    <s v="04-CONSTRUCCIÓN DE ECO-VIVIENDAS PARA CIUDADANOS EN CONDICION DE POBREZA MULTIDIMENSIONAL EN EL MUNICIPIO DE BARAHONA, PROVINCIA BARAHONA"/>
    <s v="0000-NO APLICA"/>
    <s v="S"/>
    <n v="0"/>
    <n v="2469179.66"/>
    <n v="0"/>
    <n v="0"/>
  </r>
  <r>
    <x v="0"/>
    <x v="0"/>
    <x v="1"/>
    <x v="7"/>
    <s v="2.2.2.1-Viviendas, edificios y estructuras"/>
    <s v="2.2.2.1.3-Otras estructuras"/>
    <s v="0201-PRESIDENCIA DE LA REPÚBLICA"/>
    <s v="0009-DIRECCIÓN GENERAL DE PROYECTOS ESTRATÉGICOS Y ESPECIALES DE LA PRESIDENCIA DE LA REPÚBLICA (PROPEEP)"/>
    <s v="4-SERVICIOS SOCIALES"/>
    <s v="4.1-Vivienda y servicios comunitarios"/>
    <s v="4.1.01-Urbanización y servicios comunitarios"/>
    <s v="2.7-OBRAS"/>
    <s v="2.7.1-OBRAS EN EDIFICACIONES"/>
    <s v="08-EL SEIBO"/>
    <s v="10-FONDO GENERAL"/>
    <s v="15118-CONSTRUCCIÓN DE ECO-HÁBITAT INTEGRAL PARA FAMILIAS EN CONDICIONES DE VULNERABILIDAD EN EL MUNICIPIO EL SEIBO, PROVINCIA EL SEIBO"/>
    <s v="05-CONSTRUCCIÓN DE ECO-HÁBITAT INTEGRAL PARA FAMILIAS EN CONDICIONES DE VULNERABILIDAD EN EL MUNICIPIO EL SEIBO, PROVINCIA EL SEIBO"/>
    <s v="0000-NO APLICA"/>
    <s v="S"/>
    <n v="0"/>
    <n v="0"/>
    <n v="0"/>
    <n v="0"/>
  </r>
  <r>
    <x v="0"/>
    <x v="0"/>
    <x v="1"/>
    <x v="7"/>
    <s v="2.2.2.1-Viviendas, edificios y estructuras"/>
    <s v="2.2.2.1.3-Otras estructuras"/>
    <s v="0201-PRESIDENCIA DE LA REPÚBLICA"/>
    <s v="0009-DIRECCIÓN GENERAL DE PROYECTOS ESTRATÉGICOS Y ESPECIALES DE LA PRESIDENCIA DE LA REPÚBLICA (PROPEEP)"/>
    <s v="4-SERVICIOS SOCIALES"/>
    <s v="4.1-Vivienda y servicios comunitarios"/>
    <s v="4.1.01-Urbanización y servicios comunitarios"/>
    <s v="2.7-OBRAS"/>
    <s v="2.7.1-OBRAS EN EDIFICACIONES"/>
    <s v="14-MARIA TRINIDAD SANCHEZ"/>
    <s v="10-FONDO GENERAL"/>
    <s v="15014-CONSTRUCCIÓN DE ECO-HÁBITAT INTEGRAL PARA CIUDADANOS EN CONDICIÓN DE POBREZA MULTIDIMENSIONAL, PROVINCIA MARÍA TRINIDAD SÁNCHEZ"/>
    <s v="02-CONSTRUCCIÓN DE ECO-HÁBITAT INTEGRAL PARA CIUDADANOS EN CONDICIÓN DE POBREZA MULTIDIMENSIONAL, PROVINCIA MARÍA TRINIDAD SÁNCHEZ"/>
    <s v="0000-NO APLICA"/>
    <s v="S"/>
    <n v="5370390"/>
    <n v="0"/>
    <n v="0"/>
    <n v="0"/>
  </r>
  <r>
    <x v="0"/>
    <x v="0"/>
    <x v="1"/>
    <x v="7"/>
    <s v="2.2.2.1-Viviendas, edificios y estructuras"/>
    <s v="2.2.2.1.3-Otras estructuras"/>
    <s v="0201-PRESIDENCIA DE LA REPÚBLICA"/>
    <s v="0009-DIRECCIÓN GENERAL DE PROYECTOS ESTRATÉGICOS Y ESPECIALES DE LA PRESIDENCIA DE LA REPÚBLICA (PROPEEP)"/>
    <s v="4-SERVICIOS SOCIALES"/>
    <s v="4.1-Vivienda y servicios comunitarios"/>
    <s v="4.1.01-Urbanización y servicios comunitarios"/>
    <s v="2.7-OBRAS"/>
    <s v="2.7.1-OBRAS EN EDIFICACIONES"/>
    <s v="15-MONTE CRISTI"/>
    <s v="10-FONDO GENERAL"/>
    <s v="15129-CONSTRUCCIÓN DE ECO-VIVIENDAS PARA CIUDADANOS EN CONDICION DE POBREZA MULTIDIMENSIONAL EN EL MUNICIPIO MONTE CRISTI, PROVINCIA MONTE CRISTI"/>
    <s v="03-CONSTRUCCIÓN DE ECO-VIVIENDAS PARA CIUDADANOS EN CONDICION DE POBREZA MULTIDIMENSIONAL EN EL MUNICIPIO MONTE CRISTI, PROVINCIA MONTE CRISTI"/>
    <s v="0000-NO APLICA"/>
    <s v="S"/>
    <n v="0"/>
    <n v="2240269.54"/>
    <n v="0"/>
    <n v="0"/>
  </r>
  <r>
    <x v="0"/>
    <x v="0"/>
    <x v="1"/>
    <x v="7"/>
    <s v="2.2.2.1-Viviendas, edificios y estructuras"/>
    <s v="2.2.2.1.3-Otras estructuras"/>
    <s v="0201-PRESIDENCIA DE LA REPÚBLICA"/>
    <s v="0009-DIRECCIÓN GENERAL DE PROYECTOS ESTRATÉGICOS Y ESPECIALES DE LA PRESIDENCIA DE LA REPÚBLICA (PROPEEP)"/>
    <s v="4-SERVICIOS SOCIALES"/>
    <s v="4.1-Vivienda y servicios comunitarios"/>
    <s v="4.1.01-Urbanización y servicios comunitarios"/>
    <s v="2.7-OBRAS"/>
    <s v="2.7.1-OBRAS EN EDIFICACIONES"/>
    <s v="21-SAN CRISTOBAL"/>
    <s v="10-FONDO GENERAL"/>
    <s v="15232-CONSTRUCCIÓN DE ECO-VIVIENDAS PARA CIUDADANOS EN CONDICION DE POBREZA MULTIDIMENSIONAL EN EL MUNICIPIO DE SAN CRISTOBAL, PROVINCIA SAN CRISTOBAL"/>
    <s v="07-CONSTRUCCIÓN DE ECO-VIVIENDAS PARA CIUDADANOS EN CONDICION DE POBREZA MULTIDIMENSIONAL EN EL MUNICIPIO DE SAN CRISTOBAL, PROVINCIA SAN CRISTOBAL"/>
    <s v="0000-NO APLICA"/>
    <s v="S"/>
    <n v="0"/>
    <n v="2469179.66"/>
    <n v="0"/>
    <n v="0"/>
  </r>
  <r>
    <x v="0"/>
    <x v="0"/>
    <x v="1"/>
    <x v="7"/>
    <s v="2.2.2.1-Viviendas, edificios y estructuras"/>
    <s v="2.2.2.1.3-Otras estructuras"/>
    <s v="0201-PRESIDENCIA DE LA REPÚBLICA"/>
    <s v="0009-DIRECCIÓN GENERAL DE PROYECTOS ESTRATÉGICOS Y ESPECIALES DE LA PRESIDENCIA DE LA REPÚBLICA (PROPEEP)"/>
    <s v="4-SERVICIOS SOCIALES"/>
    <s v="4.1-Vivienda y servicios comunitarios"/>
    <s v="4.1.01-Urbanización y servicios comunitarios"/>
    <s v="2.7-OBRAS"/>
    <s v="2.7.1-OBRAS EN EDIFICACIONES"/>
    <s v="21-SAN CRISTOBAL"/>
    <s v="10-FONDO GENERAL"/>
    <s v="15385-CONSTRUCCIÓN OBRAS COMPLEMENTARIAS DE LAS ECO-VIVIENDAS PARA CIUDADANOS EN CONDICIÓN DE POBREZA MULTIDIMENSIONAL EN EL MUNICIPIO DE SAN CRISTÓBAL, PROVINCIA SAN CRISTÓBAL"/>
    <s v="09-CONSTRUCCIÓN OBRAS COMPLEMENTARIAS DE LAS ECO-VIVIENDAS PARA CIUDADANOS EN CONDICIÓN DE POBREZA MULTIDIMENSIONAL EN EL MUNICIPIO DE SAN CRISTÓBAL, PROVINCIA SAN CRISTÓBAL"/>
    <s v="0000-NO APLICA"/>
    <s v="S"/>
    <n v="0"/>
    <n v="6847275.8899999997"/>
    <n v="5981539.7599999998"/>
    <n v="5981539.7599999998"/>
  </r>
  <r>
    <x v="0"/>
    <x v="0"/>
    <x v="1"/>
    <x v="7"/>
    <s v="2.2.2.1-Viviendas, edificios y estructuras"/>
    <s v="2.2.2.1.3-Otras estructuras"/>
    <s v="0201-PRESIDENCIA DE LA REPÚBLICA"/>
    <s v="0009-DIRECCIÓN GENERAL DE PROYECTOS ESTRATÉGICOS Y ESPECIALES DE LA PRESIDENCIA DE LA REPÚBLICA (PROPEEP)"/>
    <s v="4-SERVICIOS SOCIALES"/>
    <s v="4.1-Vivienda y servicios comunitarios"/>
    <s v="4.1.01-Urbanización y servicios comunitarios"/>
    <s v="2.7-OBRAS"/>
    <s v="2.7.1-OBRAS EN EDIFICACIONES"/>
    <s v="23-SAN PEDRO DE MACORIS"/>
    <s v="10-FONDO GENERAL"/>
    <s v="15128-CONSTRUCCIÓN DE ECO-HABITAT INTEGRAL PARA CIUDADANOS EN CONDICION DE POBREZA MULTIDIMENSIONAL EN EL MUNICIPIO SAN PEDRO DE MACORÍS, PROVINCIA SAN PEDRO DE MACORÍS"/>
    <s v="06-CONSTRUCCIÓN DE ECO-HABITAT INTEGRAL PARA CIUDADANOS EN CONDICION DE POBREZA MULTIDIMENSIONAL EN EL MUNICIPIO SAN PEDRO DE MACORÍS, PROVINCIA SAN PEDRO DE MACORÍS"/>
    <s v="0000-NO APLICA"/>
    <s v="S"/>
    <n v="0"/>
    <n v="0"/>
    <n v="0"/>
    <n v="0"/>
  </r>
  <r>
    <x v="0"/>
    <x v="0"/>
    <x v="1"/>
    <x v="7"/>
    <s v="2.2.2.1-Viviendas, edificios y estructuras"/>
    <s v="2.2.2.1.3-Otras estructuras"/>
    <s v="0201-PRESIDENCIA DE LA REPÚBLICA"/>
    <s v="0009-DIRECCIÓN GENERAL DE PROYECTOS ESTRATÉGICOS Y ESPECIALES DE LA PRESIDENCIA DE LA REPÚBLICA (PROPEEP)"/>
    <s v="4-SERVICIOS SOCIALES"/>
    <s v="4.1-Vivienda y servicios comunitarios"/>
    <s v="4.1.02-Desarrollo comunitario"/>
    <s v="2.7-OBRAS"/>
    <s v="2.7.1-OBRAS EN EDIFICACIONES"/>
    <s v="07-ELIAS PINA"/>
    <s v="10-FONDO GENERAL"/>
    <s v="15351-CONSTRUCCIÓN DE PLAZA COMUNITARIA EN EL MUNICIPIO DE BÁNICA,  PROVINCIA ELÍAS PIÑA"/>
    <s v="08-CONSTRUCCIÓN DE PLAZA COMUNITARIA EN EL MUNICIPIO DE BÁNICA,  PROVINCIA ELÍAS PIÑA"/>
    <s v="0000-NO APLICA"/>
    <s v="S"/>
    <n v="0"/>
    <n v="5554901.4100000001"/>
    <n v="5141544.8600000003"/>
    <n v="0"/>
  </r>
  <r>
    <x v="0"/>
    <x v="0"/>
    <x v="1"/>
    <x v="7"/>
    <s v="2.2.2.1-Viviendas, edificios y estructuras"/>
    <s v="2.2.2.1.3-Otras estructuras"/>
    <s v="0201-PRESIDENCIA DE LA REPÚBLICA"/>
    <s v="0015-DIRECCIÓN GENERAL DE DESARROLLO DE LA COMUNIDAD"/>
    <s v="4-SERVICIOS SOCIALES"/>
    <s v="4.5-Protección social"/>
    <s v="4.5.10-Asistencia social"/>
    <s v="2.7-OBRAS"/>
    <s v="2.7.1-OBRAS EN EDIFICACIONES"/>
    <s v="99-MULTIPROVINCIAL"/>
    <s v="10-FONDO GENERAL"/>
    <s v="No Informado-"/>
    <s v="00-N/A"/>
    <s v="0000-NO APLICA"/>
    <s v="N"/>
    <n v="2000000"/>
    <n v="7165489"/>
    <n v="2299619.0499999998"/>
    <n v="2299619.0499999998"/>
  </r>
  <r>
    <x v="0"/>
    <x v="0"/>
    <x v="1"/>
    <x v="7"/>
    <s v="2.2.2.1-Viviendas, edificios y estructuras"/>
    <s v="2.2.2.1.3-Otras estructuras"/>
    <s v="0201-PRESIDENCIA DE LA REPÚBLICA"/>
    <s v="0033-ECO5RD"/>
    <s v="3-PROTECCIÓN DEL MEDIO AMBIENTE"/>
    <s v="3.2-Protección de la biodiversidad y ordenación de desechos"/>
    <s v="3.2.02-Ordenación de desechos"/>
    <s v="2.7-OBRAS"/>
    <s v="2.7.1-OBRAS EN EDIFICACIONES"/>
    <s v="09-ESPAILLAT"/>
    <s v="10-FONDO GENERAL"/>
    <s v="15021-CONSTRUCCIÓN DE INFRAESTRUCTURA PARA LA DISPOSICION DE LOS RESIDUOS SOLIDOS EN EL MUNICIPIO DE MOCA, PROVINCIA ESPAILLAT"/>
    <s v="11-CONSTRUCCIÓN DE INFRAESTRUCTURA PARA LA DISPOSICION DE LOS RESIDUOS SOLIDOS EN EL MUNICIPIO DE MOCA, PROVINCIA ESPAILLAT"/>
    <s v="0000-NO APLICA"/>
    <s v="S"/>
    <n v="0"/>
    <n v="0"/>
    <n v="0"/>
    <n v="0"/>
  </r>
  <r>
    <x v="0"/>
    <x v="0"/>
    <x v="1"/>
    <x v="7"/>
    <s v="2.2.2.1-Viviendas, edificios y estructuras"/>
    <s v="2.2.2.1.3-Otras estructuras"/>
    <s v="0201-PRESIDENCIA DE LA REPÚBLICA"/>
    <s v="0033-ECO5RD"/>
    <s v="3-PROTECCIÓN DEL MEDIO AMBIENTE"/>
    <s v="3.2-Protección de la biodiversidad y ordenación de desechos"/>
    <s v="3.2.02-Ordenación de desechos"/>
    <s v="2.7-OBRAS"/>
    <s v="2.7.1-OBRAS EN EDIFICACIONES"/>
    <s v="11-LA ALTAGRACIA"/>
    <s v="10-FONDO GENERAL"/>
    <s v="14592-CONSTRUCCIÓN DE INFRAESTRUCTURAS PARA LA DISPOSICIÓN FINAL DE RESIDUOS SÓLIDOS EN HIGÜEY"/>
    <s v="02-CONSTRUCCIÓN DE INFRAESTRUCTURAS PARA LA DISPOSICIÓN FINAL DE RESIDUOS SÓLIDOS EN HIGÜEY"/>
    <s v="0000-NO APLICA"/>
    <s v="S"/>
    <n v="0"/>
    <n v="97274627.840000004"/>
    <n v="0"/>
    <n v="0"/>
  </r>
  <r>
    <x v="0"/>
    <x v="0"/>
    <x v="1"/>
    <x v="7"/>
    <s v="2.2.2.1-Viviendas, edificios y estructuras"/>
    <s v="2.2.2.1.3-Otras estructuras"/>
    <s v="0201-PRESIDENCIA DE LA REPÚBLICA"/>
    <s v="0033-ECO5RD"/>
    <s v="3-PROTECCIÓN DEL MEDIO AMBIENTE"/>
    <s v="3.2-Protección de la biodiversidad y ordenación de desechos"/>
    <s v="3.2.02-Ordenación de desechos"/>
    <s v="2.7-OBRAS"/>
    <s v="2.7.1-OBRAS EN EDIFICACIONES"/>
    <s v="11-LA ALTAGRACIA"/>
    <s v="10-FONDO GENERAL"/>
    <s v="14599-CONSTRUCCIÓN DE INFRAESTRUCTURA PARA LA DISPOSICIÓN FINAL DE RESIDUOS SÓLIDOS EN VERÓN PUNTA CANA , PROVINCIA LA ALTAGRACIA"/>
    <s v="03-CONSTRUCCIÓN DE INFRAESTRUCTURA PARA LA DISPOSICIÓN FINAL DE RESIDUOS SÓLIDOS EN VERÓN PUNTA CANA , PROVINCIA LA ALTAGRACIA"/>
    <s v="0000-NO APLICA"/>
    <s v="S"/>
    <n v="0"/>
    <n v="57755824.82"/>
    <n v="0"/>
    <n v="0"/>
  </r>
  <r>
    <x v="0"/>
    <x v="0"/>
    <x v="1"/>
    <x v="7"/>
    <s v="2.2.2.1-Viviendas, edificios y estructuras"/>
    <s v="2.2.2.1.3-Otras estructuras"/>
    <s v="0201-PRESIDENCIA DE LA REPÚBLICA"/>
    <s v="0033-ECO5RD"/>
    <s v="3-PROTECCIÓN DEL MEDIO AMBIENTE"/>
    <s v="3.2-Protección de la biodiversidad y ordenación de desechos"/>
    <s v="3.2.02-Ordenación de desechos"/>
    <s v="2.7-OBRAS"/>
    <s v="2.7.1-OBRAS EN EDIFICACIONES"/>
    <s v="14-MARIA TRINIDAD SANCHEZ"/>
    <s v="10-FONDO GENERAL"/>
    <s v="14609-CONSTRUCCIÓN DE INFRAESTRUCTURA PARA LA DISPOSICIÓN FINAL DE RESIDUOS SÓLIDOS EN NAGUA, PROVINCIA MARIA TRINIDAD SANCHEZ"/>
    <s v="04-CONSTRUCCIÓN DE INFRAESTRUCTURA PARA LA DISPOSICIÓN FINAL DE RESIDUOS SÓLIDOS EN NAGUA, PROVINCIA MARIA TRINIDAD SANCHEZ"/>
    <s v="0000-NO APLICA"/>
    <s v="S"/>
    <n v="0"/>
    <n v="8000720"/>
    <n v="0"/>
    <n v="0"/>
  </r>
  <r>
    <x v="0"/>
    <x v="0"/>
    <x v="1"/>
    <x v="7"/>
    <s v="2.2.2.1-Viviendas, edificios y estructuras"/>
    <s v="2.2.2.1.3-Otras estructuras"/>
    <s v="0201-PRESIDENCIA DE LA REPÚBLICA"/>
    <s v="0033-ECO5RD"/>
    <s v="3-PROTECCIÓN DEL MEDIO AMBIENTE"/>
    <s v="3.2-Protección de la biodiversidad y ordenación de desechos"/>
    <s v="3.2.02-Ordenación de desechos"/>
    <s v="2.7-OBRAS"/>
    <s v="2.7.1-OBRAS EN EDIFICACIONES"/>
    <s v="18-PUERTO PLATA"/>
    <s v="10-FONDO GENERAL"/>
    <s v="14625-CONSTRUCCIÓN DE INFRAESTRUCTURA PARA LA DISPOSICIÓN FINAL DE RESIDUOS SÓLIDOS EN PUERTO PLATA"/>
    <s v="07-CONSTRUCCIÓN DE INFRAESTRUCTURA PARA LA DISPOSICIÓN FINAL DE RESIDUOS SÓLIDOS EN PUERTO PLATA"/>
    <s v="0000-NO APLICA"/>
    <s v="S"/>
    <n v="0"/>
    <n v="117506006"/>
    <n v="0"/>
    <n v="0"/>
  </r>
  <r>
    <x v="0"/>
    <x v="0"/>
    <x v="1"/>
    <x v="7"/>
    <s v="2.2.2.1-Viviendas, edificios y estructuras"/>
    <s v="2.2.2.1.3-Otras estructuras"/>
    <s v="0201-PRESIDENCIA DE LA REPÚBLICA"/>
    <s v="0033-ECO5RD"/>
    <s v="3-PROTECCIÓN DEL MEDIO AMBIENTE"/>
    <s v="3.2-Protección de la biodiversidad y ordenación de desechos"/>
    <s v="3.2.02-Ordenación de desechos"/>
    <s v="2.7-OBRAS"/>
    <s v="2.7.1-OBRAS EN EDIFICACIONES"/>
    <s v="20-SAMANA"/>
    <s v="10-FONDO GENERAL"/>
    <s v="14617-CONSTRUCCIÓN DE INFRAESTRUCTURAS PARA LA DISPOSICIÓN FINAL DE RESIDUOS SÓLIDOS EN SAMANÁ, PROVINCIA SAMANÁ"/>
    <s v="05-CONSTRUCCIÓN DE INFRAESTRUCTURAS PARA LA DISPOSICIÓN FINAL DE RESIDUOS SÓLIDOS EN SAMANÁ, PROVINCIA SAMANÁ"/>
    <s v="0000-NO APLICA"/>
    <s v="S"/>
    <n v="0"/>
    <n v="45323314"/>
    <n v="0"/>
    <n v="0"/>
  </r>
  <r>
    <x v="0"/>
    <x v="0"/>
    <x v="1"/>
    <x v="7"/>
    <s v="2.2.2.1-Viviendas, edificios y estructuras"/>
    <s v="2.2.2.1.3-Otras estructuras"/>
    <s v="0201-PRESIDENCIA DE LA REPÚBLICA"/>
    <s v="0033-ECO5RD"/>
    <s v="3-PROTECCIÓN DEL MEDIO AMBIENTE"/>
    <s v="3.2-Protección de la biodiversidad y ordenación de desechos"/>
    <s v="3.2.02-Ordenación de desechos"/>
    <s v="2.7-OBRAS"/>
    <s v="2.7.1-OBRAS EN EDIFICACIONES"/>
    <s v="20-SAMANA"/>
    <s v="10-FONDO GENERAL"/>
    <s v="14620-CONSTRUCCIÓN DE INFRAESTRUCTURA PARA LA DISPOSICIÓN FINAL DE RESIDUOS SÓLIDOS EN LAS TERRENAS, PROVINCIA SAMANA"/>
    <s v="06-CONSTRUCCIÓN DE INFRAESTRUCTURA PARA LA DISPOSICIÓN FINAL DE RESIDUOS SÓLIDOS EN LAS TERRENAS, PROVINCIA SAMANA"/>
    <s v="0000-NO APLICA"/>
    <s v="S"/>
    <n v="0"/>
    <n v="20802000"/>
    <n v="0"/>
    <n v="0"/>
  </r>
  <r>
    <x v="0"/>
    <x v="0"/>
    <x v="1"/>
    <x v="7"/>
    <s v="2.2.2.1-Viviendas, edificios y estructuras"/>
    <s v="2.2.2.1.3-Otras estructuras"/>
    <s v="0201-PRESIDENCIA DE LA REPÚBLICA"/>
    <s v="0033-ECO5RD"/>
    <s v="3-PROTECCIÓN DEL MEDIO AMBIENTE"/>
    <s v="3.2-Protección de la biodiversidad y ordenación de desechos"/>
    <s v="3.2.02-Ordenación de desechos"/>
    <s v="2.7-OBRAS"/>
    <s v="2.7.1-OBRAS EN EDIFICACIONES"/>
    <s v="25-SANTIAGO"/>
    <s v="10-FONDO GENERAL"/>
    <s v="15020-CONSTRUCCIÓN DE INFRAESTRUCTURAS PARA LA DISPOSICION DE LOS RESIDUOS SOLIDOS EN EL MUNICIPIO DE TAMBORIL, PROVINCIA SANTIAGO"/>
    <s v="10-CONSTRUCCIÓN DE INFRAESTRUCTURAS PARA LA DISPOSICION DE LOS RESIDUOS SOLIDOS EN EL MUNICIPIO DE TAMBORIL, PROVINCIA SANTIAGO"/>
    <s v="0000-NO APLICA"/>
    <s v="S"/>
    <n v="0"/>
    <n v="22544800"/>
    <n v="0"/>
    <n v="0"/>
  </r>
  <r>
    <x v="0"/>
    <x v="0"/>
    <x v="1"/>
    <x v="7"/>
    <s v="2.2.2.1-Viviendas, edificios y estructuras"/>
    <s v="2.2.2.1.3-Otras estructuras"/>
    <s v="0203-MINISTERIO DE DEFENSA"/>
    <s v="0030-SERVICIO NACIONAL DE PROTECCION AMBIENTAL"/>
    <s v="3-PROTECCIÓN DEL MEDIO AMBIENTE"/>
    <s v="3.2-Protección de la biodiversidad y ordenación de desechos"/>
    <s v="3.2.09-Áreas protegidas y otras medidas de conservación"/>
    <s v="2.7-OBRAS"/>
    <s v="2.7.1-OBRAS EN EDIFICACIONES"/>
    <s v="99-MULTIPROVINCIAL"/>
    <s v="10-FONDO GENERAL"/>
    <s v="No Informado-"/>
    <s v="00-N/A"/>
    <s v="0000-NO APLICA"/>
    <s v="N"/>
    <n v="1187777"/>
    <n v="234017"/>
    <n v="0"/>
    <n v="0"/>
  </r>
  <r>
    <x v="0"/>
    <x v="0"/>
    <x v="1"/>
    <x v="7"/>
    <s v="2.2.2.1-Viviendas, edificios y estructuras"/>
    <s v="2.2.2.1.3-Otras estructuras"/>
    <s v="0204-MINISTERIO DE RELACIONES EXTERIORES"/>
    <s v="0001-MINISTERIO DE RELACIONES EXTERIORES"/>
    <s v="1-SERVICIOS  GENERALES"/>
    <s v="1.2-Relaciones internacionales"/>
    <s v="1.2.01-Relaciones internacionales desde oficinas en el país"/>
    <s v="2.7-OBRAS"/>
    <s v="2.7.1-OBRAS EN EDIFICACIONES"/>
    <s v="01-DISTRITO NACIONAL"/>
    <s v="10-FONDO GENERAL"/>
    <s v="No Informado-"/>
    <s v="00-N/A"/>
    <s v="0000-NO APLICA"/>
    <s v="N"/>
    <n v="0"/>
    <n v="500000"/>
    <n v="0"/>
    <n v="0"/>
  </r>
  <r>
    <x v="0"/>
    <x v="0"/>
    <x v="1"/>
    <x v="7"/>
    <s v="2.2.2.1-Viviendas, edificios y estructuras"/>
    <s v="2.2.2.1.3-Otras estructuras"/>
    <s v="0206-MINISTERIO DE EDUCACIÓN"/>
    <s v="0008-INSTITUTO SUPERIOR DE FORMACIÓN DOCENTE  SALOME UREÑA"/>
    <s v="4-SERVICIOS SOCIALES"/>
    <s v="4.4-Educación"/>
    <s v="4.4.04-Educación superior"/>
    <s v="2.7-OBRAS"/>
    <s v="2.7.1-OBRAS EN EDIFICACIONES"/>
    <s v="99-MULTIPROVINCIAL"/>
    <s v="10-FONDO GENERAL"/>
    <s v="No Informado-"/>
    <s v="00-N/A"/>
    <s v="0000-NO APLICA"/>
    <s v="N"/>
    <n v="0"/>
    <n v="200000"/>
    <n v="0"/>
    <n v="0"/>
  </r>
  <r>
    <x v="0"/>
    <x v="0"/>
    <x v="1"/>
    <x v="7"/>
    <s v="2.2.2.1-Viviendas, edificios y estructuras"/>
    <s v="2.2.2.1.3-Otras estructuras"/>
    <s v="0206-MINISTERIO DE EDUCACIÓN"/>
    <s v="0010-INSTITUTO NACIONAL DE BIENESTAR ESTUDIANTIL (INABIE)"/>
    <s v="4-SERVICIOS SOCIALES"/>
    <s v="4.4-Educación"/>
    <s v="4.4.99-Planificación, gestión y supervisión de la educación"/>
    <s v="2.7-OBRAS"/>
    <s v="2.7.1-OBRAS EN EDIFICACIONES"/>
    <s v="99-MULTIPROVINCIAL"/>
    <s v="10-FONDO GENERAL"/>
    <s v="No Informado-"/>
    <s v="00-N/A"/>
    <s v="0000-NO APLICA"/>
    <s v="N"/>
    <n v="30400000"/>
    <n v="30400000"/>
    <n v="0"/>
    <n v="0"/>
  </r>
  <r>
    <x v="0"/>
    <x v="0"/>
    <x v="1"/>
    <x v="7"/>
    <s v="2.2.2.1-Viviendas, edificios y estructuras"/>
    <s v="2.2.2.1.3-Otras estructuras"/>
    <s v="0207-MINISTERIO DE SALUD PÚBLICA Y ASISTENCIA SOCIAL"/>
    <s v="0001-MINISTERIO DE SALUD PUBLICA Y ASISTENCIA SOCIAL"/>
    <s v="4-SERVICIOS SOCIALES"/>
    <s v="4.2-Salud"/>
    <s v="4.2.03-Servicios de la salud pública y prevención de la salud"/>
    <s v="2.7-OBRAS"/>
    <s v="2.7.1-OBRAS EN EDIFICACIONES"/>
    <s v="99-MULTIPROVINCIAL"/>
    <s v="70-DONACION EXTERNA"/>
    <s v="14804-CONSTRUCCIÓN  DEL LABORATORIO REGIONAL DE SALUD PÚBLICA EN AZUA DE COMPOSTELA"/>
    <s v="01-CONSTRUCCIÓN  DEL LABORATORIO REGIONAL DE SALUD PÚBLICA EN AZUA DE COMPOSTELA"/>
    <s v="0000-NO APLICA"/>
    <s v="S"/>
    <n v="44070000"/>
    <n v="44070000"/>
    <n v="0"/>
    <n v="0"/>
  </r>
  <r>
    <x v="0"/>
    <x v="0"/>
    <x v="1"/>
    <x v="7"/>
    <s v="2.2.2.1-Viviendas, edificios y estructuras"/>
    <s v="2.2.2.1.3-Otras estructuras"/>
    <s v="0207-MINISTERIO DE SALUD PÚBLICA Y ASISTENCIA SOCIAL"/>
    <s v="0001-MINISTERIO DE SALUD PUBLICA Y ASISTENCIA SOCIAL"/>
    <s v="4-SERVICIOS SOCIALES"/>
    <s v="4.2-Salud"/>
    <s v="4.2.99-Planificación, gestión y supervisión de la salud"/>
    <s v="2.7-OBRAS"/>
    <s v="2.7.1-OBRAS EN EDIFICACIONES"/>
    <s v="99-MULTIPROVINCIAL"/>
    <s v="10-FONDO GENERAL"/>
    <s v="No Informado-"/>
    <s v="00-N/A"/>
    <s v="0000-NO APLICA"/>
    <s v="N"/>
    <n v="5350000"/>
    <n v="0"/>
    <n v="0"/>
    <n v="0"/>
  </r>
  <r>
    <x v="0"/>
    <x v="0"/>
    <x v="1"/>
    <x v="7"/>
    <s v="2.2.2.1-Viviendas, edificios y estructuras"/>
    <s v="2.2.2.1.3-Otras estructuras"/>
    <s v="0210-MINISTERIO DE AGRICULTURA"/>
    <s v="0001-MINISTERIO DE AGRICULTURA"/>
    <s v="2-SERVICIOS ECONÓMICOS"/>
    <s v="2.2-Agropecuaria, caza, pesca y silvicultura"/>
    <s v="2.2.01-Agropecuaria"/>
    <s v="2.7-OBRAS"/>
    <s v="2.7.1-OBRAS EN EDIFICACIONES"/>
    <s v="99-MULTIPROVINCIAL"/>
    <s v="10-FONDO GENERAL"/>
    <s v="No Informado-"/>
    <s v="00-N/A"/>
    <s v="0000-NO APLICA"/>
    <s v="N"/>
    <n v="500000"/>
    <n v="500000"/>
    <n v="0"/>
    <n v="0"/>
  </r>
  <r>
    <x v="0"/>
    <x v="0"/>
    <x v="1"/>
    <x v="7"/>
    <s v="2.2.2.1-Viviendas, edificios y estructuras"/>
    <s v="2.2.2.1.3-Otras estructuras"/>
    <s v="0211-MINISTERIO DE OBRAS PÚBLICAS Y COMUNICACIONES"/>
    <s v="0001-MINISTERIO DE OBRAS PUBLICAS Y COMUNICACIONES"/>
    <s v="2-SERVICIOS ECONÓMICOS"/>
    <s v="2.2-Agropecuaria, caza, pesca y silvicultura"/>
    <s v="2.2.02-Caza y pesca"/>
    <s v="2.7-OBRAS"/>
    <s v="2.7.1-OBRAS EN EDIFICACIONES"/>
    <s v="04-BARAHONA"/>
    <s v="10-FONDO GENERAL"/>
    <s v="13978-CONSTRUCCIÓN DEL MATADERO DE LA PROVINCIA BARAHONA"/>
    <s v="34-CONSTRUCCIÓN DEL MATADERO DE LA PROVINCIA BARAHONA"/>
    <s v="0000-NO APLICA"/>
    <s v="S"/>
    <n v="0"/>
    <n v="0"/>
    <n v="0"/>
    <n v="0"/>
  </r>
  <r>
    <x v="0"/>
    <x v="0"/>
    <x v="1"/>
    <x v="7"/>
    <s v="2.2.2.1-Viviendas, edificios y estructuras"/>
    <s v="2.2.2.1.3-Otras estructuras"/>
    <s v="0211-MINISTERIO DE OBRAS PÚBLICAS Y COMUNICACIONES"/>
    <s v="0001-MINISTERIO DE OBRAS PUBLICAS Y COMUNICACIONES"/>
    <s v="2-SERVICIOS ECONÓMICOS"/>
    <s v="2.2-Agropecuaria, caza, pesca y silvicultura"/>
    <s v="2.2.02-Caza y pesca"/>
    <s v="2.7-OBRAS"/>
    <s v="2.7.1-OBRAS EN EDIFICACIONES"/>
    <s v="04-BARAHONA"/>
    <s v="50-CRÉDITO INTERNO"/>
    <s v="13978-CONSTRUCCIÓN DEL MATADERO DE LA PROVINCIA BARAHONA"/>
    <s v="34-CONSTRUCCIÓN DEL MATADERO DE LA PROVINCIA BARAHONA"/>
    <s v="0000-NO APLICA"/>
    <s v="S"/>
    <n v="0"/>
    <n v="15000000"/>
    <n v="0"/>
    <n v="0"/>
  </r>
  <r>
    <x v="0"/>
    <x v="0"/>
    <x v="1"/>
    <x v="7"/>
    <s v="2.2.2.1-Viviendas, edificios y estructuras"/>
    <s v="2.2.2.1.3-Otras estructuras"/>
    <s v="0213-MINISTERIO DE TURISMO"/>
    <s v="0002-COMITE EJECUTOR DE INFRAESTRUCTA EN ZONAS TURISTICAS (CEIZTUR)"/>
    <s v="2-SERVICIOS ECONÓMICOS"/>
    <s v="2.9-Otros servicios económicos"/>
    <s v="2.9.03-Turismo"/>
    <s v="2.7-OBRAS"/>
    <s v="2.7.1-OBRAS EN EDIFICACIONES"/>
    <s v="99-MULTIPROVINCIAL"/>
    <s v="20-FONDOS CON DESTINO ESPECÍFICO"/>
    <s v="No Informado-"/>
    <s v="00-N/A"/>
    <s v="0000-NO APLICA"/>
    <s v="N"/>
    <n v="3000000"/>
    <n v="2700000"/>
    <n v="0"/>
    <n v="0"/>
  </r>
  <r>
    <x v="0"/>
    <x v="0"/>
    <x v="1"/>
    <x v="7"/>
    <s v="2.2.2.1-Viviendas, edificios y estructuras"/>
    <s v="2.2.2.1.3-Otras estructuras"/>
    <s v="0223-MINISTERIO DE LA VIVIENDA, HABITAT Y EDIFICACIONES (MIVHED)"/>
    <s v="0001-MINISTERIO DE LA VIVIENDA, HABITAT Y EDIFICACIONES (MIVHED)"/>
    <s v="4-SERVICIOS SOCIALES"/>
    <s v="4.3-Actividades deportivas, recreativas, culturales y religiosas"/>
    <s v="4.3.05-Servicios religiosos y otros servicios comunitarios religiosos"/>
    <s v="2.7-OBRAS"/>
    <s v="2.7.1-OBRAS EN EDIFICACIONES"/>
    <s v="04-BARAHONA"/>
    <s v="10-FONDO GENERAL"/>
    <s v="14540-CONSTRUCCIÓN IGLESIA EN MONTE GRANDE, PROVINCIA BARAHONA"/>
    <s v="09-CONSTRUCCIÓN IGLESIA EN MONTE GRANDE, PROVINCIA BARAHONA"/>
    <s v="0000-NO APLICA"/>
    <s v="S"/>
    <n v="0"/>
    <n v="1522875.03"/>
    <n v="903644.6"/>
    <n v="903644.6"/>
  </r>
  <r>
    <x v="0"/>
    <x v="0"/>
    <x v="1"/>
    <x v="7"/>
    <s v="2.2.2.1-Viviendas, edificios y estructuras"/>
    <s v="2.2.2.1.4-Mejoras de tierras y terrenos"/>
    <s v="0201-PRESIDENCIA DE LA REPÚBLICA"/>
    <s v="0009-DIRECCIÓN GENERAL DE PROYECTOS ESTRATÉGICOS Y ESPECIALES DE LA PRESIDENCIA DE LA REPÚBLICA (PROPEEP)"/>
    <s v="4-SERVICIOS SOCIALES"/>
    <s v="4.1-Vivienda y servicios comunitarios"/>
    <s v="4.1.01-Urbanización y servicios comunitarios"/>
    <s v="2.7-OBRAS"/>
    <s v="2.7.1-OBRAS EN EDIFICACIONES"/>
    <s v="02-AZUA"/>
    <s v="10-FONDO GENERAL"/>
    <s v="14713-CONSTRUCCIÓN DE ECO-HABITAT INTEGRAL PARA CIUDADANOS EN CONDICION DE POBREZA MULTIDIMENSIONAL EN LA PROVINCIA DE AZUA"/>
    <s v="01-CONSTRUCCIÓN DE ECO-HABITAT INTEGRAL PARA CIUDADANOS EN CONDICION DE POBREZA MULTIDIMENSIONAL EN LA PROVINCIA DE AZUA"/>
    <s v="0000-NO APLICA"/>
    <s v="S"/>
    <n v="26948415"/>
    <n v="0"/>
    <n v="0"/>
    <n v="0"/>
  </r>
  <r>
    <x v="0"/>
    <x v="0"/>
    <x v="1"/>
    <x v="7"/>
    <s v="2.2.2.1-Viviendas, edificios y estructuras"/>
    <s v="2.2.2.1.4-Mejoras de tierras y terrenos"/>
    <s v="0201-PRESIDENCIA DE LA REPÚBLICA"/>
    <s v="0009-DIRECCIÓN GENERAL DE PROYECTOS ESTRATÉGICOS Y ESPECIALES DE LA PRESIDENCIA DE LA REPÚBLICA (PROPEEP)"/>
    <s v="4-SERVICIOS SOCIALES"/>
    <s v="4.1-Vivienda y servicios comunitarios"/>
    <s v="4.1.01-Urbanización y servicios comunitarios"/>
    <s v="2.7-OBRAS"/>
    <s v="2.7.1-OBRAS EN EDIFICACIONES"/>
    <s v="04-BARAHONA"/>
    <s v="10-FONDO GENERAL"/>
    <s v="15137-CONSTRUCCIÓN DE ECO-VIVIENDAS PARA CIUDADANOS EN CONDICION DE POBREZA MULTIDIMENSIONAL EN EL MUNICIPIO DE BARAHONA, PROVINCIA BARAHONA"/>
    <s v="04-CONSTRUCCIÓN DE ECO-VIVIENDAS PARA CIUDADANOS EN CONDICION DE POBREZA MULTIDIMENSIONAL EN EL MUNICIPIO DE BARAHONA, PROVINCIA BARAHONA"/>
    <s v="0000-NO APLICA"/>
    <s v="S"/>
    <n v="0"/>
    <n v="8762922.5600000005"/>
    <n v="0"/>
    <n v="0"/>
  </r>
  <r>
    <x v="0"/>
    <x v="0"/>
    <x v="1"/>
    <x v="7"/>
    <s v="2.2.2.1-Viviendas, edificios y estructuras"/>
    <s v="2.2.2.1.4-Mejoras de tierras y terrenos"/>
    <s v="0201-PRESIDENCIA DE LA REPÚBLICA"/>
    <s v="0009-DIRECCIÓN GENERAL DE PROYECTOS ESTRATÉGICOS Y ESPECIALES DE LA PRESIDENCIA DE LA REPÚBLICA (PROPEEP)"/>
    <s v="4-SERVICIOS SOCIALES"/>
    <s v="4.1-Vivienda y servicios comunitarios"/>
    <s v="4.1.01-Urbanización y servicios comunitarios"/>
    <s v="2.7-OBRAS"/>
    <s v="2.7.1-OBRAS EN EDIFICACIONES"/>
    <s v="08-EL SEIBO"/>
    <s v="10-FONDO GENERAL"/>
    <s v="15118-CONSTRUCCIÓN DE ECO-HÁBITAT INTEGRAL PARA FAMILIAS EN CONDICIONES DE VULNERABILIDAD EN EL MUNICIPIO EL SEIBO, PROVINCIA EL SEIBO"/>
    <s v="05-CONSTRUCCIÓN DE ECO-HÁBITAT INTEGRAL PARA FAMILIAS EN CONDICIONES DE VULNERABILIDAD EN EL MUNICIPIO EL SEIBO, PROVINCIA EL SEIBO"/>
    <s v="0000-NO APLICA"/>
    <s v="S"/>
    <n v="0"/>
    <n v="0"/>
    <n v="0"/>
    <n v="0"/>
  </r>
  <r>
    <x v="0"/>
    <x v="0"/>
    <x v="1"/>
    <x v="7"/>
    <s v="2.2.2.1-Viviendas, edificios y estructuras"/>
    <s v="2.2.2.1.4-Mejoras de tierras y terrenos"/>
    <s v="0201-PRESIDENCIA DE LA REPÚBLICA"/>
    <s v="0009-DIRECCIÓN GENERAL DE PROYECTOS ESTRATÉGICOS Y ESPECIALES DE LA PRESIDENCIA DE LA REPÚBLICA (PROPEEP)"/>
    <s v="4-SERVICIOS SOCIALES"/>
    <s v="4.1-Vivienda y servicios comunitarios"/>
    <s v="4.1.01-Urbanización y servicios comunitarios"/>
    <s v="2.7-OBRAS"/>
    <s v="2.7.1-OBRAS EN EDIFICACIONES"/>
    <s v="14-MARIA TRINIDAD SANCHEZ"/>
    <s v="10-FONDO GENERAL"/>
    <s v="15014-CONSTRUCCIÓN DE ECO-HÁBITAT INTEGRAL PARA CIUDADANOS EN CONDICIÓN DE POBREZA MULTIDIMENSIONAL, PROVINCIA MARÍA TRINIDAD SÁNCHEZ"/>
    <s v="02-CONSTRUCCIÓN DE ECO-HÁBITAT INTEGRAL PARA CIUDADANOS EN CONDICIÓN DE POBREZA MULTIDIMENSIONAL, PROVINCIA MARÍA TRINIDAD SÁNCHEZ"/>
    <s v="0000-NO APLICA"/>
    <s v="S"/>
    <n v="31441344"/>
    <n v="0"/>
    <n v="0"/>
    <n v="0"/>
  </r>
  <r>
    <x v="0"/>
    <x v="0"/>
    <x v="1"/>
    <x v="7"/>
    <s v="2.2.2.1-Viviendas, edificios y estructuras"/>
    <s v="2.2.2.1.4-Mejoras de tierras y terrenos"/>
    <s v="0201-PRESIDENCIA DE LA REPÚBLICA"/>
    <s v="0009-DIRECCIÓN GENERAL DE PROYECTOS ESTRATÉGICOS Y ESPECIALES DE LA PRESIDENCIA DE LA REPÚBLICA (PROPEEP)"/>
    <s v="4-SERVICIOS SOCIALES"/>
    <s v="4.1-Vivienda y servicios comunitarios"/>
    <s v="4.1.01-Urbanización y servicios comunitarios"/>
    <s v="2.7-OBRAS"/>
    <s v="2.7.1-OBRAS EN EDIFICACIONES"/>
    <s v="15-MONTE CRISTI"/>
    <s v="10-FONDO GENERAL"/>
    <s v="15129-CONSTRUCCIÓN DE ECO-VIVIENDAS PARA CIUDADANOS EN CONDICION DE POBREZA MULTIDIMENSIONAL EN EL MUNICIPIO MONTE CRISTI, PROVINCIA MONTE CRISTI"/>
    <s v="03-CONSTRUCCIÓN DE ECO-VIVIENDAS PARA CIUDADANOS EN CONDICION DE POBREZA MULTIDIMENSIONAL EN EL MUNICIPIO MONTE CRISTI, PROVINCIA MONTE CRISTI"/>
    <s v="0000-NO APLICA"/>
    <s v="S"/>
    <n v="0"/>
    <n v="9029695.6099999994"/>
    <n v="0"/>
    <n v="0"/>
  </r>
  <r>
    <x v="0"/>
    <x v="0"/>
    <x v="1"/>
    <x v="7"/>
    <s v="2.2.2.1-Viviendas, edificios y estructuras"/>
    <s v="2.2.2.1.4-Mejoras de tierras y terrenos"/>
    <s v="0201-PRESIDENCIA DE LA REPÚBLICA"/>
    <s v="0009-DIRECCIÓN GENERAL DE PROYECTOS ESTRATÉGICOS Y ESPECIALES DE LA PRESIDENCIA DE LA REPÚBLICA (PROPEEP)"/>
    <s v="4-SERVICIOS SOCIALES"/>
    <s v="4.1-Vivienda y servicios comunitarios"/>
    <s v="4.1.01-Urbanización y servicios comunitarios"/>
    <s v="2.7-OBRAS"/>
    <s v="2.7.1-OBRAS EN EDIFICACIONES"/>
    <s v="21-SAN CRISTOBAL"/>
    <s v="10-FONDO GENERAL"/>
    <s v="15232-CONSTRUCCIÓN DE ECO-VIVIENDAS PARA CIUDADANOS EN CONDICION DE POBREZA MULTIDIMENSIONAL EN EL MUNICIPIO DE SAN CRISTOBAL, PROVINCIA SAN CRISTOBAL"/>
    <s v="07-CONSTRUCCIÓN DE ECO-VIVIENDAS PARA CIUDADANOS EN CONDICION DE POBREZA MULTIDIMENSIONAL EN EL MUNICIPIO DE SAN CRISTOBAL, PROVINCIA SAN CRISTOBAL"/>
    <s v="0000-NO APLICA"/>
    <s v="S"/>
    <n v="0"/>
    <n v="8762922.5600000005"/>
    <n v="0"/>
    <n v="0"/>
  </r>
  <r>
    <x v="0"/>
    <x v="0"/>
    <x v="1"/>
    <x v="7"/>
    <s v="2.2.2.1-Viviendas, edificios y estructuras"/>
    <s v="2.2.2.1.4-Mejoras de tierras y terrenos"/>
    <s v="0201-PRESIDENCIA DE LA REPÚBLICA"/>
    <s v="0009-DIRECCIÓN GENERAL DE PROYECTOS ESTRATÉGICOS Y ESPECIALES DE LA PRESIDENCIA DE LA REPÚBLICA (PROPEEP)"/>
    <s v="4-SERVICIOS SOCIALES"/>
    <s v="4.1-Vivienda y servicios comunitarios"/>
    <s v="4.1.01-Urbanización y servicios comunitarios"/>
    <s v="2.7-OBRAS"/>
    <s v="2.7.1-OBRAS EN EDIFICACIONES"/>
    <s v="21-SAN CRISTOBAL"/>
    <s v="10-FONDO GENERAL"/>
    <s v="15385-CONSTRUCCIÓN OBRAS COMPLEMENTARIAS DE LAS ECO-VIVIENDAS PARA CIUDADANOS EN CONDICIÓN DE POBREZA MULTIDIMENSIONAL EN EL MUNICIPIO DE SAN CRISTÓBAL, PROVINCIA SAN CRISTÓBAL"/>
    <s v="09-CONSTRUCCIÓN OBRAS COMPLEMENTARIAS DE LAS ECO-VIVIENDAS PARA CIUDADANOS EN CONDICIÓN DE POBREZA MULTIDIMENSIONAL EN EL MUNICIPIO DE SAN CRISTÓBAL, PROVINCIA SAN CRISTÓBAL"/>
    <s v="0000-NO APLICA"/>
    <s v="S"/>
    <n v="0"/>
    <n v="1442196.69"/>
    <n v="1442196.69"/>
    <n v="1442196.69"/>
  </r>
  <r>
    <x v="0"/>
    <x v="0"/>
    <x v="1"/>
    <x v="7"/>
    <s v="2.2.2.1-Viviendas, edificios y estructuras"/>
    <s v="2.2.2.1.4-Mejoras de tierras y terrenos"/>
    <s v="0201-PRESIDENCIA DE LA REPÚBLICA"/>
    <s v="0009-DIRECCIÓN GENERAL DE PROYECTOS ESTRATÉGICOS Y ESPECIALES DE LA PRESIDENCIA DE LA REPÚBLICA (PROPEEP)"/>
    <s v="4-SERVICIOS SOCIALES"/>
    <s v="4.1-Vivienda y servicios comunitarios"/>
    <s v="4.1.01-Urbanización y servicios comunitarios"/>
    <s v="2.7-OBRAS"/>
    <s v="2.7.1-OBRAS EN EDIFICACIONES"/>
    <s v="23-SAN PEDRO DE MACORIS"/>
    <s v="10-FONDO GENERAL"/>
    <s v="15128-CONSTRUCCIÓN DE ECO-HABITAT INTEGRAL PARA CIUDADANOS EN CONDICION DE POBREZA MULTIDIMENSIONAL EN EL MUNICIPIO SAN PEDRO DE MACORÍS, PROVINCIA SAN PEDRO DE MACORÍS"/>
    <s v="06-CONSTRUCCIÓN DE ECO-HABITAT INTEGRAL PARA CIUDADANOS EN CONDICION DE POBREZA MULTIDIMENSIONAL EN EL MUNICIPIO SAN PEDRO DE MACORÍS, PROVINCIA SAN PEDRO DE MACORÍS"/>
    <s v="0000-NO APLICA"/>
    <s v="S"/>
    <n v="0"/>
    <n v="0"/>
    <n v="0"/>
    <n v="0"/>
  </r>
  <r>
    <x v="0"/>
    <x v="0"/>
    <x v="1"/>
    <x v="7"/>
    <s v="2.2.2.1-Viviendas, edificios y estructuras"/>
    <s v="2.2.2.1.4-Mejoras de tierras y terrenos"/>
    <s v="0201-PRESIDENCIA DE LA REPÚBLICA"/>
    <s v="0009-DIRECCIÓN GENERAL DE PROYECTOS ESTRATÉGICOS Y ESPECIALES DE LA PRESIDENCIA DE LA REPÚBLICA (PROPEEP)"/>
    <s v="4-SERVICIOS SOCIALES"/>
    <s v="4.1-Vivienda y servicios comunitarios"/>
    <s v="4.1.02-Desarrollo comunitario"/>
    <s v="2.7-OBRAS"/>
    <s v="2.7.1-OBRAS EN EDIFICACIONES"/>
    <s v="07-ELIAS PINA"/>
    <s v="10-FONDO GENERAL"/>
    <s v="15351-CONSTRUCCIÓN DE PLAZA COMUNITARIA EN EL MUNICIPIO DE BÁNICA,  PROVINCIA ELÍAS PIÑA"/>
    <s v="08-CONSTRUCCIÓN DE PLAZA COMUNITARIA EN EL MUNICIPIO DE BÁNICA,  PROVINCIA ELÍAS PIÑA"/>
    <s v="0000-NO APLICA"/>
    <s v="S"/>
    <n v="0"/>
    <n v="4978299.96"/>
    <n v="0"/>
    <n v="0"/>
  </r>
  <r>
    <x v="0"/>
    <x v="0"/>
    <x v="1"/>
    <x v="7"/>
    <s v="2.2.2.1-Viviendas, edificios y estructuras"/>
    <s v="2.2.2.1.4-Mejoras de tierras y terrenos"/>
    <s v="0201-PRESIDENCIA DE LA REPÚBLICA"/>
    <s v="0015-DIRECCIÓN GENERAL DE DESARROLLO DE LA COMUNIDAD"/>
    <s v="4-SERVICIOS SOCIALES"/>
    <s v="4.5-Protección social"/>
    <s v="4.5.10-Asistencia social"/>
    <s v="2.7-OBRAS"/>
    <s v="2.7.1-OBRAS EN EDIFICACIONES"/>
    <s v="99-MULTIPROVINCIAL"/>
    <s v="10-FONDO GENERAL"/>
    <s v="No Informado-"/>
    <s v="00-N/A"/>
    <s v="0000-NO APLICA"/>
    <s v="N"/>
    <n v="1000000"/>
    <n v="0"/>
    <n v="0"/>
    <n v="0"/>
  </r>
  <r>
    <x v="0"/>
    <x v="0"/>
    <x v="1"/>
    <x v="7"/>
    <s v="2.2.2.1-Viviendas, edificios y estructuras"/>
    <s v="2.2.2.1.4-Mejoras de tierras y terrenos"/>
    <s v="0210-MINISTERIO DE AGRICULTURA"/>
    <s v="0001-MINISTERIO DE AGRICULTURA"/>
    <s v="2-SERVICIOS ECONÓMICOS"/>
    <s v="2.2-Agropecuaria, caza, pesca y silvicultura"/>
    <s v="2.2.01-Agropecuaria"/>
    <s v="2.7-OBRAS"/>
    <s v="2.7.1-OBRAS EN EDIFICACIONES"/>
    <s v="99-MULTIPROVINCIAL"/>
    <s v="10-FONDO GENERAL"/>
    <s v="No Informado-"/>
    <s v="00-N/A"/>
    <s v="0000-NO APLICA"/>
    <s v="N"/>
    <n v="5366195"/>
    <n v="5366195"/>
    <n v="0"/>
    <n v="0"/>
  </r>
  <r>
    <x v="0"/>
    <x v="0"/>
    <x v="1"/>
    <x v="7"/>
    <s v="2.2.2.1-Viviendas, edificios y estructuras"/>
    <s v="2.2.2.1.5-Supervisión e inspección de obras en edificaciones"/>
    <s v="0201-PRESIDENCIA DE LA REPÚBLICA"/>
    <s v="0001-CONTRALORIA GENERAL DE LA REPUBLICA"/>
    <s v="1-SERVICIOS  GENERALES"/>
    <s v="1.1-Administración general"/>
    <s v="1.1.02-Gestión administrativa, financiera, fiscal, económica y planificación"/>
    <s v="2.7-OBRAS"/>
    <s v="2.7.1-OBRAS EN EDIFICACIONES"/>
    <s v="99-MULTIPROVINCIAL"/>
    <s v="10-FONDO GENERAL"/>
    <s v="No Informado-"/>
    <s v="00-N/A"/>
    <s v="0000-NO APLICA"/>
    <s v="N"/>
    <n v="240000"/>
    <n v="0"/>
    <n v="0"/>
    <n v="0"/>
  </r>
  <r>
    <x v="0"/>
    <x v="0"/>
    <x v="1"/>
    <x v="7"/>
    <s v="2.2.2.1-Viviendas, edificios y estructuras"/>
    <s v="2.2.2.1.5-Supervisión e inspección de obras en edificaciones"/>
    <s v="0201-PRESIDENCIA DE LA REPÚBLICA"/>
    <s v="0001-CONTRALORIA GENERAL DE LA REPUBLICA"/>
    <s v="4-SERVICIOS SOCIALES"/>
    <s v="4.5-Protección social"/>
    <s v="4.5.09-Juventud"/>
    <s v="2.7-OBRAS"/>
    <s v="2.7.1-OBRAS EN EDIFICACIONES"/>
    <s v="32-SANTO DOMINGO"/>
    <s v="60-CREDITO EXTERNO"/>
    <s v="13856-CONSTRUCCIÓN CENTRO MODELO DE PRESTACIÓN DE SERVICIOS PARA MUJERES (CIUDAD MUJER)"/>
    <s v="05-CONSTRUCCIÓN CENTRO MODELO DE PRESTACIÓN DE SERVICIOS PARA MUJERES (CIUDAD MUJER)"/>
    <s v="0000-NO APLICA"/>
    <s v="S"/>
    <n v="0"/>
    <n v="5000000"/>
    <n v="0"/>
    <n v="0"/>
  </r>
  <r>
    <x v="0"/>
    <x v="0"/>
    <x v="1"/>
    <x v="7"/>
    <s v="2.2.2.1-Viviendas, edificios y estructuras"/>
    <s v="2.2.2.1.5-Supervisión e inspección de obras en edificaciones"/>
    <s v="0201-PRESIDENCIA DE LA REPÚBLICA"/>
    <s v="0003-PLAN PRESIDENCIAL CONTRA LA POBREZA"/>
    <s v="4-SERVICIOS SOCIALES"/>
    <s v="4.5-Protección social"/>
    <s v="4.5.10-Asistencia social"/>
    <s v="2.7-OBRAS"/>
    <s v="2.7.1-OBRAS EN EDIFICACIONES"/>
    <s v="99-MULTIPROVINCIAL"/>
    <s v="10-FONDO GENERAL"/>
    <s v="No Informado-"/>
    <s v="00-N/A"/>
    <s v="0000-NO APLICA"/>
    <s v="N"/>
    <n v="1100000"/>
    <n v="221610"/>
    <n v="218010"/>
    <n v="0"/>
  </r>
  <r>
    <x v="0"/>
    <x v="0"/>
    <x v="1"/>
    <x v="7"/>
    <s v="2.2.2.1-Viviendas, edificios y estructuras"/>
    <s v="2.2.2.1.5-Supervisión e inspección de obras en edificaciones"/>
    <s v="0201-PRESIDENCIA DE LA REPÚBLICA"/>
    <s v="0004-SERVICIO INTEGRAL DE EMERGENCIAS"/>
    <s v="1-SERVICIOS  GENERALES"/>
    <s v="1.3-Defensa nacional"/>
    <s v="1.3.03-Defensa civil"/>
    <s v="2.7-OBRAS"/>
    <s v="2.7.1-OBRAS EN EDIFICACIONES"/>
    <s v="99-MULTIPROVINCIAL"/>
    <s v="20-FONDOS CON DESTINO ESPECÍFICO"/>
    <s v="No Informado-"/>
    <s v="00-N/A"/>
    <s v="0000-NO APLICA"/>
    <s v="N"/>
    <n v="0"/>
    <n v="0"/>
    <n v="0"/>
    <n v="0"/>
  </r>
  <r>
    <x v="0"/>
    <x v="0"/>
    <x v="1"/>
    <x v="7"/>
    <s v="2.2.2.1-Viviendas, edificios y estructuras"/>
    <s v="2.2.2.1.5-Supervisión e inspección de obras en edificaciones"/>
    <s v="0201-PRESIDENCIA DE LA REPÚBLICA"/>
    <s v="0005-UNIDAD EJECUTORA PARA LA READECUACION DE BARRIOS  Y ENTORNOS (URBE)"/>
    <s v="2-SERVICIOS ECONÓMICOS"/>
    <s v="2.6-Transporte"/>
    <s v="2.6.04-Transporte aéreo"/>
    <s v="2.7-OBRAS"/>
    <s v="2.7.1-OBRAS EN EDIFICACIONES"/>
    <s v="32-SANTO DOMINGO"/>
    <s v="10-FONDO GENERAL"/>
    <s v="14118-CONSTRUCCIÓN DE LA 2 LINEA DEL TELEFÉRICO DE SANTO DOMINGO, SANTO DOMINGO OESTE Y LOS ALCARRIZOS"/>
    <s v="02-CONSTRUCCIÓN DE LA 2 LINEA DEL TELEFÉRICO DE SANTO DOMINGO, SANTO DOMINGO OESTE Y LOS ALCARRIZOS"/>
    <s v="0000-NO APLICA"/>
    <s v="S"/>
    <n v="50000000"/>
    <n v="50000000"/>
    <n v="17976135.73"/>
    <n v="17976135.73"/>
  </r>
  <r>
    <x v="0"/>
    <x v="0"/>
    <x v="1"/>
    <x v="7"/>
    <s v="2.2.2.1-Viviendas, edificios y estructuras"/>
    <s v="2.2.2.1.5-Supervisión e inspección de obras en edificaciones"/>
    <s v="0201-PRESIDENCIA DE LA REPÚBLICA"/>
    <s v="0005-UNIDAD EJECUTORA PARA LA READECUACION DE BARRIOS  Y ENTORNOS (URBE)"/>
    <s v="4-SERVICIOS SOCIALES"/>
    <s v="4.5-Protección social"/>
    <s v="4.5.06-Desempleo"/>
    <s v="2.7-OBRAS"/>
    <s v="2.7.1-OBRAS EN EDIFICACIONES"/>
    <s v="01-DISTRITO NACIONAL"/>
    <s v="10-FONDO GENERAL"/>
    <s v="13924-MEJORAMIENTO URBANO, SOCIAL Y AMBIENTAL DEL BARRIO DOMINGO SAVIO (LA CIENEGA - LOS GUANDULES), DISTRITO NACIONAL"/>
    <s v="01-MEJORAMIENTO URBANO, SOCIAL Y AMBIENTAL DEL BARRIO DOMINGO SAVIO (LA CIENEGA - LOS GUANDULES), DISTRITO NACIONAL"/>
    <s v="0000-NO APLICA"/>
    <s v="S"/>
    <n v="25000000"/>
    <n v="25000000"/>
    <n v="14157168.85"/>
    <n v="14157168.85"/>
  </r>
  <r>
    <x v="0"/>
    <x v="0"/>
    <x v="1"/>
    <x v="7"/>
    <s v="2.2.2.1-Viviendas, edificios y estructuras"/>
    <s v="2.2.2.1.5-Supervisión e inspección de obras en edificaciones"/>
    <s v="0201-PRESIDENCIA DE LA REPÚBLICA"/>
    <s v="0009-COMISIÓN PRESIDENCIAL DE APOYO AL DESARROLLO PROVINCIAL"/>
    <s v="1-SERVICIOS  GENERALES"/>
    <s v="1.4-Justicia, orden público y seguridad"/>
    <s v="1.4.01-Servicios de seguridad interior"/>
    <s v="2.7-OBRAS"/>
    <s v="2.7.1-OBRAS EN EDIFICACIONES"/>
    <s v="02-AZUA"/>
    <s v="10-FONDO GENERAL"/>
    <s v="14557-CONSTRUCCIÓN DE DESTACAMENTO POLICIAL EN EL MUNICIPIO GUAYABAL, PROVINCIA AZUA"/>
    <s v="18-CONSTRUCCIÓN DE DESTACAMENTO POLICIAL EN EL MUNICIPIO GUAYABAL, PROVINCIA AZUA"/>
    <s v="0000-NO APLICA"/>
    <s v="S"/>
    <n v="85527"/>
    <n v="85527"/>
    <n v="0"/>
    <n v="0"/>
  </r>
  <r>
    <x v="0"/>
    <x v="0"/>
    <x v="1"/>
    <x v="7"/>
    <s v="2.2.2.1-Viviendas, edificios y estructuras"/>
    <s v="2.2.2.1.5-Supervisión e inspección de obras en edificaciones"/>
    <s v="0201-PRESIDENCIA DE LA REPÚBLICA"/>
    <s v="0009-COMISIÓN PRESIDENCIAL DE APOYO AL DESARROLLO PROVINCIAL"/>
    <s v="1-SERVICIOS  GENERALES"/>
    <s v="1.4-Justicia, orden público y seguridad"/>
    <s v="1.4.02-Servicios de protección contra incendios"/>
    <s v="2.7-OBRAS"/>
    <s v="2.7.1-OBRAS EN EDIFICACIONES"/>
    <s v="06-DUARTE"/>
    <s v="10-FONDO GENERAL"/>
    <s v="14586-REHABILITACIÓN DE EDIFICACIÓN PARA EL ALOJAMIENTO DE ESTACIÓN DE BOMBEROS DE SAN FRANCISCO DE MACORÍS, PROVINCIA DUARTE"/>
    <s v="26-REHABILITACIÓN DE EDIFICACIÓN PARA EL ALOJAMIENTO DE ESTACIÓN DE BOMBEROS DE SAN FRANCISCO DE MACORÍS, PROVINCIA DUARTE"/>
    <s v="0000-NO APLICA"/>
    <s v="S"/>
    <n v="1000000"/>
    <n v="1000000"/>
    <n v="0"/>
    <n v="0"/>
  </r>
  <r>
    <x v="0"/>
    <x v="0"/>
    <x v="1"/>
    <x v="7"/>
    <s v="2.2.2.1-Viviendas, edificios y estructuras"/>
    <s v="2.2.2.1.5-Supervisión e inspección de obras en edificaciones"/>
    <s v="0201-PRESIDENCIA DE LA REPÚBLICA"/>
    <s v="0009-COMISIÓN PRESIDENCIAL DE APOYO AL DESARROLLO PROVINCIAL"/>
    <s v="1-SERVICIOS  GENERALES"/>
    <s v="1.4-Justicia, orden público y seguridad"/>
    <s v="1.4.05-Servicios de migraciones"/>
    <s v="2.7-OBRAS"/>
    <s v="2.7.1-OBRAS EN EDIFICACIONES"/>
    <s v="18-PUERTO PLATA"/>
    <s v="10-FONDO GENERAL"/>
    <s v="14236-CONSTRUCCIÓN DE OFICINAS GUBERNAMENTALES Y PARQUEO PARA EL MANEJO MIGRATORIO EN BAHIA GARCIA, MUN. LUPERON, PROV. PUERTO PLATA"/>
    <s v="89-CONSTRUCCIÓN DE OFICINAS GUBERNAMENTALES Y PARQUEO PARA EL MANEJO MIGRATORIO EN BAHIA GARCIA, MUN. LUPERON, PROV. PUERTO PLATA"/>
    <s v="0000-NO APLICA"/>
    <s v="S"/>
    <n v="524165"/>
    <n v="0"/>
    <n v="0"/>
    <n v="0"/>
  </r>
  <r>
    <x v="0"/>
    <x v="0"/>
    <x v="1"/>
    <x v="7"/>
    <s v="2.2.2.1-Viviendas, edificios y estructuras"/>
    <s v="2.2.2.1.5-Supervisión e inspección de obras en edificaciones"/>
    <s v="0201-PRESIDENCIA DE LA REPÚBLICA"/>
    <s v="0009-COMISIÓN PRESIDENCIAL DE APOYO AL DESARROLLO PROVINCIAL"/>
    <s v="3-PROTECCIÓN DEL MEDIO AMBIENTE"/>
    <s v="3.2-Protección de la biodiversidad y ordenación de desechos"/>
    <s v="3.2.02-Ordenación de desechos"/>
    <s v="2.7-OBRAS"/>
    <s v="2.7.1-OBRAS EN EDIFICACIONES"/>
    <s v="09-ESPAILLAT"/>
    <s v="10-FONDO GENERAL"/>
    <s v="15021-CONSTRUCCIÓN DE INFRAESTRUCTURA PARA LA DISPOSICION DE LOS RESIDUOS SOLIDOS EN EL MUNICIPIO DE MOCA, PROVINCIA ESPAILLAT"/>
    <s v="11-CONSTRUCCIÓN DE INFRAESTRUCTURA PARA LA DISPOSICION DE LOS RESIDUOS SOLIDOS EN EL MUNICIPIO DE MOCA, PROVINCIA ESPAILLAT"/>
    <s v="0000-NO APLICA"/>
    <s v="S"/>
    <n v="2053045"/>
    <n v="0"/>
    <n v="0"/>
    <n v="0"/>
  </r>
  <r>
    <x v="0"/>
    <x v="0"/>
    <x v="1"/>
    <x v="7"/>
    <s v="2.2.2.1-Viviendas, edificios y estructuras"/>
    <s v="2.2.2.1.5-Supervisión e inspección de obras en edificaciones"/>
    <s v="0201-PRESIDENCIA DE LA REPÚBLICA"/>
    <s v="0009-COMISIÓN PRESIDENCIAL DE APOYO AL DESARROLLO PROVINCIAL"/>
    <s v="3-PROTECCIÓN DEL MEDIO AMBIENTE"/>
    <s v="3.2-Protección de la biodiversidad y ordenación de desechos"/>
    <s v="3.2.02-Ordenación de desechos"/>
    <s v="2.7-OBRAS"/>
    <s v="2.7.1-OBRAS EN EDIFICACIONES"/>
    <s v="11-LA ALTAGRACIA"/>
    <s v="10-FONDO GENERAL"/>
    <s v="14592-CONSTRUCCIÓN DE INFRAESTRUCTURAS PARA LA DISPOSICIÓN FINAL DE RESIDUOS SÓLIDOS EN HIGÜEY"/>
    <s v="02-CONSTRUCCIÓN DE INFRAESTRUCTURAS PARA LA DISPOSICIÓN FINAL DE RESIDUOS SÓLIDOS EN HIGÜEY"/>
    <s v="0000-NO APLICA"/>
    <s v="S"/>
    <n v="13146342"/>
    <n v="0"/>
    <n v="0"/>
    <n v="0"/>
  </r>
  <r>
    <x v="0"/>
    <x v="0"/>
    <x v="1"/>
    <x v="7"/>
    <s v="2.2.2.1-Viviendas, edificios y estructuras"/>
    <s v="2.2.2.1.5-Supervisión e inspección de obras en edificaciones"/>
    <s v="0201-PRESIDENCIA DE LA REPÚBLICA"/>
    <s v="0009-COMISIÓN PRESIDENCIAL DE APOYO AL DESARROLLO PROVINCIAL"/>
    <s v="3-PROTECCIÓN DEL MEDIO AMBIENTE"/>
    <s v="3.2-Protección de la biodiversidad y ordenación de desechos"/>
    <s v="3.2.02-Ordenación de desechos"/>
    <s v="2.7-OBRAS"/>
    <s v="2.7.1-OBRAS EN EDIFICACIONES"/>
    <s v="11-LA ALTAGRACIA"/>
    <s v="10-FONDO GENERAL"/>
    <s v="14599-CONSTRUCCIÓN DE INFRAESTRUCTURA PARA LA DISPOSICIÓN FINAL DE RESIDUOS SÓLIDOS EN VERÓN PUNTA CANA , PROVINCIA LA ALTAGRACIA"/>
    <s v="03-CONSTRUCCIÓN DE INFRAESTRUCTURA PARA LA DISPOSICIÓN FINAL DE RESIDUOS SÓLIDOS EN VERÓN PUNTA CANA , PROVINCIA LA ALTAGRACIA"/>
    <s v="0000-NO APLICA"/>
    <s v="S"/>
    <n v="4054575"/>
    <n v="0"/>
    <n v="0"/>
    <n v="0"/>
  </r>
  <r>
    <x v="0"/>
    <x v="0"/>
    <x v="1"/>
    <x v="7"/>
    <s v="2.2.2.1-Viviendas, edificios y estructuras"/>
    <s v="2.2.2.1.5-Supervisión e inspección de obras en edificaciones"/>
    <s v="0201-PRESIDENCIA DE LA REPÚBLICA"/>
    <s v="0009-COMISIÓN PRESIDENCIAL DE APOYO AL DESARROLLO PROVINCIAL"/>
    <s v="3-PROTECCIÓN DEL MEDIO AMBIENTE"/>
    <s v="3.2-Protección de la biodiversidad y ordenación de desechos"/>
    <s v="3.2.02-Ordenación de desechos"/>
    <s v="2.7-OBRAS"/>
    <s v="2.7.1-OBRAS EN EDIFICACIONES"/>
    <s v="13-LA VEGA"/>
    <s v="10-FONDO GENERAL"/>
    <s v="14672-CONSTRUCCIÓN DE INFRAESTRUCTURAS PARA LA DISPOSICIÓN DE RESIDUOS SÓLIDOS EN LA VEGA"/>
    <s v="09-CONSTRUCCIÓN DE INFRAESTRUCTURAS PARA LA DISPOSICIÓN DE RESIDUOS SÓLIDOS EN LA VEGA"/>
    <s v="0000-NO APLICA"/>
    <s v="S"/>
    <n v="0"/>
    <n v="1000000"/>
    <n v="707255.19"/>
    <n v="707255.19"/>
  </r>
  <r>
    <x v="0"/>
    <x v="0"/>
    <x v="1"/>
    <x v="7"/>
    <s v="2.2.2.1-Viviendas, edificios y estructuras"/>
    <s v="2.2.2.1.5-Supervisión e inspección de obras en edificaciones"/>
    <s v="0201-PRESIDENCIA DE LA REPÚBLICA"/>
    <s v="0009-COMISIÓN PRESIDENCIAL DE APOYO AL DESARROLLO PROVINCIAL"/>
    <s v="3-PROTECCIÓN DEL MEDIO AMBIENTE"/>
    <s v="3.2-Protección de la biodiversidad y ordenación de desechos"/>
    <s v="3.2.02-Ordenación de desechos"/>
    <s v="2.7-OBRAS"/>
    <s v="2.7.1-OBRAS EN EDIFICACIONES"/>
    <s v="14-MARIA TRINIDAD SANCHEZ"/>
    <s v="10-FONDO GENERAL"/>
    <s v="14609-CONSTRUCCIÓN DE INFRAESTRUCTURA PARA LA DISPOSICIÓN FINAL DE RESIDUOS SÓLIDOS EN NAGUA, PROVINCIA MARIA TRINIDAD SANCHEZ"/>
    <s v="04-CONSTRUCCIÓN DE INFRAESTRUCTURA PARA LA DISPOSICIÓN FINAL DE RESIDUOS SÓLIDOS EN NAGUA, PROVINCIA MARIA TRINIDAD SANCHEZ"/>
    <s v="0000-NO APLICA"/>
    <s v="S"/>
    <n v="583436"/>
    <n v="0"/>
    <n v="0"/>
    <n v="0"/>
  </r>
  <r>
    <x v="0"/>
    <x v="0"/>
    <x v="1"/>
    <x v="7"/>
    <s v="2.2.2.1-Viviendas, edificios y estructuras"/>
    <s v="2.2.2.1.5-Supervisión e inspección de obras en edificaciones"/>
    <s v="0201-PRESIDENCIA DE LA REPÚBLICA"/>
    <s v="0009-COMISIÓN PRESIDENCIAL DE APOYO AL DESARROLLO PROVINCIAL"/>
    <s v="3-PROTECCIÓN DEL MEDIO AMBIENTE"/>
    <s v="3.2-Protección de la biodiversidad y ordenación de desechos"/>
    <s v="3.2.02-Ordenación de desechos"/>
    <s v="2.7-OBRAS"/>
    <s v="2.7.1-OBRAS EN EDIFICACIONES"/>
    <s v="18-PUERTO PLATA"/>
    <s v="10-FONDO GENERAL"/>
    <s v="14625-CONSTRUCCIÓN DE INFRAESTRUCTURA PARA LA DISPOSICIÓN FINAL DE RESIDUOS SÓLIDOS EN PUERTO PLATA"/>
    <s v="07-CONSTRUCCIÓN DE INFRAESTRUCTURA PARA LA DISPOSICIÓN FINAL DE RESIDUOS SÓLIDOS EN PUERTO PLATA"/>
    <s v="0000-NO APLICA"/>
    <s v="S"/>
    <n v="6457140"/>
    <n v="0"/>
    <n v="0"/>
    <n v="0"/>
  </r>
  <r>
    <x v="0"/>
    <x v="0"/>
    <x v="1"/>
    <x v="7"/>
    <s v="2.2.2.1-Viviendas, edificios y estructuras"/>
    <s v="2.2.2.1.5-Supervisión e inspección de obras en edificaciones"/>
    <s v="0201-PRESIDENCIA DE LA REPÚBLICA"/>
    <s v="0009-COMISIÓN PRESIDENCIAL DE APOYO AL DESARROLLO PROVINCIAL"/>
    <s v="3-PROTECCIÓN DEL MEDIO AMBIENTE"/>
    <s v="3.2-Protección de la biodiversidad y ordenación de desechos"/>
    <s v="3.2.02-Ordenación de desechos"/>
    <s v="2.7-OBRAS"/>
    <s v="2.7.1-OBRAS EN EDIFICACIONES"/>
    <s v="20-SAMANA"/>
    <s v="10-FONDO GENERAL"/>
    <s v="14617-CONSTRUCCIÓN DE INFRAESTRUCTURAS PARA LA DISPOSICIÓN FINAL DE RESIDUOS SÓLIDOS EN SAMANÁ, PROVINCIA SAMANÁ"/>
    <s v="05-CONSTRUCCIÓN DE INFRAESTRUCTURAS PARA LA DISPOSICIÓN FINAL DE RESIDUOS SÓLIDOS EN SAMANÁ, PROVINCIA SAMANÁ"/>
    <s v="0000-NO APLICA"/>
    <s v="S"/>
    <n v="5148671"/>
    <n v="0"/>
    <n v="0"/>
    <n v="0"/>
  </r>
  <r>
    <x v="0"/>
    <x v="0"/>
    <x v="1"/>
    <x v="7"/>
    <s v="2.2.2.1-Viviendas, edificios y estructuras"/>
    <s v="2.2.2.1.5-Supervisión e inspección de obras en edificaciones"/>
    <s v="0201-PRESIDENCIA DE LA REPÚBLICA"/>
    <s v="0009-COMISIÓN PRESIDENCIAL DE APOYO AL DESARROLLO PROVINCIAL"/>
    <s v="3-PROTECCIÓN DEL MEDIO AMBIENTE"/>
    <s v="3.2-Protección de la biodiversidad y ordenación de desechos"/>
    <s v="3.2.02-Ordenación de desechos"/>
    <s v="2.7-OBRAS"/>
    <s v="2.7.1-OBRAS EN EDIFICACIONES"/>
    <s v="20-SAMANA"/>
    <s v="10-FONDO GENERAL"/>
    <s v="14620-CONSTRUCCIÓN DE INFRAESTRUCTURA PARA LA DISPOSICIÓN FINAL DE RESIDUOS SÓLIDOS EN LAS TERRENAS, PROVINCIA SAMANA"/>
    <s v="06-CONSTRUCCIÓN DE INFRAESTRUCTURA PARA LA DISPOSICIÓN FINAL DE RESIDUOS SÓLIDOS EN LAS TERRENAS, PROVINCIA SAMANA"/>
    <s v="0000-NO APLICA"/>
    <s v="S"/>
    <n v="1332896"/>
    <n v="0"/>
    <n v="0"/>
    <n v="0"/>
  </r>
  <r>
    <x v="0"/>
    <x v="0"/>
    <x v="1"/>
    <x v="7"/>
    <s v="2.2.2.1-Viviendas, edificios y estructuras"/>
    <s v="2.2.2.1.5-Supervisión e inspección de obras en edificaciones"/>
    <s v="0201-PRESIDENCIA DE LA REPÚBLICA"/>
    <s v="0009-COMISIÓN PRESIDENCIAL DE APOYO AL DESARROLLO PROVINCIAL"/>
    <s v="3-PROTECCIÓN DEL MEDIO AMBIENTE"/>
    <s v="3.2-Protección de la biodiversidad y ordenación de desechos"/>
    <s v="3.2.02-Ordenación de desechos"/>
    <s v="2.7-OBRAS"/>
    <s v="2.7.1-OBRAS EN EDIFICACIONES"/>
    <s v="21-SAN CRISTOBAL"/>
    <s v="10-FONDO GENERAL"/>
    <s v="14626-CONSTRUCCIÓN DE INFRAESTRUCTURA PARA LA DISPOSICIÓN FINAL DE RESIDUOS SÓLIDOS EN HAINA, PROVINCIA SAN CRISTOBAL"/>
    <s v="08-CONSTRUCCIÓN DE INFRAESTRUCTURA PARA LA DISPOSICIÓN FINAL DE RESIDUOS SÓLIDOS EN HAINA, PROVINCIA SAN CRISTOBAL"/>
    <s v="0000-NO APLICA"/>
    <s v="S"/>
    <n v="1300858"/>
    <n v="700000"/>
    <n v="681888.02"/>
    <n v="681888.02"/>
  </r>
  <r>
    <x v="0"/>
    <x v="0"/>
    <x v="1"/>
    <x v="7"/>
    <s v="2.2.2.1-Viviendas, edificios y estructuras"/>
    <s v="2.2.2.1.5-Supervisión e inspección de obras en edificaciones"/>
    <s v="0201-PRESIDENCIA DE LA REPÚBLICA"/>
    <s v="0009-COMISIÓN PRESIDENCIAL DE APOYO AL DESARROLLO PROVINCIAL"/>
    <s v="3-PROTECCIÓN DEL MEDIO AMBIENTE"/>
    <s v="3.2-Protección de la biodiversidad y ordenación de desechos"/>
    <s v="3.2.02-Ordenación de desechos"/>
    <s v="2.7-OBRAS"/>
    <s v="2.7.1-OBRAS EN EDIFICACIONES"/>
    <s v="25-SANTIAGO"/>
    <s v="10-FONDO GENERAL"/>
    <s v="15020-CONSTRUCCIÓN DE INFRAESTRUCTURAS PARA LA DISPOSICION DE LOS RESIDUOS SOLIDOS EN EL MUNICIPIO DE TAMBORIL, PROVINCIA SANTIAGO"/>
    <s v="10-CONSTRUCCIÓN DE INFRAESTRUCTURAS PARA LA DISPOSICION DE LOS RESIDUOS SOLIDOS EN EL MUNICIPIO DE TAMBORIL, PROVINCIA SANTIAGO"/>
    <s v="0000-NO APLICA"/>
    <s v="S"/>
    <n v="3772664"/>
    <n v="0"/>
    <n v="0"/>
    <n v="0"/>
  </r>
  <r>
    <x v="0"/>
    <x v="0"/>
    <x v="1"/>
    <x v="7"/>
    <s v="2.2.2.1-Viviendas, edificios y estructuras"/>
    <s v="2.2.2.1.5-Supervisión e inspección de obras en edificaciones"/>
    <s v="0201-PRESIDENCIA DE LA REPÚBLICA"/>
    <s v="0009-COMISIÓN PRESIDENCIAL DE APOYO AL DESARROLLO PROVINCIAL"/>
    <s v="4-SERVICIOS SOCIALES"/>
    <s v="4.1-Vivienda y servicios comunitarios"/>
    <s v="4.1.01-Urbanización y servicios comunitarios"/>
    <s v="2.7-OBRAS"/>
    <s v="2.7.1-OBRAS EN EDIFICACIONES"/>
    <s v="06-DUARTE"/>
    <s v="10-FONDO GENERAL"/>
    <s v="14642-CONSTRUCCIÓN DE APARTAMENTOS EN EL SECTOR SANTA ANA, MUNICIPIO SAN FRANCISCO DE MACORÍS, PROVINCIA DUARTE"/>
    <s v="87-CONSTRUCCIÓN DE APARTAMENTOS EN EL SECTOR SANTA ANA, MUNICIPIO SAN FRANCISCO DE MACORÍS, PROVINCIA DUARTE"/>
    <s v="0000-NO APLICA"/>
    <s v="S"/>
    <n v="10000000"/>
    <n v="0"/>
    <n v="0"/>
    <n v="0"/>
  </r>
  <r>
    <x v="0"/>
    <x v="0"/>
    <x v="1"/>
    <x v="7"/>
    <s v="2.2.2.1-Viviendas, edificios y estructuras"/>
    <s v="2.2.2.1.5-Supervisión e inspección de obras en edificaciones"/>
    <s v="0201-PRESIDENCIA DE LA REPÚBLICA"/>
    <s v="0009-COMISIÓN PRESIDENCIAL DE APOYO AL DESARROLLO PROVINCIAL"/>
    <s v="4-SERVICIOS SOCIALES"/>
    <s v="4.1-Vivienda y servicios comunitarios"/>
    <s v="4.1.01-Urbanización y servicios comunitarios"/>
    <s v="2.7-OBRAS"/>
    <s v="2.7.1-OBRAS EN EDIFICACIONES"/>
    <s v="14-MARIA TRINIDAD SANCHEZ"/>
    <s v="10-FONDO GENERAL"/>
    <s v="15014-CONSTRUCCIÓN DE ECO-HÁBITAT INTEGRAL PARA CIUDADANOS EN CONDICIÓN DE POBREZA MULTIDIMENSIONAL, PROVINCIA MARÍA TRINIDAD SÁNCHEZ"/>
    <s v="02-CONSTRUCCIÓN DE ECO-HÁBITAT INTEGRAL PARA CIUDADANOS EN CONDICIÓN DE POBREZA MULTIDIMENSIONAL, PROVINCIA MARÍA TRINIDAD SÁNCHEZ"/>
    <s v="0000-NO APLICA"/>
    <s v="S"/>
    <n v="10826262"/>
    <n v="2165252.4"/>
    <n v="0"/>
    <n v="0"/>
  </r>
  <r>
    <x v="0"/>
    <x v="0"/>
    <x v="1"/>
    <x v="7"/>
    <s v="2.2.2.1-Viviendas, edificios y estructuras"/>
    <s v="2.2.2.1.5-Supervisión e inspección de obras en edificaciones"/>
    <s v="0201-PRESIDENCIA DE LA REPÚBLICA"/>
    <s v="0009-COMISIÓN PRESIDENCIAL DE APOYO AL DESARROLLO PROVINCIAL"/>
    <s v="4-SERVICIOS SOCIALES"/>
    <s v="4.1-Vivienda y servicios comunitarios"/>
    <s v="4.1.01-Urbanización y servicios comunitarios"/>
    <s v="2.7-OBRAS"/>
    <s v="2.7.1-OBRAS EN EDIFICACIONES"/>
    <s v="21-SAN CRISTOBAL"/>
    <s v="10-FONDO GENERAL"/>
    <s v="15385-CONSTRUCCIÓN OBRAS COMPLEMENTARIAS DE LAS ECO-VIVIENDAS PARA CIUDADANOS EN CONDICIÓN DE POBREZA MULTIDIMENSIONAL EN EL MUNICIPIO DE SAN CRISTÓBAL, PROVINCIA SAN CRISTÓBAL"/>
    <s v="09-CONSTRUCCIÓN OBRAS COMPLEMENTARIAS DE LAS ECO-VIVIENDAS PARA CIUDADANOS EN CONDICIÓN DE POBREZA MULTIDIMENSIONAL EN EL MUNICIPIO DE SAN CRISTÓBAL, PROVINCIA SAN CRISTÓBAL"/>
    <s v="0000-NO APLICA"/>
    <s v="S"/>
    <n v="0"/>
    <n v="1262990.17"/>
    <n v="1262990.17"/>
    <n v="1262990.17"/>
  </r>
  <r>
    <x v="0"/>
    <x v="0"/>
    <x v="1"/>
    <x v="7"/>
    <s v="2.2.2.1-Viviendas, edificios y estructuras"/>
    <s v="2.2.2.1.5-Supervisión e inspección de obras en edificaciones"/>
    <s v="0201-PRESIDENCIA DE LA REPÚBLICA"/>
    <s v="0009-COMISIÓN PRESIDENCIAL DE APOYO AL DESARROLLO PROVINCIAL"/>
    <s v="4-SERVICIOS SOCIALES"/>
    <s v="4.1-Vivienda y servicios comunitarios"/>
    <s v="4.1.02-Desarrollo comunitario"/>
    <s v="2.7-OBRAS"/>
    <s v="2.7.1-OBRAS EN EDIFICACIONES"/>
    <s v="03-BAHORUCO"/>
    <s v="10-FONDO GENERAL"/>
    <s v="14710-CONSTRUCCIÓN DE UN NUEVO CEMENTERIO EN EL MUNICIPIO LOS RIOS, PROVINCIA BAHORUCO"/>
    <s v="02-CONSTRUCCIÓN DE UN NUEVO CEMENTERIO EN EL MUNICIPIO LOS RIOS, PROVINCIA BAHORUCO"/>
    <s v="0000-NO APLICA"/>
    <s v="S"/>
    <n v="590911"/>
    <n v="0.39"/>
    <n v="0"/>
    <n v="0"/>
  </r>
  <r>
    <x v="0"/>
    <x v="0"/>
    <x v="1"/>
    <x v="7"/>
    <s v="2.2.2.1-Viviendas, edificios y estructuras"/>
    <s v="2.2.2.1.5-Supervisión e inspección de obras en edificaciones"/>
    <s v="0201-PRESIDENCIA DE LA REPÚBLICA"/>
    <s v="0009-COMISIÓN PRESIDENCIAL DE APOYO AL DESARROLLO PROVINCIAL"/>
    <s v="4-SERVICIOS SOCIALES"/>
    <s v="4.1-Vivienda y servicios comunitarios"/>
    <s v="4.1.02-Desarrollo comunitario"/>
    <s v="2.7-OBRAS"/>
    <s v="2.7.1-OBRAS EN EDIFICACIONES"/>
    <s v="04-BARAHONA"/>
    <s v="10-FONDO GENERAL"/>
    <s v="14645-CONSTRUCCIÓN MERCADO MUNICIPAL DE CABRAL, PROVINCIA BARAHONA"/>
    <s v="09-CONSTRUCCIÓN MERCADO MUNICIPAL DE CABRAL, PROVINCIA BARAHONA"/>
    <s v="0000-NO APLICA"/>
    <s v="S"/>
    <n v="667846"/>
    <n v="0"/>
    <n v="0"/>
    <n v="0"/>
  </r>
  <r>
    <x v="0"/>
    <x v="0"/>
    <x v="1"/>
    <x v="7"/>
    <s v="2.2.2.1-Viviendas, edificios y estructuras"/>
    <s v="2.2.2.1.5-Supervisión e inspección de obras en edificaciones"/>
    <s v="0201-PRESIDENCIA DE LA REPÚBLICA"/>
    <s v="0009-COMISIÓN PRESIDENCIAL DE APOYO AL DESARROLLO PROVINCIAL"/>
    <s v="4-SERVICIOS SOCIALES"/>
    <s v="4.1-Vivienda y servicios comunitarios"/>
    <s v="4.1.02-Desarrollo comunitario"/>
    <s v="2.7-OBRAS"/>
    <s v="2.7.1-OBRAS EN EDIFICACIONES"/>
    <s v="07-ELIAS PINA"/>
    <s v="10-FONDO GENERAL"/>
    <s v="15351-CONSTRUCCIÓN DE PLAZA COMUNITARIA EN EL MUNICIPIO DE BÁNICA,  PROVINCIA ELÍAS PIÑA"/>
    <s v="08-CONSTRUCCIÓN DE PLAZA COMUNITARIA EN EL MUNICIPIO DE BÁNICA,  PROVINCIA ELÍAS PIÑA"/>
    <s v="0000-NO APLICA"/>
    <s v="S"/>
    <n v="0"/>
    <n v="2252832.89"/>
    <n v="2080275.91"/>
    <n v="0"/>
  </r>
  <r>
    <x v="0"/>
    <x v="0"/>
    <x v="1"/>
    <x v="7"/>
    <s v="2.2.2.1-Viviendas, edificios y estructuras"/>
    <s v="2.2.2.1.5-Supervisión e inspección de obras en edificaciones"/>
    <s v="0201-PRESIDENCIA DE LA REPÚBLICA"/>
    <s v="0009-COMISIÓN PRESIDENCIAL DE APOYO AL DESARROLLO PROVINCIAL"/>
    <s v="4-SERVICIOS SOCIALES"/>
    <s v="4.1-Vivienda y servicios comunitarios"/>
    <s v="4.1.02-Desarrollo comunitario"/>
    <s v="2.7-OBRAS"/>
    <s v="2.7.1-OBRAS EN EDIFICACIONES"/>
    <s v="13-LA VEGA"/>
    <s v="10-FONDO GENERAL"/>
    <s v="14628-CONSTRUCCIÓN DE FUNERARIA EN EL DISTRITO MUNICIPAL LA SABINA, MUNICIPIO CONSTANZA, PROVINCIA LA VEGA."/>
    <s v="36-CONSTRUCCIÓN DE FUNERARIA EN EL DISTRITO MUNICIPAL LA SABINA, MUNICIPIO CONSTANZA, PROVINCIA LA VEGA."/>
    <s v="0000-NO APLICA"/>
    <s v="S"/>
    <n v="209033"/>
    <n v="209033"/>
    <n v="0"/>
    <n v="0"/>
  </r>
  <r>
    <x v="0"/>
    <x v="0"/>
    <x v="1"/>
    <x v="7"/>
    <s v="2.2.2.1-Viviendas, edificios y estructuras"/>
    <s v="2.2.2.1.5-Supervisión e inspección de obras en edificaciones"/>
    <s v="0201-PRESIDENCIA DE LA REPÚBLICA"/>
    <s v="0009-COMISIÓN PRESIDENCIAL DE APOYO AL DESARROLLO PROVINCIAL"/>
    <s v="4-SERVICIOS SOCIALES"/>
    <s v="4.1-Vivienda y servicios comunitarios"/>
    <s v="4.1.02-Desarrollo comunitario"/>
    <s v="2.7-OBRAS"/>
    <s v="2.7.1-OBRAS EN EDIFICACIONES"/>
    <s v="17-PERAVIA"/>
    <s v="10-FONDO GENERAL"/>
    <s v="14545-REMODELACIÓN DE OFICINAS PÚBLICAS, MUNICIPIO BANI, PROVINCIA PERAVIA."/>
    <s v="16-REMODELACIÓN DE OFICINAS PÚBLICAS, MUNICIPIO BANI, PROVINCIA PERAVIA."/>
    <s v="0000-NO APLICA"/>
    <s v="S"/>
    <n v="119534"/>
    <n v="119534"/>
    <n v="0"/>
    <n v="0"/>
  </r>
  <r>
    <x v="0"/>
    <x v="0"/>
    <x v="1"/>
    <x v="7"/>
    <s v="2.2.2.1-Viviendas, edificios y estructuras"/>
    <s v="2.2.2.1.5-Supervisión e inspección de obras en edificaciones"/>
    <s v="0201-PRESIDENCIA DE LA REPÚBLICA"/>
    <s v="0009-COMISIÓN PRESIDENCIAL DE APOYO AL DESARROLLO PROVINCIAL"/>
    <s v="4-SERVICIOS SOCIALES"/>
    <s v="4.1-Vivienda y servicios comunitarios"/>
    <s v="4.1.02-Desarrollo comunitario"/>
    <s v="2.7-OBRAS"/>
    <s v="2.7.1-OBRAS EN EDIFICACIONES"/>
    <s v="17-PERAVIA"/>
    <s v="10-FONDO GENERAL"/>
    <s v="14756-CONSTRUCCIÓN CENTRO COMUNAL NUEVA ESPERANZA, MUNICIPIO BANI, PROVINCIA PERAVIA"/>
    <s v="01-CONSTRUCCIÓN CENTRO COMUNAL NUEVA ESPERANZA, MUNICIPIO BANI, PROVINCIA PERAVIA"/>
    <s v="0000-NO APLICA"/>
    <s v="S"/>
    <n v="29354"/>
    <n v="29354"/>
    <n v="0"/>
    <n v="0"/>
  </r>
  <r>
    <x v="0"/>
    <x v="0"/>
    <x v="1"/>
    <x v="7"/>
    <s v="2.2.2.1-Viviendas, edificios y estructuras"/>
    <s v="2.2.2.1.5-Supervisión e inspección de obras en edificaciones"/>
    <s v="0201-PRESIDENCIA DE LA REPÚBLICA"/>
    <s v="0009-COMISIÓN PRESIDENCIAL DE APOYO AL DESARROLLO PROVINCIAL"/>
    <s v="4-SERVICIOS SOCIALES"/>
    <s v="4.1-Vivienda y servicios comunitarios"/>
    <s v="4.1.02-Desarrollo comunitario"/>
    <s v="2.7-OBRAS"/>
    <s v="2.7.1-OBRAS EN EDIFICACIONES"/>
    <s v="21-SAN CRISTOBAL"/>
    <s v="10-FONDO GENERAL"/>
    <s v="14972-CONSTRUCCIÓN CENTRO COMUNAL BARRIO PUERTO RICO, MUNICIPIO SAN CRISTÓBAL, PROVINCIA SAN CRISTOBAL"/>
    <s v="27-CONSTRUCCIÓN CENTRO COMUNAL BARRIO PUERTO RICO, MUNICIPIO SAN CRISTÓBAL, PROVINCIA SAN CRISTOBAL"/>
    <s v="0000-NO APLICA"/>
    <s v="S"/>
    <n v="79251"/>
    <n v="79251"/>
    <n v="0"/>
    <n v="0"/>
  </r>
  <r>
    <x v="0"/>
    <x v="0"/>
    <x v="1"/>
    <x v="7"/>
    <s v="2.2.2.1-Viviendas, edificios y estructuras"/>
    <s v="2.2.2.1.5-Supervisión e inspección de obras en edificaciones"/>
    <s v="0201-PRESIDENCIA DE LA REPÚBLICA"/>
    <s v="0009-COMISIÓN PRESIDENCIAL DE APOYO AL DESARROLLO PROVINCIAL"/>
    <s v="4-SERVICIOS SOCIALES"/>
    <s v="4.1-Vivienda y servicios comunitarios"/>
    <s v="4.1.02-Desarrollo comunitario"/>
    <s v="2.7-OBRAS"/>
    <s v="2.7.1-OBRAS EN EDIFICACIONES"/>
    <s v="21-SAN CRISTOBAL"/>
    <s v="10-FONDO GENERAL"/>
    <s v="14973-CONSTRUCCIÓN CENTRO COMUNAL CRUCE 6 DE NOVIEMBRE - CARRETERA CAMBITA, MUNICIPIO SAN CRISTOBAL, PROVINCIA SAN CRISTOBAL"/>
    <s v="28-CONSTRUCCIÓN CENTRO COMUNAL CRUCE 6 DE NOVIEMBRE - CARRETERA CAMBITA, MUNICIPIO SAN CRISTOBAL, PROVINCIA SAN CRISTOBAL"/>
    <s v="0000-NO APLICA"/>
    <s v="S"/>
    <n v="79251"/>
    <n v="79251"/>
    <n v="0"/>
    <n v="0"/>
  </r>
  <r>
    <x v="0"/>
    <x v="0"/>
    <x v="1"/>
    <x v="7"/>
    <s v="2.2.2.1-Viviendas, edificios y estructuras"/>
    <s v="2.2.2.1.5-Supervisión e inspección de obras en edificaciones"/>
    <s v="0201-PRESIDENCIA DE LA REPÚBLICA"/>
    <s v="0009-COMISIÓN PRESIDENCIAL DE APOYO AL DESARROLLO PROVINCIAL"/>
    <s v="4-SERVICIOS SOCIALES"/>
    <s v="4.1-Vivienda y servicios comunitarios"/>
    <s v="4.1.02-Desarrollo comunitario"/>
    <s v="2.7-OBRAS"/>
    <s v="2.7.1-OBRAS EN EDIFICACIONES"/>
    <s v="21-SAN CRISTOBAL"/>
    <s v="10-FONDO GENERAL"/>
    <s v="14974-CONSTRUCCIÓN CENTRO COMUNAL SECTOR V CENTENARIO, MUNICIPIO VILLA ALTAGRACIA, PROVINCIA SAN CRISTOBAL"/>
    <s v="29-CONSTRUCCIÓN CENTRO COMUNAL SECTOR V CENTENARIO, MUNICIPIO VILLA ALTAGRACIA, PROVINCIA SAN CRISTOBAL"/>
    <s v="0000-NO APLICA"/>
    <s v="S"/>
    <n v="79251"/>
    <n v="79251"/>
    <n v="0"/>
    <n v="0"/>
  </r>
  <r>
    <x v="0"/>
    <x v="0"/>
    <x v="1"/>
    <x v="7"/>
    <s v="2.2.2.1-Viviendas, edificios y estructuras"/>
    <s v="2.2.2.1.5-Supervisión e inspección de obras en edificaciones"/>
    <s v="0201-PRESIDENCIA DE LA REPÚBLICA"/>
    <s v="0009-COMISIÓN PRESIDENCIAL DE APOYO AL DESARROLLO PROVINCIAL"/>
    <s v="4-SERVICIOS SOCIALES"/>
    <s v="4.1-Vivienda y servicios comunitarios"/>
    <s v="4.1.02-Desarrollo comunitario"/>
    <s v="2.7-OBRAS"/>
    <s v="2.7.1-OBRAS EN EDIFICACIONES"/>
    <s v="21-SAN CRISTOBAL"/>
    <s v="10-FONDO GENERAL"/>
    <s v="14975-CONSTRUCCIÓN CENTRO COMUNAL SECTOR NAJAYO ARRIBA, MUNICIPIO SAN CRISTOBAL, PROVINCIA SAN CRISTOBAL"/>
    <s v="30-CONSTRUCCIÓN CENTRO COMUNAL SECTOR NAJAYO ARRIBA, MUNICIPIO SAN CRISTOBAL, PROVINCIA SAN CRISTOBAL"/>
    <s v="0000-NO APLICA"/>
    <s v="S"/>
    <n v="79251"/>
    <n v="79251"/>
    <n v="0"/>
    <n v="0"/>
  </r>
  <r>
    <x v="0"/>
    <x v="0"/>
    <x v="1"/>
    <x v="7"/>
    <s v="2.2.2.1-Viviendas, edificios y estructuras"/>
    <s v="2.2.2.1.5-Supervisión e inspección de obras en edificaciones"/>
    <s v="0201-PRESIDENCIA DE LA REPÚBLICA"/>
    <s v="0009-COMISIÓN PRESIDENCIAL DE APOYO AL DESARROLLO PROVINCIAL"/>
    <s v="4-SERVICIOS SOCIALES"/>
    <s v="4.1-Vivienda y servicios comunitarios"/>
    <s v="4.1.02-Desarrollo comunitario"/>
    <s v="2.7-OBRAS"/>
    <s v="2.7.1-OBRAS EN EDIFICACIONES"/>
    <s v="21-SAN CRISTOBAL"/>
    <s v="10-FONDO GENERAL"/>
    <s v="14976-CONSTRUCCIÓN CENTRO COMUNAL BARRIO NUEVO, MUNICIPIO YAGUATE, PROVINCIA SAN CRISTOBAL"/>
    <s v="31-CONSTRUCCIÓN CENTRO COMUNAL BARRIO NUEVO, MUNICIPIO YAGUATE, PROVINCIA SAN CRISTOBAL"/>
    <s v="0000-NO APLICA"/>
    <s v="S"/>
    <n v="29854"/>
    <n v="29854"/>
    <n v="0"/>
    <n v="0"/>
  </r>
  <r>
    <x v="0"/>
    <x v="0"/>
    <x v="1"/>
    <x v="7"/>
    <s v="2.2.2.1-Viviendas, edificios y estructuras"/>
    <s v="2.2.2.1.5-Supervisión e inspección de obras en edificaciones"/>
    <s v="0201-PRESIDENCIA DE LA REPÚBLICA"/>
    <s v="0009-COMISIÓN PRESIDENCIAL DE APOYO AL DESARROLLO PROVINCIAL"/>
    <s v="4-SERVICIOS SOCIALES"/>
    <s v="4.1-Vivienda y servicios comunitarios"/>
    <s v="4.1.02-Desarrollo comunitario"/>
    <s v="2.7-OBRAS"/>
    <s v="2.7.1-OBRAS EN EDIFICACIONES"/>
    <s v="21-SAN CRISTOBAL"/>
    <s v="10-FONDO GENERAL"/>
    <s v="14977-CONSTRUCCIÓN CENTRO COMUNAL SECTOR KILOMETRO 59, MUNICIPIO VILLA ALTAGRACIA, PROVINCIA SAN CRISTOBAL"/>
    <s v="32-CONSTRUCCIÓN CENTRO COMUNAL SECTOR KILOMETRO 59, MUNICIPIO VILLA ALTAGRACIA, PROVINCIA SAN CRISTOBAL"/>
    <s v="0000-NO APLICA"/>
    <s v="S"/>
    <n v="29854"/>
    <n v="29854"/>
    <n v="0"/>
    <n v="0"/>
  </r>
  <r>
    <x v="0"/>
    <x v="0"/>
    <x v="1"/>
    <x v="7"/>
    <s v="2.2.2.1-Viviendas, edificios y estructuras"/>
    <s v="2.2.2.1.5-Supervisión e inspección de obras en edificaciones"/>
    <s v="0201-PRESIDENCIA DE LA REPÚBLICA"/>
    <s v="0009-COMISIÓN PRESIDENCIAL DE APOYO AL DESARROLLO PROVINCIAL"/>
    <s v="4-SERVICIOS SOCIALES"/>
    <s v="4.1-Vivienda y servicios comunitarios"/>
    <s v="4.1.02-Desarrollo comunitario"/>
    <s v="2.7-OBRAS"/>
    <s v="2.7.1-OBRAS EN EDIFICACIONES"/>
    <s v="21-SAN CRISTOBAL"/>
    <s v="10-FONDO GENERAL"/>
    <s v="14978-CONSTRUCCIÓN CENTRO COMUNAL SECTOR PAJARITO, MUNICIPIO YAGUATE, PROVINCIA SAN CRISTOBAL"/>
    <s v="33-CONSTRUCCIÓN CENTRO COMUNAL SECTOR PAJARITO, MUNICIPIO YAGUATE, PROVINCIA SAN CRISTOBAL"/>
    <s v="0000-NO APLICA"/>
    <s v="S"/>
    <n v="29854"/>
    <n v="29854"/>
    <n v="0"/>
    <n v="0"/>
  </r>
  <r>
    <x v="0"/>
    <x v="0"/>
    <x v="1"/>
    <x v="7"/>
    <s v="2.2.2.1-Viviendas, edificios y estructuras"/>
    <s v="2.2.2.1.5-Supervisión e inspección de obras en edificaciones"/>
    <s v="0201-PRESIDENCIA DE LA REPÚBLICA"/>
    <s v="0009-COMISIÓN PRESIDENCIAL DE APOYO AL DESARROLLO PROVINCIAL"/>
    <s v="4-SERVICIOS SOCIALES"/>
    <s v="4.1-Vivienda y servicios comunitarios"/>
    <s v="4.1.02-Desarrollo comunitario"/>
    <s v="2.7-OBRAS"/>
    <s v="2.7.1-OBRAS EN EDIFICACIONES"/>
    <s v="21-SAN CRISTOBAL"/>
    <s v="10-FONDO GENERAL"/>
    <s v="14979-CONSTRUCCIÓN CENTRO COMUNAL BARRIO DUARTE, MUNICIPIO VILLA  ALTAGRACIA, PROVINCIA SAN CRISTOBAL"/>
    <s v="34-CONSTRUCCIÓN CENTRO COMUNAL BARRIO DUARTE, MUNICIPIO VILLA  ALTAGRACIA, PROVINCIA SAN CRISTOBAL"/>
    <s v="0000-NO APLICA"/>
    <s v="S"/>
    <n v="29854"/>
    <n v="29854"/>
    <n v="0"/>
    <n v="0"/>
  </r>
  <r>
    <x v="0"/>
    <x v="0"/>
    <x v="1"/>
    <x v="7"/>
    <s v="2.2.2.1-Viviendas, edificios y estructuras"/>
    <s v="2.2.2.1.5-Supervisión e inspección de obras en edificaciones"/>
    <s v="0201-PRESIDENCIA DE LA REPÚBLICA"/>
    <s v="0009-COMISIÓN PRESIDENCIAL DE APOYO AL DESARROLLO PROVINCIAL"/>
    <s v="4-SERVICIOS SOCIALES"/>
    <s v="4.1-Vivienda y servicios comunitarios"/>
    <s v="4.1.02-Desarrollo comunitario"/>
    <s v="2.7-OBRAS"/>
    <s v="2.7.1-OBRAS EN EDIFICACIONES"/>
    <s v="22-SAN JUAN"/>
    <s v="10-FONDO GENERAL"/>
    <s v="14622-CONSTRUCCIÓN DEL MERCADO MUNICIPAL LAS MATAS DE FARFÁN, PROVINCIA SAN JUAN"/>
    <s v="37-CONSTRUCCIÓN DEL MERCADO MUNICIPAL LAS MATAS DE FARFÁN, PROVINCIA SAN JUAN"/>
    <s v="0000-NO APLICA"/>
    <s v="S"/>
    <n v="1642479"/>
    <n v="0"/>
    <n v="0"/>
    <n v="0"/>
  </r>
  <r>
    <x v="0"/>
    <x v="0"/>
    <x v="1"/>
    <x v="7"/>
    <s v="2.2.2.1-Viviendas, edificios y estructuras"/>
    <s v="2.2.2.1.5-Supervisión e inspección de obras en edificaciones"/>
    <s v="0201-PRESIDENCIA DE LA REPÚBLICA"/>
    <s v="0009-COMISIÓN PRESIDENCIAL DE APOYO AL DESARROLLO PROVINCIAL"/>
    <s v="4-SERVICIOS SOCIALES"/>
    <s v="4.1-Vivienda y servicios comunitarios"/>
    <s v="4.1.02-Desarrollo comunitario"/>
    <s v="2.7-OBRAS"/>
    <s v="2.7.1-OBRAS EN EDIFICACIONES"/>
    <s v="22-SAN JUAN"/>
    <s v="10-FONDO GENERAL"/>
    <s v="14785-CONSTRUCCIÓN CENTRO COMUNAL EL GUAYABO, MUNICIPIO VALLEJUELO, PROVINCIA SAN JUAN"/>
    <s v="04-CONSTRUCCIÓN CENTRO COMUNAL EL GUAYABO, MUNICIPIO VALLEJUELO, PROVINCIA SAN JUAN"/>
    <s v="0000-NO APLICA"/>
    <s v="S"/>
    <n v="79251"/>
    <n v="79251"/>
    <n v="0"/>
    <n v="0"/>
  </r>
  <r>
    <x v="0"/>
    <x v="0"/>
    <x v="1"/>
    <x v="7"/>
    <s v="2.2.2.1-Viviendas, edificios y estructuras"/>
    <s v="2.2.2.1.5-Supervisión e inspección de obras en edificaciones"/>
    <s v="0201-PRESIDENCIA DE LA REPÚBLICA"/>
    <s v="0009-COMISIÓN PRESIDENCIAL DE APOYO AL DESARROLLO PROVINCIAL"/>
    <s v="4-SERVICIOS SOCIALES"/>
    <s v="4.1-Vivienda y servicios comunitarios"/>
    <s v="4.1.02-Desarrollo comunitario"/>
    <s v="2.7-OBRAS"/>
    <s v="2.7.1-OBRAS EN EDIFICACIONES"/>
    <s v="22-SAN JUAN"/>
    <s v="10-FONDO GENERAL"/>
    <s v="14786-CONSTRUCCIÓN CENTRO COMUNAL DISTRITO MUNICIPAL LAS ZANJAS, MUNICIPIO SAN JUAN DE LA MAGUANA, PROVINCIA SAN JUAN"/>
    <s v="05-CONSTRUCCIÓN CENTRO COMUNAL DISTRITO MUNICIPAL LAS ZANJAS, MUNICIPIO SAN JUAN DE LA MAGUANA, PROVINCIA SAN JUAN"/>
    <s v="0000-NO APLICA"/>
    <s v="S"/>
    <n v="58707"/>
    <n v="58707"/>
    <n v="0"/>
    <n v="0"/>
  </r>
  <r>
    <x v="0"/>
    <x v="0"/>
    <x v="1"/>
    <x v="7"/>
    <s v="2.2.2.1-Viviendas, edificios y estructuras"/>
    <s v="2.2.2.1.5-Supervisión e inspección de obras en edificaciones"/>
    <s v="0201-PRESIDENCIA DE LA REPÚBLICA"/>
    <s v="0009-COMISIÓN PRESIDENCIAL DE APOYO AL DESARROLLO PROVINCIAL"/>
    <s v="4-SERVICIOS SOCIALES"/>
    <s v="4.1-Vivienda y servicios comunitarios"/>
    <s v="4.1.02-Desarrollo comunitario"/>
    <s v="2.7-OBRAS"/>
    <s v="2.7.1-OBRAS EN EDIFICACIONES"/>
    <s v="22-SAN JUAN"/>
    <s v="10-FONDO GENERAL"/>
    <s v="14787-CONSTRUCCIÓN CENTRO COMUNAL DISTRITO MUNICIPAL EL ROSARIO, MUNICIPIO SAN JUAN DE LA MAGUANA, PROVINCIA SAN JUAN"/>
    <s v="06-CONSTRUCCIÓN CENTRO COMUNAL DISTRITO MUNICIPAL EL ROSARIO, MUNICIPIO SAN JUAN DE LA MAGUANA, PROVINCIA SAN JUAN"/>
    <s v="0000-NO APLICA"/>
    <s v="S"/>
    <n v="79251"/>
    <n v="79251"/>
    <n v="0"/>
    <n v="0"/>
  </r>
  <r>
    <x v="0"/>
    <x v="0"/>
    <x v="1"/>
    <x v="7"/>
    <s v="2.2.2.1-Viviendas, edificios y estructuras"/>
    <s v="2.2.2.1.5-Supervisión e inspección de obras en edificaciones"/>
    <s v="0201-PRESIDENCIA DE LA REPÚBLICA"/>
    <s v="0009-COMISIÓN PRESIDENCIAL DE APOYO AL DESARROLLO PROVINCIAL"/>
    <s v="4-SERVICIOS SOCIALES"/>
    <s v="4.1-Vivienda y servicios comunitarios"/>
    <s v="4.1.02-Desarrollo comunitario"/>
    <s v="2.7-OBRAS"/>
    <s v="2.7.1-OBRAS EN EDIFICACIONES"/>
    <s v="22-SAN JUAN"/>
    <s v="10-FONDO GENERAL"/>
    <s v="14788-CONSTRUCCIÓN CENTRO COMUNAL LOS TRANSFORMADORES, MUNICIPIO SAN JUAN DE LA MAGUANA, PROVINCIA SAN JUAN"/>
    <s v="07-CONSTRUCCIÓN CENTRO COMUNAL LOS TRANSFORMADORES, MUNICIPIO SAN JUAN DE LA MAGUANA, PROVINCIA SAN JUAN"/>
    <s v="0000-NO APLICA"/>
    <s v="S"/>
    <n v="79251"/>
    <n v="79251"/>
    <n v="0"/>
    <n v="0"/>
  </r>
  <r>
    <x v="0"/>
    <x v="0"/>
    <x v="1"/>
    <x v="7"/>
    <s v="2.2.2.1-Viviendas, edificios y estructuras"/>
    <s v="2.2.2.1.5-Supervisión e inspección de obras en edificaciones"/>
    <s v="0201-PRESIDENCIA DE LA REPÚBLICA"/>
    <s v="0009-COMISIÓN PRESIDENCIAL DE APOYO AL DESARROLLO PROVINCIAL"/>
    <s v="4-SERVICIOS SOCIALES"/>
    <s v="4.1-Vivienda y servicios comunitarios"/>
    <s v="4.1.02-Desarrollo comunitario"/>
    <s v="2.7-OBRAS"/>
    <s v="2.7.1-OBRAS EN EDIFICACIONES"/>
    <s v="22-SAN JUAN"/>
    <s v="10-FONDO GENERAL"/>
    <s v="14789-REHABILITACIÓN CENTRO COMUNAL LOS MONTONES, MUNICIPIO JUAN DE HERRERA, PROVINCIA SAN JUAN"/>
    <s v="08-REHABILITACIÓN CENTRO COMUNAL LOS MONTONES, MUNICIPIO JUAN DE HERRERA, PROVINCIA SAN JUAN"/>
    <s v="0000-NO APLICA"/>
    <s v="S"/>
    <n v="58707"/>
    <n v="58707"/>
    <n v="0"/>
    <n v="0"/>
  </r>
  <r>
    <x v="0"/>
    <x v="0"/>
    <x v="1"/>
    <x v="7"/>
    <s v="2.2.2.1-Viviendas, edificios y estructuras"/>
    <s v="2.2.2.1.5-Supervisión e inspección de obras en edificaciones"/>
    <s v="0201-PRESIDENCIA DE LA REPÚBLICA"/>
    <s v="0009-COMISIÓN PRESIDENCIAL DE APOYO AL DESARROLLO PROVINCIAL"/>
    <s v="4-SERVICIOS SOCIALES"/>
    <s v="4.1-Vivienda y servicios comunitarios"/>
    <s v="4.1.02-Desarrollo comunitario"/>
    <s v="2.7-OBRAS"/>
    <s v="2.7.1-OBRAS EN EDIFICACIONES"/>
    <s v="23-SAN PEDRO DE MACORIS"/>
    <s v="10-FONDO GENERAL"/>
    <s v="14995-CONSTRUCCIÓN FUNERARIA INGENIO SANTA FE, MUNICIPIO SAN PEDRO DE MACORÍS, PROVINCIA SAN PEDRO DE MACORÍS"/>
    <s v="35-CONSTRUCCIÓN FUNERARIA INGENIO SANTA FE, MUNICIPIO SAN PEDRO DE MACORÍS, PROVINCIA SAN PEDRO DE MACORÍS"/>
    <s v="0000-NO APLICA"/>
    <s v="S"/>
    <n v="531651"/>
    <n v="0"/>
    <n v="0"/>
    <n v="0"/>
  </r>
  <r>
    <x v="0"/>
    <x v="0"/>
    <x v="1"/>
    <x v="7"/>
    <s v="2.2.2.1-Viviendas, edificios y estructuras"/>
    <s v="2.2.2.1.5-Supervisión e inspección de obras en edificaciones"/>
    <s v="0201-PRESIDENCIA DE LA REPÚBLICA"/>
    <s v="0009-COMISIÓN PRESIDENCIAL DE APOYO AL DESARROLLO PROVINCIAL"/>
    <s v="4-SERVICIOS SOCIALES"/>
    <s v="4.1-Vivienda y servicios comunitarios"/>
    <s v="4.1.02-Desarrollo comunitario"/>
    <s v="2.7-OBRAS"/>
    <s v="2.7.1-OBRAS EN EDIFICACIONES"/>
    <s v="25-SANTIAGO"/>
    <s v="10-FONDO GENERAL"/>
    <s v="14904-CONSTRUCCIÓN CENTRO COMUNITARIO Y RECREATIVO SABANA IGLESIA, MUNICIPIO SABANA IGLESIA, PROVINCIA  SANTIAGO"/>
    <s v="15-CONSTRUCCIÓN CENTRO COMUNITARIO Y RECREATIVO SABANA IGLESIA, MUNICIPIO SABANA IGLESIA, PROVINCIA  SANTIAGO"/>
    <s v="0000-NO APLICA"/>
    <s v="S"/>
    <n v="417511"/>
    <n v="417511"/>
    <n v="0"/>
    <n v="0"/>
  </r>
  <r>
    <x v="0"/>
    <x v="0"/>
    <x v="1"/>
    <x v="7"/>
    <s v="2.2.2.1-Viviendas, edificios y estructuras"/>
    <s v="2.2.2.1.5-Supervisión e inspección de obras en edificaciones"/>
    <s v="0201-PRESIDENCIA DE LA REPÚBLICA"/>
    <s v="0009-COMISIÓN PRESIDENCIAL DE APOYO AL DESARROLLO PROVINCIAL"/>
    <s v="4-SERVICIOS SOCIALES"/>
    <s v="4.1-Vivienda y servicios comunitarios"/>
    <s v="4.1.02-Desarrollo comunitario"/>
    <s v="2.7-OBRAS"/>
    <s v="2.7.1-OBRAS EN EDIFICACIONES"/>
    <s v="28-MONSENOR NOUEL"/>
    <s v="10-FONDO GENERAL"/>
    <s v="14923-REMODELACIÓN CENTRO COMUNAL LOCAL LA LOGIA, MUNICIPIO BONAO, PROVINCIA MONSEÑOR NOUEL"/>
    <s v="17-REMODELACIÓN CENTRO COMUNAL LOCAL LA LOGIA, MUNICIPIO BONAO, PROVINCIA MONSEÑOR NOUEL"/>
    <s v="0000-NO APLICA"/>
    <s v="S"/>
    <n v="29354"/>
    <n v="29354"/>
    <n v="0"/>
    <n v="0"/>
  </r>
  <r>
    <x v="0"/>
    <x v="0"/>
    <x v="1"/>
    <x v="7"/>
    <s v="2.2.2.1-Viviendas, edificios y estructuras"/>
    <s v="2.2.2.1.5-Supervisión e inspección de obras en edificaciones"/>
    <s v="0201-PRESIDENCIA DE LA REPÚBLICA"/>
    <s v="0009-COMISIÓN PRESIDENCIAL DE APOYO AL DESARROLLO PROVINCIAL"/>
    <s v="4-SERVICIOS SOCIALES"/>
    <s v="4.1-Vivienda y servicios comunitarios"/>
    <s v="4.1.02-Desarrollo comunitario"/>
    <s v="2.7-OBRAS"/>
    <s v="2.7.1-OBRAS EN EDIFICACIONES"/>
    <s v="28-MONSENOR NOUEL"/>
    <s v="10-FONDO GENERAL"/>
    <s v="14924-REMODELACIÓN CENTRO COMUNAL SIMON BOLIVAR DEL SECTOR CARACOL BANANA, MUNICIPIO BONAO, PROVINCIA MONSEÑOR NOUEL"/>
    <s v="18-REMODELACIÓN CENTRO COMUNAL SIMON BOLIVAR DEL SECTOR CARACOL BANANA, MUNICIPIO BONAO, PROVINCIA MONSEÑOR NOUEL"/>
    <s v="0000-NO APLICA"/>
    <s v="S"/>
    <n v="29354"/>
    <n v="29354"/>
    <n v="0"/>
    <n v="0"/>
  </r>
  <r>
    <x v="0"/>
    <x v="0"/>
    <x v="1"/>
    <x v="7"/>
    <s v="2.2.2.1-Viviendas, edificios y estructuras"/>
    <s v="2.2.2.1.5-Supervisión e inspección de obras en edificaciones"/>
    <s v="0201-PRESIDENCIA DE LA REPÚBLICA"/>
    <s v="0009-COMISIÓN PRESIDENCIAL DE APOYO AL DESARROLLO PROVINCIAL"/>
    <s v="4-SERVICIOS SOCIALES"/>
    <s v="4.1-Vivienda y servicios comunitarios"/>
    <s v="4.1.02-Desarrollo comunitario"/>
    <s v="2.7-OBRAS"/>
    <s v="2.7.1-OBRAS EN EDIFICACIONES"/>
    <s v="28-MONSENOR NOUEL"/>
    <s v="10-FONDO GENERAL"/>
    <s v="14925-CONSTRUCCIÓN CENTRO COMUNAL VILLA LIBERACION, MUNICIPIO BONAO, PROVINCIA MONSEÑOR NOUEL"/>
    <s v="19-CONSTRUCCIÓN CENTRO COMUNAL VILLA LIBERACION, MUNICIPIO BONAO, PROVINCIA MONSEÑOR NOUEL"/>
    <s v="0000-NO APLICA"/>
    <s v="S"/>
    <n v="79251"/>
    <n v="79251"/>
    <n v="0"/>
    <n v="0"/>
  </r>
  <r>
    <x v="0"/>
    <x v="0"/>
    <x v="1"/>
    <x v="7"/>
    <s v="2.2.2.1-Viviendas, edificios y estructuras"/>
    <s v="2.2.2.1.5-Supervisión e inspección de obras en edificaciones"/>
    <s v="0201-PRESIDENCIA DE LA REPÚBLICA"/>
    <s v="0009-COMISIÓN PRESIDENCIAL DE APOYO AL DESARROLLO PROVINCIAL"/>
    <s v="4-SERVICIOS SOCIALES"/>
    <s v="4.1-Vivienda y servicios comunitarios"/>
    <s v="4.1.02-Desarrollo comunitario"/>
    <s v="2.7-OBRAS"/>
    <s v="2.7.1-OBRAS EN EDIFICACIONES"/>
    <s v="28-MONSENOR NOUEL"/>
    <s v="10-FONDO GENERAL"/>
    <s v="14926-CONSTRUCCIÓN CENTRO COMUNAL SECTOR LOS PLATANITOS, D. M SABANA DEL PUERTO, MUNICIPIO BONAO, PROVINCIA MONSEÑOR NOUEL"/>
    <s v="20-CONSTRUCCIÓN CENTRO COMUNAL SECTOR LOS PLATANITOS, D. M SABANA DEL PUERTO, MUNICIPIO BONAO, PROVINCIA MONSEÑOR NOUEL"/>
    <s v="0000-NO APLICA"/>
    <s v="S"/>
    <n v="29354"/>
    <n v="29354"/>
    <n v="0"/>
    <n v="0"/>
  </r>
  <r>
    <x v="0"/>
    <x v="0"/>
    <x v="1"/>
    <x v="7"/>
    <s v="2.2.2.1-Viviendas, edificios y estructuras"/>
    <s v="2.2.2.1.5-Supervisión e inspección de obras en edificaciones"/>
    <s v="0201-PRESIDENCIA DE LA REPÚBLICA"/>
    <s v="0009-COMISIÓN PRESIDENCIAL DE APOYO AL DESARROLLO PROVINCIAL"/>
    <s v="4-SERVICIOS SOCIALES"/>
    <s v="4.1-Vivienda y servicios comunitarios"/>
    <s v="4.1.02-Desarrollo comunitario"/>
    <s v="2.7-OBRAS"/>
    <s v="2.7.1-OBRAS EN EDIFICACIONES"/>
    <s v="28-MONSENOR NOUEL"/>
    <s v="10-FONDO GENERAL"/>
    <s v="14927-CONSTRUCCIÓN CENTRO COMUNAL EN EL BARRIO BUENOS AIRES, MUNICIPIO MAIMON, PROVINCIA MONSEÑOR NOUEL"/>
    <s v="21-CONSTRUCCIÓN CENTRO COMUNAL EN EL BARRIO BUENOS AIRES, MUNICIPIO MAIMON, PROVINCIA MONSEÑOR NOUEL"/>
    <s v="0000-NO APLICA"/>
    <s v="S"/>
    <n v="79251"/>
    <n v="79251"/>
    <n v="0"/>
    <n v="0"/>
  </r>
  <r>
    <x v="0"/>
    <x v="0"/>
    <x v="1"/>
    <x v="7"/>
    <s v="2.2.2.1-Viviendas, edificios y estructuras"/>
    <s v="2.2.2.1.5-Supervisión e inspección de obras en edificaciones"/>
    <s v="0201-PRESIDENCIA DE LA REPÚBLICA"/>
    <s v="0009-COMISIÓN PRESIDENCIAL DE APOYO AL DESARROLLO PROVINCIAL"/>
    <s v="4-SERVICIOS SOCIALES"/>
    <s v="4.1-Vivienda y servicios comunitarios"/>
    <s v="4.1.02-Desarrollo comunitario"/>
    <s v="2.7-OBRAS"/>
    <s v="2.7.1-OBRAS EN EDIFICACIONES"/>
    <s v="28-MONSENOR NOUEL"/>
    <s v="10-FONDO GENERAL"/>
    <s v="14937-CONSTRUCCIÓN CENTRO COMUNAL PIEDRA BLANCA, MUNICIPIO PIEDRA BLANCA, PROVINCIA MONSEÑOR NOUEL"/>
    <s v="23-CONSTRUCCIÓN CENTRO COMUNAL PIEDRA BLANCA, MUNICIPIO PIEDRA BLANCA, PROVINCIA MONSEÑOR NOUEL"/>
    <s v="0000-NO APLICA"/>
    <s v="S"/>
    <n v="79251"/>
    <n v="0"/>
    <n v="0"/>
    <n v="0"/>
  </r>
  <r>
    <x v="0"/>
    <x v="0"/>
    <x v="1"/>
    <x v="7"/>
    <s v="2.2.2.1-Viviendas, edificios y estructuras"/>
    <s v="2.2.2.1.5-Supervisión e inspección de obras en edificaciones"/>
    <s v="0201-PRESIDENCIA DE LA REPÚBLICA"/>
    <s v="0009-COMISIÓN PRESIDENCIAL DE APOYO AL DESARROLLO PROVINCIAL"/>
    <s v="4-SERVICIOS SOCIALES"/>
    <s v="4.1-Vivienda y servicios comunitarios"/>
    <s v="4.1.02-Desarrollo comunitario"/>
    <s v="2.7-OBRAS"/>
    <s v="2.7.1-OBRAS EN EDIFICACIONES"/>
    <s v="28-MONSENOR NOUEL"/>
    <s v="10-FONDO GENERAL"/>
    <s v="14938-CONSTRUCCIÓN CENTRO COMUNAL DAVID DE VARGAS, MUNICIPIO BONAO, PROVINCIA MONSEÑOR NOUEL"/>
    <s v="24-CONSTRUCCIÓN CENTRO COMUNAL DAVID DE VARGAS, MUNICIPIO BONAO, PROVINCIA MONSEÑOR NOUEL"/>
    <s v="0000-NO APLICA"/>
    <s v="S"/>
    <n v="29354"/>
    <n v="29354"/>
    <n v="0"/>
    <n v="0"/>
  </r>
  <r>
    <x v="0"/>
    <x v="0"/>
    <x v="1"/>
    <x v="7"/>
    <s v="2.2.2.1-Viviendas, edificios y estructuras"/>
    <s v="2.2.2.1.5-Supervisión e inspección de obras en edificaciones"/>
    <s v="0201-PRESIDENCIA DE LA REPÚBLICA"/>
    <s v="0009-COMISIÓN PRESIDENCIAL DE APOYO AL DESARROLLO PROVINCIAL"/>
    <s v="4-SERVICIOS SOCIALES"/>
    <s v="4.3-Actividades deportivas, recreativas, culturales y religiosas"/>
    <s v="4.3.02-Servicios recreativos y deportivos"/>
    <s v="2.7-OBRAS"/>
    <s v="2.7.1-OBRAS EN EDIFICACIONES"/>
    <s v="01-DISTRITO NACIONAL"/>
    <s v="10-FONDO GENERAL"/>
    <s v="14704-REMODELACIÓN CLUB DEPORTIVO RENACER EN EL SECTOR GUACHUPITA,  DISTRITO NACIONAL."/>
    <s v="99-REMODELACIÓN CLUB DEPORTIVO RENACER EN EL SECTOR GUACHUPITA,  DISTRITO NACIONAL."/>
    <s v="0000-NO APLICA"/>
    <s v="S"/>
    <n v="669286"/>
    <n v="669286"/>
    <n v="0"/>
    <n v="0"/>
  </r>
  <r>
    <x v="0"/>
    <x v="0"/>
    <x v="1"/>
    <x v="7"/>
    <s v="2.2.2.1-Viviendas, edificios y estructuras"/>
    <s v="2.2.2.1.5-Supervisión e inspección de obras en edificaciones"/>
    <s v="0201-PRESIDENCIA DE LA REPÚBLICA"/>
    <s v="0009-COMISIÓN PRESIDENCIAL DE APOYO AL DESARROLLO PROVINCIAL"/>
    <s v="4-SERVICIOS SOCIALES"/>
    <s v="4.3-Actividades deportivas, recreativas, culturales y religiosas"/>
    <s v="4.3.02-Servicios recreativos y deportivos"/>
    <s v="2.7-OBRAS"/>
    <s v="2.7.1-OBRAS EN EDIFICACIONES"/>
    <s v="01-DISTRITO NACIONAL"/>
    <s v="10-FONDO GENERAL"/>
    <s v="14936-RECONSTRUCCIÓN DEL CLUB DEPORTIVO HUELLAS DEL SIGLO, SECTOR CRISTO REY, DISTRITO NACIONAL"/>
    <s v="25-RECONSTRUCCIÓN DEL CLUB DEPORTIVO HUELLAS DEL SIGLO, SECTOR CRISTO REY, DISTRITO NACIONAL"/>
    <s v="0000-NO APLICA"/>
    <s v="S"/>
    <n v="1825415"/>
    <n v="0"/>
    <n v="0"/>
    <n v="0"/>
  </r>
  <r>
    <x v="0"/>
    <x v="0"/>
    <x v="1"/>
    <x v="7"/>
    <s v="2.2.2.1-Viviendas, edificios y estructuras"/>
    <s v="2.2.2.1.5-Supervisión e inspección de obras en edificaciones"/>
    <s v="0201-PRESIDENCIA DE LA REPÚBLICA"/>
    <s v="0009-COMISIÓN PRESIDENCIAL DE APOYO AL DESARROLLO PROVINCIAL"/>
    <s v="4-SERVICIOS SOCIALES"/>
    <s v="4.3-Actividades deportivas, recreativas, culturales y religiosas"/>
    <s v="4.3.02-Servicios recreativos y deportivos"/>
    <s v="2.7-OBRAS"/>
    <s v="2.7.1-OBRAS EN EDIFICACIONES"/>
    <s v="02-AZUA"/>
    <s v="10-FONDO GENERAL"/>
    <s v="14207-CONSTRUCCIÓN CAMPO DE BEISBOL LAS CLAVELLINAS, MUNICIPIO DE AZUA, PROVINCIA AZUA"/>
    <s v="38-CONSTRUCCIÓN CAMPO DE BEISBOL LAS CLAVELLINAS, MUNICIPIO DE AZUA, PROVINCIA AZUA"/>
    <s v="0000-NO APLICA"/>
    <s v="S"/>
    <n v="815372"/>
    <n v="0"/>
    <n v="0"/>
    <n v="0"/>
  </r>
  <r>
    <x v="0"/>
    <x v="0"/>
    <x v="1"/>
    <x v="7"/>
    <s v="2.2.2.1-Viviendas, edificios y estructuras"/>
    <s v="2.2.2.1.5-Supervisión e inspección de obras en edificaciones"/>
    <s v="0201-PRESIDENCIA DE LA REPÚBLICA"/>
    <s v="0009-COMISIÓN PRESIDENCIAL DE APOYO AL DESARROLLO PROVINCIAL"/>
    <s v="4-SERVICIOS SOCIALES"/>
    <s v="4.3-Actividades deportivas, recreativas, culturales y religiosas"/>
    <s v="4.3.02-Servicios recreativos y deportivos"/>
    <s v="2.7-OBRAS"/>
    <s v="2.7.1-OBRAS EN EDIFICACIONES"/>
    <s v="02-AZUA"/>
    <s v="10-FONDO GENERAL"/>
    <s v="14255-CONSTRUCCIÓN CAMPO DE BEISBOL ANSONIA, MUNICIPIO AZUA, PROVINCIA AZUA"/>
    <s v="69-CONSTRUCCIÓN CAMPO DE BEISBOL ANSONIA, MUNICIPIO AZUA, PROVINCIA AZUA"/>
    <s v="0000-NO APLICA"/>
    <s v="S"/>
    <n v="787073"/>
    <n v="0"/>
    <n v="0"/>
    <n v="0"/>
  </r>
  <r>
    <x v="0"/>
    <x v="0"/>
    <x v="1"/>
    <x v="7"/>
    <s v="2.2.2.1-Viviendas, edificios y estructuras"/>
    <s v="2.2.2.1.5-Supervisión e inspección de obras en edificaciones"/>
    <s v="0201-PRESIDENCIA DE LA REPÚBLICA"/>
    <s v="0009-COMISIÓN PRESIDENCIAL DE APOYO AL DESARROLLO PROVINCIAL"/>
    <s v="4-SERVICIOS SOCIALES"/>
    <s v="4.3-Actividades deportivas, recreativas, culturales y religiosas"/>
    <s v="4.3.02-Servicios recreativos y deportivos"/>
    <s v="2.7-OBRAS"/>
    <s v="2.7.1-OBRAS EN EDIFICACIONES"/>
    <s v="03-BAHORUCO"/>
    <s v="10-FONDO GENERAL"/>
    <s v="14205-REPARACIÓN CANCHA DE BALONCESTO DEL SECTOR LA MADRE, MUNICIPIO VILLA JARAGUA, PROVINCIA BAHORUCO"/>
    <s v="95-REPARACIÓN CANCHA DE BALONCESTO DEL SECTOR LA MADRE, MUNICIPIO VILLA JARAGUA, PROVINCIA BAHORUCO"/>
    <s v="0000-NO APLICA"/>
    <s v="S"/>
    <n v="193301"/>
    <n v="193301"/>
    <n v="0"/>
    <n v="0"/>
  </r>
  <r>
    <x v="0"/>
    <x v="0"/>
    <x v="1"/>
    <x v="7"/>
    <s v="2.2.2.1-Viviendas, edificios y estructuras"/>
    <s v="2.2.2.1.5-Supervisión e inspección de obras en edificaciones"/>
    <s v="0201-PRESIDENCIA DE LA REPÚBLICA"/>
    <s v="0009-COMISIÓN PRESIDENCIAL DE APOYO AL DESARROLLO PROVINCIAL"/>
    <s v="4-SERVICIOS SOCIALES"/>
    <s v="4.3-Actividades deportivas, recreativas, culturales y religiosas"/>
    <s v="4.3.02-Servicios recreativos y deportivos"/>
    <s v="2.7-OBRAS"/>
    <s v="2.7.1-OBRAS EN EDIFICACIONES"/>
    <s v="03-BAHORUCO"/>
    <s v="10-FONDO GENERAL"/>
    <s v="14392-CONSTRUCCIÓN CANCHA DE BALONCESTO BATEY 4, MUNICIPIO DE NEYBA, PROVINCIA BAHORUCO"/>
    <s v="76-CONSTRUCCIÓN CANCHA DE BALONCESTO BATEY 4, MUNICIPIO DE NEYBA, PROVINCIA BAHORUCO"/>
    <s v="0000-NO APLICA"/>
    <s v="S"/>
    <n v="210338"/>
    <n v="210338"/>
    <n v="0"/>
    <n v="0"/>
  </r>
  <r>
    <x v="0"/>
    <x v="0"/>
    <x v="1"/>
    <x v="7"/>
    <s v="2.2.2.1-Viviendas, edificios y estructuras"/>
    <s v="2.2.2.1.5-Supervisión e inspección de obras en edificaciones"/>
    <s v="0201-PRESIDENCIA DE LA REPÚBLICA"/>
    <s v="0009-COMISIÓN PRESIDENCIAL DE APOYO AL DESARROLLO PROVINCIAL"/>
    <s v="4-SERVICIOS SOCIALES"/>
    <s v="4.3-Actividades deportivas, recreativas, culturales y religiosas"/>
    <s v="4.3.02-Servicios recreativos y deportivos"/>
    <s v="2.7-OBRAS"/>
    <s v="2.7.1-OBRAS EN EDIFICACIONES"/>
    <s v="05-DAJABON"/>
    <s v="10-FONDO GENERAL"/>
    <s v="14390-REMODELACIÓN DEL CAMPO DE BEISBOL MANUEL BUENO, MUNICIPIO EL PINO, PROVINCIA DAJABON"/>
    <s v="68-REMODELACIÓN DEL CAMPO DE BEISBOL MANUEL BUENO, MUNICIPIO EL PINO, PROVINCIA DAJABON"/>
    <s v="0000-NO APLICA"/>
    <s v="S"/>
    <n v="789129"/>
    <n v="0"/>
    <n v="0"/>
    <n v="0"/>
  </r>
  <r>
    <x v="0"/>
    <x v="0"/>
    <x v="1"/>
    <x v="7"/>
    <s v="2.2.2.1-Viviendas, edificios y estructuras"/>
    <s v="2.2.2.1.5-Supervisión e inspección de obras en edificaciones"/>
    <s v="0201-PRESIDENCIA DE LA REPÚBLICA"/>
    <s v="0009-COMISIÓN PRESIDENCIAL DE APOYO AL DESARROLLO PROVINCIAL"/>
    <s v="4-SERVICIOS SOCIALES"/>
    <s v="4.3-Actividades deportivas, recreativas, culturales y religiosas"/>
    <s v="4.3.02-Servicios recreativos y deportivos"/>
    <s v="2.7-OBRAS"/>
    <s v="2.7.1-OBRAS EN EDIFICACIONES"/>
    <s v="06-DUARTE"/>
    <s v="10-FONDO GENERAL"/>
    <s v="14244-REHABILITACIÓN DEL CLUB OLIMPIA, MUNICIPIO DE SAN FRANCISCO DE MACORIS, PROVINCIA DUARTE"/>
    <s v="57-REHABILITACIÓN DEL CLUB OLIMPIA, MUNICIPIO DE SAN FRANCISCO DE MACORIS, PROVINCIA DUARTE"/>
    <s v="0000-NO APLICA"/>
    <s v="S"/>
    <n v="984738"/>
    <n v="984738"/>
    <n v="0"/>
    <n v="0"/>
  </r>
  <r>
    <x v="0"/>
    <x v="0"/>
    <x v="1"/>
    <x v="7"/>
    <s v="2.2.2.1-Viviendas, edificios y estructuras"/>
    <s v="2.2.2.1.5-Supervisión e inspección de obras en edificaciones"/>
    <s v="0201-PRESIDENCIA DE LA REPÚBLICA"/>
    <s v="0009-COMISIÓN PRESIDENCIAL DE APOYO AL DESARROLLO PROVINCIAL"/>
    <s v="4-SERVICIOS SOCIALES"/>
    <s v="4.3-Actividades deportivas, recreativas, culturales y religiosas"/>
    <s v="4.3.02-Servicios recreativos y deportivos"/>
    <s v="2.7-OBRAS"/>
    <s v="2.7.1-OBRAS EN EDIFICACIONES"/>
    <s v="11-LA ALTAGRACIA"/>
    <s v="10-FONDO GENERAL"/>
    <s v="14947-CONSTRUCCIÓN POLIDEPORTIVO SAVICA, MUNICIPIO HIGÜEY, PROVINCIA LA ALTAGRACIA."/>
    <s v="26-CONSTRUCCIÓN POLIDEPORTIVO SAVICA, MUNICIPIO HIGÜEY, PROVINCIA LA ALTAGRACIA."/>
    <s v="0000-NO APLICA"/>
    <s v="S"/>
    <n v="813281"/>
    <n v="813281"/>
    <n v="0"/>
    <n v="0"/>
  </r>
  <r>
    <x v="0"/>
    <x v="0"/>
    <x v="1"/>
    <x v="7"/>
    <s v="2.2.2.1-Viviendas, edificios y estructuras"/>
    <s v="2.2.2.1.5-Supervisión e inspección de obras en edificaciones"/>
    <s v="0201-PRESIDENCIA DE LA REPÚBLICA"/>
    <s v="0009-COMISIÓN PRESIDENCIAL DE APOYO AL DESARROLLO PROVINCIAL"/>
    <s v="4-SERVICIOS SOCIALES"/>
    <s v="4.3-Actividades deportivas, recreativas, culturales y religiosas"/>
    <s v="4.3.02-Servicios recreativos y deportivos"/>
    <s v="2.7-OBRAS"/>
    <s v="2.7.1-OBRAS EN EDIFICACIONES"/>
    <s v="13-LA VEGA"/>
    <s v="10-FONDO GENERAL"/>
    <s v="14257-CONSTRUCCIÓN MULTIUSOS CLUB PARQUE HOSTOS, MUNICIPIO CONCEPCION DE  LA VEGA, PROVINCIA LA VEGA"/>
    <s v="71-CONSTRUCCIÓN MULTIUSOS CLUB PARQUE HOSTOS, MUNICIPIO CONCEPCION DE  LA VEGA, PROVINCIA LA VEGA"/>
    <s v="0000-NO APLICA"/>
    <s v="S"/>
    <n v="749089"/>
    <n v="749089"/>
    <n v="0"/>
    <n v="0"/>
  </r>
  <r>
    <x v="0"/>
    <x v="0"/>
    <x v="1"/>
    <x v="7"/>
    <s v="2.2.2.1-Viviendas, edificios y estructuras"/>
    <s v="2.2.2.1.5-Supervisión e inspección de obras en edificaciones"/>
    <s v="0201-PRESIDENCIA DE LA REPÚBLICA"/>
    <s v="0009-COMISIÓN PRESIDENCIAL DE APOYO AL DESARROLLO PROVINCIAL"/>
    <s v="4-SERVICIOS SOCIALES"/>
    <s v="4.3-Actividades deportivas, recreativas, culturales y religiosas"/>
    <s v="4.3.02-Servicios recreativos y deportivos"/>
    <s v="2.7-OBRAS"/>
    <s v="2.7.1-OBRAS EN EDIFICACIONES"/>
    <s v="21-SAN CRISTOBAL"/>
    <s v="10-FONDO GENERAL"/>
    <s v="14673-REMODELACIÓN CANCHA DE BALONCESTO LOS BUITRES, PROVINCIA SAN CRISTOBAL"/>
    <s v="88-REMODELACIÓN CANCHA DE BALONCESTO LOS BUITRES, PROVINCIA SAN CRISTOBAL"/>
    <s v="0000-NO APLICA"/>
    <s v="S"/>
    <n v="205252"/>
    <n v="205252"/>
    <n v="0"/>
    <n v="0"/>
  </r>
  <r>
    <x v="0"/>
    <x v="0"/>
    <x v="1"/>
    <x v="7"/>
    <s v="2.2.2.1-Viviendas, edificios y estructuras"/>
    <s v="2.2.2.1.5-Supervisión e inspección de obras en edificaciones"/>
    <s v="0201-PRESIDENCIA DE LA REPÚBLICA"/>
    <s v="0009-COMISIÓN PRESIDENCIAL DE APOYO AL DESARROLLO PROVINCIAL"/>
    <s v="4-SERVICIOS SOCIALES"/>
    <s v="4.3-Actividades deportivas, recreativas, culturales y religiosas"/>
    <s v="4.3.02-Servicios recreativos y deportivos"/>
    <s v="2.7-OBRAS"/>
    <s v="2.7.1-OBRAS EN EDIFICACIONES"/>
    <s v="21-SAN CRISTOBAL"/>
    <s v="10-FONDO GENERAL"/>
    <s v="14675-REMODELACIÓN CANCHA DE BALONCESTO EN LA COMUNIDAD ITABO, MUNICIPIO BAJOS DE HAINA, PROVINCIA SAN CRISTOBAL"/>
    <s v="89-REMODELACIÓN CANCHA DE BALONCESTO EN LA COMUNIDAD ITABO, MUNICIPIO BAJOS DE HAINA, PROVINCIA SAN CRISTOBAL"/>
    <s v="0000-NO APLICA"/>
    <s v="S"/>
    <n v="205254"/>
    <n v="205254"/>
    <n v="0"/>
    <n v="0"/>
  </r>
  <r>
    <x v="0"/>
    <x v="0"/>
    <x v="1"/>
    <x v="7"/>
    <s v="2.2.2.1-Viviendas, edificios y estructuras"/>
    <s v="2.2.2.1.5-Supervisión e inspección de obras en edificaciones"/>
    <s v="0201-PRESIDENCIA DE LA REPÚBLICA"/>
    <s v="0009-COMISIÓN PRESIDENCIAL DE APOYO AL DESARROLLO PROVINCIAL"/>
    <s v="4-SERVICIOS SOCIALES"/>
    <s v="4.3-Actividades deportivas, recreativas, culturales y religiosas"/>
    <s v="4.3.02-Servicios recreativos y deportivos"/>
    <s v="2.7-OBRAS"/>
    <s v="2.7.1-OBRAS EN EDIFICACIONES"/>
    <s v="21-SAN CRISTOBAL"/>
    <s v="10-FONDO GENERAL"/>
    <s v="14676-REMODELACIÓN CAMPO DE BEISBOL EN LA COMUNIDAD SAINAGUA, PROVINCIA SAN CRISTOBAL"/>
    <s v="90-REMODELACIÓN CAMPO DE BEISBOL EN LA COMUNIDAD SAINAGUA, PROVINCIA SAN CRISTOBAL"/>
    <s v="0000-NO APLICA"/>
    <s v="S"/>
    <n v="656273"/>
    <n v="656273"/>
    <n v="0"/>
    <n v="0"/>
  </r>
  <r>
    <x v="0"/>
    <x v="0"/>
    <x v="1"/>
    <x v="7"/>
    <s v="2.2.2.1-Viviendas, edificios y estructuras"/>
    <s v="2.2.2.1.5-Supervisión e inspección de obras en edificaciones"/>
    <s v="0201-PRESIDENCIA DE LA REPÚBLICA"/>
    <s v="0009-COMISIÓN PRESIDENCIAL DE APOYO AL DESARROLLO PROVINCIAL"/>
    <s v="4-SERVICIOS SOCIALES"/>
    <s v="4.3-Actividades deportivas, recreativas, culturales y religiosas"/>
    <s v="4.3.02-Servicios recreativos y deportivos"/>
    <s v="2.7-OBRAS"/>
    <s v="2.7.1-OBRAS EN EDIFICACIONES"/>
    <s v="21-SAN CRISTOBAL"/>
    <s v="10-FONDO GENERAL"/>
    <s v="14677-REMODELACIÓN CANCHA DE BALONCESTO EN LA COMUNIDAD DE HATILLO PROVINCIA SAN CRISTOBAL"/>
    <s v="91-REMODELACIÓN CANCHA DE BALONCESTO EN LA COMUNIDAD DE HATILLO PROVINCIA SAN CRISTOBAL"/>
    <s v="0000-NO APLICA"/>
    <s v="S"/>
    <n v="205254"/>
    <n v="205254"/>
    <n v="0"/>
    <n v="0"/>
  </r>
  <r>
    <x v="0"/>
    <x v="0"/>
    <x v="1"/>
    <x v="7"/>
    <s v="2.2.2.1-Viviendas, edificios y estructuras"/>
    <s v="2.2.2.1.5-Supervisión e inspección de obras en edificaciones"/>
    <s v="0201-PRESIDENCIA DE LA REPÚBLICA"/>
    <s v="0009-COMISIÓN PRESIDENCIAL DE APOYO AL DESARROLLO PROVINCIAL"/>
    <s v="4-SERVICIOS SOCIALES"/>
    <s v="4.3-Actividades deportivas, recreativas, culturales y religiosas"/>
    <s v="4.3.02-Servicios recreativos y deportivos"/>
    <s v="2.7-OBRAS"/>
    <s v="2.7.1-OBRAS EN EDIFICACIONES"/>
    <s v="21-SAN CRISTOBAL"/>
    <s v="10-FONDO GENERAL"/>
    <s v="14730-REMODELACIÓN POLIDEPORTIVO DE HAINA, MUNICIPIO BAJOS DE HAINA, PROVINCIA SAN CRISTOBAL"/>
    <s v="03-REMODELACIÓN POLIDEPORTIVO DE HAINA, MUNICIPIO BAJOS DE HAINA, PROVINCIA SAN CRISTOBAL"/>
    <s v="0000-NO APLICA"/>
    <s v="S"/>
    <n v="1202786"/>
    <n v="1202786"/>
    <n v="0"/>
    <n v="0"/>
  </r>
  <r>
    <x v="0"/>
    <x v="0"/>
    <x v="1"/>
    <x v="7"/>
    <s v="2.2.2.1-Viviendas, edificios y estructuras"/>
    <s v="2.2.2.1.5-Supervisión e inspección de obras en edificaciones"/>
    <s v="0201-PRESIDENCIA DE LA REPÚBLICA"/>
    <s v="0009-COMISIÓN PRESIDENCIAL DE APOYO AL DESARROLLO PROVINCIAL"/>
    <s v="4-SERVICIOS SOCIALES"/>
    <s v="4.3-Actividades deportivas, recreativas, culturales y religiosas"/>
    <s v="4.3.02-Servicios recreativos y deportivos"/>
    <s v="2.7-OBRAS"/>
    <s v="2.7.1-OBRAS EN EDIFICACIONES"/>
    <s v="22-SAN JUAN"/>
    <s v="10-FONDO GENERAL"/>
    <s v="14694-CONSTRUCCIÓN CANCHA DE BALONCESTO EN EL BARRIO QUIJA QUIETA, MUNICIPIO SAN JUAN DE LA MAGUANA, PROVINCIA SAN JUAN"/>
    <s v="95-CONSTRUCCIÓN CANCHA DE BALONCESTO EN EL BARRIO QUIJA QUIETA, MUNICIPIO SAN JUAN DE LA MAGUANA, PROVINCIA SAN JUAN"/>
    <s v="0000-NO APLICA"/>
    <s v="S"/>
    <n v="205254"/>
    <n v="205254"/>
    <n v="0"/>
    <n v="0"/>
  </r>
  <r>
    <x v="0"/>
    <x v="0"/>
    <x v="1"/>
    <x v="7"/>
    <s v="2.2.2.1-Viviendas, edificios y estructuras"/>
    <s v="2.2.2.1.5-Supervisión e inspección de obras en edificaciones"/>
    <s v="0201-PRESIDENCIA DE LA REPÚBLICA"/>
    <s v="0009-COMISIÓN PRESIDENCIAL DE APOYO AL DESARROLLO PROVINCIAL"/>
    <s v="4-SERVICIOS SOCIALES"/>
    <s v="4.3-Actividades deportivas, recreativas, culturales y religiosas"/>
    <s v="4.3.02-Servicios recreativos y deportivos"/>
    <s v="2.7-OBRAS"/>
    <s v="2.7.1-OBRAS EN EDIFICACIONES"/>
    <s v="22-SAN JUAN"/>
    <s v="10-FONDO GENERAL"/>
    <s v="14695-CONSTRUCCIÓN CANCHA DE BALONCESTO EN EL MUNICIPIO EL CERCADO, PROVINCIA SAN JUAN"/>
    <s v="96-CONSTRUCCIÓN CANCHA DE BALONCESTO EN EL MUNICIPIO EL CERCADO, PROVINCIA SAN JUAN"/>
    <s v="0000-NO APLICA"/>
    <s v="S"/>
    <n v="205254"/>
    <n v="0"/>
    <n v="0"/>
    <n v="0"/>
  </r>
  <r>
    <x v="0"/>
    <x v="0"/>
    <x v="1"/>
    <x v="7"/>
    <s v="2.2.2.1-Viviendas, edificios y estructuras"/>
    <s v="2.2.2.1.5-Supervisión e inspección de obras en edificaciones"/>
    <s v="0201-PRESIDENCIA DE LA REPÚBLICA"/>
    <s v="0009-COMISIÓN PRESIDENCIAL DE APOYO AL DESARROLLO PROVINCIAL"/>
    <s v="4-SERVICIOS SOCIALES"/>
    <s v="4.3-Actividades deportivas, recreativas, culturales y religiosas"/>
    <s v="4.3.02-Servicios recreativos y deportivos"/>
    <s v="2.7-OBRAS"/>
    <s v="2.7.1-OBRAS EN EDIFICACIONES"/>
    <s v="22-SAN JUAN"/>
    <s v="10-FONDO GENERAL"/>
    <s v="14698-CONSTRUCCIÓN CANCHA DE BALONCESTO EN EL DISTRITO MUNICIPAL GUANITO, MUNICIPIO SAN JUAN DE LA MAGUANA, PROVINCIA SAN JUAN"/>
    <s v="97-CONSTRUCCIÓN CANCHA DE BALONCESTO EN EL DISTRITO MUNICIPAL GUANITO, MUNICIPIO SAN JUAN DE LA MAGUANA, PROVINCIA SAN JUAN"/>
    <s v="0000-NO APLICA"/>
    <s v="S"/>
    <n v="205253"/>
    <n v="205253"/>
    <n v="0"/>
    <n v="0"/>
  </r>
  <r>
    <x v="0"/>
    <x v="0"/>
    <x v="1"/>
    <x v="7"/>
    <s v="2.2.2.1-Viviendas, edificios y estructuras"/>
    <s v="2.2.2.1.5-Supervisión e inspección de obras en edificaciones"/>
    <s v="0201-PRESIDENCIA DE LA REPÚBLICA"/>
    <s v="0009-COMISIÓN PRESIDENCIAL DE APOYO AL DESARROLLO PROVINCIAL"/>
    <s v="4-SERVICIOS SOCIALES"/>
    <s v="4.3-Actividades deportivas, recreativas, culturales y religiosas"/>
    <s v="4.3.02-Servicios recreativos y deportivos"/>
    <s v="2.7-OBRAS"/>
    <s v="2.7.1-OBRAS EN EDIFICACIONES"/>
    <s v="22-SAN JUAN"/>
    <s v="10-FONDO GENERAL"/>
    <s v="14699-CONSTRUCCIÓN CAMPO DE BEISBOL EN EL DISTRITO MUNICIPAL BATISTA, MUNICIPIO EL CERCADO, PROVINCIA SAN JUAN"/>
    <s v="98-CONSTRUCCIÓN CAMPO DE BEISBOL EN EL DISTRITO MUNICIPAL BATISTA, MUNICIPIO EL CERCADO, PROVINCIA SAN JUAN"/>
    <s v="0000-NO APLICA"/>
    <s v="S"/>
    <n v="656272"/>
    <n v="656272"/>
    <n v="0"/>
    <n v="0"/>
  </r>
  <r>
    <x v="0"/>
    <x v="0"/>
    <x v="1"/>
    <x v="7"/>
    <s v="2.2.2.1-Viviendas, edificios y estructuras"/>
    <s v="2.2.2.1.5-Supervisión e inspección de obras en edificaciones"/>
    <s v="0201-PRESIDENCIA DE LA REPÚBLICA"/>
    <s v="0009-COMISIÓN PRESIDENCIAL DE APOYO AL DESARROLLO PROVINCIAL"/>
    <s v="4-SERVICIOS SOCIALES"/>
    <s v="4.3-Actividades deportivas, recreativas, culturales y religiosas"/>
    <s v="4.3.02-Servicios recreativos y deportivos"/>
    <s v="2.7-OBRAS"/>
    <s v="2.7.1-OBRAS EN EDIFICACIONES"/>
    <s v="25-SANTIAGO"/>
    <s v="10-FONDO GENERAL"/>
    <s v="14900-CONSTRUCCIÓN CLUB DEPORTIVO LAS PALOMAS, MUNICIPIO LICEY AL MEDIO, PROVINCIA SANTIAGO"/>
    <s v="14-CONSTRUCCIÓN CLUB DEPORTIVO LAS PALOMAS, MUNICIPIO LICEY AL MEDIO, PROVINCIA SANTIAGO"/>
    <s v="0000-NO APLICA"/>
    <s v="S"/>
    <n v="461758"/>
    <n v="0"/>
    <n v="0"/>
    <n v="0"/>
  </r>
  <r>
    <x v="0"/>
    <x v="0"/>
    <x v="1"/>
    <x v="7"/>
    <s v="2.2.2.1-Viviendas, edificios y estructuras"/>
    <s v="2.2.2.1.5-Supervisión e inspección de obras en edificaciones"/>
    <s v="0201-PRESIDENCIA DE LA REPÚBLICA"/>
    <s v="0009-COMISIÓN PRESIDENCIAL DE APOYO AL DESARROLLO PROVINCIAL"/>
    <s v="4-SERVICIOS SOCIALES"/>
    <s v="4.3-Actividades deportivas, recreativas, culturales y religiosas"/>
    <s v="4.3.02-Servicios recreativos y deportivos"/>
    <s v="2.7-OBRAS"/>
    <s v="2.7.1-OBRAS EN EDIFICACIONES"/>
    <s v="28-MONSENOR NOUEL"/>
    <s v="10-FONDO GENERAL"/>
    <s v="14678-CONSTRUCCIÓN CANCHA DE BALONCESTO EN EL BARRIO PROSPERIDAD, MUNICIPIO BONAO, PROVINCIA MONSEÑOR NOUEL"/>
    <s v="92-CONSTRUCCIÓN CANCHA DE BALONCESTO EN EL BARRIO PROSPERIDAD, MUNICIPIO BONAO, PROVINCIA MONSEÑOR NOUEL"/>
    <s v="0000-NO APLICA"/>
    <s v="S"/>
    <n v="205254"/>
    <n v="205254"/>
    <n v="0"/>
    <n v="0"/>
  </r>
  <r>
    <x v="0"/>
    <x v="0"/>
    <x v="1"/>
    <x v="7"/>
    <s v="2.2.2.1-Viviendas, edificios y estructuras"/>
    <s v="2.2.2.1.5-Supervisión e inspección de obras en edificaciones"/>
    <s v="0201-PRESIDENCIA DE LA REPÚBLICA"/>
    <s v="0009-COMISIÓN PRESIDENCIAL DE APOYO AL DESARROLLO PROVINCIAL"/>
    <s v="4-SERVICIOS SOCIALES"/>
    <s v="4.3-Actividades deportivas, recreativas, culturales y religiosas"/>
    <s v="4.3.02-Servicios recreativos y deportivos"/>
    <s v="2.7-OBRAS"/>
    <s v="2.7.1-OBRAS EN EDIFICACIONES"/>
    <s v="28-MONSENOR NOUEL"/>
    <s v="10-FONDO GENERAL"/>
    <s v="14679-CONSTRUCCIÓN CANCHA DE BALONCESTO EN EL BARRIO CANTA LA RANA, MUNICIPIO PIEDRA BLANCA, PROVINCIA MONSEÑOR NOUEL"/>
    <s v="93-CONSTRUCCIÓN CANCHA DE BALONCESTO EN EL BARRIO CANTA LA RANA, MUNICIPIO PIEDRA BLANCA, PROVINCIA MONSEÑOR NOUEL"/>
    <s v="0000-NO APLICA"/>
    <s v="S"/>
    <n v="205253"/>
    <n v="205253"/>
    <n v="0"/>
    <n v="0"/>
  </r>
  <r>
    <x v="0"/>
    <x v="0"/>
    <x v="1"/>
    <x v="7"/>
    <s v="2.2.2.1-Viviendas, edificios y estructuras"/>
    <s v="2.2.2.1.5-Supervisión e inspección de obras en edificaciones"/>
    <s v="0201-PRESIDENCIA DE LA REPÚBLICA"/>
    <s v="0009-COMISIÓN PRESIDENCIAL DE APOYO AL DESARROLLO PROVINCIAL"/>
    <s v="4-SERVICIOS SOCIALES"/>
    <s v="4.3-Actividades deportivas, recreativas, culturales y religiosas"/>
    <s v="4.3.02-Servicios recreativos y deportivos"/>
    <s v="2.7-OBRAS"/>
    <s v="2.7.1-OBRAS EN EDIFICACIONES"/>
    <s v="28-MONSENOR NOUEL"/>
    <s v="10-FONDO GENERAL"/>
    <s v="14681-CONSTRUCCIÓN CANCHA DE BALONCESTO EN EL BARRIO EL OCHO, MUNICIPIO BONAO, PROVINCIA MONSEÑOR NOUEL"/>
    <s v="94-CONSTRUCCIÓN CANCHA DE BALONCESTO EN EL BARRIO EL OCHO, MUNICIPIO BONAO, PROVINCIA MONSEÑOR NOUEL"/>
    <s v="0000-NO APLICA"/>
    <s v="S"/>
    <n v="205252"/>
    <n v="205252"/>
    <n v="0"/>
    <n v="0"/>
  </r>
  <r>
    <x v="0"/>
    <x v="0"/>
    <x v="1"/>
    <x v="7"/>
    <s v="2.2.2.1-Viviendas, edificios y estructuras"/>
    <s v="2.2.2.1.5-Supervisión e inspección de obras en edificaciones"/>
    <s v="0201-PRESIDENCIA DE LA REPÚBLICA"/>
    <s v="0009-COMISIÓN PRESIDENCIAL DE APOYO AL DESARROLLO PROVINCIAL"/>
    <s v="4-SERVICIOS SOCIALES"/>
    <s v="4.3-Actividades deportivas, recreativas, culturales y religiosas"/>
    <s v="4.3.02-Servicios recreativos y deportivos"/>
    <s v="2.7-OBRAS"/>
    <s v="2.7.1-OBRAS EN EDIFICACIONES"/>
    <s v="30-HATO MAYOR"/>
    <s v="10-FONDO GENERAL"/>
    <s v="14916-REMODELACIÓN POLIDEPORTIVO HÉCTOR MONEGRO &quot;EL VIKINGO&quot;, PROVINCIA HATO MAYOR."/>
    <s v="16-REMODELACIÓN POLIDEPORTIVO HÉCTOR MONEGRO &quot;EL VIKINGO&quot;, PROVINCIA HATO MAYOR."/>
    <s v="0000-NO APLICA"/>
    <s v="S"/>
    <n v="573218"/>
    <n v="573218"/>
    <n v="0"/>
    <n v="0"/>
  </r>
  <r>
    <x v="0"/>
    <x v="0"/>
    <x v="1"/>
    <x v="7"/>
    <s v="2.2.2.1-Viviendas, edificios y estructuras"/>
    <s v="2.2.2.1.5-Supervisión e inspección de obras en edificaciones"/>
    <s v="0201-PRESIDENCIA DE LA REPÚBLICA"/>
    <s v="0009-COMISIÓN PRESIDENCIAL DE APOYO AL DESARROLLO PROVINCIAL"/>
    <s v="4-SERVICIOS SOCIALES"/>
    <s v="4.3-Actividades deportivas, recreativas, culturales y religiosas"/>
    <s v="4.3.02-Servicios recreativos y deportivos"/>
    <s v="2.7-OBRAS"/>
    <s v="2.7.1-OBRAS EN EDIFICACIONES"/>
    <s v="32-SANTO DOMINGO"/>
    <s v="10-FONDO GENERAL"/>
    <s v="14238-CONSTRUCCIÓN CANCHA DE BALONCESTO RIVERA DEL OZAMA, SECTOR LOS TRES BRAZOS, MUNICIPIO SANTO DOMINGO ESTE, PROVINCIA SANTO DOMINGO"/>
    <s v="51-CONSTRUCCIÓN CANCHA DE BALONCESTO RIVERA DEL OZAMA, SECTOR LOS TRES BRAZOS, MUNICIPIO SANTO DOMINGO ESTE, PROVINCIA SANTO DOMINGO"/>
    <s v="0000-NO APLICA"/>
    <s v="S"/>
    <n v="204131"/>
    <n v="0.34"/>
    <n v="0"/>
    <n v="0"/>
  </r>
  <r>
    <x v="0"/>
    <x v="0"/>
    <x v="1"/>
    <x v="7"/>
    <s v="2.2.2.1-Viviendas, edificios y estructuras"/>
    <s v="2.2.2.1.5-Supervisión e inspección de obras en edificaciones"/>
    <s v="0201-PRESIDENCIA DE LA REPÚBLICA"/>
    <s v="0009-COMISIÓN PRESIDENCIAL DE APOYO AL DESARROLLO PROVINCIAL"/>
    <s v="4-SERVICIOS SOCIALES"/>
    <s v="4.3-Actividades deportivas, recreativas, culturales y religiosas"/>
    <s v="4.3.02-Servicios recreativos y deportivos"/>
    <s v="2.7-OBRAS"/>
    <s v="2.7.1-OBRAS EN EDIFICACIONES"/>
    <s v="32-SANTO DOMINGO"/>
    <s v="10-FONDO GENERAL"/>
    <s v="14258-CONSTRUCCIÓN MULTIUSOS LOS ALCARRIZOS, MUNICIPIO LOS ALCARRIZOS, PROV. SANTO DOMINGO"/>
    <s v="86-CONSTRUCCIÓN MULTIUSOS LOS ALCARRIZOS, MUNICIPIO LOS ALCARRIZOS, PROV. SANTO DOMINGO"/>
    <s v="0000-NO APLICA"/>
    <s v="S"/>
    <n v="1000000"/>
    <n v="0"/>
    <n v="0"/>
    <n v="0"/>
  </r>
  <r>
    <x v="0"/>
    <x v="0"/>
    <x v="1"/>
    <x v="7"/>
    <s v="2.2.2.1-Viviendas, edificios y estructuras"/>
    <s v="2.2.2.1.5-Supervisión e inspección de obras en edificaciones"/>
    <s v="0201-PRESIDENCIA DE LA REPÚBLICA"/>
    <s v="0009-COMISIÓN PRESIDENCIAL DE APOYO AL DESARROLLO PROVINCIAL"/>
    <s v="4-SERVICIOS SOCIALES"/>
    <s v="4.3-Actividades deportivas, recreativas, culturales y religiosas"/>
    <s v="4.3.02-Servicios recreativos y deportivos"/>
    <s v="2.7-OBRAS"/>
    <s v="2.7.1-OBRAS EN EDIFICACIONES"/>
    <s v="32-SANTO DOMINGO"/>
    <s v="10-FONDO GENERAL"/>
    <s v="14389-REMODELACIÓN DEL CAMPO DE BEISBOL LA CUABA, MUNICIPIO PEDRO BRAND, PROVINCIA SANTO DOMINGO"/>
    <s v="74-REMODELACIÓN DEL CAMPO DE BEISBOL LA CUABA, MUNICIPIO PEDRO BRAND, PROVINCIA SANTO DOMINGO"/>
    <s v="0000-NO APLICA"/>
    <s v="S"/>
    <n v="496010"/>
    <n v="0"/>
    <n v="0"/>
    <n v="0"/>
  </r>
  <r>
    <x v="0"/>
    <x v="0"/>
    <x v="1"/>
    <x v="7"/>
    <s v="2.2.2.1-Viviendas, edificios y estructuras"/>
    <s v="2.2.2.1.5-Supervisión e inspección de obras en edificaciones"/>
    <s v="0201-PRESIDENCIA DE LA REPÚBLICA"/>
    <s v="0009-COMISIÓN PRESIDENCIAL DE APOYO AL DESARROLLO PROVINCIAL"/>
    <s v="4-SERVICIOS SOCIALES"/>
    <s v="4.3-Actividades deportivas, recreativas, culturales y religiosas"/>
    <s v="4.3.02-Servicios recreativos y deportivos"/>
    <s v="2.7-OBRAS"/>
    <s v="2.7.1-OBRAS EN EDIFICACIONES"/>
    <s v="32-SANTO DOMINGO"/>
    <s v="10-FONDO GENERAL"/>
    <s v="14394-CONSTRUCCIÓN MULTIUSOS DE  ISABELITA, MUNICIPIO SANTO DOMINGO ESTE, PROVINCIA SANTO DOMINGO"/>
    <s v="73-CONSTRUCCIÓN MULTIUSOS DE  ISABELITA, MUNICIPIO SANTO DOMINGO ESTE, PROVINCIA SANTO DOMINGO"/>
    <s v="0000-NO APLICA"/>
    <s v="S"/>
    <n v="2185261"/>
    <n v="0"/>
    <n v="0"/>
    <n v="0"/>
  </r>
  <r>
    <x v="0"/>
    <x v="0"/>
    <x v="1"/>
    <x v="7"/>
    <s v="2.2.2.1-Viviendas, edificios y estructuras"/>
    <s v="2.2.2.1.5-Supervisión e inspección de obras en edificaciones"/>
    <s v="0201-PRESIDENCIA DE LA REPÚBLICA"/>
    <s v="0009-COMISIÓN PRESIDENCIAL DE APOYO AL DESARROLLO PROVINCIAL"/>
    <s v="4-SERVICIOS SOCIALES"/>
    <s v="4.3-Actividades deportivas, recreativas, culturales y religiosas"/>
    <s v="4.3.02-Servicios recreativos y deportivos"/>
    <s v="2.7-OBRAS"/>
    <s v="2.7.1-OBRAS EN EDIFICACIONES"/>
    <s v="32-SANTO DOMINGO"/>
    <s v="10-FONDO GENERAL"/>
    <s v="14525-CONSTRUCCIÓN CLUB DEPORTIVO VILLA MELLA, MUNICIPIO SANTO DOMINGO NORTE, PROVINCIA SANTO DOMINGO"/>
    <s v="08-CONSTRUCCIÓN CLUB DEPORTIVO VILLA MELLA, MUNICIPIO SANTO DOMINGO NORTE, PROVINCIA SANTO DOMINGO"/>
    <s v="0000-NO APLICA"/>
    <s v="S"/>
    <n v="793033"/>
    <n v="0"/>
    <n v="0"/>
    <n v="0"/>
  </r>
  <r>
    <x v="0"/>
    <x v="0"/>
    <x v="1"/>
    <x v="7"/>
    <s v="2.2.2.1-Viviendas, edificios y estructuras"/>
    <s v="2.2.2.1.5-Supervisión e inspección de obras en edificaciones"/>
    <s v="0201-PRESIDENCIA DE LA REPÚBLICA"/>
    <s v="0009-COMISIÓN PRESIDENCIAL DE APOYO AL DESARROLLO PROVINCIAL"/>
    <s v="4-SERVICIOS SOCIALES"/>
    <s v="4.3-Actividades deportivas, recreativas, culturales y religiosas"/>
    <s v="4.3.02-Servicios recreativos y deportivos"/>
    <s v="2.7-OBRAS"/>
    <s v="2.7.1-OBRAS EN EDIFICACIONES"/>
    <s v="32-SANTO DOMINGO"/>
    <s v="10-FONDO GENERAL"/>
    <s v="14781-REMODELACIÓN CANCHA DE BALONCESTO PALAVÉ, SECTOR MANOGUAYABO, MUNICIPIO SANTO DOMINGO OESTE, PROVINCIA SANTO DOMINGO."/>
    <s v="10-REMODELACIÓN CANCHA DE BALONCESTO PALAVÉ, SECTOR MANOGUAYABO, MUNICIPIO SANTO DOMINGO OESTE, PROVINCIA SANTO DOMINGO."/>
    <s v="0000-NO APLICA"/>
    <s v="S"/>
    <n v="194547"/>
    <n v="194547"/>
    <n v="0"/>
    <n v="0"/>
  </r>
  <r>
    <x v="0"/>
    <x v="0"/>
    <x v="1"/>
    <x v="7"/>
    <s v="2.2.2.1-Viviendas, edificios y estructuras"/>
    <s v="2.2.2.1.5-Supervisión e inspección de obras en edificaciones"/>
    <s v="0201-PRESIDENCIA DE LA REPÚBLICA"/>
    <s v="0009-COMISIÓN PRESIDENCIAL DE APOYO AL DESARROLLO PROVINCIAL"/>
    <s v="4-SERVICIOS SOCIALES"/>
    <s v="4.3-Actividades deportivas, recreativas, culturales y religiosas"/>
    <s v="4.3.03-Servicios culturales"/>
    <s v="2.7-OBRAS"/>
    <s v="2.7.1-OBRAS EN EDIFICACIONES"/>
    <s v="18-PUERTO PLATA"/>
    <s v="10-FONDO GENERAL"/>
    <s v="14215-REHABILITACIÓN DE 17 EDIFICACIONES EXISTENTES EN EL PARQUE ARQUEOLÓGICO LA ISABELA HISTÓRICA, MUNICIPIO DE LUPERÓN, PROVINCIA PUERTO PL"/>
    <s v="01-REHABILITACIÓN DE 17 EDIFICACIONES EXISTENTES EN EL PARQUE ARQUEOLÓGICO LA ISABELA HISTÓRICA, MUNICIPIO DE LUPERÓN, PROVINCIA PUERTO PL"/>
    <s v="0000-NO APLICA"/>
    <s v="S"/>
    <n v="2023172"/>
    <n v="0"/>
    <n v="0"/>
    <n v="0"/>
  </r>
  <r>
    <x v="0"/>
    <x v="0"/>
    <x v="1"/>
    <x v="7"/>
    <s v="2.2.2.1-Viviendas, edificios y estructuras"/>
    <s v="2.2.2.1.5-Supervisión e inspección de obras en edificaciones"/>
    <s v="0201-PRESIDENCIA DE LA REPÚBLICA"/>
    <s v="0009-COMISIÓN PRESIDENCIAL DE APOYO AL DESARROLLO PROVINCIAL"/>
    <s v="4-SERVICIOS SOCIALES"/>
    <s v="4.3-Actividades deportivas, recreativas, culturales y religiosas"/>
    <s v="4.3.03-Servicios culturales"/>
    <s v="2.7-OBRAS"/>
    <s v="2.7.1-OBRAS EN EDIFICACIONES"/>
    <s v="18-PUERTO PLATA"/>
    <s v="10-FONDO GENERAL"/>
    <s v="14396-RESTAURACIÓN DE AREA ARQUEOLOGICA EN EL PARQUE ARQUEOLOGICO LA ISABELA HISTORICA,  MUNICIPIO DE LUPERÓN, PROVINCIA PUERTO PLATA"/>
    <s v="80-RESTAURACIÓN DE AREA ARQUEOLOGICA EN EL PARQUE ARQUEOLOGICO LA ISABELA HISTORICA,  MUNICIPIO DE LUPERÓN, PROVINCIA PUERTO PLATA"/>
    <s v="0000-NO APLICA"/>
    <s v="S"/>
    <n v="327147"/>
    <n v="0"/>
    <n v="0"/>
    <n v="0"/>
  </r>
  <r>
    <x v="0"/>
    <x v="0"/>
    <x v="1"/>
    <x v="7"/>
    <s v="2.2.2.1-Viviendas, edificios y estructuras"/>
    <s v="2.2.2.1.5-Supervisión e inspección de obras en edificaciones"/>
    <s v="0201-PRESIDENCIA DE LA REPÚBLICA"/>
    <s v="0009-COMISIÓN PRESIDENCIAL DE APOYO AL DESARROLLO PROVINCIAL"/>
    <s v="4-SERVICIOS SOCIALES"/>
    <s v="4.3-Actividades deportivas, recreativas, culturales y religiosas"/>
    <s v="4.3.03-Servicios culturales"/>
    <s v="2.7-OBRAS"/>
    <s v="2.7.1-OBRAS EN EDIFICACIONES"/>
    <s v="18-PUERTO PLATA"/>
    <s v="10-FONDO GENERAL"/>
    <s v="14397-RESTAURACIÓN ÁREA EXTERIOR DEL PARQUE ARQUEOLÓGICO LA ISABELA HISTÓRICA,  MUNICIPIO DE LUPERÓN, PROVINCIA PUERTO PLATA"/>
    <s v="81-RESTAURACIÓN ÁREA EXTERIOR DEL PARQUE ARQUEOLÓGICO LA ISABELA HISTÓRICA,  MUNICIPIO DE LUPERÓN, PROVINCIA PUERTO PLATA"/>
    <s v="0000-NO APLICA"/>
    <s v="S"/>
    <n v="1199341"/>
    <n v="1199341"/>
    <n v="0"/>
    <n v="0"/>
  </r>
  <r>
    <x v="0"/>
    <x v="0"/>
    <x v="1"/>
    <x v="7"/>
    <s v="2.2.2.1-Viviendas, edificios y estructuras"/>
    <s v="2.2.2.1.5-Supervisión e inspección de obras en edificaciones"/>
    <s v="0201-PRESIDENCIA DE LA REPÚBLICA"/>
    <s v="0009-COMISIÓN PRESIDENCIAL DE APOYO AL DESARROLLO PROVINCIAL"/>
    <s v="4-SERVICIOS SOCIALES"/>
    <s v="4.3-Actividades deportivas, recreativas, culturales y religiosas"/>
    <s v="4.3.03-Servicios culturales"/>
    <s v="2.7-OBRAS"/>
    <s v="2.7.1-OBRAS EN EDIFICACIONES"/>
    <s v="18-PUERTO PLATA"/>
    <s v="10-FONDO GENERAL"/>
    <s v="14399-RESTAURACIÓN ÁREA DE RECREACIÓN HISTÓRICA (ALDEA INDÍGENA), PARQUE ARQUEOLÓGICO LA ISABELA HISTORICA, MUNICIPIO LUPERON, PUERTO PLATA"/>
    <s v="83-RESTAURACIÓN ÁREA DE RECREACIÓN HISTÓRICA (ALDEA INDÍGENA), PARQUE ARQUEOLÓGICO LA ISABELA HISTORICA, MUNICIPIO LUPERON, PUERTO PLATA"/>
    <s v="0000-NO APLICA"/>
    <s v="S"/>
    <n v="94765"/>
    <n v="94765"/>
    <n v="0"/>
    <n v="0"/>
  </r>
  <r>
    <x v="0"/>
    <x v="0"/>
    <x v="1"/>
    <x v="7"/>
    <s v="2.2.2.1-Viviendas, edificios y estructuras"/>
    <s v="2.2.2.1.5-Supervisión e inspección de obras en edificaciones"/>
    <s v="0201-PRESIDENCIA DE LA REPÚBLICA"/>
    <s v="0009-COMISIÓN PRESIDENCIAL DE APOYO AL DESARROLLO PROVINCIAL"/>
    <s v="4-SERVICIOS SOCIALES"/>
    <s v="4.3-Actividades deportivas, recreativas, culturales y religiosas"/>
    <s v="4.3.03-Servicios culturales"/>
    <s v="2.7-OBRAS"/>
    <s v="2.7.1-OBRAS EN EDIFICACIONES"/>
    <s v="25-SANTIAGO"/>
    <s v="10-FONDO GENERAL"/>
    <s v="14812-RESTAURACIÓN  DEL EDIFICIO QUE  ALOJA LAS OFICINAS DE PATRINOMIO MOMUNENTAL DE SANTIAGO, PROVINCIA SANTIAGO."/>
    <s v="11-RESTAURACIÓN  DEL EDIFICIO QUE  ALOJA LAS OFICINAS DE PATRINOMIO MOMUNENTAL DE SANTIAGO, PROVINCIA SANTIAGO."/>
    <s v="0000-NO APLICA"/>
    <s v="S"/>
    <n v="357402"/>
    <n v="357402"/>
    <n v="0"/>
    <n v="0"/>
  </r>
  <r>
    <x v="0"/>
    <x v="0"/>
    <x v="1"/>
    <x v="7"/>
    <s v="2.2.2.1-Viviendas, edificios y estructuras"/>
    <s v="2.2.2.1.5-Supervisión e inspección de obras en edificaciones"/>
    <s v="0201-PRESIDENCIA DE LA REPÚBLICA"/>
    <s v="0009-COMISIÓN PRESIDENCIAL DE APOYO AL DESARROLLO PROVINCIAL"/>
    <s v="4-SERVICIOS SOCIALES"/>
    <s v="4.3-Actividades deportivas, recreativas, culturales y religiosas"/>
    <s v="4.3.03-Servicios culturales"/>
    <s v="2.7-OBRAS"/>
    <s v="2.7.1-OBRAS EN EDIFICACIONES"/>
    <s v="25-SANTIAGO"/>
    <s v="10-FONDO GENERAL"/>
    <s v="14813-RESTAURACIÓN DEL CENTRO DE LA CULTURA ERCILIA PEPÍN, PROVINCIA SANTIAGO"/>
    <s v="12-RESTAURACIÓN DEL CENTRO DE LA CULTURA ERCILIA PEPÍN, PROVINCIA SANTIAGO"/>
    <s v="0000-NO APLICA"/>
    <s v="S"/>
    <n v="4111975"/>
    <n v="0"/>
    <n v="0"/>
    <n v="0"/>
  </r>
  <r>
    <x v="0"/>
    <x v="0"/>
    <x v="1"/>
    <x v="7"/>
    <s v="2.2.2.1-Viviendas, edificios y estructuras"/>
    <s v="2.2.2.1.5-Supervisión e inspección de obras en edificaciones"/>
    <s v="0201-PRESIDENCIA DE LA REPÚBLICA"/>
    <s v="0009-COMISIÓN PRESIDENCIAL DE APOYO AL DESARROLLO PROVINCIAL"/>
    <s v="4-SERVICIOS SOCIALES"/>
    <s v="4.3-Actividades deportivas, recreativas, culturales y religiosas"/>
    <s v="4.3.05-Servicios religiosos y otros servicios comunitarios religiosos"/>
    <s v="2.7-OBRAS"/>
    <s v="2.7.1-OBRAS EN EDIFICACIONES"/>
    <s v="16-PEDERNALES"/>
    <s v="10-FONDO GENERAL"/>
    <s v="14544-CONSTRUCCIÓN DE FUNERARIA MUNICIPIO OVIEDO, PROVINCIA PEDERNALES"/>
    <s v="15-CONSTRUCCIÓN DE FUNERARIA MUNICIPIO OVIEDO, PROVINCIA PEDERNALES"/>
    <s v="0000-NO APLICA"/>
    <s v="S"/>
    <n v="174329"/>
    <n v="174329"/>
    <n v="0"/>
    <n v="0"/>
  </r>
  <r>
    <x v="0"/>
    <x v="0"/>
    <x v="1"/>
    <x v="7"/>
    <s v="2.2.2.1-Viviendas, edificios y estructuras"/>
    <s v="2.2.2.1.5-Supervisión e inspección de obras en edificaciones"/>
    <s v="0201-PRESIDENCIA DE LA REPÚBLICA"/>
    <s v="0009-COMISIÓN PRESIDENCIAL DE APOYO AL DESARROLLO PROVINCIAL"/>
    <s v="4-SERVICIOS SOCIALES"/>
    <s v="4.3-Actividades deportivas, recreativas, culturales y religiosas"/>
    <s v="4.3.05-Servicios religiosos y otros servicios comunitarios religiosos"/>
    <s v="2.7-OBRAS"/>
    <s v="2.7.1-OBRAS EN EDIFICACIONES"/>
    <s v="29-MONTE PLATA"/>
    <s v="10-FONDO GENERAL"/>
    <s v="14565-CONSTRUCCIÓN DE IGLESIA EN LOS LIMONES, MUNICIPIO MONTE PLATA, PROVINCIA MONTE PLATA"/>
    <s v="19-CONSTRUCCIÓN DE IGLESIA EN LOS LIMONES, MUNICIPIO MONTE PLATA, PROVINCIA MONTE PLATA"/>
    <s v="0000-NO APLICA"/>
    <s v="S"/>
    <n v="134434"/>
    <n v="134434"/>
    <n v="80703.87"/>
    <n v="80703.87"/>
  </r>
  <r>
    <x v="0"/>
    <x v="0"/>
    <x v="1"/>
    <x v="7"/>
    <s v="2.2.2.1-Viviendas, edificios y estructuras"/>
    <s v="2.2.2.1.5-Supervisión e inspección de obras en edificaciones"/>
    <s v="0201-PRESIDENCIA DE LA REPÚBLICA"/>
    <s v="0009-COMISIÓN PRESIDENCIAL DE APOYO AL DESARROLLO PROVINCIAL"/>
    <s v="4-SERVICIOS SOCIALES"/>
    <s v="4.3-Actividades deportivas, recreativas, culturales y religiosas"/>
    <s v="4.3.05-Servicios religiosos y otros servicios comunitarios religiosos"/>
    <s v="2.7-OBRAS"/>
    <s v="2.7.1-OBRAS EN EDIFICACIONES"/>
    <s v="32-SANTO DOMINGO"/>
    <s v="10-FONDO GENERAL"/>
    <s v="14769-CONSTRUCCIÓN IGLESIA SANTISIMA CRUZ EN EL SECTOR EL CAFÉ DE HERRERA, MUNICIPIO SANTO DOMINGO OESTE, PROVINCIA SANTO DOMINGO"/>
    <s v="22-CONSTRUCCIÓN IGLESIA SANTISIMA CRUZ EN EL SECTOR EL CAFÉ DE HERRERA, MUNICIPIO SANTO DOMINGO OESTE, PROVINCIA SANTO DOMINGO"/>
    <s v="0000-NO APLICA"/>
    <s v="S"/>
    <n v="421506"/>
    <n v="421506"/>
    <n v="0"/>
    <n v="0"/>
  </r>
  <r>
    <x v="0"/>
    <x v="0"/>
    <x v="1"/>
    <x v="7"/>
    <s v="2.2.2.1-Viviendas, edificios y estructuras"/>
    <s v="2.2.2.1.5-Supervisión e inspección de obras en edificaciones"/>
    <s v="0201-PRESIDENCIA DE LA REPÚBLICA"/>
    <s v="0009-COMISIÓN PRESIDENCIAL DE APOYO AL DESARROLLO PROVINCIAL"/>
    <s v="4-SERVICIOS SOCIALES"/>
    <s v="4.5-Protección social"/>
    <s v="4.5.01-Edad avanzada, pensiones (por edad o incapacidad)"/>
    <s v="2.7-OBRAS"/>
    <s v="2.7.1-OBRAS EN EDIFICACIONES"/>
    <s v="26-SANTIAGO RODRIGUEZ"/>
    <s v="10-FONDO GENERAL"/>
    <s v="14247-CONSTRUCCIÓN CASA HOGAR DE ANCIANOS EN SABANETA, MUNICIPIO SAN IGNACIO DE SABANETA, PROVINCIA SANTIAGO RODRIGUEZ"/>
    <s v="87-CONSTRUCCIÓN CASA HOGAR DE ANCIANOS EN SABANETA, MUNICIPIO SAN IGNACIO DE SABANETA, PROVINCIA SANTIAGO RODRIGUEZ"/>
    <s v="0000-NO APLICA"/>
    <s v="S"/>
    <n v="1343620"/>
    <n v="1343620"/>
    <n v="0"/>
    <n v="0"/>
  </r>
  <r>
    <x v="0"/>
    <x v="0"/>
    <x v="1"/>
    <x v="7"/>
    <s v="2.2.2.1-Viviendas, edificios y estructuras"/>
    <s v="2.2.2.1.5-Supervisión e inspección de obras en edificaciones"/>
    <s v="0201-PRESIDENCIA DE LA REPÚBLICA"/>
    <s v="0015-DIRECCIÓN GENERAL DE DESARROLLO DE LA COMUNIDAD"/>
    <s v="4-SERVICIOS SOCIALES"/>
    <s v="4.5-Protección social"/>
    <s v="4.5.10-Asistencia social"/>
    <s v="2.7-OBRAS"/>
    <s v="2.7.1-OBRAS EN EDIFICACIONES"/>
    <s v="99-MULTIPROVINCIAL"/>
    <s v="10-FONDO GENERAL"/>
    <s v="No Informado-"/>
    <s v="00-N/A"/>
    <s v="0000-NO APLICA"/>
    <s v="N"/>
    <n v="500000"/>
    <n v="0"/>
    <n v="0"/>
    <n v="0"/>
  </r>
  <r>
    <x v="0"/>
    <x v="0"/>
    <x v="1"/>
    <x v="7"/>
    <s v="2.2.2.1-Viviendas, edificios y estructuras"/>
    <s v="2.2.2.1.5-Supervisión e inspección de obras en edificaciones"/>
    <s v="0201-PRESIDENCIA DE LA REPÚBLICA"/>
    <s v="0033-ECO5RD"/>
    <s v="3-PROTECCIÓN DEL MEDIO AMBIENTE"/>
    <s v="3.2-Protección de la biodiversidad y ordenación de desechos"/>
    <s v="3.2.02-Ordenación de desechos"/>
    <s v="2.7-OBRAS"/>
    <s v="2.7.1-OBRAS EN EDIFICACIONES"/>
    <s v="09-ESPAILLAT"/>
    <s v="10-FONDO GENERAL"/>
    <s v="15021-CONSTRUCCIÓN DE INFRAESTRUCTURA PARA LA DISPOSICION DE LOS RESIDUOS SOLIDOS EN EL MUNICIPIO DE MOCA, PROVINCIA ESPAILLAT"/>
    <s v="11-CONSTRUCCIÓN DE INFRAESTRUCTURA PARA LA DISPOSICION DE LOS RESIDUOS SOLIDOS EN EL MUNICIPIO DE MOCA, PROVINCIA ESPAILLAT"/>
    <s v="0000-NO APLICA"/>
    <s v="S"/>
    <n v="0"/>
    <n v="2053045"/>
    <n v="0"/>
    <n v="0"/>
  </r>
  <r>
    <x v="0"/>
    <x v="0"/>
    <x v="1"/>
    <x v="7"/>
    <s v="2.2.2.1-Viviendas, edificios y estructuras"/>
    <s v="2.2.2.1.5-Supervisión e inspección de obras en edificaciones"/>
    <s v="0201-PRESIDENCIA DE LA REPÚBLICA"/>
    <s v="0033-ECO5RD"/>
    <s v="3-PROTECCIÓN DEL MEDIO AMBIENTE"/>
    <s v="3.2-Protección de la biodiversidad y ordenación de desechos"/>
    <s v="3.2.02-Ordenación de desechos"/>
    <s v="2.7-OBRAS"/>
    <s v="2.7.1-OBRAS EN EDIFICACIONES"/>
    <s v="11-LA ALTAGRACIA"/>
    <s v="10-FONDO GENERAL"/>
    <s v="14592-CONSTRUCCIÓN DE INFRAESTRUCTURAS PARA LA DISPOSICIÓN FINAL DE RESIDUOS SÓLIDOS EN HIGÜEY"/>
    <s v="02-CONSTRUCCIÓN DE INFRAESTRUCTURAS PARA LA DISPOSICIÓN FINAL DE RESIDUOS SÓLIDOS EN HIGÜEY"/>
    <s v="0000-NO APLICA"/>
    <s v="S"/>
    <n v="0"/>
    <n v="13146342"/>
    <n v="0"/>
    <n v="0"/>
  </r>
  <r>
    <x v="0"/>
    <x v="0"/>
    <x v="1"/>
    <x v="7"/>
    <s v="2.2.2.1-Viviendas, edificios y estructuras"/>
    <s v="2.2.2.1.5-Supervisión e inspección de obras en edificaciones"/>
    <s v="0201-PRESIDENCIA DE LA REPÚBLICA"/>
    <s v="0033-ECO5RD"/>
    <s v="3-PROTECCIÓN DEL MEDIO AMBIENTE"/>
    <s v="3.2-Protección de la biodiversidad y ordenación de desechos"/>
    <s v="3.2.02-Ordenación de desechos"/>
    <s v="2.7-OBRAS"/>
    <s v="2.7.1-OBRAS EN EDIFICACIONES"/>
    <s v="11-LA ALTAGRACIA"/>
    <s v="10-FONDO GENERAL"/>
    <s v="14599-CONSTRUCCIÓN DE INFRAESTRUCTURA PARA LA DISPOSICIÓN FINAL DE RESIDUOS SÓLIDOS EN VERÓN PUNTA CANA , PROVINCIA LA ALTAGRACIA"/>
    <s v="03-CONSTRUCCIÓN DE INFRAESTRUCTURA PARA LA DISPOSICIÓN FINAL DE RESIDUOS SÓLIDOS EN VERÓN PUNTA CANA , PROVINCIA LA ALTAGRACIA"/>
    <s v="0000-NO APLICA"/>
    <s v="S"/>
    <n v="0"/>
    <n v="4054575"/>
    <n v="0"/>
    <n v="0"/>
  </r>
  <r>
    <x v="0"/>
    <x v="0"/>
    <x v="1"/>
    <x v="7"/>
    <s v="2.2.2.1-Viviendas, edificios y estructuras"/>
    <s v="2.2.2.1.5-Supervisión e inspección de obras en edificaciones"/>
    <s v="0201-PRESIDENCIA DE LA REPÚBLICA"/>
    <s v="0033-ECO5RD"/>
    <s v="3-PROTECCIÓN DEL MEDIO AMBIENTE"/>
    <s v="3.2-Protección de la biodiversidad y ordenación de desechos"/>
    <s v="3.2.02-Ordenación de desechos"/>
    <s v="2.7-OBRAS"/>
    <s v="2.7.1-OBRAS EN EDIFICACIONES"/>
    <s v="14-MARIA TRINIDAD SANCHEZ"/>
    <s v="10-FONDO GENERAL"/>
    <s v="14609-CONSTRUCCIÓN DE INFRAESTRUCTURA PARA LA DISPOSICIÓN FINAL DE RESIDUOS SÓLIDOS EN NAGUA, PROVINCIA MARIA TRINIDAD SANCHEZ"/>
    <s v="04-CONSTRUCCIÓN DE INFRAESTRUCTURA PARA LA DISPOSICIÓN FINAL DE RESIDUOS SÓLIDOS EN NAGUA, PROVINCIA MARIA TRINIDAD SANCHEZ"/>
    <s v="0000-NO APLICA"/>
    <s v="S"/>
    <n v="0"/>
    <n v="583436"/>
    <n v="0"/>
    <n v="0"/>
  </r>
  <r>
    <x v="0"/>
    <x v="0"/>
    <x v="1"/>
    <x v="7"/>
    <s v="2.2.2.1-Viviendas, edificios y estructuras"/>
    <s v="2.2.2.1.5-Supervisión e inspección de obras en edificaciones"/>
    <s v="0201-PRESIDENCIA DE LA REPÚBLICA"/>
    <s v="0033-ECO5RD"/>
    <s v="3-PROTECCIÓN DEL MEDIO AMBIENTE"/>
    <s v="3.2-Protección de la biodiversidad y ordenación de desechos"/>
    <s v="3.2.02-Ordenación de desechos"/>
    <s v="2.7-OBRAS"/>
    <s v="2.7.1-OBRAS EN EDIFICACIONES"/>
    <s v="18-PUERTO PLATA"/>
    <s v="10-FONDO GENERAL"/>
    <s v="14625-CONSTRUCCIÓN DE INFRAESTRUCTURA PARA LA DISPOSICIÓN FINAL DE RESIDUOS SÓLIDOS EN PUERTO PLATA"/>
    <s v="07-CONSTRUCCIÓN DE INFRAESTRUCTURA PARA LA DISPOSICIÓN FINAL DE RESIDUOS SÓLIDOS EN PUERTO PLATA"/>
    <s v="0000-NO APLICA"/>
    <s v="S"/>
    <n v="0"/>
    <n v="6457140"/>
    <n v="0"/>
    <n v="0"/>
  </r>
  <r>
    <x v="0"/>
    <x v="0"/>
    <x v="1"/>
    <x v="7"/>
    <s v="2.2.2.1-Viviendas, edificios y estructuras"/>
    <s v="2.2.2.1.5-Supervisión e inspección de obras en edificaciones"/>
    <s v="0201-PRESIDENCIA DE LA REPÚBLICA"/>
    <s v="0033-ECO5RD"/>
    <s v="3-PROTECCIÓN DEL MEDIO AMBIENTE"/>
    <s v="3.2-Protección de la biodiversidad y ordenación de desechos"/>
    <s v="3.2.02-Ordenación de desechos"/>
    <s v="2.7-OBRAS"/>
    <s v="2.7.1-OBRAS EN EDIFICACIONES"/>
    <s v="20-SAMANA"/>
    <s v="10-FONDO GENERAL"/>
    <s v="14617-CONSTRUCCIÓN DE INFRAESTRUCTURAS PARA LA DISPOSICIÓN FINAL DE RESIDUOS SÓLIDOS EN SAMANÁ, PROVINCIA SAMANÁ"/>
    <s v="05-CONSTRUCCIÓN DE INFRAESTRUCTURAS PARA LA DISPOSICIÓN FINAL DE RESIDUOS SÓLIDOS EN SAMANÁ, PROVINCIA SAMANÁ"/>
    <s v="0000-NO APLICA"/>
    <s v="S"/>
    <n v="0"/>
    <n v="5148671"/>
    <n v="0"/>
    <n v="0"/>
  </r>
  <r>
    <x v="0"/>
    <x v="0"/>
    <x v="1"/>
    <x v="7"/>
    <s v="2.2.2.1-Viviendas, edificios y estructuras"/>
    <s v="2.2.2.1.5-Supervisión e inspección de obras en edificaciones"/>
    <s v="0201-PRESIDENCIA DE LA REPÚBLICA"/>
    <s v="0033-ECO5RD"/>
    <s v="3-PROTECCIÓN DEL MEDIO AMBIENTE"/>
    <s v="3.2-Protección de la biodiversidad y ordenación de desechos"/>
    <s v="3.2.02-Ordenación de desechos"/>
    <s v="2.7-OBRAS"/>
    <s v="2.7.1-OBRAS EN EDIFICACIONES"/>
    <s v="20-SAMANA"/>
    <s v="10-FONDO GENERAL"/>
    <s v="14620-CONSTRUCCIÓN DE INFRAESTRUCTURA PARA LA DISPOSICIÓN FINAL DE RESIDUOS SÓLIDOS EN LAS TERRENAS, PROVINCIA SAMANA"/>
    <s v="06-CONSTRUCCIÓN DE INFRAESTRUCTURA PARA LA DISPOSICIÓN FINAL DE RESIDUOS SÓLIDOS EN LAS TERRENAS, PROVINCIA SAMANA"/>
    <s v="0000-NO APLICA"/>
    <s v="S"/>
    <n v="0"/>
    <n v="1332896"/>
    <n v="0"/>
    <n v="0"/>
  </r>
  <r>
    <x v="0"/>
    <x v="0"/>
    <x v="1"/>
    <x v="7"/>
    <s v="2.2.2.1-Viviendas, edificios y estructuras"/>
    <s v="2.2.2.1.5-Supervisión e inspección de obras en edificaciones"/>
    <s v="0201-PRESIDENCIA DE LA REPÚBLICA"/>
    <s v="0033-ECO5RD"/>
    <s v="3-PROTECCIÓN DEL MEDIO AMBIENTE"/>
    <s v="3.2-Protección de la biodiversidad y ordenación de desechos"/>
    <s v="3.2.02-Ordenación de desechos"/>
    <s v="2.7-OBRAS"/>
    <s v="2.7.1-OBRAS EN EDIFICACIONES"/>
    <s v="25-SANTIAGO"/>
    <s v="10-FONDO GENERAL"/>
    <s v="15020-CONSTRUCCIÓN DE INFRAESTRUCTURAS PARA LA DISPOSICION DE LOS RESIDUOS SOLIDOS EN EL MUNICIPIO DE TAMBORIL, PROVINCIA SANTIAGO"/>
    <s v="10-CONSTRUCCIÓN DE INFRAESTRUCTURAS PARA LA DISPOSICION DE LOS RESIDUOS SOLIDOS EN EL MUNICIPIO DE TAMBORIL, PROVINCIA SANTIAGO"/>
    <s v="0000-NO APLICA"/>
    <s v="S"/>
    <n v="0"/>
    <n v="3772664"/>
    <n v="0"/>
    <n v="0"/>
  </r>
  <r>
    <x v="0"/>
    <x v="0"/>
    <x v="1"/>
    <x v="7"/>
    <s v="2.2.2.1-Viviendas, edificios y estructuras"/>
    <s v="2.2.2.1.5-Supervisión e inspección de obras en edificaciones"/>
    <s v="0203-MINISTERIO DE DEFENSA"/>
    <s v="0001-MINISTERIO DE DEFENSA"/>
    <s v="1-SERVICIOS  GENERALES"/>
    <s v="1.3-Defensa nacional"/>
    <s v="1.3.01-Defensa militar"/>
    <s v="2.7-OBRAS"/>
    <s v="2.7.1-OBRAS EN EDIFICACIONES"/>
    <s v="05-DAJABON"/>
    <s v="10-FONDO GENERAL"/>
    <s v="14697-CONSTRUCCIÓN VERJA PERIMETRAL INTELIGENTE FRONTERA REPÚBLICA DOMINICANA-HAITÍ"/>
    <s v="01-CONSTRUCCIÓN VERJA PERIMETRAL INTELIGENTE FRONTERA REPÚBLICA DOMINICANA-HAITÍ"/>
    <s v="0000-NO APLICA"/>
    <s v="S"/>
    <n v="300000000"/>
    <n v="55904335"/>
    <n v="40855356.479999997"/>
    <n v="34011624.229999997"/>
  </r>
  <r>
    <x v="0"/>
    <x v="0"/>
    <x v="1"/>
    <x v="7"/>
    <s v="2.2.2.1-Viviendas, edificios y estructuras"/>
    <s v="2.2.2.1.5-Supervisión e inspección de obras en edificaciones"/>
    <s v="0204-MINISTERIO DE RELACIONES EXTERIORES"/>
    <s v="0001-MINISTERIO DE RELACIONES EXTERIORES"/>
    <s v="1-SERVICIOS  GENERALES"/>
    <s v="1.2-Relaciones internacionales"/>
    <s v="1.2.01-Relaciones internacionales desde oficinas en el país"/>
    <s v="2.7-OBRAS"/>
    <s v="2.7.1-OBRAS EN EDIFICACIONES"/>
    <s v="01-DISTRITO NACIONAL"/>
    <s v="10-FONDO GENERAL"/>
    <s v="No Informado-"/>
    <s v="00-N/A"/>
    <s v="0000-NO APLICA"/>
    <s v="N"/>
    <n v="0"/>
    <n v="1193360.06"/>
    <n v="0"/>
    <n v="0"/>
  </r>
  <r>
    <x v="0"/>
    <x v="0"/>
    <x v="1"/>
    <x v="7"/>
    <s v="2.2.2.1-Viviendas, edificios y estructuras"/>
    <s v="2.2.2.1.5-Supervisión e inspección de obras en edificaciones"/>
    <s v="0204-MINISTERIO DE RELACIONES EXTERIORES"/>
    <s v="0002-DIRECCION GENERAL DE PASAPORTES"/>
    <s v="1-SERVICIOS  GENERALES"/>
    <s v="1.2-Relaciones internacionales"/>
    <s v="1.2.01-Relaciones internacionales desde oficinas en el país"/>
    <s v="2.7-OBRAS"/>
    <s v="2.7.1-OBRAS EN EDIFICACIONES"/>
    <s v="99-MULTIPROVINCIAL"/>
    <s v="20-FONDOS CON DESTINO ESPECÍFICO"/>
    <s v="No Informado-"/>
    <s v="00-N/A"/>
    <s v="0000-NO APLICA"/>
    <s v="N"/>
    <n v="0"/>
    <n v="425000"/>
    <n v="424999.99"/>
    <n v="212500"/>
  </r>
  <r>
    <x v="0"/>
    <x v="0"/>
    <x v="1"/>
    <x v="7"/>
    <s v="2.2.2.1-Viviendas, edificios y estructuras"/>
    <s v="2.2.2.1.5-Supervisión e inspección de obras en edificaciones"/>
    <s v="0205-MINISTERIO DE HACIENDA"/>
    <s v="0006-CENTRO DE CAPACITACIÓN EN POLITICA Y GESTION FISCAL"/>
    <s v="1-SERVICIOS  GENERALES"/>
    <s v="1.1-Administración general"/>
    <s v="1.1.02-Gestión administrativa, financiera, fiscal, económica y planificación"/>
    <s v="2.7-OBRAS"/>
    <s v="2.7.1-OBRAS EN EDIFICACIONES"/>
    <s v="01-DISTRITO NACIONAL"/>
    <s v="70-DONACION EXTERNA"/>
    <s v="No Informado-"/>
    <s v="00-N/A"/>
    <s v="0000-NO APLICA"/>
    <s v="N"/>
    <n v="0"/>
    <n v="594500"/>
    <n v="194500"/>
    <n v="97350"/>
  </r>
  <r>
    <x v="0"/>
    <x v="0"/>
    <x v="1"/>
    <x v="7"/>
    <s v="2.2.2.1-Viviendas, edificios y estructuras"/>
    <s v="2.2.2.1.5-Supervisión e inspección de obras en edificaciones"/>
    <s v="0207-MINISTERIO DE SALUD PÚBLICA Y ASISTENCIA SOCIAL"/>
    <s v="0017-PROGRAMA DE MEDICAMENTOS ESENCIALES"/>
    <s v="4-SERVICIOS SOCIALES"/>
    <s v="4.2-Salud"/>
    <s v="4.2.99-Planificación, gestión y supervisión de la salud"/>
    <s v="2.7-OBRAS"/>
    <s v="2.7.1-OBRAS EN EDIFICACIONES"/>
    <s v="99-MULTIPROVINCIAL"/>
    <s v="10-FONDO GENERAL"/>
    <s v="No Informado-"/>
    <s v="00-N/A"/>
    <s v="0000-NO APLICA"/>
    <s v="N"/>
    <n v="1500000"/>
    <n v="1500000"/>
    <n v="0"/>
    <n v="0"/>
  </r>
  <r>
    <x v="0"/>
    <x v="0"/>
    <x v="1"/>
    <x v="7"/>
    <s v="2.2.2.1-Viviendas, edificios y estructuras"/>
    <s v="2.2.2.1.5-Supervisión e inspección de obras en edificaciones"/>
    <s v="0212-MINISTERIO DE INDUSTRIA, COMERCIO Y MIPYMES (MICM)"/>
    <s v="0001-MINISTERIO DE INDUSTRIA, COMERCIO y MIPYMES (MICM)"/>
    <s v="2-SERVICIOS ECONÓMICOS"/>
    <s v="2.1-Asuntos económicos, comerciales y laborales"/>
    <s v="2.1.01-Asuntos económicos y regulación del comercio"/>
    <s v="2.7-OBRAS"/>
    <s v="2.7.1-OBRAS EN EDIFICACIONES"/>
    <s v="99-MULTIPROVINCIAL"/>
    <s v="20-FONDOS CON DESTINO ESPECÍFICO"/>
    <s v="No Informado-"/>
    <s v="00-N/A"/>
    <s v="0000-NO APLICA"/>
    <s v="N"/>
    <n v="30000"/>
    <n v="30000"/>
    <n v="0"/>
    <n v="0"/>
  </r>
  <r>
    <x v="0"/>
    <x v="0"/>
    <x v="1"/>
    <x v="7"/>
    <s v="2.2.2.1-Viviendas, edificios y estructuras"/>
    <s v="2.2.2.1.5-Supervisión e inspección de obras en edificaciones"/>
    <s v="0213-MINISTERIO DE TURISMO"/>
    <s v="0002-COMITE EJECUTOR DE INFRAESTRUCTA EN ZONAS TURISTICAS (CEIZTUR)"/>
    <s v="2-SERVICIOS ECONÓMICOS"/>
    <s v="2.9-Otros servicios económicos"/>
    <s v="2.9.03-Turismo"/>
    <s v="2.7-OBRAS"/>
    <s v="2.7.1-OBRAS EN EDIFICACIONES"/>
    <s v="99-MULTIPROVINCIAL"/>
    <s v="20-FONDOS CON DESTINO ESPECÍFICO"/>
    <s v="No Informado-"/>
    <s v="00-N/A"/>
    <s v="0000-NO APLICA"/>
    <s v="N"/>
    <n v="3000000"/>
    <n v="0"/>
    <n v="0"/>
    <n v="0"/>
  </r>
  <r>
    <x v="0"/>
    <x v="0"/>
    <x v="1"/>
    <x v="7"/>
    <s v="2.2.2.1-Viviendas, edificios y estructuras"/>
    <s v="2.2.2.1.5-Supervisión e inspección de obras en edificaciones"/>
    <s v="0213-MINISTERIO DE TURISMO"/>
    <s v="0002-COMITE EJECUTOR DE INFRAESTRUCTA EN ZONAS TURISTICAS (CEIZTUR)"/>
    <s v="2-SERVICIOS ECONÓMICOS"/>
    <s v="2.9-Otros servicios económicos"/>
    <s v="2.9.03-Turismo"/>
    <s v="2.7-OBRAS"/>
    <s v="2.7.1-OBRAS EN EDIFICACIONES"/>
    <s v="20-SAMANA"/>
    <s v="20-FONDOS CON DESTINO ESPECÍFICO"/>
    <s v="15131-RECONSTRUCCIÓN DE PLAZA DE VENDEDORES EN EL PUEBLO LOS PESCADORES, MUNICIPIO LAS TERRENAS, PROVINCIA SAMANA"/>
    <s v="05-RECONSTRUCCIÓN DE PLAZA DE VENDEDORES EN EL PUEBLO LOS PESCADORES, MUNICIPIO LAS TERRENAS, PROVINCIA SAMANA"/>
    <s v="0000-NO APLICA"/>
    <s v="S"/>
    <n v="0"/>
    <n v="1094443.47"/>
    <n v="0"/>
    <n v="0"/>
  </r>
  <r>
    <x v="0"/>
    <x v="0"/>
    <x v="1"/>
    <x v="7"/>
    <s v="2.2.2.1-Viviendas, edificios y estructuras"/>
    <s v="2.2.2.1.5-Supervisión e inspección de obras en edificaciones"/>
    <s v="0215-MINISTERIO DE LA MUJER"/>
    <s v="0001-MINISTERIO DE LA MUJER"/>
    <s v="1-SERVICIOS  GENERALES"/>
    <s v="1.1-Administración general"/>
    <s v="1.1.05-Gestión de la administración general para transversalizar el enfoque de género"/>
    <s v="2.7-OBRAS"/>
    <s v="2.7.1-OBRAS EN EDIFICACIONES"/>
    <s v="99-MULTIPROVINCIAL"/>
    <s v="10-FONDO GENERAL"/>
    <s v="No Informado-"/>
    <s v="00-N/A"/>
    <s v="0000-NO APLICA"/>
    <s v="N"/>
    <n v="0"/>
    <n v="370524"/>
    <n v="0"/>
    <n v="0"/>
  </r>
  <r>
    <x v="0"/>
    <x v="0"/>
    <x v="1"/>
    <x v="7"/>
    <s v="2.2.2.1-Viviendas, edificios y estructuras"/>
    <s v="2.2.2.1.5-Supervisión e inspección de obras en edificaciones"/>
    <s v="0219-MINISTERIO DE EDUCACIÓN SUPERIOR CIENCIA Y TECNOLOGÍA"/>
    <s v="0001-MINISTERIO DE EDUCACION SUPERIOR, CIENCIA Y TECNOLOGIA"/>
    <s v="4-SERVICIOS SOCIALES"/>
    <s v="4.4-Educación"/>
    <s v="4.4.04-Educación superior"/>
    <s v="2.7-OBRAS"/>
    <s v="2.7.1-OBRAS EN EDIFICACIONES"/>
    <s v="99-MULTIPROVINCIAL"/>
    <s v="10-FONDO GENERAL"/>
    <s v="No Informado-"/>
    <s v="00-N/A"/>
    <s v="0000-NO APLICA"/>
    <s v="N"/>
    <n v="250000"/>
    <n v="250000"/>
    <n v="56493.54"/>
    <n v="0"/>
  </r>
  <r>
    <x v="0"/>
    <x v="0"/>
    <x v="1"/>
    <x v="7"/>
    <s v="2.2.2.1-Viviendas, edificios y estructuras"/>
    <s v="2.2.2.1.5-Supervisión e inspección de obras en edificaciones"/>
    <s v="0223-MINISTERIO DE LA VIVIENDA, HABITAT Y EDIFICACIONES (MIVHED)"/>
    <s v="0001-MINISTERIO DE LA VIVIENDA, HABITAT Y EDIFICACIONES (MIVHED)"/>
    <s v="1-SERVICIOS  GENERALES"/>
    <s v="1.1-Administración general"/>
    <s v="1.1.02-Gestión administrativa, financiera, fiscal, económica y planificación"/>
    <s v="2.7-OBRAS"/>
    <s v="2.7.1-OBRAS EN EDIFICACIONES"/>
    <s v="01-DISTRITO NACIONAL"/>
    <s v="10-FONDO GENERAL"/>
    <s v="14706-REMODELACIÓN DE  NUEVAS OFICINAS PARA LA JUNTA DE AVIACIÓN CIVIL, DISTRITO NACIONAL"/>
    <s v="18-REMODELACIÓN DE  NUEVAS OFICINAS PARA LA JUNTA DE AVIACIÓN CIVIL, DISTRITO NACIONAL"/>
    <s v="0000-NO APLICA"/>
    <s v="S"/>
    <n v="1400000"/>
    <n v="0"/>
    <n v="0"/>
    <n v="0"/>
  </r>
  <r>
    <x v="0"/>
    <x v="0"/>
    <x v="1"/>
    <x v="7"/>
    <s v="2.2.2.1-Viviendas, edificios y estructuras"/>
    <s v="2.2.2.1.5-Supervisión e inspección de obras en edificaciones"/>
    <s v="0223-MINISTERIO DE LA VIVIENDA, HABITAT Y EDIFICACIONES (MIVHED)"/>
    <s v="0001-MINISTERIO DE LA VIVIENDA, HABITAT Y EDIFICACIONES (MIVHED)"/>
    <s v="1-SERVICIOS  GENERALES"/>
    <s v="1.1-Administración general"/>
    <s v="1.1.02-Gestión administrativa, financiera, fiscal, económica y planificación"/>
    <s v="2.7-OBRAS"/>
    <s v="2.7.1-OBRAS EN EDIFICACIONES"/>
    <s v="01-DISTRITO NACIONAL"/>
    <s v="10-FONDO GENERAL"/>
    <s v="14741-REMODELACIÓN DE LAS OFICINAS DE LA CÁMARA DE CUENTAS DE LA REPÚBLICA DOMINICANA, DISTRITO NACIONAL."/>
    <s v="31-REMODELACIÓN DE LAS OFICINAS DE LA CÁMARA DE CUENTAS DE LA REPÚBLICA DOMINICANA, DISTRITO NACIONAL."/>
    <s v="0000-NO APLICA"/>
    <s v="S"/>
    <n v="2200000"/>
    <n v="0"/>
    <n v="0"/>
    <n v="0"/>
  </r>
  <r>
    <x v="0"/>
    <x v="0"/>
    <x v="1"/>
    <x v="7"/>
    <s v="2.2.2.1-Viviendas, edificios y estructuras"/>
    <s v="2.2.2.1.5-Supervisión e inspección de obras en edificaciones"/>
    <s v="0223-MINISTERIO DE LA VIVIENDA, HABITAT Y EDIFICACIONES (MIVHED)"/>
    <s v="0001-MINISTERIO DE LA VIVIENDA, HABITAT Y EDIFICACIONES (MIVHED)"/>
    <s v="1-SERVICIOS  GENERALES"/>
    <s v="1.1-Administración general"/>
    <s v="1.1.02-Gestión administrativa, financiera, fiscal, económica y planificación"/>
    <s v="2.7-OBRAS"/>
    <s v="2.7.1-OBRAS EN EDIFICACIONES"/>
    <s v="01-DISTRITO NACIONAL"/>
    <s v="10-FONDO GENERAL"/>
    <s v="14749-REMODELACIÓN DE LAS OFICINAS DEL  MINISTERIO DE LA VIVIENDA, HÁBITAT Y EDIFICACIONES, DISTRITO NACIONAL"/>
    <s v="41-REMODELACIÓN DE LAS OFICINAS DEL  MINISTERIO DE LA VIVIENDA, HÁBITAT Y EDIFICACIONES, DISTRITO NACIONAL"/>
    <s v="0000-NO APLICA"/>
    <s v="S"/>
    <n v="3401301"/>
    <n v="0"/>
    <n v="0"/>
    <n v="0"/>
  </r>
  <r>
    <x v="0"/>
    <x v="0"/>
    <x v="1"/>
    <x v="7"/>
    <s v="2.2.2.1-Viviendas, edificios y estructuras"/>
    <s v="2.2.2.1.5-Supervisión e inspección de obras en edificaciones"/>
    <s v="0223-MINISTERIO DE LA VIVIENDA, HABITAT Y EDIFICACIONES (MIVHED)"/>
    <s v="0001-MINISTERIO DE LA VIVIENDA, HABITAT Y EDIFICACIONES (MIVHED)"/>
    <s v="1-SERVICIOS  GENERALES"/>
    <s v="1.4-Justicia, orden público y seguridad"/>
    <s v="1.4.01-Servicios de seguridad interior"/>
    <s v="2.7-OBRAS"/>
    <s v="2.7.1-OBRAS EN EDIFICACIONES"/>
    <s v="99-MULTIPROVINCIAL"/>
    <s v="10-FONDO GENERAL"/>
    <s v="14640-CONSTRUCCIÓN DEL CENTRO DE RETENCIÓN VEHICULAR DE LA DIGESETT, PROVINCIA SANTO DOMINGO"/>
    <s v="03-CONSTRUCCIÓN DEL CENTRO DE RETENCIÓN VEHICULAR DE LA DIGESETT, PROVINCIA SANTO DOMINGO"/>
    <s v="0000-NO APLICA"/>
    <s v="S"/>
    <n v="12000000"/>
    <n v="0"/>
    <n v="0"/>
    <n v="0"/>
  </r>
  <r>
    <x v="0"/>
    <x v="0"/>
    <x v="1"/>
    <x v="7"/>
    <s v="2.2.2.1-Viviendas, edificios y estructuras"/>
    <s v="2.2.2.1.5-Supervisión e inspección de obras en edificaciones"/>
    <s v="0223-MINISTERIO DE LA VIVIENDA, HABITAT Y EDIFICACIONES (MIVHED)"/>
    <s v="0001-MINISTERIO DE LA VIVIENDA, HABITAT Y EDIFICACIONES (MIVHED)"/>
    <s v="4-SERVICIOS SOCIALES"/>
    <s v="4.1-Vivienda y servicios comunitarios"/>
    <s v="4.1.01-Urbanización y servicios comunitarios"/>
    <s v="2.7-OBRAS"/>
    <s v="2.7.1-OBRAS EN EDIFICACIONES"/>
    <s v="06-DUARTE"/>
    <s v="60-CREDITO EXTERNO"/>
    <s v="14615-CONSTRUCCIÓN DE 354 VIVIENDAS E INFRAESTRUCTURAS URBANAS RESILIENTES PARA LA COMUNIDAD BARRIO AZUL EN URBANIZACIÓN CORDERO TEJADA, SAN FRANCISCO DE MACORÍS, PROVINCIA DUARTE"/>
    <s v="09-CONSTRUCCIÓN DE 354 VIVIENDAS E INFRAESTRUCTURAS URBANAS RESILIENTES PARA LA COMUNIDAD BARRIO AZUL EN URBANIZACIÓN CORDERO TEJADA, SAN FRANCISCO DE MACORÍS, PROVINCIA DUARTE"/>
    <s v="0000-NO APLICA"/>
    <s v="S"/>
    <n v="7759862"/>
    <n v="7759862"/>
    <n v="0"/>
    <n v="0"/>
  </r>
  <r>
    <x v="0"/>
    <x v="0"/>
    <x v="1"/>
    <x v="7"/>
    <s v="2.2.2.1-Viviendas, edificios y estructuras"/>
    <s v="2.2.2.1.5-Supervisión e inspección de obras en edificaciones"/>
    <s v="0223-MINISTERIO DE LA VIVIENDA, HABITAT Y EDIFICACIONES (MIVHED)"/>
    <s v="0001-MINISTERIO DE LA VIVIENDA, HABITAT Y EDIFICACIONES (MIVHED)"/>
    <s v="4-SERVICIOS SOCIALES"/>
    <s v="4.1-Vivienda y servicios comunitarios"/>
    <s v="4.1.01-Urbanización y servicios comunitarios"/>
    <s v="2.7-OBRAS"/>
    <s v="2.7.1-OBRAS EN EDIFICACIONES"/>
    <s v="09-ESPAILLAT"/>
    <s v="60-CREDITO EXTERNO"/>
    <s v="14415-MEJORAMIENTO DE OBRAS PUBLICAS RESILIENTES PARA REDUCIR RIESGOS DE DESASTRES EN EL CONTEXTO DEL CAMBIO  CLIMÁTICO A NIVEL NACIONAL"/>
    <s v="62-MEJORAMIENTO DE OBRAS PUBLICAS RESILIENTES PARA REDUCIR RIESGOS DE DESASTRES EN EL CONTEXTO DEL CAMBIO  CLIMÁTICO A NIVEL NACIONAL"/>
    <s v="0000-NO APLICA"/>
    <s v="S"/>
    <n v="21903663"/>
    <n v="21903663"/>
    <n v="0"/>
    <n v="0"/>
  </r>
  <r>
    <x v="0"/>
    <x v="0"/>
    <x v="1"/>
    <x v="7"/>
    <s v="2.2.2.1-Viviendas, edificios y estructuras"/>
    <s v="2.2.2.1.5-Supervisión e inspección de obras en edificaciones"/>
    <s v="0223-MINISTERIO DE LA VIVIENDA, HABITAT Y EDIFICACIONES (MIVHED)"/>
    <s v="0001-MINISTERIO DE LA VIVIENDA, HABITAT Y EDIFICACIONES (MIVHED)"/>
    <s v="4-SERVICIOS SOCIALES"/>
    <s v="4.1-Vivienda y servicios comunitarios"/>
    <s v="4.1.01-Urbanización y servicios comunitarios"/>
    <s v="2.7-OBRAS"/>
    <s v="2.7.1-OBRAS EN EDIFICACIONES"/>
    <s v="21-SAN CRISTOBAL"/>
    <s v="10-FONDO GENERAL"/>
    <s v="14731-REHABILITACIÓN EDIFICIOS DE VIVIENDAS LOS NOVA, SAN CRISTÓBAL   PROVINCIA SAN CRISTÓBAL"/>
    <s v="02-REHABILITACIÓN EDIFICIOS DE VIVIENDAS LOS NOVA, SAN CRISTÓBAL   PROVINCIA SAN CRISTÓBAL"/>
    <s v="0000-NO APLICA"/>
    <s v="S"/>
    <n v="1434674"/>
    <n v="0"/>
    <n v="0"/>
    <n v="0"/>
  </r>
  <r>
    <x v="0"/>
    <x v="0"/>
    <x v="1"/>
    <x v="7"/>
    <s v="2.2.2.1-Viviendas, edificios y estructuras"/>
    <s v="2.2.2.1.5-Supervisión e inspección de obras en edificaciones"/>
    <s v="0223-MINISTERIO DE LA VIVIENDA, HABITAT Y EDIFICACIONES (MIVHED)"/>
    <s v="0001-MINISTERIO DE LA VIVIENDA, HABITAT Y EDIFICACIONES (MIVHED)"/>
    <s v="4-SERVICIOS SOCIALES"/>
    <s v="4.1-Vivienda y servicios comunitarios"/>
    <s v="4.1.01-Urbanización y servicios comunitarios"/>
    <s v="2.7-OBRAS"/>
    <s v="2.7.1-OBRAS EN EDIFICACIONES"/>
    <s v="21-SAN CRISTOBAL"/>
    <s v="10-FONDO GENERAL"/>
    <s v="14731-REHABILITACIÓN EDIFICIOS DE VIVIENDAS LOS NOVA, SAN CRISTÓBAL   PROVINCIA SAN CRISTÓBAL"/>
    <s v="12-REHABILITACIÓN EDIFICIOS DE VIVIENDAS LOS NOVA, SAN CRISTÓBAL   PROVINCIA SAN CRISTÓBAL"/>
    <s v="0000-NO APLICA"/>
    <s v="S"/>
    <n v="0"/>
    <n v="0"/>
    <n v="0"/>
    <n v="0"/>
  </r>
  <r>
    <x v="0"/>
    <x v="0"/>
    <x v="1"/>
    <x v="7"/>
    <s v="2.2.2.1-Viviendas, edificios y estructuras"/>
    <s v="2.2.2.1.5-Supervisión e inspección de obras en edificaciones"/>
    <s v="0223-MINISTERIO DE LA VIVIENDA, HABITAT Y EDIFICACIONES (MIVHED)"/>
    <s v="0001-MINISTERIO DE LA VIVIENDA, HABITAT Y EDIFICACIONES (MIVHED)"/>
    <s v="4-SERVICIOS SOCIALES"/>
    <s v="4.1-Vivienda y servicios comunitarios"/>
    <s v="4.1.01-Urbanización y servicios comunitarios"/>
    <s v="2.7-OBRAS"/>
    <s v="2.7.1-OBRAS EN EDIFICACIONES"/>
    <s v="23-SAN PEDRO DE MACORIS"/>
    <s v="10-FONDO GENERAL"/>
    <s v="13892-CONSTRUCCIÓN DE 250 VIVIENDAS EN LA PROVINCIA SAN PEDRO DE MACORÍS"/>
    <s v="06-CONSTRUCCIÓN DE 250 VIVIENDAS EN LA PROVINCIA SAN PEDRO DE MACORÍS"/>
    <s v="0000-NO APLICA"/>
    <s v="S"/>
    <n v="0"/>
    <n v="0"/>
    <n v="0"/>
    <n v="0"/>
  </r>
  <r>
    <x v="0"/>
    <x v="0"/>
    <x v="1"/>
    <x v="7"/>
    <s v="2.2.2.1-Viviendas, edificios y estructuras"/>
    <s v="2.2.2.1.5-Supervisión e inspección de obras en edificaciones"/>
    <s v="0223-MINISTERIO DE LA VIVIENDA, HABITAT Y EDIFICACIONES (MIVHED)"/>
    <s v="0001-MINISTERIO DE LA VIVIENDA, HABITAT Y EDIFICACIONES (MIVHED)"/>
    <s v="4-SERVICIOS SOCIALES"/>
    <s v="4.1-Vivienda y servicios comunitarios"/>
    <s v="4.1.01-Urbanización y servicios comunitarios"/>
    <s v="2.7-OBRAS"/>
    <s v="2.7.1-OBRAS EN EDIFICACIONES"/>
    <s v="32-SANTO DOMINGO"/>
    <s v="10-FONDO GENERAL"/>
    <s v="14649-MEJORAMIENTO DE 100,000 VIVIENDAS EN LA REPÚBLICA DOMINICANA"/>
    <s v="01-MEJORAMIENTO DE 100,000 VIVIENDAS EN LA REPÚBLICA DOMINICANA"/>
    <s v="0000-NO APLICA"/>
    <s v="S"/>
    <n v="63623216"/>
    <n v="0"/>
    <n v="0"/>
    <n v="0"/>
  </r>
  <r>
    <x v="0"/>
    <x v="0"/>
    <x v="1"/>
    <x v="7"/>
    <s v="2.2.2.1-Viviendas, edificios y estructuras"/>
    <s v="2.2.2.1.5-Supervisión e inspección de obras en edificaciones"/>
    <s v="0223-MINISTERIO DE LA VIVIENDA, HABITAT Y EDIFICACIONES (MIVHED)"/>
    <s v="0001-MINISTERIO DE LA VIVIENDA, HABITAT Y EDIFICACIONES (MIVHED)"/>
    <s v="4-SERVICIOS SOCIALES"/>
    <s v="4.1-Vivienda y servicios comunitarios"/>
    <s v="4.1.01-Urbanización y servicios comunitarios"/>
    <s v="2.7-OBRAS"/>
    <s v="2.7.1-OBRAS EN EDIFICACIONES"/>
    <s v="32-SANTO DOMINGO"/>
    <s v="50-CRÉDITO INTERNO"/>
    <s v="14649-MEJORAMIENTO DE 100,000 VIVIENDAS EN LA REPÚBLICA DOMINICANA"/>
    <s v="01-MEJORAMIENTO DE 100,000 VIVIENDAS EN LA REPÚBLICA DOMINICANA"/>
    <s v="0000-NO APLICA"/>
    <s v="S"/>
    <n v="3189028"/>
    <n v="0"/>
    <n v="0"/>
    <n v="0"/>
  </r>
  <r>
    <x v="0"/>
    <x v="0"/>
    <x v="1"/>
    <x v="7"/>
    <s v="2.2.2.1-Viviendas, edificios y estructuras"/>
    <s v="2.2.2.1.5-Supervisión e inspección de obras en edificaciones"/>
    <s v="0223-MINISTERIO DE LA VIVIENDA, HABITAT Y EDIFICACIONES (MIVHED)"/>
    <s v="0001-MINISTERIO DE LA VIVIENDA, HABITAT Y EDIFICACIONES (MIVHED)"/>
    <s v="4-SERVICIOS SOCIALES"/>
    <s v="4.2-Salud"/>
    <s v="4.2.02-Servicios hospitalarios"/>
    <s v="2.7-OBRAS"/>
    <s v="2.7.1-OBRAS EN EDIFICACIONES"/>
    <s v="01-DISTRITO NACIONAL"/>
    <s v="10-FONDO GENERAL"/>
    <s v="14693-AMPLIACIÓN INSTITUTO NACIONAL DEL CÁNCER ROSA EMILIA SÁNCHEZ PÉREZ DE TAVARES, DISTRITO NACIONAL."/>
    <s v="12-AMPLIACIÓN INSTITUTO NACIONAL DEL CÁNCER ROSA EMILIA SÁNCHEZ PÉREZ DE TAVARES, DISTRITO NACIONAL."/>
    <s v="0000-NO APLICA"/>
    <s v="S"/>
    <n v="6811881"/>
    <n v="0"/>
    <n v="0"/>
    <n v="0"/>
  </r>
  <r>
    <x v="0"/>
    <x v="0"/>
    <x v="1"/>
    <x v="7"/>
    <s v="2.2.2.1-Viviendas, edificios y estructuras"/>
    <s v="2.2.2.1.5-Supervisión e inspección de obras en edificaciones"/>
    <s v="0223-MINISTERIO DE LA VIVIENDA, HABITAT Y EDIFICACIONES (MIVHED)"/>
    <s v="0001-MINISTERIO DE LA VIVIENDA, HABITAT Y EDIFICACIONES (MIVHED)"/>
    <s v="4-SERVICIOS SOCIALES"/>
    <s v="4.2-Salud"/>
    <s v="4.2.02-Servicios hospitalarios"/>
    <s v="2.7-OBRAS"/>
    <s v="2.7.1-OBRAS EN EDIFICACIONES"/>
    <s v="05-DAJABON"/>
    <s v="10-FONDO GENERAL"/>
    <s v="14178-CONSTRUCCIÓN HOSPITAL MUNICIPAL DE DAJABÓN PROVINCIA DAJABÓN, REPÚBLICA DOMINICANA"/>
    <s v="98-CONSTRUCCIÓN HOSPITAL MUNICIPAL DE DAJABÓN PROVINCIA DAJABÓN, REPÚBLICA DOMINICANA"/>
    <s v="0000-NO APLICA"/>
    <s v="S"/>
    <n v="10930817"/>
    <n v="0"/>
    <n v="0"/>
    <n v="0"/>
  </r>
  <r>
    <x v="0"/>
    <x v="0"/>
    <x v="1"/>
    <x v="7"/>
    <s v="2.2.2.1-Viviendas, edificios y estructuras"/>
    <s v="2.2.2.1.5-Supervisión e inspección de obras en edificaciones"/>
    <s v="0223-MINISTERIO DE LA VIVIENDA, HABITAT Y EDIFICACIONES (MIVHED)"/>
    <s v="0001-MINISTERIO DE LA VIVIENDA, HABITAT Y EDIFICACIONES (MIVHED)"/>
    <s v="4-SERVICIOS SOCIALES"/>
    <s v="4.2-Salud"/>
    <s v="4.2.02-Servicios hospitalarios"/>
    <s v="2.7-OBRAS"/>
    <s v="2.7.1-OBRAS EN EDIFICACIONES"/>
    <s v="11-LA ALTAGRACIA"/>
    <s v="10-FONDO GENERAL"/>
    <s v="14911-CONSTRUCCIÓN DE UNIDAD TRAUMATOLOGICA Y DE EMERGENCIA EN EL HOSPITAL GENERAL NUESTRA SENORA DE LA ALTAGRACIA PROVINCIA LA ALTAGRACIA"/>
    <s v="51-CONSTRUCCIÓN DE UNIDAD TRAUMATOLOGICA Y DE EMERGENCIA EN EL HOSPITAL GENERAL NUESTRA SENORA DE LA ALTAGRACIA PROVINCIA LA ALTAGRACIA"/>
    <s v="0000-NO APLICA"/>
    <s v="S"/>
    <n v="3209181"/>
    <n v="0"/>
    <n v="0"/>
    <n v="0"/>
  </r>
  <r>
    <x v="0"/>
    <x v="0"/>
    <x v="1"/>
    <x v="7"/>
    <s v="2.2.2.1-Viviendas, edificios y estructuras"/>
    <s v="2.2.2.1.5-Supervisión e inspección de obras en edificaciones"/>
    <s v="0223-MINISTERIO DE LA VIVIENDA, HABITAT Y EDIFICACIONES (MIVHED)"/>
    <s v="0001-MINISTERIO DE LA VIVIENDA, HABITAT Y EDIFICACIONES (MIVHED)"/>
    <s v="4-SERVICIOS SOCIALES"/>
    <s v="4.2-Salud"/>
    <s v="4.2.02-Servicios hospitalarios"/>
    <s v="2.7-OBRAS"/>
    <s v="2.7.1-OBRAS EN EDIFICACIONES"/>
    <s v="27-VALVERDE"/>
    <s v="10-FONDO GENERAL"/>
    <s v="14912-CONSTRUCCIÓN UNIDAD TRAUMATOLOGICA Y DE EMERGENCIA EN HOSPITAL LUIS BOGAERT PROVINCIA VALVERDE"/>
    <s v="52-CONSTRUCCIÓN UNIDAD TRAUMATOLOGICA Y DE EMERGENCIA EN HOSPITAL LUIS BOGAERT PROVINCIA VALVERDE"/>
    <s v="0000-NO APLICA"/>
    <s v="S"/>
    <n v="3209181"/>
    <n v="0"/>
    <n v="0"/>
    <n v="0"/>
  </r>
  <r>
    <x v="0"/>
    <x v="0"/>
    <x v="1"/>
    <x v="7"/>
    <s v="2.2.2.1-Viviendas, edificios y estructuras"/>
    <s v="2.2.2.1.5-Supervisión e inspección de obras en edificaciones"/>
    <s v="0223-MINISTERIO DE LA VIVIENDA, HABITAT Y EDIFICACIONES (MIVHED)"/>
    <s v="0001-MINISTERIO DE LA VIVIENDA, HABITAT Y EDIFICACIONES (MIVHED)"/>
    <s v="4-SERVICIOS SOCIALES"/>
    <s v="4.2-Salud"/>
    <s v="4.2.03-Servicios de la salud pública y prevención de la salud"/>
    <s v="2.7-OBRAS"/>
    <s v="2.7.1-OBRAS EN EDIFICACIONES"/>
    <s v="23-SAN PEDRO DE MACORIS"/>
    <s v="10-FONDO GENERAL"/>
    <s v="13518-REPARACIÓN HOSPITAL EN LA PROVINCIA SAN PEDRO DE MACORÍS"/>
    <s v="73-REPARACIÓN HOSPITAL EN LA PROVINCIA SAN PEDRO DE MACORÍS"/>
    <s v="0000-NO APLICA"/>
    <s v="S"/>
    <n v="15991399"/>
    <n v="0"/>
    <n v="0"/>
    <n v="0"/>
  </r>
  <r>
    <x v="0"/>
    <x v="0"/>
    <x v="1"/>
    <x v="7"/>
    <s v="2.2.2.1-Viviendas, edificios y estructuras"/>
    <s v="2.2.2.1.5-Supervisión e inspección de obras en edificaciones"/>
    <s v="0223-MINISTERIO DE LA VIVIENDA, HABITAT Y EDIFICACIONES (MIVHED)"/>
    <s v="0001-MINISTERIO DE LA VIVIENDA, HABITAT Y EDIFICACIONES (MIVHED)"/>
    <s v="4-SERVICIOS SOCIALES"/>
    <s v="4.3-Actividades deportivas, recreativas, culturales y religiosas"/>
    <s v="4.3.02-Servicios recreativos y deportivos"/>
    <s v="2.7-OBRAS"/>
    <s v="2.7.1-OBRAS EN EDIFICACIONES"/>
    <s v="01-DISTRITO NACIONAL"/>
    <s v="10-FONDO GENERAL"/>
    <s v="14723-REMODELACIÓN CLUB RECREATIVO COANCA, DISTRITO NACIONAL"/>
    <s v="24-REMODELACIÓN CLUB RECREATIVO COANCA, DISTRITO NACIONAL"/>
    <s v="0000-NO APLICA"/>
    <s v="S"/>
    <n v="100000"/>
    <n v="0"/>
    <n v="0"/>
    <n v="0"/>
  </r>
  <r>
    <x v="0"/>
    <x v="0"/>
    <x v="1"/>
    <x v="7"/>
    <s v="2.2.2.1-Viviendas, edificios y estructuras"/>
    <s v="2.2.2.1.5-Supervisión e inspección de obras en edificaciones"/>
    <s v="0223-MINISTERIO DE LA VIVIENDA, HABITAT Y EDIFICACIONES (MIVHED)"/>
    <s v="0001-MINISTERIO DE LA VIVIENDA, HABITAT Y EDIFICACIONES (MIVHED)"/>
    <s v="4-SERVICIOS SOCIALES"/>
    <s v="4.3-Actividades deportivas, recreativas, culturales y religiosas"/>
    <s v="4.3.03-Servicios culturales"/>
    <s v="2.7-OBRAS"/>
    <s v="2.7.1-OBRAS EN EDIFICACIONES"/>
    <s v="01-DISTRITO NACIONAL"/>
    <s v="10-FONDO GENERAL"/>
    <s v="14773-RESTAURACIÓN DE LOS TECHOS DE SIETE  EDIFICACIONES COLONIALES EN LA CIUDAD COLONIAL, DISTRITO NACIONAL"/>
    <s v="50-RESTAURACIÓN DE LOS TECHOS DE SIETE  EDIFICACIONES COLONIALES EN LA CIUDAD COLONIAL, DISTRITO NACIONAL"/>
    <s v="0000-NO APLICA"/>
    <s v="S"/>
    <n v="1311264"/>
    <n v="0"/>
    <n v="0"/>
    <n v="0"/>
  </r>
  <r>
    <x v="0"/>
    <x v="0"/>
    <x v="1"/>
    <x v="7"/>
    <s v="2.2.2.1-Viviendas, edificios y estructuras"/>
    <s v="2.2.2.1.5-Supervisión e inspección de obras en edificaciones"/>
    <s v="0223-MINISTERIO DE LA VIVIENDA, HABITAT Y EDIFICACIONES (MIVHED)"/>
    <s v="0001-MINISTERIO DE LA VIVIENDA, HABITAT Y EDIFICACIONES (MIVHED)"/>
    <s v="4-SERVICIOS SOCIALES"/>
    <s v="4.3-Actividades deportivas, recreativas, culturales y religiosas"/>
    <s v="4.3.03-Servicios culturales"/>
    <s v="2.7-OBRAS"/>
    <s v="2.7.1-OBRAS EN EDIFICACIONES"/>
    <s v="99-MULTIPROVINCIAL"/>
    <s v="10-FONDO GENERAL"/>
    <s v="14707-RESTAURACIÓN DEL MONUMENTO FARO A COLÓN, MUNICIPIO SANTO DOMINGO ESTE, PROVINCIA SANTO DOMINGO."/>
    <s v="21-RESTAURACIÓN DEL MONUMENTO FARO A COLÓN, MUNICIPIO SANTO DOMINGO ESTE, PROVINCIA SANTO DOMINGO."/>
    <s v="0000-NO APLICA"/>
    <s v="S"/>
    <n v="559000"/>
    <n v="0"/>
    <n v="0"/>
    <n v="0"/>
  </r>
  <r>
    <x v="0"/>
    <x v="0"/>
    <x v="1"/>
    <x v="7"/>
    <s v="2.2.2.1-Viviendas, edificios y estructuras"/>
    <s v="2.2.2.1.5-Supervisión e inspección de obras en edificaciones"/>
    <s v="0223-MINISTERIO DE LA VIVIENDA, HABITAT Y EDIFICACIONES (MIVHED)"/>
    <s v="0001-MINISTERIO DE LA VIVIENDA, HABITAT Y EDIFICACIONES (MIVHED)"/>
    <s v="4-SERVICIOS SOCIALES"/>
    <s v="4.4-Educación"/>
    <s v="4.4.04-Educación superior"/>
    <s v="2.7-OBRAS"/>
    <s v="2.7.1-OBRAS EN EDIFICACIONES"/>
    <s v="02-AZUA"/>
    <s v="10-FONDO GENERAL"/>
    <s v="14639-CONSTRUCCIÓN CENTRO UNIVERSITARIO REGIONAL UASD AZUA, PROVINCIA AZUA"/>
    <s v="45-CONSTRUCCIÓN CENTRO UNIVERSITARIO REGIONAL UASD AZUA, PROVINCIA AZUA"/>
    <s v="0000-NO APLICA"/>
    <s v="S"/>
    <n v="28747527"/>
    <n v="0"/>
    <n v="0"/>
    <n v="0"/>
  </r>
  <r>
    <x v="0"/>
    <x v="0"/>
    <x v="1"/>
    <x v="7"/>
    <s v="2.2.2.1-Viviendas, edificios y estructuras"/>
    <s v="2.2.2.1.5-Supervisión e inspección de obras en edificaciones"/>
    <s v="0223-MINISTERIO DE LA VIVIENDA, HABITAT Y EDIFICACIONES (MIVHED)"/>
    <s v="0001-MINISTERIO DE LA VIVIENDA, HABITAT Y EDIFICACIONES (MIVHED)"/>
    <s v="4-SERVICIOS SOCIALES"/>
    <s v="4.4-Educación"/>
    <s v="4.4.04-Educación superior"/>
    <s v="2.7-OBRAS"/>
    <s v="2.7.1-OBRAS EN EDIFICACIONES"/>
    <s v="03-BAHORUCO"/>
    <s v="10-FONDO GENERAL"/>
    <s v="14636-CONSTRUCCIÓN CENTRO UNIVERSITARIO REGIONAL UASD NEYBA, PROVINCIA BAHORUCO"/>
    <s v="43-CONSTRUCCIÓN CENTRO UNIVERSITARIO REGIONAL UASD NEYBA, PROVINCIA BAHORUCO"/>
    <s v="0000-NO APLICA"/>
    <s v="S"/>
    <n v="19161538"/>
    <n v="0"/>
    <n v="0"/>
    <n v="0"/>
  </r>
  <r>
    <x v="0"/>
    <x v="0"/>
    <x v="1"/>
    <x v="7"/>
    <s v="2.2.2.1-Viviendas, edificios y estructuras"/>
    <s v="2.2.2.1.5-Supervisión e inspección de obras en edificaciones"/>
    <s v="0223-MINISTERIO DE LA VIVIENDA, HABITAT Y EDIFICACIONES (MIVHED)"/>
    <s v="0001-MINISTERIO DE LA VIVIENDA, HABITAT Y EDIFICACIONES (MIVHED)"/>
    <s v="4-SERVICIOS SOCIALES"/>
    <s v="4.4-Educación"/>
    <s v="4.4.04-Educación superior"/>
    <s v="2.7-OBRAS"/>
    <s v="2.7.1-OBRAS EN EDIFICACIONES"/>
    <s v="17-PERAVIA"/>
    <s v="10-FONDO GENERAL"/>
    <s v="14635-CONSTRUCCIÓN CENTRO UNIVERSITARIO REGIONAL UASD BANI, PROVINCIA PERAVIA"/>
    <s v="42-CONSTRUCCIÓN CENTRO UNIVERSITARIO REGIONAL UASD BANI, PROVINCIA PERAVIA"/>
    <s v="0000-NO APLICA"/>
    <s v="S"/>
    <n v="28747526"/>
    <n v="0"/>
    <n v="0"/>
    <n v="0"/>
  </r>
  <r>
    <x v="0"/>
    <x v="0"/>
    <x v="1"/>
    <x v="7"/>
    <s v="2.2.2.1-Viviendas, edificios y estructuras"/>
    <s v="2.2.2.1.5-Supervisión e inspección de obras en edificaciones"/>
    <s v="0223-MINISTERIO DE LA VIVIENDA, HABITAT Y EDIFICACIONES (MIVHED)"/>
    <s v="0001-MINISTERIO DE LA VIVIENDA, HABITAT Y EDIFICACIONES (MIVHED)"/>
    <s v="4-SERVICIOS SOCIALES"/>
    <s v="4.4-Educación"/>
    <s v="4.4.04-Educación superior"/>
    <s v="2.7-OBRAS"/>
    <s v="2.7.1-OBRAS EN EDIFICACIONES"/>
    <s v="24-SANCHEZ RAMIREZ"/>
    <s v="10-FONDO GENERAL"/>
    <s v="14720-CONSTRUCCIÓN CENTRO UNIVERSITARIO REGIONAL UASD, COTUÍ, PROVINCIA SÁNCHEZ RAMÍREZ"/>
    <s v="23-CONSTRUCCIÓN CENTRO UNIVERSITARIO REGIONAL UASD, COTUÍ, PROVINCIA SÁNCHEZ RAMÍREZ"/>
    <s v="0000-NO APLICA"/>
    <s v="S"/>
    <n v="203525421"/>
    <n v="0"/>
    <n v="0"/>
    <n v="0"/>
  </r>
  <r>
    <x v="0"/>
    <x v="0"/>
    <x v="1"/>
    <x v="7"/>
    <s v="2.2.2.1-Viviendas, edificios y estructuras"/>
    <s v="2.2.2.1.5-Supervisión e inspección de obras en edificaciones"/>
    <s v="0223-MINISTERIO DE LA VIVIENDA, HABITAT Y EDIFICACIONES (MIVHED)"/>
    <s v="0001-MINISTERIO DE LA VIVIENDA, HABITAT Y EDIFICACIONES (MIVHED)"/>
    <s v="4-SERVICIOS SOCIALES"/>
    <s v="4.4-Educación"/>
    <s v="4.4.04-Educación superior"/>
    <s v="2.7-OBRAS"/>
    <s v="2.7.1-OBRAS EN EDIFICACIONES"/>
    <s v="26-SANTIAGO RODRIGUEZ"/>
    <s v="10-FONDO GENERAL"/>
    <s v="14637-CONSTRUCCIÓN CENTRO UNIVESITARIO REGIONAL UASD PROVINCIA SANTIAGO RODRIGUEZ"/>
    <s v="44-CONSTRUCCIÓN CENTRO UNIVESITARIO REGIONAL UASD PROVINCIA SANTIAGO RODRIGUEZ"/>
    <s v="0000-NO APLICA"/>
    <s v="S"/>
    <n v="19161539"/>
    <n v="0"/>
    <n v="0"/>
    <n v="0"/>
  </r>
  <r>
    <x v="0"/>
    <x v="0"/>
    <x v="1"/>
    <x v="7"/>
    <s v="2.2.2.1-Viviendas, edificios y estructuras"/>
    <s v="2.2.2.1.5-Supervisión e inspección de obras en edificaciones"/>
    <s v="0223-MINISTERIO DE LA VIVIENDA, HABITAT Y EDIFICACIONES (MIVHED)"/>
    <s v="0001-MINISTERIO DE LA VIVIENDA, HABITAT Y EDIFICACIONES (MIVHED)"/>
    <s v="4-SERVICIOS SOCIALES"/>
    <s v="4.4-Educación"/>
    <s v="4.4.04-Educación superior"/>
    <s v="2.7-OBRAS"/>
    <s v="2.7.1-OBRAS EN EDIFICACIONES"/>
    <s v="30-HATO MAYOR"/>
    <s v="10-FONDO GENERAL"/>
    <s v="14278-CONSTRUCCIÓN EXTENSION UASD HATO MAYOR"/>
    <s v="38-CONSTRUCCIÓN EXTENSION UASD HATO MAYOR"/>
    <s v="0000-NO APLICA"/>
    <s v="S"/>
    <n v="15328962"/>
    <n v="0"/>
    <n v="0"/>
    <n v="0"/>
  </r>
  <r>
    <x v="0"/>
    <x v="0"/>
    <x v="1"/>
    <x v="7"/>
    <s v="2.2.2.2-Maquinaria y equipo"/>
    <s v="2.2.2.2.1-Equipo de transporte"/>
    <s v="0101-SENADO DE LA REPÚBLICA"/>
    <s v="0001-SENADO DE LA REPÚBLICA DOMINICANA"/>
    <s v="1-SERVICIOS  GENERALES"/>
    <s v="1.1-Administración general"/>
    <s v="1.1.01-Órganos ejecutivos y legislativos"/>
    <s v="2.6-BIENES MUEBLES, INMUEBLES E INTANGIBLES"/>
    <s v="2.6.4-VEHÍCULOS Y EQUIPO DE TRANSPORTE, TRACCIÓN Y ELEVACIÓN"/>
    <s v="99-MULTIPROVINCIAL"/>
    <s v="10-FONDO GENERAL"/>
    <s v="No Informado-"/>
    <s v="00-N/A"/>
    <s v="0000-NO APLICA"/>
    <s v="N"/>
    <n v="11000000"/>
    <n v="11000000"/>
    <n v="8250000"/>
    <n v="8250000"/>
  </r>
  <r>
    <x v="0"/>
    <x v="0"/>
    <x v="1"/>
    <x v="7"/>
    <s v="2.2.2.2-Maquinaria y equipo"/>
    <s v="2.2.2.2.1-Equipo de transporte"/>
    <s v="0102-CÁMARA DE DIPUTADOS"/>
    <s v="0001-CÁMARA DE DIPUTADOS"/>
    <s v="1-SERVICIOS  GENERALES"/>
    <s v="1.1-Administración general"/>
    <s v="1.1.01-Órganos ejecutivos y legislativos"/>
    <s v="2.6-BIENES MUEBLES, INMUEBLES E INTANGIBLES"/>
    <s v="2.6.4-VEHÍCULOS Y EQUIPO DE TRANSPORTE, TRACCIÓN Y ELEVACIÓN"/>
    <s v="99-MULTIPROVINCIAL"/>
    <s v="10-FONDO GENERAL"/>
    <s v="No Informado-"/>
    <s v="00-N/A"/>
    <s v="0000-NO APLICA"/>
    <s v="N"/>
    <n v="80500000"/>
    <n v="80500000"/>
    <n v="6708333.3399999999"/>
    <n v="6708333.3399999999"/>
  </r>
  <r>
    <x v="0"/>
    <x v="0"/>
    <x v="1"/>
    <x v="7"/>
    <s v="2.2.2.2-Maquinaria y equipo"/>
    <s v="2.2.2.2.1-Equipo de transporte"/>
    <s v="0201-PRESIDENCIA DE LA REPÚBLICA"/>
    <s v="0001-CONTRALORIA GENERAL DE LA REPUBLICA"/>
    <s v="1-SERVICIOS  GENERALES"/>
    <s v="1.1-Administración general"/>
    <s v="1.1.02-Gestión administrativa, financiera, fiscal, económica y planificación"/>
    <s v="2.6-BIENES MUEBLES, INMUEBLES E INTANGIBLES"/>
    <s v="2.6.4-VEHÍCULOS Y EQUIPO DE TRANSPORTE, TRACCIÓN Y ELEVACIÓN"/>
    <s v="99-MULTIPROVINCIAL"/>
    <s v="10-FONDO GENERAL"/>
    <s v="No Informado-"/>
    <s v="00-N/A"/>
    <s v="0000-NO APLICA"/>
    <s v="N"/>
    <n v="51405255"/>
    <n v="267385800.83000001"/>
    <n v="267025798.13999999"/>
    <n v="250129652.77000001"/>
  </r>
  <r>
    <x v="0"/>
    <x v="0"/>
    <x v="1"/>
    <x v="7"/>
    <s v="2.2.2.2-Maquinaria y equipo"/>
    <s v="2.2.2.2.1-Equipo de transporte"/>
    <s v="0201-PRESIDENCIA DE LA REPÚBLICA"/>
    <s v="0001-CONTRALORIA GENERAL DE LA REPUBLICA"/>
    <s v="4-SERVICIOS SOCIALES"/>
    <s v="4.5-Protección social"/>
    <s v="4.5.09-Juventud"/>
    <s v="2.6-BIENES MUEBLES, INMUEBLES E INTANGIBLES"/>
    <s v="2.6.4-VEHÍCULOS Y EQUIPO DE TRANSPORTE, TRACCIÓN Y ELEVACIÓN"/>
    <s v="99-MULTIPROVINCIAL"/>
    <s v="10-FONDO GENERAL"/>
    <s v="No Informado-"/>
    <s v="00-N/A"/>
    <s v="0000-NO APLICA"/>
    <s v="N"/>
    <n v="0"/>
    <n v="30909000"/>
    <n v="7678153.7999999998"/>
    <n v="7678153.7999999998"/>
  </r>
  <r>
    <x v="0"/>
    <x v="0"/>
    <x v="1"/>
    <x v="7"/>
    <s v="2.2.2.2-Maquinaria y equipo"/>
    <s v="2.2.2.2.1-Equipo de transporte"/>
    <s v="0201-PRESIDENCIA DE LA REPÚBLICA"/>
    <s v="0001-CONTRALORIA GENERAL DE LA REPUBLICA"/>
    <s v="4-SERVICIOS SOCIALES"/>
    <s v="4.5-Protección social"/>
    <s v="4.5.09-Juventud"/>
    <s v="2.6-BIENES MUEBLES, INMUEBLES E INTANGIBLES"/>
    <s v="2.6.4-VEHÍCULOS Y EQUIPO DE TRANSPORTE, TRACCIÓN Y ELEVACIÓN"/>
    <s v="32-SANTO DOMINGO"/>
    <s v="10-FONDO GENERAL"/>
    <s v="13856-CONSTRUCCIÓN CENTRO MODELO DE PRESTACIÓN DE SERVICIOS PARA MUJERES (CIUDAD MUJER)"/>
    <s v="05-CONSTRUCCIÓN CENTRO MODELO DE PRESTACIÓN DE SERVICIOS PARA MUJERES (CIUDAD MUJER)"/>
    <s v="0000-NO APLICA"/>
    <s v="S"/>
    <n v="0"/>
    <n v="3000000"/>
    <n v="2769723"/>
    <n v="2769723"/>
  </r>
  <r>
    <x v="0"/>
    <x v="0"/>
    <x v="1"/>
    <x v="7"/>
    <s v="2.2.2.2-Maquinaria y equipo"/>
    <s v="2.2.2.2.1-Equipo de transporte"/>
    <s v="0201-PRESIDENCIA DE LA REPÚBLICA"/>
    <s v="0001-CONTRALORIA GENERAL DE LA REPUBLICA"/>
    <s v="4-SERVICIOS SOCIALES"/>
    <s v="4.5-Protección social"/>
    <s v="4.5.10-Asistencia social"/>
    <s v="2.6-BIENES MUEBLES, INMUEBLES E INTANGIBLES"/>
    <s v="2.6.4-VEHÍCULOS Y EQUIPO DE TRANSPORTE, TRACCIÓN Y ELEVACIÓN"/>
    <s v="99-MULTIPROVINCIAL"/>
    <s v="10-FONDO GENERAL"/>
    <s v="No Informado-"/>
    <s v="00-N/A"/>
    <s v="0000-NO APLICA"/>
    <s v="N"/>
    <n v="16100000"/>
    <n v="23387350"/>
    <n v="4194400"/>
    <n v="4194400"/>
  </r>
  <r>
    <x v="0"/>
    <x v="0"/>
    <x v="1"/>
    <x v="7"/>
    <s v="2.2.2.2-Maquinaria y equipo"/>
    <s v="2.2.2.2.1-Equipo de transporte"/>
    <s v="0201-PRESIDENCIA DE LA REPÚBLICA"/>
    <s v="0003-PLAN PRESIDENCIAL CONTRA LA POBREZA"/>
    <s v="4-SERVICIOS SOCIALES"/>
    <s v="4.5-Protección social"/>
    <s v="4.5.10-Asistencia social"/>
    <s v="2.6-BIENES MUEBLES, INMUEBLES E INTANGIBLES"/>
    <s v="2.6.4-VEHÍCULOS Y EQUIPO DE TRANSPORTE, TRACCIÓN Y ELEVACIÓN"/>
    <s v="99-MULTIPROVINCIAL"/>
    <s v="10-FONDO GENERAL"/>
    <s v="No Informado-"/>
    <s v="00-N/A"/>
    <s v="0000-NO APLICA"/>
    <s v="N"/>
    <n v="10000000"/>
    <n v="10099825"/>
    <n v="99825"/>
    <n v="99825"/>
  </r>
  <r>
    <x v="0"/>
    <x v="0"/>
    <x v="1"/>
    <x v="7"/>
    <s v="2.2.2.2-Maquinaria y equipo"/>
    <s v="2.2.2.2.1-Equipo de transporte"/>
    <s v="0201-PRESIDENCIA DE LA REPÚBLICA"/>
    <s v="0004-SERVICIO INTEGRAL DE EMERGENCIAS"/>
    <s v="1-SERVICIOS  GENERALES"/>
    <s v="1.3-Defensa nacional"/>
    <s v="1.3.03-Defensa civil"/>
    <s v="2.6-BIENES MUEBLES, INMUEBLES E INTANGIBLES"/>
    <s v="2.6.4-VEHÍCULOS Y EQUIPO DE TRANSPORTE, TRACCIÓN Y ELEVACIÓN"/>
    <s v="99-MULTIPROVINCIAL"/>
    <s v="20-FONDOS CON DESTINO ESPECÍFICO"/>
    <s v="No Informado-"/>
    <s v="00-N/A"/>
    <s v="0000-NO APLICA"/>
    <s v="N"/>
    <n v="15000000"/>
    <n v="44711300"/>
    <n v="44701740"/>
    <n v="41468740"/>
  </r>
  <r>
    <x v="0"/>
    <x v="0"/>
    <x v="1"/>
    <x v="7"/>
    <s v="2.2.2.2-Maquinaria y equipo"/>
    <s v="2.2.2.2.1-Equipo de transporte"/>
    <s v="0201-PRESIDENCIA DE LA REPÚBLICA"/>
    <s v="0004-SERVICIO INTEGRAL DE EMERGENCIAS"/>
    <s v="1-SERVICIOS  GENERALES"/>
    <s v="1.3-Defensa nacional"/>
    <s v="1.3.03-Defensa civil"/>
    <s v="2.6-BIENES MUEBLES, INMUEBLES E INTANGIBLES"/>
    <s v="2.6.4-VEHÍCULOS Y EQUIPO DE TRANSPORTE, TRACCIÓN Y ELEVACIÓN"/>
    <s v="15-MONTE CRISTI"/>
    <s v="10-FONDO GENERAL"/>
    <s v="14624-AMPLIACIÓN DEL SISTEMA NACIONAL DE ATENCION A EMERGENCIAS Y SEGURIDAD 9-1-1, FASE II"/>
    <s v="03-AMPLIACIÓN DEL SISTEMA NACIONAL DE ATENCION A EMERGENCIAS Y SEGURIDAD 9-1-1, FASE II"/>
    <s v="0000-NO APLICA"/>
    <s v="S"/>
    <n v="388000000"/>
    <n v="388000000"/>
    <n v="366173196"/>
    <n v="322379296"/>
  </r>
  <r>
    <x v="0"/>
    <x v="0"/>
    <x v="1"/>
    <x v="7"/>
    <s v="2.2.2.2-Maquinaria y equipo"/>
    <s v="2.2.2.2.1-Equipo de transporte"/>
    <s v="0201-PRESIDENCIA DE LA REPÚBLICA"/>
    <s v="0004-SERVICIO INTEGRAL DE EMERGENCIAS"/>
    <s v="4-SERVICIOS SOCIALES"/>
    <s v="4.5-Protección social"/>
    <s v="4.5.10-Asistencia social"/>
    <s v="2.6-BIENES MUEBLES, INMUEBLES E INTANGIBLES"/>
    <s v="2.6.4-VEHÍCULOS Y EQUIPO DE TRANSPORTE, TRACCIÓN Y ELEVACIÓN"/>
    <s v="99-MULTIPROVINCIAL"/>
    <s v="10-FONDO GENERAL"/>
    <s v="No Informado-"/>
    <s v="00-N/A"/>
    <s v="0000-NO APLICA"/>
    <s v="N"/>
    <n v="0"/>
    <n v="21292962"/>
    <n v="18772379"/>
    <n v="0"/>
  </r>
  <r>
    <x v="0"/>
    <x v="0"/>
    <x v="1"/>
    <x v="7"/>
    <s v="2.2.2.2-Maquinaria y equipo"/>
    <s v="2.2.2.2.1-Equipo de transporte"/>
    <s v="0201-PRESIDENCIA DE LA REPÚBLICA"/>
    <s v="0005-UNIDAD EJECUTORA PARA LA READECUACION DE BARRIOS  Y ENTORNOS (URBE)"/>
    <s v="2-SERVICIOS ECONÓMICOS"/>
    <s v="2.6-Transporte"/>
    <s v="2.6.04-Transporte aéreo"/>
    <s v="2.6-BIENES MUEBLES, INMUEBLES E INTANGIBLES"/>
    <s v="2.6.4-VEHÍCULOS Y EQUIPO DE TRANSPORTE, TRACCIÓN Y ELEVACIÓN"/>
    <s v="32-SANTO DOMINGO"/>
    <s v="10-FONDO GENERAL"/>
    <s v="14118-CONSTRUCCIÓN DE LA 2 LINEA DEL TELEFÉRICO DE SANTO DOMINGO, SANTO DOMINGO OESTE Y LOS ALCARRIZOS"/>
    <s v="02-CONSTRUCCIÓN DE LA 2 LINEA DEL TELEFÉRICO DE SANTO DOMINGO, SANTO DOMINGO OESTE Y LOS ALCARRIZOS"/>
    <s v="0000-NO APLICA"/>
    <s v="S"/>
    <n v="10000000"/>
    <n v="0"/>
    <n v="0"/>
    <n v="0"/>
  </r>
  <r>
    <x v="0"/>
    <x v="0"/>
    <x v="1"/>
    <x v="7"/>
    <s v="2.2.2.2-Maquinaria y equipo"/>
    <s v="2.2.2.2.1-Equipo de transporte"/>
    <s v="0201-PRESIDENCIA DE LA REPÚBLICA"/>
    <s v="0006-CENTRO DE OPERACIONES DE EMERGENCIAS (COE)"/>
    <s v="3-PROTECCIÓN DEL MEDIO AMBIENTE"/>
    <s v="3.3-Cambio Climático"/>
    <s v="3.3.03-Conocimiento del riesgo de desastres climáticos"/>
    <s v="2.6-BIENES MUEBLES, INMUEBLES E INTANGIBLES"/>
    <s v="2.6.4-VEHÍCULOS Y EQUIPO DE TRANSPORTE, TRACCIÓN Y ELEVACIÓN"/>
    <s v="99-MULTIPROVINCIAL"/>
    <s v="10-FONDO GENERAL"/>
    <s v="No Informado-"/>
    <s v="00-N/A"/>
    <s v="0000-NO APLICA"/>
    <s v="N"/>
    <n v="0"/>
    <n v="13101700.880000001"/>
    <n v="13099800"/>
    <n v="13099800"/>
  </r>
  <r>
    <x v="0"/>
    <x v="0"/>
    <x v="1"/>
    <x v="7"/>
    <s v="2.2.2.2-Maquinaria y equipo"/>
    <s v="2.2.2.2.1-Equipo de transporte"/>
    <s v="0201-PRESIDENCIA DE LA REPÚBLICA"/>
    <s v="0007-PROGRAMA SUPÉRATE"/>
    <s v="4-SERVICIOS SOCIALES"/>
    <s v="4.5-Protección social"/>
    <s v="4.5.10-Asistencia social"/>
    <s v="2.6-BIENES MUEBLES, INMUEBLES E INTANGIBLES"/>
    <s v="2.6.4-VEHÍCULOS Y EQUIPO DE TRANSPORTE, TRACCIÓN Y ELEVACIÓN"/>
    <s v="99-MULTIPROVINCIAL"/>
    <s v="10-FONDO GENERAL"/>
    <s v="No Informado-"/>
    <s v="00-N/A"/>
    <s v="0000-NO APLICA"/>
    <s v="N"/>
    <n v="18400000"/>
    <n v="18400000"/>
    <n v="16696800"/>
    <n v="16696800"/>
  </r>
  <r>
    <x v="0"/>
    <x v="0"/>
    <x v="1"/>
    <x v="7"/>
    <s v="2.2.2.2-Maquinaria y equipo"/>
    <s v="2.2.2.2.1-Equipo de transporte"/>
    <s v="0201-PRESIDENCIA DE LA REPÚBLICA"/>
    <s v="0008-ADMINISTRADORA DE SUBSIDIOS SOCIALES"/>
    <s v="4-SERVICIOS SOCIALES"/>
    <s v="4.5-Protección social"/>
    <s v="4.5.10-Asistencia social"/>
    <s v="2.6-BIENES MUEBLES, INMUEBLES E INTANGIBLES"/>
    <s v="2.6.4-VEHÍCULOS Y EQUIPO DE TRANSPORTE, TRACCIÓN Y ELEVACIÓN"/>
    <s v="99-MULTIPROVINCIAL"/>
    <s v="10-FONDO GENERAL"/>
    <s v="No Informado-"/>
    <s v="00-N/A"/>
    <s v="0000-NO APLICA"/>
    <s v="N"/>
    <n v="3000000"/>
    <n v="0"/>
    <n v="0"/>
    <n v="0"/>
  </r>
  <r>
    <x v="0"/>
    <x v="0"/>
    <x v="1"/>
    <x v="7"/>
    <s v="2.2.2.2-Maquinaria y equipo"/>
    <s v="2.2.2.2.1-Equipo de transporte"/>
    <s v="0201-PRESIDENCIA DE LA REPÚBLICA"/>
    <s v="0009-COMISIÓN PRESIDENCIAL DE APOYO AL DESARROLLO PROVINCIAL"/>
    <s v="1-SERVICIOS  GENERALES"/>
    <s v="1.1-Administración general"/>
    <s v="1.1.02-Gestión administrativa, financiera, fiscal, económica y planificación"/>
    <s v="2.6-BIENES MUEBLES, INMUEBLES E INTANGIBLES"/>
    <s v="2.6.4-VEHÍCULOS Y EQUIPO DE TRANSPORTE, TRACCIÓN Y ELEVACIÓN"/>
    <s v="99-MULTIPROVINCIAL"/>
    <s v="10-FONDO GENERAL"/>
    <s v="No Informado-"/>
    <s v="00-N/A"/>
    <s v="0000-NO APLICA"/>
    <s v="N"/>
    <n v="6000000"/>
    <n v="42008205"/>
    <n v="15387067.84"/>
    <n v="15387067.84"/>
  </r>
  <r>
    <x v="0"/>
    <x v="0"/>
    <x v="1"/>
    <x v="7"/>
    <s v="2.2.2.2-Maquinaria y equipo"/>
    <s v="2.2.2.2.1-Equipo de transporte"/>
    <s v="0201-PRESIDENCIA DE LA REPÚBLICA"/>
    <s v="0010-UNIDAD TECNICA EJECUTORA DE TITULACION DE TERRENOS DEL ESTADO"/>
    <s v="1-SERVICIOS  GENERALES"/>
    <s v="1.1-Administración general"/>
    <s v="1.1.02-Gestión administrativa, financiera, fiscal, económica y planificación"/>
    <s v="2.6-BIENES MUEBLES, INMUEBLES E INTANGIBLES"/>
    <s v="2.6.4-VEHÍCULOS Y EQUIPO DE TRANSPORTE, TRACCIÓN Y ELEVACIÓN"/>
    <s v="99-MULTIPROVINCIAL"/>
    <s v="10-FONDO GENERAL"/>
    <s v="No Informado-"/>
    <s v="00-N/A"/>
    <s v="0000-NO APLICA"/>
    <s v="N"/>
    <n v="35903520"/>
    <n v="47583551.119999997"/>
    <n v="39519080"/>
    <n v="39519080"/>
  </r>
  <r>
    <x v="0"/>
    <x v="0"/>
    <x v="1"/>
    <x v="7"/>
    <s v="2.2.2.2-Maquinaria y equipo"/>
    <s v="2.2.2.2.1-Equipo de transporte"/>
    <s v="0201-PRESIDENCIA DE LA REPÚBLICA"/>
    <s v="0010-UNIDAD TECNICA EJECUTORA DE TITULACION DE TERRENOS DEL ESTADO"/>
    <s v="4-SERVICIOS SOCIALES"/>
    <s v="4.5-Protección social"/>
    <s v="4.5.10-Asistencia social"/>
    <s v="2.6-BIENES MUEBLES, INMUEBLES E INTANGIBLES"/>
    <s v="2.6.4-VEHÍCULOS Y EQUIPO DE TRANSPORTE, TRACCIÓN Y ELEVACIÓN"/>
    <s v="01-DISTRITO NACIONAL"/>
    <s v="10-FONDO GENERAL"/>
    <s v="No Informado-"/>
    <s v="00-N/A"/>
    <s v="0000-NO APLICA"/>
    <s v="N"/>
    <n v="3500000"/>
    <n v="3500000"/>
    <n v="3500000"/>
    <n v="3500000"/>
  </r>
  <r>
    <x v="0"/>
    <x v="0"/>
    <x v="1"/>
    <x v="7"/>
    <s v="2.2.2.2-Maquinaria y equipo"/>
    <s v="2.2.2.2.1-Equipo de transporte"/>
    <s v="0201-PRESIDENCIA DE LA REPÚBLICA"/>
    <s v="0010-UNIDAD TECNICA EJECUTORA DE TITULACION DE TERRENOS DEL ESTADO"/>
    <s v="4-SERVICIOS SOCIALES"/>
    <s v="4.5-Protección social"/>
    <s v="4.5.10-Asistencia social"/>
    <s v="2.6-BIENES MUEBLES, INMUEBLES E INTANGIBLES"/>
    <s v="2.6.4-VEHÍCULOS Y EQUIPO DE TRANSPORTE, TRACCIÓN Y ELEVACIÓN"/>
    <s v="10-INDEPENDENCIA"/>
    <s v="10-FONDO GENERAL"/>
    <s v="No Informado-"/>
    <s v="00-N/A"/>
    <s v="0000-NO APLICA"/>
    <s v="N"/>
    <n v="5000000"/>
    <n v="5000000"/>
    <n v="5000000"/>
    <n v="0"/>
  </r>
  <r>
    <x v="0"/>
    <x v="0"/>
    <x v="1"/>
    <x v="7"/>
    <s v="2.2.2.2-Maquinaria y equipo"/>
    <s v="2.2.2.2.1-Equipo de transporte"/>
    <s v="0201-PRESIDENCIA DE LA REPÚBLICA"/>
    <s v="0010-UNIDAD TECNICA EJECUTORA DE TITULACION DE TERRENOS DEL ESTADO"/>
    <s v="4-SERVICIOS SOCIALES"/>
    <s v="4.5-Protección social"/>
    <s v="4.5.10-Asistencia social"/>
    <s v="2.6-BIENES MUEBLES, INMUEBLES E INTANGIBLES"/>
    <s v="2.6.4-VEHÍCULOS Y EQUIPO DE TRANSPORTE, TRACCIÓN Y ELEVACIÓN"/>
    <s v="11-LA ALTAGRACIA"/>
    <s v="10-FONDO GENERAL"/>
    <s v="No Informado-"/>
    <s v="00-N/A"/>
    <s v="0000-NO APLICA"/>
    <s v="N"/>
    <n v="5000000"/>
    <n v="5000000"/>
    <n v="5000000"/>
    <n v="3043199.99"/>
  </r>
  <r>
    <x v="0"/>
    <x v="0"/>
    <x v="1"/>
    <x v="7"/>
    <s v="2.2.2.2-Maquinaria y equipo"/>
    <s v="2.2.2.2.1-Equipo de transporte"/>
    <s v="0201-PRESIDENCIA DE LA REPÚBLICA"/>
    <s v="0010-UNIDAD TECNICA EJECUTORA DE TITULACION DE TERRENOS DEL ESTADO"/>
    <s v="4-SERVICIOS SOCIALES"/>
    <s v="4.5-Protección social"/>
    <s v="4.5.10-Asistencia social"/>
    <s v="2.6-BIENES MUEBLES, INMUEBLES E INTANGIBLES"/>
    <s v="2.6.4-VEHÍCULOS Y EQUIPO DE TRANSPORTE, TRACCIÓN Y ELEVACIÓN"/>
    <s v="13-LA VEGA"/>
    <s v="10-FONDO GENERAL"/>
    <s v="No Informado-"/>
    <s v="00-N/A"/>
    <s v="0000-NO APLICA"/>
    <s v="N"/>
    <n v="3500000"/>
    <n v="3500000"/>
    <n v="3500000"/>
    <n v="3500000"/>
  </r>
  <r>
    <x v="0"/>
    <x v="0"/>
    <x v="1"/>
    <x v="7"/>
    <s v="2.2.2.2-Maquinaria y equipo"/>
    <s v="2.2.2.2.1-Equipo de transporte"/>
    <s v="0201-PRESIDENCIA DE LA REPÚBLICA"/>
    <s v="0010-UNIDAD TECNICA EJECUTORA DE TITULACION DE TERRENOS DEL ESTADO"/>
    <s v="4-SERVICIOS SOCIALES"/>
    <s v="4.5-Protección social"/>
    <s v="4.5.10-Asistencia social"/>
    <s v="2.6-BIENES MUEBLES, INMUEBLES E INTANGIBLES"/>
    <s v="2.6.4-VEHÍCULOS Y EQUIPO DE TRANSPORTE, TRACCIÓN Y ELEVACIÓN"/>
    <s v="22-SAN JUAN"/>
    <s v="10-FONDO GENERAL"/>
    <s v="No Informado-"/>
    <s v="00-N/A"/>
    <s v="0000-NO APLICA"/>
    <s v="N"/>
    <n v="5000000"/>
    <n v="5000000"/>
    <n v="5000000"/>
    <n v="5000000"/>
  </r>
  <r>
    <x v="0"/>
    <x v="0"/>
    <x v="1"/>
    <x v="7"/>
    <s v="2.2.2.2-Maquinaria y equipo"/>
    <s v="2.2.2.2.1-Equipo de transporte"/>
    <s v="0201-PRESIDENCIA DE LA REPÚBLICA"/>
    <s v="0010-UNIDAD TECNICA EJECUTORA DE TITULACION DE TERRENOS DEL ESTADO"/>
    <s v="4-SERVICIOS SOCIALES"/>
    <s v="4.5-Protección social"/>
    <s v="4.5.10-Asistencia social"/>
    <s v="2.6-BIENES MUEBLES, INMUEBLES E INTANGIBLES"/>
    <s v="2.6.4-VEHÍCULOS Y EQUIPO DE TRANSPORTE, TRACCIÓN Y ELEVACIÓN"/>
    <s v="27-VALVERDE"/>
    <s v="10-FONDO GENERAL"/>
    <s v="No Informado-"/>
    <s v="00-N/A"/>
    <s v="0000-NO APLICA"/>
    <s v="N"/>
    <n v="3500000"/>
    <n v="500000"/>
    <n v="342800.01"/>
    <n v="342800.01"/>
  </r>
  <r>
    <x v="0"/>
    <x v="0"/>
    <x v="1"/>
    <x v="7"/>
    <s v="2.2.2.2-Maquinaria y equipo"/>
    <s v="2.2.2.2.1-Equipo de transporte"/>
    <s v="0201-PRESIDENCIA DE LA REPÚBLICA"/>
    <s v="0010-UNIDAD TECNICA EJECUTORA DE TITULACION DE TERRENOS DEL ESTADO"/>
    <s v="4-SERVICIOS SOCIALES"/>
    <s v="4.5-Protección social"/>
    <s v="4.5.10-Asistencia social"/>
    <s v="2.6-BIENES MUEBLES, INMUEBLES E INTANGIBLES"/>
    <s v="2.6.4-VEHÍCULOS Y EQUIPO DE TRANSPORTE, TRACCIÓN Y ELEVACIÓN"/>
    <s v="32-SANTO DOMINGO"/>
    <s v="10-FONDO GENERAL"/>
    <s v="No Informado-"/>
    <s v="00-N/A"/>
    <s v="0000-NO APLICA"/>
    <s v="N"/>
    <n v="5000000"/>
    <n v="5000000"/>
    <n v="5000000"/>
    <n v="2932800"/>
  </r>
  <r>
    <x v="0"/>
    <x v="0"/>
    <x v="1"/>
    <x v="7"/>
    <s v="2.2.2.2-Maquinaria y equipo"/>
    <s v="2.2.2.2.1-Equipo de transporte"/>
    <s v="0201-PRESIDENCIA DE LA REPÚBLICA"/>
    <s v="0010-UNIDAD TECNICA EJECUTORA DE TITULACION DE TERRENOS DEL ESTADO"/>
    <s v="4-SERVICIOS SOCIALES"/>
    <s v="4.5-Protección social"/>
    <s v="4.5.10-Asistencia social"/>
    <s v="2.6-BIENES MUEBLES, INMUEBLES E INTANGIBLES"/>
    <s v="2.6.4-VEHÍCULOS Y EQUIPO DE TRANSPORTE, TRACCIÓN Y ELEVACIÓN"/>
    <s v="99-MULTIPROVINCIAL"/>
    <s v="10-FONDO GENERAL"/>
    <s v="No Informado-"/>
    <s v="00-N/A"/>
    <s v="0000-NO APLICA"/>
    <s v="N"/>
    <n v="3010000"/>
    <n v="1829917"/>
    <n v="0"/>
    <n v="0"/>
  </r>
  <r>
    <x v="0"/>
    <x v="0"/>
    <x v="1"/>
    <x v="7"/>
    <s v="2.2.2.2-Maquinaria y equipo"/>
    <s v="2.2.2.2.1-Equipo de transporte"/>
    <s v="0201-PRESIDENCIA DE LA REPÚBLICA"/>
    <s v="0014-COMEDORES ECONOMICOS DEL ESTADO"/>
    <s v="4-SERVICIOS SOCIALES"/>
    <s v="4.5-Protección social"/>
    <s v="4.5.10-Asistencia social"/>
    <s v="2.6-BIENES MUEBLES, INMUEBLES E INTANGIBLES"/>
    <s v="2.6.4-VEHÍCULOS Y EQUIPO DE TRANSPORTE, TRACCIÓN Y ELEVACIÓN"/>
    <s v="99-MULTIPROVINCIAL"/>
    <s v="10-FONDO GENERAL"/>
    <s v="No Informado-"/>
    <s v="00-N/A"/>
    <s v="0000-NO APLICA"/>
    <s v="N"/>
    <n v="5000000"/>
    <n v="3935600"/>
    <n v="68440"/>
    <n v="68440"/>
  </r>
  <r>
    <x v="0"/>
    <x v="0"/>
    <x v="1"/>
    <x v="7"/>
    <s v="2.2.2.2-Maquinaria y equipo"/>
    <s v="2.2.2.2.1-Equipo de transporte"/>
    <s v="0201-PRESIDENCIA DE LA REPÚBLICA"/>
    <s v="0014-COMEDORES ECONOMICOS DEL ESTADO"/>
    <s v="4-SERVICIOS SOCIALES"/>
    <s v="4.5-Protección social"/>
    <s v="4.5.10-Asistencia social"/>
    <s v="2.6-BIENES MUEBLES, INMUEBLES E INTANGIBLES"/>
    <s v="2.6.4-VEHÍCULOS Y EQUIPO DE TRANSPORTE, TRACCIÓN Y ELEVACIÓN"/>
    <s v="99-MULTIPROVINCIAL"/>
    <s v="20-FONDOS CON DESTINO ESPECÍFICO"/>
    <s v="No Informado-"/>
    <s v="00-N/A"/>
    <s v="0000-NO APLICA"/>
    <s v="N"/>
    <n v="22000000"/>
    <n v="48500000"/>
    <n v="47403580.020000003"/>
    <n v="39614400"/>
  </r>
  <r>
    <x v="0"/>
    <x v="0"/>
    <x v="1"/>
    <x v="7"/>
    <s v="2.2.2.2-Maquinaria y equipo"/>
    <s v="2.2.2.2.1-Equipo de transporte"/>
    <s v="0201-PRESIDENCIA DE LA REPÚBLICA"/>
    <s v="0015-DIRECCIÓN GENERAL DE DESARROLLO DE LA COMUNIDAD"/>
    <s v="4-SERVICIOS SOCIALES"/>
    <s v="4.5-Protección social"/>
    <s v="4.5.10-Asistencia social"/>
    <s v="2.6-BIENES MUEBLES, INMUEBLES E INTANGIBLES"/>
    <s v="2.6.4-VEHÍCULOS Y EQUIPO DE TRANSPORTE, TRACCIÓN Y ELEVACIÓN"/>
    <s v="99-MULTIPROVINCIAL"/>
    <s v="10-FONDO GENERAL"/>
    <s v="No Informado-"/>
    <s v="00-N/A"/>
    <s v="0000-NO APLICA"/>
    <s v="N"/>
    <n v="5873072"/>
    <n v="673072"/>
    <n v="26060.02"/>
    <n v="26060.02"/>
  </r>
  <r>
    <x v="0"/>
    <x v="0"/>
    <x v="1"/>
    <x v="7"/>
    <s v="2.2.2.2-Maquinaria y equipo"/>
    <s v="2.2.2.2.1-Equipo de transporte"/>
    <s v="0201-PRESIDENCIA DE LA REPÚBLICA"/>
    <s v="0016-DIRECCION GENERAL DE DESARROLLO FRONTERIZO"/>
    <s v="4-SERVICIOS SOCIALES"/>
    <s v="4.5-Protección social"/>
    <s v="4.5.10-Asistencia social"/>
    <s v="2.6-BIENES MUEBLES, INMUEBLES E INTANGIBLES"/>
    <s v="2.6.4-VEHÍCULOS Y EQUIPO DE TRANSPORTE, TRACCIÓN Y ELEVACIÓN"/>
    <s v="99-MULTIPROVINCIAL"/>
    <s v="10-FONDO GENERAL"/>
    <s v="No Informado-"/>
    <s v="00-N/A"/>
    <s v="0000-NO APLICA"/>
    <s v="N"/>
    <n v="1800000"/>
    <n v="1800000"/>
    <n v="0"/>
    <n v="0"/>
  </r>
  <r>
    <x v="0"/>
    <x v="0"/>
    <x v="1"/>
    <x v="7"/>
    <s v="2.2.2.2-Maquinaria y equipo"/>
    <s v="2.2.2.2.1-Equipo de transporte"/>
    <s v="0201-PRESIDENCIA DE LA REPÚBLICA"/>
    <s v="0029-VICE PRESIDENCIA DE LA REPÚBLICA"/>
    <s v="1-SERVICIOS  GENERALES"/>
    <s v="1.1-Administración general"/>
    <s v="1.1.02-Gestión administrativa, financiera, fiscal, económica y planificación"/>
    <s v="2.6-BIENES MUEBLES, INMUEBLES E INTANGIBLES"/>
    <s v="2.6.4-VEHÍCULOS Y EQUIPO DE TRANSPORTE, TRACCIÓN Y ELEVACIÓN"/>
    <s v="99-MULTIPROVINCIAL"/>
    <s v="10-FONDO GENERAL"/>
    <s v="No Informado-"/>
    <s v="00-N/A"/>
    <s v="0000-NO APLICA"/>
    <s v="N"/>
    <n v="15020000"/>
    <n v="18050000"/>
    <n v="14851500"/>
    <n v="0"/>
  </r>
  <r>
    <x v="0"/>
    <x v="0"/>
    <x v="1"/>
    <x v="7"/>
    <s v="2.2.2.2-Maquinaria y equipo"/>
    <s v="2.2.2.2.1-Equipo de transporte"/>
    <s v="0201-PRESIDENCIA DE LA REPÚBLICA"/>
    <s v="0032-DIRECCION DE ESTRATEGIA Y COMUNICACION GUBERNAMENTAL"/>
    <s v="1-SERVICIOS  GENERALES"/>
    <s v="1.1-Administración general"/>
    <s v="1.1.02-Gestión administrativa, financiera, fiscal, económica y planificación"/>
    <s v="2.6-BIENES MUEBLES, INMUEBLES E INTANGIBLES"/>
    <s v="2.6.4-VEHÍCULOS Y EQUIPO DE TRANSPORTE, TRACCIÓN Y ELEVACIÓN"/>
    <s v="99-MULTIPROVINCIAL"/>
    <s v="10-FONDO GENERAL"/>
    <s v="No Informado-"/>
    <s v="00-N/A"/>
    <s v="0000-NO APLICA"/>
    <s v="N"/>
    <n v="50000000"/>
    <n v="20235636"/>
    <n v="20235636"/>
    <n v="0"/>
  </r>
  <r>
    <x v="0"/>
    <x v="0"/>
    <x v="1"/>
    <x v="7"/>
    <s v="2.2.2.2-Maquinaria y equipo"/>
    <s v="2.2.2.2.1-Equipo de transporte"/>
    <s v="0201-PRESIDENCIA DE LA REPÚBLICA"/>
    <s v="0033-ECO5RD"/>
    <s v="1-SERVICIOS  GENERALES"/>
    <s v="1.1-Administración general"/>
    <s v="1.1.02-Gestión administrativa, financiera, fiscal, económica y planificación"/>
    <s v="2.6-BIENES MUEBLES, INMUEBLES E INTANGIBLES"/>
    <s v="2.6.4-VEHÍCULOS Y EQUIPO DE TRANSPORTE, TRACCIÓN Y ELEVACIÓN"/>
    <s v="99-MULTIPROVINCIAL"/>
    <s v="10-FONDO GENERAL"/>
    <s v="No Informado-"/>
    <s v="00-N/A"/>
    <s v="0000-NO APLICA"/>
    <s v="N"/>
    <n v="0"/>
    <n v="400000"/>
    <n v="0"/>
    <n v="0"/>
  </r>
  <r>
    <x v="0"/>
    <x v="0"/>
    <x v="1"/>
    <x v="7"/>
    <s v="2.2.2.2-Maquinaria y equipo"/>
    <s v="2.2.2.2.1-Equipo de transporte"/>
    <s v="0201-PRESIDENCIA DE LA REPÚBLICA"/>
    <s v="0033-ECO5RD"/>
    <s v="3-PROTECCIÓN DEL MEDIO AMBIENTE"/>
    <s v="3.2-Protección de la biodiversidad y ordenación de desechos"/>
    <s v="3.2.02-Ordenación de desechos"/>
    <s v="2.6-BIENES MUEBLES, INMUEBLES E INTANGIBLES"/>
    <s v="2.6.4-VEHÍCULOS Y EQUIPO DE TRANSPORTE, TRACCIÓN Y ELEVACIÓN"/>
    <s v="09-ESPAILLAT"/>
    <s v="10-FONDO GENERAL"/>
    <s v="15021-CONSTRUCCIÓN DE INFRAESTRUCTURA PARA LA DISPOSICION DE LOS RESIDUOS SOLIDOS EN EL MUNICIPIO DE MOCA, PROVINCIA ESPAILLAT"/>
    <s v="11-CONSTRUCCIÓN DE INFRAESTRUCTURA PARA LA DISPOSICION DE LOS RESIDUOS SOLIDOS EN EL MUNICIPIO DE MOCA, PROVINCIA ESPAILLAT"/>
    <s v="0000-NO APLICA"/>
    <s v="S"/>
    <n v="0"/>
    <n v="20000000"/>
    <n v="0"/>
    <n v="0"/>
  </r>
  <r>
    <x v="0"/>
    <x v="0"/>
    <x v="1"/>
    <x v="7"/>
    <s v="2.2.2.2-Maquinaria y equipo"/>
    <s v="2.2.2.2.1-Equipo de transporte"/>
    <s v="0201-PRESIDENCIA DE LA REPÚBLICA"/>
    <s v="0033-ECO5RD"/>
    <s v="3-PROTECCIÓN DEL MEDIO AMBIENTE"/>
    <s v="3.2-Protección de la biodiversidad y ordenación de desechos"/>
    <s v="3.2.02-Ordenación de desechos"/>
    <s v="2.6-BIENES MUEBLES, INMUEBLES E INTANGIBLES"/>
    <s v="2.6.4-VEHÍCULOS Y EQUIPO DE TRANSPORTE, TRACCIÓN Y ELEVACIÓN"/>
    <s v="11-LA ALTAGRACIA"/>
    <s v="10-FONDO GENERAL"/>
    <s v="14592-CONSTRUCCIÓN DE INFRAESTRUCTURAS PARA LA DISPOSICIÓN FINAL DE RESIDUOS SÓLIDOS EN HIGÜEY"/>
    <s v="02-CONSTRUCCIÓN DE INFRAESTRUCTURAS PARA LA DISPOSICIÓN FINAL DE RESIDUOS SÓLIDOS EN HIGÜEY"/>
    <s v="0000-NO APLICA"/>
    <s v="S"/>
    <n v="0"/>
    <n v="11636800"/>
    <n v="0"/>
    <n v="0"/>
  </r>
  <r>
    <x v="0"/>
    <x v="0"/>
    <x v="1"/>
    <x v="7"/>
    <s v="2.2.2.2-Maquinaria y equipo"/>
    <s v="2.2.2.2.1-Equipo de transporte"/>
    <s v="0201-PRESIDENCIA DE LA REPÚBLICA"/>
    <s v="0033-ECO5RD"/>
    <s v="3-PROTECCIÓN DEL MEDIO AMBIENTE"/>
    <s v="3.2-Protección de la biodiversidad y ordenación de desechos"/>
    <s v="3.2.02-Ordenación de desechos"/>
    <s v="2.6-BIENES MUEBLES, INMUEBLES E INTANGIBLES"/>
    <s v="2.6.4-VEHÍCULOS Y EQUIPO DE TRANSPORTE, TRACCIÓN Y ELEVACIÓN"/>
    <s v="11-LA ALTAGRACIA"/>
    <s v="10-FONDO GENERAL"/>
    <s v="14599-CONSTRUCCIÓN DE INFRAESTRUCTURA PARA LA DISPOSICIÓN FINAL DE RESIDUOS SÓLIDOS EN VERÓN PUNTA CANA , PROVINCIA LA ALTAGRACIA"/>
    <s v="03-CONSTRUCCIÓN DE INFRAESTRUCTURA PARA LA DISPOSICIÓN FINAL DE RESIDUOS SÓLIDOS EN VERÓN PUNTA CANA , PROVINCIA LA ALTAGRACIA"/>
    <s v="0000-NO APLICA"/>
    <s v="S"/>
    <n v="0"/>
    <n v="2909200"/>
    <n v="0"/>
    <n v="0"/>
  </r>
  <r>
    <x v="0"/>
    <x v="0"/>
    <x v="1"/>
    <x v="7"/>
    <s v="2.2.2.2-Maquinaria y equipo"/>
    <s v="2.2.2.2.1-Equipo de transporte"/>
    <s v="0201-PRESIDENCIA DE LA REPÚBLICA"/>
    <s v="0033-ECO5RD"/>
    <s v="3-PROTECCIÓN DEL MEDIO AMBIENTE"/>
    <s v="3.2-Protección de la biodiversidad y ordenación de desechos"/>
    <s v="3.2.02-Ordenación de desechos"/>
    <s v="2.6-BIENES MUEBLES, INMUEBLES E INTANGIBLES"/>
    <s v="2.6.4-VEHÍCULOS Y EQUIPO DE TRANSPORTE, TRACCIÓN Y ELEVACIÓN"/>
    <s v="14-MARIA TRINIDAD SANCHEZ"/>
    <s v="10-FONDO GENERAL"/>
    <s v="14609-CONSTRUCCIÓN DE INFRAESTRUCTURA PARA LA DISPOSICIÓN FINAL DE RESIDUOS SÓLIDOS EN NAGUA, PROVINCIA MARIA TRINIDAD SANCHEZ"/>
    <s v="04-CONSTRUCCIÓN DE INFRAESTRUCTURA PARA LA DISPOSICIÓN FINAL DE RESIDUOS SÓLIDOS EN NAGUA, PROVINCIA MARIA TRINIDAD SANCHEZ"/>
    <s v="0000-NO APLICA"/>
    <s v="S"/>
    <n v="0"/>
    <n v="2909200"/>
    <n v="0"/>
    <n v="0"/>
  </r>
  <r>
    <x v="0"/>
    <x v="0"/>
    <x v="1"/>
    <x v="7"/>
    <s v="2.2.2.2-Maquinaria y equipo"/>
    <s v="2.2.2.2.1-Equipo de transporte"/>
    <s v="0201-PRESIDENCIA DE LA REPÚBLICA"/>
    <s v="0033-ECO5RD"/>
    <s v="3-PROTECCIÓN DEL MEDIO AMBIENTE"/>
    <s v="3.2-Protección de la biodiversidad y ordenación de desechos"/>
    <s v="3.2.02-Ordenación de desechos"/>
    <s v="2.6-BIENES MUEBLES, INMUEBLES E INTANGIBLES"/>
    <s v="2.6.4-VEHÍCULOS Y EQUIPO DE TRANSPORTE, TRACCIÓN Y ELEVACIÓN"/>
    <s v="18-PUERTO PLATA"/>
    <s v="10-FONDO GENERAL"/>
    <s v="14625-CONSTRUCCIÓN DE INFRAESTRUCTURA PARA LA DISPOSICIÓN FINAL DE RESIDUOS SÓLIDOS EN PUERTO PLATA"/>
    <s v="07-CONSTRUCCIÓN DE INFRAESTRUCTURA PARA LA DISPOSICIÓN FINAL DE RESIDUOS SÓLIDOS EN PUERTO PLATA"/>
    <s v="0000-NO APLICA"/>
    <s v="S"/>
    <n v="0"/>
    <n v="11636800"/>
    <n v="0"/>
    <n v="0"/>
  </r>
  <r>
    <x v="0"/>
    <x v="0"/>
    <x v="1"/>
    <x v="7"/>
    <s v="2.2.2.2-Maquinaria y equipo"/>
    <s v="2.2.2.2.1-Equipo de transporte"/>
    <s v="0201-PRESIDENCIA DE LA REPÚBLICA"/>
    <s v="0033-ECO5RD"/>
    <s v="3-PROTECCIÓN DEL MEDIO AMBIENTE"/>
    <s v="3.2-Protección de la biodiversidad y ordenación de desechos"/>
    <s v="3.2.02-Ordenación de desechos"/>
    <s v="2.6-BIENES MUEBLES, INMUEBLES E INTANGIBLES"/>
    <s v="2.6.4-VEHÍCULOS Y EQUIPO DE TRANSPORTE, TRACCIÓN Y ELEVACIÓN"/>
    <s v="20-SAMANA"/>
    <s v="10-FONDO GENERAL"/>
    <s v="14617-CONSTRUCCIÓN DE INFRAESTRUCTURAS PARA LA DISPOSICIÓN FINAL DE RESIDUOS SÓLIDOS EN SAMANÁ, PROVINCIA SAMANÁ"/>
    <s v="05-CONSTRUCCIÓN DE INFRAESTRUCTURAS PARA LA DISPOSICIÓN FINAL DE RESIDUOS SÓLIDOS EN SAMANÁ, PROVINCIA SAMANÁ"/>
    <s v="0000-NO APLICA"/>
    <s v="S"/>
    <n v="0"/>
    <n v="2909200"/>
    <n v="0"/>
    <n v="0"/>
  </r>
  <r>
    <x v="0"/>
    <x v="0"/>
    <x v="1"/>
    <x v="7"/>
    <s v="2.2.2.2-Maquinaria y equipo"/>
    <s v="2.2.2.2.1-Equipo de transporte"/>
    <s v="0201-PRESIDENCIA DE LA REPÚBLICA"/>
    <s v="0033-ECO5RD"/>
    <s v="3-PROTECCIÓN DEL MEDIO AMBIENTE"/>
    <s v="3.2-Protección de la biodiversidad y ordenación de desechos"/>
    <s v="3.2.02-Ordenación de desechos"/>
    <s v="2.6-BIENES MUEBLES, INMUEBLES E INTANGIBLES"/>
    <s v="2.6.4-VEHÍCULOS Y EQUIPO DE TRANSPORTE, TRACCIÓN Y ELEVACIÓN"/>
    <s v="20-SAMANA"/>
    <s v="10-FONDO GENERAL"/>
    <s v="14620-CONSTRUCCIÓN DE INFRAESTRUCTURA PARA LA DISPOSICIÓN FINAL DE RESIDUOS SÓLIDOS EN LAS TERRENAS, PROVINCIA SAMANA"/>
    <s v="06-CONSTRUCCIÓN DE INFRAESTRUCTURA PARA LA DISPOSICIÓN FINAL DE RESIDUOS SÓLIDOS EN LAS TERRENAS, PROVINCIA SAMANA"/>
    <s v="0000-NO APLICA"/>
    <s v="S"/>
    <n v="0"/>
    <n v="2909200"/>
    <n v="0"/>
    <n v="0"/>
  </r>
  <r>
    <x v="0"/>
    <x v="0"/>
    <x v="1"/>
    <x v="7"/>
    <s v="2.2.2.2-Maquinaria y equipo"/>
    <s v="2.2.2.2.1-Equipo de transporte"/>
    <s v="0201-PRESIDENCIA DE LA REPÚBLICA"/>
    <s v="0033-ECO5RD"/>
    <s v="3-PROTECCIÓN DEL MEDIO AMBIENTE"/>
    <s v="3.2-Protección de la biodiversidad y ordenación de desechos"/>
    <s v="3.2.02-Ordenación de desechos"/>
    <s v="2.6-BIENES MUEBLES, INMUEBLES E INTANGIBLES"/>
    <s v="2.6.4-VEHÍCULOS Y EQUIPO DE TRANSPORTE, TRACCIÓN Y ELEVACIÓN"/>
    <s v="25-SANTIAGO"/>
    <s v="10-FONDO GENERAL"/>
    <s v="15020-CONSTRUCCIÓN DE INFRAESTRUCTURAS PARA LA DISPOSICION DE LOS RESIDUOS SOLIDOS EN EL MUNICIPIO DE TAMBORIL, PROVINCIA SANTIAGO"/>
    <s v="10-CONSTRUCCIÓN DE INFRAESTRUCTURAS PARA LA DISPOSICION DE LOS RESIDUOS SOLIDOS EN EL MUNICIPIO DE TAMBORIL, PROVINCIA SANTIAGO"/>
    <s v="0000-NO APLICA"/>
    <s v="S"/>
    <n v="0"/>
    <n v="17455200"/>
    <n v="0"/>
    <n v="0"/>
  </r>
  <r>
    <x v="0"/>
    <x v="0"/>
    <x v="1"/>
    <x v="7"/>
    <s v="2.2.2.2-Maquinaria y equipo"/>
    <s v="2.2.2.2.1-Equipo de transporte"/>
    <s v="0202-MINISTERIO DE  INTERIOR Y POLICÍA"/>
    <s v="0001-MINISTERIO DE INTERIOR Y POLICIA"/>
    <s v="1-SERVICIOS  GENERALES"/>
    <s v="1.1-Administración general"/>
    <s v="1.1.02-Gestión administrativa, financiera, fiscal, económica y planificación"/>
    <s v="2.6-BIENES MUEBLES, INMUEBLES E INTANGIBLES"/>
    <s v="2.6.4-VEHÍCULOS Y EQUIPO DE TRANSPORTE, TRACCIÓN Y ELEVACIÓN"/>
    <s v="99-MULTIPROVINCIAL"/>
    <s v="10-FONDO GENERAL"/>
    <s v="No Informado-"/>
    <s v="00-N/A"/>
    <s v="0000-NO APLICA"/>
    <s v="N"/>
    <n v="5790240"/>
    <n v="5790240"/>
    <n v="252773.64"/>
    <n v="252773.64"/>
  </r>
  <r>
    <x v="0"/>
    <x v="0"/>
    <x v="1"/>
    <x v="7"/>
    <s v="2.2.2.2-Maquinaria y equipo"/>
    <s v="2.2.2.2.1-Equipo de transporte"/>
    <s v="0202-MINISTERIO DE  INTERIOR Y POLICÍA"/>
    <s v="0001-MINISTERIO DE INTERIOR Y POLICIA"/>
    <s v="1-SERVICIOS  GENERALES"/>
    <s v="1.4-Justicia, orden público y seguridad"/>
    <s v="1.4.01-Servicios de seguridad interior"/>
    <s v="2.6-BIENES MUEBLES, INMUEBLES E INTANGIBLES"/>
    <s v="2.6.4-VEHÍCULOS Y EQUIPO DE TRANSPORTE, TRACCIÓN Y ELEVACIÓN"/>
    <s v="99-MULTIPROVINCIAL"/>
    <s v="10-FONDO GENERAL"/>
    <s v="No Informado-"/>
    <s v="00-N/A"/>
    <s v="0000-NO APLICA"/>
    <s v="N"/>
    <n v="226302560"/>
    <n v="1116573266.0599999"/>
    <n v="697343573.74000001"/>
    <n v="164188582.84"/>
  </r>
  <r>
    <x v="0"/>
    <x v="0"/>
    <x v="1"/>
    <x v="7"/>
    <s v="2.2.2.2-Maquinaria y equipo"/>
    <s v="2.2.2.2.1-Equipo de transporte"/>
    <s v="0202-MINISTERIO DE  INTERIOR Y POLICÍA"/>
    <s v="0001-MINISTERIO DE INTERIOR Y POLICIA"/>
    <s v="1-SERVICIOS  GENERALES"/>
    <s v="1.4-Justicia, orden público y seguridad"/>
    <s v="1.4.01-Servicios de seguridad interior"/>
    <s v="2.6-BIENES MUEBLES, INMUEBLES E INTANGIBLES"/>
    <s v="2.6.4-VEHÍCULOS Y EQUIPO DE TRANSPORTE, TRACCIÓN Y ELEVACIÓN"/>
    <s v="99-MULTIPROVINCIAL"/>
    <s v="20-FONDOS CON DESTINO ESPECÍFICO"/>
    <s v="No Informado-"/>
    <s v="00-N/A"/>
    <s v="0000-NO APLICA"/>
    <s v="N"/>
    <n v="0"/>
    <n v="9072000"/>
    <n v="0"/>
    <n v="0"/>
  </r>
  <r>
    <x v="0"/>
    <x v="0"/>
    <x v="1"/>
    <x v="7"/>
    <s v="2.2.2.2-Maquinaria y equipo"/>
    <s v="2.2.2.2.1-Equipo de transporte"/>
    <s v="0202-MINISTERIO DE  INTERIOR Y POLICÍA"/>
    <s v="0002-DIRECCIÓN GENERAL DE MIGRACIÓN"/>
    <s v="1-SERVICIOS  GENERALES"/>
    <s v="1.4-Justicia, orden público y seguridad"/>
    <s v="1.4.05-Servicios de migraciones"/>
    <s v="2.6-BIENES MUEBLES, INMUEBLES E INTANGIBLES"/>
    <s v="2.6.4-VEHÍCULOS Y EQUIPO DE TRANSPORTE, TRACCIÓN Y ELEVACIÓN"/>
    <s v="99-MULTIPROVINCIAL"/>
    <s v="10-FONDO GENERAL"/>
    <s v="No Informado-"/>
    <s v="00-N/A"/>
    <s v="0000-NO APLICA"/>
    <s v="N"/>
    <n v="35000000"/>
    <n v="13729174"/>
    <n v="0"/>
    <n v="0"/>
  </r>
  <r>
    <x v="0"/>
    <x v="0"/>
    <x v="1"/>
    <x v="7"/>
    <s v="2.2.2.2-Maquinaria y equipo"/>
    <s v="2.2.2.2.1-Equipo de transporte"/>
    <s v="0202-MINISTERIO DE  INTERIOR Y POLICÍA"/>
    <s v="0002-DIRECCIÓN GENERAL DE MIGRACIÓN"/>
    <s v="1-SERVICIOS  GENERALES"/>
    <s v="1.4-Justicia, orden público y seguridad"/>
    <s v="1.4.05-Servicios de migraciones"/>
    <s v="2.6-BIENES MUEBLES, INMUEBLES E INTANGIBLES"/>
    <s v="2.6.4-VEHÍCULOS Y EQUIPO DE TRANSPORTE, TRACCIÓN Y ELEVACIÓN"/>
    <s v="99-MULTIPROVINCIAL"/>
    <s v="20-FONDOS CON DESTINO ESPECÍFICO"/>
    <s v="No Informado-"/>
    <s v="00-N/A"/>
    <s v="0000-NO APLICA"/>
    <s v="N"/>
    <n v="476800"/>
    <n v="133621566.5"/>
    <n v="132374325.29000001"/>
    <n v="132330100"/>
  </r>
  <r>
    <x v="0"/>
    <x v="0"/>
    <x v="1"/>
    <x v="7"/>
    <s v="2.2.2.2-Maquinaria y equipo"/>
    <s v="2.2.2.2.1-Equipo de transporte"/>
    <s v="0202-MINISTERIO DE  INTERIOR Y POLICÍA"/>
    <s v="0004-DIRECCION CENTRAL  DE  POLICIA DE TURISMO"/>
    <s v="1-SERVICIOS  GENERALES"/>
    <s v="1.4-Justicia, orden público y seguridad"/>
    <s v="1.4.01-Servicios de seguridad interior"/>
    <s v="2.6-BIENES MUEBLES, INMUEBLES E INTANGIBLES"/>
    <s v="2.6.4-VEHÍCULOS Y EQUIPO DE TRANSPORTE, TRACCIÓN Y ELEVACIÓN"/>
    <s v="99-MULTIPROVINCIAL"/>
    <s v="10-FONDO GENERAL"/>
    <s v="No Informado-"/>
    <s v="00-N/A"/>
    <s v="0000-NO APLICA"/>
    <s v="N"/>
    <n v="2020000"/>
    <n v="940505.52"/>
    <n v="525973.19999999995"/>
    <n v="525973.19999999995"/>
  </r>
  <r>
    <x v="0"/>
    <x v="0"/>
    <x v="1"/>
    <x v="7"/>
    <s v="2.2.2.2-Maquinaria y equipo"/>
    <s v="2.2.2.2.1-Equipo de transporte"/>
    <s v="0202-MINISTERIO DE  INTERIOR Y POLICÍA"/>
    <s v="0005-CUERPO DE BOMBEROS SANTO DOMINGO NORTE"/>
    <s v="1-SERVICIOS  GENERALES"/>
    <s v="1.4-Justicia, orden público y seguridad"/>
    <s v="1.4.02-Servicios de protección contra incendios"/>
    <s v="2.6-BIENES MUEBLES, INMUEBLES E INTANGIBLES"/>
    <s v="2.6.4-VEHÍCULOS Y EQUIPO DE TRANSPORTE, TRACCIÓN Y ELEVACIÓN"/>
    <s v="01-DISTRITO NACIONAL"/>
    <s v="10-FONDO GENERAL"/>
    <s v="No Informado-"/>
    <s v="00-N/A"/>
    <s v="0000-NO APLICA"/>
    <s v="N"/>
    <n v="50000"/>
    <n v="0"/>
    <n v="0"/>
    <n v="0"/>
  </r>
  <r>
    <x v="0"/>
    <x v="0"/>
    <x v="1"/>
    <x v="7"/>
    <s v="2.2.2.2-Maquinaria y equipo"/>
    <s v="2.2.2.2.1-Equipo de transporte"/>
    <s v="0202-MINISTERIO DE  INTERIOR Y POLICÍA"/>
    <s v="0006-CUERPO DE BOMBEROS SANTO DOMINGO ESTE"/>
    <s v="1-SERVICIOS  GENERALES"/>
    <s v="1.4-Justicia, orden público y seguridad"/>
    <s v="1.4.02-Servicios de protección contra incendios"/>
    <s v="2.6-BIENES MUEBLES, INMUEBLES E INTANGIBLES"/>
    <s v="2.6.4-VEHÍCULOS Y EQUIPO DE TRANSPORTE, TRACCIÓN Y ELEVACIÓN"/>
    <s v="01-DISTRITO NACIONAL"/>
    <s v="10-FONDO GENERAL"/>
    <s v="No Informado-"/>
    <s v="00-N/A"/>
    <s v="0000-NO APLICA"/>
    <s v="N"/>
    <n v="25000"/>
    <n v="200"/>
    <n v="0"/>
    <n v="0"/>
  </r>
  <r>
    <x v="0"/>
    <x v="0"/>
    <x v="1"/>
    <x v="7"/>
    <s v="2.2.2.2-Maquinaria y equipo"/>
    <s v="2.2.2.2.1-Equipo de transporte"/>
    <s v="0202-MINISTERIO DE  INTERIOR Y POLICÍA"/>
    <s v="0007-DIRECCION GENERAL DE LA RESERVA DE LA POLICIA NACIONAL"/>
    <s v="4-SERVICIOS SOCIALES"/>
    <s v="4.5-Protección social"/>
    <s v="4.5.01-Edad avanzada, pensiones (por edad o incapacidad)"/>
    <s v="2.6-BIENES MUEBLES, INMUEBLES E INTANGIBLES"/>
    <s v="2.6.4-VEHÍCULOS Y EQUIPO DE TRANSPORTE, TRACCIÓN Y ELEVACIÓN"/>
    <s v="99-MULTIPROVINCIAL"/>
    <s v="10-FONDO GENERAL"/>
    <s v="No Informado-"/>
    <s v="00-N/A"/>
    <s v="0000-NO APLICA"/>
    <s v="N"/>
    <n v="2300000"/>
    <n v="0"/>
    <n v="0"/>
    <n v="0"/>
  </r>
  <r>
    <x v="0"/>
    <x v="0"/>
    <x v="1"/>
    <x v="7"/>
    <s v="2.2.2.2-Maquinaria y equipo"/>
    <s v="2.2.2.2.1-Equipo de transporte"/>
    <s v="0203-MINISTERIO DE DEFENSA"/>
    <s v="0001-ARMADA DE LA REPUBLICA DOMINICANA"/>
    <s v="1-SERVICIOS  GENERALES"/>
    <s v="1.3-Defensa nacional"/>
    <s v="1.3.01-Defensa militar"/>
    <s v="2.6-BIENES MUEBLES, INMUEBLES E INTANGIBLES"/>
    <s v="2.6.4-VEHÍCULOS Y EQUIPO DE TRANSPORTE, TRACCIÓN Y ELEVACIÓN"/>
    <s v="99-MULTIPROVINCIAL"/>
    <s v="10-FONDO GENERAL"/>
    <s v="No Informado-"/>
    <s v="00-N/A"/>
    <s v="0000-NO APLICA"/>
    <s v="N"/>
    <n v="12600000"/>
    <n v="132782270"/>
    <n v="117615298.78"/>
    <n v="117615298.78"/>
  </r>
  <r>
    <x v="0"/>
    <x v="0"/>
    <x v="1"/>
    <x v="7"/>
    <s v="2.2.2.2-Maquinaria y equipo"/>
    <s v="2.2.2.2.1-Equipo de transporte"/>
    <s v="0203-MINISTERIO DE DEFENSA"/>
    <s v="0001-ARMADA DE LA REPUBLICA DOMINICANA"/>
    <s v="1-SERVICIOS  GENERALES"/>
    <s v="1.3-Defensa nacional"/>
    <s v="1.3.01-Defensa militar"/>
    <s v="2.6-BIENES MUEBLES, INMUEBLES E INTANGIBLES"/>
    <s v="2.6.4-VEHÍCULOS Y EQUIPO DE TRANSPORTE, TRACCIÓN Y ELEVACIÓN"/>
    <s v="99-MULTIPROVINCIAL"/>
    <s v="20-FONDOS CON DESTINO ESPECÍFICO"/>
    <s v="No Informado-"/>
    <s v="00-N/A"/>
    <s v="0000-NO APLICA"/>
    <s v="N"/>
    <n v="0"/>
    <n v="1104320000"/>
    <n v="1104320000"/>
    <n v="0"/>
  </r>
  <r>
    <x v="0"/>
    <x v="0"/>
    <x v="1"/>
    <x v="7"/>
    <s v="2.2.2.2-Maquinaria y equipo"/>
    <s v="2.2.2.2.1-Equipo de transporte"/>
    <s v="0203-MINISTERIO DE DEFENSA"/>
    <s v="0002-DIRECCION GENERAL DE ESCUELAS VOCACIONALES"/>
    <s v="4-SERVICIOS SOCIALES"/>
    <s v="4.4-Educación"/>
    <s v="4.4.07-Educación vocacional"/>
    <s v="2.6-BIENES MUEBLES, INMUEBLES E INTANGIBLES"/>
    <s v="2.6.4-VEHÍCULOS Y EQUIPO DE TRANSPORTE, TRACCIÓN Y ELEVACIÓN"/>
    <s v="99-MULTIPROVINCIAL"/>
    <s v="10-FONDO GENERAL"/>
    <s v="No Informado-"/>
    <s v="00-N/A"/>
    <s v="0000-NO APLICA"/>
    <s v="N"/>
    <n v="8000000"/>
    <n v="8208630"/>
    <n v="8208630"/>
    <n v="0"/>
  </r>
  <r>
    <x v="0"/>
    <x v="0"/>
    <x v="1"/>
    <x v="7"/>
    <s v="2.2.2.2-Maquinaria y equipo"/>
    <s v="2.2.2.2.1-Equipo de transporte"/>
    <s v="0203-MINISTERIO DE DEFENSA"/>
    <s v="0005-HOSPITAL CENTRAL FUERZAS  ARMADAS"/>
    <s v="4-SERVICIOS SOCIALES"/>
    <s v="4.2-Salud"/>
    <s v="4.2.02-Servicios hospitalarios"/>
    <s v="2.6-BIENES MUEBLES, INMUEBLES E INTANGIBLES"/>
    <s v="2.6.4-VEHÍCULOS Y EQUIPO DE TRANSPORTE, TRACCIÓN Y ELEVACIÓN"/>
    <s v="99-MULTIPROVINCIAL"/>
    <s v="10-FONDO GENERAL"/>
    <s v="No Informado-"/>
    <s v="00-N/A"/>
    <s v="0000-NO APLICA"/>
    <s v="N"/>
    <n v="0"/>
    <n v="57018"/>
    <n v="54740.2"/>
    <n v="54740.2"/>
  </r>
  <r>
    <x v="0"/>
    <x v="0"/>
    <x v="1"/>
    <x v="7"/>
    <s v="2.2.2.2-Maquinaria y equipo"/>
    <s v="2.2.2.2.1-Equipo de transporte"/>
    <s v="0203-MINISTERIO DE DEFENSA"/>
    <s v="0006-INSTITUTO CARTOGRÁFICO MILITAR DE LAS FUERZAS ARMADAS"/>
    <s v="1-SERVICIOS  GENERALES"/>
    <s v="1.3-Defensa nacional"/>
    <s v="1.3.98-Investigación y desarrollo para la defensa militar, civil y gestión de riesgos de desastres no climáticos"/>
    <s v="2.6-BIENES MUEBLES, INMUEBLES E INTANGIBLES"/>
    <s v="2.6.4-VEHÍCULOS Y EQUIPO DE TRANSPORTE, TRACCIÓN Y ELEVACIÓN"/>
    <s v="01-DISTRITO NACIONAL"/>
    <s v="10-FONDO GENERAL"/>
    <s v="No Informado-"/>
    <s v="00-N/A"/>
    <s v="0000-NO APLICA"/>
    <s v="N"/>
    <n v="0"/>
    <n v="605623.19999999995"/>
    <n v="605623.19999999995"/>
    <n v="605623.19999999995"/>
  </r>
  <r>
    <x v="0"/>
    <x v="0"/>
    <x v="1"/>
    <x v="7"/>
    <s v="2.2.2.2-Maquinaria y equipo"/>
    <s v="2.2.2.2.1-Equipo de transporte"/>
    <s v="0204-MINISTERIO DE RELACIONES EXTERIORES"/>
    <s v="0001-MINISTERIO DE RELACIONES EXTERIORES"/>
    <s v="1-SERVICIOS  GENERALES"/>
    <s v="1.2-Relaciones internacionales"/>
    <s v="1.2.01-Relaciones internacionales desde oficinas en el país"/>
    <s v="2.6-BIENES MUEBLES, INMUEBLES E INTANGIBLES"/>
    <s v="2.6.4-VEHÍCULOS Y EQUIPO DE TRANSPORTE, TRACCIÓN Y ELEVACIÓN"/>
    <s v="01-DISTRITO NACIONAL"/>
    <s v="10-FONDO GENERAL"/>
    <s v="No Informado-"/>
    <s v="00-N/A"/>
    <s v="0000-NO APLICA"/>
    <s v="N"/>
    <n v="37000000"/>
    <n v="50805600"/>
    <n v="50547399.829999998"/>
    <n v="15306635.83"/>
  </r>
  <r>
    <x v="0"/>
    <x v="0"/>
    <x v="1"/>
    <x v="7"/>
    <s v="2.2.2.2-Maquinaria y equipo"/>
    <s v="2.2.2.2.1-Equipo de transporte"/>
    <s v="0204-MINISTERIO DE RELACIONES EXTERIORES"/>
    <s v="0002-DIRECCION GENERAL DE PASAPORTES"/>
    <s v="1-SERVICIOS  GENERALES"/>
    <s v="1.2-Relaciones internacionales"/>
    <s v="1.2.01-Relaciones internacionales desde oficinas en el país"/>
    <s v="2.6-BIENES MUEBLES, INMUEBLES E INTANGIBLES"/>
    <s v="2.6.4-VEHÍCULOS Y EQUIPO DE TRANSPORTE, TRACCIÓN Y ELEVACIÓN"/>
    <s v="99-MULTIPROVINCIAL"/>
    <s v="20-FONDOS CON DESTINO ESPECÍFICO"/>
    <s v="No Informado-"/>
    <s v="00-N/A"/>
    <s v="0000-NO APLICA"/>
    <s v="N"/>
    <n v="11850000"/>
    <n v="11850000"/>
    <n v="55000"/>
    <n v="0"/>
  </r>
  <r>
    <x v="0"/>
    <x v="0"/>
    <x v="1"/>
    <x v="7"/>
    <s v="2.2.2.2-Maquinaria y equipo"/>
    <s v="2.2.2.2.1-Equipo de transporte"/>
    <s v="0204-MINISTERIO DE RELACIONES EXTERIORES"/>
    <s v="0003-INSTITUTO DE EDUCACION SUPERIOR"/>
    <s v="4-SERVICIOS SOCIALES"/>
    <s v="4.4-Educación"/>
    <s v="4.4.04-Educación superior"/>
    <s v="2.6-BIENES MUEBLES, INMUEBLES E INTANGIBLES"/>
    <s v="2.6.4-VEHÍCULOS Y EQUIPO DE TRANSPORTE, TRACCIÓN Y ELEVACIÓN"/>
    <s v="01-DISTRITO NACIONAL"/>
    <s v="10-FONDO GENERAL"/>
    <s v="No Informado-"/>
    <s v="00-N/A"/>
    <s v="0000-NO APLICA"/>
    <s v="N"/>
    <n v="1000"/>
    <n v="1000"/>
    <n v="0"/>
    <n v="0"/>
  </r>
  <r>
    <x v="0"/>
    <x v="0"/>
    <x v="1"/>
    <x v="7"/>
    <s v="2.2.2.2-Maquinaria y equipo"/>
    <s v="2.2.2.2.1-Equipo de transporte"/>
    <s v="0205-MINISTERIO DE HACIENDA"/>
    <s v="0001-MINISTERIO DE HACIENDA"/>
    <s v="1-SERVICIOS  GENERALES"/>
    <s v="1.1-Administración general"/>
    <s v="1.1.02-Gestión administrativa, financiera, fiscal, económica y planificación"/>
    <s v="2.6-BIENES MUEBLES, INMUEBLES E INTANGIBLES"/>
    <s v="2.6.4-VEHÍCULOS Y EQUIPO DE TRANSPORTE, TRACCIÓN Y ELEVACIÓN"/>
    <s v="01-DISTRITO NACIONAL"/>
    <s v="10-FONDO GENERAL"/>
    <s v="No Informado-"/>
    <s v="00-N/A"/>
    <s v="0000-NO APLICA"/>
    <s v="N"/>
    <n v="1000000"/>
    <n v="1400000"/>
    <n v="420425.61"/>
    <n v="420425.61"/>
  </r>
  <r>
    <x v="0"/>
    <x v="0"/>
    <x v="1"/>
    <x v="7"/>
    <s v="2.2.2.2-Maquinaria y equipo"/>
    <s v="2.2.2.2.1-Equipo de transporte"/>
    <s v="0205-MINISTERIO DE HACIENDA"/>
    <s v="0001-MINISTERIO DE HACIENDA"/>
    <s v="1-SERVICIOS  GENERALES"/>
    <s v="1.1-Administración general"/>
    <s v="1.1.02-Gestión administrativa, financiera, fiscal, económica y planificación"/>
    <s v="2.6-BIENES MUEBLES, INMUEBLES E INTANGIBLES"/>
    <s v="2.6.4-VEHÍCULOS Y EQUIPO DE TRANSPORTE, TRACCIÓN Y ELEVACIÓN"/>
    <s v="01-DISTRITO NACIONAL"/>
    <s v="20-FONDOS CON DESTINO ESPECÍFICO"/>
    <s v="No Informado-"/>
    <s v="00-N/A"/>
    <s v="0000-NO APLICA"/>
    <s v="N"/>
    <n v="250000"/>
    <n v="250000"/>
    <n v="0"/>
    <n v="0"/>
  </r>
  <r>
    <x v="0"/>
    <x v="0"/>
    <x v="1"/>
    <x v="7"/>
    <s v="2.2.2.2-Maquinaria y equipo"/>
    <s v="2.2.2.2.1-Equipo de transporte"/>
    <s v="0205-MINISTERIO DE HACIENDA"/>
    <s v="0003-ADMINISTRACION GENERAL DE BIENES NACIONALES"/>
    <s v="1-SERVICIOS  GENERALES"/>
    <s v="1.1-Administración general"/>
    <s v="1.1.02-Gestión administrativa, financiera, fiscal, económica y planificación"/>
    <s v="2.6-BIENES MUEBLES, INMUEBLES E INTANGIBLES"/>
    <s v="2.6.4-VEHÍCULOS Y EQUIPO DE TRANSPORTE, TRACCIÓN Y ELEVACIÓN"/>
    <s v="99-MULTIPROVINCIAL"/>
    <s v="10-FONDO GENERAL"/>
    <s v="No Informado-"/>
    <s v="00-N/A"/>
    <s v="0000-NO APLICA"/>
    <s v="N"/>
    <n v="0"/>
    <n v="0"/>
    <n v="0"/>
    <n v="0"/>
  </r>
  <r>
    <x v="0"/>
    <x v="0"/>
    <x v="1"/>
    <x v="7"/>
    <s v="2.2.2.2-Maquinaria y equipo"/>
    <s v="2.2.2.2.1-Equipo de transporte"/>
    <s v="0205-MINISTERIO DE HACIENDA"/>
    <s v="0003-ADMINISTRACION GENERAL DE BIENES NACIONALES"/>
    <s v="1-SERVICIOS  GENERALES"/>
    <s v="1.1-Administración general"/>
    <s v="1.1.02-Gestión administrativa, financiera, fiscal, económica y planificación"/>
    <s v="2.6-BIENES MUEBLES, INMUEBLES E INTANGIBLES"/>
    <s v="2.6.4-VEHÍCULOS Y EQUIPO DE TRANSPORTE, TRACCIÓN Y ELEVACIÓN"/>
    <s v="99-MULTIPROVINCIAL"/>
    <s v="20-FONDOS CON DESTINO ESPECÍFICO"/>
    <s v="No Informado-"/>
    <s v="00-N/A"/>
    <s v="0000-NO APLICA"/>
    <s v="N"/>
    <n v="0"/>
    <n v="5543890"/>
    <n v="5543889.9800000004"/>
    <n v="5543889.9800000004"/>
  </r>
  <r>
    <x v="0"/>
    <x v="0"/>
    <x v="1"/>
    <x v="7"/>
    <s v="2.2.2.2-Maquinaria y equipo"/>
    <s v="2.2.2.2.1-Equipo de transporte"/>
    <s v="0205-MINISTERIO DE HACIENDA"/>
    <s v="0003-ADMINISTRACION GENERAL DE BIENES NACIONALES"/>
    <s v="1-SERVICIOS  GENERALES"/>
    <s v="1.1-Administración general"/>
    <s v="1.1.02-Gestión administrativa, financiera, fiscal, económica y planificación"/>
    <s v="2.6-BIENES MUEBLES, INMUEBLES E INTANGIBLES"/>
    <s v="2.6.4-VEHÍCULOS Y EQUIPO DE TRANSPORTE, TRACCIÓN Y ELEVACIÓN"/>
    <s v="99-MULTIPROVINCIAL"/>
    <s v="70-DONACION EXTERNA"/>
    <s v="No Informado-"/>
    <s v="00-N/A"/>
    <s v="0000-NO APLICA"/>
    <s v="N"/>
    <n v="0"/>
    <n v="6000000"/>
    <n v="0"/>
    <n v="0"/>
  </r>
  <r>
    <x v="0"/>
    <x v="0"/>
    <x v="1"/>
    <x v="7"/>
    <s v="2.2.2.2-Maquinaria y equipo"/>
    <s v="2.2.2.2.1-Equipo de transporte"/>
    <s v="0205-MINISTERIO DE HACIENDA"/>
    <s v="0005-DIRECCION GENERAL DE POLITICA Y LEGISLACION TRIBUTARIA"/>
    <s v="1-SERVICIOS  GENERALES"/>
    <s v="1.1-Administración general"/>
    <s v="1.1.02-Gestión administrativa, financiera, fiscal, económica y planificación"/>
    <s v="2.6-BIENES MUEBLES, INMUEBLES E INTANGIBLES"/>
    <s v="2.6.4-VEHÍCULOS Y EQUIPO DE TRANSPORTE, TRACCIÓN Y ELEVACIÓN"/>
    <s v="01-DISTRITO NACIONAL"/>
    <s v="10-FONDO GENERAL"/>
    <s v="No Informado-"/>
    <s v="00-N/A"/>
    <s v="0000-NO APLICA"/>
    <s v="N"/>
    <n v="150000"/>
    <n v="100000"/>
    <n v="0"/>
    <n v="0"/>
  </r>
  <r>
    <x v="0"/>
    <x v="0"/>
    <x v="1"/>
    <x v="7"/>
    <s v="2.2.2.2-Maquinaria y equipo"/>
    <s v="2.2.2.2.1-Equipo de transporte"/>
    <s v="0205-MINISTERIO DE HACIENDA"/>
    <s v="0008-TESORERIA NACIONAL"/>
    <s v="1-SERVICIOS  GENERALES"/>
    <s v="1.1-Administración general"/>
    <s v="1.1.02-Gestión administrativa, financiera, fiscal, económica y planificación"/>
    <s v="2.6-BIENES MUEBLES, INMUEBLES E INTANGIBLES"/>
    <s v="2.6.4-VEHÍCULOS Y EQUIPO DE TRANSPORTE, TRACCIÓN Y ELEVACIÓN"/>
    <s v="01-DISTRITO NACIONAL"/>
    <s v="10-FONDO GENERAL"/>
    <s v="No Informado-"/>
    <s v="00-N/A"/>
    <s v="0000-NO APLICA"/>
    <s v="N"/>
    <n v="108000"/>
    <n v="21108000"/>
    <n v="5431255.0099999998"/>
    <n v="5247255"/>
  </r>
  <r>
    <x v="0"/>
    <x v="0"/>
    <x v="1"/>
    <x v="7"/>
    <s v="2.2.2.2-Maquinaria y equipo"/>
    <s v="2.2.2.2.1-Equipo de transporte"/>
    <s v="0205-MINISTERIO DE HACIENDA"/>
    <s v="0008-TESORERIA NACIONAL"/>
    <s v="1-SERVICIOS  GENERALES"/>
    <s v="1.1-Administración general"/>
    <s v="1.1.02-Gestión administrativa, financiera, fiscal, económica y planificación"/>
    <s v="2.6-BIENES MUEBLES, INMUEBLES E INTANGIBLES"/>
    <s v="2.6.4-VEHÍCULOS Y EQUIPO DE TRANSPORTE, TRACCIÓN Y ELEVACIÓN"/>
    <s v="01-DISTRITO NACIONAL"/>
    <s v="70-DONACION EXTERNA"/>
    <s v="No Informado-"/>
    <s v="00-N/A"/>
    <s v="0000-NO APLICA"/>
    <s v="N"/>
    <n v="0"/>
    <n v="2579200"/>
    <n v="2406125"/>
    <n v="2406125"/>
  </r>
  <r>
    <x v="0"/>
    <x v="0"/>
    <x v="1"/>
    <x v="7"/>
    <s v="2.2.2.2-Maquinaria y equipo"/>
    <s v="2.2.2.2.1-Equipo de transporte"/>
    <s v="0205-MINISTERIO DE HACIENDA"/>
    <s v="0010-DIRECCION GENERAL  DE PRESUPUESTO"/>
    <s v="1-SERVICIOS  GENERALES"/>
    <s v="1.1-Administración general"/>
    <s v="1.1.02-Gestión administrativa, financiera, fiscal, económica y planificación"/>
    <s v="2.6-BIENES MUEBLES, INMUEBLES E INTANGIBLES"/>
    <s v="2.6.4-VEHÍCULOS Y EQUIPO DE TRANSPORTE, TRACCIÓN Y ELEVACIÓN"/>
    <s v="01-DISTRITO NACIONAL"/>
    <s v="10-FONDO GENERAL"/>
    <s v="No Informado-"/>
    <s v="00-N/A"/>
    <s v="0000-NO APLICA"/>
    <s v="N"/>
    <n v="4000000"/>
    <n v="9510000"/>
    <n v="2650614"/>
    <n v="0"/>
  </r>
  <r>
    <x v="0"/>
    <x v="0"/>
    <x v="1"/>
    <x v="7"/>
    <s v="2.2.2.2-Maquinaria y equipo"/>
    <s v="2.2.2.2.1-Equipo de transporte"/>
    <s v="0205-MINISTERIO DE HACIENDA"/>
    <s v="0011-DIRECCION GENERAL DE CREDITO PUBLICO"/>
    <s v="1-SERVICIOS  GENERALES"/>
    <s v="1.1-Administración general"/>
    <s v="1.1.02-Gestión administrativa, financiera, fiscal, económica y planificación"/>
    <s v="2.6-BIENES MUEBLES, INMUEBLES E INTANGIBLES"/>
    <s v="2.6.4-VEHÍCULOS Y EQUIPO DE TRANSPORTE, TRACCIÓN Y ELEVACIÓN"/>
    <s v="01-DISTRITO NACIONAL"/>
    <s v="10-FONDO GENERAL"/>
    <s v="No Informado-"/>
    <s v="00-N/A"/>
    <s v="0000-NO APLICA"/>
    <s v="N"/>
    <n v="1000000"/>
    <n v="1000000"/>
    <n v="0"/>
    <n v="0"/>
  </r>
  <r>
    <x v="0"/>
    <x v="0"/>
    <x v="1"/>
    <x v="7"/>
    <s v="2.2.2.2-Maquinaria y equipo"/>
    <s v="2.2.2.2.1-Equipo de transporte"/>
    <s v="0205-MINISTERIO DE HACIENDA"/>
    <s v="0012-DIRECCION GENERAL DE JUBILACIONES Y PENSIONES A CARGO DEL ESTADO"/>
    <s v="1-SERVICIOS  GENERALES"/>
    <s v="1.1-Administración general"/>
    <s v="1.1.02-Gestión administrativa, financiera, fiscal, económica y planificación"/>
    <s v="2.6-BIENES MUEBLES, INMUEBLES E INTANGIBLES"/>
    <s v="2.6.4-VEHÍCULOS Y EQUIPO DE TRANSPORTE, TRACCIÓN Y ELEVACIÓN"/>
    <s v="01-DISTRITO NACIONAL"/>
    <s v="10-FONDO GENERAL"/>
    <s v="No Informado-"/>
    <s v="00-N/A"/>
    <s v="0000-NO APLICA"/>
    <s v="N"/>
    <n v="0"/>
    <n v="8100000"/>
    <n v="8095940"/>
    <n v="0"/>
  </r>
  <r>
    <x v="0"/>
    <x v="0"/>
    <x v="1"/>
    <x v="7"/>
    <s v="2.2.2.2-Maquinaria y equipo"/>
    <s v="2.2.2.2.1-Equipo de transporte"/>
    <s v="0206-MINISTERIO DE EDUCACIÓN"/>
    <s v="0001-MINISTERIO DE EDUCACION"/>
    <s v="4-SERVICIOS SOCIALES"/>
    <s v="4.4-Educación"/>
    <s v="4.4.03-Educación secundaria"/>
    <s v="2.6-BIENES MUEBLES, INMUEBLES E INTANGIBLES"/>
    <s v="2.6.4-VEHÍCULOS Y EQUIPO DE TRANSPORTE, TRACCIÓN Y ELEVACIÓN"/>
    <s v="99-MULTIPROVINCIAL"/>
    <s v="10-FONDO GENERAL"/>
    <s v="No Informado-"/>
    <s v="00-N/A"/>
    <s v="0000-NO APLICA"/>
    <s v="N"/>
    <n v="2000"/>
    <n v="2000"/>
    <n v="0"/>
    <n v="0"/>
  </r>
  <r>
    <x v="0"/>
    <x v="0"/>
    <x v="1"/>
    <x v="7"/>
    <s v="2.2.2.2-Maquinaria y equipo"/>
    <s v="2.2.2.2.1-Equipo de transporte"/>
    <s v="0206-MINISTERIO DE EDUCACIÓN"/>
    <s v="0001-MINISTERIO DE EDUCACION"/>
    <s v="4-SERVICIOS SOCIALES"/>
    <s v="4.4-Educación"/>
    <s v="4.4.05-Educación de adultos"/>
    <s v="2.6-BIENES MUEBLES, INMUEBLES E INTANGIBLES"/>
    <s v="2.6.4-VEHÍCULOS Y EQUIPO DE TRANSPORTE, TRACCIÓN Y ELEVACIÓN"/>
    <s v="99-MULTIPROVINCIAL"/>
    <s v="10-FONDO GENERAL"/>
    <s v="No Informado-"/>
    <s v="00-N/A"/>
    <s v="0000-NO APLICA"/>
    <s v="N"/>
    <n v="5000000"/>
    <n v="3250000"/>
    <n v="0"/>
    <n v="0"/>
  </r>
  <r>
    <x v="0"/>
    <x v="0"/>
    <x v="1"/>
    <x v="7"/>
    <s v="2.2.2.2-Maquinaria y equipo"/>
    <s v="2.2.2.2.1-Equipo de transporte"/>
    <s v="0206-MINISTERIO DE EDUCACIÓN"/>
    <s v="0001-MINISTERIO DE EDUCACION"/>
    <s v="4-SERVICIOS SOCIALES"/>
    <s v="4.4-Educación"/>
    <s v="4.4.07-Educación vocacional"/>
    <s v="2.6-BIENES MUEBLES, INMUEBLES E INTANGIBLES"/>
    <s v="2.6.4-VEHÍCULOS Y EQUIPO DE TRANSPORTE, TRACCIÓN Y ELEVACIÓN"/>
    <s v="99-MULTIPROVINCIAL"/>
    <s v="10-FONDO GENERAL"/>
    <s v="No Informado-"/>
    <s v="00-N/A"/>
    <s v="0000-NO APLICA"/>
    <s v="N"/>
    <n v="8000000"/>
    <n v="69620"/>
    <n v="69620"/>
    <n v="0"/>
  </r>
  <r>
    <x v="0"/>
    <x v="0"/>
    <x v="1"/>
    <x v="7"/>
    <s v="2.2.2.2-Maquinaria y equipo"/>
    <s v="2.2.2.2.1-Equipo de transporte"/>
    <s v="0206-MINISTERIO DE EDUCACIÓN"/>
    <s v="0001-MINISTERIO DE EDUCACION"/>
    <s v="4-SERVICIOS SOCIALES"/>
    <s v="4.4-Educación"/>
    <s v="4.4.99-Planificación, gestión y supervisión de la educación"/>
    <s v="2.6-BIENES MUEBLES, INMUEBLES E INTANGIBLES"/>
    <s v="2.6.4-VEHÍCULOS Y EQUIPO DE TRANSPORTE, TRACCIÓN Y ELEVACIÓN"/>
    <s v="99-MULTIPROVINCIAL"/>
    <s v="10-FONDO GENERAL"/>
    <s v="No Informado-"/>
    <s v="00-N/A"/>
    <s v="0000-NO APLICA"/>
    <s v="N"/>
    <n v="131079450"/>
    <n v="1563788133.3399999"/>
    <n v="1042870460.01"/>
    <n v="0"/>
  </r>
  <r>
    <x v="0"/>
    <x v="0"/>
    <x v="1"/>
    <x v="7"/>
    <s v="2.2.2.2-Maquinaria y equipo"/>
    <s v="2.2.2.2.1-Equipo de transporte"/>
    <s v="0206-MINISTERIO DE EDUCACIÓN"/>
    <s v="0002-OFICINA DE COOPERACIÓN INTERNACIONAL (OCI)"/>
    <s v="4-SERVICIOS SOCIALES"/>
    <s v="4.4-Educación"/>
    <s v="4.4.99-Planificación, gestión y supervisión de la educación"/>
    <s v="2.6-BIENES MUEBLES, INMUEBLES E INTANGIBLES"/>
    <s v="2.6.4-VEHÍCULOS Y EQUIPO DE TRANSPORTE, TRACCIÓN Y ELEVACIÓN"/>
    <s v="99-MULTIPROVINCIAL"/>
    <s v="10-FONDO GENERAL"/>
    <s v="No Informado-"/>
    <s v="00-N/A"/>
    <s v="0000-NO APLICA"/>
    <s v="N"/>
    <n v="200000"/>
    <n v="28200000"/>
    <n v="389400"/>
    <n v="389400"/>
  </r>
  <r>
    <x v="0"/>
    <x v="0"/>
    <x v="1"/>
    <x v="7"/>
    <s v="2.2.2.2-Maquinaria y equipo"/>
    <s v="2.2.2.2.1-Equipo de transporte"/>
    <s v="0206-MINISTERIO DE EDUCACIÓN"/>
    <s v="0004-INSTITUTO NACIONAL DE EDUCACIÓN FISICA"/>
    <s v="4-SERVICIOS SOCIALES"/>
    <s v="4.4-Educación"/>
    <s v="4.4.98-Investigación y desarrollo relacionados con la educación"/>
    <s v="2.6-BIENES MUEBLES, INMUEBLES E INTANGIBLES"/>
    <s v="2.6.4-VEHÍCULOS Y EQUIPO DE TRANSPORTE, TRACCIÓN Y ELEVACIÓN"/>
    <s v="99-MULTIPROVINCIAL"/>
    <s v="10-FONDO GENERAL"/>
    <s v="No Informado-"/>
    <s v="00-N/A"/>
    <s v="0000-NO APLICA"/>
    <s v="N"/>
    <n v="15000000"/>
    <n v="15000000"/>
    <n v="12780000"/>
    <n v="0"/>
  </r>
  <r>
    <x v="0"/>
    <x v="0"/>
    <x v="1"/>
    <x v="7"/>
    <s v="2.2.2.2-Maquinaria y equipo"/>
    <s v="2.2.2.2.1-Equipo de transporte"/>
    <s v="0206-MINISTERIO DE EDUCACIÓN"/>
    <s v="0005-INSTITUTO NACIONAL DE BIENESTAR MAGISTERIAL"/>
    <s v="4-SERVICIOS SOCIALES"/>
    <s v="4.4-Educación"/>
    <s v="4.4.99-Planificación, gestión y supervisión de la educación"/>
    <s v="2.6-BIENES MUEBLES, INMUEBLES E INTANGIBLES"/>
    <s v="2.6.4-VEHÍCULOS Y EQUIPO DE TRANSPORTE, TRACCIÓN Y ELEVACIÓN"/>
    <s v="99-MULTIPROVINCIAL"/>
    <s v="10-FONDO GENERAL"/>
    <s v="No Informado-"/>
    <s v="00-N/A"/>
    <s v="0000-NO APLICA"/>
    <s v="N"/>
    <n v="0"/>
    <n v="21100000"/>
    <n v="0"/>
    <n v="0"/>
  </r>
  <r>
    <x v="0"/>
    <x v="0"/>
    <x v="1"/>
    <x v="7"/>
    <s v="2.2.2.2-Maquinaria y equipo"/>
    <s v="2.2.2.2.1-Equipo de transporte"/>
    <s v="0206-MINISTERIO DE EDUCACIÓN"/>
    <s v="0006-INSTITUTO DOM. DE EVALUACIÓN E INVESTIGACIÓN DE LA CALIDAD EDUCATIVA"/>
    <s v="4-SERVICIOS SOCIALES"/>
    <s v="4.4-Educación"/>
    <s v="4.4.98-Investigación y desarrollo relacionados con la educación"/>
    <s v="2.6-BIENES MUEBLES, INMUEBLES E INTANGIBLES"/>
    <s v="2.6.4-VEHÍCULOS Y EQUIPO DE TRANSPORTE, TRACCIÓN Y ELEVACIÓN"/>
    <s v="99-MULTIPROVINCIAL"/>
    <s v="10-FONDO GENERAL"/>
    <s v="No Informado-"/>
    <s v="00-N/A"/>
    <s v="0000-NO APLICA"/>
    <s v="N"/>
    <n v="0"/>
    <n v="4844000"/>
    <n v="4843410"/>
    <n v="4843410"/>
  </r>
  <r>
    <x v="0"/>
    <x v="0"/>
    <x v="1"/>
    <x v="7"/>
    <s v="2.2.2.2-Maquinaria y equipo"/>
    <s v="2.2.2.2.1-Equipo de transporte"/>
    <s v="0206-MINISTERIO DE EDUCACIÓN"/>
    <s v="0008-INSTITUTO SUPERIOR DE FORMACIÓN DOCENTE  SALOME UREÑA"/>
    <s v="4-SERVICIOS SOCIALES"/>
    <s v="4.4-Educación"/>
    <s v="4.4.04-Educación superior"/>
    <s v="2.6-BIENES MUEBLES, INMUEBLES E INTANGIBLES"/>
    <s v="2.6.4-VEHÍCULOS Y EQUIPO DE TRANSPORTE, TRACCIÓN Y ELEVACIÓN"/>
    <s v="99-MULTIPROVINCIAL"/>
    <s v="10-FONDO GENERAL"/>
    <s v="No Informado-"/>
    <s v="00-N/A"/>
    <s v="0000-NO APLICA"/>
    <s v="N"/>
    <n v="0"/>
    <n v="200000"/>
    <n v="0"/>
    <n v="0"/>
  </r>
  <r>
    <x v="0"/>
    <x v="0"/>
    <x v="1"/>
    <x v="7"/>
    <s v="2.2.2.2-Maquinaria y equipo"/>
    <s v="2.2.2.2.1-Equipo de transporte"/>
    <s v="0206-MINISTERIO DE EDUCACIÓN"/>
    <s v="0010-INSTITUTO NACIONAL DE BIENESTAR ESTUDIANTIL (INABIE)"/>
    <s v="4-SERVICIOS SOCIALES"/>
    <s v="4.4-Educación"/>
    <s v="4.4.99-Planificación, gestión y supervisión de la educación"/>
    <s v="2.6-BIENES MUEBLES, INMUEBLES E INTANGIBLES"/>
    <s v="2.6.4-VEHÍCULOS Y EQUIPO DE TRANSPORTE, TRACCIÓN Y ELEVACIÓN"/>
    <s v="99-MULTIPROVINCIAL"/>
    <s v="10-FONDO GENERAL"/>
    <s v="No Informado-"/>
    <s v="00-N/A"/>
    <s v="0000-NO APLICA"/>
    <s v="N"/>
    <n v="92625000"/>
    <n v="92925000"/>
    <n v="240796.22"/>
    <n v="220746.22"/>
  </r>
  <r>
    <x v="0"/>
    <x v="0"/>
    <x v="1"/>
    <x v="7"/>
    <s v="2.2.2.2-Maquinaria y equipo"/>
    <s v="2.2.2.2.1-Equipo de transporte"/>
    <s v="0207-MINISTERIO DE SALUD PÚBLICA Y ASISTENCIA SOCIAL"/>
    <s v="0001-MINISTERIO DE SALUD PUBLICA Y ASISTENCIA SOCIAL"/>
    <s v="4-SERVICIOS SOCIALES"/>
    <s v="4.2-Salud"/>
    <s v="4.2.03-Servicios de la salud pública y prevención de la salud"/>
    <s v="2.6-BIENES MUEBLES, INMUEBLES E INTANGIBLES"/>
    <s v="2.6.4-VEHÍCULOS Y EQUIPO DE TRANSPORTE, TRACCIÓN Y ELEVACIÓN"/>
    <s v="99-MULTIPROVINCIAL"/>
    <s v="10-FONDO GENERAL"/>
    <s v="No Informado-"/>
    <s v="00-N/A"/>
    <s v="0000-NO APLICA"/>
    <s v="N"/>
    <n v="7000000"/>
    <n v="7000000"/>
    <n v="0"/>
    <n v="0"/>
  </r>
  <r>
    <x v="0"/>
    <x v="0"/>
    <x v="1"/>
    <x v="7"/>
    <s v="2.2.2.2-Maquinaria y equipo"/>
    <s v="2.2.2.2.1-Equipo de transporte"/>
    <s v="0207-MINISTERIO DE SALUD PÚBLICA Y ASISTENCIA SOCIAL"/>
    <s v="0001-MINISTERIO DE SALUD PUBLICA Y ASISTENCIA SOCIAL"/>
    <s v="4-SERVICIOS SOCIALES"/>
    <s v="4.2-Salud"/>
    <s v="4.2.99-Planificación, gestión y supervisión de la salud"/>
    <s v="2.6-BIENES MUEBLES, INMUEBLES E INTANGIBLES"/>
    <s v="2.6.4-VEHÍCULOS Y EQUIPO DE TRANSPORTE, TRACCIÓN Y ELEVACIÓN"/>
    <s v="99-MULTIPROVINCIAL"/>
    <s v="10-FONDO GENERAL"/>
    <s v="No Informado-"/>
    <s v="00-N/A"/>
    <s v="0000-NO APLICA"/>
    <s v="N"/>
    <n v="5995000"/>
    <n v="51881341"/>
    <n v="3418769.75"/>
    <n v="3094269.75"/>
  </r>
  <r>
    <x v="0"/>
    <x v="0"/>
    <x v="1"/>
    <x v="7"/>
    <s v="2.2.2.2-Maquinaria y equipo"/>
    <s v="2.2.2.2.1-Equipo de transporte"/>
    <s v="0207-MINISTERIO DE SALUD PÚBLICA Y ASISTENCIA SOCIAL"/>
    <s v="0007-CONSEJO NACIONAL PARA EL VIH SIDA"/>
    <s v="4-SERVICIOS SOCIALES"/>
    <s v="4.2-Salud"/>
    <s v="4.2.03-Servicios de la salud pública y prevención de la salud"/>
    <s v="2.6-BIENES MUEBLES, INMUEBLES E INTANGIBLES"/>
    <s v="2.6.4-VEHÍCULOS Y EQUIPO DE TRANSPORTE, TRACCIÓN Y ELEVACIÓN"/>
    <s v="99-MULTIPROVINCIAL"/>
    <s v="10-FONDO GENERAL"/>
    <s v="13854-PREVENCIÓN Y ATENCIÓN A LA POBLACIÓN DE MAYOR RIESGO AL VIH EN LA REP. DOMINICANA"/>
    <s v="00-N/A"/>
    <s v="0000-NO APLICA"/>
    <s v="S"/>
    <n v="3600000"/>
    <n v="3600000"/>
    <n v="3596800"/>
    <n v="0"/>
  </r>
  <r>
    <x v="0"/>
    <x v="0"/>
    <x v="1"/>
    <x v="7"/>
    <s v="2.2.2.2-Maquinaria y equipo"/>
    <s v="2.2.2.2.1-Equipo de transporte"/>
    <s v="0207-MINISTERIO DE SALUD PÚBLICA Y ASISTENCIA SOCIAL"/>
    <s v="0007-CONSEJO NACIONAL PARA EL VIH SIDA"/>
    <s v="4-SERVICIOS SOCIALES"/>
    <s v="4.2-Salud"/>
    <s v="4.2.03-Servicios de la salud pública y prevención de la salud"/>
    <s v="2.6-BIENES MUEBLES, INMUEBLES E INTANGIBLES"/>
    <s v="2.6.4-VEHÍCULOS Y EQUIPO DE TRANSPORTE, TRACCIÓN Y ELEVACIÓN"/>
    <s v="99-MULTIPROVINCIAL"/>
    <s v="70-DONACION EXTERNA"/>
    <s v="13854-PREVENCIÓN Y ATENCIÓN A LA POBLACIÓN DE MAYOR RIESGO AL VIH EN LA REP. DOMINICANA"/>
    <s v="00-N/A"/>
    <s v="0000-NO APLICA"/>
    <s v="S"/>
    <n v="0"/>
    <n v="5872137.6699999999"/>
    <n v="0"/>
    <n v="0"/>
  </r>
  <r>
    <x v="0"/>
    <x v="0"/>
    <x v="1"/>
    <x v="7"/>
    <s v="2.2.2.2-Maquinaria y equipo"/>
    <s v="2.2.2.2.1-Equipo de transporte"/>
    <s v="0207-MINISTERIO DE SALUD PÚBLICA Y ASISTENCIA SOCIAL"/>
    <s v="0017-PROGRAMA DE MEDICAMENTOS ESENCIALES"/>
    <s v="4-SERVICIOS SOCIALES"/>
    <s v="4.2-Salud"/>
    <s v="4.2.99-Planificación, gestión y supervisión de la salud"/>
    <s v="2.6-BIENES MUEBLES, INMUEBLES E INTANGIBLES"/>
    <s v="2.6.4-VEHÍCULOS Y EQUIPO DE TRANSPORTE, TRACCIÓN Y ELEVACIÓN"/>
    <s v="99-MULTIPROVINCIAL"/>
    <s v="10-FONDO GENERAL"/>
    <s v="No Informado-"/>
    <s v="00-N/A"/>
    <s v="0000-NO APLICA"/>
    <s v="N"/>
    <n v="22170000"/>
    <n v="29141500"/>
    <n v="28470960"/>
    <n v="18981000"/>
  </r>
  <r>
    <x v="0"/>
    <x v="0"/>
    <x v="1"/>
    <x v="7"/>
    <s v="2.2.2.2-Maquinaria y equipo"/>
    <s v="2.2.2.2.1-Equipo de transporte"/>
    <s v="0207-MINISTERIO DE SALUD PÚBLICA Y ASISTENCIA SOCIAL"/>
    <s v="0031-CENTRO DE ATENCION INTEGRAL PARA LA DISCAPACIDAD (CAID)"/>
    <s v="4-SERVICIOS SOCIALES"/>
    <s v="4.2-Salud"/>
    <s v="4.2.99-Planificación, gestión y supervisión de la salud"/>
    <s v="2.6-BIENES MUEBLES, INMUEBLES E INTANGIBLES"/>
    <s v="2.6.4-VEHÍCULOS Y EQUIPO DE TRANSPORTE, TRACCIÓN Y ELEVACIÓN"/>
    <s v="99-MULTIPROVINCIAL"/>
    <s v="70-DONACION EXTERNA"/>
    <s v="No Informado-"/>
    <s v="00-N/A"/>
    <s v="0000-NO APLICA"/>
    <s v="N"/>
    <n v="0"/>
    <n v="5140"/>
    <n v="0"/>
    <n v="0"/>
  </r>
  <r>
    <x v="0"/>
    <x v="0"/>
    <x v="1"/>
    <x v="7"/>
    <s v="2.2.2.2-Maquinaria y equipo"/>
    <s v="2.2.2.2.1-Equipo de transporte"/>
    <s v="0208-MINISTERIO DE DEPORTES Y RECREACIÓN"/>
    <s v="0001-MINISTERIO DE DEPORTES Y RECREACIÓN"/>
    <s v="4-SERVICIOS SOCIALES"/>
    <s v="4.3-Actividades deportivas, recreativas, culturales y religiosas"/>
    <s v="4.3.99-Planificación, gestión y supervisión de las actividades deportivas, recreativas, culturales y religiosas"/>
    <s v="2.6-BIENES MUEBLES, INMUEBLES E INTANGIBLES"/>
    <s v="2.6.4-VEHÍCULOS Y EQUIPO DE TRANSPORTE, TRACCIÓN Y ELEVACIÓN"/>
    <s v="99-MULTIPROVINCIAL"/>
    <s v="10-FONDO GENERAL"/>
    <s v="No Informado-"/>
    <s v="00-N/A"/>
    <s v="0000-NO APLICA"/>
    <s v="N"/>
    <n v="15500000"/>
    <n v="13700000"/>
    <n v="13591800"/>
    <n v="13591800"/>
  </r>
  <r>
    <x v="0"/>
    <x v="0"/>
    <x v="1"/>
    <x v="7"/>
    <s v="2.2.2.2-Maquinaria y equipo"/>
    <s v="2.2.2.2.1-Equipo de transporte"/>
    <s v="0209-MINISTERIO DE TRABAJO"/>
    <s v="0001-MINISTERIO DE TRABAJO"/>
    <s v="2-SERVICIOS ECONÓMICOS"/>
    <s v="2.1-Asuntos económicos, comerciales y laborales"/>
    <s v="2.1.02-Asuntos laborales generales"/>
    <s v="2.6-BIENES MUEBLES, INMUEBLES E INTANGIBLES"/>
    <s v="2.6.4-VEHÍCULOS Y EQUIPO DE TRANSPORTE, TRACCIÓN Y ELEVACIÓN"/>
    <s v="01-DISTRITO NACIONAL"/>
    <s v="10-FONDO GENERAL"/>
    <s v="No Informado-"/>
    <s v="00-N/A"/>
    <s v="0000-NO APLICA"/>
    <s v="N"/>
    <n v="46223"/>
    <n v="0"/>
    <n v="0"/>
    <n v="0"/>
  </r>
  <r>
    <x v="0"/>
    <x v="0"/>
    <x v="1"/>
    <x v="7"/>
    <s v="2.2.2.2-Maquinaria y equipo"/>
    <s v="2.2.2.2.1-Equipo de transporte"/>
    <s v="0209-MINISTERIO DE TRABAJO"/>
    <s v="0001-MINISTERIO DE TRABAJO"/>
    <s v="2-SERVICIOS ECONÓMICOS"/>
    <s v="2.1-Asuntos económicos, comerciales y laborales"/>
    <s v="2.1.02-Asuntos laborales generales"/>
    <s v="2.6-BIENES MUEBLES, INMUEBLES E INTANGIBLES"/>
    <s v="2.6.4-VEHÍCULOS Y EQUIPO DE TRANSPORTE, TRACCIÓN Y ELEVACIÓN"/>
    <s v="01-DISTRITO NACIONAL"/>
    <s v="20-FONDOS CON DESTINO ESPECÍFICO"/>
    <s v="No Informado-"/>
    <s v="00-N/A"/>
    <s v="0000-NO APLICA"/>
    <s v="N"/>
    <n v="1712947"/>
    <n v="53194.400000000001"/>
    <n v="53194.400000000001"/>
    <n v="53194.400000000001"/>
  </r>
  <r>
    <x v="0"/>
    <x v="0"/>
    <x v="1"/>
    <x v="7"/>
    <s v="2.2.2.2-Maquinaria y equipo"/>
    <s v="2.2.2.2.1-Equipo de transporte"/>
    <s v="0209-MINISTERIO DE TRABAJO"/>
    <s v="0001-MINISTERIO DE TRABAJO"/>
    <s v="2-SERVICIOS ECONÓMICOS"/>
    <s v="2.1-Asuntos económicos, comerciales y laborales"/>
    <s v="2.1.02-Asuntos laborales generales"/>
    <s v="2.6-BIENES MUEBLES, INMUEBLES E INTANGIBLES"/>
    <s v="2.6.4-VEHÍCULOS Y EQUIPO DE TRANSPORTE, TRACCIÓN Y ELEVACIÓN"/>
    <s v="99-MULTIPROVINCIAL"/>
    <s v="10-FONDO GENERAL"/>
    <s v="No Informado-"/>
    <s v="00-N/A"/>
    <s v="0000-NO APLICA"/>
    <s v="N"/>
    <n v="37565000"/>
    <n v="37614647"/>
    <n v="31568400"/>
    <n v="31568400"/>
  </r>
  <r>
    <x v="0"/>
    <x v="0"/>
    <x v="1"/>
    <x v="7"/>
    <s v="2.2.2.2-Maquinaria y equipo"/>
    <s v="2.2.2.2.1-Equipo de transporte"/>
    <s v="0210-MINISTERIO DE AGRICULTURA"/>
    <s v="0001-MINISTERIO DE AGRICULTURA"/>
    <s v="2-SERVICIOS ECONÓMICOS"/>
    <s v="2.2-Agropecuaria, caza, pesca y silvicultura"/>
    <s v="2.2.01-Agropecuaria"/>
    <s v="2.6-BIENES MUEBLES, INMUEBLES E INTANGIBLES"/>
    <s v="2.6.4-VEHÍCULOS Y EQUIPO DE TRANSPORTE, TRACCIÓN Y ELEVACIÓN"/>
    <s v="99-MULTIPROVINCIAL"/>
    <s v="10-FONDO GENERAL"/>
    <s v="No Informado-"/>
    <s v="00-N/A"/>
    <s v="0000-NO APLICA"/>
    <s v="N"/>
    <n v="58920000"/>
    <n v="58170000"/>
    <n v="2077807.62"/>
    <n v="2077807.62"/>
  </r>
  <r>
    <x v="0"/>
    <x v="0"/>
    <x v="1"/>
    <x v="7"/>
    <s v="2.2.2.2-Maquinaria y equipo"/>
    <s v="2.2.2.2.1-Equipo de transporte"/>
    <s v="0210-MINISTERIO DE AGRICULTURA"/>
    <s v="0001-MINISTERIO DE AGRICULTURA"/>
    <s v="2-SERVICIOS ECONÓMICOS"/>
    <s v="2.2-Agropecuaria, caza, pesca y silvicultura"/>
    <s v="2.2.01-Agropecuaria"/>
    <s v="2.6-BIENES MUEBLES, INMUEBLES E INTANGIBLES"/>
    <s v="2.6.4-VEHÍCULOS Y EQUIPO DE TRANSPORTE, TRACCIÓN Y ELEVACIÓN"/>
    <s v="09-ESPAILLAT"/>
    <s v="10-FONDO GENERAL"/>
    <s v="14131-RECUPERACION DE LOS RECURSOS NATURALES EN LAS  SUB CUENCAS JAMAO Y VERAGUA"/>
    <s v="04-RECUPERACION DE LOS RECURSOS NATURALES EN LAS  SUB CUENCAS JAMAO Y VERAGUA"/>
    <s v="0000-NO APLICA"/>
    <s v="S"/>
    <n v="3000000"/>
    <n v="0"/>
    <n v="0"/>
    <n v="0"/>
  </r>
  <r>
    <x v="0"/>
    <x v="0"/>
    <x v="1"/>
    <x v="7"/>
    <s v="2.2.2.2-Maquinaria y equipo"/>
    <s v="2.2.2.2.1-Equipo de transporte"/>
    <s v="0210-MINISTERIO DE AGRICULTURA"/>
    <s v="0001-MINISTERIO DE AGRICULTURA"/>
    <s v="2-SERVICIOS ECONÓMICOS"/>
    <s v="2.2-Agropecuaria, caza, pesca y silvicultura"/>
    <s v="2.2.01-Agropecuaria"/>
    <s v="2.6-BIENES MUEBLES, INMUEBLES E INTANGIBLES"/>
    <s v="2.6.4-VEHÍCULOS Y EQUIPO DE TRANSPORTE, TRACCIÓN Y ELEVACIÓN"/>
    <s v="99-MULTIPROVINCIAL"/>
    <s v="10-FONDO GENERAL"/>
    <s v="14379-CONSTRUCCIÓN DE CAMARAS TERMICA PARA LA PRODUCCION DE MATERIAL DE SIEMBRA DE PLATANO DE ALTA CALIDAD EN LA REP. DOM"/>
    <s v="01-CONSTRUCCIÓN DE CAMARAS TERMICA PARA LA PRODUCCION DE MATERIAL DE SIEMBRA DE PLATANO DE ALTA CALIDAD EN LA REP. DOM"/>
    <s v="0000-NO APLICA"/>
    <s v="S"/>
    <n v="2000000"/>
    <n v="0"/>
    <n v="0"/>
    <n v="0"/>
  </r>
  <r>
    <x v="0"/>
    <x v="0"/>
    <x v="1"/>
    <x v="7"/>
    <s v="2.2.2.2-Maquinaria y equipo"/>
    <s v="2.2.2.2.1-Equipo de transporte"/>
    <s v="0210-MINISTERIO DE AGRICULTURA"/>
    <s v="0001-MINISTERIO DE AGRICULTURA"/>
    <s v="2-SERVICIOS ECONÓMICOS"/>
    <s v="2.2-Agropecuaria, caza, pesca y silvicultura"/>
    <s v="2.2.99-Planificación, gestión y supervisión agropecuaria, caza, pesca y silvicultura"/>
    <s v="2.6-BIENES MUEBLES, INMUEBLES E INTANGIBLES"/>
    <s v="2.6.4-VEHÍCULOS Y EQUIPO DE TRANSPORTE, TRACCIÓN Y ELEVACIÓN"/>
    <s v="99-MULTIPROVINCIAL"/>
    <s v="10-FONDO GENERAL"/>
    <s v="No Informado-"/>
    <s v="00-N/A"/>
    <s v="0000-NO APLICA"/>
    <s v="N"/>
    <n v="8000000"/>
    <n v="8000000"/>
    <n v="0"/>
    <n v="0"/>
  </r>
  <r>
    <x v="0"/>
    <x v="0"/>
    <x v="1"/>
    <x v="7"/>
    <s v="2.2.2.2-Maquinaria y equipo"/>
    <s v="2.2.2.2.1-Equipo de transporte"/>
    <s v="0210-MINISTERIO DE AGRICULTURA"/>
    <s v="0001-MINISTERIO DE AGRICULTURA"/>
    <s v="4-SERVICIOS SOCIALES"/>
    <s v="4.4-Educación"/>
    <s v="4.4.06-Educación técnica"/>
    <s v="2.6-BIENES MUEBLES, INMUEBLES E INTANGIBLES"/>
    <s v="2.6.4-VEHÍCULOS Y EQUIPO DE TRANSPORTE, TRACCIÓN Y ELEVACIÓN"/>
    <s v="99-MULTIPROVINCIAL"/>
    <s v="10-FONDO GENERAL"/>
    <s v="No Informado-"/>
    <s v="00-N/A"/>
    <s v="0000-NO APLICA"/>
    <s v="N"/>
    <n v="14760000"/>
    <n v="10760000"/>
    <n v="0"/>
    <n v="0"/>
  </r>
  <r>
    <x v="0"/>
    <x v="0"/>
    <x v="1"/>
    <x v="7"/>
    <s v="2.2.2.2-Maquinaria y equipo"/>
    <s v="2.2.2.2.1-Equipo de transporte"/>
    <s v="0210-MINISTERIO DE AGRICULTURA"/>
    <s v="0001-MINISTERIO DE AGRICULTURA"/>
    <s v="4-SERVICIOS SOCIALES"/>
    <s v="4.6-Equidad de género"/>
    <s v="4.6.01-Acciones focalizada en mujeres"/>
    <s v="2.6-BIENES MUEBLES, INMUEBLES E INTANGIBLES"/>
    <s v="2.6.4-VEHÍCULOS Y EQUIPO DE TRANSPORTE, TRACCIÓN Y ELEVACIÓN"/>
    <s v="99-MULTIPROVINCIAL"/>
    <s v="10-FONDO GENERAL"/>
    <s v="No Informado-"/>
    <s v="00-N/A"/>
    <s v="0000-NO APLICA"/>
    <s v="N"/>
    <n v="6000000"/>
    <n v="6000000"/>
    <n v="0"/>
    <n v="0"/>
  </r>
  <r>
    <x v="0"/>
    <x v="0"/>
    <x v="1"/>
    <x v="7"/>
    <s v="2.2.2.2-Maquinaria y equipo"/>
    <s v="2.2.2.2.1-Equipo de transporte"/>
    <s v="0210-MINISTERIO DE AGRICULTURA"/>
    <s v="0002-DIRECCION GENERAL DE GANADERIA"/>
    <s v="2-SERVICIOS ECONÓMICOS"/>
    <s v="2.2-Agropecuaria, caza, pesca y silvicultura"/>
    <s v="2.2.01-Agropecuaria"/>
    <s v="2.6-BIENES MUEBLES, INMUEBLES E INTANGIBLES"/>
    <s v="2.6.4-VEHÍCULOS Y EQUIPO DE TRANSPORTE, TRACCIÓN Y ELEVACIÓN"/>
    <s v="99-MULTIPROVINCIAL"/>
    <s v="10-FONDO GENERAL"/>
    <s v="No Informado-"/>
    <s v="00-N/A"/>
    <s v="0000-NO APLICA"/>
    <s v="N"/>
    <n v="8284400"/>
    <n v="9734600"/>
    <n v="5783999.9800000004"/>
    <n v="5783999.9800000004"/>
  </r>
  <r>
    <x v="0"/>
    <x v="0"/>
    <x v="1"/>
    <x v="7"/>
    <s v="2.2.2.2-Maquinaria y equipo"/>
    <s v="2.2.2.2.1-Equipo de transporte"/>
    <s v="0210-MINISTERIO DE AGRICULTURA"/>
    <s v="0002-DIRECCION GENERAL DE GANADERIA"/>
    <s v="2-SERVICIOS ECONÓMICOS"/>
    <s v="2.2-Agropecuaria, caza, pesca y silvicultura"/>
    <s v="2.2.01-Agropecuaria"/>
    <s v="2.6-BIENES MUEBLES, INMUEBLES E INTANGIBLES"/>
    <s v="2.6.4-VEHÍCULOS Y EQUIPO DE TRANSPORTE, TRACCIÓN Y ELEVACIÓN"/>
    <s v="99-MULTIPROVINCIAL"/>
    <s v="10-FONDO GENERAL"/>
    <s v="14199-FORTALECIMIENTO DE LA CRIANZA OVICAPRINA EN LA REGIÓN FRONTERIZA DE LA RD"/>
    <s v="02-FORTALECIMIENTO DE LA CRIANZA OVICAPRINA EN LA REGIÓN FRONTERIZA DE LA RD"/>
    <s v="0000-NO APLICA"/>
    <s v="S"/>
    <n v="800000"/>
    <n v="800000"/>
    <n v="0"/>
    <n v="0"/>
  </r>
  <r>
    <x v="0"/>
    <x v="0"/>
    <x v="1"/>
    <x v="7"/>
    <s v="2.2.2.2-Maquinaria y equipo"/>
    <s v="2.2.2.2.1-Equipo de transporte"/>
    <s v="0211-MINISTERIO DE OBRAS PÚBLICAS Y COMUNICACIONES"/>
    <s v="0001-MINISTERIO DE OBRAS PUBLICAS Y COMUNICACIONES"/>
    <s v="2-SERVICIOS ECONÓMICOS"/>
    <s v="2.6-Transporte"/>
    <s v="2.6.01-Transporte por carretera"/>
    <s v="2.6-BIENES MUEBLES, INMUEBLES E INTANGIBLES"/>
    <s v="2.6.4-VEHÍCULOS Y EQUIPO DE TRANSPORTE, TRACCIÓN Y ELEVACIÓN"/>
    <s v="99-MULTIPROVINCIAL"/>
    <s v="20-FONDOS CON DESTINO ESPECÍFICO"/>
    <s v="No Informado-"/>
    <s v="00-N/A"/>
    <s v="0000-NO APLICA"/>
    <s v="N"/>
    <n v="160000000"/>
    <n v="64100212"/>
    <n v="63126811.700000003"/>
    <n v="63126811.700000003"/>
  </r>
  <r>
    <x v="0"/>
    <x v="0"/>
    <x v="1"/>
    <x v="7"/>
    <s v="2.2.2.2-Maquinaria y equipo"/>
    <s v="2.2.2.2.1-Equipo de transporte"/>
    <s v="0211-MINISTERIO DE OBRAS PÚBLICAS Y COMUNICACIONES"/>
    <s v="0001-MINISTERIO DE OBRAS PUBLICAS Y COMUNICACIONES"/>
    <s v="2-SERVICIOS ECONÓMICOS"/>
    <s v="2.6-Transporte"/>
    <s v="2.6.99-Planificación, gestión y supervisión del transporte"/>
    <s v="2.6-BIENES MUEBLES, INMUEBLES E INTANGIBLES"/>
    <s v="2.6.4-VEHÍCULOS Y EQUIPO DE TRANSPORTE, TRACCIÓN Y ELEVACIÓN"/>
    <s v="99-MULTIPROVINCIAL"/>
    <s v="10-FONDO GENERAL"/>
    <s v="No Informado-"/>
    <s v="00-N/A"/>
    <s v="0000-NO APLICA"/>
    <s v="N"/>
    <n v="20000000"/>
    <n v="0"/>
    <n v="0"/>
    <n v="0"/>
  </r>
  <r>
    <x v="0"/>
    <x v="0"/>
    <x v="1"/>
    <x v="7"/>
    <s v="2.2.2.2-Maquinaria y equipo"/>
    <s v="2.2.2.2.1-Equipo de transporte"/>
    <s v="0211-MINISTERIO DE OBRAS PÚBLICAS Y COMUNICACIONES"/>
    <s v="0001-MINISTERIO DE OBRAS PUBLICAS Y COMUNICACIONES"/>
    <s v="2-SERVICIOS ECONÓMICOS"/>
    <s v="2.6-Transporte"/>
    <s v="2.6.99-Planificación, gestión y supervisión del transporte"/>
    <s v="2.6-BIENES MUEBLES, INMUEBLES E INTANGIBLES"/>
    <s v="2.6.4-VEHÍCULOS Y EQUIPO DE TRANSPORTE, TRACCIÓN Y ELEVACIÓN"/>
    <s v="99-MULTIPROVINCIAL"/>
    <s v="10-FONDO GENERAL"/>
    <s v="13932-MEJORAMIENTO DE OBRAS PÚBLICAS RESILIENTES PARA REDUCIR RIESGOS DE DESASTRES EN EL CONTEXTO DEL CAMBIO CLIMÁTICO  A NIVEL NACIONAL"/>
    <s v="15-MEJORAMIENTO DE OBRAS PÚBLICAS RESILIENTES PARA REDUCIR RIESGOS DE DESASTRES EN EL CONTEXTO DEL CAMBIO CLIMÁTICO  A NIVEL NACIONAL"/>
    <s v="0000-NO APLICA"/>
    <s v="S"/>
    <n v="0"/>
    <n v="8960000"/>
    <n v="0"/>
    <n v="0"/>
  </r>
  <r>
    <x v="0"/>
    <x v="0"/>
    <x v="1"/>
    <x v="7"/>
    <s v="2.2.2.2-Maquinaria y equipo"/>
    <s v="2.2.2.2.1-Equipo de transporte"/>
    <s v="0211-MINISTERIO DE OBRAS PÚBLICAS Y COMUNICACIONES"/>
    <s v="0003-OFICINA PARA EL REORDENAMIENTO DEL TRANSPORTE"/>
    <s v="2-SERVICIOS ECONÓMICOS"/>
    <s v="2.6-Transporte"/>
    <s v="2.6.03-Transporte por ferrocarril"/>
    <s v="2.6-BIENES MUEBLES, INMUEBLES E INTANGIBLES"/>
    <s v="2.6.4-VEHÍCULOS Y EQUIPO DE TRANSPORTE, TRACCIÓN Y ELEVACIÓN"/>
    <s v="99-MULTIPROVINCIAL"/>
    <s v="10-FONDO GENERAL"/>
    <s v="No Informado-"/>
    <s v="00-N/A"/>
    <s v="0000-NO APLICA"/>
    <s v="N"/>
    <n v="10200000"/>
    <n v="10200000"/>
    <n v="223000"/>
    <n v="223000"/>
  </r>
  <r>
    <x v="0"/>
    <x v="0"/>
    <x v="1"/>
    <x v="7"/>
    <s v="2.2.2.2-Maquinaria y equipo"/>
    <s v="2.2.2.2.1-Equipo de transporte"/>
    <s v="0211-MINISTERIO DE OBRAS PÚBLICAS Y COMUNICACIONES"/>
    <s v="0003-OFICINA PARA EL REORDENAMIENTO DEL TRANSPORTE"/>
    <s v="2-SERVICIOS ECONÓMICOS"/>
    <s v="2.6-Transporte"/>
    <s v="2.6.03-Transporte por ferrocarril"/>
    <s v="2.6-BIENES MUEBLES, INMUEBLES E INTANGIBLES"/>
    <s v="2.6.4-VEHÍCULOS Y EQUIPO DE TRANSPORTE, TRACCIÓN Y ELEVACIÓN"/>
    <s v="01-DISTRITO NACIONAL"/>
    <s v="10-FONDO GENERAL"/>
    <s v="15025-AMPLIACIÓN DE LA CAPACIDAD DE TRANSPORTE DE LA LÍNEA 2 DEL METRO DE SANTO DOMINGO"/>
    <s v="05-AMPLIACIÓN DE LA CAPACIDAD DE TRANSPORTE DE LA LÍNEA 2 DEL METRO DE SANTO DOMINGO"/>
    <s v="0000-NO APLICA"/>
    <s v="S"/>
    <n v="200000000"/>
    <n v="0"/>
    <n v="0"/>
    <n v="0"/>
  </r>
  <r>
    <x v="0"/>
    <x v="0"/>
    <x v="1"/>
    <x v="7"/>
    <s v="2.2.2.2-Maquinaria y equipo"/>
    <s v="2.2.2.2.1-Equipo de transporte"/>
    <s v="0211-MINISTERIO DE OBRAS PÚBLICAS Y COMUNICACIONES"/>
    <s v="0003-OFICINA PARA EL REORDENAMIENTO DEL TRANSPORTE"/>
    <s v="2-SERVICIOS ECONÓMICOS"/>
    <s v="2.6-Transporte"/>
    <s v="2.6.03-Transporte por ferrocarril"/>
    <s v="2.6-BIENES MUEBLES, INMUEBLES E INTANGIBLES"/>
    <s v="2.6.4-VEHÍCULOS Y EQUIPO DE TRANSPORTE, TRACCIÓN Y ELEVACIÓN"/>
    <s v="32-SANTO DOMINGO"/>
    <s v="10-FONDO GENERAL"/>
    <s v="14558-CONSTRUCCIÓN LÍNEA 2C DEL METRO DE SANTO DOMINGO TRAMOS:  ALCARRIZOS- LUPERÓN"/>
    <s v="03-CONSTRUCCIÓN LÍNEA 2C DEL METRO DE SANTO DOMINGO TRAMOS:  ALCARRIZOS- LUPERÓN"/>
    <s v="0000-NO APLICA"/>
    <s v="S"/>
    <n v="651426000"/>
    <n v="0"/>
    <n v="0"/>
    <n v="0"/>
  </r>
  <r>
    <x v="0"/>
    <x v="0"/>
    <x v="1"/>
    <x v="7"/>
    <s v="2.2.2.2-Maquinaria y equipo"/>
    <s v="2.2.2.2.1-Equipo de transporte"/>
    <s v="0211-MINISTERIO DE OBRAS PÚBLICAS Y COMUNICACIONES"/>
    <s v="0003-OFICINA PARA EL REORDENAMIENTO DEL TRANSPORTE"/>
    <s v="2-SERVICIOS ECONÓMICOS"/>
    <s v="2.6-Transporte"/>
    <s v="2.6.03-Transporte por ferrocarril"/>
    <s v="2.6-BIENES MUEBLES, INMUEBLES E INTANGIBLES"/>
    <s v="2.6.4-VEHÍCULOS Y EQUIPO DE TRANSPORTE, TRACCIÓN Y ELEVACIÓN"/>
    <s v="32-SANTO DOMINGO"/>
    <s v="10-FONDO GENERAL"/>
    <s v="15024-CONSTRUCCIÓN DE LA LÍNEA 1B DEL METRO DE SANTO DOMINGO, TRAMO VILLA MELLA - PUNTA, SANTO DOMINGO NORTE"/>
    <s v="04-CONSTRUCCIÓN DE LA LÍNEA 1B DEL METRO DE SANTO DOMINGO, TRAMO VILLA MELLA - PUNTA, SANTO DOMINGO NORTE"/>
    <s v="0000-NO APLICA"/>
    <s v="S"/>
    <n v="335000000"/>
    <n v="9900000"/>
    <n v="0"/>
    <n v="0"/>
  </r>
  <r>
    <x v="0"/>
    <x v="0"/>
    <x v="1"/>
    <x v="7"/>
    <s v="2.2.2.2-Maquinaria y equipo"/>
    <s v="2.2.2.2.1-Equipo de transporte"/>
    <s v="0211-MINISTERIO DE OBRAS PÚBLICAS Y COMUNICACIONES"/>
    <s v="0003-OFICINA PARA EL REORDENAMIENTO DEL TRANSPORTE"/>
    <s v="2-SERVICIOS ECONÓMICOS"/>
    <s v="2.6-Transporte"/>
    <s v="2.6.03-Transporte por ferrocarril"/>
    <s v="2.6-BIENES MUEBLES, INMUEBLES E INTANGIBLES"/>
    <s v="2.6.4-VEHÍCULOS Y EQUIPO DE TRANSPORTE, TRACCIÓN Y ELEVACIÓN"/>
    <s v="32-SANTO DOMINGO"/>
    <s v="60-CREDITO EXTERNO"/>
    <s v="14054-AMPLIACIÓN DEL SERVICIO DE LA LINEA 1 DEL METRO DE SANTO DOMINGO"/>
    <s v="02-AMPLIACIÓN DEL SERVICIO DE LA LINEA 1 DEL METRO DE SANTO DOMINGO"/>
    <s v="0000-NO APLICA"/>
    <s v="S"/>
    <n v="1923380000"/>
    <n v="2417698418"/>
    <n v="303173883.33999997"/>
    <n v="303173883.33999997"/>
  </r>
  <r>
    <x v="0"/>
    <x v="0"/>
    <x v="1"/>
    <x v="7"/>
    <s v="2.2.2.2-Maquinaria y equipo"/>
    <s v="2.2.2.2.1-Equipo de transporte"/>
    <s v="0211-MINISTERIO DE OBRAS PÚBLICAS Y COMUNICACIONES"/>
    <s v="0003-OFICINA PARA EL REORDENAMIENTO DEL TRANSPORTE"/>
    <s v="2-SERVICIOS ECONÓMICOS"/>
    <s v="2.6-Transporte"/>
    <s v="2.6.03-Transporte por ferrocarril"/>
    <s v="2.6-BIENES MUEBLES, INMUEBLES E INTANGIBLES"/>
    <s v="2.6.4-VEHÍCULOS Y EQUIPO DE TRANSPORTE, TRACCIÓN Y ELEVACIÓN"/>
    <s v="32-SANTO DOMINGO"/>
    <s v="60-CREDITO EXTERNO"/>
    <s v="14558-CONSTRUCCIÓN LÍNEA 2C DEL METRO DE SANTO DOMINGO TRAMOS:  ALCARRIZOS- LUPERÓN"/>
    <s v="03-CONSTRUCCIÓN LÍNEA 2C DEL METRO DE SANTO DOMINGO TRAMOS:  ALCARRIZOS- LUPERÓN"/>
    <s v="0000-NO APLICA"/>
    <s v="S"/>
    <n v="150000000"/>
    <n v="150000000"/>
    <n v="0"/>
    <n v="0"/>
  </r>
  <r>
    <x v="0"/>
    <x v="0"/>
    <x v="1"/>
    <x v="7"/>
    <s v="2.2.2.2-Maquinaria y equipo"/>
    <s v="2.2.2.2.1-Equipo de transporte"/>
    <s v="0211-MINISTERIO DE OBRAS PÚBLICAS Y COMUNICACIONES"/>
    <s v="0004-OFICINA METROPOLITANA DE SERVICIOS DE AUTOBUSES"/>
    <s v="2-SERVICIOS ECONÓMICOS"/>
    <s v="2.6-Transporte"/>
    <s v="2.6.01-Transporte por carretera"/>
    <s v="2.6-BIENES MUEBLES, INMUEBLES E INTANGIBLES"/>
    <s v="2.6.4-VEHÍCULOS Y EQUIPO DE TRANSPORTE, TRACCIÓN Y ELEVACIÓN"/>
    <s v="99-MULTIPROVINCIAL"/>
    <s v="20-FONDOS CON DESTINO ESPECÍFICO"/>
    <s v="No Informado-"/>
    <s v="00-N/A"/>
    <s v="0000-NO APLICA"/>
    <s v="N"/>
    <n v="26700000"/>
    <n v="28300000"/>
    <n v="27956519.489999998"/>
    <n v="27956519.489999998"/>
  </r>
  <r>
    <x v="0"/>
    <x v="0"/>
    <x v="1"/>
    <x v="7"/>
    <s v="2.2.2.2-Maquinaria y equipo"/>
    <s v="2.2.2.2.1-Equipo de transporte"/>
    <s v="0211-MINISTERIO DE OBRAS PÚBLICAS Y COMUNICACIONES"/>
    <s v="0009-OFICINA NACIONAL DE METEOROLOGÍA"/>
    <s v="2-SERVICIOS ECONÓMICOS"/>
    <s v="2.7-Comunicaciones"/>
    <s v="2.7.01-Comunicaciones"/>
    <s v="2.6-BIENES MUEBLES, INMUEBLES E INTANGIBLES"/>
    <s v="2.6.4-VEHÍCULOS Y EQUIPO DE TRANSPORTE, TRACCIÓN Y ELEVACIÓN"/>
    <s v="99-MULTIPROVINCIAL"/>
    <s v="10-FONDO GENERAL"/>
    <s v="No Informado-"/>
    <s v="00-N/A"/>
    <s v="0000-NO APLICA"/>
    <s v="N"/>
    <n v="50000"/>
    <n v="3505000"/>
    <n v="0"/>
    <n v="0"/>
  </r>
  <r>
    <x v="0"/>
    <x v="0"/>
    <x v="1"/>
    <x v="7"/>
    <s v="2.2.2.2-Maquinaria y equipo"/>
    <s v="2.2.2.2.1-Equipo de transporte"/>
    <s v="0211-MINISTERIO DE OBRAS PÚBLICAS Y COMUNICACIONES"/>
    <s v="0010-COMISION PRESIDENCIAL PARA LA MODERNIZACION Y SEGURIDAD PORTUARIAS"/>
    <s v="2-SERVICIOS ECONÓMICOS"/>
    <s v="2.6-Transporte"/>
    <s v="2.6.02-Transporte por agua"/>
    <s v="2.6-BIENES MUEBLES, INMUEBLES E INTANGIBLES"/>
    <s v="2.6.4-VEHÍCULOS Y EQUIPO DE TRANSPORTE, TRACCIÓN Y ELEVACIÓN"/>
    <s v="99-MULTIPROVINCIAL"/>
    <s v="10-FONDO GENERAL"/>
    <s v="No Informado-"/>
    <s v="00-N/A"/>
    <s v="0000-NO APLICA"/>
    <s v="N"/>
    <n v="2800000"/>
    <n v="5232100"/>
    <n v="5232059"/>
    <n v="5232059"/>
  </r>
  <r>
    <x v="0"/>
    <x v="0"/>
    <x v="1"/>
    <x v="7"/>
    <s v="2.2.2.2-Maquinaria y equipo"/>
    <s v="2.2.2.2.1-Equipo de transporte"/>
    <s v="0212-MINISTERIO DE INDUSTRIA, COMERCIO Y MIPYMES (MICM)"/>
    <s v="0001-MINISTERIO DE INDUSTRIA, COMERCIO y MIPYMES (MICM)"/>
    <s v="2-SERVICIOS ECONÓMICOS"/>
    <s v="2.1-Asuntos económicos, comerciales y laborales"/>
    <s v="2.1.01-Asuntos económicos y regulación del comercio"/>
    <s v="2.6-BIENES MUEBLES, INMUEBLES E INTANGIBLES"/>
    <s v="2.6.4-VEHÍCULOS Y EQUIPO DE TRANSPORTE, TRACCIÓN Y ELEVACIÓN"/>
    <s v="99-MULTIPROVINCIAL"/>
    <s v="10-FONDO GENERAL"/>
    <s v="No Informado-"/>
    <s v="00-N/A"/>
    <s v="0000-NO APLICA"/>
    <s v="N"/>
    <n v="500000"/>
    <n v="830600"/>
    <n v="201426"/>
    <n v="201426"/>
  </r>
  <r>
    <x v="0"/>
    <x v="0"/>
    <x v="1"/>
    <x v="7"/>
    <s v="2.2.2.2-Maquinaria y equipo"/>
    <s v="2.2.2.2.1-Equipo de transporte"/>
    <s v="0212-MINISTERIO DE INDUSTRIA, COMERCIO Y MIPYMES (MICM)"/>
    <s v="0001-MINISTERIO DE INDUSTRIA, COMERCIO y MIPYMES (MICM)"/>
    <s v="2-SERVICIOS ECONÓMICOS"/>
    <s v="2.1-Asuntos económicos, comerciales y laborales"/>
    <s v="2.1.01-Asuntos económicos y regulación del comercio"/>
    <s v="2.6-BIENES MUEBLES, INMUEBLES E INTANGIBLES"/>
    <s v="2.6.4-VEHÍCULOS Y EQUIPO DE TRANSPORTE, TRACCIÓN Y ELEVACIÓN"/>
    <s v="99-MULTIPROVINCIAL"/>
    <s v="20-FONDOS CON DESTINO ESPECÍFICO"/>
    <s v="No Informado-"/>
    <s v="00-N/A"/>
    <s v="0000-NO APLICA"/>
    <s v="N"/>
    <n v="30000000"/>
    <n v="45750000"/>
    <n v="38573190.009999998"/>
    <n v="38573190.009999998"/>
  </r>
  <r>
    <x v="0"/>
    <x v="0"/>
    <x v="1"/>
    <x v="7"/>
    <s v="2.2.2.2-Maquinaria y equipo"/>
    <s v="2.2.2.2.1-Equipo de transporte"/>
    <s v="0213-MINISTERIO DE TURISMO"/>
    <s v="0001-MINISTERIO DE TURISMO"/>
    <s v="2-SERVICIOS ECONÓMICOS"/>
    <s v="2.9-Otros servicios económicos"/>
    <s v="2.9.03-Turismo"/>
    <s v="2.6-BIENES MUEBLES, INMUEBLES E INTANGIBLES"/>
    <s v="2.6.4-VEHÍCULOS Y EQUIPO DE TRANSPORTE, TRACCIÓN Y ELEVACIÓN"/>
    <s v="99-MULTIPROVINCIAL"/>
    <s v="10-FONDO GENERAL"/>
    <s v="No Informado-"/>
    <s v="00-N/A"/>
    <s v="0000-NO APLICA"/>
    <s v="N"/>
    <n v="47210129"/>
    <n v="45470143"/>
    <n v="0"/>
    <n v="0"/>
  </r>
  <r>
    <x v="0"/>
    <x v="0"/>
    <x v="1"/>
    <x v="7"/>
    <s v="2.2.2.2-Maquinaria y equipo"/>
    <s v="2.2.2.2.1-Equipo de transporte"/>
    <s v="0213-MINISTERIO DE TURISMO"/>
    <s v="0002-COMITE EJECUTOR DE INFRAESTRUCTA EN ZONAS TURISTICAS (CEIZTUR)"/>
    <s v="2-SERVICIOS ECONÓMICOS"/>
    <s v="2.9-Otros servicios económicos"/>
    <s v="2.9.03-Turismo"/>
    <s v="2.6-BIENES MUEBLES, INMUEBLES E INTANGIBLES"/>
    <s v="2.6.4-VEHÍCULOS Y EQUIPO DE TRANSPORTE, TRACCIÓN Y ELEVACIÓN"/>
    <s v="99-MULTIPROVINCIAL"/>
    <s v="20-FONDOS CON DESTINO ESPECÍFICO"/>
    <s v="No Informado-"/>
    <s v="00-N/A"/>
    <s v="0000-NO APLICA"/>
    <s v="N"/>
    <n v="34200000"/>
    <n v="296003865"/>
    <n v="20545397"/>
    <n v="20545397"/>
  </r>
  <r>
    <x v="0"/>
    <x v="0"/>
    <x v="1"/>
    <x v="7"/>
    <s v="2.2.2.2-Maquinaria y equipo"/>
    <s v="2.2.2.2.1-Equipo de transporte"/>
    <s v="0214-PROCURADURÍA GENERAL DE LA REPÚBLICA"/>
    <s v="0001-PROCURADURIA GENERAL DE LA REPUBLICA DOMINICANA"/>
    <s v="1-SERVICIOS  GENERALES"/>
    <s v="1.4-Justicia, orden público y seguridad"/>
    <s v="1.4.03-Administración y servicios de justicia"/>
    <s v="2.6-BIENES MUEBLES, INMUEBLES E INTANGIBLES"/>
    <s v="2.6.4-VEHÍCULOS Y EQUIPO DE TRANSPORTE, TRACCIÓN Y ELEVACIÓN"/>
    <s v="99-MULTIPROVINCIAL"/>
    <s v="20-FONDOS CON DESTINO ESPECÍFICO"/>
    <s v="No Informado-"/>
    <s v="00-N/A"/>
    <s v="0000-NO APLICA"/>
    <s v="N"/>
    <n v="0"/>
    <n v="800000"/>
    <n v="466666.69"/>
    <n v="466666.69"/>
  </r>
  <r>
    <x v="0"/>
    <x v="0"/>
    <x v="1"/>
    <x v="7"/>
    <s v="2.2.2.2-Maquinaria y equipo"/>
    <s v="2.2.2.2.1-Equipo de transporte"/>
    <s v="0215-MINISTERIO DE LA MUJER"/>
    <s v="0001-MINISTERIO DE LA MUJER"/>
    <s v="1-SERVICIOS  GENERALES"/>
    <s v="1.1-Administración general"/>
    <s v="1.1.05-Gestión de la administración general para transversalizar el enfoque de género"/>
    <s v="2.6-BIENES MUEBLES, INMUEBLES E INTANGIBLES"/>
    <s v="2.6.4-VEHÍCULOS Y EQUIPO DE TRANSPORTE, TRACCIÓN Y ELEVACIÓN"/>
    <s v="99-MULTIPROVINCIAL"/>
    <s v="10-FONDO GENERAL"/>
    <s v="No Informado-"/>
    <s v="00-N/A"/>
    <s v="0000-NO APLICA"/>
    <s v="N"/>
    <n v="0"/>
    <n v="5835320"/>
    <n v="26030.3"/>
    <n v="19776.3"/>
  </r>
  <r>
    <x v="0"/>
    <x v="0"/>
    <x v="1"/>
    <x v="7"/>
    <s v="2.2.2.2-Maquinaria y equipo"/>
    <s v="2.2.2.2.1-Equipo de transporte"/>
    <s v="0215-MINISTERIO DE LA MUJER"/>
    <s v="0001-MINISTERIO DE LA MUJER"/>
    <s v="4-SERVICIOS SOCIALES"/>
    <s v="4.2-Salud"/>
    <s v="4.2.04-Servicios médicos en salud sexual/reproductiva y de centros de salud materno infantil"/>
    <s v="2.6-BIENES MUEBLES, INMUEBLES E INTANGIBLES"/>
    <s v="2.6.4-VEHÍCULOS Y EQUIPO DE TRANSPORTE, TRACCIÓN Y ELEVACIÓN"/>
    <s v="99-MULTIPROVINCIAL"/>
    <s v="10-FONDO GENERAL"/>
    <s v="No Informado-"/>
    <s v="00-N/A"/>
    <s v="0000-NO APLICA"/>
    <s v="N"/>
    <n v="0"/>
    <n v="4300000"/>
    <n v="4299760"/>
    <n v="4299760"/>
  </r>
  <r>
    <x v="0"/>
    <x v="0"/>
    <x v="1"/>
    <x v="7"/>
    <s v="2.2.2.2-Maquinaria y equipo"/>
    <s v="2.2.2.2.1-Equipo de transporte"/>
    <s v="0215-MINISTERIO DE LA MUJER"/>
    <s v="0001-MINISTERIO DE LA MUJER"/>
    <s v="4-SERVICIOS SOCIALES"/>
    <s v="4.6-Equidad de género"/>
    <s v="4.6.04-Acciones de prevención, atención y protección de violencia de género"/>
    <s v="2.6-BIENES MUEBLES, INMUEBLES E INTANGIBLES"/>
    <s v="2.6.4-VEHÍCULOS Y EQUIPO DE TRANSPORTE, TRACCIÓN Y ELEVACIÓN"/>
    <s v="99-MULTIPROVINCIAL"/>
    <s v="10-FONDO GENERAL"/>
    <s v="No Informado-"/>
    <s v="00-N/A"/>
    <s v="0000-NO APLICA"/>
    <s v="N"/>
    <n v="0"/>
    <n v="857872"/>
    <n v="744124.57"/>
    <n v="530319.64"/>
  </r>
  <r>
    <x v="0"/>
    <x v="0"/>
    <x v="1"/>
    <x v="7"/>
    <s v="2.2.2.2-Maquinaria y equipo"/>
    <s v="2.2.2.2.1-Equipo de transporte"/>
    <s v="0215-MINISTERIO DE LA MUJER"/>
    <s v="0001-MINISTERIO DE LA MUJER"/>
    <s v="4-SERVICIOS SOCIALES"/>
    <s v="4.6-Equidad de género"/>
    <s v="4.6.04-Acciones de prevención, atención y protección de violencia de género"/>
    <s v="2.6-BIENES MUEBLES, INMUEBLES E INTANGIBLES"/>
    <s v="2.6.4-VEHÍCULOS Y EQUIPO DE TRANSPORTE, TRACCIÓN Y ELEVACIÓN"/>
    <s v="99-MULTIPROVINCIAL"/>
    <s v="70-DONACION EXTERNA"/>
    <s v="No Informado-"/>
    <s v="00-N/A"/>
    <s v="0000-NO APLICA"/>
    <s v="N"/>
    <n v="0"/>
    <n v="16000000"/>
    <n v="5476800"/>
    <n v="5476800"/>
  </r>
  <r>
    <x v="0"/>
    <x v="0"/>
    <x v="1"/>
    <x v="7"/>
    <s v="2.2.2.2-Maquinaria y equipo"/>
    <s v="2.2.2.2.1-Equipo de transporte"/>
    <s v="0216-MINISTERIO DE CULTURA"/>
    <s v="0001-MINISTERIO DE CULTURA"/>
    <s v="4-SERVICIOS SOCIALES"/>
    <s v="4.3-Actividades deportivas, recreativas, culturales y religiosas"/>
    <s v="4.3.03-Servicios culturales"/>
    <s v="2.6-BIENES MUEBLES, INMUEBLES E INTANGIBLES"/>
    <s v="2.6.4-VEHÍCULOS Y EQUIPO DE TRANSPORTE, TRACCIÓN Y ELEVACIÓN"/>
    <s v="99-MULTIPROVINCIAL"/>
    <s v="10-FONDO GENERAL"/>
    <s v="No Informado-"/>
    <s v="00-N/A"/>
    <s v="0000-NO APLICA"/>
    <s v="N"/>
    <n v="0"/>
    <n v="25000"/>
    <n v="0"/>
    <n v="0"/>
  </r>
  <r>
    <x v="0"/>
    <x v="0"/>
    <x v="1"/>
    <x v="7"/>
    <s v="2.2.2.2-Maquinaria y equipo"/>
    <s v="2.2.2.2.1-Equipo de transporte"/>
    <s v="0216-MINISTERIO DE CULTURA"/>
    <s v="0003-BIBLIOTECA NACIONAL PEDRO HENRÍQUEZ UREÑA"/>
    <s v="4-SERVICIOS SOCIALES"/>
    <s v="4.3-Actividades deportivas, recreativas, culturales y religiosas"/>
    <s v="4.3.03-Servicios culturales"/>
    <s v="2.6-BIENES MUEBLES, INMUEBLES E INTANGIBLES"/>
    <s v="2.6.4-VEHÍCULOS Y EQUIPO DE TRANSPORTE, TRACCIÓN Y ELEVACIÓN"/>
    <s v="99-MULTIPROVINCIAL"/>
    <s v="10-FONDO GENERAL"/>
    <s v="No Informado-"/>
    <s v="00-Dirección y coordinación de servicios bibliotecarios a los productos 02, 06 y 07"/>
    <s v="0000-NO APLICA"/>
    <s v="N"/>
    <n v="10000"/>
    <n v="10000"/>
    <n v="0"/>
    <n v="0"/>
  </r>
  <r>
    <x v="0"/>
    <x v="0"/>
    <x v="1"/>
    <x v="7"/>
    <s v="2.2.2.2-Maquinaria y equipo"/>
    <s v="2.2.2.2.1-Equipo de transporte"/>
    <s v="0216-MINISTERIO DE CULTURA"/>
    <s v="0005-DIRECCIÓN GENERAL DE BELLAS ARTES"/>
    <s v="4-SERVICIOS SOCIALES"/>
    <s v="4.3-Actividades deportivas, recreativas, culturales y religiosas"/>
    <s v="4.3.03-Servicios culturales"/>
    <s v="2.6-BIENES MUEBLES, INMUEBLES E INTANGIBLES"/>
    <s v="2.6.4-VEHÍCULOS Y EQUIPO DE TRANSPORTE, TRACCIÓN Y ELEVACIÓN"/>
    <s v="99-MULTIPROVINCIAL"/>
    <s v="10-FONDO GENERAL"/>
    <s v="No Informado-"/>
    <s v="00-N/A"/>
    <s v="0000-NO APLICA"/>
    <s v="N"/>
    <n v="5200000"/>
    <n v="2707500"/>
    <n v="2523092.16"/>
    <n v="0"/>
  </r>
  <r>
    <x v="0"/>
    <x v="0"/>
    <x v="1"/>
    <x v="7"/>
    <s v="2.2.2.2-Maquinaria y equipo"/>
    <s v="2.2.2.2.1-Equipo de transporte"/>
    <s v="0218-MINISTERIO DE MEDIO AMBIENTE Y RECURSOS NATURALES"/>
    <s v="0001-MINISTERIO  DE MEDIO AMBIENTE Y RECURSOS NATURALES"/>
    <s v="2-SERVICIOS ECONÓMICOS"/>
    <s v="2.2-Agropecuaria, caza, pesca y silvicultura"/>
    <s v="2.2.06-Gestión o apoyo de labores de reforestación"/>
    <s v="2.6-BIENES MUEBLES, INMUEBLES E INTANGIBLES"/>
    <s v="2.6.4-VEHÍCULOS Y EQUIPO DE TRANSPORTE, TRACCIÓN Y ELEVACIÓN"/>
    <s v="99-MULTIPROVINCIAL"/>
    <s v="10-FONDO GENERAL"/>
    <s v="No Informado-"/>
    <s v="00-N/A"/>
    <s v="0000-NO APLICA"/>
    <s v="N"/>
    <n v="22332514"/>
    <n v="924"/>
    <n v="0"/>
    <n v="0"/>
  </r>
  <r>
    <x v="0"/>
    <x v="0"/>
    <x v="1"/>
    <x v="7"/>
    <s v="2.2.2.2-Maquinaria y equipo"/>
    <s v="2.2.2.2.1-Equipo de transporte"/>
    <s v="0218-MINISTERIO DE MEDIO AMBIENTE Y RECURSOS NATURALES"/>
    <s v="0001-MINISTERIO  DE MEDIO AMBIENTE Y RECURSOS NATURALES"/>
    <s v="2-SERVICIOS ECONÓMICOS"/>
    <s v="2.2-Agropecuaria, caza, pesca y silvicultura"/>
    <s v="2.2.06-Gestión o apoyo de labores de reforestación"/>
    <s v="2.6-BIENES MUEBLES, INMUEBLES E INTANGIBLES"/>
    <s v="2.6.4-VEHÍCULOS Y EQUIPO DE TRANSPORTE, TRACCIÓN Y ELEVACIÓN"/>
    <s v="99-MULTIPROVINCIAL"/>
    <s v="20-FONDOS CON DESTINO ESPECÍFICO"/>
    <s v="No Informado-"/>
    <s v="00-N/A"/>
    <s v="0000-NO APLICA"/>
    <s v="N"/>
    <n v="15500000"/>
    <n v="1679483"/>
    <n v="0"/>
    <n v="0"/>
  </r>
  <r>
    <x v="0"/>
    <x v="0"/>
    <x v="1"/>
    <x v="7"/>
    <s v="2.2.2.2-Maquinaria y equipo"/>
    <s v="2.2.2.2.1-Equipo de transporte"/>
    <s v="0218-MINISTERIO DE MEDIO AMBIENTE Y RECURSOS NATURALES"/>
    <s v="0001-MINISTERIO  DE MEDIO AMBIENTE Y RECURSOS NATURALES"/>
    <s v="3-PROTECCIÓN DEL MEDIO AMBIENTE"/>
    <s v="3.1-Protección del aire, agua y suelo"/>
    <s v="3.1.02-Administración del agua"/>
    <s v="2.6-BIENES MUEBLES, INMUEBLES E INTANGIBLES"/>
    <s v="2.6.4-VEHÍCULOS Y EQUIPO DE TRANSPORTE, TRACCIÓN Y ELEVACIÓN"/>
    <s v="99-MULTIPROVINCIAL"/>
    <s v="10-FONDO GENERAL"/>
    <s v="No Informado-"/>
    <s v="00-N/A"/>
    <s v="0000-NO APLICA"/>
    <s v="N"/>
    <n v="13553300"/>
    <n v="53300"/>
    <n v="0"/>
    <n v="0"/>
  </r>
  <r>
    <x v="0"/>
    <x v="0"/>
    <x v="1"/>
    <x v="7"/>
    <s v="2.2.2.2-Maquinaria y equipo"/>
    <s v="2.2.2.2.1-Equipo de transporte"/>
    <s v="0218-MINISTERIO DE MEDIO AMBIENTE Y RECURSOS NATURALES"/>
    <s v="0001-MINISTERIO  DE MEDIO AMBIENTE Y RECURSOS NATURALES"/>
    <s v="3-PROTECCIÓN DEL MEDIO AMBIENTE"/>
    <s v="3.1-Protección del aire, agua y suelo"/>
    <s v="3.1.02-Administración del agua"/>
    <s v="2.6-BIENES MUEBLES, INMUEBLES E INTANGIBLES"/>
    <s v="2.6.4-VEHÍCULOS Y EQUIPO DE TRANSPORTE, TRACCIÓN Y ELEVACIÓN"/>
    <s v="99-MULTIPROVINCIAL"/>
    <s v="20-FONDOS CON DESTINO ESPECÍFICO"/>
    <s v="No Informado-"/>
    <s v="00-N/A"/>
    <s v="0000-NO APLICA"/>
    <s v="N"/>
    <n v="9300000"/>
    <n v="0"/>
    <n v="0"/>
    <n v="0"/>
  </r>
  <r>
    <x v="0"/>
    <x v="0"/>
    <x v="1"/>
    <x v="7"/>
    <s v="2.2.2.2-Maquinaria y equipo"/>
    <s v="2.2.2.2.1-Equipo de transporte"/>
    <s v="0218-MINISTERIO DE MEDIO AMBIENTE Y RECURSOS NATURALES"/>
    <s v="0001-MINISTERIO  DE MEDIO AMBIENTE Y RECURSOS NATURALES"/>
    <s v="3-PROTECCIÓN DEL MEDIO AMBIENTE"/>
    <s v="3.1-Protección del aire, agua y suelo"/>
    <s v="3.1.04-Protección del suelo contra la erosión y otras formas de degradación física"/>
    <s v="2.6-BIENES MUEBLES, INMUEBLES E INTANGIBLES"/>
    <s v="2.6.4-VEHÍCULOS Y EQUIPO DE TRANSPORTE, TRACCIÓN Y ELEVACIÓN"/>
    <s v="99-MULTIPROVINCIAL"/>
    <s v="10-FONDO GENERAL"/>
    <s v="No Informado-"/>
    <s v="00-N/A"/>
    <s v="0000-NO APLICA"/>
    <s v="N"/>
    <n v="383419"/>
    <n v="419"/>
    <n v="0"/>
    <n v="0"/>
  </r>
  <r>
    <x v="0"/>
    <x v="0"/>
    <x v="1"/>
    <x v="7"/>
    <s v="2.2.2.2-Maquinaria y equipo"/>
    <s v="2.2.2.2.1-Equipo de transporte"/>
    <s v="0218-MINISTERIO DE MEDIO AMBIENTE Y RECURSOS NATURALES"/>
    <s v="0001-MINISTERIO  DE MEDIO AMBIENTE Y RECURSOS NATURALES"/>
    <s v="3-PROTECCIÓN DEL MEDIO AMBIENTE"/>
    <s v="3.2-Protección de la biodiversidad y ordenación de desechos"/>
    <s v="3.2.02-Ordenación de desechos"/>
    <s v="2.6-BIENES MUEBLES, INMUEBLES E INTANGIBLES"/>
    <s v="2.6.4-VEHÍCULOS Y EQUIPO DE TRANSPORTE, TRACCIÓN Y ELEVACIÓN"/>
    <s v="99-MULTIPROVINCIAL"/>
    <s v="10-FONDO GENERAL"/>
    <s v="No Informado-"/>
    <s v="00-N/A"/>
    <s v="0000-NO APLICA"/>
    <s v="N"/>
    <n v="0"/>
    <n v="39806000"/>
    <n v="0"/>
    <n v="0"/>
  </r>
  <r>
    <x v="0"/>
    <x v="0"/>
    <x v="1"/>
    <x v="7"/>
    <s v="2.2.2.2-Maquinaria y equipo"/>
    <s v="2.2.2.2.1-Equipo de transporte"/>
    <s v="0218-MINISTERIO DE MEDIO AMBIENTE Y RECURSOS NATURALES"/>
    <s v="0001-MINISTERIO  DE MEDIO AMBIENTE Y RECURSOS NATURALES"/>
    <s v="3-PROTECCIÓN DEL MEDIO AMBIENTE"/>
    <s v="3.2-Protección de la biodiversidad y ordenación de desechos"/>
    <s v="3.2.04-Conciencia y conocimiento de la biodiversidad"/>
    <s v="2.6-BIENES MUEBLES, INMUEBLES E INTANGIBLES"/>
    <s v="2.6.4-VEHÍCULOS Y EQUIPO DE TRANSPORTE, TRACCIÓN Y ELEVACIÓN"/>
    <s v="99-MULTIPROVINCIAL"/>
    <s v="10-FONDO GENERAL"/>
    <s v="No Informado-"/>
    <s v="00-N/A"/>
    <s v="0000-NO APLICA"/>
    <s v="N"/>
    <n v="0"/>
    <n v="3164000"/>
    <n v="0"/>
    <n v="0"/>
  </r>
  <r>
    <x v="0"/>
    <x v="0"/>
    <x v="1"/>
    <x v="7"/>
    <s v="2.2.2.2-Maquinaria y equipo"/>
    <s v="2.2.2.2.1-Equipo de transporte"/>
    <s v="0218-MINISTERIO DE MEDIO AMBIENTE Y RECURSOS NATURALES"/>
    <s v="0001-MINISTERIO  DE MEDIO AMBIENTE Y RECURSOS NATURALES"/>
    <s v="3-PROTECCIÓN DEL MEDIO AMBIENTE"/>
    <s v="3.2-Protección de la biodiversidad y ordenación de desechos"/>
    <s v="3.2.05-Bioseguridad"/>
    <s v="2.6-BIENES MUEBLES, INMUEBLES E INTANGIBLES"/>
    <s v="2.6.4-VEHÍCULOS Y EQUIPO DE TRANSPORTE, TRACCIÓN Y ELEVACIÓN"/>
    <s v="99-MULTIPROVINCIAL"/>
    <s v="10-FONDO GENERAL"/>
    <s v="No Informado-"/>
    <s v="00-N/A"/>
    <s v="0000-NO APLICA"/>
    <s v="N"/>
    <n v="576693"/>
    <n v="0"/>
    <n v="0"/>
    <n v="0"/>
  </r>
  <r>
    <x v="0"/>
    <x v="0"/>
    <x v="1"/>
    <x v="7"/>
    <s v="2.2.2.2-Maquinaria y equipo"/>
    <s v="2.2.2.2.1-Equipo de transporte"/>
    <s v="0218-MINISTERIO DE MEDIO AMBIENTE Y RECURSOS NATURALES"/>
    <s v="0001-MINISTERIO  DE MEDIO AMBIENTE Y RECURSOS NATURALES"/>
    <s v="3-PROTECCIÓN DEL MEDIO AMBIENTE"/>
    <s v="3.2-Protección de la biodiversidad y ordenación de desechos"/>
    <s v="3.2.05-Bioseguridad"/>
    <s v="2.6-BIENES MUEBLES, INMUEBLES E INTANGIBLES"/>
    <s v="2.6.4-VEHÍCULOS Y EQUIPO DE TRANSPORTE, TRACCIÓN Y ELEVACIÓN"/>
    <s v="99-MULTIPROVINCIAL"/>
    <s v="20-FONDOS CON DESTINO ESPECÍFICO"/>
    <s v="No Informado-"/>
    <s v="00-N/A"/>
    <s v="0000-NO APLICA"/>
    <s v="N"/>
    <n v="2974395"/>
    <n v="0"/>
    <n v="0"/>
    <n v="0"/>
  </r>
  <r>
    <x v="0"/>
    <x v="0"/>
    <x v="1"/>
    <x v="7"/>
    <s v="2.2.2.2-Maquinaria y equipo"/>
    <s v="2.2.2.2.1-Equipo de transporte"/>
    <s v="0218-MINISTERIO DE MEDIO AMBIENTE Y RECURSOS NATURALES"/>
    <s v="0001-MINISTERIO  DE MEDIO AMBIENTE Y RECURSOS NATURALES"/>
    <s v="3-PROTECCIÓN DEL MEDIO AMBIENTE"/>
    <s v="3.2-Protección de la biodiversidad y ordenación de desechos"/>
    <s v="3.2.07-Biodiversidad y planificación del desarrollo"/>
    <s v="2.6-BIENES MUEBLES, INMUEBLES E INTANGIBLES"/>
    <s v="2.6.4-VEHÍCULOS Y EQUIPO DE TRANSPORTE, TRACCIÓN Y ELEVACIÓN"/>
    <s v="99-MULTIPROVINCIAL"/>
    <s v="10-FONDO GENERAL"/>
    <s v="No Informado-"/>
    <s v="00-N/A"/>
    <s v="0000-NO APLICA"/>
    <s v="N"/>
    <n v="5440925"/>
    <n v="40925"/>
    <n v="0"/>
    <n v="0"/>
  </r>
  <r>
    <x v="0"/>
    <x v="0"/>
    <x v="1"/>
    <x v="7"/>
    <s v="2.2.2.2-Maquinaria y equipo"/>
    <s v="2.2.2.2.1-Equipo de transporte"/>
    <s v="0218-MINISTERIO DE MEDIO AMBIENTE Y RECURSOS NATURALES"/>
    <s v="0001-MINISTERIO  DE MEDIO AMBIENTE Y RECURSOS NATURALES"/>
    <s v="3-PROTECCIÓN DEL MEDIO AMBIENTE"/>
    <s v="3.2-Protección de la biodiversidad y ordenación de desechos"/>
    <s v="3.2.07-Biodiversidad y planificación del desarrollo"/>
    <s v="2.6-BIENES MUEBLES, INMUEBLES E INTANGIBLES"/>
    <s v="2.6.4-VEHÍCULOS Y EQUIPO DE TRANSPORTE, TRACCIÓN Y ELEVACIÓN"/>
    <s v="99-MULTIPROVINCIAL"/>
    <s v="20-FONDOS CON DESTINO ESPECÍFICO"/>
    <s v="No Informado-"/>
    <s v="00-N/A"/>
    <s v="0000-NO APLICA"/>
    <s v="N"/>
    <n v="15500000"/>
    <n v="0"/>
    <n v="0"/>
    <n v="0"/>
  </r>
  <r>
    <x v="0"/>
    <x v="0"/>
    <x v="1"/>
    <x v="7"/>
    <s v="2.2.2.2-Maquinaria y equipo"/>
    <s v="2.2.2.2.1-Equipo de transporte"/>
    <s v="0218-MINISTERIO DE MEDIO AMBIENTE Y RECURSOS NATURALES"/>
    <s v="0001-MINISTERIO  DE MEDIO AMBIENTE Y RECURSOS NATURALES"/>
    <s v="3-PROTECCIÓN DEL MEDIO AMBIENTE"/>
    <s v="3.2-Protección de la biodiversidad y ordenación de desechos"/>
    <s v="3.2.09-Áreas protegidas y otras medidas de conservación"/>
    <s v="2.6-BIENES MUEBLES, INMUEBLES E INTANGIBLES"/>
    <s v="2.6.4-VEHÍCULOS Y EQUIPO DE TRANSPORTE, TRACCIÓN Y ELEVACIÓN"/>
    <s v="99-MULTIPROVINCIAL"/>
    <s v="10-FONDO GENERAL"/>
    <s v="No Informado-"/>
    <s v="00-N/A"/>
    <s v="0000-NO APLICA"/>
    <s v="N"/>
    <n v="71750"/>
    <n v="71750"/>
    <n v="0"/>
    <n v="0"/>
  </r>
  <r>
    <x v="0"/>
    <x v="0"/>
    <x v="1"/>
    <x v="7"/>
    <s v="2.2.2.2-Maquinaria y equipo"/>
    <s v="2.2.2.2.1-Equipo de transporte"/>
    <s v="0218-MINISTERIO DE MEDIO AMBIENTE Y RECURSOS NATURALES"/>
    <s v="0001-MINISTERIO  DE MEDIO AMBIENTE Y RECURSOS NATURALES"/>
    <s v="3-PROTECCIÓN DEL MEDIO AMBIENTE"/>
    <s v="3.2-Protección de la biodiversidad y ordenación de desechos"/>
    <s v="3.2.09-Áreas protegidas y otras medidas de conservación"/>
    <s v="2.6-BIENES MUEBLES, INMUEBLES E INTANGIBLES"/>
    <s v="2.6.4-VEHÍCULOS Y EQUIPO DE TRANSPORTE, TRACCIÓN Y ELEVACIÓN"/>
    <s v="99-MULTIPROVINCIAL"/>
    <s v="20-FONDOS CON DESTINO ESPECÍFICO"/>
    <s v="No Informado-"/>
    <s v="00-N/A"/>
    <s v="0000-NO APLICA"/>
    <s v="N"/>
    <n v="24800000"/>
    <n v="0"/>
    <n v="0"/>
    <n v="0"/>
  </r>
  <r>
    <x v="0"/>
    <x v="0"/>
    <x v="1"/>
    <x v="7"/>
    <s v="2.2.2.2-Maquinaria y equipo"/>
    <s v="2.2.2.2.1-Equipo de transporte"/>
    <s v="0218-MINISTERIO DE MEDIO AMBIENTE Y RECURSOS NATURALES"/>
    <s v="0001-MINISTERIO  DE MEDIO AMBIENTE Y RECURSOS NATURALES"/>
    <s v="3-PROTECCIÓN DEL MEDIO AMBIENTE"/>
    <s v="3.2-Protección de la biodiversidad y ordenación de desechos"/>
    <s v="3.2.10-Restauración"/>
    <s v="2.6-BIENES MUEBLES, INMUEBLES E INTANGIBLES"/>
    <s v="2.6.4-VEHÍCULOS Y EQUIPO DE TRANSPORTE, TRACCIÓN Y ELEVACIÓN"/>
    <s v="99-MULTIPROVINCIAL"/>
    <s v="20-FONDOS CON DESTINO ESPECÍFICO"/>
    <s v="No Informado-"/>
    <s v="00-N/A"/>
    <s v="0000-NO APLICA"/>
    <s v="N"/>
    <n v="6200000"/>
    <n v="0"/>
    <n v="0"/>
    <n v="0"/>
  </r>
  <r>
    <x v="0"/>
    <x v="0"/>
    <x v="1"/>
    <x v="7"/>
    <s v="2.2.2.2-Maquinaria y equipo"/>
    <s v="2.2.2.2.1-Equipo de transporte"/>
    <s v="0218-MINISTERIO DE MEDIO AMBIENTE Y RECURSOS NATURALES"/>
    <s v="0001-MINISTERIO  DE MEDIO AMBIENTE Y RECURSOS NATURALES"/>
    <s v="3-PROTECCIÓN DEL MEDIO AMBIENTE"/>
    <s v="3.2-Protección de la biodiversidad y ordenación de desechos"/>
    <s v="3.2.11-Uso sostenible"/>
    <s v="2.6-BIENES MUEBLES, INMUEBLES E INTANGIBLES"/>
    <s v="2.6.4-VEHÍCULOS Y EQUIPO DE TRANSPORTE, TRACCIÓN Y ELEVACIÓN"/>
    <s v="99-MULTIPROVINCIAL"/>
    <s v="10-FONDO GENERAL"/>
    <s v="No Informado-"/>
    <s v="00-N/A"/>
    <s v="0000-NO APLICA"/>
    <s v="N"/>
    <n v="5493520"/>
    <n v="93520"/>
    <n v="0"/>
    <n v="0"/>
  </r>
  <r>
    <x v="0"/>
    <x v="0"/>
    <x v="1"/>
    <x v="7"/>
    <s v="2.2.2.2-Maquinaria y equipo"/>
    <s v="2.2.2.2.1-Equipo de transporte"/>
    <s v="0218-MINISTERIO DE MEDIO AMBIENTE Y RECURSOS NATURALES"/>
    <s v="0001-MINISTERIO  DE MEDIO AMBIENTE Y RECURSOS NATURALES"/>
    <s v="3-PROTECCIÓN DEL MEDIO AMBIENTE"/>
    <s v="3.2-Protección de la biodiversidad y ordenación de desechos"/>
    <s v="3.2.11-Uso sostenible"/>
    <s v="2.6-BIENES MUEBLES, INMUEBLES E INTANGIBLES"/>
    <s v="2.6.4-VEHÍCULOS Y EQUIPO DE TRANSPORTE, TRACCIÓN Y ELEVACIÓN"/>
    <s v="99-MULTIPROVINCIAL"/>
    <s v="20-FONDOS CON DESTINO ESPECÍFICO"/>
    <s v="No Informado-"/>
    <s v="00-N/A"/>
    <s v="0000-NO APLICA"/>
    <s v="N"/>
    <n v="6200000"/>
    <n v="6200000"/>
    <n v="0"/>
    <n v="0"/>
  </r>
  <r>
    <x v="0"/>
    <x v="0"/>
    <x v="1"/>
    <x v="7"/>
    <s v="2.2.2.2-Maquinaria y equipo"/>
    <s v="2.2.2.2.1-Equipo de transporte"/>
    <s v="0218-MINISTERIO DE MEDIO AMBIENTE Y RECURSOS NATURALES"/>
    <s v="0001-MINISTERIO  DE MEDIO AMBIENTE Y RECURSOS NATURALES"/>
    <s v="3-PROTECCIÓN DEL MEDIO AMBIENTE"/>
    <s v="3.2-Protección de la biodiversidad y ordenación de desechos"/>
    <s v="3.2.99-Planificación, gestión y supervisión de la protección del medio ambiente"/>
    <s v="2.6-BIENES MUEBLES, INMUEBLES E INTANGIBLES"/>
    <s v="2.6.4-VEHÍCULOS Y EQUIPO DE TRANSPORTE, TRACCIÓN Y ELEVACIÓN"/>
    <s v="99-MULTIPROVINCIAL"/>
    <s v="10-FONDO GENERAL"/>
    <s v="No Informado-"/>
    <s v="00-N/A"/>
    <s v="0000-NO APLICA"/>
    <s v="N"/>
    <n v="10417169"/>
    <n v="339661116"/>
    <n v="5670858.54"/>
    <n v="5670858.54"/>
  </r>
  <r>
    <x v="0"/>
    <x v="0"/>
    <x v="1"/>
    <x v="7"/>
    <s v="2.2.2.2-Maquinaria y equipo"/>
    <s v="2.2.2.2.1-Equipo de transporte"/>
    <s v="0218-MINISTERIO DE MEDIO AMBIENTE Y RECURSOS NATURALES"/>
    <s v="0001-MINISTERIO  DE MEDIO AMBIENTE Y RECURSOS NATURALES"/>
    <s v="3-PROTECCIÓN DEL MEDIO AMBIENTE"/>
    <s v="3.2-Protección de la biodiversidad y ordenación de desechos"/>
    <s v="3.2.99-Planificación, gestión y supervisión de la protección del medio ambiente"/>
    <s v="2.6-BIENES MUEBLES, INMUEBLES E INTANGIBLES"/>
    <s v="2.6.4-VEHÍCULOS Y EQUIPO DE TRANSPORTE, TRACCIÓN Y ELEVACIÓN"/>
    <s v="99-MULTIPROVINCIAL"/>
    <s v="20-FONDOS CON DESTINO ESPECÍFICO"/>
    <s v="No Informado-"/>
    <s v="00-N/A"/>
    <s v="0000-NO APLICA"/>
    <s v="N"/>
    <n v="77500000"/>
    <n v="138800000"/>
    <n v="138187840"/>
    <n v="138187840"/>
  </r>
  <r>
    <x v="0"/>
    <x v="0"/>
    <x v="1"/>
    <x v="7"/>
    <s v="2.2.2.2-Maquinaria y equipo"/>
    <s v="2.2.2.2.1-Equipo de transporte"/>
    <s v="0218-MINISTERIO DE MEDIO AMBIENTE Y RECURSOS NATURALES"/>
    <s v="0001-MINISTERIO  DE MEDIO AMBIENTE Y RECURSOS NATURALES"/>
    <s v="3-PROTECCIÓN DEL MEDIO AMBIENTE"/>
    <s v="3.2-Protección de la biodiversidad y ordenación de desechos"/>
    <s v="3.2.99-Planificación, gestión y supervisión de la protección del medio ambiente"/>
    <s v="2.6-BIENES MUEBLES, INMUEBLES E INTANGIBLES"/>
    <s v="2.6.4-VEHÍCULOS Y EQUIPO DE TRANSPORTE, TRACCIÓN Y ELEVACIÓN"/>
    <s v="06-DUARTE"/>
    <s v="10-FONDO GENERAL"/>
    <s v="15003-MANEJO DE PAISAJES PRODUCTIVOS INTEGRADOS DE LAS CUENCAS DE LOS RÍOS YAQUE DEL NORTE Y YUNA"/>
    <s v="08-MANEJO DE PAISAJES PRODUCTIVOS INTEGRADOS DE LAS CUENCAS DE LOS RÍOS YAQUE DEL NORTE Y YUNA"/>
    <s v="0000-NO APLICA"/>
    <s v="S"/>
    <n v="6132000"/>
    <n v="6132000"/>
    <n v="0"/>
    <n v="0"/>
  </r>
  <r>
    <x v="0"/>
    <x v="0"/>
    <x v="1"/>
    <x v="7"/>
    <s v="2.2.2.2-Maquinaria y equipo"/>
    <s v="2.2.2.2.1-Equipo de transporte"/>
    <s v="0218-MINISTERIO DE MEDIO AMBIENTE Y RECURSOS NATURALES"/>
    <s v="0001-MINISTERIO  DE MEDIO AMBIENTE Y RECURSOS NATURALES"/>
    <s v="3-PROTECCIÓN DEL MEDIO AMBIENTE"/>
    <s v="3.2-Protección de la biodiversidad y ordenación de desechos"/>
    <s v="3.2.99-Planificación, gestión y supervisión de la protección del medio ambiente"/>
    <s v="2.6-BIENES MUEBLES, INMUEBLES E INTANGIBLES"/>
    <s v="2.6.4-VEHÍCULOS Y EQUIPO DE TRANSPORTE, TRACCIÓN Y ELEVACIÓN"/>
    <s v="31-SAN JOSE DE OCOA"/>
    <s v="10-FONDO GENERAL"/>
    <s v="13852-RESTAURACIÓN DE LA CUENCA  DEL RÍO OCOA Y SU  COSTA EN LA PROVINCIA SAN JOSÉ DE OCOA."/>
    <s v="05-RESTAURACIÓN DE LA CUENCA  DEL RÍO OCOA Y SU  COSTA EN LA PROVINCIA SAN JOSÉ DE OCOA."/>
    <s v="0000-NO APLICA"/>
    <s v="S"/>
    <n v="8453320"/>
    <n v="8453320"/>
    <n v="0"/>
    <n v="0"/>
  </r>
  <r>
    <x v="0"/>
    <x v="0"/>
    <x v="1"/>
    <x v="7"/>
    <s v="2.2.2.2-Maquinaria y equipo"/>
    <s v="2.2.2.2.1-Equipo de transporte"/>
    <s v="0218-MINISTERIO DE MEDIO AMBIENTE Y RECURSOS NATURALES"/>
    <s v="0001-MINISTERIO  DE MEDIO AMBIENTE Y RECURSOS NATURALES"/>
    <s v="3-PROTECCIÓN DEL MEDIO AMBIENTE"/>
    <s v="3.3-Cambio Climático"/>
    <s v="3.3.01-Mixtos"/>
    <s v="2.6-BIENES MUEBLES, INMUEBLES E INTANGIBLES"/>
    <s v="2.6.4-VEHÍCULOS Y EQUIPO DE TRANSPORTE, TRACCIÓN Y ELEVACIÓN"/>
    <s v="99-MULTIPROVINCIAL"/>
    <s v="10-FONDO GENERAL"/>
    <s v="No Informado-"/>
    <s v="00-N/A"/>
    <s v="0000-NO APLICA"/>
    <s v="N"/>
    <n v="4550"/>
    <n v="17114550"/>
    <n v="0"/>
    <n v="0"/>
  </r>
  <r>
    <x v="0"/>
    <x v="0"/>
    <x v="1"/>
    <x v="7"/>
    <s v="2.2.2.2-Maquinaria y equipo"/>
    <s v="2.2.2.2.1-Equipo de transporte"/>
    <s v="0218-MINISTERIO DE MEDIO AMBIENTE Y RECURSOS NATURALES"/>
    <s v="0007-UNIDAD TÉCNICA EJECUTORA DE PROYECTOS DE DESARROLLO AGROFORESTAL"/>
    <s v="3-PROTECCIÓN DEL MEDIO AMBIENTE"/>
    <s v="3.2-Protección de la biodiversidad y ordenación de desechos"/>
    <s v="3.2.99-Planificación, gestión y supervisión de la protección del medio ambiente"/>
    <s v="2.6-BIENES MUEBLES, INMUEBLES E INTANGIBLES"/>
    <s v="2.6.4-VEHÍCULOS Y EQUIPO DE TRANSPORTE, TRACCIÓN Y ELEVACIÓN"/>
    <s v="02-AZUA"/>
    <s v="60-CREDITO EXTERNO"/>
    <s v="13928-Recuperación de la Cobertura Vegetal en Cuencas Hidrográficas de la República Dominicana."/>
    <s v="07-Recuperación de la Cobertura Vegetal en Cuencas Hidrográficas de la República Dominicana."/>
    <s v="0000-NO APLICA"/>
    <s v="S"/>
    <n v="4600000"/>
    <n v="2612385.7200000002"/>
    <n v="1187200"/>
    <n v="1187200"/>
  </r>
  <r>
    <x v="0"/>
    <x v="0"/>
    <x v="1"/>
    <x v="7"/>
    <s v="2.2.2.2-Maquinaria y equipo"/>
    <s v="2.2.2.2.1-Equipo de transporte"/>
    <s v="0218-MINISTERIO DE MEDIO AMBIENTE Y RECURSOS NATURALES"/>
    <s v="0007-UNIDAD TÉCNICA EJECUTORA DE PROYECTOS DE DESARROLLO AGROFORESTAL"/>
    <s v="3-PROTECCIÓN DEL MEDIO AMBIENTE"/>
    <s v="3.2-Protección de la biodiversidad y ordenación de desechos"/>
    <s v="3.2.99-Planificación, gestión y supervisión de la protección del medio ambiente"/>
    <s v="2.6-BIENES MUEBLES, INMUEBLES E INTANGIBLES"/>
    <s v="2.6.4-VEHÍCULOS Y EQUIPO DE TRANSPORTE, TRACCIÓN Y ELEVACIÓN"/>
    <s v="03-BAHORUCO"/>
    <s v="60-CREDITO EXTERNO"/>
    <s v="13928-Recuperación de la Cobertura Vegetal en Cuencas Hidrográficas de la República Dominicana."/>
    <s v="07-Recuperación de la Cobertura Vegetal en Cuencas Hidrográficas de la República Dominicana."/>
    <s v="0000-NO APLICA"/>
    <s v="S"/>
    <n v="2300000"/>
    <n v="1306192.8600000001"/>
    <n v="593600"/>
    <n v="593600"/>
  </r>
  <r>
    <x v="0"/>
    <x v="0"/>
    <x v="1"/>
    <x v="7"/>
    <s v="2.2.2.2-Maquinaria y equipo"/>
    <s v="2.2.2.2.1-Equipo de transporte"/>
    <s v="0218-MINISTERIO DE MEDIO AMBIENTE Y RECURSOS NATURALES"/>
    <s v="0007-UNIDAD TÉCNICA EJECUTORA DE PROYECTOS DE DESARROLLO AGROFORESTAL"/>
    <s v="3-PROTECCIÓN DEL MEDIO AMBIENTE"/>
    <s v="3.2-Protección de la biodiversidad y ordenación de desechos"/>
    <s v="3.2.99-Planificación, gestión y supervisión de la protección del medio ambiente"/>
    <s v="2.6-BIENES MUEBLES, INMUEBLES E INTANGIBLES"/>
    <s v="2.6.4-VEHÍCULOS Y EQUIPO DE TRANSPORTE, TRACCIÓN Y ELEVACIÓN"/>
    <s v="04-BARAHONA"/>
    <s v="60-CREDITO EXTERNO"/>
    <s v="13928-Recuperación de la Cobertura Vegetal en Cuencas Hidrográficas de la República Dominicana."/>
    <s v="07-Recuperación de la Cobertura Vegetal en Cuencas Hidrográficas de la República Dominicana."/>
    <s v="0000-NO APLICA"/>
    <s v="S"/>
    <n v="2300000"/>
    <n v="1306192.8600000001"/>
    <n v="593600"/>
    <n v="593600"/>
  </r>
  <r>
    <x v="0"/>
    <x v="0"/>
    <x v="1"/>
    <x v="7"/>
    <s v="2.2.2.2-Maquinaria y equipo"/>
    <s v="2.2.2.2.1-Equipo de transporte"/>
    <s v="0218-MINISTERIO DE MEDIO AMBIENTE Y RECURSOS NATURALES"/>
    <s v="0007-UNIDAD TÉCNICA EJECUTORA DE PROYECTOS DE DESARROLLO AGROFORESTAL"/>
    <s v="3-PROTECCIÓN DEL MEDIO AMBIENTE"/>
    <s v="3.2-Protección de la biodiversidad y ordenación de desechos"/>
    <s v="3.2.99-Planificación, gestión y supervisión de la protección del medio ambiente"/>
    <s v="2.6-BIENES MUEBLES, INMUEBLES E INTANGIBLES"/>
    <s v="2.6.4-VEHÍCULOS Y EQUIPO DE TRANSPORTE, TRACCIÓN Y ELEVACIÓN"/>
    <s v="07-ELIAS PINA"/>
    <s v="60-CREDITO EXTERNO"/>
    <s v="13928-Recuperación de la Cobertura Vegetal en Cuencas Hidrográficas de la República Dominicana."/>
    <s v="07-Recuperación de la Cobertura Vegetal en Cuencas Hidrográficas de la República Dominicana."/>
    <s v="0000-NO APLICA"/>
    <s v="S"/>
    <n v="2300000"/>
    <n v="1306192.8600000001"/>
    <n v="593600"/>
    <n v="593600"/>
  </r>
  <r>
    <x v="0"/>
    <x v="0"/>
    <x v="1"/>
    <x v="7"/>
    <s v="2.2.2.2-Maquinaria y equipo"/>
    <s v="2.2.2.2.1-Equipo de transporte"/>
    <s v="0218-MINISTERIO DE MEDIO AMBIENTE Y RECURSOS NATURALES"/>
    <s v="0007-UNIDAD TÉCNICA EJECUTORA DE PROYECTOS DE DESARROLLO AGROFORESTAL"/>
    <s v="3-PROTECCIÓN DEL MEDIO AMBIENTE"/>
    <s v="3.2-Protección de la biodiversidad y ordenación de desechos"/>
    <s v="3.2.99-Planificación, gestión y supervisión de la protección del medio ambiente"/>
    <s v="2.6-BIENES MUEBLES, INMUEBLES E INTANGIBLES"/>
    <s v="2.6.4-VEHÍCULOS Y EQUIPO DE TRANSPORTE, TRACCIÓN Y ELEVACIÓN"/>
    <s v="10-INDEPENDENCIA"/>
    <s v="60-CREDITO EXTERNO"/>
    <s v="13928-Recuperación de la Cobertura Vegetal en Cuencas Hidrográficas de la República Dominicana."/>
    <s v="07-Recuperación de la Cobertura Vegetal en Cuencas Hidrográficas de la República Dominicana."/>
    <s v="0000-NO APLICA"/>
    <s v="S"/>
    <n v="2300000"/>
    <n v="1306248.3400000001"/>
    <n v="593960"/>
    <n v="593959.99"/>
  </r>
  <r>
    <x v="0"/>
    <x v="0"/>
    <x v="1"/>
    <x v="7"/>
    <s v="2.2.2.2-Maquinaria y equipo"/>
    <s v="2.2.2.2.1-Equipo de transporte"/>
    <s v="0218-MINISTERIO DE MEDIO AMBIENTE Y RECURSOS NATURALES"/>
    <s v="0007-UNIDAD TÉCNICA EJECUTORA DE PROYECTOS DE DESARROLLO AGROFORESTAL"/>
    <s v="3-PROTECCIÓN DEL MEDIO AMBIENTE"/>
    <s v="3.2-Protección de la biodiversidad y ordenación de desechos"/>
    <s v="3.2.99-Planificación, gestión y supervisión de la protección del medio ambiente"/>
    <s v="2.6-BIENES MUEBLES, INMUEBLES E INTANGIBLES"/>
    <s v="2.6.4-VEHÍCULOS Y EQUIPO DE TRANSPORTE, TRACCIÓN Y ELEVACIÓN"/>
    <s v="22-SAN JUAN"/>
    <s v="60-CREDITO EXTERNO"/>
    <s v="13928-Recuperación de la Cobertura Vegetal en Cuencas Hidrográficas de la República Dominicana."/>
    <s v="07-Recuperación de la Cobertura Vegetal en Cuencas Hidrográficas de la República Dominicana."/>
    <s v="0000-NO APLICA"/>
    <s v="S"/>
    <n v="2300000"/>
    <n v="1306192.8600000001"/>
    <n v="593600"/>
    <n v="593600"/>
  </r>
  <r>
    <x v="0"/>
    <x v="0"/>
    <x v="1"/>
    <x v="7"/>
    <s v="2.2.2.2-Maquinaria y equipo"/>
    <s v="2.2.2.2.1-Equipo de transporte"/>
    <s v="0219-MINISTERIO DE EDUCACIÓN SUPERIOR CIENCIA Y TECNOLOGÍA"/>
    <s v="0001-MINISTERIO DE EDUCACION SUPERIOR, CIENCIA Y TECNOLOGIA"/>
    <s v="4-SERVICIOS SOCIALES"/>
    <s v="4.4-Educación"/>
    <s v="4.4.04-Educación superior"/>
    <s v="2.6-BIENES MUEBLES, INMUEBLES E INTANGIBLES"/>
    <s v="2.6.4-VEHÍCULOS Y EQUIPO DE TRANSPORTE, TRACCIÓN Y ELEVACIÓN"/>
    <s v="99-MULTIPROVINCIAL"/>
    <s v="10-FONDO GENERAL"/>
    <s v="No Informado-"/>
    <s v="00-N/A"/>
    <s v="0000-NO APLICA"/>
    <s v="N"/>
    <n v="2000000"/>
    <n v="26075000"/>
    <n v="0"/>
    <n v="0"/>
  </r>
  <r>
    <x v="0"/>
    <x v="0"/>
    <x v="1"/>
    <x v="7"/>
    <s v="2.2.2.2-Maquinaria y equipo"/>
    <s v="2.2.2.2.1-Equipo de transporte"/>
    <s v="0219-MINISTERIO DE EDUCACIÓN SUPERIOR CIENCIA Y TECNOLOGÍA"/>
    <s v="0002-INSTITUTO TECNOLÓGICO DE LAS AMÉRICAS"/>
    <s v="4-SERVICIOS SOCIALES"/>
    <s v="4.4-Educación"/>
    <s v="4.4.06-Educación técnica"/>
    <s v="2.6-BIENES MUEBLES, INMUEBLES E INTANGIBLES"/>
    <s v="2.6.4-VEHÍCULOS Y EQUIPO DE TRANSPORTE, TRACCIÓN Y ELEVACIÓN"/>
    <s v="99-MULTIPROVINCIAL"/>
    <s v="20-FONDOS CON DESTINO ESPECÍFICO"/>
    <s v="No Informado-"/>
    <s v="00-N/A"/>
    <s v="0000-NO APLICA"/>
    <s v="N"/>
    <n v="10000000"/>
    <n v="3300000"/>
    <n v="0"/>
    <n v="0"/>
  </r>
  <r>
    <x v="0"/>
    <x v="0"/>
    <x v="1"/>
    <x v="7"/>
    <s v="2.2.2.2-Maquinaria y equipo"/>
    <s v="2.2.2.2.1-Equipo de transporte"/>
    <s v="0219-MINISTERIO DE EDUCACIÓN SUPERIOR CIENCIA Y TECNOLOGÍA"/>
    <s v="0003-INSTITUTO TECNICO SUPERIOR COMUNITARIO"/>
    <s v="4-SERVICIOS SOCIALES"/>
    <s v="4.4-Educación"/>
    <s v="4.4.04-Educación superior"/>
    <s v="2.6-BIENES MUEBLES, INMUEBLES E INTANGIBLES"/>
    <s v="2.6.4-VEHÍCULOS Y EQUIPO DE TRANSPORTE, TRACCIÓN Y ELEVACIÓN"/>
    <s v="99-MULTIPROVINCIAL"/>
    <s v="10-FONDO GENERAL"/>
    <s v="No Informado-"/>
    <s v="00-N/A"/>
    <s v="0000-NO APLICA"/>
    <s v="N"/>
    <n v="300000"/>
    <n v="300000"/>
    <n v="0"/>
    <n v="0"/>
  </r>
  <r>
    <x v="0"/>
    <x v="0"/>
    <x v="1"/>
    <x v="7"/>
    <s v="2.2.2.2-Maquinaria y equipo"/>
    <s v="2.2.2.2.1-Equipo de transporte"/>
    <s v="0220-MINISTERIO DE ECONOMÍA, PLANIFICACIÓN Y DESARROLLO"/>
    <s v="0001-MINISTERIO DE ECONOMIA, PLANIFICACION Y DESARROLLO"/>
    <s v="1-SERVICIOS  GENERALES"/>
    <s v="1.1-Administración general"/>
    <s v="1.1.02-Gestión administrativa, financiera, fiscal, económica y planificación"/>
    <s v="2.6-BIENES MUEBLES, INMUEBLES E INTANGIBLES"/>
    <s v="2.6.4-VEHÍCULOS Y EQUIPO DE TRANSPORTE, TRACCIÓN Y ELEVACIÓN"/>
    <s v="99-MULTIPROVINCIAL"/>
    <s v="10-FONDO GENERAL"/>
    <s v="No Informado-"/>
    <s v="00-N/A"/>
    <s v="0000-NO APLICA"/>
    <s v="N"/>
    <n v="0"/>
    <n v="33597500"/>
    <n v="13597500"/>
    <n v="13597500"/>
  </r>
  <r>
    <x v="0"/>
    <x v="0"/>
    <x v="1"/>
    <x v="7"/>
    <s v="2.2.2.2-Maquinaria y equipo"/>
    <s v="2.2.2.2.1-Equipo de transporte"/>
    <s v="0220-MINISTERIO DE ECONOMÍA, PLANIFICACIÓN Y DESARROLLO"/>
    <s v="0005-DIRECCION GENERAL DE COOPERACION MULTILATERAL"/>
    <s v="4-SERVICIOS SOCIALES"/>
    <s v="4.1-Vivienda y servicios comunitarios"/>
    <s v="4.1.02-Desarrollo comunitario"/>
    <s v="2.6-BIENES MUEBLES, INMUEBLES E INTANGIBLES"/>
    <s v="2.6.4-VEHÍCULOS Y EQUIPO DE TRANSPORTE, TRACCIÓN Y ELEVACIÓN"/>
    <s v="99-MULTIPROVINCIAL"/>
    <s v="10-FONDO GENERAL"/>
    <s v="13929-DESARROLLO DE CAPACIDADES DE INCLUSIÓN PRODUCTIVA Y RESILIENCIA DE LAS FAMILIAS (PRORURAL)"/>
    <s v="00-N/A"/>
    <s v="0000-NO APLICA"/>
    <s v="S"/>
    <n v="1069740"/>
    <n v="1069740"/>
    <n v="0"/>
    <n v="0"/>
  </r>
  <r>
    <x v="0"/>
    <x v="0"/>
    <x v="1"/>
    <x v="7"/>
    <s v="2.2.2.2-Maquinaria y equipo"/>
    <s v="2.2.2.2.1-Equipo de transporte"/>
    <s v="0220-MINISTERIO DE ECONOMÍA, PLANIFICACIÓN Y DESARROLLO"/>
    <s v="0005-DIRECCION GENERAL DE COOPERACION MULTILATERAL"/>
    <s v="4-SERVICIOS SOCIALES"/>
    <s v="4.1-Vivienda y servicios comunitarios"/>
    <s v="4.1.02-Desarrollo comunitario"/>
    <s v="2.6-BIENES MUEBLES, INMUEBLES E INTANGIBLES"/>
    <s v="2.6.4-VEHÍCULOS Y EQUIPO DE TRANSPORTE, TRACCIÓN Y ELEVACIÓN"/>
    <s v="99-MULTIPROVINCIAL"/>
    <s v="60-CREDITO EXTERNO"/>
    <s v="13929-DESARROLLO DE CAPACIDADES DE INCLUSIÓN PRODUCTIVA Y RESILIENCIA DE LAS FAMILIAS (PRORURAL)"/>
    <s v="00-N/A"/>
    <s v="0000-NO APLICA"/>
    <s v="S"/>
    <n v="5943000"/>
    <n v="5943000"/>
    <n v="0"/>
    <n v="0"/>
  </r>
  <r>
    <x v="0"/>
    <x v="0"/>
    <x v="1"/>
    <x v="7"/>
    <s v="2.2.2.2-Maquinaria y equipo"/>
    <s v="2.2.2.2.1-Equipo de transporte"/>
    <s v="0220-MINISTERIO DE ECONOMÍA, PLANIFICACIÓN Y DESARROLLO"/>
    <s v="0009-OFICINA NACIONAL DE ESTADISTICAS"/>
    <s v="1-SERVICIOS  GENERALES"/>
    <s v="1.1-Administración general"/>
    <s v="1.1.02-Gestión administrativa, financiera, fiscal, económica y planificación"/>
    <s v="2.6-BIENES MUEBLES, INMUEBLES E INTANGIBLES"/>
    <s v="2.6.4-VEHÍCULOS Y EQUIPO DE TRANSPORTE, TRACCIÓN Y ELEVACIÓN"/>
    <s v="99-MULTIPROVINCIAL"/>
    <s v="10-FONDO GENERAL"/>
    <s v="13867-CENSO  NACIONAL DE POBLACIÓN Y VIVIENDA 2020 DE LA REPÚBLICA DOMINICANA X EDICIÓN"/>
    <s v="00-N/A"/>
    <s v="0000-NO APLICA"/>
    <s v="S"/>
    <n v="283500"/>
    <n v="212223"/>
    <n v="212223"/>
    <n v="212223"/>
  </r>
  <r>
    <x v="0"/>
    <x v="0"/>
    <x v="1"/>
    <x v="7"/>
    <s v="2.2.2.2-Maquinaria y equipo"/>
    <s v="2.2.2.2.1-Equipo de transporte"/>
    <s v="0220-MINISTERIO DE ECONOMÍA, PLANIFICACIÓN Y DESARROLLO"/>
    <s v="0017-GOBERNACION DEL EDIFICIO DE OFICINAS GUBERNAMENTALES"/>
    <s v="1-SERVICIOS  GENERALES"/>
    <s v="1.1-Administración general"/>
    <s v="1.1.02-Gestión administrativa, financiera, fiscal, económica y planificación"/>
    <s v="2.6-BIENES MUEBLES, INMUEBLES E INTANGIBLES"/>
    <s v="2.6.4-VEHÍCULOS Y EQUIPO DE TRANSPORTE, TRACCIÓN Y ELEVACIÓN"/>
    <s v="99-MULTIPROVINCIAL"/>
    <s v="10-FONDO GENERAL"/>
    <s v="No Informado-"/>
    <s v="00-N/A"/>
    <s v="0000-NO APLICA"/>
    <s v="N"/>
    <n v="0"/>
    <n v="15000"/>
    <n v="0"/>
    <n v="0"/>
  </r>
  <r>
    <x v="0"/>
    <x v="0"/>
    <x v="1"/>
    <x v="7"/>
    <s v="2.2.2.2-Maquinaria y equipo"/>
    <s v="2.2.2.2.1-Equipo de transporte"/>
    <s v="0221-MINISTERIO DE ADMINISTRACIÓN PÚBLICA"/>
    <s v="0001-MINISTERIO DE ADMINISTRACION PUBLICA"/>
    <s v="1-SERVICIOS  GENERALES"/>
    <s v="1.1-Administración general"/>
    <s v="1.1.02-Gestión administrativa, financiera, fiscal, económica y planificación"/>
    <s v="2.6-BIENES MUEBLES, INMUEBLES E INTANGIBLES"/>
    <s v="2.6.4-VEHÍCULOS Y EQUIPO DE TRANSPORTE, TRACCIÓN Y ELEVACIÓN"/>
    <s v="01-DISTRITO NACIONAL"/>
    <s v="10-FONDO GENERAL"/>
    <s v="No Informado-"/>
    <s v="00-N/A"/>
    <s v="0000-NO APLICA"/>
    <s v="N"/>
    <n v="3900000"/>
    <n v="11700000"/>
    <n v="11685000"/>
    <n v="11685000"/>
  </r>
  <r>
    <x v="0"/>
    <x v="0"/>
    <x v="1"/>
    <x v="7"/>
    <s v="2.2.2.2-Maquinaria y equipo"/>
    <s v="2.2.2.2.1-Equipo de transporte"/>
    <s v="0222-MINISTERIO DE ENERGIA Y MINAS"/>
    <s v="0001-MINISTERIO DE ENERGIA Y MINAS"/>
    <s v="2-SERVICIOS ECONÓMICOS"/>
    <s v="2.4-Energía y combustible"/>
    <s v="2.4.09-Conservación, aprovechamiento y explotación racionalizada de fuentes de electricidad"/>
    <s v="2.6-BIENES MUEBLES, INMUEBLES E INTANGIBLES"/>
    <s v="2.6.4-VEHÍCULOS Y EQUIPO DE TRANSPORTE, TRACCIÓN Y ELEVACIÓN"/>
    <s v="99-MULTIPROVINCIAL"/>
    <s v="10-FONDO GENERAL"/>
    <s v="No Informado-"/>
    <s v="00-N/A"/>
    <s v="0000-NO APLICA"/>
    <s v="N"/>
    <n v="26100000"/>
    <n v="46940000"/>
    <n v="9204"/>
    <n v="0"/>
  </r>
  <r>
    <x v="0"/>
    <x v="0"/>
    <x v="1"/>
    <x v="7"/>
    <s v="2.2.2.2-Maquinaria y equipo"/>
    <s v="2.2.2.2.1-Equipo de transporte"/>
    <s v="0222-MINISTERIO DE ENERGIA Y MINAS"/>
    <s v="0002-DIRECCION GENERAL DE MINERIA"/>
    <s v="2-SERVICIOS ECONÓMICOS"/>
    <s v="2.5-Minería, manufactura y construcción"/>
    <s v="2.5.01-Extracción de recursos minerales"/>
    <s v="2.6-BIENES MUEBLES, INMUEBLES E INTANGIBLES"/>
    <s v="2.6.4-VEHÍCULOS Y EQUIPO DE TRANSPORTE, TRACCIÓN Y ELEVACIÓN"/>
    <s v="99-MULTIPROVINCIAL"/>
    <s v="10-FONDO GENERAL"/>
    <s v="No Informado-"/>
    <s v="00-N/A"/>
    <s v="0000-NO APLICA"/>
    <s v="N"/>
    <n v="0"/>
    <n v="120000"/>
    <n v="110920"/>
    <n v="110920"/>
  </r>
  <r>
    <x v="0"/>
    <x v="0"/>
    <x v="1"/>
    <x v="7"/>
    <s v="2.2.2.2-Maquinaria y equipo"/>
    <s v="2.2.2.2.1-Equipo de transporte"/>
    <s v="0222-MINISTERIO DE ENERGIA Y MINAS"/>
    <s v="0002-DIRECCION GENERAL DE MINERIA"/>
    <s v="2-SERVICIOS ECONÓMICOS"/>
    <s v="2.5-Minería, manufactura y construcción"/>
    <s v="2.5.01-Extracción de recursos minerales"/>
    <s v="2.6-BIENES MUEBLES, INMUEBLES E INTANGIBLES"/>
    <s v="2.6.4-VEHÍCULOS Y EQUIPO DE TRANSPORTE, TRACCIÓN Y ELEVACIÓN"/>
    <s v="99-MULTIPROVINCIAL"/>
    <s v="20-FONDOS CON DESTINO ESPECÍFICO"/>
    <s v="No Informado-"/>
    <s v="00-N/A"/>
    <s v="0000-NO APLICA"/>
    <s v="N"/>
    <n v="3000000"/>
    <n v="3200000"/>
    <n v="3189200"/>
    <n v="3189200"/>
  </r>
  <r>
    <x v="0"/>
    <x v="0"/>
    <x v="1"/>
    <x v="7"/>
    <s v="2.2.2.2-Maquinaria y equipo"/>
    <s v="2.2.2.2.1-Equipo de transporte"/>
    <s v="0223-MINISTERIO DE LA VIVIENDA, HABITAT Y EDIFICACIONES (MIVHED)"/>
    <s v="0001-MINISTERIO DE LA VIVIENDA, HABITAT Y EDIFICACIONES (MIVHED)"/>
    <s v="4-SERVICIOS SOCIALES"/>
    <s v="4.1-Vivienda y servicios comunitarios"/>
    <s v="4.1.01-Urbanización y servicios comunitarios"/>
    <s v="2.6-BIENES MUEBLES, INMUEBLES E INTANGIBLES"/>
    <s v="2.6.4-VEHÍCULOS Y EQUIPO DE TRANSPORTE, TRACCIÓN Y ELEVACIÓN"/>
    <s v="32-SANTO DOMINGO"/>
    <s v="50-CRÉDITO INTERNO"/>
    <s v="14649-MEJORAMIENTO DE 100,000 VIVIENDAS EN LA REPÚBLICA DOMINICANA"/>
    <s v="01-MEJORAMIENTO DE 100,000 VIVIENDAS EN LA REPÚBLICA DOMINICANA"/>
    <s v="0000-NO APLICA"/>
    <s v="S"/>
    <n v="51900000"/>
    <n v="50000000"/>
    <n v="48569926.049999997"/>
    <n v="48569926.049999997"/>
  </r>
  <r>
    <x v="0"/>
    <x v="0"/>
    <x v="1"/>
    <x v="7"/>
    <s v="2.2.2.2-Maquinaria y equipo"/>
    <s v="2.2.2.2.1-Equipo de transporte"/>
    <s v="0223-MINISTERIO DE LA VIVIENDA, HABITAT Y EDIFICACIONES (MIVHED)"/>
    <s v="0001-MINISTERIO DE LA VIVIENDA, HABITAT Y EDIFICACIONES (MIVHED)"/>
    <s v="4-SERVICIOS SOCIALES"/>
    <s v="4.2-Salud"/>
    <s v="4.2.02-Servicios hospitalarios"/>
    <s v="2.6-BIENES MUEBLES, INMUEBLES E INTANGIBLES"/>
    <s v="2.6.4-VEHÍCULOS Y EQUIPO DE TRANSPORTE, TRACCIÓN Y ELEVACIÓN"/>
    <s v="11-LA ALTAGRACIA"/>
    <s v="10-FONDO GENERAL"/>
    <s v="14124-CONSTRUCCIÓN DEL HOSPITAL MUNICIPAL DE PUNTA CANA EN LA PROVINCIA DE LA ALTAGRACIA"/>
    <s v="27-CONSTRUCCIÓN DEL HOSPITAL MUNICIPAL DE PUNTA CANA EN LA PROVINCIA DE LA ALTAGRACIA"/>
    <s v="0000-NO APLICA"/>
    <s v="S"/>
    <n v="2000000"/>
    <n v="0"/>
    <n v="0"/>
    <n v="0"/>
  </r>
  <r>
    <x v="0"/>
    <x v="0"/>
    <x v="1"/>
    <x v="7"/>
    <s v="2.2.2.2-Maquinaria y equipo"/>
    <s v="2.2.2.2.1-Equipo de transporte"/>
    <s v="0223-MINISTERIO DE LA VIVIENDA, HABITAT Y EDIFICACIONES (MIVHED)"/>
    <s v="0001-MINISTERIO DE LA VIVIENDA, HABITAT Y EDIFICACIONES (MIVHED)"/>
    <s v="4-SERVICIOS SOCIALES"/>
    <s v="4.5-Protección social"/>
    <s v="4.5.07-Vivienda social"/>
    <s v="2.6-BIENES MUEBLES, INMUEBLES E INTANGIBLES"/>
    <s v="2.6.4-VEHÍCULOS Y EQUIPO DE TRANSPORTE, TRACCIÓN Y ELEVACIÓN"/>
    <s v="99-MULTIPROVINCIAL"/>
    <s v="10-FONDO GENERAL"/>
    <s v="No Informado-"/>
    <s v="00-N/A"/>
    <s v="0000-NO APLICA"/>
    <s v="N"/>
    <n v="360000"/>
    <n v="60000"/>
    <n v="0"/>
    <n v="0"/>
  </r>
  <r>
    <x v="0"/>
    <x v="0"/>
    <x v="1"/>
    <x v="7"/>
    <s v="2.2.2.2-Maquinaria y equipo"/>
    <s v="2.2.2.2.1-Equipo de transporte"/>
    <s v="0223-MINISTERIO DE LA VIVIENDA, HABITAT Y EDIFICACIONES (MIVHED)"/>
    <s v="0001-MINISTERIO DE LA VIVIENDA, HABITAT Y EDIFICACIONES (MIVHED)"/>
    <s v="4-SERVICIOS SOCIALES"/>
    <s v="4.5-Protección social"/>
    <s v="4.5.07-Vivienda social"/>
    <s v="2.6-BIENES MUEBLES, INMUEBLES E INTANGIBLES"/>
    <s v="2.6.4-VEHÍCULOS Y EQUIPO DE TRANSPORTE, TRACCIÓN Y ELEVACIÓN"/>
    <s v="99-MULTIPROVINCIAL"/>
    <s v="20-FONDOS CON DESTINO ESPECÍFICO"/>
    <s v="No Informado-"/>
    <s v="00-N/A"/>
    <s v="0000-NO APLICA"/>
    <s v="N"/>
    <n v="4400000"/>
    <n v="51260000"/>
    <n v="47380000"/>
    <n v="47380000"/>
  </r>
  <r>
    <x v="0"/>
    <x v="0"/>
    <x v="1"/>
    <x v="7"/>
    <s v="2.2.2.2-Maquinaria y equipo"/>
    <s v="2.2.2.2.1-Equipo de transporte"/>
    <s v="0301-PODER JUDICIAL"/>
    <s v="0001-CONSEJO DEL PODER JUDICIAL"/>
    <s v="1-SERVICIOS  GENERALES"/>
    <s v="1.4-Justicia, orden público y seguridad"/>
    <s v="1.4.03-Administración y servicios de justicia"/>
    <s v="2.6-BIENES MUEBLES, INMUEBLES E INTANGIBLES"/>
    <s v="2.6.4-VEHÍCULOS Y EQUIPO DE TRANSPORTE, TRACCIÓN Y ELEVACIÓN"/>
    <s v="99-MULTIPROVINCIAL"/>
    <s v="10-FONDO GENERAL"/>
    <s v="No Informado-"/>
    <s v="00-N/A"/>
    <s v="0000-NO APLICA"/>
    <s v="N"/>
    <n v="10463301"/>
    <n v="10463301"/>
    <n v="9464486"/>
    <n v="9464486"/>
  </r>
  <r>
    <x v="0"/>
    <x v="0"/>
    <x v="1"/>
    <x v="7"/>
    <s v="2.2.2.2-Maquinaria y equipo"/>
    <s v="2.2.2.2.1-Equipo de transporte"/>
    <s v="0401-JUNTA CENTRAL ELECTORAL"/>
    <s v="0001-JUNTA CENTRAL ELECTORAL"/>
    <s v="1-SERVICIOS  GENERALES"/>
    <s v="1.1-Administración general"/>
    <s v="1.1.04-Órganos electorales y promoción de la participación ciudadana"/>
    <s v="2.6-BIENES MUEBLES, INMUEBLES E INTANGIBLES"/>
    <s v="2.6.4-VEHÍCULOS Y EQUIPO DE TRANSPORTE, TRACCIÓN Y ELEVACIÓN"/>
    <s v="99-MULTIPROVINCIAL"/>
    <s v="10-FONDO GENERAL"/>
    <s v="No Informado-"/>
    <s v="00-N/A"/>
    <s v="0000-NO APLICA"/>
    <s v="N"/>
    <n v="128000000"/>
    <n v="128000000"/>
    <n v="95302862"/>
    <n v="95302862"/>
  </r>
  <r>
    <x v="0"/>
    <x v="0"/>
    <x v="1"/>
    <x v="7"/>
    <s v="2.2.2.2-Maquinaria y equipo"/>
    <s v="2.2.2.2.1-Equipo de transporte"/>
    <s v="0402-CÁMARA DE CUENTAS"/>
    <s v="0001-CAMARA DE CUENTAS DE LA REPUBLICA DOMINICANA"/>
    <s v="1-SERVICIOS  GENERALES"/>
    <s v="1.1-Administración general"/>
    <s v="1.1.02-Gestión administrativa, financiera, fiscal, económica y planificación"/>
    <s v="2.6-BIENES MUEBLES, INMUEBLES E INTANGIBLES"/>
    <s v="2.6.4-VEHÍCULOS Y EQUIPO DE TRANSPORTE, TRACCIÓN Y ELEVACIÓN"/>
    <s v="99-MULTIPROVINCIAL"/>
    <s v="10-FONDO GENERAL"/>
    <s v="No Informado-"/>
    <s v="00-N/A"/>
    <s v="0000-NO APLICA"/>
    <s v="N"/>
    <n v="8550000"/>
    <n v="8550000"/>
    <n v="8550000"/>
    <n v="8550000"/>
  </r>
  <r>
    <x v="0"/>
    <x v="0"/>
    <x v="1"/>
    <x v="7"/>
    <s v="2.2.2.2-Maquinaria y equipo"/>
    <s v="2.2.2.2.1-Equipo de transporte"/>
    <s v="0404-DEFENSOR DEL PUEBLO"/>
    <s v="0001-DEFENSOR DEL PUEBLO"/>
    <s v="1-SERVICIOS  GENERALES"/>
    <s v="1.4-Justicia, orden público y seguridad"/>
    <s v="1.4.03-Administración y servicios de justicia"/>
    <s v="2.6-BIENES MUEBLES, INMUEBLES E INTANGIBLES"/>
    <s v="2.6.4-VEHÍCULOS Y EQUIPO DE TRANSPORTE, TRACCIÓN Y ELEVACIÓN"/>
    <s v="99-MULTIPROVINCIAL"/>
    <s v="10-FONDO GENERAL"/>
    <s v="No Informado-"/>
    <s v="00-N/A"/>
    <s v="0000-NO APLICA"/>
    <s v="N"/>
    <n v="6000000"/>
    <n v="4895000"/>
    <n v="0"/>
    <n v="0"/>
  </r>
  <r>
    <x v="0"/>
    <x v="0"/>
    <x v="1"/>
    <x v="7"/>
    <s v="2.2.2.2-Maquinaria y equipo"/>
    <s v="2.2.2.2.1-Equipo de transporte"/>
    <s v="0405-TRIBUNAL SUPERIOR  ELECTORAL ( TSE)"/>
    <s v="0001-TRIBUNAL SUPERIOR  ELECTORAL TSE"/>
    <s v="1-SERVICIOS  GENERALES"/>
    <s v="1.1-Administración general"/>
    <s v="1.1.04-Órganos electorales y promoción de la participación ciudadana"/>
    <s v="2.6-BIENES MUEBLES, INMUEBLES E INTANGIBLES"/>
    <s v="2.6.4-VEHÍCULOS Y EQUIPO DE TRANSPORTE, TRACCIÓN Y ELEVACIÓN"/>
    <s v="99-MULTIPROVINCIAL"/>
    <s v="10-FONDO GENERAL"/>
    <s v="No Informado-"/>
    <s v="00-N/A"/>
    <s v="0000-NO APLICA"/>
    <s v="N"/>
    <n v="10500000"/>
    <n v="11000000"/>
    <n v="10500000"/>
    <n v="10500000"/>
  </r>
  <r>
    <x v="0"/>
    <x v="0"/>
    <x v="1"/>
    <x v="7"/>
    <s v="2.2.2.2-Maquinaria y equipo"/>
    <s v="2.2.2.2.3-Otra maquinaria y equipo"/>
    <s v="0101-SENADO DE LA REPÚBLICA"/>
    <s v="0001-SENADO DE LA REPÚBLICA DOMINICANA"/>
    <s v="1-SERVICIOS  GENERALES"/>
    <s v="1.1-Administración general"/>
    <s v="1.1.01-Órganos ejecutivos y legislativos"/>
    <s v="2.6-BIENES MUEBLES, INMUEBLES E INTANGIBLES"/>
    <s v="2.6.5-MAQUINARIA, OTROS EQUIPOS Y HERRAMIENTAS"/>
    <s v="99-MULTIPROVINCIAL"/>
    <s v="10-FONDO GENERAL"/>
    <s v="No Informado-"/>
    <s v="00-N/A"/>
    <s v="0000-NO APLICA"/>
    <s v="N"/>
    <n v="1675000"/>
    <n v="1675000"/>
    <n v="1256250"/>
    <n v="1256250"/>
  </r>
  <r>
    <x v="0"/>
    <x v="0"/>
    <x v="1"/>
    <x v="7"/>
    <s v="2.2.2.2-Maquinaria y equipo"/>
    <s v="2.2.2.2.3-Otra maquinaria y equipo"/>
    <s v="0102-CÁMARA DE DIPUTADOS"/>
    <s v="0001-CÁMARA DE DIPUTADOS"/>
    <s v="1-SERVICIOS  GENERALES"/>
    <s v="1.1-Administración general"/>
    <s v="1.1.01-Órganos ejecutivos y legislativos"/>
    <s v="2.6-BIENES MUEBLES, INMUEBLES E INTANGIBLES"/>
    <s v="2.6.5-MAQUINARIA, OTROS EQUIPOS Y HERRAMIENTAS"/>
    <s v="99-MULTIPROVINCIAL"/>
    <s v="10-FONDO GENERAL"/>
    <s v="No Informado-"/>
    <s v="00-N/A"/>
    <s v="0000-NO APLICA"/>
    <s v="N"/>
    <n v="6500000"/>
    <n v="6500000"/>
    <n v="2803361.99"/>
    <n v="2803361.99"/>
  </r>
  <r>
    <x v="0"/>
    <x v="0"/>
    <x v="1"/>
    <x v="7"/>
    <s v="2.2.2.2-Maquinaria y equipo"/>
    <s v="2.2.2.2.3-Otra maquinaria y equipo"/>
    <s v="0201-PRESIDENCIA DE LA REPÚBLICA"/>
    <s v="0001-CONTRALORIA GENERAL DE LA REPUBLICA"/>
    <s v="1-SERVICIOS  GENERALES"/>
    <s v="1.1-Administración general"/>
    <s v="1.1.02-Gestión administrativa, financiera, fiscal, económica y planificación"/>
    <s v="2.6-BIENES MUEBLES, INMUEBLES E INTANGIBLES"/>
    <s v="2.6.5-MAQUINARIA, OTROS EQUIPOS Y HERRAMIENTAS"/>
    <s v="99-MULTIPROVINCIAL"/>
    <s v="10-FONDO GENERAL"/>
    <s v="No Informado-"/>
    <s v="00-N/A"/>
    <s v="0000-NO APLICA"/>
    <s v="N"/>
    <n v="21662000"/>
    <n v="40221665.640000001"/>
    <n v="25063608.07"/>
    <n v="20961016.699999999"/>
  </r>
  <r>
    <x v="0"/>
    <x v="0"/>
    <x v="1"/>
    <x v="7"/>
    <s v="2.2.2.2-Maquinaria y equipo"/>
    <s v="2.2.2.2.3-Otra maquinaria y equipo"/>
    <s v="0201-PRESIDENCIA DE LA REPÚBLICA"/>
    <s v="0001-CONTRALORIA GENERAL DE LA REPUBLICA"/>
    <s v="1-SERVICIOS  GENERALES"/>
    <s v="1.1-Administración general"/>
    <s v="1.1.02-Gestión administrativa, financiera, fiscal, económica y planificación"/>
    <s v="2.6-BIENES MUEBLES, INMUEBLES E INTANGIBLES"/>
    <s v="2.6.5-MAQUINARIA, OTROS EQUIPOS Y HERRAMIENTAS"/>
    <s v="99-MULTIPROVINCIAL"/>
    <s v="50-CRÉDITO INTERNO"/>
    <s v="No Informado-"/>
    <s v="00-N/A"/>
    <s v="0000-NO APLICA"/>
    <s v="N"/>
    <n v="0"/>
    <n v="28500000"/>
    <n v="0"/>
    <n v="0"/>
  </r>
  <r>
    <x v="0"/>
    <x v="0"/>
    <x v="1"/>
    <x v="7"/>
    <s v="2.2.2.2-Maquinaria y equipo"/>
    <s v="2.2.2.2.3-Otra maquinaria y equipo"/>
    <s v="0201-PRESIDENCIA DE LA REPÚBLICA"/>
    <s v="0001-CONTRALORIA GENERAL DE LA REPUBLICA"/>
    <s v="4-SERVICIOS SOCIALES"/>
    <s v="4.5-Protección social"/>
    <s v="4.5.09-Juventud"/>
    <s v="2.6-BIENES MUEBLES, INMUEBLES E INTANGIBLES"/>
    <s v="2.6.5-MAQUINARIA, OTROS EQUIPOS Y HERRAMIENTAS"/>
    <s v="99-MULTIPROVINCIAL"/>
    <s v="10-FONDO GENERAL"/>
    <s v="No Informado-"/>
    <s v="00-N/A"/>
    <s v="0000-NO APLICA"/>
    <s v="N"/>
    <n v="747000"/>
    <n v="1490700"/>
    <n v="1122332.44"/>
    <n v="0"/>
  </r>
  <r>
    <x v="0"/>
    <x v="0"/>
    <x v="1"/>
    <x v="7"/>
    <s v="2.2.2.2-Maquinaria y equipo"/>
    <s v="2.2.2.2.3-Otra maquinaria y equipo"/>
    <s v="0201-PRESIDENCIA DE LA REPÚBLICA"/>
    <s v="0001-CONTRALORIA GENERAL DE LA REPUBLICA"/>
    <s v="4-SERVICIOS SOCIALES"/>
    <s v="4.5-Protección social"/>
    <s v="4.5.09-Juventud"/>
    <s v="2.6-BIENES MUEBLES, INMUEBLES E INTANGIBLES"/>
    <s v="2.6.5-MAQUINARIA, OTROS EQUIPOS Y HERRAMIENTAS"/>
    <s v="32-SANTO DOMINGO"/>
    <s v="10-FONDO GENERAL"/>
    <s v="13856-CONSTRUCCIÓN CENTRO MODELO DE PRESTACIÓN DE SERVICIOS PARA MUJERES (CIUDAD MUJER)"/>
    <s v="05-CONSTRUCCIÓN CENTRO MODELO DE PRESTACIÓN DE SERVICIOS PARA MUJERES (CIUDAD MUJER)"/>
    <s v="0000-NO APLICA"/>
    <s v="S"/>
    <n v="68984443"/>
    <n v="1200000"/>
    <n v="1033000"/>
    <n v="1033000"/>
  </r>
  <r>
    <x v="0"/>
    <x v="0"/>
    <x v="1"/>
    <x v="7"/>
    <s v="2.2.2.2-Maquinaria y equipo"/>
    <s v="2.2.2.2.3-Otra maquinaria y equipo"/>
    <s v="0201-PRESIDENCIA DE LA REPÚBLICA"/>
    <s v="0001-CONTRALORIA GENERAL DE LA REPUBLICA"/>
    <s v="4-SERVICIOS SOCIALES"/>
    <s v="4.5-Protección social"/>
    <s v="4.5.10-Asistencia social"/>
    <s v="2.6-BIENES MUEBLES, INMUEBLES E INTANGIBLES"/>
    <s v="2.6.5-MAQUINARIA, OTROS EQUIPOS Y HERRAMIENTAS"/>
    <s v="99-MULTIPROVINCIAL"/>
    <s v="10-FONDO GENERAL"/>
    <s v="No Informado-"/>
    <s v="00-N/A"/>
    <s v="0000-NO APLICA"/>
    <s v="N"/>
    <n v="3249055"/>
    <n v="15801017.98"/>
    <n v="4135605.48"/>
    <n v="3352663.68"/>
  </r>
  <r>
    <x v="0"/>
    <x v="0"/>
    <x v="1"/>
    <x v="7"/>
    <s v="2.2.2.2-Maquinaria y equipo"/>
    <s v="2.2.2.2.3-Otra maquinaria y equipo"/>
    <s v="0201-PRESIDENCIA DE LA REPÚBLICA"/>
    <s v="0001-CONTRALORIA GENERAL DE LA REPUBLICA"/>
    <s v="4-SERVICIOS SOCIALES"/>
    <s v="4.5-Protección social"/>
    <s v="4.5.99-Planificación, gestión y supervisión de la protección social"/>
    <s v="2.6-BIENES MUEBLES, INMUEBLES E INTANGIBLES"/>
    <s v="2.6.5-MAQUINARIA, OTROS EQUIPOS Y HERRAMIENTAS"/>
    <s v="99-MULTIPROVINCIAL"/>
    <s v="70-DONACION EXTERNA"/>
    <s v="14958-FORTALECIMIENTO DE LA CAPACIDAD DE RESPUESTA DE LOS PROGRAMAS DE PROTECCIÓN SOCIAL ANTE EMERGENCIAS EN LA REPÚBLICA DOMINICANA"/>
    <s v="00-N/A"/>
    <s v="0000-NO APLICA"/>
    <s v="S"/>
    <n v="11906470"/>
    <n v="11906470"/>
    <n v="0"/>
    <n v="0"/>
  </r>
  <r>
    <x v="0"/>
    <x v="0"/>
    <x v="1"/>
    <x v="7"/>
    <s v="2.2.2.2-Maquinaria y equipo"/>
    <s v="2.2.2.2.3-Otra maquinaria y equipo"/>
    <s v="0201-PRESIDENCIA DE LA REPÚBLICA"/>
    <s v="0003-PLAN PRESIDENCIAL CONTRA LA POBREZA"/>
    <s v="4-SERVICIOS SOCIALES"/>
    <s v="4.5-Protección social"/>
    <s v="4.5.10-Asistencia social"/>
    <s v="2.6-BIENES MUEBLES, INMUEBLES E INTANGIBLES"/>
    <s v="2.6.5-MAQUINARIA, OTROS EQUIPOS Y HERRAMIENTAS"/>
    <s v="99-MULTIPROVINCIAL"/>
    <s v="10-FONDO GENERAL"/>
    <s v="No Informado-"/>
    <s v="00-N/A"/>
    <s v="0000-NO APLICA"/>
    <s v="N"/>
    <n v="26827800"/>
    <n v="27800"/>
    <n v="0"/>
    <n v="0"/>
  </r>
  <r>
    <x v="0"/>
    <x v="0"/>
    <x v="1"/>
    <x v="7"/>
    <s v="2.2.2.2-Maquinaria y equipo"/>
    <s v="2.2.2.2.3-Otra maquinaria y equipo"/>
    <s v="0201-PRESIDENCIA DE LA REPÚBLICA"/>
    <s v="0003-PLAN PRESIDENCIAL CONTRA LA POBREZA"/>
    <s v="4-SERVICIOS SOCIALES"/>
    <s v="4.5-Protección social"/>
    <s v="4.5.10-Asistencia social"/>
    <s v="2.6-BIENES MUEBLES, INMUEBLES E INTANGIBLES"/>
    <s v="2.6.5-MAQUINARIA, OTROS EQUIPOS Y HERRAMIENTAS"/>
    <s v="99-MULTIPROVINCIAL"/>
    <s v="50-CRÉDITO INTERNO"/>
    <s v="No Informado-"/>
    <s v="00-N/A"/>
    <s v="0000-NO APLICA"/>
    <s v="N"/>
    <n v="0"/>
    <n v="14759994.6"/>
    <n v="0"/>
    <n v="0"/>
  </r>
  <r>
    <x v="0"/>
    <x v="0"/>
    <x v="1"/>
    <x v="7"/>
    <s v="2.2.2.2-Maquinaria y equipo"/>
    <s v="2.2.2.2.3-Otra maquinaria y equipo"/>
    <s v="0201-PRESIDENCIA DE LA REPÚBLICA"/>
    <s v="0004-SERVICIO INTEGRAL DE EMERGENCIAS"/>
    <s v="1-SERVICIOS  GENERALES"/>
    <s v="1.3-Defensa nacional"/>
    <s v="1.3.03-Defensa civil"/>
    <s v="2.6-BIENES MUEBLES, INMUEBLES E INTANGIBLES"/>
    <s v="2.6.5-MAQUINARIA, OTROS EQUIPOS Y HERRAMIENTAS"/>
    <s v="99-MULTIPROVINCIAL"/>
    <s v="10-FONDO GENERAL"/>
    <s v="No Informado-"/>
    <s v="00-N/A"/>
    <s v="0000-NO APLICA"/>
    <s v="N"/>
    <n v="34712877"/>
    <n v="29721877"/>
    <n v="1921792.58"/>
    <n v="1921792.58"/>
  </r>
  <r>
    <x v="0"/>
    <x v="0"/>
    <x v="1"/>
    <x v="7"/>
    <s v="2.2.2.2-Maquinaria y equipo"/>
    <s v="2.2.2.2.3-Otra maquinaria y equipo"/>
    <s v="0201-PRESIDENCIA DE LA REPÚBLICA"/>
    <s v="0004-SERVICIO INTEGRAL DE EMERGENCIAS"/>
    <s v="1-SERVICIOS  GENERALES"/>
    <s v="1.3-Defensa nacional"/>
    <s v="1.3.03-Defensa civil"/>
    <s v="2.6-BIENES MUEBLES, INMUEBLES E INTANGIBLES"/>
    <s v="2.6.5-MAQUINARIA, OTROS EQUIPOS Y HERRAMIENTAS"/>
    <s v="99-MULTIPROVINCIAL"/>
    <s v="20-FONDOS CON DESTINO ESPECÍFICO"/>
    <s v="No Informado-"/>
    <s v="00-N/A"/>
    <s v="0000-NO APLICA"/>
    <s v="N"/>
    <n v="126207123"/>
    <n v="46944123"/>
    <n v="45855377.280000001"/>
    <n v="33941442.359999999"/>
  </r>
  <r>
    <x v="0"/>
    <x v="0"/>
    <x v="1"/>
    <x v="7"/>
    <s v="2.2.2.2-Maquinaria y equipo"/>
    <s v="2.2.2.2.3-Otra maquinaria y equipo"/>
    <s v="0201-PRESIDENCIA DE LA REPÚBLICA"/>
    <s v="0004-SERVICIO INTEGRAL DE EMERGENCIAS"/>
    <s v="1-SERVICIOS  GENERALES"/>
    <s v="1.3-Defensa nacional"/>
    <s v="1.3.03-Defensa civil"/>
    <s v="2.6-BIENES MUEBLES, INMUEBLES E INTANGIBLES"/>
    <s v="2.6.5-MAQUINARIA, OTROS EQUIPOS Y HERRAMIENTAS"/>
    <s v="15-MONTE CRISTI"/>
    <s v="10-FONDO GENERAL"/>
    <s v="14624-AMPLIACIÓN DEL SISTEMA NACIONAL DE ATENCION A EMERGENCIAS Y SEGURIDAD 9-1-1, FASE II"/>
    <s v="03-AMPLIACIÓN DEL SISTEMA NACIONAL DE ATENCION A EMERGENCIAS Y SEGURIDAD 9-1-1, FASE II"/>
    <s v="0000-NO APLICA"/>
    <s v="S"/>
    <n v="401942250"/>
    <n v="241850850"/>
    <n v="105041938.62"/>
    <n v="90154457.799999997"/>
  </r>
  <r>
    <x v="0"/>
    <x v="0"/>
    <x v="1"/>
    <x v="7"/>
    <s v="2.2.2.2-Maquinaria y equipo"/>
    <s v="2.2.2.2.3-Otra maquinaria y equipo"/>
    <s v="0201-PRESIDENCIA DE LA REPÚBLICA"/>
    <s v="0004-SERVICIO INTEGRAL DE EMERGENCIAS"/>
    <s v="4-SERVICIOS SOCIALES"/>
    <s v="4.5-Protección social"/>
    <s v="4.5.10-Asistencia social"/>
    <s v="2.6-BIENES MUEBLES, INMUEBLES E INTANGIBLES"/>
    <s v="2.6.5-MAQUINARIA, OTROS EQUIPOS Y HERRAMIENTAS"/>
    <s v="99-MULTIPROVINCIAL"/>
    <s v="10-FONDO GENERAL"/>
    <s v="No Informado-"/>
    <s v="00-N/A"/>
    <s v="0000-NO APLICA"/>
    <s v="N"/>
    <n v="1705536"/>
    <n v="2733180.8"/>
    <n v="1353176.47"/>
    <n v="1353176.47"/>
  </r>
  <r>
    <x v="0"/>
    <x v="0"/>
    <x v="1"/>
    <x v="7"/>
    <s v="2.2.2.2-Maquinaria y equipo"/>
    <s v="2.2.2.2.3-Otra maquinaria y equipo"/>
    <s v="0201-PRESIDENCIA DE LA REPÚBLICA"/>
    <s v="0004-SERVICIO INTEGRAL DE EMERGENCIAS"/>
    <s v="4-SERVICIOS SOCIALES"/>
    <s v="4.5-Protección social"/>
    <s v="4.5.10-Asistencia social"/>
    <s v="2.6-BIENES MUEBLES, INMUEBLES E INTANGIBLES"/>
    <s v="2.6.5-MAQUINARIA, OTROS EQUIPOS Y HERRAMIENTAS"/>
    <s v="99-MULTIPROVINCIAL"/>
    <s v="50-CRÉDITO INTERNO"/>
    <s v="No Informado-"/>
    <s v="00-N/A"/>
    <s v="0000-NO APLICA"/>
    <s v="N"/>
    <n v="0"/>
    <n v="4800000"/>
    <n v="0"/>
    <n v="0"/>
  </r>
  <r>
    <x v="0"/>
    <x v="0"/>
    <x v="1"/>
    <x v="7"/>
    <s v="2.2.2.2-Maquinaria y equipo"/>
    <s v="2.2.2.2.3-Otra maquinaria y equipo"/>
    <s v="0201-PRESIDENCIA DE LA REPÚBLICA"/>
    <s v="0005-UNIDAD EJECUTORA PARA LA READECUACION DE BARRIOS  Y ENTORNOS (URBE)"/>
    <s v="1-SERVICIOS  GENERALES"/>
    <s v="1.1-Administración general"/>
    <s v="1.1.02-Gestión administrativa, financiera, fiscal, económica y planificación"/>
    <s v="2.6-BIENES MUEBLES, INMUEBLES E INTANGIBLES"/>
    <s v="2.6.5-MAQUINARIA, OTROS EQUIPOS Y HERRAMIENTAS"/>
    <s v="99-MULTIPROVINCIAL"/>
    <s v="10-FONDO GENERAL"/>
    <s v="No Informado-"/>
    <s v="00-N/A"/>
    <s v="0000-NO APLICA"/>
    <s v="N"/>
    <n v="0"/>
    <n v="2201000"/>
    <n v="0"/>
    <n v="0"/>
  </r>
  <r>
    <x v="0"/>
    <x v="0"/>
    <x v="1"/>
    <x v="7"/>
    <s v="2.2.2.2-Maquinaria y equipo"/>
    <s v="2.2.2.2.3-Otra maquinaria y equipo"/>
    <s v="0201-PRESIDENCIA DE LA REPÚBLICA"/>
    <s v="0007-PROGRAMA SUPÉRATE"/>
    <s v="4-SERVICIOS SOCIALES"/>
    <s v="4.5-Protección social"/>
    <s v="4.5.10-Asistencia social"/>
    <s v="2.6-BIENES MUEBLES, INMUEBLES E INTANGIBLES"/>
    <s v="2.6.5-MAQUINARIA, OTROS EQUIPOS Y HERRAMIENTAS"/>
    <s v="99-MULTIPROVINCIAL"/>
    <s v="10-FONDO GENERAL"/>
    <s v="No Informado-"/>
    <s v="00-N/A"/>
    <s v="0000-NO APLICA"/>
    <s v="N"/>
    <n v="8500000"/>
    <n v="3248149.57"/>
    <n v="1512283.65"/>
    <n v="1511901.33"/>
  </r>
  <r>
    <x v="0"/>
    <x v="0"/>
    <x v="1"/>
    <x v="7"/>
    <s v="2.2.2.2-Maquinaria y equipo"/>
    <s v="2.2.2.2.3-Otra maquinaria y equipo"/>
    <s v="0201-PRESIDENCIA DE LA REPÚBLICA"/>
    <s v="0007-PROGRAMA SUPÉRATE"/>
    <s v="4-SERVICIOS SOCIALES"/>
    <s v="4.5-Protección social"/>
    <s v="4.5.10-Asistencia social"/>
    <s v="2.6-BIENES MUEBLES, INMUEBLES E INTANGIBLES"/>
    <s v="2.6.5-MAQUINARIA, OTROS EQUIPOS Y HERRAMIENTAS"/>
    <s v="99-MULTIPROVINCIAL"/>
    <s v="60-CREDITO EXTERNO"/>
    <s v="No Informado-"/>
    <s v="00-N/A"/>
    <s v="0000-NO APLICA"/>
    <s v="N"/>
    <n v="0"/>
    <n v="1300000"/>
    <n v="0"/>
    <n v="0"/>
  </r>
  <r>
    <x v="0"/>
    <x v="0"/>
    <x v="1"/>
    <x v="7"/>
    <s v="2.2.2.2-Maquinaria y equipo"/>
    <s v="2.2.2.2.3-Otra maquinaria y equipo"/>
    <s v="0201-PRESIDENCIA DE LA REPÚBLICA"/>
    <s v="0008-DIRECCION GENERAL DE ETICA E INTEGRIDAD GUBERNAMENTAL"/>
    <s v="1-SERVICIOS  GENERALES"/>
    <s v="1.4-Justicia, orden público y seguridad"/>
    <s v="1.4.03-Administración y servicios de justicia"/>
    <s v="2.6-BIENES MUEBLES, INMUEBLES E INTANGIBLES"/>
    <s v="2.6.5-MAQUINARIA, OTROS EQUIPOS Y HERRAMIENTAS"/>
    <s v="99-MULTIPROVINCIAL"/>
    <s v="10-FONDO GENERAL"/>
    <s v="No Informado-"/>
    <s v="00-N/A"/>
    <s v="0000-NO APLICA"/>
    <s v="N"/>
    <n v="0"/>
    <n v="100000"/>
    <n v="98530"/>
    <n v="98530"/>
  </r>
  <r>
    <x v="0"/>
    <x v="0"/>
    <x v="1"/>
    <x v="7"/>
    <s v="2.2.2.2-Maquinaria y equipo"/>
    <s v="2.2.2.2.3-Otra maquinaria y equipo"/>
    <s v="0201-PRESIDENCIA DE LA REPÚBLICA"/>
    <s v="0008-DIRECCION GENERAL DE ETICA E INTEGRIDAD GUBERNAMENTAL"/>
    <s v="4-SERVICIOS SOCIALES"/>
    <s v="4.5-Protección social"/>
    <s v="4.5.10-Asistencia social"/>
    <s v="2.6-BIENES MUEBLES, INMUEBLES E INTANGIBLES"/>
    <s v="2.6.5-MAQUINARIA, OTROS EQUIPOS Y HERRAMIENTAS"/>
    <s v="99-MULTIPROVINCIAL"/>
    <s v="10-FONDO GENERAL"/>
    <s v="No Informado-"/>
    <s v="00-N/A"/>
    <s v="0000-NO APLICA"/>
    <s v="N"/>
    <n v="0"/>
    <n v="6700128"/>
    <n v="212105"/>
    <n v="212105"/>
  </r>
  <r>
    <x v="0"/>
    <x v="0"/>
    <x v="1"/>
    <x v="7"/>
    <s v="2.2.2.2-Maquinaria y equipo"/>
    <s v="2.2.2.2.3-Otra maquinaria y equipo"/>
    <s v="0201-PRESIDENCIA DE LA REPÚBLICA"/>
    <s v="0009-COMISIÓN PRESIDENCIAL DE APOYO AL DESARROLLO PROVINCIAL"/>
    <s v="1-SERVICIOS  GENERALES"/>
    <s v="1.1-Administración general"/>
    <s v="1.1.02-Gestión administrativa, financiera, fiscal, económica y planificación"/>
    <s v="2.6-BIENES MUEBLES, INMUEBLES E INTANGIBLES"/>
    <s v="2.6.5-MAQUINARIA, OTROS EQUIPOS Y HERRAMIENTAS"/>
    <s v="99-MULTIPROVINCIAL"/>
    <s v="10-FONDO GENERAL"/>
    <s v="No Informado-"/>
    <s v="00-N/A"/>
    <s v="0000-NO APLICA"/>
    <s v="N"/>
    <n v="15100000"/>
    <n v="5028190"/>
    <n v="941105.86"/>
    <n v="844994.86"/>
  </r>
  <r>
    <x v="0"/>
    <x v="0"/>
    <x v="1"/>
    <x v="7"/>
    <s v="2.2.2.2-Maquinaria y equipo"/>
    <s v="2.2.2.2.3-Otra maquinaria y equipo"/>
    <s v="0201-PRESIDENCIA DE LA REPÚBLICA"/>
    <s v="0009-COMISIÓN PRESIDENCIAL DE APOYO AL DESARROLLO PROVINCIAL"/>
    <s v="1-SERVICIOS  GENERALES"/>
    <s v="1.1-Administración general"/>
    <s v="1.1.02-Gestión administrativa, financiera, fiscal, económica y planificación"/>
    <s v="2.6-BIENES MUEBLES, INMUEBLES E INTANGIBLES"/>
    <s v="2.6.5-MAQUINARIA, OTROS EQUIPOS Y HERRAMIENTAS"/>
    <s v="99-MULTIPROVINCIAL"/>
    <s v="50-CRÉDITO INTERNO"/>
    <s v="No Informado-"/>
    <s v="00-N/A"/>
    <s v="0000-NO APLICA"/>
    <s v="N"/>
    <n v="0"/>
    <n v="122838"/>
    <n v="0"/>
    <n v="0"/>
  </r>
  <r>
    <x v="0"/>
    <x v="0"/>
    <x v="1"/>
    <x v="7"/>
    <s v="2.2.2.2-Maquinaria y equipo"/>
    <s v="2.2.2.2.3-Otra maquinaria y equipo"/>
    <s v="0201-PRESIDENCIA DE LA REPÚBLICA"/>
    <s v="0009-COMISIÓN PRESIDENCIAL DE APOYO AL DESARROLLO PROVINCIAL"/>
    <s v="3-PROTECCIÓN DEL MEDIO AMBIENTE"/>
    <s v="3.2-Protección de la biodiversidad y ordenación de desechos"/>
    <s v="3.2.02-Ordenación de desechos"/>
    <s v="2.6-BIENES MUEBLES, INMUEBLES E INTANGIBLES"/>
    <s v="2.6.5-MAQUINARIA, OTROS EQUIPOS Y HERRAMIENTAS"/>
    <s v="09-ESPAILLAT"/>
    <s v="10-FONDO GENERAL"/>
    <s v="15021-CONSTRUCCIÓN DE INFRAESTRUCTURA PARA LA DISPOSICION DE LOS RESIDUOS SOLIDOS EN EL MUNICIPIO DE MOCA, PROVINCIA ESPAILLAT"/>
    <s v="11-CONSTRUCCIÓN DE INFRAESTRUCTURA PARA LA DISPOSICION DE LOS RESIDUOS SOLIDOS EN EL MUNICIPIO DE MOCA, PROVINCIA ESPAILLAT"/>
    <s v="0000-NO APLICA"/>
    <s v="S"/>
    <n v="94107163"/>
    <n v="0"/>
    <n v="0"/>
    <n v="0"/>
  </r>
  <r>
    <x v="0"/>
    <x v="0"/>
    <x v="1"/>
    <x v="7"/>
    <s v="2.2.2.2-Maquinaria y equipo"/>
    <s v="2.2.2.2.3-Otra maquinaria y equipo"/>
    <s v="0201-PRESIDENCIA DE LA REPÚBLICA"/>
    <s v="0009-COMISIÓN PRESIDENCIAL DE APOYO AL DESARROLLO PROVINCIAL"/>
    <s v="3-PROTECCIÓN DEL MEDIO AMBIENTE"/>
    <s v="3.2-Protección de la biodiversidad y ordenación de desechos"/>
    <s v="3.2.02-Ordenación de desechos"/>
    <s v="2.6-BIENES MUEBLES, INMUEBLES E INTANGIBLES"/>
    <s v="2.6.5-MAQUINARIA, OTROS EQUIPOS Y HERRAMIENTAS"/>
    <s v="25-SANTIAGO"/>
    <s v="10-FONDO GENERAL"/>
    <s v="15020-CONSTRUCCIÓN DE INFRAESTRUCTURAS PARA LA DISPOSICION DE LOS RESIDUOS SOLIDOS EN EL MUNICIPIO DE TAMBORIL, PROVINCIA SANTIAGO"/>
    <s v="10-CONSTRUCCIÓN DE INFRAESTRUCTURAS PARA LA DISPOSICION DE LOS RESIDUOS SOLIDOS EN EL MUNICIPIO DE TAMBORIL, PROVINCIA SANTIAGO"/>
    <s v="0000-NO APLICA"/>
    <s v="S"/>
    <n v="29549959"/>
    <n v="0"/>
    <n v="0"/>
    <n v="0"/>
  </r>
  <r>
    <x v="0"/>
    <x v="0"/>
    <x v="1"/>
    <x v="7"/>
    <s v="2.2.2.2-Maquinaria y equipo"/>
    <s v="2.2.2.2.3-Otra maquinaria y equipo"/>
    <s v="0201-PRESIDENCIA DE LA REPÚBLICA"/>
    <s v="0009-COMISIÓN PRESIDENCIAL DE APOYO AL DESARROLLO PROVINCIAL"/>
    <s v="4-SERVICIOS SOCIALES"/>
    <s v="4.1-Vivienda y servicios comunitarios"/>
    <s v="4.1.01-Urbanización y servicios comunitarios"/>
    <s v="2.6-BIENES MUEBLES, INMUEBLES E INTANGIBLES"/>
    <s v="2.6.5-MAQUINARIA, OTROS EQUIPOS Y HERRAMIENTAS"/>
    <s v="02-AZUA"/>
    <s v="10-FONDO GENERAL"/>
    <s v="14713-CONSTRUCCIÓN DE ECO-HABITAT INTEGRAL PARA CIUDADANOS EN CONDICION DE POBREZA MULTIDIMENSIONAL EN LA PROVINCIA DE AZUA"/>
    <s v="01-CONSTRUCCIÓN DE ECO-HABITAT INTEGRAL PARA CIUDADANOS EN CONDICION DE POBREZA MULTIDIMENSIONAL EN LA PROVINCIA DE AZUA"/>
    <s v="0000-NO APLICA"/>
    <s v="S"/>
    <n v="10249433"/>
    <n v="0"/>
    <n v="0"/>
    <n v="0"/>
  </r>
  <r>
    <x v="0"/>
    <x v="0"/>
    <x v="1"/>
    <x v="7"/>
    <s v="2.2.2.2-Maquinaria y equipo"/>
    <s v="2.2.2.2.3-Otra maquinaria y equipo"/>
    <s v="0201-PRESIDENCIA DE LA REPÚBLICA"/>
    <s v="0009-COMISIÓN PRESIDENCIAL DE APOYO AL DESARROLLO PROVINCIAL"/>
    <s v="4-SERVICIOS SOCIALES"/>
    <s v="4.1-Vivienda y servicios comunitarios"/>
    <s v="4.1.01-Urbanización y servicios comunitarios"/>
    <s v="2.6-BIENES MUEBLES, INMUEBLES E INTANGIBLES"/>
    <s v="2.6.5-MAQUINARIA, OTROS EQUIPOS Y HERRAMIENTAS"/>
    <s v="14-MARIA TRINIDAD SANCHEZ"/>
    <s v="10-FONDO GENERAL"/>
    <s v="15014-CONSTRUCCIÓN DE ECO-HÁBITAT INTEGRAL PARA CIUDADANOS EN CONDICIÓN DE POBREZA MULTIDIMENSIONAL, PROVINCIA MARÍA TRINIDAD SÁNCHEZ"/>
    <s v="02-CONSTRUCCIÓN DE ECO-HÁBITAT INTEGRAL PARA CIUDADANOS EN CONDICIÓN DE POBREZA MULTIDIMENSIONAL, PROVINCIA MARÍA TRINIDAD SÁNCHEZ"/>
    <s v="0000-NO APLICA"/>
    <s v="S"/>
    <n v="16008864"/>
    <n v="0"/>
    <n v="0"/>
    <n v="0"/>
  </r>
  <r>
    <x v="0"/>
    <x v="0"/>
    <x v="1"/>
    <x v="7"/>
    <s v="2.2.2.2-Maquinaria y equipo"/>
    <s v="2.2.2.2.3-Otra maquinaria y equipo"/>
    <s v="0201-PRESIDENCIA DE LA REPÚBLICA"/>
    <s v="0010-UNIDAD TECNICA EJECUTORA DE TITULACION DE TERRENOS DEL ESTADO"/>
    <s v="1-SERVICIOS  GENERALES"/>
    <s v="1.1-Administración general"/>
    <s v="1.1.02-Gestión administrativa, financiera, fiscal, económica y planificación"/>
    <s v="2.6-BIENES MUEBLES, INMUEBLES E INTANGIBLES"/>
    <s v="2.6.5-MAQUINARIA, OTROS EQUIPOS Y HERRAMIENTAS"/>
    <s v="99-MULTIPROVINCIAL"/>
    <s v="10-FONDO GENERAL"/>
    <s v="No Informado-"/>
    <s v="00-N/A"/>
    <s v="0000-NO APLICA"/>
    <s v="N"/>
    <n v="2193597"/>
    <n v="1306699"/>
    <n v="572325.96"/>
    <n v="155170"/>
  </r>
  <r>
    <x v="0"/>
    <x v="0"/>
    <x v="1"/>
    <x v="7"/>
    <s v="2.2.2.2-Maquinaria y equipo"/>
    <s v="2.2.2.2.3-Otra maquinaria y equipo"/>
    <s v="0201-PRESIDENCIA DE LA REPÚBLICA"/>
    <s v="0010-UNIDAD TECNICA EJECUTORA DE TITULACION DE TERRENOS DEL ESTADO"/>
    <s v="4-SERVICIOS SOCIALES"/>
    <s v="4.5-Protección social"/>
    <s v="4.5.10-Asistencia social"/>
    <s v="2.6-BIENES MUEBLES, INMUEBLES E INTANGIBLES"/>
    <s v="2.6.5-MAQUINARIA, OTROS EQUIPOS Y HERRAMIENTAS"/>
    <s v="99-MULTIPROVINCIAL"/>
    <s v="10-FONDO GENERAL"/>
    <s v="No Informado-"/>
    <s v="00-N/A"/>
    <s v="0000-NO APLICA"/>
    <s v="N"/>
    <n v="1660000"/>
    <n v="1050000"/>
    <n v="613305"/>
    <n v="43365"/>
  </r>
  <r>
    <x v="0"/>
    <x v="0"/>
    <x v="1"/>
    <x v="7"/>
    <s v="2.2.2.2-Maquinaria y equipo"/>
    <s v="2.2.2.2.3-Otra maquinaria y equipo"/>
    <s v="0201-PRESIDENCIA DE LA REPÚBLICA"/>
    <s v="0014-COMEDORES ECONOMICOS DEL ESTADO"/>
    <s v="4-SERVICIOS SOCIALES"/>
    <s v="4.5-Protección social"/>
    <s v="4.5.10-Asistencia social"/>
    <s v="2.6-BIENES MUEBLES, INMUEBLES E INTANGIBLES"/>
    <s v="2.6.5-MAQUINARIA, OTROS EQUIPOS Y HERRAMIENTAS"/>
    <s v="99-MULTIPROVINCIAL"/>
    <s v="10-FONDO GENERAL"/>
    <s v="No Informado-"/>
    <s v="00-N/A"/>
    <s v="0000-NO APLICA"/>
    <s v="N"/>
    <n v="9325000"/>
    <n v="7164758"/>
    <n v="456306"/>
    <n v="456306"/>
  </r>
  <r>
    <x v="0"/>
    <x v="0"/>
    <x v="1"/>
    <x v="7"/>
    <s v="2.2.2.2-Maquinaria y equipo"/>
    <s v="2.2.2.2.3-Otra maquinaria y equipo"/>
    <s v="0201-PRESIDENCIA DE LA REPÚBLICA"/>
    <s v="0014-COMEDORES ECONOMICOS DEL ESTADO"/>
    <s v="4-SERVICIOS SOCIALES"/>
    <s v="4.5-Protección social"/>
    <s v="4.5.10-Asistencia social"/>
    <s v="2.6-BIENES MUEBLES, INMUEBLES E INTANGIBLES"/>
    <s v="2.6.5-MAQUINARIA, OTROS EQUIPOS Y HERRAMIENTAS"/>
    <s v="99-MULTIPROVINCIAL"/>
    <s v="20-FONDOS CON DESTINO ESPECÍFICO"/>
    <s v="No Informado-"/>
    <s v="00-N/A"/>
    <s v="0000-NO APLICA"/>
    <s v="N"/>
    <n v="3000000"/>
    <n v="22725800"/>
    <n v="7762740.8399999999"/>
    <n v="7564793"/>
  </r>
  <r>
    <x v="0"/>
    <x v="0"/>
    <x v="1"/>
    <x v="7"/>
    <s v="2.2.2.2-Maquinaria y equipo"/>
    <s v="2.2.2.2.3-Otra maquinaria y equipo"/>
    <s v="0201-PRESIDENCIA DE LA REPÚBLICA"/>
    <s v="0015-DIRECCIÓN GENERAL DE DESARROLLO DE LA COMUNIDAD"/>
    <s v="4-SERVICIOS SOCIALES"/>
    <s v="4.5-Protección social"/>
    <s v="4.5.10-Asistencia social"/>
    <s v="2.6-BIENES MUEBLES, INMUEBLES E INTANGIBLES"/>
    <s v="2.6.5-MAQUINARIA, OTROS EQUIPOS Y HERRAMIENTAS"/>
    <s v="99-MULTIPROVINCIAL"/>
    <s v="10-FONDO GENERAL"/>
    <s v="No Informado-"/>
    <s v="00-N/A"/>
    <s v="0000-NO APLICA"/>
    <s v="N"/>
    <n v="1200000"/>
    <n v="1050000"/>
    <n v="1026663.08"/>
    <n v="1026663.08"/>
  </r>
  <r>
    <x v="0"/>
    <x v="0"/>
    <x v="1"/>
    <x v="7"/>
    <s v="2.2.2.2-Maquinaria y equipo"/>
    <s v="2.2.2.2.3-Otra maquinaria y equipo"/>
    <s v="0201-PRESIDENCIA DE LA REPÚBLICA"/>
    <s v="0016-DIRECCION GENERAL DE DESARROLLO FRONTERIZO"/>
    <s v="4-SERVICIOS SOCIALES"/>
    <s v="4.5-Protección social"/>
    <s v="4.5.10-Asistencia social"/>
    <s v="2.6-BIENES MUEBLES, INMUEBLES E INTANGIBLES"/>
    <s v="2.6.5-MAQUINARIA, OTROS EQUIPOS Y HERRAMIENTAS"/>
    <s v="99-MULTIPROVINCIAL"/>
    <s v="10-FONDO GENERAL"/>
    <s v="No Informado-"/>
    <s v="00-N/A"/>
    <s v="0000-NO APLICA"/>
    <s v="N"/>
    <n v="429900"/>
    <n v="133998"/>
    <n v="59845.35"/>
    <n v="59845.35"/>
  </r>
  <r>
    <x v="0"/>
    <x v="0"/>
    <x v="1"/>
    <x v="7"/>
    <s v="2.2.2.2-Maquinaria y equipo"/>
    <s v="2.2.2.2.3-Otra maquinaria y equipo"/>
    <s v="0201-PRESIDENCIA DE LA REPÚBLICA"/>
    <s v="0018-COMISIÓN PERMANENTE DE EFEMÉRIDES PATRIA"/>
    <s v="4-SERVICIOS SOCIALES"/>
    <s v="4.3-Actividades deportivas, recreativas, culturales y religiosas"/>
    <s v="4.3.03-Servicios culturales"/>
    <s v="2.6-BIENES MUEBLES, INMUEBLES E INTANGIBLES"/>
    <s v="2.6.5-MAQUINARIA, OTROS EQUIPOS Y HERRAMIENTAS"/>
    <s v="99-MULTIPROVINCIAL"/>
    <s v="10-FONDO GENERAL"/>
    <s v="No Informado-"/>
    <s v="00-N/A"/>
    <s v="0000-NO APLICA"/>
    <s v="N"/>
    <n v="100000"/>
    <n v="8000"/>
    <n v="0"/>
    <n v="0"/>
  </r>
  <r>
    <x v="0"/>
    <x v="0"/>
    <x v="1"/>
    <x v="7"/>
    <s v="2.2.2.2-Maquinaria y equipo"/>
    <s v="2.2.2.2.3-Otra maquinaria y equipo"/>
    <s v="0201-PRESIDENCIA DE LA REPÚBLICA"/>
    <s v="0029-VICE PRESIDENCIA DE LA REPÚBLICA"/>
    <s v="1-SERVICIOS  GENERALES"/>
    <s v="1.1-Administración general"/>
    <s v="1.1.02-Gestión administrativa, financiera, fiscal, económica y planificación"/>
    <s v="2.6-BIENES MUEBLES, INMUEBLES E INTANGIBLES"/>
    <s v="2.6.5-MAQUINARIA, OTROS EQUIPOS Y HERRAMIENTAS"/>
    <s v="99-MULTIPROVINCIAL"/>
    <s v="10-FONDO GENERAL"/>
    <s v="No Informado-"/>
    <s v="00-N/A"/>
    <s v="0000-NO APLICA"/>
    <s v="N"/>
    <n v="1000000"/>
    <n v="1756500"/>
    <n v="1353900"/>
    <n v="1335000"/>
  </r>
  <r>
    <x v="0"/>
    <x v="0"/>
    <x v="1"/>
    <x v="7"/>
    <s v="2.2.2.2-Maquinaria y equipo"/>
    <s v="2.2.2.2.3-Otra maquinaria y equipo"/>
    <s v="0201-PRESIDENCIA DE LA REPÚBLICA"/>
    <s v="0031-DIRECCION DE PRENSA DEL PRESIDENTE"/>
    <s v="1-SERVICIOS  GENERALES"/>
    <s v="1.1-Administración general"/>
    <s v="1.1.02-Gestión administrativa, financiera, fiscal, económica y planificación"/>
    <s v="2.6-BIENES MUEBLES, INMUEBLES E INTANGIBLES"/>
    <s v="2.6.5-MAQUINARIA, OTROS EQUIPOS Y HERRAMIENTAS"/>
    <s v="99-MULTIPROVINCIAL"/>
    <s v="10-FONDO GENERAL"/>
    <s v="No Informado-"/>
    <s v="00-N/A"/>
    <s v="0000-NO APLICA"/>
    <s v="N"/>
    <n v="0"/>
    <n v="2656499.27"/>
    <n v="651026.19999999995"/>
    <n v="651026.19999999995"/>
  </r>
  <r>
    <x v="0"/>
    <x v="0"/>
    <x v="1"/>
    <x v="7"/>
    <s v="2.2.2.2-Maquinaria y equipo"/>
    <s v="2.2.2.2.3-Otra maquinaria y equipo"/>
    <s v="0201-PRESIDENCIA DE LA REPÚBLICA"/>
    <s v="0032-DIRECCION DE ESTRATEGIA Y COMUNICACION GUBERNAMENTAL"/>
    <s v="1-SERVICIOS  GENERALES"/>
    <s v="1.1-Administración general"/>
    <s v="1.1.02-Gestión administrativa, financiera, fiscal, económica y planificación"/>
    <s v="2.6-BIENES MUEBLES, INMUEBLES E INTANGIBLES"/>
    <s v="2.6.5-MAQUINARIA, OTROS EQUIPOS Y HERRAMIENTAS"/>
    <s v="99-MULTIPROVINCIAL"/>
    <s v="10-FONDO GENERAL"/>
    <s v="No Informado-"/>
    <s v="00-N/A"/>
    <s v="0000-NO APLICA"/>
    <s v="N"/>
    <n v="1637540"/>
    <n v="1987540"/>
    <n v="1289105.27"/>
    <n v="1289105.27"/>
  </r>
  <r>
    <x v="0"/>
    <x v="0"/>
    <x v="1"/>
    <x v="7"/>
    <s v="2.2.2.2-Maquinaria y equipo"/>
    <s v="2.2.2.2.3-Otra maquinaria y equipo"/>
    <s v="0201-PRESIDENCIA DE LA REPÚBLICA"/>
    <s v="0033-ECO5RD"/>
    <s v="3-PROTECCIÓN DEL MEDIO AMBIENTE"/>
    <s v="3.2-Protección de la biodiversidad y ordenación de desechos"/>
    <s v="3.2.02-Ordenación de desechos"/>
    <s v="2.6-BIENES MUEBLES, INMUEBLES E INTANGIBLES"/>
    <s v="2.6.5-MAQUINARIA, OTROS EQUIPOS Y HERRAMIENTAS"/>
    <s v="09-ESPAILLAT"/>
    <s v="10-FONDO GENERAL"/>
    <s v="15021-CONSTRUCCIÓN DE INFRAESTRUCTURA PARA LA DISPOSICION DE LOS RESIDUOS SOLIDOS EN EL MUNICIPIO DE MOCA, PROVINCIA ESPAILLAT"/>
    <s v="11-CONSTRUCCIÓN DE INFRAESTRUCTURA PARA LA DISPOSICION DE LOS RESIDUOS SOLIDOS EN EL MUNICIPIO DE MOCA, PROVINCIA ESPAILLAT"/>
    <s v="0000-NO APLICA"/>
    <s v="S"/>
    <n v="0"/>
    <n v="51367623"/>
    <n v="0"/>
    <n v="0"/>
  </r>
  <r>
    <x v="0"/>
    <x v="0"/>
    <x v="1"/>
    <x v="7"/>
    <s v="2.2.2.2-Maquinaria y equipo"/>
    <s v="2.2.2.2.3-Otra maquinaria y equipo"/>
    <s v="0201-PRESIDENCIA DE LA REPÚBLICA"/>
    <s v="0033-ECO5RD"/>
    <s v="3-PROTECCIÓN DEL MEDIO AMBIENTE"/>
    <s v="3.2-Protección de la biodiversidad y ordenación de desechos"/>
    <s v="3.2.02-Ordenación de desechos"/>
    <s v="2.6-BIENES MUEBLES, INMUEBLES E INTANGIBLES"/>
    <s v="2.6.5-MAQUINARIA, OTROS EQUIPOS Y HERRAMIENTAS"/>
    <s v="25-SANTIAGO"/>
    <s v="10-FONDO GENERAL"/>
    <s v="15020-CONSTRUCCIÓN DE INFRAESTRUCTURAS PARA LA DISPOSICION DE LOS RESIDUOS SOLIDOS EN EL MUNICIPIO DE TAMBORIL, PROVINCIA SANTIAGO"/>
    <s v="10-CONSTRUCCIÓN DE INFRAESTRUCTURAS PARA LA DISPOSICION DE LOS RESIDUOS SOLIDOS EN EL MUNICIPIO DE TAMBORIL, PROVINCIA SANTIAGO"/>
    <s v="0000-NO APLICA"/>
    <s v="S"/>
    <n v="0"/>
    <n v="10049959"/>
    <n v="0"/>
    <n v="0"/>
  </r>
  <r>
    <x v="0"/>
    <x v="0"/>
    <x v="1"/>
    <x v="7"/>
    <s v="2.2.2.2-Maquinaria y equipo"/>
    <s v="2.2.2.2.3-Otra maquinaria y equipo"/>
    <s v="0202-MINISTERIO DE  INTERIOR Y POLICÍA"/>
    <s v="0001-MINISTERIO DE INTERIOR Y POLICIA"/>
    <s v="1-SERVICIOS  GENERALES"/>
    <s v="1.1-Administración general"/>
    <s v="1.1.02-Gestión administrativa, financiera, fiscal, económica y planificación"/>
    <s v="2.6-BIENES MUEBLES, INMUEBLES E INTANGIBLES"/>
    <s v="2.6.5-MAQUINARIA, OTROS EQUIPOS Y HERRAMIENTAS"/>
    <s v="99-MULTIPROVINCIAL"/>
    <s v="10-FONDO GENERAL"/>
    <s v="No Informado-"/>
    <s v="00-N/A"/>
    <s v="0000-NO APLICA"/>
    <s v="N"/>
    <n v="2234589"/>
    <n v="2834589"/>
    <n v="2016756.88"/>
    <n v="1832068"/>
  </r>
  <r>
    <x v="0"/>
    <x v="0"/>
    <x v="1"/>
    <x v="7"/>
    <s v="2.2.2.2-Maquinaria y equipo"/>
    <s v="2.2.2.2.3-Otra maquinaria y equipo"/>
    <s v="0202-MINISTERIO DE  INTERIOR Y POLICÍA"/>
    <s v="0001-MINISTERIO DE INTERIOR Y POLICIA"/>
    <s v="1-SERVICIOS  GENERALES"/>
    <s v="1.1-Administración general"/>
    <s v="1.1.02-Gestión administrativa, financiera, fiscal, económica y planificación"/>
    <s v="2.6-BIENES MUEBLES, INMUEBLES E INTANGIBLES"/>
    <s v="2.6.5-MAQUINARIA, OTROS EQUIPOS Y HERRAMIENTAS"/>
    <s v="99-MULTIPROVINCIAL"/>
    <s v="20-FONDOS CON DESTINO ESPECÍFICO"/>
    <s v="No Informado-"/>
    <s v="00-N/A"/>
    <s v="0000-NO APLICA"/>
    <s v="N"/>
    <n v="1488784"/>
    <n v="23488784"/>
    <n v="12283464.9"/>
    <n v="12020942.51"/>
  </r>
  <r>
    <x v="0"/>
    <x v="0"/>
    <x v="1"/>
    <x v="7"/>
    <s v="2.2.2.2-Maquinaria y equipo"/>
    <s v="2.2.2.2.3-Otra maquinaria y equipo"/>
    <s v="0202-MINISTERIO DE  INTERIOR Y POLICÍA"/>
    <s v="0001-MINISTERIO DE INTERIOR Y POLICIA"/>
    <s v="1-SERVICIOS  GENERALES"/>
    <s v="1.4-Justicia, orden público y seguridad"/>
    <s v="1.4.01-Servicios de seguridad interior"/>
    <s v="2.6-BIENES MUEBLES, INMUEBLES E INTANGIBLES"/>
    <s v="2.6.5-MAQUINARIA, OTROS EQUIPOS Y HERRAMIENTAS"/>
    <s v="99-MULTIPROVINCIAL"/>
    <s v="10-FONDO GENERAL"/>
    <s v="No Informado-"/>
    <s v="00-N/A"/>
    <s v="0000-NO APLICA"/>
    <s v="N"/>
    <n v="18757518"/>
    <n v="414357922.44"/>
    <n v="401137113.64999998"/>
    <n v="86254202.060000002"/>
  </r>
  <r>
    <x v="0"/>
    <x v="0"/>
    <x v="1"/>
    <x v="7"/>
    <s v="2.2.2.2-Maquinaria y equipo"/>
    <s v="2.2.2.2.3-Otra maquinaria y equipo"/>
    <s v="0202-MINISTERIO DE  INTERIOR Y POLICÍA"/>
    <s v="0002-DIRECCIÓN GENERAL DE MIGRACIÓN"/>
    <s v="1-SERVICIOS  GENERALES"/>
    <s v="1.4-Justicia, orden público y seguridad"/>
    <s v="1.4.05-Servicios de migraciones"/>
    <s v="2.6-BIENES MUEBLES, INMUEBLES E INTANGIBLES"/>
    <s v="2.6.5-MAQUINARIA, OTROS EQUIPOS Y HERRAMIENTAS"/>
    <s v="99-MULTIPROVINCIAL"/>
    <s v="10-FONDO GENERAL"/>
    <s v="No Informado-"/>
    <s v="00-N/A"/>
    <s v="0000-NO APLICA"/>
    <s v="N"/>
    <n v="0"/>
    <n v="5853960"/>
    <n v="307470.24"/>
    <n v="48578.239999999998"/>
  </r>
  <r>
    <x v="0"/>
    <x v="0"/>
    <x v="1"/>
    <x v="7"/>
    <s v="2.2.2.2-Maquinaria y equipo"/>
    <s v="2.2.2.2.3-Otra maquinaria y equipo"/>
    <s v="0202-MINISTERIO DE  INTERIOR Y POLICÍA"/>
    <s v="0002-DIRECCIÓN GENERAL DE MIGRACIÓN"/>
    <s v="1-SERVICIOS  GENERALES"/>
    <s v="1.4-Justicia, orden público y seguridad"/>
    <s v="1.4.05-Servicios de migraciones"/>
    <s v="2.6-BIENES MUEBLES, INMUEBLES E INTANGIBLES"/>
    <s v="2.6.5-MAQUINARIA, OTROS EQUIPOS Y HERRAMIENTAS"/>
    <s v="99-MULTIPROVINCIAL"/>
    <s v="20-FONDOS CON DESTINO ESPECÍFICO"/>
    <s v="No Informado-"/>
    <s v="00-N/A"/>
    <s v="0000-NO APLICA"/>
    <s v="N"/>
    <n v="3620300"/>
    <n v="11497679.789999999"/>
    <n v="11474168.949999999"/>
    <n v="4145341.17"/>
  </r>
  <r>
    <x v="0"/>
    <x v="0"/>
    <x v="1"/>
    <x v="7"/>
    <s v="2.2.2.2-Maquinaria y equipo"/>
    <s v="2.2.2.2.3-Otra maquinaria y equipo"/>
    <s v="0202-MINISTERIO DE  INTERIOR Y POLICÍA"/>
    <s v="0002-DIRECCIÓN GENERAL DE MIGRACIÓN"/>
    <s v="4-SERVICIOS SOCIALES"/>
    <s v="4.4-Educación"/>
    <s v="4.4.04-Educación superior"/>
    <s v="2.6-BIENES MUEBLES, INMUEBLES E INTANGIBLES"/>
    <s v="2.6.5-MAQUINARIA, OTROS EQUIPOS Y HERRAMIENTAS"/>
    <s v="99-MULTIPROVINCIAL"/>
    <s v="10-FONDO GENERAL"/>
    <s v="No Informado-"/>
    <s v="00-N/A"/>
    <s v="0000-NO APLICA"/>
    <s v="N"/>
    <n v="2389400"/>
    <n v="2361943"/>
    <n v="1081012.42"/>
    <n v="1081012.42"/>
  </r>
  <r>
    <x v="0"/>
    <x v="0"/>
    <x v="1"/>
    <x v="7"/>
    <s v="2.2.2.2-Maquinaria y equipo"/>
    <s v="2.2.2.2.3-Otra maquinaria y equipo"/>
    <s v="0202-MINISTERIO DE  INTERIOR Y POLICÍA"/>
    <s v="0003-INSTITUTO NACIONAL DE MIGRACION"/>
    <s v="1-SERVICIOS  GENERALES"/>
    <s v="1.4-Justicia, orden público y seguridad"/>
    <s v="1.4.05-Servicios de migraciones"/>
    <s v="2.6-BIENES MUEBLES, INMUEBLES E INTANGIBLES"/>
    <s v="2.6.5-MAQUINARIA, OTROS EQUIPOS Y HERRAMIENTAS"/>
    <s v="99-MULTIPROVINCIAL"/>
    <s v="10-FONDO GENERAL"/>
    <s v="No Informado-"/>
    <s v="00-N/A"/>
    <s v="0000-NO APLICA"/>
    <s v="N"/>
    <n v="30500"/>
    <n v="30500"/>
    <n v="17466.88"/>
    <n v="17466.88"/>
  </r>
  <r>
    <x v="0"/>
    <x v="0"/>
    <x v="1"/>
    <x v="7"/>
    <s v="2.2.2.2-Maquinaria y equipo"/>
    <s v="2.2.2.2.3-Otra maquinaria y equipo"/>
    <s v="0202-MINISTERIO DE  INTERIOR Y POLICÍA"/>
    <s v="0004-DIRECCION CENTRAL  DE  POLICIA DE TURISMO"/>
    <s v="1-SERVICIOS  GENERALES"/>
    <s v="1.4-Justicia, orden público y seguridad"/>
    <s v="1.4.01-Servicios de seguridad interior"/>
    <s v="2.6-BIENES MUEBLES, INMUEBLES E INTANGIBLES"/>
    <s v="2.6.5-MAQUINARIA, OTROS EQUIPOS Y HERRAMIENTAS"/>
    <s v="99-MULTIPROVINCIAL"/>
    <s v="10-FONDO GENERAL"/>
    <s v="No Informado-"/>
    <s v="00-N/A"/>
    <s v="0000-NO APLICA"/>
    <s v="N"/>
    <n v="0"/>
    <n v="19694362"/>
    <n v="4614416.3"/>
    <n v="3164500.79"/>
  </r>
  <r>
    <x v="0"/>
    <x v="0"/>
    <x v="1"/>
    <x v="7"/>
    <s v="2.2.2.2-Maquinaria y equipo"/>
    <s v="2.2.2.2.3-Otra maquinaria y equipo"/>
    <s v="0202-MINISTERIO DE  INTERIOR Y POLICÍA"/>
    <s v="0004-DIRECCION CENTRAL  DE  POLICIA DE TURISMO"/>
    <s v="1-SERVICIOS  GENERALES"/>
    <s v="1.4-Justicia, orden público y seguridad"/>
    <s v="1.4.02-Servicios de protección contra incendios"/>
    <s v="2.6-BIENES MUEBLES, INMUEBLES E INTANGIBLES"/>
    <s v="2.6.5-MAQUINARIA, OTROS EQUIPOS Y HERRAMIENTAS"/>
    <s v="01-DISTRITO NACIONAL"/>
    <s v="10-FONDO GENERAL"/>
    <s v="No Informado-"/>
    <s v="00-N/A"/>
    <s v="0000-NO APLICA"/>
    <s v="N"/>
    <n v="405000"/>
    <n v="465000"/>
    <n v="92513.43"/>
    <n v="92513.43"/>
  </r>
  <r>
    <x v="0"/>
    <x v="0"/>
    <x v="1"/>
    <x v="7"/>
    <s v="2.2.2.2-Maquinaria y equipo"/>
    <s v="2.2.2.2.3-Otra maquinaria y equipo"/>
    <s v="0202-MINISTERIO DE  INTERIOR Y POLICÍA"/>
    <s v="0005-CUERPO DE BOMBEROS SANTO DOMINGO NORTE"/>
    <s v="1-SERVICIOS  GENERALES"/>
    <s v="1.4-Justicia, orden público y seguridad"/>
    <s v="1.4.02-Servicios de protección contra incendios"/>
    <s v="2.6-BIENES MUEBLES, INMUEBLES E INTANGIBLES"/>
    <s v="2.6.5-MAQUINARIA, OTROS EQUIPOS Y HERRAMIENTAS"/>
    <s v="01-DISTRITO NACIONAL"/>
    <s v="10-FONDO GENERAL"/>
    <s v="No Informado-"/>
    <s v="00-N/A"/>
    <s v="0000-NO APLICA"/>
    <s v="N"/>
    <n v="150000"/>
    <n v="120000"/>
    <n v="0"/>
    <n v="0"/>
  </r>
  <r>
    <x v="0"/>
    <x v="0"/>
    <x v="1"/>
    <x v="7"/>
    <s v="2.2.2.2-Maquinaria y equipo"/>
    <s v="2.2.2.2.3-Otra maquinaria y equipo"/>
    <s v="0202-MINISTERIO DE  INTERIOR Y POLICÍA"/>
    <s v="0005-CUERPO DE BOMBEROS SANTO DOMINGO NORTE"/>
    <s v="2-SERVICIOS ECONÓMICOS"/>
    <s v="2.6-Transporte"/>
    <s v="2.6.01-Transporte por carretera"/>
    <s v="2.6-BIENES MUEBLES, INMUEBLES E INTANGIBLES"/>
    <s v="2.6.5-MAQUINARIA, OTROS EQUIPOS Y HERRAMIENTAS"/>
    <s v="99-MULTIPROVINCIAL"/>
    <s v="10-FONDO GENERAL"/>
    <s v="No Informado-"/>
    <s v="00-N/A"/>
    <s v="0000-NO APLICA"/>
    <s v="N"/>
    <n v="1000000"/>
    <n v="9204943.1999999993"/>
    <n v="2300210.11"/>
    <n v="2300210.11"/>
  </r>
  <r>
    <x v="0"/>
    <x v="0"/>
    <x v="1"/>
    <x v="7"/>
    <s v="2.2.2.2-Maquinaria y equipo"/>
    <s v="2.2.2.2.3-Otra maquinaria y equipo"/>
    <s v="0202-MINISTERIO DE  INTERIOR Y POLICÍA"/>
    <s v="0006-CUERPO DE BOMBEROS SANTO DOMINGO ESTE"/>
    <s v="1-SERVICIOS  GENERALES"/>
    <s v="1.4-Justicia, orden público y seguridad"/>
    <s v="1.4.02-Servicios de protección contra incendios"/>
    <s v="2.6-BIENES MUEBLES, INMUEBLES E INTANGIBLES"/>
    <s v="2.6.5-MAQUINARIA, OTROS EQUIPOS Y HERRAMIENTAS"/>
    <s v="01-DISTRITO NACIONAL"/>
    <s v="10-FONDO GENERAL"/>
    <s v="No Informado-"/>
    <s v="00-N/A"/>
    <s v="0000-NO APLICA"/>
    <s v="N"/>
    <n v="888500"/>
    <n v="1203300"/>
    <n v="953561.27"/>
    <n v="787647.86"/>
  </r>
  <r>
    <x v="0"/>
    <x v="0"/>
    <x v="1"/>
    <x v="7"/>
    <s v="2.2.2.2-Maquinaria y equipo"/>
    <s v="2.2.2.2.3-Otra maquinaria y equipo"/>
    <s v="0202-MINISTERIO DE  INTERIOR Y POLICÍA"/>
    <s v="0007-CUERPO DE BOMBEROS DE SANTO DOMINGO DE BOCA CHICA"/>
    <s v="1-SERVICIOS  GENERALES"/>
    <s v="1.4-Justicia, orden público y seguridad"/>
    <s v="1.4.02-Servicios de protección contra incendios"/>
    <s v="2.6-BIENES MUEBLES, INMUEBLES E INTANGIBLES"/>
    <s v="2.6.5-MAQUINARIA, OTROS EQUIPOS Y HERRAMIENTAS"/>
    <s v="01-DISTRITO NACIONAL"/>
    <s v="10-FONDO GENERAL"/>
    <s v="No Informado-"/>
    <s v="00-N/A"/>
    <s v="0000-NO APLICA"/>
    <s v="N"/>
    <n v="260000"/>
    <n v="329998.31"/>
    <n v="268585.40000000002"/>
    <n v="268585.40000000002"/>
  </r>
  <r>
    <x v="0"/>
    <x v="0"/>
    <x v="1"/>
    <x v="7"/>
    <s v="2.2.2.2-Maquinaria y equipo"/>
    <s v="2.2.2.2.3-Otra maquinaria y equipo"/>
    <s v="0202-MINISTERIO DE  INTERIOR Y POLICÍA"/>
    <s v="0007-CUERPO DE BOMBEROS DE SANTO DOMINGO DE BOCA CHICA"/>
    <s v="4-SERVICIOS SOCIALES"/>
    <s v="4.5-Protección social"/>
    <s v="4.5.01-Edad avanzada, pensiones (por edad o incapacidad)"/>
    <s v="2.6-BIENES MUEBLES, INMUEBLES E INTANGIBLES"/>
    <s v="2.6.5-MAQUINARIA, OTROS EQUIPOS Y HERRAMIENTAS"/>
    <s v="99-MULTIPROVINCIAL"/>
    <s v="10-FONDO GENERAL"/>
    <s v="No Informado-"/>
    <s v="00-N/A"/>
    <s v="0000-NO APLICA"/>
    <s v="N"/>
    <n v="100000"/>
    <n v="0"/>
    <n v="0"/>
    <n v="0"/>
  </r>
  <r>
    <x v="0"/>
    <x v="0"/>
    <x v="1"/>
    <x v="7"/>
    <s v="2.2.2.2-Maquinaria y equipo"/>
    <s v="2.2.2.2.3-Otra maquinaria y equipo"/>
    <s v="0202-MINISTERIO DE  INTERIOR Y POLICÍA"/>
    <s v="0010-CUERPO DE BOMBEROS DE SANTO DOMINGO OESTE"/>
    <s v="1-SERVICIOS  GENERALES"/>
    <s v="1.4-Justicia, orden público y seguridad"/>
    <s v="1.4.02-Servicios de protección contra incendios"/>
    <s v="2.6-BIENES MUEBLES, INMUEBLES E INTANGIBLES"/>
    <s v="2.6.5-MAQUINARIA, OTROS EQUIPOS Y HERRAMIENTAS"/>
    <s v="01-DISTRITO NACIONAL"/>
    <s v="10-FONDO GENERAL"/>
    <s v="No Informado-"/>
    <s v="00-N/A"/>
    <s v="0000-NO APLICA"/>
    <s v="N"/>
    <n v="0"/>
    <n v="184250"/>
    <n v="183564.65"/>
    <n v="183564.65"/>
  </r>
  <r>
    <x v="0"/>
    <x v="0"/>
    <x v="1"/>
    <x v="7"/>
    <s v="2.2.2.2-Maquinaria y equipo"/>
    <s v="2.2.2.2.3-Otra maquinaria y equipo"/>
    <s v="0203-MINISTERIO DE DEFENSA"/>
    <s v="0001-ARMADA DE LA REPUBLICA DOMINICANA"/>
    <s v="1-SERVICIOS  GENERALES"/>
    <s v="1.3-Defensa nacional"/>
    <s v="1.3.01-Defensa militar"/>
    <s v="2.6-BIENES MUEBLES, INMUEBLES E INTANGIBLES"/>
    <s v="2.6.5-MAQUINARIA, OTROS EQUIPOS Y HERRAMIENTAS"/>
    <s v="99-MULTIPROVINCIAL"/>
    <s v="10-FONDO GENERAL"/>
    <s v="No Informado-"/>
    <s v="00-N/A"/>
    <s v="0000-NO APLICA"/>
    <s v="N"/>
    <n v="55153980"/>
    <n v="37812286"/>
    <n v="31195024.16"/>
    <n v="28980656.25"/>
  </r>
  <r>
    <x v="0"/>
    <x v="0"/>
    <x v="1"/>
    <x v="7"/>
    <s v="2.2.2.2-Maquinaria y equipo"/>
    <s v="2.2.2.2.3-Otra maquinaria y equipo"/>
    <s v="0203-MINISTERIO DE DEFENSA"/>
    <s v="0001-ARMADA DE LA REPUBLICA DOMINICANA"/>
    <s v="1-SERVICIOS  GENERALES"/>
    <s v="1.3-Defensa nacional"/>
    <s v="1.3.01-Defensa militar"/>
    <s v="2.6-BIENES MUEBLES, INMUEBLES E INTANGIBLES"/>
    <s v="2.6.5-MAQUINARIA, OTROS EQUIPOS Y HERRAMIENTAS"/>
    <s v="99-MULTIPROVINCIAL"/>
    <s v="20-FONDOS CON DESTINO ESPECÍFICO"/>
    <s v="No Informado-"/>
    <s v="00-N/A"/>
    <s v="0000-NO APLICA"/>
    <s v="N"/>
    <n v="0"/>
    <n v="2152449.31"/>
    <n v="2015972.49"/>
    <n v="1374310.41"/>
  </r>
  <r>
    <x v="0"/>
    <x v="0"/>
    <x v="1"/>
    <x v="7"/>
    <s v="2.2.2.2-Maquinaria y equipo"/>
    <s v="2.2.2.2.3-Otra maquinaria y equipo"/>
    <s v="0203-MINISTERIO DE DEFENSA"/>
    <s v="0002-DIRECCION GENERAL DE DRAGAS, PRESAS Y BALIZAMIENTO, M.G"/>
    <s v="1-SERVICIOS  GENERALES"/>
    <s v="1.3-Defensa nacional"/>
    <s v="1.3.01-Defensa militar"/>
    <s v="2.6-BIENES MUEBLES, INMUEBLES E INTANGIBLES"/>
    <s v="2.6.5-MAQUINARIA, OTROS EQUIPOS Y HERRAMIENTAS"/>
    <s v="99-MULTIPROVINCIAL"/>
    <s v="10-FONDO GENERAL"/>
    <s v="No Informado-"/>
    <s v="00-N/A"/>
    <s v="0000-NO APLICA"/>
    <s v="N"/>
    <n v="389000"/>
    <n v="503884"/>
    <n v="204983.7"/>
    <n v="204983.7"/>
  </r>
  <r>
    <x v="0"/>
    <x v="0"/>
    <x v="1"/>
    <x v="7"/>
    <s v="2.2.2.2-Maquinaria y equipo"/>
    <s v="2.2.2.2.3-Otra maquinaria y equipo"/>
    <s v="0203-MINISTERIO DE DEFENSA"/>
    <s v="0002-DIRECCION GENERAL DE DRAGAS, PRESAS Y BALIZAMIENTO, M.G"/>
    <s v="4-SERVICIOS SOCIALES"/>
    <s v="4.2-Salud"/>
    <s v="4.2.02-Servicios hospitalarios"/>
    <s v="2.6-BIENES MUEBLES, INMUEBLES E INTANGIBLES"/>
    <s v="2.6.5-MAQUINARIA, OTROS EQUIPOS Y HERRAMIENTAS"/>
    <s v="99-MULTIPROVINCIAL"/>
    <s v="10-FONDO GENERAL"/>
    <s v="No Informado-"/>
    <s v="00-N/A"/>
    <s v="0000-NO APLICA"/>
    <s v="N"/>
    <n v="0"/>
    <n v="918083"/>
    <n v="907461.84"/>
    <n v="838903.84"/>
  </r>
  <r>
    <x v="0"/>
    <x v="0"/>
    <x v="1"/>
    <x v="7"/>
    <s v="2.2.2.2-Maquinaria y equipo"/>
    <s v="2.2.2.2.3-Otra maquinaria y equipo"/>
    <s v="0203-MINISTERIO DE DEFENSA"/>
    <s v="0002-DIRECCION GENERAL DE DRAGAS, PRESAS Y BALIZAMIENTO, M.G"/>
    <s v="4-SERVICIOS SOCIALES"/>
    <s v="4.4-Educación"/>
    <s v="4.4.07-Educación vocacional"/>
    <s v="2.6-BIENES MUEBLES, INMUEBLES E INTANGIBLES"/>
    <s v="2.6.5-MAQUINARIA, OTROS EQUIPOS Y HERRAMIENTAS"/>
    <s v="99-MULTIPROVINCIAL"/>
    <s v="10-FONDO GENERAL"/>
    <s v="No Informado-"/>
    <s v="00-N/A"/>
    <s v="0000-NO APLICA"/>
    <s v="N"/>
    <n v="1320000"/>
    <n v="5025833"/>
    <n v="4274415.24"/>
    <n v="4274415.24"/>
  </r>
  <r>
    <x v="0"/>
    <x v="0"/>
    <x v="1"/>
    <x v="7"/>
    <s v="2.2.2.2-Maquinaria y equipo"/>
    <s v="2.2.2.2.3-Otra maquinaria y equipo"/>
    <s v="0203-MINISTERIO DE DEFENSA"/>
    <s v="0002-DIRECCION GENERAL DE DRAGAS, PRESAS Y BALIZAMIENTO, M.G"/>
    <s v="4-SERVICIOS SOCIALES"/>
    <s v="4.4-Educación"/>
    <s v="4.4.07-Educación vocacional"/>
    <s v="2.6-BIENES MUEBLES, INMUEBLES E INTANGIBLES"/>
    <s v="2.6.5-MAQUINARIA, OTROS EQUIPOS Y HERRAMIENTAS"/>
    <s v="99-MULTIPROVINCIAL"/>
    <s v="20-FONDOS CON DESTINO ESPECÍFICO"/>
    <s v="No Informado-"/>
    <s v="00-N/A"/>
    <s v="0000-NO APLICA"/>
    <s v="N"/>
    <n v="0"/>
    <n v="83403"/>
    <n v="83402.399999999994"/>
    <n v="83402.399999999994"/>
  </r>
  <r>
    <x v="0"/>
    <x v="0"/>
    <x v="1"/>
    <x v="7"/>
    <s v="2.2.2.2-Maquinaria y equipo"/>
    <s v="2.2.2.2.3-Otra maquinaria y equipo"/>
    <s v="0203-MINISTERIO DE DEFENSA"/>
    <s v="0002-DIRECCION GENERAL DE DRAGAS, PRESAS Y BALIZAMIENTO, M.G"/>
    <s v="4-SERVICIOS SOCIALES"/>
    <s v="4.4-Educación"/>
    <s v="4.4.08-Enseñanza y capacitación para defensa y seguridad"/>
    <s v="2.6-BIENES MUEBLES, INMUEBLES E INTANGIBLES"/>
    <s v="2.6.5-MAQUINARIA, OTROS EQUIPOS Y HERRAMIENTAS"/>
    <s v="32-SANTO DOMINGO"/>
    <s v="10-FONDO GENERAL"/>
    <s v="No Informado-"/>
    <s v="00-N/A"/>
    <s v="0000-NO APLICA"/>
    <s v="N"/>
    <n v="0"/>
    <n v="132465"/>
    <n v="77594.2"/>
    <n v="24022.2"/>
  </r>
  <r>
    <x v="0"/>
    <x v="0"/>
    <x v="1"/>
    <x v="7"/>
    <s v="2.2.2.2-Maquinaria y equipo"/>
    <s v="2.2.2.2.3-Otra maquinaria y equipo"/>
    <s v="0203-MINISTERIO DE DEFENSA"/>
    <s v="0002-DIRECCION GENERAL DE DRAGAS, PRESAS Y BALIZAMIENTO, M.G"/>
    <s v="4-SERVICIOS SOCIALES"/>
    <s v="4.5-Protección social"/>
    <s v="4.5.10-Asistencia social"/>
    <s v="2.6-BIENES MUEBLES, INMUEBLES E INTANGIBLES"/>
    <s v="2.6.5-MAQUINARIA, OTROS EQUIPOS Y HERRAMIENTAS"/>
    <s v="99-MULTIPROVINCIAL"/>
    <s v="10-FONDO GENERAL"/>
    <s v="No Informado-"/>
    <s v="00-N/A"/>
    <s v="0000-NO APLICA"/>
    <s v="N"/>
    <n v="0"/>
    <n v="92633"/>
    <n v="71492.66"/>
    <n v="71492.66"/>
  </r>
  <r>
    <x v="0"/>
    <x v="0"/>
    <x v="1"/>
    <x v="7"/>
    <s v="2.2.2.2-Maquinaria y equipo"/>
    <s v="2.2.2.2.3-Otra maquinaria y equipo"/>
    <s v="0203-MINISTERIO DE DEFENSA"/>
    <s v="0003-SERVICIOS DE PESCA"/>
    <s v="1-SERVICIOS  GENERALES"/>
    <s v="1.3-Defensa nacional"/>
    <s v="1.3.01-Defensa militar"/>
    <s v="2.6-BIENES MUEBLES, INMUEBLES E INTANGIBLES"/>
    <s v="2.6.5-MAQUINARIA, OTROS EQUIPOS Y HERRAMIENTAS"/>
    <s v="99-MULTIPROVINCIAL"/>
    <s v="10-FONDO GENERAL"/>
    <s v="No Informado-"/>
    <s v="00-N/A"/>
    <s v="0000-NO APLICA"/>
    <s v="N"/>
    <n v="175000"/>
    <n v="175000"/>
    <n v="82983.06"/>
    <n v="82983.06"/>
  </r>
  <r>
    <x v="0"/>
    <x v="0"/>
    <x v="1"/>
    <x v="7"/>
    <s v="2.2.2.2-Maquinaria y equipo"/>
    <s v="2.2.2.2.3-Otra maquinaria y equipo"/>
    <s v="0203-MINISTERIO DE DEFENSA"/>
    <s v="0003-SERVICIOS DE PESCA"/>
    <s v="2-SERVICIOS ECONÓMICOS"/>
    <s v="2.2-Agropecuaria, caza, pesca y silvicultura"/>
    <s v="2.2.01-Agropecuaria"/>
    <s v="2.6-BIENES MUEBLES, INMUEBLES E INTANGIBLES"/>
    <s v="2.6.5-MAQUINARIA, OTROS EQUIPOS Y HERRAMIENTAS"/>
    <s v="99-MULTIPROVINCIAL"/>
    <s v="10-FONDO GENERAL"/>
    <s v="No Informado-"/>
    <s v="00-N/A"/>
    <s v="0000-NO APLICA"/>
    <s v="N"/>
    <n v="950330"/>
    <n v="950330"/>
    <n v="0"/>
    <n v="0"/>
  </r>
  <r>
    <x v="0"/>
    <x v="0"/>
    <x v="1"/>
    <x v="7"/>
    <s v="2.2.2.2-Maquinaria y equipo"/>
    <s v="2.2.2.2.3-Otra maquinaria y equipo"/>
    <s v="0203-MINISTERIO DE DEFENSA"/>
    <s v="0003-SERVICIOS DE PESCA"/>
    <s v="4-SERVICIOS SOCIALES"/>
    <s v="4.4-Educación"/>
    <s v="4.4.04-Educación superior"/>
    <s v="2.6-BIENES MUEBLES, INMUEBLES E INTANGIBLES"/>
    <s v="2.6.5-MAQUINARIA, OTROS EQUIPOS Y HERRAMIENTAS"/>
    <s v="32-SANTO DOMINGO"/>
    <s v="10-FONDO GENERAL"/>
    <s v="No Informado-"/>
    <s v="00-N/A"/>
    <s v="0000-NO APLICA"/>
    <s v="N"/>
    <n v="100000"/>
    <n v="40000"/>
    <n v="0"/>
    <n v="0"/>
  </r>
  <r>
    <x v="0"/>
    <x v="0"/>
    <x v="1"/>
    <x v="7"/>
    <s v="2.2.2.2-Maquinaria y equipo"/>
    <s v="2.2.2.2.3-Otra maquinaria y equipo"/>
    <s v="0203-MINISTERIO DE DEFENSA"/>
    <s v="0003-SERVICIOS DE PESCA"/>
    <s v="4-SERVICIOS SOCIALES"/>
    <s v="4.4-Educación"/>
    <s v="4.4.08-Enseñanza y capacitación para defensa y seguridad"/>
    <s v="2.6-BIENES MUEBLES, INMUEBLES E INTANGIBLES"/>
    <s v="2.6.5-MAQUINARIA, OTROS EQUIPOS Y HERRAMIENTAS"/>
    <s v="99-MULTIPROVINCIAL"/>
    <s v="10-FONDO GENERAL"/>
    <s v="No Informado-"/>
    <s v="00-N/A"/>
    <s v="0000-NO APLICA"/>
    <s v="N"/>
    <n v="65000"/>
    <n v="713800"/>
    <n v="689622.21"/>
    <n v="689622.21"/>
  </r>
  <r>
    <x v="0"/>
    <x v="0"/>
    <x v="1"/>
    <x v="7"/>
    <s v="2.2.2.2-Maquinaria y equipo"/>
    <s v="2.2.2.2.3-Otra maquinaria y equipo"/>
    <s v="0203-MINISTERIO DE DEFENSA"/>
    <s v="0005-HOSPITAL CENTRAL FUERZAS  ARMADAS"/>
    <s v="4-SERVICIOS SOCIALES"/>
    <s v="4.2-Salud"/>
    <s v="4.2.02-Servicios hospitalarios"/>
    <s v="2.6-BIENES MUEBLES, INMUEBLES E INTANGIBLES"/>
    <s v="2.6.5-MAQUINARIA, OTROS EQUIPOS Y HERRAMIENTAS"/>
    <s v="99-MULTIPROVINCIAL"/>
    <s v="10-FONDO GENERAL"/>
    <s v="No Informado-"/>
    <s v="00-N/A"/>
    <s v="0000-NO APLICA"/>
    <s v="N"/>
    <n v="500000"/>
    <n v="1192955"/>
    <n v="958409.48"/>
    <n v="958409.48"/>
  </r>
  <r>
    <x v="0"/>
    <x v="0"/>
    <x v="1"/>
    <x v="7"/>
    <s v="2.2.2.2-Maquinaria y equipo"/>
    <s v="2.2.2.2.3-Otra maquinaria y equipo"/>
    <s v="0203-MINISTERIO DE DEFENSA"/>
    <s v="0006-INSTITUTO CARTOGRÁFICO MILITAR DE LAS FUERZAS ARMADAS"/>
    <s v="1-SERVICIOS  GENERALES"/>
    <s v="1.3-Defensa nacional"/>
    <s v="1.3.98-Investigación y desarrollo para la defensa militar, civil y gestión de riesgos de desastres no climáticos"/>
    <s v="2.6-BIENES MUEBLES, INMUEBLES E INTANGIBLES"/>
    <s v="2.6.5-MAQUINARIA, OTROS EQUIPOS Y HERRAMIENTAS"/>
    <s v="01-DISTRITO NACIONAL"/>
    <s v="10-FONDO GENERAL"/>
    <s v="No Informado-"/>
    <s v="00-N/A"/>
    <s v="0000-NO APLICA"/>
    <s v="N"/>
    <n v="100000"/>
    <n v="0"/>
    <n v="0"/>
    <n v="0"/>
  </r>
  <r>
    <x v="0"/>
    <x v="0"/>
    <x v="1"/>
    <x v="7"/>
    <s v="2.2.2.2-Maquinaria y equipo"/>
    <s v="2.2.2.2.3-Otra maquinaria y equipo"/>
    <s v="0203-MINISTERIO DE DEFENSA"/>
    <s v="0007-ESC DE GRAD.DE COM.Y ESTADO MAYOR CONJ.'GRAL DE DIV. GREGORIO LUPERON'"/>
    <s v="4-SERVICIOS SOCIALES"/>
    <s v="4.4-Educación"/>
    <s v="4.4.04-Educación superior"/>
    <s v="2.6-BIENES MUEBLES, INMUEBLES E INTANGIBLES"/>
    <s v="2.6.5-MAQUINARIA, OTROS EQUIPOS Y HERRAMIENTAS"/>
    <s v="99-MULTIPROVINCIAL"/>
    <s v="10-FONDO GENERAL"/>
    <s v="No Informado-"/>
    <s v="00-N/A"/>
    <s v="0000-NO APLICA"/>
    <s v="N"/>
    <n v="180000"/>
    <n v="311942"/>
    <n v="46800"/>
    <n v="46800"/>
  </r>
  <r>
    <x v="0"/>
    <x v="0"/>
    <x v="1"/>
    <x v="7"/>
    <s v="2.2.2.2-Maquinaria y equipo"/>
    <s v="2.2.2.2.3-Otra maquinaria y equipo"/>
    <s v="0203-MINISTERIO DE DEFENSA"/>
    <s v="0009-INSTITUTO MILITAR DE LOS DERECHOS HUMANOS"/>
    <s v="4-SERVICIOS SOCIALES"/>
    <s v="4.4-Educación"/>
    <s v="4.4.08-Enseñanza y capacitación para defensa y seguridad"/>
    <s v="2.6-BIENES MUEBLES, INMUEBLES E INTANGIBLES"/>
    <s v="2.6.5-MAQUINARIA, OTROS EQUIPOS Y HERRAMIENTAS"/>
    <s v="99-MULTIPROVINCIAL"/>
    <s v="10-FONDO GENERAL"/>
    <s v="No Informado-"/>
    <s v="00-N/A"/>
    <s v="0000-NO APLICA"/>
    <s v="N"/>
    <n v="0"/>
    <n v="300000"/>
    <n v="0"/>
    <n v="0"/>
  </r>
  <r>
    <x v="0"/>
    <x v="0"/>
    <x v="1"/>
    <x v="7"/>
    <s v="2.2.2.2-Maquinaria y equipo"/>
    <s v="2.2.2.2.3-Otra maquinaria y equipo"/>
    <s v="0203-MINISTERIO DE DEFENSA"/>
    <s v="0010-'ESCUELA DE GRADUADOS DE ALTOS ESTUDIOS ESTRATÉGICOS' (EGAEE)"/>
    <s v="4-SERVICIOS SOCIALES"/>
    <s v="4.4-Educación"/>
    <s v="4.4.04-Educación superior"/>
    <s v="2.6-BIENES MUEBLES, INMUEBLES E INTANGIBLES"/>
    <s v="2.6.5-MAQUINARIA, OTROS EQUIPOS Y HERRAMIENTAS"/>
    <s v="99-MULTIPROVINCIAL"/>
    <s v="10-FONDO GENERAL"/>
    <s v="No Informado-"/>
    <s v="00-N/A"/>
    <s v="0000-NO APLICA"/>
    <s v="N"/>
    <n v="160000"/>
    <n v="192792"/>
    <n v="36627.089999999997"/>
    <n v="36627.089999999997"/>
  </r>
  <r>
    <x v="0"/>
    <x v="0"/>
    <x v="1"/>
    <x v="7"/>
    <s v="2.2.2.2-Maquinaria y equipo"/>
    <s v="2.2.2.2.3-Otra maquinaria y equipo"/>
    <s v="0203-MINISTERIO DE DEFENSA"/>
    <s v="0012-CUERPO ESPECIALIZADO DE SEGURIDAD FRONTERIZA TERRESTRE"/>
    <s v="1-SERVICIOS  GENERALES"/>
    <s v="1.3-Defensa nacional"/>
    <s v="1.3.01-Defensa militar"/>
    <s v="2.6-BIENES MUEBLES, INMUEBLES E INTANGIBLES"/>
    <s v="2.6.5-MAQUINARIA, OTROS EQUIPOS Y HERRAMIENTAS"/>
    <s v="99-MULTIPROVINCIAL"/>
    <s v="10-FONDO GENERAL"/>
    <s v="No Informado-"/>
    <s v="00-N/A"/>
    <s v="0000-NO APLICA"/>
    <s v="N"/>
    <n v="1445077"/>
    <n v="6211269.4900000002"/>
    <n v="6111269.4900000002"/>
    <n v="6111269.4900000002"/>
  </r>
  <r>
    <x v="0"/>
    <x v="0"/>
    <x v="1"/>
    <x v="7"/>
    <s v="2.2.2.2-Maquinaria y equipo"/>
    <s v="2.2.2.2.3-Otra maquinaria y equipo"/>
    <s v="0203-MINISTERIO DE DEFENSA"/>
    <s v="0014-DIRECCION GENERAL DE LA RESERVA DE LAS FUERZAS ARMADAS Y POLICIA NACIONAL"/>
    <s v="1-SERVICIOS  GENERALES"/>
    <s v="1.3-Defensa nacional"/>
    <s v="1.3.01-Defensa militar"/>
    <s v="2.6-BIENES MUEBLES, INMUEBLES E INTANGIBLES"/>
    <s v="2.6.5-MAQUINARIA, OTROS EQUIPOS Y HERRAMIENTAS"/>
    <s v="99-MULTIPROVINCIAL"/>
    <s v="10-FONDO GENERAL"/>
    <s v="No Informado-"/>
    <s v="00-N/A"/>
    <s v="0000-NO APLICA"/>
    <s v="N"/>
    <n v="160000"/>
    <n v="81584"/>
    <n v="50002.5"/>
    <n v="50002.5"/>
  </r>
  <r>
    <x v="0"/>
    <x v="0"/>
    <x v="1"/>
    <x v="7"/>
    <s v="2.2.2.2-Maquinaria y equipo"/>
    <s v="2.2.2.2.3-Otra maquinaria y equipo"/>
    <s v="0203-MINISTERIO DE DEFENSA"/>
    <s v="0019-SUPERINTENDENCIA DE VIGILANCIA Y SEGURIDAD PRIVADA"/>
    <s v="1-SERVICIOS  GENERALES"/>
    <s v="1.3-Defensa nacional"/>
    <s v="1.3.01-Defensa militar"/>
    <s v="2.6-BIENES MUEBLES, INMUEBLES E INTANGIBLES"/>
    <s v="2.6.5-MAQUINARIA, OTROS EQUIPOS Y HERRAMIENTAS"/>
    <s v="99-MULTIPROVINCIAL"/>
    <s v="10-FONDO GENERAL"/>
    <s v="No Informado-"/>
    <s v="00-N/A"/>
    <s v="0000-NO APLICA"/>
    <s v="N"/>
    <n v="0"/>
    <n v="75000"/>
    <n v="72971.199999999997"/>
    <n v="72971.199999999997"/>
  </r>
  <r>
    <x v="0"/>
    <x v="0"/>
    <x v="1"/>
    <x v="7"/>
    <s v="2.2.2.2-Maquinaria y equipo"/>
    <s v="2.2.2.2.3-Otra maquinaria y equipo"/>
    <s v="0203-MINISTERIO DE DEFENSA"/>
    <s v="0020-CUERPO ESPECIALIZADO PARA LA SEGURIDAD DEL METRO DE SANTO DOMINGO"/>
    <s v="1-SERVICIOS  GENERALES"/>
    <s v="1.3-Defensa nacional"/>
    <s v="1.3.01-Defensa militar"/>
    <s v="2.6-BIENES MUEBLES, INMUEBLES E INTANGIBLES"/>
    <s v="2.6.5-MAQUINARIA, OTROS EQUIPOS Y HERRAMIENTAS"/>
    <s v="99-MULTIPROVINCIAL"/>
    <s v="10-FONDO GENERAL"/>
    <s v="No Informado-"/>
    <s v="00-N/A"/>
    <s v="0000-NO APLICA"/>
    <s v="N"/>
    <n v="400000"/>
    <n v="1302710"/>
    <n v="1142804.58"/>
    <n v="1142804.58"/>
  </r>
  <r>
    <x v="0"/>
    <x v="0"/>
    <x v="1"/>
    <x v="7"/>
    <s v="2.2.2.2-Maquinaria y equipo"/>
    <s v="2.2.2.2.3-Otra maquinaria y equipo"/>
    <s v="0203-MINISTERIO DE DEFENSA"/>
    <s v="0026-Cuerpo Especializado de Seguridad Aeroportuaria y de Aviación Civil (CESAC)"/>
    <s v="1-SERVICIOS  GENERALES"/>
    <s v="1.3-Defensa nacional"/>
    <s v="1.3.01-Defensa militar"/>
    <s v="2.6-BIENES MUEBLES, INMUEBLES E INTANGIBLES"/>
    <s v="2.6.5-MAQUINARIA, OTROS EQUIPOS Y HERRAMIENTAS"/>
    <s v="99-MULTIPROVINCIAL"/>
    <s v="20-FONDOS CON DESTINO ESPECÍFICO"/>
    <s v="No Informado-"/>
    <s v="00-N/A"/>
    <s v="0000-NO APLICA"/>
    <s v="N"/>
    <n v="1000000"/>
    <n v="5580000"/>
    <n v="2347967.54"/>
    <n v="843703.54"/>
  </r>
  <r>
    <x v="0"/>
    <x v="0"/>
    <x v="1"/>
    <x v="7"/>
    <s v="2.2.2.2-Maquinaria y equipo"/>
    <s v="2.2.2.2.3-Otra maquinaria y equipo"/>
    <s v="0203-MINISTERIO DE DEFENSA"/>
    <s v="0028-INSTITUTO SUPERIOR PARA LA DEFENSA ' GENERAL JUAN PABLO DUARTE DIEZ' INSUDE."/>
    <s v="4-SERVICIOS SOCIALES"/>
    <s v="4.4-Educación"/>
    <s v="4.4.04-Educación superior"/>
    <s v="2.6-BIENES MUEBLES, INMUEBLES E INTANGIBLES"/>
    <s v="2.6.5-MAQUINARIA, OTROS EQUIPOS Y HERRAMIENTAS"/>
    <s v="99-MULTIPROVINCIAL"/>
    <s v="10-FONDO GENERAL"/>
    <s v="No Informado-"/>
    <s v="00-N/A"/>
    <s v="0000-NO APLICA"/>
    <s v="N"/>
    <n v="0"/>
    <n v="786104"/>
    <n v="304477.98"/>
    <n v="304477.98"/>
  </r>
  <r>
    <x v="0"/>
    <x v="0"/>
    <x v="1"/>
    <x v="7"/>
    <s v="2.2.2.2-Maquinaria y equipo"/>
    <s v="2.2.2.2.3-Otra maquinaria y equipo"/>
    <s v="0203-MINISTERIO DE DEFENSA"/>
    <s v="0030-SERVICIO NACIONAL DE PROTECCION AMBIENTAL"/>
    <s v="3-PROTECCIÓN DEL MEDIO AMBIENTE"/>
    <s v="3.2-Protección de la biodiversidad y ordenación de desechos"/>
    <s v="3.2.09-Áreas protegidas y otras medidas de conservación"/>
    <s v="2.6-BIENES MUEBLES, INMUEBLES E INTANGIBLES"/>
    <s v="2.6.5-MAQUINARIA, OTROS EQUIPOS Y HERRAMIENTAS"/>
    <s v="99-MULTIPROVINCIAL"/>
    <s v="10-FONDO GENERAL"/>
    <s v="No Informado-"/>
    <s v="00-N/A"/>
    <s v="0000-NO APLICA"/>
    <s v="N"/>
    <n v="185000"/>
    <n v="285000"/>
    <n v="190098"/>
    <n v="190098"/>
  </r>
  <r>
    <x v="0"/>
    <x v="0"/>
    <x v="1"/>
    <x v="7"/>
    <s v="2.2.2.2-Maquinaria y equipo"/>
    <s v="2.2.2.2.3-Otra maquinaria y equipo"/>
    <s v="0203-MINISTERIO DE DEFENSA"/>
    <s v="0031-DIRECCIÓN GENERAL DE LA INDUSTRIA MILITAR DE LAS FUERZAS ARMADAS"/>
    <s v="4-SERVICIOS SOCIALES"/>
    <s v="4.4-Educación"/>
    <s v="4.4.07-Educación vocacional"/>
    <s v="2.6-BIENES MUEBLES, INMUEBLES E INTANGIBLES"/>
    <s v="2.6.5-MAQUINARIA, OTROS EQUIPOS Y HERRAMIENTAS"/>
    <s v="99-MULTIPROVINCIAL"/>
    <s v="10-FONDO GENERAL"/>
    <s v="No Informado-"/>
    <s v="00-N/A"/>
    <s v="0000-NO APLICA"/>
    <s v="N"/>
    <n v="2500000"/>
    <n v="1700000"/>
    <n v="796028"/>
    <n v="796028"/>
  </r>
  <r>
    <x v="0"/>
    <x v="0"/>
    <x v="1"/>
    <x v="7"/>
    <s v="2.2.2.2-Maquinaria y equipo"/>
    <s v="2.2.2.2.3-Otra maquinaria y equipo"/>
    <s v="0204-MINISTERIO DE RELACIONES EXTERIORES"/>
    <s v="0001-MINISTERIO DE RELACIONES EXTERIORES"/>
    <s v="1-SERVICIOS  GENERALES"/>
    <s v="1.2-Relaciones internacionales"/>
    <s v="1.2.01-Relaciones internacionales desde oficinas en el país"/>
    <s v="2.6-BIENES MUEBLES, INMUEBLES E INTANGIBLES"/>
    <s v="2.6.5-MAQUINARIA, OTROS EQUIPOS Y HERRAMIENTAS"/>
    <s v="01-DISTRITO NACIONAL"/>
    <s v="10-FONDO GENERAL"/>
    <s v="No Informado-"/>
    <s v="00-N/A"/>
    <s v="0000-NO APLICA"/>
    <s v="N"/>
    <n v="0"/>
    <n v="17795000"/>
    <n v="17719632.969999999"/>
    <n v="17470534.949999999"/>
  </r>
  <r>
    <x v="0"/>
    <x v="0"/>
    <x v="1"/>
    <x v="7"/>
    <s v="2.2.2.2-Maquinaria y equipo"/>
    <s v="2.2.2.2.3-Otra maquinaria y equipo"/>
    <s v="0204-MINISTERIO DE RELACIONES EXTERIORES"/>
    <s v="0001-MINISTERIO DE RELACIONES EXTERIORES"/>
    <s v="1-SERVICIOS  GENERALES"/>
    <s v="1.2-Relaciones internacionales"/>
    <s v="1.2.02-Relaciones internacionales desde oficinas en el exterior"/>
    <s v="2.6-BIENES MUEBLES, INMUEBLES E INTANGIBLES"/>
    <s v="2.6.5-MAQUINARIA, OTROS EQUIPOS Y HERRAMIENTAS"/>
    <s v="99-MULTIPROVINCIAL"/>
    <s v="10-FONDO GENERAL"/>
    <s v="No Informado-"/>
    <s v="00-N/A"/>
    <s v="0000-NO APLICA"/>
    <s v="N"/>
    <n v="0"/>
    <n v="1444000"/>
    <n v="969960"/>
    <n v="0"/>
  </r>
  <r>
    <x v="0"/>
    <x v="0"/>
    <x v="1"/>
    <x v="7"/>
    <s v="2.2.2.2-Maquinaria y equipo"/>
    <s v="2.2.2.2.3-Otra maquinaria y equipo"/>
    <s v="0204-MINISTERIO DE RELACIONES EXTERIORES"/>
    <s v="0002-DIRECCION GENERAL DE PASAPORTES"/>
    <s v="1-SERVICIOS  GENERALES"/>
    <s v="1.2-Relaciones internacionales"/>
    <s v="1.2.01-Relaciones internacionales desde oficinas en el país"/>
    <s v="2.6-BIENES MUEBLES, INMUEBLES E INTANGIBLES"/>
    <s v="2.6.5-MAQUINARIA, OTROS EQUIPOS Y HERRAMIENTAS"/>
    <s v="99-MULTIPROVINCIAL"/>
    <s v="20-FONDOS CON DESTINO ESPECÍFICO"/>
    <s v="No Informado-"/>
    <s v="00-N/A"/>
    <s v="0000-NO APLICA"/>
    <s v="N"/>
    <n v="8600000"/>
    <n v="5600000"/>
    <n v="3352758.38"/>
    <n v="1427142.74"/>
  </r>
  <r>
    <x v="0"/>
    <x v="0"/>
    <x v="1"/>
    <x v="7"/>
    <s v="2.2.2.2-Maquinaria y equipo"/>
    <s v="2.2.2.2.3-Otra maquinaria y equipo"/>
    <s v="0204-MINISTERIO DE RELACIONES EXTERIORES"/>
    <s v="0003-INSTITUTO DE EDUCACION SUPERIOR"/>
    <s v="4-SERVICIOS SOCIALES"/>
    <s v="4.4-Educación"/>
    <s v="4.4.04-Educación superior"/>
    <s v="2.6-BIENES MUEBLES, INMUEBLES E INTANGIBLES"/>
    <s v="2.6.5-MAQUINARIA, OTROS EQUIPOS Y HERRAMIENTAS"/>
    <s v="01-DISTRITO NACIONAL"/>
    <s v="10-FONDO GENERAL"/>
    <s v="No Informado-"/>
    <s v="00-N/A"/>
    <s v="0000-NO APLICA"/>
    <s v="N"/>
    <n v="520000"/>
    <n v="490000"/>
    <n v="154204.56"/>
    <n v="154204.56"/>
  </r>
  <r>
    <x v="0"/>
    <x v="0"/>
    <x v="1"/>
    <x v="7"/>
    <s v="2.2.2.2-Maquinaria y equipo"/>
    <s v="2.2.2.2.3-Otra maquinaria y equipo"/>
    <s v="0205-MINISTERIO DE HACIENDA"/>
    <s v="0001-MINISTERIO DE HACIENDA"/>
    <s v="1-SERVICIOS  GENERALES"/>
    <s v="1.1-Administración general"/>
    <s v="1.1.02-Gestión administrativa, financiera, fiscal, económica y planificación"/>
    <s v="2.6-BIENES MUEBLES, INMUEBLES E INTANGIBLES"/>
    <s v="2.6.5-MAQUINARIA, OTROS EQUIPOS Y HERRAMIENTAS"/>
    <s v="01-DISTRITO NACIONAL"/>
    <s v="10-FONDO GENERAL"/>
    <s v="No Informado-"/>
    <s v="00-N/A"/>
    <s v="0000-NO APLICA"/>
    <s v="N"/>
    <n v="3000000"/>
    <n v="238000000"/>
    <n v="0.02"/>
    <n v="0"/>
  </r>
  <r>
    <x v="0"/>
    <x v="0"/>
    <x v="1"/>
    <x v="7"/>
    <s v="2.2.2.2-Maquinaria y equipo"/>
    <s v="2.2.2.2.3-Otra maquinaria y equipo"/>
    <s v="0205-MINISTERIO DE HACIENDA"/>
    <s v="0001-MINISTERIO DE HACIENDA"/>
    <s v="1-SERVICIOS  GENERALES"/>
    <s v="1.1-Administración general"/>
    <s v="1.1.02-Gestión administrativa, financiera, fiscal, económica y planificación"/>
    <s v="2.6-BIENES MUEBLES, INMUEBLES E INTANGIBLES"/>
    <s v="2.6.5-MAQUINARIA, OTROS EQUIPOS Y HERRAMIENTAS"/>
    <s v="01-DISTRITO NACIONAL"/>
    <s v="20-FONDOS CON DESTINO ESPECÍFICO"/>
    <s v="No Informado-"/>
    <s v="00-N/A"/>
    <s v="0000-NO APLICA"/>
    <s v="N"/>
    <n v="4391837"/>
    <n v="26491837"/>
    <n v="574678.39"/>
    <n v="252743.74"/>
  </r>
  <r>
    <x v="0"/>
    <x v="0"/>
    <x v="1"/>
    <x v="7"/>
    <s v="2.2.2.2-Maquinaria y equipo"/>
    <s v="2.2.2.2.3-Otra maquinaria y equipo"/>
    <s v="0205-MINISTERIO DE HACIENDA"/>
    <s v="0002-DIRECCION NACIONAL DE CATASTRO"/>
    <s v="1-SERVICIOS  GENERALES"/>
    <s v="1.1-Administración general"/>
    <s v="1.1.02-Gestión administrativa, financiera, fiscal, económica y planificación"/>
    <s v="2.6-BIENES MUEBLES, INMUEBLES E INTANGIBLES"/>
    <s v="2.6.5-MAQUINARIA, OTROS EQUIPOS Y HERRAMIENTAS"/>
    <s v="99-MULTIPROVINCIAL"/>
    <s v="20-FONDOS CON DESTINO ESPECÍFICO"/>
    <s v="No Informado-"/>
    <s v="00-N/A"/>
    <s v="0000-NO APLICA"/>
    <s v="N"/>
    <n v="0"/>
    <n v="9400"/>
    <n v="0"/>
    <n v="0"/>
  </r>
  <r>
    <x v="0"/>
    <x v="0"/>
    <x v="1"/>
    <x v="7"/>
    <s v="2.2.2.2-Maquinaria y equipo"/>
    <s v="2.2.2.2.3-Otra maquinaria y equipo"/>
    <s v="0205-MINISTERIO DE HACIENDA"/>
    <s v="0003-ADMINISTRACION GENERAL DE BIENES NACIONALES"/>
    <s v="1-SERVICIOS  GENERALES"/>
    <s v="1.1-Administración general"/>
    <s v="1.1.02-Gestión administrativa, financiera, fiscal, económica y planificación"/>
    <s v="2.6-BIENES MUEBLES, INMUEBLES E INTANGIBLES"/>
    <s v="2.6.5-MAQUINARIA, OTROS EQUIPOS Y HERRAMIENTAS"/>
    <s v="99-MULTIPROVINCIAL"/>
    <s v="10-FONDO GENERAL"/>
    <s v="No Informado-"/>
    <s v="00-N/A"/>
    <s v="0000-NO APLICA"/>
    <s v="N"/>
    <n v="4300000"/>
    <n v="638111"/>
    <n v="498247.92"/>
    <n v="167914"/>
  </r>
  <r>
    <x v="0"/>
    <x v="0"/>
    <x v="1"/>
    <x v="7"/>
    <s v="2.2.2.2-Maquinaria y equipo"/>
    <s v="2.2.2.2.3-Otra maquinaria y equipo"/>
    <s v="0205-MINISTERIO DE HACIENDA"/>
    <s v="0003-ADMINISTRACION GENERAL DE BIENES NACIONALES"/>
    <s v="1-SERVICIOS  GENERALES"/>
    <s v="1.1-Administración general"/>
    <s v="1.1.02-Gestión administrativa, financiera, fiscal, económica y planificación"/>
    <s v="2.6-BIENES MUEBLES, INMUEBLES E INTANGIBLES"/>
    <s v="2.6.5-MAQUINARIA, OTROS EQUIPOS Y HERRAMIENTAS"/>
    <s v="99-MULTIPROVINCIAL"/>
    <s v="20-FONDOS CON DESTINO ESPECÍFICO"/>
    <s v="No Informado-"/>
    <s v="00-N/A"/>
    <s v="0000-NO APLICA"/>
    <s v="N"/>
    <n v="300000"/>
    <n v="651400"/>
    <n v="605930"/>
    <n v="605930"/>
  </r>
  <r>
    <x v="0"/>
    <x v="0"/>
    <x v="1"/>
    <x v="7"/>
    <s v="2.2.2.2-Maquinaria y equipo"/>
    <s v="2.2.2.2.3-Otra maquinaria y equipo"/>
    <s v="0205-MINISTERIO DE HACIENDA"/>
    <s v="0003-ADMINISTRACION GENERAL DE BIENES NACIONALES"/>
    <s v="1-SERVICIOS  GENERALES"/>
    <s v="1.1-Administración general"/>
    <s v="1.1.02-Gestión administrativa, financiera, fiscal, económica y planificación"/>
    <s v="2.6-BIENES MUEBLES, INMUEBLES E INTANGIBLES"/>
    <s v="2.6.5-MAQUINARIA, OTROS EQUIPOS Y HERRAMIENTAS"/>
    <s v="99-MULTIPROVINCIAL"/>
    <s v="70-DONACION EXTERNA"/>
    <s v="No Informado-"/>
    <s v="00-N/A"/>
    <s v="0000-NO APLICA"/>
    <s v="N"/>
    <n v="0"/>
    <n v="398000"/>
    <n v="313880.64"/>
    <n v="313880.64"/>
  </r>
  <r>
    <x v="0"/>
    <x v="0"/>
    <x v="1"/>
    <x v="7"/>
    <s v="2.2.2.2-Maquinaria y equipo"/>
    <s v="2.2.2.2.3-Otra maquinaria y equipo"/>
    <s v="0205-MINISTERIO DE HACIENDA"/>
    <s v="0004-DIRECCION GENERAL DE CONTRATACIONES PUBLICAS"/>
    <s v="1-SERVICIOS  GENERALES"/>
    <s v="1.1-Administración general"/>
    <s v="1.1.02-Gestión administrativa, financiera, fiscal, económica y planificación"/>
    <s v="2.6-BIENES MUEBLES, INMUEBLES E INTANGIBLES"/>
    <s v="2.6.5-MAQUINARIA, OTROS EQUIPOS Y HERRAMIENTAS"/>
    <s v="99-MULTIPROVINCIAL"/>
    <s v="10-FONDO GENERAL"/>
    <s v="No Informado-"/>
    <s v="00-N/A"/>
    <s v="0000-NO APLICA"/>
    <s v="N"/>
    <n v="4874668"/>
    <n v="3464707.37"/>
    <n v="1990039.46"/>
    <n v="1230039.48"/>
  </r>
  <r>
    <x v="0"/>
    <x v="0"/>
    <x v="1"/>
    <x v="7"/>
    <s v="2.2.2.2-Maquinaria y equipo"/>
    <s v="2.2.2.2.3-Otra maquinaria y equipo"/>
    <s v="0205-MINISTERIO DE HACIENDA"/>
    <s v="0005-DIRECCION GENERAL DE POLITICA Y LEGISLACION TRIBUTARIA"/>
    <s v="1-SERVICIOS  GENERALES"/>
    <s v="1.1-Administración general"/>
    <s v="1.1.02-Gestión administrativa, financiera, fiscal, económica y planificación"/>
    <s v="2.6-BIENES MUEBLES, INMUEBLES E INTANGIBLES"/>
    <s v="2.6.5-MAQUINARIA, OTROS EQUIPOS Y HERRAMIENTAS"/>
    <s v="01-DISTRITO NACIONAL"/>
    <s v="10-FONDO GENERAL"/>
    <s v="No Informado-"/>
    <s v="00-N/A"/>
    <s v="0000-NO APLICA"/>
    <s v="N"/>
    <n v="250000"/>
    <n v="150000"/>
    <n v="0"/>
    <n v="0"/>
  </r>
  <r>
    <x v="0"/>
    <x v="0"/>
    <x v="1"/>
    <x v="7"/>
    <s v="2.2.2.2-Maquinaria y equipo"/>
    <s v="2.2.2.2.3-Otra maquinaria y equipo"/>
    <s v="0205-MINISTERIO DE HACIENDA"/>
    <s v="0006-CENTRO DE CAPACITACIÓN EN POLITICA Y GESTION FISCAL"/>
    <s v="1-SERVICIOS  GENERALES"/>
    <s v="1.1-Administración general"/>
    <s v="1.1.02-Gestión administrativa, financiera, fiscal, económica y planificación"/>
    <s v="2.6-BIENES MUEBLES, INMUEBLES E INTANGIBLES"/>
    <s v="2.6.5-MAQUINARIA, OTROS EQUIPOS Y HERRAMIENTAS"/>
    <s v="01-DISTRITO NACIONAL"/>
    <s v="10-FONDO GENERAL"/>
    <s v="No Informado-"/>
    <s v="00-N/A"/>
    <s v="0000-NO APLICA"/>
    <s v="N"/>
    <n v="579855"/>
    <n v="1035855"/>
    <n v="0"/>
    <n v="0"/>
  </r>
  <r>
    <x v="0"/>
    <x v="0"/>
    <x v="1"/>
    <x v="7"/>
    <s v="2.2.2.2-Maquinaria y equipo"/>
    <s v="2.2.2.2.3-Otra maquinaria y equipo"/>
    <s v="0205-MINISTERIO DE HACIENDA"/>
    <s v="0006-CENTRO DE CAPACITACIÓN EN POLITICA Y GESTION FISCAL"/>
    <s v="1-SERVICIOS  GENERALES"/>
    <s v="1.1-Administración general"/>
    <s v="1.1.02-Gestión administrativa, financiera, fiscal, económica y planificación"/>
    <s v="2.6-BIENES MUEBLES, INMUEBLES E INTANGIBLES"/>
    <s v="2.6.5-MAQUINARIA, OTROS EQUIPOS Y HERRAMIENTAS"/>
    <s v="01-DISTRITO NACIONAL"/>
    <s v="20-FONDOS CON DESTINO ESPECÍFICO"/>
    <s v="No Informado-"/>
    <s v="00-N/A"/>
    <s v="0000-NO APLICA"/>
    <s v="N"/>
    <n v="0"/>
    <n v="294650"/>
    <n v="3776.73"/>
    <n v="0"/>
  </r>
  <r>
    <x v="0"/>
    <x v="0"/>
    <x v="1"/>
    <x v="7"/>
    <s v="2.2.2.2-Maquinaria y equipo"/>
    <s v="2.2.2.2.3-Otra maquinaria y equipo"/>
    <s v="0205-MINISTERIO DE HACIENDA"/>
    <s v="0008-TESORERIA NACIONAL"/>
    <s v="1-SERVICIOS  GENERALES"/>
    <s v="1.1-Administración general"/>
    <s v="1.1.02-Gestión administrativa, financiera, fiscal, económica y planificación"/>
    <s v="2.6-BIENES MUEBLES, INMUEBLES E INTANGIBLES"/>
    <s v="2.6.5-MAQUINARIA, OTROS EQUIPOS Y HERRAMIENTAS"/>
    <s v="01-DISTRITO NACIONAL"/>
    <s v="10-FONDO GENERAL"/>
    <s v="No Informado-"/>
    <s v="00-N/A"/>
    <s v="0000-NO APLICA"/>
    <s v="N"/>
    <n v="1176000"/>
    <n v="2038000"/>
    <n v="1483222.69"/>
    <n v="1483222.69"/>
  </r>
  <r>
    <x v="0"/>
    <x v="0"/>
    <x v="1"/>
    <x v="7"/>
    <s v="2.2.2.2-Maquinaria y equipo"/>
    <s v="2.2.2.2.3-Otra maquinaria y equipo"/>
    <s v="0205-MINISTERIO DE HACIENDA"/>
    <s v="0009-DIRECCIÓN GENERAL DE CONTABILIDAD GUBERNAMENTAL"/>
    <s v="1-SERVICIOS  GENERALES"/>
    <s v="1.1-Administración general"/>
    <s v="1.1.02-Gestión administrativa, financiera, fiscal, económica y planificación"/>
    <s v="2.6-BIENES MUEBLES, INMUEBLES E INTANGIBLES"/>
    <s v="2.6.5-MAQUINARIA, OTROS EQUIPOS Y HERRAMIENTAS"/>
    <s v="01-DISTRITO NACIONAL"/>
    <s v="10-FONDO GENERAL"/>
    <s v="No Informado-"/>
    <s v="00-N/A"/>
    <s v="0000-NO APLICA"/>
    <s v="N"/>
    <n v="3095700"/>
    <n v="2618500"/>
    <n v="2448519.96"/>
    <n v="2448519.96"/>
  </r>
  <r>
    <x v="0"/>
    <x v="0"/>
    <x v="1"/>
    <x v="7"/>
    <s v="2.2.2.2-Maquinaria y equipo"/>
    <s v="2.2.2.2.3-Otra maquinaria y equipo"/>
    <s v="0205-MINISTERIO DE HACIENDA"/>
    <s v="0010-DIRECCION GENERAL  DE PRESUPUESTO"/>
    <s v="1-SERVICIOS  GENERALES"/>
    <s v="1.1-Administración general"/>
    <s v="1.1.02-Gestión administrativa, financiera, fiscal, económica y planificación"/>
    <s v="2.6-BIENES MUEBLES, INMUEBLES E INTANGIBLES"/>
    <s v="2.6.5-MAQUINARIA, OTROS EQUIPOS Y HERRAMIENTAS"/>
    <s v="01-DISTRITO NACIONAL"/>
    <s v="10-FONDO GENERAL"/>
    <s v="No Informado-"/>
    <s v="00-N/A"/>
    <s v="0000-NO APLICA"/>
    <s v="N"/>
    <n v="1100000"/>
    <n v="1100000"/>
    <n v="392285.12"/>
    <n v="150385.12"/>
  </r>
  <r>
    <x v="0"/>
    <x v="0"/>
    <x v="1"/>
    <x v="7"/>
    <s v="2.2.2.2-Maquinaria y equipo"/>
    <s v="2.2.2.2.3-Otra maquinaria y equipo"/>
    <s v="0205-MINISTERIO DE HACIENDA"/>
    <s v="0010-DIRECCION GENERAL  DE PRESUPUESTO"/>
    <s v="1-SERVICIOS  GENERALES"/>
    <s v="1.1-Administración general"/>
    <s v="1.1.02-Gestión administrativa, financiera, fiscal, económica y planificación"/>
    <s v="2.6-BIENES MUEBLES, INMUEBLES E INTANGIBLES"/>
    <s v="2.6.5-MAQUINARIA, OTROS EQUIPOS Y HERRAMIENTAS"/>
    <s v="01-DISTRITO NACIONAL"/>
    <s v="70-DONACION EXTERNA"/>
    <s v="No Informado-"/>
    <s v="00-N/A"/>
    <s v="0000-NO APLICA"/>
    <s v="N"/>
    <n v="0"/>
    <n v="1800000"/>
    <n v="0"/>
    <n v="0"/>
  </r>
  <r>
    <x v="0"/>
    <x v="0"/>
    <x v="1"/>
    <x v="7"/>
    <s v="2.2.2.2-Maquinaria y equipo"/>
    <s v="2.2.2.2.3-Otra maquinaria y equipo"/>
    <s v="0205-MINISTERIO DE HACIENDA"/>
    <s v="0011-DIRECCION GENERAL DE CREDITO PUBLICO"/>
    <s v="1-SERVICIOS  GENERALES"/>
    <s v="1.1-Administración general"/>
    <s v="1.1.02-Gestión administrativa, financiera, fiscal, económica y planificación"/>
    <s v="2.6-BIENES MUEBLES, INMUEBLES E INTANGIBLES"/>
    <s v="2.6.5-MAQUINARIA, OTROS EQUIPOS Y HERRAMIENTAS"/>
    <s v="01-DISTRITO NACIONAL"/>
    <s v="10-FONDO GENERAL"/>
    <s v="No Informado-"/>
    <s v="00-N/A"/>
    <s v="0000-NO APLICA"/>
    <s v="N"/>
    <n v="200000"/>
    <n v="200000"/>
    <n v="0"/>
    <n v="0"/>
  </r>
  <r>
    <x v="0"/>
    <x v="0"/>
    <x v="1"/>
    <x v="7"/>
    <s v="2.2.2.2-Maquinaria y equipo"/>
    <s v="2.2.2.2.3-Otra maquinaria y equipo"/>
    <s v="0205-MINISTERIO DE HACIENDA"/>
    <s v="0012-DIRECCION GENERAL DE JUBILACIONES Y PENSIONES A CARGO DEL ESTADO"/>
    <s v="1-SERVICIOS  GENERALES"/>
    <s v="1.1-Administración general"/>
    <s v="1.1.02-Gestión administrativa, financiera, fiscal, económica y planificación"/>
    <s v="2.6-BIENES MUEBLES, INMUEBLES E INTANGIBLES"/>
    <s v="2.6.5-MAQUINARIA, OTROS EQUIPOS Y HERRAMIENTAS"/>
    <s v="01-DISTRITO NACIONAL"/>
    <s v="10-FONDO GENERAL"/>
    <s v="No Informado-"/>
    <s v="00-N/A"/>
    <s v="0000-NO APLICA"/>
    <s v="N"/>
    <n v="0"/>
    <n v="198500"/>
    <n v="0"/>
    <n v="0"/>
  </r>
  <r>
    <x v="0"/>
    <x v="0"/>
    <x v="1"/>
    <x v="7"/>
    <s v="2.2.2.2-Maquinaria y equipo"/>
    <s v="2.2.2.2.3-Otra maquinaria y equipo"/>
    <s v="0206-MINISTERIO DE EDUCACIÓN"/>
    <s v="0001-MINISTERIO DE EDUCACION"/>
    <s v="3-PROTECCIÓN DEL MEDIO AMBIENTE"/>
    <s v="3.3-Cambio Climático"/>
    <s v="3.3.03-Conocimiento del riesgo de desastres climáticos"/>
    <s v="2.6-BIENES MUEBLES, INMUEBLES E INTANGIBLES"/>
    <s v="2.6.5-MAQUINARIA, OTROS EQUIPOS Y HERRAMIENTAS"/>
    <s v="99-MULTIPROVINCIAL"/>
    <s v="10-FONDO GENERAL"/>
    <s v="No Informado-"/>
    <s v="00-N/A"/>
    <s v="0000-NO APLICA"/>
    <s v="N"/>
    <n v="0"/>
    <n v="30600"/>
    <n v="0"/>
    <n v="0"/>
  </r>
  <r>
    <x v="0"/>
    <x v="0"/>
    <x v="1"/>
    <x v="7"/>
    <s v="2.2.2.2-Maquinaria y equipo"/>
    <s v="2.2.2.2.3-Otra maquinaria y equipo"/>
    <s v="0206-MINISTERIO DE EDUCACIÓN"/>
    <s v="0001-MINISTERIO DE EDUCACION"/>
    <s v="4-SERVICIOS SOCIALES"/>
    <s v="4.4-Educación"/>
    <s v="4.4.01-Educación inicial"/>
    <s v="2.6-BIENES MUEBLES, INMUEBLES E INTANGIBLES"/>
    <s v="2.6.5-MAQUINARIA, OTROS EQUIPOS Y HERRAMIENTAS"/>
    <s v="99-MULTIPROVINCIAL"/>
    <s v="10-FONDO GENERAL"/>
    <s v="No Informado-"/>
    <s v="00-N/A"/>
    <s v="0000-NO APLICA"/>
    <s v="N"/>
    <n v="605000"/>
    <n v="0"/>
    <n v="0"/>
    <n v="0"/>
  </r>
  <r>
    <x v="0"/>
    <x v="0"/>
    <x v="1"/>
    <x v="7"/>
    <s v="2.2.2.2-Maquinaria y equipo"/>
    <s v="2.2.2.2.3-Otra maquinaria y equipo"/>
    <s v="0206-MINISTERIO DE EDUCACIÓN"/>
    <s v="0001-MINISTERIO DE EDUCACION"/>
    <s v="4-SERVICIOS SOCIALES"/>
    <s v="4.4-Educación"/>
    <s v="4.4.05-Educación de adultos"/>
    <s v="2.6-BIENES MUEBLES, INMUEBLES E INTANGIBLES"/>
    <s v="2.6.5-MAQUINARIA, OTROS EQUIPOS Y HERRAMIENTAS"/>
    <s v="99-MULTIPROVINCIAL"/>
    <s v="10-FONDO GENERAL"/>
    <s v="No Informado-"/>
    <s v="00-N/A"/>
    <s v="0000-NO APLICA"/>
    <s v="N"/>
    <n v="1455000"/>
    <n v="363750"/>
    <n v="0"/>
    <n v="0"/>
  </r>
  <r>
    <x v="0"/>
    <x v="0"/>
    <x v="1"/>
    <x v="7"/>
    <s v="2.2.2.2-Maquinaria y equipo"/>
    <s v="2.2.2.2.3-Otra maquinaria y equipo"/>
    <s v="0206-MINISTERIO DE EDUCACIÓN"/>
    <s v="0001-MINISTERIO DE EDUCACION"/>
    <s v="4-SERVICIOS SOCIALES"/>
    <s v="4.4-Educación"/>
    <s v="4.4.06-Educación técnica"/>
    <s v="2.6-BIENES MUEBLES, INMUEBLES E INTANGIBLES"/>
    <s v="2.6.5-MAQUINARIA, OTROS EQUIPOS Y HERRAMIENTAS"/>
    <s v="99-MULTIPROVINCIAL"/>
    <s v="10-FONDO GENERAL"/>
    <s v="No Informado-"/>
    <s v="00-N/A"/>
    <s v="0000-NO APLICA"/>
    <s v="N"/>
    <n v="1130643764"/>
    <n v="38575752.060000002"/>
    <n v="29985935.07"/>
    <n v="4812417.0599999996"/>
  </r>
  <r>
    <x v="0"/>
    <x v="0"/>
    <x v="1"/>
    <x v="7"/>
    <s v="2.2.2.2-Maquinaria y equipo"/>
    <s v="2.2.2.2.3-Otra maquinaria y equipo"/>
    <s v="0206-MINISTERIO DE EDUCACIÓN"/>
    <s v="0001-MINISTERIO DE EDUCACION"/>
    <s v="4-SERVICIOS SOCIALES"/>
    <s v="4.4-Educación"/>
    <s v="4.4.07-Educación vocacional"/>
    <s v="2.6-BIENES MUEBLES, INMUEBLES E INTANGIBLES"/>
    <s v="2.6.5-MAQUINARIA, OTROS EQUIPOS Y HERRAMIENTAS"/>
    <s v="99-MULTIPROVINCIAL"/>
    <s v="10-FONDO GENERAL"/>
    <s v="No Informado-"/>
    <s v="00-N/A"/>
    <s v="0000-NO APLICA"/>
    <s v="N"/>
    <n v="8949156"/>
    <n v="18020691.890000001"/>
    <n v="578200"/>
    <n v="57820"/>
  </r>
  <r>
    <x v="0"/>
    <x v="0"/>
    <x v="1"/>
    <x v="7"/>
    <s v="2.2.2.2-Maquinaria y equipo"/>
    <s v="2.2.2.2.3-Otra maquinaria y equipo"/>
    <s v="0206-MINISTERIO DE EDUCACIÓN"/>
    <s v="0001-MINISTERIO DE EDUCACION"/>
    <s v="4-SERVICIOS SOCIALES"/>
    <s v="4.4-Educación"/>
    <s v="4.4.07-Educación vocacional"/>
    <s v="2.6-BIENES MUEBLES, INMUEBLES E INTANGIBLES"/>
    <s v="2.6.5-MAQUINARIA, OTROS EQUIPOS Y HERRAMIENTAS"/>
    <s v="99-MULTIPROVINCIAL"/>
    <s v="10-FONDO GENERAL"/>
    <s v="No Informado-"/>
    <s v="00-N/A"/>
    <s v="2304-CENTROS DE EXCELENCIA DE MODALIDAD ARTE Y ESCUELAS DE ARTE"/>
    <s v="N"/>
    <n v="19445000"/>
    <n v="0"/>
    <n v="0"/>
    <n v="0"/>
  </r>
  <r>
    <x v="0"/>
    <x v="0"/>
    <x v="1"/>
    <x v="7"/>
    <s v="2.2.2.2-Maquinaria y equipo"/>
    <s v="2.2.2.2.3-Otra maquinaria y equipo"/>
    <s v="0206-MINISTERIO DE EDUCACIÓN"/>
    <s v="0001-MINISTERIO DE EDUCACION"/>
    <s v="4-SERVICIOS SOCIALES"/>
    <s v="4.4-Educación"/>
    <s v="4.4.99-Planificación, gestión y supervisión de la educación"/>
    <s v="2.6-BIENES MUEBLES, INMUEBLES E INTANGIBLES"/>
    <s v="2.6.5-MAQUINARIA, OTROS EQUIPOS Y HERRAMIENTAS"/>
    <s v="99-MULTIPROVINCIAL"/>
    <s v="10-FONDO GENERAL"/>
    <s v="No Informado-"/>
    <s v="00-N/A"/>
    <s v="0000-NO APLICA"/>
    <s v="N"/>
    <n v="4624908023"/>
    <n v="3956698579.8000002"/>
    <n v="10332786.560000001"/>
    <n v="6455865.2999999998"/>
  </r>
  <r>
    <x v="0"/>
    <x v="0"/>
    <x v="1"/>
    <x v="7"/>
    <s v="2.2.2.2-Maquinaria y equipo"/>
    <s v="2.2.2.2.3-Otra maquinaria y equipo"/>
    <s v="0206-MINISTERIO DE EDUCACIÓN"/>
    <s v="0001-MINISTERIO DE EDUCACION"/>
    <s v="4-SERVICIOS SOCIALES"/>
    <s v="4.6-Equidad de género"/>
    <s v="4.6.03-Acciones para una cultura de igualdad de género."/>
    <s v="2.6-BIENES MUEBLES, INMUEBLES E INTANGIBLES"/>
    <s v="2.6.5-MAQUINARIA, OTROS EQUIPOS Y HERRAMIENTAS"/>
    <s v="99-MULTIPROVINCIAL"/>
    <s v="10-FONDO GENERAL"/>
    <s v="No Informado-"/>
    <s v="00-N/A"/>
    <s v="0000-NO APLICA"/>
    <s v="N"/>
    <n v="225000"/>
    <n v="225000"/>
    <n v="0"/>
    <n v="0"/>
  </r>
  <r>
    <x v="0"/>
    <x v="0"/>
    <x v="1"/>
    <x v="7"/>
    <s v="2.2.2.2-Maquinaria y equipo"/>
    <s v="2.2.2.2.3-Otra maquinaria y equipo"/>
    <s v="0206-MINISTERIO DE EDUCACIÓN"/>
    <s v="0002-OFICINA DE COOPERACIÓN INTERNACIONAL (OCI)"/>
    <s v="4-SERVICIOS SOCIALES"/>
    <s v="4.4-Educación"/>
    <s v="4.4.06-Educación técnica"/>
    <s v="2.6-BIENES MUEBLES, INMUEBLES E INTANGIBLES"/>
    <s v="2.6.5-MAQUINARIA, OTROS EQUIPOS Y HERRAMIENTAS"/>
    <s v="99-MULTIPROVINCIAL"/>
    <s v="60-CREDITO EXTERNO"/>
    <s v="14120-MEJORAMIENTO DE LA EDUCACIÓN PARA LA FORMACIÓN TÉCNICO PROFESIONAL EN LA R. D."/>
    <s v="01-MEJORAMIENTO DE LA EDUCACIÓN PARA LA FORMACIÓN TÉCNICO PROFESIONAL EN LA R. D."/>
    <s v="0000-NO APLICA"/>
    <s v="S"/>
    <n v="35658000"/>
    <n v="35658000"/>
    <n v="0"/>
    <n v="0"/>
  </r>
  <r>
    <x v="0"/>
    <x v="0"/>
    <x v="1"/>
    <x v="7"/>
    <s v="2.2.2.2-Maquinaria y equipo"/>
    <s v="2.2.2.2.3-Otra maquinaria y equipo"/>
    <s v="0206-MINISTERIO DE EDUCACIÓN"/>
    <s v="0002-OFICINA DE COOPERACIÓN INTERNACIONAL (OCI)"/>
    <s v="4-SERVICIOS SOCIALES"/>
    <s v="4.4-Educación"/>
    <s v="4.4.99-Planificación, gestión y supervisión de la educación"/>
    <s v="2.6-BIENES MUEBLES, INMUEBLES E INTANGIBLES"/>
    <s v="2.6.5-MAQUINARIA, OTROS EQUIPOS Y HERRAMIENTAS"/>
    <s v="99-MULTIPROVINCIAL"/>
    <s v="10-FONDO GENERAL"/>
    <s v="No Informado-"/>
    <s v="00-N/A"/>
    <s v="0000-NO APLICA"/>
    <s v="N"/>
    <n v="634210"/>
    <n v="123185114"/>
    <n v="11685487.210000001"/>
    <n v="697944.87"/>
  </r>
  <r>
    <x v="0"/>
    <x v="0"/>
    <x v="1"/>
    <x v="7"/>
    <s v="2.2.2.2-Maquinaria y equipo"/>
    <s v="2.2.2.2.3-Otra maquinaria y equipo"/>
    <s v="0206-MINISTERIO DE EDUCACIÓN"/>
    <s v="0004-INSTITUTO NACIONAL DE EDUCACIÓN FISICA"/>
    <s v="4-SERVICIOS SOCIALES"/>
    <s v="4.4-Educación"/>
    <s v="4.4.98-Investigación y desarrollo relacionados con la educación"/>
    <s v="2.6-BIENES MUEBLES, INMUEBLES E INTANGIBLES"/>
    <s v="2.6.5-MAQUINARIA, OTROS EQUIPOS Y HERRAMIENTAS"/>
    <s v="99-MULTIPROVINCIAL"/>
    <s v="10-FONDO GENERAL"/>
    <s v="No Informado-"/>
    <s v="00-N/A"/>
    <s v="0000-NO APLICA"/>
    <s v="N"/>
    <n v="900000"/>
    <n v="925000"/>
    <n v="856080.02"/>
    <n v="652479.99"/>
  </r>
  <r>
    <x v="0"/>
    <x v="0"/>
    <x v="1"/>
    <x v="7"/>
    <s v="2.2.2.2-Maquinaria y equipo"/>
    <s v="2.2.2.2.3-Otra maquinaria y equipo"/>
    <s v="0206-MINISTERIO DE EDUCACIÓN"/>
    <s v="0005-INSTITUTO NACIONAL DE BIENESTAR MAGISTERIAL"/>
    <s v="4-SERVICIOS SOCIALES"/>
    <s v="4.4-Educación"/>
    <s v="4.4.99-Planificación, gestión y supervisión de la educación"/>
    <s v="2.6-BIENES MUEBLES, INMUEBLES E INTANGIBLES"/>
    <s v="2.6.5-MAQUINARIA, OTROS EQUIPOS Y HERRAMIENTAS"/>
    <s v="99-MULTIPROVINCIAL"/>
    <s v="10-FONDO GENERAL"/>
    <s v="No Informado-"/>
    <s v="00-N/A"/>
    <s v="0000-NO APLICA"/>
    <s v="N"/>
    <n v="0"/>
    <n v="2535000"/>
    <n v="0"/>
    <n v="0"/>
  </r>
  <r>
    <x v="0"/>
    <x v="0"/>
    <x v="1"/>
    <x v="7"/>
    <s v="2.2.2.2-Maquinaria y equipo"/>
    <s v="2.2.2.2.3-Otra maquinaria y equipo"/>
    <s v="0206-MINISTERIO DE EDUCACIÓN"/>
    <s v="0006-INSTITUTO DOM. DE EVALUACIÓN E INVESTIGACIÓN DE LA CALIDAD EDUCATIVA"/>
    <s v="4-SERVICIOS SOCIALES"/>
    <s v="4.4-Educación"/>
    <s v="4.4.98-Investigación y desarrollo relacionados con la educación"/>
    <s v="2.6-BIENES MUEBLES, INMUEBLES E INTANGIBLES"/>
    <s v="2.6.5-MAQUINARIA, OTROS EQUIPOS Y HERRAMIENTAS"/>
    <s v="99-MULTIPROVINCIAL"/>
    <s v="10-FONDO GENERAL"/>
    <s v="No Informado-"/>
    <s v="00-N/A"/>
    <s v="0000-NO APLICA"/>
    <s v="N"/>
    <n v="84000"/>
    <n v="109000"/>
    <n v="0"/>
    <n v="0"/>
  </r>
  <r>
    <x v="0"/>
    <x v="0"/>
    <x v="1"/>
    <x v="7"/>
    <s v="2.2.2.2-Maquinaria y equipo"/>
    <s v="2.2.2.2.3-Otra maquinaria y equipo"/>
    <s v="0206-MINISTERIO DE EDUCACIÓN"/>
    <s v="0007-INSTITUTO NACIONAL DE FORMACIÓN Y CAPACITACIÓN MAGISTERIAL"/>
    <s v="4-SERVICIOS SOCIALES"/>
    <s v="4.4-Educación"/>
    <s v="4.4.99-Planificación, gestión y supervisión de la educación"/>
    <s v="2.6-BIENES MUEBLES, INMUEBLES E INTANGIBLES"/>
    <s v="2.6.5-MAQUINARIA, OTROS EQUIPOS Y HERRAMIENTAS"/>
    <s v="99-MULTIPROVINCIAL"/>
    <s v="10-FONDO GENERAL"/>
    <s v="No Informado-"/>
    <s v="00-N/A"/>
    <s v="0000-NO APLICA"/>
    <s v="N"/>
    <n v="355300"/>
    <n v="3241500"/>
    <n v="1973461.78"/>
    <n v="1965661.79"/>
  </r>
  <r>
    <x v="0"/>
    <x v="0"/>
    <x v="1"/>
    <x v="7"/>
    <s v="2.2.2.2-Maquinaria y equipo"/>
    <s v="2.2.2.2.3-Otra maquinaria y equipo"/>
    <s v="0206-MINISTERIO DE EDUCACIÓN"/>
    <s v="0008-INSTITUTO SUPERIOR DE FORMACIÓN DOCENTE  SALOME UREÑA"/>
    <s v="4-SERVICIOS SOCIALES"/>
    <s v="4.4-Educación"/>
    <s v="4.4.04-Educación superior"/>
    <s v="2.6-BIENES MUEBLES, INMUEBLES E INTANGIBLES"/>
    <s v="2.6.5-MAQUINARIA, OTROS EQUIPOS Y HERRAMIENTAS"/>
    <s v="99-MULTIPROVINCIAL"/>
    <s v="10-FONDO GENERAL"/>
    <s v="No Informado-"/>
    <s v="00-N/A"/>
    <s v="0000-NO APLICA"/>
    <s v="N"/>
    <n v="8786919"/>
    <n v="44176920"/>
    <n v="37435939.740000002"/>
    <n v="10792291.01"/>
  </r>
  <r>
    <x v="0"/>
    <x v="0"/>
    <x v="1"/>
    <x v="7"/>
    <s v="2.2.2.2-Maquinaria y equipo"/>
    <s v="2.2.2.2.3-Otra maquinaria y equipo"/>
    <s v="0206-MINISTERIO DE EDUCACIÓN"/>
    <s v="0010-INSTITUTO NACIONAL DE BIENESTAR ESTUDIANTIL (INABIE)"/>
    <s v="4-SERVICIOS SOCIALES"/>
    <s v="4.4-Educación"/>
    <s v="4.4.99-Planificación, gestión y supervisión de la educación"/>
    <s v="2.6-BIENES MUEBLES, INMUEBLES E INTANGIBLES"/>
    <s v="2.6.5-MAQUINARIA, OTROS EQUIPOS Y HERRAMIENTAS"/>
    <s v="99-MULTIPROVINCIAL"/>
    <s v="10-FONDO GENERAL"/>
    <s v="No Informado-"/>
    <s v="00-N/A"/>
    <s v="0000-NO APLICA"/>
    <s v="N"/>
    <n v="51208590"/>
    <n v="53698437.5"/>
    <n v="2968889.76"/>
    <n v="2770089.75"/>
  </r>
  <r>
    <x v="0"/>
    <x v="0"/>
    <x v="1"/>
    <x v="7"/>
    <s v="2.2.2.2-Maquinaria y equipo"/>
    <s v="2.2.2.2.3-Otra maquinaria y equipo"/>
    <s v="0207-MINISTERIO DE SALUD PÚBLICA Y ASISTENCIA SOCIAL"/>
    <s v="0001-MINISTERIO DE SALUD PUBLICA Y ASISTENCIA SOCIAL"/>
    <s v="4-SERVICIOS SOCIALES"/>
    <s v="4.2-Salud"/>
    <s v="4.2.03-Servicios de la salud pública y prevención de la salud"/>
    <s v="2.6-BIENES MUEBLES, INMUEBLES E INTANGIBLES"/>
    <s v="2.6.5-MAQUINARIA, OTROS EQUIPOS Y HERRAMIENTAS"/>
    <s v="99-MULTIPROVINCIAL"/>
    <s v="10-FONDO GENERAL"/>
    <s v="No Informado-"/>
    <s v="00-N/A"/>
    <s v="0000-NO APLICA"/>
    <s v="N"/>
    <n v="0"/>
    <n v="153400"/>
    <n v="0"/>
    <n v="0"/>
  </r>
  <r>
    <x v="0"/>
    <x v="0"/>
    <x v="1"/>
    <x v="7"/>
    <s v="2.2.2.2-Maquinaria y equipo"/>
    <s v="2.2.2.2.3-Otra maquinaria y equipo"/>
    <s v="0207-MINISTERIO DE SALUD PÚBLICA Y ASISTENCIA SOCIAL"/>
    <s v="0001-MINISTERIO DE SALUD PUBLICA Y ASISTENCIA SOCIAL"/>
    <s v="4-SERVICIOS SOCIALES"/>
    <s v="4.2-Salud"/>
    <s v="4.2.99-Planificación, gestión y supervisión de la salud"/>
    <s v="2.6-BIENES MUEBLES, INMUEBLES E INTANGIBLES"/>
    <s v="2.6.5-MAQUINARIA, OTROS EQUIPOS Y HERRAMIENTAS"/>
    <s v="99-MULTIPROVINCIAL"/>
    <s v="10-FONDO GENERAL"/>
    <s v="No Informado-"/>
    <s v="00-N/A"/>
    <s v="0000-NO APLICA"/>
    <s v="N"/>
    <n v="14820000"/>
    <n v="20981790.940000001"/>
    <n v="7018271.5"/>
    <n v="3414062.43"/>
  </r>
  <r>
    <x v="0"/>
    <x v="0"/>
    <x v="1"/>
    <x v="7"/>
    <s v="2.2.2.2-Maquinaria y equipo"/>
    <s v="2.2.2.2.3-Otra maquinaria y equipo"/>
    <s v="0207-MINISTERIO DE SALUD PÚBLICA Y ASISTENCIA SOCIAL"/>
    <s v="0007-CONSEJO NACIONAL PARA EL VIH SIDA"/>
    <s v="4-SERVICIOS SOCIALES"/>
    <s v="4.2-Salud"/>
    <s v="4.2.03-Servicios de la salud pública y prevención de la salud"/>
    <s v="2.6-BIENES MUEBLES, INMUEBLES E INTANGIBLES"/>
    <s v="2.6.5-MAQUINARIA, OTROS EQUIPOS Y HERRAMIENTAS"/>
    <s v="99-MULTIPROVINCIAL"/>
    <s v="10-FONDO GENERAL"/>
    <s v="13854-PREVENCIÓN Y ATENCIÓN A LA POBLACIÓN DE MAYOR RIESGO AL VIH EN LA REP. DOMINICANA"/>
    <s v="00-N/A"/>
    <s v="0000-NO APLICA"/>
    <s v="S"/>
    <n v="15000"/>
    <n v="15000"/>
    <n v="0"/>
    <n v="0"/>
  </r>
  <r>
    <x v="0"/>
    <x v="0"/>
    <x v="1"/>
    <x v="7"/>
    <s v="2.2.2.2-Maquinaria y equipo"/>
    <s v="2.2.2.2.3-Otra maquinaria y equipo"/>
    <s v="0207-MINISTERIO DE SALUD PÚBLICA Y ASISTENCIA SOCIAL"/>
    <s v="0017-PROGRAMA DE MEDICAMENTOS ESENCIALES"/>
    <s v="4-SERVICIOS SOCIALES"/>
    <s v="4.2-Salud"/>
    <s v="4.2.99-Planificación, gestión y supervisión de la salud"/>
    <s v="2.6-BIENES MUEBLES, INMUEBLES E INTANGIBLES"/>
    <s v="2.6.5-MAQUINARIA, OTROS EQUIPOS Y HERRAMIENTAS"/>
    <s v="99-MULTIPROVINCIAL"/>
    <s v="10-FONDO GENERAL"/>
    <s v="No Informado-"/>
    <s v="00-N/A"/>
    <s v="0000-NO APLICA"/>
    <s v="N"/>
    <n v="15838798"/>
    <n v="9059298"/>
    <n v="7320038.3799999999"/>
    <n v="7229378.9699999997"/>
  </r>
  <r>
    <x v="0"/>
    <x v="0"/>
    <x v="1"/>
    <x v="7"/>
    <s v="2.2.2.2-Maquinaria y equipo"/>
    <s v="2.2.2.2.3-Otra maquinaria y equipo"/>
    <s v="0207-MINISTERIO DE SALUD PÚBLICA Y ASISTENCIA SOCIAL"/>
    <s v="0031-CENTRO DE ATENCION INTEGRAL PARA LA DISCAPACIDAD (CAID)"/>
    <s v="4-SERVICIOS SOCIALES"/>
    <s v="4.2-Salud"/>
    <s v="4.2.99-Planificación, gestión y supervisión de la salud"/>
    <s v="2.6-BIENES MUEBLES, INMUEBLES E INTANGIBLES"/>
    <s v="2.6.5-MAQUINARIA, OTROS EQUIPOS Y HERRAMIENTAS"/>
    <s v="99-MULTIPROVINCIAL"/>
    <s v="10-FONDO GENERAL"/>
    <s v="No Informado-"/>
    <s v="00-N/A"/>
    <s v="0000-NO APLICA"/>
    <s v="N"/>
    <n v="859000"/>
    <n v="2576131"/>
    <n v="2169555.2799999998"/>
    <n v="769937.45"/>
  </r>
  <r>
    <x v="0"/>
    <x v="0"/>
    <x v="1"/>
    <x v="7"/>
    <s v="2.2.2.2-Maquinaria y equipo"/>
    <s v="2.2.2.2.3-Otra maquinaria y equipo"/>
    <s v="0207-MINISTERIO DE SALUD PÚBLICA Y ASISTENCIA SOCIAL"/>
    <s v="0031-CENTRO DE ATENCION INTEGRAL PARA LA DISCAPACIDAD (CAID)"/>
    <s v="4-SERVICIOS SOCIALES"/>
    <s v="4.2-Salud"/>
    <s v="4.2.99-Planificación, gestión y supervisión de la salud"/>
    <s v="2.6-BIENES MUEBLES, INMUEBLES E INTANGIBLES"/>
    <s v="2.6.5-MAQUINARIA, OTROS EQUIPOS Y HERRAMIENTAS"/>
    <s v="99-MULTIPROVINCIAL"/>
    <s v="70-DONACION EXTERNA"/>
    <s v="No Informado-"/>
    <s v="00-N/A"/>
    <s v="0000-NO APLICA"/>
    <s v="N"/>
    <n v="0"/>
    <n v="1601723.45"/>
    <n v="801723.45"/>
    <n v="801723.45"/>
  </r>
  <r>
    <x v="0"/>
    <x v="0"/>
    <x v="1"/>
    <x v="7"/>
    <s v="2.2.2.2-Maquinaria y equipo"/>
    <s v="2.2.2.2.3-Otra maquinaria y equipo"/>
    <s v="0208-MINISTERIO DE DEPORTES Y RECREACIÓN"/>
    <s v="0001-MINISTERIO DE DEPORTES Y RECREACIÓN"/>
    <s v="4-SERVICIOS SOCIALES"/>
    <s v="4.3-Actividades deportivas, recreativas, culturales y religiosas"/>
    <s v="4.3.99-Planificación, gestión y supervisión de las actividades deportivas, recreativas, culturales y religiosas"/>
    <s v="2.6-BIENES MUEBLES, INMUEBLES E INTANGIBLES"/>
    <s v="2.6.5-MAQUINARIA, OTROS EQUIPOS Y HERRAMIENTAS"/>
    <s v="99-MULTIPROVINCIAL"/>
    <s v="10-FONDO GENERAL"/>
    <s v="No Informado-"/>
    <s v="00-N/A"/>
    <s v="0000-NO APLICA"/>
    <s v="N"/>
    <n v="6300000"/>
    <n v="22656836.34"/>
    <n v="20754789.18"/>
    <n v="19927379.379999999"/>
  </r>
  <r>
    <x v="0"/>
    <x v="0"/>
    <x v="1"/>
    <x v="7"/>
    <s v="2.2.2.2-Maquinaria y equipo"/>
    <s v="2.2.2.2.3-Otra maquinaria y equipo"/>
    <s v="0208-MINISTERIO DE DEPORTES Y RECREACIÓN"/>
    <s v="0001-MINISTERIO DE DEPORTES Y RECREACIÓN"/>
    <s v="4-SERVICIOS SOCIALES"/>
    <s v="4.3-Actividades deportivas, recreativas, culturales y religiosas"/>
    <s v="4.3.99-Planificación, gestión y supervisión de las actividades deportivas, recreativas, culturales y religiosas"/>
    <s v="2.6-BIENES MUEBLES, INMUEBLES E INTANGIBLES"/>
    <s v="2.6.5-MAQUINARIA, OTROS EQUIPOS Y HERRAMIENTAS"/>
    <s v="99-MULTIPROVINCIAL"/>
    <s v="20-FONDOS CON DESTINO ESPECÍFICO"/>
    <s v="No Informado-"/>
    <s v="00-N/A"/>
    <s v="0000-NO APLICA"/>
    <s v="N"/>
    <n v="0"/>
    <n v="26030000"/>
    <n v="5164976.37"/>
    <n v="5164976.37"/>
  </r>
  <r>
    <x v="0"/>
    <x v="0"/>
    <x v="1"/>
    <x v="7"/>
    <s v="2.2.2.2-Maquinaria y equipo"/>
    <s v="2.2.2.2.3-Otra maquinaria y equipo"/>
    <s v="0209-MINISTERIO DE TRABAJO"/>
    <s v="0001-MINISTERIO DE TRABAJO"/>
    <s v="2-SERVICIOS ECONÓMICOS"/>
    <s v="2.1-Asuntos económicos, comerciales y laborales"/>
    <s v="2.1.02-Asuntos laborales generales"/>
    <s v="2.6-BIENES MUEBLES, INMUEBLES E INTANGIBLES"/>
    <s v="2.6.5-MAQUINARIA, OTROS EQUIPOS Y HERRAMIENTAS"/>
    <s v="01-DISTRITO NACIONAL"/>
    <s v="10-FONDO GENERAL"/>
    <s v="No Informado-"/>
    <s v="00-N/A"/>
    <s v="0000-NO APLICA"/>
    <s v="N"/>
    <n v="450000"/>
    <n v="609099.61"/>
    <n v="23600"/>
    <n v="0"/>
  </r>
  <r>
    <x v="0"/>
    <x v="0"/>
    <x v="1"/>
    <x v="7"/>
    <s v="2.2.2.2-Maquinaria y equipo"/>
    <s v="2.2.2.2.3-Otra maquinaria y equipo"/>
    <s v="0209-MINISTERIO DE TRABAJO"/>
    <s v="0001-MINISTERIO DE TRABAJO"/>
    <s v="2-SERVICIOS ECONÓMICOS"/>
    <s v="2.1-Asuntos económicos, comerciales y laborales"/>
    <s v="2.1.02-Asuntos laborales generales"/>
    <s v="2.6-BIENES MUEBLES, INMUEBLES E INTANGIBLES"/>
    <s v="2.6.5-MAQUINARIA, OTROS EQUIPOS Y HERRAMIENTAS"/>
    <s v="01-DISTRITO NACIONAL"/>
    <s v="20-FONDOS CON DESTINO ESPECÍFICO"/>
    <s v="No Informado-"/>
    <s v="00-N/A"/>
    <s v="0000-NO APLICA"/>
    <s v="N"/>
    <n v="222861"/>
    <n v="339492.41"/>
    <n v="0"/>
    <n v="0"/>
  </r>
  <r>
    <x v="0"/>
    <x v="0"/>
    <x v="1"/>
    <x v="7"/>
    <s v="2.2.2.2-Maquinaria y equipo"/>
    <s v="2.2.2.2.3-Otra maquinaria y equipo"/>
    <s v="0209-MINISTERIO DE TRABAJO"/>
    <s v="0001-MINISTERIO DE TRABAJO"/>
    <s v="2-SERVICIOS ECONÓMICOS"/>
    <s v="2.1-Asuntos económicos, comerciales y laborales"/>
    <s v="2.1.02-Asuntos laborales generales"/>
    <s v="2.6-BIENES MUEBLES, INMUEBLES E INTANGIBLES"/>
    <s v="2.6.5-MAQUINARIA, OTROS EQUIPOS Y HERRAMIENTAS"/>
    <s v="01-DISTRITO NACIONAL"/>
    <s v="70-DONACION EXTERNA"/>
    <s v="No Informado-"/>
    <s v="00-N/A"/>
    <s v="0000-NO APLICA"/>
    <s v="N"/>
    <n v="0"/>
    <n v="100000"/>
    <n v="0"/>
    <n v="0"/>
  </r>
  <r>
    <x v="0"/>
    <x v="0"/>
    <x v="1"/>
    <x v="7"/>
    <s v="2.2.2.2-Maquinaria y equipo"/>
    <s v="2.2.2.2.3-Otra maquinaria y equipo"/>
    <s v="0209-MINISTERIO DE TRABAJO"/>
    <s v="0001-MINISTERIO DE TRABAJO"/>
    <s v="2-SERVICIOS ECONÓMICOS"/>
    <s v="2.1-Asuntos económicos, comerciales y laborales"/>
    <s v="2.1.02-Asuntos laborales generales"/>
    <s v="2.6-BIENES MUEBLES, INMUEBLES E INTANGIBLES"/>
    <s v="2.6.5-MAQUINARIA, OTROS EQUIPOS Y HERRAMIENTAS"/>
    <s v="99-MULTIPROVINCIAL"/>
    <s v="10-FONDO GENERAL"/>
    <s v="No Informado-"/>
    <s v="00-N/A"/>
    <s v="0000-NO APLICA"/>
    <s v="N"/>
    <n v="6812600"/>
    <n v="6190625.7199999997"/>
    <n v="2431307.63"/>
    <n v="943999.99"/>
  </r>
  <r>
    <x v="0"/>
    <x v="0"/>
    <x v="1"/>
    <x v="7"/>
    <s v="2.2.2.2-Maquinaria y equipo"/>
    <s v="2.2.2.2.3-Otra maquinaria y equipo"/>
    <s v="0210-MINISTERIO DE AGRICULTURA"/>
    <s v="0001-MINISTERIO DE AGRICULTURA"/>
    <s v="2-SERVICIOS ECONÓMICOS"/>
    <s v="2.2-Agropecuaria, caza, pesca y silvicultura"/>
    <s v="2.2.01-Agropecuaria"/>
    <s v="2.6-BIENES MUEBLES, INMUEBLES E INTANGIBLES"/>
    <s v="2.6.5-MAQUINARIA, OTROS EQUIPOS Y HERRAMIENTAS"/>
    <s v="99-MULTIPROVINCIAL"/>
    <s v="10-FONDO GENERAL"/>
    <s v="No Informado-"/>
    <s v="00-N/A"/>
    <s v="0000-NO APLICA"/>
    <s v="N"/>
    <n v="50045000"/>
    <n v="310808355"/>
    <n v="254560485.06"/>
    <n v="251423400.94"/>
  </r>
  <r>
    <x v="0"/>
    <x v="0"/>
    <x v="1"/>
    <x v="7"/>
    <s v="2.2.2.2-Maquinaria y equipo"/>
    <s v="2.2.2.2.3-Otra maquinaria y equipo"/>
    <s v="0210-MINISTERIO DE AGRICULTURA"/>
    <s v="0001-MINISTERIO DE AGRICULTURA"/>
    <s v="2-SERVICIOS ECONÓMICOS"/>
    <s v="2.2-Agropecuaria, caza, pesca y silvicultura"/>
    <s v="2.2.01-Agropecuaria"/>
    <s v="2.6-BIENES MUEBLES, INMUEBLES E INTANGIBLES"/>
    <s v="2.6.5-MAQUINARIA, OTROS EQUIPOS Y HERRAMIENTAS"/>
    <s v="09-ESPAILLAT"/>
    <s v="10-FONDO GENERAL"/>
    <s v="14131-RECUPERACION DE LOS RECURSOS NATURALES EN LAS  SUB CUENCAS JAMAO Y VERAGUA"/>
    <s v="04-RECUPERACION DE LOS RECURSOS NATURALES EN LAS  SUB CUENCAS JAMAO Y VERAGUA"/>
    <s v="0000-NO APLICA"/>
    <s v="S"/>
    <n v="900000"/>
    <n v="1100000"/>
    <n v="383660.4"/>
    <n v="333660.40000000002"/>
  </r>
  <r>
    <x v="0"/>
    <x v="0"/>
    <x v="1"/>
    <x v="7"/>
    <s v="2.2.2.2-Maquinaria y equipo"/>
    <s v="2.2.2.2.3-Otra maquinaria y equipo"/>
    <s v="0210-MINISTERIO DE AGRICULTURA"/>
    <s v="0001-MINISTERIO DE AGRICULTURA"/>
    <s v="2-SERVICIOS ECONÓMICOS"/>
    <s v="2.2-Agropecuaria, caza, pesca y silvicultura"/>
    <s v="2.2.99-Planificación, gestión y supervisión agropecuaria, caza, pesca y silvicultura"/>
    <s v="2.6-BIENES MUEBLES, INMUEBLES E INTANGIBLES"/>
    <s v="2.6.5-MAQUINARIA, OTROS EQUIPOS Y HERRAMIENTAS"/>
    <s v="99-MULTIPROVINCIAL"/>
    <s v="10-FONDO GENERAL"/>
    <s v="No Informado-"/>
    <s v="00-N/A"/>
    <s v="0000-NO APLICA"/>
    <s v="N"/>
    <n v="3695280"/>
    <n v="8725280"/>
    <n v="5042500.99"/>
    <n v="0"/>
  </r>
  <r>
    <x v="0"/>
    <x v="0"/>
    <x v="1"/>
    <x v="7"/>
    <s v="2.2.2.2-Maquinaria y equipo"/>
    <s v="2.2.2.2.3-Otra maquinaria y equipo"/>
    <s v="0210-MINISTERIO DE AGRICULTURA"/>
    <s v="0001-MINISTERIO DE AGRICULTURA"/>
    <s v="4-SERVICIOS SOCIALES"/>
    <s v="4.1-Vivienda y servicios comunitarios"/>
    <s v="4.1.03-Abastecimiento de agua potable"/>
    <s v="2.6-BIENES MUEBLES, INMUEBLES E INTANGIBLES"/>
    <s v="2.6.5-MAQUINARIA, OTROS EQUIPOS Y HERRAMIENTAS"/>
    <s v="99-MULTIPROVINCIAL"/>
    <s v="10-FONDO GENERAL"/>
    <s v="No Informado-"/>
    <s v="00-N/A"/>
    <s v="0000-NO APLICA"/>
    <s v="N"/>
    <n v="41089100"/>
    <n v="9889100"/>
    <n v="1198408"/>
    <n v="0"/>
  </r>
  <r>
    <x v="0"/>
    <x v="0"/>
    <x v="1"/>
    <x v="7"/>
    <s v="2.2.2.2-Maquinaria y equipo"/>
    <s v="2.2.2.2.3-Otra maquinaria y equipo"/>
    <s v="0210-MINISTERIO DE AGRICULTURA"/>
    <s v="0002-DIRECCION GENERAL DE GANADERIA"/>
    <s v="2-SERVICIOS ECONÓMICOS"/>
    <s v="2.2-Agropecuaria, caza, pesca y silvicultura"/>
    <s v="2.2.01-Agropecuaria"/>
    <s v="2.6-BIENES MUEBLES, INMUEBLES E INTANGIBLES"/>
    <s v="2.6.5-MAQUINARIA, OTROS EQUIPOS Y HERRAMIENTAS"/>
    <s v="99-MULTIPROVINCIAL"/>
    <s v="10-FONDO GENERAL"/>
    <s v="No Informado-"/>
    <s v="00-N/A"/>
    <s v="0000-NO APLICA"/>
    <s v="N"/>
    <n v="652800"/>
    <n v="1512390"/>
    <n v="1108119.99"/>
    <n v="181705.99"/>
  </r>
  <r>
    <x v="0"/>
    <x v="0"/>
    <x v="1"/>
    <x v="7"/>
    <s v="2.2.2.2-Maquinaria y equipo"/>
    <s v="2.2.2.2.3-Otra maquinaria y equipo"/>
    <s v="0210-MINISTERIO DE AGRICULTURA"/>
    <s v="0003-OFICINA DE TRATADOS COMERCIALES AGRICOLAS"/>
    <s v="2-SERVICIOS ECONÓMICOS"/>
    <s v="2.1-Asuntos económicos, comerciales y laborales"/>
    <s v="2.1.01-Asuntos económicos y regulación del comercio"/>
    <s v="2.6-BIENES MUEBLES, INMUEBLES E INTANGIBLES"/>
    <s v="2.6.5-MAQUINARIA, OTROS EQUIPOS Y HERRAMIENTAS"/>
    <s v="99-MULTIPROVINCIAL"/>
    <s v="10-FONDO GENERAL"/>
    <s v="No Informado-"/>
    <s v="00-N/A"/>
    <s v="0000-NO APLICA"/>
    <s v="N"/>
    <n v="0"/>
    <n v="192964"/>
    <n v="116262.01"/>
    <n v="116262.01"/>
  </r>
  <r>
    <x v="0"/>
    <x v="0"/>
    <x v="1"/>
    <x v="7"/>
    <s v="2.2.2.2-Maquinaria y equipo"/>
    <s v="2.2.2.2.3-Otra maquinaria y equipo"/>
    <s v="0210-MINISTERIO DE AGRICULTURA"/>
    <s v="0005-DIRECCION EJECUTIVA DE LA COMISION DE FOMENTO A LA TECNIFICACION DEL SISTEMA NACIONAL DE RIEGO"/>
    <s v="2-SERVICIOS ECONÓMICOS"/>
    <s v="2.3-Riego"/>
    <s v="2.3.01-Riego"/>
    <s v="2.6-BIENES MUEBLES, INMUEBLES E INTANGIBLES"/>
    <s v="2.6.5-MAQUINARIA, OTROS EQUIPOS Y HERRAMIENTAS"/>
    <s v="99-MULTIPROVINCIAL"/>
    <s v="10-FONDO GENERAL"/>
    <s v="No Informado-"/>
    <s v="00-N/A"/>
    <s v="0000-NO APLICA"/>
    <s v="N"/>
    <n v="700000"/>
    <n v="1845000"/>
    <n v="1597883.53"/>
    <n v="1589415.71"/>
  </r>
  <r>
    <x v="0"/>
    <x v="0"/>
    <x v="1"/>
    <x v="7"/>
    <s v="2.2.2.2-Maquinaria y equipo"/>
    <s v="2.2.2.2.3-Otra maquinaria y equipo"/>
    <s v="0211-MINISTERIO DE OBRAS PÚBLICAS Y COMUNICACIONES"/>
    <s v="0001-MINISTERIO DE OBRAS PUBLICAS Y COMUNICACIONES"/>
    <s v="2-SERVICIOS ECONÓMICOS"/>
    <s v="2.6-Transporte"/>
    <s v="2.6.01-Transporte por carretera"/>
    <s v="2.6-BIENES MUEBLES, INMUEBLES E INTANGIBLES"/>
    <s v="2.6.5-MAQUINARIA, OTROS EQUIPOS Y HERRAMIENTAS"/>
    <s v="99-MULTIPROVINCIAL"/>
    <s v="10-FONDO GENERAL"/>
    <s v="No Informado-"/>
    <s v="00-N/A"/>
    <s v="0000-NO APLICA"/>
    <s v="N"/>
    <n v="0"/>
    <n v="61694428"/>
    <n v="20241166.460000001"/>
    <n v="20241166.460000001"/>
  </r>
  <r>
    <x v="0"/>
    <x v="0"/>
    <x v="1"/>
    <x v="7"/>
    <s v="2.2.2.2-Maquinaria y equipo"/>
    <s v="2.2.2.2.3-Otra maquinaria y equipo"/>
    <s v="0211-MINISTERIO DE OBRAS PÚBLICAS Y COMUNICACIONES"/>
    <s v="0001-MINISTERIO DE OBRAS PUBLICAS Y COMUNICACIONES"/>
    <s v="2-SERVICIOS ECONÓMICOS"/>
    <s v="2.6-Transporte"/>
    <s v="2.6.01-Transporte por carretera"/>
    <s v="2.6-BIENES MUEBLES, INMUEBLES E INTANGIBLES"/>
    <s v="2.6.5-MAQUINARIA, OTROS EQUIPOS Y HERRAMIENTAS"/>
    <s v="99-MULTIPROVINCIAL"/>
    <s v="20-FONDOS CON DESTINO ESPECÍFICO"/>
    <s v="No Informado-"/>
    <s v="00-N/A"/>
    <s v="0000-NO APLICA"/>
    <s v="N"/>
    <n v="48000000"/>
    <n v="80522100"/>
    <n v="70978838.930000007"/>
    <n v="40076488.509999998"/>
  </r>
  <r>
    <x v="0"/>
    <x v="0"/>
    <x v="1"/>
    <x v="7"/>
    <s v="2.2.2.2-Maquinaria y equipo"/>
    <s v="2.2.2.2.3-Otra maquinaria y equipo"/>
    <s v="0211-MINISTERIO DE OBRAS PÚBLICAS Y COMUNICACIONES"/>
    <s v="0001-MINISTERIO DE OBRAS PUBLICAS Y COMUNICACIONES"/>
    <s v="2-SERVICIOS ECONÓMICOS"/>
    <s v="2.6-Transporte"/>
    <s v="2.6.99-Planificación, gestión y supervisión del transporte"/>
    <s v="2.6-BIENES MUEBLES, INMUEBLES E INTANGIBLES"/>
    <s v="2.6.5-MAQUINARIA, OTROS EQUIPOS Y HERRAMIENTAS"/>
    <s v="99-MULTIPROVINCIAL"/>
    <s v="10-FONDO GENERAL"/>
    <s v="No Informado-"/>
    <s v="00-N/A"/>
    <s v="0000-NO APLICA"/>
    <s v="N"/>
    <n v="35000000"/>
    <n v="50000000"/>
    <n v="44537974.810000002"/>
    <n v="42767176.049999997"/>
  </r>
  <r>
    <x v="0"/>
    <x v="0"/>
    <x v="1"/>
    <x v="7"/>
    <s v="2.2.2.2-Maquinaria y equipo"/>
    <s v="2.2.2.2.3-Otra maquinaria y equipo"/>
    <s v="0211-MINISTERIO DE OBRAS PÚBLICAS Y COMUNICACIONES"/>
    <s v="0002-DIRECCION GENERAL DE EMBELLECIMIENTO DE CARRETERAS Y AVENIDAS DE CIRCUNV."/>
    <s v="2-SERVICIOS ECONÓMICOS"/>
    <s v="2.6-Transporte"/>
    <s v="2.6.01-Transporte por carretera"/>
    <s v="2.6-BIENES MUEBLES, INMUEBLES E INTANGIBLES"/>
    <s v="2.6.5-MAQUINARIA, OTROS EQUIPOS Y HERRAMIENTAS"/>
    <s v="99-MULTIPROVINCIAL"/>
    <s v="10-FONDO GENERAL"/>
    <s v="No Informado-"/>
    <s v="00-N/A"/>
    <s v="0000-NO APLICA"/>
    <s v="N"/>
    <n v="1100000"/>
    <n v="702157"/>
    <n v="102832.04"/>
    <n v="0"/>
  </r>
  <r>
    <x v="0"/>
    <x v="0"/>
    <x v="1"/>
    <x v="7"/>
    <s v="2.2.2.2-Maquinaria y equipo"/>
    <s v="2.2.2.2.3-Otra maquinaria y equipo"/>
    <s v="0211-MINISTERIO DE OBRAS PÚBLICAS Y COMUNICACIONES"/>
    <s v="0003-OFICINA PARA EL REORDENAMIENTO DEL TRANSPORTE"/>
    <s v="2-SERVICIOS ECONÓMICOS"/>
    <s v="2.6-Transporte"/>
    <s v="2.6.03-Transporte por ferrocarril"/>
    <s v="2.6-BIENES MUEBLES, INMUEBLES E INTANGIBLES"/>
    <s v="2.6.5-MAQUINARIA, OTROS EQUIPOS Y HERRAMIENTAS"/>
    <s v="99-MULTIPROVINCIAL"/>
    <s v="10-FONDO GENERAL"/>
    <s v="No Informado-"/>
    <s v="00-N/A"/>
    <s v="0000-NO APLICA"/>
    <s v="N"/>
    <n v="37200000"/>
    <n v="5045372"/>
    <n v="4229694.47"/>
    <n v="1435035.11"/>
  </r>
  <r>
    <x v="0"/>
    <x v="0"/>
    <x v="1"/>
    <x v="7"/>
    <s v="2.2.2.2-Maquinaria y equipo"/>
    <s v="2.2.2.2.3-Otra maquinaria y equipo"/>
    <s v="0211-MINISTERIO DE OBRAS PÚBLICAS Y COMUNICACIONES"/>
    <s v="0004-OFICINA METROPOLITANA DE SERVICIOS DE AUTOBUSES"/>
    <s v="2-SERVICIOS ECONÓMICOS"/>
    <s v="2.6-Transporte"/>
    <s v="2.6.01-Transporte por carretera"/>
    <s v="2.6-BIENES MUEBLES, INMUEBLES E INTANGIBLES"/>
    <s v="2.6.5-MAQUINARIA, OTROS EQUIPOS Y HERRAMIENTAS"/>
    <s v="99-MULTIPROVINCIAL"/>
    <s v="20-FONDOS CON DESTINO ESPECÍFICO"/>
    <s v="No Informado-"/>
    <s v="00-N/A"/>
    <s v="0000-NO APLICA"/>
    <s v="N"/>
    <n v="9400000"/>
    <n v="9400000"/>
    <n v="1274400"/>
    <n v="0"/>
  </r>
  <r>
    <x v="0"/>
    <x v="0"/>
    <x v="1"/>
    <x v="7"/>
    <s v="2.2.2.2-Maquinaria y equipo"/>
    <s v="2.2.2.2.3-Otra maquinaria y equipo"/>
    <s v="0211-MINISTERIO DE OBRAS PÚBLICAS Y COMUNICACIONES"/>
    <s v="0006-OFICINA NAC. DE EVALUACIÓN SÍSMICA Y VULNERABILIDAD DE INFRAESTRUCTURA"/>
    <s v="4-SERVICIOS SOCIALES"/>
    <s v="4.5-Protección social"/>
    <s v="4.5.07-Vivienda social"/>
    <s v="2.6-BIENES MUEBLES, INMUEBLES E INTANGIBLES"/>
    <s v="2.6.5-MAQUINARIA, OTROS EQUIPOS Y HERRAMIENTAS"/>
    <s v="99-MULTIPROVINCIAL"/>
    <s v="10-FONDO GENERAL"/>
    <s v="No Informado-"/>
    <s v="00-N/A"/>
    <s v="0000-NO APLICA"/>
    <s v="N"/>
    <n v="1000000"/>
    <n v="95000"/>
    <n v="41258.15"/>
    <n v="23942.2"/>
  </r>
  <r>
    <x v="0"/>
    <x v="0"/>
    <x v="1"/>
    <x v="7"/>
    <s v="2.2.2.2-Maquinaria y equipo"/>
    <s v="2.2.2.2.3-Otra maquinaria y equipo"/>
    <s v="0211-MINISTERIO DE OBRAS PÚBLICAS Y COMUNICACIONES"/>
    <s v="0009-OFICINA NACIONAL DE METEOROLOGÍA"/>
    <s v="2-SERVICIOS ECONÓMICOS"/>
    <s v="2.7-Comunicaciones"/>
    <s v="2.7.01-Comunicaciones"/>
    <s v="2.6-BIENES MUEBLES, INMUEBLES E INTANGIBLES"/>
    <s v="2.6.5-MAQUINARIA, OTROS EQUIPOS Y HERRAMIENTAS"/>
    <s v="99-MULTIPROVINCIAL"/>
    <s v="10-FONDO GENERAL"/>
    <s v="No Informado-"/>
    <s v="00-N/A"/>
    <s v="0000-NO APLICA"/>
    <s v="N"/>
    <n v="1600000"/>
    <n v="4395000"/>
    <n v="4175308.54"/>
    <n v="3534986.01"/>
  </r>
  <r>
    <x v="0"/>
    <x v="0"/>
    <x v="1"/>
    <x v="7"/>
    <s v="2.2.2.2-Maquinaria y equipo"/>
    <s v="2.2.2.2.3-Otra maquinaria y equipo"/>
    <s v="0211-MINISTERIO DE OBRAS PÚBLICAS Y COMUNICACIONES"/>
    <s v="0010-COMISION PRESIDENCIAL PARA LA MODERNIZACION Y SEGURIDAD PORTUARIAS"/>
    <s v="2-SERVICIOS ECONÓMICOS"/>
    <s v="2.6-Transporte"/>
    <s v="2.6.02-Transporte por agua"/>
    <s v="2.6-BIENES MUEBLES, INMUEBLES E INTANGIBLES"/>
    <s v="2.6.5-MAQUINARIA, OTROS EQUIPOS Y HERRAMIENTAS"/>
    <s v="99-MULTIPROVINCIAL"/>
    <s v="10-FONDO GENERAL"/>
    <s v="No Informado-"/>
    <s v="00-N/A"/>
    <s v="0000-NO APLICA"/>
    <s v="N"/>
    <n v="0"/>
    <n v="0"/>
    <n v="0"/>
    <n v="0"/>
  </r>
  <r>
    <x v="0"/>
    <x v="0"/>
    <x v="1"/>
    <x v="7"/>
    <s v="2.2.2.2-Maquinaria y equipo"/>
    <s v="2.2.2.2.3-Otra maquinaria y equipo"/>
    <s v="0212-MINISTERIO DE INDUSTRIA, COMERCIO Y MIPYMES (MICM)"/>
    <s v="0001-MINISTERIO DE INDUSTRIA, COMERCIO y MIPYMES (MICM)"/>
    <s v="2-SERVICIOS ECONÓMICOS"/>
    <s v="2.1-Asuntos económicos, comerciales y laborales"/>
    <s v="2.1.01-Asuntos económicos y regulación del comercio"/>
    <s v="2.6-BIENES MUEBLES, INMUEBLES E INTANGIBLES"/>
    <s v="2.6.5-MAQUINARIA, OTROS EQUIPOS Y HERRAMIENTAS"/>
    <s v="99-MULTIPROVINCIAL"/>
    <s v="10-FONDO GENERAL"/>
    <s v="No Informado-"/>
    <s v="00-N/A"/>
    <s v="0000-NO APLICA"/>
    <s v="N"/>
    <n v="2134168"/>
    <n v="2159168"/>
    <n v="233527.99"/>
    <n v="233527.99"/>
  </r>
  <r>
    <x v="0"/>
    <x v="0"/>
    <x v="1"/>
    <x v="7"/>
    <s v="2.2.2.2-Maquinaria y equipo"/>
    <s v="2.2.2.2.3-Otra maquinaria y equipo"/>
    <s v="0212-MINISTERIO DE INDUSTRIA, COMERCIO Y MIPYMES (MICM)"/>
    <s v="0001-MINISTERIO DE INDUSTRIA, COMERCIO y MIPYMES (MICM)"/>
    <s v="2-SERVICIOS ECONÓMICOS"/>
    <s v="2.1-Asuntos económicos, comerciales y laborales"/>
    <s v="2.1.01-Asuntos económicos y regulación del comercio"/>
    <s v="2.6-BIENES MUEBLES, INMUEBLES E INTANGIBLES"/>
    <s v="2.6.5-MAQUINARIA, OTROS EQUIPOS Y HERRAMIENTAS"/>
    <s v="99-MULTIPROVINCIAL"/>
    <s v="20-FONDOS CON DESTINO ESPECÍFICO"/>
    <s v="No Informado-"/>
    <s v="00-N/A"/>
    <s v="0000-NO APLICA"/>
    <s v="N"/>
    <n v="3932000"/>
    <n v="9482000"/>
    <n v="2214497.67"/>
    <n v="2206593.4500000002"/>
  </r>
  <r>
    <x v="0"/>
    <x v="0"/>
    <x v="1"/>
    <x v="7"/>
    <s v="2.2.2.2-Maquinaria y equipo"/>
    <s v="2.2.2.2.3-Otra maquinaria y equipo"/>
    <s v="0212-MINISTERIO DE INDUSTRIA, COMERCIO Y MIPYMES (MICM)"/>
    <s v="0007-INDUSTRIA NACIONAL DE LA AGUJA"/>
    <s v="2-SERVICIOS ECONÓMICOS"/>
    <s v="2.1-Asuntos económicos, comerciales y laborales"/>
    <s v="2.1.03-Asuntos laborales para fortalecer la autonomía económica de las mujeres"/>
    <s v="2.6-BIENES MUEBLES, INMUEBLES E INTANGIBLES"/>
    <s v="2.6.5-MAQUINARIA, OTROS EQUIPOS Y HERRAMIENTAS"/>
    <s v="99-MULTIPROVINCIAL"/>
    <s v="10-FONDO GENERAL"/>
    <s v="No Informado-"/>
    <s v="00-N/A"/>
    <s v="0000-NO APLICA"/>
    <s v="N"/>
    <n v="3575000"/>
    <n v="3303000"/>
    <n v="3279865.03"/>
    <n v="393904.98"/>
  </r>
  <r>
    <x v="0"/>
    <x v="0"/>
    <x v="1"/>
    <x v="7"/>
    <s v="2.2.2.2-Maquinaria y equipo"/>
    <s v="2.2.2.2.3-Otra maquinaria y equipo"/>
    <s v="0212-MINISTERIO DE INDUSTRIA, COMERCIO Y MIPYMES (MICM)"/>
    <s v="0008-OFICINA NACIONAL DE DERECHO DE AUTOR"/>
    <s v="2-SERVICIOS ECONÓMICOS"/>
    <s v="2.1-Asuntos económicos, comerciales y laborales"/>
    <s v="2.1.01-Asuntos económicos y regulación del comercio"/>
    <s v="2.6-BIENES MUEBLES, INMUEBLES E INTANGIBLES"/>
    <s v="2.6.5-MAQUINARIA, OTROS EQUIPOS Y HERRAMIENTAS"/>
    <s v="99-MULTIPROVINCIAL"/>
    <s v="10-FONDO GENERAL"/>
    <s v="No Informado-"/>
    <s v="00-N/A"/>
    <s v="0000-NO APLICA"/>
    <s v="N"/>
    <n v="0"/>
    <n v="2650000"/>
    <n v="547139.99"/>
    <n v="364359.98"/>
  </r>
  <r>
    <x v="0"/>
    <x v="0"/>
    <x v="1"/>
    <x v="7"/>
    <s v="2.2.2.2-Maquinaria y equipo"/>
    <s v="2.2.2.2.3-Otra maquinaria y equipo"/>
    <s v="0212-MINISTERIO DE INDUSTRIA, COMERCIO Y MIPYMES (MICM)"/>
    <s v="0009-DIRECCION DE FOMENTO Y DESARROLLO DE LA ARTESANIA NACIONAL (FODEARTE)"/>
    <s v="4-SERVICIOS SOCIALES"/>
    <s v="4.3-Actividades deportivas, recreativas, culturales y religiosas"/>
    <s v="4.3.03-Servicios culturales"/>
    <s v="2.6-BIENES MUEBLES, INMUEBLES E INTANGIBLES"/>
    <s v="2.6.5-MAQUINARIA, OTROS EQUIPOS Y HERRAMIENTAS"/>
    <s v="99-MULTIPROVINCIAL"/>
    <s v="10-FONDO GENERAL"/>
    <s v="No Informado-"/>
    <s v="00-N/A"/>
    <s v="0000-NO APLICA"/>
    <s v="N"/>
    <n v="3500000"/>
    <n v="2184500"/>
    <n v="1143359.94"/>
    <n v="1133219.94"/>
  </r>
  <r>
    <x v="0"/>
    <x v="0"/>
    <x v="1"/>
    <x v="7"/>
    <s v="2.2.2.2-Maquinaria y equipo"/>
    <s v="2.2.2.2.3-Otra maquinaria y equipo"/>
    <s v="0212-MINISTERIO DE INDUSTRIA, COMERCIO Y MIPYMES (MICM)"/>
    <s v="0010-CONSEJO DE COORDINACIÓN DE LA ZONA ESPECIAL DE DESARROLLO FRONTERIZO (CCDF)"/>
    <s v="2-SERVICIOS ECONÓMICOS"/>
    <s v="2.1-Asuntos económicos, comerciales y laborales"/>
    <s v="2.1.01-Asuntos económicos y regulación del comercio"/>
    <s v="2.6-BIENES MUEBLES, INMUEBLES E INTANGIBLES"/>
    <s v="2.6.5-MAQUINARIA, OTROS EQUIPOS Y HERRAMIENTAS"/>
    <s v="99-MULTIPROVINCIAL"/>
    <s v="10-FONDO GENERAL"/>
    <s v="No Informado-"/>
    <s v="00-N/A"/>
    <s v="0000-NO APLICA"/>
    <s v="N"/>
    <n v="200000"/>
    <n v="99500.01"/>
    <n v="95942.1"/>
    <n v="84500.01"/>
  </r>
  <r>
    <x v="0"/>
    <x v="0"/>
    <x v="1"/>
    <x v="7"/>
    <s v="2.2.2.2-Maquinaria y equipo"/>
    <s v="2.2.2.2.3-Otra maquinaria y equipo"/>
    <s v="0213-MINISTERIO DE TURISMO"/>
    <s v="0001-MINISTERIO DE TURISMO"/>
    <s v="2-SERVICIOS ECONÓMICOS"/>
    <s v="2.9-Otros servicios económicos"/>
    <s v="2.9.03-Turismo"/>
    <s v="2.6-BIENES MUEBLES, INMUEBLES E INTANGIBLES"/>
    <s v="2.6.5-MAQUINARIA, OTROS EQUIPOS Y HERRAMIENTAS"/>
    <s v="99-MULTIPROVINCIAL"/>
    <s v="10-FONDO GENERAL"/>
    <s v="No Informado-"/>
    <s v="00-N/A"/>
    <s v="0000-NO APLICA"/>
    <s v="N"/>
    <n v="12493465"/>
    <n v="7515643"/>
    <n v="1967019.18"/>
    <n v="364359.18"/>
  </r>
  <r>
    <x v="0"/>
    <x v="0"/>
    <x v="1"/>
    <x v="7"/>
    <s v="2.2.2.2-Maquinaria y equipo"/>
    <s v="2.2.2.2.3-Otra maquinaria y equipo"/>
    <s v="0213-MINISTERIO DE TURISMO"/>
    <s v="0002-COMITE EJECUTOR DE INFRAESTRUCTA EN ZONAS TURISTICAS (CEIZTUR)"/>
    <s v="2-SERVICIOS ECONÓMICOS"/>
    <s v="2.9-Otros servicios económicos"/>
    <s v="2.9.03-Turismo"/>
    <s v="2.6-BIENES MUEBLES, INMUEBLES E INTANGIBLES"/>
    <s v="2.6.5-MAQUINARIA, OTROS EQUIPOS Y HERRAMIENTAS"/>
    <s v="99-MULTIPROVINCIAL"/>
    <s v="20-FONDOS CON DESTINO ESPECÍFICO"/>
    <s v="No Informado-"/>
    <s v="00-N/A"/>
    <s v="0000-NO APLICA"/>
    <s v="N"/>
    <n v="11400000"/>
    <n v="4000000"/>
    <n v="1727182.26"/>
    <n v="1678880.14"/>
  </r>
  <r>
    <x v="0"/>
    <x v="0"/>
    <x v="1"/>
    <x v="7"/>
    <s v="2.2.2.2-Maquinaria y equipo"/>
    <s v="2.2.2.2.3-Otra maquinaria y equipo"/>
    <s v="0214-PROCURADURÍA GENERAL DE LA REPÚBLICA"/>
    <s v="0001-PROCURADURIA GENERAL DE LA REPUBLICA DOMINICANA"/>
    <s v="1-SERVICIOS  GENERALES"/>
    <s v="1.4-Justicia, orden público y seguridad"/>
    <s v="1.4.03-Administración y servicios de justicia"/>
    <s v="2.6-BIENES MUEBLES, INMUEBLES E INTANGIBLES"/>
    <s v="2.6.5-MAQUINARIA, OTROS EQUIPOS Y HERRAMIENTAS"/>
    <s v="99-MULTIPROVINCIAL"/>
    <s v="10-FONDO GENERAL"/>
    <s v="No Informado-"/>
    <s v="00-N/A"/>
    <s v="0000-NO APLICA"/>
    <s v="N"/>
    <n v="0"/>
    <n v="19800000"/>
    <n v="14850000"/>
    <n v="14850000"/>
  </r>
  <r>
    <x v="0"/>
    <x v="0"/>
    <x v="1"/>
    <x v="7"/>
    <s v="2.2.2.2-Maquinaria y equipo"/>
    <s v="2.2.2.2.3-Otra maquinaria y equipo"/>
    <s v="0214-PROCURADURÍA GENERAL DE LA REPÚBLICA"/>
    <s v="0001-PROCURADURIA GENERAL DE LA REPUBLICA DOMINICANA"/>
    <s v="1-SERVICIOS  GENERALES"/>
    <s v="1.4-Justicia, orden público y seguridad"/>
    <s v="1.4.03-Administración y servicios de justicia"/>
    <s v="2.6-BIENES MUEBLES, INMUEBLES E INTANGIBLES"/>
    <s v="2.6.5-MAQUINARIA, OTROS EQUIPOS Y HERRAMIENTAS"/>
    <s v="99-MULTIPROVINCIAL"/>
    <s v="20-FONDOS CON DESTINO ESPECÍFICO"/>
    <s v="No Informado-"/>
    <s v="00-N/A"/>
    <s v="0000-NO APLICA"/>
    <s v="N"/>
    <n v="0"/>
    <n v="2011000"/>
    <n v="1173083.31"/>
    <n v="1173083.31"/>
  </r>
  <r>
    <x v="0"/>
    <x v="0"/>
    <x v="1"/>
    <x v="7"/>
    <s v="2.2.2.2-Maquinaria y equipo"/>
    <s v="2.2.2.2.3-Otra maquinaria y equipo"/>
    <s v="0215-MINISTERIO DE LA MUJER"/>
    <s v="0001-MINISTERIO DE LA MUJER"/>
    <s v="1-SERVICIOS  GENERALES"/>
    <s v="1.1-Administración general"/>
    <s v="1.1.05-Gestión de la administración general para transversalizar el enfoque de género"/>
    <s v="2.6-BIENES MUEBLES, INMUEBLES E INTANGIBLES"/>
    <s v="2.6.5-MAQUINARIA, OTROS EQUIPOS Y HERRAMIENTAS"/>
    <s v="99-MULTIPROVINCIAL"/>
    <s v="10-FONDO GENERAL"/>
    <s v="No Informado-"/>
    <s v="00-N/A"/>
    <s v="0000-NO APLICA"/>
    <s v="N"/>
    <n v="725000"/>
    <n v="1018900"/>
    <n v="1001480.44"/>
    <n v="979567.84"/>
  </r>
  <r>
    <x v="0"/>
    <x v="0"/>
    <x v="1"/>
    <x v="7"/>
    <s v="2.2.2.2-Maquinaria y equipo"/>
    <s v="2.2.2.2.3-Otra maquinaria y equipo"/>
    <s v="0215-MINISTERIO DE LA MUJER"/>
    <s v="0001-MINISTERIO DE LA MUJER"/>
    <s v="1-SERVICIOS  GENERALES"/>
    <s v="1.1-Administración general"/>
    <s v="1.1.05-Gestión de la administración general para transversalizar el enfoque de género"/>
    <s v="2.6-BIENES MUEBLES, INMUEBLES E INTANGIBLES"/>
    <s v="2.6.5-MAQUINARIA, OTROS EQUIPOS Y HERRAMIENTAS"/>
    <s v="99-MULTIPROVINCIAL"/>
    <s v="70-DONACION EXTERNA"/>
    <s v="No Informado-"/>
    <s v="00-N/A"/>
    <s v="0000-NO APLICA"/>
    <s v="N"/>
    <n v="1375331"/>
    <n v="1825331"/>
    <n v="431432.53"/>
    <n v="0"/>
  </r>
  <r>
    <x v="0"/>
    <x v="0"/>
    <x v="1"/>
    <x v="7"/>
    <s v="2.2.2.2-Maquinaria y equipo"/>
    <s v="2.2.2.2.3-Otra maquinaria y equipo"/>
    <s v="0215-MINISTERIO DE LA MUJER"/>
    <s v="0001-MINISTERIO DE LA MUJER"/>
    <s v="2-SERVICIOS ECONÓMICOS"/>
    <s v="2.1-Asuntos económicos, comerciales y laborales"/>
    <s v="2.1.03-Asuntos laborales para fortalecer la autonomía económica de las mujeres"/>
    <s v="2.6-BIENES MUEBLES, INMUEBLES E INTANGIBLES"/>
    <s v="2.6.5-MAQUINARIA, OTROS EQUIPOS Y HERRAMIENTAS"/>
    <s v="99-MULTIPROVINCIAL"/>
    <s v="70-DONACION EXTERNA"/>
    <s v="No Informado-"/>
    <s v="00-N/A"/>
    <s v="0000-NO APLICA"/>
    <s v="N"/>
    <n v="0"/>
    <n v="10559182"/>
    <n v="0"/>
    <n v="0"/>
  </r>
  <r>
    <x v="0"/>
    <x v="0"/>
    <x v="1"/>
    <x v="7"/>
    <s v="2.2.2.2-Maquinaria y equipo"/>
    <s v="2.2.2.2.3-Otra maquinaria y equipo"/>
    <s v="0215-MINISTERIO DE LA MUJER"/>
    <s v="0001-MINISTERIO DE LA MUJER"/>
    <s v="4-SERVICIOS SOCIALES"/>
    <s v="4.2-Salud"/>
    <s v="4.2.04-Servicios médicos en salud sexual/reproductiva y de centros de salud materno infantil"/>
    <s v="2.6-BIENES MUEBLES, INMUEBLES E INTANGIBLES"/>
    <s v="2.6.5-MAQUINARIA, OTROS EQUIPOS Y HERRAMIENTAS"/>
    <s v="99-MULTIPROVINCIAL"/>
    <s v="10-FONDO GENERAL"/>
    <s v="No Informado-"/>
    <s v="00-N/A"/>
    <s v="0000-NO APLICA"/>
    <s v="N"/>
    <n v="0"/>
    <n v="50000"/>
    <n v="5333.6"/>
    <n v="5333.6"/>
  </r>
  <r>
    <x v="0"/>
    <x v="0"/>
    <x v="1"/>
    <x v="7"/>
    <s v="2.2.2.2-Maquinaria y equipo"/>
    <s v="2.2.2.2.3-Otra maquinaria y equipo"/>
    <s v="0215-MINISTERIO DE LA MUJER"/>
    <s v="0001-MINISTERIO DE LA MUJER"/>
    <s v="4-SERVICIOS SOCIALES"/>
    <s v="4.6-Equidad de género"/>
    <s v="4.6.03-Acciones para una cultura de igualdad de género."/>
    <s v="2.6-BIENES MUEBLES, INMUEBLES E INTANGIBLES"/>
    <s v="2.6.5-MAQUINARIA, OTROS EQUIPOS Y HERRAMIENTAS"/>
    <s v="99-MULTIPROVINCIAL"/>
    <s v="70-DONACION EXTERNA"/>
    <s v="No Informado-"/>
    <s v="00-N/A"/>
    <s v="0000-NO APLICA"/>
    <s v="N"/>
    <n v="73682699"/>
    <n v="0"/>
    <n v="0"/>
    <n v="0"/>
  </r>
  <r>
    <x v="0"/>
    <x v="0"/>
    <x v="1"/>
    <x v="7"/>
    <s v="2.2.2.2-Maquinaria y equipo"/>
    <s v="2.2.2.2.3-Otra maquinaria y equipo"/>
    <s v="0215-MINISTERIO DE LA MUJER"/>
    <s v="0001-MINISTERIO DE LA MUJER"/>
    <s v="4-SERVICIOS SOCIALES"/>
    <s v="4.6-Equidad de género"/>
    <s v="4.6.04-Acciones de prevención, atención y protección de violencia de género"/>
    <s v="2.6-BIENES MUEBLES, INMUEBLES E INTANGIBLES"/>
    <s v="2.6.5-MAQUINARIA, OTROS EQUIPOS Y HERRAMIENTAS"/>
    <s v="99-MULTIPROVINCIAL"/>
    <s v="10-FONDO GENERAL"/>
    <s v="No Informado-"/>
    <s v="00-N/A"/>
    <s v="0000-NO APLICA"/>
    <s v="N"/>
    <n v="0"/>
    <n v="180000"/>
    <n v="179228.79"/>
    <n v="0"/>
  </r>
  <r>
    <x v="0"/>
    <x v="0"/>
    <x v="1"/>
    <x v="7"/>
    <s v="2.2.2.2-Maquinaria y equipo"/>
    <s v="2.2.2.2.3-Otra maquinaria y equipo"/>
    <s v="0215-MINISTERIO DE LA MUJER"/>
    <s v="0001-MINISTERIO DE LA MUJER"/>
    <s v="4-SERVICIOS SOCIALES"/>
    <s v="4.6-Equidad de género"/>
    <s v="4.6.04-Acciones de prevención, atención y protección de violencia de género"/>
    <s v="2.6-BIENES MUEBLES, INMUEBLES E INTANGIBLES"/>
    <s v="2.6.5-MAQUINARIA, OTROS EQUIPOS Y HERRAMIENTAS"/>
    <s v="99-MULTIPROVINCIAL"/>
    <s v="70-DONACION EXTERNA"/>
    <s v="No Informado-"/>
    <s v="00-N/A"/>
    <s v="0000-NO APLICA"/>
    <s v="N"/>
    <n v="0"/>
    <n v="2924843"/>
    <n v="1262932.82"/>
    <n v="0"/>
  </r>
  <r>
    <x v="0"/>
    <x v="0"/>
    <x v="1"/>
    <x v="7"/>
    <s v="2.2.2.2-Maquinaria y equipo"/>
    <s v="2.2.2.2.3-Otra maquinaria y equipo"/>
    <s v="0216-MINISTERIO DE CULTURA"/>
    <s v="0001-MINISTERIO DE CULTURA"/>
    <s v="4-SERVICIOS SOCIALES"/>
    <s v="4.3-Actividades deportivas, recreativas, culturales y religiosas"/>
    <s v="4.3.03-Servicios culturales"/>
    <s v="2.6-BIENES MUEBLES, INMUEBLES E INTANGIBLES"/>
    <s v="2.6.5-MAQUINARIA, OTROS EQUIPOS Y HERRAMIENTAS"/>
    <s v="99-MULTIPROVINCIAL"/>
    <s v="10-FONDO GENERAL"/>
    <s v="No Informado-"/>
    <s v="00-N/A"/>
    <s v="0000-NO APLICA"/>
    <s v="N"/>
    <n v="5013253"/>
    <n v="7787073"/>
    <n v="775779.5"/>
    <n v="727753.49"/>
  </r>
  <r>
    <x v="0"/>
    <x v="0"/>
    <x v="1"/>
    <x v="7"/>
    <s v="2.2.2.2-Maquinaria y equipo"/>
    <s v="2.2.2.2.3-Otra maquinaria y equipo"/>
    <s v="0216-MINISTERIO DE CULTURA"/>
    <s v="0003-BIBLIOTECA NACIONAL PEDRO HENRÍQUEZ UREÑA"/>
    <s v="4-SERVICIOS SOCIALES"/>
    <s v="4.3-Actividades deportivas, recreativas, culturales y religiosas"/>
    <s v="4.3.03-Servicios culturales"/>
    <s v="2.6-BIENES MUEBLES, INMUEBLES E INTANGIBLES"/>
    <s v="2.6.5-MAQUINARIA, OTROS EQUIPOS Y HERRAMIENTAS"/>
    <s v="99-MULTIPROVINCIAL"/>
    <s v="10-FONDO GENERAL"/>
    <s v="No Informado-"/>
    <s v="00-Dirección y coordinación de servicios bibliotecarios a los productos 02, 06 y 07"/>
    <s v="0000-NO APLICA"/>
    <s v="N"/>
    <n v="47935"/>
    <n v="348935"/>
    <n v="266969.03000000003"/>
    <n v="0"/>
  </r>
  <r>
    <x v="0"/>
    <x v="0"/>
    <x v="1"/>
    <x v="7"/>
    <s v="2.2.2.2-Maquinaria y equipo"/>
    <s v="2.2.2.2.3-Otra maquinaria y equipo"/>
    <s v="0216-MINISTERIO DE CULTURA"/>
    <s v="0005-DIRECCIÓN GENERAL DE BELLAS ARTES"/>
    <s v="4-SERVICIOS SOCIALES"/>
    <s v="4.3-Actividades deportivas, recreativas, culturales y religiosas"/>
    <s v="4.3.03-Servicios culturales"/>
    <s v="2.6-BIENES MUEBLES, INMUEBLES E INTANGIBLES"/>
    <s v="2.6.5-MAQUINARIA, OTROS EQUIPOS Y HERRAMIENTAS"/>
    <s v="99-MULTIPROVINCIAL"/>
    <s v="10-FONDO GENERAL"/>
    <s v="No Informado-"/>
    <s v="00-N/A"/>
    <s v="0000-NO APLICA"/>
    <s v="N"/>
    <n v="499998"/>
    <n v="1403900"/>
    <n v="1133127.6100000001"/>
    <n v="787556.4"/>
  </r>
  <r>
    <x v="0"/>
    <x v="0"/>
    <x v="1"/>
    <x v="7"/>
    <s v="2.2.2.2-Maquinaria y equipo"/>
    <s v="2.2.2.2.3-Otra maquinaria y equipo"/>
    <s v="0216-MINISTERIO DE CULTURA"/>
    <s v="0006-DIRECCIÓN GENERAL DE MUSEOS"/>
    <s v="4-SERVICIOS SOCIALES"/>
    <s v="4.3-Actividades deportivas, recreativas, culturales y religiosas"/>
    <s v="4.3.03-Servicios culturales"/>
    <s v="2.6-BIENES MUEBLES, INMUEBLES E INTANGIBLES"/>
    <s v="2.6.5-MAQUINARIA, OTROS EQUIPOS Y HERRAMIENTAS"/>
    <s v="99-MULTIPROVINCIAL"/>
    <s v="10-FONDO GENERAL"/>
    <s v="No Informado-"/>
    <s v="00-N/A"/>
    <s v="0000-NO APLICA"/>
    <s v="N"/>
    <n v="0"/>
    <n v="70800"/>
    <n v="0"/>
    <n v="0"/>
  </r>
  <r>
    <x v="0"/>
    <x v="0"/>
    <x v="1"/>
    <x v="7"/>
    <s v="2.2.2.2-Maquinaria y equipo"/>
    <s v="2.2.2.2.3-Otra maquinaria y equipo"/>
    <s v="0217-MINISTERIO DE LA JUVENTUD"/>
    <s v="0001-MINISTERIO DE LA JUVENTUD"/>
    <s v="4-SERVICIOS SOCIALES"/>
    <s v="4.5-Protección social"/>
    <s v="4.5.09-Juventud"/>
    <s v="2.6-BIENES MUEBLES, INMUEBLES E INTANGIBLES"/>
    <s v="2.6.5-MAQUINARIA, OTROS EQUIPOS Y HERRAMIENTAS"/>
    <s v="99-MULTIPROVINCIAL"/>
    <s v="10-FONDO GENERAL"/>
    <s v="No Informado-"/>
    <s v="00-N/A"/>
    <s v="0000-NO APLICA"/>
    <s v="N"/>
    <n v="520000"/>
    <n v="923077.77"/>
    <n v="746080.62"/>
    <n v="746080.62"/>
  </r>
  <r>
    <x v="0"/>
    <x v="0"/>
    <x v="1"/>
    <x v="7"/>
    <s v="2.2.2.2-Maquinaria y equipo"/>
    <s v="2.2.2.2.3-Otra maquinaria y equipo"/>
    <s v="0218-MINISTERIO DE MEDIO AMBIENTE Y RECURSOS NATURALES"/>
    <s v="0001-MINISTERIO  DE MEDIO AMBIENTE Y RECURSOS NATURALES"/>
    <s v="2-SERVICIOS ECONÓMICOS"/>
    <s v="2.2-Agropecuaria, caza, pesca y silvicultura"/>
    <s v="2.2.06-Gestión o apoyo de labores de reforestación"/>
    <s v="2.6-BIENES MUEBLES, INMUEBLES E INTANGIBLES"/>
    <s v="2.6.5-MAQUINARIA, OTROS EQUIPOS Y HERRAMIENTAS"/>
    <s v="99-MULTIPROVINCIAL"/>
    <s v="10-FONDO GENERAL"/>
    <s v="No Informado-"/>
    <s v="00-N/A"/>
    <s v="0000-NO APLICA"/>
    <s v="N"/>
    <n v="319746"/>
    <n v="24532"/>
    <n v="0"/>
    <n v="0"/>
  </r>
  <r>
    <x v="0"/>
    <x v="0"/>
    <x v="1"/>
    <x v="7"/>
    <s v="2.2.2.2-Maquinaria y equipo"/>
    <s v="2.2.2.2.3-Otra maquinaria y equipo"/>
    <s v="0218-MINISTERIO DE MEDIO AMBIENTE Y RECURSOS NATURALES"/>
    <s v="0001-MINISTERIO  DE MEDIO AMBIENTE Y RECURSOS NATURALES"/>
    <s v="2-SERVICIOS ECONÓMICOS"/>
    <s v="2.2-Agropecuaria, caza, pesca y silvicultura"/>
    <s v="2.2.06-Gestión o apoyo de labores de reforestación"/>
    <s v="2.6-BIENES MUEBLES, INMUEBLES E INTANGIBLES"/>
    <s v="2.6.5-MAQUINARIA, OTROS EQUIPOS Y HERRAMIENTAS"/>
    <s v="99-MULTIPROVINCIAL"/>
    <s v="20-FONDOS CON DESTINO ESPECÍFICO"/>
    <s v="No Informado-"/>
    <s v="00-N/A"/>
    <s v="0000-NO APLICA"/>
    <s v="N"/>
    <n v="0"/>
    <n v="534000"/>
    <n v="0"/>
    <n v="0"/>
  </r>
  <r>
    <x v="0"/>
    <x v="0"/>
    <x v="1"/>
    <x v="7"/>
    <s v="2.2.2.2-Maquinaria y equipo"/>
    <s v="2.2.2.2.3-Otra maquinaria y equipo"/>
    <s v="0218-MINISTERIO DE MEDIO AMBIENTE Y RECURSOS NATURALES"/>
    <s v="0001-MINISTERIO  DE MEDIO AMBIENTE Y RECURSOS NATURALES"/>
    <s v="3-PROTECCIÓN DEL MEDIO AMBIENTE"/>
    <s v="3.1-Protección del aire, agua y suelo"/>
    <s v="3.1.02-Administración del agua"/>
    <s v="2.6-BIENES MUEBLES, INMUEBLES E INTANGIBLES"/>
    <s v="2.6.5-MAQUINARIA, OTROS EQUIPOS Y HERRAMIENTAS"/>
    <s v="99-MULTIPROVINCIAL"/>
    <s v="10-FONDO GENERAL"/>
    <s v="No Informado-"/>
    <s v="00-N/A"/>
    <s v="0000-NO APLICA"/>
    <s v="N"/>
    <n v="2880000"/>
    <n v="0"/>
    <n v="0"/>
    <n v="0"/>
  </r>
  <r>
    <x v="0"/>
    <x v="0"/>
    <x v="1"/>
    <x v="7"/>
    <s v="2.2.2.2-Maquinaria y equipo"/>
    <s v="2.2.2.2.3-Otra maquinaria y equipo"/>
    <s v="0218-MINISTERIO DE MEDIO AMBIENTE Y RECURSOS NATURALES"/>
    <s v="0001-MINISTERIO  DE MEDIO AMBIENTE Y RECURSOS NATURALES"/>
    <s v="3-PROTECCIÓN DEL MEDIO AMBIENTE"/>
    <s v="3.1-Protección del aire, agua y suelo"/>
    <s v="3.1.04-Protección del suelo contra la erosión y otras formas de degradación física"/>
    <s v="2.6-BIENES MUEBLES, INMUEBLES E INTANGIBLES"/>
    <s v="2.6.5-MAQUINARIA, OTROS EQUIPOS Y HERRAMIENTAS"/>
    <s v="99-MULTIPROVINCIAL"/>
    <s v="10-FONDO GENERAL"/>
    <s v="No Informado-"/>
    <s v="00-N/A"/>
    <s v="0000-NO APLICA"/>
    <s v="N"/>
    <n v="4000"/>
    <n v="4000"/>
    <n v="0"/>
    <n v="0"/>
  </r>
  <r>
    <x v="0"/>
    <x v="0"/>
    <x v="1"/>
    <x v="7"/>
    <s v="2.2.2.2-Maquinaria y equipo"/>
    <s v="2.2.2.2.3-Otra maquinaria y equipo"/>
    <s v="0218-MINISTERIO DE MEDIO AMBIENTE Y RECURSOS NATURALES"/>
    <s v="0001-MINISTERIO  DE MEDIO AMBIENTE Y RECURSOS NATURALES"/>
    <s v="3-PROTECCIÓN DEL MEDIO AMBIENTE"/>
    <s v="3.2-Protección de la biodiversidad y ordenación de desechos"/>
    <s v="3.2.02-Ordenación de desechos"/>
    <s v="2.6-BIENES MUEBLES, INMUEBLES E INTANGIBLES"/>
    <s v="2.6.5-MAQUINARIA, OTROS EQUIPOS Y HERRAMIENTAS"/>
    <s v="99-MULTIPROVINCIAL"/>
    <s v="10-FONDO GENERAL"/>
    <s v="No Informado-"/>
    <s v="00-N/A"/>
    <s v="0000-NO APLICA"/>
    <s v="N"/>
    <n v="105000"/>
    <n v="105000"/>
    <n v="0"/>
    <n v="0"/>
  </r>
  <r>
    <x v="0"/>
    <x v="0"/>
    <x v="1"/>
    <x v="7"/>
    <s v="2.2.2.2-Maquinaria y equipo"/>
    <s v="2.2.2.2.3-Otra maquinaria y equipo"/>
    <s v="0218-MINISTERIO DE MEDIO AMBIENTE Y RECURSOS NATURALES"/>
    <s v="0001-MINISTERIO  DE MEDIO AMBIENTE Y RECURSOS NATURALES"/>
    <s v="3-PROTECCIÓN DEL MEDIO AMBIENTE"/>
    <s v="3.2-Protección de la biodiversidad y ordenación de desechos"/>
    <s v="3.2.04-Conciencia y conocimiento de la biodiversidad"/>
    <s v="2.6-BIENES MUEBLES, INMUEBLES E INTANGIBLES"/>
    <s v="2.6.5-MAQUINARIA, OTROS EQUIPOS Y HERRAMIENTAS"/>
    <s v="99-MULTIPROVINCIAL"/>
    <s v="10-FONDO GENERAL"/>
    <s v="No Informado-"/>
    <s v="00-N/A"/>
    <s v="0000-NO APLICA"/>
    <s v="N"/>
    <n v="49800"/>
    <n v="104100"/>
    <n v="0"/>
    <n v="0"/>
  </r>
  <r>
    <x v="0"/>
    <x v="0"/>
    <x v="1"/>
    <x v="7"/>
    <s v="2.2.2.2-Maquinaria y equipo"/>
    <s v="2.2.2.2.3-Otra maquinaria y equipo"/>
    <s v="0218-MINISTERIO DE MEDIO AMBIENTE Y RECURSOS NATURALES"/>
    <s v="0001-MINISTERIO  DE MEDIO AMBIENTE Y RECURSOS NATURALES"/>
    <s v="3-PROTECCIÓN DEL MEDIO AMBIENTE"/>
    <s v="3.2-Protección de la biodiversidad y ordenación de desechos"/>
    <s v="3.2.07-Biodiversidad y planificación del desarrollo"/>
    <s v="2.6-BIENES MUEBLES, INMUEBLES E INTANGIBLES"/>
    <s v="2.6.5-MAQUINARIA, OTROS EQUIPOS Y HERRAMIENTAS"/>
    <s v="99-MULTIPROVINCIAL"/>
    <s v="10-FONDO GENERAL"/>
    <s v="No Informado-"/>
    <s v="00-N/A"/>
    <s v="0000-NO APLICA"/>
    <s v="N"/>
    <n v="174750"/>
    <n v="174750"/>
    <n v="0"/>
    <n v="0"/>
  </r>
  <r>
    <x v="0"/>
    <x v="0"/>
    <x v="1"/>
    <x v="7"/>
    <s v="2.2.2.2-Maquinaria y equipo"/>
    <s v="2.2.2.2.3-Otra maquinaria y equipo"/>
    <s v="0218-MINISTERIO DE MEDIO AMBIENTE Y RECURSOS NATURALES"/>
    <s v="0001-MINISTERIO  DE MEDIO AMBIENTE Y RECURSOS NATURALES"/>
    <s v="3-PROTECCIÓN DEL MEDIO AMBIENTE"/>
    <s v="3.2-Protección de la biodiversidad y ordenación de desechos"/>
    <s v="3.2.09-Áreas protegidas y otras medidas de conservación"/>
    <s v="2.6-BIENES MUEBLES, INMUEBLES E INTANGIBLES"/>
    <s v="2.6.5-MAQUINARIA, OTROS EQUIPOS Y HERRAMIENTAS"/>
    <s v="99-MULTIPROVINCIAL"/>
    <s v="10-FONDO GENERAL"/>
    <s v="No Informado-"/>
    <s v="00-N/A"/>
    <s v="0000-NO APLICA"/>
    <s v="N"/>
    <n v="753000"/>
    <n v="699001"/>
    <n v="312760.61"/>
    <n v="312760.59999999998"/>
  </r>
  <r>
    <x v="0"/>
    <x v="0"/>
    <x v="1"/>
    <x v="7"/>
    <s v="2.2.2.2-Maquinaria y equipo"/>
    <s v="2.2.2.2.3-Otra maquinaria y equipo"/>
    <s v="0218-MINISTERIO DE MEDIO AMBIENTE Y RECURSOS NATURALES"/>
    <s v="0001-MINISTERIO  DE MEDIO AMBIENTE Y RECURSOS NATURALES"/>
    <s v="3-PROTECCIÓN DEL MEDIO AMBIENTE"/>
    <s v="3.2-Protección de la biodiversidad y ordenación de desechos"/>
    <s v="3.2.11-Uso sostenible"/>
    <s v="2.6-BIENES MUEBLES, INMUEBLES E INTANGIBLES"/>
    <s v="2.6.5-MAQUINARIA, OTROS EQUIPOS Y HERRAMIENTAS"/>
    <s v="99-MULTIPROVINCIAL"/>
    <s v="10-FONDO GENERAL"/>
    <s v="No Informado-"/>
    <s v="00-N/A"/>
    <s v="0000-NO APLICA"/>
    <s v="N"/>
    <n v="12616"/>
    <n v="12616"/>
    <n v="0"/>
    <n v="0"/>
  </r>
  <r>
    <x v="0"/>
    <x v="0"/>
    <x v="1"/>
    <x v="7"/>
    <s v="2.2.2.2-Maquinaria y equipo"/>
    <s v="2.2.2.2.3-Otra maquinaria y equipo"/>
    <s v="0218-MINISTERIO DE MEDIO AMBIENTE Y RECURSOS NATURALES"/>
    <s v="0001-MINISTERIO  DE MEDIO AMBIENTE Y RECURSOS NATURALES"/>
    <s v="3-PROTECCIÓN DEL MEDIO AMBIENTE"/>
    <s v="3.2-Protección de la biodiversidad y ordenación de desechos"/>
    <s v="3.2.12-Prevención de la producción de residuos por modificación de procesos"/>
    <s v="2.6-BIENES MUEBLES, INMUEBLES E INTANGIBLES"/>
    <s v="2.6.5-MAQUINARIA, OTROS EQUIPOS Y HERRAMIENTAS"/>
    <s v="99-MULTIPROVINCIAL"/>
    <s v="10-FONDO GENERAL"/>
    <s v="No Informado-"/>
    <s v="00-N/A"/>
    <s v="0000-NO APLICA"/>
    <s v="N"/>
    <n v="4250"/>
    <n v="4250"/>
    <n v="0"/>
    <n v="0"/>
  </r>
  <r>
    <x v="0"/>
    <x v="0"/>
    <x v="1"/>
    <x v="7"/>
    <s v="2.2.2.2-Maquinaria y equipo"/>
    <s v="2.2.2.2.3-Otra maquinaria y equipo"/>
    <s v="0218-MINISTERIO DE MEDIO AMBIENTE Y RECURSOS NATURALES"/>
    <s v="0001-MINISTERIO  DE MEDIO AMBIENTE Y RECURSOS NATURALES"/>
    <s v="3-PROTECCIÓN DEL MEDIO AMBIENTE"/>
    <s v="3.2-Protección de la biodiversidad y ordenación de desechos"/>
    <s v="3.2.99-Planificación, gestión y supervisión de la protección del medio ambiente"/>
    <s v="2.6-BIENES MUEBLES, INMUEBLES E INTANGIBLES"/>
    <s v="2.6.5-MAQUINARIA, OTROS EQUIPOS Y HERRAMIENTAS"/>
    <s v="99-MULTIPROVINCIAL"/>
    <s v="10-FONDO GENERAL"/>
    <s v="No Informado-"/>
    <s v="00-N/A"/>
    <s v="0000-NO APLICA"/>
    <s v="N"/>
    <n v="959923"/>
    <n v="44780633"/>
    <n v="34963047.560000002"/>
    <n v="27565832.25"/>
  </r>
  <r>
    <x v="0"/>
    <x v="0"/>
    <x v="1"/>
    <x v="7"/>
    <s v="2.2.2.2-Maquinaria y equipo"/>
    <s v="2.2.2.2.3-Otra maquinaria y equipo"/>
    <s v="0218-MINISTERIO DE MEDIO AMBIENTE Y RECURSOS NATURALES"/>
    <s v="0001-MINISTERIO  DE MEDIO AMBIENTE Y RECURSOS NATURALES"/>
    <s v="3-PROTECCIÓN DEL MEDIO AMBIENTE"/>
    <s v="3.2-Protección de la biodiversidad y ordenación de desechos"/>
    <s v="3.2.99-Planificación, gestión y supervisión de la protección del medio ambiente"/>
    <s v="2.6-BIENES MUEBLES, INMUEBLES E INTANGIBLES"/>
    <s v="2.6.5-MAQUINARIA, OTROS EQUIPOS Y HERRAMIENTAS"/>
    <s v="99-MULTIPROVINCIAL"/>
    <s v="20-FONDOS CON DESTINO ESPECÍFICO"/>
    <s v="No Informado-"/>
    <s v="00-N/A"/>
    <s v="0000-NO APLICA"/>
    <s v="N"/>
    <n v="0"/>
    <n v="54314000"/>
    <n v="298254.44"/>
    <n v="266370.84000000003"/>
  </r>
  <r>
    <x v="0"/>
    <x v="0"/>
    <x v="1"/>
    <x v="7"/>
    <s v="2.2.2.2-Maquinaria y equipo"/>
    <s v="2.2.2.2.3-Otra maquinaria y equipo"/>
    <s v="0218-MINISTERIO DE MEDIO AMBIENTE Y RECURSOS NATURALES"/>
    <s v="0001-MINISTERIO  DE MEDIO AMBIENTE Y RECURSOS NATURALES"/>
    <s v="3-PROTECCIÓN DEL MEDIO AMBIENTE"/>
    <s v="3.2-Protección de la biodiversidad y ordenación de desechos"/>
    <s v="3.2.99-Planificación, gestión y supervisión de la protección del medio ambiente"/>
    <s v="2.6-BIENES MUEBLES, INMUEBLES E INTANGIBLES"/>
    <s v="2.6.5-MAQUINARIA, OTROS EQUIPOS Y HERRAMIENTAS"/>
    <s v="31-SAN JOSE DE OCOA"/>
    <s v="10-FONDO GENERAL"/>
    <s v="13852-RESTAURACIÓN DE LA CUENCA  DEL RÍO OCOA Y SU  COSTA EN LA PROVINCIA SAN JOSÉ DE OCOA."/>
    <s v="05-RESTAURACIÓN DE LA CUENCA  DEL RÍO OCOA Y SU  COSTA EN LA PROVINCIA SAN JOSÉ DE OCOA."/>
    <s v="0000-NO APLICA"/>
    <s v="S"/>
    <n v="957500"/>
    <n v="957500"/>
    <n v="0"/>
    <n v="0"/>
  </r>
  <r>
    <x v="0"/>
    <x v="0"/>
    <x v="1"/>
    <x v="7"/>
    <s v="2.2.2.2-Maquinaria y equipo"/>
    <s v="2.2.2.2.3-Otra maquinaria y equipo"/>
    <s v="0218-MINISTERIO DE MEDIO AMBIENTE Y RECURSOS NATURALES"/>
    <s v="0001-MINISTERIO  DE MEDIO AMBIENTE Y RECURSOS NATURALES"/>
    <s v="3-PROTECCIÓN DEL MEDIO AMBIENTE"/>
    <s v="3.3-Cambio Climático"/>
    <s v="3.3.01-Mixtos"/>
    <s v="2.6-BIENES MUEBLES, INMUEBLES E INTANGIBLES"/>
    <s v="2.6.5-MAQUINARIA, OTROS EQUIPOS Y HERRAMIENTAS"/>
    <s v="99-MULTIPROVINCIAL"/>
    <s v="10-FONDO GENERAL"/>
    <s v="No Informado-"/>
    <s v="00-N/A"/>
    <s v="0000-NO APLICA"/>
    <s v="N"/>
    <n v="72100"/>
    <n v="72100"/>
    <n v="14000.7"/>
    <n v="14000.7"/>
  </r>
  <r>
    <x v="0"/>
    <x v="0"/>
    <x v="1"/>
    <x v="7"/>
    <s v="2.2.2.2-Maquinaria y equipo"/>
    <s v="2.2.2.2.3-Otra maquinaria y equipo"/>
    <s v="0218-MINISTERIO DE MEDIO AMBIENTE Y RECURSOS NATURALES"/>
    <s v="0007-UNIDAD TÉCNICA EJECUTORA DE PROYECTOS DE DESARROLLO AGROFORESTAL"/>
    <s v="3-PROTECCIÓN DEL MEDIO AMBIENTE"/>
    <s v="3.2-Protección de la biodiversidad y ordenación de desechos"/>
    <s v="3.2.99-Planificación, gestión y supervisión de la protección del medio ambiente"/>
    <s v="2.6-BIENES MUEBLES, INMUEBLES E INTANGIBLES"/>
    <s v="2.6.5-MAQUINARIA, OTROS EQUIPOS Y HERRAMIENTAS"/>
    <s v="02-AZUA"/>
    <s v="60-CREDITO EXTERNO"/>
    <s v="13928-Recuperación de la Cobertura Vegetal en Cuencas Hidrográficas de la República Dominicana."/>
    <s v="07-Recuperación de la Cobertura Vegetal en Cuencas Hidrográficas de la República Dominicana."/>
    <s v="0000-NO APLICA"/>
    <s v="S"/>
    <n v="0"/>
    <n v="373377.14"/>
    <n v="340301.14"/>
    <n v="297444"/>
  </r>
  <r>
    <x v="0"/>
    <x v="0"/>
    <x v="1"/>
    <x v="7"/>
    <s v="2.2.2.2-Maquinaria y equipo"/>
    <s v="2.2.2.2.3-Otra maquinaria y equipo"/>
    <s v="0218-MINISTERIO DE MEDIO AMBIENTE Y RECURSOS NATURALES"/>
    <s v="0007-UNIDAD TÉCNICA EJECUTORA DE PROYECTOS DE DESARROLLO AGROFORESTAL"/>
    <s v="3-PROTECCIÓN DEL MEDIO AMBIENTE"/>
    <s v="3.2-Protección de la biodiversidad y ordenación de desechos"/>
    <s v="3.2.99-Planificación, gestión y supervisión de la protección del medio ambiente"/>
    <s v="2.6-BIENES MUEBLES, INMUEBLES E INTANGIBLES"/>
    <s v="2.6.5-MAQUINARIA, OTROS EQUIPOS Y HERRAMIENTAS"/>
    <s v="03-BAHORUCO"/>
    <s v="60-CREDITO EXTERNO"/>
    <s v="13928-Recuperación de la Cobertura Vegetal en Cuencas Hidrográficas de la República Dominicana."/>
    <s v="07-Recuperación de la Cobertura Vegetal en Cuencas Hidrográficas de la República Dominicana."/>
    <s v="0000-NO APLICA"/>
    <s v="S"/>
    <n v="0"/>
    <n v="186688.57"/>
    <n v="170396.57"/>
    <n v="170396.57"/>
  </r>
  <r>
    <x v="0"/>
    <x v="0"/>
    <x v="1"/>
    <x v="7"/>
    <s v="2.2.2.2-Maquinaria y equipo"/>
    <s v="2.2.2.2.3-Otra maquinaria y equipo"/>
    <s v="0218-MINISTERIO DE MEDIO AMBIENTE Y RECURSOS NATURALES"/>
    <s v="0007-UNIDAD TÉCNICA EJECUTORA DE PROYECTOS DE DESARROLLO AGROFORESTAL"/>
    <s v="3-PROTECCIÓN DEL MEDIO AMBIENTE"/>
    <s v="3.2-Protección de la biodiversidad y ordenación de desechos"/>
    <s v="3.2.99-Planificación, gestión y supervisión de la protección del medio ambiente"/>
    <s v="2.6-BIENES MUEBLES, INMUEBLES E INTANGIBLES"/>
    <s v="2.6.5-MAQUINARIA, OTROS EQUIPOS Y HERRAMIENTAS"/>
    <s v="04-BARAHONA"/>
    <s v="60-CREDITO EXTERNO"/>
    <s v="13928-Recuperación de la Cobertura Vegetal en Cuencas Hidrográficas de la República Dominicana."/>
    <s v="07-Recuperación de la Cobertura Vegetal en Cuencas Hidrográficas de la República Dominicana."/>
    <s v="0000-NO APLICA"/>
    <s v="S"/>
    <n v="0"/>
    <n v="186688.57"/>
    <n v="176310.57"/>
    <n v="176310.57"/>
  </r>
  <r>
    <x v="0"/>
    <x v="0"/>
    <x v="1"/>
    <x v="7"/>
    <s v="2.2.2.2-Maquinaria y equipo"/>
    <s v="2.2.2.2.3-Otra maquinaria y equipo"/>
    <s v="0218-MINISTERIO DE MEDIO AMBIENTE Y RECURSOS NATURALES"/>
    <s v="0007-UNIDAD TÉCNICA EJECUTORA DE PROYECTOS DE DESARROLLO AGROFORESTAL"/>
    <s v="3-PROTECCIÓN DEL MEDIO AMBIENTE"/>
    <s v="3.2-Protección de la biodiversidad y ordenación de desechos"/>
    <s v="3.2.99-Planificación, gestión y supervisión de la protección del medio ambiente"/>
    <s v="2.6-BIENES MUEBLES, INMUEBLES E INTANGIBLES"/>
    <s v="2.6.5-MAQUINARIA, OTROS EQUIPOS Y HERRAMIENTAS"/>
    <s v="07-ELIAS PINA"/>
    <s v="60-CREDITO EXTERNO"/>
    <s v="13928-Recuperación de la Cobertura Vegetal en Cuencas Hidrográficas de la República Dominicana."/>
    <s v="07-Recuperación de la Cobertura Vegetal en Cuencas Hidrográficas de la República Dominicana."/>
    <s v="0000-NO APLICA"/>
    <s v="S"/>
    <n v="0"/>
    <n v="186688.57"/>
    <n v="180570.57"/>
    <n v="172599.34"/>
  </r>
  <r>
    <x v="0"/>
    <x v="0"/>
    <x v="1"/>
    <x v="7"/>
    <s v="2.2.2.2-Maquinaria y equipo"/>
    <s v="2.2.2.2.3-Otra maquinaria y equipo"/>
    <s v="0218-MINISTERIO DE MEDIO AMBIENTE Y RECURSOS NATURALES"/>
    <s v="0007-UNIDAD TÉCNICA EJECUTORA DE PROYECTOS DE DESARROLLO AGROFORESTAL"/>
    <s v="3-PROTECCIÓN DEL MEDIO AMBIENTE"/>
    <s v="3.2-Protección de la biodiversidad y ordenación de desechos"/>
    <s v="3.2.99-Planificación, gestión y supervisión de la protección del medio ambiente"/>
    <s v="2.6-BIENES MUEBLES, INMUEBLES E INTANGIBLES"/>
    <s v="2.6.5-MAQUINARIA, OTROS EQUIPOS Y HERRAMIENTAS"/>
    <s v="10-INDEPENDENCIA"/>
    <s v="60-CREDITO EXTERNO"/>
    <s v="13928-Recuperación de la Cobertura Vegetal en Cuencas Hidrográficas de la República Dominicana."/>
    <s v="07-Recuperación de la Cobertura Vegetal en Cuencas Hidrográficas de la República Dominicana."/>
    <s v="0000-NO APLICA"/>
    <s v="S"/>
    <n v="0"/>
    <n v="186697.94"/>
    <n v="133646.31"/>
    <n v="81905.440000000002"/>
  </r>
  <r>
    <x v="0"/>
    <x v="0"/>
    <x v="1"/>
    <x v="7"/>
    <s v="2.2.2.2-Maquinaria y equipo"/>
    <s v="2.2.2.2.3-Otra maquinaria y equipo"/>
    <s v="0218-MINISTERIO DE MEDIO AMBIENTE Y RECURSOS NATURALES"/>
    <s v="0007-UNIDAD TÉCNICA EJECUTORA DE PROYECTOS DE DESARROLLO AGROFORESTAL"/>
    <s v="3-PROTECCIÓN DEL MEDIO AMBIENTE"/>
    <s v="3.2-Protección de la biodiversidad y ordenación de desechos"/>
    <s v="3.2.99-Planificación, gestión y supervisión de la protección del medio ambiente"/>
    <s v="2.6-BIENES MUEBLES, INMUEBLES E INTANGIBLES"/>
    <s v="2.6.5-MAQUINARIA, OTROS EQUIPOS Y HERRAMIENTAS"/>
    <s v="22-SAN JUAN"/>
    <s v="60-CREDITO EXTERNO"/>
    <s v="13928-Recuperación de la Cobertura Vegetal en Cuencas Hidrográficas de la República Dominicana."/>
    <s v="07-Recuperación de la Cobertura Vegetal en Cuencas Hidrográficas de la República Dominicana."/>
    <s v="0000-NO APLICA"/>
    <s v="S"/>
    <n v="0"/>
    <n v="186688.57"/>
    <n v="180342.39999999999"/>
    <n v="172599.34"/>
  </r>
  <r>
    <x v="0"/>
    <x v="0"/>
    <x v="1"/>
    <x v="7"/>
    <s v="2.2.2.2-Maquinaria y equipo"/>
    <s v="2.2.2.2.3-Otra maquinaria y equipo"/>
    <s v="0219-MINISTERIO DE EDUCACIÓN SUPERIOR CIENCIA Y TECNOLOGÍA"/>
    <s v="0001-MINISTERIO DE EDUCACION SUPERIOR, CIENCIA Y TECNOLOGIA"/>
    <s v="4-SERVICIOS SOCIALES"/>
    <s v="4.4-Educación"/>
    <s v="4.4.04-Educación superior"/>
    <s v="2.6-BIENES MUEBLES, INMUEBLES E INTANGIBLES"/>
    <s v="2.6.5-MAQUINARIA, OTROS EQUIPOS Y HERRAMIENTAS"/>
    <s v="99-MULTIPROVINCIAL"/>
    <s v="10-FONDO GENERAL"/>
    <s v="No Informado-"/>
    <s v="00-N/A"/>
    <s v="0000-NO APLICA"/>
    <s v="N"/>
    <n v="7500000"/>
    <n v="2840000"/>
    <n v="1403469.93"/>
    <n v="448199.4"/>
  </r>
  <r>
    <x v="0"/>
    <x v="0"/>
    <x v="1"/>
    <x v="7"/>
    <s v="2.2.2.2-Maquinaria y equipo"/>
    <s v="2.2.2.2.3-Otra maquinaria y equipo"/>
    <s v="0219-MINISTERIO DE EDUCACIÓN SUPERIOR CIENCIA Y TECNOLOGÍA"/>
    <s v="0001-MINISTERIO DE EDUCACION SUPERIOR, CIENCIA Y TECNOLOGIA"/>
    <s v="4-SERVICIOS SOCIALES"/>
    <s v="4.4-Educación"/>
    <s v="4.4.04-Educación superior"/>
    <s v="2.6-BIENES MUEBLES, INMUEBLES E INTANGIBLES"/>
    <s v="2.6.5-MAQUINARIA, OTROS EQUIPOS Y HERRAMIENTAS"/>
    <s v="99-MULTIPROVINCIAL"/>
    <s v="20-FONDOS CON DESTINO ESPECÍFICO"/>
    <s v="No Informado-"/>
    <s v="00-N/A"/>
    <s v="0000-NO APLICA"/>
    <s v="N"/>
    <n v="0"/>
    <n v="56500"/>
    <n v="0"/>
    <n v="0"/>
  </r>
  <r>
    <x v="0"/>
    <x v="0"/>
    <x v="1"/>
    <x v="7"/>
    <s v="2.2.2.2-Maquinaria y equipo"/>
    <s v="2.2.2.2.3-Otra maquinaria y equipo"/>
    <s v="0219-MINISTERIO DE EDUCACIÓN SUPERIOR CIENCIA Y TECNOLOGÍA"/>
    <s v="0002-INSTITUTO TECNOLÓGICO DE LAS AMÉRICAS"/>
    <s v="4-SERVICIOS SOCIALES"/>
    <s v="4.4-Educación"/>
    <s v="4.4.04-Educación superior"/>
    <s v="2.6-BIENES MUEBLES, INMUEBLES E INTANGIBLES"/>
    <s v="2.6.5-MAQUINARIA, OTROS EQUIPOS Y HERRAMIENTAS"/>
    <s v="99-MULTIPROVINCIAL"/>
    <s v="10-FONDO GENERAL"/>
    <s v="No Informado-"/>
    <s v="00-N/A"/>
    <s v="0000-NO APLICA"/>
    <s v="N"/>
    <n v="0"/>
    <n v="1965000"/>
    <n v="0"/>
    <n v="0"/>
  </r>
  <r>
    <x v="0"/>
    <x v="0"/>
    <x v="1"/>
    <x v="7"/>
    <s v="2.2.2.2-Maquinaria y equipo"/>
    <s v="2.2.2.2.3-Otra maquinaria y equipo"/>
    <s v="0219-MINISTERIO DE EDUCACIÓN SUPERIOR CIENCIA Y TECNOLOGÍA"/>
    <s v="0002-INSTITUTO TECNOLÓGICO DE LAS AMÉRICAS"/>
    <s v="4-SERVICIOS SOCIALES"/>
    <s v="4.4-Educación"/>
    <s v="4.4.06-Educación técnica"/>
    <s v="2.6-BIENES MUEBLES, INMUEBLES E INTANGIBLES"/>
    <s v="2.6.5-MAQUINARIA, OTROS EQUIPOS Y HERRAMIENTAS"/>
    <s v="99-MULTIPROVINCIAL"/>
    <s v="20-FONDOS CON DESTINO ESPECÍFICO"/>
    <s v="No Informado-"/>
    <s v="00-N/A"/>
    <s v="0000-NO APLICA"/>
    <s v="N"/>
    <n v="8950000"/>
    <n v="11834373.07"/>
    <n v="6042918.5199999996"/>
    <n v="4444065.0599999996"/>
  </r>
  <r>
    <x v="0"/>
    <x v="0"/>
    <x v="1"/>
    <x v="7"/>
    <s v="2.2.2.2-Maquinaria y equipo"/>
    <s v="2.2.2.2.3-Otra maquinaria y equipo"/>
    <s v="0219-MINISTERIO DE EDUCACIÓN SUPERIOR CIENCIA Y TECNOLOGÍA"/>
    <s v="0003-INSTITUTO TECNICO SUPERIOR COMUNITARIO"/>
    <s v="4-SERVICIOS SOCIALES"/>
    <s v="4.4-Educación"/>
    <s v="4.4.04-Educación superior"/>
    <s v="2.6-BIENES MUEBLES, INMUEBLES E INTANGIBLES"/>
    <s v="2.6.5-MAQUINARIA, OTROS EQUIPOS Y HERRAMIENTAS"/>
    <s v="99-MULTIPROVINCIAL"/>
    <s v="10-FONDO GENERAL"/>
    <s v="No Informado-"/>
    <s v="00-N/A"/>
    <s v="0000-NO APLICA"/>
    <s v="N"/>
    <n v="1633762"/>
    <n v="1633762"/>
    <n v="7292.4"/>
    <n v="7292.4"/>
  </r>
  <r>
    <x v="0"/>
    <x v="0"/>
    <x v="1"/>
    <x v="7"/>
    <s v="2.2.2.2-Maquinaria y equipo"/>
    <s v="2.2.2.2.3-Otra maquinaria y equipo"/>
    <s v="0220-MINISTERIO DE ECONOMÍA, PLANIFICACIÓN Y DESARROLLO"/>
    <s v="0001-MINISTERIO DE ECONOMIA, PLANIFICACION Y DESARROLLO"/>
    <s v="1-SERVICIOS  GENERALES"/>
    <s v="1.1-Administración general"/>
    <s v="1.1.02-Gestión administrativa, financiera, fiscal, económica y planificación"/>
    <s v="2.6-BIENES MUEBLES, INMUEBLES E INTANGIBLES"/>
    <s v="2.6.5-MAQUINARIA, OTROS EQUIPOS Y HERRAMIENTAS"/>
    <s v="99-MULTIPROVINCIAL"/>
    <s v="10-FONDO GENERAL"/>
    <s v="No Informado-"/>
    <s v="00-N/A"/>
    <s v="0000-NO APLICA"/>
    <s v="N"/>
    <n v="2400000"/>
    <n v="3978388.04"/>
    <n v="1703160.12"/>
    <n v="1621393.18"/>
  </r>
  <r>
    <x v="0"/>
    <x v="0"/>
    <x v="1"/>
    <x v="7"/>
    <s v="2.2.2.2-Maquinaria y equipo"/>
    <s v="2.2.2.2.3-Otra maquinaria y equipo"/>
    <s v="0220-MINISTERIO DE ECONOMÍA, PLANIFICACIÓN Y DESARROLLO"/>
    <s v="0005-DIRECCION GENERAL DE COOPERACION MULTILATERAL"/>
    <s v="4-SERVICIOS SOCIALES"/>
    <s v="4.1-Vivienda y servicios comunitarios"/>
    <s v="4.1.02-Desarrollo comunitario"/>
    <s v="2.6-BIENES MUEBLES, INMUEBLES E INTANGIBLES"/>
    <s v="2.6.5-MAQUINARIA, OTROS EQUIPOS Y HERRAMIENTAS"/>
    <s v="99-MULTIPROVINCIAL"/>
    <s v="10-FONDO GENERAL"/>
    <s v="13929-DESARROLLO DE CAPACIDADES DE INCLUSIÓN PRODUCTIVA Y RESILIENCIA DE LAS FAMILIAS (PRORURAL)"/>
    <s v="00-N/A"/>
    <s v="0000-NO APLICA"/>
    <s v="S"/>
    <n v="160461"/>
    <n v="160461"/>
    <n v="0"/>
    <n v="0"/>
  </r>
  <r>
    <x v="0"/>
    <x v="0"/>
    <x v="1"/>
    <x v="7"/>
    <s v="2.2.2.2-Maquinaria y equipo"/>
    <s v="2.2.2.2.3-Otra maquinaria y equipo"/>
    <s v="0220-MINISTERIO DE ECONOMÍA, PLANIFICACIÓN Y DESARROLLO"/>
    <s v="0009-OFICINA NACIONAL DE ESTADISTICAS"/>
    <s v="1-SERVICIOS  GENERALES"/>
    <s v="1.1-Administración general"/>
    <s v="1.1.02-Gestión administrativa, financiera, fiscal, económica y planificación"/>
    <s v="2.6-BIENES MUEBLES, INMUEBLES E INTANGIBLES"/>
    <s v="2.6.5-MAQUINARIA, OTROS EQUIPOS Y HERRAMIENTAS"/>
    <s v="99-MULTIPROVINCIAL"/>
    <s v="10-FONDO GENERAL"/>
    <s v="No Informado-"/>
    <s v="00-N/A"/>
    <s v="0000-NO APLICA"/>
    <s v="N"/>
    <n v="800000"/>
    <n v="875000"/>
    <n v="580419.98"/>
    <n v="410499.98"/>
  </r>
  <r>
    <x v="0"/>
    <x v="0"/>
    <x v="1"/>
    <x v="7"/>
    <s v="2.2.2.2-Maquinaria y equipo"/>
    <s v="2.2.2.2.3-Otra maquinaria y equipo"/>
    <s v="0220-MINISTERIO DE ECONOMÍA, PLANIFICACIÓN Y DESARROLLO"/>
    <s v="0017-GOBERNACION DEL EDIFICIO DE OFICINAS GUBERNAMENTALES"/>
    <s v="1-SERVICIOS  GENERALES"/>
    <s v="1.1-Administración general"/>
    <s v="1.1.02-Gestión administrativa, financiera, fiscal, económica y planificación"/>
    <s v="2.6-BIENES MUEBLES, INMUEBLES E INTANGIBLES"/>
    <s v="2.6.5-MAQUINARIA, OTROS EQUIPOS Y HERRAMIENTAS"/>
    <s v="99-MULTIPROVINCIAL"/>
    <s v="10-FONDO GENERAL"/>
    <s v="No Informado-"/>
    <s v="00-N/A"/>
    <s v="0000-NO APLICA"/>
    <s v="N"/>
    <n v="0"/>
    <n v="632496.4"/>
    <n v="532809"/>
    <n v="532808.99"/>
  </r>
  <r>
    <x v="0"/>
    <x v="0"/>
    <x v="1"/>
    <x v="7"/>
    <s v="2.2.2.2-Maquinaria y equipo"/>
    <s v="2.2.2.2.3-Otra maquinaria y equipo"/>
    <s v="0220-MINISTERIO DE ECONOMÍA, PLANIFICACIÓN Y DESARROLLO"/>
    <s v="0018-SISTEMA ÚNICO DE BENEFICIARIOS"/>
    <s v="4-SERVICIOS SOCIALES"/>
    <s v="4.5-Protección social"/>
    <s v="4.5.10-Asistencia social"/>
    <s v="2.6-BIENES MUEBLES, INMUEBLES E INTANGIBLES"/>
    <s v="2.6.5-MAQUINARIA, OTROS EQUIPOS Y HERRAMIENTAS"/>
    <s v="99-MULTIPROVINCIAL"/>
    <s v="10-FONDO GENERAL"/>
    <s v="No Informado-"/>
    <s v="00-N/A"/>
    <s v="0000-NO APLICA"/>
    <s v="N"/>
    <n v="100000"/>
    <n v="1603000"/>
    <n v="680553.92"/>
    <n v="680553.92"/>
  </r>
  <r>
    <x v="0"/>
    <x v="0"/>
    <x v="1"/>
    <x v="7"/>
    <s v="2.2.2.2-Maquinaria y equipo"/>
    <s v="2.2.2.2.3-Otra maquinaria y equipo"/>
    <s v="0221-MINISTERIO DE ADMINISTRACIÓN PÚBLICA"/>
    <s v="0001-MINISTERIO DE ADMINISTRACION PUBLICA"/>
    <s v="1-SERVICIOS  GENERALES"/>
    <s v="1.1-Administración general"/>
    <s v="1.1.02-Gestión administrativa, financiera, fiscal, económica y planificación"/>
    <s v="2.6-BIENES MUEBLES, INMUEBLES E INTANGIBLES"/>
    <s v="2.6.5-MAQUINARIA, OTROS EQUIPOS Y HERRAMIENTAS"/>
    <s v="01-DISTRITO NACIONAL"/>
    <s v="10-FONDO GENERAL"/>
    <s v="No Informado-"/>
    <s v="00-N/A"/>
    <s v="0000-NO APLICA"/>
    <s v="N"/>
    <n v="1600000"/>
    <n v="16010000"/>
    <n v="316397.99"/>
    <n v="193997.98"/>
  </r>
  <r>
    <x v="0"/>
    <x v="0"/>
    <x v="1"/>
    <x v="7"/>
    <s v="2.2.2.2-Maquinaria y equipo"/>
    <s v="2.2.2.2.3-Otra maquinaria y equipo"/>
    <s v="0221-MINISTERIO DE ADMINISTRACIÓN PÚBLICA"/>
    <s v="0001-MINISTERIO DE ADMINISTRACION PUBLICA"/>
    <s v="1-SERVICIOS  GENERALES"/>
    <s v="1.4-Justicia, orden público y seguridad"/>
    <s v="1.4.03-Administración y servicios de justicia"/>
    <s v="2.6-BIENES MUEBLES, INMUEBLES E INTANGIBLES"/>
    <s v="2.6.5-MAQUINARIA, OTROS EQUIPOS Y HERRAMIENTAS"/>
    <s v="99-MULTIPROVINCIAL"/>
    <s v="70-DONACION EXTERNA"/>
    <s v="13789-FORTALECIMIENTO-INSTITUCIONAL DE LAS ENTIDADAES DE SEGURIDAD CIUDADANA, MIP Y MP"/>
    <s v="00-N/A"/>
    <s v="0000-NO APLICA"/>
    <s v="S"/>
    <n v="0"/>
    <n v="50000"/>
    <n v="22121.99"/>
    <n v="22121.99"/>
  </r>
  <r>
    <x v="0"/>
    <x v="0"/>
    <x v="1"/>
    <x v="7"/>
    <s v="2.2.2.2-Maquinaria y equipo"/>
    <s v="2.2.2.2.3-Otra maquinaria y equipo"/>
    <s v="0221-MINISTERIO DE ADMINISTRACIÓN PÚBLICA"/>
    <s v="0002-INSTITUTO NACIONAL DE ADMINISTRACION PUBLICA"/>
    <s v="4-SERVICIOS SOCIALES"/>
    <s v="4.4-Educación"/>
    <s v="4.4.09-Enseñanza no atribuible a ningún nivel"/>
    <s v="2.6-BIENES MUEBLES, INMUEBLES E INTANGIBLES"/>
    <s v="2.6.5-MAQUINARIA, OTROS EQUIPOS Y HERRAMIENTAS"/>
    <s v="99-MULTIPROVINCIAL"/>
    <s v="10-FONDO GENERAL"/>
    <s v="No Informado-"/>
    <s v="00-N/A"/>
    <s v="0000-NO APLICA"/>
    <s v="N"/>
    <n v="0"/>
    <n v="50000"/>
    <n v="0"/>
    <n v="0"/>
  </r>
  <r>
    <x v="0"/>
    <x v="0"/>
    <x v="1"/>
    <x v="7"/>
    <s v="2.2.2.2-Maquinaria y equipo"/>
    <s v="2.2.2.2.3-Otra maquinaria y equipo"/>
    <s v="0221-MINISTERIO DE ADMINISTRACIÓN PÚBLICA"/>
    <s v="0003-OFICINA GUBERNAMENTAL DE TECNOLOGIA DE LA INFORMACION Y LA COMUNICACION (OGTIC)"/>
    <s v="2-SERVICIOS ECONÓMICOS"/>
    <s v="2.7-Comunicaciones"/>
    <s v="2.7.01-Comunicaciones"/>
    <s v="2.6-BIENES MUEBLES, INMUEBLES E INTANGIBLES"/>
    <s v="2.6.5-MAQUINARIA, OTROS EQUIPOS Y HERRAMIENTAS"/>
    <s v="99-MULTIPROVINCIAL"/>
    <s v="10-FONDO GENERAL"/>
    <s v="No Informado-"/>
    <s v="00-N/A"/>
    <s v="0000-NO APLICA"/>
    <s v="N"/>
    <n v="0"/>
    <n v="1600000"/>
    <n v="1323199.99"/>
    <n v="1063199.99"/>
  </r>
  <r>
    <x v="0"/>
    <x v="0"/>
    <x v="1"/>
    <x v="7"/>
    <s v="2.2.2.2-Maquinaria y equipo"/>
    <s v="2.2.2.2.3-Otra maquinaria y equipo"/>
    <s v="0222-MINISTERIO DE ENERGIA Y MINAS"/>
    <s v="0001-MINISTERIO DE ENERGIA Y MINAS"/>
    <s v="2-SERVICIOS ECONÓMICOS"/>
    <s v="2.4-Energía y combustible"/>
    <s v="2.4.09-Conservación, aprovechamiento y explotación racionalizada de fuentes de electricidad"/>
    <s v="2.6-BIENES MUEBLES, INMUEBLES E INTANGIBLES"/>
    <s v="2.6.5-MAQUINARIA, OTROS EQUIPOS Y HERRAMIENTAS"/>
    <s v="99-MULTIPROVINCIAL"/>
    <s v="10-FONDO GENERAL"/>
    <s v="No Informado-"/>
    <s v="00-N/A"/>
    <s v="0000-NO APLICA"/>
    <s v="N"/>
    <n v="21420716"/>
    <n v="33623915"/>
    <n v="26374301.73"/>
    <n v="8318285.9800000004"/>
  </r>
  <r>
    <x v="0"/>
    <x v="0"/>
    <x v="1"/>
    <x v="7"/>
    <s v="2.2.2.2-Maquinaria y equipo"/>
    <s v="2.2.2.2.3-Otra maquinaria y equipo"/>
    <s v="0222-MINISTERIO DE ENERGIA Y MINAS"/>
    <s v="0001-MINISTERIO DE ENERGIA Y MINAS"/>
    <s v="2-SERVICIOS ECONÓMICOS"/>
    <s v="2.4-Energía y combustible"/>
    <s v="2.4.09-Conservación, aprovechamiento y explotación racionalizada de fuentes de electricidad"/>
    <s v="2.6-BIENES MUEBLES, INMUEBLES E INTANGIBLES"/>
    <s v="2.6.5-MAQUINARIA, OTROS EQUIPOS Y HERRAMIENTAS"/>
    <s v="99-MULTIPROVINCIAL"/>
    <s v="20-FONDOS CON DESTINO ESPECÍFICO"/>
    <s v="No Informado-"/>
    <s v="00-N/A"/>
    <s v="0000-NO APLICA"/>
    <s v="N"/>
    <n v="25166818"/>
    <n v="26726234.5"/>
    <n v="2229787"/>
    <n v="0"/>
  </r>
  <r>
    <x v="0"/>
    <x v="0"/>
    <x v="1"/>
    <x v="7"/>
    <s v="2.2.2.2-Maquinaria y equipo"/>
    <s v="2.2.2.2.3-Otra maquinaria y equipo"/>
    <s v="0222-MINISTERIO DE ENERGIA Y MINAS"/>
    <s v="0002-DIRECCION GENERAL DE MINERIA"/>
    <s v="2-SERVICIOS ECONÓMICOS"/>
    <s v="2.5-Minería, manufactura y construcción"/>
    <s v="2.5.01-Extracción de recursos minerales"/>
    <s v="2.6-BIENES MUEBLES, INMUEBLES E INTANGIBLES"/>
    <s v="2.6.5-MAQUINARIA, OTROS EQUIPOS Y HERRAMIENTAS"/>
    <s v="99-MULTIPROVINCIAL"/>
    <s v="10-FONDO GENERAL"/>
    <s v="No Informado-"/>
    <s v="00-N/A"/>
    <s v="0000-NO APLICA"/>
    <s v="N"/>
    <n v="550000"/>
    <n v="484500"/>
    <n v="378868.15"/>
    <n v="378868.14"/>
  </r>
  <r>
    <x v="0"/>
    <x v="0"/>
    <x v="1"/>
    <x v="7"/>
    <s v="2.2.2.2-Maquinaria y equipo"/>
    <s v="2.2.2.2.3-Otra maquinaria y equipo"/>
    <s v="0222-MINISTERIO DE ENERGIA Y MINAS"/>
    <s v="0002-DIRECCION GENERAL DE MINERIA"/>
    <s v="2-SERVICIOS ECONÓMICOS"/>
    <s v="2.5-Minería, manufactura y construcción"/>
    <s v="2.5.01-Extracción de recursos minerales"/>
    <s v="2.6-BIENES MUEBLES, INMUEBLES E INTANGIBLES"/>
    <s v="2.6.5-MAQUINARIA, OTROS EQUIPOS Y HERRAMIENTAS"/>
    <s v="99-MULTIPROVINCIAL"/>
    <s v="20-FONDOS CON DESTINO ESPECÍFICO"/>
    <s v="No Informado-"/>
    <s v="00-N/A"/>
    <s v="0000-NO APLICA"/>
    <s v="N"/>
    <n v="0"/>
    <n v="25000"/>
    <n v="18097.8"/>
    <n v="18097.8"/>
  </r>
  <r>
    <x v="0"/>
    <x v="0"/>
    <x v="1"/>
    <x v="7"/>
    <s v="2.2.2.2-Maquinaria y equipo"/>
    <s v="2.2.2.2.3-Otra maquinaria y equipo"/>
    <s v="0223-MINISTERIO DE LA VIVIENDA, HABITAT Y EDIFICACIONES (MIVHED)"/>
    <s v="0001-MINISTERIO DE LA VIVIENDA, HABITAT Y EDIFICACIONES (MIVHED)"/>
    <s v="1-SERVICIOS  GENERALES"/>
    <s v="1.4-Justicia, orden público y seguridad"/>
    <s v="1.4.04-Prisiones"/>
    <s v="2.6-BIENES MUEBLES, INMUEBLES E INTANGIBLES"/>
    <s v="2.6.5-MAQUINARIA, OTROS EQUIPOS Y HERRAMIENTAS"/>
    <s v="99-MULTIPROVINCIAL"/>
    <s v="10-FONDO GENERAL"/>
    <s v="14063-HUMANIZACION DEL SISTEMA PENITENCIARIO DE LA REPÚBLICA DOMINICANA"/>
    <s v="84-HUMANIZACION DEL SISTEMA PENITENCIARIO DE LA REPÚBLICA DOMINICANA"/>
    <s v="0000-NO APLICA"/>
    <s v="S"/>
    <n v="0"/>
    <n v="3030502"/>
    <n v="0"/>
    <n v="0"/>
  </r>
  <r>
    <x v="0"/>
    <x v="0"/>
    <x v="1"/>
    <x v="7"/>
    <s v="2.2.2.2-Maquinaria y equipo"/>
    <s v="2.2.2.2.3-Otra maquinaria y equipo"/>
    <s v="0223-MINISTERIO DE LA VIVIENDA, HABITAT Y EDIFICACIONES (MIVHED)"/>
    <s v="0001-MINISTERIO DE LA VIVIENDA, HABITAT Y EDIFICACIONES (MIVHED)"/>
    <s v="4-SERVICIOS SOCIALES"/>
    <s v="4.1-Vivienda y servicios comunitarios"/>
    <s v="4.1.01-Urbanización y servicios comunitarios"/>
    <s v="2.6-BIENES MUEBLES, INMUEBLES E INTANGIBLES"/>
    <s v="2.6.5-MAQUINARIA, OTROS EQUIPOS Y HERRAMIENTAS"/>
    <s v="32-SANTO DOMINGO"/>
    <s v="50-CRÉDITO INTERNO"/>
    <s v="14649-MEJORAMIENTO DE 100,000 VIVIENDAS EN LA REPÚBLICA DOMINICANA"/>
    <s v="01-MEJORAMIENTO DE 100,000 VIVIENDAS EN LA REPÚBLICA DOMINICANA"/>
    <s v="0000-NO APLICA"/>
    <s v="S"/>
    <n v="2400000"/>
    <n v="277907.56"/>
    <n v="277907.56"/>
    <n v="277907.56"/>
  </r>
  <r>
    <x v="0"/>
    <x v="0"/>
    <x v="1"/>
    <x v="7"/>
    <s v="2.2.2.2-Maquinaria y equipo"/>
    <s v="2.2.2.2.3-Otra maquinaria y equipo"/>
    <s v="0223-MINISTERIO DE LA VIVIENDA, HABITAT Y EDIFICACIONES (MIVHED)"/>
    <s v="0001-MINISTERIO DE LA VIVIENDA, HABITAT Y EDIFICACIONES (MIVHED)"/>
    <s v="4-SERVICIOS SOCIALES"/>
    <s v="4.2-Salud"/>
    <s v="4.2.02-Servicios hospitalarios"/>
    <s v="2.6-BIENES MUEBLES, INMUEBLES E INTANGIBLES"/>
    <s v="2.6.5-MAQUINARIA, OTROS EQUIPOS Y HERRAMIENTAS"/>
    <s v="05-DAJABON"/>
    <s v="10-FONDO GENERAL"/>
    <s v="14178-CONSTRUCCIÓN HOSPITAL MUNICIPAL DE DAJABÓN PROVINCIA DAJABÓN, REPÚBLICA DOMINICANA"/>
    <s v="98-CONSTRUCCIÓN HOSPITAL MUNICIPAL DE DAJABÓN PROVINCIA DAJABÓN, REPÚBLICA DOMINICANA"/>
    <s v="0000-NO APLICA"/>
    <s v="S"/>
    <n v="1500000"/>
    <n v="0"/>
    <n v="0"/>
    <n v="0"/>
  </r>
  <r>
    <x v="0"/>
    <x v="0"/>
    <x v="1"/>
    <x v="7"/>
    <s v="2.2.2.2-Maquinaria y equipo"/>
    <s v="2.2.2.2.3-Otra maquinaria y equipo"/>
    <s v="0223-MINISTERIO DE LA VIVIENDA, HABITAT Y EDIFICACIONES (MIVHED)"/>
    <s v="0001-MINISTERIO DE LA VIVIENDA, HABITAT Y EDIFICACIONES (MIVHED)"/>
    <s v="4-SERVICIOS SOCIALES"/>
    <s v="4.2-Salud"/>
    <s v="4.2.02-Servicios hospitalarios"/>
    <s v="2.6-BIENES MUEBLES, INMUEBLES E INTANGIBLES"/>
    <s v="2.6.5-MAQUINARIA, OTROS EQUIPOS Y HERRAMIENTAS"/>
    <s v="11-LA ALTAGRACIA"/>
    <s v="10-FONDO GENERAL"/>
    <s v="14124-CONSTRUCCIÓN DEL HOSPITAL MUNICIPAL DE PUNTA CANA EN LA PROVINCIA DE LA ALTAGRACIA"/>
    <s v="27-CONSTRUCCIÓN DEL HOSPITAL MUNICIPAL DE PUNTA CANA EN LA PROVINCIA DE LA ALTAGRACIA"/>
    <s v="0000-NO APLICA"/>
    <s v="S"/>
    <n v="1750000"/>
    <n v="12952119"/>
    <n v="12952119"/>
    <n v="12952119"/>
  </r>
  <r>
    <x v="0"/>
    <x v="0"/>
    <x v="1"/>
    <x v="7"/>
    <s v="2.2.2.2-Maquinaria y equipo"/>
    <s v="2.2.2.2.3-Otra maquinaria y equipo"/>
    <s v="0223-MINISTERIO DE LA VIVIENDA, HABITAT Y EDIFICACIONES (MIVHED)"/>
    <s v="0001-MINISTERIO DE LA VIVIENDA, HABITAT Y EDIFICACIONES (MIVHED)"/>
    <s v="4-SERVICIOS SOCIALES"/>
    <s v="4.2-Salud"/>
    <s v="4.2.02-Servicios hospitalarios"/>
    <s v="2.6-BIENES MUEBLES, INMUEBLES E INTANGIBLES"/>
    <s v="2.6.5-MAQUINARIA, OTROS EQUIPOS Y HERRAMIENTAS"/>
    <s v="12-LA ROMANA"/>
    <s v="10-FONDO GENERAL"/>
    <s v="14125-CONSTRUCCIÓN DEL HOSPITAL DE VILLA HERMOSA EN LA PROVINCIA DE LA ROMANA"/>
    <s v="28-CONSTRUCCIÓN DEL HOSPITAL DE VILLA HERMOSA EN LA PROVINCIA DE LA ROMANA"/>
    <s v="0000-NO APLICA"/>
    <s v="S"/>
    <n v="5851000"/>
    <n v="16106832.140000001"/>
    <n v="16106832.140000001"/>
    <n v="16106832.140000001"/>
  </r>
  <r>
    <x v="0"/>
    <x v="0"/>
    <x v="1"/>
    <x v="7"/>
    <s v="2.2.2.2-Maquinaria y equipo"/>
    <s v="2.2.2.2.3-Otra maquinaria y equipo"/>
    <s v="0223-MINISTERIO DE LA VIVIENDA, HABITAT Y EDIFICACIONES (MIVHED)"/>
    <s v="0001-MINISTERIO DE LA VIVIENDA, HABITAT Y EDIFICACIONES (MIVHED)"/>
    <s v="4-SERVICIOS SOCIALES"/>
    <s v="4.2-Salud"/>
    <s v="4.2.02-Servicios hospitalarios"/>
    <s v="2.6-BIENES MUEBLES, INMUEBLES E INTANGIBLES"/>
    <s v="2.6.5-MAQUINARIA, OTROS EQUIPOS Y HERRAMIENTAS"/>
    <s v="25-SANTIAGO"/>
    <s v="10-FONDO GENERAL"/>
    <s v="14127-REMODELACIÓN HOSPITAL MUNICIPAL DE SAN JOSÉ DE LAS MATAS EN LA PROVINCIA DE SANTIAGO"/>
    <s v="30-REMODELACIÓN HOSPITAL MUNICIPAL DE SAN JOSÉ DE LAS MATAS EN LA PROVINCIA DE SANTIAGO"/>
    <s v="0000-NO APLICA"/>
    <s v="S"/>
    <n v="1267021"/>
    <n v="6000000"/>
    <n v="6000000"/>
    <n v="6000000"/>
  </r>
  <r>
    <x v="0"/>
    <x v="0"/>
    <x v="1"/>
    <x v="7"/>
    <s v="2.2.2.2-Maquinaria y equipo"/>
    <s v="2.2.2.2.3-Otra maquinaria y equipo"/>
    <s v="0223-MINISTERIO DE LA VIVIENDA, HABITAT Y EDIFICACIONES (MIVHED)"/>
    <s v="0001-MINISTERIO DE LA VIVIENDA, HABITAT Y EDIFICACIONES (MIVHED)"/>
    <s v="4-SERVICIOS SOCIALES"/>
    <s v="4.2-Salud"/>
    <s v="4.2.03-Servicios de la salud pública y prevención de la salud"/>
    <s v="2.6-BIENES MUEBLES, INMUEBLES E INTANGIBLES"/>
    <s v="2.6.5-MAQUINARIA, OTROS EQUIPOS Y HERRAMIENTAS"/>
    <s v="01-DISTRITO NACIONAL"/>
    <s v="10-FONDO GENERAL"/>
    <s v="14234-REPARACIÓN HOSPITAL DOCENTE PADRE BILLINI, DISTRITO NACIONAL,  PROV SANTO DOMINGO, REPÚBLICA DOMINICANA"/>
    <s v="34-REPARACIÓN HOSPITAL DOCENTE PADRE BILLINI, DISTRITO NACIONAL,  PROV SANTO DOMINGO, REPÚBLICA DOMINICANA"/>
    <s v="0000-NO APLICA"/>
    <s v="S"/>
    <n v="0"/>
    <n v="34847037"/>
    <n v="34847036.219999999"/>
    <n v="34847036.219999999"/>
  </r>
  <r>
    <x v="0"/>
    <x v="0"/>
    <x v="1"/>
    <x v="7"/>
    <s v="2.2.2.2-Maquinaria y equipo"/>
    <s v="2.2.2.2.3-Otra maquinaria y equipo"/>
    <s v="0223-MINISTERIO DE LA VIVIENDA, HABITAT Y EDIFICACIONES (MIVHED)"/>
    <s v="0001-MINISTERIO DE LA VIVIENDA, HABITAT Y EDIFICACIONES (MIVHED)"/>
    <s v="4-SERVICIOS SOCIALES"/>
    <s v="4.2-Salud"/>
    <s v="4.2.03-Servicios de la salud pública y prevención de la salud"/>
    <s v="2.6-BIENES MUEBLES, INMUEBLES E INTANGIBLES"/>
    <s v="2.6.5-MAQUINARIA, OTROS EQUIPOS Y HERRAMIENTAS"/>
    <s v="08-EL SEIBO"/>
    <s v="10-FONDO GENERAL"/>
    <s v="13747-RECONSTRUCCIÓN HOSPITAL TEOFILO HERNANDEZ, EL SEIBO"/>
    <s v="93-RECONSTRUCCIÓN HOSPITAL TEOFILO HERNANDEZ, EL SEIBO"/>
    <s v="0000-NO APLICA"/>
    <s v="S"/>
    <n v="7500000"/>
    <n v="8915381"/>
    <n v="8915381"/>
    <n v="8915381"/>
  </r>
  <r>
    <x v="0"/>
    <x v="0"/>
    <x v="1"/>
    <x v="7"/>
    <s v="2.2.2.2-Maquinaria y equipo"/>
    <s v="2.2.2.2.3-Otra maquinaria y equipo"/>
    <s v="0223-MINISTERIO DE LA VIVIENDA, HABITAT Y EDIFICACIONES (MIVHED)"/>
    <s v="0001-MINISTERIO DE LA VIVIENDA, HABITAT Y EDIFICACIONES (MIVHED)"/>
    <s v="4-SERVICIOS SOCIALES"/>
    <s v="4.2-Salud"/>
    <s v="4.2.03-Servicios de la salud pública y prevención de la salud"/>
    <s v="2.6-BIENES MUEBLES, INMUEBLES E INTANGIBLES"/>
    <s v="2.6.5-MAQUINARIA, OTROS EQUIPOS Y HERRAMIENTAS"/>
    <s v="11-LA ALTAGRACIA"/>
    <s v="10-FONDO GENERAL"/>
    <s v="13523-REPARACIÓN HOSPITALES DE LA PROVINCIA LA ALTAGRACIA"/>
    <s v="90-REPARACIÓN HOSPITALES DE LA PROVINCIA LA ALTAGRACIA"/>
    <s v="0000-NO APLICA"/>
    <s v="S"/>
    <n v="750000"/>
    <n v="0"/>
    <n v="0"/>
    <n v="0"/>
  </r>
  <r>
    <x v="0"/>
    <x v="0"/>
    <x v="1"/>
    <x v="7"/>
    <s v="2.2.2.2-Maquinaria y equipo"/>
    <s v="2.2.2.2.3-Otra maquinaria y equipo"/>
    <s v="0223-MINISTERIO DE LA VIVIENDA, HABITAT Y EDIFICACIONES (MIVHED)"/>
    <s v="0001-MINISTERIO DE LA VIVIENDA, HABITAT Y EDIFICACIONES (MIVHED)"/>
    <s v="4-SERVICIOS SOCIALES"/>
    <s v="4.2-Salud"/>
    <s v="4.2.03-Servicios de la salud pública y prevención de la salud"/>
    <s v="2.6-BIENES MUEBLES, INMUEBLES E INTANGIBLES"/>
    <s v="2.6.5-MAQUINARIA, OTROS EQUIPOS Y HERRAMIENTAS"/>
    <s v="13-LA VEGA"/>
    <s v="10-FONDO GENERAL"/>
    <s v="13530-REPARACIÓN HOSPITALES DE LA PROVINCIA LA VEGA"/>
    <s v="88-REPARACIÓN HOSPITALES DE LA PROVINCIA LA VEGA"/>
    <s v="0000-NO APLICA"/>
    <s v="S"/>
    <n v="2000000"/>
    <n v="2276124"/>
    <n v="2276123.25"/>
    <n v="2276123.25"/>
  </r>
  <r>
    <x v="0"/>
    <x v="0"/>
    <x v="1"/>
    <x v="7"/>
    <s v="2.2.2.2-Maquinaria y equipo"/>
    <s v="2.2.2.2.3-Otra maquinaria y equipo"/>
    <s v="0223-MINISTERIO DE LA VIVIENDA, HABITAT Y EDIFICACIONES (MIVHED)"/>
    <s v="0001-MINISTERIO DE LA VIVIENDA, HABITAT Y EDIFICACIONES (MIVHED)"/>
    <s v="4-SERVICIOS SOCIALES"/>
    <s v="4.2-Salud"/>
    <s v="4.2.03-Servicios de la salud pública y prevención de la salud"/>
    <s v="2.6-BIENES MUEBLES, INMUEBLES E INTANGIBLES"/>
    <s v="2.6.5-MAQUINARIA, OTROS EQUIPOS Y HERRAMIENTAS"/>
    <s v="15-MONTE CRISTI"/>
    <s v="10-FONDO GENERAL"/>
    <s v="14488-Construcción Hospital Municipal Villa Vásquez, Provincia de Monte Cristi."/>
    <s v="39-Construcción Hospital Municipal Villa Vásquez, Provincia de Monte Cristi."/>
    <s v="0000-NO APLICA"/>
    <s v="S"/>
    <n v="0"/>
    <n v="8483005"/>
    <n v="0"/>
    <n v="0"/>
  </r>
  <r>
    <x v="0"/>
    <x v="0"/>
    <x v="1"/>
    <x v="7"/>
    <s v="2.2.2.2-Maquinaria y equipo"/>
    <s v="2.2.2.2.3-Otra maquinaria y equipo"/>
    <s v="0223-MINISTERIO DE LA VIVIENDA, HABITAT Y EDIFICACIONES (MIVHED)"/>
    <s v="0001-MINISTERIO DE LA VIVIENDA, HABITAT Y EDIFICACIONES (MIVHED)"/>
    <s v="4-SERVICIOS SOCIALES"/>
    <s v="4.2-Salud"/>
    <s v="4.2.03-Servicios de la salud pública y prevención de la salud"/>
    <s v="2.6-BIENES MUEBLES, INMUEBLES E INTANGIBLES"/>
    <s v="2.6.5-MAQUINARIA, OTROS EQUIPOS Y HERRAMIENTAS"/>
    <s v="18-PUERTO PLATA"/>
    <s v="10-FONDO GENERAL"/>
    <s v="13532-REMODELACIÓN HOSPITALES DE LA PROVINCIA PUERTO PLATA"/>
    <s v="85-REMODELACIÓN HOSPITALES DE LA PROVINCIA PUERTO PLATA"/>
    <s v="0000-NO APLICA"/>
    <s v="S"/>
    <n v="0"/>
    <n v="2815514.58"/>
    <n v="2815514.58"/>
    <n v="2815514.58"/>
  </r>
  <r>
    <x v="0"/>
    <x v="0"/>
    <x v="1"/>
    <x v="7"/>
    <s v="2.2.2.2-Maquinaria y equipo"/>
    <s v="2.2.2.2.3-Otra maquinaria y equipo"/>
    <s v="0223-MINISTERIO DE LA VIVIENDA, HABITAT Y EDIFICACIONES (MIVHED)"/>
    <s v="0001-MINISTERIO DE LA VIVIENDA, HABITAT Y EDIFICACIONES (MIVHED)"/>
    <s v="4-SERVICIOS SOCIALES"/>
    <s v="4.2-Salud"/>
    <s v="4.2.03-Servicios de la salud pública y prevención de la salud"/>
    <s v="2.6-BIENES MUEBLES, INMUEBLES E INTANGIBLES"/>
    <s v="2.6.5-MAQUINARIA, OTROS EQUIPOS Y HERRAMIENTAS"/>
    <s v="27-VALVERDE"/>
    <s v="10-FONDO GENERAL"/>
    <s v="13537-REPARACIÓN DE HOSPITALES EN LA PROVINCIA VALVERDE"/>
    <s v="86-REPARACIÓN DE HOSPITALES EN LA PROVINCIA VALVERDE"/>
    <s v="0000-NO APLICA"/>
    <s v="S"/>
    <n v="0"/>
    <n v="6869639"/>
    <n v="6869638.8700000001"/>
    <n v="6869638.8700000001"/>
  </r>
  <r>
    <x v="0"/>
    <x v="0"/>
    <x v="1"/>
    <x v="7"/>
    <s v="2.2.2.2-Maquinaria y equipo"/>
    <s v="2.2.2.2.3-Otra maquinaria y equipo"/>
    <s v="0223-MINISTERIO DE LA VIVIENDA, HABITAT Y EDIFICACIONES (MIVHED)"/>
    <s v="0001-MINISTERIO DE LA VIVIENDA, HABITAT Y EDIFICACIONES (MIVHED)"/>
    <s v="4-SERVICIOS SOCIALES"/>
    <s v="4.2-Salud"/>
    <s v="4.2.99-Planificación, gestión y supervisión de la salud"/>
    <s v="2.6-BIENES MUEBLES, INMUEBLES E INTANGIBLES"/>
    <s v="2.6.5-MAQUINARIA, OTROS EQUIPOS Y HERRAMIENTAS"/>
    <s v="06-DUARTE"/>
    <s v="10-FONDO GENERAL"/>
    <s v="13656-CONSTRUCCIÓN  HOSPITAL REGIONAL EN SAN FRANCISCO DE MACORIS, PROV. DUARTE"/>
    <s v="70-CONSTRUCCIÓN  HOSPITAL REGIONAL EN SAN FRANCISCO DE MACORIS, PROV. DUARTE"/>
    <s v="0000-NO APLICA"/>
    <s v="S"/>
    <n v="76440000"/>
    <n v="30987483.890000001"/>
    <n v="23658321.93"/>
    <n v="23658321.93"/>
  </r>
  <r>
    <x v="0"/>
    <x v="0"/>
    <x v="1"/>
    <x v="7"/>
    <s v="2.2.2.2-Maquinaria y equipo"/>
    <s v="2.2.2.2.3-Otra maquinaria y equipo"/>
    <s v="0223-MINISTERIO DE LA VIVIENDA, HABITAT Y EDIFICACIONES (MIVHED)"/>
    <s v="0001-MINISTERIO DE LA VIVIENDA, HABITAT Y EDIFICACIONES (MIVHED)"/>
    <s v="4-SERVICIOS SOCIALES"/>
    <s v="4.5-Protección social"/>
    <s v="4.5.07-Vivienda social"/>
    <s v="2.6-BIENES MUEBLES, INMUEBLES E INTANGIBLES"/>
    <s v="2.6.5-MAQUINARIA, OTROS EQUIPOS Y HERRAMIENTAS"/>
    <s v="99-MULTIPROVINCIAL"/>
    <s v="10-FONDO GENERAL"/>
    <s v="No Informado-"/>
    <s v="00-N/A"/>
    <s v="0000-NO APLICA"/>
    <s v="N"/>
    <n v="1115000"/>
    <n v="1205000"/>
    <n v="815522.67"/>
    <n v="815522.67"/>
  </r>
  <r>
    <x v="0"/>
    <x v="0"/>
    <x v="1"/>
    <x v="7"/>
    <s v="2.2.2.2-Maquinaria y equipo"/>
    <s v="2.2.2.2.3-Otra maquinaria y equipo"/>
    <s v="0223-MINISTERIO DE LA VIVIENDA, HABITAT Y EDIFICACIONES (MIVHED)"/>
    <s v="0001-MINISTERIO DE LA VIVIENDA, HABITAT Y EDIFICACIONES (MIVHED)"/>
    <s v="4-SERVICIOS SOCIALES"/>
    <s v="4.5-Protección social"/>
    <s v="4.5.07-Vivienda social"/>
    <s v="2.6-BIENES MUEBLES, INMUEBLES E INTANGIBLES"/>
    <s v="2.6.5-MAQUINARIA, OTROS EQUIPOS Y HERRAMIENTAS"/>
    <s v="99-MULTIPROVINCIAL"/>
    <s v="20-FONDOS CON DESTINO ESPECÍFICO"/>
    <s v="No Informado-"/>
    <s v="00-N/A"/>
    <s v="0000-NO APLICA"/>
    <s v="N"/>
    <n v="4900000"/>
    <n v="5182232"/>
    <n v="4240218.75"/>
    <n v="4148825.39"/>
  </r>
  <r>
    <x v="0"/>
    <x v="0"/>
    <x v="1"/>
    <x v="7"/>
    <s v="2.2.2.2-Maquinaria y equipo"/>
    <s v="2.2.2.2.3-Otra maquinaria y equipo"/>
    <s v="0301-PODER JUDICIAL"/>
    <s v="0001-CONSEJO DEL PODER JUDICIAL"/>
    <s v="1-SERVICIOS  GENERALES"/>
    <s v="1.4-Justicia, orden público y seguridad"/>
    <s v="1.4.03-Administración y servicios de justicia"/>
    <s v="2.6-BIENES MUEBLES, INMUEBLES E INTANGIBLES"/>
    <s v="2.6.5-MAQUINARIA, OTROS EQUIPOS Y HERRAMIENTAS"/>
    <s v="99-MULTIPROVINCIAL"/>
    <s v="10-FONDO GENERAL"/>
    <s v="No Informado-"/>
    <s v="00-N/A"/>
    <s v="0000-NO APLICA"/>
    <s v="N"/>
    <n v="13867975"/>
    <n v="13867975"/>
    <n v="9461850.6600000001"/>
    <n v="9461850.6600000001"/>
  </r>
  <r>
    <x v="0"/>
    <x v="0"/>
    <x v="1"/>
    <x v="7"/>
    <s v="2.2.2.2-Maquinaria y equipo"/>
    <s v="2.2.2.2.3-Otra maquinaria y equipo"/>
    <s v="0402-CÁMARA DE CUENTAS"/>
    <s v="0001-CAMARA DE CUENTAS DE LA REPUBLICA DOMINICANA"/>
    <s v="1-SERVICIOS  GENERALES"/>
    <s v="1.1-Administración general"/>
    <s v="1.1.02-Gestión administrativa, financiera, fiscal, económica y planificación"/>
    <s v="2.6-BIENES MUEBLES, INMUEBLES E INTANGIBLES"/>
    <s v="2.6.5-MAQUINARIA, OTROS EQUIPOS Y HERRAMIENTAS"/>
    <s v="99-MULTIPROVINCIAL"/>
    <s v="10-FONDO GENERAL"/>
    <s v="No Informado-"/>
    <s v="00-N/A"/>
    <s v="0000-NO APLICA"/>
    <s v="N"/>
    <n v="5105335"/>
    <n v="5105335"/>
    <n v="4853335.01"/>
    <n v="4853335.01"/>
  </r>
  <r>
    <x v="0"/>
    <x v="0"/>
    <x v="1"/>
    <x v="7"/>
    <s v="2.2.2.2-Maquinaria y equipo"/>
    <s v="2.2.2.2.3-Otra maquinaria y equipo"/>
    <s v="0404-DEFENSOR DEL PUEBLO"/>
    <s v="0001-DEFENSOR DEL PUEBLO"/>
    <s v="1-SERVICIOS  GENERALES"/>
    <s v="1.4-Justicia, orden público y seguridad"/>
    <s v="1.4.03-Administración y servicios de justicia"/>
    <s v="2.6-BIENES MUEBLES, INMUEBLES E INTANGIBLES"/>
    <s v="2.6.5-MAQUINARIA, OTROS EQUIPOS Y HERRAMIENTAS"/>
    <s v="99-MULTIPROVINCIAL"/>
    <s v="10-FONDO GENERAL"/>
    <s v="No Informado-"/>
    <s v="00-N/A"/>
    <s v="0000-NO APLICA"/>
    <s v="N"/>
    <n v="350000"/>
    <n v="375015.1"/>
    <n v="102329.11"/>
    <n v="102329.11"/>
  </r>
  <r>
    <x v="0"/>
    <x v="0"/>
    <x v="1"/>
    <x v="7"/>
    <s v="2.2.2.2-Maquinaria y equipo"/>
    <s v="2.2.2.2.3-Otra maquinaria y equipo"/>
    <s v="0405-TRIBUNAL SUPERIOR  ELECTORAL ( TSE)"/>
    <s v="0001-TRIBUNAL SUPERIOR  ELECTORAL TSE"/>
    <s v="1-SERVICIOS  GENERALES"/>
    <s v="1.1-Administración general"/>
    <s v="1.1.04-Órganos electorales y promoción de la participación ciudadana"/>
    <s v="2.6-BIENES MUEBLES, INMUEBLES E INTANGIBLES"/>
    <s v="2.6.5-MAQUINARIA, OTROS EQUIPOS Y HERRAMIENTAS"/>
    <s v="99-MULTIPROVINCIAL"/>
    <s v="10-FONDO GENERAL"/>
    <s v="No Informado-"/>
    <s v="00-N/A"/>
    <s v="0000-NO APLICA"/>
    <s v="N"/>
    <n v="3500000"/>
    <n v="3916666.67"/>
    <n v="3500000"/>
    <n v="3500000"/>
  </r>
  <r>
    <x v="0"/>
    <x v="0"/>
    <x v="1"/>
    <x v="7"/>
    <s v="2.2.2.2-Maquinaria y equipo"/>
    <s v="2.2.2.2.3-Otra maquinaria y equipo"/>
    <s v="0406-OFICINA NACIONAL DE DEFENSA PUBLICA"/>
    <s v="0001-OFICINA NACIONAL DE DEFENSA PUBLICA"/>
    <s v="1-SERVICIOS  GENERALES"/>
    <s v="1.4-Justicia, orden público y seguridad"/>
    <s v="1.4.03-Administración y servicios de justicia"/>
    <s v="2.6-BIENES MUEBLES, INMUEBLES E INTANGIBLES"/>
    <s v="2.6.5-MAQUINARIA, OTROS EQUIPOS Y HERRAMIENTAS"/>
    <s v="99-MULTIPROVINCIAL"/>
    <s v="10-FONDO GENERAL"/>
    <s v="No Informado-"/>
    <s v="00-N/A"/>
    <s v="0000-NO APLICA"/>
    <s v="N"/>
    <n v="560000"/>
    <n v="2490000"/>
    <n v="1042398.9"/>
    <n v="478819.03"/>
  </r>
  <r>
    <x v="0"/>
    <x v="0"/>
    <x v="1"/>
    <x v="7"/>
    <s v="2.2.2.2-Maquinaria y equipo"/>
    <s v="2.2.2.2.4-Mobiliario y equipo"/>
    <s v="0101-SENADO DE LA REPÚBLICA"/>
    <s v="0001-SENADO DE LA REPÚBLICA DOMINICANA"/>
    <s v="1-SERVICIOS  GENERALES"/>
    <s v="1.1-Administración general"/>
    <s v="1.1.01-Órganos ejecutivos y legislativos"/>
    <s v="2.6-BIENES MUEBLES, INMUEBLES E INTANGIBLES"/>
    <s v="2.6.1-MOBILIARIO Y EQUIPO"/>
    <s v="99-MULTIPROVINCIAL"/>
    <s v="10-FONDO GENERAL"/>
    <s v="No Informado-"/>
    <s v="00-N/A"/>
    <s v="0000-NO APLICA"/>
    <s v="N"/>
    <n v="24000000"/>
    <n v="23416666.66"/>
    <n v="17750000.010000002"/>
    <n v="17750000.010000002"/>
  </r>
  <r>
    <x v="0"/>
    <x v="0"/>
    <x v="1"/>
    <x v="7"/>
    <s v="2.2.2.2-Maquinaria y equipo"/>
    <s v="2.2.2.2.4-Mobiliario y equipo"/>
    <s v="0101-SENADO DE LA REPÚBLICA"/>
    <s v="0001-SENADO DE LA REPÚBLICA DOMINICANA"/>
    <s v="1-SERVICIOS  GENERALES"/>
    <s v="1.1-Administración general"/>
    <s v="1.1.01-Órganos ejecutivos y legislativos"/>
    <s v="2.6-BIENES MUEBLES, INMUEBLES E INTANGIBLES"/>
    <s v="2.6.2-MOBILIARIO Y EQUIPO DE AUDIO, AUDIOVISUAL, RECREATIVO Y EDUCACIONAL"/>
    <s v="99-MULTIPROVINCIAL"/>
    <s v="10-FONDO GENERAL"/>
    <s v="No Informado-"/>
    <s v="00-N/A"/>
    <s v="0000-NO APLICA"/>
    <s v="N"/>
    <n v="4000000"/>
    <n v="4000000"/>
    <n v="3000000"/>
    <n v="3000000"/>
  </r>
  <r>
    <x v="0"/>
    <x v="0"/>
    <x v="1"/>
    <x v="7"/>
    <s v="2.2.2.2-Maquinaria y equipo"/>
    <s v="2.2.2.2.4-Mobiliario y equipo"/>
    <s v="0101-SENADO DE LA REPÚBLICA"/>
    <s v="0001-SENADO DE LA REPÚBLICA DOMINICANA"/>
    <s v="1-SERVICIOS  GENERALES"/>
    <s v="1.1-Administración general"/>
    <s v="1.1.01-Órganos ejecutivos y legislativos"/>
    <s v="2.6-BIENES MUEBLES, INMUEBLES E INTANGIBLES"/>
    <s v="2.6.3-EQUIPO E INSTRUMENTAL, CIENTÍFICO Y LABORATORIO"/>
    <s v="99-MULTIPROVINCIAL"/>
    <s v="10-FONDO GENERAL"/>
    <s v="No Informado-"/>
    <s v="00-N/A"/>
    <s v="0000-NO APLICA"/>
    <s v="N"/>
    <n v="500000"/>
    <n v="333333.36"/>
    <n v="250000.02"/>
    <n v="250000.02"/>
  </r>
  <r>
    <x v="0"/>
    <x v="0"/>
    <x v="1"/>
    <x v="7"/>
    <s v="2.2.2.2-Maquinaria y equipo"/>
    <s v="2.2.2.2.4-Mobiliario y equipo"/>
    <s v="0102-CÁMARA DE DIPUTADOS"/>
    <s v="0001-CÁMARA DE DIPUTADOS"/>
    <s v="1-SERVICIOS  GENERALES"/>
    <s v="1.1-Administración general"/>
    <s v="1.1.01-Órganos ejecutivos y legislativos"/>
    <s v="2.6-BIENES MUEBLES, INMUEBLES E INTANGIBLES"/>
    <s v="2.6.1-MOBILIARIO Y EQUIPO"/>
    <s v="99-MULTIPROVINCIAL"/>
    <s v="10-FONDO GENERAL"/>
    <s v="No Informado-"/>
    <s v="00-N/A"/>
    <s v="0000-NO APLICA"/>
    <s v="N"/>
    <n v="17110157"/>
    <n v="17110157"/>
    <n v="11304784.42"/>
    <n v="11304784.42"/>
  </r>
  <r>
    <x v="0"/>
    <x v="0"/>
    <x v="1"/>
    <x v="7"/>
    <s v="2.2.2.2-Maquinaria y equipo"/>
    <s v="2.2.2.2.4-Mobiliario y equipo"/>
    <s v="0102-CÁMARA DE DIPUTADOS"/>
    <s v="0001-CÁMARA DE DIPUTADOS"/>
    <s v="1-SERVICIOS  GENERALES"/>
    <s v="1.1-Administración general"/>
    <s v="1.1.01-Órganos ejecutivos y legislativos"/>
    <s v="2.6-BIENES MUEBLES, INMUEBLES E INTANGIBLES"/>
    <s v="2.6.2-MOBILIARIO Y EQUIPO DE AUDIO, AUDIOVISUAL, RECREATIVO Y EDUCACIONAL"/>
    <s v="99-MULTIPROVINCIAL"/>
    <s v="10-FONDO GENERAL"/>
    <s v="No Informado-"/>
    <s v="00-N/A"/>
    <s v="0000-NO APLICA"/>
    <s v="N"/>
    <n v="7500000"/>
    <n v="7500000"/>
    <n v="2559400"/>
    <n v="2559400"/>
  </r>
  <r>
    <x v="0"/>
    <x v="0"/>
    <x v="1"/>
    <x v="7"/>
    <s v="2.2.2.2-Maquinaria y equipo"/>
    <s v="2.2.2.2.4-Mobiliario y equipo"/>
    <s v="0102-CÁMARA DE DIPUTADOS"/>
    <s v="0001-CÁMARA DE DIPUTADOS"/>
    <s v="1-SERVICIOS  GENERALES"/>
    <s v="1.1-Administración general"/>
    <s v="1.1.01-Órganos ejecutivos y legislativos"/>
    <s v="2.6-BIENES MUEBLES, INMUEBLES E INTANGIBLES"/>
    <s v="2.6.3-EQUIPO E INSTRUMENTAL, CIENTÍFICO Y LABORATORIO"/>
    <s v="99-MULTIPROVINCIAL"/>
    <s v="10-FONDO GENERAL"/>
    <s v="No Informado-"/>
    <s v="00-N/A"/>
    <s v="0000-NO APLICA"/>
    <s v="N"/>
    <n v="100000"/>
    <n v="100000"/>
    <n v="8333.33"/>
    <n v="8333.33"/>
  </r>
  <r>
    <x v="0"/>
    <x v="0"/>
    <x v="1"/>
    <x v="7"/>
    <s v="2.2.2.2-Maquinaria y equipo"/>
    <s v="2.2.2.2.4-Mobiliario y equipo"/>
    <s v="0201-PRESIDENCIA DE LA REPÚBLICA"/>
    <s v="0001-CONTRALORIA GENERAL DE LA REPUBLICA"/>
    <s v="1-SERVICIOS  GENERALES"/>
    <s v="1.1-Administración general"/>
    <s v="1.1.02-Gestión administrativa, financiera, fiscal, económica y planificación"/>
    <s v="2.6-BIENES MUEBLES, INMUEBLES E INTANGIBLES"/>
    <s v="2.6.1-MOBILIARIO Y EQUIPO"/>
    <s v="99-MULTIPROVINCIAL"/>
    <s v="10-FONDO GENERAL"/>
    <s v="No Informado-"/>
    <s v="00-N/A"/>
    <s v="0000-NO APLICA"/>
    <s v="N"/>
    <n v="67512446"/>
    <n v="95998096.879999995"/>
    <n v="88381895.180000007"/>
    <n v="59708190.840000004"/>
  </r>
  <r>
    <x v="0"/>
    <x v="0"/>
    <x v="1"/>
    <x v="7"/>
    <s v="2.2.2.2-Maquinaria y equipo"/>
    <s v="2.2.2.2.4-Mobiliario y equipo"/>
    <s v="0201-PRESIDENCIA DE LA REPÚBLICA"/>
    <s v="0001-CONTRALORIA GENERAL DE LA REPUBLICA"/>
    <s v="1-SERVICIOS  GENERALES"/>
    <s v="1.1-Administración general"/>
    <s v="1.1.02-Gestión administrativa, financiera, fiscal, económica y planificación"/>
    <s v="2.6-BIENES MUEBLES, INMUEBLES E INTANGIBLES"/>
    <s v="2.6.1-MOBILIARIO Y EQUIPO"/>
    <s v="99-MULTIPROVINCIAL"/>
    <s v="70-DONACION EXTERNA"/>
    <s v="No Informado-"/>
    <s v="00-N/A"/>
    <s v="0000-NO APLICA"/>
    <s v="N"/>
    <n v="0"/>
    <n v="1346000"/>
    <n v="479854.6"/>
    <n v="164369.79999999999"/>
  </r>
  <r>
    <x v="0"/>
    <x v="0"/>
    <x v="1"/>
    <x v="7"/>
    <s v="2.2.2.2-Maquinaria y equipo"/>
    <s v="2.2.2.2.4-Mobiliario y equipo"/>
    <s v="0201-PRESIDENCIA DE LA REPÚBLICA"/>
    <s v="0001-CONTRALORIA GENERAL DE LA REPUBLICA"/>
    <s v="1-SERVICIOS  GENERALES"/>
    <s v="1.1-Administración general"/>
    <s v="1.1.02-Gestión administrativa, financiera, fiscal, económica y planificación"/>
    <s v="2.6-BIENES MUEBLES, INMUEBLES E INTANGIBLES"/>
    <s v="2.6.2-MOBILIARIO Y EQUIPO DE AUDIO, AUDIOVISUAL, RECREATIVO Y EDUCACIONAL"/>
    <s v="99-MULTIPROVINCIAL"/>
    <s v="10-FONDO GENERAL"/>
    <s v="No Informado-"/>
    <s v="00-N/A"/>
    <s v="0000-NO APLICA"/>
    <s v="N"/>
    <n v="8530591"/>
    <n v="5758543.7199999997"/>
    <n v="3012441.01"/>
    <n v="2746912.69"/>
  </r>
  <r>
    <x v="0"/>
    <x v="0"/>
    <x v="1"/>
    <x v="7"/>
    <s v="2.2.2.2-Maquinaria y equipo"/>
    <s v="2.2.2.2.4-Mobiliario y equipo"/>
    <s v="0201-PRESIDENCIA DE LA REPÚBLICA"/>
    <s v="0001-CONTRALORIA GENERAL DE LA REPUBLICA"/>
    <s v="1-SERVICIOS  GENERALES"/>
    <s v="1.1-Administración general"/>
    <s v="1.1.02-Gestión administrativa, financiera, fiscal, económica y planificación"/>
    <s v="2.6-BIENES MUEBLES, INMUEBLES E INTANGIBLES"/>
    <s v="2.6.3-EQUIPO E INSTRUMENTAL, CIENTÍFICO Y LABORATORIO"/>
    <s v="99-MULTIPROVINCIAL"/>
    <s v="10-FONDO GENERAL"/>
    <s v="No Informado-"/>
    <s v="00-N/A"/>
    <s v="0000-NO APLICA"/>
    <s v="N"/>
    <n v="300000"/>
    <n v="50000"/>
    <n v="0"/>
    <n v="0"/>
  </r>
  <r>
    <x v="0"/>
    <x v="0"/>
    <x v="1"/>
    <x v="7"/>
    <s v="2.2.2.2-Maquinaria y equipo"/>
    <s v="2.2.2.2.4-Mobiliario y equipo"/>
    <s v="0201-PRESIDENCIA DE LA REPÚBLICA"/>
    <s v="0001-CONTRALORIA GENERAL DE LA REPUBLICA"/>
    <s v="3-PROTECCIÓN DEL MEDIO AMBIENTE"/>
    <s v="3.3-Cambio Climático"/>
    <s v="3.3.04-Gobernanza del riesgo de desastres climáticos"/>
    <s v="2.6-BIENES MUEBLES, INMUEBLES E INTANGIBLES"/>
    <s v="2.6.1-MOBILIARIO Y EQUIPO"/>
    <s v="99-MULTIPROVINCIAL"/>
    <s v="10-FONDO GENERAL"/>
    <s v="No Informado-"/>
    <s v="00-N/A"/>
    <s v="0000-NO APLICA"/>
    <s v="N"/>
    <n v="2450000"/>
    <n v="2450000"/>
    <n v="0"/>
    <n v="0"/>
  </r>
  <r>
    <x v="0"/>
    <x v="0"/>
    <x v="1"/>
    <x v="7"/>
    <s v="2.2.2.2-Maquinaria y equipo"/>
    <s v="2.2.2.2.4-Mobiliario y equipo"/>
    <s v="0201-PRESIDENCIA DE LA REPÚBLICA"/>
    <s v="0001-CONTRALORIA GENERAL DE LA REPUBLICA"/>
    <s v="3-PROTECCIÓN DEL MEDIO AMBIENTE"/>
    <s v="3.3-Cambio Climático"/>
    <s v="3.3.04-Gobernanza del riesgo de desastres climáticos"/>
    <s v="2.6-BIENES MUEBLES, INMUEBLES E INTANGIBLES"/>
    <s v="2.6.2-MOBILIARIO Y EQUIPO DE AUDIO, AUDIOVISUAL, RECREATIVO Y EDUCACIONAL"/>
    <s v="99-MULTIPROVINCIAL"/>
    <s v="10-FONDO GENERAL"/>
    <s v="No Informado-"/>
    <s v="00-N/A"/>
    <s v="0000-NO APLICA"/>
    <s v="N"/>
    <n v="600000"/>
    <n v="600000"/>
    <n v="0"/>
    <n v="0"/>
  </r>
  <r>
    <x v="0"/>
    <x v="0"/>
    <x v="1"/>
    <x v="7"/>
    <s v="2.2.2.2-Maquinaria y equipo"/>
    <s v="2.2.2.2.4-Mobiliario y equipo"/>
    <s v="0201-PRESIDENCIA DE LA REPÚBLICA"/>
    <s v="0001-CONTRALORIA GENERAL DE LA REPUBLICA"/>
    <s v="4-SERVICIOS SOCIALES"/>
    <s v="4.5-Protección social"/>
    <s v="4.5.09-Juventud"/>
    <s v="2.6-BIENES MUEBLES, INMUEBLES E INTANGIBLES"/>
    <s v="2.6.1-MOBILIARIO Y EQUIPO"/>
    <s v="99-MULTIPROVINCIAL"/>
    <s v="10-FONDO GENERAL"/>
    <s v="No Informado-"/>
    <s v="00-N/A"/>
    <s v="0000-NO APLICA"/>
    <s v="N"/>
    <n v="7790071"/>
    <n v="6748100"/>
    <n v="5831528.2999999998"/>
    <n v="1983774.71"/>
  </r>
  <r>
    <x v="0"/>
    <x v="0"/>
    <x v="1"/>
    <x v="7"/>
    <s v="2.2.2.2-Maquinaria y equipo"/>
    <s v="2.2.2.2.4-Mobiliario y equipo"/>
    <s v="0201-PRESIDENCIA DE LA REPÚBLICA"/>
    <s v="0001-CONTRALORIA GENERAL DE LA REPUBLICA"/>
    <s v="4-SERVICIOS SOCIALES"/>
    <s v="4.5-Protección social"/>
    <s v="4.5.09-Juventud"/>
    <s v="2.6-BIENES MUEBLES, INMUEBLES E INTANGIBLES"/>
    <s v="2.6.1-MOBILIARIO Y EQUIPO"/>
    <s v="32-SANTO DOMINGO"/>
    <s v="10-FONDO GENERAL"/>
    <s v="13856-CONSTRUCCIÓN CENTRO MODELO DE PRESTACIÓN DE SERVICIOS PARA MUJERES (CIUDAD MUJER)"/>
    <s v="05-CONSTRUCCIÓN CENTRO MODELO DE PRESTACIÓN DE SERVICIOS PARA MUJERES (CIUDAD MUJER)"/>
    <s v="0000-NO APLICA"/>
    <s v="S"/>
    <n v="45000000"/>
    <n v="13192178.029999999"/>
    <n v="1952194"/>
    <n v="393694.02"/>
  </r>
  <r>
    <x v="0"/>
    <x v="0"/>
    <x v="1"/>
    <x v="7"/>
    <s v="2.2.2.2-Maquinaria y equipo"/>
    <s v="2.2.2.2.4-Mobiliario y equipo"/>
    <s v="0201-PRESIDENCIA DE LA REPÚBLICA"/>
    <s v="0001-CONTRALORIA GENERAL DE LA REPUBLICA"/>
    <s v="4-SERVICIOS SOCIALES"/>
    <s v="4.5-Protección social"/>
    <s v="4.5.09-Juventud"/>
    <s v="2.6-BIENES MUEBLES, INMUEBLES E INTANGIBLES"/>
    <s v="2.6.1-MOBILIARIO Y EQUIPO"/>
    <s v="32-SANTO DOMINGO"/>
    <s v="60-CREDITO EXTERNO"/>
    <s v="13856-CONSTRUCCIÓN CENTRO MODELO DE PRESTACIÓN DE SERVICIOS PARA MUJERES (CIUDAD MUJER)"/>
    <s v="05-CONSTRUCCIÓN CENTRO MODELO DE PRESTACIÓN DE SERVICIOS PARA MUJERES (CIUDAD MUJER)"/>
    <s v="0000-NO APLICA"/>
    <s v="S"/>
    <n v="14040000"/>
    <n v="14040000"/>
    <n v="0"/>
    <n v="0"/>
  </r>
  <r>
    <x v="0"/>
    <x v="0"/>
    <x v="1"/>
    <x v="7"/>
    <s v="2.2.2.2-Maquinaria y equipo"/>
    <s v="2.2.2.2.4-Mobiliario y equipo"/>
    <s v="0201-PRESIDENCIA DE LA REPÚBLICA"/>
    <s v="0001-CONTRALORIA GENERAL DE LA REPUBLICA"/>
    <s v="4-SERVICIOS SOCIALES"/>
    <s v="4.5-Protección social"/>
    <s v="4.5.09-Juventud"/>
    <s v="2.6-BIENES MUEBLES, INMUEBLES E INTANGIBLES"/>
    <s v="2.6.2-MOBILIARIO Y EQUIPO DE AUDIO, AUDIOVISUAL, RECREATIVO Y EDUCACIONAL"/>
    <s v="99-MULTIPROVINCIAL"/>
    <s v="10-FONDO GENERAL"/>
    <s v="No Informado-"/>
    <s v="00-N/A"/>
    <s v="0000-NO APLICA"/>
    <s v="N"/>
    <n v="3350000"/>
    <n v="1695000"/>
    <n v="1179124.01"/>
    <n v="1179124.01"/>
  </r>
  <r>
    <x v="0"/>
    <x v="0"/>
    <x v="1"/>
    <x v="7"/>
    <s v="2.2.2.2-Maquinaria y equipo"/>
    <s v="2.2.2.2.4-Mobiliario y equipo"/>
    <s v="0201-PRESIDENCIA DE LA REPÚBLICA"/>
    <s v="0001-CONTRALORIA GENERAL DE LA REPUBLICA"/>
    <s v="4-SERVICIOS SOCIALES"/>
    <s v="4.5-Protección social"/>
    <s v="4.5.09-Juventud"/>
    <s v="2.6-BIENES MUEBLES, INMUEBLES E INTANGIBLES"/>
    <s v="2.6.2-MOBILIARIO Y EQUIPO DE AUDIO, AUDIOVISUAL, RECREATIVO Y EDUCACIONAL"/>
    <s v="32-SANTO DOMINGO"/>
    <s v="10-FONDO GENERAL"/>
    <s v="13856-CONSTRUCCIÓN CENTRO MODELO DE PRESTACIÓN DE SERVICIOS PARA MUJERES (CIUDAD MUJER)"/>
    <s v="05-CONSTRUCCIÓN CENTRO MODELO DE PRESTACIÓN DE SERVICIOS PARA MUJERES (CIUDAD MUJER)"/>
    <s v="0000-NO APLICA"/>
    <s v="S"/>
    <n v="0"/>
    <n v="1662324"/>
    <n v="0"/>
    <n v="0"/>
  </r>
  <r>
    <x v="0"/>
    <x v="0"/>
    <x v="1"/>
    <x v="7"/>
    <s v="2.2.2.2-Maquinaria y equipo"/>
    <s v="2.2.2.2.4-Mobiliario y equipo"/>
    <s v="0201-PRESIDENCIA DE LA REPÚBLICA"/>
    <s v="0001-CONTRALORIA GENERAL DE LA REPUBLICA"/>
    <s v="4-SERVICIOS SOCIALES"/>
    <s v="4.5-Protección social"/>
    <s v="4.5.09-Juventud"/>
    <s v="2.6-BIENES MUEBLES, INMUEBLES E INTANGIBLES"/>
    <s v="2.6.3-EQUIPO E INSTRUMENTAL, CIENTÍFICO Y LABORATORIO"/>
    <s v="99-MULTIPROVINCIAL"/>
    <s v="10-FONDO GENERAL"/>
    <s v="No Informado-"/>
    <s v="00-N/A"/>
    <s v="0000-NO APLICA"/>
    <s v="N"/>
    <n v="600000"/>
    <n v="0"/>
    <n v="0"/>
    <n v="0"/>
  </r>
  <r>
    <x v="0"/>
    <x v="0"/>
    <x v="1"/>
    <x v="7"/>
    <s v="2.2.2.2-Maquinaria y equipo"/>
    <s v="2.2.2.2.4-Mobiliario y equipo"/>
    <s v="0201-PRESIDENCIA DE LA REPÚBLICA"/>
    <s v="0001-CONTRALORIA GENERAL DE LA REPUBLICA"/>
    <s v="4-SERVICIOS SOCIALES"/>
    <s v="4.5-Protección social"/>
    <s v="4.5.09-Juventud"/>
    <s v="2.6-BIENES MUEBLES, INMUEBLES E INTANGIBLES"/>
    <s v="2.6.3-EQUIPO E INSTRUMENTAL, CIENTÍFICO Y LABORATORIO"/>
    <s v="32-SANTO DOMINGO"/>
    <s v="10-FONDO GENERAL"/>
    <s v="13856-CONSTRUCCIÓN CENTRO MODELO DE PRESTACIÓN DE SERVICIOS PARA MUJERES (CIUDAD MUJER)"/>
    <s v="05-CONSTRUCCIÓN CENTRO MODELO DE PRESTACIÓN DE SERVICIOS PARA MUJERES (CIUDAD MUJER)"/>
    <s v="0000-NO APLICA"/>
    <s v="S"/>
    <n v="0"/>
    <n v="4566115"/>
    <n v="0"/>
    <n v="0"/>
  </r>
  <r>
    <x v="0"/>
    <x v="0"/>
    <x v="1"/>
    <x v="7"/>
    <s v="2.2.2.2-Maquinaria y equipo"/>
    <s v="2.2.2.2.4-Mobiliario y equipo"/>
    <s v="0201-PRESIDENCIA DE LA REPÚBLICA"/>
    <s v="0001-CONTRALORIA GENERAL DE LA REPUBLICA"/>
    <s v="4-SERVICIOS SOCIALES"/>
    <s v="4.5-Protección social"/>
    <s v="4.5.09-Juventud"/>
    <s v="2.6-BIENES MUEBLES, INMUEBLES E INTANGIBLES"/>
    <s v="2.6.3-EQUIPO E INSTRUMENTAL, CIENTÍFICO Y LABORATORIO"/>
    <s v="32-SANTO DOMINGO"/>
    <s v="60-CREDITO EXTERNO"/>
    <s v="13856-CONSTRUCCIÓN CENTRO MODELO DE PRESTACIÓN DE SERVICIOS PARA MUJERES (CIUDAD MUJER)"/>
    <s v="05-CONSTRUCCIÓN CENTRO MODELO DE PRESTACIÓN DE SERVICIOS PARA MUJERES (CIUDAD MUJER)"/>
    <s v="0000-NO APLICA"/>
    <s v="S"/>
    <n v="0"/>
    <n v="15000000"/>
    <n v="0"/>
    <n v="0"/>
  </r>
  <r>
    <x v="0"/>
    <x v="0"/>
    <x v="1"/>
    <x v="7"/>
    <s v="2.2.2.2-Maquinaria y equipo"/>
    <s v="2.2.2.2.4-Mobiliario y equipo"/>
    <s v="0201-PRESIDENCIA DE LA REPÚBLICA"/>
    <s v="0001-CONTRALORIA GENERAL DE LA REPUBLICA"/>
    <s v="4-SERVICIOS SOCIALES"/>
    <s v="4.5-Protección social"/>
    <s v="4.5.10-Asistencia social"/>
    <s v="2.6-BIENES MUEBLES, INMUEBLES E INTANGIBLES"/>
    <s v="2.6.1-MOBILIARIO Y EQUIPO"/>
    <s v="99-MULTIPROVINCIAL"/>
    <s v="10-FONDO GENERAL"/>
    <s v="No Informado-"/>
    <s v="00-N/A"/>
    <s v="0000-NO APLICA"/>
    <s v="N"/>
    <n v="18043070"/>
    <n v="42038523.490000002"/>
    <n v="7150297.9800000004"/>
    <n v="4670071.2300000004"/>
  </r>
  <r>
    <x v="0"/>
    <x v="0"/>
    <x v="1"/>
    <x v="7"/>
    <s v="2.2.2.2-Maquinaria y equipo"/>
    <s v="2.2.2.2.4-Mobiliario y equipo"/>
    <s v="0201-PRESIDENCIA DE LA REPÚBLICA"/>
    <s v="0001-CONTRALORIA GENERAL DE LA REPUBLICA"/>
    <s v="4-SERVICIOS SOCIALES"/>
    <s v="4.5-Protección social"/>
    <s v="4.5.10-Asistencia social"/>
    <s v="2.6-BIENES MUEBLES, INMUEBLES E INTANGIBLES"/>
    <s v="2.6.2-MOBILIARIO Y EQUIPO DE AUDIO, AUDIOVISUAL, RECREATIVO Y EDUCACIONAL"/>
    <s v="99-MULTIPROVINCIAL"/>
    <s v="10-FONDO GENERAL"/>
    <s v="No Informado-"/>
    <s v="00-N/A"/>
    <s v="0000-NO APLICA"/>
    <s v="N"/>
    <n v="4849978"/>
    <n v="5881560.9000000004"/>
    <n v="2087981.89"/>
    <n v="1231236.99"/>
  </r>
  <r>
    <x v="0"/>
    <x v="0"/>
    <x v="1"/>
    <x v="7"/>
    <s v="2.2.2.2-Maquinaria y equipo"/>
    <s v="2.2.2.2.4-Mobiliario y equipo"/>
    <s v="0201-PRESIDENCIA DE LA REPÚBLICA"/>
    <s v="0001-CONTRALORIA GENERAL DE LA REPUBLICA"/>
    <s v="4-SERVICIOS SOCIALES"/>
    <s v="4.5-Protección social"/>
    <s v="4.5.10-Asistencia social"/>
    <s v="2.6-BIENES MUEBLES, INMUEBLES E INTANGIBLES"/>
    <s v="2.6.3-EQUIPO E INSTRUMENTAL, CIENTÍFICO Y LABORATORIO"/>
    <s v="99-MULTIPROVINCIAL"/>
    <s v="10-FONDO GENERAL"/>
    <s v="No Informado-"/>
    <s v="00-N/A"/>
    <s v="0000-NO APLICA"/>
    <s v="N"/>
    <n v="2600000"/>
    <n v="2579000"/>
    <n v="1117592.7"/>
    <n v="561820.1"/>
  </r>
  <r>
    <x v="0"/>
    <x v="0"/>
    <x v="1"/>
    <x v="7"/>
    <s v="2.2.2.2-Maquinaria y equipo"/>
    <s v="2.2.2.2.4-Mobiliario y equipo"/>
    <s v="0201-PRESIDENCIA DE LA REPÚBLICA"/>
    <s v="0001-CONTRALORIA GENERAL DE LA REPUBLICA"/>
    <s v="4-SERVICIOS SOCIALES"/>
    <s v="4.5-Protección social"/>
    <s v="4.5.99-Planificación, gestión y supervisión de la protección social"/>
    <s v="2.6-BIENES MUEBLES, INMUEBLES E INTANGIBLES"/>
    <s v="2.6.1-MOBILIARIO Y EQUIPO"/>
    <s v="99-MULTIPROVINCIAL"/>
    <s v="70-DONACION EXTERNA"/>
    <s v="14958-FORTALECIMIENTO DE LA CAPACIDAD DE RESPUESTA DE LOS PROGRAMAS DE PROTECCIÓN SOCIAL ANTE EMERGENCIAS EN LA REPÚBLICA DOMINICANA"/>
    <s v="00-N/A"/>
    <s v="0000-NO APLICA"/>
    <s v="S"/>
    <n v="3913352"/>
    <n v="3913352"/>
    <n v="0"/>
    <n v="0"/>
  </r>
  <r>
    <x v="0"/>
    <x v="0"/>
    <x v="1"/>
    <x v="7"/>
    <s v="2.2.2.2-Maquinaria y equipo"/>
    <s v="2.2.2.2.4-Mobiliario y equipo"/>
    <s v="0201-PRESIDENCIA DE LA REPÚBLICA"/>
    <s v="0003-PLAN PRESIDENCIAL CONTRA LA POBREZA"/>
    <s v="4-SERVICIOS SOCIALES"/>
    <s v="4.5-Protección social"/>
    <s v="4.5.10-Asistencia social"/>
    <s v="2.6-BIENES MUEBLES, INMUEBLES E INTANGIBLES"/>
    <s v="2.6.1-MOBILIARIO Y EQUIPO"/>
    <s v="99-MULTIPROVINCIAL"/>
    <s v="10-FONDO GENERAL"/>
    <s v="No Informado-"/>
    <s v="00-N/A"/>
    <s v="0000-NO APLICA"/>
    <s v="N"/>
    <n v="685000000"/>
    <n v="396602121"/>
    <n v="347012422.22000003"/>
    <n v="188544422.31"/>
  </r>
  <r>
    <x v="0"/>
    <x v="0"/>
    <x v="1"/>
    <x v="7"/>
    <s v="2.2.2.2-Maquinaria y equipo"/>
    <s v="2.2.2.2.4-Mobiliario y equipo"/>
    <s v="0201-PRESIDENCIA DE LA REPÚBLICA"/>
    <s v="0003-PLAN PRESIDENCIAL CONTRA LA POBREZA"/>
    <s v="4-SERVICIOS SOCIALES"/>
    <s v="4.5-Protección social"/>
    <s v="4.5.10-Asistencia social"/>
    <s v="2.6-BIENES MUEBLES, INMUEBLES E INTANGIBLES"/>
    <s v="2.6.1-MOBILIARIO Y EQUIPO"/>
    <s v="99-MULTIPROVINCIAL"/>
    <s v="50-CRÉDITO INTERNO"/>
    <s v="No Informado-"/>
    <s v="00-N/A"/>
    <s v="0000-NO APLICA"/>
    <s v="N"/>
    <n v="0"/>
    <n v="1049590078.95"/>
    <n v="39655252.579999998"/>
    <n v="0"/>
  </r>
  <r>
    <x v="0"/>
    <x v="0"/>
    <x v="1"/>
    <x v="7"/>
    <s v="2.2.2.2-Maquinaria y equipo"/>
    <s v="2.2.2.2.4-Mobiliario y equipo"/>
    <s v="0201-PRESIDENCIA DE LA REPÚBLICA"/>
    <s v="0003-PLAN PRESIDENCIAL CONTRA LA POBREZA"/>
    <s v="4-SERVICIOS SOCIALES"/>
    <s v="4.5-Protección social"/>
    <s v="4.5.10-Asistencia social"/>
    <s v="2.6-BIENES MUEBLES, INMUEBLES E INTANGIBLES"/>
    <s v="2.6.2-MOBILIARIO Y EQUIPO DE AUDIO, AUDIOVISUAL, RECREATIVO Y EDUCACIONAL"/>
    <s v="99-MULTIPROVINCIAL"/>
    <s v="10-FONDO GENERAL"/>
    <s v="No Informado-"/>
    <s v="00-N/A"/>
    <s v="0000-NO APLICA"/>
    <s v="N"/>
    <n v="2340083"/>
    <n v="12651910"/>
    <n v="676077.25"/>
    <n v="676077.25"/>
  </r>
  <r>
    <x v="0"/>
    <x v="0"/>
    <x v="1"/>
    <x v="7"/>
    <s v="2.2.2.2-Maquinaria y equipo"/>
    <s v="2.2.2.2.4-Mobiliario y equipo"/>
    <s v="0201-PRESIDENCIA DE LA REPÚBLICA"/>
    <s v="0003-PLAN PRESIDENCIAL CONTRA LA POBREZA"/>
    <s v="4-SERVICIOS SOCIALES"/>
    <s v="4.5-Protección social"/>
    <s v="4.5.10-Asistencia social"/>
    <s v="2.6-BIENES MUEBLES, INMUEBLES E INTANGIBLES"/>
    <s v="2.6.2-MOBILIARIO Y EQUIPO DE AUDIO, AUDIOVISUAL, RECREATIVO Y EDUCACIONAL"/>
    <s v="99-MULTIPROVINCIAL"/>
    <s v="50-CRÉDITO INTERNO"/>
    <s v="No Informado-"/>
    <s v="00-N/A"/>
    <s v="0000-NO APLICA"/>
    <s v="N"/>
    <n v="0"/>
    <n v="119939601.40000001"/>
    <n v="7496498.7000000002"/>
    <n v="0"/>
  </r>
  <r>
    <x v="0"/>
    <x v="0"/>
    <x v="1"/>
    <x v="7"/>
    <s v="2.2.2.2-Maquinaria y equipo"/>
    <s v="2.2.2.2.4-Mobiliario y equipo"/>
    <s v="0201-PRESIDENCIA DE LA REPÚBLICA"/>
    <s v="0003-PLAN PRESIDENCIAL CONTRA LA POBREZA"/>
    <s v="4-SERVICIOS SOCIALES"/>
    <s v="4.5-Protección social"/>
    <s v="4.5.10-Asistencia social"/>
    <s v="2.6-BIENES MUEBLES, INMUEBLES E INTANGIBLES"/>
    <s v="2.6.3-EQUIPO E INSTRUMENTAL, CIENTÍFICO Y LABORATORIO"/>
    <s v="99-MULTIPROVINCIAL"/>
    <s v="10-FONDO GENERAL"/>
    <s v="No Informado-"/>
    <s v="00-N/A"/>
    <s v="0000-NO APLICA"/>
    <s v="N"/>
    <n v="6000000"/>
    <n v="100000"/>
    <n v="69825.3"/>
    <n v="0"/>
  </r>
  <r>
    <x v="0"/>
    <x v="0"/>
    <x v="1"/>
    <x v="7"/>
    <s v="2.2.2.2-Maquinaria y equipo"/>
    <s v="2.2.2.2.4-Mobiliario y equipo"/>
    <s v="0201-PRESIDENCIA DE LA REPÚBLICA"/>
    <s v="0004-SERVICIO INTEGRAL DE EMERGENCIAS"/>
    <s v="1-SERVICIOS  GENERALES"/>
    <s v="1.3-Defensa nacional"/>
    <s v="1.3.03-Defensa civil"/>
    <s v="2.6-BIENES MUEBLES, INMUEBLES E INTANGIBLES"/>
    <s v="2.6.1-MOBILIARIO Y EQUIPO"/>
    <s v="99-MULTIPROVINCIAL"/>
    <s v="10-FONDO GENERAL"/>
    <s v="No Informado-"/>
    <s v="00-N/A"/>
    <s v="0000-NO APLICA"/>
    <s v="N"/>
    <n v="3100000"/>
    <n v="1691000"/>
    <n v="384921.24"/>
    <n v="199671.2"/>
  </r>
  <r>
    <x v="0"/>
    <x v="0"/>
    <x v="1"/>
    <x v="7"/>
    <s v="2.2.2.2-Maquinaria y equipo"/>
    <s v="2.2.2.2.4-Mobiliario y equipo"/>
    <s v="0201-PRESIDENCIA DE LA REPÚBLICA"/>
    <s v="0004-SERVICIO INTEGRAL DE EMERGENCIAS"/>
    <s v="1-SERVICIOS  GENERALES"/>
    <s v="1.3-Defensa nacional"/>
    <s v="1.3.03-Defensa civil"/>
    <s v="2.6-BIENES MUEBLES, INMUEBLES E INTANGIBLES"/>
    <s v="2.6.1-MOBILIARIO Y EQUIPO"/>
    <s v="99-MULTIPROVINCIAL"/>
    <s v="20-FONDOS CON DESTINO ESPECÍFICO"/>
    <s v="No Informado-"/>
    <s v="00-N/A"/>
    <s v="0000-NO APLICA"/>
    <s v="N"/>
    <n v="85000000"/>
    <n v="44194193"/>
    <n v="42976055.619999997"/>
    <n v="951665.5"/>
  </r>
  <r>
    <x v="0"/>
    <x v="0"/>
    <x v="1"/>
    <x v="7"/>
    <s v="2.2.2.2-Maquinaria y equipo"/>
    <s v="2.2.2.2.4-Mobiliario y equipo"/>
    <s v="0201-PRESIDENCIA DE LA REPÚBLICA"/>
    <s v="0004-SERVICIO INTEGRAL DE EMERGENCIAS"/>
    <s v="1-SERVICIOS  GENERALES"/>
    <s v="1.3-Defensa nacional"/>
    <s v="1.3.03-Defensa civil"/>
    <s v="2.6-BIENES MUEBLES, INMUEBLES E INTANGIBLES"/>
    <s v="2.6.1-MOBILIARIO Y EQUIPO"/>
    <s v="15-MONTE CRISTI"/>
    <s v="10-FONDO GENERAL"/>
    <s v="14624-AMPLIACIÓN DEL SISTEMA NACIONAL DE ATENCION A EMERGENCIAS Y SEGURIDAD 9-1-1, FASE II"/>
    <s v="03-AMPLIACIÓN DEL SISTEMA NACIONAL DE ATENCION A EMERGENCIAS Y SEGURIDAD 9-1-1, FASE II"/>
    <s v="0000-NO APLICA"/>
    <s v="S"/>
    <n v="13689680"/>
    <n v="46689680"/>
    <n v="314675.03000000003"/>
    <n v="0"/>
  </r>
  <r>
    <x v="0"/>
    <x v="0"/>
    <x v="1"/>
    <x v="7"/>
    <s v="2.2.2.2-Maquinaria y equipo"/>
    <s v="2.2.2.2.4-Mobiliario y equipo"/>
    <s v="0201-PRESIDENCIA DE LA REPÚBLICA"/>
    <s v="0004-SERVICIO INTEGRAL DE EMERGENCIAS"/>
    <s v="1-SERVICIOS  GENERALES"/>
    <s v="1.3-Defensa nacional"/>
    <s v="1.3.03-Defensa civil"/>
    <s v="2.6-BIENES MUEBLES, INMUEBLES E INTANGIBLES"/>
    <s v="2.6.2-MOBILIARIO Y EQUIPO DE AUDIO, AUDIOVISUAL, RECREATIVO Y EDUCACIONAL"/>
    <s v="99-MULTIPROVINCIAL"/>
    <s v="10-FONDO GENERAL"/>
    <s v="No Informado-"/>
    <s v="00-N/A"/>
    <s v="0000-NO APLICA"/>
    <s v="N"/>
    <n v="10000000"/>
    <n v="8000000"/>
    <n v="7768870.4299999997"/>
    <n v="7768870.4299999997"/>
  </r>
  <r>
    <x v="0"/>
    <x v="0"/>
    <x v="1"/>
    <x v="7"/>
    <s v="2.2.2.2-Maquinaria y equipo"/>
    <s v="2.2.2.2.4-Mobiliario y equipo"/>
    <s v="0201-PRESIDENCIA DE LA REPÚBLICA"/>
    <s v="0004-SERVICIO INTEGRAL DE EMERGENCIAS"/>
    <s v="1-SERVICIOS  GENERALES"/>
    <s v="1.3-Defensa nacional"/>
    <s v="1.3.03-Defensa civil"/>
    <s v="2.6-BIENES MUEBLES, INMUEBLES E INTANGIBLES"/>
    <s v="2.6.2-MOBILIARIO Y EQUIPO DE AUDIO, AUDIOVISUAL, RECREATIVO Y EDUCACIONAL"/>
    <s v="99-MULTIPROVINCIAL"/>
    <s v="20-FONDOS CON DESTINO ESPECÍFICO"/>
    <s v="No Informado-"/>
    <s v="00-N/A"/>
    <s v="0000-NO APLICA"/>
    <s v="N"/>
    <n v="17000000"/>
    <n v="19267708.800000001"/>
    <n v="9164454.1899999995"/>
    <n v="9164454.1899999995"/>
  </r>
  <r>
    <x v="0"/>
    <x v="0"/>
    <x v="1"/>
    <x v="7"/>
    <s v="2.2.2.2-Maquinaria y equipo"/>
    <s v="2.2.2.2.4-Mobiliario y equipo"/>
    <s v="0201-PRESIDENCIA DE LA REPÚBLICA"/>
    <s v="0004-SERVICIO INTEGRAL DE EMERGENCIAS"/>
    <s v="1-SERVICIOS  GENERALES"/>
    <s v="1.3-Defensa nacional"/>
    <s v="1.3.03-Defensa civil"/>
    <s v="2.6-BIENES MUEBLES, INMUEBLES E INTANGIBLES"/>
    <s v="2.6.2-MOBILIARIO Y EQUIPO DE AUDIO, AUDIOVISUAL, RECREATIVO Y EDUCACIONAL"/>
    <s v="15-MONTE CRISTI"/>
    <s v="10-FONDO GENERAL"/>
    <s v="14624-AMPLIACIÓN DEL SISTEMA NACIONAL DE ATENCION A EMERGENCIAS Y SEGURIDAD 9-1-1, FASE II"/>
    <s v="03-AMPLIACIÓN DEL SISTEMA NACIONAL DE ATENCION A EMERGENCIAS Y SEGURIDAD 9-1-1, FASE II"/>
    <s v="0000-NO APLICA"/>
    <s v="S"/>
    <n v="100000"/>
    <n v="12300000"/>
    <n v="2863840.18"/>
    <n v="0"/>
  </r>
  <r>
    <x v="0"/>
    <x v="0"/>
    <x v="1"/>
    <x v="7"/>
    <s v="2.2.2.2-Maquinaria y equipo"/>
    <s v="2.2.2.2.4-Mobiliario y equipo"/>
    <s v="0201-PRESIDENCIA DE LA REPÚBLICA"/>
    <s v="0004-SERVICIO INTEGRAL DE EMERGENCIAS"/>
    <s v="1-SERVICIOS  GENERALES"/>
    <s v="1.3-Defensa nacional"/>
    <s v="1.3.03-Defensa civil"/>
    <s v="2.6-BIENES MUEBLES, INMUEBLES E INTANGIBLES"/>
    <s v="2.6.3-EQUIPO E INSTRUMENTAL, CIENTÍFICO Y LABORATORIO"/>
    <s v="99-MULTIPROVINCIAL"/>
    <s v="10-FONDO GENERAL"/>
    <s v="No Informado-"/>
    <s v="00-N/A"/>
    <s v="0000-NO APLICA"/>
    <s v="N"/>
    <n v="1500000"/>
    <n v="100000"/>
    <n v="0"/>
    <n v="0"/>
  </r>
  <r>
    <x v="0"/>
    <x v="0"/>
    <x v="1"/>
    <x v="7"/>
    <s v="2.2.2.2-Maquinaria y equipo"/>
    <s v="2.2.2.2.4-Mobiliario y equipo"/>
    <s v="0201-PRESIDENCIA DE LA REPÚBLICA"/>
    <s v="0004-SERVICIO INTEGRAL DE EMERGENCIAS"/>
    <s v="1-SERVICIOS  GENERALES"/>
    <s v="1.3-Defensa nacional"/>
    <s v="1.3.03-Defensa civil"/>
    <s v="2.6-BIENES MUEBLES, INMUEBLES E INTANGIBLES"/>
    <s v="2.6.3-EQUIPO E INSTRUMENTAL, CIENTÍFICO Y LABORATORIO"/>
    <s v="99-MULTIPROVINCIAL"/>
    <s v="20-FONDOS CON DESTINO ESPECÍFICO"/>
    <s v="No Informado-"/>
    <s v="00-N/A"/>
    <s v="0000-NO APLICA"/>
    <s v="N"/>
    <n v="0"/>
    <n v="1000000"/>
    <n v="924294"/>
    <n v="924294"/>
  </r>
  <r>
    <x v="0"/>
    <x v="0"/>
    <x v="1"/>
    <x v="7"/>
    <s v="2.2.2.2-Maquinaria y equipo"/>
    <s v="2.2.2.2.4-Mobiliario y equipo"/>
    <s v="0201-PRESIDENCIA DE LA REPÚBLICA"/>
    <s v="0004-SERVICIO INTEGRAL DE EMERGENCIAS"/>
    <s v="4-SERVICIOS SOCIALES"/>
    <s v="4.5-Protección social"/>
    <s v="4.5.10-Asistencia social"/>
    <s v="2.6-BIENES MUEBLES, INMUEBLES E INTANGIBLES"/>
    <s v="2.6.1-MOBILIARIO Y EQUIPO"/>
    <s v="99-MULTIPROVINCIAL"/>
    <s v="10-FONDO GENERAL"/>
    <s v="No Informado-"/>
    <s v="00-N/A"/>
    <s v="0000-NO APLICA"/>
    <s v="N"/>
    <n v="13795796"/>
    <n v="29931581"/>
    <n v="5636652.54"/>
    <n v="5636652.54"/>
  </r>
  <r>
    <x v="0"/>
    <x v="0"/>
    <x v="1"/>
    <x v="7"/>
    <s v="2.2.2.2-Maquinaria y equipo"/>
    <s v="2.2.2.2.4-Mobiliario y equipo"/>
    <s v="0201-PRESIDENCIA DE LA REPÚBLICA"/>
    <s v="0004-SERVICIO INTEGRAL DE EMERGENCIAS"/>
    <s v="4-SERVICIOS SOCIALES"/>
    <s v="4.5-Protección social"/>
    <s v="4.5.10-Asistencia social"/>
    <s v="2.6-BIENES MUEBLES, INMUEBLES E INTANGIBLES"/>
    <s v="2.6.1-MOBILIARIO Y EQUIPO"/>
    <s v="99-MULTIPROVINCIAL"/>
    <s v="50-CRÉDITO INTERNO"/>
    <s v="No Informado-"/>
    <s v="00-N/A"/>
    <s v="0000-NO APLICA"/>
    <s v="N"/>
    <n v="0"/>
    <n v="92200000"/>
    <n v="0"/>
    <n v="0"/>
  </r>
  <r>
    <x v="0"/>
    <x v="0"/>
    <x v="1"/>
    <x v="7"/>
    <s v="2.2.2.2-Maquinaria y equipo"/>
    <s v="2.2.2.2.4-Mobiliario y equipo"/>
    <s v="0201-PRESIDENCIA DE LA REPÚBLICA"/>
    <s v="0004-SERVICIO INTEGRAL DE EMERGENCIAS"/>
    <s v="4-SERVICIOS SOCIALES"/>
    <s v="4.5-Protección social"/>
    <s v="4.5.10-Asistencia social"/>
    <s v="2.6-BIENES MUEBLES, INMUEBLES E INTANGIBLES"/>
    <s v="2.6.2-MOBILIARIO Y EQUIPO DE AUDIO, AUDIOVISUAL, RECREATIVO Y EDUCACIONAL"/>
    <s v="99-MULTIPROVINCIAL"/>
    <s v="10-FONDO GENERAL"/>
    <s v="No Informado-"/>
    <s v="00-N/A"/>
    <s v="0000-NO APLICA"/>
    <s v="N"/>
    <n v="1434060"/>
    <n v="1309060"/>
    <n v="606218.98"/>
    <n v="606218.98"/>
  </r>
  <r>
    <x v="0"/>
    <x v="0"/>
    <x v="1"/>
    <x v="7"/>
    <s v="2.2.2.2-Maquinaria y equipo"/>
    <s v="2.2.2.2.4-Mobiliario y equipo"/>
    <s v="0201-PRESIDENCIA DE LA REPÚBLICA"/>
    <s v="0004-SERVICIO INTEGRAL DE EMERGENCIAS"/>
    <s v="4-SERVICIOS SOCIALES"/>
    <s v="4.5-Protección social"/>
    <s v="4.5.10-Asistencia social"/>
    <s v="2.6-BIENES MUEBLES, INMUEBLES E INTANGIBLES"/>
    <s v="2.6.3-EQUIPO E INSTRUMENTAL, CIENTÍFICO Y LABORATORIO"/>
    <s v="99-MULTIPROVINCIAL"/>
    <s v="10-FONDO GENERAL"/>
    <s v="No Informado-"/>
    <s v="00-N/A"/>
    <s v="0000-NO APLICA"/>
    <s v="N"/>
    <n v="8650640"/>
    <n v="8650640"/>
    <n v="2431642.25"/>
    <n v="2431642.25"/>
  </r>
  <r>
    <x v="0"/>
    <x v="0"/>
    <x v="1"/>
    <x v="7"/>
    <s v="2.2.2.2-Maquinaria y equipo"/>
    <s v="2.2.2.2.4-Mobiliario y equipo"/>
    <s v="0201-PRESIDENCIA DE LA REPÚBLICA"/>
    <s v="0005-GOBERNACIÓN  DEL EDIFICIO GUBERNAMENTAL JUAN PABLO DUARTE"/>
    <s v="1-SERVICIOS  GENERALES"/>
    <s v="1.1-Administración general"/>
    <s v="1.1.02-Gestión administrativa, financiera, fiscal, económica y planificación"/>
    <s v="2.6-BIENES MUEBLES, INMUEBLES E INTANGIBLES"/>
    <s v="2.6.1-MOBILIARIO Y EQUIPO"/>
    <s v="99-MULTIPROVINCIAL"/>
    <s v="10-FONDO GENERAL"/>
    <s v="No Informado-"/>
    <s v="00-N/A"/>
    <s v="0000-NO APLICA"/>
    <s v="N"/>
    <n v="3275000"/>
    <n v="4491300"/>
    <n v="1275650.8"/>
    <n v="992248.41"/>
  </r>
  <r>
    <x v="0"/>
    <x v="0"/>
    <x v="1"/>
    <x v="7"/>
    <s v="2.2.2.2-Maquinaria y equipo"/>
    <s v="2.2.2.2.4-Mobiliario y equipo"/>
    <s v="0201-PRESIDENCIA DE LA REPÚBLICA"/>
    <s v="0005-GOBERNACIÓN  DEL EDIFICIO GUBERNAMENTAL JUAN PABLO DUARTE"/>
    <s v="1-SERVICIOS  GENERALES"/>
    <s v="1.1-Administración general"/>
    <s v="1.1.02-Gestión administrativa, financiera, fiscal, económica y planificación"/>
    <s v="2.6-BIENES MUEBLES, INMUEBLES E INTANGIBLES"/>
    <s v="2.6.2-MOBILIARIO Y EQUIPO DE AUDIO, AUDIOVISUAL, RECREATIVO Y EDUCACIONAL"/>
    <s v="99-MULTIPROVINCIAL"/>
    <s v="10-FONDO GENERAL"/>
    <s v="No Informado-"/>
    <s v="00-N/A"/>
    <s v="0000-NO APLICA"/>
    <s v="N"/>
    <n v="800000"/>
    <n v="245000"/>
    <n v="168740"/>
    <n v="0"/>
  </r>
  <r>
    <x v="0"/>
    <x v="0"/>
    <x v="1"/>
    <x v="7"/>
    <s v="2.2.2.2-Maquinaria y equipo"/>
    <s v="2.2.2.2.4-Mobiliario y equipo"/>
    <s v="0201-PRESIDENCIA DE LA REPÚBLICA"/>
    <s v="0005-GOBERNACIÓN  DEL EDIFICIO GUBERNAMENTAL JUAN PABLO DUARTE"/>
    <s v="1-SERVICIOS  GENERALES"/>
    <s v="1.1-Administración general"/>
    <s v="1.1.02-Gestión administrativa, financiera, fiscal, económica y planificación"/>
    <s v="2.6-BIENES MUEBLES, INMUEBLES E INTANGIBLES"/>
    <s v="2.6.3-EQUIPO E INSTRUMENTAL, CIENTÍFICO Y LABORATORIO"/>
    <s v="99-MULTIPROVINCIAL"/>
    <s v="10-FONDO GENERAL"/>
    <s v="No Informado-"/>
    <s v="00-N/A"/>
    <s v="0000-NO APLICA"/>
    <s v="N"/>
    <n v="0"/>
    <n v="89000"/>
    <n v="0"/>
    <n v="0"/>
  </r>
  <r>
    <x v="0"/>
    <x v="0"/>
    <x v="1"/>
    <x v="7"/>
    <s v="2.2.2.2-Maquinaria y equipo"/>
    <s v="2.2.2.2.4-Mobiliario y equipo"/>
    <s v="0201-PRESIDENCIA DE LA REPÚBLICA"/>
    <s v="0005-GOBERNACIÓN  DEL EDIFICIO GUBERNAMENTAL JUAN PABLO DUARTE"/>
    <s v="2-SERVICIOS ECONÓMICOS"/>
    <s v="2.6-Transporte"/>
    <s v="2.6.04-Transporte aéreo"/>
    <s v="2.6-BIENES MUEBLES, INMUEBLES E INTANGIBLES"/>
    <s v="2.6.1-MOBILIARIO Y EQUIPO"/>
    <s v="32-SANTO DOMINGO"/>
    <s v="10-FONDO GENERAL"/>
    <s v="14118-CONSTRUCCIÓN DE LA 2 LINEA DEL TELEFÉRICO DE SANTO DOMINGO, SANTO DOMINGO OESTE Y LOS ALCARRIZOS"/>
    <s v="02-CONSTRUCCIÓN DE LA 2 LINEA DEL TELEFÉRICO DE SANTO DOMINGO, SANTO DOMINGO OESTE Y LOS ALCARRIZOS"/>
    <s v="0000-NO APLICA"/>
    <s v="S"/>
    <n v="5000000"/>
    <n v="0"/>
    <n v="0"/>
    <n v="0"/>
  </r>
  <r>
    <x v="0"/>
    <x v="0"/>
    <x v="1"/>
    <x v="7"/>
    <s v="2.2.2.2-Maquinaria y equipo"/>
    <s v="2.2.2.2.4-Mobiliario y equipo"/>
    <s v="0201-PRESIDENCIA DE LA REPÚBLICA"/>
    <s v="0006-CENTRO DE OPERACIONES DE EMERGENCIAS (COE)"/>
    <s v="3-PROTECCIÓN DEL MEDIO AMBIENTE"/>
    <s v="3.3-Cambio Climático"/>
    <s v="3.3.03-Conocimiento del riesgo de desastres climáticos"/>
    <s v="2.6-BIENES MUEBLES, INMUEBLES E INTANGIBLES"/>
    <s v="2.6.1-MOBILIARIO Y EQUIPO"/>
    <s v="99-MULTIPROVINCIAL"/>
    <s v="10-FONDO GENERAL"/>
    <s v="No Informado-"/>
    <s v="00-N/A"/>
    <s v="0000-NO APLICA"/>
    <s v="N"/>
    <n v="0"/>
    <n v="7135677.8399999999"/>
    <n v="2776337.98"/>
    <n v="0"/>
  </r>
  <r>
    <x v="0"/>
    <x v="0"/>
    <x v="1"/>
    <x v="7"/>
    <s v="2.2.2.2-Maquinaria y equipo"/>
    <s v="2.2.2.2.4-Mobiliario y equipo"/>
    <s v="0201-PRESIDENCIA DE LA REPÚBLICA"/>
    <s v="0006-CENTRO DE OPERACIONES DE EMERGENCIAS (COE)"/>
    <s v="3-PROTECCIÓN DEL MEDIO AMBIENTE"/>
    <s v="3.3-Cambio Climático"/>
    <s v="3.3.03-Conocimiento del riesgo de desastres climáticos"/>
    <s v="2.6-BIENES MUEBLES, INMUEBLES E INTANGIBLES"/>
    <s v="2.6.2-MOBILIARIO Y EQUIPO DE AUDIO, AUDIOVISUAL, RECREATIVO Y EDUCACIONAL"/>
    <s v="99-MULTIPROVINCIAL"/>
    <s v="10-FONDO GENERAL"/>
    <s v="No Informado-"/>
    <s v="00-N/A"/>
    <s v="0000-NO APLICA"/>
    <s v="N"/>
    <n v="0"/>
    <n v="2014645.1"/>
    <n v="341062.48"/>
    <n v="341062.48"/>
  </r>
  <r>
    <x v="0"/>
    <x v="0"/>
    <x v="1"/>
    <x v="7"/>
    <s v="2.2.2.2-Maquinaria y equipo"/>
    <s v="2.2.2.2.4-Mobiliario y equipo"/>
    <s v="0201-PRESIDENCIA DE LA REPÚBLICA"/>
    <s v="0007-PROGRAMA SUPÉRATE"/>
    <s v="4-SERVICIOS SOCIALES"/>
    <s v="4.5-Protección social"/>
    <s v="4.5.10-Asistencia social"/>
    <s v="2.6-BIENES MUEBLES, INMUEBLES E INTANGIBLES"/>
    <s v="2.6.1-MOBILIARIO Y EQUIPO"/>
    <s v="99-MULTIPROVINCIAL"/>
    <s v="10-FONDO GENERAL"/>
    <s v="No Informado-"/>
    <s v="00-N/A"/>
    <s v="0000-NO APLICA"/>
    <s v="N"/>
    <n v="36300000"/>
    <n v="7052959.2999999998"/>
    <n v="5221755.4400000004"/>
    <n v="4262361.66"/>
  </r>
  <r>
    <x v="0"/>
    <x v="0"/>
    <x v="1"/>
    <x v="7"/>
    <s v="2.2.2.2-Maquinaria y equipo"/>
    <s v="2.2.2.2.4-Mobiliario y equipo"/>
    <s v="0201-PRESIDENCIA DE LA REPÚBLICA"/>
    <s v="0007-PROGRAMA SUPÉRATE"/>
    <s v="4-SERVICIOS SOCIALES"/>
    <s v="4.5-Protección social"/>
    <s v="4.5.10-Asistencia social"/>
    <s v="2.6-BIENES MUEBLES, INMUEBLES E INTANGIBLES"/>
    <s v="2.6.1-MOBILIARIO Y EQUIPO"/>
    <s v="99-MULTIPROVINCIAL"/>
    <s v="60-CREDITO EXTERNO"/>
    <s v="No Informado-"/>
    <s v="00-N/A"/>
    <s v="0000-NO APLICA"/>
    <s v="N"/>
    <n v="0"/>
    <n v="4739126.04"/>
    <n v="0"/>
    <n v="0"/>
  </r>
  <r>
    <x v="0"/>
    <x v="0"/>
    <x v="1"/>
    <x v="7"/>
    <s v="2.2.2.2-Maquinaria y equipo"/>
    <s v="2.2.2.2.4-Mobiliario y equipo"/>
    <s v="0201-PRESIDENCIA DE LA REPÚBLICA"/>
    <s v="0007-PROGRAMA SUPÉRATE"/>
    <s v="4-SERVICIOS SOCIALES"/>
    <s v="4.5-Protección social"/>
    <s v="4.5.10-Asistencia social"/>
    <s v="2.6-BIENES MUEBLES, INMUEBLES E INTANGIBLES"/>
    <s v="2.6.2-MOBILIARIO Y EQUIPO DE AUDIO, AUDIOVISUAL, RECREATIVO Y EDUCACIONAL"/>
    <s v="99-MULTIPROVINCIAL"/>
    <s v="10-FONDO GENERAL"/>
    <s v="No Informado-"/>
    <s v="00-N/A"/>
    <s v="0000-NO APLICA"/>
    <s v="N"/>
    <n v="1200000"/>
    <n v="1485115.8"/>
    <n v="1318097.3400000001"/>
    <n v="1133073.3400000001"/>
  </r>
  <r>
    <x v="0"/>
    <x v="0"/>
    <x v="1"/>
    <x v="7"/>
    <s v="2.2.2.2-Maquinaria y equipo"/>
    <s v="2.2.2.2.4-Mobiliario y equipo"/>
    <s v="0201-PRESIDENCIA DE LA REPÚBLICA"/>
    <s v="0007-PROGRAMA SUPÉRATE"/>
    <s v="4-SERVICIOS SOCIALES"/>
    <s v="4.5-Protección social"/>
    <s v="4.5.10-Asistencia social"/>
    <s v="2.6-BIENES MUEBLES, INMUEBLES E INTANGIBLES"/>
    <s v="2.6.3-EQUIPO E INSTRUMENTAL, CIENTÍFICO Y LABORATORIO"/>
    <s v="99-MULTIPROVINCIAL"/>
    <s v="10-FONDO GENERAL"/>
    <s v="No Informado-"/>
    <s v="00-N/A"/>
    <s v="0000-NO APLICA"/>
    <s v="N"/>
    <n v="100000"/>
    <n v="22686.86"/>
    <n v="0"/>
    <n v="0"/>
  </r>
  <r>
    <x v="0"/>
    <x v="0"/>
    <x v="1"/>
    <x v="7"/>
    <s v="2.2.2.2-Maquinaria y equipo"/>
    <s v="2.2.2.2.4-Mobiliario y equipo"/>
    <s v="0201-PRESIDENCIA DE LA REPÚBLICA"/>
    <s v="0008-DIRECCION GENERAL DE ETICA E INTEGRIDAD GUBERNAMENTAL"/>
    <s v="1-SERVICIOS  GENERALES"/>
    <s v="1.4-Justicia, orden público y seguridad"/>
    <s v="1.4.03-Administración y servicios de justicia"/>
    <s v="2.6-BIENES MUEBLES, INMUEBLES E INTANGIBLES"/>
    <s v="2.6.1-MOBILIARIO Y EQUIPO"/>
    <s v="99-MULTIPROVINCIAL"/>
    <s v="10-FONDO GENERAL"/>
    <s v="No Informado-"/>
    <s v="00-N/A"/>
    <s v="0000-NO APLICA"/>
    <s v="N"/>
    <n v="469800"/>
    <n v="390800"/>
    <n v="388873.72"/>
    <n v="334281.02"/>
  </r>
  <r>
    <x v="0"/>
    <x v="0"/>
    <x v="1"/>
    <x v="7"/>
    <s v="2.2.2.2-Maquinaria y equipo"/>
    <s v="2.2.2.2.4-Mobiliario y equipo"/>
    <s v="0201-PRESIDENCIA DE LA REPÚBLICA"/>
    <s v="0008-DIRECCION GENERAL DE ETICA E INTEGRIDAD GUBERNAMENTAL"/>
    <s v="1-SERVICIOS  GENERALES"/>
    <s v="1.4-Justicia, orden público y seguridad"/>
    <s v="1.4.03-Administración y servicios de justicia"/>
    <s v="2.6-BIENES MUEBLES, INMUEBLES E INTANGIBLES"/>
    <s v="2.6.2-MOBILIARIO Y EQUIPO DE AUDIO, AUDIOVISUAL, RECREATIVO Y EDUCACIONAL"/>
    <s v="99-MULTIPROVINCIAL"/>
    <s v="10-FONDO GENERAL"/>
    <s v="No Informado-"/>
    <s v="00-N/A"/>
    <s v="0000-NO APLICA"/>
    <s v="N"/>
    <n v="938434"/>
    <n v="1017434"/>
    <n v="666256.62"/>
    <n v="601020.05000000005"/>
  </r>
  <r>
    <x v="0"/>
    <x v="0"/>
    <x v="1"/>
    <x v="7"/>
    <s v="2.2.2.2-Maquinaria y equipo"/>
    <s v="2.2.2.2.4-Mobiliario y equipo"/>
    <s v="0201-PRESIDENCIA DE LA REPÚBLICA"/>
    <s v="0008-DIRECCION GENERAL DE ETICA E INTEGRIDAD GUBERNAMENTAL"/>
    <s v="1-SERVICIOS  GENERALES"/>
    <s v="1.4-Justicia, orden público y seguridad"/>
    <s v="1.4.03-Administración y servicios de justicia"/>
    <s v="2.6-BIENES MUEBLES, INMUEBLES E INTANGIBLES"/>
    <s v="2.6.3-EQUIPO E INSTRUMENTAL, CIENTÍFICO Y LABORATORIO"/>
    <s v="99-MULTIPROVINCIAL"/>
    <s v="10-FONDO GENERAL"/>
    <s v="No Informado-"/>
    <s v="00-N/A"/>
    <s v="0000-NO APLICA"/>
    <s v="N"/>
    <n v="60000"/>
    <n v="10000"/>
    <n v="0"/>
    <n v="0"/>
  </r>
  <r>
    <x v="0"/>
    <x v="0"/>
    <x v="1"/>
    <x v="7"/>
    <s v="2.2.2.2-Maquinaria y equipo"/>
    <s v="2.2.2.2.4-Mobiliario y equipo"/>
    <s v="0201-PRESIDENCIA DE LA REPÚBLICA"/>
    <s v="0008-DIRECCION GENERAL DE ETICA E INTEGRIDAD GUBERNAMENTAL"/>
    <s v="4-SERVICIOS SOCIALES"/>
    <s v="4.5-Protección social"/>
    <s v="4.5.10-Asistencia social"/>
    <s v="2.6-BIENES MUEBLES, INMUEBLES E INTANGIBLES"/>
    <s v="2.6.1-MOBILIARIO Y EQUIPO"/>
    <s v="99-MULTIPROVINCIAL"/>
    <s v="10-FONDO GENERAL"/>
    <s v="No Informado-"/>
    <s v="00-N/A"/>
    <s v="0000-NO APLICA"/>
    <s v="N"/>
    <n v="5500000"/>
    <n v="13881550"/>
    <n v="711036.23"/>
    <n v="552202.62"/>
  </r>
  <r>
    <x v="0"/>
    <x v="0"/>
    <x v="1"/>
    <x v="7"/>
    <s v="2.2.2.2-Maquinaria y equipo"/>
    <s v="2.2.2.2.4-Mobiliario y equipo"/>
    <s v="0201-PRESIDENCIA DE LA REPÚBLICA"/>
    <s v="0008-DIRECCION GENERAL DE ETICA E INTEGRIDAD GUBERNAMENTAL"/>
    <s v="4-SERVICIOS SOCIALES"/>
    <s v="4.5-Protección social"/>
    <s v="4.5.10-Asistencia social"/>
    <s v="2.6-BIENES MUEBLES, INMUEBLES E INTANGIBLES"/>
    <s v="2.6.2-MOBILIARIO Y EQUIPO DE AUDIO, AUDIOVISUAL, RECREATIVO Y EDUCACIONAL"/>
    <s v="99-MULTIPROVINCIAL"/>
    <s v="10-FONDO GENERAL"/>
    <s v="No Informado-"/>
    <s v="00-N/A"/>
    <s v="0000-NO APLICA"/>
    <s v="N"/>
    <n v="500000"/>
    <n v="8301200"/>
    <n v="479080"/>
    <n v="479080"/>
  </r>
  <r>
    <x v="0"/>
    <x v="0"/>
    <x v="1"/>
    <x v="7"/>
    <s v="2.2.2.2-Maquinaria y equipo"/>
    <s v="2.2.2.2.4-Mobiliario y equipo"/>
    <s v="0201-PRESIDENCIA DE LA REPÚBLICA"/>
    <s v="0009-COMISIÓN PRESIDENCIAL DE APOYO AL DESARROLLO PROVINCIAL"/>
    <s v="1-SERVICIOS  GENERALES"/>
    <s v="1.1-Administración general"/>
    <s v="1.1.02-Gestión administrativa, financiera, fiscal, económica y planificación"/>
    <s v="2.6-BIENES MUEBLES, INMUEBLES E INTANGIBLES"/>
    <s v="2.6.1-MOBILIARIO Y EQUIPO"/>
    <s v="99-MULTIPROVINCIAL"/>
    <s v="10-FONDO GENERAL"/>
    <s v="No Informado-"/>
    <s v="00-N/A"/>
    <s v="0000-NO APLICA"/>
    <s v="N"/>
    <n v="13956924"/>
    <n v="21249170.800000001"/>
    <n v="13133991.57"/>
    <n v="3018922.2"/>
  </r>
  <r>
    <x v="0"/>
    <x v="0"/>
    <x v="1"/>
    <x v="7"/>
    <s v="2.2.2.2-Maquinaria y equipo"/>
    <s v="2.2.2.2.4-Mobiliario y equipo"/>
    <s v="0201-PRESIDENCIA DE LA REPÚBLICA"/>
    <s v="0009-COMISIÓN PRESIDENCIAL DE APOYO AL DESARROLLO PROVINCIAL"/>
    <s v="1-SERVICIOS  GENERALES"/>
    <s v="1.1-Administración general"/>
    <s v="1.1.02-Gestión administrativa, financiera, fiscal, económica y planificación"/>
    <s v="2.6-BIENES MUEBLES, INMUEBLES E INTANGIBLES"/>
    <s v="2.6.1-MOBILIARIO Y EQUIPO"/>
    <s v="99-MULTIPROVINCIAL"/>
    <s v="50-CRÉDITO INTERNO"/>
    <s v="No Informado-"/>
    <s v="00-N/A"/>
    <s v="0000-NO APLICA"/>
    <s v="N"/>
    <n v="0"/>
    <n v="10977162"/>
    <n v="0"/>
    <n v="0"/>
  </r>
  <r>
    <x v="0"/>
    <x v="0"/>
    <x v="1"/>
    <x v="7"/>
    <s v="2.2.2.2-Maquinaria y equipo"/>
    <s v="2.2.2.2.4-Mobiliario y equipo"/>
    <s v="0201-PRESIDENCIA DE LA REPÚBLICA"/>
    <s v="0009-COMISIÓN PRESIDENCIAL DE APOYO AL DESARROLLO PROVINCIAL"/>
    <s v="1-SERVICIOS  GENERALES"/>
    <s v="1.1-Administración general"/>
    <s v="1.1.02-Gestión administrativa, financiera, fiscal, económica y planificación"/>
    <s v="2.6-BIENES MUEBLES, INMUEBLES E INTANGIBLES"/>
    <s v="2.6.2-MOBILIARIO Y EQUIPO DE AUDIO, AUDIOVISUAL, RECREATIVO Y EDUCACIONAL"/>
    <s v="99-MULTIPROVINCIAL"/>
    <s v="10-FONDO GENERAL"/>
    <s v="No Informado-"/>
    <s v="00-N/A"/>
    <s v="0000-NO APLICA"/>
    <s v="N"/>
    <n v="1387553"/>
    <n v="11303658"/>
    <n v="3774298.45"/>
    <n v="849297.92000000004"/>
  </r>
  <r>
    <x v="0"/>
    <x v="0"/>
    <x v="1"/>
    <x v="7"/>
    <s v="2.2.2.2-Maquinaria y equipo"/>
    <s v="2.2.2.2.4-Mobiliario y equipo"/>
    <s v="0201-PRESIDENCIA DE LA REPÚBLICA"/>
    <s v="0009-COMISIÓN PRESIDENCIAL DE APOYO AL DESARROLLO PROVINCIAL"/>
    <s v="1-SERVICIOS  GENERALES"/>
    <s v="1.1-Administración general"/>
    <s v="1.1.02-Gestión administrativa, financiera, fiscal, económica y planificación"/>
    <s v="2.6-BIENES MUEBLES, INMUEBLES E INTANGIBLES"/>
    <s v="2.6.3-EQUIPO E INSTRUMENTAL, CIENTÍFICO Y LABORATORIO"/>
    <s v="99-MULTIPROVINCIAL"/>
    <s v="10-FONDO GENERAL"/>
    <s v="No Informado-"/>
    <s v="00-N/A"/>
    <s v="0000-NO APLICA"/>
    <s v="N"/>
    <n v="0"/>
    <n v="15000000"/>
    <n v="0"/>
    <n v="0"/>
  </r>
  <r>
    <x v="0"/>
    <x v="0"/>
    <x v="1"/>
    <x v="7"/>
    <s v="2.2.2.2-Maquinaria y equipo"/>
    <s v="2.2.2.2.4-Mobiliario y equipo"/>
    <s v="0201-PRESIDENCIA DE LA REPÚBLICA"/>
    <s v="0009-COMISIÓN PRESIDENCIAL DE APOYO AL DESARROLLO PROVINCIAL"/>
    <s v="4-SERVICIOS SOCIALES"/>
    <s v="4.1-Vivienda y servicios comunitarios"/>
    <s v="4.1.01-Urbanización y servicios comunitarios"/>
    <s v="2.6-BIENES MUEBLES, INMUEBLES E INTANGIBLES"/>
    <s v="2.6.1-MOBILIARIO Y EQUIPO"/>
    <s v="02-AZUA"/>
    <s v="10-FONDO GENERAL"/>
    <s v="14713-CONSTRUCCIÓN DE ECO-HABITAT INTEGRAL PARA CIUDADANOS EN CONDICION DE POBREZA MULTIDIMENSIONAL EN LA PROVINCIA DE AZUA"/>
    <s v="01-CONSTRUCCIÓN DE ECO-HABITAT INTEGRAL PARA CIUDADANOS EN CONDICION DE POBREZA MULTIDIMENSIONAL EN LA PROVINCIA DE AZUA"/>
    <s v="0000-NO APLICA"/>
    <s v="S"/>
    <n v="6800000"/>
    <n v="0"/>
    <n v="0"/>
    <n v="0"/>
  </r>
  <r>
    <x v="0"/>
    <x v="0"/>
    <x v="1"/>
    <x v="7"/>
    <s v="2.2.2.2-Maquinaria y equipo"/>
    <s v="2.2.2.2.4-Mobiliario y equipo"/>
    <s v="0201-PRESIDENCIA DE LA REPÚBLICA"/>
    <s v="0009-COMISIÓN PRESIDENCIAL DE APOYO AL DESARROLLO PROVINCIAL"/>
    <s v="4-SERVICIOS SOCIALES"/>
    <s v="4.1-Vivienda y servicios comunitarios"/>
    <s v="4.1.02-Desarrollo comunitario"/>
    <s v="2.6-BIENES MUEBLES, INMUEBLES E INTANGIBLES"/>
    <s v="2.6.1-MOBILIARIO Y EQUIPO"/>
    <s v="07-ELIAS PINA"/>
    <s v="10-FONDO GENERAL"/>
    <s v="15351-CONSTRUCCIÓN DE PLAZA COMUNITARIA EN EL MUNICIPIO DE BÁNICA,  PROVINCIA ELÍAS PIÑA"/>
    <s v="08-CONSTRUCCIÓN DE PLAZA COMUNITARIA EN EL MUNICIPIO DE BÁNICA,  PROVINCIA ELÍAS PIÑA"/>
    <s v="0000-NO APLICA"/>
    <s v="S"/>
    <n v="0"/>
    <n v="400000"/>
    <n v="0"/>
    <n v="0"/>
  </r>
  <r>
    <x v="0"/>
    <x v="0"/>
    <x v="1"/>
    <x v="7"/>
    <s v="2.2.2.2-Maquinaria y equipo"/>
    <s v="2.2.2.2.4-Mobiliario y equipo"/>
    <s v="0201-PRESIDENCIA DE LA REPÚBLICA"/>
    <s v="0009-COMISIÓN PRESIDENCIAL DE APOYO AL DESARROLLO PROVINCIAL"/>
    <s v="4-SERVICIOS SOCIALES"/>
    <s v="4.1-Vivienda y servicios comunitarios"/>
    <s v="4.1.02-Desarrollo comunitario"/>
    <s v="2.6-BIENES MUEBLES, INMUEBLES E INTANGIBLES"/>
    <s v="2.6.1-MOBILIARIO Y EQUIPO"/>
    <s v="23-SAN PEDRO DE MACORIS"/>
    <s v="10-FONDO GENERAL"/>
    <s v="14995-CONSTRUCCIÓN FUNERARIA INGENIO SANTA FE, MUNICIPIO SAN PEDRO DE MACORÍS, PROVINCIA SAN PEDRO DE MACORÍS"/>
    <s v="35-CONSTRUCCIÓN FUNERARIA INGENIO SANTA FE, MUNICIPIO SAN PEDRO DE MACORÍS, PROVINCIA SAN PEDRO DE MACORÍS"/>
    <s v="0000-NO APLICA"/>
    <s v="S"/>
    <n v="2294835"/>
    <n v="2294835"/>
    <n v="0"/>
    <n v="0"/>
  </r>
  <r>
    <x v="0"/>
    <x v="0"/>
    <x v="1"/>
    <x v="7"/>
    <s v="2.2.2.2-Maquinaria y equipo"/>
    <s v="2.2.2.2.4-Mobiliario y equipo"/>
    <s v="0201-PRESIDENCIA DE LA REPÚBLICA"/>
    <s v="0009-COMISIÓN PRESIDENCIAL DE APOYO AL DESARROLLO PROVINCIAL"/>
    <s v="4-SERVICIOS SOCIALES"/>
    <s v="4.3-Actividades deportivas, recreativas, culturales y religiosas"/>
    <s v="4.3.02-Servicios recreativos y deportivos"/>
    <s v="2.6-BIENES MUEBLES, INMUEBLES E INTANGIBLES"/>
    <s v="2.6.2-MOBILIARIO Y EQUIPO DE AUDIO, AUDIOVISUAL, RECREATIVO Y EDUCACIONAL"/>
    <s v="11-LA ALTAGRACIA"/>
    <s v="10-FONDO GENERAL"/>
    <s v="14947-CONSTRUCCIÓN POLIDEPORTIVO SAVICA, MUNICIPIO HIGÜEY, PROVINCIA LA ALTAGRACIA."/>
    <s v="26-CONSTRUCCIÓN POLIDEPORTIVO SAVICA, MUNICIPIO HIGÜEY, PROVINCIA LA ALTAGRACIA."/>
    <s v="0000-NO APLICA"/>
    <s v="S"/>
    <n v="1000000"/>
    <n v="1000000"/>
    <n v="0"/>
    <n v="0"/>
  </r>
  <r>
    <x v="0"/>
    <x v="0"/>
    <x v="1"/>
    <x v="7"/>
    <s v="2.2.2.2-Maquinaria y equipo"/>
    <s v="2.2.2.2.4-Mobiliario y equipo"/>
    <s v="0201-PRESIDENCIA DE LA REPÚBLICA"/>
    <s v="0010-UNIDAD TECNICA EJECUTORA DE TITULACION DE TERRENOS DEL ESTADO"/>
    <s v="1-SERVICIOS  GENERALES"/>
    <s v="1.1-Administración general"/>
    <s v="1.1.02-Gestión administrativa, financiera, fiscal, económica y planificación"/>
    <s v="2.6-BIENES MUEBLES, INMUEBLES E INTANGIBLES"/>
    <s v="2.6.1-MOBILIARIO Y EQUIPO"/>
    <s v="99-MULTIPROVINCIAL"/>
    <s v="10-FONDO GENERAL"/>
    <s v="No Informado-"/>
    <s v="00-N/A"/>
    <s v="0000-NO APLICA"/>
    <s v="N"/>
    <n v="18195782"/>
    <n v="29145805"/>
    <n v="27172481.210000001"/>
    <n v="11724807.07"/>
  </r>
  <r>
    <x v="0"/>
    <x v="0"/>
    <x v="1"/>
    <x v="7"/>
    <s v="2.2.2.2-Maquinaria y equipo"/>
    <s v="2.2.2.2.4-Mobiliario y equipo"/>
    <s v="0201-PRESIDENCIA DE LA REPÚBLICA"/>
    <s v="0010-UNIDAD TECNICA EJECUTORA DE TITULACION DE TERRENOS DEL ESTADO"/>
    <s v="1-SERVICIOS  GENERALES"/>
    <s v="1.1-Administración general"/>
    <s v="1.1.02-Gestión administrativa, financiera, fiscal, económica y planificación"/>
    <s v="2.6-BIENES MUEBLES, INMUEBLES E INTANGIBLES"/>
    <s v="2.6.2-MOBILIARIO Y EQUIPO DE AUDIO, AUDIOVISUAL, RECREATIVO Y EDUCACIONAL"/>
    <s v="99-MULTIPROVINCIAL"/>
    <s v="10-FONDO GENERAL"/>
    <s v="No Informado-"/>
    <s v="00-N/A"/>
    <s v="0000-NO APLICA"/>
    <s v="N"/>
    <n v="1020434"/>
    <n v="288420"/>
    <n v="284849.99"/>
    <n v="224669.99"/>
  </r>
  <r>
    <x v="0"/>
    <x v="0"/>
    <x v="1"/>
    <x v="7"/>
    <s v="2.2.2.2-Maquinaria y equipo"/>
    <s v="2.2.2.2.4-Mobiliario y equipo"/>
    <s v="0201-PRESIDENCIA DE LA REPÚBLICA"/>
    <s v="0010-UNIDAD TECNICA EJECUTORA DE TITULACION DE TERRENOS DEL ESTADO"/>
    <s v="3-PROTECCIÓN DEL MEDIO AMBIENTE"/>
    <s v="3.3-Cambio Climático"/>
    <s v="3.3.99-Planificación, gestión y supervisión de cambio climático"/>
    <s v="2.6-BIENES MUEBLES, INMUEBLES E INTANGIBLES"/>
    <s v="2.6.1-MOBILIARIO Y EQUIPO"/>
    <s v="99-MULTIPROVINCIAL"/>
    <s v="10-FONDO GENERAL"/>
    <s v="No Informado-"/>
    <s v="00-N/A"/>
    <s v="0000-NO APLICA"/>
    <s v="N"/>
    <n v="150000"/>
    <n v="150000"/>
    <n v="65714.399999999994"/>
    <n v="65714.399999999994"/>
  </r>
  <r>
    <x v="0"/>
    <x v="0"/>
    <x v="1"/>
    <x v="7"/>
    <s v="2.2.2.2-Maquinaria y equipo"/>
    <s v="2.2.2.2.4-Mobiliario y equipo"/>
    <s v="0201-PRESIDENCIA DE LA REPÚBLICA"/>
    <s v="0010-UNIDAD TECNICA EJECUTORA DE TITULACION DE TERRENOS DEL ESTADO"/>
    <s v="4-SERVICIOS SOCIALES"/>
    <s v="4.5-Protección social"/>
    <s v="4.5.10-Asistencia social"/>
    <s v="2.6-BIENES MUEBLES, INMUEBLES E INTANGIBLES"/>
    <s v="2.6.1-MOBILIARIO Y EQUIPO"/>
    <s v="99-MULTIPROVINCIAL"/>
    <s v="10-FONDO GENERAL"/>
    <s v="No Informado-"/>
    <s v="00-N/A"/>
    <s v="0000-NO APLICA"/>
    <s v="N"/>
    <n v="4000000"/>
    <n v="4000000"/>
    <n v="3072899.75"/>
    <n v="196157.3"/>
  </r>
  <r>
    <x v="0"/>
    <x v="0"/>
    <x v="1"/>
    <x v="7"/>
    <s v="2.2.2.2-Maquinaria y equipo"/>
    <s v="2.2.2.2.4-Mobiliario y equipo"/>
    <s v="0201-PRESIDENCIA DE LA REPÚBLICA"/>
    <s v="0010-UNIDAD TECNICA EJECUTORA DE TITULACION DE TERRENOS DEL ESTADO"/>
    <s v="4-SERVICIOS SOCIALES"/>
    <s v="4.5-Protección social"/>
    <s v="4.5.10-Asistencia social"/>
    <s v="2.6-BIENES MUEBLES, INMUEBLES E INTANGIBLES"/>
    <s v="2.6.2-MOBILIARIO Y EQUIPO DE AUDIO, AUDIOVISUAL, RECREATIVO Y EDUCACIONAL"/>
    <s v="99-MULTIPROVINCIAL"/>
    <s v="10-FONDO GENERAL"/>
    <s v="No Informado-"/>
    <s v="00-N/A"/>
    <s v="0000-NO APLICA"/>
    <s v="N"/>
    <n v="600000"/>
    <n v="0"/>
    <n v="0"/>
    <n v="0"/>
  </r>
  <r>
    <x v="0"/>
    <x v="0"/>
    <x v="1"/>
    <x v="7"/>
    <s v="2.2.2.2-Maquinaria y equipo"/>
    <s v="2.2.2.2.4-Mobiliario y equipo"/>
    <s v="0201-PRESIDENCIA DE LA REPÚBLICA"/>
    <s v="0010-UNIDAD TECNICA EJECUTORA DE TITULACION DE TERRENOS DEL ESTADO"/>
    <s v="4-SERVICIOS SOCIALES"/>
    <s v="4.5-Protección social"/>
    <s v="4.5.10-Asistencia social"/>
    <s v="2.6-BIENES MUEBLES, INMUEBLES E INTANGIBLES"/>
    <s v="2.6.3-EQUIPO E INSTRUMENTAL, CIENTÍFICO Y LABORATORIO"/>
    <s v="27-VALVERDE"/>
    <s v="10-FONDO GENERAL"/>
    <s v="No Informado-"/>
    <s v="00-N/A"/>
    <s v="0000-NO APLICA"/>
    <s v="N"/>
    <n v="0"/>
    <n v="3000000"/>
    <n v="0"/>
    <n v="0"/>
  </r>
  <r>
    <x v="0"/>
    <x v="0"/>
    <x v="1"/>
    <x v="7"/>
    <s v="2.2.2.2-Maquinaria y equipo"/>
    <s v="2.2.2.2.4-Mobiliario y equipo"/>
    <s v="0201-PRESIDENCIA DE LA REPÚBLICA"/>
    <s v="0010-UNIDAD TECNICA EJECUTORA DE TITULACION DE TERRENOS DEL ESTADO"/>
    <s v="4-SERVICIOS SOCIALES"/>
    <s v="4.5-Protección social"/>
    <s v="4.5.10-Asistencia social"/>
    <s v="2.6-BIENES MUEBLES, INMUEBLES E INTANGIBLES"/>
    <s v="2.6.3-EQUIPO E INSTRUMENTAL, CIENTÍFICO Y LABORATORIO"/>
    <s v="99-MULTIPROVINCIAL"/>
    <s v="10-FONDO GENERAL"/>
    <s v="No Informado-"/>
    <s v="00-N/A"/>
    <s v="0000-NO APLICA"/>
    <s v="N"/>
    <n v="1000000"/>
    <n v="1000000"/>
    <n v="824952"/>
    <n v="0"/>
  </r>
  <r>
    <x v="0"/>
    <x v="0"/>
    <x v="1"/>
    <x v="7"/>
    <s v="2.2.2.2-Maquinaria y equipo"/>
    <s v="2.2.2.2.4-Mobiliario y equipo"/>
    <s v="0201-PRESIDENCIA DE LA REPÚBLICA"/>
    <s v="0012-CONSEJO NACIONAL DE DROGAS"/>
    <s v="1-SERVICIOS  GENERALES"/>
    <s v="1.4-Justicia, orden público y seguridad"/>
    <s v="1.4.98-Investigación y desarrollo relacionados con la justicia, orden público y seguridad"/>
    <s v="2.6-BIENES MUEBLES, INMUEBLES E INTANGIBLES"/>
    <s v="2.6.1-MOBILIARIO Y EQUIPO"/>
    <s v="99-MULTIPROVINCIAL"/>
    <s v="10-FONDO GENERAL"/>
    <s v="No Informado-"/>
    <s v="00-N/A"/>
    <s v="0000-NO APLICA"/>
    <s v="N"/>
    <n v="500000"/>
    <n v="90000"/>
    <n v="73706.080000000002"/>
    <n v="0"/>
  </r>
  <r>
    <x v="0"/>
    <x v="0"/>
    <x v="1"/>
    <x v="7"/>
    <s v="2.2.2.2-Maquinaria y equipo"/>
    <s v="2.2.2.2.4-Mobiliario y equipo"/>
    <s v="0201-PRESIDENCIA DE LA REPÚBLICA"/>
    <s v="0014-OFICINA DE CUSTODIA Y ADM. DE LOS BIENES INCAUTADOS Y DECOMISADOS"/>
    <s v="1-SERVICIOS  GENERALES"/>
    <s v="1.4-Justicia, orden público y seguridad"/>
    <s v="1.4.03-Administración y servicios de justicia"/>
    <s v="2.6-BIENES MUEBLES, INMUEBLES E INTANGIBLES"/>
    <s v="2.6.1-MOBILIARIO Y EQUIPO"/>
    <s v="99-MULTIPROVINCIAL"/>
    <s v="10-FONDO GENERAL"/>
    <s v="No Informado-"/>
    <s v="00-N/A"/>
    <s v="0000-NO APLICA"/>
    <s v="N"/>
    <n v="332000"/>
    <n v="332000"/>
    <n v="79398.02"/>
    <n v="79398.02"/>
  </r>
  <r>
    <x v="0"/>
    <x v="0"/>
    <x v="1"/>
    <x v="7"/>
    <s v="2.2.2.2-Maquinaria y equipo"/>
    <s v="2.2.2.2.4-Mobiliario y equipo"/>
    <s v="0201-PRESIDENCIA DE LA REPÚBLICA"/>
    <s v="0014-OFICINA DE CUSTODIA Y ADM. DE LOS BIENES INCAUTADOS Y DECOMISADOS"/>
    <s v="4-SERVICIOS SOCIALES"/>
    <s v="4.5-Protección social"/>
    <s v="4.5.10-Asistencia social"/>
    <s v="2.6-BIENES MUEBLES, INMUEBLES E INTANGIBLES"/>
    <s v="2.6.1-MOBILIARIO Y EQUIPO"/>
    <s v="99-MULTIPROVINCIAL"/>
    <s v="10-FONDO GENERAL"/>
    <s v="No Informado-"/>
    <s v="00-N/A"/>
    <s v="0000-NO APLICA"/>
    <s v="N"/>
    <n v="5000000"/>
    <n v="1739780"/>
    <n v="1161187.2"/>
    <n v="216361.2"/>
  </r>
  <r>
    <x v="0"/>
    <x v="0"/>
    <x v="1"/>
    <x v="7"/>
    <s v="2.2.2.2-Maquinaria y equipo"/>
    <s v="2.2.2.2.4-Mobiliario y equipo"/>
    <s v="0201-PRESIDENCIA DE LA REPÚBLICA"/>
    <s v="0014-OFICINA DE CUSTODIA Y ADM. DE LOS BIENES INCAUTADOS Y DECOMISADOS"/>
    <s v="4-SERVICIOS SOCIALES"/>
    <s v="4.5-Protección social"/>
    <s v="4.5.10-Asistencia social"/>
    <s v="2.6-BIENES MUEBLES, INMUEBLES E INTANGIBLES"/>
    <s v="2.6.1-MOBILIARIO Y EQUIPO"/>
    <s v="99-MULTIPROVINCIAL"/>
    <s v="20-FONDOS CON DESTINO ESPECÍFICO"/>
    <s v="No Informado-"/>
    <s v="00-N/A"/>
    <s v="0000-NO APLICA"/>
    <s v="N"/>
    <n v="2500000"/>
    <n v="14157200"/>
    <n v="9973219.3100000005"/>
    <n v="6326085.3700000001"/>
  </r>
  <r>
    <x v="0"/>
    <x v="0"/>
    <x v="1"/>
    <x v="7"/>
    <s v="2.2.2.2-Maquinaria y equipo"/>
    <s v="2.2.2.2.4-Mobiliario y equipo"/>
    <s v="0201-PRESIDENCIA DE LA REPÚBLICA"/>
    <s v="0014-OFICINA DE CUSTODIA Y ADM. DE LOS BIENES INCAUTADOS Y DECOMISADOS"/>
    <s v="4-SERVICIOS SOCIALES"/>
    <s v="4.5-Protección social"/>
    <s v="4.5.10-Asistencia social"/>
    <s v="2.6-BIENES MUEBLES, INMUEBLES E INTANGIBLES"/>
    <s v="2.6.2-MOBILIARIO Y EQUIPO DE AUDIO, AUDIOVISUAL, RECREATIVO Y EDUCACIONAL"/>
    <s v="99-MULTIPROVINCIAL"/>
    <s v="10-FONDO GENERAL"/>
    <s v="No Informado-"/>
    <s v="00-N/A"/>
    <s v="0000-NO APLICA"/>
    <s v="N"/>
    <n v="5000000"/>
    <n v="100500"/>
    <n v="90860"/>
    <n v="0"/>
  </r>
  <r>
    <x v="0"/>
    <x v="0"/>
    <x v="1"/>
    <x v="7"/>
    <s v="2.2.2.2-Maquinaria y equipo"/>
    <s v="2.2.2.2.4-Mobiliario y equipo"/>
    <s v="0201-PRESIDENCIA DE LA REPÚBLICA"/>
    <s v="0014-OFICINA DE CUSTODIA Y ADM. DE LOS BIENES INCAUTADOS Y DECOMISADOS"/>
    <s v="4-SERVICIOS SOCIALES"/>
    <s v="4.5-Protección social"/>
    <s v="4.5.10-Asistencia social"/>
    <s v="2.6-BIENES MUEBLES, INMUEBLES E INTANGIBLES"/>
    <s v="2.6.2-MOBILIARIO Y EQUIPO DE AUDIO, AUDIOVISUAL, RECREATIVO Y EDUCACIONAL"/>
    <s v="99-MULTIPROVINCIAL"/>
    <s v="20-FONDOS CON DESTINO ESPECÍFICO"/>
    <s v="No Informado-"/>
    <s v="00-N/A"/>
    <s v="0000-NO APLICA"/>
    <s v="N"/>
    <n v="0"/>
    <n v="1520000"/>
    <n v="1350996.89"/>
    <n v="1294294.8"/>
  </r>
  <r>
    <x v="0"/>
    <x v="0"/>
    <x v="1"/>
    <x v="7"/>
    <s v="2.2.2.2-Maquinaria y equipo"/>
    <s v="2.2.2.2.4-Mobiliario y equipo"/>
    <s v="0201-PRESIDENCIA DE LA REPÚBLICA"/>
    <s v="0014-OFICINA DE CUSTODIA Y ADM. DE LOS BIENES INCAUTADOS Y DECOMISADOS"/>
    <s v="4-SERVICIOS SOCIALES"/>
    <s v="4.5-Protección social"/>
    <s v="4.5.10-Asistencia social"/>
    <s v="2.6-BIENES MUEBLES, INMUEBLES E INTANGIBLES"/>
    <s v="2.6.3-EQUIPO E INSTRUMENTAL, CIENTÍFICO Y LABORATORIO"/>
    <s v="99-MULTIPROVINCIAL"/>
    <s v="20-FONDOS CON DESTINO ESPECÍFICO"/>
    <s v="No Informado-"/>
    <s v="00-N/A"/>
    <s v="0000-NO APLICA"/>
    <s v="N"/>
    <n v="0"/>
    <n v="30000"/>
    <n v="17000"/>
    <n v="17000"/>
  </r>
  <r>
    <x v="0"/>
    <x v="0"/>
    <x v="1"/>
    <x v="7"/>
    <s v="2.2.2.2-Maquinaria y equipo"/>
    <s v="2.2.2.2.4-Mobiliario y equipo"/>
    <s v="0201-PRESIDENCIA DE LA REPÚBLICA"/>
    <s v="0015-DIRECCIÓN GENERAL DE DESARROLLO DE LA COMUNIDAD"/>
    <s v="4-SERVICIOS SOCIALES"/>
    <s v="4.5-Protección social"/>
    <s v="4.5.10-Asistencia social"/>
    <s v="2.6-BIENES MUEBLES, INMUEBLES E INTANGIBLES"/>
    <s v="2.6.1-MOBILIARIO Y EQUIPO"/>
    <s v="99-MULTIPROVINCIAL"/>
    <s v="10-FONDO GENERAL"/>
    <s v="No Informado-"/>
    <s v="00-N/A"/>
    <s v="0000-NO APLICA"/>
    <s v="N"/>
    <n v="3609898"/>
    <n v="3609898"/>
    <n v="3169941.39"/>
    <n v="2256271.06"/>
  </r>
  <r>
    <x v="0"/>
    <x v="0"/>
    <x v="1"/>
    <x v="7"/>
    <s v="2.2.2.2-Maquinaria y equipo"/>
    <s v="2.2.2.2.4-Mobiliario y equipo"/>
    <s v="0201-PRESIDENCIA DE LA REPÚBLICA"/>
    <s v="0015-DIRECCIÓN GENERAL DE DESARROLLO DE LA COMUNIDAD"/>
    <s v="4-SERVICIOS SOCIALES"/>
    <s v="4.5-Protección social"/>
    <s v="4.5.10-Asistencia social"/>
    <s v="2.6-BIENES MUEBLES, INMUEBLES E INTANGIBLES"/>
    <s v="2.6.2-MOBILIARIO Y EQUIPO DE AUDIO, AUDIOVISUAL, RECREATIVO Y EDUCACIONAL"/>
    <s v="99-MULTIPROVINCIAL"/>
    <s v="10-FONDO GENERAL"/>
    <s v="No Informado-"/>
    <s v="00-N/A"/>
    <s v="0000-NO APLICA"/>
    <s v="N"/>
    <n v="210000"/>
    <n v="210000"/>
    <n v="0"/>
    <n v="0"/>
  </r>
  <r>
    <x v="0"/>
    <x v="0"/>
    <x v="1"/>
    <x v="7"/>
    <s v="2.2.2.2-Maquinaria y equipo"/>
    <s v="2.2.2.2.4-Mobiliario y equipo"/>
    <s v="0201-PRESIDENCIA DE LA REPÚBLICA"/>
    <s v="0015-DIRECCIÓN GENERAL DE DESARROLLO DE LA COMUNIDAD"/>
    <s v="4-SERVICIOS SOCIALES"/>
    <s v="4.5-Protección social"/>
    <s v="4.5.10-Asistencia social"/>
    <s v="2.6-BIENES MUEBLES, INMUEBLES E INTANGIBLES"/>
    <s v="2.6.3-EQUIPO E INSTRUMENTAL, CIENTÍFICO Y LABORATORIO"/>
    <s v="99-MULTIPROVINCIAL"/>
    <s v="10-FONDO GENERAL"/>
    <s v="No Informado-"/>
    <s v="00-N/A"/>
    <s v="0000-NO APLICA"/>
    <s v="N"/>
    <n v="50000"/>
    <n v="50000"/>
    <n v="29398.45"/>
    <n v="29398.45"/>
  </r>
  <r>
    <x v="0"/>
    <x v="0"/>
    <x v="1"/>
    <x v="7"/>
    <s v="2.2.2.2-Maquinaria y equipo"/>
    <s v="2.2.2.2.4-Mobiliario y equipo"/>
    <s v="0201-PRESIDENCIA DE LA REPÚBLICA"/>
    <s v="0016-DIRECCION GENERAL DE DESARROLLO FRONTERIZO"/>
    <s v="4-SERVICIOS SOCIALES"/>
    <s v="4.5-Protección social"/>
    <s v="4.5.10-Asistencia social"/>
    <s v="2.6-BIENES MUEBLES, INMUEBLES E INTANGIBLES"/>
    <s v="2.6.1-MOBILIARIO Y EQUIPO"/>
    <s v="99-MULTIPROVINCIAL"/>
    <s v="10-FONDO GENERAL"/>
    <s v="No Informado-"/>
    <s v="00-N/A"/>
    <s v="0000-NO APLICA"/>
    <s v="N"/>
    <n v="1753832"/>
    <n v="545770"/>
    <n v="260446.94"/>
    <n v="239702.54"/>
  </r>
  <r>
    <x v="0"/>
    <x v="0"/>
    <x v="1"/>
    <x v="7"/>
    <s v="2.2.2.2-Maquinaria y equipo"/>
    <s v="2.2.2.2.4-Mobiliario y equipo"/>
    <s v="0201-PRESIDENCIA DE LA REPÚBLICA"/>
    <s v="0016-DIRECCION GENERAL DE DESARROLLO FRONTERIZO"/>
    <s v="4-SERVICIOS SOCIALES"/>
    <s v="4.5-Protección social"/>
    <s v="4.5.10-Asistencia social"/>
    <s v="2.6-BIENES MUEBLES, INMUEBLES E INTANGIBLES"/>
    <s v="2.6.2-MOBILIARIO Y EQUIPO DE AUDIO, AUDIOVISUAL, RECREATIVO Y EDUCACIONAL"/>
    <s v="99-MULTIPROVINCIAL"/>
    <s v="10-FONDO GENERAL"/>
    <s v="No Informado-"/>
    <s v="00-N/A"/>
    <s v="0000-NO APLICA"/>
    <s v="N"/>
    <n v="273200"/>
    <n v="500"/>
    <n v="0"/>
    <n v="0"/>
  </r>
  <r>
    <x v="0"/>
    <x v="0"/>
    <x v="1"/>
    <x v="7"/>
    <s v="2.2.2.2-Maquinaria y equipo"/>
    <s v="2.2.2.2.4-Mobiliario y equipo"/>
    <s v="0201-PRESIDENCIA DE LA REPÚBLICA"/>
    <s v="0016-DIRECCION GENERAL DE DESARROLLO FRONTERIZO"/>
    <s v="4-SERVICIOS SOCIALES"/>
    <s v="4.5-Protección social"/>
    <s v="4.5.10-Asistencia social"/>
    <s v="2.6-BIENES MUEBLES, INMUEBLES E INTANGIBLES"/>
    <s v="2.6.3-EQUIPO E INSTRUMENTAL, CIENTÍFICO Y LABORATORIO"/>
    <s v="99-MULTIPROVINCIAL"/>
    <s v="10-FONDO GENERAL"/>
    <s v="No Informado-"/>
    <s v="00-N/A"/>
    <s v="0000-NO APLICA"/>
    <s v="N"/>
    <n v="109350"/>
    <n v="18060"/>
    <n v="17641"/>
    <n v="17641"/>
  </r>
  <r>
    <x v="0"/>
    <x v="0"/>
    <x v="1"/>
    <x v="7"/>
    <s v="2.2.2.2-Maquinaria y equipo"/>
    <s v="2.2.2.2.4-Mobiliario y equipo"/>
    <s v="0201-PRESIDENCIA DE LA REPÚBLICA"/>
    <s v="0018-COMISIÓN PERMANENTE DE EFEMÉRIDES PATRIA"/>
    <s v="4-SERVICIOS SOCIALES"/>
    <s v="4.3-Actividades deportivas, recreativas, culturales y religiosas"/>
    <s v="4.3.03-Servicios culturales"/>
    <s v="2.6-BIENES MUEBLES, INMUEBLES E INTANGIBLES"/>
    <s v="2.6.1-MOBILIARIO Y EQUIPO"/>
    <s v="99-MULTIPROVINCIAL"/>
    <s v="10-FONDO GENERAL"/>
    <s v="No Informado-"/>
    <s v="00-N/A"/>
    <s v="0000-NO APLICA"/>
    <s v="N"/>
    <n v="250000"/>
    <n v="221488"/>
    <n v="110185.2"/>
    <n v="110185.2"/>
  </r>
  <r>
    <x v="0"/>
    <x v="0"/>
    <x v="1"/>
    <x v="7"/>
    <s v="2.2.2.2-Maquinaria y equipo"/>
    <s v="2.2.2.2.4-Mobiliario y equipo"/>
    <s v="0201-PRESIDENCIA DE LA REPÚBLICA"/>
    <s v="0018-COMISIÓN PERMANENTE DE EFEMÉRIDES PATRIA"/>
    <s v="4-SERVICIOS SOCIALES"/>
    <s v="4.3-Actividades deportivas, recreativas, culturales y religiosas"/>
    <s v="4.3.03-Servicios culturales"/>
    <s v="2.6-BIENES MUEBLES, INMUEBLES E INTANGIBLES"/>
    <s v="2.6.2-MOBILIARIO Y EQUIPO DE AUDIO, AUDIOVISUAL, RECREATIVO Y EDUCACIONAL"/>
    <s v="99-MULTIPROVINCIAL"/>
    <s v="10-FONDO GENERAL"/>
    <s v="No Informado-"/>
    <s v="00-N/A"/>
    <s v="0000-NO APLICA"/>
    <s v="N"/>
    <n v="0"/>
    <n v="8706.06"/>
    <n v="8706.06"/>
    <n v="8706.06"/>
  </r>
  <r>
    <x v="0"/>
    <x v="0"/>
    <x v="1"/>
    <x v="7"/>
    <s v="2.2.2.2-Maquinaria y equipo"/>
    <s v="2.2.2.2.4-Mobiliario y equipo"/>
    <s v="0201-PRESIDENCIA DE LA REPÚBLICA"/>
    <s v="0024-AUTORIDAD NACIONAL DE ASUNTOS MARÍTIMOS (ANAMAR)"/>
    <s v="3-PROTECCIÓN DEL MEDIO AMBIENTE"/>
    <s v="3.2-Protección de la biodiversidad y ordenación de desechos"/>
    <s v="3.2.11-Uso sostenible"/>
    <s v="2.6-BIENES MUEBLES, INMUEBLES E INTANGIBLES"/>
    <s v="2.6.1-MOBILIARIO Y EQUIPO"/>
    <s v="99-MULTIPROVINCIAL"/>
    <s v="10-FONDO GENERAL"/>
    <s v="No Informado-"/>
    <s v="00-N/A"/>
    <s v="0000-NO APLICA"/>
    <s v="N"/>
    <n v="108000"/>
    <n v="108000"/>
    <n v="92339.99"/>
    <n v="92339.99"/>
  </r>
  <r>
    <x v="0"/>
    <x v="0"/>
    <x v="1"/>
    <x v="7"/>
    <s v="2.2.2.2-Maquinaria y equipo"/>
    <s v="2.2.2.2.4-Mobiliario y equipo"/>
    <s v="0201-PRESIDENCIA DE LA REPÚBLICA"/>
    <s v="0024-AUTORIDAD NACIONAL DE ASUNTOS MARÍTIMOS (ANAMAR)"/>
    <s v="3-PROTECCIÓN DEL MEDIO AMBIENTE"/>
    <s v="3.2-Protección de la biodiversidad y ordenación de desechos"/>
    <s v="3.2.11-Uso sostenible"/>
    <s v="2.6-BIENES MUEBLES, INMUEBLES E INTANGIBLES"/>
    <s v="2.6.2-MOBILIARIO Y EQUIPO DE AUDIO, AUDIOVISUAL, RECREATIVO Y EDUCACIONAL"/>
    <s v="99-MULTIPROVINCIAL"/>
    <s v="10-FONDO GENERAL"/>
    <s v="No Informado-"/>
    <s v="00-N/A"/>
    <s v="0000-NO APLICA"/>
    <s v="N"/>
    <n v="90000"/>
    <n v="90000"/>
    <n v="0"/>
    <n v="0"/>
  </r>
  <r>
    <x v="0"/>
    <x v="0"/>
    <x v="1"/>
    <x v="7"/>
    <s v="2.2.2.2-Maquinaria y equipo"/>
    <s v="2.2.2.2.4-Mobiliario y equipo"/>
    <s v="0201-PRESIDENCIA DE LA REPÚBLICA"/>
    <s v="0029-VICE PRESIDENCIA DE LA REPÚBLICA"/>
    <s v="1-SERVICIOS  GENERALES"/>
    <s v="1.1-Administración general"/>
    <s v="1.1.02-Gestión administrativa, financiera, fiscal, económica y planificación"/>
    <s v="2.6-BIENES MUEBLES, INMUEBLES E INTANGIBLES"/>
    <s v="2.6.1-MOBILIARIO Y EQUIPO"/>
    <s v="99-MULTIPROVINCIAL"/>
    <s v="10-FONDO GENERAL"/>
    <s v="No Informado-"/>
    <s v="00-N/A"/>
    <s v="0000-NO APLICA"/>
    <s v="N"/>
    <n v="8200000"/>
    <n v="9995000"/>
    <n v="634985.99"/>
    <n v="586785.99"/>
  </r>
  <r>
    <x v="0"/>
    <x v="0"/>
    <x v="1"/>
    <x v="7"/>
    <s v="2.2.2.2-Maquinaria y equipo"/>
    <s v="2.2.2.2.4-Mobiliario y equipo"/>
    <s v="0201-PRESIDENCIA DE LA REPÚBLICA"/>
    <s v="0029-VICE PRESIDENCIA DE LA REPÚBLICA"/>
    <s v="1-SERVICIOS  GENERALES"/>
    <s v="1.1-Administración general"/>
    <s v="1.1.02-Gestión administrativa, financiera, fiscal, económica y planificación"/>
    <s v="2.6-BIENES MUEBLES, INMUEBLES E INTANGIBLES"/>
    <s v="2.6.2-MOBILIARIO Y EQUIPO DE AUDIO, AUDIOVISUAL, RECREATIVO Y EDUCACIONAL"/>
    <s v="99-MULTIPROVINCIAL"/>
    <s v="10-FONDO GENERAL"/>
    <s v="No Informado-"/>
    <s v="00-N/A"/>
    <s v="0000-NO APLICA"/>
    <s v="N"/>
    <n v="1700000"/>
    <n v="3947986"/>
    <n v="708397.4"/>
    <n v="438194"/>
  </r>
  <r>
    <x v="0"/>
    <x v="0"/>
    <x v="1"/>
    <x v="7"/>
    <s v="2.2.2.2-Maquinaria y equipo"/>
    <s v="2.2.2.2.4-Mobiliario y equipo"/>
    <s v="0201-PRESIDENCIA DE LA REPÚBLICA"/>
    <s v="0029-VICE PRESIDENCIA DE LA REPÚBLICA"/>
    <s v="1-SERVICIOS  GENERALES"/>
    <s v="1.1-Administración general"/>
    <s v="1.1.02-Gestión administrativa, financiera, fiscal, económica y planificación"/>
    <s v="2.6-BIENES MUEBLES, INMUEBLES E INTANGIBLES"/>
    <s v="2.6.3-EQUIPO E INSTRUMENTAL, CIENTÍFICO Y LABORATORIO"/>
    <s v="99-MULTIPROVINCIAL"/>
    <s v="10-FONDO GENERAL"/>
    <s v="No Informado-"/>
    <s v="00-N/A"/>
    <s v="0000-NO APLICA"/>
    <s v="N"/>
    <n v="250000"/>
    <n v="184600"/>
    <n v="0"/>
    <n v="0"/>
  </r>
  <r>
    <x v="0"/>
    <x v="0"/>
    <x v="1"/>
    <x v="7"/>
    <s v="2.2.2.2-Maquinaria y equipo"/>
    <s v="2.2.2.2.4-Mobiliario y equipo"/>
    <s v="0201-PRESIDENCIA DE LA REPÚBLICA"/>
    <s v="0031-DIRECCION DE PRENSA DEL PRESIDENTE"/>
    <s v="1-SERVICIOS  GENERALES"/>
    <s v="1.1-Administración general"/>
    <s v="1.1.02-Gestión administrativa, financiera, fiscal, económica y planificación"/>
    <s v="2.6-BIENES MUEBLES, INMUEBLES E INTANGIBLES"/>
    <s v="2.6.1-MOBILIARIO Y EQUIPO"/>
    <s v="99-MULTIPROVINCIAL"/>
    <s v="10-FONDO GENERAL"/>
    <s v="No Informado-"/>
    <s v="00-N/A"/>
    <s v="0000-NO APLICA"/>
    <s v="N"/>
    <n v="4700339"/>
    <n v="1243988.6100000001"/>
    <n v="909262.91"/>
    <n v="909262.9"/>
  </r>
  <r>
    <x v="0"/>
    <x v="0"/>
    <x v="1"/>
    <x v="7"/>
    <s v="2.2.2.2-Maquinaria y equipo"/>
    <s v="2.2.2.2.4-Mobiliario y equipo"/>
    <s v="0201-PRESIDENCIA DE LA REPÚBLICA"/>
    <s v="0031-DIRECCION DE PRENSA DEL PRESIDENTE"/>
    <s v="1-SERVICIOS  GENERALES"/>
    <s v="1.1-Administración general"/>
    <s v="1.1.02-Gestión administrativa, financiera, fiscal, económica y planificación"/>
    <s v="2.6-BIENES MUEBLES, INMUEBLES E INTANGIBLES"/>
    <s v="2.6.2-MOBILIARIO Y EQUIPO DE AUDIO, AUDIOVISUAL, RECREATIVO Y EDUCACIONAL"/>
    <s v="99-MULTIPROVINCIAL"/>
    <s v="10-FONDO GENERAL"/>
    <s v="No Informado-"/>
    <s v="00-N/A"/>
    <s v="0000-NO APLICA"/>
    <s v="N"/>
    <n v="500000"/>
    <n v="1878578.82"/>
    <n v="1877775.1"/>
    <n v="1877775.1"/>
  </r>
  <r>
    <x v="0"/>
    <x v="0"/>
    <x v="1"/>
    <x v="7"/>
    <s v="2.2.2.2-Maquinaria y equipo"/>
    <s v="2.2.2.2.4-Mobiliario y equipo"/>
    <s v="0201-PRESIDENCIA DE LA REPÚBLICA"/>
    <s v="0032-DIRECCION DE ESTRATEGIA Y COMUNICACION GUBERNAMENTAL"/>
    <s v="1-SERVICIOS  GENERALES"/>
    <s v="1.1-Administración general"/>
    <s v="1.1.02-Gestión administrativa, financiera, fiscal, económica y planificación"/>
    <s v="2.6-BIENES MUEBLES, INMUEBLES E INTANGIBLES"/>
    <s v="2.6.1-MOBILIARIO Y EQUIPO"/>
    <s v="99-MULTIPROVINCIAL"/>
    <s v="10-FONDO GENERAL"/>
    <s v="No Informado-"/>
    <s v="00-N/A"/>
    <s v="0000-NO APLICA"/>
    <s v="N"/>
    <n v="14116300"/>
    <n v="12766300"/>
    <n v="4538120.2300000004"/>
    <n v="3383172.18"/>
  </r>
  <r>
    <x v="0"/>
    <x v="0"/>
    <x v="1"/>
    <x v="7"/>
    <s v="2.2.2.2-Maquinaria y equipo"/>
    <s v="2.2.2.2.4-Mobiliario y equipo"/>
    <s v="0201-PRESIDENCIA DE LA REPÚBLICA"/>
    <s v="0032-DIRECCION DE ESTRATEGIA Y COMUNICACION GUBERNAMENTAL"/>
    <s v="1-SERVICIOS  GENERALES"/>
    <s v="1.1-Administración general"/>
    <s v="1.1.02-Gestión administrativa, financiera, fiscal, económica y planificación"/>
    <s v="2.6-BIENES MUEBLES, INMUEBLES E INTANGIBLES"/>
    <s v="2.6.2-MOBILIARIO Y EQUIPO DE AUDIO, AUDIOVISUAL, RECREATIVO Y EDUCACIONAL"/>
    <s v="99-MULTIPROVINCIAL"/>
    <s v="10-FONDO GENERAL"/>
    <s v="No Informado-"/>
    <s v="00-N/A"/>
    <s v="0000-NO APLICA"/>
    <s v="N"/>
    <n v="20353451"/>
    <n v="10353451"/>
    <n v="547847.35"/>
    <n v="547847.35"/>
  </r>
  <r>
    <x v="0"/>
    <x v="0"/>
    <x v="1"/>
    <x v="7"/>
    <s v="2.2.2.2-Maquinaria y equipo"/>
    <s v="2.2.2.2.4-Mobiliario y equipo"/>
    <s v="0201-PRESIDENCIA DE LA REPÚBLICA"/>
    <s v="0033-ECO5RD"/>
    <s v="1-SERVICIOS  GENERALES"/>
    <s v="1.1-Administración general"/>
    <s v="1.1.02-Gestión administrativa, financiera, fiscal, económica y planificación"/>
    <s v="2.6-BIENES MUEBLES, INMUEBLES E INTANGIBLES"/>
    <s v="2.6.1-MOBILIARIO Y EQUIPO"/>
    <s v="99-MULTIPROVINCIAL"/>
    <s v="10-FONDO GENERAL"/>
    <s v="No Informado-"/>
    <s v="00-N/A"/>
    <s v="0000-NO APLICA"/>
    <s v="N"/>
    <n v="0"/>
    <n v="6167000"/>
    <n v="860687.63"/>
    <n v="685687.55"/>
  </r>
  <r>
    <x v="0"/>
    <x v="0"/>
    <x v="1"/>
    <x v="7"/>
    <s v="2.2.2.2-Maquinaria y equipo"/>
    <s v="2.2.2.2.4-Mobiliario y equipo"/>
    <s v="0201-PRESIDENCIA DE LA REPÚBLICA"/>
    <s v="0033-ECO5RD"/>
    <s v="1-SERVICIOS  GENERALES"/>
    <s v="1.1-Administración general"/>
    <s v="1.1.02-Gestión administrativa, financiera, fiscal, económica y planificación"/>
    <s v="2.6-BIENES MUEBLES, INMUEBLES E INTANGIBLES"/>
    <s v="2.6.2-MOBILIARIO Y EQUIPO DE AUDIO, AUDIOVISUAL, RECREATIVO Y EDUCACIONAL"/>
    <s v="99-MULTIPROVINCIAL"/>
    <s v="10-FONDO GENERAL"/>
    <s v="No Informado-"/>
    <s v="00-N/A"/>
    <s v="0000-NO APLICA"/>
    <s v="N"/>
    <n v="0"/>
    <n v="760000"/>
    <n v="735300.01"/>
    <n v="654900"/>
  </r>
  <r>
    <x v="0"/>
    <x v="0"/>
    <x v="1"/>
    <x v="7"/>
    <s v="2.2.2.2-Maquinaria y equipo"/>
    <s v="2.2.2.2.4-Mobiliario y equipo"/>
    <s v="0202-MINISTERIO DE  INTERIOR Y POLICÍA"/>
    <s v="0001-MINISTERIO DE INTERIOR Y POLICIA"/>
    <s v="1-SERVICIOS  GENERALES"/>
    <s v="1.1-Administración general"/>
    <s v="1.1.02-Gestión administrativa, financiera, fiscal, económica y planificación"/>
    <s v="2.6-BIENES MUEBLES, INMUEBLES E INTANGIBLES"/>
    <s v="2.6.1-MOBILIARIO Y EQUIPO"/>
    <s v="99-MULTIPROVINCIAL"/>
    <s v="10-FONDO GENERAL"/>
    <s v="No Informado-"/>
    <s v="00-N/A"/>
    <s v="0000-NO APLICA"/>
    <s v="N"/>
    <n v="8859755"/>
    <n v="13859755"/>
    <n v="5809577.6399999997"/>
    <n v="5447735.1699999999"/>
  </r>
  <r>
    <x v="0"/>
    <x v="0"/>
    <x v="1"/>
    <x v="7"/>
    <s v="2.2.2.2-Maquinaria y equipo"/>
    <s v="2.2.2.2.4-Mobiliario y equipo"/>
    <s v="0202-MINISTERIO DE  INTERIOR Y POLICÍA"/>
    <s v="0001-MINISTERIO DE INTERIOR Y POLICIA"/>
    <s v="1-SERVICIOS  GENERALES"/>
    <s v="1.1-Administración general"/>
    <s v="1.1.02-Gestión administrativa, financiera, fiscal, económica y planificación"/>
    <s v="2.6-BIENES MUEBLES, INMUEBLES E INTANGIBLES"/>
    <s v="2.6.1-MOBILIARIO Y EQUIPO"/>
    <s v="99-MULTIPROVINCIAL"/>
    <s v="20-FONDOS CON DESTINO ESPECÍFICO"/>
    <s v="No Informado-"/>
    <s v="00-N/A"/>
    <s v="0000-NO APLICA"/>
    <s v="N"/>
    <n v="38929847"/>
    <n v="27029847"/>
    <n v="6386060.75"/>
    <n v="2647436.16"/>
  </r>
  <r>
    <x v="0"/>
    <x v="0"/>
    <x v="1"/>
    <x v="7"/>
    <s v="2.2.2.2-Maquinaria y equipo"/>
    <s v="2.2.2.2.4-Mobiliario y equipo"/>
    <s v="0202-MINISTERIO DE  INTERIOR Y POLICÍA"/>
    <s v="0001-MINISTERIO DE INTERIOR Y POLICIA"/>
    <s v="1-SERVICIOS  GENERALES"/>
    <s v="1.1-Administración general"/>
    <s v="1.1.02-Gestión administrativa, financiera, fiscal, económica y planificación"/>
    <s v="2.6-BIENES MUEBLES, INMUEBLES E INTANGIBLES"/>
    <s v="2.6.2-MOBILIARIO Y EQUIPO DE AUDIO, AUDIOVISUAL, RECREATIVO Y EDUCACIONAL"/>
    <s v="99-MULTIPROVINCIAL"/>
    <s v="10-FONDO GENERAL"/>
    <s v="No Informado-"/>
    <s v="00-N/A"/>
    <s v="0000-NO APLICA"/>
    <s v="N"/>
    <n v="6083831"/>
    <n v="8083831"/>
    <n v="3473601.6"/>
    <n v="3393479.6"/>
  </r>
  <r>
    <x v="0"/>
    <x v="0"/>
    <x v="1"/>
    <x v="7"/>
    <s v="2.2.2.2-Maquinaria y equipo"/>
    <s v="2.2.2.2.4-Mobiliario y equipo"/>
    <s v="0202-MINISTERIO DE  INTERIOR Y POLICÍA"/>
    <s v="0001-MINISTERIO DE INTERIOR Y POLICIA"/>
    <s v="1-SERVICIOS  GENERALES"/>
    <s v="1.1-Administración general"/>
    <s v="1.1.02-Gestión administrativa, financiera, fiscal, económica y planificación"/>
    <s v="2.6-BIENES MUEBLES, INMUEBLES E INTANGIBLES"/>
    <s v="2.6.2-MOBILIARIO Y EQUIPO DE AUDIO, AUDIOVISUAL, RECREATIVO Y EDUCACIONAL"/>
    <s v="99-MULTIPROVINCIAL"/>
    <s v="20-FONDOS CON DESTINO ESPECÍFICO"/>
    <s v="No Informado-"/>
    <s v="00-N/A"/>
    <s v="0000-NO APLICA"/>
    <s v="N"/>
    <n v="15000000"/>
    <n v="4500000"/>
    <n v="402523.5"/>
    <n v="0"/>
  </r>
  <r>
    <x v="0"/>
    <x v="0"/>
    <x v="1"/>
    <x v="7"/>
    <s v="2.2.2.2-Maquinaria y equipo"/>
    <s v="2.2.2.2.4-Mobiliario y equipo"/>
    <s v="0202-MINISTERIO DE  INTERIOR Y POLICÍA"/>
    <s v="0001-MINISTERIO DE INTERIOR Y POLICIA"/>
    <s v="1-SERVICIOS  GENERALES"/>
    <s v="1.1-Administración general"/>
    <s v="1.1.02-Gestión administrativa, financiera, fiscal, económica y planificación"/>
    <s v="2.6-BIENES MUEBLES, INMUEBLES E INTANGIBLES"/>
    <s v="2.6.3-EQUIPO E INSTRUMENTAL, CIENTÍFICO Y LABORATORIO"/>
    <s v="99-MULTIPROVINCIAL"/>
    <s v="10-FONDO GENERAL"/>
    <s v="No Informado-"/>
    <s v="00-N/A"/>
    <s v="0000-NO APLICA"/>
    <s v="N"/>
    <n v="0"/>
    <n v="1200000"/>
    <n v="1000000"/>
    <n v="1000000"/>
  </r>
  <r>
    <x v="0"/>
    <x v="0"/>
    <x v="1"/>
    <x v="7"/>
    <s v="2.2.2.2-Maquinaria y equipo"/>
    <s v="2.2.2.2.4-Mobiliario y equipo"/>
    <s v="0202-MINISTERIO DE  INTERIOR Y POLICÍA"/>
    <s v="0001-MINISTERIO DE INTERIOR Y POLICIA"/>
    <s v="1-SERVICIOS  GENERALES"/>
    <s v="1.4-Justicia, orden público y seguridad"/>
    <s v="1.4.01-Servicios de seguridad interior"/>
    <s v="2.6-BIENES MUEBLES, INMUEBLES E INTANGIBLES"/>
    <s v="2.6.1-MOBILIARIO Y EQUIPO"/>
    <s v="99-MULTIPROVINCIAL"/>
    <s v="10-FONDO GENERAL"/>
    <s v="No Informado-"/>
    <s v="00-N/A"/>
    <s v="0000-NO APLICA"/>
    <s v="N"/>
    <n v="110811423"/>
    <n v="213173528.69999999"/>
    <n v="142462027.63999999"/>
    <n v="60453521.020000003"/>
  </r>
  <r>
    <x v="0"/>
    <x v="0"/>
    <x v="1"/>
    <x v="7"/>
    <s v="2.2.2.2-Maquinaria y equipo"/>
    <s v="2.2.2.2.4-Mobiliario y equipo"/>
    <s v="0202-MINISTERIO DE  INTERIOR Y POLICÍA"/>
    <s v="0001-MINISTERIO DE INTERIOR Y POLICIA"/>
    <s v="1-SERVICIOS  GENERALES"/>
    <s v="1.4-Justicia, orden público y seguridad"/>
    <s v="1.4.01-Servicios de seguridad interior"/>
    <s v="2.6-BIENES MUEBLES, INMUEBLES E INTANGIBLES"/>
    <s v="2.6.2-MOBILIARIO Y EQUIPO DE AUDIO, AUDIOVISUAL, RECREATIVO Y EDUCACIONAL"/>
    <s v="99-MULTIPROVINCIAL"/>
    <s v="10-FONDO GENERAL"/>
    <s v="No Informado-"/>
    <s v="00-N/A"/>
    <s v="0000-NO APLICA"/>
    <s v="N"/>
    <n v="26171964"/>
    <n v="96399250"/>
    <n v="71485878.680000007"/>
    <n v="67142720.560000002"/>
  </r>
  <r>
    <x v="0"/>
    <x v="0"/>
    <x v="1"/>
    <x v="7"/>
    <s v="2.2.2.2-Maquinaria y equipo"/>
    <s v="2.2.2.2.4-Mobiliario y equipo"/>
    <s v="0202-MINISTERIO DE  INTERIOR Y POLICÍA"/>
    <s v="0001-MINISTERIO DE INTERIOR Y POLICIA"/>
    <s v="1-SERVICIOS  GENERALES"/>
    <s v="1.4-Justicia, orden público y seguridad"/>
    <s v="1.4.01-Servicios de seguridad interior"/>
    <s v="2.6-BIENES MUEBLES, INMUEBLES E INTANGIBLES"/>
    <s v="2.6.3-EQUIPO E INSTRUMENTAL, CIENTÍFICO Y LABORATORIO"/>
    <s v="99-MULTIPROVINCIAL"/>
    <s v="10-FONDO GENERAL"/>
    <s v="No Informado-"/>
    <s v="00-N/A"/>
    <s v="0000-NO APLICA"/>
    <s v="N"/>
    <n v="0"/>
    <n v="500000"/>
    <n v="92320.1"/>
    <n v="92320.1"/>
  </r>
  <r>
    <x v="0"/>
    <x v="0"/>
    <x v="1"/>
    <x v="7"/>
    <s v="2.2.2.2-Maquinaria y equipo"/>
    <s v="2.2.2.2.4-Mobiliario y equipo"/>
    <s v="0202-MINISTERIO DE  INTERIOR Y POLICÍA"/>
    <s v="0002-DIRECCIÓN GENERAL DE MIGRACIÓN"/>
    <s v="1-SERVICIOS  GENERALES"/>
    <s v="1.4-Justicia, orden público y seguridad"/>
    <s v="1.4.05-Servicios de migraciones"/>
    <s v="2.6-BIENES MUEBLES, INMUEBLES E INTANGIBLES"/>
    <s v="2.6.1-MOBILIARIO Y EQUIPO"/>
    <s v="99-MULTIPROVINCIAL"/>
    <s v="10-FONDO GENERAL"/>
    <s v="No Informado-"/>
    <s v="00-N/A"/>
    <s v="0000-NO APLICA"/>
    <s v="N"/>
    <n v="0"/>
    <n v="23066014.800000001"/>
    <n v="379605.23"/>
    <n v="282757.5"/>
  </r>
  <r>
    <x v="0"/>
    <x v="0"/>
    <x v="1"/>
    <x v="7"/>
    <s v="2.2.2.2-Maquinaria y equipo"/>
    <s v="2.2.2.2.4-Mobiliario y equipo"/>
    <s v="0202-MINISTERIO DE  INTERIOR Y POLICÍA"/>
    <s v="0002-DIRECCIÓN GENERAL DE MIGRACIÓN"/>
    <s v="1-SERVICIOS  GENERALES"/>
    <s v="1.4-Justicia, orden público y seguridad"/>
    <s v="1.4.05-Servicios de migraciones"/>
    <s v="2.6-BIENES MUEBLES, INMUEBLES E INTANGIBLES"/>
    <s v="2.6.1-MOBILIARIO Y EQUIPO"/>
    <s v="99-MULTIPROVINCIAL"/>
    <s v="20-FONDOS CON DESTINO ESPECÍFICO"/>
    <s v="No Informado-"/>
    <s v="00-N/A"/>
    <s v="0000-NO APLICA"/>
    <s v="N"/>
    <n v="146707780"/>
    <n v="129746491.95"/>
    <n v="129266952.17"/>
    <n v="29673322.239999998"/>
  </r>
  <r>
    <x v="0"/>
    <x v="0"/>
    <x v="1"/>
    <x v="7"/>
    <s v="2.2.2.2-Maquinaria y equipo"/>
    <s v="2.2.2.2.4-Mobiliario y equipo"/>
    <s v="0202-MINISTERIO DE  INTERIOR Y POLICÍA"/>
    <s v="0002-DIRECCIÓN GENERAL DE MIGRACIÓN"/>
    <s v="1-SERVICIOS  GENERALES"/>
    <s v="1.4-Justicia, orden público y seguridad"/>
    <s v="1.4.05-Servicios de migraciones"/>
    <s v="2.6-BIENES MUEBLES, INMUEBLES E INTANGIBLES"/>
    <s v="2.6.2-MOBILIARIO Y EQUIPO DE AUDIO, AUDIOVISUAL, RECREATIVO Y EDUCACIONAL"/>
    <s v="99-MULTIPROVINCIAL"/>
    <s v="10-FONDO GENERAL"/>
    <s v="No Informado-"/>
    <s v="00-N/A"/>
    <s v="0000-NO APLICA"/>
    <s v="N"/>
    <n v="0"/>
    <n v="955000"/>
    <n v="780571.08"/>
    <n v="9999.99"/>
  </r>
  <r>
    <x v="0"/>
    <x v="0"/>
    <x v="1"/>
    <x v="7"/>
    <s v="2.2.2.2-Maquinaria y equipo"/>
    <s v="2.2.2.2.4-Mobiliario y equipo"/>
    <s v="0202-MINISTERIO DE  INTERIOR Y POLICÍA"/>
    <s v="0002-DIRECCIÓN GENERAL DE MIGRACIÓN"/>
    <s v="1-SERVICIOS  GENERALES"/>
    <s v="1.4-Justicia, orden público y seguridad"/>
    <s v="1.4.05-Servicios de migraciones"/>
    <s v="2.6-BIENES MUEBLES, INMUEBLES E INTANGIBLES"/>
    <s v="2.6.2-MOBILIARIO Y EQUIPO DE AUDIO, AUDIOVISUAL, RECREATIVO Y EDUCACIONAL"/>
    <s v="99-MULTIPROVINCIAL"/>
    <s v="20-FONDOS CON DESTINO ESPECÍFICO"/>
    <s v="No Informado-"/>
    <s v="00-N/A"/>
    <s v="0000-NO APLICA"/>
    <s v="N"/>
    <n v="1202800"/>
    <n v="14729390"/>
    <n v="14614444.439999999"/>
    <n v="4405839.34"/>
  </r>
  <r>
    <x v="0"/>
    <x v="0"/>
    <x v="1"/>
    <x v="7"/>
    <s v="2.2.2.2-Maquinaria y equipo"/>
    <s v="2.2.2.2.4-Mobiliario y equipo"/>
    <s v="0202-MINISTERIO DE  INTERIOR Y POLICÍA"/>
    <s v="0002-DIRECCIÓN GENERAL DE MIGRACIÓN"/>
    <s v="1-SERVICIOS  GENERALES"/>
    <s v="1.4-Justicia, orden público y seguridad"/>
    <s v="1.4.05-Servicios de migraciones"/>
    <s v="2.6-BIENES MUEBLES, INMUEBLES E INTANGIBLES"/>
    <s v="2.6.3-EQUIPO E INSTRUMENTAL, CIENTÍFICO Y LABORATORIO"/>
    <s v="99-MULTIPROVINCIAL"/>
    <s v="20-FONDOS CON DESTINO ESPECÍFICO"/>
    <s v="No Informado-"/>
    <s v="00-N/A"/>
    <s v="0000-NO APLICA"/>
    <s v="N"/>
    <n v="43000"/>
    <n v="43000"/>
    <n v="0"/>
    <n v="0"/>
  </r>
  <r>
    <x v="0"/>
    <x v="0"/>
    <x v="1"/>
    <x v="7"/>
    <s v="2.2.2.2-Maquinaria y equipo"/>
    <s v="2.2.2.2.4-Mobiliario y equipo"/>
    <s v="0202-MINISTERIO DE  INTERIOR Y POLICÍA"/>
    <s v="0002-DIRECCIÓN GENERAL DE MIGRACIÓN"/>
    <s v="4-SERVICIOS SOCIALES"/>
    <s v="4.4-Educación"/>
    <s v="4.4.04-Educación superior"/>
    <s v="2.6-BIENES MUEBLES, INMUEBLES E INTANGIBLES"/>
    <s v="2.6.1-MOBILIARIO Y EQUIPO"/>
    <s v="99-MULTIPROVINCIAL"/>
    <s v="10-FONDO GENERAL"/>
    <s v="No Informado-"/>
    <s v="00-N/A"/>
    <s v="0000-NO APLICA"/>
    <s v="N"/>
    <n v="4026628"/>
    <n v="3652287"/>
    <n v="862913.05"/>
    <n v="862913.05"/>
  </r>
  <r>
    <x v="0"/>
    <x v="0"/>
    <x v="1"/>
    <x v="7"/>
    <s v="2.2.2.2-Maquinaria y equipo"/>
    <s v="2.2.2.2.4-Mobiliario y equipo"/>
    <s v="0202-MINISTERIO DE  INTERIOR Y POLICÍA"/>
    <s v="0002-DIRECCIÓN GENERAL DE MIGRACIÓN"/>
    <s v="4-SERVICIOS SOCIALES"/>
    <s v="4.4-Educación"/>
    <s v="4.4.04-Educación superior"/>
    <s v="2.6-BIENES MUEBLES, INMUEBLES E INTANGIBLES"/>
    <s v="2.6.2-MOBILIARIO Y EQUIPO DE AUDIO, AUDIOVISUAL, RECREATIVO Y EDUCACIONAL"/>
    <s v="99-MULTIPROVINCIAL"/>
    <s v="10-FONDO GENERAL"/>
    <s v="No Informado-"/>
    <s v="00-N/A"/>
    <s v="0000-NO APLICA"/>
    <s v="N"/>
    <n v="200000"/>
    <n v="406080"/>
    <n v="399679.27"/>
    <n v="399679.27"/>
  </r>
  <r>
    <x v="0"/>
    <x v="0"/>
    <x v="1"/>
    <x v="7"/>
    <s v="2.2.2.2-Maquinaria y equipo"/>
    <s v="2.2.2.2.4-Mobiliario y equipo"/>
    <s v="0202-MINISTERIO DE  INTERIOR Y POLICÍA"/>
    <s v="0003-INSTITUTO NACIONAL DE MIGRACION"/>
    <s v="1-SERVICIOS  GENERALES"/>
    <s v="1.4-Justicia, orden público y seguridad"/>
    <s v="1.4.05-Servicios de migraciones"/>
    <s v="2.6-BIENES MUEBLES, INMUEBLES E INTANGIBLES"/>
    <s v="2.6.1-MOBILIARIO Y EQUIPO"/>
    <s v="99-MULTIPROVINCIAL"/>
    <s v="10-FONDO GENERAL"/>
    <s v="No Informado-"/>
    <s v="00-N/A"/>
    <s v="0000-NO APLICA"/>
    <s v="N"/>
    <n v="150000"/>
    <n v="378745.59999999998"/>
    <n v="373924.21"/>
    <n v="373924.2"/>
  </r>
  <r>
    <x v="0"/>
    <x v="0"/>
    <x v="1"/>
    <x v="7"/>
    <s v="2.2.2.2-Maquinaria y equipo"/>
    <s v="2.2.2.2.4-Mobiliario y equipo"/>
    <s v="0202-MINISTERIO DE  INTERIOR Y POLICÍA"/>
    <s v="0003-INSTITUTO NACIONAL DE MIGRACION"/>
    <s v="1-SERVICIOS  GENERALES"/>
    <s v="1.4-Justicia, orden público y seguridad"/>
    <s v="1.4.05-Servicios de migraciones"/>
    <s v="2.6-BIENES MUEBLES, INMUEBLES E INTANGIBLES"/>
    <s v="2.6.2-MOBILIARIO Y EQUIPO DE AUDIO, AUDIOVISUAL, RECREATIVO Y EDUCACIONAL"/>
    <s v="99-MULTIPROVINCIAL"/>
    <s v="10-FONDO GENERAL"/>
    <s v="No Informado-"/>
    <s v="00-N/A"/>
    <s v="0000-NO APLICA"/>
    <s v="N"/>
    <n v="101300"/>
    <n v="100699.99"/>
    <n v="99865.76"/>
    <n v="99865.76"/>
  </r>
  <r>
    <x v="0"/>
    <x v="0"/>
    <x v="1"/>
    <x v="7"/>
    <s v="2.2.2.2-Maquinaria y equipo"/>
    <s v="2.2.2.2.4-Mobiliario y equipo"/>
    <s v="0202-MINISTERIO DE  INTERIOR Y POLICÍA"/>
    <s v="0003-INSTITUTO NACIONAL DE MIGRACION"/>
    <s v="1-SERVICIOS  GENERALES"/>
    <s v="1.4-Justicia, orden público y seguridad"/>
    <s v="1.4.05-Servicios de migraciones"/>
    <s v="2.6-BIENES MUEBLES, INMUEBLES E INTANGIBLES"/>
    <s v="2.6.3-EQUIPO E INSTRUMENTAL, CIENTÍFICO Y LABORATORIO"/>
    <s v="99-MULTIPROVINCIAL"/>
    <s v="10-FONDO GENERAL"/>
    <s v="No Informado-"/>
    <s v="00-N/A"/>
    <s v="0000-NO APLICA"/>
    <s v="N"/>
    <n v="0"/>
    <n v="2600.0100000000002"/>
    <n v="2600.0100000000002"/>
    <n v="2600.0100000000002"/>
  </r>
  <r>
    <x v="0"/>
    <x v="0"/>
    <x v="1"/>
    <x v="7"/>
    <s v="2.2.2.2-Maquinaria y equipo"/>
    <s v="2.2.2.2.4-Mobiliario y equipo"/>
    <s v="0202-MINISTERIO DE  INTERIOR Y POLICÍA"/>
    <s v="0004-DIRECCION CENTRAL  DE  POLICIA DE TURISMO"/>
    <s v="1-SERVICIOS  GENERALES"/>
    <s v="1.4-Justicia, orden público y seguridad"/>
    <s v="1.4.01-Servicios de seguridad interior"/>
    <s v="2.6-BIENES MUEBLES, INMUEBLES E INTANGIBLES"/>
    <s v="2.6.1-MOBILIARIO Y EQUIPO"/>
    <s v="99-MULTIPROVINCIAL"/>
    <s v="10-FONDO GENERAL"/>
    <s v="No Informado-"/>
    <s v="00-N/A"/>
    <s v="0000-NO APLICA"/>
    <s v="N"/>
    <n v="4900000"/>
    <n v="11493476.4"/>
    <n v="9433839.9100000001"/>
    <n v="2957701.31"/>
  </r>
  <r>
    <x v="0"/>
    <x v="0"/>
    <x v="1"/>
    <x v="7"/>
    <s v="2.2.2.2-Maquinaria y equipo"/>
    <s v="2.2.2.2.4-Mobiliario y equipo"/>
    <s v="0202-MINISTERIO DE  INTERIOR Y POLICÍA"/>
    <s v="0004-DIRECCION CENTRAL  DE  POLICIA DE TURISMO"/>
    <s v="1-SERVICIOS  GENERALES"/>
    <s v="1.4-Justicia, orden público y seguridad"/>
    <s v="1.4.01-Servicios de seguridad interior"/>
    <s v="2.6-BIENES MUEBLES, INMUEBLES E INTANGIBLES"/>
    <s v="2.6.2-MOBILIARIO Y EQUIPO DE AUDIO, AUDIOVISUAL, RECREATIVO Y EDUCACIONAL"/>
    <s v="99-MULTIPROVINCIAL"/>
    <s v="10-FONDO GENERAL"/>
    <s v="No Informado-"/>
    <s v="00-N/A"/>
    <s v="0000-NO APLICA"/>
    <s v="N"/>
    <n v="425000"/>
    <n v="2314000"/>
    <n v="199346.84"/>
    <n v="0"/>
  </r>
  <r>
    <x v="0"/>
    <x v="0"/>
    <x v="1"/>
    <x v="7"/>
    <s v="2.2.2.2-Maquinaria y equipo"/>
    <s v="2.2.2.2.4-Mobiliario y equipo"/>
    <s v="0202-MINISTERIO DE  INTERIOR Y POLICÍA"/>
    <s v="0004-DIRECCION CENTRAL  DE  POLICIA DE TURISMO"/>
    <s v="1-SERVICIOS  GENERALES"/>
    <s v="1.4-Justicia, orden público y seguridad"/>
    <s v="1.4.02-Servicios de protección contra incendios"/>
    <s v="2.6-BIENES MUEBLES, INMUEBLES E INTANGIBLES"/>
    <s v="2.6.1-MOBILIARIO Y EQUIPO"/>
    <s v="01-DISTRITO NACIONAL"/>
    <s v="10-FONDO GENERAL"/>
    <s v="No Informado-"/>
    <s v="00-N/A"/>
    <s v="0000-NO APLICA"/>
    <s v="N"/>
    <n v="1780000"/>
    <n v="1780000"/>
    <n v="571474.22"/>
    <n v="571474.22"/>
  </r>
  <r>
    <x v="0"/>
    <x v="0"/>
    <x v="1"/>
    <x v="7"/>
    <s v="2.2.2.2-Maquinaria y equipo"/>
    <s v="2.2.2.2.4-Mobiliario y equipo"/>
    <s v="0202-MINISTERIO DE  INTERIOR Y POLICÍA"/>
    <s v="0005-CUERPO DE BOMBEROS SANTO DOMINGO NORTE"/>
    <s v="1-SERVICIOS  GENERALES"/>
    <s v="1.4-Justicia, orden público y seguridad"/>
    <s v="1.4.02-Servicios de protección contra incendios"/>
    <s v="2.6-BIENES MUEBLES, INMUEBLES E INTANGIBLES"/>
    <s v="2.6.1-MOBILIARIO Y EQUIPO"/>
    <s v="01-DISTRITO NACIONAL"/>
    <s v="10-FONDO GENERAL"/>
    <s v="No Informado-"/>
    <s v="00-N/A"/>
    <s v="0000-NO APLICA"/>
    <s v="N"/>
    <n v="100000"/>
    <n v="250000"/>
    <n v="90981.13"/>
    <n v="90981.13"/>
  </r>
  <r>
    <x v="0"/>
    <x v="0"/>
    <x v="1"/>
    <x v="7"/>
    <s v="2.2.2.2-Maquinaria y equipo"/>
    <s v="2.2.2.2.4-Mobiliario y equipo"/>
    <s v="0202-MINISTERIO DE  INTERIOR Y POLICÍA"/>
    <s v="0005-CUERPO DE BOMBEROS SANTO DOMINGO NORTE"/>
    <s v="2-SERVICIOS ECONÓMICOS"/>
    <s v="2.6-Transporte"/>
    <s v="2.6.01-Transporte por carretera"/>
    <s v="2.6-BIENES MUEBLES, INMUEBLES E INTANGIBLES"/>
    <s v="2.6.1-MOBILIARIO Y EQUIPO"/>
    <s v="99-MULTIPROVINCIAL"/>
    <s v="10-FONDO GENERAL"/>
    <s v="No Informado-"/>
    <s v="00-N/A"/>
    <s v="0000-NO APLICA"/>
    <s v="N"/>
    <n v="2350000"/>
    <n v="3136102"/>
    <n v="1571155.88"/>
    <n v="1571155.88"/>
  </r>
  <r>
    <x v="0"/>
    <x v="0"/>
    <x v="1"/>
    <x v="7"/>
    <s v="2.2.2.2-Maquinaria y equipo"/>
    <s v="2.2.2.2.4-Mobiliario y equipo"/>
    <s v="0202-MINISTERIO DE  INTERIOR Y POLICÍA"/>
    <s v="0005-CUERPO DE BOMBEROS SANTO DOMINGO NORTE"/>
    <s v="2-SERVICIOS ECONÓMICOS"/>
    <s v="2.6-Transporte"/>
    <s v="2.6.01-Transporte por carretera"/>
    <s v="2.6-BIENES MUEBLES, INMUEBLES E INTANGIBLES"/>
    <s v="2.6.2-MOBILIARIO Y EQUIPO DE AUDIO, AUDIOVISUAL, RECREATIVO Y EDUCACIONAL"/>
    <s v="99-MULTIPROVINCIAL"/>
    <s v="10-FONDO GENERAL"/>
    <s v="No Informado-"/>
    <s v="00-N/A"/>
    <s v="0000-NO APLICA"/>
    <s v="N"/>
    <n v="300000"/>
    <n v="0"/>
    <n v="0"/>
    <n v="0"/>
  </r>
  <r>
    <x v="0"/>
    <x v="0"/>
    <x v="1"/>
    <x v="7"/>
    <s v="2.2.2.2-Maquinaria y equipo"/>
    <s v="2.2.2.2.4-Mobiliario y equipo"/>
    <s v="0202-MINISTERIO DE  INTERIOR Y POLICÍA"/>
    <s v="0006-CUERPO DE BOMBEROS SANTO DOMINGO ESTE"/>
    <s v="1-SERVICIOS  GENERALES"/>
    <s v="1.4-Justicia, orden público y seguridad"/>
    <s v="1.4.02-Servicios de protección contra incendios"/>
    <s v="2.6-BIENES MUEBLES, INMUEBLES E INTANGIBLES"/>
    <s v="2.6.1-MOBILIARIO Y EQUIPO"/>
    <s v="01-DISTRITO NACIONAL"/>
    <s v="10-FONDO GENERAL"/>
    <s v="No Informado-"/>
    <s v="00-N/A"/>
    <s v="0000-NO APLICA"/>
    <s v="N"/>
    <n v="500000"/>
    <n v="350000"/>
    <n v="219349.86"/>
    <n v="141489.03"/>
  </r>
  <r>
    <x v="0"/>
    <x v="0"/>
    <x v="1"/>
    <x v="7"/>
    <s v="2.2.2.2-Maquinaria y equipo"/>
    <s v="2.2.2.2.4-Mobiliario y equipo"/>
    <s v="0202-MINISTERIO DE  INTERIOR Y POLICÍA"/>
    <s v="0007-CUERPO DE BOMBEROS DE SANTO DOMINGO DE BOCA CHICA"/>
    <s v="1-SERVICIOS  GENERALES"/>
    <s v="1.4-Justicia, orden público y seguridad"/>
    <s v="1.4.02-Servicios de protección contra incendios"/>
    <s v="2.6-BIENES MUEBLES, INMUEBLES E INTANGIBLES"/>
    <s v="2.6.1-MOBILIARIO Y EQUIPO"/>
    <s v="01-DISTRITO NACIONAL"/>
    <s v="10-FONDO GENERAL"/>
    <s v="No Informado-"/>
    <s v="00-N/A"/>
    <s v="0000-NO APLICA"/>
    <s v="N"/>
    <n v="187325"/>
    <n v="280553.56"/>
    <n v="271198.55"/>
    <n v="271198.55"/>
  </r>
  <r>
    <x v="0"/>
    <x v="0"/>
    <x v="1"/>
    <x v="7"/>
    <s v="2.2.2.2-Maquinaria y equipo"/>
    <s v="2.2.2.2.4-Mobiliario y equipo"/>
    <s v="0202-MINISTERIO DE  INTERIOR Y POLICÍA"/>
    <s v="0007-CUERPO DE BOMBEROS DE SANTO DOMINGO DE BOCA CHICA"/>
    <s v="1-SERVICIOS  GENERALES"/>
    <s v="1.4-Justicia, orden público y seguridad"/>
    <s v="1.4.02-Servicios de protección contra incendios"/>
    <s v="2.6-BIENES MUEBLES, INMUEBLES E INTANGIBLES"/>
    <s v="2.6.2-MOBILIARIO Y EQUIPO DE AUDIO, AUDIOVISUAL, RECREATIVO Y EDUCACIONAL"/>
    <s v="01-DISTRITO NACIONAL"/>
    <s v="10-FONDO GENERAL"/>
    <s v="No Informado-"/>
    <s v="00-N/A"/>
    <s v="0000-NO APLICA"/>
    <s v="N"/>
    <n v="55000"/>
    <n v="82950.8"/>
    <n v="77950.8"/>
    <n v="77950.8"/>
  </r>
  <r>
    <x v="0"/>
    <x v="0"/>
    <x v="1"/>
    <x v="7"/>
    <s v="2.2.2.2-Maquinaria y equipo"/>
    <s v="2.2.2.2.4-Mobiliario y equipo"/>
    <s v="0202-MINISTERIO DE  INTERIOR Y POLICÍA"/>
    <s v="0007-CUERPO DE BOMBEROS DE SANTO DOMINGO DE BOCA CHICA"/>
    <s v="4-SERVICIOS SOCIALES"/>
    <s v="4.5-Protección social"/>
    <s v="4.5.01-Edad avanzada, pensiones (por edad o incapacidad)"/>
    <s v="2.6-BIENES MUEBLES, INMUEBLES E INTANGIBLES"/>
    <s v="2.6.1-MOBILIARIO Y EQUIPO"/>
    <s v="99-MULTIPROVINCIAL"/>
    <s v="10-FONDO GENERAL"/>
    <s v="No Informado-"/>
    <s v="00-N/A"/>
    <s v="0000-NO APLICA"/>
    <s v="N"/>
    <n v="900000"/>
    <n v="650000"/>
    <n v="415186.27"/>
    <n v="348656.27"/>
  </r>
  <r>
    <x v="0"/>
    <x v="0"/>
    <x v="1"/>
    <x v="7"/>
    <s v="2.2.2.2-Maquinaria y equipo"/>
    <s v="2.2.2.2.4-Mobiliario y equipo"/>
    <s v="0202-MINISTERIO DE  INTERIOR Y POLICÍA"/>
    <s v="0008-CUERPO DE BOMBEROS DE SANTO DOMINGO DE LOS ALCARRIZOS"/>
    <s v="1-SERVICIOS  GENERALES"/>
    <s v="1.4-Justicia, orden público y seguridad"/>
    <s v="1.4.02-Servicios de protección contra incendios"/>
    <s v="2.6-BIENES MUEBLES, INMUEBLES E INTANGIBLES"/>
    <s v="2.6.1-MOBILIARIO Y EQUIPO"/>
    <s v="01-DISTRITO NACIONAL"/>
    <s v="10-FONDO GENERAL"/>
    <s v="No Informado-"/>
    <s v="00-N/A"/>
    <s v="0000-NO APLICA"/>
    <s v="N"/>
    <n v="65000"/>
    <n v="90000"/>
    <n v="87597.3"/>
    <n v="87597.3"/>
  </r>
  <r>
    <x v="0"/>
    <x v="0"/>
    <x v="1"/>
    <x v="7"/>
    <s v="2.2.2.2-Maquinaria y equipo"/>
    <s v="2.2.2.2.4-Mobiliario y equipo"/>
    <s v="0202-MINISTERIO DE  INTERIOR Y POLICÍA"/>
    <s v="0008-CUERPO DE BOMBEROS DE SANTO DOMINGO DE LOS ALCARRIZOS"/>
    <s v="4-SERVICIOS SOCIALES"/>
    <s v="4.2-Salud"/>
    <s v="4.2.02-Servicios hospitalarios"/>
    <s v="2.6-BIENES MUEBLES, INMUEBLES E INTANGIBLES"/>
    <s v="2.6.1-MOBILIARIO Y EQUIPO"/>
    <s v="99-MULTIPROVINCIAL"/>
    <s v="10-FONDO GENERAL"/>
    <s v="No Informado-"/>
    <s v="00-N/A"/>
    <s v="0000-NO APLICA"/>
    <s v="N"/>
    <n v="1400000"/>
    <n v="17953.7"/>
    <n v="17953.7"/>
    <n v="17953.7"/>
  </r>
  <r>
    <x v="0"/>
    <x v="0"/>
    <x v="1"/>
    <x v="7"/>
    <s v="2.2.2.2-Maquinaria y equipo"/>
    <s v="2.2.2.2.4-Mobiliario y equipo"/>
    <s v="0202-MINISTERIO DE  INTERIOR Y POLICÍA"/>
    <s v="0008-CUERPO DE BOMBEROS DE SANTO DOMINGO DE LOS ALCARRIZOS"/>
    <s v="4-SERVICIOS SOCIALES"/>
    <s v="4.2-Salud"/>
    <s v="4.2.02-Servicios hospitalarios"/>
    <s v="2.6-BIENES MUEBLES, INMUEBLES E INTANGIBLES"/>
    <s v="2.6.1-MOBILIARIO Y EQUIPO"/>
    <s v="99-MULTIPROVINCIAL"/>
    <s v="20-FONDOS CON DESTINO ESPECÍFICO"/>
    <s v="No Informado-"/>
    <s v="00-N/A"/>
    <s v="0000-NO APLICA"/>
    <s v="N"/>
    <n v="0"/>
    <n v="2300000"/>
    <n v="0"/>
    <n v="0"/>
  </r>
  <r>
    <x v="0"/>
    <x v="0"/>
    <x v="1"/>
    <x v="7"/>
    <s v="2.2.2.2-Maquinaria y equipo"/>
    <s v="2.2.2.2.4-Mobiliario y equipo"/>
    <s v="0202-MINISTERIO DE  INTERIOR Y POLICÍA"/>
    <s v="0008-CUERPO DE BOMBEROS DE SANTO DOMINGO DE LOS ALCARRIZOS"/>
    <s v="4-SERVICIOS SOCIALES"/>
    <s v="4.2-Salud"/>
    <s v="4.2.02-Servicios hospitalarios"/>
    <s v="2.6-BIENES MUEBLES, INMUEBLES E INTANGIBLES"/>
    <s v="2.6.3-EQUIPO E INSTRUMENTAL, CIENTÍFICO Y LABORATORIO"/>
    <s v="99-MULTIPROVINCIAL"/>
    <s v="10-FONDO GENERAL"/>
    <s v="No Informado-"/>
    <s v="00-N/A"/>
    <s v="0000-NO APLICA"/>
    <s v="N"/>
    <n v="1900000"/>
    <n v="0"/>
    <n v="0"/>
    <n v="0"/>
  </r>
  <r>
    <x v="0"/>
    <x v="0"/>
    <x v="1"/>
    <x v="7"/>
    <s v="2.2.2.2-Maquinaria y equipo"/>
    <s v="2.2.2.2.4-Mobiliario y equipo"/>
    <s v="0202-MINISTERIO DE  INTERIOR Y POLICÍA"/>
    <s v="0008-CUERPO DE BOMBEROS DE SANTO DOMINGO DE LOS ALCARRIZOS"/>
    <s v="4-SERVICIOS SOCIALES"/>
    <s v="4.2-Salud"/>
    <s v="4.2.02-Servicios hospitalarios"/>
    <s v="2.6-BIENES MUEBLES, INMUEBLES E INTANGIBLES"/>
    <s v="2.6.3-EQUIPO E INSTRUMENTAL, CIENTÍFICO Y LABORATORIO"/>
    <s v="99-MULTIPROVINCIAL"/>
    <s v="20-FONDOS CON DESTINO ESPECÍFICO"/>
    <s v="No Informado-"/>
    <s v="00-N/A"/>
    <s v="0000-NO APLICA"/>
    <s v="N"/>
    <n v="0"/>
    <n v="500000"/>
    <n v="0"/>
    <n v="0"/>
  </r>
  <r>
    <x v="0"/>
    <x v="0"/>
    <x v="1"/>
    <x v="7"/>
    <s v="2.2.2.2-Maquinaria y equipo"/>
    <s v="2.2.2.2.4-Mobiliario y equipo"/>
    <s v="0202-MINISTERIO DE  INTERIOR Y POLICÍA"/>
    <s v="0009-COMITÉ DE RETIRO DE LA POLICIA NACIONAL"/>
    <s v="4-SERVICIOS SOCIALES"/>
    <s v="4.5-Protección social"/>
    <s v="4.5.01-Edad avanzada, pensiones (por edad o incapacidad)"/>
    <s v="2.6-BIENES MUEBLES, INMUEBLES E INTANGIBLES"/>
    <s v="2.6.1-MOBILIARIO Y EQUIPO"/>
    <s v="99-MULTIPROVINCIAL"/>
    <s v="10-FONDO GENERAL"/>
    <s v="No Informado-"/>
    <s v="00-N/A"/>
    <s v="0000-NO APLICA"/>
    <s v="N"/>
    <n v="400000"/>
    <n v="400000"/>
    <n v="396836.02"/>
    <n v="396836.02"/>
  </r>
  <r>
    <x v="0"/>
    <x v="0"/>
    <x v="1"/>
    <x v="7"/>
    <s v="2.2.2.2-Maquinaria y equipo"/>
    <s v="2.2.2.2.4-Mobiliario y equipo"/>
    <s v="0202-MINISTERIO DE  INTERIOR Y POLICÍA"/>
    <s v="0010-CUERPO DE BOMBEROS DE SANTO DOMINGO OESTE"/>
    <s v="1-SERVICIOS  GENERALES"/>
    <s v="1.4-Justicia, orden público y seguridad"/>
    <s v="1.4.02-Servicios de protección contra incendios"/>
    <s v="2.6-BIENES MUEBLES, INMUEBLES E INTANGIBLES"/>
    <s v="2.6.1-MOBILIARIO Y EQUIPO"/>
    <s v="01-DISTRITO NACIONAL"/>
    <s v="10-FONDO GENERAL"/>
    <s v="No Informado-"/>
    <s v="00-N/A"/>
    <s v="0000-NO APLICA"/>
    <s v="N"/>
    <n v="400000"/>
    <n v="357150"/>
    <n v="230752.57"/>
    <n v="230752.57"/>
  </r>
  <r>
    <x v="0"/>
    <x v="0"/>
    <x v="1"/>
    <x v="7"/>
    <s v="2.2.2.2-Maquinaria y equipo"/>
    <s v="2.2.2.2.4-Mobiliario y equipo"/>
    <s v="0202-MINISTERIO DE  INTERIOR Y POLICÍA"/>
    <s v="0010-CUERPO DE BOMBEROS DE SANTO DOMINGO OESTE"/>
    <s v="1-SERVICIOS  GENERALES"/>
    <s v="1.4-Justicia, orden público y seguridad"/>
    <s v="1.4.02-Servicios de protección contra incendios"/>
    <s v="2.6-BIENES MUEBLES, INMUEBLES E INTANGIBLES"/>
    <s v="2.6.2-MOBILIARIO Y EQUIPO DE AUDIO, AUDIOVISUAL, RECREATIVO Y EDUCACIONAL"/>
    <s v="01-DISTRITO NACIONAL"/>
    <s v="10-FONDO GENERAL"/>
    <s v="No Informado-"/>
    <s v="00-N/A"/>
    <s v="0000-NO APLICA"/>
    <s v="N"/>
    <n v="1458"/>
    <n v="458"/>
    <n v="0"/>
    <n v="0"/>
  </r>
  <r>
    <x v="0"/>
    <x v="0"/>
    <x v="1"/>
    <x v="7"/>
    <s v="2.2.2.2-Maquinaria y equipo"/>
    <s v="2.2.2.2.4-Mobiliario y equipo"/>
    <s v="0203-MINISTERIO DE DEFENSA"/>
    <s v="0001-ARMADA DE LA REPUBLICA DOMINICANA"/>
    <s v="1-SERVICIOS  GENERALES"/>
    <s v="1.3-Defensa nacional"/>
    <s v="1.3.01-Defensa militar"/>
    <s v="2.6-BIENES MUEBLES, INMUEBLES E INTANGIBLES"/>
    <s v="2.6.1-MOBILIARIO Y EQUIPO"/>
    <s v="99-MULTIPROVINCIAL"/>
    <s v="10-FONDO GENERAL"/>
    <s v="No Informado-"/>
    <s v="00-N/A"/>
    <s v="0000-NO APLICA"/>
    <s v="N"/>
    <n v="66830043"/>
    <n v="106742406"/>
    <n v="67440874.870000005"/>
    <n v="66695637.280000001"/>
  </r>
  <r>
    <x v="0"/>
    <x v="0"/>
    <x v="1"/>
    <x v="7"/>
    <s v="2.2.2.2-Maquinaria y equipo"/>
    <s v="2.2.2.2.4-Mobiliario y equipo"/>
    <s v="0203-MINISTERIO DE DEFENSA"/>
    <s v="0001-ARMADA DE LA REPUBLICA DOMINICANA"/>
    <s v="1-SERVICIOS  GENERALES"/>
    <s v="1.3-Defensa nacional"/>
    <s v="1.3.01-Defensa militar"/>
    <s v="2.6-BIENES MUEBLES, INMUEBLES E INTANGIBLES"/>
    <s v="2.6.1-MOBILIARIO Y EQUIPO"/>
    <s v="99-MULTIPROVINCIAL"/>
    <s v="20-FONDOS CON DESTINO ESPECÍFICO"/>
    <s v="No Informado-"/>
    <s v="00-N/A"/>
    <s v="0000-NO APLICA"/>
    <s v="N"/>
    <n v="0"/>
    <n v="1901368.64"/>
    <n v="1404167.3"/>
    <n v="1323677.8999999999"/>
  </r>
  <r>
    <x v="0"/>
    <x v="0"/>
    <x v="1"/>
    <x v="7"/>
    <s v="2.2.2.2-Maquinaria y equipo"/>
    <s v="2.2.2.2.4-Mobiliario y equipo"/>
    <s v="0203-MINISTERIO DE DEFENSA"/>
    <s v="0001-ARMADA DE LA REPUBLICA DOMINICANA"/>
    <s v="1-SERVICIOS  GENERALES"/>
    <s v="1.3-Defensa nacional"/>
    <s v="1.3.01-Defensa militar"/>
    <s v="2.6-BIENES MUEBLES, INMUEBLES E INTANGIBLES"/>
    <s v="2.6.2-MOBILIARIO Y EQUIPO DE AUDIO, AUDIOVISUAL, RECREATIVO Y EDUCACIONAL"/>
    <s v="99-MULTIPROVINCIAL"/>
    <s v="10-FONDO GENERAL"/>
    <s v="No Informado-"/>
    <s v="00-N/A"/>
    <s v="0000-NO APLICA"/>
    <s v="N"/>
    <n v="10493052"/>
    <n v="9713602"/>
    <n v="8043019.0199999996"/>
    <n v="8037018.5300000003"/>
  </r>
  <r>
    <x v="0"/>
    <x v="0"/>
    <x v="1"/>
    <x v="7"/>
    <s v="2.2.2.2-Maquinaria y equipo"/>
    <s v="2.2.2.2.4-Mobiliario y equipo"/>
    <s v="0203-MINISTERIO DE DEFENSA"/>
    <s v="0001-ARMADA DE LA REPUBLICA DOMINICANA"/>
    <s v="1-SERVICIOS  GENERALES"/>
    <s v="1.3-Defensa nacional"/>
    <s v="1.3.01-Defensa militar"/>
    <s v="2.6-BIENES MUEBLES, INMUEBLES E INTANGIBLES"/>
    <s v="2.6.2-MOBILIARIO Y EQUIPO DE AUDIO, AUDIOVISUAL, RECREATIVO Y EDUCACIONAL"/>
    <s v="99-MULTIPROVINCIAL"/>
    <s v="20-FONDOS CON DESTINO ESPECÍFICO"/>
    <s v="No Informado-"/>
    <s v="00-N/A"/>
    <s v="0000-NO APLICA"/>
    <s v="N"/>
    <n v="0"/>
    <n v="868847.37"/>
    <n v="772402.41"/>
    <n v="772402.41"/>
  </r>
  <r>
    <x v="0"/>
    <x v="0"/>
    <x v="1"/>
    <x v="7"/>
    <s v="2.2.2.2-Maquinaria y equipo"/>
    <s v="2.2.2.2.4-Mobiliario y equipo"/>
    <s v="0203-MINISTERIO DE DEFENSA"/>
    <s v="0001-ARMADA DE LA REPUBLICA DOMINICANA"/>
    <s v="1-SERVICIOS  GENERALES"/>
    <s v="1.3-Defensa nacional"/>
    <s v="1.3.01-Defensa militar"/>
    <s v="2.6-BIENES MUEBLES, INMUEBLES E INTANGIBLES"/>
    <s v="2.6.3-EQUIPO E INSTRUMENTAL, CIENTÍFICO Y LABORATORIO"/>
    <s v="99-MULTIPROVINCIAL"/>
    <s v="10-FONDO GENERAL"/>
    <s v="No Informado-"/>
    <s v="00-N/A"/>
    <s v="0000-NO APLICA"/>
    <s v="N"/>
    <n v="9600000"/>
    <n v="8535000"/>
    <n v="7411741.2999999998"/>
    <n v="7307960.2999999998"/>
  </r>
  <r>
    <x v="0"/>
    <x v="0"/>
    <x v="1"/>
    <x v="7"/>
    <s v="2.2.2.2-Maquinaria y equipo"/>
    <s v="2.2.2.2.4-Mobiliario y equipo"/>
    <s v="0203-MINISTERIO DE DEFENSA"/>
    <s v="0002-DIRECCION GENERAL DE DRAGAS, PRESAS Y BALIZAMIENTO, M.G"/>
    <s v="1-SERVICIOS  GENERALES"/>
    <s v="1.3-Defensa nacional"/>
    <s v="1.3.01-Defensa militar"/>
    <s v="2.6-BIENES MUEBLES, INMUEBLES E INTANGIBLES"/>
    <s v="2.6.1-MOBILIARIO Y EQUIPO"/>
    <s v="99-MULTIPROVINCIAL"/>
    <s v="10-FONDO GENERAL"/>
    <s v="No Informado-"/>
    <s v="00-N/A"/>
    <s v="0000-NO APLICA"/>
    <s v="N"/>
    <n v="971000"/>
    <n v="1053116"/>
    <n v="606294.97"/>
    <n v="606294.97"/>
  </r>
  <r>
    <x v="0"/>
    <x v="0"/>
    <x v="1"/>
    <x v="7"/>
    <s v="2.2.2.2-Maquinaria y equipo"/>
    <s v="2.2.2.2.4-Mobiliario y equipo"/>
    <s v="0203-MINISTERIO DE DEFENSA"/>
    <s v="0002-DIRECCION GENERAL DE DRAGAS, PRESAS Y BALIZAMIENTO, M.G"/>
    <s v="1-SERVICIOS  GENERALES"/>
    <s v="1.3-Defensa nacional"/>
    <s v="1.3.01-Defensa militar"/>
    <s v="2.6-BIENES MUEBLES, INMUEBLES E INTANGIBLES"/>
    <s v="2.6.2-MOBILIARIO Y EQUIPO DE AUDIO, AUDIOVISUAL, RECREATIVO Y EDUCACIONAL"/>
    <s v="99-MULTIPROVINCIAL"/>
    <s v="10-FONDO GENERAL"/>
    <s v="No Informado-"/>
    <s v="00-N/A"/>
    <s v="0000-NO APLICA"/>
    <s v="N"/>
    <n v="60000"/>
    <n v="60000"/>
    <n v="39996.1"/>
    <n v="39996.1"/>
  </r>
  <r>
    <x v="0"/>
    <x v="0"/>
    <x v="1"/>
    <x v="7"/>
    <s v="2.2.2.2-Maquinaria y equipo"/>
    <s v="2.2.2.2.4-Mobiliario y equipo"/>
    <s v="0203-MINISTERIO DE DEFENSA"/>
    <s v="0002-DIRECCION GENERAL DE DRAGAS, PRESAS Y BALIZAMIENTO, M.G"/>
    <s v="1-SERVICIOS  GENERALES"/>
    <s v="1.3-Defensa nacional"/>
    <s v="1.3.01-Defensa militar"/>
    <s v="2.6-BIENES MUEBLES, INMUEBLES E INTANGIBLES"/>
    <s v="2.6.3-EQUIPO E INSTRUMENTAL, CIENTÍFICO Y LABORATORIO"/>
    <s v="99-MULTIPROVINCIAL"/>
    <s v="10-FONDO GENERAL"/>
    <s v="No Informado-"/>
    <s v="00-N/A"/>
    <s v="0000-NO APLICA"/>
    <s v="N"/>
    <n v="315000"/>
    <n v="215000"/>
    <n v="0"/>
    <n v="0"/>
  </r>
  <r>
    <x v="0"/>
    <x v="0"/>
    <x v="1"/>
    <x v="7"/>
    <s v="2.2.2.2-Maquinaria y equipo"/>
    <s v="2.2.2.2.4-Mobiliario y equipo"/>
    <s v="0203-MINISTERIO DE DEFENSA"/>
    <s v="0002-DIRECCION GENERAL DE DRAGAS, PRESAS Y BALIZAMIENTO, M.G"/>
    <s v="4-SERVICIOS SOCIALES"/>
    <s v="4.2-Salud"/>
    <s v="4.2.02-Servicios hospitalarios"/>
    <s v="2.6-BIENES MUEBLES, INMUEBLES E INTANGIBLES"/>
    <s v="2.6.1-MOBILIARIO Y EQUIPO"/>
    <s v="99-MULTIPROVINCIAL"/>
    <s v="10-FONDO GENERAL"/>
    <s v="No Informado-"/>
    <s v="00-N/A"/>
    <s v="0000-NO APLICA"/>
    <s v="N"/>
    <n v="0"/>
    <n v="1048290"/>
    <n v="1048290"/>
    <n v="984570"/>
  </r>
  <r>
    <x v="0"/>
    <x v="0"/>
    <x v="1"/>
    <x v="7"/>
    <s v="2.2.2.2-Maquinaria y equipo"/>
    <s v="2.2.2.2.4-Mobiliario y equipo"/>
    <s v="0203-MINISTERIO DE DEFENSA"/>
    <s v="0002-DIRECCION GENERAL DE DRAGAS, PRESAS Y BALIZAMIENTO, M.G"/>
    <s v="4-SERVICIOS SOCIALES"/>
    <s v="4.2-Salud"/>
    <s v="4.2.02-Servicios hospitalarios"/>
    <s v="2.6-BIENES MUEBLES, INMUEBLES E INTANGIBLES"/>
    <s v="2.6.3-EQUIPO E INSTRUMENTAL, CIENTÍFICO Y LABORATORIO"/>
    <s v="99-MULTIPROVINCIAL"/>
    <s v="10-FONDO GENERAL"/>
    <s v="No Informado-"/>
    <s v="00-N/A"/>
    <s v="0000-NO APLICA"/>
    <s v="N"/>
    <n v="0"/>
    <n v="8681238"/>
    <n v="7439424.0800000001"/>
    <n v="6000936.2300000004"/>
  </r>
  <r>
    <x v="0"/>
    <x v="0"/>
    <x v="1"/>
    <x v="7"/>
    <s v="2.2.2.2-Maquinaria y equipo"/>
    <s v="2.2.2.2.4-Mobiliario y equipo"/>
    <s v="0203-MINISTERIO DE DEFENSA"/>
    <s v="0002-DIRECCION GENERAL DE DRAGAS, PRESAS Y BALIZAMIENTO, M.G"/>
    <s v="4-SERVICIOS SOCIALES"/>
    <s v="4.4-Educación"/>
    <s v="4.4.07-Educación vocacional"/>
    <s v="2.6-BIENES MUEBLES, INMUEBLES E INTANGIBLES"/>
    <s v="2.6.1-MOBILIARIO Y EQUIPO"/>
    <s v="99-MULTIPROVINCIAL"/>
    <s v="10-FONDO GENERAL"/>
    <s v="No Informado-"/>
    <s v="00-N/A"/>
    <s v="0000-NO APLICA"/>
    <s v="N"/>
    <n v="7000000"/>
    <n v="1914441"/>
    <n v="1707105.62"/>
    <n v="1590404"/>
  </r>
  <r>
    <x v="0"/>
    <x v="0"/>
    <x v="1"/>
    <x v="7"/>
    <s v="2.2.2.2-Maquinaria y equipo"/>
    <s v="2.2.2.2.4-Mobiliario y equipo"/>
    <s v="0203-MINISTERIO DE DEFENSA"/>
    <s v="0002-DIRECCION GENERAL DE DRAGAS, PRESAS Y BALIZAMIENTO, M.G"/>
    <s v="4-SERVICIOS SOCIALES"/>
    <s v="4.4-Educación"/>
    <s v="4.4.07-Educación vocacional"/>
    <s v="2.6-BIENES MUEBLES, INMUEBLES E INTANGIBLES"/>
    <s v="2.6.1-MOBILIARIO Y EQUIPO"/>
    <s v="99-MULTIPROVINCIAL"/>
    <s v="20-FONDOS CON DESTINO ESPECÍFICO"/>
    <s v="No Informado-"/>
    <s v="00-N/A"/>
    <s v="0000-NO APLICA"/>
    <s v="N"/>
    <n v="0"/>
    <n v="10000"/>
    <n v="4884.0200000000004"/>
    <n v="4884.0200000000004"/>
  </r>
  <r>
    <x v="0"/>
    <x v="0"/>
    <x v="1"/>
    <x v="7"/>
    <s v="2.2.2.2-Maquinaria y equipo"/>
    <s v="2.2.2.2.4-Mobiliario y equipo"/>
    <s v="0203-MINISTERIO DE DEFENSA"/>
    <s v="0002-DIRECCION GENERAL DE DRAGAS, PRESAS Y BALIZAMIENTO, M.G"/>
    <s v="4-SERVICIOS SOCIALES"/>
    <s v="4.4-Educación"/>
    <s v="4.4.07-Educación vocacional"/>
    <s v="2.6-BIENES MUEBLES, INMUEBLES E INTANGIBLES"/>
    <s v="2.6.2-MOBILIARIO Y EQUIPO DE AUDIO, AUDIOVISUAL, RECREATIVO Y EDUCACIONAL"/>
    <s v="99-MULTIPROVINCIAL"/>
    <s v="10-FONDO GENERAL"/>
    <s v="No Informado-"/>
    <s v="00-N/A"/>
    <s v="0000-NO APLICA"/>
    <s v="N"/>
    <n v="1200000"/>
    <n v="1216922"/>
    <n v="1189971"/>
    <n v="1189971"/>
  </r>
  <r>
    <x v="0"/>
    <x v="0"/>
    <x v="1"/>
    <x v="7"/>
    <s v="2.2.2.2-Maquinaria y equipo"/>
    <s v="2.2.2.2.4-Mobiliario y equipo"/>
    <s v="0203-MINISTERIO DE DEFENSA"/>
    <s v="0002-DIRECCION GENERAL DE DRAGAS, PRESAS Y BALIZAMIENTO, M.G"/>
    <s v="4-SERVICIOS SOCIALES"/>
    <s v="4.4-Educación"/>
    <s v="4.4.07-Educación vocacional"/>
    <s v="2.6-BIENES MUEBLES, INMUEBLES E INTANGIBLES"/>
    <s v="2.6.2-MOBILIARIO Y EQUIPO DE AUDIO, AUDIOVISUAL, RECREATIVO Y EDUCACIONAL"/>
    <s v="99-MULTIPROVINCIAL"/>
    <s v="20-FONDOS CON DESTINO ESPECÍFICO"/>
    <s v="No Informado-"/>
    <s v="00-N/A"/>
    <s v="0000-NO APLICA"/>
    <s v="N"/>
    <n v="0"/>
    <n v="42000"/>
    <n v="42000"/>
    <n v="42000"/>
  </r>
  <r>
    <x v="0"/>
    <x v="0"/>
    <x v="1"/>
    <x v="7"/>
    <s v="2.2.2.2-Maquinaria y equipo"/>
    <s v="2.2.2.2.4-Mobiliario y equipo"/>
    <s v="0203-MINISTERIO DE DEFENSA"/>
    <s v="0002-DIRECCION GENERAL DE DRAGAS, PRESAS Y BALIZAMIENTO, M.G"/>
    <s v="4-SERVICIOS SOCIALES"/>
    <s v="4.4-Educación"/>
    <s v="4.4.07-Educación vocacional"/>
    <s v="2.6-BIENES MUEBLES, INMUEBLES E INTANGIBLES"/>
    <s v="2.6.3-EQUIPO E INSTRUMENTAL, CIENTÍFICO Y LABORATORIO"/>
    <s v="99-MULTIPROVINCIAL"/>
    <s v="10-FONDO GENERAL"/>
    <s v="No Informado-"/>
    <s v="00-N/A"/>
    <s v="0000-NO APLICA"/>
    <s v="N"/>
    <n v="500000"/>
    <n v="613540"/>
    <n v="446875.44"/>
    <n v="446875.44"/>
  </r>
  <r>
    <x v="0"/>
    <x v="0"/>
    <x v="1"/>
    <x v="7"/>
    <s v="2.2.2.2-Maquinaria y equipo"/>
    <s v="2.2.2.2.4-Mobiliario y equipo"/>
    <s v="0203-MINISTERIO DE DEFENSA"/>
    <s v="0002-DIRECCION GENERAL DE DRAGAS, PRESAS Y BALIZAMIENTO, M.G"/>
    <s v="4-SERVICIOS SOCIALES"/>
    <s v="4.4-Educación"/>
    <s v="4.4.07-Educación vocacional"/>
    <s v="2.6-BIENES MUEBLES, INMUEBLES E INTANGIBLES"/>
    <s v="2.6.3-EQUIPO E INSTRUMENTAL, CIENTÍFICO Y LABORATORIO"/>
    <s v="99-MULTIPROVINCIAL"/>
    <s v="20-FONDOS CON DESTINO ESPECÍFICO"/>
    <s v="No Informado-"/>
    <s v="00-N/A"/>
    <s v="0000-NO APLICA"/>
    <s v="N"/>
    <n v="0"/>
    <n v="56888"/>
    <n v="56876"/>
    <n v="56876"/>
  </r>
  <r>
    <x v="0"/>
    <x v="0"/>
    <x v="1"/>
    <x v="7"/>
    <s v="2.2.2.2-Maquinaria y equipo"/>
    <s v="2.2.2.2.4-Mobiliario y equipo"/>
    <s v="0203-MINISTERIO DE DEFENSA"/>
    <s v="0002-DIRECCION GENERAL DE DRAGAS, PRESAS Y BALIZAMIENTO, M.G"/>
    <s v="4-SERVICIOS SOCIALES"/>
    <s v="4.4-Educación"/>
    <s v="4.4.08-Enseñanza y capacitación para defensa y seguridad"/>
    <s v="2.6-BIENES MUEBLES, INMUEBLES E INTANGIBLES"/>
    <s v="2.6.1-MOBILIARIO Y EQUIPO"/>
    <s v="32-SANTO DOMINGO"/>
    <s v="10-FONDO GENERAL"/>
    <s v="No Informado-"/>
    <s v="00-N/A"/>
    <s v="0000-NO APLICA"/>
    <s v="N"/>
    <n v="350000"/>
    <n v="1296744.23"/>
    <n v="1156405.8999999999"/>
    <n v="1143602.8999999999"/>
  </r>
  <r>
    <x v="0"/>
    <x v="0"/>
    <x v="1"/>
    <x v="7"/>
    <s v="2.2.2.2-Maquinaria y equipo"/>
    <s v="2.2.2.2.4-Mobiliario y equipo"/>
    <s v="0203-MINISTERIO DE DEFENSA"/>
    <s v="0002-DIRECCION GENERAL DE DRAGAS, PRESAS Y BALIZAMIENTO, M.G"/>
    <s v="4-SERVICIOS SOCIALES"/>
    <s v="4.4-Educación"/>
    <s v="4.4.08-Enseñanza y capacitación para defensa y seguridad"/>
    <s v="2.6-BIENES MUEBLES, INMUEBLES E INTANGIBLES"/>
    <s v="2.6.2-MOBILIARIO Y EQUIPO DE AUDIO, AUDIOVISUAL, RECREATIVO Y EDUCACIONAL"/>
    <s v="32-SANTO DOMINGO"/>
    <s v="10-FONDO GENERAL"/>
    <s v="No Informado-"/>
    <s v="00-N/A"/>
    <s v="0000-NO APLICA"/>
    <s v="N"/>
    <n v="0"/>
    <n v="57525"/>
    <n v="57525"/>
    <n v="57525"/>
  </r>
  <r>
    <x v="0"/>
    <x v="0"/>
    <x v="1"/>
    <x v="7"/>
    <s v="2.2.2.2-Maquinaria y equipo"/>
    <s v="2.2.2.2.4-Mobiliario y equipo"/>
    <s v="0203-MINISTERIO DE DEFENSA"/>
    <s v="0002-DIRECCION GENERAL DE DRAGAS, PRESAS Y BALIZAMIENTO, M.G"/>
    <s v="4-SERVICIOS SOCIALES"/>
    <s v="4.4-Educación"/>
    <s v="4.4.08-Enseñanza y capacitación para defensa y seguridad"/>
    <s v="2.6-BIENES MUEBLES, INMUEBLES E INTANGIBLES"/>
    <s v="2.6.3-EQUIPO E INSTRUMENTAL, CIENTÍFICO Y LABORATORIO"/>
    <s v="32-SANTO DOMINGO"/>
    <s v="10-FONDO GENERAL"/>
    <s v="No Informado-"/>
    <s v="00-N/A"/>
    <s v="0000-NO APLICA"/>
    <s v="N"/>
    <n v="0"/>
    <n v="49796"/>
    <n v="0"/>
    <n v="0"/>
  </r>
  <r>
    <x v="0"/>
    <x v="0"/>
    <x v="1"/>
    <x v="7"/>
    <s v="2.2.2.2-Maquinaria y equipo"/>
    <s v="2.2.2.2.4-Mobiliario y equipo"/>
    <s v="0203-MINISTERIO DE DEFENSA"/>
    <s v="0002-DIRECCION GENERAL DE DRAGAS, PRESAS Y BALIZAMIENTO, M.G"/>
    <s v="4-SERVICIOS SOCIALES"/>
    <s v="4.5-Protección social"/>
    <s v="4.5.10-Asistencia social"/>
    <s v="2.6-BIENES MUEBLES, INMUEBLES E INTANGIBLES"/>
    <s v="2.6.1-MOBILIARIO Y EQUIPO"/>
    <s v="99-MULTIPROVINCIAL"/>
    <s v="10-FONDO GENERAL"/>
    <s v="No Informado-"/>
    <s v="00-N/A"/>
    <s v="0000-NO APLICA"/>
    <s v="N"/>
    <n v="900000"/>
    <n v="815000"/>
    <n v="189980"/>
    <n v="189980"/>
  </r>
  <r>
    <x v="0"/>
    <x v="0"/>
    <x v="1"/>
    <x v="7"/>
    <s v="2.2.2.2-Maquinaria y equipo"/>
    <s v="2.2.2.2.4-Mobiliario y equipo"/>
    <s v="0203-MINISTERIO DE DEFENSA"/>
    <s v="0003-SERVICIOS DE PESCA"/>
    <s v="1-SERVICIOS  GENERALES"/>
    <s v="1.3-Defensa nacional"/>
    <s v="1.3.01-Defensa militar"/>
    <s v="2.6-BIENES MUEBLES, INMUEBLES E INTANGIBLES"/>
    <s v="2.6.1-MOBILIARIO Y EQUIPO"/>
    <s v="99-MULTIPROVINCIAL"/>
    <s v="10-FONDO GENERAL"/>
    <s v="No Informado-"/>
    <s v="00-N/A"/>
    <s v="0000-NO APLICA"/>
    <s v="N"/>
    <n v="950000"/>
    <n v="950000"/>
    <n v="194818"/>
    <n v="65490"/>
  </r>
  <r>
    <x v="0"/>
    <x v="0"/>
    <x v="1"/>
    <x v="7"/>
    <s v="2.2.2.2-Maquinaria y equipo"/>
    <s v="2.2.2.2.4-Mobiliario y equipo"/>
    <s v="0203-MINISTERIO DE DEFENSA"/>
    <s v="0003-SERVICIOS DE PESCA"/>
    <s v="2-SERVICIOS ECONÓMICOS"/>
    <s v="2.2-Agropecuaria, caza, pesca y silvicultura"/>
    <s v="2.2.01-Agropecuaria"/>
    <s v="2.6-BIENES MUEBLES, INMUEBLES E INTANGIBLES"/>
    <s v="2.6.1-MOBILIARIO Y EQUIPO"/>
    <s v="99-MULTIPROVINCIAL"/>
    <s v="10-FONDO GENERAL"/>
    <s v="No Informado-"/>
    <s v="00-N/A"/>
    <s v="0000-NO APLICA"/>
    <s v="N"/>
    <n v="400000"/>
    <n v="400000"/>
    <n v="0"/>
    <n v="0"/>
  </r>
  <r>
    <x v="0"/>
    <x v="0"/>
    <x v="1"/>
    <x v="7"/>
    <s v="2.2.2.2-Maquinaria y equipo"/>
    <s v="2.2.2.2.4-Mobiliario y equipo"/>
    <s v="0203-MINISTERIO DE DEFENSA"/>
    <s v="0003-SERVICIOS DE PESCA"/>
    <s v="4-SERVICIOS SOCIALES"/>
    <s v="4.4-Educación"/>
    <s v="4.4.04-Educación superior"/>
    <s v="2.6-BIENES MUEBLES, INMUEBLES E INTANGIBLES"/>
    <s v="2.6.1-MOBILIARIO Y EQUIPO"/>
    <s v="32-SANTO DOMINGO"/>
    <s v="10-FONDO GENERAL"/>
    <s v="No Informado-"/>
    <s v="00-N/A"/>
    <s v="0000-NO APLICA"/>
    <s v="N"/>
    <n v="450000"/>
    <n v="1210000"/>
    <n v="1208091.5"/>
    <n v="1208091.5"/>
  </r>
  <r>
    <x v="0"/>
    <x v="0"/>
    <x v="1"/>
    <x v="7"/>
    <s v="2.2.2.2-Maquinaria y equipo"/>
    <s v="2.2.2.2.4-Mobiliario y equipo"/>
    <s v="0203-MINISTERIO DE DEFENSA"/>
    <s v="0003-SERVICIOS DE PESCA"/>
    <s v="4-SERVICIOS SOCIALES"/>
    <s v="4.4-Educación"/>
    <s v="4.4.04-Educación superior"/>
    <s v="2.6-BIENES MUEBLES, INMUEBLES E INTANGIBLES"/>
    <s v="2.6.2-MOBILIARIO Y EQUIPO DE AUDIO, AUDIOVISUAL, RECREATIVO Y EDUCACIONAL"/>
    <s v="32-SANTO DOMINGO"/>
    <s v="10-FONDO GENERAL"/>
    <s v="No Informado-"/>
    <s v="00-N/A"/>
    <s v="0000-NO APLICA"/>
    <s v="N"/>
    <n v="50000"/>
    <n v="0"/>
    <n v="0"/>
    <n v="0"/>
  </r>
  <r>
    <x v="0"/>
    <x v="0"/>
    <x v="1"/>
    <x v="7"/>
    <s v="2.2.2.2-Maquinaria y equipo"/>
    <s v="2.2.2.2.4-Mobiliario y equipo"/>
    <s v="0203-MINISTERIO DE DEFENSA"/>
    <s v="0003-SERVICIOS DE PESCA"/>
    <s v="4-SERVICIOS SOCIALES"/>
    <s v="4.4-Educación"/>
    <s v="4.4.04-Educación superior"/>
    <s v="2.6-BIENES MUEBLES, INMUEBLES E INTANGIBLES"/>
    <s v="2.6.3-EQUIPO E INSTRUMENTAL, CIENTÍFICO Y LABORATORIO"/>
    <s v="32-SANTO DOMINGO"/>
    <s v="10-FONDO GENERAL"/>
    <s v="No Informado-"/>
    <s v="00-N/A"/>
    <s v="0000-NO APLICA"/>
    <s v="N"/>
    <n v="50000"/>
    <n v="0"/>
    <n v="0"/>
    <n v="0"/>
  </r>
  <r>
    <x v="0"/>
    <x v="0"/>
    <x v="1"/>
    <x v="7"/>
    <s v="2.2.2.2-Maquinaria y equipo"/>
    <s v="2.2.2.2.4-Mobiliario y equipo"/>
    <s v="0203-MINISTERIO DE DEFENSA"/>
    <s v="0003-SERVICIOS DE PESCA"/>
    <s v="4-SERVICIOS SOCIALES"/>
    <s v="4.4-Educación"/>
    <s v="4.4.08-Enseñanza y capacitación para defensa y seguridad"/>
    <s v="2.6-BIENES MUEBLES, INMUEBLES E INTANGIBLES"/>
    <s v="2.6.1-MOBILIARIO Y EQUIPO"/>
    <s v="99-MULTIPROVINCIAL"/>
    <s v="10-FONDO GENERAL"/>
    <s v="No Informado-"/>
    <s v="00-N/A"/>
    <s v="0000-NO APLICA"/>
    <s v="N"/>
    <n v="120000"/>
    <n v="239120"/>
    <n v="144880.4"/>
    <n v="144880.4"/>
  </r>
  <r>
    <x v="0"/>
    <x v="0"/>
    <x v="1"/>
    <x v="7"/>
    <s v="2.2.2.2-Maquinaria y equipo"/>
    <s v="2.2.2.2.4-Mobiliario y equipo"/>
    <s v="0203-MINISTERIO DE DEFENSA"/>
    <s v="0005-HOSPITAL CENTRAL FUERZAS  ARMADAS"/>
    <s v="4-SERVICIOS SOCIALES"/>
    <s v="4.2-Salud"/>
    <s v="4.2.02-Servicios hospitalarios"/>
    <s v="2.6-BIENES MUEBLES, INMUEBLES E INTANGIBLES"/>
    <s v="2.6.1-MOBILIARIO Y EQUIPO"/>
    <s v="99-MULTIPROVINCIAL"/>
    <s v="10-FONDO GENERAL"/>
    <s v="No Informado-"/>
    <s v="00-N/A"/>
    <s v="0000-NO APLICA"/>
    <s v="N"/>
    <n v="2000000"/>
    <n v="1555467"/>
    <n v="864510.48"/>
    <n v="741394"/>
  </r>
  <r>
    <x v="0"/>
    <x v="0"/>
    <x v="1"/>
    <x v="7"/>
    <s v="2.2.2.2-Maquinaria y equipo"/>
    <s v="2.2.2.2.4-Mobiliario y equipo"/>
    <s v="0203-MINISTERIO DE DEFENSA"/>
    <s v="0005-HOSPITAL CENTRAL FUERZAS  ARMADAS"/>
    <s v="4-SERVICIOS SOCIALES"/>
    <s v="4.2-Salud"/>
    <s v="4.2.02-Servicios hospitalarios"/>
    <s v="2.6-BIENES MUEBLES, INMUEBLES E INTANGIBLES"/>
    <s v="2.6.2-MOBILIARIO Y EQUIPO DE AUDIO, AUDIOVISUAL, RECREATIVO Y EDUCACIONAL"/>
    <s v="99-MULTIPROVINCIAL"/>
    <s v="10-FONDO GENERAL"/>
    <s v="No Informado-"/>
    <s v="00-N/A"/>
    <s v="0000-NO APLICA"/>
    <s v="N"/>
    <n v="0"/>
    <n v="70411"/>
    <n v="0"/>
    <n v="0"/>
  </r>
  <r>
    <x v="0"/>
    <x v="0"/>
    <x v="1"/>
    <x v="7"/>
    <s v="2.2.2.2-Maquinaria y equipo"/>
    <s v="2.2.2.2.4-Mobiliario y equipo"/>
    <s v="0203-MINISTERIO DE DEFENSA"/>
    <s v="0005-HOSPITAL CENTRAL FUERZAS  ARMADAS"/>
    <s v="4-SERVICIOS SOCIALES"/>
    <s v="4.2-Salud"/>
    <s v="4.2.02-Servicios hospitalarios"/>
    <s v="2.6-BIENES MUEBLES, INMUEBLES E INTANGIBLES"/>
    <s v="2.6.3-EQUIPO E INSTRUMENTAL, CIENTÍFICO Y LABORATORIO"/>
    <s v="99-MULTIPROVINCIAL"/>
    <s v="10-FONDO GENERAL"/>
    <s v="No Informado-"/>
    <s v="00-N/A"/>
    <s v="0000-NO APLICA"/>
    <s v="N"/>
    <n v="8000000"/>
    <n v="108353387"/>
    <n v="97288545.780000001"/>
    <n v="8240407.1600000001"/>
  </r>
  <r>
    <x v="0"/>
    <x v="0"/>
    <x v="1"/>
    <x v="7"/>
    <s v="2.2.2.2-Maquinaria y equipo"/>
    <s v="2.2.2.2.4-Mobiliario y equipo"/>
    <s v="0203-MINISTERIO DE DEFENSA"/>
    <s v="0006-INSTITUTO CARTOGRÁFICO MILITAR DE LAS FUERZAS ARMADAS"/>
    <s v="1-SERVICIOS  GENERALES"/>
    <s v="1.3-Defensa nacional"/>
    <s v="1.3.98-Investigación y desarrollo para la defensa militar, civil y gestión de riesgos de desastres no climáticos"/>
    <s v="2.6-BIENES MUEBLES, INMUEBLES E INTANGIBLES"/>
    <s v="2.6.1-MOBILIARIO Y EQUIPO"/>
    <s v="01-DISTRITO NACIONAL"/>
    <s v="10-FONDO GENERAL"/>
    <s v="No Informado-"/>
    <s v="00-N/A"/>
    <s v="0000-NO APLICA"/>
    <s v="N"/>
    <n v="300000"/>
    <n v="1393188.91"/>
    <n v="1346347.27"/>
    <n v="1346347.27"/>
  </r>
  <r>
    <x v="0"/>
    <x v="0"/>
    <x v="1"/>
    <x v="7"/>
    <s v="2.2.2.2-Maquinaria y equipo"/>
    <s v="2.2.2.2.4-Mobiliario y equipo"/>
    <s v="0203-MINISTERIO DE DEFENSA"/>
    <s v="0006-INSTITUTO CARTOGRÁFICO MILITAR DE LAS FUERZAS ARMADAS"/>
    <s v="1-SERVICIOS  GENERALES"/>
    <s v="1.3-Defensa nacional"/>
    <s v="1.3.98-Investigación y desarrollo para la defensa militar, civil y gestión de riesgos de desastres no climáticos"/>
    <s v="2.6-BIENES MUEBLES, INMUEBLES E INTANGIBLES"/>
    <s v="2.6.2-MOBILIARIO Y EQUIPO DE AUDIO, AUDIOVISUAL, RECREATIVO Y EDUCACIONAL"/>
    <s v="01-DISTRITO NACIONAL"/>
    <s v="10-FONDO GENERAL"/>
    <s v="No Informado-"/>
    <s v="00-N/A"/>
    <s v="0000-NO APLICA"/>
    <s v="N"/>
    <n v="100000"/>
    <n v="32421.09"/>
    <n v="32421.09"/>
    <n v="32421.09"/>
  </r>
  <r>
    <x v="0"/>
    <x v="0"/>
    <x v="1"/>
    <x v="7"/>
    <s v="2.2.2.2-Maquinaria y equipo"/>
    <s v="2.2.2.2.4-Mobiliario y equipo"/>
    <s v="0203-MINISTERIO DE DEFENSA"/>
    <s v="0006-INSTITUTO CARTOGRÁFICO MILITAR DE LAS FUERZAS ARMADAS"/>
    <s v="1-SERVICIOS  GENERALES"/>
    <s v="1.3-Defensa nacional"/>
    <s v="1.3.98-Investigación y desarrollo para la defensa militar, civil y gestión de riesgos de desastres no climáticos"/>
    <s v="2.6-BIENES MUEBLES, INMUEBLES E INTANGIBLES"/>
    <s v="2.6.3-EQUIPO E INSTRUMENTAL, CIENTÍFICO Y LABORATORIO"/>
    <s v="01-DISTRITO NACIONAL"/>
    <s v="10-FONDO GENERAL"/>
    <s v="No Informado-"/>
    <s v="00-N/A"/>
    <s v="0000-NO APLICA"/>
    <s v="N"/>
    <n v="0"/>
    <n v="25598"/>
    <n v="25597.74"/>
    <n v="25597.74"/>
  </r>
  <r>
    <x v="0"/>
    <x v="0"/>
    <x v="1"/>
    <x v="7"/>
    <s v="2.2.2.2-Maquinaria y equipo"/>
    <s v="2.2.2.2.4-Mobiliario y equipo"/>
    <s v="0203-MINISTERIO DE DEFENSA"/>
    <s v="0007-ESC DE GRAD.DE COM.Y ESTADO MAYOR CONJ.'GRAL DE DIV. GREGORIO LUPERON'"/>
    <s v="4-SERVICIOS SOCIALES"/>
    <s v="4.4-Educación"/>
    <s v="4.4.04-Educación superior"/>
    <s v="2.6-BIENES MUEBLES, INMUEBLES E INTANGIBLES"/>
    <s v="2.6.1-MOBILIARIO Y EQUIPO"/>
    <s v="99-MULTIPROVINCIAL"/>
    <s v="10-FONDO GENERAL"/>
    <s v="No Informado-"/>
    <s v="00-N/A"/>
    <s v="0000-NO APLICA"/>
    <s v="N"/>
    <n v="602331"/>
    <n v="470389"/>
    <n v="175330.3"/>
    <n v="175330.3"/>
  </r>
  <r>
    <x v="0"/>
    <x v="0"/>
    <x v="1"/>
    <x v="7"/>
    <s v="2.2.2.2-Maquinaria y equipo"/>
    <s v="2.2.2.2.4-Mobiliario y equipo"/>
    <s v="0203-MINISTERIO DE DEFENSA"/>
    <s v="0007-ESC DE GRAD.DE COM.Y ESTADO MAYOR CONJ.'GRAL DE DIV. GREGORIO LUPERON'"/>
    <s v="4-SERVICIOS SOCIALES"/>
    <s v="4.4-Educación"/>
    <s v="4.4.04-Educación superior"/>
    <s v="2.6-BIENES MUEBLES, INMUEBLES E INTANGIBLES"/>
    <s v="2.6.2-MOBILIARIO Y EQUIPO DE AUDIO, AUDIOVISUAL, RECREATIVO Y EDUCACIONAL"/>
    <s v="99-MULTIPROVINCIAL"/>
    <s v="10-FONDO GENERAL"/>
    <s v="No Informado-"/>
    <s v="00-N/A"/>
    <s v="0000-NO APLICA"/>
    <s v="N"/>
    <n v="200000"/>
    <n v="200000"/>
    <n v="100890"/>
    <n v="100890"/>
  </r>
  <r>
    <x v="0"/>
    <x v="0"/>
    <x v="1"/>
    <x v="7"/>
    <s v="2.2.2.2-Maquinaria y equipo"/>
    <s v="2.2.2.2.4-Mobiliario y equipo"/>
    <s v="0203-MINISTERIO DE DEFENSA"/>
    <s v="0009-INSTITUTO MILITAR DE LOS DERECHOS HUMANOS"/>
    <s v="4-SERVICIOS SOCIALES"/>
    <s v="4.4-Educación"/>
    <s v="4.4.08-Enseñanza y capacitación para defensa y seguridad"/>
    <s v="2.6-BIENES MUEBLES, INMUEBLES E INTANGIBLES"/>
    <s v="2.6.1-MOBILIARIO Y EQUIPO"/>
    <s v="99-MULTIPROVINCIAL"/>
    <s v="10-FONDO GENERAL"/>
    <s v="No Informado-"/>
    <s v="00-N/A"/>
    <s v="0000-NO APLICA"/>
    <s v="N"/>
    <n v="0"/>
    <n v="596869"/>
    <n v="0"/>
    <n v="0"/>
  </r>
  <r>
    <x v="0"/>
    <x v="0"/>
    <x v="1"/>
    <x v="7"/>
    <s v="2.2.2.2-Maquinaria y equipo"/>
    <s v="2.2.2.2.4-Mobiliario y equipo"/>
    <s v="0203-MINISTERIO DE DEFENSA"/>
    <s v="0010-'ESCUELA DE GRADUADOS DE ALTOS ESTUDIOS ESTRATÉGICOS' (EGAEE)"/>
    <s v="4-SERVICIOS SOCIALES"/>
    <s v="4.4-Educación"/>
    <s v="4.4.04-Educación superior"/>
    <s v="2.6-BIENES MUEBLES, INMUEBLES E INTANGIBLES"/>
    <s v="2.6.1-MOBILIARIO Y EQUIPO"/>
    <s v="99-MULTIPROVINCIAL"/>
    <s v="10-FONDO GENERAL"/>
    <s v="No Informado-"/>
    <s v="00-N/A"/>
    <s v="0000-NO APLICA"/>
    <s v="N"/>
    <n v="835000"/>
    <n v="835000"/>
    <n v="56787.5"/>
    <n v="56787.5"/>
  </r>
  <r>
    <x v="0"/>
    <x v="0"/>
    <x v="1"/>
    <x v="7"/>
    <s v="2.2.2.2-Maquinaria y equipo"/>
    <s v="2.2.2.2.4-Mobiliario y equipo"/>
    <s v="0203-MINISTERIO DE DEFENSA"/>
    <s v="0010-'ESCUELA DE GRADUADOS DE ALTOS ESTUDIOS ESTRATÉGICOS' (EGAEE)"/>
    <s v="4-SERVICIOS SOCIALES"/>
    <s v="4.4-Educación"/>
    <s v="4.4.04-Educación superior"/>
    <s v="2.6-BIENES MUEBLES, INMUEBLES E INTANGIBLES"/>
    <s v="2.6.2-MOBILIARIO Y EQUIPO DE AUDIO, AUDIOVISUAL, RECREATIVO Y EDUCACIONAL"/>
    <s v="99-MULTIPROVINCIAL"/>
    <s v="10-FONDO GENERAL"/>
    <s v="No Informado-"/>
    <s v="00-N/A"/>
    <s v="0000-NO APLICA"/>
    <s v="N"/>
    <n v="110000"/>
    <n v="110000"/>
    <n v="0"/>
    <n v="0"/>
  </r>
  <r>
    <x v="0"/>
    <x v="0"/>
    <x v="1"/>
    <x v="7"/>
    <s v="2.2.2.2-Maquinaria y equipo"/>
    <s v="2.2.2.2.4-Mobiliario y equipo"/>
    <s v="0203-MINISTERIO DE DEFENSA"/>
    <s v="0011-COMISION PERMANENTE PARA LA REFORMA Y MODERNIZACIÓN DE LAS  FF.AA Y P.N."/>
    <s v="1-SERVICIOS  GENERALES"/>
    <s v="1.3-Defensa nacional"/>
    <s v="1.3.98-Investigación y desarrollo para la defensa militar, civil y gestión de riesgos de desastres no climáticos"/>
    <s v="2.6-BIENES MUEBLES, INMUEBLES E INTANGIBLES"/>
    <s v="2.6.1-MOBILIARIO Y EQUIPO"/>
    <s v="99-MULTIPROVINCIAL"/>
    <s v="10-FONDO GENERAL"/>
    <s v="No Informado-"/>
    <s v="00-N/A"/>
    <s v="0000-NO APLICA"/>
    <s v="N"/>
    <n v="3200000"/>
    <n v="3200000"/>
    <n v="1658570.7"/>
    <n v="1658570.7"/>
  </r>
  <r>
    <x v="0"/>
    <x v="0"/>
    <x v="1"/>
    <x v="7"/>
    <s v="2.2.2.2-Maquinaria y equipo"/>
    <s v="2.2.2.2.4-Mobiliario y equipo"/>
    <s v="0203-MINISTERIO DE DEFENSA"/>
    <s v="0012-CUERPO ESPECIALIZADO DE SEGURIDAD FRONTERIZA TERRESTRE"/>
    <s v="1-SERVICIOS  GENERALES"/>
    <s v="1.3-Defensa nacional"/>
    <s v="1.3.01-Defensa militar"/>
    <s v="2.6-BIENES MUEBLES, INMUEBLES E INTANGIBLES"/>
    <s v="2.6.1-MOBILIARIO Y EQUIPO"/>
    <s v="99-MULTIPROVINCIAL"/>
    <s v="10-FONDO GENERAL"/>
    <s v="No Informado-"/>
    <s v="00-N/A"/>
    <s v="0000-NO APLICA"/>
    <s v="N"/>
    <n v="4152615"/>
    <n v="6788286.6699999999"/>
    <n v="5999783.1399999997"/>
    <n v="5999783.1399999997"/>
  </r>
  <r>
    <x v="0"/>
    <x v="0"/>
    <x v="1"/>
    <x v="7"/>
    <s v="2.2.2.2-Maquinaria y equipo"/>
    <s v="2.2.2.2.4-Mobiliario y equipo"/>
    <s v="0203-MINISTERIO DE DEFENSA"/>
    <s v="0012-CUERPO ESPECIALIZADO DE SEGURIDAD FRONTERIZA TERRESTRE"/>
    <s v="1-SERVICIOS  GENERALES"/>
    <s v="1.3-Defensa nacional"/>
    <s v="1.3.01-Defensa militar"/>
    <s v="2.6-BIENES MUEBLES, INMUEBLES E INTANGIBLES"/>
    <s v="2.6.2-MOBILIARIO Y EQUIPO DE AUDIO, AUDIOVISUAL, RECREATIVO Y EDUCACIONAL"/>
    <s v="99-MULTIPROVINCIAL"/>
    <s v="10-FONDO GENERAL"/>
    <s v="No Informado-"/>
    <s v="00-N/A"/>
    <s v="0000-NO APLICA"/>
    <s v="N"/>
    <n v="0"/>
    <n v="827203.6"/>
    <n v="827203.6"/>
    <n v="827203.6"/>
  </r>
  <r>
    <x v="0"/>
    <x v="0"/>
    <x v="1"/>
    <x v="7"/>
    <s v="2.2.2.2-Maquinaria y equipo"/>
    <s v="2.2.2.2.4-Mobiliario y equipo"/>
    <s v="0203-MINISTERIO DE DEFENSA"/>
    <s v="0014-DIRECCION GENERAL DE LA RESERVA DE LAS FUERZAS ARMADAS Y POLICIA NACIONAL"/>
    <s v="1-SERVICIOS  GENERALES"/>
    <s v="1.3-Defensa nacional"/>
    <s v="1.3.01-Defensa militar"/>
    <s v="2.6-BIENES MUEBLES, INMUEBLES E INTANGIBLES"/>
    <s v="2.6.1-MOBILIARIO Y EQUIPO"/>
    <s v="99-MULTIPROVINCIAL"/>
    <s v="10-FONDO GENERAL"/>
    <s v="No Informado-"/>
    <s v="00-N/A"/>
    <s v="0000-NO APLICA"/>
    <s v="N"/>
    <n v="380000"/>
    <n v="652805"/>
    <n v="568460.92000000004"/>
    <n v="568460.92000000004"/>
  </r>
  <r>
    <x v="0"/>
    <x v="0"/>
    <x v="1"/>
    <x v="7"/>
    <s v="2.2.2.2-Maquinaria y equipo"/>
    <s v="2.2.2.2.4-Mobiliario y equipo"/>
    <s v="0203-MINISTERIO DE DEFENSA"/>
    <s v="0014-DIRECCION GENERAL DE LA RESERVA DE LAS FUERZAS ARMADAS Y POLICIA NACIONAL"/>
    <s v="1-SERVICIOS  GENERALES"/>
    <s v="1.3-Defensa nacional"/>
    <s v="1.3.01-Defensa militar"/>
    <s v="2.6-BIENES MUEBLES, INMUEBLES E INTANGIBLES"/>
    <s v="2.6.2-MOBILIARIO Y EQUIPO DE AUDIO, AUDIOVISUAL, RECREATIVO Y EDUCACIONAL"/>
    <s v="99-MULTIPROVINCIAL"/>
    <s v="10-FONDO GENERAL"/>
    <s v="No Informado-"/>
    <s v="00-N/A"/>
    <s v="0000-NO APLICA"/>
    <s v="N"/>
    <n v="0"/>
    <n v="84900"/>
    <n v="84252"/>
    <n v="84252"/>
  </r>
  <r>
    <x v="0"/>
    <x v="0"/>
    <x v="1"/>
    <x v="7"/>
    <s v="2.2.2.2-Maquinaria y equipo"/>
    <s v="2.2.2.2.4-Mobiliario y equipo"/>
    <s v="0203-MINISTERIO DE DEFENSA"/>
    <s v="0014-DIRECCION GENERAL DE LA RESERVA DE LAS FUERZAS ARMADAS Y POLICIA NACIONAL"/>
    <s v="1-SERVICIOS  GENERALES"/>
    <s v="1.3-Defensa nacional"/>
    <s v="1.3.01-Defensa militar"/>
    <s v="2.6-BIENES MUEBLES, INMUEBLES E INTANGIBLES"/>
    <s v="2.6.3-EQUIPO E INSTRUMENTAL, CIENTÍFICO Y LABORATORIO"/>
    <s v="99-MULTIPROVINCIAL"/>
    <s v="10-FONDO GENERAL"/>
    <s v="No Informado-"/>
    <s v="00-N/A"/>
    <s v="0000-NO APLICA"/>
    <s v="N"/>
    <n v="570000"/>
    <n v="168000"/>
    <n v="5664"/>
    <n v="5664"/>
  </r>
  <r>
    <x v="0"/>
    <x v="0"/>
    <x v="1"/>
    <x v="7"/>
    <s v="2.2.2.2-Maquinaria y equipo"/>
    <s v="2.2.2.2.4-Mobiliario y equipo"/>
    <s v="0203-MINISTERIO DE DEFENSA"/>
    <s v="0015-CUERPOS ESPECIALIZADOS DE SEGURIDAD PORTUARIA"/>
    <s v="1-SERVICIOS  GENERALES"/>
    <s v="1.3-Defensa nacional"/>
    <s v="1.3.01-Defensa militar"/>
    <s v="2.6-BIENES MUEBLES, INMUEBLES E INTANGIBLES"/>
    <s v="2.6.1-MOBILIARIO Y EQUIPO"/>
    <s v="99-MULTIPROVINCIAL"/>
    <s v="10-FONDO GENERAL"/>
    <s v="No Informado-"/>
    <s v="00-N/A"/>
    <s v="0000-NO APLICA"/>
    <s v="N"/>
    <n v="0"/>
    <n v="13261"/>
    <n v="13260.25"/>
    <n v="13260.25"/>
  </r>
  <r>
    <x v="0"/>
    <x v="0"/>
    <x v="1"/>
    <x v="7"/>
    <s v="2.2.2.2-Maquinaria y equipo"/>
    <s v="2.2.2.2.4-Mobiliario y equipo"/>
    <s v="0203-MINISTERIO DE DEFENSA"/>
    <s v="0017-SERVICIO MILITAR VOLUNTARIO"/>
    <s v="1-SERVICIOS  GENERALES"/>
    <s v="1.3-Defensa nacional"/>
    <s v="1.3.01-Defensa militar"/>
    <s v="2.6-BIENES MUEBLES, INMUEBLES E INTANGIBLES"/>
    <s v="2.6.1-MOBILIARIO Y EQUIPO"/>
    <s v="99-MULTIPROVINCIAL"/>
    <s v="10-FONDO GENERAL"/>
    <s v="No Informado-"/>
    <s v="00-N/A"/>
    <s v="0000-NO APLICA"/>
    <s v="N"/>
    <n v="1951106"/>
    <n v="1693713"/>
    <n v="954279.3"/>
    <n v="954279.3"/>
  </r>
  <r>
    <x v="0"/>
    <x v="0"/>
    <x v="1"/>
    <x v="7"/>
    <s v="2.2.2.2-Maquinaria y equipo"/>
    <s v="2.2.2.2.4-Mobiliario y equipo"/>
    <s v="0203-MINISTERIO DE DEFENSA"/>
    <s v="0017-SERVICIO MILITAR VOLUNTARIO"/>
    <s v="1-SERVICIOS  GENERALES"/>
    <s v="1.3-Defensa nacional"/>
    <s v="1.3.01-Defensa militar"/>
    <s v="2.6-BIENES MUEBLES, INMUEBLES E INTANGIBLES"/>
    <s v="2.6.2-MOBILIARIO Y EQUIPO DE AUDIO, AUDIOVISUAL, RECREATIVO Y EDUCACIONAL"/>
    <s v="99-MULTIPROVINCIAL"/>
    <s v="10-FONDO GENERAL"/>
    <s v="No Informado-"/>
    <s v="00-N/A"/>
    <s v="0000-NO APLICA"/>
    <s v="N"/>
    <n v="0"/>
    <n v="249369"/>
    <n v="0"/>
    <n v="0"/>
  </r>
  <r>
    <x v="0"/>
    <x v="0"/>
    <x v="1"/>
    <x v="7"/>
    <s v="2.2.2.2-Maquinaria y equipo"/>
    <s v="2.2.2.2.4-Mobiliario y equipo"/>
    <s v="0203-MINISTERIO DE DEFENSA"/>
    <s v="0017-SERVICIO MILITAR VOLUNTARIO"/>
    <s v="1-SERVICIOS  GENERALES"/>
    <s v="1.3-Defensa nacional"/>
    <s v="1.3.01-Defensa militar"/>
    <s v="2.6-BIENES MUEBLES, INMUEBLES E INTANGIBLES"/>
    <s v="2.6.3-EQUIPO E INSTRUMENTAL, CIENTÍFICO Y LABORATORIO"/>
    <s v="99-MULTIPROVINCIAL"/>
    <s v="10-FONDO GENERAL"/>
    <s v="No Informado-"/>
    <s v="00-N/A"/>
    <s v="0000-NO APLICA"/>
    <s v="N"/>
    <n v="0"/>
    <n v="8024"/>
    <n v="8024"/>
    <n v="8024"/>
  </r>
  <r>
    <x v="0"/>
    <x v="0"/>
    <x v="1"/>
    <x v="7"/>
    <s v="2.2.2.2-Maquinaria y equipo"/>
    <s v="2.2.2.2.4-Mobiliario y equipo"/>
    <s v="0203-MINISTERIO DE DEFENSA"/>
    <s v="0019-SUPERINTENDENCIA DE VIGILANCIA Y SEGURIDAD PRIVADA"/>
    <s v="1-SERVICIOS  GENERALES"/>
    <s v="1.3-Defensa nacional"/>
    <s v="1.3.01-Defensa militar"/>
    <s v="2.6-BIENES MUEBLES, INMUEBLES E INTANGIBLES"/>
    <s v="2.6.1-MOBILIARIO Y EQUIPO"/>
    <s v="99-MULTIPROVINCIAL"/>
    <s v="10-FONDO GENERAL"/>
    <s v="No Informado-"/>
    <s v="00-N/A"/>
    <s v="0000-NO APLICA"/>
    <s v="N"/>
    <n v="0"/>
    <n v="184000"/>
    <n v="183914.8"/>
    <n v="183914.8"/>
  </r>
  <r>
    <x v="0"/>
    <x v="0"/>
    <x v="1"/>
    <x v="7"/>
    <s v="2.2.2.2-Maquinaria y equipo"/>
    <s v="2.2.2.2.4-Mobiliario y equipo"/>
    <s v="0203-MINISTERIO DE DEFENSA"/>
    <s v="0019-SUPERINTENDENCIA DE VIGILANCIA Y SEGURIDAD PRIVADA"/>
    <s v="1-SERVICIOS  GENERALES"/>
    <s v="1.3-Defensa nacional"/>
    <s v="1.3.01-Defensa militar"/>
    <s v="2.6-BIENES MUEBLES, INMUEBLES E INTANGIBLES"/>
    <s v="2.6.2-MOBILIARIO Y EQUIPO DE AUDIO, AUDIOVISUAL, RECREATIVO Y EDUCACIONAL"/>
    <s v="99-MULTIPROVINCIAL"/>
    <s v="10-FONDO GENERAL"/>
    <s v="No Informado-"/>
    <s v="00-N/A"/>
    <s v="0000-NO APLICA"/>
    <s v="N"/>
    <n v="0"/>
    <n v="180000"/>
    <n v="179891"/>
    <n v="179891"/>
  </r>
  <r>
    <x v="0"/>
    <x v="0"/>
    <x v="1"/>
    <x v="7"/>
    <s v="2.2.2.2-Maquinaria y equipo"/>
    <s v="2.2.2.2.4-Mobiliario y equipo"/>
    <s v="0203-MINISTERIO DE DEFENSA"/>
    <s v="0020-CUERPO ESPECIALIZADO PARA LA SEGURIDAD DEL METRO DE SANTO DOMINGO"/>
    <s v="1-SERVICIOS  GENERALES"/>
    <s v="1.3-Defensa nacional"/>
    <s v="1.3.01-Defensa militar"/>
    <s v="2.6-BIENES MUEBLES, INMUEBLES E INTANGIBLES"/>
    <s v="2.6.1-MOBILIARIO Y EQUIPO"/>
    <s v="99-MULTIPROVINCIAL"/>
    <s v="10-FONDO GENERAL"/>
    <s v="No Informado-"/>
    <s v="00-N/A"/>
    <s v="0000-NO APLICA"/>
    <s v="N"/>
    <n v="750000"/>
    <n v="3550000"/>
    <n v="2625918.87"/>
    <n v="2625918.84"/>
  </r>
  <r>
    <x v="0"/>
    <x v="0"/>
    <x v="1"/>
    <x v="7"/>
    <s v="2.2.2.2-Maquinaria y equipo"/>
    <s v="2.2.2.2.4-Mobiliario y equipo"/>
    <s v="0203-MINISTERIO DE DEFENSA"/>
    <s v="0020-CUERPO ESPECIALIZADO PARA LA SEGURIDAD DEL METRO DE SANTO DOMINGO"/>
    <s v="1-SERVICIOS  GENERALES"/>
    <s v="1.3-Defensa nacional"/>
    <s v="1.3.01-Defensa militar"/>
    <s v="2.6-BIENES MUEBLES, INMUEBLES E INTANGIBLES"/>
    <s v="2.6.2-MOBILIARIO Y EQUIPO DE AUDIO, AUDIOVISUAL, RECREATIVO Y EDUCACIONAL"/>
    <s v="99-MULTIPROVINCIAL"/>
    <s v="10-FONDO GENERAL"/>
    <s v="No Informado-"/>
    <s v="00-N/A"/>
    <s v="0000-NO APLICA"/>
    <s v="N"/>
    <n v="200000"/>
    <n v="629400"/>
    <n v="572776.72"/>
    <n v="572776.72"/>
  </r>
  <r>
    <x v="0"/>
    <x v="0"/>
    <x v="1"/>
    <x v="7"/>
    <s v="2.2.2.2-Maquinaria y equipo"/>
    <s v="2.2.2.2.4-Mobiliario y equipo"/>
    <s v="0203-MINISTERIO DE DEFENSA"/>
    <s v="0020-CUERPO ESPECIALIZADO PARA LA SEGURIDAD DEL METRO DE SANTO DOMINGO"/>
    <s v="1-SERVICIOS  GENERALES"/>
    <s v="1.3-Defensa nacional"/>
    <s v="1.3.01-Defensa militar"/>
    <s v="2.6-BIENES MUEBLES, INMUEBLES E INTANGIBLES"/>
    <s v="2.6.3-EQUIPO E INSTRUMENTAL, CIENTÍFICO Y LABORATORIO"/>
    <s v="99-MULTIPROVINCIAL"/>
    <s v="10-FONDO GENERAL"/>
    <s v="No Informado-"/>
    <s v="00-N/A"/>
    <s v="0000-NO APLICA"/>
    <s v="N"/>
    <n v="100000"/>
    <n v="100000"/>
    <n v="58315.6"/>
    <n v="58315.6"/>
  </r>
  <r>
    <x v="0"/>
    <x v="0"/>
    <x v="1"/>
    <x v="7"/>
    <s v="2.2.2.2-Maquinaria y equipo"/>
    <s v="2.2.2.2.4-Mobiliario y equipo"/>
    <s v="0203-MINISTERIO DE DEFENSA"/>
    <s v="0026-Cuerpo Especializado de Seguridad Aeroportuaria y de Aviación Civil (CESAC)"/>
    <s v="1-SERVICIOS  GENERALES"/>
    <s v="1.3-Defensa nacional"/>
    <s v="1.3.01-Defensa militar"/>
    <s v="2.6-BIENES MUEBLES, INMUEBLES E INTANGIBLES"/>
    <s v="2.6.1-MOBILIARIO Y EQUIPO"/>
    <s v="99-MULTIPROVINCIAL"/>
    <s v="20-FONDOS CON DESTINO ESPECÍFICO"/>
    <s v="No Informado-"/>
    <s v="00-N/A"/>
    <s v="0000-NO APLICA"/>
    <s v="N"/>
    <n v="15000000"/>
    <n v="19780000"/>
    <n v="10055189.220000001"/>
    <n v="9693806.6699999999"/>
  </r>
  <r>
    <x v="0"/>
    <x v="0"/>
    <x v="1"/>
    <x v="7"/>
    <s v="2.2.2.2-Maquinaria y equipo"/>
    <s v="2.2.2.2.4-Mobiliario y equipo"/>
    <s v="0203-MINISTERIO DE DEFENSA"/>
    <s v="0026-Cuerpo Especializado de Seguridad Aeroportuaria y de Aviación Civil (CESAC)"/>
    <s v="1-SERVICIOS  GENERALES"/>
    <s v="1.3-Defensa nacional"/>
    <s v="1.3.01-Defensa militar"/>
    <s v="2.6-BIENES MUEBLES, INMUEBLES E INTANGIBLES"/>
    <s v="2.6.2-MOBILIARIO Y EQUIPO DE AUDIO, AUDIOVISUAL, RECREATIVO Y EDUCACIONAL"/>
    <s v="99-MULTIPROVINCIAL"/>
    <s v="20-FONDOS CON DESTINO ESPECÍFICO"/>
    <s v="No Informado-"/>
    <s v="00-N/A"/>
    <s v="0000-NO APLICA"/>
    <s v="N"/>
    <n v="0"/>
    <n v="2000000"/>
    <n v="1431286.9"/>
    <n v="648946.9"/>
  </r>
  <r>
    <x v="0"/>
    <x v="0"/>
    <x v="1"/>
    <x v="7"/>
    <s v="2.2.2.2-Maquinaria y equipo"/>
    <s v="2.2.2.2.4-Mobiliario y equipo"/>
    <s v="0203-MINISTERIO DE DEFENSA"/>
    <s v="0026-Cuerpo Especializado de Seguridad Aeroportuaria y de Aviación Civil (CESAC)"/>
    <s v="1-SERVICIOS  GENERALES"/>
    <s v="1.3-Defensa nacional"/>
    <s v="1.3.01-Defensa militar"/>
    <s v="2.6-BIENES MUEBLES, INMUEBLES E INTANGIBLES"/>
    <s v="2.6.3-EQUIPO E INSTRUMENTAL, CIENTÍFICO Y LABORATORIO"/>
    <s v="99-MULTIPROVINCIAL"/>
    <s v="20-FONDOS CON DESTINO ESPECÍFICO"/>
    <s v="No Informado-"/>
    <s v="00-N/A"/>
    <s v="0000-NO APLICA"/>
    <s v="N"/>
    <n v="0"/>
    <n v="1500000"/>
    <n v="0"/>
    <n v="0"/>
  </r>
  <r>
    <x v="0"/>
    <x v="0"/>
    <x v="1"/>
    <x v="7"/>
    <s v="2.2.2.2-Maquinaria y equipo"/>
    <s v="2.2.2.2.4-Mobiliario y equipo"/>
    <s v="0203-MINISTERIO DE DEFENSA"/>
    <s v="0028-INSTITUTO SUPERIOR PARA LA DEFENSA ' GENERAL JUAN PABLO DUARTE DIEZ' INSUDE."/>
    <s v="4-SERVICIOS SOCIALES"/>
    <s v="4.4-Educación"/>
    <s v="4.4.04-Educación superior"/>
    <s v="2.6-BIENES MUEBLES, INMUEBLES E INTANGIBLES"/>
    <s v="2.6.1-MOBILIARIO Y EQUIPO"/>
    <s v="99-MULTIPROVINCIAL"/>
    <s v="10-FONDO GENERAL"/>
    <s v="No Informado-"/>
    <s v="00-N/A"/>
    <s v="0000-NO APLICA"/>
    <s v="N"/>
    <n v="543000"/>
    <n v="1652837"/>
    <n v="1177619.24"/>
    <n v="1177619.24"/>
  </r>
  <r>
    <x v="0"/>
    <x v="0"/>
    <x v="1"/>
    <x v="7"/>
    <s v="2.2.2.2-Maquinaria y equipo"/>
    <s v="2.2.2.2.4-Mobiliario y equipo"/>
    <s v="0203-MINISTERIO DE DEFENSA"/>
    <s v="0028-INSTITUTO SUPERIOR PARA LA DEFENSA ' GENERAL JUAN PABLO DUARTE DIEZ' INSUDE."/>
    <s v="4-SERVICIOS SOCIALES"/>
    <s v="4.4-Educación"/>
    <s v="4.4.04-Educación superior"/>
    <s v="2.6-BIENES MUEBLES, INMUEBLES E INTANGIBLES"/>
    <s v="2.6.2-MOBILIARIO Y EQUIPO DE AUDIO, AUDIOVISUAL, RECREATIVO Y EDUCACIONAL"/>
    <s v="99-MULTIPROVINCIAL"/>
    <s v="10-FONDO GENERAL"/>
    <s v="No Informado-"/>
    <s v="00-N/A"/>
    <s v="0000-NO APLICA"/>
    <s v="N"/>
    <n v="0"/>
    <n v="265087"/>
    <n v="0"/>
    <n v="0"/>
  </r>
  <r>
    <x v="0"/>
    <x v="0"/>
    <x v="1"/>
    <x v="7"/>
    <s v="2.2.2.2-Maquinaria y equipo"/>
    <s v="2.2.2.2.4-Mobiliario y equipo"/>
    <s v="0203-MINISTERIO DE DEFENSA"/>
    <s v="0030-SERVICIO NACIONAL DE PROTECCION AMBIENTAL"/>
    <s v="3-PROTECCIÓN DEL MEDIO AMBIENTE"/>
    <s v="3.2-Protección de la biodiversidad y ordenación de desechos"/>
    <s v="3.2.09-Áreas protegidas y otras medidas de conservación"/>
    <s v="2.6-BIENES MUEBLES, INMUEBLES E INTANGIBLES"/>
    <s v="2.6.1-MOBILIARIO Y EQUIPO"/>
    <s v="99-MULTIPROVINCIAL"/>
    <s v="10-FONDO GENERAL"/>
    <s v="No Informado-"/>
    <s v="00-N/A"/>
    <s v="0000-NO APLICA"/>
    <s v="N"/>
    <n v="295000"/>
    <n v="631690"/>
    <n v="485677.97"/>
    <n v="485677.97"/>
  </r>
  <r>
    <x v="0"/>
    <x v="0"/>
    <x v="1"/>
    <x v="7"/>
    <s v="2.2.2.2-Maquinaria y equipo"/>
    <s v="2.2.2.2.4-Mobiliario y equipo"/>
    <s v="0204-MINISTERIO DE RELACIONES EXTERIORES"/>
    <s v="0001-MINISTERIO DE RELACIONES EXTERIORES"/>
    <s v="1-SERVICIOS  GENERALES"/>
    <s v="1.2-Relaciones internacionales"/>
    <s v="1.2.01-Relaciones internacionales desde oficinas en el país"/>
    <s v="2.6-BIENES MUEBLES, INMUEBLES E INTANGIBLES"/>
    <s v="2.6.1-MOBILIARIO Y EQUIPO"/>
    <s v="01-DISTRITO NACIONAL"/>
    <s v="10-FONDO GENERAL"/>
    <s v="No Informado-"/>
    <s v="00-N/A"/>
    <s v="0000-NO APLICA"/>
    <s v="N"/>
    <n v="67825000"/>
    <n v="119655323.45"/>
    <n v="119078760.22"/>
    <n v="76220064.469999999"/>
  </r>
  <r>
    <x v="0"/>
    <x v="0"/>
    <x v="1"/>
    <x v="7"/>
    <s v="2.2.2.2-Maquinaria y equipo"/>
    <s v="2.2.2.2.4-Mobiliario y equipo"/>
    <s v="0204-MINISTERIO DE RELACIONES EXTERIORES"/>
    <s v="0001-MINISTERIO DE RELACIONES EXTERIORES"/>
    <s v="1-SERVICIOS  GENERALES"/>
    <s v="1.2-Relaciones internacionales"/>
    <s v="1.2.01-Relaciones internacionales desde oficinas en el país"/>
    <s v="2.6-BIENES MUEBLES, INMUEBLES E INTANGIBLES"/>
    <s v="2.6.2-MOBILIARIO Y EQUIPO DE AUDIO, AUDIOVISUAL, RECREATIVO Y EDUCACIONAL"/>
    <s v="01-DISTRITO NACIONAL"/>
    <s v="10-FONDO GENERAL"/>
    <s v="No Informado-"/>
    <s v="00-N/A"/>
    <s v="0000-NO APLICA"/>
    <s v="N"/>
    <n v="0"/>
    <n v="53660.42"/>
    <n v="24224.83"/>
    <n v="24224.83"/>
  </r>
  <r>
    <x v="0"/>
    <x v="0"/>
    <x v="1"/>
    <x v="7"/>
    <s v="2.2.2.2-Maquinaria y equipo"/>
    <s v="2.2.2.2.4-Mobiliario y equipo"/>
    <s v="0204-MINISTERIO DE RELACIONES EXTERIORES"/>
    <s v="0001-MINISTERIO DE RELACIONES EXTERIORES"/>
    <s v="1-SERVICIOS  GENERALES"/>
    <s v="1.2-Relaciones internacionales"/>
    <s v="1.2.01-Relaciones internacionales desde oficinas en el país"/>
    <s v="2.6-BIENES MUEBLES, INMUEBLES E INTANGIBLES"/>
    <s v="2.6.3-EQUIPO E INSTRUMENTAL, CIENTÍFICO Y LABORATORIO"/>
    <s v="01-DISTRITO NACIONAL"/>
    <s v="10-FONDO GENERAL"/>
    <s v="No Informado-"/>
    <s v="00-N/A"/>
    <s v="0000-NO APLICA"/>
    <s v="N"/>
    <n v="0"/>
    <n v="1659665"/>
    <n v="1598221.29"/>
    <n v="1509234.66"/>
  </r>
  <r>
    <x v="0"/>
    <x v="0"/>
    <x v="1"/>
    <x v="7"/>
    <s v="2.2.2.2-Maquinaria y equipo"/>
    <s v="2.2.2.2.4-Mobiliario y equipo"/>
    <s v="0204-MINISTERIO DE RELACIONES EXTERIORES"/>
    <s v="0002-DIRECCION GENERAL DE PASAPORTES"/>
    <s v="1-SERVICIOS  GENERALES"/>
    <s v="1.2-Relaciones internacionales"/>
    <s v="1.2.01-Relaciones internacionales desde oficinas en el país"/>
    <s v="2.6-BIENES MUEBLES, INMUEBLES E INTANGIBLES"/>
    <s v="2.6.1-MOBILIARIO Y EQUIPO"/>
    <s v="99-MULTIPROVINCIAL"/>
    <s v="20-FONDOS CON DESTINO ESPECÍFICO"/>
    <s v="No Informado-"/>
    <s v="00-N/A"/>
    <s v="0000-NO APLICA"/>
    <s v="N"/>
    <n v="24200000"/>
    <n v="45100000"/>
    <n v="19486687.719999999"/>
    <n v="13347199.1"/>
  </r>
  <r>
    <x v="0"/>
    <x v="0"/>
    <x v="1"/>
    <x v="7"/>
    <s v="2.2.2.2-Maquinaria y equipo"/>
    <s v="2.2.2.2.4-Mobiliario y equipo"/>
    <s v="0204-MINISTERIO DE RELACIONES EXTERIORES"/>
    <s v="0002-DIRECCION GENERAL DE PASAPORTES"/>
    <s v="1-SERVICIOS  GENERALES"/>
    <s v="1.2-Relaciones internacionales"/>
    <s v="1.2.01-Relaciones internacionales desde oficinas en el país"/>
    <s v="2.6-BIENES MUEBLES, INMUEBLES E INTANGIBLES"/>
    <s v="2.6.2-MOBILIARIO Y EQUIPO DE AUDIO, AUDIOVISUAL, RECREATIVO Y EDUCACIONAL"/>
    <s v="99-MULTIPROVINCIAL"/>
    <s v="20-FONDOS CON DESTINO ESPECÍFICO"/>
    <s v="No Informado-"/>
    <s v="00-N/A"/>
    <s v="0000-NO APLICA"/>
    <s v="N"/>
    <n v="1100000"/>
    <n v="1200000"/>
    <n v="571238"/>
    <n v="571238"/>
  </r>
  <r>
    <x v="0"/>
    <x v="0"/>
    <x v="1"/>
    <x v="7"/>
    <s v="2.2.2.2-Maquinaria y equipo"/>
    <s v="2.2.2.2.4-Mobiliario y equipo"/>
    <s v="0204-MINISTERIO DE RELACIONES EXTERIORES"/>
    <s v="0002-DIRECCION GENERAL DE PASAPORTES"/>
    <s v="1-SERVICIOS  GENERALES"/>
    <s v="1.2-Relaciones internacionales"/>
    <s v="1.2.01-Relaciones internacionales desde oficinas en el país"/>
    <s v="2.6-BIENES MUEBLES, INMUEBLES E INTANGIBLES"/>
    <s v="2.6.3-EQUIPO E INSTRUMENTAL, CIENTÍFICO Y LABORATORIO"/>
    <s v="99-MULTIPROVINCIAL"/>
    <s v="20-FONDOS CON DESTINO ESPECÍFICO"/>
    <s v="No Informado-"/>
    <s v="00-N/A"/>
    <s v="0000-NO APLICA"/>
    <s v="N"/>
    <n v="250000"/>
    <n v="250000"/>
    <n v="0"/>
    <n v="0"/>
  </r>
  <r>
    <x v="0"/>
    <x v="0"/>
    <x v="1"/>
    <x v="7"/>
    <s v="2.2.2.2-Maquinaria y equipo"/>
    <s v="2.2.2.2.4-Mobiliario y equipo"/>
    <s v="0204-MINISTERIO DE RELACIONES EXTERIORES"/>
    <s v="0003-INSTITUTO DE EDUCACION SUPERIOR"/>
    <s v="4-SERVICIOS SOCIALES"/>
    <s v="4.4-Educación"/>
    <s v="4.4.04-Educación superior"/>
    <s v="2.6-BIENES MUEBLES, INMUEBLES E INTANGIBLES"/>
    <s v="2.6.1-MOBILIARIO Y EQUIPO"/>
    <s v="01-DISTRITO NACIONAL"/>
    <s v="10-FONDO GENERAL"/>
    <s v="No Informado-"/>
    <s v="00-N/A"/>
    <s v="0000-NO APLICA"/>
    <s v="N"/>
    <n v="3910798"/>
    <n v="940798"/>
    <n v="242570.51"/>
    <n v="242570.51"/>
  </r>
  <r>
    <x v="0"/>
    <x v="0"/>
    <x v="1"/>
    <x v="7"/>
    <s v="2.2.2.2-Maquinaria y equipo"/>
    <s v="2.2.2.2.4-Mobiliario y equipo"/>
    <s v="0204-MINISTERIO DE RELACIONES EXTERIORES"/>
    <s v="0003-INSTITUTO DE EDUCACION SUPERIOR"/>
    <s v="4-SERVICIOS SOCIALES"/>
    <s v="4.4-Educación"/>
    <s v="4.4.04-Educación superior"/>
    <s v="2.6-BIENES MUEBLES, INMUEBLES E INTANGIBLES"/>
    <s v="2.6.2-MOBILIARIO Y EQUIPO DE AUDIO, AUDIOVISUAL, RECREATIVO Y EDUCACIONAL"/>
    <s v="01-DISTRITO NACIONAL"/>
    <s v="10-FONDO GENERAL"/>
    <s v="No Informado-"/>
    <s v="00-N/A"/>
    <s v="0000-NO APLICA"/>
    <s v="N"/>
    <n v="550000"/>
    <n v="375000"/>
    <n v="0"/>
    <n v="0"/>
  </r>
  <r>
    <x v="0"/>
    <x v="0"/>
    <x v="1"/>
    <x v="7"/>
    <s v="2.2.2.2-Maquinaria y equipo"/>
    <s v="2.2.2.2.4-Mobiliario y equipo"/>
    <s v="0204-MINISTERIO DE RELACIONES EXTERIORES"/>
    <s v="0003-INSTITUTO DE EDUCACION SUPERIOR"/>
    <s v="4-SERVICIOS SOCIALES"/>
    <s v="4.4-Educación"/>
    <s v="4.4.04-Educación superior"/>
    <s v="2.6-BIENES MUEBLES, INMUEBLES E INTANGIBLES"/>
    <s v="2.6.3-EQUIPO E INSTRUMENTAL, CIENTÍFICO Y LABORATORIO"/>
    <s v="01-DISTRITO NACIONAL"/>
    <s v="10-FONDO GENERAL"/>
    <s v="No Informado-"/>
    <s v="00-N/A"/>
    <s v="0000-NO APLICA"/>
    <s v="N"/>
    <n v="100000"/>
    <n v="75000"/>
    <n v="0"/>
    <n v="0"/>
  </r>
  <r>
    <x v="0"/>
    <x v="0"/>
    <x v="1"/>
    <x v="7"/>
    <s v="2.2.2.2-Maquinaria y equipo"/>
    <s v="2.2.2.2.4-Mobiliario y equipo"/>
    <s v="0204-MINISTERIO DE RELACIONES EXTERIORES"/>
    <s v="0004-CONSEJO NACIONAL DE FRONTERAS"/>
    <s v="1-SERVICIOS  GENERALES"/>
    <s v="1.2-Relaciones internacionales"/>
    <s v="1.2.01-Relaciones internacionales desde oficinas en el país"/>
    <s v="2.6-BIENES MUEBLES, INMUEBLES E INTANGIBLES"/>
    <s v="2.6.1-MOBILIARIO Y EQUIPO"/>
    <s v="99-MULTIPROVINCIAL"/>
    <s v="10-FONDO GENERAL"/>
    <s v="No Informado-"/>
    <s v="00-N/A"/>
    <s v="0000-NO APLICA"/>
    <s v="N"/>
    <n v="100000"/>
    <n v="465000"/>
    <n v="119077.13"/>
    <n v="90468.03"/>
  </r>
  <r>
    <x v="0"/>
    <x v="0"/>
    <x v="1"/>
    <x v="7"/>
    <s v="2.2.2.2-Maquinaria y equipo"/>
    <s v="2.2.2.2.4-Mobiliario y equipo"/>
    <s v="0204-MINISTERIO DE RELACIONES EXTERIORES"/>
    <s v="0005-COMISION NACIONAL DE NEGOCIACIONES  COMERCIALES (CNNC)"/>
    <s v="1-SERVICIOS  GENERALES"/>
    <s v="1.2-Relaciones internacionales"/>
    <s v="1.2.01-Relaciones internacionales desde oficinas en el país"/>
    <s v="2.6-BIENES MUEBLES, INMUEBLES E INTANGIBLES"/>
    <s v="2.6.1-MOBILIARIO Y EQUIPO"/>
    <s v="01-DISTRITO NACIONAL"/>
    <s v="10-FONDO GENERAL"/>
    <s v="No Informado-"/>
    <s v="00-N/A"/>
    <s v="0000-NO APLICA"/>
    <s v="N"/>
    <n v="291868"/>
    <n v="811220"/>
    <n v="45331.839999999997"/>
    <n v="45331.82"/>
  </r>
  <r>
    <x v="0"/>
    <x v="0"/>
    <x v="1"/>
    <x v="7"/>
    <s v="2.2.2.2-Maquinaria y equipo"/>
    <s v="2.2.2.2.4-Mobiliario y equipo"/>
    <s v="0205-MINISTERIO DE HACIENDA"/>
    <s v="0001-MINISTERIO DE HACIENDA"/>
    <s v="1-SERVICIOS  GENERALES"/>
    <s v="1.1-Administración general"/>
    <s v="1.1.02-Gestión administrativa, financiera, fiscal, económica y planificación"/>
    <s v="2.6-BIENES MUEBLES, INMUEBLES E INTANGIBLES"/>
    <s v="2.6.1-MOBILIARIO Y EQUIPO"/>
    <s v="01-DISTRITO NACIONAL"/>
    <s v="10-FONDO GENERAL"/>
    <s v="No Informado-"/>
    <s v="00-N/A"/>
    <s v="0000-NO APLICA"/>
    <s v="N"/>
    <n v="11312825"/>
    <n v="24312825"/>
    <n v="750672.16"/>
    <n v="725512.14"/>
  </r>
  <r>
    <x v="0"/>
    <x v="0"/>
    <x v="1"/>
    <x v="7"/>
    <s v="2.2.2.2-Maquinaria y equipo"/>
    <s v="2.2.2.2.4-Mobiliario y equipo"/>
    <s v="0205-MINISTERIO DE HACIENDA"/>
    <s v="0001-MINISTERIO DE HACIENDA"/>
    <s v="1-SERVICIOS  GENERALES"/>
    <s v="1.1-Administración general"/>
    <s v="1.1.02-Gestión administrativa, financiera, fiscal, económica y planificación"/>
    <s v="2.6-BIENES MUEBLES, INMUEBLES E INTANGIBLES"/>
    <s v="2.6.1-MOBILIARIO Y EQUIPO"/>
    <s v="01-DISTRITO NACIONAL"/>
    <s v="20-FONDOS CON DESTINO ESPECÍFICO"/>
    <s v="No Informado-"/>
    <s v="00-N/A"/>
    <s v="0000-NO APLICA"/>
    <s v="N"/>
    <n v="10000000"/>
    <n v="117000000"/>
    <n v="2147856.94"/>
    <n v="2124980.88"/>
  </r>
  <r>
    <x v="0"/>
    <x v="0"/>
    <x v="1"/>
    <x v="7"/>
    <s v="2.2.2.2-Maquinaria y equipo"/>
    <s v="2.2.2.2.4-Mobiliario y equipo"/>
    <s v="0205-MINISTERIO DE HACIENDA"/>
    <s v="0001-MINISTERIO DE HACIENDA"/>
    <s v="1-SERVICIOS  GENERALES"/>
    <s v="1.1-Administración general"/>
    <s v="1.1.02-Gestión administrativa, financiera, fiscal, económica y planificación"/>
    <s v="2.6-BIENES MUEBLES, INMUEBLES E INTANGIBLES"/>
    <s v="2.6.1-MOBILIARIO Y EQUIPO"/>
    <s v="99-MULTIPROVINCIAL"/>
    <s v="60-CREDITO EXTERNO"/>
    <s v="14738-FORTALECIMIENTO-INSTITUCIONAL PARA APOYO A LA AGENDA DE TRANSPARENCIA E INTEGRIDAD EN REPÚBLICA DOMINICANA"/>
    <s v="00-N/A"/>
    <s v="0000-NO APLICA"/>
    <s v="S"/>
    <n v="0"/>
    <n v="133884.92000000001"/>
    <n v="0"/>
    <n v="0"/>
  </r>
  <r>
    <x v="0"/>
    <x v="0"/>
    <x v="1"/>
    <x v="7"/>
    <s v="2.2.2.2-Maquinaria y equipo"/>
    <s v="2.2.2.2.4-Mobiliario y equipo"/>
    <s v="0205-MINISTERIO DE HACIENDA"/>
    <s v="0001-MINISTERIO DE HACIENDA"/>
    <s v="1-SERVICIOS  GENERALES"/>
    <s v="1.1-Administración general"/>
    <s v="1.1.02-Gestión administrativa, financiera, fiscal, económica y planificación"/>
    <s v="2.6-BIENES MUEBLES, INMUEBLES E INTANGIBLES"/>
    <s v="2.6.2-MOBILIARIO Y EQUIPO DE AUDIO, AUDIOVISUAL, RECREATIVO Y EDUCACIONAL"/>
    <s v="01-DISTRITO NACIONAL"/>
    <s v="10-FONDO GENERAL"/>
    <s v="No Informado-"/>
    <s v="00-N/A"/>
    <s v="0000-NO APLICA"/>
    <s v="N"/>
    <n v="2000000"/>
    <n v="3250000"/>
    <n v="1747599.06"/>
    <n v="1747599.06"/>
  </r>
  <r>
    <x v="0"/>
    <x v="0"/>
    <x v="1"/>
    <x v="7"/>
    <s v="2.2.2.2-Maquinaria y equipo"/>
    <s v="2.2.2.2.4-Mobiliario y equipo"/>
    <s v="0205-MINISTERIO DE HACIENDA"/>
    <s v="0001-MINISTERIO DE HACIENDA"/>
    <s v="1-SERVICIOS  GENERALES"/>
    <s v="1.1-Administración general"/>
    <s v="1.1.02-Gestión administrativa, financiera, fiscal, económica y planificación"/>
    <s v="2.6-BIENES MUEBLES, INMUEBLES E INTANGIBLES"/>
    <s v="2.6.2-MOBILIARIO Y EQUIPO DE AUDIO, AUDIOVISUAL, RECREATIVO Y EDUCACIONAL"/>
    <s v="01-DISTRITO NACIONAL"/>
    <s v="20-FONDOS CON DESTINO ESPECÍFICO"/>
    <s v="No Informado-"/>
    <s v="00-N/A"/>
    <s v="0000-NO APLICA"/>
    <s v="N"/>
    <n v="1150000"/>
    <n v="1200000"/>
    <n v="1014501.06"/>
    <n v="1014501.06"/>
  </r>
  <r>
    <x v="0"/>
    <x v="0"/>
    <x v="1"/>
    <x v="7"/>
    <s v="2.2.2.2-Maquinaria y equipo"/>
    <s v="2.2.2.2.4-Mobiliario y equipo"/>
    <s v="0205-MINISTERIO DE HACIENDA"/>
    <s v="0001-MINISTERIO DE HACIENDA"/>
    <s v="1-SERVICIOS  GENERALES"/>
    <s v="1.1-Administración general"/>
    <s v="1.1.02-Gestión administrativa, financiera, fiscal, económica y planificación"/>
    <s v="2.6-BIENES MUEBLES, INMUEBLES E INTANGIBLES"/>
    <s v="2.6.3-EQUIPO E INSTRUMENTAL, CIENTÍFICO Y LABORATORIO"/>
    <s v="01-DISTRITO NACIONAL"/>
    <s v="10-FONDO GENERAL"/>
    <s v="No Informado-"/>
    <s v="00-N/A"/>
    <s v="0000-NO APLICA"/>
    <s v="N"/>
    <n v="500000"/>
    <n v="500000"/>
    <n v="0"/>
    <n v="0"/>
  </r>
  <r>
    <x v="0"/>
    <x v="0"/>
    <x v="1"/>
    <x v="7"/>
    <s v="2.2.2.2-Maquinaria y equipo"/>
    <s v="2.2.2.2.4-Mobiliario y equipo"/>
    <s v="0205-MINISTERIO DE HACIENDA"/>
    <s v="0001-MINISTERIO DE HACIENDA"/>
    <s v="1-SERVICIOS  GENERALES"/>
    <s v="1.1-Administración general"/>
    <s v="1.1.02-Gestión administrativa, financiera, fiscal, económica y planificación"/>
    <s v="2.6-BIENES MUEBLES, INMUEBLES E INTANGIBLES"/>
    <s v="2.6.3-EQUIPO E INSTRUMENTAL, CIENTÍFICO Y LABORATORIO"/>
    <s v="01-DISTRITO NACIONAL"/>
    <s v="20-FONDOS CON DESTINO ESPECÍFICO"/>
    <s v="No Informado-"/>
    <s v="00-N/A"/>
    <s v="0000-NO APLICA"/>
    <s v="N"/>
    <n v="150000"/>
    <n v="150000"/>
    <n v="1770"/>
    <n v="1770"/>
  </r>
  <r>
    <x v="0"/>
    <x v="0"/>
    <x v="1"/>
    <x v="7"/>
    <s v="2.2.2.2-Maquinaria y equipo"/>
    <s v="2.2.2.2.4-Mobiliario y equipo"/>
    <s v="0205-MINISTERIO DE HACIENDA"/>
    <s v="0002-DIRECCION NACIONAL DE CATASTRO"/>
    <s v="1-SERVICIOS  GENERALES"/>
    <s v="1.1-Administración general"/>
    <s v="1.1.02-Gestión administrativa, financiera, fiscal, económica y planificación"/>
    <s v="2.6-BIENES MUEBLES, INMUEBLES E INTANGIBLES"/>
    <s v="2.6.1-MOBILIARIO Y EQUIPO"/>
    <s v="99-MULTIPROVINCIAL"/>
    <s v="20-FONDOS CON DESTINO ESPECÍFICO"/>
    <s v="No Informado-"/>
    <s v="00-N/A"/>
    <s v="0000-NO APLICA"/>
    <s v="N"/>
    <n v="0"/>
    <n v="11200"/>
    <n v="0"/>
    <n v="0"/>
  </r>
  <r>
    <x v="0"/>
    <x v="0"/>
    <x v="1"/>
    <x v="7"/>
    <s v="2.2.2.2-Maquinaria y equipo"/>
    <s v="2.2.2.2.4-Mobiliario y equipo"/>
    <s v="0205-MINISTERIO DE HACIENDA"/>
    <s v="0003-ADMINISTRACION GENERAL DE BIENES NACIONALES"/>
    <s v="1-SERVICIOS  GENERALES"/>
    <s v="1.1-Administración general"/>
    <s v="1.1.02-Gestión administrativa, financiera, fiscal, económica y planificación"/>
    <s v="2.6-BIENES MUEBLES, INMUEBLES E INTANGIBLES"/>
    <s v="2.6.1-MOBILIARIO Y EQUIPO"/>
    <s v="99-MULTIPROVINCIAL"/>
    <s v="10-FONDO GENERAL"/>
    <s v="No Informado-"/>
    <s v="00-N/A"/>
    <s v="0000-NO APLICA"/>
    <s v="N"/>
    <n v="11000000"/>
    <n v="12726023"/>
    <n v="4142832.73"/>
    <n v="347126.28"/>
  </r>
  <r>
    <x v="0"/>
    <x v="0"/>
    <x v="1"/>
    <x v="7"/>
    <s v="2.2.2.2-Maquinaria y equipo"/>
    <s v="2.2.2.2.4-Mobiliario y equipo"/>
    <s v="0205-MINISTERIO DE HACIENDA"/>
    <s v="0003-ADMINISTRACION GENERAL DE BIENES NACIONALES"/>
    <s v="1-SERVICIOS  GENERALES"/>
    <s v="1.1-Administración general"/>
    <s v="1.1.02-Gestión administrativa, financiera, fiscal, económica y planificación"/>
    <s v="2.6-BIENES MUEBLES, INMUEBLES E INTANGIBLES"/>
    <s v="2.6.1-MOBILIARIO Y EQUIPO"/>
    <s v="99-MULTIPROVINCIAL"/>
    <s v="20-FONDOS CON DESTINO ESPECÍFICO"/>
    <s v="No Informado-"/>
    <s v="00-N/A"/>
    <s v="0000-NO APLICA"/>
    <s v="N"/>
    <n v="16461190"/>
    <n v="18209790"/>
    <n v="12328932.800000001"/>
    <n v="9157860.8200000003"/>
  </r>
  <r>
    <x v="0"/>
    <x v="0"/>
    <x v="1"/>
    <x v="7"/>
    <s v="2.2.2.2-Maquinaria y equipo"/>
    <s v="2.2.2.2.4-Mobiliario y equipo"/>
    <s v="0205-MINISTERIO DE HACIENDA"/>
    <s v="0003-ADMINISTRACION GENERAL DE BIENES NACIONALES"/>
    <s v="1-SERVICIOS  GENERALES"/>
    <s v="1.1-Administración general"/>
    <s v="1.1.02-Gestión administrativa, financiera, fiscal, económica y planificación"/>
    <s v="2.6-BIENES MUEBLES, INMUEBLES E INTANGIBLES"/>
    <s v="2.6.1-MOBILIARIO Y EQUIPO"/>
    <s v="99-MULTIPROVINCIAL"/>
    <s v="70-DONACION EXTERNA"/>
    <s v="No Informado-"/>
    <s v="00-N/A"/>
    <s v="0000-NO APLICA"/>
    <s v="N"/>
    <n v="0"/>
    <n v="1602000"/>
    <n v="783879.33"/>
    <n v="0"/>
  </r>
  <r>
    <x v="0"/>
    <x v="0"/>
    <x v="1"/>
    <x v="7"/>
    <s v="2.2.2.2-Maquinaria y equipo"/>
    <s v="2.2.2.2.4-Mobiliario y equipo"/>
    <s v="0205-MINISTERIO DE HACIENDA"/>
    <s v="0003-ADMINISTRACION GENERAL DE BIENES NACIONALES"/>
    <s v="1-SERVICIOS  GENERALES"/>
    <s v="1.1-Administración general"/>
    <s v="1.1.02-Gestión administrativa, financiera, fiscal, económica y planificación"/>
    <s v="2.6-BIENES MUEBLES, INMUEBLES E INTANGIBLES"/>
    <s v="2.6.2-MOBILIARIO Y EQUIPO DE AUDIO, AUDIOVISUAL, RECREATIVO Y EDUCACIONAL"/>
    <s v="99-MULTIPROVINCIAL"/>
    <s v="10-FONDO GENERAL"/>
    <s v="No Informado-"/>
    <s v="00-N/A"/>
    <s v="0000-NO APLICA"/>
    <s v="N"/>
    <n v="0"/>
    <n v="470000"/>
    <n v="464625"/>
    <n v="0"/>
  </r>
  <r>
    <x v="0"/>
    <x v="0"/>
    <x v="1"/>
    <x v="7"/>
    <s v="2.2.2.2-Maquinaria y equipo"/>
    <s v="2.2.2.2.4-Mobiliario y equipo"/>
    <s v="0205-MINISTERIO DE HACIENDA"/>
    <s v="0003-ADMINISTRACION GENERAL DE BIENES NACIONALES"/>
    <s v="1-SERVICIOS  GENERALES"/>
    <s v="1.1-Administración general"/>
    <s v="1.1.02-Gestión administrativa, financiera, fiscal, económica y planificación"/>
    <s v="2.6-BIENES MUEBLES, INMUEBLES E INTANGIBLES"/>
    <s v="2.6.2-MOBILIARIO Y EQUIPO DE AUDIO, AUDIOVISUAL, RECREATIVO Y EDUCACIONAL"/>
    <s v="99-MULTIPROVINCIAL"/>
    <s v="20-FONDOS CON DESTINO ESPECÍFICO"/>
    <s v="No Informado-"/>
    <s v="00-N/A"/>
    <s v="0000-NO APLICA"/>
    <s v="N"/>
    <n v="400000"/>
    <n v="400000"/>
    <n v="397403.63"/>
    <n v="0"/>
  </r>
  <r>
    <x v="0"/>
    <x v="0"/>
    <x v="1"/>
    <x v="7"/>
    <s v="2.2.2.2-Maquinaria y equipo"/>
    <s v="2.2.2.2.4-Mobiliario y equipo"/>
    <s v="0205-MINISTERIO DE HACIENDA"/>
    <s v="0003-ADMINISTRACION GENERAL DE BIENES NACIONALES"/>
    <s v="1-SERVICIOS  GENERALES"/>
    <s v="1.1-Administración general"/>
    <s v="1.1.02-Gestión administrativa, financiera, fiscal, económica y planificación"/>
    <s v="2.6-BIENES MUEBLES, INMUEBLES E INTANGIBLES"/>
    <s v="2.6.3-EQUIPO E INSTRUMENTAL, CIENTÍFICO Y LABORATORIO"/>
    <s v="99-MULTIPROVINCIAL"/>
    <s v="10-FONDO GENERAL"/>
    <s v="No Informado-"/>
    <s v="00-N/A"/>
    <s v="0000-NO APLICA"/>
    <s v="N"/>
    <n v="200000"/>
    <n v="200000"/>
    <n v="132160"/>
    <n v="0"/>
  </r>
  <r>
    <x v="0"/>
    <x v="0"/>
    <x v="1"/>
    <x v="7"/>
    <s v="2.2.2.2-Maquinaria y equipo"/>
    <s v="2.2.2.2.4-Mobiliario y equipo"/>
    <s v="0205-MINISTERIO DE HACIENDA"/>
    <s v="0004-DIRECCION GENERAL DE CONTRATACIONES PUBLICAS"/>
    <s v="1-SERVICIOS  GENERALES"/>
    <s v="1.1-Administración general"/>
    <s v="1.1.02-Gestión administrativa, financiera, fiscal, económica y planificación"/>
    <s v="2.6-BIENES MUEBLES, INMUEBLES E INTANGIBLES"/>
    <s v="2.6.1-MOBILIARIO Y EQUIPO"/>
    <s v="99-MULTIPROVINCIAL"/>
    <s v="10-FONDO GENERAL"/>
    <s v="No Informado-"/>
    <s v="00-N/A"/>
    <s v="0000-NO APLICA"/>
    <s v="N"/>
    <n v="8599636"/>
    <n v="40989295.840000004"/>
    <n v="8148860.0700000003"/>
    <n v="7447871.21"/>
  </r>
  <r>
    <x v="0"/>
    <x v="0"/>
    <x v="1"/>
    <x v="7"/>
    <s v="2.2.2.2-Maquinaria y equipo"/>
    <s v="2.2.2.2.4-Mobiliario y equipo"/>
    <s v="0205-MINISTERIO DE HACIENDA"/>
    <s v="0004-DIRECCION GENERAL DE CONTRATACIONES PUBLICAS"/>
    <s v="1-SERVICIOS  GENERALES"/>
    <s v="1.1-Administración general"/>
    <s v="1.1.02-Gestión administrativa, financiera, fiscal, económica y planificación"/>
    <s v="2.6-BIENES MUEBLES, INMUEBLES E INTANGIBLES"/>
    <s v="2.6.1-MOBILIARIO Y EQUIPO"/>
    <s v="99-MULTIPROVINCIAL"/>
    <s v="70-DONACION EXTERNA"/>
    <s v="No Informado-"/>
    <s v="00-N/A"/>
    <s v="0000-NO APLICA"/>
    <s v="N"/>
    <n v="0"/>
    <n v="14928610.48"/>
    <n v="10383156.07"/>
    <n v="647698.6"/>
  </r>
  <r>
    <x v="0"/>
    <x v="0"/>
    <x v="1"/>
    <x v="7"/>
    <s v="2.2.2.2-Maquinaria y equipo"/>
    <s v="2.2.2.2.4-Mobiliario y equipo"/>
    <s v="0205-MINISTERIO DE HACIENDA"/>
    <s v="0004-DIRECCION GENERAL DE CONTRATACIONES PUBLICAS"/>
    <s v="1-SERVICIOS  GENERALES"/>
    <s v="1.1-Administración general"/>
    <s v="1.1.02-Gestión administrativa, financiera, fiscal, económica y planificación"/>
    <s v="2.6-BIENES MUEBLES, INMUEBLES E INTANGIBLES"/>
    <s v="2.6.2-MOBILIARIO Y EQUIPO DE AUDIO, AUDIOVISUAL, RECREATIVO Y EDUCACIONAL"/>
    <s v="99-MULTIPROVINCIAL"/>
    <s v="10-FONDO GENERAL"/>
    <s v="No Informado-"/>
    <s v="00-N/A"/>
    <s v="0000-NO APLICA"/>
    <s v="N"/>
    <n v="716301"/>
    <n v="1837276.02"/>
    <n v="410841.97"/>
    <n v="359275.97"/>
  </r>
  <r>
    <x v="0"/>
    <x v="0"/>
    <x v="1"/>
    <x v="7"/>
    <s v="2.2.2.2-Maquinaria y equipo"/>
    <s v="2.2.2.2.4-Mobiliario y equipo"/>
    <s v="0205-MINISTERIO DE HACIENDA"/>
    <s v="0004-DIRECCION GENERAL DE CONTRATACIONES PUBLICAS"/>
    <s v="1-SERVICIOS  GENERALES"/>
    <s v="1.1-Administración general"/>
    <s v="1.1.02-Gestión administrativa, financiera, fiscal, económica y planificación"/>
    <s v="2.6-BIENES MUEBLES, INMUEBLES E INTANGIBLES"/>
    <s v="2.6.3-EQUIPO E INSTRUMENTAL, CIENTÍFICO Y LABORATORIO"/>
    <s v="99-MULTIPROVINCIAL"/>
    <s v="10-FONDO GENERAL"/>
    <s v="No Informado-"/>
    <s v="00-N/A"/>
    <s v="0000-NO APLICA"/>
    <s v="N"/>
    <n v="2"/>
    <n v="2"/>
    <n v="0"/>
    <n v="0"/>
  </r>
  <r>
    <x v="0"/>
    <x v="0"/>
    <x v="1"/>
    <x v="7"/>
    <s v="2.2.2.2-Maquinaria y equipo"/>
    <s v="2.2.2.2.4-Mobiliario y equipo"/>
    <s v="0205-MINISTERIO DE HACIENDA"/>
    <s v="0005-DIRECCION GENERAL DE POLITICA Y LEGISLACION TRIBUTARIA"/>
    <s v="1-SERVICIOS  GENERALES"/>
    <s v="1.1-Administración general"/>
    <s v="1.1.02-Gestión administrativa, financiera, fiscal, económica y planificación"/>
    <s v="2.6-BIENES MUEBLES, INMUEBLES E INTANGIBLES"/>
    <s v="2.6.1-MOBILIARIO Y EQUIPO"/>
    <s v="01-DISTRITO NACIONAL"/>
    <s v="10-FONDO GENERAL"/>
    <s v="No Informado-"/>
    <s v="00-N/A"/>
    <s v="0000-NO APLICA"/>
    <s v="N"/>
    <n v="1750000"/>
    <n v="2000000"/>
    <n v="1857022"/>
    <n v="1683798"/>
  </r>
  <r>
    <x v="0"/>
    <x v="0"/>
    <x v="1"/>
    <x v="7"/>
    <s v="2.2.2.2-Maquinaria y equipo"/>
    <s v="2.2.2.2.4-Mobiliario y equipo"/>
    <s v="0205-MINISTERIO DE HACIENDA"/>
    <s v="0005-DIRECCION GENERAL DE POLITICA Y LEGISLACION TRIBUTARIA"/>
    <s v="1-SERVICIOS  GENERALES"/>
    <s v="1.1-Administración general"/>
    <s v="1.1.02-Gestión administrativa, financiera, fiscal, económica y planificación"/>
    <s v="2.6-BIENES MUEBLES, INMUEBLES E INTANGIBLES"/>
    <s v="2.6.2-MOBILIARIO Y EQUIPO DE AUDIO, AUDIOVISUAL, RECREATIVO Y EDUCACIONAL"/>
    <s v="01-DISTRITO NACIONAL"/>
    <s v="10-FONDO GENERAL"/>
    <s v="No Informado-"/>
    <s v="00-N/A"/>
    <s v="0000-NO APLICA"/>
    <s v="N"/>
    <n v="119000"/>
    <n v="119000"/>
    <n v="0"/>
    <n v="0"/>
  </r>
  <r>
    <x v="0"/>
    <x v="0"/>
    <x v="1"/>
    <x v="7"/>
    <s v="2.2.2.2-Maquinaria y equipo"/>
    <s v="2.2.2.2.4-Mobiliario y equipo"/>
    <s v="0205-MINISTERIO DE HACIENDA"/>
    <s v="0006-CENTRO DE CAPACITACIÓN EN POLITICA Y GESTION FISCAL"/>
    <s v="1-SERVICIOS  GENERALES"/>
    <s v="1.1-Administración general"/>
    <s v="1.1.02-Gestión administrativa, financiera, fiscal, económica y planificación"/>
    <s v="2.6-BIENES MUEBLES, INMUEBLES E INTANGIBLES"/>
    <s v="2.6.1-MOBILIARIO Y EQUIPO"/>
    <s v="01-DISTRITO NACIONAL"/>
    <s v="10-FONDO GENERAL"/>
    <s v="No Informado-"/>
    <s v="00-N/A"/>
    <s v="0000-NO APLICA"/>
    <s v="N"/>
    <n v="588000"/>
    <n v="421487.2"/>
    <n v="112796.2"/>
    <n v="112796.2"/>
  </r>
  <r>
    <x v="0"/>
    <x v="0"/>
    <x v="1"/>
    <x v="7"/>
    <s v="2.2.2.2-Maquinaria y equipo"/>
    <s v="2.2.2.2.4-Mobiliario y equipo"/>
    <s v="0205-MINISTERIO DE HACIENDA"/>
    <s v="0006-CENTRO DE CAPACITACIÓN EN POLITICA Y GESTION FISCAL"/>
    <s v="1-SERVICIOS  GENERALES"/>
    <s v="1.1-Administración general"/>
    <s v="1.1.02-Gestión administrativa, financiera, fiscal, económica y planificación"/>
    <s v="2.6-BIENES MUEBLES, INMUEBLES E INTANGIBLES"/>
    <s v="2.6.1-MOBILIARIO Y EQUIPO"/>
    <s v="01-DISTRITO NACIONAL"/>
    <s v="20-FONDOS CON DESTINO ESPECÍFICO"/>
    <s v="No Informado-"/>
    <s v="00-N/A"/>
    <s v="0000-NO APLICA"/>
    <s v="N"/>
    <n v="0"/>
    <n v="3111200"/>
    <n v="0"/>
    <n v="0"/>
  </r>
  <r>
    <x v="0"/>
    <x v="0"/>
    <x v="1"/>
    <x v="7"/>
    <s v="2.2.2.2-Maquinaria y equipo"/>
    <s v="2.2.2.2.4-Mobiliario y equipo"/>
    <s v="0205-MINISTERIO DE HACIENDA"/>
    <s v="0006-CENTRO DE CAPACITACIÓN EN POLITICA Y GESTION FISCAL"/>
    <s v="1-SERVICIOS  GENERALES"/>
    <s v="1.1-Administración general"/>
    <s v="1.1.02-Gestión administrativa, financiera, fiscal, económica y planificación"/>
    <s v="2.6-BIENES MUEBLES, INMUEBLES E INTANGIBLES"/>
    <s v="2.6.1-MOBILIARIO Y EQUIPO"/>
    <s v="01-DISTRITO NACIONAL"/>
    <s v="70-DONACION EXTERNA"/>
    <s v="No Informado-"/>
    <s v="00-N/A"/>
    <s v="0000-NO APLICA"/>
    <s v="N"/>
    <n v="0"/>
    <n v="922251.3"/>
    <n v="312474.62"/>
    <n v="15958.32"/>
  </r>
  <r>
    <x v="0"/>
    <x v="0"/>
    <x v="1"/>
    <x v="7"/>
    <s v="2.2.2.2-Maquinaria y equipo"/>
    <s v="2.2.2.2.4-Mobiliario y equipo"/>
    <s v="0205-MINISTERIO DE HACIENDA"/>
    <s v="0006-CENTRO DE CAPACITACIÓN EN POLITICA Y GESTION FISCAL"/>
    <s v="1-SERVICIOS  GENERALES"/>
    <s v="1.1-Administración general"/>
    <s v="1.1.02-Gestión administrativa, financiera, fiscal, económica y planificación"/>
    <s v="2.6-BIENES MUEBLES, INMUEBLES E INTANGIBLES"/>
    <s v="2.6.2-MOBILIARIO Y EQUIPO DE AUDIO, AUDIOVISUAL, RECREATIVO Y EDUCACIONAL"/>
    <s v="01-DISTRITO NACIONAL"/>
    <s v="10-FONDO GENERAL"/>
    <s v="No Informado-"/>
    <s v="00-N/A"/>
    <s v="0000-NO APLICA"/>
    <s v="N"/>
    <n v="50000"/>
    <n v="0"/>
    <n v="0"/>
    <n v="0"/>
  </r>
  <r>
    <x v="0"/>
    <x v="0"/>
    <x v="1"/>
    <x v="7"/>
    <s v="2.2.2.2-Maquinaria y equipo"/>
    <s v="2.2.2.2.4-Mobiliario y equipo"/>
    <s v="0205-MINISTERIO DE HACIENDA"/>
    <s v="0006-CENTRO DE CAPACITACIÓN EN POLITICA Y GESTION FISCAL"/>
    <s v="1-SERVICIOS  GENERALES"/>
    <s v="1.1-Administración general"/>
    <s v="1.1.02-Gestión administrativa, financiera, fiscal, económica y planificación"/>
    <s v="2.6-BIENES MUEBLES, INMUEBLES E INTANGIBLES"/>
    <s v="2.6.2-MOBILIARIO Y EQUIPO DE AUDIO, AUDIOVISUAL, RECREATIVO Y EDUCACIONAL"/>
    <s v="01-DISTRITO NACIONAL"/>
    <s v="20-FONDOS CON DESTINO ESPECÍFICO"/>
    <s v="No Informado-"/>
    <s v="00-N/A"/>
    <s v="0000-NO APLICA"/>
    <s v="N"/>
    <n v="0"/>
    <n v="738383"/>
    <n v="240000.25"/>
    <n v="0"/>
  </r>
  <r>
    <x v="0"/>
    <x v="0"/>
    <x v="1"/>
    <x v="7"/>
    <s v="2.2.2.2-Maquinaria y equipo"/>
    <s v="2.2.2.2.4-Mobiliario y equipo"/>
    <s v="0205-MINISTERIO DE HACIENDA"/>
    <s v="0006-CENTRO DE CAPACITACIÓN EN POLITICA Y GESTION FISCAL"/>
    <s v="1-SERVICIOS  GENERALES"/>
    <s v="1.1-Administración general"/>
    <s v="1.1.02-Gestión administrativa, financiera, fiscal, económica y planificación"/>
    <s v="2.6-BIENES MUEBLES, INMUEBLES E INTANGIBLES"/>
    <s v="2.6.2-MOBILIARIO Y EQUIPO DE AUDIO, AUDIOVISUAL, RECREATIVO Y EDUCACIONAL"/>
    <s v="01-DISTRITO NACIONAL"/>
    <s v="70-DONACION EXTERNA"/>
    <s v="No Informado-"/>
    <s v="00-N/A"/>
    <s v="0000-NO APLICA"/>
    <s v="N"/>
    <n v="0"/>
    <n v="4247532"/>
    <n v="0"/>
    <n v="0"/>
  </r>
  <r>
    <x v="0"/>
    <x v="0"/>
    <x v="1"/>
    <x v="7"/>
    <s v="2.2.2.2-Maquinaria y equipo"/>
    <s v="2.2.2.2.4-Mobiliario y equipo"/>
    <s v="0205-MINISTERIO DE HACIENDA"/>
    <s v="0008-TESORERIA NACIONAL"/>
    <s v="1-SERVICIOS  GENERALES"/>
    <s v="1.1-Administración general"/>
    <s v="1.1.02-Gestión administrativa, financiera, fiscal, económica y planificación"/>
    <s v="2.6-BIENES MUEBLES, INMUEBLES E INTANGIBLES"/>
    <s v="2.6.1-MOBILIARIO Y EQUIPO"/>
    <s v="01-DISTRITO NACIONAL"/>
    <s v="10-FONDO GENERAL"/>
    <s v="No Informado-"/>
    <s v="00-N/A"/>
    <s v="0000-NO APLICA"/>
    <s v="N"/>
    <n v="3956992"/>
    <n v="1956992"/>
    <n v="1035679.23"/>
    <n v="1031766.46"/>
  </r>
  <r>
    <x v="0"/>
    <x v="0"/>
    <x v="1"/>
    <x v="7"/>
    <s v="2.2.2.2-Maquinaria y equipo"/>
    <s v="2.2.2.2.4-Mobiliario y equipo"/>
    <s v="0205-MINISTERIO DE HACIENDA"/>
    <s v="0008-TESORERIA NACIONAL"/>
    <s v="1-SERVICIOS  GENERALES"/>
    <s v="1.1-Administración general"/>
    <s v="1.1.02-Gestión administrativa, financiera, fiscal, económica y planificación"/>
    <s v="2.6-BIENES MUEBLES, INMUEBLES E INTANGIBLES"/>
    <s v="2.6.1-MOBILIARIO Y EQUIPO"/>
    <s v="01-DISTRITO NACIONAL"/>
    <s v="70-DONACION EXTERNA"/>
    <s v="No Informado-"/>
    <s v="00-N/A"/>
    <s v="0000-NO APLICA"/>
    <s v="N"/>
    <n v="0"/>
    <n v="843660.05"/>
    <n v="804984.4"/>
    <n v="804984.4"/>
  </r>
  <r>
    <x v="0"/>
    <x v="0"/>
    <x v="1"/>
    <x v="7"/>
    <s v="2.2.2.2-Maquinaria y equipo"/>
    <s v="2.2.2.2.4-Mobiliario y equipo"/>
    <s v="0205-MINISTERIO DE HACIENDA"/>
    <s v="0008-TESORERIA NACIONAL"/>
    <s v="1-SERVICIOS  GENERALES"/>
    <s v="1.1-Administración general"/>
    <s v="1.1.02-Gestión administrativa, financiera, fiscal, económica y planificación"/>
    <s v="2.6-BIENES MUEBLES, INMUEBLES E INTANGIBLES"/>
    <s v="2.6.2-MOBILIARIO Y EQUIPO DE AUDIO, AUDIOVISUAL, RECREATIVO Y EDUCACIONAL"/>
    <s v="01-DISTRITO NACIONAL"/>
    <s v="10-FONDO GENERAL"/>
    <s v="No Informado-"/>
    <s v="00-N/A"/>
    <s v="0000-NO APLICA"/>
    <s v="N"/>
    <n v="460000"/>
    <n v="960350"/>
    <n v="745932.96"/>
    <n v="728809.98"/>
  </r>
  <r>
    <x v="0"/>
    <x v="0"/>
    <x v="1"/>
    <x v="7"/>
    <s v="2.2.2.2-Maquinaria y equipo"/>
    <s v="2.2.2.2.4-Mobiliario y equipo"/>
    <s v="0205-MINISTERIO DE HACIENDA"/>
    <s v="0008-TESORERIA NACIONAL"/>
    <s v="1-SERVICIOS  GENERALES"/>
    <s v="1.1-Administración general"/>
    <s v="1.1.02-Gestión administrativa, financiera, fiscal, económica y planificación"/>
    <s v="2.6-BIENES MUEBLES, INMUEBLES E INTANGIBLES"/>
    <s v="2.6.2-MOBILIARIO Y EQUIPO DE AUDIO, AUDIOVISUAL, RECREATIVO Y EDUCACIONAL"/>
    <s v="01-DISTRITO NACIONAL"/>
    <s v="70-DONACION EXTERNA"/>
    <s v="No Informado-"/>
    <s v="00-N/A"/>
    <s v="0000-NO APLICA"/>
    <s v="N"/>
    <n v="0"/>
    <n v="42269"/>
    <n v="0"/>
    <n v="0"/>
  </r>
  <r>
    <x v="0"/>
    <x v="0"/>
    <x v="1"/>
    <x v="7"/>
    <s v="2.2.2.2-Maquinaria y equipo"/>
    <s v="2.2.2.2.4-Mobiliario y equipo"/>
    <s v="0205-MINISTERIO DE HACIENDA"/>
    <s v="0008-TESORERIA NACIONAL"/>
    <s v="1-SERVICIOS  GENERALES"/>
    <s v="1.1-Administración general"/>
    <s v="1.1.02-Gestión administrativa, financiera, fiscal, económica y planificación"/>
    <s v="2.6-BIENES MUEBLES, INMUEBLES E INTANGIBLES"/>
    <s v="2.6.3-EQUIPO E INSTRUMENTAL, CIENTÍFICO Y LABORATORIO"/>
    <s v="01-DISTRITO NACIONAL"/>
    <s v="10-FONDO GENERAL"/>
    <s v="No Informado-"/>
    <s v="00-N/A"/>
    <s v="0000-NO APLICA"/>
    <s v="N"/>
    <n v="48000"/>
    <n v="48000"/>
    <n v="0"/>
    <n v="0"/>
  </r>
  <r>
    <x v="0"/>
    <x v="0"/>
    <x v="1"/>
    <x v="7"/>
    <s v="2.2.2.2-Maquinaria y equipo"/>
    <s v="2.2.2.2.4-Mobiliario y equipo"/>
    <s v="0205-MINISTERIO DE HACIENDA"/>
    <s v="0009-DIRECCIÓN GENERAL DE CONTABILIDAD GUBERNAMENTAL"/>
    <s v="1-SERVICIOS  GENERALES"/>
    <s v="1.1-Administración general"/>
    <s v="1.1.02-Gestión administrativa, financiera, fiscal, económica y planificación"/>
    <s v="2.6-BIENES MUEBLES, INMUEBLES E INTANGIBLES"/>
    <s v="2.6.1-MOBILIARIO Y EQUIPO"/>
    <s v="01-DISTRITO NACIONAL"/>
    <s v="10-FONDO GENERAL"/>
    <s v="No Informado-"/>
    <s v="00-N/A"/>
    <s v="0000-NO APLICA"/>
    <s v="N"/>
    <n v="685786"/>
    <n v="12019843"/>
    <n v="3166495.73"/>
    <n v="3147910.73"/>
  </r>
  <r>
    <x v="0"/>
    <x v="0"/>
    <x v="1"/>
    <x v="7"/>
    <s v="2.2.2.2-Maquinaria y equipo"/>
    <s v="2.2.2.2.4-Mobiliario y equipo"/>
    <s v="0205-MINISTERIO DE HACIENDA"/>
    <s v="0009-DIRECCIÓN GENERAL DE CONTABILIDAD GUBERNAMENTAL"/>
    <s v="1-SERVICIOS  GENERALES"/>
    <s v="1.1-Administración general"/>
    <s v="1.1.02-Gestión administrativa, financiera, fiscal, económica y planificación"/>
    <s v="2.6-BIENES MUEBLES, INMUEBLES E INTANGIBLES"/>
    <s v="2.6.1-MOBILIARIO Y EQUIPO"/>
    <s v="01-DISTRITO NACIONAL"/>
    <s v="70-DONACION EXTERNA"/>
    <s v="No Informado-"/>
    <s v="00-N/A"/>
    <s v="0000-NO APLICA"/>
    <s v="N"/>
    <n v="0"/>
    <n v="2241000"/>
    <n v="1123721.26"/>
    <n v="867297.89"/>
  </r>
  <r>
    <x v="0"/>
    <x v="0"/>
    <x v="1"/>
    <x v="7"/>
    <s v="2.2.2.2-Maquinaria y equipo"/>
    <s v="2.2.2.2.4-Mobiliario y equipo"/>
    <s v="0205-MINISTERIO DE HACIENDA"/>
    <s v="0009-DIRECCIÓN GENERAL DE CONTABILIDAD GUBERNAMENTAL"/>
    <s v="1-SERVICIOS  GENERALES"/>
    <s v="1.1-Administración general"/>
    <s v="1.1.02-Gestión administrativa, financiera, fiscal, económica y planificación"/>
    <s v="2.6-BIENES MUEBLES, INMUEBLES E INTANGIBLES"/>
    <s v="2.6.2-MOBILIARIO Y EQUIPO DE AUDIO, AUDIOVISUAL, RECREATIVO Y EDUCACIONAL"/>
    <s v="01-DISTRITO NACIONAL"/>
    <s v="10-FONDO GENERAL"/>
    <s v="No Informado-"/>
    <s v="00-N/A"/>
    <s v="0000-NO APLICA"/>
    <s v="N"/>
    <n v="0"/>
    <n v="204400"/>
    <n v="192212.72"/>
    <n v="192212.72"/>
  </r>
  <r>
    <x v="0"/>
    <x v="0"/>
    <x v="1"/>
    <x v="7"/>
    <s v="2.2.2.2-Maquinaria y equipo"/>
    <s v="2.2.2.2.4-Mobiliario y equipo"/>
    <s v="0205-MINISTERIO DE HACIENDA"/>
    <s v="0009-DIRECCIÓN GENERAL DE CONTABILIDAD GUBERNAMENTAL"/>
    <s v="1-SERVICIOS  GENERALES"/>
    <s v="1.1-Administración general"/>
    <s v="1.1.02-Gestión administrativa, financiera, fiscal, económica y planificación"/>
    <s v="2.6-BIENES MUEBLES, INMUEBLES E INTANGIBLES"/>
    <s v="2.6.3-EQUIPO E INSTRUMENTAL, CIENTÍFICO Y LABORATORIO"/>
    <s v="01-DISTRITO NACIONAL"/>
    <s v="10-FONDO GENERAL"/>
    <s v="No Informado-"/>
    <s v="00-N/A"/>
    <s v="0000-NO APLICA"/>
    <s v="N"/>
    <n v="35200"/>
    <n v="31600"/>
    <n v="31600"/>
    <n v="31600"/>
  </r>
  <r>
    <x v="0"/>
    <x v="0"/>
    <x v="1"/>
    <x v="7"/>
    <s v="2.2.2.2-Maquinaria y equipo"/>
    <s v="2.2.2.2.4-Mobiliario y equipo"/>
    <s v="0205-MINISTERIO DE HACIENDA"/>
    <s v="0010-DIRECCION GENERAL  DE PRESUPUESTO"/>
    <s v="1-SERVICIOS  GENERALES"/>
    <s v="1.1-Administración general"/>
    <s v="1.1.02-Gestión administrativa, financiera, fiscal, económica y planificación"/>
    <s v="2.6-BIENES MUEBLES, INMUEBLES E INTANGIBLES"/>
    <s v="2.6.1-MOBILIARIO Y EQUIPO"/>
    <s v="01-DISTRITO NACIONAL"/>
    <s v="10-FONDO GENERAL"/>
    <s v="No Informado-"/>
    <s v="00-N/A"/>
    <s v="0000-NO APLICA"/>
    <s v="N"/>
    <n v="10197586"/>
    <n v="1877586"/>
    <n v="1122498.82"/>
    <n v="8791"/>
  </r>
  <r>
    <x v="0"/>
    <x v="0"/>
    <x v="1"/>
    <x v="7"/>
    <s v="2.2.2.2-Maquinaria y equipo"/>
    <s v="2.2.2.2.4-Mobiliario y equipo"/>
    <s v="0205-MINISTERIO DE HACIENDA"/>
    <s v="0010-DIRECCION GENERAL  DE PRESUPUESTO"/>
    <s v="1-SERVICIOS  GENERALES"/>
    <s v="1.1-Administración general"/>
    <s v="1.1.02-Gestión administrativa, financiera, fiscal, económica y planificación"/>
    <s v="2.6-BIENES MUEBLES, INMUEBLES E INTANGIBLES"/>
    <s v="2.6.1-MOBILIARIO Y EQUIPO"/>
    <s v="01-DISTRITO NACIONAL"/>
    <s v="70-DONACION EXTERNA"/>
    <s v="No Informado-"/>
    <s v="00-N/A"/>
    <s v="0000-NO APLICA"/>
    <s v="N"/>
    <n v="0"/>
    <n v="24908710.559999999"/>
    <n v="3154089.15"/>
    <n v="3154089.15"/>
  </r>
  <r>
    <x v="0"/>
    <x v="0"/>
    <x v="1"/>
    <x v="7"/>
    <s v="2.2.2.2-Maquinaria y equipo"/>
    <s v="2.2.2.2.4-Mobiliario y equipo"/>
    <s v="0205-MINISTERIO DE HACIENDA"/>
    <s v="0010-DIRECCION GENERAL  DE PRESUPUESTO"/>
    <s v="1-SERVICIOS  GENERALES"/>
    <s v="1.1-Administración general"/>
    <s v="1.1.02-Gestión administrativa, financiera, fiscal, económica y planificación"/>
    <s v="2.6-BIENES MUEBLES, INMUEBLES E INTANGIBLES"/>
    <s v="2.6.2-MOBILIARIO Y EQUIPO DE AUDIO, AUDIOVISUAL, RECREATIVO Y EDUCACIONAL"/>
    <s v="01-DISTRITO NACIONAL"/>
    <s v="10-FONDO GENERAL"/>
    <s v="No Informado-"/>
    <s v="00-N/A"/>
    <s v="0000-NO APLICA"/>
    <s v="N"/>
    <n v="1613352"/>
    <n v="603352"/>
    <n v="53204.78"/>
    <n v="53204.78"/>
  </r>
  <r>
    <x v="0"/>
    <x v="0"/>
    <x v="1"/>
    <x v="7"/>
    <s v="2.2.2.2-Maquinaria y equipo"/>
    <s v="2.2.2.2.4-Mobiliario y equipo"/>
    <s v="0205-MINISTERIO DE HACIENDA"/>
    <s v="0010-DIRECCION GENERAL  DE PRESUPUESTO"/>
    <s v="1-SERVICIOS  GENERALES"/>
    <s v="1.1-Administración general"/>
    <s v="1.1.02-Gestión administrativa, financiera, fiscal, económica y planificación"/>
    <s v="2.6-BIENES MUEBLES, INMUEBLES E INTANGIBLES"/>
    <s v="2.6.2-MOBILIARIO Y EQUIPO DE AUDIO, AUDIOVISUAL, RECREATIVO Y EDUCACIONAL"/>
    <s v="01-DISTRITO NACIONAL"/>
    <s v="70-DONACION EXTERNA"/>
    <s v="No Informado-"/>
    <s v="00-N/A"/>
    <s v="0000-NO APLICA"/>
    <s v="N"/>
    <n v="0"/>
    <n v="500000"/>
    <n v="257247.64"/>
    <n v="257247.64"/>
  </r>
  <r>
    <x v="0"/>
    <x v="0"/>
    <x v="1"/>
    <x v="7"/>
    <s v="2.2.2.2-Maquinaria y equipo"/>
    <s v="2.2.2.2.4-Mobiliario y equipo"/>
    <s v="0205-MINISTERIO DE HACIENDA"/>
    <s v="0010-DIRECCION GENERAL  DE PRESUPUESTO"/>
    <s v="1-SERVICIOS  GENERALES"/>
    <s v="1.1-Administración general"/>
    <s v="1.1.02-Gestión administrativa, financiera, fiscal, económica y planificación"/>
    <s v="2.6-BIENES MUEBLES, INMUEBLES E INTANGIBLES"/>
    <s v="2.6.3-EQUIPO E INSTRUMENTAL, CIENTÍFICO Y LABORATORIO"/>
    <s v="01-DISTRITO NACIONAL"/>
    <s v="10-FONDO GENERAL"/>
    <s v="No Informado-"/>
    <s v="00-N/A"/>
    <s v="0000-NO APLICA"/>
    <s v="N"/>
    <n v="50000"/>
    <n v="50000"/>
    <n v="0"/>
    <n v="0"/>
  </r>
  <r>
    <x v="0"/>
    <x v="0"/>
    <x v="1"/>
    <x v="7"/>
    <s v="2.2.2.2-Maquinaria y equipo"/>
    <s v="2.2.2.2.4-Mobiliario y equipo"/>
    <s v="0205-MINISTERIO DE HACIENDA"/>
    <s v="0011-DIRECCION GENERAL DE CREDITO PUBLICO"/>
    <s v="1-SERVICIOS  GENERALES"/>
    <s v="1.1-Administración general"/>
    <s v="1.1.02-Gestión administrativa, financiera, fiscal, económica y planificación"/>
    <s v="2.6-BIENES MUEBLES, INMUEBLES E INTANGIBLES"/>
    <s v="2.6.1-MOBILIARIO Y EQUIPO"/>
    <s v="01-DISTRITO NACIONAL"/>
    <s v="10-FONDO GENERAL"/>
    <s v="No Informado-"/>
    <s v="00-N/A"/>
    <s v="0000-NO APLICA"/>
    <s v="N"/>
    <n v="3000000"/>
    <n v="3000000"/>
    <n v="1103090.06"/>
    <n v="1103090.06"/>
  </r>
  <r>
    <x v="0"/>
    <x v="0"/>
    <x v="1"/>
    <x v="7"/>
    <s v="2.2.2.2-Maquinaria y equipo"/>
    <s v="2.2.2.2.4-Mobiliario y equipo"/>
    <s v="0205-MINISTERIO DE HACIENDA"/>
    <s v="0012-DIRECCION GENERAL DE JUBILACIONES Y PENSIONES A CARGO DEL ESTADO"/>
    <s v="1-SERVICIOS  GENERALES"/>
    <s v="1.1-Administración general"/>
    <s v="1.1.02-Gestión administrativa, financiera, fiscal, económica y planificación"/>
    <s v="2.6-BIENES MUEBLES, INMUEBLES E INTANGIBLES"/>
    <s v="2.6.1-MOBILIARIO Y EQUIPO"/>
    <s v="01-DISTRITO NACIONAL"/>
    <s v="10-FONDO GENERAL"/>
    <s v="No Informado-"/>
    <s v="00-N/A"/>
    <s v="0000-NO APLICA"/>
    <s v="N"/>
    <n v="0"/>
    <n v="5410990"/>
    <n v="63930.01"/>
    <n v="63930.01"/>
  </r>
  <r>
    <x v="0"/>
    <x v="0"/>
    <x v="1"/>
    <x v="7"/>
    <s v="2.2.2.2-Maquinaria y equipo"/>
    <s v="2.2.2.2.4-Mobiliario y equipo"/>
    <s v="0205-MINISTERIO DE HACIENDA"/>
    <s v="0012-DIRECCION GENERAL DE JUBILACIONES Y PENSIONES A CARGO DEL ESTADO"/>
    <s v="1-SERVICIOS  GENERALES"/>
    <s v="1.1-Administración general"/>
    <s v="1.1.02-Gestión administrativa, financiera, fiscal, económica y planificación"/>
    <s v="2.6-BIENES MUEBLES, INMUEBLES E INTANGIBLES"/>
    <s v="2.6.2-MOBILIARIO Y EQUIPO DE AUDIO, AUDIOVISUAL, RECREATIVO Y EDUCACIONAL"/>
    <s v="01-DISTRITO NACIONAL"/>
    <s v="10-FONDO GENERAL"/>
    <s v="No Informado-"/>
    <s v="00-N/A"/>
    <s v="0000-NO APLICA"/>
    <s v="N"/>
    <n v="0"/>
    <n v="195000"/>
    <n v="0"/>
    <n v="0"/>
  </r>
  <r>
    <x v="0"/>
    <x v="0"/>
    <x v="1"/>
    <x v="7"/>
    <s v="2.2.2.2-Maquinaria y equipo"/>
    <s v="2.2.2.2.4-Mobiliario y equipo"/>
    <s v="0206-MINISTERIO DE EDUCACIÓN"/>
    <s v="0001-MINISTERIO DE EDUCACION"/>
    <s v="3-PROTECCIÓN DEL MEDIO AMBIENTE"/>
    <s v="3.3-Cambio Climático"/>
    <s v="3.3.03-Conocimiento del riesgo de desastres climáticos"/>
    <s v="2.6-BIENES MUEBLES, INMUEBLES E INTANGIBLES"/>
    <s v="2.6.1-MOBILIARIO Y EQUIPO"/>
    <s v="99-MULTIPROVINCIAL"/>
    <s v="10-FONDO GENERAL"/>
    <s v="No Informado-"/>
    <s v="00-N/A"/>
    <s v="0000-NO APLICA"/>
    <s v="N"/>
    <n v="81200"/>
    <n v="81200"/>
    <n v="0"/>
    <n v="0"/>
  </r>
  <r>
    <x v="0"/>
    <x v="0"/>
    <x v="1"/>
    <x v="7"/>
    <s v="2.2.2.2-Maquinaria y equipo"/>
    <s v="2.2.2.2.4-Mobiliario y equipo"/>
    <s v="0206-MINISTERIO DE EDUCACIÓN"/>
    <s v="0001-MINISTERIO DE EDUCACION"/>
    <s v="4-SERVICIOS SOCIALES"/>
    <s v="4.4-Educación"/>
    <s v="4.4.01-Educación inicial"/>
    <s v="2.6-BIENES MUEBLES, INMUEBLES E INTANGIBLES"/>
    <s v="2.6.1-MOBILIARIO Y EQUIPO"/>
    <s v="99-MULTIPROVINCIAL"/>
    <s v="10-FONDO GENERAL"/>
    <s v="No Informado-"/>
    <s v="00-N/A"/>
    <s v="0000-NO APLICA"/>
    <s v="N"/>
    <n v="34713423"/>
    <n v="44709668.770000003"/>
    <n v="31017583.670000002"/>
    <n v="26815225.52"/>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99-MULTIPROVINCIAL"/>
    <s v="10-FONDO GENERAL"/>
    <s v="No Informado-"/>
    <s v="00-N/A"/>
    <s v="0000-NO APLICA"/>
    <s v="N"/>
    <n v="25436750"/>
    <n v="175046304"/>
    <n v="174304181.97"/>
    <n v="79571654.079999998"/>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01-DISTRITO NACIONAL"/>
    <s v="10-FONDO GENERAL"/>
    <s v="15261-AMPLIACIÓN DEL PLANTEL EDUCATIVO PARA INICIAL SANTO CURA DE ARS, SECTOR CAPOTILLO, DISTRITO NACIONAL."/>
    <s v="09-AMPLIACIÓN DEL PLANTEL EDUCATIVO PARA INICIAL SANTO CURA DE ARS, SECTOR CAPOTILLO, DISTRITO NACIONAL."/>
    <s v="0000-NO APLICA"/>
    <s v="S"/>
    <n v="0"/>
    <n v="430669.46"/>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01-DISTRITO NACIONAL"/>
    <s v="10-FONDO GENERAL"/>
    <s v="15262-AMPLIACIÓN DEL PLANTEL EDUCATIVO PARA INICIAL MADAME GERMAINE ROCOUR DE PELLERANO, SECTOR EL MILLÓN II, DISTRITO NACIONAL."/>
    <s v="10-AMPLIACIÓN DEL PLANTEL EDUCATIVO PARA INICIAL MADAME GERMAINE ROCOUR DE PELLERANO, SECTOR EL MILLÓN II, DISTRITO NACIONAL."/>
    <s v="0000-NO APLICA"/>
    <s v="S"/>
    <n v="0"/>
    <n v="646004.18000000005"/>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01-DISTRITO NACIONAL"/>
    <s v="10-FONDO GENERAL"/>
    <s v="15952-AMPLIACIÓN DEL PLANTEL EDUCATIVO PARA INICIAL RAFAELA ANTONIA JOSÉFINA UREÑA BÁEZ (DOÑA SOCORRO), DISTRITO NACIONAL."/>
    <s v="80-AMPLIACIÓN DEL PLANTEL EDUCATIVO PARA INICIAL RAFAELA ANTONIA JOSÉFINA UREÑA BÁEZ (DOÑA SOCORRO), DISTRITO NACIONAL."/>
    <s v="0000-NO APLICA"/>
    <s v="S"/>
    <n v="0"/>
    <n v="43066.95"/>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01-DISTRITO NACIONAL"/>
    <s v="10-FONDO GENERAL"/>
    <s v="15953-AMPLIACIÓN DEL PLANTEL EDUCATIVO PARA INICIAL REPÚBLICA DE COSTA RICA, MUNICIPIO SANTO DOMINGO DE GUZMÁN, DISTRITO NACIONAL."/>
    <s v="81-AMPLIACIÓN DEL PLANTEL EDUCATIVO PARA INICIAL REPÚBLICA DE COSTA RICA, MUNICIPIO SANTO DOMINGO DE GUZMÁN, DISTRITO NACIONAL."/>
    <s v="0000-NO APLICA"/>
    <s v="S"/>
    <n v="0"/>
    <n v="129200.84"/>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01-DISTRITO NACIONAL"/>
    <s v="10-FONDO GENERAL"/>
    <s v="15954-AMPLIACIÓN DEL PLANTEL EDUCATIVO PARA INICIAL FRANCISCO ULISES DOMÍNGUEZ, MUNICIPIO SANTO DOMINGO DE GUZMÁN, DISTRITO NACIONAL."/>
    <s v="82-AMPLIACIÓN DEL PLANTEL EDUCATIVO PARA INICIAL FRANCISCO ULISES DOMÍNGUEZ, MUNICIPIO SANTO DOMINGO DE GUZMÁN, DISTRITO NACIONAL."/>
    <s v="0000-NO APLICA"/>
    <s v="S"/>
    <n v="0"/>
    <n v="129200.84"/>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01-DISTRITO NACIONAL"/>
    <s v="10-FONDO GENERAL"/>
    <s v="15955-AMPLIACIÓN DEL PLANTEL EDUCATIVO PARA INICIAL MI SEGUNDO HOGAR, MUNICIPIO SANTO DOMINGO DE GUZMÁN, DISTRITO NACIONAL."/>
    <s v="83-AMPLIACIÓN DEL PLANTEL EDUCATIVO PARA INICIAL MI SEGUNDO HOGAR, MUNICIPIO SANTO DOMINGO DE GUZMÁN, DISTRITO NACIONAL."/>
    <s v="0000-NO APLICA"/>
    <s v="S"/>
    <n v="0"/>
    <n v="129200.84"/>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01-DISTRITO NACIONAL"/>
    <s v="10-FONDO GENERAL"/>
    <s v="15956-AMPLIACIÓN DEL PLANTEL EDUCATIVO PARA INICIAL PROF. SALOMÉ UREÑA DE HENRÍQUEZ, MUNICIPIO SANTO DOMINGO DE GUZMÁN, DISTRITO NACIONAL."/>
    <s v="84-AMPLIACIÓN DEL PLANTEL EDUCATIVO PARA INICIAL PROF. SALOMÉ UREÑA DE HENRÍQUEZ, MUNICIPIO SANTO DOMINGO DE GUZMÁN, DISTRITO NACIONAL."/>
    <s v="0000-NO APLICA"/>
    <s v="S"/>
    <n v="0"/>
    <n v="129200.84"/>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02-AZUA"/>
    <s v="10-FONDO GENERAL"/>
    <s v="13445-CONSTRUCCIÓN DE 2 ESTANCIAS INFANTILES EN LA PROVINCIA AZUA (FASE 2)"/>
    <s v="45-CONSTRUCCIÓN DE 2 ESTANCIAS INFANTILES EN LA PROVINCIA AZUA (FASE 2)"/>
    <s v="0000-NO APLICA"/>
    <s v="S"/>
    <n v="615950"/>
    <n v="615950"/>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02-AZUA"/>
    <s v="10-FONDO GENERAL"/>
    <s v="15168-AMPLIACIÓN DEL PLANTEL EDUCATIVO PARA INICIAL ÁNGEL RIVERA, MUNICIPIO AZUA, PROVINCIA AZUA"/>
    <s v="10-AMPLIACIÓN DEL PLANTEL EDUCATIVO PARA INICIAL ÁNGEL RIVERA, MUNICIPIO AZUA, PROVINCIA AZUA"/>
    <s v="0000-NO APLICA"/>
    <s v="S"/>
    <n v="0"/>
    <n v="430669.45"/>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02-AZUA"/>
    <s v="10-FONDO GENERAL"/>
    <s v="15170-AMPLIACIÓN DEL PLANTEL EDUCATIVO PARA INICIAL MARÍA DEL CARMEN GERARDO, MUNICIPIO LAS YAYAS DE VIAJAMA, PROVINCIA AZUA."/>
    <s v="11-AMPLIACIÓN DEL PLANTEL EDUCATIVO PARA INICIAL MARÍA DEL CARMEN GERARDO, MUNICIPIO LAS YAYAS DE VIAJAMA, PROVINCIA AZUA."/>
    <s v="0000-NO APLICA"/>
    <s v="S"/>
    <n v="0"/>
    <n v="215334.73"/>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02-AZUA"/>
    <s v="10-FONDO GENERAL"/>
    <s v="15171-AMPLIACIÓN DEL PLANTEL EDUCATIVO PARA INICIAL NICOLÁS MAÑÓN, MUNICIPIO AZUA, PROVINCIA AZUA."/>
    <s v="12-AMPLIACIÓN DEL PLANTEL EDUCATIVO PARA INICIAL NICOLÁS MAÑÓN, MUNICIPIO AZUA, PROVINCIA AZUA."/>
    <s v="0000-NO APLICA"/>
    <s v="S"/>
    <n v="0"/>
    <n v="430669.45"/>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02-AZUA"/>
    <s v="10-FONDO GENERAL"/>
    <s v="15172-AMPLIACIÓN DEL PLANTEL EDUCATIVO PARA INICIAL MERCEDES ADRIANA DE LA PAZ, MUNICIPIO LAS YAYAS DE VIAJAMA, PROVINCIA AZUA."/>
    <s v="13-AMPLIACIÓN DEL PLANTEL EDUCATIVO PARA INICIAL MERCEDES ADRIANA DE LA PAZ, MUNICIPIO LAS YAYAS DE VIAJAMA, PROVINCIA AZUA."/>
    <s v="0000-NO APLICA"/>
    <s v="S"/>
    <n v="0"/>
    <n v="215334.73"/>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02-AZUA"/>
    <s v="10-FONDO GENERAL"/>
    <s v="15443-AMPLIACIÓN DEL PLANTEL EDUCATIVO PARA INICIAL PROF. ALTAGRACIA ENRIQUETA CASTRO DE BRITO, MUNICIPIO TÁBARA ARRIBA, PROVINCIA AZUA."/>
    <s v="12-AMPLIACIÓN DEL PLANTEL EDUCATIVO PARA INICIAL PROF. ALTAGRACIA ENRIQUETA CASTRO DE BRITO, MUNICIPIO TÁBARA ARRIBA, PROVINCIA AZUA."/>
    <s v="0000-NO APLICA"/>
    <s v="S"/>
    <n v="0"/>
    <n v="129200.84"/>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02-AZUA"/>
    <s v="10-FONDO GENERAL"/>
    <s v="15444-AMPLIACIÓN DEL PLANTEL EDUCATIVO PARA INICIAL ALTAGRACIA BENÍTEZ, MUNICIPIO AZUA, PROVINCIA AZUA."/>
    <s v="13-AMPLIACIÓN DEL PLANTEL EDUCATIVO PARA INICIAL ALTAGRACIA BENÍTEZ, MUNICIPIO AZUA, PROVINCIA AZUA."/>
    <s v="0000-NO APLICA"/>
    <s v="S"/>
    <n v="0"/>
    <n v="129200.24"/>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02-AZUA"/>
    <s v="10-FONDO GENERAL"/>
    <s v="15445-AMPLIACIÓN DEL PLANTEL EDUCATIVO PARA INICIAL JOHN FITZGERALD KENNEDY, MUNICIPIO LAS CHARCAS, PROVINCIA AZUA."/>
    <s v="14-AMPLIACIÓN DEL PLANTEL EDUCATIVO PARA INICIAL JOHN FITZGERALD KENNEDY, MUNICIPIO LAS CHARCAS, PROVINCIA AZUA."/>
    <s v="0000-NO APLICA"/>
    <s v="S"/>
    <n v="0"/>
    <n v="129200.84"/>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02-AZUA"/>
    <s v="10-FONDO GENERAL"/>
    <s v="15446-AMPLIACIÓN DEL PLANTEL EDUCATIVO PARA INICIAL SANTA TERESA DE JESÚS, MUNICIPIO SABANA YEGUA, PROVINCIA AZUA."/>
    <s v="15-AMPLIACIÓN DEL PLANTEL EDUCATIVO PARA INICIAL SANTA TERESA DE JESÚS, MUNICIPIO SABANA YEGUA, PROVINCIA AZUA."/>
    <s v="0000-NO APLICA"/>
    <s v="S"/>
    <n v="0"/>
    <n v="86133.89"/>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02-AZUA"/>
    <s v="10-FONDO GENERAL"/>
    <s v="15447-AMPLIACIÓN DEL PLANTEL EDUCATIVO PARA INICIAL AMIAMA GÓMEZ, MUNICIPIO TÁBARA ARRIBA, PROVINCIA AZUA."/>
    <s v="16-AMPLIACIÓN DEL PLANTEL EDUCATIVO PARA INICIAL AMIAMA GÓMEZ, MUNICIPIO TÁBARA ARRIBA, PROVINCIA AZUA."/>
    <s v="0000-NO APLICA"/>
    <s v="S"/>
    <n v="0"/>
    <n v="86133.89"/>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02-AZUA"/>
    <s v="10-FONDO GENERAL"/>
    <s v="15448-AMPLIACIÓN DEL PLANTEL EDUCATIVO PARA INICIAL PROF. ALTAGRACIA OZEMA GERÓNIMO MATOS, MUNICIPIO ESTEBANÍA, PROVINCIA AZUA."/>
    <s v="17-AMPLIACIÓN DEL PLANTEL EDUCATIVO PARA INICIAL PROF. ALTAGRACIA OZEMA GERÓNIMO MATOS, MUNICIPIO ESTEBANÍA, PROVINCIA AZUA."/>
    <s v="0000-NO APLICA"/>
    <s v="S"/>
    <n v="0"/>
    <n v="129200.84"/>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02-AZUA"/>
    <s v="10-FONDO GENERAL"/>
    <s v="15449-AMPLIACIÓN DEL PLANTEL EDUCATIVO PARA INICIAL LOS PARCELEROS, MUNICIPIO AZUA, PROVINCIA AZUA."/>
    <s v="18-AMPLIACIÓN DEL PLANTEL EDUCATIVO PARA INICIAL LOS PARCELEROS, MUNICIPIO AZUA, PROVINCIA AZUA."/>
    <s v="0000-NO APLICA"/>
    <s v="S"/>
    <n v="0"/>
    <n v="129200.84"/>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02-AZUA"/>
    <s v="10-FONDO GENERAL"/>
    <s v="15450-AMPLIACIÓN DEL PLANTEL EDUCATIVO PARA INICIAL VIDAL FIGUEREO BELTRÉ, MUNICIPIO AZUA, PROVINCIA AZUA."/>
    <s v="19-AMPLIACIÓN DEL PLANTEL EDUCATIVO PARA INICIAL VIDAL FIGUEREO BELTRÉ, MUNICIPIO AZUA, PROVINCIA AZUA."/>
    <s v="0000-NO APLICA"/>
    <s v="S"/>
    <n v="0"/>
    <n v="129200.84"/>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02-AZUA"/>
    <s v="10-FONDO GENERAL"/>
    <s v="15451-AMPLIACIÓN DEL PLANTEL EDUCATIVO PARA INICIAL JUAN CARLOS PEÑA REYES, MUNICIPIO SABANA YEGUA, PROVINCIA AZUA."/>
    <s v="20-AMPLIACIÓN DEL PLANTEL EDUCATIVO PARA INICIAL JUAN CARLOS PEÑA REYES, MUNICIPIO SABANA YEGUA, PROVINCIA AZUA."/>
    <s v="0000-NO APLICA"/>
    <s v="S"/>
    <n v="0"/>
    <n v="172267.78"/>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02-AZUA"/>
    <s v="10-FONDO GENERAL"/>
    <s v="15453-AMPLIACIÓN DEL PLANTEL EDUCATIVO PARA INICIAL JAVIER ANTONIO CASTILLO PÉREZ, MUNICIPIO PUEBLO VIEJO, PROVINCIA AZUA."/>
    <s v="21-AMPLIACIÓN DEL PLANTEL EDUCATIVO PARA INICIAL JAVIER ANTONIO CASTILLO PÉREZ, MUNICIPIO PUEBLO VIEJO, PROVINCIA AZUA."/>
    <s v="0000-NO APLICA"/>
    <s v="S"/>
    <n v="0"/>
    <n v="129200.84"/>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02-AZUA"/>
    <s v="10-FONDO GENERAL"/>
    <s v="15454-AMPLIACIÓN DEL PLANTEL EDUCATIVO PARA INICIAL JESÚS MAESTRO, MUNICIPIO SABANA YEGUA, PROVINCIA AZUA."/>
    <s v="22-AMPLIACIÓN DEL PLANTEL EDUCATIVO PARA INICIAL JESÚS MAESTRO, MUNICIPIO SABANA YEGUA, PROVINCIA AZUA."/>
    <s v="0000-NO APLICA"/>
    <s v="S"/>
    <n v="0"/>
    <n v="86133.89"/>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02-AZUA"/>
    <s v="10-FONDO GENERAL"/>
    <s v="15455-AMPLIACIÓN DEL PLANTEL EDUCATIVO PARA INICIAL MANUEL RAMÓN ESCALANTE, MUNICIPIO TÁBARA ARRIBA, PROVINCIA AZUA."/>
    <s v="23-AMPLIACIÓN DEL PLANTEL EDUCATIVO PARA INICIAL MANUEL RAMÓN ESCALANTE, MUNICIPIO TÁBARA ARRIBA, PROVINCIA AZUA."/>
    <s v="0000-NO APLICA"/>
    <s v="S"/>
    <n v="0"/>
    <n v="86133.89"/>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02-AZUA"/>
    <s v="10-FONDO GENERAL"/>
    <s v="15456-AMPLIACIÓN DEL PLANTEL EDUCATIVO PARA INICIAL LUIS RAMÍREZ MORA, MUNICIPIO TÁBARA ARRIBA, PROVINCIA AZUA."/>
    <s v="24-AMPLIACIÓN DEL PLANTEL EDUCATIVO PARA INICIAL LUIS RAMÍREZ MORA, MUNICIPIO TÁBARA ARRIBA, PROVINCIA AZUA."/>
    <s v="0000-NO APLICA"/>
    <s v="S"/>
    <n v="0"/>
    <n v="129200.84"/>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02-AZUA"/>
    <s v="10-FONDO GENERAL"/>
    <s v="15457-AMPLIACIÓN DEL PLANTEL EDUCATIVO PARA INICIAL SILVESTRE ANTONIO GUZMÁN FERNÁNDEZ, MUNICIPIO AZUA, PROVINCIA AZUA."/>
    <s v="25-AMPLIACIÓN DEL PLANTEL EDUCATIVO PARA INICIAL SILVESTRE ANTONIO GUZMÁN FERNÁNDEZ, MUNICIPIO AZUA, PROVINCIA AZUA."/>
    <s v="0000-NO APLICA"/>
    <s v="S"/>
    <n v="0"/>
    <n v="86133.89"/>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02-AZUA"/>
    <s v="10-FONDO GENERAL"/>
    <s v="15458-AMPLIACIÓN DEL PLANTEL EDUCATIVO PARA INICIAL MARTINA DE LOS SANTOS QUEVEDO, MUNICIPIO AZUA, PROVINCIA AZUA."/>
    <s v="26-AMPLIACIÓN DEL PLANTEL EDUCATIVO PARA INICIAL MARTINA DE LOS SANTOS QUEVEDO, MUNICIPIO AZUA, PROVINCIA AZUA."/>
    <s v="0000-NO APLICA"/>
    <s v="S"/>
    <n v="0"/>
    <n v="129200.84"/>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02-AZUA"/>
    <s v="10-FONDO GENERAL"/>
    <s v="15459-AMPLIACIÓN DEL PLANTEL EDUCATIVO PARA INICIAL EL PUERTO, MUNICIPIO AZUA, PROVINCIA AZUA."/>
    <s v="27-AMPLIACIÓN DEL PLANTEL EDUCATIVO PARA INICIAL EL PUERTO, MUNICIPIO AZUA, PROVINCIA AZUA."/>
    <s v="0000-NO APLICA"/>
    <s v="S"/>
    <n v="0"/>
    <n v="43066.95"/>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02-AZUA"/>
    <s v="10-FONDO GENERAL"/>
    <s v="15460-AMPLIACIÓN DEL PLANTEL EDUCATIVO PARA INICIAL REYNALDO DEL CARMEN GARCÍA, MUNICIPIO AZUA, PROVINCIA AZUA."/>
    <s v="28-AMPLIACIÓN DEL PLANTEL EDUCATIVO PARA INICIAL REYNALDO DEL CARMEN GARCÍA, MUNICIPIO AZUA, PROVINCIA AZUA."/>
    <s v="0000-NO APLICA"/>
    <s v="S"/>
    <n v="0"/>
    <n v="129200.84"/>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02-AZUA"/>
    <s v="10-FONDO GENERAL"/>
    <s v="15461-AMPLIACIÓN DEL PLANTEL EDUCATIVO PARA INICIAL CAÑADA DE PIEDRA, MUNICIPIO AZUA, PROVINCIA AZUA."/>
    <s v="29-AMPLIACIÓN DEL PLANTEL EDUCATIVO PARA INICIAL CAÑADA DE PIEDRA, MUNICIPIO AZUA, PROVINCIA AZUA."/>
    <s v="0000-NO APLICA"/>
    <s v="S"/>
    <n v="0"/>
    <n v="86133.89"/>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02-AZUA"/>
    <s v="10-FONDO GENERAL"/>
    <s v="15462-AMPLIACIÓN DEL PLANTEL EDUCATIVO PARA INICIAL LA CEIBA NUEVA, MUNICIPIO LAS YAYAS DE VIAJAMA, PROVINCIA AZUA."/>
    <s v="30-AMPLIACIÓN DEL PLANTEL EDUCATIVO PARA INICIAL LA CEIBA NUEVA, MUNICIPIO LAS YAYAS DE VIAJAMA, PROVINCIA AZUA."/>
    <s v="0000-NO APLICA"/>
    <s v="S"/>
    <n v="0"/>
    <n v="86133.89"/>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02-AZUA"/>
    <s v="10-FONDO GENERAL"/>
    <s v="15463-AMPLIACIÓN DEL PLANTEL EDUCATIVO PARA INICIAL CELIDA LUISA PÉREZ DE CRESPO , MUNICIPIO AZUA, PROVINCIA AZUA."/>
    <s v="31-AMPLIACIÓN DEL PLANTEL EDUCATIVO PARA INICIAL CELIDA LUISA PÉREZ DE CRESPO , MUNICIPIO AZUA, PROVINCIA AZUA."/>
    <s v="0000-NO APLICA"/>
    <s v="S"/>
    <n v="0"/>
    <n v="86133.89"/>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03-BAHORUCO"/>
    <s v="10-FONDO GENERAL"/>
    <s v="15158-AMPLIACIÓN DEL PLANTEL EDUCATIVO PARA INICIAL ALERIS MAGDALENA MONTERO ARIAS, MUNICIPIO TAMAYO, PROVINCIA BAHORUCO."/>
    <s v="01-AMPLIACIÓN DEL PLANTEL EDUCATIVO PARA INICIAL ALERIS MAGDALENA MONTERO ARIAS, MUNICIPIO TAMAYO, PROVINCIA BAHORUCO."/>
    <s v="0000-NO APLICA"/>
    <s v="S"/>
    <n v="0"/>
    <n v="215334.73"/>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03-BAHORUCO"/>
    <s v="10-FONDO GENERAL"/>
    <s v="15159-AMPLIACIÓN DEL PLANTEL EDUCATIVO PARA INICIAL SALOMÉ UREÑA DE HENRÍQUEZ, MUNICIPIO TAMAYO, PROVINCIA BAHORUCO."/>
    <s v="02-AMPLIACIÓN DEL PLANTEL EDUCATIVO PARA INICIAL SALOMÉ UREÑA DE HENRÍQUEZ, MUNICIPIO TAMAYO, PROVINCIA BAHORUCO."/>
    <s v="0000-NO APLICA"/>
    <s v="S"/>
    <n v="0"/>
    <n v="430669.45"/>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03-BAHORUCO"/>
    <s v="10-FONDO GENERAL"/>
    <s v="15160-AMPLIACIÓN DEL PLANTEL EDUCATIVO PARA INICIAL AMÉRICO LUGO HERRERAS, MUNICIPIO TAMAYO, PROVINCIA BAHORUCO."/>
    <s v="03-AMPLIACIÓN DEL PLANTEL EDUCATIVO PARA INICIAL AMÉRICO LUGO HERRERAS, MUNICIPIO TAMAYO, PROVINCIA BAHORUCO."/>
    <s v="0000-NO APLICA"/>
    <s v="S"/>
    <n v="0"/>
    <n v="215334.73"/>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03-BAHORUCO"/>
    <s v="10-FONDO GENERAL"/>
    <s v="15161-AMPLIACIÓN DEL PLANTEL EDUCATIVO PARA INICIAL  GREGORIO LUPERÓN, MUNICIPIO LOS RÍOS, PROVINCIA BAHORUCO."/>
    <s v="04-AMPLIACIÓN DEL PLANTEL EDUCATIVO PARA INICIAL  GREGORIO LUPERÓN, MUNICIPIO LOS RÍOS, PROVINCIA BAHORUCO."/>
    <s v="0000-NO APLICA"/>
    <s v="S"/>
    <n v="0"/>
    <n v="430669.45"/>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03-BAHORUCO"/>
    <s v="10-FONDO GENERAL"/>
    <s v="15162-AMPLIACIÓN DEL PLANTEL EDUCATIVO PARA INICIAL CRISTINO MATOS LEDESMA, MUNICIPIO TAMAYO, PROVINCIA BAHORUCO."/>
    <s v="05-AMPLIACIÓN DEL PLANTEL EDUCATIVO PARA INICIAL CRISTINO MATOS LEDESMA, MUNICIPIO TAMAYO, PROVINCIA BAHORUCO."/>
    <s v="0000-NO APLICA"/>
    <s v="S"/>
    <n v="0"/>
    <n v="861338.91"/>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03-BAHORUCO"/>
    <s v="10-FONDO GENERAL"/>
    <s v="15163-AMPLIACIÓN DEL PLANTEL EDUCATIVO PARA INICIAL MARIE POUSSEPIN - FE Y ALEGRÍA, MUNICIPIO VILLA JARAGUA, PROVINCIA BAHORUCO."/>
    <s v="06-AMPLIACIÓN DEL PLANTEL EDUCATIVO PARA INICIAL MARIE POUSSEPIN - FE Y ALEGRÍA, MUNICIPIO VILLA JARAGUA, PROVINCIA BAHORUCO."/>
    <s v="0000-NO APLICA"/>
    <s v="S"/>
    <n v="0"/>
    <n v="861338.91"/>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03-BAHORUCO"/>
    <s v="10-FONDO GENERAL"/>
    <s v="16047-AMPLIACIÓN DEL PLANTEL EDUCATIVO PARA INICIAL ESTANILA FLORIÁN, MUNICIPIO NEIBA, PROVINCIA BAORUCO."/>
    <s v="36-AMPLIACIÓN DEL PLANTEL EDUCATIVO PARA INICIAL ESTANILA FLORIÁN, MUNICIPIO NEIBA, PROVINCIA BAORUCO."/>
    <s v="0000-NO APLICA"/>
    <s v="S"/>
    <n v="0"/>
    <n v="172267.78"/>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03-BAHORUCO"/>
    <s v="10-FONDO GENERAL"/>
    <s v="16048-AMPLIACIÓN DEL PLANTEL EDUCATIVO PARA INICIAL ADRIANA HERASME DE MÉNDEZ, MUNICIPIO NEIBA, PROVINCIA BAORUCO."/>
    <s v="37-AMPLIACIÓN DEL PLANTEL EDUCATIVO PARA INICIAL ADRIANA HERASME DE MÉNDEZ, MUNICIPIO NEIBA, PROVINCIA BAORUCO."/>
    <s v="0000-NO APLICA"/>
    <s v="S"/>
    <n v="0"/>
    <n v="43066.95"/>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03-BAHORUCO"/>
    <s v="10-FONDO GENERAL"/>
    <s v="16049-AMPLIACIÓN DEL PLANTEL EDUCATIVO PARA INICIAL CANDELARIO FLORIÁN, MUNICIPIO NEIBA, PROVINCIA BAORUCO."/>
    <s v="38-AMPLIACIÓN DEL PLANTEL EDUCATIVO PARA INICIAL CANDELARIO FLORIÁN, MUNICIPIO NEIBA, PROVINCIA BAORUCO."/>
    <s v="0000-NO APLICA"/>
    <s v="S"/>
    <n v="0"/>
    <n v="258401.68"/>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03-BAHORUCO"/>
    <s v="10-FONDO GENERAL"/>
    <s v="16050-AMPLIACIÓN DEL PLANTEL EDUCATIVO PARA INICIAL ZULEMA LUCIANO, MUNICIPIO GALVÁN, PROVINCIA BAORUCO."/>
    <s v="39-AMPLIACIÓN DEL PLANTEL EDUCATIVO PARA INICIAL ZULEMA LUCIANO, MUNICIPIO GALVÁN, PROVINCIA BAORUCO."/>
    <s v="0000-NO APLICA"/>
    <s v="S"/>
    <n v="0"/>
    <n v="258401.68"/>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03-BAHORUCO"/>
    <s v="10-FONDO GENERAL"/>
    <s v="16051-AMPLIACIÓN DEL PLANTEL EDUCATIVO PARA INICIAL CONCEPCIÓN BONA, MUNICIPIO TAMAYO, PROVINCIA BAORUCO."/>
    <s v="40-AMPLIACIÓN DEL PLANTEL EDUCATIVO PARA INICIAL CONCEPCIÓN BONA, MUNICIPIO TAMAYO, PROVINCIA BAORUCO."/>
    <s v="0000-NO APLICA"/>
    <s v="S"/>
    <n v="0"/>
    <n v="43066.95"/>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03-BAHORUCO"/>
    <s v="10-FONDO GENERAL"/>
    <s v="16052-AMPLIACIÓN DEL PLANTEL EDUCATIVO PARA INICIAL CRESCENCIO RODRÍGUEZ, MUNICIPIO TAMAYO, PROVINCIA BAORUCO."/>
    <s v="41-AMPLIACIÓN DEL PLANTEL EDUCATIVO PARA INICIAL CRESCENCIO RODRÍGUEZ, MUNICIPIO TAMAYO, PROVINCIA BAORUCO."/>
    <s v="0000-NO APLICA"/>
    <s v="S"/>
    <n v="0"/>
    <n v="129200.84"/>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03-BAHORUCO"/>
    <s v="10-FONDO GENERAL"/>
    <s v="16053-AMPLIACIÓN DEL PLANTEL EDUCATIVO PARA INICIAL APOLINAR PERDOMO, MUNICIPIO TAMAYO, PROVINCIA BAORUCO."/>
    <s v="42-AMPLIACIÓN DEL PLANTEL EDUCATIVO PARA INICIAL APOLINAR PERDOMO, MUNICIPIO TAMAYO, PROVINCIA BAORUCO."/>
    <s v="0000-NO APLICA"/>
    <s v="S"/>
    <n v="0"/>
    <n v="258401.68"/>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03-BAHORUCO"/>
    <s v="10-FONDO GENERAL"/>
    <s v="16054-AMPLIACIÓN DEL PLANTEL EDUCATIVO PARA INICIAL SALOMÉ UREÑA DE HENRÍQUEZ, MUNICIPIO TAMAYO, PROVINCIA BAORUCO."/>
    <s v="43-AMPLIACIÓN DEL PLANTEL EDUCATIVO PARA INICIAL SALOMÉ UREÑA DE HENRÍQUEZ, MUNICIPIO TAMAYO, PROVINCIA BAORUCO."/>
    <s v="0000-NO APLICA"/>
    <s v="S"/>
    <n v="0"/>
    <n v="129200.84"/>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03-BAHORUCO"/>
    <s v="10-FONDO GENERAL"/>
    <s v="16055-AMPLIACIÓN DEL PLANTEL EDUCATIVO PARA INICIAL ENRIQUILLO, MUNICIPIO TAMAYO, PROVINCIA BAORUCO."/>
    <s v="44-AMPLIACIÓN DEL PLANTEL EDUCATIVO PARA INICIAL ENRIQUILLO, MUNICIPIO TAMAYO, PROVINCIA BAORUCO."/>
    <s v="0000-NO APLICA"/>
    <s v="S"/>
    <n v="0"/>
    <n v="86133.89"/>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03-BAHORUCO"/>
    <s v="10-FONDO GENERAL"/>
    <s v="16056-AMPLIACIÓN DEL PLANTEL EDUCATIVO PARA INICIAL PEDRO MIR, MUNICIPIO TAMAYO, PROVINCIA BAORUCO."/>
    <s v="45-AMPLIACIÓN DEL PLANTEL EDUCATIVO PARA INICIAL PEDRO MIR, MUNICIPIO TAMAYO, PROVINCIA BAORUCO."/>
    <s v="0000-NO APLICA"/>
    <s v="S"/>
    <n v="0"/>
    <n v="172267.78"/>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03-BAHORUCO"/>
    <s v="10-FONDO GENERAL"/>
    <s v="16057-AMPLIACIÓN DEL PLANTEL EDUCATIVO PARA INICIAL ANACAONA, MUNICIPIO VILLA JARAGUA, PROVINCIA BAORUCO."/>
    <s v="46-AMPLIACIÓN DEL PLANTEL EDUCATIVO PARA INICIAL ANACAONA, MUNICIPIO VILLA JARAGUA, PROVINCIA BAORUCO."/>
    <s v="0000-NO APLICA"/>
    <s v="S"/>
    <n v="0"/>
    <n v="172267.78"/>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03-BAHORUCO"/>
    <s v="10-FONDO GENERAL"/>
    <s v="16068-AMPLIACIÓN DEL PLANTEL EDUCATIVO PARA INICIAL MAURICIO BÁEZ, MUNICIPIO TAMAYO, PROVINCIA BAORUCO."/>
    <s v="57-AMPLIACIÓN DEL PLANTEL EDUCATIVO PARA INICIAL MAURICIO BÁEZ, MUNICIPIO TAMAYO, PROVINCIA BAORUCO."/>
    <s v="0000-NO APLICA"/>
    <s v="S"/>
    <n v="0"/>
    <n v="172267.78"/>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04-BARAHONA"/>
    <s v="10-FONDO GENERAL"/>
    <s v="13444-CONSTRUCCIÓN  2 ESTANCIAS INFANTILES EN LA PROVINCIA DE BARAHONA (FASE 2)"/>
    <s v="44-CONSTRUCCIÓN  2 ESTANCIAS INFANTILES EN LA PROVINCIA DE BARAHONA (FASE 2)"/>
    <s v="0000-NO APLICA"/>
    <s v="S"/>
    <n v="615950"/>
    <n v="615950"/>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04-BARAHONA"/>
    <s v="10-FONDO GENERAL"/>
    <s v="15244-AMPLIACIÓN DEL PLANTEL EDUCATIVO PARA INICIAL DORA CORCIA SÁNCHEZ SÁNCHEZ, MUNICIPIO ENRIQUILLO, PROVINCIA BARAHONA."/>
    <s v="14-AMPLIACIÓN DEL PLANTEL EDUCATIVO PARA INICIAL DORA CORCIA SÁNCHEZ SÁNCHEZ, MUNICIPIO ENRIQUILLO, PROVINCIA BARAHONA."/>
    <s v="0000-NO APLICA"/>
    <s v="S"/>
    <n v="0"/>
    <n v="430669.45"/>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04-BARAHONA"/>
    <s v="10-FONDO GENERAL"/>
    <s v="15245-AMPLIACIÓN DEL PLANTEL EDUCATIVO PARA INICIAL PROF. ALVIDA MARIANA SANTANA ACOSTA, MUNICIPIO BARAHONA, PROVINCIA BARAHONA."/>
    <s v="15-AMPLIACIÓN DEL PLANTEL EDUCATIVO PARA INICIAL PROF. ALVIDA MARIANA SANTANA ACOSTA, MUNICIPIO BARAHONA, PROVINCIA BARAHONA."/>
    <s v="0000-NO APLICA"/>
    <s v="S"/>
    <n v="0"/>
    <n v="646004.18000000005"/>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04-BARAHONA"/>
    <s v="10-FONDO GENERAL"/>
    <s v="15246-AMPLIACIÓN DEL PLANTEL EDUCATIVO PARA INICIAL PROF.  JOSÉ FRANCISCO QUEZADA HERNÁNDEZ, MUNICIPIO BARAHONA, PROVINCIA BARAHONA."/>
    <s v="16-AMPLIACIÓN DEL PLANTEL EDUCATIVO PARA INICIAL PROF.  JOSÉ FRANCISCO QUEZADA HERNÁNDEZ, MUNICIPIO BARAHONA, PROVINCIA BARAHONA."/>
    <s v="0000-NO APLICA"/>
    <s v="S"/>
    <n v="0"/>
    <n v="646004.18000000005"/>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04-BARAHONA"/>
    <s v="10-FONDO GENERAL"/>
    <s v="15247-AMPLIACIÓN DEL PLANTEL EDUCATIVO PARA INICIAL LUIS FELIPE FELIZ Y FELIZ, MUNICIPIO FUNDACIÓN, PROVINCIA BARAHONA."/>
    <s v="17-AMPLIACIÓN DEL PLANTEL EDUCATIVO PARA INICIAL LUIS FELIPE FELIZ Y FELIZ, MUNICIPIO FUNDACIÓN, PROVINCIA BARAHONA."/>
    <s v="0000-NO APLICA"/>
    <s v="S"/>
    <n v="0"/>
    <n v="646004.18000000005"/>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04-BARAHONA"/>
    <s v="10-FONDO GENERAL"/>
    <s v="15248-AMPLIACIÓN DEL PLANTEL EDUCATIVO PARA INICIAL PROF. INOCENCIA ALTAGRACIA ROJAS FELIZ, MUNICIPIO LAS SALINAS, PROVINCIA BARAHONA."/>
    <s v="18-AMPLIACIÓN DEL PLANTEL EDUCATIVO PARA INICIAL PROF. INOCENCIA ALTAGRACIA ROJAS FELIZ, MUNICIPIO LAS SALINAS, PROVINCIA BARAHONA."/>
    <s v="0000-NO APLICA"/>
    <s v="S"/>
    <n v="0"/>
    <n v="861338.91"/>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04-BARAHONA"/>
    <s v="10-FONDO GENERAL"/>
    <s v="15249-AMPLIACIÓN DEL PLANTEL EDUCATIVO PARA INICIAL JOSÉ NAVARRO, MUNICIPIO VICENTE NOBLE, PROVINCIA BARAHONA."/>
    <s v="19-AMPLIACIÓN DEL PLANTEL EDUCATIVO PARA INICIAL JOSÉ NAVARRO, MUNICIPIO VICENTE NOBLE, PROVINCIA BARAHONA."/>
    <s v="0000-NO APLICA"/>
    <s v="S"/>
    <n v="0"/>
    <n v="215334.73"/>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04-BARAHONA"/>
    <s v="10-FONDO GENERAL"/>
    <s v="15250-AMPLIACIÓN DEL PLANTEL EDUCATIVO PARA INICIAL EMETERIO VARGAS MARTE, MUNICIPIO VICENTE NOBLE, PROVINCIA BARAHONA."/>
    <s v="20-AMPLIACIÓN DEL PLANTEL EDUCATIVO PARA INICIAL EMETERIO VARGAS MARTE, MUNICIPIO VICENTE NOBLE, PROVINCIA BARAHONA."/>
    <s v="0000-NO APLICA"/>
    <s v="S"/>
    <n v="0"/>
    <n v="215334.73"/>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04-BARAHONA"/>
    <s v="10-FONDO GENERAL"/>
    <s v="15251-AMPLIACIÓN DEL PLANTEL EDUCATIVO PARA INICIAL COPA BOMBITA, MUNICIPIO VICENTE NOBLE, PROVINCIA BARAHONA."/>
    <s v="21-AMPLIACIÓN DEL PLANTEL EDUCATIVO PARA INICIAL COPA BOMBITA, MUNICIPIO VICENTE NOBLE, PROVINCIA BARAHONA."/>
    <s v="0000-NO APLICA"/>
    <s v="S"/>
    <n v="0"/>
    <n v="646004.18000000005"/>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04-BARAHONA"/>
    <s v="10-FONDO GENERAL"/>
    <s v="15252-AMPLIACIÓN DEL PLANTEL EDUCATIVO PARA INICIAL ALTAGRACIA HENRÍQUEZ PERDOMO, MUNICIPIO VICENTE NOBLE, PROVINCIA BARAHONA."/>
    <s v="22-AMPLIACIÓN DEL PLANTEL EDUCATIVO PARA INICIAL ALTAGRACIA HENRÍQUEZ PERDOMO, MUNICIPIO VICENTE NOBLE, PROVINCIA BARAHONA."/>
    <s v="0000-NO APLICA"/>
    <s v="S"/>
    <n v="0"/>
    <n v="861338.91"/>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04-BARAHONA"/>
    <s v="10-FONDO GENERAL"/>
    <s v="15354-AMPLIACIÓN DEL PLANTEL EDUCATIVO PARA INICIAL ISMAEL MIRANDA, MUNICIPIO ENRIQUILLO, PROVINCIA BARAHONA."/>
    <s v="25-AMPLIACIÓN DEL PLANTEL EDUCATIVO PARA INICIAL ISMAEL MIRANDA, MUNICIPIO ENRIQUILLO, PROVINCIA BARAHONA."/>
    <s v="0000-NO APLICA"/>
    <s v="S"/>
    <n v="0"/>
    <n v="86133.89"/>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04-BARAHONA"/>
    <s v="10-FONDO GENERAL"/>
    <s v="15355-AMPLIACIÓN DEL PLANTEL EDUCATIVO PARA INICIAL CLARENCE CRISTOPHER HAMILTON OXLEY, MUNICIPIO BARAHONA, PROVINCIA BARAHONA."/>
    <s v="26-AMPLIACIÓN DEL PLANTEL EDUCATIVO PARA INICIAL CLARENCE CRISTOPHER HAMILTON OXLEY, MUNICIPIO BARAHONA, PROVINCIA BARAHONA."/>
    <s v="0000-NO APLICA"/>
    <s v="S"/>
    <n v="0"/>
    <n v="129200.84"/>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04-BARAHONA"/>
    <s v="10-FONDO GENERAL"/>
    <s v="15356-AMPLIACIÓN DEL PLANTEL EDUCATIVO PARA INICIAL BAITOITA, MUNICIPIO BARAHONA, PROVINCIA BARAHONA."/>
    <s v="27-AMPLIACIÓN DEL PLANTEL EDUCATIVO PARA INICIAL BAITOITA, MUNICIPIO BARAHONA, PROVINCIA BARAHONA."/>
    <s v="0000-NO APLICA"/>
    <s v="S"/>
    <n v="0"/>
    <n v="129200.84"/>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04-BARAHONA"/>
    <s v="10-FONDO GENERAL"/>
    <s v="15357-AMPLIACIÓN DEL PLANTEL EDUCATIVO PARA INICIAL FIDEL MEDINA, MUNICIPIO BARAHONA, PROVINCIA BARAHONA."/>
    <s v="28-AMPLIACIÓN DEL PLANTEL EDUCATIVO PARA INICIAL FIDEL MEDINA, MUNICIPIO BARAHONA, PROVINCIA BARAHONA."/>
    <s v="0000-NO APLICA"/>
    <s v="S"/>
    <n v="0"/>
    <n v="129200.84"/>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04-BARAHONA"/>
    <s v="10-FONDO GENERAL"/>
    <s v="15358-AMPLIACIÓN DEL PLANTEL EDUCATIVO PARA INICIAL MARINA SEPÚLVEDA, MUNICIPIO EL PEÑÓN, PROVINCIA BARAHONA."/>
    <s v="29-AMPLIACIÓN DEL PLANTEL EDUCATIVO PARA INICIAL MARINA SEPÚLVEDA, MUNICIPIO EL PEÑÓN, PROVINCIA BARAHONA."/>
    <s v="0000-NO APLICA"/>
    <s v="S"/>
    <n v="0"/>
    <n v="129200.84"/>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04-BARAHONA"/>
    <s v="10-FONDO GENERAL"/>
    <s v="15359-AMPLIACIÓN DEL PLANTEL EDUCATIVO PARA INICIAL ANAIMA TEJADA CHAPMAN, MUNICIPIO BARAHONA, PROVINCIA BARAHONA."/>
    <s v="30-AMPLIACIÓN DEL PLANTEL EDUCATIVO PARA INICIAL ANAIMA TEJADA CHAPMAN, MUNICIPIO BARAHONA, PROVINCIA BARAHONA."/>
    <s v="0000-NO APLICA"/>
    <s v="S"/>
    <n v="0"/>
    <n v="129200.84"/>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04-BARAHONA"/>
    <s v="10-FONDO GENERAL"/>
    <s v="15360-AMPLIACIÓN DEL PLANTEL EDUCATIVO PARA INICIAL PROF. IRENE ACOSTA, MUNICIPIO FUNDACIÓN, PROVINCIA BARAHONA."/>
    <s v="31-AMPLIACIÓN DEL PLANTEL EDUCATIVO PARA INICIAL PROF. IRENE ACOSTA, MUNICIPIO FUNDACIÓN, PROVINCIA BARAHONA."/>
    <s v="0000-NO APLICA"/>
    <s v="S"/>
    <n v="0"/>
    <n v="43066.95"/>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04-BARAHONA"/>
    <s v="10-FONDO GENERAL"/>
    <s v="15361-AMPLIACIÓN DEL PLANTEL EDUCATIVO PARA INICIAL CATALINA POU, MUNICIPIO CABRAL, PROVINCIA BARAHONA."/>
    <s v="32-AMPLIACIÓN DEL PLANTEL EDUCATIVO PARA INICIAL CATALINA POU, MUNICIPIO CABRAL, PROVINCIA BARAHONA."/>
    <s v="0000-NO APLICA"/>
    <s v="S"/>
    <n v="0"/>
    <n v="129200.84"/>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04-BARAHONA"/>
    <s v="10-FONDO GENERAL"/>
    <s v="15362-AMPLIACIÓN DEL PLANTEL EDUCATIVO PARA INICIAL LAS SALINAS, MUNICIPIO LAS SALINAS, PROVINCIA BARAHONA."/>
    <s v="33-AMPLIACIÓN DEL PLANTEL EDUCATIVO PARA INICIAL LAS SALINAS, MUNICIPIO LAS SALINAS, PROVINCIA BARAHONA."/>
    <s v="0000-NO APLICA"/>
    <s v="S"/>
    <n v="0"/>
    <n v="43066.95"/>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04-BARAHONA"/>
    <s v="10-FONDO GENERAL"/>
    <s v="15363-AMPLIACIÓN DEL PLANTEL EDUCATIVO PARA INICIAL PROF. RAFAEL ENRÍQUEZ MARRERO MATOS, MUNICIPIO VICENTE NOBLE, PROVINCIA BARAHONA."/>
    <s v="34-AMPLIACIÓN DEL PLANTEL EDUCATIVO PARA INICIAL PROF. RAFAEL ENRÍQUEZ MARRERO MATOS, MUNICIPIO VICENTE NOBLE, PROVINCIA BARAHONA."/>
    <s v="0000-NO APLICA"/>
    <s v="S"/>
    <n v="0"/>
    <n v="86133.89"/>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04-BARAHONA"/>
    <s v="10-FONDO GENERAL"/>
    <s v="15364-AMPLIACIÓN DEL PLANTEL EDUCATIVO PARA INICIAL MATÍAS RAMÓN MELLA, MUNICIPIO VICENTE NOBLE, PROVINCIA BARAHONA."/>
    <s v="35-AMPLIACIÓN DEL PLANTEL EDUCATIVO PARA INICIAL MATÍAS RAMÓN MELLA, MUNICIPIO VICENTE NOBLE, PROVINCIA BARAHONA."/>
    <s v="0000-NO APLICA"/>
    <s v="S"/>
    <n v="0"/>
    <n v="861338.92"/>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05-DAJABON"/>
    <s v="10-FONDO GENERAL"/>
    <s v="13043-CONSTRUCCIÓN DE 1 ESTANCIA INFANTIL EN LA PROVINCIA DE DAJABON"/>
    <s v="01-CONSTRUCCIÓN DE 1 ESTANCIA INFANTIL EN LA PROVINCIA DE DAJABON"/>
    <s v="0000-NO APLICA"/>
    <s v="S"/>
    <n v="615950"/>
    <n v="615950"/>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05-DAJABON"/>
    <s v="10-FONDO GENERAL"/>
    <s v="15278-AMPLIACIÓN DEL PLANTEL EDUCATIVO PARA INICIAL FRANCISCO JAVIER UREÑA CANELA, MUNICIPIO DAJABÓN, PROVINCIA DAJABÓN."/>
    <s v="09-AMPLIACIÓN DEL PLANTEL EDUCATIVO PARA INICIAL FRANCISCO JAVIER UREÑA CANELA, MUNICIPIO DAJABÓN, PROVINCIA DAJABÓN."/>
    <s v="0000-NO APLICA"/>
    <s v="S"/>
    <n v="0"/>
    <n v="861338.91"/>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05-DAJABON"/>
    <s v="10-FONDO GENERAL"/>
    <s v="15279-AMPLIACIÓN DEL PLANTEL EDUCATIVO PARA INICIAL JUAN SANTOS DÍAZ, MUNICIPIO LOMA DE CABRERA, PROVINCIA DAJABÓN."/>
    <s v="10-AMPLIACIÓN DEL PLANTEL EDUCATIVO PARA INICIAL JUAN SANTOS DÍAZ, MUNICIPIO LOMA DE CABRERA, PROVINCIA DAJABÓN."/>
    <s v="0000-NO APLICA"/>
    <s v="S"/>
    <n v="0"/>
    <n v="430669.45"/>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05-DAJABON"/>
    <s v="10-FONDO GENERAL"/>
    <s v="15280-AMPLIACIÓN DEL PLANTEL EDUCATIVO PARA INICIAL EL PINO, MUNICIPIO EL PINO, PROVINCIA DAJABÓN."/>
    <s v="11-AMPLIACIÓN DEL PLANTEL EDUCATIVO PARA INICIAL EL PINO, MUNICIPIO EL PINO, PROVINCIA DAJABÓN."/>
    <s v="0000-NO APLICA"/>
    <s v="S"/>
    <n v="0"/>
    <n v="646004.18000000005"/>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05-DAJABON"/>
    <s v="10-FONDO GENERAL"/>
    <s v="15281-AMPLIACIÓN DEL PLANTEL EDUCATIVO PARA INICIAL JOSÉ ANTONIO SALCEDO, MUNICIPIO RESTAURACIÓN, PROVINCIA DAJABÓN."/>
    <s v="12-AMPLIACIÓN DEL PLANTEL EDUCATIVO PARA INICIAL JOSÉ ANTONIO SALCEDO, MUNICIPIO RESTAURACIÓN, PROVINCIA DAJABÓN."/>
    <s v="0000-NO APLICA"/>
    <s v="S"/>
    <n v="0"/>
    <n v="430669.45"/>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05-DAJABON"/>
    <s v="10-FONDO GENERAL"/>
    <s v="15917-AMPLIACIÓN DEL PLANTEL EDUCATIVO PARA INICIAL SABANA SANTIAGO, MUNICIPIO DAJABÓN, PROVINCIA DAJABON."/>
    <s v="62-AMPLIACIÓN DEL PLANTEL EDUCATIVO PARA INICIAL SABANA SANTIAGO, MUNICIPIO DAJABÓN, PROVINCIA DAJABON."/>
    <s v="0000-NO APLICA"/>
    <s v="S"/>
    <n v="0"/>
    <n v="86133.89"/>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05-DAJABON"/>
    <s v="10-FONDO GENERAL"/>
    <s v="15918-AMPLIACIÓN DEL PLANTEL EDUCATIVO PARA INICIAL ENTRADA DON MIGUEL, MUNICIPIO DAJABÓN, PROVINCIA DAJABON."/>
    <s v="63-AMPLIACIÓN DEL PLANTEL EDUCATIVO PARA INICIAL ENTRADA DON MIGUEL, MUNICIPIO DAJABÓN, PROVINCIA DAJABON."/>
    <s v="0000-NO APLICA"/>
    <s v="S"/>
    <n v="0"/>
    <n v="43066.95"/>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05-DAJABON"/>
    <s v="10-FONDO GENERAL"/>
    <s v="15919-AMPLIACIÓN DEL PLANTEL EDUCATIVO PARA INICIAL AMINILLA, MUNICIPIO PARTIDO, PROVINCIA DAJABON."/>
    <s v="64-AMPLIACIÓN DEL PLANTEL EDUCATIVO PARA INICIAL AMINILLA, MUNICIPIO PARTIDO, PROVINCIA DAJABON."/>
    <s v="0000-NO APLICA"/>
    <s v="S"/>
    <n v="0"/>
    <n v="86133.89"/>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06-DUARTE"/>
    <s v="10-FONDO GENERAL"/>
    <s v="13437-CONSTRUCCIÓN  DE 2  ESTANCIAS INFANTILES EN LA PROVINCIA DUARTE (FASE 2)"/>
    <s v="40-CONSTRUCCIÓN  DE 2  ESTANCIAS INFANTILES EN LA PROVINCIA DUARTE (FASE 2)"/>
    <s v="0000-NO APLICA"/>
    <s v="S"/>
    <n v="615950"/>
    <n v="615950"/>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06-DUARTE"/>
    <s v="10-FONDO GENERAL"/>
    <s v="15199-AMPLIACIÓN DEL PLANTEL EDUCATIVO PARA INICIAL MARÍA ALEJANDRINA PICHARDO, MUNICIPIO VILLA RIVA, PROVINCIA DUARTE."/>
    <s v="06-AMPLIACIÓN DEL PLANTEL EDUCATIVO PARA INICIAL MARÍA ALEJANDRINA PICHARDO, MUNICIPIO VILLA RIVA, PROVINCIA DUARTE."/>
    <s v="0000-NO APLICA"/>
    <s v="S"/>
    <n v="0"/>
    <n v="646004.18000000005"/>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06-DUARTE"/>
    <s v="10-FONDO GENERAL"/>
    <s v="15201-AMPLIACIÓN DEL PLANTEL EDUCATIVO PARA INICIAL ALTAGRACIA GRULLÓN, MUNICIPIO SAN FRANCISCO DE MACORÍS, PROVINCIA DUARTE."/>
    <s v="07-AMPLIACIÓN DEL PLANTEL EDUCATIVO PARA INICIAL ALTAGRACIA GRULLÓN, MUNICIPIO SAN FRANCISCO DE MACORÍS, PROVINCIA DUARTE."/>
    <s v="0000-NO APLICA"/>
    <s v="S"/>
    <n v="0"/>
    <n v="215334.73"/>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06-DUARTE"/>
    <s v="10-FONDO GENERAL"/>
    <s v="15202-AMPLIACIÓN DEL PLANTEL EDUCATIVO PARA INICIAL PABLITA POLANCO RODRÍGUEZ, MUNICIPIO VILLA RIVA, PROVINCIA DUARTE."/>
    <s v="08-AMPLIACIÓN DEL PLANTEL EDUCATIVO PARA INICIAL PABLITA POLANCO RODRÍGUEZ, MUNICIPIO VILLA RIVA, PROVINCIA DUARTE."/>
    <s v="0000-NO APLICA"/>
    <s v="S"/>
    <n v="0"/>
    <n v="861338.91"/>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06-DUARTE"/>
    <s v="10-FONDO GENERAL"/>
    <s v="15660-AMPLIACIÓN DEL PLANTEL EDUCATIVO PARA INICIAL PROF. PEDRO ANTONIO ACOSTA DEL ORBE, MUNICIPIO PIMENTEL, PROVINCIA DUARTE."/>
    <s v="29-AMPLIACIÓN DEL PLANTEL EDUCATIVO PARA INICIAL PROF. PEDRO ANTONIO ACOSTA DEL ORBE, MUNICIPIO PIMENTEL, PROVINCIA DUARTE."/>
    <s v="0000-NO APLICA"/>
    <s v="S"/>
    <n v="0"/>
    <n v="172267.78"/>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06-DUARTE"/>
    <s v="10-FONDO GENERAL"/>
    <s v="15661-AMPLIACIÓN DEL PLANTEL EDUCATIVO PARA INICIAL ELISA MARRERO ACOSTA, MUNICIPIO PIMENTEL, PROVINCIA DUARTE."/>
    <s v="30-AMPLIACIÓN DEL PLANTEL EDUCATIVO PARA INICIAL ELISA MARRERO ACOSTA, MUNICIPIO PIMENTEL, PROVINCIA DUARTE."/>
    <s v="0000-NO APLICA"/>
    <s v="S"/>
    <n v="0"/>
    <n v="129200.84"/>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06-DUARTE"/>
    <s v="10-FONDO GENERAL"/>
    <s v="15662-AMPLIACIÓN DEL PLANTEL EDUCATIVO PARA INICIAL OLEGARIO TENARES, MUNICIPIO CASTILLO, PROVINCIA DUARTE."/>
    <s v="31-AMPLIACIÓN DEL PLANTEL EDUCATIVO PARA INICIAL OLEGARIO TENARES, MUNICIPIO CASTILLO, PROVINCIA DUARTE."/>
    <s v="0000-NO APLICA"/>
    <s v="S"/>
    <n v="0"/>
    <n v="129200.84"/>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06-DUARTE"/>
    <s v="10-FONDO GENERAL"/>
    <s v="15663-AMPLIACIÓN DEL PLANTEL EDUCATIVO PARA INICIAL LUIS ALBERTO WEBER, MUNICIPIO EUGENIO MARÍA DE HOSTOS, PROVINCIA DUARTE."/>
    <s v="32-AMPLIACIÓN DEL PLANTEL EDUCATIVO PARA INICIAL LUIS ALBERTO WEBER, MUNICIPIO EUGENIO MARÍA DE HOSTOS, PROVINCIA DUARTE."/>
    <s v="0000-NO APLICA"/>
    <s v="S"/>
    <n v="0"/>
    <n v="129200.84"/>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06-DUARTE"/>
    <s v="10-FONDO GENERAL"/>
    <s v="15664-AMPLIACIÓN DEL PLANTEL EDUCATIVO PARA INICIAL CAOBETE, MUNICIPIO PIMENTEL, PROVINCIA DUARTE."/>
    <s v="33-AMPLIACIÓN DEL PLANTEL EDUCATIVO PARA INICIAL CAOBETE, MUNICIPIO PIMENTEL, PROVINCIA DUARTE."/>
    <s v="0000-NO APLICA"/>
    <s v="S"/>
    <n v="0"/>
    <n v="86133.89"/>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06-DUARTE"/>
    <s v="10-FONDO GENERAL"/>
    <s v="15665-AMPLIACIÓN DEL PLANTEL EDUCATIVO PARA INICIAL MARIA OFELIA SERRANO DE MORA (DOÑA FELLA) -CAMPECHE ARRIBA, MUNICIPIO PIMENTEL, PROVINCIA DUARTE."/>
    <s v="34-AMPLIACIÓN DEL PLANTEL EDUCATIVO PARA INICIAL MARIA OFELIA SERRANO DE MORA (DOÑA FELLA) -CAMPECHE ARRIBA, MUNICIPIO PIMENTEL, PROVINCIA DUARTE."/>
    <s v="0000-NO APLICA"/>
    <s v="S"/>
    <n v="0"/>
    <n v="43066.95"/>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06-DUARTE"/>
    <s v="10-FONDO GENERAL"/>
    <s v="15666-AMPLIACIÓN DEL PLANTEL EDUCATIVO PARA INICIAL OFELIA MARÍA AMPARO LAVANDIER, MUNICIPIO EUGENIO MARÍA DE HOSTOS, PROVINCIA DUARTE."/>
    <s v="35-AMPLIACIÓN DEL PLANTEL EDUCATIVO PARA INICIAL OFELIA MARÍA AMPARO LAVANDIER, MUNICIPIO EUGENIO MARÍA DE HOSTOS, PROVINCIA DUARTE."/>
    <s v="0000-NO APLICA"/>
    <s v="S"/>
    <n v="0"/>
    <n v="43066.95"/>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06-DUARTE"/>
    <s v="10-FONDO GENERAL"/>
    <s v="15667-AMPLIACIÓN DEL PLANTEL EDUCATIVO PARA INICIAL LUIS TEODOSIO MOLINA ALBERT, MUNICIPIO VILLA RIVA, PROVINCIA DUARTE."/>
    <s v="36-AMPLIACIÓN DEL PLANTEL EDUCATIVO PARA INICIAL LUIS TEODOSIO MOLINA ALBERT, MUNICIPIO VILLA RIVA, PROVINCIA DUARTE."/>
    <s v="0000-NO APLICA"/>
    <s v="S"/>
    <n v="0"/>
    <n v="129200.84"/>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06-DUARTE"/>
    <s v="10-FONDO GENERAL"/>
    <s v="15668-AMPLIACIÓN DEL PLANTEL EDUCATIVO PARA INICIAL PROF. ANA CRISTINA LÓPEZ SANTANA, MUNICIPIO VILLA RIVA, PROVINCIA DUARTE."/>
    <s v="37-AMPLIACIÓN DEL PLANTEL EDUCATIVO PARA INICIAL PROF. ANA CRISTINA LÓPEZ SANTANA, MUNICIPIO VILLA RIVA, PROVINCIA DUARTE."/>
    <s v="0000-NO APLICA"/>
    <s v="S"/>
    <n v="0"/>
    <n v="129200.84"/>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06-DUARTE"/>
    <s v="10-FONDO GENERAL"/>
    <s v="15669-AMPLIACIÓN DEL PLANTEL EDUCATIVO PARA INICIAL GUARINA GARCÍA AMPARO, MUNICIPIO VILLA RIVA, PROVINCIA DUARTE."/>
    <s v="38-AMPLIACIÓN DEL PLANTEL EDUCATIVO PARA INICIAL GUARINA GARCÍA AMPARO, MUNICIPIO VILLA RIVA, PROVINCIA DUARTE."/>
    <s v="0000-NO APLICA"/>
    <s v="S"/>
    <n v="0"/>
    <n v="86133.89"/>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06-DUARTE"/>
    <s v="10-FONDO GENERAL"/>
    <s v="15670-AMPLIACIÓN DEL PLANTEL EDUCATIVO PARA INICIAL PROF. ASUNCIÓN NATALIA ACOSTA, MUNICIPIO VILLA RIVA, PROVINCIA DUARTE."/>
    <s v="39-AMPLIACIÓN DEL PLANTEL EDUCATIVO PARA INICIAL PROF. ASUNCIÓN NATALIA ACOSTA, MUNICIPIO VILLA RIVA, PROVINCIA DUARTE."/>
    <s v="0000-NO APLICA"/>
    <s v="S"/>
    <n v="0"/>
    <n v="86133.89"/>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06-DUARTE"/>
    <s v="10-FONDO GENERAL"/>
    <s v="15671-AMPLIACIÓN DEL PLANTEL EDUCATIVO PARA INICIAL JOSÉ ALTAGRACIA ANTIGUA FRÍAS, MUNICIPIO ARENOSO, PROVINCIA DUARTE."/>
    <s v="40-AMPLIACIÓN DEL PLANTEL EDUCATIVO PARA INICIAL JOSÉ ALTAGRACIA ANTIGUA FRÍAS, MUNICIPIO ARENOSO, PROVINCIA DUARTE."/>
    <s v="0000-NO APLICA"/>
    <s v="S"/>
    <n v="0"/>
    <n v="172267.78"/>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06-DUARTE"/>
    <s v="10-FONDO GENERAL"/>
    <s v="15672-AMPLIACIÓN DEL PLANTEL EDUCATIVO PARA INICIAL DR. JOAQUÍN AMPARO BALAGUER RICARDO, MUNICIPIO VILLA RIVA, PROVINCIA DUARTE."/>
    <s v="41-AMPLIACIÓN DEL PLANTEL EDUCATIVO PARA INICIAL DR. JOAQUÍN AMPARO BALAGUER RICARDO, MUNICIPIO VILLA RIVA, PROVINCIA DUARTE."/>
    <s v="0000-NO APLICA"/>
    <s v="S"/>
    <n v="0"/>
    <n v="129200.84"/>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06-DUARTE"/>
    <s v="10-FONDO GENERAL"/>
    <s v="15673-AMPLIACIÓN DEL PLANTEL EDUCATIVO PARA INICIAL HUNGRÍA ESPINAL FRANCISCO, MUNICIPIO ARENOSO, PROVINCIA DUARTE."/>
    <s v="42-AMPLIACIÓN DEL PLANTEL EDUCATIVO PARA INICIAL HUNGRÍA ESPINAL FRANCISCO, MUNICIPIO ARENOSO, PROVINCIA DUARTE."/>
    <s v="0000-NO APLICA"/>
    <s v="S"/>
    <n v="0"/>
    <n v="86133.89"/>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06-DUARTE"/>
    <s v="10-FONDO GENERAL"/>
    <s v="15674-AMPLIACIÓN DEL PLANTEL EDUCATIVO PARA INICIAL PROF. HEROÍNA PERALTA TAVERAS, MUNICIPIO VILLA RIVA, PROVINCIA DUARTE."/>
    <s v="43-AMPLIACIÓN DEL PLANTEL EDUCATIVO PARA INICIAL PROF. HEROÍNA PERALTA TAVERAS, MUNICIPIO VILLA RIVA, PROVINCIA DUARTE."/>
    <s v="0000-NO APLICA"/>
    <s v="S"/>
    <n v="0"/>
    <n v="86133.89"/>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06-DUARTE"/>
    <s v="10-FONDO GENERAL"/>
    <s v="15675-AMPLIACIÓN DEL PLANTEL EDUCATIVO PARA INICIAL JOSÉ DEL CARMEN RODRÍGUEZ MOREL, MUNICIPIO VILLA RIVA, PROVINCIA DUARTE."/>
    <s v="44-AMPLIACIÓN DEL PLANTEL EDUCATIVO PARA INICIAL JOSÉ DEL CARMEN RODRÍGUEZ MOREL, MUNICIPIO VILLA RIVA, PROVINCIA DUARTE."/>
    <s v="0000-NO APLICA"/>
    <s v="S"/>
    <n v="0"/>
    <n v="86133.89"/>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06-DUARTE"/>
    <s v="10-FONDO GENERAL"/>
    <s v="15676-AMPLIACIÓN DEL PLANTEL EDUCATIVO PARA INICIAL PROF. ERCILIA PEPÍN ESTRELLA, MUNICIPIO VILLA RIVA, PROVINCIA DUARTE."/>
    <s v="45-AMPLIACIÓN DEL PLANTEL EDUCATIVO PARA INICIAL PROF. ERCILIA PEPÍN ESTRELLA, MUNICIPIO VILLA RIVA, PROVINCIA DUARTE."/>
    <s v="0000-NO APLICA"/>
    <s v="S"/>
    <n v="0"/>
    <n v="258401.68"/>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06-DUARTE"/>
    <s v="10-FONDO GENERAL"/>
    <s v="15677-AMPLIACIÓN DEL PLANTEL EDUCATIVO PARA INICIAL MARÍA ALTAGRACIA PAULA, MUNICIPIO SAN FRANCISCO DE MACORÍS, PROVINCIA DUARTE."/>
    <s v="46-AMPLIACIÓN DEL PLANTEL EDUCATIVO PARA INICIAL MARÍA ALTAGRACIA PAULA, MUNICIPIO SAN FRANCISCO DE MACORÍS, PROVINCIA DUARTE."/>
    <s v="0000-NO APLICA"/>
    <s v="S"/>
    <n v="0"/>
    <n v="129200.84"/>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06-DUARTE"/>
    <s v="10-FONDO GENERAL"/>
    <s v="15678-AMPLIACIÓN DEL PLANTEL EDUCATIVO PARA INICIAL ANA EMILIA ABIGAIL MEJÍA, MUNICIPIO SAN FRANCISCO DE MACORÍS, PROVINCIA DUARTE."/>
    <s v="47-AMPLIACIÓN DEL PLANTEL EDUCATIVO PARA INICIAL ANA EMILIA ABIGAIL MEJÍA, MUNICIPIO SAN FRANCISCO DE MACORÍS, PROVINCIA DUARTE."/>
    <s v="0000-NO APLICA"/>
    <s v="S"/>
    <n v="0"/>
    <n v="86133.89"/>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06-DUARTE"/>
    <s v="10-FONDO GENERAL"/>
    <s v="15679-AMPLIACIÓN DEL PLANTEL EDUCATIVO PARA INICIAL PADRE LUIS D` YANGUELA, MUNICIPIO SAN FRANCISCO DE MACORÍS, PROVINCIA DUARTE."/>
    <s v="48-AMPLIACIÓN DEL PLANTEL EDUCATIVO PARA INICIAL PADRE LUIS D` YANGUELA, MUNICIPIO SAN FRANCISCO DE MACORÍS, PROVINCIA DUARTE."/>
    <s v="0000-NO APLICA"/>
    <s v="S"/>
    <n v="0"/>
    <n v="86133.89"/>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06-DUARTE"/>
    <s v="10-FONDO GENERAL"/>
    <s v="15680-AMPLIACIÓN DEL PLANTEL EDUCATIVO PARA INICIAL SALOMÉ UREÑA, MUNICIPIO SAN FRANCISCO DE MACORÍS, PROVINCIA DUARTE."/>
    <s v="49-AMPLIACIÓN DEL PLANTEL EDUCATIVO PARA INICIAL SALOMÉ UREÑA, MUNICIPIO SAN FRANCISCO DE MACORÍS, PROVINCIA DUARTE."/>
    <s v="0000-NO APLICA"/>
    <s v="S"/>
    <n v="0"/>
    <n v="86133.89"/>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06-DUARTE"/>
    <s v="10-FONDO GENERAL"/>
    <s v="15681-AMPLIACIÓN DEL PLANTEL EDUCATIVO PARA INICIAL RAFAEL EDUARDO VALERIO REYES, MUNICIPIO SAN FRANCISCO DE MACORÍS, PROVINCIA DUARTE."/>
    <s v="50-AMPLIACIÓN DEL PLANTEL EDUCATIVO PARA INICIAL RAFAEL EDUARDO VALERIO REYES, MUNICIPIO SAN FRANCISCO DE MACORÍS, PROVINCIA DUARTE."/>
    <s v="0000-NO APLICA"/>
    <s v="S"/>
    <n v="0"/>
    <n v="43066.95"/>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06-DUARTE"/>
    <s v="10-FONDO GENERAL"/>
    <s v="15682-AMPLIACIÓN DEL PLANTEL EDUCATIVO PARA INICIAL MANUEL AURELIO TAVAREZ JUSTO (MANOLO), MUNICIPIO SAN FRANCISCO DE MACORÍS, PROVINCIA DUARTE."/>
    <s v="51-AMPLIACIÓN DEL PLANTEL EDUCATIVO PARA INICIAL MANUEL AURELIO TAVAREZ JUSTO (MANOLO), MUNICIPIO SAN FRANCISCO DE MACORÍS, PROVINCIA DUARTE."/>
    <s v="0000-NO APLICA"/>
    <s v="S"/>
    <n v="0"/>
    <n v="86133.89"/>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06-DUARTE"/>
    <s v="10-FONDO GENERAL"/>
    <s v="15683-AMPLIACIÓN DEL PLANTEL EDUCATIVO PARA INICIAL JUAN SÁNCHEZ RAMÍREZ - RINCÓN DE LOS GENAO, MUNICIPIO LAS GUÁRANAS, PROVINCIA DUARTE."/>
    <s v="52-AMPLIACIÓN DEL PLANTEL EDUCATIVO PARA INICIAL JUAN SÁNCHEZ RAMÍREZ - RINCÓN DE LOS GENAO, MUNICIPIO LAS GUÁRANAS, PROVINCIA DUARTE."/>
    <s v="0000-NO APLICA"/>
    <s v="S"/>
    <n v="0"/>
    <n v="86133.89"/>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06-DUARTE"/>
    <s v="10-FONDO GENERAL"/>
    <s v="15684-AMPLIACIÓN DEL PLANTEL EDUCATIVO PARA INICIAL PEDRO MIR, MUNICIPIO SAN FRANCISCO DE MACORÍS, PROVINCIA DUARTE."/>
    <s v="53-AMPLIACIÓN DEL PLANTEL EDUCATIVO PARA INICIAL PEDRO MIR, MUNICIPIO SAN FRANCISCO DE MACORÍS, PROVINCIA DUARTE."/>
    <s v="0000-NO APLICA"/>
    <s v="S"/>
    <n v="0"/>
    <n v="86133.89"/>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06-DUARTE"/>
    <s v="10-FONDO GENERAL"/>
    <s v="15685-AMPLIACIÓN DEL PLANTEL EDUCATIVO PARA INICIAL AGUSTÍN CHALJUB BUARY, MUNICIPIO LAS GUÁRANAS, PROVINCIA DUARTE."/>
    <s v="54-AMPLIACIÓN DEL PLANTEL EDUCATIVO PARA INICIAL AGUSTÍN CHALJUB BUARY, MUNICIPIO LAS GUÁRANAS, PROVINCIA DUARTE."/>
    <s v="0000-NO APLICA"/>
    <s v="S"/>
    <n v="0"/>
    <n v="43066.95"/>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06-DUARTE"/>
    <s v="10-FONDO GENERAL"/>
    <s v="15686-AMPLIACIÓN DEL PLANTEL EDUCATIVO PARA INICIAL DURGES MARÍA VARGAS VARGAS, MUNICIPIO SAN FRANCISCO DE MACORÍS, PROVINCIA DUARTE."/>
    <s v="55-AMPLIACIÓN DEL PLANTEL EDUCATIVO PARA INICIAL DURGES MARÍA VARGAS VARGAS, MUNICIPIO SAN FRANCISCO DE MACORÍS, PROVINCIA DUARTE."/>
    <s v="0000-NO APLICA"/>
    <s v="S"/>
    <n v="0"/>
    <n v="43066.95"/>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06-DUARTE"/>
    <s v="10-FONDO GENERAL"/>
    <s v="15687-AMPLIACIÓN DEL PLANTEL EDUCATIVO PARA INICIAL GASTÓN FERNANDO DELIGNE, MUNICIPIO SAN FRANCISCO DE MACORÍS, PROVINCIA DUARTE."/>
    <s v="56-AMPLIACIÓN DEL PLANTEL EDUCATIVO PARA INICIAL GASTÓN FERNANDO DELIGNE, MUNICIPIO SAN FRANCISCO DE MACORÍS, PROVINCIA DUARTE."/>
    <s v="0000-NO APLICA"/>
    <s v="S"/>
    <n v="0"/>
    <n v="43066.95"/>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06-DUARTE"/>
    <s v="10-FONDO GENERAL"/>
    <s v="15688-AMPLIACIÓN DEL PLANTEL EDUCATIVO PARA INICIAL JOSÉ CASTILLO REYES, MUNICIPIO SAN FRANCISCO DE MACORÍS, PROVINCIA DUARTE."/>
    <s v="57-AMPLIACIÓN DEL PLANTEL EDUCATIVO PARA INICIAL JOSÉ CASTILLO REYES, MUNICIPIO SAN FRANCISCO DE MACORÍS, PROVINCIA DUARTE."/>
    <s v="0000-NO APLICA"/>
    <s v="S"/>
    <n v="0"/>
    <n v="86133.89"/>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06-DUARTE"/>
    <s v="10-FONDO GENERAL"/>
    <s v="15689-AMPLIACIÓN DEL PLANTEL EDUCATIVO PARA INICIAL JUAN PABLO DUARTE, MUNICIPIO SAN FRANCISCO DE MACORÍS, PROVINCIA DUARTE."/>
    <s v="58-AMPLIACIÓN DEL PLANTEL EDUCATIVO PARA INICIAL JUAN PABLO DUARTE, MUNICIPIO SAN FRANCISCO DE MACORÍS, PROVINCIA DUARTE."/>
    <s v="0000-NO APLICA"/>
    <s v="S"/>
    <n v="0"/>
    <n v="43066.95"/>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06-DUARTE"/>
    <s v="10-FONDO GENERAL"/>
    <s v="15690-AMPLIACIÓN DEL PLANTEL EDUCATIVO PARA INICIAL EUGENIO CRUZ ALMÁNZAR, MUNICIPIO SAN FRANCISCO DE MACORÍS, PROVINCIA DUARTE."/>
    <s v="59-AMPLIACIÓN DEL PLANTEL EDUCATIVO PARA INICIAL EUGENIO CRUZ ALMÁNZAR, MUNICIPIO SAN FRANCISCO DE MACORÍS, PROVINCIA DUARTE."/>
    <s v="0000-NO APLICA"/>
    <s v="S"/>
    <n v="0"/>
    <n v="86133.89"/>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06-DUARTE"/>
    <s v="10-FONDO GENERAL"/>
    <s v="15691-AMPLIACIÓN DEL PLANTEL EDUCATIVO PARA INICIAL PROF. LORENZO BURGOS ABREU, MUNICIPIO SAN FRANCISCO DE MACORÍS, PROVINCIA DUARTE."/>
    <s v="60-AMPLIACIÓN DEL PLANTEL EDUCATIVO PARA INICIAL PROF. LORENZO BURGOS ABREU, MUNICIPIO SAN FRANCISCO DE MACORÍS, PROVINCIA DUARTE."/>
    <s v="0000-NO APLICA"/>
    <s v="S"/>
    <n v="0"/>
    <n v="129200.84"/>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06-DUARTE"/>
    <s v="10-FONDO GENERAL"/>
    <s v="15692-AMPLIACIÓN DEL PLANTEL EDUCATIVO PARA INICIAL JOSEFA ANTONIA PERDOMO, MUNICIPIO SAN FRANCISCO DE MACORÍS, PROVINCIA DUARTE."/>
    <s v="61-AMPLIACIÓN DEL PLANTEL EDUCATIVO PARA INICIAL JOSEFA ANTONIA PERDOMO, MUNICIPIO SAN FRANCISCO DE MACORÍS, PROVINCIA DUARTE."/>
    <s v="0000-NO APLICA"/>
    <s v="S"/>
    <n v="0"/>
    <n v="129200.84"/>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06-DUARTE"/>
    <s v="10-FONDO GENERAL"/>
    <s v="15693-AMPLIACIÓN DEL PLANTEL EDUCATIVO PARA INICIAL ANTONIO MENA PANTALEÓN, MUNICIPIO SAN FRANCISCO DE MACORÍS, PROVINCIA DUARTE."/>
    <s v="62-AMPLIACIÓN DEL PLANTEL EDUCATIVO PARA INICIAL ANTONIO MENA PANTALEÓN, MUNICIPIO SAN FRANCISCO DE MACORÍS, PROVINCIA DUARTE."/>
    <s v="0000-NO APLICA"/>
    <s v="S"/>
    <n v="0"/>
    <n v="129200.84"/>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06-DUARTE"/>
    <s v="10-FONDO GENERAL"/>
    <s v="15694-AMPLIACIÓN DEL PLANTEL EDUCATIVO PARA INICIAL ERCILIO GARCÍA BENCOSME, MUNICIPIO SAN FRANCISCO DE MACORÍS, PROVINCIA DUARTE."/>
    <s v="63-AMPLIACIÓN DEL PLANTEL EDUCATIVO PARA INICIAL ERCILIO GARCÍA BENCOSME, MUNICIPIO SAN FRANCISCO DE MACORÍS, PROVINCIA DUARTE."/>
    <s v="0000-NO APLICA"/>
    <s v="S"/>
    <n v="0"/>
    <n v="43066.95"/>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06-DUARTE"/>
    <s v="10-FONDO GENERAL"/>
    <s v="15695-AMPLIACIÓN DEL PLANTEL EDUCATIVO PARA INICIAL ARMANDO ANTONIO GARCÍA JIMÉNEZ, MUNICIPIO SAN FRANCISCO DE MACORÍS, PROVINCIA DUARTE."/>
    <s v="64-AMPLIACIÓN DEL PLANTEL EDUCATIVO PARA INICIAL ARMANDO ANTONIO GARCÍA JIMÉNEZ, MUNICIPIO SAN FRANCISCO DE MACORÍS, PROVINCIA DUARTE."/>
    <s v="0000-NO APLICA"/>
    <s v="S"/>
    <n v="0"/>
    <n v="43066.95"/>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06-DUARTE"/>
    <s v="10-FONDO GENERAL"/>
    <s v="15696-AMPLIACIÓN DEL PLANTEL EDUCATIVO PARA INICIAL MARÍA DEL CONSUELO GARRIDO, MUNICIPIO SAN FRANCISCO DE MACORÍS, PROVINCIA DUARTE."/>
    <s v="65-AMPLIACIÓN DEL PLANTEL EDUCATIVO PARA INICIAL MARÍA DEL CONSUELO GARRIDO, MUNICIPIO SAN FRANCISCO DE MACORÍS, PROVINCIA DUARTE."/>
    <s v="0000-NO APLICA"/>
    <s v="S"/>
    <n v="0"/>
    <n v="43066.95"/>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07-ELIAS PINA"/>
    <s v="10-FONDO GENERAL"/>
    <s v="15149-AMPLIACIÓN DEL PLANTEL EDUCATIVO PARA INICIAL ANA PATRIA MARTÍNEZ, MUNICIPIO COMENDADOR, PROVINCIA ELÍAS PIÑA."/>
    <s v="01-AMPLIACIÓN DEL PLANTEL EDUCATIVO PARA INICIAL ANA PATRIA MARTÍNEZ, MUNICIPIO COMENDADOR, PROVINCIA ELÍAS PIÑA."/>
    <s v="0000-NO APLICA"/>
    <s v="S"/>
    <n v="0"/>
    <n v="646004.18000000005"/>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07-ELIAS PINA"/>
    <s v="10-FONDO GENERAL"/>
    <s v="15150-AMPLIACIÓN DEL PLANTEL EDUCATIVO PARA INICIAL ANDRÉS TOLENTINO TOLENTINO, MUNICIPIO COMENDADOR, PROVINCIA ELÍAS PIÑA."/>
    <s v="02-AMPLIACIÓN DEL PLANTEL EDUCATIVO PARA INICIAL ANDRÉS TOLENTINO TOLENTINO, MUNICIPIO COMENDADOR, PROVINCIA ELÍAS PIÑA."/>
    <s v="0000-NO APLICA"/>
    <s v="S"/>
    <n v="0"/>
    <n v="215334.73"/>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07-ELIAS PINA"/>
    <s v="10-FONDO GENERAL"/>
    <s v="15173-AMPLIACIÓN DEL PLANTEL EDUCATIVO PARA INICIAL PERAVIA, MUNICIPIO BANÍ, PROVINCIA PERAVIA."/>
    <s v="14-AMPLIACIÓN DEL PLANTEL EDUCATIVO PARA INICIAL PERAVIA, MUNICIPIO BANÍ, PROVINCIA PERAVIA."/>
    <s v="0000-NO APLICA"/>
    <s v="S"/>
    <n v="0"/>
    <n v="861338.91"/>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07-ELIAS PINA"/>
    <s v="10-FONDO GENERAL"/>
    <s v="15282-AMPLIACIÓN DEL PLANTEL EDUCATIVO PARA INICIAL RÍO LIMPIO, MUNICIPIO PEDRO SANTANA, PROVINCIA ELÍAS PIÑA."/>
    <s v="13-AMPLIACIÓN DEL PLANTEL EDUCATIVO PARA INICIAL RÍO LIMPIO, MUNICIPIO PEDRO SANTANA, PROVINCIA ELÍAS PIÑA."/>
    <s v="0000-NO APLICA"/>
    <s v="S"/>
    <n v="0"/>
    <n v="430669.45"/>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07-ELIAS PINA"/>
    <s v="10-FONDO GENERAL"/>
    <s v="15365-AMPLIACIÓN DEL PLANTEL EDUCATIVO PARA INICIAL PROF. RAÚL JIMÉNEZ CAIRO, MUNICIPIO COMENDADOR, PROVINCIA ELÍAS PIÑA."/>
    <s v="15-AMPLIACIÓN DEL PLANTEL EDUCATIVO PARA INICIAL PROF. RAÚL JIMÉNEZ CAIRO, MUNICIPIO COMENDADOR, PROVINCIA ELÍAS PIÑA."/>
    <s v="0000-NO APLICA"/>
    <s v="S"/>
    <n v="0"/>
    <n v="86133.89"/>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07-ELIAS PINA"/>
    <s v="10-FONDO GENERAL"/>
    <s v="15366-AMPLIACIÓN DEL PLANTEL EDUCATIVO PARA INICIAL ISIDRO MARTÍNEZ, MUNICIPIO COMENDADOR, PROVINCIA ELÍAS PIÑA."/>
    <s v="16-AMPLIACIÓN DEL PLANTEL EDUCATIVO PARA INICIAL ISIDRO MARTÍNEZ, MUNICIPIO COMENDADOR, PROVINCIA ELÍAS PIÑA."/>
    <s v="0000-NO APLICA"/>
    <s v="S"/>
    <n v="0"/>
    <n v="86133.89"/>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07-ELIAS PINA"/>
    <s v="10-FONDO GENERAL"/>
    <s v="15367-AMPLIACIÓN DEL PLANTEL EDUCATIVO PARA INICIAL LOS RINCONCITOS, MUNICIPIO COMENDADOR, PROVINCIA ELÍAS PIÑA."/>
    <s v="17-AMPLIACIÓN DEL PLANTEL EDUCATIVO PARA INICIAL LOS RINCONCITOS, MUNICIPIO COMENDADOR, PROVINCIA ELÍAS PIÑA."/>
    <s v="0000-NO APLICA"/>
    <s v="S"/>
    <n v="0"/>
    <n v="43066.95"/>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07-ELIAS PINA"/>
    <s v="10-FONDO GENERAL"/>
    <s v="15368-AMPLIACIÓN DEL PLANTEL EDUCATIVO PARA INICIAL LA MESETA, MUNICIPIO COMENDADOR, PROVINCIA ELÍAS PIÑA."/>
    <s v="18-AMPLIACIÓN DEL PLANTEL EDUCATIVO PARA INICIAL LA MESETA, MUNICIPIO COMENDADOR, PROVINCIA ELÍAS PIÑA."/>
    <s v="0000-NO APLICA"/>
    <s v="S"/>
    <n v="0"/>
    <n v="86133.89"/>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07-ELIAS PINA"/>
    <s v="10-FONDO GENERAL"/>
    <s v="15369-AMPLIACIÓN DEL PLANTEL EDUCATIVO PARA INICIAL EL PINO, MUNICIPIO COMENDADOR, PROVINCIA ELÍAS PIÑA."/>
    <s v="19-AMPLIACIÓN DEL PLANTEL EDUCATIVO PARA INICIAL EL PINO, MUNICIPIO COMENDADOR, PROVINCIA ELÍAS PIÑA."/>
    <s v="0000-NO APLICA"/>
    <s v="S"/>
    <n v="0"/>
    <n v="86133.89"/>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07-ELIAS PINA"/>
    <s v="10-FONDO GENERAL"/>
    <s v="15370-AMPLIACIÓN DEL PLANTEL EDUCATIVO PARA INICIAL ANGOSTURA, MUNICIPIO COMENDADOR, PROVINCIA ELÍAS PIÑA."/>
    <s v="20-AMPLIACIÓN DEL PLANTEL EDUCATIVO PARA INICIAL ANGOSTURA, MUNICIPIO COMENDADOR, PROVINCIA ELÍAS PIÑA."/>
    <s v="0000-NO APLICA"/>
    <s v="S"/>
    <n v="0"/>
    <n v="43066.95"/>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07-ELIAS PINA"/>
    <s v="10-FONDO GENERAL"/>
    <s v="15371-AMPLIACIÓN DEL PLANTEL EDUCATIVO PARA INICIAL MANUEL ANTONIO MORALES, MUNICIPIO COMENDADOR, PROVINCIA ELÍAS PIÑA."/>
    <s v="21-AMPLIACIÓN DEL PLANTEL EDUCATIVO PARA INICIAL MANUEL ANTONIO MORALES, MUNICIPIO COMENDADOR, PROVINCIA ELÍAS PIÑA."/>
    <s v="0000-NO APLICA"/>
    <s v="S"/>
    <n v="0"/>
    <n v="646004.18999999994"/>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07-ELIAS PINA"/>
    <s v="10-FONDO GENERAL"/>
    <s v="15372-AMPLIACIÓN DEL PLANTEL EDUCATIVO PARA INICIAL EVA MARÍA PELLERANO, MUNICIPIO BÁNICA, PROVINCIA ELÍAS PIÑA."/>
    <s v="22-AMPLIACIÓN DEL PLANTEL EDUCATIVO PARA INICIAL EVA MARÍA PELLERANO, MUNICIPIO BÁNICA, PROVINCIA ELÍAS PIÑA."/>
    <s v="0000-NO APLICA"/>
    <s v="S"/>
    <n v="0"/>
    <n v="646004.18999999994"/>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07-ELIAS PINA"/>
    <s v="10-FONDO GENERAL"/>
    <s v="15373-AMPLIACIÓN DEL PLANTEL EDUCATIVO PARA INICIAL ANTONIO DUVERGÉ, MUNICIPIO PEDRO SANTANA, PROVINCIA ELÍAS PIÑA."/>
    <s v="23-AMPLIACIÓN DEL PLANTEL EDUCATIVO PARA INICIAL ANTONIO DUVERGÉ, MUNICIPIO PEDRO SANTANA, PROVINCIA ELÍAS PIÑA."/>
    <s v="0000-NO APLICA"/>
    <s v="S"/>
    <n v="0"/>
    <n v="129200.84"/>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07-ELIAS PINA"/>
    <s v="10-FONDO GENERAL"/>
    <s v="15374-AMPLIACIÓN DEL PLANTEL EDUCATIVO PARA INICIAL PROF. LUIS MILCÍADES ESPICHICOQUEZ PÉREZ, MUNICIPIO BÁNICA, PROVINCIA ELÍAS PIÑA."/>
    <s v="24-AMPLIACIÓN DEL PLANTEL EDUCATIVO PARA INICIAL PROF. LUIS MILCÍADES ESPICHICOQUEZ PÉREZ, MUNICIPIO BÁNICA, PROVINCIA ELÍAS PIÑA."/>
    <s v="0000-NO APLICA"/>
    <s v="S"/>
    <n v="0"/>
    <n v="86133.89"/>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07-ELIAS PINA"/>
    <s v="10-FONDO GENERAL"/>
    <s v="15440-AMPLIACIÓN DEL PLANTEL EDUCATIVO PARA INICIAL MARÍA TRINIDAD SÁNCHEZ, MUNICIPIO JUAN SANTIAGO, PROVINCIA ELÍAS PIÑA."/>
    <s v="57-AMPLIACIÓN DEL PLANTEL EDUCATIVO PARA INICIAL MARÍA TRINIDAD SÁNCHEZ, MUNICIPIO JUAN SANTIAGO, PROVINCIA ELÍAS PIÑA."/>
    <s v="0000-NO APLICA"/>
    <s v="S"/>
    <n v="0"/>
    <n v="43066.95"/>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07-ELIAS PINA"/>
    <s v="10-FONDO GENERAL"/>
    <s v="15441-AMPLIACIÓN DEL PLANTEL EDUCATIVO PARA INICIAL FÉLIX MARÍA MORILLO MONTERO, MUNICIPIO HONDO VALLE, PROVINCIA ELÍAS PIÑA."/>
    <s v="58-AMPLIACIÓN DEL PLANTEL EDUCATIVO PARA INICIAL FÉLIX MARÍA MORILLO MONTERO, MUNICIPIO HONDO VALLE, PROVINCIA ELÍAS PIÑA."/>
    <s v="0000-NO APLICA"/>
    <s v="S"/>
    <n v="0"/>
    <n v="86133.89"/>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08-EL SEIBO"/>
    <s v="10-FONDO GENERAL"/>
    <s v="15224-AMPLIACIÓN DEL PLANTEL EDUCATIVO PARA INICIAL EL ROSARIO, MUNICIPIO EL SEIBO, PROVINCIA EL SEIBO."/>
    <s v="21-AMPLIACIÓN DEL PLANTEL EDUCATIVO PARA INICIAL EL ROSARIO, MUNICIPIO EL SEIBO, PROVINCIA EL SEIBO."/>
    <s v="0000-NO APLICA"/>
    <s v="S"/>
    <n v="0"/>
    <n v="646004.18000000005"/>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08-EL SEIBO"/>
    <s v="10-FONDO GENERAL"/>
    <s v="15225-AMPLIACIÓN DEL PLANTEL EDUCATIVO PARA INICIAL LA MINA, MUNICIPIO MICHES, PROVINCIA EL SEIBO."/>
    <s v="22-AMPLIACIÓN DEL PLANTEL EDUCATIVO PARA INICIAL LA MINA, MUNICIPIO MICHES, PROVINCIA EL SEIBO."/>
    <s v="0000-NO APLICA"/>
    <s v="S"/>
    <n v="0"/>
    <n v="215334.73"/>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08-EL SEIBO"/>
    <s v="10-FONDO GENERAL"/>
    <s v="15226-AMPLIACIÓN DEL PLANTEL EDUCATIVO PARA INICIAL BUENA VENTURA SORIANO, MUNICIPIO EL SEIBO, PROVINCIA EL SEIBO."/>
    <s v="23-AMPLIACIÓN DEL PLANTEL EDUCATIVO PARA INICIAL BUENA VENTURA SORIANO, MUNICIPIO EL SEIBO, PROVINCIA EL SEIBO."/>
    <s v="0000-NO APLICA"/>
    <s v="S"/>
    <n v="0"/>
    <n v="430669.46"/>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08-EL SEIBO"/>
    <s v="10-FONDO GENERAL"/>
    <s v="15227-AMPLIACIÓN DEL PLANTEL EDUCATIVO PARA INICIAL JUAN SÁNCHEZ RAMÍREZ, MUNICIPIO EL SEIBO, PROVINCIA EL SEIBO."/>
    <s v="24-AMPLIACIÓN DEL PLANTEL EDUCATIVO PARA INICIAL JUAN SÁNCHEZ RAMÍREZ, MUNICIPIO EL SEIBO, PROVINCIA EL SEIBO."/>
    <s v="0000-NO APLICA"/>
    <s v="S"/>
    <n v="0"/>
    <n v="430669.46"/>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08-EL SEIBO"/>
    <s v="10-FONDO GENERAL"/>
    <s v="15228-AMPLIACIÓN DEL PLANTEL EDUCATIVO PARA INICIAL RAMÓN ANTONIO DORVILLE LEBRÓN, MUNICIPIO MICHES, PROVINCIA EL SEIBO."/>
    <s v="25-AMPLIACIÓN DEL PLANTEL EDUCATIVO PARA INICIAL RAMÓN ANTONIO DORVILLE LEBRÓN, MUNICIPIO MICHES, PROVINCIA EL SEIBO."/>
    <s v="0000-NO APLICA"/>
    <s v="S"/>
    <n v="0"/>
    <n v="646004.18000000005"/>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08-EL SEIBO"/>
    <s v="10-FONDO GENERAL"/>
    <s v="15229-AMPLIACIÓN DEL PLANTEL EDUCATIVO PARA INICIAL LA GINA, MUNICIPIO MICHES, PROVINCIA EL SEIBO."/>
    <s v="26-AMPLIACIÓN DEL PLANTEL EDUCATIVO PARA INICIAL LA GINA, MUNICIPIO MICHES, PROVINCIA EL SEIBO."/>
    <s v="0000-NO APLICA"/>
    <s v="S"/>
    <n v="0"/>
    <n v="215334.73"/>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08-EL SEIBO"/>
    <s v="10-FONDO GENERAL"/>
    <s v="15230-AMPLIACIÓN DEL PLANTEL EDUCATIVO PARA INICIAL FELICIA ESPINO BURGOS, MUNICIPIO MICHES, PROVINCIA EL SEIBO."/>
    <s v="27-AMPLIACIÓN DEL PLANTEL EDUCATIVO PARA INICIAL FELICIA ESPINO BURGOS, MUNICIPIO MICHES, PROVINCIA EL SEIBO."/>
    <s v="0000-NO APLICA"/>
    <s v="S"/>
    <n v="0"/>
    <n v="646004.18000000005"/>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08-EL SEIBO"/>
    <s v="10-FONDO GENERAL"/>
    <s v="15231-AMPLIACIÓN DEL PLANTEL EDUCATIVO PARA INICIAL LUCAS GUIBBES, MUNICIPIO MICHES, PROVINCIA EL SEIBO."/>
    <s v="28-AMPLIACIÓN DEL PLANTEL EDUCATIVO PARA INICIAL LUCAS GUIBBES, MUNICIPIO MICHES, PROVINCIA EL SEIBO."/>
    <s v="0000-NO APLICA"/>
    <s v="S"/>
    <n v="0"/>
    <n v="430669.46"/>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08-EL SEIBO"/>
    <s v="10-FONDO GENERAL"/>
    <s v="15576-AMPLIACIÓN DEL PLANTEL EDUCATIVO PARA INICIAL CAÑADA DEL AGUA, MUNICIPIO EL SEIBO, PROVINCIA EL SEIBO."/>
    <s v="34-AMPLIACIÓN DEL PLANTEL EDUCATIVO PARA INICIAL CAÑADA DEL AGUA, MUNICIPIO EL SEIBO, PROVINCIA EL SEIBO."/>
    <s v="0000-NO APLICA"/>
    <s v="S"/>
    <n v="0"/>
    <n v="86133.89"/>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08-EL SEIBO"/>
    <s v="10-FONDO GENERAL"/>
    <s v="15578-AMPLIACIÓN DEL PLANTEL EDUCATIVO PARA INICIAL EL JOBO, MUNICIPIO EL SEIBO, PROVINCIA EL SEIBO."/>
    <s v="35-AMPLIACIÓN DEL PLANTEL EDUCATIVO PARA INICIAL EL JOBO, MUNICIPIO EL SEIBO, PROVINCIA EL SEIBO."/>
    <s v="0000-NO APLICA"/>
    <s v="S"/>
    <n v="0"/>
    <n v="43066.95"/>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08-EL SEIBO"/>
    <s v="10-FONDO GENERAL"/>
    <s v="15579-AMPLIACIÓN DEL PLANTEL EDUCATIVO PARA INICIAL PROF. GUILLERMO LIZARDO EUSEBIO, MUNICIPIO EL SEIBO, PROVINCIA EL SEIBO."/>
    <s v="36-AMPLIACIÓN DEL PLANTEL EDUCATIVO PARA INICIAL PROF. GUILLERMO LIZARDO EUSEBIO, MUNICIPIO EL SEIBO, PROVINCIA EL SEIBO."/>
    <s v="0000-NO APLICA"/>
    <s v="S"/>
    <n v="0"/>
    <n v="43066.95"/>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08-EL SEIBO"/>
    <s v="10-FONDO GENERAL"/>
    <s v="15583-AMPLIACIÓN DEL PLANTEL EDUCATIVO PARA INICIAL PASO CIBAO, MUNICIPIO EL SEIBO, PROVINCIA EL SEIBO."/>
    <s v="37-AMPLIACIÓN DEL PLANTEL EDUCATIVO PARA INICIAL PASO CIBAO, MUNICIPIO EL SEIBO, PROVINCIA EL SEIBO."/>
    <s v="0000-NO APLICA"/>
    <s v="S"/>
    <n v="0"/>
    <n v="43066.95"/>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09-ESPAILLAT"/>
    <s v="10-FONDO GENERAL"/>
    <s v="13446-CONSTRUCCIÓN  DE 1 ESTANCIA INFANTIL EN LA PROVINCIA ESPAILLAT (FASE 2)"/>
    <s v="46-CONSTRUCCIÓN  DE 1 ESTANCIA INFANTIL EN LA PROVINCIA ESPAILLAT (FASE 2)"/>
    <s v="0000-NO APLICA"/>
    <s v="S"/>
    <n v="615950"/>
    <n v="615950"/>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09-ESPAILLAT"/>
    <s v="10-FONDO GENERAL"/>
    <s v="15186-AMPLIACIÓN DEL PLANTEL EDUCATIVO PARA INICIAL PROF. AURA ESTELA NÚÑEZ, MUNICIPIO MOCA, PROVINCIA ESPAILLAT."/>
    <s v="01-AMPLIACIÓN DEL PLANTEL EDUCATIVO PARA INICIAL PROF. AURA ESTELA NÚÑEZ, MUNICIPIO MOCA, PROVINCIA ESPAILLAT."/>
    <s v="0000-NO APLICA"/>
    <s v="S"/>
    <n v="0"/>
    <n v="646004.18000000005"/>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09-ESPAILLAT"/>
    <s v="10-FONDO GENERAL"/>
    <s v="15187-AMPLIACIÓN DEL PLANTEL EDUCATIVO PARA INICIAL SILVESTRE ANTONIO GUZMÁN FERNÁNDEZ, MUNICIPIO GASPAR HERNÁNDEZ, PROVINCIA ESPAILLAT."/>
    <s v="02-AMPLIACIÓN DEL PLANTEL EDUCATIVO PARA INICIAL SILVESTRE ANTONIO GUZMÁN FERNÁNDEZ, MUNICIPIO GASPAR HERNÁNDEZ, PROVINCIA ESPAILLAT."/>
    <s v="0000-NO APLICA"/>
    <s v="S"/>
    <n v="0"/>
    <n v="215334.73"/>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09-ESPAILLAT"/>
    <s v="10-FONDO GENERAL"/>
    <s v="15188-AMPLIACIÓN DEL PLANTEL EDUCATIVO PARA INICIAL PROF. ANGUSTIA PÉREZ ROSARIO, MUNICIPIO MOCA, PROVINCIA ESPAILLAT."/>
    <s v="03-AMPLIACIÓN DEL PLANTEL EDUCATIVO PARA INICIAL PROF. ANGUSTIA PÉREZ ROSARIO, MUNICIPIO MOCA, PROVINCIA ESPAILLAT."/>
    <s v="0000-NO APLICA"/>
    <s v="S"/>
    <n v="0"/>
    <n v="430669.45"/>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09-ESPAILLAT"/>
    <s v="10-FONDO GENERAL"/>
    <s v="15189-AMPLIACIÓN DEL PLANTEL EDUCATIVO PARA INICIAL OLIVIA NUÑEZ HIDALGO, MUNICIPIO GASPAR HERNÁNDEZ, PROVINCIA ESPAILLAT."/>
    <s v="04-AMPLIACIÓN DEL PLANTEL EDUCATIVO PARA INICIAL OLIVIA NUÑEZ HIDALGO, MUNICIPIO GASPAR HERNÁNDEZ, PROVINCIA ESPAILLAT."/>
    <s v="0000-NO APLICA"/>
    <s v="S"/>
    <n v="0"/>
    <n v="646004.18000000005"/>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09-ESPAILLAT"/>
    <s v="10-FONDO GENERAL"/>
    <s v="15190-AMPLIACIÓN DEL PLANTEL EDUCATIVO PARA INICIAL CRISTINO PITTA, MUNICIPIO GASPAR HERNÁNDEZ, PROVINCIA ESPAILLAT."/>
    <s v="05-AMPLIACIÓN DEL PLANTEL EDUCATIVO PARA INICIAL CRISTINO PITTA, MUNICIPIO GASPAR HERNÁNDEZ, PROVINCIA ESPAILLAT."/>
    <s v="0000-NO APLICA"/>
    <s v="S"/>
    <n v="0"/>
    <n v="215334.73"/>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09-ESPAILLAT"/>
    <s v="10-FONDO GENERAL"/>
    <s v="15191-AMPLIACIÓN DEL PLANTEL EDUCATIVO PARA INICIAL LA PEDRERA, MUNICIPIO GASPAR HERNÁNDEZ, PROVINCIA ESPAILLAT."/>
    <s v="06-AMPLIACIÓN DEL PLANTEL EDUCATIVO PARA INICIAL LA PEDRERA, MUNICIPIO GASPAR HERNÁNDEZ, PROVINCIA ESPAILLAT."/>
    <s v="0000-NO APLICA"/>
    <s v="S"/>
    <n v="0"/>
    <n v="215334.73"/>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09-ESPAILLAT"/>
    <s v="10-FONDO GENERAL"/>
    <s v="15192-AMPLIACIÓN DEL PLANTEL EDUCATIVO PARA INICIAL PROF. YOJANY DE LA CRUZ SANTANA, MUNICIPIO JAMAO AL NORTE, PROVINCIA ESPAILLAT."/>
    <s v="07-AMPLIACIÓN DEL PLANTEL EDUCATIVO PARA INICIAL PROF. YOJANY DE LA CRUZ SANTANA, MUNICIPIO JAMAO AL NORTE, PROVINCIA ESPAILLAT."/>
    <s v="0000-NO APLICA"/>
    <s v="S"/>
    <n v="0"/>
    <n v="215334.73"/>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09-ESPAILLAT"/>
    <s v="10-FONDO GENERAL"/>
    <s v="15193-AMPLIACIÓN DEL PLANTEL EDUCATIVO PARA INICIAL SALOMÉ UREÑA DE HENRÍQUEZ, MUNICIPIO JAMAO AL NORTE, PROVINCIA ESPAILLAT."/>
    <s v="08-AMPLIACIÓN DEL PLANTEL EDUCATIVO PARA INICIAL SALOMÉ UREÑA DE HENRÍQUEZ, MUNICIPIO JAMAO AL NORTE, PROVINCIA ESPAILLAT."/>
    <s v="0000-NO APLICA"/>
    <s v="S"/>
    <n v="0"/>
    <n v="861338.91"/>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09-ESPAILLAT"/>
    <s v="10-FONDO GENERAL"/>
    <s v="15631-AMPLIACIÓN DEL PLANTEL EDUCATIVO PARA INICIAL AQUILINA DE JESÚS OVALLES FERNÁNDEZ, MUNICIPIO MOCA, PROVINCIA ESPAILLAT."/>
    <s v="16-AMPLIACIÓN DEL PLANTEL EDUCATIVO PARA INICIAL AQUILINA DE JESÚS OVALLES FERNÁNDEZ, MUNICIPIO MOCA, PROVINCIA ESPAILLAT."/>
    <s v="0000-NO APLICA"/>
    <s v="S"/>
    <n v="0"/>
    <n v="43066.95"/>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09-ESPAILLAT"/>
    <s v="10-FONDO GENERAL"/>
    <s v="15633-AMPLIACIÓN DEL PLANTEL EDUCATIVO PARA INICIAL DR. FRANK DÍAZ DOMÍNGUEZ, MUNICIPIO MOCA, PROVINCIA ESPAILLAT."/>
    <s v="18-AMPLIACIÓN DEL PLANTEL EDUCATIVO PARA INICIAL DR. FRANK DÍAZ DOMÍNGUEZ, MUNICIPIO MOCA, PROVINCIA ESPAILLAT."/>
    <s v="0000-NO APLICA"/>
    <s v="S"/>
    <n v="0"/>
    <n v="86133.89"/>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09-ESPAILLAT"/>
    <s v="10-FONDO GENERAL"/>
    <s v="15634-AMPLIACIÓN DEL PLANTEL EDUCATIVO PARA INICIAL PROF. MÉLIDA PÉREZ RODRÍGUEZ, MUNICIPIO MOCA, PROVINCIA ESPAILLAT."/>
    <s v="19-AMPLIACIÓN DEL PLANTEL EDUCATIVO PARA INICIAL PROF. MÉLIDA PÉREZ RODRÍGUEZ, MUNICIPIO MOCA, PROVINCIA ESPAILLAT."/>
    <s v="0000-NO APLICA"/>
    <s v="S"/>
    <n v="0"/>
    <n v="43066.95"/>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09-ESPAILLAT"/>
    <s v="10-FONDO GENERAL"/>
    <s v="15636-AMPLIACIÓN DEL PLANTEL EDUCATIVO PARA INICIAL OLIVERIO ESPAILLAT HERNÁNDEZ, MUNICIPIO MOCA, PROVINCIA ESPAILLAT."/>
    <s v="21-AMPLIACIÓN DEL PLANTEL EDUCATIVO PARA INICIAL OLIVERIO ESPAILLAT HERNÁNDEZ, MUNICIPIO MOCA, PROVINCIA ESPAILLAT."/>
    <s v="0000-NO APLICA"/>
    <s v="S"/>
    <n v="0"/>
    <n v="43066.95"/>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09-ESPAILLAT"/>
    <s v="10-FONDO GENERAL"/>
    <s v="15638-AMPLIACIÓN DEL PLANTEL EDUCATIVO PARA INICIAL ONÉSIMO POLANCO, MUNICIPIO MOCA, PROVINCIA ESPAILLAT."/>
    <s v="23-AMPLIACIÓN DEL PLANTEL EDUCATIVO PARA INICIAL ONÉSIMO POLANCO, MUNICIPIO MOCA, PROVINCIA ESPAILLAT."/>
    <s v="0000-NO APLICA"/>
    <s v="S"/>
    <n v="0"/>
    <n v="43066.95"/>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09-ESPAILLAT"/>
    <s v="10-FONDO GENERAL"/>
    <s v="15639-AMPLIACIÓN DEL PLANTEL EDUCATIVO PARA INICIAL ISABEL MARÍA CORONA, MUNICIPIO MOCA, PROVINCIA ESPAILLAT."/>
    <s v="24-AMPLIACIÓN DEL PLANTEL EDUCATIVO PARA INICIAL ISABEL MARÍA CORONA, MUNICIPIO MOCA, PROVINCIA ESPAILLAT."/>
    <s v="0000-NO APLICA"/>
    <s v="S"/>
    <n v="0"/>
    <n v="43066.95"/>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09-ESPAILLAT"/>
    <s v="10-FONDO GENERAL"/>
    <s v="15640-AMPLIACIÓN DEL PLANTEL EDUCATIVO PARA INICIAL PROF. MARÍA FACUNDA GUZMÁN BENCOSME, MUNICIPIO MOCA, PROVINCIA ESPAILLAT."/>
    <s v="25-AMPLIACIÓN DEL PLANTEL EDUCATIVO PARA INICIAL PROF. MARÍA FACUNDA GUZMÁN BENCOSME, MUNICIPIO MOCA, PROVINCIA ESPAILLAT."/>
    <s v="0000-NO APLICA"/>
    <s v="S"/>
    <n v="0"/>
    <n v="86133.89"/>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09-ESPAILLAT"/>
    <s v="10-FONDO GENERAL"/>
    <s v="15641-AMPLIACIÓN DEL PLANTEL EDUCATIVO PARA INICIAL LAS MARÍAS, MUNICIPIO GASPAR HERNÁNDEZ, PROVINCIA ESPAILLAT."/>
    <s v="26-AMPLIACIÓN DEL PLANTEL EDUCATIVO PARA INICIAL LAS MARÍAS, MUNICIPIO GASPAR HERNÁNDEZ, PROVINCIA ESPAILLAT."/>
    <s v="0000-NO APLICA"/>
    <s v="S"/>
    <n v="0"/>
    <n v="86133.89"/>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09-ESPAILLAT"/>
    <s v="10-FONDO GENERAL"/>
    <s v="15642-AMPLIACIÓN DEL PLANTEL EDUCATIVO PARA INICIAL PROF. FELIPE MONTES GÓMEZ, MUNICIPIO GASPAR HERNÁNDEZ, PROVINCIA ESPAILLAT."/>
    <s v="27-AMPLIACIÓN DEL PLANTEL EDUCATIVO PARA INICIAL PROF. FELIPE MONTES GÓMEZ, MUNICIPIO GASPAR HERNÁNDEZ, PROVINCIA ESPAILLAT."/>
    <s v="0000-NO APLICA"/>
    <s v="S"/>
    <n v="0"/>
    <n v="86133.89"/>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09-ESPAILLAT"/>
    <s v="10-FONDO GENERAL"/>
    <s v="15647-AMPLIACIÓN DEL PLANTEL EDUCATIVO PARA INICIAL ISABEL LA CATÓLICA, MUNICIPIO CAYETANO GERMOSÉN, PROVINCIA ESPAILLAT."/>
    <s v="28-AMPLIACIÓN DEL PLANTEL EDUCATIVO PARA INICIAL ISABEL LA CATÓLICA, MUNICIPIO CAYETANO GERMOSÉN, PROVINCIA ESPAILLAT."/>
    <s v="0000-NO APLICA"/>
    <s v="S"/>
    <n v="0"/>
    <n v="258401.68"/>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09-ESPAILLAT"/>
    <s v="10-FONDO GENERAL"/>
    <s v="15649-AMPLIACIÓN DEL PLANTEL EDUCATIVO PARA INICIAL AMADO MARÍA TEJADA SÁNCHEZ, MUNICIPIO MOCA, PROVINCIA ESPAILLAT."/>
    <s v="29-AMPLIACIÓN DEL PLANTEL EDUCATIVO PARA INICIAL AMADO MARÍA TEJADA SÁNCHEZ, MUNICIPIO MOCA, PROVINCIA ESPAILLAT."/>
    <s v="0000-NO APLICA"/>
    <s v="S"/>
    <n v="0"/>
    <n v="129200.84"/>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10-INDEPENDENCIA"/>
    <s v="10-FONDO GENERAL"/>
    <s v="15164-AMPLIACIÓN DEL PLANTEL EDUCATIVO PARA INICIAL PROF. NELIS MARINA CARABALLO PEREZ, MUNICIPIO JIMANÍ, PROVINCIA INDEPENDENCIA."/>
    <s v="07-AMPLIACIÓN DEL PLANTEL EDUCATIVO PARA INICIAL PROF. NELIS MARINA CARABALLO PEREZ, MUNICIPIO JIMANÍ, PROVINCIA INDEPENDENCIA."/>
    <s v="0000-NO APLICA"/>
    <s v="S"/>
    <n v="0"/>
    <n v="430669.45"/>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10-INDEPENDENCIA"/>
    <s v="10-FONDO GENERAL"/>
    <s v="15165-AMPLIACIÓN DEL PLANTEL EDUCATIVO PARA INICIAL BARRIO LAS 100, MUNICIPIO JIMANÍ, PROVINCIA INDEPENDENCIA."/>
    <s v="08-AMPLIACIÓN DEL PLANTEL EDUCATIVO PARA INICIAL BARRIO LAS 100, MUNICIPIO JIMANÍ, PROVINCIA INDEPENDENCIA."/>
    <s v="0000-NO APLICA"/>
    <s v="S"/>
    <n v="0"/>
    <n v="430669.45"/>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10-INDEPENDENCIA"/>
    <s v="10-FONDO GENERAL"/>
    <s v="15166-AMPLIACIÓN DEL PLANTEL EDUCATIVO PARA INICIAL RAMÓN BOLÍVAR MEDRANO, MUNICIPIO CRISTÓBAL, PROVINCIA INDEPENDENCIA."/>
    <s v="09-AMPLIACIÓN DEL PLANTEL EDUCATIVO PARA INICIAL RAMÓN BOLÍVAR MEDRANO, MUNICIPIO CRISTÓBAL, PROVINCIA INDEPENDENCIA."/>
    <s v="0000-NO APLICA"/>
    <s v="S"/>
    <n v="0"/>
    <n v="430669.45"/>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10-INDEPENDENCIA"/>
    <s v="10-FONDO GENERAL"/>
    <s v="15167-AMPLIACIÓN DEL PLANTEL EDUCATIVO PARA INICIAL NUESTRA SEÑORA DEL CARMEN, MUNICIPIO DUVERGÉ, PROVINCIA INDEPENDENCIA."/>
    <s v="10-AMPLIACIÓN DEL PLANTEL EDUCATIVO PARA INICIAL NUESTRA SEÑORA DEL CARMEN, MUNICIPIO DUVERGÉ, PROVINCIA INDEPENDENCIA."/>
    <s v="0000-NO APLICA"/>
    <s v="S"/>
    <n v="0"/>
    <n v="646004.18000000005"/>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10-INDEPENDENCIA"/>
    <s v="10-FONDO GENERAL"/>
    <s v="16058-AMPLIACIÓN DEL PLANTEL EDUCATIVO PARA INICIAL LIC. HOMERO TRINIDAD VÓLQUEZ, MUNICIPIO JIMANÍ, PROVINCIA INDEPENDENCIA."/>
    <s v="47-AMPLIACIÓN DEL PLANTEL EDUCATIVO PARA INICIAL LIC. HOMERO TRINIDAD VÓLQUEZ, MUNICIPIO JIMANÍ, PROVINCIA INDEPENDENCIA."/>
    <s v="0000-NO APLICA"/>
    <s v="S"/>
    <n v="0"/>
    <n v="172267.78"/>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10-INDEPENDENCIA"/>
    <s v="10-FONDO GENERAL"/>
    <s v="16059-AMPLIACIÓN DEL PLANTEL EDUCATIVO PARA INICIAL PROF. JULIÁN FERRERAS FLORIÁN, MUNICIPIO LA DESCUBIERTA, PROVINCIA INDEPENDENCIA."/>
    <s v="48-AMPLIACIÓN DEL PLANTEL EDUCATIVO PARA INICIAL PROF. JULIÁN FERRERAS FLORIÁN, MUNICIPIO LA DESCUBIERTA, PROVINCIA INDEPENDENCIA."/>
    <s v="0000-NO APLICA"/>
    <s v="S"/>
    <n v="0"/>
    <n v="258401.68"/>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10-INDEPENDENCIA"/>
    <s v="10-FONDO GENERAL"/>
    <s v="16060-AMPLIACIÓN DEL PLANTEL EDUCATIVO PARA INICIAL JOSEFA MEDINA, MUNICIPIO POSTRER RÍO, PROVINCIA INDEPENDENCIA."/>
    <s v="49-AMPLIACIÓN DEL PLANTEL EDUCATIVO PARA INICIAL JOSEFA MEDINA, MUNICIPIO POSTRER RÍO, PROVINCIA INDEPENDENCIA."/>
    <s v="0000-NO APLICA"/>
    <s v="S"/>
    <n v="0"/>
    <n v="86133.89"/>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10-INDEPENDENCIA"/>
    <s v="10-FONDO GENERAL"/>
    <s v="16061-AMPLIACIÓN DEL PLANTEL EDUCATIVO PARA INICIAL FIDELINA MEDRANO, MUNICIPIO JIMANÍ, PROVINCIA INDEPENDENCIA."/>
    <s v="50-AMPLIACIÓN DEL PLANTEL EDUCATIVO PARA INICIAL FIDELINA MEDRANO, MUNICIPIO JIMANÍ, PROVINCIA INDEPENDENCIA."/>
    <s v="0000-NO APLICA"/>
    <s v="S"/>
    <n v="0"/>
    <n v="86133.89"/>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10-INDEPENDENCIA"/>
    <s v="10-FONDO GENERAL"/>
    <s v="16062-AMPLIACIÓN DEL PLANTEL EDUCATIVO PARA INICIAL CORNELIA FLORIÁN SANTANA, MUNICIPIO JIMANÍ, PROVINCIA INDEPENDENCIA."/>
    <s v="51-AMPLIACIÓN DEL PLANTEL EDUCATIVO PARA INICIAL CORNELIA FLORIÁN SANTANA, MUNICIPIO JIMANÍ, PROVINCIA INDEPENDENCIA."/>
    <s v="0000-NO APLICA"/>
    <s v="S"/>
    <n v="0"/>
    <n v="43066.95"/>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10-INDEPENDENCIA"/>
    <s v="10-FONDO GENERAL"/>
    <s v="16063-AMPLIACIÓN DEL PLANTEL EDUCATIVO PARA INICIAL PROF. JOSÉ DEL CARMEN MEDINA RIVAS, MUNICIPIO POSTRER RÍO, PROVINCIA INDEPENDENCIA."/>
    <s v="52-AMPLIACIÓN DEL PLANTEL EDUCATIVO PARA INICIAL PROF. JOSÉ DEL CARMEN MEDINA RIVAS, MUNICIPIO POSTRER RÍO, PROVINCIA INDEPENDENCIA."/>
    <s v="0000-NO APLICA"/>
    <s v="S"/>
    <n v="0"/>
    <n v="172267.78"/>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10-INDEPENDENCIA"/>
    <s v="10-FONDO GENERAL"/>
    <s v="16064-AMPLIACIÓN DEL PLANTEL EDUCATIVO PARA INICIAL PROF. DOMINICANA ALTAGRACIA MOQUETE SUAREZ, MUNICIPIO MELLA, PROVINCIA INDEPENDENCIA."/>
    <s v="53-AMPLIACIÓN DEL PLANTEL EDUCATIVO PARA INICIAL PROF. DOMINICANA ALTAGRACIA MOQUETE SUAREZ, MUNICIPIO MELLA, PROVINCIA INDEPENDENCIA."/>
    <s v="0000-NO APLICA"/>
    <s v="S"/>
    <n v="0"/>
    <n v="86133.89"/>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10-INDEPENDENCIA"/>
    <s v="10-FONDO GENERAL"/>
    <s v="16065-AMPLIACIÓN DEL PLANTEL EDUCATIVO PARA INICIAL MANOLO PERDOMO, MUNICIPIO DUVERGÉ, PROVINCIA INDEPENDENCIA."/>
    <s v="54-AMPLIACIÓN DEL PLANTEL EDUCATIVO PARA INICIAL MANOLO PERDOMO, MUNICIPIO DUVERGÉ, PROVINCIA INDEPENDENCIA."/>
    <s v="0000-NO APLICA"/>
    <s v="S"/>
    <n v="0"/>
    <n v="258401.68"/>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10-INDEPENDENCIA"/>
    <s v="10-FONDO GENERAL"/>
    <s v="16066-AMPLIACIÓN DEL PLANTEL EDUCATIVO PARA INICIAL FILOMENA PÉREZ Y PÉREZ, MUNICIPIO MELLA, PROVINCIA INDEPENDENCIA."/>
    <s v="55-AMPLIACIÓN DEL PLANTEL EDUCATIVO PARA INICIAL FILOMENA PÉREZ Y PÉREZ, MUNICIPIO MELLA, PROVINCIA INDEPENDENCIA."/>
    <s v="0000-NO APLICA"/>
    <s v="S"/>
    <n v="0"/>
    <n v="43066.95"/>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10-INDEPENDENCIA"/>
    <s v="10-FONDO GENERAL"/>
    <s v="16067-AMPLIACIÓN DEL PLANTEL EDUCATIVO PARA INICIAL LAS MERCEDES, MUNICIPIO DUVERGÉ, PROVINCIA INDEPENDENCIA."/>
    <s v="56-AMPLIACIÓN DEL PLANTEL EDUCATIVO PARA INICIAL LAS MERCEDES, MUNICIPIO DUVERGÉ, PROVINCIA INDEPENDENCIA."/>
    <s v="0000-NO APLICA"/>
    <s v="S"/>
    <n v="0"/>
    <n v="258401.68"/>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11-LA ALTAGRACIA"/>
    <s v="10-FONDO GENERAL"/>
    <s v="13074-CONSTRUCCIÓN DE 4 ESTANCIAS INFANTILES EN LA PROVINCIA DE LA ALTAGRACIA"/>
    <s v="11-CONSTRUCCIÓN DE 4 ESTANCIAS INFANTILES EN LA PROVINCIA DE LA ALTAGRACIA"/>
    <s v="0000-NO APLICA"/>
    <s v="S"/>
    <n v="1231902"/>
    <n v="567132.87"/>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11-LA ALTAGRACIA"/>
    <s v="10-FONDO GENERAL"/>
    <s v="13441-CONSTRUCCIÓN  DE 3 ESTANCIAS INFANTILES EN LA PROVINCIA DE LA ALTAGRACIA (FASE 2)"/>
    <s v="42-CONSTRUCCIÓN  DE 3 ESTANCIAS INFANTILES EN LA PROVINCIA DE LA ALTAGRACIA (FASE 2)"/>
    <s v="0000-NO APLICA"/>
    <s v="S"/>
    <n v="615950"/>
    <n v="615950"/>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11-LA ALTAGRACIA"/>
    <s v="10-FONDO GENERAL"/>
    <s v="15203-AMPLIACIÓN DEL PLANTEL EDUCATIVO PARA INICIAL JOSÉ AUDILIO SANTANA, MUNICIPIO HIGÜEY, PROVINCIA LA ALTAGRACIA."/>
    <s v="01-AMPLIACIÓN DEL PLANTEL EDUCATIVO PARA INICIAL JOSÉ AUDILIO SANTANA, MUNICIPIO HIGÜEY, PROVINCIA LA ALTAGRACIA."/>
    <s v="0000-NO APLICA"/>
    <s v="S"/>
    <n v="0"/>
    <n v="646004.18000000005"/>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11-LA ALTAGRACIA"/>
    <s v="10-FONDO GENERAL"/>
    <s v="15204-AMPLIACIÓN DEL PLANTEL EDUCATIVO PARA INICIAL LOS GUINEOS, MUNICIPIO HIGÜEY, PROVINCIA LA ALTAGRACIA."/>
    <s v="02-AMPLIACIÓN DEL PLANTEL EDUCATIVO PARA INICIAL LOS GUINEOS, MUNICIPIO HIGÜEY, PROVINCIA LA ALTAGRACIA."/>
    <s v="0000-NO APLICA"/>
    <s v="S"/>
    <n v="0"/>
    <n v="215334.73"/>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11-LA ALTAGRACIA"/>
    <s v="10-FONDO GENERAL"/>
    <s v="15205-AMPLIACIÓN DEL PLANTEL EDUCATIVO PARA INICIAL HERMANOS TREJO, MUNICIPIO HIGÜEY, PROVINCIA LA ALTAGRACIA."/>
    <s v="03-AMPLIACIÓN DEL PLANTEL EDUCATIVO PARA INICIAL HERMANOS TREJO, MUNICIPIO HIGÜEY, PROVINCIA LA ALTAGRACIA."/>
    <s v="0000-NO APLICA"/>
    <s v="S"/>
    <n v="0"/>
    <n v="430669.46"/>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11-LA ALTAGRACIA"/>
    <s v="10-FONDO GENERAL"/>
    <s v="15206-AMPLIACIÓN DEL PLANTEL EDUCATIVO PARA INICIAL EL GUANITO, MUNICIPIO HIGÜEY, PROVINCIA LA ALTAGRACIA."/>
    <s v="04-AMPLIACIÓN DEL PLANTEL EDUCATIVO PARA INICIAL EL GUANITO, MUNICIPIO HIGÜEY, PROVINCIA LA ALTAGRACIA."/>
    <s v="0000-NO APLICA"/>
    <s v="S"/>
    <n v="0"/>
    <n v="215334.73"/>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11-LA ALTAGRACIA"/>
    <s v="10-FONDO GENERAL"/>
    <s v="15207-AMPLIACIÓN DEL PLANTEL EDUCATIVO PARA INICIAL PROF. CÁNDIDO ELIGIO GUERRERO CEDANO - SAN PEDRO, MUNICIPIO HIGÜEY, PROVINCIA LA ALTAGRACIA."/>
    <s v="05-AMPLIACIÓN DEL PLANTEL EDUCATIVO PARA INICIAL PROF. CÁNDIDO ELIGIO GUERRERO CEDANO - SAN PEDRO, MUNICIPIO HIGÜEY, PROVINCIA LA ALTAGRACIA."/>
    <s v="0000-NO APLICA"/>
    <s v="S"/>
    <n v="0"/>
    <n v="430669.46"/>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11-LA ALTAGRACIA"/>
    <s v="10-FONDO GENERAL"/>
    <s v="15208-AMPLIACIÓN DEL PLANTEL EDUCATIVO PARA INICIAL MARÍA CONCEPCIÓN BONA, MUNICIPIO HIGÜEY, PROVINCIA LA ALTAGRACIA."/>
    <s v="06-AMPLIACIÓN DEL PLANTEL EDUCATIVO PARA INICIAL MARÍA CONCEPCIÓN BONA, MUNICIPIO HIGÜEY, PROVINCIA LA ALTAGRACIA."/>
    <s v="0000-NO APLICA"/>
    <s v="S"/>
    <n v="0"/>
    <n v="430669.46"/>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11-LA ALTAGRACIA"/>
    <s v="10-FONDO GENERAL"/>
    <s v="15209-AMPLIACIÓN DEL PLANTEL EDUCATIVO PARA INICIAL MARÍA TRINIDAD SÁNCHEZ, MUNICIPIO HIGÜEY, PROVINCIA LA ALTAGRACIA."/>
    <s v="07-AMPLIACIÓN DEL PLANTEL EDUCATIVO PARA INICIAL MARÍA TRINIDAD SÁNCHEZ, MUNICIPIO HIGÜEY, PROVINCIA LA ALTAGRACIA."/>
    <s v="0000-NO APLICA"/>
    <s v="S"/>
    <n v="0"/>
    <n v="646004.18000000005"/>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11-LA ALTAGRACIA"/>
    <s v="10-FONDO GENERAL"/>
    <s v="15210-AMPLIACIÓN DEL PLANTEL EDUCATIVO PARA INICIAL BEJUCAL, MUNICIPIO HIGÜEY, PROVINCIA LA ALTAGRACIA."/>
    <s v="08-AMPLIACIÓN DEL PLANTEL EDUCATIVO PARA INICIAL BEJUCAL, MUNICIPIO HIGÜEY, PROVINCIA LA ALTAGRACIA."/>
    <s v="0000-NO APLICA"/>
    <s v="S"/>
    <n v="0"/>
    <n v="215334.73"/>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11-LA ALTAGRACIA"/>
    <s v="10-FONDO GENERAL"/>
    <s v="15212-AMPLIACIÓN DEL PLANTEL EDUCATIVO PARA INICIAL HERMANAS MIRABAL, MUNICIPIO HIGÜEY, PROVINCIA LA ALTAGRACIA."/>
    <s v="09-AMPLIACIÓN DEL PLANTEL EDUCATIVO PARA INICIAL HERMANAS MIRABAL, MUNICIPIO HIGÜEY, PROVINCIA LA ALTAGRACIA."/>
    <s v="0000-NO APLICA"/>
    <s v="S"/>
    <n v="0"/>
    <n v="646004.18000000005"/>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11-LA ALTAGRACIA"/>
    <s v="10-FONDO GENERAL"/>
    <s v="15213-AMPLIACIÓN DEL PLANTEL EDUCATIVO PARA INICIAL BEJUCALITO, MUNICIPIO HIGÜEY, PROVINCIA LA ALTAGRACIA."/>
    <s v="10-AMPLIACIÓN DEL PLANTEL EDUCATIVO PARA INICIAL BEJUCALITO, MUNICIPIO HIGÜEY, PROVINCIA LA ALTAGRACIA."/>
    <s v="0000-NO APLICA"/>
    <s v="S"/>
    <n v="0"/>
    <n v="215334.73"/>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11-LA ALTAGRACIA"/>
    <s v="10-FONDO GENERAL"/>
    <s v="15214-AMPLIACIÓN DEL PLANTEL EDUCATIVO PARA INICIAL PEDRO MIR, MUNICIPIO HIGÜEY, PROVINCIA LA ALTAGRACIA."/>
    <s v="11-AMPLIACIÓN DEL PLANTEL EDUCATIVO PARA INICIAL PEDRO MIR, MUNICIPIO HIGÜEY, PROVINCIA LA ALTAGRACIA."/>
    <s v="0000-NO APLICA"/>
    <s v="S"/>
    <n v="0"/>
    <n v="646004.18000000005"/>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11-LA ALTAGRACIA"/>
    <s v="10-FONDO GENERAL"/>
    <s v="15215-AMPLIACIÓN DEL PLANTEL EDUCATIVO PARA INICIAL BENERITO, MUNICIPIO SAN RAFAEL DEL YUMA, PROVINCIA LA ALTAGRACIA."/>
    <s v="12-AMPLIACIÓN DEL PLANTEL EDUCATIVO PARA INICIAL BENERITO, MUNICIPIO SAN RAFAEL DEL YUMA, PROVINCIA LA ALTAGRACIA."/>
    <s v="0000-NO APLICA"/>
    <s v="S"/>
    <n v="0"/>
    <n v="215334.73"/>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11-LA ALTAGRACIA"/>
    <s v="10-FONDO GENERAL"/>
    <s v="15216-AMPLIACIÓN DEL PLANTEL EDUCATIVO PARA INICIAL SAN GERMÁN, MUNICIPIO HIGÜEY, PROVINCIA LA ALTAGRACIA."/>
    <s v="13-AMPLIACIÓN DEL PLANTEL EDUCATIVO PARA INICIAL SAN GERMÁN, MUNICIPIO HIGÜEY, PROVINCIA LA ALTAGRACIA."/>
    <s v="0000-NO APLICA"/>
    <s v="S"/>
    <n v="0"/>
    <n v="215334.73"/>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11-LA ALTAGRACIA"/>
    <s v="10-FONDO GENERAL"/>
    <s v="15217-AMPLIACIÓN DEL PLANTEL EDUCATIVO PARA INICIAL SALOMÉ UREÑA, MUNICIPIO HIGÜEY, PROVINCIA LA ALTAGRACIA."/>
    <s v="14-AMPLIACIÓN DEL PLANTEL EDUCATIVO PARA INICIAL SALOMÉ UREÑA, MUNICIPIO HIGÜEY, PROVINCIA LA ALTAGRACIA."/>
    <s v="0000-NO APLICA"/>
    <s v="S"/>
    <n v="0"/>
    <n v="430669.46"/>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11-LA ALTAGRACIA"/>
    <s v="10-FONDO GENERAL"/>
    <s v="15218-AMPLIACIÓN DEL PLANTEL EDUCATIVO PARA INICIAL PEDRO LIVIO CEDEÑO, MUNICIPIO HIGÜEY, PROVINCIA LA ALTAGRACIA."/>
    <s v="15-AMPLIACIÓN DEL PLANTEL EDUCATIVO PARA INICIAL PEDRO LIVIO CEDEÑO, MUNICIPIO HIGÜEY, PROVINCIA LA ALTAGRACIA."/>
    <s v="0000-NO APLICA"/>
    <s v="S"/>
    <n v="0"/>
    <n v="430669.46"/>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12-LA ROMANA"/>
    <s v="10-FONDO GENERAL"/>
    <s v="13429-CONSTRUCCIÓN DE  3 ESTANCIAS INFANTILES EN LA PROVINCIA DE LA ROMANA (FASE 2)"/>
    <s v="38-CONSTRUCCIÓN DE  3 ESTANCIAS INFANTILES EN LA PROVINCIA DE LA ROMANA (FASE 2)"/>
    <s v="0000-NO APLICA"/>
    <s v="S"/>
    <n v="615950"/>
    <n v="615950"/>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12-LA ROMANA"/>
    <s v="10-FONDO GENERAL"/>
    <s v="15219-AMPLIACIÓN DEL PLANTEL EDUCATIVO PARA INICIAL NERY CUETO BELÉN DE DELMA, MUNICIPIO LA ROMANA, PROVINCIA LA ROMANA."/>
    <s v="16-AMPLIACIÓN DEL PLANTEL EDUCATIVO PARA INICIAL NERY CUETO BELÉN DE DELMA, MUNICIPIO LA ROMANA, PROVINCIA LA ROMANA."/>
    <s v="0000-NO APLICA"/>
    <s v="S"/>
    <n v="0"/>
    <n v="215334.73"/>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12-LA ROMANA"/>
    <s v="10-FONDO GENERAL"/>
    <s v="15220-AMPLIACIÓN DEL PLANTEL EDUCATIVO PARA INICIAL ERVIDO CREALES, MUNICIPIO VILLA HERMOSA, PROVINCIA LA ROMANA."/>
    <s v="17-AMPLIACIÓN DEL PLANTEL EDUCATIVO PARA INICIAL ERVIDO CREALES, MUNICIPIO VILLA HERMOSA, PROVINCIA LA ROMANA."/>
    <s v="0000-NO APLICA"/>
    <s v="S"/>
    <n v="0"/>
    <n v="430669.46"/>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12-LA ROMANA"/>
    <s v="10-FONDO GENERAL"/>
    <s v="15221-AMPLIACIÓN DEL PLANTEL EDUCATIVO PARA INICIAL SALOMÉ UREÑA, MUNICIPIO LA ROMANA, PROVINCIA LA ROMANA."/>
    <s v="18-AMPLIACIÓN DEL PLANTEL EDUCATIVO PARA INICIAL SALOMÉ UREÑA, MUNICIPIO LA ROMANA, PROVINCIA LA ROMANA."/>
    <s v="0000-NO APLICA"/>
    <s v="S"/>
    <n v="0"/>
    <n v="861338.91"/>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12-LA ROMANA"/>
    <s v="10-FONDO GENERAL"/>
    <s v="15222-AMPLIACIÓN DEL PLANTEL EDUCATIVO PARA INICIAL BATEY 18, MUNICIPIO GUAYMATE, PROVINCIA LA ROMANA."/>
    <s v="19-AMPLIACIÓN DEL PLANTEL EDUCATIVO PARA INICIAL BATEY 18, MUNICIPIO GUAYMATE, PROVINCIA LA ROMANA."/>
    <s v="0000-NO APLICA"/>
    <s v="S"/>
    <n v="0"/>
    <n v="215334.73"/>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12-LA ROMANA"/>
    <s v="10-FONDO GENERAL"/>
    <s v="15223-AMPLIACIÓN DEL PLANTEL EDUCATIVO PARA INICIAL PROF. RAMÓN ALTAGRACIA CORDONES, MUNICIPIO VILLA HERMOSA, PROVINCIA LA ROMANA."/>
    <s v="20-AMPLIACIÓN DEL PLANTEL EDUCATIVO PARA INICIAL PROF. RAMÓN ALTAGRACIA CORDONES, MUNICIPIO VILLA HERMOSA, PROVINCIA LA ROMANA."/>
    <s v="0000-NO APLICA"/>
    <s v="S"/>
    <n v="0"/>
    <n v="646004.18000000005"/>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12-LA ROMANA"/>
    <s v="10-FONDO GENERAL"/>
    <s v="15566-AMPLIACIÓN DEL PLANTEL EDUCATIVO PARA INICIAL PROF. RITA ELENA MÉNDEZ NÚÑEZ, MUNICIPIO LA ROMANA, PROVINCIA LA ROMANA."/>
    <s v="29-AMPLIACIÓN DEL PLANTEL EDUCATIVO PARA INICIAL PROF. RITA ELENA MÉNDEZ NÚÑEZ, MUNICIPIO LA ROMANA, PROVINCIA LA ROMANA."/>
    <s v="0000-NO APLICA"/>
    <s v="S"/>
    <n v="0"/>
    <n v="43066.95"/>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12-LA ROMANA"/>
    <s v="10-FONDO GENERAL"/>
    <s v="15567-AMPLIACIÓN DEL PLANTEL EDUCATIVO PARA INICIAL MERCEDES LAURA AGUIAR, MUNICIPIO LA ROMANA, PROVINCIA LA ROMANA."/>
    <s v="30-AMPLIACIÓN DEL PLANTEL EDUCATIVO PARA INICIAL MERCEDES LAURA AGUIAR, MUNICIPIO LA ROMANA, PROVINCIA LA ROMANA."/>
    <s v="0000-NO APLICA"/>
    <s v="S"/>
    <n v="0"/>
    <n v="86133.89"/>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12-LA ROMANA"/>
    <s v="10-FONDO GENERAL"/>
    <s v="15568-AMPLIACIÓN DEL PLANTEL EDUCATIVO PARA INICIAL CRISTO REY, MUNICIPIO LA ROMANA, PROVINCIA LA ROMANA."/>
    <s v="31-AMPLIACIÓN DEL PLANTEL EDUCATIVO PARA INICIAL CRISTO REY, MUNICIPIO LA ROMANA, PROVINCIA LA ROMANA."/>
    <s v="0000-NO APLICA"/>
    <s v="S"/>
    <n v="0"/>
    <n v="86133.89"/>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12-LA ROMANA"/>
    <s v="10-FONDO GENERAL"/>
    <s v="15569-AMPLIACIÓN DEL PLANTEL EDUCATIVO PARA INICIAL PAULINA JIMÉNEZ, MUNICIPIO LA ROMANA, PROVINCIA LA ROMANA."/>
    <s v="32-AMPLIACIÓN DEL PLANTEL EDUCATIVO PARA INICIAL PAULINA JIMÉNEZ, MUNICIPIO LA ROMANA, PROVINCIA LA ROMANA."/>
    <s v="0000-NO APLICA"/>
    <s v="S"/>
    <n v="0"/>
    <n v="129200.84"/>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12-LA ROMANA"/>
    <s v="10-FONDO GENERAL"/>
    <s v="15570-AMPLIACIÓN DEL PLANTEL EDUCATIVO PARA INICIAL BATEY CENTRAL, MUNICIPIO LA ROMANA, PROVINCIA LA ROMANA."/>
    <s v="33-AMPLIACIÓN DEL PLANTEL EDUCATIVO PARA INICIAL BATEY CENTRAL, MUNICIPIO LA ROMANA, PROVINCIA LA ROMANA."/>
    <s v="0000-NO APLICA"/>
    <s v="S"/>
    <n v="0"/>
    <n v="86133.89"/>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12-LA ROMANA"/>
    <s v="10-FONDO GENERAL"/>
    <s v="15604-AMPLIACIÓN DEL PLANTEL EDUCATIVO PARA INICIAL PROF. TOMASA CIPRIÁN, MUNICIPIO VILLA HERMOSA, PROVINCIA LA ROMANA."/>
    <s v="38-AMPLIACIÓN DEL PLANTEL EDUCATIVO PARA INICIAL PROF. TOMASA CIPRIÁN, MUNICIPIO VILLA HERMOSA, PROVINCIA LA ROMANA."/>
    <s v="0000-NO APLICA"/>
    <s v="S"/>
    <n v="0"/>
    <n v="129200.84"/>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12-LA ROMANA"/>
    <s v="10-FONDO GENERAL"/>
    <s v="15605-AMPLIACIÓN DEL PLANTEL EDUCATIVO PARA INICIAL KILÓMETRO 10 DE CUMAYASA, MUNICIPIO VILLA HERMOSA, PROVINCIA LA ROMANA."/>
    <s v="39-AMPLIACIÓN DEL PLANTEL EDUCATIVO PARA INICIAL KILÓMETRO 10 DE CUMAYASA, MUNICIPIO VILLA HERMOSA, PROVINCIA LA ROMANA."/>
    <s v="0000-NO APLICA"/>
    <s v="S"/>
    <n v="0"/>
    <n v="129200.84"/>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12-LA ROMANA"/>
    <s v="10-FONDO GENERAL"/>
    <s v="15606-AMPLIACIÓN DEL PLANTEL EDUCATIVO PARA INICIAL HERMANAS MIRABAL, MUNICIPIO VILLA HERMOSA, PROVINCIA LA ROMANA."/>
    <s v="40-AMPLIACIÓN DEL PLANTEL EDUCATIVO PARA INICIAL HERMANAS MIRABAL, MUNICIPIO VILLA HERMOSA, PROVINCIA LA ROMANA."/>
    <s v="0000-NO APLICA"/>
    <s v="S"/>
    <n v="0"/>
    <n v="129200.84"/>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13-LA VEGA"/>
    <s v="10-FONDO GENERAL"/>
    <s v="13443-CONSTRUCCIÓN  DE 3 ESTANCIAS INFANTIESL EN LA PROVINCIA DE LA VEGA (FASE 2)"/>
    <s v="43-CONSTRUCCIÓN  DE 3 ESTANCIAS INFANTIESL EN LA PROVINCIA DE LA VEGA (FASE 2)"/>
    <s v="0000-NO APLICA"/>
    <s v="S"/>
    <n v="615950"/>
    <n v="615950"/>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13-LA VEGA"/>
    <s v="10-FONDO GENERAL"/>
    <s v="13621-CONSTRUCCIÓN DE 1 ESTANCIAS INFANTILES EN LA PROVINCIA DE LA VEGA (FASE 3)"/>
    <s v="80-CONSTRUCCIÓN DE 1 ESTANCIAS INFANTILES EN LA PROVINCIA DE LA VEGA (FASE 3)"/>
    <s v="0000-NO APLICA"/>
    <s v="S"/>
    <n v="615950"/>
    <n v="1"/>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13-LA VEGA"/>
    <s v="10-FONDO GENERAL"/>
    <s v="15184-AMPLIACIÓN DEL PLANTEL EDUCATIVO PARA INICIAL PROF. JUAN EMILIO BOSCH GAVIÑO, MUNICIPIO CONSTANZA, PROVINCIA LA VEGA."/>
    <s v="01-AMPLIACIÓN DEL PLANTEL EDUCATIVO PARA INICIAL PROF. JUAN EMILIO BOSCH GAVIÑO, MUNICIPIO CONSTANZA, PROVINCIA LA VEGA."/>
    <s v="0000-NO APLICA"/>
    <s v="S"/>
    <n v="0"/>
    <n v="861338.91"/>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13-LA VEGA"/>
    <s v="10-FONDO GENERAL"/>
    <s v="15185-AMPLIACIÓN DEL PLANTEL EDUCATIVO PARA INICIAL LOS RINCONES DE GUACO, MUNICIPIO LA VEGA, PROVINCIA LA VEGA."/>
    <s v="02-AMPLIACIÓN DEL PLANTEL EDUCATIVO PARA INICIAL LOS RINCONES DE GUACO, MUNICIPIO LA VEGA, PROVINCIA LA VEGA."/>
    <s v="0000-NO APLICA"/>
    <s v="S"/>
    <n v="0"/>
    <n v="430669.45"/>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13-LA VEGA"/>
    <s v="10-FONDO GENERAL"/>
    <s v="15607-AMPLIACIÓN DEL PLANTEL EDUCATIVO PARA INICIAL DAVID DURÁN , MUNICIPIO CONSTANZA, PROVINCIA LA VEGA."/>
    <s v="03-AMPLIACIÓN DEL PLANTEL EDUCATIVO PARA INICIAL DAVID DURÁN , MUNICIPIO CONSTANZA, PROVINCIA LA VEGA."/>
    <s v="0000-NO APLICA"/>
    <s v="S"/>
    <n v="0"/>
    <n v="86133.89"/>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13-LA VEGA"/>
    <s v="10-FONDO GENERAL"/>
    <s v="15608-AMPLIACIÓN DEL PLANTEL EDUCATIVO PARA INICIAL PADRE FANTINO , MUNICIPIO CONSTANZA, PROVINCIA LA VEGA."/>
    <s v="04-AMPLIACIÓN DEL PLANTEL EDUCATIVO PARA INICIAL PADRE FANTINO , MUNICIPIO CONSTANZA, PROVINCIA LA VEGA."/>
    <s v="0000-NO APLICA"/>
    <s v="S"/>
    <n v="0"/>
    <n v="129200.84"/>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13-LA VEGA"/>
    <s v="10-FONDO GENERAL"/>
    <s v="15609-AMPLIACIÓN DEL PLANTEL EDUCATIVO PARA INICIAL HATO VIEJO , MUNICIPIO JARABACOA, PROVINCIA LA VEGA."/>
    <s v="05-AMPLIACIÓN DEL PLANTEL EDUCATIVO PARA INICIAL HATO VIEJO , MUNICIPIO JARABACOA, PROVINCIA LA VEGA."/>
    <s v="0000-NO APLICA"/>
    <s v="S"/>
    <n v="0"/>
    <n v="43066.95"/>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13-LA VEGA"/>
    <s v="10-FONDO GENERAL"/>
    <s v="15610-AMPLIACIÓN DEL PLANTEL EDUCATIVO PARA INICIAL ESCUELA PARROQUIAL SALESIANA MARÍA AUXILIADORA, MUNICIPIO LA VEGA, PROVINCIA LA VEGA."/>
    <s v="06-AMPLIACIÓN DEL PLANTEL EDUCATIVO PARA INICIAL ESCUELA PARROQUIAL SALESIANA MARÍA AUXILIADORA, MUNICIPIO LA VEGA, PROVINCIA LA VEGA."/>
    <s v="0000-NO APLICA"/>
    <s v="S"/>
    <n v="0"/>
    <n v="86133.89"/>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13-LA VEGA"/>
    <s v="10-FONDO GENERAL"/>
    <s v="15611-AMPLIACIÓN DEL PLANTEL EDUCATIVO PARA INICIAL NORBERTO LUCIANO MORA BLANCO, MUNICIPIO LA VEGA, PROVINCIA LA VEGA."/>
    <s v="07-AMPLIACIÓN DEL PLANTEL EDUCATIVO PARA INICIAL NORBERTO LUCIANO MORA BLANCO, MUNICIPIO LA VEGA, PROVINCIA LA VEGA."/>
    <s v="0000-NO APLICA"/>
    <s v="S"/>
    <n v="0"/>
    <n v="86133.89"/>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13-LA VEGA"/>
    <s v="10-FONDO GENERAL"/>
    <s v="15612-AMPLIACIÓN DEL PLANTEL EDUCATIVO PARA INICIAL BURENDE, MUNICIPIO LA VEGA, PROVINCIA LA VEGA."/>
    <s v="08-AMPLIACIÓN DEL PLANTEL EDUCATIVO PARA INICIAL BURENDE, MUNICIPIO LA VEGA, PROVINCIA LA VEGA."/>
    <s v="0000-NO APLICA"/>
    <s v="S"/>
    <n v="0"/>
    <n v="129200.84"/>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13-LA VEGA"/>
    <s v="10-FONDO GENERAL"/>
    <s v="15613-AMPLIACIÓN DEL PLANTEL EDUCATIVO PARA INICIAL PROF. ANA JULIA DÍAZ LUNA , MUNICIPIO LA VEGA, PROVINCIA LA VEGA."/>
    <s v="09-AMPLIACIÓN DEL PLANTEL EDUCATIVO PARA INICIAL PROF. ANA JULIA DÍAZ LUNA , MUNICIPIO LA VEGA, PROVINCIA LA VEGA."/>
    <s v="0000-NO APLICA"/>
    <s v="S"/>
    <n v="0"/>
    <n v="86133.89"/>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13-LA VEGA"/>
    <s v="10-FONDO GENERAL"/>
    <s v="15614-AMPLIACIÓN DEL PLANTEL EDUCATIVO PARA INICIAL PROF. AURELINA VALDEZ, MUNICIPIO LA VEGA, PROVINCIA LA VEGA."/>
    <s v="10-AMPLIACIÓN DEL PLANTEL EDUCATIVO PARA INICIAL PROF. AURELINA VALDEZ, MUNICIPIO LA VEGA, PROVINCIA LA VEGA."/>
    <s v="0000-NO APLICA"/>
    <s v="S"/>
    <n v="0"/>
    <n v="43066.95"/>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13-LA VEGA"/>
    <s v="10-FONDO GENERAL"/>
    <s v="15615-AMPLIACIÓN DEL PLANTEL EDUCATIVO PARA INICIAL GUACO LOS FRÍAS, MUNICIPIO LA VEGA, PROVINCIA LA VEGA."/>
    <s v="11-AMPLIACIÓN DEL PLANTEL EDUCATIVO PARA INICIAL GUACO LOS FRÍAS, MUNICIPIO LA VEGA, PROVINCIA LA VEGA."/>
    <s v="0000-NO APLICA"/>
    <s v="S"/>
    <n v="0"/>
    <n v="43066.95"/>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13-LA VEGA"/>
    <s v="10-FONDO GENERAL"/>
    <s v="15616-AMPLIACIÓN DEL PLANTEL EDUCATIVO PARA INICIAL HATO VIEJO, MUNICIPIO LA VEGA, PROVINCIA LA VEGA."/>
    <s v="12-AMPLIACIÓN DEL PLANTEL EDUCATIVO PARA INICIAL HATO VIEJO, MUNICIPIO LA VEGA, PROVINCIA LA VEGA."/>
    <s v="0000-NO APLICA"/>
    <s v="S"/>
    <n v="0"/>
    <n v="86133.89"/>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13-LA VEGA"/>
    <s v="10-FONDO GENERAL"/>
    <s v="15617-AMPLIACIÓN DEL PLANTEL EDUCATIVO PARA INICIAL LA TINA, MUNICIPIO LA VEGA, PROVINCIA LA VEGA."/>
    <s v="13-AMPLIACIÓN DEL PLANTEL EDUCATIVO PARA INICIAL LA TINA, MUNICIPIO LA VEGA, PROVINCIA LA VEGA."/>
    <s v="0000-NO APLICA"/>
    <s v="S"/>
    <n v="0"/>
    <n v="86133.89"/>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13-LA VEGA"/>
    <s v="10-FONDO GENERAL"/>
    <s v="15618-AMPLIACIÓN DEL PLANTEL EDUCATIVO PARA INICIAL RAMONA RODRÍGUEZ DE SANTANA, MUNICIPIO LA VEGA, PROVINCIA LA VEGA."/>
    <s v="14-AMPLIACIÓN DEL PLANTEL EDUCATIVO PARA INICIAL RAMONA RODRÍGUEZ DE SANTANA, MUNICIPIO LA VEGA, PROVINCIA LA VEGA."/>
    <s v="0000-NO APLICA"/>
    <s v="S"/>
    <n v="0"/>
    <n v="43066.95"/>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13-LA VEGA"/>
    <s v="10-FONDO GENERAL"/>
    <s v="15619-AMPLIACIÓN DEL PLANTEL EDUCATIVO PARA INICIAL FRANCISCO JIMÉNEZ, MUNICIPIO LA VEGA, PROVINCIA LA VEGA."/>
    <s v="15-AMPLIACIÓN DEL PLANTEL EDUCATIVO PARA INICIAL FRANCISCO JIMÉNEZ, MUNICIPIO LA VEGA, PROVINCIA LA VEGA."/>
    <s v="0000-NO APLICA"/>
    <s v="S"/>
    <n v="0"/>
    <n v="86133.89"/>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13-LA VEGA"/>
    <s v="10-FONDO GENERAL"/>
    <s v="15620-AMPLIACIÓN DEL PLANTEL EDUCATIVO PARA INICIAL RANCHO VIEJO, MUNICIPIO LA VEGA, PROVINCIA LA VEGA."/>
    <s v="16-AMPLIACIÓN DEL PLANTEL EDUCATIVO PARA INICIAL RANCHO VIEJO, MUNICIPIO LA VEGA, PROVINCIA LA VEGA."/>
    <s v="0000-NO APLICA"/>
    <s v="S"/>
    <n v="0"/>
    <n v="86133.89"/>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13-LA VEGA"/>
    <s v="10-FONDO GENERAL"/>
    <s v="15621-AMPLIACIÓN DEL PLANTEL EDUCATIVO PARA INICIAL ALICIA BALAGUER, MUNICIPIO LA VEGA, PROVINCIA LA VEGA."/>
    <s v="17-AMPLIACIÓN DEL PLANTEL EDUCATIVO PARA INICIAL ALICIA BALAGUER, MUNICIPIO LA VEGA, PROVINCIA LA VEGA."/>
    <s v="0000-NO APLICA"/>
    <s v="S"/>
    <n v="0"/>
    <n v="43066.95"/>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13-LA VEGA"/>
    <s v="10-FONDO GENERAL"/>
    <s v="15622-AMPLIACIÓN DEL PLANTEL EDUCATIVO PARA INICIAL LAS CABUYAS, MUNICIPIO LA VEGA, PROVINCIA LA VEGA."/>
    <s v="18-AMPLIACIÓN DEL PLANTEL EDUCATIVO PARA INICIAL LAS CABUYAS, MUNICIPIO LA VEGA, PROVINCIA LA VEGA."/>
    <s v="0000-NO APLICA"/>
    <s v="S"/>
    <n v="0"/>
    <n v="43066.95"/>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13-LA VEGA"/>
    <s v="10-FONDO GENERAL"/>
    <s v="15623-AMPLIACIÓN DEL PLANTEL EDUCATIVO PARA INICIAL NICANOR RAMÍREZ, MUNICIPIO LA VEGA, PROVINCIA LA VEGA."/>
    <s v="19-AMPLIACIÓN DEL PLANTEL EDUCATIVO PARA INICIAL NICANOR RAMÍREZ, MUNICIPIO LA VEGA, PROVINCIA LA VEGA."/>
    <s v="0000-NO APLICA"/>
    <s v="S"/>
    <n v="0"/>
    <n v="43066.95"/>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13-LA VEGA"/>
    <s v="10-FONDO GENERAL"/>
    <s v="15624-AMPLIACIÓN DEL PLANTEL EDUCATIVO PARA INICIAL LA GUAMA ABAJO, MUNICIPIO LA VEGA, PROVINCIA LA VEGA."/>
    <s v="20-AMPLIACIÓN DEL PLANTEL EDUCATIVO PARA INICIAL LA GUAMA ABAJO, MUNICIPIO LA VEGA, PROVINCIA LA VEGA."/>
    <s v="0000-NO APLICA"/>
    <s v="S"/>
    <n v="0"/>
    <n v="86133.89"/>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13-LA VEGA"/>
    <s v="10-FONDO GENERAL"/>
    <s v="15625-AMPLIACIÓN DEL PLANTEL EDUCATIVO PARA INICIAL PROF. ANARDO VINICIO HERRERA, MUNICIPIO LA VEGA, PROVINCIA LA VEGA."/>
    <s v="21-AMPLIACIÓN DEL PLANTEL EDUCATIVO PARA INICIAL PROF. ANARDO VINICIO HERRERA, MUNICIPIO LA VEGA, PROVINCIA LA VEGA."/>
    <s v="0000-NO APLICA"/>
    <s v="S"/>
    <n v="0"/>
    <n v="43066.95"/>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13-LA VEGA"/>
    <s v="10-FONDO GENERAL"/>
    <s v="15626-AMPLIACIÓN DEL PLANTEL EDUCATIVO PARA INICIAL ANA LUISA SUAREZ CARABALLO, MUNICIPIO LA VEGA, PROVINCIA LA VEGA."/>
    <s v="22-AMPLIACIÓN DEL PLANTEL EDUCATIVO PARA INICIAL ANA LUISA SUAREZ CARABALLO, MUNICIPIO LA VEGA, PROVINCIA LA VEGA."/>
    <s v="0000-NO APLICA"/>
    <s v="S"/>
    <n v="0"/>
    <n v="86133.89"/>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13-LA VEGA"/>
    <s v="10-FONDO GENERAL"/>
    <s v="15627-AMPLIACIÓN DEL PLANTEL EDUCATIVO PARA INICIAL LAS CAÑAS, MUNICIPIO LA VEGA, PROVINCIA LA VEGA."/>
    <s v="23-AMPLIACIÓN DEL PLANTEL EDUCATIVO PARA INICIAL LAS CAÑAS, MUNICIPIO LA VEGA, PROVINCIA LA VEGA."/>
    <s v="0000-NO APLICA"/>
    <s v="S"/>
    <n v="0"/>
    <n v="43066.95"/>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13-LA VEGA"/>
    <s v="10-FONDO GENERAL"/>
    <s v="15628-AMPLIACIÓN DEL PLANTEL EDUCATIVO PARA INICIAL PROF. ANA VICTORIA ORTEGA RODRÍGUEZ, MUNICIPIO LA VEGA, PROVINCIA LA VEGA."/>
    <s v="24-AMPLIACIÓN DEL PLANTEL EDUCATIVO PARA INICIAL PROF. ANA VICTORIA ORTEGA RODRÍGUEZ, MUNICIPIO LA VEGA, PROVINCIA LA VEGA."/>
    <s v="0000-NO APLICA"/>
    <s v="S"/>
    <n v="0"/>
    <n v="43066.95"/>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13-LA VEGA"/>
    <s v="10-FONDO GENERAL"/>
    <s v="15629-AMPLIACIÓN DEL PLANTEL EDUCATIVO PARA INICIAL ERNESTO CONCEPCIÓN LUCIANO, MUNICIPIO LA VEGA, PROVINCIA LA VEGA."/>
    <s v="25-AMPLIACIÓN DEL PLANTEL EDUCATIVO PARA INICIAL ERNESTO CONCEPCIÓN LUCIANO, MUNICIPIO LA VEGA, PROVINCIA LA VEGA."/>
    <s v="0000-NO APLICA"/>
    <s v="S"/>
    <n v="0"/>
    <n v="86133.89"/>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13-LA VEGA"/>
    <s v="10-FONDO GENERAL"/>
    <s v="15630-AMPLIACIÓN DEL PLANTEL EDUCATIVO PARA INICIAL CUTUPÚ, MUNICIPIO LA VEGA, PROVINCIA LA VEGA."/>
    <s v="26-AMPLIACIÓN DEL PLANTEL EDUCATIVO PARA INICIAL CUTUPÚ, MUNICIPIO LA VEGA, PROVINCIA LA VEGA."/>
    <s v="0000-NO APLICA"/>
    <s v="S"/>
    <n v="0"/>
    <n v="129200.84"/>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13-LA VEGA"/>
    <s v="10-FONDO GENERAL"/>
    <s v="15643-AMPLIACIÓN DEL PLANTEL EDUCATIVO PARA INICIAL FRANCISCO DEL ROSARIO SÁNCHEZ, MUNICIPIO JIMA ABAJO, PROVINCIA LA VEGA."/>
    <s v="27-AMPLIACIÓN DEL PLANTEL EDUCATIVO PARA INICIAL FRANCISCO DEL ROSARIO SÁNCHEZ, MUNICIPIO JIMA ABAJO, PROVINCIA LA VEGA."/>
    <s v="0000-NO APLICA"/>
    <s v="S"/>
    <n v="0"/>
    <n v="86133.89"/>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13-LA VEGA"/>
    <s v="10-FONDO GENERAL"/>
    <s v="15644-AMPLIACIÓN DEL PLANTEL EDUCATIVO PARA INICIAL DOMITILA GRULLÓN, MUNICIPIO JIMA ABAJO, PROVINCIA LA VEGA."/>
    <s v="28-AMPLIACIÓN DEL PLANTEL EDUCATIVO PARA INICIAL DOMITILA GRULLÓN, MUNICIPIO JIMA ABAJO, PROVINCIA LA VEGA."/>
    <s v="0000-NO APLICA"/>
    <s v="S"/>
    <n v="0"/>
    <n v="86133.89"/>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13-LA VEGA"/>
    <s v="10-FONDO GENERAL"/>
    <s v="15645-AMPLIACIÓN DEL PLANTEL EDUCATIVO PARA INICIAL LA FRONTERA, MUNICIPIO JIMA ABAJO, PROVINCIA LA VEGA."/>
    <s v="29-AMPLIACIÓN DEL PLANTEL EDUCATIVO PARA INICIAL LA FRONTERA, MUNICIPIO JIMA ABAJO, PROVINCIA LA VEGA."/>
    <s v="0000-NO APLICA"/>
    <s v="S"/>
    <n v="0"/>
    <n v="43066.95"/>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13-LA VEGA"/>
    <s v="10-FONDO GENERAL"/>
    <s v="15646-AMPLIACIÓN DEL PLANTEL EDUCATIVO PARA INICIAL PUERTO ARTURO - SAN JUAN BOSCO FE Y ALEGRÍA, MUNICIPIO JIMA ABAJO, PROVINCIA LA VEGA."/>
    <s v="30-AMPLIACIÓN DEL PLANTEL EDUCATIVO PARA INICIAL PUERTO ARTURO - SAN JUAN BOSCO FE Y ALEGRÍA, MUNICIPIO JIMA ABAJO, PROVINCIA LA VEGA."/>
    <s v="0000-NO APLICA"/>
    <s v="S"/>
    <n v="0"/>
    <n v="86133.89"/>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13-LA VEGA"/>
    <s v="10-FONDO GENERAL"/>
    <s v="15650-AMPLIACIÓN DEL PLANTEL EDUCATIVO PARA INICIAL RINCÓN, MUNICIPIO JIMA ABAJO, PROVINCIA LA VEGA."/>
    <s v="31-AMPLIACIÓN DEL PLANTEL EDUCATIVO PARA INICIAL RINCÓN, MUNICIPIO JIMA ABAJO, PROVINCIA LA VEGA."/>
    <s v="0000-NO APLICA"/>
    <s v="S"/>
    <n v="0"/>
    <n v="43066.95"/>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14-MARIA TRINIDAD SANCHEZ"/>
    <s v="10-FONDO GENERAL"/>
    <s v="13605-CONSTRUCCIÓN DE 1 ESTANCIAS INFANTILES EN LA PROVINCIA DE MARIA TRINIDAD SÁNCHEZ (FASE 3)"/>
    <s v="65-CONSTRUCCIÓN DE 1 ESTANCIAS INFANTILES EN LA PROVINCIA DE MARIA TRINIDAD SÁNCHEZ (FASE 3)"/>
    <s v="0000-NO APLICA"/>
    <s v="S"/>
    <n v="615950"/>
    <n v="1"/>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14-MARIA TRINIDAD SANCHEZ"/>
    <s v="10-FONDO GENERAL"/>
    <s v="15283-AMPLIACIÓN DEL PLANTEL EDUCATIVO PARA INICIAL ELISEO GRULLÓN, MUNICIPIO NAGUA, PROVINCIA MARÍA TRINIDAD SÁNCHEZ."/>
    <s v="09-AMPLIACIÓN DEL PLANTEL EDUCATIVO PARA INICIAL ELISEO GRULLÓN, MUNICIPIO NAGUA, PROVINCIA MARÍA TRINIDAD SÁNCHEZ."/>
    <s v="0000-NO APLICA"/>
    <s v="S"/>
    <n v="0"/>
    <n v="430669.45"/>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14-MARIA TRINIDAD SANCHEZ"/>
    <s v="10-FONDO GENERAL"/>
    <s v="15284-AMPLIACIÓN DEL PLANTEL EDUCATIVO PARA INICIAL PROF. FRANCISCO MARÍA VÁSQUEZ, MUNICIPIO NAGUA, PROVINCIA MARÍA TRINIDAD SÁNCHEZ."/>
    <s v="10-AMPLIACIÓN DEL PLANTEL EDUCATIVO PARA INICIAL PROF. FRANCISCO MARÍA VÁSQUEZ, MUNICIPIO NAGUA, PROVINCIA MARÍA TRINIDAD SÁNCHEZ."/>
    <s v="0000-NO APLICA"/>
    <s v="S"/>
    <n v="0"/>
    <n v="215334.73"/>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14-MARIA TRINIDAD SANCHEZ"/>
    <s v="10-FONDO GENERAL"/>
    <s v="15285-AMPLIACIÓN DEL PLANTEL EDUCATIVO PARA INICIAL JULIA MARTÍNEZ, MUNICIPIO NAGUA, PROVINCIA MARÍA TRINIDAD SÁNCHEZ."/>
    <s v="11-AMPLIACIÓN DEL PLANTEL EDUCATIVO PARA INICIAL JULIA MARTÍNEZ, MUNICIPIO NAGUA, PROVINCIA MARÍA TRINIDAD SÁNCHEZ."/>
    <s v="0000-NO APLICA"/>
    <s v="S"/>
    <n v="0"/>
    <n v="215334.73"/>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14-MARIA TRINIDAD SANCHEZ"/>
    <s v="10-FONDO GENERAL"/>
    <s v="15286-AMPLIACIÓN DEL PLANTEL EDUCATIVO PARA INICIAL LA LOMETA DE LAS GORDAS, MUNICIPIO NAGUA, PROVINCIA MARÍA TRINIDAD SÁNCHEZ."/>
    <s v="12-AMPLIACIÓN DEL PLANTEL EDUCATIVO PARA INICIAL LA LOMETA DE LAS GORDAS, MUNICIPIO NAGUA, PROVINCIA MARÍA TRINIDAD SÁNCHEZ."/>
    <s v="0000-NO APLICA"/>
    <s v="S"/>
    <n v="0"/>
    <n v="215334.73"/>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14-MARIA TRINIDAD SANCHEZ"/>
    <s v="10-FONDO GENERAL"/>
    <s v="15287-AMPLIACIÓN DEL PLANTEL EDUCATIVO PARA INICIAL RAMÓN PERALTA PÉREZ, MUNICIPIO CABRERA, PROVINCIA MARÍA TRINIDAD SÁNCHEZ."/>
    <s v="13-AMPLIACIÓN DEL PLANTEL EDUCATIVO PARA INICIAL RAMÓN PERALTA PÉREZ, MUNICIPIO CABRERA, PROVINCIA MARÍA TRINIDAD SÁNCHEZ."/>
    <s v="0000-NO APLICA"/>
    <s v="S"/>
    <n v="0"/>
    <n v="646004.18000000005"/>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14-MARIA TRINIDAD SANCHEZ"/>
    <s v="10-FONDO GENERAL"/>
    <s v="15288-AMPLIACIÓN DEL PLANTEL EDUCATIVO PARA INICIAL ADELA BALBUENA SÁNCHEZ, MUNICIPIO RÍO SAN JUAN, PROVINCIA MARÍA TRINIDAD SÁNCHEZ."/>
    <s v="14-AMPLIACIÓN DEL PLANTEL EDUCATIVO PARA INICIAL ADELA BALBUENA SÁNCHEZ, MUNICIPIO RÍO SAN JUAN, PROVINCIA MARÍA TRINIDAD SÁNCHEZ."/>
    <s v="0000-NO APLICA"/>
    <s v="S"/>
    <n v="0"/>
    <n v="215334.73"/>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14-MARIA TRINIDAD SANCHEZ"/>
    <s v="10-FONDO GENERAL"/>
    <s v="15289-AMPLIACIÓN DEL PLANTEL EDUCATIVO PARA INICIAL RAMÓN ANTONIO TEJADA, MUNICIPIO CABRERA, PROVINCIA MARÍA TRINIDAD SÁNCHEZ."/>
    <s v="15-AMPLIACIÓN DEL PLANTEL EDUCATIVO PARA INICIAL RAMÓN ANTONIO TEJADA, MUNICIPIO CABRERA, PROVINCIA MARÍA TRINIDAD SÁNCHEZ."/>
    <s v="0000-NO APLICA"/>
    <s v="S"/>
    <n v="0"/>
    <n v="430669.45"/>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14-MARIA TRINIDAD SANCHEZ"/>
    <s v="10-FONDO GENERAL"/>
    <s v="15290-AMPLIACIÓN DEL PLANTEL EDUCATIVO PARA INICIAL LOS JENGIBRES, MUNICIPIO NAGUA, PROVINCIA MARÍA TRINIDAD SÁNCHEZ."/>
    <s v="16-AMPLIACIÓN DEL PLANTEL EDUCATIVO PARA INICIAL LOS JENGIBRES, MUNICIPIO NAGUA, PROVINCIA MARÍA TRINIDAD SÁNCHEZ."/>
    <s v="0000-NO APLICA"/>
    <s v="S"/>
    <n v="0"/>
    <n v="215334.73"/>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14-MARIA TRINIDAD SANCHEZ"/>
    <s v="10-FONDO GENERAL"/>
    <s v="15920-AMPLIACIÓN DEL PLANTEL EDUCATIVO PARA INICIAL PEDRO MARÍA BURGOS, MUNICIPIO NAGUA, PROVINCIA MARIA TRINIDAD SANCHEZ."/>
    <s v="68-AMPLIACIÓN DEL PLANTEL EDUCATIVO PARA INICIAL PEDRO MARÍA BURGOS, MUNICIPIO NAGUA, PROVINCIA MARIA TRINIDAD SANCHEZ."/>
    <s v="0000-NO APLICA"/>
    <s v="S"/>
    <n v="0"/>
    <n v="43066.95"/>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14-MARIA TRINIDAD SANCHEZ"/>
    <s v="10-FONDO GENERAL"/>
    <s v="15921-AMPLIACIÓN DEL PLANTEL EDUCATIVO PARA INICIAL LUIS ENRIQUE AUGUSTO YANGUELA GÓMEZ , MUNICIPIO NAGUA, PROVINCIA MARIA TRINIDAD SANCHEZ."/>
    <s v="69-AMPLIACIÓN DEL PLANTEL EDUCATIVO PARA INICIAL LUIS ENRIQUE AUGUSTO YANGUELA GÓMEZ , MUNICIPIO NAGUA, PROVINCIA MARIA TRINIDAD SANCHEZ."/>
    <s v="0000-NO APLICA"/>
    <s v="S"/>
    <n v="0"/>
    <n v="86133.89"/>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14-MARIA TRINIDAD SANCHEZ"/>
    <s v="10-FONDO GENERAL"/>
    <s v="15922-AMPLIACIÓN DEL PLANTEL EDUCATIVO PARA INICIAL AGUSTÍN CAMILO HENRÍQUEZ, MUNICIPIO CABRERA, PROVINCIA MARIA TRINIDAD SANCHEZ."/>
    <s v="70-AMPLIACIÓN DEL PLANTEL EDUCATIVO PARA INICIAL AGUSTÍN CAMILO HENRÍQUEZ, MUNICIPIO CABRERA, PROVINCIA MARIA TRINIDAD SANCHEZ."/>
    <s v="0000-NO APLICA"/>
    <s v="S"/>
    <n v="0"/>
    <n v="129200.84"/>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14-MARIA TRINIDAD SANCHEZ"/>
    <s v="10-FONDO GENERAL"/>
    <s v="15923-AMPLIACIÓN DEL PLANTEL EDUCATIVO PARA INICIAL LA CABIRMA, MUNICIPIO CABRERA, PROVINCIA MARIA TRINIDAD SANCHEZ."/>
    <s v="71-AMPLIACIÓN DEL PLANTEL EDUCATIVO PARA INICIAL LA CABIRMA, MUNICIPIO CABRERA, PROVINCIA MARIA TRINIDAD SANCHEZ."/>
    <s v="0000-NO APLICA"/>
    <s v="S"/>
    <n v="0"/>
    <n v="43066.95"/>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14-MARIA TRINIDAD SANCHEZ"/>
    <s v="10-FONDO GENERAL"/>
    <s v="15927-AMPLIACIÓN DEL PLANTEL EDUCATIVO PARA INICIAL EL POZO, MUNICIPIO EL FACTOR, PROVINCIA MARIA TRINIDAD SANCHEZ."/>
    <s v="75-AMPLIACIÓN DEL PLANTEL EDUCATIVO PARA INICIAL EL POZO, MUNICIPIO EL FACTOR, PROVINCIA MARIA TRINIDAD SANCHEZ."/>
    <s v="0000-NO APLICA"/>
    <s v="S"/>
    <n v="0"/>
    <n v="86133.89"/>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14-MARIA TRINIDAD SANCHEZ"/>
    <s v="10-FONDO GENERAL"/>
    <s v="15928-AMPLIACIÓN DEL PLANTEL EDUCATIVO PARA INICIAL CONSUELO PAREDES, MUNICIPIO EL FACTOR, PROVINCIA MARIA TRINIDAD SANCHEZ."/>
    <s v="76-AMPLIACIÓN DEL PLANTEL EDUCATIVO PARA INICIAL CONSUELO PAREDES, MUNICIPIO EL FACTOR, PROVINCIA MARIA TRINIDAD SANCHEZ."/>
    <s v="0000-NO APLICA"/>
    <s v="S"/>
    <n v="0"/>
    <n v="86133.89"/>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15-MONTE CRISTI"/>
    <s v="10-FONDO GENERAL"/>
    <s v="15270-AMPLIACIÓN DEL PLANTEL EDUCATIVO PARA INICIAL GOZUELA, MUNICIPIO PEPILLO SALCEDO, PROVINCIA MONTE CRISTI."/>
    <s v="01-AMPLIACIÓN DEL PLANTEL EDUCATIVO PARA INICIAL GOZUELA, MUNICIPIO PEPILLO SALCEDO, PROVINCIA MONTE CRISTI."/>
    <s v="0000-NO APLICA"/>
    <s v="S"/>
    <n v="0"/>
    <n v="215334.73"/>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15-MONTE CRISTI"/>
    <s v="10-FONDO GENERAL"/>
    <s v="15271-AMPLIACIÓN DEL PLANTEL EDUCATIVO PARA INICIAL JOHN FITZGERALD KENNEDY, MUNICIPIO MONTE CRISTI, PROVINCIA MONTE CRISTI."/>
    <s v="02-AMPLIACIÓN DEL PLANTEL EDUCATIVO PARA INICIAL JOHN FITZGERALD KENNEDY, MUNICIPIO MONTE CRISTI, PROVINCIA MONTE CRISTI."/>
    <s v="0000-NO APLICA"/>
    <s v="S"/>
    <n v="0"/>
    <n v="430669.45"/>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15-MONTE CRISTI"/>
    <s v="10-FONDO GENERAL"/>
    <s v="15272-AMPLIACIÓN DEL PLANTEL EDUCATIVO PARA INICIAL ROSA SMESTER, MUNICIPIO MONTE CRISTI, PROVINCIA MONTE CRISTI."/>
    <s v="03-AMPLIACIÓN DEL PLANTEL EDUCATIVO PARA INICIAL ROSA SMESTER, MUNICIPIO MONTE CRISTI, PROVINCIA MONTE CRISTI."/>
    <s v="0000-NO APLICA"/>
    <s v="S"/>
    <n v="0"/>
    <n v="861338.91"/>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15-MONTE CRISTI"/>
    <s v="10-FONDO GENERAL"/>
    <s v="15273-AMPLIACIÓN DEL PLANTEL EDUCATIVO PARA INICIAL SERAFINA SÁNCHEZ, MUNICIPIO MONTE CRISTI, PROVINCIA MONTE CRISTI."/>
    <s v="04-AMPLIACIÓN DEL PLANTEL EDUCATIVO PARA INICIAL SERAFINA SÁNCHEZ, MUNICIPIO MONTE CRISTI, PROVINCIA MONTE CRISTI."/>
    <s v="0000-NO APLICA"/>
    <s v="S"/>
    <n v="0"/>
    <n v="215334.73"/>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15-MONTE CRISTI"/>
    <s v="10-FONDO GENERAL"/>
    <s v="15274-AMPLIACIÓN DEL PLANTEL EDUCATIVO PARA INICIAL JOSÉ GABRIEL GARCÍA, MUNICIPIO PEPILLO SALCEDO, PROVINCIA MONTE CRISTI."/>
    <s v="05-AMPLIACIÓN DEL PLANTEL EDUCATIVO PARA INICIAL JOSÉ GABRIEL GARCÍA, MUNICIPIO PEPILLO SALCEDO, PROVINCIA MONTE CRISTI."/>
    <s v="0000-NO APLICA"/>
    <s v="S"/>
    <n v="0"/>
    <n v="430669.45"/>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15-MONTE CRISTI"/>
    <s v="10-FONDO GENERAL"/>
    <s v="15275-AMPLIACIÓN DEL PLANTEL EDUCATIVO PARA INICIAL PILOTO, MUNICIPIO GUAYUBÍN, PROVINCIA MONTE CRISTI."/>
    <s v="06-AMPLIACIÓN DEL PLANTEL EDUCATIVO PARA INICIAL PILOTO, MUNICIPIO GUAYUBÍN, PROVINCIA MONTE CRISTI."/>
    <s v="0000-NO APLICA"/>
    <s v="S"/>
    <n v="0"/>
    <n v="215334.73"/>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15-MONTE CRISTI"/>
    <s v="10-FONDO GENERAL"/>
    <s v="15276-AMPLIACIÓN DEL PLANTEL EDUCATIVO PARA INICIAL LA DIVISORIA, MUNICIPIO GUAYUBÍN, PROVINCIA MONTE CRISTI."/>
    <s v="07-AMPLIACIÓN DEL PLANTEL EDUCATIVO PARA INICIAL LA DIVISORIA, MUNICIPIO GUAYUBÍN, PROVINCIA MONTE CRISTI."/>
    <s v="0000-NO APLICA"/>
    <s v="S"/>
    <n v="0"/>
    <n v="215334.73"/>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15-MONTE CRISTI"/>
    <s v="10-FONDO GENERAL"/>
    <s v="15277-AMPLIACIÓN DEL PLANTEL EDUCATIVO PARA INICIAL JOSÉ GABRIEL GARCÍA, MUNICIPIO CASTAÑUELAS, PROVINCIA MONTE CRISTI."/>
    <s v="08-AMPLIACIÓN DEL PLANTEL EDUCATIVO PARA INICIAL JOSÉ GABRIEL GARCÍA, MUNICIPIO CASTAÑUELAS, PROVINCIA MONTE CRISTI."/>
    <s v="0000-NO APLICA"/>
    <s v="S"/>
    <n v="0"/>
    <n v="646004.18000000005"/>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15-MONTE CRISTI"/>
    <s v="10-FONDO GENERAL"/>
    <s v="15898-AMPLIACIÓN DEL PLANTEL EDUCATIVO PARA INICIAL PROF. FRANCISCA BIENVENIDA LOZANO, MUNICIPIO PEPILLO SALCEDO, PROVINCIA MONTE CRISTI."/>
    <s v="43-AMPLIACIÓN DEL PLANTEL EDUCATIVO PARA INICIAL PROF. FRANCISCA BIENVENIDA LOZANO, MUNICIPIO PEPILLO SALCEDO, PROVINCIA MONTE CRISTI."/>
    <s v="0000-NO APLICA"/>
    <s v="S"/>
    <n v="0"/>
    <n v="43066.95"/>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15-MONTE CRISTI"/>
    <s v="10-FONDO GENERAL"/>
    <s v="15899-AMPLIACIÓN DEL PLANTEL EDUCATIVO PARA INICIAL EL DURO, MUNICIPIO MONTE CRISTI, PROVINCIA MONTE CRISTI."/>
    <s v="44-AMPLIACIÓN DEL PLANTEL EDUCATIVO PARA INICIAL EL DURO, MUNICIPIO MONTE CRISTI, PROVINCIA MONTE CRISTI."/>
    <s v="0000-NO APLICA"/>
    <s v="S"/>
    <n v="0"/>
    <n v="129200.84"/>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15-MONTE CRISTI"/>
    <s v="10-FONDO GENERAL"/>
    <s v="15900-AMPLIACIÓN DEL PLANTEL EDUCATIVO PARA INICIAL LA RECTA DE SANITA, MUNICIPIO MONTE CRISTI, PROVINCIA MONTE CRISTI."/>
    <s v="45-AMPLIACIÓN DEL PLANTEL EDUCATIVO PARA INICIAL LA RECTA DE SANITA, MUNICIPIO MONTE CRISTI, PROVINCIA MONTE CRISTI."/>
    <s v="0000-NO APLICA"/>
    <s v="S"/>
    <n v="0"/>
    <n v="86133.89"/>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15-MONTE CRISTI"/>
    <s v="10-FONDO GENERAL"/>
    <s v="15901-AMPLIACIÓN DEL PLANTEL EDUCATIVO PARA INICIAL CENTRO POBLADO, MUNICIPIO LAS MATAS DE SANTA CRUZ, PROVINCIA MONTE CRISTI."/>
    <s v="46-AMPLIACIÓN DEL PLANTEL EDUCATIVO PARA INICIAL CENTRO POBLADO, MUNICIPIO LAS MATAS DE SANTA CRUZ, PROVINCIA MONTE CRISTI."/>
    <s v="0000-NO APLICA"/>
    <s v="S"/>
    <n v="0"/>
    <n v="86133.89"/>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15-MONTE CRISTI"/>
    <s v="10-FONDO GENERAL"/>
    <s v="15902-AMPLIACIÓN DEL PLANTEL EDUCATIVO PARA INICIAL BATEY WALTERIO , MUNICIPIO MONTE CRISTI, PROVINCIA MONTE CRISTI."/>
    <s v="47-AMPLIACIÓN DEL PLANTEL EDUCATIVO PARA INICIAL BATEY WALTERIO , MUNICIPIO MONTE CRISTI, PROVINCIA MONTE CRISTI."/>
    <s v="0000-NO APLICA"/>
    <s v="S"/>
    <n v="0"/>
    <n v="43066.95"/>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15-MONTE CRISTI"/>
    <s v="10-FONDO GENERAL"/>
    <s v="15903-AMPLIACIÓN DEL PLANTEL EDUCATIVO PARA INICIAL ROSA EMILIA RODRÍGUEZ CRUZ, MUNICIPIO GUAYUBÍN, PROVINCIA MONTE CRISTI."/>
    <s v="48-AMPLIACIÓN DEL PLANTEL EDUCATIVO PARA INICIAL ROSA EMILIA RODRÍGUEZ CRUZ, MUNICIPIO GUAYUBÍN, PROVINCIA MONTE CRISTI."/>
    <s v="0000-NO APLICA"/>
    <s v="S"/>
    <n v="0"/>
    <n v="43066.95"/>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15-MONTE CRISTI"/>
    <s v="10-FONDO GENERAL"/>
    <s v="15904-AMPLIACIÓN DEL PLANTEL EDUCATIVO PARA INICIAL AURORA TAVAREZ BELLIARD, MUNICIPIO GUAYUBÍN, PROVINCIA MONTE CRISTI."/>
    <s v="49-AMPLIACIÓN DEL PLANTEL EDUCATIVO PARA INICIAL AURORA TAVAREZ BELLIARD, MUNICIPIO GUAYUBÍN, PROVINCIA MONTE CRISTI."/>
    <s v="0000-NO APLICA"/>
    <s v="S"/>
    <n v="0"/>
    <n v="86133.89"/>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15-MONTE CRISTI"/>
    <s v="10-FONDO GENERAL"/>
    <s v="15905-AMPLIACIÓN DEL PLANTEL EDUCATIVO PARA INICIAL LA GUAJACA, MUNICIPIO GUAYUBÍN, PROVINCIA MONTE CRISTI."/>
    <s v="50-AMPLIACIÓN DEL PLANTEL EDUCATIVO PARA INICIAL LA GUAJACA, MUNICIPIO GUAYUBÍN, PROVINCIA MONTE CRISTI."/>
    <s v="0000-NO APLICA"/>
    <s v="S"/>
    <n v="0"/>
    <n v="129200.84"/>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15-MONTE CRISTI"/>
    <s v="10-FONDO GENERAL"/>
    <s v="15906-AMPLIACIÓN DEL PLANTEL EDUCATIVO PARA INICIAL DEMETRIO RODRÍGUEZ, MUNICIPIO GUAYUBÍN, PROVINCIA MONTE CRISTI."/>
    <s v="51-AMPLIACIÓN DEL PLANTEL EDUCATIVO PARA INICIAL DEMETRIO RODRÍGUEZ, MUNICIPIO GUAYUBÍN, PROVINCIA MONTE CRISTI."/>
    <s v="0000-NO APLICA"/>
    <s v="S"/>
    <n v="0"/>
    <n v="86133.89"/>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15-MONTE CRISTI"/>
    <s v="10-FONDO GENERAL"/>
    <s v="15907-AMPLIACIÓN DEL PLANTEL EDUCATIVO PARA INICIAL EL PROYECTO AGRARIO, MUNICIPIO GUAYUBÍN, PROVINCIA MONTE CRISTI."/>
    <s v="52-AMPLIACIÓN DEL PLANTEL EDUCATIVO PARA INICIAL EL PROYECTO AGRARIO, MUNICIPIO GUAYUBÍN, PROVINCIA MONTE CRISTI."/>
    <s v="0000-NO APLICA"/>
    <s v="S"/>
    <n v="0"/>
    <n v="43066.95"/>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15-MONTE CRISTI"/>
    <s v="10-FONDO GENERAL"/>
    <s v="15908-AMPLIACIÓN DEL PLANTEL EDUCATIVO PARA INICIAL CARMELA BELLIARD, MUNICIPIO GUAYUBÍN, PROVINCIA MONTE CRISTI."/>
    <s v="53-AMPLIACIÓN DEL PLANTEL EDUCATIVO PARA INICIAL CARMELA BELLIARD, MUNICIPIO GUAYUBÍN, PROVINCIA MONTE CRISTI."/>
    <s v="0000-NO APLICA"/>
    <s v="S"/>
    <n v="0"/>
    <n v="43066.95"/>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15-MONTE CRISTI"/>
    <s v="10-FONDO GENERAL"/>
    <s v="15909-AMPLIACIÓN DEL PLANTEL EDUCATIVO PARA INICIAL SANTA CRUZ, MUNICIPIO LAS MATAS DE SANTA CRUZ, PROVINCIA MONTE CRISTI."/>
    <s v="54-AMPLIACIÓN DEL PLANTEL EDUCATIVO PARA INICIAL SANTA CRUZ, MUNICIPIO LAS MATAS DE SANTA CRUZ, PROVINCIA MONTE CRISTI."/>
    <s v="0000-NO APLICA"/>
    <s v="S"/>
    <n v="0"/>
    <n v="86133.89"/>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15-MONTE CRISTI"/>
    <s v="10-FONDO GENERAL"/>
    <s v="15910-AMPLIACIÓN DEL PLANTEL EDUCATIVO PARA INICIAL AGUA DE LUIS, MUNICIPIO GUAYUBÍN, PROVINCIA MONTE CRISTI."/>
    <s v="55-AMPLIACIÓN DEL PLANTEL EDUCATIVO PARA INICIAL AGUA DE LUIS, MUNICIPIO GUAYUBÍN, PROVINCIA MONTE CRISTI."/>
    <s v="0000-NO APLICA"/>
    <s v="S"/>
    <n v="0"/>
    <n v="86133.89"/>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15-MONTE CRISTI"/>
    <s v="10-FONDO GENERAL"/>
    <s v="15911-AMPLIACIÓN DEL PLANTEL EDUCATIVO PARA INICIAL MARÍA TRINIDAD SÁNCHEZ, MUNICIPIO GUAYUBIN, PROVINCIA MONTE CRISTI."/>
    <s v="56-AMPLIACIÓN DEL PLANTEL EDUCATIVO PARA INICIAL MARÍA TRINIDAD SÁNCHEZ, MUNICIPIO GUAYUBIN, PROVINCIA MONTE CRISTI."/>
    <s v="0000-NO APLICA"/>
    <s v="S"/>
    <n v="0"/>
    <n v="43066.95"/>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15-MONTE CRISTI"/>
    <s v="10-FONDO GENERAL"/>
    <s v="15912-AMPLIACIÓN DEL PLANTEL EDUCATIVO PARA INICIAL RAMONA MUÑOZ DE PASCAL, MUNICIPIO CASTAÑUELAS, PROVINCIA MONTE CRISTI."/>
    <s v="57-AMPLIACIÓN DEL PLANTEL EDUCATIVO PARA INICIAL RAMONA MUÑOZ DE PASCAL, MUNICIPIO CASTAÑUELAS, PROVINCIA MONTE CRISTI."/>
    <s v="0000-NO APLICA"/>
    <s v="S"/>
    <n v="0"/>
    <n v="129200.84"/>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15-MONTE CRISTI"/>
    <s v="10-FONDO GENERAL"/>
    <s v="15913-AMPLIACIÓN DEL PLANTEL EDUCATIVO PARA INICIAL LUISA DE LA ROSA HELENA, MUNICIPIO VILLA VÁZQUEZ, PROVINCIA MONTE CRISTI."/>
    <s v="58-AMPLIACIÓN DEL PLANTEL EDUCATIVO PARA INICIAL LUISA DE LA ROSA HELENA, MUNICIPIO VILLA VÁZQUEZ, PROVINCIA MONTE CRISTI."/>
    <s v="0000-NO APLICA"/>
    <s v="S"/>
    <n v="0"/>
    <n v="86133.89"/>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15-MONTE CRISTI"/>
    <s v="10-FONDO GENERAL"/>
    <s v="15914-AMPLIACIÓN DEL PLANTEL EDUCATIVO PARA INICIAL ANA LUCÍA LÓPEZ DE TAVERAS, MUNICIPIO VILLA VÁZQUEZ, PROVINCIA MONTE CRISTI."/>
    <s v="59-AMPLIACIÓN DEL PLANTEL EDUCATIVO PARA INICIAL ANA LUCÍA LÓPEZ DE TAVERAS, MUNICIPIO VILLA VÁZQUEZ, PROVINCIA MONTE CRISTI."/>
    <s v="0000-NO APLICA"/>
    <s v="S"/>
    <n v="0"/>
    <n v="86133.89"/>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15-MONTE CRISTI"/>
    <s v="10-FONDO GENERAL"/>
    <s v="15915-AMPLIACIÓN DEL PLANTEL EDUCATIVO PARA INICIAL BARRIO NUEVO VILLA GARCÍA, MUNICIPIO VILLA VÁZQUEZ, PROVINCIA MONTE CRISTI."/>
    <s v="60-AMPLIACIÓN DEL PLANTEL EDUCATIVO PARA INICIAL BARRIO NUEVO VILLA GARCÍA, MUNICIPIO VILLA VÁZQUEZ, PROVINCIA MONTE CRISTI."/>
    <s v="0000-NO APLICA"/>
    <s v="S"/>
    <n v="0"/>
    <n v="86133.89"/>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15-MONTE CRISTI"/>
    <s v="10-FONDO GENERAL"/>
    <s v="15916-AMPLIACIÓN DEL PLANTEL EDUCATIVO PARA INICIAL JUAN DE JESÚS PIMENTEL, MUNICIPIO VILLA VÁZQUEZ, PROVINCIA MONTE CRISTI."/>
    <s v="61-AMPLIACIÓN DEL PLANTEL EDUCATIVO PARA INICIAL JUAN DE JESÚS PIMENTEL, MUNICIPIO VILLA VÁZQUEZ, PROVINCIA MONTE CRISTI."/>
    <s v="0000-NO APLICA"/>
    <s v="S"/>
    <n v="0"/>
    <n v="86133.89"/>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16-PEDERNALES"/>
    <s v="10-FONDO GENERAL"/>
    <s v="15240-AMPLIACIÓN DEL PLANTEL EDUCATIVO PARA INICIAL EL CAJUIL, MUNICIPIO OVIEDO, PROVINCIA PEDERNALES."/>
    <s v="11-AMPLIACIÓN DEL PLANTEL EDUCATIVO PARA INICIAL EL CAJUIL, MUNICIPIO OVIEDO, PROVINCIA PEDERNALES."/>
    <s v="0000-NO APLICA"/>
    <s v="S"/>
    <n v="0"/>
    <n v="215334.73"/>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16-PEDERNALES"/>
    <s v="10-FONDO GENERAL"/>
    <s v="15241-AMPLIACIÓN DEL PLANTEL EDUCATIVO PARA INICIAL MANUEL GOYA, MUNICIPIO OVIEDO, PROVINCIA PEDERNALES."/>
    <s v="12-AMPLIACIÓN DEL PLANTEL EDUCATIVO PARA INICIAL MANUEL GOYA, MUNICIPIO OVIEDO, PROVINCIA PEDERNALES."/>
    <s v="0000-NO APLICA"/>
    <s v="S"/>
    <n v="0"/>
    <n v="215334.73"/>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16-PEDERNALES"/>
    <s v="10-FONDO GENERAL"/>
    <s v="15242-AMPLIACIÓN DEL PLANTEL EDUCATIVO PARA INICIAL HERNANDO GORJÓN, MUNICIPIO PEDERNALES, PROVINCIA PEDERNALES."/>
    <s v="13-AMPLIACIÓN DEL PLANTEL EDUCATIVO PARA INICIAL HERNANDO GORJÓN, MUNICIPIO PEDERNALES, PROVINCIA PEDERNALES."/>
    <s v="0000-NO APLICA"/>
    <s v="S"/>
    <n v="0"/>
    <n v="430669.45"/>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16-PEDERNALES"/>
    <s v="10-FONDO GENERAL"/>
    <s v="15352-AMPLIACIÓN DEL PLANTEL EDUCATIVO PARA INICIAL GASTÓN FERNANDO DELIGNE, MUNICIPIO OVIEDO, PROVINCIA PEDERNALES."/>
    <s v="23-AMPLIACIÓN DEL PLANTEL EDUCATIVO PARA INICIAL GASTÓN FERNANDO DELIGNE, MUNICIPIO OVIEDO, PROVINCIA PEDERNALES."/>
    <s v="0000-NO APLICA"/>
    <s v="S"/>
    <n v="0"/>
    <n v="86133.89"/>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16-PEDERNALES"/>
    <s v="10-FONDO GENERAL"/>
    <s v="15353-AMPLIACIÓN DEL PLANTEL EDUCATIVO PARA INICIAL PROF. LUIS DÍAZ DÍAZ, MUNICIPIO PEDERNALES, PROVINCIA PEDERNALES."/>
    <s v="24-AMPLIACIÓN DEL PLANTEL EDUCATIVO PARA INICIAL PROF. LUIS DÍAZ DÍAZ, MUNICIPIO PEDERNALES, PROVINCIA PEDERNALES."/>
    <s v="0000-NO APLICA"/>
    <s v="S"/>
    <n v="0"/>
    <n v="861338.92"/>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17-PERAVIA"/>
    <s v="10-FONDO GENERAL"/>
    <s v="13068-CONSTRUCCIÓN DE I ESTANCIA INFATIL EN LA PROVINCIA DE PERAVIA"/>
    <s v="27-CONSTRUCCIÓN DE I ESTANCIA INFATIL EN LA PROVINCIA DE PERAVIA"/>
    <s v="0000-NO APLICA"/>
    <s v="S"/>
    <n v="615951"/>
    <n v="615951"/>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17-PERAVIA"/>
    <s v="10-FONDO GENERAL"/>
    <s v="13450-CONSTRUCCIÓN  DE 2 ESTANCIAS INFATILES EN LA PROVINCIA DE PERAVIA (FASE 2)"/>
    <s v="50-CONSTRUCCIÓN  DE 2 ESTANCIAS INFATILES EN LA PROVINCIA DE PERAVIA (FASE 2)"/>
    <s v="0000-NO APLICA"/>
    <s v="S"/>
    <n v="615951"/>
    <n v="615951"/>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17-PERAVIA"/>
    <s v="10-FONDO GENERAL"/>
    <s v="13603-CONSTRUCCIÓN DE 2 ESTANCIAS INFANTILES EN LA PROVINCIA DE PERAVIA (FASE 3)"/>
    <s v="71-CONSTRUCCIÓN DE 2 ESTANCIAS INFANTILES EN LA PROVINCIA DE PERAVIA (FASE 3)"/>
    <s v="0000-NO APLICA"/>
    <s v="S"/>
    <n v="615951"/>
    <n v="1"/>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17-PERAVIA"/>
    <s v="10-FONDO GENERAL"/>
    <s v="15174-AMPLIACIÓN DEL PLANTEL EDUCATIVO PARA INICIAL MARÍA INOCENCIA BELÉN MININO, MUNICIPIO BANÍ, PROVINCIA PERAVIA."/>
    <s v="01-AMPLIACIÓN DEL PLANTEL EDUCATIVO PARA INICIAL MARÍA INOCENCIA BELÉN MININO, MUNICIPIO BANÍ, PROVINCIA PERAVIA."/>
    <s v="0000-NO APLICA"/>
    <s v="S"/>
    <n v="0"/>
    <n v="430669.46"/>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17-PERAVIA"/>
    <s v="10-FONDO GENERAL"/>
    <s v="15175-AMPLIACIÓN DEL PLANTEL EDUCATIVO PARA INICIAL EL SIFÓN, MUNICIPIO BANÍ, PROVINCIA PERAVIA."/>
    <s v="02-AMPLIACIÓN DEL PLANTEL EDUCATIVO PARA INICIAL EL SIFÓN, MUNICIPIO BANÍ, PROVINCIA PERAVIA."/>
    <s v="0000-NO APLICA"/>
    <s v="S"/>
    <n v="0"/>
    <n v="861338.91"/>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17-PERAVIA"/>
    <s v="10-FONDO GENERAL"/>
    <s v="15176-AMPLIACIÓN DEL PLANTEL EDUCATIVO PARA INICIAL MANUEL DE JESÚS PERELLÓ, MUNICIPIO BANÍ, PROVINCIA PERAVIA."/>
    <s v="03-AMPLIACIÓN DEL PLANTEL EDUCATIVO PARA INICIAL MANUEL DE JESÚS PERELLÓ, MUNICIPIO BANÍ, PROVINCIA PERAVIA."/>
    <s v="0000-NO APLICA"/>
    <s v="S"/>
    <n v="0"/>
    <n v="646004.18000000005"/>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17-PERAVIA"/>
    <s v="10-FONDO GENERAL"/>
    <s v="15177-AMPLIACIÓN DEL PLANTEL EDUCATIVO PARA INICIAL ALIRO PAULINO, MUNICIPIO NIZAO, PROVINCIA PERAVIA."/>
    <s v="04-AMPLIACIÓN DEL PLANTEL EDUCATIVO PARA INICIAL ALIRO PAULINO, MUNICIPIO NIZAO, PROVINCIA PERAVIA."/>
    <s v="0000-NO APLICA"/>
    <s v="S"/>
    <n v="0"/>
    <n v="430669.46"/>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17-PERAVIA"/>
    <s v="10-FONDO GENERAL"/>
    <s v="15178-AMPLIACIÓN DEL PLANTEL EDUCATIVO PARA INICIAL FUNDACIÓN DE PERAVIA, MUNICIPIO BANÍ, PROVINCIA PERAVIA."/>
    <s v="05-AMPLIACIÓN DEL PLANTEL EDUCATIVO PARA INICIAL FUNDACIÓN DE PERAVIA, MUNICIPIO BANÍ, PROVINCIA PERAVIA."/>
    <s v="0000-NO APLICA"/>
    <s v="S"/>
    <n v="0"/>
    <n v="646004.18000000005"/>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17-PERAVIA"/>
    <s v="10-FONDO GENERAL"/>
    <s v="15179-AMPLIACIÓN DEL PLANTEL EDUCATIVO PARA INICIAL ANDRÉS PEÑA CABRAL, MUNICIPIO BANÍ, PROVINCIA PERAVIA."/>
    <s v="06-AMPLIACIÓN DEL PLANTEL EDUCATIVO PARA INICIAL ANDRÉS PEÑA CABRAL, MUNICIPIO BANÍ, PROVINCIA PERAVIA."/>
    <s v="0000-NO APLICA"/>
    <s v="S"/>
    <n v="0"/>
    <n v="646004.18000000005"/>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17-PERAVIA"/>
    <s v="10-FONDO GENERAL"/>
    <s v="15180-AMPLIACIÓN DEL PLANTEL EDUCATIVO PARA INICIAL  PROF. VITALINA GUERRERO PIMENTEL, MUNICIPIO BANÍ, PROVINCIA PERAVIA."/>
    <s v="07-AMPLIACIÓN DEL PLANTEL EDUCATIVO PARA INICIAL  PROF. VITALINA GUERRERO PIMENTEL, MUNICIPIO BANÍ, PROVINCIA PERAVIA."/>
    <s v="0000-NO APLICA"/>
    <s v="S"/>
    <n v="0"/>
    <n v="646004.18000000005"/>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17-PERAVIA"/>
    <s v="10-FONDO GENERAL"/>
    <s v="15181-AMPLIACIÓN DEL PLANTEL EDUCATIVO PARA INICIAL AUGUSTO PINEDA, MUNICIPIO NIZAO, PROVINCIA PERAVIA."/>
    <s v="08-AMPLIACIÓN DEL PLANTEL EDUCATIVO PARA INICIAL AUGUSTO PINEDA, MUNICIPIO NIZAO, PROVINCIA PERAVIA."/>
    <s v="0000-NO APLICA"/>
    <s v="S"/>
    <n v="0"/>
    <n v="861338.91"/>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17-PERAVIA"/>
    <s v="10-FONDO GENERAL"/>
    <s v="15182-AMPLIACIÓN DEL PLANTEL EDUCATIVO PARA INICIAL PROF. RAFAEL ANTONIO FIGUEREO, MUNICIPIO NIZAO, PROVINCIA PERAVIA."/>
    <s v="09-AMPLIACIÓN DEL PLANTEL EDUCATIVO PARA INICIAL PROF. RAFAEL ANTONIO FIGUEREO, MUNICIPIO NIZAO, PROVINCIA PERAVIA."/>
    <s v="0000-NO APLICA"/>
    <s v="S"/>
    <n v="0"/>
    <n v="646004.18000000005"/>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17-PERAVIA"/>
    <s v="10-FONDO GENERAL"/>
    <s v="15183-AMPLIACIÓN DEL PLANTEL EDUCATIVO PARA INICIAL PROF. CRISTÓBAL ALVINO FALCON, MUNICIPIO NIZAO, PROVINCIA PERAVIA."/>
    <s v="10-AMPLIACIÓN DEL PLANTEL EDUCATIVO PARA INICIAL PROF. CRISTÓBAL ALVINO FALCON, MUNICIPIO NIZAO, PROVINCIA PERAVIA."/>
    <s v="0000-NO APLICA"/>
    <s v="S"/>
    <n v="0"/>
    <n v="861338.91"/>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17-PERAVIA"/>
    <s v="10-FONDO GENERAL"/>
    <s v="15468-AMPLIACIÓN DEL PLANTEL EDUCATIVO PARA INICIAL ESPÍRITU SANTO, MUNICIPIO BANÍ, PROVINCIA PERAVIA."/>
    <s v="36-AMPLIACIÓN DEL PLANTEL EDUCATIVO PARA INICIAL ESPÍRITU SANTO, MUNICIPIO BANÍ, PROVINCIA PERAVIA."/>
    <s v="0000-NO APLICA"/>
    <s v="S"/>
    <n v="0"/>
    <n v="86133.89"/>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17-PERAVIA"/>
    <s v="10-FONDO GENERAL"/>
    <s v="15469-AMPLIACIÓN DEL PLANTEL EDUCATIVO PARA INICIAL MÁXIMO GÓMEZ, MUNICIPIO BANÍ, PROVINCIA PERAVIA."/>
    <s v="37-AMPLIACIÓN DEL PLANTEL EDUCATIVO PARA INICIAL MÁXIMO GÓMEZ, MUNICIPIO BANÍ, PROVINCIA PERAVIA."/>
    <s v="0000-NO APLICA"/>
    <s v="S"/>
    <n v="0"/>
    <n v="129200.84"/>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17-PERAVIA"/>
    <s v="10-FONDO GENERAL"/>
    <s v="15470-AMPLIACIÓN DEL PLANTEL EDUCATIVO PARA INICIAL AQUILES CABRAL BILLINI, MUNICIPIO BANÍ, PROVINCIA PERAVIA."/>
    <s v="38-AMPLIACIÓN DEL PLANTEL EDUCATIVO PARA INICIAL AQUILES CABRAL BILLINI, MUNICIPIO BANÍ, PROVINCIA PERAVIA."/>
    <s v="0000-NO APLICA"/>
    <s v="S"/>
    <n v="0"/>
    <n v="129200.84"/>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17-PERAVIA"/>
    <s v="10-FONDO GENERAL"/>
    <s v="15471-AMPLIACIÓN DEL PLANTEL EDUCATIVO PARA INICIAL PROF. MARÍANA MIRIAN SUAZO, MUNICIPIO BANÍ, PROVINCIA PERAVIA."/>
    <s v="39-AMPLIACIÓN DEL PLANTEL EDUCATIVO PARA INICIAL PROF. MARÍANA MIRIAN SUAZO, MUNICIPIO BANÍ, PROVINCIA PERAVIA."/>
    <s v="0000-NO APLICA"/>
    <s v="S"/>
    <n v="0"/>
    <n v="86133.89"/>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17-PERAVIA"/>
    <s v="10-FONDO GENERAL"/>
    <s v="15472-AMPLIACIÓN DEL PLANTEL EDUCATIVO PARA INICIAL VILLA DAVID, MUNICIPIO BANÍ, PROVINCIA PERAVIA."/>
    <s v="40-AMPLIACIÓN DEL PLANTEL EDUCATIVO PARA INICIAL VILLA DAVID, MUNICIPIO BANÍ, PROVINCIA PERAVIA."/>
    <s v="0000-NO APLICA"/>
    <s v="S"/>
    <n v="0"/>
    <n v="129200.84"/>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17-PERAVIA"/>
    <s v="10-FONDO GENERAL"/>
    <s v="15473-AMPLIACIÓN DEL PLANTEL EDUCATIVO PARA INICIAL MILTON LAJARA DÍAZ, MUNICIPIO BANÍ, PROVINCIA PERAVIA."/>
    <s v="41-AMPLIACIÓN DEL PLANTEL EDUCATIVO PARA INICIAL MILTON LAJARA DÍAZ, MUNICIPIO BANÍ, PROVINCIA PERAVIA."/>
    <s v="0000-NO APLICA"/>
    <s v="S"/>
    <n v="0"/>
    <n v="43066.95"/>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17-PERAVIA"/>
    <s v="10-FONDO GENERAL"/>
    <s v="15474-AMPLIACIÓN DEL PLANTEL EDUCATIVO PARA INICIAL CARLOS JULIO TEJEDA ORTIZ, MUNICIPIO BANÍ, PROVINCIA PERAVIA."/>
    <s v="42-AMPLIACIÓN DEL PLANTEL EDUCATIVO PARA INICIAL CARLOS JULIO TEJEDA ORTIZ, MUNICIPIO BANÍ, PROVINCIA PERAVIA."/>
    <s v="0000-NO APLICA"/>
    <s v="S"/>
    <n v="0"/>
    <n v="301468.62"/>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17-PERAVIA"/>
    <s v="10-FONDO GENERAL"/>
    <s v="15475-AMPLIACIÓN DEL PLANTEL EDUCATIVO PARA INICIAL PROF. LUIS EMILIO PEÑA, MUNICIPIO BANÍ, PROVINCIA PERAVIA."/>
    <s v="43-AMPLIACIÓN DEL PLANTEL EDUCATIVO PARA INICIAL PROF. LUIS EMILIO PEÑA, MUNICIPIO BANÍ, PROVINCIA PERAVIA."/>
    <s v="0000-NO APLICA"/>
    <s v="S"/>
    <n v="0"/>
    <n v="430669.46"/>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17-PERAVIA"/>
    <s v="10-FONDO GENERAL"/>
    <s v="15476-AMPLIACIÓN DEL PLANTEL EDUCATIVO PARA INICIAL LA SAONA, MUNICIPIO BANÍ, PROVINCIA PERAVIA."/>
    <s v="44-AMPLIACIÓN DEL PLANTEL EDUCATIVO PARA INICIAL LA SAONA, MUNICIPIO BANÍ, PROVINCIA PERAVIA."/>
    <s v="0000-NO APLICA"/>
    <s v="S"/>
    <n v="0"/>
    <n v="86133.89"/>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17-PERAVIA"/>
    <s v="10-FONDO GENERAL"/>
    <s v="15477-AMPLIACIÓN DEL PLANTEL EDUCATIVO PARA INICIAL PEDRO JOSÉ A. BLANDINO SOTO, MUNICIPIO BANÍ, PROVINCIA PERAVIA."/>
    <s v="45-AMPLIACIÓN DEL PLANTEL EDUCATIVO PARA INICIAL PEDRO JOSÉ A. BLANDINO SOTO, MUNICIPIO BANÍ, PROVINCIA PERAVIA."/>
    <s v="0000-NO APLICA"/>
    <s v="S"/>
    <n v="0"/>
    <n v="129200.84"/>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17-PERAVIA"/>
    <s v="10-FONDO GENERAL"/>
    <s v="15479-AMPLIACIÓN DEL PLANTEL EDUCATIVO PARA INICIAL SABANA CHIQUITA, MUNICIPIO BANÍ, PROVINCIA PERAVIA."/>
    <s v="47-AMPLIACIÓN DEL PLANTEL EDUCATIVO PARA INICIAL SABANA CHIQUITA, MUNICIPIO BANÍ, PROVINCIA PERAVIA."/>
    <s v="0000-NO APLICA"/>
    <s v="S"/>
    <n v="0"/>
    <n v="43066.95"/>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17-PERAVIA"/>
    <s v="10-FONDO GENERAL"/>
    <s v="15480-AMPLIACIÓN DEL PLANTEL EDUCATIVO PARA INICIAL JUAN ISMAEL ZAPATA NIVAR, MUNICIPIO BANÍ, PROVINCIA PERAVIA."/>
    <s v="48-AMPLIACIÓN DEL PLANTEL EDUCATIVO PARA INICIAL JUAN ISMAEL ZAPATA NIVAR, MUNICIPIO BANÍ, PROVINCIA PERAVIA."/>
    <s v="0000-NO APLICA"/>
    <s v="S"/>
    <n v="0"/>
    <n v="86133.89"/>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17-PERAVIA"/>
    <s v="10-FONDO GENERAL"/>
    <s v="15481-AMPLIACIÓN DEL PLANTEL EDUCATIVO PARA INICIAL LOS YAGUARIZOS, MUNICIPIO BANÍ, PROVINCIA PERAVIA."/>
    <s v="49-AMPLIACIÓN DEL PLANTEL EDUCATIVO PARA INICIAL LOS YAGUARIZOS, MUNICIPIO BANÍ, PROVINCIA PERAVIA."/>
    <s v="0000-NO APLICA"/>
    <s v="S"/>
    <n v="0"/>
    <n v="86133.89"/>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17-PERAVIA"/>
    <s v="10-FONDO GENERAL"/>
    <s v="15482-AMPLIACIÓN DEL PLANTEL EDUCATIVO PARA INICIAL CONCEPCIÓN BONA, MUNICIPIO BANÍ, PROVINCIA PERAVIA."/>
    <s v="50-AMPLIACIÓN DEL PLANTEL EDUCATIVO PARA INICIAL CONCEPCIÓN BONA, MUNICIPIO BANÍ, PROVINCIA PERAVIA."/>
    <s v="0000-NO APLICA"/>
    <s v="S"/>
    <n v="0"/>
    <n v="129200.84"/>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18-PUERTO PLATA"/>
    <s v="10-FONDO GENERAL"/>
    <s v="13438-CONSTRUCCIÓN DE 4 ESTANCIAS INFANTILES EN LA PROVINCIA DE PUERTO PLATA (FASE 2)"/>
    <s v="41-CONSTRUCCIÓN DE 4 ESTANCIAS INFANTILES EN LA PROVINCIA DE PUERTO PLATA (FASE 2)"/>
    <s v="0000-NO APLICA"/>
    <s v="S"/>
    <n v="615950"/>
    <n v="615950"/>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18-PUERTO PLATA"/>
    <s v="10-FONDO GENERAL"/>
    <s v="15263-AMPLIACIÓN DEL PLANTEL EDUCATIVO PARA INICIAL JOSÉ ERNESTO ROSARIO POLANCO, MUNICIPIO SOSÚA, PROVINCIA PUERTO PLATA."/>
    <s v="09-AMPLIACIÓN DEL PLANTEL EDUCATIVO PARA INICIAL JOSÉ ERNESTO ROSARIO POLANCO, MUNICIPIO SOSÚA, PROVINCIA PUERTO PLATA."/>
    <s v="0000-NO APLICA"/>
    <s v="S"/>
    <n v="0"/>
    <n v="430669.45"/>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18-PUERTO PLATA"/>
    <s v="10-FONDO GENERAL"/>
    <s v="15264-AMPLIACIÓN DEL PLANTEL EDUCATIVO PARA INICIAL LUZ VARONA, MUNICIPIO VILLA ISABELA, PROVINCIA PUERTO PLATA."/>
    <s v="10-AMPLIACIÓN DEL PLANTEL EDUCATIVO PARA INICIAL LUZ VARONA, MUNICIPIO VILLA ISABELA, PROVINCIA PUERTO PLATA."/>
    <s v="0000-NO APLICA"/>
    <s v="S"/>
    <n v="0"/>
    <n v="215334.73"/>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18-PUERTO PLATA"/>
    <s v="10-FONDO GENERAL"/>
    <s v="15265-AMPLIACIÓN DEL PLANTEL EDUCATIVO PARA INICIAL SAN MARCOS ABAJO, MUNICIPIO PUERTO PLATA, PROVINCIA PUERTO PLATA."/>
    <s v="11-AMPLIACIÓN DEL PLANTEL EDUCATIVO PARA INICIAL SAN MARCOS ABAJO, MUNICIPIO PUERTO PLATA, PROVINCIA PUERTO PLATA."/>
    <s v="0000-NO APLICA"/>
    <s v="S"/>
    <n v="0"/>
    <n v="646004.18000000005"/>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18-PUERTO PLATA"/>
    <s v="10-FONDO GENERAL"/>
    <s v="15266-AMPLIACIÓN DEL PLANTEL EDUCATIVO PARA INICIAL JUAN NEPOMUCENO RAVELO, MUNICIPIO IMBERT, PROVINCIA PUERTO PLATA."/>
    <s v="12-AMPLIACIÓN DEL PLANTEL EDUCATIVO PARA INICIAL JUAN NEPOMUCENO RAVELO, MUNICIPIO IMBERT, PROVINCIA PUERTO PLATA."/>
    <s v="0000-NO APLICA"/>
    <s v="S"/>
    <n v="0"/>
    <n v="646004.18000000005"/>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18-PUERTO PLATA"/>
    <s v="10-FONDO GENERAL"/>
    <s v="15267-AMPLIACIÓN DEL PLANTEL EDUCATIVO PARA INICIAL LOS LLANOS DE PÉREZ, MUNICIPIO IMBERT, PROVINCIA PUERTO PLATA."/>
    <s v="13-AMPLIACIÓN DEL PLANTEL EDUCATIVO PARA INICIAL LOS LLANOS DE PÉREZ, MUNICIPIO IMBERT, PROVINCIA PUERTO PLATA."/>
    <s v="0000-NO APLICA"/>
    <s v="S"/>
    <n v="0"/>
    <n v="215334.73"/>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18-PUERTO PLATA"/>
    <s v="10-FONDO GENERAL"/>
    <s v="15268-AMPLIACIÓN DEL PLANTEL EDUCATIVO PARA INICIAL PROF. ISRAEL BRITO BRUNO, MUNICIPIO IMBERT, PROVINCIA PUERTO PLATA."/>
    <s v="14-AMPLIACIÓN DEL PLANTEL EDUCATIVO PARA INICIAL PROF. ISRAEL BRITO BRUNO, MUNICIPIO IMBERT, PROVINCIA PUERTO PLATA."/>
    <s v="0000-NO APLICA"/>
    <s v="S"/>
    <n v="0"/>
    <n v="430669.45"/>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18-PUERTO PLATA"/>
    <s v="10-FONDO GENERAL"/>
    <s v="15269-AMPLIACIÓN DEL PLANTEL EDUCATIVO PARA INICIAL ERNESTO CABRERA  DURAN - RIO GRANDE AL MEDIO, MUNICIPIO ALTAMIRA, PROVINCIA PUERTO PLATA."/>
    <s v="15-AMPLIACIÓN DEL PLANTEL EDUCATIVO PARA INICIAL ERNESTO CABRERA  DURAN - RIO GRANDE AL MEDIO, MUNICIPIO ALTAMIRA, PROVINCIA PUERTO PLATA."/>
    <s v="0000-NO APLICA"/>
    <s v="S"/>
    <n v="0"/>
    <n v="215334.73"/>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18-PUERTO PLATA"/>
    <s v="10-FONDO GENERAL"/>
    <s v="15882-AMPLIACIÓN DEL PLANTEL EDUCATIVO PARA INICIAL ENRIQUETA OMLER, MUNICIPIO SOSÚA, PROVINCIA PUERTO PLATA."/>
    <s v="99-AMPLIACIÓN DEL PLANTEL EDUCATIVO PARA INICIAL ENRIQUETA OMLER, MUNICIPIO SOSÚA, PROVINCIA PUERTO PLATA."/>
    <s v="0000-NO APLICA"/>
    <s v="S"/>
    <n v="0"/>
    <n v="86133.89"/>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18-PUERTO PLATA"/>
    <s v="10-FONDO GENERAL"/>
    <s v="15883-AMPLIACIÓN DEL PLANTEL EDUCATIVO PARA INICIAL JUAN ARTURO LOCKWARD STAMERS, MUNICIPIO VILLA MONTELLANO, PROVINCIA PUERTO PLATA."/>
    <s v="01-AMPLIACIÓN DEL PLANTEL EDUCATIVO PARA INICIAL JUAN ARTURO LOCKWARD STAMERS, MUNICIPIO VILLA MONTELLANO, PROVINCIA PUERTO PLATA."/>
    <s v="0000-NO APLICA"/>
    <s v="S"/>
    <n v="0"/>
    <n v="86133.89"/>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18-PUERTO PLATA"/>
    <s v="10-FONDO GENERAL"/>
    <s v="15884-AMPLIACIÓN DEL PLANTEL EDUCATIVO PARA INICIAL PROF. MANUEL GÓMEZ POLANCO, MUNICIPIO SOSÚA, PROVINCIA PUERTO PLATA."/>
    <s v="02-AMPLIACIÓN DEL PLANTEL EDUCATIVO PARA INICIAL PROF. MANUEL GÓMEZ POLANCO, MUNICIPIO SOSÚA, PROVINCIA PUERTO PLATA."/>
    <s v="0000-NO APLICA"/>
    <s v="S"/>
    <n v="0"/>
    <n v="129200.84"/>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18-PUERTO PLATA"/>
    <s v="10-FONDO GENERAL"/>
    <s v="15885-AMPLIACIÓN DEL PLANTEL EDUCATIVO PARA INICIAL PROF. JEREMÍAS KERRY GREEN, MUNICIPIO SOSÚA, PROVINCIA PUERTO PLATA."/>
    <s v="03-AMPLIACIÓN DEL PLANTEL EDUCATIVO PARA INICIAL PROF. JEREMÍAS KERRY GREEN, MUNICIPIO SOSÚA, PROVINCIA PUERTO PLATA."/>
    <s v="0000-NO APLICA"/>
    <s v="S"/>
    <n v="0"/>
    <n v="43066.95"/>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18-PUERTO PLATA"/>
    <s v="10-FONDO GENERAL"/>
    <s v="15886-AMPLIACIÓN DEL PLANTEL EDUCATIVO PARA INICIAL PROF. JUANA CARABALLO POLANCO, MUNICIPIO PUERTO PLATA, PROVINCIA PUERTO PLATA."/>
    <s v="04-AMPLIACIÓN DEL PLANTEL EDUCATIVO PARA INICIAL PROF. JUANA CARABALLO POLANCO, MUNICIPIO PUERTO PLATA, PROVINCIA PUERTO PLATA."/>
    <s v="0000-NO APLICA"/>
    <s v="S"/>
    <n v="0"/>
    <n v="129200.84"/>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18-PUERTO PLATA"/>
    <s v="10-FONDO GENERAL"/>
    <s v="15887-AMPLIACIÓN DEL PLANTEL EDUCATIVO PARA INICIAL VIRGINIA ELENA ORTEA, MUNICIPIO PUERTO PLATA, PROVINCIA PUERTO PLATA."/>
    <s v="05-AMPLIACIÓN DEL PLANTEL EDUCATIVO PARA INICIAL VIRGINIA ELENA ORTEA, MUNICIPIO PUERTO PLATA, PROVINCIA PUERTO PLATA."/>
    <s v="0000-NO APLICA"/>
    <s v="S"/>
    <n v="0"/>
    <n v="129200.84"/>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18-PUERTO PLATA"/>
    <s v="10-FONDO GENERAL"/>
    <s v="15888-AMPLIACIÓN DEL PLANTEL EDUCATIVO PARA INICIAL PROF. JUAN EMILIO BOSCH GAVIÑO, MUNICIPIO PUERTO PLATA, PROVINCIA PUERTO PLATA."/>
    <s v="06-AMPLIACIÓN DEL PLANTEL EDUCATIVO PARA INICIAL PROF. JUAN EMILIO BOSCH GAVIÑO, MUNICIPIO PUERTO PLATA, PROVINCIA PUERTO PLATA."/>
    <s v="0000-NO APLICA"/>
    <s v="S"/>
    <n v="0"/>
    <n v="129200.84"/>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18-PUERTO PLATA"/>
    <s v="10-FONDO GENERAL"/>
    <s v="15889-AMPLIACIÓN DEL PLANTEL EDUCATIVO PARA INICIAL GEORGE ARZENO BRUGAL FE Y ALEGRÍA, MUNICIPIO PUERTO PLATA, PROVINCIA PUERTO PLATA."/>
    <s v="07-AMPLIACIÓN DEL PLANTEL EDUCATIVO PARA INICIAL GEORGE ARZENO BRUGAL FE Y ALEGRÍA, MUNICIPIO PUERTO PLATA, PROVINCIA PUERTO PLATA."/>
    <s v="0000-NO APLICA"/>
    <s v="S"/>
    <n v="0"/>
    <n v="129200.84"/>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18-PUERTO PLATA"/>
    <s v="10-FONDO GENERAL"/>
    <s v="15890-AMPLIACIÓN DEL PLANTEL EDUCATIVO PARA INICIAL SILVANO REYNOSO, MUNICIPIO VILLA ISABELA, PROVINCIA PUERTO PLATA."/>
    <s v="08-AMPLIACIÓN DEL PLANTEL EDUCATIVO PARA INICIAL SILVANO REYNOSO, MUNICIPIO VILLA ISABELA, PROVINCIA PUERTO PLATA."/>
    <s v="0000-NO APLICA"/>
    <s v="S"/>
    <n v="0"/>
    <n v="86133.89"/>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18-PUERTO PLATA"/>
    <s v="10-FONDO GENERAL"/>
    <s v="15891-AMPLIACIÓN DEL PLANTEL EDUCATIVO PARA INICIAL DR. JOSÉ FRANCISCO PEÑA GÓMEZ, MUNICIPIO PUERTO PLATA, PROVINCIA PUERTO PLATA."/>
    <s v="09-AMPLIACIÓN DEL PLANTEL EDUCATIVO PARA INICIAL DR. JOSÉ FRANCISCO PEÑA GÓMEZ, MUNICIPIO PUERTO PLATA, PROVINCIA PUERTO PLATA."/>
    <s v="0000-NO APLICA"/>
    <s v="S"/>
    <n v="0"/>
    <n v="258401.68"/>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18-PUERTO PLATA"/>
    <s v="10-FONDO GENERAL"/>
    <s v="15892-AMPLIACIÓN DEL PLANTEL EDUCATIVO PARA INICIAL DELIA GÓMEZ, MUNICIPIO IMBERT, PROVINCIA PUERTO PLATA."/>
    <s v="10-AMPLIACIÓN DEL PLANTEL EDUCATIVO PARA INICIAL DELIA GÓMEZ, MUNICIPIO IMBERT, PROVINCIA PUERTO PLATA."/>
    <s v="0000-NO APLICA"/>
    <s v="S"/>
    <n v="0"/>
    <n v="129200.84"/>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18-PUERTO PLATA"/>
    <s v="10-FONDO GENERAL"/>
    <s v="15893-AMPLIACIÓN DEL PLANTEL EDUCATIVO PARA INICIAL PEDRO NOLASCO PEÑA, MUNICIPIO LUPERÓN, PROVINCIA PUERTO PLATA."/>
    <s v="11-AMPLIACIÓN DEL PLANTEL EDUCATIVO PARA INICIAL PEDRO NOLASCO PEÑA, MUNICIPIO LUPERÓN, PROVINCIA PUERTO PLATA."/>
    <s v="0000-NO APLICA"/>
    <s v="S"/>
    <n v="0"/>
    <n v="86133.89"/>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18-PUERTO PLATA"/>
    <s v="10-FONDO GENERAL"/>
    <s v="15894-AMPLIACIÓN DEL PLANTEL EDUCATIVO PARA INICIAL PEDRO ALEJANDRINO PINA, MUNICIPIO GUANANICO, PROVINCIA PUERTO PLATA."/>
    <s v="12-AMPLIACIÓN DEL PLANTEL EDUCATIVO PARA INICIAL PEDRO ALEJANDRINO PINA, MUNICIPIO GUANANICO, PROVINCIA PUERTO PLATA."/>
    <s v="0000-NO APLICA"/>
    <s v="S"/>
    <n v="0"/>
    <n v="129200.84"/>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18-PUERTO PLATA"/>
    <s v="10-FONDO GENERAL"/>
    <s v="15895-AMPLIACIÓN DEL PLANTEL EDUCATIVO PARA INICIAL JUAN BENTZ, MUNICIPIO LUPERÓN, PROVINCIA PUERTO PLATA."/>
    <s v="13-AMPLIACIÓN DEL PLANTEL EDUCATIVO PARA INICIAL JUAN BENTZ, MUNICIPIO LUPERÓN, PROVINCIA PUERTO PLATA."/>
    <s v="0000-NO APLICA"/>
    <s v="S"/>
    <n v="0"/>
    <n v="129200.84"/>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18-PUERTO PLATA"/>
    <s v="10-FONDO GENERAL"/>
    <s v="15896-AMPLIACIÓN DEL PLANTEL EDUCATIVO PARA INICIAL JULIO ENOR COLÓN, MUNICIPIO LUPERÓN, PROVINCIA PUERTO PLATA."/>
    <s v="14-AMPLIACIÓN DEL PLANTEL EDUCATIVO PARA INICIAL JULIO ENOR COLÓN, MUNICIPIO LUPERÓN, PROVINCIA PUERTO PLATA."/>
    <s v="0000-NO APLICA"/>
    <s v="S"/>
    <n v="0"/>
    <n v="86133.89"/>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18-PUERTO PLATA"/>
    <s v="10-FONDO GENERAL"/>
    <s v="15897-AMPLIACIÓN DEL PLANTEL EDUCATIVO PARA INICIAL VENANCIO VILLAMÁN, MUNICIPIO LUPERÓN, PROVINCIA PUERTO PLATA."/>
    <s v="15-AMPLIACIÓN DEL PLANTEL EDUCATIVO PARA INICIAL VENANCIO VILLAMÁN, MUNICIPIO LUPERÓN, PROVINCIA PUERTO PLATA."/>
    <s v="0000-NO APLICA"/>
    <s v="S"/>
    <n v="0"/>
    <n v="86133.89"/>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19-HERMANAS MIRABAL"/>
    <s v="10-FONDO GENERAL"/>
    <s v="13456-CONSTRUCCIÓN  DE 1 ESTANCIA INFANTIL EN LA PROVINCIA HERMANAS MIRABAL (FASE 2)"/>
    <s v="53-CONSTRUCCIÓN  DE 1 ESTANCIA INFANTIL EN LA PROVINCIA HERMANAS MIRABAL (FASE 2)"/>
    <s v="0000-NO APLICA"/>
    <s v="S"/>
    <n v="615950"/>
    <n v="615950"/>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19-HERMANAS MIRABAL"/>
    <s v="10-FONDO GENERAL"/>
    <s v="15194-AMPLIACIÓN DEL PLANTEL EDUCATIVO PARA INICIAL HERMANAS MIRABAL, MUNICIPIO SALCEDO, PROVINCIA HERMANAS MIRABAL."/>
    <s v="01-AMPLIACIÓN DEL PLANTEL EDUCATIVO PARA INICIAL HERMANAS MIRABAL, MUNICIPIO SALCEDO, PROVINCIA HERMANAS MIRABAL."/>
    <s v="0000-NO APLICA"/>
    <s v="S"/>
    <n v="0"/>
    <n v="646004.18000000005"/>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19-HERMANAS MIRABAL"/>
    <s v="10-FONDO GENERAL"/>
    <s v="15195-AMPLIACIÓN DEL PLANTEL EDUCATIVO PARA INICIAL ANTONIO ESPAILLAT, MUNICIPIO SALCEDO, PROVINCIA HERMANAS MIRABAL."/>
    <s v="02-AMPLIACIÓN DEL PLANTEL EDUCATIVO PARA INICIAL ANTONIO ESPAILLAT, MUNICIPIO SALCEDO, PROVINCIA HERMANAS MIRABAL."/>
    <s v="0000-NO APLICA"/>
    <s v="S"/>
    <n v="0"/>
    <n v="215334.73"/>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19-HERMANAS MIRABAL"/>
    <s v="10-FONDO GENERAL"/>
    <s v="15196-AMPLIACIÓN DEL PLANTEL EDUCATIVO PARA INICIAL PROF. JOSÉ RAMÓN LIRIANO TEJADA, MUNICIPIO SALCEDO, PROVINCIA HERMANAS MIRABAL."/>
    <s v="03-AMPLIACIÓN DEL PLANTEL EDUCATIVO PARA INICIAL PROF. JOSÉ RAMÓN LIRIANO TEJADA, MUNICIPIO SALCEDO, PROVINCIA HERMANAS MIRABAL."/>
    <s v="0000-NO APLICA"/>
    <s v="S"/>
    <n v="0"/>
    <n v="215334.73"/>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19-HERMANAS MIRABAL"/>
    <s v="10-FONDO GENERAL"/>
    <s v="15197-AMPLIACIÓN DEL PLANTEL EDUCATIVO PARA INICIAL JUAN BAUTISTA DE LA CRUZ, MUNICIPIO VILLA TAPIA, PROVINCIA HERMANAS MIRABAL."/>
    <s v="04-AMPLIACIÓN DEL PLANTEL EDUCATIVO PARA INICIAL JUAN BAUTISTA DE LA CRUZ, MUNICIPIO VILLA TAPIA, PROVINCIA HERMANAS MIRABAL."/>
    <s v="0000-NO APLICA"/>
    <s v="S"/>
    <n v="0"/>
    <n v="430669.45"/>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19-HERMANAS MIRABAL"/>
    <s v="10-FONDO GENERAL"/>
    <s v="15198-AMPLIACIÓN DEL PLANTEL EDUCATIVO PARA INICIAL EL RANCHITO, MUNICIPIO VILLA TAPIA, PROVINCIA HERMANAS MIRABAL."/>
    <s v="05-AMPLIACIÓN DEL PLANTEL EDUCATIVO PARA INICIAL EL RANCHITO, MUNICIPIO VILLA TAPIA, PROVINCIA HERMANAS MIRABAL."/>
    <s v="0000-NO APLICA"/>
    <s v="S"/>
    <n v="0"/>
    <n v="215334.73"/>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19-HERMANAS MIRABAL"/>
    <s v="10-FONDO GENERAL"/>
    <s v="15653-AMPLIACIÓN DEL PLANTEL EDUCATIVO PARA INICIAL SALUSTINO MORILLO, MUNICIPIO TENARES, PROVINCIA HERMANAS MIRABAL."/>
    <s v="22-AMPLIACIÓN DEL PLANTEL EDUCATIVO PARA INICIAL SALUSTINO MORILLO, MUNICIPIO TENARES, PROVINCIA HERMANAS MIRABAL."/>
    <s v="0000-NO APLICA"/>
    <s v="S"/>
    <n v="0"/>
    <n v="129200.84"/>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19-HERMANAS MIRABAL"/>
    <s v="10-FONDO GENERAL"/>
    <s v="15654-AMPLIACIÓN DEL PLANTEL EDUCATIVO PARA INICIAL PROF. YRMA ALTAGRACIA JORGE CABRAL, MUNICIPIO TENARES, PROVINCIA HERMANAS MIRABAL."/>
    <s v="23-AMPLIACIÓN DEL PLANTEL EDUCATIVO PARA INICIAL PROF. YRMA ALTAGRACIA JORGE CABRAL, MUNICIPIO TENARES, PROVINCIA HERMANAS MIRABAL."/>
    <s v="0000-NO APLICA"/>
    <s v="S"/>
    <n v="0"/>
    <n v="86133.89"/>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19-HERMANAS MIRABAL"/>
    <s v="10-FONDO GENERAL"/>
    <s v="15655-AMPLIACIÓN DEL PLANTEL EDUCATIVO PARA INICIAL PROF. TRINIDAD SÁNCHEZ JAVIER, MUNICIPIO TENARES, PROVINCIA HERMANAS MIRABAL."/>
    <s v="24-AMPLIACIÓN DEL PLANTEL EDUCATIVO PARA INICIAL PROF. TRINIDAD SÁNCHEZ JAVIER, MUNICIPIO TENARES, PROVINCIA HERMANAS MIRABAL."/>
    <s v="0000-NO APLICA"/>
    <s v="S"/>
    <n v="0"/>
    <n v="129200.84"/>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19-HERMANAS MIRABAL"/>
    <s v="10-FONDO GENERAL"/>
    <s v="15656-AMPLIACIÓN DEL PLANTEL EDUCATIVO PARA INICIAL MARÍA JOSEFA GÓMEZ, MUNICIPIO SALCEDO, PROVINCIA HERMANAS MIRABAL."/>
    <s v="25-AMPLIACIÓN DEL PLANTEL EDUCATIVO PARA INICIAL MARÍA JOSEFA GÓMEZ, MUNICIPIO SALCEDO, PROVINCIA HERMANAS MIRABAL."/>
    <s v="0000-NO APLICA"/>
    <s v="S"/>
    <n v="0"/>
    <n v="129200.84"/>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19-HERMANAS MIRABAL"/>
    <s v="10-FONDO GENERAL"/>
    <s v="15657-AMPLIACIÓN DEL PLANTEL EDUCATIVO PARA INICIAL ANA DELIA FLORENTINO, MUNICIPIO SALCEDO, PROVINCIA HERMANAS MIRABAL."/>
    <s v="26-AMPLIACIÓN DEL PLANTEL EDUCATIVO PARA INICIAL ANA DELIA FLORENTINO, MUNICIPIO SALCEDO, PROVINCIA HERMANAS MIRABAL."/>
    <s v="0000-NO APLICA"/>
    <s v="S"/>
    <n v="0"/>
    <n v="86133.89"/>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19-HERMANAS MIRABAL"/>
    <s v="10-FONDO GENERAL"/>
    <s v="15658-AMPLIACIÓN DEL PLANTEL EDUCATIVO PARA INICIAL JAYABO ADENTRO, MUNICIPIO SALCEDO, PROVINCIA HERMANAS MIRABAL."/>
    <s v="27-AMPLIACIÓN DEL PLANTEL EDUCATIVO PARA INICIAL JAYABO ADENTRO, MUNICIPIO SALCEDO, PROVINCIA HERMANAS MIRABAL."/>
    <s v="0000-NO APLICA"/>
    <s v="S"/>
    <n v="0"/>
    <n v="86133.89"/>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19-HERMANAS MIRABAL"/>
    <s v="10-FONDO GENERAL"/>
    <s v="15659-AMPLIACIÓN DEL PLANTEL EDUCATIVO PARA INICIAL MÉLIDA DELGADO VDA. PANTALEÓN, MUNICIPIO SALCEDO, PROVINCIA HERMANAS MIRABAL."/>
    <s v="28-AMPLIACIÓN DEL PLANTEL EDUCATIVO PARA INICIAL MÉLIDA DELGADO VDA. PANTALEÓN, MUNICIPIO SALCEDO, PROVINCIA HERMANAS MIRABAL."/>
    <s v="0000-NO APLICA"/>
    <s v="S"/>
    <n v="0"/>
    <n v="43066.95"/>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19-HERMANAS MIRABAL"/>
    <s v="10-FONDO GENERAL"/>
    <s v="15697-AMPLIACIÓN DEL PLANTEL EDUCATIVO PARA INICIAL JUAN VENTURA, MUNICIPIO VILLA TAPIA, PROVINCIA HERMANAS MIRABAL."/>
    <s v="66-AMPLIACIÓN DEL PLANTEL EDUCATIVO PARA INICIAL JUAN VENTURA, MUNICIPIO VILLA TAPIA, PROVINCIA HERMANAS MIRABAL."/>
    <s v="0000-NO APLICA"/>
    <s v="S"/>
    <n v="0"/>
    <n v="86133.89"/>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19-HERMANAS MIRABAL"/>
    <s v="10-FONDO GENERAL"/>
    <s v="15698-AMPLIACIÓN DEL PLANTEL EDUCATIVO PARA INICIAL ANTONIO VILLAR, MUNICIPIO VILLA TAPIA, PROVINCIA HERMANAS MIRABAL."/>
    <s v="67-AMPLIACIÓN DEL PLANTEL EDUCATIVO PARA INICIAL ANTONIO VILLAR, MUNICIPIO VILLA TAPIA, PROVINCIA HERMANAS MIRABAL."/>
    <s v="0000-NO APLICA"/>
    <s v="S"/>
    <n v="0"/>
    <n v="43066.95"/>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20-SAMANA"/>
    <s v="10-FONDO GENERAL"/>
    <s v="15291-AMPLIACIÓN DEL PLANTEL EDUCATIVO PARA INICIAL LAS VERITAS, MUNICIPIO SAMANÁ, PROVINCIA SAMANÁ."/>
    <s v="17-AMPLIACIÓN DEL PLANTEL EDUCATIVO PARA INICIAL LAS VERITAS, MUNICIPIO SAMANÁ, PROVINCIA SAMANÁ."/>
    <s v="0000-NO APLICA"/>
    <s v="S"/>
    <n v="0"/>
    <n v="215334.73"/>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20-SAMANA"/>
    <s v="10-FONDO GENERAL"/>
    <s v="15292-AMPLIACIÓN DEL PLANTEL EDUCATIVO PARA INICIAL ELISEO DEMORIZI, MUNICIPIO SAMANÁ, PROVINCIA SAMANÁ."/>
    <s v="18-AMPLIACIÓN DEL PLANTEL EDUCATIVO PARA INICIAL ELISEO DEMORIZI, MUNICIPIO SAMANÁ, PROVINCIA SAMANÁ."/>
    <s v="0000-NO APLICA"/>
    <s v="S"/>
    <n v="0"/>
    <n v="646004.18000000005"/>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20-SAMANA"/>
    <s v="10-FONDO GENERAL"/>
    <s v="15293-AMPLIACIÓN DEL PLANTEL EDUCATIVO PARA INICIAL CARLOS HILARIOS ROSA, MUNICIPIO SÁNCHEZ, PROVINCIA SAMANÁ."/>
    <s v="19-AMPLIACIÓN DEL PLANTEL EDUCATIVO PARA INICIAL CARLOS HILARIOS ROSA, MUNICIPIO SÁNCHEZ, PROVINCIA SAMANÁ."/>
    <s v="0000-NO APLICA"/>
    <s v="S"/>
    <n v="0"/>
    <n v="646004.18000000005"/>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20-SAMANA"/>
    <s v="10-FONDO GENERAL"/>
    <s v="15294-AMPLIACIÓN DEL PLANTEL EDUCATIVO PARA INICIAL JUANA EVANGELISTA MALOON, MUNICIPIO SÁNCHEZ, PROVINCIA SAMANÁ."/>
    <s v="20-AMPLIACIÓN DEL PLANTEL EDUCATIVO PARA INICIAL JUANA EVANGELISTA MALOON, MUNICIPIO SÁNCHEZ, PROVINCIA SAMANÁ."/>
    <s v="0000-NO APLICA"/>
    <s v="S"/>
    <n v="0"/>
    <n v="430669.45"/>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20-SAMANA"/>
    <s v="10-FONDO GENERAL"/>
    <s v="15295-AMPLIACIÓN DEL PLANTEL EDUCATIVO PARA INICIAL PROF. ALTAGRACIA MEDINA DE BRITO, MUNICIPIO SAMANÁ, PROVINCIA SAMANÁ."/>
    <s v="21-AMPLIACIÓN DEL PLANTEL EDUCATIVO PARA INICIAL PROF. ALTAGRACIA MEDINA DE BRITO, MUNICIPIO SAMANÁ, PROVINCIA SAMANÁ."/>
    <s v="0000-NO APLICA"/>
    <s v="S"/>
    <n v="0"/>
    <n v="430669.45"/>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20-SAMANA"/>
    <s v="10-FONDO GENERAL"/>
    <s v="15924-AMPLIACIÓN DEL PLANTEL EDUCATIVO PARA INICIAL LUIS MOREL, MUNICIPIO SANTA BÁRBARA DE SAMANÁ, PROVINCIA SAMANÁ."/>
    <s v="72-AMPLIACIÓN DEL PLANTEL EDUCATIVO PARA INICIAL LUIS MOREL, MUNICIPIO SANTA BÁRBARA DE SAMANÁ, PROVINCIA SAMANÁ."/>
    <s v="0000-NO APLICA"/>
    <s v="S"/>
    <n v="0"/>
    <n v="86133.89"/>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20-SAMANA"/>
    <s v="10-FONDO GENERAL"/>
    <s v="15925-AMPLIACIÓN DEL PLANTEL EDUCATIVO PARA INICIAL PROF. ONEYDA SEALY, MUNICIPIO SÁNCHEZ, PROVINCIA SAMANA."/>
    <s v="73-AMPLIACIÓN DEL PLANTEL EDUCATIVO PARA INICIAL PROF. ONEYDA SEALY, MUNICIPIO SÁNCHEZ, PROVINCIA SAMANA."/>
    <s v="0000-NO APLICA"/>
    <s v="S"/>
    <n v="0"/>
    <n v="43066.95"/>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20-SAMANA"/>
    <s v="10-FONDO GENERAL"/>
    <s v="15926-AMPLIACIÓN DEL PLANTEL EDUCATIVO PARA INICIAL ROSA CALCAÑO LINO, MUNICIPIO SÁNCHEZ, PROVINCIA SAMANA."/>
    <s v="74-AMPLIACIÓN DEL PLANTEL EDUCATIVO PARA INICIAL ROSA CALCAÑO LINO, MUNICIPIO SÁNCHEZ, PROVINCIA SAMANA."/>
    <s v="0000-NO APLICA"/>
    <s v="S"/>
    <n v="0"/>
    <n v="43066.95"/>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21-SAN CRISTOBAL"/>
    <s v="10-FONDO GENERAL"/>
    <s v="15504-AMPLIACIÓN DEL PLANTEL EDUCATIVO PARA INICIAL PEDRO DOMÍNGUEZ GARABITOS, MUNICIPIO CAMBITA GARABITOS, PROVINCIA SAN CRISTÓBAL."/>
    <s v="51-AMPLIACIÓN DEL PLANTEL EDUCATIVO PARA INICIAL PEDRO DOMÍNGUEZ GARABITOS, MUNICIPIO CAMBITA GARABITOS, PROVINCIA SAN CRISTÓBAL."/>
    <s v="0000-NO APLICA"/>
    <s v="S"/>
    <n v="0"/>
    <n v="129200.84"/>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21-SAN CRISTOBAL"/>
    <s v="10-FONDO GENERAL"/>
    <s v="15505-AMPLIACIÓN DEL PLANTEL EDUCATIVO PARA INICIAL MARÍA TRINIDAD SÁNCHEZ, MUNICIPIO CAMBITA GARABITOS, PROVINCIA SAN CRISTÓBAL."/>
    <s v="52-AMPLIACIÓN DEL PLANTEL EDUCATIVO PARA INICIAL MARÍA TRINIDAD SÁNCHEZ, MUNICIPIO CAMBITA GARABITOS, PROVINCIA SAN CRISTÓBAL."/>
    <s v="0000-NO APLICA"/>
    <s v="S"/>
    <n v="0"/>
    <n v="86133.89"/>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21-SAN CRISTOBAL"/>
    <s v="10-FONDO GENERAL"/>
    <s v="15506-AMPLIACIÓN DEL PLANTEL EDUCATIVO PARA INICIAL HERMANAS MIRABAL, MUNICIPIO CAMBITA GARABITOS, PROVINCIA SAN CRISTÓBAL."/>
    <s v="53-AMPLIACIÓN DEL PLANTEL EDUCATIVO PARA INICIAL HERMANAS MIRABAL, MUNICIPIO CAMBITA GARABITOS, PROVINCIA SAN CRISTÓBAL."/>
    <s v="0000-NO APLICA"/>
    <s v="S"/>
    <n v="0"/>
    <n v="86133.89"/>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21-SAN CRISTOBAL"/>
    <s v="10-FONDO GENERAL"/>
    <s v="15507-AMPLIACIÓN DEL PLANTEL EDUCATIVO PARA INICIAL HOGAR DOÑA CHUCHA, MUNICIPIO SAN CRISTÓBAL, PROVINCIA SAN CRISTÓBAL."/>
    <s v="54-AMPLIACIÓN DEL PLANTEL EDUCATIVO PARA INICIAL HOGAR DOÑA CHUCHA, MUNICIPIO SAN CRISTÓBAL, PROVINCIA SAN CRISTÓBAL."/>
    <s v="0000-NO APLICA"/>
    <s v="S"/>
    <n v="0"/>
    <n v="129200.84"/>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21-SAN CRISTOBAL"/>
    <s v="10-FONDO GENERAL"/>
    <s v="15508-AMPLIACIÓN DEL PLANTEL EDUCATIVO PARA INICIAL EMMANUEL, MUNICIPIO SAN CRISTÓBAL, PROVINCIA SAN CRISTÓBAL."/>
    <s v="55-AMPLIACIÓN DEL PLANTEL EDUCATIVO PARA INICIAL EMMANUEL, MUNICIPIO SAN CRISTÓBAL, PROVINCIA SAN CRISTÓBAL."/>
    <s v="0000-NO APLICA"/>
    <s v="S"/>
    <n v="0"/>
    <n v="43066.95"/>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21-SAN CRISTOBAL"/>
    <s v="10-FONDO GENERAL"/>
    <s v="15509-AMPLIACIÓN DEL PLANTEL EDUCATIVO PARA INICIAL ENRIQUE DURÁN BERROA, MUNICIPIO SAN CRISTÓBAL, PROVINCIA SAN CRISTÓBAL."/>
    <s v="56-AMPLIACIÓN DEL PLANTEL EDUCATIVO PARA INICIAL ENRIQUE DURÁN BERROA, MUNICIPIO SAN CRISTÓBAL, PROVINCIA SAN CRISTÓBAL."/>
    <s v="0000-NO APLICA"/>
    <s v="S"/>
    <n v="0"/>
    <n v="86133.89"/>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21-SAN CRISTOBAL"/>
    <s v="10-FONDO GENERAL"/>
    <s v="15510-AMPLIACIÓN DEL PLANTEL EDUCATIVO PARA INICIAL ELVIRA RAMÍREZ CIPRIÁN, MUNICIPIO SAN CRISTÓBAL, PROVINCIA SAN CRISTÓBAL."/>
    <s v="57-AMPLIACIÓN DEL PLANTEL EDUCATIVO PARA INICIAL ELVIRA RAMÍREZ CIPRIÁN, MUNICIPIO SAN CRISTÓBAL, PROVINCIA SAN CRISTÓBAL."/>
    <s v="0000-NO APLICA"/>
    <s v="S"/>
    <n v="0"/>
    <n v="129200.84"/>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21-SAN CRISTOBAL"/>
    <s v="10-FONDO GENERAL"/>
    <s v="15511-AMPLIACIÓN DEL PLANTEL EDUCATIVO PARA INICIAL PABLO BARINAS, MUNICIPIO SAN CRISTÓBAL, PROVINCIA SAN CRISTÓBAL."/>
    <s v="58-AMPLIACIÓN DEL PLANTEL EDUCATIVO PARA INICIAL PABLO BARINAS, MUNICIPIO SAN CRISTÓBAL, PROVINCIA SAN CRISTÓBAL."/>
    <s v="0000-NO APLICA"/>
    <s v="S"/>
    <n v="0"/>
    <n v="129200.84"/>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21-SAN CRISTOBAL"/>
    <s v="10-FONDO GENERAL"/>
    <s v="15512-AMPLIACIÓN DEL PLANTEL EDUCATIVO PARA INICIAL PROF. ANICASIA SORIANO SÁNCHEZ, MUNICIPIO SAN CRISTÓBAL, PROVINCIA SAN CRISTÓBAL."/>
    <s v="59-AMPLIACIÓN DEL PLANTEL EDUCATIVO PARA INICIAL PROF. ANICASIA SORIANO SÁNCHEZ, MUNICIPIO SAN CRISTÓBAL, PROVINCIA SAN CRISTÓBAL."/>
    <s v="0000-NO APLICA"/>
    <s v="S"/>
    <n v="0"/>
    <n v="43066.95"/>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21-SAN CRISTOBAL"/>
    <s v="10-FONDO GENERAL"/>
    <s v="15513-AMPLIACIÓN DEL PLANTEL EDUCATIVO PARA INICIAL MARÍA TRINIDAD SÁNCHEZ, MUNICIPIO SAN CRISTÓBAL, PROVINCIA SAN CRISTÓBAL."/>
    <s v="60-AMPLIACIÓN DEL PLANTEL EDUCATIVO PARA INICIAL MARÍA TRINIDAD SÁNCHEZ, MUNICIPIO SAN CRISTÓBAL, PROVINCIA SAN CRISTÓBAL."/>
    <s v="0000-NO APLICA"/>
    <s v="S"/>
    <n v="0"/>
    <n v="129200.84"/>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21-SAN CRISTOBAL"/>
    <s v="10-FONDO GENERAL"/>
    <s v="15514-AMPLIACIÓN DEL PLANTEL EDUCATIVO PARA INICIAL SAN RAFAEL, MUNICIPIO SAN CRISTÓBAL, PROVINCIA SAN CRISTÓBAL."/>
    <s v="61-AMPLIACIÓN DEL PLANTEL EDUCATIVO PARA INICIAL SAN RAFAEL, MUNICIPIO SAN CRISTÓBAL, PROVINCIA SAN CRISTÓBAL."/>
    <s v="0000-NO APLICA"/>
    <s v="S"/>
    <n v="0"/>
    <n v="129200.84"/>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21-SAN CRISTOBAL"/>
    <s v="10-FONDO GENERAL"/>
    <s v="15515-AMPLIACIÓN DEL PLANTEL EDUCATIVO PARA INICIAL FUERTE RESOLÍ, MUNICIPIO SAN CRISTÓBAL, PROVINCIA SAN CRISTÓBAL."/>
    <s v="62-AMPLIACIÓN DEL PLANTEL EDUCATIVO PARA INICIAL FUERTE RESOLÍ, MUNICIPIO SAN CRISTÓBAL, PROVINCIA SAN CRISTÓBAL."/>
    <s v="0000-NO APLICA"/>
    <s v="S"/>
    <n v="0"/>
    <n v="43066.95"/>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21-SAN CRISTOBAL"/>
    <s v="10-FONDO GENERAL"/>
    <s v="15516-AMPLIACIÓN DEL PLANTEL EDUCATIVO PARA INICIAL CANASTICA, MUNICIPIO SAN CRISTÓBAL, PROVINCIA SAN CRISTÓBAL."/>
    <s v="63-AMPLIACIÓN DEL PLANTEL EDUCATIVO PARA INICIAL CANASTICA, MUNICIPIO SAN CRISTÓBAL, PROVINCIA SAN CRISTÓBAL."/>
    <s v="0000-NO APLICA"/>
    <s v="S"/>
    <n v="0"/>
    <n v="86133.89"/>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21-SAN CRISTOBAL"/>
    <s v="10-FONDO GENERAL"/>
    <s v="15517-AMPLIACIÓN DEL PLANTEL EDUCATIVO PARA INICIAL SAN ANTONIO, MUNICIPIO SAN CRISTÓBAL, PROVINCIA SAN CRISTÓBAL."/>
    <s v="64-AMPLIACIÓN DEL PLANTEL EDUCATIVO PARA INICIAL SAN ANTONIO, MUNICIPIO SAN CRISTÓBAL, PROVINCIA SAN CRISTÓBAL."/>
    <s v="0000-NO APLICA"/>
    <s v="S"/>
    <n v="0"/>
    <n v="86133.89"/>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21-SAN CRISTOBAL"/>
    <s v="10-FONDO GENERAL"/>
    <s v="15518-AMPLIACIÓN DEL PLANTEL EDUCATIVO PARA INICIAL SABANA TORO, MUNICIPIO SAN CRISTÓBAL, PROVINCIA SAN CRISTÓBAL."/>
    <s v="65-AMPLIACIÓN DEL PLANTEL EDUCATIVO PARA INICIAL SABANA TORO, MUNICIPIO SAN CRISTÓBAL, PROVINCIA SAN CRISTÓBAL."/>
    <s v="0000-NO APLICA"/>
    <s v="S"/>
    <n v="0"/>
    <n v="129200.84"/>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21-SAN CRISTOBAL"/>
    <s v="10-FONDO GENERAL"/>
    <s v="15519-AMPLIACIÓN DEL PLANTEL EDUCATIVO PARA INICIAL ESTILIANO SUSANA, MUNICIPIO VILLA ALTAGRACIA, PROVINCIA SAN CRISTÓBAL."/>
    <s v="66-AMPLIACIÓN DEL PLANTEL EDUCATIVO PARA INICIAL ESTILIANO SUSANA, MUNICIPIO VILLA ALTAGRACIA, PROVINCIA SAN CRISTÓBAL."/>
    <s v="0000-NO APLICA"/>
    <s v="S"/>
    <n v="0"/>
    <n v="86133.89"/>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21-SAN CRISTOBAL"/>
    <s v="10-FONDO GENERAL"/>
    <s v="15520-AMPLIACIÓN DEL PLANTEL EDUCATIVO PARA INICIAL AURA ESTELA NÚÑEZ, MUNICIPIO VILLA ALTAGRACIA, PROVINCIA SAN CRISTÓBAL."/>
    <s v="67-AMPLIACIÓN DEL PLANTEL EDUCATIVO PARA INICIAL AURA ESTELA NÚÑEZ, MUNICIPIO VILLA ALTAGRACIA, PROVINCIA SAN CRISTÓBAL."/>
    <s v="0000-NO APLICA"/>
    <s v="S"/>
    <n v="0"/>
    <n v="86133.89"/>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21-SAN CRISTOBAL"/>
    <s v="10-FONDO GENERAL"/>
    <s v="15521-AMPLIACIÓN DEL PLANTEL EDUCATIVO PARA INICIAL PROF. LORENZO PÉREZ POCHE, MUNICIPIO VILLA ALTAGRACIA, PROVINCIA SAN CRISTÓBAL."/>
    <s v="68-AMPLIACIÓN DEL PLANTEL EDUCATIVO PARA INICIAL PROF. LORENZO PÉREZ POCHE, MUNICIPIO VILLA ALTAGRACIA, PROVINCIA SAN CRISTÓBAL."/>
    <s v="0000-NO APLICA"/>
    <s v="S"/>
    <n v="0"/>
    <n v="86133.89"/>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21-SAN CRISTOBAL"/>
    <s v="10-FONDO GENERAL"/>
    <s v="15522-AMPLIACIÓN DEL PLANTEL EDUCATIVO PARA INICIAL JAVIER ANGULO GURIDI, MUNICIPIO VILLA ALTAGRACIA, PROVINCIA SAN CRISTÓBAL."/>
    <s v="69-AMPLIACIÓN DEL PLANTEL EDUCATIVO PARA INICIAL JAVIER ANGULO GURIDI, MUNICIPIO VILLA ALTAGRACIA, PROVINCIA SAN CRISTÓBAL."/>
    <s v="0000-NO APLICA"/>
    <s v="S"/>
    <n v="0"/>
    <n v="129200.84"/>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21-SAN CRISTOBAL"/>
    <s v="10-FONDO GENERAL"/>
    <s v="15523-AMPLIACIÓN DEL PLANTEL EDUCATIVO PARA INICIAL LA CUCHILLA, MUNICIPIO VILLA ALTAGRACIA, PROVINCIA SAN CRISTÓBAL."/>
    <s v="70-AMPLIACIÓN DEL PLANTEL EDUCATIVO PARA INICIAL LA CUCHILLA, MUNICIPIO VILLA ALTAGRACIA, PROVINCIA SAN CRISTÓBAL."/>
    <s v="0000-NO APLICA"/>
    <s v="S"/>
    <n v="0"/>
    <n v="86133.89"/>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21-SAN CRISTOBAL"/>
    <s v="10-FONDO GENERAL"/>
    <s v="15524-AMPLIACIÓN DEL PLANTEL EDUCATIVO PARA INICIAL MARÍA DEL ROSARIO ALMÁNZAR, MUNICIPIO VILLA ALTAGRACIA, PROVINCIA SAN CRISTÓBAL."/>
    <s v="71-AMPLIACIÓN DEL PLANTEL EDUCATIVO PARA INICIAL MARÍA DEL ROSARIO ALMÁNZAR, MUNICIPIO VILLA ALTAGRACIA, PROVINCIA SAN CRISTÓBAL."/>
    <s v="0000-NO APLICA"/>
    <s v="S"/>
    <n v="0"/>
    <n v="86133.89"/>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21-SAN CRISTOBAL"/>
    <s v="10-FONDO GENERAL"/>
    <s v="15525-AMPLIACIÓN DEL PLANTEL EDUCATIVO PARA INICIAL PROF. FLORA MATILDE JIMÉNEZ, MUNICIPIO VILLA ALTAGRACIA, PROVINCIA SAN CRISTÓBAL."/>
    <s v="72-AMPLIACIÓN DEL PLANTEL EDUCATIVO PARA INICIAL PROF. FLORA MATILDE JIMÉNEZ, MUNICIPIO VILLA ALTAGRACIA, PROVINCIA SAN CRISTÓBAL."/>
    <s v="0000-NO APLICA"/>
    <s v="S"/>
    <n v="0"/>
    <n v="43066.95"/>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21-SAN CRISTOBAL"/>
    <s v="10-FONDO GENERAL"/>
    <s v="15526-AMPLIACIÓN DEL PLANTEL EDUCATIVO PARA INICIAL MARTIN LUTHER KING, MUNICIPIO VILLA ALTAGRACIA, PROVINCIA SAN CRISTÓBAL."/>
    <s v="73-AMPLIACIÓN DEL PLANTEL EDUCATIVO PARA INICIAL MARTIN LUTHER KING, MUNICIPIO VILLA ALTAGRACIA, PROVINCIA SAN CRISTÓBAL."/>
    <s v="0000-NO APLICA"/>
    <s v="S"/>
    <n v="0"/>
    <n v="129200.84"/>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21-SAN CRISTOBAL"/>
    <s v="10-FONDO GENERAL"/>
    <s v="15527-AMPLIACIÓN DEL PLANTEL EDUCATIVO PARA INICIAL NAJAYO EN MEDIO, MUNICIPIO YAGUATE, PROVINCIA SAN CRISTÓBAL."/>
    <s v="74-AMPLIACIÓN DEL PLANTEL EDUCATIVO PARA INICIAL NAJAYO EN MEDIO, MUNICIPIO YAGUATE, PROVINCIA SAN CRISTÓBAL."/>
    <s v="0000-NO APLICA"/>
    <s v="S"/>
    <n v="0"/>
    <n v="129200.84"/>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21-SAN CRISTOBAL"/>
    <s v="10-FONDO GENERAL"/>
    <s v="15528-AMPLIACIÓN DEL PLANTEL EDUCATIVO PARA INICIAL LOS GUZMÁN, MUNICIPIO YAGUATE, PROVINCIA SAN CRISTÓBAL."/>
    <s v="75-AMPLIACIÓN DEL PLANTEL EDUCATIVO PARA INICIAL LOS GUZMÁN, MUNICIPIO YAGUATE, PROVINCIA SAN CRISTÓBAL."/>
    <s v="0000-NO APLICA"/>
    <s v="S"/>
    <n v="0"/>
    <n v="86133.89"/>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21-SAN CRISTOBAL"/>
    <s v="10-FONDO GENERAL"/>
    <s v="15530-AMPLIACIÓN DEL PLANTEL EDUCATIVO PARA INICIAL PROF. MARÍA DE JESÚS CABRERA GUZMÁN, MUNICIPIO YAGUATE, PROVINCIA SAN CRISTÓBAL."/>
    <s v="77-AMPLIACIÓN DEL PLANTEL EDUCATIVO PARA INICIAL PROF. MARÍA DE JESÚS CABRERA GUZMÁN, MUNICIPIO YAGUATE, PROVINCIA SAN CRISTÓBAL."/>
    <s v="0000-NO APLICA"/>
    <s v="S"/>
    <n v="0"/>
    <n v="129200.84"/>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21-SAN CRISTOBAL"/>
    <s v="10-FONDO GENERAL"/>
    <s v="15531-AMPLIACIÓN DEL PLANTEL EDUCATIVO PARA INICIAL LOS PANCHOS, MUNICIPIO YAGUATE, PROVINCIA SAN CRISTÓBAL."/>
    <s v="78-AMPLIACIÓN DEL PLANTEL EDUCATIVO PARA INICIAL LOS PANCHOS, MUNICIPIO YAGUATE, PROVINCIA SAN CRISTÓBAL."/>
    <s v="0000-NO APLICA"/>
    <s v="S"/>
    <n v="0"/>
    <n v="86133.89"/>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21-SAN CRISTOBAL"/>
    <s v="10-FONDO GENERAL"/>
    <s v="15532-AMPLIACIÓN DEL PLANTEL EDUCATIVO PARA INICIAL FRANCISCO DEL ROSARIO SÁNCHEZ, MUNICIPIO BAJOS DE HAINA, PROVINCIA SAN CRISTÓBAL."/>
    <s v="79-AMPLIACIÓN DEL PLANTEL EDUCATIVO PARA INICIAL FRANCISCO DEL ROSARIO SÁNCHEZ, MUNICIPIO BAJOS DE HAINA, PROVINCIA SAN CRISTÓBAL."/>
    <s v="0000-NO APLICA"/>
    <s v="S"/>
    <n v="0"/>
    <n v="129200.84"/>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21-SAN CRISTOBAL"/>
    <s v="10-FONDO GENERAL"/>
    <s v="15533-AMPLIACIÓN DEL PLANTEL EDUCATIVO PARA INICIAL MAX HENRÍQUEZ UREÑA, MUNICIPIO BAJOS DE HAINA, PROVINCIA SAN CRISTÓBAL."/>
    <s v="80-AMPLIACIÓN DEL PLANTEL EDUCATIVO PARA INICIAL MAX HENRÍQUEZ UREÑA, MUNICIPIO BAJOS DE HAINA, PROVINCIA SAN CRISTÓBAL."/>
    <s v="0000-NO APLICA"/>
    <s v="S"/>
    <n v="0"/>
    <n v="43066.95"/>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21-SAN CRISTOBAL"/>
    <s v="10-FONDO GENERAL"/>
    <s v="15534-AMPLIACIÓN DEL PLANTEL EDUCATIVO PARA INICIAL MONTE LARGO, MUNICIPIO BAJOS DE HAINA, PROVINCIA SAN CRISTÓBAL."/>
    <s v="81-AMPLIACIÓN DEL PLANTEL EDUCATIVO PARA INICIAL MONTE LARGO, MUNICIPIO BAJOS DE HAINA, PROVINCIA SAN CRISTÓBAL."/>
    <s v="0000-NO APLICA"/>
    <s v="S"/>
    <n v="0"/>
    <n v="43066.95"/>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21-SAN CRISTOBAL"/>
    <s v="10-FONDO GENERAL"/>
    <s v="15535-AMPLIACIÓN DEL PLANTEL EDUCATIVO PARA INICIAL IVELISSE SERRANO DEL ROSARIO, MUNICIPIO SAN GREGORIO DE NIGUA, PROVINCIA SAN CRISTÓBAL."/>
    <s v="82-AMPLIACIÓN DEL PLANTEL EDUCATIVO PARA INICIAL IVELISSE SERRANO DEL ROSARIO, MUNICIPIO SAN GREGORIO DE NIGUA, PROVINCIA SAN CRISTÓBAL."/>
    <s v="0000-NO APLICA"/>
    <s v="S"/>
    <n v="0"/>
    <n v="129200.84"/>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21-SAN CRISTOBAL"/>
    <s v="10-FONDO GENERAL"/>
    <s v="15536-AMPLIACIÓN DEL PLANTEL EDUCATIVO PARA INICIAL ARROYO HIGÜERO, MUNICIPIO SAN GREGORIO DE NIGUA, PROVINCIA SAN CRISTÓBAL."/>
    <s v="83-AMPLIACIÓN DEL PLANTEL EDUCATIVO PARA INICIAL ARROYO HIGÜERO, MUNICIPIO SAN GREGORIO DE NIGUA, PROVINCIA SAN CRISTÓBAL."/>
    <s v="0000-NO APLICA"/>
    <s v="S"/>
    <n v="0"/>
    <n v="43066.95"/>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21-SAN CRISTOBAL"/>
    <s v="10-FONDO GENERAL"/>
    <s v="15537-AMPLIACIÓN DEL PLANTEL EDUCATIVO PARA INICIAL MAURICIO BÁEZ, MUNICIPIO SABANA GRANDE DE PALENQUE, PROVINCIA SAN CRISTÓBAL."/>
    <s v="84-AMPLIACIÓN DEL PLANTEL EDUCATIVO PARA INICIAL MAURICIO BÁEZ, MUNICIPIO SABANA GRANDE DE PALENQUE, PROVINCIA SAN CRISTÓBAL."/>
    <s v="0000-NO APLICA"/>
    <s v="S"/>
    <n v="0"/>
    <n v="129200.84"/>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21-SAN CRISTOBAL"/>
    <s v="10-FONDO GENERAL"/>
    <s v="15538-AMPLIACIÓN DEL PLANTEL EDUCATIVO PARA INICIAL PADRE BORBÓN, MUNICIPIO SABANA GRANDE DE PALENQUE, PROVINCIA SAN CRISTÓBAL."/>
    <s v="85-AMPLIACIÓN DEL PLANTEL EDUCATIVO PARA INICIAL PADRE BORBÓN, MUNICIPIO SABANA GRANDE DE PALENQUE, PROVINCIA SAN CRISTÓBAL."/>
    <s v="0000-NO APLICA"/>
    <s v="S"/>
    <n v="0"/>
    <n v="86133.89"/>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21-SAN CRISTOBAL"/>
    <s v="10-FONDO GENERAL"/>
    <s v="15539-AMPLIACIÓN DEL PLANTEL EDUCATIVO PARA INICIAL MERCEDES LUISA PÉREZ, MUNICIPIO SABANA GRANDE DE PALENQUE, PROVINCIA SAN CRISTÓBAL."/>
    <s v="86-AMPLIACIÓN DEL PLANTEL EDUCATIVO PARA INICIAL MERCEDES LUISA PÉREZ, MUNICIPIO SABANA GRANDE DE PALENQUE, PROVINCIA SAN CRISTÓBAL."/>
    <s v="0000-NO APLICA"/>
    <s v="S"/>
    <n v="0"/>
    <n v="86133.89"/>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21-SAN CRISTOBAL"/>
    <s v="10-FONDO GENERAL"/>
    <s v="15540-AMPLIACIÓN DEL PLANTEL EDUCATIVO PARA INICIAL JULIÁN JIMÉNEZ, MUNICIPIO SAN GREGORIO DE NIGUA, PROVINCIA SAN CRISTÓBAL."/>
    <s v="87-AMPLIACIÓN DEL PLANTEL EDUCATIVO PARA INICIAL JULIÁN JIMÉNEZ, MUNICIPIO SAN GREGORIO DE NIGUA, PROVINCIA SAN CRISTÓBAL."/>
    <s v="0000-NO APLICA"/>
    <s v="S"/>
    <n v="0"/>
    <n v="86133.89"/>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21-SAN CRISTOBAL"/>
    <s v="10-FONDO GENERAL"/>
    <s v="15541-AMPLIACIÓN DEL PLANTEL EDUCATIVO PARA INICIAL LA PLAYA, MUNICIPIO SAN GREGORIO DE NIGUA, PROVINCIA SAN CRISTÓBAL."/>
    <s v="88-AMPLIACIÓN DEL PLANTEL EDUCATIVO PARA INICIAL LA PLAYA, MUNICIPIO SAN GREGORIO DE NIGUA, PROVINCIA SAN CRISTÓBAL."/>
    <s v="0000-NO APLICA"/>
    <s v="S"/>
    <n v="0"/>
    <n v="86133.89"/>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21-SAN CRISTOBAL"/>
    <s v="10-FONDO GENERAL"/>
    <s v="15542-AMPLIACIÓN DEL PLANTEL EDUCATIVO PARA INICIAL CANTALICIA ENCARNACIÓN MATEO, MUNICIPIO SABANA GRANDE DE PALENQUE, PROVINCIA SAN CRISTÓBAL."/>
    <s v="89-AMPLIACIÓN DEL PLANTEL EDUCATIVO PARA INICIAL CANTALICIA ENCARNACIÓN MATEO, MUNICIPIO SABANA GRANDE DE PALENQUE, PROVINCIA SAN CRISTÓBAL."/>
    <s v="0000-NO APLICA"/>
    <s v="S"/>
    <n v="0"/>
    <n v="129200.84"/>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21-SAN CRISTOBAL"/>
    <s v="10-FONDO GENERAL"/>
    <s v="15543-AMPLIACIÓN DEL PLANTEL EDUCATIVO PARA INICIAL PROF. ZENEYDA BELTRÉ, MUNICIPIO SAN GREGORIO DE NIGUA, PROVINCIA SAN CRISTÓBAL."/>
    <s v="90-AMPLIACIÓN DEL PLANTEL EDUCATIVO PARA INICIAL PROF. ZENEYDA BELTRÉ, MUNICIPIO SAN GREGORIO DE NIGUA, PROVINCIA SAN CRISTÓBAL."/>
    <s v="0000-NO APLICA"/>
    <s v="S"/>
    <n v="0"/>
    <n v="86133.89"/>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21-SAN CRISTOBAL"/>
    <s v="10-FONDO GENERAL"/>
    <s v="15648-AMPLIACIÓN DEL PLANTEL EDUCATIVO PARA INICIAL ROSA ANGÉLICA MONTERO, MUNICIPIO SAN GREGORIO DE NIGUA, PROVINCIA SAN CRISTÓBAL."/>
    <s v="91-AMPLIACIÓN DEL PLANTEL EDUCATIVO PARA INICIAL ROSA ANGÉLICA MONTERO, MUNICIPIO SAN GREGORIO DE NIGUA, PROVINCIA SAN CRISTÓBAL."/>
    <s v="0000-NO APLICA"/>
    <s v="S"/>
    <n v="0"/>
    <n v="86133.89"/>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21-SAN CRISTOBAL"/>
    <s v="10-FONDO GENERAL"/>
    <s v="15652-AMPLIACIÓN DEL PLANTEL EDUCATIVO PARA INICIAL LOS MONTONES  2, MUNICIPIO SAN CRISTÓBAL, PROVINCIA SAN CRISTÓBAL."/>
    <s v="92-AMPLIACIÓN DEL PLANTEL EDUCATIVO PARA INICIAL LOS MONTONES  2, MUNICIPIO SAN CRISTÓBAL, PROVINCIA SAN CRISTÓBAL."/>
    <s v="0000-NO APLICA"/>
    <s v="S"/>
    <n v="0"/>
    <n v="86133.89"/>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22-SAN JUAN"/>
    <s v="10-FONDO GENERAL"/>
    <s v="15151-AMPLIACIÓN DEL PLANTEL EDUCATIVO PARA INICIAL FRANCISCO DEL ROSARIO SÁNCHEZ, MUNICIPIO SAN JUAN, PROVINCIA SAN JUAN."/>
    <s v="03-AMPLIACIÓN DEL PLANTEL EDUCATIVO PARA INICIAL FRANCISCO DEL ROSARIO SÁNCHEZ, MUNICIPIO SAN JUAN, PROVINCIA SAN JUAN."/>
    <s v="0000-NO APLICA"/>
    <s v="S"/>
    <n v="0"/>
    <n v="646004.18000000005"/>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22-SAN JUAN"/>
    <s v="10-FONDO GENERAL"/>
    <s v="15152-AMPLIACIÓN DEL PLANTEL EDUCATIVO PARA INICIAL MERCEDES CONSUELO MATOS EN LA PROVINCIA SAN JUAN."/>
    <s v="04-AMPLIACIÓN DEL PLANTEL EDUCATIVO PARA INICIAL MERCEDES CONSUELO MATOS EN LA PROVINCIA SAN JUAN."/>
    <s v="0000-NO APLICA"/>
    <s v="S"/>
    <n v="0"/>
    <n v="646004.18000000005"/>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22-SAN JUAN"/>
    <s v="10-FONDO GENERAL"/>
    <s v="15153-AMPLIACIÓN DEL PLANTEL EDUCATIVO PARA INICIAL SECTOR SURESTE, MUNICIPIO SAN JUAN, PROVINCIA SAN JUAN."/>
    <s v="05-AMPLIACIÓN DEL PLANTEL EDUCATIVO PARA INICIAL SECTOR SURESTE, MUNICIPIO SAN JUAN, PROVINCIA SAN JUAN."/>
    <s v="0000-NO APLICA"/>
    <s v="S"/>
    <n v="0"/>
    <n v="646004.18000000005"/>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22-SAN JUAN"/>
    <s v="10-FONDO GENERAL"/>
    <s v="15154-AMPLIACIÓN DEL PLANTEL EDUCATIVO PARA INICIAL ADRIANA MARÍA GUILLU VIUDA SUAZO, MUNICIPIO SAN JUAN, PROVINCIA SAN JUAN."/>
    <s v="06-AMPLIACIÓN DEL PLANTEL EDUCATIVO PARA INICIAL ADRIANA MARÍA GUILLU VIUDA SUAZO, MUNICIPIO SAN JUAN, PROVINCIA SAN JUAN."/>
    <s v="0000-NO APLICA"/>
    <s v="S"/>
    <n v="0"/>
    <n v="430669.45"/>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22-SAN JUAN"/>
    <s v="10-FONDO GENERAL"/>
    <s v="15155-AMPLIACIÓN DEL PLANTEL EDUCATIVO PARA INICIAL HIGÜERITO, MUNICIPIO SAN JUAN, PROVINCIA SAN JUAN."/>
    <s v="07-AMPLIACIÓN DEL PLANTEL EDUCATIVO PARA INICIAL HIGÜERITO, MUNICIPIO SAN JUAN, PROVINCIA SAN JUAN."/>
    <s v="0000-NO APLICA"/>
    <s v="S"/>
    <n v="0"/>
    <n v="430669.46"/>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22-SAN JUAN"/>
    <s v="10-FONDO GENERAL"/>
    <s v="15156-AMPLIACIÓN DEL PLANTEL EDUCATIVO PARA INICIAL LEONIDAS DEL CARMEN SÁNCHEZ, MUNICIPIO JUAN DE HERRERA, PROVINCIA SAN JUAN."/>
    <s v="08-AMPLIACIÓN DEL PLANTEL EDUCATIVO PARA INICIAL LEONIDAS DEL CARMEN SÁNCHEZ, MUNICIPIO JUAN DE HERRERA, PROVINCIA SAN JUAN."/>
    <s v="0000-NO APLICA"/>
    <s v="S"/>
    <n v="0"/>
    <n v="430669.45"/>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22-SAN JUAN"/>
    <s v="10-FONDO GENERAL"/>
    <s v="15157-AMPLIACIÓN DEL PLANTEL EDUCATIVO PARA INICIAL DAMIÁN DAVID ORTÍZ, MUNICIPIO LAS MATAS DE FARFÁN, PROVINCIA SAN JUAN."/>
    <s v="09-AMPLIACIÓN DEL PLANTEL EDUCATIVO PARA INICIAL DAMIÁN DAVID ORTÍZ, MUNICIPIO LAS MATAS DE FARFÁN, PROVINCIA SAN JUAN."/>
    <s v="0000-NO APLICA"/>
    <s v="S"/>
    <n v="0"/>
    <n v="430669.45"/>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22-SAN JUAN"/>
    <s v="10-FONDO GENERAL"/>
    <s v="15375-AMPLIACIÓN DEL PLANTEL EDUCATIVO PARA INICIAL PROF. JOSÉ ASCENSIÓN GARCÍA SÁNCHEZ, MUNICIPIO LAS MATAS DE FARFÁN, PROVINCIA SAN JUAN."/>
    <s v="25-AMPLIACIÓN DEL PLANTEL EDUCATIVO PARA INICIAL PROF. JOSÉ ASCENSIÓN GARCÍA SÁNCHEZ, MUNICIPIO LAS MATAS DE FARFÁN, PROVINCIA SAN JUAN."/>
    <s v="0000-NO APLICA"/>
    <s v="S"/>
    <n v="0"/>
    <n v="43066.95"/>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22-SAN JUAN"/>
    <s v="10-FONDO GENERAL"/>
    <s v="15376-AMPLIACIÓN DEL PLANTEL EDUCATIVO PARA INICIAL TOMÁS PERALTA, MUNICIPIO LAS MATAS DE FARFÁN, PROVINCIA SAN JUAN."/>
    <s v="26-AMPLIACIÓN DEL PLANTEL EDUCATIVO PARA INICIAL TOMÁS PERALTA, MUNICIPIO LAS MATAS DE FARFÁN, PROVINCIA SAN JUAN."/>
    <s v="0000-NO APLICA"/>
    <s v="S"/>
    <n v="0"/>
    <n v="86133.89"/>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22-SAN JUAN"/>
    <s v="10-FONDO GENERAL"/>
    <s v="15377-AMPLIACIÓN DEL PLANTEL EDUCATIVO PARA INICIAL CELANDA ALCÁNTARA SÁNCHEZ, MUNICIPIO LAS MATAS DE FARFÁN, PROVINCIA SAN JUAN."/>
    <s v="27-AMPLIACIÓN DEL PLANTEL EDUCATIVO PARA INICIAL CELANDA ALCÁNTARA SÁNCHEZ, MUNICIPIO LAS MATAS DE FARFÁN, PROVINCIA SAN JUAN."/>
    <s v="0000-NO APLICA"/>
    <s v="S"/>
    <n v="0"/>
    <n v="86133.89"/>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22-SAN JUAN"/>
    <s v="10-FONDO GENERAL"/>
    <s v="15378-AMPLIACIÓN DEL PLANTEL EDUCATIVO PARA INICIAL PROF. ARISTÓFANES A. MELLA JIMÉNEZ, MUNICIPIO LAS MATAS DE FARFÁN, PROVINCIA SAN JUAN."/>
    <s v="28-AMPLIACIÓN DEL PLANTEL EDUCATIVO PARA INICIAL PROF. ARISTÓFANES A. MELLA JIMÉNEZ, MUNICIPIO LAS MATAS DE FARFÁN, PROVINCIA SAN JUAN."/>
    <s v="0000-NO APLICA"/>
    <s v="S"/>
    <n v="0"/>
    <n v="43066.95"/>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22-SAN JUAN"/>
    <s v="10-FONDO GENERAL"/>
    <s v="15379-AMPLIACIÓN DEL PLANTEL EDUCATIVO PARA INICIAL ACTIVO 20 - 30, MUNICIPIO LAS MATAS DE FARFÁN, PROVINCIA SAN JUAN."/>
    <s v="29-AMPLIACIÓN DEL PLANTEL EDUCATIVO PARA INICIAL ACTIVO 20 - 30, MUNICIPIO LAS MATAS DE FARFÁN, PROVINCIA SAN JUAN."/>
    <s v="0000-NO APLICA"/>
    <s v="S"/>
    <n v="0"/>
    <n v="86133.89"/>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22-SAN JUAN"/>
    <s v="10-FONDO GENERAL"/>
    <s v="15380-AMPLIACIÓN DEL PLANTEL EDUCATIVO PARA INICIAL PROF. FRANCISCA PEÑA, MUNICIPIO LAS MATAS DE FARFÁN, PROVINCIA SAN JUAN."/>
    <s v="30-AMPLIACIÓN DEL PLANTEL EDUCATIVO PARA INICIAL PROF. FRANCISCA PEÑA, MUNICIPIO LAS MATAS DE FARFÁN, PROVINCIA SAN JUAN."/>
    <s v="0000-NO APLICA"/>
    <s v="S"/>
    <n v="0"/>
    <n v="43066.95"/>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22-SAN JUAN"/>
    <s v="10-FONDO GENERAL"/>
    <s v="15381-AMPLIACIÓN DEL PLANTEL EDUCATIVO PARA INICIAL EVARISTO LINARES SANTANA, MUNICIPIO LAS MATAS DE FARFÁN, PROVINCIA SAN JUAN."/>
    <s v="31-AMPLIACIÓN DEL PLANTEL EDUCATIVO PARA INICIAL EVARISTO LINARES SANTANA, MUNICIPIO LAS MATAS DE FARFÁN, PROVINCIA SAN JUAN."/>
    <s v="0000-NO APLICA"/>
    <s v="S"/>
    <n v="0"/>
    <n v="646004.18999999994"/>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22-SAN JUAN"/>
    <s v="10-FONDO GENERAL"/>
    <s v="15400-AMPLIACIÓN DEL PLANTEL EDUCATIVO PARA INICIAL PROF. ANÍBAL ADAMES LEBRÓN, MUNICIPIO LAS MATAS DE FARFÁN, PROVINCIA SAN JUAN."/>
    <s v="32-AMPLIACIÓN DEL PLANTEL EDUCATIVO PARA INICIAL PROF. ANÍBAL ADAMES LEBRÓN, MUNICIPIO LAS MATAS DE FARFÁN, PROVINCIA SAN JUAN."/>
    <s v="0000-NO APLICA"/>
    <s v="S"/>
    <n v="0"/>
    <n v="43066.95"/>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22-SAN JUAN"/>
    <s v="10-FONDO GENERAL"/>
    <s v="15416-AMPLIACIÓN DEL PLANTEL EDUCATIVO PARA INICIAL SAN FRANCISCO JAVIER FE Y ALEGRÍA, MUNICIPIO EL CERCADO, PROVINCIA SAN JUAN."/>
    <s v="33-AMPLIACIÓN DEL PLANTEL EDUCATIVO PARA INICIAL SAN FRANCISCO JAVIER FE Y ALEGRÍA, MUNICIPIO EL CERCADO, PROVINCIA SAN JUAN."/>
    <s v="0000-NO APLICA"/>
    <s v="S"/>
    <n v="0"/>
    <n v="86133.89"/>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22-SAN JUAN"/>
    <s v="10-FONDO GENERAL"/>
    <s v="15417-AMPLIACIÓN DEL PLANTEL EDUCATIVO PARA INICIAL ARISLENNY CANARIO MONTERO, MUNICIPIO EL CERCADO, PROVINCIA SAN JUAN."/>
    <s v="34-AMPLIACIÓN DEL PLANTEL EDUCATIVO PARA INICIAL ARISLENNY CANARIO MONTERO, MUNICIPIO EL CERCADO, PROVINCIA SAN JUAN."/>
    <s v="0000-NO APLICA"/>
    <s v="S"/>
    <n v="0"/>
    <n v="86133.89"/>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22-SAN JUAN"/>
    <s v="10-FONDO GENERAL"/>
    <s v="15418-AMPLIACIÓN DEL PLANTEL EDUCATIVO PARA INICIAL DAMIÁN, MUNICIPIO EL CERCADO, PROVINCIA SAN JUAN."/>
    <s v="35-AMPLIACIÓN DEL PLANTEL EDUCATIVO PARA INICIAL DAMIÁN, MUNICIPIO EL CERCADO, PROVINCIA SAN JUAN."/>
    <s v="0000-NO APLICA"/>
    <s v="S"/>
    <n v="0"/>
    <n v="43066.95"/>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22-SAN JUAN"/>
    <s v="10-FONDO GENERAL"/>
    <s v="15419-AMPLIACIÓN DEL PLANTEL EDUCATIVO PARA INICIAL PROF. MANUEL DE JESÚS BOCIO, MUNICIPIO EL CERCADO, PROVINCIA SAN JUAN."/>
    <s v="36-AMPLIACIÓN DEL PLANTEL EDUCATIVO PARA INICIAL PROF. MANUEL DE JESÚS BOCIO, MUNICIPIO EL CERCADO, PROVINCIA SAN JUAN."/>
    <s v="0000-NO APLICA"/>
    <s v="S"/>
    <n v="0"/>
    <n v="86133.89"/>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22-SAN JUAN"/>
    <s v="10-FONDO GENERAL"/>
    <s v="15420-AMPLIACIÓN DEL PLANTEL EDUCATIVO PARA INICIAL PROF. LINADO FULCAR FULCAR, MUNICIPIO EL CERCADO, PROVINCIA SAN JUAN."/>
    <s v="37-AMPLIACIÓN DEL PLANTEL EDUCATIVO PARA INICIAL PROF. LINADO FULCAR FULCAR, MUNICIPIO EL CERCADO, PROVINCIA SAN JUAN."/>
    <s v="0000-NO APLICA"/>
    <s v="S"/>
    <n v="0"/>
    <n v="43066.95"/>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22-SAN JUAN"/>
    <s v="10-FONDO GENERAL"/>
    <s v="15421-AMPLIACIÓN DEL PLANTEL EDUCATIVO PARA INICIAL SAN ANDRÉS, MUNICIPIO VALLEJUELO, PROVINCIA SAN JUAN."/>
    <s v="38-AMPLIACIÓN DEL PLANTEL EDUCATIVO PARA INICIAL SAN ANDRÉS, MUNICIPIO VALLEJUELO, PROVINCIA SAN JUAN."/>
    <s v="0000-NO APLICA"/>
    <s v="S"/>
    <n v="0"/>
    <n v="43066.95"/>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22-SAN JUAN"/>
    <s v="10-FONDO GENERAL"/>
    <s v="15422-AMPLIACIÓN DEL PLANTEL EDUCATIVO PARA INICIAL EL HATO, MUNICIPIO SAN JUAN, PROVINCIA SAN JUAN."/>
    <s v="39-AMPLIACIÓN DEL PLANTEL EDUCATIVO PARA INICIAL EL HATO, MUNICIPIO SAN JUAN, PROVINCIA SAN JUAN."/>
    <s v="0000-NO APLICA"/>
    <s v="S"/>
    <n v="0"/>
    <n v="129200.84"/>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22-SAN JUAN"/>
    <s v="10-FONDO GENERAL"/>
    <s v="15423-AMPLIACIÓN DEL PLANTEL EDUCATIVO PARA INICIAL SABANA ALTA, MUNICIPIO SAN JUAN, PROVINCIA SAN JUAN."/>
    <s v="40-AMPLIACIÓN DEL PLANTEL EDUCATIVO PARA INICIAL SABANA ALTA, MUNICIPIO SAN JUAN, PROVINCIA SAN JUAN."/>
    <s v="0000-NO APLICA"/>
    <s v="S"/>
    <n v="0"/>
    <n v="43066.95"/>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22-SAN JUAN"/>
    <s v="10-FONDO GENERAL"/>
    <s v="15424-AMPLIACIÓN DEL PLANTEL EDUCATIVO PARA INICIAL BUENA VISTA DEL YAQUE, MUNICIPIO BOHECHÍO, PROVINCIA SAN JUAN."/>
    <s v="41-AMPLIACIÓN DEL PLANTEL EDUCATIVO PARA INICIAL BUENA VISTA DEL YAQUE, MUNICIPIO BOHECHÍO, PROVINCIA SAN JUAN."/>
    <s v="0000-NO APLICA"/>
    <s v="S"/>
    <n v="0"/>
    <n v="43066.95"/>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22-SAN JUAN"/>
    <s v="10-FONDO GENERAL"/>
    <s v="15425-AMPLIACIÓN DEL PLANTEL EDUCATIVO PARA INICIAL GUANITO, MUNICIPIO SAN JUAN, PROVINCIA SAN JUAN."/>
    <s v="42-AMPLIACIÓN DEL PLANTEL EDUCATIVO PARA INICIAL GUANITO, MUNICIPIO SAN JUAN, PROVINCIA SAN JUAN."/>
    <s v="0000-NO APLICA"/>
    <s v="S"/>
    <n v="0"/>
    <n v="43066.95"/>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22-SAN JUAN"/>
    <s v="10-FONDO GENERAL"/>
    <s v="15426-AMPLIACIÓN DEL PLANTEL EDUCATIVO PARA INICIAL MOGOLLÓN - AURA CADENA, MUNICIPIO SAN JUAN, PROVINCIA SAN JUAN."/>
    <s v="43-AMPLIACIÓN DEL PLANTEL EDUCATIVO PARA INICIAL MOGOLLÓN - AURA CADENA, MUNICIPIO SAN JUAN, PROVINCIA SAN JUAN."/>
    <s v="0000-NO APLICA"/>
    <s v="S"/>
    <n v="0"/>
    <n v="43066.95"/>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22-SAN JUAN"/>
    <s v="10-FONDO GENERAL"/>
    <s v="15427-AMPLIACIÓN DEL PLANTEL EDUCATIVO PARA INICIAL LOS CHARCOS, MUNICIPIO SAN JUAN, PROVINCIA SAN JUAN."/>
    <s v="44-AMPLIACIÓN DEL PLANTEL EDUCATIVO PARA INICIAL LOS CHARCOS, MUNICIPIO SAN JUAN, PROVINCIA SAN JUAN."/>
    <s v="0000-NO APLICA"/>
    <s v="S"/>
    <n v="0"/>
    <n v="43066.95"/>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22-SAN JUAN"/>
    <s v="10-FONDO GENERAL"/>
    <s v="15428-AMPLIACIÓN DEL PLANTEL EDUCATIVO PARA INICIAL MACOTILLO, MUNICIPIO SAN JUAN, PROVINCIA SAN JUAN."/>
    <s v="45-AMPLIACIÓN DEL PLANTEL EDUCATIVO PARA INICIAL MACOTILLO, MUNICIPIO SAN JUAN, PROVINCIA SAN JUAN."/>
    <s v="0000-NO APLICA"/>
    <s v="S"/>
    <n v="0"/>
    <n v="86133.89"/>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22-SAN JUAN"/>
    <s v="10-FONDO GENERAL"/>
    <s v="15429-AMPLIACIÓN DEL PLANTEL EDUCATIVO PARA INICIAL CATIVO, MUNICIPIO SAN JUAN, PROVINCIA SAN JUAN."/>
    <s v="46-AMPLIACIÓN DEL PLANTEL EDUCATIVO PARA INICIAL CATIVO, MUNICIPIO SAN JUAN, PROVINCIA SAN JUAN."/>
    <s v="0000-NO APLICA"/>
    <s v="S"/>
    <n v="0"/>
    <n v="43066.95"/>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22-SAN JUAN"/>
    <s v="10-FONDO GENERAL"/>
    <s v="15430-AMPLIACIÓN DEL PLANTEL EDUCATIVO PARA INICIAL LA MESETA, MUNICIPIO SAN JUAN, PROVINCIA SAN JUAN."/>
    <s v="47-AMPLIACIÓN DEL PLANTEL EDUCATIVO PARA INICIAL LA MESETA, MUNICIPIO SAN JUAN, PROVINCIA SAN JUAN."/>
    <s v="0000-NO APLICA"/>
    <s v="S"/>
    <n v="0"/>
    <n v="43066.95"/>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22-SAN JUAN"/>
    <s v="10-FONDO GENERAL"/>
    <s v="15431-AMPLIACIÓN DEL PLANTEL EDUCATIVO PARA INICIAL PROF. ROSA MARÍA MORA TAVERAS, MUNICIPIO SAN JUAN, PROVINCIA SAN JUAN."/>
    <s v="48-AMPLIACIÓN DEL PLANTEL EDUCATIVO PARA INICIAL PROF. ROSA MARÍA MORA TAVERAS, MUNICIPIO SAN JUAN, PROVINCIA SAN JUAN."/>
    <s v="0000-NO APLICA"/>
    <s v="S"/>
    <n v="0"/>
    <n v="86133.89"/>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22-SAN JUAN"/>
    <s v="10-FONDO GENERAL"/>
    <s v="15432-AMPLIACIÓN DEL PLANTEL EDUCATIVO PARA INICIAL HILARIO PUELLO BATISTA, MUNICIPIO SAN JUAN, PROVINCIA SAN JUAN."/>
    <s v="49-AMPLIACIÓN DEL PLANTEL EDUCATIVO PARA INICIAL HILARIO PUELLO BATISTA, MUNICIPIO SAN JUAN, PROVINCIA SAN JUAN."/>
    <s v="0000-NO APLICA"/>
    <s v="S"/>
    <n v="0"/>
    <n v="86133.89"/>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22-SAN JUAN"/>
    <s v="10-FONDO GENERAL"/>
    <s v="15433-AMPLIACIÓN DEL PLANTEL EDUCATIVO PARA INICIAL PROF. JUANA MARÍA VARGAS, MUNICIPIO SAN JUAN, PROVINCIA SAN JUAN."/>
    <s v="50-AMPLIACIÓN DEL PLANTEL EDUCATIVO PARA INICIAL PROF. JUANA MARÍA VARGAS, MUNICIPIO SAN JUAN, PROVINCIA SAN JUAN."/>
    <s v="0000-NO APLICA"/>
    <s v="S"/>
    <n v="0"/>
    <n v="129200.84"/>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22-SAN JUAN"/>
    <s v="10-FONDO GENERAL"/>
    <s v="15434-AMPLIACIÓN DEL PLANTEL EDUCATIVO PARA INICIAL MILAGROS RODRÍGUEZ SÁNCHEZ, MUNICIPIO JUAN DE HERRERA, PROVINCIA SAN JUAN."/>
    <s v="51-AMPLIACIÓN DEL PLANTEL EDUCATIVO PARA INICIAL MILAGROS RODRÍGUEZ SÁNCHEZ, MUNICIPIO JUAN DE HERRERA, PROVINCIA SAN JUAN."/>
    <s v="0000-NO APLICA"/>
    <s v="S"/>
    <n v="0"/>
    <n v="43066.95"/>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22-SAN JUAN"/>
    <s v="10-FONDO GENERAL"/>
    <s v="15435-AMPLIACIÓN DEL PLANTEL EDUCATIVO PARA INICIAL PUNTA CAÑA, MUNICIPIO SAN JUAN, PROVINCIA SAN JUAN."/>
    <s v="52-AMPLIACIÓN DEL PLANTEL EDUCATIVO PARA INICIAL PUNTA CAÑA, MUNICIPIO SAN JUAN, PROVINCIA SAN JUAN."/>
    <s v="0000-NO APLICA"/>
    <s v="S"/>
    <n v="0"/>
    <n v="43066.95"/>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22-SAN JUAN"/>
    <s v="10-FONDO GENERAL"/>
    <s v="15436-AMPLIACIÓN DEL PLANTEL EDUCATIVO PARA INICIAL PROF. HÉCTOR BIENVENIDO GARCÍA LÓPEZ, MUNICIPIO SAN JUAN, PROVINCIA SAN JUAN."/>
    <s v="53-AMPLIACIÓN DEL PLANTEL EDUCATIVO PARA INICIAL PROF. HÉCTOR BIENVENIDO GARCÍA LÓPEZ, MUNICIPIO SAN JUAN, PROVINCIA SAN JUAN."/>
    <s v="0000-NO APLICA"/>
    <s v="S"/>
    <n v="0"/>
    <n v="86133.89"/>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22-SAN JUAN"/>
    <s v="10-FONDO GENERAL"/>
    <s v="15437-AMPLIACIÓN DEL PLANTEL EDUCATIVO PARA INICIAL EDALIO BÁEZ MERÁN, MUNICIPIO SAN JUAN, PROVINCIA SAN JUAN."/>
    <s v="54-AMPLIACIÓN DEL PLANTEL EDUCATIVO PARA INICIAL EDALIO BÁEZ MERÁN, MUNICIPIO SAN JUAN, PROVINCIA SAN JUAN."/>
    <s v="0000-NO APLICA"/>
    <s v="S"/>
    <n v="0"/>
    <n v="86133.89"/>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22-SAN JUAN"/>
    <s v="10-FONDO GENERAL"/>
    <s v="15438-AMPLIACIÓN DEL PLANTEL EDUCATIVO PARA INICIAL CLUB ROTARIO MAGUANA, MUNICIPIO SAN JUAN, PROVINCIA SAN JUAN."/>
    <s v="55-AMPLIACIÓN DEL PLANTEL EDUCATIVO PARA INICIAL CLUB ROTARIO MAGUANA, MUNICIPIO SAN JUAN, PROVINCIA SAN JUAN."/>
    <s v="0000-NO APLICA"/>
    <s v="S"/>
    <n v="0"/>
    <n v="86133.89"/>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22-SAN JUAN"/>
    <s v="10-FONDO GENERAL"/>
    <s v="15439-AMPLIACIÓN DEL PLANTEL EDUCATIVO PARA INICIAL HATICO DEL GUANAL, MUNICIPIO SAN JUAN, PROVINCIA SAN JUAN."/>
    <s v="56-AMPLIACIÓN DEL PLANTEL EDUCATIVO PARA INICIAL HATICO DEL GUANAL, MUNICIPIO SAN JUAN, PROVINCIA SAN JUAN."/>
    <s v="0000-NO APLICA"/>
    <s v="S"/>
    <n v="0"/>
    <n v="43066.95"/>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23-SAN PEDRO DE MACORIS"/>
    <s v="10-FONDO GENERAL"/>
    <s v="13430-CONSTRUCCIÓN  DE 3 ESTANCIAS INFANTILES EN LA PROVINCIA DE SAN PEDRO DE MACORIS (FASE 2)"/>
    <s v="39-CONSTRUCCIÓN  DE 3 ESTANCIAS INFANTILES EN LA PROVINCIA DE SAN PEDRO DE MACORIS (FASE 2)"/>
    <s v="0000-NO APLICA"/>
    <s v="S"/>
    <n v="615950"/>
    <n v="615950"/>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23-SAN PEDRO DE MACORIS"/>
    <s v="10-FONDO GENERAL"/>
    <s v="15544-AMPLIACIÓN DEL PLANTEL EDUCATIVO PARA INICIAL LIC. VILMA PEREIRA (FURENIHSI), MUNICIPIO SAN PEDRO DE MACORÍS, PROVINCIA SAN PEDRO DE MACORÍS."/>
    <s v="08-AMPLIACIÓN DEL PLANTEL EDUCATIVO PARA INICIAL LIC. VILMA PEREIRA (FURENIHSI), MUNICIPIO SAN PEDRO DE MACORÍS, PROVINCIA SAN PEDRO DE MACORÍS."/>
    <s v="0000-NO APLICA"/>
    <s v="S"/>
    <n v="0"/>
    <n v="86133.89"/>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23-SAN PEDRO DE MACORIS"/>
    <s v="10-FONDO GENERAL"/>
    <s v="15545-AMPLIACIÓN DEL PLANTEL EDUCATIVO PARA INICIAL LOS GUANDULES, MUNICIPIO SAN PEDRO DE MACORÍS, PROVINCIA SAN PEDRO DE MACORÍS."/>
    <s v="09-AMPLIACIÓN DEL PLANTEL EDUCATIVO PARA INICIAL LOS GUANDULES, MUNICIPIO SAN PEDRO DE MACORÍS, PROVINCIA SAN PEDRO DE MACORÍS."/>
    <s v="0000-NO APLICA"/>
    <s v="S"/>
    <n v="0"/>
    <n v="129200.84"/>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23-SAN PEDRO DE MACORIS"/>
    <s v="10-FONDO GENERAL"/>
    <s v="15548-AMPLIACIÓN DEL PLANTEL EDUCATIVO PARA INICIAL SOR LEONOR GIBB, MUNICIPIO CONSUELO, PROVINCIA SAN PEDRO DE MACORÍS."/>
    <s v="12-AMPLIACIÓN DEL PLANTEL EDUCATIVO PARA INICIAL SOR LEONOR GIBB, MUNICIPIO CONSUELO, PROVINCIA SAN PEDRO DE MACORÍS."/>
    <s v="0000-NO APLICA"/>
    <s v="S"/>
    <n v="0"/>
    <n v="86133.89"/>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23-SAN PEDRO DE MACORIS"/>
    <s v="10-FONDO GENERAL"/>
    <s v="15549-AMPLIACIÓN DEL PLANTEL EDUCATIVO PARA INICIAL LA MILAGROSA, MUNICIPIO LOS LLANOS, PROVINCIA SAN PEDRO DE MACORÍS."/>
    <s v="13-AMPLIACIÓN DEL PLANTEL EDUCATIVO PARA INICIAL LA MILAGROSA, MUNICIPIO LOS LLANOS, PROVINCIA SAN PEDRO DE MACORÍS."/>
    <s v="0000-NO APLICA"/>
    <s v="S"/>
    <n v="0"/>
    <n v="43066.95"/>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23-SAN PEDRO DE MACORIS"/>
    <s v="10-FONDO GENERAL"/>
    <s v="15550-AMPLIACIÓN DEL PLANTEL EDUCATIVO PARA INICIAL COQUITO, MUNICIPIO LOS LLANOS, PROVINCIA SAN PEDRO DE MACORÍS."/>
    <s v="14-AMPLIACIÓN DEL PLANTEL EDUCATIVO PARA INICIAL COQUITO, MUNICIPIO LOS LLANOS, PROVINCIA SAN PEDRO DE MACORÍS."/>
    <s v="0000-NO APLICA"/>
    <s v="S"/>
    <n v="0"/>
    <n v="43066.95"/>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23-SAN PEDRO DE MACORIS"/>
    <s v="10-FONDO GENERAL"/>
    <s v="15551-AMPLIACIÓN DEL PLANTEL EDUCATIVO PARA INICIAL PROF. SILVIA SOSA, MUNICIPIO QUISQUEYA, PROVINCIA SAN PEDRO DE MACORÍS."/>
    <s v="15-AMPLIACIÓN DEL PLANTEL EDUCATIVO PARA INICIAL PROF. SILVIA SOSA, MUNICIPIO QUISQUEYA, PROVINCIA SAN PEDRO DE MACORÍS."/>
    <s v="0000-NO APLICA"/>
    <s v="S"/>
    <n v="0"/>
    <n v="43066.95"/>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23-SAN PEDRO DE MACORIS"/>
    <s v="10-FONDO GENERAL"/>
    <s v="15552-AMPLIACIÓN DEL PLANTEL EDUCATIVO PARA INICIAL PROF. SERGIO AUGUSTO VERAS, MUNICIPIO SAN PEDRO DE MACORÍS, PROVINCIA SAN PEDRO DE MACORÍS."/>
    <s v="16-AMPLIACIÓN DEL PLANTEL EDUCATIVO PARA INICIAL PROF. SERGIO AUGUSTO VERAS, MUNICIPIO SAN PEDRO DE MACORÍS, PROVINCIA SAN PEDRO DE MACORÍS."/>
    <s v="0000-NO APLICA"/>
    <s v="S"/>
    <n v="0"/>
    <n v="129200.84"/>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23-SAN PEDRO DE MACORIS"/>
    <s v="10-FONDO GENERAL"/>
    <s v="15553-AMPLIACIÓN DEL PLANTEL EDUCATIVO PARA INICIAL PROF. EURÍPIDES PAREDES, MUNICIPIO SAN PEDRO DE MACORÍS, PROVINCIA SAN PEDRO DE MACORÍS."/>
    <s v="17-AMPLIACIÓN DEL PLANTEL EDUCATIVO PARA INICIAL PROF. EURÍPIDES PAREDES, MUNICIPIO SAN PEDRO DE MACORÍS, PROVINCIA SAN PEDRO DE MACORÍS."/>
    <s v="0000-NO APLICA"/>
    <s v="S"/>
    <n v="0"/>
    <n v="129200.84"/>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23-SAN PEDRO DE MACORIS"/>
    <s v="10-FONDO GENERAL"/>
    <s v="15554-AMPLIACIÓN DEL PLANTEL EDUCATIVO PARA INICIAL AGUSTÍN BERROA HERNÁNDEZ, MUNICIPIO SAN PEDRO DE MACORÍS, PROVINCIA SAN PEDRO DE MACORÍS."/>
    <s v="18-AMPLIACIÓN DEL PLANTEL EDUCATIVO PARA INICIAL AGUSTÍN BERROA HERNÁNDEZ, MUNICIPIO SAN PEDRO DE MACORÍS, PROVINCIA SAN PEDRO DE MACORÍS."/>
    <s v="0000-NO APLICA"/>
    <s v="S"/>
    <n v="0"/>
    <n v="86133.89"/>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23-SAN PEDRO DE MACORIS"/>
    <s v="10-FONDO GENERAL"/>
    <s v="15555-AMPLIACIÓN DEL PLANTEL EDUCATIVO PARA INICIAL ESPERANZA, MUNICIPIO SAN PEDRO DE MACORÍS, PROVINCIA SAN PEDRO DE MACORÍS."/>
    <s v="19-AMPLIACIÓN DEL PLANTEL EDUCATIVO PARA INICIAL ESPERANZA, MUNICIPIO SAN PEDRO DE MACORÍS, PROVINCIA SAN PEDRO DE MACORÍS."/>
    <s v="0000-NO APLICA"/>
    <s v="S"/>
    <n v="0"/>
    <n v="86133.84"/>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23-SAN PEDRO DE MACORIS"/>
    <s v="10-FONDO GENERAL"/>
    <s v="15556-AMPLIACIÓN DEL PLANTEL EDUCATIVO PARA INICIAL FEDERICO BERMÚDEZ, MUNICIPIO RAMÓN SANTANA, PROVINCIA SAN PEDRO DE MACORÍS."/>
    <s v="20-AMPLIACIÓN DEL PLANTEL EDUCATIVO PARA INICIAL FEDERICO BERMÚDEZ, MUNICIPIO RAMÓN SANTANA, PROVINCIA SAN PEDRO DE MACORÍS."/>
    <s v="0000-NO APLICA"/>
    <s v="S"/>
    <n v="0"/>
    <n v="86133.89"/>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23-SAN PEDRO DE MACORIS"/>
    <s v="10-FONDO GENERAL"/>
    <s v="15557-AMPLIACIÓN DEL PLANTEL EDUCATIVO PARA INICIAL MONTE CRISTI, MUNICIPIO SAN PEDRO DE MACORÍS, PROVINCIA SAN PEDRO DE MACORÍS."/>
    <s v="21-AMPLIACIÓN DEL PLANTEL EDUCATIVO PARA INICIAL MONTE CRISTI, MUNICIPIO SAN PEDRO DE MACORÍS, PROVINCIA SAN PEDRO DE MACORÍS."/>
    <s v="0000-NO APLICA"/>
    <s v="S"/>
    <n v="0"/>
    <n v="86133.89"/>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23-SAN PEDRO DE MACORIS"/>
    <s v="10-FONDO GENERAL"/>
    <s v="15558-AMPLIACIÓN DEL PLANTEL EDUCATIVO PARA INICIAL BATEY MIGUELCHO, MUNICIPIO SAN PEDRO DE MACORÍS, PROVINCIA SAN PEDRO DE MACORÍS."/>
    <s v="22-AMPLIACIÓN DEL PLANTEL EDUCATIVO PARA INICIAL BATEY MIGUELCHO, MUNICIPIO SAN PEDRO DE MACORÍS, PROVINCIA SAN PEDRO DE MACORÍS."/>
    <s v="0000-NO APLICA"/>
    <s v="S"/>
    <n v="0"/>
    <n v="43066.95"/>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23-SAN PEDRO DE MACORIS"/>
    <s v="10-FONDO GENERAL"/>
    <s v="15559-AMPLIACIÓN DEL PLANTEL EDUCATIVO PARA INICIAL BATEY EL JAGUAL, MUNICIPIO RAMÓN SANTANA, PROVINCIA SAN PEDRO DE MACORÍS."/>
    <s v="23-AMPLIACIÓN DEL PLANTEL EDUCATIVO PARA INICIAL BATEY EL JAGUAL, MUNICIPIO RAMÓN SANTANA, PROVINCIA SAN PEDRO DE MACORÍS."/>
    <s v="0000-NO APLICA"/>
    <s v="S"/>
    <n v="0"/>
    <n v="86133.89"/>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23-SAN PEDRO DE MACORIS"/>
    <s v="10-FONDO GENERAL"/>
    <s v="15560-AMPLIACIÓN DEL PLANTEL EDUCATIVO PARA INICIAL BOCA DEL SOCO, MUNICIPIO SAN PEDRO DE MACORÍS, PROVINCIA SAN PEDRO DE MACORÍS."/>
    <s v="24-AMPLIACIÓN DEL PLANTEL EDUCATIVO PARA INICIAL BOCA DEL SOCO, MUNICIPIO SAN PEDRO DE MACORÍS, PROVINCIA SAN PEDRO DE MACORÍS."/>
    <s v="0000-NO APLICA"/>
    <s v="S"/>
    <n v="0"/>
    <n v="86133.89"/>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23-SAN PEDRO DE MACORIS"/>
    <s v="10-FONDO GENERAL"/>
    <s v="15561-AMPLIACIÓN DEL PLANTEL EDUCATIVO PARA INICIAL DOÑA LAURA VICINI VIUDA BARLETTA, MUNICIPIO GUAYACANES, PROVINCIA SAN PEDRO DE MACORÍS."/>
    <s v="25-AMPLIACIÓN DEL PLANTEL EDUCATIVO PARA INICIAL DOÑA LAURA VICINI VIUDA BARLETTA, MUNICIPIO GUAYACANES, PROVINCIA SAN PEDRO DE MACORÍS."/>
    <s v="0000-NO APLICA"/>
    <s v="S"/>
    <n v="0"/>
    <n v="86133.89"/>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23-SAN PEDRO DE MACORIS"/>
    <s v="10-FONDO GENERAL"/>
    <s v="15562-AMPLIACIÓN DEL PLANTEL EDUCATIVO PARA INICIAL NORGE WILLIAM BOTELLO FERNÁNDEZ, MUNICIPIO SAN PEDRO DE MACORÍS, PROVINCIA SAN PEDRO DE MACORÍS."/>
    <s v="26-AMPLIACIÓN DEL PLANTEL EDUCATIVO PARA INICIAL NORGE WILLIAM BOTELLO FERNÁNDEZ, MUNICIPIO SAN PEDRO DE MACORÍS, PROVINCIA SAN PEDRO DE MACORÍS."/>
    <s v="0000-NO APLICA"/>
    <s v="S"/>
    <n v="0"/>
    <n v="43066.95"/>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23-SAN PEDRO DE MACORIS"/>
    <s v="10-FONDO GENERAL"/>
    <s v="15563-AMPLIACIÓN DEL PLANTEL EDUCATIVO PARA INICIAL PROF. GRECIA GERÓNIMO, MUNICIPIO SAN PEDRO DE MACORÍS, PROVINCIA SAN PEDRO DE MACORÍS."/>
    <s v="27-AMPLIACIÓN DEL PLANTEL EDUCATIVO PARA INICIAL PROF. GRECIA GERÓNIMO, MUNICIPIO SAN PEDRO DE MACORÍS, PROVINCIA SAN PEDRO DE MACORÍS."/>
    <s v="0000-NO APLICA"/>
    <s v="S"/>
    <n v="0"/>
    <n v="86133.89"/>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23-SAN PEDRO DE MACORIS"/>
    <s v="10-FONDO GENERAL"/>
    <s v="15564-AMPLIACIÓN DEL PLANTEL EDUCATIVO PARA INICIAL COSTA REAL, MUNICIPIO GUAYACANES, PROVINCIA SAN PEDRO DE MACORÍS."/>
    <s v="28-AMPLIACIÓN DEL PLANTEL EDUCATIVO PARA INICIAL COSTA REAL, MUNICIPIO GUAYACANES, PROVINCIA SAN PEDRO DE MACORÍS."/>
    <s v="0000-NO APLICA"/>
    <s v="S"/>
    <n v="0"/>
    <n v="43066.95"/>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23-SAN PEDRO DE MACORIS"/>
    <s v="10-FONDO GENERAL"/>
    <s v="15565-AMPLIACIÓN DEL PLANTEL EDUCATIVO PARA INICIAL ESCUELA COMUNITARIA PARROQUIAL SANTA CLARA DE ASÍS, MUNICIPIO SAN PEDRO DE MACORÍS, PROVINCIA SAN PEDRO DE MACORÍS."/>
    <s v="29-AMPLIACIÓN DEL PLANTEL EDUCATIVO PARA INICIAL ESCUELA COMUNITARIA PARROQUIAL SANTA CLARA DE ASÍS, MUNICIPIO SAN PEDRO DE MACORÍS, PROVINCIA SAN PEDRO DE MACORÍS."/>
    <s v="0000-NO APLICA"/>
    <s v="S"/>
    <n v="0"/>
    <n v="43066.95"/>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23-SAN PEDRO DE MACORIS"/>
    <s v="10-FONDO GENERAL"/>
    <s v="15589-AMPLIACIÓN DEL PLANTEL EDUCATIVO PARA INICIAL DIVINA PROVIDENCIA, MUNICIPIO CONSUELO, PROVINCIA SAN PEDRO DE MACORÍS."/>
    <s v="44-AMPLIACIÓN DEL PLANTEL EDUCATIVO PARA INICIAL DIVINA PROVIDENCIA, MUNICIPIO CONSUELO, PROVINCIA SAN PEDRO DE MACORÍS."/>
    <s v="0000-NO APLICA"/>
    <s v="S"/>
    <n v="0"/>
    <n v="172267.78"/>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23-SAN PEDRO DE MACORIS"/>
    <s v="10-FONDO GENERAL"/>
    <s v="15590-AMPLIACIÓN DEL PLANTEL EDUCATIVO PARA INICIAL MADRE CARMEN SALLES, MUNICIPIO CONSUELO, PROVINCIA SAN PEDRO DE MACORÍS."/>
    <s v="45-AMPLIACIÓN DEL PLANTEL EDUCATIVO PARA INICIAL MADRE CARMEN SALLES, MUNICIPIO CONSUELO, PROVINCIA SAN PEDRO DE MACORÍS."/>
    <s v="0000-NO APLICA"/>
    <s v="S"/>
    <n v="0"/>
    <n v="86133.89"/>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23-SAN PEDRO DE MACORIS"/>
    <s v="10-FONDO GENERAL"/>
    <s v="15591-AMPLIACIÓN DEL PLANTEL EDUCATIVO PARA INICIAL ANTONIO PAREDES MENA, MUNICIPIO CONSUELO, PROVINCIA SAN PEDRO DE MACORÍS."/>
    <s v="46-AMPLIACIÓN DEL PLANTEL EDUCATIVO PARA INICIAL ANTONIO PAREDES MENA, MUNICIPIO CONSUELO, PROVINCIA SAN PEDRO DE MACORÍS."/>
    <s v="0000-NO APLICA"/>
    <s v="S"/>
    <n v="0"/>
    <n v="129200.84"/>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23-SAN PEDRO DE MACORIS"/>
    <s v="10-FONDO GENERAL"/>
    <s v="15592-AMPLIACIÓN DEL PLANTEL EDUCATIVO PARA INICIAL SANTA MARGARITA DE YOUVILLE, MUNICIPIO CONSUELO, PROVINCIA SAN PEDRO DE MACORÍS."/>
    <s v="47-AMPLIACIÓN DEL PLANTEL EDUCATIVO PARA INICIAL SANTA MARGARITA DE YOUVILLE, MUNICIPIO CONSUELO, PROVINCIA SAN PEDRO DE MACORÍS."/>
    <s v="0000-NO APLICA"/>
    <s v="S"/>
    <n v="0"/>
    <n v="258401.68"/>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23-SAN PEDRO DE MACORIS"/>
    <s v="10-FONDO GENERAL"/>
    <s v="15593-AMPLIACIÓN DEL PLANTEL EDUCATIVO PARA INICIAL BATEY DON JUAN, MUNICIPIO CONSUELO, PROVINCIA SAN PEDRO DE MACORÍS."/>
    <s v="48-AMPLIACIÓN DEL PLANTEL EDUCATIVO PARA INICIAL BATEY DON JUAN, MUNICIPIO CONSUELO, PROVINCIA SAN PEDRO DE MACORÍS."/>
    <s v="0000-NO APLICA"/>
    <s v="S"/>
    <n v="0"/>
    <n v="129200.84"/>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23-SAN PEDRO DE MACORIS"/>
    <s v="10-FONDO GENERAL"/>
    <s v="15594-AMPLIACIÓN DEL PLANTEL EDUCATIVO PARA INICIAL BATEY EUKARDUNA, MUNICIPIO CONSUELO, PROVINCIA SAN PEDRO DE MACORÍS."/>
    <s v="49-AMPLIACIÓN DEL PLANTEL EDUCATIVO PARA INICIAL BATEY EUKARDUNA, MUNICIPIO CONSUELO, PROVINCIA SAN PEDRO DE MACORÍS."/>
    <s v="0000-NO APLICA"/>
    <s v="S"/>
    <n v="0"/>
    <n v="43066.95"/>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23-SAN PEDRO DE MACORIS"/>
    <s v="10-FONDO GENERAL"/>
    <s v="15595-AMPLIACIÓN DEL PLANTEL EDUCATIVO PARA INICIAL BATEY CACHENA, MUNICIPIO CONSUELO, PROVINCIA SAN PEDRO DE MACORÍS."/>
    <s v="50-AMPLIACIÓN DEL PLANTEL EDUCATIVO PARA INICIAL BATEY CACHENA, MUNICIPIO CONSUELO, PROVINCIA SAN PEDRO DE MACORÍS."/>
    <s v="0000-NO APLICA"/>
    <s v="S"/>
    <n v="0"/>
    <n v="86133.89"/>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23-SAN PEDRO DE MACORIS"/>
    <s v="10-FONDO GENERAL"/>
    <s v="15596-AMPLIACIÓN DEL PLANTEL EDUCATIVO PARA INICIAL SOR MARILENE COLE, MUNICIPIO CONSUELO, PROVINCIA SAN PEDRO DE MACORÍS."/>
    <s v="51-AMPLIACIÓN DEL PLANTEL EDUCATIVO PARA INICIAL SOR MARILENE COLE, MUNICIPIO CONSUELO, PROVINCIA SAN PEDRO DE MACORÍS."/>
    <s v="0000-NO APLICA"/>
    <s v="S"/>
    <n v="0"/>
    <n v="43066.95"/>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23-SAN PEDRO DE MACORIS"/>
    <s v="10-FONDO GENERAL"/>
    <s v="15597-AMPLIACIÓN DEL PLANTEL EDUCATIVO PARA INICIAL BATEY PALOMA, MUNICIPIO LOS LLANOS, PROVINCIA SAN PEDRO DE MACORÍS."/>
    <s v="52-AMPLIACIÓN DEL PLANTEL EDUCATIVO PARA INICIAL BATEY PALOMA, MUNICIPIO LOS LLANOS, PROVINCIA SAN PEDRO DE MACORÍS."/>
    <s v="0000-NO APLICA"/>
    <s v="S"/>
    <n v="0"/>
    <n v="129200.84"/>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23-SAN PEDRO DE MACORIS"/>
    <s v="10-FONDO GENERAL"/>
    <s v="15598-AMPLIACIÓN DEL PLANTEL EDUCATIVO PARA INICIAL MARÍA NICOLÁSA BILLINI, MUNICIPIO LOS LLANOS, PROVINCIA SAN PEDRO DE MACORÍS."/>
    <s v="53-AMPLIACIÓN DEL PLANTEL EDUCATIVO PARA INICIAL MARÍA NICOLÁSA BILLINI, MUNICIPIO LOS LLANOS, PROVINCIA SAN PEDRO DE MACORÍS."/>
    <s v="0000-NO APLICA"/>
    <s v="S"/>
    <n v="0"/>
    <n v="258401.68"/>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23-SAN PEDRO DE MACORIS"/>
    <s v="10-FONDO GENERAL"/>
    <s v="15599-AMPLIACIÓN DEL PLANTEL EDUCATIVO PARA INICIAL LA GINA, MUNICIPIO LOS LLANOS, PROVINCIA SAN PEDRO DE MACORÍS."/>
    <s v="54-AMPLIACIÓN DEL PLANTEL EDUCATIVO PARA INICIAL LA GINA, MUNICIPIO LOS LLANOS, PROVINCIA SAN PEDRO DE MACORÍS."/>
    <s v="0000-NO APLICA"/>
    <s v="S"/>
    <n v="0"/>
    <n v="43066.95"/>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23-SAN PEDRO DE MACORIS"/>
    <s v="10-FONDO GENERAL"/>
    <s v="15601-AMPLIACIÓN DEL PLANTEL EDUCATIVO PARA INICIAL EUGENIO MARÍA DE HOSTOS, MUNICIPIO QUISQUEYA, PROVINCIA SAN PEDRO DE MACORÍS."/>
    <s v="56-AMPLIACIÓN DEL PLANTEL EDUCATIVO PARA INICIAL EUGENIO MARÍA DE HOSTOS, MUNICIPIO QUISQUEYA, PROVINCIA SAN PEDRO DE MACORÍS."/>
    <s v="0000-NO APLICA"/>
    <s v="S"/>
    <n v="0"/>
    <n v="172267.78"/>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23-SAN PEDRO DE MACORIS"/>
    <s v="10-FONDO GENERAL"/>
    <s v="15602-AMPLIACIÓN DEL PLANTEL EDUCATIVO PARA INICIAL FRAY ANTÓN DE MONTESINOS, MUNICIPIO QUISQUEYA, PROVINCIA SAN PEDRO DE MACORÍS."/>
    <s v="57-AMPLIACIÓN DEL PLANTEL EDUCATIVO PARA INICIAL FRAY ANTÓN DE MONTESINOS, MUNICIPIO QUISQUEYA, PROVINCIA SAN PEDRO DE MACORÍS."/>
    <s v="0000-NO APLICA"/>
    <s v="S"/>
    <n v="0"/>
    <n v="172267.78"/>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23-SAN PEDRO DE MACORIS"/>
    <s v="10-FONDO GENERAL"/>
    <s v="15603-AMPLIACIÓN DEL PLANTEL EDUCATIVO PARA INICIAL LOS MONTONES, MUNICIPIO QUISQUEYA, PROVINCIA SAN PEDRO DE MACORÍS."/>
    <s v="58-AMPLIACIÓN DEL PLANTEL EDUCATIVO PARA INICIAL LOS MONTONES, MUNICIPIO QUISQUEYA, PROVINCIA SAN PEDRO DE MACORÍS."/>
    <s v="0000-NO APLICA"/>
    <s v="S"/>
    <n v="0"/>
    <n v="86133.89"/>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24-SANCHEZ RAMIREZ"/>
    <s v="10-FONDO GENERAL"/>
    <s v="15974-AMPLIACIÓN DEL PLANTEL EDUCATIVO PARA INICIAL PROF. MÉLIDA GARCÍA, MUNICIPIO COTUÍ, PROVINCIA SANCHEZ RAMIREZ."/>
    <s v="32-AMPLIACIÓN DEL PLANTEL EDUCATIVO PARA INICIAL PROF. MÉLIDA GARCÍA, MUNICIPIO COTUÍ, PROVINCIA SANCHEZ RAMIREZ."/>
    <s v="0000-NO APLICA"/>
    <s v="S"/>
    <n v="0"/>
    <n v="43066.95"/>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24-SANCHEZ RAMIREZ"/>
    <s v="10-FONDO GENERAL"/>
    <s v="15978-AMPLIACIÓN DEL PLANTEL EDUCATIVO PARA INICIAL TEÓFILO MORENO, MUNICIPIO CEVICOS, PROVINCIA SANCHEZ RAMIREZ."/>
    <s v="36-AMPLIACIÓN DEL PLANTEL EDUCATIVO PARA INICIAL TEÓFILO MORENO, MUNICIPIO CEVICOS, PROVINCIA SANCHEZ RAMIREZ."/>
    <s v="0000-NO APLICA"/>
    <s v="S"/>
    <n v="0"/>
    <n v="43066.95"/>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24-SANCHEZ RAMIREZ"/>
    <s v="10-FONDO GENERAL"/>
    <s v="15979-AMPLIACIÓN DEL PLANTEL EDUCATIVO PARA INICIAL EMILIO ANTONIO GARCÍA, MUNICIPIO LA MATA, PROVINCIA SANCHEZ RAMIREZ."/>
    <s v="37-AMPLIACIÓN DEL PLANTEL EDUCATIVO PARA INICIAL EMILIO ANTONIO GARCÍA, MUNICIPIO LA MATA, PROVINCIA SANCHEZ RAMIREZ."/>
    <s v="0000-NO APLICA"/>
    <s v="S"/>
    <n v="0"/>
    <n v="43066.95"/>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24-SANCHEZ RAMIREZ"/>
    <s v="10-FONDO GENERAL"/>
    <s v="15980-AMPLIACIÓN DEL PLANTEL EDUCATIVO PARA INICIAL ALTAGRACIA LEONOR PEGUERO, MUNICIPIO LA MATA, PROVINCIA SANCHEZ RAMIREZ."/>
    <s v="38-AMPLIACIÓN DEL PLANTEL EDUCATIVO PARA INICIAL ALTAGRACIA LEONOR PEGUERO, MUNICIPIO LA MATA, PROVINCIA SANCHEZ RAMIREZ."/>
    <s v="0000-NO APLICA"/>
    <s v="S"/>
    <n v="0"/>
    <n v="129200.84"/>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24-SANCHEZ RAMIREZ"/>
    <s v="10-FONDO GENERAL"/>
    <s v="15982-AMPLIACIÓN DEL PLANTEL EDUCATIVO PARA INICIAL PROF. PEDRO MARÍA PAULINO VÁSQUEZ, MUNICIPIO COTUÍ, PROVINCIA SANCHEZ RAMIREZ."/>
    <s v="40-AMPLIACIÓN DEL PLANTEL EDUCATIVO PARA INICIAL PROF. PEDRO MARÍA PAULINO VÁSQUEZ, MUNICIPIO COTUÍ, PROVINCIA SANCHEZ RAMIREZ."/>
    <s v="0000-NO APLICA"/>
    <s v="S"/>
    <n v="0"/>
    <n v="86133.89"/>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24-SANCHEZ RAMIREZ"/>
    <s v="10-FONDO GENERAL"/>
    <s v="15983-AMPLIACIÓN DEL PLANTEL EDUCATIVO PARA INICIAL JUAN FRANCISCO ADAMES (LICO), MUNICIPIO COTUÍ, PROVINCIA SANCHEZ RAMIREZ."/>
    <s v="41-AMPLIACIÓN DEL PLANTEL EDUCATIVO PARA INICIAL JUAN FRANCISCO ADAMES (LICO), MUNICIPIO COTUÍ, PROVINCIA SANCHEZ RAMIREZ."/>
    <s v="0000-NO APLICA"/>
    <s v="S"/>
    <n v="0"/>
    <n v="86133.89"/>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24-SANCHEZ RAMIREZ"/>
    <s v="10-FONDO GENERAL"/>
    <s v="15984-AMPLIACIÓN DEL PLANTEL EDUCATIVO PARA INICIAL HEROÍNA DÍAZ, MUNICIPIO FANTINO, PROVINCIA SANCHEZ RAMIREZ."/>
    <s v="42-AMPLIACIÓN DEL PLANTEL EDUCATIVO PARA INICIAL HEROÍNA DÍAZ, MUNICIPIO FANTINO, PROVINCIA SANCHEZ RAMIREZ."/>
    <s v="0000-NO APLICA"/>
    <s v="S"/>
    <n v="0"/>
    <n v="43066.95"/>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24-SANCHEZ RAMIREZ"/>
    <s v="10-FONDO GENERAL"/>
    <s v="15985-AMPLIACIÓN DEL PLANTEL EDUCATIVO PARA INICIAL SALUSTIANA HERNÁNDEZ JOSÉ, MUNICIPIO COTUÍ, PROVINCIA SANCHEZ RAMIREZ."/>
    <s v="43-AMPLIACIÓN DEL PLANTEL EDUCATIVO PARA INICIAL SALUSTIANA HERNÁNDEZ JOSÉ, MUNICIPIO COTUÍ, PROVINCIA SANCHEZ RAMIREZ."/>
    <s v="0000-NO APLICA"/>
    <s v="S"/>
    <n v="0"/>
    <n v="86133.89"/>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24-SANCHEZ RAMIREZ"/>
    <s v="10-FONDO GENERAL"/>
    <s v="15986-AMPLIACIÓN DEL PLANTEL EDUCATIVO PARA INICIAL PROF. ELADIO DE JESÚS MIRAMBEAUX JEREZ, MUNICIPIO COTUÍ, PROVINCIA SANCHEZ RAMIREZ."/>
    <s v="44-AMPLIACIÓN DEL PLANTEL EDUCATIVO PARA INICIAL PROF. ELADIO DE JESÚS MIRAMBEAUX JEREZ, MUNICIPIO COTUÍ, PROVINCIA SANCHEZ RAMIREZ."/>
    <s v="0000-NO APLICA"/>
    <s v="S"/>
    <n v="0"/>
    <n v="86133.89"/>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24-SANCHEZ RAMIREZ"/>
    <s v="10-FONDO GENERAL"/>
    <s v="15987-AMPLIACIÓN DEL PLANTEL EDUCATIVO PARA INICIAL PROF. MANUEL M. MORILLO SÁNCHEZ, MUNICIPIO COTUÍ, PROVINCIA SANCHEZ RAMIREZ."/>
    <s v="45-AMPLIACIÓN DEL PLANTEL EDUCATIVO PARA INICIAL PROF. MANUEL M. MORILLO SÁNCHEZ, MUNICIPIO COTUÍ, PROVINCIA SANCHEZ RAMIREZ."/>
    <s v="0000-NO APLICA"/>
    <s v="S"/>
    <n v="0"/>
    <n v="86133.89"/>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24-SANCHEZ RAMIREZ"/>
    <s v="10-FONDO GENERAL"/>
    <s v="15989-AMPLIACIÓN DEL PLANTEL EDUCATIVO PARA INICIAL NARCISO ALBERTI, MUNICIPIO CEVICOS, PROVINCIA SANCHEZ RAMIREZ."/>
    <s v="47-AMPLIACIÓN DEL PLANTEL EDUCATIVO PARA INICIAL NARCISO ALBERTI, MUNICIPIO CEVICOS, PROVINCIA SANCHEZ RAMIREZ."/>
    <s v="0000-NO APLICA"/>
    <s v="S"/>
    <n v="0"/>
    <n v="86133.89"/>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24-SANCHEZ RAMIREZ"/>
    <s v="10-FONDO GENERAL"/>
    <s v="15990-AMPLIACIÓN DEL PLANTEL EDUCATIVO PARA INICIAL JUAN SÁNCHEZ RAMÍREZ, MUNICIPIO COTUÍ, PROVINCIA SANCHEZ RAMIREZ."/>
    <s v="48-AMPLIACIÓN DEL PLANTEL EDUCATIVO PARA INICIAL JUAN SÁNCHEZ RAMÍREZ, MUNICIPIO COTUÍ, PROVINCIA SANCHEZ RAMIREZ."/>
    <s v="0000-NO APLICA"/>
    <s v="S"/>
    <n v="0"/>
    <n v="43066.95"/>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24-SANCHEZ RAMIREZ"/>
    <s v="10-FONDO GENERAL"/>
    <s v="15991-AMPLIACIÓN DEL PLANTEL EDUCATIVO PARA INICIAL MANOLO VÁSQUEZ, MUNICIPIO CEVICOS, PROVINCIA SANCHEZ RAMIREZ."/>
    <s v="49-AMPLIACIÓN DEL PLANTEL EDUCATIVO PARA INICIAL MANOLO VÁSQUEZ, MUNICIPIO CEVICOS, PROVINCIA SANCHEZ RAMIREZ."/>
    <s v="0000-NO APLICA"/>
    <s v="S"/>
    <n v="0"/>
    <n v="129200.84"/>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24-SANCHEZ RAMIREZ"/>
    <s v="10-FONDO GENERAL"/>
    <s v="15992-AMPLIACIÓN DEL PLANTEL EDUCATIVO PARA INICIAL DIONISIO VILLAR ESTÉVEZ, MUNICIPIO CEVICOS, PROVINCIA SANCHEZ RAMIREZ."/>
    <s v="50-AMPLIACIÓN DEL PLANTEL EDUCATIVO PARA INICIAL DIONISIO VILLAR ESTÉVEZ, MUNICIPIO CEVICOS, PROVINCIA SANCHEZ RAMIREZ."/>
    <s v="0000-NO APLICA"/>
    <s v="S"/>
    <n v="0"/>
    <n v="86133.89"/>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24-SANCHEZ RAMIREZ"/>
    <s v="10-FONDO GENERAL"/>
    <s v="15994-AMPLIACIÓN DEL PLANTEL EDUCATIVO PARA INICIAL LA SOLEDAD, MUNICIPIO LA MATA, PROVINCIA SANCHEZ RAMIREZ."/>
    <s v="52-AMPLIACIÓN DEL PLANTEL EDUCATIVO PARA INICIAL LA SOLEDAD, MUNICIPIO LA MATA, PROVINCIA SANCHEZ RAMIREZ."/>
    <s v="0000-NO APLICA"/>
    <s v="S"/>
    <n v="0"/>
    <n v="86133.89"/>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24-SANCHEZ RAMIREZ"/>
    <s v="10-FONDO GENERAL"/>
    <s v="16007-AMPLIACIÓN DEL PLANTEL EDUCATIVO PARA INICIAL PROF. EUGENIO GENAO REYES, MUNICIPIO LA MATA, PROVINCIA SANCHEZ RAMIREZ."/>
    <s v="66-AMPLIACIÓN DEL PLANTEL EDUCATIVO PARA INICIAL PROF. EUGENIO GENAO REYES, MUNICIPIO LA MATA, PROVINCIA SANCHEZ RAMIREZ."/>
    <s v="0000-NO APLICA"/>
    <s v="S"/>
    <n v="0"/>
    <n v="86133.89"/>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24-SANCHEZ RAMIREZ"/>
    <s v="10-FONDO GENERAL"/>
    <s v="16008-AMPLIACIÓN DEL PLANTEL EDUCATIVO PARA INICIAL PROYECTO AGRARIO, MUNICIPIO LA MATA, PROVINCIA SANCHEZ RAMIREZ."/>
    <s v="67-AMPLIACIÓN DEL PLANTEL EDUCATIVO PARA INICIAL PROYECTO AGRARIO, MUNICIPIO LA MATA, PROVINCIA SANCHEZ RAMIREZ."/>
    <s v="0000-NO APLICA"/>
    <s v="S"/>
    <n v="0"/>
    <n v="129200.84"/>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25-SANTIAGO"/>
    <s v="10-FONDO GENERAL"/>
    <s v="13070-CONSTRUCCIÓN DE 10 ESTANCIAS INFANTILES EN LA PROVINCIA SANTIAGO"/>
    <s v="29-CONSTRUCCIÓN DE 10 ESTANCIAS INFANTILES EN LA PROVINCIA SANTIAGO"/>
    <s v="0000-NO APLICA"/>
    <s v="S"/>
    <n v="3079755"/>
    <n v="3079755"/>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25-SANTIAGO"/>
    <s v="10-FONDO GENERAL"/>
    <s v="15699-AMPLIACIÓN DEL PLANTEL EDUCATIVO PARA INICIAL DELFÍN RODRÍGUEZ TORRES, MUNICIPIO SAN JOSÉ DE LAS MATAS, PROVINCIA SANTIAGO."/>
    <s v="30-AMPLIACIÓN DEL PLANTEL EDUCATIVO PARA INICIAL DELFÍN RODRÍGUEZ TORRES, MUNICIPIO SAN JOSÉ DE LAS MATAS, PROVINCIA SANTIAGO."/>
    <s v="0000-NO APLICA"/>
    <s v="S"/>
    <n v="0"/>
    <n v="43066.95"/>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25-SANTIAGO"/>
    <s v="10-FONDO GENERAL"/>
    <s v="15700-AMPLIACIÓN DEL PLANTEL EDUCATIVO PARA INICIAL MARÍA TRINIDAD SÁNCHEZ, MUNICIPIO SAN JOSÉ DE LAS MATAS, PROVINCIA SANTIAGO."/>
    <s v="31-AMPLIACIÓN DEL PLANTEL EDUCATIVO PARA INICIAL MARÍA TRINIDAD SÁNCHEZ, MUNICIPIO SAN JOSÉ DE LAS MATAS, PROVINCIA SANTIAGO."/>
    <s v="0000-NO APLICA"/>
    <s v="S"/>
    <n v="0"/>
    <n v="43066.95"/>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25-SANTIAGO"/>
    <s v="10-FONDO GENERAL"/>
    <s v="15701-AMPLIACIÓN DEL PLANTEL EDUCATIVO PARA INICIAL GENEROSA FERREIRA - SABANA IGLESIA , MUNICIPIO SANTIAGO, PROVINCIA SANTIAGO."/>
    <s v="32-AMPLIACIÓN DEL PLANTEL EDUCATIVO PARA INICIAL GENEROSA FERREIRA - SABANA IGLESIA , MUNICIPIO SANTIAGO, PROVINCIA SANTIAGO."/>
    <s v="0000-NO APLICA"/>
    <s v="S"/>
    <n v="0"/>
    <n v="129200.84"/>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25-SANTIAGO"/>
    <s v="10-FONDO GENERAL"/>
    <s v="15702-AMPLIACIÓN DEL PLANTEL EDUCATIVO PARA INICIAL DOÑA SOFÍA GÓMEZ, MUNICIPIO JÁNICO, PROVINCIA SANTIAGO."/>
    <s v="33-AMPLIACIÓN DEL PLANTEL EDUCATIVO PARA INICIAL DOÑA SOFÍA GÓMEZ, MUNICIPIO JÁNICO, PROVINCIA SANTIAGO."/>
    <s v="0000-NO APLICA"/>
    <s v="S"/>
    <n v="0"/>
    <n v="43066.95"/>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25-SANTIAGO"/>
    <s v="10-FONDO GENERAL"/>
    <s v="15703-AMPLIACIÓN DEL PLANTEL EDUCATIVO PARA INICIAL JOSÉ RAMÓN PIÑEYRO- MONTE ZANJA, MUNICIPIO SANTIAGO, PROVINCIA SANTIAGO."/>
    <s v="34-AMPLIACIÓN DEL PLANTEL EDUCATIVO PARA INICIAL JOSÉ RAMÓN PIÑEYRO- MONTE ZANJA, MUNICIPIO SANTIAGO, PROVINCIA SANTIAGO."/>
    <s v="0000-NO APLICA"/>
    <s v="S"/>
    <n v="0"/>
    <n v="86133.89"/>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25-SANTIAGO"/>
    <s v="10-FONDO GENERAL"/>
    <s v="15704-AMPLIACIÓN DEL PLANTEL EDUCATIVO PARA INICIAL PROF. GRICELIS MARTÍNEZ, MUNICIPIO SANTIAGO, PROVINCIA SANTIAGO."/>
    <s v="35-AMPLIACIÓN DEL PLANTEL EDUCATIVO PARA INICIAL PROF. GRICELIS MARTÍNEZ, MUNICIPIO SANTIAGO, PROVINCIA SANTIAGO."/>
    <s v="0000-NO APLICA"/>
    <s v="S"/>
    <n v="0"/>
    <n v="172267.78"/>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25-SANTIAGO"/>
    <s v="10-FONDO GENERAL"/>
    <s v="15705-AMPLIACIÓN DEL PLANTEL EDUCATIVO PARA INICIAL DELIA SANTELISES, MUNICIPIO SAN JOSÉ DE LAS MATAS, PROVINCIA SANTIAGO."/>
    <s v="36-AMPLIACIÓN DEL PLANTEL EDUCATIVO PARA INICIAL DELIA SANTELISES, MUNICIPIO SAN JOSÉ DE LAS MATAS, PROVINCIA SANTIAGO."/>
    <s v="0000-NO APLICA"/>
    <s v="S"/>
    <n v="0"/>
    <n v="43066.95"/>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25-SANTIAGO"/>
    <s v="10-FONDO GENERAL"/>
    <s v="15706-AMPLIACIÓN DEL PLANTEL EDUCATIVO PARA INICIAL PROF. MAXIMILIANO ANTONIO ESTRELLA GRULLÓN, MUNICIPIO PUÑAL, PROVINCIA SANTIAGO."/>
    <s v="37-AMPLIACIÓN DEL PLANTEL EDUCATIVO PARA INICIAL PROF. MAXIMILIANO ANTONIO ESTRELLA GRULLÓN, MUNICIPIO PUÑAL, PROVINCIA SANTIAGO."/>
    <s v="0000-NO APLICA"/>
    <s v="S"/>
    <n v="0"/>
    <n v="129200.84"/>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25-SANTIAGO"/>
    <s v="10-FONDO GENERAL"/>
    <s v="15707-AMPLIACIÓN DEL PLANTEL EDUCATIVO PARA INICIAL PROF. MARÍA NATIVIDAD BATISTA, MUNICIPIO PUÑAL, PROVINCIA SANTIAGO."/>
    <s v="38-AMPLIACIÓN DEL PLANTEL EDUCATIVO PARA INICIAL PROF. MARÍA NATIVIDAD BATISTA, MUNICIPIO PUÑAL, PROVINCIA SANTIAGO."/>
    <s v="0000-NO APLICA"/>
    <s v="S"/>
    <n v="0"/>
    <n v="129200.84"/>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25-SANTIAGO"/>
    <s v="10-FONDO GENERAL"/>
    <s v="15708-AMPLIACIÓN DEL PLANTEL EDUCATIVO PARA INICIAL ANA DOLORES TORRES, MUNICIPIO SAN JOSÉ DE LAS MATAS, PROVINCIA SANTIAGO."/>
    <s v="39-AMPLIACIÓN DEL PLANTEL EDUCATIVO PARA INICIAL ANA DOLORES TORRES, MUNICIPIO SAN JOSÉ DE LAS MATAS, PROVINCIA SANTIAGO."/>
    <s v="0000-NO APLICA"/>
    <s v="S"/>
    <n v="0"/>
    <n v="43066.95"/>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25-SANTIAGO"/>
    <s v="10-FONDO GENERAL"/>
    <s v="15709-AMPLIACIÓN DEL PLANTEL EDUCATIVO PARA INICIAL GENARO PÉREZ, MUNICIPIO SANTIAGO, PROVINCIA SANTIAGO."/>
    <s v="40-AMPLIACIÓN DEL PLANTEL EDUCATIVO PARA INICIAL GENARO PÉREZ, MUNICIPIO SANTIAGO, PROVINCIA SANTIAGO."/>
    <s v="0000-NO APLICA"/>
    <s v="S"/>
    <n v="0"/>
    <n v="129200.84"/>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25-SANTIAGO"/>
    <s v="10-FONDO GENERAL"/>
    <s v="15710-AMPLIACIÓN DEL PLANTEL EDUCATIVO PARA INICIAL ANA JOSEFA JIMÉNEZ, MUNICIPIO SANTIAGO, PROVINCIA SANTIAGO."/>
    <s v="41-AMPLIACIÓN DEL PLANTEL EDUCATIVO PARA INICIAL ANA JOSEFA JIMÉNEZ, MUNICIPIO SANTIAGO, PROVINCIA SANTIAGO."/>
    <s v="0000-NO APLICA"/>
    <s v="S"/>
    <n v="0"/>
    <n v="172267.78"/>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25-SANTIAGO"/>
    <s v="10-FONDO GENERAL"/>
    <s v="15711-AMPLIACIÓN DEL PLANTEL EDUCATIVO PARA INICIAL MANUEL ORTIZ PEÑA, MUNICIPIO SAN JOSÉ DE LAS MATAS, PROVINCIA SANTIAGO."/>
    <s v="42-AMPLIACIÓN DEL PLANTEL EDUCATIVO PARA INICIAL MANUEL ORTIZ PEÑA, MUNICIPIO SAN JOSÉ DE LAS MATAS, PROVINCIA SANTIAGO."/>
    <s v="0000-NO APLICA"/>
    <s v="S"/>
    <n v="0"/>
    <n v="43066.95"/>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25-SANTIAGO"/>
    <s v="10-FONDO GENERAL"/>
    <s v="15712-AMPLIACIÓN DEL PLANTEL EDUCATIVO PARA INICIAL PROF. MARÍA MIRANDA, MUNICIPIO PUÑAL, PROVINCIA SANTIAGO."/>
    <s v="43-AMPLIACIÓN DEL PLANTEL EDUCATIVO PARA INICIAL PROF. MARÍA MIRANDA, MUNICIPIO PUÑAL, PROVINCIA SANTIAGO."/>
    <s v="0000-NO APLICA"/>
    <s v="S"/>
    <n v="0"/>
    <n v="129200.84"/>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25-SANTIAGO"/>
    <s v="10-FONDO GENERAL"/>
    <s v="15713-AMPLIACIÓN DEL PLANTEL EDUCATIVO PARA INICIAL PROF. VENECIA CEPEDA, MUNICIPIO SANTIAGO, PROVINCIA SANTIAGO."/>
    <s v="44-AMPLIACIÓN DEL PLANTEL EDUCATIVO PARA INICIAL PROF. VENECIA CEPEDA, MUNICIPIO SANTIAGO, PROVINCIA SANTIAGO."/>
    <s v="0000-NO APLICA"/>
    <s v="S"/>
    <n v="0"/>
    <n v="86133.89"/>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25-SANTIAGO"/>
    <s v="10-FONDO GENERAL"/>
    <s v="15714-AMPLIACIÓN DEL PLANTEL EDUCATIVO PARA INICIAL CLODOMIRO CHECO, MUNICIPIO SAN JOSÉ DE LAS MATAS, PROVINCIA SANTIAGO."/>
    <s v="45-AMPLIACIÓN DEL PLANTEL EDUCATIVO PARA INICIAL CLODOMIRO CHECO, MUNICIPIO SAN JOSÉ DE LAS MATAS, PROVINCIA SANTIAGO."/>
    <s v="0000-NO APLICA"/>
    <s v="S"/>
    <n v="0"/>
    <n v="43066.95"/>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25-SANTIAGO"/>
    <s v="10-FONDO GENERAL"/>
    <s v="15715-AMPLIACIÓN DEL PLANTEL EDUCATIVO PARA INICIAL JOSÉ DE JESÚS GERMOSO VÁSQUEZ, MUNICIPIO SANTIAGO, PROVINCIA SANTIAGO."/>
    <s v="46-AMPLIACIÓN DEL PLANTEL EDUCATIVO PARA INICIAL JOSÉ DE JESÚS GERMOSO VÁSQUEZ, MUNICIPIO SANTIAGO, PROVINCIA SANTIAGO."/>
    <s v="0000-NO APLICA"/>
    <s v="S"/>
    <n v="0"/>
    <n v="129200.84"/>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25-SANTIAGO"/>
    <s v="10-FONDO GENERAL"/>
    <s v="15716-AMPLIACIÓN DEL PLANTEL EDUCATIVO PARA INICIAL LUCIANO DÍAZ, MUNICIPIO SANTIAGO, PROVINCIA SANTIAGO."/>
    <s v="47-AMPLIACIÓN DEL PLANTEL EDUCATIVO PARA INICIAL LUCIANO DÍAZ, MUNICIPIO SANTIAGO, PROVINCIA SANTIAGO."/>
    <s v="0000-NO APLICA"/>
    <s v="S"/>
    <n v="0"/>
    <n v="129200.84"/>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25-SANTIAGO"/>
    <s v="10-FONDO GENERAL"/>
    <s v="15717-AMPLIACIÓN DEL PLANTEL EDUCATIVO PARA INICIAL DON JUAN, MUNICIPIO SAN JOSÉ DE LAS MATAS, PROVINCIA SANTIAGO."/>
    <s v="48-AMPLIACIÓN DEL PLANTEL EDUCATIVO PARA INICIAL DON JUAN, MUNICIPIO SAN JOSÉ DE LAS MATAS, PROVINCIA SANTIAGO."/>
    <s v="0000-NO APLICA"/>
    <s v="S"/>
    <n v="0"/>
    <n v="43066.95"/>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25-SANTIAGO"/>
    <s v="10-FONDO GENERAL"/>
    <s v="15718-AMPLIACIÓN DEL PLANTEL EDUCATIVO PARA INICIAL CARLOS MARÍA DOMÍNGUEZ, MUNICIPIO SANTIAGO, PROVINCIA SANTIAGO."/>
    <s v="49-AMPLIACIÓN DEL PLANTEL EDUCATIVO PARA INICIAL CARLOS MARÍA DOMÍNGUEZ, MUNICIPIO SANTIAGO, PROVINCIA SANTIAGO."/>
    <s v="0000-NO APLICA"/>
    <s v="S"/>
    <n v="0"/>
    <n v="129200.84"/>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25-SANTIAGO"/>
    <s v="10-FONDO GENERAL"/>
    <s v="15719-AMPLIACIÓN DEL PLANTEL EDUCATIVO PARA INICIAL AURA HERRERA MARTÍNEZ - LAS TRES CRUCES, MUNICIPIO SANTIAGO, PROVINCIA SANTIAGO."/>
    <s v="50-AMPLIACIÓN DEL PLANTEL EDUCATIVO PARA INICIAL AURA HERRERA MARTÍNEZ - LAS TRES CRUCES, MUNICIPIO SANTIAGO, PROVINCIA SANTIAGO."/>
    <s v="0000-NO APLICA"/>
    <s v="S"/>
    <n v="0"/>
    <n v="86133.89"/>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25-SANTIAGO"/>
    <s v="10-FONDO GENERAL"/>
    <s v="15720-AMPLIACIÓN DEL PLANTEL EDUCATIVO PARA INICIAL PEDRO MAHAMU, MUNICIPIO SANTIAGO, PROVINCIA SANTIAGO."/>
    <s v="51-AMPLIACIÓN DEL PLANTEL EDUCATIVO PARA INICIAL PEDRO MAHAMU, MUNICIPIO SANTIAGO, PROVINCIA SANTIAGO."/>
    <s v="0000-NO APLICA"/>
    <s v="S"/>
    <n v="0"/>
    <n v="86133.89"/>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25-SANTIAGO"/>
    <s v="10-FONDO GENERAL"/>
    <s v="15721-AMPLIACIÓN DEL PLANTEL EDUCATIVO PARA INICIAL ROSA LEOCADIA PICHARDO - BEJUCAL, MUNICIPIO JÁNICO, PROVINCIA SANTIAGO."/>
    <s v="52-AMPLIACIÓN DEL PLANTEL EDUCATIVO PARA INICIAL ROSA LEOCADIA PICHARDO - BEJUCAL, MUNICIPIO JÁNICO, PROVINCIA SANTIAGO."/>
    <s v="0000-NO APLICA"/>
    <s v="S"/>
    <n v="0"/>
    <n v="43066.95"/>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25-SANTIAGO"/>
    <s v="10-FONDO GENERAL"/>
    <s v="15722-AMPLIACIÓN DEL PLANTEL EDUCATIVO PARA INICIAL MARÍA EUGENIA HERNÁNDEZ, MUNICIPIO SANTIAGO, PROVINCIA SANTIAGO."/>
    <s v="53-AMPLIACIÓN DEL PLANTEL EDUCATIVO PARA INICIAL MARÍA EUGENIA HERNÁNDEZ, MUNICIPIO SANTIAGO, PROVINCIA SANTIAGO."/>
    <s v="0000-NO APLICA"/>
    <s v="S"/>
    <n v="0"/>
    <n v="129200.84"/>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25-SANTIAGO"/>
    <s v="10-FONDO GENERAL"/>
    <s v="15723-AMPLIACIÓN DEL PLANTEL EDUCATIVO PARA INICIAL MIGUEL RODOLFO RODRÍGUEZ, MUNICIPIO SAN JOSÉ DE LAS MATAS, PROVINCIA SANTIAGO."/>
    <s v="54-AMPLIACIÓN DEL PLANTEL EDUCATIVO PARA INICIAL MIGUEL RODOLFO RODRÍGUEZ, MUNICIPIO SAN JOSÉ DE LAS MATAS, PROVINCIA SANTIAGO."/>
    <s v="0000-NO APLICA"/>
    <s v="S"/>
    <n v="0"/>
    <n v="43066.95"/>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25-SANTIAGO"/>
    <s v="10-FONDO GENERAL"/>
    <s v="15724-AMPLIACIÓN DEL PLANTEL EDUCATIVO PARA INICIAL FRANCISCO PRUDENCIO PARRA, MUNICIPIO SANTIAGO, PROVINCIA SANTIAGO."/>
    <s v="55-AMPLIACIÓN DEL PLANTEL EDUCATIVO PARA INICIAL FRANCISCO PRUDENCIO PARRA, MUNICIPIO SANTIAGO, PROVINCIA SANTIAGO."/>
    <s v="0000-NO APLICA"/>
    <s v="S"/>
    <n v="0"/>
    <n v="129200.84"/>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25-SANTIAGO"/>
    <s v="10-FONDO GENERAL"/>
    <s v="15725-AMPLIACIÓN DEL PLANTEL EDUCATIVO PARA INICIAL REVERENDO DIÓGENES HERNÁNDEZ, MUNICIPIO SANTIAGO, PROVINCIA SANTIAGO."/>
    <s v="56-AMPLIACIÓN DEL PLANTEL EDUCATIVO PARA INICIAL REVERENDO DIÓGENES HERNÁNDEZ, MUNICIPIO SANTIAGO, PROVINCIA SANTIAGO."/>
    <s v="0000-NO APLICA"/>
    <s v="S"/>
    <n v="0"/>
    <n v="86133.89"/>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25-SANTIAGO"/>
    <s v="10-FONDO GENERAL"/>
    <s v="15726-AMPLIACIÓN DEL PLANTEL EDUCATIVO PARA INICIAL PROF. MERCEDES GUARINA GÓMEZ GRULLÓN, MUNICIPIO SANTIAGO, PROVINCIA SANTIAGO."/>
    <s v="57-AMPLIACIÓN DEL PLANTEL EDUCATIVO PARA INICIAL PROF. MERCEDES GUARINA GÓMEZ GRULLÓN, MUNICIPIO SANTIAGO, PROVINCIA SANTIAGO."/>
    <s v="0000-NO APLICA"/>
    <s v="S"/>
    <n v="0"/>
    <n v="86133.89"/>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25-SANTIAGO"/>
    <s v="10-FONDO GENERAL"/>
    <s v="15727-AMPLIACIÓN DEL PLANTEL EDUCATIVO PARA INICIAL PROF. AGUSTINA PICHARDO CUEVAS, MUNICIPIO SANTIAGO, PROVINCIA SANTIAGO."/>
    <s v="58-AMPLIACIÓN DEL PLANTEL EDUCATIVO PARA INICIAL PROF. AGUSTINA PICHARDO CUEVAS, MUNICIPIO SANTIAGO, PROVINCIA SANTIAGO."/>
    <s v="0000-NO APLICA"/>
    <s v="S"/>
    <n v="0"/>
    <n v="129200.84"/>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25-SANTIAGO"/>
    <s v="10-FONDO GENERAL"/>
    <s v="15728-AMPLIACIÓN DEL PLANTEL EDUCATIVO PARA INICIAL JUAN OVIDIO PAULINO, MUNICIPIO SANTIAGO, PROVINCIA SANTIAGO."/>
    <s v="59-AMPLIACIÓN DEL PLANTEL EDUCATIVO PARA INICIAL JUAN OVIDIO PAULINO, MUNICIPIO SANTIAGO, PROVINCIA SANTIAGO."/>
    <s v="0000-NO APLICA"/>
    <s v="S"/>
    <n v="0"/>
    <n v="129200.84"/>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25-SANTIAGO"/>
    <s v="10-FONDO GENERAL"/>
    <s v="15729-AMPLIACIÓN DEL PLANTEL EDUCATIVO PARA INICIAL SALUSTINA BANS BATISTA, MUNICIPIO SANTIAGO, PROVINCIA SANTIAGO."/>
    <s v="60-AMPLIACIÓN DEL PLANTEL EDUCATIVO PARA INICIAL SALUSTINA BANS BATISTA, MUNICIPIO SANTIAGO, PROVINCIA SANTIAGO."/>
    <s v="0000-NO APLICA"/>
    <s v="S"/>
    <n v="0"/>
    <n v="129200.84"/>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25-SANTIAGO"/>
    <s v="10-FONDO GENERAL"/>
    <s v="15730-AMPLIACIÓN DEL PLANTEL EDUCATIVO PARA INICIAL PROF. REGINA ALTAGRACIA TAVARES, MUNICIPIO SANTIAGO, PROVINCIA SANTIAGO."/>
    <s v="61-AMPLIACIÓN DEL PLANTEL EDUCATIVO PARA INICIAL PROF. REGINA ALTAGRACIA TAVARES, MUNICIPIO SANTIAGO, PROVINCIA SANTIAGO."/>
    <s v="0000-NO APLICA"/>
    <s v="S"/>
    <n v="0"/>
    <n v="43066.95"/>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25-SANTIAGO"/>
    <s v="10-FONDO GENERAL"/>
    <s v="15731-AMPLIACIÓN DEL PLANTEL EDUCATIVO PARA INICIAL ANA PAULINA ROJAS, MUNICIPIO SANTIAGO, PROVINCIA SANTIAGO."/>
    <s v="62-AMPLIACIÓN DEL PLANTEL EDUCATIVO PARA INICIAL ANA PAULINA ROJAS, MUNICIPIO SANTIAGO, PROVINCIA SANTIAGO."/>
    <s v="0000-NO APLICA"/>
    <s v="S"/>
    <n v="0"/>
    <n v="86133.89"/>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25-SANTIAGO"/>
    <s v="10-FONDO GENERAL"/>
    <s v="15732-AMPLIACIÓN DEL PLANTEL EDUCATIVO PARA INICIAL FRANCISCO ALBERTO CAAMAÑO DEÑÓ, MUNICIPIO SANTIAGO, PROVINCIA SANTIAGO."/>
    <s v="63-AMPLIACIÓN DEL PLANTEL EDUCATIVO PARA INICIAL FRANCISCO ALBERTO CAAMAÑO DEÑÓ, MUNICIPIO SANTIAGO, PROVINCIA SANTIAGO."/>
    <s v="0000-NO APLICA"/>
    <s v="S"/>
    <n v="0"/>
    <n v="129200.84"/>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25-SANTIAGO"/>
    <s v="10-FONDO GENERAL"/>
    <s v="15733-AMPLIACIÓN DEL PLANTEL EDUCATIVO PARA INICIAL PROF. AQUILES TRINIDAD, MUNICIPIO SANTIAGO, PROVINCIA SANTIAGO."/>
    <s v="64-AMPLIACIÓN DEL PLANTEL EDUCATIVO PARA INICIAL PROF. AQUILES TRINIDAD, MUNICIPIO SANTIAGO, PROVINCIA SANTIAGO."/>
    <s v="0000-NO APLICA"/>
    <s v="S"/>
    <n v="0"/>
    <n v="129200.84"/>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25-SANTIAGO"/>
    <s v="10-FONDO GENERAL"/>
    <s v="15734-AMPLIACIÓN DEL PLANTEL EDUCATIVO PARA INICIAL ACIBA, MUNICIPIO SANTIAGO, PROVINCIA SANTIAGO."/>
    <s v="65-AMPLIACIÓN DEL PLANTEL EDUCATIVO PARA INICIAL ACIBA, MUNICIPIO SANTIAGO, PROVINCIA SANTIAGO."/>
    <s v="0000-NO APLICA"/>
    <s v="S"/>
    <n v="0"/>
    <n v="43066.95"/>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25-SANTIAGO"/>
    <s v="10-FONDO GENERAL"/>
    <s v="15735-AMPLIACIÓN DEL PLANTEL EDUCATIVO PARA INICIAL JAPÓN (HATO DEL YAQUE), MUNICIPIO SANTIAGO, PROVINCIA SANTIAGO."/>
    <s v="66-AMPLIACIÓN DEL PLANTEL EDUCATIVO PARA INICIAL JAPÓN (HATO DEL YAQUE), MUNICIPIO SANTIAGO, PROVINCIA SANTIAGO."/>
    <s v="0000-NO APLICA"/>
    <s v="S"/>
    <n v="0"/>
    <n v="129200.84"/>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25-SANTIAGO"/>
    <s v="10-FONDO GENERAL"/>
    <s v="15736-AMPLIACIÓN DEL PLANTEL EDUCATIVO PARA INICIAL NORMA LUCRECIA MEDRANO, MUNICIPIO SANTIAGO, PROVINCIA SANTIAGO."/>
    <s v="67-AMPLIACIÓN DEL PLANTEL EDUCATIVO PARA INICIAL NORMA LUCRECIA MEDRANO, MUNICIPIO SANTIAGO, PROVINCIA SANTIAGO."/>
    <s v="0000-NO APLICA"/>
    <s v="S"/>
    <n v="0"/>
    <n v="43066.95"/>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25-SANTIAGO"/>
    <s v="10-FONDO GENERAL"/>
    <s v="15737-AMPLIACIÓN DEL PLANTEL EDUCATIVO PARA INICIAL LIDIA ANTONIA LUCIANO LIZ, MUNICIPIO SANTIAGO, PROVINCIA SANTIAGO."/>
    <s v="68-AMPLIACIÓN DEL PLANTEL EDUCATIVO PARA INICIAL LIDIA ANTONIA LUCIANO LIZ, MUNICIPIO SANTIAGO, PROVINCIA SANTIAGO."/>
    <s v="0000-NO APLICA"/>
    <s v="S"/>
    <n v="0"/>
    <n v="129200.84"/>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25-SANTIAGO"/>
    <s v="10-FONDO GENERAL"/>
    <s v="15738-AMPLIACIÓN DEL PLANTEL EDUCATIVO PARA INICIAL MANUEL DE JESÚS LUCIANO MÉNDEZ, MUNICIPIO SANTIAGO, PROVINCIA SANTIAGO."/>
    <s v="69-AMPLIACIÓN DEL PLANTEL EDUCATIVO PARA INICIAL MANUEL DE JESÚS LUCIANO MÉNDEZ, MUNICIPIO SANTIAGO, PROVINCIA SANTIAGO."/>
    <s v="0000-NO APLICA"/>
    <s v="S"/>
    <n v="0"/>
    <n v="129200.84"/>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25-SANTIAGO"/>
    <s v="10-FONDO GENERAL"/>
    <s v="15739-AMPLIACIÓN DEL PLANTEL EDUCATIVO PARA INICIAL BAO, MUNICIPIO JÁNICO, PROVINCIA SANTIAGO."/>
    <s v="70-AMPLIACIÓN DEL PLANTEL EDUCATIVO PARA INICIAL BAO, MUNICIPIO JÁNICO, PROVINCIA SANTIAGO."/>
    <s v="0000-NO APLICA"/>
    <s v="S"/>
    <n v="0"/>
    <n v="43066.95"/>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25-SANTIAGO"/>
    <s v="10-FONDO GENERAL"/>
    <s v="15740-AMPLIACIÓN DEL PLANTEL EDUCATIVO PARA INICIAL JOSÉ CRISTINO COLLADO, MUNICIPIO SANTIAGO, PROVINCIA SANTIAGO."/>
    <s v="71-AMPLIACIÓN DEL PLANTEL EDUCATIVO PARA INICIAL JOSÉ CRISTINO COLLADO, MUNICIPIO SANTIAGO, PROVINCIA SANTIAGO."/>
    <s v="0000-NO APLICA"/>
    <s v="S"/>
    <n v="0"/>
    <n v="86133.89"/>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25-SANTIAGO"/>
    <s v="10-FONDO GENERAL"/>
    <s v="15742-AMPLIACIÓN DEL PLANTEL EDUCATIVO PARA INICIAL GREGORIO LUPERÓN , MUNICIPIO SANTIAGO, PROVINCIA SANTIAGO."/>
    <s v="73-AMPLIACIÓN DEL PLANTEL EDUCATIVO PARA INICIAL GREGORIO LUPERÓN , MUNICIPIO SANTIAGO, PROVINCIA SANTIAGO."/>
    <s v="0000-NO APLICA"/>
    <s v="S"/>
    <n v="0"/>
    <n v="129200.84"/>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25-SANTIAGO"/>
    <s v="10-FONDO GENERAL"/>
    <s v="15743-AMPLIACIÓN DEL PLANTEL EDUCATIVO PARA INICIAL JESÚS MARÍA GONZÁLEZ - YAQUE ABAJO, MUNICIPIO JÁNICO, PROVINCIA SANTIAGO."/>
    <s v="74-AMPLIACIÓN DEL PLANTEL EDUCATIVO PARA INICIAL JESÚS MARÍA GONZÁLEZ - YAQUE ABAJO, MUNICIPIO JÁNICO, PROVINCIA SANTIAGO."/>
    <s v="0000-NO APLICA"/>
    <s v="S"/>
    <n v="0"/>
    <n v="43066.95"/>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25-SANTIAGO"/>
    <s v="10-FONDO GENERAL"/>
    <s v="15744-AMPLIACIÓN DEL PLANTEL EDUCATIVO PARA INICIAL MADRE TERESA DE CALCUTA - FE Y ALEGRÍA, MUNICIPIO SANTIAGO, PROVINCIA SANTIAGO."/>
    <s v="75-AMPLIACIÓN DEL PLANTEL EDUCATIVO PARA INICIAL MADRE TERESA DE CALCUTA - FE Y ALEGRÍA, MUNICIPIO SANTIAGO, PROVINCIA SANTIAGO."/>
    <s v="0000-NO APLICA"/>
    <s v="S"/>
    <n v="0"/>
    <n v="129200.84"/>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25-SANTIAGO"/>
    <s v="10-FONDO GENERAL"/>
    <s v="15745-AMPLIACIÓN DEL PLANTEL EDUCATIVO PARA INICIAL ARTURO JIMENES, MUNICIPIO SANTIAGO, PROVINCIA SANTIAGO."/>
    <s v="76-AMPLIACIÓN DEL PLANTEL EDUCATIVO PARA INICIAL ARTURO JIMENES, MUNICIPIO SANTIAGO, PROVINCIA SANTIAGO."/>
    <s v="0000-NO APLICA"/>
    <s v="S"/>
    <n v="0"/>
    <n v="129200.84"/>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25-SANTIAGO"/>
    <s v="10-FONDO GENERAL"/>
    <s v="15746-AMPLIACIÓN DEL PLANTEL EDUCATIVO PARA INICIAL ELISA GENAO (BOCA DE BAO), MUNICIPIO SANTIAGO, PROVINCIA SANTIAGO."/>
    <s v="77-AMPLIACIÓN DEL PLANTEL EDUCATIVO PARA INICIAL ELISA GENAO (BOCA DE BAO), MUNICIPIO SANTIAGO, PROVINCIA SANTIAGO."/>
    <s v="0000-NO APLICA"/>
    <s v="S"/>
    <n v="0"/>
    <n v="43066.95"/>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25-SANTIAGO"/>
    <s v="10-FONDO GENERAL"/>
    <s v="15748-AMPLIACIÓN DEL PLANTEL EDUCATIVO PARA INICIAL FREDESVINDA HALLS, MUNICIPIO TAMBORIL, PROVINCIA SANTIAGO."/>
    <s v="79-AMPLIACIÓN DEL PLANTEL EDUCATIVO PARA INICIAL FREDESVINDA HALLS, MUNICIPIO TAMBORIL, PROVINCIA SANTIAGO."/>
    <s v="0000-NO APLICA"/>
    <s v="S"/>
    <n v="0"/>
    <n v="43066.95"/>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25-SANTIAGO"/>
    <s v="10-FONDO GENERAL"/>
    <s v="15749-AMPLIACIÓN DEL PLANTEL EDUCATIVO PARA INICIAL MEJÍA, MUNICIPIO BISONÓ, PROVINCIA SANTIAGO."/>
    <s v="80-AMPLIACIÓN DEL PLANTEL EDUCATIVO PARA INICIAL MEJÍA, MUNICIPIO BISONÓ, PROVINCIA SANTIAGO."/>
    <s v="0000-NO APLICA"/>
    <s v="S"/>
    <n v="0"/>
    <n v="129200.84"/>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25-SANTIAGO"/>
    <s v="10-FONDO GENERAL"/>
    <s v="15750-AMPLIACIÓN DEL PLANTEL EDUCATIVO PARA INICIAL MANUEL AURELIO TAVAREZ JUSTO (MANOLO), MUNICIPIO BISONÓ, PROVINCIA SANTIAGO."/>
    <s v="81-AMPLIACIÓN DEL PLANTEL EDUCATIVO PARA INICIAL MANUEL AURELIO TAVAREZ JUSTO (MANOLO), MUNICIPIO BISONÓ, PROVINCIA SANTIAGO."/>
    <s v="0000-NO APLICA"/>
    <s v="S"/>
    <n v="0"/>
    <n v="129200.84"/>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25-SANTIAGO"/>
    <s v="10-FONDO GENERAL"/>
    <s v="15751-AMPLIACIÓN DEL PLANTEL EDUCATIVO PARA INICIAL CLARIDILIA CEPIN, MUNICIPIO BISONÓ, PROVINCIA SANTIAGO."/>
    <s v="82-AMPLIACIÓN DEL PLANTEL EDUCATIVO PARA INICIAL CLARIDILIA CEPIN, MUNICIPIO BISONÓ, PROVINCIA SANTIAGO."/>
    <s v="0000-NO APLICA"/>
    <s v="S"/>
    <n v="0"/>
    <n v="129200.84"/>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25-SANTIAGO"/>
    <s v="10-FONDO GENERAL"/>
    <s v="15752-AMPLIACIÓN DEL PLANTEL EDUCATIVO PARA INICIAL CRUCE DE BARRERO, MUNICIPIO BISONÓ, PROVINCIA SANTIAGO."/>
    <s v="83-AMPLIACIÓN DEL PLANTEL EDUCATIVO PARA INICIAL CRUCE DE BARRERO, MUNICIPIO BISONÓ, PROVINCIA SANTIAGO."/>
    <s v="0000-NO APLICA"/>
    <s v="S"/>
    <n v="0"/>
    <n v="129200.84"/>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25-SANTIAGO"/>
    <s v="10-FONDO GENERAL"/>
    <s v="15753-AMPLIACIÓN DEL PLANTEL EDUCATIVO PARA INICIAL LA ZANJA, MUNICIPIO SANTIAGO, PROVINCIA SANTIAGO."/>
    <s v="84-AMPLIACIÓN DEL PLANTEL EDUCATIVO PARA INICIAL LA ZANJA, MUNICIPIO SANTIAGO, PROVINCIA SANTIAGO."/>
    <s v="0000-NO APLICA"/>
    <s v="S"/>
    <n v="0"/>
    <n v="43066.95"/>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25-SANTIAGO"/>
    <s v="10-FONDO GENERAL"/>
    <s v="15754-AMPLIACIÓN DEL PLANTEL EDUCATIVO PARA INICIAL 27 DE FEBRERO, MUNICIPIO BISONÓ, PROVINCIA SANTIAGO."/>
    <s v="85-AMPLIACIÓN DEL PLANTEL EDUCATIVO PARA INICIAL 27 DE FEBRERO, MUNICIPIO BISONÓ, PROVINCIA SANTIAGO."/>
    <s v="0000-NO APLICA"/>
    <s v="S"/>
    <n v="0"/>
    <n v="129200.84"/>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25-SANTIAGO"/>
    <s v="10-FONDO GENERAL"/>
    <s v="15755-AMPLIACIÓN DEL PLANTEL EDUCATIVO PARA INICIAL BLANCA MASCARO, MUNICIPIO LICEY AL MEDIO, PROVINCIA SANTIAGO."/>
    <s v="86-AMPLIACIÓN DEL PLANTEL EDUCATIVO PARA INICIAL BLANCA MASCARO, MUNICIPIO LICEY AL MEDIO, PROVINCIA SANTIAGO."/>
    <s v="0000-NO APLICA"/>
    <s v="S"/>
    <n v="0"/>
    <n v="86133.89"/>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25-SANTIAGO"/>
    <s v="10-FONDO GENERAL"/>
    <s v="15756-AMPLIACIÓN DEL PLANTEL EDUCATIVO PARA INICIAL LUIS NAPOLEÓN NÚÑEZ MOLINA - ANEXA, MUNICIPIO LICEY AL MEDIO, PROVINCIA SANTIAGO."/>
    <s v="87-AMPLIACIÓN DEL PLANTEL EDUCATIVO PARA INICIAL LUIS NAPOLEÓN NÚÑEZ MOLINA - ANEXA, MUNICIPIO LICEY AL MEDIO, PROVINCIA SANTIAGO."/>
    <s v="0000-NO APLICA"/>
    <s v="S"/>
    <n v="0"/>
    <n v="86133.89"/>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25-SANTIAGO"/>
    <s v="10-FONDO GENERAL"/>
    <s v="15757-AMPLIACIÓN DEL PLANTEL EDUCATIVO PARA INICIAL PROF. FRANCISCA HERNÁNDEZ, MUNICIPIO LICEY AL MEDIO, PROVINCIA SANTIAGO."/>
    <s v="88-AMPLIACIÓN DEL PLANTEL EDUCATIVO PARA INICIAL PROF. FRANCISCA HERNÁNDEZ, MUNICIPIO LICEY AL MEDIO, PROVINCIA SANTIAGO."/>
    <s v="0000-NO APLICA"/>
    <s v="S"/>
    <n v="0"/>
    <n v="43066.95"/>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25-SANTIAGO"/>
    <s v="10-FONDO GENERAL"/>
    <s v="15758-AMPLIACIÓN DEL PLANTEL EDUCATIVO PARA INICIAL DOÑA INOCENCIA MERCEDES CABRERA, MUNICIPIO TAMBORIL, PROVINCIA SANTIAGO."/>
    <s v="89-AMPLIACIÓN DEL PLANTEL EDUCATIVO PARA INICIAL DOÑA INOCENCIA MERCEDES CABRERA, MUNICIPIO TAMBORIL, PROVINCIA SANTIAGO."/>
    <s v="0000-NO APLICA"/>
    <s v="S"/>
    <n v="0"/>
    <n v="86133.89"/>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25-SANTIAGO"/>
    <s v="10-FONDO GENERAL"/>
    <s v="15760-AMPLIACIÓN DEL PLANTEL EDUCATIVO PARA INICIAL PROF. ANA CONSUELO GUZMÁN, MUNICIPIO VILLA GONZÁLEZ, PROVINCIA SANTIAGO."/>
    <s v="91-AMPLIACIÓN DEL PLANTEL EDUCATIVO PARA INICIAL PROF. ANA CONSUELO GUZMÁN, MUNICIPIO VILLA GONZÁLEZ, PROVINCIA SANTIAGO."/>
    <s v="0000-NO APLICA"/>
    <s v="S"/>
    <n v="0"/>
    <n v="86133.89"/>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25-SANTIAGO"/>
    <s v="10-FONDO GENERAL"/>
    <s v="15761-AMPLIACIÓN DEL PLANTEL EDUCATIVO PARA INICIAL PEDRO ANTONIO ESTRELLA, MUNICIPIO VILLA GONZÁLEZ, PROVINCIA SANTIAGO."/>
    <s v="92-AMPLIACIÓN DEL PLANTEL EDUCATIVO PARA INICIAL PEDRO ANTONIO ESTRELLA, MUNICIPIO VILLA GONZÁLEZ, PROVINCIA SANTIAGO."/>
    <s v="0000-NO APLICA"/>
    <s v="S"/>
    <n v="0"/>
    <n v="86133.89"/>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25-SANTIAGO"/>
    <s v="10-FONDO GENERAL"/>
    <s v="15762-AMPLIACIÓN DEL PLANTEL EDUCATIVO PARA INICIAL LOS RANCHOS DE BABOSICO ARRIBA, MUNICIPIO SANTIAGO, PROVINCIA SANTIAGO."/>
    <s v="93-AMPLIACIÓN DEL PLANTEL EDUCATIVO PARA INICIAL LOS RANCHOS DE BABOSICO ARRIBA, MUNICIPIO SANTIAGO, PROVINCIA SANTIAGO."/>
    <s v="0000-NO APLICA"/>
    <s v="S"/>
    <n v="0"/>
    <n v="43066.95"/>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25-SANTIAGO"/>
    <s v="10-FONDO GENERAL"/>
    <s v="15763-AMPLIACIÓN DEL PLANTEL EDUCATIVO PARA INICIAL GREGORIO LUPERÓN - MACORÍS DEL LIMÓN, MUNICIPIO VILLA GONZÁLEZ, PROVINCIA SANTIAGO."/>
    <s v="94-AMPLIACIÓN DEL PLANTEL EDUCATIVO PARA INICIAL GREGORIO LUPERÓN - MACORÍS DEL LIMÓN, MUNICIPIO VILLA GONZÁLEZ, PROVINCIA SANTIAGO."/>
    <s v="0000-NO APLICA"/>
    <s v="S"/>
    <n v="0"/>
    <n v="129200.84"/>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25-SANTIAGO"/>
    <s v="10-FONDO GENERAL"/>
    <s v="15764-AMPLIACIÓN DEL PLANTEL EDUCATIVO PARA INICIAL CELESTINA PATRIA GRULLÓN FRANCO - BANEGAS, MUNICIPIO VILLA GONZÁLEZ, PROVINCIA SANTIAGO."/>
    <s v="95-AMPLIACIÓN DEL PLANTEL EDUCATIVO PARA INICIAL CELESTINA PATRIA GRULLÓN FRANCO - BANEGAS, MUNICIPIO VILLA GONZÁLEZ, PROVINCIA SANTIAGO."/>
    <s v="0000-NO APLICA"/>
    <s v="S"/>
    <n v="0"/>
    <n v="86133.89"/>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25-SANTIAGO"/>
    <s v="10-FONDO GENERAL"/>
    <s v="15765-AMPLIACIÓN DEL PLANTEL EDUCATIVO PARA INICIAL ADRIANO VALDEZ - QUINIGUA, MUNICIPIO VILLA GONZÁLEZ, PROVINCIA SANTIAGO."/>
    <s v="96-AMPLIACIÓN DEL PLANTEL EDUCATIVO PARA INICIAL ADRIANO VALDEZ - QUINIGUA, MUNICIPIO VILLA GONZÁLEZ, PROVINCIA SANTIAGO."/>
    <s v="0000-NO APLICA"/>
    <s v="S"/>
    <n v="0"/>
    <n v="43066.95"/>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25-SANTIAGO"/>
    <s v="10-FONDO GENERAL"/>
    <s v="15795-AMPLIACIÓN DEL PLANTEL EDUCATIVO PARA INICIAL TRINA MOYA DE VÁSQUEZ, MUNICIPIO SAN JOSÉ DE LAS MATAS, PROVINCIA SANTIAGO."/>
    <s v="97-AMPLIACIÓN DEL PLANTEL EDUCATIVO PARA INICIAL TRINA MOYA DE VÁSQUEZ, MUNICIPIO SAN JOSÉ DE LAS MATAS, PROVINCIA SANTIAGO."/>
    <s v="0000-NO APLICA"/>
    <s v="S"/>
    <n v="0"/>
    <n v="129200.84"/>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25-SANTIAGO"/>
    <s v="10-FONDO GENERAL"/>
    <s v="15796-AMPLIACIÓN DEL PLANTEL EDUCATIVO PARA INICIAL MELIDA GIRALT, MUNICIPIO SANTIAGO, PROVINCIA SANTIAGO."/>
    <s v="98-AMPLIACIÓN DEL PLANTEL EDUCATIVO PARA INICIAL MELIDA GIRALT, MUNICIPIO SANTIAGO, PROVINCIA SANTIAGO."/>
    <s v="0000-NO APLICA"/>
    <s v="S"/>
    <n v="0"/>
    <n v="129200.84"/>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26-SANTIAGO RODRIGUEZ"/>
    <s v="10-FONDO GENERAL"/>
    <s v="13075-CONSTRUCCIÓN DE 1 ESTANCIA INFANTIL EN LA PROVINCIA DE SANTIAGO RODRIGUEZ"/>
    <s v="25-CONSTRUCCIÓN DE 1 ESTANCIA INFANTIL EN LA PROVINCIA DE SANTIAGO RODRIGUEZ"/>
    <s v="0000-NO APLICA"/>
    <s v="S"/>
    <n v="615951"/>
    <n v="615951"/>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26-SANTIAGO RODRIGUEZ"/>
    <s v="10-FONDO GENERAL"/>
    <s v="15780-AMPLIACIÓN DEL PLANTEL EDUCATIVO PARA INICIAL PROF. NERY DAVID ECHAVARRÍA RODRÍGUEZ, MUNICIPIO SAN IGNACIO DE SABANETA, PROVINCIA SANTIAGO RODRIGUEZ."/>
    <s v="28-AMPLIACIÓN DEL PLANTEL EDUCATIVO PARA INICIAL PROF. NERY DAVID ECHAVARRÍA RODRÍGUEZ, MUNICIPIO SAN IGNACIO DE SABANETA, PROVINCIA SANTIAGO RODRIGUEZ."/>
    <s v="0000-NO APLICA"/>
    <s v="S"/>
    <n v="0"/>
    <n v="258401.68"/>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26-SANTIAGO RODRIGUEZ"/>
    <s v="10-FONDO GENERAL"/>
    <s v="15781-AMPLIACIÓN DEL PLANTEL EDUCATIVO PARA INICIAL EDUARDO ESTÉVEZ ESTÉVEZ, MUNICIPIO SAN IGNACIO DE SABANETA, PROVINCIA SANTIAGO RODRIGUEZ."/>
    <s v="29-AMPLIACIÓN DEL PLANTEL EDUCATIVO PARA INICIAL EDUARDO ESTÉVEZ ESTÉVEZ, MUNICIPIO SAN IGNACIO DE SABANETA, PROVINCIA SANTIAGO RODRIGUEZ."/>
    <s v="0000-NO APLICA"/>
    <s v="S"/>
    <n v="0"/>
    <n v="129200.84"/>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26-SANTIAGO RODRIGUEZ"/>
    <s v="10-FONDO GENERAL"/>
    <s v="15782-AMPLIACIÓN DEL PLANTEL EDUCATIVO PARA INICIAL ARROYO BLANCO, MUNICIPIO SAN IGNACIO DE SABANETA, PROVINCIA SANTIAGO RODRIGUEZ."/>
    <s v="30-AMPLIACIÓN DEL PLANTEL EDUCATIVO PARA INICIAL ARROYO BLANCO, MUNICIPIO SAN IGNACIO DE SABANETA, PROVINCIA SANTIAGO RODRIGUEZ."/>
    <s v="0000-NO APLICA"/>
    <s v="S"/>
    <n v="0"/>
    <n v="129200.84"/>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26-SANTIAGO RODRIGUEZ"/>
    <s v="10-FONDO GENERAL"/>
    <s v="15783-AMPLIACIÓN DEL PLANTEL EDUCATIVO PARA INICIAL LAS CAOBAS, MUNICIPIO SAN IGNACIO DE SABANETA, PROVINCIA SANTIAGO RODRIGUEZ."/>
    <s v="31-AMPLIACIÓN DEL PLANTEL EDUCATIVO PARA INICIAL LAS CAOBAS, MUNICIPIO SAN IGNACIO DE SABANETA, PROVINCIA SANTIAGO RODRIGUEZ."/>
    <s v="0000-NO APLICA"/>
    <s v="S"/>
    <n v="0"/>
    <n v="129200.84"/>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26-SANTIAGO RODRIGUEZ"/>
    <s v="10-FONDO GENERAL"/>
    <s v="15784-AMPLIACIÓN DEL PLANTEL EDUCATIVO PARA INICIAL MIGUEL PAULINO BÁEZ, MUNICIPIO SAN IGNACIO DE SABANETA, PROVINCIA SANTIAGO RODRIGUEZ."/>
    <s v="32-AMPLIACIÓN DEL PLANTEL EDUCATIVO PARA INICIAL MIGUEL PAULINO BÁEZ, MUNICIPIO SAN IGNACIO DE SABANETA, PROVINCIA SANTIAGO RODRIGUEZ."/>
    <s v="0000-NO APLICA"/>
    <s v="S"/>
    <n v="0"/>
    <n v="86133.89"/>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26-SANTIAGO RODRIGUEZ"/>
    <s v="10-FONDO GENERAL"/>
    <s v="15785-AMPLIACIÓN DEL PLANTEL EDUCATIVO PARA INICIAL CAIMITO, MUNICIPIO SAN IGNACIO DE SABANETA, PROVINCIA SANTIAGO RODRIGUEZ."/>
    <s v="33-AMPLIACIÓN DEL PLANTEL EDUCATIVO PARA INICIAL CAIMITO, MUNICIPIO SAN IGNACIO DE SABANETA, PROVINCIA SANTIAGO RODRIGUEZ."/>
    <s v="0000-NO APLICA"/>
    <s v="S"/>
    <n v="0"/>
    <n v="86133.89"/>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26-SANTIAGO RODRIGUEZ"/>
    <s v="10-FONDO GENERAL"/>
    <s v="15786-AMPLIACIÓN DEL PLANTEL EDUCATIVO PARA INICIAL LA TRINITARIA, MUNICIPIO MONCIÓN, PROVINCIA SANTIAGO RODRIGUEZ."/>
    <s v="34-AMPLIACIÓN DEL PLANTEL EDUCATIVO PARA INICIAL LA TRINITARIA, MUNICIPIO MONCIÓN, PROVINCIA SANTIAGO RODRIGUEZ."/>
    <s v="0000-NO APLICA"/>
    <s v="S"/>
    <n v="0"/>
    <n v="258401.68"/>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26-SANTIAGO RODRIGUEZ"/>
    <s v="10-FONDO GENERAL"/>
    <s v="15788-AMPLIACIÓN DEL PLANTEL EDUCATIVO PARA INICIAL LA GINITA, MUNICIPIO VILLA LOS ALMÁCIGOS, PROVINCIA SANTIAGO RODRIGUEZ."/>
    <s v="36-AMPLIACIÓN DEL PLANTEL EDUCATIVO PARA INICIAL LA GINITA, MUNICIPIO VILLA LOS ALMÁCIGOS, PROVINCIA SANTIAGO RODRIGUEZ."/>
    <s v="0000-NO APLICA"/>
    <s v="S"/>
    <n v="0"/>
    <n v="86133.89"/>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26-SANTIAGO RODRIGUEZ"/>
    <s v="10-FONDO GENERAL"/>
    <s v="15793-AMPLIACIÓN DEL PLANTEL EDUCATIVO PARA INICIAL CARLOS GONZÁLEZ NÚÑEZ, MUNICIPIO VILLA LOS ALMÁCIGOS, PROVINCIA SANTIAGO RODRIGUEZ."/>
    <s v="41-AMPLIACIÓN DEL PLANTEL EDUCATIVO PARA INICIAL CARLOS GONZÁLEZ NÚÑEZ, MUNICIPIO VILLA LOS ALMÁCIGOS, PROVINCIA SANTIAGO RODRIGUEZ."/>
    <s v="0000-NO APLICA"/>
    <s v="S"/>
    <n v="0"/>
    <n v="129200.84"/>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26-SANTIAGO RODRIGUEZ"/>
    <s v="10-FONDO GENERAL"/>
    <s v="15794-AMPLIACIÓN DEL PLANTEL EDUCATIVO PARA INICIAL PROF. JUAN EMILIO BOSCH GAVIÑO, MUNICIPIO MONCIÓN, PROVINCIA SANTIAGO RODRIGUEZ."/>
    <s v="42-AMPLIACIÓN DEL PLANTEL EDUCATIVO PARA INICIAL PROF. JUAN EMILIO BOSCH GAVIÑO, MUNICIPIO MONCIÓN, PROVINCIA SANTIAGO RODRIGUEZ."/>
    <s v="0000-NO APLICA"/>
    <s v="S"/>
    <n v="0"/>
    <n v="129200.84"/>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27-VALVERDE"/>
    <s v="10-FONDO GENERAL"/>
    <s v="13071-CONSTRUCCIÓN DE 2 ESTANCIAS INFANTILES EN LA PROVINCIA DE VALVERDE"/>
    <s v="30-CONSTRUCCIÓN DE 2 ESTANCIAS INFANTILES EN LA PROVINCIA DE VALVERDE"/>
    <s v="0000-NO APLICA"/>
    <s v="S"/>
    <n v="615951"/>
    <n v="615951"/>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27-VALVERDE"/>
    <s v="10-FONDO GENERAL"/>
    <s v="13447-CONSTRUCCIÓN  DE 2 ESTANCIAS INFANTILES EN LA PROVINCIA DE VALVERDE (FASE 2)"/>
    <s v="47-CONSTRUCCIÓN  DE 2 ESTANCIAS INFANTILES EN LA PROVINCIA DE VALVERDE (FASE 2)"/>
    <s v="0000-NO APLICA"/>
    <s v="S"/>
    <n v="615950"/>
    <n v="615950"/>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27-VALVERDE"/>
    <s v="10-FONDO GENERAL"/>
    <s v="15766-AMPLIACIÓN DEL PLANTEL EDUCATIVO PARA INICIAL MARÍA AUXILIADORA, MUNICIPIO MAO, PROVINCIA VALVERDE."/>
    <s v="14-AMPLIACIÓN DEL PLANTEL EDUCATIVO PARA INICIAL MARÍA AUXILIADORA, MUNICIPIO MAO, PROVINCIA VALVERDE."/>
    <s v="0000-NO APLICA"/>
    <s v="S"/>
    <n v="0"/>
    <n v="129200.84"/>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27-VALVERDE"/>
    <s v="10-FONDO GENERAL"/>
    <s v="15767-AMPLIACIÓN DEL PLANTEL EDUCATIVO PARA INICIAL JHON FITZGERALD KENNEDY, MUNICIPIO MAO, PROVINCIA VALVERDE."/>
    <s v="15-AMPLIACIÓN DEL PLANTEL EDUCATIVO PARA INICIAL JHON FITZGERALD KENNEDY, MUNICIPIO MAO, PROVINCIA VALVERDE."/>
    <s v="0000-NO APLICA"/>
    <s v="S"/>
    <n v="0"/>
    <n v="86133.89"/>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27-VALVERDE"/>
    <s v="10-FONDO GENERAL"/>
    <s v="15768-AMPLIACIÓN DEL PLANTEL EDUCATIVO PARA INICIAL CONCEPCIÓN BONA HERNÁNDEZ, MUNICIPIO MAO, PROVINCIA VALVERDE."/>
    <s v="16-AMPLIACIÓN DEL PLANTEL EDUCATIVO PARA INICIAL CONCEPCIÓN BONA HERNÁNDEZ, MUNICIPIO MAO, PROVINCIA VALVERDE."/>
    <s v="0000-NO APLICA"/>
    <s v="S"/>
    <n v="0"/>
    <n v="129200.84"/>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27-VALVERDE"/>
    <s v="10-FONDO GENERAL"/>
    <s v="15769-AMPLIACIÓN DEL PLANTEL EDUCATIVO PARA INICIAL JUAN PABLO DUARTE, MUNICIPIO MAO, PROVINCIA VALVERDE."/>
    <s v="17-AMPLIACIÓN DEL PLANTEL EDUCATIVO PARA INICIAL JUAN PABLO DUARTE, MUNICIPIO MAO, PROVINCIA VALVERDE."/>
    <s v="0000-NO APLICA"/>
    <s v="S"/>
    <n v="0"/>
    <n v="86133.89"/>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27-VALVERDE"/>
    <s v="10-FONDO GENERAL"/>
    <s v="15770-AMPLIACIÓN DEL PLANTEL EDUCATIVO PARA INICIAL HERMANAS MIRABAL, MUNICIPIO ESPERANZA, PROVINCIA VALVERDE."/>
    <s v="18-AMPLIACIÓN DEL PLANTEL EDUCATIVO PARA INICIAL HERMANAS MIRABAL, MUNICIPIO ESPERANZA, PROVINCIA VALVERDE."/>
    <s v="0000-NO APLICA"/>
    <s v="S"/>
    <n v="0"/>
    <n v="172267.78"/>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27-VALVERDE"/>
    <s v="10-FONDO GENERAL"/>
    <s v="15771-AMPLIACIÓN DEL PLANTEL EDUCATIVO PARA INICIAL CRISTÓBAL COLÓN, MUNICIPIO ESPERANZA, PROVINCIA VALVERDE."/>
    <s v="19-AMPLIACIÓN DEL PLANTEL EDUCATIVO PARA INICIAL CRISTÓBAL COLÓN, MUNICIPIO ESPERANZA, PROVINCIA VALVERDE."/>
    <s v="0000-NO APLICA"/>
    <s v="S"/>
    <n v="0"/>
    <n v="258401.68"/>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27-VALVERDE"/>
    <s v="10-FONDO GENERAL"/>
    <s v="15772-AMPLIACIÓN DEL PLANTEL EDUCATIVO PARA INICIAL PROF. MARÍA LUISA ABREU GUZMÁN , MUNICIPIO ESPERANZA, PROVINCIA VALVERDE."/>
    <s v="20-AMPLIACIÓN DEL PLANTEL EDUCATIVO PARA INICIAL PROF. MARÍA LUISA ABREU GUZMÁN , MUNICIPIO ESPERANZA, PROVINCIA VALVERDE."/>
    <s v="0000-NO APLICA"/>
    <s v="S"/>
    <n v="0"/>
    <n v="172267.78"/>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27-VALVERDE"/>
    <s v="10-FONDO GENERAL"/>
    <s v="15773-AMPLIACIÓN DEL PLANTEL EDUCATIVO PARA INICIAL PROF. ELBA ANTONIA BÁEZ CASTRO, MUNICIPIO ESPERANZA, PROVINCIA VALVERDE."/>
    <s v="21-AMPLIACIÓN DEL PLANTEL EDUCATIVO PARA INICIAL PROF. ELBA ANTONIA BÁEZ CASTRO, MUNICIPIO ESPERANZA, PROVINCIA VALVERDE."/>
    <s v="0000-NO APLICA"/>
    <s v="S"/>
    <n v="0"/>
    <n v="43066.95"/>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27-VALVERDE"/>
    <s v="10-FONDO GENERAL"/>
    <s v="15774-AMPLIACIÓN DEL PLANTEL EDUCATIVO PARA INICIAL BEJUCAL, MUNICIPIO ESPERANZA, PROVINCIA VALVERDE."/>
    <s v="22-AMPLIACIÓN DEL PLANTEL EDUCATIVO PARA INICIAL BEJUCAL, MUNICIPIO ESPERANZA, PROVINCIA VALVERDE."/>
    <s v="0000-NO APLICA"/>
    <s v="S"/>
    <n v="0"/>
    <n v="43066.95"/>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27-VALVERDE"/>
    <s v="10-FONDO GENERAL"/>
    <s v="15775-AMPLIACIÓN DEL PLANTEL EDUCATIVO PARA INICIAL PROF. ARACELIS RAMÍREZ BREA, MUNICIPIO ESPERANZA, PROVINCIA VALVERDE."/>
    <s v="23-AMPLIACIÓN DEL PLANTEL EDUCATIVO PARA INICIAL PROF. ARACELIS RAMÍREZ BREA, MUNICIPIO ESPERANZA, PROVINCIA VALVERDE."/>
    <s v="0000-NO APLICA"/>
    <s v="S"/>
    <n v="0"/>
    <n v="258401.68"/>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27-VALVERDE"/>
    <s v="10-FONDO GENERAL"/>
    <s v="15776-AMPLIACIÓN DEL PLANTEL EDUCATIVO PARA INICIAL CESAR NICOLÁS PENSON, MUNICIPIO ESPERANZA, PROVINCIA VALVERDE."/>
    <s v="24-AMPLIACIÓN DEL PLANTEL EDUCATIVO PARA INICIAL CESAR NICOLÁS PENSON, MUNICIPIO ESPERANZA, PROVINCIA VALVERDE."/>
    <s v="0000-NO APLICA"/>
    <s v="S"/>
    <n v="0"/>
    <n v="129200.84"/>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27-VALVERDE"/>
    <s v="10-FONDO GENERAL"/>
    <s v="15777-AMPLIACIÓN DEL PLANTEL EDUCATIVO PARA INICIAL JINAMAGAO ARRIBA, MUNICIPIO MAO, PROVINCIA VALVERDE."/>
    <s v="25-AMPLIACIÓN DEL PLANTEL EDUCATIVO PARA INICIAL JINAMAGAO ARRIBA, MUNICIPIO MAO, PROVINCIA VALVERDE."/>
    <s v="0000-NO APLICA"/>
    <s v="S"/>
    <n v="0"/>
    <n v="129200.84"/>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27-VALVERDE"/>
    <s v="10-FONDO GENERAL"/>
    <s v="15778-AMPLIACIÓN DEL PLANTEL EDUCATIVO PARA INICIAL EL PUENTE, MUNICIPIO ESPERANZA, PROVINCIA VALVERDE."/>
    <s v="26-AMPLIACIÓN DEL PLANTEL EDUCATIVO PARA INICIAL EL PUENTE, MUNICIPIO ESPERANZA, PROVINCIA VALVERDE."/>
    <s v="0000-NO APLICA"/>
    <s v="S"/>
    <n v="0"/>
    <n v="86133.89"/>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27-VALVERDE"/>
    <s v="10-FONDO GENERAL"/>
    <s v="15779-AMPLIACIÓN DEL PLANTEL EDUCATIVO PARA INICIAL SALOMÉ UREÑA , MUNICIPIO ESPERANZA, PROVINCIA VALVERDE."/>
    <s v="27-AMPLIACIÓN DEL PLANTEL EDUCATIVO PARA INICIAL SALOMÉ UREÑA , MUNICIPIO ESPERANZA, PROVINCIA VALVERDE."/>
    <s v="0000-NO APLICA"/>
    <s v="S"/>
    <n v="0"/>
    <n v="129200.84"/>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27-VALVERDE"/>
    <s v="10-FONDO GENERAL"/>
    <s v="15787-AMPLIACIÓN DEL PLANTEL EDUCATIVO PARA INICIAL REVERENDO EDUVIGIS AURELIO DÍAZ NÚÑEZ , MUNICIPIO LAGUNA SALADA, PROVINCIA VALVERDE."/>
    <s v="35-AMPLIACIÓN DEL PLANTEL EDUCATIVO PARA INICIAL REVERENDO EDUVIGIS AURELIO DÍAZ NÚÑEZ , MUNICIPIO LAGUNA SALADA, PROVINCIA VALVERDE."/>
    <s v="0000-NO APLICA"/>
    <s v="S"/>
    <n v="0"/>
    <n v="129200.84"/>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27-VALVERDE"/>
    <s v="10-FONDO GENERAL"/>
    <s v="15789-AMPLIACIÓN DEL PLANTEL EDUCATIVO PARA INICIAL MARÍA ARACELIS MORONTA DOMÍNGUEZ, MUNICIPIO LAGUNA SALADA, PROVINCIA VALVERDE."/>
    <s v="37-AMPLIACIÓN DEL PLANTEL EDUCATIVO PARA INICIAL MARÍA ARACELIS MORONTA DOMÍNGUEZ, MUNICIPIO LAGUNA SALADA, PROVINCIA VALVERDE."/>
    <s v="0000-NO APLICA"/>
    <s v="S"/>
    <n v="0"/>
    <n v="129200.84"/>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27-VALVERDE"/>
    <s v="10-FONDO GENERAL"/>
    <s v="15790-AMPLIACIÓN DEL PLANTEL EDUCATIVO PARA INICIAL MARÍA TRINIDAD SÁNCHEZ, MUNICIPIO LAGUNA SALADA, PROVINCIA VALVERDE."/>
    <s v="38-AMPLIACIÓN DEL PLANTEL EDUCATIVO PARA INICIAL MARÍA TRINIDAD SÁNCHEZ, MUNICIPIO LAGUNA SALADA, PROVINCIA VALVERDE."/>
    <s v="0000-NO APLICA"/>
    <s v="S"/>
    <n v="0"/>
    <n v="129200.84"/>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27-VALVERDE"/>
    <s v="10-FONDO GENERAL"/>
    <s v="15791-AMPLIACIÓN DEL PLANTEL EDUCATIVO PARA INICIAL JACINTO DE LA CONCHA, MUNICIPIO LAGUNA SALADA, PROVINCIA VALVERDE."/>
    <s v="39-AMPLIACIÓN DEL PLANTEL EDUCATIVO PARA INICIAL JACINTO DE LA CONCHA, MUNICIPIO LAGUNA SALADA, PROVINCIA VALVERDE."/>
    <s v="0000-NO APLICA"/>
    <s v="S"/>
    <n v="0"/>
    <n v="129200.84"/>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27-VALVERDE"/>
    <s v="10-FONDO GENERAL"/>
    <s v="15792-AMPLIACIÓN DEL PLANTEL EDUCATIVO PARA INICIAL PROF. GUILLERMO RAFAEL PERALTA SANDY, MUNICIPIO LAGUNA SALADA, PROVINCIA VALVERDE."/>
    <s v="40-AMPLIACIÓN DEL PLANTEL EDUCATIVO PARA INICIAL PROF. GUILLERMO RAFAEL PERALTA SANDY, MUNICIPIO LAGUNA SALADA, PROVINCIA VALVERDE."/>
    <s v="0000-NO APLICA"/>
    <s v="S"/>
    <n v="0"/>
    <n v="129200.84"/>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28-MONSENOR NOUEL"/>
    <s v="10-FONDO GENERAL"/>
    <s v="13463-CONSTRUCCIÓN  DE 1 ESTANCIAS INFANTILES EN LA PROVINCIA DE MONSEÑOR NOUEL (FASE 2)"/>
    <s v="60-CONSTRUCCIÓN  DE 1 ESTANCIAS INFANTILES EN LA PROVINCIA DE MONSEÑOR NOUEL (FASE 2)"/>
    <s v="0000-NO APLICA"/>
    <s v="S"/>
    <n v="615950"/>
    <n v="615950"/>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28-MONSENOR NOUEL"/>
    <s v="10-FONDO GENERAL"/>
    <s v="15975-AMPLIACIÓN DEL PLANTEL EDUCATIVO PARA INICIAL MARÍA FRANCISCO RUSSO BATISTA, MUNICIPIO BONAO, PROVINCIA MONSEÑOR NOUEL."/>
    <s v="33-AMPLIACIÓN DEL PLANTEL EDUCATIVO PARA INICIAL MARÍA FRANCISCO RUSSO BATISTA, MUNICIPIO BONAO, PROVINCIA MONSEÑOR NOUEL."/>
    <s v="0000-NO APLICA"/>
    <s v="S"/>
    <n v="0"/>
    <n v="86133.89"/>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28-MONSENOR NOUEL"/>
    <s v="10-FONDO GENERAL"/>
    <s v="15976-AMPLIACIÓN DEL PLANTEL EDUCATIVO PARA INICIAL CRISTIANO, MUNICIPIO MAIMÓN, PROVINCIA MONSEÑOR NOUEL."/>
    <s v="34-AMPLIACIÓN DEL PLANTEL EDUCATIVO PARA INICIAL CRISTIANO, MUNICIPIO MAIMÓN, PROVINCIA MONSEÑOR NOUEL."/>
    <s v="0000-NO APLICA"/>
    <s v="S"/>
    <n v="0"/>
    <n v="86133.89"/>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28-MONSENOR NOUEL"/>
    <s v="10-FONDO GENERAL"/>
    <s v="15977-AMPLIACIÓN DEL PLANTEL EDUCATIVO PARA INICIAL AMBROSINA RAMÍREZ DE ABAD, MUNICIPIO PIEDRA BLANCA, PROVINCIA MONSEÑOR NOUEL."/>
    <s v="35-AMPLIACIÓN DEL PLANTEL EDUCATIVO PARA INICIAL AMBROSINA RAMÍREZ DE ABAD, MUNICIPIO PIEDRA BLANCA, PROVINCIA MONSEÑOR NOUEL."/>
    <s v="0000-NO APLICA"/>
    <s v="S"/>
    <n v="0"/>
    <n v="172267.78"/>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28-MONSENOR NOUEL"/>
    <s v="10-FONDO GENERAL"/>
    <s v="15993-AMPLIACIÓN DEL PLANTEL EDUCATIVO PARA INICIAL PEDRO ANTONIO BOBEA, MUNICIPIO BONAO, PROVINCIA MONSEÑOR NOUEL."/>
    <s v="51-AMPLIACIÓN DEL PLANTEL EDUCATIVO PARA INICIAL PEDRO ANTONIO BOBEA, MUNICIPIO BONAO, PROVINCIA MONSEÑOR NOUEL."/>
    <s v="0000-NO APLICA"/>
    <s v="S"/>
    <n v="0"/>
    <n v="129200.84"/>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28-MONSENOR NOUEL"/>
    <s v="10-FONDO GENERAL"/>
    <s v="15995-AMPLIACIÓN DEL PLANTEL EDUCATIVO PARA INICIAL ARROYO TORO ARRIBA, MUNICIPIO BONAO, PROVINCIA MONSEÑOR NOUEL."/>
    <s v="53-AMPLIACIÓN DEL PLANTEL EDUCATIVO PARA INICIAL ARROYO TORO ARRIBA, MUNICIPIO BONAO, PROVINCIA MONSEÑOR NOUEL."/>
    <s v="0000-NO APLICA"/>
    <s v="S"/>
    <n v="0"/>
    <n v="43066.95"/>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28-MONSENOR NOUEL"/>
    <s v="10-FONDO GENERAL"/>
    <s v="15996-AMPLIACIÓN DEL PLANTEL EDUCATIVO PARA INICIAL REVERENDO ERNESTO ROQUE FRÍAS, MUNICIPIO MAIMÓN, PROVINCIA MONSEÑOR NOUEL."/>
    <s v="54-AMPLIACIÓN DEL PLANTEL EDUCATIVO PARA INICIAL REVERENDO ERNESTO ROQUE FRÍAS, MUNICIPIO MAIMÓN, PROVINCIA MONSEÑOR NOUEL."/>
    <s v="0000-NO APLICA"/>
    <s v="S"/>
    <n v="0"/>
    <n v="129200.84"/>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28-MONSENOR NOUEL"/>
    <s v="10-FONDO GENERAL"/>
    <s v="15997-AMPLIACIÓN DEL PLANTEL EDUCATIVO PARA INICIAL EUGENIO MARÍA DE HOSTOS, MUNICIPIO MAIMÓN, PROVINCIA MONSEÑOR NOUEL."/>
    <s v="55-AMPLIACIÓN DEL PLANTEL EDUCATIVO PARA INICIAL EUGENIO MARÍA DE HOSTOS, MUNICIPIO MAIMÓN, PROVINCIA MONSEÑOR NOUEL."/>
    <s v="0000-NO APLICA"/>
    <s v="S"/>
    <n v="0"/>
    <n v="86133.89"/>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28-MONSENOR NOUEL"/>
    <s v="10-FONDO GENERAL"/>
    <s v="15998-AMPLIACIÓN DEL PLANTEL EDUCATIVO PARA INICIAL JUAN PABLO DUARTE, MUNICIPIO PIEDRA BLANCA, PROVINCIA MONSEÑOR NOUEL."/>
    <s v="56-AMPLIACIÓN DEL PLANTEL EDUCATIVO PARA INICIAL JUAN PABLO DUARTE, MUNICIPIO PIEDRA BLANCA, PROVINCIA MONSEÑOR NOUEL."/>
    <s v="0000-NO APLICA"/>
    <s v="S"/>
    <n v="0"/>
    <n v="86133.89"/>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28-MONSENOR NOUEL"/>
    <s v="10-FONDO GENERAL"/>
    <s v="15999-AMPLIACIÓN DEL PLANTEL EDUCATIVO PARA INICIAL JUAN BAUTISTA RODRÍGUEZ, MUNICIPIO MAIMÓN, PROVINCIA MONSEÑOR NOUEL."/>
    <s v="57-AMPLIACIÓN DEL PLANTEL EDUCATIVO PARA INICIAL JUAN BAUTISTA RODRÍGUEZ, MUNICIPIO MAIMÓN, PROVINCIA MONSEÑOR NOUEL."/>
    <s v="0000-NO APLICA"/>
    <s v="S"/>
    <n v="0"/>
    <n v="43066.95"/>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28-MONSENOR NOUEL"/>
    <s v="10-FONDO GENERAL"/>
    <s v="16000-AMPLIACIÓN DEL PLANTEL EDUCATIVO PARA INICIAL PROF. GILBERTO ANTONIO DÍAZ CAMILO, MUNICIPIO MAIMÓN, PROVINCIA MONSEÑOR NOUEL."/>
    <s v="58-AMPLIACIÓN DEL PLANTEL EDUCATIVO PARA INICIAL PROF. GILBERTO ANTONIO DÍAZ CAMILO, MUNICIPIO MAIMÓN, PROVINCIA MONSEÑOR NOUEL."/>
    <s v="0000-NO APLICA"/>
    <s v="S"/>
    <n v="0"/>
    <n v="129200.84"/>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28-MONSENOR NOUEL"/>
    <s v="10-FONDO GENERAL"/>
    <s v="16001-AMPLIACIÓN DEL PLANTEL EDUCATIVO PARA INICIAL PROF. JUAN EMILIO BOSCH GAVIÑO - EMI, MUNICIPIO MAIMÓN, PROVINCIA MONSEÑOR NOUEL."/>
    <s v="60-AMPLIACIÓN DEL PLANTEL EDUCATIVO PARA INICIAL PROF. JUAN EMILIO BOSCH GAVIÑO - EMI, MUNICIPIO MAIMÓN, PROVINCIA MONSEÑOR NOUEL."/>
    <s v="0000-NO APLICA"/>
    <s v="S"/>
    <n v="0"/>
    <n v="129200.84"/>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28-MONSENOR NOUEL"/>
    <s v="10-FONDO GENERAL"/>
    <s v="16002-AMPLIACIÓN DEL PLANTEL EDUCATIVO PARA INICIAL MARÍA DEL ORBE, MUNICIPIO MAIMÓN, PROVINCIA MONSEÑOR NOUEL."/>
    <s v="61-AMPLIACIÓN DEL PLANTEL EDUCATIVO PARA INICIAL MARÍA DEL ORBE, MUNICIPIO MAIMÓN, PROVINCIA MONSEÑOR NOUEL."/>
    <s v="0000-NO APLICA"/>
    <s v="S"/>
    <n v="0"/>
    <n v="86133.89"/>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28-MONSENOR NOUEL"/>
    <s v="10-FONDO GENERAL"/>
    <s v="16003-AMPLIACIÓN DEL PLANTEL EDUCATIVO PARA INICIAL CENTRO DE FORMACIÓN INTEGRAL CIGAR FAMILY (CFICF), MUNICIPIO BONAO, PROVINCIA MONSEÑOR NOUEL."/>
    <s v="62-AMPLIACIÓN DEL PLANTEL EDUCATIVO PARA INICIAL CENTRO DE FORMACIÓN INTEGRAL CIGAR FAMILY (CFICF), MUNICIPIO BONAO, PROVINCIA MONSEÑOR NOUEL."/>
    <s v="0000-NO APLICA"/>
    <s v="S"/>
    <n v="0"/>
    <n v="129200.84"/>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28-MONSENOR NOUEL"/>
    <s v="10-FONDO GENERAL"/>
    <s v="16004-AMPLIACIÓN DEL PLANTEL EDUCATIVO PARA INICIAL SIMÓN RODRÍGUEZ, MUNICIPIO BONAO, PROVINCIA MONSEÑOR NOUEL."/>
    <s v="63-AMPLIACIÓN DEL PLANTEL EDUCATIVO PARA INICIAL SIMÓN RODRÍGUEZ, MUNICIPIO BONAO, PROVINCIA MONSEÑOR NOUEL."/>
    <s v="0000-NO APLICA"/>
    <s v="S"/>
    <n v="0"/>
    <n v="43066.95"/>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28-MONSENOR NOUEL"/>
    <s v="10-FONDO GENERAL"/>
    <s v="16005-AMPLIACIÓN DEL PLANTEL EDUCATIVO PARA INICIAL PROF. FELIPE JIMÉNEZ PEÑA, MUNICIPIO BONAO, PROVINCIA MONSEÑOR NOUEL."/>
    <s v="64-AMPLIACIÓN DEL PLANTEL EDUCATIVO PARA INICIAL PROF. FELIPE JIMÉNEZ PEÑA, MUNICIPIO BONAO, PROVINCIA MONSEÑOR NOUEL."/>
    <s v="0000-NO APLICA"/>
    <s v="S"/>
    <n v="0"/>
    <n v="86133.89"/>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28-MONSENOR NOUEL"/>
    <s v="10-FONDO GENERAL"/>
    <s v="16006-AMPLIACIÓN DEL PLANTEL EDUCATIVO PARA INICIAL FÉLIX ANTONIO MARTÍNEZ ENCARNACIÓN, MUNICIPIO BONAO, PROVINCIA MONSEÑOR NOUEL."/>
    <s v="65-AMPLIACIÓN DEL PLANTEL EDUCATIVO PARA INICIAL FÉLIX ANTONIO MARTÍNEZ ENCARNACIÓN, MUNICIPIO BONAO, PROVINCIA MONSEÑOR NOUEL."/>
    <s v="0000-NO APLICA"/>
    <s v="S"/>
    <n v="0"/>
    <n v="86133.89"/>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29-MONTE PLATA"/>
    <s v="10-FONDO GENERAL"/>
    <s v="15233-AMPLIACIÓN DEL PLANTEL EDUCATIVO PARA INICIAL GUAZUMITA, MUNICIPIO YAMASÁ, PROVINCIA MONTE PLATA."/>
    <s v="01-AMPLIACIÓN DEL PLANTEL EDUCATIVO PARA INICIAL GUAZUMITA, MUNICIPIO YAMASÁ, PROVINCIA MONTE PLATA."/>
    <s v="0000-NO APLICA"/>
    <s v="S"/>
    <n v="0"/>
    <n v="215334.73"/>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29-MONTE PLATA"/>
    <s v="10-FONDO GENERAL"/>
    <s v="15234-AMPLIACIÓN DEL PLANTEL EDUCATIVO PARA INICIAL ANA VIRGINIA REYNOSO, MUNICIPIO SABANA GRANDE DE BOYÁ, PROVINCIA MONTE PLATA."/>
    <s v="02-AMPLIACIÓN DEL PLANTEL EDUCATIVO PARA INICIAL ANA VIRGINIA REYNOSO, MUNICIPIO SABANA GRANDE DE BOYÁ, PROVINCIA MONTE PLATA."/>
    <s v="0000-NO APLICA"/>
    <s v="S"/>
    <n v="0"/>
    <n v="646004.18000000005"/>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29-MONTE PLATA"/>
    <s v="10-FONDO GENERAL"/>
    <s v="15235-AMPLIACIÓN DEL PLANTEL EDUCATIVO PARA INICIAL FRANCISCO ALBERTO CAAMAÑO DEÑÓ, MUNICIPIO BAYAGUANA, PROVINCIA MONTE PLATA."/>
    <s v="03-AMPLIACIÓN DEL PLANTEL EDUCATIVO PARA INICIAL FRANCISCO ALBERTO CAAMAÑO DEÑÓ, MUNICIPIO BAYAGUANA, PROVINCIA MONTE PLATA."/>
    <s v="0000-NO APLICA"/>
    <s v="S"/>
    <n v="0"/>
    <n v="215334.73"/>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29-MONTE PLATA"/>
    <s v="10-FONDO GENERAL"/>
    <s v="15236-AMPLIACIÓN DEL PLANTEL EDUCATIVO PARA INICIAL RAMÓN MARTÍNEZ, MUNICIPIO PERALVILLO, PROVINCIA MONTE PLATA."/>
    <s v="04-AMPLIACIÓN DEL PLANTEL EDUCATIVO PARA INICIAL RAMÓN MARTÍNEZ, MUNICIPIO PERALVILLO, PROVINCIA MONTE PLATA."/>
    <s v="0000-NO APLICA"/>
    <s v="S"/>
    <n v="0"/>
    <n v="430669.46"/>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29-MONTE PLATA"/>
    <s v="10-FONDO GENERAL"/>
    <s v="15237-AMPLIACIÓN DEL PLANTEL EDUCATIVO PARA INICIAL FERNANDO ARTURO DE MERIÑO, MUNICIPIO MONTE PLATA, PROVINCIA MONTE PLATA."/>
    <s v="05-AMPLIACIÓN DEL PLANTEL EDUCATIVO PARA INICIAL FERNANDO ARTURO DE MERIÑO, MUNICIPIO MONTE PLATA, PROVINCIA MONTE PLATA."/>
    <s v="0000-NO APLICA"/>
    <s v="S"/>
    <n v="0"/>
    <n v="861338.91"/>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29-MONTE PLATA"/>
    <s v="10-FONDO GENERAL"/>
    <s v="15238-AMPLIACIÓN DEL PLANTEL EDUCATIVO PARA INICIAL CARA LINDA, MUNICIPIO MONTE PLATA, PROVINCIA MONTE PLATA."/>
    <s v="06-AMPLIACIÓN DEL PLANTEL EDUCATIVO PARA INICIAL CARA LINDA, MUNICIPIO MONTE PLATA, PROVINCIA MONTE PLATA."/>
    <s v="0000-NO APLICA"/>
    <s v="S"/>
    <n v="0"/>
    <n v="215334.73"/>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29-MONTE PLATA"/>
    <s v="10-FONDO GENERAL"/>
    <s v="15239-AMPLIACIÓN DEL PLANTEL EDUCATIVO PARA INICIAL AMÉRICO LUGO, MUNICIPIO SABANA GRANDE DE BOYÁ, PROVINCIA MONTE PLATA."/>
    <s v="07-AMPLIACIÓN DEL PLANTEL EDUCATIVO PARA INICIAL AMÉRICO LUGO, MUNICIPIO SABANA GRANDE DE BOYÁ, PROVINCIA MONTE PLATA."/>
    <s v="0000-NO APLICA"/>
    <s v="S"/>
    <n v="0"/>
    <n v="430669.46"/>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29-MONTE PLATA"/>
    <s v="10-FONDO GENERAL"/>
    <s v="16009-AMPLIACIÓN DEL PLANTEL EDUCATIVO PARA INICIAL FRAY PEDRO DE CÓRDOVA, MUNICIPIO YAMASÁ, PROVINCIA MONTE PLATA."/>
    <s v="59-AMPLIACIÓN DEL PLANTEL EDUCATIVO PARA INICIAL FRAY PEDRO DE CÓRDOVA, MUNICIPIO YAMASÁ, PROVINCIA MONTE PLATA."/>
    <s v="0000-NO APLICA"/>
    <s v="S"/>
    <n v="0"/>
    <n v="86133.89"/>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29-MONTE PLATA"/>
    <s v="10-FONDO GENERAL"/>
    <s v="16010-AMPLIACIÓN DEL PLANTEL EDUCATIVO PARA INICIAL SAN ANTONIO, MUNICIPIO YAMASÁ, PROVINCIA MONTE PLATA."/>
    <s v="60-AMPLIACIÓN DEL PLANTEL EDUCATIVO PARA INICIAL SAN ANTONIO, MUNICIPIO YAMASÁ, PROVINCIA MONTE PLATA."/>
    <s v="0000-NO APLICA"/>
    <s v="S"/>
    <n v="0"/>
    <n v="43066.95"/>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29-MONTE PLATA"/>
    <s v="10-FONDO GENERAL"/>
    <s v="16011-AMPLIACIÓN DEL PLANTEL EDUCATIVO PARA INICIAL PROF. JUAN EMILIO BOSCH GAVIÑO, MUNICIPIO SABANA GRANDE DE BOYA, PROVINCIA MONTE PLATA"/>
    <s v="61-AMPLIACIÓN DEL PLANTEL EDUCATIVO PARA INICIAL PROF. JUAN EMILIO BOSCH GAVIÑO, MUNICIPIO YAMASÁ, PROVINCIA MONTE PLATA."/>
    <s v="0000-NO APLICA"/>
    <s v="S"/>
    <n v="0"/>
    <n v="129200.84"/>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29-MONTE PLATA"/>
    <s v="10-FONDO GENERAL"/>
    <s v="16012-AMPLIACIÓN DEL PLANTEL EDUCATIVO PARA INICIAL CRISTINA HELENA CRUZ, MUNICIPIO YAMASÁ, PROVINCIA MONTE PLATA."/>
    <s v="62-AMPLIACIÓN DEL PLANTEL EDUCATIVO PARA INICIAL CRISTINA HELENA CRUZ, MUNICIPIO YAMASÁ, PROVINCIA MONTE PLATA."/>
    <s v="0000-NO APLICA"/>
    <s v="S"/>
    <n v="0"/>
    <n v="129200.84"/>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29-MONTE PLATA"/>
    <s v="10-FONDO GENERAL"/>
    <s v="16013-AMPLIACIÓN DEL PLANTEL EDUCATIVO PARA INICIAL FERNANDO ARTURO DE MERIÑO, MUNICIPIO MONTE PLATA, PROVINCIA MONTE PLATA."/>
    <s v="63-AMPLIACIÓN DEL PLANTEL EDUCATIVO PARA INICIAL FERNANDO ARTURO DE MERIÑO, MUNICIPIO MONTE PLATA, PROVINCIA MONTE PLATA."/>
    <s v="0000-NO APLICA"/>
    <s v="S"/>
    <n v="0"/>
    <n v="86133.89"/>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29-MONTE PLATA"/>
    <s v="10-FONDO GENERAL"/>
    <s v="16014-AMPLIACIÓN DEL PLANTEL EDUCATIVO PARA INICIAL BATEY EL CAÑO, MUNICIPIO YAMASÁ, PROVINCIA MONTE PLATA."/>
    <s v="64-AMPLIACIÓN DEL PLANTEL EDUCATIVO PARA INICIAL BATEY EL CAÑO, MUNICIPIO YAMASÁ, PROVINCIA MONTE PLATA."/>
    <s v="0000-NO APLICA"/>
    <s v="S"/>
    <n v="0"/>
    <n v="86133.89"/>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29-MONTE PLATA"/>
    <s v="10-FONDO GENERAL"/>
    <s v="16015-AMPLIACIÓN DEL PLANTEL EDUCATIVO PARA INICIAL FRANCISCO MORENO MUÑOZ, MUNICIPIO YAMASÁ, PROVINCIA MONTE PLATA."/>
    <s v="65-AMPLIACIÓN DEL PLANTEL EDUCATIVO PARA INICIAL FRANCISCO MORENO MUÑOZ, MUNICIPIO YAMASÁ, PROVINCIA MONTE PLATA."/>
    <s v="0000-NO APLICA"/>
    <s v="S"/>
    <n v="0"/>
    <n v="86133.89"/>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29-MONTE PLATA"/>
    <s v="10-FONDO GENERAL"/>
    <s v="16016-AMPLIACIÓN DEL PLANTEL EDUCATIVO PARA INICIAL LOS ÁNGELITOS, MUNICIPIO YAMASÁ, PROVINCIA MONTE PLATA."/>
    <s v="66-AMPLIACIÓN DEL PLANTEL EDUCATIVO PARA INICIAL LOS ÁNGELITOS, MUNICIPIO YAMASÁ, PROVINCIA MONTE PLATA."/>
    <s v="0000-NO APLICA"/>
    <s v="S"/>
    <n v="0"/>
    <n v="86133.89"/>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29-MONTE PLATA"/>
    <s v="10-FONDO GENERAL"/>
    <s v="16017-AMPLIACIÓN DEL PLANTEL EDUCATIVO PARA INICIAL SABANA GRANDE, MUNICIPIO YAMASÁ, PROVINCIA MONTE PLATA."/>
    <s v="67-AMPLIACIÓN DEL PLANTEL EDUCATIVO PARA INICIAL SABANA GRANDE, MUNICIPIO YAMASÁ, PROVINCIA MONTE PLATA."/>
    <s v="0000-NO APLICA"/>
    <s v="S"/>
    <n v="0"/>
    <n v="129200.84"/>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29-MONTE PLATA"/>
    <s v="10-FONDO GENERAL"/>
    <s v="16018-AMPLIACIÓN DEL PLANTEL EDUCATIVO PARA INICIAL DR. JOSÉ FRANCISCO PEÑA GÓMEZ, MUNICIPIO YAMASÁ, PROVINCIA MONTE PLATA."/>
    <s v="68-AMPLIACIÓN DEL PLANTEL EDUCATIVO PARA INICIAL DR. JOSÉ FRANCISCO PEÑA GÓMEZ, MUNICIPIO YAMASÁ, PROVINCIA MONTE PLATA."/>
    <s v="0000-NO APLICA"/>
    <s v="S"/>
    <n v="0"/>
    <n v="43066.95"/>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29-MONTE PLATA"/>
    <s v="10-FONDO GENERAL"/>
    <s v="16019-AMPLIACIÓN DEL PLANTEL EDUCATIVO PARA INICIAL LOS JOVILLOS, MUNICIPIO YAMASÁ, PROVINCIA MONTE PLATA."/>
    <s v="69-AMPLIACIÓN DEL PLANTEL EDUCATIVO PARA INICIAL LOS JOVILLOS, MUNICIPIO YAMASÁ, PROVINCIA MONTE PLATA."/>
    <s v="0000-NO APLICA"/>
    <s v="S"/>
    <n v="0"/>
    <n v="86133.89"/>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29-MONTE PLATA"/>
    <s v="10-FONDO GENERAL"/>
    <s v="16020-AMPLIACIÓN DEL PLANTEL EDUCATIVO PARA INICIAL LA CEJA, MUNICIPIO YAMASÁ, PROVINCIA MONTE PLATA."/>
    <s v="70-AMPLIACIÓN DEL PLANTEL EDUCATIVO PARA INICIAL LA CEJA, MUNICIPIO YAMASÁ, PROVINCIA MONTE PLATA."/>
    <s v="0000-NO APLICA"/>
    <s v="S"/>
    <n v="0"/>
    <n v="86133.89"/>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29-MONTE PLATA"/>
    <s v="10-FONDO GENERAL"/>
    <s v="16021-AMPLIACIÓN DEL PLANTEL EDUCATIVO PARA INICIAL DR. JOSÉ FRANCISCO PEÑA GÓMEZ, MUNICIPIO MONTE PLATA, PROVINCIA MONTE PLATA."/>
    <s v="71-AMPLIACIÓN DEL PLANTEL EDUCATIVO PARA INICIAL DR. JOSÉ FRANCISCO PEÑA GÓMEZ, MUNICIPIO MONTE PLATA, PROVINCIA MONTE PLATA."/>
    <s v="0000-NO APLICA"/>
    <s v="S"/>
    <n v="0"/>
    <n v="86133.89"/>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29-MONTE PLATA"/>
    <s v="10-FONDO GENERAL"/>
    <s v="16022-AMPLIACIÓN DEL PLANTEL EDUCATIVO PARA INICIAL DON JUAN, MUNICIPIO MONTE PLATA, PROVINCIA MONTE PLATA."/>
    <s v="72-AMPLIACIÓN DEL PLANTEL EDUCATIVO PARA INICIAL DON JUAN, MUNICIPIO MONTE PLATA, PROVINCIA MONTE PLATA."/>
    <s v="0000-NO APLICA"/>
    <s v="S"/>
    <n v="0"/>
    <n v="129200.84"/>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29-MONTE PLATA"/>
    <s v="10-FONDO GENERAL"/>
    <s v="16023-AMPLIACIÓN DEL PLANTEL EDUCATIVO PARA INICIAL CHIRINO, MUNICIPIO MONTE PLATA, PROVINCIA MONTE PLATA."/>
    <s v="73-AMPLIACIÓN DEL PLANTEL EDUCATIVO PARA INICIAL CHIRINO, MUNICIPIO MONTE PLATA, PROVINCIA MONTE PLATA."/>
    <s v="0000-NO APLICA"/>
    <s v="S"/>
    <n v="0"/>
    <n v="43066.95"/>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29-MONTE PLATA"/>
    <s v="10-FONDO GENERAL"/>
    <s v="16024-AMPLIACIÓN DEL PLANTEL EDUCATIVO PARA INICIAL EL BOSQUE, MUNICIPIO MONTE PLATA, PROVINCIA MONTE PLATA."/>
    <s v="74-AMPLIACIÓN DEL PLANTEL EDUCATIVO PARA INICIAL EL BOSQUE, MUNICIPIO MONTE PLATA, PROVINCIA MONTE PLATA."/>
    <s v="0000-NO APLICA"/>
    <s v="S"/>
    <n v="0"/>
    <n v="86133.89"/>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29-MONTE PLATA"/>
    <s v="10-FONDO GENERAL"/>
    <s v="16025-AMPLIACIÓN DEL PLANTEL EDUCATIVO PARA INICIAL GREGORIO LUPERÓN - PILANCÓN, MUNICIPIO MONTE PLATA, PROVINCIA MONTE PLATA."/>
    <s v="75-AMPLIACIÓN DEL PLANTEL EDUCATIVO PARA INICIAL GREGORIO LUPERÓN - PILANCÓN, MUNICIPIO MONTE PLATA, PROVINCIA MONTE PLATA."/>
    <s v="0000-NO APLICA"/>
    <s v="S"/>
    <n v="0"/>
    <n v="43066.95"/>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29-MONTE PLATA"/>
    <s v="10-FONDO GENERAL"/>
    <s v="16026-AMPLIACIÓN DEL PLANTEL EDUCATIVO PARA INICIAL MATA LIMÓN , MUNICIPIO MONTE PLATA, PROVINCIA MONTE PLATA."/>
    <s v="76-AMPLIACIÓN DEL PLANTEL EDUCATIVO PARA INICIAL MATA LIMÓN , MUNICIPIO MONTE PLATA, PROVINCIA MONTE PLATA."/>
    <s v="0000-NO APLICA"/>
    <s v="S"/>
    <n v="0"/>
    <n v="86133.89"/>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29-MONTE PLATA"/>
    <s v="10-FONDO GENERAL"/>
    <s v="16027-AMPLIACIÓN DEL PLANTEL EDUCATIVO PARA INICIAL EL LAUREL, MUNICIPIO MONTE PLATA, PROVINCIA MONTE PLATA."/>
    <s v="77-AMPLIACIÓN DEL PLANTEL EDUCATIVO PARA INICIAL EL LAUREL, MUNICIPIO MONTE PLATA, PROVINCIA MONTE PLATA."/>
    <s v="0000-NO APLICA"/>
    <s v="S"/>
    <n v="0"/>
    <n v="86133.89"/>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29-MONTE PLATA"/>
    <s v="10-FONDO GENERAL"/>
    <s v="16028-AMPLIACIÓN DEL PLANTEL EDUCATIVO PARA INICIAL RIO BOYA, MUNICIPIO MONTE PLATA, PROVINCIA MONTE PLATA."/>
    <s v="78-AMPLIACIÓN DEL PLANTEL EDUCATIVO PARA INICIAL RIO BOYA, MUNICIPIO MONTE PLATA, PROVINCIA MONTE PLATA."/>
    <s v="0000-NO APLICA"/>
    <s v="S"/>
    <n v="0"/>
    <n v="86133.89"/>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29-MONTE PLATA"/>
    <s v="10-FONDO GENERAL"/>
    <s v="16029-AMPLIACIÓN DEL PLANTEL EDUCATIVO PARA INICIAL FRÍAS, MUNICIPIO MONTE PLATA, PROVINCIA MONTE PLATA."/>
    <s v="79-AMPLIACIÓN DEL PLANTEL EDUCATIVO PARA INICIAL FRÍAS, MUNICIPIO MONTE PLATA, PROVINCIA MONTE PLATA."/>
    <s v="0000-NO APLICA"/>
    <s v="S"/>
    <n v="0"/>
    <n v="43066.95"/>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29-MONTE PLATA"/>
    <s v="10-FONDO GENERAL"/>
    <s v="16030-AMPLIACIÓN DEL PLANTEL EDUCATIVO PARA INICIAL CRUCE DE PAYABO, MUNICIPIO MONTE PLATA, PROVINCIA MONTE PLATA."/>
    <s v="80-AMPLIACIÓN DEL PLANTEL EDUCATIVO PARA INICIAL CRUCE DE PAYABO, MUNICIPIO MONTE PLATA, PROVINCIA MONTE PLATA."/>
    <s v="0000-NO APLICA"/>
    <s v="S"/>
    <n v="0"/>
    <n v="86133.89"/>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29-MONTE PLATA"/>
    <s v="10-FONDO GENERAL"/>
    <s v="16031-AMPLIACIÓN DEL PLANTEL EDUCATIVO PARA INICIAL LA JAGUA, MUNICIPIO MONTE PLATA, PROVINCIA MONTE PLATA."/>
    <s v="81-AMPLIACIÓN DEL PLANTEL EDUCATIVO PARA INICIAL LA JAGUA, MUNICIPIO MONTE PLATA, PROVINCIA MONTE PLATA."/>
    <s v="0000-NO APLICA"/>
    <s v="S"/>
    <n v="0"/>
    <n v="129200.84"/>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29-MONTE PLATA"/>
    <s v="10-FONDO GENERAL"/>
    <s v="16032-AMPLIACIÓN DEL PLANTEL EDUCATIVO PARA INICIAL JOSÉ PANTALEÓN CASTILLO, MUNICIPIO BAYAGUANA, PROVINCIA MONTE PLATA."/>
    <s v="82-AMPLIACIÓN DEL PLANTEL EDUCATIVO PARA INICIAL JOSÉ PANTALEÓN CASTILLO, MUNICIPIO BAYAGUANA, PROVINCIA MONTE PLATA."/>
    <s v="0000-NO APLICA"/>
    <s v="S"/>
    <n v="0"/>
    <n v="43066.95"/>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29-MONTE PLATA"/>
    <s v="10-FONDO GENERAL"/>
    <s v="16033-AMPLIACIÓN DEL PLANTEL EDUCATIVO PARA INICIAL MANUEL EMILIO DE LOS SANTOS, MUNICIPIO BAYAGUANA, PROVINCIA MONTE PLATA."/>
    <s v="83-AMPLIACIÓN DEL PLANTEL EDUCATIVO PARA INICIAL MANUEL EMILIO DE LOS SANTOS, MUNICIPIO BAYAGUANA, PROVINCIA MONTE PLATA."/>
    <s v="0000-NO APLICA"/>
    <s v="S"/>
    <n v="0"/>
    <n v="43066.95"/>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29-MONTE PLATA"/>
    <s v="10-FONDO GENERAL"/>
    <s v="16034-AMPLIACIÓN DEL PLANTEL EDUCATIVO PARA INICIAL MORAYMA VELOZ DE BÁEZ, MUNICIPIO BAYAGUANA, PROVINCIA MONTE PLATA."/>
    <s v="84-AMPLIACIÓN DEL PLANTEL EDUCATIVO PARA INICIAL MORAYMA VELOZ DE BÁEZ, MUNICIPIO BAYAGUANA, PROVINCIA MONTE PLATA."/>
    <s v="0000-NO APLICA"/>
    <s v="S"/>
    <n v="0"/>
    <n v="43066.95"/>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29-MONTE PLATA"/>
    <s v="10-FONDO GENERAL"/>
    <s v="16035-AMPLIACIÓN DEL PLANTEL EDUCATIVO PARA INICIAL GENERAL ANTONIO DUVERGÉ, MUNICIPIO BAYAGUANA, PROVINCIA MONTE PLATA."/>
    <s v="85-AMPLIACIÓN DEL PLANTEL EDUCATIVO PARA INICIAL GENERAL ANTONIO DUVERGÉ, MUNICIPIO BAYAGUANA, PROVINCIA MONTE PLATA."/>
    <s v="0000-NO APLICA"/>
    <s v="S"/>
    <n v="0"/>
    <n v="43066.95"/>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29-MONTE PLATA"/>
    <s v="10-FONDO GENERAL"/>
    <s v="16036-AMPLIACIÓN DEL PLANTEL EDUCATIVO PARA INICIAL PROF. JUAN EMILIO BOSCH GAVIÑO, MUNICIPIO YAMASA, PROVINCIA MONTE PLATA"/>
    <s v="86-AMPLIACIÓN DEL PLANTEL EDUCATIVO PARA INICIAL PROF. JUAN EMILIO BOSCH GAVIÑO, MUNICIPIO  YAMASA, PROVINCIA YAMASÁ."/>
    <s v="0000-NO APLICA"/>
    <s v="S"/>
    <n v="0"/>
    <n v="43066.95"/>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29-MONTE PLATA"/>
    <s v="10-FONDO GENERAL"/>
    <s v="16037-AMPLIACIÓN DEL PLANTEL EDUCATIVO PARA INICIAL GREGORIO AYBAR CONTRERAS, MUNICIPIO SABANA GRANDE DE BOYÁ, PROVINCIA MONTE PLATA."/>
    <s v="87-AMPLIACIÓN DEL PLANTEL EDUCATIVO PARA INICIAL GREGORIO AYBAR CONTRERAS, MUNICIPIO SABANA GRANDE DE BOYÁ, PROVINCIA MONTE PLATA."/>
    <s v="0000-NO APLICA"/>
    <s v="S"/>
    <n v="0"/>
    <n v="129200.84"/>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29-MONTE PLATA"/>
    <s v="10-FONDO GENERAL"/>
    <s v="16038-AMPLIACIÓN DEL PLANTEL EDUCATIVO PARA INICIAL ANACAONA, MUNICIPIO SABANA GRANDE DE BOYÁ, PROVINCIA MONTE PLATA."/>
    <s v="88-AMPLIACIÓN DEL PLANTEL EDUCATIVO PARA INICIAL ANACAONA, MUNICIPIO SABANA GRANDE DE BOYÁ, PROVINCIA MONTE PLATA."/>
    <s v="0000-NO APLICA"/>
    <s v="S"/>
    <n v="0"/>
    <n v="43066.95"/>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29-MONTE PLATA"/>
    <s v="10-FONDO GENERAL"/>
    <s v="16039-AMPLIACIÓN DEL PLANTEL EDUCATIVO PARA INICIAL PASTORA CASTILLO, MUNICIPIO SABANA GRANDE DE BOYÁ, PROVINCIA MONTE PLATA."/>
    <s v="89-AMPLIACIÓN DEL PLANTEL EDUCATIVO PARA INICIAL PASTORA CASTILLO, MUNICIPIO SABANA GRANDE DE BOYÁ, PROVINCIA MONTE PLATA."/>
    <s v="0000-NO APLICA"/>
    <s v="S"/>
    <n v="0"/>
    <n v="86133.89"/>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29-MONTE PLATA"/>
    <s v="10-FONDO GENERAL"/>
    <s v="16040-AMPLIACIÓN DEL PLANTEL EDUCATIVO PARA INICIAL MINERVA MIRABAL, MUNICIPIO SABANA GRANDE DE BOYÁ, PROVINCIA MONTE PLATA."/>
    <s v="90-AMPLIACIÓN DEL PLANTEL EDUCATIVO PARA INICIAL MINERVA MIRABAL, MUNICIPIO SABANA GRANDE DE BOYÁ, PROVINCIA MONTE PLATA."/>
    <s v="0000-NO APLICA"/>
    <s v="S"/>
    <n v="0"/>
    <n v="86133.89"/>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29-MONTE PLATA"/>
    <s v="10-FONDO GENERAL"/>
    <s v="16041-AMPLIACIÓN DEL PLANTEL EDUCATIVO PARA INICIAL ANDRÉS BELLO, MUNICIPIO SABANA GRANDE DE BOYÁ, PROVINCIA MONTE PLATA."/>
    <s v="91-AMPLIACIÓN DEL PLANTEL EDUCATIVO PARA INICIAL ANDRÉS BELLO, MUNICIPIO SABANA GRANDE DE BOYÁ, PROVINCIA MONTE PLATA."/>
    <s v="0000-NO APLICA"/>
    <s v="S"/>
    <n v="0"/>
    <n v="43066.95"/>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29-MONTE PLATA"/>
    <s v="10-FONDO GENERAL"/>
    <s v="16042-AMPLIACIÓN DEL PLANTEL EDUCATIVO PARA INICIAL MARTÍN FERRER DE LOS SANTOS, MUNICIPIO PERALVILLO, PROVINCIA MONTE PLATA."/>
    <s v="92-AMPLIACIÓN DEL PLANTEL EDUCATIVO PARA INICIAL MARTÍN FERRER DE LOS SANTOS, MUNICIPIO PERALVILLO, PROVINCIA MONTE PLATA."/>
    <s v="0000-NO APLICA"/>
    <s v="S"/>
    <n v="0"/>
    <n v="86133.89"/>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29-MONTE PLATA"/>
    <s v="10-FONDO GENERAL"/>
    <s v="16043-AMPLIACIÓN DEL PLANTEL EDUCATIVO PARA INICIAL JESÚS MARÍA MANZUETA, MUNICIPIO PERALVILLO, PROVINCIA MONTE PLATA."/>
    <s v="93-AMPLIACIÓN DEL PLANTEL EDUCATIVO PARA INICIAL JESÚS MARÍA MANZUETA, MUNICIPIO PERALVILLO, PROVINCIA MONTE PLATA."/>
    <s v="0000-NO APLICA"/>
    <s v="S"/>
    <n v="0"/>
    <n v="86133.89"/>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29-MONTE PLATA"/>
    <s v="10-FONDO GENERAL"/>
    <s v="16044-AMPLIACIÓN DEL PLANTEL EDUCATIVO PARA INICIAL MANUELA MOREL HERNÁNDEZ, MUNICIPIO PERALVILLO, PROVINCIA MONTE PLATA."/>
    <s v="94-AMPLIACIÓN DEL PLANTEL EDUCATIVO PARA INICIAL MANUELA MOREL HERNÁNDEZ, MUNICIPIO PERALVILLO, PROVINCIA MONTE PLATA."/>
    <s v="0000-NO APLICA"/>
    <s v="S"/>
    <n v="0"/>
    <n v="43066.95"/>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29-MONTE PLATA"/>
    <s v="10-FONDO GENERAL"/>
    <s v="16045-AMPLIACIÓN DEL PLANTEL EDUCATIVO PARA INICIAL MELANIA MANZUETA, MUNICIPIO PERALVILLO, PROVINCIA MONTE PLATA."/>
    <s v="95-AMPLIACIÓN DEL PLANTEL EDUCATIVO PARA INICIAL MELANIA MANZUETA, MUNICIPIO PERALVILLO, PROVINCIA MONTE PLATA."/>
    <s v="0000-NO APLICA"/>
    <s v="S"/>
    <n v="0"/>
    <n v="43066.95"/>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29-MONTE PLATA"/>
    <s v="10-FONDO GENERAL"/>
    <s v="16046-AMPLIACIÓN DEL PLANTEL EDUCATIVO PARA INICIAL JOSÉ VÁSQUEZ JIMÉNEZ, MUNICIPIO PERALVILLO, PROVINCIA MONTE PLATA."/>
    <s v="96-AMPLIACIÓN DEL PLANTEL EDUCATIVO PARA INICIAL JOSÉ VÁSQUEZ JIMÉNEZ, MUNICIPIO PERALVILLO, PROVINCIA MONTE PLATA."/>
    <s v="0000-NO APLICA"/>
    <s v="S"/>
    <n v="0"/>
    <n v="43066.95"/>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30-HATO MAYOR"/>
    <s v="10-FONDO GENERAL"/>
    <s v="15546-AMPLIACIÓN DEL PLANTEL EDUCATIVO PARA INICIAL CARLOS MELQUIADES PEGUERO SÁNCHEZ, MUNICIPIO HATO MAYOR, PROVINCIA HATO MAYOR."/>
    <s v="10-AMPLIACIÓN DEL PLANTEL EDUCATIVO PARA INICIAL CARLOS MELQUIADES PEGUERO SÁNCHEZ, MUNICIPIO HATO MAYOR, PROVINCIA HATO MAYOR."/>
    <s v="0000-NO APLICA"/>
    <s v="S"/>
    <n v="0"/>
    <n v="43066.95"/>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30-HATO MAYOR"/>
    <s v="10-FONDO GENERAL"/>
    <s v="15547-AMPLIACIÓN DEL PLANTEL EDUCATIVO PARA INICIAL SAN CARLOS, MUNICIPIO SABANA DE LA MAR, PROVINCIA HATO MAYOR."/>
    <s v="11-AMPLIACIÓN DEL PLANTEL EDUCATIVO PARA INICIAL SAN CARLOS, MUNICIPIO SABANA DE LA MAR, PROVINCIA HATO MAYOR."/>
    <s v="0000-NO APLICA"/>
    <s v="S"/>
    <n v="0"/>
    <n v="43066.95"/>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30-HATO MAYOR"/>
    <s v="10-FONDO GENERAL"/>
    <s v="15571-AMPLIACIÓN DEL PLANTEL EDUCATIVO PARA INICIAL PROF. HILDA REYES PUELLO, MUNICIPIO HATO MAYOR, PROVINCIA HATO MAYOR."/>
    <s v="30-AMPLIACIÓN DEL PLANTEL EDUCATIVO PARA INICIAL PROF. HILDA REYES PUELLO, MUNICIPIO HATO MAYOR, PROVINCIA HATO MAYOR."/>
    <s v="0000-NO APLICA"/>
    <s v="S"/>
    <n v="0"/>
    <n v="129200.84"/>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30-HATO MAYOR"/>
    <s v="10-FONDO GENERAL"/>
    <s v="15572-AMPLIACIÓN DEL PLANTEL EDUCATIVO PARA INICIAL MATÍAS RAMÓN MELLA, MUNICIPIO HATO MAYOR, PROVINCIA HATO MAYOR."/>
    <s v="31-AMPLIACIÓN DEL PLANTEL EDUCATIVO PARA INICIAL MATÍAS RAMÓN MELLA, MUNICIPIO HATO MAYOR, PROVINCIA HATO MAYOR."/>
    <s v="0000-NO APLICA"/>
    <s v="S"/>
    <n v="0"/>
    <n v="86133.89"/>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30-HATO MAYOR"/>
    <s v="10-FONDO GENERAL"/>
    <s v="15573-AMPLIACIÓN DEL PLANTEL EDUCATIVO PARA INICIAL LOS HATILLOS, MUNICIPIO HATO MAYOR, PROVINCIA HATO MAYOR."/>
    <s v="32-AMPLIACIÓN DEL PLANTEL EDUCATIVO PARA INICIAL LOS HATILLOS, MUNICIPIO HATO MAYOR, PROVINCIA HATO MAYOR."/>
    <s v="0000-NO APLICA"/>
    <s v="S"/>
    <n v="0"/>
    <n v="86133.89"/>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30-HATO MAYOR"/>
    <s v="10-FONDO GENERAL"/>
    <s v="15575-AMPLIACIÓN DEL PLANTEL EDUCATIVO PARA INICIAL JUAN PABLO DUARTE, MUNICIPIO HATO MAYOR, PROVINCIA HATO MAYOR."/>
    <s v="34-AMPLIACIÓN DEL PLANTEL EDUCATIVO PARA INICIAL JUAN PABLO DUARTE, MUNICIPIO HATO MAYOR, PROVINCIA HATO MAYOR."/>
    <s v="0000-NO APLICA"/>
    <s v="S"/>
    <n v="0"/>
    <n v="129200.84"/>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30-HATO MAYOR"/>
    <s v="10-FONDO GENERAL"/>
    <s v="15577-AMPLIACIÓN DEL PLANTEL EDUCATIVO PARA INICIAL MANCHADO, MUNICIPIO HATO MAYOR, PROVINCIA HATO MAYOR."/>
    <s v="35-AMPLIACIÓN DEL PLANTEL EDUCATIVO PARA INICIAL MANCHADO, MUNICIPIO HATO MAYOR, PROVINCIA HATO MAYOR."/>
    <s v="0000-NO APLICA"/>
    <s v="S"/>
    <n v="0"/>
    <n v="43066.95"/>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30-HATO MAYOR"/>
    <s v="10-FONDO GENERAL"/>
    <s v="15580-AMPLIACIÓN DEL PLANTEL EDUCATIVO PARA INICIAL EL GUAYABAL, MUNICIPIO HATO MAYOR, PROVINCIA HATO MAYOR."/>
    <s v="36-AMPLIACIÓN DEL PLANTEL EDUCATIVO PARA INICIAL EL GUAYABAL, MUNICIPIO HATO MAYOR, PROVINCIA HATO MAYOR."/>
    <s v="0000-NO APLICA"/>
    <s v="S"/>
    <n v="0"/>
    <n v="83133.89"/>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30-HATO MAYOR"/>
    <s v="10-FONDO GENERAL"/>
    <s v="15581-AMPLIACIÓN DEL PLANTEL EDUCATIVO PARA INICIAL PILAR RONDÓN, MUNICIPIO HATO MAYOR, PROVINCIA HATO MAYOR."/>
    <s v="37-AMPLIACIÓN DEL PLANTEL EDUCATIVO PARA INICIAL PILAR RONDÓN, MUNICIPIO HATO MAYOR, PROVINCIA HATO MAYOR."/>
    <s v="0000-NO APLICA"/>
    <s v="S"/>
    <n v="0"/>
    <n v="86133.89"/>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30-HATO MAYOR"/>
    <s v="10-FONDO GENERAL"/>
    <s v="15582-AMPLIACIÓN DEL PLANTEL EDUCATIVO PARA INICIAL MORQUECHO, MUNICIPIO HATO MAYOR, PROVINCIA HATO MAYOR."/>
    <s v="38-AMPLIACIÓN DEL PLANTEL EDUCATIVO PARA INICIAL MORQUECHO, MUNICIPIO HATO MAYOR, PROVINCIA HATO MAYOR."/>
    <s v="0000-NO APLICA"/>
    <s v="S"/>
    <n v="0"/>
    <n v="86133.89"/>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30-HATO MAYOR"/>
    <s v="10-FONDO GENERAL"/>
    <s v="15584-AMPLIACIÓN DEL PLANTEL EDUCATIVO PARA INICIAL MONTE COCA, MUNICIPIO HATO MAYOR, PROVINCIA HATO MAYOR."/>
    <s v="39-AMPLIACIÓN DEL PLANTEL EDUCATIVO PARA INICIAL MONTE COCA, MUNICIPIO HATO MAYOR, PROVINCIA HATO MAYOR."/>
    <s v="0000-NO APLICA"/>
    <s v="S"/>
    <n v="0"/>
    <n v="43066.95"/>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30-HATO MAYOR"/>
    <s v="10-FONDO GENERAL"/>
    <s v="15585-AMPLIACIÓN DEL PLANTEL EDUCATIVO PARA INICIAL SANTA MARÍA DEL BATEY, MUNICIPIO HATO MAYOR, PROVINCIA HATO MAYOR."/>
    <s v="40-AMPLIACIÓN DEL PLANTEL EDUCATIVO PARA INICIAL SANTA MARÍA DEL BATEY, MUNICIPIO HATO MAYOR, PROVINCIA HATO MAYOR."/>
    <s v="0000-NO APLICA"/>
    <s v="S"/>
    <n v="0"/>
    <n v="129200.84"/>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30-HATO MAYOR"/>
    <s v="10-FONDO GENERAL"/>
    <s v="15586-AMPLIACIÓN DEL PLANTEL EDUCATIVO PARA INICIAL LAS PAJAS, MUNICIPIO HATO MAYOR, PROVINCIA HATO MAYOR."/>
    <s v="41-AMPLIACIÓN DEL PLANTEL EDUCATIVO PARA INICIAL LAS PAJAS, MUNICIPIO HATO MAYOR, PROVINCIA HATO MAYOR."/>
    <s v="0000-NO APLICA"/>
    <s v="S"/>
    <n v="0"/>
    <n v="43066.95"/>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30-HATO MAYOR"/>
    <s v="10-FONDO GENERAL"/>
    <s v="15587-AMPLIACIÓN DEL PLANTEL EDUCATIVO PARA INICIAL SUDADERO, MUNICIPIO HATO MAYOR, PROVINCIA HATO MAYOR."/>
    <s v="42-AMPLIACIÓN DEL PLANTEL EDUCATIVO PARA INICIAL SUDADERO, MUNICIPIO HATO MAYOR, PROVINCIA HATO MAYOR."/>
    <s v="0000-NO APLICA"/>
    <s v="S"/>
    <n v="0"/>
    <n v="86133.89"/>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30-HATO MAYOR"/>
    <s v="10-FONDO GENERAL"/>
    <s v="15588-AMPLIACIÓN DEL PLANTEL EDUCATIVO PARA INICIAL LAS CAÑITAS, MUNICIPIO SABANA DE LA MAR, PROVINCIA HATO MAYOR."/>
    <s v="43-AMPLIACIÓN DEL PLANTEL EDUCATIVO PARA INICIAL LAS CAÑITAS, MUNICIPIO SABANA DE LA MAR, PROVINCIA HATO MAYOR."/>
    <s v="0000-NO APLICA"/>
    <s v="S"/>
    <n v="0"/>
    <n v="86133.89"/>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31-SAN JOSE DE OCOA"/>
    <s v="10-FONDO GENERAL"/>
    <s v="13069-CONSTRUCCIÓN 1 ESTANCIA INFANTIL EN LA PROVINCIA DE SAN JOSE DE OCOA"/>
    <s v="28-CONSTRUCCIÓN 1 ESTANCIA INFANTIL EN LA PROVINCIA DE SAN JOSE DE OCOA"/>
    <s v="0000-NO APLICA"/>
    <s v="S"/>
    <n v="615951"/>
    <n v="615951"/>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31-SAN JOSE DE OCOA"/>
    <s v="10-FONDO GENERAL"/>
    <s v="15464-AMPLIACIÓN DEL PLANTEL EDUCATIVO PARA INICIAL LA CIÉNAGA, MUNICIPIO SAN JOSÉ DE OCOA, PROVINCIA SAN JOSÉ DE OCOA."/>
    <s v="32-AMPLIACIÓN DEL PLANTEL EDUCATIVO PARA INICIAL LA CIÉNAGA, MUNICIPIO SAN JOSÉ DE OCOA, PROVINCIA SAN JOSÉ DE OCOA."/>
    <s v="0000-NO APLICA"/>
    <s v="S"/>
    <n v="0"/>
    <n v="129200.84"/>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31-SAN JOSE DE OCOA"/>
    <s v="10-FONDO GENERAL"/>
    <s v="15465-AMPLIACIÓN DEL PLANTEL EDUCATIVO PARA INICIAL NARANJAL ARRIBA, MUNICIPIO SAN JOSÉ DE OCOA, PROVINCIA SAN JOSÉ DE OCOA."/>
    <s v="33-AMPLIACIÓN DEL PLANTEL EDUCATIVO PARA INICIAL NARANJAL ARRIBA, MUNICIPIO SAN JOSÉ DE OCOA, PROVINCIA SAN JOSÉ DE OCOA."/>
    <s v="0000-NO APLICA"/>
    <s v="S"/>
    <n v="0"/>
    <n v="43066.95"/>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31-SAN JOSE DE OCOA"/>
    <s v="10-FONDO GENERAL"/>
    <s v="15466-AMPLIACIÓN DEL PLANTEL EDUCATIVO PARA INICIAL ARROYO BLANCO, MUNICIPIO RANCHO ARRIBA, PROVINCIA SAN JOSÉ DE OCOA."/>
    <s v="34-AMPLIACIÓN DEL PLANTEL EDUCATIVO PARA INICIAL ARROYO BLANCO, MUNICIPIO RANCHO ARRIBA, PROVINCIA SAN JOSÉ DE OCOA."/>
    <s v="0000-NO APLICA"/>
    <s v="S"/>
    <n v="0"/>
    <n v="43066.95"/>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31-SAN JOSE DE OCOA"/>
    <s v="10-FONDO GENERAL"/>
    <s v="15467-AMPLIACIÓN DEL PLANTEL EDUCATIVO PARA INICIAL MONTE NEGRO, MUNICIPIO RANCHO ARRIBA, PROVINCIA SAN JOSÉ DE OCOA."/>
    <s v="35-AMPLIACIÓN DEL PLANTEL EDUCATIVO PARA INICIAL MONTE NEGRO, MUNICIPIO RANCHO ARRIBA, PROVINCIA SAN JOSÉ DE OCOA."/>
    <s v="0000-NO APLICA"/>
    <s v="S"/>
    <n v="0"/>
    <n v="43066.95"/>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32-SANTO DOMINGO"/>
    <s v="10-FONDO GENERAL"/>
    <s v="15253-AMPLIACIÓN DEL PLANTEL EDUCATIVO PARA INICIAL PROF. VINICIO VALENZUELA PÉREZ, MUNICIPIO LOS ALCARRIZOS, PROVINCIA SANTO DOMINGO."/>
    <s v="01-AMPLIACIÓN DEL PLANTEL EDUCATIVO PARA INICIAL PROF. VINICIO VALENZUELA PÉREZ, MUNICIPIO LOS ALCARRIZOS, PROVINCIA SANTO DOMINGO."/>
    <s v="0000-NO APLICA"/>
    <s v="S"/>
    <n v="0"/>
    <n v="861338.91"/>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32-SANTO DOMINGO"/>
    <s v="10-FONDO GENERAL"/>
    <s v="15254-AMPLIACIÓN DEL PLANTEL EDUCATIVO PARA INICIAL JUANA SALTITOPA, MUNICIPIO LOS ALCARRIZOS, PROVINCIA SANTO DOMINGO."/>
    <s v="02-AMPLIACIÓN DEL PLANTEL EDUCATIVO PARA INICIAL JUANA SALTITOPA, MUNICIPIO LOS ALCARRIZOS, PROVINCIA SANTO DOMINGO."/>
    <s v="0000-NO APLICA"/>
    <s v="S"/>
    <n v="0"/>
    <n v="646004.18000000005"/>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32-SANTO DOMINGO"/>
    <s v="10-FONDO GENERAL"/>
    <s v="15255-AMPLIACIÓN DEL PLANTEL EDUCATIVO PARA INICIAL CAMILA HENRÍQUEZ - FE Y ALEGRÍA, MUNICIPIO LOS ALCARRIZOS, PROVINCIA SANTO DOMINGO."/>
    <s v="03-AMPLIACIÓN DEL PLANTEL EDUCATIVO PARA INICIAL CAMILA HENRÍQUEZ - FE Y ALEGRÍA, MUNICIPIO LOS ALCARRIZOS, PROVINCIA SANTO DOMINGO."/>
    <s v="0000-NO APLICA"/>
    <s v="S"/>
    <n v="0"/>
    <n v="646004.18000000005"/>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32-SANTO DOMINGO"/>
    <s v="10-FONDO GENERAL"/>
    <s v="15256-AMPLIACIÓN DEL PLANTEL EDUCATIVO PARA INICIAL EVARISTO BRITO REYES, MUNICIPIO LOS ALCARRIZOS, PROVINCIA SANTO DOMINGO."/>
    <s v="04-AMPLIACIÓN DEL PLANTEL EDUCATIVO PARA INICIAL EVARISTO BRITO REYES, MUNICIPIO LOS ALCARRIZOS, PROVINCIA SANTO DOMINGO."/>
    <s v="0000-NO APLICA"/>
    <s v="S"/>
    <n v="0"/>
    <n v="215334.73"/>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32-SANTO DOMINGO"/>
    <s v="10-FONDO GENERAL"/>
    <s v="15257-AMPLIACIÓN DEL PLANTEL EDUCATIVO PARA INICIAL JESÚS DE NAZARET - BATEY PALMAREJITO, MUNICIPIO LOS ALCARRIZOS, PROVINCIA SANTO DOMINGO."/>
    <s v="05-AMPLIACIÓN DEL PLANTEL EDUCATIVO PARA INICIAL JESÚS DE NAZARET - BATEY PALMAREJITO, MUNICIPIO LOS ALCARRIZOS, PROVINCIA SANTO DOMINGO."/>
    <s v="0000-NO APLICA"/>
    <s v="S"/>
    <n v="0"/>
    <n v="646004.18000000005"/>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32-SANTO DOMINGO"/>
    <s v="10-FONDO GENERAL"/>
    <s v="15258-AMPLIACIÓN DEL PLANTEL EDUCATIVO PARA INICIAL SOCORRO SÁNCHEZ, MUNICIPIO LOS ALCARRIZOS, PROVINCIA SANTO DOMINGO."/>
    <s v="06-AMPLIACIÓN DEL PLANTEL EDUCATIVO PARA INICIAL SOCORRO SÁNCHEZ, MUNICIPIO LOS ALCARRIZOS, PROVINCIA SANTO DOMINGO."/>
    <s v="0000-NO APLICA"/>
    <s v="S"/>
    <n v="0"/>
    <n v="646004.18000000005"/>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32-SANTO DOMINGO"/>
    <s v="10-FONDO GENERAL"/>
    <s v="15259-AMPLIACIÓN DEL PLANTEL EDUCATIVO PARA INICIAL NORGE BOTELLO FERNÁNDEZ, MUNICIPIO LOS ALCARRIZOS, PROVINCIA SANTO DOMINGO."/>
    <s v="07-AMPLIACIÓN DEL PLANTEL EDUCATIVO PARA INICIAL NORGE BOTELLO FERNÁNDEZ, MUNICIPIO LOS ALCARRIZOS, PROVINCIA SANTO DOMINGO."/>
    <s v="0000-NO APLICA"/>
    <s v="S"/>
    <n v="0"/>
    <n v="430669.46"/>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32-SANTO DOMINGO"/>
    <s v="10-FONDO GENERAL"/>
    <s v="15260-AMPLIACIÓN DEL PLANTEL EDUCATIVO PARA INICIAL PROF. ANA LUISA ANDÚJAR SOLANO -  FE Y ALEGRÍA, MUNICIPIO LOS ALCARRIZOS, PROVINCIA SANTO DOMINGO."/>
    <s v="08-AMPLIACIÓN DEL PLANTEL EDUCATIVO PARA INICIAL PROF. ANA LUISA ANDÚJAR SOLANO -  FE Y ALEGRÍA, MUNICIPIO LOS ALCARRIZOS, PROVINCIA SANTO DOMINGO."/>
    <s v="0000-NO APLICA"/>
    <s v="S"/>
    <n v="0"/>
    <n v="646004.18000000005"/>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32-SANTO DOMINGO"/>
    <s v="10-FONDO GENERAL"/>
    <s v="15296-AMPLIACIÓN DEL PLANTEL EDUCATIVO PARA INICIAL MÁXIMO GOMEZ - EL VIGÍA, MUNICIPIO BOCA CHICA, PROVINCIA SANTO DOMINGO."/>
    <s v="11-AMPLIACIÓN DEL PLANTEL EDUCATIVO PARA INICIAL MÁXIMO GOMEZ - EL VIGÍA, MUNICIPIO BOCA CHICA, PROVINCIA SANTO DOMINGO."/>
    <s v="0000-NO APLICA"/>
    <s v="S"/>
    <n v="0"/>
    <n v="430669.46"/>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32-SANTO DOMINGO"/>
    <s v="10-FONDO GENERAL"/>
    <s v="15297-AMPLIACIÓN DEL PLANTEL EDUCATIVO PARA INICIAL PROF. ALBALINA ACOSTA DE VÁSQUEZ, MUNICIPIO BOCA CHICA, PROVINCIA SANTO DOMINGO."/>
    <s v="12-AMPLIACIÓN DEL PLANTEL EDUCATIVO PARA INICIAL PROF. ALBALINA ACOSTA DE VÁSQUEZ, MUNICIPIO BOCA CHICA, PROVINCIA SANTO DOMINGO."/>
    <s v="0000-NO APLICA"/>
    <s v="S"/>
    <n v="0"/>
    <n v="430669.46"/>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32-SANTO DOMINGO"/>
    <s v="10-FONDO GENERAL"/>
    <s v="15298-AMPLIACIÓN DEL PLANTEL EDUCATIVO PARA INICIAL VITALINA MORDÁN DE LA CRUZ, MUNICIPIO BOCA CHICA, PROVINCIA SANTO DOMINGO."/>
    <s v="13-AMPLIACIÓN DEL PLANTEL EDUCATIVO PARA INICIAL VITALINA MORDÁN DE LA CRUZ, MUNICIPIO BOCA CHICA, PROVINCIA SANTO DOMINGO."/>
    <s v="0000-NO APLICA"/>
    <s v="S"/>
    <n v="0"/>
    <n v="646004.18000000005"/>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32-SANTO DOMINGO"/>
    <s v="10-FONDO GENERAL"/>
    <s v="15299-AMPLIACIÓN DEL PLANTEL EDUCATIVO PARA INICIAL HERMANAS MIRABAL, MUNICIPIO BOCA CHICA, PROVINCIA SANTO DOMINGO."/>
    <s v="14-AMPLIACIÓN DEL PLANTEL EDUCATIVO PARA INICIAL HERMANAS MIRABAL, MUNICIPIO BOCA CHICA, PROVINCIA SANTO DOMINGO."/>
    <s v="0000-NO APLICA"/>
    <s v="S"/>
    <n v="0"/>
    <n v="430669.46"/>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32-SANTO DOMINGO"/>
    <s v="10-FONDO GENERAL"/>
    <s v="15300-AMPLIACIÓN DEL PLANTEL EDUCATIVO PARA INICIAL MARÍA CARO, MUNICIPIO BOCA CHICA, PROVINCIA SANTO DOMINGO."/>
    <s v="15-AMPLIACIÓN DEL PLANTEL EDUCATIVO PARA INICIAL MARÍA CARO, MUNICIPIO BOCA CHICA, PROVINCIA SANTO DOMINGO."/>
    <s v="0000-NO APLICA"/>
    <s v="S"/>
    <n v="0"/>
    <n v="430669.46"/>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32-SANTO DOMINGO"/>
    <s v="10-FONDO GENERAL"/>
    <s v="15301-AMPLIACIÓN DEL PLANTEL EDUCATIVO PARA INICIAL AURA ALTAGRACIA BENZANT, MUNICIPIO BOCA CHICA, PROVINCIA SANTO DOMINGO."/>
    <s v="16-AMPLIACIÓN DEL PLANTEL EDUCATIVO PARA INICIAL AURA ALTAGRACIA BENZANT, MUNICIPIO BOCA CHICA, PROVINCIA SANTO DOMINGO."/>
    <s v="0000-NO APLICA"/>
    <s v="S"/>
    <n v="0"/>
    <n v="215334.73"/>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32-SANTO DOMINGO"/>
    <s v="10-FONDO GENERAL"/>
    <s v="15302-AMPLIACIÓN DEL PLANTEL EDUCATIVO PARA INICIAL MARÍA TRINIDAD SÁNCHEZ, MUNICIPIO BOCA CHICA, PROVINCIA SANTO DOMINGO."/>
    <s v="17-AMPLIACIÓN DEL PLANTEL EDUCATIVO PARA INICIAL MARÍA TRINIDAD SÁNCHEZ, MUNICIPIO BOCA CHICA, PROVINCIA SANTO DOMINGO."/>
    <s v="0000-NO APLICA"/>
    <s v="S"/>
    <n v="0"/>
    <n v="215334.73"/>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32-SANTO DOMINGO"/>
    <s v="10-FONDO GENERAL"/>
    <s v="15303-AMPLIACIÓN DEL PLANTEL EDUCATIVO PARA INICIAL MARÍA CONCEPCIÓN BONA, MUNICIPIO BOCA CHICA, PROVINCIA SANTO DOMINGO."/>
    <s v="18-AMPLIACIÓN DEL PLANTEL EDUCATIVO PARA INICIAL MARÍA CONCEPCIÓN BONA, MUNICIPIO BOCA CHICA, PROVINCIA SANTO DOMINGO."/>
    <s v="0000-NO APLICA"/>
    <s v="S"/>
    <n v="0"/>
    <n v="430669.46"/>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32-SANTO DOMINGO"/>
    <s v="10-FONDO GENERAL"/>
    <s v="15304-AMPLIACIÓN DEL PLANTEL EDUCATIVO PARA INICIAL EMILIO PRUD¿HOMME, MUNICIPIO BOCA CHICA, PROVINCIA SANTO DOMINGO."/>
    <s v="19-AMPLIACIÓN DEL PLANTEL EDUCATIVO PARA INICIAL EMILIO PRUD¿HOMME, MUNICIPIO BOCA CHICA, PROVINCIA SANTO DOMINGO."/>
    <s v="0000-NO APLICA"/>
    <s v="S"/>
    <n v="0"/>
    <n v="430669.46"/>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32-SANTO DOMINGO"/>
    <s v="10-FONDO GENERAL"/>
    <s v="15305-AMPLIACIÓN DEL PLANTEL EDUCATIVO PARA INICIAL COLOMBINA CASTRO, MUNICIPIO BOCA CHICA, PROVINCIA SANTO DOMINGO."/>
    <s v="20-AMPLIACIÓN DEL PLANTEL EDUCATIVO PARA INICIAL COLOMBINA CASTRO, MUNICIPIO BOCA CHICA, PROVINCIA SANTO DOMINGO."/>
    <s v="0000-NO APLICA"/>
    <s v="S"/>
    <n v="0"/>
    <n v="430669.46"/>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32-SANTO DOMINGO"/>
    <s v="10-FONDO GENERAL"/>
    <s v="15306-AMPLIACIÓN DEL PLANTEL EDUCATIVO PARA INICIAL PROF. JUAN TAYLOR VENTURA, MUNICIPIO BOCA CHICA, PROVINCIA SANTO DOMINGO."/>
    <s v="21-AMPLIACIÓN DEL PLANTEL EDUCATIVO PARA INICIAL PROF. JUAN TAYLOR VENTURA, MUNICIPIO BOCA CHICA, PROVINCIA SANTO DOMINGO."/>
    <s v="0000-NO APLICA"/>
    <s v="S"/>
    <n v="0"/>
    <n v="430669.46"/>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32-SANTO DOMINGO"/>
    <s v="10-FONDO GENERAL"/>
    <s v="15827-AMPLIACIÓN DEL PLANTEL EDUCATIVO PARA INICIAL RANCHO ARRIBA, MUNICIPIO SANTO DOMINGO NORTE, PROVINCIA SANTO DOMINGO."/>
    <s v="22-AMPLIACIÓN DEL PLANTEL EDUCATIVO PARA INICIAL RANCHO ARRIBA, MUNICIPIO SANTO DOMINGO NORTE, PROVINCIA SANTO DOMINGO."/>
    <s v="0000-NO APLICA"/>
    <s v="S"/>
    <n v="0"/>
    <n v="43066.95"/>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32-SANTO DOMINGO"/>
    <s v="10-FONDO GENERAL"/>
    <s v="15828-AMPLIACIÓN DEL PLANTEL EDUCATIVO PARA INICIAL PROF. ELPIDIO JAVIER TAPIA, MUNICIPIO SANTO DOMINGO NORTE, PROVINCIA SANTO DOMINGO."/>
    <s v="23-AMPLIACIÓN DEL PLANTEL EDUCATIVO PARA INICIAL PROF. ELPIDIO JAVIER TAPIA, MUNICIPIO SANTO DOMINGO NORTE, PROVINCIA SANTO DOMINGO."/>
    <s v="0000-NO APLICA"/>
    <s v="S"/>
    <n v="0"/>
    <n v="129200.84"/>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32-SANTO DOMINGO"/>
    <s v="10-FONDO GENERAL"/>
    <s v="15829-AMPLIACIÓN DEL PLANTEL EDUCATIVO PARA INICIAL PASTORA MARGARITA MERCEDES, MUNICIPIO SANTO DOMINGO NORTE, PROVINCIA SANTO DOMINGO."/>
    <s v="24-AMPLIACIÓN DEL PLANTEL EDUCATIVO PARA INICIAL PASTORA MARGARITA MERCEDES, MUNICIPIO SANTO DOMINGO NORTE, PROVINCIA SANTO DOMINGO."/>
    <s v="0000-NO APLICA"/>
    <s v="S"/>
    <n v="0"/>
    <n v="129200.84"/>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32-SANTO DOMINGO"/>
    <s v="10-FONDO GENERAL"/>
    <s v="15830-AMPLIACIÓN DEL PLANTEL EDUCATIVO PARA INICIAL EUGENIO MARÍA DE HOSTOS, MUNICIPIO SANTO DOMINGO NORTE, PROVINCIA SANTO DOMINGO."/>
    <s v="25-AMPLIACIÓN DEL PLANTEL EDUCATIVO PARA INICIAL EUGENIO MARÍA DE HOSTOS, MUNICIPIO SANTO DOMINGO NORTE, PROVINCIA SANTO DOMINGO."/>
    <s v="0000-NO APLICA"/>
    <s v="S"/>
    <n v="0"/>
    <n v="129200.84"/>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32-SANTO DOMINGO"/>
    <s v="10-FONDO GENERAL"/>
    <s v="15831-AMPLIACIÓN DEL PLANTEL EDUCATIVO PARA INICIAL EL ROSARIO, MUNICIPIO SANTO DOMINGO NORTE, PROVINCIA SANTO DOMINGO."/>
    <s v="26-AMPLIACIÓN DEL PLANTEL EDUCATIVO PARA INICIAL EL ROSARIO, MUNICIPIO SANTO DOMINGO NORTE, PROVINCIA SANTO DOMINGO."/>
    <s v="0000-NO APLICA"/>
    <s v="S"/>
    <n v="0"/>
    <n v="129200.84"/>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32-SANTO DOMINGO"/>
    <s v="10-FONDO GENERAL"/>
    <s v="15832-AMPLIACIÓN DEL PLANTEL EDUCATIVO PARA INICIAL PROF. ALTAGRACIA CLARIS, MUNICIPIO SANTO DOMINGO NORTE, PROVINCIA SANTO DOMINGO."/>
    <s v="27-AMPLIACIÓN DEL PLANTEL EDUCATIVO PARA INICIAL PROF. ALTAGRACIA CLARIS, MUNICIPIO SANTO DOMINGO NORTE, PROVINCIA SANTO DOMINGO."/>
    <s v="0000-NO APLICA"/>
    <s v="S"/>
    <n v="0"/>
    <n v="43066.95"/>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32-SANTO DOMINGO"/>
    <s v="10-FONDO GENERAL"/>
    <s v="15833-AMPLIACIÓN DEL PLANTEL EDUCATIVO PARA INICIAL EL OCHO, MUNICIPIO SANTO DOMINGO NORTE, PROVINCIA SANTO DOMINGO."/>
    <s v="28-AMPLIACIÓN DEL PLANTEL EDUCATIVO PARA INICIAL EL OCHO, MUNICIPIO SANTO DOMINGO NORTE, PROVINCIA SANTO DOMINGO."/>
    <s v="0000-NO APLICA"/>
    <s v="S"/>
    <n v="0"/>
    <n v="86133.89"/>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32-SANTO DOMINGO"/>
    <s v="10-FONDO GENERAL"/>
    <s v="15834-AMPLIACIÓN DEL PLANTEL EDUCATIVO PARA INICIAL AVE MARÍA, MUNICIPIO SANTO DOMINGO NORTE, PROVINCIA SANTO DOMINGO."/>
    <s v="29-AMPLIACIÓN DEL PLANTEL EDUCATIVO PARA INICIAL AVE MARÍA, MUNICIPIO SANTO DOMINGO NORTE, PROVINCIA SANTO DOMINGO."/>
    <s v="0000-NO APLICA"/>
    <s v="S"/>
    <n v="0"/>
    <n v="129200.84"/>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32-SANTO DOMINGO"/>
    <s v="10-FONDO GENERAL"/>
    <s v="15835-AMPLIACIÓN DEL PLANTEL EDUCATIVO PARA INICIAL CARMEN CELIA BALAGUER DE PAXOT, MUNICIPIO SANTO DOMINGO NORTE, PROVINCIA SANTO DOMINGO."/>
    <s v="30-AMPLIACIÓN DEL PLANTEL EDUCATIVO PARA INICIAL CARMEN CELIA BALAGUER DE PAXOT, MUNICIPIO SANTO DOMINGO NORTE, PROVINCIA SANTO DOMINGO."/>
    <s v="0000-NO APLICA"/>
    <s v="S"/>
    <n v="0"/>
    <n v="86133.89"/>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32-SANTO DOMINGO"/>
    <s v="10-FONDO GENERAL"/>
    <s v="15836-AMPLIACIÓN DEL PLANTEL EDUCATIVO PARA INICIAL ALBERTA MONEGRO, MUNICIPIO SANTO DOMINGO NORTE, PROVINCIA SANTO DOMINGO."/>
    <s v="31-AMPLIACIÓN DEL PLANTEL EDUCATIVO PARA INICIAL ALBERTA MONEGRO, MUNICIPIO SANTO DOMINGO NORTE, PROVINCIA SANTO DOMINGO."/>
    <s v="0000-NO APLICA"/>
    <s v="S"/>
    <n v="0"/>
    <n v="129200.84"/>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32-SANTO DOMINGO"/>
    <s v="10-FONDO GENERAL"/>
    <s v="15837-AMPLIACIÓN DEL PLANTEL EDUCATIVO PARA INICIAL ALBERGUE INFANTIL NUESTRA SEÑORA DEL ROSARIO, MUNICIPIO SANTO DOMINGO NORTE, PROVINCIA SANTO DOMINGO."/>
    <s v="32-AMPLIACIÓN DEL PLANTEL EDUCATIVO PARA INICIAL ALBERGUE INFANTIL NUESTRA SEÑORA DEL ROSARIO, MUNICIPIO SANTO DOMINGO NORTE, PROVINCIA SANTO DOMINGO."/>
    <s v="0000-NO APLICA"/>
    <s v="S"/>
    <n v="0"/>
    <n v="129200.84"/>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32-SANTO DOMINGO"/>
    <s v="10-FONDO GENERAL"/>
    <s v="15838-AMPLIACIÓN DEL PLANTEL EDUCATIVO PARA INICIAL FRANCISCO JOSÉ CABRAL LÓPEZ - GUARICANO AFUERA, MUNICIPIO SANTO DOMINGO NORTE, PROVINCIA SANTO DOMINGO."/>
    <s v="33-AMPLIACIÓN DEL PLANTEL EDUCATIVO PARA INICIAL FRANCISCO JOSÉ CABRAL LÓPEZ - GUARICANO AFUERA, MUNICIPIO SANTO DOMINGO NORTE, PROVINCIA SANTO DOMINGO."/>
    <s v="0000-NO APLICA"/>
    <s v="S"/>
    <n v="0"/>
    <n v="129200.84"/>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32-SANTO DOMINGO"/>
    <s v="10-FONDO GENERAL"/>
    <s v="15839-AMPLIACIÓN DEL PLANTEL EDUCATIVO PARA INICIAL LA BOMBA , MUNICIPIO SANTO DOMINGO NORTE, PROVINCIA SANTO DOMINGO."/>
    <s v="34-AMPLIACIÓN DEL PLANTEL EDUCATIVO PARA INICIAL LA BOMBA , MUNICIPIO SANTO DOMINGO NORTE, PROVINCIA SANTO DOMINGO."/>
    <s v="0000-NO APLICA"/>
    <s v="S"/>
    <n v="0"/>
    <n v="43066.95"/>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32-SANTO DOMINGO"/>
    <s v="10-FONDO GENERAL"/>
    <s v="15840-AMPLIACIÓN DEL PLANTEL EDUCATIVO PARA INICIAL REPÚBLICA DE ECUADOR, MUNICIPIO SANTO DOMINGO NORTE, PROVINCIA SANTO DOMINGO."/>
    <s v="35-AMPLIACIÓN DEL PLANTEL EDUCATIVO PARA INICIAL REPÚBLICA DE ECUADOR, MUNICIPIO SANTO DOMINGO NORTE, PROVINCIA SANTO DOMINGO."/>
    <s v="0000-NO APLICA"/>
    <s v="S"/>
    <n v="0"/>
    <n v="129200.84"/>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32-SANTO DOMINGO"/>
    <s v="10-FONDO GENERAL"/>
    <s v="15841-AMPLIACIÓN DEL PLANTEL EDUCATIVO PARA INICIAL LA GINA, MUNICIPIO SANTO DOMINGO NORTE, PROVINCIA SANTO DOMINGO."/>
    <s v="36-AMPLIACIÓN DEL PLANTEL EDUCATIVO PARA INICIAL LA GINA, MUNICIPIO SANTO DOMINGO NORTE, PROVINCIA SANTO DOMINGO."/>
    <s v="0000-NO APLICA"/>
    <s v="S"/>
    <n v="0"/>
    <n v="43066.95"/>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32-SANTO DOMINGO"/>
    <s v="10-FONDO GENERAL"/>
    <s v="15842-AMPLIACIÓN DEL PLANTEL EDUCATIVO PARA INICIAL MIRADOR NORTE, MUNICIPIO SANTO DOMINGO NORTE, PROVINCIA SANTO DOMINGO."/>
    <s v="37-AMPLIACIÓN DEL PLANTEL EDUCATIVO PARA INICIAL MIRADOR NORTE, MUNICIPIO SANTO DOMINGO NORTE, PROVINCIA SANTO DOMINGO."/>
    <s v="0000-NO APLICA"/>
    <s v="S"/>
    <n v="0"/>
    <n v="129200.84"/>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32-SANTO DOMINGO"/>
    <s v="10-FONDO GENERAL"/>
    <s v="15843-AMPLIACIÓN DEL PLANTEL EDUCATIVO PARA INICIAL PROF. LUZ MARÍA BATISTA GERMÁN, MUNICIPIO SANTO DOMINGO NORTE, PROVINCIA SANTO DOMINGO."/>
    <s v="38-AMPLIACIÓN DEL PLANTEL EDUCATIVO PARA INICIAL PROF. LUZ MARÍA BATISTA GERMÁN, MUNICIPIO SANTO DOMINGO NORTE, PROVINCIA SANTO DOMINGO."/>
    <s v="0000-NO APLICA"/>
    <s v="S"/>
    <n v="0"/>
    <n v="129200.84"/>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32-SANTO DOMINGO"/>
    <s v="10-FONDO GENERAL"/>
    <s v="15844-AMPLIACIÓN DEL PLANTEL EDUCATIVO PARA INICIAL SANTO TOMÁS DE AQUINO, MUNICIPIO SANTO DOMINGO ESTE, PROVINCIA SANTO DOMINGO."/>
    <s v="39-AMPLIACIÓN DEL PLANTEL EDUCATIVO PARA INICIAL SANTO TOMÁS DE AQUINO, MUNICIPIO SANTO DOMINGO ESTE, PROVINCIA SANTO DOMINGO."/>
    <s v="0000-NO APLICA"/>
    <s v="S"/>
    <n v="0"/>
    <n v="129200.84"/>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32-SANTO DOMINGO"/>
    <s v="10-FONDO GENERAL"/>
    <s v="15845-AMPLIACIÓN DEL PLANTEL EDUCATIVO PARA INICIAL PROF. THELMA MEJÍA, MUNICIPIO SANTO DOMINGO ESTE, PROVINCIA SANTO DOMINGO."/>
    <s v="40-AMPLIACIÓN DEL PLANTEL EDUCATIVO PARA INICIAL PROF. THELMA MEJÍA, MUNICIPIO SANTO DOMINGO ESTE, PROVINCIA SANTO DOMINGO."/>
    <s v="0000-NO APLICA"/>
    <s v="S"/>
    <n v="0"/>
    <n v="43066.95"/>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32-SANTO DOMINGO"/>
    <s v="10-FONDO GENERAL"/>
    <s v="15846-AMPLIACIÓN DEL PLANTEL EDUCATIVO PARA INICIAL PUERTO RICO, MUNICIPIO SANTO DOMINGO ESTE, PROVINCIA SANTO DOMINGO."/>
    <s v="41-AMPLIACIÓN DEL PLANTEL EDUCATIVO PARA INICIAL PUERTO RICO, MUNICIPIO SANTO DOMINGO ESTE, PROVINCIA SANTO DOMINGO."/>
    <s v="0000-NO APLICA"/>
    <s v="S"/>
    <n v="0"/>
    <n v="129200.84"/>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32-SANTO DOMINGO"/>
    <s v="10-FONDO GENERAL"/>
    <s v="15854-AMPLIACIÓN DEL PLANTEL EDUCATIVO PARA INICIAL PATRIA MELLA, MUNICIPIO SANTO DOMINGO ESTE, PROVINCIA SANTO DOMINGO."/>
    <s v="49-AMPLIACIÓN DEL PLANTEL EDUCATIVO PARA INICIAL PATRIA MELLA, MUNICIPIO SANTO DOMINGO ESTE, PROVINCIA SANTO DOMINGO."/>
    <s v="0000-NO APLICA"/>
    <s v="S"/>
    <n v="0"/>
    <n v="129200.84"/>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32-SANTO DOMINGO"/>
    <s v="10-FONDO GENERAL"/>
    <s v="15855-AMPLIACIÓN DEL PLANTEL EDUCATIVO PARA INICIAL REPÚBLICA DE PANAMÁ, MUNICIPIO SANTO DOMINGO ESTE, PROVINCIA SANTO DOMINGO."/>
    <s v="50-AMPLIACIÓN DEL PLANTEL EDUCATIVO PARA INICIAL REPÚBLICA DE PANAMÁ, MUNICIPIO SANTO DOMINGO ESTE, PROVINCIA SANTO DOMINGO."/>
    <s v="0000-NO APLICA"/>
    <s v="S"/>
    <n v="0"/>
    <n v="86133.89"/>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32-SANTO DOMINGO"/>
    <s v="10-FONDO GENERAL"/>
    <s v="15856-AMPLIACIÓN DEL PLANTEL EDUCATIVO PARA INICIAL REPÚBLICA DE BELICE, MUNICIPIO SANTO DOMINGO ESTE, PROVINCIA SANTO DOMINGO."/>
    <s v="51-AMPLIACIÓN DEL PLANTEL EDUCATIVO PARA INICIAL REPÚBLICA DE BELICE, MUNICIPIO SANTO DOMINGO ESTE, PROVINCIA SANTO DOMINGO."/>
    <s v="0000-NO APLICA"/>
    <s v="S"/>
    <n v="0"/>
    <n v="129200.84"/>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32-SANTO DOMINGO"/>
    <s v="10-FONDO GENERAL"/>
    <s v="15857-AMPLIACIÓN DEL PLANTEL EDUCATIVO PARA INICIAL LA GRÚA, MUNICIPIO SANTO DOMINGO ESTE, PROVINCIA SANTO DOMINGO."/>
    <s v="52-AMPLIACIÓN DEL PLANTEL EDUCATIVO PARA INICIAL LA GRÚA, MUNICIPIO SANTO DOMINGO ESTE, PROVINCIA SANTO DOMINGO."/>
    <s v="0000-NO APLICA"/>
    <s v="S"/>
    <n v="0"/>
    <n v="43066.95"/>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32-SANTO DOMINGO"/>
    <s v="10-FONDO GENERAL"/>
    <s v="15858-AMPLIACIÓN DEL PLANTEL EDUCATIVO PARA INICIAL CENTRO SALESIANO MONS. JUAN FÉLIX PEPÉN, MUNICIPIO SANTO DOMINGO ESTE, PROVINCIA SANTO DOMINGO."/>
    <s v="53-AMPLIACIÓN DEL PLANTEL EDUCATIVO PARA INICIAL CENTRO SALESIANO MONS. JUAN FÉLIX PEPÉN, MUNICIPIO SANTO DOMINGO ESTE, PROVINCIA SANTO DOMINGO."/>
    <s v="0000-NO APLICA"/>
    <s v="S"/>
    <n v="0"/>
    <n v="129200.84"/>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32-SANTO DOMINGO"/>
    <s v="10-FONDO GENERAL"/>
    <s v="15859-AMPLIACIÓN DEL PLANTEL EDUCATIVO PARA INICIAL LA INMACULADA - FE Y ALEGRÍA, MUNICIPIO SANTO DOMINGO ESTE, PROVINCIA SANTO DOMINGO."/>
    <s v="54-AMPLIACIÓN DEL PLANTEL EDUCATIVO PARA INICIAL LA INMACULADA - FE Y ALEGRÍA, MUNICIPIO SANTO DOMINGO ESTE, PROVINCIA SANTO DOMINGO."/>
    <s v="0000-NO APLICA"/>
    <s v="S"/>
    <n v="0"/>
    <n v="129200.84"/>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32-SANTO DOMINGO"/>
    <s v="10-FONDO GENERAL"/>
    <s v="15860-AMPLIACIÓN DEL PLANTEL EDUCATIVO PARA INICIAL CARMEN QUIDIELLO DE BOSCH, MUNICIPIO SANTO DOMINGO ESTE, PROVINCIA SANTO DOMINGO."/>
    <s v="55-AMPLIACIÓN DEL PLANTEL EDUCATIVO PARA INICIAL CARMEN QUIDIELLO DE BOSCH, MUNICIPIO SANTO DOMINGO ESTE, PROVINCIA SANTO DOMINGO."/>
    <s v="0000-NO APLICA"/>
    <s v="S"/>
    <n v="0"/>
    <n v="129200.84"/>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32-SANTO DOMINGO"/>
    <s v="10-FONDO GENERAL"/>
    <s v="15861-AMPLIACIÓN DEL PLANTEL EDUCATIVO PARA INICIAL 24 DE ABRIL, MUNICIPIO SANTO DOMINGO ESTE, PROVINCIA SANTO DOMINGO."/>
    <s v="56-AMPLIACIÓN DEL PLANTEL EDUCATIVO PARA INICIAL 24 DE ABRIL, MUNICIPIO SANTO DOMINGO ESTE, PROVINCIA SANTO DOMINGO."/>
    <s v="0000-NO APLICA"/>
    <s v="S"/>
    <n v="0"/>
    <n v="129200.84"/>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32-SANTO DOMINGO"/>
    <s v="10-FONDO GENERAL"/>
    <s v="15862-AMPLIACIÓN DEL PLANTEL EDUCATIVO PARA INICIAL LOS PALMEROS, MUNICIPIO SANTO DOMINGO ESTE, PROVINCIA SANTO DOMINGO."/>
    <s v="57-AMPLIACIÓN DEL PLANTEL EDUCATIVO PARA INICIAL LOS PALMEROS, MUNICIPIO SANTO DOMINGO ESTE, PROVINCIA SANTO DOMINGO."/>
    <s v="0000-NO APLICA"/>
    <s v="S"/>
    <n v="0"/>
    <n v="86133.89"/>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32-SANTO DOMINGO"/>
    <s v="10-FONDO GENERAL"/>
    <s v="15863-AMPLIACIÓN DEL PLANTEL EDUCATIVO PARA INICIAL FRANCISCO DEL ROSARIO SÁNCHEZ, MUNICIPIO SANTO DOMINGO ESTE, PROVINCIA SANTO DOMINGO."/>
    <s v="58-AMPLIACIÓN DEL PLANTEL EDUCATIVO PARA INICIAL FRANCISCO DEL ROSARIO SÁNCHEZ, MUNICIPIO SANTO DOMINGO ESTE, PROVINCIA SANTO DOMINGO."/>
    <s v="0000-NO APLICA"/>
    <s v="S"/>
    <n v="0"/>
    <n v="129200.84"/>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32-SANTO DOMINGO"/>
    <s v="10-FONDO GENERAL"/>
    <s v="15864-AMPLIACIÓN DEL PLANTEL EDUCATIVO PARA INICIAL LOS BERROA, MUNICIPIO SAN ANTONIO DE GUERRA, PROVINCIA SANTO DOMINGO."/>
    <s v="59-AMPLIACIÓN DEL PLANTEL EDUCATIVO PARA INICIAL LOS BERROA, MUNICIPIO SAN ANTONIO DE GUERRA, PROVINCIA SANTO DOMINGO."/>
    <s v="0000-NO APLICA"/>
    <s v="S"/>
    <n v="0"/>
    <n v="86133.89"/>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32-SANTO DOMINGO"/>
    <s v="10-FONDO GENERAL"/>
    <s v="15865-AMPLIACIÓN DEL PLANTEL EDUCATIVO PARA INICIAL PARROQUIAL MATECA (MADRE TERESA DE CALCUTA), MUNICIPIO SAN ANTONIO DE GUERRA, PROVINCIA SANTO DOMINGO."/>
    <s v="60-AMPLIACIÓN DEL PLANTEL EDUCATIVO PARA INICIAL PARROQUIAL MATECA (MADRE TERESA DE CALCUTA), MUNICIPIO SAN ANTONIO DE GUERRA, PROVINCIA SANTO DOMINGO."/>
    <s v="0000-NO APLICA"/>
    <s v="S"/>
    <n v="0"/>
    <n v="129200.84"/>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32-SANTO DOMINGO"/>
    <s v="10-FONDO GENERAL"/>
    <s v="15866-AMPLIACIÓN DEL PLANTEL EDUCATIVO PARA INICIAL TOMAS HERNÁNDEZ FRANCO, MUNICIPIO SAN ANTONIO DE GUERRA, PROVINCIA SANTO DOMINGO."/>
    <s v="61-AMPLIACIÓN DEL PLANTEL EDUCATIVO PARA INICIAL TOMAS HERNÁNDEZ FRANCO, MUNICIPIO SAN ANTONIO DE GUERRA, PROVINCIA SANTO DOMINGO."/>
    <s v="0000-NO APLICA"/>
    <s v="S"/>
    <n v="0"/>
    <n v="43066.95"/>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32-SANTO DOMINGO"/>
    <s v="10-FONDO GENERAL"/>
    <s v="15867-AMPLIACIÓN DEL PLANTEL EDUCATIVO PARA INICIAL BASILIO FRÍAS, MUNICIPIO SAN ANTONIO DE GUERRA, PROVINCIA SANTO DOMINGO."/>
    <s v="62-AMPLIACIÓN DEL PLANTEL EDUCATIVO PARA INICIAL BASILIO FRÍAS, MUNICIPIO SAN ANTONIO DE GUERRA, PROVINCIA SANTO DOMINGO."/>
    <s v="0000-NO APLICA"/>
    <s v="S"/>
    <n v="0"/>
    <n v="43066.95"/>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32-SANTO DOMINGO"/>
    <s v="10-FONDO GENERAL"/>
    <s v="15869-AMPLIACIÓN DEL PLANTEL EDUCATIVO PARA INICIAL JUAN ANTONIO ALIX - LUZ Y ESPERANZA, MUNICIPIO SAN ANTONIO DE GUERRA, PROVINCIA SANTO DOMINGO."/>
    <s v="64-AMPLIACIÓN DEL PLANTEL EDUCATIVO PARA INICIAL JUAN ANTONIO ALIX - LUZ Y ESPERANZA, MUNICIPIO SAN ANTONIO DE GUERRA, PROVINCIA SANTO DOMINGO."/>
    <s v="0000-NO APLICA"/>
    <s v="S"/>
    <n v="0"/>
    <n v="129200.84"/>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32-SANTO DOMINGO"/>
    <s v="10-FONDO GENERAL"/>
    <s v="15871-AMPLIACIÓN DEL PLANTEL EDUCATIVO PARA INICIAL AGUSTÍN SANTANA, MUNICIPIO SAN ANTONIO DE GUERRA, PROVINCIA SANTO DOMINGO."/>
    <s v="66-AMPLIACIÓN DEL PLANTEL EDUCATIVO PARA INICIAL AGUSTÍN SANTANA, MUNICIPIO SAN ANTONIO DE GUERRA, PROVINCIA SANTO DOMINGO."/>
    <s v="0000-NO APLICA"/>
    <s v="S"/>
    <n v="0"/>
    <n v="86133.89"/>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32-SANTO DOMINGO"/>
    <s v="10-FONDO GENERAL"/>
    <s v="15872-AMPLIACIÓN DEL PLANTEL EDUCATIVO PARA INICIAL MERCEDES KRAWINKEL, MUNICIPIO SAN ANTONIO DE GUERRA, PROVINCIA SANTO DOMINGO."/>
    <s v="67-AMPLIACIÓN DEL PLANTEL EDUCATIVO PARA INICIAL MERCEDES KRAWINKEL, MUNICIPIO SAN ANTONIO DE GUERRA, PROVINCIA SANTO DOMINGO."/>
    <s v="0000-NO APLICA"/>
    <s v="S"/>
    <n v="0"/>
    <n v="43066.95"/>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32-SANTO DOMINGO"/>
    <s v="10-FONDO GENERAL"/>
    <s v="15873-AMPLIACIÓN DEL PLANTEL EDUCATIVO PARA INICIAL FRANCISCO DEL ROSARIO SÁNCHEZ, MUNICIPIO SAN ANTONIO DE GUERRA, PROVINCIA SANTO DOMINGO."/>
    <s v="68-AMPLIACIÓN DEL PLANTEL EDUCATIVO PARA INICIAL FRANCISCO DEL ROSARIO SÁNCHEZ, MUNICIPIO SAN ANTONIO DE GUERRA, PROVINCIA SANTO DOMINGO."/>
    <s v="0000-NO APLICA"/>
    <s v="S"/>
    <n v="0"/>
    <n v="86133.89"/>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32-SANTO DOMINGO"/>
    <s v="10-FONDO GENERAL"/>
    <s v="15874-AMPLIACIÓN DEL PLANTEL EDUCATIVO PARA INICIAL JUAN REYES SANTANA, MUNICIPIO SANTO DOMINGO ESTE, PROVINCIA SANTO DOMINGO."/>
    <s v="69-AMPLIACIÓN DEL PLANTEL EDUCATIVO PARA INICIAL JUAN REYES SANTANA, MUNICIPIO SANTO DOMINGO ESTE, PROVINCIA SANTO DOMINGO."/>
    <s v="0000-NO APLICA"/>
    <s v="S"/>
    <n v="0"/>
    <n v="86133.89"/>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32-SANTO DOMINGO"/>
    <s v="10-FONDO GENERAL"/>
    <s v="15875-AMPLIACIÓN DEL PLANTEL EDUCATIVO PARA INICIAL JOBITA SORIANO, MUNICIPIO SAN ANTONIO DE GUERRA, PROVINCIA SANTO DOMINGO."/>
    <s v="70-AMPLIACIÓN DEL PLANTEL EDUCATIVO PARA INICIAL JOBITA SORIANO, MUNICIPIO SAN ANTONIO DE GUERRA, PROVINCIA SANTO DOMINGO."/>
    <s v="0000-NO APLICA"/>
    <s v="S"/>
    <n v="0"/>
    <n v="86133.89"/>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32-SANTO DOMINGO"/>
    <s v="10-FONDO GENERAL"/>
    <s v="15876-AMPLIACIÓN DEL PLANTEL EDUCATIVO PARA INICIAL SANTIAGO LANOY, MUNICIPIO SAN ANTONIO DE GUERRA, PROVINCIA SANTO DOMINGO."/>
    <s v="71-AMPLIACIÓN DEL PLANTEL EDUCATIVO PARA INICIAL SANTIAGO LANOY, MUNICIPIO SAN ANTONIO DE GUERRA, PROVINCIA SANTO DOMINGO."/>
    <s v="0000-NO APLICA"/>
    <s v="S"/>
    <n v="0"/>
    <n v="86133.89"/>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32-SANTO DOMINGO"/>
    <s v="10-FONDO GENERAL"/>
    <s v="15877-AMPLIACIÓN DEL PLANTEL EDUCATIVO PARA INICIAL JUAN ANTONIO ALIX, MUNICIPIO SAN ANTONIO DE GUERRA, PROVINCIA SANTO DOMINGO."/>
    <s v="72-AMPLIACIÓN DEL PLANTEL EDUCATIVO PARA INICIAL JUAN ANTONIO ALIX, MUNICIPIO SAN ANTONIO DE GUERRA, PROVINCIA SANTO DOMINGO."/>
    <s v="0000-NO APLICA"/>
    <s v="S"/>
    <n v="0"/>
    <n v="86133.89"/>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32-SANTO DOMINGO"/>
    <s v="10-FONDO GENERAL"/>
    <s v="15878-AMPLIACIÓN DEL PLANTEL EDUCATIVO PARA INICIAL PROF. JUAN FÉLIX ORTIZ, MUNICIPIO SAN ANTONIO DE GUERRA, PROVINCIA SANTO DOMINGO."/>
    <s v="73-AMPLIACIÓN DEL PLANTEL EDUCATIVO PARA INICIAL PROF. JUAN FÉLIX ORTIZ, MUNICIPIO SAN ANTONIO DE GUERRA, PROVINCIA SANTO DOMINGO."/>
    <s v="0000-NO APLICA"/>
    <s v="S"/>
    <n v="0"/>
    <n v="86133.89"/>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32-SANTO DOMINGO"/>
    <s v="10-FONDO GENERAL"/>
    <s v="15879-AMPLIACIÓN DEL PLANTEL EDUCATIVO PARA INICIAL TANCREDO VÁSQUEZ, MUNICIPIO SAN ANTONIO DE GUERRA, PROVINCIA SANTO DOMINGO."/>
    <s v="74-AMPLIACIÓN DEL PLANTEL EDUCATIVO PARA INICIAL TANCREDO VÁSQUEZ, MUNICIPIO SAN ANTONIO DE GUERRA, PROVINCIA SANTO DOMINGO."/>
    <s v="0000-NO APLICA"/>
    <s v="S"/>
    <n v="0"/>
    <n v="43066.95"/>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32-SANTO DOMINGO"/>
    <s v="10-FONDO GENERAL"/>
    <s v="15880-AMPLIACIÓN DEL PLANTEL EDUCATIVO PARA INICIAL MÁXIMO ÁVILES BLONDA, MUNICIPIO SAN ANTONIO DE GUERRA, PROVINCIA SANTO DOMINGO."/>
    <s v="75-AMPLIACIÓN DEL PLANTEL EDUCATIVO PARA INICIAL MÁXIMO ÁVILES BLONDA, MUNICIPIO SAN ANTONIO DE GUERRA, PROVINCIA SANTO DOMINGO."/>
    <s v="0000-NO APLICA"/>
    <s v="S"/>
    <n v="0"/>
    <n v="43066.95"/>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32-SANTO DOMINGO"/>
    <s v="10-FONDO GENERAL"/>
    <s v="15881-AMPLIACIÓN DEL PLANTEL EDUCATIVO PARA INICIAL PROF. JUANA TAVERAS LIRIANO, MUNICIPIO SAN ANTONIO DE GUERRA, PROVINCIA SANTO DOMINGO."/>
    <s v="76-AMPLIACIÓN DEL PLANTEL EDUCATIVO PARA INICIAL PROF. JUANA TAVERAS LIRIANO, MUNICIPIO SAN ANTONIO DE GUERRA, PROVINCIA SANTO DOMINGO."/>
    <s v="0000-NO APLICA"/>
    <s v="S"/>
    <n v="0"/>
    <n v="129200.84"/>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32-SANTO DOMINGO"/>
    <s v="10-FONDO GENERAL"/>
    <s v="15929-AMPLIACIÓN DEL PLANTEL EDUCATIVO PARA INICIAL EL LICEY, MUNICIPIO SANTO DOMINGO NORTE, PROVINCIA SANTO DOMINGO."/>
    <s v="77-AMPLIACIÓN DEL PLANTEL EDUCATIVO PARA INICIAL EL LICEY, MUNICIPIO SANTO DOMINGO NORTE, PROVINCIA SANTO DOMINGO."/>
    <s v="0000-NO APLICA"/>
    <s v="S"/>
    <n v="0"/>
    <n v="86133.89"/>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32-SANTO DOMINGO"/>
    <s v="10-FONDO GENERAL"/>
    <s v="15930-AMPLIACIÓN DEL PLANTEL EDUCATIVO PARA INICIAL ELDA JOSEFA REYES DE MUÑOZ, MUNICIPIO SANTO DOMINGO ESTE, PROVINCIA SANTO DOMINGO."/>
    <s v="78-AMPLIACIÓN DEL PLANTEL EDUCATIVO PARA INICIAL ELDA JOSEFA REYES DE MUÑOZ, MUNICIPIO SANTO DOMINGO ESTE, PROVINCIA SANTO DOMINGO."/>
    <s v="0000-NO APLICA"/>
    <s v="S"/>
    <n v="0"/>
    <n v="129200.84"/>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32-SANTO DOMINGO"/>
    <s v="10-FONDO GENERAL"/>
    <s v="15931-AMPLIACIÓN DEL PLANTEL EDUCATIVO PARA INICIAL JAPÓN, MUNICIPIO SANTO DOMINGO ESTE, PROVINCIA SANTO DOMINGO."/>
    <s v="79-AMPLIACIÓN DEL PLANTEL EDUCATIVO PARA INICIAL JAPÓN, MUNICIPIO SANTO DOMINGO ESTE, PROVINCIA SANTO DOMINGO."/>
    <s v="0000-NO APLICA"/>
    <s v="S"/>
    <n v="0"/>
    <n v="129200.84"/>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32-SANTO DOMINGO"/>
    <s v="10-FONDO GENERAL"/>
    <s v="15957-AMPLIACIÓN DEL PLANTEL EDUCATIVO PARA INICIAL EMMA BALAGUER, MUNICIPIO SANTO DOMINGO OESTE, PROVINCIA SANTO DOMINGO."/>
    <s v="85-AMPLIACIÓN DEL PLANTEL EDUCATIVO PARA INICIAL EMMA BALAGUER, MUNICIPIO SANTO DOMINGO OESTE, PROVINCIA SANTO DOMINGO."/>
    <s v="0000-NO APLICA"/>
    <s v="S"/>
    <n v="0"/>
    <n v="129200.84"/>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32-SANTO DOMINGO"/>
    <s v="10-FONDO GENERAL"/>
    <s v="15958-AMPLIACIÓN DEL PLANTEL EDUCATIVO PARA INICIAL ANTIGUA Y BARBUDA, MUNICIPIO SANTO DOMINGO OESTE, PROVINCIA SANTO DOMINGO."/>
    <s v="86-AMPLIACIÓN DEL PLANTEL EDUCATIVO PARA INICIAL ANTIGUA Y BARBUDA, MUNICIPIO SANTO DOMINGO OESTE, PROVINCIA SANTO DOMINGO."/>
    <s v="0000-NO APLICA"/>
    <s v="S"/>
    <n v="0"/>
    <n v="129200.84"/>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32-SANTO DOMINGO"/>
    <s v="10-FONDO GENERAL"/>
    <s v="15959-AMPLIACIÓN DEL PLANTEL EDUCATIVO PARA INICIAL ROSARIO EVANGELINA SOLANO - HATO NUEVO MANOGUAYABO, MUNICIPIO SANTO DOMINGO OESTE, PROVINCIA SANTO DOMINGO."/>
    <s v="87-AMPLIACIÓN DEL PLANTEL EDUCATIVO PARA INICIAL ROSARIO EVANGELINA SOLANO - HATO NUEVO MANOGUAYABO, MUNICIPIO SANTO DOMINGO OESTE, PROVINCIA SANTO DOMINGO."/>
    <s v="0000-NO APLICA"/>
    <s v="S"/>
    <n v="0"/>
    <n v="86133.89"/>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32-SANTO DOMINGO"/>
    <s v="10-FONDO GENERAL"/>
    <s v="15960-AMPLIACIÓN DEL PLANTEL EDUCATIVO PARA INICIAL GRAL. JOSÉ FRANCISCO DE SAN MARTIN, MUNICIPIO SANTO DOMINGO OESTE, PROVINCIA SANTO DOMINGO."/>
    <s v="88-AMPLIACIÓN DEL PLANTEL EDUCATIVO PARA INICIAL GRAL. JOSÉ FRANCISCO DE SAN MARTIN, MUNICIPIO SANTO DOMINGO OESTE, PROVINCIA SANTO DOMINGO."/>
    <s v="0000-NO APLICA"/>
    <s v="S"/>
    <n v="0"/>
    <n v="129200.84"/>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32-SANTO DOMINGO"/>
    <s v="10-FONDO GENERAL"/>
    <s v="15961-AMPLIACIÓN DEL PLANTEL EDUCATIVO PARA INICIAL PROF. MARÍA AMADA RAMÍREZ DÍAZ, MUNICIPIO SANTO DOMINGO OESTE, PROVINCIA SANTO DOMINGO."/>
    <s v="89-AMPLIACIÓN DEL PLANTEL EDUCATIVO PARA INICIAL PROF. MARÍA AMADA RAMÍREZ DÍAZ, MUNICIPIO SANTO DOMINGO OESTE, PROVINCIA SANTO DOMINGO."/>
    <s v="0000-NO APLICA"/>
    <s v="S"/>
    <n v="0"/>
    <n v="86133.89"/>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32-SANTO DOMINGO"/>
    <s v="10-FONDO GENERAL"/>
    <s v="15962-AMPLIACIÓN DEL PLANTEL EDUCATIVO PARA INICIAL BÁSICA LAS MALVINAS, MUNICIPIO SANTO DOMINGO OESTE, PROVINCIA SANTO DOMINGO."/>
    <s v="90-AMPLIACIÓN DEL PLANTEL EDUCATIVO PARA INICIAL BÁSICA LAS MALVINAS, MUNICIPIO SANTO DOMINGO OESTE, PROVINCIA SANTO DOMINGO."/>
    <s v="0000-NO APLICA"/>
    <s v="S"/>
    <n v="0"/>
    <n v="129200.84"/>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32-SANTO DOMINGO"/>
    <s v="10-FONDO GENERAL"/>
    <s v="15963-AMPLIACIÓN DEL PLANTEL EDUCATIVO PARA INICIAL PROF. PETRONILA TRINIDAD SUÁREZ, MUNICIPIO SANTO DOMINGO OESTE, PROVINCIA SANTO DOMINGO."/>
    <s v="91-AMPLIACIÓN DEL PLANTEL EDUCATIVO PARA INICIAL PROF. PETRONILA TRINIDAD SUÁREZ, MUNICIPIO SANTO DOMINGO OESTE, PROVINCIA SANTO DOMINGO."/>
    <s v="0000-NO APLICA"/>
    <s v="S"/>
    <n v="0"/>
    <n v="129200.84"/>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32-SANTO DOMINGO"/>
    <s v="10-FONDO GENERAL"/>
    <s v="15964-AMPLIACIÓN DEL PLANTEL EDUCATIVO PARA INICIAL DON BOSCO, MUNICIPIO SANTO DOMINGO OESTE, PROVINCIA SANTO DOMINGO."/>
    <s v="92-AMPLIACIÓN DEL PLANTEL EDUCATIVO PARA INICIAL DON BOSCO, MUNICIPIO SANTO DOMINGO OESTE, PROVINCIA SANTO DOMINGO."/>
    <s v="0000-NO APLICA"/>
    <s v="S"/>
    <n v="0"/>
    <n v="258401.68"/>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32-SANTO DOMINGO"/>
    <s v="10-FONDO GENERAL"/>
    <s v="15965-AMPLIACIÓN DEL PLANTEL EDUCATIVO PARA INICIAL PROF. ALBA LUZ CASILLA DÍAZ, MUNICIPIO PEDRO BRAND, PROVINCIA SANTO DOMINGO."/>
    <s v="93-AMPLIACIÓN DEL PLANTEL EDUCATIVO PARA INICIAL PROF. ALBA LUZ CASILLA DÍAZ, MUNICIPIO PEDRO BRAND, PROVINCIA SANTO DOMINGO."/>
    <s v="0000-NO APLICA"/>
    <s v="S"/>
    <n v="0"/>
    <n v="129200.84"/>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32-SANTO DOMINGO"/>
    <s v="10-FONDO GENERAL"/>
    <s v="15966-AMPLIACIÓN DEL PLANTEL EDUCATIVO PARA INICIAL MARINO MORENO GONZÁLEZ, MUNICIPIO PEDRO BRAND, PROVINCIA SANTO DOMINGO."/>
    <s v="94-AMPLIACIÓN DEL PLANTEL EDUCATIVO PARA INICIAL MARINO MORENO GONZÁLEZ, MUNICIPIO PEDRO BRAND, PROVINCIA SANTO DOMINGO."/>
    <s v="0000-NO APLICA"/>
    <s v="S"/>
    <n v="0"/>
    <n v="129200.84"/>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32-SANTO DOMINGO"/>
    <s v="10-FONDO GENERAL"/>
    <s v="15967-AMPLIACIÓN DEL PLANTEL EDUCATIVO PARA INICIAL JUANA DE ARCO, MUNICIPIO PEDRO BRAND, PROVINCIA SANTO DOMINGO."/>
    <s v="95-AMPLIACIÓN DEL PLANTEL EDUCATIVO PARA INICIAL JUANA DE ARCO, MUNICIPIO PEDRO BRAND, PROVINCIA SANTO DOMINGO."/>
    <s v="0000-NO APLICA"/>
    <s v="S"/>
    <n v="0"/>
    <n v="43066.95"/>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32-SANTO DOMINGO"/>
    <s v="10-FONDO GENERAL"/>
    <s v="15968-AMPLIACIÓN DEL PLANTEL EDUCATIVO PARA INICIAL GREGORIO SANTOS, MUNICIPIO PEDRO BRAND, PROVINCIA SANTO DOMINGO."/>
    <s v="96-AMPLIACIÓN DEL PLANTEL EDUCATIVO PARA INICIAL GREGORIO SANTOS, MUNICIPIO PEDRO BRAND, PROVINCIA SANTO DOMINGO."/>
    <s v="0000-NO APLICA"/>
    <s v="S"/>
    <n v="0"/>
    <n v="129200.84"/>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32-SANTO DOMINGO"/>
    <s v="10-FONDO GENERAL"/>
    <s v="15969-AMPLIACIÓN DEL PLANTEL EDUCATIVO PARA INICIAL CONCEPCIÓN BONA, MUNICIPIO SANTO DOMINGO OESTE, PROVINCIA SANTO DOMINGO."/>
    <s v="97-AMPLIACIÓN DEL PLANTEL EDUCATIVO PARA INICIAL CONCEPCIÓN BONA, MUNICIPIO SANTO DOMINGO OESTE, PROVINCIA SANTO DOMINGO."/>
    <s v="0000-NO APLICA"/>
    <s v="S"/>
    <n v="0"/>
    <n v="86133.89"/>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32-SANTO DOMINGO"/>
    <s v="10-FONDO GENERAL"/>
    <s v="15970-AMPLIACIÓN DEL PLANTEL EDUCATIVO PARA INICIAL PROF. FRANCIA MARGARITA AYALA SÁNCHEZ, MUNICIPIO PEDRO BRAND, PROVINCIA SANTO DOMINGO."/>
    <s v="98-AMPLIACIÓN DEL PLANTEL EDUCATIVO PARA INICIAL PROF. FRANCIA MARGARITA AYALA SÁNCHEZ, MUNICIPIO PEDRO BRAND, PROVINCIA SANTO DOMINGO."/>
    <s v="0000-NO APLICA"/>
    <s v="S"/>
    <n v="0"/>
    <n v="129200.84"/>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32-SANTO DOMINGO"/>
    <s v="10-FONDO GENERAL"/>
    <s v="15971-AMPLIACIÓN DEL PLANTEL EDUCATIVO PARA INICIAL FÉLIX LOPE DE VEGA, MUNICIPIO PEDRO BRAND, PROVINCIA SANTO DOMINGO."/>
    <s v="99-AMPLIACIÓN DEL PLANTEL EDUCATIVO PARA INICIAL FÉLIX LOPE DE VEGA, MUNICIPIO PEDRO BRAND, PROVINCIA SANTO DOMINGO."/>
    <s v="0000-NO APLICA"/>
    <s v="S"/>
    <n v="0"/>
    <n v="129200.84"/>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32-SANTO DOMINGO"/>
    <s v="10-FONDO GENERAL"/>
    <s v="15972-AMPLIACIÓN DEL PLANTEL EDUCATIVO PARA INICIAL ALBERGUE INFANTIL SANTA ROSA DE LIMA, MUNICIPIO PEDRO BRAND, PROVINCIA SANTO DOMINGO."/>
    <s v="01-AMPLIACIÓN DEL PLANTEL EDUCATIVO PARA INICIAL ALBERGUE INFANTIL SANTA ROSA DE LIMA, MUNICIPIO PEDRO BRAND, PROVINCIA SANTO DOMINGO."/>
    <s v="0000-NO APLICA"/>
    <s v="S"/>
    <n v="0"/>
    <n v="43066.95"/>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32-SANTO DOMINGO"/>
    <s v="10-FONDO GENERAL"/>
    <s v="15973-AMPLIACIÓN DEL PLANTEL EDUCATIVO PARA INICIAL SAN JOSÉ OBRERO, MUNICIPIO PEDRO BRAND, PROVINCIA SANTO DOMINGO."/>
    <s v="02-AMPLIACIÓN DEL PLANTEL EDUCATIVO PARA INICIAL SAN JOSÉ OBRERO, MUNICIPIO PEDRO BRAND, PROVINCIA SANTO DOMINGO."/>
    <s v="0000-NO APLICA"/>
    <s v="S"/>
    <n v="0"/>
    <n v="86133.89"/>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99-MULTIPROVINCIAL"/>
    <s v="10-FONDO GENERAL"/>
    <s v="15847-AMPLIACIÓN DEL PLANTEL EDUCATIVO PARA INICIAL PROF. ISABEL SEGURA DE APATANO , MUNICIPIO SANTO DOMINGO ESTE, PROVINCIA SANTO DOMINGO."/>
    <s v="42-AMPLIACIÓN DEL PLANTEL EDUCATIVO PARA INICIAL PROF. ISABEL SEGURA DE APATANO , MUNICIPIO SANTO DOMINGO ESTE, PROVINCIA SANTO DOMINGO."/>
    <s v="0000-NO APLICA"/>
    <s v="S"/>
    <n v="0"/>
    <n v="86133.89"/>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99-MULTIPROVINCIAL"/>
    <s v="10-FONDO GENERAL"/>
    <s v="15848-AMPLIACIÓN DEL PLANTEL EDUCATIVO PARA INICIAL PROF. MARÍA MERCEDES GÓMEZ, MUNICIPIO SANTO DOMINGO ESTE, PROVINCIA SANTO DOMINGO."/>
    <s v="43-AMPLIACIÓN DEL PLANTEL EDUCATIVO PARA INICIAL PROF. MARÍA MERCEDES GÓMEZ, MUNICIPIO SANTO DOMINGO ESTE, PROVINCIA SANTO DOMINGO."/>
    <s v="0000-NO APLICA"/>
    <s v="S"/>
    <n v="0"/>
    <n v="86133.89"/>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99-MULTIPROVINCIAL"/>
    <s v="10-FONDO GENERAL"/>
    <s v="15849-AMPLIACIÓN DEL PLANTEL EDUCATIVO PARA INICIAL PROF. VICTORIANA SANCIÓN BECO, MUNICIPIO SANTO DOMINGO ESTE, PROVINCIA SANTO DOMINGO."/>
    <s v="44-AMPLIACIÓN DEL PLANTEL EDUCATIVO PARA INICIAL PROF. VICTORIANA SANCIÓN BECO, MUNICIPIO SANTO DOMINGO ESTE, PROVINCIA SANTO DOMINGO."/>
    <s v="0000-NO APLICA"/>
    <s v="S"/>
    <n v="0"/>
    <n v="129200.84"/>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99-MULTIPROVINCIAL"/>
    <s v="10-FONDO GENERAL"/>
    <s v="15850-AMPLIACIÓN DEL PLANTEL EDUCATIVO PARA INICIAL REPÚBLICA DE NICARAGUA, MUNICIPIO SANTO DOMINGO ESTE, PROVINCIA SANTO DOMINGO."/>
    <s v="45-AMPLIACIÓN DEL PLANTEL EDUCATIVO PARA INICIAL REPÚBLICA DE NICARAGUA, MUNICIPIO SANTO DOMINGO ESTE, PROVINCIA SANTO DOMINGO."/>
    <s v="0000-NO APLICA"/>
    <s v="S"/>
    <n v="0"/>
    <n v="129200.84"/>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99-MULTIPROVINCIAL"/>
    <s v="10-FONDO GENERAL"/>
    <s v="15851-AMPLIACIÓN DEL PLANTEL EDUCATIVO PARA INICIAL PROF. NILDA CELESTE NOVA, MUNICIPIO SANTO DOMINGO ESTE, PROVINCIA SANTO DOMINGO."/>
    <s v="46-AMPLIACIÓN DEL PLANTEL EDUCATIVO PARA INICIAL PROF. NILDA CELESTE NOVA, MUNICIPIO SANTO DOMINGO ESTE, PROVINCIA SANTO DOMINGO."/>
    <s v="0000-NO APLICA"/>
    <s v="S"/>
    <n v="0"/>
    <n v="86133.89"/>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99-MULTIPROVINCIAL"/>
    <s v="10-FONDO GENERAL"/>
    <s v="15852-AMPLIACIÓN DEL PLANTEL EDUCATIVO PARA INICIAL MATÍAS RAMÓN MELLA, MUNICIPIO SANTO DOMINGO ESTE, PROVINCIA SANTO DOMINGO."/>
    <s v="47-AMPLIACIÓN DEL PLANTEL EDUCATIVO PARA INICIAL MATÍAS RAMÓN MELLA, MUNICIPIO SANTO DOMINGO ESTE, PROVINCIA SANTO DOMINGO."/>
    <s v="0000-NO APLICA"/>
    <s v="S"/>
    <n v="0"/>
    <n v="86133.89"/>
    <n v="0"/>
    <n v="0"/>
  </r>
  <r>
    <x v="0"/>
    <x v="0"/>
    <x v="1"/>
    <x v="7"/>
    <s v="2.2.2.2-Maquinaria y equipo"/>
    <s v="2.2.2.2.4-Mobiliario y equipo"/>
    <s v="0206-MINISTERIO DE EDUCACIÓN"/>
    <s v="0001-MINISTERIO DE EDUCACION"/>
    <s v="4-SERVICIOS SOCIALES"/>
    <s v="4.4-Educación"/>
    <s v="4.4.01-Educación inicial"/>
    <s v="2.6-BIENES MUEBLES, INMUEBLES E INTANGIBLES"/>
    <s v="2.6.2-MOBILIARIO Y EQUIPO DE AUDIO, AUDIOVISUAL, RECREATIVO Y EDUCACIONAL"/>
    <s v="99-MULTIPROVINCIAL"/>
    <s v="10-FONDO GENERAL"/>
    <s v="15853-AMPLIACIÓN DEL PLANTEL EDUCATIVO PARA INICIAL EL DESPERTAR, MUNICIPIO SANTO DOMINGO ESTE, PROVINCIA SANTO DOMINGO."/>
    <s v="48-AMPLIACIÓN DEL PLANTEL EDUCATIVO PARA INICIAL EL DESPERTAR, MUNICIPIO SANTO DOMINGO ESTE, PROVINCIA SANTO DOMINGO."/>
    <s v="0000-NO APLICA"/>
    <s v="S"/>
    <n v="0"/>
    <n v="129200.84"/>
    <n v="0"/>
    <n v="0"/>
  </r>
  <r>
    <x v="0"/>
    <x v="0"/>
    <x v="1"/>
    <x v="7"/>
    <s v="2.2.2.2-Maquinaria y equipo"/>
    <s v="2.2.2.2.4-Mobiliario y equipo"/>
    <s v="0206-MINISTERIO DE EDUCACIÓN"/>
    <s v="0001-MINISTERIO DE EDUCACION"/>
    <s v="4-SERVICIOS SOCIALES"/>
    <s v="4.4-Educación"/>
    <s v="4.4.01-Educación inicial"/>
    <s v="2.6-BIENES MUEBLES, INMUEBLES E INTANGIBLES"/>
    <s v="2.6.3-EQUIPO E INSTRUMENTAL, CIENTÍFICO Y LABORATORIO"/>
    <s v="99-MULTIPROVINCIAL"/>
    <s v="10-FONDO GENERAL"/>
    <s v="No Informado-"/>
    <s v="00-N/A"/>
    <s v="0000-NO APLICA"/>
    <s v="N"/>
    <n v="0"/>
    <n v="5025000"/>
    <n v="4833403.49"/>
    <n v="4018242.2"/>
  </r>
  <r>
    <x v="0"/>
    <x v="0"/>
    <x v="1"/>
    <x v="7"/>
    <s v="2.2.2.2-Maquinaria y equipo"/>
    <s v="2.2.2.2.4-Mobiliario y equipo"/>
    <s v="0206-MINISTERIO DE EDUCACIÓN"/>
    <s v="0001-MINISTERIO DE EDUCACION"/>
    <s v="4-SERVICIOS SOCIALES"/>
    <s v="4.4-Educación"/>
    <s v="4.4.02-Educación primaria"/>
    <s v="2.6-BIENES MUEBLES, INMUEBLES E INTANGIBLES"/>
    <s v="2.6.1-MOBILIARIO Y EQUIPO"/>
    <s v="99-MULTIPROVINCIAL"/>
    <s v="10-FONDO GENERAL"/>
    <s v="No Informado-"/>
    <s v="00-N/A"/>
    <s v="0000-NO APLICA"/>
    <s v="N"/>
    <n v="1041570417"/>
    <n v="183316617"/>
    <n v="180092526.61000001"/>
    <n v="180092526.61000001"/>
  </r>
  <r>
    <x v="0"/>
    <x v="0"/>
    <x v="1"/>
    <x v="7"/>
    <s v="2.2.2.2-Maquinaria y equipo"/>
    <s v="2.2.2.2.4-Mobiliario y equipo"/>
    <s v="0206-MINISTERIO DE EDUCACIÓN"/>
    <s v="0001-MINISTERIO DE EDUCACION"/>
    <s v="4-SERVICIOS SOCIALES"/>
    <s v="4.4-Educación"/>
    <s v="4.4.02-Educación primaria"/>
    <s v="2.6-BIENES MUEBLES, INMUEBLES E INTANGIBLES"/>
    <s v="2.6.2-MOBILIARIO Y EQUIPO DE AUDIO, AUDIOVISUAL, RECREATIVO Y EDUCACIONAL"/>
    <s v="99-MULTIPROVINCIAL"/>
    <s v="10-FONDO GENERAL"/>
    <s v="No Informado-"/>
    <s v="00-N/A"/>
    <s v="0000-NO APLICA"/>
    <s v="N"/>
    <n v="66474600"/>
    <n v="522727762.29000002"/>
    <n v="521879202.51999998"/>
    <n v="201414591.34"/>
  </r>
  <r>
    <x v="0"/>
    <x v="0"/>
    <x v="1"/>
    <x v="7"/>
    <s v="2.2.2.2-Maquinaria y equipo"/>
    <s v="2.2.2.2.4-Mobiliario y equipo"/>
    <s v="0206-MINISTERIO DE EDUCACIÓN"/>
    <s v="0001-MINISTERIO DE EDUCACION"/>
    <s v="4-SERVICIOS SOCIALES"/>
    <s v="4.4-Educación"/>
    <s v="4.4.03-Educación secundaria"/>
    <s v="2.6-BIENES MUEBLES, INMUEBLES E INTANGIBLES"/>
    <s v="2.6.1-MOBILIARIO Y EQUIPO"/>
    <s v="99-MULTIPROVINCIAL"/>
    <s v="10-FONDO GENERAL"/>
    <s v="No Informado-"/>
    <s v="00-N/A"/>
    <s v="0000-NO APLICA"/>
    <s v="N"/>
    <n v="341441210"/>
    <n v="370172754.44"/>
    <n v="369410393.26999998"/>
    <n v="358905463.56999999"/>
  </r>
  <r>
    <x v="0"/>
    <x v="0"/>
    <x v="1"/>
    <x v="7"/>
    <s v="2.2.2.2-Maquinaria y equipo"/>
    <s v="2.2.2.2.4-Mobiliario y equipo"/>
    <s v="0206-MINISTERIO DE EDUCACIÓN"/>
    <s v="0001-MINISTERIO DE EDUCACION"/>
    <s v="4-SERVICIOS SOCIALES"/>
    <s v="4.4-Educación"/>
    <s v="4.4.03-Educación secundaria"/>
    <s v="2.6-BIENES MUEBLES, INMUEBLES E INTANGIBLES"/>
    <s v="2.6.2-MOBILIARIO Y EQUIPO DE AUDIO, AUDIOVISUAL, RECREATIVO Y EDUCACIONAL"/>
    <s v="99-MULTIPROVINCIAL"/>
    <s v="10-FONDO GENERAL"/>
    <s v="No Informado-"/>
    <s v="00-N/A"/>
    <s v="0000-NO APLICA"/>
    <s v="N"/>
    <n v="119698700"/>
    <n v="34509326.469999999"/>
    <n v="24267035.109999999"/>
    <n v="20830097.25"/>
  </r>
  <r>
    <x v="0"/>
    <x v="0"/>
    <x v="1"/>
    <x v="7"/>
    <s v="2.2.2.2-Maquinaria y equipo"/>
    <s v="2.2.2.2.4-Mobiliario y equipo"/>
    <s v="0206-MINISTERIO DE EDUCACIÓN"/>
    <s v="0001-MINISTERIO DE EDUCACION"/>
    <s v="4-SERVICIOS SOCIALES"/>
    <s v="4.4-Educación"/>
    <s v="4.4.03-Educación secundaria"/>
    <s v="2.6-BIENES MUEBLES, INMUEBLES E INTANGIBLES"/>
    <s v="2.6.3-EQUIPO E INSTRUMENTAL, CIENTÍFICO Y LABORATORIO"/>
    <s v="99-MULTIPROVINCIAL"/>
    <s v="10-FONDO GENERAL"/>
    <s v="No Informado-"/>
    <s v="00-N/A"/>
    <s v="0000-NO APLICA"/>
    <s v="N"/>
    <n v="260000000"/>
    <n v="30524771.390000001"/>
    <n v="30524429.75"/>
    <n v="17861615.07"/>
  </r>
  <r>
    <x v="0"/>
    <x v="0"/>
    <x v="1"/>
    <x v="7"/>
    <s v="2.2.2.2-Maquinaria y equipo"/>
    <s v="2.2.2.2.4-Mobiliario y equipo"/>
    <s v="0206-MINISTERIO DE EDUCACIÓN"/>
    <s v="0001-MINISTERIO DE EDUCACION"/>
    <s v="4-SERVICIOS SOCIALES"/>
    <s v="4.4-Educación"/>
    <s v="4.4.05-Educación de adultos"/>
    <s v="2.6-BIENES MUEBLES, INMUEBLES E INTANGIBLES"/>
    <s v="2.6.1-MOBILIARIO Y EQUIPO"/>
    <s v="99-MULTIPROVINCIAL"/>
    <s v="10-FONDO GENERAL"/>
    <s v="No Informado-"/>
    <s v="00-N/A"/>
    <s v="0000-NO APLICA"/>
    <s v="N"/>
    <n v="386308200"/>
    <n v="18062846.100000001"/>
    <n v="1923522.72"/>
    <n v="1923522.72"/>
  </r>
  <r>
    <x v="0"/>
    <x v="0"/>
    <x v="1"/>
    <x v="7"/>
    <s v="2.2.2.2-Maquinaria y equipo"/>
    <s v="2.2.2.2.4-Mobiliario y equipo"/>
    <s v="0206-MINISTERIO DE EDUCACIÓN"/>
    <s v="0001-MINISTERIO DE EDUCACION"/>
    <s v="4-SERVICIOS SOCIALES"/>
    <s v="4.4-Educación"/>
    <s v="4.4.05-Educación de adultos"/>
    <s v="2.6-BIENES MUEBLES, INMUEBLES E INTANGIBLES"/>
    <s v="2.6.2-MOBILIARIO Y EQUIPO DE AUDIO, AUDIOVISUAL, RECREATIVO Y EDUCACIONAL"/>
    <s v="99-MULTIPROVINCIAL"/>
    <s v="10-FONDO GENERAL"/>
    <s v="No Informado-"/>
    <s v="00-N/A"/>
    <s v="0000-NO APLICA"/>
    <s v="N"/>
    <n v="4771500"/>
    <n v="280080022"/>
    <n v="278683146.79000002"/>
    <n v="100644962.79000001"/>
  </r>
  <r>
    <x v="0"/>
    <x v="0"/>
    <x v="1"/>
    <x v="7"/>
    <s v="2.2.2.2-Maquinaria y equipo"/>
    <s v="2.2.2.2.4-Mobiliario y equipo"/>
    <s v="0206-MINISTERIO DE EDUCACIÓN"/>
    <s v="0001-MINISTERIO DE EDUCACION"/>
    <s v="4-SERVICIOS SOCIALES"/>
    <s v="4.4-Educación"/>
    <s v="4.4.06-Educación técnica"/>
    <s v="2.6-BIENES MUEBLES, INMUEBLES E INTANGIBLES"/>
    <s v="2.6.1-MOBILIARIO Y EQUIPO"/>
    <s v="99-MULTIPROVINCIAL"/>
    <s v="10-FONDO GENERAL"/>
    <s v="No Informado-"/>
    <s v="00-N/A"/>
    <s v="0000-NO APLICA"/>
    <s v="N"/>
    <n v="3766180"/>
    <n v="181163204.88999999"/>
    <n v="178643177.75999999"/>
    <n v="32032160.629999999"/>
  </r>
  <r>
    <x v="0"/>
    <x v="0"/>
    <x v="1"/>
    <x v="7"/>
    <s v="2.2.2.2-Maquinaria y equipo"/>
    <s v="2.2.2.2.4-Mobiliario y equipo"/>
    <s v="0206-MINISTERIO DE EDUCACIÓN"/>
    <s v="0001-MINISTERIO DE EDUCACION"/>
    <s v="4-SERVICIOS SOCIALES"/>
    <s v="4.4-Educación"/>
    <s v="4.4.06-Educación técnica"/>
    <s v="2.6-BIENES MUEBLES, INMUEBLES E INTANGIBLES"/>
    <s v="2.6.2-MOBILIARIO Y EQUIPO DE AUDIO, AUDIOVISUAL, RECREATIVO Y EDUCACIONAL"/>
    <s v="99-MULTIPROVINCIAL"/>
    <s v="10-FONDO GENERAL"/>
    <s v="No Informado-"/>
    <s v="00-N/A"/>
    <s v="0000-NO APLICA"/>
    <s v="N"/>
    <n v="83549482"/>
    <n v="36522971.939999998"/>
    <n v="36023687.93"/>
    <n v="20546989.309999999"/>
  </r>
  <r>
    <x v="0"/>
    <x v="0"/>
    <x v="1"/>
    <x v="7"/>
    <s v="2.2.2.2-Maquinaria y equipo"/>
    <s v="2.2.2.2.4-Mobiliario y equipo"/>
    <s v="0206-MINISTERIO DE EDUCACIÓN"/>
    <s v="0001-MINISTERIO DE EDUCACION"/>
    <s v="4-SERVICIOS SOCIALES"/>
    <s v="4.4-Educación"/>
    <s v="4.4.06-Educación técnica"/>
    <s v="2.6-BIENES MUEBLES, INMUEBLES E INTANGIBLES"/>
    <s v="2.6.3-EQUIPO E INSTRUMENTAL, CIENTÍFICO Y LABORATORIO"/>
    <s v="99-MULTIPROVINCIAL"/>
    <s v="10-FONDO GENERAL"/>
    <s v="No Informado-"/>
    <s v="00-N/A"/>
    <s v="0000-NO APLICA"/>
    <s v="N"/>
    <n v="0"/>
    <n v="12789059.609999999"/>
    <n v="12403628.029999999"/>
    <n v="2075515.36"/>
  </r>
  <r>
    <x v="0"/>
    <x v="0"/>
    <x v="1"/>
    <x v="7"/>
    <s v="2.2.2.2-Maquinaria y equipo"/>
    <s v="2.2.2.2.4-Mobiliario y equipo"/>
    <s v="0206-MINISTERIO DE EDUCACIÓN"/>
    <s v="0001-MINISTERIO DE EDUCACION"/>
    <s v="4-SERVICIOS SOCIALES"/>
    <s v="4.4-Educación"/>
    <s v="4.4.07-Educación vocacional"/>
    <s v="2.6-BIENES MUEBLES, INMUEBLES E INTANGIBLES"/>
    <s v="2.6.1-MOBILIARIO Y EQUIPO"/>
    <s v="99-MULTIPROVINCIAL"/>
    <s v="10-FONDO GENERAL"/>
    <s v="No Informado-"/>
    <s v="00-N/A"/>
    <s v="0000-NO APLICA"/>
    <s v="N"/>
    <n v="10842743"/>
    <n v="17808766"/>
    <n v="11958141.24"/>
    <n v="2656446.6800000002"/>
  </r>
  <r>
    <x v="0"/>
    <x v="0"/>
    <x v="1"/>
    <x v="7"/>
    <s v="2.2.2.2-Maquinaria y equipo"/>
    <s v="2.2.2.2.4-Mobiliario y equipo"/>
    <s v="0206-MINISTERIO DE EDUCACIÓN"/>
    <s v="0001-MINISTERIO DE EDUCACION"/>
    <s v="4-SERVICIOS SOCIALES"/>
    <s v="4.4-Educación"/>
    <s v="4.4.07-Educación vocacional"/>
    <s v="2.6-BIENES MUEBLES, INMUEBLES E INTANGIBLES"/>
    <s v="2.6.1-MOBILIARIO Y EQUIPO"/>
    <s v="99-MULTIPROVINCIAL"/>
    <s v="10-FONDO GENERAL"/>
    <s v="No Informado-"/>
    <s v="00-N/A"/>
    <s v="2304-CENTROS DE EXCELENCIA DE MODALIDAD ARTE Y ESCUELAS DE ARTE"/>
    <s v="N"/>
    <n v="57050000"/>
    <n v="0"/>
    <n v="0"/>
    <n v="0"/>
  </r>
  <r>
    <x v="0"/>
    <x v="0"/>
    <x v="1"/>
    <x v="7"/>
    <s v="2.2.2.2-Maquinaria y equipo"/>
    <s v="2.2.2.2.4-Mobiliario y equipo"/>
    <s v="0206-MINISTERIO DE EDUCACIÓN"/>
    <s v="0001-MINISTERIO DE EDUCACION"/>
    <s v="4-SERVICIOS SOCIALES"/>
    <s v="4.4-Educación"/>
    <s v="4.4.07-Educación vocacional"/>
    <s v="2.6-BIENES MUEBLES, INMUEBLES E INTANGIBLES"/>
    <s v="2.6.2-MOBILIARIO Y EQUIPO DE AUDIO, AUDIOVISUAL, RECREATIVO Y EDUCACIONAL"/>
    <s v="99-MULTIPROVINCIAL"/>
    <s v="10-FONDO GENERAL"/>
    <s v="No Informado-"/>
    <s v="00-N/A"/>
    <s v="0000-NO APLICA"/>
    <s v="N"/>
    <n v="8315250"/>
    <n v="18377029.739999998"/>
    <n v="16546412.800000001"/>
    <n v="7201391.4800000004"/>
  </r>
  <r>
    <x v="0"/>
    <x v="0"/>
    <x v="1"/>
    <x v="7"/>
    <s v="2.2.2.2-Maquinaria y equipo"/>
    <s v="2.2.2.2.4-Mobiliario y equipo"/>
    <s v="0206-MINISTERIO DE EDUCACIÓN"/>
    <s v="0001-MINISTERIO DE EDUCACION"/>
    <s v="4-SERVICIOS SOCIALES"/>
    <s v="4.4-Educación"/>
    <s v="4.4.07-Educación vocacional"/>
    <s v="2.6-BIENES MUEBLES, INMUEBLES E INTANGIBLES"/>
    <s v="2.6.2-MOBILIARIO Y EQUIPO DE AUDIO, AUDIOVISUAL, RECREATIVO Y EDUCACIONAL"/>
    <s v="99-MULTIPROVINCIAL"/>
    <s v="10-FONDO GENERAL"/>
    <s v="No Informado-"/>
    <s v="00-N/A"/>
    <s v="2304-CENTROS DE EXCELENCIA DE MODALIDAD ARTE Y ESCUELAS DE ARTE"/>
    <s v="N"/>
    <n v="70551500"/>
    <n v="0"/>
    <n v="0"/>
    <n v="0"/>
  </r>
  <r>
    <x v="0"/>
    <x v="0"/>
    <x v="1"/>
    <x v="7"/>
    <s v="2.2.2.2-Maquinaria y equipo"/>
    <s v="2.2.2.2.4-Mobiliario y equipo"/>
    <s v="0206-MINISTERIO DE EDUCACIÓN"/>
    <s v="0001-MINISTERIO DE EDUCACION"/>
    <s v="4-SERVICIOS SOCIALES"/>
    <s v="4.4-Educación"/>
    <s v="4.4.07-Educación vocacional"/>
    <s v="2.6-BIENES MUEBLES, INMUEBLES E INTANGIBLES"/>
    <s v="2.6.3-EQUIPO E INSTRUMENTAL, CIENTÍFICO Y LABORATORIO"/>
    <s v="99-MULTIPROVINCIAL"/>
    <s v="10-FONDO GENERAL"/>
    <s v="No Informado-"/>
    <s v="00-N/A"/>
    <s v="0000-NO APLICA"/>
    <s v="N"/>
    <n v="471500"/>
    <n v="471500"/>
    <n v="0"/>
    <n v="0"/>
  </r>
  <r>
    <x v="0"/>
    <x v="0"/>
    <x v="1"/>
    <x v="7"/>
    <s v="2.2.2.2-Maquinaria y equipo"/>
    <s v="2.2.2.2.4-Mobiliario y equipo"/>
    <s v="0206-MINISTERIO DE EDUCACIÓN"/>
    <s v="0001-MINISTERIO DE EDUCACION"/>
    <s v="4-SERVICIOS SOCIALES"/>
    <s v="4.4-Educación"/>
    <s v="4.4.99-Planificación, gestión y supervisión de la educación"/>
    <s v="2.6-BIENES MUEBLES, INMUEBLES E INTANGIBLES"/>
    <s v="2.6.1-MOBILIARIO Y EQUIPO"/>
    <s v="99-MULTIPROVINCIAL"/>
    <s v="10-FONDO GENERAL"/>
    <s v="No Informado-"/>
    <s v="00-N/A"/>
    <s v="0000-NO APLICA"/>
    <s v="N"/>
    <n v="695761700"/>
    <n v="325078519.94999999"/>
    <n v="159162785.30000001"/>
    <n v="156230307.66"/>
  </r>
  <r>
    <x v="0"/>
    <x v="0"/>
    <x v="1"/>
    <x v="7"/>
    <s v="2.2.2.2-Maquinaria y equipo"/>
    <s v="2.2.2.2.4-Mobiliario y equipo"/>
    <s v="0206-MINISTERIO DE EDUCACIÓN"/>
    <s v="0001-MINISTERIO DE EDUCACION"/>
    <s v="4-SERVICIOS SOCIALES"/>
    <s v="4.4-Educación"/>
    <s v="4.4.99-Planificación, gestión y supervisión de la educación"/>
    <s v="2.6-BIENES MUEBLES, INMUEBLES E INTANGIBLES"/>
    <s v="2.6.2-MOBILIARIO Y EQUIPO DE AUDIO, AUDIOVISUAL, RECREATIVO Y EDUCACIONAL"/>
    <s v="99-MULTIPROVINCIAL"/>
    <s v="10-FONDO GENERAL"/>
    <s v="No Informado-"/>
    <s v="00-N/A"/>
    <s v="0000-NO APLICA"/>
    <s v="N"/>
    <n v="56938523"/>
    <n v="26675708.600000001"/>
    <n v="11010447.92"/>
    <n v="10723410.93"/>
  </r>
  <r>
    <x v="0"/>
    <x v="0"/>
    <x v="1"/>
    <x v="7"/>
    <s v="2.2.2.2-Maquinaria y equipo"/>
    <s v="2.2.2.2.4-Mobiliario y equipo"/>
    <s v="0206-MINISTERIO DE EDUCACIÓN"/>
    <s v="0001-MINISTERIO DE EDUCACION"/>
    <s v="4-SERVICIOS SOCIALES"/>
    <s v="4.4-Educación"/>
    <s v="4.4.99-Planificación, gestión y supervisión de la educación"/>
    <s v="2.6-BIENES MUEBLES, INMUEBLES E INTANGIBLES"/>
    <s v="2.6.3-EQUIPO E INSTRUMENTAL, CIENTÍFICO Y LABORATORIO"/>
    <s v="99-MULTIPROVINCIAL"/>
    <s v="10-FONDO GENERAL"/>
    <s v="No Informado-"/>
    <s v="00-N/A"/>
    <s v="0000-NO APLICA"/>
    <s v="N"/>
    <n v="9975978"/>
    <n v="10389713.1"/>
    <n v="1467920"/>
    <n v="1467920"/>
  </r>
  <r>
    <x v="0"/>
    <x v="0"/>
    <x v="1"/>
    <x v="7"/>
    <s v="2.2.2.2-Maquinaria y equipo"/>
    <s v="2.2.2.2.4-Mobiliario y equipo"/>
    <s v="0206-MINISTERIO DE EDUCACIÓN"/>
    <s v="0001-MINISTERIO DE EDUCACION"/>
    <s v="4-SERVICIOS SOCIALES"/>
    <s v="4.6-Equidad de género"/>
    <s v="4.6.03-Acciones para una cultura de igualdad de género."/>
    <s v="2.6-BIENES MUEBLES, INMUEBLES E INTANGIBLES"/>
    <s v="2.6.1-MOBILIARIO Y EQUIPO"/>
    <s v="99-MULTIPROVINCIAL"/>
    <s v="10-FONDO GENERAL"/>
    <s v="No Informado-"/>
    <s v="00-N/A"/>
    <s v="0000-NO APLICA"/>
    <s v="N"/>
    <n v="602300"/>
    <n v="602300"/>
    <n v="0"/>
    <n v="0"/>
  </r>
  <r>
    <x v="0"/>
    <x v="0"/>
    <x v="1"/>
    <x v="7"/>
    <s v="2.2.2.2-Maquinaria y equipo"/>
    <s v="2.2.2.2.4-Mobiliario y equipo"/>
    <s v="0206-MINISTERIO DE EDUCACIÓN"/>
    <s v="0001-MINISTERIO DE EDUCACION"/>
    <s v="4-SERVICIOS SOCIALES"/>
    <s v="4.6-Equidad de género"/>
    <s v="4.6.03-Acciones para una cultura de igualdad de género."/>
    <s v="2.6-BIENES MUEBLES, INMUEBLES E INTANGIBLES"/>
    <s v="2.6.2-MOBILIARIO Y EQUIPO DE AUDIO, AUDIOVISUAL, RECREATIVO Y EDUCACIONAL"/>
    <s v="99-MULTIPROVINCIAL"/>
    <s v="10-FONDO GENERAL"/>
    <s v="No Informado-"/>
    <s v="00-N/A"/>
    <s v="0000-NO APLICA"/>
    <s v="N"/>
    <n v="14500"/>
    <n v="14500"/>
    <n v="0"/>
    <n v="0"/>
  </r>
  <r>
    <x v="0"/>
    <x v="0"/>
    <x v="1"/>
    <x v="7"/>
    <s v="2.2.2.2-Maquinaria y equipo"/>
    <s v="2.2.2.2.4-Mobiliario y equipo"/>
    <s v="0206-MINISTERIO DE EDUCACIÓN"/>
    <s v="0002-OFICINA DE COOPERACIÓN INTERNACIONAL (OCI)"/>
    <s v="4-SERVICIOS SOCIALES"/>
    <s v="4.4-Educación"/>
    <s v="4.4.02-Educación primaria"/>
    <s v="2.6-BIENES MUEBLES, INMUEBLES E INTANGIBLES"/>
    <s v="2.6.1-MOBILIARIO Y EQUIPO"/>
    <s v="99-MULTIPROVINCIAL"/>
    <s v="10-FONDO GENERAL"/>
    <s v="13696-APOYO  DE LA EDUCACIÓN PRE-UNIVERSITARIA A TRAVÉS DEL PACTO EDUCATIVO EN LA REPÚBLICA DOMINICANA."/>
    <s v="02-APOYO  DE LA EDUCACIÓN PRE-UNIVERSITARIA A TRAVÉS DEL PACTO EDUCATIVO EN LA REPÚBLICA DOMINICANA."/>
    <s v="0000-NO APLICA"/>
    <s v="S"/>
    <n v="3000000"/>
    <n v="0"/>
    <n v="0"/>
    <n v="0"/>
  </r>
  <r>
    <x v="0"/>
    <x v="0"/>
    <x v="1"/>
    <x v="7"/>
    <s v="2.2.2.2-Maquinaria y equipo"/>
    <s v="2.2.2.2.4-Mobiliario y equipo"/>
    <s v="0206-MINISTERIO DE EDUCACIÓN"/>
    <s v="0002-OFICINA DE COOPERACIÓN INTERNACIONAL (OCI)"/>
    <s v="4-SERVICIOS SOCIALES"/>
    <s v="4.4-Educación"/>
    <s v="4.4.06-Educación técnica"/>
    <s v="2.6-BIENES MUEBLES, INMUEBLES E INTANGIBLES"/>
    <s v="2.6.1-MOBILIARIO Y EQUIPO"/>
    <s v="99-MULTIPROVINCIAL"/>
    <s v="60-CREDITO EXTERNO"/>
    <s v="14120-MEJORAMIENTO DE LA EDUCACIÓN PARA LA FORMACIÓN TÉCNICO PROFESIONAL EN LA R. D."/>
    <s v="01-MEJORAMIENTO DE LA EDUCACIÓN PARA LA FORMACIÓN TÉCNICO PROFESIONAL EN LA R. D."/>
    <s v="0000-NO APLICA"/>
    <s v="S"/>
    <n v="12955740"/>
    <n v="12955740"/>
    <n v="0"/>
    <n v="0"/>
  </r>
  <r>
    <x v="0"/>
    <x v="0"/>
    <x v="1"/>
    <x v="7"/>
    <s v="2.2.2.2-Maquinaria y equipo"/>
    <s v="2.2.2.2.4-Mobiliario y equipo"/>
    <s v="0206-MINISTERIO DE EDUCACIÓN"/>
    <s v="0002-OFICINA DE COOPERACIÓN INTERNACIONAL (OCI)"/>
    <s v="4-SERVICIOS SOCIALES"/>
    <s v="4.4-Educación"/>
    <s v="4.4.99-Planificación, gestión y supervisión de la educación"/>
    <s v="2.6-BIENES MUEBLES, INMUEBLES E INTANGIBLES"/>
    <s v="2.6.1-MOBILIARIO Y EQUIPO"/>
    <s v="99-MULTIPROVINCIAL"/>
    <s v="10-FONDO GENERAL"/>
    <s v="No Informado-"/>
    <s v="00-N/A"/>
    <s v="0000-NO APLICA"/>
    <s v="N"/>
    <n v="1621893"/>
    <n v="418127838.72000003"/>
    <n v="114135420.01000001"/>
    <n v="15442347.33"/>
  </r>
  <r>
    <x v="0"/>
    <x v="0"/>
    <x v="1"/>
    <x v="7"/>
    <s v="2.2.2.2-Maquinaria y equipo"/>
    <s v="2.2.2.2.4-Mobiliario y equipo"/>
    <s v="0206-MINISTERIO DE EDUCACIÓN"/>
    <s v="0002-OFICINA DE COOPERACIÓN INTERNACIONAL (OCI)"/>
    <s v="4-SERVICIOS SOCIALES"/>
    <s v="4.4-Educación"/>
    <s v="4.4.99-Planificación, gestión y supervisión de la educación"/>
    <s v="2.6-BIENES MUEBLES, INMUEBLES E INTANGIBLES"/>
    <s v="2.6.2-MOBILIARIO Y EQUIPO DE AUDIO, AUDIOVISUAL, RECREATIVO Y EDUCACIONAL"/>
    <s v="99-MULTIPROVINCIAL"/>
    <s v="10-FONDO GENERAL"/>
    <s v="No Informado-"/>
    <s v="00-N/A"/>
    <s v="0000-NO APLICA"/>
    <s v="N"/>
    <n v="42500"/>
    <n v="83497138"/>
    <n v="21698290.5"/>
    <n v="2739561.16"/>
  </r>
  <r>
    <x v="0"/>
    <x v="0"/>
    <x v="1"/>
    <x v="7"/>
    <s v="2.2.2.2-Maquinaria y equipo"/>
    <s v="2.2.2.2.4-Mobiliario y equipo"/>
    <s v="0206-MINISTERIO DE EDUCACIÓN"/>
    <s v="0004-INSTITUTO NACIONAL DE EDUCACIÓN FISICA"/>
    <s v="4-SERVICIOS SOCIALES"/>
    <s v="4.3-Actividades deportivas, recreativas, culturales y religiosas"/>
    <s v="4.3.02-Servicios recreativos y deportivos"/>
    <s v="2.6-BIENES MUEBLES, INMUEBLES E INTANGIBLES"/>
    <s v="2.6.1-MOBILIARIO Y EQUIPO"/>
    <s v="99-MULTIPROVINCIAL"/>
    <s v="10-FONDO GENERAL"/>
    <s v="No Informado-"/>
    <s v="00-N/A"/>
    <s v="0000-NO APLICA"/>
    <s v="N"/>
    <n v="2700000"/>
    <n v="1050000"/>
    <n v="0"/>
    <n v="0"/>
  </r>
  <r>
    <x v="0"/>
    <x v="0"/>
    <x v="1"/>
    <x v="7"/>
    <s v="2.2.2.2-Maquinaria y equipo"/>
    <s v="2.2.2.2.4-Mobiliario y equipo"/>
    <s v="0206-MINISTERIO DE EDUCACIÓN"/>
    <s v="0004-INSTITUTO NACIONAL DE EDUCACIÓN FISICA"/>
    <s v="4-SERVICIOS SOCIALES"/>
    <s v="4.3-Actividades deportivas, recreativas, culturales y religiosas"/>
    <s v="4.3.02-Servicios recreativos y deportivos"/>
    <s v="2.6-BIENES MUEBLES, INMUEBLES E INTANGIBLES"/>
    <s v="2.6.2-MOBILIARIO Y EQUIPO DE AUDIO, AUDIOVISUAL, RECREATIVO Y EDUCACIONAL"/>
    <s v="99-MULTIPROVINCIAL"/>
    <s v="10-FONDO GENERAL"/>
    <s v="No Informado-"/>
    <s v="00-N/A"/>
    <s v="0000-NO APLICA"/>
    <s v="N"/>
    <n v="0"/>
    <n v="5000000"/>
    <n v="2286195.0699999998"/>
    <n v="2286195.0699999998"/>
  </r>
  <r>
    <x v="0"/>
    <x v="0"/>
    <x v="1"/>
    <x v="7"/>
    <s v="2.2.2.2-Maquinaria y equipo"/>
    <s v="2.2.2.2.4-Mobiliario y equipo"/>
    <s v="0206-MINISTERIO DE EDUCACIÓN"/>
    <s v="0004-INSTITUTO NACIONAL DE EDUCACIÓN FISICA"/>
    <s v="4-SERVICIOS SOCIALES"/>
    <s v="4.4-Educación"/>
    <s v="4.4.98-Investigación y desarrollo relacionados con la educación"/>
    <s v="2.6-BIENES MUEBLES, INMUEBLES E INTANGIBLES"/>
    <s v="2.6.1-MOBILIARIO Y EQUIPO"/>
    <s v="99-MULTIPROVINCIAL"/>
    <s v="10-FONDO GENERAL"/>
    <s v="No Informado-"/>
    <s v="00-N/A"/>
    <s v="0000-NO APLICA"/>
    <s v="N"/>
    <n v="7300000"/>
    <n v="11245000"/>
    <n v="6432437.2699999996"/>
    <n v="3962035.65"/>
  </r>
  <r>
    <x v="0"/>
    <x v="0"/>
    <x v="1"/>
    <x v="7"/>
    <s v="2.2.2.2-Maquinaria y equipo"/>
    <s v="2.2.2.2.4-Mobiliario y equipo"/>
    <s v="0206-MINISTERIO DE EDUCACIÓN"/>
    <s v="0004-INSTITUTO NACIONAL DE EDUCACIÓN FISICA"/>
    <s v="4-SERVICIOS SOCIALES"/>
    <s v="4.4-Educación"/>
    <s v="4.4.98-Investigación y desarrollo relacionados con la educación"/>
    <s v="2.6-BIENES MUEBLES, INMUEBLES E INTANGIBLES"/>
    <s v="2.6.2-MOBILIARIO Y EQUIPO DE AUDIO, AUDIOVISUAL, RECREATIVO Y EDUCACIONAL"/>
    <s v="99-MULTIPROVINCIAL"/>
    <s v="10-FONDO GENERAL"/>
    <s v="No Informado-"/>
    <s v="00-N/A"/>
    <s v="0000-NO APLICA"/>
    <s v="N"/>
    <n v="0"/>
    <n v="3700000"/>
    <n v="2177344.86"/>
    <n v="824100.16"/>
  </r>
  <r>
    <x v="0"/>
    <x v="0"/>
    <x v="1"/>
    <x v="7"/>
    <s v="2.2.2.2-Maquinaria y equipo"/>
    <s v="2.2.2.2.4-Mobiliario y equipo"/>
    <s v="0206-MINISTERIO DE EDUCACIÓN"/>
    <s v="0005-INSTITUTO NACIONAL DE BIENESTAR MAGISTERIAL"/>
    <s v="4-SERVICIOS SOCIALES"/>
    <s v="4.4-Educación"/>
    <s v="4.4.99-Planificación, gestión y supervisión de la educación"/>
    <s v="2.6-BIENES MUEBLES, INMUEBLES E INTANGIBLES"/>
    <s v="2.6.1-MOBILIARIO Y EQUIPO"/>
    <s v="99-MULTIPROVINCIAL"/>
    <s v="10-FONDO GENERAL"/>
    <s v="No Informado-"/>
    <s v="00-N/A"/>
    <s v="0000-NO APLICA"/>
    <s v="N"/>
    <n v="0"/>
    <n v="6290943.5499999998"/>
    <n v="3154319.7"/>
    <n v="3154319.7"/>
  </r>
  <r>
    <x v="0"/>
    <x v="0"/>
    <x v="1"/>
    <x v="7"/>
    <s v="2.2.2.2-Maquinaria y equipo"/>
    <s v="2.2.2.2.4-Mobiliario y equipo"/>
    <s v="0206-MINISTERIO DE EDUCACIÓN"/>
    <s v="0005-INSTITUTO NACIONAL DE BIENESTAR MAGISTERIAL"/>
    <s v="4-SERVICIOS SOCIALES"/>
    <s v="4.4-Educación"/>
    <s v="4.4.99-Planificación, gestión y supervisión de la educación"/>
    <s v="2.6-BIENES MUEBLES, INMUEBLES E INTANGIBLES"/>
    <s v="2.6.2-MOBILIARIO Y EQUIPO DE AUDIO, AUDIOVISUAL, RECREATIVO Y EDUCACIONAL"/>
    <s v="99-MULTIPROVINCIAL"/>
    <s v="10-FONDO GENERAL"/>
    <s v="No Informado-"/>
    <s v="00-N/A"/>
    <s v="0000-NO APLICA"/>
    <s v="N"/>
    <n v="0"/>
    <n v="280000"/>
    <n v="0"/>
    <n v="0"/>
  </r>
  <r>
    <x v="0"/>
    <x v="0"/>
    <x v="1"/>
    <x v="7"/>
    <s v="2.2.2.2-Maquinaria y equipo"/>
    <s v="2.2.2.2.4-Mobiliario y equipo"/>
    <s v="0206-MINISTERIO DE EDUCACIÓN"/>
    <s v="0005-INSTITUTO NACIONAL DE BIENESTAR MAGISTERIAL"/>
    <s v="4-SERVICIOS SOCIALES"/>
    <s v="4.4-Educación"/>
    <s v="4.4.99-Planificación, gestión y supervisión de la educación"/>
    <s v="2.6-BIENES MUEBLES, INMUEBLES E INTANGIBLES"/>
    <s v="2.6.3-EQUIPO E INSTRUMENTAL, CIENTÍFICO Y LABORATORIO"/>
    <s v="99-MULTIPROVINCIAL"/>
    <s v="10-FONDO GENERAL"/>
    <s v="No Informado-"/>
    <s v="00-N/A"/>
    <s v="0000-NO APLICA"/>
    <s v="N"/>
    <n v="0"/>
    <n v="3783687.87"/>
    <n v="1124000"/>
    <n v="1124000"/>
  </r>
  <r>
    <x v="0"/>
    <x v="0"/>
    <x v="1"/>
    <x v="7"/>
    <s v="2.2.2.2-Maquinaria y equipo"/>
    <s v="2.2.2.2.4-Mobiliario y equipo"/>
    <s v="0206-MINISTERIO DE EDUCACIÓN"/>
    <s v="0006-INSTITUTO DOM. DE EVALUACIÓN E INVESTIGACIÓN DE LA CALIDAD EDUCATIVA"/>
    <s v="4-SERVICIOS SOCIALES"/>
    <s v="4.4-Educación"/>
    <s v="4.4.98-Investigación y desarrollo relacionados con la educación"/>
    <s v="2.6-BIENES MUEBLES, INMUEBLES E INTANGIBLES"/>
    <s v="2.6.1-MOBILIARIO Y EQUIPO"/>
    <s v="99-MULTIPROVINCIAL"/>
    <s v="10-FONDO GENERAL"/>
    <s v="No Informado-"/>
    <s v="00-N/A"/>
    <s v="0000-NO APLICA"/>
    <s v="N"/>
    <n v="2822000"/>
    <n v="3746000"/>
    <n v="1084207.1599999999"/>
    <n v="1084207.1599999999"/>
  </r>
  <r>
    <x v="0"/>
    <x v="0"/>
    <x v="1"/>
    <x v="7"/>
    <s v="2.2.2.2-Maquinaria y equipo"/>
    <s v="2.2.2.2.4-Mobiliario y equipo"/>
    <s v="0206-MINISTERIO DE EDUCACIÓN"/>
    <s v="0006-INSTITUTO DOM. DE EVALUACIÓN E INVESTIGACIÓN DE LA CALIDAD EDUCATIVA"/>
    <s v="4-SERVICIOS SOCIALES"/>
    <s v="4.4-Educación"/>
    <s v="4.4.98-Investigación y desarrollo relacionados con la educación"/>
    <s v="2.6-BIENES MUEBLES, INMUEBLES E INTANGIBLES"/>
    <s v="2.6.2-MOBILIARIO Y EQUIPO DE AUDIO, AUDIOVISUAL, RECREATIVO Y EDUCACIONAL"/>
    <s v="99-MULTIPROVINCIAL"/>
    <s v="10-FONDO GENERAL"/>
    <s v="No Informado-"/>
    <s v="00-N/A"/>
    <s v="0000-NO APLICA"/>
    <s v="N"/>
    <n v="370800"/>
    <n v="550800"/>
    <n v="393084.99"/>
    <n v="393084.99"/>
  </r>
  <r>
    <x v="0"/>
    <x v="0"/>
    <x v="1"/>
    <x v="7"/>
    <s v="2.2.2.2-Maquinaria y equipo"/>
    <s v="2.2.2.2.4-Mobiliario y equipo"/>
    <s v="0206-MINISTERIO DE EDUCACIÓN"/>
    <s v="0007-INSTITUTO NACIONAL DE FORMACIÓN Y CAPACITACIÓN MAGISTERIAL"/>
    <s v="4-SERVICIOS SOCIALES"/>
    <s v="4.4-Educación"/>
    <s v="4.4.99-Planificación, gestión y supervisión de la educación"/>
    <s v="2.6-BIENES MUEBLES, INMUEBLES E INTANGIBLES"/>
    <s v="2.6.1-MOBILIARIO Y EQUIPO"/>
    <s v="99-MULTIPROVINCIAL"/>
    <s v="10-FONDO GENERAL"/>
    <s v="No Informado-"/>
    <s v="00-N/A"/>
    <s v="0000-NO APLICA"/>
    <s v="N"/>
    <n v="9286756"/>
    <n v="37062827.270000003"/>
    <n v="16060636.949999999"/>
    <n v="2154074.19"/>
  </r>
  <r>
    <x v="0"/>
    <x v="0"/>
    <x v="1"/>
    <x v="7"/>
    <s v="2.2.2.2-Maquinaria y equipo"/>
    <s v="2.2.2.2.4-Mobiliario y equipo"/>
    <s v="0206-MINISTERIO DE EDUCACIÓN"/>
    <s v="0007-INSTITUTO NACIONAL DE FORMACIÓN Y CAPACITACIÓN MAGISTERIAL"/>
    <s v="4-SERVICIOS SOCIALES"/>
    <s v="4.4-Educación"/>
    <s v="4.4.99-Planificación, gestión y supervisión de la educación"/>
    <s v="2.6-BIENES MUEBLES, INMUEBLES E INTANGIBLES"/>
    <s v="2.6.2-MOBILIARIO Y EQUIPO DE AUDIO, AUDIOVISUAL, RECREATIVO Y EDUCACIONAL"/>
    <s v="99-MULTIPROVINCIAL"/>
    <s v="10-FONDO GENERAL"/>
    <s v="No Informado-"/>
    <s v="00-N/A"/>
    <s v="0000-NO APLICA"/>
    <s v="N"/>
    <n v="325000"/>
    <n v="590000"/>
    <n v="202783.86"/>
    <n v="202783.86"/>
  </r>
  <r>
    <x v="0"/>
    <x v="0"/>
    <x v="1"/>
    <x v="7"/>
    <s v="2.2.2.2-Maquinaria y equipo"/>
    <s v="2.2.2.2.4-Mobiliario y equipo"/>
    <s v="0206-MINISTERIO DE EDUCACIÓN"/>
    <s v="0008-INSTITUTO SUPERIOR DE FORMACIÓN DOCENTE  SALOME UREÑA"/>
    <s v="4-SERVICIOS SOCIALES"/>
    <s v="4.4-Educación"/>
    <s v="4.4.04-Educación superior"/>
    <s v="2.6-BIENES MUEBLES, INMUEBLES E INTANGIBLES"/>
    <s v="2.6.1-MOBILIARIO Y EQUIPO"/>
    <s v="99-MULTIPROVINCIAL"/>
    <s v="10-FONDO GENERAL"/>
    <s v="No Informado-"/>
    <s v="00-N/A"/>
    <s v="0000-NO APLICA"/>
    <s v="N"/>
    <n v="45015482"/>
    <n v="139664377"/>
    <n v="50203257.710000001"/>
    <n v="29564558.489999998"/>
  </r>
  <r>
    <x v="0"/>
    <x v="0"/>
    <x v="1"/>
    <x v="7"/>
    <s v="2.2.2.2-Maquinaria y equipo"/>
    <s v="2.2.2.2.4-Mobiliario y equipo"/>
    <s v="0206-MINISTERIO DE EDUCACIÓN"/>
    <s v="0008-INSTITUTO SUPERIOR DE FORMACIÓN DOCENTE  SALOME UREÑA"/>
    <s v="4-SERVICIOS SOCIALES"/>
    <s v="4.4-Educación"/>
    <s v="4.4.04-Educación superior"/>
    <s v="2.6-BIENES MUEBLES, INMUEBLES E INTANGIBLES"/>
    <s v="2.6.2-MOBILIARIO Y EQUIPO DE AUDIO, AUDIOVISUAL, RECREATIVO Y EDUCACIONAL"/>
    <s v="99-MULTIPROVINCIAL"/>
    <s v="10-FONDO GENERAL"/>
    <s v="No Informado-"/>
    <s v="00-N/A"/>
    <s v="0000-NO APLICA"/>
    <s v="N"/>
    <n v="1000000"/>
    <n v="10548500"/>
    <n v="5465102.0499999998"/>
    <n v="4813034.03"/>
  </r>
  <r>
    <x v="0"/>
    <x v="0"/>
    <x v="1"/>
    <x v="7"/>
    <s v="2.2.2.2-Maquinaria y equipo"/>
    <s v="2.2.2.2.4-Mobiliario y equipo"/>
    <s v="0206-MINISTERIO DE EDUCACIÓN"/>
    <s v="0008-INSTITUTO SUPERIOR DE FORMACIÓN DOCENTE  SALOME UREÑA"/>
    <s v="4-SERVICIOS SOCIALES"/>
    <s v="4.4-Educación"/>
    <s v="4.4.04-Educación superior"/>
    <s v="2.6-BIENES MUEBLES, INMUEBLES E INTANGIBLES"/>
    <s v="2.6.3-EQUIPO E INSTRUMENTAL, CIENTÍFICO Y LABORATORIO"/>
    <s v="99-MULTIPROVINCIAL"/>
    <s v="10-FONDO GENERAL"/>
    <s v="No Informado-"/>
    <s v="00-N/A"/>
    <s v="0000-NO APLICA"/>
    <s v="N"/>
    <n v="600000"/>
    <n v="1700000"/>
    <n v="58500"/>
    <n v="58500"/>
  </r>
  <r>
    <x v="0"/>
    <x v="0"/>
    <x v="1"/>
    <x v="7"/>
    <s v="2.2.2.2-Maquinaria y equipo"/>
    <s v="2.2.2.2.4-Mobiliario y equipo"/>
    <s v="0206-MINISTERIO DE EDUCACIÓN"/>
    <s v="0010-INSTITUTO NACIONAL DE BIENESTAR ESTUDIANTIL (INABIE)"/>
    <s v="4-SERVICIOS SOCIALES"/>
    <s v="4.4-Educación"/>
    <s v="4.4.99-Planificación, gestión y supervisión de la educación"/>
    <s v="2.6-BIENES MUEBLES, INMUEBLES E INTANGIBLES"/>
    <s v="2.6.1-MOBILIARIO Y EQUIPO"/>
    <s v="99-MULTIPROVINCIAL"/>
    <s v="10-FONDO GENERAL"/>
    <s v="No Informado-"/>
    <s v="00-N/A"/>
    <s v="0000-NO APLICA"/>
    <s v="N"/>
    <n v="76109240"/>
    <n v="77163611.079999998"/>
    <n v="1057334.31"/>
    <n v="951179.12"/>
  </r>
  <r>
    <x v="0"/>
    <x v="0"/>
    <x v="1"/>
    <x v="7"/>
    <s v="2.2.2.2-Maquinaria y equipo"/>
    <s v="2.2.2.2.4-Mobiliario y equipo"/>
    <s v="0206-MINISTERIO DE EDUCACIÓN"/>
    <s v="0010-INSTITUTO NACIONAL DE BIENESTAR ESTUDIANTIL (INABIE)"/>
    <s v="4-SERVICIOS SOCIALES"/>
    <s v="4.4-Educación"/>
    <s v="4.4.99-Planificación, gestión y supervisión de la educación"/>
    <s v="2.6-BIENES MUEBLES, INMUEBLES E INTANGIBLES"/>
    <s v="2.6.2-MOBILIARIO Y EQUIPO DE AUDIO, AUDIOVISUAL, RECREATIVO Y EDUCACIONAL"/>
    <s v="99-MULTIPROVINCIAL"/>
    <s v="10-FONDO GENERAL"/>
    <s v="No Informado-"/>
    <s v="00-N/A"/>
    <s v="0000-NO APLICA"/>
    <s v="N"/>
    <n v="2672550"/>
    <n v="2672550"/>
    <n v="1648006.19"/>
    <n v="268830"/>
  </r>
  <r>
    <x v="0"/>
    <x v="0"/>
    <x v="1"/>
    <x v="7"/>
    <s v="2.2.2.2-Maquinaria y equipo"/>
    <s v="2.2.2.2.4-Mobiliario y equipo"/>
    <s v="0206-MINISTERIO DE EDUCACIÓN"/>
    <s v="0010-INSTITUTO NACIONAL DE BIENESTAR ESTUDIANTIL (INABIE)"/>
    <s v="4-SERVICIOS SOCIALES"/>
    <s v="4.4-Educación"/>
    <s v="4.4.99-Planificación, gestión y supervisión de la educación"/>
    <s v="2.6-BIENES MUEBLES, INMUEBLES E INTANGIBLES"/>
    <s v="2.6.3-EQUIPO E INSTRUMENTAL, CIENTÍFICO Y LABORATORIO"/>
    <s v="99-MULTIPROVINCIAL"/>
    <s v="10-FONDO GENERAL"/>
    <s v="No Informado-"/>
    <s v="00-N/A"/>
    <s v="0000-NO APLICA"/>
    <s v="N"/>
    <n v="8115026"/>
    <n v="44666402.149999999"/>
    <n v="31945618.75"/>
    <n v="20656696.989999998"/>
  </r>
  <r>
    <x v="0"/>
    <x v="0"/>
    <x v="1"/>
    <x v="7"/>
    <s v="2.2.2.2-Maquinaria y equipo"/>
    <s v="2.2.2.2.4-Mobiliario y equipo"/>
    <s v="0207-MINISTERIO DE SALUD PÚBLICA Y ASISTENCIA SOCIAL"/>
    <s v="0001-MINISTERIO DE SALUD PUBLICA Y ASISTENCIA SOCIAL"/>
    <s v="1-SERVICIOS  GENERALES"/>
    <s v="1.1-Administración general"/>
    <s v="1.1.05-Gestión de la administración general para transversalizar el enfoque de género"/>
    <s v="2.6-BIENES MUEBLES, INMUEBLES E INTANGIBLES"/>
    <s v="2.6.1-MOBILIARIO Y EQUIPO"/>
    <s v="99-MULTIPROVINCIAL"/>
    <s v="10-FONDO GENERAL"/>
    <s v="No Informado-"/>
    <s v="00-N/A"/>
    <s v="0000-NO APLICA"/>
    <s v="N"/>
    <n v="521996"/>
    <n v="521996"/>
    <n v="0"/>
    <n v="0"/>
  </r>
  <r>
    <x v="0"/>
    <x v="0"/>
    <x v="1"/>
    <x v="7"/>
    <s v="2.2.2.2-Maquinaria y equipo"/>
    <s v="2.2.2.2.4-Mobiliario y equipo"/>
    <s v="0207-MINISTERIO DE SALUD PÚBLICA Y ASISTENCIA SOCIAL"/>
    <s v="0001-MINISTERIO DE SALUD PUBLICA Y ASISTENCIA SOCIAL"/>
    <s v="1-SERVICIOS  GENERALES"/>
    <s v="1.1-Administración general"/>
    <s v="1.1.05-Gestión de la administración general para transversalizar el enfoque de género"/>
    <s v="2.6-BIENES MUEBLES, INMUEBLES E INTANGIBLES"/>
    <s v="2.6.1-MOBILIARIO Y EQUIPO"/>
    <s v="99-MULTIPROVINCIAL"/>
    <s v="10-FONDO GENERAL"/>
    <s v="14700-FORTALECIMIENTO DE LA RESPUESTA DEL SISTEMA NACIONAL DE SALUD A MUJERES, NIÑAS Y ADOLESCENTES VÍCTIMAS DE VIOLENCIA DE GÉNERO EN RD"/>
    <s v="00-N/A"/>
    <s v="0000-NO APLICA"/>
    <s v="S"/>
    <n v="191920"/>
    <n v="191920"/>
    <n v="0"/>
    <n v="0"/>
  </r>
  <r>
    <x v="0"/>
    <x v="0"/>
    <x v="1"/>
    <x v="7"/>
    <s v="2.2.2.2-Maquinaria y equipo"/>
    <s v="2.2.2.2.4-Mobiliario y equipo"/>
    <s v="0207-MINISTERIO DE SALUD PÚBLICA Y ASISTENCIA SOCIAL"/>
    <s v="0001-MINISTERIO DE SALUD PUBLICA Y ASISTENCIA SOCIAL"/>
    <s v="1-SERVICIOS  GENERALES"/>
    <s v="1.1-Administración general"/>
    <s v="1.1.05-Gestión de la administración general para transversalizar el enfoque de género"/>
    <s v="2.6-BIENES MUEBLES, INMUEBLES E INTANGIBLES"/>
    <s v="2.6.2-MOBILIARIO Y EQUIPO DE AUDIO, AUDIOVISUAL, RECREATIVO Y EDUCACIONAL"/>
    <s v="99-MULTIPROVINCIAL"/>
    <s v="10-FONDO GENERAL"/>
    <s v="No Informado-"/>
    <s v="00-N/A"/>
    <s v="0000-NO APLICA"/>
    <s v="N"/>
    <n v="145000"/>
    <n v="145000"/>
    <n v="0"/>
    <n v="0"/>
  </r>
  <r>
    <x v="0"/>
    <x v="0"/>
    <x v="1"/>
    <x v="7"/>
    <s v="2.2.2.2-Maquinaria y equipo"/>
    <s v="2.2.2.2.4-Mobiliario y equipo"/>
    <s v="0207-MINISTERIO DE SALUD PÚBLICA Y ASISTENCIA SOCIAL"/>
    <s v="0001-MINISTERIO DE SALUD PUBLICA Y ASISTENCIA SOCIAL"/>
    <s v="4-SERVICIOS SOCIALES"/>
    <s v="4.2-Salud"/>
    <s v="4.2.03-Servicios de la salud pública y prevención de la salud"/>
    <s v="2.6-BIENES MUEBLES, INMUEBLES E INTANGIBLES"/>
    <s v="2.6.1-MOBILIARIO Y EQUIPO"/>
    <s v="99-MULTIPROVINCIAL"/>
    <s v="10-FONDO GENERAL"/>
    <s v="No Informado-"/>
    <s v="00-N/A"/>
    <s v="0000-NO APLICA"/>
    <s v="N"/>
    <n v="15338723"/>
    <n v="2131261"/>
    <n v="200339.01"/>
    <n v="0"/>
  </r>
  <r>
    <x v="0"/>
    <x v="0"/>
    <x v="1"/>
    <x v="7"/>
    <s v="2.2.2.2-Maquinaria y equipo"/>
    <s v="2.2.2.2.4-Mobiliario y equipo"/>
    <s v="0207-MINISTERIO DE SALUD PÚBLICA Y ASISTENCIA SOCIAL"/>
    <s v="0001-MINISTERIO DE SALUD PUBLICA Y ASISTENCIA SOCIAL"/>
    <s v="4-SERVICIOS SOCIALES"/>
    <s v="4.2-Salud"/>
    <s v="4.2.03-Servicios de la salud pública y prevención de la salud"/>
    <s v="2.6-BIENES MUEBLES, INMUEBLES E INTANGIBLES"/>
    <s v="2.6.1-MOBILIARIO Y EQUIPO"/>
    <s v="99-MULTIPROVINCIAL"/>
    <s v="70-DONACION EXTERNA"/>
    <s v="14804-CONSTRUCCIÓN  DEL LABORATORIO REGIONAL DE SALUD PÚBLICA EN AZUA DE COMPOSTELA"/>
    <s v="01-CONSTRUCCIÓN  DEL LABORATORIO REGIONAL DE SALUD PÚBLICA EN AZUA DE COMPOSTELA"/>
    <s v="0000-NO APLICA"/>
    <s v="S"/>
    <n v="3390000"/>
    <n v="3390000"/>
    <n v="0"/>
    <n v="0"/>
  </r>
  <r>
    <x v="0"/>
    <x v="0"/>
    <x v="1"/>
    <x v="7"/>
    <s v="2.2.2.2-Maquinaria y equipo"/>
    <s v="2.2.2.2.4-Mobiliario y equipo"/>
    <s v="0207-MINISTERIO DE SALUD PÚBLICA Y ASISTENCIA SOCIAL"/>
    <s v="0001-MINISTERIO DE SALUD PUBLICA Y ASISTENCIA SOCIAL"/>
    <s v="4-SERVICIOS SOCIALES"/>
    <s v="4.2-Salud"/>
    <s v="4.2.03-Servicios de la salud pública y prevención de la salud"/>
    <s v="2.6-BIENES MUEBLES, INMUEBLES E INTANGIBLES"/>
    <s v="2.6.2-MOBILIARIO Y EQUIPO DE AUDIO, AUDIOVISUAL, RECREATIVO Y EDUCACIONAL"/>
    <s v="99-MULTIPROVINCIAL"/>
    <s v="10-FONDO GENERAL"/>
    <s v="No Informado-"/>
    <s v="00-N/A"/>
    <s v="0000-NO APLICA"/>
    <s v="N"/>
    <n v="1100000"/>
    <n v="1191060"/>
    <n v="61007.01"/>
    <n v="5338.32"/>
  </r>
  <r>
    <x v="0"/>
    <x v="0"/>
    <x v="1"/>
    <x v="7"/>
    <s v="2.2.2.2-Maquinaria y equipo"/>
    <s v="2.2.2.2.4-Mobiliario y equipo"/>
    <s v="0207-MINISTERIO DE SALUD PÚBLICA Y ASISTENCIA SOCIAL"/>
    <s v="0001-MINISTERIO DE SALUD PUBLICA Y ASISTENCIA SOCIAL"/>
    <s v="4-SERVICIOS SOCIALES"/>
    <s v="4.2-Salud"/>
    <s v="4.2.03-Servicios de la salud pública y prevención de la salud"/>
    <s v="2.6-BIENES MUEBLES, INMUEBLES E INTANGIBLES"/>
    <s v="2.6.3-EQUIPO E INSTRUMENTAL, CIENTÍFICO Y LABORATORIO"/>
    <s v="99-MULTIPROVINCIAL"/>
    <s v="10-FONDO GENERAL"/>
    <s v="No Informado-"/>
    <s v="00-N/A"/>
    <s v="0000-NO APLICA"/>
    <s v="N"/>
    <n v="5000000"/>
    <n v="500000"/>
    <n v="0"/>
    <n v="0"/>
  </r>
  <r>
    <x v="0"/>
    <x v="0"/>
    <x v="1"/>
    <x v="7"/>
    <s v="2.2.2.2-Maquinaria y equipo"/>
    <s v="2.2.2.2.4-Mobiliario y equipo"/>
    <s v="0207-MINISTERIO DE SALUD PÚBLICA Y ASISTENCIA SOCIAL"/>
    <s v="0001-MINISTERIO DE SALUD PUBLICA Y ASISTENCIA SOCIAL"/>
    <s v="4-SERVICIOS SOCIALES"/>
    <s v="4.2-Salud"/>
    <s v="4.2.03-Servicios de la salud pública y prevención de la salud"/>
    <s v="2.6-BIENES MUEBLES, INMUEBLES E INTANGIBLES"/>
    <s v="2.6.3-EQUIPO E INSTRUMENTAL, CIENTÍFICO Y LABORATORIO"/>
    <s v="99-MULTIPROVINCIAL"/>
    <s v="70-DONACION EXTERNA"/>
    <s v="14804-CONSTRUCCIÓN  DEL LABORATORIO REGIONAL DE SALUD PÚBLICA EN AZUA DE COMPOSTELA"/>
    <s v="01-CONSTRUCCIÓN  DEL LABORATORIO REGIONAL DE SALUD PÚBLICA EN AZUA DE COMPOSTELA"/>
    <s v="0000-NO APLICA"/>
    <s v="S"/>
    <n v="38307000"/>
    <n v="38307000"/>
    <n v="0"/>
    <n v="0"/>
  </r>
  <r>
    <x v="0"/>
    <x v="0"/>
    <x v="1"/>
    <x v="7"/>
    <s v="2.2.2.2-Maquinaria y equipo"/>
    <s v="2.2.2.2.4-Mobiliario y equipo"/>
    <s v="0207-MINISTERIO DE SALUD PÚBLICA Y ASISTENCIA SOCIAL"/>
    <s v="0001-MINISTERIO DE SALUD PUBLICA Y ASISTENCIA SOCIAL"/>
    <s v="4-SERVICIOS SOCIALES"/>
    <s v="4.2-Salud"/>
    <s v="4.2.04-Servicios médicos en salud sexual/reproductiva y de centros de salud materno infantil"/>
    <s v="2.6-BIENES MUEBLES, INMUEBLES E INTANGIBLES"/>
    <s v="2.6.1-MOBILIARIO Y EQUIPO"/>
    <s v="99-MULTIPROVINCIAL"/>
    <s v="10-FONDO GENERAL"/>
    <s v="No Informado-"/>
    <s v="00-N/A"/>
    <s v="0000-NO APLICA"/>
    <s v="N"/>
    <n v="0"/>
    <n v="159670"/>
    <n v="159666.01"/>
    <n v="0"/>
  </r>
  <r>
    <x v="0"/>
    <x v="0"/>
    <x v="1"/>
    <x v="7"/>
    <s v="2.2.2.2-Maquinaria y equipo"/>
    <s v="2.2.2.2.4-Mobiliario y equipo"/>
    <s v="0207-MINISTERIO DE SALUD PÚBLICA Y ASISTENCIA SOCIAL"/>
    <s v="0001-MINISTERIO DE SALUD PUBLICA Y ASISTENCIA SOCIAL"/>
    <s v="4-SERVICIOS SOCIALES"/>
    <s v="4.2-Salud"/>
    <s v="4.2.04-Servicios médicos en salud sexual/reproductiva y de centros de salud materno infantil"/>
    <s v="2.6-BIENES MUEBLES, INMUEBLES E INTANGIBLES"/>
    <s v="2.6.2-MOBILIARIO Y EQUIPO DE AUDIO, AUDIOVISUAL, RECREATIVO Y EDUCACIONAL"/>
    <s v="99-MULTIPROVINCIAL"/>
    <s v="10-FONDO GENERAL"/>
    <s v="No Informado-"/>
    <s v="00-N/A"/>
    <s v="0000-NO APLICA"/>
    <s v="N"/>
    <n v="0"/>
    <n v="357836"/>
    <n v="93428.7"/>
    <n v="0"/>
  </r>
  <r>
    <x v="0"/>
    <x v="0"/>
    <x v="1"/>
    <x v="7"/>
    <s v="2.2.2.2-Maquinaria y equipo"/>
    <s v="2.2.2.2.4-Mobiliario y equipo"/>
    <s v="0207-MINISTERIO DE SALUD PÚBLICA Y ASISTENCIA SOCIAL"/>
    <s v="0001-MINISTERIO DE SALUD PUBLICA Y ASISTENCIA SOCIAL"/>
    <s v="4-SERVICIOS SOCIALES"/>
    <s v="4.2-Salud"/>
    <s v="4.2.98-Investigación y desarrollo relacionados con la salud"/>
    <s v="2.6-BIENES MUEBLES, INMUEBLES E INTANGIBLES"/>
    <s v="2.6.1-MOBILIARIO Y EQUIPO"/>
    <s v="99-MULTIPROVINCIAL"/>
    <s v="10-FONDO GENERAL"/>
    <s v="No Informado-"/>
    <s v="00-N/A"/>
    <s v="0000-NO APLICA"/>
    <s v="N"/>
    <n v="140000"/>
    <n v="140000"/>
    <n v="0"/>
    <n v="0"/>
  </r>
  <r>
    <x v="0"/>
    <x v="0"/>
    <x v="1"/>
    <x v="7"/>
    <s v="2.2.2.2-Maquinaria y equipo"/>
    <s v="2.2.2.2.4-Mobiliario y equipo"/>
    <s v="0207-MINISTERIO DE SALUD PÚBLICA Y ASISTENCIA SOCIAL"/>
    <s v="0001-MINISTERIO DE SALUD PUBLICA Y ASISTENCIA SOCIAL"/>
    <s v="4-SERVICIOS SOCIALES"/>
    <s v="4.2-Salud"/>
    <s v="4.2.99-Planificación, gestión y supervisión de la salud"/>
    <s v="2.6-BIENES MUEBLES, INMUEBLES E INTANGIBLES"/>
    <s v="2.6.1-MOBILIARIO Y EQUIPO"/>
    <s v="99-MULTIPROVINCIAL"/>
    <s v="10-FONDO GENERAL"/>
    <s v="No Informado-"/>
    <s v="00-N/A"/>
    <s v="0000-NO APLICA"/>
    <s v="N"/>
    <n v="78920857"/>
    <n v="73604739.579999998"/>
    <n v="52288230.990000002"/>
    <n v="37788844.450000003"/>
  </r>
  <r>
    <x v="0"/>
    <x v="0"/>
    <x v="1"/>
    <x v="7"/>
    <s v="2.2.2.2-Maquinaria y equipo"/>
    <s v="2.2.2.2.4-Mobiliario y equipo"/>
    <s v="0207-MINISTERIO DE SALUD PÚBLICA Y ASISTENCIA SOCIAL"/>
    <s v="0001-MINISTERIO DE SALUD PUBLICA Y ASISTENCIA SOCIAL"/>
    <s v="4-SERVICIOS SOCIALES"/>
    <s v="4.2-Salud"/>
    <s v="4.2.99-Planificación, gestión y supervisión de la salud"/>
    <s v="2.6-BIENES MUEBLES, INMUEBLES E INTANGIBLES"/>
    <s v="2.6.2-MOBILIARIO Y EQUIPO DE AUDIO, AUDIOVISUAL, RECREATIVO Y EDUCACIONAL"/>
    <s v="99-MULTIPROVINCIAL"/>
    <s v="10-FONDO GENERAL"/>
    <s v="No Informado-"/>
    <s v="00-N/A"/>
    <s v="0000-NO APLICA"/>
    <s v="N"/>
    <n v="2227500"/>
    <n v="4074187"/>
    <n v="2426584.8199999998"/>
    <n v="2355250.8199999998"/>
  </r>
  <r>
    <x v="0"/>
    <x v="0"/>
    <x v="1"/>
    <x v="7"/>
    <s v="2.2.2.2-Maquinaria y equipo"/>
    <s v="2.2.2.2.4-Mobiliario y equipo"/>
    <s v="0207-MINISTERIO DE SALUD PÚBLICA Y ASISTENCIA SOCIAL"/>
    <s v="0001-MINISTERIO DE SALUD PUBLICA Y ASISTENCIA SOCIAL"/>
    <s v="4-SERVICIOS SOCIALES"/>
    <s v="4.2-Salud"/>
    <s v="4.2.99-Planificación, gestión y supervisión de la salud"/>
    <s v="2.6-BIENES MUEBLES, INMUEBLES E INTANGIBLES"/>
    <s v="2.6.3-EQUIPO E INSTRUMENTAL, CIENTÍFICO Y LABORATORIO"/>
    <s v="99-MULTIPROVINCIAL"/>
    <s v="10-FONDO GENERAL"/>
    <s v="No Informado-"/>
    <s v="00-N/A"/>
    <s v="0000-NO APLICA"/>
    <s v="N"/>
    <n v="51556547"/>
    <n v="4188506"/>
    <n v="2158535.98"/>
    <n v="858041.37"/>
  </r>
  <r>
    <x v="0"/>
    <x v="0"/>
    <x v="1"/>
    <x v="7"/>
    <s v="2.2.2.2-Maquinaria y equipo"/>
    <s v="2.2.2.2.4-Mobiliario y equipo"/>
    <s v="0207-MINISTERIO DE SALUD PÚBLICA Y ASISTENCIA SOCIAL"/>
    <s v="0007-CONSEJO NACIONAL PARA EL VIH SIDA"/>
    <s v="4-SERVICIOS SOCIALES"/>
    <s v="4.2-Salud"/>
    <s v="4.2.03-Servicios de la salud pública y prevención de la salud"/>
    <s v="2.6-BIENES MUEBLES, INMUEBLES E INTANGIBLES"/>
    <s v="2.6.1-MOBILIARIO Y EQUIPO"/>
    <s v="99-MULTIPROVINCIAL"/>
    <s v="10-FONDO GENERAL"/>
    <s v="13854-PREVENCIÓN Y ATENCIÓN A LA POBLACIÓN DE MAYOR RIESGO AL VIH EN LA REP. DOMINICANA"/>
    <s v="00-N/A"/>
    <s v="0000-NO APLICA"/>
    <s v="S"/>
    <n v="14010500"/>
    <n v="13810500"/>
    <n v="4473595.4000000004"/>
    <n v="572931.30000000005"/>
  </r>
  <r>
    <x v="0"/>
    <x v="0"/>
    <x v="1"/>
    <x v="7"/>
    <s v="2.2.2.2-Maquinaria y equipo"/>
    <s v="2.2.2.2.4-Mobiliario y equipo"/>
    <s v="0207-MINISTERIO DE SALUD PÚBLICA Y ASISTENCIA SOCIAL"/>
    <s v="0007-CONSEJO NACIONAL PARA EL VIH SIDA"/>
    <s v="4-SERVICIOS SOCIALES"/>
    <s v="4.2-Salud"/>
    <s v="4.2.03-Servicios de la salud pública y prevención de la salud"/>
    <s v="2.6-BIENES MUEBLES, INMUEBLES E INTANGIBLES"/>
    <s v="2.6.1-MOBILIARIO Y EQUIPO"/>
    <s v="99-MULTIPROVINCIAL"/>
    <s v="70-DONACION EXTERNA"/>
    <s v="13854-PREVENCIÓN Y ATENCIÓN A LA POBLACIÓN DE MAYOR RIESGO AL VIH EN LA REP. DOMINICANA"/>
    <s v="00-N/A"/>
    <s v="0000-NO APLICA"/>
    <s v="S"/>
    <n v="0"/>
    <n v="4668813.08"/>
    <n v="0"/>
    <n v="0"/>
  </r>
  <r>
    <x v="0"/>
    <x v="0"/>
    <x v="1"/>
    <x v="7"/>
    <s v="2.2.2.2-Maquinaria y equipo"/>
    <s v="2.2.2.2.4-Mobiliario y equipo"/>
    <s v="0207-MINISTERIO DE SALUD PÚBLICA Y ASISTENCIA SOCIAL"/>
    <s v="0007-CONSEJO NACIONAL PARA EL VIH SIDA"/>
    <s v="4-SERVICIOS SOCIALES"/>
    <s v="4.2-Salud"/>
    <s v="4.2.03-Servicios de la salud pública y prevención de la salud"/>
    <s v="2.6-BIENES MUEBLES, INMUEBLES E INTANGIBLES"/>
    <s v="2.6.2-MOBILIARIO Y EQUIPO DE AUDIO, AUDIOVISUAL, RECREATIVO Y EDUCACIONAL"/>
    <s v="99-MULTIPROVINCIAL"/>
    <s v="10-FONDO GENERAL"/>
    <s v="13854-PREVENCIÓN Y ATENCIÓN A LA POBLACIÓN DE MAYOR RIESGO AL VIH EN LA REP. DOMINICANA"/>
    <s v="00-N/A"/>
    <s v="0000-NO APLICA"/>
    <s v="S"/>
    <n v="90000"/>
    <n v="90000"/>
    <n v="0"/>
    <n v="0"/>
  </r>
  <r>
    <x v="0"/>
    <x v="0"/>
    <x v="1"/>
    <x v="7"/>
    <s v="2.2.2.2-Maquinaria y equipo"/>
    <s v="2.2.2.2.4-Mobiliario y equipo"/>
    <s v="0207-MINISTERIO DE SALUD PÚBLICA Y ASISTENCIA SOCIAL"/>
    <s v="0007-CONSEJO NACIONAL PARA EL VIH SIDA"/>
    <s v="4-SERVICIOS SOCIALES"/>
    <s v="4.2-Salud"/>
    <s v="4.2.03-Servicios de la salud pública y prevención de la salud"/>
    <s v="2.6-BIENES MUEBLES, INMUEBLES E INTANGIBLES"/>
    <s v="2.6.3-EQUIPO E INSTRUMENTAL, CIENTÍFICO Y LABORATORIO"/>
    <s v="99-MULTIPROVINCIAL"/>
    <s v="70-DONACION EXTERNA"/>
    <s v="13854-PREVENCIÓN Y ATENCIÓN A LA POBLACIÓN DE MAYOR RIESGO AL VIH EN LA REP. DOMINICANA"/>
    <s v="00-N/A"/>
    <s v="0000-NO APLICA"/>
    <s v="S"/>
    <n v="2606460"/>
    <n v="6317592.0999999996"/>
    <n v="0"/>
    <n v="0"/>
  </r>
  <r>
    <x v="0"/>
    <x v="0"/>
    <x v="1"/>
    <x v="7"/>
    <s v="2.2.2.2-Maquinaria y equipo"/>
    <s v="2.2.2.2.4-Mobiliario y equipo"/>
    <s v="0207-MINISTERIO DE SALUD PÚBLICA Y ASISTENCIA SOCIAL"/>
    <s v="0007-CONSEJO NACIONAL PARA EL VIH SIDA"/>
    <s v="4-SERVICIOS SOCIALES"/>
    <s v="4.2-Salud"/>
    <s v="4.2.99-Planificación, gestión y supervisión de la salud"/>
    <s v="2.6-BIENES MUEBLES, INMUEBLES E INTANGIBLES"/>
    <s v="2.6.1-MOBILIARIO Y EQUIPO"/>
    <s v="99-MULTIPROVINCIAL"/>
    <s v="10-FONDO GENERAL"/>
    <s v="No Informado-"/>
    <s v="00-N/A"/>
    <s v="0000-NO APLICA"/>
    <s v="N"/>
    <n v="0"/>
    <n v="2000000"/>
    <n v="0"/>
    <n v="0"/>
  </r>
  <r>
    <x v="0"/>
    <x v="0"/>
    <x v="1"/>
    <x v="7"/>
    <s v="2.2.2.2-Maquinaria y equipo"/>
    <s v="2.2.2.2.4-Mobiliario y equipo"/>
    <s v="0207-MINISTERIO DE SALUD PÚBLICA Y ASISTENCIA SOCIAL"/>
    <s v="0017-PROGRAMA DE MEDICAMENTOS ESENCIALES"/>
    <s v="4-SERVICIOS SOCIALES"/>
    <s v="4.2-Salud"/>
    <s v="4.2.99-Planificación, gestión y supervisión de la salud"/>
    <s v="2.6-BIENES MUEBLES, INMUEBLES E INTANGIBLES"/>
    <s v="2.6.1-MOBILIARIO Y EQUIPO"/>
    <s v="99-MULTIPROVINCIAL"/>
    <s v="10-FONDO GENERAL"/>
    <s v="No Informado-"/>
    <s v="00-N/A"/>
    <s v="0000-NO APLICA"/>
    <s v="N"/>
    <n v="53417155"/>
    <n v="17115222"/>
    <n v="11072411.140000001"/>
    <n v="7227713.6200000001"/>
  </r>
  <r>
    <x v="0"/>
    <x v="0"/>
    <x v="1"/>
    <x v="7"/>
    <s v="2.2.2.2-Maquinaria y equipo"/>
    <s v="2.2.2.2.4-Mobiliario y equipo"/>
    <s v="0207-MINISTERIO DE SALUD PÚBLICA Y ASISTENCIA SOCIAL"/>
    <s v="0017-PROGRAMA DE MEDICAMENTOS ESENCIALES"/>
    <s v="4-SERVICIOS SOCIALES"/>
    <s v="4.2-Salud"/>
    <s v="4.2.99-Planificación, gestión y supervisión de la salud"/>
    <s v="2.6-BIENES MUEBLES, INMUEBLES E INTANGIBLES"/>
    <s v="2.6.2-MOBILIARIO Y EQUIPO DE AUDIO, AUDIOVISUAL, RECREATIVO Y EDUCACIONAL"/>
    <s v="99-MULTIPROVINCIAL"/>
    <s v="10-FONDO GENERAL"/>
    <s v="No Informado-"/>
    <s v="00-N/A"/>
    <s v="0000-NO APLICA"/>
    <s v="N"/>
    <n v="410000"/>
    <n v="1310000"/>
    <n v="888341.12"/>
    <n v="876305.12"/>
  </r>
  <r>
    <x v="0"/>
    <x v="0"/>
    <x v="1"/>
    <x v="7"/>
    <s v="2.2.2.2-Maquinaria y equipo"/>
    <s v="2.2.2.2.4-Mobiliario y equipo"/>
    <s v="0207-MINISTERIO DE SALUD PÚBLICA Y ASISTENCIA SOCIAL"/>
    <s v="0017-PROGRAMA DE MEDICAMENTOS ESENCIALES"/>
    <s v="4-SERVICIOS SOCIALES"/>
    <s v="4.2-Salud"/>
    <s v="4.2.99-Planificación, gestión y supervisión de la salud"/>
    <s v="2.6-BIENES MUEBLES, INMUEBLES E INTANGIBLES"/>
    <s v="2.6.3-EQUIPO E INSTRUMENTAL, CIENTÍFICO Y LABORATORIO"/>
    <s v="99-MULTIPROVINCIAL"/>
    <s v="10-FONDO GENERAL"/>
    <s v="No Informado-"/>
    <s v="00-N/A"/>
    <s v="0000-NO APLICA"/>
    <s v="N"/>
    <n v="77200"/>
    <n v="9096386"/>
    <n v="0"/>
    <n v="0"/>
  </r>
  <r>
    <x v="0"/>
    <x v="0"/>
    <x v="1"/>
    <x v="7"/>
    <s v="2.2.2.2-Maquinaria y equipo"/>
    <s v="2.2.2.2.4-Mobiliario y equipo"/>
    <s v="0207-MINISTERIO DE SALUD PÚBLICA Y ASISTENCIA SOCIAL"/>
    <s v="0031-CENTRO DE ATENCION INTEGRAL PARA LA DISCAPACIDAD (CAID)"/>
    <s v="4-SERVICIOS SOCIALES"/>
    <s v="4.2-Salud"/>
    <s v="4.2.99-Planificación, gestión y supervisión de la salud"/>
    <s v="2.6-BIENES MUEBLES, INMUEBLES E INTANGIBLES"/>
    <s v="2.6.1-MOBILIARIO Y EQUIPO"/>
    <s v="99-MULTIPROVINCIAL"/>
    <s v="10-FONDO GENERAL"/>
    <s v="No Informado-"/>
    <s v="00-N/A"/>
    <s v="0000-NO APLICA"/>
    <s v="N"/>
    <n v="460000"/>
    <n v="552096.04"/>
    <n v="484920.73"/>
    <n v="340279.87"/>
  </r>
  <r>
    <x v="0"/>
    <x v="0"/>
    <x v="1"/>
    <x v="7"/>
    <s v="2.2.2.2-Maquinaria y equipo"/>
    <s v="2.2.2.2.4-Mobiliario y equipo"/>
    <s v="0207-MINISTERIO DE SALUD PÚBLICA Y ASISTENCIA SOCIAL"/>
    <s v="0031-CENTRO DE ATENCION INTEGRAL PARA LA DISCAPACIDAD (CAID)"/>
    <s v="4-SERVICIOS SOCIALES"/>
    <s v="4.2-Salud"/>
    <s v="4.2.99-Planificación, gestión y supervisión de la salud"/>
    <s v="2.6-BIENES MUEBLES, INMUEBLES E INTANGIBLES"/>
    <s v="2.6.1-MOBILIARIO Y EQUIPO"/>
    <s v="99-MULTIPROVINCIAL"/>
    <s v="70-DONACION EXTERNA"/>
    <s v="No Informado-"/>
    <s v="00-N/A"/>
    <s v="0000-NO APLICA"/>
    <s v="N"/>
    <n v="0"/>
    <n v="38368652.530000001"/>
    <n v="20120867.969999999"/>
    <n v="19561962.640000001"/>
  </r>
  <r>
    <x v="0"/>
    <x v="0"/>
    <x v="1"/>
    <x v="7"/>
    <s v="2.2.2.2-Maquinaria y equipo"/>
    <s v="2.2.2.2.4-Mobiliario y equipo"/>
    <s v="0207-MINISTERIO DE SALUD PÚBLICA Y ASISTENCIA SOCIAL"/>
    <s v="0031-CENTRO DE ATENCION INTEGRAL PARA LA DISCAPACIDAD (CAID)"/>
    <s v="4-SERVICIOS SOCIALES"/>
    <s v="4.2-Salud"/>
    <s v="4.2.99-Planificación, gestión y supervisión de la salud"/>
    <s v="2.6-BIENES MUEBLES, INMUEBLES E INTANGIBLES"/>
    <s v="2.6.2-MOBILIARIO Y EQUIPO DE AUDIO, AUDIOVISUAL, RECREATIVO Y EDUCACIONAL"/>
    <s v="99-MULTIPROVINCIAL"/>
    <s v="10-FONDO GENERAL"/>
    <s v="No Informado-"/>
    <s v="00-N/A"/>
    <s v="0000-NO APLICA"/>
    <s v="N"/>
    <n v="0"/>
    <n v="81985"/>
    <n v="28320"/>
    <n v="0"/>
  </r>
  <r>
    <x v="0"/>
    <x v="0"/>
    <x v="1"/>
    <x v="7"/>
    <s v="2.2.2.2-Maquinaria y equipo"/>
    <s v="2.2.2.2.4-Mobiliario y equipo"/>
    <s v="0207-MINISTERIO DE SALUD PÚBLICA Y ASISTENCIA SOCIAL"/>
    <s v="0031-CENTRO DE ATENCION INTEGRAL PARA LA DISCAPACIDAD (CAID)"/>
    <s v="4-SERVICIOS SOCIALES"/>
    <s v="4.2-Salud"/>
    <s v="4.2.99-Planificación, gestión y supervisión de la salud"/>
    <s v="2.6-BIENES MUEBLES, INMUEBLES E INTANGIBLES"/>
    <s v="2.6.2-MOBILIARIO Y EQUIPO DE AUDIO, AUDIOVISUAL, RECREATIVO Y EDUCACIONAL"/>
    <s v="99-MULTIPROVINCIAL"/>
    <s v="70-DONACION EXTERNA"/>
    <s v="No Informado-"/>
    <s v="00-N/A"/>
    <s v="0000-NO APLICA"/>
    <s v="N"/>
    <n v="0"/>
    <n v="8007134.1299999999"/>
    <n v="4776842.8"/>
    <n v="1462297.54"/>
  </r>
  <r>
    <x v="0"/>
    <x v="0"/>
    <x v="1"/>
    <x v="7"/>
    <s v="2.2.2.2-Maquinaria y equipo"/>
    <s v="2.2.2.2.4-Mobiliario y equipo"/>
    <s v="0207-MINISTERIO DE SALUD PÚBLICA Y ASISTENCIA SOCIAL"/>
    <s v="0031-CENTRO DE ATENCION INTEGRAL PARA LA DISCAPACIDAD (CAID)"/>
    <s v="4-SERVICIOS SOCIALES"/>
    <s v="4.2-Salud"/>
    <s v="4.2.99-Planificación, gestión y supervisión de la salud"/>
    <s v="2.6-BIENES MUEBLES, INMUEBLES E INTANGIBLES"/>
    <s v="2.6.3-EQUIPO E INSTRUMENTAL, CIENTÍFICO Y LABORATORIO"/>
    <s v="99-MULTIPROVINCIAL"/>
    <s v="10-FONDO GENERAL"/>
    <s v="No Informado-"/>
    <s v="00-N/A"/>
    <s v="0000-NO APLICA"/>
    <s v="N"/>
    <n v="90000"/>
    <n v="420624.4"/>
    <n v="284545.68"/>
    <n v="0"/>
  </r>
  <r>
    <x v="0"/>
    <x v="0"/>
    <x v="1"/>
    <x v="7"/>
    <s v="2.2.2.2-Maquinaria y equipo"/>
    <s v="2.2.2.2.4-Mobiliario y equipo"/>
    <s v="0207-MINISTERIO DE SALUD PÚBLICA Y ASISTENCIA SOCIAL"/>
    <s v="0031-CENTRO DE ATENCION INTEGRAL PARA LA DISCAPACIDAD (CAID)"/>
    <s v="4-SERVICIOS SOCIALES"/>
    <s v="4.2-Salud"/>
    <s v="4.2.99-Planificación, gestión y supervisión de la salud"/>
    <s v="2.6-BIENES MUEBLES, INMUEBLES E INTANGIBLES"/>
    <s v="2.6.3-EQUIPO E INSTRUMENTAL, CIENTÍFICO Y LABORATORIO"/>
    <s v="99-MULTIPROVINCIAL"/>
    <s v="70-DONACION EXTERNA"/>
    <s v="No Informado-"/>
    <s v="00-N/A"/>
    <s v="0000-NO APLICA"/>
    <s v="N"/>
    <n v="0"/>
    <n v="222544"/>
    <n v="0"/>
    <n v="0"/>
  </r>
  <r>
    <x v="0"/>
    <x v="0"/>
    <x v="1"/>
    <x v="7"/>
    <s v="2.2.2.2-Maquinaria y equipo"/>
    <s v="2.2.2.2.4-Mobiliario y equipo"/>
    <s v="0208-MINISTERIO DE DEPORTES Y RECREACIÓN"/>
    <s v="0001-MINISTERIO DE DEPORTES Y RECREACIÓN"/>
    <s v="4-SERVICIOS SOCIALES"/>
    <s v="4.3-Actividades deportivas, recreativas, culturales y religiosas"/>
    <s v="4.3.01-Deportes de alto rendimiento"/>
    <s v="2.6-BIENES MUEBLES, INMUEBLES E INTANGIBLES"/>
    <s v="2.6.1-MOBILIARIO Y EQUIPO"/>
    <s v="99-MULTIPROVINCIAL"/>
    <s v="10-FONDO GENERAL"/>
    <s v="No Informado-"/>
    <s v="00-N/A"/>
    <s v="0000-NO APLICA"/>
    <s v="N"/>
    <n v="0"/>
    <n v="5417560"/>
    <n v="1703566"/>
    <n v="340713.2"/>
  </r>
  <r>
    <x v="0"/>
    <x v="0"/>
    <x v="1"/>
    <x v="7"/>
    <s v="2.2.2.2-Maquinaria y equipo"/>
    <s v="2.2.2.2.4-Mobiliario y equipo"/>
    <s v="0208-MINISTERIO DE DEPORTES Y RECREACIÓN"/>
    <s v="0001-MINISTERIO DE DEPORTES Y RECREACIÓN"/>
    <s v="4-SERVICIOS SOCIALES"/>
    <s v="4.3-Actividades deportivas, recreativas, culturales y religiosas"/>
    <s v="4.3.01-Deportes de alto rendimiento"/>
    <s v="2.6-BIENES MUEBLES, INMUEBLES E INTANGIBLES"/>
    <s v="2.6.2-MOBILIARIO Y EQUIPO DE AUDIO, AUDIOVISUAL, RECREATIVO Y EDUCACIONAL"/>
    <s v="99-MULTIPROVINCIAL"/>
    <s v="10-FONDO GENERAL"/>
    <s v="No Informado-"/>
    <s v="00-N/A"/>
    <s v="0000-NO APLICA"/>
    <s v="N"/>
    <n v="1000000"/>
    <n v="12300000"/>
    <n v="0"/>
    <n v="0"/>
  </r>
  <r>
    <x v="0"/>
    <x v="0"/>
    <x v="1"/>
    <x v="7"/>
    <s v="2.2.2.2-Maquinaria y equipo"/>
    <s v="2.2.2.2.4-Mobiliario y equipo"/>
    <s v="0208-MINISTERIO DE DEPORTES Y RECREACIÓN"/>
    <s v="0001-MINISTERIO DE DEPORTES Y RECREACIÓN"/>
    <s v="4-SERVICIOS SOCIALES"/>
    <s v="4.3-Actividades deportivas, recreativas, culturales y religiosas"/>
    <s v="4.3.01-Deportes de alto rendimiento"/>
    <s v="2.6-BIENES MUEBLES, INMUEBLES E INTANGIBLES"/>
    <s v="2.6.3-EQUIPO E INSTRUMENTAL, CIENTÍFICO Y LABORATORIO"/>
    <s v="99-MULTIPROVINCIAL"/>
    <s v="10-FONDO GENERAL"/>
    <s v="No Informado-"/>
    <s v="00-N/A"/>
    <s v="0000-NO APLICA"/>
    <s v="N"/>
    <n v="2400000"/>
    <n v="1150000"/>
    <n v="0"/>
    <n v="0"/>
  </r>
  <r>
    <x v="0"/>
    <x v="0"/>
    <x v="1"/>
    <x v="7"/>
    <s v="2.2.2.2-Maquinaria y equipo"/>
    <s v="2.2.2.2.4-Mobiliario y equipo"/>
    <s v="0208-MINISTERIO DE DEPORTES Y RECREACIÓN"/>
    <s v="0001-MINISTERIO DE DEPORTES Y RECREACIÓN"/>
    <s v="4-SERVICIOS SOCIALES"/>
    <s v="4.3-Actividades deportivas, recreativas, culturales y religiosas"/>
    <s v="4.3.99-Planificación, gestión y supervisión de las actividades deportivas, recreativas, culturales y religiosas"/>
    <s v="2.6-BIENES MUEBLES, INMUEBLES E INTANGIBLES"/>
    <s v="2.6.1-MOBILIARIO Y EQUIPO"/>
    <s v="99-MULTIPROVINCIAL"/>
    <s v="10-FONDO GENERAL"/>
    <s v="No Informado-"/>
    <s v="00-N/A"/>
    <s v="0000-NO APLICA"/>
    <s v="N"/>
    <n v="11900000"/>
    <n v="2300000"/>
    <n v="1208882.9099999999"/>
    <n v="1041381.91"/>
  </r>
  <r>
    <x v="0"/>
    <x v="0"/>
    <x v="1"/>
    <x v="7"/>
    <s v="2.2.2.2-Maquinaria y equipo"/>
    <s v="2.2.2.2.4-Mobiliario y equipo"/>
    <s v="0208-MINISTERIO DE DEPORTES Y RECREACIÓN"/>
    <s v="0001-MINISTERIO DE DEPORTES Y RECREACIÓN"/>
    <s v="4-SERVICIOS SOCIALES"/>
    <s v="4.3-Actividades deportivas, recreativas, culturales y religiosas"/>
    <s v="4.3.99-Planificación, gestión y supervisión de las actividades deportivas, recreativas, culturales y religiosas"/>
    <s v="2.6-BIENES MUEBLES, INMUEBLES E INTANGIBLES"/>
    <s v="2.6.1-MOBILIARIO Y EQUIPO"/>
    <s v="99-MULTIPROVINCIAL"/>
    <s v="20-FONDOS CON DESTINO ESPECÍFICO"/>
    <s v="No Informado-"/>
    <s v="00-N/A"/>
    <s v="0000-NO APLICA"/>
    <s v="N"/>
    <n v="0"/>
    <n v="2100000"/>
    <n v="0"/>
    <n v="0"/>
  </r>
  <r>
    <x v="0"/>
    <x v="0"/>
    <x v="1"/>
    <x v="7"/>
    <s v="2.2.2.2-Maquinaria y equipo"/>
    <s v="2.2.2.2.4-Mobiliario y equipo"/>
    <s v="0208-MINISTERIO DE DEPORTES Y RECREACIÓN"/>
    <s v="0001-MINISTERIO DE DEPORTES Y RECREACIÓN"/>
    <s v="4-SERVICIOS SOCIALES"/>
    <s v="4.3-Actividades deportivas, recreativas, culturales y religiosas"/>
    <s v="4.3.99-Planificación, gestión y supervisión de las actividades deportivas, recreativas, culturales y religiosas"/>
    <s v="2.6-BIENES MUEBLES, INMUEBLES E INTANGIBLES"/>
    <s v="2.6.2-MOBILIARIO Y EQUIPO DE AUDIO, AUDIOVISUAL, RECREATIVO Y EDUCACIONAL"/>
    <s v="99-MULTIPROVINCIAL"/>
    <s v="10-FONDO GENERAL"/>
    <s v="No Informado-"/>
    <s v="00-N/A"/>
    <s v="0000-NO APLICA"/>
    <s v="N"/>
    <n v="1850000"/>
    <n v="600000"/>
    <n v="76700"/>
    <n v="76700"/>
  </r>
  <r>
    <x v="0"/>
    <x v="0"/>
    <x v="1"/>
    <x v="7"/>
    <s v="2.2.2.2-Maquinaria y equipo"/>
    <s v="2.2.2.2.4-Mobiliario y equipo"/>
    <s v="0208-MINISTERIO DE DEPORTES Y RECREACIÓN"/>
    <s v="0001-MINISTERIO DE DEPORTES Y RECREACIÓN"/>
    <s v="4-SERVICIOS SOCIALES"/>
    <s v="4.3-Actividades deportivas, recreativas, culturales y religiosas"/>
    <s v="4.3.99-Planificación, gestión y supervisión de las actividades deportivas, recreativas, culturales y religiosas"/>
    <s v="2.6-BIENES MUEBLES, INMUEBLES E INTANGIBLES"/>
    <s v="2.6.2-MOBILIARIO Y EQUIPO DE AUDIO, AUDIOVISUAL, RECREATIVO Y EDUCACIONAL"/>
    <s v="99-MULTIPROVINCIAL"/>
    <s v="20-FONDOS CON DESTINO ESPECÍFICO"/>
    <s v="No Informado-"/>
    <s v="00-N/A"/>
    <s v="0000-NO APLICA"/>
    <s v="N"/>
    <n v="33397678"/>
    <n v="28263178"/>
    <n v="26584718.600000001"/>
    <n v="26584718.600000001"/>
  </r>
  <r>
    <x v="0"/>
    <x v="0"/>
    <x v="1"/>
    <x v="7"/>
    <s v="2.2.2.2-Maquinaria y equipo"/>
    <s v="2.2.2.2.4-Mobiliario y equipo"/>
    <s v="0208-MINISTERIO DE DEPORTES Y RECREACIÓN"/>
    <s v="0001-MINISTERIO DE DEPORTES Y RECREACIÓN"/>
    <s v="4-SERVICIOS SOCIALES"/>
    <s v="4.3-Actividades deportivas, recreativas, culturales y religiosas"/>
    <s v="4.3.99-Planificación, gestión y supervisión de las actividades deportivas, recreativas, culturales y religiosas"/>
    <s v="2.6-BIENES MUEBLES, INMUEBLES E INTANGIBLES"/>
    <s v="2.6.3-EQUIPO E INSTRUMENTAL, CIENTÍFICO Y LABORATORIO"/>
    <s v="99-MULTIPROVINCIAL"/>
    <s v="10-FONDO GENERAL"/>
    <s v="No Informado-"/>
    <s v="00-N/A"/>
    <s v="0000-NO APLICA"/>
    <s v="N"/>
    <n v="600000"/>
    <n v="200000"/>
    <n v="0"/>
    <n v="0"/>
  </r>
  <r>
    <x v="0"/>
    <x v="0"/>
    <x v="1"/>
    <x v="7"/>
    <s v="2.2.2.2-Maquinaria y equipo"/>
    <s v="2.2.2.2.4-Mobiliario y equipo"/>
    <s v="0208-MINISTERIO DE DEPORTES Y RECREACIÓN"/>
    <s v="0001-MINISTERIO DE DEPORTES Y RECREACIÓN"/>
    <s v="4-SERVICIOS SOCIALES"/>
    <s v="4.3-Actividades deportivas, recreativas, culturales y religiosas"/>
    <s v="4.3.99-Planificación, gestión y supervisión de las actividades deportivas, recreativas, culturales y religiosas"/>
    <s v="2.6-BIENES MUEBLES, INMUEBLES E INTANGIBLES"/>
    <s v="2.6.3-EQUIPO E INSTRUMENTAL, CIENTÍFICO Y LABORATORIO"/>
    <s v="99-MULTIPROVINCIAL"/>
    <s v="20-FONDOS CON DESTINO ESPECÍFICO"/>
    <s v="No Informado-"/>
    <s v="00-N/A"/>
    <s v="0000-NO APLICA"/>
    <s v="N"/>
    <n v="750000"/>
    <n v="750000"/>
    <n v="682878.27"/>
    <n v="682873.17"/>
  </r>
  <r>
    <x v="0"/>
    <x v="0"/>
    <x v="1"/>
    <x v="7"/>
    <s v="2.2.2.2-Maquinaria y equipo"/>
    <s v="2.2.2.2.4-Mobiliario y equipo"/>
    <s v="0209-MINISTERIO DE TRABAJO"/>
    <s v="0001-MINISTERIO DE TRABAJO"/>
    <s v="2-SERVICIOS ECONÓMICOS"/>
    <s v="2.1-Asuntos económicos, comerciales y laborales"/>
    <s v="2.1.02-Asuntos laborales generales"/>
    <s v="2.6-BIENES MUEBLES, INMUEBLES E INTANGIBLES"/>
    <s v="2.6.1-MOBILIARIO Y EQUIPO"/>
    <s v="01-DISTRITO NACIONAL"/>
    <s v="10-FONDO GENERAL"/>
    <s v="No Informado-"/>
    <s v="00-N/A"/>
    <s v="0000-NO APLICA"/>
    <s v="N"/>
    <n v="24094189"/>
    <n v="0"/>
    <n v="0"/>
    <n v="0"/>
  </r>
  <r>
    <x v="0"/>
    <x v="0"/>
    <x v="1"/>
    <x v="7"/>
    <s v="2.2.2.2-Maquinaria y equipo"/>
    <s v="2.2.2.2.4-Mobiliario y equipo"/>
    <s v="0209-MINISTERIO DE TRABAJO"/>
    <s v="0001-MINISTERIO DE TRABAJO"/>
    <s v="2-SERVICIOS ECONÓMICOS"/>
    <s v="2.1-Asuntos económicos, comerciales y laborales"/>
    <s v="2.1.02-Asuntos laborales generales"/>
    <s v="2.6-BIENES MUEBLES, INMUEBLES E INTANGIBLES"/>
    <s v="2.6.1-MOBILIARIO Y EQUIPO"/>
    <s v="01-DISTRITO NACIONAL"/>
    <s v="20-FONDOS CON DESTINO ESPECÍFICO"/>
    <s v="No Informado-"/>
    <s v="00-N/A"/>
    <s v="0000-NO APLICA"/>
    <s v="N"/>
    <n v="0"/>
    <n v="1319220.6599999999"/>
    <n v="687847.11"/>
    <n v="522647.11"/>
  </r>
  <r>
    <x v="0"/>
    <x v="0"/>
    <x v="1"/>
    <x v="7"/>
    <s v="2.2.2.2-Maquinaria y equipo"/>
    <s v="2.2.2.2.4-Mobiliario y equipo"/>
    <s v="0209-MINISTERIO DE TRABAJO"/>
    <s v="0001-MINISTERIO DE TRABAJO"/>
    <s v="2-SERVICIOS ECONÓMICOS"/>
    <s v="2.1-Asuntos económicos, comerciales y laborales"/>
    <s v="2.1.02-Asuntos laborales generales"/>
    <s v="2.6-BIENES MUEBLES, INMUEBLES E INTANGIBLES"/>
    <s v="2.6.1-MOBILIARIO Y EQUIPO"/>
    <s v="01-DISTRITO NACIONAL"/>
    <s v="70-DONACION EXTERNA"/>
    <s v="No Informado-"/>
    <s v="00-N/A"/>
    <s v="0000-NO APLICA"/>
    <s v="N"/>
    <n v="0"/>
    <n v="3123000"/>
    <n v="0"/>
    <n v="0"/>
  </r>
  <r>
    <x v="0"/>
    <x v="0"/>
    <x v="1"/>
    <x v="7"/>
    <s v="2.2.2.2-Maquinaria y equipo"/>
    <s v="2.2.2.2.4-Mobiliario y equipo"/>
    <s v="0209-MINISTERIO DE TRABAJO"/>
    <s v="0001-MINISTERIO DE TRABAJO"/>
    <s v="2-SERVICIOS ECONÓMICOS"/>
    <s v="2.1-Asuntos económicos, comerciales y laborales"/>
    <s v="2.1.02-Asuntos laborales generales"/>
    <s v="2.6-BIENES MUEBLES, INMUEBLES E INTANGIBLES"/>
    <s v="2.6.1-MOBILIARIO Y EQUIPO"/>
    <s v="99-MULTIPROVINCIAL"/>
    <s v="10-FONDO GENERAL"/>
    <s v="No Informado-"/>
    <s v="00-N/A"/>
    <s v="0000-NO APLICA"/>
    <s v="N"/>
    <n v="19816284"/>
    <n v="28442167.789999999"/>
    <n v="10742331.560000001"/>
    <n v="4847598.74"/>
  </r>
  <r>
    <x v="0"/>
    <x v="0"/>
    <x v="1"/>
    <x v="7"/>
    <s v="2.2.2.2-Maquinaria y equipo"/>
    <s v="2.2.2.2.4-Mobiliario y equipo"/>
    <s v="0209-MINISTERIO DE TRABAJO"/>
    <s v="0001-MINISTERIO DE TRABAJO"/>
    <s v="2-SERVICIOS ECONÓMICOS"/>
    <s v="2.1-Asuntos económicos, comerciales y laborales"/>
    <s v="2.1.02-Asuntos laborales generales"/>
    <s v="2.6-BIENES MUEBLES, INMUEBLES E INTANGIBLES"/>
    <s v="2.6.2-MOBILIARIO Y EQUIPO DE AUDIO, AUDIOVISUAL, RECREATIVO Y EDUCACIONAL"/>
    <s v="01-DISTRITO NACIONAL"/>
    <s v="10-FONDO GENERAL"/>
    <s v="No Informado-"/>
    <s v="00-N/A"/>
    <s v="0000-NO APLICA"/>
    <s v="N"/>
    <n v="0"/>
    <n v="405932"/>
    <n v="55932"/>
    <n v="55932"/>
  </r>
  <r>
    <x v="0"/>
    <x v="0"/>
    <x v="1"/>
    <x v="7"/>
    <s v="2.2.2.2-Maquinaria y equipo"/>
    <s v="2.2.2.2.4-Mobiliario y equipo"/>
    <s v="0209-MINISTERIO DE TRABAJO"/>
    <s v="0001-MINISTERIO DE TRABAJO"/>
    <s v="2-SERVICIOS ECONÓMICOS"/>
    <s v="2.1-Asuntos económicos, comerciales y laborales"/>
    <s v="2.1.02-Asuntos laborales generales"/>
    <s v="2.6-BIENES MUEBLES, INMUEBLES E INTANGIBLES"/>
    <s v="2.6.2-MOBILIARIO Y EQUIPO DE AUDIO, AUDIOVISUAL, RECREATIVO Y EDUCACIONAL"/>
    <s v="01-DISTRITO NACIONAL"/>
    <s v="20-FONDOS CON DESTINO ESPECÍFICO"/>
    <s v="No Informado-"/>
    <s v="00-N/A"/>
    <s v="0000-NO APLICA"/>
    <s v="N"/>
    <n v="44400"/>
    <n v="230072.93"/>
    <n v="230072.93"/>
    <n v="184072.92"/>
  </r>
  <r>
    <x v="0"/>
    <x v="0"/>
    <x v="1"/>
    <x v="7"/>
    <s v="2.2.2.2-Maquinaria y equipo"/>
    <s v="2.2.2.2.4-Mobiliario y equipo"/>
    <s v="0209-MINISTERIO DE TRABAJO"/>
    <s v="0001-MINISTERIO DE TRABAJO"/>
    <s v="2-SERVICIOS ECONÓMICOS"/>
    <s v="2.1-Asuntos económicos, comerciales y laborales"/>
    <s v="2.1.02-Asuntos laborales generales"/>
    <s v="2.6-BIENES MUEBLES, INMUEBLES E INTANGIBLES"/>
    <s v="2.6.2-MOBILIARIO Y EQUIPO DE AUDIO, AUDIOVISUAL, RECREATIVO Y EDUCACIONAL"/>
    <s v="99-MULTIPROVINCIAL"/>
    <s v="10-FONDO GENERAL"/>
    <s v="No Informado-"/>
    <s v="00-N/A"/>
    <s v="0000-NO APLICA"/>
    <s v="N"/>
    <n v="1020000"/>
    <n v="2959283.28"/>
    <n v="1945353.19"/>
    <n v="653622.99"/>
  </r>
  <r>
    <x v="0"/>
    <x v="0"/>
    <x v="1"/>
    <x v="7"/>
    <s v="2.2.2.2-Maquinaria y equipo"/>
    <s v="2.2.2.2.4-Mobiliario y equipo"/>
    <s v="0209-MINISTERIO DE TRABAJO"/>
    <s v="0001-MINISTERIO DE TRABAJO"/>
    <s v="2-SERVICIOS ECONÓMICOS"/>
    <s v="2.1-Asuntos económicos, comerciales y laborales"/>
    <s v="2.1.02-Asuntos laborales generales"/>
    <s v="2.6-BIENES MUEBLES, INMUEBLES E INTANGIBLES"/>
    <s v="2.6.3-EQUIPO E INSTRUMENTAL, CIENTÍFICO Y LABORATORIO"/>
    <s v="01-DISTRITO NACIONAL"/>
    <s v="10-FONDO GENERAL"/>
    <s v="No Informado-"/>
    <s v="00-N/A"/>
    <s v="0000-NO APLICA"/>
    <s v="N"/>
    <n v="0"/>
    <n v="36421.22"/>
    <n v="36421.22"/>
    <n v="0"/>
  </r>
  <r>
    <x v="0"/>
    <x v="0"/>
    <x v="1"/>
    <x v="7"/>
    <s v="2.2.2.2-Maquinaria y equipo"/>
    <s v="2.2.2.2.4-Mobiliario y equipo"/>
    <s v="0209-MINISTERIO DE TRABAJO"/>
    <s v="0001-MINISTERIO DE TRABAJO"/>
    <s v="2-SERVICIOS ECONÓMICOS"/>
    <s v="2.1-Asuntos económicos, comerciales y laborales"/>
    <s v="2.1.02-Asuntos laborales generales"/>
    <s v="2.6-BIENES MUEBLES, INMUEBLES E INTANGIBLES"/>
    <s v="2.6.3-EQUIPO E INSTRUMENTAL, CIENTÍFICO Y LABORATORIO"/>
    <s v="99-MULTIPROVINCIAL"/>
    <s v="10-FONDO GENERAL"/>
    <s v="No Informado-"/>
    <s v="00-N/A"/>
    <s v="0000-NO APLICA"/>
    <s v="N"/>
    <n v="54433"/>
    <n v="180622"/>
    <n v="81733.36"/>
    <n v="40002"/>
  </r>
  <r>
    <x v="0"/>
    <x v="0"/>
    <x v="1"/>
    <x v="7"/>
    <s v="2.2.2.2-Maquinaria y equipo"/>
    <s v="2.2.2.2.4-Mobiliario y equipo"/>
    <s v="0209-MINISTERIO DE TRABAJO"/>
    <s v="0001-MINISTERIO DE TRABAJO"/>
    <s v="2-SERVICIOS ECONÓMICOS"/>
    <s v="2.1-Asuntos económicos, comerciales y laborales"/>
    <s v="2.1.03-Asuntos laborales para fortalecer la autonomía económica de las mujeres"/>
    <s v="2.6-BIENES MUEBLES, INMUEBLES E INTANGIBLES"/>
    <s v="2.6.1-MOBILIARIO Y EQUIPO"/>
    <s v="01-DISTRITO NACIONAL"/>
    <s v="20-FONDOS CON DESTINO ESPECÍFICO"/>
    <s v="No Informado-"/>
    <s v="00-N/A"/>
    <s v="0000-NO APLICA"/>
    <s v="N"/>
    <n v="800000"/>
    <n v="0"/>
    <n v="0"/>
    <n v="0"/>
  </r>
  <r>
    <x v="0"/>
    <x v="0"/>
    <x v="1"/>
    <x v="7"/>
    <s v="2.2.2.2-Maquinaria y equipo"/>
    <s v="2.2.2.2.4-Mobiliario y equipo"/>
    <s v="0209-MINISTERIO DE TRABAJO"/>
    <s v="0001-MINISTERIO DE TRABAJO"/>
    <s v="4-SERVICIOS SOCIALES"/>
    <s v="4.5-Protección social"/>
    <s v="4.5.06-Desempleo"/>
    <s v="2.6-BIENES MUEBLES, INMUEBLES E INTANGIBLES"/>
    <s v="2.6.1-MOBILIARIO Y EQUIPO"/>
    <s v="25-SANTIAGO"/>
    <s v="60-CREDITO EXTERNO"/>
    <s v="14606-APOYO AL SISTEMA DE EMPLEO FLEXIBLE EN 10 PROVINCIAS (RD TRABAJA)."/>
    <s v="00-N/A"/>
    <s v="0000-NO APLICA"/>
    <s v="S"/>
    <n v="22288942"/>
    <n v="0"/>
    <n v="0"/>
    <n v="0"/>
  </r>
  <r>
    <x v="0"/>
    <x v="0"/>
    <x v="1"/>
    <x v="7"/>
    <s v="2.2.2.2-Maquinaria y equipo"/>
    <s v="2.2.2.2.4-Mobiliario y equipo"/>
    <s v="0210-MINISTERIO DE AGRICULTURA"/>
    <s v="0001-MINISTERIO DE AGRICULTURA"/>
    <s v="2-SERVICIOS ECONÓMICOS"/>
    <s v="2.2-Agropecuaria, caza, pesca y silvicultura"/>
    <s v="2.2.01-Agropecuaria"/>
    <s v="2.6-BIENES MUEBLES, INMUEBLES E INTANGIBLES"/>
    <s v="2.6.1-MOBILIARIO Y EQUIPO"/>
    <s v="99-MULTIPROVINCIAL"/>
    <s v="10-FONDO GENERAL"/>
    <s v="No Informado-"/>
    <s v="00-N/A"/>
    <s v="0000-NO APLICA"/>
    <s v="N"/>
    <n v="80094935"/>
    <n v="92716535"/>
    <n v="84666841.780000001"/>
    <n v="80925401.010000005"/>
  </r>
  <r>
    <x v="0"/>
    <x v="0"/>
    <x v="1"/>
    <x v="7"/>
    <s v="2.2.2.2-Maquinaria y equipo"/>
    <s v="2.2.2.2.4-Mobiliario y equipo"/>
    <s v="0210-MINISTERIO DE AGRICULTURA"/>
    <s v="0001-MINISTERIO DE AGRICULTURA"/>
    <s v="2-SERVICIOS ECONÓMICOS"/>
    <s v="2.2-Agropecuaria, caza, pesca y silvicultura"/>
    <s v="2.2.01-Agropecuaria"/>
    <s v="2.6-BIENES MUEBLES, INMUEBLES E INTANGIBLES"/>
    <s v="2.6.1-MOBILIARIO Y EQUIPO"/>
    <s v="09-ESPAILLAT"/>
    <s v="10-FONDO GENERAL"/>
    <s v="14131-RECUPERACION DE LOS RECURSOS NATURALES EN LAS  SUB CUENCAS JAMAO Y VERAGUA"/>
    <s v="04-RECUPERACION DE LOS RECURSOS NATURALES EN LAS  SUB CUENCAS JAMAO Y VERAGUA"/>
    <s v="0000-NO APLICA"/>
    <s v="S"/>
    <n v="900000"/>
    <n v="800000"/>
    <n v="12744"/>
    <n v="12744"/>
  </r>
  <r>
    <x v="0"/>
    <x v="0"/>
    <x v="1"/>
    <x v="7"/>
    <s v="2.2.2.2-Maquinaria y equipo"/>
    <s v="2.2.2.2.4-Mobiliario y equipo"/>
    <s v="0210-MINISTERIO DE AGRICULTURA"/>
    <s v="0001-MINISTERIO DE AGRICULTURA"/>
    <s v="2-SERVICIOS ECONÓMICOS"/>
    <s v="2.2-Agropecuaria, caza, pesca y silvicultura"/>
    <s v="2.2.01-Agropecuaria"/>
    <s v="2.6-BIENES MUEBLES, INMUEBLES E INTANGIBLES"/>
    <s v="2.6.1-MOBILIARIO Y EQUIPO"/>
    <s v="99-MULTIPROVINCIAL"/>
    <s v="10-FONDO GENERAL"/>
    <s v="14379-CONSTRUCCIÓN DE CAMARAS TERMICA PARA LA PRODUCCION DE MATERIAL DE SIEMBRA DE PLATANO DE ALTA CALIDAD EN LA REP. DOM"/>
    <s v="01-CONSTRUCCIÓN DE CAMARAS TERMICA PARA LA PRODUCCION DE MATERIAL DE SIEMBRA DE PLATANO DE ALTA CALIDAD EN LA REP. DOM"/>
    <s v="0000-NO APLICA"/>
    <s v="S"/>
    <n v="950000"/>
    <n v="1050000"/>
    <n v="0"/>
    <n v="0"/>
  </r>
  <r>
    <x v="0"/>
    <x v="0"/>
    <x v="1"/>
    <x v="7"/>
    <s v="2.2.2.2-Maquinaria y equipo"/>
    <s v="2.2.2.2.4-Mobiliario y equipo"/>
    <s v="0210-MINISTERIO DE AGRICULTURA"/>
    <s v="0001-MINISTERIO DE AGRICULTURA"/>
    <s v="2-SERVICIOS ECONÓMICOS"/>
    <s v="2.2-Agropecuaria, caza, pesca y silvicultura"/>
    <s v="2.2.01-Agropecuaria"/>
    <s v="2.6-BIENES MUEBLES, INMUEBLES E INTANGIBLES"/>
    <s v="2.6.2-MOBILIARIO Y EQUIPO DE AUDIO, AUDIOVISUAL, RECREATIVO Y EDUCACIONAL"/>
    <s v="99-MULTIPROVINCIAL"/>
    <s v="10-FONDO GENERAL"/>
    <s v="No Informado-"/>
    <s v="00-N/A"/>
    <s v="0000-NO APLICA"/>
    <s v="N"/>
    <n v="110000"/>
    <n v="1100000"/>
    <n v="84220.85"/>
    <n v="84220.85"/>
  </r>
  <r>
    <x v="0"/>
    <x v="0"/>
    <x v="1"/>
    <x v="7"/>
    <s v="2.2.2.2-Maquinaria y equipo"/>
    <s v="2.2.2.2.4-Mobiliario y equipo"/>
    <s v="0210-MINISTERIO DE AGRICULTURA"/>
    <s v="0001-MINISTERIO DE AGRICULTURA"/>
    <s v="2-SERVICIOS ECONÓMICOS"/>
    <s v="2.2-Agropecuaria, caza, pesca y silvicultura"/>
    <s v="2.2.01-Agropecuaria"/>
    <s v="2.6-BIENES MUEBLES, INMUEBLES E INTANGIBLES"/>
    <s v="2.6.2-MOBILIARIO Y EQUIPO DE AUDIO, AUDIOVISUAL, RECREATIVO Y EDUCACIONAL"/>
    <s v="09-ESPAILLAT"/>
    <s v="10-FONDO GENERAL"/>
    <s v="14131-RECUPERACION DE LOS RECURSOS NATURALES EN LAS  SUB CUENCAS JAMAO Y VERAGUA"/>
    <s v="04-RECUPERACION DE LOS RECURSOS NATURALES EN LAS  SUB CUENCAS JAMAO Y VERAGUA"/>
    <s v="0000-NO APLICA"/>
    <s v="S"/>
    <n v="100000"/>
    <n v="100000"/>
    <n v="70092"/>
    <n v="0"/>
  </r>
  <r>
    <x v="0"/>
    <x v="0"/>
    <x v="1"/>
    <x v="7"/>
    <s v="2.2.2.2-Maquinaria y equipo"/>
    <s v="2.2.2.2.4-Mobiliario y equipo"/>
    <s v="0210-MINISTERIO DE AGRICULTURA"/>
    <s v="0001-MINISTERIO DE AGRICULTURA"/>
    <s v="2-SERVICIOS ECONÓMICOS"/>
    <s v="2.2-Agropecuaria, caza, pesca y silvicultura"/>
    <s v="2.2.99-Planificación, gestión y supervisión agropecuaria, caza, pesca y silvicultura"/>
    <s v="2.6-BIENES MUEBLES, INMUEBLES E INTANGIBLES"/>
    <s v="2.6.1-MOBILIARIO Y EQUIPO"/>
    <s v="99-MULTIPROVINCIAL"/>
    <s v="10-FONDO GENERAL"/>
    <s v="No Informado-"/>
    <s v="00-N/A"/>
    <s v="0000-NO APLICA"/>
    <s v="N"/>
    <n v="7526972"/>
    <n v="12776972"/>
    <n v="10027674.33"/>
    <n v="5988710.3600000003"/>
  </r>
  <r>
    <x v="0"/>
    <x v="0"/>
    <x v="1"/>
    <x v="7"/>
    <s v="2.2.2.2-Maquinaria y equipo"/>
    <s v="2.2.2.2.4-Mobiliario y equipo"/>
    <s v="0210-MINISTERIO DE AGRICULTURA"/>
    <s v="0001-MINISTERIO DE AGRICULTURA"/>
    <s v="2-SERVICIOS ECONÓMICOS"/>
    <s v="2.2-Agropecuaria, caza, pesca y silvicultura"/>
    <s v="2.2.99-Planificación, gestión y supervisión agropecuaria, caza, pesca y silvicultura"/>
    <s v="2.6-BIENES MUEBLES, INMUEBLES E INTANGIBLES"/>
    <s v="2.6.2-MOBILIARIO Y EQUIPO DE AUDIO, AUDIOVISUAL, RECREATIVO Y EDUCACIONAL"/>
    <s v="99-MULTIPROVINCIAL"/>
    <s v="10-FONDO GENERAL"/>
    <s v="No Informado-"/>
    <s v="00-N/A"/>
    <s v="0000-NO APLICA"/>
    <s v="N"/>
    <n v="500000"/>
    <n v="0"/>
    <n v="0"/>
    <n v="0"/>
  </r>
  <r>
    <x v="0"/>
    <x v="0"/>
    <x v="1"/>
    <x v="7"/>
    <s v="2.2.2.2-Maquinaria y equipo"/>
    <s v="2.2.2.2.4-Mobiliario y equipo"/>
    <s v="0210-MINISTERIO DE AGRICULTURA"/>
    <s v="0001-MINISTERIO DE AGRICULTURA"/>
    <s v="2-SERVICIOS ECONÓMICOS"/>
    <s v="2.2-Agropecuaria, caza, pesca y silvicultura"/>
    <s v="2.2.99-Planificación, gestión y supervisión agropecuaria, caza, pesca y silvicultura"/>
    <s v="2.6-BIENES MUEBLES, INMUEBLES E INTANGIBLES"/>
    <s v="2.6.3-EQUIPO E INSTRUMENTAL, CIENTÍFICO Y LABORATORIO"/>
    <s v="99-MULTIPROVINCIAL"/>
    <s v="10-FONDO GENERAL"/>
    <s v="No Informado-"/>
    <s v="00-N/A"/>
    <s v="0000-NO APLICA"/>
    <s v="N"/>
    <n v="2883000"/>
    <n v="1283000"/>
    <n v="14414.88"/>
    <n v="0"/>
  </r>
  <r>
    <x v="0"/>
    <x v="0"/>
    <x v="1"/>
    <x v="7"/>
    <s v="2.2.2.2-Maquinaria y equipo"/>
    <s v="2.2.2.2.4-Mobiliario y equipo"/>
    <s v="0210-MINISTERIO DE AGRICULTURA"/>
    <s v="0001-MINISTERIO DE AGRICULTURA"/>
    <s v="2-SERVICIOS ECONÓMICOS"/>
    <s v="2.6-Transporte"/>
    <s v="2.6.01-Transporte por carretera"/>
    <s v="2.6-BIENES MUEBLES, INMUEBLES E INTANGIBLES"/>
    <s v="2.6.1-MOBILIARIO Y EQUIPO"/>
    <s v="18-PUERTO PLATA"/>
    <s v="10-FONDO GENERAL"/>
    <s v="14129-RECONSTRUCCIÓN DE 44 KM DE CAMINOS PRODUCTIVOS EN LA PROVINCIA PUERTO PLATA"/>
    <s v="01-RECONSTRUCCIÓN DE 44 KM DE CAMINOS PRODUCTIVOS EN LA PROVINCIA PUERTO PLATA"/>
    <s v="0000-NO APLICA"/>
    <s v="S"/>
    <n v="2400000"/>
    <n v="2500000"/>
    <n v="1268944.71"/>
    <n v="734572.28"/>
  </r>
  <r>
    <x v="0"/>
    <x v="0"/>
    <x v="1"/>
    <x v="7"/>
    <s v="2.2.2.2-Maquinaria y equipo"/>
    <s v="2.2.2.2.4-Mobiliario y equipo"/>
    <s v="0210-MINISTERIO DE AGRICULTURA"/>
    <s v="0001-MINISTERIO DE AGRICULTURA"/>
    <s v="4-SERVICIOS SOCIALES"/>
    <s v="4.1-Vivienda y servicios comunitarios"/>
    <s v="4.1.03-Abastecimiento de agua potable"/>
    <s v="2.6-BIENES MUEBLES, INMUEBLES E INTANGIBLES"/>
    <s v="2.6.1-MOBILIARIO Y EQUIPO"/>
    <s v="99-MULTIPROVINCIAL"/>
    <s v="10-FONDO GENERAL"/>
    <s v="No Informado-"/>
    <s v="00-N/A"/>
    <s v="0000-NO APLICA"/>
    <s v="N"/>
    <n v="0"/>
    <n v="3500000"/>
    <n v="2919052.19"/>
    <n v="0"/>
  </r>
  <r>
    <x v="0"/>
    <x v="0"/>
    <x v="1"/>
    <x v="7"/>
    <s v="2.2.2.2-Maquinaria y equipo"/>
    <s v="2.2.2.2.4-Mobiliario y equipo"/>
    <s v="0210-MINISTERIO DE AGRICULTURA"/>
    <s v="0001-MINISTERIO DE AGRICULTURA"/>
    <s v="4-SERVICIOS SOCIALES"/>
    <s v="4.4-Educación"/>
    <s v="4.4.06-Educación técnica"/>
    <s v="2.6-BIENES MUEBLES, INMUEBLES E INTANGIBLES"/>
    <s v="2.6.1-MOBILIARIO Y EQUIPO"/>
    <s v="99-MULTIPROVINCIAL"/>
    <s v="10-FONDO GENERAL"/>
    <s v="No Informado-"/>
    <s v="00-N/A"/>
    <s v="0000-NO APLICA"/>
    <s v="N"/>
    <n v="400000"/>
    <n v="400000"/>
    <n v="160119"/>
    <n v="79119"/>
  </r>
  <r>
    <x v="0"/>
    <x v="0"/>
    <x v="1"/>
    <x v="7"/>
    <s v="2.2.2.2-Maquinaria y equipo"/>
    <s v="2.2.2.2.4-Mobiliario y equipo"/>
    <s v="0210-MINISTERIO DE AGRICULTURA"/>
    <s v="0001-MINISTERIO DE AGRICULTURA"/>
    <s v="4-SERVICIOS SOCIALES"/>
    <s v="4.4-Educación"/>
    <s v="4.4.06-Educación técnica"/>
    <s v="2.6-BIENES MUEBLES, INMUEBLES E INTANGIBLES"/>
    <s v="2.6.2-MOBILIARIO Y EQUIPO DE AUDIO, AUDIOVISUAL, RECREATIVO Y EDUCACIONAL"/>
    <s v="99-MULTIPROVINCIAL"/>
    <s v="10-FONDO GENERAL"/>
    <s v="No Informado-"/>
    <s v="00-N/A"/>
    <s v="0000-NO APLICA"/>
    <s v="N"/>
    <n v="1680000"/>
    <n v="430000"/>
    <n v="0"/>
    <n v="0"/>
  </r>
  <r>
    <x v="0"/>
    <x v="0"/>
    <x v="1"/>
    <x v="7"/>
    <s v="2.2.2.2-Maquinaria y equipo"/>
    <s v="2.2.2.2.4-Mobiliario y equipo"/>
    <s v="0210-MINISTERIO DE AGRICULTURA"/>
    <s v="0001-MINISTERIO DE AGRICULTURA"/>
    <s v="4-SERVICIOS SOCIALES"/>
    <s v="4.4-Educación"/>
    <s v="4.4.06-Educación técnica"/>
    <s v="2.6-BIENES MUEBLES, INMUEBLES E INTANGIBLES"/>
    <s v="2.6.3-EQUIPO E INSTRUMENTAL, CIENTÍFICO Y LABORATORIO"/>
    <s v="99-MULTIPROVINCIAL"/>
    <s v="10-FONDO GENERAL"/>
    <s v="No Informado-"/>
    <s v="00-N/A"/>
    <s v="0000-NO APLICA"/>
    <s v="N"/>
    <n v="0"/>
    <n v="1250000"/>
    <n v="703516"/>
    <n v="0"/>
  </r>
  <r>
    <x v="0"/>
    <x v="0"/>
    <x v="1"/>
    <x v="7"/>
    <s v="2.2.2.2-Maquinaria y equipo"/>
    <s v="2.2.2.2.4-Mobiliario y equipo"/>
    <s v="0210-MINISTERIO DE AGRICULTURA"/>
    <s v="0001-MINISTERIO DE AGRICULTURA"/>
    <s v="4-SERVICIOS SOCIALES"/>
    <s v="4.6-Equidad de género"/>
    <s v="4.6.01-Acciones focalizada en mujeres"/>
    <s v="2.6-BIENES MUEBLES, INMUEBLES E INTANGIBLES"/>
    <s v="2.6.1-MOBILIARIO Y EQUIPO"/>
    <s v="99-MULTIPROVINCIAL"/>
    <s v="10-FONDO GENERAL"/>
    <s v="No Informado-"/>
    <s v="00-N/A"/>
    <s v="0000-NO APLICA"/>
    <s v="N"/>
    <n v="1500000"/>
    <n v="2900000"/>
    <n v="2168490"/>
    <n v="39825"/>
  </r>
  <r>
    <x v="0"/>
    <x v="0"/>
    <x v="1"/>
    <x v="7"/>
    <s v="2.2.2.2-Maquinaria y equipo"/>
    <s v="2.2.2.2.4-Mobiliario y equipo"/>
    <s v="0210-MINISTERIO DE AGRICULTURA"/>
    <s v="0001-MINISTERIO DE AGRICULTURA"/>
    <s v="4-SERVICIOS SOCIALES"/>
    <s v="4.6-Equidad de género"/>
    <s v="4.6.01-Acciones focalizada en mujeres"/>
    <s v="2.6-BIENES MUEBLES, INMUEBLES E INTANGIBLES"/>
    <s v="2.6.2-MOBILIARIO Y EQUIPO DE AUDIO, AUDIOVISUAL, RECREATIVO Y EDUCACIONAL"/>
    <s v="99-MULTIPROVINCIAL"/>
    <s v="10-FONDO GENERAL"/>
    <s v="No Informado-"/>
    <s v="00-N/A"/>
    <s v="0000-NO APLICA"/>
    <s v="N"/>
    <n v="300000"/>
    <n v="300000"/>
    <n v="0"/>
    <n v="0"/>
  </r>
  <r>
    <x v="0"/>
    <x v="0"/>
    <x v="1"/>
    <x v="7"/>
    <s v="2.2.2.2-Maquinaria y equipo"/>
    <s v="2.2.2.2.4-Mobiliario y equipo"/>
    <s v="0210-MINISTERIO DE AGRICULTURA"/>
    <s v="0002-DIRECCION GENERAL DE GANADERIA"/>
    <s v="2-SERVICIOS ECONÓMICOS"/>
    <s v="2.2-Agropecuaria, caza, pesca y silvicultura"/>
    <s v="2.2.01-Agropecuaria"/>
    <s v="2.6-BIENES MUEBLES, INMUEBLES E INTANGIBLES"/>
    <s v="2.6.1-MOBILIARIO Y EQUIPO"/>
    <s v="99-MULTIPROVINCIAL"/>
    <s v="10-FONDO GENERAL"/>
    <s v="No Informado-"/>
    <s v="00-N/A"/>
    <s v="0000-NO APLICA"/>
    <s v="N"/>
    <n v="4560000"/>
    <n v="5309677"/>
    <n v="1527229.16"/>
    <n v="1527229.16"/>
  </r>
  <r>
    <x v="0"/>
    <x v="0"/>
    <x v="1"/>
    <x v="7"/>
    <s v="2.2.2.2-Maquinaria y equipo"/>
    <s v="2.2.2.2.4-Mobiliario y equipo"/>
    <s v="0210-MINISTERIO DE AGRICULTURA"/>
    <s v="0002-DIRECCION GENERAL DE GANADERIA"/>
    <s v="2-SERVICIOS ECONÓMICOS"/>
    <s v="2.2-Agropecuaria, caza, pesca y silvicultura"/>
    <s v="2.2.01-Agropecuaria"/>
    <s v="2.6-BIENES MUEBLES, INMUEBLES E INTANGIBLES"/>
    <s v="2.6.2-MOBILIARIO Y EQUIPO DE AUDIO, AUDIOVISUAL, RECREATIVO Y EDUCACIONAL"/>
    <s v="99-MULTIPROVINCIAL"/>
    <s v="10-FONDO GENERAL"/>
    <s v="No Informado-"/>
    <s v="00-N/A"/>
    <s v="0000-NO APLICA"/>
    <s v="N"/>
    <n v="100000"/>
    <n v="265554"/>
    <n v="0"/>
    <n v="0"/>
  </r>
  <r>
    <x v="0"/>
    <x v="0"/>
    <x v="1"/>
    <x v="7"/>
    <s v="2.2.2.2-Maquinaria y equipo"/>
    <s v="2.2.2.2.4-Mobiliario y equipo"/>
    <s v="0210-MINISTERIO DE AGRICULTURA"/>
    <s v="0002-DIRECCION GENERAL DE GANADERIA"/>
    <s v="2-SERVICIOS ECONÓMICOS"/>
    <s v="2.2-Agropecuaria, caza, pesca y silvicultura"/>
    <s v="2.2.01-Agropecuaria"/>
    <s v="2.6-BIENES MUEBLES, INMUEBLES E INTANGIBLES"/>
    <s v="2.6.3-EQUIPO E INSTRUMENTAL, CIENTÍFICO Y LABORATORIO"/>
    <s v="99-MULTIPROVINCIAL"/>
    <s v="10-FONDO GENERAL"/>
    <s v="No Informado-"/>
    <s v="00-N/A"/>
    <s v="0000-NO APLICA"/>
    <s v="N"/>
    <n v="4658989"/>
    <n v="2759668"/>
    <n v="0"/>
    <n v="0"/>
  </r>
  <r>
    <x v="0"/>
    <x v="0"/>
    <x v="1"/>
    <x v="7"/>
    <s v="2.2.2.2-Maquinaria y equipo"/>
    <s v="2.2.2.2.4-Mobiliario y equipo"/>
    <s v="0210-MINISTERIO DE AGRICULTURA"/>
    <s v="0003-OFICINA DE TRATADOS COMERCIALES AGRICOLAS"/>
    <s v="2-SERVICIOS ECONÓMICOS"/>
    <s v="2.1-Asuntos económicos, comerciales y laborales"/>
    <s v="2.1.01-Asuntos económicos y regulación del comercio"/>
    <s v="2.6-BIENES MUEBLES, INMUEBLES E INTANGIBLES"/>
    <s v="2.6.1-MOBILIARIO Y EQUIPO"/>
    <s v="99-MULTIPROVINCIAL"/>
    <s v="10-FONDO GENERAL"/>
    <s v="No Informado-"/>
    <s v="00-N/A"/>
    <s v="0000-NO APLICA"/>
    <s v="N"/>
    <n v="750000"/>
    <n v="450000"/>
    <n v="299495.81"/>
    <n v="18475.189999999999"/>
  </r>
  <r>
    <x v="0"/>
    <x v="0"/>
    <x v="1"/>
    <x v="7"/>
    <s v="2.2.2.2-Maquinaria y equipo"/>
    <s v="2.2.2.2.4-Mobiliario y equipo"/>
    <s v="0210-MINISTERIO DE AGRICULTURA"/>
    <s v="0003-OFICINA DE TRATADOS COMERCIALES AGRICOLAS"/>
    <s v="2-SERVICIOS ECONÓMICOS"/>
    <s v="2.1-Asuntos económicos, comerciales y laborales"/>
    <s v="2.1.01-Asuntos económicos y regulación del comercio"/>
    <s v="2.6-BIENES MUEBLES, INMUEBLES E INTANGIBLES"/>
    <s v="2.6.2-MOBILIARIO Y EQUIPO DE AUDIO, AUDIOVISUAL, RECREATIVO Y EDUCACIONAL"/>
    <s v="99-MULTIPROVINCIAL"/>
    <s v="10-FONDO GENERAL"/>
    <s v="No Informado-"/>
    <s v="00-N/A"/>
    <s v="0000-NO APLICA"/>
    <s v="N"/>
    <n v="70000"/>
    <n v="79100"/>
    <n v="3127.21"/>
    <n v="0"/>
  </r>
  <r>
    <x v="0"/>
    <x v="0"/>
    <x v="1"/>
    <x v="7"/>
    <s v="2.2.2.2-Maquinaria y equipo"/>
    <s v="2.2.2.2.4-Mobiliario y equipo"/>
    <s v="0210-MINISTERIO DE AGRICULTURA"/>
    <s v="0005-DIRECCION EJECUTIVA DE LA COMISION DE FOMENTO A LA TECNIFICACION DEL SISTEMA NACIONAL DE RIEGO"/>
    <s v="2-SERVICIOS ECONÓMICOS"/>
    <s v="2.3-Riego"/>
    <s v="2.3.01-Riego"/>
    <s v="2.6-BIENES MUEBLES, INMUEBLES E INTANGIBLES"/>
    <s v="2.6.1-MOBILIARIO Y EQUIPO"/>
    <s v="99-MULTIPROVINCIAL"/>
    <s v="10-FONDO GENERAL"/>
    <s v="No Informado-"/>
    <s v="00-N/A"/>
    <s v="0000-NO APLICA"/>
    <s v="N"/>
    <n v="350000"/>
    <n v="1521975"/>
    <n v="1187950.5900000001"/>
    <n v="865132.8"/>
  </r>
  <r>
    <x v="0"/>
    <x v="0"/>
    <x v="1"/>
    <x v="7"/>
    <s v="2.2.2.2-Maquinaria y equipo"/>
    <s v="2.2.2.2.4-Mobiliario y equipo"/>
    <s v="0210-MINISTERIO DE AGRICULTURA"/>
    <s v="0005-DIRECCION EJECUTIVA DE LA COMISION DE FOMENTO A LA TECNIFICACION DEL SISTEMA NACIONAL DE RIEGO"/>
    <s v="2-SERVICIOS ECONÓMICOS"/>
    <s v="2.3-Riego"/>
    <s v="2.3.01-Riego"/>
    <s v="2.6-BIENES MUEBLES, INMUEBLES E INTANGIBLES"/>
    <s v="2.6.2-MOBILIARIO Y EQUIPO DE AUDIO, AUDIOVISUAL, RECREATIVO Y EDUCACIONAL"/>
    <s v="99-MULTIPROVINCIAL"/>
    <s v="10-FONDO GENERAL"/>
    <s v="No Informado-"/>
    <s v="00-N/A"/>
    <s v="0000-NO APLICA"/>
    <s v="N"/>
    <n v="200000"/>
    <n v="306000"/>
    <n v="227317.5"/>
    <n v="227317.5"/>
  </r>
  <r>
    <x v="0"/>
    <x v="0"/>
    <x v="1"/>
    <x v="7"/>
    <s v="2.2.2.2-Maquinaria y equipo"/>
    <s v="2.2.2.2.4-Mobiliario y equipo"/>
    <s v="0210-MINISTERIO DE AGRICULTURA"/>
    <s v="0005-DIRECCION EJECUTIVA DE LA COMISION DE FOMENTO A LA TECNIFICACION DEL SISTEMA NACIONAL DE RIEGO"/>
    <s v="2-SERVICIOS ECONÓMICOS"/>
    <s v="2.3-Riego"/>
    <s v="2.3.01-Riego"/>
    <s v="2.6-BIENES MUEBLES, INMUEBLES E INTANGIBLES"/>
    <s v="2.6.3-EQUIPO E INSTRUMENTAL, CIENTÍFICO Y LABORATORIO"/>
    <s v="99-MULTIPROVINCIAL"/>
    <s v="10-FONDO GENERAL"/>
    <s v="No Informado-"/>
    <s v="00-N/A"/>
    <s v="0000-NO APLICA"/>
    <s v="N"/>
    <n v="80000"/>
    <n v="10000"/>
    <n v="0"/>
    <n v="0"/>
  </r>
  <r>
    <x v="0"/>
    <x v="0"/>
    <x v="1"/>
    <x v="7"/>
    <s v="2.2.2.2-Maquinaria y equipo"/>
    <s v="2.2.2.2.4-Mobiliario y equipo"/>
    <s v="0211-MINISTERIO DE OBRAS PÚBLICAS Y COMUNICACIONES"/>
    <s v="0001-MINISTERIO DE OBRAS PUBLICAS Y COMUNICACIONES"/>
    <s v="2-SERVICIOS ECONÓMICOS"/>
    <s v="2.6-Transporte"/>
    <s v="2.6.01-Transporte por carretera"/>
    <s v="2.6-BIENES MUEBLES, INMUEBLES E INTANGIBLES"/>
    <s v="2.6.1-MOBILIARIO Y EQUIPO"/>
    <s v="99-MULTIPROVINCIAL"/>
    <s v="20-FONDOS CON DESTINO ESPECÍFICO"/>
    <s v="No Informado-"/>
    <s v="00-N/A"/>
    <s v="0000-NO APLICA"/>
    <s v="N"/>
    <n v="29278529"/>
    <n v="89188017"/>
    <n v="76765968.480000004"/>
    <n v="60652310.439999998"/>
  </r>
  <r>
    <x v="0"/>
    <x v="0"/>
    <x v="1"/>
    <x v="7"/>
    <s v="2.2.2.2-Maquinaria y equipo"/>
    <s v="2.2.2.2.4-Mobiliario y equipo"/>
    <s v="0211-MINISTERIO DE OBRAS PÚBLICAS Y COMUNICACIONES"/>
    <s v="0001-MINISTERIO DE OBRAS PUBLICAS Y COMUNICACIONES"/>
    <s v="2-SERVICIOS ECONÓMICOS"/>
    <s v="2.6-Transporte"/>
    <s v="2.6.01-Transporte por carretera"/>
    <s v="2.6-BIENES MUEBLES, INMUEBLES E INTANGIBLES"/>
    <s v="2.6.2-MOBILIARIO Y EQUIPO DE AUDIO, AUDIOVISUAL, RECREATIVO Y EDUCACIONAL"/>
    <s v="99-MULTIPROVINCIAL"/>
    <s v="20-FONDOS CON DESTINO ESPECÍFICO"/>
    <s v="No Informado-"/>
    <s v="00-N/A"/>
    <s v="0000-NO APLICA"/>
    <s v="N"/>
    <n v="25000000"/>
    <n v="10100000"/>
    <n v="2968614.04"/>
    <n v="2846673.99"/>
  </r>
  <r>
    <x v="0"/>
    <x v="0"/>
    <x v="1"/>
    <x v="7"/>
    <s v="2.2.2.2-Maquinaria y equipo"/>
    <s v="2.2.2.2.4-Mobiliario y equipo"/>
    <s v="0211-MINISTERIO DE OBRAS PÚBLICAS Y COMUNICACIONES"/>
    <s v="0001-MINISTERIO DE OBRAS PUBLICAS Y COMUNICACIONES"/>
    <s v="2-SERVICIOS ECONÓMICOS"/>
    <s v="2.6-Transporte"/>
    <s v="2.6.01-Transporte por carretera"/>
    <s v="2.6-BIENES MUEBLES, INMUEBLES E INTANGIBLES"/>
    <s v="2.6.3-EQUIPO E INSTRUMENTAL, CIENTÍFICO Y LABORATORIO"/>
    <s v="99-MULTIPROVINCIAL"/>
    <s v="20-FONDOS CON DESTINO ESPECÍFICO"/>
    <s v="No Informado-"/>
    <s v="00-N/A"/>
    <s v="0000-NO APLICA"/>
    <s v="N"/>
    <n v="7000000"/>
    <n v="8965000"/>
    <n v="2155078.75"/>
    <n v="0"/>
  </r>
  <r>
    <x v="0"/>
    <x v="0"/>
    <x v="1"/>
    <x v="7"/>
    <s v="2.2.2.2-Maquinaria y equipo"/>
    <s v="2.2.2.2.4-Mobiliario y equipo"/>
    <s v="0211-MINISTERIO DE OBRAS PÚBLICAS Y COMUNICACIONES"/>
    <s v="0001-MINISTERIO DE OBRAS PUBLICAS Y COMUNICACIONES"/>
    <s v="2-SERVICIOS ECONÓMICOS"/>
    <s v="2.6-Transporte"/>
    <s v="2.6.99-Planificación, gestión y supervisión del transporte"/>
    <s v="2.6-BIENES MUEBLES, INMUEBLES E INTANGIBLES"/>
    <s v="2.6.1-MOBILIARIO Y EQUIPO"/>
    <s v="99-MULTIPROVINCIAL"/>
    <s v="10-FONDO GENERAL"/>
    <s v="No Informado-"/>
    <s v="00-N/A"/>
    <s v="0000-NO APLICA"/>
    <s v="N"/>
    <n v="25000000"/>
    <n v="16200000"/>
    <n v="13279042.52"/>
    <n v="13260499.65"/>
  </r>
  <r>
    <x v="0"/>
    <x v="0"/>
    <x v="1"/>
    <x v="7"/>
    <s v="2.2.2.2-Maquinaria y equipo"/>
    <s v="2.2.2.2.4-Mobiliario y equipo"/>
    <s v="0211-MINISTERIO DE OBRAS PÚBLICAS Y COMUNICACIONES"/>
    <s v="0002-DIRECCION GENERAL DE EMBELLECIMIENTO DE CARRETERAS Y AVENIDAS DE CIRCUNV."/>
    <s v="2-SERVICIOS ECONÓMICOS"/>
    <s v="2.6-Transporte"/>
    <s v="2.6.01-Transporte por carretera"/>
    <s v="2.6-BIENES MUEBLES, INMUEBLES E INTANGIBLES"/>
    <s v="2.6.1-MOBILIARIO Y EQUIPO"/>
    <s v="99-MULTIPROVINCIAL"/>
    <s v="10-FONDO GENERAL"/>
    <s v="No Informado-"/>
    <s v="00-N/A"/>
    <s v="0000-NO APLICA"/>
    <s v="N"/>
    <n v="394239"/>
    <n v="2020668"/>
    <n v="1896577.19"/>
    <n v="859527.16"/>
  </r>
  <r>
    <x v="0"/>
    <x v="0"/>
    <x v="1"/>
    <x v="7"/>
    <s v="2.2.2.2-Maquinaria y equipo"/>
    <s v="2.2.2.2.4-Mobiliario y equipo"/>
    <s v="0211-MINISTERIO DE OBRAS PÚBLICAS Y COMUNICACIONES"/>
    <s v="0002-DIRECCION GENERAL DE EMBELLECIMIENTO DE CARRETERAS Y AVENIDAS DE CIRCUNV."/>
    <s v="2-SERVICIOS ECONÓMICOS"/>
    <s v="2.6-Transporte"/>
    <s v="2.6.01-Transporte por carretera"/>
    <s v="2.6-BIENES MUEBLES, INMUEBLES E INTANGIBLES"/>
    <s v="2.6.2-MOBILIARIO Y EQUIPO DE AUDIO, AUDIOVISUAL, RECREATIVO Y EDUCACIONAL"/>
    <s v="99-MULTIPROVINCIAL"/>
    <s v="10-FONDO GENERAL"/>
    <s v="No Informado-"/>
    <s v="00-N/A"/>
    <s v="0000-NO APLICA"/>
    <s v="N"/>
    <n v="0"/>
    <n v="100300"/>
    <n v="100300"/>
    <n v="100300"/>
  </r>
  <r>
    <x v="0"/>
    <x v="0"/>
    <x v="1"/>
    <x v="7"/>
    <s v="2.2.2.2-Maquinaria y equipo"/>
    <s v="2.2.2.2.4-Mobiliario y equipo"/>
    <s v="0211-MINISTERIO DE OBRAS PÚBLICAS Y COMUNICACIONES"/>
    <s v="0003-OFICINA PARA EL REORDENAMIENTO DEL TRANSPORTE"/>
    <s v="2-SERVICIOS ECONÓMICOS"/>
    <s v="2.6-Transporte"/>
    <s v="2.6.03-Transporte por ferrocarril"/>
    <s v="2.6-BIENES MUEBLES, INMUEBLES E INTANGIBLES"/>
    <s v="2.6.1-MOBILIARIO Y EQUIPO"/>
    <s v="99-MULTIPROVINCIAL"/>
    <s v="10-FONDO GENERAL"/>
    <s v="No Informado-"/>
    <s v="00-N/A"/>
    <s v="0000-NO APLICA"/>
    <s v="N"/>
    <n v="19000000"/>
    <n v="12109302"/>
    <n v="7234316.9900000002"/>
    <n v="2771177.79"/>
  </r>
  <r>
    <x v="0"/>
    <x v="0"/>
    <x v="1"/>
    <x v="7"/>
    <s v="2.2.2.2-Maquinaria y equipo"/>
    <s v="2.2.2.2.4-Mobiliario y equipo"/>
    <s v="0211-MINISTERIO DE OBRAS PÚBLICAS Y COMUNICACIONES"/>
    <s v="0003-OFICINA PARA EL REORDENAMIENTO DEL TRANSPORTE"/>
    <s v="2-SERVICIOS ECONÓMICOS"/>
    <s v="2.6-Transporte"/>
    <s v="2.6.03-Transporte por ferrocarril"/>
    <s v="2.6-BIENES MUEBLES, INMUEBLES E INTANGIBLES"/>
    <s v="2.6.2-MOBILIARIO Y EQUIPO DE AUDIO, AUDIOVISUAL, RECREATIVO Y EDUCACIONAL"/>
    <s v="99-MULTIPROVINCIAL"/>
    <s v="10-FONDO GENERAL"/>
    <s v="No Informado-"/>
    <s v="00-N/A"/>
    <s v="0000-NO APLICA"/>
    <s v="N"/>
    <n v="100000"/>
    <n v="250000"/>
    <n v="114365.6"/>
    <n v="114365.6"/>
  </r>
  <r>
    <x v="0"/>
    <x v="0"/>
    <x v="1"/>
    <x v="7"/>
    <s v="2.2.2.2-Maquinaria y equipo"/>
    <s v="2.2.2.2.4-Mobiliario y equipo"/>
    <s v="0211-MINISTERIO DE OBRAS PÚBLICAS Y COMUNICACIONES"/>
    <s v="0003-OFICINA PARA EL REORDENAMIENTO DEL TRANSPORTE"/>
    <s v="2-SERVICIOS ECONÓMICOS"/>
    <s v="2.6-Transporte"/>
    <s v="2.6.03-Transporte por ferrocarril"/>
    <s v="2.6-BIENES MUEBLES, INMUEBLES E INTANGIBLES"/>
    <s v="2.6.3-EQUIPO E INSTRUMENTAL, CIENTÍFICO Y LABORATORIO"/>
    <s v="99-MULTIPROVINCIAL"/>
    <s v="10-FONDO GENERAL"/>
    <s v="No Informado-"/>
    <s v="00-N/A"/>
    <s v="0000-NO APLICA"/>
    <s v="N"/>
    <n v="200000"/>
    <n v="400000"/>
    <n v="0"/>
    <n v="0"/>
  </r>
  <r>
    <x v="0"/>
    <x v="0"/>
    <x v="1"/>
    <x v="7"/>
    <s v="2.2.2.2-Maquinaria y equipo"/>
    <s v="2.2.2.2.4-Mobiliario y equipo"/>
    <s v="0211-MINISTERIO DE OBRAS PÚBLICAS Y COMUNICACIONES"/>
    <s v="0004-OFICINA METROPOLITANA DE SERVICIOS DE AUTOBUSES"/>
    <s v="2-SERVICIOS ECONÓMICOS"/>
    <s v="2.6-Transporte"/>
    <s v="2.6.01-Transporte por carretera"/>
    <s v="2.6-BIENES MUEBLES, INMUEBLES E INTANGIBLES"/>
    <s v="2.6.1-MOBILIARIO Y EQUIPO"/>
    <s v="99-MULTIPROVINCIAL"/>
    <s v="10-FONDO GENERAL"/>
    <s v="No Informado-"/>
    <s v="00-N/A"/>
    <s v="0000-NO APLICA"/>
    <s v="N"/>
    <n v="5100000"/>
    <n v="1100000"/>
    <n v="211413.15"/>
    <n v="211413.15"/>
  </r>
  <r>
    <x v="0"/>
    <x v="0"/>
    <x v="1"/>
    <x v="7"/>
    <s v="2.2.2.2-Maquinaria y equipo"/>
    <s v="2.2.2.2.4-Mobiliario y equipo"/>
    <s v="0211-MINISTERIO DE OBRAS PÚBLICAS Y COMUNICACIONES"/>
    <s v="0004-OFICINA METROPOLITANA DE SERVICIOS DE AUTOBUSES"/>
    <s v="2-SERVICIOS ECONÓMICOS"/>
    <s v="2.6-Transporte"/>
    <s v="2.6.01-Transporte por carretera"/>
    <s v="2.6-BIENES MUEBLES, INMUEBLES E INTANGIBLES"/>
    <s v="2.6.1-MOBILIARIO Y EQUIPO"/>
    <s v="99-MULTIPROVINCIAL"/>
    <s v="20-FONDOS CON DESTINO ESPECÍFICO"/>
    <s v="No Informado-"/>
    <s v="00-N/A"/>
    <s v="0000-NO APLICA"/>
    <s v="N"/>
    <n v="0"/>
    <n v="1500000"/>
    <n v="0"/>
    <n v="0"/>
  </r>
  <r>
    <x v="0"/>
    <x v="0"/>
    <x v="1"/>
    <x v="7"/>
    <s v="2.2.2.2-Maquinaria y equipo"/>
    <s v="2.2.2.2.4-Mobiliario y equipo"/>
    <s v="0211-MINISTERIO DE OBRAS PÚBLICAS Y COMUNICACIONES"/>
    <s v="0004-OFICINA METROPOLITANA DE SERVICIOS DE AUTOBUSES"/>
    <s v="2-SERVICIOS ECONÓMICOS"/>
    <s v="2.6-Transporte"/>
    <s v="2.6.01-Transporte por carretera"/>
    <s v="2.6-BIENES MUEBLES, INMUEBLES E INTANGIBLES"/>
    <s v="2.6.2-MOBILIARIO Y EQUIPO DE AUDIO, AUDIOVISUAL, RECREATIVO Y EDUCACIONAL"/>
    <s v="99-MULTIPROVINCIAL"/>
    <s v="20-FONDOS CON DESTINO ESPECÍFICO"/>
    <s v="No Informado-"/>
    <s v="00-N/A"/>
    <s v="0000-NO APLICA"/>
    <s v="N"/>
    <n v="2500000"/>
    <n v="2500000"/>
    <n v="0"/>
    <n v="0"/>
  </r>
  <r>
    <x v="0"/>
    <x v="0"/>
    <x v="1"/>
    <x v="7"/>
    <s v="2.2.2.2-Maquinaria y equipo"/>
    <s v="2.2.2.2.4-Mobiliario y equipo"/>
    <s v="0211-MINISTERIO DE OBRAS PÚBLICAS Y COMUNICACIONES"/>
    <s v="0004-OFICINA METROPOLITANA DE SERVICIOS DE AUTOBUSES"/>
    <s v="2-SERVICIOS ECONÓMICOS"/>
    <s v="2.6-Transporte"/>
    <s v="2.6.01-Transporte por carretera"/>
    <s v="2.6-BIENES MUEBLES, INMUEBLES E INTANGIBLES"/>
    <s v="2.6.3-EQUIPO E INSTRUMENTAL, CIENTÍFICO Y LABORATORIO"/>
    <s v="99-MULTIPROVINCIAL"/>
    <s v="20-FONDOS CON DESTINO ESPECÍFICO"/>
    <s v="No Informado-"/>
    <s v="00-N/A"/>
    <s v="0000-NO APLICA"/>
    <s v="N"/>
    <n v="2000000"/>
    <n v="400000"/>
    <n v="0"/>
    <n v="0"/>
  </r>
  <r>
    <x v="0"/>
    <x v="0"/>
    <x v="1"/>
    <x v="7"/>
    <s v="2.2.2.2-Maquinaria y equipo"/>
    <s v="2.2.2.2.4-Mobiliario y equipo"/>
    <s v="0211-MINISTERIO DE OBRAS PÚBLICAS Y COMUNICACIONES"/>
    <s v="0006-OFICINA NAC. DE EVALUACIÓN SÍSMICA Y VULNERABILIDAD DE INFRAESTRUCTURA"/>
    <s v="4-SERVICIOS SOCIALES"/>
    <s v="4.5-Protección social"/>
    <s v="4.5.07-Vivienda social"/>
    <s v="2.6-BIENES MUEBLES, INMUEBLES E INTANGIBLES"/>
    <s v="2.6.1-MOBILIARIO Y EQUIPO"/>
    <s v="99-MULTIPROVINCIAL"/>
    <s v="10-FONDO GENERAL"/>
    <s v="No Informado-"/>
    <s v="00-N/A"/>
    <s v="0000-NO APLICA"/>
    <s v="N"/>
    <n v="800000"/>
    <n v="1595000"/>
    <n v="882280.78"/>
    <n v="418580.22"/>
  </r>
  <r>
    <x v="0"/>
    <x v="0"/>
    <x v="1"/>
    <x v="7"/>
    <s v="2.2.2.2-Maquinaria y equipo"/>
    <s v="2.2.2.2.4-Mobiliario y equipo"/>
    <s v="0211-MINISTERIO DE OBRAS PÚBLICAS Y COMUNICACIONES"/>
    <s v="0006-OFICINA NAC. DE EVALUACIÓN SÍSMICA Y VULNERABILIDAD DE INFRAESTRUCTURA"/>
    <s v="4-SERVICIOS SOCIALES"/>
    <s v="4.5-Protección social"/>
    <s v="4.5.07-Vivienda social"/>
    <s v="2.6-BIENES MUEBLES, INMUEBLES E INTANGIBLES"/>
    <s v="2.6.2-MOBILIARIO Y EQUIPO DE AUDIO, AUDIOVISUAL, RECREATIVO Y EDUCACIONAL"/>
    <s v="99-MULTIPROVINCIAL"/>
    <s v="10-FONDO GENERAL"/>
    <s v="No Informado-"/>
    <s v="00-N/A"/>
    <s v="0000-NO APLICA"/>
    <s v="N"/>
    <n v="0"/>
    <n v="115000"/>
    <n v="0"/>
    <n v="0"/>
  </r>
  <r>
    <x v="0"/>
    <x v="0"/>
    <x v="1"/>
    <x v="7"/>
    <s v="2.2.2.2-Maquinaria y equipo"/>
    <s v="2.2.2.2.4-Mobiliario y equipo"/>
    <s v="0211-MINISTERIO DE OBRAS PÚBLICAS Y COMUNICACIONES"/>
    <s v="0009-OFICINA NACIONAL DE METEOROLOGÍA"/>
    <s v="2-SERVICIOS ECONÓMICOS"/>
    <s v="2.7-Comunicaciones"/>
    <s v="2.7.01-Comunicaciones"/>
    <s v="2.6-BIENES MUEBLES, INMUEBLES E INTANGIBLES"/>
    <s v="2.6.1-MOBILIARIO Y EQUIPO"/>
    <s v="99-MULTIPROVINCIAL"/>
    <s v="10-FONDO GENERAL"/>
    <s v="No Informado-"/>
    <s v="00-N/A"/>
    <s v="0000-NO APLICA"/>
    <s v="N"/>
    <n v="1800000"/>
    <n v="4350000"/>
    <n v="3969809.3"/>
    <n v="3042072.44"/>
  </r>
  <r>
    <x v="0"/>
    <x v="0"/>
    <x v="1"/>
    <x v="7"/>
    <s v="2.2.2.2-Maquinaria y equipo"/>
    <s v="2.2.2.2.4-Mobiliario y equipo"/>
    <s v="0211-MINISTERIO DE OBRAS PÚBLICAS Y COMUNICACIONES"/>
    <s v="0009-OFICINA NACIONAL DE METEOROLOGÍA"/>
    <s v="2-SERVICIOS ECONÓMICOS"/>
    <s v="2.7-Comunicaciones"/>
    <s v="2.7.01-Comunicaciones"/>
    <s v="2.6-BIENES MUEBLES, INMUEBLES E INTANGIBLES"/>
    <s v="2.6.2-MOBILIARIO Y EQUIPO DE AUDIO, AUDIOVISUAL, RECREATIVO Y EDUCACIONAL"/>
    <s v="99-MULTIPROVINCIAL"/>
    <s v="10-FONDO GENERAL"/>
    <s v="No Informado-"/>
    <s v="00-N/A"/>
    <s v="0000-NO APLICA"/>
    <s v="N"/>
    <n v="700000"/>
    <n v="145000"/>
    <n v="81640.41"/>
    <n v="76541.81"/>
  </r>
  <r>
    <x v="0"/>
    <x v="0"/>
    <x v="1"/>
    <x v="7"/>
    <s v="2.2.2.2-Maquinaria y equipo"/>
    <s v="2.2.2.2.4-Mobiliario y equipo"/>
    <s v="0211-MINISTERIO DE OBRAS PÚBLICAS Y COMUNICACIONES"/>
    <s v="0009-OFICINA NACIONAL DE METEOROLOGÍA"/>
    <s v="2-SERVICIOS ECONÓMICOS"/>
    <s v="2.7-Comunicaciones"/>
    <s v="2.7.01-Comunicaciones"/>
    <s v="2.6-BIENES MUEBLES, INMUEBLES E INTANGIBLES"/>
    <s v="2.6.3-EQUIPO E INSTRUMENTAL, CIENTÍFICO Y LABORATORIO"/>
    <s v="99-MULTIPROVINCIAL"/>
    <s v="10-FONDO GENERAL"/>
    <s v="No Informado-"/>
    <s v="00-N/A"/>
    <s v="0000-NO APLICA"/>
    <s v="N"/>
    <n v="23000000"/>
    <n v="10356000"/>
    <n v="0"/>
    <n v="0"/>
  </r>
  <r>
    <x v="0"/>
    <x v="0"/>
    <x v="1"/>
    <x v="7"/>
    <s v="2.2.2.2-Maquinaria y equipo"/>
    <s v="2.2.2.2.4-Mobiliario y equipo"/>
    <s v="0211-MINISTERIO DE OBRAS PÚBLICAS Y COMUNICACIONES"/>
    <s v="0010-COMISION PRESIDENCIAL PARA LA MODERNIZACION Y SEGURIDAD PORTUARIAS"/>
    <s v="2-SERVICIOS ECONÓMICOS"/>
    <s v="2.6-Transporte"/>
    <s v="2.6.02-Transporte por agua"/>
    <s v="2.6-BIENES MUEBLES, INMUEBLES E INTANGIBLES"/>
    <s v="2.6.1-MOBILIARIO Y EQUIPO"/>
    <s v="99-MULTIPROVINCIAL"/>
    <s v="10-FONDO GENERAL"/>
    <s v="No Informado-"/>
    <s v="00-N/A"/>
    <s v="0000-NO APLICA"/>
    <s v="N"/>
    <n v="550000"/>
    <n v="350000"/>
    <n v="18010"/>
    <n v="18010"/>
  </r>
  <r>
    <x v="0"/>
    <x v="0"/>
    <x v="1"/>
    <x v="7"/>
    <s v="2.2.2.2-Maquinaria y equipo"/>
    <s v="2.2.2.2.4-Mobiliario y equipo"/>
    <s v="0212-MINISTERIO DE INDUSTRIA, COMERCIO Y MIPYMES (MICM)"/>
    <s v="0001-MINISTERIO DE INDUSTRIA, COMERCIO y MIPYMES (MICM)"/>
    <s v="2-SERVICIOS ECONÓMICOS"/>
    <s v="2.1-Asuntos económicos, comerciales y laborales"/>
    <s v="2.1.01-Asuntos económicos y regulación del comercio"/>
    <s v="2.6-BIENES MUEBLES, INMUEBLES E INTANGIBLES"/>
    <s v="2.6.1-MOBILIARIO Y EQUIPO"/>
    <s v="99-MULTIPROVINCIAL"/>
    <s v="10-FONDO GENERAL"/>
    <s v="No Informado-"/>
    <s v="00-N/A"/>
    <s v="0000-NO APLICA"/>
    <s v="N"/>
    <n v="10250000"/>
    <n v="4894400"/>
    <n v="1098997.6499999999"/>
    <n v="1098997.6499999999"/>
  </r>
  <r>
    <x v="0"/>
    <x v="0"/>
    <x v="1"/>
    <x v="7"/>
    <s v="2.2.2.2-Maquinaria y equipo"/>
    <s v="2.2.2.2.4-Mobiliario y equipo"/>
    <s v="0212-MINISTERIO DE INDUSTRIA, COMERCIO Y MIPYMES (MICM)"/>
    <s v="0001-MINISTERIO DE INDUSTRIA, COMERCIO y MIPYMES (MICM)"/>
    <s v="2-SERVICIOS ECONÓMICOS"/>
    <s v="2.1-Asuntos económicos, comerciales y laborales"/>
    <s v="2.1.01-Asuntos económicos y regulación del comercio"/>
    <s v="2.6-BIENES MUEBLES, INMUEBLES E INTANGIBLES"/>
    <s v="2.6.1-MOBILIARIO Y EQUIPO"/>
    <s v="99-MULTIPROVINCIAL"/>
    <s v="20-FONDOS CON DESTINO ESPECÍFICO"/>
    <s v="No Informado-"/>
    <s v="00-N/A"/>
    <s v="0000-NO APLICA"/>
    <s v="N"/>
    <n v="22328333"/>
    <n v="74368573"/>
    <n v="33382735.579999998"/>
    <n v="26558494.719999999"/>
  </r>
  <r>
    <x v="0"/>
    <x v="0"/>
    <x v="1"/>
    <x v="7"/>
    <s v="2.2.2.2-Maquinaria y equipo"/>
    <s v="2.2.2.2.4-Mobiliario y equipo"/>
    <s v="0212-MINISTERIO DE INDUSTRIA, COMERCIO Y MIPYMES (MICM)"/>
    <s v="0001-MINISTERIO DE INDUSTRIA, COMERCIO y MIPYMES (MICM)"/>
    <s v="2-SERVICIOS ECONÓMICOS"/>
    <s v="2.1-Asuntos económicos, comerciales y laborales"/>
    <s v="2.1.01-Asuntos económicos y regulación del comercio"/>
    <s v="2.6-BIENES MUEBLES, INMUEBLES E INTANGIBLES"/>
    <s v="2.6.2-MOBILIARIO Y EQUIPO DE AUDIO, AUDIOVISUAL, RECREATIVO Y EDUCACIONAL"/>
    <s v="99-MULTIPROVINCIAL"/>
    <s v="10-FONDO GENERAL"/>
    <s v="No Informado-"/>
    <s v="00-N/A"/>
    <s v="0000-NO APLICA"/>
    <s v="N"/>
    <n v="1280000"/>
    <n v="1280000"/>
    <n v="0"/>
    <n v="0"/>
  </r>
  <r>
    <x v="0"/>
    <x v="0"/>
    <x v="1"/>
    <x v="7"/>
    <s v="2.2.2.2-Maquinaria y equipo"/>
    <s v="2.2.2.2.4-Mobiliario y equipo"/>
    <s v="0212-MINISTERIO DE INDUSTRIA, COMERCIO Y MIPYMES (MICM)"/>
    <s v="0001-MINISTERIO DE INDUSTRIA, COMERCIO y MIPYMES (MICM)"/>
    <s v="2-SERVICIOS ECONÓMICOS"/>
    <s v="2.1-Asuntos económicos, comerciales y laborales"/>
    <s v="2.1.01-Asuntos económicos y regulación del comercio"/>
    <s v="2.6-BIENES MUEBLES, INMUEBLES E INTANGIBLES"/>
    <s v="2.6.2-MOBILIARIO Y EQUIPO DE AUDIO, AUDIOVISUAL, RECREATIVO Y EDUCACIONAL"/>
    <s v="99-MULTIPROVINCIAL"/>
    <s v="20-FONDOS CON DESTINO ESPECÍFICO"/>
    <s v="No Informado-"/>
    <s v="00-N/A"/>
    <s v="0000-NO APLICA"/>
    <s v="N"/>
    <n v="1680000"/>
    <n v="4880000"/>
    <n v="3511335.03"/>
    <n v="3511335.02"/>
  </r>
  <r>
    <x v="0"/>
    <x v="0"/>
    <x v="1"/>
    <x v="7"/>
    <s v="2.2.2.2-Maquinaria y equipo"/>
    <s v="2.2.2.2.4-Mobiliario y equipo"/>
    <s v="0212-MINISTERIO DE INDUSTRIA, COMERCIO Y MIPYMES (MICM)"/>
    <s v="0001-MINISTERIO DE INDUSTRIA, COMERCIO y MIPYMES (MICM)"/>
    <s v="2-SERVICIOS ECONÓMICOS"/>
    <s v="2.1-Asuntos económicos, comerciales y laborales"/>
    <s v="2.1.01-Asuntos económicos y regulación del comercio"/>
    <s v="2.6-BIENES MUEBLES, INMUEBLES E INTANGIBLES"/>
    <s v="2.6.3-EQUIPO E INSTRUMENTAL, CIENTÍFICO Y LABORATORIO"/>
    <s v="99-MULTIPROVINCIAL"/>
    <s v="20-FONDOS CON DESTINO ESPECÍFICO"/>
    <s v="No Informado-"/>
    <s v="00-N/A"/>
    <s v="0000-NO APLICA"/>
    <s v="N"/>
    <n v="1051000"/>
    <n v="1051000"/>
    <n v="415416.64"/>
    <n v="415416.64"/>
  </r>
  <r>
    <x v="0"/>
    <x v="0"/>
    <x v="1"/>
    <x v="7"/>
    <s v="2.2.2.2-Maquinaria y equipo"/>
    <s v="2.2.2.2.4-Mobiliario y equipo"/>
    <s v="0212-MINISTERIO DE INDUSTRIA, COMERCIO Y MIPYMES (MICM)"/>
    <s v="0007-INDUSTRIA NACIONAL DE LA AGUJA"/>
    <s v="2-SERVICIOS ECONÓMICOS"/>
    <s v="2.1-Asuntos económicos, comerciales y laborales"/>
    <s v="2.1.03-Asuntos laborales para fortalecer la autonomía económica de las mujeres"/>
    <s v="2.6-BIENES MUEBLES, INMUEBLES E INTANGIBLES"/>
    <s v="2.6.1-MOBILIARIO Y EQUIPO"/>
    <s v="99-MULTIPROVINCIAL"/>
    <s v="10-FONDO GENERAL"/>
    <s v="No Informado-"/>
    <s v="00-N/A"/>
    <s v="0000-NO APLICA"/>
    <s v="N"/>
    <n v="1735000"/>
    <n v="1529000"/>
    <n v="1495539.49"/>
    <n v="1269718.1100000001"/>
  </r>
  <r>
    <x v="0"/>
    <x v="0"/>
    <x v="1"/>
    <x v="7"/>
    <s v="2.2.2.2-Maquinaria y equipo"/>
    <s v="2.2.2.2.4-Mobiliario y equipo"/>
    <s v="0212-MINISTERIO DE INDUSTRIA, COMERCIO Y MIPYMES (MICM)"/>
    <s v="0007-INDUSTRIA NACIONAL DE LA AGUJA"/>
    <s v="2-SERVICIOS ECONÓMICOS"/>
    <s v="2.1-Asuntos económicos, comerciales y laborales"/>
    <s v="2.1.03-Asuntos laborales para fortalecer la autonomía económica de las mujeres"/>
    <s v="2.6-BIENES MUEBLES, INMUEBLES E INTANGIBLES"/>
    <s v="2.6.2-MOBILIARIO Y EQUIPO DE AUDIO, AUDIOVISUAL, RECREATIVO Y EDUCACIONAL"/>
    <s v="99-MULTIPROVINCIAL"/>
    <s v="10-FONDO GENERAL"/>
    <s v="No Informado-"/>
    <s v="00-N/A"/>
    <s v="0000-NO APLICA"/>
    <s v="N"/>
    <n v="350000"/>
    <n v="0"/>
    <n v="0"/>
    <n v="0"/>
  </r>
  <r>
    <x v="0"/>
    <x v="0"/>
    <x v="1"/>
    <x v="7"/>
    <s v="2.2.2.2-Maquinaria y equipo"/>
    <s v="2.2.2.2.4-Mobiliario y equipo"/>
    <s v="0212-MINISTERIO DE INDUSTRIA, COMERCIO Y MIPYMES (MICM)"/>
    <s v="0007-INDUSTRIA NACIONAL DE LA AGUJA"/>
    <s v="2-SERVICIOS ECONÓMICOS"/>
    <s v="2.1-Asuntos económicos, comerciales y laborales"/>
    <s v="2.1.03-Asuntos laborales para fortalecer la autonomía económica de las mujeres"/>
    <s v="2.6-BIENES MUEBLES, INMUEBLES E INTANGIBLES"/>
    <s v="2.6.3-EQUIPO E INSTRUMENTAL, CIENTÍFICO Y LABORATORIO"/>
    <s v="99-MULTIPROVINCIAL"/>
    <s v="10-FONDO GENERAL"/>
    <s v="No Informado-"/>
    <s v="00-N/A"/>
    <s v="0000-NO APLICA"/>
    <s v="N"/>
    <n v="10000"/>
    <n v="0"/>
    <n v="0"/>
    <n v="0"/>
  </r>
  <r>
    <x v="0"/>
    <x v="0"/>
    <x v="1"/>
    <x v="7"/>
    <s v="2.2.2.2-Maquinaria y equipo"/>
    <s v="2.2.2.2.4-Mobiliario y equipo"/>
    <s v="0212-MINISTERIO DE INDUSTRIA, COMERCIO Y MIPYMES (MICM)"/>
    <s v="0008-OFICINA NACIONAL DE DERECHO DE AUTOR"/>
    <s v="2-SERVICIOS ECONÓMICOS"/>
    <s v="2.1-Asuntos económicos, comerciales y laborales"/>
    <s v="2.1.01-Asuntos económicos y regulación del comercio"/>
    <s v="2.6-BIENES MUEBLES, INMUEBLES E INTANGIBLES"/>
    <s v="2.6.1-MOBILIARIO Y EQUIPO"/>
    <s v="99-MULTIPROVINCIAL"/>
    <s v="10-FONDO GENERAL"/>
    <s v="No Informado-"/>
    <s v="00-N/A"/>
    <s v="0000-NO APLICA"/>
    <s v="N"/>
    <n v="1700000"/>
    <n v="1540000"/>
    <n v="755331.56"/>
    <n v="638801.56000000006"/>
  </r>
  <r>
    <x v="0"/>
    <x v="0"/>
    <x v="1"/>
    <x v="7"/>
    <s v="2.2.2.2-Maquinaria y equipo"/>
    <s v="2.2.2.2.4-Mobiliario y equipo"/>
    <s v="0212-MINISTERIO DE INDUSTRIA, COMERCIO Y MIPYMES (MICM)"/>
    <s v="0009-DIRECCION DE FOMENTO Y DESARROLLO DE LA ARTESANIA NACIONAL (FODEARTE)"/>
    <s v="4-SERVICIOS SOCIALES"/>
    <s v="4.3-Actividades deportivas, recreativas, culturales y religiosas"/>
    <s v="4.3.03-Servicios culturales"/>
    <s v="2.6-BIENES MUEBLES, INMUEBLES E INTANGIBLES"/>
    <s v="2.6.1-MOBILIARIO Y EQUIPO"/>
    <s v="99-MULTIPROVINCIAL"/>
    <s v="10-FONDO GENERAL"/>
    <s v="No Informado-"/>
    <s v="00-N/A"/>
    <s v="0000-NO APLICA"/>
    <s v="N"/>
    <n v="310000"/>
    <n v="1042969.76"/>
    <n v="922807.34"/>
    <n v="413515.33"/>
  </r>
  <r>
    <x v="0"/>
    <x v="0"/>
    <x v="1"/>
    <x v="7"/>
    <s v="2.2.2.2-Maquinaria y equipo"/>
    <s v="2.2.2.2.4-Mobiliario y equipo"/>
    <s v="0212-MINISTERIO DE INDUSTRIA, COMERCIO Y MIPYMES (MICM)"/>
    <s v="0010-CONSEJO DE COORDINACIÓN DE LA ZONA ESPECIAL DE DESARROLLO FRONTERIZO (CCDF)"/>
    <s v="2-SERVICIOS ECONÓMICOS"/>
    <s v="2.1-Asuntos económicos, comerciales y laborales"/>
    <s v="2.1.01-Asuntos económicos y regulación del comercio"/>
    <s v="2.6-BIENES MUEBLES, INMUEBLES E INTANGIBLES"/>
    <s v="2.6.1-MOBILIARIO Y EQUIPO"/>
    <s v="99-MULTIPROVINCIAL"/>
    <s v="10-FONDO GENERAL"/>
    <s v="No Informado-"/>
    <s v="00-N/A"/>
    <s v="0000-NO APLICA"/>
    <s v="N"/>
    <n v="400000"/>
    <n v="1544000"/>
    <n v="1342736.86"/>
    <n v="325940.02"/>
  </r>
  <r>
    <x v="0"/>
    <x v="0"/>
    <x v="1"/>
    <x v="7"/>
    <s v="2.2.2.2-Maquinaria y equipo"/>
    <s v="2.2.2.2.4-Mobiliario y equipo"/>
    <s v="0212-MINISTERIO DE INDUSTRIA, COMERCIO Y MIPYMES (MICM)"/>
    <s v="0010-CONSEJO DE COORDINACIÓN DE LA ZONA ESPECIAL DE DESARROLLO FRONTERIZO (CCDF)"/>
    <s v="2-SERVICIOS ECONÓMICOS"/>
    <s v="2.1-Asuntos económicos, comerciales y laborales"/>
    <s v="2.1.01-Asuntos económicos y regulación del comercio"/>
    <s v="2.6-BIENES MUEBLES, INMUEBLES E INTANGIBLES"/>
    <s v="2.6.2-MOBILIARIO Y EQUIPO DE AUDIO, AUDIOVISUAL, RECREATIVO Y EDUCACIONAL"/>
    <s v="99-MULTIPROVINCIAL"/>
    <s v="10-FONDO GENERAL"/>
    <s v="No Informado-"/>
    <s v="00-N/A"/>
    <s v="0000-NO APLICA"/>
    <s v="N"/>
    <n v="200000"/>
    <n v="173001.22"/>
    <n v="171594.81"/>
    <n v="171594.81"/>
  </r>
  <r>
    <x v="0"/>
    <x v="0"/>
    <x v="1"/>
    <x v="7"/>
    <s v="2.2.2.2-Maquinaria y equipo"/>
    <s v="2.2.2.2.4-Mobiliario y equipo"/>
    <s v="0213-MINISTERIO DE TURISMO"/>
    <s v="0001-MINISTERIO DE TURISMO"/>
    <s v="2-SERVICIOS ECONÓMICOS"/>
    <s v="2.9-Otros servicios económicos"/>
    <s v="2.9.03-Turismo"/>
    <s v="2.6-BIENES MUEBLES, INMUEBLES E INTANGIBLES"/>
    <s v="2.6.1-MOBILIARIO Y EQUIPO"/>
    <s v="99-MULTIPROVINCIAL"/>
    <s v="10-FONDO GENERAL"/>
    <s v="No Informado-"/>
    <s v="00-N/A"/>
    <s v="0000-NO APLICA"/>
    <s v="N"/>
    <n v="42716561"/>
    <n v="18373601.620000001"/>
    <n v="15506356.01"/>
    <n v="7198643.9100000001"/>
  </r>
  <r>
    <x v="0"/>
    <x v="0"/>
    <x v="1"/>
    <x v="7"/>
    <s v="2.2.2.2-Maquinaria y equipo"/>
    <s v="2.2.2.2.4-Mobiliario y equipo"/>
    <s v="0213-MINISTERIO DE TURISMO"/>
    <s v="0001-MINISTERIO DE TURISMO"/>
    <s v="2-SERVICIOS ECONÓMICOS"/>
    <s v="2.9-Otros servicios económicos"/>
    <s v="2.9.03-Turismo"/>
    <s v="2.6-BIENES MUEBLES, INMUEBLES E INTANGIBLES"/>
    <s v="2.6.1-MOBILIARIO Y EQUIPO"/>
    <s v="01-DISTRITO NACIONAL"/>
    <s v="60-CREDITO EXTERNO"/>
    <s v="13855-REHABILITACIÓN PARA EL DESARROLLO TURÍSTICO Y SOCIAL DE LA CIUDAD COLONIAL, SANTO DOMINGO, D.N."/>
    <s v="02-REHABILITACIÓN PARA EL DESARROLLO TURÍSTICO Y SOCIAL DE LA CIUDAD COLONIAL, SANTO DOMINGO, D.N."/>
    <s v="0000-NO APLICA"/>
    <s v="S"/>
    <n v="208064638"/>
    <n v="208064638"/>
    <n v="0"/>
    <n v="0"/>
  </r>
  <r>
    <x v="0"/>
    <x v="0"/>
    <x v="1"/>
    <x v="7"/>
    <s v="2.2.2.2-Maquinaria y equipo"/>
    <s v="2.2.2.2.4-Mobiliario y equipo"/>
    <s v="0213-MINISTERIO DE TURISMO"/>
    <s v="0001-MINISTERIO DE TURISMO"/>
    <s v="2-SERVICIOS ECONÓMICOS"/>
    <s v="2.9-Otros servicios económicos"/>
    <s v="2.9.03-Turismo"/>
    <s v="2.6-BIENES MUEBLES, INMUEBLES E INTANGIBLES"/>
    <s v="2.6.2-MOBILIARIO Y EQUIPO DE AUDIO, AUDIOVISUAL, RECREATIVO Y EDUCACIONAL"/>
    <s v="99-MULTIPROVINCIAL"/>
    <s v="10-FONDO GENERAL"/>
    <s v="No Informado-"/>
    <s v="00-N/A"/>
    <s v="0000-NO APLICA"/>
    <s v="N"/>
    <n v="6040350"/>
    <n v="1896550"/>
    <n v="918646.9"/>
    <n v="913564.9"/>
  </r>
  <r>
    <x v="0"/>
    <x v="0"/>
    <x v="1"/>
    <x v="7"/>
    <s v="2.2.2.2-Maquinaria y equipo"/>
    <s v="2.2.2.2.4-Mobiliario y equipo"/>
    <s v="0213-MINISTERIO DE TURISMO"/>
    <s v="0001-MINISTERIO DE TURISMO"/>
    <s v="2-SERVICIOS ECONÓMICOS"/>
    <s v="2.9-Otros servicios económicos"/>
    <s v="2.9.03-Turismo"/>
    <s v="2.6-BIENES MUEBLES, INMUEBLES E INTANGIBLES"/>
    <s v="2.6.2-MOBILIARIO Y EQUIPO DE AUDIO, AUDIOVISUAL, RECREATIVO Y EDUCACIONAL"/>
    <s v="99-MULTIPROVINCIAL"/>
    <s v="20-FONDOS CON DESTINO ESPECÍFICO"/>
    <s v="No Informado-"/>
    <s v="00-N/A"/>
    <s v="0000-NO APLICA"/>
    <s v="N"/>
    <n v="500000"/>
    <n v="500000"/>
    <n v="0"/>
    <n v="0"/>
  </r>
  <r>
    <x v="0"/>
    <x v="0"/>
    <x v="1"/>
    <x v="7"/>
    <s v="2.2.2.2-Maquinaria y equipo"/>
    <s v="2.2.2.2.4-Mobiliario y equipo"/>
    <s v="0213-MINISTERIO DE TURISMO"/>
    <s v="0001-MINISTERIO DE TURISMO"/>
    <s v="2-SERVICIOS ECONÓMICOS"/>
    <s v="2.9-Otros servicios económicos"/>
    <s v="2.9.03-Turismo"/>
    <s v="2.6-BIENES MUEBLES, INMUEBLES E INTANGIBLES"/>
    <s v="2.6.3-EQUIPO E INSTRUMENTAL, CIENTÍFICO Y LABORATORIO"/>
    <s v="99-MULTIPROVINCIAL"/>
    <s v="10-FONDO GENERAL"/>
    <s v="No Informado-"/>
    <s v="00-N/A"/>
    <s v="0000-NO APLICA"/>
    <s v="N"/>
    <n v="68600"/>
    <n v="1047771"/>
    <n v="12500.04"/>
    <n v="12500.04"/>
  </r>
  <r>
    <x v="0"/>
    <x v="0"/>
    <x v="1"/>
    <x v="7"/>
    <s v="2.2.2.2-Maquinaria y equipo"/>
    <s v="2.2.2.2.4-Mobiliario y equipo"/>
    <s v="0213-MINISTERIO DE TURISMO"/>
    <s v="0001-MINISTERIO DE TURISMO"/>
    <s v="2-SERVICIOS ECONÓMICOS"/>
    <s v="2.9-Otros servicios económicos"/>
    <s v="2.9.03-Turismo"/>
    <s v="2.6-BIENES MUEBLES, INMUEBLES E INTANGIBLES"/>
    <s v="2.6.3-EQUIPO E INSTRUMENTAL, CIENTÍFICO Y LABORATORIO"/>
    <s v="99-MULTIPROVINCIAL"/>
    <s v="20-FONDOS CON DESTINO ESPECÍFICO"/>
    <s v="No Informado-"/>
    <s v="00-N/A"/>
    <s v="0000-NO APLICA"/>
    <s v="N"/>
    <n v="60000"/>
    <n v="60000"/>
    <n v="0"/>
    <n v="0"/>
  </r>
  <r>
    <x v="0"/>
    <x v="0"/>
    <x v="1"/>
    <x v="7"/>
    <s v="2.2.2.2-Maquinaria y equipo"/>
    <s v="2.2.2.2.4-Mobiliario y equipo"/>
    <s v="0213-MINISTERIO DE TURISMO"/>
    <s v="0002-COMITE EJECUTOR DE INFRAESTRUCTA EN ZONAS TURISTICAS (CEIZTUR)"/>
    <s v="2-SERVICIOS ECONÓMICOS"/>
    <s v="2.9-Otros servicios económicos"/>
    <s v="2.9.03-Turismo"/>
    <s v="2.6-BIENES MUEBLES, INMUEBLES E INTANGIBLES"/>
    <s v="2.6.1-MOBILIARIO Y EQUIPO"/>
    <s v="99-MULTIPROVINCIAL"/>
    <s v="20-FONDOS CON DESTINO ESPECÍFICO"/>
    <s v="No Informado-"/>
    <s v="00-N/A"/>
    <s v="0000-NO APLICA"/>
    <s v="N"/>
    <n v="115000000"/>
    <n v="23000000"/>
    <n v="6082342.3300000001"/>
    <n v="5175853.49"/>
  </r>
  <r>
    <x v="0"/>
    <x v="0"/>
    <x v="1"/>
    <x v="7"/>
    <s v="2.2.2.2-Maquinaria y equipo"/>
    <s v="2.2.2.2.4-Mobiliario y equipo"/>
    <s v="0213-MINISTERIO DE TURISMO"/>
    <s v="0002-COMITE EJECUTOR DE INFRAESTRUCTA EN ZONAS TURISTICAS (CEIZTUR)"/>
    <s v="2-SERVICIOS ECONÓMICOS"/>
    <s v="2.9-Otros servicios económicos"/>
    <s v="2.9.03-Turismo"/>
    <s v="2.6-BIENES MUEBLES, INMUEBLES E INTANGIBLES"/>
    <s v="2.6.1-MOBILIARIO Y EQUIPO"/>
    <s v="04-BARAHONA"/>
    <s v="20-FONDOS CON DESTINO ESPECÍFICO"/>
    <s v="15493-RECONSTRUCCIÓN PLAZA DE VENDEDORES DEL BALNEARIOS LOS PATOS PROVINCIA BARAHONA"/>
    <s v="21-RECONSTRUCCIÓN PLAZA DE VENDEDORES DEL BALNEARIOS LOS PATOS PROVINCIA BARAHONA"/>
    <s v="0000-NO APLICA"/>
    <s v="S"/>
    <n v="0"/>
    <n v="630632.5"/>
    <n v="0"/>
    <n v="0"/>
  </r>
  <r>
    <x v="0"/>
    <x v="0"/>
    <x v="1"/>
    <x v="7"/>
    <s v="2.2.2.2-Maquinaria y equipo"/>
    <s v="2.2.2.2.4-Mobiliario y equipo"/>
    <s v="0213-MINISTERIO DE TURISMO"/>
    <s v="0002-COMITE EJECUTOR DE INFRAESTRUCTA EN ZONAS TURISTICAS (CEIZTUR)"/>
    <s v="2-SERVICIOS ECONÓMICOS"/>
    <s v="2.9-Otros servicios económicos"/>
    <s v="2.9.03-Turismo"/>
    <s v="2.6-BIENES MUEBLES, INMUEBLES E INTANGIBLES"/>
    <s v="2.6.1-MOBILIARIO Y EQUIPO"/>
    <s v="08-EL SEIBO"/>
    <s v="20-FONDOS CON DESTINO ESPECÍFICO"/>
    <s v="15500-CONSTRUCCIÓN DESTACAMENTO, ESTACIONAMIENTO VEHICULAR Y ACCESO PEATONAL EN LA PLAYA COSTA ESMERALDA, MUNICIPIO MICHES, PROVINCIA EL SEIBO"/>
    <s v="25-CONSTRUCCIÓN DESTACAMENTO, ESTACIONAMIENTO VEHICULAR Y ACCESO PEATONAL EN LA PLAYA COSTA ESMERALDA, MUNICIPIO MICHES, PROVINCIA EL SEIBO"/>
    <s v="0000-NO APLICA"/>
    <s v="S"/>
    <n v="0"/>
    <n v="213388.58"/>
    <n v="0"/>
    <n v="0"/>
  </r>
  <r>
    <x v="0"/>
    <x v="0"/>
    <x v="1"/>
    <x v="7"/>
    <s v="2.2.2.2-Maquinaria y equipo"/>
    <s v="2.2.2.2.4-Mobiliario y equipo"/>
    <s v="0213-MINISTERIO DE TURISMO"/>
    <s v="0002-COMITE EJECUTOR DE INFRAESTRUCTA EN ZONAS TURISTICAS (CEIZTUR)"/>
    <s v="2-SERVICIOS ECONÓMICOS"/>
    <s v="2.9-Otros servicios económicos"/>
    <s v="2.9.03-Turismo"/>
    <s v="2.6-BIENES MUEBLES, INMUEBLES E INTANGIBLES"/>
    <s v="2.6.1-MOBILIARIO Y EQUIPO"/>
    <s v="11-LA ALTAGRACIA"/>
    <s v="20-FONDOS CON DESTINO ESPECÍFICO"/>
    <s v="16070-CONSTRUCCIÓN DE ESTACIONAMIENTO VEHICULAR PARA VISITANTES DE PLAYA BAYAHIBE, PROVINCIA LA ALTAGRACIA"/>
    <s v="28-CONSTRUCCIÓN DE ESTACIONAMIENTO VEHICULAR PARA VISITANTES DE PLAYA BAYAHIBE, PROVINCIA LA ALTAGRACIA"/>
    <s v="0000-NO APLICA"/>
    <s v="S"/>
    <n v="0"/>
    <n v="47084.1"/>
    <n v="0"/>
    <n v="0"/>
  </r>
  <r>
    <x v="0"/>
    <x v="0"/>
    <x v="1"/>
    <x v="7"/>
    <s v="2.2.2.2-Maquinaria y equipo"/>
    <s v="2.2.2.2.4-Mobiliario y equipo"/>
    <s v="0213-MINISTERIO DE TURISMO"/>
    <s v="0002-COMITE EJECUTOR DE INFRAESTRUCTA EN ZONAS TURISTICAS (CEIZTUR)"/>
    <s v="2-SERVICIOS ECONÓMICOS"/>
    <s v="2.9-Otros servicios económicos"/>
    <s v="2.9.03-Turismo"/>
    <s v="2.6-BIENES MUEBLES, INMUEBLES E INTANGIBLES"/>
    <s v="2.6.1-MOBILIARIO Y EQUIPO"/>
    <s v="14-MARIA TRINIDAD SANCHEZ"/>
    <s v="20-FONDOS CON DESTINO ESPECÍFICO"/>
    <s v="15483-RECONSTRUCCIÓN  MALECÓN DEL MUNICIPIO DE CABRERA, PROVINCIA MARÍA TRINIDAD SÁNCHEZ."/>
    <s v="13-RECONSTRUCCIÓN  MALECÓN DEL MUNICIPIO DE CABRERA, PROVINCIA MARÍA TRINIDAD SÁNCHEZ."/>
    <s v="0000-NO APLICA"/>
    <s v="S"/>
    <n v="0"/>
    <n v="159192.71"/>
    <n v="159192.71"/>
    <n v="159192.71"/>
  </r>
  <r>
    <x v="0"/>
    <x v="0"/>
    <x v="1"/>
    <x v="7"/>
    <s v="2.2.2.2-Maquinaria y equipo"/>
    <s v="2.2.2.2.4-Mobiliario y equipo"/>
    <s v="0213-MINISTERIO DE TURISMO"/>
    <s v="0002-COMITE EJECUTOR DE INFRAESTRUCTA EN ZONAS TURISTICAS (CEIZTUR)"/>
    <s v="2-SERVICIOS ECONÓMICOS"/>
    <s v="2.9-Otros servicios económicos"/>
    <s v="2.9.03-Turismo"/>
    <s v="2.6-BIENES MUEBLES, INMUEBLES E INTANGIBLES"/>
    <s v="2.6.1-MOBILIARIO Y EQUIPO"/>
    <s v="14-MARIA TRINIDAD SANCHEZ"/>
    <s v="20-FONDOS CON DESTINO ESPECÍFICO"/>
    <s v="15484-MEJORAMIENTO DEL ENTORNO DE LA LAGUNA GRI GRI, MUNICIPIO RÍO SAN JUAN, PROVINCIA MARÍA TRINIDAD SÁNCHEZ."/>
    <s v="20-MEJORAMIENTO DEL ENTORNO DE LA LAGUNA GRI GRI, MUNICIPIO RÍO SAN JUAN, PROVINCIA MARÍA TRINIDAD SÁNCHEZ."/>
    <s v="0000-NO APLICA"/>
    <s v="S"/>
    <n v="0"/>
    <n v="197002.02"/>
    <n v="0"/>
    <n v="0"/>
  </r>
  <r>
    <x v="0"/>
    <x v="0"/>
    <x v="1"/>
    <x v="7"/>
    <s v="2.2.2.2-Maquinaria y equipo"/>
    <s v="2.2.2.2.4-Mobiliario y equipo"/>
    <s v="0213-MINISTERIO DE TURISMO"/>
    <s v="0002-COMITE EJECUTOR DE INFRAESTRUCTA EN ZONAS TURISTICAS (CEIZTUR)"/>
    <s v="2-SERVICIOS ECONÓMICOS"/>
    <s v="2.9-Otros servicios económicos"/>
    <s v="2.9.03-Turismo"/>
    <s v="2.6-BIENES MUEBLES, INMUEBLES E INTANGIBLES"/>
    <s v="2.6.1-MOBILIARIO Y EQUIPO"/>
    <s v="20-SAMANA"/>
    <s v="20-FONDOS CON DESTINO ESPECÍFICO"/>
    <s v="15502-RECONSTRUCCIÓN DE LA PLAZA DE VENDEDORES PLAYA LAS GALERAS, DISTRITO MUNICIPAL LAS GALERAS, MUNICIPIO SAMANA, PROVINCIA SAMANA"/>
    <s v="24-RECONSTRUCCIÓN DE LA PLAZA DE VENDEDORES PLAYA LAS GALERAS, DISTRITO MUNICIPAL LAS GALERAS, MUNICIPIO SAMANA, PROVINCIA SAMANA"/>
    <s v="0000-NO APLICA"/>
    <s v="S"/>
    <n v="0"/>
    <n v="216162.2"/>
    <n v="36267.440000000002"/>
    <n v="36267.440000000002"/>
  </r>
  <r>
    <x v="0"/>
    <x v="0"/>
    <x v="1"/>
    <x v="7"/>
    <s v="2.2.2.2-Maquinaria y equipo"/>
    <s v="2.2.2.2.4-Mobiliario y equipo"/>
    <s v="0213-MINISTERIO DE TURISMO"/>
    <s v="0002-COMITE EJECUTOR DE INFRAESTRUCTA EN ZONAS TURISTICAS (CEIZTUR)"/>
    <s v="2-SERVICIOS ECONÓMICOS"/>
    <s v="2.9-Otros servicios económicos"/>
    <s v="2.9.03-Turismo"/>
    <s v="2.6-BIENES MUEBLES, INMUEBLES E INTANGIBLES"/>
    <s v="2.6.1-MOBILIARIO Y EQUIPO"/>
    <s v="21-SAN CRISTOBAL"/>
    <s v="20-FONDOS CON DESTINO ESPECÍFICO"/>
    <s v="15452-CONSTRUCCIÓN PLAZA DE VENDEDORES PLAYA PALENQUE, MUNICIPIO SABANA GRANDE DE PALENQUE, PROVINCIA SAN CRISTOBAL."/>
    <s v="10-CONSTRUCCIÓN PLAZA DE VENDEDORES PLAYA PALENQUE, MUNICIPIO SABANA GRANDE DE PALENQUE, PROVINCIA SAN CRISTOBAL."/>
    <s v="0000-NO APLICA"/>
    <s v="S"/>
    <n v="0"/>
    <n v="3389025.09"/>
    <n v="0"/>
    <n v="0"/>
  </r>
  <r>
    <x v="0"/>
    <x v="0"/>
    <x v="1"/>
    <x v="7"/>
    <s v="2.2.2.2-Maquinaria y equipo"/>
    <s v="2.2.2.2.4-Mobiliario y equipo"/>
    <s v="0213-MINISTERIO DE TURISMO"/>
    <s v="0002-COMITE EJECUTOR DE INFRAESTRUCTA EN ZONAS TURISTICAS (CEIZTUR)"/>
    <s v="2-SERVICIOS ECONÓMICOS"/>
    <s v="2.9-Otros servicios económicos"/>
    <s v="2.9.03-Turismo"/>
    <s v="2.6-BIENES MUEBLES, INMUEBLES E INTANGIBLES"/>
    <s v="2.6.1-MOBILIARIO Y EQUIPO"/>
    <s v="23-SAN PEDRO DE MACORIS"/>
    <s v="20-FONDOS CON DESTINO ESPECÍFICO"/>
    <s v="15494-RECONSTRUCCIÓN DE LA PLAZA DE VENDEDORES DE LA PLAYA DE GUAYACANES, PROVINCIA SAN PEDRO DE MACORÍS"/>
    <s v="19-RECONSTRUCCIÓN DE LA PLAZA DE VENDEDORES DE LA PLAYA DE GUAYACANES, PROVINCIA SAN PEDRO DE MACORÍS"/>
    <s v="0000-NO APLICA"/>
    <s v="S"/>
    <n v="0"/>
    <n v="10944.65"/>
    <n v="10944.16"/>
    <n v="10944.16"/>
  </r>
  <r>
    <x v="0"/>
    <x v="0"/>
    <x v="1"/>
    <x v="7"/>
    <s v="2.2.2.2-Maquinaria y equipo"/>
    <s v="2.2.2.2.4-Mobiliario y equipo"/>
    <s v="0213-MINISTERIO DE TURISMO"/>
    <s v="0002-COMITE EJECUTOR DE INFRAESTRUCTA EN ZONAS TURISTICAS (CEIZTUR)"/>
    <s v="2-SERVICIOS ECONÓMICOS"/>
    <s v="2.9-Otros servicios económicos"/>
    <s v="2.9.03-Turismo"/>
    <s v="2.6-BIENES MUEBLES, INMUEBLES E INTANGIBLES"/>
    <s v="2.6.1-MOBILIARIO Y EQUIPO"/>
    <s v="23-SAN PEDRO DE MACORIS"/>
    <s v="20-FONDOS CON DESTINO ESPECÍFICO"/>
    <s v="15497-RECONSTRUCCIÓN DE LA PLAZA DE VENDEDORES DE LA PLAYITA DE GUAYACANES, PROVINCIA SAN PEDRO DE MACORIS"/>
    <s v="14-RECONSTRUCCIÓN DE LA PLAZA DE VENDEDORES DE LA PLAYITA DE GUAYACANES, PROVINCIA SAN PEDRO DE MACORIS"/>
    <s v="0000-NO APLICA"/>
    <s v="S"/>
    <n v="0"/>
    <n v="1846710.6"/>
    <n v="0"/>
    <n v="0"/>
  </r>
  <r>
    <x v="0"/>
    <x v="0"/>
    <x v="1"/>
    <x v="7"/>
    <s v="2.2.2.2-Maquinaria y equipo"/>
    <s v="2.2.2.2.4-Mobiliario y equipo"/>
    <s v="0213-MINISTERIO DE TURISMO"/>
    <s v="0002-COMITE EJECUTOR DE INFRAESTRUCTA EN ZONAS TURISTICAS (CEIZTUR)"/>
    <s v="2-SERVICIOS ECONÓMICOS"/>
    <s v="2.9-Otros servicios económicos"/>
    <s v="2.9.03-Turismo"/>
    <s v="2.6-BIENES MUEBLES, INMUEBLES E INTANGIBLES"/>
    <s v="2.6.1-MOBILIARIO Y EQUIPO"/>
    <s v="32-SANTO DOMINGO"/>
    <s v="20-FONDOS CON DESTINO ESPECÍFICO"/>
    <s v="16114-RECONSTRUCCIÓN DEL PARQUE NACIONAL SUBMARINO LA CALETA Y SU ENTORNO, DISTRITO MUNICIPAL LA CALETA, PROVINCIA SANTO DOMINGO"/>
    <s v="33-RECONSTRUCCIÓN DEL PARQUE NACIONAL SUBMARINO LA CALETA Y SU ENTORNO, DISTRITO MUNICIPAL LA CALETA, PROVINCIA SANTO DOMINGO"/>
    <s v="0000-NO APLICA"/>
    <s v="S"/>
    <n v="0"/>
    <n v="60677.53"/>
    <n v="25000"/>
    <n v="0"/>
  </r>
  <r>
    <x v="0"/>
    <x v="0"/>
    <x v="1"/>
    <x v="7"/>
    <s v="2.2.2.2-Maquinaria y equipo"/>
    <s v="2.2.2.2.4-Mobiliario y equipo"/>
    <s v="0213-MINISTERIO DE TURISMO"/>
    <s v="0002-COMITE EJECUTOR DE INFRAESTRUCTA EN ZONAS TURISTICAS (CEIZTUR)"/>
    <s v="2-SERVICIOS ECONÓMICOS"/>
    <s v="2.9-Otros servicios económicos"/>
    <s v="2.9.03-Turismo"/>
    <s v="2.6-BIENES MUEBLES, INMUEBLES E INTANGIBLES"/>
    <s v="2.6.2-MOBILIARIO Y EQUIPO DE AUDIO, AUDIOVISUAL, RECREATIVO Y EDUCACIONAL"/>
    <s v="99-MULTIPROVINCIAL"/>
    <s v="20-FONDOS CON DESTINO ESPECÍFICO"/>
    <s v="No Informado-"/>
    <s v="00-N/A"/>
    <s v="0000-NO APLICA"/>
    <s v="N"/>
    <n v="10200000"/>
    <n v="2600000"/>
    <n v="38940"/>
    <n v="38940"/>
  </r>
  <r>
    <x v="0"/>
    <x v="0"/>
    <x v="1"/>
    <x v="7"/>
    <s v="2.2.2.2-Maquinaria y equipo"/>
    <s v="2.2.2.2.4-Mobiliario y equipo"/>
    <s v="0213-MINISTERIO DE TURISMO"/>
    <s v="0002-COMITE EJECUTOR DE INFRAESTRUCTA EN ZONAS TURISTICAS (CEIZTUR)"/>
    <s v="2-SERVICIOS ECONÓMICOS"/>
    <s v="2.9-Otros servicios económicos"/>
    <s v="2.9.03-Turismo"/>
    <s v="2.6-BIENES MUEBLES, INMUEBLES E INTANGIBLES"/>
    <s v="2.6.3-EQUIPO E INSTRUMENTAL, CIENTÍFICO Y LABORATORIO"/>
    <s v="99-MULTIPROVINCIAL"/>
    <s v="20-FONDOS CON DESTINO ESPECÍFICO"/>
    <s v="No Informado-"/>
    <s v="00-N/A"/>
    <s v="0000-NO APLICA"/>
    <s v="N"/>
    <n v="10200000"/>
    <n v="2100000"/>
    <n v="0"/>
    <n v="0"/>
  </r>
  <r>
    <x v="0"/>
    <x v="0"/>
    <x v="1"/>
    <x v="7"/>
    <s v="2.2.2.2-Maquinaria y equipo"/>
    <s v="2.2.2.2.4-Mobiliario y equipo"/>
    <s v="0213-MINISTERIO DE TURISMO"/>
    <s v="0002-COMITE EJECUTOR DE INFRAESTRUCTA EN ZONAS TURISTICAS (CEIZTUR)"/>
    <s v="4-SERVICIOS SOCIALES"/>
    <s v="4.1-Vivienda y servicios comunitarios"/>
    <s v="4.1.02-Desarrollo comunitario"/>
    <s v="2.6-BIENES MUEBLES, INMUEBLES E INTANGIBLES"/>
    <s v="2.6.1-MOBILIARIO Y EQUIPO"/>
    <s v="18-PUERTO PLATA"/>
    <s v="20-FONDOS CON DESTINO ESPECÍFICO"/>
    <s v="15345-RECONSTRUCCIÓN DEL FRENTE COSTERO DE LA PLAYA SOSUA, MUNICIPIO SOSUA, PROVINCIA PUERTO PLATA"/>
    <s v="08-RECONSTRUCCIÓN DEL FRENTE COSTERO DE LA PLAYA SOSUA, MUNICIPIO SOSUA, PROVINCIA PUERTO PLATA"/>
    <s v="0000-NO APLICA"/>
    <s v="S"/>
    <n v="0"/>
    <n v="2462897.5699999998"/>
    <n v="0"/>
    <n v="0"/>
  </r>
  <r>
    <x v="0"/>
    <x v="0"/>
    <x v="1"/>
    <x v="7"/>
    <s v="2.2.2.2-Maquinaria y equipo"/>
    <s v="2.2.2.2.4-Mobiliario y equipo"/>
    <s v="0213-MINISTERIO DE TURISMO"/>
    <s v="0002-COMITE EJECUTOR DE INFRAESTRUCTA EN ZONAS TURISTICAS (CEIZTUR)"/>
    <s v="4-SERVICIOS SOCIALES"/>
    <s v="4.3-Actividades deportivas, recreativas, culturales y religiosas"/>
    <s v="4.3.02-Servicios recreativos y deportivos"/>
    <s v="2.6-BIENES MUEBLES, INMUEBLES E INTANGIBLES"/>
    <s v="2.6.1-MOBILIARIO Y EQUIPO"/>
    <s v="20-SAMANA"/>
    <s v="20-FONDOS CON DESTINO ESPECÍFICO"/>
    <s v="15083-RECONSTRUCCIÓN DEL MALECÓN DEL MUNICIPIO DE SANTA BARBARA DE SAMANÁ, PROVINCIA  SAMANÁ"/>
    <s v="01-RECONSTRUCCIÓN DEL MALECÓN DEL MUNICIPIO DE SANTA BARBARA DE SAMANÁ, PROVINCIA  SAMANÁ"/>
    <s v="0000-NO APLICA"/>
    <s v="S"/>
    <n v="0"/>
    <n v="685783.07"/>
    <n v="500000"/>
    <n v="0"/>
  </r>
  <r>
    <x v="0"/>
    <x v="0"/>
    <x v="1"/>
    <x v="7"/>
    <s v="2.2.2.2-Maquinaria y equipo"/>
    <s v="2.2.2.2.4-Mobiliario y equipo"/>
    <s v="0213-MINISTERIO DE TURISMO"/>
    <s v="0002-COMITE EJECUTOR DE INFRAESTRUCTA EN ZONAS TURISTICAS (CEIZTUR)"/>
    <s v="4-SERVICIOS SOCIALES"/>
    <s v="4.3-Actividades deportivas, recreativas, culturales y religiosas"/>
    <s v="4.3.02-Servicios recreativos y deportivos"/>
    <s v="2.6-BIENES MUEBLES, INMUEBLES E INTANGIBLES"/>
    <s v="2.6.1-MOBILIARIO Y EQUIPO"/>
    <s v="23-SAN PEDRO DE MACORIS"/>
    <s v="20-FONDOS CON DESTINO ESPECÍFICO"/>
    <s v="15087-REMODELACIÓN DE LAS INFRAESTRUCTURAS RECREATIVAS EN EL MALECÓN DE SAN PEDRO DE MACORÍS"/>
    <s v="03-REMODELACIÓN DE LAS INFRAESTRUCTURAS RECREATIVAS EN EL MALECÓN DE SAN PEDRO DE MACORÍS"/>
    <s v="0000-NO APLICA"/>
    <s v="S"/>
    <n v="0"/>
    <n v="2044063.04"/>
    <n v="0"/>
    <n v="0"/>
  </r>
  <r>
    <x v="0"/>
    <x v="0"/>
    <x v="1"/>
    <x v="7"/>
    <s v="2.2.2.2-Maquinaria y equipo"/>
    <s v="2.2.2.2.4-Mobiliario y equipo"/>
    <s v="0213-MINISTERIO DE TURISMO"/>
    <s v="0002-COMITE EJECUTOR DE INFRAESTRUCTA EN ZONAS TURISTICAS (CEIZTUR)"/>
    <s v="4-SERVICIOS SOCIALES"/>
    <s v="4.3-Actividades deportivas, recreativas, culturales y religiosas"/>
    <s v="4.3.05-Servicios religiosos y otros servicios comunitarios religiosos"/>
    <s v="2.6-BIENES MUEBLES, INMUEBLES E INTANGIBLES"/>
    <s v="2.6.1-MOBILIARIO Y EQUIPO"/>
    <s v="06-DUARTE"/>
    <s v="20-FONDOS CON DESTINO ESPECÍFICO"/>
    <s v="15415-CONSTRUCCIÓN DE CENTRO PARROQUIAL ESPÍRITU SANTO, MUNICIPIO DE SAN FRANCISCO DE MACORÍS, PROVINCIA DUARTE."/>
    <s v="12-CONSTRUCCIÓN DE CENTRO PARROQUIAL ESPÍRITU SANTO, MUNICIPIO DE SAN FRANCISCO DE MACORÍS, PROVINCIA DUARTE."/>
    <s v="0000-NO APLICA"/>
    <s v="S"/>
    <n v="0"/>
    <n v="2458659.4900000002"/>
    <n v="511625.61"/>
    <n v="411625.61"/>
  </r>
  <r>
    <x v="0"/>
    <x v="0"/>
    <x v="1"/>
    <x v="7"/>
    <s v="2.2.2.2-Maquinaria y equipo"/>
    <s v="2.2.2.2.4-Mobiliario y equipo"/>
    <s v="0214-PROCURADURÍA GENERAL DE LA REPÚBLICA"/>
    <s v="0001-PROCURADURIA GENERAL DE LA REPUBLICA DOMINICANA"/>
    <s v="1-SERVICIOS  GENERALES"/>
    <s v="1.4-Justicia, orden público y seguridad"/>
    <s v="1.4.03-Administración y servicios de justicia"/>
    <s v="2.6-BIENES MUEBLES, INMUEBLES E INTANGIBLES"/>
    <s v="2.6.1-MOBILIARIO Y EQUIPO"/>
    <s v="99-MULTIPROVINCIAL"/>
    <s v="10-FONDO GENERAL"/>
    <s v="No Informado-"/>
    <s v="00-N/A"/>
    <s v="0000-NO APLICA"/>
    <s v="N"/>
    <n v="0"/>
    <n v="39804838.5"/>
    <n v="29853628.920000002"/>
    <n v="29853628.920000002"/>
  </r>
  <r>
    <x v="0"/>
    <x v="0"/>
    <x v="1"/>
    <x v="7"/>
    <s v="2.2.2.2-Maquinaria y equipo"/>
    <s v="2.2.2.2.4-Mobiliario y equipo"/>
    <s v="0214-PROCURADURÍA GENERAL DE LA REPÚBLICA"/>
    <s v="0001-PROCURADURIA GENERAL DE LA REPUBLICA DOMINICANA"/>
    <s v="1-SERVICIOS  GENERALES"/>
    <s v="1.4-Justicia, orden público y seguridad"/>
    <s v="1.4.03-Administración y servicios de justicia"/>
    <s v="2.6-BIENES MUEBLES, INMUEBLES E INTANGIBLES"/>
    <s v="2.6.1-MOBILIARIO Y EQUIPO"/>
    <s v="99-MULTIPROVINCIAL"/>
    <s v="20-FONDOS CON DESTINO ESPECÍFICO"/>
    <s v="No Informado-"/>
    <s v="00-N/A"/>
    <s v="0000-NO APLICA"/>
    <s v="N"/>
    <n v="0"/>
    <n v="21326540.550000001"/>
    <n v="12773815.33"/>
    <n v="12773815.33"/>
  </r>
  <r>
    <x v="0"/>
    <x v="0"/>
    <x v="1"/>
    <x v="7"/>
    <s v="2.2.2.2-Maquinaria y equipo"/>
    <s v="2.2.2.2.4-Mobiliario y equipo"/>
    <s v="0214-PROCURADURÍA GENERAL DE LA REPÚBLICA"/>
    <s v="0001-PROCURADURIA GENERAL DE LA REPUBLICA DOMINICANA"/>
    <s v="1-SERVICIOS  GENERALES"/>
    <s v="1.4-Justicia, orden público y seguridad"/>
    <s v="1.4.03-Administración y servicios de justicia"/>
    <s v="2.6-BIENES MUEBLES, INMUEBLES E INTANGIBLES"/>
    <s v="2.6.2-MOBILIARIO Y EQUIPO DE AUDIO, AUDIOVISUAL, RECREATIVO Y EDUCACIONAL"/>
    <s v="99-MULTIPROVINCIAL"/>
    <s v="10-FONDO GENERAL"/>
    <s v="No Informado-"/>
    <s v="00-N/A"/>
    <s v="0000-NO APLICA"/>
    <s v="N"/>
    <n v="0"/>
    <n v="1560822.5"/>
    <n v="1170616.8600000001"/>
    <n v="1170616.8600000001"/>
  </r>
  <r>
    <x v="0"/>
    <x v="0"/>
    <x v="1"/>
    <x v="7"/>
    <s v="2.2.2.2-Maquinaria y equipo"/>
    <s v="2.2.2.2.4-Mobiliario y equipo"/>
    <s v="0214-PROCURADURÍA GENERAL DE LA REPÚBLICA"/>
    <s v="0001-PROCURADURIA GENERAL DE LA REPUBLICA DOMINICANA"/>
    <s v="1-SERVICIOS  GENERALES"/>
    <s v="1.4-Justicia, orden público y seguridad"/>
    <s v="1.4.03-Administración y servicios de justicia"/>
    <s v="2.6-BIENES MUEBLES, INMUEBLES E INTANGIBLES"/>
    <s v="2.6.2-MOBILIARIO Y EQUIPO DE AUDIO, AUDIOVISUAL, RECREATIVO Y EDUCACIONAL"/>
    <s v="99-MULTIPROVINCIAL"/>
    <s v="20-FONDOS CON DESTINO ESPECÍFICO"/>
    <s v="No Informado-"/>
    <s v="00-N/A"/>
    <s v="0000-NO APLICA"/>
    <s v="N"/>
    <n v="0"/>
    <n v="3500000"/>
    <n v="2041666.69"/>
    <n v="2041666.69"/>
  </r>
  <r>
    <x v="0"/>
    <x v="0"/>
    <x v="1"/>
    <x v="7"/>
    <s v="2.2.2.2-Maquinaria y equipo"/>
    <s v="2.2.2.2.4-Mobiliario y equipo"/>
    <s v="0214-PROCURADURÍA GENERAL DE LA REPÚBLICA"/>
    <s v="0001-PROCURADURIA GENERAL DE LA REPUBLICA DOMINICANA"/>
    <s v="1-SERVICIOS  GENERALES"/>
    <s v="1.4-Justicia, orden público y seguridad"/>
    <s v="1.4.03-Administración y servicios de justicia"/>
    <s v="2.6-BIENES MUEBLES, INMUEBLES E INTANGIBLES"/>
    <s v="2.6.3-EQUIPO E INSTRUMENTAL, CIENTÍFICO Y LABORATORIO"/>
    <s v="99-MULTIPROVINCIAL"/>
    <s v="10-FONDO GENERAL"/>
    <s v="No Informado-"/>
    <s v="00-N/A"/>
    <s v="0000-NO APLICA"/>
    <s v="N"/>
    <n v="0"/>
    <n v="1100000"/>
    <n v="825000.03"/>
    <n v="825000.03"/>
  </r>
  <r>
    <x v="0"/>
    <x v="0"/>
    <x v="1"/>
    <x v="7"/>
    <s v="2.2.2.2-Maquinaria y equipo"/>
    <s v="2.2.2.2.4-Mobiliario y equipo"/>
    <s v="0214-PROCURADURÍA GENERAL DE LA REPÚBLICA"/>
    <s v="0001-PROCURADURIA GENERAL DE LA REPUBLICA DOMINICANA"/>
    <s v="1-SERVICIOS  GENERALES"/>
    <s v="1.4-Justicia, orden público y seguridad"/>
    <s v="1.4.03-Administración y servicios de justicia"/>
    <s v="2.6-BIENES MUEBLES, INMUEBLES E INTANGIBLES"/>
    <s v="2.6.3-EQUIPO E INSTRUMENTAL, CIENTÍFICO Y LABORATORIO"/>
    <s v="99-MULTIPROVINCIAL"/>
    <s v="20-FONDOS CON DESTINO ESPECÍFICO"/>
    <s v="No Informado-"/>
    <s v="00-N/A"/>
    <s v="0000-NO APLICA"/>
    <s v="N"/>
    <n v="0"/>
    <n v="85000"/>
    <n v="49583.31"/>
    <n v="49583.31"/>
  </r>
  <r>
    <x v="0"/>
    <x v="0"/>
    <x v="1"/>
    <x v="7"/>
    <s v="2.2.2.2-Maquinaria y equipo"/>
    <s v="2.2.2.2.4-Mobiliario y equipo"/>
    <s v="0215-MINISTERIO DE LA MUJER"/>
    <s v="0001-MINISTERIO DE LA MUJER"/>
    <s v="1-SERVICIOS  GENERALES"/>
    <s v="1.1-Administración general"/>
    <s v="1.1.05-Gestión de la administración general para transversalizar el enfoque de género"/>
    <s v="2.6-BIENES MUEBLES, INMUEBLES E INTANGIBLES"/>
    <s v="2.6.1-MOBILIARIO Y EQUIPO"/>
    <s v="99-MULTIPROVINCIAL"/>
    <s v="10-FONDO GENERAL"/>
    <s v="No Informado-"/>
    <s v="00-N/A"/>
    <s v="0000-NO APLICA"/>
    <s v="N"/>
    <n v="11950000"/>
    <n v="868000"/>
    <n v="817118.96"/>
    <n v="785310.88"/>
  </r>
  <r>
    <x v="0"/>
    <x v="0"/>
    <x v="1"/>
    <x v="7"/>
    <s v="2.2.2.2-Maquinaria y equipo"/>
    <s v="2.2.2.2.4-Mobiliario y equipo"/>
    <s v="0215-MINISTERIO DE LA MUJER"/>
    <s v="0001-MINISTERIO DE LA MUJER"/>
    <s v="1-SERVICIOS  GENERALES"/>
    <s v="1.1-Administración general"/>
    <s v="1.1.05-Gestión de la administración general para transversalizar el enfoque de género"/>
    <s v="2.6-BIENES MUEBLES, INMUEBLES E INTANGIBLES"/>
    <s v="2.6.1-MOBILIARIO Y EQUIPO"/>
    <s v="99-MULTIPROVINCIAL"/>
    <s v="70-DONACION EXTERNA"/>
    <s v="No Informado-"/>
    <s v="00-N/A"/>
    <s v="0000-NO APLICA"/>
    <s v="N"/>
    <n v="0"/>
    <n v="4250391.6399999997"/>
    <n v="811388.79"/>
    <n v="316844.56"/>
  </r>
  <r>
    <x v="0"/>
    <x v="0"/>
    <x v="1"/>
    <x v="7"/>
    <s v="2.2.2.2-Maquinaria y equipo"/>
    <s v="2.2.2.2.4-Mobiliario y equipo"/>
    <s v="0215-MINISTERIO DE LA MUJER"/>
    <s v="0001-MINISTERIO DE LA MUJER"/>
    <s v="1-SERVICIOS  GENERALES"/>
    <s v="1.1-Administración general"/>
    <s v="1.1.05-Gestión de la administración general para transversalizar el enfoque de género"/>
    <s v="2.6-BIENES MUEBLES, INMUEBLES E INTANGIBLES"/>
    <s v="2.6.2-MOBILIARIO Y EQUIPO DE AUDIO, AUDIOVISUAL, RECREATIVO Y EDUCACIONAL"/>
    <s v="99-MULTIPROVINCIAL"/>
    <s v="10-FONDO GENERAL"/>
    <s v="No Informado-"/>
    <s v="00-N/A"/>
    <s v="0000-NO APLICA"/>
    <s v="N"/>
    <n v="550000"/>
    <n v="0"/>
    <n v="0"/>
    <n v="0"/>
  </r>
  <r>
    <x v="0"/>
    <x v="0"/>
    <x v="1"/>
    <x v="7"/>
    <s v="2.2.2.2-Maquinaria y equipo"/>
    <s v="2.2.2.2.4-Mobiliario y equipo"/>
    <s v="0215-MINISTERIO DE LA MUJER"/>
    <s v="0001-MINISTERIO DE LA MUJER"/>
    <s v="1-SERVICIOS  GENERALES"/>
    <s v="1.1-Administración general"/>
    <s v="1.1.05-Gestión de la administración general para transversalizar el enfoque de género"/>
    <s v="2.6-BIENES MUEBLES, INMUEBLES E INTANGIBLES"/>
    <s v="2.6.2-MOBILIARIO Y EQUIPO DE AUDIO, AUDIOVISUAL, RECREATIVO Y EDUCACIONAL"/>
    <s v="99-MULTIPROVINCIAL"/>
    <s v="70-DONACION EXTERNA"/>
    <s v="No Informado-"/>
    <s v="00-N/A"/>
    <s v="0000-NO APLICA"/>
    <s v="N"/>
    <n v="0"/>
    <n v="200000"/>
    <n v="0"/>
    <n v="0"/>
  </r>
  <r>
    <x v="0"/>
    <x v="0"/>
    <x v="1"/>
    <x v="7"/>
    <s v="2.2.2.2-Maquinaria y equipo"/>
    <s v="2.2.2.2.4-Mobiliario y equipo"/>
    <s v="0215-MINISTERIO DE LA MUJER"/>
    <s v="0001-MINISTERIO DE LA MUJER"/>
    <s v="4-SERVICIOS SOCIALES"/>
    <s v="4.2-Salud"/>
    <s v="4.2.04-Servicios médicos en salud sexual/reproductiva y de centros de salud materno infantil"/>
    <s v="2.6-BIENES MUEBLES, INMUEBLES E INTANGIBLES"/>
    <s v="2.6.1-MOBILIARIO Y EQUIPO"/>
    <s v="99-MULTIPROVINCIAL"/>
    <s v="10-FONDO GENERAL"/>
    <s v="No Informado-"/>
    <s v="00-N/A"/>
    <s v="0000-NO APLICA"/>
    <s v="N"/>
    <n v="4300000"/>
    <n v="3450000"/>
    <n v="1025675.4"/>
    <n v="724791.4"/>
  </r>
  <r>
    <x v="0"/>
    <x v="0"/>
    <x v="1"/>
    <x v="7"/>
    <s v="2.2.2.2-Maquinaria y equipo"/>
    <s v="2.2.2.2.4-Mobiliario y equipo"/>
    <s v="0215-MINISTERIO DE LA MUJER"/>
    <s v="0001-MINISTERIO DE LA MUJER"/>
    <s v="4-SERVICIOS SOCIALES"/>
    <s v="4.2-Salud"/>
    <s v="4.2.04-Servicios médicos en salud sexual/reproductiva y de centros de salud materno infantil"/>
    <s v="2.6-BIENES MUEBLES, INMUEBLES E INTANGIBLES"/>
    <s v="2.6.2-MOBILIARIO Y EQUIPO DE AUDIO, AUDIOVISUAL, RECREATIVO Y EDUCACIONAL"/>
    <s v="99-MULTIPROVINCIAL"/>
    <s v="10-FONDO GENERAL"/>
    <s v="No Informado-"/>
    <s v="00-N/A"/>
    <s v="0000-NO APLICA"/>
    <s v="N"/>
    <n v="0"/>
    <n v="300000"/>
    <n v="133265"/>
    <n v="133265"/>
  </r>
  <r>
    <x v="0"/>
    <x v="0"/>
    <x v="1"/>
    <x v="7"/>
    <s v="2.2.2.2-Maquinaria y equipo"/>
    <s v="2.2.2.2.4-Mobiliario y equipo"/>
    <s v="0215-MINISTERIO DE LA MUJER"/>
    <s v="0001-MINISTERIO DE LA MUJER"/>
    <s v="4-SERVICIOS SOCIALES"/>
    <s v="4.6-Equidad de género"/>
    <s v="4.6.03-Acciones para una cultura de igualdad de género."/>
    <s v="2.6-BIENES MUEBLES, INMUEBLES E INTANGIBLES"/>
    <s v="2.6.1-MOBILIARIO Y EQUIPO"/>
    <s v="99-MULTIPROVINCIAL"/>
    <s v="10-FONDO GENERAL"/>
    <s v="No Informado-"/>
    <s v="00-N/A"/>
    <s v="0000-NO APLICA"/>
    <s v="N"/>
    <n v="311058"/>
    <n v="311058"/>
    <n v="0"/>
    <n v="0"/>
  </r>
  <r>
    <x v="0"/>
    <x v="0"/>
    <x v="1"/>
    <x v="7"/>
    <s v="2.2.2.2-Maquinaria y equipo"/>
    <s v="2.2.2.2.4-Mobiliario y equipo"/>
    <s v="0215-MINISTERIO DE LA MUJER"/>
    <s v="0001-MINISTERIO DE LA MUJER"/>
    <s v="4-SERVICIOS SOCIALES"/>
    <s v="4.6-Equidad de género"/>
    <s v="4.6.04-Acciones de prevención, atención y protección de violencia de género"/>
    <s v="2.6-BIENES MUEBLES, INMUEBLES E INTANGIBLES"/>
    <s v="2.6.1-MOBILIARIO Y EQUIPO"/>
    <s v="99-MULTIPROVINCIAL"/>
    <s v="10-FONDO GENERAL"/>
    <s v="No Informado-"/>
    <s v="00-N/A"/>
    <s v="0000-NO APLICA"/>
    <s v="N"/>
    <n v="0"/>
    <n v="4392988"/>
    <n v="4252045.42"/>
    <n v="1310142.3899999999"/>
  </r>
  <r>
    <x v="0"/>
    <x v="0"/>
    <x v="1"/>
    <x v="7"/>
    <s v="2.2.2.2-Maquinaria y equipo"/>
    <s v="2.2.2.2.4-Mobiliario y equipo"/>
    <s v="0215-MINISTERIO DE LA MUJER"/>
    <s v="0001-MINISTERIO DE LA MUJER"/>
    <s v="4-SERVICIOS SOCIALES"/>
    <s v="4.6-Equidad de género"/>
    <s v="4.6.04-Acciones de prevención, atención y protección de violencia de género"/>
    <s v="2.6-BIENES MUEBLES, INMUEBLES E INTANGIBLES"/>
    <s v="2.6.1-MOBILIARIO Y EQUIPO"/>
    <s v="99-MULTIPROVINCIAL"/>
    <s v="70-DONACION EXTERNA"/>
    <s v="No Informado-"/>
    <s v="00-N/A"/>
    <s v="0000-NO APLICA"/>
    <s v="N"/>
    <n v="0"/>
    <n v="32065976"/>
    <n v="10609885.01"/>
    <n v="7047903.4299999997"/>
  </r>
  <r>
    <x v="0"/>
    <x v="0"/>
    <x v="1"/>
    <x v="7"/>
    <s v="2.2.2.2-Maquinaria y equipo"/>
    <s v="2.2.2.2.4-Mobiliario y equipo"/>
    <s v="0215-MINISTERIO DE LA MUJER"/>
    <s v="0001-MINISTERIO DE LA MUJER"/>
    <s v="4-SERVICIOS SOCIALES"/>
    <s v="4.6-Equidad de género"/>
    <s v="4.6.04-Acciones de prevención, atención y protección de violencia de género"/>
    <s v="2.6-BIENES MUEBLES, INMUEBLES E INTANGIBLES"/>
    <s v="2.6.2-MOBILIARIO Y EQUIPO DE AUDIO, AUDIOVISUAL, RECREATIVO Y EDUCACIONAL"/>
    <s v="99-MULTIPROVINCIAL"/>
    <s v="10-FONDO GENERAL"/>
    <s v="No Informado-"/>
    <s v="00-N/A"/>
    <s v="0000-NO APLICA"/>
    <s v="N"/>
    <n v="0"/>
    <n v="511308"/>
    <n v="511209.04"/>
    <n v="0"/>
  </r>
  <r>
    <x v="0"/>
    <x v="0"/>
    <x v="1"/>
    <x v="7"/>
    <s v="2.2.2.2-Maquinaria y equipo"/>
    <s v="2.2.2.2.4-Mobiliario y equipo"/>
    <s v="0215-MINISTERIO DE LA MUJER"/>
    <s v="0001-MINISTERIO DE LA MUJER"/>
    <s v="4-SERVICIOS SOCIALES"/>
    <s v="4.6-Equidad de género"/>
    <s v="4.6.04-Acciones de prevención, atención y protección de violencia de género"/>
    <s v="2.6-BIENES MUEBLES, INMUEBLES E INTANGIBLES"/>
    <s v="2.6.2-MOBILIARIO Y EQUIPO DE AUDIO, AUDIOVISUAL, RECREATIVO Y EDUCACIONAL"/>
    <s v="99-MULTIPROVINCIAL"/>
    <s v="70-DONACION EXTERNA"/>
    <s v="No Informado-"/>
    <s v="00-N/A"/>
    <s v="0000-NO APLICA"/>
    <s v="N"/>
    <n v="0"/>
    <n v="3099335"/>
    <n v="1360560.95"/>
    <n v="1360560.95"/>
  </r>
  <r>
    <x v="0"/>
    <x v="0"/>
    <x v="1"/>
    <x v="7"/>
    <s v="2.2.2.2-Maquinaria y equipo"/>
    <s v="2.2.2.2.4-Mobiliario y equipo"/>
    <s v="0215-MINISTERIO DE LA MUJER"/>
    <s v="0001-MINISTERIO DE LA MUJER"/>
    <s v="4-SERVICIOS SOCIALES"/>
    <s v="4.6-Equidad de género"/>
    <s v="4.6.04-Acciones de prevención, atención y protección de violencia de género"/>
    <s v="2.6-BIENES MUEBLES, INMUEBLES E INTANGIBLES"/>
    <s v="2.6.3-EQUIPO E INSTRUMENTAL, CIENTÍFICO Y LABORATORIO"/>
    <s v="99-MULTIPROVINCIAL"/>
    <s v="10-FONDO GENERAL"/>
    <s v="No Informado-"/>
    <s v="00-N/A"/>
    <s v="0000-NO APLICA"/>
    <s v="N"/>
    <n v="0"/>
    <n v="150000"/>
    <n v="0"/>
    <n v="0"/>
  </r>
  <r>
    <x v="0"/>
    <x v="0"/>
    <x v="1"/>
    <x v="7"/>
    <s v="2.2.2.2-Maquinaria y equipo"/>
    <s v="2.2.2.2.4-Mobiliario y equipo"/>
    <s v="0216-MINISTERIO DE CULTURA"/>
    <s v="0001-MINISTERIO DE CULTURA"/>
    <s v="4-SERVICIOS SOCIALES"/>
    <s v="4.3-Actividades deportivas, recreativas, culturales y religiosas"/>
    <s v="4.3.03-Servicios culturales"/>
    <s v="2.6-BIENES MUEBLES, INMUEBLES E INTANGIBLES"/>
    <s v="2.6.1-MOBILIARIO Y EQUIPO"/>
    <s v="99-MULTIPROVINCIAL"/>
    <s v="10-FONDO GENERAL"/>
    <s v="No Informado-"/>
    <s v="00-N/A"/>
    <s v="0000-NO APLICA"/>
    <s v="N"/>
    <n v="7700000"/>
    <n v="16277000"/>
    <n v="5211153.8099999996"/>
    <n v="3045402.32"/>
  </r>
  <r>
    <x v="0"/>
    <x v="0"/>
    <x v="1"/>
    <x v="7"/>
    <s v="2.2.2.2-Maquinaria y equipo"/>
    <s v="2.2.2.2.4-Mobiliario y equipo"/>
    <s v="0216-MINISTERIO DE CULTURA"/>
    <s v="0001-MINISTERIO DE CULTURA"/>
    <s v="4-SERVICIOS SOCIALES"/>
    <s v="4.3-Actividades deportivas, recreativas, culturales y religiosas"/>
    <s v="4.3.03-Servicios culturales"/>
    <s v="2.6-BIENES MUEBLES, INMUEBLES E INTANGIBLES"/>
    <s v="2.6.2-MOBILIARIO Y EQUIPO DE AUDIO, AUDIOVISUAL, RECREATIVO Y EDUCACIONAL"/>
    <s v="99-MULTIPROVINCIAL"/>
    <s v="10-FONDO GENERAL"/>
    <s v="No Informado-"/>
    <s v="00-N/A"/>
    <s v="0000-NO APLICA"/>
    <s v="N"/>
    <n v="3970000"/>
    <n v="5770000"/>
    <n v="1413700.5"/>
    <n v="1410910.97"/>
  </r>
  <r>
    <x v="0"/>
    <x v="0"/>
    <x v="1"/>
    <x v="7"/>
    <s v="2.2.2.2-Maquinaria y equipo"/>
    <s v="2.2.2.2.4-Mobiliario y equipo"/>
    <s v="0216-MINISTERIO DE CULTURA"/>
    <s v="0001-MINISTERIO DE CULTURA"/>
    <s v="4-SERVICIOS SOCIALES"/>
    <s v="4.3-Actividades deportivas, recreativas, culturales y religiosas"/>
    <s v="4.3.03-Servicios culturales"/>
    <s v="2.6-BIENES MUEBLES, INMUEBLES E INTANGIBLES"/>
    <s v="2.6.3-EQUIPO E INSTRUMENTAL, CIENTÍFICO Y LABORATORIO"/>
    <s v="99-MULTIPROVINCIAL"/>
    <s v="10-FONDO GENERAL"/>
    <s v="No Informado-"/>
    <s v="00-N/A"/>
    <s v="0000-NO APLICA"/>
    <s v="N"/>
    <n v="0"/>
    <n v="100000"/>
    <n v="0"/>
    <n v="0"/>
  </r>
  <r>
    <x v="0"/>
    <x v="0"/>
    <x v="1"/>
    <x v="7"/>
    <s v="2.2.2.2-Maquinaria y equipo"/>
    <s v="2.2.2.2.4-Mobiliario y equipo"/>
    <s v="0216-MINISTERIO DE CULTURA"/>
    <s v="0003-BIBLIOTECA NACIONAL PEDRO HENRÍQUEZ UREÑA"/>
    <s v="4-SERVICIOS SOCIALES"/>
    <s v="4.3-Actividades deportivas, recreativas, culturales y religiosas"/>
    <s v="4.3.03-Servicios culturales"/>
    <s v="2.6-BIENES MUEBLES, INMUEBLES E INTANGIBLES"/>
    <s v="2.6.1-MOBILIARIO Y EQUIPO"/>
    <s v="99-MULTIPROVINCIAL"/>
    <s v="10-FONDO GENERAL"/>
    <s v="No Informado-"/>
    <s v="00-Dirección y coordinación de servicios bibliotecarios a los productos 02, 06 y 07"/>
    <s v="0000-NO APLICA"/>
    <s v="N"/>
    <n v="280000"/>
    <n v="2050535"/>
    <n v="77833.27"/>
    <n v="77833.27"/>
  </r>
  <r>
    <x v="0"/>
    <x v="0"/>
    <x v="1"/>
    <x v="7"/>
    <s v="2.2.2.2-Maquinaria y equipo"/>
    <s v="2.2.2.2.4-Mobiliario y equipo"/>
    <s v="0216-MINISTERIO DE CULTURA"/>
    <s v="0003-BIBLIOTECA NACIONAL PEDRO HENRÍQUEZ UREÑA"/>
    <s v="4-SERVICIOS SOCIALES"/>
    <s v="4.3-Actividades deportivas, recreativas, culturales y religiosas"/>
    <s v="4.3.03-Servicios culturales"/>
    <s v="2.6-BIENES MUEBLES, INMUEBLES E INTANGIBLES"/>
    <s v="2.6.2-MOBILIARIO Y EQUIPO DE AUDIO, AUDIOVISUAL, RECREATIVO Y EDUCACIONAL"/>
    <s v="99-MULTIPROVINCIAL"/>
    <s v="10-FONDO GENERAL"/>
    <s v="No Informado-"/>
    <s v="00-Dirección y coordinación de servicios bibliotecarios a los productos 02, 06 y 07"/>
    <s v="0000-NO APLICA"/>
    <s v="N"/>
    <n v="10000"/>
    <n v="323500"/>
    <n v="38940"/>
    <n v="0"/>
  </r>
  <r>
    <x v="0"/>
    <x v="0"/>
    <x v="1"/>
    <x v="7"/>
    <s v="2.2.2.2-Maquinaria y equipo"/>
    <s v="2.2.2.2.4-Mobiliario y equipo"/>
    <s v="0216-MINISTERIO DE CULTURA"/>
    <s v="0005-DIRECCIÓN GENERAL DE BELLAS ARTES"/>
    <s v="4-SERVICIOS SOCIALES"/>
    <s v="4.3-Actividades deportivas, recreativas, culturales y religiosas"/>
    <s v="4.3.03-Servicios culturales"/>
    <s v="2.6-BIENES MUEBLES, INMUEBLES E INTANGIBLES"/>
    <s v="2.6.1-MOBILIARIO Y EQUIPO"/>
    <s v="99-MULTIPROVINCIAL"/>
    <s v="10-FONDO GENERAL"/>
    <s v="No Informado-"/>
    <s v="00-N/A"/>
    <s v="0000-NO APLICA"/>
    <s v="N"/>
    <n v="7000000"/>
    <n v="3307800"/>
    <n v="2560073.61"/>
    <n v="1083805.82"/>
  </r>
  <r>
    <x v="0"/>
    <x v="0"/>
    <x v="1"/>
    <x v="7"/>
    <s v="2.2.2.2-Maquinaria y equipo"/>
    <s v="2.2.2.2.4-Mobiliario y equipo"/>
    <s v="0216-MINISTERIO DE CULTURA"/>
    <s v="0005-DIRECCIÓN GENERAL DE BELLAS ARTES"/>
    <s v="4-SERVICIOS SOCIALES"/>
    <s v="4.3-Actividades deportivas, recreativas, culturales y religiosas"/>
    <s v="4.3.03-Servicios culturales"/>
    <s v="2.6-BIENES MUEBLES, INMUEBLES E INTANGIBLES"/>
    <s v="2.6.2-MOBILIARIO Y EQUIPO DE AUDIO, AUDIOVISUAL, RECREATIVO Y EDUCACIONAL"/>
    <s v="99-MULTIPROVINCIAL"/>
    <s v="10-FONDO GENERAL"/>
    <s v="No Informado-"/>
    <s v="00-N/A"/>
    <s v="0000-NO APLICA"/>
    <s v="N"/>
    <n v="0"/>
    <n v="1855200"/>
    <n v="1522762.01"/>
    <n v="137828"/>
  </r>
  <r>
    <x v="0"/>
    <x v="0"/>
    <x v="1"/>
    <x v="7"/>
    <s v="2.2.2.2-Maquinaria y equipo"/>
    <s v="2.2.2.2.4-Mobiliario y equipo"/>
    <s v="0216-MINISTERIO DE CULTURA"/>
    <s v="0005-DIRECCIÓN GENERAL DE BELLAS ARTES"/>
    <s v="4-SERVICIOS SOCIALES"/>
    <s v="4.3-Actividades deportivas, recreativas, culturales y religiosas"/>
    <s v="4.3.03-Servicios culturales"/>
    <s v="2.6-BIENES MUEBLES, INMUEBLES E INTANGIBLES"/>
    <s v="2.6.3-EQUIPO E INSTRUMENTAL, CIENTÍFICO Y LABORATORIO"/>
    <s v="99-MULTIPROVINCIAL"/>
    <s v="10-FONDO GENERAL"/>
    <s v="No Informado-"/>
    <s v="00-N/A"/>
    <s v="0000-NO APLICA"/>
    <s v="N"/>
    <n v="0"/>
    <n v="27000"/>
    <n v="24780"/>
    <n v="24780"/>
  </r>
  <r>
    <x v="0"/>
    <x v="0"/>
    <x v="1"/>
    <x v="7"/>
    <s v="2.2.2.2-Maquinaria y equipo"/>
    <s v="2.2.2.2.4-Mobiliario y equipo"/>
    <s v="0216-MINISTERIO DE CULTURA"/>
    <s v="0006-DIRECCIÓN GENERAL DE MUSEOS"/>
    <s v="4-SERVICIOS SOCIALES"/>
    <s v="4.3-Actividades deportivas, recreativas, culturales y religiosas"/>
    <s v="4.3.03-Servicios culturales"/>
    <s v="2.6-BIENES MUEBLES, INMUEBLES E INTANGIBLES"/>
    <s v="2.6.1-MOBILIARIO Y EQUIPO"/>
    <s v="99-MULTIPROVINCIAL"/>
    <s v="10-FONDO GENERAL"/>
    <s v="No Informado-"/>
    <s v="00-N/A"/>
    <s v="0000-NO APLICA"/>
    <s v="N"/>
    <n v="1050000"/>
    <n v="1488797.27"/>
    <n v="1438797.27"/>
    <n v="1438797.27"/>
  </r>
  <r>
    <x v="0"/>
    <x v="0"/>
    <x v="1"/>
    <x v="7"/>
    <s v="2.2.2.2-Maquinaria y equipo"/>
    <s v="2.2.2.2.4-Mobiliario y equipo"/>
    <s v="0216-MINISTERIO DE CULTURA"/>
    <s v="0006-DIRECCIÓN GENERAL DE MUSEOS"/>
    <s v="4-SERVICIOS SOCIALES"/>
    <s v="4.3-Actividades deportivas, recreativas, culturales y religiosas"/>
    <s v="4.3.03-Servicios culturales"/>
    <s v="2.6-BIENES MUEBLES, INMUEBLES E INTANGIBLES"/>
    <s v="2.6.2-MOBILIARIO Y EQUIPO DE AUDIO, AUDIOVISUAL, RECREATIVO Y EDUCACIONAL"/>
    <s v="99-MULTIPROVINCIAL"/>
    <s v="10-FONDO GENERAL"/>
    <s v="No Informado-"/>
    <s v="00-N/A"/>
    <s v="0000-NO APLICA"/>
    <s v="N"/>
    <n v="500000"/>
    <n v="0"/>
    <n v="0"/>
    <n v="0"/>
  </r>
  <r>
    <x v="0"/>
    <x v="0"/>
    <x v="1"/>
    <x v="7"/>
    <s v="2.2.2.2-Maquinaria y equipo"/>
    <s v="2.2.2.2.4-Mobiliario y equipo"/>
    <s v="0217-MINISTERIO DE LA JUVENTUD"/>
    <s v="0001-MINISTERIO DE LA JUVENTUD"/>
    <s v="4-SERVICIOS SOCIALES"/>
    <s v="4.5-Protección social"/>
    <s v="4.5.09-Juventud"/>
    <s v="2.6-BIENES MUEBLES, INMUEBLES E INTANGIBLES"/>
    <s v="2.6.1-MOBILIARIO Y EQUIPO"/>
    <s v="99-MULTIPROVINCIAL"/>
    <s v="10-FONDO GENERAL"/>
    <s v="No Informado-"/>
    <s v="00-N/A"/>
    <s v="0000-NO APLICA"/>
    <s v="N"/>
    <n v="4436493"/>
    <n v="4504321.24"/>
    <n v="4080828.65"/>
    <n v="3688933.54"/>
  </r>
  <r>
    <x v="0"/>
    <x v="0"/>
    <x v="1"/>
    <x v="7"/>
    <s v="2.2.2.2-Maquinaria y equipo"/>
    <s v="2.2.2.2.4-Mobiliario y equipo"/>
    <s v="0217-MINISTERIO DE LA JUVENTUD"/>
    <s v="0001-MINISTERIO DE LA JUVENTUD"/>
    <s v="4-SERVICIOS SOCIALES"/>
    <s v="4.5-Protección social"/>
    <s v="4.5.09-Juventud"/>
    <s v="2.6-BIENES MUEBLES, INMUEBLES E INTANGIBLES"/>
    <s v="2.6.2-MOBILIARIO Y EQUIPO DE AUDIO, AUDIOVISUAL, RECREATIVO Y EDUCACIONAL"/>
    <s v="99-MULTIPROVINCIAL"/>
    <s v="10-FONDO GENERAL"/>
    <s v="No Informado-"/>
    <s v="00-N/A"/>
    <s v="0000-NO APLICA"/>
    <s v="N"/>
    <n v="960000"/>
    <n v="1465275.24"/>
    <n v="1393294.59"/>
    <n v="1355481.49"/>
  </r>
  <r>
    <x v="0"/>
    <x v="0"/>
    <x v="1"/>
    <x v="7"/>
    <s v="2.2.2.2-Maquinaria y equipo"/>
    <s v="2.2.2.2.4-Mobiliario y equipo"/>
    <s v="0217-MINISTERIO DE LA JUVENTUD"/>
    <s v="0001-MINISTERIO DE LA JUVENTUD"/>
    <s v="4-SERVICIOS SOCIALES"/>
    <s v="4.5-Protección social"/>
    <s v="4.5.09-Juventud"/>
    <s v="2.6-BIENES MUEBLES, INMUEBLES E INTANGIBLES"/>
    <s v="2.6.3-EQUIPO E INSTRUMENTAL, CIENTÍFICO Y LABORATORIO"/>
    <s v="99-MULTIPROVINCIAL"/>
    <s v="10-FONDO GENERAL"/>
    <s v="No Informado-"/>
    <s v="00-N/A"/>
    <s v="0000-NO APLICA"/>
    <s v="N"/>
    <n v="0"/>
    <n v="5546"/>
    <n v="0"/>
    <n v="0"/>
  </r>
  <r>
    <x v="0"/>
    <x v="0"/>
    <x v="1"/>
    <x v="7"/>
    <s v="2.2.2.2-Maquinaria y equipo"/>
    <s v="2.2.2.2.4-Mobiliario y equipo"/>
    <s v="0218-MINISTERIO DE MEDIO AMBIENTE Y RECURSOS NATURALES"/>
    <s v="0001-MINISTERIO  DE MEDIO AMBIENTE Y RECURSOS NATURALES"/>
    <s v="2-SERVICIOS ECONÓMICOS"/>
    <s v="2.2-Agropecuaria, caza, pesca y silvicultura"/>
    <s v="2.2.06-Gestión o apoyo de labores de reforestación"/>
    <s v="2.6-BIENES MUEBLES, INMUEBLES E INTANGIBLES"/>
    <s v="2.6.1-MOBILIARIO Y EQUIPO"/>
    <s v="99-MULTIPROVINCIAL"/>
    <s v="10-FONDO GENERAL"/>
    <s v="No Informado-"/>
    <s v="00-N/A"/>
    <s v="0000-NO APLICA"/>
    <s v="N"/>
    <n v="725901"/>
    <n v="687401"/>
    <n v="680000"/>
    <n v="0"/>
  </r>
  <r>
    <x v="0"/>
    <x v="0"/>
    <x v="1"/>
    <x v="7"/>
    <s v="2.2.2.2-Maquinaria y equipo"/>
    <s v="2.2.2.2.4-Mobiliario y equipo"/>
    <s v="0218-MINISTERIO DE MEDIO AMBIENTE Y RECURSOS NATURALES"/>
    <s v="0001-MINISTERIO  DE MEDIO AMBIENTE Y RECURSOS NATURALES"/>
    <s v="2-SERVICIOS ECONÓMICOS"/>
    <s v="2.2-Agropecuaria, caza, pesca y silvicultura"/>
    <s v="2.2.06-Gestión o apoyo de labores de reforestación"/>
    <s v="2.6-BIENES MUEBLES, INMUEBLES E INTANGIBLES"/>
    <s v="2.6.2-MOBILIARIO Y EQUIPO DE AUDIO, AUDIOVISUAL, RECREATIVO Y EDUCACIONAL"/>
    <s v="99-MULTIPROVINCIAL"/>
    <s v="10-FONDO GENERAL"/>
    <s v="No Informado-"/>
    <s v="00-N/A"/>
    <s v="0000-NO APLICA"/>
    <s v="N"/>
    <n v="209750"/>
    <n v="209750"/>
    <n v="183500"/>
    <n v="183500"/>
  </r>
  <r>
    <x v="0"/>
    <x v="0"/>
    <x v="1"/>
    <x v="7"/>
    <s v="2.2.2.2-Maquinaria y equipo"/>
    <s v="2.2.2.2.4-Mobiliario y equipo"/>
    <s v="0218-MINISTERIO DE MEDIO AMBIENTE Y RECURSOS NATURALES"/>
    <s v="0001-MINISTERIO  DE MEDIO AMBIENTE Y RECURSOS NATURALES"/>
    <s v="2-SERVICIOS ECONÓMICOS"/>
    <s v="2.2-Agropecuaria, caza, pesca y silvicultura"/>
    <s v="2.2.06-Gestión o apoyo de labores de reforestación"/>
    <s v="2.6-BIENES MUEBLES, INMUEBLES E INTANGIBLES"/>
    <s v="2.6.3-EQUIPO E INSTRUMENTAL, CIENTÍFICO Y LABORATORIO"/>
    <s v="99-MULTIPROVINCIAL"/>
    <s v="10-FONDO GENERAL"/>
    <s v="No Informado-"/>
    <s v="00-N/A"/>
    <s v="0000-NO APLICA"/>
    <s v="N"/>
    <n v="890608"/>
    <n v="226279"/>
    <n v="0"/>
    <n v="0"/>
  </r>
  <r>
    <x v="0"/>
    <x v="0"/>
    <x v="1"/>
    <x v="7"/>
    <s v="2.2.2.2-Maquinaria y equipo"/>
    <s v="2.2.2.2.4-Mobiliario y equipo"/>
    <s v="0218-MINISTERIO DE MEDIO AMBIENTE Y RECURSOS NATURALES"/>
    <s v="0001-MINISTERIO  DE MEDIO AMBIENTE Y RECURSOS NATURALES"/>
    <s v="3-PROTECCIÓN DEL MEDIO AMBIENTE"/>
    <s v="3.1-Protección del aire, agua y suelo"/>
    <s v="3.1.01-Reducción de la contaminación"/>
    <s v="2.6-BIENES MUEBLES, INMUEBLES E INTANGIBLES"/>
    <s v="2.6.2-MOBILIARIO Y EQUIPO DE AUDIO, AUDIOVISUAL, RECREATIVO Y EDUCACIONAL"/>
    <s v="99-MULTIPROVINCIAL"/>
    <s v="10-FONDO GENERAL"/>
    <s v="No Informado-"/>
    <s v="00-N/A"/>
    <s v="0000-NO APLICA"/>
    <s v="N"/>
    <n v="20000"/>
    <n v="20000"/>
    <n v="0"/>
    <n v="0"/>
  </r>
  <r>
    <x v="0"/>
    <x v="0"/>
    <x v="1"/>
    <x v="7"/>
    <s v="2.2.2.2-Maquinaria y equipo"/>
    <s v="2.2.2.2.4-Mobiliario y equipo"/>
    <s v="0218-MINISTERIO DE MEDIO AMBIENTE Y RECURSOS NATURALES"/>
    <s v="0001-MINISTERIO  DE MEDIO AMBIENTE Y RECURSOS NATURALES"/>
    <s v="3-PROTECCIÓN DEL MEDIO AMBIENTE"/>
    <s v="3.1-Protección del aire, agua y suelo"/>
    <s v="3.1.01-Reducción de la contaminación"/>
    <s v="2.6-BIENES MUEBLES, INMUEBLES E INTANGIBLES"/>
    <s v="2.6.3-EQUIPO E INSTRUMENTAL, CIENTÍFICO Y LABORATORIO"/>
    <s v="99-MULTIPROVINCIAL"/>
    <s v="10-FONDO GENERAL"/>
    <s v="No Informado-"/>
    <s v="00-N/A"/>
    <s v="0000-NO APLICA"/>
    <s v="N"/>
    <n v="2072371"/>
    <n v="72371"/>
    <n v="0"/>
    <n v="0"/>
  </r>
  <r>
    <x v="0"/>
    <x v="0"/>
    <x v="1"/>
    <x v="7"/>
    <s v="2.2.2.2-Maquinaria y equipo"/>
    <s v="2.2.2.2.4-Mobiliario y equipo"/>
    <s v="0218-MINISTERIO DE MEDIO AMBIENTE Y RECURSOS NATURALES"/>
    <s v="0001-MINISTERIO  DE MEDIO AMBIENTE Y RECURSOS NATURALES"/>
    <s v="3-PROTECCIÓN DEL MEDIO AMBIENTE"/>
    <s v="3.1-Protección del aire, agua y suelo"/>
    <s v="3.1.01-Reducción de la contaminación"/>
    <s v="2.6-BIENES MUEBLES, INMUEBLES E INTANGIBLES"/>
    <s v="2.6.3-EQUIPO E INSTRUMENTAL, CIENTÍFICO Y LABORATORIO"/>
    <s v="99-MULTIPROVINCIAL"/>
    <s v="20-FONDOS CON DESTINO ESPECÍFICO"/>
    <s v="No Informado-"/>
    <s v="00-N/A"/>
    <s v="0000-NO APLICA"/>
    <s v="N"/>
    <n v="0"/>
    <n v="16000000"/>
    <n v="0"/>
    <n v="0"/>
  </r>
  <r>
    <x v="0"/>
    <x v="0"/>
    <x v="1"/>
    <x v="7"/>
    <s v="2.2.2.2-Maquinaria y equipo"/>
    <s v="2.2.2.2.4-Mobiliario y equipo"/>
    <s v="0218-MINISTERIO DE MEDIO AMBIENTE Y RECURSOS NATURALES"/>
    <s v="0001-MINISTERIO  DE MEDIO AMBIENTE Y RECURSOS NATURALES"/>
    <s v="3-PROTECCIÓN DEL MEDIO AMBIENTE"/>
    <s v="3.1-Protección del aire, agua y suelo"/>
    <s v="3.1.02-Administración del agua"/>
    <s v="2.6-BIENES MUEBLES, INMUEBLES E INTANGIBLES"/>
    <s v="2.6.1-MOBILIARIO Y EQUIPO"/>
    <s v="99-MULTIPROVINCIAL"/>
    <s v="10-FONDO GENERAL"/>
    <s v="No Informado-"/>
    <s v="00-N/A"/>
    <s v="0000-NO APLICA"/>
    <s v="N"/>
    <n v="7888500"/>
    <n v="80000"/>
    <n v="80000"/>
    <n v="0"/>
  </r>
  <r>
    <x v="0"/>
    <x v="0"/>
    <x v="1"/>
    <x v="7"/>
    <s v="2.2.2.2-Maquinaria y equipo"/>
    <s v="2.2.2.2.4-Mobiliario y equipo"/>
    <s v="0218-MINISTERIO DE MEDIO AMBIENTE Y RECURSOS NATURALES"/>
    <s v="0001-MINISTERIO  DE MEDIO AMBIENTE Y RECURSOS NATURALES"/>
    <s v="3-PROTECCIÓN DEL MEDIO AMBIENTE"/>
    <s v="3.1-Protección del aire, agua y suelo"/>
    <s v="3.1.02-Administración del agua"/>
    <s v="2.6-BIENES MUEBLES, INMUEBLES E INTANGIBLES"/>
    <s v="2.6.2-MOBILIARIO Y EQUIPO DE AUDIO, AUDIOVISUAL, RECREATIVO Y EDUCACIONAL"/>
    <s v="99-MULTIPROVINCIAL"/>
    <s v="10-FONDO GENERAL"/>
    <s v="No Informado-"/>
    <s v="00-N/A"/>
    <s v="0000-NO APLICA"/>
    <s v="N"/>
    <n v="2439124"/>
    <n v="439124"/>
    <n v="0"/>
    <n v="0"/>
  </r>
  <r>
    <x v="0"/>
    <x v="0"/>
    <x v="1"/>
    <x v="7"/>
    <s v="2.2.2.2-Maquinaria y equipo"/>
    <s v="2.2.2.2.4-Mobiliario y equipo"/>
    <s v="0218-MINISTERIO DE MEDIO AMBIENTE Y RECURSOS NATURALES"/>
    <s v="0001-MINISTERIO  DE MEDIO AMBIENTE Y RECURSOS NATURALES"/>
    <s v="3-PROTECCIÓN DEL MEDIO AMBIENTE"/>
    <s v="3.1-Protección del aire, agua y suelo"/>
    <s v="3.1.02-Administración del agua"/>
    <s v="2.6-BIENES MUEBLES, INMUEBLES E INTANGIBLES"/>
    <s v="2.6.3-EQUIPO E INSTRUMENTAL, CIENTÍFICO Y LABORATORIO"/>
    <s v="99-MULTIPROVINCIAL"/>
    <s v="10-FONDO GENERAL"/>
    <s v="No Informado-"/>
    <s v="00-N/A"/>
    <s v="0000-NO APLICA"/>
    <s v="N"/>
    <n v="19032000"/>
    <n v="332000"/>
    <n v="56706.22"/>
    <n v="0"/>
  </r>
  <r>
    <x v="0"/>
    <x v="0"/>
    <x v="1"/>
    <x v="7"/>
    <s v="2.2.2.2-Maquinaria y equipo"/>
    <s v="2.2.2.2.4-Mobiliario y equipo"/>
    <s v="0218-MINISTERIO DE MEDIO AMBIENTE Y RECURSOS NATURALES"/>
    <s v="0001-MINISTERIO  DE MEDIO AMBIENTE Y RECURSOS NATURALES"/>
    <s v="3-PROTECCIÓN DEL MEDIO AMBIENTE"/>
    <s v="3.1-Protección del aire, agua y suelo"/>
    <s v="3.1.04-Protección del suelo contra la erosión y otras formas de degradación física"/>
    <s v="2.6-BIENES MUEBLES, INMUEBLES E INTANGIBLES"/>
    <s v="2.6.1-MOBILIARIO Y EQUIPO"/>
    <s v="99-MULTIPROVINCIAL"/>
    <s v="10-FONDO GENERAL"/>
    <s v="No Informado-"/>
    <s v="00-N/A"/>
    <s v="0000-NO APLICA"/>
    <s v="N"/>
    <n v="852800"/>
    <n v="772800"/>
    <n v="70000"/>
    <n v="0"/>
  </r>
  <r>
    <x v="0"/>
    <x v="0"/>
    <x v="1"/>
    <x v="7"/>
    <s v="2.2.2.2-Maquinaria y equipo"/>
    <s v="2.2.2.2.4-Mobiliario y equipo"/>
    <s v="0218-MINISTERIO DE MEDIO AMBIENTE Y RECURSOS NATURALES"/>
    <s v="0001-MINISTERIO  DE MEDIO AMBIENTE Y RECURSOS NATURALES"/>
    <s v="3-PROTECCIÓN DEL MEDIO AMBIENTE"/>
    <s v="3.1-Protección del aire, agua y suelo"/>
    <s v="3.1.04-Protección del suelo contra la erosión y otras formas de degradación física"/>
    <s v="2.6-BIENES MUEBLES, INMUEBLES E INTANGIBLES"/>
    <s v="2.6.2-MOBILIARIO Y EQUIPO DE AUDIO, AUDIOVISUAL, RECREATIVO Y EDUCACIONAL"/>
    <s v="99-MULTIPROVINCIAL"/>
    <s v="10-FONDO GENERAL"/>
    <s v="No Informado-"/>
    <s v="00-N/A"/>
    <s v="0000-NO APLICA"/>
    <s v="N"/>
    <n v="278150"/>
    <n v="278150"/>
    <n v="0"/>
    <n v="0"/>
  </r>
  <r>
    <x v="0"/>
    <x v="0"/>
    <x v="1"/>
    <x v="7"/>
    <s v="2.2.2.2-Maquinaria y equipo"/>
    <s v="2.2.2.2.4-Mobiliario y equipo"/>
    <s v="0218-MINISTERIO DE MEDIO AMBIENTE Y RECURSOS NATURALES"/>
    <s v="0001-MINISTERIO  DE MEDIO AMBIENTE Y RECURSOS NATURALES"/>
    <s v="3-PROTECCIÓN DEL MEDIO AMBIENTE"/>
    <s v="3.2-Protección de la biodiversidad y ordenación de desechos"/>
    <s v="3.2.02-Ordenación de desechos"/>
    <s v="2.6-BIENES MUEBLES, INMUEBLES E INTANGIBLES"/>
    <s v="2.6.1-MOBILIARIO Y EQUIPO"/>
    <s v="99-MULTIPROVINCIAL"/>
    <s v="10-FONDO GENERAL"/>
    <s v="No Informado-"/>
    <s v="00-N/A"/>
    <s v="0000-NO APLICA"/>
    <s v="N"/>
    <n v="627619"/>
    <n v="7672"/>
    <n v="0"/>
    <n v="0"/>
  </r>
  <r>
    <x v="0"/>
    <x v="0"/>
    <x v="1"/>
    <x v="7"/>
    <s v="2.2.2.2-Maquinaria y equipo"/>
    <s v="2.2.2.2.4-Mobiliario y equipo"/>
    <s v="0218-MINISTERIO DE MEDIO AMBIENTE Y RECURSOS NATURALES"/>
    <s v="0001-MINISTERIO  DE MEDIO AMBIENTE Y RECURSOS NATURALES"/>
    <s v="3-PROTECCIÓN DEL MEDIO AMBIENTE"/>
    <s v="3.2-Protección de la biodiversidad y ordenación de desechos"/>
    <s v="3.2.02-Ordenación de desechos"/>
    <s v="2.6-BIENES MUEBLES, INMUEBLES E INTANGIBLES"/>
    <s v="2.6.2-MOBILIARIO Y EQUIPO DE AUDIO, AUDIOVISUAL, RECREATIVO Y EDUCACIONAL"/>
    <s v="99-MULTIPROVINCIAL"/>
    <s v="10-FONDO GENERAL"/>
    <s v="No Informado-"/>
    <s v="00-N/A"/>
    <s v="0000-NO APLICA"/>
    <s v="N"/>
    <n v="200000"/>
    <n v="200000"/>
    <n v="200000"/>
    <n v="200000"/>
  </r>
  <r>
    <x v="0"/>
    <x v="0"/>
    <x v="1"/>
    <x v="7"/>
    <s v="2.2.2.2-Maquinaria y equipo"/>
    <s v="2.2.2.2.4-Mobiliario y equipo"/>
    <s v="0218-MINISTERIO DE MEDIO AMBIENTE Y RECURSOS NATURALES"/>
    <s v="0001-MINISTERIO  DE MEDIO AMBIENTE Y RECURSOS NATURALES"/>
    <s v="3-PROTECCIÓN DEL MEDIO AMBIENTE"/>
    <s v="3.2-Protección de la biodiversidad y ordenación de desechos"/>
    <s v="3.2.04-Conciencia y conocimiento de la biodiversidad"/>
    <s v="2.6-BIENES MUEBLES, INMUEBLES E INTANGIBLES"/>
    <s v="2.6.1-MOBILIARIO Y EQUIPO"/>
    <s v="99-MULTIPROVINCIAL"/>
    <s v="10-FONDO GENERAL"/>
    <s v="No Informado-"/>
    <s v="00-N/A"/>
    <s v="0000-NO APLICA"/>
    <s v="N"/>
    <n v="2795386"/>
    <n v="341086"/>
    <n v="0"/>
    <n v="0"/>
  </r>
  <r>
    <x v="0"/>
    <x v="0"/>
    <x v="1"/>
    <x v="7"/>
    <s v="2.2.2.2-Maquinaria y equipo"/>
    <s v="2.2.2.2.4-Mobiliario y equipo"/>
    <s v="0218-MINISTERIO DE MEDIO AMBIENTE Y RECURSOS NATURALES"/>
    <s v="0001-MINISTERIO  DE MEDIO AMBIENTE Y RECURSOS NATURALES"/>
    <s v="3-PROTECCIÓN DEL MEDIO AMBIENTE"/>
    <s v="3.2-Protección de la biodiversidad y ordenación de desechos"/>
    <s v="3.2.04-Conciencia y conocimiento de la biodiversidad"/>
    <s v="2.6-BIENES MUEBLES, INMUEBLES E INTANGIBLES"/>
    <s v="2.6.2-MOBILIARIO Y EQUIPO DE AUDIO, AUDIOVISUAL, RECREATIVO Y EDUCACIONAL"/>
    <s v="99-MULTIPROVINCIAL"/>
    <s v="10-FONDO GENERAL"/>
    <s v="No Informado-"/>
    <s v="00-N/A"/>
    <s v="0000-NO APLICA"/>
    <s v="N"/>
    <n v="397000"/>
    <n v="397000"/>
    <n v="0"/>
    <n v="0"/>
  </r>
  <r>
    <x v="0"/>
    <x v="0"/>
    <x v="1"/>
    <x v="7"/>
    <s v="2.2.2.2-Maquinaria y equipo"/>
    <s v="2.2.2.2.4-Mobiliario y equipo"/>
    <s v="0218-MINISTERIO DE MEDIO AMBIENTE Y RECURSOS NATURALES"/>
    <s v="0001-MINISTERIO  DE MEDIO AMBIENTE Y RECURSOS NATURALES"/>
    <s v="3-PROTECCIÓN DEL MEDIO AMBIENTE"/>
    <s v="3.2-Protección de la biodiversidad y ordenación de desechos"/>
    <s v="3.2.04-Conciencia y conocimiento de la biodiversidad"/>
    <s v="2.6-BIENES MUEBLES, INMUEBLES E INTANGIBLES"/>
    <s v="2.6.3-EQUIPO E INSTRUMENTAL, CIENTÍFICO Y LABORATORIO"/>
    <s v="99-MULTIPROVINCIAL"/>
    <s v="10-FONDO GENERAL"/>
    <s v="No Informado-"/>
    <s v="00-N/A"/>
    <s v="0000-NO APLICA"/>
    <s v="N"/>
    <n v="169649"/>
    <n v="1575"/>
    <n v="0"/>
    <n v="0"/>
  </r>
  <r>
    <x v="0"/>
    <x v="0"/>
    <x v="1"/>
    <x v="7"/>
    <s v="2.2.2.2-Maquinaria y equipo"/>
    <s v="2.2.2.2.4-Mobiliario y equipo"/>
    <s v="0218-MINISTERIO DE MEDIO AMBIENTE Y RECURSOS NATURALES"/>
    <s v="0001-MINISTERIO  DE MEDIO AMBIENTE Y RECURSOS NATURALES"/>
    <s v="3-PROTECCIÓN DEL MEDIO AMBIENTE"/>
    <s v="3.2-Protección de la biodiversidad y ordenación de desechos"/>
    <s v="3.2.04-Conciencia y conocimiento de la biodiversidad"/>
    <s v="2.6-BIENES MUEBLES, INMUEBLES E INTANGIBLES"/>
    <s v="2.6.3-EQUIPO E INSTRUMENTAL, CIENTÍFICO Y LABORATORIO"/>
    <s v="99-MULTIPROVINCIAL"/>
    <s v="20-FONDOS CON DESTINO ESPECÍFICO"/>
    <s v="No Informado-"/>
    <s v="00-N/A"/>
    <s v="0000-NO APLICA"/>
    <s v="N"/>
    <n v="2500000"/>
    <n v="0"/>
    <n v="0"/>
    <n v="0"/>
  </r>
  <r>
    <x v="0"/>
    <x v="0"/>
    <x v="1"/>
    <x v="7"/>
    <s v="2.2.2.2-Maquinaria y equipo"/>
    <s v="2.2.2.2.4-Mobiliario y equipo"/>
    <s v="0218-MINISTERIO DE MEDIO AMBIENTE Y RECURSOS NATURALES"/>
    <s v="0001-MINISTERIO  DE MEDIO AMBIENTE Y RECURSOS NATURALES"/>
    <s v="3-PROTECCIÓN DEL MEDIO AMBIENTE"/>
    <s v="3.2-Protección de la biodiversidad y ordenación de desechos"/>
    <s v="3.2.05-Bioseguridad"/>
    <s v="2.6-BIENES MUEBLES, INMUEBLES E INTANGIBLES"/>
    <s v="2.6.1-MOBILIARIO Y EQUIPO"/>
    <s v="99-MULTIPROVINCIAL"/>
    <s v="10-FONDO GENERAL"/>
    <s v="No Informado-"/>
    <s v="00-N/A"/>
    <s v="0000-NO APLICA"/>
    <s v="N"/>
    <n v="600000"/>
    <n v="600000"/>
    <n v="600000"/>
    <n v="0"/>
  </r>
  <r>
    <x v="0"/>
    <x v="0"/>
    <x v="1"/>
    <x v="7"/>
    <s v="2.2.2.2-Maquinaria y equipo"/>
    <s v="2.2.2.2.4-Mobiliario y equipo"/>
    <s v="0218-MINISTERIO DE MEDIO AMBIENTE Y RECURSOS NATURALES"/>
    <s v="0001-MINISTERIO  DE MEDIO AMBIENTE Y RECURSOS NATURALES"/>
    <s v="3-PROTECCIÓN DEL MEDIO AMBIENTE"/>
    <s v="3.2-Protección de la biodiversidad y ordenación de desechos"/>
    <s v="3.2.05-Bioseguridad"/>
    <s v="2.6-BIENES MUEBLES, INMUEBLES E INTANGIBLES"/>
    <s v="2.6.1-MOBILIARIO Y EQUIPO"/>
    <s v="99-MULTIPROVINCIAL"/>
    <s v="20-FONDOS CON DESTINO ESPECÍFICO"/>
    <s v="No Informado-"/>
    <s v="00-N/A"/>
    <s v="0000-NO APLICA"/>
    <s v="N"/>
    <n v="750000"/>
    <n v="1411000"/>
    <n v="0"/>
    <n v="0"/>
  </r>
  <r>
    <x v="0"/>
    <x v="0"/>
    <x v="1"/>
    <x v="7"/>
    <s v="2.2.2.2-Maquinaria y equipo"/>
    <s v="2.2.2.2.4-Mobiliario y equipo"/>
    <s v="0218-MINISTERIO DE MEDIO AMBIENTE Y RECURSOS NATURALES"/>
    <s v="0001-MINISTERIO  DE MEDIO AMBIENTE Y RECURSOS NATURALES"/>
    <s v="3-PROTECCIÓN DEL MEDIO AMBIENTE"/>
    <s v="3.2-Protección de la biodiversidad y ordenación de desechos"/>
    <s v="3.2.05-Bioseguridad"/>
    <s v="2.6-BIENES MUEBLES, INMUEBLES E INTANGIBLES"/>
    <s v="2.6.3-EQUIPO E INSTRUMENTAL, CIENTÍFICO Y LABORATORIO"/>
    <s v="99-MULTIPROVINCIAL"/>
    <s v="10-FONDO GENERAL"/>
    <s v="No Informado-"/>
    <s v="00-N/A"/>
    <s v="0000-NO APLICA"/>
    <s v="N"/>
    <n v="950000"/>
    <n v="0"/>
    <n v="0"/>
    <n v="0"/>
  </r>
  <r>
    <x v="0"/>
    <x v="0"/>
    <x v="1"/>
    <x v="7"/>
    <s v="2.2.2.2-Maquinaria y equipo"/>
    <s v="2.2.2.2.4-Mobiliario y equipo"/>
    <s v="0218-MINISTERIO DE MEDIO AMBIENTE Y RECURSOS NATURALES"/>
    <s v="0001-MINISTERIO  DE MEDIO AMBIENTE Y RECURSOS NATURALES"/>
    <s v="3-PROTECCIÓN DEL MEDIO AMBIENTE"/>
    <s v="3.2-Protección de la biodiversidad y ordenación de desechos"/>
    <s v="3.2.05-Bioseguridad"/>
    <s v="2.6-BIENES MUEBLES, INMUEBLES E INTANGIBLES"/>
    <s v="2.6.3-EQUIPO E INSTRUMENTAL, CIENTÍFICO Y LABORATORIO"/>
    <s v="99-MULTIPROVINCIAL"/>
    <s v="20-FONDOS CON DESTINO ESPECÍFICO"/>
    <s v="No Informado-"/>
    <s v="00-N/A"/>
    <s v="0000-NO APLICA"/>
    <s v="N"/>
    <n v="1886942"/>
    <n v="134337"/>
    <n v="133395"/>
    <n v="0"/>
  </r>
  <r>
    <x v="0"/>
    <x v="0"/>
    <x v="1"/>
    <x v="7"/>
    <s v="2.2.2.2-Maquinaria y equipo"/>
    <s v="2.2.2.2.4-Mobiliario y equipo"/>
    <s v="0218-MINISTERIO DE MEDIO AMBIENTE Y RECURSOS NATURALES"/>
    <s v="0001-MINISTERIO  DE MEDIO AMBIENTE Y RECURSOS NATURALES"/>
    <s v="3-PROTECCIÓN DEL MEDIO AMBIENTE"/>
    <s v="3.2-Protección de la biodiversidad y ordenación de desechos"/>
    <s v="3.2.07-Biodiversidad y planificación del desarrollo"/>
    <s v="2.6-BIENES MUEBLES, INMUEBLES E INTANGIBLES"/>
    <s v="2.6.1-MOBILIARIO Y EQUIPO"/>
    <s v="99-MULTIPROVINCIAL"/>
    <s v="10-FONDO GENERAL"/>
    <s v="No Informado-"/>
    <s v="00-N/A"/>
    <s v="0000-NO APLICA"/>
    <s v="N"/>
    <n v="45000"/>
    <n v="45000"/>
    <n v="0"/>
    <n v="0"/>
  </r>
  <r>
    <x v="0"/>
    <x v="0"/>
    <x v="1"/>
    <x v="7"/>
    <s v="2.2.2.2-Maquinaria y equipo"/>
    <s v="2.2.2.2.4-Mobiliario y equipo"/>
    <s v="0218-MINISTERIO DE MEDIO AMBIENTE Y RECURSOS NATURALES"/>
    <s v="0001-MINISTERIO  DE MEDIO AMBIENTE Y RECURSOS NATURALES"/>
    <s v="3-PROTECCIÓN DEL MEDIO AMBIENTE"/>
    <s v="3.2-Protección de la biodiversidad y ordenación de desechos"/>
    <s v="3.2.07-Biodiversidad y planificación del desarrollo"/>
    <s v="2.6-BIENES MUEBLES, INMUEBLES E INTANGIBLES"/>
    <s v="2.6.2-MOBILIARIO Y EQUIPO DE AUDIO, AUDIOVISUAL, RECREATIVO Y EDUCACIONAL"/>
    <s v="99-MULTIPROVINCIAL"/>
    <s v="10-FONDO GENERAL"/>
    <s v="No Informado-"/>
    <s v="00-N/A"/>
    <s v="0000-NO APLICA"/>
    <s v="N"/>
    <n v="200000"/>
    <n v="200000"/>
    <n v="200000"/>
    <n v="200000"/>
  </r>
  <r>
    <x v="0"/>
    <x v="0"/>
    <x v="1"/>
    <x v="7"/>
    <s v="2.2.2.2-Maquinaria y equipo"/>
    <s v="2.2.2.2.4-Mobiliario y equipo"/>
    <s v="0218-MINISTERIO DE MEDIO AMBIENTE Y RECURSOS NATURALES"/>
    <s v="0001-MINISTERIO  DE MEDIO AMBIENTE Y RECURSOS NATURALES"/>
    <s v="3-PROTECCIÓN DEL MEDIO AMBIENTE"/>
    <s v="3.2-Protección de la biodiversidad y ordenación de desechos"/>
    <s v="3.2.07-Biodiversidad y planificación del desarrollo"/>
    <s v="2.6-BIENES MUEBLES, INMUEBLES E INTANGIBLES"/>
    <s v="2.6.3-EQUIPO E INSTRUMENTAL, CIENTÍFICO Y LABORATORIO"/>
    <s v="99-MULTIPROVINCIAL"/>
    <s v="10-FONDO GENERAL"/>
    <s v="No Informado-"/>
    <s v="00-N/A"/>
    <s v="0000-NO APLICA"/>
    <s v="N"/>
    <n v="3150"/>
    <n v="3150"/>
    <n v="0"/>
    <n v="0"/>
  </r>
  <r>
    <x v="0"/>
    <x v="0"/>
    <x v="1"/>
    <x v="7"/>
    <s v="2.2.2.2-Maquinaria y equipo"/>
    <s v="2.2.2.2.4-Mobiliario y equipo"/>
    <s v="0218-MINISTERIO DE MEDIO AMBIENTE Y RECURSOS NATURALES"/>
    <s v="0001-MINISTERIO  DE MEDIO AMBIENTE Y RECURSOS NATURALES"/>
    <s v="3-PROTECCIÓN DEL MEDIO AMBIENTE"/>
    <s v="3.2-Protección de la biodiversidad y ordenación de desechos"/>
    <s v="3.2.09-Áreas protegidas y otras medidas de conservación"/>
    <s v="2.6-BIENES MUEBLES, INMUEBLES E INTANGIBLES"/>
    <s v="2.6.1-MOBILIARIO Y EQUIPO"/>
    <s v="99-MULTIPROVINCIAL"/>
    <s v="10-FONDO GENERAL"/>
    <s v="No Informado-"/>
    <s v="00-N/A"/>
    <s v="0000-NO APLICA"/>
    <s v="N"/>
    <n v="309322"/>
    <n v="762003"/>
    <n v="738000.13"/>
    <n v="738000.13"/>
  </r>
  <r>
    <x v="0"/>
    <x v="0"/>
    <x v="1"/>
    <x v="7"/>
    <s v="2.2.2.2-Maquinaria y equipo"/>
    <s v="2.2.2.2.4-Mobiliario y equipo"/>
    <s v="0218-MINISTERIO DE MEDIO AMBIENTE Y RECURSOS NATURALES"/>
    <s v="0001-MINISTERIO  DE MEDIO AMBIENTE Y RECURSOS NATURALES"/>
    <s v="3-PROTECCIÓN DEL MEDIO AMBIENTE"/>
    <s v="3.2-Protección de la biodiversidad y ordenación de desechos"/>
    <s v="3.2.09-Áreas protegidas y otras medidas de conservación"/>
    <s v="2.6-BIENES MUEBLES, INMUEBLES E INTANGIBLES"/>
    <s v="2.6.2-MOBILIARIO Y EQUIPO DE AUDIO, AUDIOVISUAL, RECREATIVO Y EDUCACIONAL"/>
    <s v="99-MULTIPROVINCIAL"/>
    <s v="10-FONDO GENERAL"/>
    <s v="No Informado-"/>
    <s v="00-N/A"/>
    <s v="0000-NO APLICA"/>
    <s v="N"/>
    <n v="64650"/>
    <n v="64650"/>
    <n v="64650"/>
    <n v="64650"/>
  </r>
  <r>
    <x v="0"/>
    <x v="0"/>
    <x v="1"/>
    <x v="7"/>
    <s v="2.2.2.2-Maquinaria y equipo"/>
    <s v="2.2.2.2.4-Mobiliario y equipo"/>
    <s v="0218-MINISTERIO DE MEDIO AMBIENTE Y RECURSOS NATURALES"/>
    <s v="0001-MINISTERIO  DE MEDIO AMBIENTE Y RECURSOS NATURALES"/>
    <s v="3-PROTECCIÓN DEL MEDIO AMBIENTE"/>
    <s v="3.2-Protección de la biodiversidad y ordenación de desechos"/>
    <s v="3.2.09-Áreas protegidas y otras medidas de conservación"/>
    <s v="2.6-BIENES MUEBLES, INMUEBLES E INTANGIBLES"/>
    <s v="2.6.3-EQUIPO E INSTRUMENTAL, CIENTÍFICO Y LABORATORIO"/>
    <s v="99-MULTIPROVINCIAL"/>
    <s v="10-FONDO GENERAL"/>
    <s v="No Informado-"/>
    <s v="00-N/A"/>
    <s v="0000-NO APLICA"/>
    <s v="N"/>
    <n v="8500"/>
    <n v="8500"/>
    <n v="0"/>
    <n v="0"/>
  </r>
  <r>
    <x v="0"/>
    <x v="0"/>
    <x v="1"/>
    <x v="7"/>
    <s v="2.2.2.2-Maquinaria y equipo"/>
    <s v="2.2.2.2.4-Mobiliario y equipo"/>
    <s v="0218-MINISTERIO DE MEDIO AMBIENTE Y RECURSOS NATURALES"/>
    <s v="0001-MINISTERIO  DE MEDIO AMBIENTE Y RECURSOS NATURALES"/>
    <s v="3-PROTECCIÓN DEL MEDIO AMBIENTE"/>
    <s v="3.2-Protección de la biodiversidad y ordenación de desechos"/>
    <s v="3.2.10-Restauración"/>
    <s v="2.6-BIENES MUEBLES, INMUEBLES E INTANGIBLES"/>
    <s v="2.6.1-MOBILIARIO Y EQUIPO"/>
    <s v="99-MULTIPROVINCIAL"/>
    <s v="10-FONDO GENERAL"/>
    <s v="No Informado-"/>
    <s v="00-N/A"/>
    <s v="0000-NO APLICA"/>
    <s v="N"/>
    <n v="120000"/>
    <n v="0"/>
    <n v="0"/>
    <n v="0"/>
  </r>
  <r>
    <x v="0"/>
    <x v="0"/>
    <x v="1"/>
    <x v="7"/>
    <s v="2.2.2.2-Maquinaria y equipo"/>
    <s v="2.2.2.2.4-Mobiliario y equipo"/>
    <s v="0218-MINISTERIO DE MEDIO AMBIENTE Y RECURSOS NATURALES"/>
    <s v="0001-MINISTERIO  DE MEDIO AMBIENTE Y RECURSOS NATURALES"/>
    <s v="3-PROTECCIÓN DEL MEDIO AMBIENTE"/>
    <s v="3.2-Protección de la biodiversidad y ordenación de desechos"/>
    <s v="3.2.10-Restauración"/>
    <s v="2.6-BIENES MUEBLES, INMUEBLES E INTANGIBLES"/>
    <s v="2.6.3-EQUIPO E INSTRUMENTAL, CIENTÍFICO Y LABORATORIO"/>
    <s v="99-MULTIPROVINCIAL"/>
    <s v="10-FONDO GENERAL"/>
    <s v="No Informado-"/>
    <s v="00-N/A"/>
    <s v="0000-NO APLICA"/>
    <s v="N"/>
    <n v="315705"/>
    <n v="0"/>
    <n v="0"/>
    <n v="0"/>
  </r>
  <r>
    <x v="0"/>
    <x v="0"/>
    <x v="1"/>
    <x v="7"/>
    <s v="2.2.2.2-Maquinaria y equipo"/>
    <s v="2.2.2.2.4-Mobiliario y equipo"/>
    <s v="0218-MINISTERIO DE MEDIO AMBIENTE Y RECURSOS NATURALES"/>
    <s v="0001-MINISTERIO  DE MEDIO AMBIENTE Y RECURSOS NATURALES"/>
    <s v="3-PROTECCIÓN DEL MEDIO AMBIENTE"/>
    <s v="3.2-Protección de la biodiversidad y ordenación de desechos"/>
    <s v="3.2.11-Uso sostenible"/>
    <s v="2.6-BIENES MUEBLES, INMUEBLES E INTANGIBLES"/>
    <s v="2.6.1-MOBILIARIO Y EQUIPO"/>
    <s v="99-MULTIPROVINCIAL"/>
    <s v="10-FONDO GENERAL"/>
    <s v="No Informado-"/>
    <s v="00-N/A"/>
    <s v="0000-NO APLICA"/>
    <s v="N"/>
    <n v="18673"/>
    <n v="18673"/>
    <n v="0"/>
    <n v="0"/>
  </r>
  <r>
    <x v="0"/>
    <x v="0"/>
    <x v="1"/>
    <x v="7"/>
    <s v="2.2.2.2-Maquinaria y equipo"/>
    <s v="2.2.2.2.4-Mobiliario y equipo"/>
    <s v="0218-MINISTERIO DE MEDIO AMBIENTE Y RECURSOS NATURALES"/>
    <s v="0001-MINISTERIO  DE MEDIO AMBIENTE Y RECURSOS NATURALES"/>
    <s v="3-PROTECCIÓN DEL MEDIO AMBIENTE"/>
    <s v="3.2-Protección de la biodiversidad y ordenación de desechos"/>
    <s v="3.2.11-Uso sostenible"/>
    <s v="2.6-BIENES MUEBLES, INMUEBLES E INTANGIBLES"/>
    <s v="2.6.2-MOBILIARIO Y EQUIPO DE AUDIO, AUDIOVISUAL, RECREATIVO Y EDUCACIONAL"/>
    <s v="99-MULTIPROVINCIAL"/>
    <s v="10-FONDO GENERAL"/>
    <s v="No Informado-"/>
    <s v="00-N/A"/>
    <s v="0000-NO APLICA"/>
    <s v="N"/>
    <n v="940000"/>
    <n v="940000"/>
    <n v="0"/>
    <n v="0"/>
  </r>
  <r>
    <x v="0"/>
    <x v="0"/>
    <x v="1"/>
    <x v="7"/>
    <s v="2.2.2.2-Maquinaria y equipo"/>
    <s v="2.2.2.2.4-Mobiliario y equipo"/>
    <s v="0218-MINISTERIO DE MEDIO AMBIENTE Y RECURSOS NATURALES"/>
    <s v="0001-MINISTERIO  DE MEDIO AMBIENTE Y RECURSOS NATURALES"/>
    <s v="3-PROTECCIÓN DEL MEDIO AMBIENTE"/>
    <s v="3.2-Protección de la biodiversidad y ordenación de desechos"/>
    <s v="3.2.11-Uso sostenible"/>
    <s v="2.6-BIENES MUEBLES, INMUEBLES E INTANGIBLES"/>
    <s v="2.6.3-EQUIPO E INSTRUMENTAL, CIENTÍFICO Y LABORATORIO"/>
    <s v="99-MULTIPROVINCIAL"/>
    <s v="10-FONDO GENERAL"/>
    <s v="No Informado-"/>
    <s v="00-N/A"/>
    <s v="0000-NO APLICA"/>
    <s v="N"/>
    <n v="1440348"/>
    <n v="5848"/>
    <n v="0"/>
    <n v="0"/>
  </r>
  <r>
    <x v="0"/>
    <x v="0"/>
    <x v="1"/>
    <x v="7"/>
    <s v="2.2.2.2-Maquinaria y equipo"/>
    <s v="2.2.2.2.4-Mobiliario y equipo"/>
    <s v="0218-MINISTERIO DE MEDIO AMBIENTE Y RECURSOS NATURALES"/>
    <s v="0001-MINISTERIO  DE MEDIO AMBIENTE Y RECURSOS NATURALES"/>
    <s v="3-PROTECCIÓN DEL MEDIO AMBIENTE"/>
    <s v="3.2-Protección de la biodiversidad y ordenación de desechos"/>
    <s v="3.2.12-Prevención de la producción de residuos por modificación de procesos"/>
    <s v="2.6-BIENES MUEBLES, INMUEBLES E INTANGIBLES"/>
    <s v="2.6.1-MOBILIARIO Y EQUIPO"/>
    <s v="99-MULTIPROVINCIAL"/>
    <s v="10-FONDO GENERAL"/>
    <s v="No Informado-"/>
    <s v="00-N/A"/>
    <s v="0000-NO APLICA"/>
    <s v="N"/>
    <n v="295490"/>
    <n v="178490"/>
    <n v="0"/>
    <n v="0"/>
  </r>
  <r>
    <x v="0"/>
    <x v="0"/>
    <x v="1"/>
    <x v="7"/>
    <s v="2.2.2.2-Maquinaria y equipo"/>
    <s v="2.2.2.2.4-Mobiliario y equipo"/>
    <s v="0218-MINISTERIO DE MEDIO AMBIENTE Y RECURSOS NATURALES"/>
    <s v="0001-MINISTERIO  DE MEDIO AMBIENTE Y RECURSOS NATURALES"/>
    <s v="3-PROTECCIÓN DEL MEDIO AMBIENTE"/>
    <s v="3.2-Protección de la biodiversidad y ordenación de desechos"/>
    <s v="3.2.12-Prevención de la producción de residuos por modificación de procesos"/>
    <s v="2.6-BIENES MUEBLES, INMUEBLES E INTANGIBLES"/>
    <s v="2.6.2-MOBILIARIO Y EQUIPO DE AUDIO, AUDIOVISUAL, RECREATIVO Y EDUCACIONAL"/>
    <s v="99-MULTIPROVINCIAL"/>
    <s v="10-FONDO GENERAL"/>
    <s v="No Informado-"/>
    <s v="00-N/A"/>
    <s v="0000-NO APLICA"/>
    <s v="N"/>
    <n v="111025"/>
    <n v="111025"/>
    <n v="11440.01"/>
    <n v="11440.01"/>
  </r>
  <r>
    <x v="0"/>
    <x v="0"/>
    <x v="1"/>
    <x v="7"/>
    <s v="2.2.2.2-Maquinaria y equipo"/>
    <s v="2.2.2.2.4-Mobiliario y equipo"/>
    <s v="0218-MINISTERIO DE MEDIO AMBIENTE Y RECURSOS NATURALES"/>
    <s v="0001-MINISTERIO  DE MEDIO AMBIENTE Y RECURSOS NATURALES"/>
    <s v="3-PROTECCIÓN DEL MEDIO AMBIENTE"/>
    <s v="3.2-Protección de la biodiversidad y ordenación de desechos"/>
    <s v="3.2.12-Prevención de la producción de residuos por modificación de procesos"/>
    <s v="2.6-BIENES MUEBLES, INMUEBLES E INTANGIBLES"/>
    <s v="2.6.3-EQUIPO E INSTRUMENTAL, CIENTÍFICO Y LABORATORIO"/>
    <s v="99-MULTIPROVINCIAL"/>
    <s v="10-FONDO GENERAL"/>
    <s v="No Informado-"/>
    <s v="00-N/A"/>
    <s v="0000-NO APLICA"/>
    <s v="N"/>
    <n v="10000"/>
    <n v="10000"/>
    <n v="0"/>
    <n v="0"/>
  </r>
  <r>
    <x v="0"/>
    <x v="0"/>
    <x v="1"/>
    <x v="7"/>
    <s v="2.2.2.2-Maquinaria y equipo"/>
    <s v="2.2.2.2.4-Mobiliario y equipo"/>
    <s v="0218-MINISTERIO DE MEDIO AMBIENTE Y RECURSOS NATURALES"/>
    <s v="0001-MINISTERIO  DE MEDIO AMBIENTE Y RECURSOS NATURALES"/>
    <s v="3-PROTECCIÓN DEL MEDIO AMBIENTE"/>
    <s v="3.2-Protección de la biodiversidad y ordenación de desechos"/>
    <s v="3.2.99-Planificación, gestión y supervisión de la protección del medio ambiente"/>
    <s v="2.6-BIENES MUEBLES, INMUEBLES E INTANGIBLES"/>
    <s v="2.6.1-MOBILIARIO Y EQUIPO"/>
    <s v="99-MULTIPROVINCIAL"/>
    <s v="10-FONDO GENERAL"/>
    <s v="No Informado-"/>
    <s v="00-N/A"/>
    <s v="0000-NO APLICA"/>
    <s v="N"/>
    <n v="32071388"/>
    <n v="56287931"/>
    <n v="22828201.010000002"/>
    <n v="18792211.18"/>
  </r>
  <r>
    <x v="0"/>
    <x v="0"/>
    <x v="1"/>
    <x v="7"/>
    <s v="2.2.2.2-Maquinaria y equipo"/>
    <s v="2.2.2.2.4-Mobiliario y equipo"/>
    <s v="0218-MINISTERIO DE MEDIO AMBIENTE Y RECURSOS NATURALES"/>
    <s v="0001-MINISTERIO  DE MEDIO AMBIENTE Y RECURSOS NATURALES"/>
    <s v="3-PROTECCIÓN DEL MEDIO AMBIENTE"/>
    <s v="3.2-Protección de la biodiversidad y ordenación de desechos"/>
    <s v="3.2.99-Planificación, gestión y supervisión de la protección del medio ambiente"/>
    <s v="2.6-BIENES MUEBLES, INMUEBLES E INTANGIBLES"/>
    <s v="2.6.1-MOBILIARIO Y EQUIPO"/>
    <s v="99-MULTIPROVINCIAL"/>
    <s v="20-FONDOS CON DESTINO ESPECÍFICO"/>
    <s v="No Informado-"/>
    <s v="00-N/A"/>
    <s v="0000-NO APLICA"/>
    <s v="N"/>
    <n v="40420765"/>
    <n v="55171860"/>
    <n v="45536355.509999998"/>
    <n v="12104229.16"/>
  </r>
  <r>
    <x v="0"/>
    <x v="0"/>
    <x v="1"/>
    <x v="7"/>
    <s v="2.2.2.2-Maquinaria y equipo"/>
    <s v="2.2.2.2.4-Mobiliario y equipo"/>
    <s v="0218-MINISTERIO DE MEDIO AMBIENTE Y RECURSOS NATURALES"/>
    <s v="0001-MINISTERIO  DE MEDIO AMBIENTE Y RECURSOS NATURALES"/>
    <s v="3-PROTECCIÓN DEL MEDIO AMBIENTE"/>
    <s v="3.2-Protección de la biodiversidad y ordenación de desechos"/>
    <s v="3.2.99-Planificación, gestión y supervisión de la protección del medio ambiente"/>
    <s v="2.6-BIENES MUEBLES, INMUEBLES E INTANGIBLES"/>
    <s v="2.6.1-MOBILIARIO Y EQUIPO"/>
    <s v="31-SAN JOSE DE OCOA"/>
    <s v="10-FONDO GENERAL"/>
    <s v="13852-RESTAURACIÓN DE LA CUENCA  DEL RÍO OCOA Y SU  COSTA EN LA PROVINCIA SAN JOSÉ DE OCOA."/>
    <s v="05-RESTAURACIÓN DE LA CUENCA  DEL RÍO OCOA Y SU  COSTA EN LA PROVINCIA SAN JOSÉ DE OCOA."/>
    <s v="0000-NO APLICA"/>
    <s v="S"/>
    <n v="851155"/>
    <n v="851155"/>
    <n v="0"/>
    <n v="0"/>
  </r>
  <r>
    <x v="0"/>
    <x v="0"/>
    <x v="1"/>
    <x v="7"/>
    <s v="2.2.2.2-Maquinaria y equipo"/>
    <s v="2.2.2.2.4-Mobiliario y equipo"/>
    <s v="0218-MINISTERIO DE MEDIO AMBIENTE Y RECURSOS NATURALES"/>
    <s v="0001-MINISTERIO  DE MEDIO AMBIENTE Y RECURSOS NATURALES"/>
    <s v="3-PROTECCIÓN DEL MEDIO AMBIENTE"/>
    <s v="3.2-Protección de la biodiversidad y ordenación de desechos"/>
    <s v="3.2.99-Planificación, gestión y supervisión de la protección del medio ambiente"/>
    <s v="2.6-BIENES MUEBLES, INMUEBLES E INTANGIBLES"/>
    <s v="2.6.2-MOBILIARIO Y EQUIPO DE AUDIO, AUDIOVISUAL, RECREATIVO Y EDUCACIONAL"/>
    <s v="99-MULTIPROVINCIAL"/>
    <s v="10-FONDO GENERAL"/>
    <s v="No Informado-"/>
    <s v="00-N/A"/>
    <s v="0000-NO APLICA"/>
    <s v="N"/>
    <n v="1642850"/>
    <n v="2812850"/>
    <n v="573307.43000000005"/>
    <n v="494200.73"/>
  </r>
  <r>
    <x v="0"/>
    <x v="0"/>
    <x v="1"/>
    <x v="7"/>
    <s v="2.2.2.2-Maquinaria y equipo"/>
    <s v="2.2.2.2.4-Mobiliario y equipo"/>
    <s v="0218-MINISTERIO DE MEDIO AMBIENTE Y RECURSOS NATURALES"/>
    <s v="0001-MINISTERIO  DE MEDIO AMBIENTE Y RECURSOS NATURALES"/>
    <s v="3-PROTECCIÓN DEL MEDIO AMBIENTE"/>
    <s v="3.2-Protección de la biodiversidad y ordenación de desechos"/>
    <s v="3.2.99-Planificación, gestión y supervisión de la protección del medio ambiente"/>
    <s v="2.6-BIENES MUEBLES, INMUEBLES E INTANGIBLES"/>
    <s v="2.6.2-MOBILIARIO Y EQUIPO DE AUDIO, AUDIOVISUAL, RECREATIVO Y EDUCACIONAL"/>
    <s v="99-MULTIPROVINCIAL"/>
    <s v="20-FONDOS CON DESTINO ESPECÍFICO"/>
    <s v="No Informado-"/>
    <s v="00-N/A"/>
    <s v="0000-NO APLICA"/>
    <s v="N"/>
    <n v="0"/>
    <n v="1700000"/>
    <n v="0"/>
    <n v="0"/>
  </r>
  <r>
    <x v="0"/>
    <x v="0"/>
    <x v="1"/>
    <x v="7"/>
    <s v="2.2.2.2-Maquinaria y equipo"/>
    <s v="2.2.2.2.4-Mobiliario y equipo"/>
    <s v="0218-MINISTERIO DE MEDIO AMBIENTE Y RECURSOS NATURALES"/>
    <s v="0001-MINISTERIO  DE MEDIO AMBIENTE Y RECURSOS NATURALES"/>
    <s v="3-PROTECCIÓN DEL MEDIO AMBIENTE"/>
    <s v="3.2-Protección de la biodiversidad y ordenación de desechos"/>
    <s v="3.2.99-Planificación, gestión y supervisión de la protección del medio ambiente"/>
    <s v="2.6-BIENES MUEBLES, INMUEBLES E INTANGIBLES"/>
    <s v="2.6.2-MOBILIARIO Y EQUIPO DE AUDIO, AUDIOVISUAL, RECREATIVO Y EDUCACIONAL"/>
    <s v="31-SAN JOSE DE OCOA"/>
    <s v="10-FONDO GENERAL"/>
    <s v="13852-RESTAURACIÓN DE LA CUENCA  DEL RÍO OCOA Y SU  COSTA EN LA PROVINCIA SAN JOSÉ DE OCOA."/>
    <s v="05-RESTAURACIÓN DE LA CUENCA  DEL RÍO OCOA Y SU  COSTA EN LA PROVINCIA SAN JOSÉ DE OCOA."/>
    <s v="0000-NO APLICA"/>
    <s v="S"/>
    <n v="183703"/>
    <n v="183703"/>
    <n v="0"/>
    <n v="0"/>
  </r>
  <r>
    <x v="0"/>
    <x v="0"/>
    <x v="1"/>
    <x v="7"/>
    <s v="2.2.2.2-Maquinaria y equipo"/>
    <s v="2.2.2.2.4-Mobiliario y equipo"/>
    <s v="0218-MINISTERIO DE MEDIO AMBIENTE Y RECURSOS NATURALES"/>
    <s v="0001-MINISTERIO  DE MEDIO AMBIENTE Y RECURSOS NATURALES"/>
    <s v="3-PROTECCIÓN DEL MEDIO AMBIENTE"/>
    <s v="3.2-Protección de la biodiversidad y ordenación de desechos"/>
    <s v="3.2.99-Planificación, gestión y supervisión de la protección del medio ambiente"/>
    <s v="2.6-BIENES MUEBLES, INMUEBLES E INTANGIBLES"/>
    <s v="2.6.3-EQUIPO E INSTRUMENTAL, CIENTÍFICO Y LABORATORIO"/>
    <s v="99-MULTIPROVINCIAL"/>
    <s v="10-FONDO GENERAL"/>
    <s v="No Informado-"/>
    <s v="00-N/A"/>
    <s v="0000-NO APLICA"/>
    <s v="N"/>
    <n v="10080"/>
    <n v="94612"/>
    <n v="84531.27"/>
    <n v="84531.27"/>
  </r>
  <r>
    <x v="0"/>
    <x v="0"/>
    <x v="1"/>
    <x v="7"/>
    <s v="2.2.2.2-Maquinaria y equipo"/>
    <s v="2.2.2.2.4-Mobiliario y equipo"/>
    <s v="0218-MINISTERIO DE MEDIO AMBIENTE Y RECURSOS NATURALES"/>
    <s v="0001-MINISTERIO  DE MEDIO AMBIENTE Y RECURSOS NATURALES"/>
    <s v="3-PROTECCIÓN DEL MEDIO AMBIENTE"/>
    <s v="3.2-Protección de la biodiversidad y ordenación de desechos"/>
    <s v="3.2.99-Planificación, gestión y supervisión de la protección del medio ambiente"/>
    <s v="2.6-BIENES MUEBLES, INMUEBLES E INTANGIBLES"/>
    <s v="2.6.3-EQUIPO E INSTRUMENTAL, CIENTÍFICO Y LABORATORIO"/>
    <s v="99-MULTIPROVINCIAL"/>
    <s v="20-FONDOS CON DESTINO ESPECÍFICO"/>
    <s v="No Informado-"/>
    <s v="00-N/A"/>
    <s v="0000-NO APLICA"/>
    <s v="N"/>
    <n v="8500"/>
    <n v="2535105"/>
    <n v="53804.35"/>
    <n v="35999.440000000002"/>
  </r>
  <r>
    <x v="0"/>
    <x v="0"/>
    <x v="1"/>
    <x v="7"/>
    <s v="2.2.2.2-Maquinaria y equipo"/>
    <s v="2.2.2.2.4-Mobiliario y equipo"/>
    <s v="0218-MINISTERIO DE MEDIO AMBIENTE Y RECURSOS NATURALES"/>
    <s v="0001-MINISTERIO  DE MEDIO AMBIENTE Y RECURSOS NATURALES"/>
    <s v="3-PROTECCIÓN DEL MEDIO AMBIENTE"/>
    <s v="3.2-Protección de la biodiversidad y ordenación de desechos"/>
    <s v="3.2.99-Planificación, gestión y supervisión de la protección del medio ambiente"/>
    <s v="2.6-BIENES MUEBLES, INMUEBLES E INTANGIBLES"/>
    <s v="2.6.3-EQUIPO E INSTRUMENTAL, CIENTÍFICO Y LABORATORIO"/>
    <s v="06-DUARTE"/>
    <s v="70-DONACION EXTERNA"/>
    <s v="15003-MANEJO DE PAISAJES PRODUCTIVOS INTEGRADOS DE LAS CUENCAS DE LOS RÍOS YAQUE DEL NORTE Y YUNA"/>
    <s v="08-MANEJO DE PAISAJES PRODUCTIVOS INTEGRADOS DE LAS CUENCAS DE LOS RÍOS YAQUE DEL NORTE Y YUNA"/>
    <s v="0000-NO APLICA"/>
    <s v="S"/>
    <n v="5739333"/>
    <n v="5739333"/>
    <n v="0"/>
    <n v="0"/>
  </r>
  <r>
    <x v="0"/>
    <x v="0"/>
    <x v="1"/>
    <x v="7"/>
    <s v="2.2.2.2-Maquinaria y equipo"/>
    <s v="2.2.2.2.4-Mobiliario y equipo"/>
    <s v="0218-MINISTERIO DE MEDIO AMBIENTE Y RECURSOS NATURALES"/>
    <s v="0001-MINISTERIO  DE MEDIO AMBIENTE Y RECURSOS NATURALES"/>
    <s v="3-PROTECCIÓN DEL MEDIO AMBIENTE"/>
    <s v="3.3-Cambio Climático"/>
    <s v="3.3.01-Mixtos"/>
    <s v="2.6-BIENES MUEBLES, INMUEBLES E INTANGIBLES"/>
    <s v="2.6.1-MOBILIARIO Y EQUIPO"/>
    <s v="99-MULTIPROVINCIAL"/>
    <s v="10-FONDO GENERAL"/>
    <s v="No Informado-"/>
    <s v="00-N/A"/>
    <s v="0000-NO APLICA"/>
    <s v="N"/>
    <n v="3222161"/>
    <n v="1405738"/>
    <n v="1290982.75"/>
    <n v="526500"/>
  </r>
  <r>
    <x v="0"/>
    <x v="0"/>
    <x v="1"/>
    <x v="7"/>
    <s v="2.2.2.2-Maquinaria y equipo"/>
    <s v="2.2.2.2.4-Mobiliario y equipo"/>
    <s v="0218-MINISTERIO DE MEDIO AMBIENTE Y RECURSOS NATURALES"/>
    <s v="0001-MINISTERIO  DE MEDIO AMBIENTE Y RECURSOS NATURALES"/>
    <s v="3-PROTECCIÓN DEL MEDIO AMBIENTE"/>
    <s v="3.3-Cambio Climático"/>
    <s v="3.3.01-Mixtos"/>
    <s v="2.6-BIENES MUEBLES, INMUEBLES E INTANGIBLES"/>
    <s v="2.6.2-MOBILIARIO Y EQUIPO DE AUDIO, AUDIOVISUAL, RECREATIVO Y EDUCACIONAL"/>
    <s v="99-MULTIPROVINCIAL"/>
    <s v="10-FONDO GENERAL"/>
    <s v="No Informado-"/>
    <s v="00-N/A"/>
    <s v="0000-NO APLICA"/>
    <s v="N"/>
    <n v="79500"/>
    <n v="79500"/>
    <n v="0"/>
    <n v="0"/>
  </r>
  <r>
    <x v="0"/>
    <x v="0"/>
    <x v="1"/>
    <x v="7"/>
    <s v="2.2.2.2-Maquinaria y equipo"/>
    <s v="2.2.2.2.4-Mobiliario y equipo"/>
    <s v="0218-MINISTERIO DE MEDIO AMBIENTE Y RECURSOS NATURALES"/>
    <s v="0001-MINISTERIO  DE MEDIO AMBIENTE Y RECURSOS NATURALES"/>
    <s v="3-PROTECCIÓN DEL MEDIO AMBIENTE"/>
    <s v="3.3-Cambio Climático"/>
    <s v="3.3.01-Mixtos"/>
    <s v="2.6-BIENES MUEBLES, INMUEBLES E INTANGIBLES"/>
    <s v="2.6.3-EQUIPO E INSTRUMENTAL, CIENTÍFICO Y LABORATORIO"/>
    <s v="99-MULTIPROVINCIAL"/>
    <s v="10-FONDO GENERAL"/>
    <s v="No Informado-"/>
    <s v="00-N/A"/>
    <s v="0000-NO APLICA"/>
    <s v="N"/>
    <n v="278565"/>
    <n v="0"/>
    <n v="0"/>
    <n v="0"/>
  </r>
  <r>
    <x v="0"/>
    <x v="0"/>
    <x v="1"/>
    <x v="7"/>
    <s v="2.2.2.2-Maquinaria y equipo"/>
    <s v="2.2.2.2.4-Mobiliario y equipo"/>
    <s v="0218-MINISTERIO DE MEDIO AMBIENTE Y RECURSOS NATURALES"/>
    <s v="0001-MINISTERIO  DE MEDIO AMBIENTE Y RECURSOS NATURALES"/>
    <s v="3-PROTECCIÓN DEL MEDIO AMBIENTE"/>
    <s v="3.3-Cambio Climático"/>
    <s v="3.3.03-Conocimiento del riesgo de desastres climáticos"/>
    <s v="2.6-BIENES MUEBLES, INMUEBLES E INTANGIBLES"/>
    <s v="2.6.1-MOBILIARIO Y EQUIPO"/>
    <s v="99-MULTIPROVINCIAL"/>
    <s v="10-FONDO GENERAL"/>
    <s v="No Informado-"/>
    <s v="00-N/A"/>
    <s v="0000-NO APLICA"/>
    <s v="N"/>
    <n v="368500"/>
    <n v="333500"/>
    <n v="0"/>
    <n v="0"/>
  </r>
  <r>
    <x v="0"/>
    <x v="0"/>
    <x v="1"/>
    <x v="7"/>
    <s v="2.2.2.2-Maquinaria y equipo"/>
    <s v="2.2.2.2.4-Mobiliario y equipo"/>
    <s v="0218-MINISTERIO DE MEDIO AMBIENTE Y RECURSOS NATURALES"/>
    <s v="0001-MINISTERIO  DE MEDIO AMBIENTE Y RECURSOS NATURALES"/>
    <s v="3-PROTECCIÓN DEL MEDIO AMBIENTE"/>
    <s v="3.3-Cambio Climático"/>
    <s v="3.3.03-Conocimiento del riesgo de desastres climáticos"/>
    <s v="2.6-BIENES MUEBLES, INMUEBLES E INTANGIBLES"/>
    <s v="2.6.2-MOBILIARIO Y EQUIPO DE AUDIO, AUDIOVISUAL, RECREATIVO Y EDUCACIONAL"/>
    <s v="99-MULTIPROVINCIAL"/>
    <s v="10-FONDO GENERAL"/>
    <s v="No Informado-"/>
    <s v="00-N/A"/>
    <s v="0000-NO APLICA"/>
    <s v="N"/>
    <n v="40000"/>
    <n v="40000"/>
    <n v="32700"/>
    <n v="32700"/>
  </r>
  <r>
    <x v="0"/>
    <x v="0"/>
    <x v="1"/>
    <x v="7"/>
    <s v="2.2.2.2-Maquinaria y equipo"/>
    <s v="2.2.2.2.4-Mobiliario y equipo"/>
    <s v="0218-MINISTERIO DE MEDIO AMBIENTE Y RECURSOS NATURALES"/>
    <s v="0007-UNIDAD TÉCNICA EJECUTORA DE PROYECTOS DE DESARROLLO AGROFORESTAL"/>
    <s v="3-PROTECCIÓN DEL MEDIO AMBIENTE"/>
    <s v="3.2-Protección de la biodiversidad y ordenación de desechos"/>
    <s v="3.2.99-Planificación, gestión y supervisión de la protección del medio ambiente"/>
    <s v="2.6-BIENES MUEBLES, INMUEBLES E INTANGIBLES"/>
    <s v="2.6.1-MOBILIARIO Y EQUIPO"/>
    <s v="99-MULTIPROVINCIAL"/>
    <s v="10-FONDO GENERAL"/>
    <s v="No Informado-"/>
    <s v="00-N/A"/>
    <s v="0000-NO APLICA"/>
    <s v="N"/>
    <n v="3150000"/>
    <n v="3150000"/>
    <n v="1862310.2"/>
    <n v="1818650.2"/>
  </r>
  <r>
    <x v="0"/>
    <x v="0"/>
    <x v="1"/>
    <x v="7"/>
    <s v="2.2.2.2-Maquinaria y equipo"/>
    <s v="2.2.2.2.4-Mobiliario y equipo"/>
    <s v="0218-MINISTERIO DE MEDIO AMBIENTE Y RECURSOS NATURALES"/>
    <s v="0007-UNIDAD TÉCNICA EJECUTORA DE PROYECTOS DE DESARROLLO AGROFORESTAL"/>
    <s v="3-PROTECCIÓN DEL MEDIO AMBIENTE"/>
    <s v="3.2-Protección de la biodiversidad y ordenación de desechos"/>
    <s v="3.2.99-Planificación, gestión y supervisión de la protección del medio ambiente"/>
    <s v="2.6-BIENES MUEBLES, INMUEBLES E INTANGIBLES"/>
    <s v="2.6.1-MOBILIARIO Y EQUIPO"/>
    <s v="02-AZUA"/>
    <s v="60-CREDITO EXTERNO"/>
    <s v="13928-Recuperación de la Cobertura Vegetal en Cuencas Hidrográficas de la República Dominicana."/>
    <s v="07-Recuperación de la Cobertura Vegetal en Cuencas Hidrográficas de la República Dominicana."/>
    <s v="0000-NO APLICA"/>
    <s v="S"/>
    <n v="1572858"/>
    <n v="1465715.14"/>
    <n v="1230450"/>
    <n v="1230450"/>
  </r>
  <r>
    <x v="0"/>
    <x v="0"/>
    <x v="1"/>
    <x v="7"/>
    <s v="2.2.2.2-Maquinaria y equipo"/>
    <s v="2.2.2.2.4-Mobiliario y equipo"/>
    <s v="0218-MINISTERIO DE MEDIO AMBIENTE Y RECURSOS NATURALES"/>
    <s v="0007-UNIDAD TÉCNICA EJECUTORA DE PROYECTOS DE DESARROLLO AGROFORESTAL"/>
    <s v="3-PROTECCIÓN DEL MEDIO AMBIENTE"/>
    <s v="3.2-Protección de la biodiversidad y ordenación de desechos"/>
    <s v="3.2.99-Planificación, gestión y supervisión de la protección del medio ambiente"/>
    <s v="2.6-BIENES MUEBLES, INMUEBLES E INTANGIBLES"/>
    <s v="2.6.1-MOBILIARIO Y EQUIPO"/>
    <s v="03-BAHORUCO"/>
    <s v="60-CREDITO EXTERNO"/>
    <s v="13928-Recuperación de la Cobertura Vegetal en Cuencas Hidrográficas de la República Dominicana."/>
    <s v="07-Recuperación de la Cobertura Vegetal en Cuencas Hidrográficas de la República Dominicana."/>
    <s v="0000-NO APLICA"/>
    <s v="S"/>
    <n v="786429"/>
    <n v="732857.57"/>
    <n v="615225"/>
    <n v="615225"/>
  </r>
  <r>
    <x v="0"/>
    <x v="0"/>
    <x v="1"/>
    <x v="7"/>
    <s v="2.2.2.2-Maquinaria y equipo"/>
    <s v="2.2.2.2.4-Mobiliario y equipo"/>
    <s v="0218-MINISTERIO DE MEDIO AMBIENTE Y RECURSOS NATURALES"/>
    <s v="0007-UNIDAD TÉCNICA EJECUTORA DE PROYECTOS DE DESARROLLO AGROFORESTAL"/>
    <s v="3-PROTECCIÓN DEL MEDIO AMBIENTE"/>
    <s v="3.2-Protección de la biodiversidad y ordenación de desechos"/>
    <s v="3.2.99-Planificación, gestión y supervisión de la protección del medio ambiente"/>
    <s v="2.6-BIENES MUEBLES, INMUEBLES E INTANGIBLES"/>
    <s v="2.6.1-MOBILIARIO Y EQUIPO"/>
    <s v="04-BARAHONA"/>
    <s v="60-CREDITO EXTERNO"/>
    <s v="13928-Recuperación de la Cobertura Vegetal en Cuencas Hidrográficas de la República Dominicana."/>
    <s v="07-Recuperación de la Cobertura Vegetal en Cuencas Hidrográficas de la República Dominicana."/>
    <s v="0000-NO APLICA"/>
    <s v="S"/>
    <n v="786428"/>
    <n v="732856.57"/>
    <n v="615225"/>
    <n v="615225"/>
  </r>
  <r>
    <x v="0"/>
    <x v="0"/>
    <x v="1"/>
    <x v="7"/>
    <s v="2.2.2.2-Maquinaria y equipo"/>
    <s v="2.2.2.2.4-Mobiliario y equipo"/>
    <s v="0218-MINISTERIO DE MEDIO AMBIENTE Y RECURSOS NATURALES"/>
    <s v="0007-UNIDAD TÉCNICA EJECUTORA DE PROYECTOS DE DESARROLLO AGROFORESTAL"/>
    <s v="3-PROTECCIÓN DEL MEDIO AMBIENTE"/>
    <s v="3.2-Protección de la biodiversidad y ordenación de desechos"/>
    <s v="3.2.99-Planificación, gestión y supervisión de la protección del medio ambiente"/>
    <s v="2.6-BIENES MUEBLES, INMUEBLES E INTANGIBLES"/>
    <s v="2.6.1-MOBILIARIO Y EQUIPO"/>
    <s v="07-ELIAS PINA"/>
    <s v="60-CREDITO EXTERNO"/>
    <s v="13928-Recuperación de la Cobertura Vegetal en Cuencas Hidrográficas de la República Dominicana."/>
    <s v="07-Recuperación de la Cobertura Vegetal en Cuencas Hidrográficas de la República Dominicana."/>
    <s v="0000-NO APLICA"/>
    <s v="S"/>
    <n v="786429"/>
    <n v="732857.57"/>
    <n v="634105"/>
    <n v="634105"/>
  </r>
  <r>
    <x v="0"/>
    <x v="0"/>
    <x v="1"/>
    <x v="7"/>
    <s v="2.2.2.2-Maquinaria y equipo"/>
    <s v="2.2.2.2.4-Mobiliario y equipo"/>
    <s v="0218-MINISTERIO DE MEDIO AMBIENTE Y RECURSOS NATURALES"/>
    <s v="0007-UNIDAD TÉCNICA EJECUTORA DE PROYECTOS DE DESARROLLO AGROFORESTAL"/>
    <s v="3-PROTECCIÓN DEL MEDIO AMBIENTE"/>
    <s v="3.2-Protección de la biodiversidad y ordenación de desechos"/>
    <s v="3.2.99-Planificación, gestión y supervisión de la protección del medio ambiente"/>
    <s v="2.6-BIENES MUEBLES, INMUEBLES E INTANGIBLES"/>
    <s v="2.6.1-MOBILIARIO Y EQUIPO"/>
    <s v="10-INDEPENDENCIA"/>
    <s v="60-CREDITO EXTERNO"/>
    <s v="13928-Recuperación de la Cobertura Vegetal en Cuencas Hidrográficas de la República Dominicana."/>
    <s v="07-Recuperación de la Cobertura Vegetal en Cuencas Hidrográficas de la República Dominicana."/>
    <s v="0000-NO APLICA"/>
    <s v="S"/>
    <n v="781429"/>
    <n v="727857.58"/>
    <n v="615239.94999999995"/>
    <n v="615239.94999999995"/>
  </r>
  <r>
    <x v="0"/>
    <x v="0"/>
    <x v="1"/>
    <x v="7"/>
    <s v="2.2.2.2-Maquinaria y equipo"/>
    <s v="2.2.2.2.4-Mobiliario y equipo"/>
    <s v="0218-MINISTERIO DE MEDIO AMBIENTE Y RECURSOS NATURALES"/>
    <s v="0007-UNIDAD TÉCNICA EJECUTORA DE PROYECTOS DE DESARROLLO AGROFORESTAL"/>
    <s v="3-PROTECCIÓN DEL MEDIO AMBIENTE"/>
    <s v="3.2-Protección de la biodiversidad y ordenación de desechos"/>
    <s v="3.2.99-Planificación, gestión y supervisión de la protección del medio ambiente"/>
    <s v="2.6-BIENES MUEBLES, INMUEBLES E INTANGIBLES"/>
    <s v="2.6.1-MOBILIARIO Y EQUIPO"/>
    <s v="22-SAN JUAN"/>
    <s v="60-CREDITO EXTERNO"/>
    <s v="13928-Recuperación de la Cobertura Vegetal en Cuencas Hidrográficas de la República Dominicana."/>
    <s v="07-Recuperación de la Cobertura Vegetal en Cuencas Hidrográficas de la República Dominicana."/>
    <s v="0000-NO APLICA"/>
    <s v="S"/>
    <n v="786429"/>
    <n v="732857.57"/>
    <n v="615225"/>
    <n v="615225"/>
  </r>
  <r>
    <x v="0"/>
    <x v="0"/>
    <x v="1"/>
    <x v="7"/>
    <s v="2.2.2.2-Maquinaria y equipo"/>
    <s v="2.2.2.2.4-Mobiliario y equipo"/>
    <s v="0218-MINISTERIO DE MEDIO AMBIENTE Y RECURSOS NATURALES"/>
    <s v="0007-UNIDAD TÉCNICA EJECUTORA DE PROYECTOS DE DESARROLLO AGROFORESTAL"/>
    <s v="3-PROTECCIÓN DEL MEDIO AMBIENTE"/>
    <s v="3.2-Protección de la biodiversidad y ordenación de desechos"/>
    <s v="3.2.99-Planificación, gestión y supervisión de la protección del medio ambiente"/>
    <s v="2.6-BIENES MUEBLES, INMUEBLES E INTANGIBLES"/>
    <s v="2.6.2-MOBILIARIO Y EQUIPO DE AUDIO, AUDIOVISUAL, RECREATIVO Y EDUCACIONAL"/>
    <s v="02-AZUA"/>
    <s v="60-CREDITO EXTERNO"/>
    <s v="13928-Recuperación de la Cobertura Vegetal en Cuencas Hidrográficas de la República Dominicana."/>
    <s v="07-Recuperación de la Cobertura Vegetal en Cuencas Hidrográficas de la República Dominicana."/>
    <s v="0000-NO APLICA"/>
    <s v="S"/>
    <n v="0"/>
    <n v="215604.28"/>
    <n v="215200"/>
    <n v="215200"/>
  </r>
  <r>
    <x v="0"/>
    <x v="0"/>
    <x v="1"/>
    <x v="7"/>
    <s v="2.2.2.2-Maquinaria y equipo"/>
    <s v="2.2.2.2.4-Mobiliario y equipo"/>
    <s v="0218-MINISTERIO DE MEDIO AMBIENTE Y RECURSOS NATURALES"/>
    <s v="0007-UNIDAD TÉCNICA EJECUTORA DE PROYECTOS DE DESARROLLO AGROFORESTAL"/>
    <s v="3-PROTECCIÓN DEL MEDIO AMBIENTE"/>
    <s v="3.2-Protección de la biodiversidad y ordenación de desechos"/>
    <s v="3.2.99-Planificación, gestión y supervisión de la protección del medio ambiente"/>
    <s v="2.6-BIENES MUEBLES, INMUEBLES E INTANGIBLES"/>
    <s v="2.6.2-MOBILIARIO Y EQUIPO DE AUDIO, AUDIOVISUAL, RECREATIVO Y EDUCACIONAL"/>
    <s v="03-BAHORUCO"/>
    <s v="60-CREDITO EXTERNO"/>
    <s v="13928-Recuperación de la Cobertura Vegetal en Cuencas Hidrográficas de la República Dominicana."/>
    <s v="07-Recuperación de la Cobertura Vegetal en Cuencas Hidrográficas de la República Dominicana."/>
    <s v="0000-NO APLICA"/>
    <s v="S"/>
    <n v="0"/>
    <n v="107802.14"/>
    <n v="107600"/>
    <n v="107600"/>
  </r>
  <r>
    <x v="0"/>
    <x v="0"/>
    <x v="1"/>
    <x v="7"/>
    <s v="2.2.2.2-Maquinaria y equipo"/>
    <s v="2.2.2.2.4-Mobiliario y equipo"/>
    <s v="0218-MINISTERIO DE MEDIO AMBIENTE Y RECURSOS NATURALES"/>
    <s v="0007-UNIDAD TÉCNICA EJECUTORA DE PROYECTOS DE DESARROLLO AGROFORESTAL"/>
    <s v="3-PROTECCIÓN DEL MEDIO AMBIENTE"/>
    <s v="3.2-Protección de la biodiversidad y ordenación de desechos"/>
    <s v="3.2.99-Planificación, gestión y supervisión de la protección del medio ambiente"/>
    <s v="2.6-BIENES MUEBLES, INMUEBLES E INTANGIBLES"/>
    <s v="2.6.2-MOBILIARIO Y EQUIPO DE AUDIO, AUDIOVISUAL, RECREATIVO Y EDUCACIONAL"/>
    <s v="04-BARAHONA"/>
    <s v="60-CREDITO EXTERNO"/>
    <s v="13928-Recuperación de la Cobertura Vegetal en Cuencas Hidrográficas de la República Dominicana."/>
    <s v="07-Recuperación de la Cobertura Vegetal en Cuencas Hidrográficas de la República Dominicana."/>
    <s v="0000-NO APLICA"/>
    <s v="S"/>
    <n v="0"/>
    <n v="107802.14"/>
    <n v="107600"/>
    <n v="107600"/>
  </r>
  <r>
    <x v="0"/>
    <x v="0"/>
    <x v="1"/>
    <x v="7"/>
    <s v="2.2.2.2-Maquinaria y equipo"/>
    <s v="2.2.2.2.4-Mobiliario y equipo"/>
    <s v="0218-MINISTERIO DE MEDIO AMBIENTE Y RECURSOS NATURALES"/>
    <s v="0007-UNIDAD TÉCNICA EJECUTORA DE PROYECTOS DE DESARROLLO AGROFORESTAL"/>
    <s v="3-PROTECCIÓN DEL MEDIO AMBIENTE"/>
    <s v="3.2-Protección de la biodiversidad y ordenación de desechos"/>
    <s v="3.2.99-Planificación, gestión y supervisión de la protección del medio ambiente"/>
    <s v="2.6-BIENES MUEBLES, INMUEBLES E INTANGIBLES"/>
    <s v="2.6.2-MOBILIARIO Y EQUIPO DE AUDIO, AUDIOVISUAL, RECREATIVO Y EDUCACIONAL"/>
    <s v="07-ELIAS PINA"/>
    <s v="60-CREDITO EXTERNO"/>
    <s v="13928-Recuperación de la Cobertura Vegetal en Cuencas Hidrográficas de la República Dominicana."/>
    <s v="07-Recuperación de la Cobertura Vegetal en Cuencas Hidrográficas de la República Dominicana."/>
    <s v="0000-NO APLICA"/>
    <s v="S"/>
    <n v="0"/>
    <n v="107802.14"/>
    <n v="107600"/>
    <n v="107600"/>
  </r>
  <r>
    <x v="0"/>
    <x v="0"/>
    <x v="1"/>
    <x v="7"/>
    <s v="2.2.2.2-Maquinaria y equipo"/>
    <s v="2.2.2.2.4-Mobiliario y equipo"/>
    <s v="0218-MINISTERIO DE MEDIO AMBIENTE Y RECURSOS NATURALES"/>
    <s v="0007-UNIDAD TÉCNICA EJECUTORA DE PROYECTOS DE DESARROLLO AGROFORESTAL"/>
    <s v="3-PROTECCIÓN DEL MEDIO AMBIENTE"/>
    <s v="3.2-Protección de la biodiversidad y ordenación de desechos"/>
    <s v="3.2.99-Planificación, gestión y supervisión de la protección del medio ambiente"/>
    <s v="2.6-BIENES MUEBLES, INMUEBLES E INTANGIBLES"/>
    <s v="2.6.2-MOBILIARIO Y EQUIPO DE AUDIO, AUDIOVISUAL, RECREATIVO Y EDUCACIONAL"/>
    <s v="10-INDEPENDENCIA"/>
    <s v="60-CREDITO EXTERNO"/>
    <s v="13928-Recuperación de la Cobertura Vegetal en Cuencas Hidrográficas de la República Dominicana."/>
    <s v="07-Recuperación de la Cobertura Vegetal en Cuencas Hidrográficas de la República Dominicana."/>
    <s v="0000-NO APLICA"/>
    <s v="S"/>
    <n v="0"/>
    <n v="107802.16"/>
    <n v="103371.96"/>
    <n v="103371.96"/>
  </r>
  <r>
    <x v="0"/>
    <x v="0"/>
    <x v="1"/>
    <x v="7"/>
    <s v="2.2.2.2-Maquinaria y equipo"/>
    <s v="2.2.2.2.4-Mobiliario y equipo"/>
    <s v="0218-MINISTERIO DE MEDIO AMBIENTE Y RECURSOS NATURALES"/>
    <s v="0007-UNIDAD TÉCNICA EJECUTORA DE PROYECTOS DE DESARROLLO AGROFORESTAL"/>
    <s v="3-PROTECCIÓN DEL MEDIO AMBIENTE"/>
    <s v="3.2-Protección de la biodiversidad y ordenación de desechos"/>
    <s v="3.2.99-Planificación, gestión y supervisión de la protección del medio ambiente"/>
    <s v="2.6-BIENES MUEBLES, INMUEBLES E INTANGIBLES"/>
    <s v="2.6.2-MOBILIARIO Y EQUIPO DE AUDIO, AUDIOVISUAL, RECREATIVO Y EDUCACIONAL"/>
    <s v="22-SAN JUAN"/>
    <s v="60-CREDITO EXTERNO"/>
    <s v="13928-Recuperación de la Cobertura Vegetal en Cuencas Hidrográficas de la República Dominicana."/>
    <s v="07-Recuperación de la Cobertura Vegetal en Cuencas Hidrográficas de la República Dominicana."/>
    <s v="0000-NO APLICA"/>
    <s v="S"/>
    <n v="0"/>
    <n v="107802.14"/>
    <n v="107600"/>
    <n v="107600"/>
  </r>
  <r>
    <x v="0"/>
    <x v="0"/>
    <x v="1"/>
    <x v="7"/>
    <s v="2.2.2.2-Maquinaria y equipo"/>
    <s v="2.2.2.2.4-Mobiliario y equipo"/>
    <s v="0218-MINISTERIO DE MEDIO AMBIENTE Y RECURSOS NATURALES"/>
    <s v="0007-UNIDAD TÉCNICA EJECUTORA DE PROYECTOS DE DESARROLLO AGROFORESTAL"/>
    <s v="3-PROTECCIÓN DEL MEDIO AMBIENTE"/>
    <s v="3.2-Protección de la biodiversidad y ordenación de desechos"/>
    <s v="3.2.99-Planificación, gestión y supervisión de la protección del medio ambiente"/>
    <s v="2.6-BIENES MUEBLES, INMUEBLES E INTANGIBLES"/>
    <s v="2.6.3-EQUIPO E INSTRUMENTAL, CIENTÍFICO Y LABORATORIO"/>
    <s v="02-AZUA"/>
    <s v="60-CREDITO EXTERNO"/>
    <s v="13928-Recuperación de la Cobertura Vegetal en Cuencas Hidrográficas de la República Dominicana."/>
    <s v="07-Recuperación de la Cobertura Vegetal en Cuencas Hidrográficas de la República Dominicana."/>
    <s v="0000-NO APLICA"/>
    <s v="S"/>
    <n v="0"/>
    <n v="34405.72"/>
    <n v="0"/>
    <n v="0"/>
  </r>
  <r>
    <x v="0"/>
    <x v="0"/>
    <x v="1"/>
    <x v="7"/>
    <s v="2.2.2.2-Maquinaria y equipo"/>
    <s v="2.2.2.2.4-Mobiliario y equipo"/>
    <s v="0218-MINISTERIO DE MEDIO AMBIENTE Y RECURSOS NATURALES"/>
    <s v="0007-UNIDAD TÉCNICA EJECUTORA DE PROYECTOS DE DESARROLLO AGROFORESTAL"/>
    <s v="3-PROTECCIÓN DEL MEDIO AMBIENTE"/>
    <s v="3.2-Protección de la biodiversidad y ordenación de desechos"/>
    <s v="3.2.99-Planificación, gestión y supervisión de la protección del medio ambiente"/>
    <s v="2.6-BIENES MUEBLES, INMUEBLES E INTANGIBLES"/>
    <s v="2.6.3-EQUIPO E INSTRUMENTAL, CIENTÍFICO Y LABORATORIO"/>
    <s v="03-BAHORUCO"/>
    <s v="60-CREDITO EXTERNO"/>
    <s v="13928-Recuperación de la Cobertura Vegetal en Cuencas Hidrográficas de la República Dominicana."/>
    <s v="07-Recuperación de la Cobertura Vegetal en Cuencas Hidrográficas de la República Dominicana."/>
    <s v="0000-NO APLICA"/>
    <s v="S"/>
    <n v="0"/>
    <n v="17202.86"/>
    <n v="0"/>
    <n v="0"/>
  </r>
  <r>
    <x v="0"/>
    <x v="0"/>
    <x v="1"/>
    <x v="7"/>
    <s v="2.2.2.2-Maquinaria y equipo"/>
    <s v="2.2.2.2.4-Mobiliario y equipo"/>
    <s v="0218-MINISTERIO DE MEDIO AMBIENTE Y RECURSOS NATURALES"/>
    <s v="0007-UNIDAD TÉCNICA EJECUTORA DE PROYECTOS DE DESARROLLO AGROFORESTAL"/>
    <s v="3-PROTECCIÓN DEL MEDIO AMBIENTE"/>
    <s v="3.2-Protección de la biodiversidad y ordenación de desechos"/>
    <s v="3.2.99-Planificación, gestión y supervisión de la protección del medio ambiente"/>
    <s v="2.6-BIENES MUEBLES, INMUEBLES E INTANGIBLES"/>
    <s v="2.6.3-EQUIPO E INSTRUMENTAL, CIENTÍFICO Y LABORATORIO"/>
    <s v="04-BARAHONA"/>
    <s v="60-CREDITO EXTERNO"/>
    <s v="13928-Recuperación de la Cobertura Vegetal en Cuencas Hidrográficas de la República Dominicana."/>
    <s v="07-Recuperación de la Cobertura Vegetal en Cuencas Hidrográficas de la República Dominicana."/>
    <s v="0000-NO APLICA"/>
    <s v="S"/>
    <n v="0"/>
    <n v="17202.86"/>
    <n v="0"/>
    <n v="0"/>
  </r>
  <r>
    <x v="0"/>
    <x v="0"/>
    <x v="1"/>
    <x v="7"/>
    <s v="2.2.2.2-Maquinaria y equipo"/>
    <s v="2.2.2.2.4-Mobiliario y equipo"/>
    <s v="0218-MINISTERIO DE MEDIO AMBIENTE Y RECURSOS NATURALES"/>
    <s v="0007-UNIDAD TÉCNICA EJECUTORA DE PROYECTOS DE DESARROLLO AGROFORESTAL"/>
    <s v="3-PROTECCIÓN DEL MEDIO AMBIENTE"/>
    <s v="3.2-Protección de la biodiversidad y ordenación de desechos"/>
    <s v="3.2.99-Planificación, gestión y supervisión de la protección del medio ambiente"/>
    <s v="2.6-BIENES MUEBLES, INMUEBLES E INTANGIBLES"/>
    <s v="2.6.3-EQUIPO E INSTRUMENTAL, CIENTÍFICO Y LABORATORIO"/>
    <s v="07-ELIAS PINA"/>
    <s v="60-CREDITO EXTERNO"/>
    <s v="13928-Recuperación de la Cobertura Vegetal en Cuencas Hidrográficas de la República Dominicana."/>
    <s v="07-Recuperación de la Cobertura Vegetal en Cuencas Hidrográficas de la República Dominicana."/>
    <s v="0000-NO APLICA"/>
    <s v="S"/>
    <n v="0"/>
    <n v="17202.86"/>
    <n v="0"/>
    <n v="0"/>
  </r>
  <r>
    <x v="0"/>
    <x v="0"/>
    <x v="1"/>
    <x v="7"/>
    <s v="2.2.2.2-Maquinaria y equipo"/>
    <s v="2.2.2.2.4-Mobiliario y equipo"/>
    <s v="0218-MINISTERIO DE MEDIO AMBIENTE Y RECURSOS NATURALES"/>
    <s v="0007-UNIDAD TÉCNICA EJECUTORA DE PROYECTOS DE DESARROLLO AGROFORESTAL"/>
    <s v="3-PROTECCIÓN DEL MEDIO AMBIENTE"/>
    <s v="3.2-Protección de la biodiversidad y ordenación de desechos"/>
    <s v="3.2.99-Planificación, gestión y supervisión de la protección del medio ambiente"/>
    <s v="2.6-BIENES MUEBLES, INMUEBLES E INTANGIBLES"/>
    <s v="2.6.3-EQUIPO E INSTRUMENTAL, CIENTÍFICO Y LABORATORIO"/>
    <s v="10-INDEPENDENCIA"/>
    <s v="60-CREDITO EXTERNO"/>
    <s v="13928-Recuperación de la Cobertura Vegetal en Cuencas Hidrográficas de la República Dominicana."/>
    <s v="07-Recuperación de la Cobertura Vegetal en Cuencas Hidrográficas de la República Dominicana."/>
    <s v="0000-NO APLICA"/>
    <s v="S"/>
    <n v="0"/>
    <n v="17202.84"/>
    <n v="0"/>
    <n v="0"/>
  </r>
  <r>
    <x v="0"/>
    <x v="0"/>
    <x v="1"/>
    <x v="7"/>
    <s v="2.2.2.2-Maquinaria y equipo"/>
    <s v="2.2.2.2.4-Mobiliario y equipo"/>
    <s v="0218-MINISTERIO DE MEDIO AMBIENTE Y RECURSOS NATURALES"/>
    <s v="0007-UNIDAD TÉCNICA EJECUTORA DE PROYECTOS DE DESARROLLO AGROFORESTAL"/>
    <s v="3-PROTECCIÓN DEL MEDIO AMBIENTE"/>
    <s v="3.2-Protección de la biodiversidad y ordenación de desechos"/>
    <s v="3.2.99-Planificación, gestión y supervisión de la protección del medio ambiente"/>
    <s v="2.6-BIENES MUEBLES, INMUEBLES E INTANGIBLES"/>
    <s v="2.6.3-EQUIPO E INSTRUMENTAL, CIENTÍFICO Y LABORATORIO"/>
    <s v="22-SAN JUAN"/>
    <s v="60-CREDITO EXTERNO"/>
    <s v="13928-Recuperación de la Cobertura Vegetal en Cuencas Hidrográficas de la República Dominicana."/>
    <s v="07-Recuperación de la Cobertura Vegetal en Cuencas Hidrográficas de la República Dominicana."/>
    <s v="0000-NO APLICA"/>
    <s v="S"/>
    <n v="0"/>
    <n v="17202.86"/>
    <n v="0"/>
    <n v="0"/>
  </r>
  <r>
    <x v="0"/>
    <x v="0"/>
    <x v="1"/>
    <x v="7"/>
    <s v="2.2.2.2-Maquinaria y equipo"/>
    <s v="2.2.2.2.4-Mobiliario y equipo"/>
    <s v="0219-MINISTERIO DE EDUCACIÓN SUPERIOR CIENCIA Y TECNOLOGÍA"/>
    <s v="0001-MINISTERIO DE EDUCACION SUPERIOR, CIENCIA Y TECNOLOGIA"/>
    <s v="4-SERVICIOS SOCIALES"/>
    <s v="4.4-Educación"/>
    <s v="4.4.04-Educación superior"/>
    <s v="2.6-BIENES MUEBLES, INMUEBLES E INTANGIBLES"/>
    <s v="2.6.1-MOBILIARIO Y EQUIPO"/>
    <s v="99-MULTIPROVINCIAL"/>
    <s v="10-FONDO GENERAL"/>
    <s v="No Informado-"/>
    <s v="00-N/A"/>
    <s v="0000-NO APLICA"/>
    <s v="N"/>
    <n v="45982375"/>
    <n v="27828272"/>
    <n v="4179373.78"/>
    <n v="1104906.8899999999"/>
  </r>
  <r>
    <x v="0"/>
    <x v="0"/>
    <x v="1"/>
    <x v="7"/>
    <s v="2.2.2.2-Maquinaria y equipo"/>
    <s v="2.2.2.2.4-Mobiliario y equipo"/>
    <s v="0219-MINISTERIO DE EDUCACIÓN SUPERIOR CIENCIA Y TECNOLOGÍA"/>
    <s v="0001-MINISTERIO DE EDUCACION SUPERIOR, CIENCIA Y TECNOLOGIA"/>
    <s v="4-SERVICIOS SOCIALES"/>
    <s v="4.4-Educación"/>
    <s v="4.4.04-Educación superior"/>
    <s v="2.6-BIENES MUEBLES, INMUEBLES E INTANGIBLES"/>
    <s v="2.6.1-MOBILIARIO Y EQUIPO"/>
    <s v="99-MULTIPROVINCIAL"/>
    <s v="70-DONACION EXTERNA"/>
    <s v="No Informado-"/>
    <s v="00-N/A"/>
    <s v="0000-NO APLICA"/>
    <s v="N"/>
    <n v="0"/>
    <n v="5485440"/>
    <n v="1650509.99"/>
    <n v="1650509.99"/>
  </r>
  <r>
    <x v="0"/>
    <x v="0"/>
    <x v="1"/>
    <x v="7"/>
    <s v="2.2.2.2-Maquinaria y equipo"/>
    <s v="2.2.2.2.4-Mobiliario y equipo"/>
    <s v="0219-MINISTERIO DE EDUCACIÓN SUPERIOR CIENCIA Y TECNOLOGÍA"/>
    <s v="0001-MINISTERIO DE EDUCACION SUPERIOR, CIENCIA Y TECNOLOGIA"/>
    <s v="4-SERVICIOS SOCIALES"/>
    <s v="4.4-Educación"/>
    <s v="4.4.04-Educación superior"/>
    <s v="2.6-BIENES MUEBLES, INMUEBLES E INTANGIBLES"/>
    <s v="2.6.2-MOBILIARIO Y EQUIPO DE AUDIO, AUDIOVISUAL, RECREATIVO Y EDUCACIONAL"/>
    <s v="99-MULTIPROVINCIAL"/>
    <s v="10-FONDO GENERAL"/>
    <s v="No Informado-"/>
    <s v="00-N/A"/>
    <s v="0000-NO APLICA"/>
    <s v="N"/>
    <n v="1559694"/>
    <n v="4619539.21"/>
    <n v="848665.63"/>
    <n v="848665.63"/>
  </r>
  <r>
    <x v="0"/>
    <x v="0"/>
    <x v="1"/>
    <x v="7"/>
    <s v="2.2.2.2-Maquinaria y equipo"/>
    <s v="2.2.2.2.4-Mobiliario y equipo"/>
    <s v="0219-MINISTERIO DE EDUCACIÓN SUPERIOR CIENCIA Y TECNOLOGÍA"/>
    <s v="0002-INSTITUTO TECNOLÓGICO DE LAS AMÉRICAS"/>
    <s v="4-SERVICIOS SOCIALES"/>
    <s v="4.4-Educación"/>
    <s v="4.4.04-Educación superior"/>
    <s v="2.6-BIENES MUEBLES, INMUEBLES E INTANGIBLES"/>
    <s v="2.6.1-MOBILIARIO Y EQUIPO"/>
    <s v="99-MULTIPROVINCIAL"/>
    <s v="10-FONDO GENERAL"/>
    <s v="No Informado-"/>
    <s v="00-N/A"/>
    <s v="0000-NO APLICA"/>
    <s v="N"/>
    <n v="0"/>
    <n v="14850000"/>
    <n v="9064673.6699999999"/>
    <n v="1560933"/>
  </r>
  <r>
    <x v="0"/>
    <x v="0"/>
    <x v="1"/>
    <x v="7"/>
    <s v="2.2.2.2-Maquinaria y equipo"/>
    <s v="2.2.2.2.4-Mobiliario y equipo"/>
    <s v="0219-MINISTERIO DE EDUCACIÓN SUPERIOR CIENCIA Y TECNOLOGÍA"/>
    <s v="0002-INSTITUTO TECNOLÓGICO DE LAS AMÉRICAS"/>
    <s v="4-SERVICIOS SOCIALES"/>
    <s v="4.4-Educación"/>
    <s v="4.4.06-Educación técnica"/>
    <s v="2.6-BIENES MUEBLES, INMUEBLES E INTANGIBLES"/>
    <s v="2.6.1-MOBILIARIO Y EQUIPO"/>
    <s v="99-MULTIPROVINCIAL"/>
    <s v="20-FONDOS CON DESTINO ESPECÍFICO"/>
    <s v="No Informado-"/>
    <s v="00-N/A"/>
    <s v="0000-NO APLICA"/>
    <s v="N"/>
    <n v="37000000"/>
    <n v="29985033.199999999"/>
    <n v="9778613.1999999993"/>
    <n v="9778613.1999999993"/>
  </r>
  <r>
    <x v="0"/>
    <x v="0"/>
    <x v="1"/>
    <x v="7"/>
    <s v="2.2.2.2-Maquinaria y equipo"/>
    <s v="2.2.2.2.4-Mobiliario y equipo"/>
    <s v="0219-MINISTERIO DE EDUCACIÓN SUPERIOR CIENCIA Y TECNOLOGÍA"/>
    <s v="0002-INSTITUTO TECNOLÓGICO DE LAS AMÉRICAS"/>
    <s v="4-SERVICIOS SOCIALES"/>
    <s v="4.4-Educación"/>
    <s v="4.4.06-Educación técnica"/>
    <s v="2.6-BIENES MUEBLES, INMUEBLES E INTANGIBLES"/>
    <s v="2.6.2-MOBILIARIO Y EQUIPO DE AUDIO, AUDIOVISUAL, RECREATIVO Y EDUCACIONAL"/>
    <s v="99-MULTIPROVINCIAL"/>
    <s v="20-FONDOS CON DESTINO ESPECÍFICO"/>
    <s v="No Informado-"/>
    <s v="00-N/A"/>
    <s v="0000-NO APLICA"/>
    <s v="N"/>
    <n v="3000000"/>
    <n v="4640451.0599999996"/>
    <n v="3276402.27"/>
    <n v="3199702.26"/>
  </r>
  <r>
    <x v="0"/>
    <x v="0"/>
    <x v="1"/>
    <x v="7"/>
    <s v="2.2.2.2-Maquinaria y equipo"/>
    <s v="2.2.2.2.4-Mobiliario y equipo"/>
    <s v="0219-MINISTERIO DE EDUCACIÓN SUPERIOR CIENCIA Y TECNOLOGÍA"/>
    <s v="0002-INSTITUTO TECNOLÓGICO DE LAS AMÉRICAS"/>
    <s v="4-SERVICIOS SOCIALES"/>
    <s v="4.4-Educación"/>
    <s v="4.4.06-Educación técnica"/>
    <s v="2.6-BIENES MUEBLES, INMUEBLES E INTANGIBLES"/>
    <s v="2.6.3-EQUIPO E INSTRUMENTAL, CIENTÍFICO Y LABORATORIO"/>
    <s v="99-MULTIPROVINCIAL"/>
    <s v="20-FONDOS CON DESTINO ESPECÍFICO"/>
    <s v="No Informado-"/>
    <s v="00-N/A"/>
    <s v="0000-NO APLICA"/>
    <s v="N"/>
    <n v="0"/>
    <n v="151130"/>
    <n v="51778.2"/>
    <n v="51778.2"/>
  </r>
  <r>
    <x v="0"/>
    <x v="0"/>
    <x v="1"/>
    <x v="7"/>
    <s v="2.2.2.2-Maquinaria y equipo"/>
    <s v="2.2.2.2.4-Mobiliario y equipo"/>
    <s v="0219-MINISTERIO DE EDUCACIÓN SUPERIOR CIENCIA Y TECNOLOGÍA"/>
    <s v="0003-INSTITUTO TECNICO SUPERIOR COMUNITARIO"/>
    <s v="4-SERVICIOS SOCIALES"/>
    <s v="4.4-Educación"/>
    <s v="4.4.04-Educación superior"/>
    <s v="2.6-BIENES MUEBLES, INMUEBLES E INTANGIBLES"/>
    <s v="2.6.1-MOBILIARIO Y EQUIPO"/>
    <s v="99-MULTIPROVINCIAL"/>
    <s v="10-FONDO GENERAL"/>
    <s v="No Informado-"/>
    <s v="00-N/A"/>
    <s v="0000-NO APLICA"/>
    <s v="N"/>
    <n v="2300000"/>
    <n v="1650000"/>
    <n v="497681.53"/>
    <n v="190924"/>
  </r>
  <r>
    <x v="0"/>
    <x v="0"/>
    <x v="1"/>
    <x v="7"/>
    <s v="2.2.2.2-Maquinaria y equipo"/>
    <s v="2.2.2.2.4-Mobiliario y equipo"/>
    <s v="0219-MINISTERIO DE EDUCACIÓN SUPERIOR CIENCIA Y TECNOLOGÍA"/>
    <s v="0003-INSTITUTO TECNICO SUPERIOR COMUNITARIO"/>
    <s v="4-SERVICIOS SOCIALES"/>
    <s v="4.4-Educación"/>
    <s v="4.4.04-Educación superior"/>
    <s v="2.6-BIENES MUEBLES, INMUEBLES E INTANGIBLES"/>
    <s v="2.6.2-MOBILIARIO Y EQUIPO DE AUDIO, AUDIOVISUAL, RECREATIVO Y EDUCACIONAL"/>
    <s v="99-MULTIPROVINCIAL"/>
    <s v="10-FONDO GENERAL"/>
    <s v="No Informado-"/>
    <s v="00-N/A"/>
    <s v="0000-NO APLICA"/>
    <s v="N"/>
    <n v="1000000"/>
    <n v="1000000"/>
    <n v="627305.01"/>
    <n v="439805"/>
  </r>
  <r>
    <x v="0"/>
    <x v="0"/>
    <x v="1"/>
    <x v="7"/>
    <s v="2.2.2.2-Maquinaria y equipo"/>
    <s v="2.2.2.2.4-Mobiliario y equipo"/>
    <s v="0219-MINISTERIO DE EDUCACIÓN SUPERIOR CIENCIA Y TECNOLOGÍA"/>
    <s v="0003-INSTITUTO TECNICO SUPERIOR COMUNITARIO"/>
    <s v="4-SERVICIOS SOCIALES"/>
    <s v="4.4-Educación"/>
    <s v="4.4.04-Educación superior"/>
    <s v="2.6-BIENES MUEBLES, INMUEBLES E INTANGIBLES"/>
    <s v="2.6.3-EQUIPO E INSTRUMENTAL, CIENTÍFICO Y LABORATORIO"/>
    <s v="99-MULTIPROVINCIAL"/>
    <s v="10-FONDO GENERAL"/>
    <s v="No Informado-"/>
    <s v="00-N/A"/>
    <s v="0000-NO APLICA"/>
    <s v="N"/>
    <n v="800000"/>
    <n v="450000"/>
    <n v="0"/>
    <n v="0"/>
  </r>
  <r>
    <x v="0"/>
    <x v="0"/>
    <x v="1"/>
    <x v="7"/>
    <s v="2.2.2.2-Maquinaria y equipo"/>
    <s v="2.2.2.2.4-Mobiliario y equipo"/>
    <s v="0219-MINISTERIO DE EDUCACIÓN SUPERIOR CIENCIA Y TECNOLOGÍA"/>
    <s v="0004-COMISION INTERNACIONAL ASESORA CIENCIA Y TECNOLOGIA"/>
    <s v="4-SERVICIOS SOCIALES"/>
    <s v="4.4-Educación"/>
    <s v="4.4.04-Educación superior"/>
    <s v="2.6-BIENES MUEBLES, INMUEBLES E INTANGIBLES"/>
    <s v="2.6.1-MOBILIARIO Y EQUIPO"/>
    <s v="99-MULTIPROVINCIAL"/>
    <s v="10-FONDO GENERAL"/>
    <s v="No Informado-"/>
    <s v="00-N/A"/>
    <s v="0000-NO APLICA"/>
    <s v="N"/>
    <n v="0"/>
    <n v="535000"/>
    <n v="0"/>
    <n v="0"/>
  </r>
  <r>
    <x v="0"/>
    <x v="0"/>
    <x v="1"/>
    <x v="7"/>
    <s v="2.2.2.2-Maquinaria y equipo"/>
    <s v="2.2.2.2.4-Mobiliario y equipo"/>
    <s v="0220-MINISTERIO DE ECONOMÍA, PLANIFICACIÓN Y DESARROLLO"/>
    <s v="0001-MINISTERIO DE ECONOMIA, PLANIFICACION Y DESARROLLO"/>
    <s v="1-SERVICIOS  GENERALES"/>
    <s v="1.1-Administración general"/>
    <s v="1.1.02-Gestión administrativa, financiera, fiscal, económica y planificación"/>
    <s v="2.6-BIENES MUEBLES, INMUEBLES E INTANGIBLES"/>
    <s v="2.6.1-MOBILIARIO Y EQUIPO"/>
    <s v="99-MULTIPROVINCIAL"/>
    <s v="10-FONDO GENERAL"/>
    <s v="No Informado-"/>
    <s v="00-N/A"/>
    <s v="0000-NO APLICA"/>
    <s v="N"/>
    <n v="7200000"/>
    <n v="21874100"/>
    <n v="19935557.02"/>
    <n v="5703564.4100000001"/>
  </r>
  <r>
    <x v="0"/>
    <x v="0"/>
    <x v="1"/>
    <x v="7"/>
    <s v="2.2.2.2-Maquinaria y equipo"/>
    <s v="2.2.2.2.4-Mobiliario y equipo"/>
    <s v="0220-MINISTERIO DE ECONOMÍA, PLANIFICACIÓN Y DESARROLLO"/>
    <s v="0001-MINISTERIO DE ECONOMIA, PLANIFICACION Y DESARROLLO"/>
    <s v="1-SERVICIOS  GENERALES"/>
    <s v="1.1-Administración general"/>
    <s v="1.1.02-Gestión administrativa, financiera, fiscal, económica y planificación"/>
    <s v="2.6-BIENES MUEBLES, INMUEBLES E INTANGIBLES"/>
    <s v="2.6.1-MOBILIARIO Y EQUIPO"/>
    <s v="99-MULTIPROVINCIAL"/>
    <s v="70-DONACION EXTERNA"/>
    <s v="No Informado-"/>
    <s v="00-N/A"/>
    <s v="0000-NO APLICA"/>
    <s v="N"/>
    <n v="0"/>
    <n v="1500000"/>
    <n v="0"/>
    <n v="0"/>
  </r>
  <r>
    <x v="0"/>
    <x v="0"/>
    <x v="1"/>
    <x v="7"/>
    <s v="2.2.2.2-Maquinaria y equipo"/>
    <s v="2.2.2.2.4-Mobiliario y equipo"/>
    <s v="0220-MINISTERIO DE ECONOMÍA, PLANIFICACIÓN Y DESARROLLO"/>
    <s v="0001-MINISTERIO DE ECONOMIA, PLANIFICACION Y DESARROLLO"/>
    <s v="1-SERVICIOS  GENERALES"/>
    <s v="1.1-Administración general"/>
    <s v="1.1.02-Gestión administrativa, financiera, fiscal, económica y planificación"/>
    <s v="2.6-BIENES MUEBLES, INMUEBLES E INTANGIBLES"/>
    <s v="2.6.2-MOBILIARIO Y EQUIPO DE AUDIO, AUDIOVISUAL, RECREATIVO Y EDUCACIONAL"/>
    <s v="99-MULTIPROVINCIAL"/>
    <s v="10-FONDO GENERAL"/>
    <s v="No Informado-"/>
    <s v="00-N/A"/>
    <s v="0000-NO APLICA"/>
    <s v="N"/>
    <n v="500000"/>
    <n v="989610"/>
    <n v="965665"/>
    <n v="779410"/>
  </r>
  <r>
    <x v="0"/>
    <x v="0"/>
    <x v="1"/>
    <x v="7"/>
    <s v="2.2.2.2-Maquinaria y equipo"/>
    <s v="2.2.2.2.4-Mobiliario y equipo"/>
    <s v="0220-MINISTERIO DE ECONOMÍA, PLANIFICACIÓN Y DESARROLLO"/>
    <s v="0001-MINISTERIO DE ECONOMIA, PLANIFICACION Y DESARROLLO"/>
    <s v="1-SERVICIOS  GENERALES"/>
    <s v="1.1-Administración general"/>
    <s v="1.1.02-Gestión administrativa, financiera, fiscal, económica y planificación"/>
    <s v="2.6-BIENES MUEBLES, INMUEBLES E INTANGIBLES"/>
    <s v="2.6.3-EQUIPO E INSTRUMENTAL, CIENTÍFICO Y LABORATORIO"/>
    <s v="99-MULTIPROVINCIAL"/>
    <s v="10-FONDO GENERAL"/>
    <s v="No Informado-"/>
    <s v="00-N/A"/>
    <s v="0000-NO APLICA"/>
    <s v="N"/>
    <n v="150000"/>
    <n v="120000"/>
    <n v="10572.8"/>
    <n v="8212.7999999999993"/>
  </r>
  <r>
    <x v="0"/>
    <x v="0"/>
    <x v="1"/>
    <x v="7"/>
    <s v="2.2.2.2-Maquinaria y equipo"/>
    <s v="2.2.2.2.4-Mobiliario y equipo"/>
    <s v="0220-MINISTERIO DE ECONOMÍA, PLANIFICACIÓN Y DESARROLLO"/>
    <s v="0005-DIRECCION GENERAL DE COOPERACION MULTILATERAL"/>
    <s v="4-SERVICIOS SOCIALES"/>
    <s v="4.1-Vivienda y servicios comunitarios"/>
    <s v="4.1.02-Desarrollo comunitario"/>
    <s v="2.6-BIENES MUEBLES, INMUEBLES E INTANGIBLES"/>
    <s v="2.6.1-MOBILIARIO Y EQUIPO"/>
    <s v="99-MULTIPROVINCIAL"/>
    <s v="10-FONDO GENERAL"/>
    <s v="13929-DESARROLLO DE CAPACIDADES DE INCLUSIÓN PRODUCTIVA Y RESILIENCIA DE LAS FAMILIAS (PRORURAL)"/>
    <s v="00-N/A"/>
    <s v="0000-NO APLICA"/>
    <s v="S"/>
    <n v="41601"/>
    <n v="41601"/>
    <n v="0"/>
    <n v="0"/>
  </r>
  <r>
    <x v="0"/>
    <x v="0"/>
    <x v="1"/>
    <x v="7"/>
    <s v="2.2.2.2-Maquinaria y equipo"/>
    <s v="2.2.2.2.4-Mobiliario y equipo"/>
    <s v="0220-MINISTERIO DE ECONOMÍA, PLANIFICACIÓN Y DESARROLLO"/>
    <s v="0005-DIRECCION GENERAL DE COOPERACION MULTILATERAL"/>
    <s v="4-SERVICIOS SOCIALES"/>
    <s v="4.1-Vivienda y servicios comunitarios"/>
    <s v="4.1.02-Desarrollo comunitario"/>
    <s v="2.6-BIENES MUEBLES, INMUEBLES E INTANGIBLES"/>
    <s v="2.6.2-MOBILIARIO Y EQUIPO DE AUDIO, AUDIOVISUAL, RECREATIVO Y EDUCACIONAL"/>
    <s v="99-MULTIPROVINCIAL"/>
    <s v="10-FONDO GENERAL"/>
    <s v="13929-DESARROLLO DE CAPACIDADES DE INCLUSIÓN PRODUCTIVA Y RESILIENCIA DE LAS FAMILIAS (PRORURAL)"/>
    <s v="00-N/A"/>
    <s v="0000-NO APLICA"/>
    <s v="S"/>
    <n v="96276"/>
    <n v="96276"/>
    <n v="0"/>
    <n v="0"/>
  </r>
  <r>
    <x v="0"/>
    <x v="0"/>
    <x v="1"/>
    <x v="7"/>
    <s v="2.2.2.2-Maquinaria y equipo"/>
    <s v="2.2.2.2.4-Mobiliario y equipo"/>
    <s v="0220-MINISTERIO DE ECONOMÍA, PLANIFICACIÓN Y DESARROLLO"/>
    <s v="0005-DIRECCION GENERAL DE COOPERACION MULTILATERAL"/>
    <s v="4-SERVICIOS SOCIALES"/>
    <s v="4.1-Vivienda y servicios comunitarios"/>
    <s v="4.1.02-Desarrollo comunitario"/>
    <s v="2.6-BIENES MUEBLES, INMUEBLES E INTANGIBLES"/>
    <s v="2.6.2-MOBILIARIO Y EQUIPO DE AUDIO, AUDIOVISUAL, RECREATIVO Y EDUCACIONAL"/>
    <s v="99-MULTIPROVINCIAL"/>
    <s v="60-CREDITO EXTERNO"/>
    <s v="13929-DESARROLLO DE CAPACIDADES DE INCLUSIÓN PRODUCTIVA Y RESILIENCIA DE LAS FAMILIAS (PRORURAL)"/>
    <s v="00-N/A"/>
    <s v="0000-NO APLICA"/>
    <s v="S"/>
    <n v="937770"/>
    <n v="937770"/>
    <n v="0"/>
    <n v="0"/>
  </r>
  <r>
    <x v="0"/>
    <x v="0"/>
    <x v="1"/>
    <x v="7"/>
    <s v="2.2.2.2-Maquinaria y equipo"/>
    <s v="2.2.2.2.4-Mobiliario y equipo"/>
    <s v="0220-MINISTERIO DE ECONOMÍA, PLANIFICACIÓN Y DESARROLLO"/>
    <s v="0009-OFICINA NACIONAL DE ESTADISTICAS"/>
    <s v="1-SERVICIOS  GENERALES"/>
    <s v="1.1-Administración general"/>
    <s v="1.1.02-Gestión administrativa, financiera, fiscal, económica y planificación"/>
    <s v="2.6-BIENES MUEBLES, INMUEBLES E INTANGIBLES"/>
    <s v="2.6.1-MOBILIARIO Y EQUIPO"/>
    <s v="99-MULTIPROVINCIAL"/>
    <s v="10-FONDO GENERAL"/>
    <s v="No Informado-"/>
    <s v="00-N/A"/>
    <s v="0000-NO APLICA"/>
    <s v="N"/>
    <n v="5850000"/>
    <n v="1471000"/>
    <n v="829359.74"/>
    <n v="162717.29999999999"/>
  </r>
  <r>
    <x v="0"/>
    <x v="0"/>
    <x v="1"/>
    <x v="7"/>
    <s v="2.2.2.2-Maquinaria y equipo"/>
    <s v="2.2.2.2.4-Mobiliario y equipo"/>
    <s v="0220-MINISTERIO DE ECONOMÍA, PLANIFICACIÓN Y DESARROLLO"/>
    <s v="0009-OFICINA NACIONAL DE ESTADISTICAS"/>
    <s v="1-SERVICIOS  GENERALES"/>
    <s v="1.1-Administración general"/>
    <s v="1.1.02-Gestión administrativa, financiera, fiscal, económica y planificación"/>
    <s v="2.6-BIENES MUEBLES, INMUEBLES E INTANGIBLES"/>
    <s v="2.6.1-MOBILIARIO Y EQUIPO"/>
    <s v="99-MULTIPROVINCIAL"/>
    <s v="10-FONDO GENERAL"/>
    <s v="13867-CENSO  NACIONAL DE POBLACIÓN Y VIVIENDA 2020 DE LA REPÚBLICA DOMINICANA X EDICIÓN"/>
    <s v="00-N/A"/>
    <s v="0000-NO APLICA"/>
    <s v="S"/>
    <n v="2960000"/>
    <n v="42264"/>
    <n v="0"/>
    <n v="0"/>
  </r>
  <r>
    <x v="0"/>
    <x v="0"/>
    <x v="1"/>
    <x v="7"/>
    <s v="2.2.2.2-Maquinaria y equipo"/>
    <s v="2.2.2.2.4-Mobiliario y equipo"/>
    <s v="0220-MINISTERIO DE ECONOMÍA, PLANIFICACIÓN Y DESARROLLO"/>
    <s v="0009-OFICINA NACIONAL DE ESTADISTICAS"/>
    <s v="1-SERVICIOS  GENERALES"/>
    <s v="1.1-Administración general"/>
    <s v="1.1.02-Gestión administrativa, financiera, fiscal, económica y planificación"/>
    <s v="2.6-BIENES MUEBLES, INMUEBLES E INTANGIBLES"/>
    <s v="2.6.1-MOBILIARIO Y EQUIPO"/>
    <s v="99-MULTIPROVINCIAL"/>
    <s v="70-DONACION EXTERNA"/>
    <s v="14590-APOYO A LA TRANSVERSALIZACIÓN DE LA PERSPECTIVA DE GÉNERO EN LA PRODUCCIÓN DE INDICADORES DE GÉNERO DE LA AGENDA 2030, REP.DO"/>
    <s v="00-N/A"/>
    <s v="0000-NO APLICA"/>
    <s v="S"/>
    <n v="695000"/>
    <n v="695000"/>
    <n v="0"/>
    <n v="0"/>
  </r>
  <r>
    <x v="0"/>
    <x v="0"/>
    <x v="1"/>
    <x v="7"/>
    <s v="2.2.2.2-Maquinaria y equipo"/>
    <s v="2.2.2.2.4-Mobiliario y equipo"/>
    <s v="0220-MINISTERIO DE ECONOMÍA, PLANIFICACIÓN Y DESARROLLO"/>
    <s v="0009-OFICINA NACIONAL DE ESTADISTICAS"/>
    <s v="1-SERVICIOS  GENERALES"/>
    <s v="1.1-Administración general"/>
    <s v="1.1.02-Gestión administrativa, financiera, fiscal, económica y planificación"/>
    <s v="2.6-BIENES MUEBLES, INMUEBLES E INTANGIBLES"/>
    <s v="2.6.2-MOBILIARIO Y EQUIPO DE AUDIO, AUDIOVISUAL, RECREATIVO Y EDUCACIONAL"/>
    <s v="99-MULTIPROVINCIAL"/>
    <s v="10-FONDO GENERAL"/>
    <s v="No Informado-"/>
    <s v="00-N/A"/>
    <s v="0000-NO APLICA"/>
    <s v="N"/>
    <n v="400000"/>
    <n v="570000"/>
    <n v="321432"/>
    <n v="0"/>
  </r>
  <r>
    <x v="0"/>
    <x v="0"/>
    <x v="1"/>
    <x v="7"/>
    <s v="2.2.2.2-Maquinaria y equipo"/>
    <s v="2.2.2.2.4-Mobiliario y equipo"/>
    <s v="0220-MINISTERIO DE ECONOMÍA, PLANIFICACIÓN Y DESARROLLO"/>
    <s v="0009-OFICINA NACIONAL DE ESTADISTICAS"/>
    <s v="1-SERVICIOS  GENERALES"/>
    <s v="1.1-Administración general"/>
    <s v="1.1.02-Gestión administrativa, financiera, fiscal, económica y planificación"/>
    <s v="2.6-BIENES MUEBLES, INMUEBLES E INTANGIBLES"/>
    <s v="2.6.3-EQUIPO E INSTRUMENTAL, CIENTÍFICO Y LABORATORIO"/>
    <s v="99-MULTIPROVINCIAL"/>
    <s v="10-FONDO GENERAL"/>
    <s v="No Informado-"/>
    <s v="00-N/A"/>
    <s v="0000-NO APLICA"/>
    <s v="N"/>
    <n v="0"/>
    <n v="4000"/>
    <n v="0"/>
    <n v="0"/>
  </r>
  <r>
    <x v="0"/>
    <x v="0"/>
    <x v="1"/>
    <x v="7"/>
    <s v="2.2.2.2-Maquinaria y equipo"/>
    <s v="2.2.2.2.4-Mobiliario y equipo"/>
    <s v="0220-MINISTERIO DE ECONOMÍA, PLANIFICACIÓN Y DESARROLLO"/>
    <s v="0017-GOBERNACION DEL EDIFICIO DE OFICINAS GUBERNAMENTALES"/>
    <s v="1-SERVICIOS  GENERALES"/>
    <s v="1.1-Administración general"/>
    <s v="1.1.02-Gestión administrativa, financiera, fiscal, económica y planificación"/>
    <s v="2.6-BIENES MUEBLES, INMUEBLES E INTANGIBLES"/>
    <s v="2.6.1-MOBILIARIO Y EQUIPO"/>
    <s v="99-MULTIPROVINCIAL"/>
    <s v="10-FONDO GENERAL"/>
    <s v="No Informado-"/>
    <s v="00-N/A"/>
    <s v="0000-NO APLICA"/>
    <s v="N"/>
    <n v="0"/>
    <n v="249000"/>
    <n v="216922.06"/>
    <n v="43624.6"/>
  </r>
  <r>
    <x v="0"/>
    <x v="0"/>
    <x v="1"/>
    <x v="7"/>
    <s v="2.2.2.2-Maquinaria y equipo"/>
    <s v="2.2.2.2.4-Mobiliario y equipo"/>
    <s v="0220-MINISTERIO DE ECONOMÍA, PLANIFICACIÓN Y DESARROLLO"/>
    <s v="0017-GOBERNACION DEL EDIFICIO DE OFICINAS GUBERNAMENTALES"/>
    <s v="1-SERVICIOS  GENERALES"/>
    <s v="1.1-Administración general"/>
    <s v="1.1.02-Gestión administrativa, financiera, fiscal, económica y planificación"/>
    <s v="2.6-BIENES MUEBLES, INMUEBLES E INTANGIBLES"/>
    <s v="2.6.2-MOBILIARIO Y EQUIPO DE AUDIO, AUDIOVISUAL, RECREATIVO Y EDUCACIONAL"/>
    <s v="99-MULTIPROVINCIAL"/>
    <s v="10-FONDO GENERAL"/>
    <s v="No Informado-"/>
    <s v="00-N/A"/>
    <s v="0000-NO APLICA"/>
    <s v="N"/>
    <n v="0"/>
    <n v="24800"/>
    <n v="24768.2"/>
    <n v="24768.2"/>
  </r>
  <r>
    <x v="0"/>
    <x v="0"/>
    <x v="1"/>
    <x v="7"/>
    <s v="2.2.2.2-Maquinaria y equipo"/>
    <s v="2.2.2.2.4-Mobiliario y equipo"/>
    <s v="0220-MINISTERIO DE ECONOMÍA, PLANIFICACIÓN Y DESARROLLO"/>
    <s v="0018-SISTEMA ÚNICO DE BENEFICIARIOS"/>
    <s v="4-SERVICIOS SOCIALES"/>
    <s v="4.5-Protección social"/>
    <s v="4.5.10-Asistencia social"/>
    <s v="2.6-BIENES MUEBLES, INMUEBLES E INTANGIBLES"/>
    <s v="2.6.1-MOBILIARIO Y EQUIPO"/>
    <s v="99-MULTIPROVINCIAL"/>
    <s v="10-FONDO GENERAL"/>
    <s v="No Informado-"/>
    <s v="00-N/A"/>
    <s v="0000-NO APLICA"/>
    <s v="N"/>
    <n v="1965000"/>
    <n v="1512000"/>
    <n v="328285"/>
    <n v="328285"/>
  </r>
  <r>
    <x v="0"/>
    <x v="0"/>
    <x v="1"/>
    <x v="7"/>
    <s v="2.2.2.2-Maquinaria y equipo"/>
    <s v="2.2.2.2.4-Mobiliario y equipo"/>
    <s v="0221-MINISTERIO DE ADMINISTRACIÓN PÚBLICA"/>
    <s v="0001-MINISTERIO DE ADMINISTRACION PUBLICA"/>
    <s v="1-SERVICIOS  GENERALES"/>
    <s v="1.1-Administración general"/>
    <s v="1.1.02-Gestión administrativa, financiera, fiscal, económica y planificación"/>
    <s v="2.6-BIENES MUEBLES, INMUEBLES E INTANGIBLES"/>
    <s v="2.6.1-MOBILIARIO Y EQUIPO"/>
    <s v="01-DISTRITO NACIONAL"/>
    <s v="10-FONDO GENERAL"/>
    <s v="No Informado-"/>
    <s v="00-N/A"/>
    <s v="0000-NO APLICA"/>
    <s v="N"/>
    <n v="3300000"/>
    <n v="3400000"/>
    <n v="2130789.85"/>
    <n v="651070.38"/>
  </r>
  <r>
    <x v="0"/>
    <x v="0"/>
    <x v="1"/>
    <x v="7"/>
    <s v="2.2.2.2-Maquinaria y equipo"/>
    <s v="2.2.2.2.4-Mobiliario y equipo"/>
    <s v="0221-MINISTERIO DE ADMINISTRACIÓN PÚBLICA"/>
    <s v="0001-MINISTERIO DE ADMINISTRACION PUBLICA"/>
    <s v="1-SERVICIOS  GENERALES"/>
    <s v="1.1-Administración general"/>
    <s v="1.1.02-Gestión administrativa, financiera, fiscal, económica y planificación"/>
    <s v="2.6-BIENES MUEBLES, INMUEBLES E INTANGIBLES"/>
    <s v="2.6.1-MOBILIARIO Y EQUIPO"/>
    <s v="99-MULTIPROVINCIAL"/>
    <s v="60-CREDITO EXTERNO"/>
    <s v="14576-FORTALECIMIENTO DE LA GESTION DEL SERVICIO CIVIL DE LA REPUBLICA DOMINICANA"/>
    <s v="00-N/A"/>
    <s v="0000-NO APLICA"/>
    <s v="S"/>
    <n v="87751620"/>
    <n v="25251620"/>
    <n v="0"/>
    <n v="0"/>
  </r>
  <r>
    <x v="0"/>
    <x v="0"/>
    <x v="1"/>
    <x v="7"/>
    <s v="2.2.2.2-Maquinaria y equipo"/>
    <s v="2.2.2.2.4-Mobiliario y equipo"/>
    <s v="0221-MINISTERIO DE ADMINISTRACIÓN PÚBLICA"/>
    <s v="0001-MINISTERIO DE ADMINISTRACION PUBLICA"/>
    <s v="1-SERVICIOS  GENERALES"/>
    <s v="1.1-Administración general"/>
    <s v="1.1.02-Gestión administrativa, financiera, fiscal, económica y planificación"/>
    <s v="2.6-BIENES MUEBLES, INMUEBLES E INTANGIBLES"/>
    <s v="2.6.2-MOBILIARIO Y EQUIPO DE AUDIO, AUDIOVISUAL, RECREATIVO Y EDUCACIONAL"/>
    <s v="01-DISTRITO NACIONAL"/>
    <s v="10-FONDO GENERAL"/>
    <s v="No Informado-"/>
    <s v="00-N/A"/>
    <s v="0000-NO APLICA"/>
    <s v="N"/>
    <n v="650000"/>
    <n v="1270000"/>
    <n v="424092"/>
    <n v="215232"/>
  </r>
  <r>
    <x v="0"/>
    <x v="0"/>
    <x v="1"/>
    <x v="7"/>
    <s v="2.2.2.2-Maquinaria y equipo"/>
    <s v="2.2.2.2.4-Mobiliario y equipo"/>
    <s v="0221-MINISTERIO DE ADMINISTRACIÓN PÚBLICA"/>
    <s v="0001-MINISTERIO DE ADMINISTRACION PUBLICA"/>
    <s v="1-SERVICIOS  GENERALES"/>
    <s v="1.1-Administración general"/>
    <s v="1.1.02-Gestión administrativa, financiera, fiscal, económica y planificación"/>
    <s v="2.6-BIENES MUEBLES, INMUEBLES E INTANGIBLES"/>
    <s v="2.6.3-EQUIPO E INSTRUMENTAL, CIENTÍFICO Y LABORATORIO"/>
    <s v="01-DISTRITO NACIONAL"/>
    <s v="10-FONDO GENERAL"/>
    <s v="No Informado-"/>
    <s v="00-N/A"/>
    <s v="0000-NO APLICA"/>
    <s v="N"/>
    <n v="100000"/>
    <n v="80000"/>
    <n v="67592"/>
    <n v="67592"/>
  </r>
  <r>
    <x v="0"/>
    <x v="0"/>
    <x v="1"/>
    <x v="7"/>
    <s v="2.2.2.2-Maquinaria y equipo"/>
    <s v="2.2.2.2.4-Mobiliario y equipo"/>
    <s v="0221-MINISTERIO DE ADMINISTRACIÓN PÚBLICA"/>
    <s v="0001-MINISTERIO DE ADMINISTRACION PUBLICA"/>
    <s v="1-SERVICIOS  GENERALES"/>
    <s v="1.4-Justicia, orden público y seguridad"/>
    <s v="1.4.03-Administración y servicios de justicia"/>
    <s v="2.6-BIENES MUEBLES, INMUEBLES E INTANGIBLES"/>
    <s v="2.6.1-MOBILIARIO Y EQUIPO"/>
    <s v="99-MULTIPROVINCIAL"/>
    <s v="70-DONACION EXTERNA"/>
    <s v="13789-FORTALECIMIENTO-INSTITUCIONAL DE LAS ENTIDADAES DE SEGURIDAD CIUDADANA, MIP Y MP"/>
    <s v="00-N/A"/>
    <s v="0000-NO APLICA"/>
    <s v="S"/>
    <n v="0"/>
    <n v="11380000"/>
    <n v="5777545.9400000004"/>
    <n v="4273738.84"/>
  </r>
  <r>
    <x v="0"/>
    <x v="0"/>
    <x v="1"/>
    <x v="7"/>
    <s v="2.2.2.2-Maquinaria y equipo"/>
    <s v="2.2.2.2.4-Mobiliario y equipo"/>
    <s v="0221-MINISTERIO DE ADMINISTRACIÓN PÚBLICA"/>
    <s v="0002-INSTITUTO NACIONAL DE ADMINISTRACION PUBLICA"/>
    <s v="4-SERVICIOS SOCIALES"/>
    <s v="4.4-Educación"/>
    <s v="4.4.09-Enseñanza no atribuible a ningún nivel"/>
    <s v="2.6-BIENES MUEBLES, INMUEBLES E INTANGIBLES"/>
    <s v="2.6.1-MOBILIARIO Y EQUIPO"/>
    <s v="01-DISTRITO NACIONAL"/>
    <s v="10-FONDO GENERAL"/>
    <s v="No Informado-"/>
    <s v="00-N/A"/>
    <s v="0000-NO APLICA"/>
    <s v="N"/>
    <n v="50000"/>
    <n v="300000"/>
    <n v="98943"/>
    <n v="98943"/>
  </r>
  <r>
    <x v="0"/>
    <x v="0"/>
    <x v="1"/>
    <x v="7"/>
    <s v="2.2.2.2-Maquinaria y equipo"/>
    <s v="2.2.2.2.4-Mobiliario y equipo"/>
    <s v="0221-MINISTERIO DE ADMINISTRACIÓN PÚBLICA"/>
    <s v="0002-INSTITUTO NACIONAL DE ADMINISTRACION PUBLICA"/>
    <s v="4-SERVICIOS SOCIALES"/>
    <s v="4.4-Educación"/>
    <s v="4.4.09-Enseñanza no atribuible a ningún nivel"/>
    <s v="2.6-BIENES MUEBLES, INMUEBLES E INTANGIBLES"/>
    <s v="2.6.1-MOBILIARIO Y EQUIPO"/>
    <s v="99-MULTIPROVINCIAL"/>
    <s v="10-FONDO GENERAL"/>
    <s v="No Informado-"/>
    <s v="00-N/A"/>
    <s v="0000-NO APLICA"/>
    <s v="N"/>
    <n v="40000"/>
    <n v="40000"/>
    <n v="0"/>
    <n v="0"/>
  </r>
  <r>
    <x v="0"/>
    <x v="0"/>
    <x v="1"/>
    <x v="7"/>
    <s v="2.2.2.2-Maquinaria y equipo"/>
    <s v="2.2.2.2.4-Mobiliario y equipo"/>
    <s v="0221-MINISTERIO DE ADMINISTRACIÓN PÚBLICA"/>
    <s v="0002-INSTITUTO NACIONAL DE ADMINISTRACION PUBLICA"/>
    <s v="4-SERVICIOS SOCIALES"/>
    <s v="4.4-Educación"/>
    <s v="4.4.09-Enseñanza no atribuible a ningún nivel"/>
    <s v="2.6-BIENES MUEBLES, INMUEBLES E INTANGIBLES"/>
    <s v="2.6.2-MOBILIARIO Y EQUIPO DE AUDIO, AUDIOVISUAL, RECREATIVO Y EDUCACIONAL"/>
    <s v="01-DISTRITO NACIONAL"/>
    <s v="10-FONDO GENERAL"/>
    <s v="No Informado-"/>
    <s v="00-N/A"/>
    <s v="0000-NO APLICA"/>
    <s v="N"/>
    <n v="0"/>
    <n v="470000"/>
    <n v="226786.56"/>
    <n v="226786.56"/>
  </r>
  <r>
    <x v="0"/>
    <x v="0"/>
    <x v="1"/>
    <x v="7"/>
    <s v="2.2.2.2-Maquinaria y equipo"/>
    <s v="2.2.2.2.4-Mobiliario y equipo"/>
    <s v="0221-MINISTERIO DE ADMINISTRACIÓN PÚBLICA"/>
    <s v="0003-OFICINA GUBERNAMENTAL DE TECNOLOGIA DE LA INFORMACION Y LA COMUNICACION (OGTIC)"/>
    <s v="2-SERVICIOS ECONÓMICOS"/>
    <s v="2.7-Comunicaciones"/>
    <s v="2.7.01-Comunicaciones"/>
    <s v="2.6-BIENES MUEBLES, INMUEBLES E INTANGIBLES"/>
    <s v="2.6.1-MOBILIARIO Y EQUIPO"/>
    <s v="99-MULTIPROVINCIAL"/>
    <s v="10-FONDO GENERAL"/>
    <s v="No Informado-"/>
    <s v="00-N/A"/>
    <s v="0000-NO APLICA"/>
    <s v="N"/>
    <n v="100000"/>
    <n v="1340000"/>
    <n v="1128729"/>
    <n v="1128729"/>
  </r>
  <r>
    <x v="0"/>
    <x v="0"/>
    <x v="1"/>
    <x v="7"/>
    <s v="2.2.2.2-Maquinaria y equipo"/>
    <s v="2.2.2.2.4-Mobiliario y equipo"/>
    <s v="0222-MINISTERIO DE ENERGIA Y MINAS"/>
    <s v="0001-MINISTERIO DE ENERGIA Y MINAS"/>
    <s v="2-SERVICIOS ECONÓMICOS"/>
    <s v="2.4-Energía y combustible"/>
    <s v="2.4.09-Conservación, aprovechamiento y explotación racionalizada de fuentes de electricidad"/>
    <s v="2.6-BIENES MUEBLES, INMUEBLES E INTANGIBLES"/>
    <s v="2.6.1-MOBILIARIO Y EQUIPO"/>
    <s v="99-MULTIPROVINCIAL"/>
    <s v="10-FONDO GENERAL"/>
    <s v="No Informado-"/>
    <s v="00-N/A"/>
    <s v="0000-NO APLICA"/>
    <s v="N"/>
    <n v="25800000"/>
    <n v="26038669"/>
    <n v="19171771.530000001"/>
    <n v="2867523.89"/>
  </r>
  <r>
    <x v="0"/>
    <x v="0"/>
    <x v="1"/>
    <x v="7"/>
    <s v="2.2.2.2-Maquinaria y equipo"/>
    <s v="2.2.2.2.4-Mobiliario y equipo"/>
    <s v="0222-MINISTERIO DE ENERGIA Y MINAS"/>
    <s v="0001-MINISTERIO DE ENERGIA Y MINAS"/>
    <s v="2-SERVICIOS ECONÓMICOS"/>
    <s v="2.4-Energía y combustible"/>
    <s v="2.4.09-Conservación, aprovechamiento y explotación racionalizada de fuentes de electricidad"/>
    <s v="2.6-BIENES MUEBLES, INMUEBLES E INTANGIBLES"/>
    <s v="2.6.2-MOBILIARIO Y EQUIPO DE AUDIO, AUDIOVISUAL, RECREATIVO Y EDUCACIONAL"/>
    <s v="99-MULTIPROVINCIAL"/>
    <s v="10-FONDO GENERAL"/>
    <s v="No Informado-"/>
    <s v="00-N/A"/>
    <s v="0000-NO APLICA"/>
    <s v="N"/>
    <n v="4000000"/>
    <n v="5000000"/>
    <n v="4505150.34"/>
    <n v="272281.06"/>
  </r>
  <r>
    <x v="0"/>
    <x v="0"/>
    <x v="1"/>
    <x v="7"/>
    <s v="2.2.2.2-Maquinaria y equipo"/>
    <s v="2.2.2.2.4-Mobiliario y equipo"/>
    <s v="0222-MINISTERIO DE ENERGIA Y MINAS"/>
    <s v="0001-MINISTERIO DE ENERGIA Y MINAS"/>
    <s v="2-SERVICIOS ECONÓMICOS"/>
    <s v="2.4-Energía y combustible"/>
    <s v="2.4.09-Conservación, aprovechamiento y explotación racionalizada de fuentes de electricidad"/>
    <s v="2.6-BIENES MUEBLES, INMUEBLES E INTANGIBLES"/>
    <s v="2.6.3-EQUIPO E INSTRUMENTAL, CIENTÍFICO Y LABORATORIO"/>
    <s v="99-MULTIPROVINCIAL"/>
    <s v="10-FONDO GENERAL"/>
    <s v="No Informado-"/>
    <s v="00-N/A"/>
    <s v="0000-NO APLICA"/>
    <s v="N"/>
    <n v="5300000"/>
    <n v="4311664"/>
    <n v="1957185.78"/>
    <n v="1949693.39"/>
  </r>
  <r>
    <x v="0"/>
    <x v="0"/>
    <x v="1"/>
    <x v="7"/>
    <s v="2.2.2.2-Maquinaria y equipo"/>
    <s v="2.2.2.2.4-Mobiliario y equipo"/>
    <s v="0222-MINISTERIO DE ENERGIA Y MINAS"/>
    <s v="0002-DIRECCION GENERAL DE MINERIA"/>
    <s v="2-SERVICIOS ECONÓMICOS"/>
    <s v="2.5-Minería, manufactura y construcción"/>
    <s v="2.5.01-Extracción de recursos minerales"/>
    <s v="2.6-BIENES MUEBLES, INMUEBLES E INTANGIBLES"/>
    <s v="2.6.1-MOBILIARIO Y EQUIPO"/>
    <s v="99-MULTIPROVINCIAL"/>
    <s v="10-FONDO GENERAL"/>
    <s v="No Informado-"/>
    <s v="00-N/A"/>
    <s v="0000-NO APLICA"/>
    <s v="N"/>
    <n v="1400000"/>
    <n v="1493000"/>
    <n v="1252437.43"/>
    <n v="1189507.43"/>
  </r>
  <r>
    <x v="0"/>
    <x v="0"/>
    <x v="1"/>
    <x v="7"/>
    <s v="2.2.2.2-Maquinaria y equipo"/>
    <s v="2.2.2.2.4-Mobiliario y equipo"/>
    <s v="0222-MINISTERIO DE ENERGIA Y MINAS"/>
    <s v="0002-DIRECCION GENERAL DE MINERIA"/>
    <s v="2-SERVICIOS ECONÓMICOS"/>
    <s v="2.5-Minería, manufactura y construcción"/>
    <s v="2.5.01-Extracción de recursos minerales"/>
    <s v="2.6-BIENES MUEBLES, INMUEBLES E INTANGIBLES"/>
    <s v="2.6.1-MOBILIARIO Y EQUIPO"/>
    <s v="99-MULTIPROVINCIAL"/>
    <s v="20-FONDOS CON DESTINO ESPECÍFICO"/>
    <s v="No Informado-"/>
    <s v="00-N/A"/>
    <s v="0000-NO APLICA"/>
    <s v="N"/>
    <n v="0"/>
    <n v="500000"/>
    <n v="427047.9"/>
    <n v="427047.9"/>
  </r>
  <r>
    <x v="0"/>
    <x v="0"/>
    <x v="1"/>
    <x v="7"/>
    <s v="2.2.2.2-Maquinaria y equipo"/>
    <s v="2.2.2.2.4-Mobiliario y equipo"/>
    <s v="0222-MINISTERIO DE ENERGIA Y MINAS"/>
    <s v="0002-DIRECCION GENERAL DE MINERIA"/>
    <s v="2-SERVICIOS ECONÓMICOS"/>
    <s v="2.5-Minería, manufactura y construcción"/>
    <s v="2.5.01-Extracción de recursos minerales"/>
    <s v="2.6-BIENES MUEBLES, INMUEBLES E INTANGIBLES"/>
    <s v="2.6.2-MOBILIARIO Y EQUIPO DE AUDIO, AUDIOVISUAL, RECREATIVO Y EDUCACIONAL"/>
    <s v="99-MULTIPROVINCIAL"/>
    <s v="10-FONDO GENERAL"/>
    <s v="No Informado-"/>
    <s v="00-N/A"/>
    <s v="0000-NO APLICA"/>
    <s v="N"/>
    <n v="150000"/>
    <n v="100000"/>
    <n v="53242.5"/>
    <n v="53242.5"/>
  </r>
  <r>
    <x v="0"/>
    <x v="0"/>
    <x v="1"/>
    <x v="7"/>
    <s v="2.2.2.2-Maquinaria y equipo"/>
    <s v="2.2.2.2.4-Mobiliario y equipo"/>
    <s v="0222-MINISTERIO DE ENERGIA Y MINAS"/>
    <s v="0002-DIRECCION GENERAL DE MINERIA"/>
    <s v="2-SERVICIOS ECONÓMICOS"/>
    <s v="2.5-Minería, manufactura y construcción"/>
    <s v="2.5.01-Extracción de recursos minerales"/>
    <s v="2.6-BIENES MUEBLES, INMUEBLES E INTANGIBLES"/>
    <s v="2.6.3-EQUIPO E INSTRUMENTAL, CIENTÍFICO Y LABORATORIO"/>
    <s v="99-MULTIPROVINCIAL"/>
    <s v="10-FONDO GENERAL"/>
    <s v="No Informado-"/>
    <s v="00-N/A"/>
    <s v="0000-NO APLICA"/>
    <s v="N"/>
    <n v="40000"/>
    <n v="0"/>
    <n v="0"/>
    <n v="0"/>
  </r>
  <r>
    <x v="0"/>
    <x v="0"/>
    <x v="1"/>
    <x v="7"/>
    <s v="2.2.2.2-Maquinaria y equipo"/>
    <s v="2.2.2.2.4-Mobiliario y equipo"/>
    <s v="0223-MINISTERIO DE LA VIVIENDA, HABITAT Y EDIFICACIONES (MIVHED)"/>
    <s v="0001-MINISTERIO DE LA VIVIENDA, HABITAT Y EDIFICACIONES (MIVHED)"/>
    <s v="4-SERVICIOS SOCIALES"/>
    <s v="4.2-Salud"/>
    <s v="4.2.02-Servicios hospitalarios"/>
    <s v="2.6-BIENES MUEBLES, INMUEBLES E INTANGIBLES"/>
    <s v="2.6.1-MOBILIARIO Y EQUIPO"/>
    <s v="01-DISTRITO NACIONAL"/>
    <s v="10-FONDO GENERAL"/>
    <s v="14693-AMPLIACIÓN INSTITUTO NACIONAL DEL CÁNCER ROSA EMILIA SÁNCHEZ PÉREZ DE TAVARES, DISTRITO NACIONAL."/>
    <s v="12-AMPLIACIÓN INSTITUTO NACIONAL DEL CÁNCER ROSA EMILIA SÁNCHEZ PÉREZ DE TAVARES, DISTRITO NACIONAL."/>
    <s v="0000-NO APLICA"/>
    <s v="S"/>
    <n v="0"/>
    <n v="1146715.93"/>
    <n v="1146715.93"/>
    <n v="1146715.93"/>
  </r>
  <r>
    <x v="0"/>
    <x v="0"/>
    <x v="1"/>
    <x v="7"/>
    <s v="2.2.2.2-Maquinaria y equipo"/>
    <s v="2.2.2.2.4-Mobiliario y equipo"/>
    <s v="0223-MINISTERIO DE LA VIVIENDA, HABITAT Y EDIFICACIONES (MIVHED)"/>
    <s v="0001-MINISTERIO DE LA VIVIENDA, HABITAT Y EDIFICACIONES (MIVHED)"/>
    <s v="4-SERVICIOS SOCIALES"/>
    <s v="4.2-Salud"/>
    <s v="4.2.02-Servicios hospitalarios"/>
    <s v="2.6-BIENES MUEBLES, INMUEBLES E INTANGIBLES"/>
    <s v="2.6.1-MOBILIARIO Y EQUIPO"/>
    <s v="05-DAJABON"/>
    <s v="10-FONDO GENERAL"/>
    <s v="14178-CONSTRUCCIÓN HOSPITAL MUNICIPAL DE DAJABÓN PROVINCIA DAJABÓN, REPÚBLICA DOMINICANA"/>
    <s v="98-CONSTRUCCIÓN HOSPITAL MUNICIPAL DE DAJABÓN PROVINCIA DAJABÓN, REPÚBLICA DOMINICANA"/>
    <s v="0000-NO APLICA"/>
    <s v="S"/>
    <n v="2500000"/>
    <n v="0"/>
    <n v="0"/>
    <n v="0"/>
  </r>
  <r>
    <x v="0"/>
    <x v="0"/>
    <x v="1"/>
    <x v="7"/>
    <s v="2.2.2.2-Maquinaria y equipo"/>
    <s v="2.2.2.2.4-Mobiliario y equipo"/>
    <s v="0223-MINISTERIO DE LA VIVIENDA, HABITAT Y EDIFICACIONES (MIVHED)"/>
    <s v="0001-MINISTERIO DE LA VIVIENDA, HABITAT Y EDIFICACIONES (MIVHED)"/>
    <s v="4-SERVICIOS SOCIALES"/>
    <s v="4.2-Salud"/>
    <s v="4.2.02-Servicios hospitalarios"/>
    <s v="2.6-BIENES MUEBLES, INMUEBLES E INTANGIBLES"/>
    <s v="2.6.1-MOBILIARIO Y EQUIPO"/>
    <s v="11-LA ALTAGRACIA"/>
    <s v="10-FONDO GENERAL"/>
    <s v="14124-CONSTRUCCIÓN DEL HOSPITAL MUNICIPAL DE PUNTA CANA EN LA PROVINCIA DE LA ALTAGRACIA"/>
    <s v="27-CONSTRUCCIÓN DEL HOSPITAL MUNICIPAL DE PUNTA CANA EN LA PROVINCIA DE LA ALTAGRACIA"/>
    <s v="0000-NO APLICA"/>
    <s v="S"/>
    <n v="2500000"/>
    <n v="991558.82"/>
    <n v="991558.82"/>
    <n v="991558.82"/>
  </r>
  <r>
    <x v="0"/>
    <x v="0"/>
    <x v="1"/>
    <x v="7"/>
    <s v="2.2.2.2-Maquinaria y equipo"/>
    <s v="2.2.2.2.4-Mobiliario y equipo"/>
    <s v="0223-MINISTERIO DE LA VIVIENDA, HABITAT Y EDIFICACIONES (MIVHED)"/>
    <s v="0001-MINISTERIO DE LA VIVIENDA, HABITAT Y EDIFICACIONES (MIVHED)"/>
    <s v="4-SERVICIOS SOCIALES"/>
    <s v="4.2-Salud"/>
    <s v="4.2.02-Servicios hospitalarios"/>
    <s v="2.6-BIENES MUEBLES, INMUEBLES E INTANGIBLES"/>
    <s v="2.6.1-MOBILIARIO Y EQUIPO"/>
    <s v="12-LA ROMANA"/>
    <s v="10-FONDO GENERAL"/>
    <s v="14125-CONSTRUCCIÓN DEL HOSPITAL DE VILLA HERMOSA EN LA PROVINCIA DE LA ROMANA"/>
    <s v="28-CONSTRUCCIÓN DEL HOSPITAL DE VILLA HERMOSA EN LA PROVINCIA DE LA ROMANA"/>
    <s v="0000-NO APLICA"/>
    <s v="S"/>
    <n v="100000"/>
    <n v="6699680"/>
    <n v="6699679.2699999996"/>
    <n v="6699679.2699999996"/>
  </r>
  <r>
    <x v="0"/>
    <x v="0"/>
    <x v="1"/>
    <x v="7"/>
    <s v="2.2.2.2-Maquinaria y equipo"/>
    <s v="2.2.2.2.4-Mobiliario y equipo"/>
    <s v="0223-MINISTERIO DE LA VIVIENDA, HABITAT Y EDIFICACIONES (MIVHED)"/>
    <s v="0001-MINISTERIO DE LA VIVIENDA, HABITAT Y EDIFICACIONES (MIVHED)"/>
    <s v="4-SERVICIOS SOCIALES"/>
    <s v="4.2-Salud"/>
    <s v="4.2.02-Servicios hospitalarios"/>
    <s v="2.6-BIENES MUEBLES, INMUEBLES E INTANGIBLES"/>
    <s v="2.6.1-MOBILIARIO Y EQUIPO"/>
    <s v="25-SANTIAGO"/>
    <s v="10-FONDO GENERAL"/>
    <s v="14127-REMODELACIÓN HOSPITAL MUNICIPAL DE SAN JOSÉ DE LAS MATAS EN LA PROVINCIA DE SANTIAGO"/>
    <s v="30-REMODELACIÓN HOSPITAL MUNICIPAL DE SAN JOSÉ DE LAS MATAS EN LA PROVINCIA DE SANTIAGO"/>
    <s v="0000-NO APLICA"/>
    <s v="S"/>
    <n v="14809867"/>
    <n v="7580139"/>
    <n v="7580138.5099999998"/>
    <n v="7580138.5099999998"/>
  </r>
  <r>
    <x v="0"/>
    <x v="0"/>
    <x v="1"/>
    <x v="7"/>
    <s v="2.2.2.2-Maquinaria y equipo"/>
    <s v="2.2.2.2.4-Mobiliario y equipo"/>
    <s v="0223-MINISTERIO DE LA VIVIENDA, HABITAT Y EDIFICACIONES (MIVHED)"/>
    <s v="0001-MINISTERIO DE LA VIVIENDA, HABITAT Y EDIFICACIONES (MIVHED)"/>
    <s v="4-SERVICIOS SOCIALES"/>
    <s v="4.2-Salud"/>
    <s v="4.2.02-Servicios hospitalarios"/>
    <s v="2.6-BIENES MUEBLES, INMUEBLES E INTANGIBLES"/>
    <s v="2.6.1-MOBILIARIO Y EQUIPO"/>
    <s v="25-SANTIAGO"/>
    <s v="10-FONDO GENERAL"/>
    <s v="14690-CONSTRUCCIÓN CENTRO PERIFERICO LA JOYA, PROVINCIA SANTIAGO"/>
    <s v="13-CONSTRUCCIÓN CENTRO PERIFERICO LA JOYA, PROVINCIA SANTIAGO"/>
    <s v="0000-NO APLICA"/>
    <s v="S"/>
    <n v="0"/>
    <n v="1500000"/>
    <n v="0"/>
    <n v="0"/>
  </r>
  <r>
    <x v="0"/>
    <x v="0"/>
    <x v="1"/>
    <x v="7"/>
    <s v="2.2.2.2-Maquinaria y equipo"/>
    <s v="2.2.2.2.4-Mobiliario y equipo"/>
    <s v="0223-MINISTERIO DE LA VIVIENDA, HABITAT Y EDIFICACIONES (MIVHED)"/>
    <s v="0001-MINISTERIO DE LA VIVIENDA, HABITAT Y EDIFICACIONES (MIVHED)"/>
    <s v="4-SERVICIOS SOCIALES"/>
    <s v="4.2-Salud"/>
    <s v="4.2.02-Servicios hospitalarios"/>
    <s v="2.6-BIENES MUEBLES, INMUEBLES E INTANGIBLES"/>
    <s v="2.6.3-EQUIPO E INSTRUMENTAL, CIENTÍFICO Y LABORATORIO"/>
    <s v="01-DISTRITO NACIONAL"/>
    <s v="10-FONDO GENERAL"/>
    <s v="14693-AMPLIACIÓN INSTITUTO NACIONAL DEL CÁNCER ROSA EMILIA SÁNCHEZ PÉREZ DE TAVARES, DISTRITO NACIONAL."/>
    <s v="12-AMPLIACIÓN INSTITUTO NACIONAL DEL CÁNCER ROSA EMILIA SÁNCHEZ PÉREZ DE TAVARES, DISTRITO NACIONAL."/>
    <s v="0000-NO APLICA"/>
    <s v="S"/>
    <n v="0"/>
    <n v="29160252"/>
    <n v="29160251.329999998"/>
    <n v="29160251.329999998"/>
  </r>
  <r>
    <x v="0"/>
    <x v="0"/>
    <x v="1"/>
    <x v="7"/>
    <s v="2.2.2.2-Maquinaria y equipo"/>
    <s v="2.2.2.2.4-Mobiliario y equipo"/>
    <s v="0223-MINISTERIO DE LA VIVIENDA, HABITAT Y EDIFICACIONES (MIVHED)"/>
    <s v="0001-MINISTERIO DE LA VIVIENDA, HABITAT Y EDIFICACIONES (MIVHED)"/>
    <s v="4-SERVICIOS SOCIALES"/>
    <s v="4.2-Salud"/>
    <s v="4.2.02-Servicios hospitalarios"/>
    <s v="2.6-BIENES MUEBLES, INMUEBLES E INTANGIBLES"/>
    <s v="2.6.3-EQUIPO E INSTRUMENTAL, CIENTÍFICO Y LABORATORIO"/>
    <s v="05-DAJABON"/>
    <s v="10-FONDO GENERAL"/>
    <s v="14178-CONSTRUCCIÓN HOSPITAL MUNICIPAL DE DAJABÓN PROVINCIA DAJABÓN, REPÚBLICA DOMINICANA"/>
    <s v="98-CONSTRUCCIÓN HOSPITAL MUNICIPAL DE DAJABÓN PROVINCIA DAJABÓN, REPÚBLICA DOMINICANA"/>
    <s v="0000-NO APLICA"/>
    <s v="S"/>
    <n v="33058637"/>
    <n v="28987838.510000002"/>
    <n v="28987838.510000002"/>
    <n v="28987838.510000002"/>
  </r>
  <r>
    <x v="0"/>
    <x v="0"/>
    <x v="1"/>
    <x v="7"/>
    <s v="2.2.2.2-Maquinaria y equipo"/>
    <s v="2.2.2.2.4-Mobiliario y equipo"/>
    <s v="0223-MINISTERIO DE LA VIVIENDA, HABITAT Y EDIFICACIONES (MIVHED)"/>
    <s v="0001-MINISTERIO DE LA VIVIENDA, HABITAT Y EDIFICACIONES (MIVHED)"/>
    <s v="4-SERVICIOS SOCIALES"/>
    <s v="4.2-Salud"/>
    <s v="4.2.02-Servicios hospitalarios"/>
    <s v="2.6-BIENES MUEBLES, INMUEBLES E INTANGIBLES"/>
    <s v="2.6.3-EQUIPO E INSTRUMENTAL, CIENTÍFICO Y LABORATORIO"/>
    <s v="11-LA ALTAGRACIA"/>
    <s v="10-FONDO GENERAL"/>
    <s v="14124-CONSTRUCCIÓN DEL HOSPITAL MUNICIPAL DE PUNTA CANA EN LA PROVINCIA DE LA ALTAGRACIA"/>
    <s v="27-CONSTRUCCIÓN DEL HOSPITAL MUNICIPAL DE PUNTA CANA EN LA PROVINCIA DE LA ALTAGRACIA"/>
    <s v="0000-NO APLICA"/>
    <s v="S"/>
    <n v="12366082"/>
    <n v="47029627"/>
    <n v="47029627"/>
    <n v="47029627"/>
  </r>
  <r>
    <x v="0"/>
    <x v="0"/>
    <x v="1"/>
    <x v="7"/>
    <s v="2.2.2.2-Maquinaria y equipo"/>
    <s v="2.2.2.2.4-Mobiliario y equipo"/>
    <s v="0223-MINISTERIO DE LA VIVIENDA, HABITAT Y EDIFICACIONES (MIVHED)"/>
    <s v="0001-MINISTERIO DE LA VIVIENDA, HABITAT Y EDIFICACIONES (MIVHED)"/>
    <s v="4-SERVICIOS SOCIALES"/>
    <s v="4.2-Salud"/>
    <s v="4.2.02-Servicios hospitalarios"/>
    <s v="2.6-BIENES MUEBLES, INMUEBLES E INTANGIBLES"/>
    <s v="2.6.3-EQUIPO E INSTRUMENTAL, CIENTÍFICO Y LABORATORIO"/>
    <s v="11-LA ALTAGRACIA"/>
    <s v="10-FONDO GENERAL"/>
    <s v="14911-CONSTRUCCIÓN DE UNIDAD TRAUMATOLOGICA Y DE EMERGENCIA EN EL HOSPITAL GENERAL NUESTRA SENORA DE LA ALTAGRACIA PROVINCIA LA ALTAGRACIA"/>
    <s v="51-CONSTRUCCIÓN DE UNIDAD TRAUMATOLOGICA Y DE EMERGENCIA EN EL HOSPITAL GENERAL NUESTRA SENORA DE LA ALTAGRACIA PROVINCIA LA ALTAGRACIA"/>
    <s v="0000-NO APLICA"/>
    <s v="S"/>
    <n v="23155209"/>
    <n v="0"/>
    <n v="0"/>
    <n v="0"/>
  </r>
  <r>
    <x v="0"/>
    <x v="0"/>
    <x v="1"/>
    <x v="7"/>
    <s v="2.2.2.2-Maquinaria y equipo"/>
    <s v="2.2.2.2.4-Mobiliario y equipo"/>
    <s v="0223-MINISTERIO DE LA VIVIENDA, HABITAT Y EDIFICACIONES (MIVHED)"/>
    <s v="0001-MINISTERIO DE LA VIVIENDA, HABITAT Y EDIFICACIONES (MIVHED)"/>
    <s v="4-SERVICIOS SOCIALES"/>
    <s v="4.2-Salud"/>
    <s v="4.2.02-Servicios hospitalarios"/>
    <s v="2.6-BIENES MUEBLES, INMUEBLES E INTANGIBLES"/>
    <s v="2.6.3-EQUIPO E INSTRUMENTAL, CIENTÍFICO Y LABORATORIO"/>
    <s v="12-LA ROMANA"/>
    <s v="10-FONDO GENERAL"/>
    <s v="14125-CONSTRUCCIÓN DEL HOSPITAL DE VILLA HERMOSA EN LA PROVINCIA DE LA ROMANA"/>
    <s v="28-CONSTRUCCIÓN DEL HOSPITAL DE VILLA HERMOSA EN LA PROVINCIA DE LA ROMANA"/>
    <s v="0000-NO APLICA"/>
    <s v="S"/>
    <n v="79340414"/>
    <n v="109596626.11"/>
    <n v="109596626.11"/>
    <n v="109596626.11"/>
  </r>
  <r>
    <x v="0"/>
    <x v="0"/>
    <x v="1"/>
    <x v="7"/>
    <s v="2.2.2.2-Maquinaria y equipo"/>
    <s v="2.2.2.2.4-Mobiliario y equipo"/>
    <s v="0223-MINISTERIO DE LA VIVIENDA, HABITAT Y EDIFICACIONES (MIVHED)"/>
    <s v="0001-MINISTERIO DE LA VIVIENDA, HABITAT Y EDIFICACIONES (MIVHED)"/>
    <s v="4-SERVICIOS SOCIALES"/>
    <s v="4.2-Salud"/>
    <s v="4.2.02-Servicios hospitalarios"/>
    <s v="2.6-BIENES MUEBLES, INMUEBLES E INTANGIBLES"/>
    <s v="2.6.3-EQUIPO E INSTRUMENTAL, CIENTÍFICO Y LABORATORIO"/>
    <s v="25-SANTIAGO"/>
    <s v="10-FONDO GENERAL"/>
    <s v="14127-REMODELACIÓN HOSPITAL MUNICIPAL DE SAN JOSÉ DE LAS MATAS EN LA PROVINCIA DE SANTIAGO"/>
    <s v="30-REMODELACIÓN HOSPITAL MUNICIPAL DE SAN JOSÉ DE LAS MATAS EN LA PROVINCIA DE SANTIAGO"/>
    <s v="0000-NO APLICA"/>
    <s v="S"/>
    <n v="117364145"/>
    <n v="83267005.489999995"/>
    <n v="83267005.489999995"/>
    <n v="83267005.489999995"/>
  </r>
  <r>
    <x v="0"/>
    <x v="0"/>
    <x v="1"/>
    <x v="7"/>
    <s v="2.2.2.2-Maquinaria y equipo"/>
    <s v="2.2.2.2.4-Mobiliario y equipo"/>
    <s v="0223-MINISTERIO DE LA VIVIENDA, HABITAT Y EDIFICACIONES (MIVHED)"/>
    <s v="0001-MINISTERIO DE LA VIVIENDA, HABITAT Y EDIFICACIONES (MIVHED)"/>
    <s v="4-SERVICIOS SOCIALES"/>
    <s v="4.2-Salud"/>
    <s v="4.2.02-Servicios hospitalarios"/>
    <s v="2.6-BIENES MUEBLES, INMUEBLES E INTANGIBLES"/>
    <s v="2.6.3-EQUIPO E INSTRUMENTAL, CIENTÍFICO Y LABORATORIO"/>
    <s v="25-SANTIAGO"/>
    <s v="10-FONDO GENERAL"/>
    <s v="14690-CONSTRUCCIÓN CENTRO PERIFERICO LA JOYA, PROVINCIA SANTIAGO"/>
    <s v="13-CONSTRUCCIÓN CENTRO PERIFERICO LA JOYA, PROVINCIA SANTIAGO"/>
    <s v="0000-NO APLICA"/>
    <s v="S"/>
    <n v="0"/>
    <n v="10500000"/>
    <n v="9195307.4800000004"/>
    <n v="9195307.4800000004"/>
  </r>
  <r>
    <x v="0"/>
    <x v="0"/>
    <x v="1"/>
    <x v="7"/>
    <s v="2.2.2.2-Maquinaria y equipo"/>
    <s v="2.2.2.2.4-Mobiliario y equipo"/>
    <s v="0223-MINISTERIO DE LA VIVIENDA, HABITAT Y EDIFICACIONES (MIVHED)"/>
    <s v="0001-MINISTERIO DE LA VIVIENDA, HABITAT Y EDIFICACIONES (MIVHED)"/>
    <s v="4-SERVICIOS SOCIALES"/>
    <s v="4.2-Salud"/>
    <s v="4.2.02-Servicios hospitalarios"/>
    <s v="2.6-BIENES MUEBLES, INMUEBLES E INTANGIBLES"/>
    <s v="2.6.3-EQUIPO E INSTRUMENTAL, CIENTÍFICO Y LABORATORIO"/>
    <s v="27-VALVERDE"/>
    <s v="10-FONDO GENERAL"/>
    <s v="14912-CONSTRUCCIÓN UNIDAD TRAUMATOLOGICA Y DE EMERGENCIA EN HOSPITAL LUIS BOGAERT PROVINCIA VALVERDE"/>
    <s v="52-CONSTRUCCIÓN UNIDAD TRAUMATOLOGICA Y DE EMERGENCIA EN HOSPITAL LUIS BOGAERT PROVINCIA VALVERDE"/>
    <s v="0000-NO APLICA"/>
    <s v="S"/>
    <n v="11747225"/>
    <n v="0"/>
    <n v="0"/>
    <n v="0"/>
  </r>
  <r>
    <x v="0"/>
    <x v="0"/>
    <x v="1"/>
    <x v="7"/>
    <s v="2.2.2.2-Maquinaria y equipo"/>
    <s v="2.2.2.2.4-Mobiliario y equipo"/>
    <s v="0223-MINISTERIO DE LA VIVIENDA, HABITAT Y EDIFICACIONES (MIVHED)"/>
    <s v="0001-MINISTERIO DE LA VIVIENDA, HABITAT Y EDIFICACIONES (MIVHED)"/>
    <s v="4-SERVICIOS SOCIALES"/>
    <s v="4.2-Salud"/>
    <s v="4.2.03-Servicios de la salud pública y prevención de la salud"/>
    <s v="2.6-BIENES MUEBLES, INMUEBLES E INTANGIBLES"/>
    <s v="2.6.1-MOBILIARIO Y EQUIPO"/>
    <s v="01-DISTRITO NACIONAL"/>
    <s v="10-FONDO GENERAL"/>
    <s v="14234-REPARACIÓN HOSPITAL DOCENTE PADRE BILLINI, DISTRITO NACIONAL,  PROV SANTO DOMINGO, REPÚBLICA DOMINICANA"/>
    <s v="34-REPARACIÓN HOSPITAL DOCENTE PADRE BILLINI, DISTRITO NACIONAL,  PROV SANTO DOMINGO, REPÚBLICA DOMINICANA"/>
    <s v="0000-NO APLICA"/>
    <s v="S"/>
    <n v="0"/>
    <n v="12300321"/>
    <n v="12300317.550000001"/>
    <n v="12300317.550000001"/>
  </r>
  <r>
    <x v="0"/>
    <x v="0"/>
    <x v="1"/>
    <x v="7"/>
    <s v="2.2.2.2-Maquinaria y equipo"/>
    <s v="2.2.2.2.4-Mobiliario y equipo"/>
    <s v="0223-MINISTERIO DE LA VIVIENDA, HABITAT Y EDIFICACIONES (MIVHED)"/>
    <s v="0001-MINISTERIO DE LA VIVIENDA, HABITAT Y EDIFICACIONES (MIVHED)"/>
    <s v="4-SERVICIOS SOCIALES"/>
    <s v="4.2-Salud"/>
    <s v="4.2.03-Servicios de la salud pública y prevención de la salud"/>
    <s v="2.6-BIENES MUEBLES, INMUEBLES E INTANGIBLES"/>
    <s v="2.6.1-MOBILIARIO Y EQUIPO"/>
    <s v="08-EL SEIBO"/>
    <s v="10-FONDO GENERAL"/>
    <s v="13747-RECONSTRUCCIÓN HOSPITAL TEOFILO HERNANDEZ, EL SEIBO"/>
    <s v="93-RECONSTRUCCIÓN HOSPITAL TEOFILO HERNANDEZ, EL SEIBO"/>
    <s v="0000-NO APLICA"/>
    <s v="S"/>
    <n v="275000"/>
    <n v="0"/>
    <n v="0"/>
    <n v="0"/>
  </r>
  <r>
    <x v="0"/>
    <x v="0"/>
    <x v="1"/>
    <x v="7"/>
    <s v="2.2.2.2-Maquinaria y equipo"/>
    <s v="2.2.2.2.4-Mobiliario y equipo"/>
    <s v="0223-MINISTERIO DE LA VIVIENDA, HABITAT Y EDIFICACIONES (MIVHED)"/>
    <s v="0001-MINISTERIO DE LA VIVIENDA, HABITAT Y EDIFICACIONES (MIVHED)"/>
    <s v="4-SERVICIOS SOCIALES"/>
    <s v="4.2-Salud"/>
    <s v="4.2.03-Servicios de la salud pública y prevención de la salud"/>
    <s v="2.6-BIENES MUEBLES, INMUEBLES E INTANGIBLES"/>
    <s v="2.6.1-MOBILIARIO Y EQUIPO"/>
    <s v="11-LA ALTAGRACIA"/>
    <s v="10-FONDO GENERAL"/>
    <s v="13523-REPARACIÓN HOSPITALES DE LA PROVINCIA LA ALTAGRACIA"/>
    <s v="90-REPARACIÓN HOSPITALES DE LA PROVINCIA LA ALTAGRACIA"/>
    <s v="0000-NO APLICA"/>
    <s v="S"/>
    <n v="2070000"/>
    <n v="3421376.44"/>
    <n v="3421376.44"/>
    <n v="3421376.44"/>
  </r>
  <r>
    <x v="0"/>
    <x v="0"/>
    <x v="1"/>
    <x v="7"/>
    <s v="2.2.2.2-Maquinaria y equipo"/>
    <s v="2.2.2.2.4-Mobiliario y equipo"/>
    <s v="0223-MINISTERIO DE LA VIVIENDA, HABITAT Y EDIFICACIONES (MIVHED)"/>
    <s v="0001-MINISTERIO DE LA VIVIENDA, HABITAT Y EDIFICACIONES (MIVHED)"/>
    <s v="4-SERVICIOS SOCIALES"/>
    <s v="4.2-Salud"/>
    <s v="4.2.03-Servicios de la salud pública y prevención de la salud"/>
    <s v="2.6-BIENES MUEBLES, INMUEBLES E INTANGIBLES"/>
    <s v="2.6.1-MOBILIARIO Y EQUIPO"/>
    <s v="13-LA VEGA"/>
    <s v="10-FONDO GENERAL"/>
    <s v="13530-REPARACIÓN HOSPITALES DE LA PROVINCIA LA VEGA"/>
    <s v="88-REPARACIÓN HOSPITALES DE LA PROVINCIA LA VEGA"/>
    <s v="0000-NO APLICA"/>
    <s v="S"/>
    <n v="1650000"/>
    <n v="0"/>
    <n v="0"/>
    <n v="0"/>
  </r>
  <r>
    <x v="0"/>
    <x v="0"/>
    <x v="1"/>
    <x v="7"/>
    <s v="2.2.2.2-Maquinaria y equipo"/>
    <s v="2.2.2.2.4-Mobiliario y equipo"/>
    <s v="0223-MINISTERIO DE LA VIVIENDA, HABITAT Y EDIFICACIONES (MIVHED)"/>
    <s v="0001-MINISTERIO DE LA VIVIENDA, HABITAT Y EDIFICACIONES (MIVHED)"/>
    <s v="4-SERVICIOS SOCIALES"/>
    <s v="4.2-Salud"/>
    <s v="4.2.03-Servicios de la salud pública y prevención de la salud"/>
    <s v="2.6-BIENES MUEBLES, INMUEBLES E INTANGIBLES"/>
    <s v="2.6.1-MOBILIARIO Y EQUIPO"/>
    <s v="15-MONTE CRISTI"/>
    <s v="10-FONDO GENERAL"/>
    <s v="14488-Construcción Hospital Municipal Villa Vásquez, Provincia de Monte Cristi."/>
    <s v="39-Construcción Hospital Municipal Villa Vásquez, Provincia de Monte Cristi."/>
    <s v="0000-NO APLICA"/>
    <s v="S"/>
    <n v="0"/>
    <n v="6526751"/>
    <n v="0"/>
    <n v="0"/>
  </r>
  <r>
    <x v="0"/>
    <x v="0"/>
    <x v="1"/>
    <x v="7"/>
    <s v="2.2.2.2-Maquinaria y equipo"/>
    <s v="2.2.2.2.4-Mobiliario y equipo"/>
    <s v="0223-MINISTERIO DE LA VIVIENDA, HABITAT Y EDIFICACIONES (MIVHED)"/>
    <s v="0001-MINISTERIO DE LA VIVIENDA, HABITAT Y EDIFICACIONES (MIVHED)"/>
    <s v="4-SERVICIOS SOCIALES"/>
    <s v="4.2-Salud"/>
    <s v="4.2.03-Servicios de la salud pública y prevención de la salud"/>
    <s v="2.6-BIENES MUEBLES, INMUEBLES E INTANGIBLES"/>
    <s v="2.6.1-MOBILIARIO Y EQUIPO"/>
    <s v="18-PUERTO PLATA"/>
    <s v="10-FONDO GENERAL"/>
    <s v="13532-REMODELACIÓN HOSPITALES DE LA PROVINCIA PUERTO PLATA"/>
    <s v="85-REMODELACIÓN HOSPITALES DE LA PROVINCIA PUERTO PLATA"/>
    <s v="0000-NO APLICA"/>
    <s v="S"/>
    <n v="5400000"/>
    <n v="0"/>
    <n v="0"/>
    <n v="0"/>
  </r>
  <r>
    <x v="0"/>
    <x v="0"/>
    <x v="1"/>
    <x v="7"/>
    <s v="2.2.2.2-Maquinaria y equipo"/>
    <s v="2.2.2.2.4-Mobiliario y equipo"/>
    <s v="0223-MINISTERIO DE LA VIVIENDA, HABITAT Y EDIFICACIONES (MIVHED)"/>
    <s v="0001-MINISTERIO DE LA VIVIENDA, HABITAT Y EDIFICACIONES (MIVHED)"/>
    <s v="4-SERVICIOS SOCIALES"/>
    <s v="4.2-Salud"/>
    <s v="4.2.03-Servicios de la salud pública y prevención de la salud"/>
    <s v="2.6-BIENES MUEBLES, INMUEBLES E INTANGIBLES"/>
    <s v="2.6.1-MOBILIARIO Y EQUIPO"/>
    <s v="23-SAN PEDRO DE MACORIS"/>
    <s v="10-FONDO GENERAL"/>
    <s v="13518-REPARACIÓN HOSPITAL EN LA PROVINCIA SAN PEDRO DE MACORÍS"/>
    <s v="73-REPARACIÓN HOSPITAL EN LA PROVINCIA SAN PEDRO DE MACORÍS"/>
    <s v="0000-NO APLICA"/>
    <s v="S"/>
    <n v="10500000"/>
    <n v="0"/>
    <n v="0"/>
    <n v="0"/>
  </r>
  <r>
    <x v="0"/>
    <x v="0"/>
    <x v="1"/>
    <x v="7"/>
    <s v="2.2.2.2-Maquinaria y equipo"/>
    <s v="2.2.2.2.4-Mobiliario y equipo"/>
    <s v="0223-MINISTERIO DE LA VIVIENDA, HABITAT Y EDIFICACIONES (MIVHED)"/>
    <s v="0001-MINISTERIO DE LA VIVIENDA, HABITAT Y EDIFICACIONES (MIVHED)"/>
    <s v="4-SERVICIOS SOCIALES"/>
    <s v="4.2-Salud"/>
    <s v="4.2.03-Servicios de la salud pública y prevención de la salud"/>
    <s v="2.6-BIENES MUEBLES, INMUEBLES E INTANGIBLES"/>
    <s v="2.6.1-MOBILIARIO Y EQUIPO"/>
    <s v="32-SANTO DOMINGO"/>
    <s v="10-FONDO GENERAL"/>
    <s v="13278-CONSTRUCCIÓN Y EQUIPAMIENTO DEL CENTRO DE DIAGNÓSTICO Y ATENCIÓN PRIMARIA EN MANOGUAYABO,  MUNICIPIO SANTO DOMINGO OESTE, PROVINCIA SANTO DOMINGO"/>
    <s v="14-CONSTRUCCIÓN Y EQUIPAMIENTO DEL CENTRO DE DIAGNÓSTICO Y ATENCIÓN PRIMARIA EN MANOGUAYABO,  MUNICIPIO SANTO DOMINGO OESTE, PROVINCIA SANTO DOMINGO"/>
    <s v="0000-NO APLICA"/>
    <s v="S"/>
    <n v="0"/>
    <n v="0"/>
    <n v="0"/>
    <n v="0"/>
  </r>
  <r>
    <x v="0"/>
    <x v="0"/>
    <x v="1"/>
    <x v="7"/>
    <s v="2.2.2.2-Maquinaria y equipo"/>
    <s v="2.2.2.2.4-Mobiliario y equipo"/>
    <s v="0223-MINISTERIO DE LA VIVIENDA, HABITAT Y EDIFICACIONES (MIVHED)"/>
    <s v="0001-MINISTERIO DE LA VIVIENDA, HABITAT Y EDIFICACIONES (MIVHED)"/>
    <s v="4-SERVICIOS SOCIALES"/>
    <s v="4.2-Salud"/>
    <s v="4.2.03-Servicios de la salud pública y prevención de la salud"/>
    <s v="2.6-BIENES MUEBLES, INMUEBLES E INTANGIBLES"/>
    <s v="2.6.3-EQUIPO E INSTRUMENTAL, CIENTÍFICO Y LABORATORIO"/>
    <s v="01-DISTRITO NACIONAL"/>
    <s v="10-FONDO GENERAL"/>
    <s v="13302-CONSTRUCCIÓN DE LA CIUDAD SANITARIA DR. LUIS E. AYBAR, DISTRITO NACIONAL"/>
    <s v="90-CONSTRUCCIÓN DE LA CIUDAD SANITARIA DR. LUIS E. AYBAR, DISTRITO NACIONAL"/>
    <s v="0000-NO APLICA"/>
    <s v="S"/>
    <n v="0"/>
    <n v="15000000"/>
    <n v="8231898.8200000003"/>
    <n v="0"/>
  </r>
  <r>
    <x v="0"/>
    <x v="0"/>
    <x v="1"/>
    <x v="7"/>
    <s v="2.2.2.2-Maquinaria y equipo"/>
    <s v="2.2.2.2.4-Mobiliario y equipo"/>
    <s v="0223-MINISTERIO DE LA VIVIENDA, HABITAT Y EDIFICACIONES (MIVHED)"/>
    <s v="0001-MINISTERIO DE LA VIVIENDA, HABITAT Y EDIFICACIONES (MIVHED)"/>
    <s v="4-SERVICIOS SOCIALES"/>
    <s v="4.2-Salud"/>
    <s v="4.2.03-Servicios de la salud pública y prevención de la salud"/>
    <s v="2.6-BIENES MUEBLES, INMUEBLES E INTANGIBLES"/>
    <s v="2.6.3-EQUIPO E INSTRUMENTAL, CIENTÍFICO Y LABORATORIO"/>
    <s v="01-DISTRITO NACIONAL"/>
    <s v="10-FONDO GENERAL"/>
    <s v="14234-REPARACIÓN HOSPITAL DOCENTE PADRE BILLINI, DISTRITO NACIONAL,  PROV SANTO DOMINGO, REPÚBLICA DOMINICANA"/>
    <s v="34-REPARACIÓN HOSPITAL DOCENTE PADRE BILLINI, DISTRITO NACIONAL,  PROV SANTO DOMINGO, REPÚBLICA DOMINICANA"/>
    <s v="0000-NO APLICA"/>
    <s v="S"/>
    <n v="0"/>
    <n v="111697108"/>
    <n v="111697108"/>
    <n v="111697108"/>
  </r>
  <r>
    <x v="0"/>
    <x v="0"/>
    <x v="1"/>
    <x v="7"/>
    <s v="2.2.2.2-Maquinaria y equipo"/>
    <s v="2.2.2.2.4-Mobiliario y equipo"/>
    <s v="0223-MINISTERIO DE LA VIVIENDA, HABITAT Y EDIFICACIONES (MIVHED)"/>
    <s v="0001-MINISTERIO DE LA VIVIENDA, HABITAT Y EDIFICACIONES (MIVHED)"/>
    <s v="4-SERVICIOS SOCIALES"/>
    <s v="4.2-Salud"/>
    <s v="4.2.03-Servicios de la salud pública y prevención de la salud"/>
    <s v="2.6-BIENES MUEBLES, INMUEBLES E INTANGIBLES"/>
    <s v="2.6.3-EQUIPO E INSTRUMENTAL, CIENTÍFICO Y LABORATORIO"/>
    <s v="08-EL SEIBO"/>
    <s v="10-FONDO GENERAL"/>
    <s v="13747-RECONSTRUCCIÓN HOSPITAL TEOFILO HERNANDEZ, EL SEIBO"/>
    <s v="93-RECONSTRUCCIÓN HOSPITAL TEOFILO HERNANDEZ, EL SEIBO"/>
    <s v="0000-NO APLICA"/>
    <s v="S"/>
    <n v="11095723"/>
    <n v="61381384"/>
    <n v="61381383.009999998"/>
    <n v="61381383.009999998"/>
  </r>
  <r>
    <x v="0"/>
    <x v="0"/>
    <x v="1"/>
    <x v="7"/>
    <s v="2.2.2.2-Maquinaria y equipo"/>
    <s v="2.2.2.2.4-Mobiliario y equipo"/>
    <s v="0223-MINISTERIO DE LA VIVIENDA, HABITAT Y EDIFICACIONES (MIVHED)"/>
    <s v="0001-MINISTERIO DE LA VIVIENDA, HABITAT Y EDIFICACIONES (MIVHED)"/>
    <s v="4-SERVICIOS SOCIALES"/>
    <s v="4.2-Salud"/>
    <s v="4.2.03-Servicios de la salud pública y prevención de la salud"/>
    <s v="2.6-BIENES MUEBLES, INMUEBLES E INTANGIBLES"/>
    <s v="2.6.3-EQUIPO E INSTRUMENTAL, CIENTÍFICO Y LABORATORIO"/>
    <s v="11-LA ALTAGRACIA"/>
    <s v="10-FONDO GENERAL"/>
    <s v="13523-REPARACIÓN HOSPITALES DE LA PROVINCIA LA ALTAGRACIA"/>
    <s v="90-REPARACIÓN HOSPITALES DE LA PROVINCIA LA ALTAGRACIA"/>
    <s v="0000-NO APLICA"/>
    <s v="S"/>
    <n v="22684929"/>
    <n v="96160182.359999999"/>
    <n v="96160182.359999999"/>
    <n v="96160182.359999999"/>
  </r>
  <r>
    <x v="0"/>
    <x v="0"/>
    <x v="1"/>
    <x v="7"/>
    <s v="2.2.2.2-Maquinaria y equipo"/>
    <s v="2.2.2.2.4-Mobiliario y equipo"/>
    <s v="0223-MINISTERIO DE LA VIVIENDA, HABITAT Y EDIFICACIONES (MIVHED)"/>
    <s v="0001-MINISTERIO DE LA VIVIENDA, HABITAT Y EDIFICACIONES (MIVHED)"/>
    <s v="4-SERVICIOS SOCIALES"/>
    <s v="4.2-Salud"/>
    <s v="4.2.03-Servicios de la salud pública y prevención de la salud"/>
    <s v="2.6-BIENES MUEBLES, INMUEBLES E INTANGIBLES"/>
    <s v="2.6.3-EQUIPO E INSTRUMENTAL, CIENTÍFICO Y LABORATORIO"/>
    <s v="13-LA VEGA"/>
    <s v="10-FONDO GENERAL"/>
    <s v="13530-REPARACIÓN HOSPITALES DE LA PROVINCIA LA VEGA"/>
    <s v="88-REPARACIÓN HOSPITALES DE LA PROVINCIA LA VEGA"/>
    <s v="0000-NO APLICA"/>
    <s v="S"/>
    <n v="30799699"/>
    <n v="55282133"/>
    <n v="42060774.850000001"/>
    <n v="42060774.850000001"/>
  </r>
  <r>
    <x v="0"/>
    <x v="0"/>
    <x v="1"/>
    <x v="7"/>
    <s v="2.2.2.2-Maquinaria y equipo"/>
    <s v="2.2.2.2.4-Mobiliario y equipo"/>
    <s v="0223-MINISTERIO DE LA VIVIENDA, HABITAT Y EDIFICACIONES (MIVHED)"/>
    <s v="0001-MINISTERIO DE LA VIVIENDA, HABITAT Y EDIFICACIONES (MIVHED)"/>
    <s v="4-SERVICIOS SOCIALES"/>
    <s v="4.2-Salud"/>
    <s v="4.2.03-Servicios de la salud pública y prevención de la salud"/>
    <s v="2.6-BIENES MUEBLES, INMUEBLES E INTANGIBLES"/>
    <s v="2.6.3-EQUIPO E INSTRUMENTAL, CIENTÍFICO Y LABORATORIO"/>
    <s v="15-MONTE CRISTI"/>
    <s v="10-FONDO GENERAL"/>
    <s v="14488-Construcción Hospital Municipal Villa Vásquez, Provincia de Monte Cristi."/>
    <s v="39-Construcción Hospital Municipal Villa Vásquez, Provincia de Monte Cristi."/>
    <s v="0000-NO APLICA"/>
    <s v="S"/>
    <n v="0"/>
    <n v="101390244"/>
    <n v="0"/>
    <n v="0"/>
  </r>
  <r>
    <x v="0"/>
    <x v="0"/>
    <x v="1"/>
    <x v="7"/>
    <s v="2.2.2.2-Maquinaria y equipo"/>
    <s v="2.2.2.2.4-Mobiliario y equipo"/>
    <s v="0223-MINISTERIO DE LA VIVIENDA, HABITAT Y EDIFICACIONES (MIVHED)"/>
    <s v="0001-MINISTERIO DE LA VIVIENDA, HABITAT Y EDIFICACIONES (MIVHED)"/>
    <s v="4-SERVICIOS SOCIALES"/>
    <s v="4.2-Salud"/>
    <s v="4.2.03-Servicios de la salud pública y prevención de la salud"/>
    <s v="2.6-BIENES MUEBLES, INMUEBLES E INTANGIBLES"/>
    <s v="2.6.3-EQUIPO E INSTRUMENTAL, CIENTÍFICO Y LABORATORIO"/>
    <s v="18-PUERTO PLATA"/>
    <s v="10-FONDO GENERAL"/>
    <s v="13532-REMODELACIÓN HOSPITALES DE LA PROVINCIA PUERTO PLATA"/>
    <s v="85-REMODELACIÓN HOSPITALES DE LA PROVINCIA PUERTO PLATA"/>
    <s v="0000-NO APLICA"/>
    <s v="S"/>
    <n v="16824470"/>
    <n v="76641491"/>
    <n v="11560383.1"/>
    <n v="11560383.1"/>
  </r>
  <r>
    <x v="0"/>
    <x v="0"/>
    <x v="1"/>
    <x v="7"/>
    <s v="2.2.2.2-Maquinaria y equipo"/>
    <s v="2.2.2.2.4-Mobiliario y equipo"/>
    <s v="0223-MINISTERIO DE LA VIVIENDA, HABITAT Y EDIFICACIONES (MIVHED)"/>
    <s v="0001-MINISTERIO DE LA VIVIENDA, HABITAT Y EDIFICACIONES (MIVHED)"/>
    <s v="4-SERVICIOS SOCIALES"/>
    <s v="4.2-Salud"/>
    <s v="4.2.03-Servicios de la salud pública y prevención de la salud"/>
    <s v="2.6-BIENES MUEBLES, INMUEBLES E INTANGIBLES"/>
    <s v="2.6.3-EQUIPO E INSTRUMENTAL, CIENTÍFICO Y LABORATORIO"/>
    <s v="23-SAN PEDRO DE MACORIS"/>
    <s v="10-FONDO GENERAL"/>
    <s v="13518-REPARACIÓN HOSPITAL EN LA PROVINCIA SAN PEDRO DE MACORÍS"/>
    <s v="73-REPARACIÓN HOSPITAL EN LA PROVINCIA SAN PEDRO DE MACORÍS"/>
    <s v="0000-NO APLICA"/>
    <s v="S"/>
    <n v="76461522"/>
    <n v="87141445"/>
    <n v="0"/>
    <n v="0"/>
  </r>
  <r>
    <x v="0"/>
    <x v="0"/>
    <x v="1"/>
    <x v="7"/>
    <s v="2.2.2.2-Maquinaria y equipo"/>
    <s v="2.2.2.2.4-Mobiliario y equipo"/>
    <s v="0223-MINISTERIO DE LA VIVIENDA, HABITAT Y EDIFICACIONES (MIVHED)"/>
    <s v="0001-MINISTERIO DE LA VIVIENDA, HABITAT Y EDIFICACIONES (MIVHED)"/>
    <s v="4-SERVICIOS SOCIALES"/>
    <s v="4.2-Salud"/>
    <s v="4.2.03-Servicios de la salud pública y prevención de la salud"/>
    <s v="2.6-BIENES MUEBLES, INMUEBLES E INTANGIBLES"/>
    <s v="2.6.3-EQUIPO E INSTRUMENTAL, CIENTÍFICO Y LABORATORIO"/>
    <s v="27-VALVERDE"/>
    <s v="10-FONDO GENERAL"/>
    <s v="13537-REPARACIÓN DE HOSPITALES EN LA PROVINCIA VALVERDE"/>
    <s v="86-REPARACIÓN DE HOSPITALES EN LA PROVINCIA VALVERDE"/>
    <s v="0000-NO APLICA"/>
    <s v="S"/>
    <n v="41006662"/>
    <n v="125865436.79000001"/>
    <n v="125865436.79000001"/>
    <n v="125865436.79000001"/>
  </r>
  <r>
    <x v="0"/>
    <x v="0"/>
    <x v="1"/>
    <x v="7"/>
    <s v="2.2.2.2-Maquinaria y equipo"/>
    <s v="2.2.2.2.4-Mobiliario y equipo"/>
    <s v="0223-MINISTERIO DE LA VIVIENDA, HABITAT Y EDIFICACIONES (MIVHED)"/>
    <s v="0001-MINISTERIO DE LA VIVIENDA, HABITAT Y EDIFICACIONES (MIVHED)"/>
    <s v="4-SERVICIOS SOCIALES"/>
    <s v="4.2-Salud"/>
    <s v="4.2.03-Servicios de la salud pública y prevención de la salud"/>
    <s v="2.6-BIENES MUEBLES, INMUEBLES E INTANGIBLES"/>
    <s v="2.6.3-EQUIPO E INSTRUMENTAL, CIENTÍFICO Y LABORATORIO"/>
    <s v="32-SANTO DOMINGO"/>
    <s v="10-FONDO GENERAL"/>
    <s v="13278-CONSTRUCCIÓN Y EQUIPAMIENTO DEL CENTRO DE DIAGNÓSTICO Y ATENCIÓN PRIMARIA EN MANOGUAYABO,  MUNICIPIO SANTO DOMINGO OESTE, PROVINCIA SANTO DOMINGO"/>
    <s v="14-CONSTRUCCIÓN Y EQUIPAMIENTO DEL CENTRO DE DIAGNÓSTICO Y ATENCIÓN PRIMARIA EN MANOGUAYABO,  MUNICIPIO SANTO DOMINGO OESTE, PROVINCIA SANTO DOMINGO"/>
    <s v="0000-NO APLICA"/>
    <s v="S"/>
    <n v="0"/>
    <n v="0"/>
    <n v="0"/>
    <n v="0"/>
  </r>
  <r>
    <x v="0"/>
    <x v="0"/>
    <x v="1"/>
    <x v="7"/>
    <s v="2.2.2.2-Maquinaria y equipo"/>
    <s v="2.2.2.2.4-Mobiliario y equipo"/>
    <s v="0223-MINISTERIO DE LA VIVIENDA, HABITAT Y EDIFICACIONES (MIVHED)"/>
    <s v="0001-MINISTERIO DE LA VIVIENDA, HABITAT Y EDIFICACIONES (MIVHED)"/>
    <s v="4-SERVICIOS SOCIALES"/>
    <s v="4.2-Salud"/>
    <s v="4.2.03-Servicios de la salud pública y prevención de la salud"/>
    <s v="2.6-BIENES MUEBLES, INMUEBLES E INTANGIBLES"/>
    <s v="2.6.3-EQUIPO E INSTRUMENTAL, CIENTÍFICO Y LABORATORIO"/>
    <s v="99-MULTIPROVINCIAL"/>
    <s v="10-FONDO GENERAL"/>
    <s v="14233-REHABILITACIÓN HOSPITAL GENERAL Y ESPECIALIDADES DR. NELSON ASTACIO, SANTO DOMINGO NORTE, PROV. SANTO DOMINGO,"/>
    <s v="33-REHABILITACIÓN HOSPITAL GENERAL Y ESPECIALIDADES DR. NELSON ASTACIO, SANTO DOMINGO NORTE, PROV. SANTO DOMINGO,"/>
    <s v="0000-NO APLICA"/>
    <s v="S"/>
    <n v="202085386"/>
    <n v="0"/>
    <n v="0"/>
    <n v="0"/>
  </r>
  <r>
    <x v="0"/>
    <x v="0"/>
    <x v="1"/>
    <x v="7"/>
    <s v="2.2.2.2-Maquinaria y equipo"/>
    <s v="2.2.2.2.4-Mobiliario y equipo"/>
    <s v="0223-MINISTERIO DE LA VIVIENDA, HABITAT Y EDIFICACIONES (MIVHED)"/>
    <s v="0001-MINISTERIO DE LA VIVIENDA, HABITAT Y EDIFICACIONES (MIVHED)"/>
    <s v="4-SERVICIOS SOCIALES"/>
    <s v="4.2-Salud"/>
    <s v="4.2.99-Planificación, gestión y supervisión de la salud"/>
    <s v="2.6-BIENES MUEBLES, INMUEBLES E INTANGIBLES"/>
    <s v="2.6.1-MOBILIARIO Y EQUIPO"/>
    <s v="06-DUARTE"/>
    <s v="10-FONDO GENERAL"/>
    <s v="13656-CONSTRUCCIÓN  HOSPITAL REGIONAL EN SAN FRANCISCO DE MACORIS, PROV. DUARTE"/>
    <s v="70-CONSTRUCCIÓN  HOSPITAL REGIONAL EN SAN FRANCISCO DE MACORIS, PROV. DUARTE"/>
    <s v="0000-NO APLICA"/>
    <s v="S"/>
    <n v="29279364"/>
    <n v="29279364"/>
    <n v="29279364"/>
    <n v="29279364"/>
  </r>
  <r>
    <x v="0"/>
    <x v="0"/>
    <x v="1"/>
    <x v="7"/>
    <s v="2.2.2.2-Maquinaria y equipo"/>
    <s v="2.2.2.2.4-Mobiliario y equipo"/>
    <s v="0223-MINISTERIO DE LA VIVIENDA, HABITAT Y EDIFICACIONES (MIVHED)"/>
    <s v="0001-MINISTERIO DE LA VIVIENDA, HABITAT Y EDIFICACIONES (MIVHED)"/>
    <s v="4-SERVICIOS SOCIALES"/>
    <s v="4.2-Salud"/>
    <s v="4.2.99-Planificación, gestión y supervisión de la salud"/>
    <s v="2.6-BIENES MUEBLES, INMUEBLES E INTANGIBLES"/>
    <s v="2.6.3-EQUIPO E INSTRUMENTAL, CIENTÍFICO Y LABORATORIO"/>
    <s v="06-DUARTE"/>
    <s v="10-FONDO GENERAL"/>
    <s v="13656-CONSTRUCCIÓN  HOSPITAL REGIONAL EN SAN FRANCISCO DE MACORIS, PROV. DUARTE"/>
    <s v="70-CONSTRUCCIÓN  HOSPITAL REGIONAL EN SAN FRANCISCO DE MACORIS, PROV. DUARTE"/>
    <s v="0000-NO APLICA"/>
    <s v="S"/>
    <n v="0"/>
    <n v="313619483.11000001"/>
    <n v="177210332.11000001"/>
    <n v="177210332.11000001"/>
  </r>
  <r>
    <x v="0"/>
    <x v="0"/>
    <x v="1"/>
    <x v="7"/>
    <s v="2.2.2.2-Maquinaria y equipo"/>
    <s v="2.2.2.2.4-Mobiliario y equipo"/>
    <s v="0223-MINISTERIO DE LA VIVIENDA, HABITAT Y EDIFICACIONES (MIVHED)"/>
    <s v="0001-MINISTERIO DE LA VIVIENDA, HABITAT Y EDIFICACIONES (MIVHED)"/>
    <s v="4-SERVICIOS SOCIALES"/>
    <s v="4.3-Actividades deportivas, recreativas, culturales y religiosas"/>
    <s v="4.3.02-Servicios recreativos y deportivos"/>
    <s v="2.6-BIENES MUEBLES, INMUEBLES E INTANGIBLES"/>
    <s v="2.6.2-MOBILIARIO Y EQUIPO DE AUDIO, AUDIOVISUAL, RECREATIVO Y EDUCACIONAL"/>
    <s v="01-DISTRITO NACIONAL"/>
    <s v="10-FONDO GENERAL"/>
    <s v="15148-RECONSTRUCCIÓN DEL ESTADIO DE BEISBOL CRISTO REDENTOR EN EL SECTOR LOS GIRASOLES,DISTRITO NACIONAL"/>
    <s v="81-RECONSTRUCCIÓN DEL ESTADIO DE BEISBOL CRISTO REDENTOR EN EL SECTOR LOS GIRASOLES,DISTRITO NACIONAL"/>
    <s v="0000-NO APLICA"/>
    <s v="S"/>
    <n v="0"/>
    <n v="583033"/>
    <n v="0"/>
    <n v="0"/>
  </r>
  <r>
    <x v="0"/>
    <x v="0"/>
    <x v="1"/>
    <x v="7"/>
    <s v="2.2.2.2-Maquinaria y equipo"/>
    <s v="2.2.2.2.4-Mobiliario y equipo"/>
    <s v="0223-MINISTERIO DE LA VIVIENDA, HABITAT Y EDIFICACIONES (MIVHED)"/>
    <s v="0001-MINISTERIO DE LA VIVIENDA, HABITAT Y EDIFICACIONES (MIVHED)"/>
    <s v="4-SERVICIOS SOCIALES"/>
    <s v="4.3-Actividades deportivas, recreativas, culturales y religiosas"/>
    <s v="4.3.03-Servicios culturales"/>
    <s v="2.6-BIENES MUEBLES, INMUEBLES E INTANGIBLES"/>
    <s v="2.6.1-MOBILIARIO Y EQUIPO"/>
    <s v="08-EL SEIBO"/>
    <s v="10-FONDO GENERAL"/>
    <s v="15016-REHABILITACIÓN CASA DE LA CULTURA DE EL SEIBO, MUNICIPIO EL SEIBO, PROVINCIA EL SEIBO"/>
    <s v="63-REHABILITACIÓN CASA DE LA CULTURA DE EL SEIBO, MUNICIPIO EL SEIBO, PROVINCIA EL SEIBO"/>
    <s v="0000-NO APLICA"/>
    <s v="S"/>
    <n v="0"/>
    <n v="0"/>
    <n v="0"/>
    <n v="0"/>
  </r>
  <r>
    <x v="0"/>
    <x v="0"/>
    <x v="1"/>
    <x v="7"/>
    <s v="2.2.2.2-Maquinaria y equipo"/>
    <s v="2.2.2.2.4-Mobiliario y equipo"/>
    <s v="0223-MINISTERIO DE LA VIVIENDA, HABITAT Y EDIFICACIONES (MIVHED)"/>
    <s v="0001-MINISTERIO DE LA VIVIENDA, HABITAT Y EDIFICACIONES (MIVHED)"/>
    <s v="4-SERVICIOS SOCIALES"/>
    <s v="4.5-Protección social"/>
    <s v="4.5.07-Vivienda social"/>
    <s v="2.6-BIENES MUEBLES, INMUEBLES E INTANGIBLES"/>
    <s v="2.6.1-MOBILIARIO Y EQUIPO"/>
    <s v="99-MULTIPROVINCIAL"/>
    <s v="10-FONDO GENERAL"/>
    <s v="No Informado-"/>
    <s v="00-N/A"/>
    <s v="0000-NO APLICA"/>
    <s v="N"/>
    <n v="1980830"/>
    <n v="5355000"/>
    <n v="4518618.47"/>
    <n v="4518618.47"/>
  </r>
  <r>
    <x v="0"/>
    <x v="0"/>
    <x v="1"/>
    <x v="7"/>
    <s v="2.2.2.2-Maquinaria y equipo"/>
    <s v="2.2.2.2.4-Mobiliario y equipo"/>
    <s v="0223-MINISTERIO DE LA VIVIENDA, HABITAT Y EDIFICACIONES (MIVHED)"/>
    <s v="0001-MINISTERIO DE LA VIVIENDA, HABITAT Y EDIFICACIONES (MIVHED)"/>
    <s v="4-SERVICIOS SOCIALES"/>
    <s v="4.5-Protección social"/>
    <s v="4.5.07-Vivienda social"/>
    <s v="2.6-BIENES MUEBLES, INMUEBLES E INTANGIBLES"/>
    <s v="2.6.1-MOBILIARIO Y EQUIPO"/>
    <s v="99-MULTIPROVINCIAL"/>
    <s v="20-FONDOS CON DESTINO ESPECÍFICO"/>
    <s v="No Informado-"/>
    <s v="00-N/A"/>
    <s v="0000-NO APLICA"/>
    <s v="N"/>
    <n v="3500000"/>
    <n v="16567823"/>
    <n v="5722289.29"/>
    <n v="5549830.1699999999"/>
  </r>
  <r>
    <x v="0"/>
    <x v="0"/>
    <x v="1"/>
    <x v="7"/>
    <s v="2.2.2.2-Maquinaria y equipo"/>
    <s v="2.2.2.2.4-Mobiliario y equipo"/>
    <s v="0223-MINISTERIO DE LA VIVIENDA, HABITAT Y EDIFICACIONES (MIVHED)"/>
    <s v="0001-MINISTERIO DE LA VIVIENDA, HABITAT Y EDIFICACIONES (MIVHED)"/>
    <s v="4-SERVICIOS SOCIALES"/>
    <s v="4.5-Protección social"/>
    <s v="4.5.07-Vivienda social"/>
    <s v="2.6-BIENES MUEBLES, INMUEBLES E INTANGIBLES"/>
    <s v="2.6.2-MOBILIARIO Y EQUIPO DE AUDIO, AUDIOVISUAL, RECREATIVO Y EDUCACIONAL"/>
    <s v="99-MULTIPROVINCIAL"/>
    <s v="10-FONDO GENERAL"/>
    <s v="No Informado-"/>
    <s v="00-N/A"/>
    <s v="0000-NO APLICA"/>
    <s v="N"/>
    <n v="300000"/>
    <n v="82500"/>
    <n v="0"/>
    <n v="0"/>
  </r>
  <r>
    <x v="0"/>
    <x v="0"/>
    <x v="1"/>
    <x v="7"/>
    <s v="2.2.2.2-Maquinaria y equipo"/>
    <s v="2.2.2.2.4-Mobiliario y equipo"/>
    <s v="0223-MINISTERIO DE LA VIVIENDA, HABITAT Y EDIFICACIONES (MIVHED)"/>
    <s v="0001-MINISTERIO DE LA VIVIENDA, HABITAT Y EDIFICACIONES (MIVHED)"/>
    <s v="4-SERVICIOS SOCIALES"/>
    <s v="4.5-Protección social"/>
    <s v="4.5.07-Vivienda social"/>
    <s v="2.6-BIENES MUEBLES, INMUEBLES E INTANGIBLES"/>
    <s v="2.6.2-MOBILIARIO Y EQUIPO DE AUDIO, AUDIOVISUAL, RECREATIVO Y EDUCACIONAL"/>
    <s v="99-MULTIPROVINCIAL"/>
    <s v="20-FONDOS CON DESTINO ESPECÍFICO"/>
    <s v="No Informado-"/>
    <s v="00-N/A"/>
    <s v="0000-NO APLICA"/>
    <s v="N"/>
    <n v="2700000"/>
    <n v="840650"/>
    <n v="0"/>
    <n v="0"/>
  </r>
  <r>
    <x v="0"/>
    <x v="0"/>
    <x v="1"/>
    <x v="7"/>
    <s v="2.2.2.2-Maquinaria y equipo"/>
    <s v="2.2.2.2.4-Mobiliario y equipo"/>
    <s v="0223-MINISTERIO DE LA VIVIENDA, HABITAT Y EDIFICACIONES (MIVHED)"/>
    <s v="0001-MINISTERIO DE LA VIVIENDA, HABITAT Y EDIFICACIONES (MIVHED)"/>
    <s v="4-SERVICIOS SOCIALES"/>
    <s v="4.5-Protección social"/>
    <s v="4.5.07-Vivienda social"/>
    <s v="2.6-BIENES MUEBLES, INMUEBLES E INTANGIBLES"/>
    <s v="2.6.3-EQUIPO E INSTRUMENTAL, CIENTÍFICO Y LABORATORIO"/>
    <s v="99-MULTIPROVINCIAL"/>
    <s v="10-FONDO GENERAL"/>
    <s v="No Informado-"/>
    <s v="00-N/A"/>
    <s v="0000-NO APLICA"/>
    <s v="N"/>
    <n v="272700"/>
    <n v="122700"/>
    <n v="0"/>
    <n v="0"/>
  </r>
  <r>
    <x v="0"/>
    <x v="0"/>
    <x v="1"/>
    <x v="7"/>
    <s v="2.2.2.2-Maquinaria y equipo"/>
    <s v="2.2.2.2.4-Mobiliario y equipo"/>
    <s v="0223-MINISTERIO DE LA VIVIENDA, HABITAT Y EDIFICACIONES (MIVHED)"/>
    <s v="0001-MINISTERIO DE LA VIVIENDA, HABITAT Y EDIFICACIONES (MIVHED)"/>
    <s v="4-SERVICIOS SOCIALES"/>
    <s v="4.5-Protección social"/>
    <s v="4.5.07-Vivienda social"/>
    <s v="2.6-BIENES MUEBLES, INMUEBLES E INTANGIBLES"/>
    <s v="2.6.3-EQUIPO E INSTRUMENTAL, CIENTÍFICO Y LABORATORIO"/>
    <s v="99-MULTIPROVINCIAL"/>
    <s v="20-FONDOS CON DESTINO ESPECÍFICO"/>
    <s v="No Informado-"/>
    <s v="00-N/A"/>
    <s v="0000-NO APLICA"/>
    <s v="N"/>
    <n v="1500000"/>
    <n v="10927500"/>
    <n v="37972.400000000001"/>
    <n v="37972.400000000001"/>
  </r>
  <r>
    <x v="0"/>
    <x v="0"/>
    <x v="1"/>
    <x v="7"/>
    <s v="2.2.2.2-Maquinaria y equipo"/>
    <s v="2.2.2.2.4-Mobiliario y equipo"/>
    <s v="0301-PODER JUDICIAL"/>
    <s v="0001-CONSEJO DEL PODER JUDICIAL"/>
    <s v="1-SERVICIOS  GENERALES"/>
    <s v="1.4-Justicia, orden público y seguridad"/>
    <s v="1.4.03-Administración y servicios de justicia"/>
    <s v="2.6-BIENES MUEBLES, INMUEBLES E INTANGIBLES"/>
    <s v="2.6.1-MOBILIARIO Y EQUIPO"/>
    <s v="99-MULTIPROVINCIAL"/>
    <s v="10-FONDO GENERAL"/>
    <s v="No Informado-"/>
    <s v="00-N/A"/>
    <s v="0000-NO APLICA"/>
    <s v="N"/>
    <n v="59887129"/>
    <n v="59887129"/>
    <n v="45543562.530000001"/>
    <n v="45543562.530000001"/>
  </r>
  <r>
    <x v="0"/>
    <x v="0"/>
    <x v="1"/>
    <x v="7"/>
    <s v="2.2.2.2-Maquinaria y equipo"/>
    <s v="2.2.2.2.4-Mobiliario y equipo"/>
    <s v="0301-PODER JUDICIAL"/>
    <s v="0001-CONSEJO DEL PODER JUDICIAL"/>
    <s v="1-SERVICIOS  GENERALES"/>
    <s v="1.4-Justicia, orden público y seguridad"/>
    <s v="1.4.03-Administración y servicios de justicia"/>
    <s v="2.6-BIENES MUEBLES, INMUEBLES E INTANGIBLES"/>
    <s v="2.6.2-MOBILIARIO Y EQUIPO DE AUDIO, AUDIOVISUAL, RECREATIVO Y EDUCACIONAL"/>
    <s v="99-MULTIPROVINCIAL"/>
    <s v="10-FONDO GENERAL"/>
    <s v="No Informado-"/>
    <s v="00-N/A"/>
    <s v="0000-NO APLICA"/>
    <s v="N"/>
    <n v="1679145"/>
    <n v="1679145"/>
    <n v="939502.74"/>
    <n v="939502.74"/>
  </r>
  <r>
    <x v="0"/>
    <x v="0"/>
    <x v="1"/>
    <x v="7"/>
    <s v="2.2.2.2-Maquinaria y equipo"/>
    <s v="2.2.2.2.4-Mobiliario y equipo"/>
    <s v="0401-JUNTA CENTRAL ELECTORAL"/>
    <s v="0001-JUNTA CENTRAL ELECTORAL"/>
    <s v="1-SERVICIOS  GENERALES"/>
    <s v="1.1-Administración general"/>
    <s v="1.1.04-Órganos electorales y promoción de la participación ciudadana"/>
    <s v="2.6-BIENES MUEBLES, INMUEBLES E INTANGIBLES"/>
    <s v="2.6.1-MOBILIARIO Y EQUIPO"/>
    <s v="99-MULTIPROVINCIAL"/>
    <s v="10-FONDO GENERAL"/>
    <s v="No Informado-"/>
    <s v="00-N/A"/>
    <s v="0000-NO APLICA"/>
    <s v="N"/>
    <n v="11000000"/>
    <n v="1286000000"/>
    <n v="223515594"/>
    <n v="223515594"/>
  </r>
  <r>
    <x v="0"/>
    <x v="0"/>
    <x v="1"/>
    <x v="7"/>
    <s v="2.2.2.2-Maquinaria y equipo"/>
    <s v="2.2.2.2.4-Mobiliario y equipo"/>
    <s v="0402-CÁMARA DE CUENTAS"/>
    <s v="0001-CAMARA DE CUENTAS DE LA REPUBLICA DOMINICANA"/>
    <s v="1-SERVICIOS  GENERALES"/>
    <s v="1.1-Administración general"/>
    <s v="1.1.02-Gestión administrativa, financiera, fiscal, económica y planificación"/>
    <s v="2.6-BIENES MUEBLES, INMUEBLES E INTANGIBLES"/>
    <s v="2.6.1-MOBILIARIO Y EQUIPO"/>
    <s v="99-MULTIPROVINCIAL"/>
    <s v="10-FONDO GENERAL"/>
    <s v="No Informado-"/>
    <s v="00-N/A"/>
    <s v="0000-NO APLICA"/>
    <s v="N"/>
    <n v="54652763"/>
    <n v="54652763"/>
    <n v="54652763"/>
    <n v="54652763"/>
  </r>
  <r>
    <x v="0"/>
    <x v="0"/>
    <x v="1"/>
    <x v="7"/>
    <s v="2.2.2.2-Maquinaria y equipo"/>
    <s v="2.2.2.2.4-Mobiliario y equipo"/>
    <s v="0402-CÁMARA DE CUENTAS"/>
    <s v="0001-CAMARA DE CUENTAS DE LA REPUBLICA DOMINICANA"/>
    <s v="1-SERVICIOS  GENERALES"/>
    <s v="1.1-Administración general"/>
    <s v="1.1.02-Gestión administrativa, financiera, fiscal, económica y planificación"/>
    <s v="2.6-BIENES MUEBLES, INMUEBLES E INTANGIBLES"/>
    <s v="2.6.2-MOBILIARIO Y EQUIPO DE AUDIO, AUDIOVISUAL, RECREATIVO Y EDUCACIONAL"/>
    <s v="99-MULTIPROVINCIAL"/>
    <s v="10-FONDO GENERAL"/>
    <s v="No Informado-"/>
    <s v="00-N/A"/>
    <s v="0000-NO APLICA"/>
    <s v="N"/>
    <n v="965040"/>
    <n v="965040"/>
    <n v="965040"/>
    <n v="965040"/>
  </r>
  <r>
    <x v="0"/>
    <x v="0"/>
    <x v="1"/>
    <x v="7"/>
    <s v="2.2.2.2-Maquinaria y equipo"/>
    <s v="2.2.2.2.4-Mobiliario y equipo"/>
    <s v="0402-CÁMARA DE CUENTAS"/>
    <s v="0001-CAMARA DE CUENTAS DE LA REPUBLICA DOMINICANA"/>
    <s v="1-SERVICIOS  GENERALES"/>
    <s v="1.1-Administración general"/>
    <s v="1.1.02-Gestión administrativa, financiera, fiscal, económica y planificación"/>
    <s v="2.6-BIENES MUEBLES, INMUEBLES E INTANGIBLES"/>
    <s v="2.6.3-EQUIPO E INSTRUMENTAL, CIENTÍFICO Y LABORATORIO"/>
    <s v="99-MULTIPROVINCIAL"/>
    <s v="10-FONDO GENERAL"/>
    <s v="No Informado-"/>
    <s v="00-N/A"/>
    <s v="0000-NO APLICA"/>
    <s v="N"/>
    <n v="3632818"/>
    <n v="3632818"/>
    <n v="3632818"/>
    <n v="3632818"/>
  </r>
  <r>
    <x v="0"/>
    <x v="0"/>
    <x v="1"/>
    <x v="7"/>
    <s v="2.2.2.2-Maquinaria y equipo"/>
    <s v="2.2.2.2.4-Mobiliario y equipo"/>
    <s v="0403-TRIBUNAL CONSTITUCIONAL"/>
    <s v="0001-TRIBUNAL CONSTITUCIONAL"/>
    <s v="1-SERVICIOS  GENERALES"/>
    <s v="1.4-Justicia, orden público y seguridad"/>
    <s v="1.4.98-Investigación y desarrollo relacionados con la justicia, orden público y seguridad"/>
    <s v="2.6-BIENES MUEBLES, INMUEBLES E INTANGIBLES"/>
    <s v="2.6.1-MOBILIARIO Y EQUIPO"/>
    <s v="99-MULTIPROVINCIAL"/>
    <s v="10-FONDO GENERAL"/>
    <s v="No Informado-"/>
    <s v="00-N/A"/>
    <s v="0000-NO APLICA"/>
    <s v="N"/>
    <n v="47566184"/>
    <n v="56759500.5"/>
    <n v="47566182.560000002"/>
    <n v="47566182.560000002"/>
  </r>
  <r>
    <x v="0"/>
    <x v="0"/>
    <x v="1"/>
    <x v="7"/>
    <s v="2.2.2.2-Maquinaria y equipo"/>
    <s v="2.2.2.2.4-Mobiliario y equipo"/>
    <s v="0403-TRIBUNAL CONSTITUCIONAL"/>
    <s v="0001-TRIBUNAL CONSTITUCIONAL"/>
    <s v="1-SERVICIOS  GENERALES"/>
    <s v="1.4-Justicia, orden público y seguridad"/>
    <s v="1.4.98-Investigación y desarrollo relacionados con la justicia, orden público y seguridad"/>
    <s v="2.6-BIENES MUEBLES, INMUEBLES E INTANGIBLES"/>
    <s v="2.6.2-MOBILIARIO Y EQUIPO DE AUDIO, AUDIOVISUAL, RECREATIVO Y EDUCACIONAL"/>
    <s v="99-MULTIPROVINCIAL"/>
    <s v="10-FONDO GENERAL"/>
    <s v="No Informado-"/>
    <s v="00-N/A"/>
    <s v="0000-NO APLICA"/>
    <s v="N"/>
    <n v="1269038"/>
    <n v="1269038"/>
    <n v="1269038"/>
    <n v="1269038"/>
  </r>
  <r>
    <x v="0"/>
    <x v="0"/>
    <x v="1"/>
    <x v="7"/>
    <s v="2.2.2.2-Maquinaria y equipo"/>
    <s v="2.2.2.2.4-Mobiliario y equipo"/>
    <s v="0404-DEFENSOR DEL PUEBLO"/>
    <s v="0001-DEFENSOR DEL PUEBLO"/>
    <s v="1-SERVICIOS  GENERALES"/>
    <s v="1.4-Justicia, orden público y seguridad"/>
    <s v="1.4.03-Administración y servicios de justicia"/>
    <s v="2.6-BIENES MUEBLES, INMUEBLES E INTANGIBLES"/>
    <s v="2.6.1-MOBILIARIO Y EQUIPO"/>
    <s v="99-MULTIPROVINCIAL"/>
    <s v="10-FONDO GENERAL"/>
    <s v="No Informado-"/>
    <s v="00-N/A"/>
    <s v="0000-NO APLICA"/>
    <s v="N"/>
    <n v="2500000"/>
    <n v="4629553.54"/>
    <n v="1538573.71"/>
    <n v="1538573.71"/>
  </r>
  <r>
    <x v="0"/>
    <x v="0"/>
    <x v="1"/>
    <x v="7"/>
    <s v="2.2.2.2-Maquinaria y equipo"/>
    <s v="2.2.2.2.4-Mobiliario y equipo"/>
    <s v="0404-DEFENSOR DEL PUEBLO"/>
    <s v="0001-DEFENSOR DEL PUEBLO"/>
    <s v="1-SERVICIOS  GENERALES"/>
    <s v="1.4-Justicia, orden público y seguridad"/>
    <s v="1.4.03-Administración y servicios de justicia"/>
    <s v="2.6-BIENES MUEBLES, INMUEBLES E INTANGIBLES"/>
    <s v="2.6.2-MOBILIARIO Y EQUIPO DE AUDIO, AUDIOVISUAL, RECREATIVO Y EDUCACIONAL"/>
    <s v="99-MULTIPROVINCIAL"/>
    <s v="10-FONDO GENERAL"/>
    <s v="No Informado-"/>
    <s v="00-N/A"/>
    <s v="0000-NO APLICA"/>
    <s v="N"/>
    <n v="400000"/>
    <n v="1510835"/>
    <n v="1166515.9099999999"/>
    <n v="1166515.9099999999"/>
  </r>
  <r>
    <x v="0"/>
    <x v="0"/>
    <x v="1"/>
    <x v="7"/>
    <s v="2.2.2.2-Maquinaria y equipo"/>
    <s v="2.2.2.2.4-Mobiliario y equipo"/>
    <s v="0405-TRIBUNAL SUPERIOR  ELECTORAL ( TSE)"/>
    <s v="0001-TRIBUNAL SUPERIOR  ELECTORAL TSE"/>
    <s v="1-SERVICIOS  GENERALES"/>
    <s v="1.1-Administración general"/>
    <s v="1.1.04-Órganos electorales y promoción de la participación ciudadana"/>
    <s v="2.6-BIENES MUEBLES, INMUEBLES E INTANGIBLES"/>
    <s v="2.6.1-MOBILIARIO Y EQUIPO"/>
    <s v="99-MULTIPROVINCIAL"/>
    <s v="10-FONDO GENERAL"/>
    <s v="No Informado-"/>
    <s v="00-N/A"/>
    <s v="0000-NO APLICA"/>
    <s v="N"/>
    <n v="9881669"/>
    <n v="11381669"/>
    <n v="9881669"/>
    <n v="9881669"/>
  </r>
  <r>
    <x v="0"/>
    <x v="0"/>
    <x v="1"/>
    <x v="7"/>
    <s v="2.2.2.2-Maquinaria y equipo"/>
    <s v="2.2.2.2.4-Mobiliario y equipo"/>
    <s v="0405-TRIBUNAL SUPERIOR  ELECTORAL ( TSE)"/>
    <s v="0001-TRIBUNAL SUPERIOR  ELECTORAL TSE"/>
    <s v="1-SERVICIOS  GENERALES"/>
    <s v="1.1-Administración general"/>
    <s v="1.1.04-Órganos electorales y promoción de la participación ciudadana"/>
    <s v="2.6-BIENES MUEBLES, INMUEBLES E INTANGIBLES"/>
    <s v="2.6.2-MOBILIARIO Y EQUIPO DE AUDIO, AUDIOVISUAL, RECREATIVO Y EDUCACIONAL"/>
    <s v="99-MULTIPROVINCIAL"/>
    <s v="10-FONDO GENERAL"/>
    <s v="No Informado-"/>
    <s v="00-N/A"/>
    <s v="0000-NO APLICA"/>
    <s v="N"/>
    <n v="100000"/>
    <n v="987024.8"/>
    <n v="100000"/>
    <n v="100000"/>
  </r>
  <r>
    <x v="0"/>
    <x v="0"/>
    <x v="1"/>
    <x v="7"/>
    <s v="2.2.2.2-Maquinaria y equipo"/>
    <s v="2.2.2.2.4-Mobiliario y equipo"/>
    <s v="0406-OFICINA NACIONAL DE DEFENSA PUBLICA"/>
    <s v="0001-OFICINA NACIONAL DE DEFENSA PUBLICA"/>
    <s v="1-SERVICIOS  GENERALES"/>
    <s v="1.4-Justicia, orden público y seguridad"/>
    <s v="1.4.03-Administración y servicios de justicia"/>
    <s v="2.6-BIENES MUEBLES, INMUEBLES E INTANGIBLES"/>
    <s v="2.6.1-MOBILIARIO Y EQUIPO"/>
    <s v="99-MULTIPROVINCIAL"/>
    <s v="10-FONDO GENERAL"/>
    <s v="No Informado-"/>
    <s v="00-N/A"/>
    <s v="0000-NO APLICA"/>
    <s v="N"/>
    <n v="1065000"/>
    <n v="11099212.07"/>
    <n v="2907317.76"/>
    <n v="1343697.19"/>
  </r>
  <r>
    <x v="0"/>
    <x v="0"/>
    <x v="1"/>
    <x v="7"/>
    <s v="2.2.2.2-Maquinaria y equipo"/>
    <s v="2.2.2.2.4-Mobiliario y equipo"/>
    <s v="0406-OFICINA NACIONAL DE DEFENSA PUBLICA"/>
    <s v="0001-OFICINA NACIONAL DE DEFENSA PUBLICA"/>
    <s v="1-SERVICIOS  GENERALES"/>
    <s v="1.4-Justicia, orden público y seguridad"/>
    <s v="1.4.03-Administración y servicios de justicia"/>
    <s v="2.6-BIENES MUEBLES, INMUEBLES E INTANGIBLES"/>
    <s v="2.6.2-MOBILIARIO Y EQUIPO DE AUDIO, AUDIOVISUAL, RECREATIVO Y EDUCACIONAL"/>
    <s v="99-MULTIPROVINCIAL"/>
    <s v="10-FONDO GENERAL"/>
    <s v="No Informado-"/>
    <s v="00-N/A"/>
    <s v="0000-NO APLICA"/>
    <s v="N"/>
    <n v="0"/>
    <n v="920000"/>
    <n v="79800"/>
    <n v="0"/>
  </r>
  <r>
    <x v="0"/>
    <x v="0"/>
    <x v="1"/>
    <x v="7"/>
    <s v="2.2.2.3-Equipo de defensa y seguridad"/>
    <s v="No Informado-"/>
    <s v="0102-CÁMARA DE DIPUTADOS"/>
    <s v="0001-CÁMARA DE DIPUTADOS"/>
    <s v="1-SERVICIOS  GENERALES"/>
    <s v="1.1-Administración general"/>
    <s v="1.1.01-Órganos ejecutivos y legislativos"/>
    <s v="2.6-BIENES MUEBLES, INMUEBLES E INTANGIBLES"/>
    <s v="2.6.6-EQUIPOS DE DEFENSA Y SEGURIDAD"/>
    <s v="99-MULTIPROVINCIAL"/>
    <s v="10-FONDO GENERAL"/>
    <s v="No Informado-"/>
    <s v="00-N/A"/>
    <s v="0000-NO APLICA"/>
    <s v="N"/>
    <n v="1000000"/>
    <n v="1000000"/>
    <n v="317533.33"/>
    <n v="317533.33"/>
  </r>
  <r>
    <x v="0"/>
    <x v="0"/>
    <x v="1"/>
    <x v="7"/>
    <s v="2.2.2.3-Equipo de defensa y seguridad"/>
    <s v="No Informado-"/>
    <s v="0201-PRESIDENCIA DE LA REPÚBLICA"/>
    <s v="0001-CONTRALORIA GENERAL DE LA REPUBLICA"/>
    <s v="1-SERVICIOS  GENERALES"/>
    <s v="1.1-Administración general"/>
    <s v="1.1.02-Gestión administrativa, financiera, fiscal, económica y planificación"/>
    <s v="2.6-BIENES MUEBLES, INMUEBLES E INTANGIBLES"/>
    <s v="2.6.6-EQUIPOS DE DEFENSA Y SEGURIDAD"/>
    <s v="99-MULTIPROVINCIAL"/>
    <s v="10-FONDO GENERAL"/>
    <s v="No Informado-"/>
    <s v="00-N/A"/>
    <s v="0000-NO APLICA"/>
    <s v="N"/>
    <n v="1740000"/>
    <n v="3185900.44"/>
    <n v="2525435.11"/>
    <n v="994797.45"/>
  </r>
  <r>
    <x v="0"/>
    <x v="0"/>
    <x v="1"/>
    <x v="7"/>
    <s v="2.2.2.3-Equipo de defensa y seguridad"/>
    <s v="No Informado-"/>
    <s v="0201-PRESIDENCIA DE LA REPÚBLICA"/>
    <s v="0001-CONTRALORIA GENERAL DE LA REPUBLICA"/>
    <s v="4-SERVICIOS SOCIALES"/>
    <s v="4.5-Protección social"/>
    <s v="4.5.10-Asistencia social"/>
    <s v="2.6-BIENES MUEBLES, INMUEBLES E INTANGIBLES"/>
    <s v="2.6.6-EQUIPOS DE DEFENSA Y SEGURIDAD"/>
    <s v="99-MULTIPROVINCIAL"/>
    <s v="10-FONDO GENERAL"/>
    <s v="No Informado-"/>
    <s v="00-N/A"/>
    <s v="0000-NO APLICA"/>
    <s v="N"/>
    <n v="236000"/>
    <n v="5397100"/>
    <n v="34449.879999999997"/>
    <n v="34449.879999999997"/>
  </r>
  <r>
    <x v="0"/>
    <x v="0"/>
    <x v="1"/>
    <x v="7"/>
    <s v="2.2.2.3-Equipo de defensa y seguridad"/>
    <s v="No Informado-"/>
    <s v="0201-PRESIDENCIA DE LA REPÚBLICA"/>
    <s v="0004-SERVICIO INTEGRAL DE EMERGENCIAS"/>
    <s v="1-SERVICIOS  GENERALES"/>
    <s v="1.3-Defensa nacional"/>
    <s v="1.3.03-Defensa civil"/>
    <s v="2.6-BIENES MUEBLES, INMUEBLES E INTANGIBLES"/>
    <s v="2.6.6-EQUIPOS DE DEFENSA Y SEGURIDAD"/>
    <s v="99-MULTIPROVINCIAL"/>
    <s v="10-FONDO GENERAL"/>
    <s v="No Informado-"/>
    <s v="00-N/A"/>
    <s v="0000-NO APLICA"/>
    <s v="N"/>
    <n v="20000"/>
    <n v="3020000"/>
    <n v="0"/>
    <n v="0"/>
  </r>
  <r>
    <x v="0"/>
    <x v="0"/>
    <x v="1"/>
    <x v="7"/>
    <s v="2.2.2.3-Equipo de defensa y seguridad"/>
    <s v="No Informado-"/>
    <s v="0201-PRESIDENCIA DE LA REPÚBLICA"/>
    <s v="0004-SERVICIO INTEGRAL DE EMERGENCIAS"/>
    <s v="1-SERVICIOS  GENERALES"/>
    <s v="1.3-Defensa nacional"/>
    <s v="1.3.03-Defensa civil"/>
    <s v="2.6-BIENES MUEBLES, INMUEBLES E INTANGIBLES"/>
    <s v="2.6.6-EQUIPOS DE DEFENSA Y SEGURIDAD"/>
    <s v="99-MULTIPROVINCIAL"/>
    <s v="20-FONDOS CON DESTINO ESPECÍFICO"/>
    <s v="No Informado-"/>
    <s v="00-N/A"/>
    <s v="0000-NO APLICA"/>
    <s v="N"/>
    <n v="700000"/>
    <n v="625400"/>
    <n v="616550"/>
    <n v="581150"/>
  </r>
  <r>
    <x v="0"/>
    <x v="0"/>
    <x v="1"/>
    <x v="7"/>
    <s v="2.2.2.3-Equipo de defensa y seguridad"/>
    <s v="No Informado-"/>
    <s v="0201-PRESIDENCIA DE LA REPÚBLICA"/>
    <s v="0004-SERVICIO INTEGRAL DE EMERGENCIAS"/>
    <s v="4-SERVICIOS SOCIALES"/>
    <s v="4.5-Protección social"/>
    <s v="4.5.10-Asistencia social"/>
    <s v="2.6-BIENES MUEBLES, INMUEBLES E INTANGIBLES"/>
    <s v="2.6.6-EQUIPOS DE DEFENSA Y SEGURIDAD"/>
    <s v="99-MULTIPROVINCIAL"/>
    <s v="10-FONDO GENERAL"/>
    <s v="No Informado-"/>
    <s v="00-N/A"/>
    <s v="0000-NO APLICA"/>
    <s v="N"/>
    <n v="167000"/>
    <n v="662000"/>
    <n v="195644"/>
    <n v="195644"/>
  </r>
  <r>
    <x v="0"/>
    <x v="0"/>
    <x v="1"/>
    <x v="7"/>
    <s v="2.2.2.3-Equipo de defensa y seguridad"/>
    <s v="No Informado-"/>
    <s v="0201-PRESIDENCIA DE LA REPÚBLICA"/>
    <s v="0007-PROGRAMA SUPÉRATE"/>
    <s v="4-SERVICIOS SOCIALES"/>
    <s v="4.5-Protección social"/>
    <s v="4.5.10-Asistencia social"/>
    <s v="2.6-BIENES MUEBLES, INMUEBLES E INTANGIBLES"/>
    <s v="2.6.6-EQUIPOS DE DEFENSA Y SEGURIDAD"/>
    <s v="99-MULTIPROVINCIAL"/>
    <s v="10-FONDO GENERAL"/>
    <s v="No Informado-"/>
    <s v="00-N/A"/>
    <s v="0000-NO APLICA"/>
    <s v="N"/>
    <n v="200000"/>
    <n v="400000"/>
    <n v="384144"/>
    <n v="384144"/>
  </r>
  <r>
    <x v="0"/>
    <x v="0"/>
    <x v="1"/>
    <x v="7"/>
    <s v="2.2.2.3-Equipo de defensa y seguridad"/>
    <s v="No Informado-"/>
    <s v="0201-PRESIDENCIA DE LA REPÚBLICA"/>
    <s v="0010-UNIDAD TECNICA EJECUTORA DE TITULACION DE TERRENOS DEL ESTADO"/>
    <s v="1-SERVICIOS  GENERALES"/>
    <s v="1.1-Administración general"/>
    <s v="1.1.02-Gestión administrativa, financiera, fiscal, económica y planificación"/>
    <s v="2.6-BIENES MUEBLES, INMUEBLES E INTANGIBLES"/>
    <s v="2.6.6-EQUIPOS DE DEFENSA Y SEGURIDAD"/>
    <s v="99-MULTIPROVINCIAL"/>
    <s v="10-FONDO GENERAL"/>
    <s v="No Informado-"/>
    <s v="00-N/A"/>
    <s v="0000-NO APLICA"/>
    <s v="N"/>
    <n v="0"/>
    <n v="663913.24"/>
    <n v="660136.25"/>
    <n v="0"/>
  </r>
  <r>
    <x v="0"/>
    <x v="0"/>
    <x v="1"/>
    <x v="7"/>
    <s v="2.2.2.3-Equipo de defensa y seguridad"/>
    <s v="No Informado-"/>
    <s v="0201-PRESIDENCIA DE LA REPÚBLICA"/>
    <s v="0010-UNIDAD TECNICA EJECUTORA DE TITULACION DE TERRENOS DEL ESTADO"/>
    <s v="4-SERVICIOS SOCIALES"/>
    <s v="4.5-Protección social"/>
    <s v="4.5.10-Asistencia social"/>
    <s v="2.6-BIENES MUEBLES, INMUEBLES E INTANGIBLES"/>
    <s v="2.6.6-EQUIPOS DE DEFENSA Y SEGURIDAD"/>
    <s v="99-MULTIPROVINCIAL"/>
    <s v="10-FONDO GENERAL"/>
    <s v="No Informado-"/>
    <s v="00-N/A"/>
    <s v="0000-NO APLICA"/>
    <s v="N"/>
    <n v="100000"/>
    <n v="100000"/>
    <n v="62245"/>
    <n v="62245"/>
  </r>
  <r>
    <x v="0"/>
    <x v="0"/>
    <x v="1"/>
    <x v="7"/>
    <s v="2.2.2.3-Equipo de defensa y seguridad"/>
    <s v="No Informado-"/>
    <s v="0201-PRESIDENCIA DE LA REPÚBLICA"/>
    <s v="0014-COMEDORES ECONOMICOS DEL ESTADO"/>
    <s v="4-SERVICIOS SOCIALES"/>
    <s v="4.5-Protección social"/>
    <s v="4.5.10-Asistencia social"/>
    <s v="2.6-BIENES MUEBLES, INMUEBLES E INTANGIBLES"/>
    <s v="2.6.6-EQUIPOS DE DEFENSA Y SEGURIDAD"/>
    <s v="99-MULTIPROVINCIAL"/>
    <s v="10-FONDO GENERAL"/>
    <s v="No Informado-"/>
    <s v="00-N/A"/>
    <s v="0000-NO APLICA"/>
    <s v="N"/>
    <n v="200000"/>
    <n v="3000"/>
    <n v="0"/>
    <n v="0"/>
  </r>
  <r>
    <x v="0"/>
    <x v="0"/>
    <x v="1"/>
    <x v="7"/>
    <s v="2.2.2.3-Equipo de defensa y seguridad"/>
    <s v="No Informado-"/>
    <s v="0201-PRESIDENCIA DE LA REPÚBLICA"/>
    <s v="0016-DIRECCION GENERAL DE DESARROLLO FRONTERIZO"/>
    <s v="4-SERVICIOS SOCIALES"/>
    <s v="4.5-Protección social"/>
    <s v="4.5.10-Asistencia social"/>
    <s v="2.6-BIENES MUEBLES, INMUEBLES E INTANGIBLES"/>
    <s v="2.6.6-EQUIPOS DE DEFENSA Y SEGURIDAD"/>
    <s v="99-MULTIPROVINCIAL"/>
    <s v="10-FONDO GENERAL"/>
    <s v="No Informado-"/>
    <s v="00-N/A"/>
    <s v="0000-NO APLICA"/>
    <s v="N"/>
    <n v="0"/>
    <n v="20000"/>
    <n v="19999.82"/>
    <n v="19999.82"/>
  </r>
  <r>
    <x v="0"/>
    <x v="0"/>
    <x v="1"/>
    <x v="7"/>
    <s v="2.2.2.3-Equipo de defensa y seguridad"/>
    <s v="No Informado-"/>
    <s v="0201-PRESIDENCIA DE LA REPÚBLICA"/>
    <s v="0029-VICE PRESIDENCIA DE LA REPÚBLICA"/>
    <s v="1-SERVICIOS  GENERALES"/>
    <s v="1.1-Administración general"/>
    <s v="1.1.02-Gestión administrativa, financiera, fiscal, económica y planificación"/>
    <s v="2.6-BIENES MUEBLES, INMUEBLES E INTANGIBLES"/>
    <s v="2.6.6-EQUIPOS DE DEFENSA Y SEGURIDAD"/>
    <s v="99-MULTIPROVINCIAL"/>
    <s v="10-FONDO GENERAL"/>
    <s v="No Informado-"/>
    <s v="00-N/A"/>
    <s v="0000-NO APLICA"/>
    <s v="N"/>
    <n v="500000"/>
    <n v="88900"/>
    <n v="0"/>
    <n v="0"/>
  </r>
  <r>
    <x v="0"/>
    <x v="0"/>
    <x v="1"/>
    <x v="7"/>
    <s v="2.2.2.3-Equipo de defensa y seguridad"/>
    <s v="No Informado-"/>
    <s v="0201-PRESIDENCIA DE LA REPÚBLICA"/>
    <s v="0031-DIRECCION DE PRENSA DEL PRESIDENTE"/>
    <s v="1-SERVICIOS  GENERALES"/>
    <s v="1.1-Administración general"/>
    <s v="1.1.02-Gestión administrativa, financiera, fiscal, económica y planificación"/>
    <s v="2.6-BIENES MUEBLES, INMUEBLES E INTANGIBLES"/>
    <s v="2.6.6-EQUIPOS DE DEFENSA Y SEGURIDAD"/>
    <s v="99-MULTIPROVINCIAL"/>
    <s v="10-FONDO GENERAL"/>
    <s v="No Informado-"/>
    <s v="00-N/A"/>
    <s v="0000-NO APLICA"/>
    <s v="N"/>
    <n v="200000"/>
    <n v="175626.38"/>
    <n v="175625.3"/>
    <n v="175625.3"/>
  </r>
  <r>
    <x v="0"/>
    <x v="0"/>
    <x v="1"/>
    <x v="7"/>
    <s v="2.2.2.3-Equipo de defensa y seguridad"/>
    <s v="No Informado-"/>
    <s v="0201-PRESIDENCIA DE LA REPÚBLICA"/>
    <s v="0032-DIRECCION DE ESTRATEGIA Y COMUNICACION GUBERNAMENTAL"/>
    <s v="1-SERVICIOS  GENERALES"/>
    <s v="1.1-Administración general"/>
    <s v="1.1.02-Gestión administrativa, financiera, fiscal, económica y planificación"/>
    <s v="2.6-BIENES MUEBLES, INMUEBLES E INTANGIBLES"/>
    <s v="2.6.6-EQUIPOS DE DEFENSA Y SEGURIDAD"/>
    <s v="99-MULTIPROVINCIAL"/>
    <s v="10-FONDO GENERAL"/>
    <s v="No Informado-"/>
    <s v="00-N/A"/>
    <s v="0000-NO APLICA"/>
    <s v="N"/>
    <n v="1440000"/>
    <n v="940000"/>
    <n v="230550.7"/>
    <n v="230550.7"/>
  </r>
  <r>
    <x v="0"/>
    <x v="0"/>
    <x v="1"/>
    <x v="7"/>
    <s v="2.2.2.3-Equipo de defensa y seguridad"/>
    <s v="No Informado-"/>
    <s v="0201-PRESIDENCIA DE LA REPÚBLICA"/>
    <s v="0033-ECO5RD"/>
    <s v="1-SERVICIOS  GENERALES"/>
    <s v="1.1-Administración general"/>
    <s v="1.1.02-Gestión administrativa, financiera, fiscal, económica y planificación"/>
    <s v="2.6-BIENES MUEBLES, INMUEBLES E INTANGIBLES"/>
    <s v="2.6.6-EQUIPOS DE DEFENSA Y SEGURIDAD"/>
    <s v="99-MULTIPROVINCIAL"/>
    <s v="10-FONDO GENERAL"/>
    <s v="No Informado-"/>
    <s v="00-N/A"/>
    <s v="0000-NO APLICA"/>
    <s v="N"/>
    <n v="0"/>
    <n v="420000"/>
    <n v="237180"/>
    <n v="237180"/>
  </r>
  <r>
    <x v="0"/>
    <x v="0"/>
    <x v="1"/>
    <x v="7"/>
    <s v="2.2.2.3-Equipo de defensa y seguridad"/>
    <s v="No Informado-"/>
    <s v="0202-MINISTERIO DE  INTERIOR Y POLICÍA"/>
    <s v="0001-MINISTERIO DE INTERIOR Y POLICIA"/>
    <s v="1-SERVICIOS  GENERALES"/>
    <s v="1.1-Administración general"/>
    <s v="1.1.02-Gestión administrativa, financiera, fiscal, económica y planificación"/>
    <s v="2.6-BIENES MUEBLES, INMUEBLES E INTANGIBLES"/>
    <s v="2.6.6-EQUIPOS DE DEFENSA Y SEGURIDAD"/>
    <s v="99-MULTIPROVINCIAL"/>
    <s v="10-FONDO GENERAL"/>
    <s v="No Informado-"/>
    <s v="00-N/A"/>
    <s v="0000-NO APLICA"/>
    <s v="N"/>
    <n v="0"/>
    <n v="900000"/>
    <n v="0"/>
    <n v="0"/>
  </r>
  <r>
    <x v="0"/>
    <x v="0"/>
    <x v="1"/>
    <x v="7"/>
    <s v="2.2.2.3-Equipo de defensa y seguridad"/>
    <s v="No Informado-"/>
    <s v="0202-MINISTERIO DE  INTERIOR Y POLICÍA"/>
    <s v="0001-MINISTERIO DE INTERIOR Y POLICIA"/>
    <s v="1-SERVICIOS  GENERALES"/>
    <s v="1.1-Administración general"/>
    <s v="1.1.02-Gestión administrativa, financiera, fiscal, económica y planificación"/>
    <s v="2.6-BIENES MUEBLES, INMUEBLES E INTANGIBLES"/>
    <s v="2.6.6-EQUIPOS DE DEFENSA Y SEGURIDAD"/>
    <s v="99-MULTIPROVINCIAL"/>
    <s v="20-FONDOS CON DESTINO ESPECÍFICO"/>
    <s v="No Informado-"/>
    <s v="00-N/A"/>
    <s v="0000-NO APLICA"/>
    <s v="N"/>
    <n v="0"/>
    <n v="400000"/>
    <n v="0"/>
    <n v="0"/>
  </r>
  <r>
    <x v="0"/>
    <x v="0"/>
    <x v="1"/>
    <x v="7"/>
    <s v="2.2.2.3-Equipo de defensa y seguridad"/>
    <s v="No Informado-"/>
    <s v="0202-MINISTERIO DE  INTERIOR Y POLICÍA"/>
    <s v="0001-MINISTERIO DE INTERIOR Y POLICIA"/>
    <s v="1-SERVICIOS  GENERALES"/>
    <s v="1.4-Justicia, orden público y seguridad"/>
    <s v="1.4.01-Servicios de seguridad interior"/>
    <s v="2.6-BIENES MUEBLES, INMUEBLES E INTANGIBLES"/>
    <s v="2.6.6-EQUIPOS DE DEFENSA Y SEGURIDAD"/>
    <s v="99-MULTIPROVINCIAL"/>
    <s v="10-FONDO GENERAL"/>
    <s v="No Informado-"/>
    <s v="00-N/A"/>
    <s v="0000-NO APLICA"/>
    <s v="N"/>
    <n v="300000000"/>
    <n v="183901000"/>
    <n v="183901000"/>
    <n v="7575000"/>
  </r>
  <r>
    <x v="0"/>
    <x v="0"/>
    <x v="1"/>
    <x v="7"/>
    <s v="2.2.2.3-Equipo de defensa y seguridad"/>
    <s v="No Informado-"/>
    <s v="0202-MINISTERIO DE  INTERIOR Y POLICÍA"/>
    <s v="0002-DIRECCIÓN GENERAL DE MIGRACIÓN"/>
    <s v="1-SERVICIOS  GENERALES"/>
    <s v="1.4-Justicia, orden público y seguridad"/>
    <s v="1.4.05-Servicios de migraciones"/>
    <s v="2.6-BIENES MUEBLES, INMUEBLES E INTANGIBLES"/>
    <s v="2.6.6-EQUIPOS DE DEFENSA Y SEGURIDAD"/>
    <s v="99-MULTIPROVINCIAL"/>
    <s v="10-FONDO GENERAL"/>
    <s v="No Informado-"/>
    <s v="00-N/A"/>
    <s v="0000-NO APLICA"/>
    <s v="N"/>
    <n v="0"/>
    <n v="2901083.2"/>
    <n v="342955.2"/>
    <n v="71083.199999999997"/>
  </r>
  <r>
    <x v="0"/>
    <x v="0"/>
    <x v="1"/>
    <x v="7"/>
    <s v="2.2.2.3-Equipo de defensa y seguridad"/>
    <s v="No Informado-"/>
    <s v="0202-MINISTERIO DE  INTERIOR Y POLICÍA"/>
    <s v="0002-DIRECCIÓN GENERAL DE MIGRACIÓN"/>
    <s v="1-SERVICIOS  GENERALES"/>
    <s v="1.4-Justicia, orden público y seguridad"/>
    <s v="1.4.05-Servicios de migraciones"/>
    <s v="2.6-BIENES MUEBLES, INMUEBLES E INTANGIBLES"/>
    <s v="2.6.6-EQUIPOS DE DEFENSA Y SEGURIDAD"/>
    <s v="99-MULTIPROVINCIAL"/>
    <s v="20-FONDOS CON DESTINO ESPECÍFICO"/>
    <s v="No Informado-"/>
    <s v="00-N/A"/>
    <s v="0000-NO APLICA"/>
    <s v="N"/>
    <n v="365000"/>
    <n v="270894.55"/>
    <n v="249631.55"/>
    <n v="249631.55"/>
  </r>
  <r>
    <x v="0"/>
    <x v="0"/>
    <x v="1"/>
    <x v="7"/>
    <s v="2.2.2.3-Equipo de defensa y seguridad"/>
    <s v="No Informado-"/>
    <s v="0202-MINISTERIO DE  INTERIOR Y POLICÍA"/>
    <s v="0002-DIRECCIÓN GENERAL DE MIGRACIÓN"/>
    <s v="4-SERVICIOS SOCIALES"/>
    <s v="4.4-Educación"/>
    <s v="4.4.04-Educación superior"/>
    <s v="2.6-BIENES MUEBLES, INMUEBLES E INTANGIBLES"/>
    <s v="2.6.6-EQUIPOS DE DEFENSA Y SEGURIDAD"/>
    <s v="99-MULTIPROVINCIAL"/>
    <s v="10-FONDO GENERAL"/>
    <s v="No Informado-"/>
    <s v="00-N/A"/>
    <s v="0000-NO APLICA"/>
    <s v="N"/>
    <n v="2698782"/>
    <n v="2698782"/>
    <n v="936365.4"/>
    <n v="0"/>
  </r>
  <r>
    <x v="0"/>
    <x v="0"/>
    <x v="1"/>
    <x v="7"/>
    <s v="2.2.2.3-Equipo de defensa y seguridad"/>
    <s v="No Informado-"/>
    <s v="0202-MINISTERIO DE  INTERIOR Y POLICÍA"/>
    <s v="0004-DIRECCION CENTRAL  DE  POLICIA DE TURISMO"/>
    <s v="1-SERVICIOS  GENERALES"/>
    <s v="1.4-Justicia, orden público y seguridad"/>
    <s v="1.4.01-Servicios de seguridad interior"/>
    <s v="2.6-BIENES MUEBLES, INMUEBLES E INTANGIBLES"/>
    <s v="2.6.6-EQUIPOS DE DEFENSA Y SEGURIDAD"/>
    <s v="99-MULTIPROVINCIAL"/>
    <s v="10-FONDO GENERAL"/>
    <s v="No Informado-"/>
    <s v="00-N/A"/>
    <s v="0000-NO APLICA"/>
    <s v="N"/>
    <n v="800000"/>
    <n v="2079231"/>
    <n v="1072245.94"/>
    <n v="0"/>
  </r>
  <r>
    <x v="0"/>
    <x v="0"/>
    <x v="1"/>
    <x v="7"/>
    <s v="2.2.2.3-Equipo de defensa y seguridad"/>
    <s v="No Informado-"/>
    <s v="0202-MINISTERIO DE  INTERIOR Y POLICÍA"/>
    <s v="0005-CUERPO DE BOMBEROS SANTO DOMINGO NORTE"/>
    <s v="1-SERVICIOS  GENERALES"/>
    <s v="1.4-Justicia, orden público y seguridad"/>
    <s v="1.4.02-Servicios de protección contra incendios"/>
    <s v="2.6-BIENES MUEBLES, INMUEBLES E INTANGIBLES"/>
    <s v="2.6.6-EQUIPOS DE DEFENSA Y SEGURIDAD"/>
    <s v="01-DISTRITO NACIONAL"/>
    <s v="10-FONDO GENERAL"/>
    <s v="No Informado-"/>
    <s v="00-N/A"/>
    <s v="0000-NO APLICA"/>
    <s v="N"/>
    <n v="100000"/>
    <n v="30000"/>
    <n v="0"/>
    <n v="0"/>
  </r>
  <r>
    <x v="0"/>
    <x v="0"/>
    <x v="1"/>
    <x v="7"/>
    <s v="2.2.2.3-Equipo de defensa y seguridad"/>
    <s v="No Informado-"/>
    <s v="0202-MINISTERIO DE  INTERIOR Y POLICÍA"/>
    <s v="0005-CUERPO DE BOMBEROS SANTO DOMINGO NORTE"/>
    <s v="2-SERVICIOS ECONÓMICOS"/>
    <s v="2.6-Transporte"/>
    <s v="2.6.01-Transporte por carretera"/>
    <s v="2.6-BIENES MUEBLES, INMUEBLES E INTANGIBLES"/>
    <s v="2.6.6-EQUIPOS DE DEFENSA Y SEGURIDAD"/>
    <s v="99-MULTIPROVINCIAL"/>
    <s v="10-FONDO GENERAL"/>
    <s v="No Informado-"/>
    <s v="00-N/A"/>
    <s v="0000-NO APLICA"/>
    <s v="N"/>
    <n v="1200000"/>
    <n v="44914855.780000001"/>
    <n v="8072717.8600000003"/>
    <n v="8072717.8600000003"/>
  </r>
  <r>
    <x v="0"/>
    <x v="0"/>
    <x v="1"/>
    <x v="7"/>
    <s v="2.2.2.3-Equipo de defensa y seguridad"/>
    <s v="No Informado-"/>
    <s v="0202-MINISTERIO DE  INTERIOR Y POLICÍA"/>
    <s v="0006-CUERPO DE BOMBEROS SANTO DOMINGO ESTE"/>
    <s v="1-SERVICIOS  GENERALES"/>
    <s v="1.4-Justicia, orden público y seguridad"/>
    <s v="1.4.02-Servicios de protección contra incendios"/>
    <s v="2.6-BIENES MUEBLES, INMUEBLES E INTANGIBLES"/>
    <s v="2.6.6-EQUIPOS DE DEFENSA Y SEGURIDAD"/>
    <s v="01-DISTRITO NACIONAL"/>
    <s v="10-FONDO GENERAL"/>
    <s v="No Informado-"/>
    <s v="00-N/A"/>
    <s v="0000-NO APLICA"/>
    <s v="N"/>
    <n v="100000"/>
    <n v="221000"/>
    <n v="100772"/>
    <n v="100772"/>
  </r>
  <r>
    <x v="0"/>
    <x v="0"/>
    <x v="1"/>
    <x v="7"/>
    <s v="2.2.2.3-Equipo de defensa y seguridad"/>
    <s v="No Informado-"/>
    <s v="0202-MINISTERIO DE  INTERIOR Y POLICÍA"/>
    <s v="0010-CUERPO DE BOMBEROS DE SANTO DOMINGO OESTE"/>
    <s v="1-SERVICIOS  GENERALES"/>
    <s v="1.4-Justicia, orden público y seguridad"/>
    <s v="1.4.02-Servicios de protección contra incendios"/>
    <s v="2.6-BIENES MUEBLES, INMUEBLES E INTANGIBLES"/>
    <s v="2.6.6-EQUIPOS DE DEFENSA Y SEGURIDAD"/>
    <s v="01-DISTRITO NACIONAL"/>
    <s v="10-FONDO GENERAL"/>
    <s v="No Informado-"/>
    <s v="00-N/A"/>
    <s v="0000-NO APLICA"/>
    <s v="N"/>
    <n v="50000"/>
    <n v="1500"/>
    <n v="0"/>
    <n v="0"/>
  </r>
  <r>
    <x v="0"/>
    <x v="0"/>
    <x v="1"/>
    <x v="7"/>
    <s v="2.2.2.3-Equipo de defensa y seguridad"/>
    <s v="No Informado-"/>
    <s v="0203-MINISTERIO DE DEFENSA"/>
    <s v="0001-ARMADA DE LA REPUBLICA DOMINICANA"/>
    <s v="1-SERVICIOS  GENERALES"/>
    <s v="1.3-Defensa nacional"/>
    <s v="1.3.01-Defensa militar"/>
    <s v="2.6-BIENES MUEBLES, INMUEBLES E INTANGIBLES"/>
    <s v="2.6.6-EQUIPOS DE DEFENSA Y SEGURIDAD"/>
    <s v="99-MULTIPROVINCIAL"/>
    <s v="10-FONDO GENERAL"/>
    <s v="No Informado-"/>
    <s v="00-N/A"/>
    <s v="0000-NO APLICA"/>
    <s v="N"/>
    <n v="506390000"/>
    <n v="253364206.33000001"/>
    <n v="93250784.349999994"/>
    <n v="81888669.090000004"/>
  </r>
  <r>
    <x v="0"/>
    <x v="0"/>
    <x v="1"/>
    <x v="7"/>
    <s v="2.2.2.3-Equipo de defensa y seguridad"/>
    <s v="No Informado-"/>
    <s v="0203-MINISTERIO DE DEFENSA"/>
    <s v="0001-ARMADA DE LA REPUBLICA DOMINICANA"/>
    <s v="1-SERVICIOS  GENERALES"/>
    <s v="1.3-Defensa nacional"/>
    <s v="1.3.01-Defensa militar"/>
    <s v="2.6-BIENES MUEBLES, INMUEBLES E INTANGIBLES"/>
    <s v="2.6.6-EQUIPOS DE DEFENSA Y SEGURIDAD"/>
    <s v="99-MULTIPROVINCIAL"/>
    <s v="20-FONDOS CON DESTINO ESPECÍFICO"/>
    <s v="No Informado-"/>
    <s v="00-N/A"/>
    <s v="0000-NO APLICA"/>
    <s v="N"/>
    <n v="0"/>
    <n v="133160"/>
    <n v="132160"/>
    <n v="132160"/>
  </r>
  <r>
    <x v="0"/>
    <x v="0"/>
    <x v="1"/>
    <x v="7"/>
    <s v="2.2.2.3-Equipo de defensa y seguridad"/>
    <s v="No Informado-"/>
    <s v="0203-MINISTERIO DE DEFENSA"/>
    <s v="0002-DIRECCION GENERAL DE DRAGAS, PRESAS Y BALIZAMIENTO, M.G"/>
    <s v="1-SERVICIOS  GENERALES"/>
    <s v="1.3-Defensa nacional"/>
    <s v="1.3.01-Defensa militar"/>
    <s v="2.6-BIENES MUEBLES, INMUEBLES E INTANGIBLES"/>
    <s v="2.6.6-EQUIPOS DE DEFENSA Y SEGURIDAD"/>
    <s v="99-MULTIPROVINCIAL"/>
    <s v="10-FONDO GENERAL"/>
    <s v="No Informado-"/>
    <s v="00-N/A"/>
    <s v="0000-NO APLICA"/>
    <s v="N"/>
    <n v="97000"/>
    <n v="0"/>
    <n v="0"/>
    <n v="0"/>
  </r>
  <r>
    <x v="0"/>
    <x v="0"/>
    <x v="1"/>
    <x v="7"/>
    <s v="2.2.2.3-Equipo de defensa y seguridad"/>
    <s v="No Informado-"/>
    <s v="0203-MINISTERIO DE DEFENSA"/>
    <s v="0006-INSTITUTO CARTOGRÁFICO MILITAR DE LAS FUERZAS ARMADAS"/>
    <s v="1-SERVICIOS  GENERALES"/>
    <s v="1.3-Defensa nacional"/>
    <s v="1.3.98-Investigación y desarrollo para la defensa militar, civil y gestión de riesgos de desastres no climáticos"/>
    <s v="2.6-BIENES MUEBLES, INMUEBLES E INTANGIBLES"/>
    <s v="2.6.6-EQUIPOS DE DEFENSA Y SEGURIDAD"/>
    <s v="01-DISTRITO NACIONAL"/>
    <s v="10-FONDO GENERAL"/>
    <s v="No Informado-"/>
    <s v="00-N/A"/>
    <s v="0000-NO APLICA"/>
    <s v="N"/>
    <n v="0"/>
    <n v="5092.8"/>
    <n v="5092.8"/>
    <n v="5092.8"/>
  </r>
  <r>
    <x v="0"/>
    <x v="0"/>
    <x v="1"/>
    <x v="7"/>
    <s v="2.2.2.3-Equipo de defensa y seguridad"/>
    <s v="No Informado-"/>
    <s v="0203-MINISTERIO DE DEFENSA"/>
    <s v="0012-CUERPO ESPECIALIZADO DE SEGURIDAD FRONTERIZA TERRESTRE"/>
    <s v="1-SERVICIOS  GENERALES"/>
    <s v="1.3-Defensa nacional"/>
    <s v="1.3.01-Defensa militar"/>
    <s v="2.6-BIENES MUEBLES, INMUEBLES E INTANGIBLES"/>
    <s v="2.6.6-EQUIPOS DE DEFENSA Y SEGURIDAD"/>
    <s v="99-MULTIPROVINCIAL"/>
    <s v="10-FONDO GENERAL"/>
    <s v="No Informado-"/>
    <s v="00-N/A"/>
    <s v="0000-NO APLICA"/>
    <s v="N"/>
    <n v="0"/>
    <n v="371700"/>
    <n v="371700"/>
    <n v="371700"/>
  </r>
  <r>
    <x v="0"/>
    <x v="0"/>
    <x v="1"/>
    <x v="7"/>
    <s v="2.2.2.3-Equipo de defensa y seguridad"/>
    <s v="No Informado-"/>
    <s v="0203-MINISTERIO DE DEFENSA"/>
    <s v="0020-CUERPO ESPECIALIZADO PARA LA SEGURIDAD DEL METRO DE SANTO DOMINGO"/>
    <s v="1-SERVICIOS  GENERALES"/>
    <s v="1.3-Defensa nacional"/>
    <s v="1.3.01-Defensa militar"/>
    <s v="2.6-BIENES MUEBLES, INMUEBLES E INTANGIBLES"/>
    <s v="2.6.6-EQUIPOS DE DEFENSA Y SEGURIDAD"/>
    <s v="99-MULTIPROVINCIAL"/>
    <s v="10-FONDO GENERAL"/>
    <s v="No Informado-"/>
    <s v="00-N/A"/>
    <s v="0000-NO APLICA"/>
    <s v="N"/>
    <n v="200000"/>
    <n v="0"/>
    <n v="0"/>
    <n v="0"/>
  </r>
  <r>
    <x v="0"/>
    <x v="0"/>
    <x v="1"/>
    <x v="7"/>
    <s v="2.2.2.3-Equipo de defensa y seguridad"/>
    <s v="No Informado-"/>
    <s v="0203-MINISTERIO DE DEFENSA"/>
    <s v="0026-Cuerpo Especializado de Seguridad Aeroportuaria y de Aviación Civil (CESAC)"/>
    <s v="1-SERVICIOS  GENERALES"/>
    <s v="1.3-Defensa nacional"/>
    <s v="1.3.01-Defensa militar"/>
    <s v="2.6-BIENES MUEBLES, INMUEBLES E INTANGIBLES"/>
    <s v="2.6.6-EQUIPOS DE DEFENSA Y SEGURIDAD"/>
    <s v="99-MULTIPROVINCIAL"/>
    <s v="20-FONDOS CON DESTINO ESPECÍFICO"/>
    <s v="No Informado-"/>
    <s v="00-N/A"/>
    <s v="0000-NO APLICA"/>
    <s v="N"/>
    <n v="0"/>
    <n v="8700000"/>
    <n v="268871.78000000003"/>
    <n v="205320"/>
  </r>
  <r>
    <x v="0"/>
    <x v="0"/>
    <x v="1"/>
    <x v="7"/>
    <s v="2.2.2.3-Equipo de defensa y seguridad"/>
    <s v="No Informado-"/>
    <s v="0203-MINISTERIO DE DEFENSA"/>
    <s v="0028-INSTITUTO SUPERIOR PARA LA DEFENSA ' GENERAL JUAN PABLO DUARTE DIEZ' INSUDE."/>
    <s v="4-SERVICIOS SOCIALES"/>
    <s v="4.4-Educación"/>
    <s v="4.4.04-Educación superior"/>
    <s v="2.6-BIENES MUEBLES, INMUEBLES E INTANGIBLES"/>
    <s v="2.6.6-EQUIPOS DE DEFENSA Y SEGURIDAD"/>
    <s v="99-MULTIPROVINCIAL"/>
    <s v="10-FONDO GENERAL"/>
    <s v="No Informado-"/>
    <s v="00-N/A"/>
    <s v="0000-NO APLICA"/>
    <s v="N"/>
    <n v="0"/>
    <n v="188400"/>
    <n v="188398.8"/>
    <n v="188398.8"/>
  </r>
  <r>
    <x v="0"/>
    <x v="0"/>
    <x v="1"/>
    <x v="7"/>
    <s v="2.2.2.3-Equipo de defensa y seguridad"/>
    <s v="No Informado-"/>
    <s v="0204-MINISTERIO DE RELACIONES EXTERIORES"/>
    <s v="0001-MINISTERIO DE RELACIONES EXTERIORES"/>
    <s v="1-SERVICIOS  GENERALES"/>
    <s v="1.2-Relaciones internacionales"/>
    <s v="1.2.01-Relaciones internacionales desde oficinas en el país"/>
    <s v="2.6-BIENES MUEBLES, INMUEBLES E INTANGIBLES"/>
    <s v="2.6.6-EQUIPOS DE DEFENSA Y SEGURIDAD"/>
    <s v="01-DISTRITO NACIONAL"/>
    <s v="10-FONDO GENERAL"/>
    <s v="No Informado-"/>
    <s v="00-N/A"/>
    <s v="0000-NO APLICA"/>
    <s v="N"/>
    <n v="0"/>
    <n v="5555000"/>
    <n v="5549192.6699999999"/>
    <n v="5549192.6699999999"/>
  </r>
  <r>
    <x v="0"/>
    <x v="0"/>
    <x v="1"/>
    <x v="7"/>
    <s v="2.2.2.3-Equipo de defensa y seguridad"/>
    <s v="No Informado-"/>
    <s v="0204-MINISTERIO DE RELACIONES EXTERIORES"/>
    <s v="0002-DIRECCION GENERAL DE PASAPORTES"/>
    <s v="1-SERVICIOS  GENERALES"/>
    <s v="1.2-Relaciones internacionales"/>
    <s v="1.2.01-Relaciones internacionales desde oficinas en el país"/>
    <s v="2.6-BIENES MUEBLES, INMUEBLES E INTANGIBLES"/>
    <s v="2.6.6-EQUIPOS DE DEFENSA Y SEGURIDAD"/>
    <s v="99-MULTIPROVINCIAL"/>
    <s v="20-FONDOS CON DESTINO ESPECÍFICO"/>
    <s v="No Informado-"/>
    <s v="00-N/A"/>
    <s v="0000-NO APLICA"/>
    <s v="N"/>
    <n v="3000000"/>
    <n v="3000000"/>
    <n v="1528322.11"/>
    <n v="1001820"/>
  </r>
  <r>
    <x v="0"/>
    <x v="0"/>
    <x v="1"/>
    <x v="7"/>
    <s v="2.2.2.3-Equipo de defensa y seguridad"/>
    <s v="No Informado-"/>
    <s v="0204-MINISTERIO DE RELACIONES EXTERIORES"/>
    <s v="0003-INSTITUTO DE EDUCACION SUPERIOR"/>
    <s v="4-SERVICIOS SOCIALES"/>
    <s v="4.4-Educación"/>
    <s v="4.4.04-Educación superior"/>
    <s v="2.6-BIENES MUEBLES, INMUEBLES E INTANGIBLES"/>
    <s v="2.6.6-EQUIPOS DE DEFENSA Y SEGURIDAD"/>
    <s v="01-DISTRITO NACIONAL"/>
    <s v="10-FONDO GENERAL"/>
    <s v="No Informado-"/>
    <s v="00-N/A"/>
    <s v="0000-NO APLICA"/>
    <s v="N"/>
    <n v="100000"/>
    <n v="100000"/>
    <n v="0"/>
    <n v="0"/>
  </r>
  <r>
    <x v="0"/>
    <x v="0"/>
    <x v="1"/>
    <x v="7"/>
    <s v="2.2.2.3-Equipo de defensa y seguridad"/>
    <s v="No Informado-"/>
    <s v="0204-MINISTERIO DE RELACIONES EXTERIORES"/>
    <s v="0004-CONSEJO NACIONAL DE FRONTERAS"/>
    <s v="1-SERVICIOS  GENERALES"/>
    <s v="1.2-Relaciones internacionales"/>
    <s v="1.2.01-Relaciones internacionales desde oficinas en el país"/>
    <s v="2.6-BIENES MUEBLES, INMUEBLES E INTANGIBLES"/>
    <s v="2.6.6-EQUIPOS DE DEFENSA Y SEGURIDAD"/>
    <s v="99-MULTIPROVINCIAL"/>
    <s v="10-FONDO GENERAL"/>
    <s v="No Informado-"/>
    <s v="00-N/A"/>
    <s v="0000-NO APLICA"/>
    <s v="N"/>
    <n v="0"/>
    <n v="28000"/>
    <n v="27910"/>
    <n v="0"/>
  </r>
  <r>
    <x v="0"/>
    <x v="0"/>
    <x v="1"/>
    <x v="7"/>
    <s v="2.2.2.3-Equipo de defensa y seguridad"/>
    <s v="No Informado-"/>
    <s v="0205-MINISTERIO DE HACIENDA"/>
    <s v="0001-MINISTERIO DE HACIENDA"/>
    <s v="1-SERVICIOS  GENERALES"/>
    <s v="1.1-Administración general"/>
    <s v="1.1.02-Gestión administrativa, financiera, fiscal, económica y planificación"/>
    <s v="2.6-BIENES MUEBLES, INMUEBLES E INTANGIBLES"/>
    <s v="2.6.6-EQUIPOS DE DEFENSA Y SEGURIDAD"/>
    <s v="01-DISTRITO NACIONAL"/>
    <s v="10-FONDO GENERAL"/>
    <s v="No Informado-"/>
    <s v="00-N/A"/>
    <s v="0000-NO APLICA"/>
    <s v="N"/>
    <n v="1500000"/>
    <n v="12620000"/>
    <n v="1345200"/>
    <n v="0"/>
  </r>
  <r>
    <x v="0"/>
    <x v="0"/>
    <x v="1"/>
    <x v="7"/>
    <s v="2.2.2.3-Equipo de defensa y seguridad"/>
    <s v="No Informado-"/>
    <s v="0205-MINISTERIO DE HACIENDA"/>
    <s v="0001-MINISTERIO DE HACIENDA"/>
    <s v="1-SERVICIOS  GENERALES"/>
    <s v="1.1-Administración general"/>
    <s v="1.1.02-Gestión administrativa, financiera, fiscal, económica y planificación"/>
    <s v="2.6-BIENES MUEBLES, INMUEBLES E INTANGIBLES"/>
    <s v="2.6.6-EQUIPOS DE DEFENSA Y SEGURIDAD"/>
    <s v="01-DISTRITO NACIONAL"/>
    <s v="20-FONDOS CON DESTINO ESPECÍFICO"/>
    <s v="No Informado-"/>
    <s v="00-N/A"/>
    <s v="0000-NO APLICA"/>
    <s v="N"/>
    <n v="2000000"/>
    <n v="2150000"/>
    <n v="1276819"/>
    <n v="1276819"/>
  </r>
  <r>
    <x v="0"/>
    <x v="0"/>
    <x v="1"/>
    <x v="7"/>
    <s v="2.2.2.3-Equipo de defensa y seguridad"/>
    <s v="No Informado-"/>
    <s v="0205-MINISTERIO DE HACIENDA"/>
    <s v="0002-DIRECCION NACIONAL DE CATASTRO"/>
    <s v="1-SERVICIOS  GENERALES"/>
    <s v="1.1-Administración general"/>
    <s v="1.1.02-Gestión administrativa, financiera, fiscal, económica y planificación"/>
    <s v="2.6-BIENES MUEBLES, INMUEBLES E INTANGIBLES"/>
    <s v="2.6.6-EQUIPOS DE DEFENSA Y SEGURIDAD"/>
    <s v="99-MULTIPROVINCIAL"/>
    <s v="20-FONDOS CON DESTINO ESPECÍFICO"/>
    <s v="No Informado-"/>
    <s v="00-N/A"/>
    <s v="0000-NO APLICA"/>
    <s v="N"/>
    <n v="0"/>
    <n v="20000"/>
    <n v="0"/>
    <n v="0"/>
  </r>
  <r>
    <x v="0"/>
    <x v="0"/>
    <x v="1"/>
    <x v="7"/>
    <s v="2.2.2.3-Equipo de defensa y seguridad"/>
    <s v="No Informado-"/>
    <s v="0205-MINISTERIO DE HACIENDA"/>
    <s v="0004-DIRECCION GENERAL DE CONTRATACIONES PUBLICAS"/>
    <s v="1-SERVICIOS  GENERALES"/>
    <s v="1.1-Administración general"/>
    <s v="1.1.02-Gestión administrativa, financiera, fiscal, económica y planificación"/>
    <s v="2.6-BIENES MUEBLES, INMUEBLES E INTANGIBLES"/>
    <s v="2.6.6-EQUIPOS DE DEFENSA Y SEGURIDAD"/>
    <s v="99-MULTIPROVINCIAL"/>
    <s v="10-FONDO GENERAL"/>
    <s v="No Informado-"/>
    <s v="00-N/A"/>
    <s v="0000-NO APLICA"/>
    <s v="N"/>
    <n v="28000"/>
    <n v="1346932"/>
    <n v="1310590.6100000001"/>
    <n v="1310590.6000000001"/>
  </r>
  <r>
    <x v="0"/>
    <x v="0"/>
    <x v="1"/>
    <x v="7"/>
    <s v="2.2.2.3-Equipo de defensa y seguridad"/>
    <s v="No Informado-"/>
    <s v="0205-MINISTERIO DE HACIENDA"/>
    <s v="0005-DIRECCION GENERAL DE POLITICA Y LEGISLACION TRIBUTARIA"/>
    <s v="1-SERVICIOS  GENERALES"/>
    <s v="1.1-Administración general"/>
    <s v="1.1.02-Gestión administrativa, financiera, fiscal, económica y planificación"/>
    <s v="2.6-BIENES MUEBLES, INMUEBLES E INTANGIBLES"/>
    <s v="2.6.6-EQUIPOS DE DEFENSA Y SEGURIDAD"/>
    <s v="01-DISTRITO NACIONAL"/>
    <s v="10-FONDO GENERAL"/>
    <s v="No Informado-"/>
    <s v="00-N/A"/>
    <s v="0000-NO APLICA"/>
    <s v="N"/>
    <n v="50000"/>
    <n v="50000"/>
    <n v="0"/>
    <n v="0"/>
  </r>
  <r>
    <x v="0"/>
    <x v="0"/>
    <x v="1"/>
    <x v="7"/>
    <s v="2.2.2.3-Equipo de defensa y seguridad"/>
    <s v="No Informado-"/>
    <s v="0205-MINISTERIO DE HACIENDA"/>
    <s v="0006-CENTRO DE CAPACITACIÓN EN POLITICA Y GESTION FISCAL"/>
    <s v="1-SERVICIOS  GENERALES"/>
    <s v="1.1-Administración general"/>
    <s v="1.1.02-Gestión administrativa, financiera, fiscal, económica y planificación"/>
    <s v="2.6-BIENES MUEBLES, INMUEBLES E INTANGIBLES"/>
    <s v="2.6.6-EQUIPOS DE DEFENSA Y SEGURIDAD"/>
    <s v="01-DISTRITO NACIONAL"/>
    <s v="10-FONDO GENERAL"/>
    <s v="No Informado-"/>
    <s v="00-N/A"/>
    <s v="0000-NO APLICA"/>
    <s v="N"/>
    <n v="300000"/>
    <n v="60512.800000000003"/>
    <n v="0"/>
    <n v="0"/>
  </r>
  <r>
    <x v="0"/>
    <x v="0"/>
    <x v="1"/>
    <x v="7"/>
    <s v="2.2.2.3-Equipo de defensa y seguridad"/>
    <s v="No Informado-"/>
    <s v="0205-MINISTERIO DE HACIENDA"/>
    <s v="0008-TESORERIA NACIONAL"/>
    <s v="1-SERVICIOS  GENERALES"/>
    <s v="1.1-Administración general"/>
    <s v="1.1.02-Gestión administrativa, financiera, fiscal, económica y planificación"/>
    <s v="2.6-BIENES MUEBLES, INMUEBLES E INTANGIBLES"/>
    <s v="2.6.6-EQUIPOS DE DEFENSA Y SEGURIDAD"/>
    <s v="01-DISTRITO NACIONAL"/>
    <s v="10-FONDO GENERAL"/>
    <s v="No Informado-"/>
    <s v="00-N/A"/>
    <s v="0000-NO APLICA"/>
    <s v="N"/>
    <n v="30000"/>
    <n v="1558434.76"/>
    <n v="11493.2"/>
    <n v="0"/>
  </r>
  <r>
    <x v="0"/>
    <x v="0"/>
    <x v="1"/>
    <x v="7"/>
    <s v="2.2.2.3-Equipo de defensa y seguridad"/>
    <s v="No Informado-"/>
    <s v="0205-MINISTERIO DE HACIENDA"/>
    <s v="0009-DIRECCIÓN GENERAL DE CONTABILIDAD GUBERNAMENTAL"/>
    <s v="1-SERVICIOS  GENERALES"/>
    <s v="1.1-Administración general"/>
    <s v="1.1.02-Gestión administrativa, financiera, fiscal, económica y planificación"/>
    <s v="2.6-BIENES MUEBLES, INMUEBLES E INTANGIBLES"/>
    <s v="2.6.6-EQUIPOS DE DEFENSA Y SEGURIDAD"/>
    <s v="01-DISTRITO NACIONAL"/>
    <s v="70-DONACION EXTERNA"/>
    <s v="No Informado-"/>
    <s v="00-N/A"/>
    <s v="0000-NO APLICA"/>
    <s v="N"/>
    <n v="0"/>
    <n v="259000"/>
    <n v="0"/>
    <n v="0"/>
  </r>
  <r>
    <x v="0"/>
    <x v="0"/>
    <x v="1"/>
    <x v="7"/>
    <s v="2.2.2.3-Equipo de defensa y seguridad"/>
    <s v="No Informado-"/>
    <s v="0205-MINISTERIO DE HACIENDA"/>
    <s v="0010-DIRECCION GENERAL  DE PRESUPUESTO"/>
    <s v="1-SERVICIOS  GENERALES"/>
    <s v="1.1-Administración general"/>
    <s v="1.1.02-Gestión administrativa, financiera, fiscal, económica y planificación"/>
    <s v="2.6-BIENES MUEBLES, INMUEBLES E INTANGIBLES"/>
    <s v="2.6.6-EQUIPOS DE DEFENSA Y SEGURIDAD"/>
    <s v="01-DISTRITO NACIONAL"/>
    <s v="10-FONDO GENERAL"/>
    <s v="No Informado-"/>
    <s v="00-N/A"/>
    <s v="0000-NO APLICA"/>
    <s v="N"/>
    <n v="600000"/>
    <n v="300000"/>
    <n v="0"/>
    <n v="0"/>
  </r>
  <r>
    <x v="0"/>
    <x v="0"/>
    <x v="1"/>
    <x v="7"/>
    <s v="2.2.2.3-Equipo de defensa y seguridad"/>
    <s v="No Informado-"/>
    <s v="0206-MINISTERIO DE EDUCACIÓN"/>
    <s v="0001-MINISTERIO DE EDUCACION"/>
    <s v="4-SERVICIOS SOCIALES"/>
    <s v="4.4-Educación"/>
    <s v="4.4.01-Educación inicial"/>
    <s v="2.6-BIENES MUEBLES, INMUEBLES E INTANGIBLES"/>
    <s v="2.6.6-EQUIPOS DE DEFENSA Y SEGURIDAD"/>
    <s v="99-MULTIPROVINCIAL"/>
    <s v="10-FONDO GENERAL"/>
    <s v="No Informado-"/>
    <s v="00-N/A"/>
    <s v="0000-NO APLICA"/>
    <s v="N"/>
    <n v="450000"/>
    <n v="0"/>
    <n v="0"/>
    <n v="0"/>
  </r>
  <r>
    <x v="0"/>
    <x v="0"/>
    <x v="1"/>
    <x v="7"/>
    <s v="2.2.2.3-Equipo de defensa y seguridad"/>
    <s v="No Informado-"/>
    <s v="0206-MINISTERIO DE EDUCACIÓN"/>
    <s v="0001-MINISTERIO DE EDUCACION"/>
    <s v="4-SERVICIOS SOCIALES"/>
    <s v="4.4-Educación"/>
    <s v="4.4.05-Educación de adultos"/>
    <s v="2.6-BIENES MUEBLES, INMUEBLES E INTANGIBLES"/>
    <s v="2.6.6-EQUIPOS DE DEFENSA Y SEGURIDAD"/>
    <s v="99-MULTIPROVINCIAL"/>
    <s v="10-FONDO GENERAL"/>
    <s v="No Informado-"/>
    <s v="00-N/A"/>
    <s v="0000-NO APLICA"/>
    <s v="N"/>
    <n v="600000"/>
    <n v="150000"/>
    <n v="0"/>
    <n v="0"/>
  </r>
  <r>
    <x v="0"/>
    <x v="0"/>
    <x v="1"/>
    <x v="7"/>
    <s v="2.2.2.3-Equipo de defensa y seguridad"/>
    <s v="No Informado-"/>
    <s v="0206-MINISTERIO DE EDUCACIÓN"/>
    <s v="0001-MINISTERIO DE EDUCACION"/>
    <s v="4-SERVICIOS SOCIALES"/>
    <s v="4.4-Educación"/>
    <s v="4.4.06-Educación técnica"/>
    <s v="2.6-BIENES MUEBLES, INMUEBLES E INTANGIBLES"/>
    <s v="2.6.6-EQUIPOS DE DEFENSA Y SEGURIDAD"/>
    <s v="99-MULTIPROVINCIAL"/>
    <s v="10-FONDO GENERAL"/>
    <s v="No Informado-"/>
    <s v="00-N/A"/>
    <s v="0000-NO APLICA"/>
    <s v="N"/>
    <n v="0"/>
    <n v="2904654.44"/>
    <n v="2822583.01"/>
    <n v="464394.18"/>
  </r>
  <r>
    <x v="0"/>
    <x v="0"/>
    <x v="1"/>
    <x v="7"/>
    <s v="2.2.2.3-Equipo de defensa y seguridad"/>
    <s v="No Informado-"/>
    <s v="0206-MINISTERIO DE EDUCACIÓN"/>
    <s v="0001-MINISTERIO DE EDUCACION"/>
    <s v="4-SERVICIOS SOCIALES"/>
    <s v="4.4-Educación"/>
    <s v="4.4.07-Educación vocacional"/>
    <s v="2.6-BIENES MUEBLES, INMUEBLES E INTANGIBLES"/>
    <s v="2.6.6-EQUIPOS DE DEFENSA Y SEGURIDAD"/>
    <s v="99-MULTIPROVINCIAL"/>
    <s v="10-FONDO GENERAL"/>
    <s v="No Informado-"/>
    <s v="00-N/A"/>
    <s v="0000-NO APLICA"/>
    <s v="N"/>
    <n v="0"/>
    <n v="0"/>
    <n v="0"/>
    <n v="0"/>
  </r>
  <r>
    <x v="0"/>
    <x v="0"/>
    <x v="1"/>
    <x v="7"/>
    <s v="2.2.2.3-Equipo de defensa y seguridad"/>
    <s v="No Informado-"/>
    <s v="0206-MINISTERIO DE EDUCACIÓN"/>
    <s v="0001-MINISTERIO DE EDUCACION"/>
    <s v="4-SERVICIOS SOCIALES"/>
    <s v="4.4-Educación"/>
    <s v="4.4.07-Educación vocacional"/>
    <s v="2.6-BIENES MUEBLES, INMUEBLES E INTANGIBLES"/>
    <s v="2.6.6-EQUIPOS DE DEFENSA Y SEGURIDAD"/>
    <s v="99-MULTIPROVINCIAL"/>
    <s v="10-FONDO GENERAL"/>
    <s v="No Informado-"/>
    <s v="00-N/A"/>
    <s v="2304-CENTROS DE EXCELENCIA DE MODALIDAD ARTE Y ESCUELAS DE ARTE"/>
    <s v="N"/>
    <n v="6000000"/>
    <n v="0"/>
    <n v="0"/>
    <n v="0"/>
  </r>
  <r>
    <x v="0"/>
    <x v="0"/>
    <x v="1"/>
    <x v="7"/>
    <s v="2.2.2.3-Equipo de defensa y seguridad"/>
    <s v="No Informado-"/>
    <s v="0206-MINISTERIO DE EDUCACIÓN"/>
    <s v="0001-MINISTERIO DE EDUCACION"/>
    <s v="4-SERVICIOS SOCIALES"/>
    <s v="4.4-Educación"/>
    <s v="4.4.99-Planificación, gestión y supervisión de la educación"/>
    <s v="2.6-BIENES MUEBLES, INMUEBLES E INTANGIBLES"/>
    <s v="2.6.6-EQUIPOS DE DEFENSA Y SEGURIDAD"/>
    <s v="99-MULTIPROVINCIAL"/>
    <s v="10-FONDO GENERAL"/>
    <s v="No Informado-"/>
    <s v="00-N/A"/>
    <s v="0000-NO APLICA"/>
    <s v="N"/>
    <n v="37328184"/>
    <n v="20086649.870000001"/>
    <n v="147093.53"/>
    <n v="147093.53"/>
  </r>
  <r>
    <x v="0"/>
    <x v="0"/>
    <x v="1"/>
    <x v="7"/>
    <s v="2.2.2.3-Equipo de defensa y seguridad"/>
    <s v="No Informado-"/>
    <s v="0206-MINISTERIO DE EDUCACIÓN"/>
    <s v="0002-OFICINA DE COOPERACIÓN INTERNACIONAL (OCI)"/>
    <s v="4-SERVICIOS SOCIALES"/>
    <s v="4.4-Educación"/>
    <s v="4.4.99-Planificación, gestión y supervisión de la educación"/>
    <s v="2.6-BIENES MUEBLES, INMUEBLES E INTANGIBLES"/>
    <s v="2.6.6-EQUIPOS DE DEFENSA Y SEGURIDAD"/>
    <s v="99-MULTIPROVINCIAL"/>
    <s v="10-FONDO GENERAL"/>
    <s v="No Informado-"/>
    <s v="00-N/A"/>
    <s v="0000-NO APLICA"/>
    <s v="N"/>
    <n v="1115850"/>
    <n v="7153000"/>
    <n v="958287.77"/>
    <n v="0"/>
  </r>
  <r>
    <x v="0"/>
    <x v="0"/>
    <x v="1"/>
    <x v="7"/>
    <s v="2.2.2.3-Equipo de defensa y seguridad"/>
    <s v="No Informado-"/>
    <s v="0206-MINISTERIO DE EDUCACIÓN"/>
    <s v="0004-INSTITUTO NACIONAL DE EDUCACIÓN FISICA"/>
    <s v="4-SERVICIOS SOCIALES"/>
    <s v="4.4-Educación"/>
    <s v="4.4.98-Investigación y desarrollo relacionados con la educación"/>
    <s v="2.6-BIENES MUEBLES, INMUEBLES E INTANGIBLES"/>
    <s v="2.6.6-EQUIPOS DE DEFENSA Y SEGURIDAD"/>
    <s v="99-MULTIPROVINCIAL"/>
    <s v="10-FONDO GENERAL"/>
    <s v="No Informado-"/>
    <s v="00-N/A"/>
    <s v="0000-NO APLICA"/>
    <s v="N"/>
    <n v="0"/>
    <n v="30000"/>
    <n v="0"/>
    <n v="0"/>
  </r>
  <r>
    <x v="0"/>
    <x v="0"/>
    <x v="1"/>
    <x v="7"/>
    <s v="2.2.2.3-Equipo de defensa y seguridad"/>
    <s v="No Informado-"/>
    <s v="0206-MINISTERIO DE EDUCACIÓN"/>
    <s v="0006-INSTITUTO DOM. DE EVALUACIÓN E INVESTIGACIÓN DE LA CALIDAD EDUCATIVA"/>
    <s v="4-SERVICIOS SOCIALES"/>
    <s v="4.4-Educación"/>
    <s v="4.4.98-Investigación y desarrollo relacionados con la educación"/>
    <s v="2.6-BIENES MUEBLES, INMUEBLES E INTANGIBLES"/>
    <s v="2.6.6-EQUIPOS DE DEFENSA Y SEGURIDAD"/>
    <s v="99-MULTIPROVINCIAL"/>
    <s v="10-FONDO GENERAL"/>
    <s v="No Informado-"/>
    <s v="00-N/A"/>
    <s v="0000-NO APLICA"/>
    <s v="N"/>
    <n v="860000"/>
    <n v="460000"/>
    <n v="76202.09"/>
    <n v="76202.09"/>
  </r>
  <r>
    <x v="0"/>
    <x v="0"/>
    <x v="1"/>
    <x v="7"/>
    <s v="2.2.2.3-Equipo de defensa y seguridad"/>
    <s v="No Informado-"/>
    <s v="0206-MINISTERIO DE EDUCACIÓN"/>
    <s v="0007-INSTITUTO NACIONAL DE FORMACIÓN Y CAPACITACIÓN MAGISTERIAL"/>
    <s v="4-SERVICIOS SOCIALES"/>
    <s v="4.4-Educación"/>
    <s v="4.4.99-Planificación, gestión y supervisión de la educación"/>
    <s v="2.6-BIENES MUEBLES, INMUEBLES E INTANGIBLES"/>
    <s v="2.6.6-EQUIPOS DE DEFENSA Y SEGURIDAD"/>
    <s v="99-MULTIPROVINCIAL"/>
    <s v="10-FONDO GENERAL"/>
    <s v="No Informado-"/>
    <s v="00-N/A"/>
    <s v="0000-NO APLICA"/>
    <s v="N"/>
    <n v="250000"/>
    <n v="250000"/>
    <n v="61230.2"/>
    <n v="61230.2"/>
  </r>
  <r>
    <x v="0"/>
    <x v="0"/>
    <x v="1"/>
    <x v="7"/>
    <s v="2.2.2.3-Equipo de defensa y seguridad"/>
    <s v="No Informado-"/>
    <s v="0206-MINISTERIO DE EDUCACIÓN"/>
    <s v="0008-INSTITUTO SUPERIOR DE FORMACIÓN DOCENTE  SALOME UREÑA"/>
    <s v="4-SERVICIOS SOCIALES"/>
    <s v="4.4-Educación"/>
    <s v="4.4.04-Educación superior"/>
    <s v="2.6-BIENES MUEBLES, INMUEBLES E INTANGIBLES"/>
    <s v="2.6.6-EQUIPOS DE DEFENSA Y SEGURIDAD"/>
    <s v="99-MULTIPROVINCIAL"/>
    <s v="10-FONDO GENERAL"/>
    <s v="No Informado-"/>
    <s v="00-N/A"/>
    <s v="0000-NO APLICA"/>
    <s v="N"/>
    <n v="100000"/>
    <n v="7650000"/>
    <n v="7056545"/>
    <n v="1391220"/>
  </r>
  <r>
    <x v="0"/>
    <x v="0"/>
    <x v="1"/>
    <x v="7"/>
    <s v="2.2.2.3-Equipo de defensa y seguridad"/>
    <s v="No Informado-"/>
    <s v="0206-MINISTERIO DE EDUCACIÓN"/>
    <s v="0010-INSTITUTO NACIONAL DE BIENESTAR ESTUDIANTIL (INABIE)"/>
    <s v="4-SERVICIOS SOCIALES"/>
    <s v="4.4-Educación"/>
    <s v="4.4.99-Planificación, gestión y supervisión de la educación"/>
    <s v="2.6-BIENES MUEBLES, INMUEBLES E INTANGIBLES"/>
    <s v="2.6.6-EQUIPOS DE DEFENSA Y SEGURIDAD"/>
    <s v="99-MULTIPROVINCIAL"/>
    <s v="10-FONDO GENERAL"/>
    <s v="No Informado-"/>
    <s v="00-N/A"/>
    <s v="0000-NO APLICA"/>
    <s v="N"/>
    <n v="17300000"/>
    <n v="17300000"/>
    <n v="27282.78"/>
    <n v="27282.78"/>
  </r>
  <r>
    <x v="0"/>
    <x v="0"/>
    <x v="1"/>
    <x v="7"/>
    <s v="2.2.2.3-Equipo de defensa y seguridad"/>
    <s v="No Informado-"/>
    <s v="0207-MINISTERIO DE SALUD PÚBLICA Y ASISTENCIA SOCIAL"/>
    <s v="0001-MINISTERIO DE SALUD PUBLICA Y ASISTENCIA SOCIAL"/>
    <s v="4-SERVICIOS SOCIALES"/>
    <s v="4.2-Salud"/>
    <s v="4.2.99-Planificación, gestión y supervisión de la salud"/>
    <s v="2.6-BIENES MUEBLES, INMUEBLES E INTANGIBLES"/>
    <s v="2.6.6-EQUIPOS DE DEFENSA Y SEGURIDAD"/>
    <s v="99-MULTIPROVINCIAL"/>
    <s v="10-FONDO GENERAL"/>
    <s v="No Informado-"/>
    <s v="00-N/A"/>
    <s v="0000-NO APLICA"/>
    <s v="N"/>
    <n v="0"/>
    <n v="261000"/>
    <n v="226551.74"/>
    <n v="0"/>
  </r>
  <r>
    <x v="0"/>
    <x v="0"/>
    <x v="1"/>
    <x v="7"/>
    <s v="2.2.2.3-Equipo de defensa y seguridad"/>
    <s v="No Informado-"/>
    <s v="0207-MINISTERIO DE SALUD PÚBLICA Y ASISTENCIA SOCIAL"/>
    <s v="0017-PROGRAMA DE MEDICAMENTOS ESENCIALES"/>
    <s v="4-SERVICIOS SOCIALES"/>
    <s v="4.2-Salud"/>
    <s v="4.2.99-Planificación, gestión y supervisión de la salud"/>
    <s v="2.6-BIENES MUEBLES, INMUEBLES E INTANGIBLES"/>
    <s v="2.6.6-EQUIPOS DE DEFENSA Y SEGURIDAD"/>
    <s v="99-MULTIPROVINCIAL"/>
    <s v="10-FONDO GENERAL"/>
    <s v="No Informado-"/>
    <s v="00-N/A"/>
    <s v="0000-NO APLICA"/>
    <s v="N"/>
    <n v="480055"/>
    <n v="480055"/>
    <n v="0"/>
    <n v="0"/>
  </r>
  <r>
    <x v="0"/>
    <x v="0"/>
    <x v="1"/>
    <x v="7"/>
    <s v="2.2.2.3-Equipo de defensa y seguridad"/>
    <s v="No Informado-"/>
    <s v="0207-MINISTERIO DE SALUD PÚBLICA Y ASISTENCIA SOCIAL"/>
    <s v="0031-CENTRO DE ATENCION INTEGRAL PARA LA DISCAPACIDAD (CAID)"/>
    <s v="4-SERVICIOS SOCIALES"/>
    <s v="4.2-Salud"/>
    <s v="4.2.99-Planificación, gestión y supervisión de la salud"/>
    <s v="2.6-BIENES MUEBLES, INMUEBLES E INTANGIBLES"/>
    <s v="2.6.6-EQUIPOS DE DEFENSA Y SEGURIDAD"/>
    <s v="99-MULTIPROVINCIAL"/>
    <s v="10-FONDO GENERAL"/>
    <s v="No Informado-"/>
    <s v="00-N/A"/>
    <s v="0000-NO APLICA"/>
    <s v="N"/>
    <n v="1196753"/>
    <n v="817753"/>
    <n v="750500.04"/>
    <n v="42500.04"/>
  </r>
  <r>
    <x v="0"/>
    <x v="0"/>
    <x v="1"/>
    <x v="7"/>
    <s v="2.2.2.3-Equipo de defensa y seguridad"/>
    <s v="No Informado-"/>
    <s v="0208-MINISTERIO DE DEPORTES Y RECREACIÓN"/>
    <s v="0001-MINISTERIO DE DEPORTES Y RECREACIÓN"/>
    <s v="4-SERVICIOS SOCIALES"/>
    <s v="4.3-Actividades deportivas, recreativas, culturales y religiosas"/>
    <s v="4.3.99-Planificación, gestión y supervisión de las actividades deportivas, recreativas, culturales y religiosas"/>
    <s v="2.6-BIENES MUEBLES, INMUEBLES E INTANGIBLES"/>
    <s v="2.6.6-EQUIPOS DE DEFENSA Y SEGURIDAD"/>
    <s v="99-MULTIPROVINCIAL"/>
    <s v="10-FONDO GENERAL"/>
    <s v="No Informado-"/>
    <s v="00-N/A"/>
    <s v="0000-NO APLICA"/>
    <s v="N"/>
    <n v="200000"/>
    <n v="1300000"/>
    <n v="1217716.9099999999"/>
    <n v="1217716.9099999999"/>
  </r>
  <r>
    <x v="0"/>
    <x v="0"/>
    <x v="1"/>
    <x v="7"/>
    <s v="2.2.2.3-Equipo de defensa y seguridad"/>
    <s v="No Informado-"/>
    <s v="0208-MINISTERIO DE DEPORTES Y RECREACIÓN"/>
    <s v="0001-MINISTERIO DE DEPORTES Y RECREACIÓN"/>
    <s v="4-SERVICIOS SOCIALES"/>
    <s v="4.3-Actividades deportivas, recreativas, culturales y religiosas"/>
    <s v="4.3.99-Planificación, gestión y supervisión de las actividades deportivas, recreativas, culturales y religiosas"/>
    <s v="2.6-BIENES MUEBLES, INMUEBLES E INTANGIBLES"/>
    <s v="2.6.6-EQUIPOS DE DEFENSA Y SEGURIDAD"/>
    <s v="99-MULTIPROVINCIAL"/>
    <s v="20-FONDOS CON DESTINO ESPECÍFICO"/>
    <s v="No Informado-"/>
    <s v="00-N/A"/>
    <s v="0000-NO APLICA"/>
    <s v="N"/>
    <n v="0"/>
    <n v="1904500"/>
    <n v="304429.23"/>
    <n v="304429.23"/>
  </r>
  <r>
    <x v="0"/>
    <x v="0"/>
    <x v="1"/>
    <x v="7"/>
    <s v="2.2.2.3-Equipo de defensa y seguridad"/>
    <s v="No Informado-"/>
    <s v="0209-MINISTERIO DE TRABAJO"/>
    <s v="0001-MINISTERIO DE TRABAJO"/>
    <s v="2-SERVICIOS ECONÓMICOS"/>
    <s v="2.1-Asuntos económicos, comerciales y laborales"/>
    <s v="2.1.02-Asuntos laborales generales"/>
    <s v="2.6-BIENES MUEBLES, INMUEBLES E INTANGIBLES"/>
    <s v="2.6.6-EQUIPOS DE DEFENSA Y SEGURIDAD"/>
    <s v="01-DISTRITO NACIONAL"/>
    <s v="10-FONDO GENERAL"/>
    <s v="No Informado-"/>
    <s v="00-N/A"/>
    <s v="0000-NO APLICA"/>
    <s v="N"/>
    <n v="0"/>
    <n v="194770.17"/>
    <n v="0"/>
    <n v="0"/>
  </r>
  <r>
    <x v="0"/>
    <x v="0"/>
    <x v="1"/>
    <x v="7"/>
    <s v="2.2.2.3-Equipo de defensa y seguridad"/>
    <s v="No Informado-"/>
    <s v="0209-MINISTERIO DE TRABAJO"/>
    <s v="0001-MINISTERIO DE TRABAJO"/>
    <s v="2-SERVICIOS ECONÓMICOS"/>
    <s v="2.1-Asuntos económicos, comerciales y laborales"/>
    <s v="2.1.02-Asuntos laborales generales"/>
    <s v="2.6-BIENES MUEBLES, INMUEBLES E INTANGIBLES"/>
    <s v="2.6.6-EQUIPOS DE DEFENSA Y SEGURIDAD"/>
    <s v="01-DISTRITO NACIONAL"/>
    <s v="20-FONDOS CON DESTINO ESPECÍFICO"/>
    <s v="No Informado-"/>
    <s v="00-N/A"/>
    <s v="0000-NO APLICA"/>
    <s v="N"/>
    <n v="0"/>
    <n v="2040223.6"/>
    <n v="2040223.6"/>
    <n v="2040223.6"/>
  </r>
  <r>
    <x v="0"/>
    <x v="0"/>
    <x v="1"/>
    <x v="7"/>
    <s v="2.2.2.3-Equipo de defensa y seguridad"/>
    <s v="No Informado-"/>
    <s v="0209-MINISTERIO DE TRABAJO"/>
    <s v="0001-MINISTERIO DE TRABAJO"/>
    <s v="2-SERVICIOS ECONÓMICOS"/>
    <s v="2.1-Asuntos económicos, comerciales y laborales"/>
    <s v="2.1.02-Asuntos laborales generales"/>
    <s v="2.6-BIENES MUEBLES, INMUEBLES E INTANGIBLES"/>
    <s v="2.6.6-EQUIPOS DE DEFENSA Y SEGURIDAD"/>
    <s v="99-MULTIPROVINCIAL"/>
    <s v="10-FONDO GENERAL"/>
    <s v="No Informado-"/>
    <s v="00-N/A"/>
    <s v="0000-NO APLICA"/>
    <s v="N"/>
    <n v="1540000"/>
    <n v="4589838.21"/>
    <n v="1486800"/>
    <n v="1486800"/>
  </r>
  <r>
    <x v="0"/>
    <x v="0"/>
    <x v="1"/>
    <x v="7"/>
    <s v="2.2.2.3-Equipo de defensa y seguridad"/>
    <s v="No Informado-"/>
    <s v="0209-MINISTERIO DE TRABAJO"/>
    <s v="0001-MINISTERIO DE TRABAJO"/>
    <s v="2-SERVICIOS ECONÓMICOS"/>
    <s v="2.1-Asuntos económicos, comerciales y laborales"/>
    <s v="2.1.03-Asuntos laborales para fortalecer la autonomía económica de las mujeres"/>
    <s v="2.6-BIENES MUEBLES, INMUEBLES E INTANGIBLES"/>
    <s v="2.6.6-EQUIPOS DE DEFENSA Y SEGURIDAD"/>
    <s v="01-DISTRITO NACIONAL"/>
    <s v="20-FONDOS CON DESTINO ESPECÍFICO"/>
    <s v="No Informado-"/>
    <s v="00-N/A"/>
    <s v="0000-NO APLICA"/>
    <s v="N"/>
    <n v="0"/>
    <n v="800000"/>
    <n v="800000"/>
    <n v="800000"/>
  </r>
  <r>
    <x v="0"/>
    <x v="0"/>
    <x v="1"/>
    <x v="7"/>
    <s v="2.2.2.3-Equipo de defensa y seguridad"/>
    <s v="No Informado-"/>
    <s v="0210-MINISTERIO DE AGRICULTURA"/>
    <s v="0001-MINISTERIO DE AGRICULTURA"/>
    <s v="2-SERVICIOS ECONÓMICOS"/>
    <s v="2.2-Agropecuaria, caza, pesca y silvicultura"/>
    <s v="2.2.01-Agropecuaria"/>
    <s v="2.6-BIENES MUEBLES, INMUEBLES E INTANGIBLES"/>
    <s v="2.6.6-EQUIPOS DE DEFENSA Y SEGURIDAD"/>
    <s v="99-MULTIPROVINCIAL"/>
    <s v="10-FONDO GENERAL"/>
    <s v="No Informado-"/>
    <s v="00-N/A"/>
    <s v="0000-NO APLICA"/>
    <s v="N"/>
    <n v="50000"/>
    <n v="50000"/>
    <n v="20861.689999999999"/>
    <n v="0"/>
  </r>
  <r>
    <x v="0"/>
    <x v="0"/>
    <x v="1"/>
    <x v="7"/>
    <s v="2.2.2.3-Equipo de defensa y seguridad"/>
    <s v="No Informado-"/>
    <s v="0210-MINISTERIO DE AGRICULTURA"/>
    <s v="0002-DIRECCION GENERAL DE GANADERIA"/>
    <s v="2-SERVICIOS ECONÓMICOS"/>
    <s v="2.2-Agropecuaria, caza, pesca y silvicultura"/>
    <s v="2.2.01-Agropecuaria"/>
    <s v="2.6-BIENES MUEBLES, INMUEBLES E INTANGIBLES"/>
    <s v="2.6.6-EQUIPOS DE DEFENSA Y SEGURIDAD"/>
    <s v="99-MULTIPROVINCIAL"/>
    <s v="10-FONDO GENERAL"/>
    <s v="No Informado-"/>
    <s v="00-N/A"/>
    <s v="0000-NO APLICA"/>
    <s v="N"/>
    <n v="200000"/>
    <n v="0"/>
    <n v="0"/>
    <n v="0"/>
  </r>
  <r>
    <x v="0"/>
    <x v="0"/>
    <x v="1"/>
    <x v="7"/>
    <s v="2.2.2.3-Equipo de defensa y seguridad"/>
    <s v="No Informado-"/>
    <s v="0210-MINISTERIO DE AGRICULTURA"/>
    <s v="0005-DIRECCION EJECUTIVA DE LA COMISION DE FOMENTO A LA TECNIFICACION DEL SISTEMA NACIONAL DE RIEGO"/>
    <s v="2-SERVICIOS ECONÓMICOS"/>
    <s v="2.3-Riego"/>
    <s v="2.3.01-Riego"/>
    <s v="2.6-BIENES MUEBLES, INMUEBLES E INTANGIBLES"/>
    <s v="2.6.6-EQUIPOS DE DEFENSA Y SEGURIDAD"/>
    <s v="99-MULTIPROVINCIAL"/>
    <s v="10-FONDO GENERAL"/>
    <s v="No Informado-"/>
    <s v="00-N/A"/>
    <s v="0000-NO APLICA"/>
    <s v="N"/>
    <n v="50000"/>
    <n v="950000"/>
    <n v="0"/>
    <n v="0"/>
  </r>
  <r>
    <x v="0"/>
    <x v="0"/>
    <x v="1"/>
    <x v="7"/>
    <s v="2.2.2.3-Equipo de defensa y seguridad"/>
    <s v="No Informado-"/>
    <s v="0211-MINISTERIO DE OBRAS PÚBLICAS Y COMUNICACIONES"/>
    <s v="0001-MINISTERIO DE OBRAS PUBLICAS Y COMUNICACIONES"/>
    <s v="2-SERVICIOS ECONÓMICOS"/>
    <s v="2.6-Transporte"/>
    <s v="2.6.01-Transporte por carretera"/>
    <s v="2.6-BIENES MUEBLES, INMUEBLES E INTANGIBLES"/>
    <s v="2.6.6-EQUIPOS DE DEFENSA Y SEGURIDAD"/>
    <s v="99-MULTIPROVINCIAL"/>
    <s v="20-FONDOS CON DESTINO ESPECÍFICO"/>
    <s v="No Informado-"/>
    <s v="00-N/A"/>
    <s v="0000-NO APLICA"/>
    <s v="N"/>
    <n v="10000000"/>
    <n v="15485000"/>
    <n v="15483800.5"/>
    <n v="15483800.5"/>
  </r>
  <r>
    <x v="0"/>
    <x v="0"/>
    <x v="1"/>
    <x v="7"/>
    <s v="2.2.2.3-Equipo de defensa y seguridad"/>
    <s v="No Informado-"/>
    <s v="0211-MINISTERIO DE OBRAS PÚBLICAS Y COMUNICACIONES"/>
    <s v="0003-OFICINA PARA EL REORDENAMIENTO DEL TRANSPORTE"/>
    <s v="2-SERVICIOS ECONÓMICOS"/>
    <s v="2.6-Transporte"/>
    <s v="2.6.03-Transporte por ferrocarril"/>
    <s v="2.6-BIENES MUEBLES, INMUEBLES E INTANGIBLES"/>
    <s v="2.6.6-EQUIPOS DE DEFENSA Y SEGURIDAD"/>
    <s v="99-MULTIPROVINCIAL"/>
    <s v="10-FONDO GENERAL"/>
    <s v="No Informado-"/>
    <s v="00-N/A"/>
    <s v="0000-NO APLICA"/>
    <s v="N"/>
    <n v="5000000"/>
    <n v="6373300"/>
    <n v="6286186.5199999996"/>
    <n v="3973299.2"/>
  </r>
  <r>
    <x v="0"/>
    <x v="0"/>
    <x v="1"/>
    <x v="7"/>
    <s v="2.2.2.3-Equipo de defensa y seguridad"/>
    <s v="No Informado-"/>
    <s v="0211-MINISTERIO DE OBRAS PÚBLICAS Y COMUNICACIONES"/>
    <s v="0006-OFICINA NAC. DE EVALUACIÓN SÍSMICA Y VULNERABILIDAD DE INFRAESTRUCTURA"/>
    <s v="4-SERVICIOS SOCIALES"/>
    <s v="4.5-Protección social"/>
    <s v="4.5.07-Vivienda social"/>
    <s v="2.6-BIENES MUEBLES, INMUEBLES E INTANGIBLES"/>
    <s v="2.6.6-EQUIPOS DE DEFENSA Y SEGURIDAD"/>
    <s v="99-MULTIPROVINCIAL"/>
    <s v="10-FONDO GENERAL"/>
    <s v="No Informado-"/>
    <s v="00-N/A"/>
    <s v="0000-NO APLICA"/>
    <s v="N"/>
    <n v="0"/>
    <n v="110000"/>
    <n v="104758.21"/>
    <n v="104758.21"/>
  </r>
  <r>
    <x v="0"/>
    <x v="0"/>
    <x v="1"/>
    <x v="7"/>
    <s v="2.2.2.3-Equipo de defensa y seguridad"/>
    <s v="No Informado-"/>
    <s v="0211-MINISTERIO DE OBRAS PÚBLICAS Y COMUNICACIONES"/>
    <s v="0009-OFICINA NACIONAL DE METEOROLOGÍA"/>
    <s v="2-SERVICIOS ECONÓMICOS"/>
    <s v="2.7-Comunicaciones"/>
    <s v="2.7.01-Comunicaciones"/>
    <s v="2.6-BIENES MUEBLES, INMUEBLES E INTANGIBLES"/>
    <s v="2.6.6-EQUIPOS DE DEFENSA Y SEGURIDAD"/>
    <s v="99-MULTIPROVINCIAL"/>
    <s v="10-FONDO GENERAL"/>
    <s v="No Informado-"/>
    <s v="00-N/A"/>
    <s v="0000-NO APLICA"/>
    <s v="N"/>
    <n v="500000"/>
    <n v="245500"/>
    <n v="220727.02"/>
    <n v="52327.1"/>
  </r>
  <r>
    <x v="0"/>
    <x v="0"/>
    <x v="1"/>
    <x v="7"/>
    <s v="2.2.2.3-Equipo de defensa y seguridad"/>
    <s v="No Informado-"/>
    <s v="0212-MINISTERIO DE INDUSTRIA, COMERCIO Y MIPYMES (MICM)"/>
    <s v="0001-MINISTERIO DE INDUSTRIA, COMERCIO y MIPYMES (MICM)"/>
    <s v="2-SERVICIOS ECONÓMICOS"/>
    <s v="2.1-Asuntos económicos, comerciales y laborales"/>
    <s v="2.1.01-Asuntos económicos y regulación del comercio"/>
    <s v="2.6-BIENES MUEBLES, INMUEBLES E INTANGIBLES"/>
    <s v="2.6.6-EQUIPOS DE DEFENSA Y SEGURIDAD"/>
    <s v="99-MULTIPROVINCIAL"/>
    <s v="10-FONDO GENERAL"/>
    <s v="No Informado-"/>
    <s v="00-N/A"/>
    <s v="0000-NO APLICA"/>
    <s v="N"/>
    <n v="1000000"/>
    <n v="1000000"/>
    <n v="0"/>
    <n v="0"/>
  </r>
  <r>
    <x v="0"/>
    <x v="0"/>
    <x v="1"/>
    <x v="7"/>
    <s v="2.2.2.3-Equipo de defensa y seguridad"/>
    <s v="No Informado-"/>
    <s v="0212-MINISTERIO DE INDUSTRIA, COMERCIO Y MIPYMES (MICM)"/>
    <s v="0001-MINISTERIO DE INDUSTRIA, COMERCIO y MIPYMES (MICM)"/>
    <s v="2-SERVICIOS ECONÓMICOS"/>
    <s v="2.1-Asuntos económicos, comerciales y laborales"/>
    <s v="2.1.01-Asuntos económicos y regulación del comercio"/>
    <s v="2.6-BIENES MUEBLES, INMUEBLES E INTANGIBLES"/>
    <s v="2.6.6-EQUIPOS DE DEFENSA Y SEGURIDAD"/>
    <s v="99-MULTIPROVINCIAL"/>
    <s v="20-FONDOS CON DESTINO ESPECÍFICO"/>
    <s v="No Informado-"/>
    <s v="00-N/A"/>
    <s v="0000-NO APLICA"/>
    <s v="N"/>
    <n v="4900000"/>
    <n v="2909600"/>
    <n v="1544242.4"/>
    <n v="1544242.4"/>
  </r>
  <r>
    <x v="0"/>
    <x v="0"/>
    <x v="1"/>
    <x v="7"/>
    <s v="2.2.2.3-Equipo de defensa y seguridad"/>
    <s v="No Informado-"/>
    <s v="0212-MINISTERIO DE INDUSTRIA, COMERCIO Y MIPYMES (MICM)"/>
    <s v="0007-INDUSTRIA NACIONAL DE LA AGUJA"/>
    <s v="2-SERVICIOS ECONÓMICOS"/>
    <s v="2.1-Asuntos económicos, comerciales y laborales"/>
    <s v="2.1.03-Asuntos laborales para fortalecer la autonomía económica de las mujeres"/>
    <s v="2.6-BIENES MUEBLES, INMUEBLES E INTANGIBLES"/>
    <s v="2.6.6-EQUIPOS DE DEFENSA Y SEGURIDAD"/>
    <s v="99-MULTIPROVINCIAL"/>
    <s v="10-FONDO GENERAL"/>
    <s v="No Informado-"/>
    <s v="00-N/A"/>
    <s v="0000-NO APLICA"/>
    <s v="N"/>
    <n v="100000"/>
    <n v="0"/>
    <n v="0"/>
    <n v="0"/>
  </r>
  <r>
    <x v="0"/>
    <x v="0"/>
    <x v="1"/>
    <x v="7"/>
    <s v="2.2.2.3-Equipo de defensa y seguridad"/>
    <s v="No Informado-"/>
    <s v="0212-MINISTERIO DE INDUSTRIA, COMERCIO Y MIPYMES (MICM)"/>
    <s v="0008-OFICINA NACIONAL DE DERECHO DE AUTOR"/>
    <s v="2-SERVICIOS ECONÓMICOS"/>
    <s v="2.1-Asuntos económicos, comerciales y laborales"/>
    <s v="2.1.01-Asuntos económicos y regulación del comercio"/>
    <s v="2.6-BIENES MUEBLES, INMUEBLES E INTANGIBLES"/>
    <s v="2.6.6-EQUIPOS DE DEFENSA Y SEGURIDAD"/>
    <s v="99-MULTIPROVINCIAL"/>
    <s v="10-FONDO GENERAL"/>
    <s v="No Informado-"/>
    <s v="00-N/A"/>
    <s v="0000-NO APLICA"/>
    <s v="N"/>
    <n v="0"/>
    <n v="360000"/>
    <n v="0"/>
    <n v="0"/>
  </r>
  <r>
    <x v="0"/>
    <x v="0"/>
    <x v="1"/>
    <x v="7"/>
    <s v="2.2.2.3-Equipo de defensa y seguridad"/>
    <s v="No Informado-"/>
    <s v="0212-MINISTERIO DE INDUSTRIA, COMERCIO Y MIPYMES (MICM)"/>
    <s v="0010-CONSEJO DE COORDINACIÓN DE LA ZONA ESPECIAL DE DESARROLLO FRONTERIZO (CCDF)"/>
    <s v="2-SERVICIOS ECONÓMICOS"/>
    <s v="2.1-Asuntos económicos, comerciales y laborales"/>
    <s v="2.1.01-Asuntos económicos y regulación del comercio"/>
    <s v="2.6-BIENES MUEBLES, INMUEBLES E INTANGIBLES"/>
    <s v="2.6.6-EQUIPOS DE DEFENSA Y SEGURIDAD"/>
    <s v="99-MULTIPROVINCIAL"/>
    <s v="10-FONDO GENERAL"/>
    <s v="No Informado-"/>
    <s v="00-N/A"/>
    <s v="0000-NO APLICA"/>
    <s v="N"/>
    <n v="100000"/>
    <n v="0"/>
    <n v="0"/>
    <n v="0"/>
  </r>
  <r>
    <x v="0"/>
    <x v="0"/>
    <x v="1"/>
    <x v="7"/>
    <s v="2.2.2.3-Equipo de defensa y seguridad"/>
    <s v="No Informado-"/>
    <s v="0213-MINISTERIO DE TURISMO"/>
    <s v="0001-MINISTERIO DE TURISMO"/>
    <s v="2-SERVICIOS ECONÓMICOS"/>
    <s v="2.9-Otros servicios económicos"/>
    <s v="2.9.03-Turismo"/>
    <s v="2.6-BIENES MUEBLES, INMUEBLES E INTANGIBLES"/>
    <s v="2.6.6-EQUIPOS DE DEFENSA Y SEGURIDAD"/>
    <s v="99-MULTIPROVINCIAL"/>
    <s v="10-FONDO GENERAL"/>
    <s v="No Informado-"/>
    <s v="00-N/A"/>
    <s v="0000-NO APLICA"/>
    <s v="N"/>
    <n v="960000"/>
    <n v="554000"/>
    <n v="98648"/>
    <n v="98648"/>
  </r>
  <r>
    <x v="0"/>
    <x v="0"/>
    <x v="1"/>
    <x v="7"/>
    <s v="2.2.2.3-Equipo de defensa y seguridad"/>
    <s v="No Informado-"/>
    <s v="0213-MINISTERIO DE TURISMO"/>
    <s v="0002-COMITE EJECUTOR DE INFRAESTRUCTA EN ZONAS TURISTICAS (CEIZTUR)"/>
    <s v="2-SERVICIOS ECONÓMICOS"/>
    <s v="2.9-Otros servicios económicos"/>
    <s v="2.9.03-Turismo"/>
    <s v="2.6-BIENES MUEBLES, INMUEBLES E INTANGIBLES"/>
    <s v="2.6.6-EQUIPOS DE DEFENSA Y SEGURIDAD"/>
    <s v="99-MULTIPROVINCIAL"/>
    <s v="20-FONDOS CON DESTINO ESPECÍFICO"/>
    <s v="No Informado-"/>
    <s v="00-N/A"/>
    <s v="0000-NO APLICA"/>
    <s v="N"/>
    <n v="100000"/>
    <n v="100000"/>
    <n v="49973"/>
    <n v="49973"/>
  </r>
  <r>
    <x v="0"/>
    <x v="0"/>
    <x v="1"/>
    <x v="7"/>
    <s v="2.2.2.3-Equipo de defensa y seguridad"/>
    <s v="No Informado-"/>
    <s v="0214-PROCURADURÍA GENERAL DE LA REPÚBLICA"/>
    <s v="0001-PROCURADURIA GENERAL DE LA REPUBLICA DOMINICANA"/>
    <s v="1-SERVICIOS  GENERALES"/>
    <s v="1.4-Justicia, orden público y seguridad"/>
    <s v="1.4.03-Administración y servicios de justicia"/>
    <s v="2.6-BIENES MUEBLES, INMUEBLES E INTANGIBLES"/>
    <s v="2.6.6-EQUIPOS DE DEFENSA Y SEGURIDAD"/>
    <s v="99-MULTIPROVINCIAL"/>
    <s v="10-FONDO GENERAL"/>
    <s v="No Informado-"/>
    <s v="00-N/A"/>
    <s v="0000-NO APLICA"/>
    <s v="N"/>
    <n v="0"/>
    <n v="1270000"/>
    <n v="952499.97"/>
    <n v="952499.97"/>
  </r>
  <r>
    <x v="0"/>
    <x v="0"/>
    <x v="1"/>
    <x v="7"/>
    <s v="2.2.2.3-Equipo de defensa y seguridad"/>
    <s v="No Informado-"/>
    <s v="0215-MINISTERIO DE LA MUJER"/>
    <s v="0001-MINISTERIO DE LA MUJER"/>
    <s v="1-SERVICIOS  GENERALES"/>
    <s v="1.1-Administración general"/>
    <s v="1.1.05-Gestión de la administración general para transversalizar el enfoque de género"/>
    <s v="2.6-BIENES MUEBLES, INMUEBLES E INTANGIBLES"/>
    <s v="2.6.6-EQUIPOS DE DEFENSA Y SEGURIDAD"/>
    <s v="99-MULTIPROVINCIAL"/>
    <s v="10-FONDO GENERAL"/>
    <s v="No Informado-"/>
    <s v="00-N/A"/>
    <s v="0000-NO APLICA"/>
    <s v="N"/>
    <n v="100000"/>
    <n v="1026100"/>
    <n v="999612.23"/>
    <n v="738680"/>
  </r>
  <r>
    <x v="0"/>
    <x v="0"/>
    <x v="1"/>
    <x v="7"/>
    <s v="2.2.2.3-Equipo de defensa y seguridad"/>
    <s v="No Informado-"/>
    <s v="0215-MINISTERIO DE LA MUJER"/>
    <s v="0001-MINISTERIO DE LA MUJER"/>
    <s v="4-SERVICIOS SOCIALES"/>
    <s v="4.6-Equidad de género"/>
    <s v="4.6.04-Acciones de prevención, atención y protección de violencia de género"/>
    <s v="2.6-BIENES MUEBLES, INMUEBLES E INTANGIBLES"/>
    <s v="2.6.6-EQUIPOS DE DEFENSA Y SEGURIDAD"/>
    <s v="99-MULTIPROVINCIAL"/>
    <s v="10-FONDO GENERAL"/>
    <s v="No Informado-"/>
    <s v="00-N/A"/>
    <s v="0000-NO APLICA"/>
    <s v="N"/>
    <n v="0"/>
    <n v="1682000"/>
    <n v="0"/>
    <n v="0"/>
  </r>
  <r>
    <x v="0"/>
    <x v="0"/>
    <x v="1"/>
    <x v="7"/>
    <s v="2.2.2.3-Equipo de defensa y seguridad"/>
    <s v="No Informado-"/>
    <s v="0216-MINISTERIO DE CULTURA"/>
    <s v="0001-MINISTERIO DE CULTURA"/>
    <s v="4-SERVICIOS SOCIALES"/>
    <s v="4.3-Actividades deportivas, recreativas, culturales y religiosas"/>
    <s v="4.3.03-Servicios culturales"/>
    <s v="2.6-BIENES MUEBLES, INMUEBLES E INTANGIBLES"/>
    <s v="2.6.6-EQUIPOS DE DEFENSA Y SEGURIDAD"/>
    <s v="99-MULTIPROVINCIAL"/>
    <s v="10-FONDO GENERAL"/>
    <s v="No Informado-"/>
    <s v="00-N/A"/>
    <s v="0000-NO APLICA"/>
    <s v="N"/>
    <n v="0"/>
    <n v="500000"/>
    <n v="179607.79"/>
    <n v="0"/>
  </r>
  <r>
    <x v="0"/>
    <x v="0"/>
    <x v="1"/>
    <x v="7"/>
    <s v="2.2.2.3-Equipo de defensa y seguridad"/>
    <s v="No Informado-"/>
    <s v="0216-MINISTERIO DE CULTURA"/>
    <s v="0003-BIBLIOTECA NACIONAL PEDRO HENRÍQUEZ UREÑA"/>
    <s v="4-SERVICIOS SOCIALES"/>
    <s v="4.3-Actividades deportivas, recreativas, culturales y religiosas"/>
    <s v="4.3.03-Servicios culturales"/>
    <s v="2.6-BIENES MUEBLES, INMUEBLES E INTANGIBLES"/>
    <s v="2.6.6-EQUIPOS DE DEFENSA Y SEGURIDAD"/>
    <s v="99-MULTIPROVINCIAL"/>
    <s v="10-FONDO GENERAL"/>
    <s v="No Informado-"/>
    <s v="00-Dirección y coordinación de servicios bibliotecarios a los productos 02, 06 y 07"/>
    <s v="0000-NO APLICA"/>
    <s v="N"/>
    <n v="0"/>
    <n v="200000"/>
    <n v="0"/>
    <n v="0"/>
  </r>
  <r>
    <x v="0"/>
    <x v="0"/>
    <x v="1"/>
    <x v="7"/>
    <s v="2.2.2.3-Equipo de defensa y seguridad"/>
    <s v="No Informado-"/>
    <s v="0216-MINISTERIO DE CULTURA"/>
    <s v="0005-DIRECCIÓN GENERAL DE BELLAS ARTES"/>
    <s v="4-SERVICIOS SOCIALES"/>
    <s v="4.3-Actividades deportivas, recreativas, culturales y religiosas"/>
    <s v="4.3.03-Servicios culturales"/>
    <s v="2.6-BIENES MUEBLES, INMUEBLES E INTANGIBLES"/>
    <s v="2.6.6-EQUIPOS DE DEFENSA Y SEGURIDAD"/>
    <s v="99-MULTIPROVINCIAL"/>
    <s v="10-FONDO GENERAL"/>
    <s v="No Informado-"/>
    <s v="00-N/A"/>
    <s v="0000-NO APLICA"/>
    <s v="N"/>
    <n v="0"/>
    <n v="50000"/>
    <n v="0"/>
    <n v="0"/>
  </r>
  <r>
    <x v="0"/>
    <x v="0"/>
    <x v="1"/>
    <x v="7"/>
    <s v="2.2.2.3-Equipo de defensa y seguridad"/>
    <s v="No Informado-"/>
    <s v="0216-MINISTERIO DE CULTURA"/>
    <s v="0006-DIRECCIÓN GENERAL DE MUSEOS"/>
    <s v="4-SERVICIOS SOCIALES"/>
    <s v="4.3-Actividades deportivas, recreativas, culturales y religiosas"/>
    <s v="4.3.03-Servicios culturales"/>
    <s v="2.6-BIENES MUEBLES, INMUEBLES E INTANGIBLES"/>
    <s v="2.6.6-EQUIPOS DE DEFENSA Y SEGURIDAD"/>
    <s v="99-MULTIPROVINCIAL"/>
    <s v="10-FONDO GENERAL"/>
    <s v="No Informado-"/>
    <s v="00-N/A"/>
    <s v="0000-NO APLICA"/>
    <s v="N"/>
    <n v="0"/>
    <n v="135000"/>
    <n v="0"/>
    <n v="0"/>
  </r>
  <r>
    <x v="0"/>
    <x v="0"/>
    <x v="1"/>
    <x v="7"/>
    <s v="2.2.2.3-Equipo de defensa y seguridad"/>
    <s v="No Informado-"/>
    <s v="0217-MINISTERIO DE LA JUVENTUD"/>
    <s v="0001-MINISTERIO DE LA JUVENTUD"/>
    <s v="4-SERVICIOS SOCIALES"/>
    <s v="4.5-Protección social"/>
    <s v="4.5.09-Juventud"/>
    <s v="2.6-BIENES MUEBLES, INMUEBLES E INTANGIBLES"/>
    <s v="2.6.6-EQUIPOS DE DEFENSA Y SEGURIDAD"/>
    <s v="99-MULTIPROVINCIAL"/>
    <s v="10-FONDO GENERAL"/>
    <s v="No Informado-"/>
    <s v="00-N/A"/>
    <s v="0000-NO APLICA"/>
    <s v="N"/>
    <n v="120000"/>
    <n v="1465000"/>
    <n v="139830"/>
    <n v="139830"/>
  </r>
  <r>
    <x v="0"/>
    <x v="0"/>
    <x v="1"/>
    <x v="7"/>
    <s v="2.2.2.3-Equipo de defensa y seguridad"/>
    <s v="No Informado-"/>
    <s v="0218-MINISTERIO DE MEDIO AMBIENTE Y RECURSOS NATURALES"/>
    <s v="0001-MINISTERIO  DE MEDIO AMBIENTE Y RECURSOS NATURALES"/>
    <s v="3-PROTECCIÓN DEL MEDIO AMBIENTE"/>
    <s v="3.1-Protección del aire, agua y suelo"/>
    <s v="3.1.02-Administración del agua"/>
    <s v="2.6-BIENES MUEBLES, INMUEBLES E INTANGIBLES"/>
    <s v="2.6.6-EQUIPOS DE DEFENSA Y SEGURIDAD"/>
    <s v="99-MULTIPROVINCIAL"/>
    <s v="10-FONDO GENERAL"/>
    <s v="No Informado-"/>
    <s v="00-N/A"/>
    <s v="0000-NO APLICA"/>
    <s v="N"/>
    <n v="7500"/>
    <n v="7500"/>
    <n v="0"/>
    <n v="0"/>
  </r>
  <r>
    <x v="0"/>
    <x v="0"/>
    <x v="1"/>
    <x v="7"/>
    <s v="2.2.2.3-Equipo de defensa y seguridad"/>
    <s v="No Informado-"/>
    <s v="0218-MINISTERIO DE MEDIO AMBIENTE Y RECURSOS NATURALES"/>
    <s v="0001-MINISTERIO  DE MEDIO AMBIENTE Y RECURSOS NATURALES"/>
    <s v="3-PROTECCIÓN DEL MEDIO AMBIENTE"/>
    <s v="3.2-Protección de la biodiversidad y ordenación de desechos"/>
    <s v="3.2.99-Planificación, gestión y supervisión de la protección del medio ambiente"/>
    <s v="2.6-BIENES MUEBLES, INMUEBLES E INTANGIBLES"/>
    <s v="2.6.6-EQUIPOS DE DEFENSA Y SEGURIDAD"/>
    <s v="99-MULTIPROVINCIAL"/>
    <s v="20-FONDOS CON DESTINO ESPECÍFICO"/>
    <s v="No Informado-"/>
    <s v="00-N/A"/>
    <s v="0000-NO APLICA"/>
    <s v="N"/>
    <n v="0"/>
    <n v="1168000"/>
    <n v="872373.05"/>
    <n v="205438"/>
  </r>
  <r>
    <x v="0"/>
    <x v="0"/>
    <x v="1"/>
    <x v="7"/>
    <s v="2.2.2.3-Equipo de defensa y seguridad"/>
    <s v="No Informado-"/>
    <s v="0218-MINISTERIO DE MEDIO AMBIENTE Y RECURSOS NATURALES"/>
    <s v="0001-MINISTERIO  DE MEDIO AMBIENTE Y RECURSOS NATURALES"/>
    <s v="3-PROTECCIÓN DEL MEDIO AMBIENTE"/>
    <s v="3.3-Cambio Climático"/>
    <s v="3.3.01-Mixtos"/>
    <s v="2.6-BIENES MUEBLES, INMUEBLES E INTANGIBLES"/>
    <s v="2.6.6-EQUIPOS DE DEFENSA Y SEGURIDAD"/>
    <s v="99-MULTIPROVINCIAL"/>
    <s v="10-FONDO GENERAL"/>
    <s v="No Informado-"/>
    <s v="00-N/A"/>
    <s v="0000-NO APLICA"/>
    <s v="N"/>
    <n v="12750"/>
    <n v="12750"/>
    <n v="0"/>
    <n v="0"/>
  </r>
  <r>
    <x v="0"/>
    <x v="0"/>
    <x v="1"/>
    <x v="7"/>
    <s v="2.2.2.3-Equipo de defensa y seguridad"/>
    <s v="No Informado-"/>
    <s v="0218-MINISTERIO DE MEDIO AMBIENTE Y RECURSOS NATURALES"/>
    <s v="0007-UNIDAD TÉCNICA EJECUTORA DE PROYECTOS DE DESARROLLO AGROFORESTAL"/>
    <s v="3-PROTECCIÓN DEL MEDIO AMBIENTE"/>
    <s v="3.2-Protección de la biodiversidad y ordenación de desechos"/>
    <s v="3.2.99-Planificación, gestión y supervisión de la protección del medio ambiente"/>
    <s v="2.6-BIENES MUEBLES, INMUEBLES E INTANGIBLES"/>
    <s v="2.6.6-EQUIPOS DE DEFENSA Y SEGURIDAD"/>
    <s v="02-AZUA"/>
    <s v="60-CREDITO EXTERNO"/>
    <s v="13928-Recuperación de la Cobertura Vegetal en Cuencas Hidrográficas de la República Dominicana."/>
    <s v="07-Recuperación de la Cobertura Vegetal en Cuencas Hidrográficas de la República Dominicana."/>
    <s v="0000-NO APLICA"/>
    <s v="S"/>
    <n v="0"/>
    <n v="53714.28"/>
    <n v="0"/>
    <n v="0"/>
  </r>
  <r>
    <x v="0"/>
    <x v="0"/>
    <x v="1"/>
    <x v="7"/>
    <s v="2.2.2.3-Equipo de defensa y seguridad"/>
    <s v="No Informado-"/>
    <s v="0218-MINISTERIO DE MEDIO AMBIENTE Y RECURSOS NATURALES"/>
    <s v="0007-UNIDAD TÉCNICA EJECUTORA DE PROYECTOS DE DESARROLLO AGROFORESTAL"/>
    <s v="3-PROTECCIÓN DEL MEDIO AMBIENTE"/>
    <s v="3.2-Protección de la biodiversidad y ordenación de desechos"/>
    <s v="3.2.99-Planificación, gestión y supervisión de la protección del medio ambiente"/>
    <s v="2.6-BIENES MUEBLES, INMUEBLES E INTANGIBLES"/>
    <s v="2.6.6-EQUIPOS DE DEFENSA Y SEGURIDAD"/>
    <s v="03-BAHORUCO"/>
    <s v="60-CREDITO EXTERNO"/>
    <s v="13928-Recuperación de la Cobertura Vegetal en Cuencas Hidrográficas de la República Dominicana."/>
    <s v="07-Recuperación de la Cobertura Vegetal en Cuencas Hidrográficas de la República Dominicana."/>
    <s v="0000-NO APLICA"/>
    <s v="S"/>
    <n v="0"/>
    <n v="26857.14"/>
    <n v="0"/>
    <n v="0"/>
  </r>
  <r>
    <x v="0"/>
    <x v="0"/>
    <x v="1"/>
    <x v="7"/>
    <s v="2.2.2.3-Equipo de defensa y seguridad"/>
    <s v="No Informado-"/>
    <s v="0218-MINISTERIO DE MEDIO AMBIENTE Y RECURSOS NATURALES"/>
    <s v="0007-UNIDAD TÉCNICA EJECUTORA DE PROYECTOS DE DESARROLLO AGROFORESTAL"/>
    <s v="3-PROTECCIÓN DEL MEDIO AMBIENTE"/>
    <s v="3.2-Protección de la biodiversidad y ordenación de desechos"/>
    <s v="3.2.99-Planificación, gestión y supervisión de la protección del medio ambiente"/>
    <s v="2.6-BIENES MUEBLES, INMUEBLES E INTANGIBLES"/>
    <s v="2.6.6-EQUIPOS DE DEFENSA Y SEGURIDAD"/>
    <s v="04-BARAHONA"/>
    <s v="60-CREDITO EXTERNO"/>
    <s v="13928-Recuperación de la Cobertura Vegetal en Cuencas Hidrográficas de la República Dominicana."/>
    <s v="07-Recuperación de la Cobertura Vegetal en Cuencas Hidrográficas de la República Dominicana."/>
    <s v="0000-NO APLICA"/>
    <s v="S"/>
    <n v="0"/>
    <n v="26857.14"/>
    <n v="0"/>
    <n v="0"/>
  </r>
  <r>
    <x v="0"/>
    <x v="0"/>
    <x v="1"/>
    <x v="7"/>
    <s v="2.2.2.3-Equipo de defensa y seguridad"/>
    <s v="No Informado-"/>
    <s v="0218-MINISTERIO DE MEDIO AMBIENTE Y RECURSOS NATURALES"/>
    <s v="0007-UNIDAD TÉCNICA EJECUTORA DE PROYECTOS DE DESARROLLO AGROFORESTAL"/>
    <s v="3-PROTECCIÓN DEL MEDIO AMBIENTE"/>
    <s v="3.2-Protección de la biodiversidad y ordenación de desechos"/>
    <s v="3.2.99-Planificación, gestión y supervisión de la protección del medio ambiente"/>
    <s v="2.6-BIENES MUEBLES, INMUEBLES E INTANGIBLES"/>
    <s v="2.6.6-EQUIPOS DE DEFENSA Y SEGURIDAD"/>
    <s v="07-ELIAS PINA"/>
    <s v="60-CREDITO EXTERNO"/>
    <s v="13928-Recuperación de la Cobertura Vegetal en Cuencas Hidrográficas de la República Dominicana."/>
    <s v="07-Recuperación de la Cobertura Vegetal en Cuencas Hidrográficas de la República Dominicana."/>
    <s v="0000-NO APLICA"/>
    <s v="S"/>
    <n v="0"/>
    <n v="26857.14"/>
    <n v="0"/>
    <n v="0"/>
  </r>
  <r>
    <x v="0"/>
    <x v="0"/>
    <x v="1"/>
    <x v="7"/>
    <s v="2.2.2.3-Equipo de defensa y seguridad"/>
    <s v="No Informado-"/>
    <s v="0218-MINISTERIO DE MEDIO AMBIENTE Y RECURSOS NATURALES"/>
    <s v="0007-UNIDAD TÉCNICA EJECUTORA DE PROYECTOS DE DESARROLLO AGROFORESTAL"/>
    <s v="3-PROTECCIÓN DEL MEDIO AMBIENTE"/>
    <s v="3.2-Protección de la biodiversidad y ordenación de desechos"/>
    <s v="3.2.99-Planificación, gestión y supervisión de la protección del medio ambiente"/>
    <s v="2.6-BIENES MUEBLES, INMUEBLES E INTANGIBLES"/>
    <s v="2.6.6-EQUIPOS DE DEFENSA Y SEGURIDAD"/>
    <s v="10-INDEPENDENCIA"/>
    <s v="60-CREDITO EXTERNO"/>
    <s v="13928-Recuperación de la Cobertura Vegetal en Cuencas Hidrográficas de la República Dominicana."/>
    <s v="07-Recuperación de la Cobertura Vegetal en Cuencas Hidrográficas de la República Dominicana."/>
    <s v="0000-NO APLICA"/>
    <s v="S"/>
    <n v="0"/>
    <n v="26857.16"/>
    <n v="0"/>
    <n v="0"/>
  </r>
  <r>
    <x v="0"/>
    <x v="0"/>
    <x v="1"/>
    <x v="7"/>
    <s v="2.2.2.3-Equipo de defensa y seguridad"/>
    <s v="No Informado-"/>
    <s v="0218-MINISTERIO DE MEDIO AMBIENTE Y RECURSOS NATURALES"/>
    <s v="0007-UNIDAD TÉCNICA EJECUTORA DE PROYECTOS DE DESARROLLO AGROFORESTAL"/>
    <s v="3-PROTECCIÓN DEL MEDIO AMBIENTE"/>
    <s v="3.2-Protección de la biodiversidad y ordenación de desechos"/>
    <s v="3.2.99-Planificación, gestión y supervisión de la protección del medio ambiente"/>
    <s v="2.6-BIENES MUEBLES, INMUEBLES E INTANGIBLES"/>
    <s v="2.6.6-EQUIPOS DE DEFENSA Y SEGURIDAD"/>
    <s v="22-SAN JUAN"/>
    <s v="60-CREDITO EXTERNO"/>
    <s v="13928-Recuperación de la Cobertura Vegetal en Cuencas Hidrográficas de la República Dominicana."/>
    <s v="07-Recuperación de la Cobertura Vegetal en Cuencas Hidrográficas de la República Dominicana."/>
    <s v="0000-NO APLICA"/>
    <s v="S"/>
    <n v="0"/>
    <n v="26857.14"/>
    <n v="0"/>
    <n v="0"/>
  </r>
  <r>
    <x v="0"/>
    <x v="0"/>
    <x v="1"/>
    <x v="7"/>
    <s v="2.2.2.3-Equipo de defensa y seguridad"/>
    <s v="No Informado-"/>
    <s v="0219-MINISTERIO DE EDUCACIÓN SUPERIOR CIENCIA Y TECNOLOGÍA"/>
    <s v="0002-INSTITUTO TECNOLÓGICO DE LAS AMÉRICAS"/>
    <s v="4-SERVICIOS SOCIALES"/>
    <s v="4.4-Educación"/>
    <s v="4.4.06-Educación técnica"/>
    <s v="2.6-BIENES MUEBLES, INMUEBLES E INTANGIBLES"/>
    <s v="2.6.6-EQUIPOS DE DEFENSA Y SEGURIDAD"/>
    <s v="99-MULTIPROVINCIAL"/>
    <s v="20-FONDOS CON DESTINO ESPECÍFICO"/>
    <s v="No Informado-"/>
    <s v="00-N/A"/>
    <s v="0000-NO APLICA"/>
    <s v="N"/>
    <n v="500000"/>
    <n v="2700000"/>
    <n v="2195924.21"/>
    <n v="1157432.21"/>
  </r>
  <r>
    <x v="0"/>
    <x v="0"/>
    <x v="1"/>
    <x v="7"/>
    <s v="2.2.2.3-Equipo de defensa y seguridad"/>
    <s v="No Informado-"/>
    <s v="0219-MINISTERIO DE EDUCACIÓN SUPERIOR CIENCIA Y TECNOLOGÍA"/>
    <s v="0003-INSTITUTO TECNICO SUPERIOR COMUNITARIO"/>
    <s v="4-SERVICIOS SOCIALES"/>
    <s v="4.4-Educación"/>
    <s v="4.4.04-Educación superior"/>
    <s v="2.6-BIENES MUEBLES, INMUEBLES E INTANGIBLES"/>
    <s v="2.6.6-EQUIPOS DE DEFENSA Y SEGURIDAD"/>
    <s v="99-MULTIPROVINCIAL"/>
    <s v="10-FONDO GENERAL"/>
    <s v="No Informado-"/>
    <s v="00-N/A"/>
    <s v="0000-NO APLICA"/>
    <s v="N"/>
    <n v="300000"/>
    <n v="300000"/>
    <n v="0"/>
    <n v="0"/>
  </r>
  <r>
    <x v="0"/>
    <x v="0"/>
    <x v="1"/>
    <x v="7"/>
    <s v="2.2.2.3-Equipo de defensa y seguridad"/>
    <s v="No Informado-"/>
    <s v="0220-MINISTERIO DE ECONOMÍA, PLANIFICACIÓN Y DESARROLLO"/>
    <s v="0001-MINISTERIO DE ECONOMIA, PLANIFICACION Y DESARROLLO"/>
    <s v="1-SERVICIOS  GENERALES"/>
    <s v="1.1-Administración general"/>
    <s v="1.1.02-Gestión administrativa, financiera, fiscal, económica y planificación"/>
    <s v="2.6-BIENES MUEBLES, INMUEBLES E INTANGIBLES"/>
    <s v="2.6.6-EQUIPOS DE DEFENSA Y SEGURIDAD"/>
    <s v="99-MULTIPROVINCIAL"/>
    <s v="10-FONDO GENERAL"/>
    <s v="No Informado-"/>
    <s v="00-N/A"/>
    <s v="0000-NO APLICA"/>
    <s v="N"/>
    <n v="100000"/>
    <n v="33630"/>
    <n v="33630"/>
    <n v="33630"/>
  </r>
  <r>
    <x v="0"/>
    <x v="0"/>
    <x v="1"/>
    <x v="7"/>
    <s v="2.2.2.3-Equipo de defensa y seguridad"/>
    <s v="No Informado-"/>
    <s v="0220-MINISTERIO DE ECONOMÍA, PLANIFICACIÓN Y DESARROLLO"/>
    <s v="0009-OFICINA NACIONAL DE ESTADISTICAS"/>
    <s v="1-SERVICIOS  GENERALES"/>
    <s v="1.1-Administración general"/>
    <s v="1.1.02-Gestión administrativa, financiera, fiscal, económica y planificación"/>
    <s v="2.6-BIENES MUEBLES, INMUEBLES E INTANGIBLES"/>
    <s v="2.6.6-EQUIPOS DE DEFENSA Y SEGURIDAD"/>
    <s v="99-MULTIPROVINCIAL"/>
    <s v="10-FONDO GENERAL"/>
    <s v="No Informado-"/>
    <s v="00-N/A"/>
    <s v="0000-NO APLICA"/>
    <s v="N"/>
    <n v="0"/>
    <n v="320000"/>
    <n v="318600"/>
    <n v="0"/>
  </r>
  <r>
    <x v="0"/>
    <x v="0"/>
    <x v="1"/>
    <x v="7"/>
    <s v="2.2.2.3-Equipo de defensa y seguridad"/>
    <s v="No Informado-"/>
    <s v="0220-MINISTERIO DE ECONOMÍA, PLANIFICACIÓN Y DESARROLLO"/>
    <s v="0017-GOBERNACION DEL EDIFICIO DE OFICINAS GUBERNAMENTALES"/>
    <s v="1-SERVICIOS  GENERALES"/>
    <s v="1.1-Administración general"/>
    <s v="1.1.02-Gestión administrativa, financiera, fiscal, económica y planificación"/>
    <s v="2.6-BIENES MUEBLES, INMUEBLES E INTANGIBLES"/>
    <s v="2.6.6-EQUIPOS DE DEFENSA Y SEGURIDAD"/>
    <s v="99-MULTIPROVINCIAL"/>
    <s v="10-FONDO GENERAL"/>
    <s v="No Informado-"/>
    <s v="00-N/A"/>
    <s v="0000-NO APLICA"/>
    <s v="N"/>
    <n v="1000000"/>
    <n v="1000000"/>
    <n v="0"/>
    <n v="0"/>
  </r>
  <r>
    <x v="0"/>
    <x v="0"/>
    <x v="1"/>
    <x v="7"/>
    <s v="2.2.2.3-Equipo de defensa y seguridad"/>
    <s v="No Informado-"/>
    <s v="0221-MINISTERIO DE ADMINISTRACIÓN PÚBLICA"/>
    <s v="0001-MINISTERIO DE ADMINISTRACION PUBLICA"/>
    <s v="1-SERVICIOS  GENERALES"/>
    <s v="1.1-Administración general"/>
    <s v="1.1.02-Gestión administrativa, financiera, fiscal, económica y planificación"/>
    <s v="2.6-BIENES MUEBLES, INMUEBLES E INTANGIBLES"/>
    <s v="2.6.6-EQUIPOS DE DEFENSA Y SEGURIDAD"/>
    <s v="01-DISTRITO NACIONAL"/>
    <s v="10-FONDO GENERAL"/>
    <s v="No Informado-"/>
    <s v="00-N/A"/>
    <s v="0000-NO APLICA"/>
    <s v="N"/>
    <n v="800000"/>
    <n v="300000"/>
    <n v="289996.79999999999"/>
    <n v="289996.79999999999"/>
  </r>
  <r>
    <x v="0"/>
    <x v="0"/>
    <x v="1"/>
    <x v="7"/>
    <s v="2.2.2.3-Equipo de defensa y seguridad"/>
    <s v="No Informado-"/>
    <s v="0221-MINISTERIO DE ADMINISTRACIÓN PÚBLICA"/>
    <s v="0002-INSTITUTO NACIONAL DE ADMINISTRACION PUBLICA"/>
    <s v="4-SERVICIOS SOCIALES"/>
    <s v="4.4-Educación"/>
    <s v="4.4.09-Enseñanza no atribuible a ningún nivel"/>
    <s v="2.6-BIENES MUEBLES, INMUEBLES E INTANGIBLES"/>
    <s v="2.6.6-EQUIPOS DE DEFENSA Y SEGURIDAD"/>
    <s v="01-DISTRITO NACIONAL"/>
    <s v="10-FONDO GENERAL"/>
    <s v="No Informado-"/>
    <s v="00-N/A"/>
    <s v="0000-NO APLICA"/>
    <s v="N"/>
    <n v="50000"/>
    <n v="50000"/>
    <n v="0"/>
    <n v="0"/>
  </r>
  <r>
    <x v="0"/>
    <x v="0"/>
    <x v="1"/>
    <x v="7"/>
    <s v="2.2.2.3-Equipo de defensa y seguridad"/>
    <s v="No Informado-"/>
    <s v="0222-MINISTERIO DE ENERGIA Y MINAS"/>
    <s v="0001-MINISTERIO DE ENERGIA Y MINAS"/>
    <s v="2-SERVICIOS ECONÓMICOS"/>
    <s v="2.4-Energía y combustible"/>
    <s v="2.4.09-Conservación, aprovechamiento y explotación racionalizada de fuentes de electricidad"/>
    <s v="2.6-BIENES MUEBLES, INMUEBLES E INTANGIBLES"/>
    <s v="2.6.6-EQUIPOS DE DEFENSA Y SEGURIDAD"/>
    <s v="99-MULTIPROVINCIAL"/>
    <s v="10-FONDO GENERAL"/>
    <s v="No Informado-"/>
    <s v="00-N/A"/>
    <s v="0000-NO APLICA"/>
    <s v="N"/>
    <n v="500000"/>
    <n v="1700000"/>
    <n v="462550.89"/>
    <n v="462550.89"/>
  </r>
  <r>
    <x v="0"/>
    <x v="0"/>
    <x v="1"/>
    <x v="7"/>
    <s v="2.2.2.3-Equipo de defensa y seguridad"/>
    <s v="No Informado-"/>
    <s v="0222-MINISTERIO DE ENERGIA Y MINAS"/>
    <s v="0002-DIRECCION GENERAL DE MINERIA"/>
    <s v="2-SERVICIOS ECONÓMICOS"/>
    <s v="2.5-Minería, manufactura y construcción"/>
    <s v="2.5.01-Extracción de recursos minerales"/>
    <s v="2.6-BIENES MUEBLES, INMUEBLES E INTANGIBLES"/>
    <s v="2.6.6-EQUIPOS DE DEFENSA Y SEGURIDAD"/>
    <s v="99-MULTIPROVINCIAL"/>
    <s v="20-FONDOS CON DESTINO ESPECÍFICO"/>
    <s v="No Informado-"/>
    <s v="00-N/A"/>
    <s v="0000-NO APLICA"/>
    <s v="N"/>
    <n v="0"/>
    <n v="235000"/>
    <n v="170000"/>
    <n v="170000"/>
  </r>
  <r>
    <x v="0"/>
    <x v="0"/>
    <x v="1"/>
    <x v="7"/>
    <s v="2.2.2.3-Equipo de defensa y seguridad"/>
    <s v="No Informado-"/>
    <s v="0223-MINISTERIO DE LA VIVIENDA, HABITAT Y EDIFICACIONES (MIVHED)"/>
    <s v="0001-MINISTERIO DE LA VIVIENDA, HABITAT Y EDIFICACIONES (MIVHED)"/>
    <s v="4-SERVICIOS SOCIALES"/>
    <s v="4.5-Protección social"/>
    <s v="4.5.07-Vivienda social"/>
    <s v="2.6-BIENES MUEBLES, INMUEBLES E INTANGIBLES"/>
    <s v="2.6.6-EQUIPOS DE DEFENSA Y SEGURIDAD"/>
    <s v="99-MULTIPROVINCIAL"/>
    <s v="10-FONDO GENERAL"/>
    <s v="No Informado-"/>
    <s v="00-N/A"/>
    <s v="0000-NO APLICA"/>
    <s v="N"/>
    <n v="10000"/>
    <n v="20900"/>
    <n v="0"/>
    <n v="0"/>
  </r>
  <r>
    <x v="0"/>
    <x v="0"/>
    <x v="1"/>
    <x v="7"/>
    <s v="2.2.2.3-Equipo de defensa y seguridad"/>
    <s v="No Informado-"/>
    <s v="0223-MINISTERIO DE LA VIVIENDA, HABITAT Y EDIFICACIONES (MIVHED)"/>
    <s v="0001-MINISTERIO DE LA VIVIENDA, HABITAT Y EDIFICACIONES (MIVHED)"/>
    <s v="4-SERVICIOS SOCIALES"/>
    <s v="4.5-Protección social"/>
    <s v="4.5.07-Vivienda social"/>
    <s v="2.6-BIENES MUEBLES, INMUEBLES E INTANGIBLES"/>
    <s v="2.6.6-EQUIPOS DE DEFENSA Y SEGURIDAD"/>
    <s v="99-MULTIPROVINCIAL"/>
    <s v="20-FONDOS CON DESTINO ESPECÍFICO"/>
    <s v="No Informado-"/>
    <s v="00-N/A"/>
    <s v="0000-NO APLICA"/>
    <s v="N"/>
    <n v="100000"/>
    <n v="295000"/>
    <n v="131806"/>
    <n v="131806"/>
  </r>
  <r>
    <x v="0"/>
    <x v="0"/>
    <x v="1"/>
    <x v="7"/>
    <s v="2.2.2.3-Equipo de defensa y seguridad"/>
    <s v="No Informado-"/>
    <s v="0301-PODER JUDICIAL"/>
    <s v="0001-CONSEJO DEL PODER JUDICIAL"/>
    <s v="1-SERVICIOS  GENERALES"/>
    <s v="1.4-Justicia, orden público y seguridad"/>
    <s v="1.4.03-Administración y servicios de justicia"/>
    <s v="2.6-BIENES MUEBLES, INMUEBLES E INTANGIBLES"/>
    <s v="2.6.6-EQUIPOS DE DEFENSA Y SEGURIDAD"/>
    <s v="99-MULTIPROVINCIAL"/>
    <s v="10-FONDO GENERAL"/>
    <s v="No Informado-"/>
    <s v="00-N/A"/>
    <s v="0000-NO APLICA"/>
    <s v="N"/>
    <n v="321472"/>
    <n v="321472"/>
    <n v="187523"/>
    <n v="187523"/>
  </r>
  <r>
    <x v="0"/>
    <x v="0"/>
    <x v="1"/>
    <x v="7"/>
    <s v="2.2.2.3-Equipo de defensa y seguridad"/>
    <s v="No Informado-"/>
    <s v="0402-CÁMARA DE CUENTAS"/>
    <s v="0001-CAMARA DE CUENTAS DE LA REPUBLICA DOMINICANA"/>
    <s v="1-SERVICIOS  GENERALES"/>
    <s v="1.1-Administración general"/>
    <s v="1.1.02-Gestión administrativa, financiera, fiscal, económica y planificación"/>
    <s v="2.6-BIENES MUEBLES, INMUEBLES E INTANGIBLES"/>
    <s v="2.6.6-EQUIPOS DE DEFENSA Y SEGURIDAD"/>
    <s v="99-MULTIPROVINCIAL"/>
    <s v="10-FONDO GENERAL"/>
    <s v="No Informado-"/>
    <s v="00-N/A"/>
    <s v="0000-NO APLICA"/>
    <s v="N"/>
    <n v="2357942"/>
    <n v="2357942"/>
    <n v="2357941.4"/>
    <n v="2357941.4"/>
  </r>
  <r>
    <x v="0"/>
    <x v="0"/>
    <x v="1"/>
    <x v="7"/>
    <s v="2.2.2.3-Equipo de defensa y seguridad"/>
    <s v="No Informado-"/>
    <s v="0404-DEFENSOR DEL PUEBLO"/>
    <s v="0001-DEFENSOR DEL PUEBLO"/>
    <s v="1-SERVICIOS  GENERALES"/>
    <s v="1.4-Justicia, orden público y seguridad"/>
    <s v="1.4.03-Administración y servicios de justicia"/>
    <s v="2.6-BIENES MUEBLES, INMUEBLES E INTANGIBLES"/>
    <s v="2.6.6-EQUIPOS DE DEFENSA Y SEGURIDAD"/>
    <s v="99-MULTIPROVINCIAL"/>
    <s v="10-FONDO GENERAL"/>
    <s v="No Informado-"/>
    <s v="00-N/A"/>
    <s v="0000-NO APLICA"/>
    <s v="N"/>
    <n v="100000"/>
    <n v="100000"/>
    <n v="35400"/>
    <n v="35400"/>
  </r>
  <r>
    <x v="0"/>
    <x v="0"/>
    <x v="1"/>
    <x v="7"/>
    <s v="2.2.2.3-Equipo de defensa y seguridad"/>
    <s v="No Informado-"/>
    <s v="0406-OFICINA NACIONAL DE DEFENSA PUBLICA"/>
    <s v="0001-OFICINA NACIONAL DE DEFENSA PUBLICA"/>
    <s v="1-SERVICIOS  GENERALES"/>
    <s v="1.4-Justicia, orden público y seguridad"/>
    <s v="1.4.03-Administración y servicios de justicia"/>
    <s v="2.6-BIENES MUEBLES, INMUEBLES E INTANGIBLES"/>
    <s v="2.6.6-EQUIPOS DE DEFENSA Y SEGURIDAD"/>
    <s v="99-MULTIPROVINCIAL"/>
    <s v="10-FONDO GENERAL"/>
    <s v="No Informado-"/>
    <s v="00-N/A"/>
    <s v="0000-NO APLICA"/>
    <s v="N"/>
    <n v="0"/>
    <n v="725000"/>
    <n v="36934"/>
    <n v="36934"/>
  </r>
  <r>
    <x v="0"/>
    <x v="0"/>
    <x v="1"/>
    <x v="7"/>
    <s v="2.2.2.4-Activos biológicos cultivados"/>
    <s v="2.2.2.4.1-Recursos animales que generan productos en forma recurrente"/>
    <s v="0201-PRESIDENCIA DE LA REPÚBLICA"/>
    <s v="0016-DIRECCION GENERAL DE DESARROLLO FRONTERIZO"/>
    <s v="4-SERVICIOS SOCIALES"/>
    <s v="4.5-Protección social"/>
    <s v="4.5.10-Asistencia social"/>
    <s v="2.6-BIENES MUEBLES, INMUEBLES E INTANGIBLES"/>
    <s v="2.6.7-ACTIVOS BIOLÓGICOS"/>
    <s v="99-MULTIPROVINCIAL"/>
    <s v="10-FONDO GENERAL"/>
    <s v="No Informado-"/>
    <s v="00-N/A"/>
    <s v="0000-NO APLICA"/>
    <s v="N"/>
    <n v="440000"/>
    <n v="440000"/>
    <n v="0"/>
    <n v="0"/>
  </r>
  <r>
    <x v="0"/>
    <x v="0"/>
    <x v="1"/>
    <x v="7"/>
    <s v="2.2.2.4-Activos biológicos cultivados"/>
    <s v="2.2.2.4.1-Recursos animales que generan productos en forma recurrente"/>
    <s v="0203-MINISTERIO DE DEFENSA"/>
    <s v="0020-CUERPO ESPECIALIZADO PARA LA SEGURIDAD DEL METRO DE SANTO DOMINGO"/>
    <s v="1-SERVICIOS  GENERALES"/>
    <s v="1.3-Defensa nacional"/>
    <s v="1.3.01-Defensa militar"/>
    <s v="2.6-BIENES MUEBLES, INMUEBLES E INTANGIBLES"/>
    <s v="2.6.7-ACTIVOS BIOLÓGICOS"/>
    <s v="99-MULTIPROVINCIAL"/>
    <s v="10-FONDO GENERAL"/>
    <s v="No Informado-"/>
    <s v="00-N/A"/>
    <s v="0000-NO APLICA"/>
    <s v="N"/>
    <n v="600000"/>
    <n v="600000"/>
    <n v="420000"/>
    <n v="420000"/>
  </r>
  <r>
    <x v="0"/>
    <x v="0"/>
    <x v="1"/>
    <x v="7"/>
    <s v="2.2.2.4-Activos biológicos cultivados"/>
    <s v="2.2.2.4.1-Recursos animales que generan productos en forma recurrente"/>
    <s v="0205-MINISTERIO DE HACIENDA"/>
    <s v="0004-DIRECCION GENERAL DE CONTRATACIONES PUBLICAS"/>
    <s v="1-SERVICIOS  GENERALES"/>
    <s v="1.1-Administración general"/>
    <s v="1.1.02-Gestión administrativa, financiera, fiscal, económica y planificación"/>
    <s v="2.6-BIENES MUEBLES, INMUEBLES E INTANGIBLES"/>
    <s v="2.6.7-ACTIVOS BIOLÓGICOS"/>
    <s v="99-MULTIPROVINCIAL"/>
    <s v="10-FONDO GENERAL"/>
    <s v="No Informado-"/>
    <s v="00-N/A"/>
    <s v="0000-NO APLICA"/>
    <s v="N"/>
    <n v="750000"/>
    <n v="0"/>
    <n v="0"/>
    <n v="0"/>
  </r>
  <r>
    <x v="0"/>
    <x v="0"/>
    <x v="1"/>
    <x v="7"/>
    <s v="2.2.2.4-Activos biológicos cultivados"/>
    <s v="2.2.2.4.1-Recursos animales que generan productos en forma recurrente"/>
    <s v="0210-MINISTERIO DE AGRICULTURA"/>
    <s v="0001-MINISTERIO DE AGRICULTURA"/>
    <s v="2-SERVICIOS ECONÓMICOS"/>
    <s v="2.2-Agropecuaria, caza, pesca y silvicultura"/>
    <s v="2.2.01-Agropecuaria"/>
    <s v="2.6-BIENES MUEBLES, INMUEBLES E INTANGIBLES"/>
    <s v="2.6.7-ACTIVOS BIOLÓGICOS"/>
    <s v="99-MULTIPROVINCIAL"/>
    <s v="10-FONDO GENERAL"/>
    <s v="No Informado-"/>
    <s v="00-N/A"/>
    <s v="0000-NO APLICA"/>
    <s v="N"/>
    <n v="4000000"/>
    <n v="4000000"/>
    <n v="435000"/>
    <n v="0"/>
  </r>
  <r>
    <x v="0"/>
    <x v="0"/>
    <x v="1"/>
    <x v="7"/>
    <s v="2.2.2.4-Activos biológicos cultivados"/>
    <s v="2.2.2.4.1-Recursos animales que generan productos en forma recurrente"/>
    <s v="0210-MINISTERIO DE AGRICULTURA"/>
    <s v="0001-MINISTERIO DE AGRICULTURA"/>
    <s v="2-SERVICIOS ECONÓMICOS"/>
    <s v="2.2-Agropecuaria, caza, pesca y silvicultura"/>
    <s v="2.2.99-Planificación, gestión y supervisión agropecuaria, caza, pesca y silvicultura"/>
    <s v="2.6-BIENES MUEBLES, INMUEBLES E INTANGIBLES"/>
    <s v="2.6.7-ACTIVOS BIOLÓGICOS"/>
    <s v="99-MULTIPROVINCIAL"/>
    <s v="10-FONDO GENERAL"/>
    <s v="No Informado-"/>
    <s v="00-N/A"/>
    <s v="0000-NO APLICA"/>
    <s v="N"/>
    <n v="2000000"/>
    <n v="4000000"/>
    <n v="0"/>
    <n v="0"/>
  </r>
  <r>
    <x v="0"/>
    <x v="0"/>
    <x v="1"/>
    <x v="7"/>
    <s v="2.2.2.4-Activos biológicos cultivados"/>
    <s v="2.2.2.4.1-Recursos animales que generan productos en forma recurrente"/>
    <s v="0210-MINISTERIO DE AGRICULTURA"/>
    <s v="0002-DIRECCION GENERAL DE GANADERIA"/>
    <s v="2-SERVICIOS ECONÓMICOS"/>
    <s v="2.2-Agropecuaria, caza, pesca y silvicultura"/>
    <s v="2.2.01-Agropecuaria"/>
    <s v="2.6-BIENES MUEBLES, INMUEBLES E INTANGIBLES"/>
    <s v="2.6.7-ACTIVOS BIOLÓGICOS"/>
    <s v="99-MULTIPROVINCIAL"/>
    <s v="10-FONDO GENERAL"/>
    <s v="No Informado-"/>
    <s v="00-N/A"/>
    <s v="0000-NO APLICA"/>
    <s v="N"/>
    <n v="2022956"/>
    <n v="2212956"/>
    <n v="744500"/>
    <n v="0"/>
  </r>
  <r>
    <x v="0"/>
    <x v="0"/>
    <x v="1"/>
    <x v="7"/>
    <s v="2.2.2.4-Activos biológicos cultivados"/>
    <s v="2.2.2.4.1-Recursos animales que generan productos en forma recurrente"/>
    <s v="0210-MINISTERIO DE AGRICULTURA"/>
    <s v="0002-DIRECCION GENERAL DE GANADERIA"/>
    <s v="2-SERVICIOS ECONÓMICOS"/>
    <s v="2.2-Agropecuaria, caza, pesca y silvicultura"/>
    <s v="2.2.01-Agropecuaria"/>
    <s v="2.6-BIENES MUEBLES, INMUEBLES E INTANGIBLES"/>
    <s v="2.6.7-ACTIVOS BIOLÓGICOS"/>
    <s v="99-MULTIPROVINCIAL"/>
    <s v="10-FONDO GENERAL"/>
    <s v="14199-FORTALECIMIENTO DE LA CRIANZA OVICAPRINA EN LA REGIÓN FRONTERIZA DE LA RD"/>
    <s v="02-FORTALECIMIENTO DE LA CRIANZA OVICAPRINA EN LA REGIÓN FRONTERIZA DE LA RD"/>
    <s v="0000-NO APLICA"/>
    <s v="S"/>
    <n v="2883500"/>
    <n v="2883500"/>
    <n v="0"/>
    <n v="0"/>
  </r>
  <r>
    <x v="0"/>
    <x v="0"/>
    <x v="1"/>
    <x v="7"/>
    <s v="2.2.2.4-Activos biológicos cultivados"/>
    <s v="2.2.2.4.1-Recursos animales que generan productos en forma recurrente"/>
    <s v="0218-MINISTERIO DE MEDIO AMBIENTE Y RECURSOS NATURALES"/>
    <s v="0001-MINISTERIO  DE MEDIO AMBIENTE Y RECURSOS NATURALES"/>
    <s v="3-PROTECCIÓN DEL MEDIO AMBIENTE"/>
    <s v="3.2-Protección de la biodiversidad y ordenación de desechos"/>
    <s v="3.2.99-Planificación, gestión y supervisión de la protección del medio ambiente"/>
    <s v="2.6-BIENES MUEBLES, INMUEBLES E INTANGIBLES"/>
    <s v="2.6.7-ACTIVOS BIOLÓGICOS"/>
    <s v="99-MULTIPROVINCIAL"/>
    <s v="20-FONDOS CON DESTINO ESPECÍFICO"/>
    <s v="No Informado-"/>
    <s v="00-N/A"/>
    <s v="0000-NO APLICA"/>
    <s v="N"/>
    <n v="0"/>
    <n v="586300"/>
    <n v="0"/>
    <n v="0"/>
  </r>
  <r>
    <x v="0"/>
    <x v="0"/>
    <x v="1"/>
    <x v="7"/>
    <s v="2.2.2.4-Activos biológicos cultivados"/>
    <s v="2.2.2.4.2-Árboles, cultivos y otras plantaciones que dan productos recurrentes"/>
    <s v="0201-PRESIDENCIA DE LA REPÚBLICA"/>
    <s v="0007-PROGRAMA SUPÉRATE"/>
    <s v="4-SERVICIOS SOCIALES"/>
    <s v="4.5-Protección social"/>
    <s v="4.5.10-Asistencia social"/>
    <s v="2.6-BIENES MUEBLES, INMUEBLES E INTANGIBLES"/>
    <s v="2.6.7-ACTIVOS BIOLÓGICOS"/>
    <s v="99-MULTIPROVINCIAL"/>
    <s v="10-FONDO GENERAL"/>
    <s v="No Informado-"/>
    <s v="00-N/A"/>
    <s v="0000-NO APLICA"/>
    <s v="N"/>
    <n v="600000"/>
    <n v="200000"/>
    <n v="123870"/>
    <n v="123870"/>
  </r>
  <r>
    <x v="0"/>
    <x v="0"/>
    <x v="1"/>
    <x v="7"/>
    <s v="2.2.2.4-Activos biológicos cultivados"/>
    <s v="2.2.2.4.2-Árboles, cultivos y otras plantaciones que dan productos recurrentes"/>
    <s v="0201-PRESIDENCIA DE LA REPÚBLICA"/>
    <s v="0016-DIRECCION GENERAL DE DESARROLLO FRONTERIZO"/>
    <s v="4-SERVICIOS SOCIALES"/>
    <s v="4.5-Protección social"/>
    <s v="4.5.10-Asistencia social"/>
    <s v="2.6-BIENES MUEBLES, INMUEBLES E INTANGIBLES"/>
    <s v="2.6.7-ACTIVOS BIOLÓGICOS"/>
    <s v="99-MULTIPROVINCIAL"/>
    <s v="10-FONDO GENERAL"/>
    <s v="No Informado-"/>
    <s v="00-N/A"/>
    <s v="0000-NO APLICA"/>
    <s v="N"/>
    <n v="58900"/>
    <n v="58900"/>
    <n v="0"/>
    <n v="0"/>
  </r>
  <r>
    <x v="0"/>
    <x v="0"/>
    <x v="1"/>
    <x v="7"/>
    <s v="2.2.2.4-Activos biológicos cultivados"/>
    <s v="2.2.2.4.2-Árboles, cultivos y otras plantaciones que dan productos recurrentes"/>
    <s v="0210-MINISTERIO DE AGRICULTURA"/>
    <s v="0001-MINISTERIO DE AGRICULTURA"/>
    <s v="2-SERVICIOS ECONÓMICOS"/>
    <s v="2.2-Agropecuaria, caza, pesca y silvicultura"/>
    <s v="2.2.01-Agropecuaria"/>
    <s v="2.6-BIENES MUEBLES, INMUEBLES E INTANGIBLES"/>
    <s v="2.6.7-ACTIVOS BIOLÓGICOS"/>
    <s v="99-MULTIPROVINCIAL"/>
    <s v="10-FONDO GENERAL"/>
    <s v="No Informado-"/>
    <s v="00-N/A"/>
    <s v="0000-NO APLICA"/>
    <s v="N"/>
    <n v="305471000"/>
    <n v="325971000"/>
    <n v="300368642.10000002"/>
    <n v="184205625.5"/>
  </r>
  <r>
    <x v="0"/>
    <x v="0"/>
    <x v="1"/>
    <x v="7"/>
    <s v="2.2.2.4-Activos biológicos cultivados"/>
    <s v="2.2.2.4.2-Árboles, cultivos y otras plantaciones que dan productos recurrentes"/>
    <s v="0210-MINISTERIO DE AGRICULTURA"/>
    <s v="0001-MINISTERIO DE AGRICULTURA"/>
    <s v="2-SERVICIOS ECONÓMICOS"/>
    <s v="2.2-Agropecuaria, caza, pesca y silvicultura"/>
    <s v="2.2.01-Agropecuaria"/>
    <s v="2.6-BIENES MUEBLES, INMUEBLES E INTANGIBLES"/>
    <s v="2.6.7-ACTIVOS BIOLÓGICOS"/>
    <s v="09-ESPAILLAT"/>
    <s v="10-FONDO GENERAL"/>
    <s v="14131-RECUPERACION DE LOS RECURSOS NATURALES EN LAS  SUB CUENCAS JAMAO Y VERAGUA"/>
    <s v="04-RECUPERACION DE LOS RECURSOS NATURALES EN LAS  SUB CUENCAS JAMAO Y VERAGUA"/>
    <s v="0000-NO APLICA"/>
    <s v="S"/>
    <n v="2500000"/>
    <n v="4500000"/>
    <n v="1390028"/>
    <n v="0"/>
  </r>
  <r>
    <x v="0"/>
    <x v="0"/>
    <x v="1"/>
    <x v="7"/>
    <s v="2.2.2.4-Activos biológicos cultivados"/>
    <s v="2.2.2.4.2-Árboles, cultivos y otras plantaciones que dan productos recurrentes"/>
    <s v="0210-MINISTERIO DE AGRICULTURA"/>
    <s v="0001-MINISTERIO DE AGRICULTURA"/>
    <s v="2-SERVICIOS ECONÓMICOS"/>
    <s v="2.2-Agropecuaria, caza, pesca y silvicultura"/>
    <s v="2.2.01-Agropecuaria"/>
    <s v="2.6-BIENES MUEBLES, INMUEBLES E INTANGIBLES"/>
    <s v="2.6.7-ACTIVOS BIOLÓGICOS"/>
    <s v="99-MULTIPROVINCIAL"/>
    <s v="10-FONDO GENERAL"/>
    <s v="14379-CONSTRUCCIÓN DE CAMARAS TERMICA PARA LA PRODUCCION DE MATERIAL DE SIEMBRA DE PLATANO DE ALTA CALIDAD EN LA REP. DOM"/>
    <s v="01-CONSTRUCCIÓN DE CAMARAS TERMICA PARA LA PRODUCCION DE MATERIAL DE SIEMBRA DE PLATANO DE ALTA CALIDAD EN LA REP. DOM"/>
    <s v="0000-NO APLICA"/>
    <s v="S"/>
    <n v="300000"/>
    <n v="300000"/>
    <n v="0"/>
    <n v="0"/>
  </r>
  <r>
    <x v="0"/>
    <x v="0"/>
    <x v="1"/>
    <x v="7"/>
    <s v="2.2.2.4-Activos biológicos cultivados"/>
    <s v="2.2.2.4.2-Árboles, cultivos y otras plantaciones que dan productos recurrentes"/>
    <s v="0210-MINISTERIO DE AGRICULTURA"/>
    <s v="0001-MINISTERIO DE AGRICULTURA"/>
    <s v="2-SERVICIOS ECONÓMICOS"/>
    <s v="2.2-Agropecuaria, caza, pesca y silvicultura"/>
    <s v="2.2.99-Planificación, gestión y supervisión agropecuaria, caza, pesca y silvicultura"/>
    <s v="2.6-BIENES MUEBLES, INMUEBLES E INTANGIBLES"/>
    <s v="2.6.7-ACTIVOS BIOLÓGICOS"/>
    <s v="99-MULTIPROVINCIAL"/>
    <s v="50-CRÉDITO INTERNO"/>
    <s v="No Informado-"/>
    <s v="00-N/A"/>
    <s v="0000-NO APLICA"/>
    <s v="N"/>
    <n v="0"/>
    <n v="310000000"/>
    <n v="0"/>
    <n v="0"/>
  </r>
  <r>
    <x v="0"/>
    <x v="0"/>
    <x v="1"/>
    <x v="7"/>
    <s v="2.2.2.4-Activos biológicos cultivados"/>
    <s v="2.2.2.4.2-Árboles, cultivos y otras plantaciones que dan productos recurrentes"/>
    <s v="0218-MINISTERIO DE MEDIO AMBIENTE Y RECURSOS NATURALES"/>
    <s v="0001-MINISTERIO  DE MEDIO AMBIENTE Y RECURSOS NATURALES"/>
    <s v="2-SERVICIOS ECONÓMICOS"/>
    <s v="2.2-Agropecuaria, caza, pesca y silvicultura"/>
    <s v="2.2.06-Gestión o apoyo de labores de reforestación"/>
    <s v="2.6-BIENES MUEBLES, INMUEBLES E INTANGIBLES"/>
    <s v="2.6.7-ACTIVOS BIOLÓGICOS"/>
    <s v="99-MULTIPROVINCIAL"/>
    <s v="10-FONDO GENERAL"/>
    <s v="No Informado-"/>
    <s v="00-N/A"/>
    <s v="0000-NO APLICA"/>
    <s v="N"/>
    <n v="3000000"/>
    <n v="123390545"/>
    <n v="0"/>
    <n v="0"/>
  </r>
  <r>
    <x v="0"/>
    <x v="0"/>
    <x v="1"/>
    <x v="7"/>
    <s v="2.2.2.4-Activos biológicos cultivados"/>
    <s v="2.2.2.4.2-Árboles, cultivos y otras plantaciones que dan productos recurrentes"/>
    <s v="0218-MINISTERIO DE MEDIO AMBIENTE Y RECURSOS NATURALES"/>
    <s v="0001-MINISTERIO  DE MEDIO AMBIENTE Y RECURSOS NATURALES"/>
    <s v="3-PROTECCIÓN DEL MEDIO AMBIENTE"/>
    <s v="3.1-Protección del aire, agua y suelo"/>
    <s v="3.1.04-Protección del suelo contra la erosión y otras formas de degradación física"/>
    <s v="2.6-BIENES MUEBLES, INMUEBLES E INTANGIBLES"/>
    <s v="2.6.7-ACTIVOS BIOLÓGICOS"/>
    <s v="99-MULTIPROVINCIAL"/>
    <s v="10-FONDO GENERAL"/>
    <s v="No Informado-"/>
    <s v="00-N/A"/>
    <s v="0000-NO APLICA"/>
    <s v="N"/>
    <n v="246875"/>
    <n v="246875"/>
    <n v="0"/>
    <n v="0"/>
  </r>
  <r>
    <x v="0"/>
    <x v="0"/>
    <x v="1"/>
    <x v="7"/>
    <s v="2.2.2.4-Activos biológicos cultivados"/>
    <s v="2.2.2.4.2-Árboles, cultivos y otras plantaciones que dan productos recurrentes"/>
    <s v="0218-MINISTERIO DE MEDIO AMBIENTE Y RECURSOS NATURALES"/>
    <s v="0001-MINISTERIO  DE MEDIO AMBIENTE Y RECURSOS NATURALES"/>
    <s v="3-PROTECCIÓN DEL MEDIO AMBIENTE"/>
    <s v="3.2-Protección de la biodiversidad y ordenación de desechos"/>
    <s v="3.2.99-Planificación, gestión y supervisión de la protección del medio ambiente"/>
    <s v="2.6-BIENES MUEBLES, INMUEBLES E INTANGIBLES"/>
    <s v="2.6.7-ACTIVOS BIOLÓGICOS"/>
    <s v="99-MULTIPROVINCIAL"/>
    <s v="20-FONDOS CON DESTINO ESPECÍFICO"/>
    <s v="No Informado-"/>
    <s v="00-N/A"/>
    <s v="0000-NO APLICA"/>
    <s v="N"/>
    <n v="0"/>
    <n v="10000000"/>
    <n v="9100000"/>
    <n v="2275000"/>
  </r>
  <r>
    <x v="0"/>
    <x v="0"/>
    <x v="1"/>
    <x v="7"/>
    <s v="2.2.2.4-Activos biológicos cultivados"/>
    <s v="2.2.2.4.2-Árboles, cultivos y otras plantaciones que dan productos recurrentes"/>
    <s v="0218-MINISTERIO DE MEDIO AMBIENTE Y RECURSOS NATURALES"/>
    <s v="0007-UNIDAD TÉCNICA EJECUTORA DE PROYECTOS DE DESARROLLO AGROFORESTAL"/>
    <s v="3-PROTECCIÓN DEL MEDIO AMBIENTE"/>
    <s v="3.2-Protección de la biodiversidad y ordenación de desechos"/>
    <s v="3.2.99-Planificación, gestión y supervisión de la protección del medio ambiente"/>
    <s v="2.6-BIENES MUEBLES, INMUEBLES E INTANGIBLES"/>
    <s v="2.6.7-ACTIVOS BIOLÓGICOS"/>
    <s v="02-AZUA"/>
    <s v="60-CREDITO EXTERNO"/>
    <s v="13928-Recuperación de la Cobertura Vegetal en Cuencas Hidrográficas de la República Dominicana."/>
    <s v="07-Recuperación de la Cobertura Vegetal en Cuencas Hidrográficas de la República Dominicana."/>
    <s v="0000-NO APLICA"/>
    <s v="S"/>
    <n v="83308563"/>
    <n v="65308563"/>
    <n v="21996052.640000001"/>
    <n v="21996052.640000001"/>
  </r>
  <r>
    <x v="0"/>
    <x v="0"/>
    <x v="1"/>
    <x v="7"/>
    <s v="2.2.2.4-Activos biológicos cultivados"/>
    <s v="2.2.2.4.2-Árboles, cultivos y otras plantaciones que dan productos recurrentes"/>
    <s v="0218-MINISTERIO DE MEDIO AMBIENTE Y RECURSOS NATURALES"/>
    <s v="0007-UNIDAD TÉCNICA EJECUTORA DE PROYECTOS DE DESARROLLO AGROFORESTAL"/>
    <s v="3-PROTECCIÓN DEL MEDIO AMBIENTE"/>
    <s v="3.2-Protección de la biodiversidad y ordenación de desechos"/>
    <s v="3.2.99-Planificación, gestión y supervisión de la protección del medio ambiente"/>
    <s v="2.6-BIENES MUEBLES, INMUEBLES E INTANGIBLES"/>
    <s v="2.6.7-ACTIVOS BIOLÓGICOS"/>
    <s v="03-BAHORUCO"/>
    <s v="60-CREDITO EXTERNO"/>
    <s v="13928-Recuperación de la Cobertura Vegetal en Cuencas Hidrográficas de la República Dominicana."/>
    <s v="07-Recuperación de la Cobertura Vegetal en Cuencas Hidrográficas de la República Dominicana."/>
    <s v="0000-NO APLICA"/>
    <s v="S"/>
    <n v="41654282"/>
    <n v="50654282"/>
    <n v="28020969.48"/>
    <n v="28020969.48"/>
  </r>
  <r>
    <x v="0"/>
    <x v="0"/>
    <x v="1"/>
    <x v="7"/>
    <s v="2.2.2.4-Activos biológicos cultivados"/>
    <s v="2.2.2.4.2-Árboles, cultivos y otras plantaciones que dan productos recurrentes"/>
    <s v="0218-MINISTERIO DE MEDIO AMBIENTE Y RECURSOS NATURALES"/>
    <s v="0007-UNIDAD TÉCNICA EJECUTORA DE PROYECTOS DE DESARROLLO AGROFORESTAL"/>
    <s v="3-PROTECCIÓN DEL MEDIO AMBIENTE"/>
    <s v="3.2-Protección de la biodiversidad y ordenación de desechos"/>
    <s v="3.2.99-Planificación, gestión y supervisión de la protección del medio ambiente"/>
    <s v="2.6-BIENES MUEBLES, INMUEBLES E INTANGIBLES"/>
    <s v="2.6.7-ACTIVOS BIOLÓGICOS"/>
    <s v="04-BARAHONA"/>
    <s v="60-CREDITO EXTERNO"/>
    <s v="13928-Recuperación de la Cobertura Vegetal en Cuencas Hidrográficas de la República Dominicana."/>
    <s v="07-Recuperación de la Cobertura Vegetal en Cuencas Hidrográficas de la República Dominicana."/>
    <s v="0000-NO APLICA"/>
    <s v="S"/>
    <n v="41654282"/>
    <n v="39654282"/>
    <n v="10359748.17"/>
    <n v="10359748.17"/>
  </r>
  <r>
    <x v="0"/>
    <x v="0"/>
    <x v="1"/>
    <x v="7"/>
    <s v="2.2.2.4-Activos biológicos cultivados"/>
    <s v="2.2.2.4.2-Árboles, cultivos y otras plantaciones que dan productos recurrentes"/>
    <s v="0218-MINISTERIO DE MEDIO AMBIENTE Y RECURSOS NATURALES"/>
    <s v="0007-UNIDAD TÉCNICA EJECUTORA DE PROYECTOS DE DESARROLLO AGROFORESTAL"/>
    <s v="3-PROTECCIÓN DEL MEDIO AMBIENTE"/>
    <s v="3.2-Protección de la biodiversidad y ordenación de desechos"/>
    <s v="3.2.99-Planificación, gestión y supervisión de la protección del medio ambiente"/>
    <s v="2.6-BIENES MUEBLES, INMUEBLES E INTANGIBLES"/>
    <s v="2.6.7-ACTIVOS BIOLÓGICOS"/>
    <s v="07-ELIAS PINA"/>
    <s v="60-CREDITO EXTERNO"/>
    <s v="13928-Recuperación de la Cobertura Vegetal en Cuencas Hidrográficas de la República Dominicana."/>
    <s v="07-Recuperación de la Cobertura Vegetal en Cuencas Hidrográficas de la República Dominicana."/>
    <s v="0000-NO APLICA"/>
    <s v="S"/>
    <n v="41654281"/>
    <n v="35106480.990000002"/>
    <n v="12940795.140000001"/>
    <n v="9090795.1400000006"/>
  </r>
  <r>
    <x v="0"/>
    <x v="0"/>
    <x v="1"/>
    <x v="7"/>
    <s v="2.2.2.4-Activos biológicos cultivados"/>
    <s v="2.2.2.4.2-Árboles, cultivos y otras plantaciones que dan productos recurrentes"/>
    <s v="0218-MINISTERIO DE MEDIO AMBIENTE Y RECURSOS NATURALES"/>
    <s v="0007-UNIDAD TÉCNICA EJECUTORA DE PROYECTOS DE DESARROLLO AGROFORESTAL"/>
    <s v="3-PROTECCIÓN DEL MEDIO AMBIENTE"/>
    <s v="3.2-Protección de la biodiversidad y ordenación de desechos"/>
    <s v="3.2.99-Planificación, gestión y supervisión de la protección del medio ambiente"/>
    <s v="2.6-BIENES MUEBLES, INMUEBLES E INTANGIBLES"/>
    <s v="2.6.7-ACTIVOS BIOLÓGICOS"/>
    <s v="10-INDEPENDENCIA"/>
    <s v="60-CREDITO EXTERNO"/>
    <s v="13928-Recuperación de la Cobertura Vegetal en Cuencas Hidrográficas de la República Dominicana."/>
    <s v="07-Recuperación de la Cobertura Vegetal en Cuencas Hidrográficas de la República Dominicana."/>
    <s v="0000-NO APLICA"/>
    <s v="S"/>
    <n v="41654282"/>
    <n v="29654282"/>
    <n v="24029898.579999998"/>
    <n v="21288138.579999998"/>
  </r>
  <r>
    <x v="0"/>
    <x v="0"/>
    <x v="1"/>
    <x v="7"/>
    <s v="2.2.2.4-Activos biológicos cultivados"/>
    <s v="2.2.2.4.2-Árboles, cultivos y otras plantaciones que dan productos recurrentes"/>
    <s v="0218-MINISTERIO DE MEDIO AMBIENTE Y RECURSOS NATURALES"/>
    <s v="0007-UNIDAD TÉCNICA EJECUTORA DE PROYECTOS DE DESARROLLO AGROFORESTAL"/>
    <s v="3-PROTECCIÓN DEL MEDIO AMBIENTE"/>
    <s v="3.2-Protección de la biodiversidad y ordenación de desechos"/>
    <s v="3.2.99-Planificación, gestión y supervisión de la protección del medio ambiente"/>
    <s v="2.6-BIENES MUEBLES, INMUEBLES E INTANGIBLES"/>
    <s v="2.6.7-ACTIVOS BIOLÓGICOS"/>
    <s v="22-SAN JUAN"/>
    <s v="60-CREDITO EXTERNO"/>
    <s v="13928-Recuperación de la Cobertura Vegetal en Cuencas Hidrográficas de la República Dominicana."/>
    <s v="07-Recuperación de la Cobertura Vegetal en Cuencas Hidrográficas de la República Dominicana."/>
    <s v="0000-NO APLICA"/>
    <s v="S"/>
    <n v="41654281"/>
    <n v="29654281"/>
    <n v="9278152.1400000006"/>
    <n v="9278152.1400000006"/>
  </r>
  <r>
    <x v="0"/>
    <x v="0"/>
    <x v="1"/>
    <x v="7"/>
    <s v="2.2.2.4-Activos biológicos cultivados"/>
    <s v="2.2.2.4.2-Árboles, cultivos y otras plantaciones que dan productos recurrentes"/>
    <s v="0222-MINISTERIO DE ENERGIA Y MINAS"/>
    <s v="0001-MINISTERIO DE ENERGIA Y MINAS"/>
    <s v="2-SERVICIOS ECONÓMICOS"/>
    <s v="2.4-Energía y combustible"/>
    <s v="2.4.09-Conservación, aprovechamiento y explotación racionalizada de fuentes de electricidad"/>
    <s v="2.6-BIENES MUEBLES, INMUEBLES E INTANGIBLES"/>
    <s v="2.6.7-ACTIVOS BIOLÓGICOS"/>
    <s v="99-MULTIPROVINCIAL"/>
    <s v="10-FONDO GENERAL"/>
    <s v="No Informado-"/>
    <s v="00-N/A"/>
    <s v="0000-NO APLICA"/>
    <s v="N"/>
    <n v="0"/>
    <n v="125000"/>
    <n v="0"/>
    <n v="0"/>
  </r>
  <r>
    <x v="0"/>
    <x v="0"/>
    <x v="1"/>
    <x v="7"/>
    <s v="2.2.2.5-Activos fijos intangibles"/>
    <s v="2.2.2.5.1-Investigación y desarrollo"/>
    <s v="0210-MINISTERIO DE AGRICULTURA"/>
    <s v="0001-MINISTERIO DE AGRICULTURA"/>
    <s v="2-SERVICIOS ECONÓMICOS"/>
    <s v="2.2-Agropecuaria, caza, pesca y silvicultura"/>
    <s v="2.2.01-Agropecuaria"/>
    <s v="2.6-BIENES MUEBLES, INMUEBLES E INTANGIBLES"/>
    <s v="2.6.8-BIENES INTANGIBLES"/>
    <s v="99-MULTIPROVINCIAL"/>
    <s v="10-FONDO GENERAL"/>
    <s v="No Informado-"/>
    <s v="00-N/A"/>
    <s v="0000-NO APLICA"/>
    <s v="N"/>
    <n v="2000000"/>
    <n v="2000000"/>
    <n v="0"/>
    <n v="0"/>
  </r>
  <r>
    <x v="0"/>
    <x v="0"/>
    <x v="1"/>
    <x v="7"/>
    <s v="2.2.2.5-Activos fijos intangibles"/>
    <s v="2.2.2.5.1-Investigación y desarrollo"/>
    <s v="0210-MINISTERIO DE AGRICULTURA"/>
    <s v="0005-DIRECCION EJECUTIVA DE LA COMISION DE FOMENTO A LA TECNIFICACION DEL SISTEMA NACIONAL DE RIEGO"/>
    <s v="2-SERVICIOS ECONÓMICOS"/>
    <s v="2.3-Riego"/>
    <s v="2.3.01-Riego"/>
    <s v="2.6-BIENES MUEBLES, INMUEBLES E INTANGIBLES"/>
    <s v="2.6.8-BIENES INTANGIBLES"/>
    <s v="99-MULTIPROVINCIAL"/>
    <s v="10-FONDO GENERAL"/>
    <s v="No Informado-"/>
    <s v="00-N/A"/>
    <s v="0000-NO APLICA"/>
    <s v="N"/>
    <n v="50000"/>
    <n v="50000"/>
    <n v="0"/>
    <n v="0"/>
  </r>
  <r>
    <x v="0"/>
    <x v="0"/>
    <x v="1"/>
    <x v="7"/>
    <s v="2.2.2.5-Activos fijos intangibles"/>
    <s v="2.2.2.5.2-Exploración y evaluación minera"/>
    <s v="0222-MINISTERIO DE ENERGIA Y MINAS"/>
    <s v="0002-DIRECCION GENERAL DE MINERIA"/>
    <s v="2-SERVICIOS ECONÓMICOS"/>
    <s v="2.5-Minería, manufactura y construcción"/>
    <s v="2.5.01-Extracción de recursos minerales"/>
    <s v="2.6-BIENES MUEBLES, INMUEBLES E INTANGIBLES"/>
    <s v="2.6.8-BIENES INTANGIBLES"/>
    <s v="99-MULTIPROVINCIAL"/>
    <s v="20-FONDOS CON DESTINO ESPECÍFICO"/>
    <s v="No Informado-"/>
    <s v="00-N/A"/>
    <s v="0000-NO APLICA"/>
    <s v="N"/>
    <n v="150000"/>
    <n v="0"/>
    <n v="0"/>
    <n v="0"/>
  </r>
  <r>
    <x v="0"/>
    <x v="0"/>
    <x v="1"/>
    <x v="7"/>
    <s v="2.2.2.5-Activos fijos intangibles"/>
    <s v="2.2.2.5.3-Programas de informática y bases de datos"/>
    <s v="0101-SENADO DE LA REPÚBLICA"/>
    <s v="0001-SENADO DE LA REPÚBLICA DOMINICANA"/>
    <s v="1-SERVICIOS  GENERALES"/>
    <s v="1.1-Administración general"/>
    <s v="1.1.01-Órganos ejecutivos y legislativos"/>
    <s v="2.6-BIENES MUEBLES, INMUEBLES E INTANGIBLES"/>
    <s v="2.6.8-BIENES INTANGIBLES"/>
    <s v="99-MULTIPROVINCIAL"/>
    <s v="10-FONDO GENERAL"/>
    <s v="No Informado-"/>
    <s v="00-N/A"/>
    <s v="0000-NO APLICA"/>
    <s v="N"/>
    <n v="2000000"/>
    <n v="2000000"/>
    <n v="1500000"/>
    <n v="1500000"/>
  </r>
  <r>
    <x v="0"/>
    <x v="0"/>
    <x v="1"/>
    <x v="7"/>
    <s v="2.2.2.5-Activos fijos intangibles"/>
    <s v="2.2.2.5.3-Programas de informática y bases de datos"/>
    <s v="0102-CÁMARA DE DIPUTADOS"/>
    <s v="0001-CÁMARA DE DIPUTADOS"/>
    <s v="1-SERVICIOS  GENERALES"/>
    <s v="1.1-Administración general"/>
    <s v="1.1.01-Órganos ejecutivos y legislativos"/>
    <s v="2.6-BIENES MUEBLES, INMUEBLES E INTANGIBLES"/>
    <s v="2.6.8-BIENES INTANGIBLES"/>
    <s v="99-MULTIPROVINCIAL"/>
    <s v="10-FONDO GENERAL"/>
    <s v="No Informado-"/>
    <s v="00-N/A"/>
    <s v="0000-NO APLICA"/>
    <s v="N"/>
    <n v="21500000"/>
    <n v="21500000"/>
    <n v="6441285.7199999997"/>
    <n v="6441285.7199999997"/>
  </r>
  <r>
    <x v="0"/>
    <x v="0"/>
    <x v="1"/>
    <x v="7"/>
    <s v="2.2.2.5-Activos fijos intangibles"/>
    <s v="2.2.2.5.3-Programas de informática y bases de datos"/>
    <s v="0201-PRESIDENCIA DE LA REPÚBLICA"/>
    <s v="0001-CONTRALORIA GENERAL DE LA REPUBLICA"/>
    <s v="1-SERVICIOS  GENERALES"/>
    <s v="1.1-Administración general"/>
    <s v="1.1.02-Gestión administrativa, financiera, fiscal, económica y planificación"/>
    <s v="2.6-BIENES MUEBLES, INMUEBLES E INTANGIBLES"/>
    <s v="2.6.8-BIENES INTANGIBLES"/>
    <s v="99-MULTIPROVINCIAL"/>
    <s v="10-FONDO GENERAL"/>
    <s v="No Informado-"/>
    <s v="00-N/A"/>
    <s v="0000-NO APLICA"/>
    <s v="N"/>
    <n v="2000000"/>
    <n v="5278149"/>
    <n v="4278149"/>
    <n v="855629.8"/>
  </r>
  <r>
    <x v="0"/>
    <x v="0"/>
    <x v="1"/>
    <x v="7"/>
    <s v="2.2.2.5-Activos fijos intangibles"/>
    <s v="2.2.2.5.3-Programas de informática y bases de datos"/>
    <s v="0201-PRESIDENCIA DE LA REPÚBLICA"/>
    <s v="0001-CONTRALORIA GENERAL DE LA REPUBLICA"/>
    <s v="4-SERVICIOS SOCIALES"/>
    <s v="4.5-Protección social"/>
    <s v="4.5.09-Juventud"/>
    <s v="2.6-BIENES MUEBLES, INMUEBLES E INTANGIBLES"/>
    <s v="2.6.8-BIENES INTANGIBLES"/>
    <s v="99-MULTIPROVINCIAL"/>
    <s v="10-FONDO GENERAL"/>
    <s v="No Informado-"/>
    <s v="00-N/A"/>
    <s v="0000-NO APLICA"/>
    <s v="N"/>
    <n v="4000000"/>
    <n v="188000"/>
    <n v="184080"/>
    <n v="0"/>
  </r>
  <r>
    <x v="0"/>
    <x v="0"/>
    <x v="1"/>
    <x v="7"/>
    <s v="2.2.2.5-Activos fijos intangibles"/>
    <s v="2.2.2.5.3-Programas de informática y bases de datos"/>
    <s v="0201-PRESIDENCIA DE LA REPÚBLICA"/>
    <s v="0001-CONTRALORIA GENERAL DE LA REPUBLICA"/>
    <s v="4-SERVICIOS SOCIALES"/>
    <s v="4.5-Protección social"/>
    <s v="4.5.09-Juventud"/>
    <s v="2.6-BIENES MUEBLES, INMUEBLES E INTANGIBLES"/>
    <s v="2.6.8-BIENES INTANGIBLES"/>
    <s v="32-SANTO DOMINGO"/>
    <s v="10-FONDO GENERAL"/>
    <s v="13856-CONSTRUCCIÓN CENTRO MODELO DE PRESTACIÓN DE SERVICIOS PARA MUJERES (CIUDAD MUJER)"/>
    <s v="05-CONSTRUCCIÓN CENTRO MODELO DE PRESTACIÓN DE SERVICIOS PARA MUJERES (CIUDAD MUJER)"/>
    <s v="0000-NO APLICA"/>
    <s v="S"/>
    <n v="0"/>
    <n v="1381072"/>
    <n v="896800"/>
    <n v="0"/>
  </r>
  <r>
    <x v="0"/>
    <x v="0"/>
    <x v="1"/>
    <x v="7"/>
    <s v="2.2.2.5-Activos fijos intangibles"/>
    <s v="2.2.2.5.3-Programas de informática y bases de datos"/>
    <s v="0201-PRESIDENCIA DE LA REPÚBLICA"/>
    <s v="0001-CONTRALORIA GENERAL DE LA REPUBLICA"/>
    <s v="4-SERVICIOS SOCIALES"/>
    <s v="4.5-Protección social"/>
    <s v="4.5.10-Asistencia social"/>
    <s v="2.6-BIENES MUEBLES, INMUEBLES E INTANGIBLES"/>
    <s v="2.6.8-BIENES INTANGIBLES"/>
    <s v="99-MULTIPROVINCIAL"/>
    <s v="10-FONDO GENERAL"/>
    <s v="No Informado-"/>
    <s v="00-N/A"/>
    <s v="0000-NO APLICA"/>
    <s v="N"/>
    <n v="1600000"/>
    <n v="508400"/>
    <n v="38061.94"/>
    <n v="0"/>
  </r>
  <r>
    <x v="0"/>
    <x v="0"/>
    <x v="1"/>
    <x v="7"/>
    <s v="2.2.2.5-Activos fijos intangibles"/>
    <s v="2.2.2.5.3-Programas de informática y bases de datos"/>
    <s v="0201-PRESIDENCIA DE LA REPÚBLICA"/>
    <s v="0001-CONTRALORIA GENERAL DE LA REPUBLICA"/>
    <s v="4-SERVICIOS SOCIALES"/>
    <s v="4.5-Protección social"/>
    <s v="4.5.99-Planificación, gestión y supervisión de la protección social"/>
    <s v="2.6-BIENES MUEBLES, INMUEBLES E INTANGIBLES"/>
    <s v="2.6.8-BIENES INTANGIBLES"/>
    <s v="99-MULTIPROVINCIAL"/>
    <s v="70-DONACION EXTERNA"/>
    <s v="14958-FORTALECIMIENTO DE LA CAPACIDAD DE RESPUESTA DE LOS PROGRAMAS DE PROTECCIÓN SOCIAL ANTE EMERGENCIAS EN LA REPÚBLICA DOMINICANA"/>
    <s v="00-N/A"/>
    <s v="0000-NO APLICA"/>
    <s v="S"/>
    <n v="4213130"/>
    <n v="4213130"/>
    <n v="0"/>
    <n v="0"/>
  </r>
  <r>
    <x v="0"/>
    <x v="0"/>
    <x v="1"/>
    <x v="7"/>
    <s v="2.2.2.5-Activos fijos intangibles"/>
    <s v="2.2.2.5.3-Programas de informática y bases de datos"/>
    <s v="0201-PRESIDENCIA DE LA REPÚBLICA"/>
    <s v="0004-SERVICIO INTEGRAL DE EMERGENCIAS"/>
    <s v="1-SERVICIOS  GENERALES"/>
    <s v="1.3-Defensa nacional"/>
    <s v="1.3.03-Defensa civil"/>
    <s v="2.6-BIENES MUEBLES, INMUEBLES E INTANGIBLES"/>
    <s v="2.6.8-BIENES INTANGIBLES"/>
    <s v="99-MULTIPROVINCIAL"/>
    <s v="10-FONDO GENERAL"/>
    <s v="No Informado-"/>
    <s v="00-N/A"/>
    <s v="0000-NO APLICA"/>
    <s v="N"/>
    <n v="0"/>
    <n v="500000"/>
    <n v="465234"/>
    <n v="0"/>
  </r>
  <r>
    <x v="0"/>
    <x v="0"/>
    <x v="1"/>
    <x v="7"/>
    <s v="2.2.2.5-Activos fijos intangibles"/>
    <s v="2.2.2.5.3-Programas de informática y bases de datos"/>
    <s v="0201-PRESIDENCIA DE LA REPÚBLICA"/>
    <s v="0004-SERVICIO INTEGRAL DE EMERGENCIAS"/>
    <s v="1-SERVICIOS  GENERALES"/>
    <s v="1.3-Defensa nacional"/>
    <s v="1.3.03-Defensa civil"/>
    <s v="2.6-BIENES MUEBLES, INMUEBLES E INTANGIBLES"/>
    <s v="2.6.8-BIENES INTANGIBLES"/>
    <s v="99-MULTIPROVINCIAL"/>
    <s v="20-FONDOS CON DESTINO ESPECÍFICO"/>
    <s v="No Informado-"/>
    <s v="00-N/A"/>
    <s v="0000-NO APLICA"/>
    <s v="N"/>
    <n v="15000000"/>
    <n v="73609591"/>
    <n v="14237190"/>
    <n v="12153990"/>
  </r>
  <r>
    <x v="0"/>
    <x v="0"/>
    <x v="1"/>
    <x v="7"/>
    <s v="2.2.2.5-Activos fijos intangibles"/>
    <s v="2.2.2.5.3-Programas de informática y bases de datos"/>
    <s v="0201-PRESIDENCIA DE LA REPÚBLICA"/>
    <s v="0004-SERVICIO INTEGRAL DE EMERGENCIAS"/>
    <s v="4-SERVICIOS SOCIALES"/>
    <s v="4.5-Protección social"/>
    <s v="4.5.10-Asistencia social"/>
    <s v="2.6-BIENES MUEBLES, INMUEBLES E INTANGIBLES"/>
    <s v="2.6.8-BIENES INTANGIBLES"/>
    <s v="99-MULTIPROVINCIAL"/>
    <s v="10-FONDO GENERAL"/>
    <s v="No Informado-"/>
    <s v="00-N/A"/>
    <s v="0000-NO APLICA"/>
    <s v="N"/>
    <n v="147000"/>
    <n v="147000"/>
    <n v="0"/>
    <n v="0"/>
  </r>
  <r>
    <x v="0"/>
    <x v="0"/>
    <x v="1"/>
    <x v="7"/>
    <s v="2.2.2.5-Activos fijos intangibles"/>
    <s v="2.2.2.5.3-Programas de informática y bases de datos"/>
    <s v="0201-PRESIDENCIA DE LA REPÚBLICA"/>
    <s v="0006-CENTRO DE OPERACIONES DE EMERGENCIAS (COE)"/>
    <s v="3-PROTECCIÓN DEL MEDIO AMBIENTE"/>
    <s v="3.3-Cambio Climático"/>
    <s v="3.3.03-Conocimiento del riesgo de desastres climáticos"/>
    <s v="2.6-BIENES MUEBLES, INMUEBLES E INTANGIBLES"/>
    <s v="2.6.8-BIENES INTANGIBLES"/>
    <s v="99-MULTIPROVINCIAL"/>
    <s v="10-FONDO GENERAL"/>
    <s v="No Informado-"/>
    <s v="00-N/A"/>
    <s v="0000-NO APLICA"/>
    <s v="N"/>
    <n v="0"/>
    <n v="4500"/>
    <n v="0"/>
    <n v="0"/>
  </r>
  <r>
    <x v="0"/>
    <x v="0"/>
    <x v="1"/>
    <x v="7"/>
    <s v="2.2.2.5-Activos fijos intangibles"/>
    <s v="2.2.2.5.3-Programas de informática y bases de datos"/>
    <s v="0201-PRESIDENCIA DE LA REPÚBLICA"/>
    <s v="0007-PROGRAMA SUPÉRATE"/>
    <s v="4-SERVICIOS SOCIALES"/>
    <s v="4.5-Protección social"/>
    <s v="4.5.10-Asistencia social"/>
    <s v="2.6-BIENES MUEBLES, INMUEBLES E INTANGIBLES"/>
    <s v="2.6.8-BIENES INTANGIBLES"/>
    <s v="99-MULTIPROVINCIAL"/>
    <s v="10-FONDO GENERAL"/>
    <s v="No Informado-"/>
    <s v="00-N/A"/>
    <s v="0000-NO APLICA"/>
    <s v="N"/>
    <n v="100000"/>
    <n v="145000"/>
    <n v="144700"/>
    <n v="0"/>
  </r>
  <r>
    <x v="0"/>
    <x v="0"/>
    <x v="1"/>
    <x v="7"/>
    <s v="2.2.2.5-Activos fijos intangibles"/>
    <s v="2.2.2.5.3-Programas de informática y bases de datos"/>
    <s v="0201-PRESIDENCIA DE LA REPÚBLICA"/>
    <s v="0010-UNIDAD TECNICA EJECUTORA DE TITULACION DE TERRENOS DEL ESTADO"/>
    <s v="1-SERVICIOS  GENERALES"/>
    <s v="1.1-Administración general"/>
    <s v="1.1.02-Gestión administrativa, financiera, fiscal, económica y planificación"/>
    <s v="2.6-BIENES MUEBLES, INMUEBLES E INTANGIBLES"/>
    <s v="2.6.8-BIENES INTANGIBLES"/>
    <s v="99-MULTIPROVINCIAL"/>
    <s v="10-FONDO GENERAL"/>
    <s v="No Informado-"/>
    <s v="00-N/A"/>
    <s v="0000-NO APLICA"/>
    <s v="N"/>
    <n v="0"/>
    <n v="1499555"/>
    <n v="1499544.01"/>
    <n v="395064"/>
  </r>
  <r>
    <x v="0"/>
    <x v="0"/>
    <x v="1"/>
    <x v="7"/>
    <s v="2.2.2.5-Activos fijos intangibles"/>
    <s v="2.2.2.5.3-Programas de informática y bases de datos"/>
    <s v="0201-PRESIDENCIA DE LA REPÚBLICA"/>
    <s v="0010-UNIDAD TECNICA EJECUTORA DE TITULACION DE TERRENOS DEL ESTADO"/>
    <s v="4-SERVICIOS SOCIALES"/>
    <s v="4.5-Protección social"/>
    <s v="4.5.10-Asistencia social"/>
    <s v="2.6-BIENES MUEBLES, INMUEBLES E INTANGIBLES"/>
    <s v="2.6.8-BIENES INTANGIBLES"/>
    <s v="99-MULTIPROVINCIAL"/>
    <s v="10-FONDO GENERAL"/>
    <s v="No Informado-"/>
    <s v="00-N/A"/>
    <s v="0000-NO APLICA"/>
    <s v="N"/>
    <n v="3500000"/>
    <n v="0"/>
    <n v="0"/>
    <n v="0"/>
  </r>
  <r>
    <x v="0"/>
    <x v="0"/>
    <x v="1"/>
    <x v="7"/>
    <s v="2.2.2.5-Activos fijos intangibles"/>
    <s v="2.2.2.5.3-Programas de informática y bases de datos"/>
    <s v="0201-PRESIDENCIA DE LA REPÚBLICA"/>
    <s v="0014-COMEDORES ECONOMICOS DEL ESTADO"/>
    <s v="4-SERVICIOS SOCIALES"/>
    <s v="4.5-Protección social"/>
    <s v="4.5.10-Asistencia social"/>
    <s v="2.6-BIENES MUEBLES, INMUEBLES E INTANGIBLES"/>
    <s v="2.6.8-BIENES INTANGIBLES"/>
    <s v="99-MULTIPROVINCIAL"/>
    <s v="10-FONDO GENERAL"/>
    <s v="No Informado-"/>
    <s v="00-N/A"/>
    <s v="0000-NO APLICA"/>
    <s v="N"/>
    <n v="0"/>
    <n v="46000"/>
    <n v="45983.82"/>
    <n v="45983.82"/>
  </r>
  <r>
    <x v="0"/>
    <x v="0"/>
    <x v="1"/>
    <x v="7"/>
    <s v="2.2.2.5-Activos fijos intangibles"/>
    <s v="2.2.2.5.3-Programas de informática y bases de datos"/>
    <s v="0201-PRESIDENCIA DE LA REPÚBLICA"/>
    <s v="0015-DIRECCIÓN GENERAL DE DESARROLLO DE LA COMUNIDAD"/>
    <s v="4-SERVICIOS SOCIALES"/>
    <s v="4.5-Protección social"/>
    <s v="4.5.10-Asistencia social"/>
    <s v="2.6-BIENES MUEBLES, INMUEBLES E INTANGIBLES"/>
    <s v="2.6.8-BIENES INTANGIBLES"/>
    <s v="99-MULTIPROVINCIAL"/>
    <s v="10-FONDO GENERAL"/>
    <s v="No Informado-"/>
    <s v="00-N/A"/>
    <s v="0000-NO APLICA"/>
    <s v="N"/>
    <n v="0"/>
    <n v="10000"/>
    <n v="7256"/>
    <n v="0"/>
  </r>
  <r>
    <x v="0"/>
    <x v="0"/>
    <x v="1"/>
    <x v="7"/>
    <s v="2.2.2.5-Activos fijos intangibles"/>
    <s v="2.2.2.5.3-Programas de informática y bases de datos"/>
    <s v="0201-PRESIDENCIA DE LA REPÚBLICA"/>
    <s v="0016-DIRECCION GENERAL DE DESARROLLO FRONTERIZO"/>
    <s v="4-SERVICIOS SOCIALES"/>
    <s v="4.5-Protección social"/>
    <s v="4.5.10-Asistencia social"/>
    <s v="2.6-BIENES MUEBLES, INMUEBLES E INTANGIBLES"/>
    <s v="2.6.8-BIENES INTANGIBLES"/>
    <s v="99-MULTIPROVINCIAL"/>
    <s v="10-FONDO GENERAL"/>
    <s v="No Informado-"/>
    <s v="00-N/A"/>
    <s v="0000-NO APLICA"/>
    <s v="N"/>
    <n v="982386"/>
    <n v="513850"/>
    <n v="0"/>
    <n v="0"/>
  </r>
  <r>
    <x v="0"/>
    <x v="0"/>
    <x v="1"/>
    <x v="7"/>
    <s v="2.2.2.5-Activos fijos intangibles"/>
    <s v="2.2.2.5.3-Programas de informática y bases de datos"/>
    <s v="0201-PRESIDENCIA DE LA REPÚBLICA"/>
    <s v="0029-VICE PRESIDENCIA DE LA REPÚBLICA"/>
    <s v="1-SERVICIOS  GENERALES"/>
    <s v="1.1-Administración general"/>
    <s v="1.1.02-Gestión administrativa, financiera, fiscal, económica y planificación"/>
    <s v="2.6-BIENES MUEBLES, INMUEBLES E INTANGIBLES"/>
    <s v="2.6.8-BIENES INTANGIBLES"/>
    <s v="99-MULTIPROVINCIAL"/>
    <s v="10-FONDO GENERAL"/>
    <s v="No Informado-"/>
    <s v="00-N/A"/>
    <s v="0000-NO APLICA"/>
    <s v="N"/>
    <n v="5000000"/>
    <n v="1800000"/>
    <n v="0"/>
    <n v="0"/>
  </r>
  <r>
    <x v="0"/>
    <x v="0"/>
    <x v="1"/>
    <x v="7"/>
    <s v="2.2.2.5-Activos fijos intangibles"/>
    <s v="2.2.2.5.3-Programas de informática y bases de datos"/>
    <s v="0201-PRESIDENCIA DE LA REPÚBLICA"/>
    <s v="0031-DIRECCION DE PRENSA DEL PRESIDENTE"/>
    <s v="1-SERVICIOS  GENERALES"/>
    <s v="1.1-Administración general"/>
    <s v="1.1.02-Gestión administrativa, financiera, fiscal, económica y planificación"/>
    <s v="2.6-BIENES MUEBLES, INMUEBLES E INTANGIBLES"/>
    <s v="2.6.8-BIENES INTANGIBLES"/>
    <s v="99-MULTIPROVINCIAL"/>
    <s v="10-FONDO GENERAL"/>
    <s v="No Informado-"/>
    <s v="00-N/A"/>
    <s v="0000-NO APLICA"/>
    <s v="N"/>
    <n v="400000"/>
    <n v="0"/>
    <n v="0"/>
    <n v="0"/>
  </r>
  <r>
    <x v="0"/>
    <x v="0"/>
    <x v="1"/>
    <x v="7"/>
    <s v="2.2.2.5-Activos fijos intangibles"/>
    <s v="2.2.2.5.3-Programas de informática y bases de datos"/>
    <s v="0201-PRESIDENCIA DE LA REPÚBLICA"/>
    <s v="0032-DIRECCION DE ESTRATEGIA Y COMUNICACION GUBERNAMENTAL"/>
    <s v="1-SERVICIOS  GENERALES"/>
    <s v="1.1-Administración general"/>
    <s v="1.1.02-Gestión administrativa, financiera, fiscal, económica y planificación"/>
    <s v="2.6-BIENES MUEBLES, INMUEBLES E INTANGIBLES"/>
    <s v="2.6.8-BIENES INTANGIBLES"/>
    <s v="99-MULTIPROVINCIAL"/>
    <s v="10-FONDO GENERAL"/>
    <s v="No Informado-"/>
    <s v="00-N/A"/>
    <s v="0000-NO APLICA"/>
    <s v="N"/>
    <n v="1739364"/>
    <n v="39364"/>
    <n v="0"/>
    <n v="0"/>
  </r>
  <r>
    <x v="0"/>
    <x v="0"/>
    <x v="1"/>
    <x v="7"/>
    <s v="2.2.2.5-Activos fijos intangibles"/>
    <s v="2.2.2.5.3-Programas de informática y bases de datos"/>
    <s v="0202-MINISTERIO DE  INTERIOR Y POLICÍA"/>
    <s v="0001-MINISTERIO DE INTERIOR Y POLICIA"/>
    <s v="1-SERVICIOS  GENERALES"/>
    <s v="1.1-Administración general"/>
    <s v="1.1.02-Gestión administrativa, financiera, fiscal, económica y planificación"/>
    <s v="2.6-BIENES MUEBLES, INMUEBLES E INTANGIBLES"/>
    <s v="2.6.8-BIENES INTANGIBLES"/>
    <s v="99-MULTIPROVINCIAL"/>
    <s v="10-FONDO GENERAL"/>
    <s v="No Informado-"/>
    <s v="00-N/A"/>
    <s v="0000-NO APLICA"/>
    <s v="N"/>
    <n v="3879658"/>
    <n v="1179658"/>
    <n v="0"/>
    <n v="0"/>
  </r>
  <r>
    <x v="0"/>
    <x v="0"/>
    <x v="1"/>
    <x v="7"/>
    <s v="2.2.2.5-Activos fijos intangibles"/>
    <s v="2.2.2.5.3-Programas de informática y bases de datos"/>
    <s v="0202-MINISTERIO DE  INTERIOR Y POLICÍA"/>
    <s v="0001-MINISTERIO DE INTERIOR Y POLICIA"/>
    <s v="1-SERVICIOS  GENERALES"/>
    <s v="1.1-Administración general"/>
    <s v="1.1.02-Gestión administrativa, financiera, fiscal, económica y planificación"/>
    <s v="2.6-BIENES MUEBLES, INMUEBLES E INTANGIBLES"/>
    <s v="2.6.8-BIENES INTANGIBLES"/>
    <s v="99-MULTIPROVINCIAL"/>
    <s v="20-FONDOS CON DESTINO ESPECÍFICO"/>
    <s v="No Informado-"/>
    <s v="00-N/A"/>
    <s v="0000-NO APLICA"/>
    <s v="N"/>
    <n v="39871010"/>
    <n v="39871010"/>
    <n v="12496822.41"/>
    <n v="3575764"/>
  </r>
  <r>
    <x v="0"/>
    <x v="0"/>
    <x v="1"/>
    <x v="7"/>
    <s v="2.2.2.5-Activos fijos intangibles"/>
    <s v="2.2.2.5.3-Programas de informática y bases de datos"/>
    <s v="0202-MINISTERIO DE  INTERIOR Y POLICÍA"/>
    <s v="0001-MINISTERIO DE INTERIOR Y POLICIA"/>
    <s v="1-SERVICIOS  GENERALES"/>
    <s v="1.4-Justicia, orden público y seguridad"/>
    <s v="1.4.01-Servicios de seguridad interior"/>
    <s v="2.6-BIENES MUEBLES, INMUEBLES E INTANGIBLES"/>
    <s v="2.6.8-BIENES INTANGIBLES"/>
    <s v="99-MULTIPROVINCIAL"/>
    <s v="10-FONDO GENERAL"/>
    <s v="No Informado-"/>
    <s v="00-N/A"/>
    <s v="0000-NO APLICA"/>
    <s v="N"/>
    <n v="28306178"/>
    <n v="15795277.25"/>
    <n v="0"/>
    <n v="0"/>
  </r>
  <r>
    <x v="0"/>
    <x v="0"/>
    <x v="1"/>
    <x v="7"/>
    <s v="2.2.2.5-Activos fijos intangibles"/>
    <s v="2.2.2.5.3-Programas de informática y bases de datos"/>
    <s v="0202-MINISTERIO DE  INTERIOR Y POLICÍA"/>
    <s v="0002-DIRECCIÓN GENERAL DE MIGRACIÓN"/>
    <s v="1-SERVICIOS  GENERALES"/>
    <s v="1.4-Justicia, orden público y seguridad"/>
    <s v="1.4.05-Servicios de migraciones"/>
    <s v="2.6-BIENES MUEBLES, INMUEBLES E INTANGIBLES"/>
    <s v="2.6.8-BIENES INTANGIBLES"/>
    <s v="99-MULTIPROVINCIAL"/>
    <s v="10-FONDO GENERAL"/>
    <s v="No Informado-"/>
    <s v="00-N/A"/>
    <s v="0000-NO APLICA"/>
    <s v="N"/>
    <n v="0"/>
    <n v="32378654"/>
    <n v="259795.88"/>
    <n v="259795.88"/>
  </r>
  <r>
    <x v="0"/>
    <x v="0"/>
    <x v="1"/>
    <x v="7"/>
    <s v="2.2.2.5-Activos fijos intangibles"/>
    <s v="2.2.2.5.3-Programas de informática y bases de datos"/>
    <s v="0202-MINISTERIO DE  INTERIOR Y POLICÍA"/>
    <s v="0002-DIRECCIÓN GENERAL DE MIGRACIÓN"/>
    <s v="1-SERVICIOS  GENERALES"/>
    <s v="1.4-Justicia, orden público y seguridad"/>
    <s v="1.4.05-Servicios de migraciones"/>
    <s v="2.6-BIENES MUEBLES, INMUEBLES E INTANGIBLES"/>
    <s v="2.6.8-BIENES INTANGIBLES"/>
    <s v="99-MULTIPROVINCIAL"/>
    <s v="20-FONDOS CON DESTINO ESPECÍFICO"/>
    <s v="No Informado-"/>
    <s v="00-N/A"/>
    <s v="0000-NO APLICA"/>
    <s v="N"/>
    <n v="86954880"/>
    <n v="107536580"/>
    <n v="105462702.23999999"/>
    <n v="1484672"/>
  </r>
  <r>
    <x v="0"/>
    <x v="0"/>
    <x v="1"/>
    <x v="7"/>
    <s v="2.2.2.5-Activos fijos intangibles"/>
    <s v="2.2.2.5.3-Programas de informática y bases de datos"/>
    <s v="0202-MINISTERIO DE  INTERIOR Y POLICÍA"/>
    <s v="0003-INSTITUTO NACIONAL DE MIGRACION"/>
    <s v="1-SERVICIOS  GENERALES"/>
    <s v="1.4-Justicia, orden público y seguridad"/>
    <s v="1.4.05-Servicios de migraciones"/>
    <s v="2.6-BIENES MUEBLES, INMUEBLES E INTANGIBLES"/>
    <s v="2.6.8-BIENES INTANGIBLES"/>
    <s v="99-MULTIPROVINCIAL"/>
    <s v="10-FONDO GENERAL"/>
    <s v="No Informado-"/>
    <s v="00-N/A"/>
    <s v="0000-NO APLICA"/>
    <s v="N"/>
    <n v="100000"/>
    <n v="64966.400000000001"/>
    <n v="0"/>
    <n v="0"/>
  </r>
  <r>
    <x v="0"/>
    <x v="0"/>
    <x v="1"/>
    <x v="7"/>
    <s v="2.2.2.5-Activos fijos intangibles"/>
    <s v="2.2.2.5.3-Programas de informática y bases de datos"/>
    <s v="0202-MINISTERIO DE  INTERIOR Y POLICÍA"/>
    <s v="0008-HOSPITAL GENERAL DOCENTE DE LA POLICIA NACIONAL"/>
    <s v="4-SERVICIOS SOCIALES"/>
    <s v="4.2-Salud"/>
    <s v="4.2.02-Servicios hospitalarios"/>
    <s v="2.6-BIENES MUEBLES, INMUEBLES E INTANGIBLES"/>
    <s v="2.6.8-BIENES INTANGIBLES"/>
    <s v="99-MULTIPROVINCIAL"/>
    <s v="20-FONDOS CON DESTINO ESPECÍFICO"/>
    <s v="No Informado-"/>
    <s v="00-N/A"/>
    <s v="0000-NO APLICA"/>
    <s v="N"/>
    <n v="0"/>
    <n v="180000"/>
    <n v="180000"/>
    <n v="0"/>
  </r>
  <r>
    <x v="0"/>
    <x v="0"/>
    <x v="1"/>
    <x v="7"/>
    <s v="2.2.2.5-Activos fijos intangibles"/>
    <s v="2.2.2.5.3-Programas de informática y bases de datos"/>
    <s v="0203-MINISTERIO DE DEFENSA"/>
    <s v="0001-MINISTERIO DE DEFENSA"/>
    <s v="1-SERVICIOS  GENERALES"/>
    <s v="1.3-Defensa nacional"/>
    <s v="1.3.01-Defensa militar"/>
    <s v="2.6-BIENES MUEBLES, INMUEBLES E INTANGIBLES"/>
    <s v="2.6.8-BIENES INTANGIBLES"/>
    <s v="99-MULTIPROVINCIAL"/>
    <s v="10-FONDO GENERAL"/>
    <s v="No Informado-"/>
    <s v="00-N/A"/>
    <s v="0000-NO APLICA"/>
    <s v="N"/>
    <n v="43758158"/>
    <n v="47029960"/>
    <n v="46281411.109999999"/>
    <n v="6960271.8499999996"/>
  </r>
  <r>
    <x v="0"/>
    <x v="0"/>
    <x v="1"/>
    <x v="7"/>
    <s v="2.2.2.5-Activos fijos intangibles"/>
    <s v="2.2.2.5.3-Programas de informática y bases de datos"/>
    <s v="0203-MINISTERIO DE DEFENSA"/>
    <s v="0002-DIRECCION GENERAL DE ESCUELAS VOCACIONALES"/>
    <s v="4-SERVICIOS SOCIALES"/>
    <s v="4.4-Educación"/>
    <s v="4.4.07-Educación vocacional"/>
    <s v="2.6-BIENES MUEBLES, INMUEBLES E INTANGIBLES"/>
    <s v="2.6.8-BIENES INTANGIBLES"/>
    <s v="99-MULTIPROVINCIAL"/>
    <s v="10-FONDO GENERAL"/>
    <s v="No Informado-"/>
    <s v="00-N/A"/>
    <s v="0000-NO APLICA"/>
    <s v="N"/>
    <n v="238986"/>
    <n v="3593100"/>
    <n v="3593100"/>
    <n v="3593100"/>
  </r>
  <r>
    <x v="0"/>
    <x v="0"/>
    <x v="1"/>
    <x v="7"/>
    <s v="2.2.2.5-Activos fijos intangibles"/>
    <s v="2.2.2.5.3-Programas de informática y bases de datos"/>
    <s v="0203-MINISTERIO DE DEFENSA"/>
    <s v="0006-INSTITUTO CARTOGRÁFICO MILITAR DE LAS FUERZAS ARMADAS"/>
    <s v="1-SERVICIOS  GENERALES"/>
    <s v="1.3-Defensa nacional"/>
    <s v="1.3.98-Investigación y desarrollo para la defensa militar, civil y gestión de riesgos de desastres no climáticos"/>
    <s v="2.6-BIENES MUEBLES, INMUEBLES E INTANGIBLES"/>
    <s v="2.6.8-BIENES INTANGIBLES"/>
    <s v="01-DISTRITO NACIONAL"/>
    <s v="10-FONDO GENERAL"/>
    <s v="No Informado-"/>
    <s v="00-N/A"/>
    <s v="0000-NO APLICA"/>
    <s v="N"/>
    <n v="50000"/>
    <n v="0"/>
    <n v="0"/>
    <n v="0"/>
  </r>
  <r>
    <x v="0"/>
    <x v="0"/>
    <x v="1"/>
    <x v="7"/>
    <s v="2.2.2.5-Activos fijos intangibles"/>
    <s v="2.2.2.5.3-Programas de informática y bases de datos"/>
    <s v="0204-MINISTERIO DE RELACIONES EXTERIORES"/>
    <s v="0001-MINISTERIO DE RELACIONES EXTERIORES"/>
    <s v="1-SERVICIOS  GENERALES"/>
    <s v="1.2-Relaciones internacionales"/>
    <s v="1.2.01-Relaciones internacionales desde oficinas en el país"/>
    <s v="2.6-BIENES MUEBLES, INMUEBLES E INTANGIBLES"/>
    <s v="2.6.8-BIENES INTANGIBLES"/>
    <s v="01-DISTRITO NACIONAL"/>
    <s v="10-FONDO GENERAL"/>
    <s v="No Informado-"/>
    <s v="00-N/A"/>
    <s v="0000-NO APLICA"/>
    <s v="N"/>
    <n v="0"/>
    <n v="0"/>
    <n v="0"/>
    <n v="0"/>
  </r>
  <r>
    <x v="0"/>
    <x v="0"/>
    <x v="1"/>
    <x v="7"/>
    <s v="2.2.2.5-Activos fijos intangibles"/>
    <s v="2.2.2.5.3-Programas de informática y bases de datos"/>
    <s v="0204-MINISTERIO DE RELACIONES EXTERIORES"/>
    <s v="0002-DIRECCION GENERAL DE PASAPORTES"/>
    <s v="1-SERVICIOS  GENERALES"/>
    <s v="1.2-Relaciones internacionales"/>
    <s v="1.2.01-Relaciones internacionales desde oficinas en el país"/>
    <s v="2.6-BIENES MUEBLES, INMUEBLES E INTANGIBLES"/>
    <s v="2.6.8-BIENES INTANGIBLES"/>
    <s v="99-MULTIPROVINCIAL"/>
    <s v="20-FONDOS CON DESTINO ESPECÍFICO"/>
    <s v="No Informado-"/>
    <s v="00-N/A"/>
    <s v="0000-NO APLICA"/>
    <s v="N"/>
    <n v="1109661"/>
    <n v="7609661"/>
    <n v="0"/>
    <n v="0"/>
  </r>
  <r>
    <x v="0"/>
    <x v="0"/>
    <x v="1"/>
    <x v="7"/>
    <s v="2.2.2.5-Activos fijos intangibles"/>
    <s v="2.2.2.5.3-Programas de informática y bases de datos"/>
    <s v="0204-MINISTERIO DE RELACIONES EXTERIORES"/>
    <s v="0003-INSTITUTO DE EDUCACION SUPERIOR"/>
    <s v="4-SERVICIOS SOCIALES"/>
    <s v="4.4-Educación"/>
    <s v="4.4.04-Educación superior"/>
    <s v="2.6-BIENES MUEBLES, INMUEBLES E INTANGIBLES"/>
    <s v="2.6.8-BIENES INTANGIBLES"/>
    <s v="01-DISTRITO NACIONAL"/>
    <s v="10-FONDO GENERAL"/>
    <s v="No Informado-"/>
    <s v="00-N/A"/>
    <s v="0000-NO APLICA"/>
    <s v="N"/>
    <n v="400000"/>
    <n v="250000"/>
    <n v="0"/>
    <n v="0"/>
  </r>
  <r>
    <x v="0"/>
    <x v="0"/>
    <x v="1"/>
    <x v="7"/>
    <s v="2.2.2.5-Activos fijos intangibles"/>
    <s v="2.2.2.5.3-Programas de informática y bases de datos"/>
    <s v="0205-MINISTERIO DE HACIENDA"/>
    <s v="0001-MINISTERIO DE HACIENDA"/>
    <s v="1-SERVICIOS  GENERALES"/>
    <s v="1.1-Administración general"/>
    <s v="1.1.02-Gestión administrativa, financiera, fiscal, económica y planificación"/>
    <s v="2.6-BIENES MUEBLES, INMUEBLES E INTANGIBLES"/>
    <s v="2.6.8-BIENES INTANGIBLES"/>
    <s v="01-DISTRITO NACIONAL"/>
    <s v="10-FONDO GENERAL"/>
    <s v="No Informado-"/>
    <s v="00-N/A"/>
    <s v="0000-NO APLICA"/>
    <s v="N"/>
    <n v="5000000"/>
    <n v="91230000"/>
    <n v="0"/>
    <n v="0"/>
  </r>
  <r>
    <x v="0"/>
    <x v="0"/>
    <x v="1"/>
    <x v="7"/>
    <s v="2.2.2.5-Activos fijos intangibles"/>
    <s v="2.2.2.5.3-Programas de informática y bases de datos"/>
    <s v="0205-MINISTERIO DE HACIENDA"/>
    <s v="0001-MINISTERIO DE HACIENDA"/>
    <s v="1-SERVICIOS  GENERALES"/>
    <s v="1.1-Administración general"/>
    <s v="1.1.02-Gestión administrativa, financiera, fiscal, económica y planificación"/>
    <s v="2.6-BIENES MUEBLES, INMUEBLES E INTANGIBLES"/>
    <s v="2.6.8-BIENES INTANGIBLES"/>
    <s v="01-DISTRITO NACIONAL"/>
    <s v="20-FONDOS CON DESTINO ESPECÍFICO"/>
    <s v="No Informado-"/>
    <s v="00-N/A"/>
    <s v="0000-NO APLICA"/>
    <s v="N"/>
    <n v="5000000"/>
    <n v="4800000"/>
    <n v="0"/>
    <n v="0"/>
  </r>
  <r>
    <x v="0"/>
    <x v="0"/>
    <x v="1"/>
    <x v="7"/>
    <s v="2.2.2.5-Activos fijos intangibles"/>
    <s v="2.2.2.5.3-Programas de informática y bases de datos"/>
    <s v="0205-MINISTERIO DE HACIENDA"/>
    <s v="0001-MINISTERIO DE HACIENDA"/>
    <s v="1-SERVICIOS  GENERALES"/>
    <s v="1.1-Administración general"/>
    <s v="1.1.02-Gestión administrativa, financiera, fiscal, económica y planificación"/>
    <s v="2.6-BIENES MUEBLES, INMUEBLES E INTANGIBLES"/>
    <s v="2.6.8-BIENES INTANGIBLES"/>
    <s v="01-DISTRITO NACIONAL"/>
    <s v="10-FONDO GENERAL"/>
    <s v="13868-FORTALECIMIENTO-INSTITUCIONAL DEL MH PARA  MEJORAR LA EFICACIA EN LA ADMINISTRACIÓN TRIBUTARIA Y DEL CONTROL DEL GASTO PUBLICO,D.N."/>
    <s v="00-N/A"/>
    <s v="0000-NO APLICA"/>
    <s v="S"/>
    <n v="134000000"/>
    <n v="27505828"/>
    <n v="0"/>
    <n v="0"/>
  </r>
  <r>
    <x v="0"/>
    <x v="0"/>
    <x v="1"/>
    <x v="7"/>
    <s v="2.2.2.5-Activos fijos intangibles"/>
    <s v="2.2.2.5.3-Programas de informática y bases de datos"/>
    <s v="0205-MINISTERIO DE HACIENDA"/>
    <s v="0003-ADMINISTRACION GENERAL DE BIENES NACIONALES"/>
    <s v="1-SERVICIOS  GENERALES"/>
    <s v="1.1-Administración general"/>
    <s v="1.1.02-Gestión administrativa, financiera, fiscal, económica y planificación"/>
    <s v="2.6-BIENES MUEBLES, INMUEBLES E INTANGIBLES"/>
    <s v="2.6.8-BIENES INTANGIBLES"/>
    <s v="99-MULTIPROVINCIAL"/>
    <s v="10-FONDO GENERAL"/>
    <s v="No Informado-"/>
    <s v="00-N/A"/>
    <s v="0000-NO APLICA"/>
    <s v="N"/>
    <n v="0"/>
    <n v="4449500"/>
    <n v="4312400.96"/>
    <n v="0"/>
  </r>
  <r>
    <x v="0"/>
    <x v="0"/>
    <x v="1"/>
    <x v="7"/>
    <s v="2.2.2.5-Activos fijos intangibles"/>
    <s v="2.2.2.5.3-Programas de informática y bases de datos"/>
    <s v="0205-MINISTERIO DE HACIENDA"/>
    <s v="0004-DIRECCION GENERAL DE CONTRATACIONES PUBLICAS"/>
    <s v="1-SERVICIOS  GENERALES"/>
    <s v="1.1-Administración general"/>
    <s v="1.1.02-Gestión administrativa, financiera, fiscal, económica y planificación"/>
    <s v="2.6-BIENES MUEBLES, INMUEBLES E INTANGIBLES"/>
    <s v="2.6.8-BIENES INTANGIBLES"/>
    <s v="99-MULTIPROVINCIAL"/>
    <s v="10-FONDO GENERAL"/>
    <s v="No Informado-"/>
    <s v="00-N/A"/>
    <s v="0000-NO APLICA"/>
    <s v="N"/>
    <n v="12645860"/>
    <n v="5977820.8099999996"/>
    <n v="5573795.7400000002"/>
    <n v="4576695.74"/>
  </r>
  <r>
    <x v="0"/>
    <x v="0"/>
    <x v="1"/>
    <x v="7"/>
    <s v="2.2.2.5-Activos fijos intangibles"/>
    <s v="2.2.2.5.3-Programas de informática y bases de datos"/>
    <s v="0205-MINISTERIO DE HACIENDA"/>
    <s v="0004-DIRECCION GENERAL DE CONTRATACIONES PUBLICAS"/>
    <s v="1-SERVICIOS  GENERALES"/>
    <s v="1.1-Administración general"/>
    <s v="1.1.02-Gestión administrativa, financiera, fiscal, económica y planificación"/>
    <s v="2.6-BIENES MUEBLES, INMUEBLES E INTANGIBLES"/>
    <s v="2.6.8-BIENES INTANGIBLES"/>
    <s v="99-MULTIPROVINCIAL"/>
    <s v="70-DONACION EXTERNA"/>
    <s v="No Informado-"/>
    <s v="00-N/A"/>
    <s v="0000-NO APLICA"/>
    <s v="N"/>
    <n v="0"/>
    <n v="4171083.84"/>
    <n v="0"/>
    <n v="0"/>
  </r>
  <r>
    <x v="0"/>
    <x v="0"/>
    <x v="1"/>
    <x v="7"/>
    <s v="2.2.2.5-Activos fijos intangibles"/>
    <s v="2.2.2.5.3-Programas de informática y bases de datos"/>
    <s v="0205-MINISTERIO DE HACIENDA"/>
    <s v="0005-DIRECCION GENERAL DE POLITICA Y LEGISLACION TRIBUTARIA"/>
    <s v="1-SERVICIOS  GENERALES"/>
    <s v="1.1-Administración general"/>
    <s v="1.1.02-Gestión administrativa, financiera, fiscal, económica y planificación"/>
    <s v="2.6-BIENES MUEBLES, INMUEBLES E INTANGIBLES"/>
    <s v="2.6.8-BIENES INTANGIBLES"/>
    <s v="01-DISTRITO NACIONAL"/>
    <s v="10-FONDO GENERAL"/>
    <s v="No Informado-"/>
    <s v="00-N/A"/>
    <s v="0000-NO APLICA"/>
    <s v="N"/>
    <n v="150000"/>
    <n v="50000"/>
    <n v="0"/>
    <n v="0"/>
  </r>
  <r>
    <x v="0"/>
    <x v="0"/>
    <x v="1"/>
    <x v="7"/>
    <s v="2.2.2.5-Activos fijos intangibles"/>
    <s v="2.2.2.5.3-Programas de informática y bases de datos"/>
    <s v="0205-MINISTERIO DE HACIENDA"/>
    <s v="0006-CENTRO DE CAPACITACIÓN EN POLITICA Y GESTION FISCAL"/>
    <s v="1-SERVICIOS  GENERALES"/>
    <s v="1.1-Administración general"/>
    <s v="1.1.02-Gestión administrativa, financiera, fiscal, económica y planificación"/>
    <s v="2.6-BIENES MUEBLES, INMUEBLES E INTANGIBLES"/>
    <s v="2.6.8-BIENES INTANGIBLES"/>
    <s v="01-DISTRITO NACIONAL"/>
    <s v="20-FONDOS CON DESTINO ESPECÍFICO"/>
    <s v="No Informado-"/>
    <s v="00-N/A"/>
    <s v="0000-NO APLICA"/>
    <s v="N"/>
    <n v="481278"/>
    <n v="481278"/>
    <n v="0"/>
    <n v="0"/>
  </r>
  <r>
    <x v="0"/>
    <x v="0"/>
    <x v="1"/>
    <x v="7"/>
    <s v="2.2.2.5-Activos fijos intangibles"/>
    <s v="2.2.2.5.3-Programas de informática y bases de datos"/>
    <s v="0205-MINISTERIO DE HACIENDA"/>
    <s v="0008-TESORERIA NACIONAL"/>
    <s v="1-SERVICIOS  GENERALES"/>
    <s v="1.1-Administración general"/>
    <s v="1.1.02-Gestión administrativa, financiera, fiscal, económica y planificación"/>
    <s v="2.6-BIENES MUEBLES, INMUEBLES E INTANGIBLES"/>
    <s v="2.6.8-BIENES INTANGIBLES"/>
    <s v="01-DISTRITO NACIONAL"/>
    <s v="10-FONDO GENERAL"/>
    <s v="No Informado-"/>
    <s v="00-N/A"/>
    <s v="0000-NO APLICA"/>
    <s v="N"/>
    <n v="400000"/>
    <n v="200000"/>
    <n v="0"/>
    <n v="0"/>
  </r>
  <r>
    <x v="0"/>
    <x v="0"/>
    <x v="1"/>
    <x v="7"/>
    <s v="2.2.2.5-Activos fijos intangibles"/>
    <s v="2.2.2.5.3-Programas de informática y bases de datos"/>
    <s v="0205-MINISTERIO DE HACIENDA"/>
    <s v="0010-DIRECCION GENERAL  DE PRESUPUESTO"/>
    <s v="1-SERVICIOS  GENERALES"/>
    <s v="1.1-Administración general"/>
    <s v="1.1.02-Gestión administrativa, financiera, fiscal, económica y planificación"/>
    <s v="2.6-BIENES MUEBLES, INMUEBLES E INTANGIBLES"/>
    <s v="2.6.8-BIENES INTANGIBLES"/>
    <s v="01-DISTRITO NACIONAL"/>
    <s v="10-FONDO GENERAL"/>
    <s v="No Informado-"/>
    <s v="00-N/A"/>
    <s v="0000-NO APLICA"/>
    <s v="N"/>
    <n v="1693320"/>
    <n v="193320"/>
    <n v="0"/>
    <n v="0"/>
  </r>
  <r>
    <x v="0"/>
    <x v="0"/>
    <x v="1"/>
    <x v="7"/>
    <s v="2.2.2.5-Activos fijos intangibles"/>
    <s v="2.2.2.5.3-Programas de informática y bases de datos"/>
    <s v="0205-MINISTERIO DE HACIENDA"/>
    <s v="0011-DIRECCION GENERAL DE CREDITO PUBLICO"/>
    <s v="1-SERVICIOS  GENERALES"/>
    <s v="1.1-Administración general"/>
    <s v="1.1.02-Gestión administrativa, financiera, fiscal, económica y planificación"/>
    <s v="2.6-BIENES MUEBLES, INMUEBLES E INTANGIBLES"/>
    <s v="2.6.8-BIENES INTANGIBLES"/>
    <s v="01-DISTRITO NACIONAL"/>
    <s v="10-FONDO GENERAL"/>
    <s v="No Informado-"/>
    <s v="00-N/A"/>
    <s v="0000-NO APLICA"/>
    <s v="N"/>
    <n v="2000000"/>
    <n v="2000000"/>
    <n v="0"/>
    <n v="0"/>
  </r>
  <r>
    <x v="0"/>
    <x v="0"/>
    <x v="1"/>
    <x v="7"/>
    <s v="2.2.2.5-Activos fijos intangibles"/>
    <s v="2.2.2.5.3-Programas de informática y bases de datos"/>
    <s v="0206-MINISTERIO DE EDUCACIÓN"/>
    <s v="0001-MINISTERIO DE EDUCACION"/>
    <s v="4-SERVICIOS SOCIALES"/>
    <s v="4.4-Educación"/>
    <s v="4.4.06-Educación técnica"/>
    <s v="2.6-BIENES MUEBLES, INMUEBLES E INTANGIBLES"/>
    <s v="2.6.8-BIENES INTANGIBLES"/>
    <s v="99-MULTIPROVINCIAL"/>
    <s v="10-FONDO GENERAL"/>
    <s v="No Informado-"/>
    <s v="00-N/A"/>
    <s v="0000-NO APLICA"/>
    <s v="N"/>
    <n v="0"/>
    <n v="24842580"/>
    <n v="24546868.109999999"/>
    <n v="4090284.64"/>
  </r>
  <r>
    <x v="0"/>
    <x v="0"/>
    <x v="1"/>
    <x v="7"/>
    <s v="2.2.2.5-Activos fijos intangibles"/>
    <s v="2.2.2.5.3-Programas de informática y bases de datos"/>
    <s v="0206-MINISTERIO DE EDUCACIÓN"/>
    <s v="0001-MINISTERIO DE EDUCACION"/>
    <s v="4-SERVICIOS SOCIALES"/>
    <s v="4.4-Educación"/>
    <s v="4.4.99-Planificación, gestión y supervisión de la educación"/>
    <s v="2.6-BIENES MUEBLES, INMUEBLES E INTANGIBLES"/>
    <s v="2.6.8-BIENES INTANGIBLES"/>
    <s v="99-MULTIPROVINCIAL"/>
    <s v="10-FONDO GENERAL"/>
    <s v="No Informado-"/>
    <s v="00-N/A"/>
    <s v="0000-NO APLICA"/>
    <s v="N"/>
    <n v="856160"/>
    <n v="199650997.59999999"/>
    <n v="32234322.149999999"/>
    <n v="2218872"/>
  </r>
  <r>
    <x v="0"/>
    <x v="0"/>
    <x v="1"/>
    <x v="7"/>
    <s v="2.2.2.5-Activos fijos intangibles"/>
    <s v="2.2.2.5.3-Programas de informática y bases de datos"/>
    <s v="0206-MINISTERIO DE EDUCACIÓN"/>
    <s v="0002-OFICINA DE COOPERACIÓN INTERNACIONAL (OCI)"/>
    <s v="4-SERVICIOS SOCIALES"/>
    <s v="4.4-Educación"/>
    <s v="4.4.02-Educación primaria"/>
    <s v="2.6-BIENES MUEBLES, INMUEBLES E INTANGIBLES"/>
    <s v="2.6.8-BIENES INTANGIBLES"/>
    <s v="99-MULTIPROVINCIAL"/>
    <s v="10-FONDO GENERAL"/>
    <s v="13696-APOYO  DE LA EDUCACIÓN PRE-UNIVERSITARIA A TRAVÉS DEL PACTO EDUCATIVO EN LA REPÚBLICA DOMINICANA."/>
    <s v="02-APOYO  DE LA EDUCACIÓN PRE-UNIVERSITARIA A TRAVÉS DEL PACTO EDUCATIVO EN LA REPÚBLICA DOMINICANA."/>
    <s v="0000-NO APLICA"/>
    <s v="S"/>
    <n v="500000"/>
    <n v="0"/>
    <n v="0"/>
    <n v="0"/>
  </r>
  <r>
    <x v="0"/>
    <x v="0"/>
    <x v="1"/>
    <x v="7"/>
    <s v="2.2.2.5-Activos fijos intangibles"/>
    <s v="2.2.2.5.3-Programas de informática y bases de datos"/>
    <s v="0206-MINISTERIO DE EDUCACIÓN"/>
    <s v="0002-OFICINA DE COOPERACIÓN INTERNACIONAL (OCI)"/>
    <s v="4-SERVICIOS SOCIALES"/>
    <s v="4.4-Educación"/>
    <s v="4.4.99-Planificación, gestión y supervisión de la educación"/>
    <s v="2.6-BIENES MUEBLES, INMUEBLES E INTANGIBLES"/>
    <s v="2.6.8-BIENES INTANGIBLES"/>
    <s v="99-MULTIPROVINCIAL"/>
    <s v="10-FONDO GENERAL"/>
    <s v="No Informado-"/>
    <s v="00-N/A"/>
    <s v="0000-NO APLICA"/>
    <s v="N"/>
    <n v="0"/>
    <n v="97053188.280000001"/>
    <n v="3194899.66"/>
    <n v="0"/>
  </r>
  <r>
    <x v="0"/>
    <x v="0"/>
    <x v="1"/>
    <x v="7"/>
    <s v="2.2.2.5-Activos fijos intangibles"/>
    <s v="2.2.2.5.3-Programas de informática y bases de datos"/>
    <s v="0206-MINISTERIO DE EDUCACIÓN"/>
    <s v="0005-INSTITUTO NACIONAL DE BIENESTAR MAGISTERIAL"/>
    <s v="4-SERVICIOS SOCIALES"/>
    <s v="4.4-Educación"/>
    <s v="4.4.99-Planificación, gestión y supervisión de la educación"/>
    <s v="2.6-BIENES MUEBLES, INMUEBLES E INTANGIBLES"/>
    <s v="2.6.8-BIENES INTANGIBLES"/>
    <s v="99-MULTIPROVINCIAL"/>
    <s v="10-FONDO GENERAL"/>
    <s v="No Informado-"/>
    <s v="00-N/A"/>
    <s v="0000-NO APLICA"/>
    <s v="N"/>
    <n v="0"/>
    <n v="1540000"/>
    <n v="0"/>
    <n v="0"/>
  </r>
  <r>
    <x v="0"/>
    <x v="0"/>
    <x v="1"/>
    <x v="7"/>
    <s v="2.2.2.5-Activos fijos intangibles"/>
    <s v="2.2.2.5.3-Programas de informática y bases de datos"/>
    <s v="0206-MINISTERIO DE EDUCACIÓN"/>
    <s v="0006-INSTITUTO DOM. DE EVALUACIÓN E INVESTIGACIÓN DE LA CALIDAD EDUCATIVA"/>
    <s v="4-SERVICIOS SOCIALES"/>
    <s v="4.4-Educación"/>
    <s v="4.4.98-Investigación y desarrollo relacionados con la educación"/>
    <s v="2.6-BIENES MUEBLES, INMUEBLES E INTANGIBLES"/>
    <s v="2.6.8-BIENES INTANGIBLES"/>
    <s v="99-MULTIPROVINCIAL"/>
    <s v="10-FONDO GENERAL"/>
    <s v="No Informado-"/>
    <s v="00-N/A"/>
    <s v="0000-NO APLICA"/>
    <s v="N"/>
    <n v="201399"/>
    <n v="201399"/>
    <n v="0"/>
    <n v="0"/>
  </r>
  <r>
    <x v="0"/>
    <x v="0"/>
    <x v="1"/>
    <x v="7"/>
    <s v="2.2.2.5-Activos fijos intangibles"/>
    <s v="2.2.2.5.3-Programas de informática y bases de datos"/>
    <s v="0206-MINISTERIO DE EDUCACIÓN"/>
    <s v="0007-INSTITUTO NACIONAL DE FORMACIÓN Y CAPACITACIÓN MAGISTERIAL"/>
    <s v="4-SERVICIOS SOCIALES"/>
    <s v="4.4-Educación"/>
    <s v="4.4.99-Planificación, gestión y supervisión de la educación"/>
    <s v="2.6-BIENES MUEBLES, INMUEBLES E INTANGIBLES"/>
    <s v="2.6.8-BIENES INTANGIBLES"/>
    <s v="99-MULTIPROVINCIAL"/>
    <s v="10-FONDO GENERAL"/>
    <s v="No Informado-"/>
    <s v="00-N/A"/>
    <s v="0000-NO APLICA"/>
    <s v="N"/>
    <n v="1500000"/>
    <n v="48451000"/>
    <n v="0"/>
    <n v="0"/>
  </r>
  <r>
    <x v="0"/>
    <x v="0"/>
    <x v="1"/>
    <x v="7"/>
    <s v="2.2.2.5-Activos fijos intangibles"/>
    <s v="2.2.2.5.3-Programas de informática y bases de datos"/>
    <s v="0206-MINISTERIO DE EDUCACIÓN"/>
    <s v="0008-INSTITUTO SUPERIOR DE FORMACIÓN DOCENTE  SALOME UREÑA"/>
    <s v="4-SERVICIOS SOCIALES"/>
    <s v="4.4-Educación"/>
    <s v="4.4.04-Educación superior"/>
    <s v="2.6-BIENES MUEBLES, INMUEBLES E INTANGIBLES"/>
    <s v="2.6.8-BIENES INTANGIBLES"/>
    <s v="99-MULTIPROVINCIAL"/>
    <s v="10-FONDO GENERAL"/>
    <s v="No Informado-"/>
    <s v="00-N/A"/>
    <s v="0000-NO APLICA"/>
    <s v="N"/>
    <n v="1000000"/>
    <n v="2300096"/>
    <n v="764215.1"/>
    <n v="361015.1"/>
  </r>
  <r>
    <x v="0"/>
    <x v="0"/>
    <x v="1"/>
    <x v="7"/>
    <s v="2.2.2.5-Activos fijos intangibles"/>
    <s v="2.2.2.5.3-Programas de informática y bases de datos"/>
    <s v="0206-MINISTERIO DE EDUCACIÓN"/>
    <s v="0010-INSTITUTO NACIONAL DE BIENESTAR ESTUDIANTIL (INABIE)"/>
    <s v="4-SERVICIOS SOCIALES"/>
    <s v="4.4-Educación"/>
    <s v="4.4.99-Planificación, gestión y supervisión de la educación"/>
    <s v="2.6-BIENES MUEBLES, INMUEBLES E INTANGIBLES"/>
    <s v="2.6.8-BIENES INTANGIBLES"/>
    <s v="99-MULTIPROVINCIAL"/>
    <s v="10-FONDO GENERAL"/>
    <s v="No Informado-"/>
    <s v="00-N/A"/>
    <s v="0000-NO APLICA"/>
    <s v="N"/>
    <n v="23068000"/>
    <n v="23068000"/>
    <n v="1080661.72"/>
    <n v="0"/>
  </r>
  <r>
    <x v="0"/>
    <x v="0"/>
    <x v="1"/>
    <x v="7"/>
    <s v="2.2.2.5-Activos fijos intangibles"/>
    <s v="2.2.2.5.3-Programas de informática y bases de datos"/>
    <s v="0207-MINISTERIO DE SALUD PÚBLICA Y ASISTENCIA SOCIAL"/>
    <s v="0001-MINISTERIO DE SALUD PUBLICA Y ASISTENCIA SOCIAL"/>
    <s v="4-SERVICIOS SOCIALES"/>
    <s v="4.2-Salud"/>
    <s v="4.2.03-Servicios de la salud pública y prevención de la salud"/>
    <s v="2.6-BIENES MUEBLES, INMUEBLES E INTANGIBLES"/>
    <s v="2.6.8-BIENES INTANGIBLES"/>
    <s v="99-MULTIPROVINCIAL"/>
    <s v="10-FONDO GENERAL"/>
    <s v="No Informado-"/>
    <s v="00-N/A"/>
    <s v="0000-NO APLICA"/>
    <s v="N"/>
    <n v="5928904"/>
    <n v="500000"/>
    <n v="0"/>
    <n v="0"/>
  </r>
  <r>
    <x v="0"/>
    <x v="0"/>
    <x v="1"/>
    <x v="7"/>
    <s v="2.2.2.5-Activos fijos intangibles"/>
    <s v="2.2.2.5.3-Programas de informática y bases de datos"/>
    <s v="0207-MINISTERIO DE SALUD PÚBLICA Y ASISTENCIA SOCIAL"/>
    <s v="0001-MINISTERIO DE SALUD PUBLICA Y ASISTENCIA SOCIAL"/>
    <s v="4-SERVICIOS SOCIALES"/>
    <s v="4.2-Salud"/>
    <s v="4.2.99-Planificación, gestión y supervisión de la salud"/>
    <s v="2.6-BIENES MUEBLES, INMUEBLES E INTANGIBLES"/>
    <s v="2.6.8-BIENES INTANGIBLES"/>
    <s v="99-MULTIPROVINCIAL"/>
    <s v="10-FONDO GENERAL"/>
    <s v="No Informado-"/>
    <s v="00-N/A"/>
    <s v="0000-NO APLICA"/>
    <s v="N"/>
    <n v="3750000"/>
    <n v="3123536"/>
    <n v="384750"/>
    <n v="0"/>
  </r>
  <r>
    <x v="0"/>
    <x v="0"/>
    <x v="1"/>
    <x v="7"/>
    <s v="2.2.2.5-Activos fijos intangibles"/>
    <s v="2.2.2.5.3-Programas de informática y bases de datos"/>
    <s v="0207-MINISTERIO DE SALUD PÚBLICA Y ASISTENCIA SOCIAL"/>
    <s v="0017-PROGRAMA DE MEDICAMENTOS ESENCIALES"/>
    <s v="4-SERVICIOS SOCIALES"/>
    <s v="4.2-Salud"/>
    <s v="4.2.99-Planificación, gestión y supervisión de la salud"/>
    <s v="2.6-BIENES MUEBLES, INMUEBLES E INTANGIBLES"/>
    <s v="2.6.8-BIENES INTANGIBLES"/>
    <s v="99-MULTIPROVINCIAL"/>
    <s v="10-FONDO GENERAL"/>
    <s v="No Informado-"/>
    <s v="00-N/A"/>
    <s v="0000-NO APLICA"/>
    <s v="N"/>
    <n v="23275000"/>
    <n v="11275000"/>
    <n v="0"/>
    <n v="0"/>
  </r>
  <r>
    <x v="0"/>
    <x v="0"/>
    <x v="1"/>
    <x v="7"/>
    <s v="2.2.2.5-Activos fijos intangibles"/>
    <s v="2.2.2.5.3-Programas de informática y bases de datos"/>
    <s v="0208-MINISTERIO DE DEPORTES Y RECREACIÓN"/>
    <s v="0001-MINISTERIO DE DEPORTES Y RECREACIÓN"/>
    <s v="4-SERVICIOS SOCIALES"/>
    <s v="4.3-Actividades deportivas, recreativas, culturales y religiosas"/>
    <s v="4.3.99-Planificación, gestión y supervisión de las actividades deportivas, recreativas, culturales y religiosas"/>
    <s v="2.6-BIENES MUEBLES, INMUEBLES E INTANGIBLES"/>
    <s v="2.6.8-BIENES INTANGIBLES"/>
    <s v="99-MULTIPROVINCIAL"/>
    <s v="10-FONDO GENERAL"/>
    <s v="No Informado-"/>
    <s v="00-N/A"/>
    <s v="0000-NO APLICA"/>
    <s v="N"/>
    <n v="8600000"/>
    <n v="900000"/>
    <n v="0"/>
    <n v="0"/>
  </r>
  <r>
    <x v="0"/>
    <x v="0"/>
    <x v="1"/>
    <x v="7"/>
    <s v="2.2.2.5-Activos fijos intangibles"/>
    <s v="2.2.2.5.3-Programas de informática y bases de datos"/>
    <s v="0209-MINISTERIO DE TRABAJO"/>
    <s v="0001-MINISTERIO DE TRABAJO"/>
    <s v="2-SERVICIOS ECONÓMICOS"/>
    <s v="2.1-Asuntos económicos, comerciales y laborales"/>
    <s v="2.1.02-Asuntos laborales generales"/>
    <s v="2.6-BIENES MUEBLES, INMUEBLES E INTANGIBLES"/>
    <s v="2.6.8-BIENES INTANGIBLES"/>
    <s v="99-MULTIPROVINCIAL"/>
    <s v="10-FONDO GENERAL"/>
    <s v="No Informado-"/>
    <s v="00-N/A"/>
    <s v="0000-NO APLICA"/>
    <s v="N"/>
    <n v="2500000"/>
    <n v="0"/>
    <n v="0"/>
    <n v="0"/>
  </r>
  <r>
    <x v="0"/>
    <x v="0"/>
    <x v="1"/>
    <x v="7"/>
    <s v="2.2.2.5-Activos fijos intangibles"/>
    <s v="2.2.2.5.3-Programas de informática y bases de datos"/>
    <s v="0210-MINISTERIO DE AGRICULTURA"/>
    <s v="0001-MINISTERIO DE AGRICULTURA"/>
    <s v="2-SERVICIOS ECONÓMICOS"/>
    <s v="2.2-Agropecuaria, caza, pesca y silvicultura"/>
    <s v="2.2.01-Agropecuaria"/>
    <s v="2.6-BIENES MUEBLES, INMUEBLES E INTANGIBLES"/>
    <s v="2.6.8-BIENES INTANGIBLES"/>
    <s v="99-MULTIPROVINCIAL"/>
    <s v="10-FONDO GENERAL"/>
    <s v="No Informado-"/>
    <s v="00-N/A"/>
    <s v="0000-NO APLICA"/>
    <s v="N"/>
    <n v="0"/>
    <n v="12000000"/>
    <n v="12000000"/>
    <n v="12000000"/>
  </r>
  <r>
    <x v="0"/>
    <x v="0"/>
    <x v="1"/>
    <x v="7"/>
    <s v="2.2.2.5-Activos fijos intangibles"/>
    <s v="2.2.2.5.3-Programas de informática y bases de datos"/>
    <s v="0210-MINISTERIO DE AGRICULTURA"/>
    <s v="0001-MINISTERIO DE AGRICULTURA"/>
    <s v="2-SERVICIOS ECONÓMICOS"/>
    <s v="2.2-Agropecuaria, caza, pesca y silvicultura"/>
    <s v="2.2.99-Planificación, gestión y supervisión agropecuaria, caza, pesca y silvicultura"/>
    <s v="2.6-BIENES MUEBLES, INMUEBLES E INTANGIBLES"/>
    <s v="2.6.8-BIENES INTANGIBLES"/>
    <s v="99-MULTIPROVINCIAL"/>
    <s v="10-FONDO GENERAL"/>
    <s v="No Informado-"/>
    <s v="00-N/A"/>
    <s v="0000-NO APLICA"/>
    <s v="N"/>
    <n v="2244513"/>
    <n v="9544513"/>
    <n v="8911545.3900000006"/>
    <n v="7561246.6100000003"/>
  </r>
  <r>
    <x v="0"/>
    <x v="0"/>
    <x v="1"/>
    <x v="7"/>
    <s v="2.2.2.5-Activos fijos intangibles"/>
    <s v="2.2.2.5.3-Programas de informática y bases de datos"/>
    <s v="0210-MINISTERIO DE AGRICULTURA"/>
    <s v="0005-DIRECCION EJECUTIVA DE LA COMISION DE FOMENTO A LA TECNIFICACION DEL SISTEMA NACIONAL DE RIEGO"/>
    <s v="2-SERVICIOS ECONÓMICOS"/>
    <s v="2.3-Riego"/>
    <s v="2.3.01-Riego"/>
    <s v="2.6-BIENES MUEBLES, INMUEBLES E INTANGIBLES"/>
    <s v="2.6.8-BIENES INTANGIBLES"/>
    <s v="99-MULTIPROVINCIAL"/>
    <s v="10-FONDO GENERAL"/>
    <s v="No Informado-"/>
    <s v="00-N/A"/>
    <s v="0000-NO APLICA"/>
    <s v="N"/>
    <n v="1400000"/>
    <n v="622655"/>
    <n v="347145"/>
    <n v="296115"/>
  </r>
  <r>
    <x v="0"/>
    <x v="0"/>
    <x v="1"/>
    <x v="7"/>
    <s v="2.2.2.5-Activos fijos intangibles"/>
    <s v="2.2.2.5.3-Programas de informática y bases de datos"/>
    <s v="0211-MINISTERIO DE OBRAS PÚBLICAS Y COMUNICACIONES"/>
    <s v="0001-MINISTERIO DE OBRAS PUBLICAS Y COMUNICACIONES"/>
    <s v="2-SERVICIOS ECONÓMICOS"/>
    <s v="2.6-Transporte"/>
    <s v="2.6.01-Transporte por carretera"/>
    <s v="2.6-BIENES MUEBLES, INMUEBLES E INTANGIBLES"/>
    <s v="2.6.8-BIENES INTANGIBLES"/>
    <s v="99-MULTIPROVINCIAL"/>
    <s v="20-FONDOS CON DESTINO ESPECÍFICO"/>
    <s v="No Informado-"/>
    <s v="00-N/A"/>
    <s v="0000-NO APLICA"/>
    <s v="N"/>
    <n v="0"/>
    <n v="57418200"/>
    <n v="43742547.340000004"/>
    <n v="38742547.340000004"/>
  </r>
  <r>
    <x v="0"/>
    <x v="0"/>
    <x v="1"/>
    <x v="7"/>
    <s v="2.2.2.5-Activos fijos intangibles"/>
    <s v="2.2.2.5.3-Programas de informática y bases de datos"/>
    <s v="0211-MINISTERIO DE OBRAS PÚBLICAS Y COMUNICACIONES"/>
    <s v="0001-MINISTERIO DE OBRAS PUBLICAS Y COMUNICACIONES"/>
    <s v="2-SERVICIOS ECONÓMICOS"/>
    <s v="2.6-Transporte"/>
    <s v="2.6.99-Planificación, gestión y supervisión del transporte"/>
    <s v="2.6-BIENES MUEBLES, INMUEBLES E INTANGIBLES"/>
    <s v="2.6.8-BIENES INTANGIBLES"/>
    <s v="99-MULTIPROVINCIAL"/>
    <s v="10-FONDO GENERAL"/>
    <s v="No Informado-"/>
    <s v="00-N/A"/>
    <s v="0000-NO APLICA"/>
    <s v="N"/>
    <n v="0"/>
    <n v="5000000"/>
    <n v="4882453.2"/>
    <n v="4882453.2"/>
  </r>
  <r>
    <x v="0"/>
    <x v="0"/>
    <x v="1"/>
    <x v="7"/>
    <s v="2.2.2.5-Activos fijos intangibles"/>
    <s v="2.2.2.5.3-Programas de informática y bases de datos"/>
    <s v="0211-MINISTERIO DE OBRAS PÚBLICAS Y COMUNICACIONES"/>
    <s v="0009-OFICINA NACIONAL DE METEOROLOGÍA"/>
    <s v="2-SERVICIOS ECONÓMICOS"/>
    <s v="2.7-Comunicaciones"/>
    <s v="2.7.01-Comunicaciones"/>
    <s v="2.6-BIENES MUEBLES, INMUEBLES E INTANGIBLES"/>
    <s v="2.6.8-BIENES INTANGIBLES"/>
    <s v="99-MULTIPROVINCIAL"/>
    <s v="10-FONDO GENERAL"/>
    <s v="No Informado-"/>
    <s v="00-N/A"/>
    <s v="0000-NO APLICA"/>
    <s v="N"/>
    <n v="100000"/>
    <n v="100000"/>
    <n v="59733.96"/>
    <n v="59733.96"/>
  </r>
  <r>
    <x v="0"/>
    <x v="0"/>
    <x v="1"/>
    <x v="7"/>
    <s v="2.2.2.5-Activos fijos intangibles"/>
    <s v="2.2.2.5.3-Programas de informática y bases de datos"/>
    <s v="0212-MINISTERIO DE INDUSTRIA, COMERCIO Y MIPYMES (MICM)"/>
    <s v="0001-MINISTERIO DE INDUSTRIA, COMERCIO y MIPYMES (MICM)"/>
    <s v="2-SERVICIOS ECONÓMICOS"/>
    <s v="2.1-Asuntos económicos, comerciales y laborales"/>
    <s v="2.1.01-Asuntos económicos y regulación del comercio"/>
    <s v="2.6-BIENES MUEBLES, INMUEBLES E INTANGIBLES"/>
    <s v="2.6.8-BIENES INTANGIBLES"/>
    <s v="99-MULTIPROVINCIAL"/>
    <s v="10-FONDO GENERAL"/>
    <s v="No Informado-"/>
    <s v="00-N/A"/>
    <s v="0000-NO APLICA"/>
    <s v="N"/>
    <n v="845516"/>
    <n v="845516"/>
    <n v="0"/>
    <n v="0"/>
  </r>
  <r>
    <x v="0"/>
    <x v="0"/>
    <x v="1"/>
    <x v="7"/>
    <s v="2.2.2.5-Activos fijos intangibles"/>
    <s v="2.2.2.5.3-Programas de informática y bases de datos"/>
    <s v="0212-MINISTERIO DE INDUSTRIA, COMERCIO Y MIPYMES (MICM)"/>
    <s v="0001-MINISTERIO DE INDUSTRIA, COMERCIO y MIPYMES (MICM)"/>
    <s v="2-SERVICIOS ECONÓMICOS"/>
    <s v="2.1-Asuntos económicos, comerciales y laborales"/>
    <s v="2.1.01-Asuntos económicos y regulación del comercio"/>
    <s v="2.6-BIENES MUEBLES, INMUEBLES E INTANGIBLES"/>
    <s v="2.6.8-BIENES INTANGIBLES"/>
    <s v="99-MULTIPROVINCIAL"/>
    <s v="20-FONDOS CON DESTINO ESPECÍFICO"/>
    <s v="No Informado-"/>
    <s v="00-N/A"/>
    <s v="0000-NO APLICA"/>
    <s v="N"/>
    <n v="1000000"/>
    <n v="1600000"/>
    <n v="1586607.5"/>
    <n v="585057.5"/>
  </r>
  <r>
    <x v="0"/>
    <x v="0"/>
    <x v="1"/>
    <x v="7"/>
    <s v="2.2.2.5-Activos fijos intangibles"/>
    <s v="2.2.2.5.3-Programas de informática y bases de datos"/>
    <s v="0212-MINISTERIO DE INDUSTRIA, COMERCIO Y MIPYMES (MICM)"/>
    <s v="0009-DIRECCION DE FOMENTO Y DESARROLLO DE LA ARTESANIA NACIONAL (FODEARTE)"/>
    <s v="4-SERVICIOS SOCIALES"/>
    <s v="4.3-Actividades deportivas, recreativas, culturales y religiosas"/>
    <s v="4.3.03-Servicios culturales"/>
    <s v="2.6-BIENES MUEBLES, INMUEBLES E INTANGIBLES"/>
    <s v="2.6.8-BIENES INTANGIBLES"/>
    <s v="99-MULTIPROVINCIAL"/>
    <s v="10-FONDO GENERAL"/>
    <s v="No Informado-"/>
    <s v="00-N/A"/>
    <s v="0000-NO APLICA"/>
    <s v="N"/>
    <n v="86000"/>
    <n v="52153.26"/>
    <n v="0"/>
    <n v="0"/>
  </r>
  <r>
    <x v="0"/>
    <x v="0"/>
    <x v="1"/>
    <x v="7"/>
    <s v="2.2.2.5-Activos fijos intangibles"/>
    <s v="2.2.2.5.3-Programas de informática y bases de datos"/>
    <s v="0212-MINISTERIO DE INDUSTRIA, COMERCIO Y MIPYMES (MICM)"/>
    <s v="0010-CONSEJO DE COORDINACIÓN DE LA ZONA ESPECIAL DE DESARROLLO FRONTERIZO (CCDF)"/>
    <s v="2-SERVICIOS ECONÓMICOS"/>
    <s v="2.1-Asuntos económicos, comerciales y laborales"/>
    <s v="2.1.01-Asuntos económicos y regulación del comercio"/>
    <s v="2.6-BIENES MUEBLES, INMUEBLES E INTANGIBLES"/>
    <s v="2.6.8-BIENES INTANGIBLES"/>
    <s v="99-MULTIPROVINCIAL"/>
    <s v="10-FONDO GENERAL"/>
    <s v="No Informado-"/>
    <s v="00-N/A"/>
    <s v="0000-NO APLICA"/>
    <s v="N"/>
    <n v="100000"/>
    <n v="0"/>
    <n v="0"/>
    <n v="0"/>
  </r>
  <r>
    <x v="0"/>
    <x v="0"/>
    <x v="1"/>
    <x v="7"/>
    <s v="2.2.2.5-Activos fijos intangibles"/>
    <s v="2.2.2.5.3-Programas de informática y bases de datos"/>
    <s v="0213-MINISTERIO DE TURISMO"/>
    <s v="0001-MINISTERIO DE TURISMO"/>
    <s v="2-SERVICIOS ECONÓMICOS"/>
    <s v="2.9-Otros servicios económicos"/>
    <s v="2.9.03-Turismo"/>
    <s v="2.6-BIENES MUEBLES, INMUEBLES E INTANGIBLES"/>
    <s v="2.6.8-BIENES INTANGIBLES"/>
    <s v="99-MULTIPROVINCIAL"/>
    <s v="10-FONDO GENERAL"/>
    <s v="No Informado-"/>
    <s v="00-N/A"/>
    <s v="0000-NO APLICA"/>
    <s v="N"/>
    <n v="5019550"/>
    <n v="4599550"/>
    <n v="1014400"/>
    <n v="0"/>
  </r>
  <r>
    <x v="0"/>
    <x v="0"/>
    <x v="1"/>
    <x v="7"/>
    <s v="2.2.2.5-Activos fijos intangibles"/>
    <s v="2.2.2.5.3-Programas de informática y bases de datos"/>
    <s v="0213-MINISTERIO DE TURISMO"/>
    <s v="0001-MINISTERIO DE TURISMO"/>
    <s v="2-SERVICIOS ECONÓMICOS"/>
    <s v="2.9-Otros servicios económicos"/>
    <s v="2.9.03-Turismo"/>
    <s v="2.6-BIENES MUEBLES, INMUEBLES E INTANGIBLES"/>
    <s v="2.6.8-BIENES INTANGIBLES"/>
    <s v="99-MULTIPROVINCIAL"/>
    <s v="20-FONDOS CON DESTINO ESPECÍFICO"/>
    <s v="No Informado-"/>
    <s v="00-N/A"/>
    <s v="0000-NO APLICA"/>
    <s v="N"/>
    <n v="1000000"/>
    <n v="1000000"/>
    <n v="0"/>
    <n v="0"/>
  </r>
  <r>
    <x v="0"/>
    <x v="0"/>
    <x v="1"/>
    <x v="7"/>
    <s v="2.2.2.5-Activos fijos intangibles"/>
    <s v="2.2.2.5.3-Programas de informática y bases de datos"/>
    <s v="0213-MINISTERIO DE TURISMO"/>
    <s v="0002-COMITE EJECUTOR DE INFRAESTRUCTA EN ZONAS TURISTICAS (CEIZTUR)"/>
    <s v="2-SERVICIOS ECONÓMICOS"/>
    <s v="2.9-Otros servicios económicos"/>
    <s v="2.9.03-Turismo"/>
    <s v="2.6-BIENES MUEBLES, INMUEBLES E INTANGIBLES"/>
    <s v="2.6.8-BIENES INTANGIBLES"/>
    <s v="99-MULTIPROVINCIAL"/>
    <s v="20-FONDOS CON DESTINO ESPECÍFICO"/>
    <s v="No Informado-"/>
    <s v="00-N/A"/>
    <s v="0000-NO APLICA"/>
    <s v="N"/>
    <n v="2600000"/>
    <n v="600000"/>
    <n v="0"/>
    <n v="0"/>
  </r>
  <r>
    <x v="0"/>
    <x v="0"/>
    <x v="1"/>
    <x v="7"/>
    <s v="2.2.2.5-Activos fijos intangibles"/>
    <s v="2.2.2.5.3-Programas de informática y bases de datos"/>
    <s v="0215-MINISTERIO DE LA MUJER"/>
    <s v="0001-MINISTERIO DE LA MUJER"/>
    <s v="4-SERVICIOS SOCIALES"/>
    <s v="4.6-Equidad de género"/>
    <s v="4.6.03-Acciones para una cultura de igualdad de género."/>
    <s v="2.6-BIENES MUEBLES, INMUEBLES E INTANGIBLES"/>
    <s v="2.6.8-BIENES INTANGIBLES"/>
    <s v="99-MULTIPROVINCIAL"/>
    <s v="10-FONDO GENERAL"/>
    <s v="No Informado-"/>
    <s v="00-N/A"/>
    <s v="0000-NO APLICA"/>
    <s v="N"/>
    <n v="0"/>
    <n v="454300"/>
    <n v="0"/>
    <n v="0"/>
  </r>
  <r>
    <x v="0"/>
    <x v="0"/>
    <x v="1"/>
    <x v="7"/>
    <s v="2.2.2.5-Activos fijos intangibles"/>
    <s v="2.2.2.5.3-Programas de informática y bases de datos"/>
    <s v="0215-MINISTERIO DE LA MUJER"/>
    <s v="0001-MINISTERIO DE LA MUJER"/>
    <s v="4-SERVICIOS SOCIALES"/>
    <s v="4.6-Equidad de género"/>
    <s v="4.6.04-Acciones de prevención, atención y protección de violencia de género"/>
    <s v="2.6-BIENES MUEBLES, INMUEBLES E INTANGIBLES"/>
    <s v="2.6.8-BIENES INTANGIBLES"/>
    <s v="99-MULTIPROVINCIAL"/>
    <s v="10-FONDO GENERAL"/>
    <s v="No Informado-"/>
    <s v="00-N/A"/>
    <s v="0000-NO APLICA"/>
    <s v="N"/>
    <n v="0"/>
    <n v="0"/>
    <n v="0"/>
    <n v="0"/>
  </r>
  <r>
    <x v="0"/>
    <x v="0"/>
    <x v="1"/>
    <x v="7"/>
    <s v="2.2.2.5-Activos fijos intangibles"/>
    <s v="2.2.2.5.3-Programas de informática y bases de datos"/>
    <s v="0216-MINISTERIO DE CULTURA"/>
    <s v="0003-BIBLIOTECA NACIONAL PEDRO HENRÍQUEZ UREÑA"/>
    <s v="4-SERVICIOS SOCIALES"/>
    <s v="4.3-Actividades deportivas, recreativas, culturales y religiosas"/>
    <s v="4.3.03-Servicios culturales"/>
    <s v="2.6-BIENES MUEBLES, INMUEBLES E INTANGIBLES"/>
    <s v="2.6.8-BIENES INTANGIBLES"/>
    <s v="99-MULTIPROVINCIAL"/>
    <s v="10-FONDO GENERAL"/>
    <s v="No Informado-"/>
    <s v="00-N/A"/>
    <s v="0000-NO APLICA"/>
    <s v="N"/>
    <n v="10000"/>
    <n v="10000"/>
    <n v="0"/>
    <n v="0"/>
  </r>
  <r>
    <x v="0"/>
    <x v="0"/>
    <x v="1"/>
    <x v="7"/>
    <s v="2.2.2.5-Activos fijos intangibles"/>
    <s v="2.2.2.5.3-Programas de informática y bases de datos"/>
    <s v="0217-MINISTERIO DE LA JUVENTUD"/>
    <s v="0001-MINISTERIO DE LA JUVENTUD"/>
    <s v="4-SERVICIOS SOCIALES"/>
    <s v="4.5-Protección social"/>
    <s v="4.5.09-Juventud"/>
    <s v="2.6-BIENES MUEBLES, INMUEBLES E INTANGIBLES"/>
    <s v="2.6.8-BIENES INTANGIBLES"/>
    <s v="99-MULTIPROVINCIAL"/>
    <s v="10-FONDO GENERAL"/>
    <s v="No Informado-"/>
    <s v="00-N/A"/>
    <s v="0000-NO APLICA"/>
    <s v="N"/>
    <n v="740000"/>
    <n v="0"/>
    <n v="0"/>
    <n v="0"/>
  </r>
  <r>
    <x v="0"/>
    <x v="0"/>
    <x v="1"/>
    <x v="7"/>
    <s v="2.2.2.5-Activos fijos intangibles"/>
    <s v="2.2.2.5.3-Programas de informática y bases de datos"/>
    <s v="0218-MINISTERIO DE MEDIO AMBIENTE Y RECURSOS NATURALES"/>
    <s v="0001-MINISTERIO  DE MEDIO AMBIENTE Y RECURSOS NATURALES"/>
    <s v="3-PROTECCIÓN DEL MEDIO AMBIENTE"/>
    <s v="3.1-Protección del aire, agua y suelo"/>
    <s v="3.1.02-Administración del agua"/>
    <s v="2.6-BIENES MUEBLES, INMUEBLES E INTANGIBLES"/>
    <s v="2.6.8-BIENES INTANGIBLES"/>
    <s v="99-MULTIPROVINCIAL"/>
    <s v="10-FONDO GENERAL"/>
    <s v="No Informado-"/>
    <s v="00-N/A"/>
    <s v="0000-NO APLICA"/>
    <s v="N"/>
    <n v="5200000"/>
    <n v="0"/>
    <n v="0"/>
    <n v="0"/>
  </r>
  <r>
    <x v="0"/>
    <x v="0"/>
    <x v="1"/>
    <x v="7"/>
    <s v="2.2.2.5-Activos fijos intangibles"/>
    <s v="2.2.2.5.3-Programas de informática y bases de datos"/>
    <s v="0218-MINISTERIO DE MEDIO AMBIENTE Y RECURSOS NATURALES"/>
    <s v="0001-MINISTERIO  DE MEDIO AMBIENTE Y RECURSOS NATURALES"/>
    <s v="3-PROTECCIÓN DEL MEDIO AMBIENTE"/>
    <s v="3.2-Protección de la biodiversidad y ordenación de desechos"/>
    <s v="3.2.09-Áreas protegidas y otras medidas de conservación"/>
    <s v="2.6-BIENES MUEBLES, INMUEBLES E INTANGIBLES"/>
    <s v="2.6.8-BIENES INTANGIBLES"/>
    <s v="99-MULTIPROVINCIAL"/>
    <s v="10-FONDO GENERAL"/>
    <s v="No Informado-"/>
    <s v="00-N/A"/>
    <s v="0000-NO APLICA"/>
    <s v="N"/>
    <n v="225000"/>
    <n v="0"/>
    <n v="0"/>
    <n v="0"/>
  </r>
  <r>
    <x v="0"/>
    <x v="0"/>
    <x v="1"/>
    <x v="7"/>
    <s v="2.2.2.5-Activos fijos intangibles"/>
    <s v="2.2.2.5.3-Programas de informática y bases de datos"/>
    <s v="0218-MINISTERIO DE MEDIO AMBIENTE Y RECURSOS NATURALES"/>
    <s v="0001-MINISTERIO  DE MEDIO AMBIENTE Y RECURSOS NATURALES"/>
    <s v="3-PROTECCIÓN DEL MEDIO AMBIENTE"/>
    <s v="3.2-Protección de la biodiversidad y ordenación de desechos"/>
    <s v="3.2.99-Planificación, gestión y supervisión de la protección del medio ambiente"/>
    <s v="2.6-BIENES MUEBLES, INMUEBLES E INTANGIBLES"/>
    <s v="2.6.8-BIENES INTANGIBLES"/>
    <s v="99-MULTIPROVINCIAL"/>
    <s v="10-FONDO GENERAL"/>
    <s v="No Informado-"/>
    <s v="00-N/A"/>
    <s v="0000-NO APLICA"/>
    <s v="N"/>
    <n v="1676062"/>
    <n v="5025243"/>
    <n v="4999180.55"/>
    <n v="299846.24"/>
  </r>
  <r>
    <x v="0"/>
    <x v="0"/>
    <x v="1"/>
    <x v="7"/>
    <s v="2.2.2.5-Activos fijos intangibles"/>
    <s v="2.2.2.5.3-Programas de informática y bases de datos"/>
    <s v="0219-MINISTERIO DE EDUCACIÓN SUPERIOR CIENCIA Y TECNOLOGÍA"/>
    <s v="0001-MINISTERIO DE EDUCACION SUPERIOR, CIENCIA Y TECNOLOGIA"/>
    <s v="4-SERVICIOS SOCIALES"/>
    <s v="4.4-Educación"/>
    <s v="4.4.04-Educación superior"/>
    <s v="2.6-BIENES MUEBLES, INMUEBLES E INTANGIBLES"/>
    <s v="2.6.8-BIENES INTANGIBLES"/>
    <s v="99-MULTIPROVINCIAL"/>
    <s v="10-FONDO GENERAL"/>
    <s v="No Informado-"/>
    <s v="00-N/A"/>
    <s v="0000-NO APLICA"/>
    <s v="N"/>
    <n v="479000"/>
    <n v="479000"/>
    <n v="0"/>
    <n v="0"/>
  </r>
  <r>
    <x v="0"/>
    <x v="0"/>
    <x v="1"/>
    <x v="7"/>
    <s v="2.2.2.5-Activos fijos intangibles"/>
    <s v="2.2.2.5.3-Programas de informática y bases de datos"/>
    <s v="0219-MINISTERIO DE EDUCACIÓN SUPERIOR CIENCIA Y TECNOLOGÍA"/>
    <s v="0002-INSTITUTO TECNOLÓGICO DE LAS AMÉRICAS"/>
    <s v="4-SERVICIOS SOCIALES"/>
    <s v="4.4-Educación"/>
    <s v="4.4.06-Educación técnica"/>
    <s v="2.6-BIENES MUEBLES, INMUEBLES E INTANGIBLES"/>
    <s v="2.6.8-BIENES INTANGIBLES"/>
    <s v="99-MULTIPROVINCIAL"/>
    <s v="20-FONDOS CON DESTINO ESPECÍFICO"/>
    <s v="No Informado-"/>
    <s v="00-N/A"/>
    <s v="0000-NO APLICA"/>
    <s v="N"/>
    <n v="500000"/>
    <n v="1351294.48"/>
    <n v="1349579.14"/>
    <n v="1044294.48"/>
  </r>
  <r>
    <x v="0"/>
    <x v="0"/>
    <x v="1"/>
    <x v="7"/>
    <s v="2.2.2.5-Activos fijos intangibles"/>
    <s v="2.2.2.5.3-Programas de informática y bases de datos"/>
    <s v="0219-MINISTERIO DE EDUCACIÓN SUPERIOR CIENCIA Y TECNOLOGÍA"/>
    <s v="0003-INSTITUTO TECNICO SUPERIOR COMUNITARIO"/>
    <s v="4-SERVICIOS SOCIALES"/>
    <s v="4.4-Educación"/>
    <s v="4.4.04-Educación superior"/>
    <s v="2.6-BIENES MUEBLES, INMUEBLES E INTANGIBLES"/>
    <s v="2.6.8-BIENES INTANGIBLES"/>
    <s v="99-MULTIPROVINCIAL"/>
    <s v="10-FONDO GENERAL"/>
    <s v="No Informado-"/>
    <s v="00-N/A"/>
    <s v="0000-NO APLICA"/>
    <s v="N"/>
    <n v="1000000"/>
    <n v="900000"/>
    <n v="1746.4"/>
    <n v="0"/>
  </r>
  <r>
    <x v="0"/>
    <x v="0"/>
    <x v="1"/>
    <x v="7"/>
    <s v="2.2.2.5-Activos fijos intangibles"/>
    <s v="2.2.2.5.3-Programas de informática y bases de datos"/>
    <s v="0219-MINISTERIO DE EDUCACIÓN SUPERIOR CIENCIA Y TECNOLOGÍA"/>
    <s v="0004-COMISION INTERNACIONAL ASESORA CIENCIA Y TECNOLOGIA"/>
    <s v="4-SERVICIOS SOCIALES"/>
    <s v="4.4-Educación"/>
    <s v="4.4.04-Educación superior"/>
    <s v="2.6-BIENES MUEBLES, INMUEBLES E INTANGIBLES"/>
    <s v="2.6.8-BIENES INTANGIBLES"/>
    <s v="99-MULTIPROVINCIAL"/>
    <s v="10-FONDO GENERAL"/>
    <s v="No Informado-"/>
    <s v="00-N/A"/>
    <s v="0000-NO APLICA"/>
    <s v="N"/>
    <n v="0"/>
    <n v="100000"/>
    <n v="0"/>
    <n v="0"/>
  </r>
  <r>
    <x v="0"/>
    <x v="0"/>
    <x v="1"/>
    <x v="7"/>
    <s v="2.2.2.5-Activos fijos intangibles"/>
    <s v="2.2.2.5.3-Programas de informática y bases de datos"/>
    <s v="0220-MINISTERIO DE ECONOMÍA, PLANIFICACIÓN Y DESARROLLO"/>
    <s v="0001-MINISTERIO DE ECONOMIA, PLANIFICACION Y DESARROLLO"/>
    <s v="1-SERVICIOS  GENERALES"/>
    <s v="1.1-Administración general"/>
    <s v="1.1.02-Gestión administrativa, financiera, fiscal, económica y planificación"/>
    <s v="2.6-BIENES MUEBLES, INMUEBLES E INTANGIBLES"/>
    <s v="2.6.8-BIENES INTANGIBLES"/>
    <s v="99-MULTIPROVINCIAL"/>
    <s v="10-FONDO GENERAL"/>
    <s v="No Informado-"/>
    <s v="00-N/A"/>
    <s v="0000-NO APLICA"/>
    <s v="N"/>
    <n v="2000000"/>
    <n v="1354271.96"/>
    <n v="1187400"/>
    <n v="0"/>
  </r>
  <r>
    <x v="0"/>
    <x v="0"/>
    <x v="1"/>
    <x v="7"/>
    <s v="2.2.2.5-Activos fijos intangibles"/>
    <s v="2.2.2.5.3-Programas de informática y bases de datos"/>
    <s v="0220-MINISTERIO DE ECONOMÍA, PLANIFICACIÓN Y DESARROLLO"/>
    <s v="0001-MINISTERIO DE ECONOMIA, PLANIFICACION Y DESARROLLO"/>
    <s v="1-SERVICIOS  GENERALES"/>
    <s v="1.1-Administración general"/>
    <s v="1.1.02-Gestión administrativa, financiera, fiscal, económica y planificación"/>
    <s v="2.6-BIENES MUEBLES, INMUEBLES E INTANGIBLES"/>
    <s v="2.6.8-BIENES INTANGIBLES"/>
    <s v="99-MULTIPROVINCIAL"/>
    <s v="70-DONACION EXTERNA"/>
    <s v="No Informado-"/>
    <s v="00-N/A"/>
    <s v="0000-NO APLICA"/>
    <s v="N"/>
    <n v="0"/>
    <n v="1500000"/>
    <n v="0"/>
    <n v="0"/>
  </r>
  <r>
    <x v="0"/>
    <x v="0"/>
    <x v="1"/>
    <x v="7"/>
    <s v="2.2.2.5-Activos fijos intangibles"/>
    <s v="2.2.2.5.3-Programas de informática y bases de datos"/>
    <s v="0220-MINISTERIO DE ECONOMÍA, PLANIFICACIÓN Y DESARROLLO"/>
    <s v="0009-OFICINA NACIONAL DE ESTADISTICAS"/>
    <s v="1-SERVICIOS  GENERALES"/>
    <s v="1.1-Administración general"/>
    <s v="1.1.02-Gestión administrativa, financiera, fiscal, económica y planificación"/>
    <s v="2.6-BIENES MUEBLES, INMUEBLES E INTANGIBLES"/>
    <s v="2.6.8-BIENES INTANGIBLES"/>
    <s v="99-MULTIPROVINCIAL"/>
    <s v="70-DONACION EXTERNA"/>
    <s v="14590-APOYO A LA TRANSVERSALIZACIÓN DE LA PERSPECTIVA DE GÉNERO EN LA PRODUCCIÓN DE INDICADORES DE GÉNERO DE LA AGENDA 2030, REP.DO"/>
    <s v="00-N/A"/>
    <s v="0000-NO APLICA"/>
    <s v="S"/>
    <n v="275000"/>
    <n v="275000"/>
    <n v="0"/>
    <n v="0"/>
  </r>
  <r>
    <x v="0"/>
    <x v="0"/>
    <x v="1"/>
    <x v="7"/>
    <s v="2.2.2.5-Activos fijos intangibles"/>
    <s v="2.2.2.5.3-Programas de informática y bases de datos"/>
    <s v="0220-MINISTERIO DE ECONOMÍA, PLANIFICACIÓN Y DESARROLLO"/>
    <s v="0018-SISTEMA ÚNICO DE BENEFICIARIOS"/>
    <s v="4-SERVICIOS SOCIALES"/>
    <s v="4.5-Protección social"/>
    <s v="4.5.10-Asistencia social"/>
    <s v="2.6-BIENES MUEBLES, INMUEBLES E INTANGIBLES"/>
    <s v="2.6.8-BIENES INTANGIBLES"/>
    <s v="99-MULTIPROVINCIAL"/>
    <s v="10-FONDO GENERAL"/>
    <s v="No Informado-"/>
    <s v="00-N/A"/>
    <s v="0000-NO APLICA"/>
    <s v="N"/>
    <n v="0"/>
    <n v="230000"/>
    <n v="64758.400000000001"/>
    <n v="64758.400000000001"/>
  </r>
  <r>
    <x v="0"/>
    <x v="0"/>
    <x v="1"/>
    <x v="7"/>
    <s v="2.2.2.5-Activos fijos intangibles"/>
    <s v="2.2.2.5.3-Programas de informática y bases de datos"/>
    <s v="0221-MINISTERIO DE ADMINISTRACIÓN PÚBLICA"/>
    <s v="0001-MINISTERIO DE ADMINISTRACION PUBLICA"/>
    <s v="1-SERVICIOS  GENERALES"/>
    <s v="1.1-Administración general"/>
    <s v="1.1.02-Gestión administrativa, financiera, fiscal, económica y planificación"/>
    <s v="2.6-BIENES MUEBLES, INMUEBLES E INTANGIBLES"/>
    <s v="2.6.8-BIENES INTANGIBLES"/>
    <s v="01-DISTRITO NACIONAL"/>
    <s v="10-FONDO GENERAL"/>
    <s v="No Informado-"/>
    <s v="00-N/A"/>
    <s v="0000-NO APLICA"/>
    <s v="N"/>
    <n v="700000"/>
    <n v="200000"/>
    <n v="0"/>
    <n v="0"/>
  </r>
  <r>
    <x v="0"/>
    <x v="0"/>
    <x v="1"/>
    <x v="7"/>
    <s v="2.2.2.5-Activos fijos intangibles"/>
    <s v="2.2.2.5.3-Programas de informática y bases de datos"/>
    <s v="0221-MINISTERIO DE ADMINISTRACIÓN PÚBLICA"/>
    <s v="0001-MINISTERIO DE ADMINISTRACION PUBLICA"/>
    <s v="1-SERVICIOS  GENERALES"/>
    <s v="1.4-Justicia, orden público y seguridad"/>
    <s v="1.4.03-Administración y servicios de justicia"/>
    <s v="2.6-BIENES MUEBLES, INMUEBLES E INTANGIBLES"/>
    <s v="2.6.8-BIENES INTANGIBLES"/>
    <s v="99-MULTIPROVINCIAL"/>
    <s v="70-DONACION EXTERNA"/>
    <s v="13789-FORTALECIMIENTO-INSTITUCIONAL DE LAS ENTIDADAES DE SEGURIDAD CIUDADANA, MIP Y MP"/>
    <s v="00-N/A"/>
    <s v="0000-NO APLICA"/>
    <s v="S"/>
    <n v="0"/>
    <n v="1870000"/>
    <n v="0"/>
    <n v="0"/>
  </r>
  <r>
    <x v="0"/>
    <x v="0"/>
    <x v="1"/>
    <x v="7"/>
    <s v="2.2.2.5-Activos fijos intangibles"/>
    <s v="2.2.2.5.3-Programas de informática y bases de datos"/>
    <s v="0221-MINISTERIO DE ADMINISTRACIÓN PÚBLICA"/>
    <s v="0003-OFICINA GUBERNAMENTAL DE TECNOLOGIA DE LA INFORMACION Y LA COMUNICACION (OGTIC)"/>
    <s v="2-SERVICIOS ECONÓMICOS"/>
    <s v="2.7-Comunicaciones"/>
    <s v="2.7.01-Comunicaciones"/>
    <s v="2.6-BIENES MUEBLES, INMUEBLES E INTANGIBLES"/>
    <s v="2.6.8-BIENES INTANGIBLES"/>
    <s v="99-MULTIPROVINCIAL"/>
    <s v="10-FONDO GENERAL"/>
    <s v="No Informado-"/>
    <s v="00-N/A"/>
    <s v="0000-NO APLICA"/>
    <s v="N"/>
    <n v="50000"/>
    <n v="1350000"/>
    <n v="0.01"/>
    <n v="0"/>
  </r>
  <r>
    <x v="0"/>
    <x v="0"/>
    <x v="1"/>
    <x v="7"/>
    <s v="2.2.2.5-Activos fijos intangibles"/>
    <s v="2.2.2.5.3-Programas de informática y bases de datos"/>
    <s v="0222-MINISTERIO DE ENERGIA Y MINAS"/>
    <s v="0001-MINISTERIO DE ENERGIA Y MINAS"/>
    <s v="2-SERVICIOS ECONÓMICOS"/>
    <s v="2.4-Energía y combustible"/>
    <s v="2.4.09-Conservación, aprovechamiento y explotación racionalizada de fuentes de electricidad"/>
    <s v="2.6-BIENES MUEBLES, INMUEBLES E INTANGIBLES"/>
    <s v="2.6.8-BIENES INTANGIBLES"/>
    <s v="99-MULTIPROVINCIAL"/>
    <s v="10-FONDO GENERAL"/>
    <s v="No Informado-"/>
    <s v="00-N/A"/>
    <s v="0000-NO APLICA"/>
    <s v="N"/>
    <n v="2500000"/>
    <n v="516061"/>
    <n v="0"/>
    <n v="0"/>
  </r>
  <r>
    <x v="0"/>
    <x v="0"/>
    <x v="1"/>
    <x v="7"/>
    <s v="2.2.2.5-Activos fijos intangibles"/>
    <s v="2.2.2.5.3-Programas de informática y bases de datos"/>
    <s v="0222-MINISTERIO DE ENERGIA Y MINAS"/>
    <s v="0002-DIRECCION GENERAL DE MINERIA"/>
    <s v="2-SERVICIOS ECONÓMICOS"/>
    <s v="2.5-Minería, manufactura y construcción"/>
    <s v="2.5.01-Extracción de recursos minerales"/>
    <s v="2.6-BIENES MUEBLES, INMUEBLES E INTANGIBLES"/>
    <s v="2.6.8-BIENES INTANGIBLES"/>
    <s v="99-MULTIPROVINCIAL"/>
    <s v="20-FONDOS CON DESTINO ESPECÍFICO"/>
    <s v="No Informado-"/>
    <s v="00-N/A"/>
    <s v="0000-NO APLICA"/>
    <s v="N"/>
    <n v="2099000"/>
    <n v="2099000"/>
    <n v="2099000"/>
    <n v="2099000"/>
  </r>
  <r>
    <x v="0"/>
    <x v="0"/>
    <x v="1"/>
    <x v="7"/>
    <s v="2.2.2.5-Activos fijos intangibles"/>
    <s v="2.2.2.5.3-Programas de informática y bases de datos"/>
    <s v="0223-MINISTERIO DE LA VIVIENDA, HABITAT Y EDIFICACIONES (MIVHED)"/>
    <s v="0001-MINISTERIO DE LA VIVIENDA, HABITAT Y EDIFICACIONES (MIVHED)"/>
    <s v="4-SERVICIOS SOCIALES"/>
    <s v="4.5-Protección social"/>
    <s v="4.5.07-Vivienda social"/>
    <s v="2.6-BIENES MUEBLES, INMUEBLES E INTANGIBLES"/>
    <s v="2.6.8-BIENES INTANGIBLES"/>
    <s v="99-MULTIPROVINCIAL"/>
    <s v="10-FONDO GENERAL"/>
    <s v="No Informado-"/>
    <s v="00-N/A"/>
    <s v="0000-NO APLICA"/>
    <s v="N"/>
    <n v="100000"/>
    <n v="50000"/>
    <n v="0"/>
    <n v="0"/>
  </r>
  <r>
    <x v="0"/>
    <x v="0"/>
    <x v="1"/>
    <x v="7"/>
    <s v="2.2.2.5-Activos fijos intangibles"/>
    <s v="2.2.2.5.3-Programas de informática y bases de datos"/>
    <s v="0223-MINISTERIO DE LA VIVIENDA, HABITAT Y EDIFICACIONES (MIVHED)"/>
    <s v="0001-MINISTERIO DE LA VIVIENDA, HABITAT Y EDIFICACIONES (MIVHED)"/>
    <s v="4-SERVICIOS SOCIALES"/>
    <s v="4.5-Protección social"/>
    <s v="4.5.07-Vivienda social"/>
    <s v="2.6-BIENES MUEBLES, INMUEBLES E INTANGIBLES"/>
    <s v="2.6.8-BIENES INTANGIBLES"/>
    <s v="99-MULTIPROVINCIAL"/>
    <s v="20-FONDOS CON DESTINO ESPECÍFICO"/>
    <s v="No Informado-"/>
    <s v="00-N/A"/>
    <s v="0000-NO APLICA"/>
    <s v="N"/>
    <n v="400000"/>
    <n v="50000"/>
    <n v="0"/>
    <n v="0"/>
  </r>
  <r>
    <x v="0"/>
    <x v="0"/>
    <x v="1"/>
    <x v="7"/>
    <s v="2.2.2.5-Activos fijos intangibles"/>
    <s v="2.2.2.5.3-Programas de informática y bases de datos"/>
    <s v="0301-PODER JUDICIAL"/>
    <s v="0001-CONSEJO DEL PODER JUDICIAL"/>
    <s v="1-SERVICIOS  GENERALES"/>
    <s v="1.4-Justicia, orden público y seguridad"/>
    <s v="1.4.03-Administración y servicios de justicia"/>
    <s v="2.6-BIENES MUEBLES, INMUEBLES E INTANGIBLES"/>
    <s v="2.6.8-BIENES INTANGIBLES"/>
    <s v="99-MULTIPROVINCIAL"/>
    <s v="10-FONDO GENERAL"/>
    <s v="No Informado-"/>
    <s v="00-N/A"/>
    <s v="0000-NO APLICA"/>
    <s v="N"/>
    <n v="20000000"/>
    <n v="20000000"/>
    <n v="15050000.029999999"/>
    <n v="15050000.029999999"/>
  </r>
  <r>
    <x v="0"/>
    <x v="0"/>
    <x v="1"/>
    <x v="7"/>
    <s v="2.2.2.5-Activos fijos intangibles"/>
    <s v="2.2.2.5.3-Programas de informática y bases de datos"/>
    <s v="0402-CÁMARA DE CUENTAS"/>
    <s v="0001-CAMARA DE CUENTAS DE LA REPUBLICA DOMINICANA"/>
    <s v="1-SERVICIOS  GENERALES"/>
    <s v="1.1-Administración general"/>
    <s v="1.1.02-Gestión administrativa, financiera, fiscal, económica y planificación"/>
    <s v="2.6-BIENES MUEBLES, INMUEBLES E INTANGIBLES"/>
    <s v="2.6.8-BIENES INTANGIBLES"/>
    <s v="99-MULTIPROVINCIAL"/>
    <s v="10-FONDO GENERAL"/>
    <s v="No Informado-"/>
    <s v="00-N/A"/>
    <s v="0000-NO APLICA"/>
    <s v="N"/>
    <n v="36486701"/>
    <n v="36486701"/>
    <n v="36486701"/>
    <n v="36486701"/>
  </r>
  <r>
    <x v="0"/>
    <x v="0"/>
    <x v="1"/>
    <x v="7"/>
    <s v="2.2.2.5-Activos fijos intangibles"/>
    <s v="2.2.2.5.3-Programas de informática y bases de datos"/>
    <s v="0404-DEFENSOR DEL PUEBLO"/>
    <s v="0001-DEFENSOR DEL PUEBLO"/>
    <s v="1-SERVICIOS  GENERALES"/>
    <s v="1.4-Justicia, orden público y seguridad"/>
    <s v="1.4.03-Administración y servicios de justicia"/>
    <s v="2.6-BIENES MUEBLES, INMUEBLES E INTANGIBLES"/>
    <s v="2.6.8-BIENES INTANGIBLES"/>
    <s v="99-MULTIPROVINCIAL"/>
    <s v="10-FONDO GENERAL"/>
    <s v="No Informado-"/>
    <s v="00-N/A"/>
    <s v="0000-NO APLICA"/>
    <s v="N"/>
    <n v="100000"/>
    <n v="2050000"/>
    <n v="0"/>
    <n v="0"/>
  </r>
  <r>
    <x v="0"/>
    <x v="0"/>
    <x v="1"/>
    <x v="7"/>
    <s v="2.2.2.5-Activos fijos intangibles"/>
    <s v="2.2.2.5.3-Programas de informática y bases de datos"/>
    <s v="0405-TRIBUNAL SUPERIOR  ELECTORAL ( TSE)"/>
    <s v="0001-TRIBUNAL SUPERIOR  ELECTORAL TSE"/>
    <s v="1-SERVICIOS  GENERALES"/>
    <s v="1.1-Administración general"/>
    <s v="1.1.04-Órganos electorales y promoción de la participación ciudadana"/>
    <s v="2.6-BIENES MUEBLES, INMUEBLES E INTANGIBLES"/>
    <s v="2.6.8-BIENES INTANGIBLES"/>
    <s v="99-MULTIPROVINCIAL"/>
    <s v="10-FONDO GENERAL"/>
    <s v="No Informado-"/>
    <s v="00-N/A"/>
    <s v="0000-NO APLICA"/>
    <s v="N"/>
    <n v="26780000"/>
    <n v="26780000"/>
    <n v="26780000"/>
    <n v="26780000"/>
  </r>
  <r>
    <x v="0"/>
    <x v="0"/>
    <x v="1"/>
    <x v="7"/>
    <s v="2.2.2.5-Activos fijos intangibles"/>
    <s v="2.2.2.5.4-Originales para esparcimiento, literarios o artísticos"/>
    <s v="0202-MINISTERIO DE  INTERIOR Y POLICÍA"/>
    <s v="0001-MINISTERIO DE INTERIOR Y POLICIA"/>
    <s v="1-SERVICIOS  GENERALES"/>
    <s v="1.1-Administración general"/>
    <s v="1.1.02-Gestión administrativa, financiera, fiscal, económica y planificación"/>
    <s v="2.6-BIENES MUEBLES, INMUEBLES E INTANGIBLES"/>
    <s v="2.6.8-BIENES INTANGIBLES"/>
    <s v="99-MULTIPROVINCIAL"/>
    <s v="10-FONDO GENERAL"/>
    <s v="No Informado-"/>
    <s v="00-N/A"/>
    <s v="0000-NO APLICA"/>
    <s v="N"/>
    <n v="0"/>
    <n v="200000"/>
    <n v="0"/>
    <n v="0"/>
  </r>
  <r>
    <x v="0"/>
    <x v="0"/>
    <x v="1"/>
    <x v="7"/>
    <s v="2.2.2.5-Activos fijos intangibles"/>
    <s v="2.2.2.5.5-Otros activos fijos intangibles (otros prod. de la propiedad intelectual)"/>
    <s v="0210-MINISTERIO DE AGRICULTURA"/>
    <s v="0005-DIRECCION EJECUTIVA DE LA COMISION DE FOMENTO A LA TECNIFICACION DEL SISTEMA NACIONAL DE RIEGO"/>
    <s v="2-SERVICIOS ECONÓMICOS"/>
    <s v="2.3-Riego"/>
    <s v="2.3.01-Riego"/>
    <s v="2.6-BIENES MUEBLES, INMUEBLES E INTANGIBLES"/>
    <s v="2.6.8-BIENES INTANGIBLES"/>
    <s v="99-MULTIPROVINCIAL"/>
    <s v="10-FONDO GENERAL"/>
    <s v="No Informado-"/>
    <s v="00-N/A"/>
    <s v="0000-NO APLICA"/>
    <s v="N"/>
    <n v="150000"/>
    <n v="150000"/>
    <n v="0"/>
    <n v="0"/>
  </r>
  <r>
    <x v="0"/>
    <x v="0"/>
    <x v="1"/>
    <x v="7"/>
    <s v="2.2.2.5-Activos fijos intangibles"/>
    <s v="2.2.2.5.5-Otros activos fijos intangibles (otros prod. de la propiedad intelectual)"/>
    <s v="0213-MINISTERIO DE TURISMO"/>
    <s v="0002-COMITE EJECUTOR DE INFRAESTRUCTA EN ZONAS TURISTICAS (CEIZTUR)"/>
    <s v="2-SERVICIOS ECONÓMICOS"/>
    <s v="2.9-Otros servicios económicos"/>
    <s v="2.9.03-Turismo"/>
    <s v="2.6-BIENES MUEBLES, INMUEBLES E INTANGIBLES"/>
    <s v="2.6.8-BIENES INTANGIBLES"/>
    <s v="99-MULTIPROVINCIAL"/>
    <s v="20-FONDOS CON DESTINO ESPECÍFICO"/>
    <s v="No Informado-"/>
    <s v="00-N/A"/>
    <s v="0000-NO APLICA"/>
    <s v="N"/>
    <n v="7000000"/>
    <n v="7000000"/>
    <n v="2122120.7400000002"/>
    <n v="1998220.74"/>
  </r>
  <r>
    <x v="0"/>
    <x v="0"/>
    <x v="1"/>
    <x v="7"/>
    <s v="2.2.2.5-Activos fijos intangibles"/>
    <s v="2.2.2.5.5-Otros activos fijos intangibles (otros prod. de la propiedad intelectual)"/>
    <s v="0223-MINISTERIO DE LA VIVIENDA, HABITAT Y EDIFICACIONES (MIVHED)"/>
    <s v="0001-MINISTERIO DE LA VIVIENDA, HABITAT Y EDIFICACIONES (MIVHED)"/>
    <s v="4-SERVICIOS SOCIALES"/>
    <s v="4.2-Salud"/>
    <s v="4.2.02-Servicios hospitalarios"/>
    <s v="2.6-BIENES MUEBLES, INMUEBLES E INTANGIBLES"/>
    <s v="2.6.8-BIENES INTANGIBLES"/>
    <s v="05-DAJABON"/>
    <s v="10-FONDO GENERAL"/>
    <s v="14178-CONSTRUCCIÓN HOSPITAL MUNICIPAL DE DAJABÓN PROVINCIA DAJABÓN, REPÚBLICA DOMINICANA"/>
    <s v="98-CONSTRUCCIÓN HOSPITAL MUNICIPAL DE DAJABÓN PROVINCIA DAJABÓN, REPÚBLICA DOMINICANA"/>
    <s v="0000-NO APLICA"/>
    <s v="S"/>
    <n v="10843485"/>
    <n v="0"/>
    <n v="0"/>
    <n v="0"/>
  </r>
  <r>
    <x v="0"/>
    <x v="0"/>
    <x v="1"/>
    <x v="7"/>
    <s v="2.2.2.5-Activos fijos intangibles"/>
    <s v="2.2.2.5.5-Otros activos fijos intangibles (otros prod. de la propiedad intelectual)"/>
    <s v="0223-MINISTERIO DE LA VIVIENDA, HABITAT Y EDIFICACIONES (MIVHED)"/>
    <s v="0001-MINISTERIO DE LA VIVIENDA, HABITAT Y EDIFICACIONES (MIVHED)"/>
    <s v="4-SERVICIOS SOCIALES"/>
    <s v="4.4-Educación"/>
    <s v="4.4.04-Educación superior"/>
    <s v="2.6-BIENES MUEBLES, INMUEBLES E INTANGIBLES"/>
    <s v="2.6.8-BIENES INTANGIBLES"/>
    <s v="30-HATO MAYOR"/>
    <s v="10-FONDO GENERAL"/>
    <s v="14278-CONSTRUCCIÓN EXTENSION UASD HATO MAYOR"/>
    <s v="38-CONSTRUCCIÓN EXTENSION UASD HATO MAYOR"/>
    <s v="0000-NO APLICA"/>
    <s v="S"/>
    <n v="15328962"/>
    <n v="0"/>
    <n v="0"/>
    <n v="0"/>
  </r>
  <r>
    <x v="0"/>
    <x v="0"/>
    <x v="1"/>
    <x v="8"/>
    <s v="2.2.4.1-Piedras y metales preciosos"/>
    <s v="No Informado-"/>
    <s v="0201-PRESIDENCIA DE LA REPÚBLICA"/>
    <s v="0007-PROGRAMA SUPÉRATE"/>
    <s v="4-SERVICIOS SOCIALES"/>
    <s v="4.5-Protección social"/>
    <s v="4.5.10-Asistencia social"/>
    <s v="2.6-BIENES MUEBLES, INMUEBLES E INTANGIBLES"/>
    <s v="2.6.9-EDIFICIOS, ESTRUCTURAS, TIERRAS, TERRENOS Y OBJETOS DE VALOR"/>
    <s v="99-MULTIPROVINCIAL"/>
    <s v="10-FONDO GENERAL"/>
    <s v="No Informado-"/>
    <s v="00-N/A"/>
    <s v="0000-NO APLICA"/>
    <s v="N"/>
    <n v="0"/>
    <n v="55420"/>
    <n v="28497"/>
    <n v="28497"/>
  </r>
  <r>
    <x v="0"/>
    <x v="0"/>
    <x v="1"/>
    <x v="8"/>
    <s v="2.2.4.1-Piedras y metales preciosos"/>
    <s v="No Informado-"/>
    <s v="0201-PRESIDENCIA DE LA REPÚBLICA"/>
    <s v="0015-DIRECCIÓN GENERAL DE DESARROLLO DE LA COMUNIDAD"/>
    <s v="4-SERVICIOS SOCIALES"/>
    <s v="4.5-Protección social"/>
    <s v="4.5.10-Asistencia social"/>
    <s v="2.6-BIENES MUEBLES, INMUEBLES E INTANGIBLES"/>
    <s v="2.6.9-EDIFICIOS, ESTRUCTURAS, TIERRAS, TERRENOS Y OBJETOS DE VALOR"/>
    <s v="99-MULTIPROVINCIAL"/>
    <s v="10-FONDO GENERAL"/>
    <s v="No Informado-"/>
    <s v="00-N/A"/>
    <s v="0000-NO APLICA"/>
    <s v="N"/>
    <n v="0"/>
    <n v="40000"/>
    <n v="0"/>
    <n v="0"/>
  </r>
  <r>
    <x v="0"/>
    <x v="0"/>
    <x v="1"/>
    <x v="8"/>
    <s v="2.2.4.1-Piedras y metales preciosos"/>
    <s v="No Informado-"/>
    <s v="0201-PRESIDENCIA DE LA REPÚBLICA"/>
    <s v="0016-DIRECCION GENERAL DE DESARROLLO FRONTERIZO"/>
    <s v="4-SERVICIOS SOCIALES"/>
    <s v="4.5-Protección social"/>
    <s v="4.5.10-Asistencia social"/>
    <s v="2.6-BIENES MUEBLES, INMUEBLES E INTANGIBLES"/>
    <s v="2.6.9-EDIFICIOS, ESTRUCTURAS, TIERRAS, TERRENOS Y OBJETOS DE VALOR"/>
    <s v="99-MULTIPROVINCIAL"/>
    <s v="10-FONDO GENERAL"/>
    <s v="No Informado-"/>
    <s v="00-N/A"/>
    <s v="0000-NO APLICA"/>
    <s v="N"/>
    <n v="28000"/>
    <n v="0"/>
    <n v="0"/>
    <n v="0"/>
  </r>
  <r>
    <x v="0"/>
    <x v="0"/>
    <x v="1"/>
    <x v="8"/>
    <s v="2.2.4.1-Piedras y metales preciosos"/>
    <s v="No Informado-"/>
    <s v="0203-MINISTERIO DE DEFENSA"/>
    <s v="0001-ARMADA DE LA REPUBLICA DOMINICANA"/>
    <s v="1-SERVICIOS  GENERALES"/>
    <s v="1.3-Defensa nacional"/>
    <s v="1.3.01-Defensa militar"/>
    <s v="2.6-BIENES MUEBLES, INMUEBLES E INTANGIBLES"/>
    <s v="2.6.9-EDIFICIOS, ESTRUCTURAS, TIERRAS, TERRENOS Y OBJETOS DE VALOR"/>
    <s v="99-MULTIPROVINCIAL"/>
    <s v="20-FONDOS CON DESTINO ESPECÍFICO"/>
    <s v="No Informado-"/>
    <s v="00-N/A"/>
    <s v="0000-NO APLICA"/>
    <s v="N"/>
    <n v="0"/>
    <n v="4233840"/>
    <n v="0"/>
    <n v="0"/>
  </r>
  <r>
    <x v="0"/>
    <x v="0"/>
    <x v="1"/>
    <x v="8"/>
    <s v="2.2.4.1-Piedras y metales preciosos"/>
    <s v="No Informado-"/>
    <s v="0204-MINISTERIO DE RELACIONES EXTERIORES"/>
    <s v="0001-MINISTERIO DE RELACIONES EXTERIORES"/>
    <s v="1-SERVICIOS  GENERALES"/>
    <s v="1.2-Relaciones internacionales"/>
    <s v="1.2.01-Relaciones internacionales desde oficinas en el país"/>
    <s v="2.6-BIENES MUEBLES, INMUEBLES E INTANGIBLES"/>
    <s v="2.6.9-EDIFICIOS, ESTRUCTURAS, TIERRAS, TERRENOS Y OBJETOS DE VALOR"/>
    <s v="01-DISTRITO NACIONAL"/>
    <s v="10-FONDO GENERAL"/>
    <s v="No Informado-"/>
    <s v="00-N/A"/>
    <s v="0000-NO APLICA"/>
    <s v="N"/>
    <n v="0"/>
    <n v="0"/>
    <n v="0"/>
    <n v="0"/>
  </r>
  <r>
    <x v="0"/>
    <x v="0"/>
    <x v="1"/>
    <x v="8"/>
    <s v="2.2.4.1-Piedras y metales preciosos"/>
    <s v="No Informado-"/>
    <s v="0206-MINISTERIO DE EDUCACIÓN"/>
    <s v="0001-MINISTERIO DE EDUCACION"/>
    <s v="4-SERVICIOS SOCIALES"/>
    <s v="4.4-Educación"/>
    <s v="4.4.99-Planificación, gestión y supervisión de la educación"/>
    <s v="2.6-BIENES MUEBLES, INMUEBLES E INTANGIBLES"/>
    <s v="2.6.9-EDIFICIOS, ESTRUCTURAS, TIERRAS, TERRENOS Y OBJETOS DE VALOR"/>
    <s v="99-MULTIPROVINCIAL"/>
    <s v="10-FONDO GENERAL"/>
    <s v="No Informado-"/>
    <s v="00-N/A"/>
    <s v="0000-NO APLICA"/>
    <s v="N"/>
    <n v="3780000"/>
    <n v="0"/>
    <n v="0"/>
    <n v="0"/>
  </r>
  <r>
    <x v="0"/>
    <x v="0"/>
    <x v="1"/>
    <x v="8"/>
    <s v="2.2.4.1-Piedras y metales preciosos"/>
    <s v="No Informado-"/>
    <s v="0208-MINISTERIO DE DEPORTES Y RECREACIÓN"/>
    <s v="0001-MINISTERIO DE DEPORTES Y RECREACIÓN"/>
    <s v="4-SERVICIOS SOCIALES"/>
    <s v="4.3-Actividades deportivas, recreativas, culturales y religiosas"/>
    <s v="4.3.01-Deportes de alto rendimiento"/>
    <s v="2.6-BIENES MUEBLES, INMUEBLES E INTANGIBLES"/>
    <s v="2.6.9-EDIFICIOS, ESTRUCTURAS, TIERRAS, TERRENOS Y OBJETOS DE VALOR"/>
    <s v="99-MULTIPROVINCIAL"/>
    <s v="10-FONDO GENERAL"/>
    <s v="No Informado-"/>
    <s v="00-N/A"/>
    <s v="0000-NO APLICA"/>
    <s v="N"/>
    <n v="500000"/>
    <n v="0"/>
    <n v="0"/>
    <n v="0"/>
  </r>
  <r>
    <x v="0"/>
    <x v="0"/>
    <x v="1"/>
    <x v="8"/>
    <s v="2.2.4.1-Piedras y metales preciosos"/>
    <s v="No Informado-"/>
    <s v="0217-MINISTERIO DE LA JUVENTUD"/>
    <s v="0001-MINISTERIO DE LA JUVENTUD"/>
    <s v="4-SERVICIOS SOCIALES"/>
    <s v="4.5-Protección social"/>
    <s v="4.5.09-Juventud"/>
    <s v="2.6-BIENES MUEBLES, INMUEBLES E INTANGIBLES"/>
    <s v="2.6.9-EDIFICIOS, ESTRUCTURAS, TIERRAS, TERRENOS Y OBJETOS DE VALOR"/>
    <s v="99-MULTIPROVINCIAL"/>
    <s v="10-FONDO GENERAL"/>
    <s v="No Informado-"/>
    <s v="00-N/A"/>
    <s v="0000-NO APLICA"/>
    <s v="N"/>
    <n v="0"/>
    <n v="378000"/>
    <n v="322000.05"/>
    <n v="322000.05"/>
  </r>
  <r>
    <x v="0"/>
    <x v="0"/>
    <x v="1"/>
    <x v="8"/>
    <s v="2.2.4.2-Antigüedades y otros objetos de arte"/>
    <s v="No Informado-"/>
    <s v="0201-PRESIDENCIA DE LA REPÚBLICA"/>
    <s v="0001-CONTRALORIA GENERAL DE LA REPUBLICA"/>
    <s v="1-SERVICIOS  GENERALES"/>
    <s v="1.1-Administración general"/>
    <s v="1.1.02-Gestión administrativa, financiera, fiscal, económica y planificación"/>
    <s v="2.6-BIENES MUEBLES, INMUEBLES E INTANGIBLES"/>
    <s v="2.6.9-EDIFICIOS, ESTRUCTURAS, TIERRAS, TERRENOS Y OBJETOS DE VALOR"/>
    <s v="99-MULTIPROVINCIAL"/>
    <s v="10-FONDO GENERAL"/>
    <s v="No Informado-"/>
    <s v="00-N/A"/>
    <s v="0000-NO APLICA"/>
    <s v="N"/>
    <n v="350000"/>
    <n v="350000"/>
    <n v="0"/>
    <n v="0"/>
  </r>
  <r>
    <x v="0"/>
    <x v="0"/>
    <x v="1"/>
    <x v="8"/>
    <s v="2.2.4.2-Antigüedades y otros objetos de arte"/>
    <s v="No Informado-"/>
    <s v="0201-PRESIDENCIA DE LA REPÚBLICA"/>
    <s v="0001-CONTRALORIA GENERAL DE LA REPUBLICA"/>
    <s v="4-SERVICIOS SOCIALES"/>
    <s v="4.5-Protección social"/>
    <s v="4.5.10-Asistencia social"/>
    <s v="2.6-BIENES MUEBLES, INMUEBLES E INTANGIBLES"/>
    <s v="2.6.9-EDIFICIOS, ESTRUCTURAS, TIERRAS, TERRENOS Y OBJETOS DE VALOR"/>
    <s v="99-MULTIPROVINCIAL"/>
    <s v="10-FONDO GENERAL"/>
    <s v="No Informado-"/>
    <s v="00-N/A"/>
    <s v="0000-NO APLICA"/>
    <s v="N"/>
    <n v="0"/>
    <n v="20000"/>
    <n v="0"/>
    <n v="0"/>
  </r>
  <r>
    <x v="0"/>
    <x v="0"/>
    <x v="1"/>
    <x v="8"/>
    <s v="2.2.4.2-Antigüedades y otros objetos de arte"/>
    <s v="No Informado-"/>
    <s v="0201-PRESIDENCIA DE LA REPÚBLICA"/>
    <s v="0005-UNIDAD EJECUTORA PARA LA READECUACION DE BARRIOS  Y ENTORNOS (URBE)"/>
    <s v="1-SERVICIOS  GENERALES"/>
    <s v="1.1-Administración general"/>
    <s v="1.1.02-Gestión administrativa, financiera, fiscal, económica y planificación"/>
    <s v="2.6-BIENES MUEBLES, INMUEBLES E INTANGIBLES"/>
    <s v="2.6.9-EDIFICIOS, ESTRUCTURAS, TIERRAS, TERRENOS Y OBJETOS DE VALOR"/>
    <s v="99-MULTIPROVINCIAL"/>
    <s v="10-FONDO GENERAL"/>
    <s v="No Informado-"/>
    <s v="00-N/A"/>
    <s v="0000-NO APLICA"/>
    <s v="N"/>
    <n v="800000"/>
    <n v="0"/>
    <n v="0"/>
    <n v="0"/>
  </r>
  <r>
    <x v="0"/>
    <x v="0"/>
    <x v="1"/>
    <x v="8"/>
    <s v="2.2.4.2-Antigüedades y otros objetos de arte"/>
    <s v="No Informado-"/>
    <s v="0201-PRESIDENCIA DE LA REPÚBLICA"/>
    <s v="0018-COMISIÓN PERMANENTE DE EFEMÉRIDES PATRIA"/>
    <s v="4-SERVICIOS SOCIALES"/>
    <s v="4.3-Actividades deportivas, recreativas, culturales y religiosas"/>
    <s v="4.3.03-Servicios culturales"/>
    <s v="2.6-BIENES MUEBLES, INMUEBLES E INTANGIBLES"/>
    <s v="2.6.9-EDIFICIOS, ESTRUCTURAS, TIERRAS, TERRENOS Y OBJETOS DE VALOR"/>
    <s v="99-MULTIPROVINCIAL"/>
    <s v="10-FONDO GENERAL"/>
    <s v="No Informado-"/>
    <s v="00-N/A"/>
    <s v="0000-NO APLICA"/>
    <s v="N"/>
    <n v="1000000"/>
    <n v="963012"/>
    <n v="653012"/>
    <n v="653012"/>
  </r>
  <r>
    <x v="0"/>
    <x v="0"/>
    <x v="1"/>
    <x v="8"/>
    <s v="2.2.4.2-Antigüedades y otros objetos de arte"/>
    <s v="No Informado-"/>
    <s v="0201-PRESIDENCIA DE LA REPÚBLICA"/>
    <s v="0029-VICE PRESIDENCIA DE LA REPÚBLICA"/>
    <s v="1-SERVICIOS  GENERALES"/>
    <s v="1.1-Administración general"/>
    <s v="1.1.02-Gestión administrativa, financiera, fiscal, económica y planificación"/>
    <s v="2.6-BIENES MUEBLES, INMUEBLES E INTANGIBLES"/>
    <s v="2.6.9-EDIFICIOS, ESTRUCTURAS, TIERRAS, TERRENOS Y OBJETOS DE VALOR"/>
    <s v="99-MULTIPROVINCIAL"/>
    <s v="10-FONDO GENERAL"/>
    <s v="No Informado-"/>
    <s v="00-N/A"/>
    <s v="0000-NO APLICA"/>
    <s v="N"/>
    <n v="500000"/>
    <n v="350000"/>
    <n v="180955"/>
    <n v="180955"/>
  </r>
  <r>
    <x v="0"/>
    <x v="0"/>
    <x v="1"/>
    <x v="8"/>
    <s v="2.2.4.2-Antigüedades y otros objetos de arte"/>
    <s v="No Informado-"/>
    <s v="0202-MINISTERIO DE  INTERIOR Y POLICÍA"/>
    <s v="0001-MINISTERIO DE INTERIOR Y POLICIA"/>
    <s v="1-SERVICIOS  GENERALES"/>
    <s v="1.1-Administración general"/>
    <s v="1.1.02-Gestión administrativa, financiera, fiscal, económica y planificación"/>
    <s v="2.6-BIENES MUEBLES, INMUEBLES E INTANGIBLES"/>
    <s v="2.6.9-EDIFICIOS, ESTRUCTURAS, TIERRAS, TERRENOS Y OBJETOS DE VALOR"/>
    <s v="99-MULTIPROVINCIAL"/>
    <s v="10-FONDO GENERAL"/>
    <s v="No Informado-"/>
    <s v="00-N/A"/>
    <s v="0000-NO APLICA"/>
    <s v="N"/>
    <n v="0"/>
    <n v="100000"/>
    <n v="0"/>
    <n v="0"/>
  </r>
  <r>
    <x v="0"/>
    <x v="0"/>
    <x v="1"/>
    <x v="8"/>
    <s v="2.2.4.2-Antigüedades y otros objetos de arte"/>
    <s v="No Informado-"/>
    <s v="0204-MINISTERIO DE RELACIONES EXTERIORES"/>
    <s v="0001-MINISTERIO DE RELACIONES EXTERIORES"/>
    <s v="1-SERVICIOS  GENERALES"/>
    <s v="1.2-Relaciones internacionales"/>
    <s v="1.2.01-Relaciones internacionales desde oficinas en el país"/>
    <s v="2.6-BIENES MUEBLES, INMUEBLES E INTANGIBLES"/>
    <s v="2.6.9-EDIFICIOS, ESTRUCTURAS, TIERRAS, TERRENOS Y OBJETOS DE VALOR"/>
    <s v="01-DISTRITO NACIONAL"/>
    <s v="10-FONDO GENERAL"/>
    <s v="No Informado-"/>
    <s v="00-N/A"/>
    <s v="0000-NO APLICA"/>
    <s v="N"/>
    <n v="0"/>
    <n v="200000"/>
    <n v="123900"/>
    <n v="123900"/>
  </r>
  <r>
    <x v="0"/>
    <x v="0"/>
    <x v="1"/>
    <x v="8"/>
    <s v="2.2.4.2-Antigüedades y otros objetos de arte"/>
    <s v="No Informado-"/>
    <s v="0205-MINISTERIO DE HACIENDA"/>
    <s v="0001-MINISTERIO DE HACIENDA"/>
    <s v="1-SERVICIOS  GENERALES"/>
    <s v="1.1-Administración general"/>
    <s v="1.1.02-Gestión administrativa, financiera, fiscal, económica y planificación"/>
    <s v="2.6-BIENES MUEBLES, INMUEBLES E INTANGIBLES"/>
    <s v="2.6.9-EDIFICIOS, ESTRUCTURAS, TIERRAS, TERRENOS Y OBJETOS DE VALOR"/>
    <s v="01-DISTRITO NACIONAL"/>
    <s v="10-FONDO GENERAL"/>
    <s v="No Informado-"/>
    <s v="00-N/A"/>
    <s v="0000-NO APLICA"/>
    <s v="N"/>
    <n v="100000"/>
    <n v="100000"/>
    <n v="0"/>
    <n v="0"/>
  </r>
  <r>
    <x v="0"/>
    <x v="0"/>
    <x v="1"/>
    <x v="8"/>
    <s v="2.2.4.2-Antigüedades y otros objetos de arte"/>
    <s v="No Informado-"/>
    <s v="0205-MINISTERIO DE HACIENDA"/>
    <s v="0001-MINISTERIO DE HACIENDA"/>
    <s v="1-SERVICIOS  GENERALES"/>
    <s v="1.1-Administración general"/>
    <s v="1.1.02-Gestión administrativa, financiera, fiscal, económica y planificación"/>
    <s v="2.6-BIENES MUEBLES, INMUEBLES E INTANGIBLES"/>
    <s v="2.6.9-EDIFICIOS, ESTRUCTURAS, TIERRAS, TERRENOS Y OBJETOS DE VALOR"/>
    <s v="01-DISTRITO NACIONAL"/>
    <s v="20-FONDOS CON DESTINO ESPECÍFICO"/>
    <s v="No Informado-"/>
    <s v="00-N/A"/>
    <s v="0000-NO APLICA"/>
    <s v="N"/>
    <n v="100000"/>
    <n v="100000"/>
    <n v="0"/>
    <n v="0"/>
  </r>
  <r>
    <x v="0"/>
    <x v="0"/>
    <x v="1"/>
    <x v="8"/>
    <s v="2.2.4.2-Antigüedades y otros objetos de arte"/>
    <s v="No Informado-"/>
    <s v="0205-MINISTERIO DE HACIENDA"/>
    <s v="0008-TESORERIA NACIONAL"/>
    <s v="1-SERVICIOS  GENERALES"/>
    <s v="1.1-Administración general"/>
    <s v="1.1.02-Gestión administrativa, financiera, fiscal, económica y planificación"/>
    <s v="2.6-BIENES MUEBLES, INMUEBLES E INTANGIBLES"/>
    <s v="2.6.9-EDIFICIOS, ESTRUCTURAS, TIERRAS, TERRENOS Y OBJETOS DE VALOR"/>
    <s v="01-DISTRITO NACIONAL"/>
    <s v="10-FONDO GENERAL"/>
    <s v="No Informado-"/>
    <s v="00-N/A"/>
    <s v="0000-NO APLICA"/>
    <s v="N"/>
    <n v="0"/>
    <n v="10000"/>
    <n v="0"/>
    <n v="0"/>
  </r>
  <r>
    <x v="0"/>
    <x v="0"/>
    <x v="1"/>
    <x v="8"/>
    <s v="2.2.4.2-Antigüedades y otros objetos de arte"/>
    <s v="No Informado-"/>
    <s v="0206-MINISTERIO DE EDUCACIÓN"/>
    <s v="0001-MINISTERIO DE EDUCACION"/>
    <s v="4-SERVICIOS SOCIALES"/>
    <s v="4.4-Educación"/>
    <s v="4.4.99-Planificación, gestión y supervisión de la educación"/>
    <s v="2.6-BIENES MUEBLES, INMUEBLES E INTANGIBLES"/>
    <s v="2.6.9-EDIFICIOS, ESTRUCTURAS, TIERRAS, TERRENOS Y OBJETOS DE VALOR"/>
    <s v="99-MULTIPROVINCIAL"/>
    <s v="10-FONDO GENERAL"/>
    <s v="No Informado-"/>
    <s v="00-N/A"/>
    <s v="0000-NO APLICA"/>
    <s v="N"/>
    <n v="1000000"/>
    <n v="0"/>
    <n v="0"/>
    <n v="0"/>
  </r>
  <r>
    <x v="0"/>
    <x v="0"/>
    <x v="1"/>
    <x v="8"/>
    <s v="2.2.4.2-Antigüedades y otros objetos de arte"/>
    <s v="No Informado-"/>
    <s v="0206-MINISTERIO DE EDUCACIÓN"/>
    <s v="0007-INSTITUTO NACIONAL DE FORMACIÓN Y CAPACITACIÓN MAGISTERIAL"/>
    <s v="4-SERVICIOS SOCIALES"/>
    <s v="4.4-Educación"/>
    <s v="4.4.99-Planificación, gestión y supervisión de la educación"/>
    <s v="2.6-BIENES MUEBLES, INMUEBLES E INTANGIBLES"/>
    <s v="2.6.9-EDIFICIOS, ESTRUCTURAS, TIERRAS, TERRENOS Y OBJETOS DE VALOR"/>
    <s v="99-MULTIPROVINCIAL"/>
    <s v="10-FONDO GENERAL"/>
    <s v="No Informado-"/>
    <s v="00-N/A"/>
    <s v="0000-NO APLICA"/>
    <s v="N"/>
    <n v="0"/>
    <n v="20000"/>
    <n v="0"/>
    <n v="0"/>
  </r>
  <r>
    <x v="0"/>
    <x v="0"/>
    <x v="1"/>
    <x v="8"/>
    <s v="2.2.4.2-Antigüedades y otros objetos de arte"/>
    <s v="No Informado-"/>
    <s v="0207-MINISTERIO DE SALUD PÚBLICA Y ASISTENCIA SOCIAL"/>
    <s v="0001-MINISTERIO DE SALUD PUBLICA Y ASISTENCIA SOCIAL"/>
    <s v="4-SERVICIOS SOCIALES"/>
    <s v="4.2-Salud"/>
    <s v="4.2.99-Planificación, gestión y supervisión de la salud"/>
    <s v="2.6-BIENES MUEBLES, INMUEBLES E INTANGIBLES"/>
    <s v="2.6.9-EDIFICIOS, ESTRUCTURAS, TIERRAS, TERRENOS Y OBJETOS DE VALOR"/>
    <s v="99-MULTIPROVINCIAL"/>
    <s v="10-FONDO GENERAL"/>
    <s v="No Informado-"/>
    <s v="00-N/A"/>
    <s v="0000-NO APLICA"/>
    <s v="N"/>
    <n v="0"/>
    <n v="148000"/>
    <n v="147500"/>
    <n v="147500"/>
  </r>
  <r>
    <x v="0"/>
    <x v="0"/>
    <x v="1"/>
    <x v="8"/>
    <s v="2.2.4.2-Antigüedades y otros objetos de arte"/>
    <s v="No Informado-"/>
    <s v="0211-MINISTERIO DE OBRAS PÚBLICAS Y COMUNICACIONES"/>
    <s v="0002-DIRECCION GENERAL DE EMBELLECIMIENTO DE CARRETERAS Y AVENIDAS DE CIRCUNV."/>
    <s v="2-SERVICIOS ECONÓMICOS"/>
    <s v="2.6-Transporte"/>
    <s v="2.6.01-Transporte por carretera"/>
    <s v="2.6-BIENES MUEBLES, INMUEBLES E INTANGIBLES"/>
    <s v="2.6.9-EDIFICIOS, ESTRUCTURAS, TIERRAS, TERRENOS Y OBJETOS DE VALOR"/>
    <s v="99-MULTIPROVINCIAL"/>
    <s v="10-FONDO GENERAL"/>
    <s v="No Informado-"/>
    <s v="00-N/A"/>
    <s v="0000-NO APLICA"/>
    <s v="N"/>
    <n v="0"/>
    <n v="0"/>
    <n v="0"/>
    <n v="0"/>
  </r>
  <r>
    <x v="0"/>
    <x v="0"/>
    <x v="1"/>
    <x v="8"/>
    <s v="2.2.4.2-Antigüedades y otros objetos de arte"/>
    <s v="No Informado-"/>
    <s v="0211-MINISTERIO DE OBRAS PÚBLICAS Y COMUNICACIONES"/>
    <s v="0009-OFICINA NACIONAL DE METEOROLOGÍA"/>
    <s v="2-SERVICIOS ECONÓMICOS"/>
    <s v="2.7-Comunicaciones"/>
    <s v="2.7.01-Comunicaciones"/>
    <s v="2.6-BIENES MUEBLES, INMUEBLES E INTANGIBLES"/>
    <s v="2.6.9-EDIFICIOS, ESTRUCTURAS, TIERRAS, TERRENOS Y OBJETOS DE VALOR"/>
    <s v="99-MULTIPROVINCIAL"/>
    <s v="10-FONDO GENERAL"/>
    <s v="No Informado-"/>
    <s v="00-N/A"/>
    <s v="0000-NO APLICA"/>
    <s v="N"/>
    <n v="0"/>
    <n v="1000"/>
    <n v="0"/>
    <n v="0"/>
  </r>
  <r>
    <x v="0"/>
    <x v="0"/>
    <x v="1"/>
    <x v="8"/>
    <s v="2.2.4.3-Otros objetos de valor"/>
    <s v="No Informado-"/>
    <s v="0201-PRESIDENCIA DE LA REPÚBLICA"/>
    <s v="0001-GABINETE SOCIAL DE LA PRESIDENCIA"/>
    <s v="4-SERVICIOS SOCIALES"/>
    <s v="4.5-Protección social"/>
    <s v="4.5.09-Juventud"/>
    <s v="2.6-BIENES MUEBLES, INMUEBLES E INTANGIBLES"/>
    <s v="2.6.9-EDIFICIOS, ESTRUCTURAS, TIERRAS, TERRENOS Y OBJETOS DE VALOR"/>
    <s v="99-MULTIPROVINCIAL"/>
    <s v="10-FONDO GENERAL"/>
    <s v="No Informado-"/>
    <s v="00-N/A"/>
    <s v="0000-NO APLICA"/>
    <s v="N"/>
    <n v="0"/>
    <n v="250000"/>
    <n v="0"/>
    <n v="0"/>
  </r>
  <r>
    <x v="0"/>
    <x v="0"/>
    <x v="1"/>
    <x v="8"/>
    <s v="2.2.4.3-Otros objetos de valor"/>
    <s v="No Informado-"/>
    <s v="0201-PRESIDENCIA DE LA REPÚBLICA"/>
    <s v="0004-COMISION PRESIDENCIAL DE APOYO AL DESARROLLO BARRIAL"/>
    <s v="4-SERVICIOS SOCIALES"/>
    <s v="4.5-Protección social"/>
    <s v="4.5.10-Asistencia social"/>
    <s v="2.6-BIENES MUEBLES, INMUEBLES E INTANGIBLES"/>
    <s v="2.6.9-EDIFICIOS, ESTRUCTURAS, TIERRAS, TERRENOS Y OBJETOS DE VALOR"/>
    <s v="99-MULTIPROVINCIAL"/>
    <s v="10-FONDO GENERAL"/>
    <s v="No Informado-"/>
    <s v="00-N/A"/>
    <s v="0000-NO APLICA"/>
    <s v="N"/>
    <n v="39900"/>
    <n v="39900"/>
    <n v="0"/>
    <n v="0"/>
  </r>
  <r>
    <x v="0"/>
    <x v="0"/>
    <x v="1"/>
    <x v="8"/>
    <s v="2.2.4.3-Otros objetos de valor"/>
    <s v="No Informado-"/>
    <s v="0201-PRESIDENCIA DE LA REPÚBLICA"/>
    <s v="0007-PROGRAMA SUPÉRATE"/>
    <s v="4-SERVICIOS SOCIALES"/>
    <s v="4.5-Protección social"/>
    <s v="4.5.10-Asistencia social"/>
    <s v="2.6-BIENES MUEBLES, INMUEBLES E INTANGIBLES"/>
    <s v="2.6.9-EDIFICIOS, ESTRUCTURAS, TIERRAS, TERRENOS Y OBJETOS DE VALOR"/>
    <s v="99-MULTIPROVINCIAL"/>
    <s v="10-FONDO GENERAL"/>
    <s v="No Informado-"/>
    <s v="00-N/A"/>
    <s v="0000-NO APLICA"/>
    <s v="N"/>
    <n v="0"/>
    <n v="805000"/>
    <n v="311378.40000000002"/>
    <n v="0"/>
  </r>
  <r>
    <x v="0"/>
    <x v="0"/>
    <x v="1"/>
    <x v="8"/>
    <s v="2.2.4.3-Otros objetos de valor"/>
    <s v="No Informado-"/>
    <s v="0201-PRESIDENCIA DE LA REPÚBLICA"/>
    <s v="0018-COMISIÓN PERMANENTE DE EFEMÉRIDES PATRIA"/>
    <s v="4-SERVICIOS SOCIALES"/>
    <s v="4.3-Actividades deportivas, recreativas, culturales y religiosas"/>
    <s v="4.3.03-Servicios culturales"/>
    <s v="2.6-BIENES MUEBLES, INMUEBLES E INTANGIBLES"/>
    <s v="2.6.9-EDIFICIOS, ESTRUCTURAS, TIERRAS, TERRENOS Y OBJETOS DE VALOR"/>
    <s v="99-MULTIPROVINCIAL"/>
    <s v="10-FONDO GENERAL"/>
    <s v="No Informado-"/>
    <s v="00-N/A"/>
    <s v="0000-NO APLICA"/>
    <s v="N"/>
    <n v="20000"/>
    <n v="0"/>
    <n v="306422.40000000002"/>
    <n v="306422.40000000002"/>
  </r>
  <r>
    <x v="0"/>
    <x v="0"/>
    <x v="1"/>
    <x v="8"/>
    <s v="2.2.4.3-Otros objetos de valor"/>
    <s v="No Informado-"/>
    <s v="0202-MINISTERIO DE  INTERIOR Y POLICÍA"/>
    <s v="0001-MINISTERIO DE INTERIOR Y POLICIA"/>
    <s v="1-SERVICIOS  GENERALES"/>
    <s v="1.1-Administración general"/>
    <s v="1.1.02-Gestión administrativa, financiera, fiscal, económica y planificación"/>
    <s v="2.6-BIENES MUEBLES, INMUEBLES E INTANGIBLES"/>
    <s v="2.6.9-EDIFICIOS, ESTRUCTURAS, TIERRAS, TERRENOS Y OBJETOS DE VALOR"/>
    <s v="99-MULTIPROVINCIAL"/>
    <s v="10-FONDO GENERAL"/>
    <s v="No Informado-"/>
    <s v="00-N/A"/>
    <s v="0000-NO APLICA"/>
    <s v="N"/>
    <n v="0"/>
    <n v="100000"/>
    <n v="0"/>
    <n v="0"/>
  </r>
  <r>
    <x v="0"/>
    <x v="0"/>
    <x v="1"/>
    <x v="8"/>
    <s v="2.2.4.3-Otros objetos de valor"/>
    <s v="No Informado-"/>
    <s v="0202-MINISTERIO DE  INTERIOR Y POLICÍA"/>
    <s v="0001-MINISTERIO DE INTERIOR Y POLICIA"/>
    <s v="1-SERVICIOS  GENERALES"/>
    <s v="1.4-Justicia, orden público y seguridad"/>
    <s v="1.4.01-Servicios de seguridad interior"/>
    <s v="2.6-BIENES MUEBLES, INMUEBLES E INTANGIBLES"/>
    <s v="2.6.9-EDIFICIOS, ESTRUCTURAS, TIERRAS, TERRENOS Y OBJETOS DE VALOR"/>
    <s v="99-MULTIPROVINCIAL"/>
    <s v="10-FONDO GENERAL"/>
    <s v="No Informado-"/>
    <s v="00-N/A"/>
    <s v="0000-NO APLICA"/>
    <s v="N"/>
    <n v="232500"/>
    <n v="82500"/>
    <n v="0"/>
    <n v="0"/>
  </r>
  <r>
    <x v="0"/>
    <x v="0"/>
    <x v="1"/>
    <x v="8"/>
    <s v="2.2.4.3-Otros objetos de valor"/>
    <s v="No Informado-"/>
    <s v="0203-MINISTERIO DE DEFENSA"/>
    <s v="0020-CUERPO ESPECIALIZADO PARA LA SEGURIDAD DEL METRO DE SANTO DOMINGO"/>
    <s v="1-SERVICIOS  GENERALES"/>
    <s v="1.3-Defensa nacional"/>
    <s v="1.3.01-Defensa militar"/>
    <s v="2.6-BIENES MUEBLES, INMUEBLES E INTANGIBLES"/>
    <s v="2.6.9-EDIFICIOS, ESTRUCTURAS, TIERRAS, TERRENOS Y OBJETOS DE VALOR"/>
    <s v="99-MULTIPROVINCIAL"/>
    <s v="10-FONDO GENERAL"/>
    <s v="No Informado-"/>
    <s v="00-N/A"/>
    <s v="0000-NO APLICA"/>
    <s v="N"/>
    <n v="0"/>
    <n v="348000"/>
    <n v="347700"/>
    <n v="347700"/>
  </r>
  <r>
    <x v="0"/>
    <x v="0"/>
    <x v="1"/>
    <x v="8"/>
    <s v="2.2.4.3-Otros objetos de valor"/>
    <s v="No Informado-"/>
    <s v="0205-MINISTERIO DE HACIENDA"/>
    <s v="0008-TESORERIA NACIONAL"/>
    <s v="1-SERVICIOS  GENERALES"/>
    <s v="1.1-Administración general"/>
    <s v="1.1.02-Gestión administrativa, financiera, fiscal, económica y planificación"/>
    <s v="2.6-BIENES MUEBLES, INMUEBLES E INTANGIBLES"/>
    <s v="2.6.9-EDIFICIOS, ESTRUCTURAS, TIERRAS, TERRENOS Y OBJETOS DE VALOR"/>
    <s v="01-DISTRITO NACIONAL"/>
    <s v="10-FONDO GENERAL"/>
    <s v="No Informado-"/>
    <s v="00-N/A"/>
    <s v="0000-NO APLICA"/>
    <s v="N"/>
    <n v="0"/>
    <n v="200000"/>
    <n v="188988.79999999999"/>
    <n v="188988.79999999999"/>
  </r>
  <r>
    <x v="0"/>
    <x v="0"/>
    <x v="1"/>
    <x v="8"/>
    <s v="2.2.4.3-Otros objetos de valor"/>
    <s v="No Informado-"/>
    <s v="0206-MINISTERIO DE EDUCACIÓN"/>
    <s v="0001-MINISTERIO DE EDUCACION"/>
    <s v="4-SERVICIOS SOCIALES"/>
    <s v="4.4-Educación"/>
    <s v="4.4.07-Educación vocacional"/>
    <s v="2.6-BIENES MUEBLES, INMUEBLES E INTANGIBLES"/>
    <s v="2.6.9-EDIFICIOS, ESTRUCTURAS, TIERRAS, TERRENOS Y OBJETOS DE VALOR"/>
    <s v="99-MULTIPROVINCIAL"/>
    <s v="10-FONDO GENERAL"/>
    <s v="No Informado-"/>
    <s v="00-N/A"/>
    <s v="0000-NO APLICA"/>
    <s v="N"/>
    <n v="0"/>
    <n v="17500"/>
    <n v="0"/>
    <n v="0"/>
  </r>
  <r>
    <x v="0"/>
    <x v="0"/>
    <x v="1"/>
    <x v="8"/>
    <s v="2.2.4.3-Otros objetos de valor"/>
    <s v="No Informado-"/>
    <s v="0206-MINISTERIO DE EDUCACIÓN"/>
    <s v="0001-MINISTERIO DE EDUCACION"/>
    <s v="4-SERVICIOS SOCIALES"/>
    <s v="4.4-Educación"/>
    <s v="4.4.07-Educación vocacional"/>
    <s v="2.6-BIENES MUEBLES, INMUEBLES E INTANGIBLES"/>
    <s v="2.6.9-EDIFICIOS, ESTRUCTURAS, TIERRAS, TERRENOS Y OBJETOS DE VALOR"/>
    <s v="99-MULTIPROVINCIAL"/>
    <s v="10-FONDO GENERAL"/>
    <s v="No Informado-"/>
    <s v="00-N/A"/>
    <s v="2304-CENTROS DE EXCELENCIA DE MODALIDAD ARTE Y ESCUELAS DE ARTE"/>
    <s v="N"/>
    <n v="17500"/>
    <n v="0"/>
    <n v="0"/>
    <n v="0"/>
  </r>
  <r>
    <x v="0"/>
    <x v="0"/>
    <x v="1"/>
    <x v="8"/>
    <s v="2.2.4.3-Otros objetos de valor"/>
    <s v="No Informado-"/>
    <s v="0206-MINISTERIO DE EDUCACIÓN"/>
    <s v="0001-MINISTERIO DE EDUCACION"/>
    <s v="4-SERVICIOS SOCIALES"/>
    <s v="4.4-Educación"/>
    <s v="4.4.99-Planificación, gestión y supervisión de la educación"/>
    <s v="2.6-BIENES MUEBLES, INMUEBLES E INTANGIBLES"/>
    <s v="2.6.9-EDIFICIOS, ESTRUCTURAS, TIERRAS, TERRENOS Y OBJETOS DE VALOR"/>
    <s v="99-MULTIPROVINCIAL"/>
    <s v="10-FONDO GENERAL"/>
    <s v="No Informado-"/>
    <s v="00-N/A"/>
    <s v="0000-NO APLICA"/>
    <s v="N"/>
    <n v="0"/>
    <n v="1000000"/>
    <n v="0"/>
    <n v="0"/>
  </r>
  <r>
    <x v="0"/>
    <x v="0"/>
    <x v="1"/>
    <x v="8"/>
    <s v="2.2.4.3-Otros objetos de valor"/>
    <s v="No Informado-"/>
    <s v="0207-MINISTERIO DE SALUD PÚBLICA Y ASISTENCIA SOCIAL"/>
    <s v="0001-MINISTERIO DE SALUD PUBLICA Y ASISTENCIA SOCIAL"/>
    <s v="4-SERVICIOS SOCIALES"/>
    <s v="4.2-Salud"/>
    <s v="4.2.99-Planificación, gestión y supervisión de la salud"/>
    <s v="2.6-BIENES MUEBLES, INMUEBLES E INTANGIBLES"/>
    <s v="2.6.9-EDIFICIOS, ESTRUCTURAS, TIERRAS, TERRENOS Y OBJETOS DE VALOR"/>
    <s v="99-MULTIPROVINCIAL"/>
    <s v="10-FONDO GENERAL"/>
    <s v="No Informado-"/>
    <s v="00-N/A"/>
    <s v="0000-NO APLICA"/>
    <s v="N"/>
    <n v="0"/>
    <n v="634900"/>
    <n v="634722"/>
    <n v="634722"/>
  </r>
  <r>
    <x v="0"/>
    <x v="0"/>
    <x v="1"/>
    <x v="8"/>
    <s v="2.2.4.3-Otros objetos de valor"/>
    <s v="No Informado-"/>
    <s v="0208-MINISTERIO DE DEPORTES Y RECREACIÓN"/>
    <s v="0001-MINISTERIO DE DEPORTES Y RECREACIÓN"/>
    <s v="4-SERVICIOS SOCIALES"/>
    <s v="4.3-Actividades deportivas, recreativas, culturales y religiosas"/>
    <s v="4.3.99-Planificación, gestión y supervisión de las actividades deportivas, recreativas, culturales y religiosas"/>
    <s v="2.6-BIENES MUEBLES, INMUEBLES E INTANGIBLES"/>
    <s v="2.6.9-EDIFICIOS, ESTRUCTURAS, TIERRAS, TERRENOS Y OBJETOS DE VALOR"/>
    <s v="99-MULTIPROVINCIAL"/>
    <s v="10-FONDO GENERAL"/>
    <s v="No Informado-"/>
    <s v="00-N/A"/>
    <s v="0000-NO APLICA"/>
    <s v="N"/>
    <n v="1300000"/>
    <n v="1300000"/>
    <n v="1190030"/>
    <n v="1190030"/>
  </r>
  <r>
    <x v="0"/>
    <x v="0"/>
    <x v="1"/>
    <x v="8"/>
    <s v="2.2.4.3-Otros objetos de valor"/>
    <s v="No Informado-"/>
    <s v="0210-MINISTERIO DE AGRICULTURA"/>
    <s v="0001-MINISTERIO DE AGRICULTURA"/>
    <s v="4-SERVICIOS SOCIALES"/>
    <s v="4.6-Equidad de género"/>
    <s v="4.6.01-Acciones focalizada en mujeres"/>
    <s v="2.6-BIENES MUEBLES, INMUEBLES E INTANGIBLES"/>
    <s v="2.6.9-EDIFICIOS, ESTRUCTURAS, TIERRAS, TERRENOS Y OBJETOS DE VALOR"/>
    <s v="99-MULTIPROVINCIAL"/>
    <s v="10-FONDO GENERAL"/>
    <s v="No Informado-"/>
    <s v="00-N/A"/>
    <s v="0000-NO APLICA"/>
    <s v="N"/>
    <n v="0"/>
    <n v="1390000"/>
    <n v="1151324.3500000001"/>
    <n v="1151324.3500000001"/>
  </r>
  <r>
    <x v="0"/>
    <x v="0"/>
    <x v="1"/>
    <x v="8"/>
    <s v="2.2.4.3-Otros objetos de valor"/>
    <s v="No Informado-"/>
    <s v="0216-MINISTERIO DE CULTURA"/>
    <s v="0001-MINISTERIO DE CULTURA"/>
    <s v="4-SERVICIOS SOCIALES"/>
    <s v="4.3-Actividades deportivas, recreativas, culturales y religiosas"/>
    <s v="4.3.03-Servicios culturales"/>
    <s v="2.6-BIENES MUEBLES, INMUEBLES E INTANGIBLES"/>
    <s v="2.6.9-EDIFICIOS, ESTRUCTURAS, TIERRAS, TERRENOS Y OBJETOS DE VALOR"/>
    <s v="99-MULTIPROVINCIAL"/>
    <s v="10-FONDO GENERAL"/>
    <s v="No Informado-"/>
    <s v="00-N/A"/>
    <s v="0000-NO APLICA"/>
    <s v="N"/>
    <n v="0"/>
    <n v="0"/>
    <n v="0"/>
    <n v="0"/>
  </r>
  <r>
    <x v="0"/>
    <x v="0"/>
    <x v="1"/>
    <x v="8"/>
    <s v="2.2.4.3-Otros objetos de valor"/>
    <s v="No Informado-"/>
    <s v="0222-MINISTERIO DE ENERGIA Y MINAS"/>
    <s v="0001-MINISTERIO DE ENERGIA Y MINAS"/>
    <s v="2-SERVICIOS ECONÓMICOS"/>
    <s v="2.4-Energía y combustible"/>
    <s v="2.4.09-Conservación, aprovechamiento y explotación racionalizada de fuentes de electricidad"/>
    <s v="2.6-BIENES MUEBLES, INMUEBLES E INTANGIBLES"/>
    <s v="2.6.9-EDIFICIOS, ESTRUCTURAS, TIERRAS, TERRENOS Y OBJETOS DE VALOR"/>
    <s v="99-MULTIPROVINCIAL"/>
    <s v="10-FONDO GENERAL"/>
    <s v="No Informado-"/>
    <s v="00-N/A"/>
    <s v="0000-NO APLICA"/>
    <s v="N"/>
    <n v="0"/>
    <n v="3500000"/>
    <n v="0"/>
    <n v="0"/>
  </r>
  <r>
    <x v="0"/>
    <x v="0"/>
    <x v="1"/>
    <x v="9"/>
    <s v="2.2.5.1-Activos tangibles no producidos de origen natural"/>
    <s v="2.2.5.1.1-Tierras y terrenos"/>
    <s v="0201-PRESIDENCIA DE LA REPÚBLICA"/>
    <s v="0001-GABINETE SOCIAL DE LA PRESIDENCIA"/>
    <s v="4-SERVICIOS SOCIALES"/>
    <s v="4.5-Protección social"/>
    <s v="4.5.09-Juventud"/>
    <s v="2.6-BIENES MUEBLES, INMUEBLES E INTANGIBLES"/>
    <s v="2.6.9-EDIFICIOS, ESTRUCTURAS, TIERRAS, TERRENOS Y OBJETOS DE VALOR"/>
    <s v="32-SANTO DOMINGO"/>
    <s v="10-FONDO GENERAL"/>
    <s v="13856-CONSTRUCCIÓN CENTRO MODELO DE PRESTACIÓN DE SERVICIOS PARA MUJERES (CIUDAD MUJER)"/>
    <s v="05-CONSTRUCCIÓN CENTRO MODELO DE PRESTACIÓN DE SERVICIOS PARA MUJERES (CIUDAD MUJER)"/>
    <s v="0000-NO APLICA"/>
    <s v="S"/>
    <n v="0"/>
    <n v="0"/>
    <n v="0"/>
    <n v="0"/>
  </r>
  <r>
    <x v="0"/>
    <x v="0"/>
    <x v="1"/>
    <x v="9"/>
    <s v="2.2.5.1-Activos tangibles no producidos de origen natural"/>
    <s v="2.2.5.1.1-Tierras y terrenos"/>
    <s v="0201-PRESIDENCIA DE LA REPÚBLICA"/>
    <s v="0005-UNIDAD EJECUTORA PARA LA READECUACION DE BARRIOS  Y ENTORNOS (URBE)"/>
    <s v="2-SERVICIOS ECONÓMICOS"/>
    <s v="2.6-Transporte"/>
    <s v="2.6.04-Transporte aéreo"/>
    <s v="2.6-BIENES MUEBLES, INMUEBLES E INTANGIBLES"/>
    <s v="2.6.9-EDIFICIOS, ESTRUCTURAS, TIERRAS, TERRENOS Y OBJETOS DE VALOR"/>
    <s v="32-SANTO DOMINGO"/>
    <s v="10-FONDO GENERAL"/>
    <s v="14118-CONSTRUCCIÓN DE LA 2 LINEA DEL TELEFÉRICO DE SANTO DOMINGO, SANTO DOMINGO OESTE Y LOS ALCARRIZOS"/>
    <s v="02-CONSTRUCCIÓN DE LA 2 LINEA DEL TELEFÉRICO DE SANTO DOMINGO, SANTO DOMINGO OESTE Y LOS ALCARRIZOS"/>
    <s v="0000-NO APLICA"/>
    <s v="S"/>
    <n v="300000000"/>
    <n v="25000000"/>
    <n v="3407050.37"/>
    <n v="3407050.37"/>
  </r>
  <r>
    <x v="0"/>
    <x v="0"/>
    <x v="1"/>
    <x v="9"/>
    <s v="2.2.5.1-Activos tangibles no producidos de origen natural"/>
    <s v="2.2.5.1.1-Tierras y terrenos"/>
    <s v="0202-MINISTERIO DE  INTERIOR Y POLICÍA"/>
    <s v="0002-DIRECCIÓN GENERAL DE MIGRACIÓN"/>
    <s v="1-SERVICIOS  GENERALES"/>
    <s v="1.4-Justicia, orden público y seguridad"/>
    <s v="1.4.05-Servicios de migraciones"/>
    <s v="2.6-BIENES MUEBLES, INMUEBLES E INTANGIBLES"/>
    <s v="2.6.9-EDIFICIOS, ESTRUCTURAS, TIERRAS, TERRENOS Y OBJETOS DE VALOR"/>
    <s v="99-MULTIPROVINCIAL"/>
    <s v="20-FONDOS CON DESTINO ESPECÍFICO"/>
    <s v="No Informado-"/>
    <s v="00-N/A"/>
    <s v="0000-NO APLICA"/>
    <s v="N"/>
    <n v="25600"/>
    <n v="12800"/>
    <n v="0"/>
    <n v="0"/>
  </r>
  <r>
    <x v="0"/>
    <x v="0"/>
    <x v="1"/>
    <x v="9"/>
    <s v="2.2.5.1-Activos tangibles no producidos de origen natural"/>
    <s v="2.2.5.1.1-Tierras y terrenos"/>
    <s v="0203-MINISTERIO DE DEFENSA"/>
    <s v="0001-MINISTERIO DE DEFENSA"/>
    <s v="1-SERVICIOS  GENERALES"/>
    <s v="1.3-Defensa nacional"/>
    <s v="1.3.01-Defensa militar"/>
    <s v="2.6-BIENES MUEBLES, INMUEBLES E INTANGIBLES"/>
    <s v="2.6.9-EDIFICIOS, ESTRUCTURAS, TIERRAS, TERRENOS Y OBJETOS DE VALOR"/>
    <s v="05-DAJABON"/>
    <s v="10-FONDO GENERAL"/>
    <s v="14697-CONSTRUCCIÓN VERJA PERIMETRAL INTELIGENTE FRONTERA REPÚBLICA DOMINICANA-HAITÍ"/>
    <s v="01-CONSTRUCCIÓN VERJA PERIMETRAL INTELIGENTE FRONTERA REPÚBLICA DOMINICANA-HAITÍ"/>
    <s v="0000-NO APLICA"/>
    <s v="S"/>
    <n v="0"/>
    <n v="200000000"/>
    <n v="152902187.00999999"/>
    <n v="152902187.00999999"/>
  </r>
  <r>
    <x v="0"/>
    <x v="0"/>
    <x v="1"/>
    <x v="9"/>
    <s v="2.2.5.1-Activos tangibles no producidos de origen natural"/>
    <s v="2.2.5.1.1-Tierras y terrenos"/>
    <s v="0205-MINISTERIO DE HACIENDA"/>
    <s v="0003-ADMINISTRACION GENERAL DE BIENES NACIONALES"/>
    <s v="1-SERVICIOS  GENERALES"/>
    <s v="1.1-Administración general"/>
    <s v="1.1.02-Gestión administrativa, financiera, fiscal, económica y planificación"/>
    <s v="2.6-BIENES MUEBLES, INMUEBLES E INTANGIBLES"/>
    <s v="2.6.9-EDIFICIOS, ESTRUCTURAS, TIERRAS, TERRENOS Y OBJETOS DE VALOR"/>
    <s v="99-MULTIPROVINCIAL"/>
    <s v="20-FONDOS CON DESTINO ESPECÍFICO"/>
    <s v="No Informado-"/>
    <s v="00-N/A"/>
    <s v="0000-NO APLICA"/>
    <s v="N"/>
    <n v="10000000"/>
    <n v="10000000"/>
    <n v="1397166.4"/>
    <n v="1397166.4"/>
  </r>
  <r>
    <x v="0"/>
    <x v="0"/>
    <x v="1"/>
    <x v="9"/>
    <s v="2.2.5.1-Activos tangibles no producidos de origen natural"/>
    <s v="2.2.5.1.1-Tierras y terrenos"/>
    <s v="0206-MINISTERIO DE EDUCACIÓN"/>
    <s v="0001-MINISTERIO DE EDUCACION"/>
    <s v="4-SERVICIOS SOCIALES"/>
    <s v="4.4-Educación"/>
    <s v="4.4.01-Educación inicial"/>
    <s v="2.6-BIENES MUEBLES, INMUEBLES E INTANGIBLES"/>
    <s v="2.6.9-EDIFICIOS, ESTRUCTURAS, TIERRAS, TERRENOS Y OBJETOS DE VALOR"/>
    <s v="99-MULTIPROVINCIAL"/>
    <s v="10-FONDO GENERAL"/>
    <s v="No Informado-"/>
    <s v="00-N/A"/>
    <s v="0000-NO APLICA"/>
    <s v="N"/>
    <n v="0"/>
    <n v="33906440"/>
    <n v="30680078.780000001"/>
    <n v="24030078.780000001"/>
  </r>
  <r>
    <x v="0"/>
    <x v="0"/>
    <x v="1"/>
    <x v="9"/>
    <s v="2.2.5.1-Activos tangibles no producidos de origen natural"/>
    <s v="2.2.5.1.1-Tierras y terrenos"/>
    <s v="0206-MINISTERIO DE EDUCACIÓN"/>
    <s v="0001-MINISTERIO DE EDUCACION"/>
    <s v="4-SERVICIOS SOCIALES"/>
    <s v="4.4-Educación"/>
    <s v="4.4.02-Educación primaria"/>
    <s v="2.6-BIENES MUEBLES, INMUEBLES E INTANGIBLES"/>
    <s v="2.6.9-EDIFICIOS, ESTRUCTURAS, TIERRAS, TERRENOS Y OBJETOS DE VALOR"/>
    <s v="99-MULTIPROVINCIAL"/>
    <s v="10-FONDO GENERAL"/>
    <s v="No Informado-"/>
    <s v="00-N/A"/>
    <s v="0000-NO APLICA"/>
    <s v="N"/>
    <n v="0"/>
    <n v="126748012.5"/>
    <n v="120982966.84"/>
    <n v="68518167"/>
  </r>
  <r>
    <x v="0"/>
    <x v="0"/>
    <x v="1"/>
    <x v="9"/>
    <s v="2.2.5.1-Activos tangibles no producidos de origen natural"/>
    <s v="2.2.5.1.1-Tierras y terrenos"/>
    <s v="0206-MINISTERIO DE EDUCACIÓN"/>
    <s v="0001-MINISTERIO DE EDUCACION"/>
    <s v="4-SERVICIOS SOCIALES"/>
    <s v="4.4-Educación"/>
    <s v="4.4.03-Educación secundaria"/>
    <s v="2.6-BIENES MUEBLES, INMUEBLES E INTANGIBLES"/>
    <s v="2.6.9-EDIFICIOS, ESTRUCTURAS, TIERRAS, TERRENOS Y OBJETOS DE VALOR"/>
    <s v="99-MULTIPROVINCIAL"/>
    <s v="10-FONDO GENERAL"/>
    <s v="No Informado-"/>
    <s v="00-N/A"/>
    <s v="0000-NO APLICA"/>
    <s v="N"/>
    <n v="0"/>
    <n v="209265140.80000001"/>
    <n v="198610449.00999999"/>
    <n v="79659614.5"/>
  </r>
  <r>
    <x v="0"/>
    <x v="0"/>
    <x v="1"/>
    <x v="9"/>
    <s v="2.2.5.1-Activos tangibles no producidos de origen natural"/>
    <s v="2.2.5.1.1-Tierras y terrenos"/>
    <s v="0211-MINISTERIO DE OBRAS PÚBLICAS Y COMUNICACIONES"/>
    <s v="0001-MINISTERIO DE OBRAS PUBLICAS Y COMUNICACIONES"/>
    <s v="2-SERVICIOS ECONÓMICOS"/>
    <s v="2.6-Transporte"/>
    <s v="2.6.01-Transporte por carretera"/>
    <s v="2.6-BIENES MUEBLES, INMUEBLES E INTANGIBLES"/>
    <s v="2.6.9-EDIFICIOS, ESTRUCTURAS, TIERRAS, TERRENOS Y OBJETOS DE VALOR"/>
    <s v="99-MULTIPROVINCIAL"/>
    <s v="20-FONDOS CON DESTINO ESPECÍFICO"/>
    <s v="No Informado-"/>
    <s v="00-N/A"/>
    <s v="0000-NO APLICA"/>
    <s v="N"/>
    <n v="5000000"/>
    <n v="0"/>
    <n v="0"/>
    <n v="0"/>
  </r>
  <r>
    <x v="0"/>
    <x v="0"/>
    <x v="1"/>
    <x v="9"/>
    <s v="2.2.5.1-Activos tangibles no producidos de origen natural"/>
    <s v="2.2.5.1.1-Tierras y terrenos"/>
    <s v="0211-MINISTERIO DE OBRAS PÚBLICAS Y COMUNICACIONES"/>
    <s v="0001-MINISTERIO DE OBRAS PUBLICAS Y COMUNICACIONES"/>
    <s v="2-SERVICIOS ECONÓMICOS"/>
    <s v="2.6-Transporte"/>
    <s v="2.6.01-Transporte por carretera"/>
    <s v="2.6-BIENES MUEBLES, INMUEBLES E INTANGIBLES"/>
    <s v="2.6.9-EDIFICIOS, ESTRUCTURAS, TIERRAS, TERRENOS Y OBJETOS DE VALOR"/>
    <s v="02-AZUA"/>
    <s v="50-CRÉDITO INTERNO"/>
    <s v="14293-CONSTRUCCIÓN PUENTE  SOBRE EL RIO TABARA ARRIBA, PROVINCIA AZUA"/>
    <s v="08-CONSTRUCCIÓN PUENTE  SOBRE EL RIO TABARA ARRIBA, PROVINCIA AZUA"/>
    <s v="0000-NO APLICA"/>
    <s v="S"/>
    <n v="0"/>
    <n v="8000000"/>
    <n v="7223389"/>
    <n v="7223389"/>
  </r>
  <r>
    <x v="0"/>
    <x v="0"/>
    <x v="1"/>
    <x v="9"/>
    <s v="2.2.5.1-Activos tangibles no producidos de origen natural"/>
    <s v="2.2.5.1.1-Tierras y terrenos"/>
    <s v="0211-MINISTERIO DE OBRAS PÚBLICAS Y COMUNICACIONES"/>
    <s v="0001-MINISTERIO DE OBRAS PUBLICAS Y COMUNICACIONES"/>
    <s v="2-SERVICIOS ECONÓMICOS"/>
    <s v="2.6-Transporte"/>
    <s v="2.6.01-Transporte por carretera"/>
    <s v="2.6-BIENES MUEBLES, INMUEBLES E INTANGIBLES"/>
    <s v="2.6.9-EDIFICIOS, ESTRUCTURAS, TIERRAS, TERRENOS Y OBJETOS DE VALOR"/>
    <s v="04-BARAHONA"/>
    <s v="10-FONDO GENERAL"/>
    <s v="12635-RECONSTRUCCIÓN DE LA CARRETERA ENRIQUILLO - BARAHONA EN LA PROVINCIA BARAHONA"/>
    <s v="43-RECONSTRUCCIÓN DE LA CARRETERA ENRIQUILLO - BARAHONA EN LA PROVINCIA BARAHONA"/>
    <s v="0000-NO APLICA"/>
    <s v="S"/>
    <n v="0"/>
    <n v="15000000"/>
    <n v="0"/>
    <n v="0"/>
  </r>
  <r>
    <x v="0"/>
    <x v="0"/>
    <x v="1"/>
    <x v="9"/>
    <s v="2.2.5.1-Activos tangibles no producidos de origen natural"/>
    <s v="2.2.5.1.1-Tierras y terrenos"/>
    <s v="0211-MINISTERIO DE OBRAS PÚBLICAS Y COMUNICACIONES"/>
    <s v="0001-MINISTERIO DE OBRAS PUBLICAS Y COMUNICACIONES"/>
    <s v="2-SERVICIOS ECONÓMICOS"/>
    <s v="2.6-Transporte"/>
    <s v="2.6.01-Transporte por carretera"/>
    <s v="2.6-BIENES MUEBLES, INMUEBLES E INTANGIBLES"/>
    <s v="2.6.9-EDIFICIOS, ESTRUCTURAS, TIERRAS, TERRENOS Y OBJETOS DE VALOR"/>
    <s v="06-DUARTE"/>
    <s v="10-FONDO GENERAL"/>
    <s v="13839-CONSTRUCCIÓN DE LA AVENIDA CIRCUNVALACIÓN DE SAN FRANCISCO DE MACORÍS, PROVINCIA DUARTE"/>
    <s v="49-CONSTRUCCIÓN DE LA AVENIDA CIRCUNVALACIÓN DE SAN FRANCISCO DE MACORÍS, PROVINCIA DUARTE"/>
    <s v="0000-NO APLICA"/>
    <s v="S"/>
    <n v="0"/>
    <n v="34000000"/>
    <n v="9000000"/>
    <n v="9000000"/>
  </r>
  <r>
    <x v="0"/>
    <x v="0"/>
    <x v="1"/>
    <x v="9"/>
    <s v="2.2.5.1-Activos tangibles no producidos de origen natural"/>
    <s v="2.2.5.1.1-Tierras y terrenos"/>
    <s v="0211-MINISTERIO DE OBRAS PÚBLICAS Y COMUNICACIONES"/>
    <s v="0001-MINISTERIO DE OBRAS PUBLICAS Y COMUNICACIONES"/>
    <s v="2-SERVICIOS ECONÓMICOS"/>
    <s v="2.6-Transporte"/>
    <s v="2.6.01-Transporte por carretera"/>
    <s v="2.6-BIENES MUEBLES, INMUEBLES E INTANGIBLES"/>
    <s v="2.6.9-EDIFICIOS, ESTRUCTURAS, TIERRAS, TERRENOS Y OBJETOS DE VALOR"/>
    <s v="06-DUARTE"/>
    <s v="50-CRÉDITO INTERNO"/>
    <s v="13839-CONSTRUCCIÓN DE LA AVENIDA CIRCUNVALACIÓN DE SAN FRANCISCO DE MACORÍS, PROVINCIA DUARTE"/>
    <s v="49-CONSTRUCCIÓN DE LA AVENIDA CIRCUNVALACIÓN DE SAN FRANCISCO DE MACORÍS, PROVINCIA DUARTE"/>
    <s v="0000-NO APLICA"/>
    <s v="S"/>
    <n v="0"/>
    <n v="15000000"/>
    <n v="14687320.960000001"/>
    <n v="14687320.960000001"/>
  </r>
  <r>
    <x v="0"/>
    <x v="0"/>
    <x v="1"/>
    <x v="9"/>
    <s v="2.2.5.1-Activos tangibles no producidos de origen natural"/>
    <s v="2.2.5.1.1-Tierras y terrenos"/>
    <s v="0211-MINISTERIO DE OBRAS PÚBLICAS Y COMUNICACIONES"/>
    <s v="0001-MINISTERIO DE OBRAS PUBLICAS Y COMUNICACIONES"/>
    <s v="2-SERVICIOS ECONÓMICOS"/>
    <s v="2.6-Transporte"/>
    <s v="2.6.01-Transporte por carretera"/>
    <s v="2.6-BIENES MUEBLES, INMUEBLES E INTANGIBLES"/>
    <s v="2.6.9-EDIFICIOS, ESTRUCTURAS, TIERRAS, TERRENOS Y OBJETOS DE VALOR"/>
    <s v="11-LA ALTAGRACIA"/>
    <s v="10-FONDO GENERAL"/>
    <s v="14305-CONSTRUCCIÓN CIRCUNVALACION LA OTRA BANDA (ENTRE LAS CARRETERAS HIGUEY - LA OTRA BANDA -VERON), PROVINCIA LA ALTAGRACIA"/>
    <s v="35-CONSTRUCCIÓN CIRCUNVALACION LA OTRA BANDA (ENTRE LAS CARRETERAS HIGUEY - LA OTRA BANDA -VERON), PROVINCIA LA ALTAGRACIA"/>
    <s v="0000-NO APLICA"/>
    <s v="S"/>
    <n v="0"/>
    <n v="50000000"/>
    <n v="0"/>
    <n v="0"/>
  </r>
  <r>
    <x v="0"/>
    <x v="0"/>
    <x v="1"/>
    <x v="9"/>
    <s v="2.2.5.1-Activos tangibles no producidos de origen natural"/>
    <s v="2.2.5.1.1-Tierras y terrenos"/>
    <s v="0211-MINISTERIO DE OBRAS PÚBLICAS Y COMUNICACIONES"/>
    <s v="0001-MINISTERIO DE OBRAS PUBLICAS Y COMUNICACIONES"/>
    <s v="2-SERVICIOS ECONÓMICOS"/>
    <s v="2.6-Transporte"/>
    <s v="2.6.01-Transporte por carretera"/>
    <s v="2.6-BIENES MUEBLES, INMUEBLES E INTANGIBLES"/>
    <s v="2.6.9-EDIFICIOS, ESTRUCTURAS, TIERRAS, TERRENOS Y OBJETOS DE VALOR"/>
    <s v="13-LA VEGA"/>
    <s v="10-FONDO GENERAL"/>
    <s v="14441-CONSTRUCCIÓN PUENTE SOBRE EL RIO CAMU, COMUNIDAD SABANETA, PROVINCIA LA VEGA"/>
    <s v="13-CONSTRUCCIÓN PUENTE SOBRE EL RIO CAMU, COMUNIDAD SABANETA, PROVINCIA LA VEGA"/>
    <s v="0000-NO APLICA"/>
    <s v="S"/>
    <n v="0"/>
    <n v="7500000"/>
    <n v="6109549.5"/>
    <n v="6109549.5"/>
  </r>
  <r>
    <x v="0"/>
    <x v="0"/>
    <x v="1"/>
    <x v="9"/>
    <s v="2.2.5.1-Activos tangibles no producidos de origen natural"/>
    <s v="2.2.5.1.1-Tierras y terrenos"/>
    <s v="0211-MINISTERIO DE OBRAS PÚBLICAS Y COMUNICACIONES"/>
    <s v="0001-MINISTERIO DE OBRAS PUBLICAS Y COMUNICACIONES"/>
    <s v="2-SERVICIOS ECONÓMICOS"/>
    <s v="2.6-Transporte"/>
    <s v="2.6.01-Transporte por carretera"/>
    <s v="2.6-BIENES MUEBLES, INMUEBLES E INTANGIBLES"/>
    <s v="2.6.9-EDIFICIOS, ESTRUCTURAS, TIERRAS, TERRENOS Y OBJETOS DE VALOR"/>
    <s v="14-MARIA TRINIDAD SANCHEZ"/>
    <s v="10-FONDO GENERAL"/>
    <s v="14790-CONSTRUCCIÓN BARRERA DE PROTECCIÓN MARINA, TRAMO VIAL, OBRAS CONEXAS Y COMPLEMENTARIAS EN NAGUA, PROVINCIA MARÍA TRINIDAD SANCHEZ."/>
    <s v="07-CONSTRUCCIÓN BARRERA DE PROTECCIÓN MARINA, TRAMO VIAL, OBRAS CONEXAS Y COMPLEMENTARIAS EN NAGUA, PROVINCIA MARÍA TRINIDAD SANCHEZ."/>
    <s v="0000-NO APLICA"/>
    <s v="S"/>
    <n v="0"/>
    <n v="200000000"/>
    <n v="94130064"/>
    <n v="94130064"/>
  </r>
  <r>
    <x v="0"/>
    <x v="0"/>
    <x v="1"/>
    <x v="9"/>
    <s v="2.2.5.1-Activos tangibles no producidos de origen natural"/>
    <s v="2.2.5.1.1-Tierras y terrenos"/>
    <s v="0211-MINISTERIO DE OBRAS PÚBLICAS Y COMUNICACIONES"/>
    <s v="0001-MINISTERIO DE OBRAS PUBLICAS Y COMUNICACIONES"/>
    <s v="2-SERVICIOS ECONÓMICOS"/>
    <s v="2.6-Transporte"/>
    <s v="2.6.01-Transporte por carretera"/>
    <s v="2.6-BIENES MUEBLES, INMUEBLES E INTANGIBLES"/>
    <s v="2.6.9-EDIFICIOS, ESTRUCTURAS, TIERRAS, TERRENOS Y OBJETOS DE VALOR"/>
    <s v="16-PEDERNALES"/>
    <s v="10-FONDO GENERAL"/>
    <s v="12631-RECONSTRUCCIÓN DE LA CARRETERA ENRIQUILLO - PEDERNALES EN LAS PROVINCIAS BARAHONA Y PEDERNALES"/>
    <s v="27-RECONSTRUCCIÓN DE LA CARRETERA ENRIQUILLO - PEDERNALES EN LAS PROVINCIAS BARAHONA Y PEDERNALES"/>
    <s v="0000-NO APLICA"/>
    <s v="S"/>
    <n v="0"/>
    <n v="65000000"/>
    <n v="27089745.199999999"/>
    <n v="27089745.199999999"/>
  </r>
  <r>
    <x v="0"/>
    <x v="0"/>
    <x v="1"/>
    <x v="9"/>
    <s v="2.2.5.1-Activos tangibles no producidos de origen natural"/>
    <s v="2.2.5.1.1-Tierras y terrenos"/>
    <s v="0211-MINISTERIO DE OBRAS PÚBLICAS Y COMUNICACIONES"/>
    <s v="0001-MINISTERIO DE OBRAS PUBLICAS Y COMUNICACIONES"/>
    <s v="2-SERVICIOS ECONÓMICOS"/>
    <s v="2.6-Transporte"/>
    <s v="2.6.01-Transporte por carretera"/>
    <s v="2.6-BIENES MUEBLES, INMUEBLES E INTANGIBLES"/>
    <s v="2.6.9-EDIFICIOS, ESTRUCTURAS, TIERRAS, TERRENOS Y OBJETOS DE VALOR"/>
    <s v="17-PERAVIA"/>
    <s v="10-FONDO GENERAL"/>
    <s v="12630-CONSTRUCCIÓN DE LA AVENIDA DE CIRCUNVALACION DE BANI EN LA PROVINCIA PERAVIA"/>
    <s v="23-CONSTRUCCIÓN DE LA AVENIDA DE CIRCUNVALACION DE BANI EN LA PROVINCIA PERAVIA"/>
    <s v="0000-NO APLICA"/>
    <s v="S"/>
    <n v="0"/>
    <n v="250000000"/>
    <n v="223915189.53999999"/>
    <n v="222490951.62"/>
  </r>
  <r>
    <x v="0"/>
    <x v="0"/>
    <x v="1"/>
    <x v="9"/>
    <s v="2.2.5.1-Activos tangibles no producidos de origen natural"/>
    <s v="2.2.5.1.1-Tierras y terrenos"/>
    <s v="0211-MINISTERIO DE OBRAS PÚBLICAS Y COMUNICACIONES"/>
    <s v="0001-MINISTERIO DE OBRAS PUBLICAS Y COMUNICACIONES"/>
    <s v="2-SERVICIOS ECONÓMICOS"/>
    <s v="2.6-Transporte"/>
    <s v="2.6.01-Transporte por carretera"/>
    <s v="2.6-BIENES MUEBLES, INMUEBLES E INTANGIBLES"/>
    <s v="2.6.9-EDIFICIOS, ESTRUCTURAS, TIERRAS, TERRENOS Y OBJETOS DE VALOR"/>
    <s v="20-SAMANA"/>
    <s v="10-FONDO GENERAL"/>
    <s v="13946-RECONSTRUCCIÓN ENTRADA DE ACCESO A LA PROVINCIA SAMANÁ"/>
    <s v="13-RECONSTRUCCIÓN ENTRADA DE ACCESO A LA PROVINCIA SAMANÁ"/>
    <s v="0000-NO APLICA"/>
    <s v="S"/>
    <n v="0"/>
    <n v="94060227"/>
    <n v="70469776.5"/>
    <n v="70469776.5"/>
  </r>
  <r>
    <x v="0"/>
    <x v="0"/>
    <x v="1"/>
    <x v="9"/>
    <s v="2.2.5.1-Activos tangibles no producidos de origen natural"/>
    <s v="2.2.5.1.1-Tierras y terrenos"/>
    <s v="0211-MINISTERIO DE OBRAS PÚBLICAS Y COMUNICACIONES"/>
    <s v="0001-MINISTERIO DE OBRAS PUBLICAS Y COMUNICACIONES"/>
    <s v="2-SERVICIOS ECONÓMICOS"/>
    <s v="2.6-Transporte"/>
    <s v="2.6.01-Transporte por carretera"/>
    <s v="2.6-BIENES MUEBLES, INMUEBLES E INTANGIBLES"/>
    <s v="2.6.9-EDIFICIOS, ESTRUCTURAS, TIERRAS, TERRENOS Y OBJETOS DE VALOR"/>
    <s v="20-SAMANA"/>
    <s v="50-CRÉDITO INTERNO"/>
    <s v="13946-RECONSTRUCCIÓN ENTRADA DE ACCESO A LA PROVINCIA SAMANÁ"/>
    <s v="13-RECONSTRUCCIÓN ENTRADA DE ACCESO A LA PROVINCIA SAMANÁ"/>
    <s v="0000-NO APLICA"/>
    <s v="S"/>
    <n v="0"/>
    <n v="69409550"/>
    <n v="0"/>
    <n v="0"/>
  </r>
  <r>
    <x v="0"/>
    <x v="0"/>
    <x v="1"/>
    <x v="9"/>
    <s v="2.2.5.1-Activos tangibles no producidos de origen natural"/>
    <s v="2.2.5.1.1-Tierras y terrenos"/>
    <s v="0211-MINISTERIO DE OBRAS PÚBLICAS Y COMUNICACIONES"/>
    <s v="0001-MINISTERIO DE OBRAS PUBLICAS Y COMUNICACIONES"/>
    <s v="2-SERVICIOS ECONÓMICOS"/>
    <s v="2.6-Transporte"/>
    <s v="2.6.01-Transporte por carretera"/>
    <s v="2.6-BIENES MUEBLES, INMUEBLES E INTANGIBLES"/>
    <s v="2.6.9-EDIFICIOS, ESTRUCTURAS, TIERRAS, TERRENOS Y OBJETOS DE VALOR"/>
    <s v="31-SAN JOSE DE OCOA"/>
    <s v="10-FONDO GENERAL"/>
    <s v="14113-REHABILITACIÓN CARRETERA RANCHO ARRIBA - SABANA LARGA"/>
    <s v="42-REHABILITACIÓN CARRETERA RANCHO ARRIBA - SABANA LARGA"/>
    <s v="0000-NO APLICA"/>
    <s v="S"/>
    <n v="0"/>
    <n v="20000000"/>
    <n v="0"/>
    <n v="0"/>
  </r>
  <r>
    <x v="0"/>
    <x v="0"/>
    <x v="1"/>
    <x v="9"/>
    <s v="2.2.5.1-Activos tangibles no producidos de origen natural"/>
    <s v="2.2.5.1.1-Tierras y terrenos"/>
    <s v="0211-MINISTERIO DE OBRAS PÚBLICAS Y COMUNICACIONES"/>
    <s v="0001-MINISTERIO DE OBRAS PUBLICAS Y COMUNICACIONES"/>
    <s v="2-SERVICIOS ECONÓMICOS"/>
    <s v="2.6-Transporte"/>
    <s v="2.6.01-Transporte por carretera"/>
    <s v="2.6-BIENES MUEBLES, INMUEBLES E INTANGIBLES"/>
    <s v="2.6.9-EDIFICIOS, ESTRUCTURAS, TIERRAS, TERRENOS Y OBJETOS DE VALOR"/>
    <s v="32-SANTO DOMINGO"/>
    <s v="10-FONDO GENERAL"/>
    <s v="13633-RECONSTRUCCIÓN AVENIDA ECOLÓGICA HASTA LA CIUDAD JUAN BOSCH, SANTO DOMINGO"/>
    <s v="51-RECONSTRUCCIÓN AVENIDA ECOLÓGICA HASTA LA CIUDAD JUAN BOSCH, SANTO DOMINGO"/>
    <s v="0000-NO APLICA"/>
    <s v="S"/>
    <n v="0"/>
    <n v="146000000"/>
    <n v="45626669.920000002"/>
    <n v="37001789.920000002"/>
  </r>
  <r>
    <x v="0"/>
    <x v="0"/>
    <x v="1"/>
    <x v="9"/>
    <s v="2.2.5.1-Activos tangibles no producidos de origen natural"/>
    <s v="2.2.5.1.1-Tierras y terrenos"/>
    <s v="0211-MINISTERIO DE OBRAS PÚBLICAS Y COMUNICACIONES"/>
    <s v="0001-MINISTERIO DE OBRAS PUBLICAS Y COMUNICACIONES"/>
    <s v="2-SERVICIOS ECONÓMICOS"/>
    <s v="2.6-Transporte"/>
    <s v="2.6.01-Transporte por carretera"/>
    <s v="2.6-BIENES MUEBLES, INMUEBLES E INTANGIBLES"/>
    <s v="2.6.9-EDIFICIOS, ESTRUCTURAS, TIERRAS, TERRENOS Y OBJETOS DE VALOR"/>
    <s v="32-SANTO DOMINGO"/>
    <s v="50-CRÉDITO INTERNO"/>
    <s v="13835-CONSTRUCCIÓN DEL TRAMO III DE LA AVENIDA CIRCUNVALACIÓN SANTO DOMINGO (PROF. JUAN BOSCH)"/>
    <s v="47-CONSTRUCCIÓN DEL TRAMO III DE LA AVENIDA CIRCUNVALACIÓN SANTO DOMINGO (PROF. JUAN BOSCH)"/>
    <s v="0000-NO APLICA"/>
    <s v="S"/>
    <n v="0"/>
    <n v="50000000"/>
    <n v="49672447"/>
    <n v="49672447"/>
  </r>
  <r>
    <x v="0"/>
    <x v="0"/>
    <x v="1"/>
    <x v="9"/>
    <s v="2.2.5.1-Activos tangibles no producidos de origen natural"/>
    <s v="2.2.5.1.1-Tierras y terrenos"/>
    <s v="0211-MINISTERIO DE OBRAS PÚBLICAS Y COMUNICACIONES"/>
    <s v="0001-MINISTERIO DE OBRAS PUBLICAS Y COMUNICACIONES"/>
    <s v="2-SERVICIOS ECONÓMICOS"/>
    <s v="2.6-Transporte"/>
    <s v="2.6.01-Transporte por carretera"/>
    <s v="2.6-BIENES MUEBLES, INMUEBLES E INTANGIBLES"/>
    <s v="2.6.9-EDIFICIOS, ESTRUCTURAS, TIERRAS, TERRENOS Y OBJETOS DE VALOR"/>
    <s v="32-SANTO DOMINGO"/>
    <s v="50-CRÉDITO INTERNO"/>
    <s v="14109-CONSTRUCCIÓN AVENIDA DEL NUEVO CAMINO"/>
    <s v="54-CONSTRUCCIÓN AVENIDA DEL NUEVO CAMINO"/>
    <s v="0000-NO APLICA"/>
    <s v="S"/>
    <n v="0"/>
    <n v="110000000"/>
    <n v="50036949.350000001"/>
    <n v="50036949.350000001"/>
  </r>
  <r>
    <x v="0"/>
    <x v="0"/>
    <x v="1"/>
    <x v="9"/>
    <s v="2.2.5.1-Activos tangibles no producidos de origen natural"/>
    <s v="2.2.5.1.1-Tierras y terrenos"/>
    <s v="0211-MINISTERIO DE OBRAS PÚBLICAS Y COMUNICACIONES"/>
    <s v="0001-MINISTERIO DE OBRAS PUBLICAS Y COMUNICACIONES"/>
    <s v="2-SERVICIOS ECONÓMICOS"/>
    <s v="2.6-Transporte"/>
    <s v="2.6.99-Planificación, gestión y supervisión del transporte"/>
    <s v="2.6-BIENES MUEBLES, INMUEBLES E INTANGIBLES"/>
    <s v="2.6.9-EDIFICIOS, ESTRUCTURAS, TIERRAS, TERRENOS Y OBJETOS DE VALOR"/>
    <s v="99-MULTIPROVINCIAL"/>
    <s v="10-FONDO GENERAL"/>
    <s v="13932-MEJORAMIENTO DE OBRAS PÚBLICAS RESILIENTES PARA REDUCIR RIESGOS DE DESASTRES EN EL CONTEXTO DEL CAMBIO CLIMÁTICO  A NIVEL NACIONAL"/>
    <s v="15-MEJORAMIENTO DE OBRAS PÚBLICAS RESILIENTES PARA REDUCIR RIESGOS DE DESASTRES EN EL CONTEXTO DEL CAMBIO CLIMÁTICO  A NIVEL NACIONAL"/>
    <s v="0000-NO APLICA"/>
    <s v="S"/>
    <n v="0"/>
    <n v="31000000"/>
    <n v="0"/>
    <n v="0"/>
  </r>
  <r>
    <x v="0"/>
    <x v="0"/>
    <x v="1"/>
    <x v="9"/>
    <s v="2.2.5.1-Activos tangibles no producidos de origen natural"/>
    <s v="2.2.5.1.1-Tierras y terrenos"/>
    <s v="0211-MINISTERIO DE OBRAS PÚBLICAS Y COMUNICACIONES"/>
    <s v="0003-OFICINA PARA EL REORDENAMIENTO DEL TRANSPORTE"/>
    <s v="2-SERVICIOS ECONÓMICOS"/>
    <s v="2.6-Transporte"/>
    <s v="2.6.03-Transporte por ferrocarril"/>
    <s v="2.6-BIENES MUEBLES, INMUEBLES E INTANGIBLES"/>
    <s v="2.6.9-EDIFICIOS, ESTRUCTURAS, TIERRAS, TERRENOS Y OBJETOS DE VALOR"/>
    <s v="32-SANTO DOMINGO"/>
    <s v="10-FONDO GENERAL"/>
    <s v="14054-AMPLIACIÓN DEL SERVICIO DE LA LINEA 1 DEL METRO DE SANTO DOMINGO"/>
    <s v="02-AMPLIACIÓN DEL SERVICIO DE LA LINEA 1 DEL METRO DE SANTO DOMINGO"/>
    <s v="0000-NO APLICA"/>
    <s v="S"/>
    <n v="50000000"/>
    <n v="50000000"/>
    <n v="47632359.060000002"/>
    <n v="0"/>
  </r>
  <r>
    <x v="0"/>
    <x v="0"/>
    <x v="1"/>
    <x v="9"/>
    <s v="2.2.5.1-Activos tangibles no producidos de origen natural"/>
    <s v="2.2.5.1.1-Tierras y terrenos"/>
    <s v="0211-MINISTERIO DE OBRAS PÚBLICAS Y COMUNICACIONES"/>
    <s v="0003-OFICINA PARA EL REORDENAMIENTO DEL TRANSPORTE"/>
    <s v="2-SERVICIOS ECONÓMICOS"/>
    <s v="2.6-Transporte"/>
    <s v="2.6.03-Transporte por ferrocarril"/>
    <s v="2.6-BIENES MUEBLES, INMUEBLES E INTANGIBLES"/>
    <s v="2.6.9-EDIFICIOS, ESTRUCTURAS, TIERRAS, TERRENOS Y OBJETOS DE VALOR"/>
    <s v="32-SANTO DOMINGO"/>
    <s v="10-FONDO GENERAL"/>
    <s v="14558-CONSTRUCCIÓN LÍNEA 2C DEL METRO DE SANTO DOMINGO TRAMOS:  ALCARRIZOS- LUPERÓN"/>
    <s v="03-CONSTRUCCIÓN LÍNEA 2C DEL METRO DE SANTO DOMINGO TRAMOS:  ALCARRIZOS- LUPERÓN"/>
    <s v="0000-NO APLICA"/>
    <s v="S"/>
    <n v="2900000000"/>
    <n v="2400000000"/>
    <n v="2372704837.7399998"/>
    <n v="2158947319.3499999"/>
  </r>
  <r>
    <x v="0"/>
    <x v="0"/>
    <x v="1"/>
    <x v="9"/>
    <s v="2.2.5.1-Activos tangibles no producidos de origen natural"/>
    <s v="2.2.5.1.1-Tierras y terrenos"/>
    <s v="0211-MINISTERIO DE OBRAS PÚBLICAS Y COMUNICACIONES"/>
    <s v="0003-OFICINA PARA EL REORDENAMIENTO DEL TRANSPORTE"/>
    <s v="2-SERVICIOS ECONÓMICOS"/>
    <s v="2.6-Transporte"/>
    <s v="2.6.03-Transporte por ferrocarril"/>
    <s v="2.6-BIENES MUEBLES, INMUEBLES E INTANGIBLES"/>
    <s v="2.6.9-EDIFICIOS, ESTRUCTURAS, TIERRAS, TERRENOS Y OBJETOS DE VALOR"/>
    <s v="32-SANTO DOMINGO"/>
    <s v="10-FONDO GENERAL"/>
    <s v="15024-CONSTRUCCIÓN DE LA LÍNEA 1B DEL METRO DE SANTO DOMINGO, TRAMO VILLA MELLA - PUNTA, SANTO DOMINGO NORTE"/>
    <s v="04-CONSTRUCCIÓN DE LA LÍNEA 1B DEL METRO DE SANTO DOMINGO, TRAMO VILLA MELLA - PUNTA, SANTO DOMINGO NORTE"/>
    <s v="0000-NO APLICA"/>
    <s v="S"/>
    <n v="100000000"/>
    <n v="100000000"/>
    <n v="0"/>
    <n v="0"/>
  </r>
  <r>
    <x v="0"/>
    <x v="0"/>
    <x v="1"/>
    <x v="9"/>
    <s v="2.2.5.1-Activos tangibles no producidos de origen natural"/>
    <s v="2.2.5.1.1-Tierras y terrenos"/>
    <s v="0211-MINISTERIO DE OBRAS PÚBLICAS Y COMUNICACIONES"/>
    <s v="0003-OFICINA PARA EL REORDENAMIENTO DEL TRANSPORTE"/>
    <s v="2-SERVICIOS ECONÓMICOS"/>
    <s v="2.6-Transporte"/>
    <s v="2.6.03-Transporte por ferrocarril"/>
    <s v="2.6-BIENES MUEBLES, INMUEBLES E INTANGIBLES"/>
    <s v="2.6.9-EDIFICIOS, ESTRUCTURAS, TIERRAS, TERRENOS Y OBJETOS DE VALOR"/>
    <s v="32-SANTO DOMINGO"/>
    <s v="50-CRÉDITO INTERNO"/>
    <s v="14054-AMPLIACIÓN DEL SERVICIO DE LA LINEA 1 DEL METRO DE SANTO DOMINGO"/>
    <s v="02-AMPLIACIÓN DEL SERVICIO DE LA LINEA 1 DEL METRO DE SANTO DOMINGO"/>
    <s v="0000-NO APLICA"/>
    <s v="S"/>
    <n v="0"/>
    <n v="50000000"/>
    <n v="5298042.4000000004"/>
    <n v="0"/>
  </r>
  <r>
    <x v="0"/>
    <x v="0"/>
    <x v="1"/>
    <x v="9"/>
    <s v="2.2.5.1-Activos tangibles no producidos de origen natural"/>
    <s v="2.2.5.1.1-Tierras y terrenos"/>
    <s v="0213-MINISTERIO DE TURISMO"/>
    <s v="0002-COMITE EJECUTOR DE INFRAESTRUCTA EN ZONAS TURISTICAS (CEIZTUR)"/>
    <s v="2-SERVICIOS ECONÓMICOS"/>
    <s v="2.9-Otros servicios económicos"/>
    <s v="2.9.03-Turismo"/>
    <s v="2.6-BIENES MUEBLES, INMUEBLES E INTANGIBLES"/>
    <s v="2.6.9-EDIFICIOS, ESTRUCTURAS, TIERRAS, TERRENOS Y OBJETOS DE VALOR"/>
    <s v="99-MULTIPROVINCIAL"/>
    <s v="20-FONDOS CON DESTINO ESPECÍFICO"/>
    <s v="No Informado-"/>
    <s v="00-N/A"/>
    <s v="0000-NO APLICA"/>
    <s v="N"/>
    <n v="20000000"/>
    <n v="10066145"/>
    <n v="0"/>
    <n v="0"/>
  </r>
  <r>
    <x v="0"/>
    <x v="0"/>
    <x v="1"/>
    <x v="9"/>
    <s v="2.2.5.1-Activos tangibles no producidos de origen natural"/>
    <s v="2.2.5.1.1-Tierras y terrenos"/>
    <s v="0222-MINISTERIO DE ENERGIA Y MINAS"/>
    <s v="0001-MINISTERIO DE ENERGIA Y MINAS"/>
    <s v="2-SERVICIOS ECONÓMICOS"/>
    <s v="2.4-Energía y combustible"/>
    <s v="2.4.09-Conservación, aprovechamiento y explotación racionalizada de fuentes de electricidad"/>
    <s v="2.6-BIENES MUEBLES, INMUEBLES E INTANGIBLES"/>
    <s v="2.6.9-EDIFICIOS, ESTRUCTURAS, TIERRAS, TERRENOS Y OBJETOS DE VALOR"/>
    <s v="99-MULTIPROVINCIAL"/>
    <s v="10-FONDO GENERAL"/>
    <s v="No Informado-"/>
    <s v="00-N/A"/>
    <s v="0000-NO APLICA"/>
    <s v="N"/>
    <n v="10000000"/>
    <n v="0"/>
    <n v="0"/>
    <n v="0"/>
  </r>
  <r>
    <x v="0"/>
    <x v="0"/>
    <x v="1"/>
    <x v="9"/>
    <s v="2.2.5.1-Activos tangibles no producidos de origen natural"/>
    <s v="2.2.5.1.1-Tierras y terrenos"/>
    <s v="0223-MINISTERIO DE LA VIVIENDA, HABITAT Y EDIFICACIONES (MIVHED)"/>
    <s v="0001-MINISTERIO DE LA VIVIENDA, HABITAT Y EDIFICACIONES (MIVHED)"/>
    <s v="4-SERVICIOS SOCIALES"/>
    <s v="4.1-Vivienda y servicios comunitarios"/>
    <s v="4.1.01-Urbanización y servicios comunitarios"/>
    <s v="2.6-BIENES MUEBLES, INMUEBLES E INTANGIBLES"/>
    <s v="2.6.9-EDIFICIOS, ESTRUCTURAS, TIERRAS, TERRENOS Y OBJETOS DE VALOR"/>
    <s v="09-ESPAILLAT"/>
    <s v="60-CREDITO EXTERNO"/>
    <s v="14415-MEJORAMIENTO DE OBRAS PUBLICAS RESILIENTES PARA REDUCIR RIESGOS DE DESASTRES EN EL CONTEXTO DEL CAMBIO  CLIMÁTICO A NIVEL NACIONAL"/>
    <s v="62-MEJORAMIENTO DE OBRAS PUBLICAS RESILIENTES PARA REDUCIR RIESGOS DE DESASTRES EN EL CONTEXTO DEL CAMBIO  CLIMÁTICO A NIVEL NACIONAL"/>
    <s v="0000-NO APLICA"/>
    <s v="S"/>
    <n v="21903663"/>
    <n v="21903663"/>
    <n v="0"/>
    <n v="0"/>
  </r>
  <r>
    <x v="0"/>
    <x v="0"/>
    <x v="1"/>
    <x v="9"/>
    <s v="2.2.5.1-Activos tangibles no producidos de origen natural"/>
    <s v="2.2.5.1.1-Tierras y terrenos"/>
    <s v="0223-MINISTERIO DE LA VIVIENDA, HABITAT Y EDIFICACIONES (MIVHED)"/>
    <s v="0001-MINISTERIO DE LA VIVIENDA, HABITAT Y EDIFICACIONES (MIVHED)"/>
    <s v="4-SERVICIOS SOCIALES"/>
    <s v="4.1-Vivienda y servicios comunitarios"/>
    <s v="4.1.01-Urbanización y servicios comunitarios"/>
    <s v="2.6-BIENES MUEBLES, INMUEBLES E INTANGIBLES"/>
    <s v="2.6.9-EDIFICIOS, ESTRUCTURAS, TIERRAS, TERRENOS Y OBJETOS DE VALOR"/>
    <s v="22-SAN JUAN"/>
    <s v="10-FONDO GENERAL"/>
    <s v="14996-CONSTRUCCIÓN DE 48 VIVIENDAS EN EL MUNICIPIO LAS MATAS DE FARFAN, PROVINCIA SAN JUAN"/>
    <s v="07-CONSTRUCCIÓN DE 48 VIVIENDAS EN EL MUNICIPIO LAS MATAS DE FARFAN, PROVINCIA SAN JUAN"/>
    <s v="0000-NO APLICA"/>
    <s v="S"/>
    <n v="0"/>
    <n v="7124435"/>
    <n v="7124435"/>
    <n v="7124435"/>
  </r>
  <r>
    <x v="0"/>
    <x v="0"/>
    <x v="1"/>
    <x v="9"/>
    <s v="2.2.5.1-Activos tangibles no producidos de origen natural"/>
    <s v="2.2.5.1.1-Tierras y terrenos"/>
    <s v="0223-MINISTERIO DE LA VIVIENDA, HABITAT Y EDIFICACIONES (MIVHED)"/>
    <s v="0001-MINISTERIO DE LA VIVIENDA, HABITAT Y EDIFICACIONES (MIVHED)"/>
    <s v="4-SERVICIOS SOCIALES"/>
    <s v="4.2-Salud"/>
    <s v="4.2.02-Servicios hospitalarios"/>
    <s v="2.6-BIENES MUEBLES, INMUEBLES E INTANGIBLES"/>
    <s v="2.6.9-EDIFICIOS, ESTRUCTURAS, TIERRAS, TERRENOS Y OBJETOS DE VALOR"/>
    <s v="21-SAN CRISTOBAL"/>
    <s v="10-FONDO GENERAL"/>
    <s v="14692-CONSTRUCCIÓN Y EQUIPAMIENTO CIUDAD SANITARIA SAN CRISTÓBAL"/>
    <s v="11-CONSTRUCCIÓN Y EQUIPAMIENTO CIUDAD SANITARIA SAN CRISTÓBAL"/>
    <s v="0000-NO APLICA"/>
    <s v="S"/>
    <n v="0"/>
    <n v="0"/>
    <n v="0"/>
    <n v="0"/>
  </r>
  <r>
    <x v="0"/>
    <x v="0"/>
    <x v="1"/>
    <x v="9"/>
    <s v="2.2.5.1-Activos tangibles no producidos de origen natural"/>
    <s v="2.2.5.1.1-Tierras y terrenos"/>
    <s v="0223-MINISTERIO DE LA VIVIENDA, HABITAT Y EDIFICACIONES (MIVHED)"/>
    <s v="0001-MINISTERIO DE LA VIVIENDA, HABITAT Y EDIFICACIONES (MIVHED)"/>
    <s v="4-SERVICIOS SOCIALES"/>
    <s v="4.4-Educación"/>
    <s v="4.4.04-Educación superior"/>
    <s v="2.6-BIENES MUEBLES, INMUEBLES E INTANGIBLES"/>
    <s v="2.6.9-EDIFICIOS, ESTRUCTURAS, TIERRAS, TERRENOS Y OBJETOS DE VALOR"/>
    <s v="24-SANCHEZ RAMIREZ"/>
    <s v="10-FONDO GENERAL"/>
    <s v="14720-CONSTRUCCIÓN CENTRO UNIVERSITARIO REGIONAL UASD, COTUÍ, PROVINCIA SÁNCHEZ RAMÍREZ"/>
    <s v="23-CONSTRUCCIÓN CENTRO UNIVERSITARIO REGIONAL UASD, COTUÍ, PROVINCIA SÁNCHEZ RAMÍREZ"/>
    <s v="0000-NO APLICA"/>
    <s v="S"/>
    <n v="0"/>
    <n v="3283187"/>
    <n v="0"/>
    <n v="0"/>
  </r>
  <r>
    <x v="0"/>
    <x v="0"/>
    <x v="1"/>
    <x v="9"/>
    <s v="2.2.5.1-Activos tangibles no producidos de origen natural"/>
    <s v="2.2.5.1.1-Tierras y terrenos"/>
    <s v="0223-MINISTERIO DE LA VIVIENDA, HABITAT Y EDIFICACIONES (MIVHED)"/>
    <s v="0001-MINISTERIO DE LA VIVIENDA, HABITAT Y EDIFICACIONES (MIVHED)"/>
    <s v="4-SERVICIOS SOCIALES"/>
    <s v="4.4-Educación"/>
    <s v="4.4.04-Educación superior"/>
    <s v="2.6-BIENES MUEBLES, INMUEBLES E INTANGIBLES"/>
    <s v="2.6.9-EDIFICIOS, ESTRUCTURAS, TIERRAS, TERRENOS Y OBJETOS DE VALOR"/>
    <s v="26-SANTIAGO RODRIGUEZ"/>
    <s v="10-FONDO GENERAL"/>
    <s v="14637-CONSTRUCCIÓN CENTRO UNIVESITARIO REGIONAL UASD PROVINCIA SANTIAGO RODRIGUEZ"/>
    <s v="44-CONSTRUCCIÓN CENTRO UNIVESITARIO REGIONAL UASD PROVINCIA SANTIAGO RODRIGUEZ"/>
    <s v="0000-NO APLICA"/>
    <s v="S"/>
    <n v="0"/>
    <n v="5164118"/>
    <n v="0"/>
    <n v="0"/>
  </r>
  <r>
    <x v="0"/>
    <x v="0"/>
    <x v="1"/>
    <x v="9"/>
    <s v="2.2.5.1-Activos tangibles no producidos de origen natural"/>
    <s v="2.2.5.1.1-Tierras y terrenos"/>
    <s v="0223-MINISTERIO DE LA VIVIENDA, HABITAT Y EDIFICACIONES (MIVHED)"/>
    <s v="0001-MINISTERIO DE LA VIVIENDA, HABITAT Y EDIFICACIONES (MIVHED)"/>
    <s v="4-SERVICIOS SOCIALES"/>
    <s v="4.5-Protección social"/>
    <s v="4.5.07-Vivienda social"/>
    <s v="2.6-BIENES MUEBLES, INMUEBLES E INTANGIBLES"/>
    <s v="2.6.9-EDIFICIOS, ESTRUCTURAS, TIERRAS, TERRENOS Y OBJETOS DE VALOR"/>
    <s v="99-MULTIPROVINCIAL"/>
    <s v="20-FONDOS CON DESTINO ESPECÍFICO"/>
    <s v="No Informado-"/>
    <s v="00-N/A"/>
    <s v="0000-NO APLICA"/>
    <s v="N"/>
    <n v="2000000"/>
    <n v="150000"/>
    <n v="0"/>
    <n v="0"/>
  </r>
  <r>
    <x v="0"/>
    <x v="0"/>
    <x v="1"/>
    <x v="9"/>
    <s v="2.2.5.2-Activos intangibles no producidos"/>
    <s v="2.2.5.2.1-Derechos patentados"/>
    <s v="0201-PRESIDENCIA DE LA REPÚBLICA"/>
    <s v="0010-CONSEJO NACIONAL DE LA PERSONA ENVEJECIENTE"/>
    <s v="4-SERVICIOS SOCIALES"/>
    <s v="4.5-Protección social"/>
    <s v="4.5.10-Asistencia social"/>
    <s v="2.6-BIENES MUEBLES, INMUEBLES E INTANGIBLES"/>
    <s v="2.6.8-BIENES INTANGIBLES"/>
    <s v="99-MULTIPROVINCIAL"/>
    <s v="10-FONDO GENERAL"/>
    <s v="No Informado-"/>
    <s v="00-N/A"/>
    <s v="0000-NO APLICA"/>
    <s v="N"/>
    <n v="100000"/>
    <n v="100000"/>
    <n v="0"/>
    <n v="0"/>
  </r>
  <r>
    <x v="0"/>
    <x v="0"/>
    <x v="1"/>
    <x v="9"/>
    <s v="2.2.5.2-Activos intangibles no producidos"/>
    <s v="2.2.5.2.1-Derechos patentados"/>
    <s v="0219-MINISTERIO DE EDUCACIÓN SUPERIOR CIENCIA Y TECNOLOGÍA"/>
    <s v="0001-MINISTERIO DE EDUCACION SUPERIOR, CIENCIA Y TECNOLOGIA"/>
    <s v="4-SERVICIOS SOCIALES"/>
    <s v="4.4-Educación"/>
    <s v="4.4.04-Educación superior"/>
    <s v="2.6-BIENES MUEBLES, INMUEBLES E INTANGIBLES"/>
    <s v="2.6.8-BIENES INTANGIBLES"/>
    <s v="99-MULTIPROVINCIAL"/>
    <s v="10-FONDO GENERAL"/>
    <s v="No Informado-"/>
    <s v="00-N/A"/>
    <s v="0000-NO APLICA"/>
    <s v="N"/>
    <n v="200000"/>
    <n v="0"/>
    <n v="0"/>
    <n v="0"/>
  </r>
  <r>
    <x v="0"/>
    <x v="0"/>
    <x v="1"/>
    <x v="9"/>
    <s v="2.2.5.2-Activos intangibles no producidos"/>
    <s v="2.2.5.2.1-Derechos patentados"/>
    <s v="0404-DEFENSOR DEL PUEBLO"/>
    <s v="0001-DEFENSOR DEL PUEBLO"/>
    <s v="1-SERVICIOS  GENERALES"/>
    <s v="1.4-Justicia, orden público y seguridad"/>
    <s v="1.4.03-Administración y servicios de justicia"/>
    <s v="2.6-BIENES MUEBLES, INMUEBLES E INTANGIBLES"/>
    <s v="2.6.8-BIENES INTANGIBLES"/>
    <s v="99-MULTIPROVINCIAL"/>
    <s v="10-FONDO GENERAL"/>
    <s v="No Informado-"/>
    <s v="00-N/A"/>
    <s v="0000-NO APLICA"/>
    <s v="N"/>
    <n v="0"/>
    <n v="20000"/>
    <n v="11415"/>
    <n v="11415"/>
  </r>
  <r>
    <x v="0"/>
    <x v="0"/>
    <x v="1"/>
    <x v="9"/>
    <s v="2.2.5.2-Activos intangibles no producidos"/>
    <s v="2.2.5.2.2-Arrendamientos operativos comerciales"/>
    <s v="0201-PRESIDENCIA DE LA REPÚBLICA"/>
    <s v="0001-GABINETE SOCIAL DE LA PRESIDENCIA"/>
    <s v="4-SERVICIOS SOCIALES"/>
    <s v="4.5-Protección social"/>
    <s v="4.5.09-Juventud"/>
    <s v="2.6-BIENES MUEBLES, INMUEBLES E INTANGIBLES"/>
    <s v="2.6.8-BIENES INTANGIBLES"/>
    <s v="32-SANTO DOMINGO"/>
    <s v="10-FONDO GENERAL"/>
    <s v="13856-CONSTRUCCIÓN CENTRO MODELO DE PRESTACIÓN DE SERVICIOS PARA MUJERES (CIUDAD MUJER)"/>
    <s v="05-CONSTRUCCIÓN CENTRO MODELO DE PRESTACIÓN DE SERVICIOS PARA MUJERES (CIUDAD MUJER)"/>
    <s v="0000-NO APLICA"/>
    <s v="S"/>
    <n v="316690"/>
    <n v="0"/>
    <n v="0"/>
    <n v="0"/>
  </r>
  <r>
    <x v="0"/>
    <x v="0"/>
    <x v="1"/>
    <x v="9"/>
    <s v="2.2.5.2-Activos intangibles no producidos"/>
    <s v="2.2.5.2.2-Arrendamientos operativos comerciales"/>
    <s v="0201-PRESIDENCIA DE LA REPÚBLICA"/>
    <s v="0004-SERVICIO INTEGRAL DE EMERGENCIAS"/>
    <s v="1-SERVICIOS  GENERALES"/>
    <s v="1.3-Defensa nacional"/>
    <s v="1.3.03-Defensa civil"/>
    <s v="2.6-BIENES MUEBLES, INMUEBLES E INTANGIBLES"/>
    <s v="2.6.8-BIENES INTANGIBLES"/>
    <s v="15-MONTE CRISTI"/>
    <s v="10-FONDO GENERAL"/>
    <s v="14624-AMPLIACIÓN DEL SISTEMA NACIONAL DE ATENCION A EMERGENCIAS Y SEGURIDAD 9-1-1, FASE II"/>
    <s v="03-AMPLIACIÓN DEL SISTEMA NACIONAL DE ATENCION A EMERGENCIAS Y SEGURIDAD 9-1-1, FASE II"/>
    <s v="0000-NO APLICA"/>
    <s v="S"/>
    <n v="100000"/>
    <n v="0"/>
    <n v="0"/>
    <n v="0"/>
  </r>
  <r>
    <x v="0"/>
    <x v="0"/>
    <x v="1"/>
    <x v="9"/>
    <s v="2.2.5.2-Activos intangibles no producidos"/>
    <s v="2.2.5.2.2-Arrendamientos operativos comerciales"/>
    <s v="0205-MINISTERIO DE HACIENDA"/>
    <s v="0010-DIRECCION GENERAL  DE PRESUPUESTO"/>
    <s v="1-SERVICIOS  GENERALES"/>
    <s v="1.1-Administración general"/>
    <s v="1.1.02-Gestión administrativa, financiera, fiscal, económica y planificación"/>
    <s v="2.6-BIENES MUEBLES, INMUEBLES E INTANGIBLES"/>
    <s v="2.6.8-BIENES INTANGIBLES"/>
    <s v="01-DISTRITO NACIONAL"/>
    <s v="70-DONACION EXTERNA"/>
    <s v="No Informado-"/>
    <s v="00-N/A"/>
    <s v="0000-NO APLICA"/>
    <s v="N"/>
    <n v="0"/>
    <n v="18402903.52"/>
    <n v="0"/>
    <n v="0"/>
  </r>
  <r>
    <x v="0"/>
    <x v="0"/>
    <x v="1"/>
    <x v="9"/>
    <s v="2.2.5.2-Activos intangibles no producidos"/>
    <s v="2.2.5.2.2-Arrendamientos operativos comerciales"/>
    <s v="0205-MINISTERIO DE HACIENDA"/>
    <s v="0011-DIRECCION GENERAL DE CREDITO PUBLICO"/>
    <s v="1-SERVICIOS  GENERALES"/>
    <s v="1.1-Administración general"/>
    <s v="1.1.02-Gestión administrativa, financiera, fiscal, económica y planificación"/>
    <s v="2.6-BIENES MUEBLES, INMUEBLES E INTANGIBLES"/>
    <s v="2.6.8-BIENES INTANGIBLES"/>
    <s v="01-DISTRITO NACIONAL"/>
    <s v="10-FONDO GENERAL"/>
    <s v="No Informado-"/>
    <s v="00-N/A"/>
    <s v="0000-NO APLICA"/>
    <s v="N"/>
    <n v="2000000"/>
    <n v="2000000"/>
    <n v="0"/>
    <n v="0"/>
  </r>
  <r>
    <x v="0"/>
    <x v="0"/>
    <x v="1"/>
    <x v="9"/>
    <s v="2.2.5.2-Activos intangibles no producidos"/>
    <s v="2.2.5.2.2-Arrendamientos operativos comerciales"/>
    <s v="0206-MINISTERIO DE EDUCACIÓN"/>
    <s v="0008-INSTITUTO SUPERIOR DE FORMACIÓN DOCENTE  SALOME UREÑA"/>
    <s v="4-SERVICIOS SOCIALES"/>
    <s v="4.4-Educación"/>
    <s v="4.4.04-Educación superior"/>
    <s v="2.6-BIENES MUEBLES, INMUEBLES E INTANGIBLES"/>
    <s v="2.6.8-BIENES INTANGIBLES"/>
    <s v="99-MULTIPROVINCIAL"/>
    <s v="10-FONDO GENERAL"/>
    <s v="No Informado-"/>
    <s v="00-N/A"/>
    <s v="0000-NO APLICA"/>
    <s v="N"/>
    <n v="0"/>
    <n v="1500000"/>
    <n v="1207450.6200000001"/>
    <n v="1178920.8500000001"/>
  </r>
  <r>
    <x v="0"/>
    <x v="0"/>
    <x v="1"/>
    <x v="9"/>
    <s v="2.2.5.2-Activos intangibles no producidos"/>
    <s v="2.2.5.2.2-Arrendamientos operativos comerciales"/>
    <s v="0207-MINISTERIO DE SALUD PÚBLICA Y ASISTENCIA SOCIAL"/>
    <s v="0001-MINISTERIO DE SALUD PUBLICA Y ASISTENCIA SOCIAL"/>
    <s v="4-SERVICIOS SOCIALES"/>
    <s v="4.2-Salud"/>
    <s v="4.2.03-Servicios de la salud pública y prevención de la salud"/>
    <s v="2.6-BIENES MUEBLES, INMUEBLES E INTANGIBLES"/>
    <s v="2.6.8-BIENES INTANGIBLES"/>
    <s v="99-MULTIPROVINCIAL"/>
    <s v="10-FONDO GENERAL"/>
    <s v="No Informado-"/>
    <s v="00-N/A"/>
    <s v="0000-NO APLICA"/>
    <s v="N"/>
    <n v="370000"/>
    <n v="250000"/>
    <n v="0"/>
    <n v="0"/>
  </r>
  <r>
    <x v="0"/>
    <x v="0"/>
    <x v="1"/>
    <x v="9"/>
    <s v="2.2.5.2-Activos intangibles no producidos"/>
    <s v="2.2.5.2.2-Arrendamientos operativos comerciales"/>
    <s v="0213-MINISTERIO DE TURISMO"/>
    <s v="0001-MINISTERIO DE TURISMO"/>
    <s v="2-SERVICIOS ECONÓMICOS"/>
    <s v="2.9-Otros servicios económicos"/>
    <s v="2.9.03-Turismo"/>
    <s v="2.6-BIENES MUEBLES, INMUEBLES E INTANGIBLES"/>
    <s v="2.6.8-BIENES INTANGIBLES"/>
    <s v="99-MULTIPROVINCIAL"/>
    <s v="10-FONDO GENERAL"/>
    <s v="No Informado-"/>
    <s v="00-N/A"/>
    <s v="0000-NO APLICA"/>
    <s v="N"/>
    <n v="0"/>
    <n v="600000"/>
    <n v="561775"/>
    <n v="561775"/>
  </r>
  <r>
    <x v="0"/>
    <x v="0"/>
    <x v="1"/>
    <x v="9"/>
    <s v="2.2.5.2-Activos intangibles no producidos"/>
    <s v="2.2.5.2.2-Arrendamientos operativos comerciales"/>
    <s v="0218-MINISTERIO DE MEDIO AMBIENTE Y RECURSOS NATURALES"/>
    <s v="0007-UNIDAD TÉCNICA EJECUTORA DE PROYECTOS DE DESARROLLO AGROFORESTAL"/>
    <s v="3-PROTECCIÓN DEL MEDIO AMBIENTE"/>
    <s v="3.2-Protección de la biodiversidad y ordenación de desechos"/>
    <s v="3.2.99-Planificación, gestión y supervisión de la protección del medio ambiente"/>
    <s v="2.6-BIENES MUEBLES, INMUEBLES E INTANGIBLES"/>
    <s v="2.6.8-BIENES INTANGIBLES"/>
    <s v="02-AZUA"/>
    <s v="60-CREDITO EXTERNO"/>
    <s v="13928-Recuperación de la Cobertura Vegetal en Cuencas Hidrográficas de la República Dominicana."/>
    <s v="07-Recuperación de la Cobertura Vegetal en Cuencas Hidrográficas de la República Dominicana."/>
    <s v="0000-NO APLICA"/>
    <s v="S"/>
    <n v="150000"/>
    <n v="0"/>
    <n v="0"/>
    <n v="0"/>
  </r>
  <r>
    <x v="0"/>
    <x v="0"/>
    <x v="1"/>
    <x v="9"/>
    <s v="2.2.5.2-Activos intangibles no producidos"/>
    <s v="2.2.5.2.2-Arrendamientos operativos comerciales"/>
    <s v="0218-MINISTERIO DE MEDIO AMBIENTE Y RECURSOS NATURALES"/>
    <s v="0007-UNIDAD TÉCNICA EJECUTORA DE PROYECTOS DE DESARROLLO AGROFORESTAL"/>
    <s v="3-PROTECCIÓN DEL MEDIO AMBIENTE"/>
    <s v="3.2-Protección de la biodiversidad y ordenación de desechos"/>
    <s v="3.2.99-Planificación, gestión y supervisión de la protección del medio ambiente"/>
    <s v="2.6-BIENES MUEBLES, INMUEBLES E INTANGIBLES"/>
    <s v="2.6.8-BIENES INTANGIBLES"/>
    <s v="03-BAHORUCO"/>
    <s v="60-CREDITO EXTERNO"/>
    <s v="13928-Recuperación de la Cobertura Vegetal en Cuencas Hidrográficas de la República Dominicana."/>
    <s v="07-Recuperación de la Cobertura Vegetal en Cuencas Hidrográficas de la República Dominicana."/>
    <s v="0000-NO APLICA"/>
    <s v="S"/>
    <n v="75000"/>
    <n v="0"/>
    <n v="0"/>
    <n v="0"/>
  </r>
  <r>
    <x v="0"/>
    <x v="0"/>
    <x v="1"/>
    <x v="9"/>
    <s v="2.2.5.2-Activos intangibles no producidos"/>
    <s v="2.2.5.2.2-Arrendamientos operativos comerciales"/>
    <s v="0218-MINISTERIO DE MEDIO AMBIENTE Y RECURSOS NATURALES"/>
    <s v="0007-UNIDAD TÉCNICA EJECUTORA DE PROYECTOS DE DESARROLLO AGROFORESTAL"/>
    <s v="3-PROTECCIÓN DEL MEDIO AMBIENTE"/>
    <s v="3.2-Protección de la biodiversidad y ordenación de desechos"/>
    <s v="3.2.99-Planificación, gestión y supervisión de la protección del medio ambiente"/>
    <s v="2.6-BIENES MUEBLES, INMUEBLES E INTANGIBLES"/>
    <s v="2.6.8-BIENES INTANGIBLES"/>
    <s v="04-BARAHONA"/>
    <s v="60-CREDITO EXTERNO"/>
    <s v="13928-Recuperación de la Cobertura Vegetal en Cuencas Hidrográficas de la República Dominicana."/>
    <s v="07-Recuperación de la Cobertura Vegetal en Cuencas Hidrográficas de la República Dominicana."/>
    <s v="0000-NO APLICA"/>
    <s v="S"/>
    <n v="75000"/>
    <n v="0"/>
    <n v="0"/>
    <n v="0"/>
  </r>
  <r>
    <x v="0"/>
    <x v="0"/>
    <x v="1"/>
    <x v="9"/>
    <s v="2.2.5.2-Activos intangibles no producidos"/>
    <s v="2.2.5.2.2-Arrendamientos operativos comerciales"/>
    <s v="0218-MINISTERIO DE MEDIO AMBIENTE Y RECURSOS NATURALES"/>
    <s v="0007-UNIDAD TÉCNICA EJECUTORA DE PROYECTOS DE DESARROLLO AGROFORESTAL"/>
    <s v="3-PROTECCIÓN DEL MEDIO AMBIENTE"/>
    <s v="3.2-Protección de la biodiversidad y ordenación de desechos"/>
    <s v="3.2.99-Planificación, gestión y supervisión de la protección del medio ambiente"/>
    <s v="2.6-BIENES MUEBLES, INMUEBLES E INTANGIBLES"/>
    <s v="2.6.8-BIENES INTANGIBLES"/>
    <s v="07-ELIAS PINA"/>
    <s v="60-CREDITO EXTERNO"/>
    <s v="13928-Recuperación de la Cobertura Vegetal en Cuencas Hidrográficas de la República Dominicana."/>
    <s v="07-Recuperación de la Cobertura Vegetal en Cuencas Hidrográficas de la República Dominicana."/>
    <s v="0000-NO APLICA"/>
    <s v="S"/>
    <n v="75000"/>
    <n v="0"/>
    <n v="0"/>
    <n v="0"/>
  </r>
  <r>
    <x v="0"/>
    <x v="0"/>
    <x v="1"/>
    <x v="9"/>
    <s v="2.2.5.2-Activos intangibles no producidos"/>
    <s v="2.2.5.2.2-Arrendamientos operativos comerciales"/>
    <s v="0218-MINISTERIO DE MEDIO AMBIENTE Y RECURSOS NATURALES"/>
    <s v="0007-UNIDAD TÉCNICA EJECUTORA DE PROYECTOS DE DESARROLLO AGROFORESTAL"/>
    <s v="3-PROTECCIÓN DEL MEDIO AMBIENTE"/>
    <s v="3.2-Protección de la biodiversidad y ordenación de desechos"/>
    <s v="3.2.99-Planificación, gestión y supervisión de la protección del medio ambiente"/>
    <s v="2.6-BIENES MUEBLES, INMUEBLES E INTANGIBLES"/>
    <s v="2.6.8-BIENES INTANGIBLES"/>
    <s v="10-INDEPENDENCIA"/>
    <s v="60-CREDITO EXTERNO"/>
    <s v="13928-Recuperación de la Cobertura Vegetal en Cuencas Hidrográficas de la República Dominicana."/>
    <s v="07-Recuperación de la Cobertura Vegetal en Cuencas Hidrográficas de la República Dominicana."/>
    <s v="0000-NO APLICA"/>
    <s v="S"/>
    <n v="75000"/>
    <n v="0"/>
    <n v="0"/>
    <n v="0"/>
  </r>
  <r>
    <x v="0"/>
    <x v="0"/>
    <x v="1"/>
    <x v="9"/>
    <s v="2.2.5.2-Activos intangibles no producidos"/>
    <s v="2.2.5.2.2-Arrendamientos operativos comerciales"/>
    <s v="0218-MINISTERIO DE MEDIO AMBIENTE Y RECURSOS NATURALES"/>
    <s v="0007-UNIDAD TÉCNICA EJECUTORA DE PROYECTOS DE DESARROLLO AGROFORESTAL"/>
    <s v="3-PROTECCIÓN DEL MEDIO AMBIENTE"/>
    <s v="3.2-Protección de la biodiversidad y ordenación de desechos"/>
    <s v="3.2.99-Planificación, gestión y supervisión de la protección del medio ambiente"/>
    <s v="2.6-BIENES MUEBLES, INMUEBLES E INTANGIBLES"/>
    <s v="2.6.8-BIENES INTANGIBLES"/>
    <s v="22-SAN JUAN"/>
    <s v="60-CREDITO EXTERNO"/>
    <s v="13928-Recuperación de la Cobertura Vegetal en Cuencas Hidrográficas de la República Dominicana."/>
    <s v="07-Recuperación de la Cobertura Vegetal en Cuencas Hidrográficas de la República Dominicana."/>
    <s v="0000-NO APLICA"/>
    <s v="S"/>
    <n v="75000"/>
    <n v="0"/>
    <n v="0"/>
    <n v="0"/>
  </r>
  <r>
    <x v="0"/>
    <x v="0"/>
    <x v="1"/>
    <x v="9"/>
    <s v="2.2.5.2-Activos intangibles no producidos"/>
    <s v="2.2.5.2.2-Arrendamientos operativos comerciales"/>
    <s v="0221-MINISTERIO DE ADMINISTRACIÓN PÚBLICA"/>
    <s v="0001-MINISTERIO DE ADMINISTRACION PUBLICA"/>
    <s v="1-SERVICIOS  GENERALES"/>
    <s v="1.1-Administración general"/>
    <s v="1.1.02-Gestión administrativa, financiera, fiscal, económica y planificación"/>
    <s v="2.6-BIENES MUEBLES, INMUEBLES E INTANGIBLES"/>
    <s v="2.6.8-BIENES INTANGIBLES"/>
    <s v="99-MULTIPROVINCIAL"/>
    <s v="60-CREDITO EXTERNO"/>
    <s v="14576-FORTALECIMIENTO DE LA GESTION DEL SERVICIO CIVIL DE LA REPUBLICA DOMINICANA"/>
    <s v="00-N/A"/>
    <s v="0000-NO APLICA"/>
    <s v="S"/>
    <n v="37500000"/>
    <n v="0"/>
    <n v="0"/>
    <n v="0"/>
  </r>
  <r>
    <x v="0"/>
    <x v="0"/>
    <x v="1"/>
    <x v="9"/>
    <s v="2.2.5.2-Activos intangibles no producidos"/>
    <s v="2.2.5.2.2-Arrendamientos operativos comerciales"/>
    <s v="0222-MINISTERIO DE ENERGIA Y MINAS"/>
    <s v="0001-MINISTERIO DE ENERGIA Y MINAS"/>
    <s v="2-SERVICIOS ECONÓMICOS"/>
    <s v="2.4-Energía y combustible"/>
    <s v="2.4.09-Conservación, aprovechamiento y explotación racionalizada de fuentes de electricidad"/>
    <s v="2.6-BIENES MUEBLES, INMUEBLES E INTANGIBLES"/>
    <s v="2.6.8-BIENES INTANGIBLES"/>
    <s v="99-MULTIPROVINCIAL"/>
    <s v="10-FONDO GENERAL"/>
    <s v="No Informado-"/>
    <s v="00-N/A"/>
    <s v="0000-NO APLICA"/>
    <s v="N"/>
    <n v="0"/>
    <n v="0"/>
    <n v="0"/>
    <n v="0"/>
  </r>
  <r>
    <x v="0"/>
    <x v="0"/>
    <x v="1"/>
    <x v="9"/>
    <s v="2.2.5.2-Activos intangibles no producidos"/>
    <s v="2.2.5.2.4-Otros activos intangibles no producidos"/>
    <s v="0201-PRESIDENCIA DE LA REPÚBLICA"/>
    <s v="0001-CONTRALORIA GENERAL DE LA REPUBLICA"/>
    <s v="1-SERVICIOS  GENERALES"/>
    <s v="1.1-Administración general"/>
    <s v="1.1.02-Gestión administrativa, financiera, fiscal, económica y planificación"/>
    <s v="2.6-BIENES MUEBLES, INMUEBLES E INTANGIBLES"/>
    <s v="2.6.8-BIENES INTANGIBLES"/>
    <s v="99-MULTIPROVINCIAL"/>
    <s v="10-FONDO GENERAL"/>
    <s v="No Informado-"/>
    <s v="00-N/A"/>
    <s v="0000-NO APLICA"/>
    <s v="N"/>
    <n v="25000"/>
    <n v="25000"/>
    <n v="0"/>
    <n v="0"/>
  </r>
  <r>
    <x v="0"/>
    <x v="0"/>
    <x v="1"/>
    <x v="9"/>
    <s v="2.2.5.2-Activos intangibles no producidos"/>
    <s v="2.2.5.2.4-Otros activos intangibles no producidos"/>
    <s v="0206-MINISTERIO DE EDUCACIÓN"/>
    <s v="0001-MINISTERIO DE EDUCACION"/>
    <s v="4-SERVICIOS SOCIALES"/>
    <s v="4.4-Educación"/>
    <s v="4.4.99-Planificación, gestión y supervisión de la educación"/>
    <s v="2.6-BIENES MUEBLES, INMUEBLES E INTANGIBLES"/>
    <s v="2.6.8-BIENES INTANGIBLES"/>
    <s v="99-MULTIPROVINCIAL"/>
    <s v="10-FONDO GENERAL"/>
    <s v="No Informado-"/>
    <s v="00-N/A"/>
    <s v="0000-NO APLICA"/>
    <s v="N"/>
    <n v="3600000"/>
    <n v="0"/>
    <n v="0"/>
    <n v="0"/>
  </r>
  <r>
    <x v="0"/>
    <x v="0"/>
    <x v="1"/>
    <x v="10"/>
    <s v="2.2.6.1-Transferencias de capital al sector privado"/>
    <s v="2.2.6.1.2-Ayudas sociales en  bienes de capital a asociaciones sin fines de lucro (ASFL)"/>
    <s v="0201-PRESIDENCIA DE LA REPÚBLICA"/>
    <s v="0001-SECRETARIADO ADMINISTRATIVO DE LA PRESIDENCIA"/>
    <s v="1-SERVICIOS  GENERALES"/>
    <s v="1.1-Administración general"/>
    <s v="1.1.02-Gestión administrativa, financiera, fiscal, económica y planificación"/>
    <s v="2.5-TRANSFERENCIAS DE CAPITAL"/>
    <s v="2.5.1-TRANSFERENCIAS DE CAPITAL AL SECTOR PRIVADO"/>
    <s v="99-MULTIPROVINCIAL"/>
    <s v="10-FONDO GENERAL"/>
    <s v="No Informado-"/>
    <s v="00-N/A"/>
    <s v="9990-ORGANIZACION NO GUBERNAMENTAL EN EL AREA FINANCIERA"/>
    <s v="N"/>
    <n v="0"/>
    <n v="9936147.9700000007"/>
    <n v="9936147.9700000007"/>
    <n v="9936147.9700000007"/>
  </r>
  <r>
    <x v="0"/>
    <x v="0"/>
    <x v="1"/>
    <x v="10"/>
    <s v="2.2.6.1-Transferencias de capital al sector privado"/>
    <s v="2.2.6.1.2-Ayudas sociales en  bienes de capital a asociaciones sin fines de lucro (ASFL)"/>
    <s v="0201-PRESIDENCIA DE LA REPÚBLICA"/>
    <s v="0001-SECRETARIADO ADMINISTRATIVO DE LA PRESIDENCIA"/>
    <s v="2-SERVICIOS ECONÓMICOS"/>
    <s v="2.2-Agropecuaria, caza, pesca y silvicultura"/>
    <s v="2.2.01-Agropecuaria"/>
    <s v="2.5-TRANSFERENCIAS DE CAPITAL"/>
    <s v="2.5.1-TRANSFERENCIAS DE CAPITAL AL SECTOR PRIVADO"/>
    <s v="99-MULTIPROVINCIAL"/>
    <s v="10-FONDO GENERAL"/>
    <s v="No Informado-"/>
    <s v="00-N/A"/>
    <s v="9997-ORGANIZACION NO GUBERNAMENTAL EN EL AREA DE AGRICULTURA"/>
    <s v="N"/>
    <n v="0"/>
    <n v="6800000"/>
    <n v="6800000"/>
    <n v="6800000"/>
  </r>
  <r>
    <x v="0"/>
    <x v="0"/>
    <x v="1"/>
    <x v="10"/>
    <s v="2.2.6.1-Transferencias de capital al sector privado"/>
    <s v="2.2.6.1.2-Ayudas sociales en  bienes de capital a asociaciones sin fines de lucro (ASFL)"/>
    <s v="0201-PRESIDENCIA DE LA REPÚBLICA"/>
    <s v="0001-SECRETARIADO ADMINISTRATIVO DE LA PRESIDENCIA"/>
    <s v="4-SERVICIOS SOCIALES"/>
    <s v="4.2-Salud"/>
    <s v="4.2.03-Servicios de la salud pública y prevención de la salud"/>
    <s v="2.5-TRANSFERENCIAS DE CAPITAL"/>
    <s v="2.5.1-TRANSFERENCIAS DE CAPITAL AL SECTOR PRIVADO"/>
    <s v="99-MULTIPROVINCIAL"/>
    <s v="10-FONDO GENERAL"/>
    <s v="No Informado-"/>
    <s v="00-N/A"/>
    <s v="9991-ORGANIZACION NO GUBERNAMENTAL EN EL AREA DE SALUD"/>
    <s v="N"/>
    <n v="0"/>
    <n v="53000000"/>
    <n v="53000000"/>
    <n v="53000000"/>
  </r>
  <r>
    <x v="0"/>
    <x v="0"/>
    <x v="1"/>
    <x v="10"/>
    <s v="2.2.6.1-Transferencias de capital al sector privado"/>
    <s v="2.2.6.1.2-Ayudas sociales en  bienes de capital a asociaciones sin fines de lucro (ASFL)"/>
    <s v="0201-PRESIDENCIA DE LA REPÚBLICA"/>
    <s v="0001-SECRETARIADO ADMINISTRATIVO DE LA PRESIDENCIA"/>
    <s v="4-SERVICIOS SOCIALES"/>
    <s v="4.3-Actividades deportivas, recreativas, culturales y religiosas"/>
    <s v="4.3.02-Servicios recreativos y deportivos"/>
    <s v="2.5-TRANSFERENCIAS DE CAPITAL"/>
    <s v="2.5.1-TRANSFERENCIAS DE CAPITAL AL SECTOR PRIVADO"/>
    <s v="99-MULTIPROVINCIAL"/>
    <s v="10-FONDO GENERAL"/>
    <s v="No Informado-"/>
    <s v="00-N/A"/>
    <s v="9993-ORGANIZACION NO GUBERNAMENTAL EN EL AREA DE DEPORTE"/>
    <s v="N"/>
    <n v="0"/>
    <n v="89791937.030000001"/>
    <n v="89791937.030000001"/>
    <n v="89791937.030000001"/>
  </r>
  <r>
    <x v="0"/>
    <x v="0"/>
    <x v="1"/>
    <x v="10"/>
    <s v="2.2.6.1-Transferencias de capital al sector privado"/>
    <s v="2.2.6.1.2-Ayudas sociales en  bienes de capital a asociaciones sin fines de lucro (ASFL)"/>
    <s v="0201-PRESIDENCIA DE LA REPÚBLICA"/>
    <s v="0001-SECRETARIADO ADMINISTRATIVO DE LA PRESIDENCIA"/>
    <s v="4-SERVICIOS SOCIALES"/>
    <s v="4.3-Actividades deportivas, recreativas, culturales y religiosas"/>
    <s v="4.3.03-Servicios culturales"/>
    <s v="2.5-TRANSFERENCIAS DE CAPITAL"/>
    <s v="2.5.1-TRANSFERENCIAS DE CAPITAL AL SECTOR PRIVADO"/>
    <s v="99-MULTIPROVINCIAL"/>
    <s v="10-FONDO GENERAL"/>
    <s v="No Informado-"/>
    <s v="00-N/A"/>
    <s v="9994-ORGANIZACION NO GUBERNAMENTAL  EN EL AREA DE CULTURA"/>
    <s v="N"/>
    <n v="0"/>
    <n v="12140625"/>
    <n v="12140625"/>
    <n v="12140625"/>
  </r>
  <r>
    <x v="0"/>
    <x v="0"/>
    <x v="1"/>
    <x v="10"/>
    <s v="2.2.6.1-Transferencias de capital al sector privado"/>
    <s v="2.2.6.1.2-Ayudas sociales en  bienes de capital a asociaciones sin fines de lucro (ASFL)"/>
    <s v="0201-PRESIDENCIA DE LA REPÚBLICA"/>
    <s v="0001-SECRETARIADO ADMINISTRATIVO DE LA PRESIDENCIA"/>
    <s v="4-SERVICIOS SOCIALES"/>
    <s v="4.3-Actividades deportivas, recreativas, culturales y religiosas"/>
    <s v="4.3.05-Servicios religiosos y otros servicios comunitarios religiosos"/>
    <s v="2.5-TRANSFERENCIAS DE CAPITAL"/>
    <s v="2.5.1-TRANSFERENCIAS DE CAPITAL AL SECTOR PRIVADO"/>
    <s v="99-MULTIPROVINCIAL"/>
    <s v="10-FONDO GENERAL"/>
    <s v="No Informado-"/>
    <s v="00-N/A"/>
    <s v="0000-NO APLICA"/>
    <s v="N"/>
    <n v="0"/>
    <n v="0"/>
    <n v="0"/>
    <n v="0"/>
  </r>
  <r>
    <x v="0"/>
    <x v="0"/>
    <x v="1"/>
    <x v="10"/>
    <s v="2.2.6.1-Transferencias de capital al sector privado"/>
    <s v="2.2.6.1.2-Ayudas sociales en  bienes de capital a asociaciones sin fines de lucro (ASFL)"/>
    <s v="0201-PRESIDENCIA DE LA REPÚBLICA"/>
    <s v="0001-SECRETARIADO ADMINISTRATIVO DE LA PRESIDENCIA"/>
    <s v="4-SERVICIOS SOCIALES"/>
    <s v="4.3-Actividades deportivas, recreativas, culturales y religiosas"/>
    <s v="4.3.05-Servicios religiosos y otros servicios comunitarios religiosos"/>
    <s v="2.5-TRANSFERENCIAS DE CAPITAL"/>
    <s v="2.5.1-TRANSFERENCIAS DE CAPITAL AL SECTOR PRIVADO"/>
    <s v="99-MULTIPROVINCIAL"/>
    <s v="10-FONDO GENERAL"/>
    <s v="No Informado-"/>
    <s v="00-N/A"/>
    <s v="9996-ORGANIZACION NO GUBERNAMENTAL EN EL AREA RELIGIOSA"/>
    <s v="N"/>
    <n v="0"/>
    <n v="477712379.06999999"/>
    <n v="477712379.04000002"/>
    <n v="477712379.04000002"/>
  </r>
  <r>
    <x v="0"/>
    <x v="0"/>
    <x v="1"/>
    <x v="10"/>
    <s v="2.2.6.1-Transferencias de capital al sector privado"/>
    <s v="2.2.6.1.2-Ayudas sociales en  bienes de capital a asociaciones sin fines de lucro (ASFL)"/>
    <s v="0201-PRESIDENCIA DE LA REPÚBLICA"/>
    <s v="0001-SECRETARIADO ADMINISTRATIVO DE LA PRESIDENCIA"/>
    <s v="4-SERVICIOS SOCIALES"/>
    <s v="4.4-Educación"/>
    <s v="4.4.04-Educación superior"/>
    <s v="2.5-TRANSFERENCIAS DE CAPITAL"/>
    <s v="2.5.1-TRANSFERENCIAS DE CAPITAL AL SECTOR PRIVADO"/>
    <s v="99-MULTIPROVINCIAL"/>
    <s v="10-FONDO GENERAL"/>
    <s v="No Informado-"/>
    <s v="00-N/A"/>
    <s v="9992-ORGANIZACION NO GUBERNAMENTAL  EN EL AREA DE EDUCACIÓN"/>
    <s v="N"/>
    <n v="0"/>
    <n v="76422528.260000005"/>
    <n v="76422528.260000005"/>
    <n v="76422528.260000005"/>
  </r>
  <r>
    <x v="0"/>
    <x v="0"/>
    <x v="1"/>
    <x v="10"/>
    <s v="2.2.6.1-Transferencias de capital al sector privado"/>
    <s v="2.2.6.1.2-Ayudas sociales en  bienes de capital a asociaciones sin fines de lucro (ASFL)"/>
    <s v="0201-PRESIDENCIA DE LA REPÚBLICA"/>
    <s v="0001-SECRETARIADO ADMINISTRATIVO DE LA PRESIDENCIA"/>
    <s v="4-SERVICIOS SOCIALES"/>
    <s v="4.5-Protección social"/>
    <s v="4.5.10-Asistencia social"/>
    <s v="2.5-TRANSFERENCIAS DE CAPITAL"/>
    <s v="2.5.1-TRANSFERENCIAS DE CAPITAL AL SECTOR PRIVADO"/>
    <s v="99-MULTIPROVINCIAL"/>
    <s v="10-FONDO GENERAL"/>
    <s v="No Informado-"/>
    <s v="00-N/A"/>
    <s v="9998-ORGANIZACION NO GUBERNAMENTAL EN EL AREA DE ASISTENCIA SOCIAL"/>
    <s v="N"/>
    <n v="0"/>
    <n v="47936716.530000001"/>
    <n v="47936716.530000001"/>
    <n v="47936716.530000001"/>
  </r>
  <r>
    <x v="0"/>
    <x v="0"/>
    <x v="1"/>
    <x v="10"/>
    <s v="2.2.6.1-Transferencias de capital al sector privado"/>
    <s v="2.2.6.1.2-Ayudas sociales en  bienes de capital a asociaciones sin fines de lucro (ASFL)"/>
    <s v="0210-MINISTERIO DE AGRICULTURA"/>
    <s v="0001-MINISTERIO DE AGRICULTURA"/>
    <s v="2-SERVICIOS ECONÓMICOS"/>
    <s v="2.2-Agropecuaria, caza, pesca y silvicultura"/>
    <s v="2.2.01-Agropecuaria"/>
    <s v="2.5-TRANSFERENCIAS DE CAPITAL"/>
    <s v="2.5.1-TRANSFERENCIAS DE CAPITAL AL SECTOR PRIVADO"/>
    <s v="99-MULTIPROVINCIAL"/>
    <s v="60-CREDITO EXTERNO"/>
    <s v="No Informado-"/>
    <s v="00-N/A"/>
    <s v="9997-ORGANIZACION NO GUBERNAMENTAL EN EL AREA DE AGRICULTURA"/>
    <s v="N"/>
    <n v="192002179"/>
    <n v="94652522"/>
    <n v="0"/>
    <n v="0"/>
  </r>
  <r>
    <x v="0"/>
    <x v="0"/>
    <x v="1"/>
    <x v="10"/>
    <s v="2.2.6.1-Transferencias de capital al sector privado"/>
    <s v="2.2.6.1.2-Ayudas sociales en  bienes de capital a asociaciones sin fines de lucro (ASFL)"/>
    <s v="0211-MINISTERIO DE OBRAS PÚBLICAS Y COMUNICACIONES"/>
    <s v="0001-MINISTERIO DE OBRAS PUBLICAS Y COMUNICACIONES"/>
    <s v="4-SERVICIOS SOCIALES"/>
    <s v="4.2-Salud"/>
    <s v="4.2.03-Servicios de la salud pública y prevención de la salud"/>
    <s v="2.5-TRANSFERENCIAS DE CAPITAL"/>
    <s v="2.5.1-TRANSFERENCIAS DE CAPITAL AL SECTOR PRIVADO"/>
    <s v="99-MULTIPROVINCIAL"/>
    <s v="20-FONDOS CON DESTINO ESPECÍFICO"/>
    <s v="No Informado-"/>
    <s v="00-N/A"/>
    <s v="0000-NO APLICA"/>
    <s v="N"/>
    <n v="10000000"/>
    <n v="0"/>
    <n v="0"/>
    <n v="0"/>
  </r>
  <r>
    <x v="0"/>
    <x v="0"/>
    <x v="1"/>
    <x v="10"/>
    <s v="2.2.6.1-Transferencias de capital al sector privado"/>
    <s v="2.2.6.1.2-Ayudas sociales en  bienes de capital a asociaciones sin fines de lucro (ASFL)"/>
    <s v="0211-MINISTERIO DE OBRAS PÚBLICAS Y COMUNICACIONES"/>
    <s v="0001-MINISTERIO DE OBRAS PUBLICAS Y COMUNICACIONES"/>
    <s v="4-SERVICIOS SOCIALES"/>
    <s v="4.2-Salud"/>
    <s v="4.2.03-Servicios de la salud pública y prevención de la salud"/>
    <s v="2.5-TRANSFERENCIAS DE CAPITAL"/>
    <s v="2.5.1-TRANSFERENCIAS DE CAPITAL AL SECTOR PRIVADO"/>
    <s v="99-MULTIPROVINCIAL"/>
    <s v="20-FONDOS CON DESTINO ESPECÍFICO"/>
    <s v="No Informado-"/>
    <s v="00-N/A"/>
    <s v="9991-ORGANIZACION NO GUBERNAMENTAL EN EL AREA DE SALUD"/>
    <s v="N"/>
    <n v="0"/>
    <n v="10000000"/>
    <n v="5000000"/>
    <n v="5000000"/>
  </r>
  <r>
    <x v="0"/>
    <x v="0"/>
    <x v="1"/>
    <x v="10"/>
    <s v="2.2.6.1-Transferencias de capital al sector privado"/>
    <s v="2.2.6.1.2-Ayudas sociales en  bienes de capital a asociaciones sin fines de lucro (ASFL)"/>
    <s v="0211-MINISTERIO DE OBRAS PÚBLICAS Y COMUNICACIONES"/>
    <s v="0001-MINISTERIO DE OBRAS PUBLICAS Y COMUNICACIONES"/>
    <s v="4-SERVICIOS SOCIALES"/>
    <s v="4.3-Actividades deportivas, recreativas, culturales y religiosas"/>
    <s v="4.3.05-Servicios religiosos y otros servicios comunitarios religiosos"/>
    <s v="2.5-TRANSFERENCIAS DE CAPITAL"/>
    <s v="2.5.1-TRANSFERENCIAS DE CAPITAL AL SECTOR PRIVADO"/>
    <s v="99-MULTIPROVINCIAL"/>
    <s v="20-FONDOS CON DESTINO ESPECÍFICO"/>
    <s v="No Informado-"/>
    <s v="00-N/A"/>
    <s v="9996-ORGANIZACION NO GUBERNAMENTAL EN EL AREA RELIGIOSA"/>
    <s v="N"/>
    <n v="40000000"/>
    <n v="46000000"/>
    <n v="45676549.710000001"/>
    <n v="45676549.710000001"/>
  </r>
  <r>
    <x v="0"/>
    <x v="0"/>
    <x v="1"/>
    <x v="10"/>
    <s v="2.2.6.1-Transferencias de capital al sector privado"/>
    <s v="2.2.6.1.2-Ayudas sociales en  bienes de capital a asociaciones sin fines de lucro (ASFL)"/>
    <s v="0213-MINISTERIO DE TURISMO"/>
    <s v="0001-MINISTERIO DE TURISMO"/>
    <s v="2-SERVICIOS ECONÓMICOS"/>
    <s v="2.9-Otros servicios económicos"/>
    <s v="2.9.03-Turismo"/>
    <s v="2.5-TRANSFERENCIAS DE CAPITAL"/>
    <s v="2.5.1-TRANSFERENCIAS DE CAPITAL AL SECTOR PRIVADO"/>
    <s v="99-MULTIPROVINCIAL"/>
    <s v="10-FONDO GENERAL"/>
    <s v="No Informado-"/>
    <s v="00-N/A"/>
    <s v="9994-ORGANIZACION NO GUBERNAMENTAL  EN EL AREA DE CULTURA"/>
    <s v="N"/>
    <n v="0"/>
    <n v="13150000"/>
    <n v="13132951.33"/>
    <n v="13132951.33"/>
  </r>
  <r>
    <x v="0"/>
    <x v="0"/>
    <x v="1"/>
    <x v="10"/>
    <s v="2.2.6.1-Transferencias de capital al sector privado"/>
    <s v="2.2.6.1.2-Ayudas sociales en  bienes de capital a asociaciones sin fines de lucro (ASFL)"/>
    <s v="0213-MINISTERIO DE TURISMO"/>
    <s v="0001-MINISTERIO DE TURISMO"/>
    <s v="2-SERVICIOS ECONÓMICOS"/>
    <s v="2.9-Otros servicios económicos"/>
    <s v="2.9.03-Turismo"/>
    <s v="2.5-TRANSFERENCIAS DE CAPITAL"/>
    <s v="2.5.1-TRANSFERENCIAS DE CAPITAL AL SECTOR PRIVADO"/>
    <s v="99-MULTIPROVINCIAL"/>
    <s v="10-FONDO GENERAL"/>
    <s v="No Informado-"/>
    <s v="00-N/A"/>
    <s v="9995-ORGANIZACION NO GUBERNAMENTAL EN EL AREA DE MEDIO AMBIENTE"/>
    <s v="N"/>
    <n v="178378260"/>
    <n v="178378260"/>
    <n v="0"/>
    <n v="0"/>
  </r>
  <r>
    <x v="0"/>
    <x v="0"/>
    <x v="1"/>
    <x v="10"/>
    <s v="2.2.6.1-Transferencias de capital al sector privado"/>
    <s v="2.2.6.1.2-Ayudas sociales en  bienes de capital a asociaciones sin fines de lucro (ASFL)"/>
    <s v="0213-MINISTERIO DE TURISMO"/>
    <s v="0001-MINISTERIO DE TURISMO"/>
    <s v="2-SERVICIOS ECONÓMICOS"/>
    <s v="2.9-Otros servicios económicos"/>
    <s v="2.9.03-Turismo"/>
    <s v="2.5-TRANSFERENCIAS DE CAPITAL"/>
    <s v="2.5.1-TRANSFERENCIAS DE CAPITAL AL SECTOR PRIVADO"/>
    <s v="99-MULTIPROVINCIAL"/>
    <s v="10-FONDO GENERAL"/>
    <s v="No Informado-"/>
    <s v="00-N/A"/>
    <s v="9996-ORGANIZACION NO GUBERNAMENTAL EN EL AREA RELIGIOSA"/>
    <s v="N"/>
    <n v="0"/>
    <n v="5474623.6900000004"/>
    <n v="0"/>
    <n v="0"/>
  </r>
  <r>
    <x v="0"/>
    <x v="0"/>
    <x v="1"/>
    <x v="10"/>
    <s v="2.2.6.1-Transferencias de capital al sector privado"/>
    <s v="2.2.6.1.2-Ayudas sociales en  bienes de capital a asociaciones sin fines de lucro (ASFL)"/>
    <s v="0223-MINISTERIO DE LA VIVIENDA, HABITAT Y EDIFICACIONES (MIVHED)"/>
    <s v="0001-MINISTERIO DE LA VIVIENDA, HABITAT Y EDIFICACIONES (MIVHED)"/>
    <s v="4-SERVICIOS SOCIALES"/>
    <s v="4.5-Protección social"/>
    <s v="4.5.07-Vivienda social"/>
    <s v="2.5-TRANSFERENCIAS DE CAPITAL"/>
    <s v="2.5.1-TRANSFERENCIAS DE CAPITAL AL SECTOR PRIVADO"/>
    <s v="99-MULTIPROVINCIAL"/>
    <s v="20-FONDOS CON DESTINO ESPECÍFICO"/>
    <s v="No Informado-"/>
    <s v="00-N/A"/>
    <s v="0000-NO APLICA"/>
    <s v="N"/>
    <n v="12668518"/>
    <n v="16667"/>
    <n v="0"/>
    <n v="0"/>
  </r>
  <r>
    <x v="0"/>
    <x v="0"/>
    <x v="1"/>
    <x v="10"/>
    <s v="2.2.6.1-Transferencias de capital al sector privado"/>
    <s v="2.2.6.1.3-Transferencias de capital a empresas del sector privado interno"/>
    <s v="0206-MINISTERIO DE EDUCACIÓN"/>
    <s v="0001-MINISTERIO DE EDUCACION"/>
    <s v="4-SERVICIOS SOCIALES"/>
    <s v="4.4-Educación"/>
    <s v="4.4.99-Planificación, gestión y supervisión de la educación"/>
    <s v="2.5-TRANSFERENCIAS DE CAPITAL"/>
    <s v="2.5.1-TRANSFERENCIAS DE CAPITAL AL SECTOR PRIVADO"/>
    <s v="99-MULTIPROVINCIAL"/>
    <s v="10-FONDO GENERAL"/>
    <s v="No Informado-"/>
    <s v="00-N/A"/>
    <s v="0000-NO APLICA"/>
    <s v="N"/>
    <n v="268771209"/>
    <n v="0"/>
    <n v="0"/>
    <n v="0"/>
  </r>
  <r>
    <x v="0"/>
    <x v="0"/>
    <x v="1"/>
    <x v="10"/>
    <s v="2.2.6.1-Transferencias de capital al sector privado"/>
    <s v="2.2.6.1.3-Transferencias de capital a empresas del sector privado interno"/>
    <s v="0206-MINISTERIO DE EDUCACIÓN"/>
    <s v="0001-MINISTERIO DE EDUCACION"/>
    <s v="4-SERVICIOS SOCIALES"/>
    <s v="4.4-Educación"/>
    <s v="4.4.99-Planificación, gestión y supervisión de la educación"/>
    <s v="2.5-TRANSFERENCIAS DE CAPITAL"/>
    <s v="2.5.1-TRANSFERENCIAS DE CAPITAL AL SECTOR PRIVADO"/>
    <s v="99-MULTIPROVINCIAL"/>
    <s v="20-FONDOS CON DESTINO ESPECÍFICO"/>
    <s v="No Informado-"/>
    <s v="00-N/A"/>
    <s v="0000-NO APLICA"/>
    <s v="N"/>
    <n v="220011653"/>
    <n v="0"/>
    <n v="0"/>
    <n v="0"/>
  </r>
  <r>
    <x v="0"/>
    <x v="0"/>
    <x v="1"/>
    <x v="10"/>
    <s v="2.2.6.2-Transferencias de capital al sector público"/>
    <s v="2.2.6.2.1-Transferencias de capital al gobierno general"/>
    <s v="0201-PRESIDENCIA DE LA REPÚBLICA"/>
    <s v="0001-MINISTERIO DE LA PRESIDENCIA"/>
    <s v="1-SERVICIOS  GENERALES"/>
    <s v="1.1-Administración general"/>
    <s v="1.1.02-Gestión administrativa, financiera, fiscal, económica y planificación"/>
    <s v="2.5-TRANSFERENCIAS DE CAPITAL"/>
    <s v="2.5.2-TRANSFERENCIAS DE CAPITAL AL GOBIERNO GENERAL  NACIONAL"/>
    <s v="99-MULTIPROVINCIAL"/>
    <s v="10-FONDO GENERAL"/>
    <s v="No Informado-"/>
    <s v="00-N/A"/>
    <s v="5175-CONSEJO NACIONAL DE COMPETITIVIDAD"/>
    <s v="N"/>
    <n v="0"/>
    <n v="60300000"/>
    <n v="60300000"/>
    <n v="60300000"/>
  </r>
  <r>
    <x v="0"/>
    <x v="0"/>
    <x v="1"/>
    <x v="10"/>
    <s v="2.2.6.2-Transferencias de capital al sector público"/>
    <s v="2.2.6.2.1-Transferencias de capital al gobierno general"/>
    <s v="0201-PRESIDENCIA DE LA REPÚBLICA"/>
    <s v="0001-MINISTERIO DE LA PRESIDENCIA"/>
    <s v="1-SERVICIOS  GENERALES"/>
    <s v="1.1-Administración general"/>
    <s v="1.1.03-Transferencias a instituciones públicas incluidos los gobiernos locales"/>
    <s v="2.5-TRANSFERENCIAS DE CAPITAL"/>
    <s v="2.5.3-TRANSFERENCIAS DE CAPITAL A GOBIERNOS GENERALES LOCALES"/>
    <s v="99-MULTIPROVINCIAL"/>
    <s v="10-FONDO GENERAL"/>
    <s v="No Informado-"/>
    <s v="00-N/A"/>
    <s v="2031-CUERPOS DE BOMBEROS DEL INTERIOR"/>
    <s v="N"/>
    <n v="0"/>
    <n v="1638000"/>
    <n v="1638000"/>
    <n v="1638000"/>
  </r>
  <r>
    <x v="0"/>
    <x v="0"/>
    <x v="1"/>
    <x v="10"/>
    <s v="2.2.6.2-Transferencias de capital al sector público"/>
    <s v="2.2.6.2.1-Transferencias de capital al gobierno general"/>
    <s v="0201-PRESIDENCIA DE LA REPÚBLICA"/>
    <s v="0001-MINISTERIO DE LA PRESIDENCIA"/>
    <s v="1-SERVICIOS  GENERALES"/>
    <s v="1.1-Administración general"/>
    <s v="1.1.03-Transferencias a instituciones públicas incluidos los gobiernos locales"/>
    <s v="2.5-TRANSFERENCIAS DE CAPITAL"/>
    <s v="2.5.3-TRANSFERENCIAS DE CAPITAL A GOBIERNOS GENERALES LOCALES"/>
    <s v="99-MULTIPROVINCIAL"/>
    <s v="10-FONDO GENERAL"/>
    <s v="No Informado-"/>
    <s v="00-N/A"/>
    <s v="7002-AYUNTAMIENTO MUNICIPAL DE ALTAMIRA"/>
    <s v="N"/>
    <n v="0"/>
    <n v="4599406.07"/>
    <n v="4599406.07"/>
    <n v="4599406.07"/>
  </r>
  <r>
    <x v="0"/>
    <x v="0"/>
    <x v="1"/>
    <x v="10"/>
    <s v="2.2.6.2-Transferencias de capital al sector público"/>
    <s v="2.2.6.2.1-Transferencias de capital al gobierno general"/>
    <s v="0201-PRESIDENCIA DE LA REPÚBLICA"/>
    <s v="0001-MINISTERIO DE LA PRESIDENCIA"/>
    <s v="1-SERVICIOS  GENERALES"/>
    <s v="1.1-Administración general"/>
    <s v="1.1.03-Transferencias a instituciones públicas incluidos los gobiernos locales"/>
    <s v="2.5-TRANSFERENCIAS DE CAPITAL"/>
    <s v="2.5.3-TRANSFERENCIAS DE CAPITAL A GOBIERNOS GENERALES LOCALES"/>
    <s v="99-MULTIPROVINCIAL"/>
    <s v="10-FONDO GENERAL"/>
    <s v="No Informado-"/>
    <s v="00-N/A"/>
    <s v="7011-AYUNTAMIENTO MUNICIPAL DE CABRAL"/>
    <s v="N"/>
    <n v="0"/>
    <n v="8643500"/>
    <n v="8643500"/>
    <n v="8643500"/>
  </r>
  <r>
    <x v="0"/>
    <x v="0"/>
    <x v="1"/>
    <x v="10"/>
    <s v="2.2.6.2-Transferencias de capital al sector público"/>
    <s v="2.2.6.2.1-Transferencias de capital al gobierno general"/>
    <s v="0201-PRESIDENCIA DE LA REPÚBLICA"/>
    <s v="0001-MINISTERIO DE LA PRESIDENCIA"/>
    <s v="1-SERVICIOS  GENERALES"/>
    <s v="1.1-Administración general"/>
    <s v="1.1.03-Transferencias a instituciones públicas incluidos los gobiernos locales"/>
    <s v="2.5-TRANSFERENCIAS DE CAPITAL"/>
    <s v="2.5.3-TRANSFERENCIAS DE CAPITAL A GOBIERNOS GENERALES LOCALES"/>
    <s v="99-MULTIPROVINCIAL"/>
    <s v="10-FONDO GENERAL"/>
    <s v="No Informado-"/>
    <s v="00-N/A"/>
    <s v="7018-AYUNTAMIENTO MUNICIPAL DE CONSUELO"/>
    <s v="N"/>
    <n v="0"/>
    <n v="3000000"/>
    <n v="3000000"/>
    <n v="3000000"/>
  </r>
  <r>
    <x v="0"/>
    <x v="0"/>
    <x v="1"/>
    <x v="10"/>
    <s v="2.2.6.2-Transferencias de capital al sector público"/>
    <s v="2.2.6.2.1-Transferencias de capital al gobierno general"/>
    <s v="0201-PRESIDENCIA DE LA REPÚBLICA"/>
    <s v="0001-MINISTERIO DE LA PRESIDENCIA"/>
    <s v="1-SERVICIOS  GENERALES"/>
    <s v="1.1-Administración general"/>
    <s v="1.1.03-Transferencias a instituciones públicas incluidos los gobiernos locales"/>
    <s v="2.5-TRANSFERENCIAS DE CAPITAL"/>
    <s v="2.5.3-TRANSFERENCIAS DE CAPITAL A GOBIERNOS GENERALES LOCALES"/>
    <s v="99-MULTIPROVINCIAL"/>
    <s v="10-FONDO GENERAL"/>
    <s v="No Informado-"/>
    <s v="00-N/A"/>
    <s v="7021-AYUNTAMIENTO MUNICIPAL DE SANTO DOMINGO ESTE"/>
    <s v="N"/>
    <n v="0"/>
    <n v="1181184.8400000001"/>
    <n v="1181184.8400000001"/>
    <n v="1181184.8400000001"/>
  </r>
  <r>
    <x v="0"/>
    <x v="0"/>
    <x v="1"/>
    <x v="10"/>
    <s v="2.2.6.2-Transferencias de capital al sector público"/>
    <s v="2.2.6.2.1-Transferencias de capital al gobierno general"/>
    <s v="0201-PRESIDENCIA DE LA REPÚBLICA"/>
    <s v="0001-MINISTERIO DE LA PRESIDENCIA"/>
    <s v="1-SERVICIOS  GENERALES"/>
    <s v="1.1-Administración general"/>
    <s v="1.1.03-Transferencias a instituciones públicas incluidos los gobiernos locales"/>
    <s v="2.5-TRANSFERENCIAS DE CAPITAL"/>
    <s v="2.5.3-TRANSFERENCIAS DE CAPITAL A GOBIERNOS GENERALES LOCALES"/>
    <s v="99-MULTIPROVINCIAL"/>
    <s v="10-FONDO GENERAL"/>
    <s v="No Informado-"/>
    <s v="00-N/A"/>
    <s v="7022-AYUNTAMIENTO MUNICIPAL DE DAJABÓN"/>
    <s v="N"/>
    <n v="0"/>
    <n v="2646070.13"/>
    <n v="2646070.13"/>
    <n v="2646070.13"/>
  </r>
  <r>
    <x v="0"/>
    <x v="0"/>
    <x v="1"/>
    <x v="10"/>
    <s v="2.2.6.2-Transferencias de capital al sector público"/>
    <s v="2.2.6.2.1-Transferencias de capital al gobierno general"/>
    <s v="0201-PRESIDENCIA DE LA REPÚBLICA"/>
    <s v="0001-MINISTERIO DE LA PRESIDENCIA"/>
    <s v="1-SERVICIOS  GENERALES"/>
    <s v="1.1-Administración general"/>
    <s v="1.1.03-Transferencias a instituciones públicas incluidos los gobiernos locales"/>
    <s v="2.5-TRANSFERENCIAS DE CAPITAL"/>
    <s v="2.5.3-TRANSFERENCIAS DE CAPITAL A GOBIERNOS GENERALES LOCALES"/>
    <s v="99-MULTIPROVINCIAL"/>
    <s v="10-FONDO GENERAL"/>
    <s v="No Informado-"/>
    <s v="00-N/A"/>
    <s v="7028-AYUNTAMIENTO MUNICIPAL DE SANTO DOMINGO OESTE"/>
    <s v="N"/>
    <n v="0"/>
    <n v="39657595.200000003"/>
    <n v="39657595.200000003"/>
    <n v="39657595.200000003"/>
  </r>
  <r>
    <x v="0"/>
    <x v="0"/>
    <x v="1"/>
    <x v="10"/>
    <s v="2.2.6.2-Transferencias de capital al sector público"/>
    <s v="2.2.6.2.1-Transferencias de capital al gobierno general"/>
    <s v="0201-PRESIDENCIA DE LA REPÚBLICA"/>
    <s v="0001-MINISTERIO DE LA PRESIDENCIA"/>
    <s v="1-SERVICIOS  GENERALES"/>
    <s v="1.1-Administración general"/>
    <s v="1.1.03-Transferencias a instituciones públicas incluidos los gobiernos locales"/>
    <s v="2.5-TRANSFERENCIAS DE CAPITAL"/>
    <s v="2.5.3-TRANSFERENCIAS DE CAPITAL A GOBIERNOS GENERALES LOCALES"/>
    <s v="99-MULTIPROVINCIAL"/>
    <s v="10-FONDO GENERAL"/>
    <s v="No Informado-"/>
    <s v="00-N/A"/>
    <s v="7029-AYUNTAMIENTO MUNICIPAL DE SANTA CRUZ DEL SEYBO"/>
    <s v="N"/>
    <n v="0"/>
    <n v="1500000"/>
    <n v="1500000"/>
    <n v="1500000"/>
  </r>
  <r>
    <x v="0"/>
    <x v="0"/>
    <x v="1"/>
    <x v="10"/>
    <s v="2.2.6.2-Transferencias de capital al sector público"/>
    <s v="2.2.6.2.1-Transferencias de capital al gobierno general"/>
    <s v="0201-PRESIDENCIA DE LA REPÚBLICA"/>
    <s v="0001-MINISTERIO DE LA PRESIDENCIA"/>
    <s v="1-SERVICIOS  GENERALES"/>
    <s v="1.1-Administración general"/>
    <s v="1.1.03-Transferencias a instituciones públicas incluidos los gobiernos locales"/>
    <s v="2.5-TRANSFERENCIAS DE CAPITAL"/>
    <s v="2.5.3-TRANSFERENCIAS DE CAPITAL A GOBIERNOS GENERALES LOCALES"/>
    <s v="99-MULTIPROVINCIAL"/>
    <s v="10-FONDO GENERAL"/>
    <s v="No Informado-"/>
    <s v="00-N/A"/>
    <s v="7032-AYUNTAMIENTO MUNICIPAL DE ENRIQUILLO"/>
    <s v="N"/>
    <n v="0"/>
    <n v="6211734.0800000001"/>
    <n v="6211734.0800000001"/>
    <n v="6211734.0800000001"/>
  </r>
  <r>
    <x v="0"/>
    <x v="0"/>
    <x v="1"/>
    <x v="10"/>
    <s v="2.2.6.2-Transferencias de capital al sector público"/>
    <s v="2.2.6.2.1-Transferencias de capital al gobierno general"/>
    <s v="0201-PRESIDENCIA DE LA REPÚBLICA"/>
    <s v="0001-MINISTERIO DE LA PRESIDENCIA"/>
    <s v="1-SERVICIOS  GENERALES"/>
    <s v="1.1-Administración general"/>
    <s v="1.1.03-Transferencias a instituciones públicas incluidos los gobiernos locales"/>
    <s v="2.5-TRANSFERENCIAS DE CAPITAL"/>
    <s v="2.5.3-TRANSFERENCIAS DE CAPITAL A GOBIERNOS GENERALES LOCALES"/>
    <s v="99-MULTIPROVINCIAL"/>
    <s v="10-FONDO GENERAL"/>
    <s v="No Informado-"/>
    <s v="00-N/A"/>
    <s v="7033-AYUNTAMIENTO MUNICIPAL DE ESPERANZA"/>
    <s v="N"/>
    <n v="0"/>
    <n v="3468397.42"/>
    <n v="3468397.42"/>
    <n v="3468397.42"/>
  </r>
  <r>
    <x v="0"/>
    <x v="0"/>
    <x v="1"/>
    <x v="10"/>
    <s v="2.2.6.2-Transferencias de capital al sector público"/>
    <s v="2.2.6.2.1-Transferencias de capital al gobierno general"/>
    <s v="0201-PRESIDENCIA DE LA REPÚBLICA"/>
    <s v="0001-MINISTERIO DE LA PRESIDENCIA"/>
    <s v="1-SERVICIOS  GENERALES"/>
    <s v="1.1-Administración general"/>
    <s v="1.1.03-Transferencias a instituciones públicas incluidos los gobiernos locales"/>
    <s v="2.5-TRANSFERENCIAS DE CAPITAL"/>
    <s v="2.5.3-TRANSFERENCIAS DE CAPITAL A GOBIERNOS GENERALES LOCALES"/>
    <s v="99-MULTIPROVINCIAL"/>
    <s v="10-FONDO GENERAL"/>
    <s v="No Informado-"/>
    <s v="00-N/A"/>
    <s v="7037-AYUNTAMIENTO MUNICIPAL DE GALVÁN"/>
    <s v="N"/>
    <n v="0"/>
    <n v="17477779.289999999"/>
    <n v="17477779.289999999"/>
    <n v="17477779.289999999"/>
  </r>
  <r>
    <x v="0"/>
    <x v="0"/>
    <x v="1"/>
    <x v="10"/>
    <s v="2.2.6.2-Transferencias de capital al sector público"/>
    <s v="2.2.6.2.1-Transferencias de capital al gobierno general"/>
    <s v="0201-PRESIDENCIA DE LA REPÚBLICA"/>
    <s v="0001-MINISTERIO DE LA PRESIDENCIA"/>
    <s v="1-SERVICIOS  GENERALES"/>
    <s v="1.1-Administración general"/>
    <s v="1.1.03-Transferencias a instituciones públicas incluidos los gobiernos locales"/>
    <s v="2.5-TRANSFERENCIAS DE CAPITAL"/>
    <s v="2.5.3-TRANSFERENCIAS DE CAPITAL A GOBIERNOS GENERALES LOCALES"/>
    <s v="99-MULTIPROVINCIAL"/>
    <s v="10-FONDO GENERAL"/>
    <s v="No Informado-"/>
    <s v="00-N/A"/>
    <s v="7041-AYUNTAMIENTO MUNICIPAL DE GUAYMATE"/>
    <s v="N"/>
    <n v="0"/>
    <n v="9394672.2300000004"/>
    <n v="9394672.2300000004"/>
    <n v="9394672.2300000004"/>
  </r>
  <r>
    <x v="0"/>
    <x v="0"/>
    <x v="1"/>
    <x v="10"/>
    <s v="2.2.6.2-Transferencias de capital al sector público"/>
    <s v="2.2.6.2.1-Transferencias de capital al gobierno general"/>
    <s v="0201-PRESIDENCIA DE LA REPÚBLICA"/>
    <s v="0001-MINISTERIO DE LA PRESIDENCIA"/>
    <s v="1-SERVICIOS  GENERALES"/>
    <s v="1.1-Administración general"/>
    <s v="1.1.03-Transferencias a instituciones públicas incluidos los gobiernos locales"/>
    <s v="2.5-TRANSFERENCIAS DE CAPITAL"/>
    <s v="2.5.3-TRANSFERENCIAS DE CAPITAL A GOBIERNOS GENERALES LOCALES"/>
    <s v="99-MULTIPROVINCIAL"/>
    <s v="10-FONDO GENERAL"/>
    <s v="No Informado-"/>
    <s v="00-N/A"/>
    <s v="7046-AYUNTAMIENTO MUNICIPAL DE HOSTOS"/>
    <s v="N"/>
    <n v="0"/>
    <n v="7680516.9800000004"/>
    <n v="7680516.9800000004"/>
    <n v="7680516.9800000004"/>
  </r>
  <r>
    <x v="0"/>
    <x v="0"/>
    <x v="1"/>
    <x v="10"/>
    <s v="2.2.6.2-Transferencias de capital al sector público"/>
    <s v="2.2.6.2.1-Transferencias de capital al gobierno general"/>
    <s v="0201-PRESIDENCIA DE LA REPÚBLICA"/>
    <s v="0001-MINISTERIO DE LA PRESIDENCIA"/>
    <s v="1-SERVICIOS  GENERALES"/>
    <s v="1.1-Administración general"/>
    <s v="1.1.03-Transferencias a instituciones públicas incluidos los gobiernos locales"/>
    <s v="2.5-TRANSFERENCIAS DE CAPITAL"/>
    <s v="2.5.3-TRANSFERENCIAS DE CAPITAL A GOBIERNOS GENERALES LOCALES"/>
    <s v="99-MULTIPROVINCIAL"/>
    <s v="10-FONDO GENERAL"/>
    <s v="No Informado-"/>
    <s v="00-N/A"/>
    <s v="7047-AYUNTAMIENTO MUNICIPAL DE IMBERT"/>
    <s v="N"/>
    <n v="0"/>
    <n v="2462212"/>
    <n v="2462212"/>
    <n v="2462212"/>
  </r>
  <r>
    <x v="0"/>
    <x v="0"/>
    <x v="1"/>
    <x v="10"/>
    <s v="2.2.6.2-Transferencias de capital al sector público"/>
    <s v="2.2.6.2.1-Transferencias de capital al gobierno general"/>
    <s v="0201-PRESIDENCIA DE LA REPÚBLICA"/>
    <s v="0001-MINISTERIO DE LA PRESIDENCIA"/>
    <s v="1-SERVICIOS  GENERALES"/>
    <s v="1.1-Administración general"/>
    <s v="1.1.03-Transferencias a instituciones públicas incluidos los gobiernos locales"/>
    <s v="2.5-TRANSFERENCIAS DE CAPITAL"/>
    <s v="2.5.3-TRANSFERENCIAS DE CAPITAL A GOBIERNOS GENERALES LOCALES"/>
    <s v="99-MULTIPROVINCIAL"/>
    <s v="10-FONDO GENERAL"/>
    <s v="No Informado-"/>
    <s v="00-N/A"/>
    <s v="7050-AYUNTAMIENTO MUNICIPAL DE JARABACOA"/>
    <s v="N"/>
    <n v="0"/>
    <n v="13193160.970000001"/>
    <n v="13193160.970000001"/>
    <n v="13193160.970000001"/>
  </r>
  <r>
    <x v="0"/>
    <x v="0"/>
    <x v="1"/>
    <x v="10"/>
    <s v="2.2.6.2-Transferencias de capital al sector público"/>
    <s v="2.2.6.2.1-Transferencias de capital al gobierno general"/>
    <s v="0201-PRESIDENCIA DE LA REPÚBLICA"/>
    <s v="0001-MINISTERIO DE LA PRESIDENCIA"/>
    <s v="1-SERVICIOS  GENERALES"/>
    <s v="1.1-Administración general"/>
    <s v="1.1.03-Transferencias a instituciones públicas incluidos los gobiernos locales"/>
    <s v="2.5-TRANSFERENCIAS DE CAPITAL"/>
    <s v="2.5.3-TRANSFERENCIAS DE CAPITAL A GOBIERNOS GENERALES LOCALES"/>
    <s v="99-MULTIPROVINCIAL"/>
    <s v="10-FONDO GENERAL"/>
    <s v="No Informado-"/>
    <s v="00-N/A"/>
    <s v="7051-AYUNTAMIENTO MUNICIPAL DE JIMA ABAJO"/>
    <s v="N"/>
    <n v="0"/>
    <n v="11058767.890000001"/>
    <n v="11058767.890000001"/>
    <n v="11058767.890000001"/>
  </r>
  <r>
    <x v="0"/>
    <x v="0"/>
    <x v="1"/>
    <x v="10"/>
    <s v="2.2.6.2-Transferencias de capital al sector público"/>
    <s v="2.2.6.2.1-Transferencias de capital al gobierno general"/>
    <s v="0201-PRESIDENCIA DE LA REPÚBLICA"/>
    <s v="0001-MINISTERIO DE LA PRESIDENCIA"/>
    <s v="1-SERVICIOS  GENERALES"/>
    <s v="1.1-Administración general"/>
    <s v="1.1.03-Transferencias a instituciones públicas incluidos los gobiernos locales"/>
    <s v="2.5-TRANSFERENCIAS DE CAPITAL"/>
    <s v="2.5.3-TRANSFERENCIAS DE CAPITAL A GOBIERNOS GENERALES LOCALES"/>
    <s v="99-MULTIPROVINCIAL"/>
    <s v="10-FONDO GENERAL"/>
    <s v="No Informado-"/>
    <s v="00-N/A"/>
    <s v="7063-AYUNTAMIENTO MUNICIPAL DE LAS SALINAS"/>
    <s v="N"/>
    <n v="0"/>
    <n v="4814078.66"/>
    <n v="4814078.33"/>
    <n v="4814078.33"/>
  </r>
  <r>
    <x v="0"/>
    <x v="0"/>
    <x v="1"/>
    <x v="10"/>
    <s v="2.2.6.2-Transferencias de capital al sector público"/>
    <s v="2.2.6.2.1-Transferencias de capital al gobierno general"/>
    <s v="0201-PRESIDENCIA DE LA REPÚBLICA"/>
    <s v="0001-MINISTERIO DE LA PRESIDENCIA"/>
    <s v="1-SERVICIOS  GENERALES"/>
    <s v="1.1-Administración general"/>
    <s v="1.1.03-Transferencias a instituciones públicas incluidos los gobiernos locales"/>
    <s v="2.5-TRANSFERENCIAS DE CAPITAL"/>
    <s v="2.5.3-TRANSFERENCIAS DE CAPITAL A GOBIERNOS GENERALES LOCALES"/>
    <s v="99-MULTIPROVINCIAL"/>
    <s v="10-FONDO GENERAL"/>
    <s v="No Informado-"/>
    <s v="00-N/A"/>
    <s v="7067-AYUNTAMIENTO MUNICIPAL DE LA YAYAS DE VIAJAMA"/>
    <s v="N"/>
    <n v="0"/>
    <n v="4496494.2300000004"/>
    <n v="4496494.2300000004"/>
    <n v="4496494.2300000004"/>
  </r>
  <r>
    <x v="0"/>
    <x v="0"/>
    <x v="1"/>
    <x v="10"/>
    <s v="2.2.6.2-Transferencias de capital al sector público"/>
    <s v="2.2.6.2.1-Transferencias de capital al gobierno general"/>
    <s v="0201-PRESIDENCIA DE LA REPÚBLICA"/>
    <s v="0001-MINISTERIO DE LA PRESIDENCIA"/>
    <s v="1-SERVICIOS  GENERALES"/>
    <s v="1.1-Administración general"/>
    <s v="1.1.03-Transferencias a instituciones públicas incluidos los gobiernos locales"/>
    <s v="2.5-TRANSFERENCIAS DE CAPITAL"/>
    <s v="2.5.3-TRANSFERENCIAS DE CAPITAL A GOBIERNOS GENERALES LOCALES"/>
    <s v="99-MULTIPROVINCIAL"/>
    <s v="10-FONDO GENERAL"/>
    <s v="No Informado-"/>
    <s v="00-N/A"/>
    <s v="7070-AYUNTAMIENTO MUNICIPAL DE LA VEGA"/>
    <s v="N"/>
    <n v="0"/>
    <n v="10588505.85"/>
    <n v="10588505.85"/>
    <n v="10588505.85"/>
  </r>
  <r>
    <x v="0"/>
    <x v="0"/>
    <x v="1"/>
    <x v="10"/>
    <s v="2.2.6.2-Transferencias de capital al sector público"/>
    <s v="2.2.6.2.1-Transferencias de capital al gobierno general"/>
    <s v="0201-PRESIDENCIA DE LA REPÚBLICA"/>
    <s v="0001-MINISTERIO DE LA PRESIDENCIA"/>
    <s v="1-SERVICIOS  GENERALES"/>
    <s v="1.1-Administración general"/>
    <s v="1.1.03-Transferencias a instituciones públicas incluidos los gobiernos locales"/>
    <s v="2.5-TRANSFERENCIAS DE CAPITAL"/>
    <s v="2.5.3-TRANSFERENCIAS DE CAPITAL A GOBIERNOS GENERALES LOCALES"/>
    <s v="99-MULTIPROVINCIAL"/>
    <s v="10-FONDO GENERAL"/>
    <s v="No Informado-"/>
    <s v="00-N/A"/>
    <s v="7072-AYUNTAMIENTO MUNICIPAL DE LOMA DE CABRERA"/>
    <s v="N"/>
    <n v="0"/>
    <n v="6980115.8300000001"/>
    <n v="6980115.8300000001"/>
    <n v="6980115.8300000001"/>
  </r>
  <r>
    <x v="0"/>
    <x v="0"/>
    <x v="1"/>
    <x v="10"/>
    <s v="2.2.6.2-Transferencias de capital al sector público"/>
    <s v="2.2.6.2.1-Transferencias de capital al gobierno general"/>
    <s v="0201-PRESIDENCIA DE LA REPÚBLICA"/>
    <s v="0001-MINISTERIO DE LA PRESIDENCIA"/>
    <s v="1-SERVICIOS  GENERALES"/>
    <s v="1.1-Administración general"/>
    <s v="1.1.03-Transferencias a instituciones públicas incluidos los gobiernos locales"/>
    <s v="2.5-TRANSFERENCIAS DE CAPITAL"/>
    <s v="2.5.3-TRANSFERENCIAS DE CAPITAL A GOBIERNOS GENERALES LOCALES"/>
    <s v="99-MULTIPROVINCIAL"/>
    <s v="10-FONDO GENERAL"/>
    <s v="No Informado-"/>
    <s v="00-N/A"/>
    <s v="7074-AYUNTAMIENTO MUNICIPAL DE LOS HIDALGOS"/>
    <s v="N"/>
    <n v="0"/>
    <n v="6711989.1799999997"/>
    <n v="6711989.1799999997"/>
    <n v="6711989.1799999997"/>
  </r>
  <r>
    <x v="0"/>
    <x v="0"/>
    <x v="1"/>
    <x v="10"/>
    <s v="2.2.6.2-Transferencias de capital al sector público"/>
    <s v="2.2.6.2.1-Transferencias de capital al gobierno general"/>
    <s v="0201-PRESIDENCIA DE LA REPÚBLICA"/>
    <s v="0001-MINISTERIO DE LA PRESIDENCIA"/>
    <s v="1-SERVICIOS  GENERALES"/>
    <s v="1.1-Administración general"/>
    <s v="1.1.03-Transferencias a instituciones públicas incluidos los gobiernos locales"/>
    <s v="2.5-TRANSFERENCIAS DE CAPITAL"/>
    <s v="2.5.3-TRANSFERENCIAS DE CAPITAL A GOBIERNOS GENERALES LOCALES"/>
    <s v="99-MULTIPROVINCIAL"/>
    <s v="10-FONDO GENERAL"/>
    <s v="No Informado-"/>
    <s v="00-N/A"/>
    <s v="7076-AYUNTAMIENTO MUNICIPAL DE LOS RÍOS"/>
    <s v="N"/>
    <n v="0"/>
    <n v="4648452.6900000004"/>
    <n v="4648452.6900000004"/>
    <n v="4648452.6900000004"/>
  </r>
  <r>
    <x v="0"/>
    <x v="0"/>
    <x v="1"/>
    <x v="10"/>
    <s v="2.2.6.2-Transferencias de capital al sector público"/>
    <s v="2.2.6.2.1-Transferencias de capital al gobierno general"/>
    <s v="0201-PRESIDENCIA DE LA REPÚBLICA"/>
    <s v="0001-MINISTERIO DE LA PRESIDENCIA"/>
    <s v="1-SERVICIOS  GENERALES"/>
    <s v="1.1-Administración general"/>
    <s v="1.1.03-Transferencias a instituciones públicas incluidos los gobiernos locales"/>
    <s v="2.5-TRANSFERENCIAS DE CAPITAL"/>
    <s v="2.5.3-TRANSFERENCIAS DE CAPITAL A GOBIERNOS GENERALES LOCALES"/>
    <s v="99-MULTIPROVINCIAL"/>
    <s v="10-FONDO GENERAL"/>
    <s v="No Informado-"/>
    <s v="00-N/A"/>
    <s v="7081-AYUNTAMIENTO MUNICIPAL DE MOCA"/>
    <s v="N"/>
    <n v="0"/>
    <n v="1000000"/>
    <n v="1000000"/>
    <n v="1000000"/>
  </r>
  <r>
    <x v="0"/>
    <x v="0"/>
    <x v="1"/>
    <x v="10"/>
    <s v="2.2.6.2-Transferencias de capital al sector público"/>
    <s v="2.2.6.2.1-Transferencias de capital al gobierno general"/>
    <s v="0201-PRESIDENCIA DE LA REPÚBLICA"/>
    <s v="0001-MINISTERIO DE LA PRESIDENCIA"/>
    <s v="1-SERVICIOS  GENERALES"/>
    <s v="1.1-Administración general"/>
    <s v="1.1.03-Transferencias a instituciones públicas incluidos los gobiernos locales"/>
    <s v="2.5-TRANSFERENCIAS DE CAPITAL"/>
    <s v="2.5.3-TRANSFERENCIAS DE CAPITAL A GOBIERNOS GENERALES LOCALES"/>
    <s v="99-MULTIPROVINCIAL"/>
    <s v="10-FONDO GENERAL"/>
    <s v="No Informado-"/>
    <s v="00-N/A"/>
    <s v="7084-AYUNTAMIENTO MUNICIPAL DE SAN FERNANDO DE MONTE CRISTI"/>
    <s v="N"/>
    <n v="0"/>
    <n v="13423996.779999999"/>
    <n v="13423996.779999999"/>
    <n v="13423996.779999999"/>
  </r>
  <r>
    <x v="0"/>
    <x v="0"/>
    <x v="1"/>
    <x v="10"/>
    <s v="2.2.6.2-Transferencias de capital al sector público"/>
    <s v="2.2.6.2.1-Transferencias de capital al gobierno general"/>
    <s v="0201-PRESIDENCIA DE LA REPÚBLICA"/>
    <s v="0001-MINISTERIO DE LA PRESIDENCIA"/>
    <s v="1-SERVICIOS  GENERALES"/>
    <s v="1.1-Administración general"/>
    <s v="1.1.03-Transferencias a instituciones públicas incluidos los gobiernos locales"/>
    <s v="2.5-TRANSFERENCIAS DE CAPITAL"/>
    <s v="2.5.3-TRANSFERENCIAS DE CAPITAL A GOBIERNOS GENERALES LOCALES"/>
    <s v="99-MULTIPROVINCIAL"/>
    <s v="10-FONDO GENERAL"/>
    <s v="No Informado-"/>
    <s v="00-N/A"/>
    <s v="7085-AYUNTAMIENTO MUNICIPAL DE MONTE PLATA"/>
    <s v="N"/>
    <n v="0"/>
    <n v="0"/>
    <n v="0"/>
    <n v="0"/>
  </r>
  <r>
    <x v="0"/>
    <x v="0"/>
    <x v="1"/>
    <x v="10"/>
    <s v="2.2.6.2-Transferencias de capital al sector público"/>
    <s v="2.2.6.2.1-Transferencias de capital al gobierno general"/>
    <s v="0201-PRESIDENCIA DE LA REPÚBLICA"/>
    <s v="0001-MINISTERIO DE LA PRESIDENCIA"/>
    <s v="1-SERVICIOS  GENERALES"/>
    <s v="1.1-Administración general"/>
    <s v="1.1.03-Transferencias a instituciones públicas incluidos los gobiernos locales"/>
    <s v="2.5-TRANSFERENCIAS DE CAPITAL"/>
    <s v="2.5.3-TRANSFERENCIAS DE CAPITAL A GOBIERNOS GENERALES LOCALES"/>
    <s v="99-MULTIPROVINCIAL"/>
    <s v="10-FONDO GENERAL"/>
    <s v="No Informado-"/>
    <s v="00-N/A"/>
    <s v="7086-AYUNTAMIENTO MUNICIPAL DE NAGUA"/>
    <s v="N"/>
    <n v="0"/>
    <n v="39609219.039999999"/>
    <n v="39609219.039999999"/>
    <n v="39609219.039999999"/>
  </r>
  <r>
    <x v="0"/>
    <x v="0"/>
    <x v="1"/>
    <x v="10"/>
    <s v="2.2.6.2-Transferencias de capital al sector público"/>
    <s v="2.2.6.2.1-Transferencias de capital al gobierno general"/>
    <s v="0201-PRESIDENCIA DE LA REPÚBLICA"/>
    <s v="0001-MINISTERIO DE LA PRESIDENCIA"/>
    <s v="1-SERVICIOS  GENERALES"/>
    <s v="1.1-Administración general"/>
    <s v="1.1.03-Transferencias a instituciones públicas incluidos los gobiernos locales"/>
    <s v="2.5-TRANSFERENCIAS DE CAPITAL"/>
    <s v="2.5.3-TRANSFERENCIAS DE CAPITAL A GOBIERNOS GENERALES LOCALES"/>
    <s v="99-MULTIPROVINCIAL"/>
    <s v="10-FONDO GENERAL"/>
    <s v="No Informado-"/>
    <s v="00-N/A"/>
    <s v="7087-AYUNTAMIENTO MUNICIPAL DE NEYBA"/>
    <s v="N"/>
    <n v="0"/>
    <n v="2315531.61"/>
    <n v="2315531.61"/>
    <n v="2315531.61"/>
  </r>
  <r>
    <x v="0"/>
    <x v="0"/>
    <x v="1"/>
    <x v="10"/>
    <s v="2.2.6.2-Transferencias de capital al sector público"/>
    <s v="2.2.6.2.1-Transferencias de capital al gobierno general"/>
    <s v="0201-PRESIDENCIA DE LA REPÚBLICA"/>
    <s v="0001-MINISTERIO DE LA PRESIDENCIA"/>
    <s v="1-SERVICIOS  GENERALES"/>
    <s v="1.1-Administración general"/>
    <s v="1.1.03-Transferencias a instituciones públicas incluidos los gobiernos locales"/>
    <s v="2.5-TRANSFERENCIAS DE CAPITAL"/>
    <s v="2.5.3-TRANSFERENCIAS DE CAPITAL A GOBIERNOS GENERALES LOCALES"/>
    <s v="99-MULTIPROVINCIAL"/>
    <s v="10-FONDO GENERAL"/>
    <s v="No Informado-"/>
    <s v="00-N/A"/>
    <s v="7088-AYUNTAMIENTO MUNICIPAL DE NIZAO"/>
    <s v="N"/>
    <n v="0"/>
    <n v="6319307.2000000002"/>
    <n v="6319307.2000000002"/>
    <n v="6319307.2000000002"/>
  </r>
  <r>
    <x v="0"/>
    <x v="0"/>
    <x v="1"/>
    <x v="10"/>
    <s v="2.2.6.2-Transferencias de capital al sector público"/>
    <s v="2.2.6.2.1-Transferencias de capital al gobierno general"/>
    <s v="0201-PRESIDENCIA DE LA REPÚBLICA"/>
    <s v="0001-MINISTERIO DE LA PRESIDENCIA"/>
    <s v="1-SERVICIOS  GENERALES"/>
    <s v="1.1-Administración general"/>
    <s v="1.1.03-Transferencias a instituciones públicas incluidos los gobiernos locales"/>
    <s v="2.5-TRANSFERENCIAS DE CAPITAL"/>
    <s v="2.5.3-TRANSFERENCIAS DE CAPITAL A GOBIERNOS GENERALES LOCALES"/>
    <s v="99-MULTIPROVINCIAL"/>
    <s v="10-FONDO GENERAL"/>
    <s v="No Informado-"/>
    <s v="00-N/A"/>
    <s v="7097-AYUNTAMIENTO MUNICIPAL DE PERALTA"/>
    <s v="N"/>
    <n v="0"/>
    <n v="0"/>
    <n v="0"/>
    <n v="0"/>
  </r>
  <r>
    <x v="0"/>
    <x v="0"/>
    <x v="1"/>
    <x v="10"/>
    <s v="2.2.6.2-Transferencias de capital al sector público"/>
    <s v="2.2.6.2.1-Transferencias de capital al gobierno general"/>
    <s v="0201-PRESIDENCIA DE LA REPÚBLICA"/>
    <s v="0001-MINISTERIO DE LA PRESIDENCIA"/>
    <s v="1-SERVICIOS  GENERALES"/>
    <s v="1.1-Administración general"/>
    <s v="1.1.03-Transferencias a instituciones públicas incluidos los gobiernos locales"/>
    <s v="2.5-TRANSFERENCIAS DE CAPITAL"/>
    <s v="2.5.3-TRANSFERENCIAS DE CAPITAL A GOBIERNOS GENERALES LOCALES"/>
    <s v="99-MULTIPROVINCIAL"/>
    <s v="10-FONDO GENERAL"/>
    <s v="No Informado-"/>
    <s v="00-N/A"/>
    <s v="7098-AYUNTAMIENTO MUNICIPAL DE PIMENTEL"/>
    <s v="N"/>
    <n v="0"/>
    <n v="7022849.7999999998"/>
    <n v="7022849.7999999998"/>
    <n v="7022849.7999999998"/>
  </r>
  <r>
    <x v="0"/>
    <x v="0"/>
    <x v="1"/>
    <x v="10"/>
    <s v="2.2.6.2-Transferencias de capital al sector público"/>
    <s v="2.2.6.2.1-Transferencias de capital al gobierno general"/>
    <s v="0201-PRESIDENCIA DE LA REPÚBLICA"/>
    <s v="0001-MINISTERIO DE LA PRESIDENCIA"/>
    <s v="1-SERVICIOS  GENERALES"/>
    <s v="1.1-Administración general"/>
    <s v="1.1.03-Transferencias a instituciones públicas incluidos los gobiernos locales"/>
    <s v="2.5-TRANSFERENCIAS DE CAPITAL"/>
    <s v="2.5.3-TRANSFERENCIAS DE CAPITAL A GOBIERNOS GENERALES LOCALES"/>
    <s v="99-MULTIPROVINCIAL"/>
    <s v="10-FONDO GENERAL"/>
    <s v="No Informado-"/>
    <s v="00-N/A"/>
    <s v="7099-AYUNTAMIENTO MUNICIPAL DE PIEDRA BLANCA"/>
    <s v="N"/>
    <n v="0"/>
    <n v="7000000"/>
    <n v="7000000"/>
    <n v="7000000"/>
  </r>
  <r>
    <x v="0"/>
    <x v="0"/>
    <x v="1"/>
    <x v="10"/>
    <s v="2.2.6.2-Transferencias de capital al sector público"/>
    <s v="2.2.6.2.1-Transferencias de capital al gobierno general"/>
    <s v="0201-PRESIDENCIA DE LA REPÚBLICA"/>
    <s v="0001-MINISTERIO DE LA PRESIDENCIA"/>
    <s v="1-SERVICIOS  GENERALES"/>
    <s v="1.1-Administración general"/>
    <s v="1.1.03-Transferencias a instituciones públicas incluidos los gobiernos locales"/>
    <s v="2.5-TRANSFERENCIAS DE CAPITAL"/>
    <s v="2.5.3-TRANSFERENCIAS DE CAPITAL A GOBIERNOS GENERALES LOCALES"/>
    <s v="99-MULTIPROVINCIAL"/>
    <s v="10-FONDO GENERAL"/>
    <s v="No Informado-"/>
    <s v="00-N/A"/>
    <s v="7100-AYUNTAMIENTO MUNICIPAL DE POLO"/>
    <s v="N"/>
    <n v="0"/>
    <n v="7632225.7300000004"/>
    <n v="7632225.7300000004"/>
    <n v="7632225.7300000004"/>
  </r>
  <r>
    <x v="0"/>
    <x v="0"/>
    <x v="1"/>
    <x v="10"/>
    <s v="2.2.6.2-Transferencias de capital al sector público"/>
    <s v="2.2.6.2.1-Transferencias de capital al gobierno general"/>
    <s v="0201-PRESIDENCIA DE LA REPÚBLICA"/>
    <s v="0001-MINISTERIO DE LA PRESIDENCIA"/>
    <s v="1-SERVICIOS  GENERALES"/>
    <s v="1.1-Administración general"/>
    <s v="1.1.03-Transferencias a instituciones públicas incluidos los gobiernos locales"/>
    <s v="2.5-TRANSFERENCIAS DE CAPITAL"/>
    <s v="2.5.3-TRANSFERENCIAS DE CAPITAL A GOBIERNOS GENERALES LOCALES"/>
    <s v="99-MULTIPROVINCIAL"/>
    <s v="10-FONDO GENERAL"/>
    <s v="No Informado-"/>
    <s v="00-N/A"/>
    <s v="7102-AYUNTAMIENTO MUNICIPAL DE SAN FELIPE DE PUERTO PLATA"/>
    <s v="N"/>
    <n v="0"/>
    <n v="13123136.24"/>
    <n v="13123136.24"/>
    <n v="13123136.24"/>
  </r>
  <r>
    <x v="0"/>
    <x v="0"/>
    <x v="1"/>
    <x v="10"/>
    <s v="2.2.6.2-Transferencias de capital al sector público"/>
    <s v="2.2.6.2.1-Transferencias de capital al gobierno general"/>
    <s v="0201-PRESIDENCIA DE LA REPÚBLICA"/>
    <s v="0001-MINISTERIO DE LA PRESIDENCIA"/>
    <s v="1-SERVICIOS  GENERALES"/>
    <s v="1.1-Administración general"/>
    <s v="1.1.03-Transferencias a instituciones públicas incluidos los gobiernos locales"/>
    <s v="2.5-TRANSFERENCIAS DE CAPITAL"/>
    <s v="2.5.3-TRANSFERENCIAS DE CAPITAL A GOBIERNOS GENERALES LOCALES"/>
    <s v="99-MULTIPROVINCIAL"/>
    <s v="10-FONDO GENERAL"/>
    <s v="No Informado-"/>
    <s v="00-N/A"/>
    <s v="7104-AYUNTAMIENTO MUNICIPAL DE RAMÓN SANTANA"/>
    <s v="N"/>
    <n v="0"/>
    <n v="14705761.77"/>
    <n v="14705761.77"/>
    <n v="14705761.77"/>
  </r>
  <r>
    <x v="0"/>
    <x v="0"/>
    <x v="1"/>
    <x v="10"/>
    <s v="2.2.6.2-Transferencias de capital al sector público"/>
    <s v="2.2.6.2.1-Transferencias de capital al gobierno general"/>
    <s v="0201-PRESIDENCIA DE LA REPÚBLICA"/>
    <s v="0001-MINISTERIO DE LA PRESIDENCIA"/>
    <s v="1-SERVICIOS  GENERALES"/>
    <s v="1.1-Administración general"/>
    <s v="1.1.03-Transferencias a instituciones públicas incluidos los gobiernos locales"/>
    <s v="2.5-TRANSFERENCIAS DE CAPITAL"/>
    <s v="2.5.3-TRANSFERENCIAS DE CAPITAL A GOBIERNOS GENERALES LOCALES"/>
    <s v="99-MULTIPROVINCIAL"/>
    <s v="10-FONDO GENERAL"/>
    <s v="No Informado-"/>
    <s v="00-N/A"/>
    <s v="7105-AYUNTAMIENTO MUNICIPAL DE RESTAURACIÓN"/>
    <s v="N"/>
    <n v="0"/>
    <n v="2541880.79"/>
    <n v="2541880.79"/>
    <n v="2541880.79"/>
  </r>
  <r>
    <x v="0"/>
    <x v="0"/>
    <x v="1"/>
    <x v="10"/>
    <s v="2.2.6.2-Transferencias de capital al sector público"/>
    <s v="2.2.6.2.1-Transferencias de capital al gobierno general"/>
    <s v="0201-PRESIDENCIA DE LA REPÚBLICA"/>
    <s v="0001-MINISTERIO DE LA PRESIDENCIA"/>
    <s v="1-SERVICIOS  GENERALES"/>
    <s v="1.1-Administración general"/>
    <s v="1.1.03-Transferencias a instituciones públicas incluidos los gobiernos locales"/>
    <s v="2.5-TRANSFERENCIAS DE CAPITAL"/>
    <s v="2.5.3-TRANSFERENCIAS DE CAPITAL A GOBIERNOS GENERALES LOCALES"/>
    <s v="99-MULTIPROVINCIAL"/>
    <s v="10-FONDO GENERAL"/>
    <s v="No Informado-"/>
    <s v="00-N/A"/>
    <s v="7113-AYUNTAMIENTO MUNICIPAL DE SALCEDO"/>
    <s v="N"/>
    <n v="0"/>
    <n v="11174697.93"/>
    <n v="11174697.93"/>
    <n v="11174697.93"/>
  </r>
  <r>
    <x v="0"/>
    <x v="0"/>
    <x v="1"/>
    <x v="10"/>
    <s v="2.2.6.2-Transferencias de capital al sector público"/>
    <s v="2.2.6.2.1-Transferencias de capital al gobierno general"/>
    <s v="0201-PRESIDENCIA DE LA REPÚBLICA"/>
    <s v="0001-MINISTERIO DE LA PRESIDENCIA"/>
    <s v="1-SERVICIOS  GENERALES"/>
    <s v="1.1-Administración general"/>
    <s v="1.1.03-Transferencias a instituciones públicas incluidos los gobiernos locales"/>
    <s v="2.5-TRANSFERENCIAS DE CAPITAL"/>
    <s v="2.5.3-TRANSFERENCIAS DE CAPITAL A GOBIERNOS GENERALES LOCALES"/>
    <s v="99-MULTIPROVINCIAL"/>
    <s v="10-FONDO GENERAL"/>
    <s v="No Informado-"/>
    <s v="00-N/A"/>
    <s v="7114-AYUNTAMIENTO MUNICIPAL DE SANTA BÁRBARA DE SAMANÁ"/>
    <s v="N"/>
    <n v="0"/>
    <n v="7893652.2699999996"/>
    <n v="7893652.2699999996"/>
    <n v="7893652.2699999996"/>
  </r>
  <r>
    <x v="0"/>
    <x v="0"/>
    <x v="1"/>
    <x v="10"/>
    <s v="2.2.6.2-Transferencias de capital al sector público"/>
    <s v="2.2.6.2.1-Transferencias de capital al gobierno general"/>
    <s v="0201-PRESIDENCIA DE LA REPÚBLICA"/>
    <s v="0001-MINISTERIO DE LA PRESIDENCIA"/>
    <s v="1-SERVICIOS  GENERALES"/>
    <s v="1.1-Administración general"/>
    <s v="1.1.03-Transferencias a instituciones públicas incluidos los gobiernos locales"/>
    <s v="2.5-TRANSFERENCIAS DE CAPITAL"/>
    <s v="2.5.3-TRANSFERENCIAS DE CAPITAL A GOBIERNOS GENERALES LOCALES"/>
    <s v="99-MULTIPROVINCIAL"/>
    <s v="10-FONDO GENERAL"/>
    <s v="No Informado-"/>
    <s v="00-N/A"/>
    <s v="7115-AYUNTAMIENTO  MUNICIPAL DE SÁNCHEZ"/>
    <s v="N"/>
    <n v="0"/>
    <n v="18522035.199999999"/>
    <n v="18522035.199999999"/>
    <n v="18522035.199999999"/>
  </r>
  <r>
    <x v="0"/>
    <x v="0"/>
    <x v="1"/>
    <x v="10"/>
    <s v="2.2.6.2-Transferencias de capital al sector público"/>
    <s v="2.2.6.2.1-Transferencias de capital al gobierno general"/>
    <s v="0201-PRESIDENCIA DE LA REPÚBLICA"/>
    <s v="0001-MINISTERIO DE LA PRESIDENCIA"/>
    <s v="1-SERVICIOS  GENERALES"/>
    <s v="1.1-Administración general"/>
    <s v="1.1.03-Transferencias a instituciones públicas incluidos los gobiernos locales"/>
    <s v="2.5-TRANSFERENCIAS DE CAPITAL"/>
    <s v="2.5.3-TRANSFERENCIAS DE CAPITAL A GOBIERNOS GENERALES LOCALES"/>
    <s v="99-MULTIPROVINCIAL"/>
    <s v="10-FONDO GENERAL"/>
    <s v="No Informado-"/>
    <s v="00-N/A"/>
    <s v="7116-AYUNTAMIENTO MUNICIPAL DE SAN CRISTÓBAL"/>
    <s v="N"/>
    <n v="0"/>
    <n v="39969779.560000002"/>
    <n v="39969779.560000002"/>
    <n v="39969779.560000002"/>
  </r>
  <r>
    <x v="0"/>
    <x v="0"/>
    <x v="1"/>
    <x v="10"/>
    <s v="2.2.6.2-Transferencias de capital al sector público"/>
    <s v="2.2.6.2.1-Transferencias de capital al gobierno general"/>
    <s v="0201-PRESIDENCIA DE LA REPÚBLICA"/>
    <s v="0001-MINISTERIO DE LA PRESIDENCIA"/>
    <s v="1-SERVICIOS  GENERALES"/>
    <s v="1.1-Administración general"/>
    <s v="1.1.03-Transferencias a instituciones públicas incluidos los gobiernos locales"/>
    <s v="2.5-TRANSFERENCIAS DE CAPITAL"/>
    <s v="2.5.3-TRANSFERENCIAS DE CAPITAL A GOBIERNOS GENERALES LOCALES"/>
    <s v="99-MULTIPROVINCIAL"/>
    <s v="10-FONDO GENERAL"/>
    <s v="No Informado-"/>
    <s v="00-N/A"/>
    <s v="7118-AYUNTAMIENTO MUNICIPAL DE SAN GREGORIO DE NIGUA"/>
    <s v="N"/>
    <n v="0"/>
    <n v="6313613.8799999999"/>
    <n v="6313613.8799999999"/>
    <n v="6313613.8799999999"/>
  </r>
  <r>
    <x v="0"/>
    <x v="0"/>
    <x v="1"/>
    <x v="10"/>
    <s v="2.2.6.2-Transferencias de capital al sector público"/>
    <s v="2.2.6.2.1-Transferencias de capital al gobierno general"/>
    <s v="0201-PRESIDENCIA DE LA REPÚBLICA"/>
    <s v="0001-MINISTERIO DE LA PRESIDENCIA"/>
    <s v="1-SERVICIOS  GENERALES"/>
    <s v="1.1-Administración general"/>
    <s v="1.1.03-Transferencias a instituciones públicas incluidos los gobiernos locales"/>
    <s v="2.5-TRANSFERENCIAS DE CAPITAL"/>
    <s v="2.5.3-TRANSFERENCIAS DE CAPITAL A GOBIERNOS GENERALES LOCALES"/>
    <s v="99-MULTIPROVINCIAL"/>
    <s v="10-FONDO GENERAL"/>
    <s v="No Informado-"/>
    <s v="00-N/A"/>
    <s v="7121-AYUNTAMIENTO MUNICIPAL DE SAN JOSÉ DE OCOA"/>
    <s v="N"/>
    <n v="0"/>
    <n v="4700000"/>
    <n v="4700000"/>
    <n v="4700000"/>
  </r>
  <r>
    <x v="0"/>
    <x v="0"/>
    <x v="1"/>
    <x v="10"/>
    <s v="2.2.6.2-Transferencias de capital al sector público"/>
    <s v="2.2.6.2.1-Transferencias de capital al gobierno general"/>
    <s v="0201-PRESIDENCIA DE LA REPÚBLICA"/>
    <s v="0001-MINISTERIO DE LA PRESIDENCIA"/>
    <s v="1-SERVICIOS  GENERALES"/>
    <s v="1.1-Administración general"/>
    <s v="1.1.03-Transferencias a instituciones públicas incluidos los gobiernos locales"/>
    <s v="2.5-TRANSFERENCIAS DE CAPITAL"/>
    <s v="2.5.3-TRANSFERENCIAS DE CAPITAL A GOBIERNOS GENERALES LOCALES"/>
    <s v="99-MULTIPROVINCIAL"/>
    <s v="10-FONDO GENERAL"/>
    <s v="No Informado-"/>
    <s v="00-N/A"/>
    <s v="7123-AYUNTAMIENTO MUNICIPAL DE SAN PEDRO DE MACORÍS"/>
    <s v="N"/>
    <n v="0"/>
    <n v="44381714.100000001"/>
    <n v="44381714.100000001"/>
    <n v="44381714.100000001"/>
  </r>
  <r>
    <x v="0"/>
    <x v="0"/>
    <x v="1"/>
    <x v="10"/>
    <s v="2.2.6.2-Transferencias de capital al sector público"/>
    <s v="2.2.6.2.1-Transferencias de capital al gobierno general"/>
    <s v="0201-PRESIDENCIA DE LA REPÚBLICA"/>
    <s v="0001-MINISTERIO DE LA PRESIDENCIA"/>
    <s v="1-SERVICIOS  GENERALES"/>
    <s v="1.1-Administración general"/>
    <s v="1.1.03-Transferencias a instituciones públicas incluidos los gobiernos locales"/>
    <s v="2.5-TRANSFERENCIAS DE CAPITAL"/>
    <s v="2.5.3-TRANSFERENCIAS DE CAPITAL A GOBIERNOS GENERALES LOCALES"/>
    <s v="99-MULTIPROVINCIAL"/>
    <s v="10-FONDO GENERAL"/>
    <s v="No Informado-"/>
    <s v="00-N/A"/>
    <s v="7127-AYUNTAMIENTO MUNICIPAL DE SOSÚA"/>
    <s v="N"/>
    <n v="0"/>
    <n v="3241695.97"/>
    <n v="3241695.97"/>
    <n v="3241695.97"/>
  </r>
  <r>
    <x v="0"/>
    <x v="0"/>
    <x v="1"/>
    <x v="10"/>
    <s v="2.2.6.2-Transferencias de capital al sector público"/>
    <s v="2.2.6.2.1-Transferencias de capital al gobierno general"/>
    <s v="0201-PRESIDENCIA DE LA REPÚBLICA"/>
    <s v="0001-MINISTERIO DE LA PRESIDENCIA"/>
    <s v="1-SERVICIOS  GENERALES"/>
    <s v="1.1-Administración general"/>
    <s v="1.1.03-Transferencias a instituciones públicas incluidos los gobiernos locales"/>
    <s v="2.5-TRANSFERENCIAS DE CAPITAL"/>
    <s v="2.5.3-TRANSFERENCIAS DE CAPITAL A GOBIERNOS GENERALES LOCALES"/>
    <s v="99-MULTIPROVINCIAL"/>
    <s v="10-FONDO GENERAL"/>
    <s v="No Informado-"/>
    <s v="00-N/A"/>
    <s v="7129-AYUNTAMIENTO MUNICIPAL DE TAMAYO"/>
    <s v="N"/>
    <n v="0"/>
    <n v="8476137.8000000007"/>
    <n v="8476137.8000000007"/>
    <n v="8476137.8000000007"/>
  </r>
  <r>
    <x v="0"/>
    <x v="0"/>
    <x v="1"/>
    <x v="10"/>
    <s v="2.2.6.2-Transferencias de capital al sector público"/>
    <s v="2.2.6.2.1-Transferencias de capital al gobierno general"/>
    <s v="0201-PRESIDENCIA DE LA REPÚBLICA"/>
    <s v="0001-MINISTERIO DE LA PRESIDENCIA"/>
    <s v="1-SERVICIOS  GENERALES"/>
    <s v="1.1-Administración general"/>
    <s v="1.1.03-Transferencias a instituciones públicas incluidos los gobiernos locales"/>
    <s v="2.5-TRANSFERENCIAS DE CAPITAL"/>
    <s v="2.5.3-TRANSFERENCIAS DE CAPITAL A GOBIERNOS GENERALES LOCALES"/>
    <s v="99-MULTIPROVINCIAL"/>
    <s v="10-FONDO GENERAL"/>
    <s v="No Informado-"/>
    <s v="00-N/A"/>
    <s v="7130-AYUNTAMIENTO MUNICIPAL DE TAMBORIL"/>
    <s v="N"/>
    <n v="0"/>
    <n v="10000000"/>
    <n v="10000000"/>
    <n v="10000000"/>
  </r>
  <r>
    <x v="0"/>
    <x v="0"/>
    <x v="1"/>
    <x v="10"/>
    <s v="2.2.6.2-Transferencias de capital al sector público"/>
    <s v="2.2.6.2.1-Transferencias de capital al gobierno general"/>
    <s v="0201-PRESIDENCIA DE LA REPÚBLICA"/>
    <s v="0001-MINISTERIO DE LA PRESIDENCIA"/>
    <s v="1-SERVICIOS  GENERALES"/>
    <s v="1.1-Administración general"/>
    <s v="1.1.03-Transferencias a instituciones públicas incluidos los gobiernos locales"/>
    <s v="2.5-TRANSFERENCIAS DE CAPITAL"/>
    <s v="2.5.3-TRANSFERENCIAS DE CAPITAL A GOBIERNOS GENERALES LOCALES"/>
    <s v="99-MULTIPROVINCIAL"/>
    <s v="10-FONDO GENERAL"/>
    <s v="No Informado-"/>
    <s v="00-N/A"/>
    <s v="7135-AYUNTAMIENTO MUNICIPAL DE VICENTE NOBLE"/>
    <s v="N"/>
    <n v="0"/>
    <n v="7244079.4000000004"/>
    <n v="7244079.4000000004"/>
    <n v="7244079.4000000004"/>
  </r>
  <r>
    <x v="0"/>
    <x v="0"/>
    <x v="1"/>
    <x v="10"/>
    <s v="2.2.6.2-Transferencias de capital al sector público"/>
    <s v="2.2.6.2.1-Transferencias de capital al gobierno general"/>
    <s v="0201-PRESIDENCIA DE LA REPÚBLICA"/>
    <s v="0001-MINISTERIO DE LA PRESIDENCIA"/>
    <s v="1-SERVICIOS  GENERALES"/>
    <s v="1.1-Administración general"/>
    <s v="1.1.03-Transferencias a instituciones públicas incluidos los gobiernos locales"/>
    <s v="2.5-TRANSFERENCIAS DE CAPITAL"/>
    <s v="2.5.3-TRANSFERENCIAS DE CAPITAL A GOBIERNOS GENERALES LOCALES"/>
    <s v="99-MULTIPROVINCIAL"/>
    <s v="10-FONDO GENERAL"/>
    <s v="No Informado-"/>
    <s v="00-N/A"/>
    <s v="7137-AYUNTAMIENTO MUNICIPAL DE VILLA BISONÓ"/>
    <s v="N"/>
    <n v="0"/>
    <n v="5370000"/>
    <n v="5370000"/>
    <n v="5370000"/>
  </r>
  <r>
    <x v="0"/>
    <x v="0"/>
    <x v="1"/>
    <x v="10"/>
    <s v="2.2.6.2-Transferencias de capital al sector público"/>
    <s v="2.2.6.2.1-Transferencias de capital al gobierno general"/>
    <s v="0201-PRESIDENCIA DE LA REPÚBLICA"/>
    <s v="0001-MINISTERIO DE LA PRESIDENCIA"/>
    <s v="1-SERVICIOS  GENERALES"/>
    <s v="1.1-Administración general"/>
    <s v="1.1.03-Transferencias a instituciones públicas incluidos los gobiernos locales"/>
    <s v="2.5-TRANSFERENCIAS DE CAPITAL"/>
    <s v="2.5.3-TRANSFERENCIAS DE CAPITAL A GOBIERNOS GENERALES LOCALES"/>
    <s v="99-MULTIPROVINCIAL"/>
    <s v="10-FONDO GENERAL"/>
    <s v="No Informado-"/>
    <s v="00-N/A"/>
    <s v="7138-AYUNTAMIENTO MUNICIPAL DE VILLA GONZÁLEZ"/>
    <s v="N"/>
    <n v="0"/>
    <n v="14267517.51"/>
    <n v="14267517.51"/>
    <n v="14267517.51"/>
  </r>
  <r>
    <x v="0"/>
    <x v="0"/>
    <x v="1"/>
    <x v="10"/>
    <s v="2.2.6.2-Transferencias de capital al sector público"/>
    <s v="2.2.6.2.1-Transferencias de capital al gobierno general"/>
    <s v="0201-PRESIDENCIA DE LA REPÚBLICA"/>
    <s v="0001-MINISTERIO DE LA PRESIDENCIA"/>
    <s v="1-SERVICIOS  GENERALES"/>
    <s v="1.1-Administración general"/>
    <s v="1.1.03-Transferencias a instituciones públicas incluidos los gobiernos locales"/>
    <s v="2.5-TRANSFERENCIAS DE CAPITAL"/>
    <s v="2.5.3-TRANSFERENCIAS DE CAPITAL A GOBIERNOS GENERALES LOCALES"/>
    <s v="99-MULTIPROVINCIAL"/>
    <s v="10-FONDO GENERAL"/>
    <s v="No Informado-"/>
    <s v="00-N/A"/>
    <s v="7140-AYUNTAMIENTO MUNICIPAL DE VILLA JARAGUA"/>
    <s v="N"/>
    <n v="0"/>
    <n v="3160828.7"/>
    <n v="3160828.7"/>
    <n v="3160828.7"/>
  </r>
  <r>
    <x v="0"/>
    <x v="0"/>
    <x v="1"/>
    <x v="10"/>
    <s v="2.2.6.2-Transferencias de capital al sector público"/>
    <s v="2.2.6.2.1-Transferencias de capital al gobierno general"/>
    <s v="0201-PRESIDENCIA DE LA REPÚBLICA"/>
    <s v="0001-MINISTERIO DE LA PRESIDENCIA"/>
    <s v="1-SERVICIOS  GENERALES"/>
    <s v="1.1-Administración general"/>
    <s v="1.1.03-Transferencias a instituciones públicas incluidos los gobiernos locales"/>
    <s v="2.5-TRANSFERENCIAS DE CAPITAL"/>
    <s v="2.5.3-TRANSFERENCIAS DE CAPITAL A GOBIERNOS GENERALES LOCALES"/>
    <s v="99-MULTIPROVINCIAL"/>
    <s v="10-FONDO GENERAL"/>
    <s v="No Informado-"/>
    <s v="00-N/A"/>
    <s v="7141-AYUNTAMIENTO MUNICIPAL DE VILLA RIVA"/>
    <s v="N"/>
    <n v="0"/>
    <n v="5810416.54"/>
    <n v="5810416.54"/>
    <n v="5810416.54"/>
  </r>
  <r>
    <x v="0"/>
    <x v="0"/>
    <x v="1"/>
    <x v="10"/>
    <s v="2.2.6.2-Transferencias de capital al sector público"/>
    <s v="2.2.6.2.1-Transferencias de capital al gobierno general"/>
    <s v="0201-PRESIDENCIA DE LA REPÚBLICA"/>
    <s v="0001-MINISTERIO DE LA PRESIDENCIA"/>
    <s v="1-SERVICIOS  GENERALES"/>
    <s v="1.1-Administración general"/>
    <s v="1.1.03-Transferencias a instituciones públicas incluidos los gobiernos locales"/>
    <s v="2.5-TRANSFERENCIAS DE CAPITAL"/>
    <s v="2.5.3-TRANSFERENCIAS DE CAPITAL A GOBIERNOS GENERALES LOCALES"/>
    <s v="99-MULTIPROVINCIAL"/>
    <s v="10-FONDO GENERAL"/>
    <s v="No Informado-"/>
    <s v="00-N/A"/>
    <s v="7142-AYUNTAMIENTO MUNICIPAL DE VILLA TAPIA"/>
    <s v="N"/>
    <n v="0"/>
    <n v="13707398.369999999"/>
    <n v="13707398.369999999"/>
    <n v="13707398.369999999"/>
  </r>
  <r>
    <x v="0"/>
    <x v="0"/>
    <x v="1"/>
    <x v="10"/>
    <s v="2.2.6.2-Transferencias de capital al sector público"/>
    <s v="2.2.6.2.1-Transferencias de capital al gobierno general"/>
    <s v="0201-PRESIDENCIA DE LA REPÚBLICA"/>
    <s v="0001-MINISTERIO DE LA PRESIDENCIA"/>
    <s v="1-SERVICIOS  GENERALES"/>
    <s v="1.1-Administración general"/>
    <s v="1.1.03-Transferencias a instituciones públicas incluidos los gobiernos locales"/>
    <s v="2.5-TRANSFERENCIAS DE CAPITAL"/>
    <s v="2.5.3-TRANSFERENCIAS DE CAPITAL A GOBIERNOS GENERALES LOCALES"/>
    <s v="99-MULTIPROVINCIAL"/>
    <s v="10-FONDO GENERAL"/>
    <s v="No Informado-"/>
    <s v="00-N/A"/>
    <s v="7143-AYUNTAMIENTO MUNICIPAL DE VILLA VÁSQUEZ"/>
    <s v="N"/>
    <n v="0"/>
    <n v="4597619.07"/>
    <n v="4597619.07"/>
    <n v="4597619.07"/>
  </r>
  <r>
    <x v="0"/>
    <x v="0"/>
    <x v="1"/>
    <x v="10"/>
    <s v="2.2.6.2-Transferencias de capital al sector público"/>
    <s v="2.2.6.2.1-Transferencias de capital al gobierno general"/>
    <s v="0201-PRESIDENCIA DE LA REPÚBLICA"/>
    <s v="0001-MINISTERIO DE LA PRESIDENCIA"/>
    <s v="1-SERVICIOS  GENERALES"/>
    <s v="1.1-Administración general"/>
    <s v="1.1.03-Transferencias a instituciones públicas incluidos los gobiernos locales"/>
    <s v="2.5-TRANSFERENCIAS DE CAPITAL"/>
    <s v="2.5.3-TRANSFERENCIAS DE CAPITAL A GOBIERNOS GENERALES LOCALES"/>
    <s v="99-MULTIPROVINCIAL"/>
    <s v="10-FONDO GENERAL"/>
    <s v="No Informado-"/>
    <s v="00-N/A"/>
    <s v="7146-AYUNTAMIENTO MUNICIPAL DE PUEBLO VIEJO"/>
    <s v="N"/>
    <n v="0"/>
    <n v="3472412.33"/>
    <n v="3472412.33"/>
    <n v="3472412.33"/>
  </r>
  <r>
    <x v="0"/>
    <x v="0"/>
    <x v="1"/>
    <x v="10"/>
    <s v="2.2.6.2-Transferencias de capital al sector público"/>
    <s v="2.2.6.2.1-Transferencias de capital al gobierno general"/>
    <s v="0201-PRESIDENCIA DE LA REPÚBLICA"/>
    <s v="0001-MINISTERIO DE LA PRESIDENCIA"/>
    <s v="1-SERVICIOS  GENERALES"/>
    <s v="1.1-Administración general"/>
    <s v="1.1.03-Transferencias a instituciones públicas incluidos los gobiernos locales"/>
    <s v="2.5-TRANSFERENCIAS DE CAPITAL"/>
    <s v="2.5.3-TRANSFERENCIAS DE CAPITAL A GOBIERNOS GENERALES LOCALES"/>
    <s v="99-MULTIPROVINCIAL"/>
    <s v="10-FONDO GENERAL"/>
    <s v="No Informado-"/>
    <s v="00-N/A"/>
    <s v="7157-JUNTA DE DISTRITO MUNICIPAL DE AGUA SANTA DEL YUNA"/>
    <s v="N"/>
    <n v="0"/>
    <n v="4575885.7699999996"/>
    <n v="4575885.7699999996"/>
    <n v="4575885.7699999996"/>
  </r>
  <r>
    <x v="0"/>
    <x v="0"/>
    <x v="1"/>
    <x v="10"/>
    <s v="2.2.6.2-Transferencias de capital al sector público"/>
    <s v="2.2.6.2.1-Transferencias de capital al gobierno general"/>
    <s v="0201-PRESIDENCIA DE LA REPÚBLICA"/>
    <s v="0001-MINISTERIO DE LA PRESIDENCIA"/>
    <s v="1-SERVICIOS  GENERALES"/>
    <s v="1.1-Administración general"/>
    <s v="1.1.03-Transferencias a instituciones públicas incluidos los gobiernos locales"/>
    <s v="2.5-TRANSFERENCIAS DE CAPITAL"/>
    <s v="2.5.3-TRANSFERENCIAS DE CAPITAL A GOBIERNOS GENERALES LOCALES"/>
    <s v="99-MULTIPROVINCIAL"/>
    <s v="10-FONDO GENERAL"/>
    <s v="No Informado-"/>
    <s v="00-N/A"/>
    <s v="7161-JUNTA DE DISTRITO MUNICIPAL DE ARROYO BARRIL"/>
    <s v="N"/>
    <n v="0"/>
    <n v="15006111.109999999"/>
    <n v="15006111.109999999"/>
    <n v="15006111.109999999"/>
  </r>
  <r>
    <x v="0"/>
    <x v="0"/>
    <x v="1"/>
    <x v="10"/>
    <s v="2.2.6.2-Transferencias de capital al sector público"/>
    <s v="2.2.6.2.1-Transferencias de capital al gobierno general"/>
    <s v="0201-PRESIDENCIA DE LA REPÚBLICA"/>
    <s v="0001-MINISTERIO DE LA PRESIDENCIA"/>
    <s v="1-SERVICIOS  GENERALES"/>
    <s v="1.1-Administración general"/>
    <s v="1.1.03-Transferencias a instituciones públicas incluidos los gobiernos locales"/>
    <s v="2.5-TRANSFERENCIAS DE CAPITAL"/>
    <s v="2.5.3-TRANSFERENCIAS DE CAPITAL A GOBIERNOS GENERALES LOCALES"/>
    <s v="99-MULTIPROVINCIAL"/>
    <s v="10-FONDO GENERAL"/>
    <s v="No Informado-"/>
    <s v="00-N/A"/>
    <s v="7164-JUNTA DE DISTRITO MUNICIPAL DE ARROYO SALADO"/>
    <s v="N"/>
    <n v="0"/>
    <n v="4130848.97"/>
    <n v="4130848.97"/>
    <n v="4130848.97"/>
  </r>
  <r>
    <x v="0"/>
    <x v="0"/>
    <x v="1"/>
    <x v="10"/>
    <s v="2.2.6.2-Transferencias de capital al sector público"/>
    <s v="2.2.6.2.1-Transferencias de capital al gobierno general"/>
    <s v="0201-PRESIDENCIA DE LA REPÚBLICA"/>
    <s v="0001-MINISTERIO DE LA PRESIDENCIA"/>
    <s v="1-SERVICIOS  GENERALES"/>
    <s v="1.1-Administración general"/>
    <s v="1.1.03-Transferencias a instituciones públicas incluidos los gobiernos locales"/>
    <s v="2.5-TRANSFERENCIAS DE CAPITAL"/>
    <s v="2.5.3-TRANSFERENCIAS DE CAPITAL A GOBIERNOS GENERALES LOCALES"/>
    <s v="99-MULTIPROVINCIAL"/>
    <s v="10-FONDO GENERAL"/>
    <s v="No Informado-"/>
    <s v="00-N/A"/>
    <s v="7166-JUNTA DE DISTRITO MUNICIPAL DE BARRO ARRIBA"/>
    <s v="N"/>
    <n v="0"/>
    <n v="5002004.1100000003"/>
    <n v="5002004.1100000003"/>
    <n v="5002004.1100000003"/>
  </r>
  <r>
    <x v="0"/>
    <x v="0"/>
    <x v="1"/>
    <x v="10"/>
    <s v="2.2.6.2-Transferencias de capital al sector público"/>
    <s v="2.2.6.2.1-Transferencias de capital al gobierno general"/>
    <s v="0201-PRESIDENCIA DE LA REPÚBLICA"/>
    <s v="0001-MINISTERIO DE LA PRESIDENCIA"/>
    <s v="1-SERVICIOS  GENERALES"/>
    <s v="1.1-Administración general"/>
    <s v="1.1.03-Transferencias a instituciones públicas incluidos los gobiernos locales"/>
    <s v="2.5-TRANSFERENCIAS DE CAPITAL"/>
    <s v="2.5.3-TRANSFERENCIAS DE CAPITAL A GOBIERNOS GENERALES LOCALES"/>
    <s v="99-MULTIPROVINCIAL"/>
    <s v="10-FONDO GENERAL"/>
    <s v="No Informado-"/>
    <s v="00-N/A"/>
    <s v="7170-JUNTA DE DISTRITO MUNICIPAL DE BLANCO"/>
    <s v="N"/>
    <n v="0"/>
    <n v="1000000"/>
    <n v="1000000"/>
    <n v="1000000"/>
  </r>
  <r>
    <x v="0"/>
    <x v="0"/>
    <x v="1"/>
    <x v="10"/>
    <s v="2.2.6.2-Transferencias de capital al sector público"/>
    <s v="2.2.6.2.1-Transferencias de capital al gobierno general"/>
    <s v="0201-PRESIDENCIA DE LA REPÚBLICA"/>
    <s v="0001-MINISTERIO DE LA PRESIDENCIA"/>
    <s v="1-SERVICIOS  GENERALES"/>
    <s v="1.1-Administración general"/>
    <s v="1.1.03-Transferencias a instituciones públicas incluidos los gobiernos locales"/>
    <s v="2.5-TRANSFERENCIAS DE CAPITAL"/>
    <s v="2.5.3-TRANSFERENCIAS DE CAPITAL A GOBIERNOS GENERALES LOCALES"/>
    <s v="99-MULTIPROVINCIAL"/>
    <s v="10-FONDO GENERAL"/>
    <s v="No Informado-"/>
    <s v="00-N/A"/>
    <s v="7185-AYUNTAMIENTO MUNICIPAL DE CRISTÓBAL"/>
    <s v="N"/>
    <n v="0"/>
    <n v="2205875.67"/>
    <n v="2205875.67"/>
    <n v="2205875.67"/>
  </r>
  <r>
    <x v="0"/>
    <x v="0"/>
    <x v="1"/>
    <x v="10"/>
    <s v="2.2.6.2-Transferencias de capital al sector público"/>
    <s v="2.2.6.2.1-Transferencias de capital al gobierno general"/>
    <s v="0201-PRESIDENCIA DE LA REPÚBLICA"/>
    <s v="0001-MINISTERIO DE LA PRESIDENCIA"/>
    <s v="1-SERVICIOS  GENERALES"/>
    <s v="1.1-Administración general"/>
    <s v="1.1.03-Transferencias a instituciones públicas incluidos los gobiernos locales"/>
    <s v="2.5-TRANSFERENCIAS DE CAPITAL"/>
    <s v="2.5.3-TRANSFERENCIAS DE CAPITAL A GOBIERNOS GENERALES LOCALES"/>
    <s v="99-MULTIPROVINCIAL"/>
    <s v="10-FONDO GENERAL"/>
    <s v="No Informado-"/>
    <s v="00-N/A"/>
    <s v="7188-JUNTA DE DISTRITO MUNICIPAL DE DON JUAN"/>
    <s v="N"/>
    <n v="0"/>
    <n v="12101462.23"/>
    <n v="12101462.23"/>
    <n v="12101462.23"/>
  </r>
  <r>
    <x v="0"/>
    <x v="0"/>
    <x v="1"/>
    <x v="10"/>
    <s v="2.2.6.2-Transferencias de capital al sector público"/>
    <s v="2.2.6.2.1-Transferencias de capital al gobierno general"/>
    <s v="0201-PRESIDENCIA DE LA REPÚBLICA"/>
    <s v="0001-MINISTERIO DE LA PRESIDENCIA"/>
    <s v="1-SERVICIOS  GENERALES"/>
    <s v="1.1-Administración general"/>
    <s v="1.1.03-Transferencias a instituciones públicas incluidos los gobiernos locales"/>
    <s v="2.5-TRANSFERENCIAS DE CAPITAL"/>
    <s v="2.5.3-TRANSFERENCIAS DE CAPITAL A GOBIERNOS GENERALES LOCALES"/>
    <s v="99-MULTIPROVINCIAL"/>
    <s v="10-FONDO GENERAL"/>
    <s v="No Informado-"/>
    <s v="00-N/A"/>
    <s v="7190-JUNTA DE DISTRITO MUNICIPAL EL CAIMITO"/>
    <s v="N"/>
    <n v="0"/>
    <n v="6700000"/>
    <n v="6700000"/>
    <n v="6700000"/>
  </r>
  <r>
    <x v="0"/>
    <x v="0"/>
    <x v="1"/>
    <x v="10"/>
    <s v="2.2.6.2-Transferencias de capital al sector público"/>
    <s v="2.2.6.2.1-Transferencias de capital al gobierno general"/>
    <s v="0201-PRESIDENCIA DE LA REPÚBLICA"/>
    <s v="0001-MINISTERIO DE LA PRESIDENCIA"/>
    <s v="1-SERVICIOS  GENERALES"/>
    <s v="1.1-Administración general"/>
    <s v="1.1.03-Transferencias a instituciones públicas incluidos los gobiernos locales"/>
    <s v="2.5-TRANSFERENCIAS DE CAPITAL"/>
    <s v="2.5.3-TRANSFERENCIAS DE CAPITAL A GOBIERNOS GENERALES LOCALES"/>
    <s v="99-MULTIPROVINCIAL"/>
    <s v="10-FONDO GENERAL"/>
    <s v="No Informado-"/>
    <s v="00-N/A"/>
    <s v="7192-JUNTA DE DISTRITO MUNICIPAL EL CARRIL"/>
    <s v="N"/>
    <n v="0"/>
    <n v="8095425"/>
    <n v="8095425"/>
    <n v="8095425"/>
  </r>
  <r>
    <x v="0"/>
    <x v="0"/>
    <x v="1"/>
    <x v="10"/>
    <s v="2.2.6.2-Transferencias de capital al sector público"/>
    <s v="2.2.6.2.1-Transferencias de capital al gobierno general"/>
    <s v="0201-PRESIDENCIA DE LA REPÚBLICA"/>
    <s v="0001-MINISTERIO DE LA PRESIDENCIA"/>
    <s v="1-SERVICIOS  GENERALES"/>
    <s v="1.1-Administración general"/>
    <s v="1.1.03-Transferencias a instituciones públicas incluidos los gobiernos locales"/>
    <s v="2.5-TRANSFERENCIAS DE CAPITAL"/>
    <s v="2.5.3-TRANSFERENCIAS DE CAPITAL A GOBIERNOS GENERALES LOCALES"/>
    <s v="99-MULTIPROVINCIAL"/>
    <s v="10-FONDO GENERAL"/>
    <s v="No Informado-"/>
    <s v="00-N/A"/>
    <s v="7195-JUNTA DE DISTRITO MUNICIPAL EL LIMÓN (JIMANÍ)"/>
    <s v="N"/>
    <n v="0"/>
    <n v="1767424.79"/>
    <n v="1767424.79"/>
    <n v="1767424.79"/>
  </r>
  <r>
    <x v="0"/>
    <x v="0"/>
    <x v="1"/>
    <x v="10"/>
    <s v="2.2.6.2-Transferencias de capital al sector público"/>
    <s v="2.2.6.2.1-Transferencias de capital al gobierno general"/>
    <s v="0201-PRESIDENCIA DE LA REPÚBLICA"/>
    <s v="0001-MINISTERIO DE LA PRESIDENCIA"/>
    <s v="1-SERVICIOS  GENERALES"/>
    <s v="1.1-Administración general"/>
    <s v="1.1.03-Transferencias a instituciones públicas incluidos los gobiernos locales"/>
    <s v="2.5-TRANSFERENCIAS DE CAPITAL"/>
    <s v="2.5.3-TRANSFERENCIAS DE CAPITAL A GOBIERNOS GENERALES LOCALES"/>
    <s v="99-MULTIPROVINCIAL"/>
    <s v="10-FONDO GENERAL"/>
    <s v="No Informado-"/>
    <s v="00-N/A"/>
    <s v="7196-JUNTA DE DISTRITO MUNICIPAL EL LIMÓN (SAMANÁ)"/>
    <s v="N"/>
    <n v="0"/>
    <n v="9856914.5399999991"/>
    <n v="9856914.5399999991"/>
    <n v="9856914.5399999991"/>
  </r>
  <r>
    <x v="0"/>
    <x v="0"/>
    <x v="1"/>
    <x v="10"/>
    <s v="2.2.6.2-Transferencias de capital al sector público"/>
    <s v="2.2.6.2.1-Transferencias de capital al gobierno general"/>
    <s v="0201-PRESIDENCIA DE LA REPÚBLICA"/>
    <s v="0001-MINISTERIO DE LA PRESIDENCIA"/>
    <s v="1-SERVICIOS  GENERALES"/>
    <s v="1.1-Administración general"/>
    <s v="1.1.03-Transferencias a instituciones públicas incluidos los gobiernos locales"/>
    <s v="2.5-TRANSFERENCIAS DE CAPITAL"/>
    <s v="2.5.3-TRANSFERENCIAS DE CAPITAL A GOBIERNOS GENERALES LOCALES"/>
    <s v="99-MULTIPROVINCIAL"/>
    <s v="10-FONDO GENERAL"/>
    <s v="No Informado-"/>
    <s v="00-N/A"/>
    <s v="7198-JUNTA DE DISTRITO MUNICIPAL EL PALMAR"/>
    <s v="N"/>
    <n v="0"/>
    <n v="2500000"/>
    <n v="2500000"/>
    <n v="2500000"/>
  </r>
  <r>
    <x v="0"/>
    <x v="0"/>
    <x v="1"/>
    <x v="10"/>
    <s v="2.2.6.2-Transferencias de capital al sector público"/>
    <s v="2.2.6.2.1-Transferencias de capital al gobierno general"/>
    <s v="0201-PRESIDENCIA DE LA REPÚBLICA"/>
    <s v="0001-MINISTERIO DE LA PRESIDENCIA"/>
    <s v="1-SERVICIOS  GENERALES"/>
    <s v="1.1-Administración general"/>
    <s v="1.1.03-Transferencias a instituciones públicas incluidos los gobiernos locales"/>
    <s v="2.5-TRANSFERENCIAS DE CAPITAL"/>
    <s v="2.5.3-TRANSFERENCIAS DE CAPITAL A GOBIERNOS GENERALES LOCALES"/>
    <s v="99-MULTIPROVINCIAL"/>
    <s v="10-FONDO GENERAL"/>
    <s v="No Informado-"/>
    <s v="00-N/A"/>
    <s v="7200-JUNTA DE DISTRITO MUNICIPAL EL PINAR"/>
    <s v="N"/>
    <n v="0"/>
    <n v="12248449.300000001"/>
    <n v="12248449.300000001"/>
    <n v="12248449.300000001"/>
  </r>
  <r>
    <x v="0"/>
    <x v="0"/>
    <x v="1"/>
    <x v="10"/>
    <s v="2.2.6.2-Transferencias de capital al sector público"/>
    <s v="2.2.6.2.1-Transferencias de capital al gobierno general"/>
    <s v="0201-PRESIDENCIA DE LA REPÚBLICA"/>
    <s v="0001-MINISTERIO DE LA PRESIDENCIA"/>
    <s v="1-SERVICIOS  GENERALES"/>
    <s v="1.1-Administración general"/>
    <s v="1.1.03-Transferencias a instituciones públicas incluidos los gobiernos locales"/>
    <s v="2.5-TRANSFERENCIAS DE CAPITAL"/>
    <s v="2.5.3-TRANSFERENCIAS DE CAPITAL A GOBIERNOS GENERALES LOCALES"/>
    <s v="99-MULTIPROVINCIAL"/>
    <s v="10-FONDO GENERAL"/>
    <s v="No Informado-"/>
    <s v="00-N/A"/>
    <s v="7203-JUNTA DE DISTRITO MUNICIPAL EL PUERTO"/>
    <s v="N"/>
    <n v="0"/>
    <n v="3344853.16"/>
    <n v="3344853.16"/>
    <n v="3344853.16"/>
  </r>
  <r>
    <x v="0"/>
    <x v="0"/>
    <x v="1"/>
    <x v="10"/>
    <s v="2.2.6.2-Transferencias de capital al sector público"/>
    <s v="2.2.6.2.1-Transferencias de capital al gobierno general"/>
    <s v="0201-PRESIDENCIA DE LA REPÚBLICA"/>
    <s v="0001-MINISTERIO DE LA PRESIDENCIA"/>
    <s v="1-SERVICIOS  GENERALES"/>
    <s v="1.1-Administración general"/>
    <s v="1.1.03-Transferencias a instituciones públicas incluidos los gobiernos locales"/>
    <s v="2.5-TRANSFERENCIAS DE CAPITAL"/>
    <s v="2.5.3-TRANSFERENCIAS DE CAPITAL A GOBIERNOS GENERALES LOCALES"/>
    <s v="99-MULTIPROVINCIAL"/>
    <s v="10-FONDO GENERAL"/>
    <s v="No Informado-"/>
    <s v="00-N/A"/>
    <s v="7221-JUNTA DE DISTRITO MUNICIPAL DE HATO DEL PADRE"/>
    <s v="N"/>
    <n v="0"/>
    <n v="2637441.16"/>
    <n v="2637441.16"/>
    <n v="2637441.16"/>
  </r>
  <r>
    <x v="0"/>
    <x v="0"/>
    <x v="1"/>
    <x v="10"/>
    <s v="2.2.6.2-Transferencias de capital al sector público"/>
    <s v="2.2.6.2.1-Transferencias de capital al gobierno general"/>
    <s v="0201-PRESIDENCIA DE LA REPÚBLICA"/>
    <s v="0001-MINISTERIO DE LA PRESIDENCIA"/>
    <s v="1-SERVICIOS  GENERALES"/>
    <s v="1.1-Administración general"/>
    <s v="1.1.03-Transferencias a instituciones públicas incluidos los gobiernos locales"/>
    <s v="2.5-TRANSFERENCIAS DE CAPITAL"/>
    <s v="2.5.3-TRANSFERENCIAS DE CAPITAL A GOBIERNOS GENERALES LOCALES"/>
    <s v="99-MULTIPROVINCIAL"/>
    <s v="10-FONDO GENERAL"/>
    <s v="No Informado-"/>
    <s v="00-N/A"/>
    <s v="7222-JUNTA DE DISTRITO MUNICIPAL DE HATO DEL YAQUE"/>
    <s v="N"/>
    <n v="0"/>
    <n v="10000000"/>
    <n v="10000000"/>
    <n v="10000000"/>
  </r>
  <r>
    <x v="0"/>
    <x v="0"/>
    <x v="1"/>
    <x v="10"/>
    <s v="2.2.6.2-Transferencias de capital al sector público"/>
    <s v="2.2.6.2.1-Transferencias de capital al gobierno general"/>
    <s v="0201-PRESIDENCIA DE LA REPÚBLICA"/>
    <s v="0001-MINISTERIO DE LA PRESIDENCIA"/>
    <s v="1-SERVICIOS  GENERALES"/>
    <s v="1.1-Administración general"/>
    <s v="1.1.03-Transferencias a instituciones públicas incluidos los gobiernos locales"/>
    <s v="2.5-TRANSFERENCIAS DE CAPITAL"/>
    <s v="2.5.3-TRANSFERENCIAS DE CAPITAL A GOBIERNOS GENERALES LOCALES"/>
    <s v="99-MULTIPROVINCIAL"/>
    <s v="10-FONDO GENERAL"/>
    <s v="No Informado-"/>
    <s v="00-N/A"/>
    <s v="7224-JUNTA DE DISTRITO MUNICIPAL DE JAIBÓN (LAGUNA SALADA)"/>
    <s v="N"/>
    <n v="0"/>
    <n v="6916606.0899999999"/>
    <n v="6916606.0899999999"/>
    <n v="6916606.0899999999"/>
  </r>
  <r>
    <x v="0"/>
    <x v="0"/>
    <x v="1"/>
    <x v="10"/>
    <s v="2.2.6.2-Transferencias de capital al sector público"/>
    <s v="2.2.6.2.1-Transferencias de capital al gobierno general"/>
    <s v="0201-PRESIDENCIA DE LA REPÚBLICA"/>
    <s v="0001-MINISTERIO DE LA PRESIDENCIA"/>
    <s v="1-SERVICIOS  GENERALES"/>
    <s v="1.1-Administración general"/>
    <s v="1.1.03-Transferencias a instituciones públicas incluidos los gobiernos locales"/>
    <s v="2.5-TRANSFERENCIAS DE CAPITAL"/>
    <s v="2.5.3-TRANSFERENCIAS DE CAPITAL A GOBIERNOS GENERALES LOCALES"/>
    <s v="99-MULTIPROVINCIAL"/>
    <s v="10-FONDO GENERAL"/>
    <s v="No Informado-"/>
    <s v="00-N/A"/>
    <s v="7229-JUNTA DE DISTRITO MUNICIPAL DE JOBA ARRIBA"/>
    <s v="N"/>
    <n v="0"/>
    <n v="1530610"/>
    <n v="1530610"/>
    <n v="1530610"/>
  </r>
  <r>
    <x v="0"/>
    <x v="0"/>
    <x v="1"/>
    <x v="10"/>
    <s v="2.2.6.2-Transferencias de capital al sector público"/>
    <s v="2.2.6.2.1-Transferencias de capital al gobierno general"/>
    <s v="0201-PRESIDENCIA DE LA REPÚBLICA"/>
    <s v="0001-MINISTERIO DE LA PRESIDENCIA"/>
    <s v="1-SERVICIOS  GENERALES"/>
    <s v="1.1-Administración general"/>
    <s v="1.1.03-Transferencias a instituciones públicas incluidos los gobiernos locales"/>
    <s v="2.5-TRANSFERENCIAS DE CAPITAL"/>
    <s v="2.5.3-TRANSFERENCIAS DE CAPITAL A GOBIERNOS GENERALES LOCALES"/>
    <s v="99-MULTIPROVINCIAL"/>
    <s v="10-FONDO GENERAL"/>
    <s v="No Informado-"/>
    <s v="00-N/A"/>
    <s v="7230-JUNTA DE DISTRITO MUNICIPAL DE JOSÉ FRANCISCO PEÑA GÓMEZ"/>
    <s v="N"/>
    <n v="0"/>
    <n v="12092797.35"/>
    <n v="12092797.35"/>
    <n v="12092797.35"/>
  </r>
  <r>
    <x v="0"/>
    <x v="0"/>
    <x v="1"/>
    <x v="10"/>
    <s v="2.2.6.2-Transferencias de capital al sector público"/>
    <s v="2.2.6.2.1-Transferencias de capital al gobierno general"/>
    <s v="0201-PRESIDENCIA DE LA REPÚBLICA"/>
    <s v="0001-MINISTERIO DE LA PRESIDENCIA"/>
    <s v="1-SERVICIOS  GENERALES"/>
    <s v="1.1-Administración general"/>
    <s v="1.1.03-Transferencias a instituciones públicas incluidos los gobiernos locales"/>
    <s v="2.5-TRANSFERENCIAS DE CAPITAL"/>
    <s v="2.5.3-TRANSFERENCIAS DE CAPITAL A GOBIERNOS GENERALES LOCALES"/>
    <s v="99-MULTIPROVINCIAL"/>
    <s v="10-FONDO GENERAL"/>
    <s v="No Informado-"/>
    <s v="00-N/A"/>
    <s v="7232-JUNTA DE DISTRITO MUNICIPAL DE JUAN LÓPEZ"/>
    <s v="N"/>
    <n v="0"/>
    <n v="7151450.5300000003"/>
    <n v="7151450.5300000003"/>
    <n v="7151450.5300000003"/>
  </r>
  <r>
    <x v="0"/>
    <x v="0"/>
    <x v="1"/>
    <x v="10"/>
    <s v="2.2.6.2-Transferencias de capital al sector público"/>
    <s v="2.2.6.2.1-Transferencias de capital al gobierno general"/>
    <s v="0201-PRESIDENCIA DE LA REPÚBLICA"/>
    <s v="0001-MINISTERIO DE LA PRESIDENCIA"/>
    <s v="1-SERVICIOS  GENERALES"/>
    <s v="1.1-Administración general"/>
    <s v="1.1.03-Transferencias a instituciones públicas incluidos los gobiernos locales"/>
    <s v="2.5-TRANSFERENCIAS DE CAPITAL"/>
    <s v="2.5.3-TRANSFERENCIAS DE CAPITAL A GOBIERNOS GENERALES LOCALES"/>
    <s v="99-MULTIPROVINCIAL"/>
    <s v="10-FONDO GENERAL"/>
    <s v="No Informado-"/>
    <s v="00-N/A"/>
    <s v="7235-JUNTA DE DISTRITO MUNICIPAL DE JUNCALITO"/>
    <s v="N"/>
    <n v="0"/>
    <n v="5000000"/>
    <n v="5000000"/>
    <n v="5000000"/>
  </r>
  <r>
    <x v="0"/>
    <x v="0"/>
    <x v="1"/>
    <x v="10"/>
    <s v="2.2.6.2-Transferencias de capital al sector público"/>
    <s v="2.2.6.2.1-Transferencias de capital al gobierno general"/>
    <s v="0201-PRESIDENCIA DE LA REPÚBLICA"/>
    <s v="0001-MINISTERIO DE LA PRESIDENCIA"/>
    <s v="1-SERVICIOS  GENERALES"/>
    <s v="1.1-Administración general"/>
    <s v="1.1.03-Transferencias a instituciones públicas incluidos los gobiernos locales"/>
    <s v="2.5-TRANSFERENCIAS DE CAPITAL"/>
    <s v="2.5.3-TRANSFERENCIAS DE CAPITAL A GOBIERNOS GENERALES LOCALES"/>
    <s v="99-MULTIPROVINCIAL"/>
    <s v="10-FONDO GENERAL"/>
    <s v="No Informado-"/>
    <s v="00-N/A"/>
    <s v="7236-JUNTA DE DISTRITO MUNICIPAL DE LA BIJA"/>
    <s v="N"/>
    <n v="0"/>
    <n v="4496819.25"/>
    <n v="4496819.25"/>
    <n v="4496819.25"/>
  </r>
  <r>
    <x v="0"/>
    <x v="0"/>
    <x v="1"/>
    <x v="10"/>
    <s v="2.2.6.2-Transferencias de capital al sector público"/>
    <s v="2.2.6.2.1-Transferencias de capital al gobierno general"/>
    <s v="0201-PRESIDENCIA DE LA REPÚBLICA"/>
    <s v="0001-MINISTERIO DE LA PRESIDENCIA"/>
    <s v="1-SERVICIOS  GENERALES"/>
    <s v="1.1-Administración general"/>
    <s v="1.1.03-Transferencias a instituciones públicas incluidos los gobiernos locales"/>
    <s v="2.5-TRANSFERENCIAS DE CAPITAL"/>
    <s v="2.5.3-TRANSFERENCIAS DE CAPITAL A GOBIERNOS GENERALES LOCALES"/>
    <s v="99-MULTIPROVINCIAL"/>
    <s v="10-FONDO GENERAL"/>
    <s v="No Informado-"/>
    <s v="00-N/A"/>
    <s v="7237-JUNTA DE DISTRITO MUNICIPAL DE LA CALETA"/>
    <s v="N"/>
    <n v="0"/>
    <n v="3424360"/>
    <n v="3424360"/>
    <n v="3424360"/>
  </r>
  <r>
    <x v="0"/>
    <x v="0"/>
    <x v="1"/>
    <x v="10"/>
    <s v="2.2.6.2-Transferencias de capital al sector público"/>
    <s v="2.2.6.2.1-Transferencias de capital al gobierno general"/>
    <s v="0201-PRESIDENCIA DE LA REPÚBLICA"/>
    <s v="0001-MINISTERIO DE LA PRESIDENCIA"/>
    <s v="1-SERVICIOS  GENERALES"/>
    <s v="1.1-Administración general"/>
    <s v="1.1.03-Transferencias a instituciones públicas incluidos los gobiernos locales"/>
    <s v="2.5-TRANSFERENCIAS DE CAPITAL"/>
    <s v="2.5.3-TRANSFERENCIAS DE CAPITAL A GOBIERNOS GENERALES LOCALES"/>
    <s v="99-MULTIPROVINCIAL"/>
    <s v="10-FONDO GENERAL"/>
    <s v="No Informado-"/>
    <s v="00-N/A"/>
    <s v="7243-JUNTA DE DISTRITO MUNICIPAL DE LA CUESTA"/>
    <s v="N"/>
    <n v="0"/>
    <n v="5543086.79"/>
    <n v="5543086.79"/>
    <n v="5543086.79"/>
  </r>
  <r>
    <x v="0"/>
    <x v="0"/>
    <x v="1"/>
    <x v="10"/>
    <s v="2.2.6.2-Transferencias de capital al sector público"/>
    <s v="2.2.6.2.1-Transferencias de capital al gobierno general"/>
    <s v="0201-PRESIDENCIA DE LA REPÚBLICA"/>
    <s v="0001-MINISTERIO DE LA PRESIDENCIA"/>
    <s v="1-SERVICIOS  GENERALES"/>
    <s v="1.1-Administración general"/>
    <s v="1.1.03-Transferencias a instituciones públicas incluidos los gobiernos locales"/>
    <s v="2.5-TRANSFERENCIAS DE CAPITAL"/>
    <s v="2.5.3-TRANSFERENCIAS DE CAPITAL A GOBIERNOS GENERALES LOCALES"/>
    <s v="99-MULTIPROVINCIAL"/>
    <s v="10-FONDO GENERAL"/>
    <s v="No Informado-"/>
    <s v="00-N/A"/>
    <s v="7261-AYUNTAMIENTO MUNICIPAL DE LOS ALCARRIZOS"/>
    <s v="N"/>
    <n v="0"/>
    <n v="20000000"/>
    <n v="20000000"/>
    <n v="20000000"/>
  </r>
  <r>
    <x v="0"/>
    <x v="0"/>
    <x v="1"/>
    <x v="10"/>
    <s v="2.2.6.2-Transferencias de capital al sector público"/>
    <s v="2.2.6.2.1-Transferencias de capital al gobierno general"/>
    <s v="0201-PRESIDENCIA DE LA REPÚBLICA"/>
    <s v="0001-MINISTERIO DE LA PRESIDENCIA"/>
    <s v="1-SERVICIOS  GENERALES"/>
    <s v="1.1-Administración general"/>
    <s v="1.1.03-Transferencias a instituciones públicas incluidos los gobiernos locales"/>
    <s v="2.5-TRANSFERENCIAS DE CAPITAL"/>
    <s v="2.5.3-TRANSFERENCIAS DE CAPITAL A GOBIERNOS GENERALES LOCALES"/>
    <s v="99-MULTIPROVINCIAL"/>
    <s v="10-FONDO GENERAL"/>
    <s v="No Informado-"/>
    <s v="00-N/A"/>
    <s v="7273-JUNTA DE DISTRITO MUNICIPAL DE MONTE DE LA JAGUA"/>
    <s v="N"/>
    <n v="0"/>
    <n v="7221126.5"/>
    <n v="7221126.4699999997"/>
    <n v="7221126.4699999997"/>
  </r>
  <r>
    <x v="0"/>
    <x v="0"/>
    <x v="1"/>
    <x v="10"/>
    <s v="2.2.6.2-Transferencias de capital al sector público"/>
    <s v="2.2.6.2.1-Transferencias de capital al gobierno general"/>
    <s v="0201-PRESIDENCIA DE LA REPÚBLICA"/>
    <s v="0001-MINISTERIO DE LA PRESIDENCIA"/>
    <s v="1-SERVICIOS  GENERALES"/>
    <s v="1.1-Administración general"/>
    <s v="1.1.03-Transferencias a instituciones públicas incluidos los gobiernos locales"/>
    <s v="2.5-TRANSFERENCIAS DE CAPITAL"/>
    <s v="2.5.3-TRANSFERENCIAS DE CAPITAL A GOBIERNOS GENERALES LOCALES"/>
    <s v="99-MULTIPROVINCIAL"/>
    <s v="10-FONDO GENERAL"/>
    <s v="No Informado-"/>
    <s v="00-N/A"/>
    <s v="7275-JUNTA DE DISTRITO MUNICIPAL DE NIZAO LAS AUYAMAS"/>
    <s v="N"/>
    <n v="0"/>
    <n v="3480693.51"/>
    <n v="3480693.51"/>
    <n v="3480693.51"/>
  </r>
  <r>
    <x v="0"/>
    <x v="0"/>
    <x v="1"/>
    <x v="10"/>
    <s v="2.2.6.2-Transferencias de capital al sector público"/>
    <s v="2.2.6.2.1-Transferencias de capital al gobierno general"/>
    <s v="0201-PRESIDENCIA DE LA REPÚBLICA"/>
    <s v="0001-MINISTERIO DE LA PRESIDENCIA"/>
    <s v="1-SERVICIOS  GENERALES"/>
    <s v="1.1-Administración general"/>
    <s v="1.1.03-Transferencias a instituciones públicas incluidos los gobiernos locales"/>
    <s v="2.5-TRANSFERENCIAS DE CAPITAL"/>
    <s v="2.5.3-TRANSFERENCIAS DE CAPITAL A GOBIERNOS GENERALES LOCALES"/>
    <s v="99-MULTIPROVINCIAL"/>
    <s v="10-FONDO GENERAL"/>
    <s v="No Informado-"/>
    <s v="00-N/A"/>
    <s v="7278-JUNTA DE DISTRITO MUNICIPAL DE PALMAR DE OCOA"/>
    <s v="N"/>
    <n v="0"/>
    <n v="2075436.47"/>
    <n v="2075436.47"/>
    <n v="2075436.47"/>
  </r>
  <r>
    <x v="0"/>
    <x v="0"/>
    <x v="1"/>
    <x v="10"/>
    <s v="2.2.6.2-Transferencias de capital al sector público"/>
    <s v="2.2.6.2.1-Transferencias de capital al gobierno general"/>
    <s v="0201-PRESIDENCIA DE LA REPÚBLICA"/>
    <s v="0001-MINISTERIO DE LA PRESIDENCIA"/>
    <s v="1-SERVICIOS  GENERALES"/>
    <s v="1.1-Administración general"/>
    <s v="1.1.03-Transferencias a instituciones públicas incluidos los gobiernos locales"/>
    <s v="2.5-TRANSFERENCIAS DE CAPITAL"/>
    <s v="2.5.3-TRANSFERENCIAS DE CAPITAL A GOBIERNOS GENERALES LOCALES"/>
    <s v="99-MULTIPROVINCIAL"/>
    <s v="10-FONDO GENERAL"/>
    <s v="No Informado-"/>
    <s v="00-N/A"/>
    <s v="7279-JUNTA DE DISTRITO MUNICIPAL DE PALO ALTO"/>
    <s v="N"/>
    <n v="0"/>
    <n v="2264804.2999999998"/>
    <n v="2264804.2999999998"/>
    <n v="2264804.2999999998"/>
  </r>
  <r>
    <x v="0"/>
    <x v="0"/>
    <x v="1"/>
    <x v="10"/>
    <s v="2.2.6.2-Transferencias de capital al sector público"/>
    <s v="2.2.6.2.1-Transferencias de capital al gobierno general"/>
    <s v="0201-PRESIDENCIA DE LA REPÚBLICA"/>
    <s v="0001-MINISTERIO DE LA PRESIDENCIA"/>
    <s v="1-SERVICIOS  GENERALES"/>
    <s v="1.1-Administración general"/>
    <s v="1.1.03-Transferencias a instituciones públicas incluidos los gobiernos locales"/>
    <s v="2.5-TRANSFERENCIAS DE CAPITAL"/>
    <s v="2.5.3-TRANSFERENCIAS DE CAPITAL A GOBIERNOS GENERALES LOCALES"/>
    <s v="99-MULTIPROVINCIAL"/>
    <s v="10-FONDO GENERAL"/>
    <s v="No Informado-"/>
    <s v="00-N/A"/>
    <s v="7284-JUNTA DE DISTRITO MUNICIPAL DE PESCADERÍA"/>
    <s v="N"/>
    <n v="0"/>
    <n v="3928560.49"/>
    <n v="3928560.49"/>
    <n v="3928560.49"/>
  </r>
  <r>
    <x v="0"/>
    <x v="0"/>
    <x v="1"/>
    <x v="10"/>
    <s v="2.2.6.2-Transferencias de capital al sector público"/>
    <s v="2.2.6.2.1-Transferencias de capital al gobierno general"/>
    <s v="0201-PRESIDENCIA DE LA REPÚBLICA"/>
    <s v="0001-MINISTERIO DE LA PRESIDENCIA"/>
    <s v="1-SERVICIOS  GENERALES"/>
    <s v="1.1-Administración general"/>
    <s v="1.1.03-Transferencias a instituciones públicas incluidos los gobiernos locales"/>
    <s v="2.5-TRANSFERENCIAS DE CAPITAL"/>
    <s v="2.5.3-TRANSFERENCIAS DE CAPITAL A GOBIERNOS GENERALES LOCALES"/>
    <s v="99-MULTIPROVINCIAL"/>
    <s v="10-FONDO GENERAL"/>
    <s v="No Informado-"/>
    <s v="00-N/A"/>
    <s v="7286-JUNTA DE DISTRITO MUNICIPAL DE PLATANAL"/>
    <s v="N"/>
    <n v="0"/>
    <n v="3532469.25"/>
    <n v="3532469.25"/>
    <n v="3532469.25"/>
  </r>
  <r>
    <x v="0"/>
    <x v="0"/>
    <x v="1"/>
    <x v="10"/>
    <s v="2.2.6.2-Transferencias de capital al sector público"/>
    <s v="2.2.6.2.1-Transferencias de capital al gobierno general"/>
    <s v="0201-PRESIDENCIA DE LA REPÚBLICA"/>
    <s v="0001-MINISTERIO DE LA PRESIDENCIA"/>
    <s v="1-SERVICIOS  GENERALES"/>
    <s v="1.1-Administración general"/>
    <s v="1.1.03-Transferencias a instituciones públicas incluidos los gobiernos locales"/>
    <s v="2.5-TRANSFERENCIAS DE CAPITAL"/>
    <s v="2.5.3-TRANSFERENCIAS DE CAPITAL A GOBIERNOS GENERALES LOCALES"/>
    <s v="99-MULTIPROVINCIAL"/>
    <s v="10-FONDO GENERAL"/>
    <s v="No Informado-"/>
    <s v="00-N/A"/>
    <s v="7290-JUNTA DE DISTRITO MUNICIPAL DE RINCÓN"/>
    <s v="N"/>
    <n v="0"/>
    <n v="5367034.33"/>
    <n v="5367034.33"/>
    <n v="5367034.33"/>
  </r>
  <r>
    <x v="0"/>
    <x v="0"/>
    <x v="1"/>
    <x v="10"/>
    <s v="2.2.6.2-Transferencias de capital al sector público"/>
    <s v="2.2.6.2.1-Transferencias de capital al gobierno general"/>
    <s v="0201-PRESIDENCIA DE LA REPÚBLICA"/>
    <s v="0001-MINISTERIO DE LA PRESIDENCIA"/>
    <s v="1-SERVICIOS  GENERALES"/>
    <s v="1.1-Administración general"/>
    <s v="1.1.03-Transferencias a instituciones públicas incluidos los gobiernos locales"/>
    <s v="2.5-TRANSFERENCIAS DE CAPITAL"/>
    <s v="2.5.3-TRANSFERENCIAS DE CAPITAL A GOBIERNOS GENERALES LOCALES"/>
    <s v="99-MULTIPROVINCIAL"/>
    <s v="10-FONDO GENERAL"/>
    <s v="No Informado-"/>
    <s v="00-N/A"/>
    <s v="7302-JUNTA DE DISTRITO MUNICIPAL DE SAN LUIS"/>
    <s v="N"/>
    <n v="0"/>
    <n v="2022711.05"/>
    <n v="2022711.05"/>
    <n v="2022711.05"/>
  </r>
  <r>
    <x v="0"/>
    <x v="0"/>
    <x v="1"/>
    <x v="10"/>
    <s v="2.2.6.2-Transferencias de capital al sector público"/>
    <s v="2.2.6.2.1-Transferencias de capital al gobierno general"/>
    <s v="0201-PRESIDENCIA DE LA REPÚBLICA"/>
    <s v="0001-MINISTERIO DE LA PRESIDENCIA"/>
    <s v="1-SERVICIOS  GENERALES"/>
    <s v="1.1-Administración general"/>
    <s v="1.1.03-Transferencias a instituciones públicas incluidos los gobiernos locales"/>
    <s v="2.5-TRANSFERENCIAS DE CAPITAL"/>
    <s v="2.5.3-TRANSFERENCIAS DE CAPITAL A GOBIERNOS GENERALES LOCALES"/>
    <s v="99-MULTIPROVINCIAL"/>
    <s v="10-FONDO GENERAL"/>
    <s v="No Informado-"/>
    <s v="00-N/A"/>
    <s v="7305-JUNTA DE DISTRITO MUNICIPAL DE TÁBARA ABAJO"/>
    <s v="N"/>
    <n v="0"/>
    <n v="2312344.9"/>
    <n v="2312344.9"/>
    <n v="2312344.9"/>
  </r>
  <r>
    <x v="0"/>
    <x v="0"/>
    <x v="1"/>
    <x v="10"/>
    <s v="2.2.6.2-Transferencias de capital al sector público"/>
    <s v="2.2.6.2.1-Transferencias de capital al gobierno general"/>
    <s v="0201-PRESIDENCIA DE LA REPÚBLICA"/>
    <s v="0001-MINISTERIO DE LA PRESIDENCIA"/>
    <s v="1-SERVICIOS  GENERALES"/>
    <s v="1.1-Administración general"/>
    <s v="1.1.03-Transferencias a instituciones públicas incluidos los gobiernos locales"/>
    <s v="2.5-TRANSFERENCIAS DE CAPITAL"/>
    <s v="2.5.3-TRANSFERENCIAS DE CAPITAL A GOBIERNOS GENERALES LOCALES"/>
    <s v="99-MULTIPROVINCIAL"/>
    <s v="10-FONDO GENERAL"/>
    <s v="No Informado-"/>
    <s v="00-N/A"/>
    <s v="7309-JUNTA DE DISTRITO MUNICIPAL DE VILLA DE PEDRO SÁNCHEZ"/>
    <s v="N"/>
    <n v="0"/>
    <n v="4870146.54"/>
    <n v="4870146.54"/>
    <n v="4870146.54"/>
  </r>
  <r>
    <x v="0"/>
    <x v="0"/>
    <x v="1"/>
    <x v="10"/>
    <s v="2.2.6.2-Transferencias de capital al sector público"/>
    <s v="2.2.6.2.1-Transferencias de capital al gobierno general"/>
    <s v="0201-PRESIDENCIA DE LA REPÚBLICA"/>
    <s v="0001-MINISTERIO DE LA PRESIDENCIA"/>
    <s v="1-SERVICIOS  GENERALES"/>
    <s v="1.1-Administración general"/>
    <s v="1.1.03-Transferencias a instituciones públicas incluidos los gobiernos locales"/>
    <s v="2.5-TRANSFERENCIAS DE CAPITAL"/>
    <s v="2.5.3-TRANSFERENCIAS DE CAPITAL A GOBIERNOS GENERALES LOCALES"/>
    <s v="99-MULTIPROVINCIAL"/>
    <s v="10-FONDO GENERAL"/>
    <s v="No Informado-"/>
    <s v="00-N/A"/>
    <s v="7316-JUNTA DE DISTRITO MUNICIPAL DE YÁSICA ARRIBA"/>
    <s v="N"/>
    <n v="0"/>
    <n v="5031671.9400000004"/>
    <n v="5031671.9400000004"/>
    <n v="5031671.9400000004"/>
  </r>
  <r>
    <x v="0"/>
    <x v="0"/>
    <x v="1"/>
    <x v="10"/>
    <s v="2.2.6.2-Transferencias de capital al sector público"/>
    <s v="2.2.6.2.1-Transferencias de capital al gobierno general"/>
    <s v="0201-PRESIDENCIA DE LA REPÚBLICA"/>
    <s v="0001-MINISTERIO DE LA PRESIDENCIA"/>
    <s v="1-SERVICIOS  GENERALES"/>
    <s v="1.1-Administración general"/>
    <s v="1.1.03-Transferencias a instituciones públicas incluidos los gobiernos locales"/>
    <s v="2.5-TRANSFERENCIAS DE CAPITAL"/>
    <s v="2.5.3-TRANSFERENCIAS DE CAPITAL A GOBIERNOS GENERALES LOCALES"/>
    <s v="99-MULTIPROVINCIAL"/>
    <s v="10-FONDO GENERAL"/>
    <s v="No Informado-"/>
    <s v="00-N/A"/>
    <s v="7318-AYUNTAMIENTO MUNICIPAL DE PUÑAL"/>
    <s v="N"/>
    <n v="0"/>
    <n v="1264138"/>
    <n v="1264138"/>
    <n v="1264138"/>
  </r>
  <r>
    <x v="0"/>
    <x v="0"/>
    <x v="1"/>
    <x v="10"/>
    <s v="2.2.6.2-Transferencias de capital al sector público"/>
    <s v="2.2.6.2.1-Transferencias de capital al gobierno general"/>
    <s v="0201-PRESIDENCIA DE LA REPÚBLICA"/>
    <s v="0001-MINISTERIO DE LA PRESIDENCIA"/>
    <s v="1-SERVICIOS  GENERALES"/>
    <s v="1.1-Administración general"/>
    <s v="1.1.03-Transferencias a instituciones públicas incluidos los gobiernos locales"/>
    <s v="2.5-TRANSFERENCIAS DE CAPITAL"/>
    <s v="2.5.3-TRANSFERENCIAS DE CAPITAL A GOBIERNOS GENERALES LOCALES"/>
    <s v="99-MULTIPROVINCIAL"/>
    <s v="10-FONDO GENERAL"/>
    <s v="No Informado-"/>
    <s v="00-N/A"/>
    <s v="7320-JUNTA DE DISTRITO MUNICIPAL DE PANTOJA"/>
    <s v="N"/>
    <n v="0"/>
    <n v="6870538.8399999999"/>
    <n v="6870538.8399999999"/>
    <n v="6870538.8399999999"/>
  </r>
  <r>
    <x v="0"/>
    <x v="0"/>
    <x v="1"/>
    <x v="10"/>
    <s v="2.2.6.2-Transferencias de capital al sector público"/>
    <s v="2.2.6.2.1-Transferencias de capital al gobierno general"/>
    <s v="0201-PRESIDENCIA DE LA REPÚBLICA"/>
    <s v="0001-MINISTERIO DE LA PRESIDENCIA"/>
    <s v="1-SERVICIOS  GENERALES"/>
    <s v="1.1-Administración general"/>
    <s v="1.1.03-Transferencias a instituciones públicas incluidos los gobiernos locales"/>
    <s v="2.5-TRANSFERENCIAS DE CAPITAL"/>
    <s v="2.5.3-TRANSFERENCIAS DE CAPITAL A GOBIERNOS GENERALES LOCALES"/>
    <s v="99-MULTIPROVINCIAL"/>
    <s v="10-FONDO GENERAL"/>
    <s v="No Informado-"/>
    <s v="00-N/A"/>
    <s v="7323-JUNTA DE DISTRITO MUNICIPAL DE LA CUABA"/>
    <s v="N"/>
    <n v="0"/>
    <n v="7563857.6100000003"/>
    <n v="7563857.6100000003"/>
    <n v="7563857.6100000003"/>
  </r>
  <r>
    <x v="0"/>
    <x v="0"/>
    <x v="1"/>
    <x v="10"/>
    <s v="2.2.6.2-Transferencias de capital al sector público"/>
    <s v="2.2.6.2.1-Transferencias de capital al gobierno general"/>
    <s v="0201-PRESIDENCIA DE LA REPÚBLICA"/>
    <s v="0001-MINISTERIO DE LA PRESIDENCIA"/>
    <s v="1-SERVICIOS  GENERALES"/>
    <s v="1.1-Administración general"/>
    <s v="1.1.03-Transferencias a instituciones públicas incluidos los gobiernos locales"/>
    <s v="2.5-TRANSFERENCIAS DE CAPITAL"/>
    <s v="2.5.3-TRANSFERENCIAS DE CAPITAL A GOBIERNOS GENERALES LOCALES"/>
    <s v="99-MULTIPROVINCIAL"/>
    <s v="10-FONDO GENERAL"/>
    <s v="No Informado-"/>
    <s v="00-N/A"/>
    <s v="7324-JUNTA DE DISTRITO MUNICIPAL DE EL LIMONAL"/>
    <s v="N"/>
    <n v="0"/>
    <n v="3806020.12"/>
    <n v="3806020.12"/>
    <n v="3806020.12"/>
  </r>
  <r>
    <x v="0"/>
    <x v="0"/>
    <x v="1"/>
    <x v="10"/>
    <s v="2.2.6.2-Transferencias de capital al sector público"/>
    <s v="2.2.6.2.1-Transferencias de capital al gobierno general"/>
    <s v="0201-PRESIDENCIA DE LA REPÚBLICA"/>
    <s v="0001-MINISTERIO DE LA PRESIDENCIA"/>
    <s v="1-SERVICIOS  GENERALES"/>
    <s v="1.1-Administración general"/>
    <s v="1.1.03-Transferencias a instituciones públicas incluidos los gobiernos locales"/>
    <s v="2.5-TRANSFERENCIAS DE CAPITAL"/>
    <s v="2.5.3-TRANSFERENCIAS DE CAPITAL A GOBIERNOS GENERALES LOCALES"/>
    <s v="99-MULTIPROVINCIAL"/>
    <s v="10-FONDO GENERAL"/>
    <s v="No Informado-"/>
    <s v="00-N/A"/>
    <s v="7325-JUNTA DE DISTRITO MUNICIPAL DE NARANJAL"/>
    <s v="N"/>
    <n v="0"/>
    <n v="14006341.060000001"/>
    <n v="14006341.060000001"/>
    <n v="14006341.060000001"/>
  </r>
  <r>
    <x v="0"/>
    <x v="0"/>
    <x v="1"/>
    <x v="10"/>
    <s v="2.2.6.2-Transferencias de capital al sector público"/>
    <s v="2.2.6.2.1-Transferencias de capital al gobierno general"/>
    <s v="0201-PRESIDENCIA DE LA REPÚBLICA"/>
    <s v="0001-MINISTERIO DE LA PRESIDENCIA"/>
    <s v="1-SERVICIOS  GENERALES"/>
    <s v="1.1-Administración general"/>
    <s v="1.1.03-Transferencias a instituciones públicas incluidos los gobiernos locales"/>
    <s v="2.5-TRANSFERENCIAS DE CAPITAL"/>
    <s v="2.5.3-TRANSFERENCIAS DE CAPITAL A GOBIERNOS GENERALES LOCALES"/>
    <s v="99-MULTIPROVINCIAL"/>
    <s v="10-FONDO GENERAL"/>
    <s v="No Informado-"/>
    <s v="00-N/A"/>
    <s v="7326-JUNTA DE DISTRITO MUNICIPAL DE LAS BARIAS LA ESTANCIA (AZUA)"/>
    <s v="N"/>
    <n v="0"/>
    <n v="5159994.72"/>
    <n v="5159994.72"/>
    <n v="5159994.72"/>
  </r>
  <r>
    <x v="0"/>
    <x v="0"/>
    <x v="1"/>
    <x v="10"/>
    <s v="2.2.6.2-Transferencias de capital al sector público"/>
    <s v="2.2.6.2.1-Transferencias de capital al gobierno general"/>
    <s v="0201-PRESIDENCIA DE LA REPÚBLICA"/>
    <s v="0001-MINISTERIO DE LA PRESIDENCIA"/>
    <s v="1-SERVICIOS  GENERALES"/>
    <s v="1.1-Administración general"/>
    <s v="1.1.03-Transferencias a instituciones públicas incluidos los gobiernos locales"/>
    <s v="2.5-TRANSFERENCIAS DE CAPITAL"/>
    <s v="2.5.3-TRANSFERENCIAS DE CAPITAL A GOBIERNOS GENERALES LOCALES"/>
    <s v="99-MULTIPROVINCIAL"/>
    <s v="10-FONDO GENERAL"/>
    <s v="No Informado-"/>
    <s v="00-N/A"/>
    <s v="7340-JUNTA DE DISTRITO MUNICIPAL DE CARRERA DE YEGUAS"/>
    <s v="N"/>
    <n v="0"/>
    <n v="1715957.26"/>
    <n v="1715957.26"/>
    <n v="1715957.26"/>
  </r>
  <r>
    <x v="0"/>
    <x v="0"/>
    <x v="1"/>
    <x v="10"/>
    <s v="2.2.6.2-Transferencias de capital al sector público"/>
    <s v="2.2.6.2.1-Transferencias de capital al gobierno general"/>
    <s v="0201-PRESIDENCIA DE LA REPÚBLICA"/>
    <s v="0001-MINISTERIO DE LA PRESIDENCIA"/>
    <s v="1-SERVICIOS  GENERALES"/>
    <s v="1.1-Administración general"/>
    <s v="1.1.03-Transferencias a instituciones públicas incluidos los gobiernos locales"/>
    <s v="2.5-TRANSFERENCIAS DE CAPITAL"/>
    <s v="2.5.3-TRANSFERENCIAS DE CAPITAL A GOBIERNOS GENERALES LOCALES"/>
    <s v="99-MULTIPROVINCIAL"/>
    <s v="10-FONDO GENERAL"/>
    <s v="No Informado-"/>
    <s v="00-N/A"/>
    <s v="7342-JUNTA DE DISTRITO MUNICIPAL DE JORGILLO"/>
    <s v="N"/>
    <n v="0"/>
    <n v="4144682.04"/>
    <n v="4144682.04"/>
    <n v="4144682.04"/>
  </r>
  <r>
    <x v="0"/>
    <x v="0"/>
    <x v="1"/>
    <x v="10"/>
    <s v="2.2.6.2-Transferencias de capital al sector público"/>
    <s v="2.2.6.2.1-Transferencias de capital al gobierno general"/>
    <s v="0201-PRESIDENCIA DE LA REPÚBLICA"/>
    <s v="0001-MINISTERIO DE LA PRESIDENCIA"/>
    <s v="1-SERVICIOS  GENERALES"/>
    <s v="1.1-Administración general"/>
    <s v="1.1.03-Transferencias a instituciones públicas incluidos los gobiernos locales"/>
    <s v="2.5-TRANSFERENCIAS DE CAPITAL"/>
    <s v="2.5.3-TRANSFERENCIAS DE CAPITAL A GOBIERNOS GENERALES LOCALES"/>
    <s v="99-MULTIPROVINCIAL"/>
    <s v="10-FONDO GENERAL"/>
    <s v="No Informado-"/>
    <s v="00-N/A"/>
    <s v="7346-JUNTA DE DISTRITO MUNICIPAL DE RANCHO DE LA GUARDIA"/>
    <s v="N"/>
    <n v="0"/>
    <n v="4611750"/>
    <n v="4611750"/>
    <n v="4611750"/>
  </r>
  <r>
    <x v="0"/>
    <x v="0"/>
    <x v="1"/>
    <x v="10"/>
    <s v="2.2.6.2-Transferencias de capital al sector público"/>
    <s v="2.2.6.2.1-Transferencias de capital al gobierno general"/>
    <s v="0201-PRESIDENCIA DE LA REPÚBLICA"/>
    <s v="0001-MINISTERIO DE LA PRESIDENCIA"/>
    <s v="1-SERVICIOS  GENERALES"/>
    <s v="1.1-Administración general"/>
    <s v="1.1.03-Transferencias a instituciones públicas incluidos los gobiernos locales"/>
    <s v="2.5-TRANSFERENCIAS DE CAPITAL"/>
    <s v="2.5.3-TRANSFERENCIAS DE CAPITAL A GOBIERNOS GENERALES LOCALES"/>
    <s v="99-MULTIPROVINCIAL"/>
    <s v="10-FONDO GENERAL"/>
    <s v="No Informado-"/>
    <s v="00-N/A"/>
    <s v="7350-JUNTA DE DISTRITO MUNICIPAL DE MENA"/>
    <s v="N"/>
    <n v="0"/>
    <n v="4701277.6500000004"/>
    <n v="4701277.6500000004"/>
    <n v="4701277.6500000004"/>
  </r>
  <r>
    <x v="0"/>
    <x v="0"/>
    <x v="1"/>
    <x v="10"/>
    <s v="2.2.6.2-Transferencias de capital al sector público"/>
    <s v="2.2.6.2.1-Transferencias de capital al gobierno general"/>
    <s v="0201-PRESIDENCIA DE LA REPÚBLICA"/>
    <s v="0001-MINISTERIO DE LA PRESIDENCIA"/>
    <s v="1-SERVICIOS  GENERALES"/>
    <s v="1.1-Administración general"/>
    <s v="1.1.03-Transferencias a instituciones públicas incluidos los gobiernos locales"/>
    <s v="2.5-TRANSFERENCIAS DE CAPITAL"/>
    <s v="2.5.3-TRANSFERENCIAS DE CAPITAL A GOBIERNOS GENERALES LOCALES"/>
    <s v="99-MULTIPROVINCIAL"/>
    <s v="10-FONDO GENERAL"/>
    <s v="No Informado-"/>
    <s v="00-N/A"/>
    <s v="7351-JUNTA DE DISTRITO MUNICIPAL DE SANTA BÁRBARA EL 6"/>
    <s v="N"/>
    <n v="0"/>
    <n v="1000309.86"/>
    <n v="1000309.86"/>
    <n v="1000309.86"/>
  </r>
  <r>
    <x v="0"/>
    <x v="0"/>
    <x v="1"/>
    <x v="10"/>
    <s v="2.2.6.2-Transferencias de capital al sector público"/>
    <s v="2.2.6.2.1-Transferencias de capital al gobierno general"/>
    <s v="0201-PRESIDENCIA DE LA REPÚBLICA"/>
    <s v="0001-MINISTERIO DE LA PRESIDENCIA"/>
    <s v="1-SERVICIOS  GENERALES"/>
    <s v="1.1-Administración general"/>
    <s v="1.1.03-Transferencias a instituciones públicas incluidos los gobiernos locales"/>
    <s v="2.5-TRANSFERENCIAS DE CAPITAL"/>
    <s v="2.5.3-TRANSFERENCIAS DE CAPITAL A GOBIERNOS GENERALES LOCALES"/>
    <s v="99-MULTIPROVINCIAL"/>
    <s v="10-FONDO GENERAL"/>
    <s v="No Informado-"/>
    <s v="00-N/A"/>
    <s v="7354-JUNTA DE DISTRITO MUNICIPAL DE CALETA (LA ROMANA)"/>
    <s v="N"/>
    <n v="0"/>
    <n v="2351592.6"/>
    <n v="2351592.6"/>
    <n v="2351592.6"/>
  </r>
  <r>
    <x v="0"/>
    <x v="0"/>
    <x v="1"/>
    <x v="10"/>
    <s v="2.2.6.2-Transferencias de capital al sector público"/>
    <s v="2.2.6.2.1-Transferencias de capital al gobierno general"/>
    <s v="0201-PRESIDENCIA DE LA REPÚBLICA"/>
    <s v="0001-MINISTERIO DE LA PRESIDENCIA"/>
    <s v="1-SERVICIOS  GENERALES"/>
    <s v="1.1-Administración general"/>
    <s v="1.1.03-Transferencias a instituciones públicas incluidos los gobiernos locales"/>
    <s v="2.5-TRANSFERENCIAS DE CAPITAL"/>
    <s v="2.5.3-TRANSFERENCIAS DE CAPITAL A GOBIERNOS GENERALES LOCALES"/>
    <s v="99-MULTIPROVINCIAL"/>
    <s v="10-FONDO GENERAL"/>
    <s v="No Informado-"/>
    <s v="00-N/A"/>
    <s v="7356-JUNTA DE DISTRITO MUNICIPAL DE SANTA LUCÍA"/>
    <s v="N"/>
    <n v="0"/>
    <n v="7451566.5499999998"/>
    <n v="7451566.5499999998"/>
    <n v="7451566.5499999998"/>
  </r>
  <r>
    <x v="0"/>
    <x v="0"/>
    <x v="1"/>
    <x v="10"/>
    <s v="2.2.6.2-Transferencias de capital al sector público"/>
    <s v="2.2.6.2.1-Transferencias de capital al gobierno general"/>
    <s v="0201-PRESIDENCIA DE LA REPÚBLICA"/>
    <s v="0001-MINISTERIO DE LA PRESIDENCIA"/>
    <s v="1-SERVICIOS  GENERALES"/>
    <s v="1.1-Administración general"/>
    <s v="1.1.03-Transferencias a instituciones públicas incluidos los gobiernos locales"/>
    <s v="2.5-TRANSFERENCIAS DE CAPITAL"/>
    <s v="2.5.3-TRANSFERENCIAS DE CAPITAL A GOBIERNOS GENERALES LOCALES"/>
    <s v="99-MULTIPROVINCIAL"/>
    <s v="10-FONDO GENERAL"/>
    <s v="No Informado-"/>
    <s v="00-N/A"/>
    <s v="7362-JUNTA DE DISTRITO MUNICIPAL DE MANABAO"/>
    <s v="N"/>
    <n v="0"/>
    <n v="4595620.18"/>
    <n v="4595620.18"/>
    <n v="4595620.18"/>
  </r>
  <r>
    <x v="0"/>
    <x v="0"/>
    <x v="1"/>
    <x v="10"/>
    <s v="2.2.6.2-Transferencias de capital al sector público"/>
    <s v="2.2.6.2.1-Transferencias de capital al gobierno general"/>
    <s v="0201-PRESIDENCIA DE LA REPÚBLICA"/>
    <s v="0001-MINISTERIO DE LA PRESIDENCIA"/>
    <s v="1-SERVICIOS  GENERALES"/>
    <s v="1.1-Administración general"/>
    <s v="1.1.03-Transferencias a instituciones públicas incluidos los gobiernos locales"/>
    <s v="2.5-TRANSFERENCIAS DE CAPITAL"/>
    <s v="2.5.3-TRANSFERENCIAS DE CAPITAL A GOBIERNOS GENERALES LOCALES"/>
    <s v="99-MULTIPROVINCIAL"/>
    <s v="10-FONDO GENERAL"/>
    <s v="No Informado-"/>
    <s v="00-N/A"/>
    <s v="7368-JUNTA DE DISTRITO MUNICIPAL DE COMEDERO ARRIBA"/>
    <s v="N"/>
    <n v="0"/>
    <n v="5146881.66"/>
    <n v="5146881.66"/>
    <n v="5146881.66"/>
  </r>
  <r>
    <x v="0"/>
    <x v="0"/>
    <x v="1"/>
    <x v="10"/>
    <s v="2.2.6.2-Transferencias de capital al sector público"/>
    <s v="2.2.6.2.1-Transferencias de capital al gobierno general"/>
    <s v="0201-PRESIDENCIA DE LA REPÚBLICA"/>
    <s v="0001-MINISTERIO DE LA PRESIDENCIA"/>
    <s v="1-SERVICIOS  GENERALES"/>
    <s v="1.1-Administración general"/>
    <s v="1.1.03-Transferencias a instituciones públicas incluidos los gobiernos locales"/>
    <s v="2.5-TRANSFERENCIAS DE CAPITAL"/>
    <s v="2.5.3-TRANSFERENCIAS DE CAPITAL A GOBIERNOS GENERALES LOCALES"/>
    <s v="99-MULTIPROVINCIAL"/>
    <s v="10-FONDO GENERAL"/>
    <s v="No Informado-"/>
    <s v="00-N/A"/>
    <s v="7369-JUNTA DE DISTRITO MUNICIPAL DE CABALLERO"/>
    <s v="N"/>
    <n v="0"/>
    <n v="8071805.9800000004"/>
    <n v="8071805.9800000004"/>
    <n v="8071805.9800000004"/>
  </r>
  <r>
    <x v="0"/>
    <x v="0"/>
    <x v="1"/>
    <x v="10"/>
    <s v="2.2.6.2-Transferencias de capital al sector público"/>
    <s v="2.2.6.2.1-Transferencias de capital al gobierno general"/>
    <s v="0201-PRESIDENCIA DE LA REPÚBLICA"/>
    <s v="0001-MINISTERIO DE LA PRESIDENCIA"/>
    <s v="1-SERVICIOS  GENERALES"/>
    <s v="1.1-Administración general"/>
    <s v="1.1.03-Transferencias a instituciones públicas incluidos los gobiernos locales"/>
    <s v="2.5-TRANSFERENCIAS DE CAPITAL"/>
    <s v="2.5.3-TRANSFERENCIAS DE CAPITAL A GOBIERNOS GENERALES LOCALES"/>
    <s v="99-MULTIPROVINCIAL"/>
    <s v="10-FONDO GENERAL"/>
    <s v="No Informado-"/>
    <s v="00-N/A"/>
    <s v="7372-JUNTA DE DISTRITO MUNICIPAL DE CANCA LA PIEDRA"/>
    <s v="N"/>
    <n v="0"/>
    <n v="14188150"/>
    <n v="14188150"/>
    <n v="14188150"/>
  </r>
  <r>
    <x v="0"/>
    <x v="0"/>
    <x v="1"/>
    <x v="10"/>
    <s v="2.2.6.2-Transferencias de capital al sector público"/>
    <s v="2.2.6.2.1-Transferencias de capital al gobierno general"/>
    <s v="0201-PRESIDENCIA DE LA REPÚBLICA"/>
    <s v="0001-MINISTERIO DE LA PRESIDENCIA"/>
    <s v="1-SERVICIOS  GENERALES"/>
    <s v="1.1-Administración general"/>
    <s v="1.1.03-Transferencias a instituciones públicas incluidos los gobiernos locales"/>
    <s v="2.5-TRANSFERENCIAS DE CAPITAL"/>
    <s v="2.5.3-TRANSFERENCIAS DE CAPITAL A GOBIERNOS GENERALES LOCALES"/>
    <s v="99-MULTIPROVINCIAL"/>
    <s v="10-FONDO GENERAL"/>
    <s v="No Informado-"/>
    <s v="00-N/A"/>
    <s v="7388-JUNTA DE DISTRITO MUNICIPAL DE ZAMBRANA ABAJO"/>
    <s v="N"/>
    <n v="0"/>
    <n v="3218277.61"/>
    <n v="3218277.61"/>
    <n v="3218277.61"/>
  </r>
  <r>
    <x v="0"/>
    <x v="0"/>
    <x v="1"/>
    <x v="10"/>
    <s v="2.2.6.2-Transferencias de capital al sector público"/>
    <s v="2.2.6.2.1-Transferencias de capital al gobierno general"/>
    <s v="0201-PRESIDENCIA DE LA REPÚBLICA"/>
    <s v="0001-MINISTERIO DE LA PRESIDENCIA"/>
    <s v="1-SERVICIOS  GENERALES"/>
    <s v="1.1-Administración general"/>
    <s v="1.1.03-Transferencias a instituciones públicas incluidos los gobiernos locales"/>
    <s v="2.5-TRANSFERENCIAS DE CAPITAL"/>
    <s v="2.5.3-TRANSFERENCIAS DE CAPITAL A GOBIERNOS GENERALES LOCALES"/>
    <s v="99-MULTIPROVINCIAL"/>
    <s v="10-FONDO GENERAL"/>
    <s v="No Informado-"/>
    <s v="00-N/A"/>
    <s v="7391-JUNTA DE DISTRITO MUNICIPAL DE HATILLO"/>
    <s v="N"/>
    <n v="0"/>
    <n v="16492860"/>
    <n v="16492860"/>
    <n v="16492860"/>
  </r>
  <r>
    <x v="0"/>
    <x v="0"/>
    <x v="1"/>
    <x v="10"/>
    <s v="2.2.6.2-Transferencias de capital al sector público"/>
    <s v="2.2.6.2.1-Transferencias de capital al gobierno general"/>
    <s v="0201-PRESIDENCIA DE LA REPÚBLICA"/>
    <s v="0001-MINISTERIO DE LA PRESIDENCIA"/>
    <s v="2-SERVICIOS ECONÓMICOS"/>
    <s v="2.2-Agropecuaria, caza, pesca y silvicultura"/>
    <s v="2.2.01-Agropecuaria"/>
    <s v="2.5-TRANSFERENCIAS DE CAPITAL"/>
    <s v="2.5.3-TRANSFERENCIAS DE CAPITAL A GOBIERNOS GENERALES LOCALES"/>
    <s v="99-MULTIPROVINCIAL"/>
    <s v="10-FONDO GENERAL"/>
    <s v="No Informado-"/>
    <s v="00-N/A"/>
    <s v="9997-ORGANIZACION NO GUBERNAMENTAL EN EL AREA DE AGRICULTURA"/>
    <s v="N"/>
    <n v="0"/>
    <n v="3321770"/>
    <n v="3321770"/>
    <n v="3321770"/>
  </r>
  <r>
    <x v="0"/>
    <x v="0"/>
    <x v="1"/>
    <x v="10"/>
    <s v="2.2.6.2-Transferencias de capital al sector público"/>
    <s v="2.2.6.2.1-Transferencias de capital al gobierno general"/>
    <s v="0201-PRESIDENCIA DE LA REPÚBLICA"/>
    <s v="0001-MINISTERIO DE LA PRESIDENCIA"/>
    <s v="3-PROTECCIÓN DEL MEDIO AMBIENTE"/>
    <s v="3.3-Cambio Climático"/>
    <s v="3.3.01-Mixtos"/>
    <s v="2.5-TRANSFERENCIAS DE CAPITAL"/>
    <s v="2.5.2-TRANSFERENCIAS DE CAPITAL AL GOBIERNO GENERAL  NACIONAL"/>
    <s v="99-MULTIPROVINCIAL"/>
    <s v="10-FONDO GENERAL"/>
    <s v="No Informado-"/>
    <s v="00-N/A"/>
    <s v="5109-DEFENSA CIVIL"/>
    <s v="N"/>
    <n v="0"/>
    <n v="2331000"/>
    <n v="2331000"/>
    <n v="2331000"/>
  </r>
  <r>
    <x v="0"/>
    <x v="0"/>
    <x v="1"/>
    <x v="10"/>
    <s v="2.2.6.2-Transferencias de capital al sector público"/>
    <s v="2.2.6.2.1-Transferencias de capital al gobierno general"/>
    <s v="0201-PRESIDENCIA DE LA REPÚBLICA"/>
    <s v="0001-MINISTERIO DE LA PRESIDENCIA"/>
    <s v="4-SERVICIOS SOCIALES"/>
    <s v="4.1-Vivienda y servicios comunitarios"/>
    <s v="4.1.02-Desarrollo comunitario"/>
    <s v="2.5-TRANSFERENCIAS DE CAPITAL"/>
    <s v="2.5.2-TRANSFERENCIAS DE CAPITAL AL GOBIERNO GENERAL  NACIONAL"/>
    <s v="99-MULTIPROVINCIAL"/>
    <s v="10-FONDO GENERAL"/>
    <s v="No Informado-"/>
    <s v="00-N/A"/>
    <s v="5119-INSTITUTO PARA EL DESARROLLO DEL SUROESTE"/>
    <s v="N"/>
    <n v="0"/>
    <n v="24950000"/>
    <n v="24950000"/>
    <n v="24950000"/>
  </r>
  <r>
    <x v="0"/>
    <x v="0"/>
    <x v="1"/>
    <x v="10"/>
    <s v="2.2.6.2-Transferencias de capital al sector público"/>
    <s v="2.2.6.2.1-Transferencias de capital al gobierno general"/>
    <s v="0201-PRESIDENCIA DE LA REPÚBLICA"/>
    <s v="0001-MINISTERIO DE LA PRESIDENCIA"/>
    <s v="4-SERVICIOS SOCIALES"/>
    <s v="4.4-Educación"/>
    <s v="4.4.04-Educación superior"/>
    <s v="2.5-TRANSFERENCIAS DE CAPITAL"/>
    <s v="2.5.2-TRANSFERENCIAS DE CAPITAL AL GOBIERNO GENERAL  NACIONAL"/>
    <s v="99-MULTIPROVINCIAL"/>
    <s v="10-FONDO GENERAL"/>
    <s v="No Informado-"/>
    <s v="00-N/A"/>
    <s v="5128-UNIVERSIDAD AUTÓNOMA DE SANTO DOMINGO"/>
    <s v="N"/>
    <n v="0"/>
    <n v="169605035.08000001"/>
    <n v="169605035.08000001"/>
    <n v="169605035.08000001"/>
  </r>
  <r>
    <x v="0"/>
    <x v="0"/>
    <x v="1"/>
    <x v="10"/>
    <s v="2.2.6.2-Transferencias de capital al sector público"/>
    <s v="2.2.6.2.1-Transferencias de capital al gobierno general"/>
    <s v="0202-MINISTERIO DE  INTERIOR Y POLICÍA"/>
    <s v="0001-MINISTERIO DE INTERIOR Y POLICIA"/>
    <s v="1-SERVICIOS  GENERALES"/>
    <s v="1.1-Administración general"/>
    <s v="1.1.03-Transferencias a instituciones públicas incluidos los gobiernos locales"/>
    <s v="2.5-TRANSFERENCIAS DE CAPITAL"/>
    <s v="2.5.3-TRANSFERENCIAS DE CAPITAL A GOBIERNOS GENERALES LOCALES"/>
    <s v="99-MULTIPROVINCIAL"/>
    <s v="10-FONDO GENERAL"/>
    <s v="No Informado-"/>
    <s v="00-N/A"/>
    <s v="5121-LIGA MUNICIPAL DOMINICANA"/>
    <s v="N"/>
    <n v="0"/>
    <n v="790661306.32000005"/>
    <n v="0"/>
    <n v="0"/>
  </r>
  <r>
    <x v="0"/>
    <x v="0"/>
    <x v="1"/>
    <x v="10"/>
    <s v="2.2.6.2-Transferencias de capital al sector público"/>
    <s v="2.2.6.2.1-Transferencias de capital al gobierno general"/>
    <s v="0202-MINISTERIO DE  INTERIOR Y POLICÍA"/>
    <s v="0001-MINISTERIO DE INTERIOR Y POLICIA"/>
    <s v="1-SERVICIOS  GENERALES"/>
    <s v="1.1-Administración general"/>
    <s v="1.1.03-Transferencias a instituciones públicas incluidos los gobiernos locales"/>
    <s v="2.5-TRANSFERENCIAS DE CAPITAL"/>
    <s v="2.5.3-TRANSFERENCIAS DE CAPITAL A GOBIERNOS GENERALES LOCALES"/>
    <s v="99-MULTIPROVINCIAL"/>
    <s v="10-FONDO GENERAL"/>
    <s v="No Informado-"/>
    <s v="00-N/A"/>
    <s v="7003-AYUNTAMIENTO MUNICIPAL DE ARENOSO"/>
    <s v="N"/>
    <n v="0"/>
    <n v="4984716.58"/>
    <n v="0"/>
    <n v="0"/>
  </r>
  <r>
    <x v="0"/>
    <x v="0"/>
    <x v="1"/>
    <x v="10"/>
    <s v="2.2.6.2-Transferencias de capital al sector público"/>
    <s v="2.2.6.2.1-Transferencias de capital al gobierno general"/>
    <s v="0202-MINISTERIO DE  INTERIOR Y POLICÍA"/>
    <s v="0001-MINISTERIO DE INTERIOR Y POLICIA"/>
    <s v="1-SERVICIOS  GENERALES"/>
    <s v="1.1-Administración general"/>
    <s v="1.1.03-Transferencias a instituciones públicas incluidos los gobiernos locales"/>
    <s v="2.5-TRANSFERENCIAS DE CAPITAL"/>
    <s v="2.5.3-TRANSFERENCIAS DE CAPITAL A GOBIERNOS GENERALES LOCALES"/>
    <s v="99-MULTIPROVINCIAL"/>
    <s v="10-FONDO GENERAL"/>
    <s v="No Informado-"/>
    <s v="00-N/A"/>
    <s v="7007-AYUNTAMIENTO MUNICIPAL DE BÁNICA"/>
    <s v="N"/>
    <n v="0"/>
    <n v="4327939.9000000004"/>
    <n v="0"/>
    <n v="0"/>
  </r>
  <r>
    <x v="0"/>
    <x v="0"/>
    <x v="1"/>
    <x v="10"/>
    <s v="2.2.6.2-Transferencias de capital al sector público"/>
    <s v="2.2.6.2.1-Transferencias de capital al gobierno general"/>
    <s v="0202-MINISTERIO DE  INTERIOR Y POLICÍA"/>
    <s v="0001-MINISTERIO DE INTERIOR Y POLICIA"/>
    <s v="1-SERVICIOS  GENERALES"/>
    <s v="1.1-Administración general"/>
    <s v="1.1.03-Transferencias a instituciones públicas incluidos los gobiernos locales"/>
    <s v="2.5-TRANSFERENCIAS DE CAPITAL"/>
    <s v="2.5.3-TRANSFERENCIAS DE CAPITAL A GOBIERNOS GENERALES LOCALES"/>
    <s v="99-MULTIPROVINCIAL"/>
    <s v="10-FONDO GENERAL"/>
    <s v="No Informado-"/>
    <s v="00-N/A"/>
    <s v="7014-AYUNTAMIENTO MUNICIPAL DE CASTAÑUELAS"/>
    <s v="N"/>
    <n v="0"/>
    <n v="2136729.2599999998"/>
    <n v="0"/>
    <n v="0"/>
  </r>
  <r>
    <x v="0"/>
    <x v="0"/>
    <x v="1"/>
    <x v="10"/>
    <s v="2.2.6.2-Transferencias de capital al sector público"/>
    <s v="2.2.6.2.1-Transferencias de capital al gobierno general"/>
    <s v="0202-MINISTERIO DE  INTERIOR Y POLICÍA"/>
    <s v="0001-MINISTERIO DE INTERIOR Y POLICIA"/>
    <s v="1-SERVICIOS  GENERALES"/>
    <s v="1.1-Administración general"/>
    <s v="1.1.03-Transferencias a instituciones públicas incluidos los gobiernos locales"/>
    <s v="2.5-TRANSFERENCIAS DE CAPITAL"/>
    <s v="2.5.3-TRANSFERENCIAS DE CAPITAL A GOBIERNOS GENERALES LOCALES"/>
    <s v="99-MULTIPROVINCIAL"/>
    <s v="10-FONDO GENERAL"/>
    <s v="No Informado-"/>
    <s v="00-N/A"/>
    <s v="7022-AYUNTAMIENTO MUNICIPAL DE DAJABÓN"/>
    <s v="N"/>
    <n v="0"/>
    <n v="3523783.88"/>
    <n v="0"/>
    <n v="0"/>
  </r>
  <r>
    <x v="0"/>
    <x v="0"/>
    <x v="1"/>
    <x v="10"/>
    <s v="2.2.6.2-Transferencias de capital al sector público"/>
    <s v="2.2.6.2.1-Transferencias de capital al gobierno general"/>
    <s v="0202-MINISTERIO DE  INTERIOR Y POLICÍA"/>
    <s v="0001-MINISTERIO DE INTERIOR Y POLICIA"/>
    <s v="1-SERVICIOS  GENERALES"/>
    <s v="1.1-Administración general"/>
    <s v="1.1.03-Transferencias a instituciones públicas incluidos los gobiernos locales"/>
    <s v="2.5-TRANSFERENCIAS DE CAPITAL"/>
    <s v="2.5.3-TRANSFERENCIAS DE CAPITAL A GOBIERNOS GENERALES LOCALES"/>
    <s v="99-MULTIPROVINCIAL"/>
    <s v="10-FONDO GENERAL"/>
    <s v="No Informado-"/>
    <s v="00-N/A"/>
    <s v="7025-AYUNTAMIENTO MUNICIPAL DE EL CERCADO"/>
    <s v="N"/>
    <n v="0"/>
    <n v="5634370.71"/>
    <n v="0"/>
    <n v="0"/>
  </r>
  <r>
    <x v="0"/>
    <x v="0"/>
    <x v="1"/>
    <x v="10"/>
    <s v="2.2.6.2-Transferencias de capital al sector público"/>
    <s v="2.2.6.2.1-Transferencias de capital al gobierno general"/>
    <s v="0202-MINISTERIO DE  INTERIOR Y POLICÍA"/>
    <s v="0001-MINISTERIO DE INTERIOR Y POLICIA"/>
    <s v="1-SERVICIOS  GENERALES"/>
    <s v="1.1-Administración general"/>
    <s v="1.1.03-Transferencias a instituciones públicas incluidos los gobiernos locales"/>
    <s v="2.5-TRANSFERENCIAS DE CAPITAL"/>
    <s v="2.5.3-TRANSFERENCIAS DE CAPITAL A GOBIERNOS GENERALES LOCALES"/>
    <s v="99-MULTIPROVINCIAL"/>
    <s v="10-FONDO GENERAL"/>
    <s v="No Informado-"/>
    <s v="00-N/A"/>
    <s v="7030-AYUNTAMIENTO MUNICIPAL DE COMENDADOR"/>
    <s v="N"/>
    <n v="0"/>
    <n v="25378810.120000001"/>
    <n v="0"/>
    <n v="0"/>
  </r>
  <r>
    <x v="0"/>
    <x v="0"/>
    <x v="1"/>
    <x v="10"/>
    <s v="2.2.6.2-Transferencias de capital al sector público"/>
    <s v="2.2.6.2.1-Transferencias de capital al gobierno general"/>
    <s v="0202-MINISTERIO DE  INTERIOR Y POLICÍA"/>
    <s v="0001-MINISTERIO DE INTERIOR Y POLICIA"/>
    <s v="1-SERVICIOS  GENERALES"/>
    <s v="1.1-Administración general"/>
    <s v="1.1.03-Transferencias a instituciones públicas incluidos los gobiernos locales"/>
    <s v="2.5-TRANSFERENCIAS DE CAPITAL"/>
    <s v="2.5.3-TRANSFERENCIAS DE CAPITAL A GOBIERNOS GENERALES LOCALES"/>
    <s v="99-MULTIPROVINCIAL"/>
    <s v="10-FONDO GENERAL"/>
    <s v="No Informado-"/>
    <s v="00-N/A"/>
    <s v="7033-AYUNTAMIENTO MUNICIPAL DE ESPERANZA"/>
    <s v="N"/>
    <n v="0"/>
    <n v="9582041.2200000007"/>
    <n v="0"/>
    <n v="0"/>
  </r>
  <r>
    <x v="0"/>
    <x v="0"/>
    <x v="1"/>
    <x v="10"/>
    <s v="2.2.6.2-Transferencias de capital al sector público"/>
    <s v="2.2.6.2.1-Transferencias de capital al gobierno general"/>
    <s v="0202-MINISTERIO DE  INTERIOR Y POLICÍA"/>
    <s v="0001-MINISTERIO DE INTERIOR Y POLICIA"/>
    <s v="1-SERVICIOS  GENERALES"/>
    <s v="1.1-Administración general"/>
    <s v="1.1.03-Transferencias a instituciones públicas incluidos los gobiernos locales"/>
    <s v="2.5-TRANSFERENCIAS DE CAPITAL"/>
    <s v="2.5.3-TRANSFERENCIAS DE CAPITAL A GOBIERNOS GENERALES LOCALES"/>
    <s v="99-MULTIPROVINCIAL"/>
    <s v="10-FONDO GENERAL"/>
    <s v="No Informado-"/>
    <s v="00-N/A"/>
    <s v="7034-AYUNTAMIENTO MUNICIPAL DE ESTEBANÍA"/>
    <s v="N"/>
    <n v="0"/>
    <n v="3509519.72"/>
    <n v="0"/>
    <n v="0"/>
  </r>
  <r>
    <x v="0"/>
    <x v="0"/>
    <x v="1"/>
    <x v="10"/>
    <s v="2.2.6.2-Transferencias de capital al sector público"/>
    <s v="2.2.6.2.1-Transferencias de capital al gobierno general"/>
    <s v="0202-MINISTERIO DE  INTERIOR Y POLICÍA"/>
    <s v="0001-MINISTERIO DE INTERIOR Y POLICIA"/>
    <s v="1-SERVICIOS  GENERALES"/>
    <s v="1.1-Administración general"/>
    <s v="1.1.03-Transferencias a instituciones públicas incluidos los gobiernos locales"/>
    <s v="2.5-TRANSFERENCIAS DE CAPITAL"/>
    <s v="2.5.3-TRANSFERENCIAS DE CAPITAL A GOBIERNOS GENERALES LOCALES"/>
    <s v="99-MULTIPROVINCIAL"/>
    <s v="10-FONDO GENERAL"/>
    <s v="No Informado-"/>
    <s v="00-N/A"/>
    <s v="7039-AYUNTAMIENTO MUNICIPAL DE GUANANICO"/>
    <s v="N"/>
    <n v="0"/>
    <n v="2596000"/>
    <n v="0"/>
    <n v="0"/>
  </r>
  <r>
    <x v="0"/>
    <x v="0"/>
    <x v="1"/>
    <x v="10"/>
    <s v="2.2.6.2-Transferencias de capital al sector público"/>
    <s v="2.2.6.2.1-Transferencias de capital al gobierno general"/>
    <s v="0202-MINISTERIO DE  INTERIOR Y POLICÍA"/>
    <s v="0001-MINISTERIO DE INTERIOR Y POLICIA"/>
    <s v="1-SERVICIOS  GENERALES"/>
    <s v="1.1-Administración general"/>
    <s v="1.1.03-Transferencias a instituciones públicas incluidos los gobiernos locales"/>
    <s v="2.5-TRANSFERENCIAS DE CAPITAL"/>
    <s v="2.5.3-TRANSFERENCIAS DE CAPITAL A GOBIERNOS GENERALES LOCALES"/>
    <s v="99-MULTIPROVINCIAL"/>
    <s v="10-FONDO GENERAL"/>
    <s v="No Informado-"/>
    <s v="00-N/A"/>
    <s v="7041-AYUNTAMIENTO MUNICIPAL DE GUAYMATE"/>
    <s v="N"/>
    <n v="0"/>
    <n v="21723234.890000001"/>
    <n v="0"/>
    <n v="0"/>
  </r>
  <r>
    <x v="0"/>
    <x v="0"/>
    <x v="1"/>
    <x v="10"/>
    <s v="2.2.6.2-Transferencias de capital al sector público"/>
    <s v="2.2.6.2.1-Transferencias de capital al gobierno general"/>
    <s v="0202-MINISTERIO DE  INTERIOR Y POLICÍA"/>
    <s v="0001-MINISTERIO DE INTERIOR Y POLICIA"/>
    <s v="1-SERVICIOS  GENERALES"/>
    <s v="1.1-Administración general"/>
    <s v="1.1.03-Transferencias a instituciones públicas incluidos los gobiernos locales"/>
    <s v="2.5-TRANSFERENCIAS DE CAPITAL"/>
    <s v="2.5.3-TRANSFERENCIAS DE CAPITAL A GOBIERNOS GENERALES LOCALES"/>
    <s v="99-MULTIPROVINCIAL"/>
    <s v="10-FONDO GENERAL"/>
    <s v="No Informado-"/>
    <s v="00-N/A"/>
    <s v="7042-AYUNTAMIENTO MUNICIPAL DE GUAYUBÍN"/>
    <s v="N"/>
    <n v="0"/>
    <n v="6268149.5700000003"/>
    <n v="0"/>
    <n v="0"/>
  </r>
  <r>
    <x v="0"/>
    <x v="0"/>
    <x v="1"/>
    <x v="10"/>
    <s v="2.2.6.2-Transferencias de capital al sector público"/>
    <s v="2.2.6.2.1-Transferencias de capital al gobierno general"/>
    <s v="0202-MINISTERIO DE  INTERIOR Y POLICÍA"/>
    <s v="0001-MINISTERIO DE INTERIOR Y POLICIA"/>
    <s v="1-SERVICIOS  GENERALES"/>
    <s v="1.1-Administración general"/>
    <s v="1.1.03-Transferencias a instituciones públicas incluidos los gobiernos locales"/>
    <s v="2.5-TRANSFERENCIAS DE CAPITAL"/>
    <s v="2.5.3-TRANSFERENCIAS DE CAPITAL A GOBIERNOS GENERALES LOCALES"/>
    <s v="99-MULTIPROVINCIAL"/>
    <s v="10-FONDO GENERAL"/>
    <s v="No Informado-"/>
    <s v="00-N/A"/>
    <s v="7045-AYUNTAMIENTO MUNICIPAL DE HONDO VALLE"/>
    <s v="N"/>
    <n v="0"/>
    <n v="790579.76"/>
    <n v="0"/>
    <n v="0"/>
  </r>
  <r>
    <x v="0"/>
    <x v="0"/>
    <x v="1"/>
    <x v="10"/>
    <s v="2.2.6.2-Transferencias de capital al sector público"/>
    <s v="2.2.6.2.1-Transferencias de capital al gobierno general"/>
    <s v="0202-MINISTERIO DE  INTERIOR Y POLICÍA"/>
    <s v="0001-MINISTERIO DE INTERIOR Y POLICIA"/>
    <s v="1-SERVICIOS  GENERALES"/>
    <s v="1.1-Administración general"/>
    <s v="1.1.03-Transferencias a instituciones públicas incluidos los gobiernos locales"/>
    <s v="2.5-TRANSFERENCIAS DE CAPITAL"/>
    <s v="2.5.3-TRANSFERENCIAS DE CAPITAL A GOBIERNOS GENERALES LOCALES"/>
    <s v="99-MULTIPROVINCIAL"/>
    <s v="10-FONDO GENERAL"/>
    <s v="No Informado-"/>
    <s v="00-N/A"/>
    <s v="7046-AYUNTAMIENTO MUNICIPAL DE HOSTOS"/>
    <s v="N"/>
    <n v="0"/>
    <n v="4645626.74"/>
    <n v="0"/>
    <n v="0"/>
  </r>
  <r>
    <x v="0"/>
    <x v="0"/>
    <x v="1"/>
    <x v="10"/>
    <s v="2.2.6.2-Transferencias de capital al sector público"/>
    <s v="2.2.6.2.1-Transferencias de capital al gobierno general"/>
    <s v="0202-MINISTERIO DE  INTERIOR Y POLICÍA"/>
    <s v="0001-MINISTERIO DE INTERIOR Y POLICIA"/>
    <s v="1-SERVICIOS  GENERALES"/>
    <s v="1.1-Administración general"/>
    <s v="1.1.03-Transferencias a instituciones públicas incluidos los gobiernos locales"/>
    <s v="2.5-TRANSFERENCIAS DE CAPITAL"/>
    <s v="2.5.3-TRANSFERENCIAS DE CAPITAL A GOBIERNOS GENERALES LOCALES"/>
    <s v="99-MULTIPROVINCIAL"/>
    <s v="10-FONDO GENERAL"/>
    <s v="No Informado-"/>
    <s v="00-N/A"/>
    <s v="7070-AYUNTAMIENTO MUNICIPAL DE LA VEGA"/>
    <s v="N"/>
    <n v="0"/>
    <n v="300000000"/>
    <n v="300000000"/>
    <n v="300000000"/>
  </r>
  <r>
    <x v="0"/>
    <x v="0"/>
    <x v="1"/>
    <x v="10"/>
    <s v="2.2.6.2-Transferencias de capital al sector público"/>
    <s v="2.2.6.2.1-Transferencias de capital al gobierno general"/>
    <s v="0202-MINISTERIO DE  INTERIOR Y POLICÍA"/>
    <s v="0001-MINISTERIO DE INTERIOR Y POLICIA"/>
    <s v="1-SERVICIOS  GENERALES"/>
    <s v="1.1-Administración general"/>
    <s v="1.1.03-Transferencias a instituciones públicas incluidos los gobiernos locales"/>
    <s v="2.5-TRANSFERENCIAS DE CAPITAL"/>
    <s v="2.5.3-TRANSFERENCIAS DE CAPITAL A GOBIERNOS GENERALES LOCALES"/>
    <s v="99-MULTIPROVINCIAL"/>
    <s v="10-FONDO GENERAL"/>
    <s v="No Informado-"/>
    <s v="00-N/A"/>
    <s v="7072-AYUNTAMIENTO MUNICIPAL DE LOMA DE CABRERA"/>
    <s v="N"/>
    <n v="0"/>
    <n v="6540885.9100000001"/>
    <n v="0"/>
    <n v="0"/>
  </r>
  <r>
    <x v="0"/>
    <x v="0"/>
    <x v="1"/>
    <x v="10"/>
    <s v="2.2.6.2-Transferencias de capital al sector público"/>
    <s v="2.2.6.2.1-Transferencias de capital al gobierno general"/>
    <s v="0202-MINISTERIO DE  INTERIOR Y POLICÍA"/>
    <s v="0001-MINISTERIO DE INTERIOR Y POLICIA"/>
    <s v="1-SERVICIOS  GENERALES"/>
    <s v="1.1-Administración general"/>
    <s v="1.1.03-Transferencias a instituciones públicas incluidos los gobiernos locales"/>
    <s v="2.5-TRANSFERENCIAS DE CAPITAL"/>
    <s v="2.5.3-TRANSFERENCIAS DE CAPITAL A GOBIERNOS GENERALES LOCALES"/>
    <s v="99-MULTIPROVINCIAL"/>
    <s v="10-FONDO GENERAL"/>
    <s v="No Informado-"/>
    <s v="00-N/A"/>
    <s v="7077-AYUNTAMIENTO MUNICIPAL DE LUPERÓN"/>
    <s v="N"/>
    <n v="0"/>
    <n v="671000"/>
    <n v="0"/>
    <n v="0"/>
  </r>
  <r>
    <x v="0"/>
    <x v="0"/>
    <x v="1"/>
    <x v="10"/>
    <s v="2.2.6.2-Transferencias de capital al sector público"/>
    <s v="2.2.6.2.1-Transferencias de capital al gobierno general"/>
    <s v="0202-MINISTERIO DE  INTERIOR Y POLICÍA"/>
    <s v="0001-MINISTERIO DE INTERIOR Y POLICIA"/>
    <s v="1-SERVICIOS  GENERALES"/>
    <s v="1.1-Administración general"/>
    <s v="1.1.03-Transferencias a instituciones públicas incluidos los gobiernos locales"/>
    <s v="2.5-TRANSFERENCIAS DE CAPITAL"/>
    <s v="2.5.3-TRANSFERENCIAS DE CAPITAL A GOBIERNOS GENERALES LOCALES"/>
    <s v="99-MULTIPROVINCIAL"/>
    <s v="10-FONDO GENERAL"/>
    <s v="No Informado-"/>
    <s v="00-N/A"/>
    <s v="7085-AYUNTAMIENTO MUNICIPAL DE MONTE PLATA"/>
    <s v="N"/>
    <n v="0"/>
    <n v="6125462.25"/>
    <n v="0"/>
    <n v="0"/>
  </r>
  <r>
    <x v="0"/>
    <x v="0"/>
    <x v="1"/>
    <x v="10"/>
    <s v="2.2.6.2-Transferencias de capital al sector público"/>
    <s v="2.2.6.2.1-Transferencias de capital al gobierno general"/>
    <s v="0202-MINISTERIO DE  INTERIOR Y POLICÍA"/>
    <s v="0001-MINISTERIO DE INTERIOR Y POLICIA"/>
    <s v="1-SERVICIOS  GENERALES"/>
    <s v="1.1-Administración general"/>
    <s v="1.1.03-Transferencias a instituciones públicas incluidos los gobiernos locales"/>
    <s v="2.5-TRANSFERENCIAS DE CAPITAL"/>
    <s v="2.5.3-TRANSFERENCIAS DE CAPITAL A GOBIERNOS GENERALES LOCALES"/>
    <s v="99-MULTIPROVINCIAL"/>
    <s v="10-FONDO GENERAL"/>
    <s v="No Informado-"/>
    <s v="00-N/A"/>
    <s v="7087-AYUNTAMIENTO MUNICIPAL DE NEYBA"/>
    <s v="N"/>
    <n v="0"/>
    <n v="2661452.85"/>
    <n v="0"/>
    <n v="0"/>
  </r>
  <r>
    <x v="0"/>
    <x v="0"/>
    <x v="1"/>
    <x v="10"/>
    <s v="2.2.6.2-Transferencias de capital al sector público"/>
    <s v="2.2.6.2.1-Transferencias de capital al gobierno general"/>
    <s v="0202-MINISTERIO DE  INTERIOR Y POLICÍA"/>
    <s v="0001-MINISTERIO DE INTERIOR Y POLICIA"/>
    <s v="1-SERVICIOS  GENERALES"/>
    <s v="1.1-Administración general"/>
    <s v="1.1.03-Transferencias a instituciones públicas incluidos los gobiernos locales"/>
    <s v="2.5-TRANSFERENCIAS DE CAPITAL"/>
    <s v="2.5.3-TRANSFERENCIAS DE CAPITAL A GOBIERNOS GENERALES LOCALES"/>
    <s v="99-MULTIPROVINCIAL"/>
    <s v="10-FONDO GENERAL"/>
    <s v="No Informado-"/>
    <s v="00-N/A"/>
    <s v="7090-AYUNTAMIENTO MUNICIPAL DE PADRE LAS CASAS"/>
    <s v="N"/>
    <n v="0"/>
    <n v="5000000"/>
    <n v="0"/>
    <n v="0"/>
  </r>
  <r>
    <x v="0"/>
    <x v="0"/>
    <x v="1"/>
    <x v="10"/>
    <s v="2.2.6.2-Transferencias de capital al sector público"/>
    <s v="2.2.6.2.1-Transferencias de capital al gobierno general"/>
    <s v="0202-MINISTERIO DE  INTERIOR Y POLICÍA"/>
    <s v="0001-MINISTERIO DE INTERIOR Y POLICIA"/>
    <s v="1-SERVICIOS  GENERALES"/>
    <s v="1.1-Administración general"/>
    <s v="1.1.03-Transferencias a instituciones públicas incluidos los gobiernos locales"/>
    <s v="2.5-TRANSFERENCIAS DE CAPITAL"/>
    <s v="2.5.3-TRANSFERENCIAS DE CAPITAL A GOBIERNOS GENERALES LOCALES"/>
    <s v="99-MULTIPROVINCIAL"/>
    <s v="10-FONDO GENERAL"/>
    <s v="No Informado-"/>
    <s v="00-N/A"/>
    <s v="7111-AYUNTAMIENTO MUNICIPAL DE SABANA LARGA (SAN JOSÉ DE OCOA)"/>
    <s v="N"/>
    <n v="0"/>
    <n v="8411832.9000000004"/>
    <n v="0"/>
    <n v="0"/>
  </r>
  <r>
    <x v="0"/>
    <x v="0"/>
    <x v="1"/>
    <x v="10"/>
    <s v="2.2.6.2-Transferencias de capital al sector público"/>
    <s v="2.2.6.2.1-Transferencias de capital al gobierno general"/>
    <s v="0202-MINISTERIO DE  INTERIOR Y POLICÍA"/>
    <s v="0001-MINISTERIO DE INTERIOR Y POLICIA"/>
    <s v="1-SERVICIOS  GENERALES"/>
    <s v="1.1-Administración general"/>
    <s v="1.1.03-Transferencias a instituciones públicas incluidos los gobiernos locales"/>
    <s v="2.5-TRANSFERENCIAS DE CAPITAL"/>
    <s v="2.5.3-TRANSFERENCIAS DE CAPITAL A GOBIERNOS GENERALES LOCALES"/>
    <s v="99-MULTIPROVINCIAL"/>
    <s v="10-FONDO GENERAL"/>
    <s v="No Informado-"/>
    <s v="00-N/A"/>
    <s v="7123-AYUNTAMIENTO MUNICIPAL DE SAN PEDRO DE MACORÍS"/>
    <s v="N"/>
    <n v="0"/>
    <n v="12581673.380000001"/>
    <n v="0"/>
    <n v="0"/>
  </r>
  <r>
    <x v="0"/>
    <x v="0"/>
    <x v="1"/>
    <x v="10"/>
    <s v="2.2.6.2-Transferencias de capital al sector público"/>
    <s v="2.2.6.2.1-Transferencias de capital al gobierno general"/>
    <s v="0202-MINISTERIO DE  INTERIOR Y POLICÍA"/>
    <s v="0001-MINISTERIO DE INTERIOR Y POLICIA"/>
    <s v="1-SERVICIOS  GENERALES"/>
    <s v="1.1-Administración general"/>
    <s v="1.1.03-Transferencias a instituciones públicas incluidos los gobiernos locales"/>
    <s v="2.5-TRANSFERENCIAS DE CAPITAL"/>
    <s v="2.5.3-TRANSFERENCIAS DE CAPITAL A GOBIERNOS GENERALES LOCALES"/>
    <s v="99-MULTIPROVINCIAL"/>
    <s v="10-FONDO GENERAL"/>
    <s v="No Informado-"/>
    <s v="00-N/A"/>
    <s v="7129-AYUNTAMIENTO MUNICIPAL DE TAMAYO"/>
    <s v="N"/>
    <n v="0"/>
    <n v="7449217.7999999998"/>
    <n v="0"/>
    <n v="0"/>
  </r>
  <r>
    <x v="0"/>
    <x v="0"/>
    <x v="1"/>
    <x v="10"/>
    <s v="2.2.6.2-Transferencias de capital al sector público"/>
    <s v="2.2.6.2.1-Transferencias de capital al gobierno general"/>
    <s v="0202-MINISTERIO DE  INTERIOR Y POLICÍA"/>
    <s v="0001-MINISTERIO DE INTERIOR Y POLICIA"/>
    <s v="1-SERVICIOS  GENERALES"/>
    <s v="1.1-Administración general"/>
    <s v="1.1.03-Transferencias a instituciones públicas incluidos los gobiernos locales"/>
    <s v="2.5-TRANSFERENCIAS DE CAPITAL"/>
    <s v="2.5.3-TRANSFERENCIAS DE CAPITAL A GOBIERNOS GENERALES LOCALES"/>
    <s v="99-MULTIPROVINCIAL"/>
    <s v="10-FONDO GENERAL"/>
    <s v="No Informado-"/>
    <s v="00-N/A"/>
    <s v="7132-JUNTA DE DISTRITO MUNICIPAL DE UVILLA"/>
    <s v="N"/>
    <n v="0"/>
    <n v="3358602.68"/>
    <n v="0"/>
    <n v="0"/>
  </r>
  <r>
    <x v="0"/>
    <x v="0"/>
    <x v="1"/>
    <x v="10"/>
    <s v="2.2.6.2-Transferencias de capital al sector público"/>
    <s v="2.2.6.2.1-Transferencias de capital al gobierno general"/>
    <s v="0202-MINISTERIO DE  INTERIOR Y POLICÍA"/>
    <s v="0001-MINISTERIO DE INTERIOR Y POLICIA"/>
    <s v="1-SERVICIOS  GENERALES"/>
    <s v="1.1-Administración general"/>
    <s v="1.1.03-Transferencias a instituciones públicas incluidos los gobiernos locales"/>
    <s v="2.5-TRANSFERENCIAS DE CAPITAL"/>
    <s v="2.5.3-TRANSFERENCIAS DE CAPITAL A GOBIERNOS GENERALES LOCALES"/>
    <s v="99-MULTIPROVINCIAL"/>
    <s v="10-FONDO GENERAL"/>
    <s v="No Informado-"/>
    <s v="00-N/A"/>
    <s v="7140-AYUNTAMIENTO MUNICIPAL DE VILLA JARAGUA"/>
    <s v="N"/>
    <n v="0"/>
    <n v="1809526"/>
    <n v="0"/>
    <n v="0"/>
  </r>
  <r>
    <x v="0"/>
    <x v="0"/>
    <x v="1"/>
    <x v="10"/>
    <s v="2.2.6.2-Transferencias de capital al sector público"/>
    <s v="2.2.6.2.1-Transferencias de capital al gobierno general"/>
    <s v="0202-MINISTERIO DE  INTERIOR Y POLICÍA"/>
    <s v="0001-MINISTERIO DE INTERIOR Y POLICIA"/>
    <s v="1-SERVICIOS  GENERALES"/>
    <s v="1.1-Administración general"/>
    <s v="1.1.03-Transferencias a instituciones públicas incluidos los gobiernos locales"/>
    <s v="2.5-TRANSFERENCIAS DE CAPITAL"/>
    <s v="2.5.3-TRANSFERENCIAS DE CAPITAL A GOBIERNOS GENERALES LOCALES"/>
    <s v="99-MULTIPROVINCIAL"/>
    <s v="10-FONDO GENERAL"/>
    <s v="No Informado-"/>
    <s v="00-N/A"/>
    <s v="7141-AYUNTAMIENTO MUNICIPAL DE VILLA RIVA"/>
    <s v="N"/>
    <n v="0"/>
    <n v="6031471.3200000003"/>
    <n v="0"/>
    <n v="0"/>
  </r>
  <r>
    <x v="0"/>
    <x v="0"/>
    <x v="1"/>
    <x v="10"/>
    <s v="2.2.6.2-Transferencias de capital al sector público"/>
    <s v="2.2.6.2.1-Transferencias de capital al gobierno general"/>
    <s v="0202-MINISTERIO DE  INTERIOR Y POLICÍA"/>
    <s v="0001-MINISTERIO DE INTERIOR Y POLICIA"/>
    <s v="1-SERVICIOS  GENERALES"/>
    <s v="1.1-Administración general"/>
    <s v="1.1.03-Transferencias a instituciones públicas incluidos los gobiernos locales"/>
    <s v="2.5-TRANSFERENCIAS DE CAPITAL"/>
    <s v="2.5.3-TRANSFERENCIAS DE CAPITAL A GOBIERNOS GENERALES LOCALES"/>
    <s v="99-MULTIPROVINCIAL"/>
    <s v="10-FONDO GENERAL"/>
    <s v="No Informado-"/>
    <s v="00-N/A"/>
    <s v="7170-JUNTA DE DISTRITO MUNICIPAL DE BLANCO"/>
    <s v="N"/>
    <n v="0"/>
    <n v="4517211"/>
    <n v="0"/>
    <n v="0"/>
  </r>
  <r>
    <x v="0"/>
    <x v="0"/>
    <x v="1"/>
    <x v="10"/>
    <s v="2.2.6.2-Transferencias de capital al sector público"/>
    <s v="2.2.6.2.1-Transferencias de capital al gobierno general"/>
    <s v="0202-MINISTERIO DE  INTERIOR Y POLICÍA"/>
    <s v="0001-MINISTERIO DE INTERIOR Y POLICIA"/>
    <s v="1-SERVICIOS  GENERALES"/>
    <s v="1.1-Administración general"/>
    <s v="1.1.03-Transferencias a instituciones públicas incluidos los gobiernos locales"/>
    <s v="2.5-TRANSFERENCIAS DE CAPITAL"/>
    <s v="2.5.3-TRANSFERENCIAS DE CAPITAL A GOBIERNOS GENERALES LOCALES"/>
    <s v="99-MULTIPROVINCIAL"/>
    <s v="10-FONDO GENERAL"/>
    <s v="No Informado-"/>
    <s v="00-N/A"/>
    <s v="7178-JUNTA DE DISTRITO MUNICIPAL DE CANOA"/>
    <s v="N"/>
    <n v="0"/>
    <n v="756220.24"/>
    <n v="0"/>
    <n v="0"/>
  </r>
  <r>
    <x v="0"/>
    <x v="0"/>
    <x v="1"/>
    <x v="10"/>
    <s v="2.2.6.2-Transferencias de capital al sector público"/>
    <s v="2.2.6.2.1-Transferencias de capital al gobierno general"/>
    <s v="0202-MINISTERIO DE  INTERIOR Y POLICÍA"/>
    <s v="0001-MINISTERIO DE INTERIOR Y POLICIA"/>
    <s v="1-SERVICIOS  GENERALES"/>
    <s v="1.1-Administración general"/>
    <s v="1.1.03-Transferencias a instituciones públicas incluidos los gobiernos locales"/>
    <s v="2.5-TRANSFERENCIAS DE CAPITAL"/>
    <s v="2.5.3-TRANSFERENCIAS DE CAPITAL A GOBIERNOS GENERALES LOCALES"/>
    <s v="99-MULTIPROVINCIAL"/>
    <s v="10-FONDO GENERAL"/>
    <s v="No Informado-"/>
    <s v="00-N/A"/>
    <s v="7185-AYUNTAMIENTO MUNICIPAL DE CRISTÓBAL"/>
    <s v="N"/>
    <n v="0"/>
    <n v="3232014.86"/>
    <n v="0"/>
    <n v="0"/>
  </r>
  <r>
    <x v="0"/>
    <x v="0"/>
    <x v="1"/>
    <x v="10"/>
    <s v="2.2.6.2-Transferencias de capital al sector público"/>
    <s v="2.2.6.2.1-Transferencias de capital al gobierno general"/>
    <s v="0202-MINISTERIO DE  INTERIOR Y POLICÍA"/>
    <s v="0001-MINISTERIO DE INTERIOR Y POLICIA"/>
    <s v="1-SERVICIOS  GENERALES"/>
    <s v="1.1-Administración general"/>
    <s v="1.1.03-Transferencias a instituciones públicas incluidos los gobiernos locales"/>
    <s v="2.5-TRANSFERENCIAS DE CAPITAL"/>
    <s v="2.5.3-TRANSFERENCIAS DE CAPITAL A GOBIERNOS GENERALES LOCALES"/>
    <s v="99-MULTIPROVINCIAL"/>
    <s v="10-FONDO GENERAL"/>
    <s v="No Informado-"/>
    <s v="00-N/A"/>
    <s v="7206-JUNTA DE DISTRITO MUNICIPAL EL ROSARIO (SAN JUAN)"/>
    <s v="N"/>
    <n v="0"/>
    <n v="3173054.46"/>
    <n v="0"/>
    <n v="0"/>
  </r>
  <r>
    <x v="0"/>
    <x v="0"/>
    <x v="1"/>
    <x v="10"/>
    <s v="2.2.6.2-Transferencias de capital al sector público"/>
    <s v="2.2.6.2.1-Transferencias de capital al gobierno general"/>
    <s v="0202-MINISTERIO DE  INTERIOR Y POLICÍA"/>
    <s v="0001-MINISTERIO DE INTERIOR Y POLICIA"/>
    <s v="1-SERVICIOS  GENERALES"/>
    <s v="1.1-Administración general"/>
    <s v="1.1.03-Transferencias a instituciones públicas incluidos los gobiernos locales"/>
    <s v="2.5-TRANSFERENCIAS DE CAPITAL"/>
    <s v="2.5.3-TRANSFERENCIAS DE CAPITAL A GOBIERNOS GENERALES LOCALES"/>
    <s v="99-MULTIPROVINCIAL"/>
    <s v="10-FONDO GENERAL"/>
    <s v="No Informado-"/>
    <s v="00-N/A"/>
    <s v="7236-JUNTA DE DISTRITO MUNICIPAL DE LA BIJA"/>
    <s v="N"/>
    <n v="0"/>
    <n v="4373029.76"/>
    <n v="0"/>
    <n v="0"/>
  </r>
  <r>
    <x v="0"/>
    <x v="0"/>
    <x v="1"/>
    <x v="10"/>
    <s v="2.2.6.2-Transferencias de capital al sector público"/>
    <s v="2.2.6.2.1-Transferencias de capital al gobierno general"/>
    <s v="0202-MINISTERIO DE  INTERIOR Y POLICÍA"/>
    <s v="0001-MINISTERIO DE INTERIOR Y POLICIA"/>
    <s v="1-SERVICIOS  GENERALES"/>
    <s v="1.1-Administración general"/>
    <s v="1.1.03-Transferencias a instituciones públicas incluidos los gobiernos locales"/>
    <s v="2.5-TRANSFERENCIAS DE CAPITAL"/>
    <s v="2.5.3-TRANSFERENCIAS DE CAPITAL A GOBIERNOS GENERALES LOCALES"/>
    <s v="99-MULTIPROVINCIAL"/>
    <s v="10-FONDO GENERAL"/>
    <s v="No Informado-"/>
    <s v="00-N/A"/>
    <s v="7250-JUNTA DE DISTRITO MUNICIPAL DE LA VICTORIA"/>
    <s v="N"/>
    <n v="0"/>
    <n v="6596736.4400000004"/>
    <n v="0"/>
    <n v="0"/>
  </r>
  <r>
    <x v="0"/>
    <x v="0"/>
    <x v="1"/>
    <x v="10"/>
    <s v="2.2.6.2-Transferencias de capital al sector público"/>
    <s v="2.2.6.2.1-Transferencias de capital al gobierno general"/>
    <s v="0202-MINISTERIO DE  INTERIOR Y POLICÍA"/>
    <s v="0001-MINISTERIO DE INTERIOR Y POLICIA"/>
    <s v="1-SERVICIOS  GENERALES"/>
    <s v="1.1-Administración general"/>
    <s v="1.1.03-Transferencias a instituciones públicas incluidos los gobiernos locales"/>
    <s v="2.5-TRANSFERENCIAS DE CAPITAL"/>
    <s v="2.5.3-TRANSFERENCIAS DE CAPITAL A GOBIERNOS GENERALES LOCALES"/>
    <s v="99-MULTIPROVINCIAL"/>
    <s v="10-FONDO GENERAL"/>
    <s v="No Informado-"/>
    <s v="00-N/A"/>
    <s v="7251-JUNTA DE DISTRITO MUNICIPAL DE LAS BARÍAS (BANÍ)"/>
    <s v="N"/>
    <n v="0"/>
    <n v="2787363.57"/>
    <n v="0"/>
    <n v="0"/>
  </r>
  <r>
    <x v="0"/>
    <x v="0"/>
    <x v="1"/>
    <x v="10"/>
    <s v="2.2.6.2-Transferencias de capital al sector público"/>
    <s v="2.2.6.2.1-Transferencias de capital al gobierno general"/>
    <s v="0202-MINISTERIO DE  INTERIOR Y POLICÍA"/>
    <s v="0001-MINISTERIO DE INTERIOR Y POLICIA"/>
    <s v="1-SERVICIOS  GENERALES"/>
    <s v="1.1-Administración general"/>
    <s v="1.1.03-Transferencias a instituciones públicas incluidos los gobiernos locales"/>
    <s v="2.5-TRANSFERENCIAS DE CAPITAL"/>
    <s v="2.5.3-TRANSFERENCIAS DE CAPITAL A GOBIERNOS GENERALES LOCALES"/>
    <s v="99-MULTIPROVINCIAL"/>
    <s v="10-FONDO GENERAL"/>
    <s v="No Informado-"/>
    <s v="00-N/A"/>
    <s v="7265-JUNTA DE DISTRITO MUNICIPAL DE LOS TOROS"/>
    <s v="N"/>
    <n v="0"/>
    <n v="2091090.62"/>
    <n v="0"/>
    <n v="0"/>
  </r>
  <r>
    <x v="0"/>
    <x v="0"/>
    <x v="1"/>
    <x v="10"/>
    <s v="2.2.6.2-Transferencias de capital al sector público"/>
    <s v="2.2.6.2.1-Transferencias de capital al gobierno general"/>
    <s v="0202-MINISTERIO DE  INTERIOR Y POLICÍA"/>
    <s v="0001-MINISTERIO DE INTERIOR Y POLICIA"/>
    <s v="1-SERVICIOS  GENERALES"/>
    <s v="1.1-Administración general"/>
    <s v="1.1.03-Transferencias a instituciones públicas incluidos los gobiernos locales"/>
    <s v="2.5-TRANSFERENCIAS DE CAPITAL"/>
    <s v="2.5.3-TRANSFERENCIAS DE CAPITAL A GOBIERNOS GENERALES LOCALES"/>
    <s v="99-MULTIPROVINCIAL"/>
    <s v="10-FONDO GENERAL"/>
    <s v="No Informado-"/>
    <s v="00-N/A"/>
    <s v="7269-JUNTA DE DISTRITO MUNICIPAL DE MATA PALACIO"/>
    <s v="N"/>
    <n v="0"/>
    <n v="558830.34"/>
    <n v="0"/>
    <n v="0"/>
  </r>
  <r>
    <x v="0"/>
    <x v="0"/>
    <x v="1"/>
    <x v="10"/>
    <s v="2.2.6.2-Transferencias de capital al sector público"/>
    <s v="2.2.6.2.1-Transferencias de capital al gobierno general"/>
    <s v="0202-MINISTERIO DE  INTERIOR Y POLICÍA"/>
    <s v="0001-MINISTERIO DE INTERIOR Y POLICIA"/>
    <s v="1-SERVICIOS  GENERALES"/>
    <s v="1.1-Administración general"/>
    <s v="1.1.03-Transferencias a instituciones públicas incluidos los gobiernos locales"/>
    <s v="2.5-TRANSFERENCIAS DE CAPITAL"/>
    <s v="2.5.3-TRANSFERENCIAS DE CAPITAL A GOBIERNOS GENERALES LOCALES"/>
    <s v="99-MULTIPROVINCIAL"/>
    <s v="10-FONDO GENERAL"/>
    <s v="No Informado-"/>
    <s v="00-N/A"/>
    <s v="7273-JUNTA DE DISTRITO MUNICIPAL DE MONTE DE LA JAGUA"/>
    <s v="N"/>
    <n v="0"/>
    <n v="7074942.5800000001"/>
    <n v="0"/>
    <n v="0"/>
  </r>
  <r>
    <x v="0"/>
    <x v="0"/>
    <x v="1"/>
    <x v="10"/>
    <s v="2.2.6.2-Transferencias de capital al sector público"/>
    <s v="2.2.6.2.1-Transferencias de capital al gobierno general"/>
    <s v="0202-MINISTERIO DE  INTERIOR Y POLICÍA"/>
    <s v="0001-MINISTERIO DE INTERIOR Y POLICIA"/>
    <s v="1-SERVICIOS  GENERALES"/>
    <s v="1.1-Administración general"/>
    <s v="1.1.03-Transferencias a instituciones públicas incluidos los gobiernos locales"/>
    <s v="2.5-TRANSFERENCIAS DE CAPITAL"/>
    <s v="2.5.3-TRANSFERENCIAS DE CAPITAL A GOBIERNOS GENERALES LOCALES"/>
    <s v="99-MULTIPROVINCIAL"/>
    <s v="10-FONDO GENERAL"/>
    <s v="No Informado-"/>
    <s v="00-N/A"/>
    <s v="7284-JUNTA DE DISTRITO MUNICIPAL DE PESCADERÍA"/>
    <s v="N"/>
    <n v="0"/>
    <n v="2671842.69"/>
    <n v="0"/>
    <n v="0"/>
  </r>
  <r>
    <x v="0"/>
    <x v="0"/>
    <x v="1"/>
    <x v="10"/>
    <s v="2.2.6.2-Transferencias de capital al sector público"/>
    <s v="2.2.6.2.1-Transferencias de capital al gobierno general"/>
    <s v="0202-MINISTERIO DE  INTERIOR Y POLICÍA"/>
    <s v="0001-MINISTERIO DE INTERIOR Y POLICIA"/>
    <s v="1-SERVICIOS  GENERALES"/>
    <s v="1.1-Administración general"/>
    <s v="1.1.03-Transferencias a instituciones públicas incluidos los gobiernos locales"/>
    <s v="2.5-TRANSFERENCIAS DE CAPITAL"/>
    <s v="2.5.3-TRANSFERENCIAS DE CAPITAL A GOBIERNOS GENERALES LOCALES"/>
    <s v="99-MULTIPROVINCIAL"/>
    <s v="10-FONDO GENERAL"/>
    <s v="No Informado-"/>
    <s v="00-N/A"/>
    <s v="7290-JUNTA DE DISTRITO MUNICIPAL DE RINCÓN"/>
    <s v="N"/>
    <n v="0"/>
    <n v="5367034.33"/>
    <n v="0"/>
    <n v="0"/>
  </r>
  <r>
    <x v="0"/>
    <x v="0"/>
    <x v="1"/>
    <x v="10"/>
    <s v="2.2.6.2-Transferencias de capital al sector público"/>
    <s v="2.2.6.2.1-Transferencias de capital al gobierno general"/>
    <s v="0202-MINISTERIO DE  INTERIOR Y POLICÍA"/>
    <s v="0001-MINISTERIO DE INTERIOR Y POLICIA"/>
    <s v="1-SERVICIOS  GENERALES"/>
    <s v="1.1-Administración general"/>
    <s v="1.1.03-Transferencias a instituciones públicas incluidos los gobiernos locales"/>
    <s v="2.5-TRANSFERENCIAS DE CAPITAL"/>
    <s v="2.5.3-TRANSFERENCIAS DE CAPITAL A GOBIERNOS GENERALES LOCALES"/>
    <s v="99-MULTIPROVINCIAL"/>
    <s v="10-FONDO GENERAL"/>
    <s v="No Informado-"/>
    <s v="00-N/A"/>
    <s v="7322-JUNTA DE DISTRITO MUNICIPAL DE LA GUÁYIGA"/>
    <s v="N"/>
    <n v="0"/>
    <n v="3373414.5"/>
    <n v="0"/>
    <n v="0"/>
  </r>
  <r>
    <x v="0"/>
    <x v="0"/>
    <x v="1"/>
    <x v="10"/>
    <s v="2.2.6.2-Transferencias de capital al sector público"/>
    <s v="2.2.6.2.1-Transferencias de capital al gobierno general"/>
    <s v="0202-MINISTERIO DE  INTERIOR Y POLICÍA"/>
    <s v="0001-MINISTERIO DE INTERIOR Y POLICIA"/>
    <s v="1-SERVICIOS  GENERALES"/>
    <s v="1.1-Administración general"/>
    <s v="1.1.03-Transferencias a instituciones públicas incluidos los gobiernos locales"/>
    <s v="2.5-TRANSFERENCIAS DE CAPITAL"/>
    <s v="2.5.3-TRANSFERENCIAS DE CAPITAL A GOBIERNOS GENERALES LOCALES"/>
    <s v="99-MULTIPROVINCIAL"/>
    <s v="10-FONDO GENERAL"/>
    <s v="No Informado-"/>
    <s v="00-N/A"/>
    <s v="7329-JUNTA DE DISTRITO MUNICIPAL DE LAS LOMAS"/>
    <s v="N"/>
    <n v="0"/>
    <n v="1060302.8999999999"/>
    <n v="0"/>
    <n v="0"/>
  </r>
  <r>
    <x v="0"/>
    <x v="0"/>
    <x v="1"/>
    <x v="10"/>
    <s v="2.2.6.2-Transferencias de capital al sector público"/>
    <s v="2.2.6.2.1-Transferencias de capital al gobierno general"/>
    <s v="0202-MINISTERIO DE  INTERIOR Y POLICÍA"/>
    <s v="0001-MINISTERIO DE INTERIOR Y POLICIA"/>
    <s v="1-SERVICIOS  GENERALES"/>
    <s v="1.1-Administración general"/>
    <s v="1.1.03-Transferencias a instituciones públicas incluidos los gobiernos locales"/>
    <s v="2.5-TRANSFERENCIAS DE CAPITAL"/>
    <s v="2.5.3-TRANSFERENCIAS DE CAPITAL A GOBIERNOS GENERALES LOCALES"/>
    <s v="99-MULTIPROVINCIAL"/>
    <s v="10-FONDO GENERAL"/>
    <s v="No Informado-"/>
    <s v="00-N/A"/>
    <s v="7334-JUNTA DE DISTRITO MUNICIPAL DE HATO NUEVO CORTES"/>
    <s v="N"/>
    <n v="0"/>
    <n v="2039873.68"/>
    <n v="0"/>
    <n v="0"/>
  </r>
  <r>
    <x v="0"/>
    <x v="0"/>
    <x v="1"/>
    <x v="10"/>
    <s v="2.2.6.2-Transferencias de capital al sector público"/>
    <s v="2.2.6.2.1-Transferencias de capital al gobierno general"/>
    <s v="0202-MINISTERIO DE  INTERIOR Y POLICÍA"/>
    <s v="0001-MINISTERIO DE INTERIOR Y POLICIA"/>
    <s v="1-SERVICIOS  GENERALES"/>
    <s v="1.1-Administración general"/>
    <s v="1.1.03-Transferencias a instituciones públicas incluidos los gobiernos locales"/>
    <s v="2.5-TRANSFERENCIAS DE CAPITAL"/>
    <s v="2.5.3-TRANSFERENCIAS DE CAPITAL A GOBIERNOS GENERALES LOCALES"/>
    <s v="99-MULTIPROVINCIAL"/>
    <s v="10-FONDO GENERAL"/>
    <s v="No Informado-"/>
    <s v="00-N/A"/>
    <s v="7337-JUNTA DE DISTRITO MUNICIPAL DE GUANITO (SAN JUAN DE LA MAGUANA)"/>
    <s v="N"/>
    <n v="0"/>
    <n v="937787.69"/>
    <n v="0"/>
    <n v="0"/>
  </r>
  <r>
    <x v="0"/>
    <x v="0"/>
    <x v="1"/>
    <x v="10"/>
    <s v="2.2.6.2-Transferencias de capital al sector público"/>
    <s v="2.2.6.2.1-Transferencias de capital al gobierno general"/>
    <s v="0202-MINISTERIO DE  INTERIOR Y POLICÍA"/>
    <s v="0001-MINISTERIO DE INTERIOR Y POLICIA"/>
    <s v="1-SERVICIOS  GENERALES"/>
    <s v="1.1-Administración general"/>
    <s v="1.1.03-Transferencias a instituciones públicas incluidos los gobiernos locales"/>
    <s v="2.5-TRANSFERENCIAS DE CAPITAL"/>
    <s v="2.5.3-TRANSFERENCIAS DE CAPITAL A GOBIERNOS GENERALES LOCALES"/>
    <s v="99-MULTIPROVINCIAL"/>
    <s v="10-FONDO GENERAL"/>
    <s v="No Informado-"/>
    <s v="00-N/A"/>
    <s v="7345-JUNTA DE DISTRITO MUNICIPAL DE SABANA HIGUERO"/>
    <s v="N"/>
    <n v="0"/>
    <n v="2638570"/>
    <n v="0"/>
    <n v="0"/>
  </r>
  <r>
    <x v="0"/>
    <x v="0"/>
    <x v="1"/>
    <x v="10"/>
    <s v="2.2.6.2-Transferencias de capital al sector público"/>
    <s v="2.2.6.2.1-Transferencias de capital al gobierno general"/>
    <s v="0202-MINISTERIO DE  INTERIOR Y POLICÍA"/>
    <s v="0001-MINISTERIO DE INTERIOR Y POLICIA"/>
    <s v="1-SERVICIOS  GENERALES"/>
    <s v="1.1-Administración general"/>
    <s v="1.1.03-Transferencias a instituciones públicas incluidos los gobiernos locales"/>
    <s v="2.5-TRANSFERENCIAS DE CAPITAL"/>
    <s v="2.5.3-TRANSFERENCIAS DE CAPITAL A GOBIERNOS GENERALES LOCALES"/>
    <s v="99-MULTIPROVINCIAL"/>
    <s v="10-FONDO GENERAL"/>
    <s v="No Informado-"/>
    <s v="00-N/A"/>
    <s v="7352-JUNTA DE DISTRITO MUNICIPAL EL SALADO"/>
    <s v="N"/>
    <n v="0"/>
    <n v="2933938.43"/>
    <n v="0"/>
    <n v="0"/>
  </r>
  <r>
    <x v="0"/>
    <x v="0"/>
    <x v="1"/>
    <x v="10"/>
    <s v="2.2.6.2-Transferencias de capital al sector público"/>
    <s v="2.2.6.2.1-Transferencias de capital al gobierno general"/>
    <s v="0202-MINISTERIO DE  INTERIOR Y POLICÍA"/>
    <s v="0001-MINISTERIO DE INTERIOR Y POLICIA"/>
    <s v="1-SERVICIOS  GENERALES"/>
    <s v="1.1-Administración general"/>
    <s v="1.1.03-Transferencias a instituciones públicas incluidos los gobiernos locales"/>
    <s v="2.5-TRANSFERENCIAS DE CAPITAL"/>
    <s v="2.5.3-TRANSFERENCIAS DE CAPITAL A GOBIERNOS GENERALES LOCALES"/>
    <s v="99-MULTIPROVINCIAL"/>
    <s v="10-FONDO GENERAL"/>
    <s v="No Informado-"/>
    <s v="00-N/A"/>
    <s v="7369-JUNTA DE DISTRITO MUNICIPAL DE CABALLERO"/>
    <s v="N"/>
    <n v="0"/>
    <n v="4216364.74"/>
    <n v="0"/>
    <n v="0"/>
  </r>
  <r>
    <x v="0"/>
    <x v="0"/>
    <x v="1"/>
    <x v="10"/>
    <s v="2.2.6.2-Transferencias de capital al sector público"/>
    <s v="2.2.6.2.1-Transferencias de capital al gobierno general"/>
    <s v="0202-MINISTERIO DE  INTERIOR Y POLICÍA"/>
    <s v="0001-MINISTERIO DE INTERIOR Y POLICIA"/>
    <s v="1-SERVICIOS  GENERALES"/>
    <s v="1.1-Administración general"/>
    <s v="1.1.03-Transferencias a instituciones públicas incluidos los gobiernos locales"/>
    <s v="2.5-TRANSFERENCIAS DE CAPITAL"/>
    <s v="2.5.3-TRANSFERENCIAS DE CAPITAL A GOBIERNOS GENERALES LOCALES"/>
    <s v="99-MULTIPROVINCIAL"/>
    <s v="10-FONDO GENERAL"/>
    <s v="No Informado-"/>
    <s v="00-N/A"/>
    <s v="7371-JUNTA DE DISTRITO MUNICIPAL DE ARROYO AL MEDIO"/>
    <s v="N"/>
    <n v="0"/>
    <n v="2760000"/>
    <n v="0"/>
    <n v="0"/>
  </r>
  <r>
    <x v="0"/>
    <x v="0"/>
    <x v="1"/>
    <x v="10"/>
    <s v="2.2.6.2-Transferencias de capital al sector público"/>
    <s v="2.2.6.2.1-Transferencias de capital al gobierno general"/>
    <s v="0202-MINISTERIO DE  INTERIOR Y POLICÍA"/>
    <s v="0001-MINISTERIO DE INTERIOR Y POLICIA"/>
    <s v="1-SERVICIOS  GENERALES"/>
    <s v="1.1-Administración general"/>
    <s v="1.1.03-Transferencias a instituciones públicas incluidos los gobiernos locales"/>
    <s v="2.5-TRANSFERENCIAS DE CAPITAL"/>
    <s v="2.5.3-TRANSFERENCIAS DE CAPITAL A GOBIERNOS GENERALES LOCALES"/>
    <s v="99-MULTIPROVINCIAL"/>
    <s v="10-FONDO GENERAL"/>
    <s v="No Informado-"/>
    <s v="00-N/A"/>
    <s v="7376-JUNTA DE DISTRITO MUNICIPAL DE MAIMÓN (PUERTO PLATA)"/>
    <s v="N"/>
    <n v="0"/>
    <n v="3893733.45"/>
    <n v="0"/>
    <n v="0"/>
  </r>
  <r>
    <x v="0"/>
    <x v="0"/>
    <x v="1"/>
    <x v="10"/>
    <s v="2.2.6.2-Transferencias de capital al sector público"/>
    <s v="2.2.6.2.1-Transferencias de capital al gobierno general"/>
    <s v="0202-MINISTERIO DE  INTERIOR Y POLICÍA"/>
    <s v="0001-MINISTERIO DE INTERIOR Y POLICIA"/>
    <s v="1-SERVICIOS  GENERALES"/>
    <s v="1.1-Administración general"/>
    <s v="1.1.03-Transferencias a instituciones públicas incluidos los gobiernos locales"/>
    <s v="2.5-TRANSFERENCIAS DE CAPITAL"/>
    <s v="2.5.3-TRANSFERENCIAS DE CAPITAL A GOBIERNOS GENERALES LOCALES"/>
    <s v="99-MULTIPROVINCIAL"/>
    <s v="10-FONDO GENERAL"/>
    <s v="No Informado-"/>
    <s v="00-N/A"/>
    <s v="7384-JUNTA DE DISTRITO MUNICIPAL DE LA ZANJA"/>
    <s v="N"/>
    <n v="0"/>
    <n v="912037.96"/>
    <n v="0"/>
    <n v="0"/>
  </r>
  <r>
    <x v="0"/>
    <x v="0"/>
    <x v="1"/>
    <x v="10"/>
    <s v="2.2.6.2-Transferencias de capital al sector público"/>
    <s v="2.2.6.2.1-Transferencias de capital al gobierno general"/>
    <s v="0202-MINISTERIO DE  INTERIOR Y POLICÍA"/>
    <s v="0001-MINISTERIO DE INTERIOR Y POLICIA"/>
    <s v="1-SERVICIOS  GENERALES"/>
    <s v="1.1-Administración general"/>
    <s v="1.1.03-Transferencias a instituciones públicas incluidos los gobiernos locales"/>
    <s v="2.5-TRANSFERENCIAS DE CAPITAL"/>
    <s v="2.5.3-TRANSFERENCIAS DE CAPITAL A GOBIERNOS GENERALES LOCALES"/>
    <s v="99-MULTIPROVINCIAL"/>
    <s v="20-FONDOS CON DESTINO ESPECÍFICO"/>
    <s v="No Informado-"/>
    <s v="00-N/A"/>
    <s v="7001-AYUNTAMIENTO DEL DISTRITO NACIONAL"/>
    <s v="N"/>
    <n v="779969874"/>
    <n v="779969874"/>
    <n v="695106124"/>
    <n v="695106124"/>
  </r>
  <r>
    <x v="0"/>
    <x v="0"/>
    <x v="1"/>
    <x v="10"/>
    <s v="2.2.6.2-Transferencias de capital al sector público"/>
    <s v="2.2.6.2.1-Transferencias de capital al gobierno general"/>
    <s v="0202-MINISTERIO DE  INTERIOR Y POLICÍA"/>
    <s v="0001-MINISTERIO DE INTERIOR Y POLICIA"/>
    <s v="1-SERVICIOS  GENERALES"/>
    <s v="1.1-Administración general"/>
    <s v="1.1.03-Transferencias a instituciones públicas incluidos los gobiernos locales"/>
    <s v="2.5-TRANSFERENCIAS DE CAPITAL"/>
    <s v="2.5.3-TRANSFERENCIAS DE CAPITAL A GOBIERNOS GENERALES LOCALES"/>
    <s v="99-MULTIPROVINCIAL"/>
    <s v="20-FONDOS CON DESTINO ESPECÍFICO"/>
    <s v="No Informado-"/>
    <s v="00-N/A"/>
    <s v="7002-AYUNTAMIENTO MUNICIPAL DE ALTAMIRA"/>
    <s v="N"/>
    <n v="18122218"/>
    <n v="14809709"/>
    <n v="11383314"/>
    <n v="11383314"/>
  </r>
  <r>
    <x v="0"/>
    <x v="0"/>
    <x v="1"/>
    <x v="10"/>
    <s v="2.2.6.2-Transferencias de capital al sector público"/>
    <s v="2.2.6.2.1-Transferencias de capital al gobierno general"/>
    <s v="0202-MINISTERIO DE  INTERIOR Y POLICÍA"/>
    <s v="0001-MINISTERIO DE INTERIOR Y POLICIA"/>
    <s v="1-SERVICIOS  GENERALES"/>
    <s v="1.1-Administración general"/>
    <s v="1.1.03-Transferencias a instituciones públicas incluidos los gobiernos locales"/>
    <s v="2.5-TRANSFERENCIAS DE CAPITAL"/>
    <s v="2.5.3-TRANSFERENCIAS DE CAPITAL A GOBIERNOS GENERALES LOCALES"/>
    <s v="99-MULTIPROVINCIAL"/>
    <s v="20-FONDOS CON DESTINO ESPECÍFICO"/>
    <s v="No Informado-"/>
    <s v="00-N/A"/>
    <s v="7003-AYUNTAMIENTO MUNICIPAL DE ARENOSO"/>
    <s v="N"/>
    <n v="9591810"/>
    <n v="7855041"/>
    <n v="6036009"/>
    <n v="6036009"/>
  </r>
  <r>
    <x v="0"/>
    <x v="0"/>
    <x v="1"/>
    <x v="10"/>
    <s v="2.2.6.2-Transferencias de capital al sector público"/>
    <s v="2.2.6.2.1-Transferencias de capital al gobierno general"/>
    <s v="0202-MINISTERIO DE  INTERIOR Y POLICÍA"/>
    <s v="0001-MINISTERIO DE INTERIOR Y POLICIA"/>
    <s v="1-SERVICIOS  GENERALES"/>
    <s v="1.1-Administración general"/>
    <s v="1.1.03-Transferencias a instituciones públicas incluidos los gobiernos locales"/>
    <s v="2.5-TRANSFERENCIAS DE CAPITAL"/>
    <s v="2.5.3-TRANSFERENCIAS DE CAPITAL A GOBIERNOS GENERALES LOCALES"/>
    <s v="99-MULTIPROVINCIAL"/>
    <s v="20-FONDOS CON DESTINO ESPECÍFICO"/>
    <s v="No Informado-"/>
    <s v="00-N/A"/>
    <s v="7004-AYUNTAMIENTO MUNICIPAL DE AZUA DE COMPOSTELA"/>
    <s v="N"/>
    <n v="49987167"/>
    <n v="37490375.200000003"/>
    <n v="28117773"/>
    <n v="28117773"/>
  </r>
  <r>
    <x v="0"/>
    <x v="0"/>
    <x v="1"/>
    <x v="10"/>
    <s v="2.2.6.2-Transferencias de capital al sector público"/>
    <s v="2.2.6.2.1-Transferencias de capital al gobierno general"/>
    <s v="0202-MINISTERIO DE  INTERIOR Y POLICÍA"/>
    <s v="0001-MINISTERIO DE INTERIOR Y POLICIA"/>
    <s v="1-SERVICIOS  GENERALES"/>
    <s v="1.1-Administración general"/>
    <s v="1.1.03-Transferencias a instituciones públicas incluidos los gobiernos locales"/>
    <s v="2.5-TRANSFERENCIAS DE CAPITAL"/>
    <s v="2.5.3-TRANSFERENCIAS DE CAPITAL A GOBIERNOS GENERALES LOCALES"/>
    <s v="99-MULTIPROVINCIAL"/>
    <s v="20-FONDOS CON DESTINO ESPECÍFICO"/>
    <s v="No Informado-"/>
    <s v="00-N/A"/>
    <s v="7005-AYUNTAMIENTO MUNICIPAL DE BAJOS DE HAINA"/>
    <s v="N"/>
    <n v="69887578"/>
    <n v="69887578"/>
    <n v="52415676"/>
    <n v="52415676"/>
  </r>
  <r>
    <x v="0"/>
    <x v="0"/>
    <x v="1"/>
    <x v="10"/>
    <s v="2.2.6.2-Transferencias de capital al sector público"/>
    <s v="2.2.6.2.1-Transferencias de capital al gobierno general"/>
    <s v="0202-MINISTERIO DE  INTERIOR Y POLICÍA"/>
    <s v="0001-MINISTERIO DE INTERIOR Y POLICIA"/>
    <s v="1-SERVICIOS  GENERALES"/>
    <s v="1.1-Administración general"/>
    <s v="1.1.03-Transferencias a instituciones públicas incluidos los gobiernos locales"/>
    <s v="2.5-TRANSFERENCIAS DE CAPITAL"/>
    <s v="2.5.3-TRANSFERENCIAS DE CAPITAL A GOBIERNOS GENERALES LOCALES"/>
    <s v="99-MULTIPROVINCIAL"/>
    <s v="20-FONDOS CON DESTINO ESPECÍFICO"/>
    <s v="No Informado-"/>
    <s v="00-N/A"/>
    <s v="7006-AYUNTAMIENTO MUNICIPAL DE BANÍ"/>
    <s v="N"/>
    <n v="79144674"/>
    <n v="79144674"/>
    <n v="59358501"/>
    <n v="59358501"/>
  </r>
  <r>
    <x v="0"/>
    <x v="0"/>
    <x v="1"/>
    <x v="10"/>
    <s v="2.2.6.2-Transferencias de capital al sector público"/>
    <s v="2.2.6.2.1-Transferencias de capital al gobierno general"/>
    <s v="0202-MINISTERIO DE  INTERIOR Y POLICÍA"/>
    <s v="0001-MINISTERIO DE INTERIOR Y POLICIA"/>
    <s v="1-SERVICIOS  GENERALES"/>
    <s v="1.1-Administración general"/>
    <s v="1.1.03-Transferencias a instituciones públicas incluidos los gobiernos locales"/>
    <s v="2.5-TRANSFERENCIAS DE CAPITAL"/>
    <s v="2.5.3-TRANSFERENCIAS DE CAPITAL A GOBIERNOS GENERALES LOCALES"/>
    <s v="99-MULTIPROVINCIAL"/>
    <s v="20-FONDOS CON DESTINO ESPECÍFICO"/>
    <s v="No Informado-"/>
    <s v="00-N/A"/>
    <s v="7007-AYUNTAMIENTO MUNICIPAL DE BÁNICA"/>
    <s v="N"/>
    <n v="9187190"/>
    <n v="6890392.5"/>
    <n v="5167791"/>
    <n v="5167791"/>
  </r>
  <r>
    <x v="0"/>
    <x v="0"/>
    <x v="1"/>
    <x v="10"/>
    <s v="2.2.6.2-Transferencias de capital al sector público"/>
    <s v="2.2.6.2.1-Transferencias de capital al gobierno general"/>
    <s v="0202-MINISTERIO DE  INTERIOR Y POLICÍA"/>
    <s v="0001-MINISTERIO DE INTERIOR Y POLICIA"/>
    <s v="1-SERVICIOS  GENERALES"/>
    <s v="1.1-Administración general"/>
    <s v="1.1.03-Transferencias a instituciones públicas incluidos los gobiernos locales"/>
    <s v="2.5-TRANSFERENCIAS DE CAPITAL"/>
    <s v="2.5.3-TRANSFERENCIAS DE CAPITAL A GOBIERNOS GENERALES LOCALES"/>
    <s v="99-MULTIPROVINCIAL"/>
    <s v="20-FONDOS CON DESTINO ESPECÍFICO"/>
    <s v="No Informado-"/>
    <s v="00-N/A"/>
    <s v="7008-AYUNTAMIENTO MUNICIPAL DE SANTA CRUZ DE BARAHONA"/>
    <s v="N"/>
    <n v="52962910"/>
    <n v="52962910"/>
    <n v="39722175"/>
    <n v="39722175"/>
  </r>
  <r>
    <x v="0"/>
    <x v="0"/>
    <x v="1"/>
    <x v="10"/>
    <s v="2.2.6.2-Transferencias de capital al sector público"/>
    <s v="2.2.6.2.1-Transferencias de capital al gobierno general"/>
    <s v="0202-MINISTERIO DE  INTERIOR Y POLICÍA"/>
    <s v="0001-MINISTERIO DE INTERIOR Y POLICIA"/>
    <s v="1-SERVICIOS  GENERALES"/>
    <s v="1.1-Administración general"/>
    <s v="1.1.03-Transferencias a instituciones públicas incluidos los gobiernos locales"/>
    <s v="2.5-TRANSFERENCIAS DE CAPITAL"/>
    <s v="2.5.3-TRANSFERENCIAS DE CAPITAL A GOBIERNOS GENERALES LOCALES"/>
    <s v="99-MULTIPROVINCIAL"/>
    <s v="20-FONDOS CON DESTINO ESPECÍFICO"/>
    <s v="No Informado-"/>
    <s v="00-N/A"/>
    <s v="7009-AYUNTAMIENTO MUNICIPAL DE BAYAGUANA"/>
    <s v="N"/>
    <n v="30704195"/>
    <n v="25150636"/>
    <n v="19325766"/>
    <n v="19325766"/>
  </r>
  <r>
    <x v="0"/>
    <x v="0"/>
    <x v="1"/>
    <x v="10"/>
    <s v="2.2.6.2-Transferencias de capital al sector público"/>
    <s v="2.2.6.2.1-Transferencias de capital al gobierno general"/>
    <s v="0202-MINISTERIO DE  INTERIOR Y POLICÍA"/>
    <s v="0001-MINISTERIO DE INTERIOR Y POLICIA"/>
    <s v="1-SERVICIOS  GENERALES"/>
    <s v="1.1-Administración general"/>
    <s v="1.1.03-Transferencias a instituciones públicas incluidos los gobiernos locales"/>
    <s v="2.5-TRANSFERENCIAS DE CAPITAL"/>
    <s v="2.5.3-TRANSFERENCIAS DE CAPITAL A GOBIERNOS GENERALES LOCALES"/>
    <s v="99-MULTIPROVINCIAL"/>
    <s v="20-FONDOS CON DESTINO ESPECÍFICO"/>
    <s v="No Informado-"/>
    <s v="00-N/A"/>
    <s v="7010-AYUNTAMIENTO MUNICIPAL DE BOHECHÍO"/>
    <s v="N"/>
    <n v="9239723"/>
    <n v="9239723"/>
    <n v="6929784"/>
    <n v="6929784"/>
  </r>
  <r>
    <x v="0"/>
    <x v="0"/>
    <x v="1"/>
    <x v="10"/>
    <s v="2.2.6.2-Transferencias de capital al sector público"/>
    <s v="2.2.6.2.1-Transferencias de capital al gobierno general"/>
    <s v="0202-MINISTERIO DE  INTERIOR Y POLICÍA"/>
    <s v="0001-MINISTERIO DE INTERIOR Y POLICIA"/>
    <s v="1-SERVICIOS  GENERALES"/>
    <s v="1.1-Administración general"/>
    <s v="1.1.03-Transferencias a instituciones públicas incluidos los gobiernos locales"/>
    <s v="2.5-TRANSFERENCIAS DE CAPITAL"/>
    <s v="2.5.3-TRANSFERENCIAS DE CAPITAL A GOBIERNOS GENERALES LOCALES"/>
    <s v="99-MULTIPROVINCIAL"/>
    <s v="20-FONDOS CON DESTINO ESPECÍFICO"/>
    <s v="No Informado-"/>
    <s v="00-N/A"/>
    <s v="7011-AYUNTAMIENTO MUNICIPAL DE CABRAL"/>
    <s v="N"/>
    <n v="15216001"/>
    <n v="11412000.699999999"/>
    <n v="8559000"/>
    <n v="8559000"/>
  </r>
  <r>
    <x v="0"/>
    <x v="0"/>
    <x v="1"/>
    <x v="10"/>
    <s v="2.2.6.2-Transferencias de capital al sector público"/>
    <s v="2.2.6.2.1-Transferencias de capital al gobierno general"/>
    <s v="0202-MINISTERIO DE  INTERIOR Y POLICÍA"/>
    <s v="0001-MINISTERIO DE INTERIOR Y POLICIA"/>
    <s v="1-SERVICIOS  GENERALES"/>
    <s v="1.1-Administración general"/>
    <s v="1.1.03-Transferencias a instituciones públicas incluidos los gobiernos locales"/>
    <s v="2.5-TRANSFERENCIAS DE CAPITAL"/>
    <s v="2.5.3-TRANSFERENCIAS DE CAPITAL A GOBIERNOS GENERALES LOCALES"/>
    <s v="99-MULTIPROVINCIAL"/>
    <s v="20-FONDOS CON DESTINO ESPECÍFICO"/>
    <s v="No Informado-"/>
    <s v="00-N/A"/>
    <s v="7012-AYUNTAMIENTO MUNICIPAL DE CABRERA"/>
    <s v="N"/>
    <n v="15384836"/>
    <n v="11538627"/>
    <n v="8653968"/>
    <n v="8653968"/>
  </r>
  <r>
    <x v="0"/>
    <x v="0"/>
    <x v="1"/>
    <x v="10"/>
    <s v="2.2.6.2-Transferencias de capital al sector público"/>
    <s v="2.2.6.2.1-Transferencias de capital al gobierno general"/>
    <s v="0202-MINISTERIO DE  INTERIOR Y POLICÍA"/>
    <s v="0001-MINISTERIO DE INTERIOR Y POLICIA"/>
    <s v="1-SERVICIOS  GENERALES"/>
    <s v="1.1-Administración general"/>
    <s v="1.1.03-Transferencias a instituciones públicas incluidos los gobiernos locales"/>
    <s v="2.5-TRANSFERENCIAS DE CAPITAL"/>
    <s v="2.5.3-TRANSFERENCIAS DE CAPITAL A GOBIERNOS GENERALES LOCALES"/>
    <s v="99-MULTIPROVINCIAL"/>
    <s v="20-FONDOS CON DESTINO ESPECÍFICO"/>
    <s v="No Informado-"/>
    <s v="00-N/A"/>
    <s v="7013-AYUNTAMIENTO MUNICIPAL DE CAMBITA GARABITOS"/>
    <s v="N"/>
    <n v="20210987"/>
    <n v="15158240.199999999"/>
    <n v="11368674"/>
    <n v="11368674"/>
  </r>
  <r>
    <x v="0"/>
    <x v="0"/>
    <x v="1"/>
    <x v="10"/>
    <s v="2.2.6.2-Transferencias de capital al sector público"/>
    <s v="2.2.6.2.1-Transferencias de capital al gobierno general"/>
    <s v="0202-MINISTERIO DE  INTERIOR Y POLICÍA"/>
    <s v="0001-MINISTERIO DE INTERIOR Y POLICIA"/>
    <s v="1-SERVICIOS  GENERALES"/>
    <s v="1.1-Administración general"/>
    <s v="1.1.03-Transferencias a instituciones públicas incluidos los gobiernos locales"/>
    <s v="2.5-TRANSFERENCIAS DE CAPITAL"/>
    <s v="2.5.3-TRANSFERENCIAS DE CAPITAL A GOBIERNOS GENERALES LOCALES"/>
    <s v="99-MULTIPROVINCIAL"/>
    <s v="20-FONDOS CON DESTINO ESPECÍFICO"/>
    <s v="No Informado-"/>
    <s v="00-N/A"/>
    <s v="7014-AYUNTAMIENTO MUNICIPAL DE CASTAÑUELAS"/>
    <s v="N"/>
    <n v="11005000"/>
    <n v="8253750.0999999996"/>
    <n v="6190308"/>
    <n v="6190308"/>
  </r>
  <r>
    <x v="0"/>
    <x v="0"/>
    <x v="1"/>
    <x v="10"/>
    <s v="2.2.6.2-Transferencias de capital al sector público"/>
    <s v="2.2.6.2.1-Transferencias de capital al gobierno general"/>
    <s v="0202-MINISTERIO DE  INTERIOR Y POLICÍA"/>
    <s v="0001-MINISTERIO DE INTERIOR Y POLICIA"/>
    <s v="1-SERVICIOS  GENERALES"/>
    <s v="1.1-Administración general"/>
    <s v="1.1.03-Transferencias a instituciones públicas incluidos los gobiernos locales"/>
    <s v="2.5-TRANSFERENCIAS DE CAPITAL"/>
    <s v="2.5.3-TRANSFERENCIAS DE CAPITAL A GOBIERNOS GENERALES LOCALES"/>
    <s v="99-MULTIPROVINCIAL"/>
    <s v="20-FONDOS CON DESTINO ESPECÍFICO"/>
    <s v="No Informado-"/>
    <s v="00-N/A"/>
    <s v="7015-AYUNTAMIENTO MUNICIPAL DE CASTILLO"/>
    <s v="N"/>
    <n v="16865201"/>
    <n v="12648900.699999999"/>
    <n v="9486675"/>
    <n v="9486675"/>
  </r>
  <r>
    <x v="0"/>
    <x v="0"/>
    <x v="1"/>
    <x v="10"/>
    <s v="2.2.6.2-Transferencias de capital al sector público"/>
    <s v="2.2.6.2.1-Transferencias de capital al gobierno general"/>
    <s v="0202-MINISTERIO DE  INTERIOR Y POLICÍA"/>
    <s v="0001-MINISTERIO DE INTERIOR Y POLICIA"/>
    <s v="1-SERVICIOS  GENERALES"/>
    <s v="1.1-Administración general"/>
    <s v="1.1.03-Transferencias a instituciones públicas incluidos los gobiernos locales"/>
    <s v="2.5-TRANSFERENCIAS DE CAPITAL"/>
    <s v="2.5.3-TRANSFERENCIAS DE CAPITAL A GOBIERNOS GENERALES LOCALES"/>
    <s v="99-MULTIPROVINCIAL"/>
    <s v="20-FONDOS CON DESTINO ESPECÍFICO"/>
    <s v="No Informado-"/>
    <s v="00-N/A"/>
    <s v="7016-AYUNTAMIENTO MUNICIPAL DE CAYETANO GERMOSÉN"/>
    <s v="N"/>
    <n v="10081193"/>
    <n v="10081193"/>
    <n v="7560891"/>
    <n v="7560891"/>
  </r>
  <r>
    <x v="0"/>
    <x v="0"/>
    <x v="1"/>
    <x v="10"/>
    <s v="2.2.6.2-Transferencias de capital al sector público"/>
    <s v="2.2.6.2.1-Transferencias de capital al gobierno general"/>
    <s v="0202-MINISTERIO DE  INTERIOR Y POLICÍA"/>
    <s v="0001-MINISTERIO DE INTERIOR Y POLICIA"/>
    <s v="1-SERVICIOS  GENERALES"/>
    <s v="1.1-Administración general"/>
    <s v="1.1.03-Transferencias a instituciones públicas incluidos los gobiernos locales"/>
    <s v="2.5-TRANSFERENCIAS DE CAPITAL"/>
    <s v="2.5.3-TRANSFERENCIAS DE CAPITAL A GOBIERNOS GENERALES LOCALES"/>
    <s v="99-MULTIPROVINCIAL"/>
    <s v="20-FONDOS CON DESTINO ESPECÍFICO"/>
    <s v="No Informado-"/>
    <s v="00-N/A"/>
    <s v="7017-AYUNTAMIENTO MUNICIPAL DE CEVICOS"/>
    <s v="N"/>
    <n v="11541603"/>
    <n v="8656202.3000000007"/>
    <n v="6492150"/>
    <n v="6492150"/>
  </r>
  <r>
    <x v="0"/>
    <x v="0"/>
    <x v="1"/>
    <x v="10"/>
    <s v="2.2.6.2-Transferencias de capital al sector público"/>
    <s v="2.2.6.2.1-Transferencias de capital al gobierno general"/>
    <s v="0202-MINISTERIO DE  INTERIOR Y POLICÍA"/>
    <s v="0001-MINISTERIO DE INTERIOR Y POLICIA"/>
    <s v="1-SERVICIOS  GENERALES"/>
    <s v="1.1-Administración general"/>
    <s v="1.1.03-Transferencias a instituciones públicas incluidos los gobiernos locales"/>
    <s v="2.5-TRANSFERENCIAS DE CAPITAL"/>
    <s v="2.5.3-TRANSFERENCIAS DE CAPITAL A GOBIERNOS GENERALES LOCALES"/>
    <s v="99-MULTIPROVINCIAL"/>
    <s v="20-FONDOS CON DESTINO ESPECÍFICO"/>
    <s v="No Informado-"/>
    <s v="00-N/A"/>
    <s v="7018-AYUNTAMIENTO MUNICIPAL DE CONSUELO"/>
    <s v="N"/>
    <n v="29246844"/>
    <n v="23935440"/>
    <n v="18394197"/>
    <n v="18394197"/>
  </r>
  <r>
    <x v="0"/>
    <x v="0"/>
    <x v="1"/>
    <x v="10"/>
    <s v="2.2.6.2-Transferencias de capital al sector público"/>
    <s v="2.2.6.2.1-Transferencias de capital al gobierno general"/>
    <s v="0202-MINISTERIO DE  INTERIOR Y POLICÍA"/>
    <s v="0001-MINISTERIO DE INTERIOR Y POLICIA"/>
    <s v="1-SERVICIOS  GENERALES"/>
    <s v="1.1-Administración general"/>
    <s v="1.1.03-Transferencias a instituciones públicas incluidos los gobiernos locales"/>
    <s v="2.5-TRANSFERENCIAS DE CAPITAL"/>
    <s v="2.5.3-TRANSFERENCIAS DE CAPITAL A GOBIERNOS GENERALES LOCALES"/>
    <s v="99-MULTIPROVINCIAL"/>
    <s v="20-FONDOS CON DESTINO ESPECÍFICO"/>
    <s v="No Informado-"/>
    <s v="00-N/A"/>
    <s v="7019-AYUNTAMIENTO MUNICIPAL DE CONSTANZA"/>
    <s v="N"/>
    <n v="32272851"/>
    <n v="24204638.199999999"/>
    <n v="18153477"/>
    <n v="18153477"/>
  </r>
  <r>
    <x v="0"/>
    <x v="0"/>
    <x v="1"/>
    <x v="10"/>
    <s v="2.2.6.2-Transferencias de capital al sector público"/>
    <s v="2.2.6.2.1-Transferencias de capital al gobierno general"/>
    <s v="0202-MINISTERIO DE  INTERIOR Y POLICÍA"/>
    <s v="0001-MINISTERIO DE INTERIOR Y POLICIA"/>
    <s v="1-SERVICIOS  GENERALES"/>
    <s v="1.1-Administración general"/>
    <s v="1.1.03-Transferencias a instituciones públicas incluidos los gobiernos locales"/>
    <s v="2.5-TRANSFERENCIAS DE CAPITAL"/>
    <s v="2.5.3-TRANSFERENCIAS DE CAPITAL A GOBIERNOS GENERALES LOCALES"/>
    <s v="99-MULTIPROVINCIAL"/>
    <s v="20-FONDOS CON DESTINO ESPECÍFICO"/>
    <s v="No Informado-"/>
    <s v="00-N/A"/>
    <s v="7020-AYUNTAMIENTO MUNICIPAL DE COTUÍ"/>
    <s v="N"/>
    <n v="48778585"/>
    <n v="36583938.799999997"/>
    <n v="27437949"/>
    <n v="27437949"/>
  </r>
  <r>
    <x v="0"/>
    <x v="0"/>
    <x v="1"/>
    <x v="10"/>
    <s v="2.2.6.2-Transferencias de capital al sector público"/>
    <s v="2.2.6.2.1-Transferencias de capital al gobierno general"/>
    <s v="0202-MINISTERIO DE  INTERIOR Y POLICÍA"/>
    <s v="0001-MINISTERIO DE INTERIOR Y POLICIA"/>
    <s v="1-SERVICIOS  GENERALES"/>
    <s v="1.1-Administración general"/>
    <s v="1.1.03-Transferencias a instituciones públicas incluidos los gobiernos locales"/>
    <s v="2.5-TRANSFERENCIAS DE CAPITAL"/>
    <s v="2.5.3-TRANSFERENCIAS DE CAPITAL A GOBIERNOS GENERALES LOCALES"/>
    <s v="99-MULTIPROVINCIAL"/>
    <s v="20-FONDOS CON DESTINO ESPECÍFICO"/>
    <s v="No Informado-"/>
    <s v="00-N/A"/>
    <s v="7021-AYUNTAMIENTO MUNICIPAL DE SANTO DOMINGO ESTE"/>
    <s v="N"/>
    <n v="675541137"/>
    <n v="506655852.80000001"/>
    <n v="379991889"/>
    <n v="379991889"/>
  </r>
  <r>
    <x v="0"/>
    <x v="0"/>
    <x v="1"/>
    <x v="10"/>
    <s v="2.2.6.2-Transferencias de capital al sector público"/>
    <s v="2.2.6.2.1-Transferencias de capital al gobierno general"/>
    <s v="0202-MINISTERIO DE  INTERIOR Y POLICÍA"/>
    <s v="0001-MINISTERIO DE INTERIOR Y POLICIA"/>
    <s v="1-SERVICIOS  GENERALES"/>
    <s v="1.1-Administración general"/>
    <s v="1.1.03-Transferencias a instituciones públicas incluidos los gobiernos locales"/>
    <s v="2.5-TRANSFERENCIAS DE CAPITAL"/>
    <s v="2.5.3-TRANSFERENCIAS DE CAPITAL A GOBIERNOS GENERALES LOCALES"/>
    <s v="99-MULTIPROVINCIAL"/>
    <s v="20-FONDOS CON DESTINO ESPECÍFICO"/>
    <s v="No Informado-"/>
    <s v="00-N/A"/>
    <s v="7022-AYUNTAMIENTO MUNICIPAL DE DAJABÓN"/>
    <s v="N"/>
    <n v="23403848"/>
    <n v="17552885.899999999"/>
    <n v="13164660"/>
    <n v="13164660"/>
  </r>
  <r>
    <x v="0"/>
    <x v="0"/>
    <x v="1"/>
    <x v="10"/>
    <s v="2.2.6.2-Transferencias de capital al sector público"/>
    <s v="2.2.6.2.1-Transferencias de capital al gobierno general"/>
    <s v="0202-MINISTERIO DE  INTERIOR Y POLICÍA"/>
    <s v="0001-MINISTERIO DE INTERIOR Y POLICIA"/>
    <s v="1-SERVICIOS  GENERALES"/>
    <s v="1.1-Administración general"/>
    <s v="1.1.03-Transferencias a instituciones públicas incluidos los gobiernos locales"/>
    <s v="2.5-TRANSFERENCIAS DE CAPITAL"/>
    <s v="2.5.3-TRANSFERENCIAS DE CAPITAL A GOBIERNOS GENERALES LOCALES"/>
    <s v="99-MULTIPROVINCIAL"/>
    <s v="20-FONDOS CON DESTINO ESPECÍFICO"/>
    <s v="No Informado-"/>
    <s v="00-N/A"/>
    <s v="7023-AYUNTAMIENTO MUNICIPAL DE BOCA CHICA"/>
    <s v="N"/>
    <n v="64231670"/>
    <n v="64231670"/>
    <n v="48173751"/>
    <n v="48173751"/>
  </r>
  <r>
    <x v="0"/>
    <x v="0"/>
    <x v="1"/>
    <x v="10"/>
    <s v="2.2.6.2-Transferencias de capital al sector público"/>
    <s v="2.2.6.2.1-Transferencias de capital al gobierno general"/>
    <s v="0202-MINISTERIO DE  INTERIOR Y POLICÍA"/>
    <s v="0001-MINISTERIO DE INTERIOR Y POLICIA"/>
    <s v="1-SERVICIOS  GENERALES"/>
    <s v="1.1-Administración general"/>
    <s v="1.1.03-Transferencias a instituciones públicas incluidos los gobiernos locales"/>
    <s v="2.5-TRANSFERENCIAS DE CAPITAL"/>
    <s v="2.5.3-TRANSFERENCIAS DE CAPITAL A GOBIERNOS GENERALES LOCALES"/>
    <s v="99-MULTIPROVINCIAL"/>
    <s v="20-FONDOS CON DESTINO ESPECÍFICO"/>
    <s v="No Informado-"/>
    <s v="00-N/A"/>
    <s v="7024-AYUNTAMIENTO MUNICIPAL DE DUVERGÉ"/>
    <s v="N"/>
    <n v="13762171"/>
    <n v="13762171"/>
    <n v="10321623"/>
    <n v="10321623"/>
  </r>
  <r>
    <x v="0"/>
    <x v="0"/>
    <x v="1"/>
    <x v="10"/>
    <s v="2.2.6.2-Transferencias de capital al sector público"/>
    <s v="2.2.6.2.1-Transferencias de capital al gobierno general"/>
    <s v="0202-MINISTERIO DE  INTERIOR Y POLICÍA"/>
    <s v="0001-MINISTERIO DE INTERIOR Y POLICIA"/>
    <s v="1-SERVICIOS  GENERALES"/>
    <s v="1.1-Administración general"/>
    <s v="1.1.03-Transferencias a instituciones públicas incluidos los gobiernos locales"/>
    <s v="2.5-TRANSFERENCIAS DE CAPITAL"/>
    <s v="2.5.3-TRANSFERENCIAS DE CAPITAL A GOBIERNOS GENERALES LOCALES"/>
    <s v="99-MULTIPROVINCIAL"/>
    <s v="20-FONDOS CON DESTINO ESPECÍFICO"/>
    <s v="No Informado-"/>
    <s v="00-N/A"/>
    <s v="7025-AYUNTAMIENTO MUNICIPAL DE EL CERCADO"/>
    <s v="N"/>
    <n v="16460730"/>
    <n v="12345547.4"/>
    <n v="9259155"/>
    <n v="9259155"/>
  </r>
  <r>
    <x v="0"/>
    <x v="0"/>
    <x v="1"/>
    <x v="10"/>
    <s v="2.2.6.2-Transferencias de capital al sector público"/>
    <s v="2.2.6.2.1-Transferencias de capital al gobierno general"/>
    <s v="0202-MINISTERIO DE  INTERIOR Y POLICÍA"/>
    <s v="0001-MINISTERIO DE INTERIOR Y POLICIA"/>
    <s v="1-SERVICIOS  GENERALES"/>
    <s v="1.1-Administración general"/>
    <s v="1.1.03-Transferencias a instituciones públicas incluidos los gobiernos locales"/>
    <s v="2.5-TRANSFERENCIAS DE CAPITAL"/>
    <s v="2.5.3-TRANSFERENCIAS DE CAPITAL A GOBIERNOS GENERALES LOCALES"/>
    <s v="99-MULTIPROVINCIAL"/>
    <s v="20-FONDOS CON DESTINO ESPECÍFICO"/>
    <s v="No Informado-"/>
    <s v="00-N/A"/>
    <s v="7026-AYUNTAMIENTO MUNICIPAL DE EL FACTOR"/>
    <s v="N"/>
    <n v="14857790"/>
    <n v="12129882"/>
    <n v="9324735"/>
    <n v="9324735"/>
  </r>
  <r>
    <x v="0"/>
    <x v="0"/>
    <x v="1"/>
    <x v="10"/>
    <s v="2.2.6.2-Transferencias de capital al sector público"/>
    <s v="2.2.6.2.1-Transferencias de capital al gobierno general"/>
    <s v="0202-MINISTERIO DE  INTERIOR Y POLICÍA"/>
    <s v="0001-MINISTERIO DE INTERIOR Y POLICIA"/>
    <s v="1-SERVICIOS  GENERALES"/>
    <s v="1.1-Administración general"/>
    <s v="1.1.03-Transferencias a instituciones públicas incluidos los gobiernos locales"/>
    <s v="2.5-TRANSFERENCIAS DE CAPITAL"/>
    <s v="2.5.3-TRANSFERENCIAS DE CAPITAL A GOBIERNOS GENERALES LOCALES"/>
    <s v="99-MULTIPROVINCIAL"/>
    <s v="20-FONDOS CON DESTINO ESPECÍFICO"/>
    <s v="No Informado-"/>
    <s v="00-N/A"/>
    <s v="7027-AYUNTAMIENTO MUNICIPAL DE EL LLANO"/>
    <s v="N"/>
    <n v="9574860"/>
    <n v="7181145.0999999996"/>
    <n v="5385852"/>
    <n v="5385852"/>
  </r>
  <r>
    <x v="0"/>
    <x v="0"/>
    <x v="1"/>
    <x v="10"/>
    <s v="2.2.6.2-Transferencias de capital al sector público"/>
    <s v="2.2.6.2.1-Transferencias de capital al gobierno general"/>
    <s v="0202-MINISTERIO DE  INTERIOR Y POLICÍA"/>
    <s v="0001-MINISTERIO DE INTERIOR Y POLICIA"/>
    <s v="1-SERVICIOS  GENERALES"/>
    <s v="1.1-Administración general"/>
    <s v="1.1.03-Transferencias a instituciones públicas incluidos los gobiernos locales"/>
    <s v="2.5-TRANSFERENCIAS DE CAPITAL"/>
    <s v="2.5.3-TRANSFERENCIAS DE CAPITAL A GOBIERNOS GENERALES LOCALES"/>
    <s v="99-MULTIPROVINCIAL"/>
    <s v="20-FONDOS CON DESTINO ESPECÍFICO"/>
    <s v="No Informado-"/>
    <s v="00-N/A"/>
    <s v="7028-AYUNTAMIENTO MUNICIPAL DE SANTO DOMINGO OESTE"/>
    <s v="N"/>
    <n v="270464106"/>
    <n v="221270025"/>
    <n v="170052021"/>
    <n v="170052021"/>
  </r>
  <r>
    <x v="0"/>
    <x v="0"/>
    <x v="1"/>
    <x v="10"/>
    <s v="2.2.6.2-Transferencias de capital al sector público"/>
    <s v="2.2.6.2.1-Transferencias de capital al gobierno general"/>
    <s v="0202-MINISTERIO DE  INTERIOR Y POLICÍA"/>
    <s v="0001-MINISTERIO DE INTERIOR Y POLICIA"/>
    <s v="1-SERVICIOS  GENERALES"/>
    <s v="1.1-Administración general"/>
    <s v="1.1.03-Transferencias a instituciones públicas incluidos los gobiernos locales"/>
    <s v="2.5-TRANSFERENCIAS DE CAPITAL"/>
    <s v="2.5.3-TRANSFERENCIAS DE CAPITAL A GOBIERNOS GENERALES LOCALES"/>
    <s v="99-MULTIPROVINCIAL"/>
    <s v="20-FONDOS CON DESTINO ESPECÍFICO"/>
    <s v="No Informado-"/>
    <s v="00-N/A"/>
    <s v="7029-AYUNTAMIENTO MUNICIPAL DE SANTA CRUZ DEL SEYBO"/>
    <s v="N"/>
    <n v="45530352"/>
    <n v="45530352"/>
    <n v="34147764"/>
    <n v="34147764"/>
  </r>
  <r>
    <x v="0"/>
    <x v="0"/>
    <x v="1"/>
    <x v="10"/>
    <s v="2.2.6.2-Transferencias de capital al sector público"/>
    <s v="2.2.6.2.1-Transferencias de capital al gobierno general"/>
    <s v="0202-MINISTERIO DE  INTERIOR Y POLICÍA"/>
    <s v="0001-MINISTERIO DE INTERIOR Y POLICIA"/>
    <s v="1-SERVICIOS  GENERALES"/>
    <s v="1.1-Administración general"/>
    <s v="1.1.03-Transferencias a instituciones públicas incluidos los gobiernos locales"/>
    <s v="2.5-TRANSFERENCIAS DE CAPITAL"/>
    <s v="2.5.3-TRANSFERENCIAS DE CAPITAL A GOBIERNOS GENERALES LOCALES"/>
    <s v="99-MULTIPROVINCIAL"/>
    <s v="20-FONDOS CON DESTINO ESPECÍFICO"/>
    <s v="No Informado-"/>
    <s v="00-N/A"/>
    <s v="7030-AYUNTAMIENTO MUNICIPAL DE COMENDADOR"/>
    <s v="N"/>
    <n v="18624881"/>
    <n v="18624881"/>
    <n v="13968657"/>
    <n v="13968657"/>
  </r>
  <r>
    <x v="0"/>
    <x v="0"/>
    <x v="1"/>
    <x v="10"/>
    <s v="2.2.6.2-Transferencias de capital al sector público"/>
    <s v="2.2.6.2.1-Transferencias de capital al gobierno general"/>
    <s v="0202-MINISTERIO DE  INTERIOR Y POLICÍA"/>
    <s v="0001-MINISTERIO DE INTERIOR Y POLICIA"/>
    <s v="1-SERVICIOS  GENERALES"/>
    <s v="1.1-Administración general"/>
    <s v="1.1.03-Transferencias a instituciones públicas incluidos los gobiernos locales"/>
    <s v="2.5-TRANSFERENCIAS DE CAPITAL"/>
    <s v="2.5.3-TRANSFERENCIAS DE CAPITAL A GOBIERNOS GENERALES LOCALES"/>
    <s v="99-MULTIPROVINCIAL"/>
    <s v="20-FONDOS CON DESTINO ESPECÍFICO"/>
    <s v="No Informado-"/>
    <s v="00-N/A"/>
    <s v="7031-AYUNTAMIENTO MUNICIPAL DE EL VALLE"/>
    <s v="N"/>
    <n v="10521016"/>
    <n v="10521016"/>
    <n v="7890759"/>
    <n v="7890759"/>
  </r>
  <r>
    <x v="0"/>
    <x v="0"/>
    <x v="1"/>
    <x v="10"/>
    <s v="2.2.6.2-Transferencias de capital al sector público"/>
    <s v="2.2.6.2.1-Transferencias de capital al gobierno general"/>
    <s v="0202-MINISTERIO DE  INTERIOR Y POLICÍA"/>
    <s v="0001-MINISTERIO DE INTERIOR Y POLICIA"/>
    <s v="1-SERVICIOS  GENERALES"/>
    <s v="1.1-Administración general"/>
    <s v="1.1.03-Transferencias a instituciones públicas incluidos los gobiernos locales"/>
    <s v="2.5-TRANSFERENCIAS DE CAPITAL"/>
    <s v="2.5.3-TRANSFERENCIAS DE CAPITAL A GOBIERNOS GENERALES LOCALES"/>
    <s v="99-MULTIPROVINCIAL"/>
    <s v="20-FONDOS CON DESTINO ESPECÍFICO"/>
    <s v="No Informado-"/>
    <s v="00-N/A"/>
    <s v="7032-AYUNTAMIENTO MUNICIPAL DE ENRIQUILLO"/>
    <s v="N"/>
    <n v="12104043"/>
    <n v="12104043"/>
    <n v="9078030"/>
    <n v="9078030"/>
  </r>
  <r>
    <x v="0"/>
    <x v="0"/>
    <x v="1"/>
    <x v="10"/>
    <s v="2.2.6.2-Transferencias de capital al sector público"/>
    <s v="2.2.6.2.1-Transferencias de capital al gobierno general"/>
    <s v="0202-MINISTERIO DE  INTERIOR Y POLICÍA"/>
    <s v="0001-MINISTERIO DE INTERIOR Y POLICIA"/>
    <s v="1-SERVICIOS  GENERALES"/>
    <s v="1.1-Administración general"/>
    <s v="1.1.03-Transferencias a instituciones públicas incluidos los gobiernos locales"/>
    <s v="2.5-TRANSFERENCIAS DE CAPITAL"/>
    <s v="2.5.3-TRANSFERENCIAS DE CAPITAL A GOBIERNOS GENERALES LOCALES"/>
    <s v="99-MULTIPROVINCIAL"/>
    <s v="20-FONDOS CON DESTINO ESPECÍFICO"/>
    <s v="No Informado-"/>
    <s v="00-N/A"/>
    <s v="7033-AYUNTAMIENTO MUNICIPAL DE ESPERANZA"/>
    <s v="N"/>
    <n v="40169360"/>
    <n v="30127020"/>
    <n v="22595265"/>
    <n v="22595265"/>
  </r>
  <r>
    <x v="0"/>
    <x v="0"/>
    <x v="1"/>
    <x v="10"/>
    <s v="2.2.6.2-Transferencias de capital al sector público"/>
    <s v="2.2.6.2.1-Transferencias de capital al gobierno general"/>
    <s v="0202-MINISTERIO DE  INTERIOR Y POLICÍA"/>
    <s v="0001-MINISTERIO DE INTERIOR Y POLICIA"/>
    <s v="1-SERVICIOS  GENERALES"/>
    <s v="1.1-Administración general"/>
    <s v="1.1.03-Transferencias a instituciones públicas incluidos los gobiernos locales"/>
    <s v="2.5-TRANSFERENCIAS DE CAPITAL"/>
    <s v="2.5.3-TRANSFERENCIAS DE CAPITAL A GOBIERNOS GENERALES LOCALES"/>
    <s v="99-MULTIPROVINCIAL"/>
    <s v="20-FONDOS CON DESTINO ESPECÍFICO"/>
    <s v="No Informado-"/>
    <s v="00-N/A"/>
    <s v="7034-AYUNTAMIENTO MUNICIPAL DE ESTEBANÍA"/>
    <s v="N"/>
    <n v="9844418"/>
    <n v="8048153"/>
    <n v="6185802"/>
    <n v="6185802"/>
  </r>
  <r>
    <x v="0"/>
    <x v="0"/>
    <x v="1"/>
    <x v="10"/>
    <s v="2.2.6.2-Transferencias de capital al sector público"/>
    <s v="2.2.6.2.1-Transferencias de capital al gobierno general"/>
    <s v="0202-MINISTERIO DE  INTERIOR Y POLICÍA"/>
    <s v="0001-MINISTERIO DE INTERIOR Y POLICIA"/>
    <s v="1-SERVICIOS  GENERALES"/>
    <s v="1.1-Administración general"/>
    <s v="1.1.03-Transferencias a instituciones públicas incluidos los gobiernos locales"/>
    <s v="2.5-TRANSFERENCIAS DE CAPITAL"/>
    <s v="2.5.3-TRANSFERENCIAS DE CAPITAL A GOBIERNOS GENERALES LOCALES"/>
    <s v="99-MULTIPROVINCIAL"/>
    <s v="20-FONDOS CON DESTINO ESPECÍFICO"/>
    <s v="No Informado-"/>
    <s v="00-N/A"/>
    <s v="7035-AYUNTAMIENTO MUNICIPAL DE FANTINO"/>
    <s v="N"/>
    <n v="21713314"/>
    <n v="17752812"/>
    <n v="13644642"/>
    <n v="13644642"/>
  </r>
  <r>
    <x v="0"/>
    <x v="0"/>
    <x v="1"/>
    <x v="10"/>
    <s v="2.2.6.2-Transferencias de capital al sector público"/>
    <s v="2.2.6.2.1-Transferencias de capital al gobierno general"/>
    <s v="0202-MINISTERIO DE  INTERIOR Y POLICÍA"/>
    <s v="0001-MINISTERIO DE INTERIOR Y POLICIA"/>
    <s v="1-SERVICIOS  GENERALES"/>
    <s v="1.1-Administración general"/>
    <s v="1.1.03-Transferencias a instituciones públicas incluidos los gobiernos locales"/>
    <s v="2.5-TRANSFERENCIAS DE CAPITAL"/>
    <s v="2.5.3-TRANSFERENCIAS DE CAPITAL A GOBIERNOS GENERALES LOCALES"/>
    <s v="99-MULTIPROVINCIAL"/>
    <s v="20-FONDOS CON DESTINO ESPECÍFICO"/>
    <s v="No Informado-"/>
    <s v="00-N/A"/>
    <s v="7036-AYUNTAMIENTO MUNICIPAL DE SANTO DOMINGO NORTE"/>
    <s v="N"/>
    <n v="326176363"/>
    <n v="326176363"/>
    <n v="244632267"/>
    <n v="244632267"/>
  </r>
  <r>
    <x v="0"/>
    <x v="0"/>
    <x v="1"/>
    <x v="10"/>
    <s v="2.2.6.2-Transferencias de capital al sector público"/>
    <s v="2.2.6.2.1-Transferencias de capital al gobierno general"/>
    <s v="0202-MINISTERIO DE  INTERIOR Y POLICÍA"/>
    <s v="0001-MINISTERIO DE INTERIOR Y POLICIA"/>
    <s v="1-SERVICIOS  GENERALES"/>
    <s v="1.1-Administración general"/>
    <s v="1.1.03-Transferencias a instituciones públicas incluidos los gobiernos locales"/>
    <s v="2.5-TRANSFERENCIAS DE CAPITAL"/>
    <s v="2.5.3-TRANSFERENCIAS DE CAPITAL A GOBIERNOS GENERALES LOCALES"/>
    <s v="99-MULTIPROVINCIAL"/>
    <s v="20-FONDOS CON DESTINO ESPECÍFICO"/>
    <s v="No Informado-"/>
    <s v="00-N/A"/>
    <s v="7037-AYUNTAMIENTO MUNICIPAL DE GALVÁN"/>
    <s v="N"/>
    <n v="13570017"/>
    <n v="11116690"/>
    <n v="8541954"/>
    <n v="8541954"/>
  </r>
  <r>
    <x v="0"/>
    <x v="0"/>
    <x v="1"/>
    <x v="10"/>
    <s v="2.2.6.2-Transferencias de capital al sector público"/>
    <s v="2.2.6.2.1-Transferencias de capital al gobierno general"/>
    <s v="0202-MINISTERIO DE  INTERIOR Y POLICÍA"/>
    <s v="0001-MINISTERIO DE INTERIOR Y POLICIA"/>
    <s v="1-SERVICIOS  GENERALES"/>
    <s v="1.1-Administración general"/>
    <s v="1.1.03-Transferencias a instituciones públicas incluidos los gobiernos locales"/>
    <s v="2.5-TRANSFERENCIAS DE CAPITAL"/>
    <s v="2.5.3-TRANSFERENCIAS DE CAPITAL A GOBIERNOS GENERALES LOCALES"/>
    <s v="99-MULTIPROVINCIAL"/>
    <s v="20-FONDOS CON DESTINO ESPECÍFICO"/>
    <s v="No Informado-"/>
    <s v="00-N/A"/>
    <s v="7038-AYUNTAMIENTO MUNICIPAL DE GASPAR HERNÁNDEZ"/>
    <s v="N"/>
    <n v="16109220"/>
    <n v="12081914.9"/>
    <n v="9061434"/>
    <n v="9061434"/>
  </r>
  <r>
    <x v="0"/>
    <x v="0"/>
    <x v="1"/>
    <x v="10"/>
    <s v="2.2.6.2-Transferencias de capital al sector público"/>
    <s v="2.2.6.2.1-Transferencias de capital al gobierno general"/>
    <s v="0202-MINISTERIO DE  INTERIOR Y POLICÍA"/>
    <s v="0001-MINISTERIO DE INTERIOR Y POLICIA"/>
    <s v="1-SERVICIOS  GENERALES"/>
    <s v="1.1-Administración general"/>
    <s v="1.1.03-Transferencias a instituciones públicas incluidos los gobiernos locales"/>
    <s v="2.5-TRANSFERENCIAS DE CAPITAL"/>
    <s v="2.5.3-TRANSFERENCIAS DE CAPITAL A GOBIERNOS GENERALES LOCALES"/>
    <s v="99-MULTIPROVINCIAL"/>
    <s v="20-FONDOS CON DESTINO ESPECÍFICO"/>
    <s v="No Informado-"/>
    <s v="00-N/A"/>
    <s v="7039-AYUNTAMIENTO MUNICIPAL DE GUANANICO"/>
    <s v="N"/>
    <n v="9973516"/>
    <n v="8164236"/>
    <n v="6273948"/>
    <n v="6273948"/>
  </r>
  <r>
    <x v="0"/>
    <x v="0"/>
    <x v="1"/>
    <x v="10"/>
    <s v="2.2.6.2-Transferencias de capital al sector público"/>
    <s v="2.2.6.2.1-Transferencias de capital al gobierno general"/>
    <s v="0202-MINISTERIO DE  INTERIOR Y POLICÍA"/>
    <s v="0001-MINISTERIO DE INTERIOR Y POLICIA"/>
    <s v="1-SERVICIOS  GENERALES"/>
    <s v="1.1-Administración general"/>
    <s v="1.1.03-Transferencias a instituciones públicas incluidos los gobiernos locales"/>
    <s v="2.5-TRANSFERENCIAS DE CAPITAL"/>
    <s v="2.5.3-TRANSFERENCIAS DE CAPITAL A GOBIERNOS GENERALES LOCALES"/>
    <s v="99-MULTIPROVINCIAL"/>
    <s v="20-FONDOS CON DESTINO ESPECÍFICO"/>
    <s v="No Informado-"/>
    <s v="00-N/A"/>
    <s v="7040-AYUNTAMIENTO MUNICIPAL DE GUAYABAL (AZUA)"/>
    <s v="N"/>
    <n v="9774190"/>
    <n v="7993254"/>
    <n v="6143343"/>
    <n v="6143343"/>
  </r>
  <r>
    <x v="0"/>
    <x v="0"/>
    <x v="1"/>
    <x v="10"/>
    <s v="2.2.6.2-Transferencias de capital al sector público"/>
    <s v="2.2.6.2.1-Transferencias de capital al gobierno general"/>
    <s v="0202-MINISTERIO DE  INTERIOR Y POLICÍA"/>
    <s v="0001-MINISTERIO DE INTERIOR Y POLICIA"/>
    <s v="1-SERVICIOS  GENERALES"/>
    <s v="1.1-Administración general"/>
    <s v="1.1.03-Transferencias a instituciones públicas incluidos los gobiernos locales"/>
    <s v="2.5-TRANSFERENCIAS DE CAPITAL"/>
    <s v="2.5.3-TRANSFERENCIAS DE CAPITAL A GOBIERNOS GENERALES LOCALES"/>
    <s v="99-MULTIPROVINCIAL"/>
    <s v="20-FONDOS CON DESTINO ESPECÍFICO"/>
    <s v="No Informado-"/>
    <s v="00-N/A"/>
    <s v="7041-AYUNTAMIENTO MUNICIPAL DE GUAYMATE"/>
    <s v="N"/>
    <n v="17589602"/>
    <n v="13192201.5"/>
    <n v="9894150"/>
    <n v="9894150"/>
  </r>
  <r>
    <x v="0"/>
    <x v="0"/>
    <x v="1"/>
    <x v="10"/>
    <s v="2.2.6.2-Transferencias de capital al sector público"/>
    <s v="2.2.6.2.1-Transferencias de capital al gobierno general"/>
    <s v="0202-MINISTERIO DE  INTERIOR Y POLICÍA"/>
    <s v="0001-MINISTERIO DE INTERIOR Y POLICIA"/>
    <s v="1-SERVICIOS  GENERALES"/>
    <s v="1.1-Administración general"/>
    <s v="1.1.03-Transferencias a instituciones públicas incluidos los gobiernos locales"/>
    <s v="2.5-TRANSFERENCIAS DE CAPITAL"/>
    <s v="2.5.3-TRANSFERENCIAS DE CAPITAL A GOBIERNOS GENERALES LOCALES"/>
    <s v="99-MULTIPROVINCIAL"/>
    <s v="20-FONDOS CON DESTINO ESPECÍFICO"/>
    <s v="No Informado-"/>
    <s v="00-N/A"/>
    <s v="7042-AYUNTAMIENTO MUNICIPAL DE GUAYUBÍN"/>
    <s v="N"/>
    <n v="14137932"/>
    <n v="10603449"/>
    <n v="7952580"/>
    <n v="7952580"/>
  </r>
  <r>
    <x v="0"/>
    <x v="0"/>
    <x v="1"/>
    <x v="10"/>
    <s v="2.2.6.2-Transferencias de capital al sector público"/>
    <s v="2.2.6.2.1-Transferencias de capital al gobierno general"/>
    <s v="0202-MINISTERIO DE  INTERIOR Y POLICÍA"/>
    <s v="0001-MINISTERIO DE INTERIOR Y POLICIA"/>
    <s v="1-SERVICIOS  GENERALES"/>
    <s v="1.1-Administración general"/>
    <s v="1.1.03-Transferencias a instituciones públicas incluidos los gobiernos locales"/>
    <s v="2.5-TRANSFERENCIAS DE CAPITAL"/>
    <s v="2.5.3-TRANSFERENCIAS DE CAPITAL A GOBIERNOS GENERALES LOCALES"/>
    <s v="99-MULTIPROVINCIAL"/>
    <s v="20-FONDOS CON DESTINO ESPECÍFICO"/>
    <s v="No Informado-"/>
    <s v="00-N/A"/>
    <s v="7043-AYUNTAMIENTO MUNICIPAL DE HATO MAYOR DEL REY"/>
    <s v="N"/>
    <n v="40145035"/>
    <n v="30108776.199999999"/>
    <n v="22581576"/>
    <n v="22581576"/>
  </r>
  <r>
    <x v="0"/>
    <x v="0"/>
    <x v="1"/>
    <x v="10"/>
    <s v="2.2.6.2-Transferencias de capital al sector público"/>
    <s v="2.2.6.2.1-Transferencias de capital al gobierno general"/>
    <s v="0202-MINISTERIO DE  INTERIOR Y POLICÍA"/>
    <s v="0001-MINISTERIO DE INTERIOR Y POLICIA"/>
    <s v="1-SERVICIOS  GENERALES"/>
    <s v="1.1-Administración general"/>
    <s v="1.1.03-Transferencias a instituciones públicas incluidos los gobiernos locales"/>
    <s v="2.5-TRANSFERENCIAS DE CAPITAL"/>
    <s v="2.5.3-TRANSFERENCIAS DE CAPITAL A GOBIERNOS GENERALES LOCALES"/>
    <s v="99-MULTIPROVINCIAL"/>
    <s v="20-FONDOS CON DESTINO ESPECÍFICO"/>
    <s v="No Informado-"/>
    <s v="00-N/A"/>
    <s v="7044-AYUNTAMIENTO MUNICIPAL DE SALVALEÓN DE HIGÜEY"/>
    <s v="N"/>
    <n v="128441364"/>
    <n v="128441364"/>
    <n v="96331023"/>
    <n v="96331023"/>
  </r>
  <r>
    <x v="0"/>
    <x v="0"/>
    <x v="1"/>
    <x v="10"/>
    <s v="2.2.6.2-Transferencias de capital al sector público"/>
    <s v="2.2.6.2.1-Transferencias de capital al gobierno general"/>
    <s v="0202-MINISTERIO DE  INTERIOR Y POLICÍA"/>
    <s v="0001-MINISTERIO DE INTERIOR Y POLICIA"/>
    <s v="1-SERVICIOS  GENERALES"/>
    <s v="1.1-Administración general"/>
    <s v="1.1.03-Transferencias a instituciones públicas incluidos los gobiernos locales"/>
    <s v="2.5-TRANSFERENCIAS DE CAPITAL"/>
    <s v="2.5.3-TRANSFERENCIAS DE CAPITAL A GOBIERNOS GENERALES LOCALES"/>
    <s v="99-MULTIPROVINCIAL"/>
    <s v="20-FONDOS CON DESTINO ESPECÍFICO"/>
    <s v="No Informado-"/>
    <s v="00-N/A"/>
    <s v="7045-AYUNTAMIENTO MUNICIPAL DE HONDO VALLE"/>
    <s v="N"/>
    <n v="10133912"/>
    <n v="7600434"/>
    <n v="5700321"/>
    <n v="5700321"/>
  </r>
  <r>
    <x v="0"/>
    <x v="0"/>
    <x v="1"/>
    <x v="10"/>
    <s v="2.2.6.2-Transferencias de capital al sector público"/>
    <s v="2.2.6.2.1-Transferencias de capital al gobierno general"/>
    <s v="0202-MINISTERIO DE  INTERIOR Y POLICÍA"/>
    <s v="0001-MINISTERIO DE INTERIOR Y POLICIA"/>
    <s v="1-SERVICIOS  GENERALES"/>
    <s v="1.1-Administración general"/>
    <s v="1.1.03-Transferencias a instituciones públicas incluidos los gobiernos locales"/>
    <s v="2.5-TRANSFERENCIAS DE CAPITAL"/>
    <s v="2.5.3-TRANSFERENCIAS DE CAPITAL A GOBIERNOS GENERALES LOCALES"/>
    <s v="99-MULTIPROVINCIAL"/>
    <s v="20-FONDOS CON DESTINO ESPECÍFICO"/>
    <s v="No Informado-"/>
    <s v="00-N/A"/>
    <s v="7046-AYUNTAMIENTO MUNICIPAL DE HOSTOS"/>
    <s v="N"/>
    <n v="9561813"/>
    <n v="7821056"/>
    <n v="6010851"/>
    <n v="6010851"/>
  </r>
  <r>
    <x v="0"/>
    <x v="0"/>
    <x v="1"/>
    <x v="10"/>
    <s v="2.2.6.2-Transferencias de capital al sector público"/>
    <s v="2.2.6.2.1-Transferencias de capital al gobierno general"/>
    <s v="0202-MINISTERIO DE  INTERIOR Y POLICÍA"/>
    <s v="0001-MINISTERIO DE INTERIOR Y POLICIA"/>
    <s v="1-SERVICIOS  GENERALES"/>
    <s v="1.1-Administración general"/>
    <s v="1.1.03-Transferencias a instituciones públicas incluidos los gobiernos locales"/>
    <s v="2.5-TRANSFERENCIAS DE CAPITAL"/>
    <s v="2.5.3-TRANSFERENCIAS DE CAPITAL A GOBIERNOS GENERALES LOCALES"/>
    <s v="99-MULTIPROVINCIAL"/>
    <s v="20-FONDOS CON DESTINO ESPECÍFICO"/>
    <s v="No Informado-"/>
    <s v="00-N/A"/>
    <s v="7047-AYUNTAMIENTO MUNICIPAL DE IMBERT"/>
    <s v="N"/>
    <n v="22707449"/>
    <n v="18564437"/>
    <n v="14268573"/>
    <n v="14268573"/>
  </r>
  <r>
    <x v="0"/>
    <x v="0"/>
    <x v="1"/>
    <x v="10"/>
    <s v="2.2.6.2-Transferencias de capital al sector público"/>
    <s v="2.2.6.2.1-Transferencias de capital al gobierno general"/>
    <s v="0202-MINISTERIO DE  INTERIOR Y POLICÍA"/>
    <s v="0001-MINISTERIO DE INTERIOR Y POLICIA"/>
    <s v="1-SERVICIOS  GENERALES"/>
    <s v="1.1-Administración general"/>
    <s v="1.1.03-Transferencias a instituciones públicas incluidos los gobiernos locales"/>
    <s v="2.5-TRANSFERENCIAS DE CAPITAL"/>
    <s v="2.5.3-TRANSFERENCIAS DE CAPITAL A GOBIERNOS GENERALES LOCALES"/>
    <s v="99-MULTIPROVINCIAL"/>
    <s v="20-FONDOS CON DESTINO ESPECÍFICO"/>
    <s v="No Informado-"/>
    <s v="00-N/A"/>
    <s v="7048-AYUNTAMIENTO MUNICIPAL DE JAMAO AL NORTE"/>
    <s v="N"/>
    <n v="10250531"/>
    <n v="8394327"/>
    <n v="6450420"/>
    <n v="6450420"/>
  </r>
  <r>
    <x v="0"/>
    <x v="0"/>
    <x v="1"/>
    <x v="10"/>
    <s v="2.2.6.2-Transferencias de capital al sector público"/>
    <s v="2.2.6.2.1-Transferencias de capital al gobierno general"/>
    <s v="0202-MINISTERIO DE  INTERIOR Y POLICÍA"/>
    <s v="0001-MINISTERIO DE INTERIOR Y POLICIA"/>
    <s v="1-SERVICIOS  GENERALES"/>
    <s v="1.1-Administración general"/>
    <s v="1.1.03-Transferencias a instituciones públicas incluidos los gobiernos locales"/>
    <s v="2.5-TRANSFERENCIAS DE CAPITAL"/>
    <s v="2.5.3-TRANSFERENCIAS DE CAPITAL A GOBIERNOS GENERALES LOCALES"/>
    <s v="99-MULTIPROVINCIAL"/>
    <s v="20-FONDOS CON DESTINO ESPECÍFICO"/>
    <s v="No Informado-"/>
    <s v="00-N/A"/>
    <s v="7049-AYUNTAMIENTO MUNICIPAL DE JÁNICO"/>
    <s v="N"/>
    <n v="10773116"/>
    <n v="8079837.0999999996"/>
    <n v="6059871"/>
    <n v="6059871"/>
  </r>
  <r>
    <x v="0"/>
    <x v="0"/>
    <x v="1"/>
    <x v="10"/>
    <s v="2.2.6.2-Transferencias de capital al sector público"/>
    <s v="2.2.6.2.1-Transferencias de capital al gobierno general"/>
    <s v="0202-MINISTERIO DE  INTERIOR Y POLICÍA"/>
    <s v="0001-MINISTERIO DE INTERIOR Y POLICIA"/>
    <s v="1-SERVICIOS  GENERALES"/>
    <s v="1.1-Administración general"/>
    <s v="1.1.03-Transferencias a instituciones públicas incluidos los gobiernos locales"/>
    <s v="2.5-TRANSFERENCIAS DE CAPITAL"/>
    <s v="2.5.3-TRANSFERENCIAS DE CAPITAL A GOBIERNOS GENERALES LOCALES"/>
    <s v="99-MULTIPROVINCIAL"/>
    <s v="20-FONDOS CON DESTINO ESPECÍFICO"/>
    <s v="No Informado-"/>
    <s v="00-N/A"/>
    <s v="7050-AYUNTAMIENTO MUNICIPAL DE JARABACOA"/>
    <s v="N"/>
    <n v="38045474"/>
    <n v="28534105.5"/>
    <n v="21400578"/>
    <n v="21400578"/>
  </r>
  <r>
    <x v="0"/>
    <x v="0"/>
    <x v="1"/>
    <x v="10"/>
    <s v="2.2.6.2-Transferencias de capital al sector público"/>
    <s v="2.2.6.2.1-Transferencias de capital al gobierno general"/>
    <s v="0202-MINISTERIO DE  INTERIOR Y POLICÍA"/>
    <s v="0001-MINISTERIO DE INTERIOR Y POLICIA"/>
    <s v="1-SERVICIOS  GENERALES"/>
    <s v="1.1-Administración general"/>
    <s v="1.1.03-Transferencias a instituciones públicas incluidos los gobiernos locales"/>
    <s v="2.5-TRANSFERENCIAS DE CAPITAL"/>
    <s v="2.5.3-TRANSFERENCIAS DE CAPITAL A GOBIERNOS GENERALES LOCALES"/>
    <s v="99-MULTIPROVINCIAL"/>
    <s v="20-FONDOS CON DESTINO ESPECÍFICO"/>
    <s v="No Informado-"/>
    <s v="00-N/A"/>
    <s v="7051-AYUNTAMIENTO MUNICIPAL DE JIMA ABAJO"/>
    <s v="N"/>
    <n v="17899027"/>
    <n v="13424270.199999999"/>
    <n v="10068201"/>
    <n v="10068201"/>
  </r>
  <r>
    <x v="0"/>
    <x v="0"/>
    <x v="1"/>
    <x v="10"/>
    <s v="2.2.6.2-Transferencias de capital al sector público"/>
    <s v="2.2.6.2.1-Transferencias de capital al gobierno general"/>
    <s v="0202-MINISTERIO DE  INTERIOR Y POLICÍA"/>
    <s v="0001-MINISTERIO DE INTERIOR Y POLICIA"/>
    <s v="1-SERVICIOS  GENERALES"/>
    <s v="1.1-Administración general"/>
    <s v="1.1.03-Transferencias a instituciones públicas incluidos los gobiernos locales"/>
    <s v="2.5-TRANSFERENCIAS DE CAPITAL"/>
    <s v="2.5.3-TRANSFERENCIAS DE CAPITAL A GOBIERNOS GENERALES LOCALES"/>
    <s v="99-MULTIPROVINCIAL"/>
    <s v="20-FONDOS CON DESTINO ESPECÍFICO"/>
    <s v="No Informado-"/>
    <s v="00-N/A"/>
    <s v="7052-AYUNTAMIENTO MUNICIPAL DE JIMANÍ"/>
    <s v="N"/>
    <n v="10939780"/>
    <n v="8950621"/>
    <n v="6878724"/>
    <n v="6878724"/>
  </r>
  <r>
    <x v="0"/>
    <x v="0"/>
    <x v="1"/>
    <x v="10"/>
    <s v="2.2.6.2-Transferencias de capital al sector público"/>
    <s v="2.2.6.2.1-Transferencias de capital al gobierno general"/>
    <s v="0202-MINISTERIO DE  INTERIOR Y POLICÍA"/>
    <s v="0001-MINISTERIO DE INTERIOR Y POLICIA"/>
    <s v="1-SERVICIOS  GENERALES"/>
    <s v="1.1-Administración general"/>
    <s v="1.1.03-Transferencias a instituciones públicas incluidos los gobiernos locales"/>
    <s v="2.5-TRANSFERENCIAS DE CAPITAL"/>
    <s v="2.5.3-TRANSFERENCIAS DE CAPITAL A GOBIERNOS GENERALES LOCALES"/>
    <s v="99-MULTIPROVINCIAL"/>
    <s v="20-FONDOS CON DESTINO ESPECÍFICO"/>
    <s v="No Informado-"/>
    <s v="00-N/A"/>
    <s v="7053-JUNTA DE DISTRITO MUNICIPAL DE JOSÉ CONTRERAS"/>
    <s v="N"/>
    <n v="6792423"/>
    <n v="5094317.3"/>
    <n v="3820734"/>
    <n v="3820734"/>
  </r>
  <r>
    <x v="0"/>
    <x v="0"/>
    <x v="1"/>
    <x v="10"/>
    <s v="2.2.6.2-Transferencias de capital al sector público"/>
    <s v="2.2.6.2.1-Transferencias de capital al gobierno general"/>
    <s v="0202-MINISTERIO DE  INTERIOR Y POLICÍA"/>
    <s v="0001-MINISTERIO DE INTERIOR Y POLICIA"/>
    <s v="1-SERVICIOS  GENERALES"/>
    <s v="1.1-Administración general"/>
    <s v="1.1.03-Transferencias a instituciones públicas incluidos los gobiernos locales"/>
    <s v="2.5-TRANSFERENCIAS DE CAPITAL"/>
    <s v="2.5.3-TRANSFERENCIAS DE CAPITAL A GOBIERNOS GENERALES LOCALES"/>
    <s v="99-MULTIPROVINCIAL"/>
    <s v="20-FONDOS CON DESTINO ESPECÍFICO"/>
    <s v="No Informado-"/>
    <s v="00-N/A"/>
    <s v="7054-AYUNTAMIENTO MUNICIPAL DE JUAN DE HERRERA"/>
    <s v="N"/>
    <n v="10363054"/>
    <n v="8496098"/>
    <n v="6527643"/>
    <n v="6527643"/>
  </r>
  <r>
    <x v="0"/>
    <x v="0"/>
    <x v="1"/>
    <x v="10"/>
    <s v="2.2.6.2-Transferencias de capital al sector público"/>
    <s v="2.2.6.2.1-Transferencias de capital al gobierno general"/>
    <s v="0202-MINISTERIO DE  INTERIOR Y POLICÍA"/>
    <s v="0001-MINISTERIO DE INTERIOR Y POLICIA"/>
    <s v="1-SERVICIOS  GENERALES"/>
    <s v="1.1-Administración general"/>
    <s v="1.1.03-Transferencias a instituciones públicas incluidos los gobiernos locales"/>
    <s v="2.5-TRANSFERENCIAS DE CAPITAL"/>
    <s v="2.5.3-TRANSFERENCIAS DE CAPITAL A GOBIERNOS GENERALES LOCALES"/>
    <s v="99-MULTIPROVINCIAL"/>
    <s v="20-FONDOS CON DESTINO ESPECÍFICO"/>
    <s v="No Informado-"/>
    <s v="00-N/A"/>
    <s v="7055-AYUNTAMIENTO MUNICIPAL DE JUAN SANTIAGO"/>
    <s v="N"/>
    <n v="9605971"/>
    <n v="7204478.2999999998"/>
    <n v="5403357"/>
    <n v="5403357"/>
  </r>
  <r>
    <x v="0"/>
    <x v="0"/>
    <x v="1"/>
    <x v="10"/>
    <s v="2.2.6.2-Transferencias de capital al sector público"/>
    <s v="2.2.6.2.1-Transferencias de capital al gobierno general"/>
    <s v="0202-MINISTERIO DE  INTERIOR Y POLICÍA"/>
    <s v="0001-MINISTERIO DE INTERIOR Y POLICIA"/>
    <s v="1-SERVICIOS  GENERALES"/>
    <s v="1.1-Administración general"/>
    <s v="1.1.03-Transferencias a instituciones públicas incluidos los gobiernos locales"/>
    <s v="2.5-TRANSFERENCIAS DE CAPITAL"/>
    <s v="2.5.3-TRANSFERENCIAS DE CAPITAL A GOBIERNOS GENERALES LOCALES"/>
    <s v="99-MULTIPROVINCIAL"/>
    <s v="20-FONDOS CON DESTINO ESPECÍFICO"/>
    <s v="No Informado-"/>
    <s v="00-N/A"/>
    <s v="7056-AYUNTAMIENTO MUNICIPAL DE LA DESCUBIERTA"/>
    <s v="N"/>
    <n v="10341809"/>
    <n v="7756356.7000000002"/>
    <n v="5817267"/>
    <n v="5817267"/>
  </r>
  <r>
    <x v="0"/>
    <x v="0"/>
    <x v="1"/>
    <x v="10"/>
    <s v="2.2.6.2-Transferencias de capital al sector público"/>
    <s v="2.2.6.2.1-Transferencias de capital al gobierno general"/>
    <s v="0202-MINISTERIO DE  INTERIOR Y POLICÍA"/>
    <s v="0001-MINISTERIO DE INTERIOR Y POLICIA"/>
    <s v="1-SERVICIOS  GENERALES"/>
    <s v="1.1-Administración general"/>
    <s v="1.1.03-Transferencias a instituciones públicas incluidos los gobiernos locales"/>
    <s v="2.5-TRANSFERENCIAS DE CAPITAL"/>
    <s v="2.5.3-TRANSFERENCIAS DE CAPITAL A GOBIERNOS GENERALES LOCALES"/>
    <s v="99-MULTIPROVINCIAL"/>
    <s v="20-FONDOS CON DESTINO ESPECÍFICO"/>
    <s v="No Informado-"/>
    <s v="00-N/A"/>
    <s v="7057-JUNTA DE DISTRITO MUNICIPAL DE LAGUNA NISIBÓN"/>
    <s v="N"/>
    <n v="10020473"/>
    <n v="7515354.7000000002"/>
    <n v="5636511"/>
    <n v="5636511"/>
  </r>
  <r>
    <x v="0"/>
    <x v="0"/>
    <x v="1"/>
    <x v="10"/>
    <s v="2.2.6.2-Transferencias de capital al sector público"/>
    <s v="2.2.6.2.1-Transferencias de capital al gobierno general"/>
    <s v="0202-MINISTERIO DE  INTERIOR Y POLICÍA"/>
    <s v="0001-MINISTERIO DE INTERIOR Y POLICIA"/>
    <s v="1-SERVICIOS  GENERALES"/>
    <s v="1.1-Administración general"/>
    <s v="1.1.03-Transferencias a instituciones públicas incluidos los gobiernos locales"/>
    <s v="2.5-TRANSFERENCIAS DE CAPITAL"/>
    <s v="2.5.3-TRANSFERENCIAS DE CAPITAL A GOBIERNOS GENERALES LOCALES"/>
    <s v="99-MULTIPROVINCIAL"/>
    <s v="20-FONDOS CON DESTINO ESPECÍFICO"/>
    <s v="No Informado-"/>
    <s v="00-N/A"/>
    <s v="7058-AYUNTAMIENTO MUNICIPAL DE LAGUNA SALADA"/>
    <s v="N"/>
    <n v="11084533"/>
    <n v="9072701"/>
    <n v="6972177"/>
    <n v="6972177"/>
  </r>
  <r>
    <x v="0"/>
    <x v="0"/>
    <x v="1"/>
    <x v="10"/>
    <s v="2.2.6.2-Transferencias de capital al sector público"/>
    <s v="2.2.6.2.1-Transferencias de capital al gobierno general"/>
    <s v="0202-MINISTERIO DE  INTERIOR Y POLICÍA"/>
    <s v="0001-MINISTERIO DE INTERIOR Y POLICIA"/>
    <s v="1-SERVICIOS  GENERALES"/>
    <s v="1.1-Administración general"/>
    <s v="1.1.03-Transferencias a instituciones públicas incluidos los gobiernos locales"/>
    <s v="2.5-TRANSFERENCIAS DE CAPITAL"/>
    <s v="2.5.3-TRANSFERENCIAS DE CAPITAL A GOBIERNOS GENERALES LOCALES"/>
    <s v="99-MULTIPROVINCIAL"/>
    <s v="20-FONDOS CON DESTINO ESPECÍFICO"/>
    <s v="No Informado-"/>
    <s v="00-N/A"/>
    <s v="7059-JUNTA DE DISTRITO MUNICIPAL DE LA CUEVA"/>
    <s v="N"/>
    <n v="7079848"/>
    <n v="7079848"/>
    <n v="5309883"/>
    <n v="5309883"/>
  </r>
  <r>
    <x v="0"/>
    <x v="0"/>
    <x v="1"/>
    <x v="10"/>
    <s v="2.2.6.2-Transferencias de capital al sector público"/>
    <s v="2.2.6.2.1-Transferencias de capital al gobierno general"/>
    <s v="0202-MINISTERIO DE  INTERIOR Y POLICÍA"/>
    <s v="0001-MINISTERIO DE INTERIOR Y POLICIA"/>
    <s v="1-SERVICIOS  GENERALES"/>
    <s v="1.1-Administración general"/>
    <s v="1.1.03-Transferencias a instituciones públicas incluidos los gobiernos locales"/>
    <s v="2.5-TRANSFERENCIAS DE CAPITAL"/>
    <s v="2.5.3-TRANSFERENCIAS DE CAPITAL A GOBIERNOS GENERALES LOCALES"/>
    <s v="99-MULTIPROVINCIAL"/>
    <s v="20-FONDOS CON DESTINO ESPECÍFICO"/>
    <s v="No Informado-"/>
    <s v="00-N/A"/>
    <s v="7060-JUNTA DE DISTRITO MUNICIPAL DE LA OTRA BANDA"/>
    <s v="N"/>
    <n v="15401160"/>
    <n v="11550870"/>
    <n v="8663148"/>
    <n v="8663148"/>
  </r>
  <r>
    <x v="0"/>
    <x v="0"/>
    <x v="1"/>
    <x v="10"/>
    <s v="2.2.6.2-Transferencias de capital al sector público"/>
    <s v="2.2.6.2.1-Transferencias de capital al gobierno general"/>
    <s v="0202-MINISTERIO DE  INTERIOR Y POLICÍA"/>
    <s v="0001-MINISTERIO DE INTERIOR Y POLICIA"/>
    <s v="1-SERVICIOS  GENERALES"/>
    <s v="1.1-Administración general"/>
    <s v="1.1.03-Transferencias a instituciones públicas incluidos los gobiernos locales"/>
    <s v="2.5-TRANSFERENCIAS DE CAPITAL"/>
    <s v="2.5.3-TRANSFERENCIAS DE CAPITAL A GOBIERNOS GENERALES LOCALES"/>
    <s v="99-MULTIPROVINCIAL"/>
    <s v="20-FONDOS CON DESTINO ESPECÍFICO"/>
    <s v="No Informado-"/>
    <s v="00-N/A"/>
    <s v="7061-AYUNTAMIENTO MUNICIPAL DE LOS CACAOS"/>
    <s v="N"/>
    <n v="10896212"/>
    <n v="10896212"/>
    <n v="8172153"/>
    <n v="8172153"/>
  </r>
  <r>
    <x v="0"/>
    <x v="0"/>
    <x v="1"/>
    <x v="10"/>
    <s v="2.2.6.2-Transferencias de capital al sector público"/>
    <s v="2.2.6.2.1-Transferencias de capital al gobierno general"/>
    <s v="0202-MINISTERIO DE  INTERIOR Y POLICÍA"/>
    <s v="0001-MINISTERIO DE INTERIOR Y POLICIA"/>
    <s v="1-SERVICIOS  GENERALES"/>
    <s v="1.1-Administración general"/>
    <s v="1.1.03-Transferencias a instituciones públicas incluidos los gobiernos locales"/>
    <s v="2.5-TRANSFERENCIAS DE CAPITAL"/>
    <s v="2.5.3-TRANSFERENCIAS DE CAPITAL A GOBIERNOS GENERALES LOCALES"/>
    <s v="99-MULTIPROVINCIAL"/>
    <s v="20-FONDOS CON DESTINO ESPECÍFICO"/>
    <s v="No Informado-"/>
    <s v="00-N/A"/>
    <s v="7062-AYUNTAMIENTO MUNICIPAL DE LAS CHARCAS"/>
    <s v="N"/>
    <n v="10319644"/>
    <n v="7739733"/>
    <n v="5804793"/>
    <n v="5804793"/>
  </r>
  <r>
    <x v="0"/>
    <x v="0"/>
    <x v="1"/>
    <x v="10"/>
    <s v="2.2.6.2-Transferencias de capital al sector público"/>
    <s v="2.2.6.2.1-Transferencias de capital al gobierno general"/>
    <s v="0202-MINISTERIO DE  INTERIOR Y POLICÍA"/>
    <s v="0001-MINISTERIO DE INTERIOR Y POLICIA"/>
    <s v="1-SERVICIOS  GENERALES"/>
    <s v="1.1-Administración general"/>
    <s v="1.1.03-Transferencias a instituciones públicas incluidos los gobiernos locales"/>
    <s v="2.5-TRANSFERENCIAS DE CAPITAL"/>
    <s v="2.5.3-TRANSFERENCIAS DE CAPITAL A GOBIERNOS GENERALES LOCALES"/>
    <s v="99-MULTIPROVINCIAL"/>
    <s v="20-FONDOS CON DESTINO ESPECÍFICO"/>
    <s v="No Informado-"/>
    <s v="00-N/A"/>
    <s v="7063-AYUNTAMIENTO MUNICIPAL DE LAS SALINAS"/>
    <s v="N"/>
    <n v="9704833"/>
    <n v="9704833"/>
    <n v="7278624"/>
    <n v="7278624"/>
  </r>
  <r>
    <x v="0"/>
    <x v="0"/>
    <x v="1"/>
    <x v="10"/>
    <s v="2.2.6.2-Transferencias de capital al sector público"/>
    <s v="2.2.6.2.1-Transferencias de capital al gobierno general"/>
    <s v="0202-MINISTERIO DE  INTERIOR Y POLICÍA"/>
    <s v="0001-MINISTERIO DE INTERIOR Y POLICIA"/>
    <s v="1-SERVICIOS  GENERALES"/>
    <s v="1.1-Administración general"/>
    <s v="1.1.03-Transferencias a instituciones públicas incluidos los gobiernos locales"/>
    <s v="2.5-TRANSFERENCIAS DE CAPITAL"/>
    <s v="2.5.3-TRANSFERENCIAS DE CAPITAL A GOBIERNOS GENERALES LOCALES"/>
    <s v="99-MULTIPROVINCIAL"/>
    <s v="20-FONDOS CON DESTINO ESPECÍFICO"/>
    <s v="No Informado-"/>
    <s v="00-N/A"/>
    <s v="7064-AYUNTAMIENTO MUNICIPAL DE LAS GUÁRANAS"/>
    <s v="N"/>
    <n v="14947971"/>
    <n v="12235899"/>
    <n v="9402930"/>
    <n v="9402930"/>
  </r>
  <r>
    <x v="0"/>
    <x v="0"/>
    <x v="1"/>
    <x v="10"/>
    <s v="2.2.6.2-Transferencias de capital al sector público"/>
    <s v="2.2.6.2.1-Transferencias de capital al gobierno general"/>
    <s v="0202-MINISTERIO DE  INTERIOR Y POLICÍA"/>
    <s v="0001-MINISTERIO DE INTERIOR Y POLICIA"/>
    <s v="1-SERVICIOS  GENERALES"/>
    <s v="1.1-Administración general"/>
    <s v="1.1.03-Transferencias a instituciones públicas incluidos los gobiernos locales"/>
    <s v="2.5-TRANSFERENCIAS DE CAPITAL"/>
    <s v="2.5.3-TRANSFERENCIAS DE CAPITAL A GOBIERNOS GENERALES LOCALES"/>
    <s v="99-MULTIPROVINCIAL"/>
    <s v="20-FONDOS CON DESTINO ESPECÍFICO"/>
    <s v="No Informado-"/>
    <s v="00-N/A"/>
    <s v="7065-AYUNTAMIENTO MUNICIPAL DE LAS MATAS DE FARFÁN"/>
    <s v="N"/>
    <n v="32675393"/>
    <n v="26737980"/>
    <n v="20548263"/>
    <n v="20548263"/>
  </r>
  <r>
    <x v="0"/>
    <x v="0"/>
    <x v="1"/>
    <x v="10"/>
    <s v="2.2.6.2-Transferencias de capital al sector público"/>
    <s v="2.2.6.2.1-Transferencias de capital al gobierno general"/>
    <s v="0202-MINISTERIO DE  INTERIOR Y POLICÍA"/>
    <s v="0001-MINISTERIO DE INTERIOR Y POLICIA"/>
    <s v="1-SERVICIOS  GENERALES"/>
    <s v="1.1-Administración general"/>
    <s v="1.1.03-Transferencias a instituciones públicas incluidos los gobiernos locales"/>
    <s v="2.5-TRANSFERENCIAS DE CAPITAL"/>
    <s v="2.5.3-TRANSFERENCIAS DE CAPITAL A GOBIERNOS GENERALES LOCALES"/>
    <s v="99-MULTIPROVINCIAL"/>
    <s v="20-FONDOS CON DESTINO ESPECÍFICO"/>
    <s v="No Informado-"/>
    <s v="00-N/A"/>
    <s v="7066-AYUNTAMIENTO MUNICIPAL DE LAS MATAS DE SANTA CRUZ"/>
    <s v="N"/>
    <n v="12210949"/>
    <n v="9158211.6999999993"/>
    <n v="6868656"/>
    <n v="6868656"/>
  </r>
  <r>
    <x v="0"/>
    <x v="0"/>
    <x v="1"/>
    <x v="10"/>
    <s v="2.2.6.2-Transferencias de capital al sector público"/>
    <s v="2.2.6.2.1-Transferencias de capital al gobierno general"/>
    <s v="0202-MINISTERIO DE  INTERIOR Y POLICÍA"/>
    <s v="0001-MINISTERIO DE INTERIOR Y POLICIA"/>
    <s v="1-SERVICIOS  GENERALES"/>
    <s v="1.1-Administración general"/>
    <s v="1.1.03-Transferencias a instituciones públicas incluidos los gobiernos locales"/>
    <s v="2.5-TRANSFERENCIAS DE CAPITAL"/>
    <s v="2.5.3-TRANSFERENCIAS DE CAPITAL A GOBIERNOS GENERALES LOCALES"/>
    <s v="99-MULTIPROVINCIAL"/>
    <s v="20-FONDOS CON DESTINO ESPECÍFICO"/>
    <s v="No Informado-"/>
    <s v="00-N/A"/>
    <s v="7067-AYUNTAMIENTO MUNICIPAL DE LA YAYAS DE VIAJAMA"/>
    <s v="N"/>
    <n v="9978173"/>
    <n v="8164389"/>
    <n v="6274434"/>
    <n v="6274434"/>
  </r>
  <r>
    <x v="0"/>
    <x v="0"/>
    <x v="1"/>
    <x v="10"/>
    <s v="2.2.6.2-Transferencias de capital al sector público"/>
    <s v="2.2.6.2.1-Transferencias de capital al gobierno general"/>
    <s v="0202-MINISTERIO DE  INTERIOR Y POLICÍA"/>
    <s v="0001-MINISTERIO DE INTERIOR Y POLICIA"/>
    <s v="1-SERVICIOS  GENERALES"/>
    <s v="1.1-Administración general"/>
    <s v="1.1.03-Transferencias a instituciones públicas incluidos los gobiernos locales"/>
    <s v="2.5-TRANSFERENCIAS DE CAPITAL"/>
    <s v="2.5.3-TRANSFERENCIAS DE CAPITAL A GOBIERNOS GENERALES LOCALES"/>
    <s v="99-MULTIPROVINCIAL"/>
    <s v="20-FONDOS CON DESTINO ESPECÍFICO"/>
    <s v="No Informado-"/>
    <s v="00-N/A"/>
    <s v="7068-AYUNTAMIENTO MUNICIPAL DE LAS TERRENAS"/>
    <s v="N"/>
    <n v="16681386"/>
    <n v="12511039.4"/>
    <n v="9383274"/>
    <n v="9383274"/>
  </r>
  <r>
    <x v="0"/>
    <x v="0"/>
    <x v="1"/>
    <x v="10"/>
    <s v="2.2.6.2-Transferencias de capital al sector público"/>
    <s v="2.2.6.2.1-Transferencias de capital al gobierno general"/>
    <s v="0202-MINISTERIO DE  INTERIOR Y POLICÍA"/>
    <s v="0001-MINISTERIO DE INTERIOR Y POLICIA"/>
    <s v="1-SERVICIOS  GENERALES"/>
    <s v="1.1-Administración general"/>
    <s v="1.1.03-Transferencias a instituciones públicas incluidos los gobiernos locales"/>
    <s v="2.5-TRANSFERENCIAS DE CAPITAL"/>
    <s v="2.5.3-TRANSFERENCIAS DE CAPITAL A GOBIERNOS GENERALES LOCALES"/>
    <s v="99-MULTIPROVINCIAL"/>
    <s v="20-FONDOS CON DESTINO ESPECÍFICO"/>
    <s v="No Informado-"/>
    <s v="00-N/A"/>
    <s v="7069-AYUNTAMIENTO MUNICIPAL DE LA ROMANA"/>
    <s v="N"/>
    <n v="109628782"/>
    <n v="89642722"/>
    <n v="68897541"/>
    <n v="68897541"/>
  </r>
  <r>
    <x v="0"/>
    <x v="0"/>
    <x v="1"/>
    <x v="10"/>
    <s v="2.2.6.2-Transferencias de capital al sector público"/>
    <s v="2.2.6.2.1-Transferencias de capital al gobierno general"/>
    <s v="0202-MINISTERIO DE  INTERIOR Y POLICÍA"/>
    <s v="0001-MINISTERIO DE INTERIOR Y POLICIA"/>
    <s v="1-SERVICIOS  GENERALES"/>
    <s v="1.1-Administración general"/>
    <s v="1.1.03-Transferencias a instituciones públicas incluidos los gobiernos locales"/>
    <s v="2.5-TRANSFERENCIAS DE CAPITAL"/>
    <s v="2.5.3-TRANSFERENCIAS DE CAPITAL A GOBIERNOS GENERALES LOCALES"/>
    <s v="99-MULTIPROVINCIAL"/>
    <s v="20-FONDOS CON DESTINO ESPECÍFICO"/>
    <s v="No Informado-"/>
    <s v="00-N/A"/>
    <s v="7070-AYUNTAMIENTO MUNICIPAL DE LA VEGA"/>
    <s v="N"/>
    <n v="155691704"/>
    <n v="155691704"/>
    <n v="116768772"/>
    <n v="116768772"/>
  </r>
  <r>
    <x v="0"/>
    <x v="0"/>
    <x v="1"/>
    <x v="10"/>
    <s v="2.2.6.2-Transferencias de capital al sector público"/>
    <s v="2.2.6.2.1-Transferencias de capital al gobierno general"/>
    <s v="0202-MINISTERIO DE  INTERIOR Y POLICÍA"/>
    <s v="0001-MINISTERIO DE INTERIOR Y POLICIA"/>
    <s v="1-SERVICIOS  GENERALES"/>
    <s v="1.1-Administración general"/>
    <s v="1.1.03-Transferencias a instituciones públicas incluidos los gobiernos locales"/>
    <s v="2.5-TRANSFERENCIAS DE CAPITAL"/>
    <s v="2.5.3-TRANSFERENCIAS DE CAPITAL A GOBIERNOS GENERALES LOCALES"/>
    <s v="99-MULTIPROVINCIAL"/>
    <s v="20-FONDOS CON DESTINO ESPECÍFICO"/>
    <s v="No Informado-"/>
    <s v="00-N/A"/>
    <s v="7071-AYUNTAMIENTO MUNICIPAL DE LICEY AL MEDIO"/>
    <s v="N"/>
    <n v="14227828"/>
    <n v="14227828"/>
    <n v="10670868"/>
    <n v="10670868"/>
  </r>
  <r>
    <x v="0"/>
    <x v="0"/>
    <x v="1"/>
    <x v="10"/>
    <s v="2.2.6.2-Transferencias de capital al sector público"/>
    <s v="2.2.6.2.1-Transferencias de capital al gobierno general"/>
    <s v="0202-MINISTERIO DE  INTERIOR Y POLICÍA"/>
    <s v="0001-MINISTERIO DE INTERIOR Y POLICIA"/>
    <s v="1-SERVICIOS  GENERALES"/>
    <s v="1.1-Administración general"/>
    <s v="1.1.03-Transferencias a instituciones públicas incluidos los gobiernos locales"/>
    <s v="2.5-TRANSFERENCIAS DE CAPITAL"/>
    <s v="2.5.3-TRANSFERENCIAS DE CAPITAL A GOBIERNOS GENERALES LOCALES"/>
    <s v="99-MULTIPROVINCIAL"/>
    <s v="20-FONDOS CON DESTINO ESPECÍFICO"/>
    <s v="No Informado-"/>
    <s v="00-N/A"/>
    <s v="7072-AYUNTAMIENTO MUNICIPAL DE LOMA DE CABRERA"/>
    <s v="N"/>
    <n v="12473816"/>
    <n v="12473816"/>
    <n v="9355356"/>
    <n v="9355356"/>
  </r>
  <r>
    <x v="0"/>
    <x v="0"/>
    <x v="1"/>
    <x v="10"/>
    <s v="2.2.6.2-Transferencias de capital al sector público"/>
    <s v="2.2.6.2.1-Transferencias de capital al gobierno general"/>
    <s v="0202-MINISTERIO DE  INTERIOR Y POLICÍA"/>
    <s v="0001-MINISTERIO DE INTERIOR Y POLICIA"/>
    <s v="1-SERVICIOS  GENERALES"/>
    <s v="1.1-Administración general"/>
    <s v="1.1.03-Transferencias a instituciones públicas incluidos los gobiernos locales"/>
    <s v="2.5-TRANSFERENCIAS DE CAPITAL"/>
    <s v="2.5.3-TRANSFERENCIAS DE CAPITAL A GOBIERNOS GENERALES LOCALES"/>
    <s v="99-MULTIPROVINCIAL"/>
    <s v="20-FONDOS CON DESTINO ESPECÍFICO"/>
    <s v="No Informado-"/>
    <s v="00-N/A"/>
    <s v="7073-AYUNTAMIENTO MUNICIPAL DE VILLA LOS ALMÁCIGOS"/>
    <s v="N"/>
    <n v="13333704"/>
    <n v="10000277.9"/>
    <n v="7500204"/>
    <n v="7500204"/>
  </r>
  <r>
    <x v="0"/>
    <x v="0"/>
    <x v="1"/>
    <x v="10"/>
    <s v="2.2.6.2-Transferencias de capital al sector público"/>
    <s v="2.2.6.2.1-Transferencias de capital al gobierno general"/>
    <s v="0202-MINISTERIO DE  INTERIOR Y POLICÍA"/>
    <s v="0001-MINISTERIO DE INTERIOR Y POLICIA"/>
    <s v="1-SERVICIOS  GENERALES"/>
    <s v="1.1-Administración general"/>
    <s v="1.1.03-Transferencias a instituciones públicas incluidos los gobiernos locales"/>
    <s v="2.5-TRANSFERENCIAS DE CAPITAL"/>
    <s v="2.5.3-TRANSFERENCIAS DE CAPITAL A GOBIERNOS GENERALES LOCALES"/>
    <s v="99-MULTIPROVINCIAL"/>
    <s v="20-FONDOS CON DESTINO ESPECÍFICO"/>
    <s v="No Informado-"/>
    <s v="00-N/A"/>
    <s v="7074-AYUNTAMIENTO MUNICIPAL DE LOS HIDALGOS"/>
    <s v="N"/>
    <n v="11333073"/>
    <n v="8499804.8000000007"/>
    <n v="6374853"/>
    <n v="6374853"/>
  </r>
  <r>
    <x v="0"/>
    <x v="0"/>
    <x v="1"/>
    <x v="10"/>
    <s v="2.2.6.2-Transferencias de capital al sector público"/>
    <s v="2.2.6.2.1-Transferencias de capital al gobierno general"/>
    <s v="0202-MINISTERIO DE  INTERIOR Y POLICÍA"/>
    <s v="0001-MINISTERIO DE INTERIOR Y POLICIA"/>
    <s v="1-SERVICIOS  GENERALES"/>
    <s v="1.1-Administración general"/>
    <s v="1.1.03-Transferencias a instituciones públicas incluidos los gobiernos locales"/>
    <s v="2.5-TRANSFERENCIAS DE CAPITAL"/>
    <s v="2.5.3-TRANSFERENCIAS DE CAPITAL A GOBIERNOS GENERALES LOCALES"/>
    <s v="99-MULTIPROVINCIAL"/>
    <s v="20-FONDOS CON DESTINO ESPECÍFICO"/>
    <s v="No Informado-"/>
    <s v="00-N/A"/>
    <s v="7075-AYUNTAMIENTO MUNICIPAL DE SAN JOSÉ DE LOS LLANOS"/>
    <s v="N"/>
    <n v="18304557"/>
    <n v="14959451"/>
    <n v="11498337"/>
    <n v="11498337"/>
  </r>
  <r>
    <x v="0"/>
    <x v="0"/>
    <x v="1"/>
    <x v="10"/>
    <s v="2.2.6.2-Transferencias de capital al sector público"/>
    <s v="2.2.6.2.1-Transferencias de capital al gobierno general"/>
    <s v="0202-MINISTERIO DE  INTERIOR Y POLICÍA"/>
    <s v="0001-MINISTERIO DE INTERIOR Y POLICIA"/>
    <s v="1-SERVICIOS  GENERALES"/>
    <s v="1.1-Administración general"/>
    <s v="1.1.03-Transferencias a instituciones públicas incluidos los gobiernos locales"/>
    <s v="2.5-TRANSFERENCIAS DE CAPITAL"/>
    <s v="2.5.3-TRANSFERENCIAS DE CAPITAL A GOBIERNOS GENERALES LOCALES"/>
    <s v="99-MULTIPROVINCIAL"/>
    <s v="20-FONDOS CON DESTINO ESPECÍFICO"/>
    <s v="No Informado-"/>
    <s v="00-N/A"/>
    <s v="7076-AYUNTAMIENTO MUNICIPAL DE LOS RÍOS"/>
    <s v="N"/>
    <n v="9868825"/>
    <n v="9868825"/>
    <n v="7401618"/>
    <n v="7401618"/>
  </r>
  <r>
    <x v="0"/>
    <x v="0"/>
    <x v="1"/>
    <x v="10"/>
    <s v="2.2.6.2-Transferencias de capital al sector público"/>
    <s v="2.2.6.2.1-Transferencias de capital al gobierno general"/>
    <s v="0202-MINISTERIO DE  INTERIOR Y POLICÍA"/>
    <s v="0001-MINISTERIO DE INTERIOR Y POLICIA"/>
    <s v="1-SERVICIOS  GENERALES"/>
    <s v="1.1-Administración general"/>
    <s v="1.1.03-Transferencias a instituciones públicas incluidos los gobiernos locales"/>
    <s v="2.5-TRANSFERENCIAS DE CAPITAL"/>
    <s v="2.5.3-TRANSFERENCIAS DE CAPITAL A GOBIERNOS GENERALES LOCALES"/>
    <s v="99-MULTIPROVINCIAL"/>
    <s v="20-FONDOS CON DESTINO ESPECÍFICO"/>
    <s v="No Informado-"/>
    <s v="00-N/A"/>
    <s v="7077-AYUNTAMIENTO MUNICIPAL DE LUPERÓN"/>
    <s v="N"/>
    <n v="13216934"/>
    <n v="13216934"/>
    <n v="9912699"/>
    <n v="9912699"/>
  </r>
  <r>
    <x v="0"/>
    <x v="0"/>
    <x v="1"/>
    <x v="10"/>
    <s v="2.2.6.2-Transferencias de capital al sector público"/>
    <s v="2.2.6.2.1-Transferencias de capital al gobierno general"/>
    <s v="0202-MINISTERIO DE  INTERIOR Y POLICÍA"/>
    <s v="0001-MINISTERIO DE INTERIOR Y POLICIA"/>
    <s v="1-SERVICIOS  GENERALES"/>
    <s v="1.1-Administración general"/>
    <s v="1.1.03-Transferencias a instituciones públicas incluidos los gobiernos locales"/>
    <s v="2.5-TRANSFERENCIAS DE CAPITAL"/>
    <s v="2.5.3-TRANSFERENCIAS DE CAPITAL A GOBIERNOS GENERALES LOCALES"/>
    <s v="99-MULTIPROVINCIAL"/>
    <s v="20-FONDOS CON DESTINO ESPECÍFICO"/>
    <s v="No Informado-"/>
    <s v="00-N/A"/>
    <s v="7078-AYUNTAMIENTO MUNICIPAL DE MAIMÓN"/>
    <s v="N"/>
    <n v="19452579"/>
    <n v="19452579"/>
    <n v="14589432"/>
    <n v="14589432"/>
  </r>
  <r>
    <x v="0"/>
    <x v="0"/>
    <x v="1"/>
    <x v="10"/>
    <s v="2.2.6.2-Transferencias de capital al sector público"/>
    <s v="2.2.6.2.1-Transferencias de capital al gobierno general"/>
    <s v="0202-MINISTERIO DE  INTERIOR Y POLICÍA"/>
    <s v="0001-MINISTERIO DE INTERIOR Y POLICIA"/>
    <s v="1-SERVICIOS  GENERALES"/>
    <s v="1.1-Administración general"/>
    <s v="1.1.03-Transferencias a instituciones públicas incluidos los gobiernos locales"/>
    <s v="2.5-TRANSFERENCIAS DE CAPITAL"/>
    <s v="2.5.3-TRANSFERENCIAS DE CAPITAL A GOBIERNOS GENERALES LOCALES"/>
    <s v="99-MULTIPROVINCIAL"/>
    <s v="20-FONDOS CON DESTINO ESPECÍFICO"/>
    <s v="No Informado-"/>
    <s v="00-N/A"/>
    <s v="7079-AYUNTAMIENTO MUNICIPAL DE MELLA"/>
    <s v="N"/>
    <n v="9259655"/>
    <n v="9259655"/>
    <n v="6944733"/>
    <n v="6944733"/>
  </r>
  <r>
    <x v="0"/>
    <x v="0"/>
    <x v="1"/>
    <x v="10"/>
    <s v="2.2.6.2-Transferencias de capital al sector público"/>
    <s v="2.2.6.2.1-Transferencias de capital al gobierno general"/>
    <s v="0202-MINISTERIO DE  INTERIOR Y POLICÍA"/>
    <s v="0001-MINISTERIO DE INTERIOR Y POLICIA"/>
    <s v="1-SERVICIOS  GENERALES"/>
    <s v="1.1-Administración general"/>
    <s v="1.1.03-Transferencias a instituciones públicas incluidos los gobiernos locales"/>
    <s v="2.5-TRANSFERENCIAS DE CAPITAL"/>
    <s v="2.5.3-TRANSFERENCIAS DE CAPITAL A GOBIERNOS GENERALES LOCALES"/>
    <s v="99-MULTIPROVINCIAL"/>
    <s v="20-FONDOS CON DESTINO ESPECÍFICO"/>
    <s v="No Informado-"/>
    <s v="00-N/A"/>
    <s v="7080-AYUNTAMIENTO MUNICIPAL DE MICHES"/>
    <s v="N"/>
    <n v="13247479"/>
    <n v="9935609.1999999993"/>
    <n v="7451703"/>
    <n v="7451703"/>
  </r>
  <r>
    <x v="0"/>
    <x v="0"/>
    <x v="1"/>
    <x v="10"/>
    <s v="2.2.6.2-Transferencias de capital al sector público"/>
    <s v="2.2.6.2.1-Transferencias de capital al gobierno general"/>
    <s v="0202-MINISTERIO DE  INTERIOR Y POLICÍA"/>
    <s v="0001-MINISTERIO DE INTERIOR Y POLICIA"/>
    <s v="1-SERVICIOS  GENERALES"/>
    <s v="1.1-Administración general"/>
    <s v="1.1.03-Transferencias a instituciones públicas incluidos los gobiernos locales"/>
    <s v="2.5-TRANSFERENCIAS DE CAPITAL"/>
    <s v="2.5.3-TRANSFERENCIAS DE CAPITAL A GOBIERNOS GENERALES LOCALES"/>
    <s v="99-MULTIPROVINCIAL"/>
    <s v="20-FONDOS CON DESTINO ESPECÍFICO"/>
    <s v="No Informado-"/>
    <s v="00-N/A"/>
    <s v="7081-AYUNTAMIENTO MUNICIPAL DE MOCA"/>
    <s v="N"/>
    <n v="82202786"/>
    <n v="61652089.5"/>
    <n v="46239066"/>
    <n v="46239066"/>
  </r>
  <r>
    <x v="0"/>
    <x v="0"/>
    <x v="1"/>
    <x v="10"/>
    <s v="2.2.6.2-Transferencias de capital al sector público"/>
    <s v="2.2.6.2.1-Transferencias de capital al gobierno general"/>
    <s v="0202-MINISTERIO DE  INTERIOR Y POLICÍA"/>
    <s v="0001-MINISTERIO DE INTERIOR Y POLICIA"/>
    <s v="1-SERVICIOS  GENERALES"/>
    <s v="1.1-Administración general"/>
    <s v="1.1.03-Transferencias a instituciones públicas incluidos los gobiernos locales"/>
    <s v="2.5-TRANSFERENCIAS DE CAPITAL"/>
    <s v="2.5.3-TRANSFERENCIAS DE CAPITAL A GOBIERNOS GENERALES LOCALES"/>
    <s v="99-MULTIPROVINCIAL"/>
    <s v="20-FONDOS CON DESTINO ESPECÍFICO"/>
    <s v="No Informado-"/>
    <s v="00-N/A"/>
    <s v="7082-AYUNTAMIENTO MUNICIPAL DE MONCIÓN"/>
    <s v="N"/>
    <n v="13035009"/>
    <n v="10663804"/>
    <n v="8195448"/>
    <n v="8195448"/>
  </r>
  <r>
    <x v="0"/>
    <x v="0"/>
    <x v="1"/>
    <x v="10"/>
    <s v="2.2.6.2-Transferencias de capital al sector público"/>
    <s v="2.2.6.2.1-Transferencias de capital al gobierno general"/>
    <s v="0202-MINISTERIO DE  INTERIOR Y POLICÍA"/>
    <s v="0001-MINISTERIO DE INTERIOR Y POLICIA"/>
    <s v="1-SERVICIOS  GENERALES"/>
    <s v="1.1-Administración general"/>
    <s v="1.1.03-Transferencias a instituciones públicas incluidos los gobiernos locales"/>
    <s v="2.5-TRANSFERENCIAS DE CAPITAL"/>
    <s v="2.5.3-TRANSFERENCIAS DE CAPITAL A GOBIERNOS GENERALES LOCALES"/>
    <s v="99-MULTIPROVINCIAL"/>
    <s v="20-FONDOS CON DESTINO ESPECÍFICO"/>
    <s v="No Informado-"/>
    <s v="00-N/A"/>
    <s v="7083-AYUNTAMIENTO MUNICIPAL DE BONAO"/>
    <s v="N"/>
    <n v="72098818"/>
    <n v="59038674"/>
    <n v="45367344"/>
    <n v="45367344"/>
  </r>
  <r>
    <x v="0"/>
    <x v="0"/>
    <x v="1"/>
    <x v="10"/>
    <s v="2.2.6.2-Transferencias de capital al sector público"/>
    <s v="2.2.6.2.1-Transferencias de capital al gobierno general"/>
    <s v="0202-MINISTERIO DE  INTERIOR Y POLICÍA"/>
    <s v="0001-MINISTERIO DE INTERIOR Y POLICIA"/>
    <s v="1-SERVICIOS  GENERALES"/>
    <s v="1.1-Administración general"/>
    <s v="1.1.03-Transferencias a instituciones públicas incluidos los gobiernos locales"/>
    <s v="2.5-TRANSFERENCIAS DE CAPITAL"/>
    <s v="2.5.3-TRANSFERENCIAS DE CAPITAL A GOBIERNOS GENERALES LOCALES"/>
    <s v="99-MULTIPROVINCIAL"/>
    <s v="20-FONDOS CON DESTINO ESPECÍFICO"/>
    <s v="No Informado-"/>
    <s v="00-N/A"/>
    <s v="7084-AYUNTAMIENTO MUNICIPAL DE SAN FERNANDO DE MONTE CRISTI"/>
    <s v="N"/>
    <n v="23027184"/>
    <n v="18887264"/>
    <n v="14510442"/>
    <n v="14510442"/>
  </r>
  <r>
    <x v="0"/>
    <x v="0"/>
    <x v="1"/>
    <x v="10"/>
    <s v="2.2.6.2-Transferencias de capital al sector público"/>
    <s v="2.2.6.2.1-Transferencias de capital al gobierno general"/>
    <s v="0202-MINISTERIO DE  INTERIOR Y POLICÍA"/>
    <s v="0001-MINISTERIO DE INTERIOR Y POLICIA"/>
    <s v="1-SERVICIOS  GENERALES"/>
    <s v="1.1-Administración general"/>
    <s v="1.1.03-Transferencias a instituciones públicas incluidos los gobiernos locales"/>
    <s v="2.5-TRANSFERENCIAS DE CAPITAL"/>
    <s v="2.5.3-TRANSFERENCIAS DE CAPITAL A GOBIERNOS GENERALES LOCALES"/>
    <s v="99-MULTIPROVINCIAL"/>
    <s v="20-FONDOS CON DESTINO ESPECÍFICO"/>
    <s v="No Informado-"/>
    <s v="00-N/A"/>
    <s v="7085-AYUNTAMIENTO MUNICIPAL DE MONTE PLATA"/>
    <s v="N"/>
    <n v="24868700"/>
    <n v="20359672"/>
    <n v="15645501"/>
    <n v="15645501"/>
  </r>
  <r>
    <x v="0"/>
    <x v="0"/>
    <x v="1"/>
    <x v="10"/>
    <s v="2.2.6.2-Transferencias de capital al sector público"/>
    <s v="2.2.6.2.1-Transferencias de capital al gobierno general"/>
    <s v="0202-MINISTERIO DE  INTERIOR Y POLICÍA"/>
    <s v="0001-MINISTERIO DE INTERIOR Y POLICIA"/>
    <s v="1-SERVICIOS  GENERALES"/>
    <s v="1.1-Administración general"/>
    <s v="1.1.03-Transferencias a instituciones públicas incluidos los gobiernos locales"/>
    <s v="2.5-TRANSFERENCIAS DE CAPITAL"/>
    <s v="2.5.3-TRANSFERENCIAS DE CAPITAL A GOBIERNOS GENERALES LOCALES"/>
    <s v="99-MULTIPROVINCIAL"/>
    <s v="20-FONDOS CON DESTINO ESPECÍFICO"/>
    <s v="No Informado-"/>
    <s v="00-N/A"/>
    <s v="7086-AYUNTAMIENTO MUNICIPAL DE NAGUA"/>
    <s v="N"/>
    <n v="38258967"/>
    <n v="28694225.199999999"/>
    <n v="21520665"/>
    <n v="21520665"/>
  </r>
  <r>
    <x v="0"/>
    <x v="0"/>
    <x v="1"/>
    <x v="10"/>
    <s v="2.2.6.2-Transferencias de capital al sector público"/>
    <s v="2.2.6.2.1-Transferencias de capital al gobierno general"/>
    <s v="0202-MINISTERIO DE  INTERIOR Y POLICÍA"/>
    <s v="0001-MINISTERIO DE INTERIOR Y POLICIA"/>
    <s v="1-SERVICIOS  GENERALES"/>
    <s v="1.1-Administración general"/>
    <s v="1.1.03-Transferencias a instituciones públicas incluidos los gobiernos locales"/>
    <s v="2.5-TRANSFERENCIAS DE CAPITAL"/>
    <s v="2.5.3-TRANSFERENCIAS DE CAPITAL A GOBIERNOS GENERALES LOCALES"/>
    <s v="99-MULTIPROVINCIAL"/>
    <s v="20-FONDOS CON DESTINO ESPECÍFICO"/>
    <s v="No Informado-"/>
    <s v="00-N/A"/>
    <s v="7087-AYUNTAMIENTO MUNICIPAL DE NEYBA"/>
    <s v="N"/>
    <n v="25121520"/>
    <n v="20551757"/>
    <n v="15794610"/>
    <n v="15794610"/>
  </r>
  <r>
    <x v="0"/>
    <x v="0"/>
    <x v="1"/>
    <x v="10"/>
    <s v="2.2.6.2-Transferencias de capital al sector público"/>
    <s v="2.2.6.2.1-Transferencias de capital al gobierno general"/>
    <s v="0202-MINISTERIO DE  INTERIOR Y POLICÍA"/>
    <s v="0001-MINISTERIO DE INTERIOR Y POLICIA"/>
    <s v="1-SERVICIOS  GENERALES"/>
    <s v="1.1-Administración general"/>
    <s v="1.1.03-Transferencias a instituciones públicas incluidos los gobiernos locales"/>
    <s v="2.5-TRANSFERENCIAS DE CAPITAL"/>
    <s v="2.5.3-TRANSFERENCIAS DE CAPITAL A GOBIERNOS GENERALES LOCALES"/>
    <s v="99-MULTIPROVINCIAL"/>
    <s v="20-FONDOS CON DESTINO ESPECÍFICO"/>
    <s v="No Informado-"/>
    <s v="00-N/A"/>
    <s v="7088-AYUNTAMIENTO MUNICIPAL DE NIZAO"/>
    <s v="N"/>
    <n v="13591100"/>
    <n v="11101830"/>
    <n v="8533779"/>
    <n v="8533779"/>
  </r>
  <r>
    <x v="0"/>
    <x v="0"/>
    <x v="1"/>
    <x v="10"/>
    <s v="2.2.6.2-Transferencias de capital al sector público"/>
    <s v="2.2.6.2.1-Transferencias de capital al gobierno general"/>
    <s v="0202-MINISTERIO DE  INTERIOR Y POLICÍA"/>
    <s v="0001-MINISTERIO DE INTERIOR Y POLICIA"/>
    <s v="1-SERVICIOS  GENERALES"/>
    <s v="1.1-Administración general"/>
    <s v="1.1.03-Transferencias a instituciones públicas incluidos los gobiernos locales"/>
    <s v="2.5-TRANSFERENCIAS DE CAPITAL"/>
    <s v="2.5.3-TRANSFERENCIAS DE CAPITAL A GOBIERNOS GENERALES LOCALES"/>
    <s v="99-MULTIPROVINCIAL"/>
    <s v="20-FONDOS CON DESTINO ESPECÍFICO"/>
    <s v="No Informado-"/>
    <s v="00-N/A"/>
    <s v="7089-AYUNTAMIENTO MUNICIPAL DE OVIEDO"/>
    <s v="N"/>
    <n v="9453958"/>
    <n v="9453958"/>
    <n v="7090461"/>
    <n v="7090461"/>
  </r>
  <r>
    <x v="0"/>
    <x v="0"/>
    <x v="1"/>
    <x v="10"/>
    <s v="2.2.6.2-Transferencias de capital al sector público"/>
    <s v="2.2.6.2.1-Transferencias de capital al gobierno general"/>
    <s v="0202-MINISTERIO DE  INTERIOR Y POLICÍA"/>
    <s v="0001-MINISTERIO DE INTERIOR Y POLICIA"/>
    <s v="1-SERVICIOS  GENERALES"/>
    <s v="1.1-Administración general"/>
    <s v="1.1.03-Transferencias a instituciones públicas incluidos los gobiernos locales"/>
    <s v="2.5-TRANSFERENCIAS DE CAPITAL"/>
    <s v="2.5.3-TRANSFERENCIAS DE CAPITAL A GOBIERNOS GENERALES LOCALES"/>
    <s v="99-MULTIPROVINCIAL"/>
    <s v="20-FONDOS CON DESTINO ESPECÍFICO"/>
    <s v="No Informado-"/>
    <s v="00-N/A"/>
    <s v="7090-AYUNTAMIENTO MUNICIPAL DE PADRE LAS CASAS"/>
    <s v="N"/>
    <n v="10374784"/>
    <n v="7781088"/>
    <n v="5835816"/>
    <n v="5835816"/>
  </r>
  <r>
    <x v="0"/>
    <x v="0"/>
    <x v="1"/>
    <x v="10"/>
    <s v="2.2.6.2-Transferencias de capital al sector público"/>
    <s v="2.2.6.2.1-Transferencias de capital al gobierno general"/>
    <s v="0202-MINISTERIO DE  INTERIOR Y POLICÍA"/>
    <s v="0001-MINISTERIO DE INTERIOR Y POLICIA"/>
    <s v="1-SERVICIOS  GENERALES"/>
    <s v="1.1-Administración general"/>
    <s v="1.1.03-Transferencias a instituciones públicas incluidos los gobiernos locales"/>
    <s v="2.5-TRANSFERENCIAS DE CAPITAL"/>
    <s v="2.5.3-TRANSFERENCIAS DE CAPITAL A GOBIERNOS GENERALES LOCALES"/>
    <s v="99-MULTIPROVINCIAL"/>
    <s v="20-FONDOS CON DESTINO ESPECÍFICO"/>
    <s v="No Informado-"/>
    <s v="00-N/A"/>
    <s v="7091-AYUNTAMIENTO MUNICIPAL DE PARAÍSO"/>
    <s v="N"/>
    <n v="12196281"/>
    <n v="12196281"/>
    <n v="9147204"/>
    <n v="9147204"/>
  </r>
  <r>
    <x v="0"/>
    <x v="0"/>
    <x v="1"/>
    <x v="10"/>
    <s v="2.2.6.2-Transferencias de capital al sector público"/>
    <s v="2.2.6.2.1-Transferencias de capital al gobierno general"/>
    <s v="0202-MINISTERIO DE  INTERIOR Y POLICÍA"/>
    <s v="0001-MINISTERIO DE INTERIOR Y POLICIA"/>
    <s v="1-SERVICIOS  GENERALES"/>
    <s v="1.1-Administración general"/>
    <s v="1.1.03-Transferencias a instituciones públicas incluidos los gobiernos locales"/>
    <s v="2.5-TRANSFERENCIAS DE CAPITAL"/>
    <s v="2.5.3-TRANSFERENCIAS DE CAPITAL A GOBIERNOS GENERALES LOCALES"/>
    <s v="99-MULTIPROVINCIAL"/>
    <s v="20-FONDOS CON DESTINO ESPECÍFICO"/>
    <s v="No Informado-"/>
    <s v="00-N/A"/>
    <s v="7092-AYUNTAMIENTO MUNICIPAL DE PARTIDO"/>
    <s v="N"/>
    <n v="10088645"/>
    <n v="7566483.7000000002"/>
    <n v="5674860"/>
    <n v="5674860"/>
  </r>
  <r>
    <x v="0"/>
    <x v="0"/>
    <x v="1"/>
    <x v="10"/>
    <s v="2.2.6.2-Transferencias de capital al sector público"/>
    <s v="2.2.6.2.1-Transferencias de capital al gobierno general"/>
    <s v="0202-MINISTERIO DE  INTERIOR Y POLICÍA"/>
    <s v="0001-MINISTERIO DE INTERIOR Y POLICIA"/>
    <s v="1-SERVICIOS  GENERALES"/>
    <s v="1.1-Administración general"/>
    <s v="1.1.03-Transferencias a instituciones públicas incluidos los gobiernos locales"/>
    <s v="2.5-TRANSFERENCIAS DE CAPITAL"/>
    <s v="2.5.3-TRANSFERENCIAS DE CAPITAL A GOBIERNOS GENERALES LOCALES"/>
    <s v="99-MULTIPROVINCIAL"/>
    <s v="20-FONDOS CON DESTINO ESPECÍFICO"/>
    <s v="No Informado-"/>
    <s v="00-N/A"/>
    <s v="7093-AYUNTAMIENTO MUNICIPAL DE PEDERNALES"/>
    <s v="N"/>
    <n v="14109037"/>
    <n v="14109037"/>
    <n v="10581777"/>
    <n v="10581777"/>
  </r>
  <r>
    <x v="0"/>
    <x v="0"/>
    <x v="1"/>
    <x v="10"/>
    <s v="2.2.6.2-Transferencias de capital al sector público"/>
    <s v="2.2.6.2.1-Transferencias de capital al gobierno general"/>
    <s v="0202-MINISTERIO DE  INTERIOR Y POLICÍA"/>
    <s v="0001-MINISTERIO DE INTERIOR Y POLICIA"/>
    <s v="1-SERVICIOS  GENERALES"/>
    <s v="1.1-Administración general"/>
    <s v="1.1.03-Transferencias a instituciones públicas incluidos los gobiernos locales"/>
    <s v="2.5-TRANSFERENCIAS DE CAPITAL"/>
    <s v="2.5.3-TRANSFERENCIAS DE CAPITAL A GOBIERNOS GENERALES LOCALES"/>
    <s v="99-MULTIPROVINCIAL"/>
    <s v="20-FONDOS CON DESTINO ESPECÍFICO"/>
    <s v="No Informado-"/>
    <s v="00-N/A"/>
    <s v="7094-JUNTA DE DISTRITO MUNICIPAL DE PEDRO GARCÍA"/>
    <s v="N"/>
    <n v="5998813"/>
    <n v="5998813"/>
    <n v="4499109"/>
    <n v="4499109"/>
  </r>
  <r>
    <x v="0"/>
    <x v="0"/>
    <x v="1"/>
    <x v="10"/>
    <s v="2.2.6.2-Transferencias de capital al sector público"/>
    <s v="2.2.6.2.1-Transferencias de capital al gobierno general"/>
    <s v="0202-MINISTERIO DE  INTERIOR Y POLICÍA"/>
    <s v="0001-MINISTERIO DE INTERIOR Y POLICIA"/>
    <s v="1-SERVICIOS  GENERALES"/>
    <s v="1.1-Administración general"/>
    <s v="1.1.03-Transferencias a instituciones públicas incluidos los gobiernos locales"/>
    <s v="2.5-TRANSFERENCIAS DE CAPITAL"/>
    <s v="2.5.3-TRANSFERENCIAS DE CAPITAL A GOBIERNOS GENERALES LOCALES"/>
    <s v="99-MULTIPROVINCIAL"/>
    <s v="20-FONDOS CON DESTINO ESPECÍFICO"/>
    <s v="No Informado-"/>
    <s v="00-N/A"/>
    <s v="7095-AYUNTAMIENTO MUNICIPAL DE PEDRO SANTANA"/>
    <s v="N"/>
    <n v="9523441"/>
    <n v="7142580.7000000002"/>
    <n v="5356935"/>
    <n v="5356935"/>
  </r>
  <r>
    <x v="0"/>
    <x v="0"/>
    <x v="1"/>
    <x v="10"/>
    <s v="2.2.6.2-Transferencias de capital al sector público"/>
    <s v="2.2.6.2.1-Transferencias de capital al gobierno general"/>
    <s v="0202-MINISTERIO DE  INTERIOR Y POLICÍA"/>
    <s v="0001-MINISTERIO DE INTERIOR Y POLICIA"/>
    <s v="1-SERVICIOS  GENERALES"/>
    <s v="1.1-Administración general"/>
    <s v="1.1.03-Transferencias a instituciones públicas incluidos los gobiernos locales"/>
    <s v="2.5-TRANSFERENCIAS DE CAPITAL"/>
    <s v="2.5.3-TRANSFERENCIAS DE CAPITAL A GOBIERNOS GENERALES LOCALES"/>
    <s v="99-MULTIPROVINCIAL"/>
    <s v="20-FONDOS CON DESTINO ESPECÍFICO"/>
    <s v="No Informado-"/>
    <s v="00-N/A"/>
    <s v="7096-AYUNTAMIENTO MUNICIPAL DE PEPILLO SALCEDO"/>
    <s v="N"/>
    <n v="9956727"/>
    <n v="9956727"/>
    <n v="7467543"/>
    <n v="7467543"/>
  </r>
  <r>
    <x v="0"/>
    <x v="0"/>
    <x v="1"/>
    <x v="10"/>
    <s v="2.2.6.2-Transferencias de capital al sector público"/>
    <s v="2.2.6.2.1-Transferencias de capital al gobierno general"/>
    <s v="0202-MINISTERIO DE  INTERIOR Y POLICÍA"/>
    <s v="0001-MINISTERIO DE INTERIOR Y POLICIA"/>
    <s v="1-SERVICIOS  GENERALES"/>
    <s v="1.1-Administración general"/>
    <s v="1.1.03-Transferencias a instituciones públicas incluidos los gobiernos locales"/>
    <s v="2.5-TRANSFERENCIAS DE CAPITAL"/>
    <s v="2.5.3-TRANSFERENCIAS DE CAPITAL A GOBIERNOS GENERALES LOCALES"/>
    <s v="99-MULTIPROVINCIAL"/>
    <s v="20-FONDOS CON DESTINO ESPECÍFICO"/>
    <s v="No Informado-"/>
    <s v="00-N/A"/>
    <s v="7097-AYUNTAMIENTO MUNICIPAL DE PERALTA"/>
    <s v="N"/>
    <n v="14238680"/>
    <n v="10679010"/>
    <n v="8009253"/>
    <n v="8009253"/>
  </r>
  <r>
    <x v="0"/>
    <x v="0"/>
    <x v="1"/>
    <x v="10"/>
    <s v="2.2.6.2-Transferencias de capital al sector público"/>
    <s v="2.2.6.2.1-Transferencias de capital al gobierno general"/>
    <s v="0202-MINISTERIO DE  INTERIOR Y POLICÍA"/>
    <s v="0001-MINISTERIO DE INTERIOR Y POLICIA"/>
    <s v="1-SERVICIOS  GENERALES"/>
    <s v="1.1-Administración general"/>
    <s v="1.1.03-Transferencias a instituciones públicas incluidos los gobiernos locales"/>
    <s v="2.5-TRANSFERENCIAS DE CAPITAL"/>
    <s v="2.5.3-TRANSFERENCIAS DE CAPITAL A GOBIERNOS GENERALES LOCALES"/>
    <s v="99-MULTIPROVINCIAL"/>
    <s v="20-FONDOS CON DESTINO ESPECÍFICO"/>
    <s v="No Informado-"/>
    <s v="00-N/A"/>
    <s v="7098-AYUNTAMIENTO MUNICIPAL DE PIMENTEL"/>
    <s v="N"/>
    <n v="18453678"/>
    <n v="15110062"/>
    <n v="11611134"/>
    <n v="11611134"/>
  </r>
  <r>
    <x v="0"/>
    <x v="0"/>
    <x v="1"/>
    <x v="10"/>
    <s v="2.2.6.2-Transferencias de capital al sector público"/>
    <s v="2.2.6.2.1-Transferencias de capital al gobierno general"/>
    <s v="0202-MINISTERIO DE  INTERIOR Y POLICÍA"/>
    <s v="0001-MINISTERIO DE INTERIOR Y POLICIA"/>
    <s v="1-SERVICIOS  GENERALES"/>
    <s v="1.1-Administración general"/>
    <s v="1.1.03-Transferencias a instituciones públicas incluidos los gobiernos locales"/>
    <s v="2.5-TRANSFERENCIAS DE CAPITAL"/>
    <s v="2.5.3-TRANSFERENCIAS DE CAPITAL A GOBIERNOS GENERALES LOCALES"/>
    <s v="99-MULTIPROVINCIAL"/>
    <s v="20-FONDOS CON DESTINO ESPECÍFICO"/>
    <s v="No Informado-"/>
    <s v="00-N/A"/>
    <s v="7099-AYUNTAMIENTO MUNICIPAL DE PIEDRA BLANCA"/>
    <s v="N"/>
    <n v="13762637"/>
    <n v="11262733"/>
    <n v="8655366"/>
    <n v="8655366"/>
  </r>
  <r>
    <x v="0"/>
    <x v="0"/>
    <x v="1"/>
    <x v="10"/>
    <s v="2.2.6.2-Transferencias de capital al sector público"/>
    <s v="2.2.6.2.1-Transferencias de capital al gobierno general"/>
    <s v="0202-MINISTERIO DE  INTERIOR Y POLICÍA"/>
    <s v="0001-MINISTERIO DE INTERIOR Y POLICIA"/>
    <s v="1-SERVICIOS  GENERALES"/>
    <s v="1.1-Administración general"/>
    <s v="1.1.03-Transferencias a instituciones públicas incluidos los gobiernos locales"/>
    <s v="2.5-TRANSFERENCIAS DE CAPITAL"/>
    <s v="2.5.3-TRANSFERENCIAS DE CAPITAL A GOBIERNOS GENERALES LOCALES"/>
    <s v="99-MULTIPROVINCIAL"/>
    <s v="20-FONDOS CON DESTINO ESPECÍFICO"/>
    <s v="No Informado-"/>
    <s v="00-N/A"/>
    <s v="7100-AYUNTAMIENTO MUNICIPAL DE POLO"/>
    <s v="N"/>
    <n v="10863028"/>
    <n v="8147271"/>
    <n v="6110451"/>
    <n v="6110451"/>
  </r>
  <r>
    <x v="0"/>
    <x v="0"/>
    <x v="1"/>
    <x v="10"/>
    <s v="2.2.6.2-Transferencias de capital al sector público"/>
    <s v="2.2.6.2.1-Transferencias de capital al gobierno general"/>
    <s v="0202-MINISTERIO DE  INTERIOR Y POLICÍA"/>
    <s v="0001-MINISTERIO DE INTERIOR Y POLICIA"/>
    <s v="1-SERVICIOS  GENERALES"/>
    <s v="1.1-Administración general"/>
    <s v="1.1.03-Transferencias a instituciones públicas incluidos los gobiernos locales"/>
    <s v="2.5-TRANSFERENCIAS DE CAPITAL"/>
    <s v="2.5.3-TRANSFERENCIAS DE CAPITAL A GOBIERNOS GENERALES LOCALES"/>
    <s v="99-MULTIPROVINCIAL"/>
    <s v="20-FONDOS CON DESTINO ESPECÍFICO"/>
    <s v="No Informado-"/>
    <s v="00-N/A"/>
    <s v="7101-AYUNTAMIENTO MUNICIPAL DE POSTRER RÍO"/>
    <s v="N"/>
    <n v="9463643"/>
    <n v="7097732.2000000002"/>
    <n v="5323293"/>
    <n v="5323293"/>
  </r>
  <r>
    <x v="0"/>
    <x v="0"/>
    <x v="1"/>
    <x v="10"/>
    <s v="2.2.6.2-Transferencias de capital al sector público"/>
    <s v="2.2.6.2.1-Transferencias de capital al gobierno general"/>
    <s v="0202-MINISTERIO DE  INTERIOR Y POLICÍA"/>
    <s v="0001-MINISTERIO DE INTERIOR Y POLICIA"/>
    <s v="1-SERVICIOS  GENERALES"/>
    <s v="1.1-Administración general"/>
    <s v="1.1.03-Transferencias a instituciones públicas incluidos los gobiernos locales"/>
    <s v="2.5-TRANSFERENCIAS DE CAPITAL"/>
    <s v="2.5.3-TRANSFERENCIAS DE CAPITAL A GOBIERNOS GENERALES LOCALES"/>
    <s v="99-MULTIPROVINCIAL"/>
    <s v="20-FONDOS CON DESTINO ESPECÍFICO"/>
    <s v="No Informado-"/>
    <s v="00-N/A"/>
    <s v="7102-AYUNTAMIENTO MUNICIPAL DE SAN FELIPE DE PUERTO PLATA"/>
    <s v="N"/>
    <n v="115819688"/>
    <n v="86864766.099999994"/>
    <n v="65148570"/>
    <n v="65148570"/>
  </r>
  <r>
    <x v="0"/>
    <x v="0"/>
    <x v="1"/>
    <x v="10"/>
    <s v="2.2.6.2-Transferencias de capital al sector público"/>
    <s v="2.2.6.2.1-Transferencias de capital al gobierno general"/>
    <s v="0202-MINISTERIO DE  INTERIOR Y POLICÍA"/>
    <s v="0001-MINISTERIO DE INTERIOR Y POLICIA"/>
    <s v="1-SERVICIOS  GENERALES"/>
    <s v="1.1-Administración general"/>
    <s v="1.1.03-Transferencias a instituciones públicas incluidos los gobiernos locales"/>
    <s v="2.5-TRANSFERENCIAS DE CAPITAL"/>
    <s v="2.5.3-TRANSFERENCIAS DE CAPITAL A GOBIERNOS GENERALES LOCALES"/>
    <s v="99-MULTIPROVINCIAL"/>
    <s v="20-FONDOS CON DESTINO ESPECÍFICO"/>
    <s v="No Informado-"/>
    <s v="00-N/A"/>
    <s v="7103-AYUNTAMIENTO MUNICIPAL DE QUISQUEYA"/>
    <s v="N"/>
    <n v="18925747"/>
    <n v="15532820"/>
    <n v="11932353"/>
    <n v="11932353"/>
  </r>
  <r>
    <x v="0"/>
    <x v="0"/>
    <x v="1"/>
    <x v="10"/>
    <s v="2.2.6.2-Transferencias de capital al sector público"/>
    <s v="2.2.6.2.1-Transferencias de capital al gobierno general"/>
    <s v="0202-MINISTERIO DE  INTERIOR Y POLICÍA"/>
    <s v="0001-MINISTERIO DE INTERIOR Y POLICIA"/>
    <s v="1-SERVICIOS  GENERALES"/>
    <s v="1.1-Administración general"/>
    <s v="1.1.03-Transferencias a instituciones públicas incluidos los gobiernos locales"/>
    <s v="2.5-TRANSFERENCIAS DE CAPITAL"/>
    <s v="2.5.3-TRANSFERENCIAS DE CAPITAL A GOBIERNOS GENERALES LOCALES"/>
    <s v="99-MULTIPROVINCIAL"/>
    <s v="20-FONDOS CON DESTINO ESPECÍFICO"/>
    <s v="No Informado-"/>
    <s v="00-N/A"/>
    <s v="7104-AYUNTAMIENTO MUNICIPAL DE RAMÓN SANTANA"/>
    <s v="N"/>
    <n v="10930640"/>
    <n v="8955323"/>
    <n v="6881088"/>
    <n v="6881088"/>
  </r>
  <r>
    <x v="0"/>
    <x v="0"/>
    <x v="1"/>
    <x v="10"/>
    <s v="2.2.6.2-Transferencias de capital al sector público"/>
    <s v="2.2.6.2.1-Transferencias de capital al gobierno general"/>
    <s v="0202-MINISTERIO DE  INTERIOR Y POLICÍA"/>
    <s v="0001-MINISTERIO DE INTERIOR Y POLICIA"/>
    <s v="1-SERVICIOS  GENERALES"/>
    <s v="1.1-Administración general"/>
    <s v="1.1.03-Transferencias a instituciones públicas incluidos los gobiernos locales"/>
    <s v="2.5-TRANSFERENCIAS DE CAPITAL"/>
    <s v="2.5.3-TRANSFERENCIAS DE CAPITAL A GOBIERNOS GENERALES LOCALES"/>
    <s v="99-MULTIPROVINCIAL"/>
    <s v="20-FONDOS CON DESTINO ESPECÍFICO"/>
    <s v="No Informado-"/>
    <s v="00-N/A"/>
    <s v="7105-AYUNTAMIENTO MUNICIPAL DE RESTAURACIÓN"/>
    <s v="N"/>
    <n v="10148813"/>
    <n v="10148813"/>
    <n v="7611606"/>
    <n v="7611606"/>
  </r>
  <r>
    <x v="0"/>
    <x v="0"/>
    <x v="1"/>
    <x v="10"/>
    <s v="2.2.6.2-Transferencias de capital al sector público"/>
    <s v="2.2.6.2.1-Transferencias de capital al gobierno general"/>
    <s v="0202-MINISTERIO DE  INTERIOR Y POLICÍA"/>
    <s v="0001-MINISTERIO DE INTERIOR Y POLICIA"/>
    <s v="1-SERVICIOS  GENERALES"/>
    <s v="1.1-Administración general"/>
    <s v="1.1.03-Transferencias a instituciones públicas incluidos los gobiernos locales"/>
    <s v="2.5-TRANSFERENCIAS DE CAPITAL"/>
    <s v="2.5.3-TRANSFERENCIAS DE CAPITAL A GOBIERNOS GENERALES LOCALES"/>
    <s v="99-MULTIPROVINCIAL"/>
    <s v="20-FONDOS CON DESTINO ESPECÍFICO"/>
    <s v="No Informado-"/>
    <s v="00-N/A"/>
    <s v="7106-AYUNTAMIENTO MUNICIPAL DE RÍO SAN JUAN"/>
    <s v="N"/>
    <n v="15895264"/>
    <n v="12992127"/>
    <n v="9986019"/>
    <n v="9986019"/>
  </r>
  <r>
    <x v="0"/>
    <x v="0"/>
    <x v="1"/>
    <x v="10"/>
    <s v="2.2.6.2-Transferencias de capital al sector público"/>
    <s v="2.2.6.2.1-Transferencias de capital al gobierno general"/>
    <s v="0202-MINISTERIO DE  INTERIOR Y POLICÍA"/>
    <s v="0001-MINISTERIO DE INTERIOR Y POLICIA"/>
    <s v="1-SERVICIOS  GENERALES"/>
    <s v="1.1-Administración general"/>
    <s v="1.1.03-Transferencias a instituciones públicas incluidos los gobiernos locales"/>
    <s v="2.5-TRANSFERENCIAS DE CAPITAL"/>
    <s v="2.5.3-TRANSFERENCIAS DE CAPITAL A GOBIERNOS GENERALES LOCALES"/>
    <s v="99-MULTIPROVINCIAL"/>
    <s v="20-FONDOS CON DESTINO ESPECÍFICO"/>
    <s v="No Informado-"/>
    <s v="00-N/A"/>
    <s v="7107-AYUNTAMIENTO MUNICIPAL DE SABANA DE LA MAR"/>
    <s v="N"/>
    <n v="15341964"/>
    <n v="11506473"/>
    <n v="8629848"/>
    <n v="8629848"/>
  </r>
  <r>
    <x v="0"/>
    <x v="0"/>
    <x v="1"/>
    <x v="10"/>
    <s v="2.2.6.2-Transferencias de capital al sector público"/>
    <s v="2.2.6.2.1-Transferencias de capital al gobierno general"/>
    <s v="0202-MINISTERIO DE  INTERIOR Y POLICÍA"/>
    <s v="0001-MINISTERIO DE INTERIOR Y POLICIA"/>
    <s v="1-SERVICIOS  GENERALES"/>
    <s v="1.1-Administración general"/>
    <s v="1.1.03-Transferencias a instituciones públicas incluidos los gobiernos locales"/>
    <s v="2.5-TRANSFERENCIAS DE CAPITAL"/>
    <s v="2.5.3-TRANSFERENCIAS DE CAPITAL A GOBIERNOS GENERALES LOCALES"/>
    <s v="99-MULTIPROVINCIAL"/>
    <s v="20-FONDOS CON DESTINO ESPECÍFICO"/>
    <s v="No Informado-"/>
    <s v="00-N/A"/>
    <s v="7108-AYUNTAMIENTO MUNICIPAL DE SABANA GRANDE DE BOYÁ"/>
    <s v="N"/>
    <n v="23473989"/>
    <n v="23473989"/>
    <n v="17605485"/>
    <n v="17605485"/>
  </r>
  <r>
    <x v="0"/>
    <x v="0"/>
    <x v="1"/>
    <x v="10"/>
    <s v="2.2.6.2-Transferencias de capital al sector público"/>
    <s v="2.2.6.2.1-Transferencias de capital al gobierno general"/>
    <s v="0202-MINISTERIO DE  INTERIOR Y POLICÍA"/>
    <s v="0001-MINISTERIO DE INTERIOR Y POLICIA"/>
    <s v="1-SERVICIOS  GENERALES"/>
    <s v="1.1-Administración general"/>
    <s v="1.1.03-Transferencias a instituciones públicas incluidos los gobiernos locales"/>
    <s v="2.5-TRANSFERENCIAS DE CAPITAL"/>
    <s v="2.5.3-TRANSFERENCIAS DE CAPITAL A GOBIERNOS GENERALES LOCALES"/>
    <s v="99-MULTIPROVINCIAL"/>
    <s v="20-FONDOS CON DESTINO ESPECÍFICO"/>
    <s v="No Informado-"/>
    <s v="00-N/A"/>
    <s v="7109-AYUNTAMIENTO MUNICIPAL DE SABANA GRANDE DE PALENQUE"/>
    <s v="N"/>
    <n v="16325769"/>
    <n v="13362105"/>
    <n v="10268544"/>
    <n v="10268544"/>
  </r>
  <r>
    <x v="0"/>
    <x v="0"/>
    <x v="1"/>
    <x v="10"/>
    <s v="2.2.6.2-Transferencias de capital al sector público"/>
    <s v="2.2.6.2.1-Transferencias de capital al gobierno general"/>
    <s v="0202-MINISTERIO DE  INTERIOR Y POLICÍA"/>
    <s v="0001-MINISTERIO DE INTERIOR Y POLICIA"/>
    <s v="1-SERVICIOS  GENERALES"/>
    <s v="1.1-Administración general"/>
    <s v="1.1.03-Transferencias a instituciones públicas incluidos los gobiernos locales"/>
    <s v="2.5-TRANSFERENCIAS DE CAPITAL"/>
    <s v="2.5.3-TRANSFERENCIAS DE CAPITAL A GOBIERNOS GENERALES LOCALES"/>
    <s v="99-MULTIPROVINCIAL"/>
    <s v="20-FONDOS CON DESTINO ESPECÍFICO"/>
    <s v="No Informado-"/>
    <s v="00-N/A"/>
    <s v="7110-AYUNTAMIENTO MUNICIPAL DE SABANA IGLESIA"/>
    <s v="N"/>
    <n v="13890330"/>
    <n v="13890330"/>
    <n v="10417743"/>
    <n v="10417743"/>
  </r>
  <r>
    <x v="0"/>
    <x v="0"/>
    <x v="1"/>
    <x v="10"/>
    <s v="2.2.6.2-Transferencias de capital al sector público"/>
    <s v="2.2.6.2.1-Transferencias de capital al gobierno general"/>
    <s v="0202-MINISTERIO DE  INTERIOR Y POLICÍA"/>
    <s v="0001-MINISTERIO DE INTERIOR Y POLICIA"/>
    <s v="1-SERVICIOS  GENERALES"/>
    <s v="1.1-Administración general"/>
    <s v="1.1.03-Transferencias a instituciones públicas incluidos los gobiernos locales"/>
    <s v="2.5-TRANSFERENCIAS DE CAPITAL"/>
    <s v="2.5.3-TRANSFERENCIAS DE CAPITAL A GOBIERNOS GENERALES LOCALES"/>
    <s v="99-MULTIPROVINCIAL"/>
    <s v="20-FONDOS CON DESTINO ESPECÍFICO"/>
    <s v="No Informado-"/>
    <s v="00-N/A"/>
    <s v="7111-AYUNTAMIENTO MUNICIPAL DE SABANA LARGA (SAN JOSÉ DE OCOA)"/>
    <s v="N"/>
    <n v="12510653"/>
    <n v="9382989.6999999993"/>
    <n v="7037235"/>
    <n v="7037235"/>
  </r>
  <r>
    <x v="0"/>
    <x v="0"/>
    <x v="1"/>
    <x v="10"/>
    <s v="2.2.6.2-Transferencias de capital al sector público"/>
    <s v="2.2.6.2.1-Transferencias de capital al gobierno general"/>
    <s v="0202-MINISTERIO DE  INTERIOR Y POLICÍA"/>
    <s v="0001-MINISTERIO DE INTERIOR Y POLICIA"/>
    <s v="1-SERVICIOS  GENERALES"/>
    <s v="1.1-Administración general"/>
    <s v="1.1.03-Transferencias a instituciones públicas incluidos los gobiernos locales"/>
    <s v="2.5-TRANSFERENCIAS DE CAPITAL"/>
    <s v="2.5.3-TRANSFERENCIAS DE CAPITAL A GOBIERNOS GENERALES LOCALES"/>
    <s v="99-MULTIPROVINCIAL"/>
    <s v="20-FONDOS CON DESTINO ESPECÍFICO"/>
    <s v="No Informado-"/>
    <s v="00-N/A"/>
    <s v="7112-AYUNTAMIENTO MUNICIPAL DE SABANA YEGUA"/>
    <s v="N"/>
    <n v="14502172"/>
    <n v="10876628.9"/>
    <n v="8157465"/>
    <n v="8157465"/>
  </r>
  <r>
    <x v="0"/>
    <x v="0"/>
    <x v="1"/>
    <x v="10"/>
    <s v="2.2.6.2-Transferencias de capital al sector público"/>
    <s v="2.2.6.2.1-Transferencias de capital al gobierno general"/>
    <s v="0202-MINISTERIO DE  INTERIOR Y POLICÍA"/>
    <s v="0001-MINISTERIO DE INTERIOR Y POLICIA"/>
    <s v="1-SERVICIOS  GENERALES"/>
    <s v="1.1-Administración general"/>
    <s v="1.1.03-Transferencias a instituciones públicas incluidos los gobiernos locales"/>
    <s v="2.5-TRANSFERENCIAS DE CAPITAL"/>
    <s v="2.5.3-TRANSFERENCIAS DE CAPITAL A GOBIERNOS GENERALES LOCALES"/>
    <s v="99-MULTIPROVINCIAL"/>
    <s v="20-FONDOS CON DESTINO ESPECÍFICO"/>
    <s v="No Informado-"/>
    <s v="00-N/A"/>
    <s v="7113-AYUNTAMIENTO MUNICIPAL DE SALCEDO"/>
    <s v="N"/>
    <n v="32550897"/>
    <n v="26639923"/>
    <n v="20472516"/>
    <n v="20472516"/>
  </r>
  <r>
    <x v="0"/>
    <x v="0"/>
    <x v="1"/>
    <x v="10"/>
    <s v="2.2.6.2-Transferencias de capital al sector público"/>
    <s v="2.2.6.2.1-Transferencias de capital al gobierno general"/>
    <s v="0202-MINISTERIO DE  INTERIOR Y POLICÍA"/>
    <s v="0001-MINISTERIO DE INTERIOR Y POLICIA"/>
    <s v="1-SERVICIOS  GENERALES"/>
    <s v="1.1-Administración general"/>
    <s v="1.1.03-Transferencias a instituciones públicas incluidos los gobiernos locales"/>
    <s v="2.5-TRANSFERENCIAS DE CAPITAL"/>
    <s v="2.5.3-TRANSFERENCIAS DE CAPITAL A GOBIERNOS GENERALES LOCALES"/>
    <s v="99-MULTIPROVINCIAL"/>
    <s v="20-FONDOS CON DESTINO ESPECÍFICO"/>
    <s v="No Informado-"/>
    <s v="00-N/A"/>
    <s v="7114-AYUNTAMIENTO MUNICIPAL DE SANTA BÁRBARA DE SAMANÁ"/>
    <s v="N"/>
    <n v="29961062"/>
    <n v="22470796.399999999"/>
    <n v="16853094"/>
    <n v="16853094"/>
  </r>
  <r>
    <x v="0"/>
    <x v="0"/>
    <x v="1"/>
    <x v="10"/>
    <s v="2.2.6.2-Transferencias de capital al sector público"/>
    <s v="2.2.6.2.1-Transferencias de capital al gobierno general"/>
    <s v="0202-MINISTERIO DE  INTERIOR Y POLICÍA"/>
    <s v="0001-MINISTERIO DE INTERIOR Y POLICIA"/>
    <s v="1-SERVICIOS  GENERALES"/>
    <s v="1.1-Administración general"/>
    <s v="1.1.03-Transferencias a instituciones públicas incluidos los gobiernos locales"/>
    <s v="2.5-TRANSFERENCIAS DE CAPITAL"/>
    <s v="2.5.3-TRANSFERENCIAS DE CAPITAL A GOBIERNOS GENERALES LOCALES"/>
    <s v="99-MULTIPROVINCIAL"/>
    <s v="20-FONDOS CON DESTINO ESPECÍFICO"/>
    <s v="No Informado-"/>
    <s v="00-N/A"/>
    <s v="7115-AYUNTAMIENTO  MUNICIPAL DE SÁNCHEZ"/>
    <s v="N"/>
    <n v="25032560"/>
    <n v="18774420"/>
    <n v="14080815"/>
    <n v="14080815"/>
  </r>
  <r>
    <x v="0"/>
    <x v="0"/>
    <x v="1"/>
    <x v="10"/>
    <s v="2.2.6.2-Transferencias de capital al sector público"/>
    <s v="2.2.6.2.1-Transferencias de capital al gobierno general"/>
    <s v="0202-MINISTERIO DE  INTERIOR Y POLICÍA"/>
    <s v="0001-MINISTERIO DE INTERIOR Y POLICIA"/>
    <s v="1-SERVICIOS  GENERALES"/>
    <s v="1.1-Administración general"/>
    <s v="1.1.03-Transferencias a instituciones públicas incluidos los gobiernos locales"/>
    <s v="2.5-TRANSFERENCIAS DE CAPITAL"/>
    <s v="2.5.3-TRANSFERENCIAS DE CAPITAL A GOBIERNOS GENERALES LOCALES"/>
    <s v="99-MULTIPROVINCIAL"/>
    <s v="20-FONDOS CON DESTINO ESPECÍFICO"/>
    <s v="No Informado-"/>
    <s v="00-N/A"/>
    <s v="7116-AYUNTAMIENTO MUNICIPAL DE SAN CRISTÓBAL"/>
    <s v="N"/>
    <n v="153230094"/>
    <n v="153230094"/>
    <n v="114922566"/>
    <n v="114922566"/>
  </r>
  <r>
    <x v="0"/>
    <x v="0"/>
    <x v="1"/>
    <x v="10"/>
    <s v="2.2.6.2-Transferencias de capital al sector público"/>
    <s v="2.2.6.2.1-Transferencias de capital al gobierno general"/>
    <s v="0202-MINISTERIO DE  INTERIOR Y POLICÍA"/>
    <s v="0001-MINISTERIO DE INTERIOR Y POLICIA"/>
    <s v="1-SERVICIOS  GENERALES"/>
    <s v="1.1-Administración general"/>
    <s v="1.1.03-Transferencias a instituciones públicas incluidos los gobiernos locales"/>
    <s v="2.5-TRANSFERENCIAS DE CAPITAL"/>
    <s v="2.5.3-TRANSFERENCIAS DE CAPITAL A GOBIERNOS GENERALES LOCALES"/>
    <s v="99-MULTIPROVINCIAL"/>
    <s v="20-FONDOS CON DESTINO ESPECÍFICO"/>
    <s v="No Informado-"/>
    <s v="00-N/A"/>
    <s v="7117-AYUNTAMIENTO MUNICIPAL DE SAN FRANCISCO DE MACORÍS"/>
    <s v="N"/>
    <n v="126197401"/>
    <n v="94648050.799999997"/>
    <n v="70986033"/>
    <n v="70986033"/>
  </r>
  <r>
    <x v="0"/>
    <x v="0"/>
    <x v="1"/>
    <x v="10"/>
    <s v="2.2.6.2-Transferencias de capital al sector público"/>
    <s v="2.2.6.2.1-Transferencias de capital al gobierno general"/>
    <s v="0202-MINISTERIO DE  INTERIOR Y POLICÍA"/>
    <s v="0001-MINISTERIO DE INTERIOR Y POLICIA"/>
    <s v="1-SERVICIOS  GENERALES"/>
    <s v="1.1-Administración general"/>
    <s v="1.1.03-Transferencias a instituciones públicas incluidos los gobiernos locales"/>
    <s v="2.5-TRANSFERENCIAS DE CAPITAL"/>
    <s v="2.5.3-TRANSFERENCIAS DE CAPITAL A GOBIERNOS GENERALES LOCALES"/>
    <s v="99-MULTIPROVINCIAL"/>
    <s v="20-FONDOS CON DESTINO ESPECÍFICO"/>
    <s v="No Informado-"/>
    <s v="00-N/A"/>
    <s v="7118-AYUNTAMIENTO MUNICIPAL DE SAN GREGORIO DE NIGUA"/>
    <s v="N"/>
    <n v="27235943"/>
    <n v="27235943"/>
    <n v="20426949"/>
    <n v="20426949"/>
  </r>
  <r>
    <x v="0"/>
    <x v="0"/>
    <x v="1"/>
    <x v="10"/>
    <s v="2.2.6.2-Transferencias de capital al sector público"/>
    <s v="2.2.6.2.1-Transferencias de capital al gobierno general"/>
    <s v="0202-MINISTERIO DE  INTERIOR Y POLICÍA"/>
    <s v="0001-MINISTERIO DE INTERIOR Y POLICIA"/>
    <s v="1-SERVICIOS  GENERALES"/>
    <s v="1.1-Administración general"/>
    <s v="1.1.03-Transferencias a instituciones públicas incluidos los gobiernos locales"/>
    <s v="2.5-TRANSFERENCIAS DE CAPITAL"/>
    <s v="2.5.3-TRANSFERENCIAS DE CAPITAL A GOBIERNOS GENERALES LOCALES"/>
    <s v="99-MULTIPROVINCIAL"/>
    <s v="20-FONDOS CON DESTINO ESPECÍFICO"/>
    <s v="No Informado-"/>
    <s v="00-N/A"/>
    <s v="7119-AYUNTAMIENTO MUNICIPAL DE SAN IGNACIO DE SABANETA"/>
    <s v="N"/>
    <n v="32842230"/>
    <n v="26856916"/>
    <n v="20641452"/>
    <n v="20641452"/>
  </r>
  <r>
    <x v="0"/>
    <x v="0"/>
    <x v="1"/>
    <x v="10"/>
    <s v="2.2.6.2-Transferencias de capital al sector público"/>
    <s v="2.2.6.2.1-Transferencias de capital al gobierno general"/>
    <s v="0202-MINISTERIO DE  INTERIOR Y POLICÍA"/>
    <s v="0001-MINISTERIO DE INTERIOR Y POLICIA"/>
    <s v="1-SERVICIOS  GENERALES"/>
    <s v="1.1-Administración general"/>
    <s v="1.1.03-Transferencias a instituciones públicas incluidos los gobiernos locales"/>
    <s v="2.5-TRANSFERENCIAS DE CAPITAL"/>
    <s v="2.5.3-TRANSFERENCIAS DE CAPITAL A GOBIERNOS GENERALES LOCALES"/>
    <s v="99-MULTIPROVINCIAL"/>
    <s v="20-FONDOS CON DESTINO ESPECÍFICO"/>
    <s v="No Informado-"/>
    <s v="00-N/A"/>
    <s v="7120-AYUNTAMIENTO MUNICIPAL DE SAN JOSÉ DE LAS MATAS"/>
    <s v="N"/>
    <n v="24881878"/>
    <n v="18661408.399999999"/>
    <n v="13996053"/>
    <n v="13996053"/>
  </r>
  <r>
    <x v="0"/>
    <x v="0"/>
    <x v="1"/>
    <x v="10"/>
    <s v="2.2.6.2-Transferencias de capital al sector público"/>
    <s v="2.2.6.2.1-Transferencias de capital al gobierno general"/>
    <s v="0202-MINISTERIO DE  INTERIOR Y POLICÍA"/>
    <s v="0001-MINISTERIO DE INTERIOR Y POLICIA"/>
    <s v="1-SERVICIOS  GENERALES"/>
    <s v="1.1-Administración general"/>
    <s v="1.1.03-Transferencias a instituciones públicas incluidos los gobiernos locales"/>
    <s v="2.5-TRANSFERENCIAS DE CAPITAL"/>
    <s v="2.5.3-TRANSFERENCIAS DE CAPITAL A GOBIERNOS GENERALES LOCALES"/>
    <s v="99-MULTIPROVINCIAL"/>
    <s v="20-FONDOS CON DESTINO ESPECÍFICO"/>
    <s v="No Informado-"/>
    <s v="00-N/A"/>
    <s v="7121-AYUNTAMIENTO MUNICIPAL DE SAN JOSÉ DE OCOA"/>
    <s v="N"/>
    <n v="23498270"/>
    <n v="23498270"/>
    <n v="17623701"/>
    <n v="17623701"/>
  </r>
  <r>
    <x v="0"/>
    <x v="0"/>
    <x v="1"/>
    <x v="10"/>
    <s v="2.2.6.2-Transferencias de capital al sector público"/>
    <s v="2.2.6.2.1-Transferencias de capital al gobierno general"/>
    <s v="0202-MINISTERIO DE  INTERIOR Y POLICÍA"/>
    <s v="0001-MINISTERIO DE INTERIOR Y POLICIA"/>
    <s v="1-SERVICIOS  GENERALES"/>
    <s v="1.1-Administración general"/>
    <s v="1.1.03-Transferencias a instituciones públicas incluidos los gobiernos locales"/>
    <s v="2.5-TRANSFERENCIAS DE CAPITAL"/>
    <s v="2.5.3-TRANSFERENCIAS DE CAPITAL A GOBIERNOS GENERALES LOCALES"/>
    <s v="99-MULTIPROVINCIAL"/>
    <s v="20-FONDOS CON DESTINO ESPECÍFICO"/>
    <s v="No Informado-"/>
    <s v="00-N/A"/>
    <s v="7122-AYUNTAMIENTO MUNICIPAL DE SAN JUAN DE LA MAGUANA"/>
    <s v="N"/>
    <n v="68204834"/>
    <n v="51153625.5"/>
    <n v="38365218"/>
    <n v="38365218"/>
  </r>
  <r>
    <x v="0"/>
    <x v="0"/>
    <x v="1"/>
    <x v="10"/>
    <s v="2.2.6.2-Transferencias de capital al sector público"/>
    <s v="2.2.6.2.1-Transferencias de capital al gobierno general"/>
    <s v="0202-MINISTERIO DE  INTERIOR Y POLICÍA"/>
    <s v="0001-MINISTERIO DE INTERIOR Y POLICIA"/>
    <s v="1-SERVICIOS  GENERALES"/>
    <s v="1.1-Administración general"/>
    <s v="1.1.03-Transferencias a instituciones públicas incluidos los gobiernos locales"/>
    <s v="2.5-TRANSFERENCIAS DE CAPITAL"/>
    <s v="2.5.3-TRANSFERENCIAS DE CAPITAL A GOBIERNOS GENERALES LOCALES"/>
    <s v="99-MULTIPROVINCIAL"/>
    <s v="20-FONDOS CON DESTINO ESPECÍFICO"/>
    <s v="No Informado-"/>
    <s v="00-N/A"/>
    <s v="7123-AYUNTAMIENTO MUNICIPAL DE SAN PEDRO DE MACORÍS"/>
    <s v="N"/>
    <n v="172017690"/>
    <n v="172017690"/>
    <n v="129013263"/>
    <n v="129013263"/>
  </r>
  <r>
    <x v="0"/>
    <x v="0"/>
    <x v="1"/>
    <x v="10"/>
    <s v="2.2.6.2-Transferencias de capital al sector público"/>
    <s v="2.2.6.2.1-Transferencias de capital al gobierno general"/>
    <s v="0202-MINISTERIO DE  INTERIOR Y POLICÍA"/>
    <s v="0001-MINISTERIO DE INTERIOR Y POLICIA"/>
    <s v="1-SERVICIOS  GENERALES"/>
    <s v="1.1-Administración general"/>
    <s v="1.1.03-Transferencias a instituciones públicas incluidos los gobiernos locales"/>
    <s v="2.5-TRANSFERENCIAS DE CAPITAL"/>
    <s v="2.5.3-TRANSFERENCIAS DE CAPITAL A GOBIERNOS GENERALES LOCALES"/>
    <s v="99-MULTIPROVINCIAL"/>
    <s v="20-FONDOS CON DESTINO ESPECÍFICO"/>
    <s v="No Informado-"/>
    <s v="00-N/A"/>
    <s v="7124-AYUNTAMIENTO MUNICIPAL DE SANTIAGO DE LOS CABALLEROS"/>
    <s v="N"/>
    <n v="467563196"/>
    <n v="467563196"/>
    <n v="350672391"/>
    <n v="350672391"/>
  </r>
  <r>
    <x v="0"/>
    <x v="0"/>
    <x v="1"/>
    <x v="10"/>
    <s v="2.2.6.2-Transferencias de capital al sector público"/>
    <s v="2.2.6.2.1-Transferencias de capital al gobierno general"/>
    <s v="0202-MINISTERIO DE  INTERIOR Y POLICÍA"/>
    <s v="0001-MINISTERIO DE INTERIOR Y POLICIA"/>
    <s v="1-SERVICIOS  GENERALES"/>
    <s v="1.1-Administración general"/>
    <s v="1.1.03-Transferencias a instituciones públicas incluidos los gobiernos locales"/>
    <s v="2.5-TRANSFERENCIAS DE CAPITAL"/>
    <s v="2.5.3-TRANSFERENCIAS DE CAPITAL A GOBIERNOS GENERALES LOCALES"/>
    <s v="99-MULTIPROVINCIAL"/>
    <s v="20-FONDOS CON DESTINO ESPECÍFICO"/>
    <s v="No Informado-"/>
    <s v="00-N/A"/>
    <s v="7125-AYUNTAMIENTO MUNICIPAL DE SAN RAFAEL DEL YUMA"/>
    <s v="N"/>
    <n v="16431876"/>
    <n v="12323907"/>
    <n v="9242928"/>
    <n v="9242928"/>
  </r>
  <r>
    <x v="0"/>
    <x v="0"/>
    <x v="1"/>
    <x v="10"/>
    <s v="2.2.6.2-Transferencias de capital al sector público"/>
    <s v="2.2.6.2.1-Transferencias de capital al gobierno general"/>
    <s v="0202-MINISTERIO DE  INTERIOR Y POLICÍA"/>
    <s v="0001-MINISTERIO DE INTERIOR Y POLICIA"/>
    <s v="1-SERVICIOS  GENERALES"/>
    <s v="1.1-Administración general"/>
    <s v="1.1.03-Transferencias a instituciones públicas incluidos los gobiernos locales"/>
    <s v="2.5-TRANSFERENCIAS DE CAPITAL"/>
    <s v="2.5.3-TRANSFERENCIAS DE CAPITAL A GOBIERNOS GENERALES LOCALES"/>
    <s v="99-MULTIPROVINCIAL"/>
    <s v="20-FONDOS CON DESTINO ESPECÍFICO"/>
    <s v="No Informado-"/>
    <s v="00-N/A"/>
    <s v="7126-AYUNTAMIENTO MUNICIPAL DE SAN VICTOR"/>
    <s v="N"/>
    <n v="21172064"/>
    <n v="15879048"/>
    <n v="11909286"/>
    <n v="11909286"/>
  </r>
  <r>
    <x v="0"/>
    <x v="0"/>
    <x v="1"/>
    <x v="10"/>
    <s v="2.2.6.2-Transferencias de capital al sector público"/>
    <s v="2.2.6.2.1-Transferencias de capital al gobierno general"/>
    <s v="0202-MINISTERIO DE  INTERIOR Y POLICÍA"/>
    <s v="0001-MINISTERIO DE INTERIOR Y POLICIA"/>
    <s v="1-SERVICIOS  GENERALES"/>
    <s v="1.1-Administración general"/>
    <s v="1.1.03-Transferencias a instituciones públicas incluidos los gobiernos locales"/>
    <s v="2.5-TRANSFERENCIAS DE CAPITAL"/>
    <s v="2.5.3-TRANSFERENCIAS DE CAPITAL A GOBIERNOS GENERALES LOCALES"/>
    <s v="99-MULTIPROVINCIAL"/>
    <s v="20-FONDOS CON DESTINO ESPECÍFICO"/>
    <s v="No Informado-"/>
    <s v="00-N/A"/>
    <s v="7127-AYUNTAMIENTO MUNICIPAL DE SOSÚA"/>
    <s v="N"/>
    <n v="30914282"/>
    <n v="30914282"/>
    <n v="23185710"/>
    <n v="23185710"/>
  </r>
  <r>
    <x v="0"/>
    <x v="0"/>
    <x v="1"/>
    <x v="10"/>
    <s v="2.2.6.2-Transferencias de capital al sector público"/>
    <s v="2.2.6.2.1-Transferencias de capital al gobierno general"/>
    <s v="0202-MINISTERIO DE  INTERIOR Y POLICÍA"/>
    <s v="0001-MINISTERIO DE INTERIOR Y POLICIA"/>
    <s v="1-SERVICIOS  GENERALES"/>
    <s v="1.1-Administración general"/>
    <s v="1.1.03-Transferencias a instituciones públicas incluidos los gobiernos locales"/>
    <s v="2.5-TRANSFERENCIAS DE CAPITAL"/>
    <s v="2.5.3-TRANSFERENCIAS DE CAPITAL A GOBIERNOS GENERALES LOCALES"/>
    <s v="99-MULTIPROVINCIAL"/>
    <s v="20-FONDOS CON DESTINO ESPECÍFICO"/>
    <s v="No Informado-"/>
    <s v="00-N/A"/>
    <s v="7128-AYUNTAMIENTO MUNICIPAL DE TÁBARA ARRIBA"/>
    <s v="N"/>
    <n v="9364912"/>
    <n v="7023684"/>
    <n v="5267763"/>
    <n v="5267763"/>
  </r>
  <r>
    <x v="0"/>
    <x v="0"/>
    <x v="1"/>
    <x v="10"/>
    <s v="2.2.6.2-Transferencias de capital al sector público"/>
    <s v="2.2.6.2.1-Transferencias de capital al gobierno general"/>
    <s v="0202-MINISTERIO DE  INTERIOR Y POLICÍA"/>
    <s v="0001-MINISTERIO DE INTERIOR Y POLICIA"/>
    <s v="1-SERVICIOS  GENERALES"/>
    <s v="1.1-Administración general"/>
    <s v="1.1.03-Transferencias a instituciones públicas incluidos los gobiernos locales"/>
    <s v="2.5-TRANSFERENCIAS DE CAPITAL"/>
    <s v="2.5.3-TRANSFERENCIAS DE CAPITAL A GOBIERNOS GENERALES LOCALES"/>
    <s v="99-MULTIPROVINCIAL"/>
    <s v="20-FONDOS CON DESTINO ESPECÍFICO"/>
    <s v="No Informado-"/>
    <s v="00-N/A"/>
    <s v="7129-AYUNTAMIENTO MUNICIPAL DE TAMAYO"/>
    <s v="N"/>
    <n v="10231530"/>
    <n v="8360817"/>
    <n v="6426495"/>
    <n v="6426495"/>
  </r>
  <r>
    <x v="0"/>
    <x v="0"/>
    <x v="1"/>
    <x v="10"/>
    <s v="2.2.6.2-Transferencias de capital al sector público"/>
    <s v="2.2.6.2.1-Transferencias de capital al gobierno general"/>
    <s v="0202-MINISTERIO DE  INTERIOR Y POLICÍA"/>
    <s v="0001-MINISTERIO DE INTERIOR Y POLICIA"/>
    <s v="1-SERVICIOS  GENERALES"/>
    <s v="1.1-Administración general"/>
    <s v="1.1.03-Transferencias a instituciones públicas incluidos los gobiernos locales"/>
    <s v="2.5-TRANSFERENCIAS DE CAPITAL"/>
    <s v="2.5.3-TRANSFERENCIAS DE CAPITAL A GOBIERNOS GENERALES LOCALES"/>
    <s v="99-MULTIPROVINCIAL"/>
    <s v="20-FONDOS CON DESTINO ESPECÍFICO"/>
    <s v="No Informado-"/>
    <s v="00-N/A"/>
    <s v="7130-AYUNTAMIENTO MUNICIPAL DE TAMBORIL"/>
    <s v="N"/>
    <n v="36340965"/>
    <n v="29704873"/>
    <n v="22831629"/>
    <n v="22831629"/>
  </r>
  <r>
    <x v="0"/>
    <x v="0"/>
    <x v="1"/>
    <x v="10"/>
    <s v="2.2.6.2-Transferencias de capital al sector público"/>
    <s v="2.2.6.2.1-Transferencias de capital al gobierno general"/>
    <s v="0202-MINISTERIO DE  INTERIOR Y POLICÍA"/>
    <s v="0001-MINISTERIO DE INTERIOR Y POLICIA"/>
    <s v="1-SERVICIOS  GENERALES"/>
    <s v="1.1-Administración general"/>
    <s v="1.1.03-Transferencias a instituciones públicas incluidos los gobiernos locales"/>
    <s v="2.5-TRANSFERENCIAS DE CAPITAL"/>
    <s v="2.5.3-TRANSFERENCIAS DE CAPITAL A GOBIERNOS GENERALES LOCALES"/>
    <s v="99-MULTIPROVINCIAL"/>
    <s v="20-FONDOS CON DESTINO ESPECÍFICO"/>
    <s v="No Informado-"/>
    <s v="00-N/A"/>
    <s v="7131-AYUNTAMIENTO MUNICIPAL DE TENARES"/>
    <s v="N"/>
    <n v="23845352"/>
    <n v="17884014"/>
    <n v="13413006"/>
    <n v="13413006"/>
  </r>
  <r>
    <x v="0"/>
    <x v="0"/>
    <x v="1"/>
    <x v="10"/>
    <s v="2.2.6.2-Transferencias de capital al sector público"/>
    <s v="2.2.6.2.1-Transferencias de capital al gobierno general"/>
    <s v="0202-MINISTERIO DE  INTERIOR Y POLICÍA"/>
    <s v="0001-MINISTERIO DE INTERIOR Y POLICIA"/>
    <s v="1-SERVICIOS  GENERALES"/>
    <s v="1.1-Administración general"/>
    <s v="1.1.03-Transferencias a instituciones públicas incluidos los gobiernos locales"/>
    <s v="2.5-TRANSFERENCIAS DE CAPITAL"/>
    <s v="2.5.3-TRANSFERENCIAS DE CAPITAL A GOBIERNOS GENERALES LOCALES"/>
    <s v="99-MULTIPROVINCIAL"/>
    <s v="20-FONDOS CON DESTINO ESPECÍFICO"/>
    <s v="No Informado-"/>
    <s v="00-N/A"/>
    <s v="7132-JUNTA DE DISTRITO MUNICIPAL DE UVILLA"/>
    <s v="N"/>
    <n v="6323353"/>
    <n v="5172034"/>
    <n v="3974952"/>
    <n v="3974952"/>
  </r>
  <r>
    <x v="0"/>
    <x v="0"/>
    <x v="1"/>
    <x v="10"/>
    <s v="2.2.6.2-Transferencias de capital al sector público"/>
    <s v="2.2.6.2.1-Transferencias de capital al gobierno general"/>
    <s v="0202-MINISTERIO DE  INTERIOR Y POLICÍA"/>
    <s v="0001-MINISTERIO DE INTERIOR Y POLICIA"/>
    <s v="1-SERVICIOS  GENERALES"/>
    <s v="1.1-Administración general"/>
    <s v="1.1.03-Transferencias a instituciones públicas incluidos los gobiernos locales"/>
    <s v="2.5-TRANSFERENCIAS DE CAPITAL"/>
    <s v="2.5.3-TRANSFERENCIAS DE CAPITAL A GOBIERNOS GENERALES LOCALES"/>
    <s v="99-MULTIPROVINCIAL"/>
    <s v="20-FONDOS CON DESTINO ESPECÍFICO"/>
    <s v="No Informado-"/>
    <s v="00-N/A"/>
    <s v="7133-AYUNTAMIENTO MUNICIPAL DE SANTA CRUZ DE MAO"/>
    <s v="N"/>
    <n v="46213695"/>
    <n v="34660271.299999997"/>
    <n v="25995195"/>
    <n v="25995195"/>
  </r>
  <r>
    <x v="0"/>
    <x v="0"/>
    <x v="1"/>
    <x v="10"/>
    <s v="2.2.6.2-Transferencias de capital al sector público"/>
    <s v="2.2.6.2.1-Transferencias de capital al gobierno general"/>
    <s v="0202-MINISTERIO DE  INTERIOR Y POLICÍA"/>
    <s v="0001-MINISTERIO DE INTERIOR Y POLICIA"/>
    <s v="1-SERVICIOS  GENERALES"/>
    <s v="1.1-Administración general"/>
    <s v="1.1.03-Transferencias a instituciones públicas incluidos los gobiernos locales"/>
    <s v="2.5-TRANSFERENCIAS DE CAPITAL"/>
    <s v="2.5.3-TRANSFERENCIAS DE CAPITAL A GOBIERNOS GENERALES LOCALES"/>
    <s v="99-MULTIPROVINCIAL"/>
    <s v="20-FONDOS CON DESTINO ESPECÍFICO"/>
    <s v="No Informado-"/>
    <s v="00-N/A"/>
    <s v="7134-AYUNTAMIENTO MUNICIPAL DE VALLEJUELO"/>
    <s v="N"/>
    <n v="11200680"/>
    <n v="8400509.9000000004"/>
    <n v="6300378"/>
    <n v="6300378"/>
  </r>
  <r>
    <x v="0"/>
    <x v="0"/>
    <x v="1"/>
    <x v="10"/>
    <s v="2.2.6.2-Transferencias de capital al sector público"/>
    <s v="2.2.6.2.1-Transferencias de capital al gobierno general"/>
    <s v="0202-MINISTERIO DE  INTERIOR Y POLICÍA"/>
    <s v="0001-MINISTERIO DE INTERIOR Y POLICIA"/>
    <s v="1-SERVICIOS  GENERALES"/>
    <s v="1.1-Administración general"/>
    <s v="1.1.03-Transferencias a instituciones públicas incluidos los gobiernos locales"/>
    <s v="2.5-TRANSFERENCIAS DE CAPITAL"/>
    <s v="2.5.3-TRANSFERENCIAS DE CAPITAL A GOBIERNOS GENERALES LOCALES"/>
    <s v="99-MULTIPROVINCIAL"/>
    <s v="20-FONDOS CON DESTINO ESPECÍFICO"/>
    <s v="No Informado-"/>
    <s v="00-N/A"/>
    <s v="7135-AYUNTAMIENTO MUNICIPAL DE VICENTE NOBLE"/>
    <s v="N"/>
    <n v="12537206"/>
    <n v="10261002"/>
    <n v="7885407"/>
    <n v="7885407"/>
  </r>
  <r>
    <x v="0"/>
    <x v="0"/>
    <x v="1"/>
    <x v="10"/>
    <s v="2.2.6.2-Transferencias de capital al sector público"/>
    <s v="2.2.6.2.1-Transferencias de capital al gobierno general"/>
    <s v="0202-MINISTERIO DE  INTERIOR Y POLICÍA"/>
    <s v="0001-MINISTERIO DE INTERIOR Y POLICIA"/>
    <s v="1-SERVICIOS  GENERALES"/>
    <s v="1.1-Administración general"/>
    <s v="1.1.03-Transferencias a instituciones públicas incluidos los gobiernos locales"/>
    <s v="2.5-TRANSFERENCIAS DE CAPITAL"/>
    <s v="2.5.3-TRANSFERENCIAS DE CAPITAL A GOBIERNOS GENERALES LOCALES"/>
    <s v="99-MULTIPROVINCIAL"/>
    <s v="20-FONDOS CON DESTINO ESPECÍFICO"/>
    <s v="No Informado-"/>
    <s v="00-N/A"/>
    <s v="7136-AYUNTAMIENTO MUNICIPAL DE VILLA ALTAGRACIA"/>
    <s v="N"/>
    <n v="46582480"/>
    <n v="34936860"/>
    <n v="26202645"/>
    <n v="26202645"/>
  </r>
  <r>
    <x v="0"/>
    <x v="0"/>
    <x v="1"/>
    <x v="10"/>
    <s v="2.2.6.2-Transferencias de capital al sector público"/>
    <s v="2.2.6.2.1-Transferencias de capital al gobierno general"/>
    <s v="0202-MINISTERIO DE  INTERIOR Y POLICÍA"/>
    <s v="0001-MINISTERIO DE INTERIOR Y POLICIA"/>
    <s v="1-SERVICIOS  GENERALES"/>
    <s v="1.1-Administración general"/>
    <s v="1.1.03-Transferencias a instituciones públicas incluidos los gobiernos locales"/>
    <s v="2.5-TRANSFERENCIAS DE CAPITAL"/>
    <s v="2.5.3-TRANSFERENCIAS DE CAPITAL A GOBIERNOS GENERALES LOCALES"/>
    <s v="99-MULTIPROVINCIAL"/>
    <s v="20-FONDOS CON DESTINO ESPECÍFICO"/>
    <s v="No Informado-"/>
    <s v="00-N/A"/>
    <s v="7137-AYUNTAMIENTO MUNICIPAL DE VILLA BISONÓ"/>
    <s v="N"/>
    <n v="38506294"/>
    <n v="28879720.5"/>
    <n v="21659787"/>
    <n v="21659787"/>
  </r>
  <r>
    <x v="0"/>
    <x v="0"/>
    <x v="1"/>
    <x v="10"/>
    <s v="2.2.6.2-Transferencias de capital al sector público"/>
    <s v="2.2.6.2.1-Transferencias de capital al gobierno general"/>
    <s v="0202-MINISTERIO DE  INTERIOR Y POLICÍA"/>
    <s v="0001-MINISTERIO DE INTERIOR Y POLICIA"/>
    <s v="1-SERVICIOS  GENERALES"/>
    <s v="1.1-Administración general"/>
    <s v="1.1.03-Transferencias a instituciones públicas incluidos los gobiernos locales"/>
    <s v="2.5-TRANSFERENCIAS DE CAPITAL"/>
    <s v="2.5.3-TRANSFERENCIAS DE CAPITAL A GOBIERNOS GENERALES LOCALES"/>
    <s v="99-MULTIPROVINCIAL"/>
    <s v="20-FONDOS CON DESTINO ESPECÍFICO"/>
    <s v="No Informado-"/>
    <s v="00-N/A"/>
    <s v="7138-AYUNTAMIENTO MUNICIPAL DE VILLA GONZÁLEZ"/>
    <s v="N"/>
    <n v="24786547"/>
    <n v="24786547"/>
    <n v="18589905"/>
    <n v="18589905"/>
  </r>
  <r>
    <x v="0"/>
    <x v="0"/>
    <x v="1"/>
    <x v="10"/>
    <s v="2.2.6.2-Transferencias de capital al sector público"/>
    <s v="2.2.6.2.1-Transferencias de capital al gobierno general"/>
    <s v="0202-MINISTERIO DE  INTERIOR Y POLICÍA"/>
    <s v="0001-MINISTERIO DE INTERIOR Y POLICIA"/>
    <s v="1-SERVICIOS  GENERALES"/>
    <s v="1.1-Administración general"/>
    <s v="1.1.03-Transferencias a instituciones públicas incluidos los gobiernos locales"/>
    <s v="2.5-TRANSFERENCIAS DE CAPITAL"/>
    <s v="2.5.3-TRANSFERENCIAS DE CAPITAL A GOBIERNOS GENERALES LOCALES"/>
    <s v="99-MULTIPROVINCIAL"/>
    <s v="20-FONDOS CON DESTINO ESPECÍFICO"/>
    <s v="No Informado-"/>
    <s v="00-N/A"/>
    <s v="7139-AYUNTAMIENTO MUNICIPAL DE VILLA ISABELA"/>
    <s v="N"/>
    <n v="11178664"/>
    <n v="11178664"/>
    <n v="8383995"/>
    <n v="8383995"/>
  </r>
  <r>
    <x v="0"/>
    <x v="0"/>
    <x v="1"/>
    <x v="10"/>
    <s v="2.2.6.2-Transferencias de capital al sector público"/>
    <s v="2.2.6.2.1-Transferencias de capital al gobierno general"/>
    <s v="0202-MINISTERIO DE  INTERIOR Y POLICÍA"/>
    <s v="0001-MINISTERIO DE INTERIOR Y POLICIA"/>
    <s v="1-SERVICIOS  GENERALES"/>
    <s v="1.1-Administración general"/>
    <s v="1.1.03-Transferencias a instituciones públicas incluidos los gobiernos locales"/>
    <s v="2.5-TRANSFERENCIAS DE CAPITAL"/>
    <s v="2.5.3-TRANSFERENCIAS DE CAPITAL A GOBIERNOS GENERALES LOCALES"/>
    <s v="99-MULTIPROVINCIAL"/>
    <s v="20-FONDOS CON DESTINO ESPECÍFICO"/>
    <s v="No Informado-"/>
    <s v="00-N/A"/>
    <s v="7140-AYUNTAMIENTO MUNICIPAL DE VILLA JARAGUA"/>
    <s v="N"/>
    <n v="12660439"/>
    <n v="12660439"/>
    <n v="9495324"/>
    <n v="9495324"/>
  </r>
  <r>
    <x v="0"/>
    <x v="0"/>
    <x v="1"/>
    <x v="10"/>
    <s v="2.2.6.2-Transferencias de capital al sector público"/>
    <s v="2.2.6.2.1-Transferencias de capital al gobierno general"/>
    <s v="0202-MINISTERIO DE  INTERIOR Y POLICÍA"/>
    <s v="0001-MINISTERIO DE INTERIOR Y POLICIA"/>
    <s v="1-SERVICIOS  GENERALES"/>
    <s v="1.1-Administración general"/>
    <s v="1.1.03-Transferencias a instituciones públicas incluidos los gobiernos locales"/>
    <s v="2.5-TRANSFERENCIAS DE CAPITAL"/>
    <s v="2.5.3-TRANSFERENCIAS DE CAPITAL A GOBIERNOS GENERALES LOCALES"/>
    <s v="99-MULTIPROVINCIAL"/>
    <s v="20-FONDOS CON DESTINO ESPECÍFICO"/>
    <s v="No Informado-"/>
    <s v="00-N/A"/>
    <s v="7141-AYUNTAMIENTO MUNICIPAL DE VILLA RIVA"/>
    <s v="N"/>
    <n v="13100197"/>
    <n v="10717255"/>
    <n v="8236503"/>
    <n v="8236503"/>
  </r>
  <r>
    <x v="0"/>
    <x v="0"/>
    <x v="1"/>
    <x v="10"/>
    <s v="2.2.6.2-Transferencias de capital al sector público"/>
    <s v="2.2.6.2.1-Transferencias de capital al gobierno general"/>
    <s v="0202-MINISTERIO DE  INTERIOR Y POLICÍA"/>
    <s v="0001-MINISTERIO DE INTERIOR Y POLICIA"/>
    <s v="1-SERVICIOS  GENERALES"/>
    <s v="1.1-Administración general"/>
    <s v="1.1.03-Transferencias a instituciones públicas incluidos los gobiernos locales"/>
    <s v="2.5-TRANSFERENCIAS DE CAPITAL"/>
    <s v="2.5.3-TRANSFERENCIAS DE CAPITAL A GOBIERNOS GENERALES LOCALES"/>
    <s v="99-MULTIPROVINCIAL"/>
    <s v="20-FONDOS CON DESTINO ESPECÍFICO"/>
    <s v="No Informado-"/>
    <s v="00-N/A"/>
    <s v="7142-AYUNTAMIENTO MUNICIPAL DE VILLA TAPIA"/>
    <s v="N"/>
    <n v="24421417"/>
    <n v="18316062.800000001"/>
    <n v="13737042"/>
    <n v="13737042"/>
  </r>
  <r>
    <x v="0"/>
    <x v="0"/>
    <x v="1"/>
    <x v="10"/>
    <s v="2.2.6.2-Transferencias de capital al sector público"/>
    <s v="2.2.6.2.1-Transferencias de capital al gobierno general"/>
    <s v="0202-MINISTERIO DE  INTERIOR Y POLICÍA"/>
    <s v="0001-MINISTERIO DE INTERIOR Y POLICIA"/>
    <s v="1-SERVICIOS  GENERALES"/>
    <s v="1.1-Administración general"/>
    <s v="1.1.03-Transferencias a instituciones públicas incluidos los gobiernos locales"/>
    <s v="2.5-TRANSFERENCIAS DE CAPITAL"/>
    <s v="2.5.3-TRANSFERENCIAS DE CAPITAL A GOBIERNOS GENERALES LOCALES"/>
    <s v="99-MULTIPROVINCIAL"/>
    <s v="20-FONDOS CON DESTINO ESPECÍFICO"/>
    <s v="No Informado-"/>
    <s v="00-N/A"/>
    <s v="7143-AYUNTAMIENTO MUNICIPAL DE VILLA VÁSQUEZ"/>
    <s v="N"/>
    <n v="15542684"/>
    <n v="12724367"/>
    <n v="9778125"/>
    <n v="9778125"/>
  </r>
  <r>
    <x v="0"/>
    <x v="0"/>
    <x v="1"/>
    <x v="10"/>
    <s v="2.2.6.2-Transferencias de capital al sector público"/>
    <s v="2.2.6.2.1-Transferencias de capital al gobierno general"/>
    <s v="0202-MINISTERIO DE  INTERIOR Y POLICÍA"/>
    <s v="0001-MINISTERIO DE INTERIOR Y POLICIA"/>
    <s v="1-SERVICIOS  GENERALES"/>
    <s v="1.1-Administración general"/>
    <s v="1.1.03-Transferencias a instituciones públicas incluidos los gobiernos locales"/>
    <s v="2.5-TRANSFERENCIAS DE CAPITAL"/>
    <s v="2.5.3-TRANSFERENCIAS DE CAPITAL A GOBIERNOS GENERALES LOCALES"/>
    <s v="99-MULTIPROVINCIAL"/>
    <s v="20-FONDOS CON DESTINO ESPECÍFICO"/>
    <s v="No Informado-"/>
    <s v="00-N/A"/>
    <s v="7144-AYUNTAMIENTO MUNICIPAL DE YAGUATE"/>
    <s v="N"/>
    <n v="27398165"/>
    <n v="20548623.800000001"/>
    <n v="15411465"/>
    <n v="15411465"/>
  </r>
  <r>
    <x v="0"/>
    <x v="0"/>
    <x v="1"/>
    <x v="10"/>
    <s v="2.2.6.2-Transferencias de capital al sector público"/>
    <s v="2.2.6.2.1-Transferencias de capital al gobierno general"/>
    <s v="0202-MINISTERIO DE  INTERIOR Y POLICÍA"/>
    <s v="0001-MINISTERIO DE INTERIOR Y POLICIA"/>
    <s v="1-SERVICIOS  GENERALES"/>
    <s v="1.1-Administración general"/>
    <s v="1.1.03-Transferencias a instituciones públicas incluidos los gobiernos locales"/>
    <s v="2.5-TRANSFERENCIAS DE CAPITAL"/>
    <s v="2.5.3-TRANSFERENCIAS DE CAPITAL A GOBIERNOS GENERALES LOCALES"/>
    <s v="99-MULTIPROVINCIAL"/>
    <s v="20-FONDOS CON DESTINO ESPECÍFICO"/>
    <s v="No Informado-"/>
    <s v="00-N/A"/>
    <s v="7145-AYUNTAMIENTO MUNICIPAL DE YAMASÁ"/>
    <s v="N"/>
    <n v="29073931"/>
    <n v="21805448.199999999"/>
    <n v="16354080"/>
    <n v="16354080"/>
  </r>
  <r>
    <x v="0"/>
    <x v="0"/>
    <x v="1"/>
    <x v="10"/>
    <s v="2.2.6.2-Transferencias de capital al sector público"/>
    <s v="2.2.6.2.1-Transferencias de capital al gobierno general"/>
    <s v="0202-MINISTERIO DE  INTERIOR Y POLICÍA"/>
    <s v="0001-MINISTERIO DE INTERIOR Y POLICIA"/>
    <s v="1-SERVICIOS  GENERALES"/>
    <s v="1.1-Administración general"/>
    <s v="1.1.03-Transferencias a instituciones públicas incluidos los gobiernos locales"/>
    <s v="2.5-TRANSFERENCIAS DE CAPITAL"/>
    <s v="2.5.3-TRANSFERENCIAS DE CAPITAL A GOBIERNOS GENERALES LOCALES"/>
    <s v="99-MULTIPROVINCIAL"/>
    <s v="20-FONDOS CON DESTINO ESPECÍFICO"/>
    <s v="No Informado-"/>
    <s v="00-N/A"/>
    <s v="7146-AYUNTAMIENTO MUNICIPAL DE PUEBLO VIEJO"/>
    <s v="N"/>
    <n v="10133356"/>
    <n v="10133356"/>
    <n v="7600014"/>
    <n v="7600014"/>
  </r>
  <r>
    <x v="0"/>
    <x v="0"/>
    <x v="1"/>
    <x v="10"/>
    <s v="2.2.6.2-Transferencias de capital al sector público"/>
    <s v="2.2.6.2.1-Transferencias de capital al gobierno general"/>
    <s v="0202-MINISTERIO DE  INTERIOR Y POLICÍA"/>
    <s v="0001-MINISTERIO DE INTERIOR Y POLICIA"/>
    <s v="1-SERVICIOS  GENERALES"/>
    <s v="1.1-Administración general"/>
    <s v="1.1.03-Transferencias a instituciones públicas incluidos los gobiernos locales"/>
    <s v="2.5-TRANSFERENCIAS DE CAPITAL"/>
    <s v="2.5.3-TRANSFERENCIAS DE CAPITAL A GOBIERNOS GENERALES LOCALES"/>
    <s v="99-MULTIPROVINCIAL"/>
    <s v="20-FONDOS CON DESTINO ESPECÍFICO"/>
    <s v="No Informado-"/>
    <s v="00-N/A"/>
    <s v="7147-AYUNTAMIENTO MUNICIPAL DE EL PINO"/>
    <s v="N"/>
    <n v="9582869"/>
    <n v="9582869"/>
    <n v="7187148"/>
    <n v="7187148"/>
  </r>
  <r>
    <x v="0"/>
    <x v="0"/>
    <x v="1"/>
    <x v="10"/>
    <s v="2.2.6.2-Transferencias de capital al sector público"/>
    <s v="2.2.6.2.1-Transferencias de capital al gobierno general"/>
    <s v="0202-MINISTERIO DE  INTERIOR Y POLICÍA"/>
    <s v="0001-MINISTERIO DE INTERIOR Y POLICIA"/>
    <s v="1-SERVICIOS  GENERALES"/>
    <s v="1.1-Administración general"/>
    <s v="1.1.03-Transferencias a instituciones públicas incluidos los gobiernos locales"/>
    <s v="2.5-TRANSFERENCIAS DE CAPITAL"/>
    <s v="2.5.3-TRANSFERENCIAS DE CAPITAL A GOBIERNOS GENERALES LOCALES"/>
    <s v="99-MULTIPROVINCIAL"/>
    <s v="20-FONDOS CON DESTINO ESPECÍFICO"/>
    <s v="No Informado-"/>
    <s v="00-N/A"/>
    <s v="7148-AYUNTAMIENTO MUNICIPAL DE RANCHO ARRIBA"/>
    <s v="N"/>
    <n v="12683951"/>
    <n v="10374481"/>
    <n v="7973271"/>
    <n v="7973271"/>
  </r>
  <r>
    <x v="0"/>
    <x v="0"/>
    <x v="1"/>
    <x v="10"/>
    <s v="2.2.6.2-Transferencias de capital al sector público"/>
    <s v="2.2.6.2.1-Transferencias de capital al gobierno general"/>
    <s v="0202-MINISTERIO DE  INTERIOR Y POLICÍA"/>
    <s v="0001-MINISTERIO DE INTERIOR Y POLICIA"/>
    <s v="1-SERVICIOS  GENERALES"/>
    <s v="1.1-Administración general"/>
    <s v="1.1.03-Transferencias a instituciones públicas incluidos los gobiernos locales"/>
    <s v="2.5-TRANSFERENCIAS DE CAPITAL"/>
    <s v="2.5.3-TRANSFERENCIAS DE CAPITAL A GOBIERNOS GENERALES LOCALES"/>
    <s v="99-MULTIPROVINCIAL"/>
    <s v="20-FONDOS CON DESTINO ESPECÍFICO"/>
    <s v="No Informado-"/>
    <s v="00-N/A"/>
    <s v="7149-AYUNTAMIENTO MUNICIPAL DE PERALVILLO"/>
    <s v="N"/>
    <n v="20198573"/>
    <n v="20198573"/>
    <n v="15148926"/>
    <n v="15148926"/>
  </r>
  <r>
    <x v="0"/>
    <x v="0"/>
    <x v="1"/>
    <x v="10"/>
    <s v="2.2.6.2-Transferencias de capital al sector público"/>
    <s v="2.2.6.2.1-Transferencias de capital al gobierno general"/>
    <s v="0202-MINISTERIO DE  INTERIOR Y POLICÍA"/>
    <s v="0001-MINISTERIO DE INTERIOR Y POLICIA"/>
    <s v="1-SERVICIOS  GENERALES"/>
    <s v="1.1-Administración general"/>
    <s v="1.1.03-Transferencias a instituciones públicas incluidos los gobiernos locales"/>
    <s v="2.5-TRANSFERENCIAS DE CAPITAL"/>
    <s v="2.5.3-TRANSFERENCIAS DE CAPITAL A GOBIERNOS GENERALES LOCALES"/>
    <s v="99-MULTIPROVINCIAL"/>
    <s v="20-FONDOS CON DESTINO ESPECÍFICO"/>
    <s v="No Informado-"/>
    <s v="00-N/A"/>
    <s v="7150-AYUNTAMIENTO MUNICIPAL DE MATANZAS"/>
    <s v="N"/>
    <n v="16289733"/>
    <n v="13331539"/>
    <n v="10245153"/>
    <n v="10245153"/>
  </r>
  <r>
    <x v="0"/>
    <x v="0"/>
    <x v="1"/>
    <x v="10"/>
    <s v="2.2.6.2-Transferencias de capital al sector público"/>
    <s v="2.2.6.2.1-Transferencias de capital al gobierno general"/>
    <s v="0202-MINISTERIO DE  INTERIOR Y POLICÍA"/>
    <s v="0001-MINISTERIO DE INTERIOR Y POLICIA"/>
    <s v="1-SERVICIOS  GENERALES"/>
    <s v="1.1-Administración general"/>
    <s v="1.1.03-Transferencias a instituciones públicas incluidos los gobiernos locales"/>
    <s v="2.5-TRANSFERENCIAS DE CAPITAL"/>
    <s v="2.5.3-TRANSFERENCIAS DE CAPITAL A GOBIERNOS GENERALES LOCALES"/>
    <s v="99-MULTIPROVINCIAL"/>
    <s v="20-FONDOS CON DESTINO ESPECÍFICO"/>
    <s v="No Informado-"/>
    <s v="00-N/A"/>
    <s v="7151-JUNTA DE DISTRITO MUNICIPAL DE VILLA FUNDACIÓN"/>
    <s v="N"/>
    <n v="9493921"/>
    <n v="7765621"/>
    <n v="5968224"/>
    <n v="5968224"/>
  </r>
  <r>
    <x v="0"/>
    <x v="0"/>
    <x v="1"/>
    <x v="10"/>
    <s v="2.2.6.2-Transferencias de capital al sector público"/>
    <s v="2.2.6.2.1-Transferencias de capital al gobierno general"/>
    <s v="0202-MINISTERIO DE  INTERIOR Y POLICÍA"/>
    <s v="0001-MINISTERIO DE INTERIOR Y POLICIA"/>
    <s v="1-SERVICIOS  GENERALES"/>
    <s v="1.1-Administración general"/>
    <s v="1.1.03-Transferencias a instituciones públicas incluidos los gobiernos locales"/>
    <s v="2.5-TRANSFERENCIAS DE CAPITAL"/>
    <s v="2.5.3-TRANSFERENCIAS DE CAPITAL A GOBIERNOS GENERALES LOCALES"/>
    <s v="99-MULTIPROVINCIAL"/>
    <s v="20-FONDOS CON DESTINO ESPECÍFICO"/>
    <s v="No Informado-"/>
    <s v="00-N/A"/>
    <s v="7152-JUNTA DE DISTRITO MUNICIPAL DE SABANA BUEY"/>
    <s v="N"/>
    <n v="5132689"/>
    <n v="4202681"/>
    <n v="3229500"/>
    <n v="3229500"/>
  </r>
  <r>
    <x v="0"/>
    <x v="0"/>
    <x v="1"/>
    <x v="10"/>
    <s v="2.2.6.2-Transferencias de capital al sector público"/>
    <s v="2.2.6.2.1-Transferencias de capital al gobierno general"/>
    <s v="0202-MINISTERIO DE  INTERIOR Y POLICÍA"/>
    <s v="0001-MINISTERIO DE INTERIOR Y POLICIA"/>
    <s v="1-SERVICIOS  GENERALES"/>
    <s v="1.1-Administración general"/>
    <s v="1.1.03-Transferencias a instituciones públicas incluidos los gobiernos locales"/>
    <s v="2.5-TRANSFERENCIAS DE CAPITAL"/>
    <s v="2.5.3-TRANSFERENCIAS DE CAPITAL A GOBIERNOS GENERALES LOCALES"/>
    <s v="99-MULTIPROVINCIAL"/>
    <s v="20-FONDOS CON DESTINO ESPECÍFICO"/>
    <s v="No Informado-"/>
    <s v="00-N/A"/>
    <s v="7153-AYUNTAMIENTO MUNICIPAL DE BAITOA"/>
    <s v="N"/>
    <n v="13354172"/>
    <n v="13354172"/>
    <n v="10015623"/>
    <n v="10015623"/>
  </r>
  <r>
    <x v="0"/>
    <x v="0"/>
    <x v="1"/>
    <x v="10"/>
    <s v="2.2.6.2-Transferencias de capital al sector público"/>
    <s v="2.2.6.2.1-Transferencias de capital al gobierno general"/>
    <s v="0202-MINISTERIO DE  INTERIOR Y POLICÍA"/>
    <s v="0001-MINISTERIO DE INTERIOR Y POLICIA"/>
    <s v="1-SERVICIOS  GENERALES"/>
    <s v="1.1-Administración general"/>
    <s v="1.1.03-Transferencias a instituciones públicas incluidos los gobiernos locales"/>
    <s v="2.5-TRANSFERENCIAS DE CAPITAL"/>
    <s v="2.5.3-TRANSFERENCIAS DE CAPITAL A GOBIERNOS GENERALES LOCALES"/>
    <s v="99-MULTIPROVINCIAL"/>
    <s v="20-FONDOS CON DESTINO ESPECÍFICO"/>
    <s v="No Informado-"/>
    <s v="00-N/A"/>
    <s v="7154-JUNTA DE DISTRITO MUNICIPAL DE LA CIÉNAGA (SAN JOSÉ DE OCOA)"/>
    <s v="N"/>
    <n v="6196653"/>
    <n v="6196653"/>
    <n v="4647483"/>
    <n v="4647483"/>
  </r>
  <r>
    <x v="0"/>
    <x v="0"/>
    <x v="1"/>
    <x v="10"/>
    <s v="2.2.6.2-Transferencias de capital al sector público"/>
    <s v="2.2.6.2.1-Transferencias de capital al gobierno general"/>
    <s v="0202-MINISTERIO DE  INTERIOR Y POLICÍA"/>
    <s v="0001-MINISTERIO DE INTERIOR Y POLICIA"/>
    <s v="1-SERVICIOS  GENERALES"/>
    <s v="1.1-Administración general"/>
    <s v="1.1.03-Transferencias a instituciones públicas incluidos los gobiernos locales"/>
    <s v="2.5-TRANSFERENCIAS DE CAPITAL"/>
    <s v="2.5.3-TRANSFERENCIAS DE CAPITAL A GOBIERNOS GENERALES LOCALES"/>
    <s v="99-MULTIPROVINCIAL"/>
    <s v="20-FONDOS CON DESTINO ESPECÍFICO"/>
    <s v="No Informado-"/>
    <s v="00-N/A"/>
    <s v="7155-JUNTA DE DISTRITO MUNICIPAL DE RÍO LIMPIO"/>
    <s v="N"/>
    <n v="5369308"/>
    <n v="4390570"/>
    <n v="3374454"/>
    <n v="3374454"/>
  </r>
  <r>
    <x v="0"/>
    <x v="0"/>
    <x v="1"/>
    <x v="10"/>
    <s v="2.2.6.2-Transferencias de capital al sector público"/>
    <s v="2.2.6.2.1-Transferencias de capital al gobierno general"/>
    <s v="0202-MINISTERIO DE  INTERIOR Y POLICÍA"/>
    <s v="0001-MINISTERIO DE INTERIOR Y POLICIA"/>
    <s v="1-SERVICIOS  GENERALES"/>
    <s v="1.1-Administración general"/>
    <s v="1.1.03-Transferencias a instituciones públicas incluidos los gobiernos locales"/>
    <s v="2.5-TRANSFERENCIAS DE CAPITAL"/>
    <s v="2.5.3-TRANSFERENCIAS DE CAPITAL A GOBIERNOS GENERALES LOCALES"/>
    <s v="99-MULTIPROVINCIAL"/>
    <s v="20-FONDOS CON DESTINO ESPECÍFICO"/>
    <s v="No Informado-"/>
    <s v="00-N/A"/>
    <s v="7156-JUNTA DE DISTRITO MUNICIPAL DE TIREO ARRIBA"/>
    <s v="N"/>
    <n v="15621092"/>
    <n v="11715819"/>
    <n v="8786862"/>
    <n v="8786862"/>
  </r>
  <r>
    <x v="0"/>
    <x v="0"/>
    <x v="1"/>
    <x v="10"/>
    <s v="2.2.6.2-Transferencias de capital al sector público"/>
    <s v="2.2.6.2.1-Transferencias de capital al gobierno general"/>
    <s v="0202-MINISTERIO DE  INTERIOR Y POLICÍA"/>
    <s v="0001-MINISTERIO DE INTERIOR Y POLICIA"/>
    <s v="1-SERVICIOS  GENERALES"/>
    <s v="1.1-Administración general"/>
    <s v="1.1.03-Transferencias a instituciones públicas incluidos los gobiernos locales"/>
    <s v="2.5-TRANSFERENCIAS DE CAPITAL"/>
    <s v="2.5.3-TRANSFERENCIAS DE CAPITAL A GOBIERNOS GENERALES LOCALES"/>
    <s v="99-MULTIPROVINCIAL"/>
    <s v="20-FONDOS CON DESTINO ESPECÍFICO"/>
    <s v="No Informado-"/>
    <s v="00-N/A"/>
    <s v="7157-JUNTA DE DISTRITO MUNICIPAL DE AGUA SANTA DEL YUNA"/>
    <s v="N"/>
    <n v="6274907"/>
    <n v="5136813"/>
    <n v="3947400"/>
    <n v="3947400"/>
  </r>
  <r>
    <x v="0"/>
    <x v="0"/>
    <x v="1"/>
    <x v="10"/>
    <s v="2.2.6.2-Transferencias de capital al sector público"/>
    <s v="2.2.6.2.1-Transferencias de capital al gobierno general"/>
    <s v="0202-MINISTERIO DE  INTERIOR Y POLICÍA"/>
    <s v="0001-MINISTERIO DE INTERIOR Y POLICIA"/>
    <s v="1-SERVICIOS  GENERALES"/>
    <s v="1.1-Administración general"/>
    <s v="1.1.03-Transferencias a instituciones públicas incluidos los gobiernos locales"/>
    <s v="2.5-TRANSFERENCIAS DE CAPITAL"/>
    <s v="2.5.3-TRANSFERENCIAS DE CAPITAL A GOBIERNOS GENERALES LOCALES"/>
    <s v="99-MULTIPROVINCIAL"/>
    <s v="20-FONDOS CON DESTINO ESPECÍFICO"/>
    <s v="No Informado-"/>
    <s v="00-N/A"/>
    <s v="7158-JUNTA DE DISTRITO MUNICIPAL DE AMIAMA GÓMEZ"/>
    <s v="N"/>
    <n v="5225917"/>
    <n v="3919437.7"/>
    <n v="2939571"/>
    <n v="2939571"/>
  </r>
  <r>
    <x v="0"/>
    <x v="0"/>
    <x v="1"/>
    <x v="10"/>
    <s v="2.2.6.2-Transferencias de capital al sector público"/>
    <s v="2.2.6.2.1-Transferencias de capital al gobierno general"/>
    <s v="0202-MINISTERIO DE  INTERIOR Y POLICÍA"/>
    <s v="0001-MINISTERIO DE INTERIOR Y POLICIA"/>
    <s v="1-SERVICIOS  GENERALES"/>
    <s v="1.1-Administración general"/>
    <s v="1.1.03-Transferencias a instituciones públicas incluidos los gobiernos locales"/>
    <s v="2.5-TRANSFERENCIAS DE CAPITAL"/>
    <s v="2.5.3-TRANSFERENCIAS DE CAPITAL A GOBIERNOS GENERALES LOCALES"/>
    <s v="99-MULTIPROVINCIAL"/>
    <s v="20-FONDOS CON DESTINO ESPECÍFICO"/>
    <s v="No Informado-"/>
    <s v="00-N/A"/>
    <s v="7159-JUNTA DE DISTRITO MUNICIPAL DE AMINA"/>
    <s v="N"/>
    <n v="8877068"/>
    <n v="7257734"/>
    <n v="5578239"/>
    <n v="5578239"/>
  </r>
  <r>
    <x v="0"/>
    <x v="0"/>
    <x v="1"/>
    <x v="10"/>
    <s v="2.2.6.2-Transferencias de capital al sector público"/>
    <s v="2.2.6.2.1-Transferencias de capital al gobierno general"/>
    <s v="0202-MINISTERIO DE  INTERIOR Y POLICÍA"/>
    <s v="0001-MINISTERIO DE INTERIOR Y POLICIA"/>
    <s v="1-SERVICIOS  GENERALES"/>
    <s v="1.1-Administración general"/>
    <s v="1.1.03-Transferencias a instituciones públicas incluidos los gobiernos locales"/>
    <s v="2.5-TRANSFERENCIAS DE CAPITAL"/>
    <s v="2.5.3-TRANSFERENCIAS DE CAPITAL A GOBIERNOS GENERALES LOCALES"/>
    <s v="99-MULTIPROVINCIAL"/>
    <s v="20-FONDOS CON DESTINO ESPECÍFICO"/>
    <s v="No Informado-"/>
    <s v="00-N/A"/>
    <s v="7160-JUNTA DE DISTRITO MUNICIPAL DE ANGELINA"/>
    <s v="N"/>
    <n v="12873151"/>
    <n v="10526608"/>
    <n v="8090496"/>
    <n v="8090496"/>
  </r>
  <r>
    <x v="0"/>
    <x v="0"/>
    <x v="1"/>
    <x v="10"/>
    <s v="2.2.6.2-Transferencias de capital al sector público"/>
    <s v="2.2.6.2.1-Transferencias de capital al gobierno general"/>
    <s v="0202-MINISTERIO DE  INTERIOR Y POLICÍA"/>
    <s v="0001-MINISTERIO DE INTERIOR Y POLICIA"/>
    <s v="1-SERVICIOS  GENERALES"/>
    <s v="1.1-Administración general"/>
    <s v="1.1.03-Transferencias a instituciones públicas incluidos los gobiernos locales"/>
    <s v="2.5-TRANSFERENCIAS DE CAPITAL"/>
    <s v="2.5.3-TRANSFERENCIAS DE CAPITAL A GOBIERNOS GENERALES LOCALES"/>
    <s v="99-MULTIPROVINCIAL"/>
    <s v="20-FONDOS CON DESTINO ESPECÍFICO"/>
    <s v="No Informado-"/>
    <s v="00-N/A"/>
    <s v="7161-JUNTA DE DISTRITO MUNICIPAL DE ARROYO BARRIL"/>
    <s v="N"/>
    <n v="10287818"/>
    <n v="8414372"/>
    <n v="6466896"/>
    <n v="6466896"/>
  </r>
  <r>
    <x v="0"/>
    <x v="0"/>
    <x v="1"/>
    <x v="10"/>
    <s v="2.2.6.2-Transferencias de capital al sector público"/>
    <s v="2.2.6.2.1-Transferencias de capital al gobierno general"/>
    <s v="0202-MINISTERIO DE  INTERIOR Y POLICÍA"/>
    <s v="0001-MINISTERIO DE INTERIOR Y POLICIA"/>
    <s v="1-SERVICIOS  GENERALES"/>
    <s v="1.1-Administración general"/>
    <s v="1.1.03-Transferencias a instituciones públicas incluidos los gobiernos locales"/>
    <s v="2.5-TRANSFERENCIAS DE CAPITAL"/>
    <s v="2.5.3-TRANSFERENCIAS DE CAPITAL A GOBIERNOS GENERALES LOCALES"/>
    <s v="99-MULTIPROVINCIAL"/>
    <s v="20-FONDOS CON DESTINO ESPECÍFICO"/>
    <s v="No Informado-"/>
    <s v="00-N/A"/>
    <s v="7162-JUNTA DE DISTRITO MUNICIPAL DE ARROYO CANO"/>
    <s v="N"/>
    <n v="5282083"/>
    <n v="4317942"/>
    <n v="3318795"/>
    <n v="3318795"/>
  </r>
  <r>
    <x v="0"/>
    <x v="0"/>
    <x v="1"/>
    <x v="10"/>
    <s v="2.2.6.2-Transferencias de capital al sector público"/>
    <s v="2.2.6.2.1-Transferencias de capital al gobierno general"/>
    <s v="0202-MINISTERIO DE  INTERIOR Y POLICÍA"/>
    <s v="0001-MINISTERIO DE INTERIOR Y POLICIA"/>
    <s v="1-SERVICIOS  GENERALES"/>
    <s v="1.1-Administración general"/>
    <s v="1.1.03-Transferencias a instituciones públicas incluidos los gobiernos locales"/>
    <s v="2.5-TRANSFERENCIAS DE CAPITAL"/>
    <s v="2.5.3-TRANSFERENCIAS DE CAPITAL A GOBIERNOS GENERALES LOCALES"/>
    <s v="99-MULTIPROVINCIAL"/>
    <s v="20-FONDOS CON DESTINO ESPECÍFICO"/>
    <s v="No Informado-"/>
    <s v="00-N/A"/>
    <s v="7163-JUNTA DE DISTRITO MUNICIPAL DE ARROYO DULCE"/>
    <s v="N"/>
    <n v="5189834"/>
    <n v="4246669"/>
    <n v="3263592"/>
    <n v="3263592"/>
  </r>
  <r>
    <x v="0"/>
    <x v="0"/>
    <x v="1"/>
    <x v="10"/>
    <s v="2.2.6.2-Transferencias de capital al sector público"/>
    <s v="2.2.6.2.1-Transferencias de capital al gobierno general"/>
    <s v="0202-MINISTERIO DE  INTERIOR Y POLICÍA"/>
    <s v="0001-MINISTERIO DE INTERIOR Y POLICIA"/>
    <s v="1-SERVICIOS  GENERALES"/>
    <s v="1.1-Administración general"/>
    <s v="1.1.03-Transferencias a instituciones públicas incluidos los gobiernos locales"/>
    <s v="2.5-TRANSFERENCIAS DE CAPITAL"/>
    <s v="2.5.3-TRANSFERENCIAS DE CAPITAL A GOBIERNOS GENERALES LOCALES"/>
    <s v="99-MULTIPROVINCIAL"/>
    <s v="20-FONDOS CON DESTINO ESPECÍFICO"/>
    <s v="No Informado-"/>
    <s v="00-N/A"/>
    <s v="7164-JUNTA DE DISTRITO MUNICIPAL DE ARROYO SALADO"/>
    <s v="N"/>
    <n v="8288495"/>
    <n v="6784651"/>
    <n v="5213799"/>
    <n v="5213799"/>
  </r>
  <r>
    <x v="0"/>
    <x v="0"/>
    <x v="1"/>
    <x v="10"/>
    <s v="2.2.6.2-Transferencias de capital al sector público"/>
    <s v="2.2.6.2.1-Transferencias de capital al gobierno general"/>
    <s v="0202-MINISTERIO DE  INTERIOR Y POLICÍA"/>
    <s v="0001-MINISTERIO DE INTERIOR Y POLICIA"/>
    <s v="1-SERVICIOS  GENERALES"/>
    <s v="1.1-Administración general"/>
    <s v="1.1.03-Transferencias a instituciones públicas incluidos los gobiernos locales"/>
    <s v="2.5-TRANSFERENCIAS DE CAPITAL"/>
    <s v="2.5.3-TRANSFERENCIAS DE CAPITAL A GOBIERNOS GENERALES LOCALES"/>
    <s v="99-MULTIPROVINCIAL"/>
    <s v="20-FONDOS CON DESTINO ESPECÍFICO"/>
    <s v="No Informado-"/>
    <s v="00-N/A"/>
    <s v="7165-JUNTA DE DISTRITO MUNICIPAL DE BAHORUCO"/>
    <s v="N"/>
    <n v="5741768"/>
    <n v="5741768"/>
    <n v="4306320"/>
    <n v="4306320"/>
  </r>
  <r>
    <x v="0"/>
    <x v="0"/>
    <x v="1"/>
    <x v="10"/>
    <s v="2.2.6.2-Transferencias de capital al sector público"/>
    <s v="2.2.6.2.1-Transferencias de capital al gobierno general"/>
    <s v="0202-MINISTERIO DE  INTERIOR Y POLICÍA"/>
    <s v="0001-MINISTERIO DE INTERIOR Y POLICIA"/>
    <s v="1-SERVICIOS  GENERALES"/>
    <s v="1.1-Administración general"/>
    <s v="1.1.03-Transferencias a instituciones públicas incluidos los gobiernos locales"/>
    <s v="2.5-TRANSFERENCIAS DE CAPITAL"/>
    <s v="2.5.3-TRANSFERENCIAS DE CAPITAL A GOBIERNOS GENERALES LOCALES"/>
    <s v="99-MULTIPROVINCIAL"/>
    <s v="20-FONDOS CON DESTINO ESPECÍFICO"/>
    <s v="No Informado-"/>
    <s v="00-N/A"/>
    <s v="7166-JUNTA DE DISTRITO MUNICIPAL DE BARRO ARRIBA"/>
    <s v="N"/>
    <n v="6299201"/>
    <n v="6299201"/>
    <n v="4724397"/>
    <n v="4724397"/>
  </r>
  <r>
    <x v="0"/>
    <x v="0"/>
    <x v="1"/>
    <x v="10"/>
    <s v="2.2.6.2-Transferencias de capital al sector público"/>
    <s v="2.2.6.2.1-Transferencias de capital al gobierno general"/>
    <s v="0202-MINISTERIO DE  INTERIOR Y POLICÍA"/>
    <s v="0001-MINISTERIO DE INTERIOR Y POLICIA"/>
    <s v="1-SERVICIOS  GENERALES"/>
    <s v="1.1-Administración general"/>
    <s v="1.1.03-Transferencias a instituciones públicas incluidos los gobiernos locales"/>
    <s v="2.5-TRANSFERENCIAS DE CAPITAL"/>
    <s v="2.5.3-TRANSFERENCIAS DE CAPITAL A GOBIERNOS GENERALES LOCALES"/>
    <s v="99-MULTIPROVINCIAL"/>
    <s v="20-FONDOS CON DESTINO ESPECÍFICO"/>
    <s v="No Informado-"/>
    <s v="00-N/A"/>
    <s v="7167-JUNTA DE DISTRITO MUNICIPAL DE BATISTA"/>
    <s v="N"/>
    <n v="5152282"/>
    <n v="3864211.6"/>
    <n v="2898153"/>
    <n v="2898153"/>
  </r>
  <r>
    <x v="0"/>
    <x v="0"/>
    <x v="1"/>
    <x v="10"/>
    <s v="2.2.6.2-Transferencias de capital al sector público"/>
    <s v="2.2.6.2.1-Transferencias de capital al gobierno general"/>
    <s v="0202-MINISTERIO DE  INTERIOR Y POLICÍA"/>
    <s v="0001-MINISTERIO DE INTERIOR Y POLICIA"/>
    <s v="1-SERVICIOS  GENERALES"/>
    <s v="1.1-Administración general"/>
    <s v="1.1.03-Transferencias a instituciones públicas incluidos los gobiernos locales"/>
    <s v="2.5-TRANSFERENCIAS DE CAPITAL"/>
    <s v="2.5.3-TRANSFERENCIAS DE CAPITAL A GOBIERNOS GENERALES LOCALES"/>
    <s v="99-MULTIPROVINCIAL"/>
    <s v="20-FONDOS CON DESTINO ESPECÍFICO"/>
    <s v="No Informado-"/>
    <s v="00-N/A"/>
    <s v="7168-JUNTA DE DISTRITO MUNICIPAL DE BAYAHIBE"/>
    <s v="N"/>
    <n v="5143465"/>
    <n v="3857598.8"/>
    <n v="2893194"/>
    <n v="2893194"/>
  </r>
  <r>
    <x v="0"/>
    <x v="0"/>
    <x v="1"/>
    <x v="10"/>
    <s v="2.2.6.2-Transferencias de capital al sector público"/>
    <s v="2.2.6.2.1-Transferencias de capital al gobierno general"/>
    <s v="0202-MINISTERIO DE  INTERIOR Y POLICÍA"/>
    <s v="0001-MINISTERIO DE INTERIOR Y POLICIA"/>
    <s v="1-SERVICIOS  GENERALES"/>
    <s v="1.1-Administración general"/>
    <s v="1.1.03-Transferencias a instituciones públicas incluidos los gobiernos locales"/>
    <s v="2.5-TRANSFERENCIAS DE CAPITAL"/>
    <s v="2.5.3-TRANSFERENCIAS DE CAPITAL A GOBIERNOS GENERALES LOCALES"/>
    <s v="99-MULTIPROVINCIAL"/>
    <s v="20-FONDOS CON DESTINO ESPECÍFICO"/>
    <s v="No Informado-"/>
    <s v="00-N/A"/>
    <s v="7169-JUNTA DE DISTRITO MUNICIPAL DE BELLOSO"/>
    <s v="N"/>
    <n v="5196039"/>
    <n v="5196039"/>
    <n v="3897027"/>
    <n v="3897027"/>
  </r>
  <r>
    <x v="0"/>
    <x v="0"/>
    <x v="1"/>
    <x v="10"/>
    <s v="2.2.6.2-Transferencias de capital al sector público"/>
    <s v="2.2.6.2.1-Transferencias de capital al gobierno general"/>
    <s v="0202-MINISTERIO DE  INTERIOR Y POLICÍA"/>
    <s v="0001-MINISTERIO DE INTERIOR Y POLICIA"/>
    <s v="1-SERVICIOS  GENERALES"/>
    <s v="1.1-Administración general"/>
    <s v="1.1.03-Transferencias a instituciones públicas incluidos los gobiernos locales"/>
    <s v="2.5-TRANSFERENCIAS DE CAPITAL"/>
    <s v="2.5.3-TRANSFERENCIAS DE CAPITAL A GOBIERNOS GENERALES LOCALES"/>
    <s v="99-MULTIPROVINCIAL"/>
    <s v="20-FONDOS CON DESTINO ESPECÍFICO"/>
    <s v="No Informado-"/>
    <s v="00-N/A"/>
    <s v="7170-JUNTA DE DISTRITO MUNICIPAL DE BLANCO"/>
    <s v="N"/>
    <n v="6566430"/>
    <n v="5365568"/>
    <n v="4124238"/>
    <n v="4124238"/>
  </r>
  <r>
    <x v="0"/>
    <x v="0"/>
    <x v="1"/>
    <x v="10"/>
    <s v="2.2.6.2-Transferencias de capital al sector público"/>
    <s v="2.2.6.2.1-Transferencias de capital al gobierno general"/>
    <s v="0202-MINISTERIO DE  INTERIOR Y POLICÍA"/>
    <s v="0001-MINISTERIO DE INTERIOR Y POLICIA"/>
    <s v="1-SERVICIOS  GENERALES"/>
    <s v="1.1-Administración general"/>
    <s v="1.1.03-Transferencias a instituciones públicas incluidos los gobiernos locales"/>
    <s v="2.5-TRANSFERENCIAS DE CAPITAL"/>
    <s v="2.5.3-TRANSFERENCIAS DE CAPITAL A GOBIERNOS GENERALES LOCALES"/>
    <s v="99-MULTIPROVINCIAL"/>
    <s v="20-FONDOS CON DESTINO ESPECÍFICO"/>
    <s v="No Informado-"/>
    <s v="00-N/A"/>
    <s v="7171-JUNTA DE DISTRITO MUNICIPAL DE BOCA DE CACHÓN"/>
    <s v="N"/>
    <n v="5279798"/>
    <n v="3959848.6"/>
    <n v="2969883"/>
    <n v="2969883"/>
  </r>
  <r>
    <x v="0"/>
    <x v="0"/>
    <x v="1"/>
    <x v="10"/>
    <s v="2.2.6.2-Transferencias de capital al sector público"/>
    <s v="2.2.6.2.1-Transferencias de capital al gobierno general"/>
    <s v="0202-MINISTERIO DE  INTERIOR Y POLICÍA"/>
    <s v="0001-MINISTERIO DE INTERIOR Y POLICIA"/>
    <s v="1-SERVICIOS  GENERALES"/>
    <s v="1.1-Administración general"/>
    <s v="1.1.03-Transferencias a instituciones públicas incluidos los gobiernos locales"/>
    <s v="2.5-TRANSFERENCIAS DE CAPITAL"/>
    <s v="2.5.3-TRANSFERENCIAS DE CAPITAL A GOBIERNOS GENERALES LOCALES"/>
    <s v="99-MULTIPROVINCIAL"/>
    <s v="20-FONDOS CON DESTINO ESPECÍFICO"/>
    <s v="No Informado-"/>
    <s v="00-N/A"/>
    <s v="7172-JUNTA DE DISTRITO MUNICIPAL DE BOCA DE YUMA"/>
    <s v="N"/>
    <n v="5071788"/>
    <n v="3803841"/>
    <n v="2852874"/>
    <n v="2852874"/>
  </r>
  <r>
    <x v="0"/>
    <x v="0"/>
    <x v="1"/>
    <x v="10"/>
    <s v="2.2.6.2-Transferencias de capital al sector público"/>
    <s v="2.2.6.2.1-Transferencias de capital al gobierno general"/>
    <s v="0202-MINISTERIO DE  INTERIOR Y POLICÍA"/>
    <s v="0001-MINISTERIO DE INTERIOR Y POLICIA"/>
    <s v="1-SERVICIOS  GENERALES"/>
    <s v="1.1-Administración general"/>
    <s v="1.1.03-Transferencias a instituciones públicas incluidos los gobiernos locales"/>
    <s v="2.5-TRANSFERENCIAS DE CAPITAL"/>
    <s v="2.5.3-TRANSFERENCIAS DE CAPITAL A GOBIERNOS GENERALES LOCALES"/>
    <s v="99-MULTIPROVINCIAL"/>
    <s v="20-FONDOS CON DESTINO ESPECÍFICO"/>
    <s v="No Informado-"/>
    <s v="00-N/A"/>
    <s v="7173-JUNTA DE DISTRITO MUNICIPAL DE BOYÁ"/>
    <s v="N"/>
    <n v="6224725"/>
    <n v="6224725"/>
    <n v="4668543"/>
    <n v="4668543"/>
  </r>
  <r>
    <x v="0"/>
    <x v="0"/>
    <x v="1"/>
    <x v="10"/>
    <s v="2.2.6.2-Transferencias de capital al sector público"/>
    <s v="2.2.6.2.1-Transferencias de capital al gobierno general"/>
    <s v="0202-MINISTERIO DE  INTERIOR Y POLICÍA"/>
    <s v="0001-MINISTERIO DE INTERIOR Y POLICIA"/>
    <s v="1-SERVICIOS  GENERALES"/>
    <s v="1.1-Administración general"/>
    <s v="1.1.03-Transferencias a instituciones públicas incluidos los gobiernos locales"/>
    <s v="2.5-TRANSFERENCIAS DE CAPITAL"/>
    <s v="2.5.3-TRANSFERENCIAS DE CAPITAL A GOBIERNOS GENERALES LOCALES"/>
    <s v="99-MULTIPROVINCIAL"/>
    <s v="20-FONDOS CON DESTINO ESPECÍFICO"/>
    <s v="No Informado-"/>
    <s v="00-N/A"/>
    <s v="7174-JUNTA DE DISTRITO MUNICIPAL DE BUENA VISTA"/>
    <s v="N"/>
    <n v="11740161"/>
    <n v="9604652"/>
    <n v="7381440"/>
    <n v="7381440"/>
  </r>
  <r>
    <x v="0"/>
    <x v="0"/>
    <x v="1"/>
    <x v="10"/>
    <s v="2.2.6.2-Transferencias de capital al sector público"/>
    <s v="2.2.6.2.1-Transferencias de capital al gobierno general"/>
    <s v="0202-MINISTERIO DE  INTERIOR Y POLICÍA"/>
    <s v="0001-MINISTERIO DE INTERIOR Y POLICIA"/>
    <s v="1-SERVICIOS  GENERALES"/>
    <s v="1.1-Administración general"/>
    <s v="1.1.03-Transferencias a instituciones públicas incluidos los gobiernos locales"/>
    <s v="2.5-TRANSFERENCIAS DE CAPITAL"/>
    <s v="2.5.3-TRANSFERENCIAS DE CAPITAL A GOBIERNOS GENERALES LOCALES"/>
    <s v="99-MULTIPROVINCIAL"/>
    <s v="20-FONDOS CON DESTINO ESPECÍFICO"/>
    <s v="No Informado-"/>
    <s v="00-N/A"/>
    <s v="7175-JUNTA DE DISTRITO MUNICIPAL DE CABARETE"/>
    <s v="N"/>
    <n v="10171315"/>
    <n v="7628486.2999999998"/>
    <n v="5721363"/>
    <n v="5721363"/>
  </r>
  <r>
    <x v="0"/>
    <x v="0"/>
    <x v="1"/>
    <x v="10"/>
    <s v="2.2.6.2-Transferencias de capital al sector público"/>
    <s v="2.2.6.2.1-Transferencias de capital al gobierno general"/>
    <s v="0202-MINISTERIO DE  INTERIOR Y POLICÍA"/>
    <s v="0001-MINISTERIO DE INTERIOR Y POLICIA"/>
    <s v="1-SERVICIOS  GENERALES"/>
    <s v="1.1-Administración general"/>
    <s v="1.1.03-Transferencias a instituciones públicas incluidos los gobiernos locales"/>
    <s v="2.5-TRANSFERENCIAS DE CAPITAL"/>
    <s v="2.5.3-TRANSFERENCIAS DE CAPITAL A GOBIERNOS GENERALES LOCALES"/>
    <s v="99-MULTIPROVINCIAL"/>
    <s v="20-FONDOS CON DESTINO ESPECÍFICO"/>
    <s v="No Informado-"/>
    <s v="00-N/A"/>
    <s v="7176-JUNTA DE DISTRITO MUNICIPAL DE CANA CHAPETÓN"/>
    <s v="N"/>
    <n v="8791086"/>
    <n v="7183220"/>
    <n v="5521398"/>
    <n v="5521398"/>
  </r>
  <r>
    <x v="0"/>
    <x v="0"/>
    <x v="1"/>
    <x v="10"/>
    <s v="2.2.6.2-Transferencias de capital al sector público"/>
    <s v="2.2.6.2.1-Transferencias de capital al gobierno general"/>
    <s v="0202-MINISTERIO DE  INTERIOR Y POLICÍA"/>
    <s v="0001-MINISTERIO DE INTERIOR Y POLICIA"/>
    <s v="1-SERVICIOS  GENERALES"/>
    <s v="1.1-Administración general"/>
    <s v="1.1.03-Transferencias a instituciones públicas incluidos los gobiernos locales"/>
    <s v="2.5-TRANSFERENCIAS DE CAPITAL"/>
    <s v="2.5.3-TRANSFERENCIAS DE CAPITAL A GOBIERNOS GENERALES LOCALES"/>
    <s v="99-MULTIPROVINCIAL"/>
    <s v="20-FONDOS CON DESTINO ESPECÍFICO"/>
    <s v="No Informado-"/>
    <s v="00-N/A"/>
    <s v="7177-JUNTA DE DISTRITO MUNICIPAL DE CANCA LA REYNA"/>
    <s v="N"/>
    <n v="10624259"/>
    <n v="7968194.2000000002"/>
    <n v="5976144"/>
    <n v="5976144"/>
  </r>
  <r>
    <x v="0"/>
    <x v="0"/>
    <x v="1"/>
    <x v="10"/>
    <s v="2.2.6.2-Transferencias de capital al sector público"/>
    <s v="2.2.6.2.1-Transferencias de capital al gobierno general"/>
    <s v="0202-MINISTERIO DE  INTERIOR Y POLICÍA"/>
    <s v="0001-MINISTERIO DE INTERIOR Y POLICIA"/>
    <s v="1-SERVICIOS  GENERALES"/>
    <s v="1.1-Administración general"/>
    <s v="1.1.03-Transferencias a instituciones públicas incluidos los gobiernos locales"/>
    <s v="2.5-TRANSFERENCIAS DE CAPITAL"/>
    <s v="2.5.3-TRANSFERENCIAS DE CAPITAL A GOBIERNOS GENERALES LOCALES"/>
    <s v="99-MULTIPROVINCIAL"/>
    <s v="20-FONDOS CON DESTINO ESPECÍFICO"/>
    <s v="No Informado-"/>
    <s v="00-N/A"/>
    <s v="7178-JUNTA DE DISTRITO MUNICIPAL DE CANOA"/>
    <s v="N"/>
    <n v="5469587"/>
    <n v="5469587"/>
    <n v="4102182"/>
    <n v="4102182"/>
  </r>
  <r>
    <x v="0"/>
    <x v="0"/>
    <x v="1"/>
    <x v="10"/>
    <s v="2.2.6.2-Transferencias de capital al sector público"/>
    <s v="2.2.6.2.1-Transferencias de capital al gobierno general"/>
    <s v="0202-MINISTERIO DE  INTERIOR Y POLICÍA"/>
    <s v="0001-MINISTERIO DE INTERIOR Y POLICIA"/>
    <s v="1-SERVICIOS  GENERALES"/>
    <s v="1.1-Administración general"/>
    <s v="1.1.03-Transferencias a instituciones públicas incluidos los gobiernos locales"/>
    <s v="2.5-TRANSFERENCIAS DE CAPITAL"/>
    <s v="2.5.3-TRANSFERENCIAS DE CAPITAL A GOBIERNOS GENERALES LOCALES"/>
    <s v="99-MULTIPROVINCIAL"/>
    <s v="20-FONDOS CON DESTINO ESPECÍFICO"/>
    <s v="No Informado-"/>
    <s v="00-N/A"/>
    <s v="7179-JUNTA DE DISTRITO MUNICIPAL DE CAÑONGO"/>
    <s v="N"/>
    <n v="5235877"/>
    <n v="3926907.8"/>
    <n v="2945178"/>
    <n v="2945178"/>
  </r>
  <r>
    <x v="0"/>
    <x v="0"/>
    <x v="1"/>
    <x v="10"/>
    <s v="2.2.6.2-Transferencias de capital al sector público"/>
    <s v="2.2.6.2.1-Transferencias de capital al gobierno general"/>
    <s v="0202-MINISTERIO DE  INTERIOR Y POLICÍA"/>
    <s v="0001-MINISTERIO DE INTERIOR Y POLICIA"/>
    <s v="1-SERVICIOS  GENERALES"/>
    <s v="1.1-Administración general"/>
    <s v="1.1.03-Transferencias a instituciones públicas incluidos los gobiernos locales"/>
    <s v="2.5-TRANSFERENCIAS DE CAPITAL"/>
    <s v="2.5.3-TRANSFERENCIAS DE CAPITAL A GOBIERNOS GENERALES LOCALES"/>
    <s v="99-MULTIPROVINCIAL"/>
    <s v="20-FONDOS CON DESTINO ESPECÍFICO"/>
    <s v="No Informado-"/>
    <s v="00-N/A"/>
    <s v="7180-JUNTA DE DISTRITO MUNICIPAL DE CAPOTILLO"/>
    <s v="N"/>
    <n v="5119300"/>
    <n v="3839474.9"/>
    <n v="2879604"/>
    <n v="2879604"/>
  </r>
  <r>
    <x v="0"/>
    <x v="0"/>
    <x v="1"/>
    <x v="10"/>
    <s v="2.2.6.2-Transferencias de capital al sector público"/>
    <s v="2.2.6.2.1-Transferencias de capital al gobierno general"/>
    <s v="0202-MINISTERIO DE  INTERIOR Y POLICÍA"/>
    <s v="0001-MINISTERIO DE INTERIOR Y POLICIA"/>
    <s v="1-SERVICIOS  GENERALES"/>
    <s v="1.1-Administración general"/>
    <s v="1.1.03-Transferencias a instituciones públicas incluidos los gobiernos locales"/>
    <s v="2.5-TRANSFERENCIAS DE CAPITAL"/>
    <s v="2.5.3-TRANSFERENCIAS DE CAPITAL A GOBIERNOS GENERALES LOCALES"/>
    <s v="99-MULTIPROVINCIAL"/>
    <s v="20-FONDOS CON DESTINO ESPECÍFICO"/>
    <s v="No Informado-"/>
    <s v="00-N/A"/>
    <s v="7181-JUNTA DE DISTRITO MUNICIPAL DE CATALINA"/>
    <s v="N"/>
    <n v="5335474"/>
    <n v="4001605.6"/>
    <n v="3001203"/>
    <n v="3001203"/>
  </r>
  <r>
    <x v="0"/>
    <x v="0"/>
    <x v="1"/>
    <x v="10"/>
    <s v="2.2.6.2-Transferencias de capital al sector público"/>
    <s v="2.2.6.2.1-Transferencias de capital al gobierno general"/>
    <s v="0202-MINISTERIO DE  INTERIOR Y POLICÍA"/>
    <s v="0001-MINISTERIO DE INTERIOR Y POLICIA"/>
    <s v="1-SERVICIOS  GENERALES"/>
    <s v="1.1-Administración general"/>
    <s v="1.1.03-Transferencias a instituciones públicas incluidos los gobiernos locales"/>
    <s v="2.5-TRANSFERENCIAS DE CAPITAL"/>
    <s v="2.5.3-TRANSFERENCIAS DE CAPITAL A GOBIERNOS GENERALES LOCALES"/>
    <s v="99-MULTIPROVINCIAL"/>
    <s v="20-FONDOS CON DESTINO ESPECÍFICO"/>
    <s v="No Informado-"/>
    <s v="00-N/A"/>
    <s v="7182-JUNTA DE DISTRITO MUNICIPAL DE CENOVI"/>
    <s v="N"/>
    <n v="15415023"/>
    <n v="12594880"/>
    <n v="9681165"/>
    <n v="9681165"/>
  </r>
  <r>
    <x v="0"/>
    <x v="0"/>
    <x v="1"/>
    <x v="10"/>
    <s v="2.2.6.2-Transferencias de capital al sector público"/>
    <s v="2.2.6.2.1-Transferencias de capital al gobierno general"/>
    <s v="0202-MINISTERIO DE  INTERIOR Y POLICÍA"/>
    <s v="0001-MINISTERIO DE INTERIOR Y POLICIA"/>
    <s v="1-SERVICIOS  GENERALES"/>
    <s v="1.1-Administración general"/>
    <s v="1.1.03-Transferencias a instituciones públicas incluidos los gobiernos locales"/>
    <s v="2.5-TRANSFERENCIAS DE CAPITAL"/>
    <s v="2.5.3-TRANSFERENCIAS DE CAPITAL A GOBIERNOS GENERALES LOCALES"/>
    <s v="99-MULTIPROVINCIAL"/>
    <s v="20-FONDOS CON DESTINO ESPECÍFICO"/>
    <s v="No Informado-"/>
    <s v="00-N/A"/>
    <s v="7183-JUNTA DE DISTRITO MUNICIPAL DE CHIRINO"/>
    <s v="N"/>
    <n v="8764091"/>
    <n v="7168432"/>
    <n v="5509284"/>
    <n v="5509284"/>
  </r>
  <r>
    <x v="0"/>
    <x v="0"/>
    <x v="1"/>
    <x v="10"/>
    <s v="2.2.6.2-Transferencias de capital al sector público"/>
    <s v="2.2.6.2.1-Transferencias de capital al gobierno general"/>
    <s v="0202-MINISTERIO DE  INTERIOR Y POLICÍA"/>
    <s v="0001-MINISTERIO DE INTERIOR Y POLICIA"/>
    <s v="1-SERVICIOS  GENERALES"/>
    <s v="1.1-Administración general"/>
    <s v="1.1.03-Transferencias a instituciones públicas incluidos los gobiernos locales"/>
    <s v="2.5-TRANSFERENCIAS DE CAPITAL"/>
    <s v="2.5.3-TRANSFERENCIAS DE CAPITAL A GOBIERNOS GENERALES LOCALES"/>
    <s v="99-MULTIPROVINCIAL"/>
    <s v="20-FONDOS CON DESTINO ESPECÍFICO"/>
    <s v="No Informado-"/>
    <s v="00-N/A"/>
    <s v="7184-JUNTA DE DISTRITO MUNICIPAL DE CRISTO REY DE GUARAGUAO"/>
    <s v="N"/>
    <n v="6544986"/>
    <n v="5345256"/>
    <n v="4108911"/>
    <n v="4108911"/>
  </r>
  <r>
    <x v="0"/>
    <x v="0"/>
    <x v="1"/>
    <x v="10"/>
    <s v="2.2.6.2-Transferencias de capital al sector público"/>
    <s v="2.2.6.2.1-Transferencias de capital al gobierno general"/>
    <s v="0202-MINISTERIO DE  INTERIOR Y POLICÍA"/>
    <s v="0001-MINISTERIO DE INTERIOR Y POLICIA"/>
    <s v="1-SERVICIOS  GENERALES"/>
    <s v="1.1-Administración general"/>
    <s v="1.1.03-Transferencias a instituciones públicas incluidos los gobiernos locales"/>
    <s v="2.5-TRANSFERENCIAS DE CAPITAL"/>
    <s v="2.5.3-TRANSFERENCIAS DE CAPITAL A GOBIERNOS GENERALES LOCALES"/>
    <s v="99-MULTIPROVINCIAL"/>
    <s v="20-FONDOS CON DESTINO ESPECÍFICO"/>
    <s v="No Informado-"/>
    <s v="00-N/A"/>
    <s v="7185-AYUNTAMIENTO MUNICIPAL DE CRISTÓBAL"/>
    <s v="N"/>
    <n v="9259655"/>
    <n v="7584230"/>
    <n v="5827779"/>
    <n v="5827779"/>
  </r>
  <r>
    <x v="0"/>
    <x v="0"/>
    <x v="1"/>
    <x v="10"/>
    <s v="2.2.6.2-Transferencias de capital al sector público"/>
    <s v="2.2.6.2.1-Transferencias de capital al gobierno general"/>
    <s v="0202-MINISTERIO DE  INTERIOR Y POLICÍA"/>
    <s v="0001-MINISTERIO DE INTERIOR Y POLICIA"/>
    <s v="1-SERVICIOS  GENERALES"/>
    <s v="1.1-Administración general"/>
    <s v="1.1.03-Transferencias a instituciones públicas incluidos los gobiernos locales"/>
    <s v="2.5-TRANSFERENCIAS DE CAPITAL"/>
    <s v="2.5.3-TRANSFERENCIAS DE CAPITAL A GOBIERNOS GENERALES LOCALES"/>
    <s v="99-MULTIPROVINCIAL"/>
    <s v="20-FONDOS CON DESTINO ESPECÍFICO"/>
    <s v="No Informado-"/>
    <s v="00-N/A"/>
    <s v="7186-JUNTA DE DISTRITO MUNICIPAL DE CRUCE DE GUAYACANES"/>
    <s v="N"/>
    <n v="7491151"/>
    <n v="7491151"/>
    <n v="5618358"/>
    <n v="5618358"/>
  </r>
  <r>
    <x v="0"/>
    <x v="0"/>
    <x v="1"/>
    <x v="10"/>
    <s v="2.2.6.2-Transferencias de capital al sector público"/>
    <s v="2.2.6.2.1-Transferencias de capital al gobierno general"/>
    <s v="0202-MINISTERIO DE  INTERIOR Y POLICÍA"/>
    <s v="0001-MINISTERIO DE INTERIOR Y POLICIA"/>
    <s v="1-SERVICIOS  GENERALES"/>
    <s v="1.1-Administración general"/>
    <s v="1.1.03-Transferencias a instituciones públicas incluidos los gobiernos locales"/>
    <s v="2.5-TRANSFERENCIAS DE CAPITAL"/>
    <s v="2.5.3-TRANSFERENCIAS DE CAPITAL A GOBIERNOS GENERALES LOCALES"/>
    <s v="99-MULTIPROVINCIAL"/>
    <s v="20-FONDOS CON DESTINO ESPECÍFICO"/>
    <s v="No Informado-"/>
    <s v="00-N/A"/>
    <s v="7187-JUNTA DE DISTRITO MUNICIPAL DE CUMAYASA"/>
    <s v="N"/>
    <n v="9417182"/>
    <n v="7704907"/>
    <n v="5921367"/>
    <n v="5921367"/>
  </r>
  <r>
    <x v="0"/>
    <x v="0"/>
    <x v="1"/>
    <x v="10"/>
    <s v="2.2.6.2-Transferencias de capital al sector público"/>
    <s v="2.2.6.2.1-Transferencias de capital al gobierno general"/>
    <s v="0202-MINISTERIO DE  INTERIOR Y POLICÍA"/>
    <s v="0001-MINISTERIO DE INTERIOR Y POLICIA"/>
    <s v="1-SERVICIOS  GENERALES"/>
    <s v="1.1-Administración general"/>
    <s v="1.1.03-Transferencias a instituciones públicas incluidos los gobiernos locales"/>
    <s v="2.5-TRANSFERENCIAS DE CAPITAL"/>
    <s v="2.5.3-TRANSFERENCIAS DE CAPITAL A GOBIERNOS GENERALES LOCALES"/>
    <s v="99-MULTIPROVINCIAL"/>
    <s v="20-FONDOS CON DESTINO ESPECÍFICO"/>
    <s v="No Informado-"/>
    <s v="00-N/A"/>
    <s v="7188-JUNTA DE DISTRITO MUNICIPAL DE DON JUAN"/>
    <s v="N"/>
    <n v="8983083"/>
    <n v="6737312.2000000002"/>
    <n v="5052978"/>
    <n v="5052978"/>
  </r>
  <r>
    <x v="0"/>
    <x v="0"/>
    <x v="1"/>
    <x v="10"/>
    <s v="2.2.6.2-Transferencias de capital al sector público"/>
    <s v="2.2.6.2.1-Transferencias de capital al gobierno general"/>
    <s v="0202-MINISTERIO DE  INTERIOR Y POLICÍA"/>
    <s v="0001-MINISTERIO DE INTERIOR Y POLICIA"/>
    <s v="1-SERVICIOS  GENERALES"/>
    <s v="1.1-Administración general"/>
    <s v="1.1.03-Transferencias a instituciones públicas incluidos los gobiernos locales"/>
    <s v="2.5-TRANSFERENCIAS DE CAPITAL"/>
    <s v="2.5.3-TRANSFERENCIAS DE CAPITAL A GOBIERNOS GENERALES LOCALES"/>
    <s v="99-MULTIPROVINCIAL"/>
    <s v="20-FONDOS CON DESTINO ESPECÍFICO"/>
    <s v="No Informado-"/>
    <s v="00-N/A"/>
    <s v="7189-JUNTA DE DISTRITO MUNICIPAL EL CACHÓN"/>
    <s v="N"/>
    <n v="5108525"/>
    <n v="5108525"/>
    <n v="3831390"/>
    <n v="3831390"/>
  </r>
  <r>
    <x v="0"/>
    <x v="0"/>
    <x v="1"/>
    <x v="10"/>
    <s v="2.2.6.2-Transferencias de capital al sector público"/>
    <s v="2.2.6.2.1-Transferencias de capital al gobierno general"/>
    <s v="0202-MINISTERIO DE  INTERIOR Y POLICÍA"/>
    <s v="0001-MINISTERIO DE INTERIOR Y POLICIA"/>
    <s v="1-SERVICIOS  GENERALES"/>
    <s v="1.1-Administración general"/>
    <s v="1.1.03-Transferencias a instituciones públicas incluidos los gobiernos locales"/>
    <s v="2.5-TRANSFERENCIAS DE CAPITAL"/>
    <s v="2.5.3-TRANSFERENCIAS DE CAPITAL A GOBIERNOS GENERALES LOCALES"/>
    <s v="99-MULTIPROVINCIAL"/>
    <s v="20-FONDOS CON DESTINO ESPECÍFICO"/>
    <s v="No Informado-"/>
    <s v="00-N/A"/>
    <s v="7190-JUNTA DE DISTRITO MUNICIPAL EL CAIMITO"/>
    <s v="N"/>
    <n v="6803089"/>
    <n v="5565760"/>
    <n v="4277430"/>
    <n v="4277430"/>
  </r>
  <r>
    <x v="0"/>
    <x v="0"/>
    <x v="1"/>
    <x v="10"/>
    <s v="2.2.6.2-Transferencias de capital al sector público"/>
    <s v="2.2.6.2.1-Transferencias de capital al gobierno general"/>
    <s v="0202-MINISTERIO DE  INTERIOR Y POLICÍA"/>
    <s v="0001-MINISTERIO DE INTERIOR Y POLICIA"/>
    <s v="1-SERVICIOS  GENERALES"/>
    <s v="1.1-Administración general"/>
    <s v="1.1.03-Transferencias a instituciones públicas incluidos los gobiernos locales"/>
    <s v="2.5-TRANSFERENCIAS DE CAPITAL"/>
    <s v="2.5.3-TRANSFERENCIAS DE CAPITAL A GOBIERNOS GENERALES LOCALES"/>
    <s v="99-MULTIPROVINCIAL"/>
    <s v="20-FONDOS CON DESTINO ESPECÍFICO"/>
    <s v="No Informado-"/>
    <s v="00-N/A"/>
    <s v="7191-JUNTA DE DISTRITO MUNICIPAL EL CARRETÓN"/>
    <s v="N"/>
    <n v="5689198"/>
    <n v="5689198"/>
    <n v="4266891"/>
    <n v="4266891"/>
  </r>
  <r>
    <x v="0"/>
    <x v="0"/>
    <x v="1"/>
    <x v="10"/>
    <s v="2.2.6.2-Transferencias de capital al sector público"/>
    <s v="2.2.6.2.1-Transferencias de capital al gobierno general"/>
    <s v="0202-MINISTERIO DE  INTERIOR Y POLICÍA"/>
    <s v="0001-MINISTERIO DE INTERIOR Y POLICIA"/>
    <s v="1-SERVICIOS  GENERALES"/>
    <s v="1.1-Administración general"/>
    <s v="1.1.03-Transferencias a instituciones públicas incluidos los gobiernos locales"/>
    <s v="2.5-TRANSFERENCIAS DE CAPITAL"/>
    <s v="2.5.3-TRANSFERENCIAS DE CAPITAL A GOBIERNOS GENERALES LOCALES"/>
    <s v="99-MULTIPROVINCIAL"/>
    <s v="20-FONDOS CON DESTINO ESPECÍFICO"/>
    <s v="No Informado-"/>
    <s v="00-N/A"/>
    <s v="7192-JUNTA DE DISTRITO MUNICIPAL EL CARRIL"/>
    <s v="N"/>
    <n v="16927900"/>
    <n v="13856833"/>
    <n v="10648542"/>
    <n v="10648542"/>
  </r>
  <r>
    <x v="0"/>
    <x v="0"/>
    <x v="1"/>
    <x v="10"/>
    <s v="2.2.6.2-Transferencias de capital al sector público"/>
    <s v="2.2.6.2.1-Transferencias de capital al gobierno general"/>
    <s v="0202-MINISTERIO DE  INTERIOR Y POLICÍA"/>
    <s v="0001-MINISTERIO DE INTERIOR Y POLICIA"/>
    <s v="1-SERVICIOS  GENERALES"/>
    <s v="1.1-Administración general"/>
    <s v="1.1.03-Transferencias a instituciones públicas incluidos los gobiernos locales"/>
    <s v="2.5-TRANSFERENCIAS DE CAPITAL"/>
    <s v="2.5.3-TRANSFERENCIAS DE CAPITAL A GOBIERNOS GENERALES LOCALES"/>
    <s v="99-MULTIPROVINCIAL"/>
    <s v="20-FONDOS CON DESTINO ESPECÍFICO"/>
    <s v="No Informado-"/>
    <s v="00-N/A"/>
    <s v="7193-JUNTA DE DISTRITO MUNICIPAL EL CEDRO (JOBERO)"/>
    <s v="N"/>
    <n v="7721179"/>
    <n v="5790884.2000000002"/>
    <n v="4343157"/>
    <n v="4343157"/>
  </r>
  <r>
    <x v="0"/>
    <x v="0"/>
    <x v="1"/>
    <x v="10"/>
    <s v="2.2.6.2-Transferencias de capital al sector público"/>
    <s v="2.2.6.2.1-Transferencias de capital al gobierno general"/>
    <s v="0202-MINISTERIO DE  INTERIOR Y POLICÍA"/>
    <s v="0001-MINISTERIO DE INTERIOR Y POLICIA"/>
    <s v="1-SERVICIOS  GENERALES"/>
    <s v="1.1-Administración general"/>
    <s v="1.1.03-Transferencias a instituciones públicas incluidos los gobiernos locales"/>
    <s v="2.5-TRANSFERENCIAS DE CAPITAL"/>
    <s v="2.5.3-TRANSFERENCIAS DE CAPITAL A GOBIERNOS GENERALES LOCALES"/>
    <s v="99-MULTIPROVINCIAL"/>
    <s v="20-FONDOS CON DESTINO ESPECÍFICO"/>
    <s v="No Informado-"/>
    <s v="00-N/A"/>
    <s v="7194-JUNTA DE DISTRITO MUNICIPAL EL HIGUERITO"/>
    <s v="N"/>
    <n v="9374598"/>
    <n v="9374598"/>
    <n v="7030944"/>
    <n v="7030944"/>
  </r>
  <r>
    <x v="0"/>
    <x v="0"/>
    <x v="1"/>
    <x v="10"/>
    <s v="2.2.6.2-Transferencias de capital al sector público"/>
    <s v="2.2.6.2.1-Transferencias de capital al gobierno general"/>
    <s v="0202-MINISTERIO DE  INTERIOR Y POLICÍA"/>
    <s v="0001-MINISTERIO DE INTERIOR Y POLICIA"/>
    <s v="1-SERVICIOS  GENERALES"/>
    <s v="1.1-Administración general"/>
    <s v="1.1.03-Transferencias a instituciones públicas incluidos los gobiernos locales"/>
    <s v="2.5-TRANSFERENCIAS DE CAPITAL"/>
    <s v="2.5.3-TRANSFERENCIAS DE CAPITAL A GOBIERNOS GENERALES LOCALES"/>
    <s v="99-MULTIPROVINCIAL"/>
    <s v="20-FONDOS CON DESTINO ESPECÍFICO"/>
    <s v="No Informado-"/>
    <s v="00-N/A"/>
    <s v="7195-JUNTA DE DISTRITO MUNICIPAL EL LIMÓN (JIMANÍ)"/>
    <s v="N"/>
    <n v="5326494"/>
    <n v="5326494"/>
    <n v="3994866"/>
    <n v="3994866"/>
  </r>
  <r>
    <x v="0"/>
    <x v="0"/>
    <x v="1"/>
    <x v="10"/>
    <s v="2.2.6.2-Transferencias de capital al sector público"/>
    <s v="2.2.6.2.1-Transferencias de capital al gobierno general"/>
    <s v="0202-MINISTERIO DE  INTERIOR Y POLICÍA"/>
    <s v="0001-MINISTERIO DE INTERIOR Y POLICIA"/>
    <s v="1-SERVICIOS  GENERALES"/>
    <s v="1.1-Administración general"/>
    <s v="1.1.03-Transferencias a instituciones públicas incluidos los gobiernos locales"/>
    <s v="2.5-TRANSFERENCIAS DE CAPITAL"/>
    <s v="2.5.3-TRANSFERENCIAS DE CAPITAL A GOBIERNOS GENERALES LOCALES"/>
    <s v="99-MULTIPROVINCIAL"/>
    <s v="20-FONDOS CON DESTINO ESPECÍFICO"/>
    <s v="No Informado-"/>
    <s v="00-N/A"/>
    <s v="7196-JUNTA DE DISTRITO MUNICIPAL EL LIMÓN (SAMANÁ)"/>
    <s v="N"/>
    <n v="7512370"/>
    <n v="5634277.4000000004"/>
    <n v="4225707"/>
    <n v="4225707"/>
  </r>
  <r>
    <x v="0"/>
    <x v="0"/>
    <x v="1"/>
    <x v="10"/>
    <s v="2.2.6.2-Transferencias de capital al sector público"/>
    <s v="2.2.6.2.1-Transferencias de capital al gobierno general"/>
    <s v="0202-MINISTERIO DE  INTERIOR Y POLICÍA"/>
    <s v="0001-MINISTERIO DE INTERIOR Y POLICIA"/>
    <s v="1-SERVICIOS  GENERALES"/>
    <s v="1.1-Administración general"/>
    <s v="1.1.03-Transferencias a instituciones públicas incluidos los gobiernos locales"/>
    <s v="2.5-TRANSFERENCIAS DE CAPITAL"/>
    <s v="2.5.3-TRANSFERENCIAS DE CAPITAL A GOBIERNOS GENERALES LOCALES"/>
    <s v="99-MULTIPROVINCIAL"/>
    <s v="20-FONDOS CON DESTINO ESPECÍFICO"/>
    <s v="No Informado-"/>
    <s v="00-N/A"/>
    <s v="7197-JUNTA DE DISTRITO MUNICIPAL EL LIMÓN (VILLA GONZÁLEZ)"/>
    <s v="N"/>
    <n v="5930000"/>
    <n v="4447500"/>
    <n v="3335625"/>
    <n v="3335625"/>
  </r>
  <r>
    <x v="0"/>
    <x v="0"/>
    <x v="1"/>
    <x v="10"/>
    <s v="2.2.6.2-Transferencias de capital al sector público"/>
    <s v="2.2.6.2.1-Transferencias de capital al gobierno general"/>
    <s v="0202-MINISTERIO DE  INTERIOR Y POLICÍA"/>
    <s v="0001-MINISTERIO DE INTERIOR Y POLICIA"/>
    <s v="1-SERVICIOS  GENERALES"/>
    <s v="1.1-Administración general"/>
    <s v="1.1.03-Transferencias a instituciones públicas incluidos los gobiernos locales"/>
    <s v="2.5-TRANSFERENCIAS DE CAPITAL"/>
    <s v="2.5.3-TRANSFERENCIAS DE CAPITAL A GOBIERNOS GENERALES LOCALES"/>
    <s v="99-MULTIPROVINCIAL"/>
    <s v="20-FONDOS CON DESTINO ESPECÍFICO"/>
    <s v="No Informado-"/>
    <s v="00-N/A"/>
    <s v="7198-JUNTA DE DISTRITO MUNICIPAL EL PALMAR"/>
    <s v="N"/>
    <n v="9989732"/>
    <n v="8166906"/>
    <n v="6277071"/>
    <n v="6277071"/>
  </r>
  <r>
    <x v="0"/>
    <x v="0"/>
    <x v="1"/>
    <x v="10"/>
    <s v="2.2.6.2-Transferencias de capital al sector público"/>
    <s v="2.2.6.2.1-Transferencias de capital al gobierno general"/>
    <s v="0202-MINISTERIO DE  INTERIOR Y POLICÍA"/>
    <s v="0001-MINISTERIO DE INTERIOR Y POLICIA"/>
    <s v="1-SERVICIOS  GENERALES"/>
    <s v="1.1-Administración general"/>
    <s v="1.1.03-Transferencias a instituciones públicas incluidos los gobiernos locales"/>
    <s v="2.5-TRANSFERENCIAS DE CAPITAL"/>
    <s v="2.5.3-TRANSFERENCIAS DE CAPITAL A GOBIERNOS GENERALES LOCALES"/>
    <s v="99-MULTIPROVINCIAL"/>
    <s v="20-FONDOS CON DESTINO ESPECÍFICO"/>
    <s v="No Informado-"/>
    <s v="00-N/A"/>
    <s v="7200-JUNTA DE DISTRITO MUNICIPAL EL PINAR"/>
    <s v="N"/>
    <n v="5554721"/>
    <n v="5554721"/>
    <n v="4166037"/>
    <n v="4166037"/>
  </r>
  <r>
    <x v="0"/>
    <x v="0"/>
    <x v="1"/>
    <x v="10"/>
    <s v="2.2.6.2-Transferencias de capital al sector público"/>
    <s v="2.2.6.2.1-Transferencias de capital al gobierno general"/>
    <s v="0202-MINISTERIO DE  INTERIOR Y POLICÍA"/>
    <s v="0001-MINISTERIO DE INTERIOR Y POLICIA"/>
    <s v="1-SERVICIOS  GENERALES"/>
    <s v="1.1-Administración general"/>
    <s v="1.1.03-Transferencias a instituciones públicas incluidos los gobiernos locales"/>
    <s v="2.5-TRANSFERENCIAS DE CAPITAL"/>
    <s v="2.5.3-TRANSFERENCIAS DE CAPITAL A GOBIERNOS GENERALES LOCALES"/>
    <s v="99-MULTIPROVINCIAL"/>
    <s v="20-FONDOS CON DESTINO ESPECÍFICO"/>
    <s v="No Informado-"/>
    <s v="00-N/A"/>
    <s v="7201-JUNTA DE DISTRITO MUNICIPAL EL POZO"/>
    <s v="N"/>
    <n v="12015454"/>
    <n v="9011590.5"/>
    <n v="6758685"/>
    <n v="6758685"/>
  </r>
  <r>
    <x v="0"/>
    <x v="0"/>
    <x v="1"/>
    <x v="10"/>
    <s v="2.2.6.2-Transferencias de capital al sector público"/>
    <s v="2.2.6.2.1-Transferencias de capital al gobierno general"/>
    <s v="0202-MINISTERIO DE  INTERIOR Y POLICÍA"/>
    <s v="0001-MINISTERIO DE INTERIOR Y POLICIA"/>
    <s v="1-SERVICIOS  GENERALES"/>
    <s v="1.1-Administración general"/>
    <s v="1.1.03-Transferencias a instituciones públicas incluidos los gobiernos locales"/>
    <s v="2.5-TRANSFERENCIAS DE CAPITAL"/>
    <s v="2.5.3-TRANSFERENCIAS DE CAPITAL A GOBIERNOS GENERALES LOCALES"/>
    <s v="99-MULTIPROVINCIAL"/>
    <s v="20-FONDOS CON DESTINO ESPECÍFICO"/>
    <s v="No Informado-"/>
    <s v="00-N/A"/>
    <s v="7202-JUNTA DE DISTRITO MUNICIPAL CAMBITA EL PUEBLECITO"/>
    <s v="N"/>
    <n v="9902335"/>
    <n v="7426751.2999999998"/>
    <n v="5570055"/>
    <n v="5570055"/>
  </r>
  <r>
    <x v="0"/>
    <x v="0"/>
    <x v="1"/>
    <x v="10"/>
    <s v="2.2.6.2-Transferencias de capital al sector público"/>
    <s v="2.2.6.2.1-Transferencias de capital al gobierno general"/>
    <s v="0202-MINISTERIO DE  INTERIOR Y POLICÍA"/>
    <s v="0001-MINISTERIO DE INTERIOR Y POLICIA"/>
    <s v="1-SERVICIOS  GENERALES"/>
    <s v="1.1-Administración general"/>
    <s v="1.1.03-Transferencias a instituciones públicas incluidos los gobiernos locales"/>
    <s v="2.5-TRANSFERENCIAS DE CAPITAL"/>
    <s v="2.5.3-TRANSFERENCIAS DE CAPITAL A GOBIERNOS GENERALES LOCALES"/>
    <s v="99-MULTIPROVINCIAL"/>
    <s v="20-FONDOS CON DESTINO ESPECÍFICO"/>
    <s v="No Informado-"/>
    <s v="00-N/A"/>
    <s v="7203-JUNTA DE DISTRITO MUNICIPAL EL PUERTO"/>
    <s v="N"/>
    <n v="5933539"/>
    <n v="4450154.2"/>
    <n v="3337614"/>
    <n v="3337614"/>
  </r>
  <r>
    <x v="0"/>
    <x v="0"/>
    <x v="1"/>
    <x v="10"/>
    <s v="2.2.6.2-Transferencias de capital al sector público"/>
    <s v="2.2.6.2.1-Transferencias de capital al gobierno general"/>
    <s v="0202-MINISTERIO DE  INTERIOR Y POLICÍA"/>
    <s v="0001-MINISTERIO DE INTERIOR Y POLICIA"/>
    <s v="1-SERVICIOS  GENERALES"/>
    <s v="1.1-Administración general"/>
    <s v="1.1.03-Transferencias a instituciones públicas incluidos los gobiernos locales"/>
    <s v="2.5-TRANSFERENCIAS DE CAPITAL"/>
    <s v="2.5.3-TRANSFERENCIAS DE CAPITAL A GOBIERNOS GENERALES LOCALES"/>
    <s v="99-MULTIPROVINCIAL"/>
    <s v="20-FONDOS CON DESTINO ESPECÍFICO"/>
    <s v="No Informado-"/>
    <s v="00-N/A"/>
    <s v="7204-JUNTA DE DISTRITO MUNICIPAL EL RANCHITO"/>
    <s v="N"/>
    <n v="12474907"/>
    <n v="9356180.3000000007"/>
    <n v="7017129"/>
    <n v="7017129"/>
  </r>
  <r>
    <x v="0"/>
    <x v="0"/>
    <x v="1"/>
    <x v="10"/>
    <s v="2.2.6.2-Transferencias de capital al sector público"/>
    <s v="2.2.6.2.1-Transferencias de capital al gobierno general"/>
    <s v="0202-MINISTERIO DE  INTERIOR Y POLICÍA"/>
    <s v="0001-MINISTERIO DE INTERIOR Y POLICIA"/>
    <s v="1-SERVICIOS  GENERALES"/>
    <s v="1.1-Administración general"/>
    <s v="1.1.03-Transferencias a instituciones públicas incluidos los gobiernos locales"/>
    <s v="2.5-TRANSFERENCIAS DE CAPITAL"/>
    <s v="2.5.3-TRANSFERENCIAS DE CAPITAL A GOBIERNOS GENERALES LOCALES"/>
    <s v="99-MULTIPROVINCIAL"/>
    <s v="20-FONDOS CON DESTINO ESPECÍFICO"/>
    <s v="No Informado-"/>
    <s v="00-N/A"/>
    <s v="7205-JUNTA DE DISTRITO MUNICIPAL EL ROSARIO (PUEBLO VIEJO)"/>
    <s v="N"/>
    <n v="5515431"/>
    <n v="4136573.2"/>
    <n v="3102426"/>
    <n v="3102426"/>
  </r>
  <r>
    <x v="0"/>
    <x v="0"/>
    <x v="1"/>
    <x v="10"/>
    <s v="2.2.6.2-Transferencias de capital al sector público"/>
    <s v="2.2.6.2.1-Transferencias de capital al gobierno general"/>
    <s v="0202-MINISTERIO DE  INTERIOR Y POLICÍA"/>
    <s v="0001-MINISTERIO DE INTERIOR Y POLICIA"/>
    <s v="1-SERVICIOS  GENERALES"/>
    <s v="1.1-Administración general"/>
    <s v="1.1.03-Transferencias a instituciones públicas incluidos los gobiernos locales"/>
    <s v="2.5-TRANSFERENCIAS DE CAPITAL"/>
    <s v="2.5.3-TRANSFERENCIAS DE CAPITAL A GOBIERNOS GENERALES LOCALES"/>
    <s v="99-MULTIPROVINCIAL"/>
    <s v="20-FONDOS CON DESTINO ESPECÍFICO"/>
    <s v="No Informado-"/>
    <s v="00-N/A"/>
    <s v="7206-JUNTA DE DISTRITO MUNICIPAL EL ROSARIO (SAN JUAN)"/>
    <s v="N"/>
    <n v="9245046"/>
    <n v="7551210"/>
    <n v="5804556"/>
    <n v="5804556"/>
  </r>
  <r>
    <x v="0"/>
    <x v="0"/>
    <x v="1"/>
    <x v="10"/>
    <s v="2.2.6.2-Transferencias de capital al sector público"/>
    <s v="2.2.6.2.1-Transferencias de capital al gobierno general"/>
    <s v="0202-MINISTERIO DE  INTERIOR Y POLICÍA"/>
    <s v="0001-MINISTERIO DE INTERIOR Y POLICIA"/>
    <s v="1-SERVICIOS  GENERALES"/>
    <s v="1.1-Administración general"/>
    <s v="1.1.03-Transferencias a instituciones públicas incluidos los gobiernos locales"/>
    <s v="2.5-TRANSFERENCIAS DE CAPITAL"/>
    <s v="2.5.3-TRANSFERENCIAS DE CAPITAL A GOBIERNOS GENERALES LOCALES"/>
    <s v="99-MULTIPROVINCIAL"/>
    <s v="20-FONDOS CON DESTINO ESPECÍFICO"/>
    <s v="No Informado-"/>
    <s v="00-N/A"/>
    <s v="7207-JUNTA DE DISTRITO MUNICIPAL EL RUBIO"/>
    <s v="N"/>
    <n v="9468714"/>
    <n v="7101535.4000000004"/>
    <n v="5326146"/>
    <n v="5326146"/>
  </r>
  <r>
    <x v="0"/>
    <x v="0"/>
    <x v="1"/>
    <x v="10"/>
    <s v="2.2.6.2-Transferencias de capital al sector público"/>
    <s v="2.2.6.2.1-Transferencias de capital al gobierno general"/>
    <s v="0202-MINISTERIO DE  INTERIOR Y POLICÍA"/>
    <s v="0001-MINISTERIO DE INTERIOR Y POLICIA"/>
    <s v="1-SERVICIOS  GENERALES"/>
    <s v="1.1-Administración general"/>
    <s v="1.1.03-Transferencias a instituciones públicas incluidos los gobiernos locales"/>
    <s v="2.5-TRANSFERENCIAS DE CAPITAL"/>
    <s v="2.5.3-TRANSFERENCIAS DE CAPITAL A GOBIERNOS GENERALES LOCALES"/>
    <s v="99-MULTIPROVINCIAL"/>
    <s v="20-FONDOS CON DESTINO ESPECÍFICO"/>
    <s v="No Informado-"/>
    <s v="00-N/A"/>
    <s v="7208-JUNTA DE DISTRITO MUNICIPAL EL YAQUE"/>
    <s v="N"/>
    <n v="5540410"/>
    <n v="4531582"/>
    <n v="3482742"/>
    <n v="3482742"/>
  </r>
  <r>
    <x v="0"/>
    <x v="0"/>
    <x v="1"/>
    <x v="10"/>
    <s v="2.2.6.2-Transferencias de capital al sector público"/>
    <s v="2.2.6.2.1-Transferencias de capital al gobierno general"/>
    <s v="0202-MINISTERIO DE  INTERIOR Y POLICÍA"/>
    <s v="0001-MINISTERIO DE INTERIOR Y POLICIA"/>
    <s v="1-SERVICIOS  GENERALES"/>
    <s v="1.1-Administración general"/>
    <s v="1.1.03-Transferencias a instituciones públicas incluidos los gobiernos locales"/>
    <s v="2.5-TRANSFERENCIAS DE CAPITAL"/>
    <s v="2.5.3-TRANSFERENCIAS DE CAPITAL A GOBIERNOS GENERALES LOCALES"/>
    <s v="99-MULTIPROVINCIAL"/>
    <s v="20-FONDOS CON DESTINO ESPECÍFICO"/>
    <s v="No Informado-"/>
    <s v="00-N/A"/>
    <s v="7209-JUNTA DE DISTRITO MUNICIPAL DE ESTERO HONDO"/>
    <s v="N"/>
    <n v="5281267"/>
    <n v="3960950.3"/>
    <n v="2970711"/>
    <n v="2970711"/>
  </r>
  <r>
    <x v="0"/>
    <x v="0"/>
    <x v="1"/>
    <x v="10"/>
    <s v="2.2.6.2-Transferencias de capital al sector público"/>
    <s v="2.2.6.2.1-Transferencias de capital al gobierno general"/>
    <s v="0202-MINISTERIO DE  INTERIOR Y POLICÍA"/>
    <s v="0001-MINISTERIO DE INTERIOR Y POLICIA"/>
    <s v="1-SERVICIOS  GENERALES"/>
    <s v="1.1-Administración general"/>
    <s v="1.1.03-Transferencias a instituciones públicas incluidos los gobiernos locales"/>
    <s v="2.5-TRANSFERENCIAS DE CAPITAL"/>
    <s v="2.5.3-TRANSFERENCIAS DE CAPITAL A GOBIERNOS GENERALES LOCALES"/>
    <s v="99-MULTIPROVINCIAL"/>
    <s v="20-FONDOS CON DESTINO ESPECÍFICO"/>
    <s v="No Informado-"/>
    <s v="00-N/A"/>
    <s v="7210-JUNTA DE DISTRITO MUNICIPAL DE FONDO NEGRO"/>
    <s v="N"/>
    <n v="5329596"/>
    <n v="3997197.1"/>
    <n v="2997891"/>
    <n v="2997891"/>
  </r>
  <r>
    <x v="0"/>
    <x v="0"/>
    <x v="1"/>
    <x v="10"/>
    <s v="2.2.6.2-Transferencias de capital al sector público"/>
    <s v="2.2.6.2.1-Transferencias de capital al gobierno general"/>
    <s v="0202-MINISTERIO DE  INTERIOR Y POLICÍA"/>
    <s v="0001-MINISTERIO DE INTERIOR Y POLICIA"/>
    <s v="1-SERVICIOS  GENERALES"/>
    <s v="1.1-Administración general"/>
    <s v="1.1.03-Transferencias a instituciones públicas incluidos los gobiernos locales"/>
    <s v="2.5-TRANSFERENCIAS DE CAPITAL"/>
    <s v="2.5.3-TRANSFERENCIAS DE CAPITAL A GOBIERNOS GENERALES LOCALES"/>
    <s v="99-MULTIPROVINCIAL"/>
    <s v="20-FONDOS CON DESTINO ESPECÍFICO"/>
    <s v="No Informado-"/>
    <s v="00-N/A"/>
    <s v="7211-AYUNTAMIENTO MUNICIPAL DE FUNDACIÓN"/>
    <s v="N"/>
    <n v="9429732"/>
    <n v="9429732"/>
    <n v="7072299"/>
    <n v="7072299"/>
  </r>
  <r>
    <x v="0"/>
    <x v="0"/>
    <x v="1"/>
    <x v="10"/>
    <s v="2.2.6.2-Transferencias de capital al sector público"/>
    <s v="2.2.6.2.1-Transferencias de capital al gobierno general"/>
    <s v="0202-MINISTERIO DE  INTERIOR Y POLICÍA"/>
    <s v="0001-MINISTERIO DE INTERIOR Y POLICIA"/>
    <s v="1-SERVICIOS  GENERALES"/>
    <s v="1.1-Administración general"/>
    <s v="1.1.03-Transferencias a instituciones públicas incluidos los gobiernos locales"/>
    <s v="2.5-TRANSFERENCIAS DE CAPITAL"/>
    <s v="2.5.3-TRANSFERENCIAS DE CAPITAL A GOBIERNOS GENERALES LOCALES"/>
    <s v="99-MULTIPROVINCIAL"/>
    <s v="20-FONDOS CON DESTINO ESPECÍFICO"/>
    <s v="No Informado-"/>
    <s v="00-N/A"/>
    <s v="7212-JUNTA DE DISTRITO MUNICIPAL DE GANADERO"/>
    <s v="N"/>
    <n v="5140199"/>
    <n v="4208508"/>
    <n v="3234009"/>
    <n v="3234009"/>
  </r>
  <r>
    <x v="0"/>
    <x v="0"/>
    <x v="1"/>
    <x v="10"/>
    <s v="2.2.6.2-Transferencias de capital al sector público"/>
    <s v="2.2.6.2.1-Transferencias de capital al gobierno general"/>
    <s v="0202-MINISTERIO DE  INTERIOR Y POLICÍA"/>
    <s v="0001-MINISTERIO DE INTERIOR Y POLICIA"/>
    <s v="1-SERVICIOS  GENERALES"/>
    <s v="1.1-Administración general"/>
    <s v="1.1.03-Transferencias a instituciones públicas incluidos los gobiernos locales"/>
    <s v="2.5-TRANSFERENCIAS DE CAPITAL"/>
    <s v="2.5.3-TRANSFERENCIAS DE CAPITAL A GOBIERNOS GENERALES LOCALES"/>
    <s v="99-MULTIPROVINCIAL"/>
    <s v="20-FONDOS CON DESTINO ESPECÍFICO"/>
    <s v="No Informado-"/>
    <s v="00-N/A"/>
    <s v="7213-JUNTA DE DISTRITO MUNICIPAL DE GAUTIER"/>
    <s v="N"/>
    <n v="5346739"/>
    <n v="4010054.2"/>
    <n v="3007539"/>
    <n v="3007539"/>
  </r>
  <r>
    <x v="0"/>
    <x v="0"/>
    <x v="1"/>
    <x v="10"/>
    <s v="2.2.6.2-Transferencias de capital al sector público"/>
    <s v="2.2.6.2.1-Transferencias de capital al gobierno general"/>
    <s v="0202-MINISTERIO DE  INTERIOR Y POLICÍA"/>
    <s v="0001-MINISTERIO DE INTERIOR Y POLICIA"/>
    <s v="1-SERVICIOS  GENERALES"/>
    <s v="1.1-Administración general"/>
    <s v="1.1.03-Transferencias a instituciones públicas incluidos los gobiernos locales"/>
    <s v="2.5-TRANSFERENCIAS DE CAPITAL"/>
    <s v="2.5.3-TRANSFERENCIAS DE CAPITAL A GOBIERNOS GENERALES LOCALES"/>
    <s v="99-MULTIPROVINCIAL"/>
    <s v="20-FONDOS CON DESTINO ESPECÍFICO"/>
    <s v="No Informado-"/>
    <s v="00-N/A"/>
    <s v="7214-JUNTA DE DISTRITO MUNICIPAL DE GONZALO"/>
    <s v="N"/>
    <n v="6846773"/>
    <n v="5608813"/>
    <n v="4309764"/>
    <n v="4309764"/>
  </r>
  <r>
    <x v="0"/>
    <x v="0"/>
    <x v="1"/>
    <x v="10"/>
    <s v="2.2.6.2-Transferencias de capital al sector público"/>
    <s v="2.2.6.2.1-Transferencias de capital al gobierno general"/>
    <s v="0202-MINISTERIO DE  INTERIOR Y POLICÍA"/>
    <s v="0001-MINISTERIO DE INTERIOR Y POLICIA"/>
    <s v="1-SERVICIOS  GENERALES"/>
    <s v="1.1-Administración general"/>
    <s v="1.1.03-Transferencias a instituciones públicas incluidos los gobiernos locales"/>
    <s v="2.5-TRANSFERENCIAS DE CAPITAL"/>
    <s v="2.5.3-TRANSFERENCIAS DE CAPITAL A GOBIERNOS GENERALES LOCALES"/>
    <s v="99-MULTIPROVINCIAL"/>
    <s v="20-FONDOS CON DESTINO ESPECÍFICO"/>
    <s v="No Informado-"/>
    <s v="00-N/A"/>
    <s v="7215-JUNTA DE DISTRITO MUNICIPAL DE GUATAPANAL"/>
    <s v="N"/>
    <n v="9042718"/>
    <n v="7412024"/>
    <n v="5694897"/>
    <n v="5694897"/>
  </r>
  <r>
    <x v="0"/>
    <x v="0"/>
    <x v="1"/>
    <x v="10"/>
    <s v="2.2.6.2-Transferencias de capital al sector público"/>
    <s v="2.2.6.2.1-Transferencias de capital al gobierno general"/>
    <s v="0202-MINISTERIO DE  INTERIOR Y POLICÍA"/>
    <s v="0001-MINISTERIO DE INTERIOR Y POLICIA"/>
    <s v="1-SERVICIOS  GENERALES"/>
    <s v="1.1-Administración general"/>
    <s v="1.1.03-Transferencias a instituciones públicas incluidos los gobiernos locales"/>
    <s v="2.5-TRANSFERENCIAS DE CAPITAL"/>
    <s v="2.5.3-TRANSFERENCIAS DE CAPITAL A GOBIERNOS GENERALES LOCALES"/>
    <s v="99-MULTIPROVINCIAL"/>
    <s v="20-FONDOS CON DESTINO ESPECÍFICO"/>
    <s v="No Informado-"/>
    <s v="00-N/A"/>
    <s v="7216-JUNTA DE DISTRITO MUNICIPAL DE GUAYABAL (POSTRER RÍO)"/>
    <s v="N"/>
    <n v="5112770"/>
    <n v="3834577.6"/>
    <n v="2875932"/>
    <n v="2875932"/>
  </r>
  <r>
    <x v="0"/>
    <x v="0"/>
    <x v="1"/>
    <x v="10"/>
    <s v="2.2.6.2-Transferencias de capital al sector público"/>
    <s v="2.2.6.2.1-Transferencias de capital al gobierno general"/>
    <s v="0202-MINISTERIO DE  INTERIOR Y POLICÍA"/>
    <s v="0001-MINISTERIO DE INTERIOR Y POLICIA"/>
    <s v="1-SERVICIOS  GENERALES"/>
    <s v="1.1-Administración general"/>
    <s v="1.1.03-Transferencias a instituciones públicas incluidos los gobiernos locales"/>
    <s v="2.5-TRANSFERENCIAS DE CAPITAL"/>
    <s v="2.5.3-TRANSFERENCIAS DE CAPITAL A GOBIERNOS GENERALES LOCALES"/>
    <s v="99-MULTIPROVINCIAL"/>
    <s v="20-FONDOS CON DESTINO ESPECÍFICO"/>
    <s v="No Informado-"/>
    <s v="00-N/A"/>
    <s v="7217-JUNTA DE DISTRITO MUNICIPAL DE GUAYABO DULCE"/>
    <s v="N"/>
    <n v="8744106"/>
    <n v="6558079.5"/>
    <n v="4918554"/>
    <n v="4918554"/>
  </r>
  <r>
    <x v="0"/>
    <x v="0"/>
    <x v="1"/>
    <x v="10"/>
    <s v="2.2.6.2-Transferencias de capital al sector público"/>
    <s v="2.2.6.2.1-Transferencias de capital al gobierno general"/>
    <s v="0202-MINISTERIO DE  INTERIOR Y POLICÍA"/>
    <s v="0001-MINISTERIO DE INTERIOR Y POLICIA"/>
    <s v="1-SERVICIOS  GENERALES"/>
    <s v="1.1-Administración general"/>
    <s v="1.1.03-Transferencias a instituciones públicas incluidos los gobiernos locales"/>
    <s v="2.5-TRANSFERENCIAS DE CAPITAL"/>
    <s v="2.5.3-TRANSFERENCIAS DE CAPITAL A GOBIERNOS GENERALES LOCALES"/>
    <s v="99-MULTIPROVINCIAL"/>
    <s v="20-FONDOS CON DESTINO ESPECÍFICO"/>
    <s v="No Informado-"/>
    <s v="00-N/A"/>
    <s v="7218-AYUNTAMIENTO MUNICIPAL DE GUERRA"/>
    <s v="N"/>
    <n v="32437191"/>
    <n v="24327893.300000001"/>
    <n v="18245916"/>
    <n v="18245916"/>
  </r>
  <r>
    <x v="0"/>
    <x v="0"/>
    <x v="1"/>
    <x v="10"/>
    <s v="2.2.6.2-Transferencias de capital al sector público"/>
    <s v="2.2.6.2.1-Transferencias de capital al gobierno general"/>
    <s v="0202-MINISTERIO DE  INTERIOR Y POLICÍA"/>
    <s v="0001-MINISTERIO DE INTERIOR Y POLICIA"/>
    <s v="1-SERVICIOS  GENERALES"/>
    <s v="1.1-Administración general"/>
    <s v="1.1.03-Transferencias a instituciones públicas incluidos los gobiernos locales"/>
    <s v="2.5-TRANSFERENCIAS DE CAPITAL"/>
    <s v="2.5.3-TRANSFERENCIAS DE CAPITAL A GOBIERNOS GENERALES LOCALES"/>
    <s v="99-MULTIPROVINCIAL"/>
    <s v="20-FONDOS CON DESTINO ESPECÍFICO"/>
    <s v="No Informado-"/>
    <s v="00-N/A"/>
    <s v="7219-JUNTA DE DISTRITO MUNICIPAL DE HATILLO PALMA"/>
    <s v="N"/>
    <n v="9222961"/>
    <n v="9222961"/>
    <n v="6917220"/>
    <n v="6917220"/>
  </r>
  <r>
    <x v="0"/>
    <x v="0"/>
    <x v="1"/>
    <x v="10"/>
    <s v="2.2.6.2-Transferencias de capital al sector público"/>
    <s v="2.2.6.2.1-Transferencias de capital al gobierno general"/>
    <s v="0202-MINISTERIO DE  INTERIOR Y POLICÍA"/>
    <s v="0001-MINISTERIO DE INTERIOR Y POLICIA"/>
    <s v="1-SERVICIOS  GENERALES"/>
    <s v="1.1-Administración general"/>
    <s v="1.1.03-Transferencias a instituciones públicas incluidos los gobiernos locales"/>
    <s v="2.5-TRANSFERENCIAS DE CAPITAL"/>
    <s v="2.5.3-TRANSFERENCIAS DE CAPITAL A GOBIERNOS GENERALES LOCALES"/>
    <s v="99-MULTIPROVINCIAL"/>
    <s v="20-FONDOS CON DESTINO ESPECÍFICO"/>
    <s v="No Informado-"/>
    <s v="00-N/A"/>
    <s v="7220-JUNTA DE DISTRITO MUNICIPAL DE HATO DAMAS"/>
    <s v="N"/>
    <n v="14172434"/>
    <n v="10629325.5"/>
    <n v="7971993"/>
    <n v="7971993"/>
  </r>
  <r>
    <x v="0"/>
    <x v="0"/>
    <x v="1"/>
    <x v="10"/>
    <s v="2.2.6.2-Transferencias de capital al sector público"/>
    <s v="2.2.6.2.1-Transferencias de capital al gobierno general"/>
    <s v="0202-MINISTERIO DE  INTERIOR Y POLICÍA"/>
    <s v="0001-MINISTERIO DE INTERIOR Y POLICIA"/>
    <s v="1-SERVICIOS  GENERALES"/>
    <s v="1.1-Administración general"/>
    <s v="1.1.03-Transferencias a instituciones públicas incluidos los gobiernos locales"/>
    <s v="2.5-TRANSFERENCIAS DE CAPITAL"/>
    <s v="2.5.3-TRANSFERENCIAS DE CAPITAL A GOBIERNOS GENERALES LOCALES"/>
    <s v="99-MULTIPROVINCIAL"/>
    <s v="20-FONDOS CON DESTINO ESPECÍFICO"/>
    <s v="No Informado-"/>
    <s v="00-N/A"/>
    <s v="7221-JUNTA DE DISTRITO MUNICIPAL DE HATO DEL PADRE"/>
    <s v="N"/>
    <n v="6243662"/>
    <n v="5132491"/>
    <n v="3941967"/>
    <n v="3941967"/>
  </r>
  <r>
    <x v="0"/>
    <x v="0"/>
    <x v="1"/>
    <x v="10"/>
    <s v="2.2.6.2-Transferencias de capital al sector público"/>
    <s v="2.2.6.2.1-Transferencias de capital al gobierno general"/>
    <s v="0202-MINISTERIO DE  INTERIOR Y POLICÍA"/>
    <s v="0001-MINISTERIO DE INTERIOR Y POLICIA"/>
    <s v="1-SERVICIOS  GENERALES"/>
    <s v="1.1-Administración general"/>
    <s v="1.1.03-Transferencias a instituciones públicas incluidos los gobiernos locales"/>
    <s v="2.5-TRANSFERENCIAS DE CAPITAL"/>
    <s v="2.5.3-TRANSFERENCIAS DE CAPITAL A GOBIERNOS GENERALES LOCALES"/>
    <s v="99-MULTIPROVINCIAL"/>
    <s v="20-FONDOS CON DESTINO ESPECÍFICO"/>
    <s v="No Informado-"/>
    <s v="00-N/A"/>
    <s v="7222-JUNTA DE DISTRITO MUNICIPAL DE HATO DEL YAQUE"/>
    <s v="N"/>
    <n v="25198361"/>
    <n v="25198361"/>
    <n v="18898767"/>
    <n v="18898767"/>
  </r>
  <r>
    <x v="0"/>
    <x v="0"/>
    <x v="1"/>
    <x v="10"/>
    <s v="2.2.6.2-Transferencias de capital al sector público"/>
    <s v="2.2.6.2.1-Transferencias de capital al gobierno general"/>
    <s v="0202-MINISTERIO DE  INTERIOR Y POLICÍA"/>
    <s v="0001-MINISTERIO DE INTERIOR Y POLICIA"/>
    <s v="1-SERVICIOS  GENERALES"/>
    <s v="1.1-Administración general"/>
    <s v="1.1.03-Transferencias a instituciones públicas incluidos los gobiernos locales"/>
    <s v="2.5-TRANSFERENCIAS DE CAPITAL"/>
    <s v="2.5.3-TRANSFERENCIAS DE CAPITAL A GOBIERNOS GENERALES LOCALES"/>
    <s v="99-MULTIPROVINCIAL"/>
    <s v="20-FONDOS CON DESTINO ESPECÍFICO"/>
    <s v="No Informado-"/>
    <s v="00-N/A"/>
    <s v="7223-JUNTA DE DISTRITO MUNICIPAL DE HATO VIEJO"/>
    <s v="N"/>
    <n v="6263160"/>
    <n v="6263160"/>
    <n v="4697370"/>
    <n v="4697370"/>
  </r>
  <r>
    <x v="0"/>
    <x v="0"/>
    <x v="1"/>
    <x v="10"/>
    <s v="2.2.6.2-Transferencias de capital al sector público"/>
    <s v="2.2.6.2.1-Transferencias de capital al gobierno general"/>
    <s v="0202-MINISTERIO DE  INTERIOR Y POLICÍA"/>
    <s v="0001-MINISTERIO DE INTERIOR Y POLICIA"/>
    <s v="1-SERVICIOS  GENERALES"/>
    <s v="1.1-Administración general"/>
    <s v="1.1.03-Transferencias a instituciones públicas incluidos los gobiernos locales"/>
    <s v="2.5-TRANSFERENCIAS DE CAPITAL"/>
    <s v="2.5.3-TRANSFERENCIAS DE CAPITAL A GOBIERNOS GENERALES LOCALES"/>
    <s v="99-MULTIPROVINCIAL"/>
    <s v="20-FONDOS CON DESTINO ESPECÍFICO"/>
    <s v="No Informado-"/>
    <s v="00-N/A"/>
    <s v="7224-JUNTA DE DISTRITO MUNICIPAL DE JAIBÓN (LAGUNA SALADA)"/>
    <s v="N"/>
    <n v="7053572"/>
    <n v="5290179.0999999996"/>
    <n v="3967632"/>
    <n v="3967632"/>
  </r>
  <r>
    <x v="0"/>
    <x v="0"/>
    <x v="1"/>
    <x v="10"/>
    <s v="2.2.6.2-Transferencias de capital al sector público"/>
    <s v="2.2.6.2.1-Transferencias de capital al gobierno general"/>
    <s v="0202-MINISTERIO DE  INTERIOR Y POLICÍA"/>
    <s v="0001-MINISTERIO DE INTERIOR Y POLICIA"/>
    <s v="1-SERVICIOS  GENERALES"/>
    <s v="1.1-Administración general"/>
    <s v="1.1.03-Transferencias a instituciones públicas incluidos los gobiernos locales"/>
    <s v="2.5-TRANSFERENCIAS DE CAPITAL"/>
    <s v="2.5.3-TRANSFERENCIAS DE CAPITAL A GOBIERNOS GENERALES LOCALES"/>
    <s v="99-MULTIPROVINCIAL"/>
    <s v="20-FONDOS CON DESTINO ESPECÍFICO"/>
    <s v="No Informado-"/>
    <s v="00-N/A"/>
    <s v="7225-JUNTA DE DISTRITO MUNICIPAL DE JAIBÓN (PUEBLO NUEVO)"/>
    <s v="N"/>
    <n v="9131206"/>
    <n v="9131206"/>
    <n v="6848397"/>
    <n v="6848397"/>
  </r>
  <r>
    <x v="0"/>
    <x v="0"/>
    <x v="1"/>
    <x v="10"/>
    <s v="2.2.6.2-Transferencias de capital al sector público"/>
    <s v="2.2.6.2.1-Transferencias de capital al gobierno general"/>
    <s v="0202-MINISTERIO DE  INTERIOR Y POLICÍA"/>
    <s v="0001-MINISTERIO DE INTERIOR Y POLICIA"/>
    <s v="1-SERVICIOS  GENERALES"/>
    <s v="1.1-Administración general"/>
    <s v="1.1.03-Transferencias a instituciones públicas incluidos los gobiernos locales"/>
    <s v="2.5-TRANSFERENCIAS DE CAPITAL"/>
    <s v="2.5.3-TRANSFERENCIAS DE CAPITAL A GOBIERNOS GENERALES LOCALES"/>
    <s v="99-MULTIPROVINCIAL"/>
    <s v="20-FONDOS CON DESTINO ESPECÍFICO"/>
    <s v="No Informado-"/>
    <s v="00-N/A"/>
    <s v="7226-JUNTA DE DISTRITO MUNICIPAL DE JAMAO AFUERA"/>
    <s v="N"/>
    <n v="6716094"/>
    <n v="5037070.5"/>
    <n v="3777795"/>
    <n v="3777795"/>
  </r>
  <r>
    <x v="0"/>
    <x v="0"/>
    <x v="1"/>
    <x v="10"/>
    <s v="2.2.6.2-Transferencias de capital al sector público"/>
    <s v="2.2.6.2.1-Transferencias de capital al gobierno general"/>
    <s v="0202-MINISTERIO DE  INTERIOR Y POLICÍA"/>
    <s v="0001-MINISTERIO DE INTERIOR Y POLICIA"/>
    <s v="1-SERVICIOS  GENERALES"/>
    <s v="1.1-Administración general"/>
    <s v="1.1.03-Transferencias a instituciones públicas incluidos los gobiernos locales"/>
    <s v="2.5-TRANSFERENCIAS DE CAPITAL"/>
    <s v="2.5.3-TRANSFERENCIAS DE CAPITAL A GOBIERNOS GENERALES LOCALES"/>
    <s v="99-MULTIPROVINCIAL"/>
    <s v="20-FONDOS CON DESTINO ESPECÍFICO"/>
    <s v="No Informado-"/>
    <s v="00-N/A"/>
    <s v="7227-AYUNTAMIENTO MUNICIPAL DE JAQUIMEYES"/>
    <s v="N"/>
    <n v="9451351"/>
    <n v="7746830"/>
    <n v="5952156"/>
    <n v="5952156"/>
  </r>
  <r>
    <x v="0"/>
    <x v="0"/>
    <x v="1"/>
    <x v="10"/>
    <s v="2.2.6.2-Transferencias de capital al sector público"/>
    <s v="2.2.6.2.1-Transferencias de capital al gobierno general"/>
    <s v="0202-MINISTERIO DE  INTERIOR Y POLICÍA"/>
    <s v="0001-MINISTERIO DE INTERIOR Y POLICIA"/>
    <s v="1-SERVICIOS  GENERALES"/>
    <s v="1.1-Administración general"/>
    <s v="1.1.03-Transferencias a instituciones públicas incluidos los gobiernos locales"/>
    <s v="2.5-TRANSFERENCIAS DE CAPITAL"/>
    <s v="2.5.3-TRANSFERENCIAS DE CAPITAL A GOBIERNOS GENERALES LOCALES"/>
    <s v="99-MULTIPROVINCIAL"/>
    <s v="20-FONDOS CON DESTINO ESPECÍFICO"/>
    <s v="No Informado-"/>
    <s v="00-N/A"/>
    <s v="7228-JUNTA DE DISTRITO MUNICIPAL DE JICOMÉ"/>
    <s v="N"/>
    <n v="5436384"/>
    <n v="5436384"/>
    <n v="4077288"/>
    <n v="4077288"/>
  </r>
  <r>
    <x v="0"/>
    <x v="0"/>
    <x v="1"/>
    <x v="10"/>
    <s v="2.2.6.2-Transferencias de capital al sector público"/>
    <s v="2.2.6.2.1-Transferencias de capital al gobierno general"/>
    <s v="0202-MINISTERIO DE  INTERIOR Y POLICÍA"/>
    <s v="0001-MINISTERIO DE INTERIOR Y POLICIA"/>
    <s v="1-SERVICIOS  GENERALES"/>
    <s v="1.1-Administración general"/>
    <s v="1.1.03-Transferencias a instituciones públicas incluidos los gobiernos locales"/>
    <s v="2.5-TRANSFERENCIAS DE CAPITAL"/>
    <s v="2.5.3-TRANSFERENCIAS DE CAPITAL A GOBIERNOS GENERALES LOCALES"/>
    <s v="99-MULTIPROVINCIAL"/>
    <s v="20-FONDOS CON DESTINO ESPECÍFICO"/>
    <s v="No Informado-"/>
    <s v="00-N/A"/>
    <s v="7229-JUNTA DE DISTRITO MUNICIPAL DE JOBA ARRIBA"/>
    <s v="N"/>
    <n v="5757358"/>
    <n v="5757358"/>
    <n v="4318011"/>
    <n v="4318011"/>
  </r>
  <r>
    <x v="0"/>
    <x v="0"/>
    <x v="1"/>
    <x v="10"/>
    <s v="2.2.6.2-Transferencias de capital al sector público"/>
    <s v="2.2.6.2.1-Transferencias de capital al gobierno general"/>
    <s v="0202-MINISTERIO DE  INTERIOR Y POLICÍA"/>
    <s v="0001-MINISTERIO DE INTERIOR Y POLICIA"/>
    <s v="1-SERVICIOS  GENERALES"/>
    <s v="1.1-Administración general"/>
    <s v="1.1.03-Transferencias a instituciones públicas incluidos los gobiernos locales"/>
    <s v="2.5-TRANSFERENCIAS DE CAPITAL"/>
    <s v="2.5.3-TRANSFERENCIAS DE CAPITAL A GOBIERNOS GENERALES LOCALES"/>
    <s v="99-MULTIPROVINCIAL"/>
    <s v="20-FONDOS CON DESTINO ESPECÍFICO"/>
    <s v="No Informado-"/>
    <s v="00-N/A"/>
    <s v="7230-JUNTA DE DISTRITO MUNICIPAL DE JOSÉ FRANCISCO PEÑA GÓMEZ"/>
    <s v="N"/>
    <n v="7579871"/>
    <n v="7579871"/>
    <n v="5684895"/>
    <n v="5684895"/>
  </r>
  <r>
    <x v="0"/>
    <x v="0"/>
    <x v="1"/>
    <x v="10"/>
    <s v="2.2.6.2-Transferencias de capital al sector público"/>
    <s v="2.2.6.2.1-Transferencias de capital al gobierno general"/>
    <s v="0202-MINISTERIO DE  INTERIOR Y POLICÍA"/>
    <s v="0001-MINISTERIO DE INTERIOR Y POLICIA"/>
    <s v="1-SERVICIOS  GENERALES"/>
    <s v="1.1-Administración general"/>
    <s v="1.1.03-Transferencias a instituciones públicas incluidos los gobiernos locales"/>
    <s v="2.5-TRANSFERENCIAS DE CAPITAL"/>
    <s v="2.5.3-TRANSFERENCIAS DE CAPITAL A GOBIERNOS GENERALES LOCALES"/>
    <s v="99-MULTIPROVINCIAL"/>
    <s v="20-FONDOS CON DESTINO ESPECÍFICO"/>
    <s v="No Informado-"/>
    <s v="00-N/A"/>
    <s v="7231-JUNTA DE DISTRITO MUNICIPAL DE JUAN ADRIÁN"/>
    <s v="N"/>
    <n v="5517757"/>
    <n v="5517757"/>
    <n v="4138317"/>
    <n v="4138317"/>
  </r>
  <r>
    <x v="0"/>
    <x v="0"/>
    <x v="1"/>
    <x v="10"/>
    <s v="2.2.6.2-Transferencias de capital al sector público"/>
    <s v="2.2.6.2.1-Transferencias de capital al gobierno general"/>
    <s v="0202-MINISTERIO DE  INTERIOR Y POLICÍA"/>
    <s v="0001-MINISTERIO DE INTERIOR Y POLICIA"/>
    <s v="1-SERVICIOS  GENERALES"/>
    <s v="1.1-Administración general"/>
    <s v="1.1.03-Transferencias a instituciones públicas incluidos los gobiernos locales"/>
    <s v="2.5-TRANSFERENCIAS DE CAPITAL"/>
    <s v="2.5.3-TRANSFERENCIAS DE CAPITAL A GOBIERNOS GENERALES LOCALES"/>
    <s v="99-MULTIPROVINCIAL"/>
    <s v="20-FONDOS CON DESTINO ESPECÍFICO"/>
    <s v="No Informado-"/>
    <s v="00-N/A"/>
    <s v="7232-JUNTA DE DISTRITO MUNICIPAL DE JUAN LÓPEZ"/>
    <s v="N"/>
    <n v="13911564"/>
    <n v="10433673"/>
    <n v="7825248"/>
    <n v="7825248"/>
  </r>
  <r>
    <x v="0"/>
    <x v="0"/>
    <x v="1"/>
    <x v="10"/>
    <s v="2.2.6.2-Transferencias de capital al sector público"/>
    <s v="2.2.6.2.1-Transferencias de capital al gobierno general"/>
    <s v="0202-MINISTERIO DE  INTERIOR Y POLICÍA"/>
    <s v="0001-MINISTERIO DE INTERIOR Y POLICIA"/>
    <s v="1-SERVICIOS  GENERALES"/>
    <s v="1.1-Administración general"/>
    <s v="1.1.03-Transferencias a instituciones públicas incluidos los gobiernos locales"/>
    <s v="2.5-TRANSFERENCIAS DE CAPITAL"/>
    <s v="2.5.3-TRANSFERENCIAS DE CAPITAL A GOBIERNOS GENERALES LOCALES"/>
    <s v="99-MULTIPROVINCIAL"/>
    <s v="20-FONDOS CON DESTINO ESPECÍFICO"/>
    <s v="No Informado-"/>
    <s v="00-N/A"/>
    <s v="7233-JUNTA DE DISTRITO MUNICIPAL DE JUANCHO"/>
    <s v="N"/>
    <n v="5391119"/>
    <n v="5391119"/>
    <n v="4043331"/>
    <n v="4043331"/>
  </r>
  <r>
    <x v="0"/>
    <x v="0"/>
    <x v="1"/>
    <x v="10"/>
    <s v="2.2.6.2-Transferencias de capital al sector público"/>
    <s v="2.2.6.2.1-Transferencias de capital al gobierno general"/>
    <s v="0202-MINISTERIO DE  INTERIOR Y POLICÍA"/>
    <s v="0001-MINISTERIO DE INTERIOR Y POLICIA"/>
    <s v="1-SERVICIOS  GENERALES"/>
    <s v="1.1-Administración general"/>
    <s v="1.1.03-Transferencias a instituciones públicas incluidos los gobiernos locales"/>
    <s v="2.5-TRANSFERENCIAS DE CAPITAL"/>
    <s v="2.5.3-TRANSFERENCIAS DE CAPITAL A GOBIERNOS GENERALES LOCALES"/>
    <s v="99-MULTIPROVINCIAL"/>
    <s v="20-FONDOS CON DESTINO ESPECÍFICO"/>
    <s v="No Informado-"/>
    <s v="00-N/A"/>
    <s v="7234-JUNTA DE DISTRITO MUNICIPAL DE JUMA BEJUCAL"/>
    <s v="N"/>
    <n v="19509397"/>
    <n v="15909858"/>
    <n v="12232353"/>
    <n v="12232353"/>
  </r>
  <r>
    <x v="0"/>
    <x v="0"/>
    <x v="1"/>
    <x v="10"/>
    <s v="2.2.6.2-Transferencias de capital al sector público"/>
    <s v="2.2.6.2.1-Transferencias de capital al gobierno general"/>
    <s v="0202-MINISTERIO DE  INTERIOR Y POLICÍA"/>
    <s v="0001-MINISTERIO DE INTERIOR Y POLICIA"/>
    <s v="1-SERVICIOS  GENERALES"/>
    <s v="1.1-Administración general"/>
    <s v="1.1.03-Transferencias a instituciones públicas incluidos los gobiernos locales"/>
    <s v="2.5-TRANSFERENCIAS DE CAPITAL"/>
    <s v="2.5.3-TRANSFERENCIAS DE CAPITAL A GOBIERNOS GENERALES LOCALES"/>
    <s v="99-MULTIPROVINCIAL"/>
    <s v="20-FONDOS CON DESTINO ESPECÍFICO"/>
    <s v="No Informado-"/>
    <s v="00-N/A"/>
    <s v="7235-JUNTA DE DISTRITO MUNICIPAL DE JUNCALITO"/>
    <s v="N"/>
    <n v="6932951"/>
    <n v="5199713.3"/>
    <n v="3899781"/>
    <n v="3899781"/>
  </r>
  <r>
    <x v="0"/>
    <x v="0"/>
    <x v="1"/>
    <x v="10"/>
    <s v="2.2.6.2-Transferencias de capital al sector público"/>
    <s v="2.2.6.2.1-Transferencias de capital al gobierno general"/>
    <s v="0202-MINISTERIO DE  INTERIOR Y POLICÍA"/>
    <s v="0001-MINISTERIO DE INTERIOR Y POLICIA"/>
    <s v="1-SERVICIOS  GENERALES"/>
    <s v="1.1-Administración general"/>
    <s v="1.1.03-Transferencias a instituciones públicas incluidos los gobiernos locales"/>
    <s v="2.5-TRANSFERENCIAS DE CAPITAL"/>
    <s v="2.5.3-TRANSFERENCIAS DE CAPITAL A GOBIERNOS GENERALES LOCALES"/>
    <s v="99-MULTIPROVINCIAL"/>
    <s v="20-FONDOS CON DESTINO ESPECÍFICO"/>
    <s v="No Informado-"/>
    <s v="00-N/A"/>
    <s v="7236-JUNTA DE DISTRITO MUNICIPAL DE LA BIJA"/>
    <s v="N"/>
    <n v="10755313"/>
    <n v="8805210"/>
    <n v="6766416"/>
    <n v="6766416"/>
  </r>
  <r>
    <x v="0"/>
    <x v="0"/>
    <x v="1"/>
    <x v="10"/>
    <s v="2.2.6.2-Transferencias de capital al sector público"/>
    <s v="2.2.6.2.1-Transferencias de capital al gobierno general"/>
    <s v="0202-MINISTERIO DE  INTERIOR Y POLICÍA"/>
    <s v="0001-MINISTERIO DE INTERIOR Y POLICIA"/>
    <s v="1-SERVICIOS  GENERALES"/>
    <s v="1.1-Administración general"/>
    <s v="1.1.03-Transferencias a instituciones públicas incluidos los gobiernos locales"/>
    <s v="2.5-TRANSFERENCIAS DE CAPITAL"/>
    <s v="2.5.3-TRANSFERENCIAS DE CAPITAL A GOBIERNOS GENERALES LOCALES"/>
    <s v="99-MULTIPROVINCIAL"/>
    <s v="20-FONDOS CON DESTINO ESPECÍFICO"/>
    <s v="No Informado-"/>
    <s v="00-N/A"/>
    <s v="7237-JUNTA DE DISTRITO MUNICIPAL DE LA CALETA"/>
    <s v="N"/>
    <n v="40161042"/>
    <n v="30120781.399999999"/>
    <n v="22590585"/>
    <n v="22590585"/>
  </r>
  <r>
    <x v="0"/>
    <x v="0"/>
    <x v="1"/>
    <x v="10"/>
    <s v="2.2.6.2-Transferencias de capital al sector público"/>
    <s v="2.2.6.2.1-Transferencias de capital al gobierno general"/>
    <s v="0202-MINISTERIO DE  INTERIOR Y POLICÍA"/>
    <s v="0001-MINISTERIO DE INTERIOR Y POLICIA"/>
    <s v="1-SERVICIOS  GENERALES"/>
    <s v="1.1-Administración general"/>
    <s v="1.1.03-Transferencias a instituciones públicas incluidos los gobiernos locales"/>
    <s v="2.5-TRANSFERENCIAS DE CAPITAL"/>
    <s v="2.5.3-TRANSFERENCIAS DE CAPITAL A GOBIERNOS GENERALES LOCALES"/>
    <s v="99-MULTIPROVINCIAL"/>
    <s v="20-FONDOS CON DESTINO ESPECÍFICO"/>
    <s v="No Informado-"/>
    <s v="00-N/A"/>
    <s v="7238-JUNTA DE DISTRITO MUNICIPAL DE LA CANELA"/>
    <s v="N"/>
    <n v="16412588"/>
    <n v="12309441.1"/>
    <n v="9232074"/>
    <n v="9232074"/>
  </r>
  <r>
    <x v="0"/>
    <x v="0"/>
    <x v="1"/>
    <x v="10"/>
    <s v="2.2.6.2-Transferencias de capital al sector público"/>
    <s v="2.2.6.2.1-Transferencias de capital al gobierno general"/>
    <s v="0202-MINISTERIO DE  INTERIOR Y POLICÍA"/>
    <s v="0001-MINISTERIO DE INTERIOR Y POLICIA"/>
    <s v="1-SERVICIOS  GENERALES"/>
    <s v="1.1-Administración general"/>
    <s v="1.1.03-Transferencias a instituciones públicas incluidos los gobiernos locales"/>
    <s v="2.5-TRANSFERENCIAS DE CAPITAL"/>
    <s v="2.5.3-TRANSFERENCIAS DE CAPITAL A GOBIERNOS GENERALES LOCALES"/>
    <s v="99-MULTIPROVINCIAL"/>
    <s v="20-FONDOS CON DESTINO ESPECÍFICO"/>
    <s v="No Informado-"/>
    <s v="00-N/A"/>
    <s v="7239-JUNTA DE DISTRITO MUNICIPAL DE LA CAYA"/>
    <s v="N"/>
    <n v="5012520"/>
    <n v="5012520"/>
    <n v="3759390"/>
    <n v="3759390"/>
  </r>
  <r>
    <x v="0"/>
    <x v="0"/>
    <x v="1"/>
    <x v="10"/>
    <s v="2.2.6.2-Transferencias de capital al sector público"/>
    <s v="2.2.6.2.1-Transferencias de capital al gobierno general"/>
    <s v="0202-MINISTERIO DE  INTERIOR Y POLICÍA"/>
    <s v="0001-MINISTERIO DE INTERIOR Y POLICIA"/>
    <s v="1-SERVICIOS  GENERALES"/>
    <s v="1.1-Administración general"/>
    <s v="1.1.03-Transferencias a instituciones públicas incluidos los gobiernos locales"/>
    <s v="2.5-TRANSFERENCIAS DE CAPITAL"/>
    <s v="2.5.3-TRANSFERENCIAS DE CAPITAL A GOBIERNOS GENERALES LOCALES"/>
    <s v="99-MULTIPROVINCIAL"/>
    <s v="20-FONDOS CON DESTINO ESPECÍFICO"/>
    <s v="No Informado-"/>
    <s v="00-N/A"/>
    <s v="7240-AYUNTAMIENTO MUNICIPAL DE LA CIÉNAGA (BARAHONA)"/>
    <s v="N"/>
    <n v="9608948"/>
    <n v="9608948"/>
    <n v="7206705"/>
    <n v="7206705"/>
  </r>
  <r>
    <x v="0"/>
    <x v="0"/>
    <x v="1"/>
    <x v="10"/>
    <s v="2.2.6.2-Transferencias de capital al sector público"/>
    <s v="2.2.6.2.1-Transferencias de capital al gobierno general"/>
    <s v="0202-MINISTERIO DE  INTERIOR Y POLICÍA"/>
    <s v="0001-MINISTERIO DE INTERIOR Y POLICIA"/>
    <s v="1-SERVICIOS  GENERALES"/>
    <s v="1.1-Administración general"/>
    <s v="1.1.03-Transferencias a instituciones públicas incluidos los gobiernos locales"/>
    <s v="2.5-TRANSFERENCIAS DE CAPITAL"/>
    <s v="2.5.3-TRANSFERENCIAS DE CAPITAL A GOBIERNOS GENERALES LOCALES"/>
    <s v="99-MULTIPROVINCIAL"/>
    <s v="20-FONDOS CON DESTINO ESPECÍFICO"/>
    <s v="No Informado-"/>
    <s v="00-N/A"/>
    <s v="7241-JUNTA DE DISTRITO MUNICIPAL DE LA COLONIA"/>
    <s v="N"/>
    <n v="4960600"/>
    <n v="4062737"/>
    <n v="3121869"/>
    <n v="3121869"/>
  </r>
  <r>
    <x v="0"/>
    <x v="0"/>
    <x v="1"/>
    <x v="10"/>
    <s v="2.2.6.2-Transferencias de capital al sector público"/>
    <s v="2.2.6.2.1-Transferencias de capital al gobierno general"/>
    <s v="0202-MINISTERIO DE  INTERIOR Y POLICÍA"/>
    <s v="0001-MINISTERIO DE INTERIOR Y POLICIA"/>
    <s v="1-SERVICIOS  GENERALES"/>
    <s v="1.1-Administración general"/>
    <s v="1.1.03-Transferencias a instituciones públicas incluidos los gobiernos locales"/>
    <s v="2.5-TRANSFERENCIAS DE CAPITAL"/>
    <s v="2.5.3-TRANSFERENCIAS DE CAPITAL A GOBIERNOS GENERALES LOCALES"/>
    <s v="99-MULTIPROVINCIAL"/>
    <s v="20-FONDOS CON DESTINO ESPECÍFICO"/>
    <s v="No Informado-"/>
    <s v="00-N/A"/>
    <s v="7242-JUNTA DE DISTRITO MUNICIPAL DE LA CUCHILLA"/>
    <s v="N"/>
    <n v="9264973"/>
    <n v="6948729.7000000002"/>
    <n v="5211540"/>
    <n v="5211540"/>
  </r>
  <r>
    <x v="0"/>
    <x v="0"/>
    <x v="1"/>
    <x v="10"/>
    <s v="2.2.6.2-Transferencias de capital al sector público"/>
    <s v="2.2.6.2.1-Transferencias de capital al gobierno general"/>
    <s v="0202-MINISTERIO DE  INTERIOR Y POLICÍA"/>
    <s v="0001-MINISTERIO DE INTERIOR Y POLICIA"/>
    <s v="1-SERVICIOS  GENERALES"/>
    <s v="1.1-Administración general"/>
    <s v="1.1.03-Transferencias a instituciones públicas incluidos los gobiernos locales"/>
    <s v="2.5-TRANSFERENCIAS DE CAPITAL"/>
    <s v="2.5.3-TRANSFERENCIAS DE CAPITAL A GOBIERNOS GENERALES LOCALES"/>
    <s v="99-MULTIPROVINCIAL"/>
    <s v="20-FONDOS CON DESTINO ESPECÍFICO"/>
    <s v="No Informado-"/>
    <s v="00-N/A"/>
    <s v="7243-JUNTA DE DISTRITO MUNICIPAL DE LA CUESTA"/>
    <s v="N"/>
    <n v="5928320"/>
    <n v="4850430"/>
    <n v="3727638"/>
    <n v="3727638"/>
  </r>
  <r>
    <x v="0"/>
    <x v="0"/>
    <x v="1"/>
    <x v="10"/>
    <s v="2.2.6.2-Transferencias de capital al sector público"/>
    <s v="2.2.6.2.1-Transferencias de capital al gobierno general"/>
    <s v="0202-MINISTERIO DE  INTERIOR Y POLICÍA"/>
    <s v="0001-MINISTERIO DE INTERIOR Y POLICIA"/>
    <s v="1-SERVICIOS  GENERALES"/>
    <s v="1.1-Administración general"/>
    <s v="1.1.03-Transferencias a instituciones públicas incluidos los gobiernos locales"/>
    <s v="2.5-TRANSFERENCIAS DE CAPITAL"/>
    <s v="2.5.3-TRANSFERENCIAS DE CAPITAL A GOBIERNOS GENERALES LOCALES"/>
    <s v="99-MULTIPROVINCIAL"/>
    <s v="20-FONDOS CON DESTINO ESPECÍFICO"/>
    <s v="No Informado-"/>
    <s v="00-N/A"/>
    <s v="7244-JUNTA DE DISTRITO MUNICIPAL DE LA ENTRADA"/>
    <s v="N"/>
    <n v="5971565"/>
    <n v="4918730"/>
    <n v="3776784"/>
    <n v="3776784"/>
  </r>
  <r>
    <x v="0"/>
    <x v="0"/>
    <x v="1"/>
    <x v="10"/>
    <s v="2.2.6.2-Transferencias de capital al sector público"/>
    <s v="2.2.6.2.1-Transferencias de capital al gobierno general"/>
    <s v="0202-MINISTERIO DE  INTERIOR Y POLICÍA"/>
    <s v="0001-MINISTERIO DE INTERIOR Y POLICIA"/>
    <s v="1-SERVICIOS  GENERALES"/>
    <s v="1.1-Administración general"/>
    <s v="1.1.03-Transferencias a instituciones públicas incluidos los gobiernos locales"/>
    <s v="2.5-TRANSFERENCIAS DE CAPITAL"/>
    <s v="2.5.3-TRANSFERENCIAS DE CAPITAL A GOBIERNOS GENERALES LOCALES"/>
    <s v="99-MULTIPROVINCIAL"/>
    <s v="20-FONDOS CON DESTINO ESPECÍFICO"/>
    <s v="No Informado-"/>
    <s v="00-N/A"/>
    <s v="7245-JUNTA DE DISTRITO MUNICIPAL DE LA ISABELA"/>
    <s v="N"/>
    <n v="5048277"/>
    <n v="4137349"/>
    <n v="3178917"/>
    <n v="3178917"/>
  </r>
  <r>
    <x v="0"/>
    <x v="0"/>
    <x v="1"/>
    <x v="10"/>
    <s v="2.2.6.2-Transferencias de capital al sector público"/>
    <s v="2.2.6.2.1-Transferencias de capital al gobierno general"/>
    <s v="0202-MINISTERIO DE  INTERIOR Y POLICÍA"/>
    <s v="0001-MINISTERIO DE INTERIOR Y POLICIA"/>
    <s v="1-SERVICIOS  GENERALES"/>
    <s v="1.1-Administración general"/>
    <s v="1.1.03-Transferencias a instituciones públicas incluidos los gobiernos locales"/>
    <s v="2.5-TRANSFERENCIAS DE CAPITAL"/>
    <s v="2.5.3-TRANSFERENCIAS DE CAPITAL A GOBIERNOS GENERALES LOCALES"/>
    <s v="99-MULTIPROVINCIAL"/>
    <s v="20-FONDOS CON DESTINO ESPECÍFICO"/>
    <s v="No Informado-"/>
    <s v="00-N/A"/>
    <s v="7246-JUNTA DE DISTRITO MUNICIPAL DE LA JAIBA"/>
    <s v="N"/>
    <n v="5145587"/>
    <n v="5145587"/>
    <n v="3859182"/>
    <n v="3859182"/>
  </r>
  <r>
    <x v="0"/>
    <x v="0"/>
    <x v="1"/>
    <x v="10"/>
    <s v="2.2.6.2-Transferencias de capital al sector público"/>
    <s v="2.2.6.2.1-Transferencias de capital al gobierno general"/>
    <s v="0202-MINISTERIO DE  INTERIOR Y POLICÍA"/>
    <s v="0001-MINISTERIO DE INTERIOR Y POLICIA"/>
    <s v="1-SERVICIOS  GENERALES"/>
    <s v="1.1-Administración general"/>
    <s v="1.1.03-Transferencias a instituciones públicas incluidos los gobiernos locales"/>
    <s v="2.5-TRANSFERENCIAS DE CAPITAL"/>
    <s v="2.5.3-TRANSFERENCIAS DE CAPITAL A GOBIERNOS GENERALES LOCALES"/>
    <s v="99-MULTIPROVINCIAL"/>
    <s v="20-FONDOS CON DESTINO ESPECÍFICO"/>
    <s v="No Informado-"/>
    <s v="00-N/A"/>
    <s v="7247-JUNTA DE DISTRITO MUNICIPAL DE LA ORTEGA"/>
    <s v="N"/>
    <n v="5238490"/>
    <n v="3928867.6"/>
    <n v="2946645"/>
    <n v="2946645"/>
  </r>
  <r>
    <x v="0"/>
    <x v="0"/>
    <x v="1"/>
    <x v="10"/>
    <s v="2.2.6.2-Transferencias de capital al sector público"/>
    <s v="2.2.6.2.1-Transferencias de capital al gobierno general"/>
    <s v="0202-MINISTERIO DE  INTERIOR Y POLICÍA"/>
    <s v="0001-MINISTERIO DE INTERIOR Y POLICIA"/>
    <s v="1-SERVICIOS  GENERALES"/>
    <s v="1.1-Administración general"/>
    <s v="1.1.03-Transferencias a instituciones públicas incluidos los gobiernos locales"/>
    <s v="2.5-TRANSFERENCIAS DE CAPITAL"/>
    <s v="2.5.3-TRANSFERENCIAS DE CAPITAL A GOBIERNOS GENERALES LOCALES"/>
    <s v="99-MULTIPROVINCIAL"/>
    <s v="20-FONDOS CON DESTINO ESPECÍFICO"/>
    <s v="No Informado-"/>
    <s v="00-N/A"/>
    <s v="7248-JUNTA DE DISTRITO MUNICIPAL DE LA PEÑA"/>
    <s v="N"/>
    <n v="13019117"/>
    <n v="10658972"/>
    <n v="8190906"/>
    <n v="8190906"/>
  </r>
  <r>
    <x v="0"/>
    <x v="0"/>
    <x v="1"/>
    <x v="10"/>
    <s v="2.2.6.2-Transferencias de capital al sector público"/>
    <s v="2.2.6.2.1-Transferencias de capital al gobierno general"/>
    <s v="0202-MINISTERIO DE  INTERIOR Y POLICÍA"/>
    <s v="0001-MINISTERIO DE INTERIOR Y POLICIA"/>
    <s v="1-SERVICIOS  GENERALES"/>
    <s v="1.1-Administración general"/>
    <s v="1.1.03-Transferencias a instituciones públicas incluidos los gobiernos locales"/>
    <s v="2.5-TRANSFERENCIAS DE CAPITAL"/>
    <s v="2.5.3-TRANSFERENCIAS DE CAPITAL A GOBIERNOS GENERALES LOCALES"/>
    <s v="99-MULTIPROVINCIAL"/>
    <s v="20-FONDOS CON DESTINO ESPECÍFICO"/>
    <s v="No Informado-"/>
    <s v="00-N/A"/>
    <s v="7249-JUNTA DE DISTRITO MUNICIPAL DE LA SIEMBRA"/>
    <s v="N"/>
    <n v="5025582"/>
    <n v="5025582"/>
    <n v="3769182"/>
    <n v="3769182"/>
  </r>
  <r>
    <x v="0"/>
    <x v="0"/>
    <x v="1"/>
    <x v="10"/>
    <s v="2.2.6.2-Transferencias de capital al sector público"/>
    <s v="2.2.6.2.1-Transferencias de capital al gobierno general"/>
    <s v="0202-MINISTERIO DE  INTERIOR Y POLICÍA"/>
    <s v="0001-MINISTERIO DE INTERIOR Y POLICIA"/>
    <s v="1-SERVICIOS  GENERALES"/>
    <s v="1.1-Administración general"/>
    <s v="1.1.03-Transferencias a instituciones públicas incluidos los gobiernos locales"/>
    <s v="2.5-TRANSFERENCIAS DE CAPITAL"/>
    <s v="2.5.3-TRANSFERENCIAS DE CAPITAL A GOBIERNOS GENERALES LOCALES"/>
    <s v="99-MULTIPROVINCIAL"/>
    <s v="20-FONDOS CON DESTINO ESPECÍFICO"/>
    <s v="No Informado-"/>
    <s v="00-N/A"/>
    <s v="7250-JUNTA DE DISTRITO MUNICIPAL DE LA VICTORIA"/>
    <s v="N"/>
    <n v="46991162"/>
    <n v="35243371.5"/>
    <n v="26432523"/>
    <n v="26432523"/>
  </r>
  <r>
    <x v="0"/>
    <x v="0"/>
    <x v="1"/>
    <x v="10"/>
    <s v="2.2.6.2-Transferencias de capital al sector público"/>
    <s v="2.2.6.2.1-Transferencias de capital al gobierno general"/>
    <s v="0202-MINISTERIO DE  INTERIOR Y POLICÍA"/>
    <s v="0001-MINISTERIO DE INTERIOR Y POLICIA"/>
    <s v="1-SERVICIOS  GENERALES"/>
    <s v="1.1-Administración general"/>
    <s v="1.1.03-Transferencias a instituciones públicas incluidos los gobiernos locales"/>
    <s v="2.5-TRANSFERENCIAS DE CAPITAL"/>
    <s v="2.5.3-TRANSFERENCIAS DE CAPITAL A GOBIERNOS GENERALES LOCALES"/>
    <s v="99-MULTIPROVINCIAL"/>
    <s v="20-FONDOS CON DESTINO ESPECÍFICO"/>
    <s v="No Informado-"/>
    <s v="00-N/A"/>
    <s v="7251-JUNTA DE DISTRITO MUNICIPAL DE LAS BARÍAS (BANÍ)"/>
    <s v="N"/>
    <n v="5169915"/>
    <n v="4227556"/>
    <n v="3249198"/>
    <n v="3249198"/>
  </r>
  <r>
    <x v="0"/>
    <x v="0"/>
    <x v="1"/>
    <x v="10"/>
    <s v="2.2.6.2-Transferencias de capital al sector público"/>
    <s v="2.2.6.2.1-Transferencias de capital al gobierno general"/>
    <s v="0202-MINISTERIO DE  INTERIOR Y POLICÍA"/>
    <s v="0001-MINISTERIO DE INTERIOR Y POLICIA"/>
    <s v="1-SERVICIOS  GENERALES"/>
    <s v="1.1-Administración general"/>
    <s v="1.1.03-Transferencias a instituciones públicas incluidos los gobiernos locales"/>
    <s v="2.5-TRANSFERENCIAS DE CAPITAL"/>
    <s v="2.5.3-TRANSFERENCIAS DE CAPITAL A GOBIERNOS GENERALES LOCALES"/>
    <s v="99-MULTIPROVINCIAL"/>
    <s v="20-FONDOS CON DESTINO ESPECÍFICO"/>
    <s v="No Informado-"/>
    <s v="00-N/A"/>
    <s v="7252-JUNTA DE DISTRITO MUNICIPAL DE LAS CAÑITAS (ELUPINA CORDERO)"/>
    <s v="N"/>
    <n v="5190651"/>
    <n v="3892988.3"/>
    <n v="2919735"/>
    <n v="2919735"/>
  </r>
  <r>
    <x v="0"/>
    <x v="0"/>
    <x v="1"/>
    <x v="10"/>
    <s v="2.2.6.2-Transferencias de capital al sector público"/>
    <s v="2.2.6.2.1-Transferencias de capital al gobierno general"/>
    <s v="0202-MINISTERIO DE  INTERIOR Y POLICÍA"/>
    <s v="0001-MINISTERIO DE INTERIOR Y POLICIA"/>
    <s v="1-SERVICIOS  GENERALES"/>
    <s v="1.1-Administración general"/>
    <s v="1.1.03-Transferencias a instituciones públicas incluidos los gobiernos locales"/>
    <s v="2.5-TRANSFERENCIAS DE CAPITAL"/>
    <s v="2.5.3-TRANSFERENCIAS DE CAPITAL A GOBIERNOS GENERALES LOCALES"/>
    <s v="99-MULTIPROVINCIAL"/>
    <s v="20-FONDOS CON DESTINO ESPECÍFICO"/>
    <s v="No Informado-"/>
    <s v="00-N/A"/>
    <s v="7253-JUNTA DE DISTRITO MUNICIPAL DE LAS CLAVELLINAS"/>
    <s v="N"/>
    <n v="5090891"/>
    <n v="3818168.2"/>
    <n v="2863620"/>
    <n v="2863620"/>
  </r>
  <r>
    <x v="0"/>
    <x v="0"/>
    <x v="1"/>
    <x v="10"/>
    <s v="2.2.6.2-Transferencias de capital al sector público"/>
    <s v="2.2.6.2.1-Transferencias de capital al gobierno general"/>
    <s v="0202-MINISTERIO DE  INTERIOR Y POLICÍA"/>
    <s v="0001-MINISTERIO DE INTERIOR Y POLICIA"/>
    <s v="1-SERVICIOS  GENERALES"/>
    <s v="1.1-Administración general"/>
    <s v="1.1.03-Transferencias a instituciones públicas incluidos los gobiernos locales"/>
    <s v="2.5-TRANSFERENCIAS DE CAPITAL"/>
    <s v="2.5.3-TRANSFERENCIAS DE CAPITAL A GOBIERNOS GENERALES LOCALES"/>
    <s v="99-MULTIPROVINCIAL"/>
    <s v="20-FONDOS CON DESTINO ESPECÍFICO"/>
    <s v="No Informado-"/>
    <s v="00-N/A"/>
    <s v="7254-JUNTA DE DISTRITO MUNICIPAL DE LAS COLES"/>
    <s v="N"/>
    <n v="7389457"/>
    <n v="6041351"/>
    <n v="4643358"/>
    <n v="4643358"/>
  </r>
  <r>
    <x v="0"/>
    <x v="0"/>
    <x v="1"/>
    <x v="10"/>
    <s v="2.2.6.2-Transferencias de capital al sector público"/>
    <s v="2.2.6.2.1-Transferencias de capital al gobierno general"/>
    <s v="0202-MINISTERIO DE  INTERIOR Y POLICÍA"/>
    <s v="0001-MINISTERIO DE INTERIOR Y POLICIA"/>
    <s v="1-SERVICIOS  GENERALES"/>
    <s v="1.1-Administración general"/>
    <s v="1.1.03-Transferencias a instituciones públicas incluidos los gobiernos locales"/>
    <s v="2.5-TRANSFERENCIAS DE CAPITAL"/>
    <s v="2.5.3-TRANSFERENCIAS DE CAPITAL A GOBIERNOS GENERALES LOCALES"/>
    <s v="99-MULTIPROVINCIAL"/>
    <s v="20-FONDOS CON DESTINO ESPECÍFICO"/>
    <s v="No Informado-"/>
    <s v="00-N/A"/>
    <s v="7255-JUNTA DE DISTRITO MUNICIPAL DE LAS GALERAS"/>
    <s v="N"/>
    <n v="7752273"/>
    <n v="6347470"/>
    <n v="4877664"/>
    <n v="4877664"/>
  </r>
  <r>
    <x v="0"/>
    <x v="0"/>
    <x v="1"/>
    <x v="10"/>
    <s v="2.2.6.2-Transferencias de capital al sector público"/>
    <s v="2.2.6.2.1-Transferencias de capital al gobierno general"/>
    <s v="0202-MINISTERIO DE  INTERIOR Y POLICÍA"/>
    <s v="0001-MINISTERIO DE INTERIOR Y POLICIA"/>
    <s v="1-SERVICIOS  GENERALES"/>
    <s v="1.1-Administración general"/>
    <s v="1.1.03-Transferencias a instituciones públicas incluidos los gobiernos locales"/>
    <s v="2.5-TRANSFERENCIAS DE CAPITAL"/>
    <s v="2.5.3-TRANSFERENCIAS DE CAPITAL A GOBIERNOS GENERALES LOCALES"/>
    <s v="99-MULTIPROVINCIAL"/>
    <s v="20-FONDOS CON DESTINO ESPECÍFICO"/>
    <s v="No Informado-"/>
    <s v="00-N/A"/>
    <s v="7256-JUNTA DE DISTRITO MUNICIPAL DE LAS GORDAS"/>
    <s v="N"/>
    <n v="12446344"/>
    <n v="9334758"/>
    <n v="7001064"/>
    <n v="7001064"/>
  </r>
  <r>
    <x v="0"/>
    <x v="0"/>
    <x v="1"/>
    <x v="10"/>
    <s v="2.2.6.2-Transferencias de capital al sector público"/>
    <s v="2.2.6.2.1-Transferencias de capital al gobierno general"/>
    <s v="0202-MINISTERIO DE  INTERIOR Y POLICÍA"/>
    <s v="0001-MINISTERIO DE INTERIOR Y POLICIA"/>
    <s v="1-SERVICIOS  GENERALES"/>
    <s v="1.1-Administración general"/>
    <s v="1.1.03-Transferencias a instituciones públicas incluidos los gobiernos locales"/>
    <s v="2.5-TRANSFERENCIAS DE CAPITAL"/>
    <s v="2.5.3-TRANSFERENCIAS DE CAPITAL A GOBIERNOS GENERALES LOCALES"/>
    <s v="99-MULTIPROVINCIAL"/>
    <s v="20-FONDOS CON DESTINO ESPECÍFICO"/>
    <s v="No Informado-"/>
    <s v="00-N/A"/>
    <s v="7257-JUNTA DE DISTRITO MUNICIPAL DE LAS LAGUNAS (PADRE LAS CASAS)"/>
    <s v="N"/>
    <n v="7875076"/>
    <n v="7875076"/>
    <n v="5906304"/>
    <n v="5906304"/>
  </r>
  <r>
    <x v="0"/>
    <x v="0"/>
    <x v="1"/>
    <x v="10"/>
    <s v="2.2.6.2-Transferencias de capital al sector público"/>
    <s v="2.2.6.2.1-Transferencias de capital al gobierno general"/>
    <s v="0202-MINISTERIO DE  INTERIOR Y POLICÍA"/>
    <s v="0001-MINISTERIO DE INTERIOR Y POLICIA"/>
    <s v="1-SERVICIOS  GENERALES"/>
    <s v="1.1-Administración general"/>
    <s v="1.1.03-Transferencias a instituciones públicas incluidos los gobiernos locales"/>
    <s v="2.5-TRANSFERENCIAS DE CAPITAL"/>
    <s v="2.5.3-TRANSFERENCIAS DE CAPITAL A GOBIERNOS GENERALES LOCALES"/>
    <s v="99-MULTIPROVINCIAL"/>
    <s v="20-FONDOS CON DESTINO ESPECÍFICO"/>
    <s v="No Informado-"/>
    <s v="00-N/A"/>
    <s v="7258-JUNTA DE DISTRITO MUNICIPAL DE LAS LAGUNAS (MOCA)"/>
    <s v="N"/>
    <n v="13929291"/>
    <n v="10446968.300000001"/>
    <n v="7835220"/>
    <n v="7835220"/>
  </r>
  <r>
    <x v="0"/>
    <x v="0"/>
    <x v="1"/>
    <x v="10"/>
    <s v="2.2.6.2-Transferencias de capital al sector público"/>
    <s v="2.2.6.2.1-Transferencias de capital al gobierno general"/>
    <s v="0202-MINISTERIO DE  INTERIOR Y POLICÍA"/>
    <s v="0001-MINISTERIO DE INTERIOR Y POLICIA"/>
    <s v="1-SERVICIOS  GENERALES"/>
    <s v="1.1-Administración general"/>
    <s v="1.1.03-Transferencias a instituciones públicas incluidos los gobiernos locales"/>
    <s v="2.5-TRANSFERENCIAS DE CAPITAL"/>
    <s v="2.5.3-TRANSFERENCIAS DE CAPITAL A GOBIERNOS GENERALES LOCALES"/>
    <s v="99-MULTIPROVINCIAL"/>
    <s v="20-FONDOS CON DESTINO ESPECÍFICO"/>
    <s v="No Informado-"/>
    <s v="00-N/A"/>
    <s v="7259-JUNTA DE DISTRITO MUNICIPAL DE LAS PLACETAS"/>
    <s v="N"/>
    <n v="5835935"/>
    <n v="4770490"/>
    <n v="3666651"/>
    <n v="3666651"/>
  </r>
  <r>
    <x v="0"/>
    <x v="0"/>
    <x v="1"/>
    <x v="10"/>
    <s v="2.2.6.2-Transferencias de capital al sector público"/>
    <s v="2.2.6.2.1-Transferencias de capital al gobierno general"/>
    <s v="0202-MINISTERIO DE  INTERIOR Y POLICÍA"/>
    <s v="0001-MINISTERIO DE INTERIOR Y POLICIA"/>
    <s v="1-SERVICIOS  GENERALES"/>
    <s v="1.1-Administración general"/>
    <s v="1.1.03-Transferencias a instituciones públicas incluidos los gobiernos locales"/>
    <s v="2.5-TRANSFERENCIAS DE CAPITAL"/>
    <s v="2.5.3-TRANSFERENCIAS DE CAPITAL A GOBIERNOS GENERALES LOCALES"/>
    <s v="99-MULTIPROVINCIAL"/>
    <s v="20-FONDOS CON DESTINO ESPECÍFICO"/>
    <s v="No Informado-"/>
    <s v="00-N/A"/>
    <s v="7260-JUNTA DE DISTRITO MUNICIPAL DE LAS TÁRANAS"/>
    <s v="N"/>
    <n v="8825044"/>
    <n v="7208864"/>
    <n v="5541330"/>
    <n v="5541330"/>
  </r>
  <r>
    <x v="0"/>
    <x v="0"/>
    <x v="1"/>
    <x v="10"/>
    <s v="2.2.6.2-Transferencias de capital al sector público"/>
    <s v="2.2.6.2.1-Transferencias de capital al gobierno general"/>
    <s v="0202-MINISTERIO DE  INTERIOR Y POLICÍA"/>
    <s v="0001-MINISTERIO DE INTERIOR Y POLICIA"/>
    <s v="1-SERVICIOS  GENERALES"/>
    <s v="1.1-Administración general"/>
    <s v="1.1.03-Transferencias a instituciones públicas incluidos los gobiernos locales"/>
    <s v="2.5-TRANSFERENCIAS DE CAPITAL"/>
    <s v="2.5.3-TRANSFERENCIAS DE CAPITAL A GOBIERNOS GENERALES LOCALES"/>
    <s v="99-MULTIPROVINCIAL"/>
    <s v="20-FONDOS CON DESTINO ESPECÍFICO"/>
    <s v="No Informado-"/>
    <s v="00-N/A"/>
    <s v="7261-AYUNTAMIENTO MUNICIPAL DE LOS ALCARRIZOS"/>
    <s v="N"/>
    <n v="157420901"/>
    <n v="157420901"/>
    <n v="118065672"/>
    <n v="118065672"/>
  </r>
  <r>
    <x v="0"/>
    <x v="0"/>
    <x v="1"/>
    <x v="10"/>
    <s v="2.2.6.2-Transferencias de capital al sector público"/>
    <s v="2.2.6.2.1-Transferencias de capital al gobierno general"/>
    <s v="0202-MINISTERIO DE  INTERIOR Y POLICÍA"/>
    <s v="0001-MINISTERIO DE INTERIOR Y POLICIA"/>
    <s v="1-SERVICIOS  GENERALES"/>
    <s v="1.1-Administración general"/>
    <s v="1.1.03-Transferencias a instituciones públicas incluidos los gobiernos locales"/>
    <s v="2.5-TRANSFERENCIAS DE CAPITAL"/>
    <s v="2.5.3-TRANSFERENCIAS DE CAPITAL A GOBIERNOS GENERALES LOCALES"/>
    <s v="99-MULTIPROVINCIAL"/>
    <s v="20-FONDOS CON DESTINO ESPECÍFICO"/>
    <s v="No Informado-"/>
    <s v="00-N/A"/>
    <s v="7262-JUNTA DE DISTRITO MUNICIPAL DE LOS BOTADOS"/>
    <s v="N"/>
    <n v="14753143"/>
    <n v="12074936"/>
    <n v="9279384"/>
    <n v="9279384"/>
  </r>
  <r>
    <x v="0"/>
    <x v="0"/>
    <x v="1"/>
    <x v="10"/>
    <s v="2.2.6.2-Transferencias de capital al sector público"/>
    <s v="2.2.6.2.1-Transferencias de capital al gobierno general"/>
    <s v="0202-MINISTERIO DE  INTERIOR Y POLICÍA"/>
    <s v="0001-MINISTERIO DE INTERIOR Y POLICIA"/>
    <s v="1-SERVICIOS  GENERALES"/>
    <s v="1.1-Administración general"/>
    <s v="1.1.03-Transferencias a instituciones públicas incluidos los gobiernos locales"/>
    <s v="2.5-TRANSFERENCIAS DE CAPITAL"/>
    <s v="2.5.3-TRANSFERENCIAS DE CAPITAL A GOBIERNOS GENERALES LOCALES"/>
    <s v="99-MULTIPROVINCIAL"/>
    <s v="20-FONDOS CON DESTINO ESPECÍFICO"/>
    <s v="No Informado-"/>
    <s v="00-N/A"/>
    <s v="7263-JUNTA DE DISTRITO MUNICIPAL DE LOS JOVILLOS"/>
    <s v="N"/>
    <n v="6826911"/>
    <n v="5120183.3"/>
    <n v="3840129"/>
    <n v="3840129"/>
  </r>
  <r>
    <x v="0"/>
    <x v="0"/>
    <x v="1"/>
    <x v="10"/>
    <s v="2.2.6.2-Transferencias de capital al sector público"/>
    <s v="2.2.6.2.1-Transferencias de capital al gobierno general"/>
    <s v="0202-MINISTERIO DE  INTERIOR Y POLICÍA"/>
    <s v="0001-MINISTERIO DE INTERIOR Y POLICIA"/>
    <s v="1-SERVICIOS  GENERALES"/>
    <s v="1.1-Administración general"/>
    <s v="1.1.03-Transferencias a instituciones públicas incluidos los gobiernos locales"/>
    <s v="2.5-TRANSFERENCIAS DE CAPITAL"/>
    <s v="2.5.3-TRANSFERENCIAS DE CAPITAL A GOBIERNOS GENERALES LOCALES"/>
    <s v="99-MULTIPROVINCIAL"/>
    <s v="20-FONDOS CON DESTINO ESPECÍFICO"/>
    <s v="No Informado-"/>
    <s v="00-N/A"/>
    <s v="7264-JUNTA DE DISTRITO MUNICIPAL DE LOS PATOS"/>
    <s v="N"/>
    <n v="5531035"/>
    <n v="5531035"/>
    <n v="4148271"/>
    <n v="4148271"/>
  </r>
  <r>
    <x v="0"/>
    <x v="0"/>
    <x v="1"/>
    <x v="10"/>
    <s v="2.2.6.2-Transferencias de capital al sector público"/>
    <s v="2.2.6.2.1-Transferencias de capital al gobierno general"/>
    <s v="0202-MINISTERIO DE  INTERIOR Y POLICÍA"/>
    <s v="0001-MINISTERIO DE INTERIOR Y POLICIA"/>
    <s v="1-SERVICIOS  GENERALES"/>
    <s v="1.1-Administración general"/>
    <s v="1.1.03-Transferencias a instituciones públicas incluidos los gobiernos locales"/>
    <s v="2.5-TRANSFERENCIAS DE CAPITAL"/>
    <s v="2.5.3-TRANSFERENCIAS DE CAPITAL A GOBIERNOS GENERALES LOCALES"/>
    <s v="99-MULTIPROVINCIAL"/>
    <s v="20-FONDOS CON DESTINO ESPECÍFICO"/>
    <s v="No Informado-"/>
    <s v="00-N/A"/>
    <s v="7265-JUNTA DE DISTRITO MUNICIPAL DE LOS TOROS"/>
    <s v="N"/>
    <n v="7740906"/>
    <n v="7740906"/>
    <n v="5805675"/>
    <n v="5805675"/>
  </r>
  <r>
    <x v="0"/>
    <x v="0"/>
    <x v="1"/>
    <x v="10"/>
    <s v="2.2.6.2-Transferencias de capital al sector público"/>
    <s v="2.2.6.2.1-Transferencias de capital al gobierno general"/>
    <s v="0202-MINISTERIO DE  INTERIOR Y POLICÍA"/>
    <s v="0001-MINISTERIO DE INTERIOR Y POLICIA"/>
    <s v="1-SERVICIOS  GENERALES"/>
    <s v="1.1-Administración general"/>
    <s v="1.1.03-Transferencias a instituciones públicas incluidos los gobiernos locales"/>
    <s v="2.5-TRANSFERENCIAS DE CAPITAL"/>
    <s v="2.5.3-TRANSFERENCIAS DE CAPITAL A GOBIERNOS GENERALES LOCALES"/>
    <s v="99-MULTIPROVINCIAL"/>
    <s v="20-FONDOS CON DESTINO ESPECÍFICO"/>
    <s v="No Informado-"/>
    <s v="00-N/A"/>
    <s v="7266-JUNTA DE DISTRITO MUNICIPAL DE MAIZAL"/>
    <s v="N"/>
    <n v="10254245"/>
    <n v="10254245"/>
    <n v="7690680"/>
    <n v="7690680"/>
  </r>
  <r>
    <x v="0"/>
    <x v="0"/>
    <x v="1"/>
    <x v="10"/>
    <s v="2.2.6.2-Transferencias de capital al sector público"/>
    <s v="2.2.6.2.1-Transferencias de capital al gobierno general"/>
    <s v="0202-MINISTERIO DE  INTERIOR Y POLICÍA"/>
    <s v="0001-MINISTERIO DE INTERIOR Y POLICIA"/>
    <s v="1-SERVICIOS  GENERALES"/>
    <s v="1.1-Administración general"/>
    <s v="1.1.03-Transferencias a instituciones públicas incluidos los gobiernos locales"/>
    <s v="2.5-TRANSFERENCIAS DE CAPITAL"/>
    <s v="2.5.3-TRANSFERENCIAS DE CAPITAL A GOBIERNOS GENERALES LOCALES"/>
    <s v="99-MULTIPROVINCIAL"/>
    <s v="20-FONDOS CON DESTINO ESPECÍFICO"/>
    <s v="No Informado-"/>
    <s v="00-N/A"/>
    <s v="7267-JUNTA DE DISTRITO MUNICIPAL DE MAJAGUAL"/>
    <s v="N"/>
    <n v="5140853"/>
    <n v="4203193"/>
    <n v="3230532"/>
    <n v="3230532"/>
  </r>
  <r>
    <x v="0"/>
    <x v="0"/>
    <x v="1"/>
    <x v="10"/>
    <s v="2.2.6.2-Transferencias de capital al sector público"/>
    <s v="2.2.6.2.1-Transferencias de capital al gobierno general"/>
    <s v="0202-MINISTERIO DE  INTERIOR Y POLICÍA"/>
    <s v="0001-MINISTERIO DE INTERIOR Y POLICIA"/>
    <s v="1-SERVICIOS  GENERALES"/>
    <s v="1.1-Administración general"/>
    <s v="1.1.03-Transferencias a instituciones públicas incluidos los gobiernos locales"/>
    <s v="2.5-TRANSFERENCIAS DE CAPITAL"/>
    <s v="2.5.3-TRANSFERENCIAS DE CAPITAL A GOBIERNOS GENERALES LOCALES"/>
    <s v="99-MULTIPROVINCIAL"/>
    <s v="20-FONDOS CON DESTINO ESPECÍFICO"/>
    <s v="No Informado-"/>
    <s v="00-N/A"/>
    <s v="7268-JUNTA DE DISTRITO MUNICIPAL DE MANUEL BUENO"/>
    <s v="N"/>
    <n v="5068196"/>
    <n v="5068196"/>
    <n v="3801141"/>
    <n v="3801141"/>
  </r>
  <r>
    <x v="0"/>
    <x v="0"/>
    <x v="1"/>
    <x v="10"/>
    <s v="2.2.6.2-Transferencias de capital al sector público"/>
    <s v="2.2.6.2.1-Transferencias de capital al gobierno general"/>
    <s v="0202-MINISTERIO DE  INTERIOR Y POLICÍA"/>
    <s v="0001-MINISTERIO DE INTERIOR Y POLICIA"/>
    <s v="1-SERVICIOS  GENERALES"/>
    <s v="1.1-Administración general"/>
    <s v="1.1.03-Transferencias a instituciones públicas incluidos los gobiernos locales"/>
    <s v="2.5-TRANSFERENCIAS DE CAPITAL"/>
    <s v="2.5.3-TRANSFERENCIAS DE CAPITAL A GOBIERNOS GENERALES LOCALES"/>
    <s v="99-MULTIPROVINCIAL"/>
    <s v="20-FONDOS CON DESTINO ESPECÍFICO"/>
    <s v="No Informado-"/>
    <s v="00-N/A"/>
    <s v="7269-JUNTA DE DISTRITO MUNICIPAL DE MATA PALACIO"/>
    <s v="N"/>
    <n v="7930592"/>
    <n v="6500700"/>
    <n v="4994682"/>
    <n v="4994682"/>
  </r>
  <r>
    <x v="0"/>
    <x v="0"/>
    <x v="1"/>
    <x v="10"/>
    <s v="2.2.6.2-Transferencias de capital al sector público"/>
    <s v="2.2.6.2.1-Transferencias de capital al gobierno general"/>
    <s v="0202-MINISTERIO DE  INTERIOR Y POLICÍA"/>
    <s v="0001-MINISTERIO DE INTERIOR Y POLICIA"/>
    <s v="1-SERVICIOS  GENERALES"/>
    <s v="1.1-Administración general"/>
    <s v="1.1.03-Transferencias a instituciones públicas incluidos los gobiernos locales"/>
    <s v="2.5-TRANSFERENCIAS DE CAPITAL"/>
    <s v="2.5.3-TRANSFERENCIAS DE CAPITAL A GOBIERNOS GENERALES LOCALES"/>
    <s v="99-MULTIPROVINCIAL"/>
    <s v="20-FONDOS CON DESTINO ESPECÍFICO"/>
    <s v="No Informado-"/>
    <s v="00-N/A"/>
    <s v="7270-JUNTA DE DISTRITO MUNICIPAL DE MATAYAYA"/>
    <s v="N"/>
    <n v="7398588"/>
    <n v="7398588"/>
    <n v="5548941"/>
    <n v="5548941"/>
  </r>
  <r>
    <x v="0"/>
    <x v="0"/>
    <x v="1"/>
    <x v="10"/>
    <s v="2.2.6.2-Transferencias de capital al sector público"/>
    <s v="2.2.6.2.1-Transferencias de capital al gobierno general"/>
    <s v="0202-MINISTERIO DE  INTERIOR Y POLICÍA"/>
    <s v="0001-MINISTERIO DE INTERIOR Y POLICIA"/>
    <s v="1-SERVICIOS  GENERALES"/>
    <s v="1.1-Administración general"/>
    <s v="1.1.03-Transferencias a instituciones públicas incluidos los gobiernos locales"/>
    <s v="2.5-TRANSFERENCIAS DE CAPITAL"/>
    <s v="2.5.3-TRANSFERENCIAS DE CAPITAL A GOBIERNOS GENERALES LOCALES"/>
    <s v="99-MULTIPROVINCIAL"/>
    <s v="20-FONDOS CON DESTINO ESPECÍFICO"/>
    <s v="No Informado-"/>
    <s v="00-N/A"/>
    <s v="7271-JUNTA DE DISTRITO MUNICIPAL DE MEDINA"/>
    <s v="N"/>
    <n v="8022676"/>
    <n v="6017007"/>
    <n v="4512753"/>
    <n v="4512753"/>
  </r>
  <r>
    <x v="0"/>
    <x v="0"/>
    <x v="1"/>
    <x v="10"/>
    <s v="2.2.6.2-Transferencias de capital al sector público"/>
    <s v="2.2.6.2.1-Transferencias de capital al gobierno general"/>
    <s v="0202-MINISTERIO DE  INTERIOR Y POLICÍA"/>
    <s v="0001-MINISTERIO DE INTERIOR Y POLICIA"/>
    <s v="1-SERVICIOS  GENERALES"/>
    <s v="1.1-Administración general"/>
    <s v="1.1.03-Transferencias a instituciones públicas incluidos los gobiernos locales"/>
    <s v="2.5-TRANSFERENCIAS DE CAPITAL"/>
    <s v="2.5.3-TRANSFERENCIAS DE CAPITAL A GOBIERNOS GENERALES LOCALES"/>
    <s v="99-MULTIPROVINCIAL"/>
    <s v="20-FONDOS CON DESTINO ESPECÍFICO"/>
    <s v="No Informado-"/>
    <s v="00-N/A"/>
    <s v="7272-JUNTA DE DISTRITO MUNICIPAL DE MONSERRAT"/>
    <s v="N"/>
    <n v="5315228"/>
    <n v="5315228"/>
    <n v="3986415"/>
    <n v="3986415"/>
  </r>
  <r>
    <x v="0"/>
    <x v="0"/>
    <x v="1"/>
    <x v="10"/>
    <s v="2.2.6.2-Transferencias de capital al sector público"/>
    <s v="2.2.6.2.1-Transferencias de capital al gobierno general"/>
    <s v="0202-MINISTERIO DE  INTERIOR Y POLICÍA"/>
    <s v="0001-MINISTERIO DE INTERIOR Y POLICIA"/>
    <s v="1-SERVICIOS  GENERALES"/>
    <s v="1.1-Administración general"/>
    <s v="1.1.03-Transferencias a instituciones públicas incluidos los gobiernos locales"/>
    <s v="2.5-TRANSFERENCIAS DE CAPITAL"/>
    <s v="2.5.3-TRANSFERENCIAS DE CAPITAL A GOBIERNOS GENERALES LOCALES"/>
    <s v="99-MULTIPROVINCIAL"/>
    <s v="20-FONDOS CON DESTINO ESPECÍFICO"/>
    <s v="No Informado-"/>
    <s v="00-N/A"/>
    <s v="7273-JUNTA DE DISTRITO MUNICIPAL DE MONTE DE LA JAGUA"/>
    <s v="N"/>
    <n v="6896524"/>
    <n v="5642951"/>
    <n v="4336680"/>
    <n v="4336680"/>
  </r>
  <r>
    <x v="0"/>
    <x v="0"/>
    <x v="1"/>
    <x v="10"/>
    <s v="2.2.6.2-Transferencias de capital al sector público"/>
    <s v="2.2.6.2.1-Transferencias de capital al gobierno general"/>
    <s v="0202-MINISTERIO DE  INTERIOR Y POLICÍA"/>
    <s v="0001-MINISTERIO DE INTERIOR Y POLICIA"/>
    <s v="1-SERVICIOS  GENERALES"/>
    <s v="1.1-Administración general"/>
    <s v="1.1.03-Transferencias a instituciones públicas incluidos los gobiernos locales"/>
    <s v="2.5-TRANSFERENCIAS DE CAPITAL"/>
    <s v="2.5.3-TRANSFERENCIAS DE CAPITAL A GOBIERNOS GENERALES LOCALES"/>
    <s v="99-MULTIPROVINCIAL"/>
    <s v="20-FONDOS CON DESTINO ESPECÍFICO"/>
    <s v="No Informado-"/>
    <s v="00-N/A"/>
    <s v="7274-JUNTA DE DISTRITO MUNICIPAL DE NAVAS"/>
    <s v="N"/>
    <n v="5360454"/>
    <n v="5360454"/>
    <n v="4020336"/>
    <n v="4020336"/>
  </r>
  <r>
    <x v="0"/>
    <x v="0"/>
    <x v="1"/>
    <x v="10"/>
    <s v="2.2.6.2-Transferencias de capital al sector público"/>
    <s v="2.2.6.2.1-Transferencias de capital al gobierno general"/>
    <s v="0202-MINISTERIO DE  INTERIOR Y POLICÍA"/>
    <s v="0001-MINISTERIO DE INTERIOR Y POLICIA"/>
    <s v="1-SERVICIOS  GENERALES"/>
    <s v="1.1-Administración general"/>
    <s v="1.1.03-Transferencias a instituciones públicas incluidos los gobiernos locales"/>
    <s v="2.5-TRANSFERENCIAS DE CAPITAL"/>
    <s v="2.5.3-TRANSFERENCIAS DE CAPITAL A GOBIERNOS GENERALES LOCALES"/>
    <s v="99-MULTIPROVINCIAL"/>
    <s v="20-FONDOS CON DESTINO ESPECÍFICO"/>
    <s v="No Informado-"/>
    <s v="00-N/A"/>
    <s v="7275-JUNTA DE DISTRITO MUNICIPAL DE NIZAO LAS AUYAMAS"/>
    <s v="N"/>
    <n v="5560820"/>
    <n v="4170615"/>
    <n v="3127959"/>
    <n v="3127959"/>
  </r>
  <r>
    <x v="0"/>
    <x v="0"/>
    <x v="1"/>
    <x v="10"/>
    <s v="2.2.6.2-Transferencias de capital al sector público"/>
    <s v="2.2.6.2.1-Transferencias de capital al gobierno general"/>
    <s v="0202-MINISTERIO DE  INTERIOR Y POLICÍA"/>
    <s v="0001-MINISTERIO DE INTERIOR Y POLICIA"/>
    <s v="1-SERVICIOS  GENERALES"/>
    <s v="1.1-Administración general"/>
    <s v="1.1.03-Transferencias a instituciones públicas incluidos los gobiernos locales"/>
    <s v="2.5-TRANSFERENCIAS DE CAPITAL"/>
    <s v="2.5.3-TRANSFERENCIAS DE CAPITAL A GOBIERNOS GENERALES LOCALES"/>
    <s v="99-MULTIPROVINCIAL"/>
    <s v="20-FONDOS CON DESTINO ESPECÍFICO"/>
    <s v="No Informado-"/>
    <s v="00-N/A"/>
    <s v="7276-JUNTA DE DISTRITO MUNICIPAL DE NUEVO BRASIL"/>
    <s v="N"/>
    <n v="6473906"/>
    <n v="6473906"/>
    <n v="4855428"/>
    <n v="4855428"/>
  </r>
  <r>
    <x v="0"/>
    <x v="0"/>
    <x v="1"/>
    <x v="10"/>
    <s v="2.2.6.2-Transferencias de capital al sector público"/>
    <s v="2.2.6.2.1-Transferencias de capital al gobierno general"/>
    <s v="0202-MINISTERIO DE  INTERIOR Y POLICÍA"/>
    <s v="0001-MINISTERIO DE INTERIOR Y POLICIA"/>
    <s v="1-SERVICIOS  GENERALES"/>
    <s v="1.1-Administración general"/>
    <s v="1.1.03-Transferencias a instituciones públicas incluidos los gobiernos locales"/>
    <s v="2.5-TRANSFERENCIAS DE CAPITAL"/>
    <s v="2.5.3-TRANSFERENCIAS DE CAPITAL A GOBIERNOS GENERALES LOCALES"/>
    <s v="99-MULTIPROVINCIAL"/>
    <s v="20-FONDOS CON DESTINO ESPECÍFICO"/>
    <s v="No Informado-"/>
    <s v="00-N/A"/>
    <s v="7277-JUNTA DE DISTRITO MUNICIPAL DE PALMAR ARRIBA"/>
    <s v="N"/>
    <n v="6678692"/>
    <n v="5453636"/>
    <n v="4192311"/>
    <n v="4192311"/>
  </r>
  <r>
    <x v="0"/>
    <x v="0"/>
    <x v="1"/>
    <x v="10"/>
    <s v="2.2.6.2-Transferencias de capital al sector público"/>
    <s v="2.2.6.2.1-Transferencias de capital al gobierno general"/>
    <s v="0202-MINISTERIO DE  INTERIOR Y POLICÍA"/>
    <s v="0001-MINISTERIO DE INTERIOR Y POLICIA"/>
    <s v="1-SERVICIOS  GENERALES"/>
    <s v="1.1-Administración general"/>
    <s v="1.1.03-Transferencias a instituciones públicas incluidos los gobiernos locales"/>
    <s v="2.5-TRANSFERENCIAS DE CAPITAL"/>
    <s v="2.5.3-TRANSFERENCIAS DE CAPITAL A GOBIERNOS GENERALES LOCALES"/>
    <s v="99-MULTIPROVINCIAL"/>
    <s v="20-FONDOS CON DESTINO ESPECÍFICO"/>
    <s v="No Informado-"/>
    <s v="00-N/A"/>
    <s v="7278-JUNTA DE DISTRITO MUNICIPAL DE PALMAR DE OCOA"/>
    <s v="N"/>
    <n v="5272777"/>
    <n v="5272777"/>
    <n v="3954582"/>
    <n v="3954582"/>
  </r>
  <r>
    <x v="0"/>
    <x v="0"/>
    <x v="1"/>
    <x v="10"/>
    <s v="2.2.6.2-Transferencias de capital al sector público"/>
    <s v="2.2.6.2.1-Transferencias de capital al gobierno general"/>
    <s v="0202-MINISTERIO DE  INTERIOR Y POLICÍA"/>
    <s v="0001-MINISTERIO DE INTERIOR Y POLICIA"/>
    <s v="1-SERVICIOS  GENERALES"/>
    <s v="1.1-Administración general"/>
    <s v="1.1.03-Transferencias a instituciones públicas incluidos los gobiernos locales"/>
    <s v="2.5-TRANSFERENCIAS DE CAPITAL"/>
    <s v="2.5.3-TRANSFERENCIAS DE CAPITAL A GOBIERNOS GENERALES LOCALES"/>
    <s v="99-MULTIPROVINCIAL"/>
    <s v="20-FONDOS CON DESTINO ESPECÍFICO"/>
    <s v="No Informado-"/>
    <s v="00-N/A"/>
    <s v="7279-JUNTA DE DISTRITO MUNICIPAL DE PALO ALTO"/>
    <s v="N"/>
    <n v="4931374"/>
    <n v="4931374"/>
    <n v="3698523"/>
    <n v="3698523"/>
  </r>
  <r>
    <x v="0"/>
    <x v="0"/>
    <x v="1"/>
    <x v="10"/>
    <s v="2.2.6.2-Transferencias de capital al sector público"/>
    <s v="2.2.6.2.1-Transferencias de capital al gobierno general"/>
    <s v="0202-MINISTERIO DE  INTERIOR Y POLICÍA"/>
    <s v="0001-MINISTERIO DE INTERIOR Y POLICIA"/>
    <s v="1-SERVICIOS  GENERALES"/>
    <s v="1.1-Administración general"/>
    <s v="1.1.03-Transferencias a instituciones públicas incluidos los gobiernos locales"/>
    <s v="2.5-TRANSFERENCIAS DE CAPITAL"/>
    <s v="2.5.3-TRANSFERENCIAS DE CAPITAL A GOBIERNOS GENERALES LOCALES"/>
    <s v="99-MULTIPROVINCIAL"/>
    <s v="20-FONDOS CON DESTINO ESPECÍFICO"/>
    <s v="No Informado-"/>
    <s v="00-N/A"/>
    <s v="7280-JUNTA DE DISTRITO MUNICIPAL DE PALO VERDE"/>
    <s v="N"/>
    <n v="7106042"/>
    <n v="5329531.5"/>
    <n v="3997143"/>
    <n v="3997143"/>
  </r>
  <r>
    <x v="0"/>
    <x v="0"/>
    <x v="1"/>
    <x v="10"/>
    <s v="2.2.6.2-Transferencias de capital al sector público"/>
    <s v="2.2.6.2.1-Transferencias de capital al gobierno general"/>
    <s v="0202-MINISTERIO DE  INTERIOR Y POLICÍA"/>
    <s v="0001-MINISTERIO DE INTERIOR Y POLICIA"/>
    <s v="1-SERVICIOS  GENERALES"/>
    <s v="1.1-Administración general"/>
    <s v="1.1.03-Transferencias a instituciones públicas incluidos los gobiernos locales"/>
    <s v="2.5-TRANSFERENCIAS DE CAPITAL"/>
    <s v="2.5.3-TRANSFERENCIAS DE CAPITAL A GOBIERNOS GENERALES LOCALES"/>
    <s v="99-MULTIPROVINCIAL"/>
    <s v="20-FONDOS CON DESTINO ESPECÍFICO"/>
    <s v="No Informado-"/>
    <s v="00-N/A"/>
    <s v="7281-JUNTA DE DISTRITO MUNICIPAL DE PAYA"/>
    <s v="N"/>
    <n v="13469759"/>
    <n v="11037061"/>
    <n v="8480517"/>
    <n v="8480517"/>
  </r>
  <r>
    <x v="0"/>
    <x v="0"/>
    <x v="1"/>
    <x v="10"/>
    <s v="2.2.6.2-Transferencias de capital al sector público"/>
    <s v="2.2.6.2.1-Transferencias de capital al gobierno general"/>
    <s v="0202-MINISTERIO DE  INTERIOR Y POLICÍA"/>
    <s v="0001-MINISTERIO DE INTERIOR Y POLICIA"/>
    <s v="1-SERVICIOS  GENERALES"/>
    <s v="1.1-Administración general"/>
    <s v="1.1.03-Transferencias a instituciones públicas incluidos los gobiernos locales"/>
    <s v="2.5-TRANSFERENCIAS DE CAPITAL"/>
    <s v="2.5.3-TRANSFERENCIAS DE CAPITAL A GOBIERNOS GENERALES LOCALES"/>
    <s v="99-MULTIPROVINCIAL"/>
    <s v="20-FONDOS CON DESTINO ESPECÍFICO"/>
    <s v="No Informado-"/>
    <s v="00-N/A"/>
    <s v="7282-AYUNTAMIENTO MUNICIPAL DE PEDRO BRAND"/>
    <s v="N"/>
    <n v="35568971"/>
    <n v="29160677"/>
    <n v="22404528"/>
    <n v="22404528"/>
  </r>
  <r>
    <x v="0"/>
    <x v="0"/>
    <x v="1"/>
    <x v="10"/>
    <s v="2.2.6.2-Transferencias de capital al sector público"/>
    <s v="2.2.6.2.1-Transferencias de capital al gobierno general"/>
    <s v="0202-MINISTERIO DE  INTERIOR Y POLICÍA"/>
    <s v="0001-MINISTERIO DE INTERIOR Y POLICIA"/>
    <s v="1-SERVICIOS  GENERALES"/>
    <s v="1.1-Administración general"/>
    <s v="1.1.03-Transferencias a instituciones públicas incluidos los gobiernos locales"/>
    <s v="2.5-TRANSFERENCIAS DE CAPITAL"/>
    <s v="2.5.3-TRANSFERENCIAS DE CAPITAL A GOBIERNOS GENERALES LOCALES"/>
    <s v="99-MULTIPROVINCIAL"/>
    <s v="20-FONDOS CON DESTINO ESPECÍFICO"/>
    <s v="No Informado-"/>
    <s v="00-N/A"/>
    <s v="7283-JUNTA DE DISTRITO MUNICIPAL DE PEDRO CORTO"/>
    <s v="N"/>
    <n v="7921580"/>
    <n v="6482408"/>
    <n v="4981737"/>
    <n v="4981737"/>
  </r>
  <r>
    <x v="0"/>
    <x v="0"/>
    <x v="1"/>
    <x v="10"/>
    <s v="2.2.6.2-Transferencias de capital al sector público"/>
    <s v="2.2.6.2.1-Transferencias de capital al gobierno general"/>
    <s v="0202-MINISTERIO DE  INTERIOR Y POLICÍA"/>
    <s v="0001-MINISTERIO DE INTERIOR Y POLICIA"/>
    <s v="1-SERVICIOS  GENERALES"/>
    <s v="1.1-Administración general"/>
    <s v="1.1.03-Transferencias a instituciones públicas incluidos los gobiernos locales"/>
    <s v="2.5-TRANSFERENCIAS DE CAPITAL"/>
    <s v="2.5.3-TRANSFERENCIAS DE CAPITAL A GOBIERNOS GENERALES LOCALES"/>
    <s v="99-MULTIPROVINCIAL"/>
    <s v="20-FONDOS CON DESTINO ESPECÍFICO"/>
    <s v="No Informado-"/>
    <s v="00-N/A"/>
    <s v="7284-JUNTA DE DISTRITO MUNICIPAL DE PESCADERÍA"/>
    <s v="N"/>
    <n v="5912750"/>
    <n v="4434562.4000000004"/>
    <n v="3325914"/>
    <n v="3325914"/>
  </r>
  <r>
    <x v="0"/>
    <x v="0"/>
    <x v="1"/>
    <x v="10"/>
    <s v="2.2.6.2-Transferencias de capital al sector público"/>
    <s v="2.2.6.2.1-Transferencias de capital al gobierno general"/>
    <s v="0202-MINISTERIO DE  INTERIOR Y POLICÍA"/>
    <s v="0001-MINISTERIO DE INTERIOR Y POLICIA"/>
    <s v="1-SERVICIOS  GENERALES"/>
    <s v="1.1-Administración general"/>
    <s v="1.1.03-Transferencias a instituciones públicas incluidos los gobiernos locales"/>
    <s v="2.5-TRANSFERENCIAS DE CAPITAL"/>
    <s v="2.5.3-TRANSFERENCIAS DE CAPITAL A GOBIERNOS GENERALES LOCALES"/>
    <s v="99-MULTIPROVINCIAL"/>
    <s v="20-FONDOS CON DESTINO ESPECÍFICO"/>
    <s v="No Informado-"/>
    <s v="00-N/A"/>
    <s v="7285-JUNTA DE DISTRITO MUNICIPAL DE PIZARRETE"/>
    <s v="N"/>
    <n v="7206112"/>
    <n v="5890591"/>
    <n v="4527567"/>
    <n v="4527567"/>
  </r>
  <r>
    <x v="0"/>
    <x v="0"/>
    <x v="1"/>
    <x v="10"/>
    <s v="2.2.6.2-Transferencias de capital al sector público"/>
    <s v="2.2.6.2.1-Transferencias de capital al gobierno general"/>
    <s v="0202-MINISTERIO DE  INTERIOR Y POLICÍA"/>
    <s v="0001-MINISTERIO DE INTERIOR Y POLICIA"/>
    <s v="1-SERVICIOS  GENERALES"/>
    <s v="1.1-Administración general"/>
    <s v="1.1.03-Transferencias a instituciones públicas incluidos los gobiernos locales"/>
    <s v="2.5-TRANSFERENCIAS DE CAPITAL"/>
    <s v="2.5.3-TRANSFERENCIAS DE CAPITAL A GOBIERNOS GENERALES LOCALES"/>
    <s v="99-MULTIPROVINCIAL"/>
    <s v="20-FONDOS CON DESTINO ESPECÍFICO"/>
    <s v="No Informado-"/>
    <s v="00-N/A"/>
    <s v="7286-JUNTA DE DISTRITO MUNICIPAL DE PLATANAL"/>
    <s v="N"/>
    <n v="5794749"/>
    <n v="4739852"/>
    <n v="3642795"/>
    <n v="3642795"/>
  </r>
  <r>
    <x v="0"/>
    <x v="0"/>
    <x v="1"/>
    <x v="10"/>
    <s v="2.2.6.2-Transferencias de capital al sector público"/>
    <s v="2.2.6.2.1-Transferencias de capital al gobierno general"/>
    <s v="0202-MINISTERIO DE  INTERIOR Y POLICÍA"/>
    <s v="0001-MINISTERIO DE INTERIOR Y POLICIA"/>
    <s v="1-SERVICIOS  GENERALES"/>
    <s v="1.1-Administración general"/>
    <s v="1.1.03-Transferencias a instituciones públicas incluidos los gobiernos locales"/>
    <s v="2.5-TRANSFERENCIAS DE CAPITAL"/>
    <s v="2.5.3-TRANSFERENCIAS DE CAPITAL A GOBIERNOS GENERALES LOCALES"/>
    <s v="99-MULTIPROVINCIAL"/>
    <s v="20-FONDOS CON DESTINO ESPECÍFICO"/>
    <s v="No Informado-"/>
    <s v="00-N/A"/>
    <s v="7287-JUNTA DE DISTRITO MUNICIPAL DE PROYECTO 4"/>
    <s v="N"/>
    <n v="5537694"/>
    <n v="5537694"/>
    <n v="4153266"/>
    <n v="4153266"/>
  </r>
  <r>
    <x v="0"/>
    <x v="0"/>
    <x v="1"/>
    <x v="10"/>
    <s v="2.2.6.2-Transferencias de capital al sector público"/>
    <s v="2.2.6.2.1-Transferencias de capital al gobierno general"/>
    <s v="0202-MINISTERIO DE  INTERIOR Y POLICÍA"/>
    <s v="0001-MINISTERIO DE INTERIOR Y POLICIA"/>
    <s v="1-SERVICIOS  GENERALES"/>
    <s v="1.1-Administración general"/>
    <s v="1.1.03-Transferencias a instituciones públicas incluidos los gobiernos locales"/>
    <s v="2.5-TRANSFERENCIAS DE CAPITAL"/>
    <s v="2.5.3-TRANSFERENCIAS DE CAPITAL A GOBIERNOS GENERALES LOCALES"/>
    <s v="99-MULTIPROVINCIAL"/>
    <s v="20-FONDOS CON DESTINO ESPECÍFICO"/>
    <s v="No Informado-"/>
    <s v="00-N/A"/>
    <s v="7288-JUNTA DE DISTRITO MUNICIPAL DE QUITA CORAZA"/>
    <s v="N"/>
    <n v="5230652"/>
    <n v="3922988.9"/>
    <n v="2942235"/>
    <n v="2942235"/>
  </r>
  <r>
    <x v="0"/>
    <x v="0"/>
    <x v="1"/>
    <x v="10"/>
    <s v="2.2.6.2-Transferencias de capital al sector público"/>
    <s v="2.2.6.2.1-Transferencias de capital al gobierno general"/>
    <s v="0202-MINISTERIO DE  INTERIOR Y POLICÍA"/>
    <s v="0001-MINISTERIO DE INTERIOR Y POLICIA"/>
    <s v="1-SERVICIOS  GENERALES"/>
    <s v="1.1-Administración general"/>
    <s v="1.1.03-Transferencias a instituciones públicas incluidos los gobiernos locales"/>
    <s v="2.5-TRANSFERENCIAS DE CAPITAL"/>
    <s v="2.5.3-TRANSFERENCIAS DE CAPITAL A GOBIERNOS GENERALES LOCALES"/>
    <s v="99-MULTIPROVINCIAL"/>
    <s v="20-FONDOS CON DESTINO ESPECÍFICO"/>
    <s v="No Informado-"/>
    <s v="00-N/A"/>
    <s v="7289-JUNTA DE DISTRITO MUNICIPAL DE QUITA SUEÑO"/>
    <s v="N"/>
    <n v="5568480"/>
    <n v="4176360"/>
    <n v="3132270"/>
    <n v="3132270"/>
  </r>
  <r>
    <x v="0"/>
    <x v="0"/>
    <x v="1"/>
    <x v="10"/>
    <s v="2.2.6.2-Transferencias de capital al sector público"/>
    <s v="2.2.6.2.1-Transferencias de capital al gobierno general"/>
    <s v="0202-MINISTERIO DE  INTERIOR Y POLICÍA"/>
    <s v="0001-MINISTERIO DE INTERIOR Y POLICIA"/>
    <s v="1-SERVICIOS  GENERALES"/>
    <s v="1.1-Administración general"/>
    <s v="1.1.03-Transferencias a instituciones públicas incluidos los gobiernos locales"/>
    <s v="2.5-TRANSFERENCIAS DE CAPITAL"/>
    <s v="2.5.3-TRANSFERENCIAS DE CAPITAL A GOBIERNOS GENERALES LOCALES"/>
    <s v="99-MULTIPROVINCIAL"/>
    <s v="20-FONDOS CON DESTINO ESPECÍFICO"/>
    <s v="No Informado-"/>
    <s v="00-N/A"/>
    <s v="7290-JUNTA DE DISTRITO MUNICIPAL DE RINCÓN"/>
    <s v="N"/>
    <n v="13037105"/>
    <n v="9777828.6999999993"/>
    <n v="7333371"/>
    <n v="7333371"/>
  </r>
  <r>
    <x v="0"/>
    <x v="0"/>
    <x v="1"/>
    <x v="10"/>
    <s v="2.2.6.2-Transferencias de capital al sector público"/>
    <s v="2.2.6.2.1-Transferencias de capital al gobierno general"/>
    <s v="0202-MINISTERIO DE  INTERIOR Y POLICÍA"/>
    <s v="0001-MINISTERIO DE INTERIOR Y POLICIA"/>
    <s v="1-SERVICIOS  GENERALES"/>
    <s v="1.1-Administración general"/>
    <s v="1.1.03-Transferencias a instituciones públicas incluidos los gobiernos locales"/>
    <s v="2.5-TRANSFERENCIAS DE CAPITAL"/>
    <s v="2.5.3-TRANSFERENCIAS DE CAPITAL A GOBIERNOS GENERALES LOCALES"/>
    <s v="99-MULTIPROVINCIAL"/>
    <s v="20-FONDOS CON DESTINO ESPECÍFICO"/>
    <s v="No Informado-"/>
    <s v="00-N/A"/>
    <s v="7291-JUNTA DE DISTRITO MUNICIPAL DE RÍO VERDE ARRIBA"/>
    <s v="N"/>
    <n v="21337779"/>
    <n v="17514622"/>
    <n v="13454562"/>
    <n v="13454562"/>
  </r>
  <r>
    <x v="0"/>
    <x v="0"/>
    <x v="1"/>
    <x v="10"/>
    <s v="2.2.6.2-Transferencias de capital al sector público"/>
    <s v="2.2.6.2.1-Transferencias de capital al gobierno general"/>
    <s v="0202-MINISTERIO DE  INTERIOR Y POLICÍA"/>
    <s v="0001-MINISTERIO DE INTERIOR Y POLICIA"/>
    <s v="1-SERVICIOS  GENERALES"/>
    <s v="1.1-Administración general"/>
    <s v="1.1.03-Transferencias a instituciones públicas incluidos los gobiernos locales"/>
    <s v="2.5-TRANSFERENCIAS DE CAPITAL"/>
    <s v="2.5.3-TRANSFERENCIAS DE CAPITAL A GOBIERNOS GENERALES LOCALES"/>
    <s v="99-MULTIPROVINCIAL"/>
    <s v="20-FONDOS CON DESTINO ESPECÍFICO"/>
    <s v="No Informado-"/>
    <s v="00-N/A"/>
    <s v="7292-JUNTA DE DISTRITO MUNICIPAL DE SABANA ALTA"/>
    <s v="N"/>
    <n v="5690141"/>
    <n v="4661810"/>
    <n v="3582054"/>
    <n v="3582054"/>
  </r>
  <r>
    <x v="0"/>
    <x v="0"/>
    <x v="1"/>
    <x v="10"/>
    <s v="2.2.6.2-Transferencias de capital al sector público"/>
    <s v="2.2.6.2.1-Transferencias de capital al gobierno general"/>
    <s v="0202-MINISTERIO DE  INTERIOR Y POLICÍA"/>
    <s v="0001-MINISTERIO DE INTERIOR Y POLICIA"/>
    <s v="1-SERVICIOS  GENERALES"/>
    <s v="1.1-Administración general"/>
    <s v="1.1.03-Transferencias a instituciones públicas incluidos los gobiernos locales"/>
    <s v="2.5-TRANSFERENCIAS DE CAPITAL"/>
    <s v="2.5.3-TRANSFERENCIAS DE CAPITAL A GOBIERNOS GENERALES LOCALES"/>
    <s v="99-MULTIPROVINCIAL"/>
    <s v="20-FONDOS CON DESTINO ESPECÍFICO"/>
    <s v="No Informado-"/>
    <s v="00-N/A"/>
    <s v="7293-JUNTA DE DISTRITO MUNICIPAL DE SABANETA DE YÁSICA"/>
    <s v="N"/>
    <n v="6788413"/>
    <n v="6788413"/>
    <n v="5091309"/>
    <n v="5091309"/>
  </r>
  <r>
    <x v="0"/>
    <x v="0"/>
    <x v="1"/>
    <x v="10"/>
    <s v="2.2.6.2-Transferencias de capital al sector público"/>
    <s v="2.2.6.2.1-Transferencias de capital al gobierno general"/>
    <s v="0202-MINISTERIO DE  INTERIOR Y POLICÍA"/>
    <s v="0001-MINISTERIO DE INTERIOR Y POLICIA"/>
    <s v="1-SERVICIOS  GENERALES"/>
    <s v="1.1-Administración general"/>
    <s v="1.1.03-Transferencias a instituciones públicas incluidos los gobiernos locales"/>
    <s v="2.5-TRANSFERENCIAS DE CAPITAL"/>
    <s v="2.5.3-TRANSFERENCIAS DE CAPITAL A GOBIERNOS GENERALES LOCALES"/>
    <s v="99-MULTIPROVINCIAL"/>
    <s v="20-FONDOS CON DESTINO ESPECÍFICO"/>
    <s v="No Informado-"/>
    <s v="00-N/A"/>
    <s v="7294-JUNTA DE DISTRITO MUNICIPAL DE SABANA DEL PUERTO"/>
    <s v="N"/>
    <n v="11797652"/>
    <n v="11797652"/>
    <n v="8848233"/>
    <n v="8848233"/>
  </r>
  <r>
    <x v="0"/>
    <x v="0"/>
    <x v="1"/>
    <x v="10"/>
    <s v="2.2.6.2-Transferencias de capital al sector público"/>
    <s v="2.2.6.2.1-Transferencias de capital al gobierno general"/>
    <s v="0202-MINISTERIO DE  INTERIOR Y POLICÍA"/>
    <s v="0001-MINISTERIO DE INTERIOR Y POLICIA"/>
    <s v="1-SERVICIOS  GENERALES"/>
    <s v="1.1-Administración general"/>
    <s v="1.1.03-Transferencias a instituciones públicas incluidos los gobiernos locales"/>
    <s v="2.5-TRANSFERENCIAS DE CAPITAL"/>
    <s v="2.5.3-TRANSFERENCIAS DE CAPITAL A GOBIERNOS GENERALES LOCALES"/>
    <s v="99-MULTIPROVINCIAL"/>
    <s v="20-FONDOS CON DESTINO ESPECÍFICO"/>
    <s v="No Informado-"/>
    <s v="00-N/A"/>
    <s v="7295-JUNTA DE DISTRITO MUNICIPAL DE SABANA GRANDE DE HOSTOS"/>
    <s v="N"/>
    <n v="4998805"/>
    <n v="4085554"/>
    <n v="3140271"/>
    <n v="3140271"/>
  </r>
  <r>
    <x v="0"/>
    <x v="0"/>
    <x v="1"/>
    <x v="10"/>
    <s v="2.2.6.2-Transferencias de capital al sector público"/>
    <s v="2.2.6.2.1-Transferencias de capital al gobierno general"/>
    <s v="0202-MINISTERIO DE  INTERIOR Y POLICÍA"/>
    <s v="0001-MINISTERIO DE INTERIOR Y POLICIA"/>
    <s v="1-SERVICIOS  GENERALES"/>
    <s v="1.1-Administración general"/>
    <s v="1.1.03-Transferencias a instituciones públicas incluidos los gobiernos locales"/>
    <s v="2.5-TRANSFERENCIAS DE CAPITAL"/>
    <s v="2.5.3-TRANSFERENCIAS DE CAPITAL A GOBIERNOS GENERALES LOCALES"/>
    <s v="99-MULTIPROVINCIAL"/>
    <s v="20-FONDOS CON DESTINO ESPECÍFICO"/>
    <s v="No Informado-"/>
    <s v="00-N/A"/>
    <s v="7296-JUNTA DE DISTRITO MUNICIPAL DE SABANA LARGA (ELÍAS PIÑA)"/>
    <s v="N"/>
    <n v="5110157"/>
    <n v="5110157"/>
    <n v="3832614"/>
    <n v="3832614"/>
  </r>
  <r>
    <x v="0"/>
    <x v="0"/>
    <x v="1"/>
    <x v="10"/>
    <s v="2.2.6.2-Transferencias de capital al sector público"/>
    <s v="2.2.6.2.1-Transferencias de capital al gobierno general"/>
    <s v="0202-MINISTERIO DE  INTERIOR Y POLICÍA"/>
    <s v="0001-MINISTERIO DE INTERIOR Y POLICIA"/>
    <s v="1-SERVICIOS  GENERALES"/>
    <s v="1.1-Administración general"/>
    <s v="1.1.03-Transferencias a instituciones públicas incluidos los gobiernos locales"/>
    <s v="2.5-TRANSFERENCIAS DE CAPITAL"/>
    <s v="2.5.3-TRANSFERENCIAS DE CAPITAL A GOBIERNOS GENERALES LOCALES"/>
    <s v="99-MULTIPROVINCIAL"/>
    <s v="20-FONDOS CON DESTINO ESPECÍFICO"/>
    <s v="No Informado-"/>
    <s v="00-N/A"/>
    <s v="7297-JUNTA DE DISTRITO MUNICIPAL DE SABANETA"/>
    <s v="N"/>
    <n v="8169826"/>
    <n v="6686732"/>
    <n v="5138634"/>
    <n v="5138634"/>
  </r>
  <r>
    <x v="0"/>
    <x v="0"/>
    <x v="1"/>
    <x v="10"/>
    <s v="2.2.6.2-Transferencias de capital al sector público"/>
    <s v="2.2.6.2.1-Transferencias de capital al gobierno general"/>
    <s v="0202-MINISTERIO DE  INTERIOR Y POLICÍA"/>
    <s v="0001-MINISTERIO DE INTERIOR Y POLICIA"/>
    <s v="1-SERVICIOS  GENERALES"/>
    <s v="1.1-Administración general"/>
    <s v="1.1.03-Transferencias a instituciones públicas incluidos los gobiernos locales"/>
    <s v="2.5-TRANSFERENCIAS DE CAPITAL"/>
    <s v="2.5.3-TRANSFERENCIAS DE CAPITAL A GOBIERNOS GENERALES LOCALES"/>
    <s v="99-MULTIPROVINCIAL"/>
    <s v="20-FONDOS CON DESTINO ESPECÍFICO"/>
    <s v="No Informado-"/>
    <s v="00-N/A"/>
    <s v="7298-JUNTA DE DISTRITO MUNICIPAL DE LA SABINA"/>
    <s v="N"/>
    <n v="9165343"/>
    <n v="6874007.2999999998"/>
    <n v="5155497"/>
    <n v="5155497"/>
  </r>
  <r>
    <x v="0"/>
    <x v="0"/>
    <x v="1"/>
    <x v="10"/>
    <s v="2.2.6.2-Transferencias de capital al sector público"/>
    <s v="2.2.6.2.1-Transferencias de capital al gobierno general"/>
    <s v="0202-MINISTERIO DE  INTERIOR Y POLICÍA"/>
    <s v="0001-MINISTERIO DE INTERIOR Y POLICIA"/>
    <s v="1-SERVICIOS  GENERALES"/>
    <s v="1.1-Administración general"/>
    <s v="1.1.03-Transferencias a instituciones públicas incluidos los gobiernos locales"/>
    <s v="2.5-TRANSFERENCIAS DE CAPITAL"/>
    <s v="2.5.3-TRANSFERENCIAS DE CAPITAL A GOBIERNOS GENERALES LOCALES"/>
    <s v="99-MULTIPROVINCIAL"/>
    <s v="20-FONDOS CON DESTINO ESPECÍFICO"/>
    <s v="No Informado-"/>
    <s v="00-N/A"/>
    <s v="7299-JUNTA DE DISTRITO MUNICIPAL DE SAN FRANCISCO DE JACAGUA"/>
    <s v="N"/>
    <n v="27129246"/>
    <n v="22231311"/>
    <n v="17081640"/>
    <n v="17081640"/>
  </r>
  <r>
    <x v="0"/>
    <x v="0"/>
    <x v="1"/>
    <x v="10"/>
    <s v="2.2.6.2-Transferencias de capital al sector público"/>
    <s v="2.2.6.2.1-Transferencias de capital al gobierno general"/>
    <s v="0202-MINISTERIO DE  INTERIOR Y POLICÍA"/>
    <s v="0001-MINISTERIO DE INTERIOR Y POLICIA"/>
    <s v="1-SERVICIOS  GENERALES"/>
    <s v="1.1-Administración general"/>
    <s v="1.1.03-Transferencias a instituciones públicas incluidos los gobiernos locales"/>
    <s v="2.5-TRANSFERENCIAS DE CAPITAL"/>
    <s v="2.5.3-TRANSFERENCIAS DE CAPITAL A GOBIERNOS GENERALES LOCALES"/>
    <s v="99-MULTIPROVINCIAL"/>
    <s v="20-FONDOS CON DESTINO ESPECÍFICO"/>
    <s v="No Informado-"/>
    <s v="00-N/A"/>
    <s v="7300-JUNTA DE DISTRITO MUNICIPAL DE SAN JOSÉ DE MATANZAS"/>
    <s v="N"/>
    <n v="11863623"/>
    <n v="8897717.3000000007"/>
    <n v="6673284"/>
    <n v="6673284"/>
  </r>
  <r>
    <x v="0"/>
    <x v="0"/>
    <x v="1"/>
    <x v="10"/>
    <s v="2.2.6.2-Transferencias de capital al sector público"/>
    <s v="2.2.6.2.1-Transferencias de capital al gobierno general"/>
    <s v="0202-MINISTERIO DE  INTERIOR Y POLICÍA"/>
    <s v="0001-MINISTERIO DE INTERIOR Y POLICIA"/>
    <s v="1-SERVICIOS  GENERALES"/>
    <s v="1.1-Administración general"/>
    <s v="1.1.03-Transferencias a instituciones públicas incluidos los gobiernos locales"/>
    <s v="2.5-TRANSFERENCIAS DE CAPITAL"/>
    <s v="2.5.3-TRANSFERENCIAS DE CAPITAL A GOBIERNOS GENERALES LOCALES"/>
    <s v="99-MULTIPROVINCIAL"/>
    <s v="20-FONDOS CON DESTINO ESPECÍFICO"/>
    <s v="No Informado-"/>
    <s v="00-N/A"/>
    <s v="7301-JUNTA DE DISTRITO MUNICIPAL DE SAN JOSÉ DEL PUERTO"/>
    <s v="N"/>
    <n v="13896260"/>
    <n v="11369550"/>
    <n v="8737719"/>
    <n v="8737719"/>
  </r>
  <r>
    <x v="0"/>
    <x v="0"/>
    <x v="1"/>
    <x v="10"/>
    <s v="2.2.6.2-Transferencias de capital al sector público"/>
    <s v="2.2.6.2.1-Transferencias de capital al gobierno general"/>
    <s v="0202-MINISTERIO DE  INTERIOR Y POLICÍA"/>
    <s v="0001-MINISTERIO DE INTERIOR Y POLICIA"/>
    <s v="1-SERVICIOS  GENERALES"/>
    <s v="1.1-Administración general"/>
    <s v="1.1.03-Transferencias a instituciones públicas incluidos los gobiernos locales"/>
    <s v="2.5-TRANSFERENCIAS DE CAPITAL"/>
    <s v="2.5.3-TRANSFERENCIAS DE CAPITAL A GOBIERNOS GENERALES LOCALES"/>
    <s v="99-MULTIPROVINCIAL"/>
    <s v="20-FONDOS CON DESTINO ESPECÍFICO"/>
    <s v="No Informado-"/>
    <s v="00-N/A"/>
    <s v="7302-JUNTA DE DISTRITO MUNICIPAL DE SAN LUIS"/>
    <s v="N"/>
    <n v="49204785"/>
    <n v="49204785"/>
    <n v="36903582"/>
    <n v="36903582"/>
  </r>
  <r>
    <x v="0"/>
    <x v="0"/>
    <x v="1"/>
    <x v="10"/>
    <s v="2.2.6.2-Transferencias de capital al sector público"/>
    <s v="2.2.6.2.1-Transferencias de capital al gobierno general"/>
    <s v="0202-MINISTERIO DE  INTERIOR Y POLICÍA"/>
    <s v="0001-MINISTERIO DE INTERIOR Y POLICIA"/>
    <s v="1-SERVICIOS  GENERALES"/>
    <s v="1.1-Administración general"/>
    <s v="1.1.03-Transferencias a instituciones públicas incluidos los gobiernos locales"/>
    <s v="2.5-TRANSFERENCIAS DE CAPITAL"/>
    <s v="2.5.3-TRANSFERENCIAS DE CAPITAL A GOBIERNOS GENERALES LOCALES"/>
    <s v="99-MULTIPROVINCIAL"/>
    <s v="20-FONDOS CON DESTINO ESPECÍFICO"/>
    <s v="No Informado-"/>
    <s v="00-N/A"/>
    <s v="7303-JUNTA DE DISTRITO MUNICIPAL DE SANTANA (NIZAO)"/>
    <s v="N"/>
    <n v="7609268"/>
    <n v="5706951"/>
    <n v="4280211"/>
    <n v="4280211"/>
  </r>
  <r>
    <x v="0"/>
    <x v="0"/>
    <x v="1"/>
    <x v="10"/>
    <s v="2.2.6.2-Transferencias de capital al sector público"/>
    <s v="2.2.6.2.1-Transferencias de capital al gobierno general"/>
    <s v="0202-MINISTERIO DE  INTERIOR Y POLICÍA"/>
    <s v="0001-MINISTERIO DE INTERIOR Y POLICIA"/>
    <s v="1-SERVICIOS  GENERALES"/>
    <s v="1.1-Administración general"/>
    <s v="1.1.03-Transferencias a instituciones públicas incluidos los gobiernos locales"/>
    <s v="2.5-TRANSFERENCIAS DE CAPITAL"/>
    <s v="2.5.3-TRANSFERENCIAS DE CAPITAL A GOBIERNOS GENERALES LOCALES"/>
    <s v="99-MULTIPROVINCIAL"/>
    <s v="20-FONDOS CON DESTINO ESPECÍFICO"/>
    <s v="No Informado-"/>
    <s v="00-N/A"/>
    <s v="7304-JUNTA DE DISTRITO MUNICIPAL DE SANTANA (TAMAYO)"/>
    <s v="N"/>
    <n v="6103096"/>
    <n v="4977829"/>
    <n v="3827145"/>
    <n v="3827145"/>
  </r>
  <r>
    <x v="0"/>
    <x v="0"/>
    <x v="1"/>
    <x v="10"/>
    <s v="2.2.6.2-Transferencias de capital al sector público"/>
    <s v="2.2.6.2.1-Transferencias de capital al gobierno general"/>
    <s v="0202-MINISTERIO DE  INTERIOR Y POLICÍA"/>
    <s v="0001-MINISTERIO DE INTERIOR Y POLICIA"/>
    <s v="1-SERVICIOS  GENERALES"/>
    <s v="1.1-Administración general"/>
    <s v="1.1.03-Transferencias a instituciones públicas incluidos los gobiernos locales"/>
    <s v="2.5-TRANSFERENCIAS DE CAPITAL"/>
    <s v="2.5.3-TRANSFERENCIAS DE CAPITAL A GOBIERNOS GENERALES LOCALES"/>
    <s v="99-MULTIPROVINCIAL"/>
    <s v="20-FONDOS CON DESTINO ESPECÍFICO"/>
    <s v="No Informado-"/>
    <s v="00-N/A"/>
    <s v="7305-JUNTA DE DISTRITO MUNICIPAL DE TÁBARA ABAJO"/>
    <s v="N"/>
    <n v="6247104"/>
    <n v="6247104"/>
    <n v="4685328"/>
    <n v="4685328"/>
  </r>
  <r>
    <x v="0"/>
    <x v="0"/>
    <x v="1"/>
    <x v="10"/>
    <s v="2.2.6.2-Transferencias de capital al sector público"/>
    <s v="2.2.6.2.1-Transferencias de capital al gobierno general"/>
    <s v="0202-MINISTERIO DE  INTERIOR Y POLICÍA"/>
    <s v="0001-MINISTERIO DE INTERIOR Y POLICIA"/>
    <s v="1-SERVICIOS  GENERALES"/>
    <s v="1.1-Administración general"/>
    <s v="1.1.03-Transferencias a instituciones públicas incluidos los gobiernos locales"/>
    <s v="2.5-TRANSFERENCIAS DE CAPITAL"/>
    <s v="2.5.3-TRANSFERENCIAS DE CAPITAL A GOBIERNOS GENERALES LOCALES"/>
    <s v="99-MULTIPROVINCIAL"/>
    <s v="20-FONDOS CON DESTINO ESPECÍFICO"/>
    <s v="No Informado-"/>
    <s v="00-N/A"/>
    <s v="7306-JUNTA DE DISTRITO MUNICIPAL DE VENGAN A VER"/>
    <s v="N"/>
    <n v="5216611"/>
    <n v="4272246"/>
    <n v="3282879"/>
    <n v="3282879"/>
  </r>
  <r>
    <x v="0"/>
    <x v="0"/>
    <x v="1"/>
    <x v="10"/>
    <s v="2.2.6.2-Transferencias de capital al sector público"/>
    <s v="2.2.6.2.1-Transferencias de capital al gobierno general"/>
    <s v="0202-MINISTERIO DE  INTERIOR Y POLICÍA"/>
    <s v="0001-MINISTERIO DE INTERIOR Y POLICIA"/>
    <s v="1-SERVICIOS  GENERALES"/>
    <s v="1.1-Administración general"/>
    <s v="1.1.03-Transferencias a instituciones públicas incluidos los gobiernos locales"/>
    <s v="2.5-TRANSFERENCIAS DE CAPITAL"/>
    <s v="2.5.3-TRANSFERENCIAS DE CAPITAL A GOBIERNOS GENERALES LOCALES"/>
    <s v="99-MULTIPROVINCIAL"/>
    <s v="20-FONDOS CON DESTINO ESPECÍFICO"/>
    <s v="No Informado-"/>
    <s v="00-N/A"/>
    <s v="7307-JUNTA DE DISTRITO MUNICIPAL DE VERAGUA"/>
    <s v="N"/>
    <n v="14542659"/>
    <n v="11956433"/>
    <n v="9182844"/>
    <n v="9182844"/>
  </r>
  <r>
    <x v="0"/>
    <x v="0"/>
    <x v="1"/>
    <x v="10"/>
    <s v="2.2.6.2-Transferencias de capital al sector público"/>
    <s v="2.2.6.2.1-Transferencias de capital al gobierno general"/>
    <s v="0202-MINISTERIO DE  INTERIOR Y POLICÍA"/>
    <s v="0001-MINISTERIO DE INTERIOR Y POLICIA"/>
    <s v="1-SERVICIOS  GENERALES"/>
    <s v="1.1-Administración general"/>
    <s v="1.1.03-Transferencias a instituciones públicas incluidos los gobiernos locales"/>
    <s v="2.5-TRANSFERENCIAS DE CAPITAL"/>
    <s v="2.5.3-TRANSFERENCIAS DE CAPITAL A GOBIERNOS GENERALES LOCALES"/>
    <s v="99-MULTIPROVINCIAL"/>
    <s v="20-FONDOS CON DESTINO ESPECÍFICO"/>
    <s v="No Informado-"/>
    <s v="00-N/A"/>
    <s v="7308-AYUNTAMIENTO MUNICIPAL DE VILLA MONTELLANO"/>
    <s v="N"/>
    <n v="19063177"/>
    <n v="19063177"/>
    <n v="14297382"/>
    <n v="14297382"/>
  </r>
  <r>
    <x v="0"/>
    <x v="0"/>
    <x v="1"/>
    <x v="10"/>
    <s v="2.2.6.2-Transferencias de capital al sector público"/>
    <s v="2.2.6.2.1-Transferencias de capital al gobierno general"/>
    <s v="0202-MINISTERIO DE  INTERIOR Y POLICÍA"/>
    <s v="0001-MINISTERIO DE INTERIOR Y POLICIA"/>
    <s v="1-SERVICIOS  GENERALES"/>
    <s v="1.1-Administración general"/>
    <s v="1.1.03-Transferencias a instituciones públicas incluidos los gobiernos locales"/>
    <s v="2.5-TRANSFERENCIAS DE CAPITAL"/>
    <s v="2.5.3-TRANSFERENCIAS DE CAPITAL A GOBIERNOS GENERALES LOCALES"/>
    <s v="99-MULTIPROVINCIAL"/>
    <s v="20-FONDOS CON DESTINO ESPECÍFICO"/>
    <s v="No Informado-"/>
    <s v="00-N/A"/>
    <s v="7309-JUNTA DE DISTRITO MUNICIPAL DE VILLA DE PEDRO SÁNCHEZ"/>
    <s v="N"/>
    <n v="5889131"/>
    <n v="4416848.3"/>
    <n v="3312630"/>
    <n v="3312630"/>
  </r>
  <r>
    <x v="0"/>
    <x v="0"/>
    <x v="1"/>
    <x v="10"/>
    <s v="2.2.6.2-Transferencias de capital al sector público"/>
    <s v="2.2.6.2.1-Transferencias de capital al gobierno general"/>
    <s v="0202-MINISTERIO DE  INTERIOR Y POLICÍA"/>
    <s v="0001-MINISTERIO DE INTERIOR Y POLICIA"/>
    <s v="1-SERVICIOS  GENERALES"/>
    <s v="1.1-Administración general"/>
    <s v="1.1.03-Transferencias a instituciones públicas incluidos los gobiernos locales"/>
    <s v="2.5-TRANSFERENCIAS DE CAPITAL"/>
    <s v="2.5.3-TRANSFERENCIAS DE CAPITAL A GOBIERNOS GENERALES LOCALES"/>
    <s v="99-MULTIPROVINCIAL"/>
    <s v="20-FONDOS CON DESTINO ESPECÍFICO"/>
    <s v="No Informado-"/>
    <s v="00-N/A"/>
    <s v="7310-JUNTA DE DISTRITO MUNICIPAL DE VILLA ELISA"/>
    <s v="N"/>
    <n v="7968002"/>
    <n v="7968002"/>
    <n v="5976000"/>
    <n v="5976000"/>
  </r>
  <r>
    <x v="0"/>
    <x v="0"/>
    <x v="1"/>
    <x v="10"/>
    <s v="2.2.6.2-Transferencias de capital al sector público"/>
    <s v="2.2.6.2.1-Transferencias de capital al gobierno general"/>
    <s v="0202-MINISTERIO DE  INTERIOR Y POLICÍA"/>
    <s v="0001-MINISTERIO DE INTERIOR Y POLICIA"/>
    <s v="1-SERVICIOS  GENERALES"/>
    <s v="1.1-Administración general"/>
    <s v="1.1.03-Transferencias a instituciones públicas incluidos los gobiernos locales"/>
    <s v="2.5-TRANSFERENCIAS DE CAPITAL"/>
    <s v="2.5.3-TRANSFERENCIAS DE CAPITAL A GOBIERNOS GENERALES LOCALES"/>
    <s v="99-MULTIPROVINCIAL"/>
    <s v="20-FONDOS CON DESTINO ESPECÍFICO"/>
    <s v="No Informado-"/>
    <s v="00-N/A"/>
    <s v="7311-AYUNTAMIENTO MUNICIPAL DE VILLA HERMOSA"/>
    <s v="N"/>
    <n v="62416806"/>
    <n v="62416806"/>
    <n v="46812600"/>
    <n v="46812600"/>
  </r>
  <r>
    <x v="0"/>
    <x v="0"/>
    <x v="1"/>
    <x v="10"/>
    <s v="2.2.6.2-Transferencias de capital al sector público"/>
    <s v="2.2.6.2.1-Transferencias de capital al gobierno general"/>
    <s v="0202-MINISTERIO DE  INTERIOR Y POLICÍA"/>
    <s v="0001-MINISTERIO DE INTERIOR Y POLICIA"/>
    <s v="1-SERVICIOS  GENERALES"/>
    <s v="1.1-Administración general"/>
    <s v="1.1.03-Transferencias a instituciones públicas incluidos los gobiernos locales"/>
    <s v="2.5-TRANSFERENCIAS DE CAPITAL"/>
    <s v="2.5.3-TRANSFERENCIAS DE CAPITAL A GOBIERNOS GENERALES LOCALES"/>
    <s v="99-MULTIPROVINCIAL"/>
    <s v="20-FONDOS CON DESTINO ESPECÍFICO"/>
    <s v="No Informado-"/>
    <s v="00-N/A"/>
    <s v="7312-AYUNTAMIENTO MUNICIPAL DE VILLA LA MATA"/>
    <s v="N"/>
    <n v="15796053"/>
    <n v="12907161"/>
    <n v="9921105"/>
    <n v="9921105"/>
  </r>
  <r>
    <x v="0"/>
    <x v="0"/>
    <x v="1"/>
    <x v="10"/>
    <s v="2.2.6.2-Transferencias de capital al sector público"/>
    <s v="2.2.6.2.1-Transferencias de capital al gobierno general"/>
    <s v="0202-MINISTERIO DE  INTERIOR Y POLICÍA"/>
    <s v="0001-MINISTERIO DE INTERIOR Y POLICIA"/>
    <s v="1-SERVICIOS  GENERALES"/>
    <s v="1.1-Administración general"/>
    <s v="1.1.03-Transferencias a instituciones públicas incluidos los gobiernos locales"/>
    <s v="2.5-TRANSFERENCIAS DE CAPITAL"/>
    <s v="2.5.3-TRANSFERENCIAS DE CAPITAL A GOBIERNOS GENERALES LOCALES"/>
    <s v="99-MULTIPROVINCIAL"/>
    <s v="20-FONDOS CON DESTINO ESPECÍFICO"/>
    <s v="No Informado-"/>
    <s v="00-N/A"/>
    <s v="7313-JUNTA DE DISTRITO MUNICIPAL DE VILLA SOMBRERO"/>
    <s v="N"/>
    <n v="8106606"/>
    <n v="6630404"/>
    <n v="5095818"/>
    <n v="5095818"/>
  </r>
  <r>
    <x v="0"/>
    <x v="0"/>
    <x v="1"/>
    <x v="10"/>
    <s v="2.2.6.2-Transferencias de capital al sector público"/>
    <s v="2.2.6.2.1-Transferencias de capital al gobierno general"/>
    <s v="0202-MINISTERIO DE  INTERIOR Y POLICÍA"/>
    <s v="0001-MINISTERIO DE INTERIOR Y POLICIA"/>
    <s v="1-SERVICIOS  GENERALES"/>
    <s v="1.1-Administración general"/>
    <s v="1.1.03-Transferencias a instituciones públicas incluidos los gobiernos locales"/>
    <s v="2.5-TRANSFERENCIAS DE CAPITAL"/>
    <s v="2.5.3-TRANSFERENCIAS DE CAPITAL A GOBIERNOS GENERALES LOCALES"/>
    <s v="99-MULTIPROVINCIAL"/>
    <s v="20-FONDOS CON DESTINO ESPECÍFICO"/>
    <s v="No Informado-"/>
    <s v="00-N/A"/>
    <s v="7314-JUNTA DE DISTRITO MUNICIPAL DE VILLA DE SONADOR"/>
    <s v="N"/>
    <n v="9052518"/>
    <n v="6789388.5"/>
    <n v="5092038"/>
    <n v="5092038"/>
  </r>
  <r>
    <x v="0"/>
    <x v="0"/>
    <x v="1"/>
    <x v="10"/>
    <s v="2.2.6.2-Transferencias de capital al sector público"/>
    <s v="2.2.6.2.1-Transferencias de capital al gobierno general"/>
    <s v="0202-MINISTERIO DE  INTERIOR Y POLICÍA"/>
    <s v="0001-MINISTERIO DE INTERIOR Y POLICIA"/>
    <s v="1-SERVICIOS  GENERALES"/>
    <s v="1.1-Administración general"/>
    <s v="1.1.03-Transferencias a instituciones públicas incluidos los gobiernos locales"/>
    <s v="2.5-TRANSFERENCIAS DE CAPITAL"/>
    <s v="2.5.3-TRANSFERENCIAS DE CAPITAL A GOBIERNOS GENERALES LOCALES"/>
    <s v="99-MULTIPROVINCIAL"/>
    <s v="20-FONDOS CON DESTINO ESPECÍFICO"/>
    <s v="No Informado-"/>
    <s v="00-N/A"/>
    <s v="7315-JUNTA DE DISTRITO MUNICIPAL DE VILLARPANDO"/>
    <s v="N"/>
    <n v="8186872"/>
    <n v="8186872"/>
    <n v="6140151"/>
    <n v="6140151"/>
  </r>
  <r>
    <x v="0"/>
    <x v="0"/>
    <x v="1"/>
    <x v="10"/>
    <s v="2.2.6.2-Transferencias de capital al sector público"/>
    <s v="2.2.6.2.1-Transferencias de capital al gobierno general"/>
    <s v="0202-MINISTERIO DE  INTERIOR Y POLICÍA"/>
    <s v="0001-MINISTERIO DE INTERIOR Y POLICIA"/>
    <s v="1-SERVICIOS  GENERALES"/>
    <s v="1.1-Administración general"/>
    <s v="1.1.03-Transferencias a instituciones públicas incluidos los gobiernos locales"/>
    <s v="2.5-TRANSFERENCIAS DE CAPITAL"/>
    <s v="2.5.3-TRANSFERENCIAS DE CAPITAL A GOBIERNOS GENERALES LOCALES"/>
    <s v="99-MULTIPROVINCIAL"/>
    <s v="20-FONDOS CON DESTINO ESPECÍFICO"/>
    <s v="No Informado-"/>
    <s v="00-N/A"/>
    <s v="7316-JUNTA DE DISTRITO MUNICIPAL DE YÁSICA ARRIBA"/>
    <s v="N"/>
    <n v="9124872"/>
    <n v="7483873"/>
    <n v="5749656"/>
    <n v="5749656"/>
  </r>
  <r>
    <x v="0"/>
    <x v="0"/>
    <x v="1"/>
    <x v="10"/>
    <s v="2.2.6.2-Transferencias de capital al sector público"/>
    <s v="2.2.6.2.1-Transferencias de capital al gobierno general"/>
    <s v="0202-MINISTERIO DE  INTERIOR Y POLICÍA"/>
    <s v="0001-MINISTERIO DE INTERIOR Y POLICIA"/>
    <s v="1-SERVICIOS  GENERALES"/>
    <s v="1.1-Administración general"/>
    <s v="1.1.03-Transferencias a instituciones públicas incluidos los gobiernos locales"/>
    <s v="2.5-TRANSFERENCIAS DE CAPITAL"/>
    <s v="2.5.3-TRANSFERENCIAS DE CAPITAL A GOBIERNOS GENERALES LOCALES"/>
    <s v="99-MULTIPROVINCIAL"/>
    <s v="20-FONDOS CON DESTINO ESPECÍFICO"/>
    <s v="No Informado-"/>
    <s v="00-N/A"/>
    <s v="7317-JUNTA DE DISTRITO MUNICIPAL DE YERBA BUENA"/>
    <s v="N"/>
    <n v="5304125"/>
    <n v="3978093.7"/>
    <n v="2983563"/>
    <n v="2983563"/>
  </r>
  <r>
    <x v="0"/>
    <x v="0"/>
    <x v="1"/>
    <x v="10"/>
    <s v="2.2.6.2-Transferencias de capital al sector público"/>
    <s v="2.2.6.2.1-Transferencias de capital al gobierno general"/>
    <s v="0202-MINISTERIO DE  INTERIOR Y POLICÍA"/>
    <s v="0001-MINISTERIO DE INTERIOR Y POLICIA"/>
    <s v="1-SERVICIOS  GENERALES"/>
    <s v="1.1-Administración general"/>
    <s v="1.1.03-Transferencias a instituciones públicas incluidos los gobiernos locales"/>
    <s v="2.5-TRANSFERENCIAS DE CAPITAL"/>
    <s v="2.5.3-TRANSFERENCIAS DE CAPITAL A GOBIERNOS GENERALES LOCALES"/>
    <s v="99-MULTIPROVINCIAL"/>
    <s v="20-FONDOS CON DESTINO ESPECÍFICO"/>
    <s v="No Informado-"/>
    <s v="00-N/A"/>
    <s v="7318-AYUNTAMIENTO MUNICIPAL DE PUÑAL"/>
    <s v="N"/>
    <n v="21504018"/>
    <n v="21504018"/>
    <n v="16128009"/>
    <n v="16128009"/>
  </r>
  <r>
    <x v="0"/>
    <x v="0"/>
    <x v="1"/>
    <x v="10"/>
    <s v="2.2.6.2-Transferencias de capital al sector público"/>
    <s v="2.2.6.2.1-Transferencias de capital al gobierno general"/>
    <s v="0202-MINISTERIO DE  INTERIOR Y POLICÍA"/>
    <s v="0001-MINISTERIO DE INTERIOR Y POLICIA"/>
    <s v="1-SERVICIOS  GENERALES"/>
    <s v="1.1-Administración general"/>
    <s v="1.1.03-Transferencias a instituciones públicas incluidos los gobiernos locales"/>
    <s v="2.5-TRANSFERENCIAS DE CAPITAL"/>
    <s v="2.5.3-TRANSFERENCIAS DE CAPITAL A GOBIERNOS GENERALES LOCALES"/>
    <s v="99-MULTIPROVINCIAL"/>
    <s v="20-FONDOS CON DESTINO ESPECÍFICO"/>
    <s v="No Informado-"/>
    <s v="00-N/A"/>
    <s v="7319-AYUNTAMIENTO MUNICIPAL DE GUAYACANES"/>
    <s v="N"/>
    <n v="14839117"/>
    <n v="11129337.800000001"/>
    <n v="8346996"/>
    <n v="8346996"/>
  </r>
  <r>
    <x v="0"/>
    <x v="0"/>
    <x v="1"/>
    <x v="10"/>
    <s v="2.2.6.2-Transferencias de capital al sector público"/>
    <s v="2.2.6.2.1-Transferencias de capital al gobierno general"/>
    <s v="0202-MINISTERIO DE  INTERIOR Y POLICÍA"/>
    <s v="0001-MINISTERIO DE INTERIOR Y POLICIA"/>
    <s v="1-SERVICIOS  GENERALES"/>
    <s v="1.1-Administración general"/>
    <s v="1.1.03-Transferencias a instituciones públicas incluidos los gobiernos locales"/>
    <s v="2.5-TRANSFERENCIAS DE CAPITAL"/>
    <s v="2.5.3-TRANSFERENCIAS DE CAPITAL A GOBIERNOS GENERALES LOCALES"/>
    <s v="99-MULTIPROVINCIAL"/>
    <s v="20-FONDOS CON DESTINO ESPECÍFICO"/>
    <s v="No Informado-"/>
    <s v="00-N/A"/>
    <s v="7320-JUNTA DE DISTRITO MUNICIPAL DE PANTOJA"/>
    <s v="N"/>
    <n v="37332605"/>
    <n v="37332605"/>
    <n v="27999450"/>
    <n v="27999450"/>
  </r>
  <r>
    <x v="0"/>
    <x v="0"/>
    <x v="1"/>
    <x v="10"/>
    <s v="2.2.6.2-Transferencias de capital al sector público"/>
    <s v="2.2.6.2.1-Transferencias de capital al gobierno general"/>
    <s v="0202-MINISTERIO DE  INTERIOR Y POLICÍA"/>
    <s v="0001-MINISTERIO DE INTERIOR Y POLICIA"/>
    <s v="1-SERVICIOS  GENERALES"/>
    <s v="1.1-Administración general"/>
    <s v="1.1.03-Transferencias a instituciones públicas incluidos los gobiernos locales"/>
    <s v="2.5-TRANSFERENCIAS DE CAPITAL"/>
    <s v="2.5.3-TRANSFERENCIAS DE CAPITAL A GOBIERNOS GENERALES LOCALES"/>
    <s v="99-MULTIPROVINCIAL"/>
    <s v="20-FONDOS CON DESTINO ESPECÍFICO"/>
    <s v="No Informado-"/>
    <s v="00-N/A"/>
    <s v="7321-JUNTA DE DISTRITO MUNICIPAL DE PALMAREJO - VILLA LINDA"/>
    <s v="N"/>
    <n v="10768250"/>
    <n v="8076187.5"/>
    <n v="6057135"/>
    <n v="6057135"/>
  </r>
  <r>
    <x v="0"/>
    <x v="0"/>
    <x v="1"/>
    <x v="10"/>
    <s v="2.2.6.2-Transferencias de capital al sector público"/>
    <s v="2.2.6.2.1-Transferencias de capital al gobierno general"/>
    <s v="0202-MINISTERIO DE  INTERIOR Y POLICÍA"/>
    <s v="0001-MINISTERIO DE INTERIOR Y POLICIA"/>
    <s v="1-SERVICIOS  GENERALES"/>
    <s v="1.1-Administración general"/>
    <s v="1.1.03-Transferencias a instituciones públicas incluidos los gobiernos locales"/>
    <s v="2.5-TRANSFERENCIAS DE CAPITAL"/>
    <s v="2.5.3-TRANSFERENCIAS DE CAPITAL A GOBIERNOS GENERALES LOCALES"/>
    <s v="99-MULTIPROVINCIAL"/>
    <s v="20-FONDOS CON DESTINO ESPECÍFICO"/>
    <s v="No Informado-"/>
    <s v="00-N/A"/>
    <s v="7322-JUNTA DE DISTRITO MUNICIPAL DE LA GUÁYIGA"/>
    <s v="N"/>
    <n v="13559715"/>
    <n v="11100330"/>
    <n v="8530194"/>
    <n v="8530194"/>
  </r>
  <r>
    <x v="0"/>
    <x v="0"/>
    <x v="1"/>
    <x v="10"/>
    <s v="2.2.6.2-Transferencias de capital al sector público"/>
    <s v="2.2.6.2.1-Transferencias de capital al gobierno general"/>
    <s v="0202-MINISTERIO DE  INTERIOR Y POLICÍA"/>
    <s v="0001-MINISTERIO DE INTERIOR Y POLICIA"/>
    <s v="1-SERVICIOS  GENERALES"/>
    <s v="1.1-Administración general"/>
    <s v="1.1.03-Transferencias a instituciones públicas incluidos los gobiernos locales"/>
    <s v="2.5-TRANSFERENCIAS DE CAPITAL"/>
    <s v="2.5.3-TRANSFERENCIAS DE CAPITAL A GOBIERNOS GENERALES LOCALES"/>
    <s v="99-MULTIPROVINCIAL"/>
    <s v="20-FONDOS CON DESTINO ESPECÍFICO"/>
    <s v="No Informado-"/>
    <s v="00-N/A"/>
    <s v="7323-JUNTA DE DISTRITO MUNICIPAL DE LA CUABA"/>
    <s v="N"/>
    <n v="8001612"/>
    <n v="6001208.9000000004"/>
    <n v="4500900"/>
    <n v="4500900"/>
  </r>
  <r>
    <x v="0"/>
    <x v="0"/>
    <x v="1"/>
    <x v="10"/>
    <s v="2.2.6.2-Transferencias de capital al sector público"/>
    <s v="2.2.6.2.1-Transferencias de capital al gobierno general"/>
    <s v="0202-MINISTERIO DE  INTERIOR Y POLICÍA"/>
    <s v="0001-MINISTERIO DE INTERIOR Y POLICIA"/>
    <s v="1-SERVICIOS  GENERALES"/>
    <s v="1.1-Administración general"/>
    <s v="1.1.03-Transferencias a instituciones públicas incluidos los gobiernos locales"/>
    <s v="2.5-TRANSFERENCIAS DE CAPITAL"/>
    <s v="2.5.3-TRANSFERENCIAS DE CAPITAL A GOBIERNOS GENERALES LOCALES"/>
    <s v="99-MULTIPROVINCIAL"/>
    <s v="20-FONDOS CON DESTINO ESPECÍFICO"/>
    <s v="No Informado-"/>
    <s v="00-N/A"/>
    <s v="7324-JUNTA DE DISTRITO MUNICIPAL DE EL LIMONAL"/>
    <s v="N"/>
    <n v="6317456"/>
    <n v="6317456"/>
    <n v="4738086"/>
    <n v="4738086"/>
  </r>
  <r>
    <x v="0"/>
    <x v="0"/>
    <x v="1"/>
    <x v="10"/>
    <s v="2.2.6.2-Transferencias de capital al sector público"/>
    <s v="2.2.6.2.1-Transferencias de capital al gobierno general"/>
    <s v="0202-MINISTERIO DE  INTERIOR Y POLICÍA"/>
    <s v="0001-MINISTERIO DE INTERIOR Y POLICIA"/>
    <s v="1-SERVICIOS  GENERALES"/>
    <s v="1.1-Administración general"/>
    <s v="1.1.03-Transferencias a instituciones públicas incluidos los gobiernos locales"/>
    <s v="2.5-TRANSFERENCIAS DE CAPITAL"/>
    <s v="2.5.3-TRANSFERENCIAS DE CAPITAL A GOBIERNOS GENERALES LOCALES"/>
    <s v="99-MULTIPROVINCIAL"/>
    <s v="20-FONDOS CON DESTINO ESPECÍFICO"/>
    <s v="No Informado-"/>
    <s v="00-N/A"/>
    <s v="7325-JUNTA DE DISTRITO MUNICIPAL DE NARANJAL"/>
    <s v="N"/>
    <n v="5278328"/>
    <n v="3958746"/>
    <n v="2969055"/>
    <n v="2969055"/>
  </r>
  <r>
    <x v="0"/>
    <x v="0"/>
    <x v="1"/>
    <x v="10"/>
    <s v="2.2.6.2-Transferencias de capital al sector público"/>
    <s v="2.2.6.2.1-Transferencias de capital al gobierno general"/>
    <s v="0202-MINISTERIO DE  INTERIOR Y POLICÍA"/>
    <s v="0001-MINISTERIO DE INTERIOR Y POLICIA"/>
    <s v="1-SERVICIOS  GENERALES"/>
    <s v="1.1-Administración general"/>
    <s v="1.1.03-Transferencias a instituciones públicas incluidos los gobiernos locales"/>
    <s v="2.5-TRANSFERENCIAS DE CAPITAL"/>
    <s v="2.5.3-TRANSFERENCIAS DE CAPITAL A GOBIERNOS GENERALES LOCALES"/>
    <s v="99-MULTIPROVINCIAL"/>
    <s v="20-FONDOS CON DESTINO ESPECÍFICO"/>
    <s v="No Informado-"/>
    <s v="00-N/A"/>
    <s v="7326-JUNTA DE DISTRITO MUNICIPAL DE LAS BARIAS LA ESTANCIA (AZUA)"/>
    <s v="N"/>
    <n v="8226807"/>
    <n v="6170105.2999999998"/>
    <n v="4627575"/>
    <n v="4627575"/>
  </r>
  <r>
    <x v="0"/>
    <x v="0"/>
    <x v="1"/>
    <x v="10"/>
    <s v="2.2.6.2-Transferencias de capital al sector público"/>
    <s v="2.2.6.2.1-Transferencias de capital al gobierno general"/>
    <s v="0202-MINISTERIO DE  INTERIOR Y POLICÍA"/>
    <s v="0001-MINISTERIO DE INTERIOR Y POLICIA"/>
    <s v="1-SERVICIOS  GENERALES"/>
    <s v="1.1-Administración general"/>
    <s v="1.1.03-Transferencias a instituciones públicas incluidos los gobiernos locales"/>
    <s v="2.5-TRANSFERENCIAS DE CAPITAL"/>
    <s v="2.5.3-TRANSFERENCIAS DE CAPITAL A GOBIERNOS GENERALES LOCALES"/>
    <s v="99-MULTIPROVINCIAL"/>
    <s v="20-FONDOS CON DESTINO ESPECÍFICO"/>
    <s v="No Informado-"/>
    <s v="00-N/A"/>
    <s v="7327-JUNTA DE DISTRITO MUNICIPAL DE BARRERAS"/>
    <s v="N"/>
    <n v="5160445"/>
    <n v="3870333.7"/>
    <n v="2902743"/>
    <n v="2902743"/>
  </r>
  <r>
    <x v="0"/>
    <x v="0"/>
    <x v="1"/>
    <x v="10"/>
    <s v="2.2.6.2-Transferencias de capital al sector público"/>
    <s v="2.2.6.2.1-Transferencias de capital al gobierno general"/>
    <s v="0202-MINISTERIO DE  INTERIOR Y POLICÍA"/>
    <s v="0001-MINISTERIO DE INTERIOR Y POLICIA"/>
    <s v="1-SERVICIOS  GENERALES"/>
    <s v="1.1-Administración general"/>
    <s v="1.1.03-Transferencias a instituciones públicas incluidos los gobiernos locales"/>
    <s v="2.5-TRANSFERENCIAS DE CAPITAL"/>
    <s v="2.5.3-TRANSFERENCIAS DE CAPITAL A GOBIERNOS GENERALES LOCALES"/>
    <s v="99-MULTIPROVINCIAL"/>
    <s v="20-FONDOS CON DESTINO ESPECÍFICO"/>
    <s v="No Informado-"/>
    <s v="00-N/A"/>
    <s v="7328-JUNTA DE DISTRITO MUNICIPAL DE DOÑA EMMA BALAGUER VIUDA VALLEJO"/>
    <s v="N"/>
    <n v="5224938"/>
    <n v="3918703.5"/>
    <n v="2939022"/>
    <n v="2939022"/>
  </r>
  <r>
    <x v="0"/>
    <x v="0"/>
    <x v="1"/>
    <x v="10"/>
    <s v="2.2.6.2-Transferencias de capital al sector público"/>
    <s v="2.2.6.2.1-Transferencias de capital al gobierno general"/>
    <s v="0202-MINISTERIO DE  INTERIOR Y POLICÍA"/>
    <s v="0001-MINISTERIO DE INTERIOR Y POLICIA"/>
    <s v="1-SERVICIOS  GENERALES"/>
    <s v="1.1-Administración general"/>
    <s v="1.1.03-Transferencias a instituciones públicas incluidos los gobiernos locales"/>
    <s v="2.5-TRANSFERENCIAS DE CAPITAL"/>
    <s v="2.5.3-TRANSFERENCIAS DE CAPITAL A GOBIERNOS GENERALES LOCALES"/>
    <s v="99-MULTIPROVINCIAL"/>
    <s v="20-FONDOS CON DESTINO ESPECÍFICO"/>
    <s v="No Informado-"/>
    <s v="00-N/A"/>
    <s v="7329-JUNTA DE DISTRITO MUNICIPAL DE LAS LOMAS"/>
    <s v="N"/>
    <n v="6212541"/>
    <n v="6212541"/>
    <n v="4659399"/>
    <n v="4659399"/>
  </r>
  <r>
    <x v="0"/>
    <x v="0"/>
    <x v="1"/>
    <x v="10"/>
    <s v="2.2.6.2-Transferencias de capital al sector público"/>
    <s v="2.2.6.2.1-Transferencias de capital al gobierno general"/>
    <s v="0202-MINISTERIO DE  INTERIOR Y POLICÍA"/>
    <s v="0001-MINISTERIO DE INTERIOR Y POLICIA"/>
    <s v="1-SERVICIOS  GENERALES"/>
    <s v="1.1-Administración general"/>
    <s v="1.1.03-Transferencias a instituciones públicas incluidos los gobiernos locales"/>
    <s v="2.5-TRANSFERENCIAS DE CAPITAL"/>
    <s v="2.5.3-TRANSFERENCIAS DE CAPITAL A GOBIERNOS GENERALES LOCALES"/>
    <s v="99-MULTIPROVINCIAL"/>
    <s v="20-FONDOS CON DESTINO ESPECÍFICO"/>
    <s v="No Informado-"/>
    <s v="00-N/A"/>
    <s v="7330-JUNTA DE DISTRITO MUNICIPAL DE CLAVELLINA (AZUA)"/>
    <s v="N"/>
    <n v="5455029"/>
    <n v="4469440"/>
    <n v="3434211"/>
    <n v="3434211"/>
  </r>
  <r>
    <x v="0"/>
    <x v="0"/>
    <x v="1"/>
    <x v="10"/>
    <s v="2.2.6.2-Transferencias de capital al sector público"/>
    <s v="2.2.6.2.1-Transferencias de capital al gobierno general"/>
    <s v="0202-MINISTERIO DE  INTERIOR Y POLICÍA"/>
    <s v="0001-MINISTERIO DE INTERIOR Y POLICIA"/>
    <s v="1-SERVICIOS  GENERALES"/>
    <s v="1.1-Administración general"/>
    <s v="1.1.03-Transferencias a instituciones públicas incluidos los gobiernos locales"/>
    <s v="2.5-TRANSFERENCIAS DE CAPITAL"/>
    <s v="2.5.3-TRANSFERENCIAS DE CAPITAL A GOBIERNOS GENERALES LOCALES"/>
    <s v="99-MULTIPROVINCIAL"/>
    <s v="20-FONDOS CON DESTINO ESPECÍFICO"/>
    <s v="No Informado-"/>
    <s v="00-N/A"/>
    <s v="7331-JUNTA DE DISTRITO MUNICIPAL DE PUERTO VIEJO"/>
    <s v="N"/>
    <n v="5132689"/>
    <n v="3849516.7"/>
    <n v="2887137"/>
    <n v="2887137"/>
  </r>
  <r>
    <x v="0"/>
    <x v="0"/>
    <x v="1"/>
    <x v="10"/>
    <s v="2.2.6.2-Transferencias de capital al sector público"/>
    <s v="2.2.6.2.1-Transferencias de capital al gobierno general"/>
    <s v="0202-MINISTERIO DE  INTERIOR Y POLICÍA"/>
    <s v="0001-MINISTERIO DE INTERIOR Y POLICIA"/>
    <s v="1-SERVICIOS  GENERALES"/>
    <s v="1.1-Administración general"/>
    <s v="1.1.03-Transferencias a instituciones públicas incluidos los gobiernos locales"/>
    <s v="2.5-TRANSFERENCIAS DE CAPITAL"/>
    <s v="2.5.3-TRANSFERENCIAS DE CAPITAL A GOBIERNOS GENERALES LOCALES"/>
    <s v="99-MULTIPROVINCIAL"/>
    <s v="20-FONDOS CON DESTINO ESPECÍFICO"/>
    <s v="No Informado-"/>
    <s v="00-N/A"/>
    <s v="7332-JUNTA DE DISTRITO MUNICIPAL DE MONTE BONITO"/>
    <s v="N"/>
    <n v="5311799"/>
    <n v="3983849.2"/>
    <n v="2987883"/>
    <n v="2987883"/>
  </r>
  <r>
    <x v="0"/>
    <x v="0"/>
    <x v="1"/>
    <x v="10"/>
    <s v="2.2.6.2-Transferencias de capital al sector público"/>
    <s v="2.2.6.2.1-Transferencias de capital al gobierno general"/>
    <s v="0202-MINISTERIO DE  INTERIOR Y POLICÍA"/>
    <s v="0001-MINISTERIO DE INTERIOR Y POLICIA"/>
    <s v="1-SERVICIOS  GENERALES"/>
    <s v="1.1-Administración general"/>
    <s v="1.1.03-Transferencias a instituciones públicas incluidos los gobiernos locales"/>
    <s v="2.5-TRANSFERENCIAS DE CAPITAL"/>
    <s v="2.5.3-TRANSFERENCIAS DE CAPITAL A GOBIERNOS GENERALES LOCALES"/>
    <s v="99-MULTIPROVINCIAL"/>
    <s v="20-FONDOS CON DESTINO ESPECÍFICO"/>
    <s v="No Informado-"/>
    <s v="00-N/A"/>
    <s v="7333-JUNTA DE DISTRITO MUNICIPAL DE LOS FRÍOS"/>
    <s v="N"/>
    <n v="5172037"/>
    <n v="4227768"/>
    <n v="3249519"/>
    <n v="3249519"/>
  </r>
  <r>
    <x v="0"/>
    <x v="0"/>
    <x v="1"/>
    <x v="10"/>
    <s v="2.2.6.2-Transferencias de capital al sector público"/>
    <s v="2.2.6.2.1-Transferencias de capital al gobierno general"/>
    <s v="0202-MINISTERIO DE  INTERIOR Y POLICÍA"/>
    <s v="0001-MINISTERIO DE INTERIOR Y POLICIA"/>
    <s v="1-SERVICIOS  GENERALES"/>
    <s v="1.1-Administración general"/>
    <s v="1.1.03-Transferencias a instituciones públicas incluidos los gobiernos locales"/>
    <s v="2.5-TRANSFERENCIAS DE CAPITAL"/>
    <s v="2.5.3-TRANSFERENCIAS DE CAPITAL A GOBIERNOS GENERALES LOCALES"/>
    <s v="99-MULTIPROVINCIAL"/>
    <s v="20-FONDOS CON DESTINO ESPECÍFICO"/>
    <s v="No Informado-"/>
    <s v="00-N/A"/>
    <s v="7334-JUNTA DE DISTRITO MUNICIPAL DE HATO NUEVO CORTES"/>
    <s v="N"/>
    <n v="5795645"/>
    <n v="4346733.7"/>
    <n v="3260043"/>
    <n v="3260043"/>
  </r>
  <r>
    <x v="0"/>
    <x v="0"/>
    <x v="1"/>
    <x v="10"/>
    <s v="2.2.6.2-Transferencias de capital al sector público"/>
    <s v="2.2.6.2.1-Transferencias de capital al gobierno general"/>
    <s v="0202-MINISTERIO DE  INTERIOR Y POLICÍA"/>
    <s v="0001-MINISTERIO DE INTERIOR Y POLICIA"/>
    <s v="1-SERVICIOS  GENERALES"/>
    <s v="1.1-Administración general"/>
    <s v="1.1.03-Transferencias a instituciones públicas incluidos los gobiernos locales"/>
    <s v="2.5-TRANSFERENCIAS DE CAPITAL"/>
    <s v="2.5.3-TRANSFERENCIAS DE CAPITAL A GOBIERNOS GENERALES LOCALES"/>
    <s v="99-MULTIPROVINCIAL"/>
    <s v="20-FONDOS CON DESTINO ESPECÍFICO"/>
    <s v="No Informado-"/>
    <s v="00-N/A"/>
    <s v="7335-JUNTA DE DISTRITO MUNICIPAL DE PROYECTO 2C"/>
    <s v="N"/>
    <n v="5245184"/>
    <n v="5245184"/>
    <n v="3933882"/>
    <n v="3933882"/>
  </r>
  <r>
    <x v="0"/>
    <x v="0"/>
    <x v="1"/>
    <x v="10"/>
    <s v="2.2.6.2-Transferencias de capital al sector público"/>
    <s v="2.2.6.2.1-Transferencias de capital al gobierno general"/>
    <s v="0202-MINISTERIO DE  INTERIOR Y POLICÍA"/>
    <s v="0001-MINISTERIO DE INTERIOR Y POLICIA"/>
    <s v="1-SERVICIOS  GENERALES"/>
    <s v="1.1-Administración general"/>
    <s v="1.1.03-Transferencias a instituciones públicas incluidos los gobiernos locales"/>
    <s v="2.5-TRANSFERENCIAS DE CAPITAL"/>
    <s v="2.5.3-TRANSFERENCIAS DE CAPITAL A GOBIERNOS GENERALES LOCALES"/>
    <s v="99-MULTIPROVINCIAL"/>
    <s v="20-FONDOS CON DESTINO ESPECÍFICO"/>
    <s v="No Informado-"/>
    <s v="00-N/A"/>
    <s v="7336-JUNTA DE DISTRITO MUNICIPAL DE LA JAGUA"/>
    <s v="N"/>
    <n v="5877404"/>
    <n v="4408052.9000000004"/>
    <n v="3306033"/>
    <n v="3306033"/>
  </r>
  <r>
    <x v="0"/>
    <x v="0"/>
    <x v="1"/>
    <x v="10"/>
    <s v="2.2.6.2-Transferencias de capital al sector público"/>
    <s v="2.2.6.2.1-Transferencias de capital al gobierno general"/>
    <s v="0202-MINISTERIO DE  INTERIOR Y POLICÍA"/>
    <s v="0001-MINISTERIO DE INTERIOR Y POLICIA"/>
    <s v="1-SERVICIOS  GENERALES"/>
    <s v="1.1-Administración general"/>
    <s v="1.1.03-Transferencias a instituciones públicas incluidos los gobiernos locales"/>
    <s v="2.5-TRANSFERENCIAS DE CAPITAL"/>
    <s v="2.5.3-TRANSFERENCIAS DE CAPITAL A GOBIERNOS GENERALES LOCALES"/>
    <s v="99-MULTIPROVINCIAL"/>
    <s v="20-FONDOS CON DESTINO ESPECÍFICO"/>
    <s v="No Informado-"/>
    <s v="00-N/A"/>
    <s v="7337-JUNTA DE DISTRITO MUNICIPAL DE GUANITO (SAN JUAN DE LA MAGUANA)"/>
    <s v="N"/>
    <n v="5373679"/>
    <n v="4395364"/>
    <n v="3378048"/>
    <n v="3378048"/>
  </r>
  <r>
    <x v="0"/>
    <x v="0"/>
    <x v="1"/>
    <x v="10"/>
    <s v="2.2.6.2-Transferencias de capital al sector público"/>
    <s v="2.2.6.2.1-Transferencias de capital al gobierno general"/>
    <s v="0202-MINISTERIO DE  INTERIOR Y POLICÍA"/>
    <s v="0001-MINISTERIO DE INTERIOR Y POLICIA"/>
    <s v="1-SERVICIOS  GENERALES"/>
    <s v="1.1-Administración general"/>
    <s v="1.1.03-Transferencias a instituciones públicas incluidos los gobiernos locales"/>
    <s v="2.5-TRANSFERENCIAS DE CAPITAL"/>
    <s v="2.5.3-TRANSFERENCIAS DE CAPITAL A GOBIERNOS GENERALES LOCALES"/>
    <s v="99-MULTIPROVINCIAL"/>
    <s v="20-FONDOS CON DESTINO ESPECÍFICO"/>
    <s v="No Informado-"/>
    <s v="00-N/A"/>
    <s v="7338-JUNTA DE DISTRITO MUNICIPAL DE LAS CHARCAS DE MARÍA NOVA"/>
    <s v="N"/>
    <n v="5554516"/>
    <n v="4165887"/>
    <n v="3124413"/>
    <n v="3124413"/>
  </r>
  <r>
    <x v="0"/>
    <x v="0"/>
    <x v="1"/>
    <x v="10"/>
    <s v="2.2.6.2-Transferencias de capital al sector público"/>
    <s v="2.2.6.2.1-Transferencias de capital al gobierno general"/>
    <s v="0202-MINISTERIO DE  INTERIOR Y POLICÍA"/>
    <s v="0001-MINISTERIO DE INTERIOR Y POLICIA"/>
    <s v="1-SERVICIOS  GENERALES"/>
    <s v="1.1-Administración general"/>
    <s v="1.1.03-Transferencias a instituciones públicas incluidos los gobiernos locales"/>
    <s v="2.5-TRANSFERENCIAS DE CAPITAL"/>
    <s v="2.5.3-TRANSFERENCIAS DE CAPITAL A GOBIERNOS GENERALES LOCALES"/>
    <s v="99-MULTIPROVINCIAL"/>
    <s v="20-FONDOS CON DESTINO ESPECÍFICO"/>
    <s v="No Informado-"/>
    <s v="00-N/A"/>
    <s v="7339-JUNTA DE DISTRITO MUNICIPAL DE LAS MAGUANAS HATO NUEVO"/>
    <s v="N"/>
    <n v="6473892"/>
    <n v="4855419"/>
    <n v="3641562"/>
    <n v="3641562"/>
  </r>
  <r>
    <x v="0"/>
    <x v="0"/>
    <x v="1"/>
    <x v="10"/>
    <s v="2.2.6.2-Transferencias de capital al sector público"/>
    <s v="2.2.6.2.1-Transferencias de capital al gobierno general"/>
    <s v="0202-MINISTERIO DE  INTERIOR Y POLICÍA"/>
    <s v="0001-MINISTERIO DE INTERIOR Y POLICIA"/>
    <s v="1-SERVICIOS  GENERALES"/>
    <s v="1.1-Administración general"/>
    <s v="1.1.03-Transferencias a instituciones públicas incluidos los gobiernos locales"/>
    <s v="2.5-TRANSFERENCIAS DE CAPITAL"/>
    <s v="2.5.3-TRANSFERENCIAS DE CAPITAL A GOBIERNOS GENERALES LOCALES"/>
    <s v="99-MULTIPROVINCIAL"/>
    <s v="20-FONDOS CON DESTINO ESPECÍFICO"/>
    <s v="No Informado-"/>
    <s v="00-N/A"/>
    <s v="7340-JUNTA DE DISTRITO MUNICIPAL DE CARRERA DE YEGUAS"/>
    <s v="N"/>
    <n v="6774734"/>
    <n v="6774734"/>
    <n v="5081049"/>
    <n v="5081049"/>
  </r>
  <r>
    <x v="0"/>
    <x v="0"/>
    <x v="1"/>
    <x v="10"/>
    <s v="2.2.6.2-Transferencias de capital al sector público"/>
    <s v="2.2.6.2.1-Transferencias de capital al gobierno general"/>
    <s v="0202-MINISTERIO DE  INTERIOR Y POLICÍA"/>
    <s v="0001-MINISTERIO DE INTERIOR Y POLICIA"/>
    <s v="1-SERVICIOS  GENERALES"/>
    <s v="1.1-Administración general"/>
    <s v="1.1.03-Transferencias a instituciones públicas incluidos los gobiernos locales"/>
    <s v="2.5-TRANSFERENCIAS DE CAPITAL"/>
    <s v="2.5.3-TRANSFERENCIAS DE CAPITAL A GOBIERNOS GENERALES LOCALES"/>
    <s v="99-MULTIPROVINCIAL"/>
    <s v="20-FONDOS CON DESTINO ESPECÍFICO"/>
    <s v="No Informado-"/>
    <s v="00-N/A"/>
    <s v="7341-JUNTA DE DISTRITO MUNICIPAL DE JÍNOVA"/>
    <s v="N"/>
    <n v="6306298"/>
    <n v="5161366"/>
    <n v="3966432"/>
    <n v="3966432"/>
  </r>
  <r>
    <x v="0"/>
    <x v="0"/>
    <x v="1"/>
    <x v="10"/>
    <s v="2.2.6.2-Transferencias de capital al sector público"/>
    <s v="2.2.6.2.1-Transferencias de capital al gobierno general"/>
    <s v="0202-MINISTERIO DE  INTERIOR Y POLICÍA"/>
    <s v="0001-MINISTERIO DE INTERIOR Y POLICIA"/>
    <s v="1-SERVICIOS  GENERALES"/>
    <s v="1.1-Administración general"/>
    <s v="1.1.03-Transferencias a instituciones públicas incluidos los gobiernos locales"/>
    <s v="2.5-TRANSFERENCIAS DE CAPITAL"/>
    <s v="2.5.3-TRANSFERENCIAS DE CAPITAL A GOBIERNOS GENERALES LOCALES"/>
    <s v="99-MULTIPROVINCIAL"/>
    <s v="20-FONDOS CON DESTINO ESPECÍFICO"/>
    <s v="No Informado-"/>
    <s v="00-N/A"/>
    <s v="7342-JUNTA DE DISTRITO MUNICIPAL DE JORGILLO"/>
    <s v="N"/>
    <n v="5211713"/>
    <n v="3908784.8"/>
    <n v="2931588"/>
    <n v="2931588"/>
  </r>
  <r>
    <x v="0"/>
    <x v="0"/>
    <x v="1"/>
    <x v="10"/>
    <s v="2.2.6.2-Transferencias de capital al sector público"/>
    <s v="2.2.6.2.1-Transferencias de capital al gobierno general"/>
    <s v="0202-MINISTERIO DE  INTERIOR Y POLICÍA"/>
    <s v="0001-MINISTERIO DE INTERIOR Y POLICIA"/>
    <s v="1-SERVICIOS  GENERALES"/>
    <s v="1.1-Administración general"/>
    <s v="1.1.03-Transferencias a instituciones públicas incluidos los gobiernos locales"/>
    <s v="2.5-TRANSFERENCIAS DE CAPITAL"/>
    <s v="2.5.3-TRANSFERENCIAS DE CAPITAL A GOBIERNOS GENERALES LOCALES"/>
    <s v="99-MULTIPROVINCIAL"/>
    <s v="20-FONDOS CON DESTINO ESPECÍFICO"/>
    <s v="No Informado-"/>
    <s v="00-N/A"/>
    <s v="7343-JUNTA DE DISTRITO MUNICIPAL DE GUAYABO"/>
    <s v="N"/>
    <n v="6064788"/>
    <n v="4548591"/>
    <n v="3411441"/>
    <n v="3411441"/>
  </r>
  <r>
    <x v="0"/>
    <x v="0"/>
    <x v="1"/>
    <x v="10"/>
    <s v="2.2.6.2-Transferencias de capital al sector público"/>
    <s v="2.2.6.2.1-Transferencias de capital al gobierno general"/>
    <s v="0202-MINISTERIO DE  INTERIOR Y POLICÍA"/>
    <s v="0001-MINISTERIO DE INTERIOR Y POLICIA"/>
    <s v="1-SERVICIOS  GENERALES"/>
    <s v="1.1-Administración general"/>
    <s v="1.1.03-Transferencias a instituciones públicas incluidos los gobiernos locales"/>
    <s v="2.5-TRANSFERENCIAS DE CAPITAL"/>
    <s v="2.5.3-TRANSFERENCIAS DE CAPITAL A GOBIERNOS GENERALES LOCALES"/>
    <s v="99-MULTIPROVINCIAL"/>
    <s v="20-FONDOS CON DESTINO ESPECÍFICO"/>
    <s v="No Informado-"/>
    <s v="00-N/A"/>
    <s v="7344-JUNTA DE DISTRITO MUNICIPAL DE SABANA CRUZ"/>
    <s v="N"/>
    <n v="5126158"/>
    <n v="5126158"/>
    <n v="3844611"/>
    <n v="3844611"/>
  </r>
  <r>
    <x v="0"/>
    <x v="0"/>
    <x v="1"/>
    <x v="10"/>
    <s v="2.2.6.2-Transferencias de capital al sector público"/>
    <s v="2.2.6.2.1-Transferencias de capital al gobierno general"/>
    <s v="0202-MINISTERIO DE  INTERIOR Y POLICÍA"/>
    <s v="0001-MINISTERIO DE INTERIOR Y POLICIA"/>
    <s v="1-SERVICIOS  GENERALES"/>
    <s v="1.1-Administración general"/>
    <s v="1.1.03-Transferencias a instituciones públicas incluidos los gobiernos locales"/>
    <s v="2.5-TRANSFERENCIAS DE CAPITAL"/>
    <s v="2.5.3-TRANSFERENCIAS DE CAPITAL A GOBIERNOS GENERALES LOCALES"/>
    <s v="99-MULTIPROVINCIAL"/>
    <s v="20-FONDOS CON DESTINO ESPECÍFICO"/>
    <s v="No Informado-"/>
    <s v="00-N/A"/>
    <s v="7345-JUNTA DE DISTRITO MUNICIPAL DE SABANA HIGUERO"/>
    <s v="N"/>
    <n v="5144608"/>
    <n v="5144608"/>
    <n v="3858453"/>
    <n v="3858453"/>
  </r>
  <r>
    <x v="0"/>
    <x v="0"/>
    <x v="1"/>
    <x v="10"/>
    <s v="2.2.6.2-Transferencias de capital al sector público"/>
    <s v="2.2.6.2.1-Transferencias de capital al gobierno general"/>
    <s v="0202-MINISTERIO DE  INTERIOR Y POLICÍA"/>
    <s v="0001-MINISTERIO DE INTERIOR Y POLICIA"/>
    <s v="1-SERVICIOS  GENERALES"/>
    <s v="1.1-Administración general"/>
    <s v="1.1.03-Transferencias a instituciones públicas incluidos los gobiernos locales"/>
    <s v="2.5-TRANSFERENCIAS DE CAPITAL"/>
    <s v="2.5.3-TRANSFERENCIAS DE CAPITAL A GOBIERNOS GENERALES LOCALES"/>
    <s v="99-MULTIPROVINCIAL"/>
    <s v="20-FONDOS CON DESTINO ESPECÍFICO"/>
    <s v="No Informado-"/>
    <s v="00-N/A"/>
    <s v="7346-JUNTA DE DISTRITO MUNICIPAL DE RANCHO DE LA GUARDIA"/>
    <s v="N"/>
    <n v="5328453"/>
    <n v="4356367"/>
    <n v="3348279"/>
    <n v="3348279"/>
  </r>
  <r>
    <x v="0"/>
    <x v="0"/>
    <x v="1"/>
    <x v="10"/>
    <s v="2.2.6.2-Transferencias de capital al sector público"/>
    <s v="2.2.6.2.1-Transferencias de capital al gobierno general"/>
    <s v="0202-MINISTERIO DE  INTERIOR Y POLICÍA"/>
    <s v="0001-MINISTERIO DE INTERIOR Y POLICIA"/>
    <s v="1-SERVICIOS  GENERALES"/>
    <s v="1.1-Administración general"/>
    <s v="1.1.03-Transferencias a instituciones públicas incluidos los gobiernos locales"/>
    <s v="2.5-TRANSFERENCIAS DE CAPITAL"/>
    <s v="2.5.3-TRANSFERENCIAS DE CAPITAL A GOBIERNOS GENERALES LOCALES"/>
    <s v="99-MULTIPROVINCIAL"/>
    <s v="20-FONDOS CON DESTINO ESPECÍFICO"/>
    <s v="No Informado-"/>
    <s v="00-N/A"/>
    <s v="7347-JUNTA DE DISTRITO MUNICIPAL DE GUANITO (EL LLANO)"/>
    <s v="N"/>
    <n v="5732221"/>
    <n v="4299165.7"/>
    <n v="3224367"/>
    <n v="3224367"/>
  </r>
  <r>
    <x v="0"/>
    <x v="0"/>
    <x v="1"/>
    <x v="10"/>
    <s v="2.2.6.2-Transferencias de capital al sector público"/>
    <s v="2.2.6.2.1-Transferencias de capital al gobierno general"/>
    <s v="0202-MINISTERIO DE  INTERIOR Y POLICÍA"/>
    <s v="0001-MINISTERIO DE INTERIOR Y POLICIA"/>
    <s v="1-SERVICIOS  GENERALES"/>
    <s v="1.1-Administración general"/>
    <s v="1.1.03-Transferencias a instituciones públicas incluidos los gobiernos locales"/>
    <s v="2.5-TRANSFERENCIAS DE CAPITAL"/>
    <s v="2.5.3-TRANSFERENCIAS DE CAPITAL A GOBIERNOS GENERALES LOCALES"/>
    <s v="99-MULTIPROVINCIAL"/>
    <s v="20-FONDOS CON DESTINO ESPECÍFICO"/>
    <s v="No Informado-"/>
    <s v="00-N/A"/>
    <s v="7348-JUNTA DE DISTRITO MUNICIPAL DE LA GUÁZARA"/>
    <s v="N"/>
    <n v="5083380"/>
    <n v="5083380"/>
    <n v="3812535"/>
    <n v="3812535"/>
  </r>
  <r>
    <x v="0"/>
    <x v="0"/>
    <x v="1"/>
    <x v="10"/>
    <s v="2.2.6.2-Transferencias de capital al sector público"/>
    <s v="2.2.6.2.1-Transferencias de capital al gobierno general"/>
    <s v="0202-MINISTERIO DE  INTERIOR Y POLICÍA"/>
    <s v="0001-MINISTERIO DE INTERIOR Y POLICIA"/>
    <s v="1-SERVICIOS  GENERALES"/>
    <s v="1.1-Administración general"/>
    <s v="1.1.03-Transferencias a instituciones públicas incluidos los gobiernos locales"/>
    <s v="2.5-TRANSFERENCIAS DE CAPITAL"/>
    <s v="2.5.3-TRANSFERENCIAS DE CAPITAL A GOBIERNOS GENERALES LOCALES"/>
    <s v="99-MULTIPROVINCIAL"/>
    <s v="20-FONDOS CON DESTINO ESPECÍFICO"/>
    <s v="No Informado-"/>
    <s v="00-N/A"/>
    <s v="7349-JUNTA DE DISTRITO MUNICIPAL DE CABEZA DE TORO"/>
    <s v="N"/>
    <n v="5078809"/>
    <n v="3809106.7"/>
    <n v="2856825"/>
    <n v="2856825"/>
  </r>
  <r>
    <x v="0"/>
    <x v="0"/>
    <x v="1"/>
    <x v="10"/>
    <s v="2.2.6.2-Transferencias de capital al sector público"/>
    <s v="2.2.6.2.1-Transferencias de capital al gobierno general"/>
    <s v="0202-MINISTERIO DE  INTERIOR Y POLICÍA"/>
    <s v="0001-MINISTERIO DE INTERIOR Y POLICIA"/>
    <s v="1-SERVICIOS  GENERALES"/>
    <s v="1.1-Administración general"/>
    <s v="1.1.03-Transferencias a instituciones públicas incluidos los gobiernos locales"/>
    <s v="2.5-TRANSFERENCIAS DE CAPITAL"/>
    <s v="2.5.3-TRANSFERENCIAS DE CAPITAL A GOBIERNOS GENERALES LOCALES"/>
    <s v="99-MULTIPROVINCIAL"/>
    <s v="20-FONDOS CON DESTINO ESPECÍFICO"/>
    <s v="No Informado-"/>
    <s v="00-N/A"/>
    <s v="7350-JUNTA DE DISTRITO MUNICIPAL DE MENA"/>
    <s v="N"/>
    <n v="5165507"/>
    <n v="4221294"/>
    <n v="3244644"/>
    <n v="3244644"/>
  </r>
  <r>
    <x v="0"/>
    <x v="0"/>
    <x v="1"/>
    <x v="10"/>
    <s v="2.2.6.2-Transferencias de capital al sector público"/>
    <s v="2.2.6.2.1-Transferencias de capital al gobierno general"/>
    <s v="0202-MINISTERIO DE  INTERIOR Y POLICÍA"/>
    <s v="0001-MINISTERIO DE INTERIOR Y POLICIA"/>
    <s v="1-SERVICIOS  GENERALES"/>
    <s v="1.1-Administración general"/>
    <s v="1.1.03-Transferencias a instituciones públicas incluidos los gobiernos locales"/>
    <s v="2.5-TRANSFERENCIAS DE CAPITAL"/>
    <s v="2.5.3-TRANSFERENCIAS DE CAPITAL A GOBIERNOS GENERALES LOCALES"/>
    <s v="99-MULTIPROVINCIAL"/>
    <s v="20-FONDOS CON DESTINO ESPECÍFICO"/>
    <s v="No Informado-"/>
    <s v="00-N/A"/>
    <s v="7351-JUNTA DE DISTRITO MUNICIPAL DE SANTA BÁRBARA EL 6"/>
    <s v="N"/>
    <n v="5228366"/>
    <n v="4285173"/>
    <n v="3292473"/>
    <n v="3292473"/>
  </r>
  <r>
    <x v="0"/>
    <x v="0"/>
    <x v="1"/>
    <x v="10"/>
    <s v="2.2.6.2-Transferencias de capital al sector público"/>
    <s v="2.2.6.2.1-Transferencias de capital al gobierno general"/>
    <s v="0202-MINISTERIO DE  INTERIOR Y POLICÍA"/>
    <s v="0001-MINISTERIO DE INTERIOR Y POLICIA"/>
    <s v="1-SERVICIOS  GENERALES"/>
    <s v="1.1-Administración general"/>
    <s v="1.1.03-Transferencias a instituciones públicas incluidos los gobiernos locales"/>
    <s v="2.5-TRANSFERENCIAS DE CAPITAL"/>
    <s v="2.5.3-TRANSFERENCIAS DE CAPITAL A GOBIERNOS GENERALES LOCALES"/>
    <s v="99-MULTIPROVINCIAL"/>
    <s v="20-FONDOS CON DESTINO ESPECÍFICO"/>
    <s v="No Informado-"/>
    <s v="00-N/A"/>
    <s v="7352-JUNTA DE DISTRITO MUNICIPAL EL SALADO"/>
    <s v="N"/>
    <n v="5180201"/>
    <n v="5180201"/>
    <n v="3885147"/>
    <n v="3885147"/>
  </r>
  <r>
    <x v="0"/>
    <x v="0"/>
    <x v="1"/>
    <x v="10"/>
    <s v="2.2.6.2-Transferencias de capital al sector público"/>
    <s v="2.2.6.2.1-Transferencias de capital al gobierno general"/>
    <s v="0202-MINISTERIO DE  INTERIOR Y POLICÍA"/>
    <s v="0001-MINISTERIO DE INTERIOR Y POLICIA"/>
    <s v="1-SERVICIOS  GENERALES"/>
    <s v="1.1-Administración general"/>
    <s v="1.1.03-Transferencias a instituciones públicas incluidos los gobiernos locales"/>
    <s v="2.5-TRANSFERENCIAS DE CAPITAL"/>
    <s v="2.5.3-TRANSFERENCIAS DE CAPITAL A GOBIERNOS GENERALES LOCALES"/>
    <s v="99-MULTIPROVINCIAL"/>
    <s v="20-FONDOS CON DESTINO ESPECÍFICO"/>
    <s v="No Informado-"/>
    <s v="00-N/A"/>
    <s v="7353-JUNTA DE DISTRITO MUNICIPAL DE BATEY 8"/>
    <s v="N"/>
    <n v="5452922"/>
    <n v="5452922"/>
    <n v="4089690"/>
    <n v="4089690"/>
  </r>
  <r>
    <x v="0"/>
    <x v="0"/>
    <x v="1"/>
    <x v="10"/>
    <s v="2.2.6.2-Transferencias de capital al sector público"/>
    <s v="2.2.6.2.1-Transferencias de capital al gobierno general"/>
    <s v="0202-MINISTERIO DE  INTERIOR Y POLICÍA"/>
    <s v="0001-MINISTERIO DE INTERIOR Y POLICIA"/>
    <s v="1-SERVICIOS  GENERALES"/>
    <s v="1.1-Administración general"/>
    <s v="1.1.03-Transferencias a instituciones públicas incluidos los gobiernos locales"/>
    <s v="2.5-TRANSFERENCIAS DE CAPITAL"/>
    <s v="2.5.3-TRANSFERENCIAS DE CAPITAL A GOBIERNOS GENERALES LOCALES"/>
    <s v="99-MULTIPROVINCIAL"/>
    <s v="20-FONDOS CON DESTINO ESPECÍFICO"/>
    <s v="No Informado-"/>
    <s v="00-N/A"/>
    <s v="7354-JUNTA DE DISTRITO MUNICIPAL DE CALETA (LA ROMANA)"/>
    <s v="N"/>
    <n v="8531020"/>
    <n v="6985078"/>
    <n v="5367636"/>
    <n v="5367636"/>
  </r>
  <r>
    <x v="0"/>
    <x v="0"/>
    <x v="1"/>
    <x v="10"/>
    <s v="2.2.6.2-Transferencias de capital al sector público"/>
    <s v="2.2.6.2.1-Transferencias de capital al gobierno general"/>
    <s v="0202-MINISTERIO DE  INTERIOR Y POLICÍA"/>
    <s v="0001-MINISTERIO DE INTERIOR Y POLICIA"/>
    <s v="1-SERVICIOS  GENERALES"/>
    <s v="1.1-Administración general"/>
    <s v="1.1.03-Transferencias a instituciones públicas incluidos los gobiernos locales"/>
    <s v="2.5-TRANSFERENCIAS DE CAPITAL"/>
    <s v="2.5.3-TRANSFERENCIAS DE CAPITAL A GOBIERNOS GENERALES LOCALES"/>
    <s v="99-MULTIPROVINCIAL"/>
    <s v="20-FONDOS CON DESTINO ESPECÍFICO"/>
    <s v="No Informado-"/>
    <s v="00-N/A"/>
    <s v="7355-JUNTA DE DISTRITO MUNICIPAL DE SAN FRANCISCO VICENTILLO"/>
    <s v="N"/>
    <n v="6081593"/>
    <n v="4561194.8"/>
    <n v="3420891"/>
    <n v="3420891"/>
  </r>
  <r>
    <x v="0"/>
    <x v="0"/>
    <x v="1"/>
    <x v="10"/>
    <s v="2.2.6.2-Transferencias de capital al sector público"/>
    <s v="2.2.6.2.1-Transferencias de capital al gobierno general"/>
    <s v="0202-MINISTERIO DE  INTERIOR Y POLICÍA"/>
    <s v="0001-MINISTERIO DE INTERIOR Y POLICIA"/>
    <s v="1-SERVICIOS  GENERALES"/>
    <s v="1.1-Administración general"/>
    <s v="1.1.03-Transferencias a instituciones públicas incluidos los gobiernos locales"/>
    <s v="2.5-TRANSFERENCIAS DE CAPITAL"/>
    <s v="2.5.3-TRANSFERENCIAS DE CAPITAL A GOBIERNOS GENERALES LOCALES"/>
    <s v="99-MULTIPROVINCIAL"/>
    <s v="20-FONDOS CON DESTINO ESPECÍFICO"/>
    <s v="No Informado-"/>
    <s v="00-N/A"/>
    <s v="7356-JUNTA DE DISTRITO MUNICIPAL DE SANTA LUCÍA"/>
    <s v="N"/>
    <n v="9991630"/>
    <n v="7493722.5"/>
    <n v="5620284"/>
    <n v="5620284"/>
  </r>
  <r>
    <x v="0"/>
    <x v="0"/>
    <x v="1"/>
    <x v="10"/>
    <s v="2.2.6.2-Transferencias de capital al sector público"/>
    <s v="2.2.6.2.1-Transferencias de capital al gobierno general"/>
    <s v="0202-MINISTERIO DE  INTERIOR Y POLICÍA"/>
    <s v="0001-MINISTERIO DE INTERIOR Y POLICIA"/>
    <s v="1-SERVICIOS  GENERALES"/>
    <s v="1.1-Administración general"/>
    <s v="1.1.03-Transferencias a instituciones públicas incluidos los gobiernos locales"/>
    <s v="2.5-TRANSFERENCIAS DE CAPITAL"/>
    <s v="2.5.3-TRANSFERENCIAS DE CAPITAL A GOBIERNOS GENERALES LOCALES"/>
    <s v="99-MULTIPROVINCIAL"/>
    <s v="20-FONDOS CON DESTINO ESPECÍFICO"/>
    <s v="No Informado-"/>
    <s v="00-N/A"/>
    <s v="7357-JUNTA DE DISTRITO MUNICIPAL DE GINA"/>
    <s v="N"/>
    <n v="5284206"/>
    <n v="3963154.5"/>
    <n v="2972358"/>
    <n v="2972358"/>
  </r>
  <r>
    <x v="0"/>
    <x v="0"/>
    <x v="1"/>
    <x v="10"/>
    <s v="2.2.6.2-Transferencias de capital al sector público"/>
    <s v="2.2.6.2.1-Transferencias de capital al gobierno general"/>
    <s v="0202-MINISTERIO DE  INTERIOR Y POLICÍA"/>
    <s v="0001-MINISTERIO DE INTERIOR Y POLICIA"/>
    <s v="1-SERVICIOS  GENERALES"/>
    <s v="1.1-Administración general"/>
    <s v="1.1.03-Transferencias a instituciones públicas incluidos los gobiernos locales"/>
    <s v="2.5-TRANSFERENCIAS DE CAPITAL"/>
    <s v="2.5.3-TRANSFERENCIAS DE CAPITAL A GOBIERNOS GENERALES LOCALES"/>
    <s v="99-MULTIPROVINCIAL"/>
    <s v="20-FONDOS CON DESTINO ESPECÍFICO"/>
    <s v="No Informado-"/>
    <s v="00-N/A"/>
    <s v="7358-JUNTA DE DISTRITO MUNICIPAL DE VERÓN PUNTA CANA"/>
    <s v="N"/>
    <n v="25462841"/>
    <n v="21063558"/>
    <n v="16164273"/>
    <n v="16164273"/>
  </r>
  <r>
    <x v="0"/>
    <x v="0"/>
    <x v="1"/>
    <x v="10"/>
    <s v="2.2.6.2-Transferencias de capital al sector público"/>
    <s v="2.2.6.2.1-Transferencias de capital al gobierno general"/>
    <s v="0202-MINISTERIO DE  INTERIOR Y POLICÍA"/>
    <s v="0001-MINISTERIO DE INTERIOR Y POLICIA"/>
    <s v="1-SERVICIOS  GENERALES"/>
    <s v="1.1-Administración general"/>
    <s v="1.1.03-Transferencias a instituciones públicas incluidos los gobiernos locales"/>
    <s v="2.5-TRANSFERENCIAS DE CAPITAL"/>
    <s v="2.5.3-TRANSFERENCIAS DE CAPITAL A GOBIERNOS GENERALES LOCALES"/>
    <s v="99-MULTIPROVINCIAL"/>
    <s v="20-FONDOS CON DESTINO ESPECÍFICO"/>
    <s v="No Informado-"/>
    <s v="00-N/A"/>
    <s v="7359-JUNTA DE DISTRITO MUNICIPAL DE JAYACO"/>
    <s v="N"/>
    <n v="12073323"/>
    <n v="9054992.1999999993"/>
    <n v="6791238"/>
    <n v="6791238"/>
  </r>
  <r>
    <x v="0"/>
    <x v="0"/>
    <x v="1"/>
    <x v="10"/>
    <s v="2.2.6.2-Transferencias de capital al sector público"/>
    <s v="2.2.6.2.1-Transferencias de capital al gobierno general"/>
    <s v="0202-MINISTERIO DE  INTERIOR Y POLICÍA"/>
    <s v="0001-MINISTERIO DE INTERIOR Y POLICIA"/>
    <s v="1-SERVICIOS  GENERALES"/>
    <s v="1.1-Administración general"/>
    <s v="1.1.03-Transferencias a instituciones públicas incluidos los gobiernos locales"/>
    <s v="2.5-TRANSFERENCIAS DE CAPITAL"/>
    <s v="2.5.3-TRANSFERENCIAS DE CAPITAL A GOBIERNOS GENERALES LOCALES"/>
    <s v="99-MULTIPROVINCIAL"/>
    <s v="20-FONDOS CON DESTINO ESPECÍFICO"/>
    <s v="No Informado-"/>
    <s v="00-N/A"/>
    <s v="7360-JUNTA DE DISTRITO MUNICIPAL DE ARROYO TORO MASIPEDRO"/>
    <s v="N"/>
    <n v="5424764"/>
    <n v="4068573"/>
    <n v="3051423"/>
    <n v="3051423"/>
  </r>
  <r>
    <x v="0"/>
    <x v="0"/>
    <x v="1"/>
    <x v="10"/>
    <s v="2.2.6.2-Transferencias de capital al sector público"/>
    <s v="2.2.6.2.1-Transferencias de capital al gobierno general"/>
    <s v="0202-MINISTERIO DE  INTERIOR Y POLICÍA"/>
    <s v="0001-MINISTERIO DE INTERIOR Y POLICIA"/>
    <s v="1-SERVICIOS  GENERALES"/>
    <s v="1.1-Administración general"/>
    <s v="1.1.03-Transferencias a instituciones públicas incluidos los gobiernos locales"/>
    <s v="2.5-TRANSFERENCIAS DE CAPITAL"/>
    <s v="2.5.3-TRANSFERENCIAS DE CAPITAL A GOBIERNOS GENERALES LOCALES"/>
    <s v="99-MULTIPROVINCIAL"/>
    <s v="20-FONDOS CON DESTINO ESPECÍFICO"/>
    <s v="No Informado-"/>
    <s v="00-N/A"/>
    <s v="7361-JUNTA DE DISTRITO MUNICIPAL DE LA SALVIA LOS QUEMADOS"/>
    <s v="N"/>
    <n v="7580502"/>
    <n v="6196289"/>
    <n v="4762566"/>
    <n v="4762566"/>
  </r>
  <r>
    <x v="0"/>
    <x v="0"/>
    <x v="1"/>
    <x v="10"/>
    <s v="2.2.6.2-Transferencias de capital al sector público"/>
    <s v="2.2.6.2.1-Transferencias de capital al gobierno general"/>
    <s v="0202-MINISTERIO DE  INTERIOR Y POLICÍA"/>
    <s v="0001-MINISTERIO DE INTERIOR Y POLICIA"/>
    <s v="1-SERVICIOS  GENERALES"/>
    <s v="1.1-Administración general"/>
    <s v="1.1.03-Transferencias a instituciones públicas incluidos los gobiernos locales"/>
    <s v="2.5-TRANSFERENCIAS DE CAPITAL"/>
    <s v="2.5.3-TRANSFERENCIAS DE CAPITAL A GOBIERNOS GENERALES LOCALES"/>
    <s v="99-MULTIPROVINCIAL"/>
    <s v="20-FONDOS CON DESTINO ESPECÍFICO"/>
    <s v="No Informado-"/>
    <s v="00-N/A"/>
    <s v="7362-JUNTA DE DISTRITO MUNICIPAL DE MANABAO"/>
    <s v="N"/>
    <n v="5823003"/>
    <n v="4781815"/>
    <n v="3673122"/>
    <n v="3673122"/>
  </r>
  <r>
    <x v="0"/>
    <x v="0"/>
    <x v="1"/>
    <x v="10"/>
    <s v="2.2.6.2-Transferencias de capital al sector público"/>
    <s v="2.2.6.2.1-Transferencias de capital al gobierno general"/>
    <s v="0202-MINISTERIO DE  INTERIOR Y POLICÍA"/>
    <s v="0001-MINISTERIO DE INTERIOR Y POLICIA"/>
    <s v="1-SERVICIOS  GENERALES"/>
    <s v="1.1-Administración general"/>
    <s v="1.1.03-Transferencias a instituciones públicas incluidos los gobiernos locales"/>
    <s v="2.5-TRANSFERENCIAS DE CAPITAL"/>
    <s v="2.5.3-TRANSFERENCIAS DE CAPITAL A GOBIERNOS GENERALES LOCALES"/>
    <s v="99-MULTIPROVINCIAL"/>
    <s v="20-FONDOS CON DESTINO ESPECÍFICO"/>
    <s v="No Informado-"/>
    <s v="00-N/A"/>
    <s v="7363-JUNTA DE DISTRITO MUNICIPAL DE VILLA MAGANTE"/>
    <s v="N"/>
    <n v="5347635"/>
    <n v="4010726.3"/>
    <n v="3008043"/>
    <n v="3008043"/>
  </r>
  <r>
    <x v="0"/>
    <x v="0"/>
    <x v="1"/>
    <x v="10"/>
    <s v="2.2.6.2-Transferencias de capital al sector público"/>
    <s v="2.2.6.2.1-Transferencias de capital al gobierno general"/>
    <s v="0202-MINISTERIO DE  INTERIOR Y POLICÍA"/>
    <s v="0001-MINISTERIO DE INTERIOR Y POLICIA"/>
    <s v="1-SERVICIOS  GENERALES"/>
    <s v="1.1-Administración general"/>
    <s v="1.1.03-Transferencias a instituciones públicas incluidos los gobiernos locales"/>
    <s v="2.5-TRANSFERENCIAS DE CAPITAL"/>
    <s v="2.5.3-TRANSFERENCIAS DE CAPITAL A GOBIERNOS GENERALES LOCALES"/>
    <s v="99-MULTIPROVINCIAL"/>
    <s v="20-FONDOS CON DESTINO ESPECÍFICO"/>
    <s v="No Informado-"/>
    <s v="00-N/A"/>
    <s v="7364-JUNTA DE DISTRITO MUNICIPAL DE JAYA"/>
    <s v="N"/>
    <n v="6632567"/>
    <n v="6632567"/>
    <n v="4974417"/>
    <n v="4974417"/>
  </r>
  <r>
    <x v="0"/>
    <x v="0"/>
    <x v="1"/>
    <x v="10"/>
    <s v="2.2.6.2-Transferencias de capital al sector público"/>
    <s v="2.2.6.2.1-Transferencias de capital al gobierno general"/>
    <s v="0202-MINISTERIO DE  INTERIOR Y POLICÍA"/>
    <s v="0001-MINISTERIO DE INTERIOR Y POLICIA"/>
    <s v="1-SERVICIOS  GENERALES"/>
    <s v="1.1-Administración general"/>
    <s v="1.1.03-Transferencias a instituciones públicas incluidos los gobiernos locales"/>
    <s v="2.5-TRANSFERENCIAS DE CAPITAL"/>
    <s v="2.5.3-TRANSFERENCIAS DE CAPITAL A GOBIERNOS GENERALES LOCALES"/>
    <s v="99-MULTIPROVINCIAL"/>
    <s v="20-FONDOS CON DESTINO ESPECÍFICO"/>
    <s v="No Informado-"/>
    <s v="00-N/A"/>
    <s v="7365-JUNTA DE DISTRITO MUNICIPAL DE DON ANTONIO GUZMÁN FERNÁNDEZ"/>
    <s v="N"/>
    <n v="7628875"/>
    <n v="7628875"/>
    <n v="5721651"/>
    <n v="5721651"/>
  </r>
  <r>
    <x v="0"/>
    <x v="0"/>
    <x v="1"/>
    <x v="10"/>
    <s v="2.2.6.2-Transferencias de capital al sector público"/>
    <s v="2.2.6.2.1-Transferencias de capital al gobierno general"/>
    <s v="0202-MINISTERIO DE  INTERIOR Y POLICÍA"/>
    <s v="0001-MINISTERIO DE INTERIOR Y POLICIA"/>
    <s v="1-SERVICIOS  GENERALES"/>
    <s v="1.1-Administración general"/>
    <s v="1.1.03-Transferencias a instituciones públicas incluidos los gobiernos locales"/>
    <s v="2.5-TRANSFERENCIAS DE CAPITAL"/>
    <s v="2.5.3-TRANSFERENCIAS DE CAPITAL A GOBIERNOS GENERALES LOCALES"/>
    <s v="99-MULTIPROVINCIAL"/>
    <s v="20-FONDOS CON DESTINO ESPECÍFICO"/>
    <s v="No Informado-"/>
    <s v="00-N/A"/>
    <s v="7366-JUNTA DE DISTRITO MUNICIPAL DE BARRAQUITO"/>
    <s v="N"/>
    <n v="5225591"/>
    <n v="4279541"/>
    <n v="3288489"/>
    <n v="3288489"/>
  </r>
  <r>
    <x v="0"/>
    <x v="0"/>
    <x v="1"/>
    <x v="10"/>
    <s v="2.2.6.2-Transferencias de capital al sector público"/>
    <s v="2.2.6.2.1-Transferencias de capital al gobierno general"/>
    <s v="0202-MINISTERIO DE  INTERIOR Y POLICÍA"/>
    <s v="0001-MINISTERIO DE INTERIOR Y POLICIA"/>
    <s v="1-SERVICIOS  GENERALES"/>
    <s v="1.1-Administración general"/>
    <s v="1.1.03-Transferencias a instituciones públicas incluidos los gobiernos locales"/>
    <s v="2.5-TRANSFERENCIAS DE CAPITAL"/>
    <s v="2.5.3-TRANSFERENCIAS DE CAPITAL A GOBIERNOS GENERALES LOCALES"/>
    <s v="99-MULTIPROVINCIAL"/>
    <s v="20-FONDOS CON DESTINO ESPECÍFICO"/>
    <s v="No Informado-"/>
    <s v="00-N/A"/>
    <s v="7367-JUNTA DE DISTRITO MUNICIPAL EL AGUACATE"/>
    <s v="N"/>
    <n v="5342168"/>
    <n v="4373886"/>
    <n v="3361104"/>
    <n v="3361104"/>
  </r>
  <r>
    <x v="0"/>
    <x v="0"/>
    <x v="1"/>
    <x v="10"/>
    <s v="2.2.6.2-Transferencias de capital al sector público"/>
    <s v="2.2.6.2.1-Transferencias de capital al gobierno general"/>
    <s v="0202-MINISTERIO DE  INTERIOR Y POLICÍA"/>
    <s v="0001-MINISTERIO DE INTERIOR Y POLICIA"/>
    <s v="1-SERVICIOS  GENERALES"/>
    <s v="1.1-Administración general"/>
    <s v="1.1.03-Transferencias a instituciones públicas incluidos los gobiernos locales"/>
    <s v="2.5-TRANSFERENCIAS DE CAPITAL"/>
    <s v="2.5.3-TRANSFERENCIAS DE CAPITAL A GOBIERNOS GENERALES LOCALES"/>
    <s v="99-MULTIPROVINCIAL"/>
    <s v="20-FONDOS CON DESTINO ESPECÍFICO"/>
    <s v="No Informado-"/>
    <s v="00-N/A"/>
    <s v="7368-JUNTA DE DISTRITO MUNICIPAL DE COMEDERO ARRIBA"/>
    <s v="N"/>
    <n v="5392639"/>
    <n v="4044479.2"/>
    <n v="3033351"/>
    <n v="3033351"/>
  </r>
  <r>
    <x v="0"/>
    <x v="0"/>
    <x v="1"/>
    <x v="10"/>
    <s v="2.2.6.2-Transferencias de capital al sector público"/>
    <s v="2.2.6.2.1-Transferencias de capital al gobierno general"/>
    <s v="0202-MINISTERIO DE  INTERIOR Y POLICÍA"/>
    <s v="0001-MINISTERIO DE INTERIOR Y POLICIA"/>
    <s v="1-SERVICIOS  GENERALES"/>
    <s v="1.1-Administración general"/>
    <s v="1.1.03-Transferencias a instituciones públicas incluidos los gobiernos locales"/>
    <s v="2.5-TRANSFERENCIAS DE CAPITAL"/>
    <s v="2.5.3-TRANSFERENCIAS DE CAPITAL A GOBIERNOS GENERALES LOCALES"/>
    <s v="99-MULTIPROVINCIAL"/>
    <s v="20-FONDOS CON DESTINO ESPECÍFICO"/>
    <s v="No Informado-"/>
    <s v="00-N/A"/>
    <s v="7369-JUNTA DE DISTRITO MUNICIPAL DE CABALLERO"/>
    <s v="N"/>
    <n v="5355020"/>
    <n v="4016265.1"/>
    <n v="3012192"/>
    <n v="3012192"/>
  </r>
  <r>
    <x v="0"/>
    <x v="0"/>
    <x v="1"/>
    <x v="10"/>
    <s v="2.2.6.2-Transferencias de capital al sector público"/>
    <s v="2.2.6.2.1-Transferencias de capital al gobierno general"/>
    <s v="0202-MINISTERIO DE  INTERIOR Y POLICÍA"/>
    <s v="0001-MINISTERIO DE INTERIOR Y POLICIA"/>
    <s v="1-SERVICIOS  GENERALES"/>
    <s v="1.1-Administración general"/>
    <s v="1.1.03-Transferencias a instituciones públicas incluidos los gobiernos locales"/>
    <s v="2.5-TRANSFERENCIAS DE CAPITAL"/>
    <s v="2.5.3-TRANSFERENCIAS DE CAPITAL A GOBIERNOS GENERALES LOCALES"/>
    <s v="99-MULTIPROVINCIAL"/>
    <s v="20-FONDOS CON DESTINO ESPECÍFICO"/>
    <s v="No Informado-"/>
    <s v="00-N/A"/>
    <s v="7370-JUNTA DE DISTRITO MUNICIPAL DE HERNANDO ALONSO"/>
    <s v="N"/>
    <n v="5955660"/>
    <n v="4868340"/>
    <n v="3741867"/>
    <n v="3741867"/>
  </r>
  <r>
    <x v="0"/>
    <x v="0"/>
    <x v="1"/>
    <x v="10"/>
    <s v="2.2.6.2-Transferencias de capital al sector público"/>
    <s v="2.2.6.2.1-Transferencias de capital al gobierno general"/>
    <s v="0202-MINISTERIO DE  INTERIOR Y POLICÍA"/>
    <s v="0001-MINISTERIO DE INTERIOR Y POLICIA"/>
    <s v="1-SERVICIOS  GENERALES"/>
    <s v="1.1-Administración general"/>
    <s v="1.1.03-Transferencias a instituciones públicas incluidos los gobiernos locales"/>
    <s v="2.5-TRANSFERENCIAS DE CAPITAL"/>
    <s v="2.5.3-TRANSFERENCIAS DE CAPITAL A GOBIERNOS GENERALES LOCALES"/>
    <s v="99-MULTIPROVINCIAL"/>
    <s v="20-FONDOS CON DESTINO ESPECÍFICO"/>
    <s v="No Informado-"/>
    <s v="00-N/A"/>
    <s v="7371-JUNTA DE DISTRITO MUNICIPAL DE ARROYO AL MEDIO"/>
    <s v="N"/>
    <n v="8131276"/>
    <n v="6098457"/>
    <n v="4573836"/>
    <n v="4573836"/>
  </r>
  <r>
    <x v="0"/>
    <x v="0"/>
    <x v="1"/>
    <x v="10"/>
    <s v="2.2.6.2-Transferencias de capital al sector público"/>
    <s v="2.2.6.2.1-Transferencias de capital al gobierno general"/>
    <s v="0202-MINISTERIO DE  INTERIOR Y POLICÍA"/>
    <s v="0001-MINISTERIO DE INTERIOR Y POLICIA"/>
    <s v="1-SERVICIOS  GENERALES"/>
    <s v="1.1-Administración general"/>
    <s v="1.1.03-Transferencias a instituciones públicas incluidos los gobiernos locales"/>
    <s v="2.5-TRANSFERENCIAS DE CAPITAL"/>
    <s v="2.5.3-TRANSFERENCIAS DE CAPITAL A GOBIERNOS GENERALES LOCALES"/>
    <s v="99-MULTIPROVINCIAL"/>
    <s v="20-FONDOS CON DESTINO ESPECÍFICO"/>
    <s v="No Informado-"/>
    <s v="00-N/A"/>
    <s v="7372-JUNTA DE DISTRITO MUNICIPAL DE CANCA LA PIEDRA"/>
    <s v="N"/>
    <n v="11488586"/>
    <n v="11488586"/>
    <n v="8616438"/>
    <n v="8616438"/>
  </r>
  <r>
    <x v="0"/>
    <x v="0"/>
    <x v="1"/>
    <x v="10"/>
    <s v="2.2.6.2-Transferencias de capital al sector público"/>
    <s v="2.2.6.2.1-Transferencias de capital al gobierno general"/>
    <s v="0202-MINISTERIO DE  INTERIOR Y POLICÍA"/>
    <s v="0001-MINISTERIO DE INTERIOR Y POLICIA"/>
    <s v="1-SERVICIOS  GENERALES"/>
    <s v="1.1-Administración general"/>
    <s v="1.1.03-Transferencias a instituciones públicas incluidos los gobiernos locales"/>
    <s v="2.5-TRANSFERENCIAS DE CAPITAL"/>
    <s v="2.5.3-TRANSFERENCIAS DE CAPITAL A GOBIERNOS GENERALES LOCALES"/>
    <s v="99-MULTIPROVINCIAL"/>
    <s v="20-FONDOS CON DESTINO ESPECÍFICO"/>
    <s v="No Informado-"/>
    <s v="00-N/A"/>
    <s v="7373-JUNTA DE DISTRITO MUNICIPAL DE LAS PALOMAS"/>
    <s v="N"/>
    <n v="13403973"/>
    <n v="13403973"/>
    <n v="10052973"/>
    <n v="10052973"/>
  </r>
  <r>
    <x v="0"/>
    <x v="0"/>
    <x v="1"/>
    <x v="10"/>
    <s v="2.2.6.2-Transferencias de capital al sector público"/>
    <s v="2.2.6.2.1-Transferencias de capital al gobierno general"/>
    <s v="0202-MINISTERIO DE  INTERIOR Y POLICÍA"/>
    <s v="0001-MINISTERIO DE INTERIOR Y POLICIA"/>
    <s v="1-SERVICIOS  GENERALES"/>
    <s v="1.1-Administración general"/>
    <s v="1.1.03-Transferencias a instituciones públicas incluidos los gobiernos locales"/>
    <s v="2.5-TRANSFERENCIAS DE CAPITAL"/>
    <s v="2.5.3-TRANSFERENCIAS DE CAPITAL A GOBIERNOS GENERALES LOCALES"/>
    <s v="99-MULTIPROVINCIAL"/>
    <s v="20-FONDOS CON DESTINO ESPECÍFICO"/>
    <s v="No Informado-"/>
    <s v="00-N/A"/>
    <s v="7374-JUNTA DE DISTRITO MUNICIPAL DE GUAYABAL (PUÑAL)"/>
    <s v="N"/>
    <n v="11333799"/>
    <n v="9266259"/>
    <n v="7121991"/>
    <n v="7121991"/>
  </r>
  <r>
    <x v="0"/>
    <x v="0"/>
    <x v="1"/>
    <x v="10"/>
    <s v="2.2.6.2-Transferencias de capital al sector público"/>
    <s v="2.2.6.2.1-Transferencias de capital al gobierno general"/>
    <s v="0202-MINISTERIO DE  INTERIOR Y POLICÍA"/>
    <s v="0001-MINISTERIO DE INTERIOR Y POLICIA"/>
    <s v="1-SERVICIOS  GENERALES"/>
    <s v="1.1-Administración general"/>
    <s v="1.1.03-Transferencias a instituciones públicas incluidos los gobiernos locales"/>
    <s v="2.5-TRANSFERENCIAS DE CAPITAL"/>
    <s v="2.5.3-TRANSFERENCIAS DE CAPITAL A GOBIERNOS GENERALES LOCALES"/>
    <s v="99-MULTIPROVINCIAL"/>
    <s v="20-FONDOS CON DESTINO ESPECÍFICO"/>
    <s v="No Informado-"/>
    <s v="00-N/A"/>
    <s v="7375-JUNTA DE DISTRITO MUNICIPAL DE CANABACOA"/>
    <s v="N"/>
    <n v="11198466"/>
    <n v="8398849.5999999996"/>
    <n v="6299136"/>
    <n v="6299136"/>
  </r>
  <r>
    <x v="0"/>
    <x v="0"/>
    <x v="1"/>
    <x v="10"/>
    <s v="2.2.6.2-Transferencias de capital al sector público"/>
    <s v="2.2.6.2.1-Transferencias de capital al gobierno general"/>
    <s v="0202-MINISTERIO DE  INTERIOR Y POLICÍA"/>
    <s v="0001-MINISTERIO DE INTERIOR Y POLICIA"/>
    <s v="1-SERVICIOS  GENERALES"/>
    <s v="1.1-Administración general"/>
    <s v="1.1.03-Transferencias a instituciones públicas incluidos los gobiernos locales"/>
    <s v="2.5-TRANSFERENCIAS DE CAPITAL"/>
    <s v="2.5.3-TRANSFERENCIAS DE CAPITAL A GOBIERNOS GENERALES LOCALES"/>
    <s v="99-MULTIPROVINCIAL"/>
    <s v="20-FONDOS CON DESTINO ESPECÍFICO"/>
    <s v="No Informado-"/>
    <s v="00-N/A"/>
    <s v="7376-JUNTA DE DISTRITO MUNICIPAL DE MAIMÓN (PUERTO PLATA)"/>
    <s v="N"/>
    <n v="10946411"/>
    <n v="10946411"/>
    <n v="8209800"/>
    <n v="8209800"/>
  </r>
  <r>
    <x v="0"/>
    <x v="0"/>
    <x v="1"/>
    <x v="10"/>
    <s v="2.2.6.2-Transferencias de capital al sector público"/>
    <s v="2.2.6.2.1-Transferencias de capital al gobierno general"/>
    <s v="0202-MINISTERIO DE  INTERIOR Y POLICÍA"/>
    <s v="0001-MINISTERIO DE INTERIOR Y POLICIA"/>
    <s v="1-SERVICIOS  GENERALES"/>
    <s v="1.1-Administración general"/>
    <s v="1.1.03-Transferencias a instituciones públicas incluidos los gobiernos locales"/>
    <s v="2.5-TRANSFERENCIAS DE CAPITAL"/>
    <s v="2.5.3-TRANSFERENCIAS DE CAPITAL A GOBIERNOS GENERALES LOCALES"/>
    <s v="99-MULTIPROVINCIAL"/>
    <s v="20-FONDOS CON DESTINO ESPECÍFICO"/>
    <s v="No Informado-"/>
    <s v="00-N/A"/>
    <s v="7377-JUNTA DE DISTRITO MUNICIPAL DE RÍO GRANDE"/>
    <s v="N"/>
    <n v="5895927"/>
    <n v="4902009"/>
    <n v="3759333"/>
    <n v="3759333"/>
  </r>
  <r>
    <x v="0"/>
    <x v="0"/>
    <x v="1"/>
    <x v="10"/>
    <s v="2.2.6.2-Transferencias de capital al sector público"/>
    <s v="2.2.6.2.1-Transferencias de capital al gobierno general"/>
    <s v="0202-MINISTERIO DE  INTERIOR Y POLICÍA"/>
    <s v="0001-MINISTERIO DE INTERIOR Y POLICIA"/>
    <s v="1-SERVICIOS  GENERALES"/>
    <s v="1.1-Administración general"/>
    <s v="1.1.03-Transferencias a instituciones públicas incluidos los gobiernos locales"/>
    <s v="2.5-TRANSFERENCIAS DE CAPITAL"/>
    <s v="2.5.3-TRANSFERENCIAS DE CAPITAL A GOBIERNOS GENERALES LOCALES"/>
    <s v="99-MULTIPROVINCIAL"/>
    <s v="20-FONDOS CON DESTINO ESPECÍFICO"/>
    <s v="No Informado-"/>
    <s v="00-N/A"/>
    <s v="7378-JUNTA DE DISTRITO MUNICIPAL EL ESTRECHO DE LUPERÓN OMAR BROSS"/>
    <s v="N"/>
    <n v="5238326"/>
    <n v="3928744.5"/>
    <n v="2946555"/>
    <n v="2946555"/>
  </r>
  <r>
    <x v="0"/>
    <x v="0"/>
    <x v="1"/>
    <x v="10"/>
    <s v="2.2.6.2-Transferencias de capital al sector público"/>
    <s v="2.2.6.2.1-Transferencias de capital al gobierno general"/>
    <s v="0202-MINISTERIO DE  INTERIOR Y POLICÍA"/>
    <s v="0001-MINISTERIO DE INTERIOR Y POLICIA"/>
    <s v="1-SERVICIOS  GENERALES"/>
    <s v="1.1-Administración general"/>
    <s v="1.1.03-Transferencias a instituciones públicas incluidos los gobiernos locales"/>
    <s v="2.5-TRANSFERENCIAS DE CAPITAL"/>
    <s v="2.5.3-TRANSFERENCIAS DE CAPITAL A GOBIERNOS GENERALES LOCALES"/>
    <s v="99-MULTIPROVINCIAL"/>
    <s v="20-FONDOS CON DESTINO ESPECÍFICO"/>
    <s v="No Informado-"/>
    <s v="00-N/A"/>
    <s v="7379-JUNTA DE DISTRITO MUNICIPAL DE BOCA DE MAO"/>
    <s v="N"/>
    <n v="5651808"/>
    <n v="5651808"/>
    <n v="4238856"/>
    <n v="4238856"/>
  </r>
  <r>
    <x v="0"/>
    <x v="0"/>
    <x v="1"/>
    <x v="10"/>
    <s v="2.2.6.2-Transferencias de capital al sector público"/>
    <s v="2.2.6.2.1-Transferencias de capital al gobierno general"/>
    <s v="0202-MINISTERIO DE  INTERIOR Y POLICÍA"/>
    <s v="0001-MINISTERIO DE INTERIOR Y POLICIA"/>
    <s v="1-SERVICIOS  GENERALES"/>
    <s v="1.1-Administración general"/>
    <s v="1.1.03-Transferencias a instituciones públicas incluidos los gobiernos locales"/>
    <s v="2.5-TRANSFERENCIAS DE CAPITAL"/>
    <s v="2.5.3-TRANSFERENCIAS DE CAPITAL A GOBIERNOS GENERALES LOCALES"/>
    <s v="99-MULTIPROVINCIAL"/>
    <s v="20-FONDOS CON DESTINO ESPECÍFICO"/>
    <s v="No Informado-"/>
    <s v="00-N/A"/>
    <s v="7380-JUNTA DE DISTRITO MUNICIPAL DE PARADERO"/>
    <s v="N"/>
    <n v="4946068"/>
    <n v="4048680"/>
    <n v="3111294"/>
    <n v="3111294"/>
  </r>
  <r>
    <x v="0"/>
    <x v="0"/>
    <x v="1"/>
    <x v="10"/>
    <s v="2.2.6.2-Transferencias de capital al sector público"/>
    <s v="2.2.6.2.1-Transferencias de capital al gobierno general"/>
    <s v="0202-MINISTERIO DE  INTERIOR Y POLICÍA"/>
    <s v="0001-MINISTERIO DE INTERIOR Y POLICIA"/>
    <s v="1-SERVICIOS  GENERALES"/>
    <s v="1.1-Administración general"/>
    <s v="1.1.03-Transferencias a instituciones públicas incluidos los gobiernos locales"/>
    <s v="2.5-TRANSFERENCIAS DE CAPITAL"/>
    <s v="2.5.3-TRANSFERENCIAS DE CAPITAL A GOBIERNOS GENERALES LOCALES"/>
    <s v="99-MULTIPROVINCIAL"/>
    <s v="20-FONDOS CON DESTINO ESPECÍFICO"/>
    <s v="No Informado-"/>
    <s v="00-N/A"/>
    <s v="7381-JUNTA DE DISTRITO MUNICIPAL DE SANTIAGO DE LA CRUZ"/>
    <s v="N"/>
    <n v="5202080"/>
    <n v="5202080"/>
    <n v="3901554"/>
    <n v="3901554"/>
  </r>
  <r>
    <x v="0"/>
    <x v="0"/>
    <x v="1"/>
    <x v="10"/>
    <s v="2.2.6.2-Transferencias de capital al sector público"/>
    <s v="2.2.6.2.1-Transferencias de capital al gobierno general"/>
    <s v="0202-MINISTERIO DE  INTERIOR Y POLICÍA"/>
    <s v="0001-MINISTERIO DE INTERIOR Y POLICIA"/>
    <s v="1-SERVICIOS  GENERALES"/>
    <s v="1.1-Administración general"/>
    <s v="1.1.03-Transferencias a instituciones públicas incluidos los gobiernos locales"/>
    <s v="2.5-TRANSFERENCIAS DE CAPITAL"/>
    <s v="2.5.3-TRANSFERENCIAS DE CAPITAL A GOBIERNOS GENERALES LOCALES"/>
    <s v="99-MULTIPROVINCIAL"/>
    <s v="20-FONDOS CON DESTINO ESPECÍFICO"/>
    <s v="No Informado-"/>
    <s v="00-N/A"/>
    <s v="7382-JUNTA DE DISTRITO MUNICIPAL DE GUALETE"/>
    <s v="N"/>
    <n v="5108525"/>
    <n v="5108525"/>
    <n v="3831390"/>
    <n v="3831390"/>
  </r>
  <r>
    <x v="0"/>
    <x v="0"/>
    <x v="1"/>
    <x v="10"/>
    <s v="2.2.6.2-Transferencias de capital al sector público"/>
    <s v="2.2.6.2.1-Transferencias de capital al gobierno general"/>
    <s v="0202-MINISTERIO DE  INTERIOR Y POLICÍA"/>
    <s v="0001-MINISTERIO DE INTERIOR Y POLICIA"/>
    <s v="1-SERVICIOS  GENERALES"/>
    <s v="1.1-Administración general"/>
    <s v="1.1.03-Transferencias a instituciones públicas incluidos los gobiernos locales"/>
    <s v="2.5-TRANSFERENCIAS DE CAPITAL"/>
    <s v="2.5.3-TRANSFERENCIAS DE CAPITAL A GOBIERNOS GENERALES LOCALES"/>
    <s v="99-MULTIPROVINCIAL"/>
    <s v="20-FONDOS CON DESTINO ESPECÍFICO"/>
    <s v="No Informado-"/>
    <s v="00-N/A"/>
    <s v="7383-JUNTA DE DISTRITO MUNICIPAL DE VILLA CENTRAL"/>
    <s v="N"/>
    <n v="17695481"/>
    <n v="14482508"/>
    <n v="11129625"/>
    <n v="11129625"/>
  </r>
  <r>
    <x v="0"/>
    <x v="0"/>
    <x v="1"/>
    <x v="10"/>
    <s v="2.2.6.2-Transferencias de capital al sector público"/>
    <s v="2.2.6.2.1-Transferencias de capital al gobierno general"/>
    <s v="0202-MINISTERIO DE  INTERIOR Y POLICÍA"/>
    <s v="0001-MINISTERIO DE INTERIOR Y POLICIA"/>
    <s v="1-SERVICIOS  GENERALES"/>
    <s v="1.1-Administración general"/>
    <s v="1.1.03-Transferencias a instituciones públicas incluidos los gobiernos locales"/>
    <s v="2.5-TRANSFERENCIAS DE CAPITAL"/>
    <s v="2.5.3-TRANSFERENCIAS DE CAPITAL A GOBIERNOS GENERALES LOCALES"/>
    <s v="99-MULTIPROVINCIAL"/>
    <s v="20-FONDOS CON DESTINO ESPECÍFICO"/>
    <s v="No Informado-"/>
    <s v="00-N/A"/>
    <s v="7384-JUNTA DE DISTRITO MUNICIPAL DE LA ZANJA"/>
    <s v="N"/>
    <n v="10359331"/>
    <n v="8497245"/>
    <n v="6528105"/>
    <n v="6528105"/>
  </r>
  <r>
    <x v="0"/>
    <x v="0"/>
    <x v="1"/>
    <x v="10"/>
    <s v="2.2.6.2-Transferencias de capital al sector público"/>
    <s v="2.2.6.2.1-Transferencias de capital al gobierno general"/>
    <s v="0202-MINISTERIO DE  INTERIOR Y POLICÍA"/>
    <s v="0001-MINISTERIO DE INTERIOR Y POLICIA"/>
    <s v="1-SERVICIOS  GENERALES"/>
    <s v="1.1-Administración general"/>
    <s v="1.1.03-Transferencias a instituciones públicas incluidos los gobiernos locales"/>
    <s v="2.5-TRANSFERENCIAS DE CAPITAL"/>
    <s v="2.5.3-TRANSFERENCIAS DE CAPITAL A GOBIERNOS GENERALES LOCALES"/>
    <s v="99-MULTIPROVINCIAL"/>
    <s v="20-FONDOS CON DESTINO ESPECÍFICO"/>
    <s v="No Informado-"/>
    <s v="00-N/A"/>
    <s v="7385-AYUNTAMIENTO MUNICIPAL DE EL PEÑÓN"/>
    <s v="N"/>
    <n v="9533314"/>
    <n v="7808066"/>
    <n v="5999814"/>
    <n v="5999814"/>
  </r>
  <r>
    <x v="0"/>
    <x v="0"/>
    <x v="1"/>
    <x v="10"/>
    <s v="2.2.6.2-Transferencias de capital al sector público"/>
    <s v="2.2.6.2.1-Transferencias de capital al gobierno general"/>
    <s v="0202-MINISTERIO DE  INTERIOR Y POLICÍA"/>
    <s v="0001-MINISTERIO DE INTERIOR Y POLICIA"/>
    <s v="1-SERVICIOS  GENERALES"/>
    <s v="1.1-Administración general"/>
    <s v="1.1.03-Transferencias a instituciones públicas incluidos los gobiernos locales"/>
    <s v="2.5-TRANSFERENCIAS DE CAPITAL"/>
    <s v="2.5.3-TRANSFERENCIAS DE CAPITAL A GOBIERNOS GENERALES LOCALES"/>
    <s v="99-MULTIPROVINCIAL"/>
    <s v="20-FONDOS CON DESTINO ESPECÍFICO"/>
    <s v="No Informado-"/>
    <s v="00-N/A"/>
    <s v="7386-JUNTA DE DISTRITO MUNICIPAL MAMÁ TINGÓ"/>
    <s v="N"/>
    <n v="9979229"/>
    <n v="9979229"/>
    <n v="7484418"/>
    <n v="7484418"/>
  </r>
  <r>
    <x v="0"/>
    <x v="0"/>
    <x v="1"/>
    <x v="10"/>
    <s v="2.2.6.2-Transferencias de capital al sector público"/>
    <s v="2.2.6.2.1-Transferencias de capital al gobierno general"/>
    <s v="0202-MINISTERIO DE  INTERIOR Y POLICÍA"/>
    <s v="0001-MINISTERIO DE INTERIOR Y POLICIA"/>
    <s v="1-SERVICIOS  GENERALES"/>
    <s v="1.1-Administración general"/>
    <s v="1.1.03-Transferencias a instituciones públicas incluidos los gobiernos locales"/>
    <s v="2.5-TRANSFERENCIAS DE CAPITAL"/>
    <s v="2.5.3-TRANSFERENCIAS DE CAPITAL A GOBIERNOS GENERALES LOCALES"/>
    <s v="99-MULTIPROVINCIAL"/>
    <s v="20-FONDOS CON DESTINO ESPECÍFICO"/>
    <s v="No Informado-"/>
    <s v="00-N/A"/>
    <s v="7387-JUNTA DE DISTRITO MUNICIPAL DE TAVERA"/>
    <s v="N"/>
    <n v="12401184"/>
    <n v="9300888.0999999996"/>
    <n v="6975666"/>
    <n v="6975666"/>
  </r>
  <r>
    <x v="0"/>
    <x v="0"/>
    <x v="1"/>
    <x v="10"/>
    <s v="2.2.6.2-Transferencias de capital al sector público"/>
    <s v="2.2.6.2.1-Transferencias de capital al gobierno general"/>
    <s v="0202-MINISTERIO DE  INTERIOR Y POLICÍA"/>
    <s v="0001-MINISTERIO DE INTERIOR Y POLICIA"/>
    <s v="1-SERVICIOS  GENERALES"/>
    <s v="1.1-Administración general"/>
    <s v="1.1.03-Transferencias a instituciones públicas incluidos los gobiernos locales"/>
    <s v="2.5-TRANSFERENCIAS DE CAPITAL"/>
    <s v="2.5.3-TRANSFERENCIAS DE CAPITAL A GOBIERNOS GENERALES LOCALES"/>
    <s v="99-MULTIPROVINCIAL"/>
    <s v="20-FONDOS CON DESTINO ESPECÍFICO"/>
    <s v="No Informado-"/>
    <s v="00-N/A"/>
    <s v="7388-JUNTA DE DISTRITO MUNICIPAL DE ZAMBRANA ABAJO"/>
    <s v="N"/>
    <n v="12635490"/>
    <n v="12635490"/>
    <n v="9476613"/>
    <n v="9476613"/>
  </r>
  <r>
    <x v="0"/>
    <x v="0"/>
    <x v="1"/>
    <x v="10"/>
    <s v="2.2.6.2-Transferencias de capital al sector público"/>
    <s v="2.2.6.2.1-Transferencias de capital al gobierno general"/>
    <s v="0202-MINISTERIO DE  INTERIOR Y POLICÍA"/>
    <s v="0001-MINISTERIO DE INTERIOR Y POLICIA"/>
    <s v="1-SERVICIOS  GENERALES"/>
    <s v="1.1-Administración general"/>
    <s v="1.1.03-Transferencias a instituciones públicas incluidos los gobiernos locales"/>
    <s v="2.5-TRANSFERENCIAS DE CAPITAL"/>
    <s v="2.5.3-TRANSFERENCIAS DE CAPITAL A GOBIERNOS GENERALES LOCALES"/>
    <s v="99-MULTIPROVINCIAL"/>
    <s v="20-FONDOS CON DESTINO ESPECÍFICO"/>
    <s v="No Informado-"/>
    <s v="00-N/A"/>
    <s v="7389-JUNTA DE DISTRITO MUNICIPAL DE DON JUAN RODRÍGUEZ"/>
    <s v="N"/>
    <n v="14470642"/>
    <n v="11812146"/>
    <n v="9080646"/>
    <n v="9080646"/>
  </r>
  <r>
    <x v="0"/>
    <x v="0"/>
    <x v="1"/>
    <x v="10"/>
    <s v="2.2.6.2-Transferencias de capital al sector público"/>
    <s v="2.2.6.2.1-Transferencias de capital al gobierno general"/>
    <s v="0202-MINISTERIO DE  INTERIOR Y POLICÍA"/>
    <s v="0001-MINISTERIO DE INTERIOR Y POLICIA"/>
    <s v="1-SERVICIOS  GENERALES"/>
    <s v="1.1-Administración general"/>
    <s v="1.1.03-Transferencias a instituciones públicas incluidos los gobiernos locales"/>
    <s v="2.5-TRANSFERENCIAS DE CAPITAL"/>
    <s v="2.5.3-TRANSFERENCIAS DE CAPITAL A GOBIERNOS GENERALES LOCALES"/>
    <s v="99-MULTIPROVINCIAL"/>
    <s v="20-FONDOS CON DESTINO ESPECÍFICO"/>
    <s v="No Informado-"/>
    <s v="00-N/A"/>
    <s v="7390-JUNTA DE DISTRITO MUNICIPAL DE DOÑA ANA"/>
    <s v="N"/>
    <n v="11416637"/>
    <n v="9334517"/>
    <n v="7174398"/>
    <n v="7174398"/>
  </r>
  <r>
    <x v="0"/>
    <x v="0"/>
    <x v="1"/>
    <x v="10"/>
    <s v="2.2.6.2-Transferencias de capital al sector público"/>
    <s v="2.2.6.2.1-Transferencias de capital al gobierno general"/>
    <s v="0202-MINISTERIO DE  INTERIOR Y POLICÍA"/>
    <s v="0001-MINISTERIO DE INTERIOR Y POLICIA"/>
    <s v="1-SERVICIOS  GENERALES"/>
    <s v="1.1-Administración general"/>
    <s v="1.1.03-Transferencias a instituciones públicas incluidos los gobiernos locales"/>
    <s v="2.5-TRANSFERENCIAS DE CAPITAL"/>
    <s v="2.5.3-TRANSFERENCIAS DE CAPITAL A GOBIERNOS GENERALES LOCALES"/>
    <s v="99-MULTIPROVINCIAL"/>
    <s v="20-FONDOS CON DESTINO ESPECÍFICO"/>
    <s v="No Informado-"/>
    <s v="00-N/A"/>
    <s v="7391-JUNTA DE DISTRITO MUNICIPAL DE HATILLO"/>
    <s v="N"/>
    <n v="27044748"/>
    <n v="22112285"/>
    <n v="16995255"/>
    <n v="16995255"/>
  </r>
  <r>
    <x v="0"/>
    <x v="0"/>
    <x v="1"/>
    <x v="10"/>
    <s v="2.2.6.2-Transferencias de capital al sector público"/>
    <s v="2.2.6.2.1-Transferencias de capital al gobierno general"/>
    <s v="0202-MINISTERIO DE  INTERIOR Y POLICÍA"/>
    <s v="0001-MINISTERIO DE INTERIOR Y POLICIA"/>
    <s v="1-SERVICIOS  GENERALES"/>
    <s v="1.1-Administración general"/>
    <s v="1.1.03-Transferencias a instituciones públicas incluidos los gobiernos locales"/>
    <s v="2.5-TRANSFERENCIAS DE CAPITAL"/>
    <s v="2.5.3-TRANSFERENCIAS DE CAPITAL A GOBIERNOS GENERALES LOCALES"/>
    <s v="99-MULTIPROVINCIAL"/>
    <s v="20-FONDOS CON DESTINO ESPECÍFICO"/>
    <s v="No Informado-"/>
    <s v="00-N/A"/>
    <s v="7392-JUNTA DE DISTRITO MUNICIPAL DE QUITA SUEÑO (BAJOS DE HAINA)"/>
    <s v="N"/>
    <n v="21493073"/>
    <n v="16119804.800000001"/>
    <n v="12089853"/>
    <n v="12089853"/>
  </r>
  <r>
    <x v="0"/>
    <x v="0"/>
    <x v="1"/>
    <x v="10"/>
    <s v="2.2.6.2-Transferencias de capital al sector público"/>
    <s v="2.2.6.2.1-Transferencias de capital al gobierno general"/>
    <s v="0202-MINISTERIO DE  INTERIOR Y POLICÍA"/>
    <s v="0001-MINISTERIO DE INTERIOR Y POLICIA"/>
    <s v="1-SERVICIOS  GENERALES"/>
    <s v="1.1-Administración general"/>
    <s v="1.1.03-Transferencias a instituciones públicas incluidos los gobiernos locales"/>
    <s v="2.5-TRANSFERENCIAS DE CAPITAL"/>
    <s v="2.5.3-TRANSFERENCIAS DE CAPITAL A GOBIERNOS GENERALES LOCALES"/>
    <s v="99-MULTIPROVINCIAL"/>
    <s v="20-FONDOS CON DESTINO ESPECÍFICO"/>
    <s v="No Informado-"/>
    <s v="00-N/A"/>
    <s v="7393-JUNTA DE DISTRITO MUNICIPAL DE SANTA MARÍA"/>
    <s v="N"/>
    <n v="5873898"/>
    <n v="4910675"/>
    <n v="3763269"/>
    <n v="3763269"/>
  </r>
  <r>
    <x v="0"/>
    <x v="0"/>
    <x v="1"/>
    <x v="10"/>
    <s v="2.2.6.2-Transferencias de capital al sector público"/>
    <s v="2.2.6.2.1-Transferencias de capital al gobierno general"/>
    <s v="0202-MINISTERIO DE  INTERIOR Y POLICÍA"/>
    <s v="0001-MINISTERIO DE INTERIOR Y POLICIA"/>
    <s v="1-SERVICIOS  GENERALES"/>
    <s v="1.1-Administración general"/>
    <s v="1.1.03-Transferencias a instituciones públicas incluidos los gobiernos locales"/>
    <s v="2.5-TRANSFERENCIAS DE CAPITAL"/>
    <s v="2.5.3-TRANSFERENCIAS DE CAPITAL A GOBIERNOS GENERALES LOCALES"/>
    <s v="99-MULTIPROVINCIAL"/>
    <s v="20-FONDOS CON DESTINO ESPECÍFICO"/>
    <s v="No Informado-"/>
    <s v="00-N/A"/>
    <s v="7394-JUNTA DE DISTRITO MUNICIPAL SANTIAGO OESTE"/>
    <s v="N"/>
    <n v="70365816"/>
    <n v="52774362"/>
    <n v="39580767"/>
    <n v="39580767"/>
  </r>
  <r>
    <x v="0"/>
    <x v="0"/>
    <x v="1"/>
    <x v="10"/>
    <s v="2.2.6.2-Transferencias de capital al sector público"/>
    <s v="2.2.6.2.1-Transferencias de capital al gobierno general"/>
    <s v="0202-MINISTERIO DE  INTERIOR Y POLICÍA"/>
    <s v="0001-MINISTERIO DE INTERIOR Y POLICIA"/>
    <s v="1-SERVICIOS  GENERALES"/>
    <s v="1.1-Administración general"/>
    <s v="1.1.03-Transferencias a instituciones públicas incluidos los gobiernos locales"/>
    <s v="2.5-TRANSFERENCIAS DE CAPITAL"/>
    <s v="2.5.3-TRANSFERENCIAS DE CAPITAL A GOBIERNOS GENERALES LOCALES"/>
    <s v="99-MULTIPROVINCIAL"/>
    <s v="50-CRÉDITO INTERNO"/>
    <s v="No Informado-"/>
    <s v="00-N/A"/>
    <s v="7001-AYUNTAMIENTO DEL DISTRITO NACIONAL"/>
    <s v="N"/>
    <n v="0"/>
    <n v="115000000"/>
    <n v="115000000"/>
    <n v="115000000"/>
  </r>
  <r>
    <x v="0"/>
    <x v="0"/>
    <x v="1"/>
    <x v="10"/>
    <s v="2.2.6.2-Transferencias de capital al sector público"/>
    <s v="2.2.6.2.1-Transferencias de capital al gobierno general"/>
    <s v="0202-MINISTERIO DE  INTERIOR Y POLICÍA"/>
    <s v="0001-MINISTERIO DE INTERIOR Y POLICIA"/>
    <s v="1-SERVICIOS  GENERALES"/>
    <s v="1.1-Administración general"/>
    <s v="1.1.03-Transferencias a instituciones públicas incluidos los gobiernos locales"/>
    <s v="2.5-TRANSFERENCIAS DE CAPITAL"/>
    <s v="2.5.3-TRANSFERENCIAS DE CAPITAL A GOBIERNOS GENERALES LOCALES"/>
    <s v="99-MULTIPROVINCIAL"/>
    <s v="50-CRÉDITO INTERNO"/>
    <s v="No Informado-"/>
    <s v="00-N/A"/>
    <s v="7021-AYUNTAMIENTO MUNICIPAL DE SANTO DOMINGO ESTE"/>
    <s v="N"/>
    <n v="0"/>
    <n v="70000000"/>
    <n v="70000000"/>
    <n v="70000000"/>
  </r>
  <r>
    <x v="0"/>
    <x v="0"/>
    <x v="1"/>
    <x v="10"/>
    <s v="2.2.6.2-Transferencias de capital al sector público"/>
    <s v="2.2.6.2.1-Transferencias de capital al gobierno general"/>
    <s v="0202-MINISTERIO DE  INTERIOR Y POLICÍA"/>
    <s v="0001-MINISTERIO DE INTERIOR Y POLICIA"/>
    <s v="1-SERVICIOS  GENERALES"/>
    <s v="1.1-Administración general"/>
    <s v="1.1.03-Transferencias a instituciones públicas incluidos los gobiernos locales"/>
    <s v="2.5-TRANSFERENCIAS DE CAPITAL"/>
    <s v="2.5.3-TRANSFERENCIAS DE CAPITAL A GOBIERNOS GENERALES LOCALES"/>
    <s v="99-MULTIPROVINCIAL"/>
    <s v="50-CRÉDITO INTERNO"/>
    <s v="No Informado-"/>
    <s v="00-N/A"/>
    <s v="7028-AYUNTAMIENTO MUNICIPAL DE SANTO DOMINGO OESTE"/>
    <s v="N"/>
    <n v="0"/>
    <n v="50000000"/>
    <n v="50000000"/>
    <n v="50000000"/>
  </r>
  <r>
    <x v="0"/>
    <x v="0"/>
    <x v="1"/>
    <x v="10"/>
    <s v="2.2.6.2-Transferencias de capital al sector público"/>
    <s v="2.2.6.2.1-Transferencias de capital al gobierno general"/>
    <s v="0202-MINISTERIO DE  INTERIOR Y POLICÍA"/>
    <s v="0001-MINISTERIO DE INTERIOR Y POLICIA"/>
    <s v="1-SERVICIOS  GENERALES"/>
    <s v="1.1-Administración general"/>
    <s v="1.1.03-Transferencias a instituciones públicas incluidos los gobiernos locales"/>
    <s v="2.5-TRANSFERENCIAS DE CAPITAL"/>
    <s v="2.5.3-TRANSFERENCIAS DE CAPITAL A GOBIERNOS GENERALES LOCALES"/>
    <s v="99-MULTIPROVINCIAL"/>
    <s v="50-CRÉDITO INTERNO"/>
    <s v="No Informado-"/>
    <s v="00-N/A"/>
    <s v="7036-AYUNTAMIENTO MUNICIPAL DE SANTO DOMINGO NORTE"/>
    <s v="N"/>
    <n v="0"/>
    <n v="50000000"/>
    <n v="50000000"/>
    <n v="50000000"/>
  </r>
  <r>
    <x v="0"/>
    <x v="0"/>
    <x v="1"/>
    <x v="10"/>
    <s v="2.2.6.2-Transferencias de capital al sector público"/>
    <s v="2.2.6.2.1-Transferencias de capital al gobierno general"/>
    <s v="0205-MINISTERIO DE HACIENDA"/>
    <s v="0001-MINISTERIO DE HACIENDA"/>
    <s v="1-SERVICIOS  GENERALES"/>
    <s v="1.1-Administración general"/>
    <s v="1.1.02-Gestión administrativa, financiera, fiscal, económica y planificación"/>
    <s v="2.5-TRANSFERENCIAS DE CAPITAL"/>
    <s v="2.5.2-TRANSFERENCIAS DE CAPITAL AL GOBIERNO GENERAL  NACIONAL"/>
    <s v="99-MULTIPROVINCIAL"/>
    <s v="60-CREDITO EXTERNO"/>
    <s v="No Informado-"/>
    <s v="00-N/A"/>
    <s v="5159-DIRECCION GENERAL DE IMPUESTOS INTERNOS"/>
    <s v="N"/>
    <n v="573264224"/>
    <n v="266097195"/>
    <n v="83509039.760000005"/>
    <n v="83509039.760000005"/>
  </r>
  <r>
    <x v="0"/>
    <x v="0"/>
    <x v="1"/>
    <x v="10"/>
    <s v="2.2.6.2-Transferencias de capital al sector público"/>
    <s v="2.2.6.2.1-Transferencias de capital al gobierno general"/>
    <s v="0206-MINISTERIO DE EDUCACIÓN"/>
    <s v="0001-MINISTERIO DE EDUCACION"/>
    <s v="4-SERVICIOS SOCIALES"/>
    <s v="4.4-Educación"/>
    <s v="4.4.01-Educación inicial"/>
    <s v="2.5-TRANSFERENCIAS DE CAPITAL"/>
    <s v="2.5.2-TRANSFERENCIAS DE CAPITAL AL GOBIERNO GENERAL  NACIONAL"/>
    <s v="99-MULTIPROVINCIAL"/>
    <s v="10-FONDO GENERAL"/>
    <s v="No Informado-"/>
    <s v="00-N/A"/>
    <s v="0000-NO APLICA"/>
    <s v="N"/>
    <n v="0"/>
    <n v="0"/>
    <n v="0"/>
    <n v="0"/>
  </r>
  <r>
    <x v="0"/>
    <x v="0"/>
    <x v="1"/>
    <x v="10"/>
    <s v="2.2.6.2-Transferencias de capital al sector público"/>
    <s v="2.2.6.2.1-Transferencias de capital al gobierno general"/>
    <s v="0206-MINISTERIO DE EDUCACIÓN"/>
    <s v="0001-MINISTERIO DE EDUCACION"/>
    <s v="4-SERVICIOS SOCIALES"/>
    <s v="4.4-Educación"/>
    <s v="4.4.01-Educación inicial"/>
    <s v="2.5-TRANSFERENCIAS DE CAPITAL"/>
    <s v="2.5.2-TRANSFERENCIAS DE CAPITAL AL GOBIERNO GENERAL  NACIONAL"/>
    <s v="99-MULTIPROVINCIAL"/>
    <s v="10-FONDO GENERAL"/>
    <s v="No Informado-"/>
    <s v="00-N/A"/>
    <s v="5188-INSTITUTO NACIONAL DE ATENCIÓN INTEGRAL A LA PRIMERA INFANCIA (INAIPI)"/>
    <s v="N"/>
    <n v="0"/>
    <n v="639878667.89999998"/>
    <n v="426585778.62"/>
    <n v="426585778.62"/>
  </r>
  <r>
    <x v="0"/>
    <x v="0"/>
    <x v="1"/>
    <x v="10"/>
    <s v="2.2.6.2-Transferencias de capital al sector público"/>
    <s v="2.2.6.2.1-Transferencias de capital al gobierno general"/>
    <s v="0207-MINISTERIO DE SALUD PÚBLICA Y ASISTENCIA SOCIAL"/>
    <s v="0001-MINISTERIO DE SALUD PUBLICA Y ASISTENCIA SOCIAL"/>
    <s v="4-SERVICIOS SOCIALES"/>
    <s v="4.2-Salud"/>
    <s v="4.2.02-Servicios hospitalarios"/>
    <s v="2.5-TRANSFERENCIAS DE CAPITAL"/>
    <s v="2.5.2-TRANSFERENCIAS DE CAPITAL AL GOBIERNO GENERAL  NACIONAL"/>
    <s v="01-DISTRITO NACIONAL"/>
    <s v="10-FONDO GENERAL"/>
    <s v="No Informado-"/>
    <s v="00-N/A"/>
    <s v="5180-DIRECCION CENTRAL DEL SERVICIO NACIONAL DE SALUD"/>
    <s v="N"/>
    <n v="15909456"/>
    <n v="15909456"/>
    <n v="0"/>
    <n v="0"/>
  </r>
  <r>
    <x v="0"/>
    <x v="0"/>
    <x v="1"/>
    <x v="10"/>
    <s v="2.2.6.2-Transferencias de capital al sector público"/>
    <s v="2.2.6.2.1-Transferencias de capital al gobierno general"/>
    <s v="0207-MINISTERIO DE SALUD PÚBLICA Y ASISTENCIA SOCIAL"/>
    <s v="0001-MINISTERIO DE SALUD PUBLICA Y ASISTENCIA SOCIAL"/>
    <s v="4-SERVICIOS SOCIALES"/>
    <s v="4.2-Salud"/>
    <s v="4.2.02-Servicios hospitalarios"/>
    <s v="2.5-TRANSFERENCIAS DE CAPITAL"/>
    <s v="2.5.2-TRANSFERENCIAS DE CAPITAL AL GOBIERNO GENERAL  NACIONAL"/>
    <s v="99-MULTIPROVINCIAL"/>
    <s v="10-FONDO GENERAL"/>
    <s v="No Informado-"/>
    <s v="00-N/A"/>
    <s v="5180-DIRECCION CENTRAL DEL SERVICIO NACIONAL DE SALUD"/>
    <s v="N"/>
    <n v="108887184"/>
    <n v="112137184"/>
    <n v="31086900.280000001"/>
    <n v="31086900.280000001"/>
  </r>
  <r>
    <x v="0"/>
    <x v="0"/>
    <x v="1"/>
    <x v="10"/>
    <s v="2.2.6.2-Transferencias de capital al sector público"/>
    <s v="2.2.6.2.1-Transferencias de capital al gobierno general"/>
    <s v="0207-MINISTERIO DE SALUD PÚBLICA Y ASISTENCIA SOCIAL"/>
    <s v="0001-MINISTERIO DE SALUD PUBLICA Y ASISTENCIA SOCIAL"/>
    <s v="4-SERVICIOS SOCIALES"/>
    <s v="4.2-Salud"/>
    <s v="4.2.03-Servicios de la salud pública y prevención de la salud"/>
    <s v="2.5-TRANSFERENCIAS DE CAPITAL"/>
    <s v="2.5.2-TRANSFERENCIAS DE CAPITAL AL GOBIERNO GENERAL  NACIONAL"/>
    <s v="99-MULTIPROVINCIAL"/>
    <s v="10-FONDO GENERAL"/>
    <s v="No Informado-"/>
    <s v="00-N/A"/>
    <s v="5180-DIRECCION CENTRAL DEL SERVICIO NACIONAL DE SALUD"/>
    <s v="N"/>
    <n v="173579969"/>
    <n v="2538850.7000000002"/>
    <n v="2538850.7000000002"/>
    <n v="2538850.7000000002"/>
  </r>
  <r>
    <x v="0"/>
    <x v="0"/>
    <x v="1"/>
    <x v="10"/>
    <s v="2.2.6.2-Transferencias de capital al sector público"/>
    <s v="2.2.6.2.1-Transferencias de capital al gobierno general"/>
    <s v="0207-MINISTERIO DE SALUD PÚBLICA Y ASISTENCIA SOCIAL"/>
    <s v="0001-MINISTERIO DE SALUD PUBLICA Y ASISTENCIA SOCIAL"/>
    <s v="4-SERVICIOS SOCIALES"/>
    <s v="4.2-Salud"/>
    <s v="4.2.99-Planificación, gestión y supervisión de la salud"/>
    <s v="2.5-TRANSFERENCIAS DE CAPITAL"/>
    <s v="2.5.2-TRANSFERENCIAS DE CAPITAL AL GOBIERNO GENERAL  NACIONAL"/>
    <s v="99-MULTIPROVINCIAL"/>
    <s v="10-FONDO GENERAL"/>
    <s v="No Informado-"/>
    <s v="00-N/A"/>
    <s v="5103-CONSEJO NACIONAL DE POBLACIÓN Y FAMILIA"/>
    <s v="N"/>
    <n v="1920776"/>
    <n v="1920776"/>
    <n v="1440582.03"/>
    <n v="1440582.03"/>
  </r>
  <r>
    <x v="0"/>
    <x v="0"/>
    <x v="1"/>
    <x v="10"/>
    <s v="2.2.6.2-Transferencias de capital al sector público"/>
    <s v="2.2.6.2.1-Transferencias de capital al gobierno general"/>
    <s v="0207-MINISTERIO DE SALUD PÚBLICA Y ASISTENCIA SOCIAL"/>
    <s v="0001-MINISTERIO DE SALUD PUBLICA Y ASISTENCIA SOCIAL"/>
    <s v="4-SERVICIOS SOCIALES"/>
    <s v="4.2-Salud"/>
    <s v="4.2.99-Planificación, gestión y supervisión de la salud"/>
    <s v="2.5-TRANSFERENCIAS DE CAPITAL"/>
    <s v="2.5.2-TRANSFERENCIAS DE CAPITAL AL GOBIERNO GENERAL  NACIONAL"/>
    <s v="99-MULTIPROVINCIAL"/>
    <s v="10-FONDO GENERAL"/>
    <s v="No Informado-"/>
    <s v="00-N/A"/>
    <s v="5180-DIRECCION CENTRAL DEL SERVICIO NACIONAL DE SALUD"/>
    <s v="N"/>
    <n v="2285433280"/>
    <n v="2282183280"/>
    <n v="1807909946.8399999"/>
    <n v="1807909946.8399999"/>
  </r>
  <r>
    <x v="0"/>
    <x v="0"/>
    <x v="1"/>
    <x v="10"/>
    <s v="2.2.6.2-Transferencias de capital al sector público"/>
    <s v="2.2.6.2.1-Transferencias de capital al gobierno general"/>
    <s v="0210-MINISTERIO DE AGRICULTURA"/>
    <s v="0001-MINISTERIO DE AGRICULTURA"/>
    <s v="2-SERVICIOS ECONÓMICOS"/>
    <s v="2.1-Asuntos económicos, comerciales y laborales"/>
    <s v="2.1.01-Asuntos económicos y regulación del comercio"/>
    <s v="2.5-TRANSFERENCIAS DE CAPITAL"/>
    <s v="2.5.2-TRANSFERENCIAS DE CAPITAL AL GOBIERNO GENERAL  NACIONAL"/>
    <s v="99-MULTIPROVINCIAL"/>
    <s v="70-DONACION EXTERNA"/>
    <s v="No Informado-"/>
    <s v="00-N/A"/>
    <s v="5144-FONDO ESPECIAL PARA EL DESARROLLO AGROPECUARIO"/>
    <s v="N"/>
    <n v="14234850"/>
    <n v="14234850"/>
    <n v="0"/>
    <n v="0"/>
  </r>
  <r>
    <x v="0"/>
    <x v="0"/>
    <x v="1"/>
    <x v="10"/>
    <s v="2.2.6.2-Transferencias de capital al sector público"/>
    <s v="2.2.6.2.1-Transferencias de capital al gobierno general"/>
    <s v="0210-MINISTERIO DE AGRICULTURA"/>
    <s v="0001-MINISTERIO DE AGRICULTURA"/>
    <s v="2-SERVICIOS ECONÓMICOS"/>
    <s v="2.2-Agropecuaria, caza, pesca y silvicultura"/>
    <s v="2.2.01-Agropecuaria"/>
    <s v="2.5-TRANSFERENCIAS DE CAPITAL"/>
    <s v="2.5.2-TRANSFERENCIAS DE CAPITAL AL GOBIERNO GENERAL  NACIONAL"/>
    <s v="99-MULTIPROVINCIAL"/>
    <s v="10-FONDO GENERAL"/>
    <s v="No Informado-"/>
    <s v="00-N/A"/>
    <s v="5111-INSTITUTO AGRARIO DOMINICANO"/>
    <s v="N"/>
    <n v="100000000"/>
    <n v="100000000"/>
    <n v="74999999.969999999"/>
    <n v="74999999.969999999"/>
  </r>
  <r>
    <x v="0"/>
    <x v="0"/>
    <x v="1"/>
    <x v="10"/>
    <s v="2.2.6.2-Transferencias de capital al sector público"/>
    <s v="2.2.6.2.1-Transferencias de capital al gobierno general"/>
    <s v="0210-MINISTERIO DE AGRICULTURA"/>
    <s v="0001-MINISTERIO DE AGRICULTURA"/>
    <s v="2-SERVICIOS ECONÓMICOS"/>
    <s v="2.2-Agropecuaria, caza, pesca y silvicultura"/>
    <s v="2.2.01-Agropecuaria"/>
    <s v="2.5-TRANSFERENCIAS DE CAPITAL"/>
    <s v="2.5.2-TRANSFERENCIAS DE CAPITAL AL GOBIERNO GENERAL  NACIONAL"/>
    <s v="99-MULTIPROVINCIAL"/>
    <s v="10-FONDO GENERAL"/>
    <s v="No Informado-"/>
    <s v="00-N/A"/>
    <s v="5132-INSTITUTO DOMINICANO DE INVESTIGACIONES AGROPECUARIAS Y FORESTALES"/>
    <s v="N"/>
    <n v="10000000"/>
    <n v="10000000"/>
    <n v="7499999.9699999997"/>
    <n v="7499999.9699999997"/>
  </r>
  <r>
    <x v="0"/>
    <x v="0"/>
    <x v="1"/>
    <x v="10"/>
    <s v="2.2.6.2-Transferencias de capital al sector público"/>
    <s v="2.2.6.2.1-Transferencias de capital al gobierno general"/>
    <s v="0210-MINISTERIO DE AGRICULTURA"/>
    <s v="0001-MINISTERIO DE AGRICULTURA"/>
    <s v="2-SERVICIOS ECONÓMICOS"/>
    <s v="2.2-Agropecuaria, caza, pesca y silvicultura"/>
    <s v="2.2.01-Agropecuaria"/>
    <s v="2.5-TRANSFERENCIAS DE CAPITAL"/>
    <s v="2.5.2-TRANSFERENCIAS DE CAPITAL AL GOBIERNO GENERAL  NACIONAL"/>
    <s v="99-MULTIPROVINCIAL"/>
    <s v="10-FONDO GENERAL"/>
    <s v="No Informado-"/>
    <s v="00-N/A"/>
    <s v="5136-INSTITUTO DOMINICANO DEL CAFÉ"/>
    <s v="N"/>
    <n v="5000000"/>
    <n v="5000000"/>
    <n v="3750000.03"/>
    <n v="3750000.03"/>
  </r>
  <r>
    <x v="0"/>
    <x v="0"/>
    <x v="1"/>
    <x v="10"/>
    <s v="2.2.6.2-Transferencias de capital al sector público"/>
    <s v="2.2.6.2.1-Transferencias de capital al gobierno general"/>
    <s v="0210-MINISTERIO DE AGRICULTURA"/>
    <s v="0001-MINISTERIO DE AGRICULTURA"/>
    <s v="2-SERVICIOS ECONÓMICOS"/>
    <s v="2.2-Agropecuaria, caza, pesca y silvicultura"/>
    <s v="2.2.01-Agropecuaria"/>
    <s v="2.5-TRANSFERENCIAS DE CAPITAL"/>
    <s v="2.5.2-TRANSFERENCIAS DE CAPITAL AL GOBIERNO GENERAL  NACIONAL"/>
    <s v="99-MULTIPROVINCIAL"/>
    <s v="10-FONDO GENERAL"/>
    <s v="No Informado-"/>
    <s v="00-N/A"/>
    <s v="5140-INSTITUTO DEL TABACO DE LA REPÚBLICA DOMINICANA"/>
    <s v="N"/>
    <n v="5000000"/>
    <n v="5000000"/>
    <n v="3749999.67"/>
    <n v="3749999.67"/>
  </r>
  <r>
    <x v="0"/>
    <x v="0"/>
    <x v="1"/>
    <x v="10"/>
    <s v="2.2.6.2-Transferencias de capital al sector público"/>
    <s v="2.2.6.2.1-Transferencias de capital al gobierno general"/>
    <s v="0210-MINISTERIO DE AGRICULTURA"/>
    <s v="0001-MINISTERIO DE AGRICULTURA"/>
    <s v="2-SERVICIOS ECONÓMICOS"/>
    <s v="2.2-Agropecuaria, caza, pesca y silvicultura"/>
    <s v="2.2.01-Agropecuaria"/>
    <s v="2.5-TRANSFERENCIAS DE CAPITAL"/>
    <s v="2.5.2-TRANSFERENCIAS DE CAPITAL AL GOBIERNO GENERAL  NACIONAL"/>
    <s v="99-MULTIPROVINCIAL"/>
    <s v="10-FONDO GENERAL"/>
    <s v="No Informado-"/>
    <s v="00-N/A"/>
    <s v="5144-FONDO ESPECIAL PARA EL DESARROLLO AGROPECUARIO"/>
    <s v="N"/>
    <n v="0"/>
    <n v="81548465.480000004"/>
    <n v="79215132.519999996"/>
    <n v="79215132.519999996"/>
  </r>
  <r>
    <x v="0"/>
    <x v="0"/>
    <x v="1"/>
    <x v="10"/>
    <s v="2.2.6.2-Transferencias de capital al sector público"/>
    <s v="2.2.6.2.1-Transferencias de capital al gobierno general"/>
    <s v="0210-MINISTERIO DE AGRICULTURA"/>
    <s v="0001-MINISTERIO DE AGRICULTURA"/>
    <s v="2-SERVICIOS ECONÓMICOS"/>
    <s v="2.2-Agropecuaria, caza, pesca y silvicultura"/>
    <s v="2.2.01-Agropecuaria"/>
    <s v="2.5-TRANSFERENCIAS DE CAPITAL"/>
    <s v="2.5.2-TRANSFERENCIAS DE CAPITAL AL GOBIERNO GENERAL  NACIONAL"/>
    <s v="99-MULTIPROVINCIAL"/>
    <s v="10-FONDO GENERAL"/>
    <s v="No Informado-"/>
    <s v="00-N/A"/>
    <s v="5174-MERCADOS DOMINICANOS DE ABASTO AGROPECUARIO"/>
    <s v="N"/>
    <n v="8000000"/>
    <n v="8000000"/>
    <n v="6000000.0300000003"/>
    <n v="6000000.0300000003"/>
  </r>
  <r>
    <x v="0"/>
    <x v="0"/>
    <x v="1"/>
    <x v="10"/>
    <s v="2.2.6.2-Transferencias de capital al sector público"/>
    <s v="2.2.6.2.1-Transferencias de capital al gobierno general"/>
    <s v="0210-MINISTERIO DE AGRICULTURA"/>
    <s v="0001-MINISTERIO DE AGRICULTURA"/>
    <s v="2-SERVICIOS ECONÓMICOS"/>
    <s v="2.2-Agropecuaria, caza, pesca y silvicultura"/>
    <s v="2.2.01-Agropecuaria"/>
    <s v="2.5-TRANSFERENCIAS DE CAPITAL"/>
    <s v="2.5.2-TRANSFERENCIAS DE CAPITAL AL GOBIERNO GENERAL  NACIONAL"/>
    <s v="99-MULTIPROVINCIAL"/>
    <s v="10-FONDO GENERAL"/>
    <s v="No Informado-"/>
    <s v="00-N/A"/>
    <s v="5177-CONSEJO NAC. DE INVESTIGACIONES AGROPECUARIAS Y FORESTALES (CONIAF)"/>
    <s v="N"/>
    <n v="6633805"/>
    <n v="6633805"/>
    <n v="3869719.56"/>
    <n v="3869719.56"/>
  </r>
  <r>
    <x v="0"/>
    <x v="0"/>
    <x v="1"/>
    <x v="10"/>
    <s v="2.2.6.2-Transferencias de capital al sector público"/>
    <s v="2.2.6.2.1-Transferencias de capital al gobierno general"/>
    <s v="0211-MINISTERIO DE OBRAS PÚBLICAS Y COMUNICACIONES"/>
    <s v="0001-MINISTERIO DE OBRAS PUBLICAS Y COMUNICACIONES"/>
    <s v="2-SERVICIOS ECONÓMICOS"/>
    <s v="2.6-Transporte"/>
    <s v="2.6.01-Transporte por carretera"/>
    <s v="2.5-TRANSFERENCIAS DE CAPITAL"/>
    <s v="2.5.2-TRANSFERENCIAS DE CAPITAL AL GOBIERNO GENERAL  NACIONAL"/>
    <s v="99-MULTIPROVINCIAL"/>
    <s v="10-FONDO GENERAL"/>
    <s v="No Informado-"/>
    <s v="00-N/A"/>
    <s v="5182-INSTITUTO NACIONAL DE TRÁNSITO Y TRANSPORTE TERRESTRE"/>
    <s v="N"/>
    <n v="69000000"/>
    <n v="1269000000"/>
    <n v="291750000"/>
    <n v="291750000"/>
  </r>
  <r>
    <x v="0"/>
    <x v="0"/>
    <x v="1"/>
    <x v="10"/>
    <s v="2.2.6.2-Transferencias de capital al sector público"/>
    <s v="2.2.6.2.1-Transferencias de capital al gobierno general"/>
    <s v="0211-MINISTERIO DE OBRAS PÚBLICAS Y COMUNICACIONES"/>
    <s v="0001-MINISTERIO DE OBRAS PUBLICAS Y COMUNICACIONES"/>
    <s v="2-SERVICIOS ECONÓMICOS"/>
    <s v="2.6-Transporte"/>
    <s v="2.6.01-Transporte por carretera"/>
    <s v="2.5-TRANSFERENCIAS DE CAPITAL"/>
    <s v="2.5.2-TRANSFERENCIAS DE CAPITAL AL GOBIERNO GENERAL  NACIONAL"/>
    <s v="99-MULTIPROVINCIAL"/>
    <s v="20-FONDOS CON DESTINO ESPECÍFICO"/>
    <s v="No Informado-"/>
    <s v="00-N/A"/>
    <s v="5182-INSTITUTO NACIONAL DE TRÁNSITO Y TRANSPORTE TERRESTRE"/>
    <s v="N"/>
    <n v="0"/>
    <n v="500000000"/>
    <n v="375000000"/>
    <n v="375000000"/>
  </r>
  <r>
    <x v="0"/>
    <x v="0"/>
    <x v="1"/>
    <x v="10"/>
    <s v="2.2.6.2-Transferencias de capital al sector público"/>
    <s v="2.2.6.2.1-Transferencias de capital al gobierno general"/>
    <s v="0211-MINISTERIO DE OBRAS PÚBLICAS Y COMUNICACIONES"/>
    <s v="0001-MINISTERIO DE OBRAS PUBLICAS Y COMUNICACIONES"/>
    <s v="2-SERVICIOS ECONÓMICOS"/>
    <s v="2.6-Transporte"/>
    <s v="2.6.01-Transporte por carretera"/>
    <s v="2.5-TRANSFERENCIAS DE CAPITAL"/>
    <s v="2.5.2-TRANSFERENCIAS DE CAPITAL AL GOBIERNO GENERAL  NACIONAL"/>
    <s v="99-MULTIPROVINCIAL"/>
    <s v="70-DONACION EXTERNA"/>
    <s v="No Informado-"/>
    <s v="00-N/A"/>
    <s v="5182-INSTITUTO NACIONAL DE TRÁNSITO Y TRANSPORTE TERRESTRE"/>
    <s v="N"/>
    <n v="168309750"/>
    <n v="168309750"/>
    <n v="0"/>
    <n v="0"/>
  </r>
  <r>
    <x v="0"/>
    <x v="0"/>
    <x v="1"/>
    <x v="10"/>
    <s v="2.2.6.2-Transferencias de capital al sector público"/>
    <s v="2.2.6.2.1-Transferencias de capital al gobierno general"/>
    <s v="0211-MINISTERIO DE OBRAS PÚBLICAS Y COMUNICACIONES"/>
    <s v="0001-MINISTERIO DE OBRAS PUBLICAS Y COMUNICACIONES"/>
    <s v="2-SERVICIOS ECONÓMICOS"/>
    <s v="2.7-Comunicaciones"/>
    <s v="2.7.01-Comunicaciones"/>
    <s v="2.5-TRANSFERENCIAS DE CAPITAL"/>
    <s v="2.5.2-TRANSFERENCIAS DE CAPITAL AL GOBIERNO GENERAL  NACIONAL"/>
    <s v="99-MULTIPROVINCIAL"/>
    <s v="60-CREDITO EXTERNO"/>
    <s v="No Informado-"/>
    <s v="00-N/A"/>
    <s v="5131-INSTITUTO DOMINICANO DE LAS TELECOMUNICACIONES"/>
    <s v="N"/>
    <n v="865640000"/>
    <n v="56150000.009999998"/>
    <n v="0"/>
    <n v="0"/>
  </r>
  <r>
    <x v="0"/>
    <x v="0"/>
    <x v="1"/>
    <x v="10"/>
    <s v="2.2.6.2-Transferencias de capital al sector público"/>
    <s v="2.2.6.2.1-Transferencias de capital al gobierno general"/>
    <s v="0212-MINISTERIO DE INDUSTRIA, COMERCIO Y MIPYMES (MICM)"/>
    <s v="0001-MINISTERIO DE INDUSTRIA, COMERCIO y MIPYMES (MICM)"/>
    <s v="2-SERVICIOS ECONÓMICOS"/>
    <s v="2.1-Asuntos económicos, comerciales y laborales"/>
    <s v="2.1.01-Asuntos económicos y regulación del comercio"/>
    <s v="2.5-TRANSFERENCIAS DE CAPITAL"/>
    <s v="2.5.2-TRANSFERENCIAS DE CAPITAL AL GOBIERNO GENERAL  NACIONAL"/>
    <s v="99-MULTIPROVINCIAL"/>
    <s v="10-FONDO GENERAL"/>
    <s v="No Informado-"/>
    <s v="00-N/A"/>
    <s v="5150-CONSEJO NACIONAL DE ZONAS FRANCAS"/>
    <s v="N"/>
    <n v="5000000"/>
    <n v="5000000"/>
    <n v="3749994"/>
    <n v="3749994"/>
  </r>
  <r>
    <x v="0"/>
    <x v="0"/>
    <x v="1"/>
    <x v="10"/>
    <s v="2.2.6.2-Transferencias de capital al sector público"/>
    <s v="2.2.6.2.1-Transferencias de capital al gobierno general"/>
    <s v="0212-MINISTERIO DE INDUSTRIA, COMERCIO Y MIPYMES (MICM)"/>
    <s v="0001-MINISTERIO DE INDUSTRIA, COMERCIO y MIPYMES (MICM)"/>
    <s v="2-SERVICIOS ECONÓMICOS"/>
    <s v="2.1-Asuntos económicos, comerciales y laborales"/>
    <s v="2.1.01-Asuntos económicos y regulación del comercio"/>
    <s v="2.5-TRANSFERENCIAS DE CAPITAL"/>
    <s v="2.5.2-TRANSFERENCIAS DE CAPITAL AL GOBIERNO GENERAL  NACIONAL"/>
    <s v="99-MULTIPROVINCIAL"/>
    <s v="10-FONDO GENERAL"/>
    <s v="No Informado-"/>
    <s v="00-N/A"/>
    <s v="5161-INSTITUTO DE PROTECCION DE LOS DERECHOS AL CONSUMIDOR"/>
    <s v="N"/>
    <n v="5000000"/>
    <n v="5000000"/>
    <n v="3749994"/>
    <n v="3749994"/>
  </r>
  <r>
    <x v="0"/>
    <x v="0"/>
    <x v="1"/>
    <x v="10"/>
    <s v="2.2.6.2-Transferencias de capital al sector público"/>
    <s v="2.2.6.2.1-Transferencias de capital al gobierno general"/>
    <s v="0212-MINISTERIO DE INDUSTRIA, COMERCIO Y MIPYMES (MICM)"/>
    <s v="0001-MINISTERIO DE INDUSTRIA, COMERCIO y MIPYMES (MICM)"/>
    <s v="2-SERVICIOS ECONÓMICOS"/>
    <s v="2.1-Asuntos económicos, comerciales y laborales"/>
    <s v="2.1.01-Asuntos económicos y regulación del comercio"/>
    <s v="2.5-TRANSFERENCIAS DE CAPITAL"/>
    <s v="2.5.2-TRANSFERENCIAS DE CAPITAL AL GOBIERNO GENERAL  NACIONAL"/>
    <s v="99-MULTIPROVINCIAL"/>
    <s v="10-FONDO GENERAL"/>
    <s v="No Informado-"/>
    <s v="00-N/A"/>
    <s v="5166-COMISION NACIONAL DE DEFENSA DE LA COMPETENCIA"/>
    <s v="N"/>
    <n v="10000000"/>
    <n v="10000000"/>
    <n v="7499997"/>
    <n v="7499997"/>
  </r>
  <r>
    <x v="0"/>
    <x v="0"/>
    <x v="1"/>
    <x v="10"/>
    <s v="2.2.6.2-Transferencias de capital al sector público"/>
    <s v="2.2.6.2.1-Transferencias de capital al gobierno general"/>
    <s v="0212-MINISTERIO DE INDUSTRIA, COMERCIO Y MIPYMES (MICM)"/>
    <s v="0001-MINISTERIO DE INDUSTRIA, COMERCIO y MIPYMES (MICM)"/>
    <s v="2-SERVICIOS ECONÓMICOS"/>
    <s v="2.1-Asuntos económicos, comerciales y laborales"/>
    <s v="2.1.01-Asuntos económicos y regulación del comercio"/>
    <s v="2.5-TRANSFERENCIAS DE CAPITAL"/>
    <s v="2.5.2-TRANSFERENCIAS DE CAPITAL AL GOBIERNO GENERAL  NACIONAL"/>
    <s v="99-MULTIPROVINCIAL"/>
    <s v="10-FONDO GENERAL"/>
    <s v="No Informado-"/>
    <s v="00-N/A"/>
    <s v="5171-INSTITUTO DOMINICANO PARA LA CALIDAD (INDOCAL)"/>
    <s v="N"/>
    <n v="15000000"/>
    <n v="15000000"/>
    <n v="11250000"/>
    <n v="11250000"/>
  </r>
  <r>
    <x v="0"/>
    <x v="0"/>
    <x v="1"/>
    <x v="10"/>
    <s v="2.2.6.2-Transferencias de capital al sector público"/>
    <s v="2.2.6.2.1-Transferencias de capital al gobierno general"/>
    <s v="0216-MINISTERIO DE CULTURA"/>
    <s v="0001-MINISTERIO DE CULTURA"/>
    <s v="4-SERVICIOS SOCIALES"/>
    <s v="4.3-Actividades deportivas, recreativas, culturales y religiosas"/>
    <s v="4.3.03-Servicios culturales"/>
    <s v="2.5-TRANSFERENCIAS DE CAPITAL"/>
    <s v="2.5.2-TRANSFERENCIAS DE CAPITAL AL GOBIERNO GENERAL  NACIONAL"/>
    <s v="99-MULTIPROVINCIAL"/>
    <s v="10-FONDO GENERAL"/>
    <s v="No Informado-"/>
    <s v="00-N/A"/>
    <s v="5168-ARCHIVO GENERAL DE LA NACIÓN"/>
    <s v="N"/>
    <n v="45000000"/>
    <n v="45000000"/>
    <n v="33750000"/>
    <n v="33750000"/>
  </r>
  <r>
    <x v="0"/>
    <x v="0"/>
    <x v="1"/>
    <x v="10"/>
    <s v="2.2.6.2-Transferencias de capital al sector público"/>
    <s v="2.2.6.2.1-Transferencias de capital al gobierno general"/>
    <s v="0218-MINISTERIO DE MEDIO AMBIENTE Y RECURSOS NATURALES"/>
    <s v="0001-MINISTERIO  DE MEDIO AMBIENTE Y RECURSOS NATURALES"/>
    <s v="2-SERVICIOS ECONÓMICOS"/>
    <s v="2.3-Riego"/>
    <s v="2.3.01-Riego"/>
    <s v="2.5-TRANSFERENCIAS DE CAPITAL"/>
    <s v="2.5.2-TRANSFERENCIAS DE CAPITAL AL GOBIERNO GENERAL  NACIONAL"/>
    <s v="99-MULTIPROVINCIAL"/>
    <s v="10-FONDO GENERAL"/>
    <s v="No Informado-"/>
    <s v="00-N/A"/>
    <s v="5118-INSTITUTO NACIONAL DE RECURSOS HIDRAÚLICOS (INDRHI)"/>
    <s v="N"/>
    <n v="3603516333"/>
    <n v="6311621856"/>
    <n v="3603516333"/>
    <n v="3311521860.4299998"/>
  </r>
  <r>
    <x v="0"/>
    <x v="0"/>
    <x v="1"/>
    <x v="10"/>
    <s v="2.2.6.2-Transferencias de capital al sector público"/>
    <s v="2.2.6.2.1-Transferencias de capital al gobierno general"/>
    <s v="0218-MINISTERIO DE MEDIO AMBIENTE Y RECURSOS NATURALES"/>
    <s v="0001-MINISTERIO  DE MEDIO AMBIENTE Y RECURSOS NATURALES"/>
    <s v="2-SERVICIOS ECONÓMICOS"/>
    <s v="2.3-Riego"/>
    <s v="2.3.01-Riego"/>
    <s v="2.5-TRANSFERENCIAS DE CAPITAL"/>
    <s v="2.5.2-TRANSFERENCIAS DE CAPITAL AL GOBIERNO GENERAL  NACIONAL"/>
    <s v="99-MULTIPROVINCIAL"/>
    <s v="50-CRÉDITO INTERNO"/>
    <s v="No Informado-"/>
    <s v="00-N/A"/>
    <s v="5118-INSTITUTO NACIONAL DE RECURSOS HIDRAÚLICOS (INDRHI)"/>
    <s v="N"/>
    <n v="0"/>
    <n v="300000000"/>
    <n v="300000000"/>
    <n v="300000000"/>
  </r>
  <r>
    <x v="0"/>
    <x v="0"/>
    <x v="1"/>
    <x v="10"/>
    <s v="2.2.6.2-Transferencias de capital al sector público"/>
    <s v="2.2.6.2.1-Transferencias de capital al gobierno general"/>
    <s v="0218-MINISTERIO DE MEDIO AMBIENTE Y RECURSOS NATURALES"/>
    <s v="0001-MINISTERIO  DE MEDIO AMBIENTE Y RECURSOS NATURALES"/>
    <s v="2-SERVICIOS ECONÓMICOS"/>
    <s v="2.3-Riego"/>
    <s v="2.3.01-Riego"/>
    <s v="2.5-TRANSFERENCIAS DE CAPITAL"/>
    <s v="2.5.2-TRANSFERENCIAS DE CAPITAL AL GOBIERNO GENERAL  NACIONAL"/>
    <s v="99-MULTIPROVINCIAL"/>
    <s v="60-CREDITO EXTERNO"/>
    <s v="No Informado-"/>
    <s v="00-N/A"/>
    <s v="5118-INSTITUTO NACIONAL DE RECURSOS HIDRAÚLICOS (INDRHI)"/>
    <s v="N"/>
    <n v="565878929"/>
    <n v="1470291037"/>
    <n v="5039613.08"/>
    <n v="5039613.08"/>
  </r>
  <r>
    <x v="0"/>
    <x v="0"/>
    <x v="1"/>
    <x v="10"/>
    <s v="2.2.6.2-Transferencias de capital al sector público"/>
    <s v="2.2.6.2.1-Transferencias de capital al gobierno general"/>
    <s v="0218-MINISTERIO DE MEDIO AMBIENTE Y RECURSOS NATURALES"/>
    <s v="0001-MINISTERIO  DE MEDIO AMBIENTE Y RECURSOS NATURALES"/>
    <s v="2-SERVICIOS ECONÓMICOS"/>
    <s v="2.3-Riego"/>
    <s v="2.3.01-Riego"/>
    <s v="2.5-TRANSFERENCIAS DE CAPITAL"/>
    <s v="2.5.2-TRANSFERENCIAS DE CAPITAL AL GOBIERNO GENERAL  NACIONAL"/>
    <s v="99-MULTIPROVINCIAL"/>
    <s v="70-DONACION EXTERNA"/>
    <s v="No Informado-"/>
    <s v="00-N/A"/>
    <s v="5118-INSTITUTO NACIONAL DE RECURSOS HIDRAÚLICOS (INDRHI)"/>
    <s v="N"/>
    <n v="35017412"/>
    <n v="35017412"/>
    <n v="0"/>
    <n v="0"/>
  </r>
  <r>
    <x v="0"/>
    <x v="0"/>
    <x v="1"/>
    <x v="10"/>
    <s v="2.2.6.2-Transferencias de capital al sector público"/>
    <s v="2.2.6.2.1-Transferencias de capital al gobierno general"/>
    <s v="0218-MINISTERIO DE MEDIO AMBIENTE Y RECURSOS NATURALES"/>
    <s v="0001-MINISTERIO  DE MEDIO AMBIENTE Y RECURSOS NATURALES"/>
    <s v="3-PROTECCIÓN DEL MEDIO AMBIENTE"/>
    <s v="3.2-Protección de la biodiversidad y ordenación de desechos"/>
    <s v="3.2.04-Conciencia y conocimiento de la biodiversidad"/>
    <s v="2.5-TRANSFERENCIAS DE CAPITAL"/>
    <s v="2.5.2-TRANSFERENCIAS DE CAPITAL AL GOBIERNO GENERAL  NACIONAL"/>
    <s v="99-MULTIPROVINCIAL"/>
    <s v="10-FONDO GENERAL"/>
    <s v="No Informado-"/>
    <s v="00-N/A"/>
    <s v="5133-MUSEO DE HISTORIA NATURAL"/>
    <s v="N"/>
    <n v="2000000"/>
    <n v="2000000"/>
    <n v="2000000"/>
    <n v="1500000.11"/>
  </r>
  <r>
    <x v="0"/>
    <x v="0"/>
    <x v="1"/>
    <x v="10"/>
    <s v="2.2.6.2-Transferencias de capital al sector público"/>
    <s v="2.2.6.2.1-Transferencias de capital al gobierno general"/>
    <s v="0218-MINISTERIO DE MEDIO AMBIENTE Y RECURSOS NATURALES"/>
    <s v="0001-MINISTERIO  DE MEDIO AMBIENTE Y RECURSOS NATURALES"/>
    <s v="3-PROTECCIÓN DEL MEDIO AMBIENTE"/>
    <s v="3.2-Protección de la biodiversidad y ordenación de desechos"/>
    <s v="3.2.09-Áreas protegidas y otras medidas de conservación"/>
    <s v="2.5-TRANSFERENCIAS DE CAPITAL"/>
    <s v="2.5.2-TRANSFERENCIAS DE CAPITAL AL GOBIERNO GENERAL  NACIONAL"/>
    <s v="99-MULTIPROVINCIAL"/>
    <s v="10-FONDO GENERAL"/>
    <s v="No Informado-"/>
    <s v="00-N/A"/>
    <s v="5120-JARDÍN BOTÁNICO"/>
    <s v="N"/>
    <n v="8000000"/>
    <n v="8000000"/>
    <n v="8000000"/>
    <n v="5999999.7999999998"/>
  </r>
  <r>
    <x v="0"/>
    <x v="0"/>
    <x v="1"/>
    <x v="10"/>
    <s v="2.2.6.2-Transferencias de capital al sector público"/>
    <s v="2.2.6.2.1-Transferencias de capital al gobierno general"/>
    <s v="0218-MINISTERIO DE MEDIO AMBIENTE Y RECURSOS NATURALES"/>
    <s v="0001-MINISTERIO  DE MEDIO AMBIENTE Y RECURSOS NATURALES"/>
    <s v="3-PROTECCIÓN DEL MEDIO AMBIENTE"/>
    <s v="3.2-Protección de la biodiversidad y ordenación de desechos"/>
    <s v="3.2.09-Áreas protegidas y otras medidas de conservación"/>
    <s v="2.5-TRANSFERENCIAS DE CAPITAL"/>
    <s v="2.5.2-TRANSFERENCIAS DE CAPITAL AL GOBIERNO GENERAL  NACIONAL"/>
    <s v="99-MULTIPROVINCIAL"/>
    <s v="10-FONDO GENERAL"/>
    <s v="No Informado-"/>
    <s v="00-N/A"/>
    <s v="5130-PARQUE ZOOLÓGICO NACIONAL"/>
    <s v="N"/>
    <n v="5000000"/>
    <n v="5000000"/>
    <n v="5000000"/>
    <n v="3749999.94"/>
  </r>
  <r>
    <x v="0"/>
    <x v="0"/>
    <x v="1"/>
    <x v="10"/>
    <s v="2.2.6.2-Transferencias de capital al sector público"/>
    <s v="2.2.6.2.1-Transferencias de capital al gobierno general"/>
    <s v="0218-MINISTERIO DE MEDIO AMBIENTE Y RECURSOS NATURALES"/>
    <s v="0001-MINISTERIO  DE MEDIO AMBIENTE Y RECURSOS NATURALES"/>
    <s v="3-PROTECCIÓN DEL MEDIO AMBIENTE"/>
    <s v="3.2-Protección de la biodiversidad y ordenación de desechos"/>
    <s v="3.2.09-Áreas protegidas y otras medidas de conservación"/>
    <s v="2.5-TRANSFERENCIAS DE CAPITAL"/>
    <s v="2.5.2-TRANSFERENCIAS DE CAPITAL AL GOBIERNO GENERAL  NACIONAL"/>
    <s v="99-MULTIPROVINCIAL"/>
    <s v="10-FONDO GENERAL"/>
    <s v="No Informado-"/>
    <s v="00-N/A"/>
    <s v="5134-ACUARIO NACIONAL"/>
    <s v="N"/>
    <n v="10000000"/>
    <n v="10000000"/>
    <n v="10000000"/>
    <n v="7500000.3300000001"/>
  </r>
  <r>
    <x v="0"/>
    <x v="0"/>
    <x v="1"/>
    <x v="10"/>
    <s v="2.2.6.2-Transferencias de capital al sector público"/>
    <s v="2.2.6.2.1-Transferencias de capital al gobierno general"/>
    <s v="0220-MINISTERIO DE ECONOMÍA, PLANIFICACIÓN Y DESARROLLO"/>
    <s v="0001-MINISTERIO DE ECONOMIA, PLANIFICACION Y DESARROLLO"/>
    <s v="1-SERVICIOS  GENERALES"/>
    <s v="1.1-Administración general"/>
    <s v="1.1.02-Gestión administrativa, financiera, fiscal, económica y planificación"/>
    <s v="2.5-TRANSFERENCIAS DE CAPITAL"/>
    <s v="2.5.2-TRANSFERENCIAS DE CAPITAL AL GOBIERNO GENERAL  NACIONAL"/>
    <s v="99-MULTIPROVINCIAL"/>
    <s v="10-FONDO GENERAL"/>
    <s v="No Informado-"/>
    <s v="00-N/A"/>
    <s v="5114-INSTITUTO PARA EL DESARROLLO DEL NOROESTE"/>
    <s v="N"/>
    <n v="0"/>
    <n v="5725275"/>
    <n v="5725275"/>
    <n v="5725275"/>
  </r>
  <r>
    <x v="0"/>
    <x v="0"/>
    <x v="1"/>
    <x v="10"/>
    <s v="2.2.6.2-Transferencias de capital al sector público"/>
    <s v="2.2.6.2.1-Transferencias de capital al gobierno general"/>
    <s v="0220-MINISTERIO DE ECONOMÍA, PLANIFICACIÓN Y DESARROLLO"/>
    <s v="0001-MINISTERIO DE ECONOMIA, PLANIFICACION Y DESARROLLO"/>
    <s v="1-SERVICIOS  GENERALES"/>
    <s v="1.1-Administración general"/>
    <s v="1.1.03-Transferencias a instituciones públicas incluidos los gobiernos locales"/>
    <s v="2.5-TRANSFERENCIAS DE CAPITAL"/>
    <s v="2.5.3-TRANSFERENCIAS DE CAPITAL A GOBIERNOS GENERALES LOCALES"/>
    <s v="99-MULTIPROVINCIAL"/>
    <s v="10-FONDO GENERAL"/>
    <s v="No Informado-"/>
    <s v="00-N/A"/>
    <s v="7027-AYUNTAMIENTO MUNICIPAL DE EL LLANO"/>
    <s v="N"/>
    <n v="0"/>
    <n v="3641056"/>
    <n v="3641056"/>
    <n v="3641056"/>
  </r>
  <r>
    <x v="0"/>
    <x v="0"/>
    <x v="1"/>
    <x v="10"/>
    <s v="2.2.6.2-Transferencias de capital al sector público"/>
    <s v="2.2.6.2.1-Transferencias de capital al gobierno general"/>
    <s v="0220-MINISTERIO DE ECONOMÍA, PLANIFICACIÓN Y DESARROLLO"/>
    <s v="0001-MINISTERIO DE ECONOMIA, PLANIFICACION Y DESARROLLO"/>
    <s v="1-SERVICIOS  GENERALES"/>
    <s v="1.1-Administración general"/>
    <s v="1.1.03-Transferencias a instituciones públicas incluidos los gobiernos locales"/>
    <s v="2.5-TRANSFERENCIAS DE CAPITAL"/>
    <s v="2.5.3-TRANSFERENCIAS DE CAPITAL A GOBIERNOS GENERALES LOCALES"/>
    <s v="99-MULTIPROVINCIAL"/>
    <s v="10-FONDO GENERAL"/>
    <s v="No Informado-"/>
    <s v="00-N/A"/>
    <s v="7030-AYUNTAMIENTO MUNICIPAL DE COMENDADOR"/>
    <s v="N"/>
    <n v="0"/>
    <n v="4300000"/>
    <n v="3000000"/>
    <n v="3000000"/>
  </r>
  <r>
    <x v="0"/>
    <x v="0"/>
    <x v="1"/>
    <x v="10"/>
    <s v="2.2.6.2-Transferencias de capital al sector público"/>
    <s v="2.2.6.2.1-Transferencias de capital al gobierno general"/>
    <s v="0220-MINISTERIO DE ECONOMÍA, PLANIFICACIÓN Y DESARROLLO"/>
    <s v="0001-MINISTERIO DE ECONOMIA, PLANIFICACION Y DESARROLLO"/>
    <s v="1-SERVICIOS  GENERALES"/>
    <s v="1.1-Administración general"/>
    <s v="1.1.03-Transferencias a instituciones públicas incluidos los gobiernos locales"/>
    <s v="2.5-TRANSFERENCIAS DE CAPITAL"/>
    <s v="2.5.3-TRANSFERENCIAS DE CAPITAL A GOBIERNOS GENERALES LOCALES"/>
    <s v="99-MULTIPROVINCIAL"/>
    <s v="10-FONDO GENERAL"/>
    <s v="No Informado-"/>
    <s v="00-N/A"/>
    <s v="7037-AYUNTAMIENTO MUNICIPAL DE GALVÁN"/>
    <s v="N"/>
    <n v="0"/>
    <n v="1062294"/>
    <n v="1062294"/>
    <n v="1062294"/>
  </r>
  <r>
    <x v="0"/>
    <x v="0"/>
    <x v="1"/>
    <x v="10"/>
    <s v="2.2.6.2-Transferencias de capital al sector público"/>
    <s v="2.2.6.2.1-Transferencias de capital al gobierno general"/>
    <s v="0220-MINISTERIO DE ECONOMÍA, PLANIFICACIÓN Y DESARROLLO"/>
    <s v="0001-MINISTERIO DE ECONOMIA, PLANIFICACION Y DESARROLLO"/>
    <s v="1-SERVICIOS  GENERALES"/>
    <s v="1.1-Administración general"/>
    <s v="1.1.03-Transferencias a instituciones públicas incluidos los gobiernos locales"/>
    <s v="2.5-TRANSFERENCIAS DE CAPITAL"/>
    <s v="2.5.3-TRANSFERENCIAS DE CAPITAL A GOBIERNOS GENERALES LOCALES"/>
    <s v="99-MULTIPROVINCIAL"/>
    <s v="10-FONDO GENERAL"/>
    <s v="No Informado-"/>
    <s v="00-N/A"/>
    <s v="7045-AYUNTAMIENTO MUNICIPAL DE HONDO VALLE"/>
    <s v="N"/>
    <n v="0"/>
    <n v="5311616.9000000004"/>
    <n v="3640000"/>
    <n v="3640000"/>
  </r>
  <r>
    <x v="0"/>
    <x v="0"/>
    <x v="1"/>
    <x v="10"/>
    <s v="2.2.6.2-Transferencias de capital al sector público"/>
    <s v="2.2.6.2.1-Transferencias de capital al gobierno general"/>
    <s v="0220-MINISTERIO DE ECONOMÍA, PLANIFICACIÓN Y DESARROLLO"/>
    <s v="0001-MINISTERIO DE ECONOMIA, PLANIFICACION Y DESARROLLO"/>
    <s v="1-SERVICIOS  GENERALES"/>
    <s v="1.1-Administración general"/>
    <s v="1.1.03-Transferencias a instituciones públicas incluidos los gobiernos locales"/>
    <s v="2.5-TRANSFERENCIAS DE CAPITAL"/>
    <s v="2.5.3-TRANSFERENCIAS DE CAPITAL A GOBIERNOS GENERALES LOCALES"/>
    <s v="99-MULTIPROVINCIAL"/>
    <s v="10-FONDO GENERAL"/>
    <s v="No Informado-"/>
    <s v="00-N/A"/>
    <s v="7055-AYUNTAMIENTO MUNICIPAL DE JUAN SANTIAGO"/>
    <s v="N"/>
    <n v="0"/>
    <n v="0"/>
    <n v="0"/>
    <n v="0"/>
  </r>
  <r>
    <x v="0"/>
    <x v="0"/>
    <x v="1"/>
    <x v="10"/>
    <s v="2.2.6.2-Transferencias de capital al sector público"/>
    <s v="2.2.6.2.1-Transferencias de capital al gobierno general"/>
    <s v="0220-MINISTERIO DE ECONOMÍA, PLANIFICACIÓN Y DESARROLLO"/>
    <s v="0001-MINISTERIO DE ECONOMIA, PLANIFICACION Y DESARROLLO"/>
    <s v="1-SERVICIOS  GENERALES"/>
    <s v="1.1-Administración general"/>
    <s v="1.1.03-Transferencias a instituciones públicas incluidos los gobiernos locales"/>
    <s v="2.5-TRANSFERENCIAS DE CAPITAL"/>
    <s v="2.5.3-TRANSFERENCIAS DE CAPITAL A GOBIERNOS GENERALES LOCALES"/>
    <s v="99-MULTIPROVINCIAL"/>
    <s v="10-FONDO GENERAL"/>
    <s v="No Informado-"/>
    <s v="00-N/A"/>
    <s v="7061-AYUNTAMIENTO MUNICIPAL DE LOS CACAOS"/>
    <s v="N"/>
    <n v="0"/>
    <n v="3001000"/>
    <n v="3000000"/>
    <n v="3000000"/>
  </r>
  <r>
    <x v="0"/>
    <x v="0"/>
    <x v="1"/>
    <x v="10"/>
    <s v="2.2.6.2-Transferencias de capital al sector público"/>
    <s v="2.2.6.2.1-Transferencias de capital al gobierno general"/>
    <s v="0220-MINISTERIO DE ECONOMÍA, PLANIFICACIÓN Y DESARROLLO"/>
    <s v="0001-MINISTERIO DE ECONOMIA, PLANIFICACION Y DESARROLLO"/>
    <s v="1-SERVICIOS  GENERALES"/>
    <s v="1.1-Administración general"/>
    <s v="1.1.03-Transferencias a instituciones públicas incluidos los gobiernos locales"/>
    <s v="2.5-TRANSFERENCIAS DE CAPITAL"/>
    <s v="2.5.3-TRANSFERENCIAS DE CAPITAL A GOBIERNOS GENERALES LOCALES"/>
    <s v="99-MULTIPROVINCIAL"/>
    <s v="10-FONDO GENERAL"/>
    <s v="No Informado-"/>
    <s v="00-N/A"/>
    <s v="7076-AYUNTAMIENTO MUNICIPAL DE LOS RÍOS"/>
    <s v="N"/>
    <n v="0"/>
    <n v="3787706"/>
    <n v="1710000"/>
    <n v="1710000"/>
  </r>
  <r>
    <x v="0"/>
    <x v="0"/>
    <x v="1"/>
    <x v="10"/>
    <s v="2.2.6.2-Transferencias de capital al sector público"/>
    <s v="2.2.6.2.1-Transferencias de capital al gobierno general"/>
    <s v="0220-MINISTERIO DE ECONOMÍA, PLANIFICACIÓN Y DESARROLLO"/>
    <s v="0001-MINISTERIO DE ECONOMIA, PLANIFICACION Y DESARROLLO"/>
    <s v="1-SERVICIOS  GENERALES"/>
    <s v="1.1-Administración general"/>
    <s v="1.1.03-Transferencias a instituciones públicas incluidos los gobiernos locales"/>
    <s v="2.5-TRANSFERENCIAS DE CAPITAL"/>
    <s v="2.5.3-TRANSFERENCIAS DE CAPITAL A GOBIERNOS GENERALES LOCALES"/>
    <s v="99-MULTIPROVINCIAL"/>
    <s v="10-FONDO GENERAL"/>
    <s v="No Informado-"/>
    <s v="00-N/A"/>
    <s v="7089-AYUNTAMIENTO MUNICIPAL DE OVIEDO"/>
    <s v="N"/>
    <n v="0"/>
    <n v="3000000"/>
    <n v="1512575.1"/>
    <n v="1512575.1"/>
  </r>
  <r>
    <x v="0"/>
    <x v="0"/>
    <x v="1"/>
    <x v="10"/>
    <s v="2.2.6.2-Transferencias de capital al sector público"/>
    <s v="2.2.6.2.1-Transferencias de capital al gobierno general"/>
    <s v="0220-MINISTERIO DE ECONOMÍA, PLANIFICACIÓN Y DESARROLLO"/>
    <s v="0001-MINISTERIO DE ECONOMIA, PLANIFICACION Y DESARROLLO"/>
    <s v="1-SERVICIOS  GENERALES"/>
    <s v="1.1-Administración general"/>
    <s v="1.1.03-Transferencias a instituciones públicas incluidos los gobiernos locales"/>
    <s v="2.5-TRANSFERENCIAS DE CAPITAL"/>
    <s v="2.5.3-TRANSFERENCIAS DE CAPITAL A GOBIERNOS GENERALES LOCALES"/>
    <s v="99-MULTIPROVINCIAL"/>
    <s v="10-FONDO GENERAL"/>
    <s v="No Informado-"/>
    <s v="00-N/A"/>
    <s v="7091-AYUNTAMIENTO MUNICIPAL DE PARAÍSO"/>
    <s v="N"/>
    <n v="0"/>
    <n v="1320000"/>
    <n v="1317331.5"/>
    <n v="1317331.5"/>
  </r>
  <r>
    <x v="0"/>
    <x v="0"/>
    <x v="1"/>
    <x v="10"/>
    <s v="2.2.6.2-Transferencias de capital al sector público"/>
    <s v="2.2.6.2.1-Transferencias de capital al gobierno general"/>
    <s v="0220-MINISTERIO DE ECONOMÍA, PLANIFICACIÓN Y DESARROLLO"/>
    <s v="0001-MINISTERIO DE ECONOMIA, PLANIFICACION Y DESARROLLO"/>
    <s v="1-SERVICIOS  GENERALES"/>
    <s v="1.1-Administración general"/>
    <s v="1.1.03-Transferencias a instituciones públicas incluidos los gobiernos locales"/>
    <s v="2.5-TRANSFERENCIAS DE CAPITAL"/>
    <s v="2.5.3-TRANSFERENCIAS DE CAPITAL A GOBIERNOS GENERALES LOCALES"/>
    <s v="99-MULTIPROVINCIAL"/>
    <s v="10-FONDO GENERAL"/>
    <s v="No Informado-"/>
    <s v="00-N/A"/>
    <s v="7095-AYUNTAMIENTO MUNICIPAL DE PEDRO SANTANA"/>
    <s v="N"/>
    <n v="0"/>
    <n v="4692784.59"/>
    <n v="3396518.92"/>
    <n v="3396518.92"/>
  </r>
  <r>
    <x v="0"/>
    <x v="0"/>
    <x v="1"/>
    <x v="10"/>
    <s v="2.2.6.2-Transferencias de capital al sector público"/>
    <s v="2.2.6.2.1-Transferencias de capital al gobierno general"/>
    <s v="0220-MINISTERIO DE ECONOMÍA, PLANIFICACIÓN Y DESARROLLO"/>
    <s v="0001-MINISTERIO DE ECONOMIA, PLANIFICACION Y DESARROLLO"/>
    <s v="1-SERVICIOS  GENERALES"/>
    <s v="1.1-Administración general"/>
    <s v="1.1.03-Transferencias a instituciones públicas incluidos los gobiernos locales"/>
    <s v="2.5-TRANSFERENCIAS DE CAPITAL"/>
    <s v="2.5.3-TRANSFERENCIAS DE CAPITAL A GOBIERNOS GENERALES LOCALES"/>
    <s v="99-MULTIPROVINCIAL"/>
    <s v="10-FONDO GENERAL"/>
    <s v="No Informado-"/>
    <s v="00-N/A"/>
    <s v="7097-AYUNTAMIENTO MUNICIPAL DE PERALTA"/>
    <s v="N"/>
    <n v="0"/>
    <n v="2011672.45"/>
    <n v="1963629"/>
    <n v="1963629"/>
  </r>
  <r>
    <x v="0"/>
    <x v="0"/>
    <x v="1"/>
    <x v="10"/>
    <s v="2.2.6.2-Transferencias de capital al sector público"/>
    <s v="2.2.6.2.1-Transferencias de capital al gobierno general"/>
    <s v="0220-MINISTERIO DE ECONOMÍA, PLANIFICACIÓN Y DESARROLLO"/>
    <s v="0001-MINISTERIO DE ECONOMIA, PLANIFICACION Y DESARROLLO"/>
    <s v="1-SERVICIOS  GENERALES"/>
    <s v="1.1-Administración general"/>
    <s v="1.1.03-Transferencias a instituciones públicas incluidos los gobiernos locales"/>
    <s v="2.5-TRANSFERENCIAS DE CAPITAL"/>
    <s v="2.5.3-TRANSFERENCIAS DE CAPITAL A GOBIERNOS GENERALES LOCALES"/>
    <s v="99-MULTIPROVINCIAL"/>
    <s v="10-FONDO GENERAL"/>
    <s v="No Informado-"/>
    <s v="00-N/A"/>
    <s v="7100-AYUNTAMIENTO MUNICIPAL DE POLO"/>
    <s v="N"/>
    <n v="0"/>
    <n v="2106846.7999999998"/>
    <n v="2095678.8"/>
    <n v="2095678.8"/>
  </r>
  <r>
    <x v="0"/>
    <x v="0"/>
    <x v="1"/>
    <x v="10"/>
    <s v="2.2.6.2-Transferencias de capital al sector público"/>
    <s v="2.2.6.2.1-Transferencias de capital al gobierno general"/>
    <s v="0220-MINISTERIO DE ECONOMÍA, PLANIFICACIÓN Y DESARROLLO"/>
    <s v="0001-MINISTERIO DE ECONOMIA, PLANIFICACION Y DESARROLLO"/>
    <s v="1-SERVICIOS  GENERALES"/>
    <s v="1.1-Administración general"/>
    <s v="1.1.03-Transferencias a instituciones públicas incluidos los gobiernos locales"/>
    <s v="2.5-TRANSFERENCIAS DE CAPITAL"/>
    <s v="2.5.3-TRANSFERENCIAS DE CAPITAL A GOBIERNOS GENERALES LOCALES"/>
    <s v="99-MULTIPROVINCIAL"/>
    <s v="10-FONDO GENERAL"/>
    <s v="No Informado-"/>
    <s v="00-N/A"/>
    <s v="7101-AYUNTAMIENTO MUNICIPAL DE POSTRER RÍO"/>
    <s v="N"/>
    <n v="0"/>
    <n v="3000000"/>
    <n v="0"/>
    <n v="0"/>
  </r>
  <r>
    <x v="0"/>
    <x v="0"/>
    <x v="1"/>
    <x v="10"/>
    <s v="2.2.6.2-Transferencias de capital al sector público"/>
    <s v="2.2.6.2.1-Transferencias de capital al gobierno general"/>
    <s v="0220-MINISTERIO DE ECONOMÍA, PLANIFICACIÓN Y DESARROLLO"/>
    <s v="0001-MINISTERIO DE ECONOMIA, PLANIFICACION Y DESARROLLO"/>
    <s v="1-SERVICIOS  GENERALES"/>
    <s v="1.1-Administración general"/>
    <s v="1.1.03-Transferencias a instituciones públicas incluidos los gobiernos locales"/>
    <s v="2.5-TRANSFERENCIAS DE CAPITAL"/>
    <s v="2.5.3-TRANSFERENCIAS DE CAPITAL A GOBIERNOS GENERALES LOCALES"/>
    <s v="99-MULTIPROVINCIAL"/>
    <s v="10-FONDO GENERAL"/>
    <s v="No Informado-"/>
    <s v="00-N/A"/>
    <s v="7128-AYUNTAMIENTO MUNICIPAL DE TÁBARA ARRIBA"/>
    <s v="N"/>
    <n v="0"/>
    <n v="2030320.8"/>
    <n v="2030320.8"/>
    <n v="2030320.8"/>
  </r>
  <r>
    <x v="0"/>
    <x v="0"/>
    <x v="1"/>
    <x v="10"/>
    <s v="2.2.6.2-Transferencias de capital al sector público"/>
    <s v="2.2.6.2.1-Transferencias de capital al gobierno general"/>
    <s v="0220-MINISTERIO DE ECONOMÍA, PLANIFICACIÓN Y DESARROLLO"/>
    <s v="0001-MINISTERIO DE ECONOMIA, PLANIFICACION Y DESARROLLO"/>
    <s v="1-SERVICIOS  GENERALES"/>
    <s v="1.1-Administración general"/>
    <s v="1.1.03-Transferencias a instituciones públicas incluidos los gobiernos locales"/>
    <s v="2.5-TRANSFERENCIAS DE CAPITAL"/>
    <s v="2.5.3-TRANSFERENCIAS DE CAPITAL A GOBIERNOS GENERALES LOCALES"/>
    <s v="99-MULTIPROVINCIAL"/>
    <s v="10-FONDO GENERAL"/>
    <s v="No Informado-"/>
    <s v="00-N/A"/>
    <s v="7140-AYUNTAMIENTO MUNICIPAL DE VILLA JARAGUA"/>
    <s v="N"/>
    <n v="0"/>
    <n v="3936382.4"/>
    <n v="2999997.6"/>
    <n v="2999997.6"/>
  </r>
  <r>
    <x v="0"/>
    <x v="0"/>
    <x v="1"/>
    <x v="10"/>
    <s v="2.2.6.2-Transferencias de capital al sector público"/>
    <s v="2.2.6.2.1-Transferencias de capital al gobierno general"/>
    <s v="0220-MINISTERIO DE ECONOMÍA, PLANIFICACIÓN Y DESARROLLO"/>
    <s v="0001-MINISTERIO DE ECONOMIA, PLANIFICACION Y DESARROLLO"/>
    <s v="1-SERVICIOS  GENERALES"/>
    <s v="1.1-Administración general"/>
    <s v="1.1.03-Transferencias a instituciones públicas incluidos los gobiernos locales"/>
    <s v="2.5-TRANSFERENCIAS DE CAPITAL"/>
    <s v="2.5.3-TRANSFERENCIAS DE CAPITAL A GOBIERNOS GENERALES LOCALES"/>
    <s v="99-MULTIPROVINCIAL"/>
    <s v="10-FONDO GENERAL"/>
    <s v="No Informado-"/>
    <s v="00-N/A"/>
    <s v="7148-AYUNTAMIENTO MUNICIPAL DE RANCHO ARRIBA"/>
    <s v="N"/>
    <n v="0"/>
    <n v="2136564.5"/>
    <n v="1516564.5"/>
    <n v="1516564.5"/>
  </r>
  <r>
    <x v="0"/>
    <x v="0"/>
    <x v="1"/>
    <x v="10"/>
    <s v="2.2.6.2-Transferencias de capital al sector público"/>
    <s v="2.2.6.2.1-Transferencias de capital al gobierno general"/>
    <s v="0220-MINISTERIO DE ECONOMÍA, PLANIFICACIÓN Y DESARROLLO"/>
    <s v="0001-MINISTERIO DE ECONOMIA, PLANIFICACION Y DESARROLLO"/>
    <s v="1-SERVICIOS  GENERALES"/>
    <s v="1.1-Administración general"/>
    <s v="1.1.03-Transferencias a instituciones públicas incluidos los gobiernos locales"/>
    <s v="2.5-TRANSFERENCIAS DE CAPITAL"/>
    <s v="2.5.3-TRANSFERENCIAS DE CAPITAL A GOBIERNOS GENERALES LOCALES"/>
    <s v="99-MULTIPROVINCIAL"/>
    <s v="10-FONDO GENERAL"/>
    <s v="No Informado-"/>
    <s v="00-N/A"/>
    <s v="7155-JUNTA DE DISTRITO MUNICIPAL DE RÍO LIMPIO"/>
    <s v="N"/>
    <n v="0"/>
    <n v="1887708.8"/>
    <n v="1867024.8"/>
    <n v="1867024.8"/>
  </r>
  <r>
    <x v="0"/>
    <x v="0"/>
    <x v="1"/>
    <x v="10"/>
    <s v="2.2.6.2-Transferencias de capital al sector público"/>
    <s v="2.2.6.2.1-Transferencias de capital al gobierno general"/>
    <s v="0220-MINISTERIO DE ECONOMÍA, PLANIFICACIÓN Y DESARROLLO"/>
    <s v="0001-MINISTERIO DE ECONOMIA, PLANIFICACION Y DESARROLLO"/>
    <s v="1-SERVICIOS  GENERALES"/>
    <s v="1.1-Administración general"/>
    <s v="1.1.03-Transferencias a instituciones públicas incluidos los gobiernos locales"/>
    <s v="2.5-TRANSFERENCIAS DE CAPITAL"/>
    <s v="2.5.3-TRANSFERENCIAS DE CAPITAL A GOBIERNOS GENERALES LOCALES"/>
    <s v="99-MULTIPROVINCIAL"/>
    <s v="10-FONDO GENERAL"/>
    <s v="No Informado-"/>
    <s v="00-N/A"/>
    <s v="7167-JUNTA DE DISTRITO MUNICIPAL DE BATISTA"/>
    <s v="N"/>
    <n v="0"/>
    <n v="2938888"/>
    <n v="0"/>
    <n v="0"/>
  </r>
  <r>
    <x v="0"/>
    <x v="0"/>
    <x v="1"/>
    <x v="10"/>
    <s v="2.2.6.2-Transferencias de capital al sector público"/>
    <s v="2.2.6.2.1-Transferencias de capital al gobierno general"/>
    <s v="0220-MINISTERIO DE ECONOMÍA, PLANIFICACIÓN Y DESARROLLO"/>
    <s v="0001-MINISTERIO DE ECONOMIA, PLANIFICACION Y DESARROLLO"/>
    <s v="1-SERVICIOS  GENERALES"/>
    <s v="1.1-Administración general"/>
    <s v="1.1.03-Transferencias a instituciones públicas incluidos los gobiernos locales"/>
    <s v="2.5-TRANSFERENCIAS DE CAPITAL"/>
    <s v="2.5.3-TRANSFERENCIAS DE CAPITAL A GOBIERNOS GENERALES LOCALES"/>
    <s v="99-MULTIPROVINCIAL"/>
    <s v="10-FONDO GENERAL"/>
    <s v="No Informado-"/>
    <s v="00-N/A"/>
    <s v="7171-JUNTA DE DISTRITO MUNICIPAL DE BOCA DE CACHÓN"/>
    <s v="N"/>
    <n v="0"/>
    <n v="0"/>
    <n v="0"/>
    <n v="0"/>
  </r>
  <r>
    <x v="0"/>
    <x v="0"/>
    <x v="1"/>
    <x v="10"/>
    <s v="2.2.6.2-Transferencias de capital al sector público"/>
    <s v="2.2.6.2.1-Transferencias de capital al gobierno general"/>
    <s v="0220-MINISTERIO DE ECONOMÍA, PLANIFICACIÓN Y DESARROLLO"/>
    <s v="0001-MINISTERIO DE ECONOMIA, PLANIFICACION Y DESARROLLO"/>
    <s v="1-SERVICIOS  GENERALES"/>
    <s v="1.1-Administración general"/>
    <s v="1.1.03-Transferencias a instituciones públicas incluidos los gobiernos locales"/>
    <s v="2.5-TRANSFERENCIAS DE CAPITAL"/>
    <s v="2.5.3-TRANSFERENCIAS DE CAPITAL A GOBIERNOS GENERALES LOCALES"/>
    <s v="99-MULTIPROVINCIAL"/>
    <s v="10-FONDO GENERAL"/>
    <s v="No Informado-"/>
    <s v="00-N/A"/>
    <s v="7185-AYUNTAMIENTO MUNICIPAL DE CRISTÓBAL"/>
    <s v="N"/>
    <n v="0"/>
    <n v="2126664.9"/>
    <n v="2126664.9"/>
    <n v="2126664.9"/>
  </r>
  <r>
    <x v="0"/>
    <x v="0"/>
    <x v="1"/>
    <x v="10"/>
    <s v="2.2.6.2-Transferencias de capital al sector público"/>
    <s v="2.2.6.2.1-Transferencias de capital al gobierno general"/>
    <s v="0220-MINISTERIO DE ECONOMÍA, PLANIFICACIÓN Y DESARROLLO"/>
    <s v="0001-MINISTERIO DE ECONOMIA, PLANIFICACION Y DESARROLLO"/>
    <s v="1-SERVICIOS  GENERALES"/>
    <s v="1.1-Administración general"/>
    <s v="1.1.03-Transferencias a instituciones públicas incluidos los gobiernos locales"/>
    <s v="2.5-TRANSFERENCIAS DE CAPITAL"/>
    <s v="2.5.3-TRANSFERENCIAS DE CAPITAL A GOBIERNOS GENERALES LOCALES"/>
    <s v="99-MULTIPROVINCIAL"/>
    <s v="10-FONDO GENERAL"/>
    <s v="No Informado-"/>
    <s v="00-N/A"/>
    <s v="7198-JUNTA DE DISTRITO MUNICIPAL EL PALMAR"/>
    <s v="N"/>
    <n v="0"/>
    <n v="3000000"/>
    <n v="3000000"/>
    <n v="3000000"/>
  </r>
  <r>
    <x v="0"/>
    <x v="0"/>
    <x v="1"/>
    <x v="10"/>
    <s v="2.2.6.2-Transferencias de capital al sector público"/>
    <s v="2.2.6.2.1-Transferencias de capital al gobierno general"/>
    <s v="0220-MINISTERIO DE ECONOMÍA, PLANIFICACIÓN Y DESARROLLO"/>
    <s v="0001-MINISTERIO DE ECONOMIA, PLANIFICACION Y DESARROLLO"/>
    <s v="1-SERVICIOS  GENERALES"/>
    <s v="1.1-Administración general"/>
    <s v="1.1.03-Transferencias a instituciones públicas incluidos los gobiernos locales"/>
    <s v="2.5-TRANSFERENCIAS DE CAPITAL"/>
    <s v="2.5.3-TRANSFERENCIAS DE CAPITAL A GOBIERNOS GENERALES LOCALES"/>
    <s v="99-MULTIPROVINCIAL"/>
    <s v="10-FONDO GENERAL"/>
    <s v="No Informado-"/>
    <s v="00-N/A"/>
    <s v="7214-JUNTA DE DISTRITO MUNICIPAL DE GONZALO"/>
    <s v="N"/>
    <n v="0"/>
    <n v="1450000"/>
    <n v="1000000"/>
    <n v="1000000"/>
  </r>
  <r>
    <x v="0"/>
    <x v="0"/>
    <x v="1"/>
    <x v="10"/>
    <s v="2.2.6.2-Transferencias de capital al sector público"/>
    <s v="2.2.6.2.1-Transferencias de capital al gobierno general"/>
    <s v="0220-MINISTERIO DE ECONOMÍA, PLANIFICACIÓN Y DESARROLLO"/>
    <s v="0001-MINISTERIO DE ECONOMIA, PLANIFICACION Y DESARROLLO"/>
    <s v="1-SERVICIOS  GENERALES"/>
    <s v="1.1-Administración general"/>
    <s v="1.1.03-Transferencias a instituciones públicas incluidos los gobiernos locales"/>
    <s v="2.5-TRANSFERENCIAS DE CAPITAL"/>
    <s v="2.5.3-TRANSFERENCIAS DE CAPITAL A GOBIERNOS GENERALES LOCALES"/>
    <s v="99-MULTIPROVINCIAL"/>
    <s v="10-FONDO GENERAL"/>
    <s v="No Informado-"/>
    <s v="00-N/A"/>
    <s v="7216-JUNTA DE DISTRITO MUNICIPAL DE GUAYABAL (POSTRER RÍO)"/>
    <s v="N"/>
    <n v="0"/>
    <n v="1259743.5"/>
    <n v="1259743.5"/>
    <n v="1259743.5"/>
  </r>
  <r>
    <x v="0"/>
    <x v="0"/>
    <x v="1"/>
    <x v="10"/>
    <s v="2.2.6.2-Transferencias de capital al sector público"/>
    <s v="2.2.6.2.1-Transferencias de capital al gobierno general"/>
    <s v="0220-MINISTERIO DE ECONOMÍA, PLANIFICACIÓN Y DESARROLLO"/>
    <s v="0001-MINISTERIO DE ECONOMIA, PLANIFICACION Y DESARROLLO"/>
    <s v="1-SERVICIOS  GENERALES"/>
    <s v="1.1-Administración general"/>
    <s v="1.1.03-Transferencias a instituciones públicas incluidos los gobiernos locales"/>
    <s v="2.5-TRANSFERENCIAS DE CAPITAL"/>
    <s v="2.5.3-TRANSFERENCIAS DE CAPITAL A GOBIERNOS GENERALES LOCALES"/>
    <s v="99-MULTIPROVINCIAL"/>
    <s v="10-FONDO GENERAL"/>
    <s v="No Informado-"/>
    <s v="00-N/A"/>
    <s v="7230-JUNTA DE DISTRITO MUNICIPAL DE JOSÉ FRANCISCO PEÑA GÓMEZ"/>
    <s v="N"/>
    <n v="0"/>
    <n v="857639.7"/>
    <n v="0"/>
    <n v="0"/>
  </r>
  <r>
    <x v="0"/>
    <x v="0"/>
    <x v="1"/>
    <x v="10"/>
    <s v="2.2.6.2-Transferencias de capital al sector público"/>
    <s v="2.2.6.2.1-Transferencias de capital al gobierno general"/>
    <s v="0220-MINISTERIO DE ECONOMÍA, PLANIFICACIÓN Y DESARROLLO"/>
    <s v="0001-MINISTERIO DE ECONOMIA, PLANIFICACION Y DESARROLLO"/>
    <s v="1-SERVICIOS  GENERALES"/>
    <s v="1.1-Administración general"/>
    <s v="1.1.03-Transferencias a instituciones públicas incluidos los gobiernos locales"/>
    <s v="2.5-TRANSFERENCIAS DE CAPITAL"/>
    <s v="2.5.3-TRANSFERENCIAS DE CAPITAL A GOBIERNOS GENERALES LOCALES"/>
    <s v="99-MULTIPROVINCIAL"/>
    <s v="10-FONDO GENERAL"/>
    <s v="No Informado-"/>
    <s v="00-N/A"/>
    <s v="7240-AYUNTAMIENTO MUNICIPAL DE LA CIÉNAGA (BARAHONA)"/>
    <s v="N"/>
    <n v="0"/>
    <n v="4500000"/>
    <n v="2625032.7999999998"/>
    <n v="2625032.7999999998"/>
  </r>
  <r>
    <x v="0"/>
    <x v="0"/>
    <x v="1"/>
    <x v="10"/>
    <s v="2.2.6.2-Transferencias de capital al sector público"/>
    <s v="2.2.6.2.1-Transferencias de capital al gobierno general"/>
    <s v="0220-MINISTERIO DE ECONOMÍA, PLANIFICACIÓN Y DESARROLLO"/>
    <s v="0001-MINISTERIO DE ECONOMIA, PLANIFICACION Y DESARROLLO"/>
    <s v="1-SERVICIOS  GENERALES"/>
    <s v="1.1-Administración general"/>
    <s v="1.1.03-Transferencias a instituciones públicas incluidos los gobiernos locales"/>
    <s v="2.5-TRANSFERENCIAS DE CAPITAL"/>
    <s v="2.5.3-TRANSFERENCIAS DE CAPITAL A GOBIERNOS GENERALES LOCALES"/>
    <s v="99-MULTIPROVINCIAL"/>
    <s v="10-FONDO GENERAL"/>
    <s v="No Informado-"/>
    <s v="00-N/A"/>
    <s v="7257-JUNTA DE DISTRITO MUNICIPAL DE LAS LAGUNAS (PADRE LAS CASAS)"/>
    <s v="N"/>
    <n v="0"/>
    <n v="1710320.01"/>
    <n v="1710000"/>
    <n v="1710000"/>
  </r>
  <r>
    <x v="0"/>
    <x v="0"/>
    <x v="1"/>
    <x v="10"/>
    <s v="2.2.6.2-Transferencias de capital al sector público"/>
    <s v="2.2.6.2.1-Transferencias de capital al gobierno general"/>
    <s v="0220-MINISTERIO DE ECONOMÍA, PLANIFICACIÓN Y DESARROLLO"/>
    <s v="0001-MINISTERIO DE ECONOMIA, PLANIFICACION Y DESARROLLO"/>
    <s v="1-SERVICIOS  GENERALES"/>
    <s v="1.1-Administración general"/>
    <s v="1.1.03-Transferencias a instituciones públicas incluidos los gobiernos locales"/>
    <s v="2.5-TRANSFERENCIAS DE CAPITAL"/>
    <s v="2.5.3-TRANSFERENCIAS DE CAPITAL A GOBIERNOS GENERALES LOCALES"/>
    <s v="99-MULTIPROVINCIAL"/>
    <s v="10-FONDO GENERAL"/>
    <s v="No Informado-"/>
    <s v="00-N/A"/>
    <s v="7267-JUNTA DE DISTRITO MUNICIPAL DE MAJAGUAL"/>
    <s v="N"/>
    <n v="0"/>
    <n v="1513207.62"/>
    <n v="1513207.62"/>
    <n v="1513207.62"/>
  </r>
  <r>
    <x v="0"/>
    <x v="0"/>
    <x v="1"/>
    <x v="10"/>
    <s v="2.2.6.2-Transferencias de capital al sector público"/>
    <s v="2.2.6.2.1-Transferencias de capital al gobierno general"/>
    <s v="0220-MINISTERIO DE ECONOMÍA, PLANIFICACIÓN Y DESARROLLO"/>
    <s v="0001-MINISTERIO DE ECONOMIA, PLANIFICACION Y DESARROLLO"/>
    <s v="1-SERVICIOS  GENERALES"/>
    <s v="1.1-Administración general"/>
    <s v="1.1.03-Transferencias a instituciones públicas incluidos los gobiernos locales"/>
    <s v="2.5-TRANSFERENCIAS DE CAPITAL"/>
    <s v="2.5.3-TRANSFERENCIAS DE CAPITAL A GOBIERNOS GENERALES LOCALES"/>
    <s v="99-MULTIPROVINCIAL"/>
    <s v="10-FONDO GENERAL"/>
    <s v="No Informado-"/>
    <s v="00-N/A"/>
    <s v="7269-JUNTA DE DISTRITO MUNICIPAL DE MATA PALACIO"/>
    <s v="N"/>
    <n v="0"/>
    <n v="2616565.6"/>
    <n v="217150.4"/>
    <n v="217150.4"/>
  </r>
  <r>
    <x v="0"/>
    <x v="0"/>
    <x v="1"/>
    <x v="10"/>
    <s v="2.2.6.2-Transferencias de capital al sector público"/>
    <s v="2.2.6.2.1-Transferencias de capital al gobierno general"/>
    <s v="0220-MINISTERIO DE ECONOMÍA, PLANIFICACIÓN Y DESARROLLO"/>
    <s v="0001-MINISTERIO DE ECONOMIA, PLANIFICACION Y DESARROLLO"/>
    <s v="1-SERVICIOS  GENERALES"/>
    <s v="1.1-Administración general"/>
    <s v="1.1.03-Transferencias a instituciones públicas incluidos los gobiernos locales"/>
    <s v="2.5-TRANSFERENCIAS DE CAPITAL"/>
    <s v="2.5.3-TRANSFERENCIAS DE CAPITAL A GOBIERNOS GENERALES LOCALES"/>
    <s v="99-MULTIPROVINCIAL"/>
    <s v="10-FONDO GENERAL"/>
    <s v="No Informado-"/>
    <s v="00-N/A"/>
    <s v="7296-JUNTA DE DISTRITO MUNICIPAL DE SABANA LARGA (ELÍAS PIÑA)"/>
    <s v="N"/>
    <n v="0"/>
    <n v="4133000"/>
    <n v="3630898.5"/>
    <n v="3630898.5"/>
  </r>
  <r>
    <x v="0"/>
    <x v="0"/>
    <x v="1"/>
    <x v="10"/>
    <s v="2.2.6.2-Transferencias de capital al sector público"/>
    <s v="2.2.6.2.1-Transferencias de capital al gobierno general"/>
    <s v="0220-MINISTERIO DE ECONOMÍA, PLANIFICACIÓN Y DESARROLLO"/>
    <s v="0001-MINISTERIO DE ECONOMIA, PLANIFICACION Y DESARROLLO"/>
    <s v="1-SERVICIOS  GENERALES"/>
    <s v="1.1-Administración general"/>
    <s v="1.1.03-Transferencias a instituciones públicas incluidos los gobiernos locales"/>
    <s v="2.5-TRANSFERENCIAS DE CAPITAL"/>
    <s v="2.5.3-TRANSFERENCIAS DE CAPITAL A GOBIERNOS GENERALES LOCALES"/>
    <s v="99-MULTIPROVINCIAL"/>
    <s v="10-FONDO GENERAL"/>
    <s v="No Informado-"/>
    <s v="00-N/A"/>
    <s v="7333-JUNTA DE DISTRITO MUNICIPAL DE LOS FRÍOS"/>
    <s v="N"/>
    <n v="0"/>
    <n v="0"/>
    <n v="0"/>
    <n v="0"/>
  </r>
  <r>
    <x v="0"/>
    <x v="0"/>
    <x v="1"/>
    <x v="10"/>
    <s v="2.2.6.2-Transferencias de capital al sector público"/>
    <s v="2.2.6.2.1-Transferencias de capital al gobierno general"/>
    <s v="0220-MINISTERIO DE ECONOMÍA, PLANIFICACIÓN Y DESARROLLO"/>
    <s v="0001-MINISTERIO DE ECONOMIA, PLANIFICACION Y DESARROLLO"/>
    <s v="1-SERVICIOS  GENERALES"/>
    <s v="1.1-Administración general"/>
    <s v="1.1.03-Transferencias a instituciones públicas incluidos los gobiernos locales"/>
    <s v="2.5-TRANSFERENCIAS DE CAPITAL"/>
    <s v="2.5.3-TRANSFERENCIAS DE CAPITAL A GOBIERNOS GENERALES LOCALES"/>
    <s v="99-MULTIPROVINCIAL"/>
    <s v="10-FONDO GENERAL"/>
    <s v="No Informado-"/>
    <s v="00-N/A"/>
    <s v="7336-JUNTA DE DISTRITO MUNICIPAL DE LA JAGUA"/>
    <s v="N"/>
    <n v="0"/>
    <n v="3225376.41"/>
    <n v="1378950.6"/>
    <n v="1378950.6"/>
  </r>
  <r>
    <x v="0"/>
    <x v="0"/>
    <x v="1"/>
    <x v="10"/>
    <s v="2.2.6.2-Transferencias de capital al sector público"/>
    <s v="2.2.6.2.1-Transferencias de capital al gobierno general"/>
    <s v="0220-MINISTERIO DE ECONOMÍA, PLANIFICACIÓN Y DESARROLLO"/>
    <s v="0001-MINISTERIO DE ECONOMIA, PLANIFICACION Y DESARROLLO"/>
    <s v="1-SERVICIOS  GENERALES"/>
    <s v="1.1-Administración general"/>
    <s v="1.1.03-Transferencias a instituciones públicas incluidos los gobiernos locales"/>
    <s v="2.5-TRANSFERENCIAS DE CAPITAL"/>
    <s v="2.5.3-TRANSFERENCIAS DE CAPITAL A GOBIERNOS GENERALES LOCALES"/>
    <s v="99-MULTIPROVINCIAL"/>
    <s v="10-FONDO GENERAL"/>
    <s v="No Informado-"/>
    <s v="00-N/A"/>
    <s v="7337-JUNTA DE DISTRITO MUNICIPAL DE GUANITO (SAN JUAN DE LA MAGUANA)"/>
    <s v="N"/>
    <n v="0"/>
    <n v="822225.6"/>
    <n v="822225.6"/>
    <n v="822225.6"/>
  </r>
  <r>
    <x v="0"/>
    <x v="0"/>
    <x v="1"/>
    <x v="10"/>
    <s v="2.2.6.2-Transferencias de capital al sector público"/>
    <s v="2.2.6.2.1-Transferencias de capital al gobierno general"/>
    <s v="0220-MINISTERIO DE ECONOMÍA, PLANIFICACIÓN Y DESARROLLO"/>
    <s v="0001-MINISTERIO DE ECONOMIA, PLANIFICACION Y DESARROLLO"/>
    <s v="1-SERVICIOS  GENERALES"/>
    <s v="1.1-Administración general"/>
    <s v="1.1.03-Transferencias a instituciones públicas incluidos los gobiernos locales"/>
    <s v="2.5-TRANSFERENCIAS DE CAPITAL"/>
    <s v="2.5.3-TRANSFERENCIAS DE CAPITAL A GOBIERNOS GENERALES LOCALES"/>
    <s v="99-MULTIPROVINCIAL"/>
    <s v="10-FONDO GENERAL"/>
    <s v="No Informado-"/>
    <s v="00-N/A"/>
    <s v="7342-JUNTA DE DISTRITO MUNICIPAL DE JORGILLO"/>
    <s v="N"/>
    <n v="0"/>
    <n v="5000000"/>
    <n v="4913270.5"/>
    <n v="4913270.5"/>
  </r>
  <r>
    <x v="0"/>
    <x v="0"/>
    <x v="1"/>
    <x v="10"/>
    <s v="2.2.6.2-Transferencias de capital al sector público"/>
    <s v="2.2.6.2.1-Transferencias de capital al gobierno general"/>
    <s v="0220-MINISTERIO DE ECONOMÍA, PLANIFICACIÓN Y DESARROLLO"/>
    <s v="0001-MINISTERIO DE ECONOMIA, PLANIFICACION Y DESARROLLO"/>
    <s v="1-SERVICIOS  GENERALES"/>
    <s v="1.1-Administración general"/>
    <s v="1.1.03-Transferencias a instituciones públicas incluidos los gobiernos locales"/>
    <s v="2.5-TRANSFERENCIAS DE CAPITAL"/>
    <s v="2.5.3-TRANSFERENCIAS DE CAPITAL A GOBIERNOS GENERALES LOCALES"/>
    <s v="99-MULTIPROVINCIAL"/>
    <s v="10-FONDO GENERAL"/>
    <s v="No Informado-"/>
    <s v="00-N/A"/>
    <s v="7344-JUNTA DE DISTRITO MUNICIPAL DE SABANA CRUZ"/>
    <s v="N"/>
    <n v="0"/>
    <n v="1600000"/>
    <n v="1592352"/>
    <n v="1592352"/>
  </r>
  <r>
    <x v="0"/>
    <x v="0"/>
    <x v="1"/>
    <x v="10"/>
    <s v="2.2.6.2-Transferencias de capital al sector público"/>
    <s v="2.2.6.2.1-Transferencias de capital al gobierno general"/>
    <s v="0220-MINISTERIO DE ECONOMÍA, PLANIFICACIÓN Y DESARROLLO"/>
    <s v="0001-MINISTERIO DE ECONOMIA, PLANIFICACION Y DESARROLLO"/>
    <s v="1-SERVICIOS  GENERALES"/>
    <s v="1.1-Administración general"/>
    <s v="1.1.03-Transferencias a instituciones públicas incluidos los gobiernos locales"/>
    <s v="2.5-TRANSFERENCIAS DE CAPITAL"/>
    <s v="2.5.3-TRANSFERENCIAS DE CAPITAL A GOBIERNOS GENERALES LOCALES"/>
    <s v="99-MULTIPROVINCIAL"/>
    <s v="10-FONDO GENERAL"/>
    <s v="No Informado-"/>
    <s v="00-N/A"/>
    <s v="7345-JUNTA DE DISTRITO MUNICIPAL DE SABANA HIGUERO"/>
    <s v="N"/>
    <n v="0"/>
    <n v="2550477.8199999998"/>
    <n v="2314531.61"/>
    <n v="2314531.61"/>
  </r>
  <r>
    <x v="0"/>
    <x v="0"/>
    <x v="1"/>
    <x v="10"/>
    <s v="2.2.6.2-Transferencias de capital al sector público"/>
    <s v="2.2.6.2.1-Transferencias de capital al gobierno general"/>
    <s v="0220-MINISTERIO DE ECONOMÍA, PLANIFICACIÓN Y DESARROLLO"/>
    <s v="0001-MINISTERIO DE ECONOMIA, PLANIFICACION Y DESARROLLO"/>
    <s v="1-SERVICIOS  GENERALES"/>
    <s v="1.1-Administración general"/>
    <s v="1.1.03-Transferencias a instituciones públicas incluidos los gobiernos locales"/>
    <s v="2.5-TRANSFERENCIAS DE CAPITAL"/>
    <s v="2.5.3-TRANSFERENCIAS DE CAPITAL A GOBIERNOS GENERALES LOCALES"/>
    <s v="99-MULTIPROVINCIAL"/>
    <s v="10-FONDO GENERAL"/>
    <s v="No Informado-"/>
    <s v="00-N/A"/>
    <s v="7347-JUNTA DE DISTRITO MUNICIPAL DE GUANITO (EL LLANO)"/>
    <s v="N"/>
    <n v="0"/>
    <n v="2772049.5"/>
    <n v="2772049.5"/>
    <n v="2772049.5"/>
  </r>
  <r>
    <x v="0"/>
    <x v="0"/>
    <x v="1"/>
    <x v="10"/>
    <s v="2.2.6.2-Transferencias de capital al sector público"/>
    <s v="2.2.6.2.1-Transferencias de capital al gobierno general"/>
    <s v="0220-MINISTERIO DE ECONOMÍA, PLANIFICACIÓN Y DESARROLLO"/>
    <s v="0001-MINISTERIO DE ECONOMIA, PLANIFICACION Y DESARROLLO"/>
    <s v="1-SERVICIOS  GENERALES"/>
    <s v="1.1-Administración general"/>
    <s v="1.1.03-Transferencias a instituciones públicas incluidos los gobiernos locales"/>
    <s v="2.5-TRANSFERENCIAS DE CAPITAL"/>
    <s v="2.5.3-TRANSFERENCIAS DE CAPITAL A GOBIERNOS GENERALES LOCALES"/>
    <s v="99-MULTIPROVINCIAL"/>
    <s v="10-FONDO GENERAL"/>
    <s v="No Informado-"/>
    <s v="00-N/A"/>
    <s v="7348-JUNTA DE DISTRITO MUNICIPAL DE LA GUÁZARA"/>
    <s v="N"/>
    <n v="0"/>
    <n v="4396137.2"/>
    <n v="4396137.2"/>
    <n v="4396137.2"/>
  </r>
  <r>
    <x v="0"/>
    <x v="0"/>
    <x v="1"/>
    <x v="10"/>
    <s v="2.2.6.2-Transferencias de capital al sector público"/>
    <s v="2.2.6.2.1-Transferencias de capital al gobierno general"/>
    <s v="0220-MINISTERIO DE ECONOMÍA, PLANIFICACIÓN Y DESARROLLO"/>
    <s v="0001-MINISTERIO DE ECONOMIA, PLANIFICACION Y DESARROLLO"/>
    <s v="1-SERVICIOS  GENERALES"/>
    <s v="1.1-Administración general"/>
    <s v="1.1.03-Transferencias a instituciones públicas incluidos los gobiernos locales"/>
    <s v="2.5-TRANSFERENCIAS DE CAPITAL"/>
    <s v="2.5.3-TRANSFERENCIAS DE CAPITAL A GOBIERNOS GENERALES LOCALES"/>
    <s v="99-MULTIPROVINCIAL"/>
    <s v="10-FONDO GENERAL"/>
    <s v="No Informado-"/>
    <s v="00-N/A"/>
    <s v="7349-JUNTA DE DISTRITO MUNICIPAL DE CABEZA DE TORO"/>
    <s v="N"/>
    <n v="0"/>
    <n v="1710000"/>
    <n v="1710000"/>
    <n v="1710000"/>
  </r>
  <r>
    <x v="0"/>
    <x v="0"/>
    <x v="1"/>
    <x v="10"/>
    <s v="2.2.6.2-Transferencias de capital al sector público"/>
    <s v="2.2.6.2.1-Transferencias de capital al gobierno general"/>
    <s v="0220-MINISTERIO DE ECONOMÍA, PLANIFICACIÓN Y DESARROLLO"/>
    <s v="0001-MINISTERIO DE ECONOMIA, PLANIFICACION Y DESARROLLO"/>
    <s v="1-SERVICIOS  GENERALES"/>
    <s v="1.1-Administración general"/>
    <s v="1.1.03-Transferencias a instituciones públicas incluidos los gobiernos locales"/>
    <s v="2.5-TRANSFERENCIAS DE CAPITAL"/>
    <s v="2.5.3-TRANSFERENCIAS DE CAPITAL A GOBIERNOS GENERALES LOCALES"/>
    <s v="99-MULTIPROVINCIAL"/>
    <s v="10-FONDO GENERAL"/>
    <s v="No Informado-"/>
    <s v="00-N/A"/>
    <s v="7350-JUNTA DE DISTRITO MUNICIPAL DE MENA"/>
    <s v="N"/>
    <n v="0"/>
    <n v="3000000"/>
    <n v="3000000"/>
    <n v="3000000"/>
  </r>
  <r>
    <x v="0"/>
    <x v="0"/>
    <x v="1"/>
    <x v="10"/>
    <s v="2.2.6.2-Transferencias de capital al sector público"/>
    <s v="2.2.6.2.1-Transferencias de capital al gobierno general"/>
    <s v="0220-MINISTERIO DE ECONOMÍA, PLANIFICACIÓN Y DESARROLLO"/>
    <s v="0001-MINISTERIO DE ECONOMIA, PLANIFICACION Y DESARROLLO"/>
    <s v="1-SERVICIOS  GENERALES"/>
    <s v="1.1-Administración general"/>
    <s v="1.1.03-Transferencias a instituciones públicas incluidos los gobiernos locales"/>
    <s v="2.5-TRANSFERENCIAS DE CAPITAL"/>
    <s v="2.5.3-TRANSFERENCIAS DE CAPITAL A GOBIERNOS GENERALES LOCALES"/>
    <s v="99-MULTIPROVINCIAL"/>
    <s v="10-FONDO GENERAL"/>
    <s v="No Informado-"/>
    <s v="00-N/A"/>
    <s v="7351-JUNTA DE DISTRITO MUNICIPAL DE SANTA BÁRBARA EL 6"/>
    <s v="N"/>
    <n v="0"/>
    <n v="3000000"/>
    <n v="2995328.1"/>
    <n v="2995328.1"/>
  </r>
  <r>
    <x v="0"/>
    <x v="0"/>
    <x v="1"/>
    <x v="10"/>
    <s v="2.2.6.2-Transferencias de capital al sector público"/>
    <s v="2.2.6.2.1-Transferencias de capital al gobierno general"/>
    <s v="0220-MINISTERIO DE ECONOMÍA, PLANIFICACIÓN Y DESARROLLO"/>
    <s v="0001-MINISTERIO DE ECONOMIA, PLANIFICACION Y DESARROLLO"/>
    <s v="1-SERVICIOS  GENERALES"/>
    <s v="1.1-Administración general"/>
    <s v="1.1.03-Transferencias a instituciones públicas incluidos los gobiernos locales"/>
    <s v="2.5-TRANSFERENCIAS DE CAPITAL"/>
    <s v="2.5.3-TRANSFERENCIAS DE CAPITAL A GOBIERNOS GENERALES LOCALES"/>
    <s v="99-MULTIPROVINCIAL"/>
    <s v="10-FONDO GENERAL"/>
    <s v="No Informado-"/>
    <s v="00-N/A"/>
    <s v="7353-JUNTA DE DISTRITO MUNICIPAL DE BATEY 8"/>
    <s v="N"/>
    <n v="0"/>
    <n v="1181061.6000000001"/>
    <n v="1181061.6000000001"/>
    <n v="1181061.6000000001"/>
  </r>
  <r>
    <x v="0"/>
    <x v="0"/>
    <x v="1"/>
    <x v="10"/>
    <s v="2.2.6.2-Transferencias de capital al sector público"/>
    <s v="2.2.6.2.1-Transferencias de capital al gobierno general"/>
    <s v="0220-MINISTERIO DE ECONOMÍA, PLANIFICACIÓN Y DESARROLLO"/>
    <s v="0001-MINISTERIO DE ECONOMIA, PLANIFICACION Y DESARROLLO"/>
    <s v="1-SERVICIOS  GENERALES"/>
    <s v="1.1-Administración general"/>
    <s v="1.1.03-Transferencias a instituciones públicas incluidos los gobiernos locales"/>
    <s v="2.5-TRANSFERENCIAS DE CAPITAL"/>
    <s v="2.5.3-TRANSFERENCIAS DE CAPITAL A GOBIERNOS GENERALES LOCALES"/>
    <s v="99-MULTIPROVINCIAL"/>
    <s v="10-FONDO GENERAL"/>
    <s v="No Informado-"/>
    <s v="00-N/A"/>
    <s v="7355-JUNTA DE DISTRITO MUNICIPAL DE SAN FRANCISCO VICENTILLO"/>
    <s v="N"/>
    <n v="0"/>
    <n v="500000"/>
    <n v="0"/>
    <n v="0"/>
  </r>
  <r>
    <x v="0"/>
    <x v="0"/>
    <x v="1"/>
    <x v="10"/>
    <s v="2.2.6.2-Transferencias de capital al sector público"/>
    <s v="2.2.6.2.1-Transferencias de capital al gobierno general"/>
    <s v="0220-MINISTERIO DE ECONOMÍA, PLANIFICACIÓN Y DESARROLLO"/>
    <s v="0001-MINISTERIO DE ECONOMIA, PLANIFICACION Y DESARROLLO"/>
    <s v="1-SERVICIOS  GENERALES"/>
    <s v="1.1-Administración general"/>
    <s v="1.1.03-Transferencias a instituciones públicas incluidos los gobiernos locales"/>
    <s v="2.5-TRANSFERENCIAS DE CAPITAL"/>
    <s v="2.5.3-TRANSFERENCIAS DE CAPITAL A GOBIERNOS GENERALES LOCALES"/>
    <s v="99-MULTIPROVINCIAL"/>
    <s v="10-FONDO GENERAL"/>
    <s v="No Informado-"/>
    <s v="00-N/A"/>
    <s v="7356-JUNTA DE DISTRITO MUNICIPAL DE SANTA LUCÍA"/>
    <s v="N"/>
    <n v="0"/>
    <n v="1786630.06"/>
    <n v="565020.6"/>
    <n v="565020.6"/>
  </r>
  <r>
    <x v="0"/>
    <x v="0"/>
    <x v="1"/>
    <x v="10"/>
    <s v="2.2.6.2-Transferencias de capital al sector público"/>
    <s v="2.2.6.2.1-Transferencias de capital al gobierno general"/>
    <s v="0220-MINISTERIO DE ECONOMÍA, PLANIFICACIÓN Y DESARROLLO"/>
    <s v="0001-MINISTERIO DE ECONOMIA, PLANIFICACION Y DESARROLLO"/>
    <s v="1-SERVICIOS  GENERALES"/>
    <s v="1.1-Administración general"/>
    <s v="1.1.03-Transferencias a instituciones públicas incluidos los gobiernos locales"/>
    <s v="2.5-TRANSFERENCIAS DE CAPITAL"/>
    <s v="2.5.3-TRANSFERENCIAS DE CAPITAL A GOBIERNOS GENERALES LOCALES"/>
    <s v="99-MULTIPROVINCIAL"/>
    <s v="10-FONDO GENERAL"/>
    <s v="No Informado-"/>
    <s v="00-N/A"/>
    <s v="7380-JUNTA DE DISTRITO MUNICIPAL DE PARADERO"/>
    <s v="N"/>
    <n v="0"/>
    <n v="2335768.5"/>
    <n v="2277461.1"/>
    <n v="2277461.1"/>
  </r>
  <r>
    <x v="0"/>
    <x v="0"/>
    <x v="1"/>
    <x v="10"/>
    <s v="2.2.6.2-Transferencias de capital al sector público"/>
    <s v="2.2.6.2.1-Transferencias de capital al gobierno general"/>
    <s v="0220-MINISTERIO DE ECONOMÍA, PLANIFICACIÓN Y DESARROLLO"/>
    <s v="0001-MINISTERIO DE ECONOMIA, PLANIFICACION Y DESARROLLO"/>
    <s v="1-SERVICIOS  GENERALES"/>
    <s v="1.1-Administración general"/>
    <s v="1.1.03-Transferencias a instituciones públicas incluidos los gobiernos locales"/>
    <s v="2.5-TRANSFERENCIAS DE CAPITAL"/>
    <s v="2.5.3-TRANSFERENCIAS DE CAPITAL A GOBIERNOS GENERALES LOCALES"/>
    <s v="99-MULTIPROVINCIAL"/>
    <s v="10-FONDO GENERAL"/>
    <s v="No Informado-"/>
    <s v="00-N/A"/>
    <s v="7384-JUNTA DE DISTRITO MUNICIPAL DE LA ZANJA"/>
    <s v="N"/>
    <n v="0"/>
    <n v="4210000.2"/>
    <n v="4210000"/>
    <n v="4210000"/>
  </r>
  <r>
    <x v="0"/>
    <x v="0"/>
    <x v="1"/>
    <x v="10"/>
    <s v="2.2.6.2-Transferencias de capital al sector público"/>
    <s v="2.2.6.2.1-Transferencias de capital al gobierno general"/>
    <s v="0220-MINISTERIO DE ECONOMÍA, PLANIFICACIÓN Y DESARROLLO"/>
    <s v="0001-MINISTERIO DE ECONOMIA, PLANIFICACION Y DESARROLLO"/>
    <s v="1-SERVICIOS  GENERALES"/>
    <s v="1.1-Administración general"/>
    <s v="1.1.03-Transferencias a instituciones públicas incluidos los gobiernos locales"/>
    <s v="2.5-TRANSFERENCIAS DE CAPITAL"/>
    <s v="2.5.3-TRANSFERENCIAS DE CAPITAL A GOBIERNOS GENERALES LOCALES"/>
    <s v="99-MULTIPROVINCIAL"/>
    <s v="10-FONDO GENERAL"/>
    <s v="No Informado-"/>
    <s v="00-N/A"/>
    <s v="7386-JUNTA DE DISTRITO MUNICIPAL MAMÁ TINGÓ"/>
    <s v="N"/>
    <n v="0"/>
    <n v="3000000"/>
    <n v="3000000"/>
    <n v="3000000"/>
  </r>
  <r>
    <x v="0"/>
    <x v="0"/>
    <x v="1"/>
    <x v="10"/>
    <s v="2.2.6.2-Transferencias de capital al sector público"/>
    <s v="2.2.6.2.2-Transferencias de capital a empresas públicas no financieras (no subvenciones)"/>
    <s v="0201-PRESIDENCIA DE LA REPÚBLICA"/>
    <s v="0001-MINISTERIO DE LA PRESIDENCIA"/>
    <s v="2-SERVICIOS ECONÓMICOS"/>
    <s v="2.6-Transporte"/>
    <s v="2.6.01-Transporte por carretera"/>
    <s v="2.5-TRANSFERENCIAS DE CAPITAL"/>
    <s v="2.5.4-TRANSFERENCIAS DE CAPITAL  A EMPRESAS PÚBLICAS NO FINANCIERAS"/>
    <s v="99-MULTIPROVINCIAL"/>
    <s v="10-FONDO GENERAL"/>
    <s v="No Informado-"/>
    <s v="00-N/A"/>
    <s v="0000-NO APLICA"/>
    <s v="N"/>
    <n v="2100000000"/>
    <n v="925000000"/>
    <n v="0"/>
    <n v="0"/>
  </r>
  <r>
    <x v="0"/>
    <x v="0"/>
    <x v="1"/>
    <x v="10"/>
    <s v="2.2.6.2-Transferencias de capital al sector público"/>
    <s v="2.2.6.2.2-Transferencias de capital a empresas públicas no financieras (no subvenciones)"/>
    <s v="0201-PRESIDENCIA DE LA REPÚBLICA"/>
    <s v="0001-MINISTERIO DE LA PRESIDENCIA"/>
    <s v="2-SERVICIOS ECONÓMICOS"/>
    <s v="2.6-Transporte"/>
    <s v="2.6.03-Transporte por ferrocarril"/>
    <s v="2.5-TRANSFERENCIAS DE CAPITAL"/>
    <s v="2.5.4-TRANSFERENCIAS DE CAPITAL  A EMPRESAS PÚBLICAS NO FINANCIERAS"/>
    <s v="99-MULTIPROVINCIAL"/>
    <s v="10-FONDO GENERAL"/>
    <s v="No Informado-"/>
    <s v="00-N/A"/>
    <s v="0000-NO APLICA"/>
    <s v="N"/>
    <n v="8000000000"/>
    <n v="7919802138"/>
    <n v="2500000000"/>
    <n v="2500000000"/>
  </r>
  <r>
    <x v="0"/>
    <x v="0"/>
    <x v="1"/>
    <x v="10"/>
    <s v="2.2.6.2-Transferencias de capital al sector público"/>
    <s v="2.2.6.2.2-Transferencias de capital a empresas públicas no financieras (no subvenciones)"/>
    <s v="0201-PRESIDENCIA DE LA REPÚBLICA"/>
    <s v="0001-MINISTERIO DE LA PRESIDENCIA"/>
    <s v="2-SERVICIOS ECONÓMICOS"/>
    <s v="2.6-Transporte"/>
    <s v="2.6.03-Transporte por ferrocarril"/>
    <s v="2.5-TRANSFERENCIAS DE CAPITAL"/>
    <s v="2.5.4-TRANSFERENCIAS DE CAPITAL  A EMPRESAS PÚBLICAS NO FINANCIERAS"/>
    <s v="99-MULTIPROVINCIAL"/>
    <s v="50-CRÉDITO INTERNO"/>
    <s v="No Informado-"/>
    <s v="00-N/A"/>
    <s v="0000-NO APLICA"/>
    <s v="N"/>
    <n v="7000000000"/>
    <n v="7000000000"/>
    <n v="5500000000"/>
    <n v="5500000000"/>
  </r>
  <r>
    <x v="0"/>
    <x v="0"/>
    <x v="1"/>
    <x v="10"/>
    <s v="2.2.6.2-Transferencias de capital al sector público"/>
    <s v="2.2.6.2.2-Transferencias de capital a empresas públicas no financieras (no subvenciones)"/>
    <s v="0201-PRESIDENCIA DE LA REPÚBLICA"/>
    <s v="0001-MINISTERIO DE LA PRESIDENCIA"/>
    <s v="4-SERVICIOS SOCIALES"/>
    <s v="4.1-Vivienda y servicios comunitarios"/>
    <s v="4.1.01-Urbanización y servicios comunitarios"/>
    <s v="2.5-TRANSFERENCIAS DE CAPITAL"/>
    <s v="2.5.4-TRANSFERENCIAS DE CAPITAL  A EMPRESAS PÚBLICAS NO FINANCIERAS"/>
    <s v="99-MULTIPROVINCIAL"/>
    <s v="10-FONDO GENERAL"/>
    <s v="No Informado-"/>
    <s v="00-N/A"/>
    <s v="0000-NO APLICA"/>
    <s v="N"/>
    <n v="1900000000"/>
    <n v="1075000000"/>
    <n v="0"/>
    <n v="0"/>
  </r>
  <r>
    <x v="0"/>
    <x v="0"/>
    <x v="1"/>
    <x v="10"/>
    <s v="2.2.6.2-Transferencias de capital al sector público"/>
    <s v="2.2.6.2.2-Transferencias de capital a empresas públicas no financieras (no subvenciones)"/>
    <s v="0202-MINISTERIO DE  INTERIOR Y POLICÍA"/>
    <s v="0001-POLICIA NACIONAL"/>
    <s v="1-SERVICIOS  GENERALES"/>
    <s v="1.4-Justicia, orden público y seguridad"/>
    <s v="1.4.01-Servicios de seguridad interior"/>
    <s v="2.5-TRANSFERENCIAS DE CAPITAL"/>
    <s v="2.5.4-TRANSFERENCIAS DE CAPITAL  A EMPRESAS PÚBLICAS NO FINANCIERAS"/>
    <s v="99-MULTIPROVINCIAL"/>
    <s v="20-FONDOS CON DESTINO ESPECÍFICO"/>
    <s v="No Informado-"/>
    <s v="00-N/A"/>
    <s v="0000-NO APLICA"/>
    <s v="N"/>
    <n v="0"/>
    <n v="30000000"/>
    <n v="30000000"/>
    <n v="30000000"/>
  </r>
  <r>
    <x v="0"/>
    <x v="0"/>
    <x v="1"/>
    <x v="10"/>
    <s v="2.2.6.2-Transferencias de capital al sector público"/>
    <s v="2.2.6.2.2-Transferencias de capital a empresas públicas no financieras (no subvenciones)"/>
    <s v="0207-MINISTERIO DE SALUD PÚBLICA Y ASISTENCIA SOCIAL"/>
    <s v="0001-MINISTERIO DE SALUD PUBLICA Y ASISTENCIA SOCIAL"/>
    <s v="4-SERVICIOS SOCIALES"/>
    <s v="4.1-Vivienda y servicios comunitarios"/>
    <s v="4.1.03-Abastecimiento de agua potable"/>
    <s v="2.5-TRANSFERENCIAS DE CAPITAL"/>
    <s v="2.5.4-TRANSFERENCIAS DE CAPITAL  A EMPRESAS PÚBLICAS NO FINANCIERAS"/>
    <s v="99-MULTIPROVINCIAL"/>
    <s v="10-FONDO GENERAL"/>
    <s v="No Informado-"/>
    <s v="00-N/A"/>
    <s v="6102-CORPORACIÓN DEL ACUEDUCTO Y ALCANTARILLADO DE SANTO DOMINGO"/>
    <s v="N"/>
    <n v="2223560000"/>
    <n v="2423560000"/>
    <n v="2250271393.96"/>
    <n v="2250271393.96"/>
  </r>
  <r>
    <x v="0"/>
    <x v="0"/>
    <x v="1"/>
    <x v="10"/>
    <s v="2.2.6.2-Transferencias de capital al sector público"/>
    <s v="2.2.6.2.2-Transferencias de capital a empresas públicas no financieras (no subvenciones)"/>
    <s v="0207-MINISTERIO DE SALUD PÚBLICA Y ASISTENCIA SOCIAL"/>
    <s v="0001-MINISTERIO DE SALUD PUBLICA Y ASISTENCIA SOCIAL"/>
    <s v="4-SERVICIOS SOCIALES"/>
    <s v="4.1-Vivienda y servicios comunitarios"/>
    <s v="4.1.03-Abastecimiento de agua potable"/>
    <s v="2.5-TRANSFERENCIAS DE CAPITAL"/>
    <s v="2.5.4-TRANSFERENCIAS DE CAPITAL  A EMPRESAS PÚBLICAS NO FINANCIERAS"/>
    <s v="99-MULTIPROVINCIAL"/>
    <s v="10-FONDO GENERAL"/>
    <s v="No Informado-"/>
    <s v="00-N/A"/>
    <s v="6104-CORPORACIÓN DE ACUEDUCTO Y ALCANTARILLADO DE SANTIAGO"/>
    <s v="N"/>
    <n v="975700000"/>
    <n v="975700000"/>
    <n v="390279996"/>
    <n v="390279996"/>
  </r>
  <r>
    <x v="0"/>
    <x v="0"/>
    <x v="1"/>
    <x v="10"/>
    <s v="2.2.6.2-Transferencias de capital al sector público"/>
    <s v="2.2.6.2.2-Transferencias de capital a empresas públicas no financieras (no subvenciones)"/>
    <s v="0207-MINISTERIO DE SALUD PÚBLICA Y ASISTENCIA SOCIAL"/>
    <s v="0001-MINISTERIO DE SALUD PUBLICA Y ASISTENCIA SOCIAL"/>
    <s v="4-SERVICIOS SOCIALES"/>
    <s v="4.1-Vivienda y servicios comunitarios"/>
    <s v="4.1.03-Abastecimiento de agua potable"/>
    <s v="2.5-TRANSFERENCIAS DE CAPITAL"/>
    <s v="2.5.4-TRANSFERENCIAS DE CAPITAL  A EMPRESAS PÚBLICAS NO FINANCIERAS"/>
    <s v="99-MULTIPROVINCIAL"/>
    <s v="10-FONDO GENERAL"/>
    <s v="No Informado-"/>
    <s v="00-N/A"/>
    <s v="6107-CORPORACIÓN DE ACUEDUCTO Y ALCANTARILLADO DE MOCA"/>
    <s v="N"/>
    <n v="118200000"/>
    <n v="118200000"/>
    <n v="0"/>
    <n v="0"/>
  </r>
  <r>
    <x v="0"/>
    <x v="0"/>
    <x v="1"/>
    <x v="10"/>
    <s v="2.2.6.2-Transferencias de capital al sector público"/>
    <s v="2.2.6.2.2-Transferencias de capital a empresas públicas no financieras (no subvenciones)"/>
    <s v="0207-MINISTERIO DE SALUD PÚBLICA Y ASISTENCIA SOCIAL"/>
    <s v="0001-MINISTERIO DE SALUD PUBLICA Y ASISTENCIA SOCIAL"/>
    <s v="4-SERVICIOS SOCIALES"/>
    <s v="4.1-Vivienda y servicios comunitarios"/>
    <s v="4.1.03-Abastecimiento de agua potable"/>
    <s v="2.5-TRANSFERENCIAS DE CAPITAL"/>
    <s v="2.5.4-TRANSFERENCIAS DE CAPITAL  A EMPRESAS PÚBLICAS NO FINANCIERAS"/>
    <s v="99-MULTIPROVINCIAL"/>
    <s v="10-FONDO GENERAL"/>
    <s v="No Informado-"/>
    <s v="00-N/A"/>
    <s v="6108-CORPORACIÓN DE ACUEDUCTO Y ALCANTARILLADO DE LA ROMANA"/>
    <s v="N"/>
    <n v="90000000"/>
    <n v="90000000"/>
    <n v="36000000"/>
    <n v="36000000"/>
  </r>
  <r>
    <x v="0"/>
    <x v="0"/>
    <x v="1"/>
    <x v="10"/>
    <s v="2.2.6.2-Transferencias de capital al sector público"/>
    <s v="2.2.6.2.2-Transferencias de capital a empresas públicas no financieras (no subvenciones)"/>
    <s v="0207-MINISTERIO DE SALUD PÚBLICA Y ASISTENCIA SOCIAL"/>
    <s v="0001-MINISTERIO DE SALUD PUBLICA Y ASISTENCIA SOCIAL"/>
    <s v="4-SERVICIOS SOCIALES"/>
    <s v="4.1-Vivienda y servicios comunitarios"/>
    <s v="4.1.03-Abastecimiento de agua potable"/>
    <s v="2.5-TRANSFERENCIAS DE CAPITAL"/>
    <s v="2.5.4-TRANSFERENCIAS DE CAPITAL  A EMPRESAS PÚBLICAS NO FINANCIERAS"/>
    <s v="99-MULTIPROVINCIAL"/>
    <s v="10-FONDO GENERAL"/>
    <s v="No Informado-"/>
    <s v="00-N/A"/>
    <s v="6109-CORPORACIÓN DE ACUEDUCTO Y ALCANTARILLADO DE PUERTO PLATA"/>
    <s v="N"/>
    <n v="150300000"/>
    <n v="124300000"/>
    <n v="60120000"/>
    <n v="60120000"/>
  </r>
  <r>
    <x v="0"/>
    <x v="0"/>
    <x v="1"/>
    <x v="10"/>
    <s v="2.2.6.2-Transferencias de capital al sector público"/>
    <s v="2.2.6.2.2-Transferencias de capital a empresas públicas no financieras (no subvenciones)"/>
    <s v="0207-MINISTERIO DE SALUD PÚBLICA Y ASISTENCIA SOCIAL"/>
    <s v="0001-MINISTERIO DE SALUD PUBLICA Y ASISTENCIA SOCIAL"/>
    <s v="4-SERVICIOS SOCIALES"/>
    <s v="4.1-Vivienda y servicios comunitarios"/>
    <s v="4.1.03-Abastecimiento de agua potable"/>
    <s v="2.5-TRANSFERENCIAS DE CAPITAL"/>
    <s v="2.5.4-TRANSFERENCIAS DE CAPITAL  A EMPRESAS PÚBLICAS NO FINANCIERAS"/>
    <s v="99-MULTIPROVINCIAL"/>
    <s v="10-FONDO GENERAL"/>
    <s v="No Informado-"/>
    <s v="00-N/A"/>
    <s v="6112-INSTITUTO NACIONAL DE AGUAS POTABLES Y ALCANTARILLADOS"/>
    <s v="N"/>
    <n v="3225600000"/>
    <n v="6325600000"/>
    <n v="3976300000"/>
    <n v="3976300000"/>
  </r>
  <r>
    <x v="0"/>
    <x v="0"/>
    <x v="1"/>
    <x v="10"/>
    <s v="2.2.6.2-Transferencias de capital al sector público"/>
    <s v="2.2.6.2.2-Transferencias de capital a empresas públicas no financieras (no subvenciones)"/>
    <s v="0207-MINISTERIO DE SALUD PÚBLICA Y ASISTENCIA SOCIAL"/>
    <s v="0001-MINISTERIO DE SALUD PUBLICA Y ASISTENCIA SOCIAL"/>
    <s v="4-SERVICIOS SOCIALES"/>
    <s v="4.1-Vivienda y servicios comunitarios"/>
    <s v="4.1.03-Abastecimiento de agua potable"/>
    <s v="2.5-TRANSFERENCIAS DE CAPITAL"/>
    <s v="2.5.4-TRANSFERENCIAS DE CAPITAL  A EMPRESAS PÚBLICAS NO FINANCIERAS"/>
    <s v="99-MULTIPROVINCIAL"/>
    <s v="10-FONDO GENERAL"/>
    <s v="No Informado-"/>
    <s v="00-N/A"/>
    <s v="6121-CORPORACION DE ACUEDUCTO Y ALCANTARILLADO DE BOCA CHICA"/>
    <s v="N"/>
    <n v="114800000"/>
    <n v="114800000"/>
    <n v="45919999.979999997"/>
    <n v="45919999.979999997"/>
  </r>
  <r>
    <x v="0"/>
    <x v="0"/>
    <x v="1"/>
    <x v="10"/>
    <s v="2.2.6.2-Transferencias de capital al sector público"/>
    <s v="2.2.6.2.2-Transferencias de capital a empresas públicas no financieras (no subvenciones)"/>
    <s v="0207-MINISTERIO DE SALUD PÚBLICA Y ASISTENCIA SOCIAL"/>
    <s v="0001-MINISTERIO DE SALUD PUBLICA Y ASISTENCIA SOCIAL"/>
    <s v="4-SERVICIOS SOCIALES"/>
    <s v="4.1-Vivienda y servicios comunitarios"/>
    <s v="4.1.03-Abastecimiento de agua potable"/>
    <s v="2.5-TRANSFERENCIAS DE CAPITAL"/>
    <s v="2.5.4-TRANSFERENCIAS DE CAPITAL  A EMPRESAS PÚBLICAS NO FINANCIERAS"/>
    <s v="99-MULTIPROVINCIAL"/>
    <s v="10-FONDO GENERAL"/>
    <s v="No Informado-"/>
    <s v="00-N/A"/>
    <s v="6122-CORPORACION DE ACUEDUCTO Y ALCANTARILLADO DE MONSEÑOR NOUEL"/>
    <s v="N"/>
    <n v="64500000"/>
    <n v="64500000"/>
    <n v="25800000"/>
    <n v="25800000"/>
  </r>
  <r>
    <x v="0"/>
    <x v="0"/>
    <x v="1"/>
    <x v="10"/>
    <s v="2.2.6.2-Transferencias de capital al sector público"/>
    <s v="2.2.6.2.2-Transferencias de capital a empresas públicas no financieras (no subvenciones)"/>
    <s v="0207-MINISTERIO DE SALUD PÚBLICA Y ASISTENCIA SOCIAL"/>
    <s v="0001-MINISTERIO DE SALUD PUBLICA Y ASISTENCIA SOCIAL"/>
    <s v="4-SERVICIOS SOCIALES"/>
    <s v="4.1-Vivienda y servicios comunitarios"/>
    <s v="4.1.03-Abastecimiento de agua potable"/>
    <s v="2.5-TRANSFERENCIAS DE CAPITAL"/>
    <s v="2.5.4-TRANSFERENCIAS DE CAPITAL  A EMPRESAS PÚBLICAS NO FINANCIERAS"/>
    <s v="99-MULTIPROVINCIAL"/>
    <s v="10-FONDO GENERAL"/>
    <s v="No Informado-"/>
    <s v="00-N/A"/>
    <s v="6125-CORPORACION DE ACUEDUCTO Y ALCANTARILLADO DE LA VEGA"/>
    <s v="N"/>
    <n v="1256000000"/>
    <n v="1270669339.73"/>
    <n v="502399999.98000002"/>
    <n v="502399999.98000002"/>
  </r>
  <r>
    <x v="0"/>
    <x v="0"/>
    <x v="1"/>
    <x v="10"/>
    <s v="2.2.6.2-Transferencias de capital al sector público"/>
    <s v="2.2.6.2.2-Transferencias de capital a empresas públicas no financieras (no subvenciones)"/>
    <s v="0207-MINISTERIO DE SALUD PÚBLICA Y ASISTENCIA SOCIAL"/>
    <s v="0001-MINISTERIO DE SALUD PUBLICA Y ASISTENCIA SOCIAL"/>
    <s v="4-SERVICIOS SOCIALES"/>
    <s v="4.1-Vivienda y servicios comunitarios"/>
    <s v="4.1.03-Abastecimiento de agua potable"/>
    <s v="2.5-TRANSFERENCIAS DE CAPITAL"/>
    <s v="2.5.4-TRANSFERENCIAS DE CAPITAL  A EMPRESAS PÚBLICAS NO FINANCIERAS"/>
    <s v="99-MULTIPROVINCIAL"/>
    <s v="50-CRÉDITO INTERNO"/>
    <s v="No Informado-"/>
    <s v="00-N/A"/>
    <s v="6102-CORPORACIÓN DEL ACUEDUCTO Y ALCANTARILLADO DE SANTO DOMINGO"/>
    <s v="N"/>
    <n v="1000000000"/>
    <n v="1400000000"/>
    <n v="1122914976.23"/>
    <n v="1122914976.23"/>
  </r>
  <r>
    <x v="0"/>
    <x v="0"/>
    <x v="1"/>
    <x v="10"/>
    <s v="2.2.6.2-Transferencias de capital al sector público"/>
    <s v="2.2.6.2.2-Transferencias de capital a empresas públicas no financieras (no subvenciones)"/>
    <s v="0207-MINISTERIO DE SALUD PÚBLICA Y ASISTENCIA SOCIAL"/>
    <s v="0001-MINISTERIO DE SALUD PUBLICA Y ASISTENCIA SOCIAL"/>
    <s v="4-SERVICIOS SOCIALES"/>
    <s v="4.1-Vivienda y servicios comunitarios"/>
    <s v="4.1.03-Abastecimiento de agua potable"/>
    <s v="2.5-TRANSFERENCIAS DE CAPITAL"/>
    <s v="2.5.4-TRANSFERENCIAS DE CAPITAL  A EMPRESAS PÚBLICAS NO FINANCIERAS"/>
    <s v="99-MULTIPROVINCIAL"/>
    <s v="50-CRÉDITO INTERNO"/>
    <s v="No Informado-"/>
    <s v="00-N/A"/>
    <s v="6112-INSTITUTO NACIONAL DE AGUAS POTABLES Y ALCANTARILLADOS"/>
    <s v="N"/>
    <n v="1500000000"/>
    <n v="1800000000"/>
    <n v="1799999999.6500001"/>
    <n v="1799999999.6500001"/>
  </r>
  <r>
    <x v="0"/>
    <x v="0"/>
    <x v="1"/>
    <x v="10"/>
    <s v="2.2.6.2-Transferencias de capital al sector público"/>
    <s v="2.2.6.2.2-Transferencias de capital a empresas públicas no financieras (no subvenciones)"/>
    <s v="0207-MINISTERIO DE SALUD PÚBLICA Y ASISTENCIA SOCIAL"/>
    <s v="0001-MINISTERIO DE SALUD PUBLICA Y ASISTENCIA SOCIAL"/>
    <s v="4-SERVICIOS SOCIALES"/>
    <s v="4.1-Vivienda y servicios comunitarios"/>
    <s v="4.1.03-Abastecimiento de agua potable"/>
    <s v="2.5-TRANSFERENCIAS DE CAPITAL"/>
    <s v="2.5.4-TRANSFERENCIAS DE CAPITAL  A EMPRESAS PÚBLICAS NO FINANCIERAS"/>
    <s v="99-MULTIPROVINCIAL"/>
    <s v="60-CREDITO EXTERNO"/>
    <s v="No Informado-"/>
    <s v="00-N/A"/>
    <s v="6102-CORPORACIÓN DEL ACUEDUCTO Y ALCANTARILLADO DE SANTO DOMINGO"/>
    <s v="N"/>
    <n v="3794176319"/>
    <n v="3404963114"/>
    <n v="0"/>
    <n v="0"/>
  </r>
  <r>
    <x v="0"/>
    <x v="0"/>
    <x v="1"/>
    <x v="10"/>
    <s v="2.2.6.2-Transferencias de capital al sector público"/>
    <s v="2.2.6.2.2-Transferencias de capital a empresas públicas no financieras (no subvenciones)"/>
    <s v="0207-MINISTERIO DE SALUD PÚBLICA Y ASISTENCIA SOCIAL"/>
    <s v="0001-MINISTERIO DE SALUD PUBLICA Y ASISTENCIA SOCIAL"/>
    <s v="4-SERVICIOS SOCIALES"/>
    <s v="4.1-Vivienda y servicios comunitarios"/>
    <s v="4.1.03-Abastecimiento de agua potable"/>
    <s v="2.5-TRANSFERENCIAS DE CAPITAL"/>
    <s v="2.5.4-TRANSFERENCIAS DE CAPITAL  A EMPRESAS PÚBLICAS NO FINANCIERAS"/>
    <s v="99-MULTIPROVINCIAL"/>
    <s v="60-CREDITO EXTERNO"/>
    <s v="No Informado-"/>
    <s v="00-N/A"/>
    <s v="6112-INSTITUTO NACIONAL DE AGUAS POTABLES Y ALCANTARILLADOS"/>
    <s v="N"/>
    <n v="512578200"/>
    <n v="61836210"/>
    <n v="1460000"/>
    <n v="1460000"/>
  </r>
  <r>
    <x v="0"/>
    <x v="0"/>
    <x v="1"/>
    <x v="10"/>
    <s v="2.2.6.2-Transferencias de capital al sector público"/>
    <s v="2.2.6.2.2-Transferencias de capital a empresas públicas no financieras (no subvenciones)"/>
    <s v="0207-MINISTERIO DE SALUD PÚBLICA Y ASISTENCIA SOCIAL"/>
    <s v="0001-MINISTERIO DE SALUD PUBLICA Y ASISTENCIA SOCIAL"/>
    <s v="4-SERVICIOS SOCIALES"/>
    <s v="4.1-Vivienda y servicios comunitarios"/>
    <s v="4.1.03-Abastecimiento de agua potable"/>
    <s v="2.5-TRANSFERENCIAS DE CAPITAL"/>
    <s v="2.5.4-TRANSFERENCIAS DE CAPITAL  A EMPRESAS PÚBLICAS NO FINANCIERAS"/>
    <s v="99-MULTIPROVINCIAL"/>
    <s v="70-DONACION EXTERNA"/>
    <s v="No Informado-"/>
    <s v="00-N/A"/>
    <s v="6112-INSTITUTO NACIONAL DE AGUAS POTABLES Y ALCANTARILLADOS"/>
    <s v="N"/>
    <n v="187090776"/>
    <n v="187090776"/>
    <n v="3826254.83"/>
    <n v="3826254.83"/>
  </r>
  <r>
    <x v="0"/>
    <x v="0"/>
    <x v="1"/>
    <x v="10"/>
    <s v="2.2.6.2-Transferencias de capital al sector público"/>
    <s v="2.2.6.2.2-Transferencias de capital a empresas públicas no financieras (no subvenciones)"/>
    <s v="0215-MINISTERIO DE LA MUJER"/>
    <s v="0001-MINISTERIO DE LA MUJER"/>
    <s v="4-SERVICIOS SOCIALES"/>
    <s v="4.6-Equidad de género"/>
    <s v="4.6.01-Acciones focalizada en mujeres"/>
    <s v="2.5-TRANSFERENCIAS DE CAPITAL"/>
    <s v="2.5.4-TRANSFERENCIAS DE CAPITAL  A EMPRESAS PÚBLICAS NO FINANCIERAS"/>
    <s v="99-MULTIPROVINCIAL"/>
    <s v="10-FONDO GENERAL"/>
    <s v="No Informado-"/>
    <s v="00-N/A"/>
    <s v="0000-NO APLICA"/>
    <s v="N"/>
    <n v="0"/>
    <n v="26000000"/>
    <n v="19500000"/>
    <n v="19500000"/>
  </r>
  <r>
    <x v="0"/>
    <x v="0"/>
    <x v="1"/>
    <x v="10"/>
    <s v="2.2.6.2-Transferencias de capital al sector público"/>
    <s v="2.2.6.2.2-Transferencias de capital a empresas públicas no financieras (no subvenciones)"/>
    <s v="0218-MINISTERIO DE MEDIO AMBIENTE Y RECURSOS NATURALES"/>
    <s v="0001-MINISTERIO  DE MEDIO AMBIENTE Y RECURSOS NATURALES"/>
    <s v="0-N/A"/>
    <s v="0.0-N/A"/>
    <s v="0.0.00-N/A"/>
    <s v="2.5-TRANSFERENCIAS DE CAPITAL"/>
    <s v="2.5.4-TRANSFERENCIAS DE CAPITAL  A EMPRESAS PÚBLICAS NO FINANCIERAS"/>
    <s v="99-MULTIPROVINCIAL"/>
    <s v="10-FONDO GENERAL"/>
    <s v="No Informado-"/>
    <s v="00-N/A"/>
    <s v="0000-NO APLICA"/>
    <s v="N"/>
    <n v="0"/>
    <n v="0"/>
    <n v="0"/>
    <n v="0"/>
  </r>
  <r>
    <x v="0"/>
    <x v="0"/>
    <x v="1"/>
    <x v="10"/>
    <s v="2.2.6.2-Transferencias de capital al sector público"/>
    <s v="2.2.6.2.2-Transferencias de capital a empresas públicas no financieras (no subvenciones)"/>
    <s v="0218-MINISTERIO DE MEDIO AMBIENTE Y RECURSOS NATURALES"/>
    <s v="0001-MINISTERIO  DE MEDIO AMBIENTE Y RECURSOS NATURALES"/>
    <s v="3-PROTECCIÓN DEL MEDIO AMBIENTE"/>
    <s v="3.1-Protección del aire, agua y suelo"/>
    <s v="3.1.01-Reducción de la contaminación"/>
    <s v="2.5-TRANSFERENCIAS DE CAPITAL"/>
    <s v="2.5.4-TRANSFERENCIAS DE CAPITAL  A EMPRESAS PÚBLICAS NO FINANCIERAS"/>
    <s v="99-MULTIPROVINCIAL"/>
    <s v="10-FONDO GENERAL"/>
    <s v="No Informado-"/>
    <s v="00-N/A"/>
    <s v="0000-NO APLICA"/>
    <s v="N"/>
    <n v="0"/>
    <n v="97109455"/>
    <n v="97109455"/>
    <n v="97109455"/>
  </r>
  <r>
    <x v="0"/>
    <x v="0"/>
    <x v="1"/>
    <x v="10"/>
    <s v="2.2.6.2-Transferencias de capital al sector público"/>
    <s v="2.2.6.2.2-Transferencias de capital a empresas públicas no financieras (no subvenciones)"/>
    <s v="0223-MINISTERIO DE LA VIVIENDA, HABITAT Y EDIFICACIONES (MIVHED)"/>
    <s v="0001-MINISTERIO DE LA VIVIENDA, HABITAT Y EDIFICACIONES (MIVHED)"/>
    <s v="4-SERVICIOS SOCIALES"/>
    <s v="4.1-Vivienda y servicios comunitarios"/>
    <s v="4.1.01-Urbanización y servicios comunitarios"/>
    <s v="2.5-TRANSFERENCIAS DE CAPITAL"/>
    <s v="2.5.4-TRANSFERENCIAS DE CAPITAL  A EMPRESAS PÚBLICAS NO FINANCIERAS"/>
    <s v="25-SANTIAGO"/>
    <s v="10-FONDO GENERAL"/>
    <s v="14588-CONSTRUCCIÓN DE 2,000 VIVIENDAS EN EL DISTRITO MUNICIPAL HATO DEL YAQUE, PROVINCIA SANTIAGO"/>
    <s v="02-CONSTRUCCIÓN DE 2,000 VIVIENDAS EN EL DISTRITO MUNICIPAL HATO DEL YAQUE, PROVINCIA SANTIAGO"/>
    <s v="0000-NO APLICA"/>
    <s v="S"/>
    <n v="0"/>
    <n v="905907465"/>
    <n v="864360124"/>
    <n v="864360124"/>
  </r>
  <r>
    <x v="0"/>
    <x v="0"/>
    <x v="1"/>
    <x v="10"/>
    <s v="2.2.6.2-Transferencias de capital al sector público"/>
    <s v="2.2.6.2.2-Transferencias de capital a empresas públicas no financieras (no subvenciones)"/>
    <s v="0223-MINISTERIO DE LA VIVIENDA, HABITAT Y EDIFICACIONES (MIVHED)"/>
    <s v="0001-MINISTERIO DE LA VIVIENDA, HABITAT Y EDIFICACIONES (MIVHED)"/>
    <s v="4-SERVICIOS SOCIALES"/>
    <s v="4.1-Vivienda y servicios comunitarios"/>
    <s v="4.1.01-Urbanización y servicios comunitarios"/>
    <s v="2.5-TRANSFERENCIAS DE CAPITAL"/>
    <s v="2.5.4-TRANSFERENCIAS DE CAPITAL  A EMPRESAS PÚBLICAS NO FINANCIERAS"/>
    <s v="25-SANTIAGO"/>
    <s v="10-FONDO GENERAL"/>
    <s v="14602-CONSTRUCCIÓN DE 864 VIVIENDAS EN EL SECTOR LOS SALADOS, MUNICIPIO SANTIAGO DE LOS CABALLEROS, PROVINCIA SANTIAGO"/>
    <s v="08-CONSTRUCCIÓN DE 864 VIVIENDAS EN EL SECTOR LOS SALADOS, MUNICIPIO SANTIAGO DE LOS CABALLEROS, PROVINCIA SANTIAGO"/>
    <s v="0000-NO APLICA"/>
    <s v="S"/>
    <n v="0"/>
    <n v="249497570"/>
    <n v="249497570"/>
    <n v="249497570"/>
  </r>
  <r>
    <x v="0"/>
    <x v="0"/>
    <x v="1"/>
    <x v="10"/>
    <s v="2.2.6.2-Transferencias de capital al sector público"/>
    <s v="2.2.6.2.2-Transferencias de capital a empresas públicas no financieras (no subvenciones)"/>
    <s v="0223-MINISTERIO DE LA VIVIENDA, HABITAT Y EDIFICACIONES (MIVHED)"/>
    <s v="0001-MINISTERIO DE LA VIVIENDA, HABITAT Y EDIFICACIONES (MIVHED)"/>
    <s v="4-SERVICIOS SOCIALES"/>
    <s v="4.1-Vivienda y servicios comunitarios"/>
    <s v="4.1.01-Urbanización y servicios comunitarios"/>
    <s v="2.5-TRANSFERENCIAS DE CAPITAL"/>
    <s v="2.5.4-TRANSFERENCIAS DE CAPITAL  A EMPRESAS PÚBLICAS NO FINANCIERAS"/>
    <s v="25-SANTIAGO"/>
    <s v="50-CRÉDITO INTERNO"/>
    <s v="14588-CONSTRUCCIÓN DE 2,000 VIVIENDAS EN EL DISTRITO MUNICIPAL HATO DEL YAQUE, PROVINCIA SANTIAGO"/>
    <s v="02-CONSTRUCCIÓN DE 2,000 VIVIENDAS EN EL DISTRITO MUNICIPAL HATO DEL YAQUE, PROVINCIA SANTIAGO"/>
    <s v="0000-NO APLICA"/>
    <s v="S"/>
    <n v="0"/>
    <n v="559512341"/>
    <n v="559512341"/>
    <n v="559512341"/>
  </r>
  <r>
    <x v="0"/>
    <x v="0"/>
    <x v="1"/>
    <x v="10"/>
    <s v="2.2.6.2-Transferencias de capital al sector público"/>
    <s v="2.2.6.2.2-Transferencias de capital a empresas públicas no financieras (no subvenciones)"/>
    <s v="0223-MINISTERIO DE LA VIVIENDA, HABITAT Y EDIFICACIONES (MIVHED)"/>
    <s v="0001-MINISTERIO DE LA VIVIENDA, HABITAT Y EDIFICACIONES (MIVHED)"/>
    <s v="4-SERVICIOS SOCIALES"/>
    <s v="4.1-Vivienda y servicios comunitarios"/>
    <s v="4.1.01-Urbanización y servicios comunitarios"/>
    <s v="2.5-TRANSFERENCIAS DE CAPITAL"/>
    <s v="2.5.4-TRANSFERENCIAS DE CAPITAL  A EMPRESAS PÚBLICAS NO FINANCIERAS"/>
    <s v="32-SANTO DOMINGO"/>
    <s v="10-FONDO GENERAL"/>
    <s v="14587-CONSTRUCCIÓN DE 2,384 VIVIENDAS EN EL DISTRITO MUNICIPAL SAN LUIS, PROVINCIA SANTO DOMINGO"/>
    <s v="01-CONSTRUCCIÓN DE 2,384 VIVIENDAS EN EL DISTRITO MUNICIPAL SAN LUIS, PROVINCIA SANTO DOMINGO"/>
    <s v="0000-NO APLICA"/>
    <s v="S"/>
    <n v="0"/>
    <n v="1158902288"/>
    <n v="1158902288"/>
    <n v="1158902288"/>
  </r>
  <r>
    <x v="0"/>
    <x v="0"/>
    <x v="1"/>
    <x v="10"/>
    <s v="2.2.6.2-Transferencias de capital al sector público"/>
    <s v="2.2.6.2.2-Transferencias de capital a empresas públicas no financieras (no subvenciones)"/>
    <s v="0223-MINISTERIO DE LA VIVIENDA, HABITAT Y EDIFICACIONES (MIVHED)"/>
    <s v="0001-MINISTERIO DE LA VIVIENDA, HABITAT Y EDIFICACIONES (MIVHED)"/>
    <s v="4-SERVICIOS SOCIALES"/>
    <s v="4.1-Vivienda y servicios comunitarios"/>
    <s v="4.1.01-Urbanización y servicios comunitarios"/>
    <s v="2.5-TRANSFERENCIAS DE CAPITAL"/>
    <s v="2.5.4-TRANSFERENCIAS DE CAPITAL  A EMPRESAS PÚBLICAS NO FINANCIERAS"/>
    <s v="32-SANTO DOMINGO"/>
    <s v="10-FONDO GENERAL"/>
    <s v="14600-CONSTRUCCIÓN DE 2,240 VIVIENDAS EN HATO NUEVO, MUNICIPIO SANTO DOMINGO OESTE, PROVINCIA SANTO DOMINGO"/>
    <s v="23-CONSTRUCCIÓN DE 2,240 VIVIENDAS EN HATO NUEVO, MUNICIPIO SANTO DOMINGO OESTE, PROVINCIA SANTO DOMINGO"/>
    <s v="0000-NO APLICA"/>
    <s v="S"/>
    <n v="0"/>
    <n v="352759470"/>
    <n v="352759470"/>
    <n v="352759470"/>
  </r>
  <r>
    <x v="0"/>
    <x v="0"/>
    <x v="1"/>
    <x v="10"/>
    <s v="2.2.6.2-Transferencias de capital al sector público"/>
    <s v="2.2.6.2.2-Transferencias de capital a empresas públicas no financieras (no subvenciones)"/>
    <s v="0223-MINISTERIO DE LA VIVIENDA, HABITAT Y EDIFICACIONES (MIVHED)"/>
    <s v="0001-MINISTERIO DE LA VIVIENDA, HABITAT Y EDIFICACIONES (MIVHED)"/>
    <s v="4-SERVICIOS SOCIALES"/>
    <s v="4.1-Vivienda y servicios comunitarios"/>
    <s v="4.1.01-Urbanización y servicios comunitarios"/>
    <s v="2.5-TRANSFERENCIAS DE CAPITAL"/>
    <s v="2.5.4-TRANSFERENCIAS DE CAPITAL  A EMPRESAS PÚBLICAS NO FINANCIERAS"/>
    <s v="32-SANTO DOMINGO"/>
    <s v="10-FONDO GENERAL"/>
    <s v="14601-CONSTRUCCIÓN DE 1,912 VIVIENDAS EN CIUDAD MODELO, MUNICIPIO SANTO DOMINGO NORTE, PROVINCIA SANTO DOMINGO"/>
    <s v="03-CONSTRUCCIÓN DE 1,912 VIVIENDAS EN CIUDAD MODELO, MUNICIPIO SANTO DOMINGO NORTE, PROVINCIA SANTO DOMINGO"/>
    <s v="0000-NO APLICA"/>
    <s v="S"/>
    <n v="0"/>
    <n v="764263147.84000003"/>
    <n v="764263147"/>
    <n v="764263147"/>
  </r>
  <r>
    <x v="0"/>
    <x v="0"/>
    <x v="1"/>
    <x v="10"/>
    <s v="2.2.6.2-Transferencias de capital al sector público"/>
    <s v="2.2.6.2.2-Transferencias de capital a empresas públicas no financieras (no subvenciones)"/>
    <s v="0999-ADMINISTRACION DE OBLIGACIONES DEL TESORO NACIONAL"/>
    <s v="0001-MINISTERIO DE HACIENDA (OBLIGACIONES DEL TESORO)"/>
    <s v="2-SERVICIOS ECONÓMICOS"/>
    <s v="2.4-Energía y combustible"/>
    <s v="2.4.04-Energía eléctrica de fuentes termoeléctricas"/>
    <s v="2.5-TRANSFERENCIAS DE CAPITAL"/>
    <s v="2.5.4-TRANSFERENCIAS DE CAPITAL  A EMPRESAS PÚBLICAS NO FINANCIERAS"/>
    <s v="00-NO CLASIFICADO"/>
    <s v="10-FONDO GENERAL"/>
    <s v="No Informado-"/>
    <s v="00-N/A"/>
    <s v="6105-CORPORACION DOMINCANA DE EMPRESAS ELECTRICAS ESTATALES ( CDEEE)"/>
    <s v="N"/>
    <n v="0"/>
    <n v="1000000000"/>
    <n v="0"/>
    <n v="0"/>
  </r>
  <r>
    <x v="0"/>
    <x v="0"/>
    <x v="1"/>
    <x v="10"/>
    <s v="2.2.6.2-Transferencias de capital al sector público"/>
    <s v="2.2.6.2.2-Transferencias de capital a empresas públicas no financieras (no subvenciones)"/>
    <s v="0999-ADMINISTRACION DE OBLIGACIONES DEL TESORO NACIONAL"/>
    <s v="0001-MINISTERIO DE HACIENDA (OBLIGACIONES DEL TESORO)"/>
    <s v="2-SERVICIOS ECONÓMICOS"/>
    <s v="2.4-Energía y combustible"/>
    <s v="2.4.04-Energía eléctrica de fuentes termoeléctricas"/>
    <s v="2.5-TRANSFERENCIAS DE CAPITAL"/>
    <s v="2.5.4-TRANSFERENCIAS DE CAPITAL  A EMPRESAS PÚBLICAS NO FINANCIERAS"/>
    <s v="00-NO CLASIFICADO"/>
    <s v="60-CREDITO EXTERNO"/>
    <s v="No Informado-"/>
    <s v="00-N/A"/>
    <s v="6105-CORPORACION DOMINCANA DE EMPRESAS ELECTRICAS ESTATALES ( CDEEE)"/>
    <s v="N"/>
    <n v="3423222755"/>
    <n v="2285109174"/>
    <n v="0"/>
    <n v="0"/>
  </r>
  <r>
    <x v="0"/>
    <x v="0"/>
    <x v="1"/>
    <x v="10"/>
    <s v="2.2.6.2-Transferencias de capital al sector público"/>
    <s v="2.2.6.2.3-Transferencias de capital a instituciones públicas financieras (no subvenciones)"/>
    <s v="0212-MINISTERIO DE INDUSTRIA, COMERCIO Y MIPYMES (MICM)"/>
    <s v="0001-MINISTERIO DE INDUSTRIA, COMERCIO y MIPYMES (MICM)"/>
    <s v="2-SERVICIOS ECONÓMICOS"/>
    <s v="2.1-Asuntos económicos, comerciales y laborales"/>
    <s v="2.1.01-Asuntos económicos y regulación del comercio"/>
    <s v="2.5-TRANSFERENCIAS DE CAPITAL"/>
    <s v="2.5.5-TRANSFERENCIAS DE CAPITAL A INSTITUCIONES PÚBLICAS FINANCIERAS"/>
    <s v="99-MULTIPROVINCIAL"/>
    <s v="10-FONDO GENERAL"/>
    <s v="No Informado-"/>
    <s v="00-N/A"/>
    <s v="5007-CONS. NAC. PROM. Y APOYO A LA MICRO, PEQ. Y MEDIANA EMPRESA-PROMIPYME"/>
    <s v="N"/>
    <n v="500000000"/>
    <n v="600000000"/>
    <n v="475000000"/>
    <n v="475000000"/>
  </r>
  <r>
    <x v="0"/>
    <x v="0"/>
    <x v="1"/>
    <x v="10"/>
    <s v="2.2.6.2-Transferencias de capital al sector público"/>
    <s v="2.2.6.2.3-Transferencias de capital a instituciones públicas financieras (no subvenciones)"/>
    <s v="0999-ADMINISTRACION DE OBLIGACIONES DEL TESORO NACIONAL"/>
    <s v="0001-MINISTERIO DE HACIENDA (OBLIGACIONES DEL TESORO)"/>
    <s v="1-SERVICIOS  GENERALES"/>
    <s v="1.1-Administración general"/>
    <s v="1.1.02-Gestión administrativa, financiera, fiscal, económica y planificación"/>
    <s v="2.5-TRANSFERENCIAS DE CAPITAL"/>
    <s v="2.5.5-TRANSFERENCIAS DE CAPITAL A INSTITUCIONES PÚBLICAS FINANCIERAS"/>
    <s v="00-NO CLASIFICADO"/>
    <s v="10-FONDO GENERAL"/>
    <s v="No Informado-"/>
    <s v="00-N/A"/>
    <s v="5126-SUPERINTENDENCIA DE BANCOS"/>
    <s v="N"/>
    <n v="0"/>
    <n v="151832914"/>
    <n v="151832914"/>
    <n v="151832914"/>
  </r>
  <r>
    <x v="0"/>
    <x v="0"/>
    <x v="1"/>
    <x v="10"/>
    <s v="2.2.6.7-Otras transferencias de capital"/>
    <s v="No Informado-"/>
    <s v="0201-PRESIDENCIA DE LA REPÚBLICA"/>
    <s v="0001-SECRETARIADO ADMINISTRATIVO DE LA PRESIDENCIA"/>
    <s v="1-SERVICIOS  GENERALES"/>
    <s v="1.3-Defensa nacional"/>
    <s v="1.3.01-Defensa militar"/>
    <s v="2.5-TRANSFERENCIAS DE CAPITAL"/>
    <s v="2.5.9-TRANSFERENCIAS DE CAPITAL A OTRAS INSTITUCIONES PÚBLICAS"/>
    <s v="99-MULTIPROVINCIAL"/>
    <s v="10-FONDO GENERAL"/>
    <s v="No Informado-"/>
    <s v="00-N/A"/>
    <s v="2059-CUERPO DE SEGURIDAD PRESIDENCIAL"/>
    <s v="N"/>
    <n v="0"/>
    <n v="77911400"/>
    <n v="38955700"/>
    <n v="38955700"/>
  </r>
  <r>
    <x v="0"/>
    <x v="0"/>
    <x v="1"/>
    <x v="10"/>
    <s v="2.2.6.7-Otras transferencias de capital"/>
    <s v="No Informado-"/>
    <s v="0201-PRESIDENCIA DE LA REPÚBLICA"/>
    <s v="0001-SECRETARIADO ADMINISTRATIVO DE LA PRESIDENCIA"/>
    <s v="1-SERVICIOS  GENERALES"/>
    <s v="1.4-Justicia, orden público y seguridad"/>
    <s v="1.4.98-Investigación y desarrollo relacionados con la justicia, orden público y seguridad"/>
    <s v="2.5-TRANSFERENCIAS DE CAPITAL"/>
    <s v="2.5.9-TRANSFERENCIAS DE CAPITAL A OTRAS INSTITUCIONES PÚBLICAS"/>
    <s v="99-MULTIPROVINCIAL"/>
    <s v="10-FONDO GENERAL"/>
    <s v="No Informado-"/>
    <s v="00-N/A"/>
    <s v="2055-DIRECCIÓN NACIONAL DE CONTROL DE DROGAS"/>
    <s v="N"/>
    <n v="0"/>
    <n v="26766282.57"/>
    <n v="26766282.57"/>
    <n v="26766282.57"/>
  </r>
  <r>
    <x v="0"/>
    <x v="0"/>
    <x v="1"/>
    <x v="10"/>
    <s v="2.2.6.7-Otras transferencias de capital"/>
    <s v="No Informado-"/>
    <s v="0201-PRESIDENCIA DE LA REPÚBLICA"/>
    <s v="0001-SECRETARIADO ADMINISTRATIVO DE LA PRESIDENCIA"/>
    <s v="1-SERVICIOS  GENERALES"/>
    <s v="1.4-Justicia, orden público y seguridad"/>
    <s v="1.4.98-Investigación y desarrollo relacionados con la justicia, orden público y seguridad"/>
    <s v="2.5-TRANSFERENCIAS DE CAPITAL"/>
    <s v="2.5.9-TRANSFERENCIAS DE CAPITAL A OTRAS INSTITUCIONES PÚBLICAS"/>
    <s v="99-MULTIPROVINCIAL"/>
    <s v="10-FONDO GENERAL"/>
    <s v="No Informado-"/>
    <s v="00-N/A"/>
    <s v="2056-DIRECCIÓN NACIONAL DE INVESTIGACIONES"/>
    <s v="N"/>
    <n v="0"/>
    <n v="179782002"/>
    <n v="122391001"/>
    <n v="122391001"/>
  </r>
  <r>
    <x v="0"/>
    <x v="0"/>
    <x v="1"/>
    <x v="10"/>
    <s v="2.2.6.7-Otras transferencias de capital"/>
    <s v="No Informado-"/>
    <s v="0202-MINISTERIO DE  INTERIOR Y POLICÍA"/>
    <s v="0001-MINISTERIO DE INTERIOR Y POLICIA"/>
    <s v="1-SERVICIOS  GENERALES"/>
    <s v="1.4-Justicia, orden público y seguridad"/>
    <s v="1.4.02-Servicios de protección contra incendios"/>
    <s v="2.5-TRANSFERENCIAS DE CAPITAL"/>
    <s v="2.5.9-TRANSFERENCIAS DE CAPITAL A OTRAS INSTITUCIONES PÚBLICAS"/>
    <s v="99-MULTIPROVINCIAL"/>
    <s v="10-FONDO GENERAL"/>
    <s v="No Informado-"/>
    <s v="00-N/A"/>
    <s v="2031-CUERPOS DE BOMBEROS DEL INTERIOR"/>
    <s v="N"/>
    <n v="0"/>
    <n v="12244797"/>
    <n v="386796.82"/>
    <n v="386796.82"/>
  </r>
  <r>
    <x v="0"/>
    <x v="0"/>
    <x v="1"/>
    <x v="10"/>
    <s v="2.2.6.7-Otras transferencias de capital"/>
    <s v="No Informado-"/>
    <s v="0202-MINISTERIO DE  INTERIOR Y POLICÍA"/>
    <s v="0001-MINISTERIO DE INTERIOR Y POLICIA"/>
    <s v="1-SERVICIOS  GENERALES"/>
    <s v="1.4-Justicia, orden público y seguridad"/>
    <s v="1.4.02-Servicios de protección contra incendios"/>
    <s v="2.5-TRANSFERENCIAS DE CAPITAL"/>
    <s v="2.5.9-TRANSFERENCIAS DE CAPITAL A OTRAS INSTITUCIONES PÚBLICAS"/>
    <s v="99-MULTIPROVINCIAL"/>
    <s v="10-FONDO GENERAL"/>
    <s v="No Informado-"/>
    <s v="00-N/A"/>
    <s v="2245-CUERPO DE BOMBERO DISTRITO MUNICIPAL LA CALETA"/>
    <s v="N"/>
    <n v="0"/>
    <n v="2964500"/>
    <n v="0"/>
    <n v="0"/>
  </r>
  <r>
    <x v="0"/>
    <x v="0"/>
    <x v="1"/>
    <x v="10"/>
    <s v="2.2.6.7-Otras transferencias de capital"/>
    <s v="No Informado-"/>
    <s v="0218-MINISTERIO DE MEDIO AMBIENTE Y RECURSOS NATURALES"/>
    <s v="0001-MINISTERIO  DE MEDIO AMBIENTE Y RECURSOS NATURALES"/>
    <s v="3-PROTECCIÓN DEL MEDIO AMBIENTE"/>
    <s v="3.2-Protección de la biodiversidad y ordenación de desechos"/>
    <s v="3.2.01-Protección de biodiversidad y el paisaje"/>
    <s v="2.5-TRANSFERENCIAS DE CAPITAL"/>
    <s v="2.5.9-TRANSFERENCIAS DE CAPITAL A OTRAS INSTITUCIONES PÚBLICAS"/>
    <s v="99-MULTIPROVINCIAL"/>
    <s v="10-FONDO GENERAL"/>
    <s v="No Informado-"/>
    <s v="00-N/A"/>
    <s v="2301-Jardín Botánico Profesor Eugenio de Jesús Marcano"/>
    <s v="N"/>
    <n v="0"/>
    <n v="14600000"/>
    <n v="14600000"/>
    <n v="14600000"/>
  </r>
  <r>
    <x v="0"/>
    <x v="0"/>
    <x v="1"/>
    <x v="10"/>
    <s v="2.2.6.7-Otras transferencias de capital"/>
    <s v="No Informado-"/>
    <s v="0218-MINISTERIO DE MEDIO AMBIENTE Y RECURSOS NATURALES"/>
    <s v="0001-MINISTERIO  DE MEDIO AMBIENTE Y RECURSOS NATURALES"/>
    <s v="3-PROTECCIÓN DEL MEDIO AMBIENTE"/>
    <s v="3.2-Protección de la biodiversidad y ordenación de desechos"/>
    <s v="3.2.99-Planificación, gestión y supervisión de la protección del medio ambiente"/>
    <s v="2.5-TRANSFERENCIAS DE CAPITAL"/>
    <s v="2.5.9-TRANSFERENCIAS DE CAPITAL A OTRAS INSTITUCIONES PÚBLICAS"/>
    <s v="99-MULTIPROVINCIAL"/>
    <s v="10-FONDO GENERAL"/>
    <s v="No Informado-"/>
    <s v="00-N/A"/>
    <s v="0000-NO APLICA"/>
    <s v="N"/>
    <n v="23450000"/>
    <n v="23450000"/>
    <n v="23000000"/>
    <n v="23000000"/>
  </r>
  <r>
    <x v="0"/>
    <x v="0"/>
    <x v="1"/>
    <x v="11"/>
    <s v="2.2.8.1-5 %  que se asigna durante el ejercicio para inversión"/>
    <s v="No Informado-"/>
    <s v="0201-PRESIDENCIA DE LA REPÚBLICA"/>
    <s v="0001-SECRETARIADO ADMINISTRATIVO DE LA PRESIDENCIA"/>
    <s v="1-SERVICIOS  GENERALES"/>
    <s v="1.1-Administración general"/>
    <s v="1.1.02-Gestión administrativa, financiera, fiscal, económica y planificación"/>
    <s v="2.7-OBRAS"/>
    <s v="2.7.4-GASTOS QUE SE ASIGNARÁN DURANTE EL EJERCICIO PARA INVERSIÓN (ART. 32 Y 33 LEY 423-06)"/>
    <s v="99-MULTIPROVINCIAL"/>
    <s v="10-FONDO GENERAL"/>
    <s v="No Informado-"/>
    <s v="00-N/A"/>
    <s v="0000-NO APLICA"/>
    <s v="N"/>
    <n v="1267847984"/>
    <n v="0"/>
    <n v="0"/>
    <n v="0"/>
  </r>
  <r>
    <x v="0"/>
    <x v="0"/>
    <x v="1"/>
    <x v="11"/>
    <s v="2.2.8.1-5 %  que se asigna durante el ejercicio para inversión"/>
    <s v="No Informado-"/>
    <s v="0211-MINISTERIO DE OBRAS PÚBLICAS Y COMUNICACIONES"/>
    <s v="0001-MINISTERIO DE OBRAS PUBLICAS Y COMUNICACIONES"/>
    <s v="2-SERVICIOS ECONÓMICOS"/>
    <s v="2.6-Transporte"/>
    <s v="2.6.01-Transporte por carretera"/>
    <s v="2.7-OBRAS"/>
    <s v="2.7.4-GASTOS QUE SE ASIGNARÁN DURANTE EL EJERCICIO PARA INVERSIÓN (ART. 32 Y 33 LEY 423-06)"/>
    <s v="28-MONSENOR NOUEL"/>
    <s v="10-FONDO GENERAL"/>
    <s v="15326-RECONSTRUCCIÓN DE LA INFRAESTRUCTURA VIAL URBANA DEL MUNICIPIO BONAO, PROVINCIA MONSEÑOR NOUEL"/>
    <s v="86-RECONSTRUCCIÓN DE LA INFRAESTRUCTURA VIAL URBANA DEL MUNICIPIO BONAO, PROVINCIA MONSEÑOR NOUEL"/>
    <s v="0000-NO APLICA"/>
    <s v="S"/>
    <n v="0"/>
    <n v="10000000"/>
    <n v="0"/>
    <n v="0"/>
  </r>
  <r>
    <x v="0"/>
    <x v="0"/>
    <x v="1"/>
    <x v="11"/>
    <s v="2.2.8.2-1%  que se asigna durante el ejercicio para inversión por calamidad pública"/>
    <s v="No Informado-"/>
    <s v="0201-PRESIDENCIA DE LA REPÚBLICA"/>
    <s v="0001-SECRETARIADO ADMINISTRATIVO DE LA PRESIDENCIA"/>
    <s v="1-SERVICIOS  GENERALES"/>
    <s v="1.1-Administración general"/>
    <s v="1.1.02-Gestión administrativa, financiera, fiscal, económica y planificación"/>
    <s v="2.7-OBRAS"/>
    <s v="2.7.4-GASTOS QUE SE ASIGNARÁN DURANTE EL EJERCICIO PARA INVERSIÓN (ART. 32 Y 33 LEY 423-06)"/>
    <s v="99-MULTIPROVINCIAL"/>
    <s v="10-FONDO GENERAL"/>
    <s v="No Informado-"/>
    <s v="00-N/A"/>
    <s v="0000-NO APLICA"/>
    <s v="N"/>
    <n v="178436291"/>
    <n v="151436291"/>
    <n v="0"/>
    <n v="0"/>
  </r>
  <r>
    <x v="0"/>
    <x v="1"/>
    <x v="2"/>
    <x v="12"/>
    <s v="3.2.1.2-Incremento de activos financieros no corrientes"/>
    <s v="3.2.1.2.3-Compra de acciones y participaciones de capital con fines de liquidez"/>
    <s v="0210-MINISTERIO DE AGRICULTURA"/>
    <s v="0001-MINISTERIO DE AGRICULTURA"/>
    <s v="0-N/A"/>
    <s v="0.0-N/A"/>
    <s v="0.0.00-N/A"/>
    <s v="4.1-Incremento de activos financieros"/>
    <s v="4.1.2-Incremento de activos financieros no corrientes"/>
    <s v="99-MULTIPROVINCIAL"/>
    <s v="10-FONDO GENERAL"/>
    <s v="No Informado-"/>
    <s v="00-N/A"/>
    <s v="5001-BANCO AGRICOLA DE LA REPUBLICA DOMINICANA"/>
    <s v="N"/>
    <n v="3000000000"/>
    <n v="3000000000"/>
    <n v="2500000000"/>
    <n v="2500000000"/>
  </r>
  <r>
    <x v="0"/>
    <x v="1"/>
    <x v="2"/>
    <x v="12"/>
    <s v="3.2.1.2-Incremento de activos financieros no corrientes"/>
    <s v="3.2.1.2.3-Compra de acciones y participaciones de capital con fines de liquidez"/>
    <s v="0211-MINISTERIO DE OBRAS PÚBLICAS Y COMUNICACIONES"/>
    <s v="0001-MINISTERIO DE OBRAS PUBLICAS Y COMUNICACIONES"/>
    <s v="0-N/A"/>
    <s v="0.0-N/A"/>
    <s v="0.0.00-N/A"/>
    <s v="4.1-Incremento de activos financieros"/>
    <s v="4.1.2-Incremento de activos financieros no corrientes"/>
    <s v="99-MULTIPROVINCIAL"/>
    <s v="20-FONDOS CON DESTINO ESPECÍFICO"/>
    <s v="No Informado-"/>
    <s v="00-N/A"/>
    <s v="5182-INSTITUTO NACIONAL DE TRÁNSITO Y TRANSPORTE TERRESTRE"/>
    <s v="N"/>
    <n v="500000000"/>
    <n v="0"/>
    <n v="0"/>
    <n v="0"/>
  </r>
  <r>
    <x v="0"/>
    <x v="1"/>
    <x v="2"/>
    <x v="12"/>
    <s v="3.2.1.2-Incremento de activos financieros no corrientes"/>
    <s v="3.2.1.2.3-Compra de acciones y participaciones de capital con fines de liquidez"/>
    <s v="0998-ADMINISTRACION DE DEUDA PUBLICA Y ACTIVOS FINANCIEROS"/>
    <s v="0001-MINISTERIO  DE HACIENDA (DEUDA PUBLICA)"/>
    <s v="0-N/A"/>
    <s v="0.0-N/A"/>
    <s v="0.0.00-N/A"/>
    <s v="4.1-Incremento de activos financieros"/>
    <s v="4.1.2-Incremento de activos financieros no corrientes"/>
    <s v="00-NO CLASIFICADO"/>
    <s v="10-FONDO GENERAL"/>
    <s v="No Informado-"/>
    <s v="00-N/A"/>
    <s v="0000-NO APLICA"/>
    <s v="N"/>
    <n v="3742026236"/>
    <n v="3077078640"/>
    <n v="208950952.5"/>
    <n v="208950952.5"/>
  </r>
  <r>
    <x v="0"/>
    <x v="1"/>
    <x v="2"/>
    <x v="13"/>
    <s v="3.2.2.1-Disminución de pasivos corrientes"/>
    <s v="3.2.2.1.1-Disminución de cuentas por pagar de corto plazo"/>
    <s v="0206-MINISTERIO DE EDUCACIÓN"/>
    <s v="0001-MINISTERIO DE EDUCACION"/>
    <s v="0-N/A"/>
    <s v="0.0-N/A"/>
    <s v="0.0.00-N/A"/>
    <s v="4.2-Disminución de pasivos"/>
    <s v="4.2.1-Disminución de pasivos corrientes"/>
    <s v="00-NO CLASIFICADO"/>
    <s v="10-FONDO GENERAL"/>
    <s v="No Informado-"/>
    <s v="00-N/A"/>
    <s v="0000-NO APLICA"/>
    <s v="N"/>
    <n v="0"/>
    <n v="500000000"/>
    <n v="0"/>
    <n v="0"/>
  </r>
  <r>
    <x v="0"/>
    <x v="1"/>
    <x v="2"/>
    <x v="13"/>
    <s v="3.2.2.1-Disminución de pasivos corrientes"/>
    <s v="3.2.2.1.1-Disminución de cuentas por pagar de corto plazo"/>
    <s v="0212-MINISTERIO DE INDUSTRIA, COMERCIO Y MIPYMES (MICM)"/>
    <s v="0001-MINISTERIO DE INDUSTRIA, COMERCIO y MIPYMES (MICM)"/>
    <s v="0-N/A"/>
    <s v="0.0-N/A"/>
    <s v="0.0.00-N/A"/>
    <s v="4.2-Disminución de pasivos"/>
    <s v="4.2.1-Disminución de pasivos corrientes"/>
    <s v="99-MULTIPROVINCIAL"/>
    <s v="10-FONDO GENERAL"/>
    <s v="No Informado-"/>
    <s v="00-N/A"/>
    <s v="0000-NO APLICA"/>
    <s v="N"/>
    <n v="0"/>
    <n v="550000000"/>
    <n v="550000000"/>
    <n v="550000000"/>
  </r>
  <r>
    <x v="0"/>
    <x v="1"/>
    <x v="2"/>
    <x v="13"/>
    <s v="3.2.2.1-Disminución de pasivos corrientes"/>
    <s v="3.2.2.1.1-Disminución de cuentas por pagar de corto plazo"/>
    <s v="0999-ADMINISTRACION DE OBLIGACIONES DEL TESORO NACIONAL"/>
    <s v="0001-MINISTERIO DE HACIENDA (OBLIGACIONES DEL TESORO)"/>
    <s v="0-N/A"/>
    <s v="0.0-N/A"/>
    <s v="0.0.00-N/A"/>
    <s v="4.2-Disminución de pasivos"/>
    <s v="4.2.1-Disminución de pasivos corrientes"/>
    <s v="00-NO CLASIFICADO"/>
    <s v="10-FONDO GENERAL"/>
    <s v="No Informado-"/>
    <s v="00-N/A"/>
    <s v="0000-NO APLICA"/>
    <s v="N"/>
    <n v="9000000000"/>
    <n v="6000000000"/>
    <n v="1494386092.6500001"/>
    <n v="1494386092.6500001"/>
  </r>
  <r>
    <x v="0"/>
    <x v="1"/>
    <x v="2"/>
    <x v="13"/>
    <s v="3.2.2.1-Disminución de pasivos corrientes"/>
    <s v="3.2.2.1.1-Disminución de cuentas por pagar de corto plazo"/>
    <s v="0999-ADMINISTRACION DE OBLIGACIONES DEL TESORO NACIONAL"/>
    <s v="0001-MINISTERIO DE HACIENDA (OBLIGACIONES DEL TESORO)"/>
    <s v="0-N/A"/>
    <s v="0.0-N/A"/>
    <s v="0.0.00-N/A"/>
    <s v="4.2-Disminución de pasivos"/>
    <s v="4.2.1-Disminución de pasivos corrientes"/>
    <s v="00-NO CLASIFICADO"/>
    <s v="50-CRÉDITO INTERNO"/>
    <s v="No Informado-"/>
    <s v="00-N/A"/>
    <s v="0000-NO APLICA"/>
    <s v="N"/>
    <n v="10042071011"/>
    <n v="5042071011"/>
    <n v="0"/>
    <n v="0"/>
  </r>
  <r>
    <x v="0"/>
    <x v="1"/>
    <x v="2"/>
    <x v="13"/>
    <s v="3.2.2.1-Disminución de pasivos corrientes"/>
    <s v="3.2.2.1.1-Disminución de cuentas por pagar de corto plazo"/>
    <s v="0999-ADMINISTRACION DE OBLIGACIONES DEL TESORO NACIONAL"/>
    <s v="0001-MINISTERIO DE HACIENDA (OBLIGACIONES DEL TESORO)"/>
    <s v="0-N/A"/>
    <s v="0.0-N/A"/>
    <s v="0.0.00-N/A"/>
    <s v="4.2-Disminución de pasivos"/>
    <s v="4.2.1-Disminución de pasivos corrientes"/>
    <s v="00-NO CLASIFICADO"/>
    <s v="90-FONDOS DE TERCEROS"/>
    <s v="No Informado-"/>
    <s v="00-N/A"/>
    <s v="0000-NO APLICA"/>
    <s v="N"/>
    <n v="0"/>
    <n v="0"/>
    <n v="0"/>
    <n v="0"/>
  </r>
  <r>
    <x v="0"/>
    <x v="1"/>
    <x v="2"/>
    <x v="13"/>
    <s v="3.2.2.1-Disminución de pasivos corrientes"/>
    <s v="3.2.2.1.5-Amortización de la porción de corto plazo de la deuda pública en títulos valores de largo plazo"/>
    <s v="0998-ADMINISTRACION DE DEUDA PUBLICA Y ACTIVOS FINANCIEROS"/>
    <s v="0001-MINISTERIO  DE HACIENDA (DEUDA PUBLICA)"/>
    <s v="0-N/A"/>
    <s v="0.0-N/A"/>
    <s v="0.0.00-N/A"/>
    <s v="4.2-Disminución de pasivos"/>
    <s v="4.2.1-Disminución de pasivos corrientes"/>
    <s v="00-NO CLASIFICADO"/>
    <s v="60-CREDITO EXTERNO"/>
    <s v="No Informado-"/>
    <s v="00-N/A"/>
    <s v="0000-NO APLICA"/>
    <s v="N"/>
    <n v="80798759950"/>
    <n v="43814744254"/>
    <n v="35415062459.629997"/>
    <n v="35415062459.629997"/>
  </r>
  <r>
    <x v="0"/>
    <x v="1"/>
    <x v="2"/>
    <x v="13"/>
    <s v="3.2.2.1-Disminución de pasivos corrientes"/>
    <s v="3.2.2.1.6-Amortización de la porción de corto plazo de la deuda pública en préstamos de largo plazo"/>
    <s v="0998-ADMINISTRACION DE DEUDA PUBLICA Y ACTIVOS FINANCIEROS"/>
    <s v="0001-MINISTERIO  DE HACIENDA (DEUDA PUBLICA)"/>
    <s v="0-N/A"/>
    <s v="0.0-N/A"/>
    <s v="0.0.00-N/A"/>
    <s v="4.2-Disminución de pasivos"/>
    <s v="4.2.1-Disminución de pasivos corrientes"/>
    <s v="00-NO CLASIFICADO"/>
    <s v="10-FONDO GENERAL"/>
    <s v="No Informado-"/>
    <s v="00-N/A"/>
    <s v="0000-NO APLICA"/>
    <s v="N"/>
    <n v="3000000000"/>
    <n v="2956792753"/>
    <n v="2813013643.7800002"/>
    <n v="2813013643.7800002"/>
  </r>
  <r>
    <x v="0"/>
    <x v="1"/>
    <x v="2"/>
    <x v="13"/>
    <s v="3.2.2.1-Disminución de pasivos corrientes"/>
    <s v="3.2.2.1.6-Amortización de la porción de corto plazo de la deuda pública en préstamos de largo plazo"/>
    <s v="0998-ADMINISTRACION DE DEUDA PUBLICA Y ACTIVOS FINANCIEROS"/>
    <s v="0001-MINISTERIO  DE HACIENDA (DEUDA PUBLICA)"/>
    <s v="0-N/A"/>
    <s v="0.0-N/A"/>
    <s v="0.0.00-N/A"/>
    <s v="4.2-Disminución de pasivos"/>
    <s v="4.2.1-Disminución de pasivos corrientes"/>
    <s v="00-NO CLASIFICADO"/>
    <s v="50-CRÉDITO INTERNO"/>
    <s v="No Informado-"/>
    <s v="00-N/A"/>
    <s v="0000-NO APLICA"/>
    <s v="N"/>
    <n v="5450157300"/>
    <n v="5235506965"/>
    <n v="3582766298.3899999"/>
    <n v="3525866898.3899999"/>
  </r>
  <r>
    <x v="0"/>
    <x v="1"/>
    <x v="2"/>
    <x v="13"/>
    <s v="3.2.2.1-Disminución de pasivos corrientes"/>
    <s v="3.2.2.1.6-Amortización de la porción de corto plazo de la deuda pública en préstamos de largo plazo"/>
    <s v="0998-ADMINISTRACION DE DEUDA PUBLICA Y ACTIVOS FINANCIEROS"/>
    <s v="0001-MINISTERIO  DE HACIENDA (DEUDA PUBLICA)"/>
    <s v="0-N/A"/>
    <s v="0.0-N/A"/>
    <s v="0.0.00-N/A"/>
    <s v="4.2-Disminución de pasivos"/>
    <s v="4.2.1-Disminución de pasivos corrientes"/>
    <s v="00-NO CLASIFICADO"/>
    <s v="60-CREDITO EXTERNO"/>
    <s v="No Informado-"/>
    <s v="00-N/A"/>
    <s v="0000-NO APLICA"/>
    <s v="N"/>
    <n v="40152227833"/>
    <n v="39515700838"/>
    <n v="26807893110.349998"/>
    <n v="26308153861.790001"/>
  </r>
  <r>
    <x v="0"/>
    <x v="1"/>
    <x v="2"/>
    <x v="14"/>
    <s v="3.2.5.2-Importes a devengar por descuentos en colocaciones de títulos valores no corrientes"/>
    <s v="3.2.5.2.2-Intereses corridos internos y externos en compra de títulos valores de largo plazo"/>
    <s v="0998-ADMINISTRACION DE DEUDA PUBLICA Y ACTIVOS FINANCIEROS"/>
    <s v="0001-MINISTERIO  DE HACIENDA (DEUDA PUBLICA)"/>
    <s v="0-N/A"/>
    <s v="0.0-N/A"/>
    <s v="0.0.00-N/A"/>
    <s v="4.5-Importes a devengar por descuentos en colocaciones de títulos valores"/>
    <s v="4.5.4-Intereses corridos internos y externos en compra de títulos valores de largo plazo"/>
    <s v="00-NO CLASIFICADO"/>
    <s v="60-CREDITO EXTERNO"/>
    <s v="No Informado-"/>
    <s v="00-N/A"/>
    <s v="0000-NO APLICA"/>
    <s v="N"/>
    <n v="0"/>
    <n v="1538450295"/>
    <n v="1538450294.4200001"/>
    <n v="1538450294.420000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C0BBF1EF-3C98-47D6-B39B-C0012DB98DD9}" name="TablaDinámica7" cacheId="55"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C14:E36" firstHeaderRow="0" firstDataRow="1" firstDataCol="1"/>
  <pivotFields count="23">
    <pivotField axis="axisRow" showAll="0">
      <items count="2">
        <item x="0"/>
        <item t="default"/>
      </items>
    </pivotField>
    <pivotField axis="axisRow" showAll="0">
      <items count="3">
        <item x="0"/>
        <item x="1"/>
        <item t="default"/>
      </items>
    </pivotField>
    <pivotField axis="axisRow" showAll="0">
      <items count="4">
        <item x="0"/>
        <item x="1"/>
        <item x="2"/>
        <item t="default"/>
      </items>
    </pivotField>
    <pivotField axis="axisRow" showAll="0">
      <items count="16">
        <item x="0"/>
        <item x="1"/>
        <item x="2"/>
        <item x="3"/>
        <item x="4"/>
        <item x="5"/>
        <item x="6"/>
        <item x="7"/>
        <item x="8"/>
        <item x="9"/>
        <item x="10"/>
        <item x="11"/>
        <item x="12"/>
        <item x="13"/>
        <item x="1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dataField="1" showAll="0"/>
  </pivotFields>
  <rowFields count="4">
    <field x="0"/>
    <field x="1"/>
    <field x="2"/>
    <field x="3"/>
  </rowFields>
  <rowItems count="22">
    <i>
      <x/>
    </i>
    <i r="1">
      <x/>
    </i>
    <i r="2">
      <x/>
    </i>
    <i r="3">
      <x/>
    </i>
    <i r="3">
      <x v="1"/>
    </i>
    <i r="3">
      <x v="2"/>
    </i>
    <i r="3">
      <x v="3"/>
    </i>
    <i r="3">
      <x v="4"/>
    </i>
    <i r="3">
      <x v="5"/>
    </i>
    <i r="2">
      <x v="1"/>
    </i>
    <i r="3">
      <x v="6"/>
    </i>
    <i r="3">
      <x v="7"/>
    </i>
    <i r="3">
      <x v="8"/>
    </i>
    <i r="3">
      <x v="9"/>
    </i>
    <i r="3">
      <x v="10"/>
    </i>
    <i r="3">
      <x v="11"/>
    </i>
    <i r="1">
      <x v="1"/>
    </i>
    <i r="2">
      <x v="2"/>
    </i>
    <i r="3">
      <x v="12"/>
    </i>
    <i r="3">
      <x v="13"/>
    </i>
    <i r="3">
      <x v="14"/>
    </i>
    <i t="grand">
      <x/>
    </i>
  </rowItems>
  <colFields count="1">
    <field x="-2"/>
  </colFields>
  <colItems count="2">
    <i>
      <x/>
    </i>
    <i i="1">
      <x v="1"/>
    </i>
  </colItems>
  <dataFields count="2">
    <dataField name="Suma de Pres. Inicial" fld="19" baseField="0" baseItem="0"/>
    <dataField name="Suma de Devengado" fld="22" baseField="0" baseItem="0"/>
  </dataFields>
  <formats count="5">
    <format dxfId="4">
      <pivotArea outline="0" collapsedLevelsAreSubtotals="1" fieldPosition="0"/>
    </format>
    <format dxfId="3">
      <pivotArea field="0" type="button" dataOnly="0" labelOnly="1" outline="0" axis="axisRow" fieldPosition="0"/>
    </format>
    <format dxfId="2">
      <pivotArea dataOnly="0" labelOnly="1" outline="0" fieldPosition="0">
        <references count="1">
          <reference field="4294967294" count="2">
            <x v="0"/>
            <x v="1"/>
          </reference>
        </references>
      </pivotArea>
    </format>
    <format dxfId="1">
      <pivotArea collapsedLevelsAreSubtotals="1" fieldPosition="0">
        <references count="1">
          <reference field="0" count="0"/>
        </references>
      </pivotArea>
    </format>
    <format dxfId="0">
      <pivotArea dataOnly="0" labelOnly="1" fieldPosition="0">
        <references count="1">
          <reference field="0" count="0"/>
        </references>
      </pivotArea>
    </format>
  </format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8.bin"/><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244792-279B-428D-B254-F2786F583BCA}">
  <sheetPr>
    <pageSetUpPr autoPageBreaks="0"/>
  </sheetPr>
  <dimension ref="A1:M35"/>
  <sheetViews>
    <sheetView showGridLines="0" zoomScale="110" zoomScaleNormal="110" workbookViewId="0">
      <selection activeCell="I9" sqref="I9"/>
    </sheetView>
  </sheetViews>
  <sheetFormatPr baseColWidth="10" defaultColWidth="11.44140625" defaultRowHeight="14.4"/>
  <cols>
    <col min="1" max="1" width="12.44140625" customWidth="1"/>
    <col min="2" max="2" width="21.5546875" customWidth="1"/>
    <col min="3" max="3" width="40.88671875" customWidth="1"/>
    <col min="4" max="4" width="19.44140625" bestFit="1" customWidth="1"/>
    <col min="5" max="5" width="20.109375" customWidth="1"/>
    <col min="6" max="6" width="27" customWidth="1"/>
    <col min="7" max="7" width="19.88671875" customWidth="1"/>
    <col min="8" max="9" width="16.88671875" bestFit="1" customWidth="1"/>
    <col min="10" max="10" width="14.109375" bestFit="1" customWidth="1"/>
  </cols>
  <sheetData>
    <row r="1" spans="1:13" ht="28.5" customHeight="1">
      <c r="A1" s="155" t="s">
        <v>0</v>
      </c>
      <c r="B1" s="155"/>
      <c r="C1" s="155"/>
      <c r="D1" s="155"/>
      <c r="E1" s="155"/>
      <c r="F1" s="155"/>
      <c r="G1" s="3"/>
      <c r="H1" s="3"/>
      <c r="I1" s="3"/>
      <c r="J1" s="3"/>
      <c r="K1" s="66"/>
      <c r="L1" s="66"/>
    </row>
    <row r="2" spans="1:13" ht="21" customHeight="1">
      <c r="A2" s="156" t="s">
        <v>1</v>
      </c>
      <c r="B2" s="156"/>
      <c r="C2" s="156"/>
      <c r="D2" s="156"/>
      <c r="E2" s="156"/>
      <c r="F2" s="156"/>
      <c r="G2" s="2"/>
      <c r="H2" s="2"/>
      <c r="I2" s="2"/>
      <c r="K2" s="66"/>
      <c r="L2" s="66"/>
    </row>
    <row r="3" spans="1:13" s="69" customFormat="1" ht="28.5" customHeight="1">
      <c r="A3" s="157" t="s">
        <v>2</v>
      </c>
      <c r="B3" s="157"/>
      <c r="C3" s="157"/>
      <c r="D3" s="157"/>
      <c r="E3" s="157"/>
      <c r="F3" s="157"/>
      <c r="G3" s="67"/>
      <c r="H3" s="67"/>
      <c r="I3" s="67"/>
      <c r="J3" s="68"/>
      <c r="K3" s="68"/>
      <c r="L3" s="68"/>
      <c r="M3" s="68"/>
    </row>
    <row r="4" spans="1:13" ht="18.75" customHeight="1">
      <c r="A4" s="158" t="s">
        <v>3</v>
      </c>
      <c r="B4" s="158"/>
      <c r="C4" s="158"/>
      <c r="D4" s="158"/>
      <c r="E4" s="158"/>
      <c r="F4" s="158"/>
      <c r="G4" s="70"/>
      <c r="H4" s="4"/>
      <c r="I4" s="4"/>
      <c r="J4" s="71"/>
      <c r="K4" s="71"/>
      <c r="L4" s="71"/>
      <c r="M4" s="71"/>
    </row>
    <row r="5" spans="1:13" ht="18.75" customHeight="1">
      <c r="A5" s="158" t="s">
        <v>4</v>
      </c>
      <c r="B5" s="158"/>
      <c r="C5" s="158"/>
      <c r="D5" s="158"/>
      <c r="E5" s="158"/>
      <c r="F5" s="158"/>
      <c r="G5" s="59"/>
      <c r="H5" s="4"/>
      <c r="I5" s="4"/>
      <c r="J5" s="71"/>
      <c r="K5" s="71"/>
      <c r="L5" s="71"/>
      <c r="M5" s="71"/>
    </row>
    <row r="6" spans="1:13" ht="18">
      <c r="A6" s="159" t="s">
        <v>3274</v>
      </c>
      <c r="B6" s="159"/>
      <c r="C6" s="159"/>
      <c r="D6" s="159"/>
      <c r="E6" s="159"/>
      <c r="F6" s="159"/>
      <c r="G6" s="72"/>
      <c r="H6" s="73"/>
      <c r="I6" s="5"/>
      <c r="J6" s="74"/>
      <c r="K6" s="74"/>
      <c r="L6" s="74"/>
      <c r="M6" s="74"/>
    </row>
    <row r="7" spans="1:13" ht="15.6">
      <c r="A7" s="160" t="s">
        <v>5</v>
      </c>
      <c r="B7" s="160"/>
      <c r="C7" s="160"/>
      <c r="D7" s="160"/>
      <c r="E7" s="160"/>
      <c r="F7" s="160"/>
      <c r="G7" s="75"/>
      <c r="H7" s="57"/>
      <c r="I7" s="6"/>
      <c r="K7" s="66"/>
      <c r="L7" s="66"/>
    </row>
    <row r="8" spans="1:13" ht="15.6">
      <c r="A8" s="65"/>
      <c r="B8" s="65"/>
      <c r="C8" s="65"/>
      <c r="D8" s="65"/>
      <c r="E8" s="65"/>
      <c r="F8" s="65"/>
      <c r="G8" s="65"/>
      <c r="H8" s="6"/>
      <c r="I8" s="6"/>
      <c r="K8" s="66"/>
      <c r="L8" s="66"/>
    </row>
    <row r="9" spans="1:13" ht="15" customHeight="1">
      <c r="C9" s="161" t="s">
        <v>6</v>
      </c>
      <c r="D9" s="56" t="s">
        <v>7</v>
      </c>
      <c r="E9" s="162" t="s">
        <v>8</v>
      </c>
      <c r="G9" s="12"/>
      <c r="I9" s="12"/>
    </row>
    <row r="10" spans="1:13">
      <c r="C10" s="161"/>
      <c r="D10" s="56" t="s">
        <v>9</v>
      </c>
      <c r="E10" s="162"/>
    </row>
    <row r="11" spans="1:13">
      <c r="D11" s="93"/>
      <c r="E11" s="93"/>
    </row>
    <row r="12" spans="1:13">
      <c r="C12" s="76" t="s">
        <v>10</v>
      </c>
      <c r="D12" s="77">
        <f>SUM(D13:D16)</f>
        <v>1040005.4772670001</v>
      </c>
      <c r="E12" s="77">
        <f>SUM(E13:E16)</f>
        <v>803446.84162220801</v>
      </c>
      <c r="J12" s="12"/>
    </row>
    <row r="13" spans="1:13">
      <c r="C13" s="78" t="s">
        <v>11</v>
      </c>
      <c r="D13" s="79">
        <v>1028207.681281</v>
      </c>
      <c r="E13" s="79">
        <v>795544.699666798</v>
      </c>
      <c r="F13" s="114"/>
      <c r="G13" s="80"/>
      <c r="H13" s="12"/>
      <c r="I13" s="81"/>
    </row>
    <row r="14" spans="1:13">
      <c r="C14" s="18" t="s">
        <v>12</v>
      </c>
      <c r="D14" s="79">
        <v>550.26506600000005</v>
      </c>
      <c r="E14" s="79">
        <v>166.60994119</v>
      </c>
      <c r="G14" s="80"/>
      <c r="I14" s="81"/>
    </row>
    <row r="15" spans="1:13">
      <c r="C15" s="78" t="s">
        <v>13</v>
      </c>
      <c r="D15" s="79">
        <v>10250.997875999999</v>
      </c>
      <c r="E15" s="79">
        <v>7471.2249999999995</v>
      </c>
      <c r="F15" s="82"/>
      <c r="G15" s="80"/>
      <c r="I15" s="83"/>
    </row>
    <row r="16" spans="1:13">
      <c r="C16" s="18" t="s">
        <v>14</v>
      </c>
      <c r="D16" s="79">
        <v>996.53304400000002</v>
      </c>
      <c r="E16" s="79">
        <v>264.30701421999999</v>
      </c>
      <c r="F16" s="80"/>
      <c r="G16" s="12"/>
      <c r="H16" s="83"/>
    </row>
    <row r="17" spans="3:9">
      <c r="C17" s="76" t="s">
        <v>15</v>
      </c>
      <c r="D17" s="77">
        <f>D18+D20</f>
        <v>1247578.095825</v>
      </c>
      <c r="E17" s="77">
        <f>E18+E20</f>
        <v>870684.8919623791</v>
      </c>
      <c r="F17" s="12"/>
      <c r="G17" s="12"/>
    </row>
    <row r="18" spans="3:9">
      <c r="C18" s="78" t="s">
        <v>16</v>
      </c>
      <c r="D18" s="79">
        <v>1092403.0713229999</v>
      </c>
      <c r="E18" s="88">
        <v>778057.95599261904</v>
      </c>
      <c r="H18" s="11"/>
    </row>
    <row r="19" spans="3:9">
      <c r="C19" s="18" t="s">
        <v>17</v>
      </c>
      <c r="D19" s="79">
        <v>225621.04693300001</v>
      </c>
      <c r="E19" s="88">
        <v>172901.91881564999</v>
      </c>
      <c r="H19" s="11"/>
    </row>
    <row r="20" spans="3:9">
      <c r="C20" s="78" t="s">
        <v>18</v>
      </c>
      <c r="D20" s="79">
        <v>155175.02450200001</v>
      </c>
      <c r="E20" s="79">
        <v>92626.935969760074</v>
      </c>
      <c r="F20" s="84"/>
    </row>
    <row r="21" spans="3:9">
      <c r="C21" s="85" t="s">
        <v>19</v>
      </c>
      <c r="D21" s="85"/>
      <c r="E21" s="86"/>
    </row>
    <row r="22" spans="3:9">
      <c r="C22" s="87" t="s">
        <v>20</v>
      </c>
      <c r="D22" s="88">
        <f>(D13+D14)-D18</f>
        <v>-63645.124975999817</v>
      </c>
      <c r="E22" s="88">
        <f>(E13+E14)-E18</f>
        <v>17653.353615368949</v>
      </c>
      <c r="I22" s="12"/>
    </row>
    <row r="23" spans="3:9">
      <c r="C23" s="87" t="s">
        <v>21</v>
      </c>
      <c r="D23" s="88">
        <f>(D15+D16)-D20</f>
        <v>-143927.49358200002</v>
      </c>
      <c r="E23" s="88">
        <f>(E15+E16)-E20</f>
        <v>-84891.403955540067</v>
      </c>
      <c r="F23" s="82"/>
      <c r="G23" s="12"/>
      <c r="I23" s="12"/>
    </row>
    <row r="24" spans="3:9">
      <c r="C24" s="87" t="s">
        <v>22</v>
      </c>
      <c r="D24" s="88">
        <f>(D12-(D17-D19))</f>
        <v>18048.428375000134</v>
      </c>
      <c r="E24" s="88">
        <f>(E12-(E17-E19))</f>
        <v>105663.86847547884</v>
      </c>
      <c r="F24" s="11"/>
      <c r="H24" s="12"/>
    </row>
    <row r="25" spans="3:9">
      <c r="C25" s="87" t="s">
        <v>23</v>
      </c>
      <c r="D25" s="88">
        <f>D12-D17</f>
        <v>-207572.61855799984</v>
      </c>
      <c r="E25" s="88">
        <f>E12-E17</f>
        <v>-67238.050340171088</v>
      </c>
    </row>
    <row r="26" spans="3:9">
      <c r="C26" s="85" t="s">
        <v>24</v>
      </c>
      <c r="D26" s="89">
        <f>D28-D30</f>
        <v>207572.61855799999</v>
      </c>
      <c r="E26" s="90">
        <f>E28-E30</f>
        <v>192699.71579683997</v>
      </c>
      <c r="F26" s="12"/>
      <c r="G26" s="12"/>
      <c r="H26" s="12"/>
      <c r="I26" s="12"/>
    </row>
    <row r="27" spans="3:9">
      <c r="C27" s="91"/>
      <c r="D27" s="91"/>
      <c r="E27" s="92"/>
      <c r="H27" s="12"/>
    </row>
    <row r="28" spans="3:9" ht="17.25" customHeight="1">
      <c r="C28" s="136" t="s">
        <v>25</v>
      </c>
      <c r="D28" s="20">
        <v>363257.860888</v>
      </c>
      <c r="E28" s="20">
        <v>267053.59999999998</v>
      </c>
      <c r="H28" s="12"/>
      <c r="I28" s="12"/>
    </row>
    <row r="29" spans="3:9">
      <c r="C29" s="93"/>
      <c r="D29" s="94"/>
      <c r="E29" s="95"/>
      <c r="F29" s="12"/>
      <c r="H29" s="12"/>
    </row>
    <row r="30" spans="3:9">
      <c r="C30" s="76" t="s">
        <v>26</v>
      </c>
      <c r="D30" s="77">
        <v>155685.24233000001</v>
      </c>
      <c r="E30" s="77">
        <v>74353.884203159992</v>
      </c>
      <c r="H30" s="12"/>
    </row>
    <row r="31" spans="3:9">
      <c r="C31" s="96" t="s">
        <v>27</v>
      </c>
      <c r="D31" s="97"/>
      <c r="E31" s="97"/>
      <c r="F31" s="7"/>
      <c r="G31" s="98"/>
    </row>
    <row r="32" spans="3:9" ht="40.950000000000003" customHeight="1">
      <c r="C32" s="163" t="s">
        <v>3275</v>
      </c>
      <c r="D32" s="163"/>
      <c r="E32" s="163"/>
      <c r="F32" s="7"/>
    </row>
    <row r="33" spans="3:6" ht="19.2" customHeight="1">
      <c r="C33" s="163" t="s">
        <v>28</v>
      </c>
      <c r="D33" s="163"/>
      <c r="E33" s="163"/>
      <c r="F33" s="7"/>
    </row>
    <row r="34" spans="3:6">
      <c r="C34" s="154" t="s">
        <v>29</v>
      </c>
      <c r="D34" s="154"/>
      <c r="E34" s="154"/>
      <c r="F34" s="7"/>
    </row>
    <row r="35" spans="3:6">
      <c r="C35" s="15"/>
    </row>
  </sheetData>
  <mergeCells count="12">
    <mergeCell ref="C34:E34"/>
    <mergeCell ref="A1:F1"/>
    <mergeCell ref="A2:F2"/>
    <mergeCell ref="A3:F3"/>
    <mergeCell ref="A4:F4"/>
    <mergeCell ref="A5:F5"/>
    <mergeCell ref="A6:F6"/>
    <mergeCell ref="A7:F7"/>
    <mergeCell ref="C9:C10"/>
    <mergeCell ref="E9:E10"/>
    <mergeCell ref="C32:E32"/>
    <mergeCell ref="C33:E33"/>
  </mergeCells>
  <pageMargins left="0.7" right="0.7" top="0.75" bottom="0.75" header="0.3" footer="0.3"/>
  <pageSetup orientation="portrait" horizontalDpi="4294967295" verticalDpi="4294967295"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3"/>
  <dimension ref="A1:S47"/>
  <sheetViews>
    <sheetView showGridLines="0" zoomScaleNormal="100" workbookViewId="0">
      <selection activeCell="D17" sqref="D17"/>
    </sheetView>
  </sheetViews>
  <sheetFormatPr baseColWidth="10" defaultColWidth="11.44140625" defaultRowHeight="14.4"/>
  <cols>
    <col min="1" max="1" width="17.44140625" customWidth="1"/>
    <col min="2" max="2" width="66" customWidth="1"/>
    <col min="3" max="3" width="17.44140625" customWidth="1"/>
    <col min="4" max="4" width="20" customWidth="1"/>
    <col min="5" max="5" width="37.5546875" customWidth="1"/>
    <col min="6" max="6" width="18.88671875" customWidth="1"/>
    <col min="7" max="7" width="25.44140625" bestFit="1" customWidth="1"/>
    <col min="8" max="8" width="14.109375" bestFit="1" customWidth="1"/>
    <col min="9" max="9" width="21.88671875" bestFit="1" customWidth="1"/>
    <col min="10" max="11" width="20.44140625" bestFit="1" customWidth="1"/>
  </cols>
  <sheetData>
    <row r="1" spans="1:8" ht="28.5" customHeight="1">
      <c r="A1" s="155" t="s">
        <v>0</v>
      </c>
      <c r="B1" s="155"/>
      <c r="C1" s="155"/>
      <c r="D1" s="155"/>
      <c r="E1" s="155"/>
      <c r="F1" s="3"/>
      <c r="G1" s="3"/>
    </row>
    <row r="2" spans="1:8" ht="21" customHeight="1">
      <c r="A2" s="156" t="s">
        <v>1</v>
      </c>
      <c r="B2" s="156"/>
      <c r="C2" s="156"/>
      <c r="D2" s="156"/>
      <c r="E2" s="156"/>
      <c r="F2" s="2"/>
      <c r="G2" s="2"/>
    </row>
    <row r="3" spans="1:8" ht="15" customHeight="1">
      <c r="A3" s="166" t="s">
        <v>2</v>
      </c>
      <c r="B3" s="166"/>
      <c r="C3" s="166"/>
      <c r="D3" s="166"/>
      <c r="E3" s="166"/>
      <c r="F3" s="1"/>
      <c r="G3" s="101"/>
    </row>
    <row r="5" spans="1:8" ht="18">
      <c r="A5" s="167" t="s">
        <v>30</v>
      </c>
      <c r="B5" s="167"/>
      <c r="C5" s="167"/>
      <c r="D5" s="167"/>
      <c r="E5" s="167"/>
      <c r="F5" s="4"/>
      <c r="G5" s="60"/>
    </row>
    <row r="6" spans="1:8" ht="18.75" customHeight="1">
      <c r="A6" s="168" t="s">
        <v>31</v>
      </c>
      <c r="B6" s="168"/>
      <c r="C6" s="168"/>
      <c r="D6" s="168"/>
      <c r="E6" s="168"/>
      <c r="F6" s="4"/>
      <c r="G6" s="4"/>
    </row>
    <row r="7" spans="1:8" ht="18">
      <c r="A7" s="159" t="s">
        <v>3277</v>
      </c>
      <c r="B7" s="159"/>
      <c r="C7" s="159"/>
      <c r="D7" s="159"/>
      <c r="E7" s="159"/>
      <c r="F7" s="12"/>
      <c r="G7" s="61"/>
    </row>
    <row r="8" spans="1:8" ht="15.6">
      <c r="A8" s="165" t="s">
        <v>5</v>
      </c>
      <c r="B8" s="165"/>
      <c r="C8" s="165"/>
      <c r="D8" s="165"/>
      <c r="E8" s="165"/>
      <c r="F8" s="57"/>
      <c r="G8" s="6"/>
    </row>
    <row r="9" spans="1:8">
      <c r="F9" s="12"/>
    </row>
    <row r="10" spans="1:8">
      <c r="F10" s="12"/>
      <c r="G10" s="12"/>
    </row>
    <row r="11" spans="1:8" ht="15" customHeight="1">
      <c r="B11" s="164" t="s">
        <v>6</v>
      </c>
      <c r="C11" s="52" t="s">
        <v>7</v>
      </c>
      <c r="D11" s="162" t="s">
        <v>8</v>
      </c>
    </row>
    <row r="12" spans="1:8" ht="15" customHeight="1">
      <c r="B12" s="164"/>
      <c r="C12" s="56" t="s">
        <v>9</v>
      </c>
      <c r="D12" s="162"/>
      <c r="E12" s="12"/>
      <c r="F12" s="12"/>
      <c r="G12" s="12"/>
      <c r="H12" s="12"/>
    </row>
    <row r="13" spans="1:8">
      <c r="B13" s="23" t="s">
        <v>15</v>
      </c>
      <c r="C13" s="21">
        <f>+C14+C21</f>
        <v>1247578.095825</v>
      </c>
      <c r="D13" s="21">
        <f>D14+D21</f>
        <v>870684.8919623791</v>
      </c>
      <c r="F13" s="12"/>
      <c r="G13" s="12"/>
      <c r="H13" s="12"/>
    </row>
    <row r="14" spans="1:8">
      <c r="B14" s="24" t="s">
        <v>16</v>
      </c>
      <c r="C14" s="117">
        <f>SUM(C15:C20)</f>
        <v>1092403.0713229999</v>
      </c>
      <c r="D14" s="117">
        <f>SUM(D15:D20)</f>
        <v>778057.95599261904</v>
      </c>
      <c r="E14" s="82"/>
      <c r="F14" s="12"/>
      <c r="G14" s="12"/>
      <c r="H14" s="12"/>
    </row>
    <row r="15" spans="1:8" ht="12.75" customHeight="1">
      <c r="B15" s="25" t="s">
        <v>32</v>
      </c>
      <c r="C15" s="115">
        <v>444373.26977200003</v>
      </c>
      <c r="D15" s="115">
        <v>282598.27514126914</v>
      </c>
      <c r="E15" s="22"/>
      <c r="F15" s="12"/>
      <c r="G15" s="12"/>
      <c r="H15" s="12"/>
    </row>
    <row r="16" spans="1:8">
      <c r="B16" s="25" t="s">
        <v>33</v>
      </c>
      <c r="C16" s="115">
        <v>66472.191181000002</v>
      </c>
      <c r="D16" s="115">
        <v>45386.414298939999</v>
      </c>
      <c r="E16" s="22"/>
      <c r="F16" s="12"/>
      <c r="G16" s="12"/>
    </row>
    <row r="17" spans="2:9">
      <c r="B17" s="25" t="s">
        <v>17</v>
      </c>
      <c r="C17" s="115">
        <v>225621.04693300001</v>
      </c>
      <c r="D17" s="115">
        <v>172901.91881564999</v>
      </c>
      <c r="E17" s="22"/>
      <c r="F17" s="12"/>
      <c r="G17" s="99"/>
    </row>
    <row r="18" spans="2:9">
      <c r="B18" s="25" t="s">
        <v>34</v>
      </c>
      <c r="C18" s="102">
        <v>20010.099999999999</v>
      </c>
      <c r="D18" s="102">
        <v>11078.339245749999</v>
      </c>
      <c r="E18" s="99"/>
      <c r="F18" s="12"/>
      <c r="G18" s="62"/>
    </row>
    <row r="19" spans="2:9">
      <c r="B19" s="25" t="s">
        <v>35</v>
      </c>
      <c r="C19" s="115">
        <v>334946.25301300001</v>
      </c>
      <c r="D19" s="115">
        <v>265058.02834355994</v>
      </c>
      <c r="E19" s="22"/>
      <c r="F19" s="12"/>
      <c r="G19" s="47"/>
    </row>
    <row r="20" spans="2:9">
      <c r="B20" s="25" t="s">
        <v>36</v>
      </c>
      <c r="C20" s="115">
        <v>980.21042399999999</v>
      </c>
      <c r="D20" s="115">
        <v>1034.98014745</v>
      </c>
      <c r="E20" s="22"/>
      <c r="F20" s="12"/>
      <c r="G20" s="47"/>
      <c r="I20" s="12"/>
    </row>
    <row r="21" spans="2:9">
      <c r="B21" s="24" t="s">
        <v>18</v>
      </c>
      <c r="C21" s="117">
        <f>SUM(C22:C27)</f>
        <v>155175.02450200001</v>
      </c>
      <c r="D21" s="117">
        <f>SUM(D22:D27)</f>
        <v>92626.935969760074</v>
      </c>
      <c r="E21" s="22"/>
      <c r="F21" s="12"/>
      <c r="G21" s="12"/>
      <c r="H21" s="12"/>
    </row>
    <row r="22" spans="2:9">
      <c r="B22" s="25" t="s">
        <v>37</v>
      </c>
      <c r="C22" s="115">
        <v>37994.371815999999</v>
      </c>
      <c r="D22" s="115">
        <v>25583.636916470019</v>
      </c>
      <c r="E22" s="22"/>
      <c r="F22" s="12"/>
      <c r="G22" s="12"/>
      <c r="H22" s="47"/>
    </row>
    <row r="23" spans="2:9">
      <c r="B23" s="25" t="s">
        <v>38</v>
      </c>
      <c r="C23" s="115">
        <v>55667.598377000002</v>
      </c>
      <c r="D23" s="115">
        <v>25414.890842980039</v>
      </c>
      <c r="E23" s="22"/>
      <c r="F23" s="12"/>
      <c r="G23" s="12"/>
    </row>
    <row r="24" spans="2:9">
      <c r="B24" s="25" t="s">
        <v>39</v>
      </c>
      <c r="C24" s="115">
        <v>9.7678999999999991</v>
      </c>
      <c r="D24" s="115">
        <v>5.2750515999999994</v>
      </c>
      <c r="E24" s="22"/>
      <c r="F24" s="12"/>
      <c r="G24" s="47"/>
    </row>
    <row r="25" spans="2:9">
      <c r="B25" s="25" t="s">
        <v>40</v>
      </c>
      <c r="C25" s="115">
        <v>3463.6659530000002</v>
      </c>
      <c r="D25" s="115">
        <v>3085.6501123100002</v>
      </c>
      <c r="E25" s="22"/>
      <c r="F25" s="12"/>
      <c r="G25" s="48"/>
    </row>
    <row r="26" spans="2:9">
      <c r="B26" s="25" t="s">
        <v>41</v>
      </c>
      <c r="C26" s="115">
        <v>56593.336180999999</v>
      </c>
      <c r="D26" s="115">
        <v>38537.483046400012</v>
      </c>
      <c r="E26" s="22"/>
      <c r="F26" s="12"/>
      <c r="G26" s="48"/>
    </row>
    <row r="27" spans="2:9">
      <c r="B27" s="25" t="s">
        <v>42</v>
      </c>
      <c r="C27" s="115">
        <v>1446.284275</v>
      </c>
      <c r="D27" s="115">
        <v>0</v>
      </c>
      <c r="E27" s="22"/>
      <c r="F27" s="12"/>
      <c r="G27" s="54"/>
    </row>
    <row r="28" spans="2:9">
      <c r="B28" s="23" t="s">
        <v>43</v>
      </c>
      <c r="C28" s="21">
        <f>C29</f>
        <v>155685.24233000001</v>
      </c>
      <c r="D28" s="29">
        <f t="shared" ref="D28" si="0">D29</f>
        <v>74353.884203160007</v>
      </c>
      <c r="E28" s="22"/>
      <c r="F28" s="12"/>
    </row>
    <row r="29" spans="2:9">
      <c r="B29" s="24" t="s">
        <v>26</v>
      </c>
      <c r="C29" s="43">
        <f>SUM(C30:C32)</f>
        <v>155685.24233000001</v>
      </c>
      <c r="D29" s="103">
        <f>SUM(D30:D32)</f>
        <v>74353.884203160007</v>
      </c>
      <c r="E29" s="22"/>
      <c r="F29" s="12"/>
    </row>
    <row r="30" spans="2:9">
      <c r="B30" s="25" t="s">
        <v>44</v>
      </c>
      <c r="C30" s="22">
        <v>7242.0262359999997</v>
      </c>
      <c r="D30" s="115">
        <v>2708.9509524999999</v>
      </c>
      <c r="E30" s="22"/>
      <c r="F30" s="12"/>
      <c r="G30" s="54"/>
    </row>
    <row r="31" spans="2:9">
      <c r="B31" s="19" t="s">
        <v>45</v>
      </c>
      <c r="C31" s="22">
        <v>148443.216094</v>
      </c>
      <c r="D31" s="115">
        <v>70106.482956239997</v>
      </c>
      <c r="E31" s="22"/>
      <c r="F31" s="12"/>
    </row>
    <row r="32" spans="2:9">
      <c r="B32" s="19" t="s">
        <v>3206</v>
      </c>
      <c r="C32" s="22">
        <v>0</v>
      </c>
      <c r="D32" s="115">
        <v>1538.4502944200001</v>
      </c>
      <c r="E32" s="22"/>
      <c r="F32" s="12"/>
    </row>
    <row r="33" spans="2:19" ht="15" customHeight="1">
      <c r="B33" s="35" t="s">
        <v>46</v>
      </c>
      <c r="C33" s="31">
        <f>C13+C28</f>
        <v>1403263.338155</v>
      </c>
      <c r="D33" s="31">
        <f>D13+D28</f>
        <v>945038.77616553917</v>
      </c>
      <c r="E33" s="55"/>
      <c r="F33" s="12"/>
      <c r="H33" s="8"/>
      <c r="I33" s="8"/>
      <c r="J33" s="8"/>
      <c r="K33" s="8"/>
      <c r="L33" s="8"/>
      <c r="M33" s="8"/>
      <c r="N33" s="8"/>
    </row>
    <row r="34" spans="2:19" ht="15" customHeight="1">
      <c r="B34" s="15" t="s">
        <v>27</v>
      </c>
      <c r="C34" s="15"/>
      <c r="D34" s="100"/>
      <c r="E34" s="8"/>
      <c r="H34" s="8"/>
      <c r="I34" s="8"/>
      <c r="J34" s="8"/>
      <c r="K34" s="8"/>
      <c r="L34" s="8"/>
      <c r="M34" s="8"/>
      <c r="N34" s="8"/>
      <c r="O34" s="8"/>
      <c r="P34" s="8"/>
      <c r="Q34" s="8"/>
      <c r="R34" s="8"/>
    </row>
    <row r="35" spans="2:19" ht="20.399999999999999" customHeight="1">
      <c r="B35" s="163" t="s">
        <v>3275</v>
      </c>
      <c r="C35" s="163"/>
      <c r="D35" s="163"/>
      <c r="E35" s="8"/>
      <c r="H35" s="8"/>
      <c r="I35" s="8"/>
      <c r="J35" s="8"/>
      <c r="K35" s="8"/>
      <c r="L35" s="8"/>
      <c r="M35" s="8"/>
      <c r="N35" s="8"/>
      <c r="O35" s="8"/>
      <c r="P35" s="8"/>
      <c r="Q35" s="8"/>
      <c r="R35" s="8"/>
      <c r="S35" s="8"/>
    </row>
    <row r="36" spans="2:19">
      <c r="B36" s="163" t="s">
        <v>47</v>
      </c>
      <c r="C36" s="163"/>
      <c r="D36" s="163"/>
      <c r="E36" s="8"/>
      <c r="G36" s="8"/>
      <c r="H36" s="8"/>
      <c r="I36" s="8"/>
      <c r="J36" s="8"/>
      <c r="K36" s="8"/>
      <c r="L36" s="8"/>
      <c r="M36" s="8"/>
      <c r="N36" s="8"/>
      <c r="O36" s="8"/>
      <c r="P36" s="8"/>
      <c r="Q36" s="8"/>
      <c r="R36" s="8"/>
      <c r="S36" s="8"/>
    </row>
    <row r="37" spans="2:19">
      <c r="B37" s="15"/>
      <c r="C37" s="15"/>
      <c r="D37" s="49"/>
      <c r="E37" s="8"/>
      <c r="F37" s="8"/>
      <c r="G37" s="8"/>
      <c r="H37" s="8"/>
      <c r="I37" s="8"/>
      <c r="J37" s="8"/>
      <c r="K37" s="8"/>
      <c r="L37" s="8"/>
      <c r="M37" s="8"/>
      <c r="N37" s="8"/>
      <c r="O37" s="8"/>
      <c r="P37" s="8"/>
      <c r="Q37" s="8"/>
      <c r="R37" s="8"/>
      <c r="S37" s="8"/>
    </row>
    <row r="38" spans="2:19">
      <c r="C38" s="15"/>
      <c r="D38" s="49"/>
      <c r="E38" s="8"/>
    </row>
    <row r="41" spans="2:19">
      <c r="D41" s="12"/>
    </row>
    <row r="47" spans="2:19">
      <c r="B47" s="12"/>
    </row>
  </sheetData>
  <mergeCells count="11">
    <mergeCell ref="A7:E7"/>
    <mergeCell ref="A1:E1"/>
    <mergeCell ref="A2:E2"/>
    <mergeCell ref="A3:E3"/>
    <mergeCell ref="A5:E5"/>
    <mergeCell ref="A6:E6"/>
    <mergeCell ref="B36:D36"/>
    <mergeCell ref="B11:B12"/>
    <mergeCell ref="B35:D35"/>
    <mergeCell ref="D11:D12"/>
    <mergeCell ref="A8:E8"/>
  </mergeCells>
  <pageMargins left="0.7" right="0.7" top="0.75" bottom="0.75" header="0.3" footer="0.3"/>
  <pageSetup orientation="portrait" horizontalDpi="4294967295" verticalDpi="4294967295"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5"/>
  <dimension ref="A1:I76"/>
  <sheetViews>
    <sheetView showGridLines="0" zoomScaleNormal="100" workbookViewId="0">
      <selection activeCell="G60" sqref="G60"/>
    </sheetView>
  </sheetViews>
  <sheetFormatPr baseColWidth="10" defaultColWidth="11.44140625" defaultRowHeight="14.4"/>
  <cols>
    <col min="1" max="1" width="29.44140625" customWidth="1"/>
    <col min="2" max="2" width="59.109375" customWidth="1"/>
    <col min="3" max="3" width="19" customWidth="1"/>
    <col min="4" max="4" width="20.88671875" customWidth="1"/>
    <col min="5" max="5" width="14.109375" bestFit="1" customWidth="1"/>
    <col min="6" max="6" width="12.77734375" bestFit="1" customWidth="1"/>
    <col min="7" max="7" width="14.109375" bestFit="1" customWidth="1"/>
  </cols>
  <sheetData>
    <row r="1" spans="1:8" ht="28.5" customHeight="1">
      <c r="A1" s="155" t="s">
        <v>0</v>
      </c>
      <c r="B1" s="155"/>
      <c r="C1" s="155"/>
      <c r="D1" s="155"/>
      <c r="E1" s="155"/>
    </row>
    <row r="2" spans="1:8" ht="21" customHeight="1">
      <c r="A2" s="156" t="s">
        <v>1</v>
      </c>
      <c r="B2" s="156"/>
      <c r="C2" s="156"/>
      <c r="D2" s="156"/>
      <c r="E2" s="156"/>
    </row>
    <row r="3" spans="1:8" ht="15" customHeight="1">
      <c r="A3" s="166" t="s">
        <v>2</v>
      </c>
      <c r="B3" s="166"/>
      <c r="C3" s="166"/>
      <c r="D3" s="166"/>
      <c r="E3" s="166"/>
    </row>
    <row r="5" spans="1:8" ht="18.75" customHeight="1">
      <c r="A5" s="168" t="s">
        <v>30</v>
      </c>
      <c r="B5" s="168"/>
      <c r="C5" s="168"/>
      <c r="D5" s="168"/>
      <c r="E5" s="168"/>
    </row>
    <row r="6" spans="1:8" ht="18.75" customHeight="1">
      <c r="A6" s="168" t="s">
        <v>48</v>
      </c>
      <c r="B6" s="168"/>
      <c r="C6" s="168"/>
      <c r="D6" s="168"/>
      <c r="E6" s="168"/>
    </row>
    <row r="7" spans="1:8" ht="18">
      <c r="A7" s="159" t="s">
        <v>3277</v>
      </c>
      <c r="B7" s="159"/>
      <c r="C7" s="159"/>
      <c r="D7" s="159"/>
      <c r="E7" s="159"/>
    </row>
    <row r="8" spans="1:8" ht="15.6">
      <c r="A8" s="165" t="s">
        <v>5</v>
      </c>
      <c r="B8" s="165"/>
      <c r="C8" s="165"/>
      <c r="D8" s="165"/>
      <c r="E8" s="165"/>
    </row>
    <row r="10" spans="1:8">
      <c r="G10" s="47"/>
    </row>
    <row r="11" spans="1:8" ht="15" customHeight="1">
      <c r="B11" s="164" t="s">
        <v>6</v>
      </c>
      <c r="C11" s="53" t="s">
        <v>7</v>
      </c>
      <c r="D11" s="169" t="s">
        <v>8</v>
      </c>
    </row>
    <row r="12" spans="1:8">
      <c r="B12" s="164"/>
      <c r="C12" s="58" t="s">
        <v>9</v>
      </c>
      <c r="D12" s="169"/>
    </row>
    <row r="13" spans="1:8">
      <c r="B13" s="26" t="s">
        <v>15</v>
      </c>
      <c r="C13" s="27">
        <f>C14+C17+C43+C45+C47+C49+C51+C53+C55</f>
        <v>1247578.095825</v>
      </c>
      <c r="D13" s="27">
        <f t="shared" ref="D13" si="0">D14+D17+D43+D45+D47+D49+D51+D53+D55</f>
        <v>870684.89196237968</v>
      </c>
      <c r="G13" s="12"/>
      <c r="H13" s="51"/>
    </row>
    <row r="14" spans="1:8">
      <c r="B14" s="32" t="s">
        <v>49</v>
      </c>
      <c r="C14" s="29">
        <f>SUM(C15:C16)</f>
        <v>7818.7198360000002</v>
      </c>
      <c r="D14" s="29">
        <f>SUM(D15:D16)</f>
        <v>5864.0396630899995</v>
      </c>
      <c r="G14" s="12"/>
    </row>
    <row r="15" spans="1:8">
      <c r="B15" s="33" t="s">
        <v>50</v>
      </c>
      <c r="C15" s="102">
        <v>2635.7791240000001</v>
      </c>
      <c r="D15" s="102">
        <v>1976.8342380199997</v>
      </c>
      <c r="E15" s="30"/>
      <c r="G15" s="12"/>
    </row>
    <row r="16" spans="1:8">
      <c r="B16" s="33" t="s">
        <v>51</v>
      </c>
      <c r="C16" s="102">
        <v>5182.9407119999996</v>
      </c>
      <c r="D16" s="102">
        <v>3887.2054250699998</v>
      </c>
      <c r="E16" s="30"/>
      <c r="G16" s="12"/>
    </row>
    <row r="17" spans="2:9">
      <c r="B17" s="32" t="s">
        <v>52</v>
      </c>
      <c r="C17" s="29">
        <f>SUM(C18:C42)</f>
        <v>1218108.897871</v>
      </c>
      <c r="D17" s="29">
        <f>SUM(D18:D42)</f>
        <v>847404.29088289978</v>
      </c>
      <c r="E17" s="30"/>
    </row>
    <row r="18" spans="2:9">
      <c r="B18" s="33" t="s">
        <v>53</v>
      </c>
      <c r="C18" s="102">
        <v>119333.454295</v>
      </c>
      <c r="D18" s="102">
        <v>73733.871918940044</v>
      </c>
      <c r="E18" s="120"/>
    </row>
    <row r="19" spans="2:9">
      <c r="B19" s="33" t="s">
        <v>54</v>
      </c>
      <c r="C19" s="102">
        <v>59523.635937999999</v>
      </c>
      <c r="D19" s="102">
        <v>38942.827811930001</v>
      </c>
      <c r="E19" s="120"/>
      <c r="F19" s="82"/>
    </row>
    <row r="20" spans="2:9">
      <c r="B20" s="33" t="s">
        <v>55</v>
      </c>
      <c r="C20" s="102">
        <v>49910.944089999997</v>
      </c>
      <c r="D20" s="102">
        <v>35053.675856000002</v>
      </c>
      <c r="E20" s="120"/>
      <c r="F20" s="120"/>
    </row>
    <row r="21" spans="2:9">
      <c r="B21" s="33" t="s">
        <v>56</v>
      </c>
      <c r="C21" s="102">
        <v>11586.597707999999</v>
      </c>
      <c r="D21" s="102">
        <v>8471.6439783099995</v>
      </c>
      <c r="E21" s="120"/>
      <c r="F21" s="120"/>
    </row>
    <row r="22" spans="2:9">
      <c r="B22" s="33" t="s">
        <v>57</v>
      </c>
      <c r="C22" s="102">
        <v>21701.812583999999</v>
      </c>
      <c r="D22" s="102">
        <v>13372.349405679992</v>
      </c>
      <c r="E22" s="120"/>
      <c r="F22" s="120"/>
    </row>
    <row r="23" spans="2:9">
      <c r="B23" s="33" t="s">
        <v>58</v>
      </c>
      <c r="C23" s="102">
        <v>275378.92664199998</v>
      </c>
      <c r="D23" s="102">
        <v>167240.72614397001</v>
      </c>
      <c r="E23" s="120"/>
      <c r="F23" s="120"/>
    </row>
    <row r="24" spans="2:9">
      <c r="B24" s="33" t="s">
        <v>59</v>
      </c>
      <c r="C24" s="102">
        <v>137788.99256300001</v>
      </c>
      <c r="D24" s="102">
        <v>97784.360782039963</v>
      </c>
      <c r="E24" s="120"/>
      <c r="F24" s="120"/>
    </row>
    <row r="25" spans="2:9">
      <c r="B25" s="34" t="s">
        <v>60</v>
      </c>
      <c r="C25" s="102">
        <v>3136.389584</v>
      </c>
      <c r="D25" s="102">
        <v>2629.4197162800006</v>
      </c>
      <c r="E25" s="120"/>
      <c r="F25" s="120"/>
    </row>
    <row r="26" spans="2:9">
      <c r="B26" s="34" t="s">
        <v>61</v>
      </c>
      <c r="C26" s="102">
        <v>2512.106847</v>
      </c>
      <c r="D26" s="102">
        <v>1552.0149246100002</v>
      </c>
      <c r="E26" s="120"/>
      <c r="F26" s="120"/>
      <c r="I26" s="102"/>
    </row>
    <row r="27" spans="2:9">
      <c r="B27" s="34" t="s">
        <v>62</v>
      </c>
      <c r="C27" s="102">
        <v>15106.778711000001</v>
      </c>
      <c r="D27" s="102">
        <v>12389.316183449999</v>
      </c>
      <c r="E27" s="120"/>
      <c r="F27" s="120"/>
    </row>
    <row r="28" spans="2:9">
      <c r="B28" s="34" t="s">
        <v>63</v>
      </c>
      <c r="C28" s="102">
        <v>49629.942223999999</v>
      </c>
      <c r="D28" s="102">
        <v>37452.253911080013</v>
      </c>
      <c r="E28" s="120"/>
      <c r="F28" s="120"/>
    </row>
    <row r="29" spans="2:9">
      <c r="B29" s="34" t="s">
        <v>64</v>
      </c>
      <c r="C29" s="102">
        <v>27416.574285999999</v>
      </c>
      <c r="D29" s="102">
        <v>14383.497348089999</v>
      </c>
      <c r="E29" s="120"/>
      <c r="F29" s="120"/>
    </row>
    <row r="30" spans="2:9">
      <c r="B30" s="34" t="s">
        <v>65</v>
      </c>
      <c r="C30" s="102">
        <v>10706.014966000001</v>
      </c>
      <c r="D30" s="102">
        <v>2964.7683207</v>
      </c>
      <c r="E30" s="120"/>
      <c r="F30" s="120"/>
    </row>
    <row r="31" spans="2:9">
      <c r="B31" s="34" t="s">
        <v>66</v>
      </c>
      <c r="C31" s="102">
        <v>9019.7206750000005</v>
      </c>
      <c r="D31" s="102">
        <v>6596.7961559099986</v>
      </c>
      <c r="E31" s="120"/>
      <c r="F31" s="120"/>
    </row>
    <row r="32" spans="2:9">
      <c r="B32" s="34" t="s">
        <v>67</v>
      </c>
      <c r="C32" s="102">
        <v>1227.625693</v>
      </c>
      <c r="D32" s="102">
        <v>778.52909584000008</v>
      </c>
      <c r="E32" s="120"/>
      <c r="F32" s="120"/>
    </row>
    <row r="33" spans="2:7">
      <c r="B33" s="34" t="s">
        <v>68</v>
      </c>
      <c r="C33" s="102">
        <v>3260.9817779999998</v>
      </c>
      <c r="D33" s="102">
        <v>2298.7727596300001</v>
      </c>
      <c r="E33" s="120"/>
      <c r="F33" s="120"/>
    </row>
    <row r="34" spans="2:7">
      <c r="B34" s="34" t="s">
        <v>69</v>
      </c>
      <c r="C34" s="102">
        <v>685.97514699999999</v>
      </c>
      <c r="D34" s="102">
        <v>432.0800369100001</v>
      </c>
      <c r="E34" s="120"/>
      <c r="F34" s="120"/>
    </row>
    <row r="35" spans="2:7">
      <c r="B35" s="34" t="s">
        <v>70</v>
      </c>
      <c r="C35" s="102">
        <v>13374.225582999999</v>
      </c>
      <c r="D35" s="102">
        <v>9972.7853336099979</v>
      </c>
      <c r="E35" s="120"/>
      <c r="F35" s="120"/>
    </row>
    <row r="36" spans="2:7">
      <c r="B36" s="34" t="s">
        <v>71</v>
      </c>
      <c r="C36" s="102">
        <v>15653.944895000001</v>
      </c>
      <c r="D36" s="102">
        <v>10444.484244419997</v>
      </c>
      <c r="E36" s="120"/>
      <c r="F36" s="120"/>
    </row>
    <row r="37" spans="2:7">
      <c r="B37" s="34" t="s">
        <v>72</v>
      </c>
      <c r="C37" s="102">
        <v>3459.6100219999998</v>
      </c>
      <c r="D37" s="102">
        <v>1979.9380360699995</v>
      </c>
      <c r="E37" s="120"/>
      <c r="F37" s="120"/>
    </row>
    <row r="38" spans="2:7">
      <c r="B38" s="34" t="s">
        <v>73</v>
      </c>
      <c r="C38" s="102">
        <v>2080.7347260000001</v>
      </c>
      <c r="D38" s="102">
        <v>1112.3821381799999</v>
      </c>
      <c r="E38" s="120"/>
      <c r="F38" s="120"/>
    </row>
    <row r="39" spans="2:7">
      <c r="B39" s="34" t="s">
        <v>74</v>
      </c>
      <c r="C39" s="102">
        <v>3109.6559729999999</v>
      </c>
      <c r="D39" s="102">
        <v>1566.6558475100005</v>
      </c>
      <c r="E39" s="120"/>
      <c r="F39" s="120"/>
    </row>
    <row r="40" spans="2:7">
      <c r="B40" s="34" t="s">
        <v>75</v>
      </c>
      <c r="C40" s="102">
        <v>13401.009791</v>
      </c>
      <c r="D40" s="102">
        <v>12081.913396310001</v>
      </c>
      <c r="E40" s="120"/>
      <c r="F40" s="120"/>
    </row>
    <row r="41" spans="2:7">
      <c r="B41" s="34" t="s">
        <v>76</v>
      </c>
      <c r="C41" s="102">
        <v>253545.53659900001</v>
      </c>
      <c r="D41" s="102">
        <v>200649.25847929998</v>
      </c>
      <c r="E41" s="30"/>
    </row>
    <row r="42" spans="2:7">
      <c r="B42" s="34" t="s">
        <v>77</v>
      </c>
      <c r="C42" s="102">
        <v>115557.706551</v>
      </c>
      <c r="D42" s="102">
        <v>93519.969058130009</v>
      </c>
      <c r="E42" s="30"/>
    </row>
    <row r="43" spans="2:7">
      <c r="B43" s="32" t="s">
        <v>78</v>
      </c>
      <c r="C43" s="29">
        <f>C44</f>
        <v>8623.2868190000008</v>
      </c>
      <c r="D43" s="29">
        <f t="shared" ref="D43" si="1">D44</f>
        <v>6465.4453967200006</v>
      </c>
      <c r="E43" s="30"/>
    </row>
    <row r="44" spans="2:7">
      <c r="B44" s="33" t="s">
        <v>79</v>
      </c>
      <c r="C44" s="102">
        <v>8623.2868190000008</v>
      </c>
      <c r="D44" s="102">
        <v>6465.4453967200006</v>
      </c>
      <c r="E44" s="30"/>
    </row>
    <row r="45" spans="2:7">
      <c r="B45" s="32" t="s">
        <v>80</v>
      </c>
      <c r="C45" s="29">
        <f>C46</f>
        <v>8011.2919570000004</v>
      </c>
      <c r="D45" s="29">
        <f>D46</f>
        <v>7208.4688770000002</v>
      </c>
      <c r="E45" s="30"/>
    </row>
    <row r="46" spans="2:7">
      <c r="B46" s="33" t="s">
        <v>81</v>
      </c>
      <c r="C46" s="102">
        <v>8011.2919570000004</v>
      </c>
      <c r="D46" s="102">
        <v>7208.4688770000002</v>
      </c>
      <c r="E46" s="30"/>
      <c r="G46" s="102"/>
    </row>
    <row r="47" spans="2:7">
      <c r="B47" s="32" t="s">
        <v>82</v>
      </c>
      <c r="C47" s="29">
        <f>C48</f>
        <v>1524.2480869999999</v>
      </c>
      <c r="D47" s="29">
        <f>D48</f>
        <v>1142.4108999100004</v>
      </c>
      <c r="E47" s="30"/>
    </row>
    <row r="48" spans="2:7">
      <c r="B48" s="33" t="s">
        <v>83</v>
      </c>
      <c r="C48" s="102">
        <v>1524.2480869999999</v>
      </c>
      <c r="D48" s="102">
        <v>1142.4108999100004</v>
      </c>
      <c r="E48" s="30"/>
    </row>
    <row r="49" spans="2:8">
      <c r="B49" s="32" t="s">
        <v>84</v>
      </c>
      <c r="C49" s="29">
        <f>C50</f>
        <v>1625.371875</v>
      </c>
      <c r="D49" s="29">
        <f>D50</f>
        <v>1219.0287920400001</v>
      </c>
      <c r="E49" s="30"/>
      <c r="F49" s="102"/>
      <c r="G49" s="102"/>
    </row>
    <row r="50" spans="2:8">
      <c r="B50" s="33" t="s">
        <v>85</v>
      </c>
      <c r="C50" s="102">
        <v>1625.371875</v>
      </c>
      <c r="D50" s="102">
        <v>1219.0287920400001</v>
      </c>
      <c r="E50" s="30"/>
      <c r="F50" s="102"/>
    </row>
    <row r="51" spans="2:8">
      <c r="B51" s="32" t="s">
        <v>86</v>
      </c>
      <c r="C51" s="29">
        <f>C52</f>
        <v>267.728228</v>
      </c>
      <c r="D51" s="29">
        <f>D52</f>
        <v>212.46751177000002</v>
      </c>
      <c r="E51" s="30"/>
    </row>
    <row r="52" spans="2:8">
      <c r="B52" s="33" t="s">
        <v>87</v>
      </c>
      <c r="C52" s="102">
        <v>267.728228</v>
      </c>
      <c r="D52" s="102">
        <v>212.46751177000002</v>
      </c>
      <c r="E52" s="30"/>
    </row>
    <row r="53" spans="2:8">
      <c r="B53" s="32" t="s">
        <v>88</v>
      </c>
      <c r="C53" s="29">
        <f>C54</f>
        <v>951.88166899999999</v>
      </c>
      <c r="D53" s="29">
        <f t="shared" ref="D53" si="2">D54</f>
        <v>713.9111669900002</v>
      </c>
      <c r="E53" s="30"/>
    </row>
    <row r="54" spans="2:8">
      <c r="B54" s="33" t="s">
        <v>89</v>
      </c>
      <c r="C54" s="102">
        <v>951.88166899999999</v>
      </c>
      <c r="D54" s="102">
        <v>713.9111669900002</v>
      </c>
      <c r="E54" s="30"/>
      <c r="G54" s="102"/>
    </row>
    <row r="55" spans="2:8">
      <c r="B55" s="131" t="s">
        <v>90</v>
      </c>
      <c r="C55" s="29">
        <f>C56</f>
        <v>646.66948300000001</v>
      </c>
      <c r="D55" s="29">
        <f>D56</f>
        <v>454.82877195999998</v>
      </c>
      <c r="E55" s="30"/>
    </row>
    <row r="56" spans="2:8">
      <c r="B56" s="33" t="s">
        <v>91</v>
      </c>
      <c r="C56" s="30">
        <v>646.66948300000001</v>
      </c>
      <c r="D56" s="102">
        <v>454.82877195999998</v>
      </c>
      <c r="E56" s="30"/>
    </row>
    <row r="57" spans="2:8">
      <c r="B57" s="132" t="s">
        <v>43</v>
      </c>
      <c r="C57" s="28">
        <f>C58</f>
        <v>155685.24232999998</v>
      </c>
      <c r="D57" s="28">
        <f>D58</f>
        <v>74353.884203160007</v>
      </c>
      <c r="E57" s="30"/>
    </row>
    <row r="58" spans="2:8">
      <c r="B58" s="32" t="s">
        <v>52</v>
      </c>
      <c r="C58" s="29">
        <f>SUM(C59:C63)</f>
        <v>155685.24232999998</v>
      </c>
      <c r="D58" s="29">
        <f>SUM(D59:D63)</f>
        <v>74353.884203160007</v>
      </c>
      <c r="E58" s="30"/>
      <c r="G58" s="102"/>
    </row>
    <row r="59" spans="2:8">
      <c r="B59" s="33" t="s">
        <v>62</v>
      </c>
      <c r="C59" s="30">
        <v>3000</v>
      </c>
      <c r="D59" s="30">
        <v>2500</v>
      </c>
      <c r="E59" s="30"/>
    </row>
    <row r="60" spans="2:8">
      <c r="B60" s="33" t="s">
        <v>63</v>
      </c>
      <c r="C60" s="30">
        <v>500</v>
      </c>
      <c r="D60" s="30">
        <v>0</v>
      </c>
      <c r="E60" s="30"/>
      <c r="H60" s="50"/>
    </row>
    <row r="61" spans="2:8">
      <c r="B61" s="33" t="s">
        <v>64</v>
      </c>
      <c r="C61" s="30"/>
      <c r="D61" s="30">
        <v>550</v>
      </c>
      <c r="E61" s="30"/>
      <c r="H61" s="50"/>
    </row>
    <row r="62" spans="2:8">
      <c r="B62" s="33" t="s">
        <v>76</v>
      </c>
      <c r="C62" s="30">
        <v>133143.17131899999</v>
      </c>
      <c r="D62" s="30">
        <v>69809.498110510001</v>
      </c>
      <c r="E62" s="30"/>
    </row>
    <row r="63" spans="2:8">
      <c r="B63" s="33" t="s">
        <v>77</v>
      </c>
      <c r="C63" s="30">
        <v>19042.071011</v>
      </c>
      <c r="D63" s="30">
        <v>1494.3860926500001</v>
      </c>
      <c r="E63" s="30"/>
    </row>
    <row r="64" spans="2:8">
      <c r="B64" s="35" t="s">
        <v>92</v>
      </c>
      <c r="C64" s="31">
        <f>C13+C57</f>
        <v>1403263.338155</v>
      </c>
      <c r="D64" s="31">
        <f>(D13+D57)</f>
        <v>945038.77616553963</v>
      </c>
      <c r="E64" s="30"/>
    </row>
    <row r="65" spans="2:5">
      <c r="B65" s="15" t="s">
        <v>27</v>
      </c>
      <c r="C65" s="15"/>
      <c r="D65" s="16"/>
      <c r="E65" s="30"/>
    </row>
    <row r="66" spans="2:5" ht="46.95" customHeight="1">
      <c r="B66" s="163" t="s">
        <v>3276</v>
      </c>
      <c r="C66" s="163"/>
      <c r="D66" s="163"/>
      <c r="E66" s="30"/>
    </row>
    <row r="67" spans="2:5">
      <c r="B67" s="15" t="s">
        <v>47</v>
      </c>
      <c r="C67" s="49"/>
      <c r="D67" s="49"/>
      <c r="E67" s="30"/>
    </row>
    <row r="68" spans="2:5">
      <c r="B68" s="15"/>
      <c r="C68" s="15"/>
      <c r="D68" s="16"/>
    </row>
    <row r="69" spans="2:5">
      <c r="C69" s="15"/>
      <c r="D69" s="17"/>
    </row>
    <row r="70" spans="2:5">
      <c r="B70" s="44"/>
      <c r="C70" s="44"/>
      <c r="D70" s="44"/>
    </row>
    <row r="71" spans="2:5">
      <c r="B71" s="44"/>
      <c r="C71" s="44"/>
      <c r="D71" s="44"/>
    </row>
    <row r="72" spans="2:5">
      <c r="B72" s="44"/>
      <c r="C72" s="44"/>
      <c r="D72" s="44"/>
    </row>
    <row r="74" spans="2:5">
      <c r="C74" s="11"/>
      <c r="D74" s="11"/>
    </row>
    <row r="75" spans="2:5">
      <c r="C75" s="11"/>
      <c r="D75" s="11"/>
    </row>
    <row r="76" spans="2:5">
      <c r="C76" s="11"/>
      <c r="D76" s="11"/>
    </row>
  </sheetData>
  <mergeCells count="10">
    <mergeCell ref="A1:E1"/>
    <mergeCell ref="A2:E2"/>
    <mergeCell ref="A3:E3"/>
    <mergeCell ref="A5:E5"/>
    <mergeCell ref="A6:E6"/>
    <mergeCell ref="A8:E8"/>
    <mergeCell ref="B66:D66"/>
    <mergeCell ref="B11:B12"/>
    <mergeCell ref="D11:D12"/>
    <mergeCell ref="A7:E7"/>
  </mergeCells>
  <pageMargins left="0.7" right="0.7" top="0.75" bottom="0.75" header="0.3" footer="0.3"/>
  <pageSetup orientation="portrait" r:id="rId1"/>
  <ignoredErrors>
    <ignoredError sqref="D43 D53 D49 D47" formula="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8"/>
  <dimension ref="A1:H158"/>
  <sheetViews>
    <sheetView showGridLines="0" zoomScaleNormal="100" workbookViewId="0">
      <selection activeCell="F11" sqref="F11"/>
    </sheetView>
  </sheetViews>
  <sheetFormatPr baseColWidth="10" defaultColWidth="11.44140625" defaultRowHeight="14.4"/>
  <cols>
    <col min="1" max="1" width="15.5546875" customWidth="1"/>
    <col min="2" max="2" width="78.44140625" customWidth="1"/>
    <col min="3" max="3" width="17.109375" customWidth="1"/>
    <col min="4" max="4" width="19.33203125" customWidth="1"/>
    <col min="5" max="5" width="14.109375" customWidth="1"/>
    <col min="6" max="6" width="56.5546875" customWidth="1"/>
    <col min="7" max="8" width="12.33203125" bestFit="1" customWidth="1"/>
  </cols>
  <sheetData>
    <row r="1" spans="1:6" ht="28.5" customHeight="1">
      <c r="A1" s="155" t="s">
        <v>0</v>
      </c>
      <c r="B1" s="155"/>
      <c r="C1" s="155"/>
      <c r="D1" s="155"/>
    </row>
    <row r="2" spans="1:6" ht="21" customHeight="1">
      <c r="A2" s="156" t="s">
        <v>1</v>
      </c>
      <c r="B2" s="156"/>
      <c r="C2" s="156"/>
      <c r="D2" s="156"/>
    </row>
    <row r="3" spans="1:6" ht="15" customHeight="1">
      <c r="A3" s="166" t="s">
        <v>2</v>
      </c>
      <c r="B3" s="166"/>
      <c r="C3" s="166"/>
      <c r="D3" s="166"/>
    </row>
    <row r="5" spans="1:6" ht="18.75" customHeight="1">
      <c r="A5" s="168" t="s">
        <v>30</v>
      </c>
      <c r="B5" s="168"/>
      <c r="C5" s="168"/>
      <c r="D5" s="168"/>
    </row>
    <row r="6" spans="1:6" ht="18.75" customHeight="1">
      <c r="A6" s="168" t="s">
        <v>93</v>
      </c>
      <c r="B6" s="168"/>
      <c r="C6" s="168"/>
      <c r="D6" s="168"/>
    </row>
    <row r="7" spans="1:6" ht="18">
      <c r="A7" s="159" t="s">
        <v>3277</v>
      </c>
      <c r="B7" s="159"/>
      <c r="C7" s="159"/>
      <c r="D7" s="159"/>
    </row>
    <row r="8" spans="1:6" ht="15.6">
      <c r="A8" s="165" t="s">
        <v>5</v>
      </c>
      <c r="B8" s="165"/>
      <c r="C8" s="165"/>
      <c r="D8" s="165"/>
    </row>
    <row r="11" spans="1:6" ht="15" customHeight="1">
      <c r="B11" s="164" t="s">
        <v>6</v>
      </c>
      <c r="C11" s="53" t="s">
        <v>7</v>
      </c>
      <c r="D11" s="169" t="s">
        <v>8</v>
      </c>
    </row>
    <row r="12" spans="1:6">
      <c r="B12" s="164"/>
      <c r="C12" s="58" t="s">
        <v>9</v>
      </c>
      <c r="D12" s="169"/>
    </row>
    <row r="13" spans="1:6">
      <c r="B13" s="23" t="s">
        <v>15</v>
      </c>
      <c r="C13" s="20">
        <f>C14+C37+C71+C97+C139</f>
        <v>1247578.095825</v>
      </c>
      <c r="D13" s="20">
        <f>D14+D37+D71+D97+D139</f>
        <v>870684.89196237968</v>
      </c>
    </row>
    <row r="14" spans="1:6" s="7" customFormat="1">
      <c r="B14" s="118" t="s">
        <v>94</v>
      </c>
      <c r="C14" s="104">
        <f>C15+C22+C25+C29</f>
        <v>197661.01551399997</v>
      </c>
      <c r="D14" s="104">
        <f>D15+D22+D25+D29</f>
        <v>135029.42733971996</v>
      </c>
      <c r="E14"/>
      <c r="F14"/>
    </row>
    <row r="15" spans="1:6" s="7" customFormat="1">
      <c r="B15" s="45" t="s">
        <v>95</v>
      </c>
      <c r="C15" s="103">
        <f>SUM(C16:C21)</f>
        <v>87046.015518999979</v>
      </c>
      <c r="D15" s="103">
        <f>SUM(D16:D21)</f>
        <v>59469.049743009979</v>
      </c>
      <c r="E15"/>
      <c r="F15"/>
    </row>
    <row r="16" spans="1:6" s="7" customFormat="1">
      <c r="B16" s="19" t="s">
        <v>96</v>
      </c>
      <c r="C16" s="102">
        <v>6812.2060220000003</v>
      </c>
      <c r="D16" s="102">
        <v>5186.5441170100012</v>
      </c>
      <c r="E16"/>
      <c r="F16"/>
    </row>
    <row r="17" spans="2:6" s="7" customFormat="1">
      <c r="B17" s="19" t="s">
        <v>97</v>
      </c>
      <c r="C17" s="102">
        <v>47551.226650999997</v>
      </c>
      <c r="D17" s="102">
        <v>27415.213568099985</v>
      </c>
      <c r="E17"/>
      <c r="F17" s="82"/>
    </row>
    <row r="18" spans="2:6" s="7" customFormat="1">
      <c r="B18" s="19" t="s">
        <v>98</v>
      </c>
      <c r="C18" s="102">
        <v>23088.519886999999</v>
      </c>
      <c r="D18" s="102">
        <v>18532.458832249991</v>
      </c>
      <c r="E18"/>
      <c r="F18"/>
    </row>
    <row r="19" spans="2:6" s="7" customFormat="1">
      <c r="B19" s="19" t="s">
        <v>99</v>
      </c>
      <c r="C19" s="102">
        <v>8958.1169059999993</v>
      </c>
      <c r="D19" s="102">
        <v>7919.033638670001</v>
      </c>
      <c r="E19"/>
      <c r="F19"/>
    </row>
    <row r="20" spans="2:6" s="7" customFormat="1">
      <c r="B20" s="19" t="s">
        <v>100</v>
      </c>
      <c r="C20" s="102">
        <v>624.56965300000002</v>
      </c>
      <c r="D20" s="102">
        <v>415.79958698000007</v>
      </c>
      <c r="E20"/>
      <c r="F20"/>
    </row>
    <row r="21" spans="2:6" s="7" customFormat="1" ht="12" customHeight="1">
      <c r="B21" s="19" t="s">
        <v>101</v>
      </c>
      <c r="C21" s="102">
        <v>11.3764</v>
      </c>
      <c r="D21" s="102">
        <v>0</v>
      </c>
      <c r="E21"/>
      <c r="F21"/>
    </row>
    <row r="22" spans="2:6" s="7" customFormat="1">
      <c r="B22" s="45" t="s">
        <v>102</v>
      </c>
      <c r="C22" s="103">
        <f>SUM(C23:C24)</f>
        <v>11590.710885999999</v>
      </c>
      <c r="D22" s="103">
        <f>SUM(D23:D24)</f>
        <v>8454.2341264899987</v>
      </c>
      <c r="E22"/>
      <c r="F22"/>
    </row>
    <row r="23" spans="2:6" s="7" customFormat="1">
      <c r="B23" s="19" t="s">
        <v>103</v>
      </c>
      <c r="C23" s="102">
        <v>3716.6146869999998</v>
      </c>
      <c r="D23" s="102">
        <v>2709.7409638999989</v>
      </c>
      <c r="E23"/>
      <c r="F23"/>
    </row>
    <row r="24" spans="2:6" s="7" customFormat="1">
      <c r="B24" s="19" t="s">
        <v>104</v>
      </c>
      <c r="C24" s="102">
        <v>7874.0961989999996</v>
      </c>
      <c r="D24" s="102">
        <v>5744.493162589999</v>
      </c>
      <c r="E24"/>
      <c r="F24"/>
    </row>
    <row r="25" spans="2:6" s="7" customFormat="1">
      <c r="B25" s="45" t="s">
        <v>105</v>
      </c>
      <c r="C25" s="103">
        <f>SUM(C26:C28)</f>
        <v>42631.638927</v>
      </c>
      <c r="D25" s="103">
        <f>SUM(D26:D28)</f>
        <v>29582.231379860001</v>
      </c>
      <c r="E25"/>
      <c r="F25"/>
    </row>
    <row r="26" spans="2:6" s="7" customFormat="1">
      <c r="B26" s="19" t="s">
        <v>106</v>
      </c>
      <c r="C26" s="102">
        <v>38920.161756000001</v>
      </c>
      <c r="D26" s="102">
        <v>27739.387962969999</v>
      </c>
      <c r="E26"/>
      <c r="F26"/>
    </row>
    <row r="27" spans="2:6" s="7" customFormat="1">
      <c r="B27" s="19" t="s">
        <v>107</v>
      </c>
      <c r="C27" s="102">
        <v>3641.2148619999998</v>
      </c>
      <c r="D27" s="102">
        <v>1796.8880923699999</v>
      </c>
      <c r="E27"/>
      <c r="F27"/>
    </row>
    <row r="28" spans="2:6" s="7" customFormat="1">
      <c r="B28" s="19" t="s">
        <v>108</v>
      </c>
      <c r="C28" s="102">
        <v>70.262309000000002</v>
      </c>
      <c r="D28" s="102">
        <v>45.955324520000019</v>
      </c>
      <c r="E28"/>
      <c r="F28"/>
    </row>
    <row r="29" spans="2:6" s="7" customFormat="1">
      <c r="B29" s="45" t="s">
        <v>109</v>
      </c>
      <c r="C29" s="103">
        <f>SUM(C30:C36)</f>
        <v>56392.650181999998</v>
      </c>
      <c r="D29" s="103">
        <f>SUM(D30:D36)</f>
        <v>37523.912090359998</v>
      </c>
      <c r="E29"/>
      <c r="F29"/>
    </row>
    <row r="30" spans="2:6" s="7" customFormat="1">
      <c r="B30" s="19" t="s">
        <v>110</v>
      </c>
      <c r="C30" s="102">
        <v>28731.119006000001</v>
      </c>
      <c r="D30" s="102">
        <v>16600.925281799999</v>
      </c>
      <c r="E30"/>
      <c r="F30"/>
    </row>
    <row r="31" spans="2:6" s="7" customFormat="1">
      <c r="B31" s="19" t="s">
        <v>111</v>
      </c>
      <c r="C31" s="102">
        <v>562.62126999999998</v>
      </c>
      <c r="D31" s="102">
        <v>634.95175140999993</v>
      </c>
      <c r="E31"/>
      <c r="F31"/>
    </row>
    <row r="32" spans="2:6" s="7" customFormat="1">
      <c r="B32" s="19" t="s">
        <v>112</v>
      </c>
      <c r="C32" s="102">
        <v>17673.625978</v>
      </c>
      <c r="D32" s="102">
        <v>13429.72650588</v>
      </c>
      <c r="E32"/>
      <c r="F32"/>
    </row>
    <row r="33" spans="2:8" s="7" customFormat="1">
      <c r="B33" s="19" t="s">
        <v>113</v>
      </c>
      <c r="C33" s="102">
        <v>1385.4499780000001</v>
      </c>
      <c r="D33" s="102">
        <v>1046.54139844</v>
      </c>
      <c r="E33"/>
      <c r="F33"/>
    </row>
    <row r="34" spans="2:8" s="7" customFormat="1">
      <c r="B34" s="19" t="s">
        <v>114</v>
      </c>
      <c r="C34" s="102">
        <v>2563.6083480000002</v>
      </c>
      <c r="D34" s="102">
        <v>1556.1597191300004</v>
      </c>
      <c r="E34"/>
      <c r="F34"/>
    </row>
    <row r="35" spans="2:8" s="7" customFormat="1">
      <c r="B35" s="19" t="s">
        <v>115</v>
      </c>
      <c r="C35" s="102">
        <v>69.018726999999998</v>
      </c>
      <c r="D35" s="102">
        <v>47.561399999999999</v>
      </c>
      <c r="E35"/>
      <c r="F35"/>
    </row>
    <row r="36" spans="2:8" s="7" customFormat="1">
      <c r="B36" s="19" t="s">
        <v>116</v>
      </c>
      <c r="C36" s="102">
        <v>5407.2068749999999</v>
      </c>
      <c r="D36" s="102">
        <v>4208.0460337000004</v>
      </c>
      <c r="E36"/>
      <c r="F36"/>
    </row>
    <row r="37" spans="2:8" s="7" customFormat="1">
      <c r="B37" s="118" t="s">
        <v>117</v>
      </c>
      <c r="C37" s="103">
        <f>C38+C42+C47+C49+C54+C57+C63+C65+C67</f>
        <v>209176.93458200002</v>
      </c>
      <c r="D37" s="103">
        <f>D38+D42+D47+D49+D54+D57+D63+D65+D67</f>
        <v>150184.24141711</v>
      </c>
      <c r="E37"/>
      <c r="F37"/>
    </row>
    <row r="38" spans="2:8" s="7" customFormat="1">
      <c r="B38" s="45" t="s">
        <v>118</v>
      </c>
      <c r="C38" s="103">
        <f>SUM(C39:C41)</f>
        <v>29167.495803999998</v>
      </c>
      <c r="D38" s="103">
        <f>SUM(D39:D41)</f>
        <v>15425.57585417</v>
      </c>
      <c r="E38"/>
      <c r="F38"/>
    </row>
    <row r="39" spans="2:8" s="7" customFormat="1">
      <c r="B39" s="19" t="s">
        <v>119</v>
      </c>
      <c r="C39" s="102">
        <v>27454.524234</v>
      </c>
      <c r="D39" s="102">
        <v>14408.031786289999</v>
      </c>
      <c r="E39"/>
      <c r="F39"/>
    </row>
    <row r="40" spans="2:8">
      <c r="B40" s="19" t="s">
        <v>120</v>
      </c>
      <c r="C40" s="102">
        <v>1462.0584799999999</v>
      </c>
      <c r="D40" s="102">
        <v>856.10021906999998</v>
      </c>
      <c r="G40" s="7"/>
      <c r="H40" s="7"/>
    </row>
    <row r="41" spans="2:8">
      <c r="B41" s="19" t="s">
        <v>121</v>
      </c>
      <c r="C41" s="102">
        <v>250.91309000000001</v>
      </c>
      <c r="D41" s="102">
        <v>161.44384881000002</v>
      </c>
      <c r="G41" s="7"/>
      <c r="H41" s="7"/>
    </row>
    <row r="42" spans="2:8">
      <c r="B42" s="45" t="s">
        <v>122</v>
      </c>
      <c r="C42" s="103">
        <f>SUM(C43:C46)</f>
        <v>15112.730110999997</v>
      </c>
      <c r="D42" s="103">
        <f>SUM(D43:D46)</f>
        <v>12979.817641660004</v>
      </c>
      <c r="G42" s="7"/>
      <c r="H42" s="7"/>
    </row>
    <row r="43" spans="2:8">
      <c r="B43" s="19" t="s">
        <v>123</v>
      </c>
      <c r="C43" s="102">
        <v>10013.952660999999</v>
      </c>
      <c r="D43" s="102">
        <v>9751.4018623600023</v>
      </c>
      <c r="G43" s="7"/>
      <c r="H43" s="7"/>
    </row>
    <row r="44" spans="2:8">
      <c r="B44" s="19" t="s">
        <v>124</v>
      </c>
      <c r="C44" s="102">
        <v>185.31585100000001</v>
      </c>
      <c r="D44" s="102">
        <v>105.91815099999999</v>
      </c>
      <c r="G44" s="7"/>
      <c r="H44" s="7"/>
    </row>
    <row r="45" spans="2:8">
      <c r="B45" s="19" t="s">
        <v>125</v>
      </c>
      <c r="C45" s="102">
        <v>679.31603399999995</v>
      </c>
      <c r="D45" s="102">
        <v>345.28072692000001</v>
      </c>
      <c r="G45" s="7"/>
      <c r="H45" s="7"/>
    </row>
    <row r="46" spans="2:8">
      <c r="B46" s="19" t="s">
        <v>126</v>
      </c>
      <c r="C46" s="102">
        <v>4234.1455649999998</v>
      </c>
      <c r="D46" s="102">
        <v>2777.2169013800008</v>
      </c>
      <c r="G46" s="7"/>
      <c r="H46" s="7"/>
    </row>
    <row r="47" spans="2:8">
      <c r="B47" s="45" t="s">
        <v>127</v>
      </c>
      <c r="C47" s="103">
        <f>C48</f>
        <v>6626.6632099999997</v>
      </c>
      <c r="D47" s="103">
        <f>D48</f>
        <v>5330.4497964799993</v>
      </c>
      <c r="G47" s="7"/>
      <c r="H47" s="7"/>
    </row>
    <row r="48" spans="2:8">
      <c r="B48" s="19" t="s">
        <v>128</v>
      </c>
      <c r="C48" s="102">
        <v>6626.6632099999997</v>
      </c>
      <c r="D48" s="102">
        <v>5330.4497964799993</v>
      </c>
      <c r="G48" s="7"/>
      <c r="H48" s="7"/>
    </row>
    <row r="49" spans="2:8">
      <c r="B49" s="45" t="s">
        <v>129</v>
      </c>
      <c r="C49" s="103">
        <f>SUM(C50:C53)</f>
        <v>76290.465115999992</v>
      </c>
      <c r="D49" s="103">
        <f>SUM(D50:D53)</f>
        <v>65438.833635799994</v>
      </c>
      <c r="G49" s="7"/>
      <c r="H49" s="7"/>
    </row>
    <row r="50" spans="2:8">
      <c r="B50" s="19" t="s">
        <v>130</v>
      </c>
      <c r="C50" s="102">
        <v>210.33202199999999</v>
      </c>
      <c r="D50" s="102">
        <v>11.021129469999998</v>
      </c>
      <c r="G50" s="7"/>
      <c r="H50" s="7"/>
    </row>
    <row r="51" spans="2:8">
      <c r="B51" s="19" t="s">
        <v>131</v>
      </c>
      <c r="C51" s="102">
        <v>73959.093450999993</v>
      </c>
      <c r="D51" s="102">
        <v>64360.570247529999</v>
      </c>
      <c r="G51" s="7"/>
      <c r="H51" s="7"/>
    </row>
    <row r="52" spans="2:8">
      <c r="B52" s="19" t="s">
        <v>132</v>
      </c>
      <c r="C52" s="102">
        <v>0.4</v>
      </c>
      <c r="D52" s="102">
        <v>0</v>
      </c>
      <c r="G52" s="7"/>
      <c r="H52" s="7"/>
    </row>
    <row r="53" spans="2:8">
      <c r="B53" s="19" t="s">
        <v>133</v>
      </c>
      <c r="C53" s="102">
        <v>2120.639643</v>
      </c>
      <c r="D53" s="102">
        <v>1067.2422588000002</v>
      </c>
      <c r="G53" s="7"/>
      <c r="H53" s="7"/>
    </row>
    <row r="54" spans="2:8">
      <c r="B54" s="45" t="s">
        <v>134</v>
      </c>
      <c r="C54" s="103">
        <f>SUM(C55:C56)</f>
        <v>619.41767500000003</v>
      </c>
      <c r="D54" s="103">
        <f>SUM(D55:D56)</f>
        <v>451.90722201000005</v>
      </c>
      <c r="G54" s="7"/>
      <c r="H54" s="7"/>
    </row>
    <row r="55" spans="2:8">
      <c r="B55" s="19" t="s">
        <v>135</v>
      </c>
      <c r="C55" s="102">
        <v>619.41767500000003</v>
      </c>
      <c r="D55" s="102">
        <v>434.65565923000003</v>
      </c>
      <c r="G55" s="7"/>
      <c r="H55" s="7"/>
    </row>
    <row r="56" spans="2:8">
      <c r="B56" s="19" t="s">
        <v>1495</v>
      </c>
      <c r="C56" s="102">
        <v>0</v>
      </c>
      <c r="D56" s="102">
        <v>17.25156278</v>
      </c>
      <c r="G56" s="7"/>
      <c r="H56" s="7"/>
    </row>
    <row r="57" spans="2:8">
      <c r="B57" s="45" t="s">
        <v>136</v>
      </c>
      <c r="C57" s="103">
        <f>SUM(C58:C62)</f>
        <v>67607.726815999995</v>
      </c>
      <c r="D57" s="103">
        <f>SUM(D58:D62)</f>
        <v>46137.921742290018</v>
      </c>
      <c r="G57" s="7"/>
      <c r="H57" s="7"/>
    </row>
    <row r="58" spans="2:8">
      <c r="B58" s="19" t="s">
        <v>137</v>
      </c>
      <c r="C58" s="102">
        <v>30352.778077999999</v>
      </c>
      <c r="D58" s="102">
        <v>23963.649417640016</v>
      </c>
      <c r="G58" s="7"/>
      <c r="H58" s="7"/>
    </row>
    <row r="59" spans="2:8">
      <c r="B59" s="19" t="s">
        <v>138</v>
      </c>
      <c r="C59" s="102">
        <v>91.084003999999993</v>
      </c>
      <c r="D59" s="102">
        <v>47.66781825000001</v>
      </c>
      <c r="G59" s="7"/>
      <c r="H59" s="7"/>
    </row>
    <row r="60" spans="2:8">
      <c r="B60" s="19" t="s">
        <v>139</v>
      </c>
      <c r="C60" s="102">
        <v>30418.352501000001</v>
      </c>
      <c r="D60" s="102">
        <v>18151.633828740003</v>
      </c>
      <c r="G60" s="7"/>
      <c r="H60" s="7"/>
    </row>
    <row r="61" spans="2:8">
      <c r="B61" s="19" t="s">
        <v>140</v>
      </c>
      <c r="C61" s="102">
        <v>3786.7</v>
      </c>
      <c r="D61" s="102">
        <v>2246.39095907</v>
      </c>
      <c r="G61" s="7"/>
      <c r="H61" s="7"/>
    </row>
    <row r="62" spans="2:8">
      <c r="B62" s="19" t="s">
        <v>141</v>
      </c>
      <c r="C62" s="102">
        <v>2958.8122330000001</v>
      </c>
      <c r="D62" s="102">
        <v>1728.5797185900003</v>
      </c>
      <c r="G62" s="7"/>
      <c r="H62" s="7"/>
    </row>
    <row r="63" spans="2:8">
      <c r="B63" s="45" t="s">
        <v>142</v>
      </c>
      <c r="C63" s="103">
        <f>C64</f>
        <v>2896.4838639999998</v>
      </c>
      <c r="D63" s="103">
        <f>D64</f>
        <v>1622.3298390800001</v>
      </c>
      <c r="G63" s="7"/>
      <c r="H63" s="7"/>
    </row>
    <row r="64" spans="2:8">
      <c r="B64" s="19" t="s">
        <v>143</v>
      </c>
      <c r="C64" s="102">
        <v>2896.4838639999998</v>
      </c>
      <c r="D64" s="102">
        <v>1622.3298390800001</v>
      </c>
      <c r="G64" s="7"/>
      <c r="H64" s="7"/>
    </row>
    <row r="65" spans="2:8">
      <c r="B65" s="45" t="s">
        <v>144</v>
      </c>
      <c r="C65" s="103">
        <f>C66</f>
        <v>149.70302000000001</v>
      </c>
      <c r="D65" s="103">
        <f>D66</f>
        <v>112.27726503</v>
      </c>
      <c r="G65" s="7"/>
      <c r="H65" s="7"/>
    </row>
    <row r="66" spans="2:8">
      <c r="B66" s="19" t="s">
        <v>145</v>
      </c>
      <c r="C66" s="102">
        <v>149.70302000000001</v>
      </c>
      <c r="D66" s="102">
        <v>112.27726503</v>
      </c>
      <c r="G66" s="7"/>
      <c r="H66" s="7"/>
    </row>
    <row r="67" spans="2:8">
      <c r="B67" s="45" t="s">
        <v>146</v>
      </c>
      <c r="C67" s="103">
        <f>SUM(C68:C70)</f>
        <v>10706.248966000001</v>
      </c>
      <c r="D67" s="103">
        <f>SUM(D68:D70)</f>
        <v>2685.1284205899997</v>
      </c>
      <c r="G67" s="7"/>
      <c r="H67" s="7"/>
    </row>
    <row r="68" spans="2:8">
      <c r="B68" s="19" t="s">
        <v>1317</v>
      </c>
      <c r="C68" s="102">
        <v>0</v>
      </c>
      <c r="D68" s="102">
        <v>55.13111636</v>
      </c>
      <c r="G68" s="7"/>
      <c r="H68" s="7"/>
    </row>
    <row r="69" spans="2:8">
      <c r="B69" s="19" t="s">
        <v>147</v>
      </c>
      <c r="C69" s="102">
        <v>0.23400000000000001</v>
      </c>
      <c r="D69" s="102">
        <v>0</v>
      </c>
      <c r="G69" s="7"/>
      <c r="H69" s="7"/>
    </row>
    <row r="70" spans="2:8">
      <c r="B70" s="19" t="s">
        <v>148</v>
      </c>
      <c r="C70" s="102">
        <v>10706.014966000001</v>
      </c>
      <c r="D70" s="102">
        <v>2629.9973042299998</v>
      </c>
      <c r="G70" s="7"/>
      <c r="H70" s="7"/>
    </row>
    <row r="71" spans="2:8">
      <c r="B71" s="118" t="s">
        <v>149</v>
      </c>
      <c r="C71" s="103">
        <f>C72+C77+C90</f>
        <v>8813.3572870000007</v>
      </c>
      <c r="D71" s="103">
        <f>D72+D77+D90</f>
        <v>4966.2894514399986</v>
      </c>
      <c r="G71" s="7"/>
      <c r="H71" s="7"/>
    </row>
    <row r="72" spans="2:8">
      <c r="B72" s="45" t="s">
        <v>150</v>
      </c>
      <c r="C72" s="103">
        <f>SUM(C73:C76)</f>
        <v>398.496194</v>
      </c>
      <c r="D72" s="103">
        <f>SUM(D73:D76)</f>
        <v>444.68845852999993</v>
      </c>
      <c r="G72" s="7"/>
      <c r="H72" s="7"/>
    </row>
    <row r="73" spans="2:8">
      <c r="B73" s="19" t="s">
        <v>151</v>
      </c>
      <c r="C73" s="102">
        <v>233.21052900000001</v>
      </c>
      <c r="D73" s="102">
        <v>418.11600617999994</v>
      </c>
      <c r="G73" s="7"/>
      <c r="H73" s="7"/>
    </row>
    <row r="74" spans="2:8">
      <c r="B74" s="19" t="s">
        <v>152</v>
      </c>
      <c r="C74" s="102">
        <v>73.982265999999996</v>
      </c>
      <c r="D74" s="102">
        <v>0.20394501000000001</v>
      </c>
      <c r="G74" s="7"/>
      <c r="H74" s="7"/>
    </row>
    <row r="75" spans="2:8">
      <c r="B75" s="19" t="s">
        <v>3254</v>
      </c>
      <c r="C75" s="102">
        <v>0</v>
      </c>
      <c r="D75" s="102">
        <v>5.5291104200000003</v>
      </c>
      <c r="G75" s="7"/>
      <c r="H75" s="7"/>
    </row>
    <row r="76" spans="2:8">
      <c r="B76" s="19" t="s">
        <v>153</v>
      </c>
      <c r="C76" s="102">
        <v>91.303398999999999</v>
      </c>
      <c r="D76" s="102">
        <v>20.839396919999995</v>
      </c>
      <c r="G76" s="7"/>
      <c r="H76" s="7"/>
    </row>
    <row r="77" spans="2:8">
      <c r="B77" s="45" t="s">
        <v>154</v>
      </c>
      <c r="C77" s="103">
        <f>SUM(C78:C89)</f>
        <v>7783.9568980000004</v>
      </c>
      <c r="D77" s="103">
        <f>SUM(D78:D89)</f>
        <v>4144.7238037299985</v>
      </c>
      <c r="G77" s="7"/>
      <c r="H77" s="7"/>
    </row>
    <row r="78" spans="2:8">
      <c r="B78" s="19" t="s">
        <v>1291</v>
      </c>
      <c r="C78" s="102">
        <v>0</v>
      </c>
      <c r="D78" s="102">
        <v>16.624643500000001</v>
      </c>
      <c r="G78" s="7"/>
      <c r="H78" s="7"/>
    </row>
    <row r="79" spans="2:8">
      <c r="B79" s="19" t="s">
        <v>155</v>
      </c>
      <c r="C79" s="102">
        <v>1012.470342</v>
      </c>
      <c r="D79" s="102">
        <v>52.257084540000001</v>
      </c>
      <c r="G79" s="7"/>
      <c r="H79" s="7"/>
    </row>
    <row r="80" spans="2:8">
      <c r="B80" s="19" t="s">
        <v>156</v>
      </c>
      <c r="C80" s="102">
        <v>149.322587</v>
      </c>
      <c r="D80" s="102">
        <v>93.920861490000007</v>
      </c>
      <c r="G80" s="7"/>
      <c r="H80" s="7"/>
    </row>
    <row r="81" spans="2:8">
      <c r="B81" s="19" t="s">
        <v>157</v>
      </c>
      <c r="C81" s="102">
        <v>29.669868000000001</v>
      </c>
      <c r="D81" s="102">
        <v>13.606223680000001</v>
      </c>
      <c r="G81" s="7"/>
      <c r="H81" s="7"/>
    </row>
    <row r="82" spans="2:8">
      <c r="B82" s="19" t="s">
        <v>158</v>
      </c>
      <c r="C82" s="102">
        <v>18.650001</v>
      </c>
      <c r="D82" s="102">
        <v>2.3633373200000003</v>
      </c>
      <c r="G82" s="7"/>
      <c r="H82" s="7"/>
    </row>
    <row r="83" spans="2:8">
      <c r="B83" s="19" t="s">
        <v>159</v>
      </c>
      <c r="C83" s="102">
        <v>245.42018200000001</v>
      </c>
      <c r="D83" s="102">
        <v>148.90455021</v>
      </c>
      <c r="G83" s="7"/>
      <c r="H83" s="7"/>
    </row>
    <row r="84" spans="2:8">
      <c r="B84" s="19" t="s">
        <v>160</v>
      </c>
      <c r="C84" s="102">
        <v>962.91654400000004</v>
      </c>
      <c r="D84" s="102">
        <v>972.14683191000006</v>
      </c>
      <c r="G84" s="7"/>
      <c r="H84" s="7"/>
    </row>
    <row r="85" spans="2:8">
      <c r="B85" s="19" t="s">
        <v>161</v>
      </c>
      <c r="C85" s="102">
        <v>7.2203889999999999</v>
      </c>
      <c r="D85" s="102">
        <v>0</v>
      </c>
      <c r="G85" s="7"/>
      <c r="H85" s="7"/>
    </row>
    <row r="86" spans="2:8">
      <c r="B86" s="19" t="s">
        <v>162</v>
      </c>
      <c r="C86" s="102">
        <v>191.213528</v>
      </c>
      <c r="D86" s="102">
        <v>90.467019129999954</v>
      </c>
      <c r="G86" s="7"/>
      <c r="H86" s="7"/>
    </row>
    <row r="87" spans="2:8">
      <c r="B87" s="19" t="s">
        <v>163</v>
      </c>
      <c r="C87" s="102">
        <v>20.417625999999998</v>
      </c>
      <c r="D87" s="102">
        <v>72.732962220000019</v>
      </c>
      <c r="G87" s="7"/>
      <c r="H87" s="7"/>
    </row>
    <row r="88" spans="2:8">
      <c r="B88" s="19" t="s">
        <v>164</v>
      </c>
      <c r="C88" s="102">
        <v>9.1999999999999993</v>
      </c>
      <c r="D88" s="102">
        <v>8.4246891899999987</v>
      </c>
      <c r="G88" s="7"/>
      <c r="H88" s="7"/>
    </row>
    <row r="89" spans="2:8">
      <c r="B89" s="19" t="s">
        <v>165</v>
      </c>
      <c r="C89" s="102">
        <v>5137.4558310000002</v>
      </c>
      <c r="D89" s="102">
        <v>2673.2756005399983</v>
      </c>
      <c r="G89" s="7"/>
      <c r="H89" s="7"/>
    </row>
    <row r="90" spans="2:8">
      <c r="B90" s="45" t="s">
        <v>166</v>
      </c>
      <c r="C90" s="103">
        <f>SUM(C91:C96)</f>
        <v>630.90419500000007</v>
      </c>
      <c r="D90" s="103">
        <f>SUM(D91:D96)</f>
        <v>376.87718917999996</v>
      </c>
      <c r="G90" s="7"/>
      <c r="H90" s="7"/>
    </row>
    <row r="91" spans="2:8">
      <c r="B91" s="19" t="s">
        <v>167</v>
      </c>
      <c r="C91" s="102">
        <v>353.09912200000002</v>
      </c>
      <c r="D91" s="102">
        <v>187.64389817999998</v>
      </c>
      <c r="G91" s="7"/>
      <c r="H91" s="7"/>
    </row>
    <row r="92" spans="2:8">
      <c r="B92" s="19" t="s">
        <v>168</v>
      </c>
      <c r="C92" s="102">
        <v>4.5355160000000003</v>
      </c>
      <c r="D92" s="102">
        <v>2.8622519100000003</v>
      </c>
      <c r="G92" s="7"/>
      <c r="H92" s="7"/>
    </row>
    <row r="93" spans="2:8">
      <c r="B93" s="19" t="s">
        <v>169</v>
      </c>
      <c r="C93" s="102">
        <v>147.059247</v>
      </c>
      <c r="D93" s="102">
        <v>107.84309075</v>
      </c>
      <c r="G93" s="7"/>
      <c r="H93" s="7"/>
    </row>
    <row r="94" spans="2:8">
      <c r="B94" s="19" t="s">
        <v>170</v>
      </c>
      <c r="C94" s="102">
        <v>16</v>
      </c>
      <c r="D94" s="102">
        <v>5.2580375400000001</v>
      </c>
      <c r="G94" s="7"/>
      <c r="H94" s="7"/>
    </row>
    <row r="95" spans="2:8">
      <c r="B95" s="19" t="s">
        <v>171</v>
      </c>
      <c r="C95" s="102">
        <v>6.5484390000000001</v>
      </c>
      <c r="D95" s="102">
        <v>4.3796799599999998</v>
      </c>
      <c r="G95" s="7"/>
      <c r="H95" s="7"/>
    </row>
    <row r="96" spans="2:8">
      <c r="B96" s="19" t="s">
        <v>172</v>
      </c>
      <c r="C96" s="102">
        <v>103.661871</v>
      </c>
      <c r="D96" s="102">
        <v>68.890230840000001</v>
      </c>
      <c r="G96" s="7"/>
      <c r="H96" s="7"/>
    </row>
    <row r="97" spans="2:8">
      <c r="B97" s="118" t="s">
        <v>173</v>
      </c>
      <c r="C97" s="103">
        <f>C98+C102+C108+C115+C127+C135</f>
        <v>578381.25184299995</v>
      </c>
      <c r="D97" s="103">
        <f>D98+D102+D108+D115+D127+D135</f>
        <v>379855.67527480988</v>
      </c>
      <c r="G97" s="7"/>
      <c r="H97" s="7"/>
    </row>
    <row r="98" spans="2:8">
      <c r="B98" s="45" t="s">
        <v>174</v>
      </c>
      <c r="C98" s="103">
        <f>SUM(C99:C101)</f>
        <v>31108.895165000002</v>
      </c>
      <c r="D98" s="103">
        <f>SUM(D99:D101)</f>
        <v>22532.973005929998</v>
      </c>
      <c r="G98" s="7"/>
      <c r="H98" s="7"/>
    </row>
    <row r="99" spans="2:8">
      <c r="B99" s="19" t="s">
        <v>175</v>
      </c>
      <c r="C99" s="102">
        <v>8174.842103</v>
      </c>
      <c r="D99" s="102">
        <v>5664.4008849100001</v>
      </c>
      <c r="G99" s="7"/>
      <c r="H99" s="7"/>
    </row>
    <row r="100" spans="2:8">
      <c r="B100" s="19" t="s">
        <v>176</v>
      </c>
      <c r="C100" s="102">
        <v>513.27221599999996</v>
      </c>
      <c r="D100" s="102">
        <v>401.48060639999977</v>
      </c>
      <c r="G100" s="7"/>
      <c r="H100" s="7"/>
    </row>
    <row r="101" spans="2:8">
      <c r="B101" s="19" t="s">
        <v>177</v>
      </c>
      <c r="C101" s="102">
        <v>22420.780846000001</v>
      </c>
      <c r="D101" s="102">
        <v>16467.091514619999</v>
      </c>
      <c r="G101" s="7"/>
      <c r="H101" s="7"/>
    </row>
    <row r="102" spans="2:8">
      <c r="B102" s="45" t="s">
        <v>178</v>
      </c>
      <c r="C102" s="103">
        <f>SUM(C103:C107)</f>
        <v>122301.21576600001</v>
      </c>
      <c r="D102" s="103">
        <f t="shared" ref="D102" si="0">SUM(D103:D107)</f>
        <v>87048.020964659925</v>
      </c>
      <c r="G102" s="7"/>
      <c r="H102" s="7"/>
    </row>
    <row r="103" spans="2:8">
      <c r="B103" s="19" t="s">
        <v>179</v>
      </c>
      <c r="C103" s="102">
        <v>11612.10059</v>
      </c>
      <c r="D103" s="102">
        <v>8481.2396696100004</v>
      </c>
      <c r="G103" s="7"/>
      <c r="H103" s="7"/>
    </row>
    <row r="104" spans="2:8">
      <c r="B104" s="19" t="s">
        <v>180</v>
      </c>
      <c r="C104" s="102">
        <v>8381.2366910000001</v>
      </c>
      <c r="D104" s="102">
        <v>5685.6771519399999</v>
      </c>
      <c r="G104" s="7"/>
      <c r="H104" s="7"/>
    </row>
    <row r="105" spans="2:8">
      <c r="B105" s="19" t="s">
        <v>181</v>
      </c>
      <c r="C105" s="102">
        <v>30.27</v>
      </c>
      <c r="D105" s="102">
        <v>9.2605788499999999</v>
      </c>
      <c r="G105" s="7"/>
      <c r="H105" s="7"/>
    </row>
    <row r="106" spans="2:8">
      <c r="B106" s="19" t="s">
        <v>182</v>
      </c>
      <c r="C106" s="102">
        <v>9.5212970000000006</v>
      </c>
      <c r="D106" s="102">
        <v>5.7568396100000001</v>
      </c>
      <c r="G106" s="7"/>
      <c r="H106" s="7"/>
    </row>
    <row r="107" spans="2:8">
      <c r="B107" s="19" t="s">
        <v>183</v>
      </c>
      <c r="C107" s="102">
        <v>102268.087188</v>
      </c>
      <c r="D107" s="102">
        <v>72866.086724649926</v>
      </c>
      <c r="G107" s="7"/>
      <c r="H107" s="7"/>
    </row>
    <row r="108" spans="2:8">
      <c r="B108" s="45" t="s">
        <v>184</v>
      </c>
      <c r="C108" s="119">
        <f>SUM(C109:C114)</f>
        <v>7710.6201000000001</v>
      </c>
      <c r="D108" s="119">
        <f>SUM(D109:D114)</f>
        <v>6839.5841247100016</v>
      </c>
      <c r="G108" s="7"/>
      <c r="H108" s="7"/>
    </row>
    <row r="109" spans="2:8">
      <c r="B109" s="19" t="s">
        <v>185</v>
      </c>
      <c r="C109" s="102">
        <v>1104.844386</v>
      </c>
      <c r="D109" s="102">
        <v>1091.8378873100003</v>
      </c>
      <c r="G109" s="7"/>
      <c r="H109" s="7"/>
    </row>
    <row r="110" spans="2:8">
      <c r="B110" s="19" t="s">
        <v>186</v>
      </c>
      <c r="C110" s="102">
        <v>848.06509200000005</v>
      </c>
      <c r="D110" s="102">
        <v>854.19633751000015</v>
      </c>
      <c r="G110" s="7"/>
      <c r="H110" s="7"/>
    </row>
    <row r="111" spans="2:8">
      <c r="B111" s="19" t="s">
        <v>187</v>
      </c>
      <c r="C111" s="102">
        <v>3658.717028</v>
      </c>
      <c r="D111" s="102">
        <v>2589.6982454699996</v>
      </c>
      <c r="G111" s="7"/>
      <c r="H111" s="7"/>
    </row>
    <row r="112" spans="2:8">
      <c r="B112" s="19" t="s">
        <v>1293</v>
      </c>
      <c r="C112" s="102">
        <v>0</v>
      </c>
      <c r="D112" s="102">
        <v>0.81929439999999998</v>
      </c>
      <c r="G112" s="7"/>
      <c r="H112" s="7"/>
    </row>
    <row r="113" spans="2:8">
      <c r="B113" s="19" t="s">
        <v>188</v>
      </c>
      <c r="C113" s="102">
        <v>172.32664199999999</v>
      </c>
      <c r="D113" s="102">
        <v>832.27035708000017</v>
      </c>
      <c r="G113" s="7"/>
      <c r="H113" s="7"/>
    </row>
    <row r="114" spans="2:8">
      <c r="B114" s="19" t="s">
        <v>189</v>
      </c>
      <c r="C114" s="102">
        <v>1926.666952</v>
      </c>
      <c r="D114" s="102">
        <v>1470.76200294</v>
      </c>
      <c r="G114" s="7"/>
      <c r="H114" s="7"/>
    </row>
    <row r="115" spans="2:8">
      <c r="B115" s="45" t="s">
        <v>190</v>
      </c>
      <c r="C115" s="103">
        <f>SUM(C116:C126)</f>
        <v>276271.24826000002</v>
      </c>
      <c r="D115" s="103">
        <f>SUM(D116:D126)</f>
        <v>168128.49801059</v>
      </c>
      <c r="G115" s="7"/>
      <c r="H115" s="7"/>
    </row>
    <row r="116" spans="2:8">
      <c r="B116" s="19" t="s">
        <v>191</v>
      </c>
      <c r="C116" s="102">
        <v>13283.115024000001</v>
      </c>
      <c r="D116" s="102">
        <v>8469.7245744999982</v>
      </c>
      <c r="G116" s="7"/>
      <c r="H116" s="7"/>
    </row>
    <row r="117" spans="2:8">
      <c r="B117" s="19" t="s">
        <v>1496</v>
      </c>
      <c r="C117" s="102">
        <v>97001.537563000005</v>
      </c>
      <c r="D117" s="102">
        <v>69943.270719949986</v>
      </c>
      <c r="G117" s="7"/>
    </row>
    <row r="118" spans="2:8">
      <c r="B118" s="19" t="s">
        <v>1497</v>
      </c>
      <c r="C118" s="102">
        <v>30475.69771</v>
      </c>
      <c r="D118" s="102">
        <v>20562.937465540006</v>
      </c>
      <c r="G118" s="7"/>
    </row>
    <row r="119" spans="2:8">
      <c r="B119" s="19" t="s">
        <v>192</v>
      </c>
      <c r="C119" s="102">
        <v>19911.947542000002</v>
      </c>
      <c r="D119" s="102">
        <v>13517.560939909994</v>
      </c>
      <c r="G119" s="7"/>
      <c r="H119" s="7"/>
    </row>
    <row r="120" spans="2:8">
      <c r="B120" s="19" t="s">
        <v>193</v>
      </c>
      <c r="C120" s="102">
        <v>6493.6226500000002</v>
      </c>
      <c r="D120" s="102">
        <v>2761.8965723900001</v>
      </c>
      <c r="G120" s="7"/>
      <c r="H120" s="7"/>
    </row>
    <row r="121" spans="2:8">
      <c r="B121" s="19" t="s">
        <v>194</v>
      </c>
      <c r="C121" s="102">
        <v>10911.714693</v>
      </c>
      <c r="D121" s="102">
        <v>6414.2824256300046</v>
      </c>
      <c r="G121" s="7"/>
      <c r="H121" s="7"/>
    </row>
    <row r="122" spans="2:8">
      <c r="B122" s="19" t="s">
        <v>195</v>
      </c>
      <c r="C122" s="102">
        <v>1508.055705</v>
      </c>
      <c r="D122" s="102">
        <v>837.69587627000033</v>
      </c>
      <c r="G122" s="7"/>
      <c r="H122" s="7"/>
    </row>
    <row r="123" spans="2:8">
      <c r="B123" s="19" t="s">
        <v>196</v>
      </c>
      <c r="C123" s="102">
        <v>458.28771</v>
      </c>
      <c r="D123" s="102">
        <v>385.61186493999975</v>
      </c>
      <c r="G123" s="7"/>
      <c r="H123" s="7"/>
    </row>
    <row r="124" spans="2:8">
      <c r="B124" s="19" t="s">
        <v>197</v>
      </c>
      <c r="C124" s="102">
        <v>194.60509500000001</v>
      </c>
      <c r="D124" s="102">
        <v>127.74204022000005</v>
      </c>
      <c r="G124" s="7"/>
      <c r="H124" s="7"/>
    </row>
    <row r="125" spans="2:8">
      <c r="B125" s="19" t="s">
        <v>198</v>
      </c>
      <c r="C125" s="102">
        <v>797.59498499999995</v>
      </c>
      <c r="D125" s="102">
        <v>602.18873660999986</v>
      </c>
      <c r="G125" s="7"/>
      <c r="H125" s="7"/>
    </row>
    <row r="126" spans="2:8">
      <c r="B126" s="19" t="s">
        <v>199</v>
      </c>
      <c r="C126" s="102">
        <v>95235.069583000004</v>
      </c>
      <c r="D126" s="102">
        <v>44505.586794630028</v>
      </c>
      <c r="G126" s="7"/>
      <c r="H126" s="7"/>
    </row>
    <row r="127" spans="2:8">
      <c r="B127" s="45" t="s">
        <v>200</v>
      </c>
      <c r="C127" s="103">
        <f>SUM(C128:C134)</f>
        <v>140266.235422</v>
      </c>
      <c r="D127" s="103">
        <f>SUM(D128:D134)</f>
        <v>94909.324132439971</v>
      </c>
      <c r="G127" s="7"/>
      <c r="H127" s="7"/>
    </row>
    <row r="128" spans="2:8" ht="15.75" customHeight="1">
      <c r="B128" s="19" t="s">
        <v>201</v>
      </c>
      <c r="C128" s="102">
        <v>66501.454912000001</v>
      </c>
      <c r="D128" s="102">
        <v>45411.809021269997</v>
      </c>
      <c r="G128" s="7"/>
      <c r="H128" s="7"/>
    </row>
    <row r="129" spans="2:8" ht="15.75" customHeight="1">
      <c r="B129" s="19" t="s">
        <v>3150</v>
      </c>
      <c r="C129" s="102">
        <v>0</v>
      </c>
      <c r="D129" s="102">
        <v>49.57127414</v>
      </c>
      <c r="G129" s="7"/>
      <c r="H129" s="7"/>
    </row>
    <row r="130" spans="2:8">
      <c r="B130" s="19" t="s">
        <v>202</v>
      </c>
      <c r="C130" s="102">
        <v>1594</v>
      </c>
      <c r="D130" s="102">
        <v>470.36319872000001</v>
      </c>
      <c r="G130" s="7"/>
      <c r="H130" s="7"/>
    </row>
    <row r="131" spans="2:8">
      <c r="B131" s="19" t="s">
        <v>203</v>
      </c>
      <c r="C131" s="102">
        <v>2570.3693330000001</v>
      </c>
      <c r="D131" s="102">
        <v>1915.3635781900007</v>
      </c>
      <c r="G131" s="7"/>
      <c r="H131" s="7"/>
    </row>
    <row r="132" spans="2:8">
      <c r="B132" s="19" t="s">
        <v>204</v>
      </c>
      <c r="C132" s="102">
        <v>1883.9212010000001</v>
      </c>
      <c r="D132" s="102">
        <v>594.2849946</v>
      </c>
      <c r="G132" s="7"/>
      <c r="H132" s="7"/>
    </row>
    <row r="133" spans="2:8">
      <c r="B133" s="19" t="s">
        <v>205</v>
      </c>
      <c r="C133" s="102">
        <v>66977.647068000006</v>
      </c>
      <c r="D133" s="102">
        <v>45450.080479849981</v>
      </c>
      <c r="G133" s="7"/>
      <c r="H133" s="7"/>
    </row>
    <row r="134" spans="2:8">
      <c r="B134" s="19" t="s">
        <v>206</v>
      </c>
      <c r="C134" s="102">
        <v>738.84290799999997</v>
      </c>
      <c r="D134" s="102">
        <v>1017.85158567</v>
      </c>
      <c r="G134" s="7"/>
      <c r="H134" s="7"/>
    </row>
    <row r="135" spans="2:8">
      <c r="B135" s="45" t="s">
        <v>207</v>
      </c>
      <c r="C135" s="103">
        <f>SUM(C136:C138)</f>
        <v>723.03712999999993</v>
      </c>
      <c r="D135" s="103">
        <f>SUM(D136:D138)</f>
        <v>397.27503647999993</v>
      </c>
      <c r="G135" s="7"/>
      <c r="H135" s="7"/>
    </row>
    <row r="136" spans="2:8">
      <c r="B136" s="19" t="s">
        <v>208</v>
      </c>
      <c r="C136" s="102">
        <v>143.67743100000001</v>
      </c>
      <c r="D136" s="102">
        <v>96.44441685999999</v>
      </c>
      <c r="G136" s="7"/>
      <c r="H136" s="7"/>
    </row>
    <row r="137" spans="2:8">
      <c r="B137" s="19" t="s">
        <v>209</v>
      </c>
      <c r="C137" s="102">
        <v>182.69666599999999</v>
      </c>
      <c r="D137" s="102">
        <v>38.960222639999991</v>
      </c>
      <c r="G137" s="7"/>
      <c r="H137" s="7"/>
    </row>
    <row r="138" spans="2:8">
      <c r="B138" s="19" t="s">
        <v>210</v>
      </c>
      <c r="C138" s="102">
        <v>396.66303299999998</v>
      </c>
      <c r="D138" s="102">
        <v>261.87039697999995</v>
      </c>
      <c r="G138" s="7"/>
      <c r="H138" s="7"/>
    </row>
    <row r="139" spans="2:8" ht="15" customHeight="1">
      <c r="B139" s="118" t="s">
        <v>211</v>
      </c>
      <c r="C139" s="103">
        <f>C140</f>
        <v>253545.53659900001</v>
      </c>
      <c r="D139" s="103">
        <f>D140</f>
        <v>200649.25847929998</v>
      </c>
      <c r="G139" s="7"/>
      <c r="H139" s="7"/>
    </row>
    <row r="140" spans="2:8">
      <c r="B140" s="45" t="s">
        <v>212</v>
      </c>
      <c r="C140" s="103">
        <f>C141</f>
        <v>253545.53659900001</v>
      </c>
      <c r="D140" s="103">
        <f>(D141)</f>
        <v>200649.25847929998</v>
      </c>
      <c r="G140" s="7"/>
      <c r="H140" s="7"/>
    </row>
    <row r="141" spans="2:8">
      <c r="B141" s="19" t="s">
        <v>213</v>
      </c>
      <c r="C141" s="102">
        <v>253545.53659900001</v>
      </c>
      <c r="D141" s="102">
        <v>200649.25847929998</v>
      </c>
      <c r="G141" s="7"/>
    </row>
    <row r="142" spans="2:8">
      <c r="B142" s="23" t="s">
        <v>43</v>
      </c>
      <c r="C142" s="20">
        <f t="shared" ref="C142:D144" si="1">C143</f>
        <v>155685.24233000001</v>
      </c>
      <c r="D142" s="20">
        <f t="shared" si="1"/>
        <v>74353.884203159992</v>
      </c>
    </row>
    <row r="143" spans="2:8">
      <c r="B143" s="46" t="s">
        <v>214</v>
      </c>
      <c r="C143" s="36">
        <f t="shared" si="1"/>
        <v>155685.24233000001</v>
      </c>
      <c r="D143" s="36">
        <f t="shared" si="1"/>
        <v>74353.884203159992</v>
      </c>
    </row>
    <row r="144" spans="2:8">
      <c r="B144" s="45" t="s">
        <v>215</v>
      </c>
      <c r="C144" s="36">
        <f>C145</f>
        <v>155685.24233000001</v>
      </c>
      <c r="D144" s="36">
        <f t="shared" si="1"/>
        <v>74353.884203159992</v>
      </c>
    </row>
    <row r="145" spans="2:4">
      <c r="B145" s="19" t="s">
        <v>216</v>
      </c>
      <c r="C145" s="37">
        <v>155685.24233000001</v>
      </c>
      <c r="D145" s="37">
        <v>74353.884203159992</v>
      </c>
    </row>
    <row r="146" spans="2:4">
      <c r="B146" s="35" t="s">
        <v>46</v>
      </c>
      <c r="C146" s="31">
        <f>C13+C142</f>
        <v>1403263.338155</v>
      </c>
      <c r="D146" s="31">
        <f>D13+D142</f>
        <v>945038.77616553963</v>
      </c>
    </row>
    <row r="147" spans="2:4">
      <c r="B147" s="15" t="s">
        <v>27</v>
      </c>
      <c r="C147" s="16"/>
      <c r="D147" s="16"/>
    </row>
    <row r="148" spans="2:4" ht="21.6" customHeight="1">
      <c r="B148" s="163" t="s">
        <v>3276</v>
      </c>
      <c r="C148" s="163"/>
      <c r="D148" s="163"/>
    </row>
    <row r="149" spans="2:4" ht="12.75" customHeight="1">
      <c r="B149" s="15" t="s">
        <v>47</v>
      </c>
      <c r="C149" s="16"/>
      <c r="D149" s="16"/>
    </row>
    <row r="150" spans="2:4">
      <c r="C150" s="41"/>
      <c r="D150" s="41"/>
    </row>
    <row r="151" spans="2:4">
      <c r="B151" s="42"/>
      <c r="C151" s="41"/>
      <c r="D151" s="41"/>
    </row>
    <row r="152" spans="2:4">
      <c r="B152" s="9"/>
      <c r="C152" s="10"/>
      <c r="D152" s="10"/>
    </row>
    <row r="153" spans="2:4">
      <c r="B153" s="9"/>
      <c r="C153" s="10"/>
      <c r="D153" s="10"/>
    </row>
    <row r="154" spans="2:4">
      <c r="B154" s="9"/>
      <c r="C154" s="10"/>
      <c r="D154" s="10"/>
    </row>
    <row r="155" spans="2:4">
      <c r="B155" s="9"/>
      <c r="C155" s="10"/>
      <c r="D155" s="10"/>
    </row>
    <row r="156" spans="2:4">
      <c r="B156" s="9"/>
      <c r="C156" s="10"/>
      <c r="D156" s="10"/>
    </row>
    <row r="157" spans="2:4">
      <c r="B157" s="9"/>
      <c r="C157" s="10"/>
      <c r="D157" s="10"/>
    </row>
    <row r="158" spans="2:4">
      <c r="B158" s="9"/>
      <c r="C158" s="10"/>
      <c r="D158" s="10"/>
    </row>
  </sheetData>
  <mergeCells count="10">
    <mergeCell ref="A2:D2"/>
    <mergeCell ref="A1:D1"/>
    <mergeCell ref="B148:D148"/>
    <mergeCell ref="B11:B12"/>
    <mergeCell ref="D11:D12"/>
    <mergeCell ref="A8:D8"/>
    <mergeCell ref="A7:D7"/>
    <mergeCell ref="A6:D6"/>
    <mergeCell ref="A5:D5"/>
    <mergeCell ref="A3:D3"/>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10"/>
  <dimension ref="A1:H107"/>
  <sheetViews>
    <sheetView showGridLines="0" zoomScale="90" zoomScaleNormal="90" workbookViewId="0">
      <selection activeCell="F12" sqref="F12:G20"/>
    </sheetView>
  </sheetViews>
  <sheetFormatPr baseColWidth="10" defaultColWidth="11.44140625" defaultRowHeight="14.4"/>
  <cols>
    <col min="1" max="1" width="17.109375" customWidth="1"/>
    <col min="2" max="2" width="91.44140625" customWidth="1"/>
    <col min="3" max="3" width="17.88671875" customWidth="1"/>
    <col min="4" max="4" width="16.5546875" customWidth="1"/>
    <col min="5" max="5" width="16.6640625" customWidth="1"/>
    <col min="6" max="6" width="13.77734375" bestFit="1" customWidth="1"/>
    <col min="7" max="7" width="13.109375" bestFit="1" customWidth="1"/>
    <col min="8" max="8" width="12" bestFit="1" customWidth="1"/>
  </cols>
  <sheetData>
    <row r="1" spans="1:8" ht="28.5" customHeight="1">
      <c r="A1" s="155" t="s">
        <v>0</v>
      </c>
      <c r="B1" s="155"/>
      <c r="C1" s="155"/>
      <c r="D1" s="155"/>
      <c r="E1" s="155"/>
    </row>
    <row r="2" spans="1:8" ht="21" customHeight="1">
      <c r="A2" s="156" t="s">
        <v>1</v>
      </c>
      <c r="B2" s="156"/>
      <c r="C2" s="156"/>
      <c r="D2" s="156"/>
      <c r="E2" s="156"/>
    </row>
    <row r="3" spans="1:8" ht="15" customHeight="1">
      <c r="A3" s="166" t="s">
        <v>2</v>
      </c>
      <c r="B3" s="166"/>
      <c r="C3" s="166"/>
      <c r="D3" s="166"/>
      <c r="E3" s="166"/>
    </row>
    <row r="5" spans="1:8" ht="18.75" customHeight="1">
      <c r="A5" s="168" t="s">
        <v>30</v>
      </c>
      <c r="B5" s="168"/>
      <c r="C5" s="168"/>
      <c r="D5" s="168"/>
      <c r="E5" s="168"/>
      <c r="F5" s="168"/>
    </row>
    <row r="6" spans="1:8" ht="18">
      <c r="A6" s="167" t="s">
        <v>217</v>
      </c>
      <c r="B6" s="167"/>
      <c r="C6" s="167"/>
      <c r="D6" s="167"/>
      <c r="E6" s="167"/>
    </row>
    <row r="7" spans="1:8" ht="18">
      <c r="A7" s="159" t="s">
        <v>3277</v>
      </c>
      <c r="B7" s="159"/>
      <c r="C7" s="159"/>
      <c r="D7" s="159"/>
      <c r="E7" s="159"/>
      <c r="G7" s="12"/>
    </row>
    <row r="8" spans="1:8" ht="15.6">
      <c r="A8" s="165" t="s">
        <v>5</v>
      </c>
      <c r="B8" s="165"/>
      <c r="C8" s="165"/>
      <c r="D8" s="165"/>
      <c r="E8" s="165"/>
    </row>
    <row r="11" spans="1:8" ht="15" customHeight="1">
      <c r="B11" s="164" t="s">
        <v>6</v>
      </c>
      <c r="C11" s="53" t="s">
        <v>7</v>
      </c>
      <c r="D11" s="169" t="s">
        <v>8</v>
      </c>
      <c r="H11" s="12"/>
    </row>
    <row r="12" spans="1:8" ht="15.75" customHeight="1">
      <c r="B12" s="164"/>
      <c r="C12" s="56" t="s">
        <v>9</v>
      </c>
      <c r="D12" s="169"/>
    </row>
    <row r="13" spans="1:8">
      <c r="B13" s="23" t="s">
        <v>15</v>
      </c>
      <c r="C13" s="20">
        <f>C14+C20+C30+C40+C49+C56+C66+C71</f>
        <v>1247578.0958249997</v>
      </c>
      <c r="D13" s="20">
        <f>D14+D20+D30+D40+D49+D56+D66+D71</f>
        <v>870684.89196238003</v>
      </c>
      <c r="F13" s="47"/>
    </row>
    <row r="14" spans="1:8">
      <c r="B14" s="39" t="s">
        <v>218</v>
      </c>
      <c r="C14" s="104">
        <f>SUM(C15:C19)</f>
        <v>299086.12287900003</v>
      </c>
      <c r="D14" s="104">
        <f>SUM(D15:D19)</f>
        <v>203953.60382907011</v>
      </c>
      <c r="E14" s="129"/>
      <c r="F14" s="82"/>
    </row>
    <row r="15" spans="1:8">
      <c r="B15" s="40" t="s">
        <v>219</v>
      </c>
      <c r="C15" s="116">
        <v>247957.98325600001</v>
      </c>
      <c r="D15" s="116">
        <v>168438.55580378009</v>
      </c>
      <c r="E15" s="129"/>
      <c r="F15" s="47"/>
    </row>
    <row r="16" spans="1:8">
      <c r="B16" s="40" t="s">
        <v>220</v>
      </c>
      <c r="C16" s="116">
        <v>18105.741236999998</v>
      </c>
      <c r="D16" s="116">
        <v>10816.481605260004</v>
      </c>
      <c r="E16" s="129"/>
      <c r="F16" s="47"/>
    </row>
    <row r="17" spans="2:6">
      <c r="B17" s="40" t="s">
        <v>221</v>
      </c>
      <c r="C17" s="116">
        <v>1005.352533</v>
      </c>
      <c r="D17" s="116">
        <v>683.62816461</v>
      </c>
      <c r="E17" s="129"/>
      <c r="F17" s="47"/>
    </row>
    <row r="18" spans="2:6">
      <c r="B18" s="40" t="s">
        <v>222</v>
      </c>
      <c r="C18" s="116">
        <v>1109.5386140000001</v>
      </c>
      <c r="D18" s="116">
        <v>722.56251404</v>
      </c>
      <c r="E18" s="129"/>
      <c r="F18" s="47"/>
    </row>
    <row r="19" spans="2:6">
      <c r="B19" s="40" t="s">
        <v>223</v>
      </c>
      <c r="C19" s="116">
        <v>30907.507238999999</v>
      </c>
      <c r="D19" s="116">
        <v>23292.375741380001</v>
      </c>
      <c r="E19" s="129"/>
      <c r="F19" s="47"/>
    </row>
    <row r="20" spans="2:6">
      <c r="B20" s="39" t="s">
        <v>224</v>
      </c>
      <c r="C20" s="104">
        <f>SUM(C21:C29)</f>
        <v>89609.358424000005</v>
      </c>
      <c r="D20" s="104">
        <f t="shared" ref="D20" si="0">SUM(D21:D29)</f>
        <v>53956.332846210003</v>
      </c>
      <c r="E20" s="129"/>
      <c r="F20" s="47"/>
    </row>
    <row r="21" spans="2:6">
      <c r="B21" s="40" t="s">
        <v>225</v>
      </c>
      <c r="C21" s="116">
        <v>7211.8613160000004</v>
      </c>
      <c r="D21" s="116">
        <v>6414.7481511800006</v>
      </c>
      <c r="E21" s="129"/>
      <c r="F21" s="47"/>
    </row>
    <row r="22" spans="2:6">
      <c r="B22" s="40" t="s">
        <v>226</v>
      </c>
      <c r="C22" s="116">
        <v>7903.0087000000003</v>
      </c>
      <c r="D22" s="116">
        <v>4306.8691483700022</v>
      </c>
      <c r="E22" s="129"/>
      <c r="F22" s="47"/>
    </row>
    <row r="23" spans="2:6">
      <c r="B23" s="40" t="s">
        <v>227</v>
      </c>
      <c r="C23" s="116">
        <v>3800.925639</v>
      </c>
      <c r="D23" s="116">
        <v>3036.5627564600004</v>
      </c>
      <c r="E23" s="129"/>
      <c r="F23" s="47"/>
    </row>
    <row r="24" spans="2:6">
      <c r="B24" s="40" t="s">
        <v>228</v>
      </c>
      <c r="C24" s="116">
        <v>1216.134726</v>
      </c>
      <c r="D24" s="116">
        <v>629.4941547599999</v>
      </c>
      <c r="E24" s="129"/>
      <c r="F24" s="47"/>
    </row>
    <row r="25" spans="2:6">
      <c r="B25" s="40" t="s">
        <v>229</v>
      </c>
      <c r="C25" s="116">
        <v>9004.3398159999997</v>
      </c>
      <c r="D25" s="116">
        <v>4748.7600820900016</v>
      </c>
      <c r="E25" s="129"/>
      <c r="F25" s="47"/>
    </row>
    <row r="26" spans="2:6">
      <c r="B26" s="40" t="s">
        <v>230</v>
      </c>
      <c r="C26" s="116">
        <v>5701.364399</v>
      </c>
      <c r="D26" s="116">
        <v>4247.7932561800008</v>
      </c>
      <c r="E26" s="129"/>
      <c r="F26" s="47"/>
    </row>
    <row r="27" spans="2:6">
      <c r="B27" s="40" t="s">
        <v>231</v>
      </c>
      <c r="C27" s="116">
        <v>3827.8078099999998</v>
      </c>
      <c r="D27" s="116">
        <v>2120.6909821399991</v>
      </c>
      <c r="E27" s="129"/>
      <c r="F27" s="47"/>
    </row>
    <row r="28" spans="2:6">
      <c r="B28" s="40" t="s">
        <v>232</v>
      </c>
      <c r="C28" s="116">
        <v>16955.750468999999</v>
      </c>
      <c r="D28" s="116">
        <v>6368.7313497199957</v>
      </c>
      <c r="E28" s="129"/>
      <c r="F28" s="47"/>
    </row>
    <row r="29" spans="2:6">
      <c r="B29" s="40" t="s">
        <v>233</v>
      </c>
      <c r="C29" s="116">
        <v>33988.165548999998</v>
      </c>
      <c r="D29" s="116">
        <v>22082.682965310007</v>
      </c>
      <c r="E29" s="129"/>
      <c r="F29" s="47"/>
    </row>
    <row r="30" spans="2:6">
      <c r="B30" s="39" t="s">
        <v>234</v>
      </c>
      <c r="C30" s="104">
        <f>SUM(C31:C39)</f>
        <v>64348.477636999996</v>
      </c>
      <c r="D30" s="104">
        <f t="shared" ref="D30" si="1">SUM(D31:D39)</f>
        <v>28843.658766999997</v>
      </c>
      <c r="E30" s="129"/>
      <c r="F30" s="47"/>
    </row>
    <row r="31" spans="2:6">
      <c r="B31" s="40" t="s">
        <v>235</v>
      </c>
      <c r="C31" s="116">
        <v>8654.4981759999991</v>
      </c>
      <c r="D31" s="116">
        <v>6145.7302668799994</v>
      </c>
      <c r="E31" s="129"/>
      <c r="F31" s="47"/>
    </row>
    <row r="32" spans="2:6">
      <c r="B32" s="40" t="s">
        <v>236</v>
      </c>
      <c r="C32" s="116">
        <v>2798.5362650000002</v>
      </c>
      <c r="D32" s="116">
        <v>1993.1214417800006</v>
      </c>
      <c r="E32" s="129"/>
      <c r="F32" s="47"/>
    </row>
    <row r="33" spans="2:6">
      <c r="B33" s="40" t="s">
        <v>237</v>
      </c>
      <c r="C33" s="116">
        <v>5761.7389059999996</v>
      </c>
      <c r="D33" s="116">
        <v>1750.3949482900007</v>
      </c>
      <c r="E33" s="129"/>
      <c r="F33" s="47"/>
    </row>
    <row r="34" spans="2:6">
      <c r="B34" s="40" t="s">
        <v>238</v>
      </c>
      <c r="C34" s="116">
        <v>12528.438002000001</v>
      </c>
      <c r="D34" s="116">
        <v>9220.0107697199983</v>
      </c>
      <c r="E34" s="129"/>
      <c r="F34" s="47"/>
    </row>
    <row r="35" spans="2:6">
      <c r="B35" s="40" t="s">
        <v>239</v>
      </c>
      <c r="C35" s="116">
        <v>732.09596299999998</v>
      </c>
      <c r="D35" s="116">
        <v>342.51861376999977</v>
      </c>
      <c r="E35" s="129"/>
      <c r="F35" s="47"/>
    </row>
    <row r="36" spans="2:6">
      <c r="B36" s="40" t="s">
        <v>240</v>
      </c>
      <c r="C36" s="116">
        <v>1074.5094939999999</v>
      </c>
      <c r="D36" s="116">
        <v>1067.9331103900001</v>
      </c>
      <c r="E36" s="129"/>
      <c r="F36" s="47"/>
    </row>
    <row r="37" spans="2:6">
      <c r="B37" s="40" t="s">
        <v>241</v>
      </c>
      <c r="C37" s="116">
        <v>7848.9206299999996</v>
      </c>
      <c r="D37" s="116">
        <v>5001.8344934399975</v>
      </c>
      <c r="E37" s="129"/>
      <c r="F37" s="47"/>
    </row>
    <row r="38" spans="2:6">
      <c r="B38" s="40" t="s">
        <v>242</v>
      </c>
      <c r="C38" s="116">
        <v>3796.497018</v>
      </c>
      <c r="D38" s="116">
        <v>0</v>
      </c>
      <c r="E38" s="129"/>
      <c r="F38" s="47"/>
    </row>
    <row r="39" spans="2:6">
      <c r="B39" s="40" t="s">
        <v>243</v>
      </c>
      <c r="C39" s="116">
        <v>21153.243182999999</v>
      </c>
      <c r="D39" s="116">
        <v>3322.1151227300011</v>
      </c>
      <c r="E39" s="129"/>
      <c r="F39" s="47"/>
    </row>
    <row r="40" spans="2:6">
      <c r="B40" s="39" t="s">
        <v>244</v>
      </c>
      <c r="C40" s="104">
        <f>SUM(C41:C48)</f>
        <v>421454.54419399996</v>
      </c>
      <c r="D40" s="104">
        <f>SUM(D41:D48)</f>
        <v>321522.78188824997</v>
      </c>
      <c r="E40" s="129"/>
      <c r="F40" s="47"/>
    </row>
    <row r="41" spans="2:6">
      <c r="B41" s="40" t="s">
        <v>245</v>
      </c>
      <c r="C41" s="116">
        <v>129385.26615700001</v>
      </c>
      <c r="D41" s="116">
        <v>89269.571516179931</v>
      </c>
      <c r="E41" s="129"/>
      <c r="F41" s="47"/>
    </row>
    <row r="42" spans="2:6">
      <c r="B42" s="40" t="s">
        <v>246</v>
      </c>
      <c r="C42" s="116">
        <v>134410.63218399999</v>
      </c>
      <c r="D42" s="116">
        <v>96054.233633169977</v>
      </c>
      <c r="E42" s="129"/>
      <c r="F42" s="47"/>
    </row>
    <row r="43" spans="2:6">
      <c r="B43" s="40" t="s">
        <v>247</v>
      </c>
      <c r="C43" s="116">
        <v>13214.850527000001</v>
      </c>
      <c r="D43" s="116">
        <v>10580.536713950001</v>
      </c>
      <c r="E43" s="129"/>
      <c r="F43" s="47"/>
    </row>
    <row r="44" spans="2:6">
      <c r="B44" s="40" t="s">
        <v>248</v>
      </c>
      <c r="C44" s="116">
        <v>79691.515497999993</v>
      </c>
      <c r="D44" s="116">
        <v>72971.687987630008</v>
      </c>
      <c r="E44" s="129"/>
      <c r="F44" s="47"/>
    </row>
    <row r="45" spans="2:6">
      <c r="B45" s="40" t="s">
        <v>249</v>
      </c>
      <c r="C45" s="116">
        <v>28740.249376</v>
      </c>
      <c r="D45" s="116">
        <v>28424.671239280004</v>
      </c>
      <c r="E45" s="129"/>
      <c r="F45" s="47"/>
    </row>
    <row r="46" spans="2:6">
      <c r="B46" s="40" t="s">
        <v>250</v>
      </c>
      <c r="C46" s="102">
        <v>20010.099999999999</v>
      </c>
      <c r="D46" s="102">
        <v>11078.339245749999</v>
      </c>
      <c r="E46" s="129"/>
      <c r="F46" s="47"/>
    </row>
    <row r="47" spans="2:6">
      <c r="B47" s="40" t="s">
        <v>251</v>
      </c>
      <c r="C47" s="102">
        <v>751.52865299999996</v>
      </c>
      <c r="D47" s="102">
        <v>495.63165727999984</v>
      </c>
      <c r="E47" s="129"/>
      <c r="F47" s="47"/>
    </row>
    <row r="48" spans="2:6">
      <c r="B48" s="40" t="s">
        <v>252</v>
      </c>
      <c r="C48" s="116">
        <v>15250.401798999999</v>
      </c>
      <c r="D48" s="116">
        <v>12648.109895010002</v>
      </c>
      <c r="E48" s="129"/>
      <c r="F48" s="47"/>
    </row>
    <row r="49" spans="2:6">
      <c r="B49" s="39" t="s">
        <v>253</v>
      </c>
      <c r="C49" s="104">
        <f>SUM(C50:C55)</f>
        <v>56567.336180999999</v>
      </c>
      <c r="D49" s="104">
        <f>SUM(D50:D55)</f>
        <v>38537.483046400004</v>
      </c>
      <c r="E49" s="129"/>
      <c r="F49" s="47"/>
    </row>
    <row r="50" spans="2:6">
      <c r="B50" s="40" t="s">
        <v>254</v>
      </c>
      <c r="C50" s="116">
        <v>921.831819</v>
      </c>
      <c r="D50" s="116">
        <v>837.54983487000004</v>
      </c>
      <c r="E50" s="129"/>
      <c r="F50" s="47"/>
    </row>
    <row r="51" spans="2:6">
      <c r="B51" s="40" t="s">
        <v>255</v>
      </c>
      <c r="C51" s="116">
        <v>8720.2259680000006</v>
      </c>
      <c r="D51" s="116">
        <v>7157.1287187499993</v>
      </c>
      <c r="E51" s="129"/>
      <c r="F51" s="47"/>
    </row>
    <row r="52" spans="2:6">
      <c r="B52" s="40" t="s">
        <v>256</v>
      </c>
      <c r="C52" s="116">
        <v>8766.1003440000004</v>
      </c>
      <c r="D52" s="116">
        <v>7378.674782760002</v>
      </c>
      <c r="E52" s="129"/>
      <c r="F52" s="47"/>
    </row>
    <row r="53" spans="2:6">
      <c r="B53" s="40" t="s">
        <v>257</v>
      </c>
      <c r="C53" s="116">
        <v>37635.728049999998</v>
      </c>
      <c r="D53" s="116">
        <v>22311.197015630001</v>
      </c>
      <c r="E53" s="129"/>
      <c r="F53" s="47"/>
    </row>
    <row r="54" spans="2:6">
      <c r="B54" s="40" t="s">
        <v>258</v>
      </c>
      <c r="C54" s="116">
        <v>500</v>
      </c>
      <c r="D54" s="116">
        <v>626.83291399999996</v>
      </c>
      <c r="E54" s="129"/>
      <c r="F54" s="47"/>
    </row>
    <row r="55" spans="2:6">
      <c r="B55" s="40" t="s">
        <v>259</v>
      </c>
      <c r="C55" s="116">
        <v>23.45</v>
      </c>
      <c r="D55" s="116">
        <v>226.09978038999998</v>
      </c>
      <c r="E55" s="129"/>
      <c r="F55" s="47"/>
    </row>
    <row r="56" spans="2:6">
      <c r="B56" s="39" t="s">
        <v>260</v>
      </c>
      <c r="C56" s="104">
        <f>SUM(C57:C65)</f>
        <v>26903.259270000002</v>
      </c>
      <c r="D56" s="104">
        <f>SUM(D57:D65)</f>
        <v>11146.08532387</v>
      </c>
      <c r="E56" s="129"/>
      <c r="F56" s="47"/>
    </row>
    <row r="57" spans="2:6">
      <c r="B57" s="40" t="s">
        <v>261</v>
      </c>
      <c r="C57" s="116">
        <v>5925.0766880000001</v>
      </c>
      <c r="D57" s="116">
        <v>2344.8742004900018</v>
      </c>
      <c r="E57" s="129"/>
      <c r="F57" s="47"/>
    </row>
    <row r="58" spans="2:6">
      <c r="B58" s="40" t="s">
        <v>262</v>
      </c>
      <c r="C58" s="116">
        <v>748.19675299999994</v>
      </c>
      <c r="D58" s="116">
        <v>643.29092109999999</v>
      </c>
      <c r="E58" s="129"/>
      <c r="F58" s="47"/>
    </row>
    <row r="59" spans="2:6">
      <c r="B59" s="40" t="s">
        <v>263</v>
      </c>
      <c r="C59" s="116">
        <v>1201.148297</v>
      </c>
      <c r="D59" s="116">
        <v>1018.23985021</v>
      </c>
      <c r="E59" s="129"/>
      <c r="F59" s="47"/>
    </row>
    <row r="60" spans="2:6">
      <c r="B60" s="40" t="s">
        <v>264</v>
      </c>
      <c r="C60" s="116">
        <v>5692.0746920000001</v>
      </c>
      <c r="D60" s="116">
        <v>2177.9120077699999</v>
      </c>
      <c r="E60" s="129"/>
      <c r="F60" s="47"/>
    </row>
    <row r="61" spans="2:6">
      <c r="B61" s="40" t="s">
        <v>265</v>
      </c>
      <c r="C61" s="116">
        <v>7512.7650709999998</v>
      </c>
      <c r="D61" s="116">
        <v>996.46225091000019</v>
      </c>
      <c r="E61" s="129"/>
      <c r="F61" s="47"/>
    </row>
    <row r="62" spans="2:6">
      <c r="B62" s="40" t="s">
        <v>266</v>
      </c>
      <c r="C62" s="116">
        <v>922.87228800000003</v>
      </c>
      <c r="D62" s="116">
        <v>147.49809029000002</v>
      </c>
      <c r="E62" s="129"/>
      <c r="F62" s="47"/>
    </row>
    <row r="63" spans="2:6">
      <c r="B63" s="40" t="s">
        <v>267</v>
      </c>
      <c r="C63" s="116">
        <v>616.45320200000003</v>
      </c>
      <c r="D63" s="116">
        <v>287.05835164999991</v>
      </c>
      <c r="E63" s="129"/>
      <c r="F63" s="47"/>
    </row>
    <row r="64" spans="2:6">
      <c r="B64" s="40" t="s">
        <v>268</v>
      </c>
      <c r="C64" s="116">
        <v>695.375811</v>
      </c>
      <c r="D64" s="116">
        <v>198.2145099</v>
      </c>
      <c r="E64" s="129"/>
      <c r="F64" s="47"/>
    </row>
    <row r="65" spans="2:6">
      <c r="B65" s="40" t="s">
        <v>269</v>
      </c>
      <c r="C65" s="116">
        <v>3589.296468</v>
      </c>
      <c r="D65" s="116">
        <v>3332.5351415499999</v>
      </c>
      <c r="E65" s="129"/>
      <c r="F65" s="47"/>
    </row>
    <row r="66" spans="2:6">
      <c r="B66" s="39" t="s">
        <v>270</v>
      </c>
      <c r="C66" s="104">
        <f>SUM(C67:C70)</f>
        <v>63988.05030699999</v>
      </c>
      <c r="D66" s="104">
        <f>SUM(D67:D70)</f>
        <v>39821.34050151999</v>
      </c>
      <c r="E66" s="129"/>
      <c r="F66" s="47"/>
    </row>
    <row r="67" spans="2:6">
      <c r="B67" s="40" t="s">
        <v>271</v>
      </c>
      <c r="C67" s="116">
        <v>32237.772959999998</v>
      </c>
      <c r="D67" s="116">
        <v>17359.730683019989</v>
      </c>
      <c r="E67" s="129"/>
      <c r="F67" s="47"/>
    </row>
    <row r="68" spans="2:6">
      <c r="B68" s="40" t="s">
        <v>272</v>
      </c>
      <c r="C68" s="116">
        <v>30303.939823000001</v>
      </c>
      <c r="D68" s="116">
        <v>22461.609818500001</v>
      </c>
      <c r="E68" s="129"/>
      <c r="F68" s="47"/>
    </row>
    <row r="69" spans="2:6">
      <c r="B69" s="40" t="s">
        <v>273</v>
      </c>
      <c r="C69" s="116">
        <v>5.3248999999999998E-2</v>
      </c>
      <c r="D69" s="116">
        <v>0</v>
      </c>
      <c r="E69" s="129"/>
      <c r="F69" s="47"/>
    </row>
    <row r="70" spans="2:6">
      <c r="B70" s="40" t="s">
        <v>274</v>
      </c>
      <c r="C70" s="116">
        <v>1446.284275</v>
      </c>
      <c r="D70" s="116">
        <v>0</v>
      </c>
      <c r="E70" s="129"/>
      <c r="F70" s="47"/>
    </row>
    <row r="71" spans="2:6">
      <c r="B71" s="39" t="s">
        <v>275</v>
      </c>
      <c r="C71" s="104">
        <f>SUM(C72:C75)</f>
        <v>225620.946933</v>
      </c>
      <c r="D71" s="104">
        <f>SUM(D72:D75)</f>
        <v>172903.60576005999</v>
      </c>
      <c r="E71" s="129"/>
      <c r="F71" s="47"/>
    </row>
    <row r="72" spans="2:6">
      <c r="B72" s="40" t="s">
        <v>276</v>
      </c>
      <c r="C72" s="116">
        <v>91749.802987000003</v>
      </c>
      <c r="D72" s="116">
        <v>65610.77304796</v>
      </c>
      <c r="E72" s="129"/>
      <c r="F72" s="47"/>
    </row>
    <row r="73" spans="2:6">
      <c r="B73" s="40" t="s">
        <v>277</v>
      </c>
      <c r="C73" s="116">
        <v>132147.452964</v>
      </c>
      <c r="D73" s="116">
        <v>106471.63909447</v>
      </c>
      <c r="E73" s="129"/>
      <c r="F73" s="47"/>
    </row>
    <row r="74" spans="2:6">
      <c r="B74" s="40" t="s">
        <v>278</v>
      </c>
      <c r="C74" s="116">
        <v>1723.6909820000001</v>
      </c>
      <c r="D74" s="116">
        <v>819.50667322000004</v>
      </c>
      <c r="E74" s="129"/>
      <c r="F74" s="47"/>
    </row>
    <row r="75" spans="2:6">
      <c r="B75" s="40" t="s">
        <v>1415</v>
      </c>
      <c r="C75" s="102">
        <v>0</v>
      </c>
      <c r="D75" s="102">
        <v>1.6869444100000002</v>
      </c>
      <c r="E75" s="129"/>
      <c r="F75" s="47"/>
    </row>
    <row r="76" spans="2:6">
      <c r="B76" s="23" t="s">
        <v>43</v>
      </c>
      <c r="C76" s="20">
        <f>C77+C79+C81</f>
        <v>155685.24233000001</v>
      </c>
      <c r="D76" s="20">
        <f>D77+D79+D81</f>
        <v>74353.884203160007</v>
      </c>
      <c r="E76" s="129"/>
      <c r="F76" s="47"/>
    </row>
    <row r="77" spans="2:6">
      <c r="B77" s="39" t="s">
        <v>279</v>
      </c>
      <c r="C77" s="36">
        <f>C78</f>
        <v>7242.0262359999997</v>
      </c>
      <c r="D77" s="36">
        <f>D78</f>
        <v>2708.9509524999999</v>
      </c>
      <c r="E77" s="129"/>
      <c r="F77" s="47"/>
    </row>
    <row r="78" spans="2:6">
      <c r="B78" s="40" t="s">
        <v>280</v>
      </c>
      <c r="C78" s="37">
        <v>7242.0262359999997</v>
      </c>
      <c r="D78" s="37">
        <v>2708.9509524999999</v>
      </c>
      <c r="E78" s="129"/>
      <c r="F78" s="47"/>
    </row>
    <row r="79" spans="2:6">
      <c r="B79" s="39" t="s">
        <v>281</v>
      </c>
      <c r="C79" s="36">
        <f>C80</f>
        <v>148443.216094</v>
      </c>
      <c r="D79" s="36">
        <f>D80</f>
        <v>70106.482956239997</v>
      </c>
      <c r="E79" s="129"/>
      <c r="F79" s="47"/>
    </row>
    <row r="80" spans="2:6">
      <c r="B80" s="40" t="s">
        <v>282</v>
      </c>
      <c r="C80" s="37">
        <v>148443.216094</v>
      </c>
      <c r="D80" s="37">
        <v>70106.482956239997</v>
      </c>
      <c r="E80" s="129"/>
      <c r="F80" s="47"/>
    </row>
    <row r="81" spans="2:6">
      <c r="B81" s="39" t="s">
        <v>3207</v>
      </c>
      <c r="C81" s="103">
        <v>0</v>
      </c>
      <c r="D81" s="103">
        <f>D82</f>
        <v>1538.4502944200001</v>
      </c>
      <c r="E81" s="129"/>
      <c r="F81" s="47"/>
    </row>
    <row r="82" spans="2:6">
      <c r="B82" s="40" t="s">
        <v>3208</v>
      </c>
      <c r="C82" s="102">
        <v>0</v>
      </c>
      <c r="D82" s="102">
        <v>1538.4502944200001</v>
      </c>
      <c r="E82" s="129"/>
      <c r="F82" s="47"/>
    </row>
    <row r="83" spans="2:6">
      <c r="B83" s="35" t="s">
        <v>46</v>
      </c>
      <c r="C83" s="31">
        <f>C13+C76</f>
        <v>1403263.3381549998</v>
      </c>
      <c r="D83" s="31">
        <f>D13+D76</f>
        <v>945038.7761655401</v>
      </c>
      <c r="E83" s="129"/>
    </row>
    <row r="84" spans="2:6">
      <c r="B84" s="15" t="s">
        <v>27</v>
      </c>
      <c r="C84" s="15"/>
      <c r="D84" s="15"/>
      <c r="E84" s="129"/>
    </row>
    <row r="85" spans="2:6" ht="38.4" customHeight="1">
      <c r="B85" s="163" t="s">
        <v>3276</v>
      </c>
      <c r="C85" s="163"/>
      <c r="D85" s="163"/>
      <c r="E85" s="129"/>
    </row>
    <row r="86" spans="2:6" ht="15" customHeight="1">
      <c r="B86" s="15" t="s">
        <v>47</v>
      </c>
      <c r="C86" s="15"/>
      <c r="D86" s="15"/>
      <c r="E86" s="129"/>
    </row>
    <row r="87" spans="2:6" ht="12.75" customHeight="1">
      <c r="C87" s="10"/>
      <c r="D87" s="10"/>
    </row>
    <row r="88" spans="2:6" ht="23.25" customHeight="1">
      <c r="B88" s="9"/>
      <c r="C88" s="10"/>
      <c r="D88" s="10"/>
    </row>
    <row r="89" spans="2:6">
      <c r="B89" s="9"/>
      <c r="C89" s="10"/>
      <c r="D89" s="10"/>
    </row>
    <row r="90" spans="2:6">
      <c r="B90" s="9"/>
      <c r="C90" s="10"/>
      <c r="D90" s="10"/>
    </row>
    <row r="91" spans="2:6">
      <c r="B91" s="50"/>
      <c r="C91" s="50"/>
      <c r="D91" s="10"/>
    </row>
    <row r="92" spans="2:6">
      <c r="B92" s="50"/>
      <c r="C92" s="50"/>
      <c r="D92" s="10"/>
    </row>
    <row r="93" spans="2:6">
      <c r="B93" s="50"/>
      <c r="C93" s="50"/>
      <c r="D93" s="10"/>
    </row>
    <row r="94" spans="2:6">
      <c r="B94" s="50"/>
      <c r="C94" s="50"/>
      <c r="D94" s="10"/>
    </row>
    <row r="95" spans="2:6">
      <c r="B95" s="9"/>
      <c r="C95" s="10"/>
      <c r="D95" s="10"/>
    </row>
    <row r="96" spans="2:6">
      <c r="B96" s="9"/>
      <c r="C96" s="10"/>
      <c r="D96" s="10"/>
    </row>
    <row r="97" spans="2:4">
      <c r="C97" s="10"/>
      <c r="D97" s="10"/>
    </row>
    <row r="98" spans="2:4">
      <c r="B98" s="13"/>
      <c r="C98" s="10"/>
      <c r="D98" s="10"/>
    </row>
    <row r="99" spans="2:4">
      <c r="B99" s="14"/>
      <c r="C99" s="10"/>
      <c r="D99" s="10"/>
    </row>
    <row r="100" spans="2:4">
      <c r="C100" s="10"/>
      <c r="D100" s="10"/>
    </row>
    <row r="101" spans="2:4">
      <c r="B101" s="9"/>
      <c r="C101" s="10"/>
      <c r="D101" s="10"/>
    </row>
    <row r="102" spans="2:4">
      <c r="B102" s="9"/>
      <c r="C102" s="10"/>
      <c r="D102" s="10"/>
    </row>
    <row r="103" spans="2:4">
      <c r="B103" s="9"/>
      <c r="C103" s="10"/>
      <c r="D103" s="10"/>
    </row>
    <row r="104" spans="2:4">
      <c r="B104" s="9"/>
      <c r="C104" s="10"/>
      <c r="D104" s="10"/>
    </row>
    <row r="105" spans="2:4">
      <c r="B105" s="9"/>
      <c r="C105" s="44"/>
      <c r="D105" s="44"/>
    </row>
    <row r="106" spans="2:4">
      <c r="B106" s="44"/>
      <c r="C106" s="44"/>
      <c r="D106" s="44"/>
    </row>
    <row r="107" spans="2:4">
      <c r="B107" s="44"/>
    </row>
  </sheetData>
  <mergeCells count="10">
    <mergeCell ref="A1:E1"/>
    <mergeCell ref="A2:E2"/>
    <mergeCell ref="A3:E3"/>
    <mergeCell ref="B11:B12"/>
    <mergeCell ref="B85:D85"/>
    <mergeCell ref="D11:D12"/>
    <mergeCell ref="A5:F5"/>
    <mergeCell ref="A6:E6"/>
    <mergeCell ref="A7:E7"/>
    <mergeCell ref="A8:E8"/>
  </mergeCells>
  <pageMargins left="0.7" right="0.7" top="0.75" bottom="0.75" header="0.3" footer="0.3"/>
  <pageSetup orientation="portrait" r:id="rId1"/>
  <ignoredErrors>
    <ignoredError sqref="C20 D30 D20 D79 C66 C56 C49 C30"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48E5C5-C51E-4DC7-9EC6-DB41EE8CCD23}">
  <dimension ref="A1:M3456"/>
  <sheetViews>
    <sheetView showGridLines="0" tabSelected="1" zoomScale="94" zoomScaleNormal="94" workbookViewId="0">
      <selection activeCell="B3446" sqref="B3446"/>
    </sheetView>
  </sheetViews>
  <sheetFormatPr baseColWidth="10" defaultColWidth="11.44140625" defaultRowHeight="14.4"/>
  <cols>
    <col min="1" max="1" width="39.44140625" customWidth="1"/>
    <col min="2" max="2" width="155.77734375" customWidth="1"/>
    <col min="3" max="3" width="19.44140625" customWidth="1"/>
    <col min="4" max="4" width="15.44140625" bestFit="1" customWidth="1"/>
    <col min="5" max="5" width="11.88671875" bestFit="1" customWidth="1"/>
    <col min="6" max="6" width="14.77734375" bestFit="1" customWidth="1"/>
    <col min="7" max="7" width="12.77734375" bestFit="1" customWidth="1"/>
    <col min="10" max="10" width="193.33203125" bestFit="1" customWidth="1"/>
    <col min="14" max="14" width="14" bestFit="1" customWidth="1"/>
  </cols>
  <sheetData>
    <row r="1" spans="1:6" ht="28.5" customHeight="1">
      <c r="A1" s="155" t="s">
        <v>0</v>
      </c>
      <c r="B1" s="155"/>
      <c r="C1" s="155"/>
      <c r="D1" s="155"/>
      <c r="E1" s="155"/>
    </row>
    <row r="2" spans="1:6" ht="21" customHeight="1">
      <c r="A2" s="156" t="s">
        <v>1</v>
      </c>
      <c r="B2" s="156"/>
      <c r="C2" s="156"/>
      <c r="D2" s="156"/>
      <c r="E2" s="156"/>
    </row>
    <row r="3" spans="1:6" ht="15" customHeight="1">
      <c r="A3" s="166" t="s">
        <v>2</v>
      </c>
      <c r="B3" s="166"/>
      <c r="C3" s="166"/>
      <c r="D3" s="166"/>
      <c r="E3" s="166"/>
    </row>
    <row r="5" spans="1:6" ht="18.75" customHeight="1">
      <c r="A5" s="168" t="s">
        <v>30</v>
      </c>
      <c r="B5" s="168"/>
      <c r="C5" s="168"/>
      <c r="D5" s="168"/>
      <c r="E5" s="168"/>
      <c r="F5" s="168"/>
    </row>
    <row r="6" spans="1:6" ht="18">
      <c r="A6" s="167" t="s">
        <v>283</v>
      </c>
      <c r="B6" s="167"/>
      <c r="C6" s="167"/>
      <c r="D6" s="167"/>
      <c r="E6" s="167"/>
    </row>
    <row r="7" spans="1:6" ht="18">
      <c r="A7" s="159" t="s">
        <v>3277</v>
      </c>
      <c r="B7" s="159"/>
      <c r="C7" s="159"/>
      <c r="D7" s="159"/>
      <c r="E7" s="159"/>
      <c r="F7" s="105"/>
    </row>
    <row r="8" spans="1:6" ht="15.6">
      <c r="A8" s="165" t="s">
        <v>5</v>
      </c>
      <c r="B8" s="165"/>
      <c r="C8" s="165"/>
      <c r="D8" s="165"/>
      <c r="E8" s="165"/>
    </row>
    <row r="11" spans="1:6">
      <c r="B11" s="171" t="s">
        <v>6</v>
      </c>
      <c r="C11" s="121" t="s">
        <v>7</v>
      </c>
      <c r="D11" s="170" t="s">
        <v>8</v>
      </c>
    </row>
    <row r="12" spans="1:6" ht="28.95" customHeight="1">
      <c r="B12" s="171"/>
      <c r="C12" s="128" t="s">
        <v>9</v>
      </c>
      <c r="D12" s="170"/>
    </row>
    <row r="13" spans="1:6" ht="12.6" customHeight="1">
      <c r="B13" s="127" t="s">
        <v>284</v>
      </c>
      <c r="C13" s="125">
        <v>1247578095825</v>
      </c>
      <c r="D13" s="125">
        <v>870684891962.38062</v>
      </c>
    </row>
    <row r="14" spans="1:6">
      <c r="B14" s="126" t="s">
        <v>285</v>
      </c>
      <c r="C14" s="124">
        <v>1184317494550</v>
      </c>
      <c r="D14" s="124">
        <v>823011952261.16931</v>
      </c>
    </row>
    <row r="15" spans="1:6">
      <c r="B15" s="63" t="s">
        <v>3281</v>
      </c>
      <c r="C15" s="109">
        <v>257751021682</v>
      </c>
      <c r="D15" s="109">
        <v>202049414421.37</v>
      </c>
    </row>
    <row r="16" spans="1:6">
      <c r="B16" s="133" t="s">
        <v>287</v>
      </c>
      <c r="C16" s="130">
        <v>85987428672</v>
      </c>
      <c r="D16" s="130">
        <v>56686030843.419998</v>
      </c>
    </row>
    <row r="17" spans="2:4">
      <c r="B17" s="134" t="s">
        <v>288</v>
      </c>
      <c r="C17" s="109">
        <v>85987428672</v>
      </c>
      <c r="D17" s="109">
        <v>56686030843.419998</v>
      </c>
    </row>
    <row r="18" spans="2:4">
      <c r="B18" s="133" t="s">
        <v>289</v>
      </c>
      <c r="C18" s="130">
        <v>45063446338</v>
      </c>
      <c r="D18" s="130">
        <v>42498607331.620003</v>
      </c>
    </row>
    <row r="19" spans="2:4">
      <c r="B19" s="134" t="s">
        <v>288</v>
      </c>
      <c r="C19" s="109">
        <v>45063446338</v>
      </c>
      <c r="D19" s="109">
        <v>42498607331.620003</v>
      </c>
    </row>
    <row r="20" spans="2:4">
      <c r="B20" s="133" t="s">
        <v>304</v>
      </c>
      <c r="C20" s="130">
        <v>50030000000</v>
      </c>
      <c r="D20" s="130">
        <v>38118834064.889999</v>
      </c>
    </row>
    <row r="21" spans="2:4">
      <c r="B21" s="134" t="s">
        <v>288</v>
      </c>
      <c r="C21" s="109">
        <v>50030000000</v>
      </c>
      <c r="D21" s="109">
        <v>38118834064.889999</v>
      </c>
    </row>
    <row r="22" spans="2:4">
      <c r="B22" s="133" t="s">
        <v>290</v>
      </c>
      <c r="C22" s="130">
        <v>76670146672</v>
      </c>
      <c r="D22" s="130">
        <v>64745942181.439995</v>
      </c>
    </row>
    <row r="23" spans="2:4">
      <c r="B23" s="134" t="s">
        <v>288</v>
      </c>
      <c r="C23" s="109">
        <v>76670146672</v>
      </c>
      <c r="D23" s="109">
        <v>64745942181.439995</v>
      </c>
    </row>
    <row r="24" spans="2:4">
      <c r="B24" s="63" t="s">
        <v>286</v>
      </c>
      <c r="C24" s="109">
        <v>17821961711</v>
      </c>
      <c r="D24" s="109">
        <v>11295662028.369991</v>
      </c>
    </row>
    <row r="25" spans="2:4">
      <c r="B25" s="133" t="s">
        <v>287</v>
      </c>
      <c r="C25" s="130">
        <v>16941754681</v>
      </c>
      <c r="D25" s="130">
        <v>11121903777.369991</v>
      </c>
    </row>
    <row r="26" spans="2:4">
      <c r="B26" s="134" t="s">
        <v>288</v>
      </c>
      <c r="C26" s="109">
        <v>16941754681</v>
      </c>
      <c r="D26" s="109">
        <v>11121903777.369991</v>
      </c>
    </row>
    <row r="27" spans="2:4">
      <c r="B27" s="133" t="s">
        <v>289</v>
      </c>
      <c r="C27" s="130">
        <v>755207030</v>
      </c>
      <c r="D27" s="130">
        <v>145588983.32000002</v>
      </c>
    </row>
    <row r="28" spans="2:4">
      <c r="B28" s="134" t="s">
        <v>288</v>
      </c>
      <c r="C28" s="109">
        <v>755207030</v>
      </c>
      <c r="D28" s="109">
        <v>145588983.32000002</v>
      </c>
    </row>
    <row r="29" spans="2:4">
      <c r="B29" s="133" t="s">
        <v>291</v>
      </c>
      <c r="C29" s="130">
        <v>125000000</v>
      </c>
      <c r="D29" s="130">
        <v>28169267.68</v>
      </c>
    </row>
    <row r="30" spans="2:4">
      <c r="B30" s="134" t="s">
        <v>288</v>
      </c>
      <c r="C30" s="109">
        <v>125000000</v>
      </c>
      <c r="D30" s="109">
        <v>28169267.68</v>
      </c>
    </row>
    <row r="31" spans="2:4">
      <c r="B31" s="63" t="s">
        <v>292</v>
      </c>
      <c r="C31" s="109">
        <v>11975000</v>
      </c>
      <c r="D31" s="109">
        <v>6907010.9000000004</v>
      </c>
    </row>
    <row r="32" spans="2:4">
      <c r="B32" s="133" t="s">
        <v>287</v>
      </c>
      <c r="C32" s="130">
        <v>11975000</v>
      </c>
      <c r="D32" s="130">
        <v>6907010.9000000004</v>
      </c>
    </row>
    <row r="33" spans="2:4">
      <c r="B33" s="134" t="s">
        <v>288</v>
      </c>
      <c r="C33" s="109">
        <v>11975000</v>
      </c>
      <c r="D33" s="109">
        <v>6907010.9000000004</v>
      </c>
    </row>
    <row r="34" spans="2:4">
      <c r="B34" s="63" t="s">
        <v>293</v>
      </c>
      <c r="C34" s="109">
        <v>11925000</v>
      </c>
      <c r="D34" s="109">
        <v>7477567.8000000007</v>
      </c>
    </row>
    <row r="35" spans="2:4">
      <c r="B35" s="133" t="s">
        <v>287</v>
      </c>
      <c r="C35" s="130">
        <v>11925000</v>
      </c>
      <c r="D35" s="130">
        <v>7477567.8000000007</v>
      </c>
    </row>
    <row r="36" spans="2:4">
      <c r="B36" s="134" t="s">
        <v>288</v>
      </c>
      <c r="C36" s="109">
        <v>11925000</v>
      </c>
      <c r="D36" s="109">
        <v>7477567.8000000007</v>
      </c>
    </row>
    <row r="37" spans="2:4">
      <c r="B37" s="63" t="s">
        <v>294</v>
      </c>
      <c r="C37" s="109">
        <v>10450000</v>
      </c>
      <c r="D37" s="109">
        <v>9132488.5199999996</v>
      </c>
    </row>
    <row r="38" spans="2:4">
      <c r="B38" s="133" t="s">
        <v>287</v>
      </c>
      <c r="C38" s="130">
        <v>10450000</v>
      </c>
      <c r="D38" s="130">
        <v>9132488.5199999996</v>
      </c>
    </row>
    <row r="39" spans="2:4">
      <c r="B39" s="134" t="s">
        <v>288</v>
      </c>
      <c r="C39" s="109">
        <v>10450000</v>
      </c>
      <c r="D39" s="109">
        <v>9132488.5199999996</v>
      </c>
    </row>
    <row r="40" spans="2:4">
      <c r="B40" s="63" t="s">
        <v>295</v>
      </c>
      <c r="C40" s="109">
        <v>39474929</v>
      </c>
      <c r="D40" s="109">
        <v>15465297.720000001</v>
      </c>
    </row>
    <row r="41" spans="2:4">
      <c r="B41" s="133" t="s">
        <v>287</v>
      </c>
      <c r="C41" s="130">
        <v>39474929</v>
      </c>
      <c r="D41" s="130">
        <v>15465297.720000001</v>
      </c>
    </row>
    <row r="42" spans="2:4">
      <c r="B42" s="134" t="s">
        <v>288</v>
      </c>
      <c r="C42" s="109">
        <v>39474929</v>
      </c>
      <c r="D42" s="109">
        <v>15465297.720000001</v>
      </c>
    </row>
    <row r="43" spans="2:4">
      <c r="B43" s="63" t="s">
        <v>296</v>
      </c>
      <c r="C43" s="109">
        <v>42199425</v>
      </c>
      <c r="D43" s="109">
        <v>32425921.170000002</v>
      </c>
    </row>
    <row r="44" spans="2:4">
      <c r="B44" s="133" t="s">
        <v>287</v>
      </c>
      <c r="C44" s="130">
        <v>42199425</v>
      </c>
      <c r="D44" s="130">
        <v>32425921.170000002</v>
      </c>
    </row>
    <row r="45" spans="2:4">
      <c r="B45" s="134" t="s">
        <v>288</v>
      </c>
      <c r="C45" s="109">
        <v>42199425</v>
      </c>
      <c r="D45" s="109">
        <v>32425921.170000002</v>
      </c>
    </row>
    <row r="46" spans="2:4">
      <c r="B46" s="63" t="s">
        <v>297</v>
      </c>
      <c r="C46" s="109">
        <v>70924371</v>
      </c>
      <c r="D46" s="109">
        <v>50558800.080000006</v>
      </c>
    </row>
    <row r="47" spans="2:4">
      <c r="B47" s="133" t="s">
        <v>287</v>
      </c>
      <c r="C47" s="130">
        <v>70924371</v>
      </c>
      <c r="D47" s="130">
        <v>50558800.080000006</v>
      </c>
    </row>
    <row r="48" spans="2:4">
      <c r="B48" s="134" t="s">
        <v>288</v>
      </c>
      <c r="C48" s="109">
        <v>70924371</v>
      </c>
      <c r="D48" s="109">
        <v>50558800.080000006</v>
      </c>
    </row>
    <row r="49" spans="2:4">
      <c r="B49" s="63" t="s">
        <v>298</v>
      </c>
      <c r="C49" s="109">
        <v>12305000</v>
      </c>
      <c r="D49" s="109">
        <v>7695847.9400000004</v>
      </c>
    </row>
    <row r="50" spans="2:4">
      <c r="B50" s="133" t="s">
        <v>287</v>
      </c>
      <c r="C50" s="130">
        <v>12305000</v>
      </c>
      <c r="D50" s="130">
        <v>7695847.9400000004</v>
      </c>
    </row>
    <row r="51" spans="2:4">
      <c r="B51" s="134" t="s">
        <v>288</v>
      </c>
      <c r="C51" s="109">
        <v>12305000</v>
      </c>
      <c r="D51" s="109">
        <v>7695847.9400000004</v>
      </c>
    </row>
    <row r="52" spans="2:4">
      <c r="B52" s="63" t="s">
        <v>299</v>
      </c>
      <c r="C52" s="109">
        <v>41965961</v>
      </c>
      <c r="D52" s="109">
        <v>34028997.859999999</v>
      </c>
    </row>
    <row r="53" spans="2:4">
      <c r="B53" s="133" t="s">
        <v>287</v>
      </c>
      <c r="C53" s="130">
        <v>41965961</v>
      </c>
      <c r="D53" s="130">
        <v>34028997.859999999</v>
      </c>
    </row>
    <row r="54" spans="2:4">
      <c r="B54" s="134" t="s">
        <v>288</v>
      </c>
      <c r="C54" s="109">
        <v>41965961</v>
      </c>
      <c r="D54" s="109">
        <v>34028997.859999999</v>
      </c>
    </row>
    <row r="55" spans="2:4">
      <c r="B55" s="63" t="s">
        <v>300</v>
      </c>
      <c r="C55" s="109">
        <v>11925000</v>
      </c>
      <c r="D55" s="109">
        <v>8974735.0199999996</v>
      </c>
    </row>
    <row r="56" spans="2:4">
      <c r="B56" s="133" t="s">
        <v>287</v>
      </c>
      <c r="C56" s="130">
        <v>11925000</v>
      </c>
      <c r="D56" s="130">
        <v>8974735.0199999996</v>
      </c>
    </row>
    <row r="57" spans="2:4">
      <c r="B57" s="134" t="s">
        <v>288</v>
      </c>
      <c r="C57" s="109">
        <v>11925000</v>
      </c>
      <c r="D57" s="109">
        <v>8974735.0199999996</v>
      </c>
    </row>
    <row r="58" spans="2:4">
      <c r="B58" s="63" t="s">
        <v>301</v>
      </c>
      <c r="C58" s="109">
        <v>45679281</v>
      </c>
      <c r="D58" s="109">
        <v>25389391.670000002</v>
      </c>
    </row>
    <row r="59" spans="2:4">
      <c r="B59" s="133" t="s">
        <v>287</v>
      </c>
      <c r="C59" s="130">
        <v>45679281</v>
      </c>
      <c r="D59" s="130">
        <v>25389391.670000002</v>
      </c>
    </row>
    <row r="60" spans="2:4">
      <c r="B60" s="134" t="s">
        <v>288</v>
      </c>
      <c r="C60" s="109">
        <v>45679281</v>
      </c>
      <c r="D60" s="109">
        <v>25389391.670000002</v>
      </c>
    </row>
    <row r="61" spans="2:4">
      <c r="B61" s="63" t="s">
        <v>302</v>
      </c>
      <c r="C61" s="109">
        <v>187883760</v>
      </c>
      <c r="D61" s="109">
        <v>118473051.87</v>
      </c>
    </row>
    <row r="62" spans="2:4">
      <c r="B62" s="133" t="s">
        <v>287</v>
      </c>
      <c r="C62" s="130">
        <v>187883760</v>
      </c>
      <c r="D62" s="130">
        <v>118473051.87</v>
      </c>
    </row>
    <row r="63" spans="2:4">
      <c r="B63" s="134" t="s">
        <v>288</v>
      </c>
      <c r="C63" s="109">
        <v>187883760</v>
      </c>
      <c r="D63" s="109">
        <v>118473051.87</v>
      </c>
    </row>
    <row r="64" spans="2:4">
      <c r="B64" s="63" t="s">
        <v>303</v>
      </c>
      <c r="C64" s="109">
        <v>908257803430</v>
      </c>
      <c r="D64" s="109">
        <v>609350346700.87939</v>
      </c>
    </row>
    <row r="65" spans="2:4">
      <c r="B65" s="133" t="s">
        <v>287</v>
      </c>
      <c r="C65" s="130">
        <v>775490563394</v>
      </c>
      <c r="D65" s="130">
        <v>524776803933.11951</v>
      </c>
    </row>
    <row r="66" spans="2:4">
      <c r="B66" s="134" t="s">
        <v>3255</v>
      </c>
      <c r="C66" s="109">
        <v>198108888</v>
      </c>
      <c r="D66" s="109">
        <v>104726919.26000002</v>
      </c>
    </row>
    <row r="67" spans="2:4">
      <c r="B67" s="134" t="s">
        <v>288</v>
      </c>
      <c r="C67" s="109">
        <v>775292454506</v>
      </c>
      <c r="D67" s="109">
        <v>524672077013.8595</v>
      </c>
    </row>
    <row r="68" spans="2:4">
      <c r="B68" s="133" t="s">
        <v>289</v>
      </c>
      <c r="C68" s="130">
        <v>51929948594</v>
      </c>
      <c r="D68" s="130">
        <v>29843292667.689995</v>
      </c>
    </row>
    <row r="69" spans="2:4">
      <c r="B69" s="134" t="s">
        <v>288</v>
      </c>
      <c r="C69" s="109">
        <v>51929948594</v>
      </c>
      <c r="D69" s="109">
        <v>29843292667.689995</v>
      </c>
    </row>
    <row r="70" spans="2:4">
      <c r="B70" s="133" t="s">
        <v>304</v>
      </c>
      <c r="C70" s="130">
        <v>19500000000</v>
      </c>
      <c r="D70" s="130">
        <v>15970985392.23</v>
      </c>
    </row>
    <row r="71" spans="2:4">
      <c r="B71" s="134" t="s">
        <v>288</v>
      </c>
      <c r="C71" s="109">
        <v>19500000000</v>
      </c>
      <c r="D71" s="109">
        <v>15970985392.23</v>
      </c>
    </row>
    <row r="72" spans="2:4">
      <c r="B72" s="133" t="s">
        <v>290</v>
      </c>
      <c r="C72" s="130">
        <v>60392699949</v>
      </c>
      <c r="D72" s="130">
        <v>38653040980</v>
      </c>
    </row>
    <row r="73" spans="2:4">
      <c r="B73" s="134" t="s">
        <v>288</v>
      </c>
      <c r="C73" s="109">
        <v>60392699949</v>
      </c>
      <c r="D73" s="109">
        <v>38653040980</v>
      </c>
    </row>
    <row r="74" spans="2:4">
      <c r="B74" s="133" t="s">
        <v>291</v>
      </c>
      <c r="C74" s="130">
        <v>944591493</v>
      </c>
      <c r="D74" s="130">
        <v>106223727.83999999</v>
      </c>
    </row>
    <row r="75" spans="2:4">
      <c r="B75" s="134" t="s">
        <v>288</v>
      </c>
      <c r="C75" s="109">
        <v>944591493</v>
      </c>
      <c r="D75" s="109">
        <v>106223727.83999999</v>
      </c>
    </row>
    <row r="76" spans="2:4">
      <c r="B76" s="126" t="s">
        <v>305</v>
      </c>
      <c r="C76" s="124">
        <v>63260601275</v>
      </c>
      <c r="D76" s="124">
        <v>47672939701.210022</v>
      </c>
    </row>
    <row r="77" spans="2:4">
      <c r="B77" s="63" t="s">
        <v>286</v>
      </c>
      <c r="C77" s="109">
        <v>7268807952</v>
      </c>
      <c r="D77" s="109">
        <v>2739247942.1499996</v>
      </c>
    </row>
    <row r="78" spans="2:4">
      <c r="B78" s="133" t="s">
        <v>287</v>
      </c>
      <c r="C78" s="130">
        <v>4794195577</v>
      </c>
      <c r="D78" s="130">
        <v>2666742256.9199996</v>
      </c>
    </row>
    <row r="79" spans="2:4">
      <c r="B79" s="134" t="s">
        <v>288</v>
      </c>
      <c r="C79" s="109">
        <v>150000000</v>
      </c>
      <c r="D79" s="109">
        <v>0</v>
      </c>
    </row>
    <row r="80" spans="2:4">
      <c r="B80" s="135" t="s">
        <v>785</v>
      </c>
      <c r="C80" s="109">
        <v>150000000</v>
      </c>
      <c r="D80" s="109">
        <v>0</v>
      </c>
    </row>
    <row r="81" spans="2:4">
      <c r="B81" s="134" t="s">
        <v>306</v>
      </c>
      <c r="C81" s="109">
        <v>1455300000</v>
      </c>
      <c r="D81" s="109">
        <v>445218746.77000004</v>
      </c>
    </row>
    <row r="82" spans="2:4">
      <c r="B82" s="135" t="s">
        <v>786</v>
      </c>
      <c r="C82" s="109">
        <v>1455300000</v>
      </c>
      <c r="D82" s="109">
        <v>445218746.77000004</v>
      </c>
    </row>
    <row r="83" spans="2:4">
      <c r="B83" s="134" t="s">
        <v>1294</v>
      </c>
      <c r="C83" s="109">
        <v>0</v>
      </c>
      <c r="D83" s="109">
        <v>46477321.649999999</v>
      </c>
    </row>
    <row r="84" spans="2:4">
      <c r="B84" s="135" t="s">
        <v>1295</v>
      </c>
      <c r="C84" s="109">
        <v>0</v>
      </c>
      <c r="D84" s="109">
        <v>46477321.649999999</v>
      </c>
    </row>
    <row r="85" spans="2:4">
      <c r="B85" s="134" t="s">
        <v>307</v>
      </c>
      <c r="C85" s="109">
        <v>23271812</v>
      </c>
      <c r="D85" s="109">
        <v>36247546.560000002</v>
      </c>
    </row>
    <row r="86" spans="2:4">
      <c r="B86" s="135" t="s">
        <v>787</v>
      </c>
      <c r="C86" s="109">
        <v>23271812</v>
      </c>
      <c r="D86" s="109">
        <v>36247546.560000002</v>
      </c>
    </row>
    <row r="87" spans="2:4">
      <c r="B87" s="134" t="s">
        <v>2215</v>
      </c>
      <c r="C87" s="109">
        <v>700000000</v>
      </c>
      <c r="D87" s="109">
        <v>0</v>
      </c>
    </row>
    <row r="88" spans="2:4">
      <c r="B88" s="135" t="s">
        <v>788</v>
      </c>
      <c r="C88" s="109">
        <v>700000000</v>
      </c>
      <c r="D88" s="109">
        <v>0</v>
      </c>
    </row>
    <row r="89" spans="2:4">
      <c r="B89" s="134" t="s">
        <v>308</v>
      </c>
      <c r="C89" s="109">
        <v>15619096</v>
      </c>
      <c r="D89" s="109">
        <v>46820684.100000001</v>
      </c>
    </row>
    <row r="90" spans="2:4">
      <c r="B90" s="135" t="s">
        <v>789</v>
      </c>
      <c r="C90" s="109">
        <v>15619096</v>
      </c>
      <c r="D90" s="109">
        <v>46820684.100000001</v>
      </c>
    </row>
    <row r="91" spans="2:4">
      <c r="B91" s="134" t="s">
        <v>309</v>
      </c>
      <c r="C91" s="109">
        <v>325000000</v>
      </c>
      <c r="D91" s="109">
        <v>158454922.86000001</v>
      </c>
    </row>
    <row r="92" spans="2:4">
      <c r="B92" s="135" t="s">
        <v>790</v>
      </c>
      <c r="C92" s="109">
        <v>325000000</v>
      </c>
      <c r="D92" s="109">
        <v>158454922.86000001</v>
      </c>
    </row>
    <row r="93" spans="2:4">
      <c r="B93" s="134" t="s">
        <v>1498</v>
      </c>
      <c r="C93" s="109">
        <v>0</v>
      </c>
      <c r="D93" s="109">
        <v>0</v>
      </c>
    </row>
    <row r="94" spans="2:4">
      <c r="B94" s="135" t="s">
        <v>1499</v>
      </c>
      <c r="C94" s="109">
        <v>0</v>
      </c>
      <c r="D94" s="109">
        <v>0</v>
      </c>
    </row>
    <row r="95" spans="2:4">
      <c r="B95" s="134" t="s">
        <v>1500</v>
      </c>
      <c r="C95" s="109">
        <v>0</v>
      </c>
      <c r="D95" s="109">
        <v>0</v>
      </c>
    </row>
    <row r="96" spans="2:4">
      <c r="B96" s="135" t="s">
        <v>1501</v>
      </c>
      <c r="C96" s="109">
        <v>0</v>
      </c>
      <c r="D96" s="109">
        <v>0</v>
      </c>
    </row>
    <row r="97" spans="2:4">
      <c r="B97" s="134" t="s">
        <v>2216</v>
      </c>
      <c r="C97" s="109">
        <v>85207981</v>
      </c>
      <c r="D97" s="109">
        <v>139753604.56</v>
      </c>
    </row>
    <row r="98" spans="2:4">
      <c r="B98" s="135" t="s">
        <v>791</v>
      </c>
      <c r="C98" s="109">
        <v>85207981</v>
      </c>
      <c r="D98" s="109">
        <v>139753604.56</v>
      </c>
    </row>
    <row r="99" spans="2:4">
      <c r="B99" s="134" t="s">
        <v>310</v>
      </c>
      <c r="C99" s="109">
        <v>67968024</v>
      </c>
      <c r="D99" s="109">
        <v>49638988.259999998</v>
      </c>
    </row>
    <row r="100" spans="2:4">
      <c r="B100" s="135" t="s">
        <v>792</v>
      </c>
      <c r="C100" s="109">
        <v>67968024</v>
      </c>
      <c r="D100" s="109">
        <v>49638988.259999998</v>
      </c>
    </row>
    <row r="101" spans="2:4">
      <c r="B101" s="134" t="s">
        <v>2703</v>
      </c>
      <c r="C101" s="109">
        <v>0</v>
      </c>
      <c r="D101" s="109">
        <v>0</v>
      </c>
    </row>
    <row r="102" spans="2:4">
      <c r="B102" s="135" t="s">
        <v>2704</v>
      </c>
      <c r="C102" s="109">
        <v>0</v>
      </c>
      <c r="D102" s="109">
        <v>0</v>
      </c>
    </row>
    <row r="103" spans="2:4">
      <c r="B103" s="134" t="s">
        <v>2217</v>
      </c>
      <c r="C103" s="109">
        <v>0</v>
      </c>
      <c r="D103" s="109">
        <v>0</v>
      </c>
    </row>
    <row r="104" spans="2:4">
      <c r="B104" s="135" t="s">
        <v>2218</v>
      </c>
      <c r="C104" s="109">
        <v>0</v>
      </c>
      <c r="D104" s="109">
        <v>0</v>
      </c>
    </row>
    <row r="105" spans="2:4">
      <c r="B105" s="134" t="s">
        <v>1318</v>
      </c>
      <c r="C105" s="109">
        <v>0</v>
      </c>
      <c r="D105" s="109">
        <v>0</v>
      </c>
    </row>
    <row r="106" spans="2:4">
      <c r="B106" s="135" t="s">
        <v>1319</v>
      </c>
      <c r="C106" s="109">
        <v>0</v>
      </c>
      <c r="D106" s="109">
        <v>0</v>
      </c>
    </row>
    <row r="107" spans="2:4">
      <c r="B107" s="134" t="s">
        <v>2219</v>
      </c>
      <c r="C107" s="109">
        <v>0</v>
      </c>
      <c r="D107" s="109">
        <v>4240412</v>
      </c>
    </row>
    <row r="108" spans="2:4">
      <c r="B108" s="135" t="s">
        <v>1320</v>
      </c>
      <c r="C108" s="109">
        <v>0</v>
      </c>
      <c r="D108" s="109">
        <v>4240412</v>
      </c>
    </row>
    <row r="109" spans="2:4">
      <c r="B109" s="134" t="s">
        <v>311</v>
      </c>
      <c r="C109" s="109">
        <v>17176033</v>
      </c>
      <c r="D109" s="109">
        <v>20287151.640000001</v>
      </c>
    </row>
    <row r="110" spans="2:4">
      <c r="B110" s="135" t="s">
        <v>793</v>
      </c>
      <c r="C110" s="109">
        <v>17176033</v>
      </c>
      <c r="D110" s="109">
        <v>20287151.640000001</v>
      </c>
    </row>
    <row r="111" spans="2:4">
      <c r="B111" s="134" t="s">
        <v>312</v>
      </c>
      <c r="C111" s="109">
        <v>691787</v>
      </c>
      <c r="D111" s="109">
        <v>1380923.71</v>
      </c>
    </row>
    <row r="112" spans="2:4">
      <c r="B112" s="135" t="s">
        <v>794</v>
      </c>
      <c r="C112" s="109">
        <v>691787</v>
      </c>
      <c r="D112" s="109">
        <v>1380923.71</v>
      </c>
    </row>
    <row r="113" spans="2:4">
      <c r="B113" s="134" t="s">
        <v>313</v>
      </c>
      <c r="C113" s="109">
        <v>39301732</v>
      </c>
      <c r="D113" s="109">
        <v>0</v>
      </c>
    </row>
    <row r="114" spans="2:4">
      <c r="B114" s="135" t="s">
        <v>795</v>
      </c>
      <c r="C114" s="109">
        <v>39301732</v>
      </c>
      <c r="D114" s="109">
        <v>0</v>
      </c>
    </row>
    <row r="115" spans="2:4">
      <c r="B115" s="134" t="s">
        <v>2220</v>
      </c>
      <c r="C115" s="109">
        <v>0</v>
      </c>
      <c r="D115" s="109">
        <v>2714175.28</v>
      </c>
    </row>
    <row r="116" spans="2:4">
      <c r="B116" s="135" t="s">
        <v>1321</v>
      </c>
      <c r="C116" s="109">
        <v>0</v>
      </c>
      <c r="D116" s="109">
        <v>2714175.28</v>
      </c>
    </row>
    <row r="117" spans="2:4">
      <c r="B117" s="134" t="s">
        <v>314</v>
      </c>
      <c r="C117" s="109">
        <v>16155542</v>
      </c>
      <c r="D117" s="109">
        <v>29569490.260000002</v>
      </c>
    </row>
    <row r="118" spans="2:4">
      <c r="B118" s="135" t="s">
        <v>796</v>
      </c>
      <c r="C118" s="109">
        <v>16155542</v>
      </c>
      <c r="D118" s="109">
        <v>29569490.260000002</v>
      </c>
    </row>
    <row r="119" spans="2:4">
      <c r="B119" s="134" t="s">
        <v>315</v>
      </c>
      <c r="C119" s="109">
        <v>21866735</v>
      </c>
      <c r="D119" s="109">
        <v>39021167.93</v>
      </c>
    </row>
    <row r="120" spans="2:4">
      <c r="B120" s="135" t="s">
        <v>797</v>
      </c>
      <c r="C120" s="109">
        <v>21866735</v>
      </c>
      <c r="D120" s="109">
        <v>39021167.93</v>
      </c>
    </row>
    <row r="121" spans="2:4">
      <c r="B121" s="134" t="s">
        <v>2221</v>
      </c>
      <c r="C121" s="109">
        <v>706851252</v>
      </c>
      <c r="D121" s="109">
        <v>538855197.82999992</v>
      </c>
    </row>
    <row r="122" spans="2:4">
      <c r="B122" s="135" t="s">
        <v>798</v>
      </c>
      <c r="C122" s="109">
        <v>706851252</v>
      </c>
      <c r="D122" s="109">
        <v>538855197.82999992</v>
      </c>
    </row>
    <row r="123" spans="2:4">
      <c r="B123" s="134" t="s">
        <v>2222</v>
      </c>
      <c r="C123" s="109">
        <v>26753420</v>
      </c>
      <c r="D123" s="109">
        <v>13046521.310000001</v>
      </c>
    </row>
    <row r="124" spans="2:4">
      <c r="B124" s="135" t="s">
        <v>799</v>
      </c>
      <c r="C124" s="109">
        <v>26753420</v>
      </c>
      <c r="D124" s="109">
        <v>13046521.310000001</v>
      </c>
    </row>
    <row r="125" spans="2:4">
      <c r="B125" s="134" t="s">
        <v>316</v>
      </c>
      <c r="C125" s="109">
        <v>11113631</v>
      </c>
      <c r="D125" s="109">
        <v>1541916.76</v>
      </c>
    </row>
    <row r="126" spans="2:4">
      <c r="B126" s="135" t="s">
        <v>800</v>
      </c>
      <c r="C126" s="109">
        <v>11113631</v>
      </c>
      <c r="D126" s="109">
        <v>1541916.76</v>
      </c>
    </row>
    <row r="127" spans="2:4">
      <c r="B127" s="134" t="s">
        <v>2223</v>
      </c>
      <c r="C127" s="109">
        <v>8851628</v>
      </c>
      <c r="D127" s="109">
        <v>3961849.77</v>
      </c>
    </row>
    <row r="128" spans="2:4">
      <c r="B128" s="135" t="s">
        <v>801</v>
      </c>
      <c r="C128" s="109">
        <v>8851628</v>
      </c>
      <c r="D128" s="109">
        <v>3961849.77</v>
      </c>
    </row>
    <row r="129" spans="2:4">
      <c r="B129" s="134" t="s">
        <v>317</v>
      </c>
      <c r="C129" s="109">
        <v>496713226</v>
      </c>
      <c r="D129" s="109">
        <v>241622402.62</v>
      </c>
    </row>
    <row r="130" spans="2:4">
      <c r="B130" s="135" t="s">
        <v>802</v>
      </c>
      <c r="C130" s="109">
        <v>496713226</v>
      </c>
      <c r="D130" s="109">
        <v>241622402.62</v>
      </c>
    </row>
    <row r="131" spans="2:4">
      <c r="B131" s="134" t="s">
        <v>318</v>
      </c>
      <c r="C131" s="109">
        <v>12333354</v>
      </c>
      <c r="D131" s="109">
        <v>25287795.780000001</v>
      </c>
    </row>
    <row r="132" spans="2:4">
      <c r="B132" s="135" t="s">
        <v>803</v>
      </c>
      <c r="C132" s="109">
        <v>12333354</v>
      </c>
      <c r="D132" s="109">
        <v>25287795.780000001</v>
      </c>
    </row>
    <row r="133" spans="2:4">
      <c r="B133" s="134" t="s">
        <v>742</v>
      </c>
      <c r="C133" s="109">
        <v>0</v>
      </c>
      <c r="D133" s="109">
        <v>50556395.780000001</v>
      </c>
    </row>
    <row r="134" spans="2:4">
      <c r="B134" s="135" t="s">
        <v>1249</v>
      </c>
      <c r="C134" s="109">
        <v>0</v>
      </c>
      <c r="D134" s="109">
        <v>50556395.780000001</v>
      </c>
    </row>
    <row r="135" spans="2:4">
      <c r="B135" s="134" t="s">
        <v>319</v>
      </c>
      <c r="C135" s="109">
        <v>27590835</v>
      </c>
      <c r="D135" s="109">
        <v>81367854.640000001</v>
      </c>
    </row>
    <row r="136" spans="2:4">
      <c r="B136" s="135" t="s">
        <v>804</v>
      </c>
      <c r="C136" s="109">
        <v>27590835</v>
      </c>
      <c r="D136" s="109">
        <v>81367854.640000001</v>
      </c>
    </row>
    <row r="137" spans="2:4">
      <c r="B137" s="134" t="s">
        <v>320</v>
      </c>
      <c r="C137" s="109">
        <v>150000000</v>
      </c>
      <c r="D137" s="109">
        <v>170875631.22999999</v>
      </c>
    </row>
    <row r="138" spans="2:4">
      <c r="B138" s="135" t="s">
        <v>805</v>
      </c>
      <c r="C138" s="109">
        <v>150000000</v>
      </c>
      <c r="D138" s="109">
        <v>170875631.22999999</v>
      </c>
    </row>
    <row r="139" spans="2:4">
      <c r="B139" s="134" t="s">
        <v>321</v>
      </c>
      <c r="C139" s="109">
        <v>1241916</v>
      </c>
      <c r="D139" s="109">
        <v>0</v>
      </c>
    </row>
    <row r="140" spans="2:4">
      <c r="B140" s="135" t="s">
        <v>806</v>
      </c>
      <c r="C140" s="109">
        <v>1241916</v>
      </c>
      <c r="D140" s="109">
        <v>0</v>
      </c>
    </row>
    <row r="141" spans="2:4">
      <c r="B141" s="134" t="s">
        <v>322</v>
      </c>
      <c r="C141" s="109">
        <v>12419163</v>
      </c>
      <c r="D141" s="109">
        <v>110932191.59</v>
      </c>
    </row>
    <row r="142" spans="2:4">
      <c r="B142" s="135" t="s">
        <v>807</v>
      </c>
      <c r="C142" s="109">
        <v>12419163</v>
      </c>
      <c r="D142" s="109">
        <v>110932191.59</v>
      </c>
    </row>
    <row r="143" spans="2:4">
      <c r="B143" s="134" t="s">
        <v>323</v>
      </c>
      <c r="C143" s="109">
        <v>9399011</v>
      </c>
      <c r="D143" s="109">
        <v>21098071.879999999</v>
      </c>
    </row>
    <row r="144" spans="2:4">
      <c r="B144" s="135" t="s">
        <v>808</v>
      </c>
      <c r="C144" s="109">
        <v>9399011</v>
      </c>
      <c r="D144" s="109">
        <v>21098071.879999999</v>
      </c>
    </row>
    <row r="145" spans="2:4">
      <c r="B145" s="134" t="s">
        <v>324</v>
      </c>
      <c r="C145" s="109">
        <v>8776603</v>
      </c>
      <c r="D145" s="109">
        <v>7085100.1799999997</v>
      </c>
    </row>
    <row r="146" spans="2:4">
      <c r="B146" s="135" t="s">
        <v>809</v>
      </c>
      <c r="C146" s="109">
        <v>8776603</v>
      </c>
      <c r="D146" s="109">
        <v>7085100.1799999997</v>
      </c>
    </row>
    <row r="147" spans="2:4">
      <c r="B147" s="134" t="s">
        <v>325</v>
      </c>
      <c r="C147" s="109">
        <v>27490398</v>
      </c>
      <c r="D147" s="109">
        <v>2808259.59</v>
      </c>
    </row>
    <row r="148" spans="2:4">
      <c r="B148" s="135" t="s">
        <v>810</v>
      </c>
      <c r="C148" s="109">
        <v>27490398</v>
      </c>
      <c r="D148" s="109">
        <v>2808259.59</v>
      </c>
    </row>
    <row r="149" spans="2:4">
      <c r="B149" s="134" t="s">
        <v>326</v>
      </c>
      <c r="C149" s="109">
        <v>319084021</v>
      </c>
      <c r="D149" s="109">
        <v>330308193.39999998</v>
      </c>
    </row>
    <row r="150" spans="2:4">
      <c r="B150" s="135" t="s">
        <v>811</v>
      </c>
      <c r="C150" s="109">
        <v>319084021</v>
      </c>
      <c r="D150" s="109">
        <v>330308193.39999998</v>
      </c>
    </row>
    <row r="151" spans="2:4">
      <c r="B151" s="134" t="s">
        <v>327</v>
      </c>
      <c r="C151" s="109">
        <v>28114372</v>
      </c>
      <c r="D151" s="109">
        <v>10645176.699999999</v>
      </c>
    </row>
    <row r="152" spans="2:4">
      <c r="B152" s="135" t="s">
        <v>812</v>
      </c>
      <c r="C152" s="109">
        <v>28114372</v>
      </c>
      <c r="D152" s="109">
        <v>10645176.699999999</v>
      </c>
    </row>
    <row r="153" spans="2:4">
      <c r="B153" s="134" t="s">
        <v>3259</v>
      </c>
      <c r="C153" s="109">
        <v>0</v>
      </c>
      <c r="D153" s="109">
        <v>1910589.77</v>
      </c>
    </row>
    <row r="154" spans="2:4">
      <c r="B154" s="135" t="s">
        <v>3260</v>
      </c>
      <c r="C154" s="109">
        <v>0</v>
      </c>
      <c r="D154" s="109">
        <v>1910589.77</v>
      </c>
    </row>
    <row r="155" spans="2:4">
      <c r="B155" s="134" t="s">
        <v>2705</v>
      </c>
      <c r="C155" s="109">
        <v>0</v>
      </c>
      <c r="D155" s="109">
        <v>0</v>
      </c>
    </row>
    <row r="156" spans="2:4">
      <c r="B156" s="135" t="s">
        <v>2706</v>
      </c>
      <c r="C156" s="109">
        <v>0</v>
      </c>
      <c r="D156" s="109">
        <v>0</v>
      </c>
    </row>
    <row r="157" spans="2:4">
      <c r="B157" s="134" t="s">
        <v>2707</v>
      </c>
      <c r="C157" s="109">
        <v>0</v>
      </c>
      <c r="D157" s="109">
        <v>0</v>
      </c>
    </row>
    <row r="158" spans="2:4">
      <c r="B158" s="135" t="s">
        <v>2708</v>
      </c>
      <c r="C158" s="109">
        <v>0</v>
      </c>
      <c r="D158" s="109">
        <v>0</v>
      </c>
    </row>
    <row r="159" spans="2:4">
      <c r="B159" s="134" t="s">
        <v>2228</v>
      </c>
      <c r="C159" s="109">
        <v>0</v>
      </c>
      <c r="D159" s="109">
        <v>0</v>
      </c>
    </row>
    <row r="160" spans="2:4">
      <c r="B160" s="135" t="s">
        <v>1428</v>
      </c>
      <c r="C160" s="109">
        <v>0</v>
      </c>
      <c r="D160" s="109">
        <v>0</v>
      </c>
    </row>
    <row r="161" spans="2:4">
      <c r="B161" s="134" t="s">
        <v>1416</v>
      </c>
      <c r="C161" s="109">
        <v>0</v>
      </c>
      <c r="D161" s="109">
        <v>5615024.8899999997</v>
      </c>
    </row>
    <row r="162" spans="2:4">
      <c r="B162" s="135" t="s">
        <v>1417</v>
      </c>
      <c r="C162" s="109">
        <v>0</v>
      </c>
      <c r="D162" s="109">
        <v>5615024.8899999997</v>
      </c>
    </row>
    <row r="163" spans="2:4">
      <c r="B163" s="134" t="s">
        <v>2709</v>
      </c>
      <c r="C163" s="109">
        <v>0</v>
      </c>
      <c r="D163" s="109">
        <v>0</v>
      </c>
    </row>
    <row r="164" spans="2:4">
      <c r="B164" s="135" t="s">
        <v>2710</v>
      </c>
      <c r="C164" s="109">
        <v>0</v>
      </c>
      <c r="D164" s="109">
        <v>0</v>
      </c>
    </row>
    <row r="165" spans="2:4">
      <c r="B165" s="134" t="s">
        <v>2711</v>
      </c>
      <c r="C165" s="109">
        <v>0</v>
      </c>
      <c r="D165" s="109">
        <v>0</v>
      </c>
    </row>
    <row r="166" spans="2:4">
      <c r="B166" s="135" t="s">
        <v>2712</v>
      </c>
      <c r="C166" s="109">
        <v>0</v>
      </c>
      <c r="D166" s="109">
        <v>0</v>
      </c>
    </row>
    <row r="167" spans="2:4">
      <c r="B167" s="134" t="s">
        <v>2713</v>
      </c>
      <c r="C167" s="109">
        <v>0</v>
      </c>
      <c r="D167" s="109">
        <v>0</v>
      </c>
    </row>
    <row r="168" spans="2:4">
      <c r="B168" s="135" t="s">
        <v>2714</v>
      </c>
      <c r="C168" s="109">
        <v>0</v>
      </c>
      <c r="D168" s="109">
        <v>0</v>
      </c>
    </row>
    <row r="169" spans="2:4">
      <c r="B169" s="134" t="s">
        <v>2224</v>
      </c>
      <c r="C169" s="109">
        <v>0</v>
      </c>
      <c r="D169" s="109">
        <v>0</v>
      </c>
    </row>
    <row r="170" spans="2:4">
      <c r="B170" s="135" t="s">
        <v>2225</v>
      </c>
      <c r="C170" s="109">
        <v>0</v>
      </c>
      <c r="D170" s="109">
        <v>0</v>
      </c>
    </row>
    <row r="171" spans="2:4">
      <c r="B171" s="134" t="s">
        <v>2226</v>
      </c>
      <c r="C171" s="109">
        <v>0</v>
      </c>
      <c r="D171" s="109">
        <v>3171861.47</v>
      </c>
    </row>
    <row r="172" spans="2:4">
      <c r="B172" s="135" t="s">
        <v>2227</v>
      </c>
      <c r="C172" s="109">
        <v>0</v>
      </c>
      <c r="D172" s="109">
        <v>3171861.47</v>
      </c>
    </row>
    <row r="173" spans="2:4">
      <c r="B173" s="134" t="s">
        <v>3151</v>
      </c>
      <c r="C173" s="109">
        <v>0</v>
      </c>
      <c r="D173" s="109">
        <v>18227086.149999999</v>
      </c>
    </row>
    <row r="174" spans="2:4">
      <c r="B174" s="135" t="s">
        <v>3152</v>
      </c>
      <c r="C174" s="109">
        <v>0</v>
      </c>
      <c r="D174" s="109">
        <v>18227086.149999999</v>
      </c>
    </row>
    <row r="175" spans="2:4">
      <c r="B175" s="134" t="s">
        <v>328</v>
      </c>
      <c r="C175" s="109">
        <v>29904005</v>
      </c>
      <c r="D175" s="109">
        <v>8000000</v>
      </c>
    </row>
    <row r="176" spans="2:4">
      <c r="B176" s="135" t="s">
        <v>813</v>
      </c>
      <c r="C176" s="109">
        <v>29904005</v>
      </c>
      <c r="D176" s="109">
        <v>8000000</v>
      </c>
    </row>
    <row r="177" spans="1:5">
      <c r="B177" s="133" t="s">
        <v>289</v>
      </c>
      <c r="C177" s="130">
        <v>0</v>
      </c>
      <c r="D177" s="130">
        <v>49999892.07</v>
      </c>
    </row>
    <row r="178" spans="1:5">
      <c r="B178" s="134" t="s">
        <v>2228</v>
      </c>
      <c r="C178" s="109">
        <v>0</v>
      </c>
      <c r="D178" s="109">
        <v>49999892.07</v>
      </c>
    </row>
    <row r="179" spans="1:5">
      <c r="B179" s="135" t="s">
        <v>1428</v>
      </c>
      <c r="C179" s="109">
        <v>0</v>
      </c>
      <c r="D179" s="109">
        <v>49999892.07</v>
      </c>
    </row>
    <row r="180" spans="1:5">
      <c r="B180" s="133" t="s">
        <v>304</v>
      </c>
      <c r="C180" s="130">
        <v>0</v>
      </c>
      <c r="D180" s="130">
        <v>0</v>
      </c>
    </row>
    <row r="181" spans="1:5">
      <c r="B181" s="134" t="s">
        <v>325</v>
      </c>
      <c r="C181" s="109">
        <v>0</v>
      </c>
      <c r="D181" s="109">
        <v>0</v>
      </c>
    </row>
    <row r="182" spans="1:5">
      <c r="B182" s="134" t="s">
        <v>810</v>
      </c>
      <c r="C182" s="109">
        <v>0</v>
      </c>
      <c r="D182" s="109">
        <v>0</v>
      </c>
    </row>
    <row r="183" spans="1:5">
      <c r="B183" s="133" t="s">
        <v>290</v>
      </c>
      <c r="C183" s="130">
        <v>2474612375</v>
      </c>
      <c r="D183" s="130">
        <v>22505793.16</v>
      </c>
    </row>
    <row r="184" spans="1:5">
      <c r="B184" s="134" t="s">
        <v>288</v>
      </c>
      <c r="C184" s="109">
        <v>197340880</v>
      </c>
      <c r="D184" s="109">
        <v>22505793.16</v>
      </c>
    </row>
    <row r="185" spans="1:5">
      <c r="B185" s="135" t="s">
        <v>785</v>
      </c>
      <c r="C185" s="109">
        <v>197340880</v>
      </c>
      <c r="D185" s="109">
        <v>22505793.16</v>
      </c>
    </row>
    <row r="186" spans="1:5">
      <c r="B186" s="134" t="s">
        <v>329</v>
      </c>
      <c r="C186" s="109">
        <v>2277271495</v>
      </c>
      <c r="D186" s="109">
        <v>0</v>
      </c>
    </row>
    <row r="187" spans="1:5">
      <c r="B187" s="135" t="s">
        <v>814</v>
      </c>
      <c r="C187" s="109">
        <v>2277271495</v>
      </c>
      <c r="D187" s="109">
        <v>0</v>
      </c>
    </row>
    <row r="188" spans="1:5">
      <c r="B188" s="63" t="s">
        <v>330</v>
      </c>
      <c r="C188" s="109">
        <v>2005247299</v>
      </c>
      <c r="D188" s="109">
        <v>1152064524.1500001</v>
      </c>
    </row>
    <row r="189" spans="1:5">
      <c r="B189" s="133" t="s">
        <v>287</v>
      </c>
      <c r="C189" s="130">
        <v>774959982</v>
      </c>
      <c r="D189" s="130">
        <v>853170267.07999992</v>
      </c>
    </row>
    <row r="190" spans="1:5">
      <c r="B190" s="134" t="s">
        <v>2229</v>
      </c>
      <c r="C190" s="109">
        <v>72459838</v>
      </c>
      <c r="D190" s="109">
        <v>0</v>
      </c>
    </row>
    <row r="191" spans="1:5">
      <c r="B191" s="135" t="s">
        <v>815</v>
      </c>
      <c r="C191" s="109">
        <v>72459838</v>
      </c>
      <c r="D191" s="109">
        <v>0</v>
      </c>
    </row>
    <row r="192" spans="1:5">
      <c r="A192" s="134"/>
      <c r="B192" s="134" t="s">
        <v>331</v>
      </c>
      <c r="C192" s="109">
        <v>24990554</v>
      </c>
      <c r="D192" s="109">
        <v>50998365.130000003</v>
      </c>
      <c r="E192" s="134"/>
    </row>
    <row r="193" spans="1:5">
      <c r="A193" s="135"/>
      <c r="B193" s="135" t="s">
        <v>816</v>
      </c>
      <c r="C193" s="109">
        <v>24990554</v>
      </c>
      <c r="D193" s="109">
        <v>50998365.130000003</v>
      </c>
      <c r="E193" s="135"/>
    </row>
    <row r="194" spans="1:5">
      <c r="A194" s="134"/>
      <c r="B194" s="134" t="s">
        <v>2230</v>
      </c>
      <c r="C194" s="109">
        <v>29700000</v>
      </c>
      <c r="D194" s="109">
        <v>0</v>
      </c>
      <c r="E194" s="134"/>
    </row>
    <row r="195" spans="1:5">
      <c r="A195" s="135"/>
      <c r="B195" s="135" t="s">
        <v>3261</v>
      </c>
      <c r="C195" s="109">
        <v>29700000</v>
      </c>
      <c r="D195" s="109">
        <v>0</v>
      </c>
      <c r="E195" s="135"/>
    </row>
    <row r="196" spans="1:5">
      <c r="A196" s="134"/>
      <c r="B196" s="134" t="s">
        <v>1322</v>
      </c>
      <c r="C196" s="109">
        <v>0</v>
      </c>
      <c r="D196" s="109">
        <v>0</v>
      </c>
      <c r="E196" s="134"/>
    </row>
    <row r="197" spans="1:5">
      <c r="A197" s="135"/>
      <c r="B197" s="135" t="s">
        <v>1323</v>
      </c>
      <c r="C197" s="109">
        <v>0</v>
      </c>
      <c r="D197" s="109">
        <v>0</v>
      </c>
      <c r="E197" s="135"/>
    </row>
    <row r="198" spans="1:5">
      <c r="A198" s="134"/>
      <c r="B198" s="134" t="s">
        <v>1502</v>
      </c>
      <c r="C198" s="109">
        <v>0</v>
      </c>
      <c r="D198" s="109">
        <v>1639531.36</v>
      </c>
      <c r="E198" s="134"/>
    </row>
    <row r="199" spans="1:5">
      <c r="A199" s="135"/>
      <c r="B199" s="135" t="s">
        <v>1503</v>
      </c>
      <c r="C199" s="109">
        <v>0</v>
      </c>
      <c r="D199" s="109">
        <v>1639531.36</v>
      </c>
      <c r="E199" s="135"/>
    </row>
    <row r="200" spans="1:5">
      <c r="A200" s="134"/>
      <c r="B200" s="134" t="s">
        <v>2231</v>
      </c>
      <c r="C200" s="109">
        <v>0</v>
      </c>
      <c r="D200" s="109">
        <v>0</v>
      </c>
      <c r="E200" s="134"/>
    </row>
    <row r="201" spans="1:5">
      <c r="A201" s="135"/>
      <c r="B201" s="135" t="s">
        <v>1835</v>
      </c>
      <c r="C201" s="109">
        <v>0</v>
      </c>
      <c r="D201" s="109">
        <v>0</v>
      </c>
      <c r="E201" s="135"/>
    </row>
    <row r="202" spans="1:5">
      <c r="A202" s="134"/>
      <c r="B202" s="134" t="s">
        <v>2232</v>
      </c>
      <c r="C202" s="109">
        <v>0</v>
      </c>
      <c r="D202" s="109">
        <v>1148799.98</v>
      </c>
      <c r="E202" s="134"/>
    </row>
    <row r="203" spans="1:5">
      <c r="A203" s="135"/>
      <c r="B203" s="135" t="s">
        <v>1504</v>
      </c>
      <c r="C203" s="109">
        <v>0</v>
      </c>
      <c r="D203" s="109">
        <v>1148799.98</v>
      </c>
      <c r="E203" s="135"/>
    </row>
    <row r="204" spans="1:5">
      <c r="A204" s="134"/>
      <c r="B204" s="134" t="s">
        <v>332</v>
      </c>
      <c r="C204" s="109">
        <v>12419163</v>
      </c>
      <c r="D204" s="109">
        <v>1701367.95</v>
      </c>
      <c r="E204" s="134"/>
    </row>
    <row r="205" spans="1:5">
      <c r="A205" s="135"/>
      <c r="B205" s="135" t="s">
        <v>817</v>
      </c>
      <c r="C205" s="109">
        <v>12419163</v>
      </c>
      <c r="D205" s="109">
        <v>1701367.95</v>
      </c>
      <c r="E205" s="135"/>
    </row>
    <row r="206" spans="1:5">
      <c r="A206" s="134"/>
      <c r="B206" s="134" t="s">
        <v>1505</v>
      </c>
      <c r="C206" s="109">
        <v>0</v>
      </c>
      <c r="D206" s="109">
        <v>0</v>
      </c>
      <c r="E206" s="134"/>
    </row>
    <row r="207" spans="1:5">
      <c r="A207" s="135"/>
      <c r="B207" s="135" t="s">
        <v>1506</v>
      </c>
      <c r="C207" s="109">
        <v>0</v>
      </c>
      <c r="D207" s="109">
        <v>0</v>
      </c>
      <c r="E207" s="135"/>
    </row>
    <row r="208" spans="1:5">
      <c r="A208" s="134"/>
      <c r="B208" s="134" t="s">
        <v>3286</v>
      </c>
      <c r="C208" s="109">
        <v>0</v>
      </c>
      <c r="D208" s="109">
        <v>0</v>
      </c>
      <c r="E208" s="134"/>
    </row>
    <row r="209" spans="1:5">
      <c r="A209" s="135"/>
      <c r="B209" s="135" t="s">
        <v>1836</v>
      </c>
      <c r="C209" s="109">
        <v>0</v>
      </c>
      <c r="D209" s="109">
        <v>0</v>
      </c>
      <c r="E209" s="135"/>
    </row>
    <row r="210" spans="1:5">
      <c r="A210" s="134"/>
      <c r="B210" s="134" t="s">
        <v>2233</v>
      </c>
      <c r="C210" s="109">
        <v>0</v>
      </c>
      <c r="D210" s="109">
        <v>0</v>
      </c>
      <c r="E210" s="134"/>
    </row>
    <row r="211" spans="1:5">
      <c r="A211" s="135"/>
      <c r="B211" s="135" t="s">
        <v>1837</v>
      </c>
      <c r="C211" s="109">
        <v>0</v>
      </c>
      <c r="D211" s="109">
        <v>0</v>
      </c>
      <c r="E211" s="135"/>
    </row>
    <row r="212" spans="1:5">
      <c r="A212" s="134"/>
      <c r="B212" s="134" t="s">
        <v>1507</v>
      </c>
      <c r="C212" s="109">
        <v>0</v>
      </c>
      <c r="D212" s="109">
        <v>0</v>
      </c>
      <c r="E212" s="134"/>
    </row>
    <row r="213" spans="1:5">
      <c r="A213" s="135"/>
      <c r="B213" s="135" t="s">
        <v>1508</v>
      </c>
      <c r="C213" s="109">
        <v>0</v>
      </c>
      <c r="D213" s="109">
        <v>0</v>
      </c>
      <c r="E213" s="135"/>
    </row>
    <row r="214" spans="1:5">
      <c r="A214" s="134"/>
      <c r="B214" s="134" t="s">
        <v>1838</v>
      </c>
      <c r="C214" s="109">
        <v>0</v>
      </c>
      <c r="D214" s="109">
        <v>0</v>
      </c>
      <c r="E214" s="134"/>
    </row>
    <row r="215" spans="1:5">
      <c r="A215" s="135"/>
      <c r="B215" s="135" t="s">
        <v>1839</v>
      </c>
      <c r="C215" s="109">
        <v>0</v>
      </c>
      <c r="D215" s="109">
        <v>0</v>
      </c>
      <c r="E215" s="135"/>
    </row>
    <row r="216" spans="1:5">
      <c r="A216" s="134"/>
      <c r="B216" s="134" t="s">
        <v>1840</v>
      </c>
      <c r="C216" s="109">
        <v>0</v>
      </c>
      <c r="D216" s="109">
        <v>0</v>
      </c>
      <c r="E216" s="134"/>
    </row>
    <row r="217" spans="1:5">
      <c r="A217" s="135"/>
      <c r="B217" s="135" t="s">
        <v>1841</v>
      </c>
      <c r="C217" s="109">
        <v>0</v>
      </c>
      <c r="D217" s="109">
        <v>0</v>
      </c>
      <c r="E217" s="135"/>
    </row>
    <row r="218" spans="1:5">
      <c r="A218" s="134"/>
      <c r="B218" s="134" t="s">
        <v>1842</v>
      </c>
      <c r="C218" s="109">
        <v>0</v>
      </c>
      <c r="D218" s="109">
        <v>0</v>
      </c>
      <c r="E218" s="134"/>
    </row>
    <row r="219" spans="1:5">
      <c r="A219" s="135"/>
      <c r="B219" s="135" t="s">
        <v>1843</v>
      </c>
      <c r="C219" s="109">
        <v>0</v>
      </c>
      <c r="D219" s="109">
        <v>0</v>
      </c>
      <c r="E219" s="135"/>
    </row>
    <row r="220" spans="1:5">
      <c r="A220" s="134"/>
      <c r="B220" s="134" t="s">
        <v>1844</v>
      </c>
      <c r="C220" s="109">
        <v>0</v>
      </c>
      <c r="D220" s="109">
        <v>0</v>
      </c>
      <c r="E220" s="134"/>
    </row>
    <row r="221" spans="1:5">
      <c r="A221" s="135"/>
      <c r="B221" s="135" t="s">
        <v>1845</v>
      </c>
      <c r="C221" s="109">
        <v>0</v>
      </c>
      <c r="D221" s="109">
        <v>0</v>
      </c>
      <c r="E221" s="135"/>
    </row>
    <row r="222" spans="1:5">
      <c r="A222" s="134"/>
      <c r="B222" s="134" t="s">
        <v>2715</v>
      </c>
      <c r="C222" s="109">
        <v>0</v>
      </c>
      <c r="D222" s="109">
        <v>0</v>
      </c>
      <c r="E222" s="134"/>
    </row>
    <row r="223" spans="1:5">
      <c r="A223" s="135"/>
      <c r="B223" s="135" t="s">
        <v>2716</v>
      </c>
      <c r="C223" s="109">
        <v>0</v>
      </c>
      <c r="D223" s="109">
        <v>0</v>
      </c>
      <c r="E223" s="135"/>
    </row>
    <row r="224" spans="1:5">
      <c r="A224" s="134"/>
      <c r="B224" s="134" t="s">
        <v>2234</v>
      </c>
      <c r="C224" s="109">
        <v>0</v>
      </c>
      <c r="D224" s="109">
        <v>0</v>
      </c>
      <c r="E224" s="134"/>
    </row>
    <row r="225" spans="1:5">
      <c r="A225" s="135"/>
      <c r="B225" s="135" t="s">
        <v>1846</v>
      </c>
      <c r="C225" s="109">
        <v>0</v>
      </c>
      <c r="D225" s="109">
        <v>0</v>
      </c>
      <c r="E225" s="135"/>
    </row>
    <row r="226" spans="1:5">
      <c r="A226" s="134"/>
      <c r="B226" s="134" t="s">
        <v>333</v>
      </c>
      <c r="C226" s="109">
        <v>1167998</v>
      </c>
      <c r="D226" s="109">
        <v>0</v>
      </c>
      <c r="E226" s="134"/>
    </row>
    <row r="227" spans="1:5">
      <c r="A227" s="135"/>
      <c r="B227" s="135" t="s">
        <v>818</v>
      </c>
      <c r="C227" s="109">
        <v>1167998</v>
      </c>
      <c r="D227" s="109">
        <v>0</v>
      </c>
      <c r="E227" s="135"/>
    </row>
    <row r="228" spans="1:5">
      <c r="A228" s="134"/>
      <c r="B228" s="134" t="s">
        <v>1847</v>
      </c>
      <c r="C228" s="109">
        <v>0</v>
      </c>
      <c r="D228" s="109">
        <v>0</v>
      </c>
      <c r="E228" s="134"/>
    </row>
    <row r="229" spans="1:5">
      <c r="A229" s="135"/>
      <c r="B229" s="135" t="s">
        <v>1848</v>
      </c>
      <c r="C229" s="109">
        <v>0</v>
      </c>
      <c r="D229" s="109">
        <v>0</v>
      </c>
      <c r="E229" s="135"/>
    </row>
    <row r="230" spans="1:5">
      <c r="A230" s="134"/>
      <c r="B230" s="134" t="s">
        <v>1849</v>
      </c>
      <c r="C230" s="109">
        <v>0</v>
      </c>
      <c r="D230" s="109">
        <v>0</v>
      </c>
      <c r="E230" s="134"/>
    </row>
    <row r="231" spans="1:5">
      <c r="A231" s="135"/>
      <c r="B231" s="135" t="s">
        <v>1850</v>
      </c>
      <c r="C231" s="109">
        <v>0</v>
      </c>
      <c r="D231" s="109">
        <v>0</v>
      </c>
      <c r="E231" s="135"/>
    </row>
    <row r="232" spans="1:5">
      <c r="A232" s="134"/>
      <c r="B232" s="134" t="s">
        <v>1851</v>
      </c>
      <c r="C232" s="109">
        <v>0</v>
      </c>
      <c r="D232" s="109">
        <v>0</v>
      </c>
      <c r="E232" s="134"/>
    </row>
    <row r="233" spans="1:5">
      <c r="A233" s="135"/>
      <c r="B233" s="135" t="s">
        <v>1852</v>
      </c>
      <c r="C233" s="109">
        <v>0</v>
      </c>
      <c r="D233" s="109">
        <v>0</v>
      </c>
      <c r="E233" s="135"/>
    </row>
    <row r="234" spans="1:5">
      <c r="A234" s="134"/>
      <c r="B234" s="134" t="s">
        <v>1853</v>
      </c>
      <c r="C234" s="109">
        <v>0</v>
      </c>
      <c r="D234" s="109">
        <v>0</v>
      </c>
      <c r="E234" s="134"/>
    </row>
    <row r="235" spans="1:5">
      <c r="A235" s="135"/>
      <c r="B235" s="135" t="s">
        <v>1854</v>
      </c>
      <c r="C235" s="109">
        <v>0</v>
      </c>
      <c r="D235" s="109">
        <v>0</v>
      </c>
      <c r="E235" s="135"/>
    </row>
    <row r="236" spans="1:5">
      <c r="A236" s="134"/>
      <c r="B236" s="134" t="s">
        <v>1855</v>
      </c>
      <c r="C236" s="109">
        <v>0</v>
      </c>
      <c r="D236" s="109">
        <v>0</v>
      </c>
      <c r="E236" s="134"/>
    </row>
    <row r="237" spans="1:5">
      <c r="A237" s="135"/>
      <c r="B237" s="135" t="s">
        <v>1856</v>
      </c>
      <c r="C237" s="109">
        <v>0</v>
      </c>
      <c r="D237" s="109">
        <v>0</v>
      </c>
      <c r="E237" s="135"/>
    </row>
    <row r="238" spans="1:5">
      <c r="A238" s="134"/>
      <c r="B238" s="134" t="s">
        <v>2235</v>
      </c>
      <c r="C238" s="109">
        <v>0</v>
      </c>
      <c r="D238" s="109">
        <v>0</v>
      </c>
      <c r="E238" s="134"/>
    </row>
    <row r="239" spans="1:5">
      <c r="A239" s="135"/>
      <c r="B239" s="135" t="s">
        <v>1857</v>
      </c>
      <c r="C239" s="109">
        <v>0</v>
      </c>
      <c r="D239" s="109">
        <v>0</v>
      </c>
      <c r="E239" s="135"/>
    </row>
    <row r="240" spans="1:5">
      <c r="A240" s="134"/>
      <c r="B240" s="134" t="s">
        <v>1296</v>
      </c>
      <c r="C240" s="109">
        <v>0</v>
      </c>
      <c r="D240" s="109">
        <v>3602749.39</v>
      </c>
      <c r="E240" s="134"/>
    </row>
    <row r="241" spans="1:5">
      <c r="A241" s="135"/>
      <c r="B241" s="135" t="s">
        <v>1297</v>
      </c>
      <c r="C241" s="109">
        <v>0</v>
      </c>
      <c r="D241" s="109">
        <v>3602749.39</v>
      </c>
      <c r="E241" s="135"/>
    </row>
    <row r="242" spans="1:5">
      <c r="A242" s="134"/>
      <c r="B242" s="134" t="s">
        <v>334</v>
      </c>
      <c r="C242" s="109">
        <v>2466671</v>
      </c>
      <c r="D242" s="109">
        <v>0</v>
      </c>
      <c r="E242" s="134"/>
    </row>
    <row r="243" spans="1:5">
      <c r="A243" s="135"/>
      <c r="B243" s="135" t="s">
        <v>819</v>
      </c>
      <c r="C243" s="109">
        <v>2466671</v>
      </c>
      <c r="D243" s="109">
        <v>0</v>
      </c>
      <c r="E243" s="135"/>
    </row>
    <row r="244" spans="1:5">
      <c r="A244" s="134"/>
      <c r="B244" s="134" t="s">
        <v>2236</v>
      </c>
      <c r="C244" s="109">
        <v>0</v>
      </c>
      <c r="D244" s="109">
        <v>0</v>
      </c>
      <c r="E244" s="134"/>
    </row>
    <row r="245" spans="1:5">
      <c r="A245" s="135"/>
      <c r="B245" s="135" t="s">
        <v>1858</v>
      </c>
      <c r="C245" s="109">
        <v>0</v>
      </c>
      <c r="D245" s="109">
        <v>0</v>
      </c>
      <c r="E245" s="135"/>
    </row>
    <row r="246" spans="1:5">
      <c r="A246" s="134"/>
      <c r="B246" s="134" t="s">
        <v>2237</v>
      </c>
      <c r="C246" s="109">
        <v>0</v>
      </c>
      <c r="D246" s="109">
        <v>0</v>
      </c>
      <c r="E246" s="134"/>
    </row>
    <row r="247" spans="1:5">
      <c r="A247" s="135"/>
      <c r="B247" s="135" t="s">
        <v>1859</v>
      </c>
      <c r="C247" s="109">
        <v>0</v>
      </c>
      <c r="D247" s="109">
        <v>0</v>
      </c>
      <c r="E247" s="135"/>
    </row>
    <row r="248" spans="1:5">
      <c r="A248" s="134"/>
      <c r="B248" s="134" t="s">
        <v>335</v>
      </c>
      <c r="C248" s="109">
        <v>4231239</v>
      </c>
      <c r="D248" s="109">
        <v>0</v>
      </c>
      <c r="E248" s="134"/>
    </row>
    <row r="249" spans="1:5">
      <c r="A249" s="135"/>
      <c r="B249" s="135" t="s">
        <v>820</v>
      </c>
      <c r="C249" s="109">
        <v>4231239</v>
      </c>
      <c r="D249" s="109">
        <v>0</v>
      </c>
      <c r="E249" s="135"/>
    </row>
    <row r="250" spans="1:5">
      <c r="A250" s="134"/>
      <c r="B250" s="134" t="s">
        <v>1860</v>
      </c>
      <c r="C250" s="109">
        <v>0</v>
      </c>
      <c r="D250" s="109">
        <v>0</v>
      </c>
      <c r="E250" s="134"/>
    </row>
    <row r="251" spans="1:5">
      <c r="A251" s="135"/>
      <c r="B251" s="135" t="s">
        <v>1861</v>
      </c>
      <c r="C251" s="109">
        <v>0</v>
      </c>
      <c r="D251" s="109">
        <v>0</v>
      </c>
      <c r="E251" s="135"/>
    </row>
    <row r="252" spans="1:5">
      <c r="A252" s="134"/>
      <c r="B252" s="134" t="s">
        <v>2238</v>
      </c>
      <c r="C252" s="109">
        <v>0</v>
      </c>
      <c r="D252" s="109">
        <v>0</v>
      </c>
      <c r="E252" s="134"/>
    </row>
    <row r="253" spans="1:5">
      <c r="A253" s="135"/>
      <c r="B253" s="135" t="s">
        <v>1862</v>
      </c>
      <c r="C253" s="109">
        <v>0</v>
      </c>
      <c r="D253" s="109">
        <v>0</v>
      </c>
      <c r="E253" s="135"/>
    </row>
    <row r="254" spans="1:5">
      <c r="A254" s="134"/>
      <c r="B254" s="134" t="s">
        <v>1324</v>
      </c>
      <c r="C254" s="109">
        <v>0</v>
      </c>
      <c r="D254" s="109">
        <v>15343846.18</v>
      </c>
      <c r="E254" s="134"/>
    </row>
    <row r="255" spans="1:5">
      <c r="A255" s="135"/>
      <c r="B255" s="135" t="s">
        <v>1325</v>
      </c>
      <c r="C255" s="109">
        <v>0</v>
      </c>
      <c r="D255" s="109">
        <v>15343846.18</v>
      </c>
      <c r="E255" s="135"/>
    </row>
    <row r="256" spans="1:5">
      <c r="A256" s="134"/>
      <c r="B256" s="134" t="s">
        <v>1863</v>
      </c>
      <c r="C256" s="109">
        <v>0</v>
      </c>
      <c r="D256" s="109">
        <v>0</v>
      </c>
      <c r="E256" s="134"/>
    </row>
    <row r="257" spans="1:5">
      <c r="A257" s="135"/>
      <c r="B257" s="135" t="s">
        <v>1864</v>
      </c>
      <c r="C257" s="109">
        <v>0</v>
      </c>
      <c r="D257" s="109">
        <v>0</v>
      </c>
      <c r="E257" s="135"/>
    </row>
    <row r="258" spans="1:5">
      <c r="A258" s="134"/>
      <c r="B258" s="134" t="s">
        <v>1865</v>
      </c>
      <c r="C258" s="109">
        <v>0</v>
      </c>
      <c r="D258" s="109">
        <v>0</v>
      </c>
      <c r="E258" s="134"/>
    </row>
    <row r="259" spans="1:5">
      <c r="A259" s="135"/>
      <c r="B259" s="135" t="s">
        <v>1866</v>
      </c>
      <c r="C259" s="109">
        <v>0</v>
      </c>
      <c r="D259" s="109">
        <v>0</v>
      </c>
      <c r="E259" s="135"/>
    </row>
    <row r="260" spans="1:5">
      <c r="A260" s="134"/>
      <c r="B260" s="134" t="s">
        <v>2239</v>
      </c>
      <c r="C260" s="109">
        <v>0</v>
      </c>
      <c r="D260" s="109">
        <v>0</v>
      </c>
      <c r="E260" s="134"/>
    </row>
    <row r="261" spans="1:5">
      <c r="A261" s="135"/>
      <c r="B261" s="135" t="s">
        <v>1867</v>
      </c>
      <c r="C261" s="109">
        <v>0</v>
      </c>
      <c r="D261" s="109">
        <v>0</v>
      </c>
      <c r="E261" s="135"/>
    </row>
    <row r="262" spans="1:5">
      <c r="A262" s="134"/>
      <c r="B262" s="134" t="s">
        <v>3209</v>
      </c>
      <c r="C262" s="109">
        <v>0</v>
      </c>
      <c r="D262" s="109">
        <v>1596291.33</v>
      </c>
      <c r="E262" s="134"/>
    </row>
    <row r="263" spans="1:5">
      <c r="A263" s="135"/>
      <c r="B263" s="135" t="s">
        <v>3210</v>
      </c>
      <c r="C263" s="109">
        <v>0</v>
      </c>
      <c r="D263" s="109">
        <v>1596291.33</v>
      </c>
      <c r="E263" s="135"/>
    </row>
    <row r="264" spans="1:5">
      <c r="A264" s="134"/>
      <c r="B264" s="134" t="s">
        <v>336</v>
      </c>
      <c r="C264" s="109">
        <v>14800024</v>
      </c>
      <c r="D264" s="109">
        <v>38840199.859999999</v>
      </c>
      <c r="E264" s="134"/>
    </row>
    <row r="265" spans="1:5">
      <c r="A265" s="135"/>
      <c r="B265" s="135" t="s">
        <v>821</v>
      </c>
      <c r="C265" s="109">
        <v>14800024</v>
      </c>
      <c r="D265" s="109">
        <v>38840199.859999999</v>
      </c>
      <c r="E265" s="135"/>
    </row>
    <row r="266" spans="1:5">
      <c r="A266" s="134"/>
      <c r="B266" s="134" t="s">
        <v>3287</v>
      </c>
      <c r="C266" s="109">
        <v>0</v>
      </c>
      <c r="D266" s="109">
        <v>0</v>
      </c>
      <c r="E266" s="134"/>
    </row>
    <row r="267" spans="1:5">
      <c r="A267" s="135"/>
      <c r="B267" s="135" t="s">
        <v>3288</v>
      </c>
      <c r="C267" s="109">
        <v>0</v>
      </c>
      <c r="D267" s="109">
        <v>0</v>
      </c>
      <c r="E267" s="135"/>
    </row>
    <row r="268" spans="1:5">
      <c r="A268" s="134"/>
      <c r="B268" s="134" t="s">
        <v>337</v>
      </c>
      <c r="C268" s="109">
        <v>2502534</v>
      </c>
      <c r="D268" s="109">
        <v>5759036.1600000001</v>
      </c>
      <c r="E268" s="134"/>
    </row>
    <row r="269" spans="1:5">
      <c r="A269" s="135"/>
      <c r="B269" s="135" t="s">
        <v>822</v>
      </c>
      <c r="C269" s="109">
        <v>2502534</v>
      </c>
      <c r="D269" s="109">
        <v>5759036.1600000001</v>
      </c>
      <c r="E269" s="135"/>
    </row>
    <row r="270" spans="1:5">
      <c r="A270" s="134"/>
      <c r="B270" s="134" t="s">
        <v>3289</v>
      </c>
      <c r="C270" s="109">
        <v>0</v>
      </c>
      <c r="D270" s="109">
        <v>0</v>
      </c>
      <c r="E270" s="134"/>
    </row>
    <row r="271" spans="1:5">
      <c r="A271" s="135"/>
      <c r="B271" s="135" t="s">
        <v>3290</v>
      </c>
      <c r="C271" s="109">
        <v>0</v>
      </c>
      <c r="D271" s="109">
        <v>0</v>
      </c>
      <c r="E271" s="135"/>
    </row>
    <row r="272" spans="1:5">
      <c r="A272" s="134"/>
      <c r="B272" s="134" t="s">
        <v>1298</v>
      </c>
      <c r="C272" s="109">
        <v>0</v>
      </c>
      <c r="D272" s="109">
        <v>125000000</v>
      </c>
      <c r="E272" s="134"/>
    </row>
    <row r="273" spans="1:5">
      <c r="A273" s="135"/>
      <c r="B273" s="135" t="s">
        <v>1299</v>
      </c>
      <c r="C273" s="109">
        <v>0</v>
      </c>
      <c r="D273" s="109">
        <v>125000000</v>
      </c>
      <c r="E273" s="135"/>
    </row>
    <row r="274" spans="1:5">
      <c r="A274" s="134"/>
      <c r="B274" s="134" t="s">
        <v>3291</v>
      </c>
      <c r="C274" s="109">
        <v>0</v>
      </c>
      <c r="D274" s="109">
        <v>0</v>
      </c>
      <c r="E274" s="134"/>
    </row>
    <row r="275" spans="1:5">
      <c r="A275" s="135"/>
      <c r="B275" s="135" t="s">
        <v>3292</v>
      </c>
      <c r="C275" s="109">
        <v>0</v>
      </c>
      <c r="D275" s="109">
        <v>0</v>
      </c>
      <c r="E275" s="135"/>
    </row>
    <row r="276" spans="1:5">
      <c r="A276" s="134"/>
      <c r="B276" s="134" t="s">
        <v>338</v>
      </c>
      <c r="C276" s="109">
        <v>7451498</v>
      </c>
      <c r="D276" s="109">
        <v>16341046.1</v>
      </c>
      <c r="E276" s="134"/>
    </row>
    <row r="277" spans="1:5">
      <c r="A277" s="135"/>
      <c r="B277" s="135" t="s">
        <v>823</v>
      </c>
      <c r="C277" s="109">
        <v>7451498</v>
      </c>
      <c r="D277" s="109">
        <v>16341046.1</v>
      </c>
      <c r="E277" s="135"/>
    </row>
    <row r="278" spans="1:5">
      <c r="A278" s="134"/>
      <c r="B278" s="134" t="s">
        <v>3293</v>
      </c>
      <c r="C278" s="109">
        <v>0</v>
      </c>
      <c r="D278" s="109">
        <v>0</v>
      </c>
      <c r="E278" s="134"/>
    </row>
    <row r="279" spans="1:5">
      <c r="A279" s="135"/>
      <c r="B279" s="135" t="s">
        <v>3294</v>
      </c>
      <c r="C279" s="109">
        <v>0</v>
      </c>
      <c r="D279" s="109">
        <v>0</v>
      </c>
      <c r="E279" s="135"/>
    </row>
    <row r="280" spans="1:5">
      <c r="A280" s="134"/>
      <c r="B280" s="134" t="s">
        <v>3295</v>
      </c>
      <c r="C280" s="109">
        <v>0</v>
      </c>
      <c r="D280" s="109">
        <v>0</v>
      </c>
      <c r="E280" s="134"/>
    </row>
    <row r="281" spans="1:5">
      <c r="A281" s="135"/>
      <c r="B281" s="135" t="s">
        <v>3296</v>
      </c>
      <c r="C281" s="109">
        <v>0</v>
      </c>
      <c r="D281" s="109">
        <v>0</v>
      </c>
      <c r="E281" s="135"/>
    </row>
    <row r="282" spans="1:5">
      <c r="A282" s="134"/>
      <c r="B282" s="134" t="s">
        <v>2240</v>
      </c>
      <c r="C282" s="109">
        <v>252598277</v>
      </c>
      <c r="D282" s="109">
        <v>286753536.38999999</v>
      </c>
      <c r="E282" s="134"/>
    </row>
    <row r="283" spans="1:5">
      <c r="A283" s="135"/>
      <c r="B283" s="135" t="s">
        <v>824</v>
      </c>
      <c r="C283" s="109">
        <v>252598277</v>
      </c>
      <c r="D283" s="109">
        <v>286753536.38999999</v>
      </c>
      <c r="E283" s="135"/>
    </row>
    <row r="284" spans="1:5">
      <c r="A284" s="134"/>
      <c r="B284" s="134" t="s">
        <v>339</v>
      </c>
      <c r="C284" s="109">
        <v>2115619</v>
      </c>
      <c r="D284" s="109">
        <v>4063559.36</v>
      </c>
      <c r="E284" s="134"/>
    </row>
    <row r="285" spans="1:5">
      <c r="A285" s="135"/>
      <c r="B285" s="135" t="s">
        <v>825</v>
      </c>
      <c r="C285" s="109">
        <v>2115619</v>
      </c>
      <c r="D285" s="109">
        <v>4063559.36</v>
      </c>
      <c r="E285" s="135"/>
    </row>
    <row r="286" spans="1:5">
      <c r="A286" s="134"/>
      <c r="B286" s="134" t="s">
        <v>340</v>
      </c>
      <c r="C286" s="109">
        <v>10000000</v>
      </c>
      <c r="D286" s="109">
        <v>0</v>
      </c>
      <c r="E286" s="134"/>
    </row>
    <row r="287" spans="1:5">
      <c r="A287" s="135"/>
      <c r="B287" s="135" t="s">
        <v>826</v>
      </c>
      <c r="C287" s="109">
        <v>10000000</v>
      </c>
      <c r="D287" s="109">
        <v>0</v>
      </c>
      <c r="E287" s="135"/>
    </row>
    <row r="288" spans="1:5">
      <c r="A288" s="134"/>
      <c r="B288" s="134" t="s">
        <v>341</v>
      </c>
      <c r="C288" s="109">
        <v>143298681</v>
      </c>
      <c r="D288" s="109">
        <v>123750058.63</v>
      </c>
      <c r="E288" s="134"/>
    </row>
    <row r="289" spans="1:5">
      <c r="A289" s="135"/>
      <c r="B289" s="135" t="s">
        <v>827</v>
      </c>
      <c r="C289" s="109">
        <v>143298681</v>
      </c>
      <c r="D289" s="109">
        <v>123750058.63</v>
      </c>
      <c r="E289" s="135"/>
    </row>
    <row r="290" spans="1:5">
      <c r="A290" s="134"/>
      <c r="B290" s="134" t="s">
        <v>342</v>
      </c>
      <c r="C290" s="109">
        <v>192869700</v>
      </c>
      <c r="D290" s="109">
        <v>166531030.41999999</v>
      </c>
      <c r="E290" s="134"/>
    </row>
    <row r="291" spans="1:5">
      <c r="A291" s="135"/>
      <c r="B291" s="135" t="s">
        <v>828</v>
      </c>
      <c r="C291" s="109">
        <v>192869700</v>
      </c>
      <c r="D291" s="109">
        <v>166531030.41999999</v>
      </c>
      <c r="E291" s="135"/>
    </row>
    <row r="292" spans="1:5">
      <c r="A292" s="134"/>
      <c r="B292" s="134" t="s">
        <v>343</v>
      </c>
      <c r="C292" s="109">
        <v>1888186</v>
      </c>
      <c r="D292" s="109">
        <v>1100848.8400000001</v>
      </c>
      <c r="E292" s="134"/>
    </row>
    <row r="293" spans="1:5">
      <c r="A293" s="135"/>
      <c r="B293" s="135" t="s">
        <v>829</v>
      </c>
      <c r="C293" s="109">
        <v>1888186</v>
      </c>
      <c r="D293" s="109">
        <v>1100848.8400000001</v>
      </c>
      <c r="E293" s="135"/>
    </row>
    <row r="294" spans="1:5">
      <c r="A294" s="134"/>
      <c r="B294" s="134" t="s">
        <v>1429</v>
      </c>
      <c r="C294" s="109">
        <v>0</v>
      </c>
      <c r="D294" s="109">
        <v>9000000</v>
      </c>
      <c r="E294" s="134"/>
    </row>
    <row r="295" spans="1:5">
      <c r="A295" s="135"/>
      <c r="B295" s="135" t="s">
        <v>1430</v>
      </c>
      <c r="C295" s="109">
        <v>0</v>
      </c>
      <c r="D295" s="109">
        <v>9000000</v>
      </c>
      <c r="E295" s="135"/>
    </row>
    <row r="296" spans="1:5">
      <c r="A296" s="134"/>
      <c r="B296" s="133" t="s">
        <v>304</v>
      </c>
      <c r="C296" s="130">
        <v>0</v>
      </c>
      <c r="D296" s="130">
        <v>10393253.870000001</v>
      </c>
      <c r="E296" s="134"/>
    </row>
    <row r="297" spans="1:5">
      <c r="A297" s="135"/>
      <c r="B297" s="134" t="s">
        <v>1322</v>
      </c>
      <c r="C297" s="109">
        <v>0</v>
      </c>
      <c r="D297" s="109">
        <v>7223389</v>
      </c>
      <c r="E297" s="135"/>
    </row>
    <row r="298" spans="1:5">
      <c r="A298" s="134"/>
      <c r="B298" s="135" t="s">
        <v>1323</v>
      </c>
      <c r="C298" s="109">
        <v>0</v>
      </c>
      <c r="D298" s="109">
        <v>7223389</v>
      </c>
      <c r="E298" s="134"/>
    </row>
    <row r="299" spans="1:5">
      <c r="A299" s="135"/>
      <c r="B299" s="134" t="s">
        <v>1429</v>
      </c>
      <c r="C299" s="109">
        <v>0</v>
      </c>
      <c r="D299" s="109">
        <v>3169864.87</v>
      </c>
      <c r="E299" s="135"/>
    </row>
    <row r="300" spans="1:5">
      <c r="A300" s="134"/>
      <c r="B300" s="135" t="s">
        <v>1430</v>
      </c>
      <c r="C300" s="109">
        <v>0</v>
      </c>
      <c r="D300" s="109">
        <v>3169864.87</v>
      </c>
      <c r="E300" s="134"/>
    </row>
    <row r="301" spans="1:5">
      <c r="A301" s="135"/>
      <c r="B301" s="133" t="s">
        <v>290</v>
      </c>
      <c r="C301" s="130">
        <v>1230287317</v>
      </c>
      <c r="D301" s="130">
        <v>288501003.20000005</v>
      </c>
      <c r="E301" s="135"/>
    </row>
    <row r="302" spans="1:5">
      <c r="A302" s="134"/>
      <c r="B302" s="134" t="s">
        <v>2230</v>
      </c>
      <c r="C302" s="109">
        <v>853818779</v>
      </c>
      <c r="D302" s="109">
        <v>61851118.469999999</v>
      </c>
      <c r="E302" s="134"/>
    </row>
    <row r="303" spans="1:5">
      <c r="A303" s="135"/>
      <c r="B303" s="135" t="s">
        <v>3261</v>
      </c>
      <c r="C303" s="109">
        <v>853818779</v>
      </c>
      <c r="D303" s="109">
        <v>61851118.469999999</v>
      </c>
      <c r="E303" s="135"/>
    </row>
    <row r="304" spans="1:5">
      <c r="A304" s="134"/>
      <c r="B304" s="134" t="s">
        <v>344</v>
      </c>
      <c r="C304" s="109">
        <v>376468538</v>
      </c>
      <c r="D304" s="109">
        <v>226649884.73000002</v>
      </c>
      <c r="E304" s="134"/>
    </row>
    <row r="305" spans="1:5">
      <c r="A305" s="135"/>
      <c r="B305" s="135" t="s">
        <v>3261</v>
      </c>
      <c r="C305" s="109">
        <v>376468538</v>
      </c>
      <c r="D305" s="109">
        <v>226649884.73000002</v>
      </c>
      <c r="E305" s="135"/>
    </row>
    <row r="306" spans="1:5">
      <c r="B306" s="63" t="s">
        <v>345</v>
      </c>
      <c r="C306" s="109">
        <v>512665249</v>
      </c>
      <c r="D306" s="109">
        <v>552288161.94000006</v>
      </c>
    </row>
    <row r="307" spans="1:5">
      <c r="B307" s="133" t="s">
        <v>287</v>
      </c>
      <c r="C307" s="130">
        <v>255522400</v>
      </c>
      <c r="D307" s="130">
        <v>294043953.40000004</v>
      </c>
    </row>
    <row r="308" spans="1:5">
      <c r="B308" s="134" t="s">
        <v>1509</v>
      </c>
      <c r="C308" s="109">
        <v>0</v>
      </c>
      <c r="D308" s="109">
        <v>1157222.27</v>
      </c>
    </row>
    <row r="309" spans="1:5">
      <c r="B309" s="135" t="s">
        <v>1510</v>
      </c>
      <c r="C309" s="109">
        <v>0</v>
      </c>
      <c r="D309" s="109">
        <v>1157222.27</v>
      </c>
    </row>
    <row r="310" spans="1:5">
      <c r="B310" s="134" t="s">
        <v>346</v>
      </c>
      <c r="C310" s="109">
        <v>2466670</v>
      </c>
      <c r="D310" s="109">
        <v>0</v>
      </c>
    </row>
    <row r="311" spans="1:5">
      <c r="B311" s="135" t="s">
        <v>830</v>
      </c>
      <c r="C311" s="109">
        <v>2466670</v>
      </c>
      <c r="D311" s="109">
        <v>0</v>
      </c>
    </row>
    <row r="312" spans="1:5">
      <c r="B312" s="134" t="s">
        <v>2241</v>
      </c>
      <c r="C312" s="109">
        <v>0</v>
      </c>
      <c r="D312" s="109">
        <v>1651551.38</v>
      </c>
    </row>
    <row r="313" spans="1:5">
      <c r="B313" s="135" t="s">
        <v>1511</v>
      </c>
      <c r="C313" s="109">
        <v>0</v>
      </c>
      <c r="D313" s="109">
        <v>1651551.38</v>
      </c>
    </row>
    <row r="314" spans="1:5">
      <c r="B314" s="134" t="s">
        <v>2242</v>
      </c>
      <c r="C314" s="109">
        <v>12495276</v>
      </c>
      <c r="D314" s="109">
        <v>22801420.969999999</v>
      </c>
    </row>
    <row r="315" spans="1:5">
      <c r="B315" s="135" t="s">
        <v>831</v>
      </c>
      <c r="C315" s="109">
        <v>12495276</v>
      </c>
      <c r="D315" s="109">
        <v>22801420.969999999</v>
      </c>
    </row>
    <row r="316" spans="1:5">
      <c r="B316" s="134" t="s">
        <v>2243</v>
      </c>
      <c r="C316" s="109">
        <v>16001865</v>
      </c>
      <c r="D316" s="109">
        <v>3846610.39</v>
      </c>
    </row>
    <row r="317" spans="1:5">
      <c r="B317" s="135" t="s">
        <v>832</v>
      </c>
      <c r="C317" s="109">
        <v>16001865</v>
      </c>
      <c r="D317" s="109">
        <v>3846610.39</v>
      </c>
    </row>
    <row r="318" spans="1:5">
      <c r="B318" s="134" t="s">
        <v>1512</v>
      </c>
      <c r="C318" s="109">
        <v>0</v>
      </c>
      <c r="D318" s="109">
        <v>1157222.27</v>
      </c>
    </row>
    <row r="319" spans="1:5">
      <c r="B319" s="135" t="s">
        <v>1513</v>
      </c>
      <c r="C319" s="109">
        <v>0</v>
      </c>
      <c r="D319" s="109">
        <v>1157222.27</v>
      </c>
    </row>
    <row r="320" spans="1:5">
      <c r="B320" s="134" t="s">
        <v>2244</v>
      </c>
      <c r="C320" s="109">
        <v>0</v>
      </c>
      <c r="D320" s="109">
        <v>1651551.38</v>
      </c>
    </row>
    <row r="321" spans="2:4">
      <c r="B321" s="135" t="s">
        <v>1514</v>
      </c>
      <c r="C321" s="109">
        <v>0</v>
      </c>
      <c r="D321" s="109">
        <v>1651551.38</v>
      </c>
    </row>
    <row r="322" spans="2:4">
      <c r="B322" s="134" t="s">
        <v>1326</v>
      </c>
      <c r="C322" s="109">
        <v>0</v>
      </c>
      <c r="D322" s="109">
        <v>100000000</v>
      </c>
    </row>
    <row r="323" spans="2:4">
      <c r="B323" s="135" t="s">
        <v>1327</v>
      </c>
      <c r="C323" s="109">
        <v>0</v>
      </c>
      <c r="D323" s="109">
        <v>100000000</v>
      </c>
    </row>
    <row r="324" spans="2:4">
      <c r="B324" s="134" t="s">
        <v>1515</v>
      </c>
      <c r="C324" s="109">
        <v>0</v>
      </c>
      <c r="D324" s="109">
        <v>3100932.77</v>
      </c>
    </row>
    <row r="325" spans="2:4">
      <c r="B325" s="135" t="s">
        <v>1516</v>
      </c>
      <c r="C325" s="109">
        <v>0</v>
      </c>
      <c r="D325" s="109">
        <v>3100932.77</v>
      </c>
    </row>
    <row r="326" spans="2:4">
      <c r="B326" s="134" t="s">
        <v>3297</v>
      </c>
      <c r="C326" s="109">
        <v>0</v>
      </c>
      <c r="D326" s="109">
        <v>0</v>
      </c>
    </row>
    <row r="327" spans="2:4">
      <c r="B327" s="135" t="s">
        <v>3298</v>
      </c>
      <c r="C327" s="109">
        <v>0</v>
      </c>
      <c r="D327" s="109">
        <v>0</v>
      </c>
    </row>
    <row r="328" spans="2:4">
      <c r="B328" s="134" t="s">
        <v>1517</v>
      </c>
      <c r="C328" s="109">
        <v>0</v>
      </c>
      <c r="D328" s="109">
        <v>3100932.77</v>
      </c>
    </row>
    <row r="329" spans="2:4">
      <c r="B329" s="135" t="s">
        <v>1518</v>
      </c>
      <c r="C329" s="109">
        <v>0</v>
      </c>
      <c r="D329" s="109">
        <v>3100932.77</v>
      </c>
    </row>
    <row r="330" spans="2:4">
      <c r="B330" s="134" t="s">
        <v>3299</v>
      </c>
      <c r="C330" s="109">
        <v>0</v>
      </c>
      <c r="D330" s="109">
        <v>0</v>
      </c>
    </row>
    <row r="331" spans="2:4">
      <c r="B331" s="135" t="s">
        <v>3300</v>
      </c>
      <c r="C331" s="109">
        <v>0</v>
      </c>
      <c r="D331" s="109">
        <v>0</v>
      </c>
    </row>
    <row r="332" spans="2:4">
      <c r="B332" s="134" t="s">
        <v>347</v>
      </c>
      <c r="C332" s="109">
        <v>1241916</v>
      </c>
      <c r="D332" s="109">
        <v>9806422.0500000007</v>
      </c>
    </row>
    <row r="333" spans="2:4">
      <c r="B333" s="135" t="s">
        <v>833</v>
      </c>
      <c r="C333" s="109">
        <v>1241916</v>
      </c>
      <c r="D333" s="109">
        <v>9806422.0500000007</v>
      </c>
    </row>
    <row r="334" spans="2:4">
      <c r="B334" s="134" t="s">
        <v>348</v>
      </c>
      <c r="C334" s="109">
        <v>1057624</v>
      </c>
      <c r="D334" s="109">
        <v>9925968.2200000007</v>
      </c>
    </row>
    <row r="335" spans="2:4">
      <c r="B335" s="135" t="s">
        <v>834</v>
      </c>
      <c r="C335" s="109">
        <v>1057624</v>
      </c>
      <c r="D335" s="109">
        <v>9925968.2200000007</v>
      </c>
    </row>
    <row r="336" spans="2:4">
      <c r="B336" s="134" t="s">
        <v>349</v>
      </c>
      <c r="C336" s="109">
        <v>9866683</v>
      </c>
      <c r="D336" s="109">
        <v>2964921.27</v>
      </c>
    </row>
    <row r="337" spans="2:4">
      <c r="B337" s="135" t="s">
        <v>835</v>
      </c>
      <c r="C337" s="109">
        <v>9866683</v>
      </c>
      <c r="D337" s="109">
        <v>2964921.27</v>
      </c>
    </row>
    <row r="338" spans="2:4">
      <c r="B338" s="134" t="s">
        <v>2717</v>
      </c>
      <c r="C338" s="109">
        <v>0</v>
      </c>
      <c r="D338" s="109">
        <v>0</v>
      </c>
    </row>
    <row r="339" spans="2:4">
      <c r="B339" s="135" t="s">
        <v>2718</v>
      </c>
      <c r="C339" s="109">
        <v>0</v>
      </c>
      <c r="D339" s="109">
        <v>0</v>
      </c>
    </row>
    <row r="340" spans="2:4">
      <c r="B340" s="134" t="s">
        <v>2719</v>
      </c>
      <c r="C340" s="109">
        <v>0</v>
      </c>
      <c r="D340" s="109">
        <v>0</v>
      </c>
    </row>
    <row r="341" spans="2:4">
      <c r="B341" s="135" t="s">
        <v>2720</v>
      </c>
      <c r="C341" s="109">
        <v>0</v>
      </c>
      <c r="D341" s="109">
        <v>0</v>
      </c>
    </row>
    <row r="342" spans="2:4">
      <c r="B342" s="134" t="s">
        <v>2721</v>
      </c>
      <c r="C342" s="109">
        <v>0</v>
      </c>
      <c r="D342" s="109">
        <v>0</v>
      </c>
    </row>
    <row r="343" spans="2:4">
      <c r="B343" s="135" t="s">
        <v>2722</v>
      </c>
      <c r="C343" s="109">
        <v>0</v>
      </c>
      <c r="D343" s="109">
        <v>0</v>
      </c>
    </row>
    <row r="344" spans="2:4">
      <c r="B344" s="134" t="s">
        <v>2723</v>
      </c>
      <c r="C344" s="109">
        <v>0</v>
      </c>
      <c r="D344" s="109">
        <v>0</v>
      </c>
    </row>
    <row r="345" spans="2:4">
      <c r="B345" s="135" t="s">
        <v>2724</v>
      </c>
      <c r="C345" s="109">
        <v>0</v>
      </c>
      <c r="D345" s="109">
        <v>0</v>
      </c>
    </row>
    <row r="346" spans="2:4">
      <c r="B346" s="134" t="s">
        <v>2725</v>
      </c>
      <c r="C346" s="109">
        <v>0</v>
      </c>
      <c r="D346" s="109">
        <v>0</v>
      </c>
    </row>
    <row r="347" spans="2:4">
      <c r="B347" s="135" t="s">
        <v>2726</v>
      </c>
      <c r="C347" s="109">
        <v>0</v>
      </c>
      <c r="D347" s="109">
        <v>0</v>
      </c>
    </row>
    <row r="348" spans="2:4">
      <c r="B348" s="134" t="s">
        <v>2727</v>
      </c>
      <c r="C348" s="109">
        <v>0</v>
      </c>
      <c r="D348" s="109">
        <v>0</v>
      </c>
    </row>
    <row r="349" spans="2:4">
      <c r="B349" s="135" t="s">
        <v>2728</v>
      </c>
      <c r="C349" s="109">
        <v>0</v>
      </c>
      <c r="D349" s="109">
        <v>0</v>
      </c>
    </row>
    <row r="350" spans="2:4">
      <c r="B350" s="134" t="s">
        <v>2729</v>
      </c>
      <c r="C350" s="109">
        <v>0</v>
      </c>
      <c r="D350" s="109">
        <v>0</v>
      </c>
    </row>
    <row r="351" spans="2:4">
      <c r="B351" s="135" t="s">
        <v>2730</v>
      </c>
      <c r="C351" s="109">
        <v>0</v>
      </c>
      <c r="D351" s="109">
        <v>0</v>
      </c>
    </row>
    <row r="352" spans="2:4">
      <c r="B352" s="134" t="s">
        <v>2731</v>
      </c>
      <c r="C352" s="109">
        <v>0</v>
      </c>
      <c r="D352" s="109">
        <v>0</v>
      </c>
    </row>
    <row r="353" spans="2:4">
      <c r="B353" s="135" t="s">
        <v>2732</v>
      </c>
      <c r="C353" s="109">
        <v>0</v>
      </c>
      <c r="D353" s="109">
        <v>0</v>
      </c>
    </row>
    <row r="354" spans="2:4">
      <c r="B354" s="134" t="s">
        <v>350</v>
      </c>
      <c r="C354" s="109">
        <v>198764637</v>
      </c>
      <c r="D354" s="109">
        <v>99825197</v>
      </c>
    </row>
    <row r="355" spans="2:4">
      <c r="B355" s="135" t="s">
        <v>836</v>
      </c>
      <c r="C355" s="109">
        <v>198764637</v>
      </c>
      <c r="D355" s="109">
        <v>99825197</v>
      </c>
    </row>
    <row r="356" spans="2:4">
      <c r="B356" s="134" t="s">
        <v>2733</v>
      </c>
      <c r="C356" s="109">
        <v>0</v>
      </c>
      <c r="D356" s="109">
        <v>0</v>
      </c>
    </row>
    <row r="357" spans="2:4">
      <c r="B357" s="135" t="s">
        <v>2734</v>
      </c>
      <c r="C357" s="109">
        <v>0</v>
      </c>
      <c r="D357" s="109">
        <v>0</v>
      </c>
    </row>
    <row r="358" spans="2:4">
      <c r="B358" s="134" t="s">
        <v>2735</v>
      </c>
      <c r="C358" s="109">
        <v>0</v>
      </c>
      <c r="D358" s="109">
        <v>0</v>
      </c>
    </row>
    <row r="359" spans="2:4">
      <c r="B359" s="135" t="s">
        <v>2736</v>
      </c>
      <c r="C359" s="109">
        <v>0</v>
      </c>
      <c r="D359" s="109">
        <v>0</v>
      </c>
    </row>
    <row r="360" spans="2:4">
      <c r="B360" s="134" t="s">
        <v>351</v>
      </c>
      <c r="C360" s="109">
        <v>3725749</v>
      </c>
      <c r="D360" s="109">
        <v>0</v>
      </c>
    </row>
    <row r="361" spans="2:4">
      <c r="B361" s="135" t="s">
        <v>837</v>
      </c>
      <c r="C361" s="109">
        <v>3725749</v>
      </c>
      <c r="D361" s="109">
        <v>0</v>
      </c>
    </row>
    <row r="362" spans="2:4">
      <c r="B362" s="134" t="s">
        <v>2737</v>
      </c>
      <c r="C362" s="109">
        <v>0</v>
      </c>
      <c r="D362" s="109">
        <v>0</v>
      </c>
    </row>
    <row r="363" spans="2:4">
      <c r="B363" s="135" t="s">
        <v>2738</v>
      </c>
      <c r="C363" s="109">
        <v>0</v>
      </c>
      <c r="D363" s="109">
        <v>0</v>
      </c>
    </row>
    <row r="364" spans="2:4">
      <c r="B364" s="134" t="s">
        <v>3262</v>
      </c>
      <c r="C364" s="109">
        <v>0</v>
      </c>
      <c r="D364" s="109">
        <v>0</v>
      </c>
    </row>
    <row r="365" spans="2:4">
      <c r="B365" s="135" t="s">
        <v>3263</v>
      </c>
      <c r="C365" s="109">
        <v>0</v>
      </c>
      <c r="D365" s="109">
        <v>0</v>
      </c>
    </row>
    <row r="366" spans="2:4">
      <c r="B366" s="134" t="s">
        <v>2739</v>
      </c>
      <c r="C366" s="109">
        <v>0</v>
      </c>
      <c r="D366" s="109">
        <v>0</v>
      </c>
    </row>
    <row r="367" spans="2:4">
      <c r="B367" s="135" t="s">
        <v>2740</v>
      </c>
      <c r="C367" s="109">
        <v>0</v>
      </c>
      <c r="D367" s="109">
        <v>0</v>
      </c>
    </row>
    <row r="368" spans="2:4">
      <c r="B368" s="134" t="s">
        <v>352</v>
      </c>
      <c r="C368" s="109">
        <v>2999337</v>
      </c>
      <c r="D368" s="109">
        <v>0</v>
      </c>
    </row>
    <row r="369" spans="2:4">
      <c r="B369" s="135" t="s">
        <v>838</v>
      </c>
      <c r="C369" s="109">
        <v>2999337</v>
      </c>
      <c r="D369" s="109">
        <v>0</v>
      </c>
    </row>
    <row r="370" spans="2:4">
      <c r="B370" s="134" t="s">
        <v>353</v>
      </c>
      <c r="C370" s="109">
        <v>3123819</v>
      </c>
      <c r="D370" s="109">
        <v>967146.51</v>
      </c>
    </row>
    <row r="371" spans="2:4">
      <c r="B371" s="135" t="s">
        <v>839</v>
      </c>
      <c r="C371" s="109">
        <v>3123819</v>
      </c>
      <c r="D371" s="109">
        <v>967146.51</v>
      </c>
    </row>
    <row r="372" spans="2:4">
      <c r="B372" s="134" t="s">
        <v>3301</v>
      </c>
      <c r="C372" s="109">
        <v>0</v>
      </c>
      <c r="D372" s="109">
        <v>0</v>
      </c>
    </row>
    <row r="373" spans="2:4">
      <c r="B373" s="135" t="s">
        <v>3302</v>
      </c>
      <c r="C373" s="109">
        <v>0</v>
      </c>
      <c r="D373" s="109">
        <v>0</v>
      </c>
    </row>
    <row r="374" spans="2:4">
      <c r="B374" s="134" t="s">
        <v>3303</v>
      </c>
      <c r="C374" s="109">
        <v>0</v>
      </c>
      <c r="D374" s="109">
        <v>0</v>
      </c>
    </row>
    <row r="375" spans="2:4">
      <c r="B375" s="135" t="s">
        <v>3304</v>
      </c>
      <c r="C375" s="109">
        <v>0</v>
      </c>
      <c r="D375" s="109">
        <v>0</v>
      </c>
    </row>
    <row r="376" spans="2:4">
      <c r="B376" s="134" t="s">
        <v>354</v>
      </c>
      <c r="C376" s="109">
        <v>3157638</v>
      </c>
      <c r="D376" s="109">
        <v>0</v>
      </c>
    </row>
    <row r="377" spans="2:4">
      <c r="B377" s="135" t="s">
        <v>840</v>
      </c>
      <c r="C377" s="109">
        <v>3157638</v>
      </c>
      <c r="D377" s="109">
        <v>0</v>
      </c>
    </row>
    <row r="378" spans="2:4">
      <c r="B378" s="134" t="s">
        <v>1431</v>
      </c>
      <c r="C378" s="109">
        <v>0</v>
      </c>
      <c r="D378" s="109">
        <v>32086854.149999999</v>
      </c>
    </row>
    <row r="379" spans="2:4">
      <c r="B379" s="135" t="s">
        <v>1432</v>
      </c>
      <c r="C379" s="109">
        <v>0</v>
      </c>
      <c r="D379" s="109">
        <v>32086854.149999999</v>
      </c>
    </row>
    <row r="380" spans="2:4">
      <c r="B380" s="134" t="s">
        <v>355</v>
      </c>
      <c r="C380" s="109">
        <v>621186</v>
      </c>
      <c r="D380" s="109">
        <v>0</v>
      </c>
    </row>
    <row r="381" spans="2:4">
      <c r="B381" s="135" t="s">
        <v>841</v>
      </c>
      <c r="C381" s="109">
        <v>621186</v>
      </c>
      <c r="D381" s="109">
        <v>0</v>
      </c>
    </row>
    <row r="382" spans="2:4">
      <c r="B382" s="139" t="s">
        <v>304</v>
      </c>
      <c r="C382" s="130">
        <v>0</v>
      </c>
      <c r="D382" s="130">
        <v>14999998.5</v>
      </c>
    </row>
    <row r="383" spans="2:4">
      <c r="B383" s="134" t="s">
        <v>1431</v>
      </c>
      <c r="C383" s="109">
        <v>0</v>
      </c>
      <c r="D383" s="109">
        <v>14999998.5</v>
      </c>
    </row>
    <row r="384" spans="2:4">
      <c r="B384" s="135" t="s">
        <v>1432</v>
      </c>
      <c r="C384" s="109">
        <v>0</v>
      </c>
      <c r="D384" s="109">
        <v>14999998.5</v>
      </c>
    </row>
    <row r="385" spans="2:4">
      <c r="B385" s="140" t="s">
        <v>290</v>
      </c>
      <c r="C385" s="130">
        <v>257142849</v>
      </c>
      <c r="D385" s="130">
        <v>243244210.03999999</v>
      </c>
    </row>
    <row r="386" spans="2:4">
      <c r="B386" s="135" t="s">
        <v>344</v>
      </c>
      <c r="C386" s="109">
        <v>257142849</v>
      </c>
      <c r="D386" s="109">
        <v>243244210.03999999</v>
      </c>
    </row>
    <row r="387" spans="2:4">
      <c r="B387" s="134" t="s">
        <v>3261</v>
      </c>
      <c r="C387" s="109">
        <v>257142849</v>
      </c>
      <c r="D387" s="109">
        <v>243244210.03999999</v>
      </c>
    </row>
    <row r="388" spans="2:4">
      <c r="B388" s="138" t="s">
        <v>292</v>
      </c>
      <c r="C388" s="109">
        <v>1208114791</v>
      </c>
      <c r="D388" s="109">
        <v>780170073.4799999</v>
      </c>
    </row>
    <row r="389" spans="2:4">
      <c r="B389" s="140" t="s">
        <v>287</v>
      </c>
      <c r="C389" s="130">
        <v>921661155</v>
      </c>
      <c r="D389" s="130">
        <v>627158128.37</v>
      </c>
    </row>
    <row r="390" spans="2:4">
      <c r="B390" s="135" t="s">
        <v>1328</v>
      </c>
      <c r="C390" s="109">
        <v>0</v>
      </c>
      <c r="D390" s="109">
        <v>40702749</v>
      </c>
    </row>
    <row r="391" spans="2:4">
      <c r="B391" s="134" t="s">
        <v>1329</v>
      </c>
      <c r="C391" s="109">
        <v>0</v>
      </c>
      <c r="D391" s="109">
        <v>40702749</v>
      </c>
    </row>
    <row r="392" spans="2:4">
      <c r="B392" s="135" t="s">
        <v>3305</v>
      </c>
      <c r="C392" s="109">
        <v>0</v>
      </c>
      <c r="D392" s="109">
        <v>3196656.2</v>
      </c>
    </row>
    <row r="393" spans="2:4">
      <c r="B393" s="134" t="s">
        <v>3211</v>
      </c>
      <c r="C393" s="109">
        <v>0</v>
      </c>
      <c r="D393" s="109">
        <v>3196656.2</v>
      </c>
    </row>
    <row r="394" spans="2:4">
      <c r="B394" s="135" t="s">
        <v>356</v>
      </c>
      <c r="C394" s="109">
        <v>18742915</v>
      </c>
      <c r="D394" s="109">
        <v>24220919.350000001</v>
      </c>
    </row>
    <row r="395" spans="2:4">
      <c r="B395" s="134" t="s">
        <v>842</v>
      </c>
      <c r="C395" s="109">
        <v>18742915</v>
      </c>
      <c r="D395" s="109">
        <v>24220919.350000001</v>
      </c>
    </row>
    <row r="396" spans="2:4">
      <c r="B396" s="135" t="s">
        <v>3306</v>
      </c>
      <c r="C396" s="109">
        <v>0</v>
      </c>
      <c r="D396" s="109">
        <v>0</v>
      </c>
    </row>
    <row r="397" spans="2:4">
      <c r="B397" s="134" t="s">
        <v>3307</v>
      </c>
      <c r="C397" s="109">
        <v>0</v>
      </c>
      <c r="D397" s="109">
        <v>0</v>
      </c>
    </row>
    <row r="398" spans="2:4">
      <c r="B398" s="135" t="s">
        <v>2245</v>
      </c>
      <c r="C398" s="109">
        <v>0</v>
      </c>
      <c r="D398" s="109">
        <v>41535195.229999997</v>
      </c>
    </row>
    <row r="399" spans="2:4">
      <c r="B399" s="134" t="s">
        <v>1330</v>
      </c>
      <c r="C399" s="109">
        <v>0</v>
      </c>
      <c r="D399" s="109">
        <v>41535195.229999997</v>
      </c>
    </row>
    <row r="400" spans="2:4">
      <c r="B400" s="135" t="s">
        <v>357</v>
      </c>
      <c r="C400" s="109">
        <v>4703981</v>
      </c>
      <c r="D400" s="109">
        <v>15561970.380000001</v>
      </c>
    </row>
    <row r="401" spans="2:4">
      <c r="B401" s="134" t="s">
        <v>843</v>
      </c>
      <c r="C401" s="109">
        <v>4703981</v>
      </c>
      <c r="D401" s="109">
        <v>15561970.380000001</v>
      </c>
    </row>
    <row r="402" spans="2:4">
      <c r="B402" s="135" t="s">
        <v>3308</v>
      </c>
      <c r="C402" s="109">
        <v>0</v>
      </c>
      <c r="D402" s="109">
        <v>0</v>
      </c>
    </row>
    <row r="403" spans="2:4">
      <c r="B403" s="134" t="s">
        <v>3309</v>
      </c>
      <c r="C403" s="109">
        <v>0</v>
      </c>
      <c r="D403" s="109">
        <v>0</v>
      </c>
    </row>
    <row r="404" spans="2:4">
      <c r="B404" s="135" t="s">
        <v>2246</v>
      </c>
      <c r="C404" s="109">
        <v>0</v>
      </c>
      <c r="D404" s="109">
        <v>903644.6</v>
      </c>
    </row>
    <row r="405" spans="2:4">
      <c r="B405" s="134" t="s">
        <v>1331</v>
      </c>
      <c r="C405" s="109">
        <v>0</v>
      </c>
      <c r="D405" s="109">
        <v>903644.6</v>
      </c>
    </row>
    <row r="406" spans="2:4">
      <c r="B406" s="135" t="s">
        <v>358</v>
      </c>
      <c r="C406" s="109">
        <v>10667846</v>
      </c>
      <c r="D406" s="109">
        <v>0</v>
      </c>
    </row>
    <row r="407" spans="2:4">
      <c r="B407" s="134" t="s">
        <v>844</v>
      </c>
      <c r="C407" s="109">
        <v>10667846</v>
      </c>
      <c r="D407" s="109">
        <v>0</v>
      </c>
    </row>
    <row r="408" spans="2:4">
      <c r="B408" s="135" t="s">
        <v>359</v>
      </c>
      <c r="C408" s="109">
        <v>24800000</v>
      </c>
      <c r="D408" s="109">
        <v>25144451.949999999</v>
      </c>
    </row>
    <row r="409" spans="2:4">
      <c r="B409" s="134" t="s">
        <v>845</v>
      </c>
      <c r="C409" s="109">
        <v>24800000</v>
      </c>
      <c r="D409" s="109">
        <v>25144451.949999999</v>
      </c>
    </row>
    <row r="410" spans="2:4">
      <c r="B410" s="135" t="s">
        <v>1332</v>
      </c>
      <c r="C410" s="109">
        <v>0</v>
      </c>
      <c r="D410" s="109">
        <v>16784488.120000001</v>
      </c>
    </row>
    <row r="411" spans="2:4">
      <c r="B411" s="134" t="s">
        <v>1333</v>
      </c>
      <c r="C411" s="109">
        <v>0</v>
      </c>
      <c r="D411" s="109">
        <v>16784488.120000001</v>
      </c>
    </row>
    <row r="412" spans="2:4">
      <c r="B412" s="135" t="s">
        <v>1519</v>
      </c>
      <c r="C412" s="109">
        <v>0</v>
      </c>
      <c r="D412" s="109">
        <v>1651551.38</v>
      </c>
    </row>
    <row r="413" spans="2:4">
      <c r="B413" s="134" t="s">
        <v>1520</v>
      </c>
      <c r="C413" s="109">
        <v>0</v>
      </c>
      <c r="D413" s="109">
        <v>1651551.38</v>
      </c>
    </row>
    <row r="414" spans="2:4">
      <c r="B414" s="135" t="s">
        <v>1521</v>
      </c>
      <c r="C414" s="109">
        <v>0</v>
      </c>
      <c r="D414" s="109">
        <v>2779044.67</v>
      </c>
    </row>
    <row r="415" spans="2:4">
      <c r="B415" s="134" t="s">
        <v>1522</v>
      </c>
      <c r="C415" s="109">
        <v>0</v>
      </c>
      <c r="D415" s="109">
        <v>2779044.67</v>
      </c>
    </row>
    <row r="416" spans="2:4">
      <c r="B416" s="135" t="s">
        <v>3153</v>
      </c>
      <c r="C416" s="109">
        <v>0</v>
      </c>
      <c r="D416" s="109">
        <v>0</v>
      </c>
    </row>
    <row r="417" spans="2:4">
      <c r="B417" s="134" t="s">
        <v>3154</v>
      </c>
      <c r="C417" s="109">
        <v>0</v>
      </c>
      <c r="D417" s="109">
        <v>0</v>
      </c>
    </row>
    <row r="418" spans="2:4">
      <c r="B418" s="135" t="s">
        <v>1523</v>
      </c>
      <c r="C418" s="109">
        <v>0</v>
      </c>
      <c r="D418" s="109">
        <v>2779044.68</v>
      </c>
    </row>
    <row r="419" spans="2:4">
      <c r="B419" s="134" t="s">
        <v>1524</v>
      </c>
      <c r="C419" s="109">
        <v>0</v>
      </c>
      <c r="D419" s="109">
        <v>2779044.68</v>
      </c>
    </row>
    <row r="420" spans="2:4">
      <c r="B420" s="135" t="s">
        <v>1525</v>
      </c>
      <c r="C420" s="109">
        <v>0</v>
      </c>
      <c r="D420" s="109">
        <v>0</v>
      </c>
    </row>
    <row r="421" spans="2:4">
      <c r="B421" s="134" t="s">
        <v>1526</v>
      </c>
      <c r="C421" s="109">
        <v>0</v>
      </c>
      <c r="D421" s="109">
        <v>0</v>
      </c>
    </row>
    <row r="422" spans="2:4">
      <c r="B422" s="135" t="s">
        <v>1527</v>
      </c>
      <c r="C422" s="109">
        <v>0</v>
      </c>
      <c r="D422" s="109">
        <v>0</v>
      </c>
    </row>
    <row r="423" spans="2:4">
      <c r="B423" s="134" t="s">
        <v>1528</v>
      </c>
      <c r="C423" s="109">
        <v>0</v>
      </c>
      <c r="D423" s="109">
        <v>0</v>
      </c>
    </row>
    <row r="424" spans="2:4">
      <c r="B424" s="135" t="s">
        <v>1529</v>
      </c>
      <c r="C424" s="109">
        <v>0</v>
      </c>
      <c r="D424" s="109">
        <v>0</v>
      </c>
    </row>
    <row r="425" spans="2:4">
      <c r="B425" s="134" t="s">
        <v>1530</v>
      </c>
      <c r="C425" s="109">
        <v>0</v>
      </c>
      <c r="D425" s="109">
        <v>0</v>
      </c>
    </row>
    <row r="426" spans="2:4">
      <c r="B426" s="135" t="s">
        <v>1531</v>
      </c>
      <c r="C426" s="109">
        <v>0</v>
      </c>
      <c r="D426" s="109">
        <v>0</v>
      </c>
    </row>
    <row r="427" spans="2:4">
      <c r="B427" s="134" t="s">
        <v>1532</v>
      </c>
      <c r="C427" s="109">
        <v>0</v>
      </c>
      <c r="D427" s="109">
        <v>0</v>
      </c>
    </row>
    <row r="428" spans="2:4">
      <c r="B428" s="135" t="s">
        <v>1533</v>
      </c>
      <c r="C428" s="109">
        <v>0</v>
      </c>
      <c r="D428" s="109">
        <v>0</v>
      </c>
    </row>
    <row r="429" spans="2:4">
      <c r="B429" s="134" t="s">
        <v>1534</v>
      </c>
      <c r="C429" s="109">
        <v>0</v>
      </c>
      <c r="D429" s="109">
        <v>0</v>
      </c>
    </row>
    <row r="430" spans="2:4">
      <c r="B430" s="135" t="s">
        <v>1535</v>
      </c>
      <c r="C430" s="109">
        <v>0</v>
      </c>
      <c r="D430" s="109">
        <v>0</v>
      </c>
    </row>
    <row r="431" spans="2:4">
      <c r="B431" s="134" t="s">
        <v>1536</v>
      </c>
      <c r="C431" s="109">
        <v>0</v>
      </c>
      <c r="D431" s="109">
        <v>0</v>
      </c>
    </row>
    <row r="432" spans="2:4">
      <c r="B432" s="135" t="s">
        <v>1778</v>
      </c>
      <c r="C432" s="109">
        <v>0</v>
      </c>
      <c r="D432" s="109">
        <v>0</v>
      </c>
    </row>
    <row r="433" spans="2:4">
      <c r="B433" s="134" t="s">
        <v>1779</v>
      </c>
      <c r="C433" s="109">
        <v>0</v>
      </c>
      <c r="D433" s="109">
        <v>0</v>
      </c>
    </row>
    <row r="434" spans="2:4">
      <c r="B434" s="135" t="s">
        <v>2247</v>
      </c>
      <c r="C434" s="109">
        <v>0</v>
      </c>
      <c r="D434" s="109">
        <v>0</v>
      </c>
    </row>
    <row r="435" spans="2:4">
      <c r="B435" s="134" t="s">
        <v>1780</v>
      </c>
      <c r="C435" s="109">
        <v>0</v>
      </c>
      <c r="D435" s="109">
        <v>0</v>
      </c>
    </row>
    <row r="436" spans="2:4">
      <c r="B436" s="135" t="s">
        <v>360</v>
      </c>
      <c r="C436" s="109">
        <v>19248559</v>
      </c>
      <c r="D436" s="109">
        <v>48409783.859999999</v>
      </c>
    </row>
    <row r="437" spans="2:4">
      <c r="B437" s="134" t="s">
        <v>846</v>
      </c>
      <c r="C437" s="109">
        <v>19248559</v>
      </c>
      <c r="D437" s="109">
        <v>48409783.859999999</v>
      </c>
    </row>
    <row r="438" spans="2:4">
      <c r="B438" s="135" t="s">
        <v>2248</v>
      </c>
      <c r="C438" s="109">
        <v>0</v>
      </c>
      <c r="D438" s="109">
        <v>0</v>
      </c>
    </row>
    <row r="439" spans="2:4">
      <c r="B439" s="134" t="s">
        <v>1781</v>
      </c>
      <c r="C439" s="109">
        <v>0</v>
      </c>
      <c r="D439" s="109">
        <v>0</v>
      </c>
    </row>
    <row r="440" spans="2:4">
      <c r="B440" s="135" t="s">
        <v>1300</v>
      </c>
      <c r="C440" s="109">
        <v>0</v>
      </c>
      <c r="D440" s="109">
        <v>20717432.170000002</v>
      </c>
    </row>
    <row r="441" spans="2:4">
      <c r="B441" s="134" t="s">
        <v>1301</v>
      </c>
      <c r="C441" s="109">
        <v>0</v>
      </c>
      <c r="D441" s="109">
        <v>20717432.170000002</v>
      </c>
    </row>
    <row r="442" spans="2:4">
      <c r="B442" s="135" t="s">
        <v>2249</v>
      </c>
      <c r="C442" s="109">
        <v>0</v>
      </c>
      <c r="D442" s="109">
        <v>0</v>
      </c>
    </row>
    <row r="443" spans="2:4">
      <c r="B443" s="134" t="s">
        <v>1782</v>
      </c>
      <c r="C443" s="109">
        <v>0</v>
      </c>
      <c r="D443" s="109">
        <v>0</v>
      </c>
    </row>
    <row r="444" spans="2:4">
      <c r="B444" s="135" t="s">
        <v>361</v>
      </c>
      <c r="C444" s="109">
        <v>29729478</v>
      </c>
      <c r="D444" s="109">
        <v>33223877.839999996</v>
      </c>
    </row>
    <row r="445" spans="2:4">
      <c r="B445" s="134" t="s">
        <v>847</v>
      </c>
      <c r="C445" s="109">
        <v>29729478</v>
      </c>
      <c r="D445" s="109">
        <v>33223877.839999996</v>
      </c>
    </row>
    <row r="446" spans="2:4">
      <c r="B446" s="135" t="s">
        <v>1783</v>
      </c>
      <c r="C446" s="109">
        <v>0</v>
      </c>
      <c r="D446" s="109">
        <v>0</v>
      </c>
    </row>
    <row r="447" spans="2:4">
      <c r="B447" s="134" t="s">
        <v>1784</v>
      </c>
      <c r="C447" s="109">
        <v>0</v>
      </c>
      <c r="D447" s="109">
        <v>0</v>
      </c>
    </row>
    <row r="448" spans="2:4">
      <c r="B448" s="135" t="s">
        <v>1785</v>
      </c>
      <c r="C448" s="109">
        <v>0</v>
      </c>
      <c r="D448" s="109">
        <v>0</v>
      </c>
    </row>
    <row r="449" spans="2:4">
      <c r="B449" s="134" t="s">
        <v>1786</v>
      </c>
      <c r="C449" s="109">
        <v>0</v>
      </c>
      <c r="D449" s="109">
        <v>0</v>
      </c>
    </row>
    <row r="450" spans="2:4">
      <c r="B450" s="135" t="s">
        <v>2250</v>
      </c>
      <c r="C450" s="109">
        <v>0</v>
      </c>
      <c r="D450" s="109">
        <v>0</v>
      </c>
    </row>
    <row r="451" spans="2:4">
      <c r="B451" s="134" t="s">
        <v>1787</v>
      </c>
      <c r="C451" s="109">
        <v>0</v>
      </c>
      <c r="D451" s="109">
        <v>0</v>
      </c>
    </row>
    <row r="452" spans="2:4">
      <c r="B452" s="135" t="s">
        <v>362</v>
      </c>
      <c r="C452" s="109">
        <v>14472207</v>
      </c>
      <c r="D452" s="109">
        <v>10609677.029999999</v>
      </c>
    </row>
    <row r="453" spans="2:4">
      <c r="B453" s="134" t="s">
        <v>848</v>
      </c>
      <c r="C453" s="109">
        <v>14472207</v>
      </c>
      <c r="D453" s="109">
        <v>10609677.029999999</v>
      </c>
    </row>
    <row r="454" spans="2:4">
      <c r="B454" s="135" t="s">
        <v>1788</v>
      </c>
      <c r="C454" s="109">
        <v>0</v>
      </c>
      <c r="D454" s="109">
        <v>0</v>
      </c>
    </row>
    <row r="455" spans="2:4">
      <c r="B455" s="134" t="s">
        <v>1789</v>
      </c>
      <c r="C455" s="109">
        <v>0</v>
      </c>
      <c r="D455" s="109">
        <v>0</v>
      </c>
    </row>
    <row r="456" spans="2:4">
      <c r="B456" s="135" t="s">
        <v>2251</v>
      </c>
      <c r="C456" s="109">
        <v>0</v>
      </c>
      <c r="D456" s="109">
        <v>0</v>
      </c>
    </row>
    <row r="457" spans="2:4">
      <c r="B457" s="134" t="s">
        <v>1790</v>
      </c>
      <c r="C457" s="109">
        <v>0</v>
      </c>
      <c r="D457" s="109">
        <v>0</v>
      </c>
    </row>
    <row r="458" spans="2:4">
      <c r="B458" s="135" t="s">
        <v>363</v>
      </c>
      <c r="C458" s="109">
        <v>4933341</v>
      </c>
      <c r="D458" s="109">
        <v>0</v>
      </c>
    </row>
    <row r="459" spans="2:4">
      <c r="B459" s="134" t="s">
        <v>849</v>
      </c>
      <c r="C459" s="109">
        <v>4933341</v>
      </c>
      <c r="D459" s="109">
        <v>0</v>
      </c>
    </row>
    <row r="460" spans="2:4">
      <c r="B460" s="135" t="s">
        <v>1791</v>
      </c>
      <c r="C460" s="109">
        <v>0</v>
      </c>
      <c r="D460" s="109">
        <v>0</v>
      </c>
    </row>
    <row r="461" spans="2:4">
      <c r="B461" s="134" t="s">
        <v>1792</v>
      </c>
      <c r="C461" s="109">
        <v>0</v>
      </c>
      <c r="D461" s="109">
        <v>0</v>
      </c>
    </row>
    <row r="462" spans="2:4">
      <c r="B462" s="135" t="s">
        <v>2741</v>
      </c>
      <c r="C462" s="109">
        <v>0</v>
      </c>
      <c r="D462" s="109">
        <v>0</v>
      </c>
    </row>
    <row r="463" spans="2:4">
      <c r="B463" s="134" t="s">
        <v>2742</v>
      </c>
      <c r="C463" s="109">
        <v>0</v>
      </c>
      <c r="D463" s="109">
        <v>0</v>
      </c>
    </row>
    <row r="464" spans="2:4">
      <c r="B464" s="135" t="s">
        <v>1793</v>
      </c>
      <c r="C464" s="109">
        <v>0</v>
      </c>
      <c r="D464" s="109">
        <v>0</v>
      </c>
    </row>
    <row r="465" spans="2:4">
      <c r="B465" s="134" t="s">
        <v>1794</v>
      </c>
      <c r="C465" s="109">
        <v>0</v>
      </c>
      <c r="D465" s="109">
        <v>0</v>
      </c>
    </row>
    <row r="466" spans="2:4">
      <c r="B466" s="135" t="s">
        <v>364</v>
      </c>
      <c r="C466" s="109">
        <v>204130100</v>
      </c>
      <c r="D466" s="109">
        <v>205259943.78</v>
      </c>
    </row>
    <row r="467" spans="2:4">
      <c r="B467" s="134" t="s">
        <v>850</v>
      </c>
      <c r="C467" s="109">
        <v>204130100</v>
      </c>
      <c r="D467" s="109">
        <v>205259943.78</v>
      </c>
    </row>
    <row r="468" spans="2:4">
      <c r="B468" s="135" t="s">
        <v>365</v>
      </c>
      <c r="C468" s="109">
        <v>450000000</v>
      </c>
      <c r="D468" s="109">
        <v>0</v>
      </c>
    </row>
    <row r="469" spans="2:4">
      <c r="B469" s="134" t="s">
        <v>851</v>
      </c>
      <c r="C469" s="109">
        <v>450000000</v>
      </c>
      <c r="D469" s="109">
        <v>0</v>
      </c>
    </row>
    <row r="470" spans="2:4">
      <c r="B470" s="135" t="s">
        <v>2252</v>
      </c>
      <c r="C470" s="109">
        <v>21848100</v>
      </c>
      <c r="D470" s="109">
        <v>22847804.469999999</v>
      </c>
    </row>
    <row r="471" spans="2:4">
      <c r="B471" s="134" t="s">
        <v>852</v>
      </c>
      <c r="C471" s="109">
        <v>21848100</v>
      </c>
      <c r="D471" s="109">
        <v>22847804.469999999</v>
      </c>
    </row>
    <row r="472" spans="2:4">
      <c r="B472" s="135" t="s">
        <v>366</v>
      </c>
      <c r="C472" s="109">
        <v>3615288</v>
      </c>
      <c r="D472" s="109">
        <v>0</v>
      </c>
    </row>
    <row r="473" spans="2:4">
      <c r="B473" s="134" t="s">
        <v>853</v>
      </c>
      <c r="C473" s="109">
        <v>3615288</v>
      </c>
      <c r="D473" s="109">
        <v>0</v>
      </c>
    </row>
    <row r="474" spans="2:4">
      <c r="B474" s="135" t="s">
        <v>2253</v>
      </c>
      <c r="C474" s="109">
        <v>13026561</v>
      </c>
      <c r="D474" s="109">
        <v>0</v>
      </c>
    </row>
    <row r="475" spans="2:4">
      <c r="B475" s="134" t="s">
        <v>854</v>
      </c>
      <c r="C475" s="109">
        <v>13026561</v>
      </c>
      <c r="D475" s="109">
        <v>0</v>
      </c>
    </row>
    <row r="476" spans="2:4">
      <c r="B476" s="135" t="s">
        <v>2254</v>
      </c>
      <c r="C476" s="109">
        <v>25625926</v>
      </c>
      <c r="D476" s="109">
        <v>26478421.190000001</v>
      </c>
    </row>
    <row r="477" spans="2:4">
      <c r="B477" s="134" t="s">
        <v>855</v>
      </c>
      <c r="C477" s="109">
        <v>25625926</v>
      </c>
      <c r="D477" s="109">
        <v>26478421.190000001</v>
      </c>
    </row>
    <row r="478" spans="2:4">
      <c r="B478" s="135" t="s">
        <v>367</v>
      </c>
      <c r="C478" s="109">
        <v>44664191</v>
      </c>
      <c r="D478" s="109">
        <v>45968950.849999994</v>
      </c>
    </row>
    <row r="479" spans="2:4">
      <c r="B479" s="134" t="s">
        <v>856</v>
      </c>
      <c r="C479" s="109">
        <v>44664191</v>
      </c>
      <c r="D479" s="109">
        <v>45968950.849999994</v>
      </c>
    </row>
    <row r="480" spans="2:4">
      <c r="B480" s="135" t="s">
        <v>368</v>
      </c>
      <c r="C480" s="109">
        <v>26484997</v>
      </c>
      <c r="D480" s="109">
        <v>30563322.329999998</v>
      </c>
    </row>
    <row r="481" spans="2:4">
      <c r="B481" s="134" t="s">
        <v>857</v>
      </c>
      <c r="C481" s="109">
        <v>26484997</v>
      </c>
      <c r="D481" s="109">
        <v>30563322.329999998</v>
      </c>
    </row>
    <row r="482" spans="2:4">
      <c r="B482" s="135" t="s">
        <v>369</v>
      </c>
      <c r="C482" s="109">
        <v>4967665</v>
      </c>
      <c r="D482" s="109">
        <v>7819199.29</v>
      </c>
    </row>
    <row r="483" spans="2:4">
      <c r="B483" s="134" t="s">
        <v>858</v>
      </c>
      <c r="C483" s="109">
        <v>4967665</v>
      </c>
      <c r="D483" s="109">
        <v>7819199.29</v>
      </c>
    </row>
    <row r="484" spans="2:4">
      <c r="B484" s="135" t="s">
        <v>289</v>
      </c>
      <c r="C484" s="109">
        <v>0</v>
      </c>
      <c r="D484" s="109">
        <v>2492924.79</v>
      </c>
    </row>
    <row r="485" spans="2:4">
      <c r="B485" s="134" t="s">
        <v>3164</v>
      </c>
      <c r="C485" s="109">
        <v>0</v>
      </c>
      <c r="D485" s="109">
        <v>2492924.79</v>
      </c>
    </row>
    <row r="486" spans="2:4">
      <c r="B486" s="135" t="s">
        <v>3165</v>
      </c>
      <c r="C486" s="109">
        <v>0</v>
      </c>
      <c r="D486" s="109">
        <v>2492924.79</v>
      </c>
    </row>
    <row r="487" spans="2:4">
      <c r="B487" s="134" t="s">
        <v>3166</v>
      </c>
      <c r="C487" s="109">
        <v>0</v>
      </c>
      <c r="D487" s="109">
        <v>0</v>
      </c>
    </row>
    <row r="488" spans="2:4">
      <c r="B488" s="135" t="s">
        <v>3167</v>
      </c>
      <c r="C488" s="109">
        <v>0</v>
      </c>
      <c r="D488" s="109">
        <v>0</v>
      </c>
    </row>
    <row r="489" spans="2:4">
      <c r="B489" s="134" t="s">
        <v>3168</v>
      </c>
      <c r="C489" s="109">
        <v>0</v>
      </c>
      <c r="D489" s="109">
        <v>0</v>
      </c>
    </row>
    <row r="490" spans="2:4">
      <c r="B490" s="135" t="s">
        <v>3169</v>
      </c>
      <c r="C490" s="109">
        <v>0</v>
      </c>
      <c r="D490" s="109">
        <v>0</v>
      </c>
    </row>
    <row r="491" spans="2:4">
      <c r="B491" s="134" t="s">
        <v>3170</v>
      </c>
      <c r="C491" s="109">
        <v>0</v>
      </c>
      <c r="D491" s="109">
        <v>0</v>
      </c>
    </row>
    <row r="492" spans="2:4">
      <c r="B492" s="135" t="s">
        <v>3171</v>
      </c>
      <c r="C492" s="109">
        <v>0</v>
      </c>
      <c r="D492" s="109">
        <v>0</v>
      </c>
    </row>
    <row r="493" spans="2:4">
      <c r="B493" s="140" t="s">
        <v>304</v>
      </c>
      <c r="C493" s="130">
        <v>0</v>
      </c>
      <c r="D493" s="130">
        <v>6809505.4900000002</v>
      </c>
    </row>
    <row r="494" spans="2:4">
      <c r="B494" s="135" t="s">
        <v>2741</v>
      </c>
      <c r="C494" s="109">
        <v>0</v>
      </c>
      <c r="D494" s="109">
        <v>0</v>
      </c>
    </row>
    <row r="495" spans="2:4">
      <c r="B495" s="134" t="s">
        <v>2742</v>
      </c>
      <c r="C495" s="109">
        <v>0</v>
      </c>
      <c r="D495" s="109">
        <v>0</v>
      </c>
    </row>
    <row r="496" spans="2:4">
      <c r="B496" s="135" t="s">
        <v>1433</v>
      </c>
      <c r="C496" s="109">
        <v>0</v>
      </c>
      <c r="D496" s="109">
        <v>6809505.4900000002</v>
      </c>
    </row>
    <row r="497" spans="2:4">
      <c r="B497" s="134" t="s">
        <v>1434</v>
      </c>
      <c r="C497" s="109">
        <v>0</v>
      </c>
      <c r="D497" s="109">
        <v>6809505.4900000002</v>
      </c>
    </row>
    <row r="498" spans="2:4">
      <c r="B498" s="139" t="s">
        <v>290</v>
      </c>
      <c r="C498" s="130">
        <v>286453636</v>
      </c>
      <c r="D498" s="130">
        <v>143709514.82999995</v>
      </c>
    </row>
    <row r="499" spans="2:4">
      <c r="B499" s="134" t="s">
        <v>344</v>
      </c>
      <c r="C499" s="109">
        <v>286453636</v>
      </c>
      <c r="D499" s="109">
        <v>143709514.82999995</v>
      </c>
    </row>
    <row r="500" spans="2:4">
      <c r="B500" s="135" t="s">
        <v>3261</v>
      </c>
      <c r="C500" s="109">
        <v>286453636</v>
      </c>
      <c r="D500" s="109">
        <v>143709514.82999995</v>
      </c>
    </row>
    <row r="501" spans="2:4">
      <c r="B501" s="138" t="s">
        <v>370</v>
      </c>
      <c r="C501" s="109">
        <v>2687131713</v>
      </c>
      <c r="D501" s="109">
        <v>1456059210.4500003</v>
      </c>
    </row>
    <row r="502" spans="2:4">
      <c r="B502" s="139" t="s">
        <v>287</v>
      </c>
      <c r="C502" s="130">
        <v>2687131713</v>
      </c>
      <c r="D502" s="130">
        <v>1389334051.2800002</v>
      </c>
    </row>
    <row r="503" spans="2:4">
      <c r="B503" s="134" t="s">
        <v>371</v>
      </c>
      <c r="C503" s="109">
        <v>2115619</v>
      </c>
      <c r="D503" s="109">
        <v>0</v>
      </c>
    </row>
    <row r="504" spans="2:4">
      <c r="B504" s="135" t="s">
        <v>859</v>
      </c>
      <c r="C504" s="109">
        <v>2115619</v>
      </c>
      <c r="D504" s="109">
        <v>0</v>
      </c>
    </row>
    <row r="505" spans="2:4">
      <c r="B505" s="134" t="s">
        <v>2255</v>
      </c>
      <c r="C505" s="109">
        <v>2550000000</v>
      </c>
      <c r="D505" s="109">
        <v>1113286716.2</v>
      </c>
    </row>
    <row r="506" spans="2:4">
      <c r="B506" s="135" t="s">
        <v>860</v>
      </c>
      <c r="C506" s="109">
        <v>2550000000</v>
      </c>
      <c r="D506" s="109">
        <v>1113286716.2</v>
      </c>
    </row>
    <row r="507" spans="2:4">
      <c r="B507" s="134" t="s">
        <v>372</v>
      </c>
      <c r="C507" s="109">
        <v>6247638</v>
      </c>
      <c r="D507" s="109">
        <v>15458671.779999999</v>
      </c>
    </row>
    <row r="508" spans="2:4">
      <c r="B508" s="135" t="s">
        <v>861</v>
      </c>
      <c r="C508" s="109">
        <v>6247638</v>
      </c>
      <c r="D508" s="109">
        <v>15458671.779999999</v>
      </c>
    </row>
    <row r="509" spans="2:4">
      <c r="B509" s="134" t="s">
        <v>1537</v>
      </c>
      <c r="C509" s="109">
        <v>0</v>
      </c>
      <c r="D509" s="109">
        <v>3100932.77</v>
      </c>
    </row>
    <row r="510" spans="2:4">
      <c r="B510" s="135" t="s">
        <v>1538</v>
      </c>
      <c r="C510" s="109">
        <v>0</v>
      </c>
      <c r="D510" s="109">
        <v>3100932.77</v>
      </c>
    </row>
    <row r="511" spans="2:4">
      <c r="B511" s="134" t="s">
        <v>3310</v>
      </c>
      <c r="C511" s="109">
        <v>0</v>
      </c>
      <c r="D511" s="109">
        <v>0</v>
      </c>
    </row>
    <row r="512" spans="2:4">
      <c r="B512" s="135" t="s">
        <v>3311</v>
      </c>
      <c r="C512" s="109">
        <v>0</v>
      </c>
      <c r="D512" s="109">
        <v>0</v>
      </c>
    </row>
    <row r="513" spans="2:4">
      <c r="B513" s="134" t="s">
        <v>1539</v>
      </c>
      <c r="C513" s="109">
        <v>0</v>
      </c>
      <c r="D513" s="109">
        <v>1651551.38</v>
      </c>
    </row>
    <row r="514" spans="2:4">
      <c r="B514" s="135" t="s">
        <v>1540</v>
      </c>
      <c r="C514" s="109">
        <v>0</v>
      </c>
      <c r="D514" s="109">
        <v>1651551.38</v>
      </c>
    </row>
    <row r="515" spans="2:4">
      <c r="B515" s="134" t="s">
        <v>1541</v>
      </c>
      <c r="C515" s="109">
        <v>0</v>
      </c>
      <c r="D515" s="109">
        <v>2779044.68</v>
      </c>
    </row>
    <row r="516" spans="2:4">
      <c r="B516" s="135" t="s">
        <v>1542</v>
      </c>
      <c r="C516" s="109">
        <v>0</v>
      </c>
      <c r="D516" s="109">
        <v>2779044.68</v>
      </c>
    </row>
    <row r="517" spans="2:4">
      <c r="B517" s="134" t="s">
        <v>3312</v>
      </c>
      <c r="C517" s="109">
        <v>0</v>
      </c>
      <c r="D517" s="109">
        <v>0</v>
      </c>
    </row>
    <row r="518" spans="2:4">
      <c r="B518" s="135" t="s">
        <v>3313</v>
      </c>
      <c r="C518" s="109">
        <v>0</v>
      </c>
      <c r="D518" s="109">
        <v>0</v>
      </c>
    </row>
    <row r="519" spans="2:4">
      <c r="B519" s="134" t="s">
        <v>1543</v>
      </c>
      <c r="C519" s="109">
        <v>0</v>
      </c>
      <c r="D519" s="109">
        <v>1651551.38</v>
      </c>
    </row>
    <row r="520" spans="2:4">
      <c r="B520" s="135" t="s">
        <v>1544</v>
      </c>
      <c r="C520" s="109">
        <v>0</v>
      </c>
      <c r="D520" s="109">
        <v>1651551.38</v>
      </c>
    </row>
    <row r="521" spans="2:4">
      <c r="B521" s="134" t="s">
        <v>373</v>
      </c>
      <c r="C521" s="109">
        <v>4967665</v>
      </c>
      <c r="D521" s="109">
        <v>39982328.350000001</v>
      </c>
    </row>
    <row r="522" spans="2:4">
      <c r="B522" s="135" t="s">
        <v>862</v>
      </c>
      <c r="C522" s="109">
        <v>4967665</v>
      </c>
      <c r="D522" s="109">
        <v>39982328.350000001</v>
      </c>
    </row>
    <row r="523" spans="2:4">
      <c r="B523" s="134" t="s">
        <v>3314</v>
      </c>
      <c r="C523" s="109">
        <v>0</v>
      </c>
      <c r="D523" s="109">
        <v>0</v>
      </c>
    </row>
    <row r="524" spans="2:4">
      <c r="B524" s="135" t="s">
        <v>3315</v>
      </c>
      <c r="C524" s="109">
        <v>0</v>
      </c>
      <c r="D524" s="109">
        <v>0</v>
      </c>
    </row>
    <row r="525" spans="2:4">
      <c r="B525" s="134" t="s">
        <v>3316</v>
      </c>
      <c r="C525" s="109">
        <v>0</v>
      </c>
      <c r="D525" s="109">
        <v>0</v>
      </c>
    </row>
    <row r="526" spans="2:4">
      <c r="B526" s="135" t="s">
        <v>3317</v>
      </c>
      <c r="C526" s="109">
        <v>0</v>
      </c>
      <c r="D526" s="109">
        <v>0</v>
      </c>
    </row>
    <row r="527" spans="2:4">
      <c r="B527" s="134" t="s">
        <v>374</v>
      </c>
      <c r="C527" s="109">
        <v>7400012</v>
      </c>
      <c r="D527" s="109">
        <v>3107750.92</v>
      </c>
    </row>
    <row r="528" spans="2:4">
      <c r="B528" s="135" t="s">
        <v>863</v>
      </c>
      <c r="C528" s="109">
        <v>7400012</v>
      </c>
      <c r="D528" s="109">
        <v>3107750.92</v>
      </c>
    </row>
    <row r="529" spans="2:4">
      <c r="B529" s="134" t="s">
        <v>375</v>
      </c>
      <c r="C529" s="109">
        <v>2483832</v>
      </c>
      <c r="D529" s="109">
        <v>12867584.810000001</v>
      </c>
    </row>
    <row r="530" spans="2:4">
      <c r="B530" s="135" t="s">
        <v>864</v>
      </c>
      <c r="C530" s="109">
        <v>2483832</v>
      </c>
      <c r="D530" s="109">
        <v>12867584.810000001</v>
      </c>
    </row>
    <row r="531" spans="2:4">
      <c r="B531" s="134" t="s">
        <v>3212</v>
      </c>
      <c r="C531" s="109">
        <v>0</v>
      </c>
      <c r="D531" s="109">
        <v>5121990.6500000004</v>
      </c>
    </row>
    <row r="532" spans="2:4">
      <c r="B532" s="135" t="s">
        <v>3213</v>
      </c>
      <c r="C532" s="109">
        <v>0</v>
      </c>
      <c r="D532" s="109">
        <v>5121990.6500000004</v>
      </c>
    </row>
    <row r="533" spans="2:4">
      <c r="B533" s="134" t="s">
        <v>376</v>
      </c>
      <c r="C533" s="109">
        <v>1499668</v>
      </c>
      <c r="D533" s="109">
        <v>14938874.779999999</v>
      </c>
    </row>
    <row r="534" spans="2:4">
      <c r="B534" s="135" t="s">
        <v>865</v>
      </c>
      <c r="C534" s="109">
        <v>1499668</v>
      </c>
      <c r="D534" s="109">
        <v>14938874.779999999</v>
      </c>
    </row>
    <row r="535" spans="2:4">
      <c r="B535" s="134" t="s">
        <v>2743</v>
      </c>
      <c r="C535" s="109">
        <v>0</v>
      </c>
      <c r="D535" s="109">
        <v>0</v>
      </c>
    </row>
    <row r="536" spans="2:4">
      <c r="B536" s="135" t="s">
        <v>2744</v>
      </c>
      <c r="C536" s="109">
        <v>0</v>
      </c>
      <c r="D536" s="109">
        <v>0</v>
      </c>
    </row>
    <row r="537" spans="2:4">
      <c r="B537" s="134" t="s">
        <v>2745</v>
      </c>
      <c r="C537" s="109">
        <v>0</v>
      </c>
      <c r="D537" s="109">
        <v>0</v>
      </c>
    </row>
    <row r="538" spans="2:4">
      <c r="B538" s="135" t="s">
        <v>2746</v>
      </c>
      <c r="C538" s="109">
        <v>0</v>
      </c>
      <c r="D538" s="109">
        <v>0</v>
      </c>
    </row>
    <row r="539" spans="2:4">
      <c r="B539" s="134" t="s">
        <v>2747</v>
      </c>
      <c r="C539" s="109">
        <v>0</v>
      </c>
      <c r="D539" s="109">
        <v>0</v>
      </c>
    </row>
    <row r="540" spans="2:4">
      <c r="B540" s="135" t="s">
        <v>2748</v>
      </c>
      <c r="C540" s="109">
        <v>0</v>
      </c>
      <c r="D540" s="109">
        <v>0</v>
      </c>
    </row>
    <row r="541" spans="2:4">
      <c r="B541" s="134" t="s">
        <v>377</v>
      </c>
      <c r="C541" s="109">
        <v>2221823</v>
      </c>
      <c r="D541" s="109">
        <v>1431588.3</v>
      </c>
    </row>
    <row r="542" spans="2:4">
      <c r="B542" s="135" t="s">
        <v>866</v>
      </c>
      <c r="C542" s="109">
        <v>2221823</v>
      </c>
      <c r="D542" s="109">
        <v>1431588.3</v>
      </c>
    </row>
    <row r="543" spans="2:4">
      <c r="B543" s="134" t="s">
        <v>1435</v>
      </c>
      <c r="C543" s="109">
        <v>0</v>
      </c>
      <c r="D543" s="109">
        <v>19700000</v>
      </c>
    </row>
    <row r="544" spans="2:4">
      <c r="B544" s="135" t="s">
        <v>1436</v>
      </c>
      <c r="C544" s="109">
        <v>0</v>
      </c>
      <c r="D544" s="109">
        <v>19700000</v>
      </c>
    </row>
    <row r="545" spans="2:4">
      <c r="B545" s="134" t="s">
        <v>378</v>
      </c>
      <c r="C545" s="109">
        <v>110195456</v>
      </c>
      <c r="D545" s="109">
        <v>154255465.28</v>
      </c>
    </row>
    <row r="546" spans="2:4">
      <c r="B546" s="135" t="s">
        <v>867</v>
      </c>
      <c r="C546" s="109">
        <v>110195456</v>
      </c>
      <c r="D546" s="109">
        <v>154255465.28</v>
      </c>
    </row>
    <row r="547" spans="2:4">
      <c r="B547" s="140" t="s">
        <v>304</v>
      </c>
      <c r="C547" s="130">
        <v>0</v>
      </c>
      <c r="D547" s="130">
        <v>66725159.170000002</v>
      </c>
    </row>
    <row r="548" spans="2:4">
      <c r="B548" s="135" t="s">
        <v>1334</v>
      </c>
      <c r="C548" s="109">
        <v>0</v>
      </c>
      <c r="D548" s="109">
        <v>66725159.170000002</v>
      </c>
    </row>
    <row r="549" spans="2:4">
      <c r="B549" s="134" t="s">
        <v>1335</v>
      </c>
      <c r="C549" s="109">
        <v>0</v>
      </c>
      <c r="D549" s="109">
        <v>66725159.170000002</v>
      </c>
    </row>
    <row r="550" spans="2:4">
      <c r="B550" s="138" t="s">
        <v>293</v>
      </c>
      <c r="C550" s="109">
        <v>1414803954</v>
      </c>
      <c r="D550" s="109">
        <v>1782348143.7599998</v>
      </c>
    </row>
    <row r="551" spans="2:4">
      <c r="B551" s="140" t="s">
        <v>287</v>
      </c>
      <c r="C551" s="130">
        <v>1226179939</v>
      </c>
      <c r="D551" s="130">
        <v>1743244653.2299998</v>
      </c>
    </row>
    <row r="552" spans="2:4">
      <c r="B552" s="135" t="s">
        <v>379</v>
      </c>
      <c r="C552" s="109">
        <v>4847189</v>
      </c>
      <c r="D552" s="109">
        <v>0</v>
      </c>
    </row>
    <row r="553" spans="2:4">
      <c r="B553" s="134" t="s">
        <v>868</v>
      </c>
      <c r="C553" s="109">
        <v>4847189</v>
      </c>
      <c r="D553" s="109">
        <v>0</v>
      </c>
    </row>
    <row r="554" spans="2:4">
      <c r="B554" s="135" t="s">
        <v>2256</v>
      </c>
      <c r="C554" s="109">
        <v>0</v>
      </c>
      <c r="D554" s="109">
        <v>2758818.73</v>
      </c>
    </row>
    <row r="555" spans="2:4">
      <c r="B555" s="134" t="s">
        <v>1545</v>
      </c>
      <c r="C555" s="109">
        <v>0</v>
      </c>
      <c r="D555" s="109">
        <v>2758818.73</v>
      </c>
    </row>
    <row r="556" spans="2:4">
      <c r="B556" s="135" t="s">
        <v>380</v>
      </c>
      <c r="C556" s="109">
        <v>15619096</v>
      </c>
      <c r="D556" s="109">
        <v>19537901.66</v>
      </c>
    </row>
    <row r="557" spans="2:4">
      <c r="B557" s="134" t="s">
        <v>869</v>
      </c>
      <c r="C557" s="109">
        <v>15619096</v>
      </c>
      <c r="D557" s="109">
        <v>19537901.66</v>
      </c>
    </row>
    <row r="558" spans="2:4">
      <c r="B558" s="135" t="s">
        <v>1546</v>
      </c>
      <c r="C558" s="109">
        <v>0</v>
      </c>
      <c r="D558" s="109">
        <v>1148799.98</v>
      </c>
    </row>
    <row r="559" spans="2:4">
      <c r="B559" s="134" t="s">
        <v>1547</v>
      </c>
      <c r="C559" s="109">
        <v>0</v>
      </c>
      <c r="D559" s="109">
        <v>1148799.98</v>
      </c>
    </row>
    <row r="560" spans="2:4">
      <c r="B560" s="135" t="s">
        <v>2257</v>
      </c>
      <c r="C560" s="109">
        <v>0</v>
      </c>
      <c r="D560" s="109">
        <v>3078364.12</v>
      </c>
    </row>
    <row r="561" spans="2:4">
      <c r="B561" s="134" t="s">
        <v>1548</v>
      </c>
      <c r="C561" s="109">
        <v>0</v>
      </c>
      <c r="D561" s="109">
        <v>3078364.12</v>
      </c>
    </row>
    <row r="562" spans="2:4">
      <c r="B562" s="135" t="s">
        <v>381</v>
      </c>
      <c r="C562" s="109">
        <v>10266898</v>
      </c>
      <c r="D562" s="109">
        <v>0</v>
      </c>
    </row>
    <row r="563" spans="2:4">
      <c r="B563" s="134" t="s">
        <v>870</v>
      </c>
      <c r="C563" s="109">
        <v>10266898</v>
      </c>
      <c r="D563" s="109">
        <v>0</v>
      </c>
    </row>
    <row r="564" spans="2:4">
      <c r="B564" s="135" t="s">
        <v>382</v>
      </c>
      <c r="C564" s="109">
        <v>5771250</v>
      </c>
      <c r="D564" s="109">
        <v>0</v>
      </c>
    </row>
    <row r="565" spans="2:4">
      <c r="B565" s="134" t="s">
        <v>871</v>
      </c>
      <c r="C565" s="109">
        <v>5771250</v>
      </c>
      <c r="D565" s="109">
        <v>0</v>
      </c>
    </row>
    <row r="566" spans="2:4">
      <c r="B566" s="135" t="s">
        <v>2258</v>
      </c>
      <c r="C566" s="109">
        <v>0</v>
      </c>
      <c r="D566" s="109">
        <v>25476126.949999999</v>
      </c>
    </row>
    <row r="567" spans="2:4">
      <c r="B567" s="134" t="s">
        <v>1336</v>
      </c>
      <c r="C567" s="109">
        <v>0</v>
      </c>
      <c r="D567" s="109">
        <v>25476126.949999999</v>
      </c>
    </row>
    <row r="568" spans="2:4">
      <c r="B568" s="135" t="s">
        <v>383</v>
      </c>
      <c r="C568" s="109">
        <v>13350406</v>
      </c>
      <c r="D568" s="109">
        <v>34194751.380000003</v>
      </c>
    </row>
    <row r="569" spans="2:4">
      <c r="B569" s="134" t="s">
        <v>872</v>
      </c>
      <c r="C569" s="109">
        <v>13350406</v>
      </c>
      <c r="D569" s="109">
        <v>34194751.380000003</v>
      </c>
    </row>
    <row r="570" spans="2:4">
      <c r="B570" s="135" t="s">
        <v>384</v>
      </c>
      <c r="C570" s="109">
        <v>29645701</v>
      </c>
      <c r="D570" s="109">
        <v>11141114.310000001</v>
      </c>
    </row>
    <row r="571" spans="2:4">
      <c r="B571" s="134" t="s">
        <v>873</v>
      </c>
      <c r="C571" s="109">
        <v>29645701</v>
      </c>
      <c r="D571" s="109">
        <v>11141114.310000001</v>
      </c>
    </row>
    <row r="572" spans="2:4">
      <c r="B572" s="135" t="s">
        <v>2259</v>
      </c>
      <c r="C572" s="109">
        <v>0</v>
      </c>
      <c r="D572" s="109">
        <v>150546914.15000001</v>
      </c>
    </row>
    <row r="573" spans="2:4">
      <c r="B573" s="134" t="s">
        <v>1337</v>
      </c>
      <c r="C573" s="109">
        <v>0</v>
      </c>
      <c r="D573" s="109">
        <v>150546914.15000001</v>
      </c>
    </row>
    <row r="574" spans="2:4">
      <c r="B574" s="135" t="s">
        <v>385</v>
      </c>
      <c r="C574" s="109">
        <v>26491464</v>
      </c>
      <c r="D574" s="109">
        <v>99642549.430000007</v>
      </c>
    </row>
    <row r="575" spans="2:4">
      <c r="B575" s="134" t="s">
        <v>874</v>
      </c>
      <c r="C575" s="109">
        <v>26491464</v>
      </c>
      <c r="D575" s="109">
        <v>99642549.430000007</v>
      </c>
    </row>
    <row r="576" spans="2:4">
      <c r="B576" s="135" t="s">
        <v>3318</v>
      </c>
      <c r="C576" s="109">
        <v>0</v>
      </c>
      <c r="D576" s="109">
        <v>0</v>
      </c>
    </row>
    <row r="577" spans="2:4">
      <c r="B577" s="134" t="s">
        <v>3319</v>
      </c>
      <c r="C577" s="109">
        <v>0</v>
      </c>
      <c r="D577" s="109">
        <v>0</v>
      </c>
    </row>
    <row r="578" spans="2:4">
      <c r="B578" s="135" t="s">
        <v>386</v>
      </c>
      <c r="C578" s="109">
        <v>9738250</v>
      </c>
      <c r="D578" s="109">
        <v>21832966.699999999</v>
      </c>
    </row>
    <row r="579" spans="2:4">
      <c r="B579" s="134" t="s">
        <v>875</v>
      </c>
      <c r="C579" s="109">
        <v>9738250</v>
      </c>
      <c r="D579" s="109">
        <v>21832966.699999999</v>
      </c>
    </row>
    <row r="580" spans="2:4">
      <c r="B580" s="135" t="s">
        <v>3320</v>
      </c>
      <c r="C580" s="109">
        <v>0</v>
      </c>
      <c r="D580" s="109">
        <v>0</v>
      </c>
    </row>
    <row r="581" spans="2:4">
      <c r="B581" s="134" t="s">
        <v>3321</v>
      </c>
      <c r="C581" s="109">
        <v>0</v>
      </c>
      <c r="D581" s="109">
        <v>0</v>
      </c>
    </row>
    <row r="582" spans="2:4">
      <c r="B582" s="135" t="s">
        <v>2260</v>
      </c>
      <c r="C582" s="109">
        <v>0</v>
      </c>
      <c r="D582" s="109">
        <v>0</v>
      </c>
    </row>
    <row r="583" spans="2:4">
      <c r="B583" s="134" t="s">
        <v>2261</v>
      </c>
      <c r="C583" s="109">
        <v>0</v>
      </c>
      <c r="D583" s="109">
        <v>0</v>
      </c>
    </row>
    <row r="584" spans="2:4">
      <c r="B584" s="135" t="s">
        <v>2262</v>
      </c>
      <c r="C584" s="109">
        <v>0</v>
      </c>
      <c r="D584" s="109">
        <v>0</v>
      </c>
    </row>
    <row r="585" spans="2:4">
      <c r="B585" s="134" t="s">
        <v>2263</v>
      </c>
      <c r="C585" s="109">
        <v>0</v>
      </c>
      <c r="D585" s="109">
        <v>0</v>
      </c>
    </row>
    <row r="586" spans="2:4">
      <c r="B586" s="135" t="s">
        <v>2264</v>
      </c>
      <c r="C586" s="109">
        <v>0</v>
      </c>
      <c r="D586" s="109">
        <v>0</v>
      </c>
    </row>
    <row r="587" spans="2:4">
      <c r="B587" s="134" t="s">
        <v>2265</v>
      </c>
      <c r="C587" s="109">
        <v>0</v>
      </c>
      <c r="D587" s="109">
        <v>0</v>
      </c>
    </row>
    <row r="588" spans="2:4">
      <c r="B588" s="135" t="s">
        <v>387</v>
      </c>
      <c r="C588" s="109">
        <v>3123819</v>
      </c>
      <c r="D588" s="109">
        <v>0</v>
      </c>
    </row>
    <row r="589" spans="2:4">
      <c r="B589" s="134" t="s">
        <v>876</v>
      </c>
      <c r="C589" s="109">
        <v>3123819</v>
      </c>
      <c r="D589" s="109">
        <v>0</v>
      </c>
    </row>
    <row r="590" spans="2:4">
      <c r="B590" s="135" t="s">
        <v>2266</v>
      </c>
      <c r="C590" s="109">
        <v>0</v>
      </c>
      <c r="D590" s="109">
        <v>0</v>
      </c>
    </row>
    <row r="591" spans="2:4">
      <c r="B591" s="134" t="s">
        <v>2267</v>
      </c>
      <c r="C591" s="109">
        <v>0</v>
      </c>
      <c r="D591" s="109">
        <v>0</v>
      </c>
    </row>
    <row r="592" spans="2:4">
      <c r="B592" s="135" t="s">
        <v>2268</v>
      </c>
      <c r="C592" s="109">
        <v>0</v>
      </c>
      <c r="D592" s="109">
        <v>0</v>
      </c>
    </row>
    <row r="593" spans="2:4">
      <c r="B593" s="134" t="s">
        <v>2269</v>
      </c>
      <c r="C593" s="109">
        <v>0</v>
      </c>
      <c r="D593" s="109">
        <v>0</v>
      </c>
    </row>
    <row r="594" spans="2:4">
      <c r="B594" s="135" t="s">
        <v>2270</v>
      </c>
      <c r="C594" s="109">
        <v>0</v>
      </c>
      <c r="D594" s="109">
        <v>0</v>
      </c>
    </row>
    <row r="595" spans="2:4">
      <c r="B595" s="134" t="s">
        <v>2271</v>
      </c>
      <c r="C595" s="109">
        <v>0</v>
      </c>
      <c r="D595" s="109">
        <v>0</v>
      </c>
    </row>
    <row r="596" spans="2:4">
      <c r="B596" s="135" t="s">
        <v>2272</v>
      </c>
      <c r="C596" s="109">
        <v>0</v>
      </c>
      <c r="D596" s="109">
        <v>0</v>
      </c>
    </row>
    <row r="597" spans="2:4">
      <c r="B597" s="134" t="s">
        <v>2273</v>
      </c>
      <c r="C597" s="109">
        <v>0</v>
      </c>
      <c r="D597" s="109">
        <v>0</v>
      </c>
    </row>
    <row r="598" spans="2:4">
      <c r="B598" s="135" t="s">
        <v>2274</v>
      </c>
      <c r="C598" s="109">
        <v>0</v>
      </c>
      <c r="D598" s="109">
        <v>0</v>
      </c>
    </row>
    <row r="599" spans="2:4">
      <c r="B599" s="134" t="s">
        <v>2275</v>
      </c>
      <c r="C599" s="109">
        <v>0</v>
      </c>
      <c r="D599" s="109">
        <v>0</v>
      </c>
    </row>
    <row r="600" spans="2:4">
      <c r="B600" s="135" t="s">
        <v>388</v>
      </c>
      <c r="C600" s="109">
        <v>22200036</v>
      </c>
      <c r="D600" s="109">
        <v>40629104.520000003</v>
      </c>
    </row>
    <row r="601" spans="2:4">
      <c r="B601" s="134" t="s">
        <v>877</v>
      </c>
      <c r="C601" s="109">
        <v>22200036</v>
      </c>
      <c r="D601" s="109">
        <v>40629104.520000003</v>
      </c>
    </row>
    <row r="602" spans="2:4">
      <c r="B602" s="135" t="s">
        <v>2276</v>
      </c>
      <c r="C602" s="109">
        <v>0</v>
      </c>
      <c r="D602" s="109">
        <v>0</v>
      </c>
    </row>
    <row r="603" spans="2:4">
      <c r="B603" s="134" t="s">
        <v>2277</v>
      </c>
      <c r="C603" s="109">
        <v>0</v>
      </c>
      <c r="D603" s="109">
        <v>0</v>
      </c>
    </row>
    <row r="604" spans="2:4">
      <c r="B604" s="135" t="s">
        <v>2278</v>
      </c>
      <c r="C604" s="109">
        <v>0</v>
      </c>
      <c r="D604" s="109">
        <v>0</v>
      </c>
    </row>
    <row r="605" spans="2:4">
      <c r="B605" s="134" t="s">
        <v>2279</v>
      </c>
      <c r="C605" s="109">
        <v>0</v>
      </c>
      <c r="D605" s="109">
        <v>0</v>
      </c>
    </row>
    <row r="606" spans="2:4">
      <c r="B606" s="135" t="s">
        <v>2280</v>
      </c>
      <c r="C606" s="109">
        <v>0</v>
      </c>
      <c r="D606" s="109">
        <v>0</v>
      </c>
    </row>
    <row r="607" spans="2:4">
      <c r="B607" s="134" t="s">
        <v>2281</v>
      </c>
      <c r="C607" s="109">
        <v>0</v>
      </c>
      <c r="D607" s="109">
        <v>0</v>
      </c>
    </row>
    <row r="608" spans="2:4">
      <c r="B608" s="135" t="s">
        <v>1338</v>
      </c>
      <c r="C608" s="109">
        <v>0</v>
      </c>
      <c r="D608" s="109">
        <v>21548926.329999998</v>
      </c>
    </row>
    <row r="609" spans="2:4">
      <c r="B609" s="134" t="s">
        <v>1339</v>
      </c>
      <c r="C609" s="109">
        <v>0</v>
      </c>
      <c r="D609" s="109">
        <v>21548926.329999998</v>
      </c>
    </row>
    <row r="610" spans="2:4">
      <c r="B610" s="135" t="s">
        <v>2282</v>
      </c>
      <c r="C610" s="109">
        <v>0</v>
      </c>
      <c r="D610" s="109">
        <v>0</v>
      </c>
    </row>
    <row r="611" spans="2:4">
      <c r="B611" s="134" t="s">
        <v>2283</v>
      </c>
      <c r="C611" s="109">
        <v>0</v>
      </c>
      <c r="D611" s="109">
        <v>0</v>
      </c>
    </row>
    <row r="612" spans="2:4">
      <c r="B612" s="135" t="s">
        <v>389</v>
      </c>
      <c r="C612" s="109">
        <v>2115619</v>
      </c>
      <c r="D612" s="109">
        <v>0</v>
      </c>
    </row>
    <row r="613" spans="2:4">
      <c r="B613" s="134" t="s">
        <v>878</v>
      </c>
      <c r="C613" s="109">
        <v>2115619</v>
      </c>
      <c r="D613" s="109">
        <v>0</v>
      </c>
    </row>
    <row r="614" spans="2:4">
      <c r="B614" s="135" t="s">
        <v>2284</v>
      </c>
      <c r="C614" s="109">
        <v>0</v>
      </c>
      <c r="D614" s="109">
        <v>0</v>
      </c>
    </row>
    <row r="615" spans="2:4">
      <c r="B615" s="134" t="s">
        <v>2285</v>
      </c>
      <c r="C615" s="109">
        <v>0</v>
      </c>
      <c r="D615" s="109">
        <v>0</v>
      </c>
    </row>
    <row r="616" spans="2:4">
      <c r="B616" s="135" t="s">
        <v>2286</v>
      </c>
      <c r="C616" s="109">
        <v>0</v>
      </c>
      <c r="D616" s="109">
        <v>0</v>
      </c>
    </row>
    <row r="617" spans="2:4">
      <c r="B617" s="134" t="s">
        <v>2287</v>
      </c>
      <c r="C617" s="109">
        <v>0</v>
      </c>
      <c r="D617" s="109">
        <v>0</v>
      </c>
    </row>
    <row r="618" spans="2:4">
      <c r="B618" s="135" t="s">
        <v>2288</v>
      </c>
      <c r="C618" s="109">
        <v>0</v>
      </c>
      <c r="D618" s="109">
        <v>0</v>
      </c>
    </row>
    <row r="619" spans="2:4">
      <c r="B619" s="134" t="s">
        <v>2289</v>
      </c>
      <c r="C619" s="109">
        <v>0</v>
      </c>
      <c r="D619" s="109">
        <v>0</v>
      </c>
    </row>
    <row r="620" spans="2:4">
      <c r="B620" s="135" t="s">
        <v>2290</v>
      </c>
      <c r="C620" s="109">
        <v>0</v>
      </c>
      <c r="D620" s="109">
        <v>0</v>
      </c>
    </row>
    <row r="621" spans="2:4">
      <c r="B621" s="134" t="s">
        <v>2291</v>
      </c>
      <c r="C621" s="109">
        <v>0</v>
      </c>
      <c r="D621" s="109">
        <v>0</v>
      </c>
    </row>
    <row r="622" spans="2:4">
      <c r="B622" s="135" t="s">
        <v>1340</v>
      </c>
      <c r="C622" s="109">
        <v>0</v>
      </c>
      <c r="D622" s="109">
        <v>105803303.40000001</v>
      </c>
    </row>
    <row r="623" spans="2:4">
      <c r="B623" s="134" t="s">
        <v>1341</v>
      </c>
      <c r="C623" s="109">
        <v>0</v>
      </c>
      <c r="D623" s="109">
        <v>105803303.40000001</v>
      </c>
    </row>
    <row r="624" spans="2:4">
      <c r="B624" s="135" t="s">
        <v>2292</v>
      </c>
      <c r="C624" s="109">
        <v>0</v>
      </c>
      <c r="D624" s="109">
        <v>0</v>
      </c>
    </row>
    <row r="625" spans="2:4">
      <c r="B625" s="134" t="s">
        <v>2293</v>
      </c>
      <c r="C625" s="109">
        <v>0</v>
      </c>
      <c r="D625" s="109">
        <v>0</v>
      </c>
    </row>
    <row r="626" spans="2:4">
      <c r="B626" s="135" t="s">
        <v>3322</v>
      </c>
      <c r="C626" s="109">
        <v>0</v>
      </c>
      <c r="D626" s="109">
        <v>0</v>
      </c>
    </row>
    <row r="627" spans="2:4">
      <c r="B627" s="134" t="s">
        <v>3323</v>
      </c>
      <c r="C627" s="109">
        <v>0</v>
      </c>
      <c r="D627" s="109">
        <v>0</v>
      </c>
    </row>
    <row r="628" spans="2:4">
      <c r="B628" s="135" t="s">
        <v>2294</v>
      </c>
      <c r="C628" s="109">
        <v>0</v>
      </c>
      <c r="D628" s="109">
        <v>0</v>
      </c>
    </row>
    <row r="629" spans="2:4">
      <c r="B629" s="134" t="s">
        <v>2295</v>
      </c>
      <c r="C629" s="109">
        <v>0</v>
      </c>
      <c r="D629" s="109">
        <v>0</v>
      </c>
    </row>
    <row r="630" spans="2:4">
      <c r="B630" s="135" t="s">
        <v>3324</v>
      </c>
      <c r="C630" s="109">
        <v>0</v>
      </c>
      <c r="D630" s="109">
        <v>0</v>
      </c>
    </row>
    <row r="631" spans="2:4">
      <c r="B631" s="134" t="s">
        <v>3319</v>
      </c>
      <c r="C631" s="109">
        <v>0</v>
      </c>
      <c r="D631" s="109">
        <v>0</v>
      </c>
    </row>
    <row r="632" spans="2:4">
      <c r="B632" s="135" t="s">
        <v>2296</v>
      </c>
      <c r="C632" s="109">
        <v>0</v>
      </c>
      <c r="D632" s="109">
        <v>0</v>
      </c>
    </row>
    <row r="633" spans="2:4">
      <c r="B633" s="134" t="s">
        <v>2297</v>
      </c>
      <c r="C633" s="109">
        <v>0</v>
      </c>
      <c r="D633" s="109">
        <v>0</v>
      </c>
    </row>
    <row r="634" spans="2:4">
      <c r="B634" s="135" t="s">
        <v>2298</v>
      </c>
      <c r="C634" s="109">
        <v>0</v>
      </c>
      <c r="D634" s="109">
        <v>0</v>
      </c>
    </row>
    <row r="635" spans="2:4">
      <c r="B635" s="134" t="s">
        <v>2299</v>
      </c>
      <c r="C635" s="109">
        <v>0</v>
      </c>
      <c r="D635" s="109">
        <v>0</v>
      </c>
    </row>
    <row r="636" spans="2:4">
      <c r="B636" s="135" t="s">
        <v>2300</v>
      </c>
      <c r="C636" s="109">
        <v>0</v>
      </c>
      <c r="D636" s="109">
        <v>0</v>
      </c>
    </row>
    <row r="637" spans="2:4">
      <c r="B637" s="134" t="s">
        <v>2301</v>
      </c>
      <c r="C637" s="109">
        <v>0</v>
      </c>
      <c r="D637" s="109">
        <v>0</v>
      </c>
    </row>
    <row r="638" spans="2:4">
      <c r="B638" s="135" t="s">
        <v>1342</v>
      </c>
      <c r="C638" s="109">
        <v>0</v>
      </c>
      <c r="D638" s="109">
        <v>9000000</v>
      </c>
    </row>
    <row r="639" spans="2:4">
      <c r="B639" s="134" t="s">
        <v>1343</v>
      </c>
      <c r="C639" s="109">
        <v>0</v>
      </c>
      <c r="D639" s="109">
        <v>9000000</v>
      </c>
    </row>
    <row r="640" spans="2:4">
      <c r="B640" s="135" t="s">
        <v>390</v>
      </c>
      <c r="C640" s="109">
        <v>13661079</v>
      </c>
      <c r="D640" s="109">
        <v>18183241.030000001</v>
      </c>
    </row>
    <row r="641" spans="2:4">
      <c r="B641" s="134" t="s">
        <v>879</v>
      </c>
      <c r="C641" s="109">
        <v>13661079</v>
      </c>
      <c r="D641" s="109">
        <v>18183241.030000001</v>
      </c>
    </row>
    <row r="642" spans="2:4">
      <c r="B642" s="135" t="s">
        <v>2302</v>
      </c>
      <c r="C642" s="109">
        <v>0</v>
      </c>
      <c r="D642" s="109">
        <v>0</v>
      </c>
    </row>
    <row r="643" spans="2:4">
      <c r="B643" s="134" t="s">
        <v>2303</v>
      </c>
      <c r="C643" s="109">
        <v>0</v>
      </c>
      <c r="D643" s="109">
        <v>0</v>
      </c>
    </row>
    <row r="644" spans="2:4">
      <c r="B644" s="135" t="s">
        <v>2304</v>
      </c>
      <c r="C644" s="109">
        <v>0</v>
      </c>
      <c r="D644" s="109">
        <v>0</v>
      </c>
    </row>
    <row r="645" spans="2:4">
      <c r="B645" s="134" t="s">
        <v>2305</v>
      </c>
      <c r="C645" s="109">
        <v>0</v>
      </c>
      <c r="D645" s="109">
        <v>0</v>
      </c>
    </row>
    <row r="646" spans="2:4">
      <c r="B646" s="135" t="s">
        <v>2306</v>
      </c>
      <c r="C646" s="109">
        <v>0</v>
      </c>
      <c r="D646" s="109">
        <v>0</v>
      </c>
    </row>
    <row r="647" spans="2:4">
      <c r="B647" s="134" t="s">
        <v>2307</v>
      </c>
      <c r="C647" s="109">
        <v>0</v>
      </c>
      <c r="D647" s="109">
        <v>0</v>
      </c>
    </row>
    <row r="648" spans="2:4">
      <c r="B648" s="135" t="s">
        <v>2308</v>
      </c>
      <c r="C648" s="109">
        <v>0</v>
      </c>
      <c r="D648" s="109">
        <v>0</v>
      </c>
    </row>
    <row r="649" spans="2:4">
      <c r="B649" s="134" t="s">
        <v>2309</v>
      </c>
      <c r="C649" s="109">
        <v>0</v>
      </c>
      <c r="D649" s="109">
        <v>0</v>
      </c>
    </row>
    <row r="650" spans="2:4">
      <c r="B650" s="135" t="s">
        <v>2310</v>
      </c>
      <c r="C650" s="109">
        <v>0</v>
      </c>
      <c r="D650" s="109">
        <v>0</v>
      </c>
    </row>
    <row r="651" spans="2:4">
      <c r="B651" s="134" t="s">
        <v>2311</v>
      </c>
      <c r="C651" s="109">
        <v>0</v>
      </c>
      <c r="D651" s="109">
        <v>0</v>
      </c>
    </row>
    <row r="652" spans="2:4">
      <c r="B652" s="135" t="s">
        <v>2312</v>
      </c>
      <c r="C652" s="109">
        <v>0</v>
      </c>
      <c r="D652" s="109">
        <v>0</v>
      </c>
    </row>
    <row r="653" spans="2:4">
      <c r="B653" s="134" t="s">
        <v>2313</v>
      </c>
      <c r="C653" s="109">
        <v>0</v>
      </c>
      <c r="D653" s="109">
        <v>0</v>
      </c>
    </row>
    <row r="654" spans="2:4">
      <c r="B654" s="135" t="s">
        <v>2314</v>
      </c>
      <c r="C654" s="109">
        <v>0</v>
      </c>
      <c r="D654" s="109">
        <v>0</v>
      </c>
    </row>
    <row r="655" spans="2:4">
      <c r="B655" s="134" t="s">
        <v>2315</v>
      </c>
      <c r="C655" s="109">
        <v>0</v>
      </c>
      <c r="D655" s="109">
        <v>0</v>
      </c>
    </row>
    <row r="656" spans="2:4">
      <c r="B656" s="135" t="s">
        <v>2316</v>
      </c>
      <c r="C656" s="109">
        <v>0</v>
      </c>
      <c r="D656" s="109">
        <v>0</v>
      </c>
    </row>
    <row r="657" spans="2:4">
      <c r="B657" s="134" t="s">
        <v>2317</v>
      </c>
      <c r="C657" s="109">
        <v>0</v>
      </c>
      <c r="D657" s="109">
        <v>0</v>
      </c>
    </row>
    <row r="658" spans="2:4">
      <c r="B658" s="135" t="s">
        <v>391</v>
      </c>
      <c r="C658" s="109">
        <v>6906676</v>
      </c>
      <c r="D658" s="109">
        <v>2340773.16</v>
      </c>
    </row>
    <row r="659" spans="2:4">
      <c r="B659" s="134" t="s">
        <v>880</v>
      </c>
      <c r="C659" s="109">
        <v>6906676</v>
      </c>
      <c r="D659" s="109">
        <v>2340773.16</v>
      </c>
    </row>
    <row r="660" spans="2:4">
      <c r="B660" s="135" t="s">
        <v>2318</v>
      </c>
      <c r="C660" s="109">
        <v>0</v>
      </c>
      <c r="D660" s="109">
        <v>0</v>
      </c>
    </row>
    <row r="661" spans="2:4">
      <c r="B661" s="134" t="s">
        <v>2319</v>
      </c>
      <c r="C661" s="109">
        <v>0</v>
      </c>
      <c r="D661" s="109">
        <v>0</v>
      </c>
    </row>
    <row r="662" spans="2:4">
      <c r="B662" s="135" t="s">
        <v>2320</v>
      </c>
      <c r="C662" s="109">
        <v>0</v>
      </c>
      <c r="D662" s="109">
        <v>0</v>
      </c>
    </row>
    <row r="663" spans="2:4">
      <c r="B663" s="134" t="s">
        <v>2321</v>
      </c>
      <c r="C663" s="109">
        <v>0</v>
      </c>
      <c r="D663" s="109">
        <v>0</v>
      </c>
    </row>
    <row r="664" spans="2:4">
      <c r="B664" s="135" t="s">
        <v>2322</v>
      </c>
      <c r="C664" s="109">
        <v>0</v>
      </c>
      <c r="D664" s="109">
        <v>0</v>
      </c>
    </row>
    <row r="665" spans="2:4">
      <c r="B665" s="134" t="s">
        <v>2323</v>
      </c>
      <c r="C665" s="109">
        <v>0</v>
      </c>
      <c r="D665" s="109">
        <v>0</v>
      </c>
    </row>
    <row r="666" spans="2:4">
      <c r="B666" s="135" t="s">
        <v>392</v>
      </c>
      <c r="C666" s="109">
        <v>181008283</v>
      </c>
      <c r="D666" s="109">
        <v>315219412.54000002</v>
      </c>
    </row>
    <row r="667" spans="2:4">
      <c r="B667" s="134" t="s">
        <v>881</v>
      </c>
      <c r="C667" s="109">
        <v>181008283</v>
      </c>
      <c r="D667" s="109">
        <v>315219412.54000002</v>
      </c>
    </row>
    <row r="668" spans="2:4">
      <c r="B668" s="135" t="s">
        <v>2324</v>
      </c>
      <c r="C668" s="109">
        <v>0</v>
      </c>
      <c r="D668" s="109">
        <v>0</v>
      </c>
    </row>
    <row r="669" spans="2:4">
      <c r="B669" s="134" t="s">
        <v>2325</v>
      </c>
      <c r="C669" s="109">
        <v>0</v>
      </c>
      <c r="D669" s="109">
        <v>0</v>
      </c>
    </row>
    <row r="670" spans="2:4">
      <c r="B670" s="135" t="s">
        <v>2326</v>
      </c>
      <c r="C670" s="109">
        <v>0</v>
      </c>
      <c r="D670" s="109">
        <v>0</v>
      </c>
    </row>
    <row r="671" spans="2:4">
      <c r="B671" s="134" t="s">
        <v>2327</v>
      </c>
      <c r="C671" s="109">
        <v>0</v>
      </c>
      <c r="D671" s="109">
        <v>0</v>
      </c>
    </row>
    <row r="672" spans="2:4">
      <c r="B672" s="135" t="s">
        <v>2328</v>
      </c>
      <c r="C672" s="109">
        <v>0</v>
      </c>
      <c r="D672" s="109">
        <v>0</v>
      </c>
    </row>
    <row r="673" spans="2:4">
      <c r="B673" s="134" t="s">
        <v>2329</v>
      </c>
      <c r="C673" s="109">
        <v>0</v>
      </c>
      <c r="D673" s="109">
        <v>0</v>
      </c>
    </row>
    <row r="674" spans="2:4">
      <c r="B674" s="135" t="s">
        <v>2330</v>
      </c>
      <c r="C674" s="109">
        <v>0</v>
      </c>
      <c r="D674" s="109">
        <v>0</v>
      </c>
    </row>
    <row r="675" spans="2:4">
      <c r="B675" s="134" t="s">
        <v>2331</v>
      </c>
      <c r="C675" s="109">
        <v>0</v>
      </c>
      <c r="D675" s="109">
        <v>0</v>
      </c>
    </row>
    <row r="676" spans="2:4">
      <c r="B676" s="135" t="s">
        <v>2332</v>
      </c>
      <c r="C676" s="109">
        <v>0</v>
      </c>
      <c r="D676" s="109">
        <v>0</v>
      </c>
    </row>
    <row r="677" spans="2:4">
      <c r="B677" s="134" t="s">
        <v>2333</v>
      </c>
      <c r="C677" s="109">
        <v>0</v>
      </c>
      <c r="D677" s="109">
        <v>0</v>
      </c>
    </row>
    <row r="678" spans="2:4">
      <c r="B678" s="135" t="s">
        <v>393</v>
      </c>
      <c r="C678" s="109">
        <v>817826522</v>
      </c>
      <c r="D678" s="109">
        <v>710924821.66000009</v>
      </c>
    </row>
    <row r="679" spans="2:4">
      <c r="B679" s="134" t="s">
        <v>882</v>
      </c>
      <c r="C679" s="109">
        <v>817826522</v>
      </c>
      <c r="D679" s="109">
        <v>710924821.66000009</v>
      </c>
    </row>
    <row r="680" spans="2:4">
      <c r="B680" s="135" t="s">
        <v>394</v>
      </c>
      <c r="C680" s="109">
        <v>2483832</v>
      </c>
      <c r="D680" s="109">
        <v>0</v>
      </c>
    </row>
    <row r="681" spans="2:4">
      <c r="B681" s="134" t="s">
        <v>883</v>
      </c>
      <c r="C681" s="109">
        <v>2483832</v>
      </c>
      <c r="D681" s="109">
        <v>0</v>
      </c>
    </row>
    <row r="682" spans="2:4">
      <c r="B682" s="135" t="s">
        <v>395</v>
      </c>
      <c r="C682" s="109">
        <v>1123819</v>
      </c>
      <c r="D682" s="109">
        <v>4411254.97</v>
      </c>
    </row>
    <row r="683" spans="2:4">
      <c r="B683" s="134" t="s">
        <v>884</v>
      </c>
      <c r="C683" s="109">
        <v>1123819</v>
      </c>
      <c r="D683" s="109">
        <v>4411254.97</v>
      </c>
    </row>
    <row r="684" spans="2:4">
      <c r="B684" s="135" t="s">
        <v>3325</v>
      </c>
      <c r="C684" s="109">
        <v>0</v>
      </c>
      <c r="D684" s="109">
        <v>0</v>
      </c>
    </row>
    <row r="685" spans="2:4">
      <c r="B685" s="134" t="s">
        <v>3326</v>
      </c>
      <c r="C685" s="109">
        <v>0</v>
      </c>
      <c r="D685" s="109">
        <v>0</v>
      </c>
    </row>
    <row r="686" spans="2:4">
      <c r="B686" s="135" t="s">
        <v>3327</v>
      </c>
      <c r="C686" s="109">
        <v>0</v>
      </c>
      <c r="D686" s="109">
        <v>0</v>
      </c>
    </row>
    <row r="687" spans="2:4">
      <c r="B687" s="134" t="s">
        <v>3328</v>
      </c>
      <c r="C687" s="109">
        <v>0</v>
      </c>
      <c r="D687" s="109">
        <v>0</v>
      </c>
    </row>
    <row r="688" spans="2:4">
      <c r="B688" s="135" t="s">
        <v>396</v>
      </c>
      <c r="C688" s="109">
        <v>60000000</v>
      </c>
      <c r="D688" s="109">
        <v>99973487.590000004</v>
      </c>
    </row>
    <row r="689" spans="2:4">
      <c r="B689" s="134" t="s">
        <v>885</v>
      </c>
      <c r="C689" s="109">
        <v>60000000</v>
      </c>
      <c r="D689" s="109">
        <v>99973487.590000004</v>
      </c>
    </row>
    <row r="690" spans="2:4">
      <c r="B690" s="135" t="s">
        <v>1437</v>
      </c>
      <c r="C690" s="109">
        <v>0</v>
      </c>
      <c r="D690" s="109">
        <v>45852020.619999997</v>
      </c>
    </row>
    <row r="691" spans="2:4">
      <c r="B691" s="134" t="s">
        <v>1438</v>
      </c>
      <c r="C691" s="109">
        <v>0</v>
      </c>
      <c r="D691" s="109">
        <v>45852020.619999997</v>
      </c>
    </row>
    <row r="692" spans="2:4">
      <c r="B692" s="135" t="s">
        <v>289</v>
      </c>
      <c r="C692" s="109">
        <v>0</v>
      </c>
      <c r="D692" s="109">
        <v>19416169.57</v>
      </c>
    </row>
    <row r="693" spans="2:4">
      <c r="B693" s="134" t="s">
        <v>3172</v>
      </c>
      <c r="C693" s="109">
        <v>0</v>
      </c>
      <c r="D693" s="109">
        <v>19416169.57</v>
      </c>
    </row>
    <row r="694" spans="2:4">
      <c r="B694" s="135" t="s">
        <v>3173</v>
      </c>
      <c r="C694" s="109">
        <v>0</v>
      </c>
      <c r="D694" s="109">
        <v>19416169.57</v>
      </c>
    </row>
    <row r="695" spans="2:4">
      <c r="B695" s="139" t="s">
        <v>304</v>
      </c>
      <c r="C695" s="130">
        <v>0</v>
      </c>
      <c r="D695" s="130">
        <v>19687320.960000001</v>
      </c>
    </row>
    <row r="696" spans="2:4">
      <c r="B696" s="134" t="s">
        <v>1342</v>
      </c>
      <c r="C696" s="109">
        <v>0</v>
      </c>
      <c r="D696" s="109">
        <v>14687320.960000001</v>
      </c>
    </row>
    <row r="697" spans="2:4">
      <c r="B697" s="135" t="s">
        <v>1343</v>
      </c>
      <c r="C697" s="109">
        <v>0</v>
      </c>
      <c r="D697" s="109">
        <v>14687320.960000001</v>
      </c>
    </row>
    <row r="698" spans="2:4">
      <c r="B698" s="134" t="s">
        <v>1437</v>
      </c>
      <c r="C698" s="109">
        <v>0</v>
      </c>
      <c r="D698" s="109">
        <v>5000000</v>
      </c>
    </row>
    <row r="699" spans="2:4">
      <c r="B699" s="135" t="s">
        <v>1438</v>
      </c>
      <c r="C699" s="109">
        <v>0</v>
      </c>
      <c r="D699" s="109">
        <v>5000000</v>
      </c>
    </row>
    <row r="700" spans="2:4">
      <c r="B700" s="140" t="s">
        <v>290</v>
      </c>
      <c r="C700" s="130">
        <v>79094839</v>
      </c>
      <c r="D700" s="130">
        <v>0</v>
      </c>
    </row>
    <row r="701" spans="2:4">
      <c r="B701" s="135" t="s">
        <v>382</v>
      </c>
      <c r="C701" s="109">
        <v>79094839</v>
      </c>
      <c r="D701" s="109">
        <v>0</v>
      </c>
    </row>
    <row r="702" spans="2:4">
      <c r="B702" s="134" t="s">
        <v>871</v>
      </c>
      <c r="C702" s="109">
        <v>79094839</v>
      </c>
      <c r="D702" s="109">
        <v>0</v>
      </c>
    </row>
    <row r="703" spans="2:4">
      <c r="B703" s="139" t="s">
        <v>291</v>
      </c>
      <c r="C703" s="130">
        <v>109529176</v>
      </c>
      <c r="D703" s="130">
        <v>0</v>
      </c>
    </row>
    <row r="704" spans="2:4">
      <c r="B704" s="134" t="s">
        <v>381</v>
      </c>
      <c r="C704" s="109">
        <v>43093200</v>
      </c>
      <c r="D704" s="109">
        <v>0</v>
      </c>
    </row>
    <row r="705" spans="2:4">
      <c r="B705" s="135" t="s">
        <v>870</v>
      </c>
      <c r="C705" s="109">
        <v>43093200</v>
      </c>
      <c r="D705" s="109">
        <v>0</v>
      </c>
    </row>
    <row r="706" spans="2:4">
      <c r="B706" s="134" t="s">
        <v>382</v>
      </c>
      <c r="C706" s="109">
        <v>66435976</v>
      </c>
      <c r="D706" s="109">
        <v>0</v>
      </c>
    </row>
    <row r="707" spans="2:4">
      <c r="B707" s="135" t="s">
        <v>871</v>
      </c>
      <c r="C707" s="109">
        <v>66435976</v>
      </c>
      <c r="D707" s="109">
        <v>0</v>
      </c>
    </row>
    <row r="708" spans="2:4">
      <c r="B708" s="138" t="s">
        <v>397</v>
      </c>
      <c r="C708" s="109">
        <v>894463111</v>
      </c>
      <c r="D708" s="109">
        <v>791909765.18999994</v>
      </c>
    </row>
    <row r="709" spans="2:4">
      <c r="B709" s="139" t="s">
        <v>287</v>
      </c>
      <c r="C709" s="130">
        <v>303932913</v>
      </c>
      <c r="D709" s="130">
        <v>152648410.95000002</v>
      </c>
    </row>
    <row r="710" spans="2:4">
      <c r="B710" s="134" t="s">
        <v>1549</v>
      </c>
      <c r="C710" s="109">
        <v>0</v>
      </c>
      <c r="D710" s="109">
        <v>0</v>
      </c>
    </row>
    <row r="711" spans="2:4">
      <c r="B711" s="135" t="s">
        <v>1550</v>
      </c>
      <c r="C711" s="109">
        <v>0</v>
      </c>
      <c r="D711" s="109">
        <v>0</v>
      </c>
    </row>
    <row r="712" spans="2:4">
      <c r="B712" s="134" t="s">
        <v>1551</v>
      </c>
      <c r="C712" s="109">
        <v>0</v>
      </c>
      <c r="D712" s="109">
        <v>0</v>
      </c>
    </row>
    <row r="713" spans="2:4">
      <c r="B713" s="135" t="s">
        <v>1552</v>
      </c>
      <c r="C713" s="109">
        <v>0</v>
      </c>
      <c r="D713" s="109">
        <v>0</v>
      </c>
    </row>
    <row r="714" spans="2:4">
      <c r="B714" s="134" t="s">
        <v>398</v>
      </c>
      <c r="C714" s="109">
        <v>2115619</v>
      </c>
      <c r="D714" s="109">
        <v>0</v>
      </c>
    </row>
    <row r="715" spans="2:4">
      <c r="B715" s="135" t="s">
        <v>886</v>
      </c>
      <c r="C715" s="109">
        <v>2115619</v>
      </c>
      <c r="D715" s="109">
        <v>0</v>
      </c>
    </row>
    <row r="716" spans="2:4">
      <c r="B716" s="134" t="s">
        <v>3329</v>
      </c>
      <c r="C716" s="109">
        <v>0</v>
      </c>
      <c r="D716" s="109">
        <v>0</v>
      </c>
    </row>
    <row r="717" spans="2:4">
      <c r="B717" s="135" t="s">
        <v>3330</v>
      </c>
      <c r="C717" s="109">
        <v>0</v>
      </c>
      <c r="D717" s="109">
        <v>0</v>
      </c>
    </row>
    <row r="718" spans="2:4">
      <c r="B718" s="134" t="s">
        <v>399</v>
      </c>
      <c r="C718" s="109">
        <v>9371457</v>
      </c>
      <c r="D718" s="109">
        <v>2215090.0099999998</v>
      </c>
    </row>
    <row r="719" spans="2:4">
      <c r="B719" s="135" t="s">
        <v>887</v>
      </c>
      <c r="C719" s="109">
        <v>9371457</v>
      </c>
      <c r="D719" s="109">
        <v>2215090.0099999998</v>
      </c>
    </row>
    <row r="720" spans="2:4">
      <c r="B720" s="134" t="s">
        <v>2334</v>
      </c>
      <c r="C720" s="109">
        <v>0</v>
      </c>
      <c r="D720" s="109">
        <v>11058820.9</v>
      </c>
    </row>
    <row r="721" spans="2:4">
      <c r="B721" s="135" t="s">
        <v>1777</v>
      </c>
      <c r="C721" s="109">
        <v>0</v>
      </c>
      <c r="D721" s="109">
        <v>11058820.9</v>
      </c>
    </row>
    <row r="722" spans="2:4">
      <c r="B722" s="134" t="s">
        <v>3331</v>
      </c>
      <c r="C722" s="109">
        <v>0</v>
      </c>
      <c r="D722" s="109">
        <v>0</v>
      </c>
    </row>
    <row r="723" spans="2:4">
      <c r="B723" s="135" t="s">
        <v>3332</v>
      </c>
      <c r="C723" s="109">
        <v>0</v>
      </c>
      <c r="D723" s="109">
        <v>0</v>
      </c>
    </row>
    <row r="724" spans="2:4">
      <c r="B724" s="134" t="s">
        <v>1553</v>
      </c>
      <c r="C724" s="109">
        <v>0</v>
      </c>
      <c r="D724" s="109">
        <v>1651551.38</v>
      </c>
    </row>
    <row r="725" spans="2:4">
      <c r="B725" s="135" t="s">
        <v>1554</v>
      </c>
      <c r="C725" s="109">
        <v>0</v>
      </c>
      <c r="D725" s="109">
        <v>1651551.38</v>
      </c>
    </row>
    <row r="726" spans="2:4">
      <c r="B726" s="134" t="s">
        <v>1555</v>
      </c>
      <c r="C726" s="109">
        <v>0</v>
      </c>
      <c r="D726" s="109">
        <v>3078364.12</v>
      </c>
    </row>
    <row r="727" spans="2:4">
      <c r="B727" s="135" t="s">
        <v>1556</v>
      </c>
      <c r="C727" s="109">
        <v>0</v>
      </c>
      <c r="D727" s="109">
        <v>3078364.12</v>
      </c>
    </row>
    <row r="728" spans="2:4">
      <c r="B728" s="134" t="s">
        <v>1795</v>
      </c>
      <c r="C728" s="109">
        <v>0</v>
      </c>
      <c r="D728" s="109">
        <v>0</v>
      </c>
    </row>
    <row r="729" spans="2:4">
      <c r="B729" s="135" t="s">
        <v>1796</v>
      </c>
      <c r="C729" s="109">
        <v>0</v>
      </c>
      <c r="D729" s="109">
        <v>0</v>
      </c>
    </row>
    <row r="730" spans="2:4">
      <c r="B730" s="134" t="s">
        <v>1797</v>
      </c>
      <c r="C730" s="109">
        <v>0</v>
      </c>
      <c r="D730" s="109">
        <v>0</v>
      </c>
    </row>
    <row r="731" spans="2:4">
      <c r="B731" s="135" t="s">
        <v>1798</v>
      </c>
      <c r="C731" s="109">
        <v>0</v>
      </c>
      <c r="D731" s="109">
        <v>0</v>
      </c>
    </row>
    <row r="732" spans="2:4">
      <c r="B732" s="134" t="s">
        <v>1799</v>
      </c>
      <c r="C732" s="109">
        <v>0</v>
      </c>
      <c r="D732" s="109">
        <v>0</v>
      </c>
    </row>
    <row r="733" spans="2:4">
      <c r="B733" s="135" t="s">
        <v>1800</v>
      </c>
      <c r="C733" s="109">
        <v>0</v>
      </c>
      <c r="D733" s="109">
        <v>0</v>
      </c>
    </row>
    <row r="734" spans="2:4">
      <c r="B734" s="134" t="s">
        <v>1801</v>
      </c>
      <c r="C734" s="109">
        <v>0</v>
      </c>
      <c r="D734" s="109">
        <v>0</v>
      </c>
    </row>
    <row r="735" spans="2:4">
      <c r="B735" s="135" t="s">
        <v>1802</v>
      </c>
      <c r="C735" s="109">
        <v>0</v>
      </c>
      <c r="D735" s="109">
        <v>0</v>
      </c>
    </row>
    <row r="736" spans="2:4">
      <c r="B736" s="134" t="s">
        <v>1803</v>
      </c>
      <c r="C736" s="109">
        <v>0</v>
      </c>
      <c r="D736" s="109">
        <v>0</v>
      </c>
    </row>
    <row r="737" spans="2:4">
      <c r="B737" s="135" t="s">
        <v>1804</v>
      </c>
      <c r="C737" s="109">
        <v>0</v>
      </c>
      <c r="D737" s="109">
        <v>0</v>
      </c>
    </row>
    <row r="738" spans="2:4">
      <c r="B738" s="134" t="s">
        <v>1805</v>
      </c>
      <c r="C738" s="109">
        <v>0</v>
      </c>
      <c r="D738" s="109">
        <v>0</v>
      </c>
    </row>
    <row r="739" spans="2:4">
      <c r="B739" s="135" t="s">
        <v>1806</v>
      </c>
      <c r="C739" s="109">
        <v>0</v>
      </c>
      <c r="D739" s="109">
        <v>0</v>
      </c>
    </row>
    <row r="740" spans="2:4">
      <c r="B740" s="134" t="s">
        <v>1807</v>
      </c>
      <c r="C740" s="109">
        <v>0</v>
      </c>
      <c r="D740" s="109">
        <v>0</v>
      </c>
    </row>
    <row r="741" spans="2:4">
      <c r="B741" s="135" t="s">
        <v>1808</v>
      </c>
      <c r="C741" s="109">
        <v>0</v>
      </c>
      <c r="D741" s="109">
        <v>0</v>
      </c>
    </row>
    <row r="742" spans="2:4">
      <c r="B742" s="134" t="s">
        <v>1809</v>
      </c>
      <c r="C742" s="109">
        <v>0</v>
      </c>
      <c r="D742" s="109">
        <v>0</v>
      </c>
    </row>
    <row r="743" spans="2:4">
      <c r="B743" s="135" t="s">
        <v>1810</v>
      </c>
      <c r="C743" s="109">
        <v>0</v>
      </c>
      <c r="D743" s="109">
        <v>0</v>
      </c>
    </row>
    <row r="744" spans="2:4">
      <c r="B744" s="134" t="s">
        <v>1811</v>
      </c>
      <c r="C744" s="109">
        <v>0</v>
      </c>
      <c r="D744" s="109">
        <v>0</v>
      </c>
    </row>
    <row r="745" spans="2:4">
      <c r="B745" s="135" t="s">
        <v>1812</v>
      </c>
      <c r="C745" s="109">
        <v>0</v>
      </c>
      <c r="D745" s="109">
        <v>0</v>
      </c>
    </row>
    <row r="746" spans="2:4">
      <c r="B746" s="134" t="s">
        <v>1813</v>
      </c>
      <c r="C746" s="109">
        <v>0</v>
      </c>
      <c r="D746" s="109">
        <v>0</v>
      </c>
    </row>
    <row r="747" spans="2:4">
      <c r="B747" s="135" t="s">
        <v>1814</v>
      </c>
      <c r="C747" s="109">
        <v>0</v>
      </c>
      <c r="D747" s="109">
        <v>0</v>
      </c>
    </row>
    <row r="748" spans="2:4">
      <c r="B748" s="134" t="s">
        <v>400</v>
      </c>
      <c r="C748" s="109">
        <v>7451497</v>
      </c>
      <c r="D748" s="109">
        <v>19420772.350000001</v>
      </c>
    </row>
    <row r="749" spans="2:4">
      <c r="B749" s="135" t="s">
        <v>888</v>
      </c>
      <c r="C749" s="109">
        <v>7451497</v>
      </c>
      <c r="D749" s="109">
        <v>19420772.350000001</v>
      </c>
    </row>
    <row r="750" spans="2:4">
      <c r="B750" s="134" t="s">
        <v>401</v>
      </c>
      <c r="C750" s="109">
        <v>4933341</v>
      </c>
      <c r="D750" s="109">
        <v>14371458.67</v>
      </c>
    </row>
    <row r="751" spans="2:4">
      <c r="B751" s="135" t="s">
        <v>889</v>
      </c>
      <c r="C751" s="109">
        <v>4933341</v>
      </c>
      <c r="D751" s="109">
        <v>14371458.67</v>
      </c>
    </row>
    <row r="752" spans="2:4">
      <c r="B752" s="134" t="s">
        <v>3214</v>
      </c>
      <c r="C752" s="109">
        <v>0</v>
      </c>
      <c r="D752" s="109">
        <v>0</v>
      </c>
    </row>
    <row r="753" spans="2:4">
      <c r="B753" s="135" t="s">
        <v>3215</v>
      </c>
      <c r="C753" s="109">
        <v>0</v>
      </c>
      <c r="D753" s="109">
        <v>0</v>
      </c>
    </row>
    <row r="754" spans="2:4">
      <c r="B754" s="134" t="s">
        <v>402</v>
      </c>
      <c r="C754" s="109">
        <v>216427931</v>
      </c>
      <c r="D754" s="109">
        <v>77900668.25</v>
      </c>
    </row>
    <row r="755" spans="2:4">
      <c r="B755" s="135" t="s">
        <v>890</v>
      </c>
      <c r="C755" s="109">
        <v>216427931</v>
      </c>
      <c r="D755" s="109">
        <v>77900668.25</v>
      </c>
    </row>
    <row r="756" spans="2:4">
      <c r="B756" s="134" t="s">
        <v>403</v>
      </c>
      <c r="C756" s="109">
        <v>52800000</v>
      </c>
      <c r="D756" s="109">
        <v>0</v>
      </c>
    </row>
    <row r="757" spans="2:4">
      <c r="B757" s="135" t="s">
        <v>891</v>
      </c>
      <c r="C757" s="109">
        <v>52800000</v>
      </c>
      <c r="D757" s="109">
        <v>0</v>
      </c>
    </row>
    <row r="758" spans="2:4">
      <c r="B758" s="134" t="s">
        <v>3174</v>
      </c>
      <c r="C758" s="109">
        <v>0</v>
      </c>
      <c r="D758" s="109">
        <v>4296196.62</v>
      </c>
    </row>
    <row r="759" spans="2:4">
      <c r="B759" s="135" t="s">
        <v>3175</v>
      </c>
      <c r="C759" s="109">
        <v>0</v>
      </c>
      <c r="D759" s="109">
        <v>4296196.62</v>
      </c>
    </row>
    <row r="760" spans="2:4">
      <c r="B760" s="134" t="s">
        <v>404</v>
      </c>
      <c r="C760" s="109">
        <v>1499668</v>
      </c>
      <c r="D760" s="109">
        <v>0</v>
      </c>
    </row>
    <row r="761" spans="2:4">
      <c r="B761" s="135" t="s">
        <v>892</v>
      </c>
      <c r="C761" s="109">
        <v>1499668</v>
      </c>
      <c r="D761" s="109">
        <v>0</v>
      </c>
    </row>
    <row r="762" spans="2:4">
      <c r="B762" s="134" t="s">
        <v>405</v>
      </c>
      <c r="C762" s="109">
        <v>6209581</v>
      </c>
      <c r="D762" s="109">
        <v>16125741.369999999</v>
      </c>
    </row>
    <row r="763" spans="2:4">
      <c r="B763" s="135" t="s">
        <v>893</v>
      </c>
      <c r="C763" s="109">
        <v>6209581</v>
      </c>
      <c r="D763" s="109">
        <v>16125741.369999999</v>
      </c>
    </row>
    <row r="764" spans="2:4">
      <c r="B764" s="134" t="s">
        <v>3155</v>
      </c>
      <c r="C764" s="109">
        <v>0</v>
      </c>
      <c r="D764" s="109">
        <v>2529747.2799999998</v>
      </c>
    </row>
    <row r="765" spans="2:4">
      <c r="B765" s="135" t="s">
        <v>3156</v>
      </c>
      <c r="C765" s="109">
        <v>0</v>
      </c>
      <c r="D765" s="109">
        <v>2529747.2799999998</v>
      </c>
    </row>
    <row r="766" spans="2:4">
      <c r="B766" s="134" t="s">
        <v>1868</v>
      </c>
      <c r="C766" s="109">
        <v>0</v>
      </c>
      <c r="D766" s="109">
        <v>0</v>
      </c>
    </row>
    <row r="767" spans="2:4">
      <c r="B767" s="135" t="s">
        <v>1869</v>
      </c>
      <c r="C767" s="109">
        <v>0</v>
      </c>
      <c r="D767" s="109">
        <v>0</v>
      </c>
    </row>
    <row r="768" spans="2:4">
      <c r="B768" s="134" t="s">
        <v>1870</v>
      </c>
      <c r="C768" s="109">
        <v>0</v>
      </c>
      <c r="D768" s="109">
        <v>0</v>
      </c>
    </row>
    <row r="769" spans="2:4">
      <c r="B769" s="135" t="s">
        <v>1871</v>
      </c>
      <c r="C769" s="109">
        <v>0</v>
      </c>
      <c r="D769" s="109">
        <v>0</v>
      </c>
    </row>
    <row r="770" spans="2:4">
      <c r="B770" s="134" t="s">
        <v>3264</v>
      </c>
      <c r="C770" s="109">
        <v>0</v>
      </c>
      <c r="D770" s="109">
        <v>0</v>
      </c>
    </row>
    <row r="771" spans="2:4">
      <c r="B771" s="135" t="s">
        <v>3265</v>
      </c>
      <c r="C771" s="109">
        <v>0</v>
      </c>
      <c r="D771" s="109">
        <v>0</v>
      </c>
    </row>
    <row r="772" spans="2:4">
      <c r="B772" s="134" t="s">
        <v>406</v>
      </c>
      <c r="C772" s="109">
        <v>3123819</v>
      </c>
      <c r="D772" s="109">
        <v>0</v>
      </c>
    </row>
    <row r="773" spans="2:4">
      <c r="B773" s="135" t="s">
        <v>894</v>
      </c>
      <c r="C773" s="109">
        <v>3123819</v>
      </c>
      <c r="D773" s="109">
        <v>0</v>
      </c>
    </row>
    <row r="774" spans="2:4">
      <c r="B774" s="134" t="s">
        <v>407</v>
      </c>
      <c r="C774" s="109">
        <v>0</v>
      </c>
      <c r="D774" s="109">
        <v>0</v>
      </c>
    </row>
    <row r="775" spans="2:4">
      <c r="B775" s="135" t="s">
        <v>895</v>
      </c>
      <c r="C775" s="109">
        <v>0</v>
      </c>
      <c r="D775" s="109">
        <v>0</v>
      </c>
    </row>
    <row r="776" spans="2:4">
      <c r="B776" s="134" t="s">
        <v>289</v>
      </c>
      <c r="C776" s="109">
        <v>0</v>
      </c>
      <c r="D776" s="109">
        <v>0</v>
      </c>
    </row>
    <row r="777" spans="2:4">
      <c r="B777" s="135" t="s">
        <v>3176</v>
      </c>
      <c r="C777" s="109">
        <v>0</v>
      </c>
      <c r="D777" s="109">
        <v>0</v>
      </c>
    </row>
    <row r="778" spans="2:4">
      <c r="B778" s="134" t="s">
        <v>3177</v>
      </c>
      <c r="C778" s="109">
        <v>0</v>
      </c>
      <c r="D778" s="109">
        <v>0</v>
      </c>
    </row>
    <row r="779" spans="2:4">
      <c r="B779" s="139" t="s">
        <v>304</v>
      </c>
      <c r="C779" s="130">
        <v>379491115</v>
      </c>
      <c r="D779" s="130">
        <v>506298976.81</v>
      </c>
    </row>
    <row r="780" spans="2:4">
      <c r="B780" s="134" t="s">
        <v>1439</v>
      </c>
      <c r="C780" s="109">
        <v>0</v>
      </c>
      <c r="D780" s="109">
        <v>9999999.3699999992</v>
      </c>
    </row>
    <row r="781" spans="2:4">
      <c r="B781" s="135" t="s">
        <v>1440</v>
      </c>
      <c r="C781" s="109">
        <v>0</v>
      </c>
      <c r="D781" s="109">
        <v>9999999.3699999992</v>
      </c>
    </row>
    <row r="782" spans="2:4">
      <c r="B782" s="134" t="s">
        <v>407</v>
      </c>
      <c r="C782" s="109">
        <v>379491115</v>
      </c>
      <c r="D782" s="109">
        <v>496298977.44</v>
      </c>
    </row>
    <row r="783" spans="2:4">
      <c r="B783" s="135" t="s">
        <v>895</v>
      </c>
      <c r="C783" s="109">
        <v>379491115</v>
      </c>
      <c r="D783" s="109">
        <v>496298977.44</v>
      </c>
    </row>
    <row r="784" spans="2:4">
      <c r="B784" s="140" t="s">
        <v>290</v>
      </c>
      <c r="C784" s="130">
        <v>211039083</v>
      </c>
      <c r="D784" s="130">
        <v>132962377.42999999</v>
      </c>
    </row>
    <row r="785" spans="2:4">
      <c r="B785" s="135" t="s">
        <v>344</v>
      </c>
      <c r="C785" s="109">
        <v>211039083</v>
      </c>
      <c r="D785" s="109">
        <v>132962377.42999999</v>
      </c>
    </row>
    <row r="786" spans="2:4">
      <c r="B786" s="134" t="s">
        <v>3261</v>
      </c>
      <c r="C786" s="109">
        <v>211039083</v>
      </c>
      <c r="D786" s="109">
        <v>132962377.42999999</v>
      </c>
    </row>
    <row r="787" spans="2:4">
      <c r="B787" s="134" t="s">
        <v>294</v>
      </c>
      <c r="C787" s="109">
        <v>81734530</v>
      </c>
      <c r="D787" s="109">
        <v>158871396.77000001</v>
      </c>
    </row>
    <row r="788" spans="2:4">
      <c r="B788" s="140" t="s">
        <v>287</v>
      </c>
      <c r="C788" s="130">
        <v>81734530</v>
      </c>
      <c r="D788" s="130">
        <v>158871396.77000001</v>
      </c>
    </row>
    <row r="789" spans="2:4">
      <c r="B789" s="135" t="s">
        <v>3178</v>
      </c>
      <c r="C789" s="109">
        <v>0</v>
      </c>
      <c r="D789" s="109">
        <v>0</v>
      </c>
    </row>
    <row r="790" spans="2:4">
      <c r="B790" s="134" t="s">
        <v>3179</v>
      </c>
      <c r="C790" s="109">
        <v>0</v>
      </c>
      <c r="D790" s="109">
        <v>0</v>
      </c>
    </row>
    <row r="791" spans="2:4">
      <c r="B791" s="135" t="s">
        <v>408</v>
      </c>
      <c r="C791" s="109">
        <v>2466670</v>
      </c>
      <c r="D791" s="109">
        <v>4085578.48</v>
      </c>
    </row>
    <row r="792" spans="2:4">
      <c r="B792" s="134" t="s">
        <v>896</v>
      </c>
      <c r="C792" s="109">
        <v>2466670</v>
      </c>
      <c r="D792" s="109">
        <v>4085578.48</v>
      </c>
    </row>
    <row r="793" spans="2:4">
      <c r="B793" s="135" t="s">
        <v>409</v>
      </c>
      <c r="C793" s="109">
        <v>6247638</v>
      </c>
      <c r="D793" s="109">
        <v>15578834.050000001</v>
      </c>
    </row>
    <row r="794" spans="2:4">
      <c r="B794" s="134" t="s">
        <v>897</v>
      </c>
      <c r="C794" s="109">
        <v>6247638</v>
      </c>
      <c r="D794" s="109">
        <v>15578834.050000001</v>
      </c>
    </row>
    <row r="795" spans="2:4">
      <c r="B795" s="135" t="s">
        <v>1557</v>
      </c>
      <c r="C795" s="109">
        <v>0</v>
      </c>
      <c r="D795" s="109">
        <v>2768931.7</v>
      </c>
    </row>
    <row r="796" spans="2:4">
      <c r="B796" s="134" t="s">
        <v>1558</v>
      </c>
      <c r="C796" s="109">
        <v>0</v>
      </c>
      <c r="D796" s="109">
        <v>2768931.7</v>
      </c>
    </row>
    <row r="797" spans="2:4">
      <c r="B797" s="135" t="s">
        <v>1559</v>
      </c>
      <c r="C797" s="109">
        <v>0</v>
      </c>
      <c r="D797" s="109">
        <v>1153011.1299999999</v>
      </c>
    </row>
    <row r="798" spans="2:4">
      <c r="B798" s="134" t="s">
        <v>1560</v>
      </c>
      <c r="C798" s="109">
        <v>0</v>
      </c>
      <c r="D798" s="109">
        <v>1153011.1299999999</v>
      </c>
    </row>
    <row r="799" spans="2:4">
      <c r="B799" s="135" t="s">
        <v>1561</v>
      </c>
      <c r="C799" s="109">
        <v>0</v>
      </c>
      <c r="D799" s="109">
        <v>1645541.37</v>
      </c>
    </row>
    <row r="800" spans="2:4">
      <c r="B800" s="134" t="s">
        <v>1562</v>
      </c>
      <c r="C800" s="109">
        <v>0</v>
      </c>
      <c r="D800" s="109">
        <v>1645541.37</v>
      </c>
    </row>
    <row r="801" spans="2:4">
      <c r="B801" s="135" t="s">
        <v>1563</v>
      </c>
      <c r="C801" s="109">
        <v>0</v>
      </c>
      <c r="D801" s="109">
        <v>1645541.37</v>
      </c>
    </row>
    <row r="802" spans="2:4">
      <c r="B802" s="134" t="s">
        <v>1564</v>
      </c>
      <c r="C802" s="109">
        <v>0</v>
      </c>
      <c r="D802" s="109">
        <v>1645541.37</v>
      </c>
    </row>
    <row r="803" spans="2:4">
      <c r="B803" s="135" t="s">
        <v>1565</v>
      </c>
      <c r="C803" s="109">
        <v>0</v>
      </c>
      <c r="D803" s="109">
        <v>1153011.1299999999</v>
      </c>
    </row>
    <row r="804" spans="2:4">
      <c r="B804" s="134" t="s">
        <v>1566</v>
      </c>
      <c r="C804" s="109">
        <v>0</v>
      </c>
      <c r="D804" s="109">
        <v>1153011.1299999999</v>
      </c>
    </row>
    <row r="805" spans="2:4">
      <c r="B805" s="135" t="s">
        <v>1567</v>
      </c>
      <c r="C805" s="109">
        <v>0</v>
      </c>
      <c r="D805" s="109">
        <v>0</v>
      </c>
    </row>
    <row r="806" spans="2:4">
      <c r="B806" s="134" t="s">
        <v>1568</v>
      </c>
      <c r="C806" s="109">
        <v>0</v>
      </c>
      <c r="D806" s="109">
        <v>0</v>
      </c>
    </row>
    <row r="807" spans="2:4">
      <c r="B807" s="135" t="s">
        <v>1569</v>
      </c>
      <c r="C807" s="109">
        <v>0</v>
      </c>
      <c r="D807" s="109">
        <v>0</v>
      </c>
    </row>
    <row r="808" spans="2:4">
      <c r="B808" s="134" t="s">
        <v>1570</v>
      </c>
      <c r="C808" s="109">
        <v>0</v>
      </c>
      <c r="D808" s="109">
        <v>0</v>
      </c>
    </row>
    <row r="809" spans="2:4">
      <c r="B809" s="135" t="s">
        <v>1571</v>
      </c>
      <c r="C809" s="109">
        <v>0</v>
      </c>
      <c r="D809" s="109">
        <v>2768931.7</v>
      </c>
    </row>
    <row r="810" spans="2:4">
      <c r="B810" s="134" t="s">
        <v>1572</v>
      </c>
      <c r="C810" s="109">
        <v>0</v>
      </c>
      <c r="D810" s="109">
        <v>2768931.7</v>
      </c>
    </row>
    <row r="811" spans="2:4">
      <c r="B811" s="135" t="s">
        <v>1872</v>
      </c>
      <c r="C811" s="109">
        <v>0</v>
      </c>
      <c r="D811" s="109">
        <v>0</v>
      </c>
    </row>
    <row r="812" spans="2:4">
      <c r="B812" s="134" t="s">
        <v>1873</v>
      </c>
      <c r="C812" s="109">
        <v>0</v>
      </c>
      <c r="D812" s="109">
        <v>0</v>
      </c>
    </row>
    <row r="813" spans="2:4">
      <c r="B813" s="135" t="s">
        <v>1874</v>
      </c>
      <c r="C813" s="109">
        <v>0</v>
      </c>
      <c r="D813" s="109">
        <v>0</v>
      </c>
    </row>
    <row r="814" spans="2:4">
      <c r="B814" s="134" t="s">
        <v>1875</v>
      </c>
      <c r="C814" s="109">
        <v>0</v>
      </c>
      <c r="D814" s="109">
        <v>0</v>
      </c>
    </row>
    <row r="815" spans="2:4">
      <c r="B815" s="135" t="s">
        <v>1876</v>
      </c>
      <c r="C815" s="109">
        <v>0</v>
      </c>
      <c r="D815" s="109">
        <v>0</v>
      </c>
    </row>
    <row r="816" spans="2:4">
      <c r="B816" s="134" t="s">
        <v>1877</v>
      </c>
      <c r="C816" s="109">
        <v>0</v>
      </c>
      <c r="D816" s="109">
        <v>0</v>
      </c>
    </row>
    <row r="817" spans="2:4">
      <c r="B817" s="135" t="s">
        <v>1878</v>
      </c>
      <c r="C817" s="109">
        <v>0</v>
      </c>
      <c r="D817" s="109">
        <v>0</v>
      </c>
    </row>
    <row r="818" spans="2:4">
      <c r="B818" s="134" t="s">
        <v>1879</v>
      </c>
      <c r="C818" s="109">
        <v>0</v>
      </c>
      <c r="D818" s="109">
        <v>0</v>
      </c>
    </row>
    <row r="819" spans="2:4">
      <c r="B819" s="135" t="s">
        <v>410</v>
      </c>
      <c r="C819" s="109">
        <v>1241916</v>
      </c>
      <c r="D819" s="109">
        <v>0</v>
      </c>
    </row>
    <row r="820" spans="2:4">
      <c r="B820" s="134" t="s">
        <v>898</v>
      </c>
      <c r="C820" s="109">
        <v>1241916</v>
      </c>
      <c r="D820" s="109">
        <v>0</v>
      </c>
    </row>
    <row r="821" spans="2:4">
      <c r="B821" s="135" t="s">
        <v>411</v>
      </c>
      <c r="C821" s="109">
        <v>1499668</v>
      </c>
      <c r="D821" s="109">
        <v>0</v>
      </c>
    </row>
    <row r="822" spans="2:4">
      <c r="B822" s="134" t="s">
        <v>899</v>
      </c>
      <c r="C822" s="109">
        <v>1499668</v>
      </c>
      <c r="D822" s="109">
        <v>0</v>
      </c>
    </row>
    <row r="823" spans="2:4">
      <c r="B823" s="135" t="s">
        <v>412</v>
      </c>
      <c r="C823" s="109">
        <v>14800024</v>
      </c>
      <c r="D823" s="109">
        <v>0</v>
      </c>
    </row>
    <row r="824" spans="2:4">
      <c r="B824" s="134" t="s">
        <v>900</v>
      </c>
      <c r="C824" s="109">
        <v>14800024</v>
      </c>
      <c r="D824" s="109">
        <v>0</v>
      </c>
    </row>
    <row r="825" spans="2:4">
      <c r="B825" s="135" t="s">
        <v>1344</v>
      </c>
      <c r="C825" s="109">
        <v>0</v>
      </c>
      <c r="D825" s="109">
        <v>0</v>
      </c>
    </row>
    <row r="826" spans="2:4">
      <c r="B826" s="134" t="s">
        <v>1345</v>
      </c>
      <c r="C826" s="109">
        <v>0</v>
      </c>
      <c r="D826" s="109">
        <v>0</v>
      </c>
    </row>
    <row r="827" spans="2:4">
      <c r="B827" s="135" t="s">
        <v>3333</v>
      </c>
      <c r="C827" s="109">
        <v>0</v>
      </c>
      <c r="D827" s="109">
        <v>0</v>
      </c>
    </row>
    <row r="828" spans="2:4">
      <c r="B828" s="134" t="s">
        <v>3334</v>
      </c>
      <c r="C828" s="109">
        <v>0</v>
      </c>
      <c r="D828" s="109">
        <v>0</v>
      </c>
    </row>
    <row r="829" spans="2:4">
      <c r="B829" s="135" t="s">
        <v>3335</v>
      </c>
      <c r="C829" s="109">
        <v>0</v>
      </c>
      <c r="D829" s="109">
        <v>0</v>
      </c>
    </row>
    <row r="830" spans="2:4">
      <c r="B830" s="134" t="s">
        <v>3336</v>
      </c>
      <c r="C830" s="109">
        <v>0</v>
      </c>
      <c r="D830" s="109">
        <v>0</v>
      </c>
    </row>
    <row r="831" spans="2:4">
      <c r="B831" s="135" t="s">
        <v>413</v>
      </c>
      <c r="C831" s="109">
        <v>55478614</v>
      </c>
      <c r="D831" s="109">
        <v>128072015.84</v>
      </c>
    </row>
    <row r="832" spans="2:4">
      <c r="B832" s="134" t="s">
        <v>901</v>
      </c>
      <c r="C832" s="109">
        <v>55478614</v>
      </c>
      <c r="D832" s="109">
        <v>128072015.84</v>
      </c>
    </row>
    <row r="833" spans="2:4">
      <c r="B833" s="139" t="s">
        <v>289</v>
      </c>
      <c r="C833" s="130">
        <v>0</v>
      </c>
      <c r="D833" s="130">
        <v>0</v>
      </c>
    </row>
    <row r="834" spans="2:4">
      <c r="B834" s="134" t="s">
        <v>3180</v>
      </c>
      <c r="C834" s="109">
        <v>0</v>
      </c>
      <c r="D834" s="109">
        <v>0</v>
      </c>
    </row>
    <row r="835" spans="2:4">
      <c r="B835" s="135" t="s">
        <v>3181</v>
      </c>
      <c r="C835" s="109">
        <v>0</v>
      </c>
      <c r="D835" s="109">
        <v>0</v>
      </c>
    </row>
    <row r="836" spans="2:4">
      <c r="B836" s="134" t="s">
        <v>3240</v>
      </c>
      <c r="C836" s="109">
        <v>0</v>
      </c>
      <c r="D836" s="109">
        <v>0</v>
      </c>
    </row>
    <row r="837" spans="2:4">
      <c r="B837" s="135" t="s">
        <v>3241</v>
      </c>
      <c r="C837" s="109">
        <v>0</v>
      </c>
      <c r="D837" s="109">
        <v>0</v>
      </c>
    </row>
    <row r="838" spans="2:4">
      <c r="B838" s="138" t="s">
        <v>414</v>
      </c>
      <c r="C838" s="109">
        <v>600392164</v>
      </c>
      <c r="D838" s="109">
        <v>721111049.31000006</v>
      </c>
    </row>
    <row r="839" spans="2:4">
      <c r="B839" s="139" t="s">
        <v>287</v>
      </c>
      <c r="C839" s="130">
        <v>465331120</v>
      </c>
      <c r="D839" s="130">
        <v>701111049.31000006</v>
      </c>
    </row>
    <row r="840" spans="2:4">
      <c r="B840" s="135" t="s">
        <v>1573</v>
      </c>
      <c r="C840" s="109">
        <v>0</v>
      </c>
      <c r="D840" s="109">
        <v>2758818.73</v>
      </c>
    </row>
    <row r="841" spans="2:4">
      <c r="B841" s="135" t="s">
        <v>1574</v>
      </c>
      <c r="C841" s="109">
        <v>0</v>
      </c>
      <c r="D841" s="109">
        <v>2758818.73</v>
      </c>
    </row>
    <row r="842" spans="2:4">
      <c r="B842" s="135" t="s">
        <v>1575</v>
      </c>
      <c r="C842" s="109">
        <v>0</v>
      </c>
      <c r="D842" s="109">
        <v>1148799.98</v>
      </c>
    </row>
    <row r="843" spans="2:4">
      <c r="B843" s="135" t="s">
        <v>1576</v>
      </c>
      <c r="C843" s="109">
        <v>0</v>
      </c>
      <c r="D843" s="109">
        <v>1148799.98</v>
      </c>
    </row>
    <row r="844" spans="2:4">
      <c r="B844" s="135" t="s">
        <v>1577</v>
      </c>
      <c r="C844" s="109">
        <v>0</v>
      </c>
      <c r="D844" s="109">
        <v>1639531.36</v>
      </c>
    </row>
    <row r="845" spans="2:4">
      <c r="B845" s="135" t="s">
        <v>1578</v>
      </c>
      <c r="C845" s="109">
        <v>0</v>
      </c>
      <c r="D845" s="109">
        <v>1639531.36</v>
      </c>
    </row>
    <row r="846" spans="2:4">
      <c r="B846" s="135" t="s">
        <v>2335</v>
      </c>
      <c r="C846" s="109">
        <v>0</v>
      </c>
      <c r="D846" s="109">
        <v>2758818.74</v>
      </c>
    </row>
    <row r="847" spans="2:4">
      <c r="B847" s="135" t="s">
        <v>1579</v>
      </c>
      <c r="C847" s="109">
        <v>0</v>
      </c>
      <c r="D847" s="109">
        <v>2758818.74</v>
      </c>
    </row>
    <row r="848" spans="2:4">
      <c r="B848" s="135" t="s">
        <v>415</v>
      </c>
      <c r="C848" s="109">
        <v>53000000</v>
      </c>
      <c r="D848" s="109">
        <v>22421932.249999996</v>
      </c>
    </row>
    <row r="849" spans="2:4">
      <c r="B849" s="135" t="s">
        <v>902</v>
      </c>
      <c r="C849" s="109">
        <v>53000000</v>
      </c>
      <c r="D849" s="109">
        <v>22421932.249999996</v>
      </c>
    </row>
    <row r="850" spans="2:4">
      <c r="B850" s="135" t="s">
        <v>1580</v>
      </c>
      <c r="C850" s="109">
        <v>0</v>
      </c>
      <c r="D850" s="109">
        <v>1148799.98</v>
      </c>
    </row>
    <row r="851" spans="2:4">
      <c r="B851" s="135" t="s">
        <v>1581</v>
      </c>
      <c r="C851" s="109">
        <v>0</v>
      </c>
      <c r="D851" s="109">
        <v>1148799.98</v>
      </c>
    </row>
    <row r="852" spans="2:4">
      <c r="B852" s="135" t="s">
        <v>1582</v>
      </c>
      <c r="C852" s="109">
        <v>0</v>
      </c>
      <c r="D852" s="109">
        <v>1148799.98</v>
      </c>
    </row>
    <row r="853" spans="2:4">
      <c r="B853" s="135" t="s">
        <v>1583</v>
      </c>
      <c r="C853" s="109">
        <v>0</v>
      </c>
      <c r="D853" s="109">
        <v>1148799.98</v>
      </c>
    </row>
    <row r="854" spans="2:4">
      <c r="B854" s="135" t="s">
        <v>416</v>
      </c>
      <c r="C854" s="109">
        <v>7400012</v>
      </c>
      <c r="D854" s="109">
        <v>0</v>
      </c>
    </row>
    <row r="855" spans="2:4">
      <c r="B855" s="135" t="s">
        <v>903</v>
      </c>
      <c r="C855" s="109">
        <v>7400012</v>
      </c>
      <c r="D855" s="109">
        <v>0</v>
      </c>
    </row>
    <row r="856" spans="2:4">
      <c r="B856" s="135" t="s">
        <v>2336</v>
      </c>
      <c r="C856" s="109">
        <v>0</v>
      </c>
      <c r="D856" s="109">
        <v>1148799.98</v>
      </c>
    </row>
    <row r="857" spans="2:4">
      <c r="B857" s="135" t="s">
        <v>1584</v>
      </c>
      <c r="C857" s="109">
        <v>0</v>
      </c>
      <c r="D857" s="109">
        <v>1148799.98</v>
      </c>
    </row>
    <row r="858" spans="2:4">
      <c r="B858" s="135" t="s">
        <v>1585</v>
      </c>
      <c r="C858" s="109">
        <v>0</v>
      </c>
      <c r="D858" s="109">
        <v>0</v>
      </c>
    </row>
    <row r="859" spans="2:4">
      <c r="B859" s="135" t="s">
        <v>1586</v>
      </c>
      <c r="C859" s="109">
        <v>0</v>
      </c>
      <c r="D859" s="109">
        <v>0</v>
      </c>
    </row>
    <row r="860" spans="2:4">
      <c r="B860" s="135" t="s">
        <v>417</v>
      </c>
      <c r="C860" s="109">
        <v>31238192</v>
      </c>
      <c r="D860" s="109">
        <v>37963323.289999999</v>
      </c>
    </row>
    <row r="861" spans="2:4">
      <c r="B861" s="135" t="s">
        <v>904</v>
      </c>
      <c r="C861" s="109">
        <v>31238192</v>
      </c>
      <c r="D861" s="109">
        <v>37963323.289999999</v>
      </c>
    </row>
    <row r="862" spans="2:4">
      <c r="B862" s="135" t="s">
        <v>418</v>
      </c>
      <c r="C862" s="109">
        <v>208572288</v>
      </c>
      <c r="D862" s="109">
        <v>0</v>
      </c>
    </row>
    <row r="863" spans="2:4">
      <c r="B863" s="135" t="s">
        <v>905</v>
      </c>
      <c r="C863" s="109">
        <v>208572288</v>
      </c>
      <c r="D863" s="109">
        <v>0</v>
      </c>
    </row>
    <row r="864" spans="2:4">
      <c r="B864" s="135" t="s">
        <v>1346</v>
      </c>
      <c r="C864" s="109">
        <v>0</v>
      </c>
      <c r="D864" s="109">
        <v>0</v>
      </c>
    </row>
    <row r="865" spans="2:4">
      <c r="B865" s="135" t="s">
        <v>1347</v>
      </c>
      <c r="C865" s="109">
        <v>0</v>
      </c>
      <c r="D865" s="109">
        <v>0</v>
      </c>
    </row>
    <row r="866" spans="2:4">
      <c r="B866" s="135" t="s">
        <v>1880</v>
      </c>
      <c r="C866" s="109">
        <v>0</v>
      </c>
      <c r="D866" s="109">
        <v>0</v>
      </c>
    </row>
    <row r="867" spans="2:4">
      <c r="B867" s="135" t="s">
        <v>1881</v>
      </c>
      <c r="C867" s="109">
        <v>0</v>
      </c>
      <c r="D867" s="109">
        <v>0</v>
      </c>
    </row>
    <row r="868" spans="2:4">
      <c r="B868" s="135" t="s">
        <v>2337</v>
      </c>
      <c r="C868" s="109">
        <v>0</v>
      </c>
      <c r="D868" s="109">
        <v>0</v>
      </c>
    </row>
    <row r="869" spans="2:4">
      <c r="B869" s="135" t="s">
        <v>1882</v>
      </c>
      <c r="C869" s="109">
        <v>0</v>
      </c>
      <c r="D869" s="109">
        <v>0</v>
      </c>
    </row>
    <row r="870" spans="2:4">
      <c r="B870" s="135" t="s">
        <v>419</v>
      </c>
      <c r="C870" s="109">
        <v>2483832</v>
      </c>
      <c r="D870" s="109">
        <v>0</v>
      </c>
    </row>
    <row r="871" spans="2:4">
      <c r="B871" s="135" t="s">
        <v>906</v>
      </c>
      <c r="C871" s="109">
        <v>2483832</v>
      </c>
      <c r="D871" s="109">
        <v>0</v>
      </c>
    </row>
    <row r="872" spans="2:4">
      <c r="B872" s="135" t="s">
        <v>1883</v>
      </c>
      <c r="C872" s="109">
        <v>0</v>
      </c>
      <c r="D872" s="109">
        <v>0</v>
      </c>
    </row>
    <row r="873" spans="2:4">
      <c r="B873" s="135" t="s">
        <v>1884</v>
      </c>
      <c r="C873" s="109">
        <v>0</v>
      </c>
      <c r="D873" s="109">
        <v>0</v>
      </c>
    </row>
    <row r="874" spans="2:4">
      <c r="B874" s="135" t="s">
        <v>1885</v>
      </c>
      <c r="C874" s="109">
        <v>0</v>
      </c>
      <c r="D874" s="109">
        <v>0</v>
      </c>
    </row>
    <row r="875" spans="2:4">
      <c r="B875" s="135" t="s">
        <v>1886</v>
      </c>
      <c r="C875" s="109">
        <v>0</v>
      </c>
      <c r="D875" s="109">
        <v>0</v>
      </c>
    </row>
    <row r="876" spans="2:4">
      <c r="B876" s="135" t="s">
        <v>1887</v>
      </c>
      <c r="C876" s="109">
        <v>0</v>
      </c>
      <c r="D876" s="109">
        <v>0</v>
      </c>
    </row>
    <row r="877" spans="2:4">
      <c r="B877" s="135" t="s">
        <v>1888</v>
      </c>
      <c r="C877" s="109">
        <v>0</v>
      </c>
      <c r="D877" s="109">
        <v>0</v>
      </c>
    </row>
    <row r="878" spans="2:4">
      <c r="B878" s="135" t="s">
        <v>1889</v>
      </c>
      <c r="C878" s="109">
        <v>0</v>
      </c>
      <c r="D878" s="109">
        <v>0</v>
      </c>
    </row>
    <row r="879" spans="2:4">
      <c r="B879" s="135" t="s">
        <v>1890</v>
      </c>
      <c r="C879" s="109">
        <v>0</v>
      </c>
      <c r="D879" s="109">
        <v>0</v>
      </c>
    </row>
    <row r="880" spans="2:4">
      <c r="B880" s="135" t="s">
        <v>1891</v>
      </c>
      <c r="C880" s="109">
        <v>0</v>
      </c>
      <c r="D880" s="109">
        <v>0</v>
      </c>
    </row>
    <row r="881" spans="2:4">
      <c r="B881" s="135" t="s">
        <v>1892</v>
      </c>
      <c r="C881" s="109">
        <v>0</v>
      </c>
      <c r="D881" s="109">
        <v>0</v>
      </c>
    </row>
    <row r="882" spans="2:4">
      <c r="B882" s="135" t="s">
        <v>1893</v>
      </c>
      <c r="C882" s="109">
        <v>0</v>
      </c>
      <c r="D882" s="109">
        <v>0</v>
      </c>
    </row>
    <row r="883" spans="2:4">
      <c r="B883" s="135" t="s">
        <v>1894</v>
      </c>
      <c r="C883" s="109">
        <v>0</v>
      </c>
      <c r="D883" s="109">
        <v>0</v>
      </c>
    </row>
    <row r="884" spans="2:4">
      <c r="B884" s="135" t="s">
        <v>2338</v>
      </c>
      <c r="C884" s="109">
        <v>0</v>
      </c>
      <c r="D884" s="109">
        <v>0</v>
      </c>
    </row>
    <row r="885" spans="2:4">
      <c r="B885" s="135" t="s">
        <v>1895</v>
      </c>
      <c r="C885" s="109">
        <v>0</v>
      </c>
      <c r="D885" s="109">
        <v>0</v>
      </c>
    </row>
    <row r="886" spans="2:4">
      <c r="B886" s="135" t="s">
        <v>420</v>
      </c>
      <c r="C886" s="109">
        <v>2196497</v>
      </c>
      <c r="D886" s="109">
        <v>2193048.62</v>
      </c>
    </row>
    <row r="887" spans="2:4">
      <c r="B887" s="135" t="s">
        <v>907</v>
      </c>
      <c r="C887" s="109">
        <v>2196497</v>
      </c>
      <c r="D887" s="109">
        <v>2193048.62</v>
      </c>
    </row>
    <row r="888" spans="2:4">
      <c r="B888" s="135" t="s">
        <v>2749</v>
      </c>
      <c r="C888" s="109">
        <v>0</v>
      </c>
      <c r="D888" s="109">
        <v>0</v>
      </c>
    </row>
    <row r="889" spans="2:4">
      <c r="B889" s="135" t="s">
        <v>2750</v>
      </c>
      <c r="C889" s="109">
        <v>0</v>
      </c>
      <c r="D889" s="109">
        <v>0</v>
      </c>
    </row>
    <row r="890" spans="2:4">
      <c r="B890" s="135" t="s">
        <v>3337</v>
      </c>
      <c r="C890" s="109">
        <v>0</v>
      </c>
      <c r="D890" s="109">
        <v>0</v>
      </c>
    </row>
    <row r="891" spans="2:4">
      <c r="B891" s="135" t="s">
        <v>3338</v>
      </c>
      <c r="C891" s="109">
        <v>0</v>
      </c>
      <c r="D891" s="109">
        <v>0</v>
      </c>
    </row>
    <row r="892" spans="2:4">
      <c r="B892" s="135" t="s">
        <v>1896</v>
      </c>
      <c r="C892" s="109">
        <v>0</v>
      </c>
      <c r="D892" s="109">
        <v>0</v>
      </c>
    </row>
    <row r="893" spans="2:4">
      <c r="B893" s="135" t="s">
        <v>1897</v>
      </c>
      <c r="C893" s="109">
        <v>0</v>
      </c>
      <c r="D893" s="109">
        <v>0</v>
      </c>
    </row>
    <row r="894" spans="2:4">
      <c r="B894" s="135" t="s">
        <v>3339</v>
      </c>
      <c r="C894" s="109">
        <v>0</v>
      </c>
      <c r="D894" s="109">
        <v>0</v>
      </c>
    </row>
    <row r="895" spans="2:4">
      <c r="B895" s="135" t="s">
        <v>3340</v>
      </c>
      <c r="C895" s="109">
        <v>0</v>
      </c>
      <c r="D895" s="109">
        <v>0</v>
      </c>
    </row>
    <row r="896" spans="2:4">
      <c r="B896" s="135" t="s">
        <v>2339</v>
      </c>
      <c r="C896" s="109">
        <v>0</v>
      </c>
      <c r="D896" s="109">
        <v>0</v>
      </c>
    </row>
    <row r="897" spans="2:4">
      <c r="B897" s="135" t="s">
        <v>1898</v>
      </c>
      <c r="C897" s="109">
        <v>0</v>
      </c>
      <c r="D897" s="109">
        <v>0</v>
      </c>
    </row>
    <row r="898" spans="2:4">
      <c r="B898" s="135" t="s">
        <v>1493</v>
      </c>
      <c r="C898" s="109">
        <v>0</v>
      </c>
      <c r="D898" s="109">
        <v>3199957.98</v>
      </c>
    </row>
    <row r="899" spans="2:4">
      <c r="B899" s="135" t="s">
        <v>1494</v>
      </c>
      <c r="C899" s="109">
        <v>0</v>
      </c>
      <c r="D899" s="109">
        <v>3199957.98</v>
      </c>
    </row>
    <row r="900" spans="2:4">
      <c r="B900" s="135" t="s">
        <v>421</v>
      </c>
      <c r="C900" s="109">
        <v>3123819</v>
      </c>
      <c r="D900" s="109">
        <v>0</v>
      </c>
    </row>
    <row r="901" spans="2:4">
      <c r="B901" s="135" t="s">
        <v>908</v>
      </c>
      <c r="C901" s="109">
        <v>3123819</v>
      </c>
      <c r="D901" s="109">
        <v>0</v>
      </c>
    </row>
    <row r="902" spans="2:4">
      <c r="B902" s="135" t="s">
        <v>2751</v>
      </c>
      <c r="C902" s="109">
        <v>0</v>
      </c>
      <c r="D902" s="109">
        <v>0</v>
      </c>
    </row>
    <row r="903" spans="2:4">
      <c r="B903" s="135" t="s">
        <v>2752</v>
      </c>
      <c r="C903" s="109">
        <v>0</v>
      </c>
      <c r="D903" s="109">
        <v>0</v>
      </c>
    </row>
    <row r="904" spans="2:4">
      <c r="B904" s="135" t="s">
        <v>1899</v>
      </c>
      <c r="C904" s="109">
        <v>0</v>
      </c>
      <c r="D904" s="109">
        <v>0</v>
      </c>
    </row>
    <row r="905" spans="2:4">
      <c r="B905" s="135" t="s">
        <v>1900</v>
      </c>
      <c r="C905" s="109">
        <v>0</v>
      </c>
      <c r="D905" s="109">
        <v>0</v>
      </c>
    </row>
    <row r="906" spans="2:4">
      <c r="B906" s="135" t="s">
        <v>422</v>
      </c>
      <c r="C906" s="109">
        <v>14800024</v>
      </c>
      <c r="D906" s="109">
        <v>14695273.720000001</v>
      </c>
    </row>
    <row r="907" spans="2:4">
      <c r="B907" s="135" t="s">
        <v>909</v>
      </c>
      <c r="C907" s="109">
        <v>14800024</v>
      </c>
      <c r="D907" s="109">
        <v>14695273.720000001</v>
      </c>
    </row>
    <row r="908" spans="2:4">
      <c r="B908" s="135" t="s">
        <v>423</v>
      </c>
      <c r="C908" s="109">
        <v>2115619</v>
      </c>
      <c r="D908" s="109">
        <v>0</v>
      </c>
    </row>
    <row r="909" spans="2:4">
      <c r="B909" s="135" t="s">
        <v>910</v>
      </c>
      <c r="C909" s="109">
        <v>2115619</v>
      </c>
      <c r="D909" s="109">
        <v>0</v>
      </c>
    </row>
    <row r="910" spans="2:4">
      <c r="B910" s="135" t="s">
        <v>424</v>
      </c>
      <c r="C910" s="109">
        <v>2483832</v>
      </c>
      <c r="D910" s="109">
        <v>0</v>
      </c>
    </row>
    <row r="911" spans="2:4">
      <c r="B911" s="135" t="s">
        <v>911</v>
      </c>
      <c r="C911" s="109">
        <v>2483832</v>
      </c>
      <c r="D911" s="109">
        <v>0</v>
      </c>
    </row>
    <row r="912" spans="2:4">
      <c r="B912" s="135" t="s">
        <v>425</v>
      </c>
      <c r="C912" s="109">
        <v>129185535</v>
      </c>
      <c r="D912" s="109">
        <v>247813043.06</v>
      </c>
    </row>
    <row r="913" spans="2:4">
      <c r="B913" s="135" t="s">
        <v>912</v>
      </c>
      <c r="C913" s="109">
        <v>129185535</v>
      </c>
      <c r="D913" s="109">
        <v>247813043.06</v>
      </c>
    </row>
    <row r="914" spans="2:4">
      <c r="B914" s="135" t="s">
        <v>2340</v>
      </c>
      <c r="C914" s="109">
        <v>0</v>
      </c>
      <c r="D914" s="109">
        <v>277413321</v>
      </c>
    </row>
    <row r="915" spans="2:4">
      <c r="B915" s="135" t="s">
        <v>1348</v>
      </c>
      <c r="C915" s="109">
        <v>0</v>
      </c>
      <c r="D915" s="109">
        <v>277413321</v>
      </c>
    </row>
    <row r="916" spans="2:4">
      <c r="B916" s="135" t="s">
        <v>426</v>
      </c>
      <c r="C916" s="109">
        <v>6247638</v>
      </c>
      <c r="D916" s="109">
        <v>2874816.61</v>
      </c>
    </row>
    <row r="917" spans="2:4">
      <c r="B917" s="135" t="s">
        <v>913</v>
      </c>
      <c r="C917" s="109">
        <v>6247638</v>
      </c>
      <c r="D917" s="109">
        <v>2874816.61</v>
      </c>
    </row>
    <row r="918" spans="2:4">
      <c r="B918" s="135" t="s">
        <v>2341</v>
      </c>
      <c r="C918" s="109">
        <v>0</v>
      </c>
      <c r="D918" s="109">
        <v>63994823.719999999</v>
      </c>
    </row>
    <row r="919" spans="2:4">
      <c r="B919" s="135" t="s">
        <v>1441</v>
      </c>
      <c r="C919" s="109">
        <v>0</v>
      </c>
      <c r="D919" s="109">
        <v>63994823.719999999</v>
      </c>
    </row>
    <row r="920" spans="2:4">
      <c r="B920" s="135" t="s">
        <v>3341</v>
      </c>
      <c r="C920" s="109">
        <v>0</v>
      </c>
      <c r="D920" s="109">
        <v>0</v>
      </c>
    </row>
    <row r="921" spans="2:4">
      <c r="B921" s="135" t="s">
        <v>3342</v>
      </c>
      <c r="C921" s="109">
        <v>0</v>
      </c>
      <c r="D921" s="109">
        <v>0</v>
      </c>
    </row>
    <row r="922" spans="2:4">
      <c r="B922" s="135" t="s">
        <v>427</v>
      </c>
      <c r="C922" s="109">
        <v>1241916</v>
      </c>
      <c r="D922" s="109">
        <v>14065983.18</v>
      </c>
    </row>
    <row r="923" spans="2:4">
      <c r="B923" s="135" t="s">
        <v>914</v>
      </c>
      <c r="C923" s="109">
        <v>1241916</v>
      </c>
      <c r="D923" s="109">
        <v>14065983.18</v>
      </c>
    </row>
    <row r="924" spans="2:4">
      <c r="B924" s="135" t="s">
        <v>428</v>
      </c>
      <c r="C924" s="109">
        <v>1241916</v>
      </c>
      <c r="D924" s="109">
        <v>2723157.13</v>
      </c>
    </row>
    <row r="925" spans="2:4">
      <c r="B925" s="135" t="s">
        <v>915</v>
      </c>
      <c r="C925" s="109">
        <v>1241916</v>
      </c>
      <c r="D925" s="109">
        <v>2723157.13</v>
      </c>
    </row>
    <row r="926" spans="2:4">
      <c r="B926" s="139" t="s">
        <v>289</v>
      </c>
      <c r="C926" s="130">
        <v>0</v>
      </c>
      <c r="D926" s="130">
        <v>20000000</v>
      </c>
    </row>
    <row r="927" spans="2:4">
      <c r="B927" s="135" t="s">
        <v>2341</v>
      </c>
      <c r="C927" s="109">
        <v>0</v>
      </c>
      <c r="D927" s="109">
        <v>20000000</v>
      </c>
    </row>
    <row r="928" spans="2:4">
      <c r="B928" s="135" t="s">
        <v>1441</v>
      </c>
      <c r="C928" s="109">
        <v>0</v>
      </c>
      <c r="D928" s="109">
        <v>20000000</v>
      </c>
    </row>
    <row r="929" spans="2:4">
      <c r="B929" s="139" t="s">
        <v>290</v>
      </c>
      <c r="C929" s="130">
        <v>135061044</v>
      </c>
      <c r="D929" s="130">
        <v>0</v>
      </c>
    </row>
    <row r="930" spans="2:4">
      <c r="B930" s="135" t="s">
        <v>429</v>
      </c>
      <c r="C930" s="109">
        <v>135061044</v>
      </c>
      <c r="D930" s="109">
        <v>0</v>
      </c>
    </row>
    <row r="931" spans="2:4">
      <c r="B931" s="135" t="s">
        <v>916</v>
      </c>
      <c r="C931" s="109">
        <v>135061044</v>
      </c>
      <c r="D931" s="109">
        <v>0</v>
      </c>
    </row>
    <row r="932" spans="2:4">
      <c r="B932" s="134" t="s">
        <v>295</v>
      </c>
      <c r="C932" s="109">
        <v>294404374</v>
      </c>
      <c r="D932" s="109">
        <v>273721911.17999995</v>
      </c>
    </row>
    <row r="933" spans="2:4">
      <c r="B933" s="139" t="s">
        <v>287</v>
      </c>
      <c r="C933" s="130">
        <v>101705079</v>
      </c>
      <c r="D933" s="130">
        <v>148266024.97999999</v>
      </c>
    </row>
    <row r="934" spans="2:4">
      <c r="B934" s="135" t="s">
        <v>2342</v>
      </c>
      <c r="C934" s="109">
        <v>0</v>
      </c>
      <c r="D934" s="109">
        <v>1651551.38</v>
      </c>
    </row>
    <row r="935" spans="2:4">
      <c r="B935" s="135" t="s">
        <v>1587</v>
      </c>
      <c r="C935" s="109">
        <v>0</v>
      </c>
      <c r="D935" s="109">
        <v>1651551.38</v>
      </c>
    </row>
    <row r="936" spans="2:4">
      <c r="B936" s="135" t="s">
        <v>1588</v>
      </c>
      <c r="C936" s="109">
        <v>0</v>
      </c>
      <c r="D936" s="109">
        <v>1651551.38</v>
      </c>
    </row>
    <row r="937" spans="2:4">
      <c r="B937" s="135" t="s">
        <v>1589</v>
      </c>
      <c r="C937" s="109">
        <v>0</v>
      </c>
      <c r="D937" s="109">
        <v>1651551.38</v>
      </c>
    </row>
    <row r="938" spans="2:4">
      <c r="B938" s="135" t="s">
        <v>2343</v>
      </c>
      <c r="C938" s="109">
        <v>0</v>
      </c>
      <c r="D938" s="109">
        <v>1651551.38</v>
      </c>
    </row>
    <row r="939" spans="2:4">
      <c r="B939" s="135" t="s">
        <v>1590</v>
      </c>
      <c r="C939" s="109">
        <v>0</v>
      </c>
      <c r="D939" s="109">
        <v>1651551.38</v>
      </c>
    </row>
    <row r="940" spans="2:4">
      <c r="B940" s="135" t="s">
        <v>430</v>
      </c>
      <c r="C940" s="109">
        <v>4915999</v>
      </c>
      <c r="D940" s="109">
        <v>12016326.66</v>
      </c>
    </row>
    <row r="941" spans="2:4">
      <c r="B941" s="135" t="s">
        <v>917</v>
      </c>
      <c r="C941" s="109">
        <v>4915999</v>
      </c>
      <c r="D941" s="109">
        <v>12016326.66</v>
      </c>
    </row>
    <row r="942" spans="2:4">
      <c r="B942" s="135" t="s">
        <v>1591</v>
      </c>
      <c r="C942" s="109">
        <v>0</v>
      </c>
      <c r="D942" s="109">
        <v>2779044.68</v>
      </c>
    </row>
    <row r="943" spans="2:4">
      <c r="B943" s="135" t="s">
        <v>1592</v>
      </c>
      <c r="C943" s="109">
        <v>0</v>
      </c>
      <c r="D943" s="109">
        <v>2779044.68</v>
      </c>
    </row>
    <row r="944" spans="2:4">
      <c r="B944" s="135" t="s">
        <v>431</v>
      </c>
      <c r="C944" s="109">
        <v>1241916</v>
      </c>
      <c r="D944" s="109">
        <v>0</v>
      </c>
    </row>
    <row r="945" spans="2:4">
      <c r="B945" s="135" t="s">
        <v>918</v>
      </c>
      <c r="C945" s="109">
        <v>1241916</v>
      </c>
      <c r="D945" s="109">
        <v>0</v>
      </c>
    </row>
    <row r="946" spans="2:4">
      <c r="B946" s="135" t="s">
        <v>3343</v>
      </c>
      <c r="C946" s="109">
        <v>0</v>
      </c>
      <c r="D946" s="109">
        <v>0</v>
      </c>
    </row>
    <row r="947" spans="2:4">
      <c r="B947" s="135" t="s">
        <v>3344</v>
      </c>
      <c r="C947" s="109">
        <v>0</v>
      </c>
      <c r="D947" s="109">
        <v>0</v>
      </c>
    </row>
    <row r="948" spans="2:4">
      <c r="B948" s="135" t="s">
        <v>432</v>
      </c>
      <c r="C948" s="109">
        <v>2466671</v>
      </c>
      <c r="D948" s="109">
        <v>2335160.02</v>
      </c>
    </row>
    <row r="949" spans="2:4">
      <c r="B949" s="135" t="s">
        <v>919</v>
      </c>
      <c r="C949" s="109">
        <v>2466671</v>
      </c>
      <c r="D949" s="109">
        <v>2335160.02</v>
      </c>
    </row>
    <row r="950" spans="2:4">
      <c r="B950" s="135" t="s">
        <v>433</v>
      </c>
      <c r="C950" s="109">
        <v>86973174</v>
      </c>
      <c r="D950" s="109">
        <v>113997571.31</v>
      </c>
    </row>
    <row r="951" spans="2:4">
      <c r="B951" s="135" t="s">
        <v>920</v>
      </c>
      <c r="C951" s="109">
        <v>86973174</v>
      </c>
      <c r="D951" s="109">
        <v>113997571.31</v>
      </c>
    </row>
    <row r="952" spans="2:4">
      <c r="B952" s="135" t="s">
        <v>2753</v>
      </c>
      <c r="C952" s="109">
        <v>0</v>
      </c>
      <c r="D952" s="109">
        <v>0</v>
      </c>
    </row>
    <row r="953" spans="2:4">
      <c r="B953" s="135" t="s">
        <v>2754</v>
      </c>
      <c r="C953" s="109">
        <v>0</v>
      </c>
      <c r="D953" s="109">
        <v>0</v>
      </c>
    </row>
    <row r="954" spans="2:4">
      <c r="B954" s="135" t="s">
        <v>2755</v>
      </c>
      <c r="C954" s="109">
        <v>0</v>
      </c>
      <c r="D954" s="109">
        <v>0</v>
      </c>
    </row>
    <row r="955" spans="2:4">
      <c r="B955" s="135" t="s">
        <v>2756</v>
      </c>
      <c r="C955" s="109">
        <v>0</v>
      </c>
      <c r="D955" s="109">
        <v>0</v>
      </c>
    </row>
    <row r="956" spans="2:4">
      <c r="B956" s="135" t="s">
        <v>2757</v>
      </c>
      <c r="C956" s="109">
        <v>0</v>
      </c>
      <c r="D956" s="109">
        <v>0</v>
      </c>
    </row>
    <row r="957" spans="2:4">
      <c r="B957" s="135" t="s">
        <v>2758</v>
      </c>
      <c r="C957" s="109">
        <v>0</v>
      </c>
      <c r="D957" s="109">
        <v>0</v>
      </c>
    </row>
    <row r="958" spans="2:4">
      <c r="B958" s="135" t="s">
        <v>2759</v>
      </c>
      <c r="C958" s="109">
        <v>0</v>
      </c>
      <c r="D958" s="109">
        <v>0</v>
      </c>
    </row>
    <row r="959" spans="2:4">
      <c r="B959" s="135" t="s">
        <v>2760</v>
      </c>
      <c r="C959" s="109">
        <v>0</v>
      </c>
      <c r="D959" s="109">
        <v>0</v>
      </c>
    </row>
    <row r="960" spans="2:4">
      <c r="B960" s="135" t="s">
        <v>2761</v>
      </c>
      <c r="C960" s="109">
        <v>0</v>
      </c>
      <c r="D960" s="109">
        <v>0</v>
      </c>
    </row>
    <row r="961" spans="2:4">
      <c r="B961" s="135" t="s">
        <v>2762</v>
      </c>
      <c r="C961" s="109">
        <v>0</v>
      </c>
      <c r="D961" s="109">
        <v>0</v>
      </c>
    </row>
    <row r="962" spans="2:4">
      <c r="B962" s="135" t="s">
        <v>2763</v>
      </c>
      <c r="C962" s="109">
        <v>0</v>
      </c>
      <c r="D962" s="109">
        <v>0</v>
      </c>
    </row>
    <row r="963" spans="2:4">
      <c r="B963" s="135" t="s">
        <v>2764</v>
      </c>
      <c r="C963" s="109">
        <v>0</v>
      </c>
      <c r="D963" s="109">
        <v>0</v>
      </c>
    </row>
    <row r="964" spans="2:4">
      <c r="B964" s="135" t="s">
        <v>2765</v>
      </c>
      <c r="C964" s="109">
        <v>0</v>
      </c>
      <c r="D964" s="109">
        <v>0</v>
      </c>
    </row>
    <row r="965" spans="2:4">
      <c r="B965" s="135" t="s">
        <v>2766</v>
      </c>
      <c r="C965" s="109">
        <v>0</v>
      </c>
      <c r="D965" s="109">
        <v>0</v>
      </c>
    </row>
    <row r="966" spans="2:4">
      <c r="B966" s="135" t="s">
        <v>2767</v>
      </c>
      <c r="C966" s="109">
        <v>0</v>
      </c>
      <c r="D966" s="109">
        <v>0</v>
      </c>
    </row>
    <row r="967" spans="2:4">
      <c r="B967" s="135" t="s">
        <v>2768</v>
      </c>
      <c r="C967" s="109">
        <v>0</v>
      </c>
      <c r="D967" s="109">
        <v>0</v>
      </c>
    </row>
    <row r="968" spans="2:4">
      <c r="B968" s="135" t="s">
        <v>2769</v>
      </c>
      <c r="C968" s="109">
        <v>0</v>
      </c>
      <c r="D968" s="109">
        <v>0</v>
      </c>
    </row>
    <row r="969" spans="2:4">
      <c r="B969" s="135" t="s">
        <v>2770</v>
      </c>
      <c r="C969" s="109">
        <v>0</v>
      </c>
      <c r="D969" s="109">
        <v>0</v>
      </c>
    </row>
    <row r="970" spans="2:4">
      <c r="B970" s="135" t="s">
        <v>434</v>
      </c>
      <c r="C970" s="109">
        <v>2483832</v>
      </c>
      <c r="D970" s="109">
        <v>0</v>
      </c>
    </row>
    <row r="971" spans="2:4">
      <c r="B971" s="135" t="s">
        <v>921</v>
      </c>
      <c r="C971" s="109">
        <v>2483832</v>
      </c>
      <c r="D971" s="109">
        <v>0</v>
      </c>
    </row>
    <row r="972" spans="2:4">
      <c r="B972" s="135" t="s">
        <v>2771</v>
      </c>
      <c r="C972" s="109">
        <v>0</v>
      </c>
      <c r="D972" s="109">
        <v>0</v>
      </c>
    </row>
    <row r="973" spans="2:4">
      <c r="B973" s="135" t="s">
        <v>2772</v>
      </c>
      <c r="C973" s="109">
        <v>0</v>
      </c>
      <c r="D973" s="109">
        <v>0</v>
      </c>
    </row>
    <row r="974" spans="2:4">
      <c r="B974" s="135" t="s">
        <v>435</v>
      </c>
      <c r="C974" s="109">
        <v>1499668</v>
      </c>
      <c r="D974" s="109">
        <v>0</v>
      </c>
    </row>
    <row r="975" spans="2:4">
      <c r="B975" s="135" t="s">
        <v>922</v>
      </c>
      <c r="C975" s="109">
        <v>1499668</v>
      </c>
      <c r="D975" s="109">
        <v>0</v>
      </c>
    </row>
    <row r="976" spans="2:4">
      <c r="B976" s="135" t="s">
        <v>436</v>
      </c>
      <c r="C976" s="109">
        <v>2123819</v>
      </c>
      <c r="D976" s="109">
        <v>12183268.17</v>
      </c>
    </row>
    <row r="977" spans="2:4">
      <c r="B977" s="135" t="s">
        <v>923</v>
      </c>
      <c r="C977" s="109">
        <v>2123819</v>
      </c>
      <c r="D977" s="109">
        <v>12183268.17</v>
      </c>
    </row>
    <row r="978" spans="2:4">
      <c r="B978" s="135" t="s">
        <v>3345</v>
      </c>
      <c r="C978" s="109">
        <v>0</v>
      </c>
      <c r="D978" s="109">
        <v>0</v>
      </c>
    </row>
    <row r="979" spans="2:4">
      <c r="B979" s="135" t="s">
        <v>3346</v>
      </c>
      <c r="C979" s="109">
        <v>0</v>
      </c>
      <c r="D979" s="109">
        <v>0</v>
      </c>
    </row>
    <row r="980" spans="2:4">
      <c r="B980" s="135" t="s">
        <v>3347</v>
      </c>
      <c r="C980" s="109">
        <v>0</v>
      </c>
      <c r="D980" s="109">
        <v>0</v>
      </c>
    </row>
    <row r="981" spans="2:4">
      <c r="B981" s="135" t="s">
        <v>3348</v>
      </c>
      <c r="C981" s="109">
        <v>0</v>
      </c>
      <c r="D981" s="109">
        <v>0</v>
      </c>
    </row>
    <row r="982" spans="2:4">
      <c r="B982" s="135" t="s">
        <v>3349</v>
      </c>
      <c r="C982" s="109">
        <v>0</v>
      </c>
      <c r="D982" s="109">
        <v>0</v>
      </c>
    </row>
    <row r="983" spans="2:4">
      <c r="B983" s="135" t="s">
        <v>3350</v>
      </c>
      <c r="C983" s="109">
        <v>0</v>
      </c>
      <c r="D983" s="109">
        <v>0</v>
      </c>
    </row>
    <row r="984" spans="2:4">
      <c r="B984" s="139" t="s">
        <v>304</v>
      </c>
      <c r="C984" s="130">
        <v>0</v>
      </c>
      <c r="D984" s="130">
        <v>5000000</v>
      </c>
    </row>
    <row r="985" spans="2:4">
      <c r="B985" s="135" t="s">
        <v>1442</v>
      </c>
      <c r="C985" s="109">
        <v>0</v>
      </c>
      <c r="D985" s="109">
        <v>5000000</v>
      </c>
    </row>
    <row r="986" spans="2:4">
      <c r="B986" s="135" t="s">
        <v>1443</v>
      </c>
      <c r="C986" s="109">
        <v>0</v>
      </c>
      <c r="D986" s="109">
        <v>5000000</v>
      </c>
    </row>
    <row r="987" spans="2:4">
      <c r="B987" s="139" t="s">
        <v>290</v>
      </c>
      <c r="C987" s="130">
        <v>192699295</v>
      </c>
      <c r="D987" s="130">
        <v>120455886.19999999</v>
      </c>
    </row>
    <row r="988" spans="2:4">
      <c r="B988" s="135" t="s">
        <v>344</v>
      </c>
      <c r="C988" s="109">
        <v>192699295</v>
      </c>
      <c r="D988" s="109">
        <v>120455886.19999999</v>
      </c>
    </row>
    <row r="989" spans="2:4">
      <c r="B989" s="135" t="s">
        <v>3261</v>
      </c>
      <c r="C989" s="109">
        <v>192699295</v>
      </c>
      <c r="D989" s="109">
        <v>120455886.19999999</v>
      </c>
    </row>
    <row r="990" spans="2:4">
      <c r="B990" s="134" t="s">
        <v>296</v>
      </c>
      <c r="C990" s="109">
        <v>770279969</v>
      </c>
      <c r="D990" s="109">
        <v>957641846.21000004</v>
      </c>
    </row>
    <row r="991" spans="2:4">
      <c r="B991" s="139" t="s">
        <v>287</v>
      </c>
      <c r="C991" s="130">
        <v>770279969</v>
      </c>
      <c r="D991" s="130">
        <v>923149168.40999997</v>
      </c>
    </row>
    <row r="992" spans="2:4">
      <c r="B992" s="135" t="s">
        <v>1593</v>
      </c>
      <c r="C992" s="109">
        <v>0</v>
      </c>
      <c r="D992" s="109">
        <v>2768931.7</v>
      </c>
    </row>
    <row r="993" spans="2:4">
      <c r="B993" s="135" t="s">
        <v>1594</v>
      </c>
      <c r="C993" s="109">
        <v>0</v>
      </c>
      <c r="D993" s="109">
        <v>2768931.7</v>
      </c>
    </row>
    <row r="994" spans="2:4">
      <c r="B994" s="135" t="s">
        <v>2344</v>
      </c>
      <c r="C994" s="109">
        <v>0</v>
      </c>
      <c r="D994" s="109">
        <v>1153011.1299999999</v>
      </c>
    </row>
    <row r="995" spans="2:4">
      <c r="B995" s="135" t="s">
        <v>1595</v>
      </c>
      <c r="C995" s="109">
        <v>0</v>
      </c>
      <c r="D995" s="109">
        <v>1153011.1299999999</v>
      </c>
    </row>
    <row r="996" spans="2:4">
      <c r="B996" s="135" t="s">
        <v>437</v>
      </c>
      <c r="C996" s="109">
        <v>188088968</v>
      </c>
      <c r="D996" s="109">
        <v>0</v>
      </c>
    </row>
    <row r="997" spans="2:4">
      <c r="B997" s="135" t="s">
        <v>924</v>
      </c>
      <c r="C997" s="109">
        <v>188088968</v>
      </c>
      <c r="D997" s="109">
        <v>0</v>
      </c>
    </row>
    <row r="998" spans="2:4">
      <c r="B998" s="135" t="s">
        <v>2345</v>
      </c>
      <c r="C998" s="109">
        <v>0</v>
      </c>
      <c r="D998" s="109">
        <v>1645541.37</v>
      </c>
    </row>
    <row r="999" spans="2:4">
      <c r="B999" s="135" t="s">
        <v>1596</v>
      </c>
      <c r="C999" s="109">
        <v>0</v>
      </c>
      <c r="D999" s="109">
        <v>1645541.37</v>
      </c>
    </row>
    <row r="1000" spans="2:4">
      <c r="B1000" s="135" t="s">
        <v>438</v>
      </c>
      <c r="C1000" s="109">
        <v>89329584</v>
      </c>
      <c r="D1000" s="109">
        <v>0</v>
      </c>
    </row>
    <row r="1001" spans="2:4">
      <c r="B1001" s="135" t="s">
        <v>925</v>
      </c>
      <c r="C1001" s="109">
        <v>89329584</v>
      </c>
      <c r="D1001" s="109">
        <v>0</v>
      </c>
    </row>
    <row r="1002" spans="2:4">
      <c r="B1002" s="135" t="s">
        <v>1597</v>
      </c>
      <c r="C1002" s="109">
        <v>0</v>
      </c>
      <c r="D1002" s="109">
        <v>1153011.1299999999</v>
      </c>
    </row>
    <row r="1003" spans="2:4">
      <c r="B1003" s="135" t="s">
        <v>1598</v>
      </c>
      <c r="C1003" s="109">
        <v>0</v>
      </c>
      <c r="D1003" s="109">
        <v>1153011.1299999999</v>
      </c>
    </row>
    <row r="1004" spans="2:4">
      <c r="B1004" s="135" t="s">
        <v>1599</v>
      </c>
      <c r="C1004" s="109">
        <v>0</v>
      </c>
      <c r="D1004" s="109">
        <v>1645541.37</v>
      </c>
    </row>
    <row r="1005" spans="2:4">
      <c r="B1005" s="135" t="s">
        <v>1600</v>
      </c>
      <c r="C1005" s="109">
        <v>0</v>
      </c>
      <c r="D1005" s="109">
        <v>1645541.37</v>
      </c>
    </row>
    <row r="1006" spans="2:4">
      <c r="B1006" s="135" t="s">
        <v>1601</v>
      </c>
      <c r="C1006" s="109">
        <v>0</v>
      </c>
      <c r="D1006" s="109">
        <v>0</v>
      </c>
    </row>
    <row r="1007" spans="2:4">
      <c r="B1007" s="135" t="s">
        <v>1602</v>
      </c>
      <c r="C1007" s="109">
        <v>0</v>
      </c>
      <c r="D1007" s="109">
        <v>0</v>
      </c>
    </row>
    <row r="1008" spans="2:4">
      <c r="B1008" s="135" t="s">
        <v>1603</v>
      </c>
      <c r="C1008" s="109">
        <v>0</v>
      </c>
      <c r="D1008" s="109">
        <v>2768931.7</v>
      </c>
    </row>
    <row r="1009" spans="2:4">
      <c r="B1009" s="135" t="s">
        <v>1604</v>
      </c>
      <c r="C1009" s="109">
        <v>0</v>
      </c>
      <c r="D1009" s="109">
        <v>2768931.7</v>
      </c>
    </row>
    <row r="1010" spans="2:4">
      <c r="B1010" s="135" t="s">
        <v>1605</v>
      </c>
      <c r="C1010" s="109">
        <v>0</v>
      </c>
      <c r="D1010" s="109">
        <v>1153011.1299999999</v>
      </c>
    </row>
    <row r="1011" spans="2:4">
      <c r="B1011" s="135" t="s">
        <v>1606</v>
      </c>
      <c r="C1011" s="109">
        <v>0</v>
      </c>
      <c r="D1011" s="109">
        <v>1153011.1299999999</v>
      </c>
    </row>
    <row r="1012" spans="2:4">
      <c r="B1012" s="135" t="s">
        <v>1607</v>
      </c>
      <c r="C1012" s="109">
        <v>0</v>
      </c>
      <c r="D1012" s="109">
        <v>2768931.7</v>
      </c>
    </row>
    <row r="1013" spans="2:4">
      <c r="B1013" s="135" t="s">
        <v>1608</v>
      </c>
      <c r="C1013" s="109">
        <v>0</v>
      </c>
      <c r="D1013" s="109">
        <v>2768931.7</v>
      </c>
    </row>
    <row r="1014" spans="2:4">
      <c r="B1014" s="135" t="s">
        <v>1609</v>
      </c>
      <c r="C1014" s="109">
        <v>0</v>
      </c>
      <c r="D1014" s="109">
        <v>1153011.1299999999</v>
      </c>
    </row>
    <row r="1015" spans="2:4">
      <c r="B1015" s="135" t="s">
        <v>1610</v>
      </c>
      <c r="C1015" s="109">
        <v>0</v>
      </c>
      <c r="D1015" s="109">
        <v>1153011.1299999999</v>
      </c>
    </row>
    <row r="1016" spans="2:4">
      <c r="B1016" s="135" t="s">
        <v>2346</v>
      </c>
      <c r="C1016" s="109">
        <v>0</v>
      </c>
      <c r="D1016" s="109">
        <v>2768931.7</v>
      </c>
    </row>
    <row r="1017" spans="2:4">
      <c r="B1017" s="135" t="s">
        <v>1611</v>
      </c>
      <c r="C1017" s="109">
        <v>0</v>
      </c>
      <c r="D1017" s="109">
        <v>2768931.7</v>
      </c>
    </row>
    <row r="1018" spans="2:4">
      <c r="B1018" s="135" t="s">
        <v>439</v>
      </c>
      <c r="C1018" s="109">
        <v>4231238</v>
      </c>
      <c r="D1018" s="109">
        <v>850231.89</v>
      </c>
    </row>
    <row r="1019" spans="2:4">
      <c r="B1019" s="135" t="s">
        <v>926</v>
      </c>
      <c r="C1019" s="109">
        <v>4231238</v>
      </c>
      <c r="D1019" s="109">
        <v>850231.89</v>
      </c>
    </row>
    <row r="1020" spans="2:4">
      <c r="B1020" s="135" t="s">
        <v>2347</v>
      </c>
      <c r="C1020" s="109">
        <v>0</v>
      </c>
      <c r="D1020" s="109">
        <v>1153011.1299999999</v>
      </c>
    </row>
    <row r="1021" spans="2:4">
      <c r="B1021" s="135" t="s">
        <v>1612</v>
      </c>
      <c r="C1021" s="109">
        <v>0</v>
      </c>
      <c r="D1021" s="109">
        <v>1153011.1299999999</v>
      </c>
    </row>
    <row r="1022" spans="2:4">
      <c r="B1022" s="135" t="s">
        <v>440</v>
      </c>
      <c r="C1022" s="109">
        <v>28114372</v>
      </c>
      <c r="D1022" s="109">
        <v>96022358.590000004</v>
      </c>
    </row>
    <row r="1023" spans="2:4">
      <c r="B1023" s="135" t="s">
        <v>927</v>
      </c>
      <c r="C1023" s="109">
        <v>28114372</v>
      </c>
      <c r="D1023" s="109">
        <v>96022358.590000004</v>
      </c>
    </row>
    <row r="1024" spans="2:4">
      <c r="B1024" s="135" t="s">
        <v>1613</v>
      </c>
      <c r="C1024" s="109">
        <v>0</v>
      </c>
      <c r="D1024" s="109">
        <v>0</v>
      </c>
    </row>
    <row r="1025" spans="2:4">
      <c r="B1025" s="135" t="s">
        <v>1614</v>
      </c>
      <c r="C1025" s="109">
        <v>0</v>
      </c>
      <c r="D1025" s="109">
        <v>0</v>
      </c>
    </row>
    <row r="1026" spans="2:4">
      <c r="B1026" s="135" t="s">
        <v>1615</v>
      </c>
      <c r="C1026" s="109">
        <v>0</v>
      </c>
      <c r="D1026" s="109">
        <v>1645541.37</v>
      </c>
    </row>
    <row r="1027" spans="2:4">
      <c r="B1027" s="135" t="s">
        <v>1616</v>
      </c>
      <c r="C1027" s="109">
        <v>0</v>
      </c>
      <c r="D1027" s="109">
        <v>1645541.37</v>
      </c>
    </row>
    <row r="1028" spans="2:4">
      <c r="B1028" s="135" t="s">
        <v>1617</v>
      </c>
      <c r="C1028" s="109">
        <v>0</v>
      </c>
      <c r="D1028" s="109">
        <v>0</v>
      </c>
    </row>
    <row r="1029" spans="2:4">
      <c r="B1029" s="135" t="s">
        <v>1618</v>
      </c>
      <c r="C1029" s="109">
        <v>0</v>
      </c>
      <c r="D1029" s="109">
        <v>0</v>
      </c>
    </row>
    <row r="1030" spans="2:4">
      <c r="B1030" s="135" t="s">
        <v>441</v>
      </c>
      <c r="C1030" s="109">
        <v>8693414</v>
      </c>
      <c r="D1030" s="109">
        <v>0</v>
      </c>
    </row>
    <row r="1031" spans="2:4">
      <c r="B1031" s="135" t="s">
        <v>928</v>
      </c>
      <c r="C1031" s="109">
        <v>8693414</v>
      </c>
      <c r="D1031" s="109">
        <v>0</v>
      </c>
    </row>
    <row r="1032" spans="2:4">
      <c r="B1032" s="135" t="s">
        <v>442</v>
      </c>
      <c r="C1032" s="109">
        <v>7451497</v>
      </c>
      <c r="D1032" s="109">
        <v>0</v>
      </c>
    </row>
    <row r="1033" spans="2:4">
      <c r="B1033" s="135" t="s">
        <v>929</v>
      </c>
      <c r="C1033" s="109">
        <v>7451497</v>
      </c>
      <c r="D1033" s="109">
        <v>0</v>
      </c>
    </row>
    <row r="1034" spans="2:4">
      <c r="B1034" s="135" t="s">
        <v>443</v>
      </c>
      <c r="C1034" s="109">
        <v>12813281</v>
      </c>
      <c r="D1034" s="109">
        <v>13854381.210000001</v>
      </c>
    </row>
    <row r="1035" spans="2:4">
      <c r="B1035" s="135" t="s">
        <v>930</v>
      </c>
      <c r="C1035" s="109">
        <v>12813281</v>
      </c>
      <c r="D1035" s="109">
        <v>13854381.210000001</v>
      </c>
    </row>
    <row r="1036" spans="2:4">
      <c r="B1036" s="135" t="s">
        <v>444</v>
      </c>
      <c r="C1036" s="109">
        <v>61830410</v>
      </c>
      <c r="D1036" s="109">
        <v>335987396.94</v>
      </c>
    </row>
    <row r="1037" spans="2:4">
      <c r="B1037" s="135" t="s">
        <v>931</v>
      </c>
      <c r="C1037" s="109">
        <v>61830410</v>
      </c>
      <c r="D1037" s="109">
        <v>335987396.94</v>
      </c>
    </row>
    <row r="1038" spans="2:4">
      <c r="B1038" s="135" t="s">
        <v>2348</v>
      </c>
      <c r="C1038" s="109">
        <v>0</v>
      </c>
      <c r="D1038" s="109">
        <v>34413684.189999998</v>
      </c>
    </row>
    <row r="1039" spans="2:4">
      <c r="B1039" s="135" t="s">
        <v>2349</v>
      </c>
      <c r="C1039" s="109">
        <v>0</v>
      </c>
      <c r="D1039" s="109">
        <v>34413684.189999998</v>
      </c>
    </row>
    <row r="1040" spans="2:4">
      <c r="B1040" s="135" t="s">
        <v>1418</v>
      </c>
      <c r="C1040" s="109">
        <v>0</v>
      </c>
      <c r="D1040" s="109">
        <v>1668629.06</v>
      </c>
    </row>
    <row r="1041" spans="2:4">
      <c r="B1041" s="135" t="s">
        <v>1419</v>
      </c>
      <c r="C1041" s="109">
        <v>0</v>
      </c>
      <c r="D1041" s="109">
        <v>1668629.06</v>
      </c>
    </row>
    <row r="1042" spans="2:4">
      <c r="B1042" s="135" t="s">
        <v>1349</v>
      </c>
      <c r="C1042" s="109">
        <v>0</v>
      </c>
      <c r="D1042" s="109">
        <v>25693992.030000001</v>
      </c>
    </row>
    <row r="1043" spans="2:4">
      <c r="B1043" s="135" t="s">
        <v>1350</v>
      </c>
      <c r="C1043" s="109">
        <v>0</v>
      </c>
      <c r="D1043" s="109">
        <v>25693992.030000001</v>
      </c>
    </row>
    <row r="1044" spans="2:4">
      <c r="B1044" s="135" t="s">
        <v>445</v>
      </c>
      <c r="C1044" s="109">
        <v>3123819</v>
      </c>
      <c r="D1044" s="109">
        <v>12048898.050000001</v>
      </c>
    </row>
    <row r="1045" spans="2:4">
      <c r="B1045" s="135" t="s">
        <v>932</v>
      </c>
      <c r="C1045" s="109">
        <v>3123819</v>
      </c>
      <c r="D1045" s="109">
        <v>12048898.050000001</v>
      </c>
    </row>
    <row r="1046" spans="2:4">
      <c r="B1046" s="135" t="s">
        <v>2350</v>
      </c>
      <c r="C1046" s="109">
        <v>5114956</v>
      </c>
      <c r="D1046" s="109">
        <v>0</v>
      </c>
    </row>
    <row r="1047" spans="2:4">
      <c r="B1047" s="135" t="s">
        <v>933</v>
      </c>
      <c r="C1047" s="109">
        <v>5114956</v>
      </c>
      <c r="D1047" s="109">
        <v>0</v>
      </c>
    </row>
    <row r="1048" spans="2:4">
      <c r="B1048" s="135" t="s">
        <v>446</v>
      </c>
      <c r="C1048" s="109">
        <v>17266695</v>
      </c>
      <c r="D1048" s="109">
        <v>27826848.59</v>
      </c>
    </row>
    <row r="1049" spans="2:4">
      <c r="B1049" s="135" t="s">
        <v>934</v>
      </c>
      <c r="C1049" s="109">
        <v>17266695</v>
      </c>
      <c r="D1049" s="109">
        <v>27826848.59</v>
      </c>
    </row>
    <row r="1050" spans="2:4">
      <c r="B1050" s="135" t="s">
        <v>447</v>
      </c>
      <c r="C1050" s="109">
        <v>61127295</v>
      </c>
      <c r="D1050" s="109">
        <v>0</v>
      </c>
    </row>
    <row r="1051" spans="2:4">
      <c r="B1051" s="135" t="s">
        <v>935</v>
      </c>
      <c r="C1051" s="109">
        <v>61127295</v>
      </c>
      <c r="D1051" s="109">
        <v>0</v>
      </c>
    </row>
    <row r="1052" spans="2:4">
      <c r="B1052" s="135" t="s">
        <v>2351</v>
      </c>
      <c r="C1052" s="109">
        <v>207478011</v>
      </c>
      <c r="D1052" s="109">
        <v>230397112.70999998</v>
      </c>
    </row>
    <row r="1053" spans="2:4">
      <c r="B1053" s="135" t="s">
        <v>936</v>
      </c>
      <c r="C1053" s="109">
        <v>207478011</v>
      </c>
      <c r="D1053" s="109">
        <v>230397112.70999998</v>
      </c>
    </row>
    <row r="1054" spans="2:4">
      <c r="B1054" s="135" t="s">
        <v>1420</v>
      </c>
      <c r="C1054" s="109">
        <v>0</v>
      </c>
      <c r="D1054" s="109">
        <v>5814561</v>
      </c>
    </row>
    <row r="1055" spans="2:4">
      <c r="B1055" s="135" t="s">
        <v>1421</v>
      </c>
      <c r="C1055" s="109">
        <v>0</v>
      </c>
      <c r="D1055" s="109">
        <v>5814561</v>
      </c>
    </row>
    <row r="1056" spans="2:4">
      <c r="B1056" s="135" t="s">
        <v>3351</v>
      </c>
      <c r="C1056" s="109">
        <v>0</v>
      </c>
      <c r="D1056" s="109">
        <v>0</v>
      </c>
    </row>
    <row r="1057" spans="2:4">
      <c r="B1057" s="135" t="s">
        <v>3352</v>
      </c>
      <c r="C1057" s="109">
        <v>0</v>
      </c>
      <c r="D1057" s="109">
        <v>0</v>
      </c>
    </row>
    <row r="1058" spans="2:4">
      <c r="B1058" s="135" t="s">
        <v>448</v>
      </c>
      <c r="C1058" s="109">
        <v>75616429</v>
      </c>
      <c r="D1058" s="109">
        <v>116793667.59</v>
      </c>
    </row>
    <row r="1059" spans="2:4">
      <c r="B1059" s="135" t="s">
        <v>937</v>
      </c>
      <c r="C1059" s="109">
        <v>75616429</v>
      </c>
      <c r="D1059" s="109">
        <v>116793667.59</v>
      </c>
    </row>
    <row r="1060" spans="2:4">
      <c r="B1060" s="139" t="s">
        <v>289</v>
      </c>
      <c r="C1060" s="130">
        <v>0</v>
      </c>
      <c r="D1060" s="130">
        <v>34492677.799999997</v>
      </c>
    </row>
    <row r="1061" spans="2:4">
      <c r="B1061" s="135" t="s">
        <v>3182</v>
      </c>
      <c r="C1061" s="109">
        <v>0</v>
      </c>
      <c r="D1061" s="109">
        <v>12787780.6</v>
      </c>
    </row>
    <row r="1062" spans="2:4">
      <c r="B1062" s="135" t="s">
        <v>3183</v>
      </c>
      <c r="C1062" s="109">
        <v>0</v>
      </c>
      <c r="D1062" s="109">
        <v>12787780.6</v>
      </c>
    </row>
    <row r="1063" spans="2:4">
      <c r="B1063" s="135" t="s">
        <v>3222</v>
      </c>
      <c r="C1063" s="109">
        <v>0</v>
      </c>
      <c r="D1063" s="109">
        <v>0</v>
      </c>
    </row>
    <row r="1064" spans="2:4">
      <c r="B1064" s="135" t="s">
        <v>3223</v>
      </c>
      <c r="C1064" s="109">
        <v>0</v>
      </c>
      <c r="D1064" s="109">
        <v>0</v>
      </c>
    </row>
    <row r="1065" spans="2:4">
      <c r="B1065" s="135" t="s">
        <v>3224</v>
      </c>
      <c r="C1065" s="109">
        <v>0</v>
      </c>
      <c r="D1065" s="109">
        <v>11115547.880000001</v>
      </c>
    </row>
    <row r="1066" spans="2:4">
      <c r="B1066" s="135" t="s">
        <v>3225</v>
      </c>
      <c r="C1066" s="109">
        <v>0</v>
      </c>
      <c r="D1066" s="109">
        <v>11115547.880000001</v>
      </c>
    </row>
    <row r="1067" spans="2:4">
      <c r="B1067" s="135" t="s">
        <v>3242</v>
      </c>
      <c r="C1067" s="109">
        <v>0</v>
      </c>
      <c r="D1067" s="109">
        <v>0</v>
      </c>
    </row>
    <row r="1068" spans="2:4">
      <c r="B1068" s="135" t="s">
        <v>3243</v>
      </c>
      <c r="C1068" s="109">
        <v>0</v>
      </c>
      <c r="D1068" s="109">
        <v>0</v>
      </c>
    </row>
    <row r="1069" spans="2:4">
      <c r="B1069" s="135" t="s">
        <v>3248</v>
      </c>
      <c r="C1069" s="109">
        <v>0</v>
      </c>
      <c r="D1069" s="109">
        <v>10589349.32</v>
      </c>
    </row>
    <row r="1070" spans="2:4">
      <c r="B1070" s="135" t="s">
        <v>3249</v>
      </c>
      <c r="C1070" s="109">
        <v>0</v>
      </c>
      <c r="D1070" s="109">
        <v>10589349.32</v>
      </c>
    </row>
    <row r="1071" spans="2:4">
      <c r="B1071" s="139" t="s">
        <v>304</v>
      </c>
      <c r="C1071" s="130">
        <v>0</v>
      </c>
      <c r="D1071" s="130">
        <v>0</v>
      </c>
    </row>
    <row r="1072" spans="2:4">
      <c r="B1072" s="135" t="s">
        <v>447</v>
      </c>
      <c r="C1072" s="109">
        <v>0</v>
      </c>
      <c r="D1072" s="109">
        <v>0</v>
      </c>
    </row>
    <row r="1073" spans="2:4">
      <c r="B1073" s="135" t="s">
        <v>935</v>
      </c>
      <c r="C1073" s="109">
        <v>0</v>
      </c>
      <c r="D1073" s="109">
        <v>0</v>
      </c>
    </row>
    <row r="1074" spans="2:4">
      <c r="B1074" s="135" t="s">
        <v>2352</v>
      </c>
      <c r="C1074" s="109">
        <v>0</v>
      </c>
      <c r="D1074" s="109">
        <v>0</v>
      </c>
    </row>
    <row r="1075" spans="2:4">
      <c r="B1075" s="135" t="s">
        <v>2353</v>
      </c>
      <c r="C1075" s="109">
        <v>0</v>
      </c>
      <c r="D1075" s="109">
        <v>0</v>
      </c>
    </row>
    <row r="1076" spans="2:4">
      <c r="B1076" s="134" t="s">
        <v>449</v>
      </c>
      <c r="C1076" s="109">
        <v>337350589</v>
      </c>
      <c r="D1076" s="109">
        <v>766393108.50999987</v>
      </c>
    </row>
    <row r="1077" spans="2:4">
      <c r="B1077" s="139" t="s">
        <v>287</v>
      </c>
      <c r="C1077" s="130">
        <v>337350589</v>
      </c>
      <c r="D1077" s="130">
        <v>734923961.96999991</v>
      </c>
    </row>
    <row r="1078" spans="2:4">
      <c r="B1078" s="135" t="s">
        <v>450</v>
      </c>
      <c r="C1078" s="109">
        <v>3843340</v>
      </c>
      <c r="D1078" s="109">
        <v>2538670.89</v>
      </c>
    </row>
    <row r="1079" spans="2:4">
      <c r="B1079" s="135" t="s">
        <v>938</v>
      </c>
      <c r="C1079" s="109">
        <v>3843340</v>
      </c>
      <c r="D1079" s="109">
        <v>2538670.89</v>
      </c>
    </row>
    <row r="1080" spans="2:4">
      <c r="B1080" s="135" t="s">
        <v>451</v>
      </c>
      <c r="C1080" s="109">
        <v>8462477</v>
      </c>
      <c r="D1080" s="109">
        <v>12242122.25</v>
      </c>
    </row>
    <row r="1081" spans="2:4">
      <c r="B1081" s="135" t="s">
        <v>939</v>
      </c>
      <c r="C1081" s="109">
        <v>8462477</v>
      </c>
      <c r="D1081" s="109">
        <v>12242122.25</v>
      </c>
    </row>
    <row r="1082" spans="2:4">
      <c r="B1082" s="135" t="s">
        <v>452</v>
      </c>
      <c r="C1082" s="109">
        <v>15619096</v>
      </c>
      <c r="D1082" s="109">
        <v>11373680.4</v>
      </c>
    </row>
    <row r="1083" spans="2:4">
      <c r="B1083" s="135" t="s">
        <v>940</v>
      </c>
      <c r="C1083" s="109">
        <v>15619096</v>
      </c>
      <c r="D1083" s="109">
        <v>11373680.4</v>
      </c>
    </row>
    <row r="1084" spans="2:4">
      <c r="B1084" s="135" t="s">
        <v>1619</v>
      </c>
      <c r="C1084" s="109">
        <v>0</v>
      </c>
      <c r="D1084" s="109">
        <v>1136166.55</v>
      </c>
    </row>
    <row r="1085" spans="2:4">
      <c r="B1085" s="135" t="s">
        <v>1620</v>
      </c>
      <c r="C1085" s="109">
        <v>0</v>
      </c>
      <c r="D1085" s="109">
        <v>1136166.55</v>
      </c>
    </row>
    <row r="1086" spans="2:4">
      <c r="B1086" s="135" t="s">
        <v>1621</v>
      </c>
      <c r="C1086" s="109">
        <v>0</v>
      </c>
      <c r="D1086" s="109">
        <v>1621501.32</v>
      </c>
    </row>
    <row r="1087" spans="2:4">
      <c r="B1087" s="135" t="s">
        <v>1622</v>
      </c>
      <c r="C1087" s="109">
        <v>0</v>
      </c>
      <c r="D1087" s="109">
        <v>1621501.32</v>
      </c>
    </row>
    <row r="1088" spans="2:4">
      <c r="B1088" s="135" t="s">
        <v>1623</v>
      </c>
      <c r="C1088" s="109">
        <v>0</v>
      </c>
      <c r="D1088" s="109">
        <v>3044511.14</v>
      </c>
    </row>
    <row r="1089" spans="2:4">
      <c r="B1089" s="135" t="s">
        <v>1624</v>
      </c>
      <c r="C1089" s="109">
        <v>0</v>
      </c>
      <c r="D1089" s="109">
        <v>3044511.14</v>
      </c>
    </row>
    <row r="1090" spans="2:4">
      <c r="B1090" s="135" t="s">
        <v>453</v>
      </c>
      <c r="C1090" s="109">
        <v>2466670</v>
      </c>
      <c r="D1090" s="109">
        <v>0</v>
      </c>
    </row>
    <row r="1091" spans="2:4">
      <c r="B1091" s="135" t="s">
        <v>941</v>
      </c>
      <c r="C1091" s="109">
        <v>2466670</v>
      </c>
      <c r="D1091" s="109">
        <v>0</v>
      </c>
    </row>
    <row r="1092" spans="2:4">
      <c r="B1092" s="135" t="s">
        <v>2354</v>
      </c>
      <c r="C1092" s="109">
        <v>0</v>
      </c>
      <c r="D1092" s="109">
        <v>1136166.55</v>
      </c>
    </row>
    <row r="1093" spans="2:4">
      <c r="B1093" s="135" t="s">
        <v>1625</v>
      </c>
      <c r="C1093" s="109">
        <v>0</v>
      </c>
      <c r="D1093" s="109">
        <v>1136166.55</v>
      </c>
    </row>
    <row r="1094" spans="2:4">
      <c r="B1094" s="135" t="s">
        <v>1626</v>
      </c>
      <c r="C1094" s="109">
        <v>0</v>
      </c>
      <c r="D1094" s="109">
        <v>2728479.82</v>
      </c>
    </row>
    <row r="1095" spans="2:4">
      <c r="B1095" s="135" t="s">
        <v>1627</v>
      </c>
      <c r="C1095" s="109">
        <v>0</v>
      </c>
      <c r="D1095" s="109">
        <v>2728479.82</v>
      </c>
    </row>
    <row r="1096" spans="2:4">
      <c r="B1096" s="135" t="s">
        <v>454</v>
      </c>
      <c r="C1096" s="109">
        <v>264468046</v>
      </c>
      <c r="D1096" s="109">
        <v>381678049.46999997</v>
      </c>
    </row>
    <row r="1097" spans="2:4">
      <c r="B1097" s="135" t="s">
        <v>942</v>
      </c>
      <c r="C1097" s="109">
        <v>264468046</v>
      </c>
      <c r="D1097" s="109">
        <v>381678049.46999997</v>
      </c>
    </row>
    <row r="1098" spans="2:4">
      <c r="B1098" s="135" t="s">
        <v>1901</v>
      </c>
      <c r="C1098" s="109">
        <v>0</v>
      </c>
      <c r="D1098" s="109">
        <v>0</v>
      </c>
    </row>
    <row r="1099" spans="2:4">
      <c r="B1099" s="135" t="s">
        <v>1902</v>
      </c>
      <c r="C1099" s="109">
        <v>0</v>
      </c>
      <c r="D1099" s="109">
        <v>0</v>
      </c>
    </row>
    <row r="1100" spans="2:4">
      <c r="B1100" s="135" t="s">
        <v>1903</v>
      </c>
      <c r="C1100" s="109">
        <v>0</v>
      </c>
      <c r="D1100" s="109">
        <v>0</v>
      </c>
    </row>
    <row r="1101" spans="2:4">
      <c r="B1101" s="135" t="s">
        <v>1904</v>
      </c>
      <c r="C1101" s="109">
        <v>0</v>
      </c>
      <c r="D1101" s="109">
        <v>0</v>
      </c>
    </row>
    <row r="1102" spans="2:4">
      <c r="B1102" s="135" t="s">
        <v>1905</v>
      </c>
      <c r="C1102" s="109">
        <v>0</v>
      </c>
      <c r="D1102" s="109">
        <v>0</v>
      </c>
    </row>
    <row r="1103" spans="2:4">
      <c r="B1103" s="135" t="s">
        <v>1906</v>
      </c>
      <c r="C1103" s="109">
        <v>0</v>
      </c>
      <c r="D1103" s="109">
        <v>0</v>
      </c>
    </row>
    <row r="1104" spans="2:4">
      <c r="B1104" s="135" t="s">
        <v>1907</v>
      </c>
      <c r="C1104" s="109">
        <v>0</v>
      </c>
      <c r="D1104" s="109">
        <v>0</v>
      </c>
    </row>
    <row r="1105" spans="2:4">
      <c r="B1105" s="135" t="s">
        <v>1908</v>
      </c>
      <c r="C1105" s="109">
        <v>0</v>
      </c>
      <c r="D1105" s="109">
        <v>0</v>
      </c>
    </row>
    <row r="1106" spans="2:4">
      <c r="B1106" s="135" t="s">
        <v>1909</v>
      </c>
      <c r="C1106" s="109">
        <v>0</v>
      </c>
      <c r="D1106" s="109">
        <v>0</v>
      </c>
    </row>
    <row r="1107" spans="2:4">
      <c r="B1107" s="135" t="s">
        <v>1910</v>
      </c>
      <c r="C1107" s="109">
        <v>0</v>
      </c>
      <c r="D1107" s="109">
        <v>0</v>
      </c>
    </row>
    <row r="1108" spans="2:4">
      <c r="B1108" s="135" t="s">
        <v>2355</v>
      </c>
      <c r="C1108" s="109">
        <v>0</v>
      </c>
      <c r="D1108" s="109">
        <v>0</v>
      </c>
    </row>
    <row r="1109" spans="2:4">
      <c r="B1109" s="135" t="s">
        <v>1911</v>
      </c>
      <c r="C1109" s="109">
        <v>0</v>
      </c>
      <c r="D1109" s="109">
        <v>0</v>
      </c>
    </row>
    <row r="1110" spans="2:4">
      <c r="B1110" s="135" t="s">
        <v>455</v>
      </c>
      <c r="C1110" s="109">
        <v>2115619</v>
      </c>
      <c r="D1110" s="109">
        <v>0</v>
      </c>
    </row>
    <row r="1111" spans="2:4">
      <c r="B1111" s="135" t="s">
        <v>943</v>
      </c>
      <c r="C1111" s="109">
        <v>2115619</v>
      </c>
      <c r="D1111" s="109">
        <v>0</v>
      </c>
    </row>
    <row r="1112" spans="2:4">
      <c r="B1112" s="135" t="s">
        <v>2356</v>
      </c>
      <c r="C1112" s="109">
        <v>15000000</v>
      </c>
      <c r="D1112" s="109">
        <v>0</v>
      </c>
    </row>
    <row r="1113" spans="2:4">
      <c r="B1113" s="135" t="s">
        <v>944</v>
      </c>
      <c r="C1113" s="109">
        <v>15000000</v>
      </c>
      <c r="D1113" s="109">
        <v>0</v>
      </c>
    </row>
    <row r="1114" spans="2:4">
      <c r="B1114" s="135" t="s">
        <v>1912</v>
      </c>
      <c r="C1114" s="109">
        <v>0</v>
      </c>
      <c r="D1114" s="109">
        <v>0</v>
      </c>
    </row>
    <row r="1115" spans="2:4">
      <c r="B1115" s="135" t="s">
        <v>1913</v>
      </c>
      <c r="C1115" s="109">
        <v>0</v>
      </c>
      <c r="D1115" s="109">
        <v>0</v>
      </c>
    </row>
    <row r="1116" spans="2:4">
      <c r="B1116" s="135" t="s">
        <v>1914</v>
      </c>
      <c r="C1116" s="109">
        <v>0</v>
      </c>
      <c r="D1116" s="109">
        <v>0</v>
      </c>
    </row>
    <row r="1117" spans="2:4">
      <c r="B1117" s="135" t="s">
        <v>1915</v>
      </c>
      <c r="C1117" s="109">
        <v>0</v>
      </c>
      <c r="D1117" s="109">
        <v>0</v>
      </c>
    </row>
    <row r="1118" spans="2:4">
      <c r="B1118" s="135" t="s">
        <v>456</v>
      </c>
      <c r="C1118" s="109">
        <v>14800024</v>
      </c>
      <c r="D1118" s="109">
        <v>61059124.899999999</v>
      </c>
    </row>
    <row r="1119" spans="2:4">
      <c r="B1119" s="135" t="s">
        <v>945</v>
      </c>
      <c r="C1119" s="109">
        <v>14800024</v>
      </c>
      <c r="D1119" s="109">
        <v>61059124.899999999</v>
      </c>
    </row>
    <row r="1120" spans="2:4">
      <c r="B1120" s="135" t="s">
        <v>457</v>
      </c>
      <c r="C1120" s="109">
        <v>7451498</v>
      </c>
      <c r="D1120" s="109">
        <v>0</v>
      </c>
    </row>
    <row r="1121" spans="2:4">
      <c r="B1121" s="135" t="s">
        <v>946</v>
      </c>
      <c r="C1121" s="109">
        <v>7451498</v>
      </c>
      <c r="D1121" s="109">
        <v>0</v>
      </c>
    </row>
    <row r="1122" spans="2:4">
      <c r="B1122" s="135" t="s">
        <v>1444</v>
      </c>
      <c r="C1122" s="109">
        <v>0</v>
      </c>
      <c r="D1122" s="109">
        <v>208252177.16</v>
      </c>
    </row>
    <row r="1123" spans="2:4">
      <c r="B1123" s="135" t="s">
        <v>1445</v>
      </c>
      <c r="C1123" s="109">
        <v>0</v>
      </c>
      <c r="D1123" s="109">
        <v>208252177.16</v>
      </c>
    </row>
    <row r="1124" spans="2:4">
      <c r="B1124" s="135" t="s">
        <v>3353</v>
      </c>
      <c r="C1124" s="109">
        <v>0</v>
      </c>
      <c r="D1124" s="109">
        <v>0</v>
      </c>
    </row>
    <row r="1125" spans="2:4">
      <c r="B1125" s="135" t="s">
        <v>3354</v>
      </c>
      <c r="C1125" s="109">
        <v>0</v>
      </c>
      <c r="D1125" s="109">
        <v>0</v>
      </c>
    </row>
    <row r="1126" spans="2:4">
      <c r="B1126" s="135" t="s">
        <v>3355</v>
      </c>
      <c r="C1126" s="109">
        <v>0</v>
      </c>
      <c r="D1126" s="109">
        <v>0</v>
      </c>
    </row>
    <row r="1127" spans="2:4">
      <c r="B1127" s="135" t="s">
        <v>3356</v>
      </c>
      <c r="C1127" s="109">
        <v>0</v>
      </c>
      <c r="D1127" s="109">
        <v>0</v>
      </c>
    </row>
    <row r="1128" spans="2:4">
      <c r="B1128" s="135" t="s">
        <v>458</v>
      </c>
      <c r="C1128" s="109">
        <v>3123819</v>
      </c>
      <c r="D1128" s="109">
        <v>0</v>
      </c>
    </row>
    <row r="1129" spans="2:4">
      <c r="B1129" s="135" t="s">
        <v>947</v>
      </c>
      <c r="C1129" s="109">
        <v>3123819</v>
      </c>
      <c r="D1129" s="109">
        <v>0</v>
      </c>
    </row>
    <row r="1130" spans="2:4">
      <c r="B1130" s="135" t="s">
        <v>1302</v>
      </c>
      <c r="C1130" s="109">
        <v>0</v>
      </c>
      <c r="D1130" s="109">
        <v>48113311.520000003</v>
      </c>
    </row>
    <row r="1131" spans="2:4">
      <c r="B1131" s="135" t="s">
        <v>1303</v>
      </c>
      <c r="C1131" s="109">
        <v>0</v>
      </c>
      <c r="D1131" s="109">
        <v>48113311.520000003</v>
      </c>
    </row>
    <row r="1132" spans="2:4">
      <c r="B1132" s="139" t="s">
        <v>289</v>
      </c>
      <c r="C1132" s="130">
        <v>0</v>
      </c>
      <c r="D1132" s="130">
        <v>31469146.539999999</v>
      </c>
    </row>
    <row r="1133" spans="2:4">
      <c r="B1133" s="135" t="s">
        <v>1628</v>
      </c>
      <c r="C1133" s="109">
        <v>0</v>
      </c>
      <c r="D1133" s="109">
        <v>31469146.539999999</v>
      </c>
    </row>
    <row r="1134" spans="2:4">
      <c r="B1134" s="135" t="s">
        <v>1629</v>
      </c>
      <c r="C1134" s="109">
        <v>0</v>
      </c>
      <c r="D1134" s="109">
        <v>31469146.539999999</v>
      </c>
    </row>
    <row r="1135" spans="2:4">
      <c r="B1135" s="134" t="s">
        <v>297</v>
      </c>
      <c r="C1135" s="109">
        <v>976293202</v>
      </c>
      <c r="D1135" s="109">
        <v>919363067.83000016</v>
      </c>
    </row>
    <row r="1136" spans="2:4">
      <c r="B1136" s="139" t="s">
        <v>287</v>
      </c>
      <c r="C1136" s="130">
        <v>976293202</v>
      </c>
      <c r="D1136" s="130">
        <v>868555543.3900001</v>
      </c>
    </row>
    <row r="1137" spans="2:4">
      <c r="B1137" s="135" t="s">
        <v>1630</v>
      </c>
      <c r="C1137" s="109">
        <v>0</v>
      </c>
      <c r="D1137" s="109">
        <v>3078364.12</v>
      </c>
    </row>
    <row r="1138" spans="2:4">
      <c r="B1138" s="135" t="s">
        <v>1631</v>
      </c>
      <c r="C1138" s="109">
        <v>0</v>
      </c>
      <c r="D1138" s="109">
        <v>3078364.12</v>
      </c>
    </row>
    <row r="1139" spans="2:4">
      <c r="B1139" s="135" t="s">
        <v>1632</v>
      </c>
      <c r="C1139" s="109">
        <v>0</v>
      </c>
      <c r="D1139" s="109">
        <v>1639531.36</v>
      </c>
    </row>
    <row r="1140" spans="2:4">
      <c r="B1140" s="135" t="s">
        <v>1633</v>
      </c>
      <c r="C1140" s="109">
        <v>0</v>
      </c>
      <c r="D1140" s="109">
        <v>1639531.36</v>
      </c>
    </row>
    <row r="1141" spans="2:4">
      <c r="B1141" s="135" t="s">
        <v>1916</v>
      </c>
      <c r="C1141" s="109">
        <v>0</v>
      </c>
      <c r="D1141" s="109">
        <v>0</v>
      </c>
    </row>
    <row r="1142" spans="2:4">
      <c r="B1142" s="135" t="s">
        <v>1917</v>
      </c>
      <c r="C1142" s="109">
        <v>0</v>
      </c>
      <c r="D1142" s="109">
        <v>0</v>
      </c>
    </row>
    <row r="1143" spans="2:4">
      <c r="B1143" s="135" t="s">
        <v>1918</v>
      </c>
      <c r="C1143" s="109">
        <v>0</v>
      </c>
      <c r="D1143" s="109">
        <v>0</v>
      </c>
    </row>
    <row r="1144" spans="2:4">
      <c r="B1144" s="135" t="s">
        <v>1919</v>
      </c>
      <c r="C1144" s="109">
        <v>0</v>
      </c>
      <c r="D1144" s="109">
        <v>0</v>
      </c>
    </row>
    <row r="1145" spans="2:4">
      <c r="B1145" s="135" t="s">
        <v>1920</v>
      </c>
      <c r="C1145" s="109">
        <v>0</v>
      </c>
      <c r="D1145" s="109">
        <v>0</v>
      </c>
    </row>
    <row r="1146" spans="2:4">
      <c r="B1146" s="135" t="s">
        <v>1921</v>
      </c>
      <c r="C1146" s="109">
        <v>0</v>
      </c>
      <c r="D1146" s="109">
        <v>0</v>
      </c>
    </row>
    <row r="1147" spans="2:4">
      <c r="B1147" s="135" t="s">
        <v>1922</v>
      </c>
      <c r="C1147" s="109">
        <v>0</v>
      </c>
      <c r="D1147" s="109">
        <v>0</v>
      </c>
    </row>
    <row r="1148" spans="2:4">
      <c r="B1148" s="135" t="s">
        <v>1923</v>
      </c>
      <c r="C1148" s="109">
        <v>0</v>
      </c>
      <c r="D1148" s="109">
        <v>0</v>
      </c>
    </row>
    <row r="1149" spans="2:4">
      <c r="B1149" s="135" t="s">
        <v>1924</v>
      </c>
      <c r="C1149" s="109">
        <v>0</v>
      </c>
      <c r="D1149" s="109">
        <v>0</v>
      </c>
    </row>
    <row r="1150" spans="2:4">
      <c r="B1150" s="135" t="s">
        <v>1925</v>
      </c>
      <c r="C1150" s="109">
        <v>0</v>
      </c>
      <c r="D1150" s="109">
        <v>0</v>
      </c>
    </row>
    <row r="1151" spans="2:4">
      <c r="B1151" s="135" t="s">
        <v>1926</v>
      </c>
      <c r="C1151" s="109">
        <v>0</v>
      </c>
      <c r="D1151" s="109">
        <v>0</v>
      </c>
    </row>
    <row r="1152" spans="2:4">
      <c r="B1152" s="135" t="s">
        <v>1927</v>
      </c>
      <c r="C1152" s="109">
        <v>0</v>
      </c>
      <c r="D1152" s="109">
        <v>0</v>
      </c>
    </row>
    <row r="1153" spans="2:4">
      <c r="B1153" s="135" t="s">
        <v>2357</v>
      </c>
      <c r="C1153" s="109">
        <v>0</v>
      </c>
      <c r="D1153" s="109">
        <v>0</v>
      </c>
    </row>
    <row r="1154" spans="2:4">
      <c r="B1154" s="135" t="s">
        <v>1928</v>
      </c>
      <c r="C1154" s="109">
        <v>0</v>
      </c>
      <c r="D1154" s="109">
        <v>0</v>
      </c>
    </row>
    <row r="1155" spans="2:4">
      <c r="B1155" s="135" t="s">
        <v>459</v>
      </c>
      <c r="C1155" s="109">
        <v>43183012</v>
      </c>
      <c r="D1155" s="109">
        <v>16533164.68</v>
      </c>
    </row>
    <row r="1156" spans="2:4">
      <c r="B1156" s="135" t="s">
        <v>948</v>
      </c>
      <c r="C1156" s="109">
        <v>43183012</v>
      </c>
      <c r="D1156" s="109">
        <v>16533164.68</v>
      </c>
    </row>
    <row r="1157" spans="2:4">
      <c r="B1157" s="135" t="s">
        <v>1929</v>
      </c>
      <c r="C1157" s="109">
        <v>0</v>
      </c>
      <c r="D1157" s="109">
        <v>0</v>
      </c>
    </row>
    <row r="1158" spans="2:4">
      <c r="B1158" s="135" t="s">
        <v>1930</v>
      </c>
      <c r="C1158" s="109">
        <v>0</v>
      </c>
      <c r="D1158" s="109">
        <v>0</v>
      </c>
    </row>
    <row r="1159" spans="2:4">
      <c r="B1159" s="135" t="s">
        <v>1931</v>
      </c>
      <c r="C1159" s="109">
        <v>0</v>
      </c>
      <c r="D1159" s="109">
        <v>0</v>
      </c>
    </row>
    <row r="1160" spans="2:4">
      <c r="B1160" s="135" t="s">
        <v>1932</v>
      </c>
      <c r="C1160" s="109">
        <v>0</v>
      </c>
      <c r="D1160" s="109">
        <v>0</v>
      </c>
    </row>
    <row r="1161" spans="2:4">
      <c r="B1161" s="135" t="s">
        <v>1933</v>
      </c>
      <c r="C1161" s="109">
        <v>0</v>
      </c>
      <c r="D1161" s="109">
        <v>0</v>
      </c>
    </row>
    <row r="1162" spans="2:4">
      <c r="B1162" s="135" t="s">
        <v>1934</v>
      </c>
      <c r="C1162" s="109">
        <v>0</v>
      </c>
      <c r="D1162" s="109">
        <v>0</v>
      </c>
    </row>
    <row r="1163" spans="2:4">
      <c r="B1163" s="135" t="s">
        <v>2358</v>
      </c>
      <c r="C1163" s="109">
        <v>0</v>
      </c>
      <c r="D1163" s="109">
        <v>0</v>
      </c>
    </row>
    <row r="1164" spans="2:4">
      <c r="B1164" s="135" t="s">
        <v>1935</v>
      </c>
      <c r="C1164" s="109">
        <v>0</v>
      </c>
      <c r="D1164" s="109">
        <v>0</v>
      </c>
    </row>
    <row r="1165" spans="2:4">
      <c r="B1165" s="135" t="s">
        <v>460</v>
      </c>
      <c r="C1165" s="109">
        <v>40000000</v>
      </c>
      <c r="D1165" s="109">
        <v>69541081.629999995</v>
      </c>
    </row>
    <row r="1166" spans="2:4">
      <c r="B1166" s="135" t="s">
        <v>949</v>
      </c>
      <c r="C1166" s="109">
        <v>40000000</v>
      </c>
      <c r="D1166" s="109">
        <v>69541081.629999995</v>
      </c>
    </row>
    <row r="1167" spans="2:4">
      <c r="B1167" s="135" t="s">
        <v>2359</v>
      </c>
      <c r="C1167" s="109">
        <v>0</v>
      </c>
      <c r="D1167" s="109">
        <v>0</v>
      </c>
    </row>
    <row r="1168" spans="2:4">
      <c r="B1168" s="135" t="s">
        <v>1936</v>
      </c>
      <c r="C1168" s="109">
        <v>0</v>
      </c>
      <c r="D1168" s="109">
        <v>0</v>
      </c>
    </row>
    <row r="1169" spans="2:4">
      <c r="B1169" s="135" t="s">
        <v>461</v>
      </c>
      <c r="C1169" s="109">
        <v>4231239</v>
      </c>
      <c r="D1169" s="109">
        <v>0</v>
      </c>
    </row>
    <row r="1170" spans="2:4">
      <c r="B1170" s="135" t="s">
        <v>950</v>
      </c>
      <c r="C1170" s="109">
        <v>4231239</v>
      </c>
      <c r="D1170" s="109">
        <v>0</v>
      </c>
    </row>
    <row r="1171" spans="2:4">
      <c r="B1171" s="135" t="s">
        <v>2360</v>
      </c>
      <c r="C1171" s="109">
        <v>43733469</v>
      </c>
      <c r="D1171" s="109">
        <v>81366505.159999996</v>
      </c>
    </row>
    <row r="1172" spans="2:4">
      <c r="B1172" s="135" t="s">
        <v>951</v>
      </c>
      <c r="C1172" s="109">
        <v>43733469</v>
      </c>
      <c r="D1172" s="109">
        <v>81366505.159999996</v>
      </c>
    </row>
    <row r="1173" spans="2:4">
      <c r="B1173" s="135" t="s">
        <v>1937</v>
      </c>
      <c r="C1173" s="109">
        <v>0</v>
      </c>
      <c r="D1173" s="109">
        <v>0</v>
      </c>
    </row>
    <row r="1174" spans="2:4">
      <c r="B1174" s="135" t="s">
        <v>1938</v>
      </c>
      <c r="C1174" s="109">
        <v>0</v>
      </c>
      <c r="D1174" s="109">
        <v>0</v>
      </c>
    </row>
    <row r="1175" spans="2:4">
      <c r="B1175" s="135" t="s">
        <v>2361</v>
      </c>
      <c r="C1175" s="109">
        <v>0</v>
      </c>
      <c r="D1175" s="109">
        <v>49571274.140000001</v>
      </c>
    </row>
    <row r="1176" spans="2:4">
      <c r="B1176" s="135" t="s">
        <v>2362</v>
      </c>
      <c r="C1176" s="109">
        <v>0</v>
      </c>
      <c r="D1176" s="109">
        <v>49571274.140000001</v>
      </c>
    </row>
    <row r="1177" spans="2:4">
      <c r="B1177" s="135" t="s">
        <v>1939</v>
      </c>
      <c r="C1177" s="109">
        <v>0</v>
      </c>
      <c r="D1177" s="109">
        <v>0</v>
      </c>
    </row>
    <row r="1178" spans="2:4">
      <c r="B1178" s="135" t="s">
        <v>1940</v>
      </c>
      <c r="C1178" s="109">
        <v>0</v>
      </c>
      <c r="D1178" s="109">
        <v>0</v>
      </c>
    </row>
    <row r="1179" spans="2:4">
      <c r="B1179" s="135" t="s">
        <v>1941</v>
      </c>
      <c r="C1179" s="109">
        <v>0</v>
      </c>
      <c r="D1179" s="109">
        <v>0</v>
      </c>
    </row>
    <row r="1180" spans="2:4">
      <c r="B1180" s="135" t="s">
        <v>1942</v>
      </c>
      <c r="C1180" s="109">
        <v>0</v>
      </c>
      <c r="D1180" s="109">
        <v>0</v>
      </c>
    </row>
    <row r="1181" spans="2:4">
      <c r="B1181" s="135" t="s">
        <v>1943</v>
      </c>
      <c r="C1181" s="109">
        <v>0</v>
      </c>
      <c r="D1181" s="109">
        <v>0</v>
      </c>
    </row>
    <row r="1182" spans="2:4">
      <c r="B1182" s="135" t="s">
        <v>1944</v>
      </c>
      <c r="C1182" s="109">
        <v>0</v>
      </c>
      <c r="D1182" s="109">
        <v>0</v>
      </c>
    </row>
    <row r="1183" spans="2:4">
      <c r="B1183" s="135" t="s">
        <v>1945</v>
      </c>
      <c r="C1183" s="109">
        <v>0</v>
      </c>
      <c r="D1183" s="109">
        <v>0</v>
      </c>
    </row>
    <row r="1184" spans="2:4">
      <c r="B1184" s="135" t="s">
        <v>1946</v>
      </c>
      <c r="C1184" s="109">
        <v>0</v>
      </c>
      <c r="D1184" s="109">
        <v>0</v>
      </c>
    </row>
    <row r="1185" spans="2:4">
      <c r="B1185" s="135" t="s">
        <v>1947</v>
      </c>
      <c r="C1185" s="109">
        <v>0</v>
      </c>
      <c r="D1185" s="109">
        <v>0</v>
      </c>
    </row>
    <row r="1186" spans="2:4">
      <c r="B1186" s="135" t="s">
        <v>1948</v>
      </c>
      <c r="C1186" s="109">
        <v>0</v>
      </c>
      <c r="D1186" s="109">
        <v>0</v>
      </c>
    </row>
    <row r="1187" spans="2:4">
      <c r="B1187" s="135" t="s">
        <v>1949</v>
      </c>
      <c r="C1187" s="109">
        <v>0</v>
      </c>
      <c r="D1187" s="109">
        <v>0</v>
      </c>
    </row>
    <row r="1188" spans="2:4">
      <c r="B1188" s="135" t="s">
        <v>1950</v>
      </c>
      <c r="C1188" s="109">
        <v>0</v>
      </c>
      <c r="D1188" s="109">
        <v>0</v>
      </c>
    </row>
    <row r="1189" spans="2:4">
      <c r="B1189" s="135" t="s">
        <v>2363</v>
      </c>
      <c r="C1189" s="109">
        <v>0</v>
      </c>
      <c r="D1189" s="109">
        <v>0</v>
      </c>
    </row>
    <row r="1190" spans="2:4">
      <c r="B1190" s="135" t="s">
        <v>1951</v>
      </c>
      <c r="C1190" s="109">
        <v>0</v>
      </c>
      <c r="D1190" s="109">
        <v>0</v>
      </c>
    </row>
    <row r="1191" spans="2:4">
      <c r="B1191" s="135" t="s">
        <v>462</v>
      </c>
      <c r="C1191" s="109">
        <v>29805991</v>
      </c>
      <c r="D1191" s="109">
        <v>95359061.530000001</v>
      </c>
    </row>
    <row r="1192" spans="2:4">
      <c r="B1192" s="135" t="s">
        <v>952</v>
      </c>
      <c r="C1192" s="109">
        <v>29805991</v>
      </c>
      <c r="D1192" s="109">
        <v>95359061.530000001</v>
      </c>
    </row>
    <row r="1193" spans="2:4">
      <c r="B1193" s="135" t="s">
        <v>1952</v>
      </c>
      <c r="C1193" s="109">
        <v>0</v>
      </c>
      <c r="D1193" s="109">
        <v>0</v>
      </c>
    </row>
    <row r="1194" spans="2:4">
      <c r="B1194" s="135" t="s">
        <v>1953</v>
      </c>
      <c r="C1194" s="109">
        <v>0</v>
      </c>
      <c r="D1194" s="109">
        <v>0</v>
      </c>
    </row>
    <row r="1195" spans="2:4">
      <c r="B1195" s="135" t="s">
        <v>1954</v>
      </c>
      <c r="C1195" s="109">
        <v>0</v>
      </c>
      <c r="D1195" s="109">
        <v>0</v>
      </c>
    </row>
    <row r="1196" spans="2:4">
      <c r="B1196" s="135" t="s">
        <v>1955</v>
      </c>
      <c r="C1196" s="109">
        <v>0</v>
      </c>
      <c r="D1196" s="109">
        <v>0</v>
      </c>
    </row>
    <row r="1197" spans="2:4">
      <c r="B1197" s="135" t="s">
        <v>1956</v>
      </c>
      <c r="C1197" s="109">
        <v>0</v>
      </c>
      <c r="D1197" s="109">
        <v>0</v>
      </c>
    </row>
    <row r="1198" spans="2:4">
      <c r="B1198" s="135" t="s">
        <v>1957</v>
      </c>
      <c r="C1198" s="109">
        <v>0</v>
      </c>
      <c r="D1198" s="109">
        <v>0</v>
      </c>
    </row>
    <row r="1199" spans="2:4">
      <c r="B1199" s="135" t="s">
        <v>1958</v>
      </c>
      <c r="C1199" s="109">
        <v>0</v>
      </c>
      <c r="D1199" s="109">
        <v>0</v>
      </c>
    </row>
    <row r="1200" spans="2:4">
      <c r="B1200" s="135" t="s">
        <v>1959</v>
      </c>
      <c r="C1200" s="109">
        <v>0</v>
      </c>
      <c r="D1200" s="109">
        <v>0</v>
      </c>
    </row>
    <row r="1201" spans="2:4">
      <c r="B1201" s="135" t="s">
        <v>1960</v>
      </c>
      <c r="C1201" s="109">
        <v>0</v>
      </c>
      <c r="D1201" s="109">
        <v>0</v>
      </c>
    </row>
    <row r="1202" spans="2:4">
      <c r="B1202" s="135" t="s">
        <v>1961</v>
      </c>
      <c r="C1202" s="109">
        <v>0</v>
      </c>
      <c r="D1202" s="109">
        <v>0</v>
      </c>
    </row>
    <row r="1203" spans="2:4">
      <c r="B1203" s="135" t="s">
        <v>1962</v>
      </c>
      <c r="C1203" s="109">
        <v>0</v>
      </c>
      <c r="D1203" s="109">
        <v>0</v>
      </c>
    </row>
    <row r="1204" spans="2:4">
      <c r="B1204" s="135" t="s">
        <v>1963</v>
      </c>
      <c r="C1204" s="109">
        <v>0</v>
      </c>
      <c r="D1204" s="109">
        <v>0</v>
      </c>
    </row>
    <row r="1205" spans="2:4">
      <c r="B1205" s="135" t="s">
        <v>1964</v>
      </c>
      <c r="C1205" s="109">
        <v>0</v>
      </c>
      <c r="D1205" s="109">
        <v>0</v>
      </c>
    </row>
    <row r="1206" spans="2:4">
      <c r="B1206" s="135" t="s">
        <v>1965</v>
      </c>
      <c r="C1206" s="109">
        <v>0</v>
      </c>
      <c r="D1206" s="109">
        <v>0</v>
      </c>
    </row>
    <row r="1207" spans="2:4">
      <c r="B1207" s="135" t="s">
        <v>1966</v>
      </c>
      <c r="C1207" s="109">
        <v>0</v>
      </c>
      <c r="D1207" s="109">
        <v>0</v>
      </c>
    </row>
    <row r="1208" spans="2:4">
      <c r="B1208" s="135" t="s">
        <v>1967</v>
      </c>
      <c r="C1208" s="109">
        <v>0</v>
      </c>
      <c r="D1208" s="109">
        <v>0</v>
      </c>
    </row>
    <row r="1209" spans="2:4">
      <c r="B1209" s="135" t="s">
        <v>1968</v>
      </c>
      <c r="C1209" s="109">
        <v>0</v>
      </c>
      <c r="D1209" s="109">
        <v>0</v>
      </c>
    </row>
    <row r="1210" spans="2:4">
      <c r="B1210" s="135" t="s">
        <v>1969</v>
      </c>
      <c r="C1210" s="109">
        <v>0</v>
      </c>
      <c r="D1210" s="109">
        <v>0</v>
      </c>
    </row>
    <row r="1211" spans="2:4">
      <c r="B1211" s="135" t="s">
        <v>3357</v>
      </c>
      <c r="C1211" s="109">
        <v>0</v>
      </c>
      <c r="D1211" s="109">
        <v>0</v>
      </c>
    </row>
    <row r="1212" spans="2:4">
      <c r="B1212" s="135" t="s">
        <v>3358</v>
      </c>
      <c r="C1212" s="109">
        <v>0</v>
      </c>
      <c r="D1212" s="109">
        <v>0</v>
      </c>
    </row>
    <row r="1213" spans="2:4">
      <c r="B1213" s="135" t="s">
        <v>463</v>
      </c>
      <c r="C1213" s="109">
        <v>6453123</v>
      </c>
      <c r="D1213" s="109">
        <v>3670105.22</v>
      </c>
    </row>
    <row r="1214" spans="2:4">
      <c r="B1214" s="135" t="s">
        <v>953</v>
      </c>
      <c r="C1214" s="109">
        <v>6453123</v>
      </c>
      <c r="D1214" s="109">
        <v>3670105.22</v>
      </c>
    </row>
    <row r="1215" spans="2:4">
      <c r="B1215" s="135" t="s">
        <v>464</v>
      </c>
      <c r="C1215" s="109">
        <v>6247638</v>
      </c>
      <c r="D1215" s="109">
        <v>40709040.789999999</v>
      </c>
    </row>
    <row r="1216" spans="2:4">
      <c r="B1216" s="135" t="s">
        <v>954</v>
      </c>
      <c r="C1216" s="109">
        <v>6247638</v>
      </c>
      <c r="D1216" s="109">
        <v>40709040.789999999</v>
      </c>
    </row>
    <row r="1217" spans="2:4">
      <c r="B1217" s="135" t="s">
        <v>465</v>
      </c>
      <c r="C1217" s="109">
        <v>5114956</v>
      </c>
      <c r="D1217" s="109">
        <v>2665820</v>
      </c>
    </row>
    <row r="1218" spans="2:4">
      <c r="B1218" s="135" t="s">
        <v>955</v>
      </c>
      <c r="C1218" s="109">
        <v>5114956</v>
      </c>
      <c r="D1218" s="109">
        <v>2665820</v>
      </c>
    </row>
    <row r="1219" spans="2:4">
      <c r="B1219" s="135" t="s">
        <v>466</v>
      </c>
      <c r="C1219" s="109">
        <v>37000061</v>
      </c>
      <c r="D1219" s="109">
        <v>35015889.890000001</v>
      </c>
    </row>
    <row r="1220" spans="2:4">
      <c r="B1220" s="135" t="s">
        <v>956</v>
      </c>
      <c r="C1220" s="109">
        <v>37000061</v>
      </c>
      <c r="D1220" s="109">
        <v>35015889.890000001</v>
      </c>
    </row>
    <row r="1221" spans="2:4">
      <c r="B1221" s="135" t="s">
        <v>3359</v>
      </c>
      <c r="C1221" s="109">
        <v>0</v>
      </c>
      <c r="D1221" s="109">
        <v>0</v>
      </c>
    </row>
    <row r="1222" spans="2:4">
      <c r="B1222" s="135" t="s">
        <v>3360</v>
      </c>
      <c r="C1222" s="109">
        <v>0</v>
      </c>
      <c r="D1222" s="109">
        <v>0</v>
      </c>
    </row>
    <row r="1223" spans="2:4">
      <c r="B1223" s="135" t="s">
        <v>3361</v>
      </c>
      <c r="C1223" s="109">
        <v>0</v>
      </c>
      <c r="D1223" s="109">
        <v>0</v>
      </c>
    </row>
    <row r="1224" spans="2:4">
      <c r="B1224" s="135" t="s">
        <v>3362</v>
      </c>
      <c r="C1224" s="109">
        <v>0</v>
      </c>
      <c r="D1224" s="109">
        <v>0</v>
      </c>
    </row>
    <row r="1225" spans="2:4">
      <c r="B1225" s="135" t="s">
        <v>467</v>
      </c>
      <c r="C1225" s="109">
        <v>405227030</v>
      </c>
      <c r="D1225" s="109">
        <v>0</v>
      </c>
    </row>
    <row r="1226" spans="2:4">
      <c r="B1226" s="135" t="s">
        <v>957</v>
      </c>
      <c r="C1226" s="109">
        <v>405227030</v>
      </c>
      <c r="D1226" s="109">
        <v>0</v>
      </c>
    </row>
    <row r="1227" spans="2:4">
      <c r="B1227" s="135" t="s">
        <v>468</v>
      </c>
      <c r="C1227" s="109">
        <v>19870660</v>
      </c>
      <c r="D1227" s="109">
        <v>21518287.16</v>
      </c>
    </row>
    <row r="1228" spans="2:4">
      <c r="B1228" s="135" t="s">
        <v>958</v>
      </c>
      <c r="C1228" s="109">
        <v>19870660</v>
      </c>
      <c r="D1228" s="109">
        <v>21518287.16</v>
      </c>
    </row>
    <row r="1229" spans="2:4">
      <c r="B1229" s="135" t="s">
        <v>469</v>
      </c>
      <c r="C1229" s="109">
        <v>255937916</v>
      </c>
      <c r="D1229" s="109">
        <v>336778723.42000002</v>
      </c>
    </row>
    <row r="1230" spans="2:4">
      <c r="B1230" s="135" t="s">
        <v>959</v>
      </c>
      <c r="C1230" s="109">
        <v>255937916</v>
      </c>
      <c r="D1230" s="109">
        <v>336778723.42000002</v>
      </c>
    </row>
    <row r="1231" spans="2:4">
      <c r="B1231" s="135" t="s">
        <v>470</v>
      </c>
      <c r="C1231" s="109">
        <v>749089</v>
      </c>
      <c r="D1231" s="109">
        <v>0</v>
      </c>
    </row>
    <row r="1232" spans="2:4">
      <c r="B1232" s="135" t="s">
        <v>960</v>
      </c>
      <c r="C1232" s="109">
        <v>749089</v>
      </c>
      <c r="D1232" s="109">
        <v>0</v>
      </c>
    </row>
    <row r="1233" spans="2:4">
      <c r="B1233" s="135" t="s">
        <v>471</v>
      </c>
      <c r="C1233" s="109">
        <v>1739769</v>
      </c>
      <c r="D1233" s="109">
        <v>0</v>
      </c>
    </row>
    <row r="1234" spans="2:4">
      <c r="B1234" s="135" t="s">
        <v>961</v>
      </c>
      <c r="C1234" s="109">
        <v>1739769</v>
      </c>
      <c r="D1234" s="109">
        <v>0</v>
      </c>
    </row>
    <row r="1235" spans="2:4">
      <c r="B1235" s="135" t="s">
        <v>472</v>
      </c>
      <c r="C1235" s="109">
        <v>76999249</v>
      </c>
      <c r="D1235" s="109">
        <v>111108694.28999999</v>
      </c>
    </row>
    <row r="1236" spans="2:4">
      <c r="B1236" s="135" t="s">
        <v>962</v>
      </c>
      <c r="C1236" s="109">
        <v>76999249</v>
      </c>
      <c r="D1236" s="109">
        <v>111108694.28999999</v>
      </c>
    </row>
    <row r="1237" spans="2:4">
      <c r="B1237" s="135" t="s">
        <v>289</v>
      </c>
      <c r="C1237" s="109">
        <v>0</v>
      </c>
      <c r="D1237" s="109">
        <v>50198967.079999998</v>
      </c>
    </row>
    <row r="1238" spans="2:4">
      <c r="B1238" s="135" t="s">
        <v>3363</v>
      </c>
      <c r="C1238" s="109">
        <v>0</v>
      </c>
      <c r="D1238" s="109">
        <v>50198967.079999998</v>
      </c>
    </row>
    <row r="1239" spans="2:4">
      <c r="B1239" s="135" t="s">
        <v>3364</v>
      </c>
      <c r="C1239" s="109">
        <v>0</v>
      </c>
      <c r="D1239" s="109">
        <v>50198967.079999998</v>
      </c>
    </row>
    <row r="1240" spans="2:4">
      <c r="B1240" s="135" t="s">
        <v>304</v>
      </c>
      <c r="C1240" s="109">
        <v>0</v>
      </c>
      <c r="D1240" s="109">
        <v>608557.36</v>
      </c>
    </row>
    <row r="1241" spans="2:4">
      <c r="B1241" s="135" t="s">
        <v>1446</v>
      </c>
      <c r="C1241" s="109">
        <v>0</v>
      </c>
      <c r="D1241" s="109">
        <v>608557.36</v>
      </c>
    </row>
    <row r="1242" spans="2:4">
      <c r="B1242" s="135" t="s">
        <v>1447</v>
      </c>
      <c r="C1242" s="109">
        <v>0</v>
      </c>
      <c r="D1242" s="109">
        <v>608557.36</v>
      </c>
    </row>
    <row r="1243" spans="2:4">
      <c r="B1243" s="134" t="s">
        <v>473</v>
      </c>
      <c r="C1243" s="109">
        <v>989650540</v>
      </c>
      <c r="D1243" s="109">
        <v>722615674.54999995</v>
      </c>
    </row>
    <row r="1244" spans="2:4">
      <c r="B1244" s="139" t="s">
        <v>287</v>
      </c>
      <c r="C1244" s="130">
        <v>989650540</v>
      </c>
      <c r="D1244" s="130">
        <v>701916027.53999996</v>
      </c>
    </row>
    <row r="1245" spans="2:4">
      <c r="B1245" s="135" t="s">
        <v>474</v>
      </c>
      <c r="C1245" s="109">
        <v>221707859</v>
      </c>
      <c r="D1245" s="109">
        <v>0</v>
      </c>
    </row>
    <row r="1246" spans="2:4">
      <c r="B1246" s="135" t="s">
        <v>963</v>
      </c>
      <c r="C1246" s="109">
        <v>221707859</v>
      </c>
      <c r="D1246" s="109">
        <v>0</v>
      </c>
    </row>
    <row r="1247" spans="2:4">
      <c r="B1247" s="135" t="s">
        <v>475</v>
      </c>
      <c r="C1247" s="109">
        <v>6867669</v>
      </c>
      <c r="D1247" s="109">
        <v>0</v>
      </c>
    </row>
    <row r="1248" spans="2:4">
      <c r="B1248" s="135" t="s">
        <v>964</v>
      </c>
      <c r="C1248" s="109">
        <v>6867669</v>
      </c>
      <c r="D1248" s="109">
        <v>0</v>
      </c>
    </row>
    <row r="1249" spans="2:4">
      <c r="B1249" s="135" t="s">
        <v>476</v>
      </c>
      <c r="C1249" s="109">
        <v>715000000</v>
      </c>
      <c r="D1249" s="109">
        <v>94130064</v>
      </c>
    </row>
    <row r="1250" spans="2:4">
      <c r="B1250" s="135" t="s">
        <v>965</v>
      </c>
      <c r="C1250" s="109">
        <v>715000000</v>
      </c>
      <c r="D1250" s="109">
        <v>94130064</v>
      </c>
    </row>
    <row r="1251" spans="2:4">
      <c r="B1251" s="135" t="s">
        <v>1634</v>
      </c>
      <c r="C1251" s="109">
        <v>0</v>
      </c>
      <c r="D1251" s="109">
        <v>0</v>
      </c>
    </row>
    <row r="1252" spans="2:4">
      <c r="B1252" s="135" t="s">
        <v>1635</v>
      </c>
      <c r="C1252" s="109">
        <v>0</v>
      </c>
      <c r="D1252" s="109">
        <v>0</v>
      </c>
    </row>
    <row r="1253" spans="2:4">
      <c r="B1253" s="135" t="s">
        <v>1636</v>
      </c>
      <c r="C1253" s="109">
        <v>0</v>
      </c>
      <c r="D1253" s="109">
        <v>0</v>
      </c>
    </row>
    <row r="1254" spans="2:4">
      <c r="B1254" s="135" t="s">
        <v>1637</v>
      </c>
      <c r="C1254" s="109">
        <v>0</v>
      </c>
      <c r="D1254" s="109">
        <v>0</v>
      </c>
    </row>
    <row r="1255" spans="2:4">
      <c r="B1255" s="135" t="s">
        <v>3365</v>
      </c>
      <c r="C1255" s="109">
        <v>0</v>
      </c>
      <c r="D1255" s="109">
        <v>0</v>
      </c>
    </row>
    <row r="1256" spans="2:4">
      <c r="B1256" s="135" t="s">
        <v>3366</v>
      </c>
      <c r="C1256" s="109">
        <v>0</v>
      </c>
      <c r="D1256" s="109">
        <v>0</v>
      </c>
    </row>
    <row r="1257" spans="2:4">
      <c r="B1257" s="135" t="s">
        <v>1638</v>
      </c>
      <c r="C1257" s="109">
        <v>0</v>
      </c>
      <c r="D1257" s="109">
        <v>0</v>
      </c>
    </row>
    <row r="1258" spans="2:4">
      <c r="B1258" s="135" t="s">
        <v>1639</v>
      </c>
      <c r="C1258" s="109">
        <v>0</v>
      </c>
      <c r="D1258" s="109">
        <v>0</v>
      </c>
    </row>
    <row r="1259" spans="2:4">
      <c r="B1259" s="135" t="s">
        <v>1640</v>
      </c>
      <c r="C1259" s="109">
        <v>0</v>
      </c>
      <c r="D1259" s="109">
        <v>0</v>
      </c>
    </row>
    <row r="1260" spans="2:4">
      <c r="B1260" s="135" t="s">
        <v>1641</v>
      </c>
      <c r="C1260" s="109">
        <v>0</v>
      </c>
      <c r="D1260" s="109">
        <v>0</v>
      </c>
    </row>
    <row r="1261" spans="2:4">
      <c r="B1261" s="135" t="s">
        <v>1642</v>
      </c>
      <c r="C1261" s="109">
        <v>0</v>
      </c>
      <c r="D1261" s="109">
        <v>0</v>
      </c>
    </row>
    <row r="1262" spans="2:4">
      <c r="B1262" s="135" t="s">
        <v>1643</v>
      </c>
      <c r="C1262" s="109">
        <v>0</v>
      </c>
      <c r="D1262" s="109">
        <v>0</v>
      </c>
    </row>
    <row r="1263" spans="2:4">
      <c r="B1263" s="135" t="s">
        <v>1644</v>
      </c>
      <c r="C1263" s="109">
        <v>0</v>
      </c>
      <c r="D1263" s="109">
        <v>0</v>
      </c>
    </row>
    <row r="1264" spans="2:4">
      <c r="B1264" s="135" t="s">
        <v>1645</v>
      </c>
      <c r="C1264" s="109">
        <v>0</v>
      </c>
      <c r="D1264" s="109">
        <v>0</v>
      </c>
    </row>
    <row r="1265" spans="2:4">
      <c r="B1265" s="135" t="s">
        <v>2364</v>
      </c>
      <c r="C1265" s="109">
        <v>0</v>
      </c>
      <c r="D1265" s="109">
        <v>1651551.38</v>
      </c>
    </row>
    <row r="1266" spans="2:4">
      <c r="B1266" s="135" t="s">
        <v>1646</v>
      </c>
      <c r="C1266" s="109">
        <v>0</v>
      </c>
      <c r="D1266" s="109">
        <v>1651551.38</v>
      </c>
    </row>
    <row r="1267" spans="2:4">
      <c r="B1267" s="135" t="s">
        <v>477</v>
      </c>
      <c r="C1267" s="109">
        <v>2115619</v>
      </c>
      <c r="D1267" s="109">
        <v>0</v>
      </c>
    </row>
    <row r="1268" spans="2:4">
      <c r="B1268" s="135" t="s">
        <v>966</v>
      </c>
      <c r="C1268" s="109">
        <v>2115619</v>
      </c>
      <c r="D1268" s="109">
        <v>0</v>
      </c>
    </row>
    <row r="1269" spans="2:4">
      <c r="B1269" s="135" t="s">
        <v>2365</v>
      </c>
      <c r="C1269" s="109">
        <v>9371457</v>
      </c>
      <c r="D1269" s="109">
        <v>4397659.91</v>
      </c>
    </row>
    <row r="1270" spans="2:4">
      <c r="B1270" s="135" t="s">
        <v>967</v>
      </c>
      <c r="C1270" s="109">
        <v>9371457</v>
      </c>
      <c r="D1270" s="109">
        <v>4397659.91</v>
      </c>
    </row>
    <row r="1271" spans="2:4">
      <c r="B1271" s="135" t="s">
        <v>1647</v>
      </c>
      <c r="C1271" s="109">
        <v>0</v>
      </c>
      <c r="D1271" s="109">
        <v>1157222.27</v>
      </c>
    </row>
    <row r="1272" spans="2:4">
      <c r="B1272" s="135" t="s">
        <v>1648</v>
      </c>
      <c r="C1272" s="109">
        <v>0</v>
      </c>
      <c r="D1272" s="109">
        <v>1157222.27</v>
      </c>
    </row>
    <row r="1273" spans="2:4">
      <c r="B1273" s="135" t="s">
        <v>478</v>
      </c>
      <c r="C1273" s="109">
        <v>2466670</v>
      </c>
      <c r="D1273" s="109">
        <v>0</v>
      </c>
    </row>
    <row r="1274" spans="2:4">
      <c r="B1274" s="135" t="s">
        <v>968</v>
      </c>
      <c r="C1274" s="109">
        <v>2466670</v>
      </c>
      <c r="D1274" s="109">
        <v>0</v>
      </c>
    </row>
    <row r="1275" spans="2:4">
      <c r="B1275" s="135" t="s">
        <v>479</v>
      </c>
      <c r="C1275" s="109">
        <v>4967665</v>
      </c>
      <c r="D1275" s="109">
        <v>5531186.1600000001</v>
      </c>
    </row>
    <row r="1276" spans="2:4">
      <c r="B1276" s="135" t="s">
        <v>969</v>
      </c>
      <c r="C1276" s="109">
        <v>4967665</v>
      </c>
      <c r="D1276" s="109">
        <v>5531186.1600000001</v>
      </c>
    </row>
    <row r="1277" spans="2:4">
      <c r="B1277" s="135" t="s">
        <v>1351</v>
      </c>
      <c r="C1277" s="109">
        <v>0</v>
      </c>
      <c r="D1277" s="109">
        <v>90596766</v>
      </c>
    </row>
    <row r="1278" spans="2:4">
      <c r="B1278" s="135" t="s">
        <v>1352</v>
      </c>
      <c r="C1278" s="109">
        <v>0</v>
      </c>
      <c r="D1278" s="109">
        <v>90596766</v>
      </c>
    </row>
    <row r="1279" spans="2:4">
      <c r="B1279" s="135" t="s">
        <v>1353</v>
      </c>
      <c r="C1279" s="109">
        <v>0</v>
      </c>
      <c r="D1279" s="109">
        <v>76044103</v>
      </c>
    </row>
    <row r="1280" spans="2:4">
      <c r="B1280" s="135" t="s">
        <v>1354</v>
      </c>
      <c r="C1280" s="109">
        <v>0</v>
      </c>
      <c r="D1280" s="109">
        <v>76044103</v>
      </c>
    </row>
    <row r="1281" spans="2:4">
      <c r="B1281" s="135" t="s">
        <v>1355</v>
      </c>
      <c r="C1281" s="109">
        <v>0</v>
      </c>
      <c r="D1281" s="109">
        <v>13699110</v>
      </c>
    </row>
    <row r="1282" spans="2:4">
      <c r="B1282" s="135" t="s">
        <v>1356</v>
      </c>
      <c r="C1282" s="109">
        <v>0</v>
      </c>
      <c r="D1282" s="109">
        <v>13699110</v>
      </c>
    </row>
    <row r="1283" spans="2:4">
      <c r="B1283" s="135" t="s">
        <v>1357</v>
      </c>
      <c r="C1283" s="109">
        <v>0</v>
      </c>
      <c r="D1283" s="109">
        <v>12471844.24</v>
      </c>
    </row>
    <row r="1284" spans="2:4">
      <c r="B1284" s="135" t="s">
        <v>1358</v>
      </c>
      <c r="C1284" s="109">
        <v>0</v>
      </c>
      <c r="D1284" s="109">
        <v>12471844.24</v>
      </c>
    </row>
    <row r="1285" spans="2:4">
      <c r="B1285" s="135" t="s">
        <v>1359</v>
      </c>
      <c r="C1285" s="109">
        <v>0</v>
      </c>
      <c r="D1285" s="109">
        <v>9701820.25</v>
      </c>
    </row>
    <row r="1286" spans="2:4">
      <c r="B1286" s="135" t="s">
        <v>1360</v>
      </c>
      <c r="C1286" s="109">
        <v>0</v>
      </c>
      <c r="D1286" s="109">
        <v>9701820.25</v>
      </c>
    </row>
    <row r="1287" spans="2:4">
      <c r="B1287" s="135" t="s">
        <v>1361</v>
      </c>
      <c r="C1287" s="109">
        <v>0</v>
      </c>
      <c r="D1287" s="109">
        <v>2062623</v>
      </c>
    </row>
    <row r="1288" spans="2:4">
      <c r="B1288" s="135" t="s">
        <v>1362</v>
      </c>
      <c r="C1288" s="109">
        <v>0</v>
      </c>
      <c r="D1288" s="109">
        <v>2062623</v>
      </c>
    </row>
    <row r="1289" spans="2:4">
      <c r="B1289" s="135" t="s">
        <v>1363</v>
      </c>
      <c r="C1289" s="109">
        <v>0</v>
      </c>
      <c r="D1289" s="109">
        <v>7614628.2000000002</v>
      </c>
    </row>
    <row r="1290" spans="2:4">
      <c r="B1290" s="135" t="s">
        <v>1364</v>
      </c>
      <c r="C1290" s="109">
        <v>0</v>
      </c>
      <c r="D1290" s="109">
        <v>7614628.2000000002</v>
      </c>
    </row>
    <row r="1291" spans="2:4">
      <c r="B1291" s="135" t="s">
        <v>480</v>
      </c>
      <c r="C1291" s="109">
        <v>12597926</v>
      </c>
      <c r="D1291" s="109">
        <v>4680516.7699999996</v>
      </c>
    </row>
    <row r="1292" spans="2:4">
      <c r="B1292" s="135" t="s">
        <v>970</v>
      </c>
      <c r="C1292" s="109">
        <v>12597926</v>
      </c>
      <c r="D1292" s="109">
        <v>4680516.7699999996</v>
      </c>
    </row>
    <row r="1293" spans="2:4">
      <c r="B1293" s="135" t="s">
        <v>2366</v>
      </c>
      <c r="C1293" s="109">
        <v>0</v>
      </c>
      <c r="D1293" s="109">
        <v>0</v>
      </c>
    </row>
    <row r="1294" spans="2:4">
      <c r="B1294" s="135" t="s">
        <v>1365</v>
      </c>
      <c r="C1294" s="109">
        <v>0</v>
      </c>
      <c r="D1294" s="109">
        <v>0</v>
      </c>
    </row>
    <row r="1295" spans="2:4">
      <c r="B1295" s="135" t="s">
        <v>1366</v>
      </c>
      <c r="C1295" s="109">
        <v>0</v>
      </c>
      <c r="D1295" s="109">
        <v>835542</v>
      </c>
    </row>
    <row r="1296" spans="2:4">
      <c r="B1296" s="135" t="s">
        <v>1367</v>
      </c>
      <c r="C1296" s="109">
        <v>0</v>
      </c>
      <c r="D1296" s="109">
        <v>835542</v>
      </c>
    </row>
    <row r="1297" spans="2:4">
      <c r="B1297" s="135" t="s">
        <v>2367</v>
      </c>
      <c r="C1297" s="109">
        <v>3123819</v>
      </c>
      <c r="D1297" s="109">
        <v>12759412.109999999</v>
      </c>
    </row>
    <row r="1298" spans="2:4">
      <c r="B1298" s="135" t="s">
        <v>971</v>
      </c>
      <c r="C1298" s="109">
        <v>3123819</v>
      </c>
      <c r="D1298" s="109">
        <v>12759412.109999999</v>
      </c>
    </row>
    <row r="1299" spans="2:4">
      <c r="B1299" s="135" t="s">
        <v>481</v>
      </c>
      <c r="C1299" s="109">
        <v>3725749</v>
      </c>
      <c r="D1299" s="109">
        <v>0</v>
      </c>
    </row>
    <row r="1300" spans="2:4">
      <c r="B1300" s="135" t="s">
        <v>972</v>
      </c>
      <c r="C1300" s="109">
        <v>3725749</v>
      </c>
      <c r="D1300" s="109">
        <v>0</v>
      </c>
    </row>
    <row r="1301" spans="2:4">
      <c r="B1301" s="135" t="s">
        <v>2368</v>
      </c>
      <c r="C1301" s="109">
        <v>2466670</v>
      </c>
      <c r="D1301" s="109">
        <v>0</v>
      </c>
    </row>
    <row r="1302" spans="2:4">
      <c r="B1302" s="135" t="s">
        <v>973</v>
      </c>
      <c r="C1302" s="109">
        <v>2466670</v>
      </c>
      <c r="D1302" s="109">
        <v>0</v>
      </c>
    </row>
    <row r="1303" spans="2:4">
      <c r="B1303" s="135" t="s">
        <v>482</v>
      </c>
      <c r="C1303" s="109">
        <v>1499668</v>
      </c>
      <c r="D1303" s="109">
        <v>0</v>
      </c>
    </row>
    <row r="1304" spans="2:4">
      <c r="B1304" s="135" t="s">
        <v>974</v>
      </c>
      <c r="C1304" s="109">
        <v>1499668</v>
      </c>
      <c r="D1304" s="109">
        <v>0</v>
      </c>
    </row>
    <row r="1305" spans="2:4">
      <c r="B1305" s="135" t="s">
        <v>2369</v>
      </c>
      <c r="C1305" s="109">
        <v>0</v>
      </c>
      <c r="D1305" s="109">
        <v>8039668.7300000004</v>
      </c>
    </row>
    <row r="1306" spans="2:4">
      <c r="B1306" s="135" t="s">
        <v>1776</v>
      </c>
      <c r="C1306" s="109">
        <v>0</v>
      </c>
      <c r="D1306" s="109">
        <v>8039668.7300000004</v>
      </c>
    </row>
    <row r="1307" spans="2:4">
      <c r="B1307" s="135" t="s">
        <v>1368</v>
      </c>
      <c r="C1307" s="109">
        <v>0</v>
      </c>
      <c r="D1307" s="109">
        <v>56444554.450000003</v>
      </c>
    </row>
    <row r="1308" spans="2:4">
      <c r="B1308" s="135" t="s">
        <v>1369</v>
      </c>
      <c r="C1308" s="109">
        <v>0</v>
      </c>
      <c r="D1308" s="109">
        <v>56444554.450000003</v>
      </c>
    </row>
    <row r="1309" spans="2:4">
      <c r="B1309" s="135" t="s">
        <v>1370</v>
      </c>
      <c r="C1309" s="109">
        <v>0</v>
      </c>
      <c r="D1309" s="109">
        <v>52350437.25</v>
      </c>
    </row>
    <row r="1310" spans="2:4">
      <c r="B1310" s="135" t="s">
        <v>1371</v>
      </c>
      <c r="C1310" s="109">
        <v>0</v>
      </c>
      <c r="D1310" s="109">
        <v>52350437.25</v>
      </c>
    </row>
    <row r="1311" spans="2:4">
      <c r="B1311" s="135" t="s">
        <v>3367</v>
      </c>
      <c r="C1311" s="109">
        <v>0</v>
      </c>
      <c r="D1311" s="109">
        <v>0</v>
      </c>
    </row>
    <row r="1312" spans="2:4">
      <c r="B1312" s="135" t="s">
        <v>3368</v>
      </c>
      <c r="C1312" s="109">
        <v>0</v>
      </c>
      <c r="D1312" s="109">
        <v>0</v>
      </c>
    </row>
    <row r="1313" spans="2:4">
      <c r="B1313" s="135" t="s">
        <v>483</v>
      </c>
      <c r="C1313" s="109">
        <v>3739769</v>
      </c>
      <c r="D1313" s="109">
        <v>5591832.5700000003</v>
      </c>
    </row>
    <row r="1314" spans="2:4">
      <c r="B1314" s="135" t="s">
        <v>975</v>
      </c>
      <c r="C1314" s="109">
        <v>3739769</v>
      </c>
      <c r="D1314" s="109">
        <v>5591832.5700000003</v>
      </c>
    </row>
    <row r="1315" spans="2:4">
      <c r="B1315" s="135" t="s">
        <v>2370</v>
      </c>
      <c r="C1315" s="109">
        <v>0</v>
      </c>
      <c r="D1315" s="109">
        <v>208074326.03999999</v>
      </c>
    </row>
    <row r="1316" spans="2:4">
      <c r="B1316" s="135" t="s">
        <v>1372</v>
      </c>
      <c r="C1316" s="109">
        <v>0</v>
      </c>
      <c r="D1316" s="109">
        <v>208074326.03999999</v>
      </c>
    </row>
    <row r="1317" spans="2:4">
      <c r="B1317" s="135" t="s">
        <v>2773</v>
      </c>
      <c r="C1317" s="109">
        <v>0</v>
      </c>
      <c r="D1317" s="109">
        <v>0</v>
      </c>
    </row>
    <row r="1318" spans="2:4">
      <c r="B1318" s="135" t="s">
        <v>2774</v>
      </c>
      <c r="C1318" s="109">
        <v>0</v>
      </c>
      <c r="D1318" s="109">
        <v>0</v>
      </c>
    </row>
    <row r="1319" spans="2:4">
      <c r="B1319" s="135" t="s">
        <v>2775</v>
      </c>
      <c r="C1319" s="109">
        <v>0</v>
      </c>
      <c r="D1319" s="109">
        <v>0</v>
      </c>
    </row>
    <row r="1320" spans="2:4">
      <c r="B1320" s="135" t="s">
        <v>2776</v>
      </c>
      <c r="C1320" s="109">
        <v>0</v>
      </c>
      <c r="D1320" s="109">
        <v>0</v>
      </c>
    </row>
    <row r="1321" spans="2:4">
      <c r="B1321" s="135" t="s">
        <v>2777</v>
      </c>
      <c r="C1321" s="109">
        <v>0</v>
      </c>
      <c r="D1321" s="109">
        <v>0</v>
      </c>
    </row>
    <row r="1322" spans="2:4">
      <c r="B1322" s="135" t="s">
        <v>2778</v>
      </c>
      <c r="C1322" s="109">
        <v>0</v>
      </c>
      <c r="D1322" s="109">
        <v>0</v>
      </c>
    </row>
    <row r="1323" spans="2:4">
      <c r="B1323" s="135" t="s">
        <v>2779</v>
      </c>
      <c r="C1323" s="109">
        <v>0</v>
      </c>
      <c r="D1323" s="109">
        <v>0</v>
      </c>
    </row>
    <row r="1324" spans="2:4">
      <c r="B1324" s="135" t="s">
        <v>2780</v>
      </c>
      <c r="C1324" s="109">
        <v>0</v>
      </c>
      <c r="D1324" s="109">
        <v>0</v>
      </c>
    </row>
    <row r="1325" spans="2:4">
      <c r="B1325" s="135" t="s">
        <v>3369</v>
      </c>
      <c r="C1325" s="109">
        <v>0</v>
      </c>
      <c r="D1325" s="109">
        <v>0</v>
      </c>
    </row>
    <row r="1326" spans="2:4">
      <c r="B1326" s="135" t="s">
        <v>3370</v>
      </c>
      <c r="C1326" s="109">
        <v>0</v>
      </c>
      <c r="D1326" s="109">
        <v>0</v>
      </c>
    </row>
    <row r="1327" spans="2:4">
      <c r="B1327" s="135" t="s">
        <v>2781</v>
      </c>
      <c r="C1327" s="109">
        <v>0</v>
      </c>
      <c r="D1327" s="109">
        <v>0</v>
      </c>
    </row>
    <row r="1328" spans="2:4">
      <c r="B1328" s="135" t="s">
        <v>2782</v>
      </c>
      <c r="C1328" s="109">
        <v>0</v>
      </c>
      <c r="D1328" s="109">
        <v>0</v>
      </c>
    </row>
    <row r="1329" spans="2:4">
      <c r="B1329" s="135" t="s">
        <v>2783</v>
      </c>
      <c r="C1329" s="109">
        <v>0</v>
      </c>
      <c r="D1329" s="109">
        <v>0</v>
      </c>
    </row>
    <row r="1330" spans="2:4">
      <c r="B1330" s="135" t="s">
        <v>2784</v>
      </c>
      <c r="C1330" s="109">
        <v>0</v>
      </c>
      <c r="D1330" s="109">
        <v>0</v>
      </c>
    </row>
    <row r="1331" spans="2:4">
      <c r="B1331" s="135" t="s">
        <v>1448</v>
      </c>
      <c r="C1331" s="109">
        <v>0</v>
      </c>
      <c r="D1331" s="109">
        <v>34081159.210000001</v>
      </c>
    </row>
    <row r="1332" spans="2:4">
      <c r="B1332" s="135" t="s">
        <v>1449</v>
      </c>
      <c r="C1332" s="109">
        <v>0</v>
      </c>
      <c r="D1332" s="109">
        <v>34081159.210000001</v>
      </c>
    </row>
    <row r="1333" spans="2:4">
      <c r="B1333" s="135" t="s">
        <v>3371</v>
      </c>
      <c r="C1333" s="109">
        <v>0</v>
      </c>
      <c r="D1333" s="109">
        <v>0</v>
      </c>
    </row>
    <row r="1334" spans="2:4">
      <c r="B1334" s="135" t="s">
        <v>3372</v>
      </c>
      <c r="C1334" s="109">
        <v>0</v>
      </c>
      <c r="D1334" s="109">
        <v>0</v>
      </c>
    </row>
    <row r="1335" spans="2:4">
      <c r="B1335" s="139" t="s">
        <v>289</v>
      </c>
      <c r="C1335" s="130">
        <v>0</v>
      </c>
      <c r="D1335" s="130">
        <v>10699647.01</v>
      </c>
    </row>
    <row r="1336" spans="2:4">
      <c r="B1336" s="135" t="s">
        <v>3184</v>
      </c>
      <c r="C1336" s="109">
        <v>0</v>
      </c>
      <c r="D1336" s="109">
        <v>0</v>
      </c>
    </row>
    <row r="1337" spans="2:4">
      <c r="B1337" s="135" t="s">
        <v>3185</v>
      </c>
      <c r="C1337" s="109">
        <v>0</v>
      </c>
      <c r="D1337" s="109">
        <v>0</v>
      </c>
    </row>
    <row r="1338" spans="2:4">
      <c r="B1338" s="135" t="s">
        <v>3186</v>
      </c>
      <c r="C1338" s="109">
        <v>0</v>
      </c>
      <c r="D1338" s="109">
        <v>3629811.55</v>
      </c>
    </row>
    <row r="1339" spans="2:4">
      <c r="B1339" s="135" t="s">
        <v>3187</v>
      </c>
      <c r="C1339" s="109">
        <v>0</v>
      </c>
      <c r="D1339" s="109">
        <v>3629811.55</v>
      </c>
    </row>
    <row r="1340" spans="2:4">
      <c r="B1340" s="135" t="s">
        <v>3188</v>
      </c>
      <c r="C1340" s="109">
        <v>0</v>
      </c>
      <c r="D1340" s="109">
        <v>7069835.46</v>
      </c>
    </row>
    <row r="1341" spans="2:4">
      <c r="B1341" s="135" t="s">
        <v>3189</v>
      </c>
      <c r="C1341" s="109">
        <v>0</v>
      </c>
      <c r="D1341" s="109">
        <v>7069835.46</v>
      </c>
    </row>
    <row r="1342" spans="2:4">
      <c r="B1342" s="139" t="s">
        <v>304</v>
      </c>
      <c r="C1342" s="130">
        <v>0</v>
      </c>
      <c r="D1342" s="130">
        <v>10000000</v>
      </c>
    </row>
    <row r="1343" spans="2:4">
      <c r="B1343" s="135" t="s">
        <v>1448</v>
      </c>
      <c r="C1343" s="109">
        <v>0</v>
      </c>
      <c r="D1343" s="109">
        <v>10000000</v>
      </c>
    </row>
    <row r="1344" spans="2:4">
      <c r="B1344" s="135" t="s">
        <v>1449</v>
      </c>
      <c r="C1344" s="109">
        <v>0</v>
      </c>
      <c r="D1344" s="109">
        <v>10000000</v>
      </c>
    </row>
    <row r="1345" spans="2:4">
      <c r="B1345" s="134" t="s">
        <v>484</v>
      </c>
      <c r="C1345" s="109">
        <v>3902570017</v>
      </c>
      <c r="D1345" s="109">
        <v>1891218712.1400001</v>
      </c>
    </row>
    <row r="1346" spans="2:4">
      <c r="B1346" s="139" t="s">
        <v>287</v>
      </c>
      <c r="C1346" s="130">
        <v>1282870018</v>
      </c>
      <c r="D1346" s="130">
        <v>1213922722.5</v>
      </c>
    </row>
    <row r="1347" spans="2:4">
      <c r="B1347" s="135" t="s">
        <v>2371</v>
      </c>
      <c r="C1347" s="109">
        <v>0</v>
      </c>
      <c r="D1347" s="109">
        <v>1157222.27</v>
      </c>
    </row>
    <row r="1348" spans="2:4">
      <c r="B1348" s="135" t="s">
        <v>1649</v>
      </c>
      <c r="C1348" s="109">
        <v>0</v>
      </c>
      <c r="D1348" s="109">
        <v>1157222.27</v>
      </c>
    </row>
    <row r="1349" spans="2:4">
      <c r="B1349" s="135" t="s">
        <v>485</v>
      </c>
      <c r="C1349" s="109">
        <v>184339491</v>
      </c>
      <c r="D1349" s="109">
        <v>0</v>
      </c>
    </row>
    <row r="1350" spans="2:4">
      <c r="B1350" s="135" t="s">
        <v>976</v>
      </c>
      <c r="C1350" s="109">
        <v>184339491</v>
      </c>
      <c r="D1350" s="109">
        <v>0</v>
      </c>
    </row>
    <row r="1351" spans="2:4">
      <c r="B1351" s="135" t="s">
        <v>1650</v>
      </c>
      <c r="C1351" s="109">
        <v>0</v>
      </c>
      <c r="D1351" s="109">
        <v>1651551.38</v>
      </c>
    </row>
    <row r="1352" spans="2:4">
      <c r="B1352" s="135" t="s">
        <v>1651</v>
      </c>
      <c r="C1352" s="109">
        <v>0</v>
      </c>
      <c r="D1352" s="109">
        <v>1651551.38</v>
      </c>
    </row>
    <row r="1353" spans="2:4">
      <c r="B1353" s="135" t="s">
        <v>2372</v>
      </c>
      <c r="C1353" s="109">
        <v>0</v>
      </c>
      <c r="D1353" s="109">
        <v>3100932.77</v>
      </c>
    </row>
    <row r="1354" spans="2:4">
      <c r="B1354" s="135" t="s">
        <v>1652</v>
      </c>
      <c r="C1354" s="109">
        <v>0</v>
      </c>
      <c r="D1354" s="109">
        <v>3100932.77</v>
      </c>
    </row>
    <row r="1355" spans="2:4">
      <c r="B1355" s="135" t="s">
        <v>486</v>
      </c>
      <c r="C1355" s="109">
        <v>900000000</v>
      </c>
      <c r="D1355" s="109">
        <v>495653388.90000004</v>
      </c>
    </row>
    <row r="1356" spans="2:4">
      <c r="B1356" s="135" t="s">
        <v>977</v>
      </c>
      <c r="C1356" s="109">
        <v>900000000</v>
      </c>
      <c r="D1356" s="109">
        <v>495653388.90000004</v>
      </c>
    </row>
    <row r="1357" spans="2:4">
      <c r="B1357" s="135" t="s">
        <v>2373</v>
      </c>
      <c r="C1357" s="109">
        <v>0</v>
      </c>
      <c r="D1357" s="109">
        <v>26598150.77</v>
      </c>
    </row>
    <row r="1358" spans="2:4">
      <c r="B1358" s="135" t="s">
        <v>1373</v>
      </c>
      <c r="C1358" s="109">
        <v>0</v>
      </c>
      <c r="D1358" s="109">
        <v>26598150.77</v>
      </c>
    </row>
    <row r="1359" spans="2:4">
      <c r="B1359" s="135" t="s">
        <v>2374</v>
      </c>
      <c r="C1359" s="109">
        <v>0</v>
      </c>
      <c r="D1359" s="109">
        <v>1157222.27</v>
      </c>
    </row>
    <row r="1360" spans="2:4">
      <c r="B1360" s="135" t="s">
        <v>1653</v>
      </c>
      <c r="C1360" s="109">
        <v>0</v>
      </c>
      <c r="D1360" s="109">
        <v>1157222.27</v>
      </c>
    </row>
    <row r="1361" spans="2:4">
      <c r="B1361" s="135" t="s">
        <v>487</v>
      </c>
      <c r="C1361" s="109">
        <v>21255924</v>
      </c>
      <c r="D1361" s="109">
        <v>0</v>
      </c>
    </row>
    <row r="1362" spans="2:4">
      <c r="B1362" s="135" t="s">
        <v>978</v>
      </c>
      <c r="C1362" s="109">
        <v>21255924</v>
      </c>
      <c r="D1362" s="109">
        <v>0</v>
      </c>
    </row>
    <row r="1363" spans="2:4">
      <c r="B1363" s="135" t="s">
        <v>1654</v>
      </c>
      <c r="C1363" s="109">
        <v>0</v>
      </c>
      <c r="D1363" s="109">
        <v>1651551.38</v>
      </c>
    </row>
    <row r="1364" spans="2:4">
      <c r="B1364" s="135" t="s">
        <v>1655</v>
      </c>
      <c r="C1364" s="109">
        <v>0</v>
      </c>
      <c r="D1364" s="109">
        <v>1651551.38</v>
      </c>
    </row>
    <row r="1365" spans="2:4">
      <c r="B1365" s="135" t="s">
        <v>1656</v>
      </c>
      <c r="C1365" s="109">
        <v>0</v>
      </c>
      <c r="D1365" s="109">
        <v>1157222.27</v>
      </c>
    </row>
    <row r="1366" spans="2:4">
      <c r="B1366" s="135" t="s">
        <v>1657</v>
      </c>
      <c r="C1366" s="109">
        <v>0</v>
      </c>
      <c r="D1366" s="109">
        <v>1157222.27</v>
      </c>
    </row>
    <row r="1367" spans="2:4">
      <c r="B1367" s="135" t="s">
        <v>1658</v>
      </c>
      <c r="C1367" s="109">
        <v>0</v>
      </c>
      <c r="D1367" s="109">
        <v>0</v>
      </c>
    </row>
    <row r="1368" spans="2:4">
      <c r="B1368" s="135" t="s">
        <v>1659</v>
      </c>
      <c r="C1368" s="109">
        <v>0</v>
      </c>
      <c r="D1368" s="109">
        <v>0</v>
      </c>
    </row>
    <row r="1369" spans="2:4">
      <c r="B1369" s="135" t="s">
        <v>1660</v>
      </c>
      <c r="C1369" s="109">
        <v>0</v>
      </c>
      <c r="D1369" s="109">
        <v>0</v>
      </c>
    </row>
    <row r="1370" spans="2:4">
      <c r="B1370" s="135" t="s">
        <v>1661</v>
      </c>
      <c r="C1370" s="109">
        <v>0</v>
      </c>
      <c r="D1370" s="109">
        <v>0</v>
      </c>
    </row>
    <row r="1371" spans="2:4">
      <c r="B1371" s="135" t="s">
        <v>1422</v>
      </c>
      <c r="C1371" s="109">
        <v>0</v>
      </c>
      <c r="D1371" s="109">
        <v>2217699.79</v>
      </c>
    </row>
    <row r="1372" spans="2:4">
      <c r="B1372" s="135" t="s">
        <v>1423</v>
      </c>
      <c r="C1372" s="109">
        <v>0</v>
      </c>
      <c r="D1372" s="109">
        <v>2217699.79</v>
      </c>
    </row>
    <row r="1373" spans="2:4">
      <c r="B1373" s="135" t="s">
        <v>488</v>
      </c>
      <c r="C1373" s="109">
        <v>9371457</v>
      </c>
      <c r="D1373" s="109">
        <v>21275639.210000001</v>
      </c>
    </row>
    <row r="1374" spans="2:4">
      <c r="B1374" s="135" t="s">
        <v>979</v>
      </c>
      <c r="C1374" s="109">
        <v>9371457</v>
      </c>
      <c r="D1374" s="109">
        <v>21275639.210000001</v>
      </c>
    </row>
    <row r="1375" spans="2:4">
      <c r="B1375" s="135" t="s">
        <v>3373</v>
      </c>
      <c r="C1375" s="109">
        <v>0</v>
      </c>
      <c r="D1375" s="109">
        <v>0</v>
      </c>
    </row>
    <row r="1376" spans="2:4">
      <c r="B1376" s="135" t="s">
        <v>3374</v>
      </c>
      <c r="C1376" s="109">
        <v>0</v>
      </c>
      <c r="D1376" s="109">
        <v>0</v>
      </c>
    </row>
    <row r="1377" spans="2:4">
      <c r="B1377" s="135" t="s">
        <v>489</v>
      </c>
      <c r="C1377" s="109">
        <v>2115619</v>
      </c>
      <c r="D1377" s="109">
        <v>9810911.0600000005</v>
      </c>
    </row>
    <row r="1378" spans="2:4">
      <c r="B1378" s="135" t="s">
        <v>980</v>
      </c>
      <c r="C1378" s="109">
        <v>2115619</v>
      </c>
      <c r="D1378" s="109">
        <v>9810911.0600000005</v>
      </c>
    </row>
    <row r="1379" spans="2:4">
      <c r="B1379" s="135" t="s">
        <v>490</v>
      </c>
      <c r="C1379" s="109">
        <v>2466670</v>
      </c>
      <c r="D1379" s="109">
        <v>3673426.52</v>
      </c>
    </row>
    <row r="1380" spans="2:4">
      <c r="B1380" s="135" t="s">
        <v>981</v>
      </c>
      <c r="C1380" s="109">
        <v>2466670</v>
      </c>
      <c r="D1380" s="109">
        <v>3673426.52</v>
      </c>
    </row>
    <row r="1381" spans="2:4">
      <c r="B1381" s="135" t="s">
        <v>491</v>
      </c>
      <c r="C1381" s="109">
        <v>1241916</v>
      </c>
      <c r="D1381" s="109">
        <v>0</v>
      </c>
    </row>
    <row r="1382" spans="2:4">
      <c r="B1382" s="135" t="s">
        <v>982</v>
      </c>
      <c r="C1382" s="109">
        <v>1241916</v>
      </c>
      <c r="D1382" s="109">
        <v>0</v>
      </c>
    </row>
    <row r="1383" spans="2:4">
      <c r="B1383" s="135" t="s">
        <v>492</v>
      </c>
      <c r="C1383" s="109">
        <v>13967116</v>
      </c>
      <c r="D1383" s="109">
        <v>4444199.2</v>
      </c>
    </row>
    <row r="1384" spans="2:4">
      <c r="B1384" s="135" t="s">
        <v>983</v>
      </c>
      <c r="C1384" s="109">
        <v>13967116</v>
      </c>
      <c r="D1384" s="109">
        <v>4444199.2</v>
      </c>
    </row>
    <row r="1385" spans="2:4">
      <c r="B1385" s="135" t="s">
        <v>493</v>
      </c>
      <c r="C1385" s="109">
        <v>124911080</v>
      </c>
      <c r="D1385" s="109">
        <v>290122146.19</v>
      </c>
    </row>
    <row r="1386" spans="2:4">
      <c r="B1386" s="135" t="s">
        <v>984</v>
      </c>
      <c r="C1386" s="109">
        <v>124911080</v>
      </c>
      <c r="D1386" s="109">
        <v>290122146.19</v>
      </c>
    </row>
    <row r="1387" spans="2:4">
      <c r="B1387" s="135" t="s">
        <v>2785</v>
      </c>
      <c r="C1387" s="109">
        <v>0</v>
      </c>
      <c r="D1387" s="109">
        <v>0</v>
      </c>
    </row>
    <row r="1388" spans="2:4">
      <c r="B1388" s="135" t="s">
        <v>2786</v>
      </c>
      <c r="C1388" s="109">
        <v>0</v>
      </c>
      <c r="D1388" s="109">
        <v>0</v>
      </c>
    </row>
    <row r="1389" spans="2:4">
      <c r="B1389" s="135" t="s">
        <v>2787</v>
      </c>
      <c r="C1389" s="109">
        <v>0</v>
      </c>
      <c r="D1389" s="109">
        <v>0</v>
      </c>
    </row>
    <row r="1390" spans="2:4">
      <c r="B1390" s="135" t="s">
        <v>2788</v>
      </c>
      <c r="C1390" s="109">
        <v>0</v>
      </c>
      <c r="D1390" s="109">
        <v>0</v>
      </c>
    </row>
    <row r="1391" spans="2:4">
      <c r="B1391" s="135" t="s">
        <v>2789</v>
      </c>
      <c r="C1391" s="109">
        <v>0</v>
      </c>
      <c r="D1391" s="109">
        <v>0</v>
      </c>
    </row>
    <row r="1392" spans="2:4">
      <c r="B1392" s="135" t="s">
        <v>2790</v>
      </c>
      <c r="C1392" s="109">
        <v>0</v>
      </c>
      <c r="D1392" s="109">
        <v>0</v>
      </c>
    </row>
    <row r="1393" spans="2:4">
      <c r="B1393" s="135" t="s">
        <v>2791</v>
      </c>
      <c r="C1393" s="109">
        <v>0</v>
      </c>
      <c r="D1393" s="109">
        <v>0</v>
      </c>
    </row>
    <row r="1394" spans="2:4">
      <c r="B1394" s="135" t="s">
        <v>2792</v>
      </c>
      <c r="C1394" s="109">
        <v>0</v>
      </c>
      <c r="D1394" s="109">
        <v>0</v>
      </c>
    </row>
    <row r="1395" spans="2:4">
      <c r="B1395" s="135" t="s">
        <v>2793</v>
      </c>
      <c r="C1395" s="109">
        <v>0</v>
      </c>
      <c r="D1395" s="109">
        <v>0</v>
      </c>
    </row>
    <row r="1396" spans="2:4">
      <c r="B1396" s="135" t="s">
        <v>2794</v>
      </c>
      <c r="C1396" s="109">
        <v>0</v>
      </c>
      <c r="D1396" s="109">
        <v>0</v>
      </c>
    </row>
    <row r="1397" spans="2:4">
      <c r="B1397" s="135" t="s">
        <v>494</v>
      </c>
      <c r="C1397" s="109">
        <v>7400012</v>
      </c>
      <c r="D1397" s="109">
        <v>0</v>
      </c>
    </row>
    <row r="1398" spans="2:4">
      <c r="B1398" s="135" t="s">
        <v>985</v>
      </c>
      <c r="C1398" s="109">
        <v>7400012</v>
      </c>
      <c r="D1398" s="109">
        <v>0</v>
      </c>
    </row>
    <row r="1399" spans="2:4">
      <c r="B1399" s="135" t="s">
        <v>2795</v>
      </c>
      <c r="C1399" s="109">
        <v>0</v>
      </c>
      <c r="D1399" s="109">
        <v>0</v>
      </c>
    </row>
    <row r="1400" spans="2:4">
      <c r="B1400" s="135" t="s">
        <v>2796</v>
      </c>
      <c r="C1400" s="109">
        <v>0</v>
      </c>
      <c r="D1400" s="109">
        <v>0</v>
      </c>
    </row>
    <row r="1401" spans="2:4">
      <c r="B1401" s="135" t="s">
        <v>2797</v>
      </c>
      <c r="C1401" s="109">
        <v>0</v>
      </c>
      <c r="D1401" s="109">
        <v>0</v>
      </c>
    </row>
    <row r="1402" spans="2:4">
      <c r="B1402" s="135" t="s">
        <v>2798</v>
      </c>
      <c r="C1402" s="109">
        <v>0</v>
      </c>
      <c r="D1402" s="109">
        <v>0</v>
      </c>
    </row>
    <row r="1403" spans="2:4">
      <c r="B1403" s="135" t="s">
        <v>2799</v>
      </c>
      <c r="C1403" s="109">
        <v>0</v>
      </c>
      <c r="D1403" s="109">
        <v>0</v>
      </c>
    </row>
    <row r="1404" spans="2:4">
      <c r="B1404" s="135" t="s">
        <v>2800</v>
      </c>
      <c r="C1404" s="109">
        <v>0</v>
      </c>
      <c r="D1404" s="109">
        <v>0</v>
      </c>
    </row>
    <row r="1405" spans="2:4">
      <c r="B1405" s="135" t="s">
        <v>2801</v>
      </c>
      <c r="C1405" s="109">
        <v>0</v>
      </c>
      <c r="D1405" s="109">
        <v>0</v>
      </c>
    </row>
    <row r="1406" spans="2:4">
      <c r="B1406" s="135" t="s">
        <v>2802</v>
      </c>
      <c r="C1406" s="109">
        <v>0</v>
      </c>
      <c r="D1406" s="109">
        <v>0</v>
      </c>
    </row>
    <row r="1407" spans="2:4">
      <c r="B1407" s="135" t="s">
        <v>2803</v>
      </c>
      <c r="C1407" s="109">
        <v>0</v>
      </c>
      <c r="D1407" s="109">
        <v>0</v>
      </c>
    </row>
    <row r="1408" spans="2:4">
      <c r="B1408" s="135" t="s">
        <v>2804</v>
      </c>
      <c r="C1408" s="109">
        <v>0</v>
      </c>
      <c r="D1408" s="109">
        <v>0</v>
      </c>
    </row>
    <row r="1409" spans="2:4">
      <c r="B1409" s="135" t="s">
        <v>2805</v>
      </c>
      <c r="C1409" s="109">
        <v>0</v>
      </c>
      <c r="D1409" s="109">
        <v>0</v>
      </c>
    </row>
    <row r="1410" spans="2:4">
      <c r="B1410" s="135" t="s">
        <v>2806</v>
      </c>
      <c r="C1410" s="109">
        <v>0</v>
      </c>
      <c r="D1410" s="109">
        <v>0</v>
      </c>
    </row>
    <row r="1411" spans="2:4">
      <c r="B1411" s="135" t="s">
        <v>2807</v>
      </c>
      <c r="C1411" s="109">
        <v>0</v>
      </c>
      <c r="D1411" s="109">
        <v>0</v>
      </c>
    </row>
    <row r="1412" spans="2:4">
      <c r="B1412" s="135" t="s">
        <v>2808</v>
      </c>
      <c r="C1412" s="109">
        <v>0</v>
      </c>
      <c r="D1412" s="109">
        <v>0</v>
      </c>
    </row>
    <row r="1413" spans="2:4">
      <c r="B1413" s="135" t="s">
        <v>2809</v>
      </c>
      <c r="C1413" s="109">
        <v>0</v>
      </c>
      <c r="D1413" s="109">
        <v>0</v>
      </c>
    </row>
    <row r="1414" spans="2:4">
      <c r="B1414" s="135" t="s">
        <v>2810</v>
      </c>
      <c r="C1414" s="109">
        <v>0</v>
      </c>
      <c r="D1414" s="109">
        <v>0</v>
      </c>
    </row>
    <row r="1415" spans="2:4">
      <c r="B1415" s="135" t="s">
        <v>2811</v>
      </c>
      <c r="C1415" s="109">
        <v>0</v>
      </c>
      <c r="D1415" s="109">
        <v>0</v>
      </c>
    </row>
    <row r="1416" spans="2:4">
      <c r="B1416" s="135" t="s">
        <v>2812</v>
      </c>
      <c r="C1416" s="109">
        <v>0</v>
      </c>
      <c r="D1416" s="109">
        <v>0</v>
      </c>
    </row>
    <row r="1417" spans="2:4">
      <c r="B1417" s="135" t="s">
        <v>2813</v>
      </c>
      <c r="C1417" s="109">
        <v>0</v>
      </c>
      <c r="D1417" s="109">
        <v>0</v>
      </c>
    </row>
    <row r="1418" spans="2:4">
      <c r="B1418" s="135" t="s">
        <v>2814</v>
      </c>
      <c r="C1418" s="109">
        <v>0</v>
      </c>
      <c r="D1418" s="109">
        <v>0</v>
      </c>
    </row>
    <row r="1419" spans="2:4">
      <c r="B1419" s="135" t="s">
        <v>495</v>
      </c>
      <c r="C1419" s="109">
        <v>1499668</v>
      </c>
      <c r="D1419" s="109">
        <v>0</v>
      </c>
    </row>
    <row r="1420" spans="2:4">
      <c r="B1420" s="135" t="s">
        <v>986</v>
      </c>
      <c r="C1420" s="109">
        <v>1499668</v>
      </c>
      <c r="D1420" s="109">
        <v>0</v>
      </c>
    </row>
    <row r="1421" spans="2:4">
      <c r="B1421" s="135" t="s">
        <v>2815</v>
      </c>
      <c r="C1421" s="109">
        <v>0</v>
      </c>
      <c r="D1421" s="109">
        <v>0</v>
      </c>
    </row>
    <row r="1422" spans="2:4">
      <c r="B1422" s="135" t="s">
        <v>2816</v>
      </c>
      <c r="C1422" s="109">
        <v>0</v>
      </c>
      <c r="D1422" s="109">
        <v>0</v>
      </c>
    </row>
    <row r="1423" spans="2:4">
      <c r="B1423" s="135" t="s">
        <v>2817</v>
      </c>
      <c r="C1423" s="109">
        <v>0</v>
      </c>
      <c r="D1423" s="109">
        <v>0</v>
      </c>
    </row>
    <row r="1424" spans="2:4">
      <c r="B1424" s="135" t="s">
        <v>2818</v>
      </c>
      <c r="C1424" s="109">
        <v>0</v>
      </c>
      <c r="D1424" s="109">
        <v>0</v>
      </c>
    </row>
    <row r="1425" spans="2:4">
      <c r="B1425" s="135" t="s">
        <v>496</v>
      </c>
      <c r="C1425" s="109">
        <v>11177246</v>
      </c>
      <c r="D1425" s="109">
        <v>5316767.43</v>
      </c>
    </row>
    <row r="1426" spans="2:4">
      <c r="B1426" s="135" t="s">
        <v>987</v>
      </c>
      <c r="C1426" s="109">
        <v>11177246</v>
      </c>
      <c r="D1426" s="109">
        <v>5316767.43</v>
      </c>
    </row>
    <row r="1427" spans="2:4">
      <c r="B1427" s="135" t="s">
        <v>2819</v>
      </c>
      <c r="C1427" s="109">
        <v>0</v>
      </c>
      <c r="D1427" s="109">
        <v>0</v>
      </c>
    </row>
    <row r="1428" spans="2:4">
      <c r="B1428" s="135" t="s">
        <v>2820</v>
      </c>
      <c r="C1428" s="109">
        <v>0</v>
      </c>
      <c r="D1428" s="109">
        <v>0</v>
      </c>
    </row>
    <row r="1429" spans="2:4">
      <c r="B1429" s="135" t="s">
        <v>2821</v>
      </c>
      <c r="C1429" s="109">
        <v>0</v>
      </c>
      <c r="D1429" s="109">
        <v>0</v>
      </c>
    </row>
    <row r="1430" spans="2:4">
      <c r="B1430" s="135" t="s">
        <v>2822</v>
      </c>
      <c r="C1430" s="109">
        <v>0</v>
      </c>
      <c r="D1430" s="109">
        <v>0</v>
      </c>
    </row>
    <row r="1431" spans="2:4">
      <c r="B1431" s="135" t="s">
        <v>2375</v>
      </c>
      <c r="C1431" s="109">
        <v>0</v>
      </c>
      <c r="D1431" s="109">
        <v>330735025.55000001</v>
      </c>
    </row>
    <row r="1432" spans="2:4">
      <c r="B1432" s="135" t="s">
        <v>3270</v>
      </c>
      <c r="C1432" s="109">
        <v>0</v>
      </c>
      <c r="D1432" s="109">
        <v>330735025.55000001</v>
      </c>
    </row>
    <row r="1433" spans="2:4">
      <c r="B1433" s="135" t="s">
        <v>497</v>
      </c>
      <c r="C1433" s="109">
        <v>3123819</v>
      </c>
      <c r="D1433" s="109">
        <v>0</v>
      </c>
    </row>
    <row r="1434" spans="2:4">
      <c r="B1434" s="135" t="s">
        <v>988</v>
      </c>
      <c r="C1434" s="109">
        <v>3123819</v>
      </c>
      <c r="D1434" s="109">
        <v>0</v>
      </c>
    </row>
    <row r="1435" spans="2:4">
      <c r="B1435" s="135" t="s">
        <v>1450</v>
      </c>
      <c r="C1435" s="109">
        <v>0</v>
      </c>
      <c r="D1435" s="109">
        <v>14199665.539999999</v>
      </c>
    </row>
    <row r="1436" spans="2:4">
      <c r="B1436" s="135" t="s">
        <v>1451</v>
      </c>
      <c r="C1436" s="109">
        <v>0</v>
      </c>
      <c r="D1436" s="109">
        <v>14199665.539999999</v>
      </c>
    </row>
    <row r="1437" spans="2:4">
      <c r="B1437" s="135" t="s">
        <v>3375</v>
      </c>
      <c r="C1437" s="109">
        <v>0</v>
      </c>
      <c r="D1437" s="109">
        <v>0</v>
      </c>
    </row>
    <row r="1438" spans="2:4">
      <c r="B1438" s="135" t="s">
        <v>3376</v>
      </c>
      <c r="C1438" s="109">
        <v>0</v>
      </c>
      <c r="D1438" s="109">
        <v>0</v>
      </c>
    </row>
    <row r="1439" spans="2:4">
      <c r="B1439" s="135" t="s">
        <v>3377</v>
      </c>
      <c r="C1439" s="109">
        <v>0</v>
      </c>
      <c r="D1439" s="109">
        <v>0</v>
      </c>
    </row>
    <row r="1440" spans="2:4">
      <c r="B1440" s="135" t="s">
        <v>3378</v>
      </c>
      <c r="C1440" s="109">
        <v>0</v>
      </c>
      <c r="D1440" s="109">
        <v>0</v>
      </c>
    </row>
    <row r="1441" spans="2:4">
      <c r="B1441" s="139" t="s">
        <v>289</v>
      </c>
      <c r="C1441" s="130">
        <v>0</v>
      </c>
      <c r="D1441" s="130">
        <v>36827115.950000003</v>
      </c>
    </row>
    <row r="1442" spans="2:4">
      <c r="B1442" s="135" t="s">
        <v>2376</v>
      </c>
      <c r="C1442" s="109">
        <v>0</v>
      </c>
      <c r="D1442" s="109">
        <v>7827115.9500000002</v>
      </c>
    </row>
    <row r="1443" spans="2:4">
      <c r="B1443" s="135" t="s">
        <v>1662</v>
      </c>
      <c r="C1443" s="109">
        <v>0</v>
      </c>
      <c r="D1443" s="109">
        <v>7827115.9500000002</v>
      </c>
    </row>
    <row r="1444" spans="2:4">
      <c r="B1444" s="135" t="s">
        <v>1450</v>
      </c>
      <c r="C1444" s="109">
        <v>0</v>
      </c>
      <c r="D1444" s="109">
        <v>29000000</v>
      </c>
    </row>
    <row r="1445" spans="2:4">
      <c r="B1445" s="135" t="s">
        <v>1451</v>
      </c>
      <c r="C1445" s="109">
        <v>0</v>
      </c>
      <c r="D1445" s="109">
        <v>29000000</v>
      </c>
    </row>
    <row r="1446" spans="2:4">
      <c r="B1446" s="135" t="s">
        <v>304</v>
      </c>
      <c r="C1446" s="109">
        <v>0</v>
      </c>
      <c r="D1446" s="109">
        <v>509500000</v>
      </c>
    </row>
    <row r="1447" spans="2:4">
      <c r="B1447" s="135" t="s">
        <v>2375</v>
      </c>
      <c r="C1447" s="109">
        <v>0</v>
      </c>
      <c r="D1447" s="109">
        <v>509500000</v>
      </c>
    </row>
    <row r="1448" spans="2:4">
      <c r="B1448" s="135" t="s">
        <v>3270</v>
      </c>
      <c r="C1448" s="109">
        <v>0</v>
      </c>
      <c r="D1448" s="109">
        <v>509500000</v>
      </c>
    </row>
    <row r="1449" spans="2:4">
      <c r="B1449" s="139" t="s">
        <v>290</v>
      </c>
      <c r="C1449" s="130">
        <v>2619699999</v>
      </c>
      <c r="D1449" s="130">
        <v>130968873.69</v>
      </c>
    </row>
    <row r="1450" spans="2:4">
      <c r="B1450" s="135" t="s">
        <v>485</v>
      </c>
      <c r="C1450" s="109">
        <v>2619699999</v>
      </c>
      <c r="D1450" s="109">
        <v>130968873.69</v>
      </c>
    </row>
    <row r="1451" spans="2:4">
      <c r="B1451" s="135" t="s">
        <v>976</v>
      </c>
      <c r="C1451" s="109">
        <v>2619699999</v>
      </c>
      <c r="D1451" s="109">
        <v>130968873.69</v>
      </c>
    </row>
    <row r="1452" spans="2:4">
      <c r="B1452" s="134" t="s">
        <v>498</v>
      </c>
      <c r="C1452" s="109">
        <v>383266082</v>
      </c>
      <c r="D1452" s="109">
        <v>75909108.189999998</v>
      </c>
    </row>
    <row r="1453" spans="2:4">
      <c r="B1453" s="139" t="s">
        <v>287</v>
      </c>
      <c r="C1453" s="130">
        <v>367884646</v>
      </c>
      <c r="D1453" s="130">
        <v>66872855.169999994</v>
      </c>
    </row>
    <row r="1454" spans="2:4">
      <c r="B1454" s="135" t="s">
        <v>499</v>
      </c>
      <c r="C1454" s="109">
        <v>2855017</v>
      </c>
      <c r="D1454" s="109">
        <v>0</v>
      </c>
    </row>
    <row r="1455" spans="2:4">
      <c r="B1455" s="135" t="s">
        <v>989</v>
      </c>
      <c r="C1455" s="109">
        <v>2855017</v>
      </c>
      <c r="D1455" s="109">
        <v>0</v>
      </c>
    </row>
    <row r="1456" spans="2:4">
      <c r="B1456" s="135" t="s">
        <v>500</v>
      </c>
      <c r="C1456" s="109">
        <v>3931943</v>
      </c>
      <c r="D1456" s="109">
        <v>10313620.869999999</v>
      </c>
    </row>
    <row r="1457" spans="2:4">
      <c r="B1457" s="135" t="s">
        <v>990</v>
      </c>
      <c r="C1457" s="109">
        <v>3931943</v>
      </c>
      <c r="D1457" s="109">
        <v>10313620.869999999</v>
      </c>
    </row>
    <row r="1458" spans="2:4">
      <c r="B1458" s="135" t="s">
        <v>1663</v>
      </c>
      <c r="C1458" s="109">
        <v>0</v>
      </c>
      <c r="D1458" s="109">
        <v>1157222.27</v>
      </c>
    </row>
    <row r="1459" spans="2:4">
      <c r="B1459" s="135" t="s">
        <v>1664</v>
      </c>
      <c r="C1459" s="109">
        <v>0</v>
      </c>
      <c r="D1459" s="109">
        <v>1157222.27</v>
      </c>
    </row>
    <row r="1460" spans="2:4">
      <c r="B1460" s="135" t="s">
        <v>1665</v>
      </c>
      <c r="C1460" s="109">
        <v>0</v>
      </c>
      <c r="D1460" s="109">
        <v>1157222.27</v>
      </c>
    </row>
    <row r="1461" spans="2:4">
      <c r="B1461" s="135" t="s">
        <v>1666</v>
      </c>
      <c r="C1461" s="109">
        <v>0</v>
      </c>
      <c r="D1461" s="109">
        <v>1157222.27</v>
      </c>
    </row>
    <row r="1462" spans="2:4">
      <c r="B1462" s="135" t="s">
        <v>1667</v>
      </c>
      <c r="C1462" s="109">
        <v>0</v>
      </c>
      <c r="D1462" s="109">
        <v>1651551.38</v>
      </c>
    </row>
    <row r="1463" spans="2:4">
      <c r="B1463" s="135" t="s">
        <v>1668</v>
      </c>
      <c r="C1463" s="109">
        <v>0</v>
      </c>
      <c r="D1463" s="109">
        <v>1651551.38</v>
      </c>
    </row>
    <row r="1464" spans="2:4">
      <c r="B1464" s="135" t="s">
        <v>501</v>
      </c>
      <c r="C1464" s="109">
        <v>4624657</v>
      </c>
      <c r="D1464" s="109">
        <v>0</v>
      </c>
    </row>
    <row r="1465" spans="2:4">
      <c r="B1465" s="135" t="s">
        <v>991</v>
      </c>
      <c r="C1465" s="109">
        <v>4624657</v>
      </c>
      <c r="D1465" s="109">
        <v>0</v>
      </c>
    </row>
    <row r="1466" spans="2:4">
      <c r="B1466" s="135" t="s">
        <v>502</v>
      </c>
      <c r="C1466" s="109">
        <v>2489528</v>
      </c>
      <c r="D1466" s="109">
        <v>0</v>
      </c>
    </row>
    <row r="1467" spans="2:4">
      <c r="B1467" s="135" t="s">
        <v>992</v>
      </c>
      <c r="C1467" s="109">
        <v>2489528</v>
      </c>
      <c r="D1467" s="109">
        <v>0</v>
      </c>
    </row>
    <row r="1468" spans="2:4">
      <c r="B1468" s="135" t="s">
        <v>1815</v>
      </c>
      <c r="C1468" s="109">
        <v>0</v>
      </c>
      <c r="D1468" s="109">
        <v>0</v>
      </c>
    </row>
    <row r="1469" spans="2:4">
      <c r="B1469" s="135" t="s">
        <v>1816</v>
      </c>
      <c r="C1469" s="109">
        <v>0</v>
      </c>
      <c r="D1469" s="109">
        <v>0</v>
      </c>
    </row>
    <row r="1470" spans="2:4">
      <c r="B1470" s="135" t="s">
        <v>1817</v>
      </c>
      <c r="C1470" s="109">
        <v>0</v>
      </c>
      <c r="D1470" s="109">
        <v>0</v>
      </c>
    </row>
    <row r="1471" spans="2:4">
      <c r="B1471" s="135" t="s">
        <v>1818</v>
      </c>
      <c r="C1471" s="109">
        <v>0</v>
      </c>
      <c r="D1471" s="109">
        <v>0</v>
      </c>
    </row>
    <row r="1472" spans="2:4">
      <c r="B1472" s="135" t="s">
        <v>503</v>
      </c>
      <c r="C1472" s="109">
        <v>350000000</v>
      </c>
      <c r="D1472" s="109">
        <v>27089745.199999999</v>
      </c>
    </row>
    <row r="1473" spans="2:4">
      <c r="B1473" s="135" t="s">
        <v>993</v>
      </c>
      <c r="C1473" s="109">
        <v>350000000</v>
      </c>
      <c r="D1473" s="109">
        <v>27089745.199999999</v>
      </c>
    </row>
    <row r="1474" spans="2:4">
      <c r="B1474" s="135" t="s">
        <v>504</v>
      </c>
      <c r="C1474" s="109">
        <v>2483832</v>
      </c>
      <c r="D1474" s="109">
        <v>0</v>
      </c>
    </row>
    <row r="1475" spans="2:4">
      <c r="B1475" s="135" t="s">
        <v>994</v>
      </c>
      <c r="C1475" s="109">
        <v>2483832</v>
      </c>
      <c r="D1475" s="109">
        <v>0</v>
      </c>
    </row>
    <row r="1476" spans="2:4">
      <c r="B1476" s="135" t="s">
        <v>3379</v>
      </c>
      <c r="C1476" s="109">
        <v>0</v>
      </c>
      <c r="D1476" s="109">
        <v>0</v>
      </c>
    </row>
    <row r="1477" spans="2:4">
      <c r="B1477" s="135" t="s">
        <v>3380</v>
      </c>
      <c r="C1477" s="109">
        <v>0</v>
      </c>
      <c r="D1477" s="109">
        <v>0</v>
      </c>
    </row>
    <row r="1478" spans="2:4">
      <c r="B1478" s="135" t="s">
        <v>1374</v>
      </c>
      <c r="C1478" s="109">
        <v>0</v>
      </c>
      <c r="D1478" s="109">
        <v>15503493.18</v>
      </c>
    </row>
    <row r="1479" spans="2:4">
      <c r="B1479" s="135" t="s">
        <v>1375</v>
      </c>
      <c r="C1479" s="109">
        <v>0</v>
      </c>
      <c r="D1479" s="109">
        <v>15503493.18</v>
      </c>
    </row>
    <row r="1480" spans="2:4">
      <c r="B1480" s="135" t="s">
        <v>505</v>
      </c>
      <c r="C1480" s="109">
        <v>1499669</v>
      </c>
      <c r="D1480" s="109">
        <v>0</v>
      </c>
    </row>
    <row r="1481" spans="2:4">
      <c r="B1481" s="135" t="s">
        <v>995</v>
      </c>
      <c r="C1481" s="109">
        <v>1499669</v>
      </c>
      <c r="D1481" s="109">
        <v>0</v>
      </c>
    </row>
    <row r="1482" spans="2:4">
      <c r="B1482" s="135" t="s">
        <v>1452</v>
      </c>
      <c r="C1482" s="109">
        <v>0</v>
      </c>
      <c r="D1482" s="109">
        <v>10000000</v>
      </c>
    </row>
    <row r="1483" spans="2:4">
      <c r="B1483" s="135" t="s">
        <v>1453</v>
      </c>
      <c r="C1483" s="109">
        <v>0</v>
      </c>
      <c r="D1483" s="109">
        <v>10000000</v>
      </c>
    </row>
    <row r="1484" spans="2:4">
      <c r="B1484" s="139" t="s">
        <v>304</v>
      </c>
      <c r="C1484" s="130">
        <v>0</v>
      </c>
      <c r="D1484" s="130">
        <v>9036253.0199999996</v>
      </c>
    </row>
    <row r="1485" spans="2:4">
      <c r="B1485" s="135" t="s">
        <v>1452</v>
      </c>
      <c r="C1485" s="109">
        <v>0</v>
      </c>
      <c r="D1485" s="109">
        <v>9036253.0199999996</v>
      </c>
    </row>
    <row r="1486" spans="2:4">
      <c r="B1486" s="135" t="s">
        <v>1453</v>
      </c>
      <c r="C1486" s="109">
        <v>0</v>
      </c>
      <c r="D1486" s="109">
        <v>9036253.0199999996</v>
      </c>
    </row>
    <row r="1487" spans="2:4">
      <c r="B1487" s="139" t="s">
        <v>291</v>
      </c>
      <c r="C1487" s="130">
        <v>15381436</v>
      </c>
      <c r="D1487" s="130">
        <v>0</v>
      </c>
    </row>
    <row r="1488" spans="2:4">
      <c r="B1488" s="135" t="s">
        <v>288</v>
      </c>
      <c r="C1488" s="109">
        <v>11755940</v>
      </c>
      <c r="D1488" s="109">
        <v>0</v>
      </c>
    </row>
    <row r="1489" spans="2:4">
      <c r="B1489" s="135" t="s">
        <v>996</v>
      </c>
      <c r="C1489" s="109">
        <v>234000</v>
      </c>
      <c r="D1489" s="109">
        <v>0</v>
      </c>
    </row>
    <row r="1490" spans="2:4">
      <c r="B1490" s="135" t="s">
        <v>997</v>
      </c>
      <c r="C1490" s="109">
        <v>11521940</v>
      </c>
      <c r="D1490" s="109">
        <v>0</v>
      </c>
    </row>
    <row r="1491" spans="2:4">
      <c r="B1491" s="135" t="s">
        <v>2377</v>
      </c>
      <c r="C1491" s="109">
        <v>3625496</v>
      </c>
      <c r="D1491" s="109">
        <v>0</v>
      </c>
    </row>
    <row r="1492" spans="2:4">
      <c r="B1492" s="135" t="s">
        <v>998</v>
      </c>
      <c r="C1492" s="109">
        <v>3625496</v>
      </c>
      <c r="D1492" s="109">
        <v>0</v>
      </c>
    </row>
    <row r="1493" spans="2:4">
      <c r="B1493" s="134" t="s">
        <v>506</v>
      </c>
      <c r="C1493" s="109">
        <v>1787798715</v>
      </c>
      <c r="D1493" s="109">
        <v>1047806437.52</v>
      </c>
    </row>
    <row r="1494" spans="2:4">
      <c r="B1494" s="139" t="s">
        <v>287</v>
      </c>
      <c r="C1494" s="130">
        <v>1774470715</v>
      </c>
      <c r="D1494" s="130">
        <v>1047806437.52</v>
      </c>
    </row>
    <row r="1495" spans="2:4">
      <c r="B1495" s="135" t="s">
        <v>288</v>
      </c>
      <c r="C1495" s="109">
        <v>2050000</v>
      </c>
      <c r="D1495" s="109">
        <v>0</v>
      </c>
    </row>
    <row r="1496" spans="2:4">
      <c r="B1496" s="135" t="s">
        <v>999</v>
      </c>
      <c r="C1496" s="109">
        <v>2050000</v>
      </c>
      <c r="D1496" s="109">
        <v>0</v>
      </c>
    </row>
    <row r="1497" spans="2:4">
      <c r="B1497" s="135" t="s">
        <v>2378</v>
      </c>
      <c r="C1497" s="109">
        <v>0</v>
      </c>
      <c r="D1497" s="109">
        <v>1639531.35</v>
      </c>
    </row>
    <row r="1498" spans="2:4">
      <c r="B1498" s="135" t="s">
        <v>1669</v>
      </c>
      <c r="C1498" s="109">
        <v>0</v>
      </c>
      <c r="D1498" s="109">
        <v>1639531.35</v>
      </c>
    </row>
    <row r="1499" spans="2:4">
      <c r="B1499" s="135" t="s">
        <v>507</v>
      </c>
      <c r="C1499" s="109">
        <v>791959</v>
      </c>
      <c r="D1499" s="109">
        <v>712762.92</v>
      </c>
    </row>
    <row r="1500" spans="2:4">
      <c r="B1500" s="135" t="s">
        <v>1000</v>
      </c>
      <c r="C1500" s="109">
        <v>791959</v>
      </c>
      <c r="D1500" s="109">
        <v>712762.92</v>
      </c>
    </row>
    <row r="1501" spans="2:4">
      <c r="B1501" s="135" t="s">
        <v>1670</v>
      </c>
      <c r="C1501" s="109">
        <v>0</v>
      </c>
      <c r="D1501" s="109">
        <v>3078364.12</v>
      </c>
    </row>
    <row r="1502" spans="2:4">
      <c r="B1502" s="135" t="s">
        <v>1671</v>
      </c>
      <c r="C1502" s="109">
        <v>0</v>
      </c>
      <c r="D1502" s="109">
        <v>3078364.12</v>
      </c>
    </row>
    <row r="1503" spans="2:4">
      <c r="B1503" s="135" t="s">
        <v>1672</v>
      </c>
      <c r="C1503" s="109">
        <v>0</v>
      </c>
      <c r="D1503" s="109">
        <v>2758818.73</v>
      </c>
    </row>
    <row r="1504" spans="2:4">
      <c r="B1504" s="135" t="s">
        <v>1673</v>
      </c>
      <c r="C1504" s="109">
        <v>0</v>
      </c>
      <c r="D1504" s="109">
        <v>2758818.73</v>
      </c>
    </row>
    <row r="1505" spans="2:4">
      <c r="B1505" s="135" t="s">
        <v>1674</v>
      </c>
      <c r="C1505" s="109">
        <v>0</v>
      </c>
      <c r="D1505" s="109">
        <v>1639531.36</v>
      </c>
    </row>
    <row r="1506" spans="2:4">
      <c r="B1506" s="135" t="s">
        <v>1675</v>
      </c>
      <c r="C1506" s="109">
        <v>0</v>
      </c>
      <c r="D1506" s="109">
        <v>1639531.36</v>
      </c>
    </row>
    <row r="1507" spans="2:4">
      <c r="B1507" s="135" t="s">
        <v>1676</v>
      </c>
      <c r="C1507" s="109">
        <v>0</v>
      </c>
      <c r="D1507" s="109">
        <v>2758818.73</v>
      </c>
    </row>
    <row r="1508" spans="2:4">
      <c r="B1508" s="135" t="s">
        <v>1677</v>
      </c>
      <c r="C1508" s="109">
        <v>0</v>
      </c>
      <c r="D1508" s="109">
        <v>2758818.73</v>
      </c>
    </row>
    <row r="1509" spans="2:4">
      <c r="B1509" s="135" t="s">
        <v>1678</v>
      </c>
      <c r="C1509" s="109">
        <v>0</v>
      </c>
      <c r="D1509" s="109">
        <v>0</v>
      </c>
    </row>
    <row r="1510" spans="2:4">
      <c r="B1510" s="135" t="s">
        <v>1679</v>
      </c>
      <c r="C1510" s="109">
        <v>0</v>
      </c>
      <c r="D1510" s="109">
        <v>0</v>
      </c>
    </row>
    <row r="1511" spans="2:4">
      <c r="B1511" s="135" t="s">
        <v>1680</v>
      </c>
      <c r="C1511" s="109">
        <v>0</v>
      </c>
      <c r="D1511" s="109">
        <v>2758818.73</v>
      </c>
    </row>
    <row r="1512" spans="2:4">
      <c r="B1512" s="135" t="s">
        <v>1681</v>
      </c>
      <c r="C1512" s="109">
        <v>0</v>
      </c>
      <c r="D1512" s="109">
        <v>2758818.73</v>
      </c>
    </row>
    <row r="1513" spans="2:4">
      <c r="B1513" s="135" t="s">
        <v>1682</v>
      </c>
      <c r="C1513" s="109">
        <v>0</v>
      </c>
      <c r="D1513" s="109">
        <v>0</v>
      </c>
    </row>
    <row r="1514" spans="2:4">
      <c r="B1514" s="135" t="s">
        <v>1683</v>
      </c>
      <c r="C1514" s="109">
        <v>0</v>
      </c>
      <c r="D1514" s="109">
        <v>0</v>
      </c>
    </row>
    <row r="1515" spans="2:4">
      <c r="B1515" s="135" t="s">
        <v>1684</v>
      </c>
      <c r="C1515" s="109">
        <v>0</v>
      </c>
      <c r="D1515" s="109">
        <v>2758818.73</v>
      </c>
    </row>
    <row r="1516" spans="2:4">
      <c r="B1516" s="135" t="s">
        <v>1685</v>
      </c>
      <c r="C1516" s="109">
        <v>0</v>
      </c>
      <c r="D1516" s="109">
        <v>2758818.73</v>
      </c>
    </row>
    <row r="1517" spans="2:4">
      <c r="B1517" s="135" t="s">
        <v>1686</v>
      </c>
      <c r="C1517" s="109">
        <v>0</v>
      </c>
      <c r="D1517" s="109">
        <v>3078364.12</v>
      </c>
    </row>
    <row r="1518" spans="2:4">
      <c r="B1518" s="135" t="s">
        <v>1687</v>
      </c>
      <c r="C1518" s="109">
        <v>0</v>
      </c>
      <c r="D1518" s="109">
        <v>3078364.12</v>
      </c>
    </row>
    <row r="1519" spans="2:4">
      <c r="B1519" s="135" t="s">
        <v>508</v>
      </c>
      <c r="C1519" s="109">
        <v>1071015</v>
      </c>
      <c r="D1519" s="109">
        <v>0</v>
      </c>
    </row>
    <row r="1520" spans="2:4">
      <c r="B1520" s="135" t="s">
        <v>1001</v>
      </c>
      <c r="C1520" s="109">
        <v>1071015</v>
      </c>
      <c r="D1520" s="109">
        <v>0</v>
      </c>
    </row>
    <row r="1521" spans="2:4">
      <c r="B1521" s="135" t="s">
        <v>509</v>
      </c>
      <c r="C1521" s="109">
        <v>9371457</v>
      </c>
      <c r="D1521" s="109">
        <v>21158549.82</v>
      </c>
    </row>
    <row r="1522" spans="2:4">
      <c r="B1522" s="135" t="s">
        <v>1002</v>
      </c>
      <c r="C1522" s="109">
        <v>9371457</v>
      </c>
      <c r="D1522" s="109">
        <v>21158549.82</v>
      </c>
    </row>
    <row r="1523" spans="2:4">
      <c r="B1523" s="135" t="s">
        <v>510</v>
      </c>
      <c r="C1523" s="109">
        <v>583800000</v>
      </c>
      <c r="D1523" s="109">
        <v>222490951.62</v>
      </c>
    </row>
    <row r="1524" spans="2:4">
      <c r="B1524" s="135" t="s">
        <v>1003</v>
      </c>
      <c r="C1524" s="109">
        <v>583800000</v>
      </c>
      <c r="D1524" s="109">
        <v>222490951.62</v>
      </c>
    </row>
    <row r="1525" spans="2:4">
      <c r="B1525" s="135" t="s">
        <v>511</v>
      </c>
      <c r="C1525" s="109">
        <v>2115619</v>
      </c>
      <c r="D1525" s="109">
        <v>0</v>
      </c>
    </row>
    <row r="1526" spans="2:4">
      <c r="B1526" s="135" t="s">
        <v>1004</v>
      </c>
      <c r="C1526" s="109">
        <v>2115619</v>
      </c>
      <c r="D1526" s="109">
        <v>0</v>
      </c>
    </row>
    <row r="1527" spans="2:4">
      <c r="B1527" s="135" t="s">
        <v>512</v>
      </c>
      <c r="C1527" s="109">
        <v>8693414</v>
      </c>
      <c r="D1527" s="109">
        <v>16727765.039999999</v>
      </c>
    </row>
    <row r="1528" spans="2:4">
      <c r="B1528" s="135" t="s">
        <v>1005</v>
      </c>
      <c r="C1528" s="109">
        <v>8693414</v>
      </c>
      <c r="D1528" s="109">
        <v>16727765.039999999</v>
      </c>
    </row>
    <row r="1529" spans="2:4">
      <c r="B1529" s="135" t="s">
        <v>2823</v>
      </c>
      <c r="C1529" s="109">
        <v>0</v>
      </c>
      <c r="D1529" s="109">
        <v>0</v>
      </c>
    </row>
    <row r="1530" spans="2:4">
      <c r="B1530" s="135" t="s">
        <v>2824</v>
      </c>
      <c r="C1530" s="109">
        <v>0</v>
      </c>
      <c r="D1530" s="109">
        <v>0</v>
      </c>
    </row>
    <row r="1531" spans="2:4">
      <c r="B1531" s="135" t="s">
        <v>1970</v>
      </c>
      <c r="C1531" s="109">
        <v>0</v>
      </c>
      <c r="D1531" s="109">
        <v>0</v>
      </c>
    </row>
    <row r="1532" spans="2:4">
      <c r="B1532" s="135" t="s">
        <v>1971</v>
      </c>
      <c r="C1532" s="109">
        <v>0</v>
      </c>
      <c r="D1532" s="109">
        <v>0</v>
      </c>
    </row>
    <row r="1533" spans="2:4">
      <c r="B1533" s="135" t="s">
        <v>1972</v>
      </c>
      <c r="C1533" s="109">
        <v>0</v>
      </c>
      <c r="D1533" s="109">
        <v>0</v>
      </c>
    </row>
    <row r="1534" spans="2:4">
      <c r="B1534" s="135" t="s">
        <v>1973</v>
      </c>
      <c r="C1534" s="109">
        <v>0</v>
      </c>
      <c r="D1534" s="109">
        <v>0</v>
      </c>
    </row>
    <row r="1535" spans="2:4">
      <c r="B1535" s="135" t="s">
        <v>1974</v>
      </c>
      <c r="C1535" s="109">
        <v>0</v>
      </c>
      <c r="D1535" s="109">
        <v>0</v>
      </c>
    </row>
    <row r="1536" spans="2:4">
      <c r="B1536" s="135" t="s">
        <v>1975</v>
      </c>
      <c r="C1536" s="109">
        <v>0</v>
      </c>
      <c r="D1536" s="109">
        <v>0</v>
      </c>
    </row>
    <row r="1537" spans="2:4">
      <c r="B1537" s="135" t="s">
        <v>1976</v>
      </c>
      <c r="C1537" s="109">
        <v>0</v>
      </c>
      <c r="D1537" s="109">
        <v>0</v>
      </c>
    </row>
    <row r="1538" spans="2:4">
      <c r="B1538" s="135" t="s">
        <v>1977</v>
      </c>
      <c r="C1538" s="109">
        <v>0</v>
      </c>
      <c r="D1538" s="109">
        <v>0</v>
      </c>
    </row>
    <row r="1539" spans="2:4">
      <c r="B1539" s="135" t="s">
        <v>1978</v>
      </c>
      <c r="C1539" s="109">
        <v>0</v>
      </c>
      <c r="D1539" s="109">
        <v>0</v>
      </c>
    </row>
    <row r="1540" spans="2:4">
      <c r="B1540" s="135" t="s">
        <v>1979</v>
      </c>
      <c r="C1540" s="109">
        <v>0</v>
      </c>
      <c r="D1540" s="109">
        <v>0</v>
      </c>
    </row>
    <row r="1541" spans="2:4">
      <c r="B1541" s="135" t="s">
        <v>1980</v>
      </c>
      <c r="C1541" s="109">
        <v>0</v>
      </c>
      <c r="D1541" s="109">
        <v>0</v>
      </c>
    </row>
    <row r="1542" spans="2:4">
      <c r="B1542" s="135" t="s">
        <v>1981</v>
      </c>
      <c r="C1542" s="109">
        <v>0</v>
      </c>
      <c r="D1542" s="109">
        <v>0</v>
      </c>
    </row>
    <row r="1543" spans="2:4">
      <c r="B1543" s="135" t="s">
        <v>2379</v>
      </c>
      <c r="C1543" s="109">
        <v>0</v>
      </c>
      <c r="D1543" s="109">
        <v>0</v>
      </c>
    </row>
    <row r="1544" spans="2:4">
      <c r="B1544" s="135" t="s">
        <v>1982</v>
      </c>
      <c r="C1544" s="109">
        <v>0</v>
      </c>
      <c r="D1544" s="109">
        <v>0</v>
      </c>
    </row>
    <row r="1545" spans="2:4">
      <c r="B1545" s="135" t="s">
        <v>513</v>
      </c>
      <c r="C1545" s="109">
        <v>250254236</v>
      </c>
      <c r="D1545" s="109">
        <v>429713359.82999998</v>
      </c>
    </row>
    <row r="1546" spans="2:4">
      <c r="B1546" s="135" t="s">
        <v>1006</v>
      </c>
      <c r="C1546" s="109">
        <v>250254236</v>
      </c>
      <c r="D1546" s="109">
        <v>429713359.82999998</v>
      </c>
    </row>
    <row r="1547" spans="2:4">
      <c r="B1547" s="135" t="s">
        <v>1983</v>
      </c>
      <c r="C1547" s="109">
        <v>0</v>
      </c>
      <c r="D1547" s="109">
        <v>0</v>
      </c>
    </row>
    <row r="1548" spans="2:4">
      <c r="B1548" s="135" t="s">
        <v>1984</v>
      </c>
      <c r="C1548" s="109">
        <v>0</v>
      </c>
      <c r="D1548" s="109">
        <v>0</v>
      </c>
    </row>
    <row r="1549" spans="2:4">
      <c r="B1549" s="135" t="s">
        <v>1985</v>
      </c>
      <c r="C1549" s="109">
        <v>0</v>
      </c>
      <c r="D1549" s="109">
        <v>0</v>
      </c>
    </row>
    <row r="1550" spans="2:4">
      <c r="B1550" s="135" t="s">
        <v>1986</v>
      </c>
      <c r="C1550" s="109">
        <v>0</v>
      </c>
      <c r="D1550" s="109">
        <v>0</v>
      </c>
    </row>
    <row r="1551" spans="2:4">
      <c r="B1551" s="135" t="s">
        <v>1987</v>
      </c>
      <c r="C1551" s="109">
        <v>0</v>
      </c>
      <c r="D1551" s="109">
        <v>0</v>
      </c>
    </row>
    <row r="1552" spans="2:4">
      <c r="B1552" s="135" t="s">
        <v>1988</v>
      </c>
      <c r="C1552" s="109">
        <v>0</v>
      </c>
      <c r="D1552" s="109">
        <v>0</v>
      </c>
    </row>
    <row r="1553" spans="2:4">
      <c r="B1553" s="135" t="s">
        <v>1989</v>
      </c>
      <c r="C1553" s="109">
        <v>0</v>
      </c>
      <c r="D1553" s="109">
        <v>0</v>
      </c>
    </row>
    <row r="1554" spans="2:4">
      <c r="B1554" s="135" t="s">
        <v>1990</v>
      </c>
      <c r="C1554" s="109">
        <v>0</v>
      </c>
      <c r="D1554" s="109">
        <v>0</v>
      </c>
    </row>
    <row r="1555" spans="2:4">
      <c r="B1555" s="135" t="s">
        <v>1991</v>
      </c>
      <c r="C1555" s="109">
        <v>0</v>
      </c>
      <c r="D1555" s="109">
        <v>0</v>
      </c>
    </row>
    <row r="1556" spans="2:4">
      <c r="B1556" s="135" t="s">
        <v>1992</v>
      </c>
      <c r="C1556" s="109">
        <v>0</v>
      </c>
      <c r="D1556" s="109">
        <v>0</v>
      </c>
    </row>
    <row r="1557" spans="2:4">
      <c r="B1557" s="135" t="s">
        <v>1993</v>
      </c>
      <c r="C1557" s="109">
        <v>0</v>
      </c>
      <c r="D1557" s="109">
        <v>0</v>
      </c>
    </row>
    <row r="1558" spans="2:4">
      <c r="B1558" s="135" t="s">
        <v>1994</v>
      </c>
      <c r="C1558" s="109">
        <v>0</v>
      </c>
      <c r="D1558" s="109">
        <v>0</v>
      </c>
    </row>
    <row r="1559" spans="2:4">
      <c r="B1559" s="135" t="s">
        <v>2380</v>
      </c>
      <c r="C1559" s="109">
        <v>0</v>
      </c>
      <c r="D1559" s="109">
        <v>0</v>
      </c>
    </row>
    <row r="1560" spans="2:4">
      <c r="B1560" s="135" t="s">
        <v>1995</v>
      </c>
      <c r="C1560" s="109">
        <v>0</v>
      </c>
      <c r="D1560" s="109">
        <v>0</v>
      </c>
    </row>
    <row r="1561" spans="2:4">
      <c r="B1561" s="135" t="s">
        <v>514</v>
      </c>
      <c r="C1561" s="109">
        <v>12333353</v>
      </c>
      <c r="D1561" s="109">
        <v>0</v>
      </c>
    </row>
    <row r="1562" spans="2:4">
      <c r="B1562" s="135" t="s">
        <v>1007</v>
      </c>
      <c r="C1562" s="109">
        <v>12333353</v>
      </c>
      <c r="D1562" s="109">
        <v>0</v>
      </c>
    </row>
    <row r="1563" spans="2:4">
      <c r="B1563" s="135" t="s">
        <v>2381</v>
      </c>
      <c r="C1563" s="109">
        <v>0</v>
      </c>
      <c r="D1563" s="109">
        <v>0</v>
      </c>
    </row>
    <row r="1564" spans="2:4">
      <c r="B1564" s="135" t="s">
        <v>1996</v>
      </c>
      <c r="C1564" s="109">
        <v>0</v>
      </c>
      <c r="D1564" s="109">
        <v>0</v>
      </c>
    </row>
    <row r="1565" spans="2:4">
      <c r="B1565" s="135" t="s">
        <v>515</v>
      </c>
      <c r="C1565" s="109">
        <v>3615287</v>
      </c>
      <c r="D1565" s="109">
        <v>0</v>
      </c>
    </row>
    <row r="1566" spans="2:4">
      <c r="B1566" s="135" t="s">
        <v>1008</v>
      </c>
      <c r="C1566" s="109">
        <v>3615287</v>
      </c>
      <c r="D1566" s="109">
        <v>0</v>
      </c>
    </row>
    <row r="1567" spans="2:4">
      <c r="B1567" s="135" t="s">
        <v>3381</v>
      </c>
      <c r="C1567" s="109">
        <v>0</v>
      </c>
      <c r="D1567" s="109">
        <v>0</v>
      </c>
    </row>
    <row r="1568" spans="2:4">
      <c r="B1568" s="135" t="s">
        <v>3382</v>
      </c>
      <c r="C1568" s="109">
        <v>0</v>
      </c>
      <c r="D1568" s="109">
        <v>0</v>
      </c>
    </row>
    <row r="1569" spans="2:4">
      <c r="B1569" s="135" t="s">
        <v>516</v>
      </c>
      <c r="C1569" s="109">
        <v>891026954</v>
      </c>
      <c r="D1569" s="109">
        <v>336531982.42000002</v>
      </c>
    </row>
    <row r="1570" spans="2:4">
      <c r="B1570" s="135" t="s">
        <v>1009</v>
      </c>
      <c r="C1570" s="109">
        <v>891026954</v>
      </c>
      <c r="D1570" s="109">
        <v>336531982.42000002</v>
      </c>
    </row>
    <row r="1571" spans="2:4">
      <c r="B1571" s="135" t="s">
        <v>517</v>
      </c>
      <c r="C1571" s="109">
        <v>2483832</v>
      </c>
      <c r="D1571" s="109">
        <v>0</v>
      </c>
    </row>
    <row r="1572" spans="2:4">
      <c r="B1572" s="135" t="s">
        <v>1010</v>
      </c>
      <c r="C1572" s="109">
        <v>2483832</v>
      </c>
      <c r="D1572" s="109">
        <v>0</v>
      </c>
    </row>
    <row r="1573" spans="2:4">
      <c r="B1573" s="135" t="s">
        <v>518</v>
      </c>
      <c r="C1573" s="109">
        <v>6863589</v>
      </c>
      <c r="D1573" s="109">
        <v>0</v>
      </c>
    </row>
    <row r="1574" spans="2:4">
      <c r="B1574" s="135" t="s">
        <v>1011</v>
      </c>
      <c r="C1574" s="109">
        <v>6863589</v>
      </c>
      <c r="D1574" s="109">
        <v>0</v>
      </c>
    </row>
    <row r="1575" spans="2:4">
      <c r="B1575" s="139" t="s">
        <v>304</v>
      </c>
      <c r="C1575" s="130">
        <v>0</v>
      </c>
      <c r="D1575" s="130">
        <v>0</v>
      </c>
    </row>
    <row r="1576" spans="2:4">
      <c r="B1576" s="135" t="s">
        <v>2823</v>
      </c>
      <c r="C1576" s="109">
        <v>0</v>
      </c>
      <c r="D1576" s="109">
        <v>0</v>
      </c>
    </row>
    <row r="1577" spans="2:4">
      <c r="B1577" s="135" t="s">
        <v>2824</v>
      </c>
      <c r="C1577" s="109">
        <v>0</v>
      </c>
      <c r="D1577" s="109">
        <v>0</v>
      </c>
    </row>
    <row r="1578" spans="2:4">
      <c r="B1578" s="139" t="s">
        <v>291</v>
      </c>
      <c r="C1578" s="130">
        <v>13328000</v>
      </c>
      <c r="D1578" s="130">
        <v>0</v>
      </c>
    </row>
    <row r="1579" spans="2:4">
      <c r="B1579" s="135" t="s">
        <v>288</v>
      </c>
      <c r="C1579" s="109">
        <v>13328000</v>
      </c>
      <c r="D1579" s="109">
        <v>0</v>
      </c>
    </row>
    <row r="1580" spans="2:4">
      <c r="B1580" s="135" t="s">
        <v>999</v>
      </c>
      <c r="C1580" s="109">
        <v>13328000</v>
      </c>
      <c r="D1580" s="109">
        <v>0</v>
      </c>
    </row>
    <row r="1581" spans="2:4">
      <c r="B1581" s="134" t="s">
        <v>519</v>
      </c>
      <c r="C1581" s="109">
        <v>1155833545</v>
      </c>
      <c r="D1581" s="109">
        <v>585800231.81000006</v>
      </c>
    </row>
    <row r="1582" spans="2:4">
      <c r="B1582" s="139" t="s">
        <v>287</v>
      </c>
      <c r="C1582" s="130">
        <v>1155833545</v>
      </c>
      <c r="D1582" s="130">
        <v>582298938.33000004</v>
      </c>
    </row>
    <row r="1583" spans="2:4">
      <c r="B1583" s="135" t="s">
        <v>2825</v>
      </c>
      <c r="C1583" s="109">
        <v>0</v>
      </c>
      <c r="D1583" s="109">
        <v>0</v>
      </c>
    </row>
    <row r="1584" spans="2:4">
      <c r="B1584" s="135" t="s">
        <v>2826</v>
      </c>
      <c r="C1584" s="109">
        <v>0</v>
      </c>
      <c r="D1584" s="109">
        <v>0</v>
      </c>
    </row>
    <row r="1585" spans="2:4">
      <c r="B1585" s="135" t="s">
        <v>520</v>
      </c>
      <c r="C1585" s="109">
        <v>30000000</v>
      </c>
      <c r="D1585" s="109">
        <v>11161380.41</v>
      </c>
    </row>
    <row r="1586" spans="2:4">
      <c r="B1586" s="135" t="s">
        <v>1012</v>
      </c>
      <c r="C1586" s="109">
        <v>30000000</v>
      </c>
      <c r="D1586" s="109">
        <v>11161380.41</v>
      </c>
    </row>
    <row r="1587" spans="2:4">
      <c r="B1587" s="135" t="s">
        <v>2382</v>
      </c>
      <c r="C1587" s="109">
        <v>28001108</v>
      </c>
      <c r="D1587" s="109">
        <v>24952401.350000001</v>
      </c>
    </row>
    <row r="1588" spans="2:4">
      <c r="B1588" s="135" t="s">
        <v>1013</v>
      </c>
      <c r="C1588" s="109">
        <v>28001108</v>
      </c>
      <c r="D1588" s="109">
        <v>24952401.350000001</v>
      </c>
    </row>
    <row r="1589" spans="2:4">
      <c r="B1589" s="135" t="s">
        <v>2827</v>
      </c>
      <c r="C1589" s="109">
        <v>0</v>
      </c>
      <c r="D1589" s="109">
        <v>0</v>
      </c>
    </row>
    <row r="1590" spans="2:4">
      <c r="B1590" s="135" t="s">
        <v>2828</v>
      </c>
      <c r="C1590" s="109">
        <v>0</v>
      </c>
      <c r="D1590" s="109">
        <v>0</v>
      </c>
    </row>
    <row r="1591" spans="2:4">
      <c r="B1591" s="135" t="s">
        <v>2829</v>
      </c>
      <c r="C1591" s="109">
        <v>0</v>
      </c>
      <c r="D1591" s="109">
        <v>0</v>
      </c>
    </row>
    <row r="1592" spans="2:4">
      <c r="B1592" s="135" t="s">
        <v>2830</v>
      </c>
      <c r="C1592" s="109">
        <v>0</v>
      </c>
      <c r="D1592" s="109">
        <v>0</v>
      </c>
    </row>
    <row r="1593" spans="2:4">
      <c r="B1593" s="135" t="s">
        <v>2831</v>
      </c>
      <c r="C1593" s="109">
        <v>0</v>
      </c>
      <c r="D1593" s="109">
        <v>0</v>
      </c>
    </row>
    <row r="1594" spans="2:4">
      <c r="B1594" s="135" t="s">
        <v>2832</v>
      </c>
      <c r="C1594" s="109">
        <v>0</v>
      </c>
      <c r="D1594" s="109">
        <v>0</v>
      </c>
    </row>
    <row r="1595" spans="2:4">
      <c r="B1595" s="135" t="s">
        <v>2833</v>
      </c>
      <c r="C1595" s="109">
        <v>0</v>
      </c>
      <c r="D1595" s="109">
        <v>0</v>
      </c>
    </row>
    <row r="1596" spans="2:4">
      <c r="B1596" s="135" t="s">
        <v>2834</v>
      </c>
      <c r="C1596" s="109">
        <v>0</v>
      </c>
      <c r="D1596" s="109">
        <v>0</v>
      </c>
    </row>
    <row r="1597" spans="2:4">
      <c r="B1597" s="135" t="s">
        <v>2835</v>
      </c>
      <c r="C1597" s="109">
        <v>0</v>
      </c>
      <c r="D1597" s="109">
        <v>0</v>
      </c>
    </row>
    <row r="1598" spans="2:4">
      <c r="B1598" s="135" t="s">
        <v>2836</v>
      </c>
      <c r="C1598" s="109">
        <v>0</v>
      </c>
      <c r="D1598" s="109">
        <v>0</v>
      </c>
    </row>
    <row r="1599" spans="2:4">
      <c r="B1599" s="135" t="s">
        <v>2837</v>
      </c>
      <c r="C1599" s="109">
        <v>0</v>
      </c>
      <c r="D1599" s="109">
        <v>0</v>
      </c>
    </row>
    <row r="1600" spans="2:4">
      <c r="B1600" s="135" t="s">
        <v>2838</v>
      </c>
      <c r="C1600" s="109">
        <v>0</v>
      </c>
      <c r="D1600" s="109">
        <v>0</v>
      </c>
    </row>
    <row r="1601" spans="2:4">
      <c r="B1601" s="135" t="s">
        <v>521</v>
      </c>
      <c r="C1601" s="109">
        <v>137862646</v>
      </c>
      <c r="D1601" s="109">
        <v>0</v>
      </c>
    </row>
    <row r="1602" spans="2:4">
      <c r="B1602" s="135" t="s">
        <v>1014</v>
      </c>
      <c r="C1602" s="109">
        <v>137862646</v>
      </c>
      <c r="D1602" s="109">
        <v>0</v>
      </c>
    </row>
    <row r="1603" spans="2:4">
      <c r="B1603" s="135" t="s">
        <v>2839</v>
      </c>
      <c r="C1603" s="109">
        <v>0</v>
      </c>
      <c r="D1603" s="109">
        <v>0</v>
      </c>
    </row>
    <row r="1604" spans="2:4">
      <c r="B1604" s="135" t="s">
        <v>2840</v>
      </c>
      <c r="C1604" s="109">
        <v>0</v>
      </c>
      <c r="D1604" s="109">
        <v>0</v>
      </c>
    </row>
    <row r="1605" spans="2:4">
      <c r="B1605" s="135" t="s">
        <v>3383</v>
      </c>
      <c r="C1605" s="109">
        <v>0</v>
      </c>
      <c r="D1605" s="109">
        <v>0</v>
      </c>
    </row>
    <row r="1606" spans="2:4">
      <c r="B1606" s="135" t="s">
        <v>2841</v>
      </c>
      <c r="C1606" s="109">
        <v>0</v>
      </c>
      <c r="D1606" s="109">
        <v>0</v>
      </c>
    </row>
    <row r="1607" spans="2:4">
      <c r="B1607" s="135" t="s">
        <v>1688</v>
      </c>
      <c r="C1607" s="109">
        <v>0</v>
      </c>
      <c r="D1607" s="109">
        <v>1651551.38</v>
      </c>
    </row>
    <row r="1608" spans="2:4">
      <c r="B1608" s="135" t="s">
        <v>1689</v>
      </c>
      <c r="C1608" s="109">
        <v>0</v>
      </c>
      <c r="D1608" s="109">
        <v>1651551.38</v>
      </c>
    </row>
    <row r="1609" spans="2:4">
      <c r="B1609" s="135" t="s">
        <v>3384</v>
      </c>
      <c r="C1609" s="109">
        <v>0</v>
      </c>
      <c r="D1609" s="109">
        <v>0</v>
      </c>
    </row>
    <row r="1610" spans="2:4">
      <c r="B1610" s="135" t="s">
        <v>2842</v>
      </c>
      <c r="C1610" s="109">
        <v>0</v>
      </c>
      <c r="D1610" s="109">
        <v>0</v>
      </c>
    </row>
    <row r="1611" spans="2:4">
      <c r="B1611" s="135" t="s">
        <v>2383</v>
      </c>
      <c r="C1611" s="109">
        <v>0</v>
      </c>
      <c r="D1611" s="109">
        <v>1157222.27</v>
      </c>
    </row>
    <row r="1612" spans="2:4">
      <c r="B1612" s="135" t="s">
        <v>1690</v>
      </c>
      <c r="C1612" s="109">
        <v>0</v>
      </c>
      <c r="D1612" s="109">
        <v>1157222.27</v>
      </c>
    </row>
    <row r="1613" spans="2:4">
      <c r="B1613" s="135" t="s">
        <v>522</v>
      </c>
      <c r="C1613" s="109">
        <v>35000000</v>
      </c>
      <c r="D1613" s="109">
        <v>0</v>
      </c>
    </row>
    <row r="1614" spans="2:4">
      <c r="B1614" s="135" t="s">
        <v>1015</v>
      </c>
      <c r="C1614" s="109">
        <v>35000000</v>
      </c>
      <c r="D1614" s="109">
        <v>0</v>
      </c>
    </row>
    <row r="1615" spans="2:4">
      <c r="B1615" s="135" t="s">
        <v>3385</v>
      </c>
      <c r="C1615" s="109">
        <v>0</v>
      </c>
      <c r="D1615" s="109">
        <v>0</v>
      </c>
    </row>
    <row r="1616" spans="2:4">
      <c r="B1616" s="135" t="s">
        <v>2843</v>
      </c>
      <c r="C1616" s="109">
        <v>0</v>
      </c>
      <c r="D1616" s="109">
        <v>0</v>
      </c>
    </row>
    <row r="1617" spans="2:4">
      <c r="B1617" s="135" t="s">
        <v>1691</v>
      </c>
      <c r="C1617" s="109">
        <v>0</v>
      </c>
      <c r="D1617" s="109">
        <v>0</v>
      </c>
    </row>
    <row r="1618" spans="2:4">
      <c r="B1618" s="135" t="s">
        <v>1692</v>
      </c>
      <c r="C1618" s="109">
        <v>0</v>
      </c>
      <c r="D1618" s="109">
        <v>0</v>
      </c>
    </row>
    <row r="1619" spans="2:4">
      <c r="B1619" s="135" t="s">
        <v>1693</v>
      </c>
      <c r="C1619" s="109">
        <v>0</v>
      </c>
      <c r="D1619" s="109">
        <v>3936266.95</v>
      </c>
    </row>
    <row r="1620" spans="2:4">
      <c r="B1620" s="135" t="s">
        <v>1694</v>
      </c>
      <c r="C1620" s="109">
        <v>0</v>
      </c>
      <c r="D1620" s="109">
        <v>3936266.95</v>
      </c>
    </row>
    <row r="1621" spans="2:4">
      <c r="B1621" s="135" t="s">
        <v>3386</v>
      </c>
      <c r="C1621" s="109">
        <v>0</v>
      </c>
      <c r="D1621" s="109">
        <v>0</v>
      </c>
    </row>
    <row r="1622" spans="2:4">
      <c r="B1622" s="135" t="s">
        <v>2844</v>
      </c>
      <c r="C1622" s="109">
        <v>0</v>
      </c>
      <c r="D1622" s="109">
        <v>0</v>
      </c>
    </row>
    <row r="1623" spans="2:4">
      <c r="B1623" s="135" t="s">
        <v>3387</v>
      </c>
      <c r="C1623" s="109">
        <v>0</v>
      </c>
      <c r="D1623" s="109">
        <v>0</v>
      </c>
    </row>
    <row r="1624" spans="2:4">
      <c r="B1624" s="135" t="s">
        <v>2845</v>
      </c>
      <c r="C1624" s="109">
        <v>0</v>
      </c>
      <c r="D1624" s="109">
        <v>0</v>
      </c>
    </row>
    <row r="1625" spans="2:4">
      <c r="B1625" s="135" t="s">
        <v>1695</v>
      </c>
      <c r="C1625" s="109">
        <v>0</v>
      </c>
      <c r="D1625" s="109">
        <v>0</v>
      </c>
    </row>
    <row r="1626" spans="2:4">
      <c r="B1626" s="135" t="s">
        <v>1696</v>
      </c>
      <c r="C1626" s="109">
        <v>0</v>
      </c>
      <c r="D1626" s="109">
        <v>0</v>
      </c>
    </row>
    <row r="1627" spans="2:4">
      <c r="B1627" s="135" t="s">
        <v>3388</v>
      </c>
      <c r="C1627" s="109">
        <v>0</v>
      </c>
      <c r="D1627" s="109">
        <v>0</v>
      </c>
    </row>
    <row r="1628" spans="2:4">
      <c r="B1628" s="135" t="s">
        <v>2846</v>
      </c>
      <c r="C1628" s="109">
        <v>0</v>
      </c>
      <c r="D1628" s="109">
        <v>0</v>
      </c>
    </row>
    <row r="1629" spans="2:4">
      <c r="B1629" s="135" t="s">
        <v>1697</v>
      </c>
      <c r="C1629" s="109">
        <v>0</v>
      </c>
      <c r="D1629" s="109">
        <v>1651551.38</v>
      </c>
    </row>
    <row r="1630" spans="2:4">
      <c r="B1630" s="135" t="s">
        <v>1698</v>
      </c>
      <c r="C1630" s="109">
        <v>0</v>
      </c>
      <c r="D1630" s="109">
        <v>1651551.38</v>
      </c>
    </row>
    <row r="1631" spans="2:4">
      <c r="B1631" s="135" t="s">
        <v>1699</v>
      </c>
      <c r="C1631" s="109">
        <v>0</v>
      </c>
      <c r="D1631" s="109">
        <v>1157222.27</v>
      </c>
    </row>
    <row r="1632" spans="2:4">
      <c r="B1632" s="135" t="s">
        <v>1700</v>
      </c>
      <c r="C1632" s="109">
        <v>0</v>
      </c>
      <c r="D1632" s="109">
        <v>1157222.27</v>
      </c>
    </row>
    <row r="1633" spans="2:4">
      <c r="B1633" s="135" t="s">
        <v>3389</v>
      </c>
      <c r="C1633" s="109">
        <v>0</v>
      </c>
      <c r="D1633" s="109">
        <v>0</v>
      </c>
    </row>
    <row r="1634" spans="2:4">
      <c r="B1634" s="135" t="s">
        <v>2847</v>
      </c>
      <c r="C1634" s="109">
        <v>0</v>
      </c>
      <c r="D1634" s="109">
        <v>0</v>
      </c>
    </row>
    <row r="1635" spans="2:4">
      <c r="B1635" s="135" t="s">
        <v>523</v>
      </c>
      <c r="C1635" s="109">
        <v>8462477</v>
      </c>
      <c r="D1635" s="109">
        <v>4590653.6500000004</v>
      </c>
    </row>
    <row r="1636" spans="2:4">
      <c r="B1636" s="135" t="s">
        <v>1016</v>
      </c>
      <c r="C1636" s="109">
        <v>8462477</v>
      </c>
      <c r="D1636" s="109">
        <v>4590653.6500000004</v>
      </c>
    </row>
    <row r="1637" spans="2:4">
      <c r="B1637" s="135" t="s">
        <v>2384</v>
      </c>
      <c r="C1637" s="109">
        <v>43733469</v>
      </c>
      <c r="D1637" s="109">
        <v>66432023.289999999</v>
      </c>
    </row>
    <row r="1638" spans="2:4">
      <c r="B1638" s="135" t="s">
        <v>1017</v>
      </c>
      <c r="C1638" s="109">
        <v>43733469</v>
      </c>
      <c r="D1638" s="109">
        <v>66432023.289999999</v>
      </c>
    </row>
    <row r="1639" spans="2:4">
      <c r="B1639" s="135" t="s">
        <v>2385</v>
      </c>
      <c r="C1639" s="109">
        <v>0</v>
      </c>
      <c r="D1639" s="109">
        <v>92724863.780000001</v>
      </c>
    </row>
    <row r="1640" spans="2:4">
      <c r="B1640" s="135" t="s">
        <v>2386</v>
      </c>
      <c r="C1640" s="109">
        <v>0</v>
      </c>
      <c r="D1640" s="109">
        <v>92724863.780000001</v>
      </c>
    </row>
    <row r="1641" spans="2:4">
      <c r="B1641" s="135" t="s">
        <v>3390</v>
      </c>
      <c r="C1641" s="109">
        <v>0</v>
      </c>
      <c r="D1641" s="109">
        <v>0</v>
      </c>
    </row>
    <row r="1642" spans="2:4">
      <c r="B1642" s="135" t="s">
        <v>3391</v>
      </c>
      <c r="C1642" s="109">
        <v>0</v>
      </c>
      <c r="D1642" s="109">
        <v>0</v>
      </c>
    </row>
    <row r="1643" spans="2:4">
      <c r="B1643" s="135" t="s">
        <v>1304</v>
      </c>
      <c r="C1643" s="109">
        <v>0</v>
      </c>
      <c r="D1643" s="109">
        <v>819294.4</v>
      </c>
    </row>
    <row r="1644" spans="2:4">
      <c r="B1644" s="135" t="s">
        <v>1305</v>
      </c>
      <c r="C1644" s="109">
        <v>0</v>
      </c>
      <c r="D1644" s="109">
        <v>819294.4</v>
      </c>
    </row>
    <row r="1645" spans="2:4">
      <c r="B1645" s="135" t="s">
        <v>524</v>
      </c>
      <c r="C1645" s="109">
        <v>2466670</v>
      </c>
      <c r="D1645" s="109">
        <v>0</v>
      </c>
    </row>
    <row r="1646" spans="2:4">
      <c r="B1646" s="135" t="s">
        <v>1018</v>
      </c>
      <c r="C1646" s="109">
        <v>2466670</v>
      </c>
      <c r="D1646" s="109">
        <v>0</v>
      </c>
    </row>
    <row r="1647" spans="2:4">
      <c r="B1647" s="135" t="s">
        <v>525</v>
      </c>
      <c r="C1647" s="109">
        <v>17386828</v>
      </c>
      <c r="D1647" s="109">
        <v>5989750.6900000004</v>
      </c>
    </row>
    <row r="1648" spans="2:4">
      <c r="B1648" s="135" t="s">
        <v>1019</v>
      </c>
      <c r="C1648" s="109">
        <v>17386828</v>
      </c>
      <c r="D1648" s="109">
        <v>5989750.6900000004</v>
      </c>
    </row>
    <row r="1649" spans="2:4">
      <c r="B1649" s="135" t="s">
        <v>526</v>
      </c>
      <c r="C1649" s="109">
        <v>6247638</v>
      </c>
      <c r="D1649" s="109">
        <v>3262465.02</v>
      </c>
    </row>
    <row r="1650" spans="2:4">
      <c r="B1650" s="135" t="s">
        <v>1020</v>
      </c>
      <c r="C1650" s="109">
        <v>6247638</v>
      </c>
      <c r="D1650" s="109">
        <v>3262465.02</v>
      </c>
    </row>
    <row r="1651" spans="2:4">
      <c r="B1651" s="135" t="s">
        <v>1306</v>
      </c>
      <c r="C1651" s="109">
        <v>0</v>
      </c>
      <c r="D1651" s="109">
        <v>0</v>
      </c>
    </row>
    <row r="1652" spans="2:4">
      <c r="B1652" s="135" t="s">
        <v>1307</v>
      </c>
      <c r="C1652" s="109">
        <v>0</v>
      </c>
      <c r="D1652" s="109">
        <v>0</v>
      </c>
    </row>
    <row r="1653" spans="2:4">
      <c r="B1653" s="135" t="s">
        <v>527</v>
      </c>
      <c r="C1653" s="109">
        <v>5114956</v>
      </c>
      <c r="D1653" s="109">
        <v>0</v>
      </c>
    </row>
    <row r="1654" spans="2:4">
      <c r="B1654" s="135" t="s">
        <v>1021</v>
      </c>
      <c r="C1654" s="109">
        <v>5114956</v>
      </c>
      <c r="D1654" s="109">
        <v>0</v>
      </c>
    </row>
    <row r="1655" spans="2:4">
      <c r="B1655" s="135" t="s">
        <v>2387</v>
      </c>
      <c r="C1655" s="109">
        <v>34109354</v>
      </c>
      <c r="D1655" s="109">
        <v>32294734.809999999</v>
      </c>
    </row>
    <row r="1656" spans="2:4">
      <c r="B1656" s="135" t="s">
        <v>1022</v>
      </c>
      <c r="C1656" s="109">
        <v>34109354</v>
      </c>
      <c r="D1656" s="109">
        <v>32294734.809999999</v>
      </c>
    </row>
    <row r="1657" spans="2:4">
      <c r="B1657" s="135" t="s">
        <v>528</v>
      </c>
      <c r="C1657" s="109">
        <v>54534447</v>
      </c>
      <c r="D1657" s="109">
        <v>46738199.930000007</v>
      </c>
    </row>
    <row r="1658" spans="2:4">
      <c r="B1658" s="135" t="s">
        <v>1023</v>
      </c>
      <c r="C1658" s="109">
        <v>54534447</v>
      </c>
      <c r="D1658" s="109">
        <v>46738199.930000007</v>
      </c>
    </row>
    <row r="1659" spans="2:4">
      <c r="B1659" s="135" t="s">
        <v>529</v>
      </c>
      <c r="C1659" s="109">
        <v>29147590</v>
      </c>
      <c r="D1659" s="109">
        <v>26049037.240000002</v>
      </c>
    </row>
    <row r="1660" spans="2:4">
      <c r="B1660" s="135" t="s">
        <v>1024</v>
      </c>
      <c r="C1660" s="109">
        <v>29147590</v>
      </c>
      <c r="D1660" s="109">
        <v>26049037.240000002</v>
      </c>
    </row>
    <row r="1661" spans="2:4">
      <c r="B1661" s="135" t="s">
        <v>530</v>
      </c>
      <c r="C1661" s="109">
        <v>24666707</v>
      </c>
      <c r="D1661" s="109">
        <v>0</v>
      </c>
    </row>
    <row r="1662" spans="2:4">
      <c r="B1662" s="135" t="s">
        <v>1025</v>
      </c>
      <c r="C1662" s="109">
        <v>24666707</v>
      </c>
      <c r="D1662" s="109">
        <v>0</v>
      </c>
    </row>
    <row r="1663" spans="2:4">
      <c r="B1663" s="135" t="s">
        <v>2388</v>
      </c>
      <c r="C1663" s="109">
        <v>35903534</v>
      </c>
      <c r="D1663" s="109">
        <v>17425323.43</v>
      </c>
    </row>
    <row r="1664" spans="2:4">
      <c r="B1664" s="135" t="s">
        <v>1026</v>
      </c>
      <c r="C1664" s="109">
        <v>35903534</v>
      </c>
      <c r="D1664" s="109">
        <v>17425323.43</v>
      </c>
    </row>
    <row r="1665" spans="2:4">
      <c r="B1665" s="135" t="s">
        <v>531</v>
      </c>
      <c r="C1665" s="109">
        <v>11177246</v>
      </c>
      <c r="D1665" s="109">
        <v>4080408.8</v>
      </c>
    </row>
    <row r="1666" spans="2:4">
      <c r="B1666" s="135" t="s">
        <v>1027</v>
      </c>
      <c r="C1666" s="109">
        <v>11177246</v>
      </c>
      <c r="D1666" s="109">
        <v>4080408.8</v>
      </c>
    </row>
    <row r="1667" spans="2:4">
      <c r="B1667" s="135" t="s">
        <v>532</v>
      </c>
      <c r="C1667" s="109">
        <v>274181210</v>
      </c>
      <c r="D1667" s="109">
        <v>128881345.73</v>
      </c>
    </row>
    <row r="1668" spans="2:4">
      <c r="B1668" s="135" t="s">
        <v>1028</v>
      </c>
      <c r="C1668" s="109">
        <v>274181210</v>
      </c>
      <c r="D1668" s="109">
        <v>128881345.73</v>
      </c>
    </row>
    <row r="1669" spans="2:4">
      <c r="B1669" s="135" t="s">
        <v>533</v>
      </c>
      <c r="C1669" s="109">
        <v>1123819</v>
      </c>
      <c r="D1669" s="109">
        <v>8433195.6400000006</v>
      </c>
    </row>
    <row r="1670" spans="2:4">
      <c r="B1670" s="135" t="s">
        <v>1029</v>
      </c>
      <c r="C1670" s="109">
        <v>1123819</v>
      </c>
      <c r="D1670" s="109">
        <v>8433195.6400000006</v>
      </c>
    </row>
    <row r="1671" spans="2:4">
      <c r="B1671" s="135" t="s">
        <v>1376</v>
      </c>
      <c r="C1671" s="109">
        <v>0</v>
      </c>
      <c r="D1671" s="109">
        <v>70000000</v>
      </c>
    </row>
    <row r="1672" spans="2:4">
      <c r="B1672" s="135" t="s">
        <v>1377</v>
      </c>
      <c r="C1672" s="109">
        <v>0</v>
      </c>
      <c r="D1672" s="109">
        <v>70000000</v>
      </c>
    </row>
    <row r="1673" spans="2:4">
      <c r="B1673" s="135" t="s">
        <v>534</v>
      </c>
      <c r="C1673" s="109">
        <v>4661704</v>
      </c>
      <c r="D1673" s="109">
        <v>3895094.53</v>
      </c>
    </row>
    <row r="1674" spans="2:4">
      <c r="B1674" s="135" t="s">
        <v>1030</v>
      </c>
      <c r="C1674" s="109">
        <v>4661704</v>
      </c>
      <c r="D1674" s="109">
        <v>3895094.53</v>
      </c>
    </row>
    <row r="1675" spans="2:4">
      <c r="B1675" s="135" t="s">
        <v>535</v>
      </c>
      <c r="C1675" s="109">
        <v>8242449</v>
      </c>
      <c r="D1675" s="109">
        <v>0</v>
      </c>
    </row>
    <row r="1676" spans="2:4">
      <c r="B1676" s="135" t="s">
        <v>1031</v>
      </c>
      <c r="C1676" s="109">
        <v>8242449</v>
      </c>
      <c r="D1676" s="109">
        <v>0</v>
      </c>
    </row>
    <row r="1677" spans="2:4">
      <c r="B1677" s="135" t="s">
        <v>536</v>
      </c>
      <c r="C1677" s="109">
        <v>11886978</v>
      </c>
      <c r="D1677" s="109">
        <v>10639053.699999999</v>
      </c>
    </row>
    <row r="1678" spans="2:4">
      <c r="B1678" s="135" t="s">
        <v>1032</v>
      </c>
      <c r="C1678" s="109">
        <v>11886978</v>
      </c>
      <c r="D1678" s="109">
        <v>10639053.699999999</v>
      </c>
    </row>
    <row r="1679" spans="2:4">
      <c r="B1679" s="135" t="s">
        <v>3392</v>
      </c>
      <c r="C1679" s="109">
        <v>0</v>
      </c>
      <c r="D1679" s="109">
        <v>0</v>
      </c>
    </row>
    <row r="1680" spans="2:4">
      <c r="B1680" s="135" t="s">
        <v>3393</v>
      </c>
      <c r="C1680" s="109">
        <v>0</v>
      </c>
      <c r="D1680" s="109">
        <v>0</v>
      </c>
    </row>
    <row r="1681" spans="2:4">
      <c r="B1681" s="135" t="s">
        <v>537</v>
      </c>
      <c r="C1681" s="109">
        <v>939251</v>
      </c>
      <c r="D1681" s="109">
        <v>0</v>
      </c>
    </row>
    <row r="1682" spans="2:4">
      <c r="B1682" s="135" t="s">
        <v>1033</v>
      </c>
      <c r="C1682" s="109">
        <v>939251</v>
      </c>
      <c r="D1682" s="109">
        <v>0</v>
      </c>
    </row>
    <row r="1683" spans="2:4">
      <c r="B1683" s="135" t="s">
        <v>538</v>
      </c>
      <c r="C1683" s="109">
        <v>56622348</v>
      </c>
      <c r="D1683" s="109">
        <v>14375897.68</v>
      </c>
    </row>
    <row r="1684" spans="2:4">
      <c r="B1684" s="135" t="s">
        <v>1034</v>
      </c>
      <c r="C1684" s="109">
        <v>56622348</v>
      </c>
      <c r="D1684" s="109">
        <v>14375897.68</v>
      </c>
    </row>
    <row r="1685" spans="2:4">
      <c r="B1685" s="135" t="s">
        <v>539</v>
      </c>
      <c r="C1685" s="109">
        <v>4137182</v>
      </c>
      <c r="D1685" s="109">
        <v>0</v>
      </c>
    </row>
    <row r="1686" spans="2:4">
      <c r="B1686" s="135" t="s">
        <v>1035</v>
      </c>
      <c r="C1686" s="109">
        <v>4137182</v>
      </c>
      <c r="D1686" s="109">
        <v>0</v>
      </c>
    </row>
    <row r="1687" spans="2:4">
      <c r="B1687" s="135" t="s">
        <v>540</v>
      </c>
      <c r="C1687" s="109">
        <v>290223934</v>
      </c>
      <c r="D1687" s="109">
        <v>0</v>
      </c>
    </row>
    <row r="1688" spans="2:4">
      <c r="B1688" s="135" t="s">
        <v>1036</v>
      </c>
      <c r="C1688" s="109">
        <v>290223934</v>
      </c>
      <c r="D1688" s="109">
        <v>0</v>
      </c>
    </row>
    <row r="1689" spans="2:4">
      <c r="B1689" s="135" t="s">
        <v>2848</v>
      </c>
      <c r="C1689" s="109">
        <v>0</v>
      </c>
      <c r="D1689" s="109">
        <v>0</v>
      </c>
    </row>
    <row r="1690" spans="2:4">
      <c r="B1690" s="135" t="s">
        <v>2849</v>
      </c>
      <c r="C1690" s="109">
        <v>0</v>
      </c>
      <c r="D1690" s="109">
        <v>0</v>
      </c>
    </row>
    <row r="1691" spans="2:4">
      <c r="B1691" s="135" t="s">
        <v>289</v>
      </c>
      <c r="C1691" s="109">
        <v>0</v>
      </c>
      <c r="D1691" s="109">
        <v>3501293.48</v>
      </c>
    </row>
    <row r="1692" spans="2:4">
      <c r="B1692" s="135" t="s">
        <v>1701</v>
      </c>
      <c r="C1692" s="109">
        <v>0</v>
      </c>
      <c r="D1692" s="109">
        <v>0</v>
      </c>
    </row>
    <row r="1693" spans="2:4">
      <c r="B1693" s="135" t="s">
        <v>1702</v>
      </c>
      <c r="C1693" s="109">
        <v>0</v>
      </c>
      <c r="D1693" s="109">
        <v>0</v>
      </c>
    </row>
    <row r="1694" spans="2:4">
      <c r="B1694" s="135" t="s">
        <v>3250</v>
      </c>
      <c r="C1694" s="109">
        <v>0</v>
      </c>
      <c r="D1694" s="109">
        <v>3501293.48</v>
      </c>
    </row>
    <row r="1695" spans="2:4">
      <c r="B1695" s="135" t="s">
        <v>3251</v>
      </c>
      <c r="C1695" s="109">
        <v>0</v>
      </c>
      <c r="D1695" s="109">
        <v>3501293.48</v>
      </c>
    </row>
    <row r="1696" spans="2:4">
      <c r="B1696" s="135" t="s">
        <v>3394</v>
      </c>
      <c r="C1696" s="109">
        <v>0</v>
      </c>
      <c r="D1696" s="109">
        <v>0</v>
      </c>
    </row>
    <row r="1697" spans="2:4">
      <c r="B1697" s="135" t="s">
        <v>3395</v>
      </c>
      <c r="C1697" s="109">
        <v>0</v>
      </c>
      <c r="D1697" s="109">
        <v>0</v>
      </c>
    </row>
    <row r="1698" spans="2:4">
      <c r="B1698" s="139" t="s">
        <v>304</v>
      </c>
      <c r="C1698" s="130">
        <v>0</v>
      </c>
      <c r="D1698" s="130">
        <v>0</v>
      </c>
    </row>
    <row r="1699" spans="2:4">
      <c r="B1699" s="135" t="s">
        <v>2850</v>
      </c>
      <c r="C1699" s="109">
        <v>0</v>
      </c>
      <c r="D1699" s="109">
        <v>0</v>
      </c>
    </row>
    <row r="1700" spans="2:4">
      <c r="B1700" s="135" t="s">
        <v>2851</v>
      </c>
      <c r="C1700" s="109">
        <v>0</v>
      </c>
      <c r="D1700" s="109">
        <v>0</v>
      </c>
    </row>
    <row r="1701" spans="2:4">
      <c r="B1701" s="135" t="s">
        <v>1454</v>
      </c>
      <c r="C1701" s="109">
        <v>0</v>
      </c>
      <c r="D1701" s="109">
        <v>0</v>
      </c>
    </row>
    <row r="1702" spans="2:4">
      <c r="B1702" s="135" t="s">
        <v>1455</v>
      </c>
      <c r="C1702" s="109">
        <v>0</v>
      </c>
      <c r="D1702" s="109">
        <v>0</v>
      </c>
    </row>
    <row r="1703" spans="2:4">
      <c r="B1703" s="134" t="s">
        <v>541</v>
      </c>
      <c r="C1703" s="109">
        <v>266283091</v>
      </c>
      <c r="D1703" s="109">
        <v>145004485.25999999</v>
      </c>
    </row>
    <row r="1704" spans="2:4">
      <c r="B1704" s="139" t="s">
        <v>287</v>
      </c>
      <c r="C1704" s="130">
        <v>266283091</v>
      </c>
      <c r="D1704" s="130">
        <v>145004485.25999999</v>
      </c>
    </row>
    <row r="1705" spans="2:4">
      <c r="B1705" s="135" t="s">
        <v>1703</v>
      </c>
      <c r="C1705" s="109">
        <v>0</v>
      </c>
      <c r="D1705" s="109">
        <v>0</v>
      </c>
    </row>
    <row r="1706" spans="2:4">
      <c r="B1706" s="135" t="s">
        <v>1704</v>
      </c>
      <c r="C1706" s="109">
        <v>0</v>
      </c>
      <c r="D1706" s="109">
        <v>0</v>
      </c>
    </row>
    <row r="1707" spans="2:4">
      <c r="B1707" s="135" t="s">
        <v>1705</v>
      </c>
      <c r="C1707" s="109">
        <v>0</v>
      </c>
      <c r="D1707" s="109">
        <v>0</v>
      </c>
    </row>
    <row r="1708" spans="2:4">
      <c r="B1708" s="135" t="s">
        <v>1706</v>
      </c>
      <c r="C1708" s="109">
        <v>0</v>
      </c>
      <c r="D1708" s="109">
        <v>0</v>
      </c>
    </row>
    <row r="1709" spans="2:4">
      <c r="B1709" s="135" t="s">
        <v>1707</v>
      </c>
      <c r="C1709" s="109">
        <v>0</v>
      </c>
      <c r="D1709" s="109">
        <v>1148799.98</v>
      </c>
    </row>
    <row r="1710" spans="2:4">
      <c r="B1710" s="135" t="s">
        <v>1708</v>
      </c>
      <c r="C1710" s="109">
        <v>0</v>
      </c>
      <c r="D1710" s="109">
        <v>1148799.98</v>
      </c>
    </row>
    <row r="1711" spans="2:4">
      <c r="B1711" s="135" t="s">
        <v>1709</v>
      </c>
      <c r="C1711" s="109">
        <v>0</v>
      </c>
      <c r="D1711" s="109">
        <v>1639531.36</v>
      </c>
    </row>
    <row r="1712" spans="2:4">
      <c r="B1712" s="135" t="s">
        <v>1710</v>
      </c>
      <c r="C1712" s="109">
        <v>0</v>
      </c>
      <c r="D1712" s="109">
        <v>1639531.36</v>
      </c>
    </row>
    <row r="1713" spans="2:4">
      <c r="B1713" s="135" t="s">
        <v>1711</v>
      </c>
      <c r="C1713" s="109">
        <v>0</v>
      </c>
      <c r="D1713" s="109">
        <v>1148799.98</v>
      </c>
    </row>
    <row r="1714" spans="2:4">
      <c r="B1714" s="135" t="s">
        <v>1712</v>
      </c>
      <c r="C1714" s="109">
        <v>0</v>
      </c>
      <c r="D1714" s="109">
        <v>1148799.98</v>
      </c>
    </row>
    <row r="1715" spans="2:4">
      <c r="B1715" s="135" t="s">
        <v>542</v>
      </c>
      <c r="C1715" s="109">
        <v>2115619</v>
      </c>
      <c r="D1715" s="109">
        <v>0</v>
      </c>
    </row>
    <row r="1716" spans="2:4">
      <c r="B1716" s="135" t="s">
        <v>1037</v>
      </c>
      <c r="C1716" s="109">
        <v>2115619</v>
      </c>
      <c r="D1716" s="109">
        <v>0</v>
      </c>
    </row>
    <row r="1717" spans="2:4">
      <c r="B1717" s="135" t="s">
        <v>543</v>
      </c>
      <c r="C1717" s="109">
        <v>150000000</v>
      </c>
      <c r="D1717" s="109">
        <v>0</v>
      </c>
    </row>
    <row r="1718" spans="2:4">
      <c r="B1718" s="135" t="s">
        <v>1038</v>
      </c>
      <c r="C1718" s="109">
        <v>150000000</v>
      </c>
      <c r="D1718" s="109">
        <v>0</v>
      </c>
    </row>
    <row r="1719" spans="2:4">
      <c r="B1719" s="135" t="s">
        <v>544</v>
      </c>
      <c r="C1719" s="109">
        <v>6247638</v>
      </c>
      <c r="D1719" s="109">
        <v>12381907.810000001</v>
      </c>
    </row>
    <row r="1720" spans="2:4">
      <c r="B1720" s="135" t="s">
        <v>1039</v>
      </c>
      <c r="C1720" s="109">
        <v>6247638</v>
      </c>
      <c r="D1720" s="109">
        <v>12381907.810000001</v>
      </c>
    </row>
    <row r="1721" spans="2:4">
      <c r="B1721" s="135" t="s">
        <v>545</v>
      </c>
      <c r="C1721" s="109">
        <v>3725748</v>
      </c>
      <c r="D1721" s="109">
        <v>4737402.83</v>
      </c>
    </row>
    <row r="1722" spans="2:4">
      <c r="B1722" s="135" t="s">
        <v>1040</v>
      </c>
      <c r="C1722" s="109">
        <v>3725748</v>
      </c>
      <c r="D1722" s="109">
        <v>4737402.83</v>
      </c>
    </row>
    <row r="1723" spans="2:4">
      <c r="B1723" s="135" t="s">
        <v>2389</v>
      </c>
      <c r="C1723" s="109">
        <v>0</v>
      </c>
      <c r="D1723" s="109">
        <v>0</v>
      </c>
    </row>
    <row r="1724" spans="2:4">
      <c r="B1724" s="135" t="s">
        <v>2390</v>
      </c>
      <c r="C1724" s="109">
        <v>0</v>
      </c>
      <c r="D1724" s="109">
        <v>0</v>
      </c>
    </row>
    <row r="1725" spans="2:4">
      <c r="B1725" s="135" t="s">
        <v>2391</v>
      </c>
      <c r="C1725" s="109">
        <v>0</v>
      </c>
      <c r="D1725" s="109">
        <v>0</v>
      </c>
    </row>
    <row r="1726" spans="2:4">
      <c r="B1726" s="135" t="s">
        <v>2392</v>
      </c>
      <c r="C1726" s="109">
        <v>0</v>
      </c>
      <c r="D1726" s="109">
        <v>0</v>
      </c>
    </row>
    <row r="1727" spans="2:4">
      <c r="B1727" s="135" t="s">
        <v>3396</v>
      </c>
      <c r="C1727" s="109">
        <v>0</v>
      </c>
      <c r="D1727" s="109">
        <v>0</v>
      </c>
    </row>
    <row r="1728" spans="2:4">
      <c r="B1728" s="135" t="s">
        <v>3397</v>
      </c>
      <c r="C1728" s="109">
        <v>0</v>
      </c>
      <c r="D1728" s="109">
        <v>0</v>
      </c>
    </row>
    <row r="1729" spans="2:4">
      <c r="B1729" s="135" t="s">
        <v>2393</v>
      </c>
      <c r="C1729" s="109">
        <v>0</v>
      </c>
      <c r="D1729" s="109">
        <v>0</v>
      </c>
    </row>
    <row r="1730" spans="2:4">
      <c r="B1730" s="135" t="s">
        <v>2394</v>
      </c>
      <c r="C1730" s="109">
        <v>0</v>
      </c>
      <c r="D1730" s="109">
        <v>0</v>
      </c>
    </row>
    <row r="1731" spans="2:4">
      <c r="B1731" s="135" t="s">
        <v>2395</v>
      </c>
      <c r="C1731" s="109">
        <v>0</v>
      </c>
      <c r="D1731" s="109">
        <v>0</v>
      </c>
    </row>
    <row r="1732" spans="2:4">
      <c r="B1732" s="135" t="s">
        <v>2396</v>
      </c>
      <c r="C1732" s="109">
        <v>0</v>
      </c>
      <c r="D1732" s="109">
        <v>0</v>
      </c>
    </row>
    <row r="1733" spans="2:4">
      <c r="B1733" s="135" t="s">
        <v>2397</v>
      </c>
      <c r="C1733" s="109">
        <v>0</v>
      </c>
      <c r="D1733" s="109">
        <v>0</v>
      </c>
    </row>
    <row r="1734" spans="2:4">
      <c r="B1734" s="135" t="s">
        <v>2398</v>
      </c>
      <c r="C1734" s="109">
        <v>0</v>
      </c>
      <c r="D1734" s="109">
        <v>0</v>
      </c>
    </row>
    <row r="1735" spans="2:4">
      <c r="B1735" s="135" t="s">
        <v>2399</v>
      </c>
      <c r="C1735" s="109">
        <v>0</v>
      </c>
      <c r="D1735" s="109">
        <v>0</v>
      </c>
    </row>
    <row r="1736" spans="2:4">
      <c r="B1736" s="135" t="s">
        <v>2400</v>
      </c>
      <c r="C1736" s="109">
        <v>0</v>
      </c>
      <c r="D1736" s="109">
        <v>0</v>
      </c>
    </row>
    <row r="1737" spans="2:4">
      <c r="B1737" s="135" t="s">
        <v>2401</v>
      </c>
      <c r="C1737" s="109">
        <v>0</v>
      </c>
      <c r="D1737" s="109">
        <v>0</v>
      </c>
    </row>
    <row r="1738" spans="2:4">
      <c r="B1738" s="135" t="s">
        <v>2402</v>
      </c>
      <c r="C1738" s="109">
        <v>0</v>
      </c>
      <c r="D1738" s="109">
        <v>0</v>
      </c>
    </row>
    <row r="1739" spans="2:4">
      <c r="B1739" s="135" t="s">
        <v>546</v>
      </c>
      <c r="C1739" s="109">
        <v>621176</v>
      </c>
      <c r="D1739" s="109">
        <v>0</v>
      </c>
    </row>
    <row r="1740" spans="2:4">
      <c r="B1740" s="135" t="s">
        <v>1041</v>
      </c>
      <c r="C1740" s="109">
        <v>621176</v>
      </c>
      <c r="D1740" s="109">
        <v>0</v>
      </c>
    </row>
    <row r="1741" spans="2:4">
      <c r="B1741" s="135" t="s">
        <v>547</v>
      </c>
      <c r="C1741" s="109">
        <v>6247638</v>
      </c>
      <c r="D1741" s="109">
        <v>0</v>
      </c>
    </row>
    <row r="1742" spans="2:4">
      <c r="B1742" s="135" t="s">
        <v>1042</v>
      </c>
      <c r="C1742" s="109">
        <v>6247638</v>
      </c>
      <c r="D1742" s="109">
        <v>0</v>
      </c>
    </row>
    <row r="1743" spans="2:4">
      <c r="B1743" s="135" t="s">
        <v>548</v>
      </c>
      <c r="C1743" s="109">
        <v>4933341</v>
      </c>
      <c r="D1743" s="109">
        <v>7743967.8399999999</v>
      </c>
    </row>
    <row r="1744" spans="2:4">
      <c r="B1744" s="135" t="s">
        <v>1043</v>
      </c>
      <c r="C1744" s="109">
        <v>4933341</v>
      </c>
      <c r="D1744" s="109">
        <v>7743967.8399999999</v>
      </c>
    </row>
    <row r="1745" spans="2:4">
      <c r="B1745" s="135" t="s">
        <v>2403</v>
      </c>
      <c r="C1745" s="109">
        <v>84066731</v>
      </c>
      <c r="D1745" s="109">
        <v>92884284.359999999</v>
      </c>
    </row>
    <row r="1746" spans="2:4">
      <c r="B1746" s="135" t="s">
        <v>1044</v>
      </c>
      <c r="C1746" s="109">
        <v>84066731</v>
      </c>
      <c r="D1746" s="109">
        <v>92884284.359999999</v>
      </c>
    </row>
    <row r="1747" spans="2:4">
      <c r="B1747" s="135" t="s">
        <v>549</v>
      </c>
      <c r="C1747" s="109">
        <v>2115619</v>
      </c>
      <c r="D1747" s="109">
        <v>0</v>
      </c>
    </row>
    <row r="1748" spans="2:4">
      <c r="B1748" s="135" t="s">
        <v>1045</v>
      </c>
      <c r="C1748" s="109">
        <v>2115619</v>
      </c>
      <c r="D1748" s="109">
        <v>0</v>
      </c>
    </row>
    <row r="1749" spans="2:4">
      <c r="B1749" s="135" t="s">
        <v>550</v>
      </c>
      <c r="C1749" s="109">
        <v>6209581</v>
      </c>
      <c r="D1749" s="109">
        <v>0</v>
      </c>
    </row>
    <row r="1750" spans="2:4">
      <c r="B1750" s="135" t="s">
        <v>1046</v>
      </c>
      <c r="C1750" s="109">
        <v>6209581</v>
      </c>
      <c r="D1750" s="109">
        <v>0</v>
      </c>
    </row>
    <row r="1751" spans="2:4">
      <c r="B1751" s="135" t="s">
        <v>2404</v>
      </c>
      <c r="C1751" s="109">
        <v>0</v>
      </c>
      <c r="D1751" s="109">
        <v>0</v>
      </c>
    </row>
    <row r="1752" spans="2:4">
      <c r="B1752" s="135" t="s">
        <v>2405</v>
      </c>
      <c r="C1752" s="109">
        <v>0</v>
      </c>
      <c r="D1752" s="109">
        <v>0</v>
      </c>
    </row>
    <row r="1753" spans="2:4">
      <c r="B1753" s="135" t="s">
        <v>2406</v>
      </c>
      <c r="C1753" s="109">
        <v>0</v>
      </c>
      <c r="D1753" s="109">
        <v>0</v>
      </c>
    </row>
    <row r="1754" spans="2:4">
      <c r="B1754" s="135" t="s">
        <v>2407</v>
      </c>
      <c r="C1754" s="109">
        <v>0</v>
      </c>
      <c r="D1754" s="109">
        <v>0</v>
      </c>
    </row>
    <row r="1755" spans="2:4">
      <c r="B1755" s="135" t="s">
        <v>1456</v>
      </c>
      <c r="C1755" s="109">
        <v>0</v>
      </c>
      <c r="D1755" s="109">
        <v>23319791.100000001</v>
      </c>
    </row>
    <row r="1756" spans="2:4">
      <c r="B1756" s="135" t="s">
        <v>1457</v>
      </c>
      <c r="C1756" s="109">
        <v>0</v>
      </c>
      <c r="D1756" s="109">
        <v>23319791.100000001</v>
      </c>
    </row>
    <row r="1757" spans="2:4">
      <c r="B1757" s="134" t="s">
        <v>551</v>
      </c>
      <c r="C1757" s="109">
        <v>258585387</v>
      </c>
      <c r="D1757" s="109">
        <v>463375344.55000001</v>
      </c>
    </row>
    <row r="1758" spans="2:4">
      <c r="B1758" s="139" t="s">
        <v>287</v>
      </c>
      <c r="C1758" s="130">
        <v>258585387</v>
      </c>
      <c r="D1758" s="130">
        <v>314339448.56999999</v>
      </c>
    </row>
    <row r="1759" spans="2:4">
      <c r="B1759" s="135" t="s">
        <v>1458</v>
      </c>
      <c r="C1759" s="109">
        <v>0</v>
      </c>
      <c r="D1759" s="109">
        <v>82619370.890000001</v>
      </c>
    </row>
    <row r="1760" spans="2:4">
      <c r="B1760" s="135" t="s">
        <v>1459</v>
      </c>
      <c r="C1760" s="109">
        <v>0</v>
      </c>
      <c r="D1760" s="109">
        <v>82619370.890000001</v>
      </c>
    </row>
    <row r="1761" spans="2:4">
      <c r="B1761" s="135" t="s">
        <v>552</v>
      </c>
      <c r="C1761" s="109">
        <v>19253539</v>
      </c>
      <c r="D1761" s="109">
        <v>0</v>
      </c>
    </row>
    <row r="1762" spans="2:4">
      <c r="B1762" s="135" t="s">
        <v>1047</v>
      </c>
      <c r="C1762" s="109">
        <v>19253539</v>
      </c>
      <c r="D1762" s="109">
        <v>0</v>
      </c>
    </row>
    <row r="1763" spans="2:4">
      <c r="B1763" s="135" t="s">
        <v>553</v>
      </c>
      <c r="C1763" s="109">
        <v>64295885</v>
      </c>
      <c r="D1763" s="109">
        <v>0</v>
      </c>
    </row>
    <row r="1764" spans="2:4">
      <c r="B1764" s="135" t="s">
        <v>1048</v>
      </c>
      <c r="C1764" s="109">
        <v>64295885</v>
      </c>
      <c r="D1764" s="109">
        <v>0</v>
      </c>
    </row>
    <row r="1765" spans="2:4">
      <c r="B1765" s="135" t="s">
        <v>2408</v>
      </c>
      <c r="C1765" s="109">
        <v>2348246</v>
      </c>
      <c r="D1765" s="109">
        <v>0</v>
      </c>
    </row>
    <row r="1766" spans="2:4">
      <c r="B1766" s="135" t="s">
        <v>1049</v>
      </c>
      <c r="C1766" s="109">
        <v>2348246</v>
      </c>
      <c r="D1766" s="109">
        <v>0</v>
      </c>
    </row>
    <row r="1767" spans="2:4">
      <c r="B1767" s="135" t="s">
        <v>554</v>
      </c>
      <c r="C1767" s="109">
        <v>31270996</v>
      </c>
      <c r="D1767" s="109">
        <v>0</v>
      </c>
    </row>
    <row r="1768" spans="2:4">
      <c r="B1768" s="135" t="s">
        <v>1050</v>
      </c>
      <c r="C1768" s="109">
        <v>31270996</v>
      </c>
      <c r="D1768" s="109">
        <v>0</v>
      </c>
    </row>
    <row r="1769" spans="2:4">
      <c r="B1769" s="135" t="s">
        <v>2409</v>
      </c>
      <c r="C1769" s="109">
        <v>5678125</v>
      </c>
      <c r="D1769" s="109">
        <v>0</v>
      </c>
    </row>
    <row r="1770" spans="2:4">
      <c r="B1770" s="135" t="s">
        <v>1051</v>
      </c>
      <c r="C1770" s="109">
        <v>5678125</v>
      </c>
      <c r="D1770" s="109">
        <v>0</v>
      </c>
    </row>
    <row r="1771" spans="2:4">
      <c r="B1771" s="135" t="s">
        <v>555</v>
      </c>
      <c r="C1771" s="109">
        <v>20000000</v>
      </c>
      <c r="D1771" s="109">
        <v>0</v>
      </c>
    </row>
    <row r="1772" spans="2:4">
      <c r="B1772" s="135" t="s">
        <v>1052</v>
      </c>
      <c r="C1772" s="109">
        <v>20000000</v>
      </c>
      <c r="D1772" s="109">
        <v>0</v>
      </c>
    </row>
    <row r="1773" spans="2:4">
      <c r="B1773" s="135" t="s">
        <v>3398</v>
      </c>
      <c r="C1773" s="109">
        <v>0</v>
      </c>
      <c r="D1773" s="109">
        <v>0</v>
      </c>
    </row>
    <row r="1774" spans="2:4">
      <c r="B1774" s="135" t="s">
        <v>3399</v>
      </c>
      <c r="C1774" s="109">
        <v>0</v>
      </c>
      <c r="D1774" s="109">
        <v>0</v>
      </c>
    </row>
    <row r="1775" spans="2:4">
      <c r="B1775" s="135" t="s">
        <v>556</v>
      </c>
      <c r="C1775" s="109">
        <v>75000000</v>
      </c>
      <c r="D1775" s="109">
        <v>148351560.19</v>
      </c>
    </row>
    <row r="1776" spans="2:4">
      <c r="B1776" s="135" t="s">
        <v>1053</v>
      </c>
      <c r="C1776" s="109">
        <v>75000000</v>
      </c>
      <c r="D1776" s="109">
        <v>148351560.19</v>
      </c>
    </row>
    <row r="1777" spans="2:4">
      <c r="B1777" s="135" t="s">
        <v>1713</v>
      </c>
      <c r="C1777" s="109">
        <v>0</v>
      </c>
      <c r="D1777" s="109">
        <v>1157222.27</v>
      </c>
    </row>
    <row r="1778" spans="2:4">
      <c r="B1778" s="135" t="s">
        <v>1714</v>
      </c>
      <c r="C1778" s="109">
        <v>0</v>
      </c>
      <c r="D1778" s="109">
        <v>1157222.27</v>
      </c>
    </row>
    <row r="1779" spans="2:4">
      <c r="B1779" s="135" t="s">
        <v>1715</v>
      </c>
      <c r="C1779" s="109">
        <v>0</v>
      </c>
      <c r="D1779" s="109">
        <v>2779044.68</v>
      </c>
    </row>
    <row r="1780" spans="2:4">
      <c r="B1780" s="135" t="s">
        <v>1716</v>
      </c>
      <c r="C1780" s="109">
        <v>0</v>
      </c>
      <c r="D1780" s="109">
        <v>2779044.68</v>
      </c>
    </row>
    <row r="1781" spans="2:4">
      <c r="B1781" s="135" t="s">
        <v>1717</v>
      </c>
      <c r="C1781" s="109">
        <v>0</v>
      </c>
      <c r="D1781" s="109">
        <v>2779044.68</v>
      </c>
    </row>
    <row r="1782" spans="2:4">
      <c r="B1782" s="135" t="s">
        <v>1718</v>
      </c>
      <c r="C1782" s="109">
        <v>0</v>
      </c>
      <c r="D1782" s="109">
        <v>2779044.68</v>
      </c>
    </row>
    <row r="1783" spans="2:4">
      <c r="B1783" s="135" t="s">
        <v>1719</v>
      </c>
      <c r="C1783" s="109">
        <v>0</v>
      </c>
      <c r="D1783" s="109">
        <v>0</v>
      </c>
    </row>
    <row r="1784" spans="2:4">
      <c r="B1784" s="135" t="s">
        <v>1720</v>
      </c>
      <c r="C1784" s="109">
        <v>0</v>
      </c>
      <c r="D1784" s="109">
        <v>0</v>
      </c>
    </row>
    <row r="1785" spans="2:4">
      <c r="B1785" s="135" t="s">
        <v>2410</v>
      </c>
      <c r="C1785" s="109">
        <v>0</v>
      </c>
      <c r="D1785" s="109">
        <v>0</v>
      </c>
    </row>
    <row r="1786" spans="2:4">
      <c r="B1786" s="135" t="s">
        <v>1721</v>
      </c>
      <c r="C1786" s="109">
        <v>0</v>
      </c>
      <c r="D1786" s="109">
        <v>0</v>
      </c>
    </row>
    <row r="1787" spans="2:4">
      <c r="B1787" s="135" t="s">
        <v>557</v>
      </c>
      <c r="C1787" s="109">
        <v>2115619</v>
      </c>
      <c r="D1787" s="109">
        <v>0</v>
      </c>
    </row>
    <row r="1788" spans="2:4">
      <c r="B1788" s="135" t="s">
        <v>1054</v>
      </c>
      <c r="C1788" s="109">
        <v>2115619</v>
      </c>
      <c r="D1788" s="109">
        <v>0</v>
      </c>
    </row>
    <row r="1789" spans="2:4">
      <c r="B1789" s="135" t="s">
        <v>2411</v>
      </c>
      <c r="C1789" s="109">
        <v>9371457</v>
      </c>
      <c r="D1789" s="109">
        <v>7471193.5199999996</v>
      </c>
    </row>
    <row r="1790" spans="2:4">
      <c r="B1790" s="135" t="s">
        <v>1055</v>
      </c>
      <c r="C1790" s="109">
        <v>9371457</v>
      </c>
      <c r="D1790" s="109">
        <v>7471193.5199999996</v>
      </c>
    </row>
    <row r="1791" spans="2:4">
      <c r="B1791" s="135" t="s">
        <v>558</v>
      </c>
      <c r="C1791" s="109">
        <v>4967665</v>
      </c>
      <c r="D1791" s="109">
        <v>36167444.609999999</v>
      </c>
    </row>
    <row r="1792" spans="2:4">
      <c r="B1792" s="135" t="s">
        <v>1056</v>
      </c>
      <c r="C1792" s="109">
        <v>4967665</v>
      </c>
      <c r="D1792" s="109">
        <v>36167444.609999999</v>
      </c>
    </row>
    <row r="1793" spans="2:4">
      <c r="B1793" s="135" t="s">
        <v>559</v>
      </c>
      <c r="C1793" s="109">
        <v>12333353</v>
      </c>
      <c r="D1793" s="109">
        <v>14475391.52</v>
      </c>
    </row>
    <row r="1794" spans="2:4">
      <c r="B1794" s="135" t="s">
        <v>1057</v>
      </c>
      <c r="C1794" s="109">
        <v>12333353</v>
      </c>
      <c r="D1794" s="109">
        <v>14475391.52</v>
      </c>
    </row>
    <row r="1795" spans="2:4">
      <c r="B1795" s="135" t="s">
        <v>560</v>
      </c>
      <c r="C1795" s="109">
        <v>4499005</v>
      </c>
      <c r="D1795" s="109">
        <v>11147541.84</v>
      </c>
    </row>
    <row r="1796" spans="2:4">
      <c r="B1796" s="135" t="s">
        <v>1058</v>
      </c>
      <c r="C1796" s="109">
        <v>4499005</v>
      </c>
      <c r="D1796" s="109">
        <v>11147541.84</v>
      </c>
    </row>
    <row r="1797" spans="2:4">
      <c r="B1797" s="135" t="s">
        <v>561</v>
      </c>
      <c r="C1797" s="109">
        <v>7451497</v>
      </c>
      <c r="D1797" s="109">
        <v>7391634.3700000001</v>
      </c>
    </row>
    <row r="1798" spans="2:4">
      <c r="B1798" s="135" t="s">
        <v>1059</v>
      </c>
      <c r="C1798" s="109">
        <v>7451497</v>
      </c>
      <c r="D1798" s="109">
        <v>7391634.3700000001</v>
      </c>
    </row>
    <row r="1799" spans="2:4">
      <c r="B1799" s="135" t="s">
        <v>2852</v>
      </c>
      <c r="C1799" s="109">
        <v>0</v>
      </c>
      <c r="D1799" s="109">
        <v>0</v>
      </c>
    </row>
    <row r="1800" spans="2:4">
      <c r="B1800" s="135" t="s">
        <v>2853</v>
      </c>
      <c r="C1800" s="109">
        <v>0</v>
      </c>
      <c r="D1800" s="109">
        <v>0</v>
      </c>
    </row>
    <row r="1801" spans="2:4">
      <c r="B1801" s="135" t="s">
        <v>2854</v>
      </c>
      <c r="C1801" s="109">
        <v>0</v>
      </c>
      <c r="D1801" s="109">
        <v>0</v>
      </c>
    </row>
    <row r="1802" spans="2:4">
      <c r="B1802" s="135" t="s">
        <v>2855</v>
      </c>
      <c r="C1802" s="109">
        <v>0</v>
      </c>
      <c r="D1802" s="109">
        <v>0</v>
      </c>
    </row>
    <row r="1803" spans="2:4">
      <c r="B1803" s="135" t="s">
        <v>2856</v>
      </c>
      <c r="C1803" s="109">
        <v>0</v>
      </c>
      <c r="D1803" s="109">
        <v>0</v>
      </c>
    </row>
    <row r="1804" spans="2:4">
      <c r="B1804" s="135" t="s">
        <v>2857</v>
      </c>
      <c r="C1804" s="109">
        <v>0</v>
      </c>
      <c r="D1804" s="109">
        <v>0</v>
      </c>
    </row>
    <row r="1805" spans="2:4">
      <c r="B1805" s="135" t="s">
        <v>3400</v>
      </c>
      <c r="C1805" s="109">
        <v>0</v>
      </c>
      <c r="D1805" s="109">
        <v>0</v>
      </c>
    </row>
    <row r="1806" spans="2:4">
      <c r="B1806" s="135" t="s">
        <v>3401</v>
      </c>
      <c r="C1806" s="109">
        <v>0</v>
      </c>
      <c r="D1806" s="109">
        <v>0</v>
      </c>
    </row>
    <row r="1807" spans="2:4">
      <c r="B1807" s="135" t="s">
        <v>289</v>
      </c>
      <c r="C1807" s="109">
        <v>0</v>
      </c>
      <c r="D1807" s="109">
        <v>134035895.98</v>
      </c>
    </row>
    <row r="1808" spans="2:4">
      <c r="B1808" s="135" t="s">
        <v>2412</v>
      </c>
      <c r="C1808" s="109">
        <v>0</v>
      </c>
      <c r="D1808" s="109">
        <v>45644760.369999997</v>
      </c>
    </row>
    <row r="1809" spans="2:4">
      <c r="B1809" s="135" t="s">
        <v>1722</v>
      </c>
      <c r="C1809" s="109">
        <v>0</v>
      </c>
      <c r="D1809" s="109">
        <v>45644760.369999997</v>
      </c>
    </row>
    <row r="1810" spans="2:4">
      <c r="B1810" s="135" t="s">
        <v>2413</v>
      </c>
      <c r="C1810" s="109">
        <v>0</v>
      </c>
      <c r="D1810" s="109">
        <v>45477813.149999999</v>
      </c>
    </row>
    <row r="1811" spans="2:4">
      <c r="B1811" s="135" t="s">
        <v>1723</v>
      </c>
      <c r="C1811" s="109">
        <v>0</v>
      </c>
      <c r="D1811" s="109">
        <v>45477813.149999999</v>
      </c>
    </row>
    <row r="1812" spans="2:4">
      <c r="B1812" s="135" t="s">
        <v>2414</v>
      </c>
      <c r="C1812" s="109">
        <v>0</v>
      </c>
      <c r="D1812" s="109">
        <v>4804744.79</v>
      </c>
    </row>
    <row r="1813" spans="2:4">
      <c r="B1813" s="135" t="s">
        <v>1724</v>
      </c>
      <c r="C1813" s="109">
        <v>0</v>
      </c>
      <c r="D1813" s="109">
        <v>4804744.79</v>
      </c>
    </row>
    <row r="1814" spans="2:4">
      <c r="B1814" s="135" t="s">
        <v>2415</v>
      </c>
      <c r="C1814" s="109">
        <v>0</v>
      </c>
      <c r="D1814" s="109">
        <v>0</v>
      </c>
    </row>
    <row r="1815" spans="2:4">
      <c r="B1815" s="135" t="s">
        <v>1725</v>
      </c>
      <c r="C1815" s="109">
        <v>0</v>
      </c>
      <c r="D1815" s="109">
        <v>0</v>
      </c>
    </row>
    <row r="1816" spans="2:4">
      <c r="B1816" s="135" t="s">
        <v>3190</v>
      </c>
      <c r="C1816" s="109">
        <v>0</v>
      </c>
      <c r="D1816" s="109">
        <v>16259378.609999999</v>
      </c>
    </row>
    <row r="1817" spans="2:4">
      <c r="B1817" s="135" t="s">
        <v>3191</v>
      </c>
      <c r="C1817" s="109">
        <v>0</v>
      </c>
      <c r="D1817" s="109">
        <v>16259378.609999999</v>
      </c>
    </row>
    <row r="1818" spans="2:4">
      <c r="B1818" s="135" t="s">
        <v>3192</v>
      </c>
      <c r="C1818" s="109">
        <v>0</v>
      </c>
      <c r="D1818" s="109">
        <v>10249897.119999999</v>
      </c>
    </row>
    <row r="1819" spans="2:4">
      <c r="B1819" s="135" t="s">
        <v>3193</v>
      </c>
      <c r="C1819" s="109">
        <v>0</v>
      </c>
      <c r="D1819" s="109">
        <v>10249897.119999999</v>
      </c>
    </row>
    <row r="1820" spans="2:4">
      <c r="B1820" s="135" t="s">
        <v>3226</v>
      </c>
      <c r="C1820" s="109">
        <v>0</v>
      </c>
      <c r="D1820" s="109">
        <v>0</v>
      </c>
    </row>
    <row r="1821" spans="2:4">
      <c r="B1821" s="135" t="s">
        <v>3227</v>
      </c>
      <c r="C1821" s="109">
        <v>0</v>
      </c>
      <c r="D1821" s="109">
        <v>0</v>
      </c>
    </row>
    <row r="1822" spans="2:4">
      <c r="B1822" s="135" t="s">
        <v>3228</v>
      </c>
      <c r="C1822" s="109">
        <v>0</v>
      </c>
      <c r="D1822" s="109">
        <v>0</v>
      </c>
    </row>
    <row r="1823" spans="2:4">
      <c r="B1823" s="135" t="s">
        <v>3229</v>
      </c>
      <c r="C1823" s="109">
        <v>0</v>
      </c>
      <c r="D1823" s="109">
        <v>0</v>
      </c>
    </row>
    <row r="1824" spans="2:4">
      <c r="B1824" s="135" t="s">
        <v>3230</v>
      </c>
      <c r="C1824" s="109">
        <v>0</v>
      </c>
      <c r="D1824" s="109">
        <v>0</v>
      </c>
    </row>
    <row r="1825" spans="2:4">
      <c r="B1825" s="135" t="s">
        <v>3231</v>
      </c>
      <c r="C1825" s="109">
        <v>0</v>
      </c>
      <c r="D1825" s="109">
        <v>0</v>
      </c>
    </row>
    <row r="1826" spans="2:4">
      <c r="B1826" s="135" t="s">
        <v>3244</v>
      </c>
      <c r="C1826" s="109">
        <v>0</v>
      </c>
      <c r="D1826" s="109">
        <v>11599301.939999999</v>
      </c>
    </row>
    <row r="1827" spans="2:4">
      <c r="B1827" s="135" t="s">
        <v>3245</v>
      </c>
      <c r="C1827" s="109">
        <v>0</v>
      </c>
      <c r="D1827" s="109">
        <v>11599301.939999999</v>
      </c>
    </row>
    <row r="1828" spans="2:4">
      <c r="B1828" s="135" t="s">
        <v>3402</v>
      </c>
      <c r="C1828" s="109">
        <v>0</v>
      </c>
      <c r="D1828" s="109">
        <v>0</v>
      </c>
    </row>
    <row r="1829" spans="2:4">
      <c r="B1829" s="135" t="s">
        <v>3403</v>
      </c>
      <c r="C1829" s="109">
        <v>0</v>
      </c>
      <c r="D1829" s="109">
        <v>0</v>
      </c>
    </row>
    <row r="1830" spans="2:4">
      <c r="B1830" s="139" t="s">
        <v>304</v>
      </c>
      <c r="C1830" s="130">
        <v>0</v>
      </c>
      <c r="D1830" s="130">
        <v>15000000</v>
      </c>
    </row>
    <row r="1831" spans="2:4">
      <c r="B1831" s="135" t="s">
        <v>1458</v>
      </c>
      <c r="C1831" s="109">
        <v>0</v>
      </c>
      <c r="D1831" s="109">
        <v>15000000</v>
      </c>
    </row>
    <row r="1832" spans="2:4">
      <c r="B1832" s="135" t="s">
        <v>1459</v>
      </c>
      <c r="C1832" s="109">
        <v>0</v>
      </c>
      <c r="D1832" s="109">
        <v>15000000</v>
      </c>
    </row>
    <row r="1833" spans="2:4">
      <c r="B1833" s="135" t="s">
        <v>556</v>
      </c>
      <c r="C1833" s="109">
        <v>0</v>
      </c>
      <c r="D1833" s="109">
        <v>0</v>
      </c>
    </row>
    <row r="1834" spans="2:4">
      <c r="B1834" s="135" t="s">
        <v>1053</v>
      </c>
      <c r="C1834" s="109">
        <v>0</v>
      </c>
      <c r="D1834" s="109">
        <v>0</v>
      </c>
    </row>
    <row r="1835" spans="2:4">
      <c r="B1835" s="134" t="s">
        <v>298</v>
      </c>
      <c r="C1835" s="109">
        <v>786584488</v>
      </c>
      <c r="D1835" s="109">
        <v>817623220.78000009</v>
      </c>
    </row>
    <row r="1836" spans="2:4">
      <c r="B1836" s="139" t="s">
        <v>287</v>
      </c>
      <c r="C1836" s="130">
        <v>786584488</v>
      </c>
      <c r="D1836" s="130">
        <v>804588317.69000006</v>
      </c>
    </row>
    <row r="1837" spans="2:4">
      <c r="B1837" s="135" t="s">
        <v>562</v>
      </c>
      <c r="C1837" s="109">
        <v>24388744</v>
      </c>
      <c r="D1837" s="109">
        <v>7475621</v>
      </c>
    </row>
    <row r="1838" spans="2:4">
      <c r="B1838" s="135" t="s">
        <v>1060</v>
      </c>
      <c r="C1838" s="109">
        <v>24388744</v>
      </c>
      <c r="D1838" s="109">
        <v>7475621</v>
      </c>
    </row>
    <row r="1839" spans="2:4">
      <c r="B1839" s="135" t="s">
        <v>563</v>
      </c>
      <c r="C1839" s="109">
        <v>24860157</v>
      </c>
      <c r="D1839" s="109">
        <v>17585836.440000001</v>
      </c>
    </row>
    <row r="1840" spans="2:4">
      <c r="B1840" s="135" t="s">
        <v>1061</v>
      </c>
      <c r="C1840" s="109">
        <v>24860157</v>
      </c>
      <c r="D1840" s="109">
        <v>17585836.440000001</v>
      </c>
    </row>
    <row r="1841" spans="2:4">
      <c r="B1841" s="135" t="s">
        <v>564</v>
      </c>
      <c r="C1841" s="109">
        <v>9000000</v>
      </c>
      <c r="D1841" s="109">
        <v>10687301.52</v>
      </c>
    </row>
    <row r="1842" spans="2:4">
      <c r="B1842" s="135" t="s">
        <v>1062</v>
      </c>
      <c r="C1842" s="109">
        <v>9000000</v>
      </c>
      <c r="D1842" s="109">
        <v>10687301.52</v>
      </c>
    </row>
    <row r="1843" spans="2:4">
      <c r="B1843" s="135" t="s">
        <v>1413</v>
      </c>
      <c r="C1843" s="109">
        <v>0</v>
      </c>
      <c r="D1843" s="109">
        <v>16725154.23</v>
      </c>
    </row>
    <row r="1844" spans="2:4">
      <c r="B1844" s="135" t="s">
        <v>1414</v>
      </c>
      <c r="C1844" s="109">
        <v>0</v>
      </c>
      <c r="D1844" s="109">
        <v>16725154.23</v>
      </c>
    </row>
    <row r="1845" spans="2:4">
      <c r="B1845" s="135" t="s">
        <v>565</v>
      </c>
      <c r="C1845" s="109">
        <v>21288889</v>
      </c>
      <c r="D1845" s="109">
        <v>12386601.09</v>
      </c>
    </row>
    <row r="1846" spans="2:4">
      <c r="B1846" s="135" t="s">
        <v>1063</v>
      </c>
      <c r="C1846" s="109">
        <v>21288889</v>
      </c>
      <c r="D1846" s="109">
        <v>12386601.09</v>
      </c>
    </row>
    <row r="1847" spans="2:4">
      <c r="B1847" s="135" t="s">
        <v>2416</v>
      </c>
      <c r="C1847" s="109">
        <v>0</v>
      </c>
      <c r="D1847" s="109">
        <v>30166214.859999999</v>
      </c>
    </row>
    <row r="1848" spans="2:4">
      <c r="B1848" s="135" t="s">
        <v>1997</v>
      </c>
      <c r="C1848" s="109">
        <v>0</v>
      </c>
      <c r="D1848" s="109">
        <v>30166214.859999999</v>
      </c>
    </row>
    <row r="1849" spans="2:4">
      <c r="B1849" s="135" t="s">
        <v>566</v>
      </c>
      <c r="C1849" s="109">
        <v>25000000</v>
      </c>
      <c r="D1849" s="109">
        <v>0</v>
      </c>
    </row>
    <row r="1850" spans="2:4">
      <c r="B1850" s="135" t="s">
        <v>1064</v>
      </c>
      <c r="C1850" s="109">
        <v>25000000</v>
      </c>
      <c r="D1850" s="109">
        <v>0</v>
      </c>
    </row>
    <row r="1851" spans="2:4">
      <c r="B1851" s="135" t="s">
        <v>567</v>
      </c>
      <c r="C1851" s="109">
        <v>313032930</v>
      </c>
      <c r="D1851" s="109">
        <v>130254000</v>
      </c>
    </row>
    <row r="1852" spans="2:4">
      <c r="B1852" s="135" t="s">
        <v>1065</v>
      </c>
      <c r="C1852" s="109">
        <v>313032930</v>
      </c>
      <c r="D1852" s="109">
        <v>130254000</v>
      </c>
    </row>
    <row r="1853" spans="2:4">
      <c r="B1853" s="135" t="s">
        <v>1378</v>
      </c>
      <c r="C1853" s="109">
        <v>0</v>
      </c>
      <c r="D1853" s="109">
        <v>0</v>
      </c>
    </row>
    <row r="1854" spans="2:4">
      <c r="B1854" s="135" t="s">
        <v>1060</v>
      </c>
      <c r="C1854" s="109">
        <v>0</v>
      </c>
      <c r="D1854" s="109">
        <v>0</v>
      </c>
    </row>
    <row r="1855" spans="2:4">
      <c r="B1855" s="135" t="s">
        <v>568</v>
      </c>
      <c r="C1855" s="109">
        <v>8462477</v>
      </c>
      <c r="D1855" s="109">
        <v>15114672.890000001</v>
      </c>
    </row>
    <row r="1856" spans="2:4">
      <c r="B1856" s="135" t="s">
        <v>1066</v>
      </c>
      <c r="C1856" s="109">
        <v>8462477</v>
      </c>
      <c r="D1856" s="109">
        <v>15114672.890000001</v>
      </c>
    </row>
    <row r="1857" spans="2:4">
      <c r="B1857" s="135" t="s">
        <v>569</v>
      </c>
      <c r="C1857" s="109">
        <v>71847842</v>
      </c>
      <c r="D1857" s="109">
        <v>72007475.620000005</v>
      </c>
    </row>
    <row r="1858" spans="2:4">
      <c r="B1858" s="135" t="s">
        <v>1067</v>
      </c>
      <c r="C1858" s="109">
        <v>71847842</v>
      </c>
      <c r="D1858" s="109">
        <v>72007475.620000005</v>
      </c>
    </row>
    <row r="1859" spans="2:4">
      <c r="B1859" s="135" t="s">
        <v>570</v>
      </c>
      <c r="C1859" s="109">
        <v>2130267</v>
      </c>
      <c r="D1859" s="109">
        <v>1917240.66</v>
      </c>
    </row>
    <row r="1860" spans="2:4">
      <c r="B1860" s="135" t="s">
        <v>1068</v>
      </c>
      <c r="C1860" s="109">
        <v>2130267</v>
      </c>
      <c r="D1860" s="109">
        <v>1917240.66</v>
      </c>
    </row>
    <row r="1861" spans="2:4">
      <c r="B1861" s="135" t="s">
        <v>571</v>
      </c>
      <c r="C1861" s="109">
        <v>2130267</v>
      </c>
      <c r="D1861" s="109">
        <v>1917240.66</v>
      </c>
    </row>
    <row r="1862" spans="2:4">
      <c r="B1862" s="135" t="s">
        <v>1069</v>
      </c>
      <c r="C1862" s="109">
        <v>2130267</v>
      </c>
      <c r="D1862" s="109">
        <v>1917240.66</v>
      </c>
    </row>
    <row r="1863" spans="2:4">
      <c r="B1863" s="135" t="s">
        <v>572</v>
      </c>
      <c r="C1863" s="109">
        <v>2466670</v>
      </c>
      <c r="D1863" s="109">
        <v>35526790</v>
      </c>
    </row>
    <row r="1864" spans="2:4">
      <c r="B1864" s="135" t="s">
        <v>1070</v>
      </c>
      <c r="C1864" s="109">
        <v>2466670</v>
      </c>
      <c r="D1864" s="109">
        <v>35526790</v>
      </c>
    </row>
    <row r="1865" spans="2:4">
      <c r="B1865" s="135" t="s">
        <v>2417</v>
      </c>
      <c r="C1865" s="109">
        <v>2130267</v>
      </c>
      <c r="D1865" s="109">
        <v>2051016</v>
      </c>
    </row>
    <row r="1866" spans="2:4">
      <c r="B1866" s="135" t="s">
        <v>1071</v>
      </c>
      <c r="C1866" s="109">
        <v>2130267</v>
      </c>
      <c r="D1866" s="109">
        <v>2051016</v>
      </c>
    </row>
    <row r="1867" spans="2:4">
      <c r="B1867" s="135" t="s">
        <v>573</v>
      </c>
      <c r="C1867" s="109">
        <v>2130267</v>
      </c>
      <c r="D1867" s="109">
        <v>1917240.66</v>
      </c>
    </row>
    <row r="1868" spans="2:4">
      <c r="B1868" s="135" t="s">
        <v>1072</v>
      </c>
      <c r="C1868" s="109">
        <v>2130267</v>
      </c>
      <c r="D1868" s="109">
        <v>1917240.66</v>
      </c>
    </row>
    <row r="1869" spans="2:4">
      <c r="B1869" s="135" t="s">
        <v>574</v>
      </c>
      <c r="C1869" s="109">
        <v>802464</v>
      </c>
      <c r="D1869" s="109">
        <v>722217.06</v>
      </c>
    </row>
    <row r="1870" spans="2:4">
      <c r="B1870" s="135" t="s">
        <v>1073</v>
      </c>
      <c r="C1870" s="109">
        <v>802464</v>
      </c>
      <c r="D1870" s="109">
        <v>722217.06</v>
      </c>
    </row>
    <row r="1871" spans="2:4">
      <c r="B1871" s="135" t="s">
        <v>575</v>
      </c>
      <c r="C1871" s="109">
        <v>802463</v>
      </c>
      <c r="D1871" s="109">
        <v>727377.04</v>
      </c>
    </row>
    <row r="1872" spans="2:4">
      <c r="B1872" s="135" t="s">
        <v>1074</v>
      </c>
      <c r="C1872" s="109">
        <v>802463</v>
      </c>
      <c r="D1872" s="109">
        <v>727377.04</v>
      </c>
    </row>
    <row r="1873" spans="2:4">
      <c r="B1873" s="135" t="s">
        <v>2418</v>
      </c>
      <c r="C1873" s="109">
        <v>802464</v>
      </c>
      <c r="D1873" s="109">
        <v>722217.06</v>
      </c>
    </row>
    <row r="1874" spans="2:4">
      <c r="B1874" s="135" t="s">
        <v>1075</v>
      </c>
      <c r="C1874" s="109">
        <v>802464</v>
      </c>
      <c r="D1874" s="109">
        <v>722217.06</v>
      </c>
    </row>
    <row r="1875" spans="2:4">
      <c r="B1875" s="135" t="s">
        <v>576</v>
      </c>
      <c r="C1875" s="109">
        <v>22354493</v>
      </c>
      <c r="D1875" s="109">
        <v>76983305.579999998</v>
      </c>
    </row>
    <row r="1876" spans="2:4">
      <c r="B1876" s="135" t="s">
        <v>1076</v>
      </c>
      <c r="C1876" s="109">
        <v>22354493</v>
      </c>
      <c r="D1876" s="109">
        <v>76983305.579999998</v>
      </c>
    </row>
    <row r="1877" spans="2:4">
      <c r="B1877" s="135" t="s">
        <v>577</v>
      </c>
      <c r="C1877" s="109">
        <v>802464</v>
      </c>
      <c r="D1877" s="109">
        <v>727377.04</v>
      </c>
    </row>
    <row r="1878" spans="2:4">
      <c r="B1878" s="135" t="s">
        <v>1077</v>
      </c>
      <c r="C1878" s="109">
        <v>802464</v>
      </c>
      <c r="D1878" s="109">
        <v>727377.04</v>
      </c>
    </row>
    <row r="1879" spans="2:4">
      <c r="B1879" s="135" t="s">
        <v>578</v>
      </c>
      <c r="C1879" s="109">
        <v>8114294</v>
      </c>
      <c r="D1879" s="109">
        <v>0</v>
      </c>
    </row>
    <row r="1880" spans="2:4">
      <c r="B1880" s="135" t="s">
        <v>1078</v>
      </c>
      <c r="C1880" s="109">
        <v>8114294</v>
      </c>
      <c r="D1880" s="109">
        <v>0</v>
      </c>
    </row>
    <row r="1881" spans="2:4">
      <c r="B1881" s="135" t="s">
        <v>579</v>
      </c>
      <c r="C1881" s="109">
        <v>139932800</v>
      </c>
      <c r="D1881" s="109">
        <v>168967099</v>
      </c>
    </row>
    <row r="1882" spans="2:4">
      <c r="B1882" s="135" t="s">
        <v>1079</v>
      </c>
      <c r="C1882" s="109">
        <v>139932800</v>
      </c>
      <c r="D1882" s="109">
        <v>168967099</v>
      </c>
    </row>
    <row r="1883" spans="2:4">
      <c r="B1883" s="135" t="s">
        <v>1998</v>
      </c>
      <c r="C1883" s="109">
        <v>0</v>
      </c>
      <c r="D1883" s="109">
        <v>0</v>
      </c>
    </row>
    <row r="1884" spans="2:4">
      <c r="B1884" s="135" t="s">
        <v>1999</v>
      </c>
      <c r="C1884" s="109">
        <v>0</v>
      </c>
      <c r="D1884" s="109">
        <v>0</v>
      </c>
    </row>
    <row r="1885" spans="2:4">
      <c r="B1885" s="135" t="s">
        <v>2419</v>
      </c>
      <c r="C1885" s="109">
        <v>0</v>
      </c>
      <c r="D1885" s="109">
        <v>0</v>
      </c>
    </row>
    <row r="1886" spans="2:4">
      <c r="B1886" s="135" t="s">
        <v>2000</v>
      </c>
      <c r="C1886" s="109">
        <v>0</v>
      </c>
      <c r="D1886" s="109">
        <v>0</v>
      </c>
    </row>
    <row r="1887" spans="2:4">
      <c r="B1887" s="135" t="s">
        <v>580</v>
      </c>
      <c r="C1887" s="109">
        <v>49333414</v>
      </c>
      <c r="D1887" s="109">
        <v>119017317.40000001</v>
      </c>
    </row>
    <row r="1888" spans="2:4">
      <c r="B1888" s="135" t="s">
        <v>1080</v>
      </c>
      <c r="C1888" s="109">
        <v>49333414</v>
      </c>
      <c r="D1888" s="109">
        <v>119017317.40000001</v>
      </c>
    </row>
    <row r="1889" spans="2:4">
      <c r="B1889" s="135" t="s">
        <v>2001</v>
      </c>
      <c r="C1889" s="109">
        <v>0</v>
      </c>
      <c r="D1889" s="109">
        <v>0</v>
      </c>
    </row>
    <row r="1890" spans="2:4">
      <c r="B1890" s="135" t="s">
        <v>2002</v>
      </c>
      <c r="C1890" s="109">
        <v>0</v>
      </c>
      <c r="D1890" s="109">
        <v>0</v>
      </c>
    </row>
    <row r="1891" spans="2:4">
      <c r="B1891" s="135" t="s">
        <v>2003</v>
      </c>
      <c r="C1891" s="109">
        <v>0</v>
      </c>
      <c r="D1891" s="109">
        <v>0</v>
      </c>
    </row>
    <row r="1892" spans="2:4">
      <c r="B1892" s="135" t="s">
        <v>2004</v>
      </c>
      <c r="C1892" s="109">
        <v>0</v>
      </c>
      <c r="D1892" s="109">
        <v>0</v>
      </c>
    </row>
    <row r="1893" spans="2:4">
      <c r="B1893" s="135" t="s">
        <v>2005</v>
      </c>
      <c r="C1893" s="109">
        <v>0</v>
      </c>
      <c r="D1893" s="109">
        <v>0</v>
      </c>
    </row>
    <row r="1894" spans="2:4">
      <c r="B1894" s="135" t="s">
        <v>2006</v>
      </c>
      <c r="C1894" s="109">
        <v>0</v>
      </c>
      <c r="D1894" s="109">
        <v>0</v>
      </c>
    </row>
    <row r="1895" spans="2:4">
      <c r="B1895" s="135" t="s">
        <v>2007</v>
      </c>
      <c r="C1895" s="109">
        <v>0</v>
      </c>
      <c r="D1895" s="109">
        <v>0</v>
      </c>
    </row>
    <row r="1896" spans="2:4">
      <c r="B1896" s="135" t="s">
        <v>2008</v>
      </c>
      <c r="C1896" s="109">
        <v>0</v>
      </c>
      <c r="D1896" s="109">
        <v>0</v>
      </c>
    </row>
    <row r="1897" spans="2:4">
      <c r="B1897" s="135" t="s">
        <v>2009</v>
      </c>
      <c r="C1897" s="109">
        <v>0</v>
      </c>
      <c r="D1897" s="109">
        <v>0</v>
      </c>
    </row>
    <row r="1898" spans="2:4">
      <c r="B1898" s="135" t="s">
        <v>2010</v>
      </c>
      <c r="C1898" s="109">
        <v>0</v>
      </c>
      <c r="D1898" s="109">
        <v>0</v>
      </c>
    </row>
    <row r="1899" spans="2:4">
      <c r="B1899" s="135" t="s">
        <v>2011</v>
      </c>
      <c r="C1899" s="109">
        <v>0</v>
      </c>
      <c r="D1899" s="109">
        <v>0</v>
      </c>
    </row>
    <row r="1900" spans="2:4">
      <c r="B1900" s="135" t="s">
        <v>2012</v>
      </c>
      <c r="C1900" s="109">
        <v>0</v>
      </c>
      <c r="D1900" s="109">
        <v>0</v>
      </c>
    </row>
    <row r="1901" spans="2:4">
      <c r="B1901" s="135" t="s">
        <v>2013</v>
      </c>
      <c r="C1901" s="109">
        <v>0</v>
      </c>
      <c r="D1901" s="109">
        <v>0</v>
      </c>
    </row>
    <row r="1902" spans="2:4">
      <c r="B1902" s="135" t="s">
        <v>2014</v>
      </c>
      <c r="C1902" s="109">
        <v>0</v>
      </c>
      <c r="D1902" s="109">
        <v>0</v>
      </c>
    </row>
    <row r="1903" spans="2:4">
      <c r="B1903" s="135" t="s">
        <v>2015</v>
      </c>
      <c r="C1903" s="109">
        <v>0</v>
      </c>
      <c r="D1903" s="109">
        <v>0</v>
      </c>
    </row>
    <row r="1904" spans="2:4">
      <c r="B1904" s="135" t="s">
        <v>2016</v>
      </c>
      <c r="C1904" s="109">
        <v>0</v>
      </c>
      <c r="D1904" s="109">
        <v>0</v>
      </c>
    </row>
    <row r="1905" spans="2:4">
      <c r="B1905" s="135" t="s">
        <v>2017</v>
      </c>
      <c r="C1905" s="109">
        <v>0</v>
      </c>
      <c r="D1905" s="109">
        <v>0</v>
      </c>
    </row>
    <row r="1906" spans="2:4">
      <c r="B1906" s="135" t="s">
        <v>2018</v>
      </c>
      <c r="C1906" s="109">
        <v>0</v>
      </c>
      <c r="D1906" s="109">
        <v>0</v>
      </c>
    </row>
    <row r="1907" spans="2:4">
      <c r="B1907" s="135" t="s">
        <v>2019</v>
      </c>
      <c r="C1907" s="109">
        <v>0</v>
      </c>
      <c r="D1907" s="109">
        <v>0</v>
      </c>
    </row>
    <row r="1908" spans="2:4">
      <c r="B1908" s="135" t="s">
        <v>2020</v>
      </c>
      <c r="C1908" s="109">
        <v>0</v>
      </c>
      <c r="D1908" s="109">
        <v>0</v>
      </c>
    </row>
    <row r="1909" spans="2:4">
      <c r="B1909" s="135" t="s">
        <v>3404</v>
      </c>
      <c r="C1909" s="109">
        <v>0</v>
      </c>
      <c r="D1909" s="109">
        <v>0</v>
      </c>
    </row>
    <row r="1910" spans="2:4">
      <c r="B1910" s="135" t="s">
        <v>3405</v>
      </c>
      <c r="C1910" s="109">
        <v>0</v>
      </c>
      <c r="D1910" s="109">
        <v>0</v>
      </c>
    </row>
    <row r="1911" spans="2:4">
      <c r="B1911" s="135" t="s">
        <v>2021</v>
      </c>
      <c r="C1911" s="109">
        <v>0</v>
      </c>
      <c r="D1911" s="109">
        <v>0</v>
      </c>
    </row>
    <row r="1912" spans="2:4">
      <c r="B1912" s="135" t="s">
        <v>2022</v>
      </c>
      <c r="C1912" s="109">
        <v>0</v>
      </c>
      <c r="D1912" s="109">
        <v>0</v>
      </c>
    </row>
    <row r="1913" spans="2:4">
      <c r="B1913" s="135" t="s">
        <v>3406</v>
      </c>
      <c r="C1913" s="109">
        <v>0</v>
      </c>
      <c r="D1913" s="109">
        <v>0</v>
      </c>
    </row>
    <row r="1914" spans="2:4">
      <c r="B1914" s="135" t="s">
        <v>3407</v>
      </c>
      <c r="C1914" s="109">
        <v>0</v>
      </c>
      <c r="D1914" s="109">
        <v>0</v>
      </c>
    </row>
    <row r="1915" spans="2:4">
      <c r="B1915" s="135" t="s">
        <v>2023</v>
      </c>
      <c r="C1915" s="109">
        <v>0</v>
      </c>
      <c r="D1915" s="109">
        <v>0</v>
      </c>
    </row>
    <row r="1916" spans="2:4">
      <c r="B1916" s="135" t="s">
        <v>2024</v>
      </c>
      <c r="C1916" s="109">
        <v>0</v>
      </c>
      <c r="D1916" s="109">
        <v>0</v>
      </c>
    </row>
    <row r="1917" spans="2:4">
      <c r="B1917" s="135" t="s">
        <v>2025</v>
      </c>
      <c r="C1917" s="109">
        <v>0</v>
      </c>
      <c r="D1917" s="109">
        <v>0</v>
      </c>
    </row>
    <row r="1918" spans="2:4">
      <c r="B1918" s="135" t="s">
        <v>2026</v>
      </c>
      <c r="C1918" s="109">
        <v>0</v>
      </c>
      <c r="D1918" s="109">
        <v>0</v>
      </c>
    </row>
    <row r="1919" spans="2:4">
      <c r="B1919" s="135" t="s">
        <v>2420</v>
      </c>
      <c r="C1919" s="109">
        <v>0</v>
      </c>
      <c r="D1919" s="109">
        <v>0</v>
      </c>
    </row>
    <row r="1920" spans="2:4">
      <c r="B1920" s="135" t="s">
        <v>2027</v>
      </c>
      <c r="C1920" s="109">
        <v>0</v>
      </c>
      <c r="D1920" s="109">
        <v>0</v>
      </c>
    </row>
    <row r="1921" spans="2:4">
      <c r="B1921" s="135" t="s">
        <v>581</v>
      </c>
      <c r="C1921" s="109">
        <v>14902995</v>
      </c>
      <c r="D1921" s="109">
        <v>0</v>
      </c>
    </row>
    <row r="1922" spans="2:4">
      <c r="B1922" s="135" t="s">
        <v>1081</v>
      </c>
      <c r="C1922" s="109">
        <v>14902995</v>
      </c>
      <c r="D1922" s="109">
        <v>0</v>
      </c>
    </row>
    <row r="1923" spans="2:4">
      <c r="B1923" s="135" t="s">
        <v>2028</v>
      </c>
      <c r="C1923" s="109">
        <v>0</v>
      </c>
      <c r="D1923" s="109">
        <v>0</v>
      </c>
    </row>
    <row r="1924" spans="2:4">
      <c r="B1924" s="135" t="s">
        <v>2029</v>
      </c>
      <c r="C1924" s="109">
        <v>0</v>
      </c>
      <c r="D1924" s="109">
        <v>0</v>
      </c>
    </row>
    <row r="1925" spans="2:4">
      <c r="B1925" s="135" t="s">
        <v>2030</v>
      </c>
      <c r="C1925" s="109">
        <v>0</v>
      </c>
      <c r="D1925" s="109">
        <v>0</v>
      </c>
    </row>
    <row r="1926" spans="2:4">
      <c r="B1926" s="135" t="s">
        <v>2031</v>
      </c>
      <c r="C1926" s="109">
        <v>0</v>
      </c>
      <c r="D1926" s="109">
        <v>0</v>
      </c>
    </row>
    <row r="1927" spans="2:4">
      <c r="B1927" s="135" t="s">
        <v>2032</v>
      </c>
      <c r="C1927" s="109">
        <v>0</v>
      </c>
      <c r="D1927" s="109">
        <v>0</v>
      </c>
    </row>
    <row r="1928" spans="2:4">
      <c r="B1928" s="135" t="s">
        <v>2033</v>
      </c>
      <c r="C1928" s="109">
        <v>0</v>
      </c>
      <c r="D1928" s="109">
        <v>0</v>
      </c>
    </row>
    <row r="1929" spans="2:4">
      <c r="B1929" s="135" t="s">
        <v>2034</v>
      </c>
      <c r="C1929" s="109">
        <v>0</v>
      </c>
      <c r="D1929" s="109">
        <v>0</v>
      </c>
    </row>
    <row r="1930" spans="2:4">
      <c r="B1930" s="135" t="s">
        <v>2035</v>
      </c>
      <c r="C1930" s="109">
        <v>0</v>
      </c>
      <c r="D1930" s="109">
        <v>0</v>
      </c>
    </row>
    <row r="1931" spans="2:4">
      <c r="B1931" s="135" t="s">
        <v>2036</v>
      </c>
      <c r="C1931" s="109">
        <v>0</v>
      </c>
      <c r="D1931" s="109">
        <v>0</v>
      </c>
    </row>
    <row r="1932" spans="2:4">
      <c r="B1932" s="135" t="s">
        <v>2037</v>
      </c>
      <c r="C1932" s="109">
        <v>0</v>
      </c>
      <c r="D1932" s="109">
        <v>0</v>
      </c>
    </row>
    <row r="1933" spans="2:4">
      <c r="B1933" s="135" t="s">
        <v>2038</v>
      </c>
      <c r="C1933" s="109">
        <v>0</v>
      </c>
      <c r="D1933" s="109">
        <v>0</v>
      </c>
    </row>
    <row r="1934" spans="2:4">
      <c r="B1934" s="135" t="s">
        <v>2039</v>
      </c>
      <c r="C1934" s="109">
        <v>0</v>
      </c>
      <c r="D1934" s="109">
        <v>0</v>
      </c>
    </row>
    <row r="1935" spans="2:4">
      <c r="B1935" s="135" t="s">
        <v>2040</v>
      </c>
      <c r="C1935" s="109">
        <v>0</v>
      </c>
      <c r="D1935" s="109">
        <v>0</v>
      </c>
    </row>
    <row r="1936" spans="2:4">
      <c r="B1936" s="135" t="s">
        <v>2041</v>
      </c>
      <c r="C1936" s="109">
        <v>0</v>
      </c>
      <c r="D1936" s="109">
        <v>0</v>
      </c>
    </row>
    <row r="1937" spans="2:4">
      <c r="B1937" s="135" t="s">
        <v>2042</v>
      </c>
      <c r="C1937" s="109">
        <v>0</v>
      </c>
      <c r="D1937" s="109">
        <v>0</v>
      </c>
    </row>
    <row r="1938" spans="2:4">
      <c r="B1938" s="135" t="s">
        <v>2043</v>
      </c>
      <c r="C1938" s="109">
        <v>0</v>
      </c>
      <c r="D1938" s="109">
        <v>0</v>
      </c>
    </row>
    <row r="1939" spans="2:4">
      <c r="B1939" s="135" t="s">
        <v>2044</v>
      </c>
      <c r="C1939" s="109">
        <v>0</v>
      </c>
      <c r="D1939" s="109">
        <v>0</v>
      </c>
    </row>
    <row r="1940" spans="2:4">
      <c r="B1940" s="135" t="s">
        <v>2045</v>
      </c>
      <c r="C1940" s="109">
        <v>0</v>
      </c>
      <c r="D1940" s="109">
        <v>0</v>
      </c>
    </row>
    <row r="1941" spans="2:4">
      <c r="B1941" s="135" t="s">
        <v>2421</v>
      </c>
      <c r="C1941" s="109">
        <v>0</v>
      </c>
      <c r="D1941" s="109">
        <v>0</v>
      </c>
    </row>
    <row r="1942" spans="2:4">
      <c r="B1942" s="135" t="s">
        <v>2046</v>
      </c>
      <c r="C1942" s="109">
        <v>0</v>
      </c>
      <c r="D1942" s="109">
        <v>0</v>
      </c>
    </row>
    <row r="1943" spans="2:4">
      <c r="B1943" s="135" t="s">
        <v>582</v>
      </c>
      <c r="C1943" s="109">
        <v>3123819</v>
      </c>
      <c r="D1943" s="109">
        <v>0</v>
      </c>
    </row>
    <row r="1944" spans="2:4">
      <c r="B1944" s="135" t="s">
        <v>1082</v>
      </c>
      <c r="C1944" s="109">
        <v>3123819</v>
      </c>
      <c r="D1944" s="109">
        <v>0</v>
      </c>
    </row>
    <row r="1945" spans="2:4">
      <c r="B1945" s="135" t="s">
        <v>2428</v>
      </c>
      <c r="C1945" s="109">
        <v>0</v>
      </c>
      <c r="D1945" s="109">
        <v>40288156.109999999</v>
      </c>
    </row>
    <row r="1946" spans="2:4">
      <c r="B1946" s="135" t="s">
        <v>1460</v>
      </c>
      <c r="C1946" s="109">
        <v>0</v>
      </c>
      <c r="D1946" s="109">
        <v>40288156.109999999</v>
      </c>
    </row>
    <row r="1947" spans="2:4">
      <c r="B1947" s="135" t="s">
        <v>2047</v>
      </c>
      <c r="C1947" s="109">
        <v>0</v>
      </c>
      <c r="D1947" s="109">
        <v>0</v>
      </c>
    </row>
    <row r="1948" spans="2:4">
      <c r="B1948" s="135" t="s">
        <v>2048</v>
      </c>
      <c r="C1948" s="109">
        <v>0</v>
      </c>
      <c r="D1948" s="109">
        <v>0</v>
      </c>
    </row>
    <row r="1949" spans="2:4">
      <c r="B1949" s="135" t="s">
        <v>2049</v>
      </c>
      <c r="C1949" s="109">
        <v>0</v>
      </c>
      <c r="D1949" s="109">
        <v>0</v>
      </c>
    </row>
    <row r="1950" spans="2:4">
      <c r="B1950" s="135" t="s">
        <v>2050</v>
      </c>
      <c r="C1950" s="109">
        <v>0</v>
      </c>
      <c r="D1950" s="109">
        <v>0</v>
      </c>
    </row>
    <row r="1951" spans="2:4">
      <c r="B1951" s="135" t="s">
        <v>2051</v>
      </c>
      <c r="C1951" s="109">
        <v>0</v>
      </c>
      <c r="D1951" s="109">
        <v>0</v>
      </c>
    </row>
    <row r="1952" spans="2:4">
      <c r="B1952" s="135" t="s">
        <v>2052</v>
      </c>
      <c r="C1952" s="109">
        <v>0</v>
      </c>
      <c r="D1952" s="109">
        <v>0</v>
      </c>
    </row>
    <row r="1953" spans="2:4">
      <c r="B1953" s="135" t="s">
        <v>2053</v>
      </c>
      <c r="C1953" s="109">
        <v>0</v>
      </c>
      <c r="D1953" s="109">
        <v>0</v>
      </c>
    </row>
    <row r="1954" spans="2:4">
      <c r="B1954" s="135" t="s">
        <v>2054</v>
      </c>
      <c r="C1954" s="109">
        <v>0</v>
      </c>
      <c r="D1954" s="109">
        <v>0</v>
      </c>
    </row>
    <row r="1955" spans="2:4">
      <c r="B1955" s="135" t="s">
        <v>2055</v>
      </c>
      <c r="C1955" s="109">
        <v>0</v>
      </c>
      <c r="D1955" s="109">
        <v>0</v>
      </c>
    </row>
    <row r="1956" spans="2:4">
      <c r="B1956" s="135" t="s">
        <v>2056</v>
      </c>
      <c r="C1956" s="109">
        <v>0</v>
      </c>
      <c r="D1956" s="109">
        <v>0</v>
      </c>
    </row>
    <row r="1957" spans="2:4">
      <c r="B1957" s="135" t="s">
        <v>2057</v>
      </c>
      <c r="C1957" s="109">
        <v>0</v>
      </c>
      <c r="D1957" s="109">
        <v>0</v>
      </c>
    </row>
    <row r="1958" spans="2:4">
      <c r="B1958" s="135" t="s">
        <v>2058</v>
      </c>
      <c r="C1958" s="109">
        <v>0</v>
      </c>
      <c r="D1958" s="109">
        <v>0</v>
      </c>
    </row>
    <row r="1959" spans="2:4">
      <c r="B1959" s="135" t="s">
        <v>2059</v>
      </c>
      <c r="C1959" s="109">
        <v>0</v>
      </c>
      <c r="D1959" s="109">
        <v>0</v>
      </c>
    </row>
    <row r="1960" spans="2:4">
      <c r="B1960" s="135" t="s">
        <v>2060</v>
      </c>
      <c r="C1960" s="109">
        <v>0</v>
      </c>
      <c r="D1960" s="109">
        <v>0</v>
      </c>
    </row>
    <row r="1961" spans="2:4">
      <c r="B1961" s="135" t="s">
        <v>583</v>
      </c>
      <c r="C1961" s="109">
        <v>1241916</v>
      </c>
      <c r="D1961" s="109">
        <v>0</v>
      </c>
    </row>
    <row r="1962" spans="2:4">
      <c r="B1962" s="135" t="s">
        <v>1083</v>
      </c>
      <c r="C1962" s="109">
        <v>1241916</v>
      </c>
      <c r="D1962" s="109">
        <v>0</v>
      </c>
    </row>
    <row r="1963" spans="2:4">
      <c r="B1963" s="135" t="s">
        <v>2422</v>
      </c>
      <c r="C1963" s="109">
        <v>0</v>
      </c>
      <c r="D1963" s="109">
        <v>0</v>
      </c>
    </row>
    <row r="1964" spans="2:4">
      <c r="B1964" s="135" t="s">
        <v>2061</v>
      </c>
      <c r="C1964" s="109">
        <v>0</v>
      </c>
      <c r="D1964" s="109">
        <v>0</v>
      </c>
    </row>
    <row r="1965" spans="2:4">
      <c r="B1965" s="135" t="s">
        <v>584</v>
      </c>
      <c r="C1965" s="109">
        <v>1241916</v>
      </c>
      <c r="D1965" s="109">
        <v>12492225.01</v>
      </c>
    </row>
    <row r="1966" spans="2:4">
      <c r="B1966" s="135" t="s">
        <v>1084</v>
      </c>
      <c r="C1966" s="109">
        <v>1241916</v>
      </c>
      <c r="D1966" s="109">
        <v>12492225.01</v>
      </c>
    </row>
    <row r="1967" spans="2:4">
      <c r="B1967" s="135" t="s">
        <v>2423</v>
      </c>
      <c r="C1967" s="109">
        <v>0</v>
      </c>
      <c r="D1967" s="109">
        <v>0</v>
      </c>
    </row>
    <row r="1968" spans="2:4">
      <c r="B1968" s="135" t="s">
        <v>2062</v>
      </c>
      <c r="C1968" s="109">
        <v>0</v>
      </c>
      <c r="D1968" s="109">
        <v>0</v>
      </c>
    </row>
    <row r="1969" spans="2:4">
      <c r="B1969" s="135" t="s">
        <v>2063</v>
      </c>
      <c r="C1969" s="109">
        <v>0</v>
      </c>
      <c r="D1969" s="109">
        <v>0</v>
      </c>
    </row>
    <row r="1970" spans="2:4">
      <c r="B1970" s="135" t="s">
        <v>2064</v>
      </c>
      <c r="C1970" s="109">
        <v>0</v>
      </c>
      <c r="D1970" s="109">
        <v>0</v>
      </c>
    </row>
    <row r="1971" spans="2:4">
      <c r="B1971" s="135" t="s">
        <v>2065</v>
      </c>
      <c r="C1971" s="109">
        <v>0</v>
      </c>
      <c r="D1971" s="109">
        <v>0</v>
      </c>
    </row>
    <row r="1972" spans="2:4">
      <c r="B1972" s="135" t="s">
        <v>2066</v>
      </c>
      <c r="C1972" s="109">
        <v>0</v>
      </c>
      <c r="D1972" s="109">
        <v>0</v>
      </c>
    </row>
    <row r="1973" spans="2:4">
      <c r="B1973" s="135" t="s">
        <v>2424</v>
      </c>
      <c r="C1973" s="109">
        <v>0</v>
      </c>
      <c r="D1973" s="109">
        <v>0</v>
      </c>
    </row>
    <row r="1974" spans="2:4">
      <c r="B1974" s="135" t="s">
        <v>2067</v>
      </c>
      <c r="C1974" s="109">
        <v>0</v>
      </c>
      <c r="D1974" s="109">
        <v>0</v>
      </c>
    </row>
    <row r="1975" spans="2:4">
      <c r="B1975" s="135" t="s">
        <v>585</v>
      </c>
      <c r="C1975" s="109">
        <v>5517208</v>
      </c>
      <c r="D1975" s="109">
        <v>1621373.56</v>
      </c>
    </row>
    <row r="1976" spans="2:4">
      <c r="B1976" s="135" t="s">
        <v>1085</v>
      </c>
      <c r="C1976" s="109">
        <v>5517208</v>
      </c>
      <c r="D1976" s="109">
        <v>1621373.56</v>
      </c>
    </row>
    <row r="1977" spans="2:4">
      <c r="B1977" s="135" t="s">
        <v>2425</v>
      </c>
      <c r="C1977" s="109">
        <v>0</v>
      </c>
      <c r="D1977" s="109">
        <v>0</v>
      </c>
    </row>
    <row r="1978" spans="2:4">
      <c r="B1978" s="135" t="s">
        <v>2068</v>
      </c>
      <c r="C1978" s="109">
        <v>0</v>
      </c>
      <c r="D1978" s="109">
        <v>0</v>
      </c>
    </row>
    <row r="1979" spans="2:4">
      <c r="B1979" s="135" t="s">
        <v>586</v>
      </c>
      <c r="C1979" s="109">
        <v>5517208</v>
      </c>
      <c r="D1979" s="109">
        <v>6490996.1299999999</v>
      </c>
    </row>
    <row r="1980" spans="2:4">
      <c r="B1980" s="135" t="s">
        <v>1086</v>
      </c>
      <c r="C1980" s="109">
        <v>5517208</v>
      </c>
      <c r="D1980" s="109">
        <v>6490996.1299999999</v>
      </c>
    </row>
    <row r="1981" spans="2:4">
      <c r="B1981" s="135" t="s">
        <v>2426</v>
      </c>
      <c r="C1981" s="109">
        <v>0</v>
      </c>
      <c r="D1981" s="109">
        <v>0</v>
      </c>
    </row>
    <row r="1982" spans="2:4">
      <c r="B1982" s="135" t="s">
        <v>2069</v>
      </c>
      <c r="C1982" s="109">
        <v>0</v>
      </c>
      <c r="D1982" s="109">
        <v>0</v>
      </c>
    </row>
    <row r="1983" spans="2:4">
      <c r="B1983" s="135" t="s">
        <v>587</v>
      </c>
      <c r="C1983" s="109">
        <v>17708585</v>
      </c>
      <c r="D1983" s="109">
        <v>13725696.859999999</v>
      </c>
    </row>
    <row r="1984" spans="2:4">
      <c r="B1984" s="135" t="s">
        <v>1087</v>
      </c>
      <c r="C1984" s="109">
        <v>17708585</v>
      </c>
      <c r="D1984" s="109">
        <v>13725696.859999999</v>
      </c>
    </row>
    <row r="1985" spans="2:4">
      <c r="B1985" s="135" t="s">
        <v>2427</v>
      </c>
      <c r="C1985" s="109">
        <v>0</v>
      </c>
      <c r="D1985" s="109">
        <v>0</v>
      </c>
    </row>
    <row r="1986" spans="2:4">
      <c r="B1986" s="135" t="s">
        <v>2070</v>
      </c>
      <c r="C1986" s="109">
        <v>0</v>
      </c>
      <c r="D1986" s="109">
        <v>0</v>
      </c>
    </row>
    <row r="1987" spans="2:4">
      <c r="B1987" s="135" t="s">
        <v>588</v>
      </c>
      <c r="C1987" s="109">
        <v>5517208</v>
      </c>
      <c r="D1987" s="109">
        <v>6370554.21</v>
      </c>
    </row>
    <row r="1988" spans="2:4">
      <c r="B1988" s="135" t="s">
        <v>1088</v>
      </c>
      <c r="C1988" s="109">
        <v>5517208</v>
      </c>
      <c r="D1988" s="109">
        <v>6370554.21</v>
      </c>
    </row>
    <row r="1989" spans="2:4">
      <c r="B1989" s="135" t="s">
        <v>2071</v>
      </c>
      <c r="C1989" s="109">
        <v>0</v>
      </c>
      <c r="D1989" s="109">
        <v>0</v>
      </c>
    </row>
    <row r="1990" spans="2:4">
      <c r="B1990" s="135" t="s">
        <v>2072</v>
      </c>
      <c r="C1990" s="109">
        <v>0</v>
      </c>
      <c r="D1990" s="109">
        <v>0</v>
      </c>
    </row>
    <row r="1991" spans="2:4">
      <c r="B1991" s="139" t="s">
        <v>289</v>
      </c>
      <c r="C1991" s="130">
        <v>0</v>
      </c>
      <c r="D1991" s="130">
        <v>3034903.4400000004</v>
      </c>
    </row>
    <row r="1992" spans="2:4">
      <c r="B1992" s="135" t="s">
        <v>3194</v>
      </c>
      <c r="C1992" s="109">
        <v>0</v>
      </c>
      <c r="D1992" s="109">
        <v>3034903.4400000004</v>
      </c>
    </row>
    <row r="1993" spans="2:4">
      <c r="B1993" s="135" t="s">
        <v>3195</v>
      </c>
      <c r="C1993" s="109">
        <v>0</v>
      </c>
      <c r="D1993" s="109">
        <v>3034903.4400000004</v>
      </c>
    </row>
    <row r="1994" spans="2:4">
      <c r="B1994" s="135" t="s">
        <v>3252</v>
      </c>
      <c r="C1994" s="109">
        <v>0</v>
      </c>
      <c r="D1994" s="109">
        <v>0</v>
      </c>
    </row>
    <row r="1995" spans="2:4">
      <c r="B1995" s="135" t="s">
        <v>3253</v>
      </c>
      <c r="C1995" s="109">
        <v>0</v>
      </c>
      <c r="D1995" s="109">
        <v>0</v>
      </c>
    </row>
    <row r="1996" spans="2:4">
      <c r="B1996" s="139" t="s">
        <v>304</v>
      </c>
      <c r="C1996" s="130">
        <v>0</v>
      </c>
      <c r="D1996" s="130">
        <v>9999999.6500000004</v>
      </c>
    </row>
    <row r="1997" spans="2:4">
      <c r="B1997" s="135" t="s">
        <v>2428</v>
      </c>
      <c r="C1997" s="109">
        <v>0</v>
      </c>
      <c r="D1997" s="109">
        <v>9999999.6500000004</v>
      </c>
    </row>
    <row r="1998" spans="2:4">
      <c r="B1998" s="135" t="s">
        <v>1460</v>
      </c>
      <c r="C1998" s="109">
        <v>0</v>
      </c>
      <c r="D1998" s="109">
        <v>9999999.6500000004</v>
      </c>
    </row>
    <row r="1999" spans="2:4">
      <c r="B1999" s="134" t="s">
        <v>299</v>
      </c>
      <c r="C1999" s="109">
        <v>527597081</v>
      </c>
      <c r="D1999" s="109">
        <v>477801152.87000006</v>
      </c>
    </row>
    <row r="2000" spans="2:4">
      <c r="B2000" s="139" t="s">
        <v>287</v>
      </c>
      <c r="C2000" s="130">
        <v>351400482</v>
      </c>
      <c r="D2000" s="130">
        <v>324414198.94000006</v>
      </c>
    </row>
    <row r="2001" spans="2:4">
      <c r="B2001" s="135" t="s">
        <v>1726</v>
      </c>
      <c r="C2001" s="109">
        <v>0</v>
      </c>
      <c r="D2001" s="109">
        <v>0</v>
      </c>
    </row>
    <row r="2002" spans="2:4">
      <c r="B2002" s="135" t="s">
        <v>1727</v>
      </c>
      <c r="C2002" s="109">
        <v>0</v>
      </c>
      <c r="D2002" s="109">
        <v>0</v>
      </c>
    </row>
    <row r="2003" spans="2:4">
      <c r="B2003" s="135" t="s">
        <v>2429</v>
      </c>
      <c r="C2003" s="109">
        <v>0</v>
      </c>
      <c r="D2003" s="109">
        <v>0</v>
      </c>
    </row>
    <row r="2004" spans="2:4">
      <c r="B2004" s="135" t="s">
        <v>1728</v>
      </c>
      <c r="C2004" s="109">
        <v>0</v>
      </c>
      <c r="D2004" s="109">
        <v>0</v>
      </c>
    </row>
    <row r="2005" spans="2:4">
      <c r="B2005" s="135" t="s">
        <v>589</v>
      </c>
      <c r="C2005" s="109">
        <v>2154043</v>
      </c>
      <c r="D2005" s="109">
        <v>1938638.52</v>
      </c>
    </row>
    <row r="2006" spans="2:4">
      <c r="B2006" s="135" t="s">
        <v>1089</v>
      </c>
      <c r="C2006" s="109">
        <v>2154043</v>
      </c>
      <c r="D2006" s="109">
        <v>1938638.52</v>
      </c>
    </row>
    <row r="2007" spans="2:4">
      <c r="B2007" s="135" t="s">
        <v>2430</v>
      </c>
      <c r="C2007" s="109">
        <v>0</v>
      </c>
      <c r="D2007" s="109">
        <v>2768931.7</v>
      </c>
    </row>
    <row r="2008" spans="2:4">
      <c r="B2008" s="135" t="s">
        <v>1729</v>
      </c>
      <c r="C2008" s="109">
        <v>0</v>
      </c>
      <c r="D2008" s="109">
        <v>2768931.7</v>
      </c>
    </row>
    <row r="2009" spans="2:4">
      <c r="B2009" s="135" t="s">
        <v>590</v>
      </c>
      <c r="C2009" s="109">
        <v>1595659</v>
      </c>
      <c r="D2009" s="109">
        <v>718046.64</v>
      </c>
    </row>
    <row r="2010" spans="2:4">
      <c r="B2010" s="135" t="s">
        <v>1090</v>
      </c>
      <c r="C2010" s="109">
        <v>1595659</v>
      </c>
      <c r="D2010" s="109">
        <v>718046.64</v>
      </c>
    </row>
    <row r="2011" spans="2:4">
      <c r="B2011" s="135" t="s">
        <v>2431</v>
      </c>
      <c r="C2011" s="109">
        <v>0</v>
      </c>
      <c r="D2011" s="109">
        <v>1645541.37</v>
      </c>
    </row>
    <row r="2012" spans="2:4">
      <c r="B2012" s="135" t="s">
        <v>1730</v>
      </c>
      <c r="C2012" s="109">
        <v>0</v>
      </c>
      <c r="D2012" s="109">
        <v>1645541.37</v>
      </c>
    </row>
    <row r="2013" spans="2:4">
      <c r="B2013" s="135" t="s">
        <v>591</v>
      </c>
      <c r="C2013" s="109">
        <v>2154043</v>
      </c>
      <c r="D2013" s="109">
        <v>1938638.52</v>
      </c>
    </row>
    <row r="2014" spans="2:4">
      <c r="B2014" s="135" t="s">
        <v>1091</v>
      </c>
      <c r="C2014" s="109">
        <v>2154043</v>
      </c>
      <c r="D2014" s="109">
        <v>1938638.52</v>
      </c>
    </row>
    <row r="2015" spans="2:4">
      <c r="B2015" s="135" t="s">
        <v>2432</v>
      </c>
      <c r="C2015" s="109">
        <v>0</v>
      </c>
      <c r="D2015" s="109">
        <v>1645541.37</v>
      </c>
    </row>
    <row r="2016" spans="2:4">
      <c r="B2016" s="135" t="s">
        <v>1731</v>
      </c>
      <c r="C2016" s="109">
        <v>0</v>
      </c>
      <c r="D2016" s="109">
        <v>1645541.37</v>
      </c>
    </row>
    <row r="2017" spans="2:4">
      <c r="B2017" s="135" t="s">
        <v>592</v>
      </c>
      <c r="C2017" s="109">
        <v>2154043</v>
      </c>
      <c r="D2017" s="109">
        <v>1938638.52</v>
      </c>
    </row>
    <row r="2018" spans="2:4">
      <c r="B2018" s="135" t="s">
        <v>1092</v>
      </c>
      <c r="C2018" s="109">
        <v>2154043</v>
      </c>
      <c r="D2018" s="109">
        <v>1938638.52</v>
      </c>
    </row>
    <row r="2019" spans="2:4">
      <c r="B2019" s="135" t="s">
        <v>2433</v>
      </c>
      <c r="C2019" s="109">
        <v>0</v>
      </c>
      <c r="D2019" s="109">
        <v>31363220.969999999</v>
      </c>
    </row>
    <row r="2020" spans="2:4">
      <c r="B2020" s="135" t="s">
        <v>1424</v>
      </c>
      <c r="C2020" s="109">
        <v>0</v>
      </c>
      <c r="D2020" s="109">
        <v>31363220.969999999</v>
      </c>
    </row>
    <row r="2021" spans="2:4">
      <c r="B2021" s="135" t="s">
        <v>2434</v>
      </c>
      <c r="C2021" s="109">
        <v>0</v>
      </c>
      <c r="D2021" s="109">
        <v>1645541.37</v>
      </c>
    </row>
    <row r="2022" spans="2:4">
      <c r="B2022" s="135" t="s">
        <v>1732</v>
      </c>
      <c r="C2022" s="109">
        <v>0</v>
      </c>
      <c r="D2022" s="109">
        <v>1645541.37</v>
      </c>
    </row>
    <row r="2023" spans="2:4">
      <c r="B2023" s="135" t="s">
        <v>593</v>
      </c>
      <c r="C2023" s="109">
        <v>1595659</v>
      </c>
      <c r="D2023" s="109">
        <v>718046.65</v>
      </c>
    </row>
    <row r="2024" spans="2:4">
      <c r="B2024" s="135" t="s">
        <v>1093</v>
      </c>
      <c r="C2024" s="109">
        <v>1595659</v>
      </c>
      <c r="D2024" s="109">
        <v>718046.65</v>
      </c>
    </row>
    <row r="2025" spans="2:4">
      <c r="B2025" s="135" t="s">
        <v>1733</v>
      </c>
      <c r="C2025" s="109">
        <v>0</v>
      </c>
      <c r="D2025" s="109">
        <v>1645541.37</v>
      </c>
    </row>
    <row r="2026" spans="2:4">
      <c r="B2026" s="135" t="s">
        <v>1734</v>
      </c>
      <c r="C2026" s="109">
        <v>0</v>
      </c>
      <c r="D2026" s="109">
        <v>1645541.37</v>
      </c>
    </row>
    <row r="2027" spans="2:4">
      <c r="B2027" s="135" t="s">
        <v>1379</v>
      </c>
      <c r="C2027" s="109">
        <v>0</v>
      </c>
      <c r="D2027" s="109">
        <v>9268286.8300000001</v>
      </c>
    </row>
    <row r="2028" spans="2:4">
      <c r="B2028" s="135" t="s">
        <v>1380</v>
      </c>
      <c r="C2028" s="109">
        <v>0</v>
      </c>
      <c r="D2028" s="109">
        <v>9268286.8300000001</v>
      </c>
    </row>
    <row r="2029" spans="2:4">
      <c r="B2029" s="135" t="s">
        <v>594</v>
      </c>
      <c r="C2029" s="109">
        <v>4231239</v>
      </c>
      <c r="D2029" s="109">
        <v>4441431.25</v>
      </c>
    </row>
    <row r="2030" spans="2:4">
      <c r="B2030" s="135" t="s">
        <v>1094</v>
      </c>
      <c r="C2030" s="109">
        <v>4231239</v>
      </c>
      <c r="D2030" s="109">
        <v>4441431.25</v>
      </c>
    </row>
    <row r="2031" spans="2:4">
      <c r="B2031" s="135" t="s">
        <v>3408</v>
      </c>
      <c r="C2031" s="109">
        <v>0</v>
      </c>
      <c r="D2031" s="109">
        <v>0</v>
      </c>
    </row>
    <row r="2032" spans="2:4">
      <c r="B2032" s="135" t="s">
        <v>3409</v>
      </c>
      <c r="C2032" s="109">
        <v>0</v>
      </c>
      <c r="D2032" s="109">
        <v>0</v>
      </c>
    </row>
    <row r="2033" spans="2:4">
      <c r="B2033" s="135" t="s">
        <v>3410</v>
      </c>
      <c r="C2033" s="109">
        <v>0</v>
      </c>
      <c r="D2033" s="109">
        <v>0</v>
      </c>
    </row>
    <row r="2034" spans="2:4">
      <c r="B2034" s="135" t="s">
        <v>3411</v>
      </c>
      <c r="C2034" s="109">
        <v>0</v>
      </c>
      <c r="D2034" s="109">
        <v>0</v>
      </c>
    </row>
    <row r="2035" spans="2:4">
      <c r="B2035" s="135" t="s">
        <v>2435</v>
      </c>
      <c r="C2035" s="109">
        <v>0</v>
      </c>
      <c r="D2035" s="109">
        <v>4444760</v>
      </c>
    </row>
    <row r="2036" spans="2:4">
      <c r="B2036" s="135" t="s">
        <v>2436</v>
      </c>
      <c r="C2036" s="109">
        <v>0</v>
      </c>
      <c r="D2036" s="109">
        <v>4444760</v>
      </c>
    </row>
    <row r="2037" spans="2:4">
      <c r="B2037" s="135" t="s">
        <v>595</v>
      </c>
      <c r="C2037" s="109">
        <v>3859232</v>
      </c>
      <c r="D2037" s="109">
        <v>0</v>
      </c>
    </row>
    <row r="2038" spans="2:4">
      <c r="B2038" s="135" t="s">
        <v>1095</v>
      </c>
      <c r="C2038" s="109">
        <v>3859232</v>
      </c>
      <c r="D2038" s="109">
        <v>0</v>
      </c>
    </row>
    <row r="2039" spans="2:4">
      <c r="B2039" s="135" t="s">
        <v>1819</v>
      </c>
      <c r="C2039" s="109">
        <v>0</v>
      </c>
      <c r="D2039" s="109">
        <v>0</v>
      </c>
    </row>
    <row r="2040" spans="2:4">
      <c r="B2040" s="135" t="s">
        <v>1820</v>
      </c>
      <c r="C2040" s="109">
        <v>0</v>
      </c>
      <c r="D2040" s="109">
        <v>0</v>
      </c>
    </row>
    <row r="2041" spans="2:4">
      <c r="B2041" s="135" t="s">
        <v>1821</v>
      </c>
      <c r="C2041" s="109">
        <v>0</v>
      </c>
      <c r="D2041" s="109">
        <v>0</v>
      </c>
    </row>
    <row r="2042" spans="2:4">
      <c r="B2042" s="135" t="s">
        <v>1822</v>
      </c>
      <c r="C2042" s="109">
        <v>0</v>
      </c>
      <c r="D2042" s="109">
        <v>0</v>
      </c>
    </row>
    <row r="2043" spans="2:4">
      <c r="B2043" s="135" t="s">
        <v>1823</v>
      </c>
      <c r="C2043" s="109">
        <v>0</v>
      </c>
      <c r="D2043" s="109">
        <v>0</v>
      </c>
    </row>
    <row r="2044" spans="2:4">
      <c r="B2044" s="135" t="s">
        <v>1824</v>
      </c>
      <c r="C2044" s="109">
        <v>0</v>
      </c>
      <c r="D2044" s="109">
        <v>0</v>
      </c>
    </row>
    <row r="2045" spans="2:4">
      <c r="B2045" s="135" t="s">
        <v>1825</v>
      </c>
      <c r="C2045" s="109">
        <v>0</v>
      </c>
      <c r="D2045" s="109">
        <v>0</v>
      </c>
    </row>
    <row r="2046" spans="2:4">
      <c r="B2046" s="135" t="s">
        <v>1826</v>
      </c>
      <c r="C2046" s="109">
        <v>0</v>
      </c>
      <c r="D2046" s="109">
        <v>0</v>
      </c>
    </row>
    <row r="2047" spans="2:4">
      <c r="B2047" s="135" t="s">
        <v>1827</v>
      </c>
      <c r="C2047" s="109">
        <v>0</v>
      </c>
      <c r="D2047" s="109">
        <v>0</v>
      </c>
    </row>
    <row r="2048" spans="2:4">
      <c r="B2048" s="135" t="s">
        <v>1828</v>
      </c>
      <c r="C2048" s="109">
        <v>0</v>
      </c>
      <c r="D2048" s="109">
        <v>0</v>
      </c>
    </row>
    <row r="2049" spans="2:4">
      <c r="B2049" s="135" t="s">
        <v>1829</v>
      </c>
      <c r="C2049" s="109">
        <v>0</v>
      </c>
      <c r="D2049" s="109">
        <v>0</v>
      </c>
    </row>
    <row r="2050" spans="2:4">
      <c r="B2050" s="135" t="s">
        <v>1830</v>
      </c>
      <c r="C2050" s="109">
        <v>0</v>
      </c>
      <c r="D2050" s="109">
        <v>0</v>
      </c>
    </row>
    <row r="2051" spans="2:4">
      <c r="B2051" s="135" t="s">
        <v>1831</v>
      </c>
      <c r="C2051" s="109">
        <v>0</v>
      </c>
      <c r="D2051" s="109">
        <v>0</v>
      </c>
    </row>
    <row r="2052" spans="2:4">
      <c r="B2052" s="135" t="s">
        <v>1832</v>
      </c>
      <c r="C2052" s="109">
        <v>0</v>
      </c>
      <c r="D2052" s="109">
        <v>0</v>
      </c>
    </row>
    <row r="2053" spans="2:4">
      <c r="B2053" s="135" t="s">
        <v>2073</v>
      </c>
      <c r="C2053" s="109">
        <v>0</v>
      </c>
      <c r="D2053" s="109">
        <v>0</v>
      </c>
    </row>
    <row r="2054" spans="2:4">
      <c r="B2054" s="135" t="s">
        <v>2074</v>
      </c>
      <c r="C2054" s="109">
        <v>0</v>
      </c>
      <c r="D2054" s="109">
        <v>0</v>
      </c>
    </row>
    <row r="2055" spans="2:4">
      <c r="B2055" s="135" t="s">
        <v>2437</v>
      </c>
      <c r="C2055" s="109">
        <v>0</v>
      </c>
      <c r="D2055" s="109">
        <v>0</v>
      </c>
    </row>
    <row r="2056" spans="2:4">
      <c r="B2056" s="135" t="s">
        <v>2075</v>
      </c>
      <c r="C2056" s="109">
        <v>0</v>
      </c>
      <c r="D2056" s="109">
        <v>0</v>
      </c>
    </row>
    <row r="2057" spans="2:4">
      <c r="B2057" s="135" t="s">
        <v>596</v>
      </c>
      <c r="C2057" s="109">
        <v>7500000</v>
      </c>
      <c r="D2057" s="109">
        <v>17756507.719999999</v>
      </c>
    </row>
    <row r="2058" spans="2:4">
      <c r="B2058" s="135" t="s">
        <v>1096</v>
      </c>
      <c r="C2058" s="109">
        <v>7500000</v>
      </c>
      <c r="D2058" s="109">
        <v>17756507.719999999</v>
      </c>
    </row>
    <row r="2059" spans="2:4">
      <c r="B2059" s="135" t="s">
        <v>2438</v>
      </c>
      <c r="C2059" s="109">
        <v>0</v>
      </c>
      <c r="D2059" s="109">
        <v>0</v>
      </c>
    </row>
    <row r="2060" spans="2:4">
      <c r="B2060" s="135" t="s">
        <v>2076</v>
      </c>
      <c r="C2060" s="109">
        <v>0</v>
      </c>
      <c r="D2060" s="109">
        <v>0</v>
      </c>
    </row>
    <row r="2061" spans="2:4">
      <c r="B2061" s="135" t="s">
        <v>597</v>
      </c>
      <c r="C2061" s="109">
        <v>6209581</v>
      </c>
      <c r="D2061" s="109">
        <v>2310087.73</v>
      </c>
    </row>
    <row r="2062" spans="2:4">
      <c r="B2062" s="135" t="s">
        <v>1097</v>
      </c>
      <c r="C2062" s="109">
        <v>6209581</v>
      </c>
      <c r="D2062" s="109">
        <v>2310087.73</v>
      </c>
    </row>
    <row r="2063" spans="2:4">
      <c r="B2063" s="135" t="s">
        <v>2439</v>
      </c>
      <c r="C2063" s="109">
        <v>13341984</v>
      </c>
      <c r="D2063" s="109">
        <v>2776940.34</v>
      </c>
    </row>
    <row r="2064" spans="2:4">
      <c r="B2064" s="135" t="s">
        <v>1098</v>
      </c>
      <c r="C2064" s="109">
        <v>13341984</v>
      </c>
      <c r="D2064" s="109">
        <v>2776940.34</v>
      </c>
    </row>
    <row r="2065" spans="2:4">
      <c r="B2065" s="135" t="s">
        <v>2077</v>
      </c>
      <c r="C2065" s="109">
        <v>0</v>
      </c>
      <c r="D2065" s="109">
        <v>0</v>
      </c>
    </row>
    <row r="2066" spans="2:4">
      <c r="B2066" s="135" t="s">
        <v>2078</v>
      </c>
      <c r="C2066" s="109">
        <v>0</v>
      </c>
      <c r="D2066" s="109">
        <v>0</v>
      </c>
    </row>
    <row r="2067" spans="2:4">
      <c r="B2067" s="135" t="s">
        <v>2440</v>
      </c>
      <c r="C2067" s="109">
        <v>0</v>
      </c>
      <c r="D2067" s="109">
        <v>0</v>
      </c>
    </row>
    <row r="2068" spans="2:4">
      <c r="B2068" s="135" t="s">
        <v>2079</v>
      </c>
      <c r="C2068" s="109">
        <v>0</v>
      </c>
      <c r="D2068" s="109">
        <v>0</v>
      </c>
    </row>
    <row r="2069" spans="2:4">
      <c r="B2069" s="135" t="s">
        <v>598</v>
      </c>
      <c r="C2069" s="109">
        <v>3615288</v>
      </c>
      <c r="D2069" s="109">
        <v>0</v>
      </c>
    </row>
    <row r="2070" spans="2:4">
      <c r="B2070" s="135" t="s">
        <v>1099</v>
      </c>
      <c r="C2070" s="109">
        <v>3615288</v>
      </c>
      <c r="D2070" s="109">
        <v>0</v>
      </c>
    </row>
    <row r="2071" spans="2:4">
      <c r="B2071" s="135" t="s">
        <v>2441</v>
      </c>
      <c r="C2071" s="109">
        <v>0</v>
      </c>
      <c r="D2071" s="109">
        <v>0</v>
      </c>
    </row>
    <row r="2072" spans="2:4">
      <c r="B2072" s="135" t="s">
        <v>2080</v>
      </c>
      <c r="C2072" s="109">
        <v>0</v>
      </c>
      <c r="D2072" s="109">
        <v>0</v>
      </c>
    </row>
    <row r="2073" spans="2:4">
      <c r="B2073" s="135" t="s">
        <v>599</v>
      </c>
      <c r="C2073" s="109">
        <v>52029853</v>
      </c>
      <c r="D2073" s="109">
        <v>33384517.640000001</v>
      </c>
    </row>
    <row r="2074" spans="2:4">
      <c r="B2074" s="135" t="s">
        <v>1100</v>
      </c>
      <c r="C2074" s="109">
        <v>52029853</v>
      </c>
      <c r="D2074" s="109">
        <v>33384517.640000001</v>
      </c>
    </row>
    <row r="2075" spans="2:4">
      <c r="B2075" s="135" t="s">
        <v>2081</v>
      </c>
      <c r="C2075" s="109">
        <v>0</v>
      </c>
      <c r="D2075" s="109">
        <v>0</v>
      </c>
    </row>
    <row r="2076" spans="2:4">
      <c r="B2076" s="135" t="s">
        <v>2082</v>
      </c>
      <c r="C2076" s="109">
        <v>0</v>
      </c>
      <c r="D2076" s="109">
        <v>0</v>
      </c>
    </row>
    <row r="2077" spans="2:4">
      <c r="B2077" s="135" t="s">
        <v>2083</v>
      </c>
      <c r="C2077" s="109">
        <v>0</v>
      </c>
      <c r="D2077" s="109">
        <v>0</v>
      </c>
    </row>
    <row r="2078" spans="2:4">
      <c r="B2078" s="135" t="s">
        <v>2084</v>
      </c>
      <c r="C2078" s="109">
        <v>0</v>
      </c>
      <c r="D2078" s="109">
        <v>0</v>
      </c>
    </row>
    <row r="2079" spans="2:4">
      <c r="B2079" s="135" t="s">
        <v>2085</v>
      </c>
      <c r="C2079" s="109">
        <v>0</v>
      </c>
      <c r="D2079" s="109">
        <v>0</v>
      </c>
    </row>
    <row r="2080" spans="2:4">
      <c r="B2080" s="135" t="s">
        <v>2086</v>
      </c>
      <c r="C2080" s="109">
        <v>0</v>
      </c>
      <c r="D2080" s="109">
        <v>0</v>
      </c>
    </row>
    <row r="2081" spans="2:4">
      <c r="B2081" s="135" t="s">
        <v>2087</v>
      </c>
      <c r="C2081" s="109">
        <v>0</v>
      </c>
      <c r="D2081" s="109">
        <v>0</v>
      </c>
    </row>
    <row r="2082" spans="2:4">
      <c r="B2082" s="135" t="s">
        <v>2088</v>
      </c>
      <c r="C2082" s="109">
        <v>0</v>
      </c>
      <c r="D2082" s="109">
        <v>0</v>
      </c>
    </row>
    <row r="2083" spans="2:4">
      <c r="B2083" s="135" t="s">
        <v>2089</v>
      </c>
      <c r="C2083" s="109">
        <v>0</v>
      </c>
      <c r="D2083" s="109">
        <v>0</v>
      </c>
    </row>
    <row r="2084" spans="2:4">
      <c r="B2084" s="135" t="s">
        <v>2090</v>
      </c>
      <c r="C2084" s="109">
        <v>0</v>
      </c>
      <c r="D2084" s="109">
        <v>0</v>
      </c>
    </row>
    <row r="2085" spans="2:4">
      <c r="B2085" s="135" t="s">
        <v>2091</v>
      </c>
      <c r="C2085" s="109">
        <v>0</v>
      </c>
      <c r="D2085" s="109">
        <v>0</v>
      </c>
    </row>
    <row r="2086" spans="2:4">
      <c r="B2086" s="135" t="s">
        <v>2092</v>
      </c>
      <c r="C2086" s="109">
        <v>0</v>
      </c>
      <c r="D2086" s="109">
        <v>0</v>
      </c>
    </row>
    <row r="2087" spans="2:4">
      <c r="B2087" s="135" t="s">
        <v>2093</v>
      </c>
      <c r="C2087" s="109">
        <v>0</v>
      </c>
      <c r="D2087" s="109">
        <v>0</v>
      </c>
    </row>
    <row r="2088" spans="2:4">
      <c r="B2088" s="135" t="s">
        <v>2094</v>
      </c>
      <c r="C2088" s="109">
        <v>0</v>
      </c>
      <c r="D2088" s="109">
        <v>0</v>
      </c>
    </row>
    <row r="2089" spans="2:4">
      <c r="B2089" s="135" t="s">
        <v>2095</v>
      </c>
      <c r="C2089" s="109">
        <v>0</v>
      </c>
      <c r="D2089" s="109">
        <v>0</v>
      </c>
    </row>
    <row r="2090" spans="2:4">
      <c r="B2090" s="135" t="s">
        <v>2096</v>
      </c>
      <c r="C2090" s="109">
        <v>0</v>
      </c>
      <c r="D2090" s="109">
        <v>0</v>
      </c>
    </row>
    <row r="2091" spans="2:4">
      <c r="B2091" s="135" t="s">
        <v>2097</v>
      </c>
      <c r="C2091" s="109">
        <v>0</v>
      </c>
      <c r="D2091" s="109">
        <v>0</v>
      </c>
    </row>
    <row r="2092" spans="2:4">
      <c r="B2092" s="135" t="s">
        <v>2098</v>
      </c>
      <c r="C2092" s="109">
        <v>0</v>
      </c>
      <c r="D2092" s="109">
        <v>0</v>
      </c>
    </row>
    <row r="2093" spans="2:4">
      <c r="B2093" s="135" t="s">
        <v>2099</v>
      </c>
      <c r="C2093" s="109">
        <v>0</v>
      </c>
      <c r="D2093" s="109">
        <v>0</v>
      </c>
    </row>
    <row r="2094" spans="2:4">
      <c r="B2094" s="135" t="s">
        <v>2100</v>
      </c>
      <c r="C2094" s="109">
        <v>0</v>
      </c>
      <c r="D2094" s="109">
        <v>0</v>
      </c>
    </row>
    <row r="2095" spans="2:4">
      <c r="B2095" s="135" t="s">
        <v>2101</v>
      </c>
      <c r="C2095" s="109">
        <v>0</v>
      </c>
      <c r="D2095" s="109">
        <v>0</v>
      </c>
    </row>
    <row r="2096" spans="2:4">
      <c r="B2096" s="135" t="s">
        <v>2102</v>
      </c>
      <c r="C2096" s="109">
        <v>0</v>
      </c>
      <c r="D2096" s="109">
        <v>0</v>
      </c>
    </row>
    <row r="2097" spans="2:4">
      <c r="B2097" s="135" t="s">
        <v>2103</v>
      </c>
      <c r="C2097" s="109">
        <v>0</v>
      </c>
      <c r="D2097" s="109">
        <v>0</v>
      </c>
    </row>
    <row r="2098" spans="2:4">
      <c r="B2098" s="135" t="s">
        <v>2104</v>
      </c>
      <c r="C2098" s="109">
        <v>0</v>
      </c>
      <c r="D2098" s="109">
        <v>0</v>
      </c>
    </row>
    <row r="2099" spans="2:4">
      <c r="B2099" s="135" t="s">
        <v>2105</v>
      </c>
      <c r="C2099" s="109">
        <v>0</v>
      </c>
      <c r="D2099" s="109">
        <v>0</v>
      </c>
    </row>
    <row r="2100" spans="2:4">
      <c r="B2100" s="135" t="s">
        <v>2106</v>
      </c>
      <c r="C2100" s="109">
        <v>0</v>
      </c>
      <c r="D2100" s="109">
        <v>0</v>
      </c>
    </row>
    <row r="2101" spans="2:4">
      <c r="B2101" s="135" t="s">
        <v>2107</v>
      </c>
      <c r="C2101" s="109">
        <v>0</v>
      </c>
      <c r="D2101" s="109">
        <v>0</v>
      </c>
    </row>
    <row r="2102" spans="2:4">
      <c r="B2102" s="135" t="s">
        <v>2108</v>
      </c>
      <c r="C2102" s="109">
        <v>0</v>
      </c>
      <c r="D2102" s="109">
        <v>0</v>
      </c>
    </row>
    <row r="2103" spans="2:4">
      <c r="B2103" s="135" t="s">
        <v>2109</v>
      </c>
      <c r="C2103" s="109">
        <v>0</v>
      </c>
      <c r="D2103" s="109">
        <v>0</v>
      </c>
    </row>
    <row r="2104" spans="2:4">
      <c r="B2104" s="135" t="s">
        <v>2110</v>
      </c>
      <c r="C2104" s="109">
        <v>0</v>
      </c>
      <c r="D2104" s="109">
        <v>0</v>
      </c>
    </row>
    <row r="2105" spans="2:4">
      <c r="B2105" s="135" t="s">
        <v>2111</v>
      </c>
      <c r="C2105" s="109">
        <v>0</v>
      </c>
      <c r="D2105" s="109">
        <v>0</v>
      </c>
    </row>
    <row r="2106" spans="2:4">
      <c r="B2106" s="135" t="s">
        <v>2112</v>
      </c>
      <c r="C2106" s="109">
        <v>0</v>
      </c>
      <c r="D2106" s="109">
        <v>0</v>
      </c>
    </row>
    <row r="2107" spans="2:4">
      <c r="B2107" s="135" t="s">
        <v>2442</v>
      </c>
      <c r="C2107" s="109">
        <v>0</v>
      </c>
      <c r="D2107" s="109">
        <v>0</v>
      </c>
    </row>
    <row r="2108" spans="2:4">
      <c r="B2108" s="135" t="s">
        <v>2113</v>
      </c>
      <c r="C2108" s="109">
        <v>0</v>
      </c>
      <c r="D2108" s="109">
        <v>0</v>
      </c>
    </row>
    <row r="2109" spans="2:4">
      <c r="B2109" s="135" t="s">
        <v>600</v>
      </c>
      <c r="C2109" s="109">
        <v>14800024</v>
      </c>
      <c r="D2109" s="109">
        <v>3047185.77</v>
      </c>
    </row>
    <row r="2110" spans="2:4">
      <c r="B2110" s="135" t="s">
        <v>1101</v>
      </c>
      <c r="C2110" s="109">
        <v>14800024</v>
      </c>
      <c r="D2110" s="109">
        <v>3047185.77</v>
      </c>
    </row>
    <row r="2111" spans="2:4">
      <c r="B2111" s="135" t="s">
        <v>2443</v>
      </c>
      <c r="C2111" s="109">
        <v>184055072</v>
      </c>
      <c r="D2111" s="109">
        <v>141426000.03</v>
      </c>
    </row>
    <row r="2112" spans="2:4">
      <c r="B2112" s="135" t="s">
        <v>1102</v>
      </c>
      <c r="C2112" s="109">
        <v>184055072</v>
      </c>
      <c r="D2112" s="109">
        <v>141426000.03</v>
      </c>
    </row>
    <row r="2113" spans="2:4">
      <c r="B2113" s="135" t="s">
        <v>2114</v>
      </c>
      <c r="C2113" s="109">
        <v>0</v>
      </c>
      <c r="D2113" s="109">
        <v>0</v>
      </c>
    </row>
    <row r="2114" spans="2:4">
      <c r="B2114" s="135" t="s">
        <v>2115</v>
      </c>
      <c r="C2114" s="109">
        <v>0</v>
      </c>
      <c r="D2114" s="109">
        <v>0</v>
      </c>
    </row>
    <row r="2115" spans="2:4">
      <c r="B2115" s="135" t="s">
        <v>2444</v>
      </c>
      <c r="C2115" s="109">
        <v>0</v>
      </c>
      <c r="D2115" s="109">
        <v>0</v>
      </c>
    </row>
    <row r="2116" spans="2:4">
      <c r="B2116" s="135" t="s">
        <v>2116</v>
      </c>
      <c r="C2116" s="109">
        <v>0</v>
      </c>
      <c r="D2116" s="109">
        <v>0</v>
      </c>
    </row>
    <row r="2117" spans="2:4">
      <c r="B2117" s="135" t="s">
        <v>601</v>
      </c>
      <c r="C2117" s="109">
        <v>12495276</v>
      </c>
      <c r="D2117" s="109">
        <v>48422261.079999998</v>
      </c>
    </row>
    <row r="2118" spans="2:4">
      <c r="B2118" s="135" t="s">
        <v>1103</v>
      </c>
      <c r="C2118" s="109">
        <v>12495276</v>
      </c>
      <c r="D2118" s="109">
        <v>48422261.079999998</v>
      </c>
    </row>
    <row r="2119" spans="2:4">
      <c r="B2119" s="135" t="s">
        <v>602</v>
      </c>
      <c r="C2119" s="109">
        <v>4967665</v>
      </c>
      <c r="D2119" s="109">
        <v>0</v>
      </c>
    </row>
    <row r="2120" spans="2:4">
      <c r="B2120" s="135" t="s">
        <v>1104</v>
      </c>
      <c r="C2120" s="109">
        <v>4967665</v>
      </c>
      <c r="D2120" s="109">
        <v>0</v>
      </c>
    </row>
    <row r="2121" spans="2:4">
      <c r="B2121" s="135" t="s">
        <v>603</v>
      </c>
      <c r="C2121" s="109">
        <v>5578785</v>
      </c>
      <c r="D2121" s="109">
        <v>1476737.1</v>
      </c>
    </row>
    <row r="2122" spans="2:4">
      <c r="B2122" s="135" t="s">
        <v>1105</v>
      </c>
      <c r="C2122" s="109">
        <v>5578785</v>
      </c>
      <c r="D2122" s="109">
        <v>1476737.1</v>
      </c>
    </row>
    <row r="2123" spans="2:4">
      <c r="B2123" s="135" t="s">
        <v>604</v>
      </c>
      <c r="C2123" s="109">
        <v>5578785</v>
      </c>
      <c r="D2123" s="109">
        <v>1476737.1</v>
      </c>
    </row>
    <row r="2124" spans="2:4">
      <c r="B2124" s="135" t="s">
        <v>1106</v>
      </c>
      <c r="C2124" s="109">
        <v>5578785</v>
      </c>
      <c r="D2124" s="109">
        <v>1476737.1</v>
      </c>
    </row>
    <row r="2125" spans="2:4">
      <c r="B2125" s="135" t="s">
        <v>605</v>
      </c>
      <c r="C2125" s="109">
        <v>5578785</v>
      </c>
      <c r="D2125" s="109">
        <v>1476737.1</v>
      </c>
    </row>
    <row r="2126" spans="2:4">
      <c r="B2126" s="135" t="s">
        <v>1107</v>
      </c>
      <c r="C2126" s="109">
        <v>5578785</v>
      </c>
      <c r="D2126" s="109">
        <v>1476737.1</v>
      </c>
    </row>
    <row r="2127" spans="2:4">
      <c r="B2127" s="135" t="s">
        <v>606</v>
      </c>
      <c r="C2127" s="109">
        <v>17905466</v>
      </c>
      <c r="D2127" s="109">
        <v>4739682.25</v>
      </c>
    </row>
    <row r="2128" spans="2:4">
      <c r="B2128" s="135" t="s">
        <v>1108</v>
      </c>
      <c r="C2128" s="109">
        <v>17905466</v>
      </c>
      <c r="D2128" s="109">
        <v>4739682.25</v>
      </c>
    </row>
    <row r="2129" spans="2:4">
      <c r="B2129" s="139" t="s">
        <v>304</v>
      </c>
      <c r="C2129" s="130">
        <v>0</v>
      </c>
      <c r="D2129" s="130">
        <v>46608208.920000002</v>
      </c>
    </row>
    <row r="2130" spans="2:4">
      <c r="B2130" s="135" t="s">
        <v>1379</v>
      </c>
      <c r="C2130" s="109">
        <v>0</v>
      </c>
      <c r="D2130" s="109">
        <v>41608208.920000002</v>
      </c>
    </row>
    <row r="2131" spans="2:4">
      <c r="B2131" s="135" t="s">
        <v>1380</v>
      </c>
      <c r="C2131" s="109">
        <v>0</v>
      </c>
      <c r="D2131" s="109">
        <v>41608208.920000002</v>
      </c>
    </row>
    <row r="2132" spans="2:4">
      <c r="B2132" s="135" t="s">
        <v>1461</v>
      </c>
      <c r="C2132" s="109">
        <v>0</v>
      </c>
      <c r="D2132" s="109">
        <v>5000000</v>
      </c>
    </row>
    <row r="2133" spans="2:4">
      <c r="B2133" s="135" t="s">
        <v>1462</v>
      </c>
      <c r="C2133" s="109">
        <v>0</v>
      </c>
      <c r="D2133" s="109">
        <v>5000000</v>
      </c>
    </row>
    <row r="2134" spans="2:4">
      <c r="B2134" s="139" t="s">
        <v>290</v>
      </c>
      <c r="C2134" s="130">
        <v>176196599</v>
      </c>
      <c r="D2134" s="130">
        <v>106778745.01000001</v>
      </c>
    </row>
    <row r="2135" spans="2:4">
      <c r="B2135" s="135" t="s">
        <v>344</v>
      </c>
      <c r="C2135" s="109">
        <v>176196599</v>
      </c>
      <c r="D2135" s="109">
        <v>106778745.01000001</v>
      </c>
    </row>
    <row r="2136" spans="2:4">
      <c r="B2136" s="135" t="s">
        <v>3261</v>
      </c>
      <c r="C2136" s="109">
        <v>176196599</v>
      </c>
      <c r="D2136" s="109">
        <v>106778745.01000001</v>
      </c>
    </row>
    <row r="2137" spans="2:4">
      <c r="B2137" s="134" t="s">
        <v>607</v>
      </c>
      <c r="C2137" s="109">
        <v>729280965</v>
      </c>
      <c r="D2137" s="109">
        <v>727941006.75999999</v>
      </c>
    </row>
    <row r="2138" spans="2:4">
      <c r="B2138" s="139" t="s">
        <v>287</v>
      </c>
      <c r="C2138" s="130">
        <v>729280965</v>
      </c>
      <c r="D2138" s="130">
        <v>669856090.46000004</v>
      </c>
    </row>
    <row r="2139" spans="2:4">
      <c r="B2139" s="135" t="s">
        <v>1381</v>
      </c>
      <c r="C2139" s="109">
        <v>0</v>
      </c>
      <c r="D2139" s="109">
        <v>13772489.09</v>
      </c>
    </row>
    <row r="2140" spans="2:4">
      <c r="B2140" s="135" t="s">
        <v>1382</v>
      </c>
      <c r="C2140" s="109">
        <v>0</v>
      </c>
      <c r="D2140" s="109">
        <v>13772489.09</v>
      </c>
    </row>
    <row r="2141" spans="2:4">
      <c r="B2141" s="135" t="s">
        <v>3196</v>
      </c>
      <c r="C2141" s="109">
        <v>0</v>
      </c>
      <c r="D2141" s="109">
        <v>0</v>
      </c>
    </row>
    <row r="2142" spans="2:4">
      <c r="B2142" s="135" t="s">
        <v>3197</v>
      </c>
      <c r="C2142" s="109">
        <v>0</v>
      </c>
      <c r="D2142" s="109">
        <v>0</v>
      </c>
    </row>
    <row r="2143" spans="2:4">
      <c r="B2143" s="135" t="s">
        <v>2117</v>
      </c>
      <c r="C2143" s="109">
        <v>0</v>
      </c>
      <c r="D2143" s="109">
        <v>0</v>
      </c>
    </row>
    <row r="2144" spans="2:4">
      <c r="B2144" s="135" t="s">
        <v>2118</v>
      </c>
      <c r="C2144" s="109">
        <v>0</v>
      </c>
      <c r="D2144" s="109">
        <v>0</v>
      </c>
    </row>
    <row r="2145" spans="2:4">
      <c r="B2145" s="135" t="s">
        <v>2119</v>
      </c>
      <c r="C2145" s="109">
        <v>0</v>
      </c>
      <c r="D2145" s="109">
        <v>0</v>
      </c>
    </row>
    <row r="2146" spans="2:4">
      <c r="B2146" s="135" t="s">
        <v>2120</v>
      </c>
      <c r="C2146" s="109">
        <v>0</v>
      </c>
      <c r="D2146" s="109">
        <v>0</v>
      </c>
    </row>
    <row r="2147" spans="2:4">
      <c r="B2147" s="135" t="s">
        <v>608</v>
      </c>
      <c r="C2147" s="109">
        <v>2609354</v>
      </c>
      <c r="D2147" s="109">
        <v>2566462.21</v>
      </c>
    </row>
    <row r="2148" spans="2:4">
      <c r="B2148" s="135" t="s">
        <v>1109</v>
      </c>
      <c r="C2148" s="109">
        <v>2609354</v>
      </c>
      <c r="D2148" s="109">
        <v>2566462.21</v>
      </c>
    </row>
    <row r="2149" spans="2:4">
      <c r="B2149" s="135" t="s">
        <v>609</v>
      </c>
      <c r="C2149" s="109">
        <v>4933341</v>
      </c>
      <c r="D2149" s="109">
        <v>25382448.34</v>
      </c>
    </row>
    <row r="2150" spans="2:4">
      <c r="B2150" s="135" t="s">
        <v>1110</v>
      </c>
      <c r="C2150" s="109">
        <v>4933341</v>
      </c>
      <c r="D2150" s="109">
        <v>25382448.34</v>
      </c>
    </row>
    <row r="2151" spans="2:4">
      <c r="B2151" s="135" t="s">
        <v>2445</v>
      </c>
      <c r="C2151" s="109">
        <v>0</v>
      </c>
      <c r="D2151" s="109">
        <v>0</v>
      </c>
    </row>
    <row r="2152" spans="2:4">
      <c r="B2152" s="135" t="s">
        <v>2121</v>
      </c>
      <c r="C2152" s="109">
        <v>0</v>
      </c>
      <c r="D2152" s="109">
        <v>0</v>
      </c>
    </row>
    <row r="2153" spans="2:4">
      <c r="B2153" s="135" t="s">
        <v>2122</v>
      </c>
      <c r="C2153" s="109">
        <v>0</v>
      </c>
      <c r="D2153" s="109">
        <v>0</v>
      </c>
    </row>
    <row r="2154" spans="2:4">
      <c r="B2154" s="135" t="s">
        <v>2123</v>
      </c>
      <c r="C2154" s="109">
        <v>0</v>
      </c>
      <c r="D2154" s="109">
        <v>0</v>
      </c>
    </row>
    <row r="2155" spans="2:4">
      <c r="B2155" s="135" t="s">
        <v>2124</v>
      </c>
      <c r="C2155" s="109">
        <v>0</v>
      </c>
      <c r="D2155" s="109">
        <v>0</v>
      </c>
    </row>
    <row r="2156" spans="2:4">
      <c r="B2156" s="135" t="s">
        <v>2125</v>
      </c>
      <c r="C2156" s="109">
        <v>0</v>
      </c>
      <c r="D2156" s="109">
        <v>0</v>
      </c>
    </row>
    <row r="2157" spans="2:4">
      <c r="B2157" s="135" t="s">
        <v>2126</v>
      </c>
      <c r="C2157" s="109">
        <v>0</v>
      </c>
      <c r="D2157" s="109">
        <v>0</v>
      </c>
    </row>
    <row r="2158" spans="2:4">
      <c r="B2158" s="135" t="s">
        <v>2127</v>
      </c>
      <c r="C2158" s="109">
        <v>0</v>
      </c>
      <c r="D2158" s="109">
        <v>0</v>
      </c>
    </row>
    <row r="2159" spans="2:4">
      <c r="B2159" s="135" t="s">
        <v>2128</v>
      </c>
      <c r="C2159" s="109">
        <v>0</v>
      </c>
      <c r="D2159" s="109">
        <v>0</v>
      </c>
    </row>
    <row r="2160" spans="2:4">
      <c r="B2160" s="135" t="s">
        <v>2129</v>
      </c>
      <c r="C2160" s="109">
        <v>0</v>
      </c>
      <c r="D2160" s="109">
        <v>0</v>
      </c>
    </row>
    <row r="2161" spans="2:4">
      <c r="B2161" s="135" t="s">
        <v>2130</v>
      </c>
      <c r="C2161" s="109">
        <v>0</v>
      </c>
      <c r="D2161" s="109">
        <v>0</v>
      </c>
    </row>
    <row r="2162" spans="2:4">
      <c r="B2162" s="135" t="s">
        <v>2131</v>
      </c>
      <c r="C2162" s="109">
        <v>0</v>
      </c>
      <c r="D2162" s="109">
        <v>0</v>
      </c>
    </row>
    <row r="2163" spans="2:4">
      <c r="B2163" s="135" t="s">
        <v>2132</v>
      </c>
      <c r="C2163" s="109">
        <v>0</v>
      </c>
      <c r="D2163" s="109">
        <v>0</v>
      </c>
    </row>
    <row r="2164" spans="2:4">
      <c r="B2164" s="135" t="s">
        <v>2133</v>
      </c>
      <c r="C2164" s="109">
        <v>0</v>
      </c>
      <c r="D2164" s="109">
        <v>0</v>
      </c>
    </row>
    <row r="2165" spans="2:4">
      <c r="B2165" s="135" t="s">
        <v>2134</v>
      </c>
      <c r="C2165" s="109">
        <v>0</v>
      </c>
      <c r="D2165" s="109">
        <v>0</v>
      </c>
    </row>
    <row r="2166" spans="2:4">
      <c r="B2166" s="135" t="s">
        <v>2135</v>
      </c>
      <c r="C2166" s="109">
        <v>0</v>
      </c>
      <c r="D2166" s="109">
        <v>0</v>
      </c>
    </row>
    <row r="2167" spans="2:4">
      <c r="B2167" s="135" t="s">
        <v>2136</v>
      </c>
      <c r="C2167" s="109">
        <v>0</v>
      </c>
      <c r="D2167" s="109">
        <v>0</v>
      </c>
    </row>
    <row r="2168" spans="2:4">
      <c r="B2168" s="135" t="s">
        <v>2137</v>
      </c>
      <c r="C2168" s="109">
        <v>0</v>
      </c>
      <c r="D2168" s="109">
        <v>0</v>
      </c>
    </row>
    <row r="2169" spans="2:4">
      <c r="B2169" s="135" t="s">
        <v>2138</v>
      </c>
      <c r="C2169" s="109">
        <v>0</v>
      </c>
      <c r="D2169" s="109">
        <v>0</v>
      </c>
    </row>
    <row r="2170" spans="2:4">
      <c r="B2170" s="135" t="s">
        <v>2139</v>
      </c>
      <c r="C2170" s="109">
        <v>0</v>
      </c>
      <c r="D2170" s="109">
        <v>0</v>
      </c>
    </row>
    <row r="2171" spans="2:4">
      <c r="B2171" s="135" t="s">
        <v>2140</v>
      </c>
      <c r="C2171" s="109">
        <v>0</v>
      </c>
      <c r="D2171" s="109">
        <v>0</v>
      </c>
    </row>
    <row r="2172" spans="2:4">
      <c r="B2172" s="135" t="s">
        <v>2141</v>
      </c>
      <c r="C2172" s="109">
        <v>0</v>
      </c>
      <c r="D2172" s="109">
        <v>0</v>
      </c>
    </row>
    <row r="2173" spans="2:4">
      <c r="B2173" s="135" t="s">
        <v>2446</v>
      </c>
      <c r="C2173" s="109">
        <v>0</v>
      </c>
      <c r="D2173" s="109">
        <v>0</v>
      </c>
    </row>
    <row r="2174" spans="2:4">
      <c r="B2174" s="135" t="s">
        <v>2142</v>
      </c>
      <c r="C2174" s="109">
        <v>0</v>
      </c>
      <c r="D2174" s="109">
        <v>0</v>
      </c>
    </row>
    <row r="2175" spans="2:4">
      <c r="B2175" s="135" t="s">
        <v>2447</v>
      </c>
      <c r="C2175" s="109">
        <v>6962809</v>
      </c>
      <c r="D2175" s="109">
        <v>11266850.07</v>
      </c>
    </row>
    <row r="2176" spans="2:4">
      <c r="B2176" s="135" t="s">
        <v>1111</v>
      </c>
      <c r="C2176" s="109">
        <v>6962809</v>
      </c>
      <c r="D2176" s="109">
        <v>11266850.07</v>
      </c>
    </row>
    <row r="2177" spans="2:4">
      <c r="B2177" s="135" t="s">
        <v>610</v>
      </c>
      <c r="C2177" s="109">
        <v>127760000</v>
      </c>
      <c r="D2177" s="109">
        <v>0</v>
      </c>
    </row>
    <row r="2178" spans="2:4">
      <c r="B2178" s="135" t="s">
        <v>1112</v>
      </c>
      <c r="C2178" s="109">
        <v>127760000</v>
      </c>
      <c r="D2178" s="109">
        <v>0</v>
      </c>
    </row>
    <row r="2179" spans="2:4">
      <c r="B2179" s="135" t="s">
        <v>2143</v>
      </c>
      <c r="C2179" s="109">
        <v>0</v>
      </c>
      <c r="D2179" s="109">
        <v>0</v>
      </c>
    </row>
    <row r="2180" spans="2:4">
      <c r="B2180" s="135" t="s">
        <v>2144</v>
      </c>
      <c r="C2180" s="109">
        <v>0</v>
      </c>
      <c r="D2180" s="109">
        <v>0</v>
      </c>
    </row>
    <row r="2181" spans="2:4">
      <c r="B2181" s="135" t="s">
        <v>2145</v>
      </c>
      <c r="C2181" s="109">
        <v>0</v>
      </c>
      <c r="D2181" s="109">
        <v>0</v>
      </c>
    </row>
    <row r="2182" spans="2:4">
      <c r="B2182" s="135" t="s">
        <v>2146</v>
      </c>
      <c r="C2182" s="109">
        <v>0</v>
      </c>
      <c r="D2182" s="109">
        <v>0</v>
      </c>
    </row>
    <row r="2183" spans="2:4">
      <c r="B2183" s="135" t="s">
        <v>2448</v>
      </c>
      <c r="C2183" s="109">
        <v>0</v>
      </c>
      <c r="D2183" s="109">
        <v>0</v>
      </c>
    </row>
    <row r="2184" spans="2:4">
      <c r="B2184" s="135" t="s">
        <v>2147</v>
      </c>
      <c r="C2184" s="109">
        <v>0</v>
      </c>
      <c r="D2184" s="109">
        <v>0</v>
      </c>
    </row>
    <row r="2185" spans="2:4">
      <c r="B2185" s="135" t="s">
        <v>1383</v>
      </c>
      <c r="C2185" s="109">
        <v>0</v>
      </c>
      <c r="D2185" s="109">
        <v>2878139.92</v>
      </c>
    </row>
    <row r="2186" spans="2:4">
      <c r="B2186" s="135" t="s">
        <v>1384</v>
      </c>
      <c r="C2186" s="109">
        <v>0</v>
      </c>
      <c r="D2186" s="109">
        <v>2878139.92</v>
      </c>
    </row>
    <row r="2187" spans="2:4">
      <c r="B2187" s="135" t="s">
        <v>2148</v>
      </c>
      <c r="C2187" s="109">
        <v>0</v>
      </c>
      <c r="D2187" s="109">
        <v>0</v>
      </c>
    </row>
    <row r="2188" spans="2:4">
      <c r="B2188" s="135" t="s">
        <v>2149</v>
      </c>
      <c r="C2188" s="109">
        <v>0</v>
      </c>
      <c r="D2188" s="109">
        <v>0</v>
      </c>
    </row>
    <row r="2189" spans="2:4">
      <c r="B2189" s="135" t="s">
        <v>2150</v>
      </c>
      <c r="C2189" s="109">
        <v>0</v>
      </c>
      <c r="D2189" s="109">
        <v>0</v>
      </c>
    </row>
    <row r="2190" spans="2:4">
      <c r="B2190" s="135" t="s">
        <v>2151</v>
      </c>
      <c r="C2190" s="109">
        <v>0</v>
      </c>
      <c r="D2190" s="109">
        <v>0</v>
      </c>
    </row>
    <row r="2191" spans="2:4">
      <c r="B2191" s="135" t="s">
        <v>2152</v>
      </c>
      <c r="C2191" s="109">
        <v>0</v>
      </c>
      <c r="D2191" s="109">
        <v>0</v>
      </c>
    </row>
    <row r="2192" spans="2:4">
      <c r="B2192" s="135" t="s">
        <v>2153</v>
      </c>
      <c r="C2192" s="109">
        <v>0</v>
      </c>
      <c r="D2192" s="109">
        <v>0</v>
      </c>
    </row>
    <row r="2193" spans="2:4">
      <c r="B2193" s="135" t="s">
        <v>611</v>
      </c>
      <c r="C2193" s="109">
        <v>16532462</v>
      </c>
      <c r="D2193" s="109">
        <v>0</v>
      </c>
    </row>
    <row r="2194" spans="2:4">
      <c r="B2194" s="135" t="s">
        <v>1113</v>
      </c>
      <c r="C2194" s="109">
        <v>16532462</v>
      </c>
      <c r="D2194" s="109">
        <v>0</v>
      </c>
    </row>
    <row r="2195" spans="2:4">
      <c r="B2195" s="135" t="s">
        <v>612</v>
      </c>
      <c r="C2195" s="109">
        <v>7451498</v>
      </c>
      <c r="D2195" s="109">
        <v>8030924.9100000001</v>
      </c>
    </row>
    <row r="2196" spans="2:4">
      <c r="B2196" s="135" t="s">
        <v>1114</v>
      </c>
      <c r="C2196" s="109">
        <v>7451498</v>
      </c>
      <c r="D2196" s="109">
        <v>8030924.9100000001</v>
      </c>
    </row>
    <row r="2197" spans="2:4">
      <c r="B2197" s="135" t="s">
        <v>613</v>
      </c>
      <c r="C2197" s="109">
        <v>5114956</v>
      </c>
      <c r="D2197" s="109">
        <v>7971869.0599999996</v>
      </c>
    </row>
    <row r="2198" spans="2:4">
      <c r="B2198" s="135" t="s">
        <v>1115</v>
      </c>
      <c r="C2198" s="109">
        <v>5114956</v>
      </c>
      <c r="D2198" s="109">
        <v>7971869.0599999996</v>
      </c>
    </row>
    <row r="2199" spans="2:4">
      <c r="B2199" s="135" t="s">
        <v>2154</v>
      </c>
      <c r="C2199" s="109">
        <v>0</v>
      </c>
      <c r="D2199" s="109">
        <v>0</v>
      </c>
    </row>
    <row r="2200" spans="2:4">
      <c r="B2200" s="135" t="s">
        <v>2155</v>
      </c>
      <c r="C2200" s="109">
        <v>0</v>
      </c>
      <c r="D2200" s="109">
        <v>0</v>
      </c>
    </row>
    <row r="2201" spans="2:4">
      <c r="B2201" s="135" t="s">
        <v>2156</v>
      </c>
      <c r="C2201" s="109">
        <v>0</v>
      </c>
      <c r="D2201" s="109">
        <v>0</v>
      </c>
    </row>
    <row r="2202" spans="2:4">
      <c r="B2202" s="135" t="s">
        <v>2157</v>
      </c>
      <c r="C2202" s="109">
        <v>0</v>
      </c>
      <c r="D2202" s="109">
        <v>0</v>
      </c>
    </row>
    <row r="2203" spans="2:4">
      <c r="B2203" s="135" t="s">
        <v>2158</v>
      </c>
      <c r="C2203" s="109">
        <v>0</v>
      </c>
      <c r="D2203" s="109">
        <v>0</v>
      </c>
    </row>
    <row r="2204" spans="2:4">
      <c r="B2204" s="135" t="s">
        <v>2159</v>
      </c>
      <c r="C2204" s="109">
        <v>0</v>
      </c>
      <c r="D2204" s="109">
        <v>0</v>
      </c>
    </row>
    <row r="2205" spans="2:4">
      <c r="B2205" s="135" t="s">
        <v>2160</v>
      </c>
      <c r="C2205" s="109">
        <v>0</v>
      </c>
      <c r="D2205" s="109">
        <v>0</v>
      </c>
    </row>
    <row r="2206" spans="2:4">
      <c r="B2206" s="135" t="s">
        <v>2161</v>
      </c>
      <c r="C2206" s="109">
        <v>0</v>
      </c>
      <c r="D2206" s="109">
        <v>0</v>
      </c>
    </row>
    <row r="2207" spans="2:4">
      <c r="B2207" s="135" t="s">
        <v>2162</v>
      </c>
      <c r="C2207" s="109">
        <v>0</v>
      </c>
      <c r="D2207" s="109">
        <v>0</v>
      </c>
    </row>
    <row r="2208" spans="2:4">
      <c r="B2208" s="135" t="s">
        <v>2163</v>
      </c>
      <c r="C2208" s="109">
        <v>0</v>
      </c>
      <c r="D2208" s="109">
        <v>0</v>
      </c>
    </row>
    <row r="2209" spans="2:4">
      <c r="B2209" s="135" t="s">
        <v>2164</v>
      </c>
      <c r="C2209" s="109">
        <v>0</v>
      </c>
      <c r="D2209" s="109">
        <v>0</v>
      </c>
    </row>
    <row r="2210" spans="2:4">
      <c r="B2210" s="135" t="s">
        <v>2165</v>
      </c>
      <c r="C2210" s="109">
        <v>0</v>
      </c>
      <c r="D2210" s="109">
        <v>0</v>
      </c>
    </row>
    <row r="2211" spans="2:4">
      <c r="B2211" s="135" t="s">
        <v>3412</v>
      </c>
      <c r="C2211" s="109">
        <v>0</v>
      </c>
      <c r="D2211" s="109">
        <v>0</v>
      </c>
    </row>
    <row r="2212" spans="2:4">
      <c r="B2212" s="135" t="s">
        <v>3413</v>
      </c>
      <c r="C2212" s="109">
        <v>0</v>
      </c>
      <c r="D2212" s="109">
        <v>0</v>
      </c>
    </row>
    <row r="2213" spans="2:4">
      <c r="B2213" s="135" t="s">
        <v>2166</v>
      </c>
      <c r="C2213" s="109">
        <v>0</v>
      </c>
      <c r="D2213" s="109">
        <v>0</v>
      </c>
    </row>
    <row r="2214" spans="2:4">
      <c r="B2214" s="135" t="s">
        <v>2167</v>
      </c>
      <c r="C2214" s="109">
        <v>0</v>
      </c>
      <c r="D2214" s="109">
        <v>0</v>
      </c>
    </row>
    <row r="2215" spans="2:4">
      <c r="B2215" s="135" t="s">
        <v>2168</v>
      </c>
      <c r="C2215" s="109">
        <v>0</v>
      </c>
      <c r="D2215" s="109">
        <v>0</v>
      </c>
    </row>
    <row r="2216" spans="2:4">
      <c r="B2216" s="135" t="s">
        <v>2169</v>
      </c>
      <c r="C2216" s="109">
        <v>0</v>
      </c>
      <c r="D2216" s="109">
        <v>0</v>
      </c>
    </row>
    <row r="2217" spans="2:4">
      <c r="B2217" s="135" t="s">
        <v>3414</v>
      </c>
      <c r="C2217" s="109">
        <v>0</v>
      </c>
      <c r="D2217" s="109">
        <v>0</v>
      </c>
    </row>
    <row r="2218" spans="2:4">
      <c r="B2218" s="135" t="s">
        <v>3415</v>
      </c>
      <c r="C2218" s="109">
        <v>0</v>
      </c>
      <c r="D2218" s="109">
        <v>0</v>
      </c>
    </row>
    <row r="2219" spans="2:4">
      <c r="B2219" s="135" t="s">
        <v>2449</v>
      </c>
      <c r="C2219" s="109">
        <v>0</v>
      </c>
      <c r="D2219" s="109">
        <v>0</v>
      </c>
    </row>
    <row r="2220" spans="2:4">
      <c r="B2220" s="135" t="s">
        <v>2170</v>
      </c>
      <c r="C2220" s="109">
        <v>0</v>
      </c>
      <c r="D2220" s="109">
        <v>0</v>
      </c>
    </row>
    <row r="2221" spans="2:4">
      <c r="B2221" s="135" t="s">
        <v>614</v>
      </c>
      <c r="C2221" s="109">
        <v>221056679</v>
      </c>
      <c r="D2221" s="109">
        <v>366023324.80000001</v>
      </c>
    </row>
    <row r="2222" spans="2:4">
      <c r="B2222" s="135" t="s">
        <v>1116</v>
      </c>
      <c r="C2222" s="109">
        <v>221056679</v>
      </c>
      <c r="D2222" s="109">
        <v>366023324.80000001</v>
      </c>
    </row>
    <row r="2223" spans="2:4">
      <c r="B2223" s="135" t="s">
        <v>2171</v>
      </c>
      <c r="C2223" s="109">
        <v>0</v>
      </c>
      <c r="D2223" s="109">
        <v>0</v>
      </c>
    </row>
    <row r="2224" spans="2:4">
      <c r="B2224" s="135" t="s">
        <v>2172</v>
      </c>
      <c r="C2224" s="109">
        <v>0</v>
      </c>
      <c r="D2224" s="109">
        <v>0</v>
      </c>
    </row>
    <row r="2225" spans="2:4">
      <c r="B2225" s="135" t="s">
        <v>2173</v>
      </c>
      <c r="C2225" s="109">
        <v>0</v>
      </c>
      <c r="D2225" s="109">
        <v>0</v>
      </c>
    </row>
    <row r="2226" spans="2:4">
      <c r="B2226" s="135" t="s">
        <v>2174</v>
      </c>
      <c r="C2226" s="109">
        <v>0</v>
      </c>
      <c r="D2226" s="109">
        <v>0</v>
      </c>
    </row>
    <row r="2227" spans="2:4">
      <c r="B2227" s="135" t="s">
        <v>2450</v>
      </c>
      <c r="C2227" s="109">
        <v>0</v>
      </c>
      <c r="D2227" s="109">
        <v>0</v>
      </c>
    </row>
    <row r="2228" spans="2:4">
      <c r="B2228" s="135" t="s">
        <v>2175</v>
      </c>
      <c r="C2228" s="109">
        <v>0</v>
      </c>
      <c r="D2228" s="109">
        <v>0</v>
      </c>
    </row>
    <row r="2229" spans="2:4">
      <c r="B2229" s="135" t="s">
        <v>615</v>
      </c>
      <c r="C2229" s="109">
        <v>24666707</v>
      </c>
      <c r="D2229" s="109">
        <v>62305685.359999999</v>
      </c>
    </row>
    <row r="2230" spans="2:4">
      <c r="B2230" s="135" t="s">
        <v>1117</v>
      </c>
      <c r="C2230" s="109">
        <v>24666707</v>
      </c>
      <c r="D2230" s="109">
        <v>62305685.359999999</v>
      </c>
    </row>
    <row r="2231" spans="2:4">
      <c r="B2231" s="135" t="s">
        <v>2451</v>
      </c>
      <c r="C2231" s="109">
        <v>0</v>
      </c>
      <c r="D2231" s="109">
        <v>0</v>
      </c>
    </row>
    <row r="2232" spans="2:4">
      <c r="B2232" s="135" t="s">
        <v>2176</v>
      </c>
      <c r="C2232" s="109">
        <v>0</v>
      </c>
      <c r="D2232" s="109">
        <v>0</v>
      </c>
    </row>
    <row r="2233" spans="2:4">
      <c r="B2233" s="135" t="s">
        <v>616</v>
      </c>
      <c r="C2233" s="109">
        <v>65053424</v>
      </c>
      <c r="D2233" s="109">
        <v>59514764.840000004</v>
      </c>
    </row>
    <row r="2234" spans="2:4">
      <c r="B2234" s="135" t="s">
        <v>1118</v>
      </c>
      <c r="C2234" s="109">
        <v>65053424</v>
      </c>
      <c r="D2234" s="109">
        <v>59514764.840000004</v>
      </c>
    </row>
    <row r="2235" spans="2:4">
      <c r="B2235" s="135" t="s">
        <v>2452</v>
      </c>
      <c r="C2235" s="109">
        <v>0</v>
      </c>
      <c r="D2235" s="109">
        <v>0</v>
      </c>
    </row>
    <row r="2236" spans="2:4">
      <c r="B2236" s="135" t="s">
        <v>2177</v>
      </c>
      <c r="C2236" s="109">
        <v>0</v>
      </c>
      <c r="D2236" s="109">
        <v>0</v>
      </c>
    </row>
    <row r="2237" spans="2:4">
      <c r="B2237" s="135" t="s">
        <v>617</v>
      </c>
      <c r="C2237" s="109">
        <v>18742915</v>
      </c>
      <c r="D2237" s="109">
        <v>84725470.489999995</v>
      </c>
    </row>
    <row r="2238" spans="2:4">
      <c r="B2238" s="135" t="s">
        <v>1119</v>
      </c>
      <c r="C2238" s="109">
        <v>18742915</v>
      </c>
      <c r="D2238" s="109">
        <v>84725470.489999995</v>
      </c>
    </row>
    <row r="2239" spans="2:4">
      <c r="B2239" s="135" t="s">
        <v>2178</v>
      </c>
      <c r="C2239" s="109">
        <v>0</v>
      </c>
      <c r="D2239" s="109">
        <v>0</v>
      </c>
    </row>
    <row r="2240" spans="2:4">
      <c r="B2240" s="135" t="s">
        <v>2179</v>
      </c>
      <c r="C2240" s="109">
        <v>0</v>
      </c>
      <c r="D2240" s="109">
        <v>0</v>
      </c>
    </row>
    <row r="2241" spans="2:4">
      <c r="B2241" s="135" t="s">
        <v>3416</v>
      </c>
      <c r="C2241" s="109">
        <v>0</v>
      </c>
      <c r="D2241" s="109">
        <v>0</v>
      </c>
    </row>
    <row r="2242" spans="2:4">
      <c r="B2242" s="135" t="s">
        <v>3417</v>
      </c>
      <c r="C2242" s="109">
        <v>0</v>
      </c>
      <c r="D2242" s="109">
        <v>0</v>
      </c>
    </row>
    <row r="2243" spans="2:4">
      <c r="B2243" s="135" t="s">
        <v>618</v>
      </c>
      <c r="C2243" s="109">
        <v>9935330</v>
      </c>
      <c r="D2243" s="109">
        <v>5417661.3700000001</v>
      </c>
    </row>
    <row r="2244" spans="2:4">
      <c r="B2244" s="135" t="s">
        <v>1120</v>
      </c>
      <c r="C2244" s="109">
        <v>9935330</v>
      </c>
      <c r="D2244" s="109">
        <v>5417661.3700000001</v>
      </c>
    </row>
    <row r="2245" spans="2:4">
      <c r="B2245" s="135" t="s">
        <v>1308</v>
      </c>
      <c r="C2245" s="109">
        <v>0</v>
      </c>
      <c r="D2245" s="109">
        <v>0</v>
      </c>
    </row>
    <row r="2246" spans="2:4">
      <c r="B2246" s="135" t="s">
        <v>1309</v>
      </c>
      <c r="C2246" s="109">
        <v>0</v>
      </c>
      <c r="D2246" s="109">
        <v>0</v>
      </c>
    </row>
    <row r="2247" spans="2:4">
      <c r="B2247" s="135" t="s">
        <v>619</v>
      </c>
      <c r="C2247" s="109">
        <v>218461490</v>
      </c>
      <c r="D2247" s="109">
        <v>0</v>
      </c>
    </row>
    <row r="2248" spans="2:4">
      <c r="B2248" s="135" t="s">
        <v>1121</v>
      </c>
      <c r="C2248" s="109">
        <v>218461490</v>
      </c>
      <c r="D2248" s="109">
        <v>0</v>
      </c>
    </row>
    <row r="2249" spans="2:4">
      <c r="B2249" s="135" t="s">
        <v>1463</v>
      </c>
      <c r="C2249" s="109">
        <v>0</v>
      </c>
      <c r="D2249" s="109">
        <v>20000000</v>
      </c>
    </row>
    <row r="2250" spans="2:4">
      <c r="B2250" s="135" t="s">
        <v>1464</v>
      </c>
      <c r="C2250" s="109">
        <v>0</v>
      </c>
      <c r="D2250" s="109">
        <v>20000000</v>
      </c>
    </row>
    <row r="2251" spans="2:4">
      <c r="B2251" s="139" t="s">
        <v>289</v>
      </c>
      <c r="C2251" s="130">
        <v>0</v>
      </c>
      <c r="D2251" s="130">
        <v>53084916.299999997</v>
      </c>
    </row>
    <row r="2252" spans="2:4">
      <c r="B2252" s="135" t="s">
        <v>1735</v>
      </c>
      <c r="C2252" s="109">
        <v>0</v>
      </c>
      <c r="D2252" s="109">
        <v>41026427.799999997</v>
      </c>
    </row>
    <row r="2253" spans="2:4">
      <c r="B2253" s="135" t="s">
        <v>1736</v>
      </c>
      <c r="C2253" s="109">
        <v>0</v>
      </c>
      <c r="D2253" s="109">
        <v>41026427.799999997</v>
      </c>
    </row>
    <row r="2254" spans="2:4">
      <c r="B2254" s="135" t="s">
        <v>3198</v>
      </c>
      <c r="C2254" s="109">
        <v>0</v>
      </c>
      <c r="D2254" s="109">
        <v>0</v>
      </c>
    </row>
    <row r="2255" spans="2:4">
      <c r="B2255" s="135" t="s">
        <v>3199</v>
      </c>
      <c r="C2255" s="109">
        <v>0</v>
      </c>
      <c r="D2255" s="109">
        <v>0</v>
      </c>
    </row>
    <row r="2256" spans="2:4">
      <c r="B2256" s="135" t="s">
        <v>3200</v>
      </c>
      <c r="C2256" s="109">
        <v>0</v>
      </c>
      <c r="D2256" s="109">
        <v>6529378.0800000001</v>
      </c>
    </row>
    <row r="2257" spans="2:4">
      <c r="B2257" s="135" t="s">
        <v>3201</v>
      </c>
      <c r="C2257" s="109">
        <v>0</v>
      </c>
      <c r="D2257" s="109">
        <v>6529378.0800000001</v>
      </c>
    </row>
    <row r="2258" spans="2:4">
      <c r="B2258" s="135" t="s">
        <v>3246</v>
      </c>
      <c r="C2258" s="109">
        <v>0</v>
      </c>
      <c r="D2258" s="109">
        <v>5529110.4199999999</v>
      </c>
    </row>
    <row r="2259" spans="2:4">
      <c r="B2259" s="135" t="s">
        <v>3247</v>
      </c>
      <c r="C2259" s="109">
        <v>0</v>
      </c>
      <c r="D2259" s="109">
        <v>5529110.4199999999</v>
      </c>
    </row>
    <row r="2260" spans="2:4">
      <c r="B2260" s="140" t="s">
        <v>304</v>
      </c>
      <c r="C2260" s="130">
        <v>0</v>
      </c>
      <c r="D2260" s="130">
        <v>5000000</v>
      </c>
    </row>
    <row r="2261" spans="2:4">
      <c r="B2261" s="135" t="s">
        <v>1463</v>
      </c>
      <c r="C2261" s="109">
        <v>0</v>
      </c>
      <c r="D2261" s="109">
        <v>5000000</v>
      </c>
    </row>
    <row r="2262" spans="2:4">
      <c r="B2262" s="135" t="s">
        <v>1464</v>
      </c>
      <c r="C2262" s="109">
        <v>0</v>
      </c>
      <c r="D2262" s="109">
        <v>5000000</v>
      </c>
    </row>
    <row r="2263" spans="2:4">
      <c r="B2263" s="134" t="s">
        <v>620</v>
      </c>
      <c r="C2263" s="109">
        <v>285918584</v>
      </c>
      <c r="D2263" s="109">
        <v>327129143.15999997</v>
      </c>
    </row>
    <row r="2264" spans="2:4">
      <c r="B2264" s="139" t="s">
        <v>287</v>
      </c>
      <c r="C2264" s="130">
        <v>285918584</v>
      </c>
      <c r="D2264" s="130">
        <v>258387086.28999999</v>
      </c>
    </row>
    <row r="2265" spans="2:4">
      <c r="B2265" s="135" t="s">
        <v>621</v>
      </c>
      <c r="C2265" s="109">
        <v>2466670</v>
      </c>
      <c r="D2265" s="109">
        <v>0</v>
      </c>
    </row>
    <row r="2266" spans="2:4">
      <c r="B2266" s="135" t="s">
        <v>1122</v>
      </c>
      <c r="C2266" s="109">
        <v>2466670</v>
      </c>
      <c r="D2266" s="109">
        <v>0</v>
      </c>
    </row>
    <row r="2267" spans="2:4">
      <c r="B2267" s="135" t="s">
        <v>622</v>
      </c>
      <c r="C2267" s="109">
        <v>249525421</v>
      </c>
      <c r="D2267" s="109">
        <v>136425270</v>
      </c>
    </row>
    <row r="2268" spans="2:4">
      <c r="B2268" s="135" t="s">
        <v>1123</v>
      </c>
      <c r="C2268" s="109">
        <v>249525421</v>
      </c>
      <c r="D2268" s="109">
        <v>136425270</v>
      </c>
    </row>
    <row r="2269" spans="2:4">
      <c r="B2269" s="135" t="s">
        <v>2858</v>
      </c>
      <c r="C2269" s="109">
        <v>0</v>
      </c>
      <c r="D2269" s="109">
        <v>0</v>
      </c>
    </row>
    <row r="2270" spans="2:4">
      <c r="B2270" s="135" t="s">
        <v>2859</v>
      </c>
      <c r="C2270" s="109">
        <v>0</v>
      </c>
      <c r="D2270" s="109">
        <v>0</v>
      </c>
    </row>
    <row r="2271" spans="2:4">
      <c r="B2271" s="135" t="s">
        <v>623</v>
      </c>
      <c r="C2271" s="109">
        <v>1499668</v>
      </c>
      <c r="D2271" s="109">
        <v>0</v>
      </c>
    </row>
    <row r="2272" spans="2:4">
      <c r="B2272" s="135" t="s">
        <v>1124</v>
      </c>
      <c r="C2272" s="109">
        <v>1499668</v>
      </c>
      <c r="D2272" s="109">
        <v>0</v>
      </c>
    </row>
    <row r="2273" spans="2:4">
      <c r="B2273" s="135" t="s">
        <v>2860</v>
      </c>
      <c r="C2273" s="109">
        <v>0</v>
      </c>
      <c r="D2273" s="109">
        <v>0</v>
      </c>
    </row>
    <row r="2274" spans="2:4">
      <c r="B2274" s="135" t="s">
        <v>2861</v>
      </c>
      <c r="C2274" s="109">
        <v>0</v>
      </c>
      <c r="D2274" s="109">
        <v>0</v>
      </c>
    </row>
    <row r="2275" spans="2:4">
      <c r="B2275" s="135" t="s">
        <v>2862</v>
      </c>
      <c r="C2275" s="109">
        <v>0</v>
      </c>
      <c r="D2275" s="109">
        <v>0</v>
      </c>
    </row>
    <row r="2276" spans="2:4">
      <c r="B2276" s="135" t="s">
        <v>2863</v>
      </c>
      <c r="C2276" s="109">
        <v>0</v>
      </c>
      <c r="D2276" s="109">
        <v>0</v>
      </c>
    </row>
    <row r="2277" spans="2:4">
      <c r="B2277" s="135" t="s">
        <v>2864</v>
      </c>
      <c r="C2277" s="109">
        <v>0</v>
      </c>
      <c r="D2277" s="109">
        <v>0</v>
      </c>
    </row>
    <row r="2278" spans="2:4">
      <c r="B2278" s="135" t="s">
        <v>2865</v>
      </c>
      <c r="C2278" s="109">
        <v>0</v>
      </c>
      <c r="D2278" s="109">
        <v>0</v>
      </c>
    </row>
    <row r="2279" spans="2:4">
      <c r="B2279" s="135" t="s">
        <v>2866</v>
      </c>
      <c r="C2279" s="109">
        <v>0</v>
      </c>
      <c r="D2279" s="109">
        <v>0</v>
      </c>
    </row>
    <row r="2280" spans="2:4">
      <c r="B2280" s="135" t="s">
        <v>2867</v>
      </c>
      <c r="C2280" s="109">
        <v>0</v>
      </c>
      <c r="D2280" s="109">
        <v>0</v>
      </c>
    </row>
    <row r="2281" spans="2:4">
      <c r="B2281" s="135" t="s">
        <v>2868</v>
      </c>
      <c r="C2281" s="109">
        <v>0</v>
      </c>
      <c r="D2281" s="109">
        <v>0</v>
      </c>
    </row>
    <row r="2282" spans="2:4">
      <c r="B2282" s="135" t="s">
        <v>2869</v>
      </c>
      <c r="C2282" s="109">
        <v>0</v>
      </c>
      <c r="D2282" s="109">
        <v>0</v>
      </c>
    </row>
    <row r="2283" spans="2:4">
      <c r="B2283" s="135" t="s">
        <v>2870</v>
      </c>
      <c r="C2283" s="109">
        <v>0</v>
      </c>
      <c r="D2283" s="109">
        <v>0</v>
      </c>
    </row>
    <row r="2284" spans="2:4">
      <c r="B2284" s="135" t="s">
        <v>2871</v>
      </c>
      <c r="C2284" s="109">
        <v>0</v>
      </c>
      <c r="D2284" s="109">
        <v>0</v>
      </c>
    </row>
    <row r="2285" spans="2:4">
      <c r="B2285" s="135" t="s">
        <v>2872</v>
      </c>
      <c r="C2285" s="109">
        <v>0</v>
      </c>
      <c r="D2285" s="109">
        <v>0</v>
      </c>
    </row>
    <row r="2286" spans="2:4">
      <c r="B2286" s="135" t="s">
        <v>2873</v>
      </c>
      <c r="C2286" s="109">
        <v>0</v>
      </c>
      <c r="D2286" s="109">
        <v>0</v>
      </c>
    </row>
    <row r="2287" spans="2:4">
      <c r="B2287" s="135" t="s">
        <v>2874</v>
      </c>
      <c r="C2287" s="109">
        <v>0</v>
      </c>
      <c r="D2287" s="109">
        <v>0</v>
      </c>
    </row>
    <row r="2288" spans="2:4">
      <c r="B2288" s="135" t="s">
        <v>2875</v>
      </c>
      <c r="C2288" s="109">
        <v>0</v>
      </c>
      <c r="D2288" s="109">
        <v>0</v>
      </c>
    </row>
    <row r="2289" spans="2:4">
      <c r="B2289" s="135" t="s">
        <v>2876</v>
      </c>
      <c r="C2289" s="109">
        <v>0</v>
      </c>
      <c r="D2289" s="109">
        <v>0</v>
      </c>
    </row>
    <row r="2290" spans="2:4">
      <c r="B2290" s="135" t="s">
        <v>2877</v>
      </c>
      <c r="C2290" s="109">
        <v>0</v>
      </c>
      <c r="D2290" s="109">
        <v>0</v>
      </c>
    </row>
    <row r="2291" spans="2:4">
      <c r="B2291" s="135" t="s">
        <v>2878</v>
      </c>
      <c r="C2291" s="109">
        <v>0</v>
      </c>
      <c r="D2291" s="109">
        <v>0</v>
      </c>
    </row>
    <row r="2292" spans="2:4">
      <c r="B2292" s="135" t="s">
        <v>2879</v>
      </c>
      <c r="C2292" s="109">
        <v>0</v>
      </c>
      <c r="D2292" s="109">
        <v>0</v>
      </c>
    </row>
    <row r="2293" spans="2:4">
      <c r="B2293" s="135" t="s">
        <v>2880</v>
      </c>
      <c r="C2293" s="109">
        <v>0</v>
      </c>
      <c r="D2293" s="109">
        <v>0</v>
      </c>
    </row>
    <row r="2294" spans="2:4">
      <c r="B2294" s="135" t="s">
        <v>2881</v>
      </c>
      <c r="C2294" s="109">
        <v>0</v>
      </c>
      <c r="D2294" s="109">
        <v>0</v>
      </c>
    </row>
    <row r="2295" spans="2:4">
      <c r="B2295" s="135" t="s">
        <v>2882</v>
      </c>
      <c r="C2295" s="109">
        <v>0</v>
      </c>
      <c r="D2295" s="109">
        <v>0</v>
      </c>
    </row>
    <row r="2296" spans="2:4">
      <c r="B2296" s="135" t="s">
        <v>2883</v>
      </c>
      <c r="C2296" s="109">
        <v>0</v>
      </c>
      <c r="D2296" s="109">
        <v>0</v>
      </c>
    </row>
    <row r="2297" spans="2:4">
      <c r="B2297" s="135" t="s">
        <v>2884</v>
      </c>
      <c r="C2297" s="109">
        <v>0</v>
      </c>
      <c r="D2297" s="109">
        <v>0</v>
      </c>
    </row>
    <row r="2298" spans="2:4">
      <c r="B2298" s="135" t="s">
        <v>2885</v>
      </c>
      <c r="C2298" s="109">
        <v>0</v>
      </c>
      <c r="D2298" s="109">
        <v>0</v>
      </c>
    </row>
    <row r="2299" spans="2:4">
      <c r="B2299" s="135" t="s">
        <v>2886</v>
      </c>
      <c r="C2299" s="109">
        <v>0</v>
      </c>
      <c r="D2299" s="109">
        <v>0</v>
      </c>
    </row>
    <row r="2300" spans="2:4">
      <c r="B2300" s="135" t="s">
        <v>2887</v>
      </c>
      <c r="C2300" s="109">
        <v>0</v>
      </c>
      <c r="D2300" s="109">
        <v>0</v>
      </c>
    </row>
    <row r="2301" spans="2:4">
      <c r="B2301" s="135" t="s">
        <v>2888</v>
      </c>
      <c r="C2301" s="109">
        <v>0</v>
      </c>
      <c r="D2301" s="109">
        <v>0</v>
      </c>
    </row>
    <row r="2302" spans="2:4">
      <c r="B2302" s="135" t="s">
        <v>2889</v>
      </c>
      <c r="C2302" s="109">
        <v>0</v>
      </c>
      <c r="D2302" s="109">
        <v>0</v>
      </c>
    </row>
    <row r="2303" spans="2:4">
      <c r="B2303" s="135" t="s">
        <v>2890</v>
      </c>
      <c r="C2303" s="109">
        <v>0</v>
      </c>
      <c r="D2303" s="109">
        <v>0</v>
      </c>
    </row>
    <row r="2304" spans="2:4">
      <c r="B2304" s="135" t="s">
        <v>2891</v>
      </c>
      <c r="C2304" s="109">
        <v>0</v>
      </c>
      <c r="D2304" s="109">
        <v>0</v>
      </c>
    </row>
    <row r="2305" spans="2:4">
      <c r="B2305" s="135" t="s">
        <v>624</v>
      </c>
      <c r="C2305" s="109">
        <v>4933341</v>
      </c>
      <c r="D2305" s="109">
        <v>0</v>
      </c>
    </row>
    <row r="2306" spans="2:4">
      <c r="B2306" s="135" t="s">
        <v>1125</v>
      </c>
      <c r="C2306" s="109">
        <v>4933341</v>
      </c>
      <c r="D2306" s="109">
        <v>0</v>
      </c>
    </row>
    <row r="2307" spans="2:4">
      <c r="B2307" s="135" t="s">
        <v>625</v>
      </c>
      <c r="C2307" s="109">
        <v>3123819</v>
      </c>
      <c r="D2307" s="109">
        <v>0</v>
      </c>
    </row>
    <row r="2308" spans="2:4">
      <c r="B2308" s="135" t="s">
        <v>1126</v>
      </c>
      <c r="C2308" s="109">
        <v>3123819</v>
      </c>
      <c r="D2308" s="109">
        <v>0</v>
      </c>
    </row>
    <row r="2309" spans="2:4">
      <c r="B2309" s="135" t="s">
        <v>626</v>
      </c>
      <c r="C2309" s="109">
        <v>4499005</v>
      </c>
      <c r="D2309" s="109">
        <v>342136.67</v>
      </c>
    </row>
    <row r="2310" spans="2:4">
      <c r="B2310" s="135" t="s">
        <v>1127</v>
      </c>
      <c r="C2310" s="109">
        <v>4499005</v>
      </c>
      <c r="D2310" s="109">
        <v>342136.67</v>
      </c>
    </row>
    <row r="2311" spans="2:4">
      <c r="B2311" s="135" t="s">
        <v>627</v>
      </c>
      <c r="C2311" s="109">
        <v>6209581</v>
      </c>
      <c r="D2311" s="109">
        <v>18238.900000000001</v>
      </c>
    </row>
    <row r="2312" spans="2:4">
      <c r="B2312" s="135" t="s">
        <v>1128</v>
      </c>
      <c r="C2312" s="109">
        <v>6209581</v>
      </c>
      <c r="D2312" s="109">
        <v>18238.900000000001</v>
      </c>
    </row>
    <row r="2313" spans="2:4">
      <c r="B2313" s="135" t="s">
        <v>2892</v>
      </c>
      <c r="C2313" s="109">
        <v>0</v>
      </c>
      <c r="D2313" s="109">
        <v>0</v>
      </c>
    </row>
    <row r="2314" spans="2:4">
      <c r="B2314" s="135" t="s">
        <v>2893</v>
      </c>
      <c r="C2314" s="109">
        <v>0</v>
      </c>
      <c r="D2314" s="109">
        <v>0</v>
      </c>
    </row>
    <row r="2315" spans="2:4">
      <c r="B2315" s="135" t="s">
        <v>2894</v>
      </c>
      <c r="C2315" s="109">
        <v>0</v>
      </c>
      <c r="D2315" s="109">
        <v>0</v>
      </c>
    </row>
    <row r="2316" spans="2:4">
      <c r="B2316" s="135" t="s">
        <v>2895</v>
      </c>
      <c r="C2316" s="109">
        <v>0</v>
      </c>
      <c r="D2316" s="109">
        <v>0</v>
      </c>
    </row>
    <row r="2317" spans="2:4">
      <c r="B2317" s="135" t="s">
        <v>3418</v>
      </c>
      <c r="C2317" s="109">
        <v>0</v>
      </c>
      <c r="D2317" s="109">
        <v>0</v>
      </c>
    </row>
    <row r="2318" spans="2:4">
      <c r="B2318" s="135" t="s">
        <v>3419</v>
      </c>
      <c r="C2318" s="109">
        <v>0</v>
      </c>
      <c r="D2318" s="109">
        <v>0</v>
      </c>
    </row>
    <row r="2319" spans="2:4">
      <c r="B2319" s="135" t="s">
        <v>628</v>
      </c>
      <c r="C2319" s="109">
        <v>13661079</v>
      </c>
      <c r="D2319" s="109">
        <v>35334241.689999998</v>
      </c>
    </row>
    <row r="2320" spans="2:4">
      <c r="B2320" s="135" t="s">
        <v>1129</v>
      </c>
      <c r="C2320" s="109">
        <v>13661079</v>
      </c>
      <c r="D2320" s="109">
        <v>35334241.689999998</v>
      </c>
    </row>
    <row r="2321" spans="2:4">
      <c r="B2321" s="135" t="s">
        <v>1465</v>
      </c>
      <c r="C2321" s="109">
        <v>0</v>
      </c>
      <c r="D2321" s="109">
        <v>86267199.030000001</v>
      </c>
    </row>
    <row r="2322" spans="2:4">
      <c r="B2322" s="135" t="s">
        <v>1466</v>
      </c>
      <c r="C2322" s="109">
        <v>0</v>
      </c>
      <c r="D2322" s="109">
        <v>86267199.030000001</v>
      </c>
    </row>
    <row r="2323" spans="2:4">
      <c r="B2323" s="139" t="s">
        <v>289</v>
      </c>
      <c r="C2323" s="130">
        <v>0</v>
      </c>
      <c r="D2323" s="130">
        <v>68742056.870000005</v>
      </c>
    </row>
    <row r="2324" spans="2:4">
      <c r="B2324" s="135" t="s">
        <v>1465</v>
      </c>
      <c r="C2324" s="109">
        <v>0</v>
      </c>
      <c r="D2324" s="109">
        <v>68742056.870000005</v>
      </c>
    </row>
    <row r="2325" spans="2:4">
      <c r="B2325" s="135" t="s">
        <v>1466</v>
      </c>
      <c r="C2325" s="109">
        <v>0</v>
      </c>
      <c r="D2325" s="109">
        <v>68742056.870000005</v>
      </c>
    </row>
    <row r="2326" spans="2:4">
      <c r="B2326" s="134" t="s">
        <v>300</v>
      </c>
      <c r="C2326" s="109">
        <v>3261928443</v>
      </c>
      <c r="D2326" s="109">
        <v>3513850563.4199996</v>
      </c>
    </row>
    <row r="2327" spans="2:4">
      <c r="B2327" s="139" t="s">
        <v>287</v>
      </c>
      <c r="C2327" s="130">
        <v>1998949282</v>
      </c>
      <c r="D2327" s="130">
        <v>2794338223.2899995</v>
      </c>
    </row>
    <row r="2328" spans="2:4">
      <c r="B2328" s="135" t="s">
        <v>1385</v>
      </c>
      <c r="C2328" s="109">
        <v>0</v>
      </c>
      <c r="D2328" s="109">
        <v>4463527.87</v>
      </c>
    </row>
    <row r="2329" spans="2:4">
      <c r="B2329" s="135" t="s">
        <v>1386</v>
      </c>
      <c r="C2329" s="109">
        <v>0</v>
      </c>
      <c r="D2329" s="109">
        <v>4463527.87</v>
      </c>
    </row>
    <row r="2330" spans="2:4">
      <c r="B2330" s="135" t="s">
        <v>629</v>
      </c>
      <c r="C2330" s="109">
        <v>5907465</v>
      </c>
      <c r="D2330" s="109">
        <v>864360124</v>
      </c>
    </row>
    <row r="2331" spans="2:4">
      <c r="B2331" s="135" t="s">
        <v>1130</v>
      </c>
      <c r="C2331" s="109">
        <v>5907465</v>
      </c>
      <c r="D2331" s="109">
        <v>864360124</v>
      </c>
    </row>
    <row r="2332" spans="2:4">
      <c r="B2332" s="135" t="s">
        <v>3216</v>
      </c>
      <c r="C2332" s="109">
        <v>0</v>
      </c>
      <c r="D2332" s="109">
        <v>0</v>
      </c>
    </row>
    <row r="2333" spans="2:4">
      <c r="B2333" s="135" t="s">
        <v>3217</v>
      </c>
      <c r="C2333" s="109">
        <v>0</v>
      </c>
      <c r="D2333" s="109">
        <v>0</v>
      </c>
    </row>
    <row r="2334" spans="2:4">
      <c r="B2334" s="135" t="s">
        <v>3218</v>
      </c>
      <c r="C2334" s="109">
        <v>0</v>
      </c>
      <c r="D2334" s="109">
        <v>0</v>
      </c>
    </row>
    <row r="2335" spans="2:4">
      <c r="B2335" s="135" t="s">
        <v>3219</v>
      </c>
      <c r="C2335" s="109">
        <v>0</v>
      </c>
      <c r="D2335" s="109">
        <v>0</v>
      </c>
    </row>
    <row r="2336" spans="2:4">
      <c r="B2336" s="135" t="s">
        <v>630</v>
      </c>
      <c r="C2336" s="109">
        <v>249497570</v>
      </c>
      <c r="D2336" s="109">
        <v>249497570</v>
      </c>
    </row>
    <row r="2337" spans="2:4">
      <c r="B2337" s="135" t="s">
        <v>1131</v>
      </c>
      <c r="C2337" s="109">
        <v>249497570</v>
      </c>
      <c r="D2337" s="109">
        <v>249497570</v>
      </c>
    </row>
    <row r="2338" spans="2:4">
      <c r="B2338" s="135" t="s">
        <v>631</v>
      </c>
      <c r="C2338" s="109">
        <v>176202365</v>
      </c>
      <c r="D2338" s="109">
        <v>0</v>
      </c>
    </row>
    <row r="2339" spans="2:4">
      <c r="B2339" s="135" t="s">
        <v>1132</v>
      </c>
      <c r="C2339" s="109">
        <v>176202365</v>
      </c>
      <c r="D2339" s="109">
        <v>0</v>
      </c>
    </row>
    <row r="2340" spans="2:4">
      <c r="B2340" s="135" t="s">
        <v>632</v>
      </c>
      <c r="C2340" s="109">
        <v>9696303</v>
      </c>
      <c r="D2340" s="109">
        <v>2181724.44</v>
      </c>
    </row>
    <row r="2341" spans="2:4">
      <c r="B2341" s="135" t="s">
        <v>1133</v>
      </c>
      <c r="C2341" s="109">
        <v>9696303</v>
      </c>
      <c r="D2341" s="109">
        <v>2181724.44</v>
      </c>
    </row>
    <row r="2342" spans="2:4">
      <c r="B2342" s="135" t="s">
        <v>633</v>
      </c>
      <c r="C2342" s="109">
        <v>95946749</v>
      </c>
      <c r="D2342" s="109">
        <v>25036479</v>
      </c>
    </row>
    <row r="2343" spans="2:4">
      <c r="B2343" s="135" t="s">
        <v>1134</v>
      </c>
      <c r="C2343" s="109">
        <v>95946749</v>
      </c>
      <c r="D2343" s="109">
        <v>25036479</v>
      </c>
    </row>
    <row r="2344" spans="2:4">
      <c r="B2344" s="135" t="s">
        <v>634</v>
      </c>
      <c r="C2344" s="109">
        <v>1324871</v>
      </c>
      <c r="D2344" s="109">
        <v>13430250.57</v>
      </c>
    </row>
    <row r="2345" spans="2:4">
      <c r="B2345" s="135" t="s">
        <v>1135</v>
      </c>
      <c r="C2345" s="109">
        <v>1324871</v>
      </c>
      <c r="D2345" s="109">
        <v>13430250.57</v>
      </c>
    </row>
    <row r="2346" spans="2:4">
      <c r="B2346" s="135" t="s">
        <v>2453</v>
      </c>
      <c r="C2346" s="109">
        <v>13249833</v>
      </c>
      <c r="D2346" s="109">
        <v>5624915.1299999999</v>
      </c>
    </row>
    <row r="2347" spans="2:4">
      <c r="B2347" s="135" t="s">
        <v>1136</v>
      </c>
      <c r="C2347" s="109">
        <v>13249833</v>
      </c>
      <c r="D2347" s="109">
        <v>5624915.1299999999</v>
      </c>
    </row>
    <row r="2348" spans="2:4">
      <c r="B2348" s="135" t="s">
        <v>635</v>
      </c>
      <c r="C2348" s="109">
        <v>12527499</v>
      </c>
      <c r="D2348" s="109">
        <v>3758249.88</v>
      </c>
    </row>
    <row r="2349" spans="2:4">
      <c r="B2349" s="135" t="s">
        <v>1137</v>
      </c>
      <c r="C2349" s="109">
        <v>12527499</v>
      </c>
      <c r="D2349" s="109">
        <v>3758249.88</v>
      </c>
    </row>
    <row r="2350" spans="2:4">
      <c r="B2350" s="135" t="s">
        <v>636</v>
      </c>
      <c r="C2350" s="109">
        <v>11306212</v>
      </c>
      <c r="D2350" s="109">
        <v>16231206.949999999</v>
      </c>
    </row>
    <row r="2351" spans="2:4">
      <c r="B2351" s="135" t="s">
        <v>1138</v>
      </c>
      <c r="C2351" s="109">
        <v>11306212</v>
      </c>
      <c r="D2351" s="109">
        <v>16231206.949999999</v>
      </c>
    </row>
    <row r="2352" spans="2:4">
      <c r="B2352" s="135" t="s">
        <v>637</v>
      </c>
      <c r="C2352" s="109">
        <v>28108806</v>
      </c>
      <c r="D2352" s="109">
        <v>21775949.309999999</v>
      </c>
    </row>
    <row r="2353" spans="2:4">
      <c r="B2353" s="135" t="s">
        <v>1139</v>
      </c>
      <c r="C2353" s="109">
        <v>28108806</v>
      </c>
      <c r="D2353" s="109">
        <v>21775949.309999999</v>
      </c>
    </row>
    <row r="2354" spans="2:4">
      <c r="B2354" s="135" t="s">
        <v>638</v>
      </c>
      <c r="C2354" s="109">
        <v>4662304</v>
      </c>
      <c r="D2354" s="109">
        <v>4157055.6</v>
      </c>
    </row>
    <row r="2355" spans="2:4">
      <c r="B2355" s="135" t="s">
        <v>1140</v>
      </c>
      <c r="C2355" s="109">
        <v>4662304</v>
      </c>
      <c r="D2355" s="109">
        <v>4157055.6</v>
      </c>
    </row>
    <row r="2356" spans="2:4">
      <c r="B2356" s="135" t="s">
        <v>3420</v>
      </c>
      <c r="C2356" s="109">
        <v>0</v>
      </c>
      <c r="D2356" s="109">
        <v>0</v>
      </c>
    </row>
    <row r="2357" spans="2:4">
      <c r="B2357" s="135" t="s">
        <v>3421</v>
      </c>
      <c r="C2357" s="109">
        <v>0</v>
      </c>
      <c r="D2357" s="109">
        <v>0</v>
      </c>
    </row>
    <row r="2358" spans="2:4">
      <c r="B2358" s="135" t="s">
        <v>3422</v>
      </c>
      <c r="C2358" s="109">
        <v>0</v>
      </c>
      <c r="D2358" s="109">
        <v>0</v>
      </c>
    </row>
    <row r="2359" spans="2:4">
      <c r="B2359" s="135" t="s">
        <v>3423</v>
      </c>
      <c r="C2359" s="109">
        <v>0</v>
      </c>
      <c r="D2359" s="109">
        <v>0</v>
      </c>
    </row>
    <row r="2360" spans="2:4">
      <c r="B2360" s="135" t="s">
        <v>3424</v>
      </c>
      <c r="C2360" s="109">
        <v>0</v>
      </c>
      <c r="D2360" s="109">
        <v>0</v>
      </c>
    </row>
    <row r="2361" spans="2:4">
      <c r="B2361" s="135" t="s">
        <v>3425</v>
      </c>
      <c r="C2361" s="109">
        <v>0</v>
      </c>
      <c r="D2361" s="109">
        <v>0</v>
      </c>
    </row>
    <row r="2362" spans="2:4">
      <c r="B2362" s="135" t="s">
        <v>639</v>
      </c>
      <c r="C2362" s="109">
        <v>7578759</v>
      </c>
      <c r="D2362" s="109">
        <v>19372364.780000001</v>
      </c>
    </row>
    <row r="2363" spans="2:4">
      <c r="B2363" s="135" t="s">
        <v>1141</v>
      </c>
      <c r="C2363" s="109">
        <v>7578759</v>
      </c>
      <c r="D2363" s="109">
        <v>19372364.780000001</v>
      </c>
    </row>
    <row r="2364" spans="2:4">
      <c r="B2364" s="135" t="s">
        <v>2454</v>
      </c>
      <c r="C2364" s="109">
        <v>0</v>
      </c>
      <c r="D2364" s="109">
        <v>0</v>
      </c>
    </row>
    <row r="2365" spans="2:4">
      <c r="B2365" s="135" t="s">
        <v>2455</v>
      </c>
      <c r="C2365" s="109">
        <v>0</v>
      </c>
      <c r="D2365" s="109">
        <v>0</v>
      </c>
    </row>
    <row r="2366" spans="2:4">
      <c r="B2366" s="135" t="s">
        <v>3426</v>
      </c>
      <c r="C2366" s="109">
        <v>0</v>
      </c>
      <c r="D2366" s="109">
        <v>0</v>
      </c>
    </row>
    <row r="2367" spans="2:4">
      <c r="B2367" s="135" t="s">
        <v>3427</v>
      </c>
      <c r="C2367" s="109">
        <v>0</v>
      </c>
      <c r="D2367" s="109">
        <v>0</v>
      </c>
    </row>
    <row r="2368" spans="2:4">
      <c r="B2368" s="135" t="s">
        <v>640</v>
      </c>
      <c r="C2368" s="109">
        <v>293410363</v>
      </c>
      <c r="D2368" s="109">
        <v>272438392.68000001</v>
      </c>
    </row>
    <row r="2369" spans="2:4">
      <c r="B2369" s="135" t="s">
        <v>1142</v>
      </c>
      <c r="C2369" s="109">
        <v>293410363</v>
      </c>
      <c r="D2369" s="109">
        <v>272438392.68000001</v>
      </c>
    </row>
    <row r="2370" spans="2:4">
      <c r="B2370" s="135" t="s">
        <v>2456</v>
      </c>
      <c r="C2370" s="109">
        <v>0</v>
      </c>
      <c r="D2370" s="109">
        <v>0</v>
      </c>
    </row>
    <row r="2371" spans="2:4">
      <c r="B2371" s="135" t="s">
        <v>2457</v>
      </c>
      <c r="C2371" s="109">
        <v>0</v>
      </c>
      <c r="D2371" s="109">
        <v>0</v>
      </c>
    </row>
    <row r="2372" spans="2:4">
      <c r="B2372" s="135" t="s">
        <v>2458</v>
      </c>
      <c r="C2372" s="109">
        <v>0</v>
      </c>
      <c r="D2372" s="109">
        <v>0</v>
      </c>
    </row>
    <row r="2373" spans="2:4">
      <c r="B2373" s="135" t="s">
        <v>2459</v>
      </c>
      <c r="C2373" s="109">
        <v>0</v>
      </c>
      <c r="D2373" s="109">
        <v>0</v>
      </c>
    </row>
    <row r="2374" spans="2:4">
      <c r="B2374" s="135" t="s">
        <v>2460</v>
      </c>
      <c r="C2374" s="109">
        <v>0</v>
      </c>
      <c r="D2374" s="109">
        <v>0</v>
      </c>
    </row>
    <row r="2375" spans="2:4">
      <c r="B2375" s="135" t="s">
        <v>2461</v>
      </c>
      <c r="C2375" s="109">
        <v>0</v>
      </c>
      <c r="D2375" s="109">
        <v>0</v>
      </c>
    </row>
    <row r="2376" spans="2:4">
      <c r="B2376" s="135" t="s">
        <v>2462</v>
      </c>
      <c r="C2376" s="109">
        <v>0</v>
      </c>
      <c r="D2376" s="109">
        <v>0</v>
      </c>
    </row>
    <row r="2377" spans="2:4">
      <c r="B2377" s="135" t="s">
        <v>2463</v>
      </c>
      <c r="C2377" s="109">
        <v>0</v>
      </c>
      <c r="D2377" s="109">
        <v>0</v>
      </c>
    </row>
    <row r="2378" spans="2:4">
      <c r="B2378" s="135" t="s">
        <v>2464</v>
      </c>
      <c r="C2378" s="109">
        <v>0</v>
      </c>
      <c r="D2378" s="109">
        <v>0</v>
      </c>
    </row>
    <row r="2379" spans="2:4">
      <c r="B2379" s="135" t="s">
        <v>2465</v>
      </c>
      <c r="C2379" s="109">
        <v>0</v>
      </c>
      <c r="D2379" s="109">
        <v>0</v>
      </c>
    </row>
    <row r="2380" spans="2:4">
      <c r="B2380" s="135" t="s">
        <v>641</v>
      </c>
      <c r="C2380" s="109">
        <v>12613299</v>
      </c>
      <c r="D2380" s="109">
        <v>5751915.1200000001</v>
      </c>
    </row>
    <row r="2381" spans="2:4">
      <c r="B2381" s="135" t="s">
        <v>1143</v>
      </c>
      <c r="C2381" s="109">
        <v>12613299</v>
      </c>
      <c r="D2381" s="109">
        <v>5751915.1200000001</v>
      </c>
    </row>
    <row r="2382" spans="2:4">
      <c r="B2382" s="135" t="s">
        <v>2466</v>
      </c>
      <c r="C2382" s="109">
        <v>0</v>
      </c>
      <c r="D2382" s="109">
        <v>0</v>
      </c>
    </row>
    <row r="2383" spans="2:4">
      <c r="B2383" s="135" t="s">
        <v>2467</v>
      </c>
      <c r="C2383" s="109">
        <v>0</v>
      </c>
      <c r="D2383" s="109">
        <v>0</v>
      </c>
    </row>
    <row r="2384" spans="2:4">
      <c r="B2384" s="135" t="s">
        <v>642</v>
      </c>
      <c r="C2384" s="109">
        <v>73762735</v>
      </c>
      <c r="D2384" s="109">
        <v>49060397.210000001</v>
      </c>
    </row>
    <row r="2385" spans="2:4">
      <c r="B2385" s="135" t="s">
        <v>1144</v>
      </c>
      <c r="C2385" s="109">
        <v>73762735</v>
      </c>
      <c r="D2385" s="109">
        <v>49060397.210000001</v>
      </c>
    </row>
    <row r="2386" spans="2:4">
      <c r="B2386" s="135" t="s">
        <v>2468</v>
      </c>
      <c r="C2386" s="109">
        <v>0</v>
      </c>
      <c r="D2386" s="109">
        <v>0</v>
      </c>
    </row>
    <row r="2387" spans="2:4">
      <c r="B2387" s="135" t="s">
        <v>2469</v>
      </c>
      <c r="C2387" s="109">
        <v>0</v>
      </c>
      <c r="D2387" s="109">
        <v>0</v>
      </c>
    </row>
    <row r="2388" spans="2:4">
      <c r="B2388" s="135" t="s">
        <v>643</v>
      </c>
      <c r="C2388" s="109">
        <v>83205212</v>
      </c>
      <c r="D2388" s="109">
        <v>68884627.729999989</v>
      </c>
    </row>
    <row r="2389" spans="2:4">
      <c r="B2389" s="135" t="s">
        <v>1145</v>
      </c>
      <c r="C2389" s="109">
        <v>83205212</v>
      </c>
      <c r="D2389" s="109">
        <v>68884627.729999989</v>
      </c>
    </row>
    <row r="2390" spans="2:4">
      <c r="B2390" s="135" t="s">
        <v>2470</v>
      </c>
      <c r="C2390" s="109">
        <v>0</v>
      </c>
      <c r="D2390" s="109">
        <v>0</v>
      </c>
    </row>
    <row r="2391" spans="2:4">
      <c r="B2391" s="135" t="s">
        <v>2471</v>
      </c>
      <c r="C2391" s="109">
        <v>0</v>
      </c>
      <c r="D2391" s="109">
        <v>0</v>
      </c>
    </row>
    <row r="2392" spans="2:4">
      <c r="B2392" s="135" t="s">
        <v>644</v>
      </c>
      <c r="C2392" s="109">
        <v>21112577</v>
      </c>
      <c r="D2392" s="109">
        <v>35896180.590000004</v>
      </c>
    </row>
    <row r="2393" spans="2:4">
      <c r="B2393" s="135" t="s">
        <v>1146</v>
      </c>
      <c r="C2393" s="109">
        <v>21112577</v>
      </c>
      <c r="D2393" s="109">
        <v>35896180.590000004</v>
      </c>
    </row>
    <row r="2394" spans="2:4">
      <c r="B2394" s="135" t="s">
        <v>2472</v>
      </c>
      <c r="C2394" s="109">
        <v>0</v>
      </c>
      <c r="D2394" s="109">
        <v>0</v>
      </c>
    </row>
    <row r="2395" spans="2:4">
      <c r="B2395" s="135" t="s">
        <v>2473</v>
      </c>
      <c r="C2395" s="109">
        <v>0</v>
      </c>
      <c r="D2395" s="109">
        <v>0</v>
      </c>
    </row>
    <row r="2396" spans="2:4">
      <c r="B2396" s="135" t="s">
        <v>2474</v>
      </c>
      <c r="C2396" s="109">
        <v>0</v>
      </c>
      <c r="D2396" s="109">
        <v>0</v>
      </c>
    </row>
    <row r="2397" spans="2:4">
      <c r="B2397" s="135" t="s">
        <v>2475</v>
      </c>
      <c r="C2397" s="109">
        <v>0</v>
      </c>
      <c r="D2397" s="109">
        <v>0</v>
      </c>
    </row>
    <row r="2398" spans="2:4">
      <c r="B2398" s="135" t="s">
        <v>645</v>
      </c>
      <c r="C2398" s="109">
        <v>138004529</v>
      </c>
      <c r="D2398" s="109">
        <v>117007763.34</v>
      </c>
    </row>
    <row r="2399" spans="2:4">
      <c r="B2399" s="135" t="s">
        <v>1147</v>
      </c>
      <c r="C2399" s="109">
        <v>138004529</v>
      </c>
      <c r="D2399" s="109">
        <v>117007763.34</v>
      </c>
    </row>
    <row r="2400" spans="2:4">
      <c r="B2400" s="135" t="s">
        <v>2476</v>
      </c>
      <c r="C2400" s="109">
        <v>0</v>
      </c>
      <c r="D2400" s="109">
        <v>0</v>
      </c>
    </row>
    <row r="2401" spans="2:4">
      <c r="B2401" s="135" t="s">
        <v>2477</v>
      </c>
      <c r="C2401" s="109">
        <v>0</v>
      </c>
      <c r="D2401" s="109">
        <v>0</v>
      </c>
    </row>
    <row r="2402" spans="2:4">
      <c r="B2402" s="135" t="s">
        <v>2478</v>
      </c>
      <c r="C2402" s="109">
        <v>0</v>
      </c>
      <c r="D2402" s="109">
        <v>0</v>
      </c>
    </row>
    <row r="2403" spans="2:4">
      <c r="B2403" s="135" t="s">
        <v>2479</v>
      </c>
      <c r="C2403" s="109">
        <v>0</v>
      </c>
      <c r="D2403" s="109">
        <v>0</v>
      </c>
    </row>
    <row r="2404" spans="2:4">
      <c r="B2404" s="135" t="s">
        <v>2480</v>
      </c>
      <c r="C2404" s="109">
        <v>0</v>
      </c>
      <c r="D2404" s="109">
        <v>0</v>
      </c>
    </row>
    <row r="2405" spans="2:4">
      <c r="B2405" s="135" t="s">
        <v>2481</v>
      </c>
      <c r="C2405" s="109">
        <v>0</v>
      </c>
      <c r="D2405" s="109">
        <v>0</v>
      </c>
    </row>
    <row r="2406" spans="2:4">
      <c r="B2406" s="135" t="s">
        <v>2482</v>
      </c>
      <c r="C2406" s="109">
        <v>0</v>
      </c>
      <c r="D2406" s="109">
        <v>0</v>
      </c>
    </row>
    <row r="2407" spans="2:4">
      <c r="B2407" s="135" t="s">
        <v>2483</v>
      </c>
      <c r="C2407" s="109">
        <v>0</v>
      </c>
      <c r="D2407" s="109">
        <v>0</v>
      </c>
    </row>
    <row r="2408" spans="2:4">
      <c r="B2408" s="135" t="s">
        <v>2484</v>
      </c>
      <c r="C2408" s="109">
        <v>0</v>
      </c>
      <c r="D2408" s="109">
        <v>0</v>
      </c>
    </row>
    <row r="2409" spans="2:4">
      <c r="B2409" s="135" t="s">
        <v>2485</v>
      </c>
      <c r="C2409" s="109">
        <v>0</v>
      </c>
      <c r="D2409" s="109">
        <v>0</v>
      </c>
    </row>
    <row r="2410" spans="2:4">
      <c r="B2410" s="135" t="s">
        <v>2486</v>
      </c>
      <c r="C2410" s="109">
        <v>0</v>
      </c>
      <c r="D2410" s="109">
        <v>0</v>
      </c>
    </row>
    <row r="2411" spans="2:4">
      <c r="B2411" s="135" t="s">
        <v>2487</v>
      </c>
      <c r="C2411" s="109">
        <v>0</v>
      </c>
      <c r="D2411" s="109">
        <v>0</v>
      </c>
    </row>
    <row r="2412" spans="2:4">
      <c r="B2412" s="135" t="s">
        <v>3160</v>
      </c>
      <c r="C2412" s="109">
        <v>0</v>
      </c>
      <c r="D2412" s="109">
        <v>3076794.31</v>
      </c>
    </row>
    <row r="2413" spans="2:4">
      <c r="B2413" s="135" t="s">
        <v>3161</v>
      </c>
      <c r="C2413" s="109">
        <v>0</v>
      </c>
      <c r="D2413" s="109">
        <v>3076794.31</v>
      </c>
    </row>
    <row r="2414" spans="2:4">
      <c r="B2414" s="135" t="s">
        <v>646</v>
      </c>
      <c r="C2414" s="109">
        <v>600000000</v>
      </c>
      <c r="D2414" s="109">
        <v>500000000</v>
      </c>
    </row>
    <row r="2415" spans="2:4">
      <c r="B2415" s="135" t="s">
        <v>1148</v>
      </c>
      <c r="C2415" s="109">
        <v>600000000</v>
      </c>
      <c r="D2415" s="109">
        <v>500000000</v>
      </c>
    </row>
    <row r="2416" spans="2:4">
      <c r="B2416" s="135" t="s">
        <v>2488</v>
      </c>
      <c r="C2416" s="109">
        <v>0</v>
      </c>
      <c r="D2416" s="109">
        <v>0</v>
      </c>
    </row>
    <row r="2417" spans="2:4">
      <c r="B2417" s="135" t="s">
        <v>2489</v>
      </c>
      <c r="C2417" s="109">
        <v>0</v>
      </c>
      <c r="D2417" s="109">
        <v>0</v>
      </c>
    </row>
    <row r="2418" spans="2:4">
      <c r="B2418" s="135" t="s">
        <v>2490</v>
      </c>
      <c r="C2418" s="109">
        <v>0</v>
      </c>
      <c r="D2418" s="109">
        <v>0</v>
      </c>
    </row>
    <row r="2419" spans="2:4">
      <c r="B2419" s="135" t="s">
        <v>2491</v>
      </c>
      <c r="C2419" s="109">
        <v>0</v>
      </c>
      <c r="D2419" s="109">
        <v>0</v>
      </c>
    </row>
    <row r="2420" spans="2:4">
      <c r="B2420" s="135" t="s">
        <v>2492</v>
      </c>
      <c r="C2420" s="109">
        <v>0</v>
      </c>
      <c r="D2420" s="109">
        <v>0</v>
      </c>
    </row>
    <row r="2421" spans="2:4">
      <c r="B2421" s="135" t="s">
        <v>2493</v>
      </c>
      <c r="C2421" s="109">
        <v>0</v>
      </c>
      <c r="D2421" s="109">
        <v>0</v>
      </c>
    </row>
    <row r="2422" spans="2:4">
      <c r="B2422" s="135" t="s">
        <v>647</v>
      </c>
      <c r="C2422" s="109">
        <v>9371457</v>
      </c>
      <c r="D2422" s="109">
        <v>4015546.96</v>
      </c>
    </row>
    <row r="2423" spans="2:4">
      <c r="B2423" s="135" t="s">
        <v>1149</v>
      </c>
      <c r="C2423" s="109">
        <v>9371457</v>
      </c>
      <c r="D2423" s="109">
        <v>4015546.96</v>
      </c>
    </row>
    <row r="2424" spans="2:4">
      <c r="B2424" s="135" t="s">
        <v>2494</v>
      </c>
      <c r="C2424" s="109">
        <v>0</v>
      </c>
      <c r="D2424" s="109">
        <v>0</v>
      </c>
    </row>
    <row r="2425" spans="2:4">
      <c r="B2425" s="135" t="s">
        <v>2495</v>
      </c>
      <c r="C2425" s="109">
        <v>0</v>
      </c>
      <c r="D2425" s="109">
        <v>0</v>
      </c>
    </row>
    <row r="2426" spans="2:4">
      <c r="B2426" s="135" t="s">
        <v>2496</v>
      </c>
      <c r="C2426" s="109">
        <v>0</v>
      </c>
      <c r="D2426" s="109">
        <v>0</v>
      </c>
    </row>
    <row r="2427" spans="2:4">
      <c r="B2427" s="135" t="s">
        <v>2497</v>
      </c>
      <c r="C2427" s="109">
        <v>0</v>
      </c>
      <c r="D2427" s="109">
        <v>0</v>
      </c>
    </row>
    <row r="2428" spans="2:4">
      <c r="B2428" s="135" t="s">
        <v>2498</v>
      </c>
      <c r="C2428" s="109">
        <v>0</v>
      </c>
      <c r="D2428" s="109">
        <v>0</v>
      </c>
    </row>
    <row r="2429" spans="2:4">
      <c r="B2429" s="135" t="s">
        <v>2499</v>
      </c>
      <c r="C2429" s="109">
        <v>0</v>
      </c>
      <c r="D2429" s="109">
        <v>0</v>
      </c>
    </row>
    <row r="2430" spans="2:4">
      <c r="B2430" s="135" t="s">
        <v>2500</v>
      </c>
      <c r="C2430" s="109">
        <v>0</v>
      </c>
      <c r="D2430" s="109">
        <v>0</v>
      </c>
    </row>
    <row r="2431" spans="2:4">
      <c r="B2431" s="135" t="s">
        <v>2501</v>
      </c>
      <c r="C2431" s="109">
        <v>0</v>
      </c>
      <c r="D2431" s="109">
        <v>0</v>
      </c>
    </row>
    <row r="2432" spans="2:4">
      <c r="B2432" s="135" t="s">
        <v>2502</v>
      </c>
      <c r="C2432" s="109">
        <v>0</v>
      </c>
      <c r="D2432" s="109">
        <v>0</v>
      </c>
    </row>
    <row r="2433" spans="2:4">
      <c r="B2433" s="135" t="s">
        <v>2503</v>
      </c>
      <c r="C2433" s="109">
        <v>0</v>
      </c>
      <c r="D2433" s="109">
        <v>0</v>
      </c>
    </row>
    <row r="2434" spans="2:4">
      <c r="B2434" s="135" t="s">
        <v>2504</v>
      </c>
      <c r="C2434" s="109">
        <v>0</v>
      </c>
      <c r="D2434" s="109">
        <v>0</v>
      </c>
    </row>
    <row r="2435" spans="2:4">
      <c r="B2435" s="135" t="s">
        <v>2505</v>
      </c>
      <c r="C2435" s="109">
        <v>0</v>
      </c>
      <c r="D2435" s="109">
        <v>0</v>
      </c>
    </row>
    <row r="2436" spans="2:4">
      <c r="B2436" s="135" t="s">
        <v>2506</v>
      </c>
      <c r="C2436" s="109">
        <v>0</v>
      </c>
      <c r="D2436" s="109">
        <v>0</v>
      </c>
    </row>
    <row r="2437" spans="2:4">
      <c r="B2437" s="135" t="s">
        <v>2507</v>
      </c>
      <c r="C2437" s="109">
        <v>0</v>
      </c>
      <c r="D2437" s="109">
        <v>0</v>
      </c>
    </row>
    <row r="2438" spans="2:4">
      <c r="B2438" s="135" t="s">
        <v>648</v>
      </c>
      <c r="C2438" s="109">
        <v>46866744</v>
      </c>
      <c r="D2438" s="109">
        <v>41860575.719999999</v>
      </c>
    </row>
    <row r="2439" spans="2:4">
      <c r="B2439" s="135" t="s">
        <v>1150</v>
      </c>
      <c r="C2439" s="109">
        <v>46866744</v>
      </c>
      <c r="D2439" s="109">
        <v>41860575.719999999</v>
      </c>
    </row>
    <row r="2440" spans="2:4">
      <c r="B2440" s="135" t="s">
        <v>2508</v>
      </c>
      <c r="C2440" s="109">
        <v>0</v>
      </c>
      <c r="D2440" s="109">
        <v>0</v>
      </c>
    </row>
    <row r="2441" spans="2:4">
      <c r="B2441" s="135" t="s">
        <v>2509</v>
      </c>
      <c r="C2441" s="109">
        <v>0</v>
      </c>
      <c r="D2441" s="109">
        <v>0</v>
      </c>
    </row>
    <row r="2442" spans="2:4">
      <c r="B2442" s="135" t="s">
        <v>2510</v>
      </c>
      <c r="C2442" s="109">
        <v>0</v>
      </c>
      <c r="D2442" s="109">
        <v>0</v>
      </c>
    </row>
    <row r="2443" spans="2:4">
      <c r="B2443" s="135" t="s">
        <v>2511</v>
      </c>
      <c r="C2443" s="109">
        <v>0</v>
      </c>
      <c r="D2443" s="109">
        <v>0</v>
      </c>
    </row>
    <row r="2444" spans="2:4">
      <c r="B2444" s="135" t="s">
        <v>2512</v>
      </c>
      <c r="C2444" s="109">
        <v>0</v>
      </c>
      <c r="D2444" s="109">
        <v>0</v>
      </c>
    </row>
    <row r="2445" spans="2:4">
      <c r="B2445" s="135" t="s">
        <v>2513</v>
      </c>
      <c r="C2445" s="109">
        <v>0</v>
      </c>
      <c r="D2445" s="109">
        <v>0</v>
      </c>
    </row>
    <row r="2446" spans="2:4">
      <c r="B2446" s="135" t="s">
        <v>2514</v>
      </c>
      <c r="C2446" s="109">
        <v>0</v>
      </c>
      <c r="D2446" s="109">
        <v>0</v>
      </c>
    </row>
    <row r="2447" spans="2:4">
      <c r="B2447" s="135" t="s">
        <v>2515</v>
      </c>
      <c r="C2447" s="109">
        <v>0</v>
      </c>
      <c r="D2447" s="109">
        <v>0</v>
      </c>
    </row>
    <row r="2448" spans="2:4">
      <c r="B2448" s="135" t="s">
        <v>649</v>
      </c>
      <c r="C2448" s="109">
        <v>62476384</v>
      </c>
      <c r="D2448" s="109">
        <v>330745442.77999997</v>
      </c>
    </row>
    <row r="2449" spans="2:4">
      <c r="B2449" s="135" t="s">
        <v>1151</v>
      </c>
      <c r="C2449" s="109">
        <v>62476384</v>
      </c>
      <c r="D2449" s="109">
        <v>330745442.77999997</v>
      </c>
    </row>
    <row r="2450" spans="2:4">
      <c r="B2450" s="135" t="s">
        <v>2516</v>
      </c>
      <c r="C2450" s="109">
        <v>0</v>
      </c>
      <c r="D2450" s="109">
        <v>0</v>
      </c>
    </row>
    <row r="2451" spans="2:4">
      <c r="B2451" s="135" t="s">
        <v>2517</v>
      </c>
      <c r="C2451" s="109">
        <v>0</v>
      </c>
      <c r="D2451" s="109">
        <v>0</v>
      </c>
    </row>
    <row r="2452" spans="2:4">
      <c r="B2452" s="135" t="s">
        <v>2518</v>
      </c>
      <c r="C2452" s="109">
        <v>0</v>
      </c>
      <c r="D2452" s="109">
        <v>0</v>
      </c>
    </row>
    <row r="2453" spans="2:4">
      <c r="B2453" s="135" t="s">
        <v>2519</v>
      </c>
      <c r="C2453" s="109">
        <v>0</v>
      </c>
      <c r="D2453" s="109">
        <v>0</v>
      </c>
    </row>
    <row r="2454" spans="2:4">
      <c r="B2454" s="135" t="s">
        <v>2520</v>
      </c>
      <c r="C2454" s="109">
        <v>0</v>
      </c>
      <c r="D2454" s="109">
        <v>0</v>
      </c>
    </row>
    <row r="2455" spans="2:4">
      <c r="B2455" s="135" t="s">
        <v>2521</v>
      </c>
      <c r="C2455" s="109">
        <v>0</v>
      </c>
      <c r="D2455" s="109">
        <v>0</v>
      </c>
    </row>
    <row r="2456" spans="2:4">
      <c r="B2456" s="135" t="s">
        <v>2522</v>
      </c>
      <c r="C2456" s="109">
        <v>0</v>
      </c>
      <c r="D2456" s="109">
        <v>0</v>
      </c>
    </row>
    <row r="2457" spans="2:4">
      <c r="B2457" s="135" t="s">
        <v>2523</v>
      </c>
      <c r="C2457" s="109">
        <v>0</v>
      </c>
      <c r="D2457" s="109">
        <v>0</v>
      </c>
    </row>
    <row r="2458" spans="2:4">
      <c r="B2458" s="135" t="s">
        <v>2524</v>
      </c>
      <c r="C2458" s="109">
        <v>0</v>
      </c>
      <c r="D2458" s="109">
        <v>0</v>
      </c>
    </row>
    <row r="2459" spans="2:4">
      <c r="B2459" s="135" t="s">
        <v>2525</v>
      </c>
      <c r="C2459" s="109">
        <v>0</v>
      </c>
      <c r="D2459" s="109">
        <v>0</v>
      </c>
    </row>
    <row r="2460" spans="2:4">
      <c r="B2460" s="135" t="s">
        <v>2526</v>
      </c>
      <c r="C2460" s="109">
        <v>0</v>
      </c>
      <c r="D2460" s="109">
        <v>0</v>
      </c>
    </row>
    <row r="2461" spans="2:4">
      <c r="B2461" s="135" t="s">
        <v>2527</v>
      </c>
      <c r="C2461" s="109">
        <v>0</v>
      </c>
      <c r="D2461" s="109">
        <v>0</v>
      </c>
    </row>
    <row r="2462" spans="2:4">
      <c r="B2462" s="135" t="s">
        <v>650</v>
      </c>
      <c r="C2462" s="109">
        <v>23982417</v>
      </c>
      <c r="D2462" s="109">
        <v>12774210.32</v>
      </c>
    </row>
    <row r="2463" spans="2:4">
      <c r="B2463" s="135" t="s">
        <v>1152</v>
      </c>
      <c r="C2463" s="109">
        <v>23982417</v>
      </c>
      <c r="D2463" s="109">
        <v>12774210.32</v>
      </c>
    </row>
    <row r="2464" spans="2:4">
      <c r="B2464" s="135" t="s">
        <v>2528</v>
      </c>
      <c r="C2464" s="109">
        <v>0</v>
      </c>
      <c r="D2464" s="109">
        <v>0</v>
      </c>
    </row>
    <row r="2465" spans="2:4">
      <c r="B2465" s="135" t="s">
        <v>2529</v>
      </c>
      <c r="C2465" s="109">
        <v>0</v>
      </c>
      <c r="D2465" s="109">
        <v>0</v>
      </c>
    </row>
    <row r="2466" spans="2:4">
      <c r="B2466" s="135" t="s">
        <v>2530</v>
      </c>
      <c r="C2466" s="109">
        <v>0</v>
      </c>
      <c r="D2466" s="109">
        <v>0</v>
      </c>
    </row>
    <row r="2467" spans="2:4">
      <c r="B2467" s="135" t="s">
        <v>2531</v>
      </c>
      <c r="C2467" s="109">
        <v>0</v>
      </c>
      <c r="D2467" s="109">
        <v>0</v>
      </c>
    </row>
    <row r="2468" spans="2:4">
      <c r="B2468" s="135" t="s">
        <v>2532</v>
      </c>
      <c r="C2468" s="109">
        <v>0</v>
      </c>
      <c r="D2468" s="109">
        <v>0</v>
      </c>
    </row>
    <row r="2469" spans="2:4">
      <c r="B2469" s="135" t="s">
        <v>2533</v>
      </c>
      <c r="C2469" s="109">
        <v>0</v>
      </c>
      <c r="D2469" s="109">
        <v>0</v>
      </c>
    </row>
    <row r="2470" spans="2:4">
      <c r="B2470" s="135" t="s">
        <v>651</v>
      </c>
      <c r="C2470" s="109">
        <v>6209581</v>
      </c>
      <c r="D2470" s="109">
        <v>4568340.3899999997</v>
      </c>
    </row>
    <row r="2471" spans="2:4">
      <c r="B2471" s="135" t="s">
        <v>1153</v>
      </c>
      <c r="C2471" s="109">
        <v>6209581</v>
      </c>
      <c r="D2471" s="109">
        <v>4568340.3899999997</v>
      </c>
    </row>
    <row r="2472" spans="2:4">
      <c r="B2472" s="135" t="s">
        <v>2534</v>
      </c>
      <c r="C2472" s="109">
        <v>0</v>
      </c>
      <c r="D2472" s="109">
        <v>0</v>
      </c>
    </row>
    <row r="2473" spans="2:4">
      <c r="B2473" s="135" t="s">
        <v>2535</v>
      </c>
      <c r="C2473" s="109">
        <v>0</v>
      </c>
      <c r="D2473" s="109">
        <v>0</v>
      </c>
    </row>
    <row r="2474" spans="2:4">
      <c r="B2474" s="135" t="s">
        <v>2536</v>
      </c>
      <c r="C2474" s="109">
        <v>0</v>
      </c>
      <c r="D2474" s="109">
        <v>0</v>
      </c>
    </row>
    <row r="2475" spans="2:4">
      <c r="B2475" s="135" t="s">
        <v>2537</v>
      </c>
      <c r="C2475" s="109">
        <v>0</v>
      </c>
      <c r="D2475" s="109">
        <v>0</v>
      </c>
    </row>
    <row r="2476" spans="2:4">
      <c r="B2476" s="135" t="s">
        <v>2538</v>
      </c>
      <c r="C2476" s="109">
        <v>0</v>
      </c>
      <c r="D2476" s="109">
        <v>0</v>
      </c>
    </row>
    <row r="2477" spans="2:4">
      <c r="B2477" s="135" t="s">
        <v>2539</v>
      </c>
      <c r="C2477" s="109">
        <v>0</v>
      </c>
      <c r="D2477" s="109">
        <v>0</v>
      </c>
    </row>
    <row r="2478" spans="2:4">
      <c r="B2478" s="135" t="s">
        <v>2540</v>
      </c>
      <c r="C2478" s="109">
        <v>0</v>
      </c>
      <c r="D2478" s="109">
        <v>0</v>
      </c>
    </row>
    <row r="2479" spans="2:4">
      <c r="B2479" s="135" t="s">
        <v>2541</v>
      </c>
      <c r="C2479" s="109">
        <v>0</v>
      </c>
      <c r="D2479" s="109">
        <v>0</v>
      </c>
    </row>
    <row r="2480" spans="2:4">
      <c r="B2480" s="135" t="s">
        <v>2542</v>
      </c>
      <c r="C2480" s="109">
        <v>0</v>
      </c>
      <c r="D2480" s="109">
        <v>0</v>
      </c>
    </row>
    <row r="2481" spans="2:4">
      <c r="B2481" s="135" t="s">
        <v>2543</v>
      </c>
      <c r="C2481" s="109">
        <v>0</v>
      </c>
      <c r="D2481" s="109">
        <v>0</v>
      </c>
    </row>
    <row r="2482" spans="2:4">
      <c r="B2482" s="135" t="s">
        <v>2544</v>
      </c>
      <c r="C2482" s="109">
        <v>0</v>
      </c>
      <c r="D2482" s="109">
        <v>0</v>
      </c>
    </row>
    <row r="2483" spans="2:4">
      <c r="B2483" s="135" t="s">
        <v>2545</v>
      </c>
      <c r="C2483" s="109">
        <v>0</v>
      </c>
      <c r="D2483" s="109">
        <v>0</v>
      </c>
    </row>
    <row r="2484" spans="2:4">
      <c r="B2484" s="135" t="s">
        <v>2546</v>
      </c>
      <c r="C2484" s="109">
        <v>0</v>
      </c>
      <c r="D2484" s="109">
        <v>0</v>
      </c>
    </row>
    <row r="2485" spans="2:4">
      <c r="B2485" s="135" t="s">
        <v>2547</v>
      </c>
      <c r="C2485" s="109">
        <v>0</v>
      </c>
      <c r="D2485" s="109">
        <v>0</v>
      </c>
    </row>
    <row r="2486" spans="2:4">
      <c r="B2486" s="135" t="s">
        <v>652</v>
      </c>
      <c r="C2486" s="109">
        <v>4784138</v>
      </c>
      <c r="D2486" s="109">
        <v>0</v>
      </c>
    </row>
    <row r="2487" spans="2:4">
      <c r="B2487" s="135" t="s">
        <v>1154</v>
      </c>
      <c r="C2487" s="109">
        <v>4784138</v>
      </c>
      <c r="D2487" s="109">
        <v>0</v>
      </c>
    </row>
    <row r="2488" spans="2:4">
      <c r="B2488" s="135" t="s">
        <v>2548</v>
      </c>
      <c r="C2488" s="109">
        <v>0</v>
      </c>
      <c r="D2488" s="109">
        <v>0</v>
      </c>
    </row>
    <row r="2489" spans="2:4">
      <c r="B2489" s="135" t="s">
        <v>2549</v>
      </c>
      <c r="C2489" s="109">
        <v>0</v>
      </c>
      <c r="D2489" s="109">
        <v>0</v>
      </c>
    </row>
    <row r="2490" spans="2:4">
      <c r="B2490" s="135" t="s">
        <v>2592</v>
      </c>
      <c r="C2490" s="109">
        <v>0</v>
      </c>
      <c r="D2490" s="109">
        <v>115160282.3</v>
      </c>
    </row>
    <row r="2491" spans="2:4">
      <c r="B2491" s="135" t="s">
        <v>1467</v>
      </c>
      <c r="C2491" s="109">
        <v>0</v>
      </c>
      <c r="D2491" s="109">
        <v>115160282.3</v>
      </c>
    </row>
    <row r="2492" spans="2:4">
      <c r="B2492" s="135" t="s">
        <v>2550</v>
      </c>
      <c r="C2492" s="109">
        <v>0</v>
      </c>
      <c r="D2492" s="109">
        <v>0</v>
      </c>
    </row>
    <row r="2493" spans="2:4">
      <c r="B2493" s="135" t="s">
        <v>2551</v>
      </c>
      <c r="C2493" s="109">
        <v>0</v>
      </c>
      <c r="D2493" s="109">
        <v>0</v>
      </c>
    </row>
    <row r="2494" spans="2:4">
      <c r="B2494" s="135" t="s">
        <v>2552</v>
      </c>
      <c r="C2494" s="109">
        <v>0</v>
      </c>
      <c r="D2494" s="109">
        <v>0</v>
      </c>
    </row>
    <row r="2495" spans="2:4">
      <c r="B2495" s="135" t="s">
        <v>2553</v>
      </c>
      <c r="C2495" s="109">
        <v>0</v>
      </c>
      <c r="D2495" s="109">
        <v>0</v>
      </c>
    </row>
    <row r="2496" spans="2:4">
      <c r="B2496" s="135" t="s">
        <v>2554</v>
      </c>
      <c r="C2496" s="109">
        <v>0</v>
      </c>
      <c r="D2496" s="109">
        <v>0</v>
      </c>
    </row>
    <row r="2497" spans="2:4">
      <c r="B2497" s="135" t="s">
        <v>2555</v>
      </c>
      <c r="C2497" s="109">
        <v>0</v>
      </c>
      <c r="D2497" s="109">
        <v>0</v>
      </c>
    </row>
    <row r="2498" spans="2:4">
      <c r="B2498" s="135" t="s">
        <v>2556</v>
      </c>
      <c r="C2498" s="109">
        <v>0</v>
      </c>
      <c r="D2498" s="109">
        <v>0</v>
      </c>
    </row>
    <row r="2499" spans="2:4">
      <c r="B2499" s="135" t="s">
        <v>2557</v>
      </c>
      <c r="C2499" s="109">
        <v>0</v>
      </c>
      <c r="D2499" s="109">
        <v>0</v>
      </c>
    </row>
    <row r="2500" spans="2:4">
      <c r="B2500" s="135" t="s">
        <v>2558</v>
      </c>
      <c r="C2500" s="109">
        <v>0</v>
      </c>
      <c r="D2500" s="109">
        <v>0</v>
      </c>
    </row>
    <row r="2501" spans="2:4">
      <c r="B2501" s="135" t="s">
        <v>2559</v>
      </c>
      <c r="C2501" s="109">
        <v>0</v>
      </c>
      <c r="D2501" s="109">
        <v>0</v>
      </c>
    </row>
    <row r="2502" spans="2:4">
      <c r="B2502" s="135" t="s">
        <v>2560</v>
      </c>
      <c r="C2502" s="109">
        <v>0</v>
      </c>
      <c r="D2502" s="109">
        <v>0</v>
      </c>
    </row>
    <row r="2503" spans="2:4">
      <c r="B2503" s="135" t="s">
        <v>2561</v>
      </c>
      <c r="C2503" s="109">
        <v>0</v>
      </c>
      <c r="D2503" s="109">
        <v>0</v>
      </c>
    </row>
    <row r="2504" spans="2:4">
      <c r="B2504" s="135" t="s">
        <v>2562</v>
      </c>
      <c r="C2504" s="109">
        <v>0</v>
      </c>
      <c r="D2504" s="109">
        <v>0</v>
      </c>
    </row>
    <row r="2505" spans="2:4">
      <c r="B2505" s="135" t="s">
        <v>2563</v>
      </c>
      <c r="C2505" s="109">
        <v>0</v>
      </c>
      <c r="D2505" s="109">
        <v>0</v>
      </c>
    </row>
    <row r="2506" spans="2:4">
      <c r="B2506" s="135" t="s">
        <v>2564</v>
      </c>
      <c r="C2506" s="109">
        <v>0</v>
      </c>
      <c r="D2506" s="109">
        <v>0</v>
      </c>
    </row>
    <row r="2507" spans="2:4">
      <c r="B2507" s="135" t="s">
        <v>2565</v>
      </c>
      <c r="C2507" s="109">
        <v>0</v>
      </c>
      <c r="D2507" s="109">
        <v>0</v>
      </c>
    </row>
    <row r="2508" spans="2:4">
      <c r="B2508" s="135" t="s">
        <v>2566</v>
      </c>
      <c r="C2508" s="109">
        <v>0</v>
      </c>
      <c r="D2508" s="109">
        <v>0</v>
      </c>
    </row>
    <row r="2509" spans="2:4">
      <c r="B2509" s="135" t="s">
        <v>2567</v>
      </c>
      <c r="C2509" s="109">
        <v>0</v>
      </c>
      <c r="D2509" s="109">
        <v>0</v>
      </c>
    </row>
    <row r="2510" spans="2:4">
      <c r="B2510" s="135" t="s">
        <v>2568</v>
      </c>
      <c r="C2510" s="109">
        <v>0</v>
      </c>
      <c r="D2510" s="109">
        <v>0</v>
      </c>
    </row>
    <row r="2511" spans="2:4">
      <c r="B2511" s="135" t="s">
        <v>2569</v>
      </c>
      <c r="C2511" s="109">
        <v>0</v>
      </c>
      <c r="D2511" s="109">
        <v>0</v>
      </c>
    </row>
    <row r="2512" spans="2:4">
      <c r="B2512" s="135" t="s">
        <v>653</v>
      </c>
      <c r="C2512" s="109">
        <v>7141110</v>
      </c>
      <c r="D2512" s="109">
        <v>3208336.31</v>
      </c>
    </row>
    <row r="2513" spans="2:4">
      <c r="B2513" s="135" t="s">
        <v>1155</v>
      </c>
      <c r="C2513" s="109">
        <v>7141110</v>
      </c>
      <c r="D2513" s="109">
        <v>3208336.31</v>
      </c>
    </row>
    <row r="2514" spans="2:4">
      <c r="B2514" s="135" t="s">
        <v>2570</v>
      </c>
      <c r="C2514" s="109">
        <v>0</v>
      </c>
      <c r="D2514" s="109">
        <v>0</v>
      </c>
    </row>
    <row r="2515" spans="2:4">
      <c r="B2515" s="135" t="s">
        <v>2571</v>
      </c>
      <c r="C2515" s="109">
        <v>0</v>
      </c>
      <c r="D2515" s="109">
        <v>0</v>
      </c>
    </row>
    <row r="2516" spans="2:4">
      <c r="B2516" s="135" t="s">
        <v>3428</v>
      </c>
      <c r="C2516" s="109">
        <v>0</v>
      </c>
      <c r="D2516" s="109">
        <v>0</v>
      </c>
    </row>
    <row r="2517" spans="2:4">
      <c r="B2517" s="135" t="s">
        <v>3429</v>
      </c>
      <c r="C2517" s="109">
        <v>0</v>
      </c>
      <c r="D2517" s="109">
        <v>0</v>
      </c>
    </row>
    <row r="2518" spans="2:4">
      <c r="B2518" s="135" t="s">
        <v>2572</v>
      </c>
      <c r="C2518" s="109">
        <v>0</v>
      </c>
      <c r="D2518" s="109">
        <v>0</v>
      </c>
    </row>
    <row r="2519" spans="2:4">
      <c r="B2519" s="135" t="s">
        <v>2573</v>
      </c>
      <c r="C2519" s="109">
        <v>0</v>
      </c>
      <c r="D2519" s="109">
        <v>0</v>
      </c>
    </row>
    <row r="2520" spans="2:4">
      <c r="B2520" s="135" t="s">
        <v>2574</v>
      </c>
      <c r="C2520" s="109">
        <v>0</v>
      </c>
      <c r="D2520" s="109">
        <v>0</v>
      </c>
    </row>
    <row r="2521" spans="2:4">
      <c r="B2521" s="135" t="s">
        <v>2575</v>
      </c>
      <c r="C2521" s="109">
        <v>0</v>
      </c>
      <c r="D2521" s="109">
        <v>0</v>
      </c>
    </row>
    <row r="2522" spans="2:4">
      <c r="B2522" s="135" t="s">
        <v>2576</v>
      </c>
      <c r="C2522" s="109">
        <v>0</v>
      </c>
      <c r="D2522" s="109">
        <v>0</v>
      </c>
    </row>
    <row r="2523" spans="2:4">
      <c r="B2523" s="135" t="s">
        <v>2577</v>
      </c>
      <c r="C2523" s="109">
        <v>0</v>
      </c>
      <c r="D2523" s="109">
        <v>0</v>
      </c>
    </row>
    <row r="2524" spans="2:4">
      <c r="B2524" s="135" t="s">
        <v>2578</v>
      </c>
      <c r="C2524" s="109">
        <v>0</v>
      </c>
      <c r="D2524" s="109">
        <v>0</v>
      </c>
    </row>
    <row r="2525" spans="2:4">
      <c r="B2525" s="135" t="s">
        <v>2579</v>
      </c>
      <c r="C2525" s="109">
        <v>0</v>
      </c>
      <c r="D2525" s="109">
        <v>0</v>
      </c>
    </row>
    <row r="2526" spans="2:4">
      <c r="B2526" s="135" t="s">
        <v>2580</v>
      </c>
      <c r="C2526" s="109">
        <v>0</v>
      </c>
      <c r="D2526" s="109">
        <v>0</v>
      </c>
    </row>
    <row r="2527" spans="2:4">
      <c r="B2527" s="135" t="s">
        <v>2581</v>
      </c>
      <c r="C2527" s="109">
        <v>0</v>
      </c>
      <c r="D2527" s="109">
        <v>0</v>
      </c>
    </row>
    <row r="2528" spans="2:4">
      <c r="B2528" s="135" t="s">
        <v>2582</v>
      </c>
      <c r="C2528" s="109">
        <v>0</v>
      </c>
      <c r="D2528" s="109">
        <v>0</v>
      </c>
    </row>
    <row r="2529" spans="2:4">
      <c r="B2529" s="135" t="s">
        <v>2583</v>
      </c>
      <c r="C2529" s="109">
        <v>0</v>
      </c>
      <c r="D2529" s="109">
        <v>0</v>
      </c>
    </row>
    <row r="2530" spans="2:4">
      <c r="B2530" s="135" t="s">
        <v>2584</v>
      </c>
      <c r="C2530" s="109">
        <v>0</v>
      </c>
      <c r="D2530" s="109">
        <v>0</v>
      </c>
    </row>
    <row r="2531" spans="2:4">
      <c r="B2531" s="135" t="s">
        <v>2585</v>
      </c>
      <c r="C2531" s="109">
        <v>0</v>
      </c>
      <c r="D2531" s="109">
        <v>0</v>
      </c>
    </row>
    <row r="2532" spans="2:4">
      <c r="B2532" s="135" t="s">
        <v>2586</v>
      </c>
      <c r="C2532" s="109">
        <v>0</v>
      </c>
      <c r="D2532" s="109">
        <v>0</v>
      </c>
    </row>
    <row r="2533" spans="2:4">
      <c r="B2533" s="135" t="s">
        <v>2587</v>
      </c>
      <c r="C2533" s="109">
        <v>0</v>
      </c>
      <c r="D2533" s="109">
        <v>0</v>
      </c>
    </row>
    <row r="2534" spans="2:4">
      <c r="B2534" s="135" t="s">
        <v>2588</v>
      </c>
      <c r="C2534" s="109">
        <v>0</v>
      </c>
      <c r="D2534" s="109">
        <v>0</v>
      </c>
    </row>
    <row r="2535" spans="2:4">
      <c r="B2535" s="135" t="s">
        <v>2589</v>
      </c>
      <c r="C2535" s="109">
        <v>0</v>
      </c>
      <c r="D2535" s="109">
        <v>0</v>
      </c>
    </row>
    <row r="2536" spans="2:4">
      <c r="B2536" s="135" t="s">
        <v>2590</v>
      </c>
      <c r="C2536" s="109">
        <v>0</v>
      </c>
      <c r="D2536" s="109">
        <v>0</v>
      </c>
    </row>
    <row r="2537" spans="2:4">
      <c r="B2537" s="135" t="s">
        <v>2591</v>
      </c>
      <c r="C2537" s="109">
        <v>0</v>
      </c>
      <c r="D2537" s="109">
        <v>0</v>
      </c>
    </row>
    <row r="2538" spans="2:4">
      <c r="B2538" s="135" t="s">
        <v>289</v>
      </c>
      <c r="C2538" s="109">
        <v>0</v>
      </c>
      <c r="D2538" s="109">
        <v>59999999.130000003</v>
      </c>
    </row>
    <row r="2539" spans="2:4">
      <c r="B2539" s="135" t="s">
        <v>2592</v>
      </c>
      <c r="C2539" s="109">
        <v>0</v>
      </c>
      <c r="D2539" s="109">
        <v>59999999.130000003</v>
      </c>
    </row>
    <row r="2540" spans="2:4">
      <c r="B2540" s="135" t="s">
        <v>1467</v>
      </c>
      <c r="C2540" s="109">
        <v>0</v>
      </c>
      <c r="D2540" s="109">
        <v>59999999.130000003</v>
      </c>
    </row>
    <row r="2541" spans="2:4">
      <c r="B2541" s="139" t="s">
        <v>304</v>
      </c>
      <c r="C2541" s="130">
        <v>1149079161</v>
      </c>
      <c r="D2541" s="130">
        <v>659512341</v>
      </c>
    </row>
    <row r="2542" spans="2:4">
      <c r="B2542" s="135" t="s">
        <v>629</v>
      </c>
      <c r="C2542" s="109">
        <v>391210276</v>
      </c>
      <c r="D2542" s="109">
        <v>559512341</v>
      </c>
    </row>
    <row r="2543" spans="2:4">
      <c r="B2543" s="135" t="s">
        <v>1130</v>
      </c>
      <c r="C2543" s="109">
        <v>391210276</v>
      </c>
      <c r="D2543" s="109">
        <v>559512341</v>
      </c>
    </row>
    <row r="2544" spans="2:4">
      <c r="B2544" s="135" t="s">
        <v>646</v>
      </c>
      <c r="C2544" s="109">
        <v>0</v>
      </c>
      <c r="D2544" s="109">
        <v>100000000</v>
      </c>
    </row>
    <row r="2545" spans="2:4">
      <c r="B2545" s="135" t="s">
        <v>1148</v>
      </c>
      <c r="C2545" s="109">
        <v>0</v>
      </c>
      <c r="D2545" s="109">
        <v>100000000</v>
      </c>
    </row>
    <row r="2546" spans="2:4">
      <c r="B2546" s="135" t="s">
        <v>2593</v>
      </c>
      <c r="C2546" s="109">
        <v>300000000</v>
      </c>
      <c r="D2546" s="109">
        <v>0</v>
      </c>
    </row>
    <row r="2547" spans="2:4">
      <c r="B2547" s="135" t="s">
        <v>1156</v>
      </c>
      <c r="C2547" s="109">
        <v>300000000</v>
      </c>
      <c r="D2547" s="109">
        <v>0</v>
      </c>
    </row>
    <row r="2548" spans="2:4">
      <c r="B2548" s="135" t="s">
        <v>652</v>
      </c>
      <c r="C2548" s="109">
        <v>175124488</v>
      </c>
      <c r="D2548" s="109">
        <v>0</v>
      </c>
    </row>
    <row r="2549" spans="2:4">
      <c r="B2549" s="135" t="s">
        <v>1154</v>
      </c>
      <c r="C2549" s="109">
        <v>175124488</v>
      </c>
      <c r="D2549" s="109">
        <v>0</v>
      </c>
    </row>
    <row r="2550" spans="2:4">
      <c r="B2550" s="135" t="s">
        <v>654</v>
      </c>
      <c r="C2550" s="109">
        <v>282744397</v>
      </c>
      <c r="D2550" s="109">
        <v>0</v>
      </c>
    </row>
    <row r="2551" spans="2:4">
      <c r="B2551" s="135" t="s">
        <v>1157</v>
      </c>
      <c r="C2551" s="109">
        <v>282744397</v>
      </c>
      <c r="D2551" s="109">
        <v>0</v>
      </c>
    </row>
    <row r="2552" spans="2:4">
      <c r="B2552" s="139" t="s">
        <v>290</v>
      </c>
      <c r="C2552" s="130">
        <v>113900000</v>
      </c>
      <c r="D2552" s="130">
        <v>0</v>
      </c>
    </row>
    <row r="2553" spans="2:4">
      <c r="B2553" s="135" t="s">
        <v>288</v>
      </c>
      <c r="C2553" s="109">
        <v>113900000</v>
      </c>
      <c r="D2553" s="109">
        <v>0</v>
      </c>
    </row>
    <row r="2554" spans="2:4">
      <c r="B2554" s="135" t="s">
        <v>1158</v>
      </c>
      <c r="C2554" s="109">
        <v>113900000</v>
      </c>
      <c r="D2554" s="109">
        <v>0</v>
      </c>
    </row>
    <row r="2555" spans="2:4">
      <c r="B2555" s="134" t="s">
        <v>655</v>
      </c>
      <c r="C2555" s="109">
        <v>196818803</v>
      </c>
      <c r="D2555" s="109">
        <v>410566807.5</v>
      </c>
    </row>
    <row r="2556" spans="2:4">
      <c r="B2556" s="139" t="s">
        <v>287</v>
      </c>
      <c r="C2556" s="130">
        <v>196818803</v>
      </c>
      <c r="D2556" s="130">
        <v>30516167.09</v>
      </c>
    </row>
    <row r="2557" spans="2:4">
      <c r="B2557" s="135" t="s">
        <v>2594</v>
      </c>
      <c r="C2557" s="109">
        <v>0</v>
      </c>
      <c r="D2557" s="109">
        <v>0</v>
      </c>
    </row>
    <row r="2558" spans="2:4">
      <c r="B2558" s="135" t="s">
        <v>2595</v>
      </c>
      <c r="C2558" s="109">
        <v>0</v>
      </c>
      <c r="D2558" s="109">
        <v>0</v>
      </c>
    </row>
    <row r="2559" spans="2:4">
      <c r="B2559" s="135" t="s">
        <v>656</v>
      </c>
      <c r="C2559" s="109">
        <v>2115619</v>
      </c>
      <c r="D2559" s="109">
        <v>750295.22</v>
      </c>
    </row>
    <row r="2560" spans="2:4">
      <c r="B2560" s="135" t="s">
        <v>1159</v>
      </c>
      <c r="C2560" s="109">
        <v>2115619</v>
      </c>
      <c r="D2560" s="109">
        <v>750295.22</v>
      </c>
    </row>
    <row r="2561" spans="2:4">
      <c r="B2561" s="135" t="s">
        <v>2596</v>
      </c>
      <c r="C2561" s="109">
        <v>0</v>
      </c>
      <c r="D2561" s="109">
        <v>0</v>
      </c>
    </row>
    <row r="2562" spans="2:4">
      <c r="B2562" s="135" t="s">
        <v>2597</v>
      </c>
      <c r="C2562" s="109">
        <v>0</v>
      </c>
      <c r="D2562" s="109">
        <v>0</v>
      </c>
    </row>
    <row r="2563" spans="2:4">
      <c r="B2563" s="135" t="s">
        <v>2598</v>
      </c>
      <c r="C2563" s="109">
        <v>0</v>
      </c>
      <c r="D2563" s="109">
        <v>0</v>
      </c>
    </row>
    <row r="2564" spans="2:4">
      <c r="B2564" s="135" t="s">
        <v>2599</v>
      </c>
      <c r="C2564" s="109">
        <v>0</v>
      </c>
      <c r="D2564" s="109">
        <v>0</v>
      </c>
    </row>
    <row r="2565" spans="2:4">
      <c r="B2565" s="135" t="s">
        <v>2600</v>
      </c>
      <c r="C2565" s="109">
        <v>0</v>
      </c>
      <c r="D2565" s="109">
        <v>0</v>
      </c>
    </row>
    <row r="2566" spans="2:4">
      <c r="B2566" s="135" t="s">
        <v>2601</v>
      </c>
      <c r="C2566" s="109">
        <v>0</v>
      </c>
      <c r="D2566" s="109">
        <v>0</v>
      </c>
    </row>
    <row r="2567" spans="2:4">
      <c r="B2567" s="135" t="s">
        <v>2602</v>
      </c>
      <c r="C2567" s="109">
        <v>0</v>
      </c>
      <c r="D2567" s="109">
        <v>0</v>
      </c>
    </row>
    <row r="2568" spans="2:4">
      <c r="B2568" s="135" t="s">
        <v>2603</v>
      </c>
      <c r="C2568" s="109">
        <v>0</v>
      </c>
      <c r="D2568" s="109">
        <v>0</v>
      </c>
    </row>
    <row r="2569" spans="2:4">
      <c r="B2569" s="135" t="s">
        <v>2604</v>
      </c>
      <c r="C2569" s="109">
        <v>0</v>
      </c>
      <c r="D2569" s="109">
        <v>0</v>
      </c>
    </row>
    <row r="2570" spans="2:4">
      <c r="B2570" s="135" t="s">
        <v>2605</v>
      </c>
      <c r="C2570" s="109">
        <v>0</v>
      </c>
      <c r="D2570" s="109">
        <v>0</v>
      </c>
    </row>
    <row r="2571" spans="2:4">
      <c r="B2571" s="135" t="s">
        <v>3430</v>
      </c>
      <c r="C2571" s="109">
        <v>0</v>
      </c>
      <c r="D2571" s="109">
        <v>0</v>
      </c>
    </row>
    <row r="2572" spans="2:4">
      <c r="B2572" s="135" t="s">
        <v>3431</v>
      </c>
      <c r="C2572" s="109">
        <v>0</v>
      </c>
      <c r="D2572" s="109">
        <v>0</v>
      </c>
    </row>
    <row r="2573" spans="2:4">
      <c r="B2573" s="135" t="s">
        <v>2606</v>
      </c>
      <c r="C2573" s="109">
        <v>0</v>
      </c>
      <c r="D2573" s="109">
        <v>0</v>
      </c>
    </row>
    <row r="2574" spans="2:4">
      <c r="B2574" s="135" t="s">
        <v>2607</v>
      </c>
      <c r="C2574" s="109">
        <v>0</v>
      </c>
      <c r="D2574" s="109">
        <v>0</v>
      </c>
    </row>
    <row r="2575" spans="2:4">
      <c r="B2575" s="135" t="s">
        <v>2608</v>
      </c>
      <c r="C2575" s="109">
        <v>0</v>
      </c>
      <c r="D2575" s="109">
        <v>0</v>
      </c>
    </row>
    <row r="2576" spans="2:4">
      <c r="B2576" s="135" t="s">
        <v>2609</v>
      </c>
      <c r="C2576" s="109">
        <v>0</v>
      </c>
      <c r="D2576" s="109">
        <v>0</v>
      </c>
    </row>
    <row r="2577" spans="2:4">
      <c r="B2577" s="135" t="s">
        <v>2610</v>
      </c>
      <c r="C2577" s="109">
        <v>0</v>
      </c>
      <c r="D2577" s="109">
        <v>0</v>
      </c>
    </row>
    <row r="2578" spans="2:4">
      <c r="B2578" s="135" t="s">
        <v>2611</v>
      </c>
      <c r="C2578" s="109">
        <v>0</v>
      </c>
      <c r="D2578" s="109">
        <v>0</v>
      </c>
    </row>
    <row r="2579" spans="2:4">
      <c r="B2579" s="135" t="s">
        <v>2612</v>
      </c>
      <c r="C2579" s="109">
        <v>0</v>
      </c>
      <c r="D2579" s="109">
        <v>0</v>
      </c>
    </row>
    <row r="2580" spans="2:4">
      <c r="B2580" s="135" t="s">
        <v>2613</v>
      </c>
      <c r="C2580" s="109">
        <v>0</v>
      </c>
      <c r="D2580" s="109">
        <v>0</v>
      </c>
    </row>
    <row r="2581" spans="2:4">
      <c r="B2581" s="135" t="s">
        <v>2614</v>
      </c>
      <c r="C2581" s="109">
        <v>0</v>
      </c>
      <c r="D2581" s="109">
        <v>0</v>
      </c>
    </row>
    <row r="2582" spans="2:4">
      <c r="B2582" s="135" t="s">
        <v>2615</v>
      </c>
      <c r="C2582" s="109">
        <v>0</v>
      </c>
      <c r="D2582" s="109">
        <v>0</v>
      </c>
    </row>
    <row r="2583" spans="2:4">
      <c r="B2583" s="135" t="s">
        <v>657</v>
      </c>
      <c r="C2583" s="109">
        <v>173769725</v>
      </c>
      <c r="D2583" s="109">
        <v>0</v>
      </c>
    </row>
    <row r="2584" spans="2:4">
      <c r="B2584" s="135" t="s">
        <v>1160</v>
      </c>
      <c r="C2584" s="109">
        <v>173769725</v>
      </c>
      <c r="D2584" s="109">
        <v>0</v>
      </c>
    </row>
    <row r="2585" spans="2:4">
      <c r="B2585" s="135" t="s">
        <v>658</v>
      </c>
      <c r="C2585" s="109">
        <v>2999337</v>
      </c>
      <c r="D2585" s="109">
        <v>6293681.8700000001</v>
      </c>
    </row>
    <row r="2586" spans="2:4">
      <c r="B2586" s="135" t="s">
        <v>1161</v>
      </c>
      <c r="C2586" s="109">
        <v>2999337</v>
      </c>
      <c r="D2586" s="109">
        <v>6293681.8700000001</v>
      </c>
    </row>
    <row r="2587" spans="2:4">
      <c r="B2587" s="135" t="s">
        <v>659</v>
      </c>
      <c r="C2587" s="109">
        <v>9866683</v>
      </c>
      <c r="D2587" s="109">
        <v>3025027.8</v>
      </c>
    </row>
    <row r="2588" spans="2:4">
      <c r="B2588" s="135" t="s">
        <v>1162</v>
      </c>
      <c r="C2588" s="109">
        <v>9866683</v>
      </c>
      <c r="D2588" s="109">
        <v>3025027.8</v>
      </c>
    </row>
    <row r="2589" spans="2:4">
      <c r="B2589" s="135" t="s">
        <v>660</v>
      </c>
      <c r="C2589" s="109">
        <v>3123819</v>
      </c>
      <c r="D2589" s="109">
        <v>0</v>
      </c>
    </row>
    <row r="2590" spans="2:4">
      <c r="B2590" s="135" t="s">
        <v>1163</v>
      </c>
      <c r="C2590" s="109">
        <v>3123819</v>
      </c>
      <c r="D2590" s="109">
        <v>0</v>
      </c>
    </row>
    <row r="2591" spans="2:4">
      <c r="B2591" s="135" t="s">
        <v>3157</v>
      </c>
      <c r="C2591" s="109">
        <v>0</v>
      </c>
      <c r="D2591" s="109">
        <v>1852383.58</v>
      </c>
    </row>
    <row r="2592" spans="2:4">
      <c r="B2592" s="135" t="s">
        <v>3158</v>
      </c>
      <c r="C2592" s="109">
        <v>0</v>
      </c>
      <c r="D2592" s="109">
        <v>1852383.58</v>
      </c>
    </row>
    <row r="2593" spans="2:4">
      <c r="B2593" s="135" t="s">
        <v>1468</v>
      </c>
      <c r="C2593" s="109">
        <v>0</v>
      </c>
      <c r="D2593" s="109">
        <v>15000000</v>
      </c>
    </row>
    <row r="2594" spans="2:4">
      <c r="B2594" s="135" t="s">
        <v>1469</v>
      </c>
      <c r="C2594" s="109">
        <v>0</v>
      </c>
      <c r="D2594" s="109">
        <v>15000000</v>
      </c>
    </row>
    <row r="2595" spans="2:4">
      <c r="B2595" s="135" t="s">
        <v>661</v>
      </c>
      <c r="C2595" s="109">
        <v>4943620</v>
      </c>
      <c r="D2595" s="109">
        <v>3594778.62</v>
      </c>
    </row>
    <row r="2596" spans="2:4">
      <c r="B2596" s="135" t="s">
        <v>1164</v>
      </c>
      <c r="C2596" s="109">
        <v>4943620</v>
      </c>
      <c r="D2596" s="109">
        <v>3594778.62</v>
      </c>
    </row>
    <row r="2597" spans="2:4">
      <c r="B2597" s="139" t="s">
        <v>304</v>
      </c>
      <c r="C2597" s="130">
        <v>0</v>
      </c>
      <c r="D2597" s="130">
        <v>380050640.41000003</v>
      </c>
    </row>
    <row r="2598" spans="2:4">
      <c r="B2598" s="135" t="s">
        <v>1387</v>
      </c>
      <c r="C2598" s="109">
        <v>0</v>
      </c>
      <c r="D2598" s="109">
        <v>380050640.41000003</v>
      </c>
    </row>
    <row r="2599" spans="2:4">
      <c r="B2599" s="135" t="s">
        <v>1388</v>
      </c>
      <c r="C2599" s="109">
        <v>0</v>
      </c>
      <c r="D2599" s="109">
        <v>380050640.41000003</v>
      </c>
    </row>
    <row r="2600" spans="2:4">
      <c r="B2600" s="134" t="s">
        <v>301</v>
      </c>
      <c r="C2600" s="109">
        <v>642352396</v>
      </c>
      <c r="D2600" s="109">
        <v>526455272.39999998</v>
      </c>
    </row>
    <row r="2601" spans="2:4">
      <c r="B2601" s="139" t="s">
        <v>287</v>
      </c>
      <c r="C2601" s="130">
        <v>642352396</v>
      </c>
      <c r="D2601" s="130">
        <v>526455272.39999998</v>
      </c>
    </row>
    <row r="2602" spans="2:4">
      <c r="B2602" s="135" t="s">
        <v>2616</v>
      </c>
      <c r="C2602" s="109">
        <v>0</v>
      </c>
      <c r="D2602" s="109">
        <v>0</v>
      </c>
    </row>
    <row r="2603" spans="2:4">
      <c r="B2603" s="135" t="s">
        <v>2617</v>
      </c>
      <c r="C2603" s="109">
        <v>0</v>
      </c>
      <c r="D2603" s="109">
        <v>0</v>
      </c>
    </row>
    <row r="2604" spans="2:4">
      <c r="B2604" s="135" t="s">
        <v>2618</v>
      </c>
      <c r="C2604" s="109">
        <v>0</v>
      </c>
      <c r="D2604" s="109">
        <v>0</v>
      </c>
    </row>
    <row r="2605" spans="2:4">
      <c r="B2605" s="135" t="s">
        <v>2619</v>
      </c>
      <c r="C2605" s="109">
        <v>0</v>
      </c>
      <c r="D2605" s="109">
        <v>0</v>
      </c>
    </row>
    <row r="2606" spans="2:4">
      <c r="B2606" s="135" t="s">
        <v>2620</v>
      </c>
      <c r="C2606" s="109">
        <v>0</v>
      </c>
      <c r="D2606" s="109">
        <v>0</v>
      </c>
    </row>
    <row r="2607" spans="2:4">
      <c r="B2607" s="135" t="s">
        <v>2621</v>
      </c>
      <c r="C2607" s="109">
        <v>0</v>
      </c>
      <c r="D2607" s="109">
        <v>0</v>
      </c>
    </row>
    <row r="2608" spans="2:4">
      <c r="B2608" s="135" t="s">
        <v>662</v>
      </c>
      <c r="C2608" s="109">
        <v>2466670</v>
      </c>
      <c r="D2608" s="109">
        <v>0</v>
      </c>
    </row>
    <row r="2609" spans="2:4">
      <c r="B2609" s="135" t="s">
        <v>1165</v>
      </c>
      <c r="C2609" s="109">
        <v>2466670</v>
      </c>
      <c r="D2609" s="109">
        <v>0</v>
      </c>
    </row>
    <row r="2610" spans="2:4">
      <c r="B2610" s="135" t="s">
        <v>2622</v>
      </c>
      <c r="C2610" s="109">
        <v>0</v>
      </c>
      <c r="D2610" s="109">
        <v>0</v>
      </c>
    </row>
    <row r="2611" spans="2:4">
      <c r="B2611" s="135" t="s">
        <v>2623</v>
      </c>
      <c r="C2611" s="109">
        <v>0</v>
      </c>
      <c r="D2611" s="109">
        <v>0</v>
      </c>
    </row>
    <row r="2612" spans="2:4">
      <c r="B2612" s="135" t="s">
        <v>2624</v>
      </c>
      <c r="C2612" s="109">
        <v>0</v>
      </c>
      <c r="D2612" s="109">
        <v>0</v>
      </c>
    </row>
    <row r="2613" spans="2:4">
      <c r="B2613" s="135" t="s">
        <v>2625</v>
      </c>
      <c r="C2613" s="109">
        <v>0</v>
      </c>
      <c r="D2613" s="109">
        <v>0</v>
      </c>
    </row>
    <row r="2614" spans="2:4">
      <c r="B2614" s="135" t="s">
        <v>2626</v>
      </c>
      <c r="C2614" s="109">
        <v>0</v>
      </c>
      <c r="D2614" s="109">
        <v>0</v>
      </c>
    </row>
    <row r="2615" spans="2:4">
      <c r="B2615" s="135" t="s">
        <v>2627</v>
      </c>
      <c r="C2615" s="109">
        <v>0</v>
      </c>
      <c r="D2615" s="109">
        <v>0</v>
      </c>
    </row>
    <row r="2616" spans="2:4">
      <c r="B2616" s="135" t="s">
        <v>2628</v>
      </c>
      <c r="C2616" s="109">
        <v>0</v>
      </c>
      <c r="D2616" s="109">
        <v>0</v>
      </c>
    </row>
    <row r="2617" spans="2:4">
      <c r="B2617" s="135" t="s">
        <v>2629</v>
      </c>
      <c r="C2617" s="109">
        <v>0</v>
      </c>
      <c r="D2617" s="109">
        <v>0</v>
      </c>
    </row>
    <row r="2618" spans="2:4">
      <c r="B2618" s="135" t="s">
        <v>2630</v>
      </c>
      <c r="C2618" s="109">
        <v>0</v>
      </c>
      <c r="D2618" s="109">
        <v>0</v>
      </c>
    </row>
    <row r="2619" spans="2:4">
      <c r="B2619" s="135" t="s">
        <v>2631</v>
      </c>
      <c r="C2619" s="109">
        <v>0</v>
      </c>
      <c r="D2619" s="109">
        <v>0</v>
      </c>
    </row>
    <row r="2620" spans="2:4">
      <c r="B2620" s="135" t="s">
        <v>2632</v>
      </c>
      <c r="C2620" s="109">
        <v>0</v>
      </c>
      <c r="D2620" s="109">
        <v>0</v>
      </c>
    </row>
    <row r="2621" spans="2:4">
      <c r="B2621" s="135" t="s">
        <v>2633</v>
      </c>
      <c r="C2621" s="109">
        <v>0</v>
      </c>
      <c r="D2621" s="109">
        <v>0</v>
      </c>
    </row>
    <row r="2622" spans="2:4">
      <c r="B2622" s="135" t="s">
        <v>2634</v>
      </c>
      <c r="C2622" s="109">
        <v>0</v>
      </c>
      <c r="D2622" s="109">
        <v>0</v>
      </c>
    </row>
    <row r="2623" spans="2:4">
      <c r="B2623" s="135" t="s">
        <v>2635</v>
      </c>
      <c r="C2623" s="109">
        <v>0</v>
      </c>
      <c r="D2623" s="109">
        <v>0</v>
      </c>
    </row>
    <row r="2624" spans="2:4">
      <c r="B2624" s="135" t="s">
        <v>2636</v>
      </c>
      <c r="C2624" s="109">
        <v>0</v>
      </c>
      <c r="D2624" s="109">
        <v>0</v>
      </c>
    </row>
    <row r="2625" spans="2:4">
      <c r="B2625" s="135" t="s">
        <v>2637</v>
      </c>
      <c r="C2625" s="109">
        <v>0</v>
      </c>
      <c r="D2625" s="109">
        <v>0</v>
      </c>
    </row>
    <row r="2626" spans="2:4">
      <c r="B2626" s="135" t="s">
        <v>2638</v>
      </c>
      <c r="C2626" s="109">
        <v>0</v>
      </c>
      <c r="D2626" s="109">
        <v>0</v>
      </c>
    </row>
    <row r="2627" spans="2:4">
      <c r="B2627" s="135" t="s">
        <v>2639</v>
      </c>
      <c r="C2627" s="109">
        <v>0</v>
      </c>
      <c r="D2627" s="109">
        <v>0</v>
      </c>
    </row>
    <row r="2628" spans="2:4">
      <c r="B2628" s="135" t="s">
        <v>2640</v>
      </c>
      <c r="C2628" s="109">
        <v>0</v>
      </c>
      <c r="D2628" s="109">
        <v>0</v>
      </c>
    </row>
    <row r="2629" spans="2:4">
      <c r="B2629" s="135" t="s">
        <v>2641</v>
      </c>
      <c r="C2629" s="109">
        <v>0</v>
      </c>
      <c r="D2629" s="109">
        <v>0</v>
      </c>
    </row>
    <row r="2630" spans="2:4">
      <c r="B2630" s="135" t="s">
        <v>2642</v>
      </c>
      <c r="C2630" s="109">
        <v>0</v>
      </c>
      <c r="D2630" s="109">
        <v>0</v>
      </c>
    </row>
    <row r="2631" spans="2:4">
      <c r="B2631" s="135" t="s">
        <v>2643</v>
      </c>
      <c r="C2631" s="109">
        <v>0</v>
      </c>
      <c r="D2631" s="109">
        <v>0</v>
      </c>
    </row>
    <row r="2632" spans="2:4">
      <c r="B2632" s="135" t="s">
        <v>663</v>
      </c>
      <c r="C2632" s="109">
        <v>2115619</v>
      </c>
      <c r="D2632" s="109">
        <v>8618378.7799999993</v>
      </c>
    </row>
    <row r="2633" spans="2:4">
      <c r="B2633" s="135" t="s">
        <v>1166</v>
      </c>
      <c r="C2633" s="109">
        <v>2115619</v>
      </c>
      <c r="D2633" s="109">
        <v>8618378.7799999993</v>
      </c>
    </row>
    <row r="2634" spans="2:4">
      <c r="B2634" s="135" t="s">
        <v>2644</v>
      </c>
      <c r="C2634" s="109">
        <v>0</v>
      </c>
      <c r="D2634" s="109">
        <v>0</v>
      </c>
    </row>
    <row r="2635" spans="2:4">
      <c r="B2635" s="135" t="s">
        <v>2645</v>
      </c>
      <c r="C2635" s="109">
        <v>0</v>
      </c>
      <c r="D2635" s="109">
        <v>0</v>
      </c>
    </row>
    <row r="2636" spans="2:4">
      <c r="B2636" s="135" t="s">
        <v>2646</v>
      </c>
      <c r="C2636" s="109">
        <v>0</v>
      </c>
      <c r="D2636" s="109">
        <v>0</v>
      </c>
    </row>
    <row r="2637" spans="2:4">
      <c r="B2637" s="135" t="s">
        <v>2647</v>
      </c>
      <c r="C2637" s="109">
        <v>0</v>
      </c>
      <c r="D2637" s="109">
        <v>0</v>
      </c>
    </row>
    <row r="2638" spans="2:4">
      <c r="B2638" s="135" t="s">
        <v>2648</v>
      </c>
      <c r="C2638" s="109">
        <v>0</v>
      </c>
      <c r="D2638" s="109">
        <v>0</v>
      </c>
    </row>
    <row r="2639" spans="2:4">
      <c r="B2639" s="135" t="s">
        <v>2649</v>
      </c>
      <c r="C2639" s="109">
        <v>0</v>
      </c>
      <c r="D2639" s="109">
        <v>0</v>
      </c>
    </row>
    <row r="2640" spans="2:4">
      <c r="B2640" s="135" t="s">
        <v>2650</v>
      </c>
      <c r="C2640" s="109">
        <v>0</v>
      </c>
      <c r="D2640" s="109">
        <v>0</v>
      </c>
    </row>
    <row r="2641" spans="2:6">
      <c r="B2641" s="135" t="s">
        <v>2651</v>
      </c>
      <c r="C2641" s="109">
        <v>0</v>
      </c>
      <c r="D2641" s="109">
        <v>0</v>
      </c>
    </row>
    <row r="2642" spans="2:6">
      <c r="B2642" s="135" t="s">
        <v>664</v>
      </c>
      <c r="C2642" s="109">
        <v>29000000</v>
      </c>
      <c r="D2642" s="109">
        <v>0</v>
      </c>
    </row>
    <row r="2643" spans="2:6">
      <c r="B2643" s="135" t="s">
        <v>1167</v>
      </c>
      <c r="C2643" s="109">
        <v>29000000</v>
      </c>
      <c r="D2643" s="109">
        <v>0</v>
      </c>
    </row>
    <row r="2644" spans="2:6">
      <c r="B2644" s="135" t="s">
        <v>2652</v>
      </c>
      <c r="C2644" s="109">
        <v>0</v>
      </c>
      <c r="D2644" s="109">
        <v>0</v>
      </c>
    </row>
    <row r="2645" spans="2:6">
      <c r="B2645" s="135" t="s">
        <v>2653</v>
      </c>
      <c r="C2645" s="109">
        <v>0</v>
      </c>
      <c r="D2645" s="109">
        <v>0</v>
      </c>
    </row>
    <row r="2646" spans="2:6">
      <c r="B2646" s="135" t="s">
        <v>665</v>
      </c>
      <c r="C2646" s="109">
        <v>8693414</v>
      </c>
      <c r="D2646" s="109">
        <v>1347866.38</v>
      </c>
    </row>
    <row r="2647" spans="2:6">
      <c r="B2647" s="135" t="s">
        <v>1168</v>
      </c>
      <c r="C2647" s="109">
        <v>8693414</v>
      </c>
      <c r="D2647" s="109">
        <v>1347866.38</v>
      </c>
    </row>
    <row r="2648" spans="2:6">
      <c r="B2648" s="135" t="s">
        <v>666</v>
      </c>
      <c r="C2648" s="109">
        <v>94875610</v>
      </c>
      <c r="D2648" s="109">
        <v>82462920.75</v>
      </c>
    </row>
    <row r="2649" spans="2:6">
      <c r="B2649" s="135" t="s">
        <v>1169</v>
      </c>
      <c r="C2649" s="109">
        <v>94875610</v>
      </c>
      <c r="D2649" s="109">
        <v>82462920.75</v>
      </c>
    </row>
    <row r="2650" spans="2:6">
      <c r="B2650" s="135" t="s">
        <v>667</v>
      </c>
      <c r="C2650" s="109">
        <v>3615288</v>
      </c>
      <c r="D2650" s="109">
        <v>6685961.21</v>
      </c>
    </row>
    <row r="2651" spans="2:6">
      <c r="B2651" s="135" t="s">
        <v>1170</v>
      </c>
      <c r="C2651" s="109">
        <v>3615288</v>
      </c>
      <c r="D2651" s="109">
        <v>6685961.21</v>
      </c>
    </row>
    <row r="2652" spans="2:6">
      <c r="B2652" s="135" t="s">
        <v>668</v>
      </c>
      <c r="C2652" s="109">
        <v>56247488</v>
      </c>
      <c r="D2652" s="109">
        <v>0</v>
      </c>
    </row>
    <row r="2653" spans="2:6">
      <c r="B2653" s="135" t="s">
        <v>1171</v>
      </c>
      <c r="C2653" s="109">
        <v>56247488</v>
      </c>
      <c r="D2653" s="109">
        <v>0</v>
      </c>
    </row>
    <row r="2654" spans="2:6">
      <c r="B2654" s="135" t="s">
        <v>669</v>
      </c>
      <c r="C2654" s="109">
        <v>90165822</v>
      </c>
      <c r="D2654" s="109">
        <v>95658033.790000007</v>
      </c>
    </row>
    <row r="2655" spans="2:6">
      <c r="B2655" s="135" t="s">
        <v>1172</v>
      </c>
      <c r="C2655" s="109">
        <v>90165822</v>
      </c>
      <c r="D2655" s="109">
        <v>95658033.790000007</v>
      </c>
      <c r="F2655" s="12"/>
    </row>
    <row r="2656" spans="2:6">
      <c r="B2656" s="135" t="s">
        <v>670</v>
      </c>
      <c r="C2656" s="109">
        <v>9866683</v>
      </c>
      <c r="D2656" s="109">
        <v>7742820.9199999999</v>
      </c>
      <c r="F2656" s="51"/>
    </row>
    <row r="2657" spans="2:6">
      <c r="B2657" s="135" t="s">
        <v>1173</v>
      </c>
      <c r="C2657" s="109">
        <v>9866683</v>
      </c>
      <c r="D2657" s="109">
        <v>7742820.9199999999</v>
      </c>
      <c r="F2657" s="51"/>
    </row>
    <row r="2658" spans="2:6">
      <c r="B2658" s="135" t="s">
        <v>671</v>
      </c>
      <c r="C2658" s="109">
        <v>18742915</v>
      </c>
      <c r="D2658" s="109">
        <v>24700127.600000001</v>
      </c>
    </row>
    <row r="2659" spans="2:6">
      <c r="B2659" s="135" t="s">
        <v>1174</v>
      </c>
      <c r="C2659" s="109">
        <v>18742915</v>
      </c>
      <c r="D2659" s="109">
        <v>24700127.600000001</v>
      </c>
    </row>
    <row r="2660" spans="2:6">
      <c r="B2660" s="135" t="s">
        <v>672</v>
      </c>
      <c r="C2660" s="109">
        <v>222804317</v>
      </c>
      <c r="D2660" s="109">
        <v>114492911.67999999</v>
      </c>
    </row>
    <row r="2661" spans="2:6">
      <c r="B2661" s="135" t="s">
        <v>1175</v>
      </c>
      <c r="C2661" s="109">
        <v>222804317</v>
      </c>
      <c r="D2661" s="109">
        <v>114492911.67999999</v>
      </c>
    </row>
    <row r="2662" spans="2:6">
      <c r="B2662" s="135" t="s">
        <v>673</v>
      </c>
      <c r="C2662" s="109">
        <v>1241916</v>
      </c>
      <c r="D2662" s="109">
        <v>0</v>
      </c>
    </row>
    <row r="2663" spans="2:6">
      <c r="B2663" s="135" t="s">
        <v>1176</v>
      </c>
      <c r="C2663" s="109">
        <v>1241916</v>
      </c>
      <c r="D2663" s="109">
        <v>0</v>
      </c>
    </row>
    <row r="2664" spans="2:6">
      <c r="B2664" s="135" t="s">
        <v>674</v>
      </c>
      <c r="C2664" s="109">
        <v>102516654</v>
      </c>
      <c r="D2664" s="109">
        <v>184746251.29000002</v>
      </c>
    </row>
    <row r="2665" spans="2:6">
      <c r="B2665" s="135" t="s">
        <v>1177</v>
      </c>
      <c r="C2665" s="109">
        <v>102516654</v>
      </c>
      <c r="D2665" s="109">
        <v>184746251.29000002</v>
      </c>
    </row>
    <row r="2666" spans="2:6">
      <c r="B2666" s="139" t="s">
        <v>304</v>
      </c>
      <c r="C2666" s="130">
        <v>0</v>
      </c>
      <c r="D2666" s="130">
        <v>0</v>
      </c>
    </row>
    <row r="2667" spans="2:6">
      <c r="B2667" s="135" t="s">
        <v>668</v>
      </c>
      <c r="C2667" s="109">
        <v>0</v>
      </c>
      <c r="D2667" s="109">
        <v>0</v>
      </c>
    </row>
    <row r="2668" spans="2:6">
      <c r="B2668" s="135" t="s">
        <v>1171</v>
      </c>
      <c r="C2668" s="109">
        <v>0</v>
      </c>
      <c r="D2668" s="109">
        <v>0</v>
      </c>
    </row>
    <row r="2669" spans="2:6">
      <c r="B2669" s="134" t="s">
        <v>675</v>
      </c>
      <c r="C2669" s="109">
        <v>72214264</v>
      </c>
      <c r="D2669" s="109">
        <v>164469259.84000003</v>
      </c>
    </row>
    <row r="2670" spans="2:6">
      <c r="B2670" s="139" t="s">
        <v>287</v>
      </c>
      <c r="C2670" s="130">
        <v>72214264</v>
      </c>
      <c r="D2670" s="130">
        <v>149469260.03000003</v>
      </c>
    </row>
    <row r="2671" spans="2:6">
      <c r="B2671" s="135" t="s">
        <v>676</v>
      </c>
      <c r="C2671" s="109">
        <v>12495276</v>
      </c>
      <c r="D2671" s="109">
        <v>29952281.93</v>
      </c>
    </row>
    <row r="2672" spans="2:6">
      <c r="B2672" s="135" t="s">
        <v>1178</v>
      </c>
      <c r="C2672" s="109">
        <v>12495276</v>
      </c>
      <c r="D2672" s="109">
        <v>29952281.93</v>
      </c>
    </row>
    <row r="2673" spans="2:4">
      <c r="B2673" s="135" t="s">
        <v>677</v>
      </c>
      <c r="C2673" s="109">
        <v>791959</v>
      </c>
      <c r="D2673" s="109">
        <v>3090179.18</v>
      </c>
    </row>
    <row r="2674" spans="2:4">
      <c r="B2674" s="135" t="s">
        <v>1179</v>
      </c>
      <c r="C2674" s="109">
        <v>791959</v>
      </c>
      <c r="D2674" s="109">
        <v>3090179.18</v>
      </c>
    </row>
    <row r="2675" spans="2:4">
      <c r="B2675" s="135" t="s">
        <v>678</v>
      </c>
      <c r="C2675" s="109">
        <v>791959</v>
      </c>
      <c r="D2675" s="109">
        <v>3326818.09</v>
      </c>
    </row>
    <row r="2676" spans="2:4">
      <c r="B2676" s="135" t="s">
        <v>1180</v>
      </c>
      <c r="C2676" s="109">
        <v>791959</v>
      </c>
      <c r="D2676" s="109">
        <v>3326818.09</v>
      </c>
    </row>
    <row r="2677" spans="2:4">
      <c r="B2677" s="135" t="s">
        <v>679</v>
      </c>
      <c r="C2677" s="109">
        <v>2138193</v>
      </c>
      <c r="D2677" s="109">
        <v>6823623.0599999996</v>
      </c>
    </row>
    <row r="2678" spans="2:4">
      <c r="B2678" s="135" t="s">
        <v>1181</v>
      </c>
      <c r="C2678" s="109">
        <v>2138193</v>
      </c>
      <c r="D2678" s="109">
        <v>6823623.0599999996</v>
      </c>
    </row>
    <row r="2679" spans="2:4">
      <c r="B2679" s="135" t="s">
        <v>680</v>
      </c>
      <c r="C2679" s="109">
        <v>791959</v>
      </c>
      <c r="D2679" s="109">
        <v>712762.8</v>
      </c>
    </row>
    <row r="2680" spans="2:4">
      <c r="B2680" s="135" t="s">
        <v>1182</v>
      </c>
      <c r="C2680" s="109">
        <v>791959</v>
      </c>
      <c r="D2680" s="109">
        <v>712762.8</v>
      </c>
    </row>
    <row r="2681" spans="2:4">
      <c r="B2681" s="135" t="s">
        <v>681</v>
      </c>
      <c r="C2681" s="109">
        <v>2138193</v>
      </c>
      <c r="D2681" s="109">
        <v>1951857.8</v>
      </c>
    </row>
    <row r="2682" spans="2:4">
      <c r="B2682" s="135" t="s">
        <v>1183</v>
      </c>
      <c r="C2682" s="109">
        <v>2138193</v>
      </c>
      <c r="D2682" s="109">
        <v>1951857.8</v>
      </c>
    </row>
    <row r="2683" spans="2:4">
      <c r="B2683" s="135" t="s">
        <v>682</v>
      </c>
      <c r="C2683" s="109">
        <v>2115619</v>
      </c>
      <c r="D2683" s="109">
        <v>0</v>
      </c>
    </row>
    <row r="2684" spans="2:4">
      <c r="B2684" s="135" t="s">
        <v>1184</v>
      </c>
      <c r="C2684" s="109">
        <v>2115619</v>
      </c>
      <c r="D2684" s="109">
        <v>0</v>
      </c>
    </row>
    <row r="2685" spans="2:4">
      <c r="B2685" s="135" t="s">
        <v>683</v>
      </c>
      <c r="C2685" s="109">
        <v>2138193</v>
      </c>
      <c r="D2685" s="109">
        <v>0</v>
      </c>
    </row>
    <row r="2686" spans="2:4">
      <c r="B2686" s="135" t="s">
        <v>1185</v>
      </c>
      <c r="C2686" s="109">
        <v>2138193</v>
      </c>
      <c r="D2686" s="109">
        <v>0</v>
      </c>
    </row>
    <row r="2687" spans="2:4">
      <c r="B2687" s="135" t="s">
        <v>684</v>
      </c>
      <c r="C2687" s="109">
        <v>791959</v>
      </c>
      <c r="D2687" s="109">
        <v>2516561.37</v>
      </c>
    </row>
    <row r="2688" spans="2:4">
      <c r="B2688" s="135" t="s">
        <v>1186</v>
      </c>
      <c r="C2688" s="109">
        <v>791959</v>
      </c>
      <c r="D2688" s="109">
        <v>2516561.37</v>
      </c>
    </row>
    <row r="2689" spans="2:4">
      <c r="B2689" s="135" t="s">
        <v>685</v>
      </c>
      <c r="C2689" s="109">
        <v>6209581</v>
      </c>
      <c r="D2689" s="109">
        <v>0</v>
      </c>
    </row>
    <row r="2690" spans="2:4">
      <c r="B2690" s="135" t="s">
        <v>1187</v>
      </c>
      <c r="C2690" s="109">
        <v>6209581</v>
      </c>
      <c r="D2690" s="109">
        <v>0</v>
      </c>
    </row>
    <row r="2691" spans="2:4">
      <c r="B2691" s="135" t="s">
        <v>2896</v>
      </c>
      <c r="C2691" s="109">
        <v>0</v>
      </c>
      <c r="D2691" s="109">
        <v>0</v>
      </c>
    </row>
    <row r="2692" spans="2:4">
      <c r="B2692" s="135" t="s">
        <v>2897</v>
      </c>
      <c r="C2692" s="109">
        <v>0</v>
      </c>
      <c r="D2692" s="109">
        <v>0</v>
      </c>
    </row>
    <row r="2693" spans="2:4">
      <c r="B2693" s="135" t="s">
        <v>2898</v>
      </c>
      <c r="C2693" s="109">
        <v>0</v>
      </c>
      <c r="D2693" s="109">
        <v>0</v>
      </c>
    </row>
    <row r="2694" spans="2:4">
      <c r="B2694" s="135" t="s">
        <v>2899</v>
      </c>
      <c r="C2694" s="109">
        <v>0</v>
      </c>
      <c r="D2694" s="109">
        <v>0</v>
      </c>
    </row>
    <row r="2695" spans="2:4">
      <c r="B2695" s="135" t="s">
        <v>2900</v>
      </c>
      <c r="C2695" s="109">
        <v>0</v>
      </c>
      <c r="D2695" s="109">
        <v>0</v>
      </c>
    </row>
    <row r="2696" spans="2:4">
      <c r="B2696" s="135" t="s">
        <v>2901</v>
      </c>
      <c r="C2696" s="109">
        <v>0</v>
      </c>
      <c r="D2696" s="109">
        <v>0</v>
      </c>
    </row>
    <row r="2697" spans="2:4">
      <c r="B2697" s="135" t="s">
        <v>686</v>
      </c>
      <c r="C2697" s="109">
        <v>9866682</v>
      </c>
      <c r="D2697" s="109">
        <v>19171822.16</v>
      </c>
    </row>
    <row r="2698" spans="2:4">
      <c r="B2698" s="135" t="s">
        <v>1188</v>
      </c>
      <c r="C2698" s="109">
        <v>9866682</v>
      </c>
      <c r="D2698" s="109">
        <v>19171822.16</v>
      </c>
    </row>
    <row r="2699" spans="2:4">
      <c r="B2699" s="135" t="s">
        <v>687</v>
      </c>
      <c r="C2699" s="109">
        <v>6247638</v>
      </c>
      <c r="D2699" s="109">
        <v>4170622.48</v>
      </c>
    </row>
    <row r="2700" spans="2:4">
      <c r="B2700" s="135" t="s">
        <v>1189</v>
      </c>
      <c r="C2700" s="109">
        <v>6247638</v>
      </c>
      <c r="D2700" s="109">
        <v>4170622.48</v>
      </c>
    </row>
    <row r="2701" spans="2:4">
      <c r="B2701" s="135" t="s">
        <v>3432</v>
      </c>
      <c r="C2701" s="109">
        <v>0</v>
      </c>
      <c r="D2701" s="109">
        <v>0</v>
      </c>
    </row>
    <row r="2702" spans="2:4">
      <c r="B2702" s="135" t="s">
        <v>3433</v>
      </c>
      <c r="C2702" s="109">
        <v>0</v>
      </c>
      <c r="D2702" s="109">
        <v>0</v>
      </c>
    </row>
    <row r="2703" spans="2:4">
      <c r="B2703" s="135" t="s">
        <v>2902</v>
      </c>
      <c r="C2703" s="109">
        <v>0</v>
      </c>
      <c r="D2703" s="109">
        <v>0</v>
      </c>
    </row>
    <row r="2704" spans="2:4">
      <c r="B2704" s="135" t="s">
        <v>2903</v>
      </c>
      <c r="C2704" s="109">
        <v>0</v>
      </c>
      <c r="D2704" s="109">
        <v>0</v>
      </c>
    </row>
    <row r="2705" spans="2:4">
      <c r="B2705" s="135" t="s">
        <v>2904</v>
      </c>
      <c r="C2705" s="109">
        <v>0</v>
      </c>
      <c r="D2705" s="109">
        <v>0</v>
      </c>
    </row>
    <row r="2706" spans="2:4">
      <c r="B2706" s="135" t="s">
        <v>2905</v>
      </c>
      <c r="C2706" s="109">
        <v>0</v>
      </c>
      <c r="D2706" s="109">
        <v>0</v>
      </c>
    </row>
    <row r="2707" spans="2:4">
      <c r="B2707" s="135" t="s">
        <v>2906</v>
      </c>
      <c r="C2707" s="109">
        <v>0</v>
      </c>
      <c r="D2707" s="109">
        <v>0</v>
      </c>
    </row>
    <row r="2708" spans="2:4">
      <c r="B2708" s="135" t="s">
        <v>2907</v>
      </c>
      <c r="C2708" s="109">
        <v>0</v>
      </c>
      <c r="D2708" s="109">
        <v>0</v>
      </c>
    </row>
    <row r="2709" spans="2:4">
      <c r="B2709" s="135" t="s">
        <v>2908</v>
      </c>
      <c r="C2709" s="109">
        <v>0</v>
      </c>
      <c r="D2709" s="109">
        <v>0</v>
      </c>
    </row>
    <row r="2710" spans="2:4">
      <c r="B2710" s="135" t="s">
        <v>2909</v>
      </c>
      <c r="C2710" s="109">
        <v>0</v>
      </c>
      <c r="D2710" s="109">
        <v>0</v>
      </c>
    </row>
    <row r="2711" spans="2:4">
      <c r="B2711" s="135" t="s">
        <v>2910</v>
      </c>
      <c r="C2711" s="109">
        <v>0</v>
      </c>
      <c r="D2711" s="109">
        <v>0</v>
      </c>
    </row>
    <row r="2712" spans="2:4">
      <c r="B2712" s="135" t="s">
        <v>2911</v>
      </c>
      <c r="C2712" s="109">
        <v>0</v>
      </c>
      <c r="D2712" s="109">
        <v>0</v>
      </c>
    </row>
    <row r="2713" spans="2:4">
      <c r="B2713" s="135" t="s">
        <v>2912</v>
      </c>
      <c r="C2713" s="109">
        <v>0</v>
      </c>
      <c r="D2713" s="109">
        <v>0</v>
      </c>
    </row>
    <row r="2714" spans="2:4">
      <c r="B2714" s="135" t="s">
        <v>2913</v>
      </c>
      <c r="C2714" s="109">
        <v>0</v>
      </c>
      <c r="D2714" s="109">
        <v>0</v>
      </c>
    </row>
    <row r="2715" spans="2:4">
      <c r="B2715" s="135" t="s">
        <v>2914</v>
      </c>
      <c r="C2715" s="109">
        <v>0</v>
      </c>
      <c r="D2715" s="109">
        <v>0</v>
      </c>
    </row>
    <row r="2716" spans="2:4">
      <c r="B2716" s="135" t="s">
        <v>2915</v>
      </c>
      <c r="C2716" s="109">
        <v>0</v>
      </c>
      <c r="D2716" s="109">
        <v>0</v>
      </c>
    </row>
    <row r="2717" spans="2:4">
      <c r="B2717" s="135" t="s">
        <v>688</v>
      </c>
      <c r="C2717" s="109">
        <v>2483832</v>
      </c>
      <c r="D2717" s="109">
        <v>6628300.3399999999</v>
      </c>
    </row>
    <row r="2718" spans="2:4">
      <c r="B2718" s="135" t="s">
        <v>1190</v>
      </c>
      <c r="C2718" s="109">
        <v>2483832</v>
      </c>
      <c r="D2718" s="109">
        <v>6628300.3399999999</v>
      </c>
    </row>
    <row r="2719" spans="2:4">
      <c r="B2719" s="135" t="s">
        <v>1425</v>
      </c>
      <c r="C2719" s="109">
        <v>0</v>
      </c>
      <c r="D2719" s="109">
        <v>34590246.32</v>
      </c>
    </row>
    <row r="2720" spans="2:4">
      <c r="B2720" s="135" t="s">
        <v>1426</v>
      </c>
      <c r="C2720" s="109">
        <v>0</v>
      </c>
      <c r="D2720" s="109">
        <v>34590246.32</v>
      </c>
    </row>
    <row r="2721" spans="2:4">
      <c r="B2721" s="135" t="s">
        <v>2916</v>
      </c>
      <c r="C2721" s="109">
        <v>0</v>
      </c>
      <c r="D2721" s="109">
        <v>0</v>
      </c>
    </row>
    <row r="2722" spans="2:4">
      <c r="B2722" s="135" t="s">
        <v>2917</v>
      </c>
      <c r="C2722" s="109">
        <v>0</v>
      </c>
      <c r="D2722" s="109">
        <v>0</v>
      </c>
    </row>
    <row r="2723" spans="2:4">
      <c r="B2723" s="135" t="s">
        <v>689</v>
      </c>
      <c r="C2723" s="109">
        <v>3615287</v>
      </c>
      <c r="D2723" s="109">
        <v>176089.21</v>
      </c>
    </row>
    <row r="2724" spans="2:4">
      <c r="B2724" s="135" t="s">
        <v>1191</v>
      </c>
      <c r="C2724" s="109">
        <v>3615287</v>
      </c>
      <c r="D2724" s="109">
        <v>176089.21</v>
      </c>
    </row>
    <row r="2725" spans="2:4">
      <c r="B2725" s="135" t="s">
        <v>2918</v>
      </c>
      <c r="C2725" s="109">
        <v>0</v>
      </c>
      <c r="D2725" s="109">
        <v>0</v>
      </c>
    </row>
    <row r="2726" spans="2:4">
      <c r="B2726" s="135" t="s">
        <v>2919</v>
      </c>
      <c r="C2726" s="109">
        <v>0</v>
      </c>
      <c r="D2726" s="109">
        <v>0</v>
      </c>
    </row>
    <row r="2727" spans="2:4">
      <c r="B2727" s="135" t="s">
        <v>2920</v>
      </c>
      <c r="C2727" s="109">
        <v>0</v>
      </c>
      <c r="D2727" s="109">
        <v>0</v>
      </c>
    </row>
    <row r="2728" spans="2:4">
      <c r="B2728" s="135" t="s">
        <v>2921</v>
      </c>
      <c r="C2728" s="109">
        <v>0</v>
      </c>
      <c r="D2728" s="109">
        <v>0</v>
      </c>
    </row>
    <row r="2729" spans="2:4">
      <c r="B2729" s="135" t="s">
        <v>2922</v>
      </c>
      <c r="C2729" s="109">
        <v>0</v>
      </c>
      <c r="D2729" s="109">
        <v>0</v>
      </c>
    </row>
    <row r="2730" spans="2:4">
      <c r="B2730" s="135" t="s">
        <v>2923</v>
      </c>
      <c r="C2730" s="109">
        <v>0</v>
      </c>
      <c r="D2730" s="109">
        <v>0</v>
      </c>
    </row>
    <row r="2731" spans="2:4">
      <c r="B2731" s="135" t="s">
        <v>2924</v>
      </c>
      <c r="C2731" s="109">
        <v>0</v>
      </c>
      <c r="D2731" s="109">
        <v>0</v>
      </c>
    </row>
    <row r="2732" spans="2:4">
      <c r="B2732" s="135" t="s">
        <v>2925</v>
      </c>
      <c r="C2732" s="109">
        <v>0</v>
      </c>
      <c r="D2732" s="109">
        <v>0</v>
      </c>
    </row>
    <row r="2733" spans="2:4">
      <c r="B2733" s="135" t="s">
        <v>2926</v>
      </c>
      <c r="C2733" s="109">
        <v>0</v>
      </c>
      <c r="D2733" s="109">
        <v>0</v>
      </c>
    </row>
    <row r="2734" spans="2:4">
      <c r="B2734" s="135" t="s">
        <v>2927</v>
      </c>
      <c r="C2734" s="109">
        <v>0</v>
      </c>
      <c r="D2734" s="109">
        <v>0</v>
      </c>
    </row>
    <row r="2735" spans="2:4">
      <c r="B2735" s="135" t="s">
        <v>690</v>
      </c>
      <c r="C2735" s="109">
        <v>2984732</v>
      </c>
      <c r="D2735" s="109">
        <v>0</v>
      </c>
    </row>
    <row r="2736" spans="2:4">
      <c r="B2736" s="135" t="s">
        <v>1192</v>
      </c>
      <c r="C2736" s="109">
        <v>2984732</v>
      </c>
      <c r="D2736" s="109">
        <v>0</v>
      </c>
    </row>
    <row r="2737" spans="2:4">
      <c r="B2737" s="135" t="s">
        <v>1470</v>
      </c>
      <c r="C2737" s="109">
        <v>0</v>
      </c>
      <c r="D2737" s="109">
        <v>27095234.57</v>
      </c>
    </row>
    <row r="2738" spans="2:4">
      <c r="B2738" s="135" t="s">
        <v>1471</v>
      </c>
      <c r="C2738" s="109">
        <v>0</v>
      </c>
      <c r="D2738" s="109">
        <v>27095234.57</v>
      </c>
    </row>
    <row r="2739" spans="2:4">
      <c r="B2739" s="135" t="s">
        <v>691</v>
      </c>
      <c r="C2739" s="109">
        <v>5537734</v>
      </c>
      <c r="D2739" s="109">
        <v>1465970.65</v>
      </c>
    </row>
    <row r="2740" spans="2:4">
      <c r="B2740" s="135" t="s">
        <v>1193</v>
      </c>
      <c r="C2740" s="109">
        <v>5537734</v>
      </c>
      <c r="D2740" s="109">
        <v>1465970.65</v>
      </c>
    </row>
    <row r="2741" spans="2:4">
      <c r="B2741" s="135" t="s">
        <v>692</v>
      </c>
      <c r="C2741" s="109">
        <v>5537734</v>
      </c>
      <c r="D2741" s="109">
        <v>3846101.3</v>
      </c>
    </row>
    <row r="2742" spans="2:4">
      <c r="B2742" s="135" t="s">
        <v>1194</v>
      </c>
      <c r="C2742" s="109">
        <v>5537734</v>
      </c>
      <c r="D2742" s="109">
        <v>3846101.3</v>
      </c>
    </row>
    <row r="2743" spans="2:4">
      <c r="B2743" s="135" t="s">
        <v>693</v>
      </c>
      <c r="C2743" s="109">
        <v>5537734</v>
      </c>
      <c r="D2743" s="109">
        <v>3950788.77</v>
      </c>
    </row>
    <row r="2744" spans="2:4">
      <c r="B2744" s="135" t="s">
        <v>1195</v>
      </c>
      <c r="C2744" s="109">
        <v>5537734</v>
      </c>
      <c r="D2744" s="109">
        <v>3950788.77</v>
      </c>
    </row>
    <row r="2745" spans="2:4">
      <c r="B2745" s="139" t="s">
        <v>304</v>
      </c>
      <c r="C2745" s="130">
        <v>0</v>
      </c>
      <c r="D2745" s="130">
        <v>14999999.810000001</v>
      </c>
    </row>
    <row r="2746" spans="2:4">
      <c r="B2746" s="135" t="s">
        <v>1470</v>
      </c>
      <c r="C2746" s="109">
        <v>0</v>
      </c>
      <c r="D2746" s="109">
        <v>14999999.810000001</v>
      </c>
    </row>
    <row r="2747" spans="2:4">
      <c r="B2747" s="135" t="s">
        <v>1471</v>
      </c>
      <c r="C2747" s="109">
        <v>0</v>
      </c>
      <c r="D2747" s="109">
        <v>14999999.810000001</v>
      </c>
    </row>
    <row r="2748" spans="2:4">
      <c r="B2748" s="134" t="s">
        <v>694</v>
      </c>
      <c r="C2748" s="109">
        <v>292349813</v>
      </c>
      <c r="D2748" s="109">
        <v>663631910.88</v>
      </c>
    </row>
    <row r="2749" spans="2:4">
      <c r="B2749" s="139" t="s">
        <v>287</v>
      </c>
      <c r="C2749" s="130">
        <v>292349813</v>
      </c>
      <c r="D2749" s="130">
        <v>517582561.76999998</v>
      </c>
    </row>
    <row r="2750" spans="2:4">
      <c r="B2750" s="135" t="s">
        <v>1737</v>
      </c>
      <c r="C2750" s="109">
        <v>0</v>
      </c>
      <c r="D2750" s="109">
        <v>1140377.7</v>
      </c>
    </row>
    <row r="2751" spans="2:4">
      <c r="B2751" s="135" t="s">
        <v>1738</v>
      </c>
      <c r="C2751" s="109">
        <v>0</v>
      </c>
      <c r="D2751" s="109">
        <v>1140377.7</v>
      </c>
    </row>
    <row r="2752" spans="2:4">
      <c r="B2752" s="135" t="s">
        <v>1739</v>
      </c>
      <c r="C2752" s="109">
        <v>0</v>
      </c>
      <c r="D2752" s="109">
        <v>2738592.79</v>
      </c>
    </row>
    <row r="2753" spans="2:4">
      <c r="B2753" s="135" t="s">
        <v>1740</v>
      </c>
      <c r="C2753" s="109">
        <v>0</v>
      </c>
      <c r="D2753" s="109">
        <v>2738592.79</v>
      </c>
    </row>
    <row r="2754" spans="2:4">
      <c r="B2754" s="135" t="s">
        <v>1741</v>
      </c>
      <c r="C2754" s="109">
        <v>0</v>
      </c>
      <c r="D2754" s="109">
        <v>1140377.7</v>
      </c>
    </row>
    <row r="2755" spans="2:4">
      <c r="B2755" s="135" t="s">
        <v>1742</v>
      </c>
      <c r="C2755" s="109">
        <v>0</v>
      </c>
      <c r="D2755" s="109">
        <v>1140377.7</v>
      </c>
    </row>
    <row r="2756" spans="2:4">
      <c r="B2756" s="135" t="s">
        <v>1743</v>
      </c>
      <c r="C2756" s="109">
        <v>0</v>
      </c>
      <c r="D2756" s="109">
        <v>1627511.33</v>
      </c>
    </row>
    <row r="2757" spans="2:4">
      <c r="B2757" s="135" t="s">
        <v>1744</v>
      </c>
      <c r="C2757" s="109">
        <v>0</v>
      </c>
      <c r="D2757" s="109">
        <v>1627511.33</v>
      </c>
    </row>
    <row r="2758" spans="2:4">
      <c r="B2758" s="135" t="s">
        <v>1745</v>
      </c>
      <c r="C2758" s="109">
        <v>0</v>
      </c>
      <c r="D2758" s="109">
        <v>0</v>
      </c>
    </row>
    <row r="2759" spans="2:4">
      <c r="B2759" s="135" t="s">
        <v>1746</v>
      </c>
      <c r="C2759" s="109">
        <v>0</v>
      </c>
      <c r="D2759" s="109">
        <v>0</v>
      </c>
    </row>
    <row r="2760" spans="2:4">
      <c r="B2760" s="135" t="s">
        <v>1747</v>
      </c>
      <c r="C2760" s="109">
        <v>0</v>
      </c>
      <c r="D2760" s="109">
        <v>1140377.7</v>
      </c>
    </row>
    <row r="2761" spans="2:4">
      <c r="B2761" s="135" t="s">
        <v>1748</v>
      </c>
      <c r="C2761" s="109">
        <v>0</v>
      </c>
      <c r="D2761" s="109">
        <v>1140377.7</v>
      </c>
    </row>
    <row r="2762" spans="2:4">
      <c r="B2762" s="135" t="s">
        <v>1749</v>
      </c>
      <c r="C2762" s="109">
        <v>0</v>
      </c>
      <c r="D2762" s="109">
        <v>1627511.33</v>
      </c>
    </row>
    <row r="2763" spans="2:4">
      <c r="B2763" s="135" t="s">
        <v>1750</v>
      </c>
      <c r="C2763" s="109">
        <v>0</v>
      </c>
      <c r="D2763" s="109">
        <v>1627511.33</v>
      </c>
    </row>
    <row r="2764" spans="2:4">
      <c r="B2764" s="135" t="s">
        <v>1389</v>
      </c>
      <c r="C2764" s="109">
        <v>0</v>
      </c>
      <c r="D2764" s="109">
        <v>59226960.380000003</v>
      </c>
    </row>
    <row r="2765" spans="2:4">
      <c r="B2765" s="135" t="s">
        <v>1390</v>
      </c>
      <c r="C2765" s="109">
        <v>0</v>
      </c>
      <c r="D2765" s="109">
        <v>59226960.380000003</v>
      </c>
    </row>
    <row r="2766" spans="2:4">
      <c r="B2766" s="135" t="s">
        <v>1391</v>
      </c>
      <c r="C2766" s="109">
        <v>0</v>
      </c>
      <c r="D2766" s="109">
        <v>62475504.060000002</v>
      </c>
    </row>
    <row r="2767" spans="2:4">
      <c r="B2767" s="135" t="s">
        <v>1392</v>
      </c>
      <c r="C2767" s="109">
        <v>0</v>
      </c>
      <c r="D2767" s="109">
        <v>62475504.060000002</v>
      </c>
    </row>
    <row r="2768" spans="2:4">
      <c r="B2768" s="135" t="s">
        <v>695</v>
      </c>
      <c r="C2768" s="109">
        <v>24990553</v>
      </c>
      <c r="D2768" s="109">
        <v>38211354.509999998</v>
      </c>
    </row>
    <row r="2769" spans="2:4">
      <c r="B2769" s="135" t="s">
        <v>1196</v>
      </c>
      <c r="C2769" s="109">
        <v>24990553</v>
      </c>
      <c r="D2769" s="109">
        <v>38211354.509999998</v>
      </c>
    </row>
    <row r="2770" spans="2:4">
      <c r="B2770" s="135" t="s">
        <v>696</v>
      </c>
      <c r="C2770" s="109">
        <v>2115619</v>
      </c>
      <c r="D2770" s="109">
        <v>0</v>
      </c>
    </row>
    <row r="2771" spans="2:4">
      <c r="B2771" s="135" t="s">
        <v>1197</v>
      </c>
      <c r="C2771" s="109">
        <v>2115619</v>
      </c>
      <c r="D2771" s="109">
        <v>0</v>
      </c>
    </row>
    <row r="2772" spans="2:4">
      <c r="B2772" s="135" t="s">
        <v>2654</v>
      </c>
      <c r="C2772" s="109">
        <v>3553096</v>
      </c>
      <c r="D2772" s="109">
        <v>3499365.87</v>
      </c>
    </row>
    <row r="2773" spans="2:4">
      <c r="B2773" s="135" t="s">
        <v>1198</v>
      </c>
      <c r="C2773" s="109">
        <v>3553096</v>
      </c>
      <c r="D2773" s="109">
        <v>3499365.87</v>
      </c>
    </row>
    <row r="2774" spans="2:4">
      <c r="B2774" s="135" t="s">
        <v>697</v>
      </c>
      <c r="C2774" s="109">
        <v>2483832</v>
      </c>
      <c r="D2774" s="109">
        <v>14729081.75</v>
      </c>
    </row>
    <row r="2775" spans="2:4">
      <c r="B2775" s="135" t="s">
        <v>1199</v>
      </c>
      <c r="C2775" s="109">
        <v>2483832</v>
      </c>
      <c r="D2775" s="109">
        <v>14729081.75</v>
      </c>
    </row>
    <row r="2776" spans="2:4">
      <c r="B2776" s="135" t="s">
        <v>698</v>
      </c>
      <c r="C2776" s="109">
        <v>11612887</v>
      </c>
      <c r="D2776" s="109">
        <v>0</v>
      </c>
    </row>
    <row r="2777" spans="2:4">
      <c r="B2777" s="135" t="s">
        <v>1200</v>
      </c>
      <c r="C2777" s="109">
        <v>11612887</v>
      </c>
      <c r="D2777" s="109">
        <v>0</v>
      </c>
    </row>
    <row r="2778" spans="2:4">
      <c r="B2778" s="135" t="s">
        <v>699</v>
      </c>
      <c r="C2778" s="109">
        <v>200844381</v>
      </c>
      <c r="D2778" s="109">
        <v>247908669.07999998</v>
      </c>
    </row>
    <row r="2779" spans="2:4">
      <c r="B2779" s="135" t="s">
        <v>1201</v>
      </c>
      <c r="C2779" s="109">
        <v>200844381</v>
      </c>
      <c r="D2779" s="109">
        <v>247908669.07999998</v>
      </c>
    </row>
    <row r="2780" spans="2:4">
      <c r="B2780" s="135" t="s">
        <v>700</v>
      </c>
      <c r="C2780" s="109">
        <v>19733365</v>
      </c>
      <c r="D2780" s="109">
        <v>17385454.870000001</v>
      </c>
    </row>
    <row r="2781" spans="2:4">
      <c r="B2781" s="135" t="s">
        <v>1202</v>
      </c>
      <c r="C2781" s="109">
        <v>19733365</v>
      </c>
      <c r="D2781" s="109">
        <v>17385454.870000001</v>
      </c>
    </row>
    <row r="2782" spans="2:4">
      <c r="B2782" s="135" t="s">
        <v>701</v>
      </c>
      <c r="C2782" s="109">
        <v>3123863</v>
      </c>
      <c r="D2782" s="109">
        <v>3950183.65</v>
      </c>
    </row>
    <row r="2783" spans="2:4">
      <c r="B2783" s="135" t="s">
        <v>1203</v>
      </c>
      <c r="C2783" s="109">
        <v>3123863</v>
      </c>
      <c r="D2783" s="109">
        <v>3950183.65</v>
      </c>
    </row>
    <row r="2784" spans="2:4">
      <c r="B2784" s="135" t="s">
        <v>3434</v>
      </c>
      <c r="C2784" s="109">
        <v>0</v>
      </c>
      <c r="D2784" s="109">
        <v>0</v>
      </c>
    </row>
    <row r="2785" spans="2:4">
      <c r="B2785" s="135" t="s">
        <v>3435</v>
      </c>
      <c r="C2785" s="109">
        <v>0</v>
      </c>
      <c r="D2785" s="109">
        <v>0</v>
      </c>
    </row>
    <row r="2786" spans="2:4">
      <c r="B2786" s="135" t="s">
        <v>3436</v>
      </c>
      <c r="C2786" s="109">
        <v>0</v>
      </c>
      <c r="D2786" s="109">
        <v>0</v>
      </c>
    </row>
    <row r="2787" spans="2:4">
      <c r="B2787" s="135" t="s">
        <v>3437</v>
      </c>
      <c r="C2787" s="109">
        <v>0</v>
      </c>
      <c r="D2787" s="109">
        <v>0</v>
      </c>
    </row>
    <row r="2788" spans="2:4">
      <c r="B2788" s="135" t="s">
        <v>3438</v>
      </c>
      <c r="C2788" s="109">
        <v>0</v>
      </c>
      <c r="D2788" s="109">
        <v>0</v>
      </c>
    </row>
    <row r="2789" spans="2:4">
      <c r="B2789" s="135" t="s">
        <v>3439</v>
      </c>
      <c r="C2789" s="109">
        <v>0</v>
      </c>
      <c r="D2789" s="109">
        <v>0</v>
      </c>
    </row>
    <row r="2790" spans="2:4">
      <c r="B2790" s="135" t="s">
        <v>2928</v>
      </c>
      <c r="C2790" s="109">
        <v>0</v>
      </c>
      <c r="D2790" s="109">
        <v>0</v>
      </c>
    </row>
    <row r="2791" spans="2:4">
      <c r="B2791" s="135" t="s">
        <v>2929</v>
      </c>
      <c r="C2791" s="109">
        <v>0</v>
      </c>
      <c r="D2791" s="109">
        <v>0</v>
      </c>
    </row>
    <row r="2792" spans="2:4">
      <c r="B2792" s="135" t="s">
        <v>2930</v>
      </c>
      <c r="C2792" s="109">
        <v>0</v>
      </c>
      <c r="D2792" s="109">
        <v>0</v>
      </c>
    </row>
    <row r="2793" spans="2:4">
      <c r="B2793" s="135" t="s">
        <v>2931</v>
      </c>
      <c r="C2793" s="109">
        <v>0</v>
      </c>
      <c r="D2793" s="109">
        <v>0</v>
      </c>
    </row>
    <row r="2794" spans="2:4">
      <c r="B2794" s="135" t="s">
        <v>702</v>
      </c>
      <c r="C2794" s="109">
        <v>16144911</v>
      </c>
      <c r="D2794" s="109">
        <v>36942989.460000001</v>
      </c>
    </row>
    <row r="2795" spans="2:4">
      <c r="B2795" s="135" t="s">
        <v>1204</v>
      </c>
      <c r="C2795" s="109">
        <v>16144911</v>
      </c>
      <c r="D2795" s="109">
        <v>36942989.460000001</v>
      </c>
    </row>
    <row r="2796" spans="2:4">
      <c r="B2796" s="135" t="s">
        <v>2932</v>
      </c>
      <c r="C2796" s="109">
        <v>0</v>
      </c>
      <c r="D2796" s="109">
        <v>0</v>
      </c>
    </row>
    <row r="2797" spans="2:4">
      <c r="B2797" s="135" t="s">
        <v>3271</v>
      </c>
      <c r="C2797" s="109">
        <v>0</v>
      </c>
      <c r="D2797" s="109">
        <v>0</v>
      </c>
    </row>
    <row r="2798" spans="2:4">
      <c r="B2798" s="135" t="s">
        <v>746</v>
      </c>
      <c r="C2798" s="109">
        <v>0</v>
      </c>
      <c r="D2798" s="109">
        <v>20129783.300000001</v>
      </c>
    </row>
    <row r="2799" spans="2:4">
      <c r="B2799" s="135" t="s">
        <v>1253</v>
      </c>
      <c r="C2799" s="109">
        <v>0</v>
      </c>
      <c r="D2799" s="109">
        <v>20129783.300000001</v>
      </c>
    </row>
    <row r="2800" spans="2:4">
      <c r="B2800" s="135" t="s">
        <v>2933</v>
      </c>
      <c r="C2800" s="109">
        <v>0</v>
      </c>
      <c r="D2800" s="109">
        <v>0</v>
      </c>
    </row>
    <row r="2801" spans="2:4">
      <c r="B2801" s="135" t="s">
        <v>2934</v>
      </c>
      <c r="C2801" s="109">
        <v>0</v>
      </c>
      <c r="D2801" s="109">
        <v>0</v>
      </c>
    </row>
    <row r="2802" spans="2:4">
      <c r="B2802" s="135" t="s">
        <v>703</v>
      </c>
      <c r="C2802" s="109">
        <v>1499668</v>
      </c>
      <c r="D2802" s="109">
        <v>0</v>
      </c>
    </row>
    <row r="2803" spans="2:4">
      <c r="B2803" s="135" t="s">
        <v>1205</v>
      </c>
      <c r="C2803" s="109">
        <v>1499668</v>
      </c>
      <c r="D2803" s="109">
        <v>0</v>
      </c>
    </row>
    <row r="2804" spans="2:4">
      <c r="B2804" s="135" t="s">
        <v>2935</v>
      </c>
      <c r="C2804" s="109">
        <v>0</v>
      </c>
      <c r="D2804" s="109">
        <v>0</v>
      </c>
    </row>
    <row r="2805" spans="2:4">
      <c r="B2805" s="135" t="s">
        <v>2936</v>
      </c>
      <c r="C2805" s="109">
        <v>0</v>
      </c>
      <c r="D2805" s="109">
        <v>0</v>
      </c>
    </row>
    <row r="2806" spans="2:4">
      <c r="B2806" s="135" t="s">
        <v>2937</v>
      </c>
      <c r="C2806" s="109">
        <v>0</v>
      </c>
      <c r="D2806" s="109">
        <v>0</v>
      </c>
    </row>
    <row r="2807" spans="2:4">
      <c r="B2807" s="135" t="s">
        <v>2938</v>
      </c>
      <c r="C2807" s="109">
        <v>0</v>
      </c>
      <c r="D2807" s="109">
        <v>0</v>
      </c>
    </row>
    <row r="2808" spans="2:4">
      <c r="B2808" s="135" t="s">
        <v>2939</v>
      </c>
      <c r="C2808" s="109">
        <v>0</v>
      </c>
      <c r="D2808" s="109">
        <v>0</v>
      </c>
    </row>
    <row r="2809" spans="2:4">
      <c r="B2809" s="135" t="s">
        <v>2940</v>
      </c>
      <c r="C2809" s="109">
        <v>0</v>
      </c>
      <c r="D2809" s="109">
        <v>0</v>
      </c>
    </row>
    <row r="2810" spans="2:4">
      <c r="B2810" s="135" t="s">
        <v>2941</v>
      </c>
      <c r="C2810" s="109">
        <v>0</v>
      </c>
      <c r="D2810" s="109">
        <v>0</v>
      </c>
    </row>
    <row r="2811" spans="2:4">
      <c r="B2811" s="135" t="s">
        <v>2942</v>
      </c>
      <c r="C2811" s="109">
        <v>0</v>
      </c>
      <c r="D2811" s="109">
        <v>0</v>
      </c>
    </row>
    <row r="2812" spans="2:4">
      <c r="B2812" s="135" t="s">
        <v>2943</v>
      </c>
      <c r="C2812" s="109">
        <v>0</v>
      </c>
      <c r="D2812" s="109">
        <v>0</v>
      </c>
    </row>
    <row r="2813" spans="2:4">
      <c r="B2813" s="135" t="s">
        <v>2944</v>
      </c>
      <c r="C2813" s="109">
        <v>0</v>
      </c>
      <c r="D2813" s="109">
        <v>0</v>
      </c>
    </row>
    <row r="2814" spans="2:4">
      <c r="B2814" s="135" t="s">
        <v>2945</v>
      </c>
      <c r="C2814" s="109">
        <v>0</v>
      </c>
      <c r="D2814" s="109">
        <v>0</v>
      </c>
    </row>
    <row r="2815" spans="2:4">
      <c r="B2815" s="135" t="s">
        <v>2946</v>
      </c>
      <c r="C2815" s="109">
        <v>0</v>
      </c>
      <c r="D2815" s="109">
        <v>0</v>
      </c>
    </row>
    <row r="2816" spans="2:4">
      <c r="B2816" s="135" t="s">
        <v>2947</v>
      </c>
      <c r="C2816" s="109">
        <v>0</v>
      </c>
      <c r="D2816" s="109">
        <v>0</v>
      </c>
    </row>
    <row r="2817" spans="2:4">
      <c r="B2817" s="135" t="s">
        <v>2948</v>
      </c>
      <c r="C2817" s="109">
        <v>0</v>
      </c>
      <c r="D2817" s="109">
        <v>0</v>
      </c>
    </row>
    <row r="2818" spans="2:4">
      <c r="B2818" s="135" t="s">
        <v>2949</v>
      </c>
      <c r="C2818" s="109">
        <v>0</v>
      </c>
      <c r="D2818" s="109">
        <v>0</v>
      </c>
    </row>
    <row r="2819" spans="2:4">
      <c r="B2819" s="135" t="s">
        <v>2950</v>
      </c>
      <c r="C2819" s="109">
        <v>0</v>
      </c>
      <c r="D2819" s="109">
        <v>0</v>
      </c>
    </row>
    <row r="2820" spans="2:4">
      <c r="B2820" s="135" t="s">
        <v>2951</v>
      </c>
      <c r="C2820" s="109">
        <v>0</v>
      </c>
      <c r="D2820" s="109">
        <v>0</v>
      </c>
    </row>
    <row r="2821" spans="2:4">
      <c r="B2821" s="135" t="s">
        <v>2952</v>
      </c>
      <c r="C2821" s="109">
        <v>0</v>
      </c>
      <c r="D2821" s="109">
        <v>0</v>
      </c>
    </row>
    <row r="2822" spans="2:4">
      <c r="B2822" s="135" t="s">
        <v>2953</v>
      </c>
      <c r="C2822" s="109">
        <v>0</v>
      </c>
      <c r="D2822" s="109">
        <v>0</v>
      </c>
    </row>
    <row r="2823" spans="2:4">
      <c r="B2823" s="135" t="s">
        <v>2954</v>
      </c>
      <c r="C2823" s="109">
        <v>0</v>
      </c>
      <c r="D2823" s="109">
        <v>0</v>
      </c>
    </row>
    <row r="2824" spans="2:4">
      <c r="B2824" s="135" t="s">
        <v>3440</v>
      </c>
      <c r="C2824" s="109">
        <v>0</v>
      </c>
      <c r="D2824" s="109">
        <v>0</v>
      </c>
    </row>
    <row r="2825" spans="2:4">
      <c r="B2825" s="135" t="s">
        <v>3441</v>
      </c>
      <c r="C2825" s="109">
        <v>0</v>
      </c>
      <c r="D2825" s="109">
        <v>0</v>
      </c>
    </row>
    <row r="2826" spans="2:4">
      <c r="B2826" s="135" t="s">
        <v>2955</v>
      </c>
      <c r="C2826" s="109">
        <v>0</v>
      </c>
      <c r="D2826" s="109">
        <v>0</v>
      </c>
    </row>
    <row r="2827" spans="2:4">
      <c r="B2827" s="135" t="s">
        <v>2956</v>
      </c>
      <c r="C2827" s="109">
        <v>0</v>
      </c>
      <c r="D2827" s="109">
        <v>0</v>
      </c>
    </row>
    <row r="2828" spans="2:4">
      <c r="B2828" s="135" t="s">
        <v>704</v>
      </c>
      <c r="C2828" s="109">
        <v>6247638</v>
      </c>
      <c r="D2828" s="109">
        <v>3708466.29</v>
      </c>
    </row>
    <row r="2829" spans="2:4">
      <c r="B2829" s="135" t="s">
        <v>1206</v>
      </c>
      <c r="C2829" s="109">
        <v>6247638</v>
      </c>
      <c r="D2829" s="109">
        <v>3708466.29</v>
      </c>
    </row>
    <row r="2830" spans="2:4">
      <c r="B2830" s="135" t="s">
        <v>2957</v>
      </c>
      <c r="C2830" s="109">
        <v>0</v>
      </c>
      <c r="D2830" s="109">
        <v>0</v>
      </c>
    </row>
    <row r="2831" spans="2:4">
      <c r="B2831" s="135" t="s">
        <v>2958</v>
      </c>
      <c r="C2831" s="109">
        <v>0</v>
      </c>
      <c r="D2831" s="109">
        <v>0</v>
      </c>
    </row>
    <row r="2832" spans="2:4">
      <c r="B2832" s="135" t="s">
        <v>2959</v>
      </c>
      <c r="C2832" s="109">
        <v>0</v>
      </c>
      <c r="D2832" s="109">
        <v>0</v>
      </c>
    </row>
    <row r="2833" spans="2:4">
      <c r="B2833" s="135" t="s">
        <v>2960</v>
      </c>
      <c r="C2833" s="109">
        <v>0</v>
      </c>
      <c r="D2833" s="109">
        <v>0</v>
      </c>
    </row>
    <row r="2834" spans="2:4">
      <c r="B2834" s="135" t="s">
        <v>2961</v>
      </c>
      <c r="C2834" s="109">
        <v>0</v>
      </c>
      <c r="D2834" s="109">
        <v>0</v>
      </c>
    </row>
    <row r="2835" spans="2:4">
      <c r="B2835" s="135" t="s">
        <v>2962</v>
      </c>
      <c r="C2835" s="109">
        <v>0</v>
      </c>
      <c r="D2835" s="109">
        <v>0</v>
      </c>
    </row>
    <row r="2836" spans="2:4">
      <c r="B2836" s="135" t="s">
        <v>2963</v>
      </c>
      <c r="C2836" s="109">
        <v>0</v>
      </c>
      <c r="D2836" s="109">
        <v>0</v>
      </c>
    </row>
    <row r="2837" spans="2:4">
      <c r="B2837" s="135" t="s">
        <v>2964</v>
      </c>
      <c r="C2837" s="109">
        <v>0</v>
      </c>
      <c r="D2837" s="109">
        <v>0</v>
      </c>
    </row>
    <row r="2838" spans="2:4">
      <c r="B2838" s="135" t="s">
        <v>2965</v>
      </c>
      <c r="C2838" s="109">
        <v>0</v>
      </c>
      <c r="D2838" s="109">
        <v>0</v>
      </c>
    </row>
    <row r="2839" spans="2:4">
      <c r="B2839" s="135" t="s">
        <v>2966</v>
      </c>
      <c r="C2839" s="109">
        <v>0</v>
      </c>
      <c r="D2839" s="109">
        <v>0</v>
      </c>
    </row>
    <row r="2840" spans="2:4">
      <c r="B2840" s="135" t="s">
        <v>2967</v>
      </c>
      <c r="C2840" s="109">
        <v>0</v>
      </c>
      <c r="D2840" s="109">
        <v>0</v>
      </c>
    </row>
    <row r="2841" spans="2:4">
      <c r="B2841" s="135" t="s">
        <v>2968</v>
      </c>
      <c r="C2841" s="109">
        <v>0</v>
      </c>
      <c r="D2841" s="109">
        <v>0</v>
      </c>
    </row>
    <row r="2842" spans="2:4">
      <c r="B2842" s="135" t="s">
        <v>2969</v>
      </c>
      <c r="C2842" s="109">
        <v>0</v>
      </c>
      <c r="D2842" s="109">
        <v>0</v>
      </c>
    </row>
    <row r="2843" spans="2:4">
      <c r="B2843" s="135" t="s">
        <v>2970</v>
      </c>
      <c r="C2843" s="109">
        <v>0</v>
      </c>
      <c r="D2843" s="109">
        <v>0</v>
      </c>
    </row>
    <row r="2844" spans="2:4">
      <c r="B2844" s="135" t="s">
        <v>2971</v>
      </c>
      <c r="C2844" s="109">
        <v>0</v>
      </c>
      <c r="D2844" s="109">
        <v>0</v>
      </c>
    </row>
    <row r="2845" spans="2:4">
      <c r="B2845" s="135" t="s">
        <v>2972</v>
      </c>
      <c r="C2845" s="109">
        <v>0</v>
      </c>
      <c r="D2845" s="109">
        <v>0</v>
      </c>
    </row>
    <row r="2846" spans="2:4">
      <c r="B2846" s="135" t="s">
        <v>2973</v>
      </c>
      <c r="C2846" s="109">
        <v>0</v>
      </c>
      <c r="D2846" s="109">
        <v>0</v>
      </c>
    </row>
    <row r="2847" spans="2:4">
      <c r="B2847" s="135" t="s">
        <v>2974</v>
      </c>
      <c r="C2847" s="109">
        <v>0</v>
      </c>
      <c r="D2847" s="109">
        <v>0</v>
      </c>
    </row>
    <row r="2848" spans="2:4">
      <c r="B2848" s="135" t="s">
        <v>2975</v>
      </c>
      <c r="C2848" s="109">
        <v>0</v>
      </c>
      <c r="D2848" s="109">
        <v>0</v>
      </c>
    </row>
    <row r="2849" spans="2:4">
      <c r="B2849" s="135" t="s">
        <v>2976</v>
      </c>
      <c r="C2849" s="109">
        <v>0</v>
      </c>
      <c r="D2849" s="109">
        <v>0</v>
      </c>
    </row>
    <row r="2850" spans="2:4">
      <c r="B2850" s="135" t="s">
        <v>2977</v>
      </c>
      <c r="C2850" s="109">
        <v>0</v>
      </c>
      <c r="D2850" s="109">
        <v>0</v>
      </c>
    </row>
    <row r="2851" spans="2:4">
      <c r="B2851" s="135" t="s">
        <v>2978</v>
      </c>
      <c r="C2851" s="109">
        <v>0</v>
      </c>
      <c r="D2851" s="109">
        <v>0</v>
      </c>
    </row>
    <row r="2852" spans="2:4">
      <c r="B2852" s="135" t="s">
        <v>2979</v>
      </c>
      <c r="C2852" s="109">
        <v>0</v>
      </c>
      <c r="D2852" s="109">
        <v>0</v>
      </c>
    </row>
    <row r="2853" spans="2:4">
      <c r="B2853" s="135" t="s">
        <v>2980</v>
      </c>
      <c r="C2853" s="109">
        <v>0</v>
      </c>
      <c r="D2853" s="109">
        <v>0</v>
      </c>
    </row>
    <row r="2854" spans="2:4">
      <c r="B2854" s="135" t="s">
        <v>2981</v>
      </c>
      <c r="C2854" s="109">
        <v>0</v>
      </c>
      <c r="D2854" s="109">
        <v>0</v>
      </c>
    </row>
    <row r="2855" spans="2:4">
      <c r="B2855" s="135" t="s">
        <v>3272</v>
      </c>
      <c r="C2855" s="109">
        <v>0</v>
      </c>
      <c r="D2855" s="109">
        <v>0</v>
      </c>
    </row>
    <row r="2856" spans="2:4">
      <c r="B2856" s="135" t="s">
        <v>2982</v>
      </c>
      <c r="C2856" s="109">
        <v>0</v>
      </c>
      <c r="D2856" s="109">
        <v>0</v>
      </c>
    </row>
    <row r="2857" spans="2:4">
      <c r="B2857" s="135" t="s">
        <v>2983</v>
      </c>
      <c r="C2857" s="109">
        <v>0</v>
      </c>
      <c r="D2857" s="109">
        <v>0</v>
      </c>
    </row>
    <row r="2858" spans="2:4">
      <c r="B2858" s="135" t="s">
        <v>2984</v>
      </c>
      <c r="C2858" s="109">
        <v>0</v>
      </c>
      <c r="D2858" s="109">
        <v>0</v>
      </c>
    </row>
    <row r="2859" spans="2:4">
      <c r="B2859" s="135" t="s">
        <v>2985</v>
      </c>
      <c r="C2859" s="109">
        <v>0</v>
      </c>
      <c r="D2859" s="109">
        <v>0</v>
      </c>
    </row>
    <row r="2860" spans="2:4">
      <c r="B2860" s="135" t="s">
        <v>2986</v>
      </c>
      <c r="C2860" s="109">
        <v>0</v>
      </c>
      <c r="D2860" s="109">
        <v>0</v>
      </c>
    </row>
    <row r="2861" spans="2:4">
      <c r="B2861" s="135" t="s">
        <v>2987</v>
      </c>
      <c r="C2861" s="109">
        <v>0</v>
      </c>
      <c r="D2861" s="109">
        <v>0</v>
      </c>
    </row>
    <row r="2862" spans="2:4">
      <c r="B2862" s="135" t="s">
        <v>2988</v>
      </c>
      <c r="C2862" s="109">
        <v>0</v>
      </c>
      <c r="D2862" s="109">
        <v>0</v>
      </c>
    </row>
    <row r="2863" spans="2:4">
      <c r="B2863" s="135" t="s">
        <v>2989</v>
      </c>
      <c r="C2863" s="109">
        <v>0</v>
      </c>
      <c r="D2863" s="109">
        <v>0</v>
      </c>
    </row>
    <row r="2864" spans="2:4">
      <c r="B2864" s="135" t="s">
        <v>2990</v>
      </c>
      <c r="C2864" s="109">
        <v>0</v>
      </c>
      <c r="D2864" s="109">
        <v>0</v>
      </c>
    </row>
    <row r="2865" spans="2:4">
      <c r="B2865" s="135" t="s">
        <v>2991</v>
      </c>
      <c r="C2865" s="109">
        <v>0</v>
      </c>
      <c r="D2865" s="109">
        <v>0</v>
      </c>
    </row>
    <row r="2866" spans="2:4">
      <c r="B2866" s="135" t="s">
        <v>2992</v>
      </c>
      <c r="C2866" s="109">
        <v>0</v>
      </c>
      <c r="D2866" s="109">
        <v>0</v>
      </c>
    </row>
    <row r="2867" spans="2:4">
      <c r="B2867" s="135" t="s">
        <v>2993</v>
      </c>
      <c r="C2867" s="109">
        <v>0</v>
      </c>
      <c r="D2867" s="109">
        <v>0</v>
      </c>
    </row>
    <row r="2868" spans="2:4">
      <c r="B2868" s="135" t="s">
        <v>2994</v>
      </c>
      <c r="C2868" s="109">
        <v>0</v>
      </c>
      <c r="D2868" s="109">
        <v>0</v>
      </c>
    </row>
    <row r="2869" spans="2:4">
      <c r="B2869" s="135" t="s">
        <v>2995</v>
      </c>
      <c r="C2869" s="109">
        <v>0</v>
      </c>
      <c r="D2869" s="109">
        <v>0</v>
      </c>
    </row>
    <row r="2870" spans="2:4">
      <c r="B2870" s="135" t="s">
        <v>2996</v>
      </c>
      <c r="C2870" s="109">
        <v>0</v>
      </c>
      <c r="D2870" s="109">
        <v>0</v>
      </c>
    </row>
    <row r="2871" spans="2:4">
      <c r="B2871" s="135" t="s">
        <v>2997</v>
      </c>
      <c r="C2871" s="109">
        <v>0</v>
      </c>
      <c r="D2871" s="109">
        <v>0</v>
      </c>
    </row>
    <row r="2872" spans="2:4">
      <c r="B2872" s="135" t="s">
        <v>2998</v>
      </c>
      <c r="C2872" s="109">
        <v>0</v>
      </c>
      <c r="D2872" s="109">
        <v>0</v>
      </c>
    </row>
    <row r="2873" spans="2:4">
      <c r="B2873" s="135" t="s">
        <v>2999</v>
      </c>
      <c r="C2873" s="109">
        <v>0</v>
      </c>
      <c r="D2873" s="109">
        <v>0</v>
      </c>
    </row>
    <row r="2874" spans="2:4">
      <c r="B2874" s="135" t="s">
        <v>3000</v>
      </c>
      <c r="C2874" s="109">
        <v>0</v>
      </c>
      <c r="D2874" s="109">
        <v>0</v>
      </c>
    </row>
    <row r="2875" spans="2:4">
      <c r="B2875" s="135" t="s">
        <v>3001</v>
      </c>
      <c r="C2875" s="109">
        <v>0</v>
      </c>
      <c r="D2875" s="109">
        <v>0</v>
      </c>
    </row>
    <row r="2876" spans="2:4">
      <c r="B2876" s="139" t="s">
        <v>289</v>
      </c>
      <c r="C2876" s="130">
        <v>0</v>
      </c>
      <c r="D2876" s="130">
        <v>19988739.530000001</v>
      </c>
    </row>
    <row r="2877" spans="2:4">
      <c r="B2877" s="135" t="s">
        <v>1472</v>
      </c>
      <c r="C2877" s="109">
        <v>0</v>
      </c>
      <c r="D2877" s="109">
        <v>19988739.530000001</v>
      </c>
    </row>
    <row r="2878" spans="2:4">
      <c r="B2878" s="135" t="s">
        <v>1473</v>
      </c>
      <c r="C2878" s="109">
        <v>0</v>
      </c>
      <c r="D2878" s="109">
        <v>19988739.530000001</v>
      </c>
    </row>
    <row r="2879" spans="2:4">
      <c r="B2879" s="139" t="s">
        <v>304</v>
      </c>
      <c r="C2879" s="130">
        <v>0</v>
      </c>
      <c r="D2879" s="130">
        <v>126060609.58</v>
      </c>
    </row>
    <row r="2880" spans="2:4">
      <c r="B2880" s="135" t="s">
        <v>1393</v>
      </c>
      <c r="C2880" s="109">
        <v>0</v>
      </c>
      <c r="D2880" s="109">
        <v>126060609.58</v>
      </c>
    </row>
    <row r="2881" spans="2:4">
      <c r="B2881" s="135" t="s">
        <v>1394</v>
      </c>
      <c r="C2881" s="109">
        <v>0</v>
      </c>
      <c r="D2881" s="109">
        <v>126060609.58</v>
      </c>
    </row>
    <row r="2882" spans="2:4">
      <c r="B2882" s="134" t="s">
        <v>705</v>
      </c>
      <c r="C2882" s="109">
        <v>675784369</v>
      </c>
      <c r="D2882" s="109">
        <v>777580373.73999989</v>
      </c>
    </row>
    <row r="2883" spans="2:4">
      <c r="B2883" s="139" t="s">
        <v>287</v>
      </c>
      <c r="C2883" s="130">
        <v>675784369</v>
      </c>
      <c r="D2883" s="130">
        <v>734580373.73999989</v>
      </c>
    </row>
    <row r="2884" spans="2:4">
      <c r="B2884" s="135" t="s">
        <v>706</v>
      </c>
      <c r="C2884" s="109">
        <v>99999999</v>
      </c>
      <c r="D2884" s="109">
        <v>77644180.25</v>
      </c>
    </row>
    <row r="2885" spans="2:4">
      <c r="B2885" s="135" t="s">
        <v>1207</v>
      </c>
      <c r="C2885" s="109">
        <v>99999999</v>
      </c>
      <c r="D2885" s="109">
        <v>77644180.25</v>
      </c>
    </row>
    <row r="2886" spans="2:4">
      <c r="B2886" s="135" t="s">
        <v>2655</v>
      </c>
      <c r="C2886" s="109">
        <v>0</v>
      </c>
      <c r="D2886" s="109">
        <v>0</v>
      </c>
    </row>
    <row r="2887" spans="2:4">
      <c r="B2887" s="135" t="s">
        <v>2180</v>
      </c>
      <c r="C2887" s="109">
        <v>0</v>
      </c>
      <c r="D2887" s="109">
        <v>0</v>
      </c>
    </row>
    <row r="2888" spans="2:4">
      <c r="B2888" s="135" t="s">
        <v>707</v>
      </c>
      <c r="C2888" s="109">
        <v>3123819</v>
      </c>
      <c r="D2888" s="109">
        <v>0</v>
      </c>
    </row>
    <row r="2889" spans="2:4">
      <c r="B2889" s="135" t="s">
        <v>1208</v>
      </c>
      <c r="C2889" s="109">
        <v>3123819</v>
      </c>
      <c r="D2889" s="109">
        <v>0</v>
      </c>
    </row>
    <row r="2890" spans="2:4">
      <c r="B2890" s="135" t="s">
        <v>2181</v>
      </c>
      <c r="C2890" s="109">
        <v>0</v>
      </c>
      <c r="D2890" s="109">
        <v>0</v>
      </c>
    </row>
    <row r="2891" spans="2:4">
      <c r="B2891" s="135" t="s">
        <v>2182</v>
      </c>
      <c r="C2891" s="109">
        <v>0</v>
      </c>
      <c r="D2891" s="109">
        <v>0</v>
      </c>
    </row>
    <row r="2892" spans="2:4">
      <c r="B2892" s="135" t="s">
        <v>708</v>
      </c>
      <c r="C2892" s="109">
        <v>2115619</v>
      </c>
      <c r="D2892" s="109">
        <v>3047186.47</v>
      </c>
    </row>
    <row r="2893" spans="2:4">
      <c r="B2893" s="135" t="s">
        <v>1209</v>
      </c>
      <c r="C2893" s="109">
        <v>2115619</v>
      </c>
      <c r="D2893" s="109">
        <v>3047186.47</v>
      </c>
    </row>
    <row r="2894" spans="2:4">
      <c r="B2894" s="135" t="s">
        <v>3442</v>
      </c>
      <c r="C2894" s="109">
        <v>0</v>
      </c>
      <c r="D2894" s="109">
        <v>0</v>
      </c>
    </row>
    <row r="2895" spans="2:4">
      <c r="B2895" s="135" t="s">
        <v>3443</v>
      </c>
      <c r="C2895" s="109">
        <v>0</v>
      </c>
      <c r="D2895" s="109">
        <v>0</v>
      </c>
    </row>
    <row r="2896" spans="2:4">
      <c r="B2896" s="135" t="s">
        <v>3444</v>
      </c>
      <c r="C2896" s="109">
        <v>0</v>
      </c>
      <c r="D2896" s="109">
        <v>0</v>
      </c>
    </row>
    <row r="2897" spans="2:4">
      <c r="B2897" s="135" t="s">
        <v>3445</v>
      </c>
      <c r="C2897" s="109">
        <v>0</v>
      </c>
      <c r="D2897" s="109">
        <v>0</v>
      </c>
    </row>
    <row r="2898" spans="2:4">
      <c r="B2898" s="135" t="s">
        <v>709</v>
      </c>
      <c r="C2898" s="109">
        <v>8573218</v>
      </c>
      <c r="D2898" s="109">
        <v>38706203.799999997</v>
      </c>
    </row>
    <row r="2899" spans="2:4">
      <c r="B2899" s="135" t="s">
        <v>1210</v>
      </c>
      <c r="C2899" s="109">
        <v>8573218</v>
      </c>
      <c r="D2899" s="109">
        <v>38706203.799999997</v>
      </c>
    </row>
    <row r="2900" spans="2:4">
      <c r="B2900" s="135" t="s">
        <v>710</v>
      </c>
      <c r="C2900" s="109">
        <v>6209581</v>
      </c>
      <c r="D2900" s="109">
        <v>0</v>
      </c>
    </row>
    <row r="2901" spans="2:4">
      <c r="B2901" s="135" t="s">
        <v>1211</v>
      </c>
      <c r="C2901" s="109">
        <v>6209581</v>
      </c>
      <c r="D2901" s="109">
        <v>0</v>
      </c>
    </row>
    <row r="2902" spans="2:4">
      <c r="B2902" s="135" t="s">
        <v>711</v>
      </c>
      <c r="C2902" s="109">
        <v>358000000</v>
      </c>
      <c r="D2902" s="109">
        <v>374796653.14999998</v>
      </c>
    </row>
    <row r="2903" spans="2:4">
      <c r="B2903" s="135" t="s">
        <v>1212</v>
      </c>
      <c r="C2903" s="109">
        <v>358000000</v>
      </c>
      <c r="D2903" s="109">
        <v>374796653.14999998</v>
      </c>
    </row>
    <row r="2904" spans="2:4">
      <c r="B2904" s="135" t="s">
        <v>2183</v>
      </c>
      <c r="C2904" s="109">
        <v>0</v>
      </c>
      <c r="D2904" s="109">
        <v>0</v>
      </c>
    </row>
    <row r="2905" spans="2:4">
      <c r="B2905" s="135" t="s">
        <v>2184</v>
      </c>
      <c r="C2905" s="109">
        <v>0</v>
      </c>
      <c r="D2905" s="109">
        <v>0</v>
      </c>
    </row>
    <row r="2906" spans="2:4">
      <c r="B2906" s="135" t="s">
        <v>2185</v>
      </c>
      <c r="C2906" s="109">
        <v>0</v>
      </c>
      <c r="D2906" s="109">
        <v>0</v>
      </c>
    </row>
    <row r="2907" spans="2:4">
      <c r="B2907" s="135" t="s">
        <v>2186</v>
      </c>
      <c r="C2907" s="109">
        <v>0</v>
      </c>
      <c r="D2907" s="109">
        <v>0</v>
      </c>
    </row>
    <row r="2908" spans="2:4">
      <c r="B2908" s="135" t="s">
        <v>2187</v>
      </c>
      <c r="C2908" s="109">
        <v>0</v>
      </c>
      <c r="D2908" s="109">
        <v>0</v>
      </c>
    </row>
    <row r="2909" spans="2:4">
      <c r="B2909" s="135" t="s">
        <v>2188</v>
      </c>
      <c r="C2909" s="109">
        <v>0</v>
      </c>
      <c r="D2909" s="109">
        <v>0</v>
      </c>
    </row>
    <row r="2910" spans="2:4">
      <c r="B2910" s="135" t="s">
        <v>2189</v>
      </c>
      <c r="C2910" s="109">
        <v>0</v>
      </c>
      <c r="D2910" s="109">
        <v>0</v>
      </c>
    </row>
    <row r="2911" spans="2:4">
      <c r="B2911" s="135" t="s">
        <v>2190</v>
      </c>
      <c r="C2911" s="109">
        <v>0</v>
      </c>
      <c r="D2911" s="109">
        <v>0</v>
      </c>
    </row>
    <row r="2912" spans="2:4">
      <c r="B2912" s="135" t="s">
        <v>2191</v>
      </c>
      <c r="C2912" s="109">
        <v>0</v>
      </c>
      <c r="D2912" s="109">
        <v>0</v>
      </c>
    </row>
    <row r="2913" spans="2:4">
      <c r="B2913" s="135" t="s">
        <v>2192</v>
      </c>
      <c r="C2913" s="109">
        <v>0</v>
      </c>
      <c r="D2913" s="109">
        <v>0</v>
      </c>
    </row>
    <row r="2914" spans="2:4">
      <c r="B2914" s="135" t="s">
        <v>2193</v>
      </c>
      <c r="C2914" s="109">
        <v>0</v>
      </c>
      <c r="D2914" s="109">
        <v>0</v>
      </c>
    </row>
    <row r="2915" spans="2:4">
      <c r="B2915" s="135" t="s">
        <v>2194</v>
      </c>
      <c r="C2915" s="109">
        <v>0</v>
      </c>
      <c r="D2915" s="109">
        <v>0</v>
      </c>
    </row>
    <row r="2916" spans="2:4">
      <c r="B2916" s="135" t="s">
        <v>2195</v>
      </c>
      <c r="C2916" s="109">
        <v>0</v>
      </c>
      <c r="D2916" s="109">
        <v>0</v>
      </c>
    </row>
    <row r="2917" spans="2:4">
      <c r="B2917" s="135" t="s">
        <v>2196</v>
      </c>
      <c r="C2917" s="109">
        <v>0</v>
      </c>
      <c r="D2917" s="109">
        <v>0</v>
      </c>
    </row>
    <row r="2918" spans="2:4">
      <c r="B2918" s="135" t="s">
        <v>2197</v>
      </c>
      <c r="C2918" s="109">
        <v>0</v>
      </c>
      <c r="D2918" s="109">
        <v>0</v>
      </c>
    </row>
    <row r="2919" spans="2:4">
      <c r="B2919" s="135" t="s">
        <v>2198</v>
      </c>
      <c r="C2919" s="109">
        <v>0</v>
      </c>
      <c r="D2919" s="109">
        <v>0</v>
      </c>
    </row>
    <row r="2920" spans="2:4">
      <c r="B2920" s="135" t="s">
        <v>2656</v>
      </c>
      <c r="C2920" s="109">
        <v>0</v>
      </c>
      <c r="D2920" s="109">
        <v>0</v>
      </c>
    </row>
    <row r="2921" spans="2:4">
      <c r="B2921" s="135" t="s">
        <v>2199</v>
      </c>
      <c r="C2921" s="109">
        <v>0</v>
      </c>
      <c r="D2921" s="109">
        <v>0</v>
      </c>
    </row>
    <row r="2922" spans="2:4">
      <c r="B2922" s="135" t="s">
        <v>712</v>
      </c>
      <c r="C2922" s="109">
        <v>176737308</v>
      </c>
      <c r="D2922" s="109">
        <v>134666250.40000001</v>
      </c>
    </row>
    <row r="2923" spans="2:4">
      <c r="B2923" s="135" t="s">
        <v>1213</v>
      </c>
      <c r="C2923" s="109">
        <v>176737308</v>
      </c>
      <c r="D2923" s="109">
        <v>134666250.40000001</v>
      </c>
    </row>
    <row r="2924" spans="2:4">
      <c r="B2924" s="135" t="s">
        <v>2657</v>
      </c>
      <c r="C2924" s="109">
        <v>0</v>
      </c>
      <c r="D2924" s="109">
        <v>0</v>
      </c>
    </row>
    <row r="2925" spans="2:4">
      <c r="B2925" s="135" t="s">
        <v>2200</v>
      </c>
      <c r="C2925" s="109">
        <v>0</v>
      </c>
      <c r="D2925" s="109">
        <v>0</v>
      </c>
    </row>
    <row r="2926" spans="2:4">
      <c r="B2926" s="135" t="s">
        <v>713</v>
      </c>
      <c r="C2926" s="109">
        <v>4933341</v>
      </c>
      <c r="D2926" s="109">
        <v>12281816.91</v>
      </c>
    </row>
    <row r="2927" spans="2:4">
      <c r="B2927" s="135" t="s">
        <v>1214</v>
      </c>
      <c r="C2927" s="109">
        <v>4933341</v>
      </c>
      <c r="D2927" s="109">
        <v>12281816.91</v>
      </c>
    </row>
    <row r="2928" spans="2:4">
      <c r="B2928" s="135" t="s">
        <v>2201</v>
      </c>
      <c r="C2928" s="109">
        <v>0</v>
      </c>
      <c r="D2928" s="109">
        <v>0</v>
      </c>
    </row>
    <row r="2929" spans="2:4">
      <c r="B2929" s="135" t="s">
        <v>2202</v>
      </c>
      <c r="C2929" s="109">
        <v>0</v>
      </c>
      <c r="D2929" s="109">
        <v>0</v>
      </c>
    </row>
    <row r="2930" spans="2:4">
      <c r="B2930" s="135" t="s">
        <v>2203</v>
      </c>
      <c r="C2930" s="109">
        <v>0</v>
      </c>
      <c r="D2930" s="109">
        <v>0</v>
      </c>
    </row>
    <row r="2931" spans="2:4">
      <c r="B2931" s="135" t="s">
        <v>2204</v>
      </c>
      <c r="C2931" s="109">
        <v>0</v>
      </c>
      <c r="D2931" s="109">
        <v>0</v>
      </c>
    </row>
    <row r="2932" spans="2:4">
      <c r="B2932" s="135" t="s">
        <v>2658</v>
      </c>
      <c r="C2932" s="109">
        <v>0</v>
      </c>
      <c r="D2932" s="109">
        <v>0</v>
      </c>
    </row>
    <row r="2933" spans="2:4">
      <c r="B2933" s="135" t="s">
        <v>2205</v>
      </c>
      <c r="C2933" s="109">
        <v>0</v>
      </c>
      <c r="D2933" s="109">
        <v>0</v>
      </c>
    </row>
    <row r="2934" spans="2:4">
      <c r="B2934" s="135" t="s">
        <v>714</v>
      </c>
      <c r="C2934" s="109">
        <v>4967665</v>
      </c>
      <c r="D2934" s="109">
        <v>0</v>
      </c>
    </row>
    <row r="2935" spans="2:4">
      <c r="B2935" s="135" t="s">
        <v>1215</v>
      </c>
      <c r="C2935" s="109">
        <v>4967665</v>
      </c>
      <c r="D2935" s="109">
        <v>0</v>
      </c>
    </row>
    <row r="2936" spans="2:4">
      <c r="B2936" s="135" t="s">
        <v>2659</v>
      </c>
      <c r="C2936" s="109">
        <v>0</v>
      </c>
      <c r="D2936" s="109">
        <v>82309357.329999998</v>
      </c>
    </row>
    <row r="2937" spans="2:4">
      <c r="B2937" s="135" t="s">
        <v>1395</v>
      </c>
      <c r="C2937" s="109">
        <v>0</v>
      </c>
      <c r="D2937" s="109">
        <v>82309357.329999998</v>
      </c>
    </row>
    <row r="2938" spans="2:4">
      <c r="B2938" s="135" t="s">
        <v>2206</v>
      </c>
      <c r="C2938" s="109">
        <v>0</v>
      </c>
      <c r="D2938" s="109">
        <v>0</v>
      </c>
    </row>
    <row r="2939" spans="2:4">
      <c r="B2939" s="135" t="s">
        <v>2207</v>
      </c>
      <c r="C2939" s="109">
        <v>0</v>
      </c>
      <c r="D2939" s="109">
        <v>0</v>
      </c>
    </row>
    <row r="2940" spans="2:4">
      <c r="B2940" s="135" t="s">
        <v>715</v>
      </c>
      <c r="C2940" s="109">
        <v>8000000</v>
      </c>
      <c r="D2940" s="109">
        <v>7874519.1600000001</v>
      </c>
    </row>
    <row r="2941" spans="2:4">
      <c r="B2941" s="135" t="s">
        <v>1216</v>
      </c>
      <c r="C2941" s="109">
        <v>8000000</v>
      </c>
      <c r="D2941" s="109">
        <v>7874519.1600000001</v>
      </c>
    </row>
    <row r="2942" spans="2:4">
      <c r="B2942" s="135" t="s">
        <v>716</v>
      </c>
      <c r="C2942" s="109">
        <v>3123819</v>
      </c>
      <c r="D2942" s="109">
        <v>0</v>
      </c>
    </row>
    <row r="2943" spans="2:4">
      <c r="B2943" s="135" t="s">
        <v>1217</v>
      </c>
      <c r="C2943" s="109">
        <v>3123819</v>
      </c>
      <c r="D2943" s="109">
        <v>0</v>
      </c>
    </row>
    <row r="2944" spans="2:4">
      <c r="B2944" s="135" t="s">
        <v>1474</v>
      </c>
      <c r="C2944" s="109">
        <v>0</v>
      </c>
      <c r="D2944" s="109">
        <v>3254206.27</v>
      </c>
    </row>
    <row r="2945" spans="2:4">
      <c r="B2945" s="135" t="s">
        <v>1475</v>
      </c>
      <c r="C2945" s="109">
        <v>0</v>
      </c>
      <c r="D2945" s="109">
        <v>3254206.27</v>
      </c>
    </row>
    <row r="2946" spans="2:4">
      <c r="B2946" s="135" t="s">
        <v>289</v>
      </c>
      <c r="C2946" s="109">
        <v>0</v>
      </c>
      <c r="D2946" s="109">
        <v>43000000</v>
      </c>
    </row>
    <row r="2947" spans="2:4">
      <c r="B2947" s="135" t="s">
        <v>3202</v>
      </c>
      <c r="C2947" s="109">
        <v>0</v>
      </c>
      <c r="D2947" s="109">
        <v>0</v>
      </c>
    </row>
    <row r="2948" spans="2:4">
      <c r="B2948" s="135" t="s">
        <v>3203</v>
      </c>
      <c r="C2948" s="109">
        <v>0</v>
      </c>
      <c r="D2948" s="109">
        <v>0</v>
      </c>
    </row>
    <row r="2949" spans="2:4">
      <c r="B2949" s="135" t="s">
        <v>3204</v>
      </c>
      <c r="C2949" s="109">
        <v>0</v>
      </c>
      <c r="D2949" s="109">
        <v>0</v>
      </c>
    </row>
    <row r="2950" spans="2:4">
      <c r="B2950" s="135" t="s">
        <v>3205</v>
      </c>
      <c r="C2950" s="109">
        <v>0</v>
      </c>
      <c r="D2950" s="109">
        <v>0</v>
      </c>
    </row>
    <row r="2951" spans="2:4">
      <c r="B2951" s="135" t="s">
        <v>1474</v>
      </c>
      <c r="C2951" s="109">
        <v>0</v>
      </c>
      <c r="D2951" s="109">
        <v>43000000</v>
      </c>
    </row>
    <row r="2952" spans="2:4">
      <c r="B2952" s="135" t="s">
        <v>1475</v>
      </c>
      <c r="C2952" s="109">
        <v>0</v>
      </c>
      <c r="D2952" s="109">
        <v>43000000</v>
      </c>
    </row>
    <row r="2953" spans="2:4">
      <c r="B2953" s="134" t="s">
        <v>717</v>
      </c>
      <c r="C2953" s="109">
        <v>67013201</v>
      </c>
      <c r="D2953" s="109">
        <v>966358283.67999995</v>
      </c>
    </row>
    <row r="2954" spans="2:4">
      <c r="B2954" s="139" t="s">
        <v>287</v>
      </c>
      <c r="C2954" s="130">
        <v>67013201</v>
      </c>
      <c r="D2954" s="130">
        <v>966358283.67999995</v>
      </c>
    </row>
    <row r="2955" spans="2:4">
      <c r="B2955" s="135" t="s">
        <v>718</v>
      </c>
      <c r="C2955" s="109">
        <v>49733102</v>
      </c>
      <c r="D2955" s="109">
        <v>9840180</v>
      </c>
    </row>
    <row r="2956" spans="2:4">
      <c r="B2956" s="135" t="s">
        <v>1218</v>
      </c>
      <c r="C2956" s="109">
        <v>49733102</v>
      </c>
      <c r="D2956" s="109">
        <v>9840180</v>
      </c>
    </row>
    <row r="2957" spans="2:4">
      <c r="B2957" s="135" t="s">
        <v>719</v>
      </c>
      <c r="C2957" s="109">
        <v>2115619</v>
      </c>
      <c r="D2957" s="109">
        <v>0</v>
      </c>
    </row>
    <row r="2958" spans="2:4">
      <c r="B2958" s="135" t="s">
        <v>1219</v>
      </c>
      <c r="C2958" s="109">
        <v>2115619</v>
      </c>
      <c r="D2958" s="109">
        <v>0</v>
      </c>
    </row>
    <row r="2959" spans="2:4">
      <c r="B2959" s="135" t="s">
        <v>2208</v>
      </c>
      <c r="C2959" s="109">
        <v>0</v>
      </c>
      <c r="D2959" s="109">
        <v>0</v>
      </c>
    </row>
    <row r="2960" spans="2:4">
      <c r="B2960" s="135" t="s">
        <v>2209</v>
      </c>
      <c r="C2960" s="109">
        <v>0</v>
      </c>
      <c r="D2960" s="109">
        <v>0</v>
      </c>
    </row>
    <row r="2961" spans="2:4">
      <c r="B2961" s="135" t="s">
        <v>2210</v>
      </c>
      <c r="C2961" s="109">
        <v>0</v>
      </c>
      <c r="D2961" s="109">
        <v>0</v>
      </c>
    </row>
    <row r="2962" spans="2:4">
      <c r="B2962" s="135" t="s">
        <v>2211</v>
      </c>
      <c r="C2962" s="109">
        <v>0</v>
      </c>
      <c r="D2962" s="109">
        <v>0</v>
      </c>
    </row>
    <row r="2963" spans="2:4">
      <c r="B2963" s="135" t="s">
        <v>2212</v>
      </c>
      <c r="C2963" s="109">
        <v>0</v>
      </c>
      <c r="D2963" s="109">
        <v>0</v>
      </c>
    </row>
    <row r="2964" spans="2:4">
      <c r="B2964" s="135" t="s">
        <v>2213</v>
      </c>
      <c r="C2964" s="109">
        <v>0</v>
      </c>
      <c r="D2964" s="109">
        <v>0</v>
      </c>
    </row>
    <row r="2965" spans="2:4">
      <c r="B2965" s="135" t="s">
        <v>2660</v>
      </c>
      <c r="C2965" s="109">
        <v>0</v>
      </c>
      <c r="D2965" s="109">
        <v>0</v>
      </c>
    </row>
    <row r="2966" spans="2:4">
      <c r="B2966" s="135" t="s">
        <v>2214</v>
      </c>
      <c r="C2966" s="109">
        <v>0</v>
      </c>
      <c r="D2966" s="109">
        <v>0</v>
      </c>
    </row>
    <row r="2967" spans="2:4">
      <c r="B2967" s="135" t="s">
        <v>720</v>
      </c>
      <c r="C2967" s="109">
        <v>2483833</v>
      </c>
      <c r="D2967" s="109">
        <v>0</v>
      </c>
    </row>
    <row r="2968" spans="2:4">
      <c r="B2968" s="135" t="s">
        <v>1220</v>
      </c>
      <c r="C2968" s="109">
        <v>2483833</v>
      </c>
      <c r="D2968" s="109">
        <v>0</v>
      </c>
    </row>
    <row r="2969" spans="2:4">
      <c r="B2969" s="135" t="s">
        <v>1476</v>
      </c>
      <c r="C2969" s="109">
        <v>0</v>
      </c>
      <c r="D2969" s="109">
        <v>913820234</v>
      </c>
    </row>
    <row r="2970" spans="2:4">
      <c r="B2970" s="135" t="s">
        <v>1477</v>
      </c>
      <c r="C2970" s="109">
        <v>0</v>
      </c>
      <c r="D2970" s="109">
        <v>913820234</v>
      </c>
    </row>
    <row r="2971" spans="2:4">
      <c r="B2971" s="135" t="s">
        <v>721</v>
      </c>
      <c r="C2971" s="109">
        <v>3123819</v>
      </c>
      <c r="D2971" s="109">
        <v>5836083.04</v>
      </c>
    </row>
    <row r="2972" spans="2:4">
      <c r="B2972" s="135" t="s">
        <v>1221</v>
      </c>
      <c r="C2972" s="109">
        <v>3123819</v>
      </c>
      <c r="D2972" s="109">
        <v>5836083.04</v>
      </c>
    </row>
    <row r="2973" spans="2:4">
      <c r="B2973" s="135" t="s">
        <v>722</v>
      </c>
      <c r="C2973" s="109">
        <v>1499668</v>
      </c>
      <c r="D2973" s="109">
        <v>0</v>
      </c>
    </row>
    <row r="2974" spans="2:4">
      <c r="B2974" s="135" t="s">
        <v>1222</v>
      </c>
      <c r="C2974" s="109">
        <v>1499668</v>
      </c>
      <c r="D2974" s="109">
        <v>0</v>
      </c>
    </row>
    <row r="2975" spans="2:4">
      <c r="B2975" s="135" t="s">
        <v>723</v>
      </c>
      <c r="C2975" s="109">
        <v>4933341</v>
      </c>
      <c r="D2975" s="109">
        <v>7861786.6399999997</v>
      </c>
    </row>
    <row r="2976" spans="2:4">
      <c r="B2976" s="135" t="s">
        <v>1223</v>
      </c>
      <c r="C2976" s="109">
        <v>4933341</v>
      </c>
      <c r="D2976" s="109">
        <v>7861786.6399999997</v>
      </c>
    </row>
    <row r="2977" spans="2:4">
      <c r="B2977" s="135" t="s">
        <v>1478</v>
      </c>
      <c r="C2977" s="109">
        <v>0</v>
      </c>
      <c r="D2977" s="109">
        <v>29000000</v>
      </c>
    </row>
    <row r="2978" spans="2:4">
      <c r="B2978" s="135" t="s">
        <v>1479</v>
      </c>
      <c r="C2978" s="109">
        <v>0</v>
      </c>
      <c r="D2978" s="109">
        <v>29000000</v>
      </c>
    </row>
    <row r="2979" spans="2:4">
      <c r="B2979" s="135" t="s">
        <v>3266</v>
      </c>
      <c r="C2979" s="109">
        <v>0</v>
      </c>
      <c r="D2979" s="109">
        <v>0</v>
      </c>
    </row>
    <row r="2980" spans="2:4">
      <c r="B2980" s="135" t="s">
        <v>3267</v>
      </c>
      <c r="C2980" s="109">
        <v>0</v>
      </c>
      <c r="D2980" s="109">
        <v>0</v>
      </c>
    </row>
    <row r="2981" spans="2:4">
      <c r="B2981" s="135" t="s">
        <v>724</v>
      </c>
      <c r="C2981" s="109">
        <v>3123819</v>
      </c>
      <c r="D2981" s="109">
        <v>0</v>
      </c>
    </row>
    <row r="2982" spans="2:4">
      <c r="B2982" s="135" t="s">
        <v>1224</v>
      </c>
      <c r="C2982" s="109">
        <v>3123819</v>
      </c>
      <c r="D2982" s="109">
        <v>0</v>
      </c>
    </row>
    <row r="2983" spans="2:4">
      <c r="B2983" s="134" t="s">
        <v>302</v>
      </c>
      <c r="C2983" s="109">
        <v>22440889682</v>
      </c>
      <c r="D2983" s="109">
        <v>18120949572.600014</v>
      </c>
    </row>
    <row r="2984" spans="2:4">
      <c r="B2984" s="139" t="s">
        <v>287</v>
      </c>
      <c r="C2984" s="130">
        <v>14871782415</v>
      </c>
      <c r="D2984" s="130">
        <v>13281528459.740009</v>
      </c>
    </row>
    <row r="2985" spans="2:4">
      <c r="B2985" s="135" t="s">
        <v>3446</v>
      </c>
      <c r="C2985" s="109">
        <v>0</v>
      </c>
      <c r="D2985" s="109">
        <v>0</v>
      </c>
    </row>
    <row r="2986" spans="2:4">
      <c r="B2986" s="135" t="s">
        <v>3002</v>
      </c>
      <c r="C2986" s="109">
        <v>0</v>
      </c>
      <c r="D2986" s="109">
        <v>0</v>
      </c>
    </row>
    <row r="2987" spans="2:4">
      <c r="B2987" s="135" t="s">
        <v>2661</v>
      </c>
      <c r="C2987" s="109">
        <v>0</v>
      </c>
      <c r="D2987" s="109">
        <v>3021942.48</v>
      </c>
    </row>
    <row r="2988" spans="2:4">
      <c r="B2988" s="135" t="s">
        <v>1751</v>
      </c>
      <c r="C2988" s="109">
        <v>0</v>
      </c>
      <c r="D2988" s="109">
        <v>3021942.48</v>
      </c>
    </row>
    <row r="2989" spans="2:4">
      <c r="B2989" s="135" t="s">
        <v>725</v>
      </c>
      <c r="C2989" s="109">
        <v>1458902288</v>
      </c>
      <c r="D2989" s="109">
        <v>1158902288</v>
      </c>
    </row>
    <row r="2990" spans="2:4">
      <c r="B2990" s="135" t="s">
        <v>1225</v>
      </c>
      <c r="C2990" s="109">
        <v>1458902288</v>
      </c>
      <c r="D2990" s="109">
        <v>1158902288</v>
      </c>
    </row>
    <row r="2991" spans="2:4">
      <c r="B2991" s="135" t="s">
        <v>2694</v>
      </c>
      <c r="C2991" s="109">
        <v>63623216</v>
      </c>
      <c r="D2991" s="109">
        <v>276405815.60000002</v>
      </c>
    </row>
    <row r="2992" spans="2:4">
      <c r="B2992" s="135" t="s">
        <v>1226</v>
      </c>
      <c r="C2992" s="109">
        <v>63623216</v>
      </c>
      <c r="D2992" s="109">
        <v>276405815.60000002</v>
      </c>
    </row>
    <row r="2993" spans="2:4">
      <c r="B2993" s="135" t="s">
        <v>2662</v>
      </c>
      <c r="C2993" s="109">
        <v>0</v>
      </c>
      <c r="D2993" s="109">
        <v>2708253.87</v>
      </c>
    </row>
    <row r="2994" spans="2:4">
      <c r="B2994" s="135" t="s">
        <v>1752</v>
      </c>
      <c r="C2994" s="109">
        <v>0</v>
      </c>
      <c r="D2994" s="109">
        <v>2708253.87</v>
      </c>
    </row>
    <row r="2995" spans="2:4">
      <c r="B2995" s="135" t="s">
        <v>3447</v>
      </c>
      <c r="C2995" s="109">
        <v>0</v>
      </c>
      <c r="D2995" s="109">
        <v>0</v>
      </c>
    </row>
    <row r="2996" spans="2:4">
      <c r="B2996" s="135" t="s">
        <v>3003</v>
      </c>
      <c r="C2996" s="109">
        <v>0</v>
      </c>
      <c r="D2996" s="109">
        <v>0</v>
      </c>
    </row>
    <row r="2997" spans="2:4">
      <c r="B2997" s="135" t="s">
        <v>726</v>
      </c>
      <c r="C2997" s="109">
        <v>56554000</v>
      </c>
      <c r="D2997" s="109">
        <v>6545277.5499999998</v>
      </c>
    </row>
    <row r="2998" spans="2:4">
      <c r="B2998" s="135" t="s">
        <v>1227</v>
      </c>
      <c r="C2998" s="109">
        <v>56554000</v>
      </c>
      <c r="D2998" s="109">
        <v>6545277.5499999998</v>
      </c>
    </row>
    <row r="2999" spans="2:4">
      <c r="B2999" s="135" t="s">
        <v>2663</v>
      </c>
      <c r="C2999" s="109">
        <v>3395700000</v>
      </c>
      <c r="D2999" s="109">
        <v>1982480853.5</v>
      </c>
    </row>
    <row r="3000" spans="2:4">
      <c r="B3000" s="135" t="s">
        <v>1228</v>
      </c>
      <c r="C3000" s="109">
        <v>3395700000</v>
      </c>
      <c r="D3000" s="109">
        <v>1982480853.5</v>
      </c>
    </row>
    <row r="3001" spans="2:4">
      <c r="B3001" s="135" t="s">
        <v>2689</v>
      </c>
      <c r="C3001" s="109">
        <v>0</v>
      </c>
      <c r="D3001" s="109">
        <v>54899456.200000003</v>
      </c>
    </row>
    <row r="3002" spans="2:4">
      <c r="B3002" s="135" t="s">
        <v>1480</v>
      </c>
      <c r="C3002" s="109">
        <v>0</v>
      </c>
      <c r="D3002" s="109">
        <v>54899456.200000003</v>
      </c>
    </row>
    <row r="3003" spans="2:4">
      <c r="B3003" s="135" t="s">
        <v>2664</v>
      </c>
      <c r="C3003" s="109">
        <v>0</v>
      </c>
      <c r="D3003" s="109">
        <v>2708253.87</v>
      </c>
    </row>
    <row r="3004" spans="2:4">
      <c r="B3004" s="135" t="s">
        <v>1753</v>
      </c>
      <c r="C3004" s="109">
        <v>0</v>
      </c>
      <c r="D3004" s="109">
        <v>2708253.87</v>
      </c>
    </row>
    <row r="3005" spans="2:4">
      <c r="B3005" s="135" t="s">
        <v>2665</v>
      </c>
      <c r="C3005" s="109">
        <v>932093806</v>
      </c>
      <c r="D3005" s="109">
        <v>764263147</v>
      </c>
    </row>
    <row r="3006" spans="2:4">
      <c r="B3006" s="135" t="s">
        <v>1229</v>
      </c>
      <c r="C3006" s="109">
        <v>932093806</v>
      </c>
      <c r="D3006" s="109">
        <v>764263147</v>
      </c>
    </row>
    <row r="3007" spans="2:4">
      <c r="B3007" s="135" t="s">
        <v>727</v>
      </c>
      <c r="C3007" s="109">
        <v>5709420000</v>
      </c>
      <c r="D3007" s="109">
        <v>5640020252.96</v>
      </c>
    </row>
    <row r="3008" spans="2:4">
      <c r="B3008" s="135" t="s">
        <v>1230</v>
      </c>
      <c r="C3008" s="109">
        <v>5709420000</v>
      </c>
      <c r="D3008" s="109">
        <v>5640020252.96</v>
      </c>
    </row>
    <row r="3009" spans="2:4">
      <c r="B3009" s="135" t="s">
        <v>2666</v>
      </c>
      <c r="C3009" s="109">
        <v>0</v>
      </c>
      <c r="D3009" s="109">
        <v>1127744.27</v>
      </c>
    </row>
    <row r="3010" spans="2:4">
      <c r="B3010" s="135" t="s">
        <v>1754</v>
      </c>
      <c r="C3010" s="109">
        <v>0</v>
      </c>
      <c r="D3010" s="109">
        <v>1127744.27</v>
      </c>
    </row>
    <row r="3011" spans="2:4">
      <c r="B3011" s="135" t="s">
        <v>728</v>
      </c>
      <c r="C3011" s="109">
        <v>719946000</v>
      </c>
      <c r="D3011" s="109">
        <v>28260001.760000002</v>
      </c>
    </row>
    <row r="3012" spans="2:4">
      <c r="B3012" s="135" t="s">
        <v>1231</v>
      </c>
      <c r="C3012" s="109">
        <v>719946000</v>
      </c>
      <c r="D3012" s="109">
        <v>28260001.760000002</v>
      </c>
    </row>
    <row r="3013" spans="2:4">
      <c r="B3013" s="135" t="s">
        <v>2667</v>
      </c>
      <c r="C3013" s="109">
        <v>0</v>
      </c>
      <c r="D3013" s="109">
        <v>2708253.87</v>
      </c>
    </row>
    <row r="3014" spans="2:4">
      <c r="B3014" s="135" t="s">
        <v>1755</v>
      </c>
      <c r="C3014" s="109">
        <v>0</v>
      </c>
      <c r="D3014" s="109">
        <v>2708253.87</v>
      </c>
    </row>
    <row r="3015" spans="2:4">
      <c r="B3015" s="135" t="s">
        <v>2668</v>
      </c>
      <c r="C3015" s="109">
        <v>180000000</v>
      </c>
      <c r="D3015" s="109">
        <v>43973161.489999995</v>
      </c>
    </row>
    <row r="3016" spans="2:4">
      <c r="B3016" s="135" t="s">
        <v>1232</v>
      </c>
      <c r="C3016" s="109">
        <v>180000000</v>
      </c>
      <c r="D3016" s="109">
        <v>43973161.489999995</v>
      </c>
    </row>
    <row r="3017" spans="2:4">
      <c r="B3017" s="135" t="s">
        <v>729</v>
      </c>
      <c r="C3017" s="109">
        <v>103900990</v>
      </c>
      <c r="D3017" s="109">
        <v>11283228.35</v>
      </c>
    </row>
    <row r="3018" spans="2:4">
      <c r="B3018" s="135" t="s">
        <v>1233</v>
      </c>
      <c r="C3018" s="109">
        <v>103900990</v>
      </c>
      <c r="D3018" s="109">
        <v>11283228.35</v>
      </c>
    </row>
    <row r="3019" spans="2:4">
      <c r="B3019" s="135" t="s">
        <v>2669</v>
      </c>
      <c r="C3019" s="109">
        <v>0</v>
      </c>
      <c r="D3019" s="109">
        <v>2708253.87</v>
      </c>
    </row>
    <row r="3020" spans="2:4">
      <c r="B3020" s="135" t="s">
        <v>1756</v>
      </c>
      <c r="C3020" s="109">
        <v>0</v>
      </c>
      <c r="D3020" s="109">
        <v>2708253.87</v>
      </c>
    </row>
    <row r="3021" spans="2:4">
      <c r="B3021" s="135" t="s">
        <v>1310</v>
      </c>
      <c r="C3021" s="109">
        <v>0</v>
      </c>
      <c r="D3021" s="109">
        <v>17251562.780000001</v>
      </c>
    </row>
    <row r="3022" spans="2:4">
      <c r="B3022" s="135" t="s">
        <v>1311</v>
      </c>
      <c r="C3022" s="109">
        <v>0</v>
      </c>
      <c r="D3022" s="109">
        <v>17251562.780000001</v>
      </c>
    </row>
    <row r="3023" spans="2:4">
      <c r="B3023" s="135" t="s">
        <v>2670</v>
      </c>
      <c r="C3023" s="109">
        <v>0</v>
      </c>
      <c r="D3023" s="109">
        <v>0</v>
      </c>
    </row>
    <row r="3024" spans="2:4">
      <c r="B3024" s="135" t="s">
        <v>1757</v>
      </c>
      <c r="C3024" s="109">
        <v>0</v>
      </c>
      <c r="D3024" s="109">
        <v>0</v>
      </c>
    </row>
    <row r="3025" spans="2:4">
      <c r="B3025" s="135" t="s">
        <v>2671</v>
      </c>
      <c r="C3025" s="109">
        <v>3233604</v>
      </c>
      <c r="D3025" s="109">
        <v>3228107.21</v>
      </c>
    </row>
    <row r="3026" spans="2:4">
      <c r="B3026" s="135" t="s">
        <v>1234</v>
      </c>
      <c r="C3026" s="109">
        <v>3233604</v>
      </c>
      <c r="D3026" s="109">
        <v>3228107.21</v>
      </c>
    </row>
    <row r="3027" spans="2:4">
      <c r="B3027" s="135" t="s">
        <v>2672</v>
      </c>
      <c r="C3027" s="109">
        <v>0</v>
      </c>
      <c r="D3027" s="109">
        <v>11066905.84</v>
      </c>
    </row>
    <row r="3028" spans="2:4">
      <c r="B3028" s="135" t="s">
        <v>1427</v>
      </c>
      <c r="C3028" s="109">
        <v>0</v>
      </c>
      <c r="D3028" s="109">
        <v>11066905.84</v>
      </c>
    </row>
    <row r="3029" spans="2:4">
      <c r="B3029" s="135" t="s">
        <v>730</v>
      </c>
      <c r="C3029" s="109">
        <v>513130378</v>
      </c>
      <c r="D3029" s="109">
        <v>583862147.52999997</v>
      </c>
    </row>
    <row r="3030" spans="2:4">
      <c r="B3030" s="135" t="s">
        <v>1235</v>
      </c>
      <c r="C3030" s="109">
        <v>513130378</v>
      </c>
      <c r="D3030" s="109">
        <v>583862147.52999997</v>
      </c>
    </row>
    <row r="3031" spans="2:4">
      <c r="B3031" s="135" t="s">
        <v>2673</v>
      </c>
      <c r="C3031" s="109">
        <v>0</v>
      </c>
      <c r="D3031" s="109">
        <v>2708253.87</v>
      </c>
    </row>
    <row r="3032" spans="2:4">
      <c r="B3032" s="135" t="s">
        <v>1758</v>
      </c>
      <c r="C3032" s="109">
        <v>0</v>
      </c>
      <c r="D3032" s="109">
        <v>2708253.87</v>
      </c>
    </row>
    <row r="3033" spans="2:4">
      <c r="B3033" s="135" t="s">
        <v>731</v>
      </c>
      <c r="C3033" s="109">
        <v>28495753</v>
      </c>
      <c r="D3033" s="109">
        <v>26691808.41</v>
      </c>
    </row>
    <row r="3034" spans="2:4">
      <c r="B3034" s="135" t="s">
        <v>1236</v>
      </c>
      <c r="C3034" s="109">
        <v>28495753</v>
      </c>
      <c r="D3034" s="109">
        <v>26691808.41</v>
      </c>
    </row>
    <row r="3035" spans="2:4">
      <c r="B3035" s="135" t="s">
        <v>2674</v>
      </c>
      <c r="C3035" s="109">
        <v>0</v>
      </c>
      <c r="D3035" s="109">
        <v>5369809.8700000001</v>
      </c>
    </row>
    <row r="3036" spans="2:4">
      <c r="B3036" s="135" t="s">
        <v>2675</v>
      </c>
      <c r="C3036" s="109">
        <v>0</v>
      </c>
      <c r="D3036" s="109">
        <v>5369809.8700000001</v>
      </c>
    </row>
    <row r="3037" spans="2:4">
      <c r="B3037" s="135" t="s">
        <v>732</v>
      </c>
      <c r="C3037" s="109">
        <v>105000000</v>
      </c>
      <c r="D3037" s="109">
        <v>6040730.4900000002</v>
      </c>
    </row>
    <row r="3038" spans="2:4">
      <c r="B3038" s="135" t="s">
        <v>1237</v>
      </c>
      <c r="C3038" s="109">
        <v>105000000</v>
      </c>
      <c r="D3038" s="109">
        <v>6040730.4900000002</v>
      </c>
    </row>
    <row r="3039" spans="2:4">
      <c r="B3039" s="135" t="s">
        <v>2676</v>
      </c>
      <c r="C3039" s="109">
        <v>5229424</v>
      </c>
      <c r="D3039" s="109">
        <v>7915092.0700000003</v>
      </c>
    </row>
    <row r="3040" spans="2:4">
      <c r="B3040" s="135" t="s">
        <v>1238</v>
      </c>
      <c r="C3040" s="109">
        <v>5229424</v>
      </c>
      <c r="D3040" s="109">
        <v>7915092.0700000003</v>
      </c>
    </row>
    <row r="3041" spans="2:4">
      <c r="B3041" s="135" t="s">
        <v>2677</v>
      </c>
      <c r="C3041" s="109">
        <v>0</v>
      </c>
      <c r="D3041" s="109">
        <v>1609481.29</v>
      </c>
    </row>
    <row r="3042" spans="2:4">
      <c r="B3042" s="135" t="s">
        <v>1759</v>
      </c>
      <c r="C3042" s="109">
        <v>0</v>
      </c>
      <c r="D3042" s="109">
        <v>1609481.29</v>
      </c>
    </row>
    <row r="3043" spans="2:4">
      <c r="B3043" s="135" t="s">
        <v>733</v>
      </c>
      <c r="C3043" s="109">
        <v>152327209</v>
      </c>
      <c r="D3043" s="109">
        <v>0</v>
      </c>
    </row>
    <row r="3044" spans="2:4">
      <c r="B3044" s="135" t="s">
        <v>1239</v>
      </c>
      <c r="C3044" s="109">
        <v>152327209</v>
      </c>
      <c r="D3044" s="109">
        <v>0</v>
      </c>
    </row>
    <row r="3045" spans="2:4">
      <c r="B3045" s="135" t="s">
        <v>2678</v>
      </c>
      <c r="C3045" s="109">
        <v>766955</v>
      </c>
      <c r="D3045" s="109">
        <v>0</v>
      </c>
    </row>
    <row r="3046" spans="2:4">
      <c r="B3046" s="135" t="s">
        <v>1240</v>
      </c>
      <c r="C3046" s="109">
        <v>766955</v>
      </c>
      <c r="D3046" s="109">
        <v>0</v>
      </c>
    </row>
    <row r="3047" spans="2:4">
      <c r="B3047" s="135" t="s">
        <v>1760</v>
      </c>
      <c r="C3047" s="109">
        <v>0</v>
      </c>
      <c r="D3047" s="109">
        <v>1609481.29</v>
      </c>
    </row>
    <row r="3048" spans="2:4">
      <c r="B3048" s="135" t="s">
        <v>1761</v>
      </c>
      <c r="C3048" s="109">
        <v>0</v>
      </c>
      <c r="D3048" s="109">
        <v>1609481.29</v>
      </c>
    </row>
    <row r="3049" spans="2:4">
      <c r="B3049" s="135" t="s">
        <v>2679</v>
      </c>
      <c r="C3049" s="109">
        <v>0</v>
      </c>
      <c r="D3049" s="109">
        <v>2708253.87</v>
      </c>
    </row>
    <row r="3050" spans="2:4">
      <c r="B3050" s="135" t="s">
        <v>1762</v>
      </c>
      <c r="C3050" s="109">
        <v>0</v>
      </c>
      <c r="D3050" s="109">
        <v>2708253.87</v>
      </c>
    </row>
    <row r="3051" spans="2:4">
      <c r="B3051" s="135" t="s">
        <v>734</v>
      </c>
      <c r="C3051" s="109">
        <v>31783160</v>
      </c>
      <c r="D3051" s="109">
        <v>30053435.739999998</v>
      </c>
    </row>
    <row r="3052" spans="2:4">
      <c r="B3052" s="135" t="s">
        <v>1241</v>
      </c>
      <c r="C3052" s="109">
        <v>31783160</v>
      </c>
      <c r="D3052" s="109">
        <v>30053435.739999998</v>
      </c>
    </row>
    <row r="3053" spans="2:4">
      <c r="B3053" s="135" t="s">
        <v>2680</v>
      </c>
      <c r="C3053" s="109">
        <v>0</v>
      </c>
      <c r="D3053" s="109">
        <v>1609481.29</v>
      </c>
    </row>
    <row r="3054" spans="2:4">
      <c r="B3054" s="135" t="s">
        <v>1763</v>
      </c>
      <c r="C3054" s="109">
        <v>0</v>
      </c>
      <c r="D3054" s="109">
        <v>1609481.29</v>
      </c>
    </row>
    <row r="3055" spans="2:4">
      <c r="B3055" s="135" t="s">
        <v>735</v>
      </c>
      <c r="C3055" s="109">
        <v>25000000</v>
      </c>
      <c r="D3055" s="109">
        <v>21985752.039999999</v>
      </c>
    </row>
    <row r="3056" spans="2:4">
      <c r="B3056" s="135" t="s">
        <v>1242</v>
      </c>
      <c r="C3056" s="109">
        <v>25000000</v>
      </c>
      <c r="D3056" s="109">
        <v>21985752.039999999</v>
      </c>
    </row>
    <row r="3057" spans="2:4">
      <c r="B3057" s="135" t="s">
        <v>2681</v>
      </c>
      <c r="C3057" s="109">
        <v>0</v>
      </c>
      <c r="D3057" s="109">
        <v>10062105.26</v>
      </c>
    </row>
    <row r="3058" spans="2:4">
      <c r="B3058" s="135" t="s">
        <v>1312</v>
      </c>
      <c r="C3058" s="109">
        <v>0</v>
      </c>
      <c r="D3058" s="109">
        <v>10062105.26</v>
      </c>
    </row>
    <row r="3059" spans="2:4">
      <c r="B3059" s="135" t="s">
        <v>1764</v>
      </c>
      <c r="C3059" s="109">
        <v>0</v>
      </c>
      <c r="D3059" s="109">
        <v>1609481.29</v>
      </c>
    </row>
    <row r="3060" spans="2:4">
      <c r="B3060" s="135" t="s">
        <v>1765</v>
      </c>
      <c r="C3060" s="109">
        <v>0</v>
      </c>
      <c r="D3060" s="109">
        <v>1609481.29</v>
      </c>
    </row>
    <row r="3061" spans="2:4">
      <c r="B3061" s="135" t="s">
        <v>736</v>
      </c>
      <c r="C3061" s="109">
        <v>12333354</v>
      </c>
      <c r="D3061" s="109">
        <v>12718428.59</v>
      </c>
    </row>
    <row r="3062" spans="2:4">
      <c r="B3062" s="135" t="s">
        <v>1243</v>
      </c>
      <c r="C3062" s="109">
        <v>12333354</v>
      </c>
      <c r="D3062" s="109">
        <v>12718428.59</v>
      </c>
    </row>
    <row r="3063" spans="2:4">
      <c r="B3063" s="135" t="s">
        <v>2682</v>
      </c>
      <c r="C3063" s="109">
        <v>0</v>
      </c>
      <c r="D3063" s="109">
        <v>0</v>
      </c>
    </row>
    <row r="3064" spans="2:4">
      <c r="B3064" s="135" t="s">
        <v>1766</v>
      </c>
      <c r="C3064" s="109">
        <v>0</v>
      </c>
      <c r="D3064" s="109">
        <v>0</v>
      </c>
    </row>
    <row r="3065" spans="2:4">
      <c r="B3065" s="135" t="s">
        <v>1767</v>
      </c>
      <c r="C3065" s="109">
        <v>0</v>
      </c>
      <c r="D3065" s="109">
        <v>1127744.27</v>
      </c>
    </row>
    <row r="3066" spans="2:4">
      <c r="B3066" s="135" t="s">
        <v>1768</v>
      </c>
      <c r="C3066" s="109">
        <v>0</v>
      </c>
      <c r="D3066" s="109">
        <v>1127744.27</v>
      </c>
    </row>
    <row r="3067" spans="2:4">
      <c r="B3067" s="135" t="s">
        <v>1769</v>
      </c>
      <c r="C3067" s="109">
        <v>0</v>
      </c>
      <c r="D3067" s="109">
        <v>1609481.29</v>
      </c>
    </row>
    <row r="3068" spans="2:4">
      <c r="B3068" s="135" t="s">
        <v>1770</v>
      </c>
      <c r="C3068" s="109">
        <v>0</v>
      </c>
      <c r="D3068" s="109">
        <v>1609481.29</v>
      </c>
    </row>
    <row r="3069" spans="2:4">
      <c r="B3069" s="135" t="s">
        <v>2683</v>
      </c>
      <c r="C3069" s="109">
        <v>0</v>
      </c>
      <c r="D3069" s="109">
        <v>1609481.29</v>
      </c>
    </row>
    <row r="3070" spans="2:4">
      <c r="B3070" s="135" t="s">
        <v>1771</v>
      </c>
      <c r="C3070" s="109">
        <v>0</v>
      </c>
      <c r="D3070" s="109">
        <v>1609481.29</v>
      </c>
    </row>
    <row r="3071" spans="2:4">
      <c r="B3071" s="135" t="s">
        <v>737</v>
      </c>
      <c r="C3071" s="109">
        <v>75000000</v>
      </c>
      <c r="D3071" s="109">
        <v>0</v>
      </c>
    </row>
    <row r="3072" spans="2:4">
      <c r="B3072" s="135" t="s">
        <v>1244</v>
      </c>
      <c r="C3072" s="109">
        <v>75000000</v>
      </c>
      <c r="D3072" s="109">
        <v>0</v>
      </c>
    </row>
    <row r="3073" spans="2:4">
      <c r="B3073" s="135" t="s">
        <v>2684</v>
      </c>
      <c r="C3073" s="109">
        <v>0</v>
      </c>
      <c r="D3073" s="109">
        <v>0</v>
      </c>
    </row>
    <row r="3074" spans="2:4">
      <c r="B3074" s="135" t="s">
        <v>1772</v>
      </c>
      <c r="C3074" s="109">
        <v>0</v>
      </c>
      <c r="D3074" s="109">
        <v>0</v>
      </c>
    </row>
    <row r="3075" spans="2:4">
      <c r="B3075" s="135" t="s">
        <v>1773</v>
      </c>
      <c r="C3075" s="109">
        <v>0</v>
      </c>
      <c r="D3075" s="109">
        <v>0</v>
      </c>
    </row>
    <row r="3076" spans="2:4">
      <c r="B3076" s="135" t="s">
        <v>1774</v>
      </c>
      <c r="C3076" s="109">
        <v>0</v>
      </c>
      <c r="D3076" s="109">
        <v>0</v>
      </c>
    </row>
    <row r="3077" spans="2:4">
      <c r="B3077" s="135" t="s">
        <v>3268</v>
      </c>
      <c r="C3077" s="109">
        <v>0</v>
      </c>
      <c r="D3077" s="109">
        <v>0</v>
      </c>
    </row>
    <row r="3078" spans="2:4">
      <c r="B3078" s="135" t="s">
        <v>3269</v>
      </c>
      <c r="C3078" s="109">
        <v>0</v>
      </c>
      <c r="D3078" s="109">
        <v>0</v>
      </c>
    </row>
    <row r="3079" spans="2:4">
      <c r="B3079" s="135" t="s">
        <v>3004</v>
      </c>
      <c r="C3079" s="109">
        <v>0</v>
      </c>
      <c r="D3079" s="109">
        <v>0</v>
      </c>
    </row>
    <row r="3080" spans="2:4">
      <c r="B3080" s="135" t="s">
        <v>3005</v>
      </c>
      <c r="C3080" s="109">
        <v>0</v>
      </c>
      <c r="D3080" s="109">
        <v>0</v>
      </c>
    </row>
    <row r="3081" spans="2:4">
      <c r="B3081" s="135" t="s">
        <v>738</v>
      </c>
      <c r="C3081" s="109">
        <v>9064068</v>
      </c>
      <c r="D3081" s="109">
        <v>8412227.4600000009</v>
      </c>
    </row>
    <row r="3082" spans="2:4">
      <c r="B3082" s="135" t="s">
        <v>1245</v>
      </c>
      <c r="C3082" s="109">
        <v>9064068</v>
      </c>
      <c r="D3082" s="109">
        <v>8412227.4600000009</v>
      </c>
    </row>
    <row r="3083" spans="2:4">
      <c r="B3083" s="135" t="s">
        <v>3006</v>
      </c>
      <c r="C3083" s="109">
        <v>0</v>
      </c>
      <c r="D3083" s="109">
        <v>0</v>
      </c>
    </row>
    <row r="3084" spans="2:4">
      <c r="B3084" s="135" t="s">
        <v>3007</v>
      </c>
      <c r="C3084" s="109">
        <v>0</v>
      </c>
      <c r="D3084" s="109">
        <v>0</v>
      </c>
    </row>
    <row r="3085" spans="2:4">
      <c r="B3085" s="135" t="s">
        <v>739</v>
      </c>
      <c r="C3085" s="109">
        <v>702759470</v>
      </c>
      <c r="D3085" s="109">
        <v>352759470</v>
      </c>
    </row>
    <row r="3086" spans="2:4">
      <c r="B3086" s="135" t="s">
        <v>1246</v>
      </c>
      <c r="C3086" s="109">
        <v>702759470</v>
      </c>
      <c r="D3086" s="109">
        <v>352759470</v>
      </c>
    </row>
    <row r="3087" spans="2:4">
      <c r="B3087" s="135" t="s">
        <v>3008</v>
      </c>
      <c r="C3087" s="109">
        <v>0</v>
      </c>
      <c r="D3087" s="109">
        <v>0</v>
      </c>
    </row>
    <row r="3088" spans="2:4">
      <c r="B3088" s="135" t="s">
        <v>3009</v>
      </c>
      <c r="C3088" s="109">
        <v>0</v>
      </c>
      <c r="D3088" s="109">
        <v>0</v>
      </c>
    </row>
    <row r="3089" spans="2:4">
      <c r="B3089" s="135" t="s">
        <v>3010</v>
      </c>
      <c r="C3089" s="109">
        <v>0</v>
      </c>
      <c r="D3089" s="109">
        <v>0</v>
      </c>
    </row>
    <row r="3090" spans="2:4">
      <c r="B3090" s="135" t="s">
        <v>3011</v>
      </c>
      <c r="C3090" s="109">
        <v>0</v>
      </c>
      <c r="D3090" s="109">
        <v>0</v>
      </c>
    </row>
    <row r="3091" spans="2:4">
      <c r="B3091" s="135" t="s">
        <v>3012</v>
      </c>
      <c r="C3091" s="109">
        <v>0</v>
      </c>
      <c r="D3091" s="109">
        <v>0</v>
      </c>
    </row>
    <row r="3092" spans="2:4">
      <c r="B3092" s="135" t="s">
        <v>3013</v>
      </c>
      <c r="C3092" s="109">
        <v>0</v>
      </c>
      <c r="D3092" s="109">
        <v>0</v>
      </c>
    </row>
    <row r="3093" spans="2:4">
      <c r="B3093" s="135" t="s">
        <v>3014</v>
      </c>
      <c r="C3093" s="109">
        <v>0</v>
      </c>
      <c r="D3093" s="109">
        <v>0</v>
      </c>
    </row>
    <row r="3094" spans="2:4">
      <c r="B3094" s="135" t="s">
        <v>3015</v>
      </c>
      <c r="C3094" s="109">
        <v>0</v>
      </c>
      <c r="D3094" s="109">
        <v>0</v>
      </c>
    </row>
    <row r="3095" spans="2:4">
      <c r="B3095" s="135" t="s">
        <v>3016</v>
      </c>
      <c r="C3095" s="109">
        <v>0</v>
      </c>
      <c r="D3095" s="109">
        <v>0</v>
      </c>
    </row>
    <row r="3096" spans="2:4">
      <c r="B3096" s="135" t="s">
        <v>3017</v>
      </c>
      <c r="C3096" s="109">
        <v>0</v>
      </c>
      <c r="D3096" s="109">
        <v>0</v>
      </c>
    </row>
    <row r="3097" spans="2:4">
      <c r="B3097" s="135" t="s">
        <v>3018</v>
      </c>
      <c r="C3097" s="109">
        <v>0</v>
      </c>
      <c r="D3097" s="109">
        <v>0</v>
      </c>
    </row>
    <row r="3098" spans="2:4">
      <c r="B3098" s="135" t="s">
        <v>3019</v>
      </c>
      <c r="C3098" s="109">
        <v>0</v>
      </c>
      <c r="D3098" s="109">
        <v>0</v>
      </c>
    </row>
    <row r="3099" spans="2:4">
      <c r="B3099" s="135" t="s">
        <v>3020</v>
      </c>
      <c r="C3099" s="109">
        <v>0</v>
      </c>
      <c r="D3099" s="109">
        <v>0</v>
      </c>
    </row>
    <row r="3100" spans="2:4">
      <c r="B3100" s="135" t="s">
        <v>3021</v>
      </c>
      <c r="C3100" s="109">
        <v>0</v>
      </c>
      <c r="D3100" s="109">
        <v>0</v>
      </c>
    </row>
    <row r="3101" spans="2:4">
      <c r="B3101" s="135" t="s">
        <v>3022</v>
      </c>
      <c r="C3101" s="109">
        <v>0</v>
      </c>
      <c r="D3101" s="109">
        <v>0</v>
      </c>
    </row>
    <row r="3102" spans="2:4">
      <c r="B3102" s="135" t="s">
        <v>3023</v>
      </c>
      <c r="C3102" s="109">
        <v>0</v>
      </c>
      <c r="D3102" s="109">
        <v>0</v>
      </c>
    </row>
    <row r="3103" spans="2:4">
      <c r="B3103" s="135" t="s">
        <v>740</v>
      </c>
      <c r="C3103" s="109">
        <v>14809335</v>
      </c>
      <c r="D3103" s="109">
        <v>30732431.009999998</v>
      </c>
    </row>
    <row r="3104" spans="2:4">
      <c r="B3104" s="135" t="s">
        <v>1247</v>
      </c>
      <c r="C3104" s="109">
        <v>14809335</v>
      </c>
      <c r="D3104" s="109">
        <v>30732431.009999998</v>
      </c>
    </row>
    <row r="3105" spans="2:4">
      <c r="B3105" s="135" t="s">
        <v>3024</v>
      </c>
      <c r="C3105" s="109">
        <v>0</v>
      </c>
      <c r="D3105" s="109">
        <v>0</v>
      </c>
    </row>
    <row r="3106" spans="2:4">
      <c r="B3106" s="135" t="s">
        <v>3025</v>
      </c>
      <c r="C3106" s="109">
        <v>0</v>
      </c>
      <c r="D3106" s="109">
        <v>0</v>
      </c>
    </row>
    <row r="3107" spans="2:4">
      <c r="B3107" s="135" t="s">
        <v>1396</v>
      </c>
      <c r="C3107" s="109">
        <v>0</v>
      </c>
      <c r="D3107" s="109">
        <v>9045026.6300000008</v>
      </c>
    </row>
    <row r="3108" spans="2:4">
      <c r="B3108" s="135" t="s">
        <v>1397</v>
      </c>
      <c r="C3108" s="109">
        <v>0</v>
      </c>
      <c r="D3108" s="109">
        <v>9045026.6300000008</v>
      </c>
    </row>
    <row r="3109" spans="2:4">
      <c r="B3109" s="135" t="s">
        <v>3026</v>
      </c>
      <c r="C3109" s="109">
        <v>0</v>
      </c>
      <c r="D3109" s="109">
        <v>0</v>
      </c>
    </row>
    <row r="3110" spans="2:4">
      <c r="B3110" s="135" t="s">
        <v>3027</v>
      </c>
      <c r="C3110" s="109">
        <v>0</v>
      </c>
      <c r="D3110" s="109">
        <v>0</v>
      </c>
    </row>
    <row r="3111" spans="2:4">
      <c r="B3111" s="135" t="s">
        <v>3028</v>
      </c>
      <c r="C3111" s="109">
        <v>0</v>
      </c>
      <c r="D3111" s="109">
        <v>0</v>
      </c>
    </row>
    <row r="3112" spans="2:4">
      <c r="B3112" s="135" t="s">
        <v>3029</v>
      </c>
      <c r="C3112" s="109">
        <v>0</v>
      </c>
      <c r="D3112" s="109">
        <v>0</v>
      </c>
    </row>
    <row r="3113" spans="2:4">
      <c r="B3113" s="135" t="s">
        <v>741</v>
      </c>
      <c r="C3113" s="109">
        <v>50105012</v>
      </c>
      <c r="D3113" s="109">
        <v>99422749.730000004</v>
      </c>
    </row>
    <row r="3114" spans="2:4">
      <c r="B3114" s="135" t="s">
        <v>1248</v>
      </c>
      <c r="C3114" s="109">
        <v>50105012</v>
      </c>
      <c r="D3114" s="109">
        <v>99422749.730000004</v>
      </c>
    </row>
    <row r="3115" spans="2:4">
      <c r="B3115" s="135" t="s">
        <v>3030</v>
      </c>
      <c r="C3115" s="109">
        <v>0</v>
      </c>
      <c r="D3115" s="109">
        <v>0</v>
      </c>
    </row>
    <row r="3116" spans="2:4">
      <c r="B3116" s="135" t="s">
        <v>3031</v>
      </c>
      <c r="C3116" s="109">
        <v>0</v>
      </c>
      <c r="D3116" s="109">
        <v>0</v>
      </c>
    </row>
    <row r="3117" spans="2:4">
      <c r="B3117" s="135" t="s">
        <v>318</v>
      </c>
      <c r="C3117" s="109">
        <v>0</v>
      </c>
      <c r="D3117" s="109">
        <v>59039043.090000004</v>
      </c>
    </row>
    <row r="3118" spans="2:4">
      <c r="B3118" s="135" t="s">
        <v>803</v>
      </c>
      <c r="C3118" s="109">
        <v>0</v>
      </c>
      <c r="D3118" s="109">
        <v>59039043.090000004</v>
      </c>
    </row>
    <row r="3119" spans="2:4">
      <c r="B3119" s="135" t="s">
        <v>3032</v>
      </c>
      <c r="C3119" s="109">
        <v>0</v>
      </c>
      <c r="D3119" s="109">
        <v>0</v>
      </c>
    </row>
    <row r="3120" spans="2:4">
      <c r="B3120" s="135" t="s">
        <v>3033</v>
      </c>
      <c r="C3120" s="109">
        <v>0</v>
      </c>
      <c r="D3120" s="109">
        <v>0</v>
      </c>
    </row>
    <row r="3121" spans="2:4">
      <c r="B3121" s="135" t="s">
        <v>3034</v>
      </c>
      <c r="C3121" s="109">
        <v>0</v>
      </c>
      <c r="D3121" s="109">
        <v>0</v>
      </c>
    </row>
    <row r="3122" spans="2:4">
      <c r="B3122" s="135" t="s">
        <v>3035</v>
      </c>
      <c r="C3122" s="109">
        <v>0</v>
      </c>
      <c r="D3122" s="109">
        <v>0</v>
      </c>
    </row>
    <row r="3123" spans="2:4">
      <c r="B3123" s="135" t="s">
        <v>3036</v>
      </c>
      <c r="C3123" s="109">
        <v>0</v>
      </c>
      <c r="D3123" s="109">
        <v>0</v>
      </c>
    </row>
    <row r="3124" spans="2:4">
      <c r="B3124" s="135" t="s">
        <v>3037</v>
      </c>
      <c r="C3124" s="109">
        <v>0</v>
      </c>
      <c r="D3124" s="109">
        <v>0</v>
      </c>
    </row>
    <row r="3125" spans="2:4">
      <c r="B3125" s="135" t="s">
        <v>1313</v>
      </c>
      <c r="C3125" s="109">
        <v>0</v>
      </c>
      <c r="D3125" s="109">
        <v>0</v>
      </c>
    </row>
    <row r="3126" spans="2:4">
      <c r="B3126" s="135" t="s">
        <v>1314</v>
      </c>
      <c r="C3126" s="109">
        <v>0</v>
      </c>
      <c r="D3126" s="109">
        <v>0</v>
      </c>
    </row>
    <row r="3127" spans="2:4">
      <c r="B3127" s="135" t="s">
        <v>3038</v>
      </c>
      <c r="C3127" s="109">
        <v>0</v>
      </c>
      <c r="D3127" s="109">
        <v>0</v>
      </c>
    </row>
    <row r="3128" spans="2:4">
      <c r="B3128" s="135" t="s">
        <v>3039</v>
      </c>
      <c r="C3128" s="109">
        <v>0</v>
      </c>
      <c r="D3128" s="109">
        <v>0</v>
      </c>
    </row>
    <row r="3129" spans="2:4">
      <c r="B3129" s="135" t="s">
        <v>742</v>
      </c>
      <c r="C3129" s="109">
        <v>40983237</v>
      </c>
      <c r="D3129" s="109">
        <v>71165320.560000002</v>
      </c>
    </row>
    <row r="3130" spans="2:4">
      <c r="B3130" s="135" t="s">
        <v>1249</v>
      </c>
      <c r="C3130" s="109">
        <v>40983237</v>
      </c>
      <c r="D3130" s="109">
        <v>71165320.560000002</v>
      </c>
    </row>
    <row r="3131" spans="2:4">
      <c r="B3131" s="135" t="s">
        <v>3040</v>
      </c>
      <c r="C3131" s="109">
        <v>0</v>
      </c>
      <c r="D3131" s="109">
        <v>0</v>
      </c>
    </row>
    <row r="3132" spans="2:4">
      <c r="B3132" s="135" t="s">
        <v>3041</v>
      </c>
      <c r="C3132" s="109">
        <v>0</v>
      </c>
      <c r="D3132" s="109">
        <v>0</v>
      </c>
    </row>
    <row r="3133" spans="2:4">
      <c r="B3133" s="135" t="s">
        <v>3042</v>
      </c>
      <c r="C3133" s="109">
        <v>0</v>
      </c>
      <c r="D3133" s="109">
        <v>0</v>
      </c>
    </row>
    <row r="3134" spans="2:4">
      <c r="B3134" s="135" t="s">
        <v>3043</v>
      </c>
      <c r="C3134" s="109">
        <v>0</v>
      </c>
      <c r="D3134" s="109">
        <v>0</v>
      </c>
    </row>
    <row r="3135" spans="2:4">
      <c r="B3135" s="135" t="s">
        <v>1398</v>
      </c>
      <c r="C3135" s="109">
        <v>0</v>
      </c>
      <c r="D3135" s="109">
        <v>0</v>
      </c>
    </row>
    <row r="3136" spans="2:4">
      <c r="B3136" s="135" t="s">
        <v>3273</v>
      </c>
      <c r="C3136" s="109">
        <v>0</v>
      </c>
      <c r="D3136" s="109">
        <v>0</v>
      </c>
    </row>
    <row r="3137" spans="2:4">
      <c r="B3137" s="135" t="s">
        <v>1399</v>
      </c>
      <c r="C3137" s="109">
        <v>0</v>
      </c>
      <c r="D3137" s="109">
        <v>99420705.689999998</v>
      </c>
    </row>
    <row r="3138" spans="2:4">
      <c r="B3138" s="135" t="s">
        <v>1400</v>
      </c>
      <c r="C3138" s="109">
        <v>0</v>
      </c>
      <c r="D3138" s="109">
        <v>99420705.689999998</v>
      </c>
    </row>
    <row r="3139" spans="2:4">
      <c r="B3139" s="135" t="s">
        <v>3044</v>
      </c>
      <c r="C3139" s="109">
        <v>0</v>
      </c>
      <c r="D3139" s="109">
        <v>0</v>
      </c>
    </row>
    <row r="3140" spans="2:4">
      <c r="B3140" s="135" t="s">
        <v>3045</v>
      </c>
      <c r="C3140" s="109">
        <v>0</v>
      </c>
      <c r="D3140" s="109">
        <v>0</v>
      </c>
    </row>
    <row r="3141" spans="2:4">
      <c r="B3141" s="135" t="s">
        <v>3046</v>
      </c>
      <c r="C3141" s="109">
        <v>0</v>
      </c>
      <c r="D3141" s="109">
        <v>0</v>
      </c>
    </row>
    <row r="3142" spans="2:4">
      <c r="B3142" s="135" t="s">
        <v>3047</v>
      </c>
      <c r="C3142" s="109">
        <v>0</v>
      </c>
      <c r="D3142" s="109">
        <v>0</v>
      </c>
    </row>
    <row r="3143" spans="2:4">
      <c r="B3143" s="135" t="s">
        <v>3048</v>
      </c>
      <c r="C3143" s="109">
        <v>0</v>
      </c>
      <c r="D3143" s="109">
        <v>0</v>
      </c>
    </row>
    <row r="3144" spans="2:4">
      <c r="B3144" s="135" t="s">
        <v>3049</v>
      </c>
      <c r="C3144" s="109">
        <v>0</v>
      </c>
      <c r="D3144" s="109">
        <v>0</v>
      </c>
    </row>
    <row r="3145" spans="2:4">
      <c r="B3145" s="135" t="s">
        <v>743</v>
      </c>
      <c r="C3145" s="109">
        <v>204131</v>
      </c>
      <c r="D3145" s="109">
        <v>0</v>
      </c>
    </row>
    <row r="3146" spans="2:4">
      <c r="B3146" s="135" t="s">
        <v>1250</v>
      </c>
      <c r="C3146" s="109">
        <v>204131</v>
      </c>
      <c r="D3146" s="109">
        <v>0</v>
      </c>
    </row>
    <row r="3147" spans="2:4">
      <c r="B3147" s="135" t="s">
        <v>2695</v>
      </c>
      <c r="C3147" s="109">
        <v>0</v>
      </c>
      <c r="D3147" s="109">
        <v>37001789.920000002</v>
      </c>
    </row>
    <row r="3148" spans="2:4">
      <c r="B3148" s="135" t="s">
        <v>1261</v>
      </c>
      <c r="C3148" s="109">
        <v>0</v>
      </c>
      <c r="D3148" s="109">
        <v>37001789.920000002</v>
      </c>
    </row>
    <row r="3149" spans="2:4">
      <c r="B3149" s="135" t="s">
        <v>3050</v>
      </c>
      <c r="C3149" s="109">
        <v>0</v>
      </c>
      <c r="D3149" s="109">
        <v>0</v>
      </c>
    </row>
    <row r="3150" spans="2:4">
      <c r="B3150" s="135" t="s">
        <v>3051</v>
      </c>
      <c r="C3150" s="109">
        <v>0</v>
      </c>
      <c r="D3150" s="109">
        <v>0</v>
      </c>
    </row>
    <row r="3151" spans="2:4">
      <c r="B3151" s="135" t="s">
        <v>3052</v>
      </c>
      <c r="C3151" s="109">
        <v>0</v>
      </c>
      <c r="D3151" s="109">
        <v>0</v>
      </c>
    </row>
    <row r="3152" spans="2:4">
      <c r="B3152" s="135" t="s">
        <v>3053</v>
      </c>
      <c r="C3152" s="109">
        <v>0</v>
      </c>
      <c r="D3152" s="109">
        <v>0</v>
      </c>
    </row>
    <row r="3153" spans="2:4">
      <c r="B3153" s="135" t="s">
        <v>744</v>
      </c>
      <c r="C3153" s="109">
        <v>12495276</v>
      </c>
      <c r="D3153" s="109">
        <v>9226932.3100000005</v>
      </c>
    </row>
    <row r="3154" spans="2:4">
      <c r="B3154" s="135" t="s">
        <v>1251</v>
      </c>
      <c r="C3154" s="109">
        <v>12495276</v>
      </c>
      <c r="D3154" s="109">
        <v>9226932.3100000005</v>
      </c>
    </row>
    <row r="3155" spans="2:4">
      <c r="B3155" s="135" t="s">
        <v>3054</v>
      </c>
      <c r="C3155" s="109">
        <v>0</v>
      </c>
      <c r="D3155" s="109">
        <v>0</v>
      </c>
    </row>
    <row r="3156" spans="2:4">
      <c r="B3156" s="135" t="s">
        <v>3055</v>
      </c>
      <c r="C3156" s="109">
        <v>0</v>
      </c>
      <c r="D3156" s="109">
        <v>0</v>
      </c>
    </row>
    <row r="3157" spans="2:4">
      <c r="B3157" s="135" t="s">
        <v>2696</v>
      </c>
      <c r="C3157" s="109">
        <v>0</v>
      </c>
      <c r="D3157" s="109">
        <v>144017215.53999999</v>
      </c>
    </row>
    <row r="3158" spans="2:4">
      <c r="B3158" s="135" t="s">
        <v>1403</v>
      </c>
      <c r="C3158" s="109">
        <v>0</v>
      </c>
      <c r="D3158" s="109">
        <v>144017215.53999999</v>
      </c>
    </row>
    <row r="3159" spans="2:4">
      <c r="B3159" s="135" t="s">
        <v>3056</v>
      </c>
      <c r="C3159" s="109">
        <v>0</v>
      </c>
      <c r="D3159" s="109">
        <v>0</v>
      </c>
    </row>
    <row r="3160" spans="2:4">
      <c r="B3160" s="135" t="s">
        <v>3057</v>
      </c>
      <c r="C3160" s="109">
        <v>0</v>
      </c>
      <c r="D3160" s="109">
        <v>0</v>
      </c>
    </row>
    <row r="3161" spans="2:4">
      <c r="B3161" s="135" t="s">
        <v>3232</v>
      </c>
      <c r="C3161" s="109">
        <v>0</v>
      </c>
      <c r="D3161" s="109">
        <v>0</v>
      </c>
    </row>
    <row r="3162" spans="2:4">
      <c r="B3162" s="135" t="s">
        <v>3233</v>
      </c>
      <c r="C3162" s="109">
        <v>0</v>
      </c>
      <c r="D3162" s="109">
        <v>0</v>
      </c>
    </row>
    <row r="3163" spans="2:4">
      <c r="B3163" s="135" t="s">
        <v>3058</v>
      </c>
      <c r="C3163" s="109">
        <v>0</v>
      </c>
      <c r="D3163" s="109">
        <v>0</v>
      </c>
    </row>
    <row r="3164" spans="2:4">
      <c r="B3164" s="135" t="s">
        <v>3059</v>
      </c>
      <c r="C3164" s="109">
        <v>0</v>
      </c>
      <c r="D3164" s="109">
        <v>0</v>
      </c>
    </row>
    <row r="3165" spans="2:4">
      <c r="B3165" s="135" t="s">
        <v>3060</v>
      </c>
      <c r="C3165" s="109">
        <v>0</v>
      </c>
      <c r="D3165" s="109">
        <v>0</v>
      </c>
    </row>
    <row r="3166" spans="2:4">
      <c r="B3166" s="135" t="s">
        <v>3061</v>
      </c>
      <c r="C3166" s="109">
        <v>0</v>
      </c>
      <c r="D3166" s="109">
        <v>0</v>
      </c>
    </row>
    <row r="3167" spans="2:4">
      <c r="B3167" s="135" t="s">
        <v>3234</v>
      </c>
      <c r="C3167" s="109">
        <v>0</v>
      </c>
      <c r="D3167" s="109">
        <v>0</v>
      </c>
    </row>
    <row r="3168" spans="2:4">
      <c r="B3168" s="135" t="s">
        <v>3235</v>
      </c>
      <c r="C3168" s="109">
        <v>0</v>
      </c>
      <c r="D3168" s="109">
        <v>0</v>
      </c>
    </row>
    <row r="3169" spans="2:4">
      <c r="B3169" s="135" t="s">
        <v>3062</v>
      </c>
      <c r="C3169" s="109">
        <v>0</v>
      </c>
      <c r="D3169" s="109">
        <v>0</v>
      </c>
    </row>
    <row r="3170" spans="2:4">
      <c r="B3170" s="135" t="s">
        <v>3063</v>
      </c>
      <c r="C3170" s="109">
        <v>0</v>
      </c>
      <c r="D3170" s="109">
        <v>0</v>
      </c>
    </row>
    <row r="3171" spans="2:4">
      <c r="B3171" s="135" t="s">
        <v>2685</v>
      </c>
      <c r="C3171" s="109">
        <v>0</v>
      </c>
      <c r="D3171" s="109">
        <v>1332392.6599999999</v>
      </c>
    </row>
    <row r="3172" spans="2:4">
      <c r="B3172" s="135" t="s">
        <v>2686</v>
      </c>
      <c r="C3172" s="109">
        <v>0</v>
      </c>
      <c r="D3172" s="109">
        <v>1332392.6599999999</v>
      </c>
    </row>
    <row r="3173" spans="2:4">
      <c r="B3173" s="135" t="s">
        <v>3064</v>
      </c>
      <c r="C3173" s="109">
        <v>0</v>
      </c>
      <c r="D3173" s="109">
        <v>0</v>
      </c>
    </row>
    <row r="3174" spans="2:4">
      <c r="B3174" s="135" t="s">
        <v>3065</v>
      </c>
      <c r="C3174" s="109">
        <v>0</v>
      </c>
      <c r="D3174" s="109">
        <v>0</v>
      </c>
    </row>
    <row r="3175" spans="2:4">
      <c r="B3175" s="135" t="s">
        <v>745</v>
      </c>
      <c r="C3175" s="109">
        <v>150466870</v>
      </c>
      <c r="D3175" s="109">
        <v>400910543.18000001</v>
      </c>
    </row>
    <row r="3176" spans="2:4">
      <c r="B3176" s="135" t="s">
        <v>1252</v>
      </c>
      <c r="C3176" s="109">
        <v>150466870</v>
      </c>
      <c r="D3176" s="109">
        <v>400910543.18000001</v>
      </c>
    </row>
    <row r="3177" spans="2:4">
      <c r="B3177" s="135" t="s">
        <v>3236</v>
      </c>
      <c r="C3177" s="109">
        <v>0</v>
      </c>
      <c r="D3177" s="109">
        <v>0</v>
      </c>
    </row>
    <row r="3178" spans="2:4">
      <c r="B3178" s="135" t="s">
        <v>3237</v>
      </c>
      <c r="C3178" s="109">
        <v>0</v>
      </c>
      <c r="D3178" s="109">
        <v>0</v>
      </c>
    </row>
    <row r="3179" spans="2:4">
      <c r="B3179" s="135" t="s">
        <v>3066</v>
      </c>
      <c r="C3179" s="109">
        <v>0</v>
      </c>
      <c r="D3179" s="109">
        <v>0</v>
      </c>
    </row>
    <row r="3180" spans="2:4">
      <c r="B3180" s="135" t="s">
        <v>3067</v>
      </c>
      <c r="C3180" s="109">
        <v>0</v>
      </c>
      <c r="D3180" s="109">
        <v>0</v>
      </c>
    </row>
    <row r="3181" spans="2:4">
      <c r="B3181" s="135" t="s">
        <v>3068</v>
      </c>
      <c r="C3181" s="109">
        <v>0</v>
      </c>
      <c r="D3181" s="109">
        <v>0</v>
      </c>
    </row>
    <row r="3182" spans="2:4">
      <c r="B3182" s="135" t="s">
        <v>3069</v>
      </c>
      <c r="C3182" s="109">
        <v>0</v>
      </c>
      <c r="D3182" s="109">
        <v>0</v>
      </c>
    </row>
    <row r="3183" spans="2:4">
      <c r="B3183" s="135" t="s">
        <v>746</v>
      </c>
      <c r="C3183" s="109">
        <v>218667345</v>
      </c>
      <c r="D3183" s="109">
        <v>717590412.11000001</v>
      </c>
    </row>
    <row r="3184" spans="2:4">
      <c r="B3184" s="135" t="s">
        <v>1253</v>
      </c>
      <c r="C3184" s="109">
        <v>218667345</v>
      </c>
      <c r="D3184" s="109">
        <v>717590412.11000001</v>
      </c>
    </row>
    <row r="3185" spans="2:4">
      <c r="B3185" s="135" t="s">
        <v>3070</v>
      </c>
      <c r="C3185" s="109">
        <v>0</v>
      </c>
      <c r="D3185" s="109">
        <v>0</v>
      </c>
    </row>
    <row r="3186" spans="2:4">
      <c r="B3186" s="135" t="s">
        <v>3071</v>
      </c>
      <c r="C3186" s="109">
        <v>0</v>
      </c>
      <c r="D3186" s="109">
        <v>0</v>
      </c>
    </row>
    <row r="3187" spans="2:4">
      <c r="B3187" s="135" t="s">
        <v>3072</v>
      </c>
      <c r="C3187" s="109">
        <v>0</v>
      </c>
      <c r="D3187" s="109">
        <v>0</v>
      </c>
    </row>
    <row r="3188" spans="2:4">
      <c r="B3188" s="135" t="s">
        <v>3073</v>
      </c>
      <c r="C3188" s="109">
        <v>0</v>
      </c>
      <c r="D3188" s="109">
        <v>0</v>
      </c>
    </row>
    <row r="3189" spans="2:4">
      <c r="B3189" s="135" t="s">
        <v>3074</v>
      </c>
      <c r="C3189" s="109">
        <v>0</v>
      </c>
      <c r="D3189" s="109">
        <v>0</v>
      </c>
    </row>
    <row r="3190" spans="2:4">
      <c r="B3190" s="135" t="s">
        <v>3075</v>
      </c>
      <c r="C3190" s="109">
        <v>0</v>
      </c>
      <c r="D3190" s="109">
        <v>0</v>
      </c>
    </row>
    <row r="3191" spans="2:4">
      <c r="B3191" s="135" t="s">
        <v>3076</v>
      </c>
      <c r="C3191" s="109">
        <v>0</v>
      </c>
      <c r="D3191" s="109">
        <v>0</v>
      </c>
    </row>
    <row r="3192" spans="2:4">
      <c r="B3192" s="135" t="s">
        <v>3077</v>
      </c>
      <c r="C3192" s="109">
        <v>0</v>
      </c>
      <c r="D3192" s="109">
        <v>0</v>
      </c>
    </row>
    <row r="3193" spans="2:4">
      <c r="B3193" s="135" t="s">
        <v>3078</v>
      </c>
      <c r="C3193" s="109">
        <v>0</v>
      </c>
      <c r="D3193" s="109">
        <v>0</v>
      </c>
    </row>
    <row r="3194" spans="2:4">
      <c r="B3194" s="135" t="s">
        <v>3079</v>
      </c>
      <c r="C3194" s="109">
        <v>0</v>
      </c>
      <c r="D3194" s="109">
        <v>0</v>
      </c>
    </row>
    <row r="3195" spans="2:4">
      <c r="B3195" s="135" t="s">
        <v>3080</v>
      </c>
      <c r="C3195" s="109">
        <v>0</v>
      </c>
      <c r="D3195" s="109">
        <v>0</v>
      </c>
    </row>
    <row r="3196" spans="2:4">
      <c r="B3196" s="135" t="s">
        <v>3081</v>
      </c>
      <c r="C3196" s="109">
        <v>0</v>
      </c>
      <c r="D3196" s="109">
        <v>0</v>
      </c>
    </row>
    <row r="3197" spans="2:4">
      <c r="B3197" s="135" t="s">
        <v>747</v>
      </c>
      <c r="C3197" s="109">
        <v>37485830</v>
      </c>
      <c r="D3197" s="109">
        <v>73290247.209999993</v>
      </c>
    </row>
    <row r="3198" spans="2:4">
      <c r="B3198" s="135" t="s">
        <v>1254</v>
      </c>
      <c r="C3198" s="109">
        <v>37485830</v>
      </c>
      <c r="D3198" s="109">
        <v>73290247.209999993</v>
      </c>
    </row>
    <row r="3199" spans="2:4">
      <c r="B3199" s="135" t="s">
        <v>3082</v>
      </c>
      <c r="C3199" s="109">
        <v>0</v>
      </c>
      <c r="D3199" s="109">
        <v>0</v>
      </c>
    </row>
    <row r="3200" spans="2:4">
      <c r="B3200" s="135" t="s">
        <v>3083</v>
      </c>
      <c r="C3200" s="109">
        <v>0</v>
      </c>
      <c r="D3200" s="109">
        <v>0</v>
      </c>
    </row>
    <row r="3201" spans="2:4">
      <c r="B3201" s="135" t="s">
        <v>3084</v>
      </c>
      <c r="C3201" s="109">
        <v>0</v>
      </c>
      <c r="D3201" s="109">
        <v>0</v>
      </c>
    </row>
    <row r="3202" spans="2:4">
      <c r="B3202" s="135" t="s">
        <v>3085</v>
      </c>
      <c r="C3202" s="109">
        <v>0</v>
      </c>
      <c r="D3202" s="109">
        <v>0</v>
      </c>
    </row>
    <row r="3203" spans="2:4">
      <c r="B3203" s="135" t="s">
        <v>3086</v>
      </c>
      <c r="C3203" s="109">
        <v>0</v>
      </c>
      <c r="D3203" s="109">
        <v>0</v>
      </c>
    </row>
    <row r="3204" spans="2:4">
      <c r="B3204" s="135" t="s">
        <v>3087</v>
      </c>
      <c r="C3204" s="109">
        <v>0</v>
      </c>
      <c r="D3204" s="109">
        <v>0</v>
      </c>
    </row>
    <row r="3205" spans="2:4">
      <c r="B3205" s="135" t="s">
        <v>3088</v>
      </c>
      <c r="C3205" s="109">
        <v>0</v>
      </c>
      <c r="D3205" s="109">
        <v>0</v>
      </c>
    </row>
    <row r="3206" spans="2:4">
      <c r="B3206" s="135" t="s">
        <v>3089</v>
      </c>
      <c r="C3206" s="109">
        <v>0</v>
      </c>
      <c r="D3206" s="109">
        <v>0</v>
      </c>
    </row>
    <row r="3207" spans="2:4">
      <c r="B3207" s="135" t="s">
        <v>3090</v>
      </c>
      <c r="C3207" s="109">
        <v>0</v>
      </c>
      <c r="D3207" s="109">
        <v>0</v>
      </c>
    </row>
    <row r="3208" spans="2:4">
      <c r="B3208" s="135" t="s">
        <v>3091</v>
      </c>
      <c r="C3208" s="109">
        <v>0</v>
      </c>
      <c r="D3208" s="109">
        <v>0</v>
      </c>
    </row>
    <row r="3209" spans="2:4">
      <c r="B3209" s="135" t="s">
        <v>748</v>
      </c>
      <c r="C3209" s="109">
        <v>14902995</v>
      </c>
      <c r="D3209" s="109">
        <v>34674055.32</v>
      </c>
    </row>
    <row r="3210" spans="2:4">
      <c r="B3210" s="135" t="s">
        <v>1255</v>
      </c>
      <c r="C3210" s="109">
        <v>14902995</v>
      </c>
      <c r="D3210" s="109">
        <v>34674055.32</v>
      </c>
    </row>
    <row r="3211" spans="2:4">
      <c r="B3211" s="135" t="s">
        <v>2691</v>
      </c>
      <c r="C3211" s="109">
        <v>0</v>
      </c>
      <c r="D3211" s="109">
        <v>291493653.86000001</v>
      </c>
    </row>
    <row r="3212" spans="2:4">
      <c r="B3212" s="135" t="s">
        <v>1481</v>
      </c>
      <c r="C3212" s="109">
        <v>0</v>
      </c>
      <c r="D3212" s="109">
        <v>291493653.86000001</v>
      </c>
    </row>
    <row r="3213" spans="2:4">
      <c r="B3213" s="135" t="s">
        <v>3092</v>
      </c>
      <c r="C3213" s="109">
        <v>0</v>
      </c>
      <c r="D3213" s="109">
        <v>0</v>
      </c>
    </row>
    <row r="3214" spans="2:4">
      <c r="B3214" s="135" t="s">
        <v>3093</v>
      </c>
      <c r="C3214" s="109">
        <v>0</v>
      </c>
      <c r="D3214" s="109">
        <v>0</v>
      </c>
    </row>
    <row r="3215" spans="2:4">
      <c r="B3215" s="135" t="s">
        <v>749</v>
      </c>
      <c r="C3215" s="109">
        <v>14876151</v>
      </c>
      <c r="D3215" s="109">
        <v>13995280.35</v>
      </c>
    </row>
    <row r="3216" spans="2:4">
      <c r="B3216" s="135" t="s">
        <v>1256</v>
      </c>
      <c r="C3216" s="109">
        <v>14876151</v>
      </c>
      <c r="D3216" s="109">
        <v>13995280.35</v>
      </c>
    </row>
    <row r="3217" spans="2:4">
      <c r="B3217" s="135" t="s">
        <v>3094</v>
      </c>
      <c r="C3217" s="109">
        <v>0</v>
      </c>
      <c r="D3217" s="109">
        <v>0</v>
      </c>
    </row>
    <row r="3218" spans="2:4">
      <c r="B3218" s="135" t="s">
        <v>3095</v>
      </c>
      <c r="C3218" s="109">
        <v>0</v>
      </c>
      <c r="D3218" s="109">
        <v>0</v>
      </c>
    </row>
    <row r="3219" spans="2:4">
      <c r="B3219" s="135" t="s">
        <v>750</v>
      </c>
      <c r="C3219" s="109">
        <v>1984366</v>
      </c>
      <c r="D3219" s="109">
        <v>0</v>
      </c>
    </row>
    <row r="3220" spans="2:4">
      <c r="B3220" s="135" t="s">
        <v>1257</v>
      </c>
      <c r="C3220" s="109">
        <v>1984366</v>
      </c>
      <c r="D3220" s="109">
        <v>0</v>
      </c>
    </row>
    <row r="3221" spans="2:4">
      <c r="B3221" s="135" t="s">
        <v>3096</v>
      </c>
      <c r="C3221" s="109">
        <v>0</v>
      </c>
      <c r="D3221" s="109">
        <v>0</v>
      </c>
    </row>
    <row r="3222" spans="2:4">
      <c r="B3222" s="135" t="s">
        <v>3097</v>
      </c>
      <c r="C3222" s="109">
        <v>0</v>
      </c>
      <c r="D3222" s="109">
        <v>0</v>
      </c>
    </row>
    <row r="3223" spans="2:4">
      <c r="B3223" s="135" t="s">
        <v>3220</v>
      </c>
      <c r="C3223" s="109">
        <v>0</v>
      </c>
      <c r="D3223" s="109">
        <v>2505614.23</v>
      </c>
    </row>
    <row r="3224" spans="2:4">
      <c r="B3224" s="135" t="s">
        <v>3221</v>
      </c>
      <c r="C3224" s="109">
        <v>0</v>
      </c>
      <c r="D3224" s="109">
        <v>2505614.23</v>
      </c>
    </row>
    <row r="3225" spans="2:4">
      <c r="B3225" s="135" t="s">
        <v>3098</v>
      </c>
      <c r="C3225" s="109">
        <v>0</v>
      </c>
      <c r="D3225" s="109">
        <v>0</v>
      </c>
    </row>
    <row r="3226" spans="2:4">
      <c r="B3226" s="135" t="s">
        <v>3099</v>
      </c>
      <c r="C3226" s="109">
        <v>0</v>
      </c>
      <c r="D3226" s="109">
        <v>0</v>
      </c>
    </row>
    <row r="3227" spans="2:4">
      <c r="B3227" s="135" t="s">
        <v>3100</v>
      </c>
      <c r="C3227" s="109">
        <v>0</v>
      </c>
      <c r="D3227" s="109">
        <v>0</v>
      </c>
    </row>
    <row r="3228" spans="2:4">
      <c r="B3228" s="135" t="s">
        <v>3101</v>
      </c>
      <c r="C3228" s="109">
        <v>0</v>
      </c>
      <c r="D3228" s="109">
        <v>0</v>
      </c>
    </row>
    <row r="3229" spans="2:4">
      <c r="B3229" s="135" t="s">
        <v>3102</v>
      </c>
      <c r="C3229" s="109">
        <v>0</v>
      </c>
      <c r="D3229" s="109">
        <v>0</v>
      </c>
    </row>
    <row r="3230" spans="2:4">
      <c r="B3230" s="135" t="s">
        <v>3103</v>
      </c>
      <c r="C3230" s="109">
        <v>0</v>
      </c>
      <c r="D3230" s="109">
        <v>0</v>
      </c>
    </row>
    <row r="3231" spans="2:4">
      <c r="B3231" s="135" t="s">
        <v>3104</v>
      </c>
      <c r="C3231" s="109">
        <v>0</v>
      </c>
      <c r="D3231" s="109">
        <v>0</v>
      </c>
    </row>
    <row r="3232" spans="2:4">
      <c r="B3232" s="135" t="s">
        <v>3105</v>
      </c>
      <c r="C3232" s="109">
        <v>0</v>
      </c>
      <c r="D3232" s="109">
        <v>0</v>
      </c>
    </row>
    <row r="3233" spans="2:4">
      <c r="B3233" s="135" t="s">
        <v>1482</v>
      </c>
      <c r="C3233" s="109">
        <v>0</v>
      </c>
      <c r="D3233" s="109">
        <v>82972046.200000003</v>
      </c>
    </row>
    <row r="3234" spans="2:4">
      <c r="B3234" s="135" t="s">
        <v>1483</v>
      </c>
      <c r="C3234" s="109">
        <v>0</v>
      </c>
      <c r="D3234" s="109">
        <v>82972046.200000003</v>
      </c>
    </row>
    <row r="3235" spans="2:4">
      <c r="B3235" s="135" t="s">
        <v>2687</v>
      </c>
      <c r="C3235" s="109">
        <v>0</v>
      </c>
      <c r="D3235" s="109">
        <v>3065465.08</v>
      </c>
    </row>
    <row r="3236" spans="2:4">
      <c r="B3236" s="135" t="s">
        <v>2688</v>
      </c>
      <c r="C3236" s="109">
        <v>0</v>
      </c>
      <c r="D3236" s="109">
        <v>3065465.08</v>
      </c>
    </row>
    <row r="3237" spans="2:4">
      <c r="B3237" s="135" t="s">
        <v>2692</v>
      </c>
      <c r="C3237" s="109">
        <v>0</v>
      </c>
      <c r="D3237" s="109">
        <v>3582094.74</v>
      </c>
    </row>
    <row r="3238" spans="2:4">
      <c r="B3238" s="135" t="s">
        <v>1484</v>
      </c>
      <c r="C3238" s="109">
        <v>0</v>
      </c>
      <c r="D3238" s="109">
        <v>3582094.74</v>
      </c>
    </row>
    <row r="3239" spans="2:4">
      <c r="B3239" s="135" t="s">
        <v>751</v>
      </c>
      <c r="C3239" s="109">
        <v>24722138</v>
      </c>
      <c r="D3239" s="109">
        <v>0</v>
      </c>
    </row>
    <row r="3240" spans="2:4">
      <c r="B3240" s="135" t="s">
        <v>1258</v>
      </c>
      <c r="C3240" s="109">
        <v>24722138</v>
      </c>
      <c r="D3240" s="109">
        <v>0</v>
      </c>
    </row>
    <row r="3241" spans="2:4">
      <c r="B3241" s="135" t="s">
        <v>3106</v>
      </c>
      <c r="C3241" s="109">
        <v>0</v>
      </c>
      <c r="D3241" s="109">
        <v>0</v>
      </c>
    </row>
    <row r="3242" spans="2:4">
      <c r="B3242" s="135" t="s">
        <v>3107</v>
      </c>
      <c r="C3242" s="109">
        <v>0</v>
      </c>
      <c r="D3242" s="109">
        <v>0</v>
      </c>
    </row>
    <row r="3243" spans="2:4">
      <c r="B3243" s="135" t="s">
        <v>3108</v>
      </c>
      <c r="C3243" s="109">
        <v>0</v>
      </c>
      <c r="D3243" s="109">
        <v>0</v>
      </c>
    </row>
    <row r="3244" spans="2:4">
      <c r="B3244" s="135" t="s">
        <v>3109</v>
      </c>
      <c r="C3244" s="109">
        <v>0</v>
      </c>
      <c r="D3244" s="109">
        <v>0</v>
      </c>
    </row>
    <row r="3245" spans="2:4">
      <c r="B3245" s="135" t="s">
        <v>752</v>
      </c>
      <c r="C3245" s="109">
        <v>5816054</v>
      </c>
      <c r="D3245" s="109">
        <v>0</v>
      </c>
    </row>
    <row r="3246" spans="2:4">
      <c r="B3246" s="135" t="s">
        <v>1259</v>
      </c>
      <c r="C3246" s="109">
        <v>5816054</v>
      </c>
      <c r="D3246" s="109">
        <v>0</v>
      </c>
    </row>
    <row r="3247" spans="2:4">
      <c r="B3247" s="135" t="s">
        <v>3110</v>
      </c>
      <c r="C3247" s="109">
        <v>0</v>
      </c>
      <c r="D3247" s="109">
        <v>0</v>
      </c>
    </row>
    <row r="3248" spans="2:4">
      <c r="B3248" s="135" t="s">
        <v>3111</v>
      </c>
      <c r="C3248" s="109">
        <v>0</v>
      </c>
      <c r="D3248" s="109">
        <v>0</v>
      </c>
    </row>
    <row r="3249" spans="2:4">
      <c r="B3249" s="135" t="s">
        <v>3112</v>
      </c>
      <c r="C3249" s="109">
        <v>0</v>
      </c>
      <c r="D3249" s="109">
        <v>0</v>
      </c>
    </row>
    <row r="3250" spans="2:4">
      <c r="B3250" s="135" t="s">
        <v>3113</v>
      </c>
      <c r="C3250" s="109">
        <v>0</v>
      </c>
      <c r="D3250" s="109">
        <v>0</v>
      </c>
    </row>
    <row r="3251" spans="2:4">
      <c r="B3251" s="135" t="s">
        <v>3114</v>
      </c>
      <c r="C3251" s="109">
        <v>0</v>
      </c>
      <c r="D3251" s="109">
        <v>0</v>
      </c>
    </row>
    <row r="3252" spans="2:4">
      <c r="B3252" s="135" t="s">
        <v>3115</v>
      </c>
      <c r="C3252" s="109">
        <v>0</v>
      </c>
      <c r="D3252" s="109">
        <v>0</v>
      </c>
    </row>
    <row r="3253" spans="2:4">
      <c r="B3253" s="135" t="s">
        <v>3116</v>
      </c>
      <c r="C3253" s="109">
        <v>0</v>
      </c>
      <c r="D3253" s="109">
        <v>0</v>
      </c>
    </row>
    <row r="3254" spans="2:4">
      <c r="B3254" s="135" t="s">
        <v>3117</v>
      </c>
      <c r="C3254" s="109">
        <v>0</v>
      </c>
      <c r="D3254" s="109">
        <v>0</v>
      </c>
    </row>
    <row r="3255" spans="2:4">
      <c r="B3255" s="135" t="s">
        <v>3162</v>
      </c>
      <c r="C3255" s="109">
        <v>0</v>
      </c>
      <c r="D3255" s="109">
        <v>0</v>
      </c>
    </row>
    <row r="3256" spans="2:4">
      <c r="B3256" s="135" t="s">
        <v>3163</v>
      </c>
      <c r="C3256" s="109">
        <v>0</v>
      </c>
      <c r="D3256" s="109">
        <v>0</v>
      </c>
    </row>
    <row r="3257" spans="2:4">
      <c r="B3257" s="135" t="s">
        <v>1485</v>
      </c>
      <c r="C3257" s="109">
        <v>0</v>
      </c>
      <c r="D3257" s="109">
        <v>0</v>
      </c>
    </row>
    <row r="3258" spans="2:4">
      <c r="B3258" s="135" t="s">
        <v>1486</v>
      </c>
      <c r="C3258" s="109">
        <v>0</v>
      </c>
      <c r="D3258" s="109">
        <v>0</v>
      </c>
    </row>
    <row r="3259" spans="2:4">
      <c r="B3259" s="135" t="s">
        <v>3118</v>
      </c>
      <c r="C3259" s="109">
        <v>0</v>
      </c>
      <c r="D3259" s="109">
        <v>0</v>
      </c>
    </row>
    <row r="3260" spans="2:4">
      <c r="B3260" s="135" t="s">
        <v>3119</v>
      </c>
      <c r="C3260" s="109">
        <v>0</v>
      </c>
      <c r="D3260" s="109">
        <v>0</v>
      </c>
    </row>
    <row r="3261" spans="2:4">
      <c r="B3261" s="135" t="s">
        <v>3120</v>
      </c>
      <c r="C3261" s="109">
        <v>0</v>
      </c>
      <c r="D3261" s="109">
        <v>0</v>
      </c>
    </row>
    <row r="3262" spans="2:4">
      <c r="B3262" s="135" t="s">
        <v>3121</v>
      </c>
      <c r="C3262" s="109">
        <v>0</v>
      </c>
      <c r="D3262" s="109">
        <v>0</v>
      </c>
    </row>
    <row r="3263" spans="2:4">
      <c r="B3263" s="135" t="s">
        <v>3122</v>
      </c>
      <c r="C3263" s="109">
        <v>0</v>
      </c>
      <c r="D3263" s="109">
        <v>0</v>
      </c>
    </row>
    <row r="3264" spans="2:4">
      <c r="B3264" s="135" t="s">
        <v>3123</v>
      </c>
      <c r="C3264" s="109">
        <v>0</v>
      </c>
      <c r="D3264" s="109">
        <v>0</v>
      </c>
    </row>
    <row r="3265" spans="2:4">
      <c r="B3265" s="135" t="s">
        <v>1833</v>
      </c>
      <c r="C3265" s="109">
        <v>0</v>
      </c>
      <c r="D3265" s="109">
        <v>1410532.64</v>
      </c>
    </row>
    <row r="3266" spans="2:4">
      <c r="B3266" s="135" t="s">
        <v>1834</v>
      </c>
      <c r="C3266" s="109">
        <v>0</v>
      </c>
      <c r="D3266" s="109">
        <v>1410532.64</v>
      </c>
    </row>
    <row r="3267" spans="2:4">
      <c r="B3267" s="135" t="s">
        <v>3124</v>
      </c>
      <c r="C3267" s="109">
        <v>0</v>
      </c>
      <c r="D3267" s="109">
        <v>0</v>
      </c>
    </row>
    <row r="3268" spans="2:4">
      <c r="B3268" s="135" t="s">
        <v>3125</v>
      </c>
      <c r="C3268" s="109">
        <v>0</v>
      </c>
      <c r="D3268" s="109">
        <v>0</v>
      </c>
    </row>
    <row r="3269" spans="2:4">
      <c r="B3269" s="135" t="s">
        <v>3126</v>
      </c>
      <c r="C3269" s="109">
        <v>0</v>
      </c>
      <c r="D3269" s="109">
        <v>0</v>
      </c>
    </row>
    <row r="3270" spans="2:4">
      <c r="B3270" s="135" t="s">
        <v>3127</v>
      </c>
      <c r="C3270" s="109">
        <v>0</v>
      </c>
      <c r="D3270" s="109">
        <v>0</v>
      </c>
    </row>
    <row r="3271" spans="2:4">
      <c r="B3271" s="135" t="s">
        <v>3128</v>
      </c>
      <c r="C3271" s="109">
        <v>0</v>
      </c>
      <c r="D3271" s="109">
        <v>0</v>
      </c>
    </row>
    <row r="3272" spans="2:4">
      <c r="B3272" s="135" t="s">
        <v>3129</v>
      </c>
      <c r="C3272" s="109">
        <v>0</v>
      </c>
      <c r="D3272" s="109">
        <v>0</v>
      </c>
    </row>
    <row r="3273" spans="2:4">
      <c r="B3273" s="135" t="s">
        <v>2693</v>
      </c>
      <c r="C3273" s="109">
        <v>0</v>
      </c>
      <c r="D3273" s="109">
        <v>0</v>
      </c>
    </row>
    <row r="3274" spans="2:4">
      <c r="B3274" s="135" t="s">
        <v>1487</v>
      </c>
      <c r="C3274" s="109">
        <v>0</v>
      </c>
      <c r="D3274" s="109">
        <v>0</v>
      </c>
    </row>
    <row r="3275" spans="2:4">
      <c r="B3275" s="135" t="s">
        <v>1411</v>
      </c>
      <c r="C3275" s="109">
        <v>0</v>
      </c>
      <c r="D3275" s="109">
        <v>0</v>
      </c>
    </row>
    <row r="3276" spans="2:4">
      <c r="B3276" s="135" t="s">
        <v>1412</v>
      </c>
      <c r="C3276" s="109">
        <v>0</v>
      </c>
      <c r="D3276" s="109">
        <v>0</v>
      </c>
    </row>
    <row r="3277" spans="2:4">
      <c r="B3277" s="135" t="s">
        <v>3130</v>
      </c>
      <c r="C3277" s="109">
        <v>0</v>
      </c>
      <c r="D3277" s="109">
        <v>0</v>
      </c>
    </row>
    <row r="3278" spans="2:4">
      <c r="B3278" s="135" t="s">
        <v>3131</v>
      </c>
      <c r="C3278" s="109">
        <v>0</v>
      </c>
      <c r="D3278" s="109">
        <v>0</v>
      </c>
    </row>
    <row r="3279" spans="2:4">
      <c r="B3279" s="135" t="s">
        <v>3132</v>
      </c>
      <c r="C3279" s="109">
        <v>0</v>
      </c>
      <c r="D3279" s="109">
        <v>0</v>
      </c>
    </row>
    <row r="3280" spans="2:4" ht="24.6" customHeight="1">
      <c r="B3280" s="135" t="s">
        <v>3133</v>
      </c>
      <c r="C3280" s="109">
        <v>0</v>
      </c>
      <c r="D3280" s="109">
        <v>0</v>
      </c>
    </row>
    <row r="3281" spans="2:4" ht="22.95" customHeight="1">
      <c r="B3281" s="135" t="s">
        <v>3134</v>
      </c>
      <c r="C3281" s="109">
        <v>0</v>
      </c>
      <c r="D3281" s="109">
        <v>0</v>
      </c>
    </row>
    <row r="3282" spans="2:4">
      <c r="B3282" s="135" t="s">
        <v>3135</v>
      </c>
      <c r="C3282" s="109">
        <v>0</v>
      </c>
      <c r="D3282" s="109">
        <v>0</v>
      </c>
    </row>
    <row r="3283" spans="2:4">
      <c r="B3283" s="135" t="s">
        <v>1488</v>
      </c>
      <c r="C3283" s="109">
        <v>0</v>
      </c>
      <c r="D3283" s="109">
        <v>0</v>
      </c>
    </row>
    <row r="3284" spans="2:4">
      <c r="B3284" s="135" t="s">
        <v>1489</v>
      </c>
      <c r="C3284" s="109">
        <v>0</v>
      </c>
      <c r="D3284" s="109">
        <v>0</v>
      </c>
    </row>
    <row r="3285" spans="2:4">
      <c r="B3285" s="135" t="s">
        <v>289</v>
      </c>
      <c r="C3285" s="109">
        <v>0</v>
      </c>
      <c r="D3285" s="109">
        <v>1286641109.26</v>
      </c>
    </row>
    <row r="3286" spans="2:4">
      <c r="B3286" s="135" t="s">
        <v>2689</v>
      </c>
      <c r="C3286" s="109">
        <v>0</v>
      </c>
      <c r="D3286" s="109">
        <v>821264744.33000004</v>
      </c>
    </row>
    <row r="3287" spans="2:4">
      <c r="B3287" s="135" t="s">
        <v>1480</v>
      </c>
      <c r="C3287" s="109">
        <v>0</v>
      </c>
      <c r="D3287" s="109">
        <v>821264744.33000004</v>
      </c>
    </row>
    <row r="3288" spans="2:4">
      <c r="B3288" s="135" t="s">
        <v>2690</v>
      </c>
      <c r="C3288" s="109">
        <v>0</v>
      </c>
      <c r="D3288" s="109">
        <v>90376848.609999999</v>
      </c>
    </row>
    <row r="3289" spans="2:4">
      <c r="B3289" s="135" t="s">
        <v>1775</v>
      </c>
      <c r="C3289" s="109">
        <v>0</v>
      </c>
      <c r="D3289" s="109">
        <v>90376848.609999999</v>
      </c>
    </row>
    <row r="3290" spans="2:4">
      <c r="B3290" s="135" t="s">
        <v>3238</v>
      </c>
      <c r="C3290" s="109">
        <v>0</v>
      </c>
      <c r="D3290" s="109">
        <v>0</v>
      </c>
    </row>
    <row r="3291" spans="2:4">
      <c r="B3291" s="135" t="s">
        <v>3239</v>
      </c>
      <c r="C3291" s="109">
        <v>0</v>
      </c>
      <c r="D3291" s="109">
        <v>0</v>
      </c>
    </row>
    <row r="3292" spans="2:4">
      <c r="B3292" s="135" t="s">
        <v>2691</v>
      </c>
      <c r="C3292" s="109">
        <v>0</v>
      </c>
      <c r="D3292" s="109">
        <v>249999516.78999999</v>
      </c>
    </row>
    <row r="3293" spans="2:4">
      <c r="B3293" s="135" t="s">
        <v>1481</v>
      </c>
      <c r="C3293" s="109">
        <v>0</v>
      </c>
      <c r="D3293" s="109">
        <v>249999516.78999999</v>
      </c>
    </row>
    <row r="3294" spans="2:4">
      <c r="B3294" s="135" t="s">
        <v>1482</v>
      </c>
      <c r="C3294" s="109">
        <v>0</v>
      </c>
      <c r="D3294" s="109">
        <v>99999999.530000001</v>
      </c>
    </row>
    <row r="3295" spans="2:4">
      <c r="B3295" s="135" t="s">
        <v>1483</v>
      </c>
      <c r="C3295" s="109">
        <v>0</v>
      </c>
      <c r="D3295" s="109">
        <v>99999999.530000001</v>
      </c>
    </row>
    <row r="3296" spans="2:4">
      <c r="B3296" s="135" t="s">
        <v>2692</v>
      </c>
      <c r="C3296" s="109">
        <v>0</v>
      </c>
      <c r="D3296" s="109">
        <v>10000000</v>
      </c>
    </row>
    <row r="3297" spans="2:4">
      <c r="B3297" s="135" t="s">
        <v>1484</v>
      </c>
      <c r="C3297" s="109">
        <v>0</v>
      </c>
      <c r="D3297" s="109">
        <v>10000000</v>
      </c>
    </row>
    <row r="3298" spans="2:4">
      <c r="B3298" s="135" t="s">
        <v>1485</v>
      </c>
      <c r="C3298" s="109">
        <v>0</v>
      </c>
      <c r="D3298" s="109">
        <v>0</v>
      </c>
    </row>
    <row r="3299" spans="2:4">
      <c r="B3299" s="135" t="s">
        <v>1486</v>
      </c>
      <c r="C3299" s="109">
        <v>0</v>
      </c>
      <c r="D3299" s="109">
        <v>0</v>
      </c>
    </row>
    <row r="3300" spans="2:4">
      <c r="B3300" s="135" t="s">
        <v>2693</v>
      </c>
      <c r="C3300" s="109">
        <v>0</v>
      </c>
      <c r="D3300" s="109">
        <v>0</v>
      </c>
    </row>
    <row r="3301" spans="2:4">
      <c r="B3301" s="135" t="s">
        <v>1487</v>
      </c>
      <c r="C3301" s="109">
        <v>0</v>
      </c>
      <c r="D3301" s="109">
        <v>0</v>
      </c>
    </row>
    <row r="3302" spans="2:4">
      <c r="B3302" s="135" t="s">
        <v>1488</v>
      </c>
      <c r="C3302" s="109">
        <v>0</v>
      </c>
      <c r="D3302" s="109">
        <v>15000000</v>
      </c>
    </row>
    <row r="3303" spans="2:4">
      <c r="B3303" s="135" t="s">
        <v>1489</v>
      </c>
      <c r="C3303" s="109">
        <v>0</v>
      </c>
      <c r="D3303" s="109">
        <v>15000000</v>
      </c>
    </row>
    <row r="3304" spans="2:4">
      <c r="B3304" s="139" t="s">
        <v>304</v>
      </c>
      <c r="C3304" s="130">
        <v>3576401253</v>
      </c>
      <c r="D3304" s="130">
        <v>2810320643.1699996</v>
      </c>
    </row>
    <row r="3305" spans="2:4">
      <c r="B3305" s="135" t="s">
        <v>2694</v>
      </c>
      <c r="C3305" s="109">
        <v>1226401253</v>
      </c>
      <c r="D3305" s="109">
        <v>893712258.8599999</v>
      </c>
    </row>
    <row r="3306" spans="2:4">
      <c r="B3306" s="135" t="s">
        <v>1226</v>
      </c>
      <c r="C3306" s="109">
        <v>1226401253</v>
      </c>
      <c r="D3306" s="109">
        <v>893712258.8599999</v>
      </c>
    </row>
    <row r="3307" spans="2:4">
      <c r="B3307" s="135" t="s">
        <v>726</v>
      </c>
      <c r="C3307" s="109">
        <v>272560439</v>
      </c>
      <c r="D3307" s="109">
        <v>26537415.68</v>
      </c>
    </row>
    <row r="3308" spans="2:4">
      <c r="B3308" s="135" t="s">
        <v>1227</v>
      </c>
      <c r="C3308" s="109">
        <v>272560439</v>
      </c>
      <c r="D3308" s="109">
        <v>26537415.68</v>
      </c>
    </row>
    <row r="3309" spans="2:4">
      <c r="B3309" s="135" t="s">
        <v>727</v>
      </c>
      <c r="C3309" s="109">
        <v>927439561</v>
      </c>
      <c r="D3309" s="109">
        <v>1068928699.3399999</v>
      </c>
    </row>
    <row r="3310" spans="2:4">
      <c r="B3310" s="135" t="s">
        <v>1230</v>
      </c>
      <c r="C3310" s="109">
        <v>927439561</v>
      </c>
      <c r="D3310" s="109">
        <v>1068928699.3399999</v>
      </c>
    </row>
    <row r="3311" spans="2:4">
      <c r="B3311" s="135" t="s">
        <v>730</v>
      </c>
      <c r="C3311" s="109">
        <v>0</v>
      </c>
      <c r="D3311" s="109">
        <v>243222916.91</v>
      </c>
    </row>
    <row r="3312" spans="2:4">
      <c r="B3312" s="135" t="s">
        <v>1235</v>
      </c>
      <c r="C3312" s="109">
        <v>0</v>
      </c>
      <c r="D3312" s="109">
        <v>243222916.91</v>
      </c>
    </row>
    <row r="3313" spans="2:4">
      <c r="B3313" s="135" t="s">
        <v>1401</v>
      </c>
      <c r="C3313" s="109">
        <v>0</v>
      </c>
      <c r="D3313" s="109">
        <v>76420851.799999997</v>
      </c>
    </row>
    <row r="3314" spans="2:4">
      <c r="B3314" s="135" t="s">
        <v>1402</v>
      </c>
      <c r="C3314" s="109">
        <v>0</v>
      </c>
      <c r="D3314" s="109">
        <v>76420851.799999997</v>
      </c>
    </row>
    <row r="3315" spans="2:4">
      <c r="B3315" s="135" t="s">
        <v>1399</v>
      </c>
      <c r="C3315" s="109">
        <v>0</v>
      </c>
      <c r="D3315" s="109">
        <v>49672447</v>
      </c>
    </row>
    <row r="3316" spans="2:4">
      <c r="B3316" s="135" t="s">
        <v>1400</v>
      </c>
      <c r="C3316" s="109">
        <v>0</v>
      </c>
      <c r="D3316" s="109">
        <v>49672447</v>
      </c>
    </row>
    <row r="3317" spans="2:4">
      <c r="B3317" s="135" t="s">
        <v>753</v>
      </c>
      <c r="C3317" s="109">
        <v>500000000</v>
      </c>
      <c r="D3317" s="109">
        <v>0</v>
      </c>
    </row>
    <row r="3318" spans="2:4">
      <c r="B3318" s="135" t="s">
        <v>1260</v>
      </c>
      <c r="C3318" s="109">
        <v>500000000</v>
      </c>
      <c r="D3318" s="109">
        <v>0</v>
      </c>
    </row>
    <row r="3319" spans="2:4">
      <c r="B3319" s="135" t="s">
        <v>2695</v>
      </c>
      <c r="C3319" s="109">
        <v>650000000</v>
      </c>
      <c r="D3319" s="109">
        <v>0</v>
      </c>
    </row>
    <row r="3320" spans="2:4">
      <c r="B3320" s="135" t="s">
        <v>1261</v>
      </c>
      <c r="C3320" s="109">
        <v>650000000</v>
      </c>
      <c r="D3320" s="109">
        <v>0</v>
      </c>
    </row>
    <row r="3321" spans="2:4">
      <c r="B3321" s="135" t="s">
        <v>2696</v>
      </c>
      <c r="C3321" s="109">
        <v>0</v>
      </c>
      <c r="D3321" s="109">
        <v>451826053.58000004</v>
      </c>
    </row>
    <row r="3322" spans="2:4">
      <c r="B3322" s="135" t="s">
        <v>1403</v>
      </c>
      <c r="C3322" s="109">
        <v>0</v>
      </c>
      <c r="D3322" s="109">
        <v>451826053.58000004</v>
      </c>
    </row>
    <row r="3323" spans="2:4">
      <c r="B3323" s="135" t="s">
        <v>1404</v>
      </c>
      <c r="C3323" s="109">
        <v>0</v>
      </c>
      <c r="D3323" s="109">
        <v>0</v>
      </c>
    </row>
    <row r="3324" spans="2:4">
      <c r="B3324" s="135" t="s">
        <v>1405</v>
      </c>
      <c r="C3324" s="109">
        <v>0</v>
      </c>
      <c r="D3324" s="109">
        <v>0</v>
      </c>
    </row>
    <row r="3325" spans="2:4">
      <c r="B3325" s="139" t="s">
        <v>290</v>
      </c>
      <c r="C3325" s="130">
        <v>3992706014</v>
      </c>
      <c r="D3325" s="130">
        <v>742459360.42999995</v>
      </c>
    </row>
    <row r="3326" spans="2:4">
      <c r="B3326" s="135" t="s">
        <v>726</v>
      </c>
      <c r="C3326" s="109">
        <v>2528580000</v>
      </c>
      <c r="D3326" s="109">
        <v>742459360.42999995</v>
      </c>
    </row>
    <row r="3327" spans="2:4">
      <c r="B3327" s="135" t="s">
        <v>1227</v>
      </c>
      <c r="C3327" s="109">
        <v>2528580000</v>
      </c>
      <c r="D3327" s="109">
        <v>742459360.42999995</v>
      </c>
    </row>
    <row r="3328" spans="2:4">
      <c r="B3328" s="135" t="s">
        <v>727</v>
      </c>
      <c r="C3328" s="109">
        <v>640094117</v>
      </c>
      <c r="D3328" s="109">
        <v>0</v>
      </c>
    </row>
    <row r="3329" spans="2:4">
      <c r="B3329" s="135" t="s">
        <v>1230</v>
      </c>
      <c r="C3329" s="109">
        <v>640094117</v>
      </c>
      <c r="D3329" s="109">
        <v>0</v>
      </c>
    </row>
    <row r="3330" spans="2:4">
      <c r="B3330" s="135" t="s">
        <v>2668</v>
      </c>
      <c r="C3330" s="109">
        <v>824031897</v>
      </c>
      <c r="D3330" s="109">
        <v>0</v>
      </c>
    </row>
    <row r="3331" spans="2:4">
      <c r="B3331" s="135" t="s">
        <v>1232</v>
      </c>
      <c r="C3331" s="109">
        <v>824031897</v>
      </c>
      <c r="D3331" s="109">
        <v>0</v>
      </c>
    </row>
    <row r="3332" spans="2:4">
      <c r="B3332" s="138" t="s">
        <v>303</v>
      </c>
      <c r="C3332" s="109">
        <v>5486192912</v>
      </c>
      <c r="D3332" s="109">
        <v>2195662938.6300001</v>
      </c>
    </row>
    <row r="3333" spans="2:4">
      <c r="B3333" s="139" t="s">
        <v>287</v>
      </c>
      <c r="C3333" s="130">
        <v>1799291313</v>
      </c>
      <c r="D3333" s="130">
        <v>1708394788.8600001</v>
      </c>
    </row>
    <row r="3334" spans="2:4">
      <c r="B3334" s="135" t="s">
        <v>288</v>
      </c>
      <c r="C3334" s="109">
        <v>513328625</v>
      </c>
      <c r="D3334" s="109">
        <v>241297292.83000004</v>
      </c>
    </row>
    <row r="3335" spans="2:4">
      <c r="B3335" s="135" t="s">
        <v>1262</v>
      </c>
      <c r="C3335" s="109">
        <v>224334585</v>
      </c>
      <c r="D3335" s="109">
        <v>48722883.109999999</v>
      </c>
    </row>
    <row r="3336" spans="2:4">
      <c r="B3336" s="135" t="s">
        <v>1263</v>
      </c>
      <c r="C3336" s="109">
        <v>197172551</v>
      </c>
      <c r="D3336" s="109">
        <v>192574409.72000003</v>
      </c>
    </row>
    <row r="3337" spans="2:4">
      <c r="B3337" s="135" t="s">
        <v>1264</v>
      </c>
      <c r="C3337" s="109">
        <v>90670000</v>
      </c>
      <c r="D3337" s="109">
        <v>0</v>
      </c>
    </row>
    <row r="3338" spans="2:4">
      <c r="B3338" s="135" t="s">
        <v>1265</v>
      </c>
      <c r="C3338" s="109">
        <v>1151489</v>
      </c>
      <c r="D3338" s="109">
        <v>0</v>
      </c>
    </row>
    <row r="3339" spans="2:4">
      <c r="B3339" s="135" t="s">
        <v>754</v>
      </c>
      <c r="C3339" s="109">
        <v>27000000</v>
      </c>
      <c r="D3339" s="109">
        <v>13221833.010000002</v>
      </c>
    </row>
    <row r="3340" spans="2:4">
      <c r="B3340" s="135" t="s">
        <v>1266</v>
      </c>
      <c r="C3340" s="109">
        <v>27000000</v>
      </c>
      <c r="D3340" s="109">
        <v>13221833.010000002</v>
      </c>
    </row>
    <row r="3341" spans="2:4">
      <c r="B3341" s="135" t="s">
        <v>755</v>
      </c>
      <c r="C3341" s="109">
        <v>118860000</v>
      </c>
      <c r="D3341" s="109">
        <v>19420925.670000002</v>
      </c>
    </row>
    <row r="3342" spans="2:4">
      <c r="B3342" s="135" t="s">
        <v>1267</v>
      </c>
      <c r="C3342" s="109">
        <v>118860000</v>
      </c>
      <c r="D3342" s="109">
        <v>19420925.670000002</v>
      </c>
    </row>
    <row r="3343" spans="2:4">
      <c r="B3343" s="135" t="s">
        <v>2697</v>
      </c>
      <c r="C3343" s="109">
        <v>10600000</v>
      </c>
      <c r="D3343" s="109">
        <v>848498.6</v>
      </c>
    </row>
    <row r="3344" spans="2:4">
      <c r="B3344" s="135" t="s">
        <v>1268</v>
      </c>
      <c r="C3344" s="109">
        <v>10600000</v>
      </c>
      <c r="D3344" s="109">
        <v>848498.6</v>
      </c>
    </row>
    <row r="3345" spans="2:4">
      <c r="B3345" s="135" t="s">
        <v>756</v>
      </c>
      <c r="C3345" s="109">
        <v>141073469</v>
      </c>
      <c r="D3345" s="109">
        <v>51889470.009999998</v>
      </c>
    </row>
    <row r="3346" spans="2:4">
      <c r="B3346" s="135" t="s">
        <v>1269</v>
      </c>
      <c r="C3346" s="109">
        <v>141073469</v>
      </c>
      <c r="D3346" s="109">
        <v>51889470.009999998</v>
      </c>
    </row>
    <row r="3347" spans="2:4">
      <c r="B3347" s="135" t="s">
        <v>1406</v>
      </c>
      <c r="C3347" s="109">
        <v>0</v>
      </c>
      <c r="D3347" s="109">
        <v>0</v>
      </c>
    </row>
    <row r="3348" spans="2:4">
      <c r="B3348" s="135" t="s">
        <v>1407</v>
      </c>
      <c r="C3348" s="109">
        <v>0</v>
      </c>
      <c r="D3348" s="109">
        <v>0</v>
      </c>
    </row>
    <row r="3349" spans="2:4">
      <c r="B3349" s="135" t="s">
        <v>757</v>
      </c>
      <c r="C3349" s="109">
        <v>70154147</v>
      </c>
      <c r="D3349" s="109">
        <v>1171367.71</v>
      </c>
    </row>
    <row r="3350" spans="2:4">
      <c r="B3350" s="135" t="s">
        <v>1270</v>
      </c>
      <c r="C3350" s="109">
        <v>70154147</v>
      </c>
      <c r="D3350" s="109">
        <v>1171367.71</v>
      </c>
    </row>
    <row r="3351" spans="2:4">
      <c r="B3351" s="135" t="s">
        <v>2698</v>
      </c>
      <c r="C3351" s="109">
        <v>0</v>
      </c>
      <c r="D3351" s="109">
        <v>42132435.799999997</v>
      </c>
    </row>
    <row r="3352" spans="2:4">
      <c r="B3352" s="135" t="s">
        <v>1408</v>
      </c>
      <c r="C3352" s="109">
        <v>0</v>
      </c>
      <c r="D3352" s="109">
        <v>42132435.799999997</v>
      </c>
    </row>
    <row r="3353" spans="2:4">
      <c r="B3353" s="135" t="s">
        <v>758</v>
      </c>
      <c r="C3353" s="109">
        <v>3061608</v>
      </c>
      <c r="D3353" s="109">
        <v>5335212.0199999996</v>
      </c>
    </row>
    <row r="3354" spans="2:4">
      <c r="B3354" s="135" t="s">
        <v>1271</v>
      </c>
      <c r="C3354" s="109">
        <v>3061608</v>
      </c>
      <c r="D3354" s="109">
        <v>5335212.0199999996</v>
      </c>
    </row>
    <row r="3355" spans="2:4">
      <c r="B3355" s="135" t="s">
        <v>759</v>
      </c>
      <c r="C3355" s="109">
        <v>100000000</v>
      </c>
      <c r="D3355" s="109">
        <v>99595475.689999998</v>
      </c>
    </row>
    <row r="3356" spans="2:4">
      <c r="B3356" s="135" t="s">
        <v>1272</v>
      </c>
      <c r="C3356" s="109">
        <v>100000000</v>
      </c>
      <c r="D3356" s="109">
        <v>99595475.689999998</v>
      </c>
    </row>
    <row r="3357" spans="2:4">
      <c r="B3357" s="135" t="s">
        <v>760</v>
      </c>
      <c r="C3357" s="109">
        <v>505213464</v>
      </c>
      <c r="D3357" s="109">
        <v>185432776.13</v>
      </c>
    </row>
    <row r="3358" spans="2:4">
      <c r="B3358" s="135" t="s">
        <v>1273</v>
      </c>
      <c r="C3358" s="109">
        <v>505213464</v>
      </c>
      <c r="D3358" s="109">
        <v>185432776.13</v>
      </c>
    </row>
    <row r="3359" spans="2:4">
      <c r="B3359" s="135" t="s">
        <v>1409</v>
      </c>
      <c r="C3359" s="109">
        <v>0</v>
      </c>
      <c r="D3359" s="109">
        <v>176888892</v>
      </c>
    </row>
    <row r="3360" spans="2:4">
      <c r="B3360" s="135" t="s">
        <v>1410</v>
      </c>
      <c r="C3360" s="109">
        <v>0</v>
      </c>
      <c r="D3360" s="109">
        <v>176888892</v>
      </c>
    </row>
    <row r="3361" spans="2:4">
      <c r="B3361" s="135" t="s">
        <v>3136</v>
      </c>
      <c r="C3361" s="109">
        <v>0</v>
      </c>
      <c r="D3361" s="109">
        <v>0</v>
      </c>
    </row>
    <row r="3362" spans="2:4">
      <c r="B3362" s="135" t="s">
        <v>3137</v>
      </c>
      <c r="C3362" s="109">
        <v>0</v>
      </c>
      <c r="D3362" s="109">
        <v>0</v>
      </c>
    </row>
    <row r="3363" spans="2:4">
      <c r="B3363" s="135" t="s">
        <v>3138</v>
      </c>
      <c r="C3363" s="109">
        <v>0</v>
      </c>
      <c r="D3363" s="109">
        <v>0</v>
      </c>
    </row>
    <row r="3364" spans="2:4">
      <c r="B3364" s="135" t="s">
        <v>3139</v>
      </c>
      <c r="C3364" s="109">
        <v>0</v>
      </c>
      <c r="D3364" s="109">
        <v>0</v>
      </c>
    </row>
    <row r="3365" spans="2:4">
      <c r="B3365" s="135" t="s">
        <v>3140</v>
      </c>
      <c r="C3365" s="109">
        <v>0</v>
      </c>
      <c r="D3365" s="109">
        <v>0</v>
      </c>
    </row>
    <row r="3366" spans="2:4">
      <c r="B3366" s="135" t="s">
        <v>3141</v>
      </c>
      <c r="C3366" s="109">
        <v>0</v>
      </c>
      <c r="D3366" s="109">
        <v>0</v>
      </c>
    </row>
    <row r="3367" spans="2:4">
      <c r="B3367" s="135" t="s">
        <v>3142</v>
      </c>
      <c r="C3367" s="109">
        <v>0</v>
      </c>
      <c r="D3367" s="109">
        <v>0</v>
      </c>
    </row>
    <row r="3368" spans="2:4">
      <c r="B3368" s="135" t="s">
        <v>3143</v>
      </c>
      <c r="C3368" s="109">
        <v>0</v>
      </c>
      <c r="D3368" s="109">
        <v>0</v>
      </c>
    </row>
    <row r="3369" spans="2:4">
      <c r="B3369" s="135" t="s">
        <v>3144</v>
      </c>
      <c r="C3369" s="109">
        <v>0</v>
      </c>
      <c r="D3369" s="109">
        <v>0</v>
      </c>
    </row>
    <row r="3370" spans="2:4">
      <c r="B3370" s="135" t="s">
        <v>3145</v>
      </c>
      <c r="C3370" s="109">
        <v>0</v>
      </c>
      <c r="D3370" s="109">
        <v>0</v>
      </c>
    </row>
    <row r="3371" spans="2:4">
      <c r="B3371" s="135" t="s">
        <v>3146</v>
      </c>
      <c r="C3371" s="109">
        <v>0</v>
      </c>
      <c r="D3371" s="109">
        <v>0</v>
      </c>
    </row>
    <row r="3372" spans="2:4">
      <c r="B3372" s="135" t="s">
        <v>3147</v>
      </c>
      <c r="C3372" s="109">
        <v>0</v>
      </c>
      <c r="D3372" s="109">
        <v>0</v>
      </c>
    </row>
    <row r="3373" spans="2:4">
      <c r="B3373" s="135" t="s">
        <v>761</v>
      </c>
      <c r="C3373" s="109">
        <v>310000000</v>
      </c>
      <c r="D3373" s="109">
        <v>798996281.25</v>
      </c>
    </row>
    <row r="3374" spans="2:4">
      <c r="B3374" s="135" t="s">
        <v>1274</v>
      </c>
      <c r="C3374" s="109">
        <v>310000000</v>
      </c>
      <c r="D3374" s="109">
        <v>798996281.25</v>
      </c>
    </row>
    <row r="3375" spans="2:4">
      <c r="B3375" s="135" t="s">
        <v>3148</v>
      </c>
      <c r="C3375" s="109">
        <v>0</v>
      </c>
      <c r="D3375" s="109">
        <v>0</v>
      </c>
    </row>
    <row r="3376" spans="2:4">
      <c r="B3376" s="135" t="s">
        <v>3149</v>
      </c>
      <c r="C3376" s="109">
        <v>0</v>
      </c>
      <c r="D3376" s="109">
        <v>0</v>
      </c>
    </row>
    <row r="3377" spans="2:4">
      <c r="B3377" s="135" t="s">
        <v>1315</v>
      </c>
      <c r="C3377" s="109">
        <v>0</v>
      </c>
      <c r="D3377" s="109">
        <v>62185766.920000002</v>
      </c>
    </row>
    <row r="3378" spans="2:4">
      <c r="B3378" s="135" t="s">
        <v>1316</v>
      </c>
      <c r="C3378" s="109">
        <v>0</v>
      </c>
      <c r="D3378" s="109">
        <v>62185766.920000002</v>
      </c>
    </row>
    <row r="3379" spans="2:4">
      <c r="B3379" s="135" t="s">
        <v>2699</v>
      </c>
      <c r="C3379" s="109">
        <v>0</v>
      </c>
      <c r="D3379" s="109">
        <v>9978561.2200000007</v>
      </c>
    </row>
    <row r="3380" spans="2:4">
      <c r="B3380" s="135" t="s">
        <v>2700</v>
      </c>
      <c r="C3380" s="109">
        <v>0</v>
      </c>
      <c r="D3380" s="109">
        <v>9978561.2200000007</v>
      </c>
    </row>
    <row r="3381" spans="2:4">
      <c r="B3381" s="135" t="s">
        <v>1490</v>
      </c>
      <c r="C3381" s="109">
        <v>0</v>
      </c>
      <c r="D3381" s="109">
        <v>0</v>
      </c>
    </row>
    <row r="3382" spans="2:4">
      <c r="B3382" s="135" t="s">
        <v>1491</v>
      </c>
      <c r="C3382" s="109">
        <v>0</v>
      </c>
      <c r="D3382" s="109">
        <v>0</v>
      </c>
    </row>
    <row r="3383" spans="2:4">
      <c r="B3383" s="139" t="s">
        <v>304</v>
      </c>
      <c r="C3383" s="130">
        <v>1212640000</v>
      </c>
      <c r="D3383" s="130">
        <v>442098610.10999995</v>
      </c>
    </row>
    <row r="3384" spans="2:4">
      <c r="B3384" s="135" t="s">
        <v>1406</v>
      </c>
      <c r="C3384" s="109">
        <v>0</v>
      </c>
      <c r="D3384" s="109">
        <v>68498491.709999993</v>
      </c>
    </row>
    <row r="3385" spans="2:4">
      <c r="B3385" s="135" t="s">
        <v>1407</v>
      </c>
      <c r="C3385" s="109">
        <v>0</v>
      </c>
      <c r="D3385" s="109">
        <v>68498491.709999993</v>
      </c>
    </row>
    <row r="3386" spans="2:4">
      <c r="B3386" s="135" t="s">
        <v>762</v>
      </c>
      <c r="C3386" s="109">
        <v>1212640000</v>
      </c>
      <c r="D3386" s="109">
        <v>368600118.39999998</v>
      </c>
    </row>
    <row r="3387" spans="2:4">
      <c r="B3387" s="135" t="s">
        <v>1275</v>
      </c>
      <c r="C3387" s="109">
        <v>1212640000</v>
      </c>
      <c r="D3387" s="109">
        <v>368600118.39999998</v>
      </c>
    </row>
    <row r="3388" spans="2:4">
      <c r="B3388" s="135" t="s">
        <v>1490</v>
      </c>
      <c r="C3388" s="109">
        <v>0</v>
      </c>
      <c r="D3388" s="109">
        <v>5000000</v>
      </c>
    </row>
    <row r="3389" spans="2:4">
      <c r="B3389" s="135" t="s">
        <v>1491</v>
      </c>
      <c r="C3389" s="109">
        <v>0</v>
      </c>
      <c r="D3389" s="109">
        <v>5000000</v>
      </c>
    </row>
    <row r="3390" spans="2:4">
      <c r="B3390" s="139" t="s">
        <v>290</v>
      </c>
      <c r="C3390" s="130">
        <v>2135293594</v>
      </c>
      <c r="D3390" s="130">
        <v>2399045</v>
      </c>
    </row>
    <row r="3391" spans="2:4">
      <c r="B3391" s="134" t="s">
        <v>288</v>
      </c>
      <c r="C3391" s="109">
        <v>734633212</v>
      </c>
      <c r="D3391" s="109">
        <v>2399045</v>
      </c>
    </row>
    <row r="3392" spans="2:4">
      <c r="B3392" s="135" t="s">
        <v>1264</v>
      </c>
      <c r="C3392" s="109">
        <v>191842760</v>
      </c>
      <c r="D3392" s="109">
        <v>0</v>
      </c>
    </row>
    <row r="3393" spans="2:4">
      <c r="B3393" s="135" t="s">
        <v>1276</v>
      </c>
      <c r="C3393" s="109">
        <v>11390001</v>
      </c>
      <c r="D3393" s="109">
        <v>0</v>
      </c>
    </row>
    <row r="3394" spans="2:4">
      <c r="B3394" s="135" t="s">
        <v>1277</v>
      </c>
      <c r="C3394" s="109">
        <v>341700000</v>
      </c>
      <c r="D3394" s="109">
        <v>2399045</v>
      </c>
    </row>
    <row r="3395" spans="2:4">
      <c r="B3395" s="135" t="s">
        <v>1278</v>
      </c>
      <c r="C3395" s="109">
        <v>189700451</v>
      </c>
      <c r="D3395" s="109">
        <v>0</v>
      </c>
    </row>
    <row r="3396" spans="2:4">
      <c r="B3396" s="134" t="s">
        <v>2701</v>
      </c>
      <c r="C3396" s="109">
        <v>494239584</v>
      </c>
      <c r="D3396" s="109">
        <v>0</v>
      </c>
    </row>
    <row r="3397" spans="2:4">
      <c r="B3397" s="135" t="s">
        <v>1279</v>
      </c>
      <c r="C3397" s="109">
        <v>494239584</v>
      </c>
      <c r="D3397" s="109">
        <v>0</v>
      </c>
    </row>
    <row r="3398" spans="2:4">
      <c r="B3398" s="134" t="s">
        <v>763</v>
      </c>
      <c r="C3398" s="109">
        <v>284750000</v>
      </c>
      <c r="D3398" s="109">
        <v>0</v>
      </c>
    </row>
    <row r="3399" spans="2:4">
      <c r="B3399" s="135" t="s">
        <v>1280</v>
      </c>
      <c r="C3399" s="109">
        <v>284750000</v>
      </c>
      <c r="D3399" s="109">
        <v>0</v>
      </c>
    </row>
    <row r="3400" spans="2:4">
      <c r="B3400" s="134" t="s">
        <v>757</v>
      </c>
      <c r="C3400" s="109">
        <v>599024937</v>
      </c>
      <c r="D3400" s="109">
        <v>0</v>
      </c>
    </row>
    <row r="3401" spans="2:4">
      <c r="B3401" s="135" t="s">
        <v>1270</v>
      </c>
      <c r="C3401" s="109">
        <v>599024937</v>
      </c>
      <c r="D3401" s="109">
        <v>0</v>
      </c>
    </row>
    <row r="3402" spans="2:4">
      <c r="B3402" s="134" t="s">
        <v>764</v>
      </c>
      <c r="C3402" s="109">
        <v>22645861</v>
      </c>
      <c r="D3402" s="109">
        <v>0</v>
      </c>
    </row>
    <row r="3403" spans="2:4">
      <c r="B3403" s="135" t="s">
        <v>1270</v>
      </c>
      <c r="C3403" s="109">
        <v>22645861</v>
      </c>
      <c r="D3403" s="109">
        <v>0</v>
      </c>
    </row>
    <row r="3404" spans="2:4">
      <c r="B3404" s="139" t="s">
        <v>291</v>
      </c>
      <c r="C3404" s="130">
        <v>338968005</v>
      </c>
      <c r="D3404" s="130">
        <v>42770494.659999996</v>
      </c>
    </row>
    <row r="3405" spans="2:4">
      <c r="B3405" s="135" t="s">
        <v>288</v>
      </c>
      <c r="C3405" s="109">
        <v>246986005</v>
      </c>
      <c r="D3405" s="109">
        <v>42770494.659999996</v>
      </c>
    </row>
    <row r="3406" spans="2:4">
      <c r="B3406" s="135" t="s">
        <v>1292</v>
      </c>
      <c r="C3406" s="109">
        <v>0</v>
      </c>
      <c r="D3406" s="109">
        <v>42770494.659999996</v>
      </c>
    </row>
    <row r="3407" spans="2:4">
      <c r="B3407" s="135" t="s">
        <v>1262</v>
      </c>
      <c r="C3407" s="109">
        <v>149416094</v>
      </c>
      <c r="D3407" s="109">
        <v>0</v>
      </c>
    </row>
    <row r="3408" spans="2:4">
      <c r="B3408" s="135" t="s">
        <v>1264</v>
      </c>
      <c r="C3408" s="109">
        <v>3700450</v>
      </c>
      <c r="D3408" s="109">
        <v>0</v>
      </c>
    </row>
    <row r="3409" spans="2:4">
      <c r="B3409" s="135" t="s">
        <v>1281</v>
      </c>
      <c r="C3409" s="109">
        <v>11376400</v>
      </c>
      <c r="D3409" s="109">
        <v>0</v>
      </c>
    </row>
    <row r="3410" spans="2:4">
      <c r="B3410" s="135" t="s">
        <v>1282</v>
      </c>
      <c r="C3410" s="109">
        <v>2666438</v>
      </c>
      <c r="D3410" s="109">
        <v>0</v>
      </c>
    </row>
    <row r="3411" spans="2:4">
      <c r="B3411" s="135" t="s">
        <v>1283</v>
      </c>
      <c r="C3411" s="109">
        <v>13325441</v>
      </c>
      <c r="D3411" s="109">
        <v>0</v>
      </c>
    </row>
    <row r="3412" spans="2:4">
      <c r="B3412" s="135" t="s">
        <v>1284</v>
      </c>
      <c r="C3412" s="109">
        <v>14115025</v>
      </c>
      <c r="D3412" s="109">
        <v>0</v>
      </c>
    </row>
    <row r="3413" spans="2:4">
      <c r="B3413" s="135" t="s">
        <v>1285</v>
      </c>
      <c r="C3413" s="109">
        <v>3366195</v>
      </c>
      <c r="D3413" s="109">
        <v>0</v>
      </c>
    </row>
    <row r="3414" spans="2:4">
      <c r="B3414" s="135" t="s">
        <v>1286</v>
      </c>
      <c r="C3414" s="109">
        <v>11900180</v>
      </c>
      <c r="D3414" s="109">
        <v>0</v>
      </c>
    </row>
    <row r="3415" spans="2:4">
      <c r="B3415" s="135" t="s">
        <v>1265</v>
      </c>
      <c r="C3415" s="109">
        <v>4325363</v>
      </c>
      <c r="D3415" s="109">
        <v>0</v>
      </c>
    </row>
    <row r="3416" spans="2:4">
      <c r="B3416" s="135" t="s">
        <v>1287</v>
      </c>
      <c r="C3416" s="109">
        <v>32794419</v>
      </c>
      <c r="D3416" s="109">
        <v>0</v>
      </c>
    </row>
    <row r="3417" spans="2:4">
      <c r="B3417" s="134" t="s">
        <v>2702</v>
      </c>
      <c r="C3417" s="109">
        <v>91982000</v>
      </c>
      <c r="D3417" s="109">
        <v>0</v>
      </c>
    </row>
    <row r="3418" spans="2:4">
      <c r="B3418" s="135" t="s">
        <v>1288</v>
      </c>
      <c r="C3418" s="109">
        <v>91982000</v>
      </c>
      <c r="D3418" s="109">
        <v>0</v>
      </c>
    </row>
    <row r="3419" spans="2:4">
      <c r="B3419" s="127" t="s">
        <v>1289</v>
      </c>
      <c r="C3419" s="125">
        <v>155685242330</v>
      </c>
      <c r="D3419" s="125">
        <v>74353884203.160004</v>
      </c>
    </row>
    <row r="3420" spans="2:4">
      <c r="B3420" s="126" t="s">
        <v>285</v>
      </c>
      <c r="C3420" s="124">
        <v>155685242330</v>
      </c>
      <c r="D3420" s="124">
        <v>74353884203.160004</v>
      </c>
    </row>
    <row r="3421" spans="2:4">
      <c r="B3421" s="63" t="s">
        <v>3281</v>
      </c>
      <c r="C3421" s="109">
        <v>152185242330</v>
      </c>
      <c r="D3421" s="109">
        <v>71303884203.160004</v>
      </c>
    </row>
    <row r="3422" spans="2:4">
      <c r="B3422" s="133" t="s">
        <v>287</v>
      </c>
      <c r="C3422" s="130">
        <v>15742026236</v>
      </c>
      <c r="D3422" s="130">
        <v>4516350688.9300003</v>
      </c>
    </row>
    <row r="3423" spans="2:4">
      <c r="B3423" s="134" t="s">
        <v>288</v>
      </c>
      <c r="C3423" s="109">
        <v>15742026236</v>
      </c>
      <c r="D3423" s="109">
        <v>4516350688.9300003</v>
      </c>
    </row>
    <row r="3424" spans="2:4">
      <c r="B3424" s="133" t="s">
        <v>304</v>
      </c>
      <c r="C3424" s="130">
        <v>15492228311</v>
      </c>
      <c r="D3424" s="130">
        <v>3525866898.3899999</v>
      </c>
    </row>
    <row r="3425" spans="2:13">
      <c r="B3425" s="134" t="s">
        <v>288</v>
      </c>
      <c r="C3425" s="109">
        <v>15492228311</v>
      </c>
      <c r="D3425" s="109">
        <v>3525866898.3899999</v>
      </c>
    </row>
    <row r="3426" spans="2:13">
      <c r="B3426" s="133" t="s">
        <v>290</v>
      </c>
      <c r="C3426" s="130">
        <v>120950987783</v>
      </c>
      <c r="D3426" s="130">
        <v>63261666615.839996</v>
      </c>
    </row>
    <row r="3427" spans="2:13">
      <c r="B3427" s="134" t="s">
        <v>288</v>
      </c>
      <c r="C3427" s="109">
        <v>120950987783</v>
      </c>
      <c r="D3427" s="109">
        <v>63261666615.839996</v>
      </c>
    </row>
    <row r="3428" spans="2:13">
      <c r="B3428" s="133" t="s">
        <v>1492</v>
      </c>
      <c r="C3428" s="130">
        <v>0</v>
      </c>
      <c r="D3428" s="130">
        <v>0</v>
      </c>
    </row>
    <row r="3429" spans="2:13">
      <c r="B3429" s="134" t="s">
        <v>288</v>
      </c>
      <c r="C3429" s="109">
        <v>0</v>
      </c>
      <c r="D3429" s="109">
        <v>0</v>
      </c>
    </row>
    <row r="3430" spans="2:13">
      <c r="B3430" s="137" t="s">
        <v>303</v>
      </c>
      <c r="C3430" s="109">
        <v>3500000000</v>
      </c>
      <c r="D3430" s="109">
        <v>3050000000</v>
      </c>
    </row>
    <row r="3431" spans="2:13">
      <c r="B3431" s="133" t="s">
        <v>287</v>
      </c>
      <c r="C3431" s="130">
        <v>3000000000</v>
      </c>
      <c r="D3431" s="130">
        <v>3050000000</v>
      </c>
    </row>
    <row r="3432" spans="2:13">
      <c r="B3432" s="134" t="s">
        <v>288</v>
      </c>
      <c r="C3432" s="109">
        <v>3000000000</v>
      </c>
      <c r="D3432" s="109">
        <v>3050000000</v>
      </c>
    </row>
    <row r="3433" spans="2:13">
      <c r="B3433" s="133" t="s">
        <v>289</v>
      </c>
      <c r="C3433" s="130">
        <v>500000000</v>
      </c>
      <c r="D3433" s="130">
        <v>0</v>
      </c>
    </row>
    <row r="3434" spans="2:13">
      <c r="B3434" s="134" t="s">
        <v>288</v>
      </c>
      <c r="C3434" s="109">
        <v>500000000</v>
      </c>
      <c r="D3434" s="109">
        <v>0</v>
      </c>
    </row>
    <row r="3435" spans="2:13">
      <c r="B3435" s="122" t="s">
        <v>765</v>
      </c>
      <c r="C3435" s="123">
        <v>1403263338155</v>
      </c>
      <c r="D3435" s="123">
        <v>945038776165.54065</v>
      </c>
    </row>
    <row r="3436" spans="2:13">
      <c r="B3436" s="112" t="s">
        <v>27</v>
      </c>
      <c r="C3436" s="111"/>
      <c r="D3436" s="111"/>
      <c r="K3436" s="135"/>
      <c r="L3436" s="109"/>
      <c r="M3436" s="109"/>
    </row>
    <row r="3437" spans="2:13" ht="22.8" customHeight="1">
      <c r="B3437" s="163" t="s">
        <v>3275</v>
      </c>
      <c r="C3437" s="163"/>
      <c r="D3437" s="163"/>
      <c r="K3437" s="135"/>
      <c r="L3437" s="109"/>
      <c r="M3437" s="109"/>
    </row>
    <row r="3438" spans="2:13">
      <c r="B3438" s="163" t="s">
        <v>3159</v>
      </c>
      <c r="C3438" s="163"/>
      <c r="D3438" s="163"/>
      <c r="K3438" s="135"/>
      <c r="L3438" s="109"/>
      <c r="M3438" s="109"/>
    </row>
    <row r="3439" spans="2:13">
      <c r="B3439" s="163" t="s">
        <v>28</v>
      </c>
      <c r="C3439" s="163"/>
      <c r="D3439" s="163"/>
      <c r="K3439" s="135"/>
      <c r="L3439" s="109"/>
      <c r="M3439" s="109"/>
    </row>
    <row r="3440" spans="2:13">
      <c r="B3440" s="154" t="s">
        <v>29</v>
      </c>
      <c r="C3440" s="154"/>
      <c r="D3440" s="154"/>
      <c r="K3440" s="135"/>
      <c r="L3440" s="109"/>
      <c r="M3440" s="109"/>
    </row>
    <row r="3441" spans="7:13">
      <c r="K3441" s="135"/>
      <c r="L3441" s="109"/>
      <c r="M3441" s="109"/>
    </row>
    <row r="3442" spans="7:13">
      <c r="K3442" s="135"/>
      <c r="L3442" s="109"/>
      <c r="M3442" s="109"/>
    </row>
    <row r="3443" spans="7:13">
      <c r="K3443" s="135"/>
      <c r="L3443" s="109"/>
      <c r="M3443" s="109"/>
    </row>
    <row r="3444" spans="7:13">
      <c r="K3444" s="135"/>
      <c r="L3444" s="109"/>
      <c r="M3444" s="109"/>
    </row>
    <row r="3445" spans="7:13">
      <c r="K3445" s="135"/>
      <c r="L3445" s="109"/>
      <c r="M3445" s="109"/>
    </row>
    <row r="3446" spans="7:13">
      <c r="K3446" s="135"/>
      <c r="L3446" s="109"/>
      <c r="M3446" s="109"/>
    </row>
    <row r="3447" spans="7:13">
      <c r="K3447" s="135"/>
      <c r="L3447" s="109"/>
      <c r="M3447" s="109"/>
    </row>
    <row r="3448" spans="7:13">
      <c r="K3448" s="135"/>
      <c r="L3448" s="109"/>
      <c r="M3448" s="109"/>
    </row>
    <row r="3449" spans="7:13">
      <c r="K3449" s="135"/>
      <c r="L3449" s="109"/>
      <c r="M3449" s="109"/>
    </row>
    <row r="3450" spans="7:13">
      <c r="G3450" s="135"/>
      <c r="H3450" s="109"/>
      <c r="I3450" s="109"/>
    </row>
    <row r="3451" spans="7:13">
      <c r="G3451" s="135"/>
      <c r="H3451" s="109"/>
      <c r="I3451" s="109"/>
    </row>
    <row r="3452" spans="7:13">
      <c r="G3452" s="135"/>
      <c r="H3452" s="109"/>
      <c r="I3452" s="109"/>
    </row>
    <row r="3453" spans="7:13">
      <c r="G3453" s="135"/>
      <c r="H3453" s="109"/>
      <c r="I3453" s="109"/>
    </row>
    <row r="3454" spans="7:13">
      <c r="G3454" s="135"/>
      <c r="H3454" s="109"/>
      <c r="I3454" s="109"/>
    </row>
    <row r="3455" spans="7:13">
      <c r="G3455" s="135"/>
      <c r="H3455" s="109"/>
      <c r="I3455" s="109"/>
    </row>
    <row r="3456" spans="7:13">
      <c r="G3456" s="135"/>
      <c r="H3456" s="109"/>
      <c r="I3456" s="109"/>
    </row>
  </sheetData>
  <mergeCells count="13">
    <mergeCell ref="B3440:D3440"/>
    <mergeCell ref="B11:B12"/>
    <mergeCell ref="B3437:D3437"/>
    <mergeCell ref="B3438:D3438"/>
    <mergeCell ref="B3439:D3439"/>
    <mergeCell ref="A7:E7"/>
    <mergeCell ref="A8:E8"/>
    <mergeCell ref="D11:D12"/>
    <mergeCell ref="A1:E1"/>
    <mergeCell ref="A2:E2"/>
    <mergeCell ref="A3:E3"/>
    <mergeCell ref="A5:F5"/>
    <mergeCell ref="A6:E6"/>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14096B-9171-4198-BF70-131846C9030F}">
  <dimension ref="A1:H45"/>
  <sheetViews>
    <sheetView showGridLines="0" topLeftCell="A2" zoomScaleNormal="100" workbookViewId="0">
      <selection activeCell="J29" sqref="J29"/>
    </sheetView>
  </sheetViews>
  <sheetFormatPr baseColWidth="10" defaultColWidth="11.44140625" defaultRowHeight="14.4"/>
  <cols>
    <col min="1" max="1" width="15.5546875" customWidth="1"/>
    <col min="2" max="2" width="78.44140625" customWidth="1"/>
    <col min="3" max="3" width="17.109375" customWidth="1"/>
    <col min="4" max="4" width="18.109375" customWidth="1"/>
    <col min="5" max="5" width="12.5546875" bestFit="1" customWidth="1"/>
    <col min="6" max="6" width="13.109375" bestFit="1" customWidth="1"/>
    <col min="8" max="8" width="13.109375" bestFit="1" customWidth="1"/>
    <col min="9" max="9" width="15.109375" bestFit="1" customWidth="1"/>
  </cols>
  <sheetData>
    <row r="1" spans="1:8" ht="28.5" customHeight="1">
      <c r="A1" s="155" t="s">
        <v>0</v>
      </c>
      <c r="B1" s="155"/>
      <c r="C1" s="155"/>
      <c r="D1" s="155"/>
      <c r="E1" s="155"/>
      <c r="F1" s="3"/>
    </row>
    <row r="2" spans="1:8" ht="21" customHeight="1">
      <c r="A2" s="156" t="s">
        <v>1</v>
      </c>
      <c r="B2" s="156"/>
      <c r="C2" s="156"/>
      <c r="D2" s="156"/>
      <c r="E2" s="156"/>
      <c r="F2" s="2"/>
      <c r="H2" s="12">
        <v>0</v>
      </c>
    </row>
    <row r="3" spans="1:8" ht="15" customHeight="1">
      <c r="A3" s="166" t="s">
        <v>2</v>
      </c>
      <c r="B3" s="166"/>
      <c r="C3" s="166"/>
      <c r="D3" s="166"/>
      <c r="E3" s="166"/>
      <c r="F3" s="1"/>
    </row>
    <row r="5" spans="1:8" ht="18.75" customHeight="1">
      <c r="A5" s="168" t="s">
        <v>766</v>
      </c>
      <c r="B5" s="168"/>
      <c r="C5" s="168"/>
      <c r="D5" s="168"/>
      <c r="E5" s="168"/>
      <c r="F5" s="4"/>
    </row>
    <row r="6" spans="1:8" ht="18">
      <c r="A6" s="159" t="s">
        <v>3277</v>
      </c>
      <c r="B6" s="159"/>
      <c r="C6" s="159"/>
      <c r="D6" s="159"/>
      <c r="E6" s="159"/>
      <c r="F6" s="5"/>
    </row>
    <row r="7" spans="1:8" ht="15.6">
      <c r="A7" s="165" t="s">
        <v>5</v>
      </c>
      <c r="B7" s="165"/>
      <c r="C7" s="165"/>
      <c r="D7" s="165"/>
      <c r="E7" s="165"/>
      <c r="F7" s="6"/>
    </row>
    <row r="10" spans="1:8" ht="15" customHeight="1">
      <c r="B10" s="164" t="s">
        <v>6</v>
      </c>
      <c r="C10" s="53" t="s">
        <v>7</v>
      </c>
      <c r="D10" s="169" t="s">
        <v>8</v>
      </c>
    </row>
    <row r="11" spans="1:8" ht="14.4" customHeight="1">
      <c r="B11" s="164"/>
      <c r="C11" s="58" t="s">
        <v>9</v>
      </c>
      <c r="D11" s="169"/>
    </row>
    <row r="12" spans="1:8" ht="14.4" customHeight="1">
      <c r="B12" s="23" t="s">
        <v>15</v>
      </c>
      <c r="C12" s="29">
        <f>C13+C27</f>
        <v>45219.838792000002</v>
      </c>
      <c r="D12" s="29">
        <f>D13+D27</f>
        <v>31033.119803039997</v>
      </c>
      <c r="E12" s="47"/>
    </row>
    <row r="13" spans="1:8" s="7" customFormat="1" ht="14.4" customHeight="1">
      <c r="B13" s="106" t="s">
        <v>767</v>
      </c>
      <c r="C13" s="108">
        <f>C14</f>
        <v>44379.838792000002</v>
      </c>
      <c r="D13" s="108">
        <f>D14</f>
        <v>30585.214303039997</v>
      </c>
      <c r="E13" s="47"/>
      <c r="F13"/>
    </row>
    <row r="14" spans="1:8" s="7" customFormat="1">
      <c r="B14" s="24" t="s">
        <v>768</v>
      </c>
      <c r="C14" s="38">
        <v>44379.838792000002</v>
      </c>
      <c r="D14" s="38">
        <f>D15+D21</f>
        <v>30585.214303039997</v>
      </c>
      <c r="E14" s="47"/>
      <c r="F14"/>
    </row>
    <row r="15" spans="1:8" s="7" customFormat="1">
      <c r="B15" s="113" t="s">
        <v>769</v>
      </c>
      <c r="C15" s="28">
        <f>SUM(C16:C20)</f>
        <v>1457.0259960000001</v>
      </c>
      <c r="D15" s="28">
        <f>SUM(D16:D20)</f>
        <v>803.15074765999998</v>
      </c>
      <c r="E15" s="47"/>
      <c r="F15"/>
    </row>
    <row r="16" spans="1:8" s="7" customFormat="1">
      <c r="B16" s="64" t="s">
        <v>770</v>
      </c>
      <c r="C16" s="30">
        <v>399.99599999999998</v>
      </c>
      <c r="D16" s="30">
        <v>269.38835418999997</v>
      </c>
      <c r="E16" s="47"/>
      <c r="F16"/>
    </row>
    <row r="17" spans="2:6" s="7" customFormat="1">
      <c r="B17" s="64" t="s">
        <v>771</v>
      </c>
      <c r="C17" s="30">
        <v>683.82999600000005</v>
      </c>
      <c r="D17" s="30">
        <v>374.48622145000002</v>
      </c>
      <c r="E17" s="47"/>
      <c r="F17"/>
    </row>
    <row r="18" spans="2:6" s="7" customFormat="1">
      <c r="B18" s="64" t="s">
        <v>772</v>
      </c>
      <c r="C18" s="30">
        <v>153.78</v>
      </c>
      <c r="D18" s="30">
        <v>61.955108469999999</v>
      </c>
      <c r="E18" s="47"/>
      <c r="F18"/>
    </row>
    <row r="19" spans="2:6" s="7" customFormat="1">
      <c r="B19" s="64" t="s">
        <v>773</v>
      </c>
      <c r="C19" s="30">
        <v>172.62</v>
      </c>
      <c r="D19" s="30">
        <v>67.477041540000002</v>
      </c>
      <c r="E19" s="47"/>
      <c r="F19"/>
    </row>
    <row r="20" spans="2:6" s="7" customFormat="1">
      <c r="B20" s="64" t="s">
        <v>774</v>
      </c>
      <c r="C20" s="30">
        <v>46.8</v>
      </c>
      <c r="D20" s="30">
        <v>29.844022010000003</v>
      </c>
      <c r="E20" s="47"/>
      <c r="F20"/>
    </row>
    <row r="21" spans="2:6" s="7" customFormat="1">
      <c r="B21" s="113" t="s">
        <v>775</v>
      </c>
      <c r="C21" s="28">
        <f>SUM(C22:C26)</f>
        <v>42922.812795999998</v>
      </c>
      <c r="D21" s="28">
        <f>SUM(D22:D26)</f>
        <v>29782.063555379998</v>
      </c>
      <c r="E21" s="47"/>
      <c r="F21"/>
    </row>
    <row r="22" spans="2:6" s="7" customFormat="1">
      <c r="B22" s="64" t="s">
        <v>776</v>
      </c>
      <c r="C22" s="30">
        <v>30690</v>
      </c>
      <c r="D22" s="30">
        <v>21994.852812370002</v>
      </c>
      <c r="E22" s="47"/>
      <c r="F22"/>
    </row>
    <row r="23" spans="2:6" s="7" customFormat="1">
      <c r="B23" s="64" t="s">
        <v>777</v>
      </c>
      <c r="C23" s="30">
        <v>84</v>
      </c>
      <c r="D23" s="30">
        <v>60.070500000000003</v>
      </c>
      <c r="E23" s="47"/>
      <c r="F23"/>
    </row>
    <row r="24" spans="2:6" s="7" customFormat="1">
      <c r="B24" s="64" t="s">
        <v>1290</v>
      </c>
      <c r="C24" s="30">
        <v>0</v>
      </c>
      <c r="D24" s="30">
        <v>43.92</v>
      </c>
      <c r="E24" s="47"/>
      <c r="F24"/>
    </row>
    <row r="25" spans="2:6" s="7" customFormat="1">
      <c r="B25" s="64" t="s">
        <v>778</v>
      </c>
      <c r="C25" s="30">
        <v>7613.0186400000002</v>
      </c>
      <c r="D25" s="30">
        <v>5173.7032233800001</v>
      </c>
      <c r="E25" s="47"/>
      <c r="F25"/>
    </row>
    <row r="26" spans="2:6" s="7" customFormat="1">
      <c r="B26" s="64" t="s">
        <v>779</v>
      </c>
      <c r="C26" s="30">
        <v>4535.7941559999999</v>
      </c>
      <c r="D26" s="30">
        <v>2509.51701963</v>
      </c>
      <c r="E26" s="47"/>
      <c r="F26"/>
    </row>
    <row r="27" spans="2:6" s="7" customFormat="1">
      <c r="B27" s="106" t="s">
        <v>58</v>
      </c>
      <c r="C27" s="107">
        <f>C28</f>
        <v>840</v>
      </c>
      <c r="D27" s="107">
        <f>D28</f>
        <v>447.90550000000002</v>
      </c>
      <c r="E27" s="47"/>
      <c r="F27"/>
    </row>
    <row r="28" spans="2:6" s="7" customFormat="1">
      <c r="B28" s="24" t="s">
        <v>781</v>
      </c>
      <c r="C28" s="38">
        <f>C29</f>
        <v>840</v>
      </c>
      <c r="D28" s="38">
        <f>D29</f>
        <v>447.90550000000002</v>
      </c>
      <c r="E28" s="47"/>
      <c r="F28"/>
    </row>
    <row r="29" spans="2:6" s="7" customFormat="1">
      <c r="B29" s="113" t="s">
        <v>782</v>
      </c>
      <c r="C29" s="28">
        <f>C30+C31</f>
        <v>840</v>
      </c>
      <c r="D29" s="28">
        <f>D30+D31</f>
        <v>447.90550000000002</v>
      </c>
      <c r="E29" s="47"/>
      <c r="F29"/>
    </row>
    <row r="30" spans="2:6" s="7" customFormat="1">
      <c r="B30" s="64" t="s">
        <v>783</v>
      </c>
      <c r="C30" s="30">
        <v>155.37245100000001</v>
      </c>
      <c r="D30" s="30">
        <v>84.003600000000006</v>
      </c>
      <c r="E30" s="47"/>
      <c r="F30"/>
    </row>
    <row r="31" spans="2:6" s="7" customFormat="1">
      <c r="B31" s="64" t="s">
        <v>784</v>
      </c>
      <c r="C31" s="30">
        <v>684.62754900000004</v>
      </c>
      <c r="D31" s="30">
        <v>363.90190000000001</v>
      </c>
      <c r="E31" s="47"/>
      <c r="F31"/>
    </row>
    <row r="32" spans="2:6">
      <c r="B32" s="35" t="s">
        <v>46</v>
      </c>
      <c r="C32" s="31">
        <v>45219.838792000002</v>
      </c>
      <c r="D32" s="110">
        <f>D13+D27</f>
        <v>31033.119803039997</v>
      </c>
      <c r="E32" s="47"/>
    </row>
    <row r="33" spans="2:5">
      <c r="B33" s="15" t="s">
        <v>27</v>
      </c>
      <c r="C33" s="16"/>
      <c r="D33" s="16"/>
    </row>
    <row r="34" spans="2:5" ht="23.4" customHeight="1">
      <c r="B34" s="163" t="s">
        <v>3276</v>
      </c>
      <c r="C34" s="163"/>
      <c r="D34" s="163"/>
      <c r="E34" s="8"/>
    </row>
    <row r="35" spans="2:5" ht="17.25" customHeight="1">
      <c r="B35" s="49" t="s">
        <v>780</v>
      </c>
      <c r="C35" s="49"/>
      <c r="D35" s="49"/>
    </row>
    <row r="36" spans="2:5" ht="12.75" customHeight="1">
      <c r="B36" s="15" t="s">
        <v>47</v>
      </c>
      <c r="C36" s="16"/>
      <c r="D36" s="16"/>
    </row>
    <row r="37" spans="2:5">
      <c r="C37" s="41"/>
    </row>
    <row r="38" spans="2:5">
      <c r="B38" s="42"/>
      <c r="C38" s="41"/>
    </row>
    <row r="39" spans="2:5">
      <c r="B39" s="9"/>
      <c r="C39" s="10"/>
    </row>
    <row r="40" spans="2:5">
      <c r="B40" s="9"/>
      <c r="C40" s="10"/>
    </row>
    <row r="41" spans="2:5">
      <c r="B41" s="9"/>
      <c r="C41" s="10"/>
    </row>
    <row r="42" spans="2:5">
      <c r="B42" s="9"/>
      <c r="C42" s="10"/>
    </row>
    <row r="43" spans="2:5">
      <c r="B43" s="9"/>
      <c r="C43" s="10"/>
    </row>
    <row r="44" spans="2:5">
      <c r="B44" s="9"/>
      <c r="C44" s="10"/>
    </row>
    <row r="45" spans="2:5">
      <c r="B45" s="9"/>
      <c r="C45" s="10"/>
    </row>
  </sheetData>
  <mergeCells count="9">
    <mergeCell ref="B34:D34"/>
    <mergeCell ref="A7:E7"/>
    <mergeCell ref="B10:B11"/>
    <mergeCell ref="D10:D11"/>
    <mergeCell ref="A1:E1"/>
    <mergeCell ref="A2:E2"/>
    <mergeCell ref="A3:E3"/>
    <mergeCell ref="A5:E5"/>
    <mergeCell ref="A6:E6"/>
  </mergeCells>
  <pageMargins left="0.7" right="0.7" top="0.75" bottom="0.75" header="0.3" footer="0.3"/>
  <pageSetup orientation="portrait" r:id="rId1"/>
  <ignoredErrors>
    <ignoredError sqref="D21" formulaRange="1"/>
  </ignoredError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C4DF2E-A960-48A1-8544-80F1677A73AA}">
  <dimension ref="A1:W10524"/>
  <sheetViews>
    <sheetView workbookViewId="0">
      <selection sqref="A1:W10524"/>
    </sheetView>
  </sheetViews>
  <sheetFormatPr baseColWidth="10" defaultColWidth="8.88671875" defaultRowHeight="14.4"/>
  <cols>
    <col min="1" max="1" width="25.77734375" style="141" bestFit="1" customWidth="1"/>
    <col min="2" max="2" width="17.6640625" style="141" bestFit="1" customWidth="1"/>
    <col min="3" max="3" width="23.88671875" style="141" bestFit="1" customWidth="1"/>
    <col min="4" max="4" width="64.33203125" style="141" bestFit="1" customWidth="1"/>
    <col min="5" max="5" width="77.44140625" style="141" bestFit="1" customWidth="1"/>
    <col min="6" max="6" width="86.88671875" style="141" bestFit="1" customWidth="1"/>
    <col min="7" max="7" width="61.109375" style="141" bestFit="1" customWidth="1"/>
    <col min="8" max="8" width="102.109375" style="141" bestFit="1" customWidth="1"/>
    <col min="9" max="9" width="33" style="141" bestFit="1" customWidth="1"/>
    <col min="10" max="10" width="51.21875" style="141" bestFit="1" customWidth="1"/>
    <col min="11" max="11" width="89.6640625" style="141" bestFit="1" customWidth="1"/>
    <col min="12" max="12" width="62.77734375" style="141" bestFit="1" customWidth="1"/>
    <col min="13" max="13" width="92.33203125" style="141" bestFit="1" customWidth="1"/>
    <col min="14" max="14" width="26" style="141" bestFit="1" customWidth="1"/>
    <col min="15" max="15" width="51.109375" style="141" bestFit="1" customWidth="1"/>
    <col min="16" max="16" width="180.88671875" style="141" bestFit="1" customWidth="1"/>
    <col min="17" max="17" width="177.77734375" style="141" bestFit="1" customWidth="1"/>
    <col min="18" max="18" width="77.109375" style="141" bestFit="1" customWidth="1"/>
    <col min="19" max="23" width="23.44140625" style="141" customWidth="1"/>
    <col min="24" max="65" width="8.88671875" style="141"/>
    <col min="66" max="66" width="78.77734375" style="141" bestFit="1" customWidth="1"/>
    <col min="67" max="67" width="75.21875" style="141" bestFit="1" customWidth="1"/>
    <col min="68" max="68" width="82.77734375" style="141" bestFit="1" customWidth="1"/>
    <col min="69" max="16384" width="8.88671875" style="141"/>
  </cols>
  <sheetData>
    <row r="1" spans="1:23" ht="15.6">
      <c r="A1" s="149" t="s">
        <v>4344</v>
      </c>
      <c r="B1" s="149" t="s">
        <v>4343</v>
      </c>
      <c r="C1" s="149" t="s">
        <v>4342</v>
      </c>
      <c r="D1" s="149" t="s">
        <v>4341</v>
      </c>
      <c r="E1" s="149" t="s">
        <v>4340</v>
      </c>
      <c r="F1" s="149" t="s">
        <v>4339</v>
      </c>
      <c r="G1" s="149" t="s">
        <v>4338</v>
      </c>
      <c r="H1" s="149" t="s">
        <v>4337</v>
      </c>
      <c r="I1" s="149" t="s">
        <v>4336</v>
      </c>
      <c r="J1" s="149" t="s">
        <v>4335</v>
      </c>
      <c r="K1" s="149" t="s">
        <v>4334</v>
      </c>
      <c r="L1" s="149" t="s">
        <v>4333</v>
      </c>
      <c r="M1" s="149" t="s">
        <v>4332</v>
      </c>
      <c r="N1" s="149" t="s">
        <v>4331</v>
      </c>
      <c r="O1" s="149" t="s">
        <v>4330</v>
      </c>
      <c r="P1" s="149" t="s">
        <v>4329</v>
      </c>
      <c r="Q1" s="149" t="s">
        <v>4328</v>
      </c>
      <c r="R1" s="149" t="s">
        <v>4327</v>
      </c>
      <c r="S1" s="149" t="s">
        <v>4326</v>
      </c>
      <c r="T1" s="149" t="s">
        <v>4325</v>
      </c>
      <c r="U1" s="149" t="s">
        <v>4324</v>
      </c>
      <c r="V1" s="149" t="s">
        <v>4323</v>
      </c>
      <c r="W1" s="149" t="s">
        <v>8</v>
      </c>
    </row>
    <row r="2" spans="1:23">
      <c r="A2" s="141" t="s">
        <v>3465</v>
      </c>
      <c r="B2" s="141" t="s">
        <v>284</v>
      </c>
      <c r="C2" s="141" t="s">
        <v>3464</v>
      </c>
      <c r="D2" s="141" t="s">
        <v>3463</v>
      </c>
      <c r="E2" s="141" t="s">
        <v>4321</v>
      </c>
      <c r="F2" s="141" t="s">
        <v>4322</v>
      </c>
      <c r="G2" s="141" t="s">
        <v>50</v>
      </c>
      <c r="H2" s="141" t="s">
        <v>4056</v>
      </c>
      <c r="I2" s="141" t="s">
        <v>3492</v>
      </c>
      <c r="J2" s="141" t="s">
        <v>95</v>
      </c>
      <c r="K2" s="141" t="s">
        <v>96</v>
      </c>
      <c r="L2" s="141" t="s">
        <v>4142</v>
      </c>
      <c r="M2" s="141" t="s">
        <v>219</v>
      </c>
      <c r="N2" s="141" t="s">
        <v>303</v>
      </c>
      <c r="O2" s="141" t="s">
        <v>287</v>
      </c>
      <c r="P2" s="141" t="s">
        <v>3282</v>
      </c>
      <c r="Q2" s="141" t="s">
        <v>288</v>
      </c>
      <c r="R2" s="141" t="s">
        <v>3468</v>
      </c>
      <c r="S2" s="148" t="s">
        <v>3280</v>
      </c>
      <c r="T2" s="147">
        <v>1139158661</v>
      </c>
      <c r="U2" s="147">
        <v>1139091994.3199999</v>
      </c>
      <c r="V2" s="147">
        <v>854335656.38999999</v>
      </c>
      <c r="W2" s="147">
        <v>854335656.38999999</v>
      </c>
    </row>
    <row r="3" spans="1:23">
      <c r="A3" s="141" t="s">
        <v>3465</v>
      </c>
      <c r="B3" s="141" t="s">
        <v>284</v>
      </c>
      <c r="C3" s="141" t="s">
        <v>3464</v>
      </c>
      <c r="D3" s="141" t="s">
        <v>3463</v>
      </c>
      <c r="E3" s="141" t="s">
        <v>4321</v>
      </c>
      <c r="F3" s="141" t="s">
        <v>4322</v>
      </c>
      <c r="G3" s="141" t="s">
        <v>50</v>
      </c>
      <c r="H3" s="141" t="s">
        <v>4056</v>
      </c>
      <c r="I3" s="141" t="s">
        <v>3492</v>
      </c>
      <c r="J3" s="141" t="s">
        <v>95</v>
      </c>
      <c r="K3" s="141" t="s">
        <v>96</v>
      </c>
      <c r="L3" s="141" t="s">
        <v>4142</v>
      </c>
      <c r="M3" s="141" t="s">
        <v>220</v>
      </c>
      <c r="N3" s="141" t="s">
        <v>303</v>
      </c>
      <c r="O3" s="141" t="s">
        <v>287</v>
      </c>
      <c r="P3" s="141" t="s">
        <v>3282</v>
      </c>
      <c r="Q3" s="141" t="s">
        <v>288</v>
      </c>
      <c r="R3" s="141" t="s">
        <v>3468</v>
      </c>
      <c r="S3" s="148" t="s">
        <v>3280</v>
      </c>
      <c r="T3" s="147">
        <v>115200000</v>
      </c>
      <c r="U3" s="147">
        <v>106712500.02</v>
      </c>
      <c r="V3" s="147">
        <v>82156250.040000007</v>
      </c>
      <c r="W3" s="147">
        <v>82156250.040000007</v>
      </c>
    </row>
    <row r="4" spans="1:23">
      <c r="A4" s="141" t="s">
        <v>3465</v>
      </c>
      <c r="B4" s="141" t="s">
        <v>284</v>
      </c>
      <c r="C4" s="141" t="s">
        <v>3464</v>
      </c>
      <c r="D4" s="141" t="s">
        <v>3463</v>
      </c>
      <c r="E4" s="141" t="s">
        <v>4321</v>
      </c>
      <c r="F4" s="141" t="s">
        <v>4322</v>
      </c>
      <c r="G4" s="141" t="s">
        <v>50</v>
      </c>
      <c r="H4" s="141" t="s">
        <v>4056</v>
      </c>
      <c r="I4" s="141" t="s">
        <v>3492</v>
      </c>
      <c r="J4" s="141" t="s">
        <v>95</v>
      </c>
      <c r="K4" s="141" t="s">
        <v>96</v>
      </c>
      <c r="L4" s="141" t="s">
        <v>4142</v>
      </c>
      <c r="M4" s="141" t="s">
        <v>221</v>
      </c>
      <c r="N4" s="141" t="s">
        <v>303</v>
      </c>
      <c r="O4" s="141" t="s">
        <v>287</v>
      </c>
      <c r="P4" s="141" t="s">
        <v>3282</v>
      </c>
      <c r="Q4" s="141" t="s">
        <v>288</v>
      </c>
      <c r="R4" s="141" t="s">
        <v>3468</v>
      </c>
      <c r="S4" s="148" t="s">
        <v>3280</v>
      </c>
      <c r="T4" s="147">
        <v>29226000</v>
      </c>
      <c r="U4" s="147">
        <v>29117666.640000001</v>
      </c>
      <c r="V4" s="147">
        <v>21865333.32</v>
      </c>
      <c r="W4" s="147">
        <v>21865333.32</v>
      </c>
    </row>
    <row r="5" spans="1:23">
      <c r="A5" s="141" t="s">
        <v>3465</v>
      </c>
      <c r="B5" s="141" t="s">
        <v>284</v>
      </c>
      <c r="C5" s="141" t="s">
        <v>3464</v>
      </c>
      <c r="D5" s="141" t="s">
        <v>3463</v>
      </c>
      <c r="E5" s="141" t="s">
        <v>4321</v>
      </c>
      <c r="F5" s="141" t="s">
        <v>4322</v>
      </c>
      <c r="G5" s="141" t="s">
        <v>51</v>
      </c>
      <c r="H5" s="141" t="s">
        <v>4055</v>
      </c>
      <c r="I5" s="141" t="s">
        <v>3492</v>
      </c>
      <c r="J5" s="141" t="s">
        <v>95</v>
      </c>
      <c r="K5" s="141" t="s">
        <v>96</v>
      </c>
      <c r="L5" s="141" t="s">
        <v>4142</v>
      </c>
      <c r="M5" s="141" t="s">
        <v>219</v>
      </c>
      <c r="N5" s="141" t="s">
        <v>303</v>
      </c>
      <c r="O5" s="141" t="s">
        <v>287</v>
      </c>
      <c r="P5" s="141" t="s">
        <v>3282</v>
      </c>
      <c r="Q5" s="141" t="s">
        <v>288</v>
      </c>
      <c r="R5" s="141" t="s">
        <v>3468</v>
      </c>
      <c r="S5" s="148" t="s">
        <v>3280</v>
      </c>
      <c r="T5" s="147">
        <v>1603005934</v>
      </c>
      <c r="U5" s="147">
        <v>1827796251</v>
      </c>
      <c r="V5" s="147">
        <v>1349536870.99</v>
      </c>
      <c r="W5" s="147">
        <v>1349536870.99</v>
      </c>
    </row>
    <row r="6" spans="1:23">
      <c r="A6" s="141" t="s">
        <v>3465</v>
      </c>
      <c r="B6" s="141" t="s">
        <v>284</v>
      </c>
      <c r="C6" s="141" t="s">
        <v>3464</v>
      </c>
      <c r="D6" s="141" t="s">
        <v>3463</v>
      </c>
      <c r="E6" s="141" t="s">
        <v>4321</v>
      </c>
      <c r="F6" s="141" t="s">
        <v>4322</v>
      </c>
      <c r="G6" s="141" t="s">
        <v>51</v>
      </c>
      <c r="H6" s="141" t="s">
        <v>4055</v>
      </c>
      <c r="I6" s="141" t="s">
        <v>3492</v>
      </c>
      <c r="J6" s="141" t="s">
        <v>95</v>
      </c>
      <c r="K6" s="141" t="s">
        <v>96</v>
      </c>
      <c r="L6" s="141" t="s">
        <v>4142</v>
      </c>
      <c r="M6" s="141" t="s">
        <v>220</v>
      </c>
      <c r="N6" s="141" t="s">
        <v>303</v>
      </c>
      <c r="O6" s="141" t="s">
        <v>287</v>
      </c>
      <c r="P6" s="141" t="s">
        <v>3282</v>
      </c>
      <c r="Q6" s="141" t="s">
        <v>288</v>
      </c>
      <c r="R6" s="141" t="s">
        <v>3468</v>
      </c>
      <c r="S6" s="148" t="s">
        <v>3280</v>
      </c>
      <c r="T6" s="147">
        <v>168385633</v>
      </c>
      <c r="U6" s="147">
        <v>197385633</v>
      </c>
      <c r="V6" s="147">
        <v>183852432.25</v>
      </c>
      <c r="W6" s="147">
        <v>183852432.25</v>
      </c>
    </row>
    <row r="7" spans="1:23">
      <c r="A7" s="141" t="s">
        <v>3465</v>
      </c>
      <c r="B7" s="141" t="s">
        <v>284</v>
      </c>
      <c r="C7" s="141" t="s">
        <v>3464</v>
      </c>
      <c r="D7" s="141" t="s">
        <v>3463</v>
      </c>
      <c r="E7" s="141" t="s">
        <v>4321</v>
      </c>
      <c r="F7" s="141" t="s">
        <v>4322</v>
      </c>
      <c r="G7" s="141" t="s">
        <v>51</v>
      </c>
      <c r="H7" s="141" t="s">
        <v>4055</v>
      </c>
      <c r="I7" s="141" t="s">
        <v>3492</v>
      </c>
      <c r="J7" s="141" t="s">
        <v>95</v>
      </c>
      <c r="K7" s="141" t="s">
        <v>96</v>
      </c>
      <c r="L7" s="141" t="s">
        <v>4142</v>
      </c>
      <c r="M7" s="141" t="s">
        <v>221</v>
      </c>
      <c r="N7" s="141" t="s">
        <v>303</v>
      </c>
      <c r="O7" s="141" t="s">
        <v>287</v>
      </c>
      <c r="P7" s="141" t="s">
        <v>3282</v>
      </c>
      <c r="Q7" s="141" t="s">
        <v>288</v>
      </c>
      <c r="R7" s="141" t="s">
        <v>3468</v>
      </c>
      <c r="S7" s="148" t="s">
        <v>3280</v>
      </c>
      <c r="T7" s="147">
        <v>191500000</v>
      </c>
      <c r="U7" s="147">
        <v>191500000</v>
      </c>
      <c r="V7" s="147">
        <v>160433664.66</v>
      </c>
      <c r="W7" s="147">
        <v>160433664.66</v>
      </c>
    </row>
    <row r="8" spans="1:23">
      <c r="A8" s="141" t="s">
        <v>3465</v>
      </c>
      <c r="B8" s="141" t="s">
        <v>284</v>
      </c>
      <c r="C8" s="141" t="s">
        <v>3464</v>
      </c>
      <c r="D8" s="141" t="s">
        <v>3463</v>
      </c>
      <c r="E8" s="141" t="s">
        <v>4321</v>
      </c>
      <c r="F8" s="141" t="s">
        <v>4322</v>
      </c>
      <c r="G8" s="141" t="s">
        <v>51</v>
      </c>
      <c r="H8" s="141" t="s">
        <v>4055</v>
      </c>
      <c r="I8" s="141" t="s">
        <v>3492</v>
      </c>
      <c r="J8" s="141" t="s">
        <v>95</v>
      </c>
      <c r="K8" s="141" t="s">
        <v>96</v>
      </c>
      <c r="L8" s="141" t="s">
        <v>4142</v>
      </c>
      <c r="M8" s="141" t="s">
        <v>222</v>
      </c>
      <c r="N8" s="141" t="s">
        <v>303</v>
      </c>
      <c r="O8" s="141" t="s">
        <v>287</v>
      </c>
      <c r="P8" s="141" t="s">
        <v>3282</v>
      </c>
      <c r="Q8" s="141" t="s">
        <v>288</v>
      </c>
      <c r="R8" s="141" t="s">
        <v>3468</v>
      </c>
      <c r="S8" s="148" t="s">
        <v>3280</v>
      </c>
      <c r="T8" s="147">
        <v>301693234</v>
      </c>
      <c r="U8" s="147">
        <v>301693234</v>
      </c>
      <c r="V8" s="147">
        <v>195453635.78</v>
      </c>
      <c r="W8" s="147">
        <v>195453635.78</v>
      </c>
    </row>
    <row r="9" spans="1:23">
      <c r="A9" s="141" t="s">
        <v>3465</v>
      </c>
      <c r="B9" s="141" t="s">
        <v>284</v>
      </c>
      <c r="C9" s="141" t="s">
        <v>3464</v>
      </c>
      <c r="D9" s="141" t="s">
        <v>3463</v>
      </c>
      <c r="E9" s="141" t="s">
        <v>4321</v>
      </c>
      <c r="F9" s="141" t="s">
        <v>4322</v>
      </c>
      <c r="G9" s="141" t="s">
        <v>53</v>
      </c>
      <c r="H9" s="141" t="s">
        <v>3972</v>
      </c>
      <c r="I9" s="141" t="s">
        <v>3492</v>
      </c>
      <c r="J9" s="141" t="s">
        <v>95</v>
      </c>
      <c r="K9" s="141" t="s">
        <v>97</v>
      </c>
      <c r="L9" s="141" t="s">
        <v>4142</v>
      </c>
      <c r="M9" s="141" t="s">
        <v>219</v>
      </c>
      <c r="N9" s="141" t="s">
        <v>303</v>
      </c>
      <c r="O9" s="141" t="s">
        <v>287</v>
      </c>
      <c r="P9" s="141" t="s">
        <v>3282</v>
      </c>
      <c r="Q9" s="141" t="s">
        <v>288</v>
      </c>
      <c r="R9" s="141" t="s">
        <v>3468</v>
      </c>
      <c r="S9" s="148" t="s">
        <v>3280</v>
      </c>
      <c r="T9" s="147">
        <v>2454318266</v>
      </c>
      <c r="U9" s="147">
        <v>2550098915.2600002</v>
      </c>
      <c r="V9" s="147">
        <v>2370140496.5599999</v>
      </c>
      <c r="W9" s="147">
        <v>1667529389.0899999</v>
      </c>
    </row>
    <row r="10" spans="1:23">
      <c r="A10" s="141" t="s">
        <v>3465</v>
      </c>
      <c r="B10" s="141" t="s">
        <v>284</v>
      </c>
      <c r="C10" s="141" t="s">
        <v>3464</v>
      </c>
      <c r="D10" s="141" t="s">
        <v>3463</v>
      </c>
      <c r="E10" s="141" t="s">
        <v>4321</v>
      </c>
      <c r="F10" s="141" t="s">
        <v>4322</v>
      </c>
      <c r="G10" s="141" t="s">
        <v>53</v>
      </c>
      <c r="H10" s="141" t="s">
        <v>3972</v>
      </c>
      <c r="I10" s="141" t="s">
        <v>3492</v>
      </c>
      <c r="J10" s="141" t="s">
        <v>95</v>
      </c>
      <c r="K10" s="141" t="s">
        <v>97</v>
      </c>
      <c r="L10" s="141" t="s">
        <v>4142</v>
      </c>
      <c r="M10" s="141" t="s">
        <v>219</v>
      </c>
      <c r="N10" s="141" t="s">
        <v>303</v>
      </c>
      <c r="O10" s="141" t="s">
        <v>291</v>
      </c>
      <c r="P10" s="141" t="s">
        <v>3282</v>
      </c>
      <c r="Q10" s="141" t="s">
        <v>288</v>
      </c>
      <c r="R10" s="141" t="s">
        <v>3468</v>
      </c>
      <c r="S10" s="148" t="s">
        <v>3280</v>
      </c>
      <c r="T10" s="147">
        <v>0</v>
      </c>
      <c r="U10" s="147">
        <v>27707825.719999999</v>
      </c>
      <c r="V10" s="147">
        <v>23785507.09</v>
      </c>
      <c r="W10" s="147">
        <v>15465954.4</v>
      </c>
    </row>
    <row r="11" spans="1:23">
      <c r="A11" s="141" t="s">
        <v>3465</v>
      </c>
      <c r="B11" s="141" t="s">
        <v>284</v>
      </c>
      <c r="C11" s="141" t="s">
        <v>3464</v>
      </c>
      <c r="D11" s="141" t="s">
        <v>3463</v>
      </c>
      <c r="E11" s="141" t="s">
        <v>4321</v>
      </c>
      <c r="F11" s="141" t="s">
        <v>4322</v>
      </c>
      <c r="G11" s="141" t="s">
        <v>53</v>
      </c>
      <c r="H11" s="141" t="s">
        <v>3972</v>
      </c>
      <c r="I11" s="141" t="s">
        <v>3492</v>
      </c>
      <c r="J11" s="141" t="s">
        <v>95</v>
      </c>
      <c r="K11" s="141" t="s">
        <v>97</v>
      </c>
      <c r="L11" s="141" t="s">
        <v>4142</v>
      </c>
      <c r="M11" s="141" t="s">
        <v>220</v>
      </c>
      <c r="N11" s="141" t="s">
        <v>303</v>
      </c>
      <c r="O11" s="141" t="s">
        <v>287</v>
      </c>
      <c r="P11" s="141" t="s">
        <v>3282</v>
      </c>
      <c r="Q11" s="141" t="s">
        <v>288</v>
      </c>
      <c r="R11" s="141" t="s">
        <v>3468</v>
      </c>
      <c r="S11" s="148" t="s">
        <v>3280</v>
      </c>
      <c r="T11" s="147">
        <v>713215976</v>
      </c>
      <c r="U11" s="147">
        <v>776367316.69000006</v>
      </c>
      <c r="V11" s="147">
        <v>232202527.25999999</v>
      </c>
      <c r="W11" s="147">
        <v>211970432.94999999</v>
      </c>
    </row>
    <row r="12" spans="1:23">
      <c r="A12" s="141" t="s">
        <v>3465</v>
      </c>
      <c r="B12" s="141" t="s">
        <v>284</v>
      </c>
      <c r="C12" s="141" t="s">
        <v>3464</v>
      </c>
      <c r="D12" s="141" t="s">
        <v>3463</v>
      </c>
      <c r="E12" s="141" t="s">
        <v>4321</v>
      </c>
      <c r="F12" s="141" t="s">
        <v>4322</v>
      </c>
      <c r="G12" s="141" t="s">
        <v>53</v>
      </c>
      <c r="H12" s="141" t="s">
        <v>3972</v>
      </c>
      <c r="I12" s="141" t="s">
        <v>3492</v>
      </c>
      <c r="J12" s="141" t="s">
        <v>95</v>
      </c>
      <c r="K12" s="141" t="s">
        <v>97</v>
      </c>
      <c r="L12" s="141" t="s">
        <v>4142</v>
      </c>
      <c r="M12" s="141" t="s">
        <v>220</v>
      </c>
      <c r="N12" s="141" t="s">
        <v>303</v>
      </c>
      <c r="O12" s="141" t="s">
        <v>291</v>
      </c>
      <c r="P12" s="141" t="s">
        <v>3282</v>
      </c>
      <c r="Q12" s="141" t="s">
        <v>288</v>
      </c>
      <c r="R12" s="141" t="s">
        <v>3468</v>
      </c>
      <c r="S12" s="148" t="s">
        <v>3280</v>
      </c>
      <c r="T12" s="147">
        <v>0</v>
      </c>
      <c r="U12" s="147">
        <v>2520000</v>
      </c>
      <c r="V12" s="147">
        <v>2520000</v>
      </c>
      <c r="W12" s="147">
        <v>1749333.33</v>
      </c>
    </row>
    <row r="13" spans="1:23">
      <c r="A13" s="141" t="s">
        <v>3465</v>
      </c>
      <c r="B13" s="141" t="s">
        <v>284</v>
      </c>
      <c r="C13" s="141" t="s">
        <v>3464</v>
      </c>
      <c r="D13" s="141" t="s">
        <v>3463</v>
      </c>
      <c r="E13" s="141" t="s">
        <v>4321</v>
      </c>
      <c r="F13" s="141" t="s">
        <v>4322</v>
      </c>
      <c r="G13" s="141" t="s">
        <v>53</v>
      </c>
      <c r="H13" s="141" t="s">
        <v>3972</v>
      </c>
      <c r="I13" s="141" t="s">
        <v>3492</v>
      </c>
      <c r="J13" s="141" t="s">
        <v>95</v>
      </c>
      <c r="K13" s="141" t="s">
        <v>97</v>
      </c>
      <c r="L13" s="141" t="s">
        <v>4142</v>
      </c>
      <c r="M13" s="141" t="s">
        <v>221</v>
      </c>
      <c r="N13" s="141" t="s">
        <v>303</v>
      </c>
      <c r="O13" s="141" t="s">
        <v>287</v>
      </c>
      <c r="P13" s="141" t="s">
        <v>3282</v>
      </c>
      <c r="Q13" s="141" t="s">
        <v>288</v>
      </c>
      <c r="R13" s="141" t="s">
        <v>3468</v>
      </c>
      <c r="S13" s="148" t="s">
        <v>3280</v>
      </c>
      <c r="T13" s="147">
        <v>1010000</v>
      </c>
      <c r="U13" s="147">
        <v>1010000</v>
      </c>
      <c r="V13" s="147">
        <v>0</v>
      </c>
      <c r="W13" s="147">
        <v>0</v>
      </c>
    </row>
    <row r="14" spans="1:23">
      <c r="A14" s="141" t="s">
        <v>3465</v>
      </c>
      <c r="B14" s="141" t="s">
        <v>284</v>
      </c>
      <c r="C14" s="141" t="s">
        <v>3464</v>
      </c>
      <c r="D14" s="141" t="s">
        <v>3463</v>
      </c>
      <c r="E14" s="141" t="s">
        <v>4321</v>
      </c>
      <c r="F14" s="141" t="s">
        <v>4322</v>
      </c>
      <c r="G14" s="141" t="s">
        <v>53</v>
      </c>
      <c r="H14" s="141" t="s">
        <v>3972</v>
      </c>
      <c r="I14" s="141" t="s">
        <v>3492</v>
      </c>
      <c r="J14" s="141" t="s">
        <v>95</v>
      </c>
      <c r="K14" s="141" t="s">
        <v>97</v>
      </c>
      <c r="L14" s="141" t="s">
        <v>4142</v>
      </c>
      <c r="M14" s="141" t="s">
        <v>222</v>
      </c>
      <c r="N14" s="141" t="s">
        <v>303</v>
      </c>
      <c r="O14" s="141" t="s">
        <v>287</v>
      </c>
      <c r="P14" s="141" t="s">
        <v>3282</v>
      </c>
      <c r="Q14" s="141" t="s">
        <v>288</v>
      </c>
      <c r="R14" s="141" t="s">
        <v>3468</v>
      </c>
      <c r="S14" s="148" t="s">
        <v>3280</v>
      </c>
      <c r="T14" s="147">
        <v>15200000</v>
      </c>
      <c r="U14" s="147">
        <v>15200000</v>
      </c>
      <c r="V14" s="147">
        <v>14864000</v>
      </c>
      <c r="W14" s="147">
        <v>14864000</v>
      </c>
    </row>
    <row r="15" spans="1:23">
      <c r="A15" s="141" t="s">
        <v>3465</v>
      </c>
      <c r="B15" s="141" t="s">
        <v>284</v>
      </c>
      <c r="C15" s="141" t="s">
        <v>3464</v>
      </c>
      <c r="D15" s="141" t="s">
        <v>3463</v>
      </c>
      <c r="E15" s="141" t="s">
        <v>4321</v>
      </c>
      <c r="F15" s="141" t="s">
        <v>4322</v>
      </c>
      <c r="G15" s="141" t="s">
        <v>53</v>
      </c>
      <c r="H15" s="141" t="s">
        <v>3972</v>
      </c>
      <c r="I15" s="141" t="s">
        <v>3498</v>
      </c>
      <c r="J15" s="141" t="s">
        <v>166</v>
      </c>
      <c r="K15" s="141" t="s">
        <v>170</v>
      </c>
      <c r="L15" s="141" t="s">
        <v>4142</v>
      </c>
      <c r="M15" s="141" t="s">
        <v>219</v>
      </c>
      <c r="N15" s="141" t="s">
        <v>303</v>
      </c>
      <c r="O15" s="141" t="s">
        <v>287</v>
      </c>
      <c r="P15" s="141" t="s">
        <v>3282</v>
      </c>
      <c r="Q15" s="141" t="s">
        <v>288</v>
      </c>
      <c r="R15" s="141" t="s">
        <v>3468</v>
      </c>
      <c r="S15" s="148" t="s">
        <v>3280</v>
      </c>
      <c r="T15" s="147">
        <v>3150000</v>
      </c>
      <c r="U15" s="147">
        <v>3150000</v>
      </c>
      <c r="V15" s="147">
        <v>2020000</v>
      </c>
      <c r="W15" s="147">
        <v>1510000</v>
      </c>
    </row>
    <row r="16" spans="1:23">
      <c r="A16" s="141" t="s">
        <v>3465</v>
      </c>
      <c r="B16" s="141" t="s">
        <v>284</v>
      </c>
      <c r="C16" s="141" t="s">
        <v>3464</v>
      </c>
      <c r="D16" s="141" t="s">
        <v>3463</v>
      </c>
      <c r="E16" s="141" t="s">
        <v>4321</v>
      </c>
      <c r="F16" s="141" t="s">
        <v>4322</v>
      </c>
      <c r="G16" s="141" t="s">
        <v>53</v>
      </c>
      <c r="H16" s="141" t="s">
        <v>3972</v>
      </c>
      <c r="I16" s="141" t="s">
        <v>3498</v>
      </c>
      <c r="J16" s="141" t="s">
        <v>166</v>
      </c>
      <c r="K16" s="141" t="s">
        <v>170</v>
      </c>
      <c r="L16" s="141" t="s">
        <v>4142</v>
      </c>
      <c r="M16" s="141" t="s">
        <v>220</v>
      </c>
      <c r="N16" s="141" t="s">
        <v>303</v>
      </c>
      <c r="O16" s="141" t="s">
        <v>287</v>
      </c>
      <c r="P16" s="141" t="s">
        <v>3282</v>
      </c>
      <c r="Q16" s="141" t="s">
        <v>288</v>
      </c>
      <c r="R16" s="141" t="s">
        <v>3468</v>
      </c>
      <c r="S16" s="148" t="s">
        <v>3280</v>
      </c>
      <c r="T16" s="147">
        <v>600000</v>
      </c>
      <c r="U16" s="147">
        <v>600000</v>
      </c>
      <c r="V16" s="147">
        <v>150000</v>
      </c>
      <c r="W16" s="147">
        <v>150000</v>
      </c>
    </row>
    <row r="17" spans="1:23">
      <c r="A17" s="141" t="s">
        <v>3465</v>
      </c>
      <c r="B17" s="141" t="s">
        <v>284</v>
      </c>
      <c r="C17" s="141" t="s">
        <v>3464</v>
      </c>
      <c r="D17" s="141" t="s">
        <v>3463</v>
      </c>
      <c r="E17" s="141" t="s">
        <v>4321</v>
      </c>
      <c r="F17" s="141" t="s">
        <v>4322</v>
      </c>
      <c r="G17" s="141" t="s">
        <v>53</v>
      </c>
      <c r="H17" s="141" t="s">
        <v>3972</v>
      </c>
      <c r="I17" s="141" t="s">
        <v>3514</v>
      </c>
      <c r="J17" s="141" t="s">
        <v>3958</v>
      </c>
      <c r="K17" s="141" t="s">
        <v>204</v>
      </c>
      <c r="L17" s="141" t="s">
        <v>4142</v>
      </c>
      <c r="M17" s="141" t="s">
        <v>219</v>
      </c>
      <c r="N17" s="141" t="s">
        <v>303</v>
      </c>
      <c r="O17" s="141" t="s">
        <v>287</v>
      </c>
      <c r="P17" s="141" t="s">
        <v>3282</v>
      </c>
      <c r="Q17" s="141" t="s">
        <v>288</v>
      </c>
      <c r="R17" s="141" t="s">
        <v>3468</v>
      </c>
      <c r="S17" s="148" t="s">
        <v>3280</v>
      </c>
      <c r="T17" s="147">
        <v>52930000</v>
      </c>
      <c r="U17" s="147">
        <v>89505000</v>
      </c>
      <c r="V17" s="147">
        <v>68563000</v>
      </c>
      <c r="W17" s="147">
        <v>48832133.329999998</v>
      </c>
    </row>
    <row r="18" spans="1:23">
      <c r="A18" s="141" t="s">
        <v>3465</v>
      </c>
      <c r="B18" s="141" t="s">
        <v>284</v>
      </c>
      <c r="C18" s="141" t="s">
        <v>3464</v>
      </c>
      <c r="D18" s="141" t="s">
        <v>3463</v>
      </c>
      <c r="E18" s="141" t="s">
        <v>4321</v>
      </c>
      <c r="F18" s="141" t="s">
        <v>4322</v>
      </c>
      <c r="G18" s="141" t="s">
        <v>53</v>
      </c>
      <c r="H18" s="141" t="s">
        <v>3972</v>
      </c>
      <c r="I18" s="141" t="s">
        <v>3514</v>
      </c>
      <c r="J18" s="141" t="s">
        <v>3958</v>
      </c>
      <c r="K18" s="141" t="s">
        <v>204</v>
      </c>
      <c r="L18" s="141" t="s">
        <v>4142</v>
      </c>
      <c r="M18" s="141" t="s">
        <v>220</v>
      </c>
      <c r="N18" s="141" t="s">
        <v>303</v>
      </c>
      <c r="O18" s="141" t="s">
        <v>287</v>
      </c>
      <c r="P18" s="141" t="s">
        <v>3282</v>
      </c>
      <c r="Q18" s="141" t="s">
        <v>288</v>
      </c>
      <c r="R18" s="141" t="s">
        <v>3468</v>
      </c>
      <c r="S18" s="148" t="s">
        <v>3280</v>
      </c>
      <c r="T18" s="147">
        <v>4210000</v>
      </c>
      <c r="U18" s="147">
        <v>422554.45</v>
      </c>
      <c r="V18" s="147">
        <v>0</v>
      </c>
      <c r="W18" s="147">
        <v>0</v>
      </c>
    </row>
    <row r="19" spans="1:23">
      <c r="A19" s="141" t="s">
        <v>3465</v>
      </c>
      <c r="B19" s="141" t="s">
        <v>284</v>
      </c>
      <c r="C19" s="141" t="s">
        <v>3464</v>
      </c>
      <c r="D19" s="141" t="s">
        <v>3463</v>
      </c>
      <c r="E19" s="141" t="s">
        <v>4321</v>
      </c>
      <c r="F19" s="141" t="s">
        <v>4322</v>
      </c>
      <c r="G19" s="141" t="s">
        <v>53</v>
      </c>
      <c r="H19" s="141" t="s">
        <v>3972</v>
      </c>
      <c r="I19" s="141" t="s">
        <v>3514</v>
      </c>
      <c r="J19" s="141" t="s">
        <v>3958</v>
      </c>
      <c r="K19" s="141" t="s">
        <v>205</v>
      </c>
      <c r="L19" s="141" t="s">
        <v>4142</v>
      </c>
      <c r="M19" s="141" t="s">
        <v>219</v>
      </c>
      <c r="N19" s="141" t="s">
        <v>303</v>
      </c>
      <c r="O19" s="141" t="s">
        <v>287</v>
      </c>
      <c r="P19" s="141" t="s">
        <v>3282</v>
      </c>
      <c r="Q19" s="141" t="s">
        <v>288</v>
      </c>
      <c r="R19" s="141" t="s">
        <v>3468</v>
      </c>
      <c r="S19" s="148" t="s">
        <v>3280</v>
      </c>
      <c r="T19" s="147">
        <v>637287115</v>
      </c>
      <c r="U19" s="147">
        <v>771596452.67999995</v>
      </c>
      <c r="V19" s="147">
        <v>691861899.38999999</v>
      </c>
      <c r="W19" s="147">
        <v>499166779.63</v>
      </c>
    </row>
    <row r="20" spans="1:23">
      <c r="A20" s="141" t="s">
        <v>3465</v>
      </c>
      <c r="B20" s="141" t="s">
        <v>284</v>
      </c>
      <c r="C20" s="141" t="s">
        <v>3464</v>
      </c>
      <c r="D20" s="141" t="s">
        <v>3463</v>
      </c>
      <c r="E20" s="141" t="s">
        <v>4321</v>
      </c>
      <c r="F20" s="141" t="s">
        <v>4322</v>
      </c>
      <c r="G20" s="141" t="s">
        <v>53</v>
      </c>
      <c r="H20" s="141" t="s">
        <v>3972</v>
      </c>
      <c r="I20" s="141" t="s">
        <v>3514</v>
      </c>
      <c r="J20" s="141" t="s">
        <v>3958</v>
      </c>
      <c r="K20" s="141" t="s">
        <v>205</v>
      </c>
      <c r="L20" s="141" t="s">
        <v>4142</v>
      </c>
      <c r="M20" s="141" t="s">
        <v>220</v>
      </c>
      <c r="N20" s="141" t="s">
        <v>303</v>
      </c>
      <c r="O20" s="141" t="s">
        <v>287</v>
      </c>
      <c r="P20" s="141" t="s">
        <v>3282</v>
      </c>
      <c r="Q20" s="141" t="s">
        <v>288</v>
      </c>
      <c r="R20" s="141" t="s">
        <v>3468</v>
      </c>
      <c r="S20" s="148" t="s">
        <v>3280</v>
      </c>
      <c r="T20" s="147">
        <v>116896500</v>
      </c>
      <c r="U20" s="147">
        <v>133491798.84</v>
      </c>
      <c r="V20" s="147">
        <v>72103544.439999998</v>
      </c>
      <c r="W20" s="147">
        <v>62284044.439999998</v>
      </c>
    </row>
    <row r="21" spans="1:23">
      <c r="A21" s="141" t="s">
        <v>3465</v>
      </c>
      <c r="B21" s="141" t="s">
        <v>284</v>
      </c>
      <c r="C21" s="141" t="s">
        <v>3464</v>
      </c>
      <c r="D21" s="141" t="s">
        <v>3463</v>
      </c>
      <c r="E21" s="141" t="s">
        <v>4321</v>
      </c>
      <c r="F21" s="141" t="s">
        <v>4322</v>
      </c>
      <c r="G21" s="141" t="s">
        <v>53</v>
      </c>
      <c r="H21" s="141" t="s">
        <v>4120</v>
      </c>
      <c r="I21" s="141" t="s">
        <v>3514</v>
      </c>
      <c r="J21" s="141" t="s">
        <v>3958</v>
      </c>
      <c r="K21" s="141" t="s">
        <v>205</v>
      </c>
      <c r="L21" s="141" t="s">
        <v>4142</v>
      </c>
      <c r="M21" s="141" t="s">
        <v>219</v>
      </c>
      <c r="N21" s="141" t="s">
        <v>303</v>
      </c>
      <c r="O21" s="141" t="s">
        <v>287</v>
      </c>
      <c r="P21" s="141" t="s">
        <v>3282</v>
      </c>
      <c r="Q21" s="141" t="s">
        <v>288</v>
      </c>
      <c r="R21" s="141" t="s">
        <v>3468</v>
      </c>
      <c r="S21" s="148" t="s">
        <v>3280</v>
      </c>
      <c r="T21" s="147">
        <v>317389307</v>
      </c>
      <c r="U21" s="147">
        <v>369628259</v>
      </c>
      <c r="V21" s="147">
        <v>216532042.28</v>
      </c>
      <c r="W21" s="147">
        <v>216412442.28</v>
      </c>
    </row>
    <row r="22" spans="1:23">
      <c r="A22" s="141" t="s">
        <v>3465</v>
      </c>
      <c r="B22" s="141" t="s">
        <v>284</v>
      </c>
      <c r="C22" s="141" t="s">
        <v>3464</v>
      </c>
      <c r="D22" s="141" t="s">
        <v>3463</v>
      </c>
      <c r="E22" s="141" t="s">
        <v>4321</v>
      </c>
      <c r="F22" s="141" t="s">
        <v>4322</v>
      </c>
      <c r="G22" s="141" t="s">
        <v>53</v>
      </c>
      <c r="H22" s="141" t="s">
        <v>4120</v>
      </c>
      <c r="I22" s="141" t="s">
        <v>3514</v>
      </c>
      <c r="J22" s="141" t="s">
        <v>3958</v>
      </c>
      <c r="K22" s="141" t="s">
        <v>205</v>
      </c>
      <c r="L22" s="141" t="s">
        <v>4142</v>
      </c>
      <c r="M22" s="141" t="s">
        <v>219</v>
      </c>
      <c r="N22" s="141" t="s">
        <v>303</v>
      </c>
      <c r="O22" s="141" t="s">
        <v>304</v>
      </c>
      <c r="P22" s="141" t="s">
        <v>3282</v>
      </c>
      <c r="Q22" s="141" t="s">
        <v>288</v>
      </c>
      <c r="R22" s="141" t="s">
        <v>3468</v>
      </c>
      <c r="S22" s="148" t="s">
        <v>3280</v>
      </c>
      <c r="T22" s="147">
        <v>0</v>
      </c>
      <c r="U22" s="147">
        <v>9300000</v>
      </c>
      <c r="V22" s="147">
        <v>2429333.33</v>
      </c>
      <c r="W22" s="147">
        <v>2429333.33</v>
      </c>
    </row>
    <row r="23" spans="1:23">
      <c r="A23" s="141" t="s">
        <v>3465</v>
      </c>
      <c r="B23" s="141" t="s">
        <v>284</v>
      </c>
      <c r="C23" s="141" t="s">
        <v>3464</v>
      </c>
      <c r="D23" s="141" t="s">
        <v>3463</v>
      </c>
      <c r="E23" s="141" t="s">
        <v>4321</v>
      </c>
      <c r="F23" s="141" t="s">
        <v>4322</v>
      </c>
      <c r="G23" s="141" t="s">
        <v>53</v>
      </c>
      <c r="H23" s="141" t="s">
        <v>4120</v>
      </c>
      <c r="I23" s="141" t="s">
        <v>3514</v>
      </c>
      <c r="J23" s="141" t="s">
        <v>3958</v>
      </c>
      <c r="K23" s="141" t="s">
        <v>205</v>
      </c>
      <c r="L23" s="141" t="s">
        <v>4142</v>
      </c>
      <c r="M23" s="141" t="s">
        <v>220</v>
      </c>
      <c r="N23" s="141" t="s">
        <v>303</v>
      </c>
      <c r="O23" s="141" t="s">
        <v>287</v>
      </c>
      <c r="P23" s="141" t="s">
        <v>3282</v>
      </c>
      <c r="Q23" s="141" t="s">
        <v>288</v>
      </c>
      <c r="R23" s="141" t="s">
        <v>3468</v>
      </c>
      <c r="S23" s="148" t="s">
        <v>3280</v>
      </c>
      <c r="T23" s="147">
        <v>32466905</v>
      </c>
      <c r="U23" s="147">
        <v>71032953</v>
      </c>
      <c r="V23" s="147">
        <v>21491699.41</v>
      </c>
      <c r="W23" s="147">
        <v>21491699.41</v>
      </c>
    </row>
    <row r="24" spans="1:23">
      <c r="A24" s="141" t="s">
        <v>3465</v>
      </c>
      <c r="B24" s="141" t="s">
        <v>284</v>
      </c>
      <c r="C24" s="141" t="s">
        <v>3464</v>
      </c>
      <c r="D24" s="141" t="s">
        <v>3463</v>
      </c>
      <c r="E24" s="141" t="s">
        <v>4321</v>
      </c>
      <c r="F24" s="141" t="s">
        <v>4322</v>
      </c>
      <c r="G24" s="141" t="s">
        <v>53</v>
      </c>
      <c r="H24" s="141" t="s">
        <v>4120</v>
      </c>
      <c r="I24" s="141" t="s">
        <v>3514</v>
      </c>
      <c r="J24" s="141" t="s">
        <v>3958</v>
      </c>
      <c r="K24" s="141" t="s">
        <v>205</v>
      </c>
      <c r="L24" s="141" t="s">
        <v>4142</v>
      </c>
      <c r="M24" s="141" t="s">
        <v>220</v>
      </c>
      <c r="N24" s="141" t="s">
        <v>303</v>
      </c>
      <c r="O24" s="141" t="s">
        <v>304</v>
      </c>
      <c r="P24" s="141" t="s">
        <v>3282</v>
      </c>
      <c r="Q24" s="141" t="s">
        <v>288</v>
      </c>
      <c r="R24" s="141" t="s">
        <v>3468</v>
      </c>
      <c r="S24" s="148" t="s">
        <v>3280</v>
      </c>
      <c r="T24" s="147">
        <v>0</v>
      </c>
      <c r="U24" s="147">
        <v>5700000</v>
      </c>
      <c r="V24" s="147">
        <v>0</v>
      </c>
      <c r="W24" s="147">
        <v>0</v>
      </c>
    </row>
    <row r="25" spans="1:23">
      <c r="A25" s="141" t="s">
        <v>3465</v>
      </c>
      <c r="B25" s="141" t="s">
        <v>284</v>
      </c>
      <c r="C25" s="141" t="s">
        <v>3464</v>
      </c>
      <c r="D25" s="141" t="s">
        <v>3463</v>
      </c>
      <c r="E25" s="141" t="s">
        <v>4321</v>
      </c>
      <c r="F25" s="141" t="s">
        <v>4322</v>
      </c>
      <c r="G25" s="141" t="s">
        <v>53</v>
      </c>
      <c r="H25" s="141" t="s">
        <v>3980</v>
      </c>
      <c r="I25" s="141" t="s">
        <v>3492</v>
      </c>
      <c r="J25" s="141" t="s">
        <v>105</v>
      </c>
      <c r="K25" s="141" t="s">
        <v>107</v>
      </c>
      <c r="L25" s="141" t="s">
        <v>4142</v>
      </c>
      <c r="M25" s="141" t="s">
        <v>219</v>
      </c>
      <c r="N25" s="141" t="s">
        <v>303</v>
      </c>
      <c r="O25" s="141" t="s">
        <v>287</v>
      </c>
      <c r="P25" s="141" t="s">
        <v>3282</v>
      </c>
      <c r="Q25" s="141" t="s">
        <v>288</v>
      </c>
      <c r="R25" s="141" t="s">
        <v>3468</v>
      </c>
      <c r="S25" s="148" t="s">
        <v>3280</v>
      </c>
      <c r="T25" s="147">
        <v>625891279</v>
      </c>
      <c r="U25" s="147">
        <v>754105953.72000003</v>
      </c>
      <c r="V25" s="147">
        <v>512872451.58999997</v>
      </c>
      <c r="W25" s="147">
        <v>419932555.66000003</v>
      </c>
    </row>
    <row r="26" spans="1:23">
      <c r="A26" s="141" t="s">
        <v>3465</v>
      </c>
      <c r="B26" s="141" t="s">
        <v>284</v>
      </c>
      <c r="C26" s="141" t="s">
        <v>3464</v>
      </c>
      <c r="D26" s="141" t="s">
        <v>3463</v>
      </c>
      <c r="E26" s="141" t="s">
        <v>4321</v>
      </c>
      <c r="F26" s="141" t="s">
        <v>4322</v>
      </c>
      <c r="G26" s="141" t="s">
        <v>53</v>
      </c>
      <c r="H26" s="141" t="s">
        <v>3980</v>
      </c>
      <c r="I26" s="141" t="s">
        <v>3492</v>
      </c>
      <c r="J26" s="141" t="s">
        <v>105</v>
      </c>
      <c r="K26" s="141" t="s">
        <v>107</v>
      </c>
      <c r="L26" s="141" t="s">
        <v>4142</v>
      </c>
      <c r="M26" s="141" t="s">
        <v>220</v>
      </c>
      <c r="N26" s="141" t="s">
        <v>303</v>
      </c>
      <c r="O26" s="141" t="s">
        <v>287</v>
      </c>
      <c r="P26" s="141" t="s">
        <v>3282</v>
      </c>
      <c r="Q26" s="141" t="s">
        <v>288</v>
      </c>
      <c r="R26" s="141" t="s">
        <v>3468</v>
      </c>
      <c r="S26" s="148" t="s">
        <v>3280</v>
      </c>
      <c r="T26" s="147">
        <v>331150000</v>
      </c>
      <c r="U26" s="147">
        <v>433262196.37</v>
      </c>
      <c r="V26" s="147">
        <v>294445721.52999997</v>
      </c>
      <c r="W26" s="147">
        <v>248854139.71000001</v>
      </c>
    </row>
    <row r="27" spans="1:23">
      <c r="A27" s="141" t="s">
        <v>3465</v>
      </c>
      <c r="B27" s="141" t="s">
        <v>284</v>
      </c>
      <c r="C27" s="141" t="s">
        <v>3464</v>
      </c>
      <c r="D27" s="141" t="s">
        <v>3463</v>
      </c>
      <c r="E27" s="141" t="s">
        <v>4321</v>
      </c>
      <c r="F27" s="141" t="s">
        <v>4322</v>
      </c>
      <c r="G27" s="141" t="s">
        <v>53</v>
      </c>
      <c r="H27" s="141" t="s">
        <v>3980</v>
      </c>
      <c r="I27" s="141" t="s">
        <v>3514</v>
      </c>
      <c r="J27" s="141" t="s">
        <v>3958</v>
      </c>
      <c r="K27" s="141" t="s">
        <v>205</v>
      </c>
      <c r="L27" s="141" t="s">
        <v>4142</v>
      </c>
      <c r="M27" s="141" t="s">
        <v>219</v>
      </c>
      <c r="N27" s="141" t="s">
        <v>303</v>
      </c>
      <c r="O27" s="141" t="s">
        <v>287</v>
      </c>
      <c r="P27" s="141" t="s">
        <v>3282</v>
      </c>
      <c r="Q27" s="141" t="s">
        <v>288</v>
      </c>
      <c r="R27" s="141" t="s">
        <v>3468</v>
      </c>
      <c r="S27" s="148" t="s">
        <v>3280</v>
      </c>
      <c r="T27" s="147">
        <v>333588226</v>
      </c>
      <c r="U27" s="147">
        <v>333588226</v>
      </c>
      <c r="V27" s="147">
        <v>232653940.21000001</v>
      </c>
      <c r="W27" s="147">
        <v>232653940.21000001</v>
      </c>
    </row>
    <row r="28" spans="1:23">
      <c r="A28" s="141" t="s">
        <v>3465</v>
      </c>
      <c r="B28" s="141" t="s">
        <v>284</v>
      </c>
      <c r="C28" s="141" t="s">
        <v>3464</v>
      </c>
      <c r="D28" s="141" t="s">
        <v>3463</v>
      </c>
      <c r="E28" s="141" t="s">
        <v>4321</v>
      </c>
      <c r="F28" s="141" t="s">
        <v>4322</v>
      </c>
      <c r="G28" s="141" t="s">
        <v>53</v>
      </c>
      <c r="H28" s="141" t="s">
        <v>3980</v>
      </c>
      <c r="I28" s="141" t="s">
        <v>3514</v>
      </c>
      <c r="J28" s="141" t="s">
        <v>3958</v>
      </c>
      <c r="K28" s="141" t="s">
        <v>205</v>
      </c>
      <c r="L28" s="141" t="s">
        <v>4142</v>
      </c>
      <c r="M28" s="141" t="s">
        <v>220</v>
      </c>
      <c r="N28" s="141" t="s">
        <v>303</v>
      </c>
      <c r="O28" s="141" t="s">
        <v>287</v>
      </c>
      <c r="P28" s="141" t="s">
        <v>3282</v>
      </c>
      <c r="Q28" s="141" t="s">
        <v>288</v>
      </c>
      <c r="R28" s="141" t="s">
        <v>3468</v>
      </c>
      <c r="S28" s="148" t="s">
        <v>3280</v>
      </c>
      <c r="T28" s="147">
        <v>11703600</v>
      </c>
      <c r="U28" s="147">
        <v>11703600</v>
      </c>
      <c r="V28" s="147">
        <v>7078200</v>
      </c>
      <c r="W28" s="147">
        <v>7078200</v>
      </c>
    </row>
    <row r="29" spans="1:23">
      <c r="A29" s="141" t="s">
        <v>3465</v>
      </c>
      <c r="B29" s="141" t="s">
        <v>284</v>
      </c>
      <c r="C29" s="141" t="s">
        <v>3464</v>
      </c>
      <c r="D29" s="141" t="s">
        <v>3463</v>
      </c>
      <c r="E29" s="141" t="s">
        <v>4321</v>
      </c>
      <c r="F29" s="141" t="s">
        <v>4322</v>
      </c>
      <c r="G29" s="141" t="s">
        <v>53</v>
      </c>
      <c r="H29" s="141" t="s">
        <v>4119</v>
      </c>
      <c r="I29" s="141" t="s">
        <v>3492</v>
      </c>
      <c r="J29" s="141" t="s">
        <v>95</v>
      </c>
      <c r="K29" s="141" t="s">
        <v>97</v>
      </c>
      <c r="L29" s="141" t="s">
        <v>4142</v>
      </c>
      <c r="M29" s="141" t="s">
        <v>219</v>
      </c>
      <c r="N29" s="141" t="s">
        <v>303</v>
      </c>
      <c r="O29" s="141" t="s">
        <v>287</v>
      </c>
      <c r="P29" s="141" t="s">
        <v>3282</v>
      </c>
      <c r="Q29" s="141" t="s">
        <v>288</v>
      </c>
      <c r="R29" s="141" t="s">
        <v>3468</v>
      </c>
      <c r="S29" s="148" t="s">
        <v>3280</v>
      </c>
      <c r="T29" s="147">
        <v>96586447</v>
      </c>
      <c r="U29" s="147">
        <v>103323082.97</v>
      </c>
      <c r="V29" s="147">
        <v>79138894.579999998</v>
      </c>
      <c r="W29" s="147">
        <v>68173258.730000004</v>
      </c>
    </row>
    <row r="30" spans="1:23">
      <c r="A30" s="141" t="s">
        <v>3465</v>
      </c>
      <c r="B30" s="141" t="s">
        <v>284</v>
      </c>
      <c r="C30" s="141" t="s">
        <v>3464</v>
      </c>
      <c r="D30" s="141" t="s">
        <v>3463</v>
      </c>
      <c r="E30" s="141" t="s">
        <v>4321</v>
      </c>
      <c r="F30" s="141" t="s">
        <v>4322</v>
      </c>
      <c r="G30" s="141" t="s">
        <v>53</v>
      </c>
      <c r="H30" s="141" t="s">
        <v>4119</v>
      </c>
      <c r="I30" s="141" t="s">
        <v>3492</v>
      </c>
      <c r="J30" s="141" t="s">
        <v>95</v>
      </c>
      <c r="K30" s="141" t="s">
        <v>97</v>
      </c>
      <c r="L30" s="141" t="s">
        <v>4142</v>
      </c>
      <c r="M30" s="141" t="s">
        <v>220</v>
      </c>
      <c r="N30" s="141" t="s">
        <v>303</v>
      </c>
      <c r="O30" s="141" t="s">
        <v>287</v>
      </c>
      <c r="P30" s="141" t="s">
        <v>3282</v>
      </c>
      <c r="Q30" s="141" t="s">
        <v>288</v>
      </c>
      <c r="R30" s="141" t="s">
        <v>3468</v>
      </c>
      <c r="S30" s="148" t="s">
        <v>3280</v>
      </c>
      <c r="T30" s="147">
        <v>14599000</v>
      </c>
      <c r="U30" s="147">
        <v>14317000</v>
      </c>
      <c r="V30" s="147">
        <v>5052207</v>
      </c>
      <c r="W30" s="147">
        <v>4422207</v>
      </c>
    </row>
    <row r="31" spans="1:23">
      <c r="A31" s="141" t="s">
        <v>3465</v>
      </c>
      <c r="B31" s="141" t="s">
        <v>284</v>
      </c>
      <c r="C31" s="141" t="s">
        <v>3464</v>
      </c>
      <c r="D31" s="141" t="s">
        <v>3463</v>
      </c>
      <c r="E31" s="141" t="s">
        <v>4321</v>
      </c>
      <c r="F31" s="141" t="s">
        <v>4322</v>
      </c>
      <c r="G31" s="141" t="s">
        <v>53</v>
      </c>
      <c r="H31" s="141" t="s">
        <v>4054</v>
      </c>
      <c r="I31" s="141" t="s">
        <v>3498</v>
      </c>
      <c r="J31" s="141" t="s">
        <v>166</v>
      </c>
      <c r="K31" s="141" t="s">
        <v>169</v>
      </c>
      <c r="L31" s="141" t="s">
        <v>4142</v>
      </c>
      <c r="M31" s="141" t="s">
        <v>219</v>
      </c>
      <c r="N31" s="141" t="s">
        <v>303</v>
      </c>
      <c r="O31" s="141" t="s">
        <v>287</v>
      </c>
      <c r="P31" s="141" t="s">
        <v>3282</v>
      </c>
      <c r="Q31" s="141" t="s">
        <v>288</v>
      </c>
      <c r="R31" s="141" t="s">
        <v>3468</v>
      </c>
      <c r="S31" s="148" t="s">
        <v>3280</v>
      </c>
      <c r="T31" s="147">
        <v>40561865</v>
      </c>
      <c r="U31" s="147">
        <v>40619740</v>
      </c>
      <c r="V31" s="147">
        <v>28540313.600000001</v>
      </c>
      <c r="W31" s="147">
        <v>28540313.600000001</v>
      </c>
    </row>
    <row r="32" spans="1:23">
      <c r="A32" s="141" t="s">
        <v>3465</v>
      </c>
      <c r="B32" s="141" t="s">
        <v>284</v>
      </c>
      <c r="C32" s="141" t="s">
        <v>3464</v>
      </c>
      <c r="D32" s="141" t="s">
        <v>3463</v>
      </c>
      <c r="E32" s="141" t="s">
        <v>4321</v>
      </c>
      <c r="F32" s="141" t="s">
        <v>4322</v>
      </c>
      <c r="G32" s="141" t="s">
        <v>53</v>
      </c>
      <c r="H32" s="141" t="s">
        <v>4054</v>
      </c>
      <c r="I32" s="141" t="s">
        <v>3498</v>
      </c>
      <c r="J32" s="141" t="s">
        <v>166</v>
      </c>
      <c r="K32" s="141" t="s">
        <v>169</v>
      </c>
      <c r="L32" s="141" t="s">
        <v>4142</v>
      </c>
      <c r="M32" s="141" t="s">
        <v>220</v>
      </c>
      <c r="N32" s="141" t="s">
        <v>303</v>
      </c>
      <c r="O32" s="141" t="s">
        <v>287</v>
      </c>
      <c r="P32" s="141" t="s">
        <v>3282</v>
      </c>
      <c r="Q32" s="141" t="s">
        <v>288</v>
      </c>
      <c r="R32" s="141" t="s">
        <v>3468</v>
      </c>
      <c r="S32" s="148" t="s">
        <v>3280</v>
      </c>
      <c r="T32" s="147">
        <v>14544270</v>
      </c>
      <c r="U32" s="147">
        <v>18086395</v>
      </c>
      <c r="V32" s="147">
        <v>8797025</v>
      </c>
      <c r="W32" s="147">
        <v>8797025</v>
      </c>
    </row>
    <row r="33" spans="1:23">
      <c r="A33" s="141" t="s">
        <v>3465</v>
      </c>
      <c r="B33" s="141" t="s">
        <v>284</v>
      </c>
      <c r="C33" s="141" t="s">
        <v>3464</v>
      </c>
      <c r="D33" s="141" t="s">
        <v>3463</v>
      </c>
      <c r="E33" s="141" t="s">
        <v>4321</v>
      </c>
      <c r="F33" s="141" t="s">
        <v>4322</v>
      </c>
      <c r="G33" s="141" t="s">
        <v>53</v>
      </c>
      <c r="H33" s="141" t="s">
        <v>4001</v>
      </c>
      <c r="I33" s="141" t="s">
        <v>3514</v>
      </c>
      <c r="J33" s="141" t="s">
        <v>3958</v>
      </c>
      <c r="K33" s="141" t="s">
        <v>205</v>
      </c>
      <c r="L33" s="141" t="s">
        <v>4142</v>
      </c>
      <c r="M33" s="141" t="s">
        <v>219</v>
      </c>
      <c r="N33" s="141" t="s">
        <v>303</v>
      </c>
      <c r="O33" s="141" t="s">
        <v>287</v>
      </c>
      <c r="P33" s="141" t="s">
        <v>3282</v>
      </c>
      <c r="Q33" s="141" t="s">
        <v>288</v>
      </c>
      <c r="R33" s="141" t="s">
        <v>3468</v>
      </c>
      <c r="S33" s="148" t="s">
        <v>3280</v>
      </c>
      <c r="T33" s="147">
        <v>1135466842</v>
      </c>
      <c r="U33" s="147">
        <v>2214689194.4499998</v>
      </c>
      <c r="V33" s="147">
        <v>1463016383.9400001</v>
      </c>
      <c r="W33" s="147">
        <v>1462065102.49</v>
      </c>
    </row>
    <row r="34" spans="1:23">
      <c r="A34" s="141" t="s">
        <v>3465</v>
      </c>
      <c r="B34" s="141" t="s">
        <v>284</v>
      </c>
      <c r="C34" s="141" t="s">
        <v>3464</v>
      </c>
      <c r="D34" s="141" t="s">
        <v>3463</v>
      </c>
      <c r="E34" s="141" t="s">
        <v>4321</v>
      </c>
      <c r="F34" s="141" t="s">
        <v>4322</v>
      </c>
      <c r="G34" s="141" t="s">
        <v>53</v>
      </c>
      <c r="H34" s="141" t="s">
        <v>4001</v>
      </c>
      <c r="I34" s="141" t="s">
        <v>3514</v>
      </c>
      <c r="J34" s="141" t="s">
        <v>3958</v>
      </c>
      <c r="K34" s="141" t="s">
        <v>205</v>
      </c>
      <c r="L34" s="141" t="s">
        <v>4142</v>
      </c>
      <c r="M34" s="141" t="s">
        <v>220</v>
      </c>
      <c r="N34" s="141" t="s">
        <v>303</v>
      </c>
      <c r="O34" s="141" t="s">
        <v>287</v>
      </c>
      <c r="P34" s="141" t="s">
        <v>3282</v>
      </c>
      <c r="Q34" s="141" t="s">
        <v>288</v>
      </c>
      <c r="R34" s="141" t="s">
        <v>3468</v>
      </c>
      <c r="S34" s="148" t="s">
        <v>3280</v>
      </c>
      <c r="T34" s="147">
        <v>243583158</v>
      </c>
      <c r="U34" s="147">
        <v>259467365.65000001</v>
      </c>
      <c r="V34" s="147">
        <v>122402153.40000001</v>
      </c>
      <c r="W34" s="147">
        <v>122152115.23</v>
      </c>
    </row>
    <row r="35" spans="1:23">
      <c r="A35" s="141" t="s">
        <v>3465</v>
      </c>
      <c r="B35" s="141" t="s">
        <v>284</v>
      </c>
      <c r="C35" s="141" t="s">
        <v>3464</v>
      </c>
      <c r="D35" s="141" t="s">
        <v>3463</v>
      </c>
      <c r="E35" s="141" t="s">
        <v>4321</v>
      </c>
      <c r="F35" s="141" t="s">
        <v>4322</v>
      </c>
      <c r="G35" s="141" t="s">
        <v>53</v>
      </c>
      <c r="H35" s="141" t="s">
        <v>4001</v>
      </c>
      <c r="I35" s="141" t="s">
        <v>3514</v>
      </c>
      <c r="J35" s="141" t="s">
        <v>3958</v>
      </c>
      <c r="K35" s="141" t="s">
        <v>205</v>
      </c>
      <c r="L35" s="141" t="s">
        <v>4142</v>
      </c>
      <c r="M35" s="141" t="s">
        <v>222</v>
      </c>
      <c r="N35" s="141" t="s">
        <v>303</v>
      </c>
      <c r="O35" s="141" t="s">
        <v>287</v>
      </c>
      <c r="P35" s="141" t="s">
        <v>3282</v>
      </c>
      <c r="Q35" s="141" t="s">
        <v>288</v>
      </c>
      <c r="R35" s="141" t="s">
        <v>3468</v>
      </c>
      <c r="S35" s="148" t="s">
        <v>3280</v>
      </c>
      <c r="T35" s="147">
        <v>0</v>
      </c>
      <c r="U35" s="147">
        <v>600000</v>
      </c>
      <c r="V35" s="147">
        <v>0</v>
      </c>
      <c r="W35" s="147">
        <v>0</v>
      </c>
    </row>
    <row r="36" spans="1:23">
      <c r="A36" s="141" t="s">
        <v>3465</v>
      </c>
      <c r="B36" s="141" t="s">
        <v>284</v>
      </c>
      <c r="C36" s="141" t="s">
        <v>3464</v>
      </c>
      <c r="D36" s="141" t="s">
        <v>3463</v>
      </c>
      <c r="E36" s="141" t="s">
        <v>4321</v>
      </c>
      <c r="F36" s="141" t="s">
        <v>4322</v>
      </c>
      <c r="G36" s="141" t="s">
        <v>53</v>
      </c>
      <c r="H36" s="141" t="s">
        <v>4118</v>
      </c>
      <c r="I36" s="141" t="s">
        <v>3492</v>
      </c>
      <c r="J36" s="141" t="s">
        <v>109</v>
      </c>
      <c r="K36" s="141" t="s">
        <v>112</v>
      </c>
      <c r="L36" s="141" t="s">
        <v>4142</v>
      </c>
      <c r="M36" s="141" t="s">
        <v>219</v>
      </c>
      <c r="N36" s="141" t="s">
        <v>303</v>
      </c>
      <c r="O36" s="141" t="s">
        <v>287</v>
      </c>
      <c r="P36" s="141" t="s">
        <v>3282</v>
      </c>
      <c r="Q36" s="141" t="s">
        <v>288</v>
      </c>
      <c r="R36" s="141" t="s">
        <v>3468</v>
      </c>
      <c r="S36" s="148" t="s">
        <v>3280</v>
      </c>
      <c r="T36" s="147">
        <v>135209000</v>
      </c>
      <c r="U36" s="147">
        <v>147543345.18000001</v>
      </c>
      <c r="V36" s="147">
        <v>131436314.73</v>
      </c>
      <c r="W36" s="147">
        <v>95828638.760000005</v>
      </c>
    </row>
    <row r="37" spans="1:23">
      <c r="A37" s="141" t="s">
        <v>3465</v>
      </c>
      <c r="B37" s="141" t="s">
        <v>284</v>
      </c>
      <c r="C37" s="141" t="s">
        <v>3464</v>
      </c>
      <c r="D37" s="141" t="s">
        <v>3463</v>
      </c>
      <c r="E37" s="141" t="s">
        <v>4321</v>
      </c>
      <c r="F37" s="141" t="s">
        <v>4322</v>
      </c>
      <c r="G37" s="141" t="s">
        <v>53</v>
      </c>
      <c r="H37" s="141" t="s">
        <v>4118</v>
      </c>
      <c r="I37" s="141" t="s">
        <v>3492</v>
      </c>
      <c r="J37" s="141" t="s">
        <v>109</v>
      </c>
      <c r="K37" s="141" t="s">
        <v>112</v>
      </c>
      <c r="L37" s="141" t="s">
        <v>4142</v>
      </c>
      <c r="M37" s="141" t="s">
        <v>220</v>
      </c>
      <c r="N37" s="141" t="s">
        <v>303</v>
      </c>
      <c r="O37" s="141" t="s">
        <v>287</v>
      </c>
      <c r="P37" s="141" t="s">
        <v>3282</v>
      </c>
      <c r="Q37" s="141" t="s">
        <v>288</v>
      </c>
      <c r="R37" s="141" t="s">
        <v>3468</v>
      </c>
      <c r="S37" s="148" t="s">
        <v>3280</v>
      </c>
      <c r="T37" s="147">
        <v>27956000</v>
      </c>
      <c r="U37" s="147">
        <v>29144305</v>
      </c>
      <c r="V37" s="147">
        <v>11808654.050000001</v>
      </c>
      <c r="W37" s="147">
        <v>11161801.029999999</v>
      </c>
    </row>
    <row r="38" spans="1:23">
      <c r="A38" s="141" t="s">
        <v>3465</v>
      </c>
      <c r="B38" s="141" t="s">
        <v>284</v>
      </c>
      <c r="C38" s="141" t="s">
        <v>3464</v>
      </c>
      <c r="D38" s="141" t="s">
        <v>3463</v>
      </c>
      <c r="E38" s="141" t="s">
        <v>4321</v>
      </c>
      <c r="F38" s="141" t="s">
        <v>4322</v>
      </c>
      <c r="G38" s="141" t="s">
        <v>53</v>
      </c>
      <c r="H38" s="141" t="s">
        <v>4118</v>
      </c>
      <c r="I38" s="141" t="s">
        <v>3492</v>
      </c>
      <c r="J38" s="141" t="s">
        <v>109</v>
      </c>
      <c r="K38" s="141" t="s">
        <v>112</v>
      </c>
      <c r="L38" s="141" t="s">
        <v>4142</v>
      </c>
      <c r="M38" s="141" t="s">
        <v>222</v>
      </c>
      <c r="N38" s="141" t="s">
        <v>303</v>
      </c>
      <c r="O38" s="141" t="s">
        <v>287</v>
      </c>
      <c r="P38" s="141" t="s">
        <v>3282</v>
      </c>
      <c r="Q38" s="141" t="s">
        <v>288</v>
      </c>
      <c r="R38" s="141" t="s">
        <v>3468</v>
      </c>
      <c r="S38" s="148" t="s">
        <v>3280</v>
      </c>
      <c r="T38" s="147">
        <v>135000</v>
      </c>
      <c r="U38" s="147">
        <v>135000</v>
      </c>
      <c r="V38" s="147">
        <v>0</v>
      </c>
      <c r="W38" s="147">
        <v>0</v>
      </c>
    </row>
    <row r="39" spans="1:23">
      <c r="A39" s="141" t="s">
        <v>3465</v>
      </c>
      <c r="B39" s="141" t="s">
        <v>284</v>
      </c>
      <c r="C39" s="141" t="s">
        <v>3464</v>
      </c>
      <c r="D39" s="141" t="s">
        <v>3463</v>
      </c>
      <c r="E39" s="141" t="s">
        <v>4321</v>
      </c>
      <c r="F39" s="141" t="s">
        <v>4322</v>
      </c>
      <c r="G39" s="141" t="s">
        <v>53</v>
      </c>
      <c r="H39" s="141" t="s">
        <v>4118</v>
      </c>
      <c r="I39" s="141" t="s">
        <v>3514</v>
      </c>
      <c r="J39" s="141" t="s">
        <v>3958</v>
      </c>
      <c r="K39" s="141" t="s">
        <v>205</v>
      </c>
      <c r="L39" s="141" t="s">
        <v>4142</v>
      </c>
      <c r="M39" s="141" t="s">
        <v>219</v>
      </c>
      <c r="N39" s="141" t="s">
        <v>303</v>
      </c>
      <c r="O39" s="141" t="s">
        <v>287</v>
      </c>
      <c r="P39" s="141" t="s">
        <v>3282</v>
      </c>
      <c r="Q39" s="141" t="s">
        <v>288</v>
      </c>
      <c r="R39" s="141" t="s">
        <v>3468</v>
      </c>
      <c r="S39" s="148" t="s">
        <v>3280</v>
      </c>
      <c r="T39" s="147">
        <v>229000000</v>
      </c>
      <c r="U39" s="147">
        <v>260600000</v>
      </c>
      <c r="V39" s="147">
        <v>207010706.88</v>
      </c>
      <c r="W39" s="147">
        <v>160296347.05000001</v>
      </c>
    </row>
    <row r="40" spans="1:23">
      <c r="A40" s="141" t="s">
        <v>3465</v>
      </c>
      <c r="B40" s="141" t="s">
        <v>284</v>
      </c>
      <c r="C40" s="141" t="s">
        <v>3464</v>
      </c>
      <c r="D40" s="141" t="s">
        <v>3463</v>
      </c>
      <c r="E40" s="141" t="s">
        <v>4321</v>
      </c>
      <c r="F40" s="141" t="s">
        <v>4322</v>
      </c>
      <c r="G40" s="141" t="s">
        <v>53</v>
      </c>
      <c r="H40" s="141" t="s">
        <v>4118</v>
      </c>
      <c r="I40" s="141" t="s">
        <v>3514</v>
      </c>
      <c r="J40" s="141" t="s">
        <v>3958</v>
      </c>
      <c r="K40" s="141" t="s">
        <v>205</v>
      </c>
      <c r="L40" s="141" t="s">
        <v>4142</v>
      </c>
      <c r="M40" s="141" t="s">
        <v>220</v>
      </c>
      <c r="N40" s="141" t="s">
        <v>303</v>
      </c>
      <c r="O40" s="141" t="s">
        <v>287</v>
      </c>
      <c r="P40" s="141" t="s">
        <v>3282</v>
      </c>
      <c r="Q40" s="141" t="s">
        <v>288</v>
      </c>
      <c r="R40" s="141" t="s">
        <v>3468</v>
      </c>
      <c r="S40" s="148" t="s">
        <v>3280</v>
      </c>
      <c r="T40" s="147">
        <v>44000000</v>
      </c>
      <c r="U40" s="147">
        <v>50000000</v>
      </c>
      <c r="V40" s="147">
        <v>24903162.829999998</v>
      </c>
      <c r="W40" s="147">
        <v>23000162.829999998</v>
      </c>
    </row>
    <row r="41" spans="1:23">
      <c r="A41" s="141" t="s">
        <v>3465</v>
      </c>
      <c r="B41" s="141" t="s">
        <v>284</v>
      </c>
      <c r="C41" s="141" t="s">
        <v>3464</v>
      </c>
      <c r="D41" s="141" t="s">
        <v>3463</v>
      </c>
      <c r="E41" s="141" t="s">
        <v>4321</v>
      </c>
      <c r="F41" s="141" t="s">
        <v>4322</v>
      </c>
      <c r="G41" s="141" t="s">
        <v>53</v>
      </c>
      <c r="H41" s="141" t="s">
        <v>4117</v>
      </c>
      <c r="I41" s="141" t="s">
        <v>3492</v>
      </c>
      <c r="J41" s="141" t="s">
        <v>95</v>
      </c>
      <c r="K41" s="141" t="s">
        <v>97</v>
      </c>
      <c r="L41" s="141" t="s">
        <v>4142</v>
      </c>
      <c r="M41" s="141" t="s">
        <v>219</v>
      </c>
      <c r="N41" s="141" t="s">
        <v>303</v>
      </c>
      <c r="O41" s="141" t="s">
        <v>287</v>
      </c>
      <c r="P41" s="141" t="s">
        <v>3282</v>
      </c>
      <c r="Q41" s="141" t="s">
        <v>288</v>
      </c>
      <c r="R41" s="141" t="s">
        <v>3468</v>
      </c>
      <c r="S41" s="148" t="s">
        <v>3280</v>
      </c>
      <c r="T41" s="147">
        <v>2018091396</v>
      </c>
      <c r="U41" s="147">
        <v>1220322765.8800001</v>
      </c>
      <c r="V41" s="147">
        <v>865301159.41999996</v>
      </c>
      <c r="W41" s="147">
        <v>848381868.52999997</v>
      </c>
    </row>
    <row r="42" spans="1:23">
      <c r="A42" s="141" t="s">
        <v>3465</v>
      </c>
      <c r="B42" s="141" t="s">
        <v>284</v>
      </c>
      <c r="C42" s="141" t="s">
        <v>3464</v>
      </c>
      <c r="D42" s="141" t="s">
        <v>3463</v>
      </c>
      <c r="E42" s="141" t="s">
        <v>4321</v>
      </c>
      <c r="F42" s="141" t="s">
        <v>4322</v>
      </c>
      <c r="G42" s="141" t="s">
        <v>53</v>
      </c>
      <c r="H42" s="141" t="s">
        <v>4117</v>
      </c>
      <c r="I42" s="141" t="s">
        <v>3492</v>
      </c>
      <c r="J42" s="141" t="s">
        <v>95</v>
      </c>
      <c r="K42" s="141" t="s">
        <v>97</v>
      </c>
      <c r="L42" s="141" t="s">
        <v>4142</v>
      </c>
      <c r="M42" s="141" t="s">
        <v>220</v>
      </c>
      <c r="N42" s="141" t="s">
        <v>303</v>
      </c>
      <c r="O42" s="141" t="s">
        <v>287</v>
      </c>
      <c r="P42" s="141" t="s">
        <v>3282</v>
      </c>
      <c r="Q42" s="141" t="s">
        <v>288</v>
      </c>
      <c r="R42" s="141" t="s">
        <v>3468</v>
      </c>
      <c r="S42" s="148" t="s">
        <v>3280</v>
      </c>
      <c r="T42" s="147">
        <v>69816000</v>
      </c>
      <c r="U42" s="147">
        <v>57447383.960000001</v>
      </c>
      <c r="V42" s="147">
        <v>34794544.75</v>
      </c>
      <c r="W42" s="147">
        <v>19625544.75</v>
      </c>
    </row>
    <row r="43" spans="1:23">
      <c r="A43" s="141" t="s">
        <v>3465</v>
      </c>
      <c r="B43" s="141" t="s">
        <v>284</v>
      </c>
      <c r="C43" s="141" t="s">
        <v>3464</v>
      </c>
      <c r="D43" s="141" t="s">
        <v>3463</v>
      </c>
      <c r="E43" s="141" t="s">
        <v>4321</v>
      </c>
      <c r="F43" s="141" t="s">
        <v>4322</v>
      </c>
      <c r="G43" s="141" t="s">
        <v>53</v>
      </c>
      <c r="H43" s="141" t="s">
        <v>4117</v>
      </c>
      <c r="I43" s="141" t="s">
        <v>3492</v>
      </c>
      <c r="J43" s="141" t="s">
        <v>95</v>
      </c>
      <c r="K43" s="141" t="s">
        <v>97</v>
      </c>
      <c r="L43" s="141" t="s">
        <v>4142</v>
      </c>
      <c r="M43" s="141" t="s">
        <v>221</v>
      </c>
      <c r="N43" s="141" t="s">
        <v>303</v>
      </c>
      <c r="O43" s="141" t="s">
        <v>287</v>
      </c>
      <c r="P43" s="141" t="s">
        <v>3282</v>
      </c>
      <c r="Q43" s="141" t="s">
        <v>288</v>
      </c>
      <c r="R43" s="141" t="s">
        <v>3468</v>
      </c>
      <c r="S43" s="148" t="s">
        <v>3280</v>
      </c>
      <c r="T43" s="147">
        <v>0</v>
      </c>
      <c r="U43" s="147">
        <v>61500</v>
      </c>
      <c r="V43" s="147">
        <v>0</v>
      </c>
      <c r="W43" s="147">
        <v>0</v>
      </c>
    </row>
    <row r="44" spans="1:23">
      <c r="A44" s="141" t="s">
        <v>3465</v>
      </c>
      <c r="B44" s="141" t="s">
        <v>284</v>
      </c>
      <c r="C44" s="141" t="s">
        <v>3464</v>
      </c>
      <c r="D44" s="141" t="s">
        <v>3463</v>
      </c>
      <c r="E44" s="141" t="s">
        <v>4321</v>
      </c>
      <c r="F44" s="141" t="s">
        <v>4322</v>
      </c>
      <c r="G44" s="141" t="s">
        <v>53</v>
      </c>
      <c r="H44" s="141" t="s">
        <v>4117</v>
      </c>
      <c r="I44" s="141" t="s">
        <v>3492</v>
      </c>
      <c r="J44" s="141" t="s">
        <v>95</v>
      </c>
      <c r="K44" s="141" t="s">
        <v>97</v>
      </c>
      <c r="L44" s="141" t="s">
        <v>4142</v>
      </c>
      <c r="M44" s="141" t="s">
        <v>222</v>
      </c>
      <c r="N44" s="141" t="s">
        <v>303</v>
      </c>
      <c r="O44" s="141" t="s">
        <v>287</v>
      </c>
      <c r="P44" s="141" t="s">
        <v>3282</v>
      </c>
      <c r="Q44" s="141" t="s">
        <v>288</v>
      </c>
      <c r="R44" s="141" t="s">
        <v>3468</v>
      </c>
      <c r="S44" s="148" t="s">
        <v>3280</v>
      </c>
      <c r="T44" s="147">
        <v>3000000</v>
      </c>
      <c r="U44" s="147">
        <v>0</v>
      </c>
      <c r="V44" s="147">
        <v>0</v>
      </c>
      <c r="W44" s="147">
        <v>0</v>
      </c>
    </row>
    <row r="45" spans="1:23">
      <c r="A45" s="141" t="s">
        <v>3465</v>
      </c>
      <c r="B45" s="141" t="s">
        <v>284</v>
      </c>
      <c r="C45" s="141" t="s">
        <v>3464</v>
      </c>
      <c r="D45" s="141" t="s">
        <v>3463</v>
      </c>
      <c r="E45" s="141" t="s">
        <v>4321</v>
      </c>
      <c r="F45" s="141" t="s">
        <v>4322</v>
      </c>
      <c r="G45" s="141" t="s">
        <v>53</v>
      </c>
      <c r="H45" s="141" t="s">
        <v>4053</v>
      </c>
      <c r="I45" s="141" t="s">
        <v>3492</v>
      </c>
      <c r="J45" s="141" t="s">
        <v>95</v>
      </c>
      <c r="K45" s="141" t="s">
        <v>97</v>
      </c>
      <c r="L45" s="141" t="s">
        <v>4142</v>
      </c>
      <c r="M45" s="141" t="s">
        <v>219</v>
      </c>
      <c r="N45" s="141" t="s">
        <v>303</v>
      </c>
      <c r="O45" s="141" t="s">
        <v>287</v>
      </c>
      <c r="P45" s="141" t="s">
        <v>3282</v>
      </c>
      <c r="Q45" s="141" t="s">
        <v>288</v>
      </c>
      <c r="R45" s="141" t="s">
        <v>3468</v>
      </c>
      <c r="S45" s="148" t="s">
        <v>3280</v>
      </c>
      <c r="T45" s="147">
        <v>229651800</v>
      </c>
      <c r="U45" s="147">
        <v>257075810</v>
      </c>
      <c r="V45" s="147">
        <v>255435367.84999999</v>
      </c>
      <c r="W45" s="147">
        <v>170721179.50999999</v>
      </c>
    </row>
    <row r="46" spans="1:23">
      <c r="A46" s="141" t="s">
        <v>3465</v>
      </c>
      <c r="B46" s="141" t="s">
        <v>284</v>
      </c>
      <c r="C46" s="141" t="s">
        <v>3464</v>
      </c>
      <c r="D46" s="141" t="s">
        <v>3463</v>
      </c>
      <c r="E46" s="141" t="s">
        <v>4321</v>
      </c>
      <c r="F46" s="141" t="s">
        <v>4322</v>
      </c>
      <c r="G46" s="141" t="s">
        <v>53</v>
      </c>
      <c r="H46" s="141" t="s">
        <v>4053</v>
      </c>
      <c r="I46" s="141" t="s">
        <v>3492</v>
      </c>
      <c r="J46" s="141" t="s">
        <v>95</v>
      </c>
      <c r="K46" s="141" t="s">
        <v>97</v>
      </c>
      <c r="L46" s="141" t="s">
        <v>4142</v>
      </c>
      <c r="M46" s="141" t="s">
        <v>220</v>
      </c>
      <c r="N46" s="141" t="s">
        <v>303</v>
      </c>
      <c r="O46" s="141" t="s">
        <v>287</v>
      </c>
      <c r="P46" s="141" t="s">
        <v>3282</v>
      </c>
      <c r="Q46" s="141" t="s">
        <v>288</v>
      </c>
      <c r="R46" s="141" t="s">
        <v>3468</v>
      </c>
      <c r="S46" s="148" t="s">
        <v>3280</v>
      </c>
      <c r="T46" s="147">
        <v>44511660</v>
      </c>
      <c r="U46" s="147">
        <v>48752430</v>
      </c>
      <c r="V46" s="147">
        <v>15146883.15</v>
      </c>
      <c r="W46" s="147">
        <v>12743216.48</v>
      </c>
    </row>
    <row r="47" spans="1:23">
      <c r="A47" s="141" t="s">
        <v>3465</v>
      </c>
      <c r="B47" s="141" t="s">
        <v>284</v>
      </c>
      <c r="C47" s="141" t="s">
        <v>3464</v>
      </c>
      <c r="D47" s="141" t="s">
        <v>3463</v>
      </c>
      <c r="E47" s="141" t="s">
        <v>4321</v>
      </c>
      <c r="F47" s="141" t="s">
        <v>4322</v>
      </c>
      <c r="G47" s="141" t="s">
        <v>53</v>
      </c>
      <c r="H47" s="141" t="s">
        <v>4053</v>
      </c>
      <c r="I47" s="141" t="s">
        <v>3498</v>
      </c>
      <c r="J47" s="141" t="s">
        <v>166</v>
      </c>
      <c r="K47" s="141" t="s">
        <v>168</v>
      </c>
      <c r="L47" s="141" t="s">
        <v>4142</v>
      </c>
      <c r="M47" s="141" t="s">
        <v>219</v>
      </c>
      <c r="N47" s="141" t="s">
        <v>303</v>
      </c>
      <c r="O47" s="141" t="s">
        <v>287</v>
      </c>
      <c r="P47" s="141" t="s">
        <v>3282</v>
      </c>
      <c r="Q47" s="141" t="s">
        <v>288</v>
      </c>
      <c r="R47" s="141" t="s">
        <v>3468</v>
      </c>
      <c r="S47" s="148" t="s">
        <v>3280</v>
      </c>
      <c r="T47" s="147">
        <v>3510000</v>
      </c>
      <c r="U47" s="147">
        <v>3510000</v>
      </c>
      <c r="V47" s="147">
        <v>3068763.27</v>
      </c>
      <c r="W47" s="147">
        <v>2258763.27</v>
      </c>
    </row>
    <row r="48" spans="1:23">
      <c r="A48" s="141" t="s">
        <v>3465</v>
      </c>
      <c r="B48" s="141" t="s">
        <v>284</v>
      </c>
      <c r="C48" s="141" t="s">
        <v>3464</v>
      </c>
      <c r="D48" s="141" t="s">
        <v>3463</v>
      </c>
      <c r="E48" s="141" t="s">
        <v>4321</v>
      </c>
      <c r="F48" s="141" t="s">
        <v>4322</v>
      </c>
      <c r="G48" s="141" t="s">
        <v>53</v>
      </c>
      <c r="H48" s="141" t="s">
        <v>4053</v>
      </c>
      <c r="I48" s="141" t="s">
        <v>3498</v>
      </c>
      <c r="J48" s="141" t="s">
        <v>166</v>
      </c>
      <c r="K48" s="141" t="s">
        <v>168</v>
      </c>
      <c r="L48" s="141" t="s">
        <v>4142</v>
      </c>
      <c r="M48" s="141" t="s">
        <v>220</v>
      </c>
      <c r="N48" s="141" t="s">
        <v>303</v>
      </c>
      <c r="O48" s="141" t="s">
        <v>287</v>
      </c>
      <c r="P48" s="141" t="s">
        <v>3282</v>
      </c>
      <c r="Q48" s="141" t="s">
        <v>288</v>
      </c>
      <c r="R48" s="141" t="s">
        <v>3468</v>
      </c>
      <c r="S48" s="148" t="s">
        <v>3280</v>
      </c>
      <c r="T48" s="147">
        <v>540000</v>
      </c>
      <c r="U48" s="147">
        <v>540000</v>
      </c>
      <c r="V48" s="147">
        <v>270000</v>
      </c>
      <c r="W48" s="147">
        <v>270000</v>
      </c>
    </row>
    <row r="49" spans="1:23">
      <c r="A49" s="141" t="s">
        <v>3465</v>
      </c>
      <c r="B49" s="141" t="s">
        <v>284</v>
      </c>
      <c r="C49" s="141" t="s">
        <v>3464</v>
      </c>
      <c r="D49" s="141" t="s">
        <v>3463</v>
      </c>
      <c r="E49" s="141" t="s">
        <v>4321</v>
      </c>
      <c r="F49" s="141" t="s">
        <v>4322</v>
      </c>
      <c r="G49" s="141" t="s">
        <v>53</v>
      </c>
      <c r="H49" s="141" t="s">
        <v>4053</v>
      </c>
      <c r="I49" s="141" t="s">
        <v>3498</v>
      </c>
      <c r="J49" s="141" t="s">
        <v>166</v>
      </c>
      <c r="K49" s="141" t="s">
        <v>169</v>
      </c>
      <c r="L49" s="141" t="s">
        <v>4142</v>
      </c>
      <c r="M49" s="141" t="s">
        <v>219</v>
      </c>
      <c r="N49" s="141" t="s">
        <v>303</v>
      </c>
      <c r="O49" s="141" t="s">
        <v>287</v>
      </c>
      <c r="P49" s="141" t="s">
        <v>3282</v>
      </c>
      <c r="Q49" s="141" t="s">
        <v>288</v>
      </c>
      <c r="R49" s="141" t="s">
        <v>3468</v>
      </c>
      <c r="S49" s="148" t="s">
        <v>3280</v>
      </c>
      <c r="T49" s="147">
        <v>2730000</v>
      </c>
      <c r="U49" s="147">
        <v>3530000</v>
      </c>
      <c r="V49" s="147">
        <v>3260000</v>
      </c>
      <c r="W49" s="147">
        <v>2263666.62</v>
      </c>
    </row>
    <row r="50" spans="1:23">
      <c r="A50" s="141" t="s">
        <v>3465</v>
      </c>
      <c r="B50" s="141" t="s">
        <v>284</v>
      </c>
      <c r="C50" s="141" t="s">
        <v>3464</v>
      </c>
      <c r="D50" s="141" t="s">
        <v>3463</v>
      </c>
      <c r="E50" s="141" t="s">
        <v>4321</v>
      </c>
      <c r="F50" s="141" t="s">
        <v>4322</v>
      </c>
      <c r="G50" s="141" t="s">
        <v>53</v>
      </c>
      <c r="H50" s="141" t="s">
        <v>4053</v>
      </c>
      <c r="I50" s="141" t="s">
        <v>3498</v>
      </c>
      <c r="J50" s="141" t="s">
        <v>166</v>
      </c>
      <c r="K50" s="141" t="s">
        <v>169</v>
      </c>
      <c r="L50" s="141" t="s">
        <v>4142</v>
      </c>
      <c r="M50" s="141" t="s">
        <v>220</v>
      </c>
      <c r="N50" s="141" t="s">
        <v>303</v>
      </c>
      <c r="O50" s="141" t="s">
        <v>287</v>
      </c>
      <c r="P50" s="141" t="s">
        <v>3282</v>
      </c>
      <c r="Q50" s="141" t="s">
        <v>288</v>
      </c>
      <c r="R50" s="141" t="s">
        <v>3468</v>
      </c>
      <c r="S50" s="148" t="s">
        <v>3280</v>
      </c>
      <c r="T50" s="147">
        <v>420000</v>
      </c>
      <c r="U50" s="147">
        <v>350888.88</v>
      </c>
      <c r="V50" s="147">
        <v>140888.88</v>
      </c>
      <c r="W50" s="147">
        <v>140888.88</v>
      </c>
    </row>
    <row r="51" spans="1:23">
      <c r="A51" s="141" t="s">
        <v>3465</v>
      </c>
      <c r="B51" s="141" t="s">
        <v>284</v>
      </c>
      <c r="C51" s="141" t="s">
        <v>3464</v>
      </c>
      <c r="D51" s="141" t="s">
        <v>3463</v>
      </c>
      <c r="E51" s="141" t="s">
        <v>4321</v>
      </c>
      <c r="F51" s="141" t="s">
        <v>4322</v>
      </c>
      <c r="G51" s="141" t="s">
        <v>53</v>
      </c>
      <c r="H51" s="141" t="s">
        <v>4053</v>
      </c>
      <c r="I51" s="141" t="s">
        <v>3498</v>
      </c>
      <c r="J51" s="141" t="s">
        <v>166</v>
      </c>
      <c r="K51" s="141" t="s">
        <v>171</v>
      </c>
      <c r="L51" s="141" t="s">
        <v>4142</v>
      </c>
      <c r="M51" s="141" t="s">
        <v>219</v>
      </c>
      <c r="N51" s="141" t="s">
        <v>303</v>
      </c>
      <c r="O51" s="141" t="s">
        <v>287</v>
      </c>
      <c r="P51" s="141" t="s">
        <v>3282</v>
      </c>
      <c r="Q51" s="141" t="s">
        <v>288</v>
      </c>
      <c r="R51" s="141" t="s">
        <v>3468</v>
      </c>
      <c r="S51" s="148" t="s">
        <v>3280</v>
      </c>
      <c r="T51" s="147">
        <v>5070000</v>
      </c>
      <c r="U51" s="147">
        <v>5070000</v>
      </c>
      <c r="V51" s="147">
        <v>4650000</v>
      </c>
      <c r="W51" s="147">
        <v>3480000</v>
      </c>
    </row>
    <row r="52" spans="1:23">
      <c r="A52" s="141" t="s">
        <v>3465</v>
      </c>
      <c r="B52" s="141" t="s">
        <v>284</v>
      </c>
      <c r="C52" s="141" t="s">
        <v>3464</v>
      </c>
      <c r="D52" s="141" t="s">
        <v>3463</v>
      </c>
      <c r="E52" s="141" t="s">
        <v>4321</v>
      </c>
      <c r="F52" s="141" t="s">
        <v>4322</v>
      </c>
      <c r="G52" s="141" t="s">
        <v>53</v>
      </c>
      <c r="H52" s="141" t="s">
        <v>4053</v>
      </c>
      <c r="I52" s="141" t="s">
        <v>3498</v>
      </c>
      <c r="J52" s="141" t="s">
        <v>166</v>
      </c>
      <c r="K52" s="141" t="s">
        <v>171</v>
      </c>
      <c r="L52" s="141" t="s">
        <v>4142</v>
      </c>
      <c r="M52" s="141" t="s">
        <v>220</v>
      </c>
      <c r="N52" s="141" t="s">
        <v>303</v>
      </c>
      <c r="O52" s="141" t="s">
        <v>287</v>
      </c>
      <c r="P52" s="141" t="s">
        <v>3282</v>
      </c>
      <c r="Q52" s="141" t="s">
        <v>288</v>
      </c>
      <c r="R52" s="141" t="s">
        <v>3468</v>
      </c>
      <c r="S52" s="148" t="s">
        <v>3280</v>
      </c>
      <c r="T52" s="147">
        <v>780000</v>
      </c>
      <c r="U52" s="147">
        <v>768333.33</v>
      </c>
      <c r="V52" s="147">
        <v>378333.33</v>
      </c>
      <c r="W52" s="147">
        <v>378333.33</v>
      </c>
    </row>
    <row r="53" spans="1:23">
      <c r="A53" s="141" t="s">
        <v>3465</v>
      </c>
      <c r="B53" s="141" t="s">
        <v>284</v>
      </c>
      <c r="C53" s="141" t="s">
        <v>3464</v>
      </c>
      <c r="D53" s="141" t="s">
        <v>3463</v>
      </c>
      <c r="E53" s="141" t="s">
        <v>4321</v>
      </c>
      <c r="F53" s="141" t="s">
        <v>4322</v>
      </c>
      <c r="G53" s="141" t="s">
        <v>53</v>
      </c>
      <c r="H53" s="141" t="s">
        <v>4053</v>
      </c>
      <c r="I53" s="141" t="s">
        <v>3498</v>
      </c>
      <c r="J53" s="141" t="s">
        <v>166</v>
      </c>
      <c r="K53" s="141" t="s">
        <v>172</v>
      </c>
      <c r="L53" s="141" t="s">
        <v>4142</v>
      </c>
      <c r="M53" s="141" t="s">
        <v>219</v>
      </c>
      <c r="N53" s="141" t="s">
        <v>303</v>
      </c>
      <c r="O53" s="141" t="s">
        <v>287</v>
      </c>
      <c r="P53" s="141" t="s">
        <v>3282</v>
      </c>
      <c r="Q53" s="141" t="s">
        <v>288</v>
      </c>
      <c r="R53" s="141" t="s">
        <v>3468</v>
      </c>
      <c r="S53" s="148" t="s">
        <v>3280</v>
      </c>
      <c r="T53" s="147">
        <v>51611625</v>
      </c>
      <c r="U53" s="147">
        <v>51220958.789999999</v>
      </c>
      <c r="V53" s="147">
        <v>46446148.049999997</v>
      </c>
      <c r="W53" s="147">
        <v>34774473.049999997</v>
      </c>
    </row>
    <row r="54" spans="1:23">
      <c r="A54" s="141" t="s">
        <v>3465</v>
      </c>
      <c r="B54" s="141" t="s">
        <v>284</v>
      </c>
      <c r="C54" s="141" t="s">
        <v>3464</v>
      </c>
      <c r="D54" s="141" t="s">
        <v>3463</v>
      </c>
      <c r="E54" s="141" t="s">
        <v>4321</v>
      </c>
      <c r="F54" s="141" t="s">
        <v>4322</v>
      </c>
      <c r="G54" s="141" t="s">
        <v>53</v>
      </c>
      <c r="H54" s="141" t="s">
        <v>4053</v>
      </c>
      <c r="I54" s="141" t="s">
        <v>3498</v>
      </c>
      <c r="J54" s="141" t="s">
        <v>166</v>
      </c>
      <c r="K54" s="141" t="s">
        <v>172</v>
      </c>
      <c r="L54" s="141" t="s">
        <v>4142</v>
      </c>
      <c r="M54" s="141" t="s">
        <v>220</v>
      </c>
      <c r="N54" s="141" t="s">
        <v>303</v>
      </c>
      <c r="O54" s="141" t="s">
        <v>287</v>
      </c>
      <c r="P54" s="141" t="s">
        <v>3282</v>
      </c>
      <c r="Q54" s="141" t="s">
        <v>288</v>
      </c>
      <c r="R54" s="141" t="s">
        <v>3468</v>
      </c>
      <c r="S54" s="148" t="s">
        <v>3280</v>
      </c>
      <c r="T54" s="147">
        <v>9036306</v>
      </c>
      <c r="U54" s="147">
        <v>8707750</v>
      </c>
      <c r="V54" s="147">
        <v>4497625</v>
      </c>
      <c r="W54" s="147">
        <v>4347625</v>
      </c>
    </row>
    <row r="55" spans="1:23">
      <c r="A55" s="141" t="s">
        <v>3465</v>
      </c>
      <c r="B55" s="141" t="s">
        <v>284</v>
      </c>
      <c r="C55" s="141" t="s">
        <v>3464</v>
      </c>
      <c r="D55" s="141" t="s">
        <v>3463</v>
      </c>
      <c r="E55" s="141" t="s">
        <v>4321</v>
      </c>
      <c r="F55" s="141" t="s">
        <v>4322</v>
      </c>
      <c r="G55" s="141" t="s">
        <v>53</v>
      </c>
      <c r="H55" s="141" t="s">
        <v>4053</v>
      </c>
      <c r="I55" s="141" t="s">
        <v>3514</v>
      </c>
      <c r="J55" s="141" t="s">
        <v>3958</v>
      </c>
      <c r="K55" s="141" t="s">
        <v>205</v>
      </c>
      <c r="L55" s="141" t="s">
        <v>4142</v>
      </c>
      <c r="M55" s="141" t="s">
        <v>219</v>
      </c>
      <c r="N55" s="141" t="s">
        <v>286</v>
      </c>
      <c r="O55" s="141" t="s">
        <v>287</v>
      </c>
      <c r="P55" s="141" t="s">
        <v>3282</v>
      </c>
      <c r="Q55" s="141" t="s">
        <v>288</v>
      </c>
      <c r="R55" s="141" t="s">
        <v>3468</v>
      </c>
      <c r="S55" s="148" t="s">
        <v>3280</v>
      </c>
      <c r="T55" s="147">
        <v>26399713</v>
      </c>
      <c r="U55" s="147">
        <v>26399713</v>
      </c>
      <c r="V55" s="147">
        <v>17920183.829999998</v>
      </c>
      <c r="W55" s="147">
        <v>17920183.829999998</v>
      </c>
    </row>
    <row r="56" spans="1:23">
      <c r="A56" s="141" t="s">
        <v>3465</v>
      </c>
      <c r="B56" s="141" t="s">
        <v>284</v>
      </c>
      <c r="C56" s="141" t="s">
        <v>3464</v>
      </c>
      <c r="D56" s="141" t="s">
        <v>3463</v>
      </c>
      <c r="E56" s="141" t="s">
        <v>4321</v>
      </c>
      <c r="F56" s="141" t="s">
        <v>4322</v>
      </c>
      <c r="G56" s="141" t="s">
        <v>53</v>
      </c>
      <c r="H56" s="141" t="s">
        <v>4053</v>
      </c>
      <c r="I56" s="141" t="s">
        <v>3514</v>
      </c>
      <c r="J56" s="141" t="s">
        <v>3958</v>
      </c>
      <c r="K56" s="141" t="s">
        <v>205</v>
      </c>
      <c r="L56" s="141" t="s">
        <v>4142</v>
      </c>
      <c r="M56" s="141" t="s">
        <v>219</v>
      </c>
      <c r="N56" s="141" t="s">
        <v>295</v>
      </c>
      <c r="O56" s="141" t="s">
        <v>287</v>
      </c>
      <c r="P56" s="141" t="s">
        <v>3282</v>
      </c>
      <c r="Q56" s="141" t="s">
        <v>288</v>
      </c>
      <c r="R56" s="141" t="s">
        <v>3468</v>
      </c>
      <c r="S56" s="148" t="s">
        <v>3280</v>
      </c>
      <c r="T56" s="147">
        <v>12485827</v>
      </c>
      <c r="U56" s="147">
        <v>12485827</v>
      </c>
      <c r="V56" s="147">
        <v>7699242.5999999996</v>
      </c>
      <c r="W56" s="147">
        <v>7699242.5999999996</v>
      </c>
    </row>
    <row r="57" spans="1:23">
      <c r="A57" s="141" t="s">
        <v>3465</v>
      </c>
      <c r="B57" s="141" t="s">
        <v>284</v>
      </c>
      <c r="C57" s="141" t="s">
        <v>3464</v>
      </c>
      <c r="D57" s="141" t="s">
        <v>3463</v>
      </c>
      <c r="E57" s="141" t="s">
        <v>4321</v>
      </c>
      <c r="F57" s="141" t="s">
        <v>4322</v>
      </c>
      <c r="G57" s="141" t="s">
        <v>53</v>
      </c>
      <c r="H57" s="141" t="s">
        <v>4053</v>
      </c>
      <c r="I57" s="141" t="s">
        <v>3514</v>
      </c>
      <c r="J57" s="141" t="s">
        <v>3958</v>
      </c>
      <c r="K57" s="141" t="s">
        <v>205</v>
      </c>
      <c r="L57" s="141" t="s">
        <v>4142</v>
      </c>
      <c r="M57" s="141" t="s">
        <v>219</v>
      </c>
      <c r="N57" s="141" t="s">
        <v>296</v>
      </c>
      <c r="O57" s="141" t="s">
        <v>287</v>
      </c>
      <c r="P57" s="141" t="s">
        <v>3282</v>
      </c>
      <c r="Q57" s="141" t="s">
        <v>288</v>
      </c>
      <c r="R57" s="141" t="s">
        <v>3468</v>
      </c>
      <c r="S57" s="148" t="s">
        <v>3280</v>
      </c>
      <c r="T57" s="147">
        <v>11916263</v>
      </c>
      <c r="U57" s="147">
        <v>11916263</v>
      </c>
      <c r="V57" s="147">
        <v>7274558.6100000003</v>
      </c>
      <c r="W57" s="147">
        <v>7274558.6100000003</v>
      </c>
    </row>
    <row r="58" spans="1:23">
      <c r="A58" s="141" t="s">
        <v>3465</v>
      </c>
      <c r="B58" s="141" t="s">
        <v>284</v>
      </c>
      <c r="C58" s="141" t="s">
        <v>3464</v>
      </c>
      <c r="D58" s="141" t="s">
        <v>3463</v>
      </c>
      <c r="E58" s="141" t="s">
        <v>4321</v>
      </c>
      <c r="F58" s="141" t="s">
        <v>4322</v>
      </c>
      <c r="G58" s="141" t="s">
        <v>53</v>
      </c>
      <c r="H58" s="141" t="s">
        <v>4053</v>
      </c>
      <c r="I58" s="141" t="s">
        <v>3514</v>
      </c>
      <c r="J58" s="141" t="s">
        <v>3958</v>
      </c>
      <c r="K58" s="141" t="s">
        <v>205</v>
      </c>
      <c r="L58" s="141" t="s">
        <v>4142</v>
      </c>
      <c r="M58" s="141" t="s">
        <v>219</v>
      </c>
      <c r="N58" s="141" t="s">
        <v>297</v>
      </c>
      <c r="O58" s="141" t="s">
        <v>287</v>
      </c>
      <c r="P58" s="141" t="s">
        <v>3282</v>
      </c>
      <c r="Q58" s="141" t="s">
        <v>288</v>
      </c>
      <c r="R58" s="141" t="s">
        <v>3468</v>
      </c>
      <c r="S58" s="148" t="s">
        <v>3280</v>
      </c>
      <c r="T58" s="147">
        <v>19973362</v>
      </c>
      <c r="U58" s="147">
        <v>19973362</v>
      </c>
      <c r="V58" s="147">
        <v>12837332.880000001</v>
      </c>
      <c r="W58" s="147">
        <v>12837332.880000001</v>
      </c>
    </row>
    <row r="59" spans="1:23">
      <c r="A59" s="141" t="s">
        <v>3465</v>
      </c>
      <c r="B59" s="141" t="s">
        <v>284</v>
      </c>
      <c r="C59" s="141" t="s">
        <v>3464</v>
      </c>
      <c r="D59" s="141" t="s">
        <v>3463</v>
      </c>
      <c r="E59" s="141" t="s">
        <v>4321</v>
      </c>
      <c r="F59" s="141" t="s">
        <v>4322</v>
      </c>
      <c r="G59" s="141" t="s">
        <v>53</v>
      </c>
      <c r="H59" s="141" t="s">
        <v>4053</v>
      </c>
      <c r="I59" s="141" t="s">
        <v>3514</v>
      </c>
      <c r="J59" s="141" t="s">
        <v>3958</v>
      </c>
      <c r="K59" s="141" t="s">
        <v>205</v>
      </c>
      <c r="L59" s="141" t="s">
        <v>4142</v>
      </c>
      <c r="M59" s="141" t="s">
        <v>219</v>
      </c>
      <c r="N59" s="141" t="s">
        <v>299</v>
      </c>
      <c r="O59" s="141" t="s">
        <v>287</v>
      </c>
      <c r="P59" s="141" t="s">
        <v>3282</v>
      </c>
      <c r="Q59" s="141" t="s">
        <v>288</v>
      </c>
      <c r="R59" s="141" t="s">
        <v>3468</v>
      </c>
      <c r="S59" s="148" t="s">
        <v>3280</v>
      </c>
      <c r="T59" s="147">
        <v>11711379</v>
      </c>
      <c r="U59" s="147">
        <v>11889067.050000001</v>
      </c>
      <c r="V59" s="147">
        <v>7485565.3300000001</v>
      </c>
      <c r="W59" s="147">
        <v>7485565.3300000001</v>
      </c>
    </row>
    <row r="60" spans="1:23">
      <c r="A60" s="141" t="s">
        <v>3465</v>
      </c>
      <c r="B60" s="141" t="s">
        <v>284</v>
      </c>
      <c r="C60" s="141" t="s">
        <v>3464</v>
      </c>
      <c r="D60" s="141" t="s">
        <v>3463</v>
      </c>
      <c r="E60" s="141" t="s">
        <v>4321</v>
      </c>
      <c r="F60" s="141" t="s">
        <v>4322</v>
      </c>
      <c r="G60" s="141" t="s">
        <v>53</v>
      </c>
      <c r="H60" s="141" t="s">
        <v>4053</v>
      </c>
      <c r="I60" s="141" t="s">
        <v>3514</v>
      </c>
      <c r="J60" s="141" t="s">
        <v>3958</v>
      </c>
      <c r="K60" s="141" t="s">
        <v>205</v>
      </c>
      <c r="L60" s="141" t="s">
        <v>4142</v>
      </c>
      <c r="M60" s="141" t="s">
        <v>219</v>
      </c>
      <c r="N60" s="141" t="s">
        <v>301</v>
      </c>
      <c r="O60" s="141" t="s">
        <v>287</v>
      </c>
      <c r="P60" s="141" t="s">
        <v>3282</v>
      </c>
      <c r="Q60" s="141" t="s">
        <v>288</v>
      </c>
      <c r="R60" s="141" t="s">
        <v>3468</v>
      </c>
      <c r="S60" s="148" t="s">
        <v>3280</v>
      </c>
      <c r="T60" s="147">
        <v>11671071</v>
      </c>
      <c r="U60" s="147">
        <v>11671071</v>
      </c>
      <c r="V60" s="147">
        <v>7159473.54</v>
      </c>
      <c r="W60" s="147">
        <v>7159473.54</v>
      </c>
    </row>
    <row r="61" spans="1:23">
      <c r="A61" s="141" t="s">
        <v>3465</v>
      </c>
      <c r="B61" s="141" t="s">
        <v>284</v>
      </c>
      <c r="C61" s="141" t="s">
        <v>3464</v>
      </c>
      <c r="D61" s="141" t="s">
        <v>3463</v>
      </c>
      <c r="E61" s="141" t="s">
        <v>4321</v>
      </c>
      <c r="F61" s="141" t="s">
        <v>4322</v>
      </c>
      <c r="G61" s="141" t="s">
        <v>53</v>
      </c>
      <c r="H61" s="141" t="s">
        <v>4053</v>
      </c>
      <c r="I61" s="141" t="s">
        <v>3514</v>
      </c>
      <c r="J61" s="141" t="s">
        <v>3958</v>
      </c>
      <c r="K61" s="141" t="s">
        <v>205</v>
      </c>
      <c r="L61" s="141" t="s">
        <v>4142</v>
      </c>
      <c r="M61" s="141" t="s">
        <v>219</v>
      </c>
      <c r="N61" s="141" t="s">
        <v>302</v>
      </c>
      <c r="O61" s="141" t="s">
        <v>287</v>
      </c>
      <c r="P61" s="141" t="s">
        <v>3282</v>
      </c>
      <c r="Q61" s="141" t="s">
        <v>288</v>
      </c>
      <c r="R61" s="141" t="s">
        <v>3468</v>
      </c>
      <c r="S61" s="148" t="s">
        <v>3280</v>
      </c>
      <c r="T61" s="147">
        <v>33270325</v>
      </c>
      <c r="U61" s="147">
        <v>33323822.949999999</v>
      </c>
      <c r="V61" s="147">
        <v>21022149.620000001</v>
      </c>
      <c r="W61" s="147">
        <v>21022149.620000001</v>
      </c>
    </row>
    <row r="62" spans="1:23">
      <c r="A62" s="141" t="s">
        <v>3465</v>
      </c>
      <c r="B62" s="141" t="s">
        <v>284</v>
      </c>
      <c r="C62" s="141" t="s">
        <v>3464</v>
      </c>
      <c r="D62" s="141" t="s">
        <v>3463</v>
      </c>
      <c r="E62" s="141" t="s">
        <v>4321</v>
      </c>
      <c r="F62" s="141" t="s">
        <v>4322</v>
      </c>
      <c r="G62" s="141" t="s">
        <v>53</v>
      </c>
      <c r="H62" s="141" t="s">
        <v>4053</v>
      </c>
      <c r="I62" s="141" t="s">
        <v>3514</v>
      </c>
      <c r="J62" s="141" t="s">
        <v>3958</v>
      </c>
      <c r="K62" s="141" t="s">
        <v>205</v>
      </c>
      <c r="L62" s="141" t="s">
        <v>4142</v>
      </c>
      <c r="M62" s="141" t="s">
        <v>219</v>
      </c>
      <c r="N62" s="141" t="s">
        <v>303</v>
      </c>
      <c r="O62" s="141" t="s">
        <v>287</v>
      </c>
      <c r="P62" s="141" t="s">
        <v>3282</v>
      </c>
      <c r="Q62" s="141" t="s">
        <v>288</v>
      </c>
      <c r="R62" s="141" t="s">
        <v>3468</v>
      </c>
      <c r="S62" s="148" t="s">
        <v>3280</v>
      </c>
      <c r="T62" s="147">
        <v>341426936</v>
      </c>
      <c r="U62" s="147">
        <v>384901193</v>
      </c>
      <c r="V62" s="147">
        <v>247326857.72</v>
      </c>
      <c r="W62" s="147">
        <v>247326857.72</v>
      </c>
    </row>
    <row r="63" spans="1:23">
      <c r="A63" s="141" t="s">
        <v>3465</v>
      </c>
      <c r="B63" s="141" t="s">
        <v>284</v>
      </c>
      <c r="C63" s="141" t="s">
        <v>3464</v>
      </c>
      <c r="D63" s="141" t="s">
        <v>3463</v>
      </c>
      <c r="E63" s="141" t="s">
        <v>4321</v>
      </c>
      <c r="F63" s="141" t="s">
        <v>4322</v>
      </c>
      <c r="G63" s="141" t="s">
        <v>53</v>
      </c>
      <c r="H63" s="141" t="s">
        <v>4053</v>
      </c>
      <c r="I63" s="141" t="s">
        <v>3514</v>
      </c>
      <c r="J63" s="141" t="s">
        <v>3958</v>
      </c>
      <c r="K63" s="141" t="s">
        <v>205</v>
      </c>
      <c r="L63" s="141" t="s">
        <v>4142</v>
      </c>
      <c r="M63" s="141" t="s">
        <v>220</v>
      </c>
      <c r="N63" s="141" t="s">
        <v>286</v>
      </c>
      <c r="O63" s="141" t="s">
        <v>287</v>
      </c>
      <c r="P63" s="141" t="s">
        <v>3282</v>
      </c>
      <c r="Q63" s="141" t="s">
        <v>288</v>
      </c>
      <c r="R63" s="141" t="s">
        <v>3468</v>
      </c>
      <c r="S63" s="148" t="s">
        <v>3280</v>
      </c>
      <c r="T63" s="147">
        <v>257000</v>
      </c>
      <c r="U63" s="147">
        <v>257000</v>
      </c>
      <c r="V63" s="147">
        <v>192121.2</v>
      </c>
      <c r="W63" s="147">
        <v>192121.2</v>
      </c>
    </row>
    <row r="64" spans="1:23">
      <c r="A64" s="141" t="s">
        <v>3465</v>
      </c>
      <c r="B64" s="141" t="s">
        <v>284</v>
      </c>
      <c r="C64" s="141" t="s">
        <v>3464</v>
      </c>
      <c r="D64" s="141" t="s">
        <v>3463</v>
      </c>
      <c r="E64" s="141" t="s">
        <v>4321</v>
      </c>
      <c r="F64" s="141" t="s">
        <v>4322</v>
      </c>
      <c r="G64" s="141" t="s">
        <v>53</v>
      </c>
      <c r="H64" s="141" t="s">
        <v>4053</v>
      </c>
      <c r="I64" s="141" t="s">
        <v>3514</v>
      </c>
      <c r="J64" s="141" t="s">
        <v>3958</v>
      </c>
      <c r="K64" s="141" t="s">
        <v>205</v>
      </c>
      <c r="L64" s="141" t="s">
        <v>4142</v>
      </c>
      <c r="M64" s="141" t="s">
        <v>220</v>
      </c>
      <c r="N64" s="141" t="s">
        <v>297</v>
      </c>
      <c r="O64" s="141" t="s">
        <v>287</v>
      </c>
      <c r="P64" s="141" t="s">
        <v>3282</v>
      </c>
      <c r="Q64" s="141" t="s">
        <v>288</v>
      </c>
      <c r="R64" s="141" t="s">
        <v>3468</v>
      </c>
      <c r="S64" s="148" t="s">
        <v>3280</v>
      </c>
      <c r="T64" s="147">
        <v>126523</v>
      </c>
      <c r="U64" s="147">
        <v>126523</v>
      </c>
      <c r="V64" s="147">
        <v>93211.38</v>
      </c>
      <c r="W64" s="147">
        <v>93211.38</v>
      </c>
    </row>
    <row r="65" spans="1:23">
      <c r="A65" s="141" t="s">
        <v>3465</v>
      </c>
      <c r="B65" s="141" t="s">
        <v>284</v>
      </c>
      <c r="C65" s="141" t="s">
        <v>3464</v>
      </c>
      <c r="D65" s="141" t="s">
        <v>3463</v>
      </c>
      <c r="E65" s="141" t="s">
        <v>4321</v>
      </c>
      <c r="F65" s="141" t="s">
        <v>4322</v>
      </c>
      <c r="G65" s="141" t="s">
        <v>53</v>
      </c>
      <c r="H65" s="141" t="s">
        <v>4053</v>
      </c>
      <c r="I65" s="141" t="s">
        <v>3514</v>
      </c>
      <c r="J65" s="141" t="s">
        <v>3958</v>
      </c>
      <c r="K65" s="141" t="s">
        <v>205</v>
      </c>
      <c r="L65" s="141" t="s">
        <v>4142</v>
      </c>
      <c r="M65" s="141" t="s">
        <v>220</v>
      </c>
      <c r="N65" s="141" t="s">
        <v>303</v>
      </c>
      <c r="O65" s="141" t="s">
        <v>287</v>
      </c>
      <c r="P65" s="141" t="s">
        <v>3282</v>
      </c>
      <c r="Q65" s="141" t="s">
        <v>288</v>
      </c>
      <c r="R65" s="141" t="s">
        <v>3468</v>
      </c>
      <c r="S65" s="148" t="s">
        <v>3280</v>
      </c>
      <c r="T65" s="147">
        <v>6534546</v>
      </c>
      <c r="U65" s="147">
        <v>6113000</v>
      </c>
      <c r="V65" s="147">
        <v>4554836.91</v>
      </c>
      <c r="W65" s="147">
        <v>4554836.91</v>
      </c>
    </row>
    <row r="66" spans="1:23">
      <c r="A66" s="141" t="s">
        <v>3465</v>
      </c>
      <c r="B66" s="141" t="s">
        <v>284</v>
      </c>
      <c r="C66" s="141" t="s">
        <v>3464</v>
      </c>
      <c r="D66" s="141" t="s">
        <v>3463</v>
      </c>
      <c r="E66" s="141" t="s">
        <v>4321</v>
      </c>
      <c r="F66" s="141" t="s">
        <v>4322</v>
      </c>
      <c r="G66" s="141" t="s">
        <v>53</v>
      </c>
      <c r="H66" s="141" t="s">
        <v>4053</v>
      </c>
      <c r="I66" s="141" t="s">
        <v>3514</v>
      </c>
      <c r="J66" s="141" t="s">
        <v>3958</v>
      </c>
      <c r="K66" s="141" t="s">
        <v>205</v>
      </c>
      <c r="L66" s="141" t="s">
        <v>4142</v>
      </c>
      <c r="M66" s="141" t="s">
        <v>221</v>
      </c>
      <c r="N66" s="141" t="s">
        <v>303</v>
      </c>
      <c r="O66" s="141" t="s">
        <v>287</v>
      </c>
      <c r="P66" s="141" t="s">
        <v>3282</v>
      </c>
      <c r="Q66" s="141" t="s">
        <v>288</v>
      </c>
      <c r="R66" s="141" t="s">
        <v>3468</v>
      </c>
      <c r="S66" s="148" t="s">
        <v>3280</v>
      </c>
      <c r="T66" s="147">
        <v>150000</v>
      </c>
      <c r="U66" s="147">
        <v>150000</v>
      </c>
      <c r="V66" s="147">
        <v>41481.199999999997</v>
      </c>
      <c r="W66" s="147">
        <v>33647.599999999999</v>
      </c>
    </row>
    <row r="67" spans="1:23">
      <c r="A67" s="141" t="s">
        <v>3465</v>
      </c>
      <c r="B67" s="141" t="s">
        <v>284</v>
      </c>
      <c r="C67" s="141" t="s">
        <v>3464</v>
      </c>
      <c r="D67" s="141" t="s">
        <v>3463</v>
      </c>
      <c r="E67" s="141" t="s">
        <v>4321</v>
      </c>
      <c r="F67" s="141" t="s">
        <v>4322</v>
      </c>
      <c r="G67" s="141" t="s">
        <v>53</v>
      </c>
      <c r="H67" s="141" t="s">
        <v>4116</v>
      </c>
      <c r="I67" s="141" t="s">
        <v>3492</v>
      </c>
      <c r="J67" s="141" t="s">
        <v>109</v>
      </c>
      <c r="K67" s="141" t="s">
        <v>116</v>
      </c>
      <c r="L67" s="141" t="s">
        <v>4142</v>
      </c>
      <c r="M67" s="141" t="s">
        <v>219</v>
      </c>
      <c r="N67" s="141" t="s">
        <v>303</v>
      </c>
      <c r="O67" s="141" t="s">
        <v>287</v>
      </c>
      <c r="P67" s="141" t="s">
        <v>3282</v>
      </c>
      <c r="Q67" s="141" t="s">
        <v>288</v>
      </c>
      <c r="R67" s="141" t="s">
        <v>3468</v>
      </c>
      <c r="S67" s="148" t="s">
        <v>3280</v>
      </c>
      <c r="T67" s="147">
        <v>120943330</v>
      </c>
      <c r="U67" s="147">
        <v>121929648</v>
      </c>
      <c r="V67" s="147">
        <v>82570206.819999993</v>
      </c>
      <c r="W67" s="147">
        <v>82570206.819999993</v>
      </c>
    </row>
    <row r="68" spans="1:23">
      <c r="A68" s="141" t="s">
        <v>3465</v>
      </c>
      <c r="B68" s="141" t="s">
        <v>284</v>
      </c>
      <c r="C68" s="141" t="s">
        <v>3464</v>
      </c>
      <c r="D68" s="141" t="s">
        <v>3463</v>
      </c>
      <c r="E68" s="141" t="s">
        <v>4321</v>
      </c>
      <c r="F68" s="141" t="s">
        <v>4322</v>
      </c>
      <c r="G68" s="141" t="s">
        <v>53</v>
      </c>
      <c r="H68" s="141" t="s">
        <v>4116</v>
      </c>
      <c r="I68" s="141" t="s">
        <v>3492</v>
      </c>
      <c r="J68" s="141" t="s">
        <v>109</v>
      </c>
      <c r="K68" s="141" t="s">
        <v>116</v>
      </c>
      <c r="L68" s="141" t="s">
        <v>4142</v>
      </c>
      <c r="M68" s="141" t="s">
        <v>220</v>
      </c>
      <c r="N68" s="141" t="s">
        <v>303</v>
      </c>
      <c r="O68" s="141" t="s">
        <v>287</v>
      </c>
      <c r="P68" s="141" t="s">
        <v>3282</v>
      </c>
      <c r="Q68" s="141" t="s">
        <v>288</v>
      </c>
      <c r="R68" s="141" t="s">
        <v>3468</v>
      </c>
      <c r="S68" s="148" t="s">
        <v>3280</v>
      </c>
      <c r="T68" s="147">
        <v>35747241</v>
      </c>
      <c r="U68" s="147">
        <v>39635384</v>
      </c>
      <c r="V68" s="147">
        <v>25052025.719999999</v>
      </c>
      <c r="W68" s="147">
        <v>25052025.719999999</v>
      </c>
    </row>
    <row r="69" spans="1:23">
      <c r="A69" s="141" t="s">
        <v>3465</v>
      </c>
      <c r="B69" s="141" t="s">
        <v>284</v>
      </c>
      <c r="C69" s="141" t="s">
        <v>3464</v>
      </c>
      <c r="D69" s="141" t="s">
        <v>3463</v>
      </c>
      <c r="E69" s="141" t="s">
        <v>4321</v>
      </c>
      <c r="F69" s="141" t="s">
        <v>4322</v>
      </c>
      <c r="G69" s="141" t="s">
        <v>53</v>
      </c>
      <c r="H69" s="141" t="s">
        <v>4116</v>
      </c>
      <c r="I69" s="141" t="s">
        <v>3514</v>
      </c>
      <c r="J69" s="141" t="s">
        <v>178</v>
      </c>
      <c r="K69" s="141" t="s">
        <v>182</v>
      </c>
      <c r="L69" s="141" t="s">
        <v>4142</v>
      </c>
      <c r="M69" s="141" t="s">
        <v>219</v>
      </c>
      <c r="N69" s="141" t="s">
        <v>303</v>
      </c>
      <c r="O69" s="141" t="s">
        <v>287</v>
      </c>
      <c r="P69" s="141" t="s">
        <v>3282</v>
      </c>
      <c r="Q69" s="141" t="s">
        <v>288</v>
      </c>
      <c r="R69" s="141" t="s">
        <v>3468</v>
      </c>
      <c r="S69" s="148" t="s">
        <v>3280</v>
      </c>
      <c r="T69" s="147">
        <v>2073360</v>
      </c>
      <c r="U69" s="147">
        <v>2253672</v>
      </c>
      <c r="V69" s="147">
        <v>1680525.77</v>
      </c>
      <c r="W69" s="147">
        <v>1680525.77</v>
      </c>
    </row>
    <row r="70" spans="1:23">
      <c r="A70" s="141" t="s">
        <v>3465</v>
      </c>
      <c r="B70" s="141" t="s">
        <v>284</v>
      </c>
      <c r="C70" s="141" t="s">
        <v>3464</v>
      </c>
      <c r="D70" s="141" t="s">
        <v>3463</v>
      </c>
      <c r="E70" s="141" t="s">
        <v>4321</v>
      </c>
      <c r="F70" s="141" t="s">
        <v>4322</v>
      </c>
      <c r="G70" s="141" t="s">
        <v>53</v>
      </c>
      <c r="H70" s="141" t="s">
        <v>4116</v>
      </c>
      <c r="I70" s="141" t="s">
        <v>3514</v>
      </c>
      <c r="J70" s="141" t="s">
        <v>178</v>
      </c>
      <c r="K70" s="141" t="s">
        <v>182</v>
      </c>
      <c r="L70" s="141" t="s">
        <v>4142</v>
      </c>
      <c r="M70" s="141" t="s">
        <v>220</v>
      </c>
      <c r="N70" s="141" t="s">
        <v>303</v>
      </c>
      <c r="O70" s="141" t="s">
        <v>287</v>
      </c>
      <c r="P70" s="141" t="s">
        <v>3282</v>
      </c>
      <c r="Q70" s="141" t="s">
        <v>288</v>
      </c>
      <c r="R70" s="141" t="s">
        <v>3468</v>
      </c>
      <c r="S70" s="148" t="s">
        <v>3280</v>
      </c>
      <c r="T70" s="147">
        <v>0</v>
      </c>
      <c r="U70" s="147">
        <v>172780</v>
      </c>
      <c r="V70" s="147">
        <v>0</v>
      </c>
      <c r="W70" s="147">
        <v>0</v>
      </c>
    </row>
    <row r="71" spans="1:23">
      <c r="A71" s="141" t="s">
        <v>3465</v>
      </c>
      <c r="B71" s="141" t="s">
        <v>284</v>
      </c>
      <c r="C71" s="141" t="s">
        <v>3464</v>
      </c>
      <c r="D71" s="141" t="s">
        <v>3463</v>
      </c>
      <c r="E71" s="141" t="s">
        <v>4321</v>
      </c>
      <c r="F71" s="141" t="s">
        <v>4322</v>
      </c>
      <c r="G71" s="141" t="s">
        <v>53</v>
      </c>
      <c r="H71" s="141" t="s">
        <v>4115</v>
      </c>
      <c r="I71" s="141" t="s">
        <v>3492</v>
      </c>
      <c r="J71" s="141" t="s">
        <v>109</v>
      </c>
      <c r="K71" s="141" t="s">
        <v>112</v>
      </c>
      <c r="L71" s="141" t="s">
        <v>4142</v>
      </c>
      <c r="M71" s="141" t="s">
        <v>219</v>
      </c>
      <c r="N71" s="141" t="s">
        <v>303</v>
      </c>
      <c r="O71" s="141" t="s">
        <v>287</v>
      </c>
      <c r="P71" s="141" t="s">
        <v>3282</v>
      </c>
      <c r="Q71" s="141" t="s">
        <v>288</v>
      </c>
      <c r="R71" s="141" t="s">
        <v>3468</v>
      </c>
      <c r="S71" s="148" t="s">
        <v>3280</v>
      </c>
      <c r="T71" s="147">
        <v>56145080</v>
      </c>
      <c r="U71" s="147">
        <v>56145080</v>
      </c>
      <c r="V71" s="147">
        <v>49543959.579999998</v>
      </c>
      <c r="W71" s="147">
        <v>37233659.579999998</v>
      </c>
    </row>
    <row r="72" spans="1:23">
      <c r="A72" s="141" t="s">
        <v>3465</v>
      </c>
      <c r="B72" s="141" t="s">
        <v>284</v>
      </c>
      <c r="C72" s="141" t="s">
        <v>3464</v>
      </c>
      <c r="D72" s="141" t="s">
        <v>3463</v>
      </c>
      <c r="E72" s="141" t="s">
        <v>4321</v>
      </c>
      <c r="F72" s="141" t="s">
        <v>4322</v>
      </c>
      <c r="G72" s="141" t="s">
        <v>53</v>
      </c>
      <c r="H72" s="141" t="s">
        <v>4115</v>
      </c>
      <c r="I72" s="141" t="s">
        <v>3492</v>
      </c>
      <c r="J72" s="141" t="s">
        <v>109</v>
      </c>
      <c r="K72" s="141" t="s">
        <v>112</v>
      </c>
      <c r="L72" s="141" t="s">
        <v>4142</v>
      </c>
      <c r="M72" s="141" t="s">
        <v>220</v>
      </c>
      <c r="N72" s="141" t="s">
        <v>303</v>
      </c>
      <c r="O72" s="141" t="s">
        <v>287</v>
      </c>
      <c r="P72" s="141" t="s">
        <v>3282</v>
      </c>
      <c r="Q72" s="141" t="s">
        <v>288</v>
      </c>
      <c r="R72" s="141" t="s">
        <v>3468</v>
      </c>
      <c r="S72" s="148" t="s">
        <v>3280</v>
      </c>
      <c r="T72" s="147">
        <v>22264325</v>
      </c>
      <c r="U72" s="147">
        <v>22264325</v>
      </c>
      <c r="V72" s="147">
        <v>17632600</v>
      </c>
      <c r="W72" s="147">
        <v>14167600</v>
      </c>
    </row>
    <row r="73" spans="1:23">
      <c r="A73" s="141" t="s">
        <v>3465</v>
      </c>
      <c r="B73" s="141" t="s">
        <v>284</v>
      </c>
      <c r="C73" s="141" t="s">
        <v>3464</v>
      </c>
      <c r="D73" s="141" t="s">
        <v>3463</v>
      </c>
      <c r="E73" s="141" t="s">
        <v>4321</v>
      </c>
      <c r="F73" s="141" t="s">
        <v>4322</v>
      </c>
      <c r="G73" s="141" t="s">
        <v>53</v>
      </c>
      <c r="H73" s="141" t="s">
        <v>4115</v>
      </c>
      <c r="I73" s="141" t="s">
        <v>3492</v>
      </c>
      <c r="J73" s="141" t="s">
        <v>109</v>
      </c>
      <c r="K73" s="141" t="s">
        <v>112</v>
      </c>
      <c r="L73" s="141" t="s">
        <v>4142</v>
      </c>
      <c r="M73" s="141" t="s">
        <v>221</v>
      </c>
      <c r="N73" s="141" t="s">
        <v>303</v>
      </c>
      <c r="O73" s="141" t="s">
        <v>287</v>
      </c>
      <c r="P73" s="141" t="s">
        <v>3282</v>
      </c>
      <c r="Q73" s="141" t="s">
        <v>288</v>
      </c>
      <c r="R73" s="141" t="s">
        <v>3468</v>
      </c>
      <c r="S73" s="148" t="s">
        <v>3280</v>
      </c>
      <c r="T73" s="147">
        <v>1000</v>
      </c>
      <c r="U73" s="147">
        <v>1000</v>
      </c>
      <c r="V73" s="147">
        <v>0</v>
      </c>
      <c r="W73" s="147">
        <v>0</v>
      </c>
    </row>
    <row r="74" spans="1:23">
      <c r="A74" s="141" t="s">
        <v>3465</v>
      </c>
      <c r="B74" s="141" t="s">
        <v>284</v>
      </c>
      <c r="C74" s="141" t="s">
        <v>3464</v>
      </c>
      <c r="D74" s="141" t="s">
        <v>3463</v>
      </c>
      <c r="E74" s="141" t="s">
        <v>4321</v>
      </c>
      <c r="F74" s="141" t="s">
        <v>4322</v>
      </c>
      <c r="G74" s="141" t="s">
        <v>53</v>
      </c>
      <c r="H74" s="141" t="s">
        <v>4115</v>
      </c>
      <c r="I74" s="141" t="s">
        <v>3514</v>
      </c>
      <c r="J74" s="141" t="s">
        <v>3958</v>
      </c>
      <c r="K74" s="141" t="s">
        <v>205</v>
      </c>
      <c r="L74" s="141" t="s">
        <v>4142</v>
      </c>
      <c r="M74" s="141" t="s">
        <v>219</v>
      </c>
      <c r="N74" s="141" t="s">
        <v>303</v>
      </c>
      <c r="O74" s="141" t="s">
        <v>287</v>
      </c>
      <c r="P74" s="141" t="s">
        <v>3282</v>
      </c>
      <c r="Q74" s="141" t="s">
        <v>288</v>
      </c>
      <c r="R74" s="141" t="s">
        <v>3468</v>
      </c>
      <c r="S74" s="148" t="s">
        <v>3280</v>
      </c>
      <c r="T74" s="147">
        <v>736041110</v>
      </c>
      <c r="U74" s="147">
        <v>736041110</v>
      </c>
      <c r="V74" s="147">
        <v>382065898.10000002</v>
      </c>
      <c r="W74" s="147">
        <v>381939151.10000002</v>
      </c>
    </row>
    <row r="75" spans="1:23">
      <c r="A75" s="141" t="s">
        <v>3465</v>
      </c>
      <c r="B75" s="141" t="s">
        <v>284</v>
      </c>
      <c r="C75" s="141" t="s">
        <v>3464</v>
      </c>
      <c r="D75" s="141" t="s">
        <v>3463</v>
      </c>
      <c r="E75" s="141" t="s">
        <v>4321</v>
      </c>
      <c r="F75" s="141" t="s">
        <v>4322</v>
      </c>
      <c r="G75" s="141" t="s">
        <v>53</v>
      </c>
      <c r="H75" s="141" t="s">
        <v>4115</v>
      </c>
      <c r="I75" s="141" t="s">
        <v>3514</v>
      </c>
      <c r="J75" s="141" t="s">
        <v>3958</v>
      </c>
      <c r="K75" s="141" t="s">
        <v>205</v>
      </c>
      <c r="L75" s="141" t="s">
        <v>4142</v>
      </c>
      <c r="M75" s="141" t="s">
        <v>220</v>
      </c>
      <c r="N75" s="141" t="s">
        <v>303</v>
      </c>
      <c r="O75" s="141" t="s">
        <v>287</v>
      </c>
      <c r="P75" s="141" t="s">
        <v>3282</v>
      </c>
      <c r="Q75" s="141" t="s">
        <v>288</v>
      </c>
      <c r="R75" s="141" t="s">
        <v>3468</v>
      </c>
      <c r="S75" s="148" t="s">
        <v>3280</v>
      </c>
      <c r="T75" s="147">
        <v>135314090</v>
      </c>
      <c r="U75" s="147">
        <v>135314090</v>
      </c>
      <c r="V75" s="147">
        <v>53281725.090000004</v>
      </c>
      <c r="W75" s="147">
        <v>53076495.789999999</v>
      </c>
    </row>
    <row r="76" spans="1:23">
      <c r="A76" s="141" t="s">
        <v>3465</v>
      </c>
      <c r="B76" s="141" t="s">
        <v>284</v>
      </c>
      <c r="C76" s="141" t="s">
        <v>3464</v>
      </c>
      <c r="D76" s="141" t="s">
        <v>3463</v>
      </c>
      <c r="E76" s="141" t="s">
        <v>4321</v>
      </c>
      <c r="F76" s="141" t="s">
        <v>4322</v>
      </c>
      <c r="G76" s="141" t="s">
        <v>53</v>
      </c>
      <c r="H76" s="141" t="s">
        <v>4115</v>
      </c>
      <c r="I76" s="141" t="s">
        <v>3514</v>
      </c>
      <c r="J76" s="141" t="s">
        <v>3958</v>
      </c>
      <c r="K76" s="141" t="s">
        <v>205</v>
      </c>
      <c r="L76" s="141" t="s">
        <v>4142</v>
      </c>
      <c r="M76" s="141" t="s">
        <v>222</v>
      </c>
      <c r="N76" s="141" t="s">
        <v>303</v>
      </c>
      <c r="O76" s="141" t="s">
        <v>287</v>
      </c>
      <c r="P76" s="141" t="s">
        <v>3282</v>
      </c>
      <c r="Q76" s="141" t="s">
        <v>288</v>
      </c>
      <c r="R76" s="141" t="s">
        <v>3468</v>
      </c>
      <c r="S76" s="148" t="s">
        <v>3280</v>
      </c>
      <c r="T76" s="147">
        <v>100000</v>
      </c>
      <c r="U76" s="147">
        <v>100000</v>
      </c>
      <c r="V76" s="147">
        <v>0</v>
      </c>
      <c r="W76" s="147">
        <v>0</v>
      </c>
    </row>
    <row r="77" spans="1:23">
      <c r="A77" s="141" t="s">
        <v>3465</v>
      </c>
      <c r="B77" s="141" t="s">
        <v>284</v>
      </c>
      <c r="C77" s="141" t="s">
        <v>3464</v>
      </c>
      <c r="D77" s="141" t="s">
        <v>3463</v>
      </c>
      <c r="E77" s="141" t="s">
        <v>4321</v>
      </c>
      <c r="F77" s="141" t="s">
        <v>4322</v>
      </c>
      <c r="G77" s="141" t="s">
        <v>53</v>
      </c>
      <c r="H77" s="141" t="s">
        <v>4013</v>
      </c>
      <c r="I77" s="141" t="s">
        <v>3514</v>
      </c>
      <c r="J77" s="141" t="s">
        <v>3958</v>
      </c>
      <c r="K77" s="141" t="s">
        <v>205</v>
      </c>
      <c r="L77" s="141" t="s">
        <v>4142</v>
      </c>
      <c r="M77" s="141" t="s">
        <v>219</v>
      </c>
      <c r="N77" s="141" t="s">
        <v>303</v>
      </c>
      <c r="O77" s="141" t="s">
        <v>287</v>
      </c>
      <c r="P77" s="141" t="s">
        <v>3282</v>
      </c>
      <c r="Q77" s="141" t="s">
        <v>288</v>
      </c>
      <c r="R77" s="141" t="s">
        <v>3468</v>
      </c>
      <c r="S77" s="148" t="s">
        <v>3280</v>
      </c>
      <c r="T77" s="147">
        <v>111822892</v>
      </c>
      <c r="U77" s="147">
        <v>111822892</v>
      </c>
      <c r="V77" s="147">
        <v>93553170.989999995</v>
      </c>
      <c r="W77" s="147">
        <v>72116244.159999996</v>
      </c>
    </row>
    <row r="78" spans="1:23">
      <c r="A78" s="141" t="s">
        <v>3465</v>
      </c>
      <c r="B78" s="141" t="s">
        <v>284</v>
      </c>
      <c r="C78" s="141" t="s">
        <v>3464</v>
      </c>
      <c r="D78" s="141" t="s">
        <v>3463</v>
      </c>
      <c r="E78" s="141" t="s">
        <v>4321</v>
      </c>
      <c r="F78" s="141" t="s">
        <v>4322</v>
      </c>
      <c r="G78" s="141" t="s">
        <v>53</v>
      </c>
      <c r="H78" s="141" t="s">
        <v>4013</v>
      </c>
      <c r="I78" s="141" t="s">
        <v>3514</v>
      </c>
      <c r="J78" s="141" t="s">
        <v>3958</v>
      </c>
      <c r="K78" s="141" t="s">
        <v>205</v>
      </c>
      <c r="L78" s="141" t="s">
        <v>4142</v>
      </c>
      <c r="M78" s="141" t="s">
        <v>220</v>
      </c>
      <c r="N78" s="141" t="s">
        <v>303</v>
      </c>
      <c r="O78" s="141" t="s">
        <v>287</v>
      </c>
      <c r="P78" s="141" t="s">
        <v>3282</v>
      </c>
      <c r="Q78" s="141" t="s">
        <v>288</v>
      </c>
      <c r="R78" s="141" t="s">
        <v>3468</v>
      </c>
      <c r="S78" s="148" t="s">
        <v>3280</v>
      </c>
      <c r="T78" s="147">
        <v>2862300</v>
      </c>
      <c r="U78" s="147">
        <v>2862300</v>
      </c>
      <c r="V78" s="147">
        <v>2582680.6</v>
      </c>
      <c r="W78" s="147">
        <v>2177680.6</v>
      </c>
    </row>
    <row r="79" spans="1:23">
      <c r="A79" s="141" t="s">
        <v>3465</v>
      </c>
      <c r="B79" s="141" t="s">
        <v>284</v>
      </c>
      <c r="C79" s="141" t="s">
        <v>3464</v>
      </c>
      <c r="D79" s="141" t="s">
        <v>3463</v>
      </c>
      <c r="E79" s="141" t="s">
        <v>4321</v>
      </c>
      <c r="F79" s="141" t="s">
        <v>4322</v>
      </c>
      <c r="G79" s="141" t="s">
        <v>53</v>
      </c>
      <c r="H79" s="141" t="s">
        <v>4012</v>
      </c>
      <c r="I79" s="141" t="s">
        <v>3514</v>
      </c>
      <c r="J79" s="141" t="s">
        <v>3958</v>
      </c>
      <c r="K79" s="141" t="s">
        <v>205</v>
      </c>
      <c r="L79" s="141" t="s">
        <v>4142</v>
      </c>
      <c r="M79" s="141" t="s">
        <v>219</v>
      </c>
      <c r="N79" s="141" t="s">
        <v>303</v>
      </c>
      <c r="O79" s="141" t="s">
        <v>287</v>
      </c>
      <c r="P79" s="141" t="s">
        <v>3282</v>
      </c>
      <c r="Q79" s="141" t="s">
        <v>288</v>
      </c>
      <c r="R79" s="141" t="s">
        <v>3468</v>
      </c>
      <c r="S79" s="148" t="s">
        <v>3280</v>
      </c>
      <c r="T79" s="147">
        <v>134865058</v>
      </c>
      <c r="U79" s="147">
        <v>132806452</v>
      </c>
      <c r="V79" s="147">
        <v>90188410.950000003</v>
      </c>
      <c r="W79" s="147">
        <v>90188410.950000003</v>
      </c>
    </row>
    <row r="80" spans="1:23">
      <c r="A80" s="141" t="s">
        <v>3465</v>
      </c>
      <c r="B80" s="141" t="s">
        <v>284</v>
      </c>
      <c r="C80" s="141" t="s">
        <v>3464</v>
      </c>
      <c r="D80" s="141" t="s">
        <v>3463</v>
      </c>
      <c r="E80" s="141" t="s">
        <v>4321</v>
      </c>
      <c r="F80" s="141" t="s">
        <v>4322</v>
      </c>
      <c r="G80" s="141" t="s">
        <v>53</v>
      </c>
      <c r="H80" s="141" t="s">
        <v>4012</v>
      </c>
      <c r="I80" s="141" t="s">
        <v>3514</v>
      </c>
      <c r="J80" s="141" t="s">
        <v>3958</v>
      </c>
      <c r="K80" s="141" t="s">
        <v>205</v>
      </c>
      <c r="L80" s="141" t="s">
        <v>4142</v>
      </c>
      <c r="M80" s="141" t="s">
        <v>220</v>
      </c>
      <c r="N80" s="141" t="s">
        <v>303</v>
      </c>
      <c r="O80" s="141" t="s">
        <v>287</v>
      </c>
      <c r="P80" s="141" t="s">
        <v>3282</v>
      </c>
      <c r="Q80" s="141" t="s">
        <v>288</v>
      </c>
      <c r="R80" s="141" t="s">
        <v>3468</v>
      </c>
      <c r="S80" s="148" t="s">
        <v>3280</v>
      </c>
      <c r="T80" s="147">
        <v>520000</v>
      </c>
      <c r="U80" s="147">
        <v>3458816</v>
      </c>
      <c r="V80" s="147">
        <v>2747070.29</v>
      </c>
      <c r="W80" s="147">
        <v>2747070.29</v>
      </c>
    </row>
    <row r="81" spans="1:23">
      <c r="A81" s="141" t="s">
        <v>3465</v>
      </c>
      <c r="B81" s="141" t="s">
        <v>284</v>
      </c>
      <c r="C81" s="141" t="s">
        <v>3464</v>
      </c>
      <c r="D81" s="141" t="s">
        <v>3463</v>
      </c>
      <c r="E81" s="141" t="s">
        <v>4321</v>
      </c>
      <c r="F81" s="141" t="s">
        <v>4322</v>
      </c>
      <c r="G81" s="141" t="s">
        <v>53</v>
      </c>
      <c r="H81" s="141" t="s">
        <v>4000</v>
      </c>
      <c r="I81" s="141" t="s">
        <v>3514</v>
      </c>
      <c r="J81" s="141" t="s">
        <v>184</v>
      </c>
      <c r="K81" s="141" t="s">
        <v>187</v>
      </c>
      <c r="L81" s="141" t="s">
        <v>4142</v>
      </c>
      <c r="M81" s="141" t="s">
        <v>219</v>
      </c>
      <c r="N81" s="141" t="s">
        <v>303</v>
      </c>
      <c r="O81" s="141" t="s">
        <v>287</v>
      </c>
      <c r="P81" s="141" t="s">
        <v>3282</v>
      </c>
      <c r="Q81" s="141" t="s">
        <v>288</v>
      </c>
      <c r="R81" s="141" t="s">
        <v>3468</v>
      </c>
      <c r="S81" s="148" t="s">
        <v>3280</v>
      </c>
      <c r="T81" s="147">
        <v>14409037</v>
      </c>
      <c r="U81" s="147">
        <v>16196434.51</v>
      </c>
      <c r="V81" s="147">
        <v>14370582.529999999</v>
      </c>
      <c r="W81" s="147">
        <v>10894400</v>
      </c>
    </row>
    <row r="82" spans="1:23">
      <c r="A82" s="141" t="s">
        <v>3465</v>
      </c>
      <c r="B82" s="141" t="s">
        <v>284</v>
      </c>
      <c r="C82" s="141" t="s">
        <v>3464</v>
      </c>
      <c r="D82" s="141" t="s">
        <v>3463</v>
      </c>
      <c r="E82" s="141" t="s">
        <v>4321</v>
      </c>
      <c r="F82" s="141" t="s">
        <v>4322</v>
      </c>
      <c r="G82" s="141" t="s">
        <v>53</v>
      </c>
      <c r="H82" s="141" t="s">
        <v>4000</v>
      </c>
      <c r="I82" s="141" t="s">
        <v>3514</v>
      </c>
      <c r="J82" s="141" t="s">
        <v>184</v>
      </c>
      <c r="K82" s="141" t="s">
        <v>187</v>
      </c>
      <c r="L82" s="141" t="s">
        <v>4142</v>
      </c>
      <c r="M82" s="141" t="s">
        <v>220</v>
      </c>
      <c r="N82" s="141" t="s">
        <v>303</v>
      </c>
      <c r="O82" s="141" t="s">
        <v>287</v>
      </c>
      <c r="P82" s="141" t="s">
        <v>3282</v>
      </c>
      <c r="Q82" s="141" t="s">
        <v>288</v>
      </c>
      <c r="R82" s="141" t="s">
        <v>3468</v>
      </c>
      <c r="S82" s="148" t="s">
        <v>3280</v>
      </c>
      <c r="T82" s="147">
        <v>4174705</v>
      </c>
      <c r="U82" s="147">
        <v>3230510.69</v>
      </c>
      <c r="V82" s="147">
        <v>1673339.4</v>
      </c>
      <c r="W82" s="147">
        <v>1275663.1399999999</v>
      </c>
    </row>
    <row r="83" spans="1:23">
      <c r="A83" s="141" t="s">
        <v>3465</v>
      </c>
      <c r="B83" s="141" t="s">
        <v>284</v>
      </c>
      <c r="C83" s="141" t="s">
        <v>3464</v>
      </c>
      <c r="D83" s="141" t="s">
        <v>3463</v>
      </c>
      <c r="E83" s="141" t="s">
        <v>4321</v>
      </c>
      <c r="F83" s="141" t="s">
        <v>4322</v>
      </c>
      <c r="G83" s="141" t="s">
        <v>53</v>
      </c>
      <c r="H83" s="141" t="s">
        <v>4114</v>
      </c>
      <c r="I83" s="141" t="s">
        <v>3498</v>
      </c>
      <c r="J83" s="141" t="s">
        <v>154</v>
      </c>
      <c r="K83" s="141" t="s">
        <v>162</v>
      </c>
      <c r="L83" s="141" t="s">
        <v>4142</v>
      </c>
      <c r="M83" s="141" t="s">
        <v>219</v>
      </c>
      <c r="N83" s="141" t="s">
        <v>303</v>
      </c>
      <c r="O83" s="141" t="s">
        <v>287</v>
      </c>
      <c r="P83" s="141" t="s">
        <v>3282</v>
      </c>
      <c r="Q83" s="141" t="s">
        <v>288</v>
      </c>
      <c r="R83" s="141" t="s">
        <v>3468</v>
      </c>
      <c r="S83" s="148" t="s">
        <v>3280</v>
      </c>
      <c r="T83" s="147">
        <v>30350365</v>
      </c>
      <c r="U83" s="147">
        <v>31043771.780000001</v>
      </c>
      <c r="V83" s="147">
        <v>25961044.91</v>
      </c>
      <c r="W83" s="147">
        <v>19369711.579999998</v>
      </c>
    </row>
    <row r="84" spans="1:23">
      <c r="A84" s="141" t="s">
        <v>3465</v>
      </c>
      <c r="B84" s="141" t="s">
        <v>284</v>
      </c>
      <c r="C84" s="141" t="s">
        <v>3464</v>
      </c>
      <c r="D84" s="141" t="s">
        <v>3463</v>
      </c>
      <c r="E84" s="141" t="s">
        <v>4321</v>
      </c>
      <c r="F84" s="141" t="s">
        <v>4322</v>
      </c>
      <c r="G84" s="141" t="s">
        <v>53</v>
      </c>
      <c r="H84" s="141" t="s">
        <v>4114</v>
      </c>
      <c r="I84" s="141" t="s">
        <v>3498</v>
      </c>
      <c r="J84" s="141" t="s">
        <v>154</v>
      </c>
      <c r="K84" s="141" t="s">
        <v>162</v>
      </c>
      <c r="L84" s="141" t="s">
        <v>4142</v>
      </c>
      <c r="M84" s="141" t="s">
        <v>220</v>
      </c>
      <c r="N84" s="141" t="s">
        <v>303</v>
      </c>
      <c r="O84" s="141" t="s">
        <v>287</v>
      </c>
      <c r="P84" s="141" t="s">
        <v>3282</v>
      </c>
      <c r="Q84" s="141" t="s">
        <v>288</v>
      </c>
      <c r="R84" s="141" t="s">
        <v>3468</v>
      </c>
      <c r="S84" s="148" t="s">
        <v>3280</v>
      </c>
      <c r="T84" s="147">
        <v>10135618</v>
      </c>
      <c r="U84" s="147">
        <v>9442211.2200000007</v>
      </c>
      <c r="V84" s="147">
        <v>6253297.2300000004</v>
      </c>
      <c r="W84" s="147">
        <v>4981280.55</v>
      </c>
    </row>
    <row r="85" spans="1:23">
      <c r="A85" s="141" t="s">
        <v>3465</v>
      </c>
      <c r="B85" s="141" t="s">
        <v>284</v>
      </c>
      <c r="C85" s="141" t="s">
        <v>3464</v>
      </c>
      <c r="D85" s="141" t="s">
        <v>3463</v>
      </c>
      <c r="E85" s="141" t="s">
        <v>4321</v>
      </c>
      <c r="F85" s="141" t="s">
        <v>4322</v>
      </c>
      <c r="G85" s="141" t="s">
        <v>53</v>
      </c>
      <c r="H85" s="141" t="s">
        <v>4008</v>
      </c>
      <c r="I85" s="141" t="s">
        <v>3492</v>
      </c>
      <c r="J85" s="141" t="s">
        <v>95</v>
      </c>
      <c r="K85" s="141" t="s">
        <v>97</v>
      </c>
      <c r="L85" s="141" t="s">
        <v>4142</v>
      </c>
      <c r="M85" s="141" t="s">
        <v>219</v>
      </c>
      <c r="N85" s="141" t="s">
        <v>303</v>
      </c>
      <c r="O85" s="141" t="s">
        <v>287</v>
      </c>
      <c r="P85" s="141" t="s">
        <v>3282</v>
      </c>
      <c r="Q85" s="141" t="s">
        <v>288</v>
      </c>
      <c r="R85" s="141" t="s">
        <v>3468</v>
      </c>
      <c r="S85" s="148" t="s">
        <v>3280</v>
      </c>
      <c r="T85" s="147">
        <v>89378875</v>
      </c>
      <c r="U85" s="147">
        <v>150162522.69999999</v>
      </c>
      <c r="V85" s="147">
        <v>73806042.219999999</v>
      </c>
      <c r="W85" s="147">
        <v>66066241.530000001</v>
      </c>
    </row>
    <row r="86" spans="1:23">
      <c r="A86" s="141" t="s">
        <v>3465</v>
      </c>
      <c r="B86" s="141" t="s">
        <v>284</v>
      </c>
      <c r="C86" s="141" t="s">
        <v>3464</v>
      </c>
      <c r="D86" s="141" t="s">
        <v>3463</v>
      </c>
      <c r="E86" s="141" t="s">
        <v>4321</v>
      </c>
      <c r="F86" s="141" t="s">
        <v>4322</v>
      </c>
      <c r="G86" s="141" t="s">
        <v>53</v>
      </c>
      <c r="H86" s="141" t="s">
        <v>4008</v>
      </c>
      <c r="I86" s="141" t="s">
        <v>3492</v>
      </c>
      <c r="J86" s="141" t="s">
        <v>95</v>
      </c>
      <c r="K86" s="141" t="s">
        <v>97</v>
      </c>
      <c r="L86" s="141" t="s">
        <v>4142</v>
      </c>
      <c r="M86" s="141" t="s">
        <v>220</v>
      </c>
      <c r="N86" s="141" t="s">
        <v>303</v>
      </c>
      <c r="O86" s="141" t="s">
        <v>287</v>
      </c>
      <c r="P86" s="141" t="s">
        <v>3282</v>
      </c>
      <c r="Q86" s="141" t="s">
        <v>288</v>
      </c>
      <c r="R86" s="141" t="s">
        <v>3468</v>
      </c>
      <c r="S86" s="148" t="s">
        <v>3280</v>
      </c>
      <c r="T86" s="147">
        <v>42318300</v>
      </c>
      <c r="U86" s="147">
        <v>38890500</v>
      </c>
      <c r="V86" s="147">
        <v>34725500</v>
      </c>
      <c r="W86" s="147">
        <v>29346000</v>
      </c>
    </row>
    <row r="87" spans="1:23">
      <c r="A87" s="141" t="s">
        <v>3465</v>
      </c>
      <c r="B87" s="141" t="s">
        <v>284</v>
      </c>
      <c r="C87" s="141" t="s">
        <v>3464</v>
      </c>
      <c r="D87" s="141" t="s">
        <v>3463</v>
      </c>
      <c r="E87" s="141" t="s">
        <v>4321</v>
      </c>
      <c r="F87" s="141" t="s">
        <v>4322</v>
      </c>
      <c r="G87" s="141" t="s">
        <v>53</v>
      </c>
      <c r="H87" s="141" t="s">
        <v>4051</v>
      </c>
      <c r="I87" s="141" t="s">
        <v>3492</v>
      </c>
      <c r="J87" s="141" t="s">
        <v>95</v>
      </c>
      <c r="K87" s="141" t="s">
        <v>97</v>
      </c>
      <c r="L87" s="141" t="s">
        <v>4142</v>
      </c>
      <c r="M87" s="141" t="s">
        <v>219</v>
      </c>
      <c r="N87" s="141" t="s">
        <v>303</v>
      </c>
      <c r="O87" s="141" t="s">
        <v>287</v>
      </c>
      <c r="P87" s="141" t="s">
        <v>3282</v>
      </c>
      <c r="Q87" s="141" t="s">
        <v>288</v>
      </c>
      <c r="R87" s="141" t="s">
        <v>3468</v>
      </c>
      <c r="S87" s="148" t="s">
        <v>3280</v>
      </c>
      <c r="T87" s="147">
        <v>85281071</v>
      </c>
      <c r="U87" s="147">
        <v>88192072</v>
      </c>
      <c r="V87" s="147">
        <v>83807812.890000001</v>
      </c>
      <c r="W87" s="147">
        <v>58520268.57</v>
      </c>
    </row>
    <row r="88" spans="1:23">
      <c r="A88" s="141" t="s">
        <v>3465</v>
      </c>
      <c r="B88" s="141" t="s">
        <v>284</v>
      </c>
      <c r="C88" s="141" t="s">
        <v>3464</v>
      </c>
      <c r="D88" s="141" t="s">
        <v>3463</v>
      </c>
      <c r="E88" s="141" t="s">
        <v>4321</v>
      </c>
      <c r="F88" s="141" t="s">
        <v>4322</v>
      </c>
      <c r="G88" s="141" t="s">
        <v>53</v>
      </c>
      <c r="H88" s="141" t="s">
        <v>4051</v>
      </c>
      <c r="I88" s="141" t="s">
        <v>3492</v>
      </c>
      <c r="J88" s="141" t="s">
        <v>95</v>
      </c>
      <c r="K88" s="141" t="s">
        <v>97</v>
      </c>
      <c r="L88" s="141" t="s">
        <v>4142</v>
      </c>
      <c r="M88" s="141" t="s">
        <v>220</v>
      </c>
      <c r="N88" s="141" t="s">
        <v>303</v>
      </c>
      <c r="O88" s="141" t="s">
        <v>287</v>
      </c>
      <c r="P88" s="141" t="s">
        <v>3282</v>
      </c>
      <c r="Q88" s="141" t="s">
        <v>288</v>
      </c>
      <c r="R88" s="141" t="s">
        <v>3468</v>
      </c>
      <c r="S88" s="148" t="s">
        <v>3280</v>
      </c>
      <c r="T88" s="147">
        <v>24152500</v>
      </c>
      <c r="U88" s="147">
        <v>26383500</v>
      </c>
      <c r="V88" s="147">
        <v>11469125</v>
      </c>
      <c r="W88" s="147">
        <v>9726125</v>
      </c>
    </row>
    <row r="89" spans="1:23">
      <c r="A89" s="141" t="s">
        <v>3465</v>
      </c>
      <c r="B89" s="141" t="s">
        <v>284</v>
      </c>
      <c r="C89" s="141" t="s">
        <v>3464</v>
      </c>
      <c r="D89" s="141" t="s">
        <v>3463</v>
      </c>
      <c r="E89" s="141" t="s">
        <v>4321</v>
      </c>
      <c r="F89" s="141" t="s">
        <v>4322</v>
      </c>
      <c r="G89" s="141" t="s">
        <v>53</v>
      </c>
      <c r="H89" s="141" t="s">
        <v>4051</v>
      </c>
      <c r="I89" s="141" t="s">
        <v>3492</v>
      </c>
      <c r="J89" s="141" t="s">
        <v>95</v>
      </c>
      <c r="K89" s="141" t="s">
        <v>97</v>
      </c>
      <c r="L89" s="141" t="s">
        <v>4142</v>
      </c>
      <c r="M89" s="141" t="s">
        <v>221</v>
      </c>
      <c r="N89" s="141" t="s">
        <v>303</v>
      </c>
      <c r="O89" s="141" t="s">
        <v>287</v>
      </c>
      <c r="P89" s="141" t="s">
        <v>3282</v>
      </c>
      <c r="Q89" s="141" t="s">
        <v>288</v>
      </c>
      <c r="R89" s="141" t="s">
        <v>3468</v>
      </c>
      <c r="S89" s="148" t="s">
        <v>3280</v>
      </c>
      <c r="T89" s="147">
        <v>0</v>
      </c>
      <c r="U89" s="147">
        <v>33000</v>
      </c>
      <c r="V89" s="147">
        <v>19020.8</v>
      </c>
      <c r="W89" s="147">
        <v>19020.8</v>
      </c>
    </row>
    <row r="90" spans="1:23">
      <c r="A90" s="141" t="s">
        <v>3465</v>
      </c>
      <c r="B90" s="141" t="s">
        <v>284</v>
      </c>
      <c r="C90" s="141" t="s">
        <v>3464</v>
      </c>
      <c r="D90" s="141" t="s">
        <v>3463</v>
      </c>
      <c r="E90" s="141" t="s">
        <v>4321</v>
      </c>
      <c r="F90" s="141" t="s">
        <v>4322</v>
      </c>
      <c r="G90" s="141" t="s">
        <v>53</v>
      </c>
      <c r="H90" s="141" t="s">
        <v>4050</v>
      </c>
      <c r="I90" s="141" t="s">
        <v>3492</v>
      </c>
      <c r="J90" s="141" t="s">
        <v>95</v>
      </c>
      <c r="K90" s="141" t="s">
        <v>97</v>
      </c>
      <c r="L90" s="141" t="s">
        <v>4142</v>
      </c>
      <c r="M90" s="141" t="s">
        <v>219</v>
      </c>
      <c r="N90" s="141" t="s">
        <v>303</v>
      </c>
      <c r="O90" s="141" t="s">
        <v>287</v>
      </c>
      <c r="P90" s="141" t="s">
        <v>3282</v>
      </c>
      <c r="Q90" s="141" t="s">
        <v>288</v>
      </c>
      <c r="R90" s="141" t="s">
        <v>3468</v>
      </c>
      <c r="S90" s="148" t="s">
        <v>3280</v>
      </c>
      <c r="T90" s="147">
        <v>267024000</v>
      </c>
      <c r="U90" s="147">
        <v>271025329.38999999</v>
      </c>
      <c r="V90" s="147">
        <v>215190352.74000001</v>
      </c>
      <c r="W90" s="147">
        <v>186031969.41999999</v>
      </c>
    </row>
    <row r="91" spans="1:23">
      <c r="A91" s="141" t="s">
        <v>3465</v>
      </c>
      <c r="B91" s="141" t="s">
        <v>284</v>
      </c>
      <c r="C91" s="141" t="s">
        <v>3464</v>
      </c>
      <c r="D91" s="141" t="s">
        <v>3463</v>
      </c>
      <c r="E91" s="141" t="s">
        <v>4321</v>
      </c>
      <c r="F91" s="141" t="s">
        <v>4322</v>
      </c>
      <c r="G91" s="141" t="s">
        <v>53</v>
      </c>
      <c r="H91" s="141" t="s">
        <v>4050</v>
      </c>
      <c r="I91" s="141" t="s">
        <v>3492</v>
      </c>
      <c r="J91" s="141" t="s">
        <v>95</v>
      </c>
      <c r="K91" s="141" t="s">
        <v>97</v>
      </c>
      <c r="L91" s="141" t="s">
        <v>4142</v>
      </c>
      <c r="M91" s="141" t="s">
        <v>220</v>
      </c>
      <c r="N91" s="141" t="s">
        <v>303</v>
      </c>
      <c r="O91" s="141" t="s">
        <v>287</v>
      </c>
      <c r="P91" s="141" t="s">
        <v>3282</v>
      </c>
      <c r="Q91" s="141" t="s">
        <v>288</v>
      </c>
      <c r="R91" s="141" t="s">
        <v>3468</v>
      </c>
      <c r="S91" s="148" t="s">
        <v>3280</v>
      </c>
      <c r="T91" s="147">
        <v>63318000</v>
      </c>
      <c r="U91" s="147">
        <v>63651430.170000002</v>
      </c>
      <c r="V91" s="147">
        <v>38058016.390000001</v>
      </c>
      <c r="W91" s="147">
        <v>33637349.710000001</v>
      </c>
    </row>
    <row r="92" spans="1:23">
      <c r="A92" s="141" t="s">
        <v>3465</v>
      </c>
      <c r="B92" s="141" t="s">
        <v>284</v>
      </c>
      <c r="C92" s="141" t="s">
        <v>3464</v>
      </c>
      <c r="D92" s="141" t="s">
        <v>3463</v>
      </c>
      <c r="E92" s="141" t="s">
        <v>4321</v>
      </c>
      <c r="F92" s="141" t="s">
        <v>4322</v>
      </c>
      <c r="G92" s="141" t="s">
        <v>53</v>
      </c>
      <c r="H92" s="141" t="s">
        <v>4086</v>
      </c>
      <c r="I92" s="141" t="s">
        <v>3492</v>
      </c>
      <c r="J92" s="141" t="s">
        <v>95</v>
      </c>
      <c r="K92" s="141" t="s">
        <v>97</v>
      </c>
      <c r="L92" s="141" t="s">
        <v>4142</v>
      </c>
      <c r="M92" s="141" t="s">
        <v>219</v>
      </c>
      <c r="N92" s="141" t="s">
        <v>303</v>
      </c>
      <c r="O92" s="141" t="s">
        <v>287</v>
      </c>
      <c r="P92" s="141" t="s">
        <v>3282</v>
      </c>
      <c r="Q92" s="141" t="s">
        <v>288</v>
      </c>
      <c r="R92" s="141" t="s">
        <v>3468</v>
      </c>
      <c r="S92" s="148" t="s">
        <v>3280</v>
      </c>
      <c r="T92" s="147">
        <v>0</v>
      </c>
      <c r="U92" s="147">
        <v>66770000</v>
      </c>
      <c r="V92" s="147">
        <v>12290905.880000001</v>
      </c>
      <c r="W92" s="147">
        <v>2975000</v>
      </c>
    </row>
    <row r="93" spans="1:23">
      <c r="A93" s="141" t="s">
        <v>3465</v>
      </c>
      <c r="B93" s="141" t="s">
        <v>284</v>
      </c>
      <c r="C93" s="141" t="s">
        <v>3464</v>
      </c>
      <c r="D93" s="141" t="s">
        <v>3463</v>
      </c>
      <c r="E93" s="141" t="s">
        <v>4321</v>
      </c>
      <c r="F93" s="141" t="s">
        <v>4322</v>
      </c>
      <c r="G93" s="141" t="s">
        <v>53</v>
      </c>
      <c r="H93" s="141" t="s">
        <v>4086</v>
      </c>
      <c r="I93" s="141" t="s">
        <v>3492</v>
      </c>
      <c r="J93" s="141" t="s">
        <v>95</v>
      </c>
      <c r="K93" s="141" t="s">
        <v>97</v>
      </c>
      <c r="L93" s="141" t="s">
        <v>4142</v>
      </c>
      <c r="M93" s="141" t="s">
        <v>220</v>
      </c>
      <c r="N93" s="141" t="s">
        <v>303</v>
      </c>
      <c r="O93" s="141" t="s">
        <v>287</v>
      </c>
      <c r="P93" s="141" t="s">
        <v>3282</v>
      </c>
      <c r="Q93" s="141" t="s">
        <v>288</v>
      </c>
      <c r="R93" s="141" t="s">
        <v>3468</v>
      </c>
      <c r="S93" s="148" t="s">
        <v>3280</v>
      </c>
      <c r="T93" s="147">
        <v>0</v>
      </c>
      <c r="U93" s="147">
        <v>11230000</v>
      </c>
      <c r="V93" s="147">
        <v>2147208.15</v>
      </c>
      <c r="W93" s="147">
        <v>560000</v>
      </c>
    </row>
    <row r="94" spans="1:23">
      <c r="A94" s="141" t="s">
        <v>3465</v>
      </c>
      <c r="B94" s="141" t="s">
        <v>284</v>
      </c>
      <c r="C94" s="141" t="s">
        <v>3464</v>
      </c>
      <c r="D94" s="141" t="s">
        <v>3463</v>
      </c>
      <c r="E94" s="141" t="s">
        <v>4321</v>
      </c>
      <c r="F94" s="141" t="s">
        <v>4322</v>
      </c>
      <c r="G94" s="141" t="s">
        <v>54</v>
      </c>
      <c r="H94" s="141" t="s">
        <v>3503</v>
      </c>
      <c r="I94" s="141" t="s">
        <v>3492</v>
      </c>
      <c r="J94" s="141" t="s">
        <v>95</v>
      </c>
      <c r="K94" s="141" t="s">
        <v>97</v>
      </c>
      <c r="L94" s="141" t="s">
        <v>4142</v>
      </c>
      <c r="M94" s="141" t="s">
        <v>219</v>
      </c>
      <c r="N94" s="141" t="s">
        <v>303</v>
      </c>
      <c r="O94" s="141" t="s">
        <v>287</v>
      </c>
      <c r="P94" s="141" t="s">
        <v>3282</v>
      </c>
      <c r="Q94" s="141" t="s">
        <v>288</v>
      </c>
      <c r="R94" s="141" t="s">
        <v>3468</v>
      </c>
      <c r="S94" s="148" t="s">
        <v>3280</v>
      </c>
      <c r="T94" s="147">
        <v>977703886</v>
      </c>
      <c r="U94" s="147">
        <v>631962413</v>
      </c>
      <c r="V94" s="147">
        <v>499362780.38</v>
      </c>
      <c r="W94" s="147">
        <v>438236662.08999997</v>
      </c>
    </row>
    <row r="95" spans="1:23">
      <c r="A95" s="141" t="s">
        <v>3465</v>
      </c>
      <c r="B95" s="141" t="s">
        <v>284</v>
      </c>
      <c r="C95" s="141" t="s">
        <v>3464</v>
      </c>
      <c r="D95" s="141" t="s">
        <v>3463</v>
      </c>
      <c r="E95" s="141" t="s">
        <v>4321</v>
      </c>
      <c r="F95" s="141" t="s">
        <v>4322</v>
      </c>
      <c r="G95" s="141" t="s">
        <v>54</v>
      </c>
      <c r="H95" s="141" t="s">
        <v>3503</v>
      </c>
      <c r="I95" s="141" t="s">
        <v>3492</v>
      </c>
      <c r="J95" s="141" t="s">
        <v>95</v>
      </c>
      <c r="K95" s="141" t="s">
        <v>97</v>
      </c>
      <c r="L95" s="141" t="s">
        <v>4142</v>
      </c>
      <c r="M95" s="141" t="s">
        <v>219</v>
      </c>
      <c r="N95" s="141" t="s">
        <v>303</v>
      </c>
      <c r="O95" s="141" t="s">
        <v>289</v>
      </c>
      <c r="P95" s="141" t="s">
        <v>3282</v>
      </c>
      <c r="Q95" s="141" t="s">
        <v>288</v>
      </c>
      <c r="R95" s="141" t="s">
        <v>3468</v>
      </c>
      <c r="S95" s="148" t="s">
        <v>3280</v>
      </c>
      <c r="T95" s="147">
        <v>20000000</v>
      </c>
      <c r="U95" s="147">
        <v>20000000</v>
      </c>
      <c r="V95" s="147">
        <v>10595000</v>
      </c>
      <c r="W95" s="147">
        <v>10559000</v>
      </c>
    </row>
    <row r="96" spans="1:23">
      <c r="A96" s="141" t="s">
        <v>3465</v>
      </c>
      <c r="B96" s="141" t="s">
        <v>284</v>
      </c>
      <c r="C96" s="141" t="s">
        <v>3464</v>
      </c>
      <c r="D96" s="141" t="s">
        <v>3463</v>
      </c>
      <c r="E96" s="141" t="s">
        <v>4321</v>
      </c>
      <c r="F96" s="141" t="s">
        <v>4322</v>
      </c>
      <c r="G96" s="141" t="s">
        <v>54</v>
      </c>
      <c r="H96" s="141" t="s">
        <v>3503</v>
      </c>
      <c r="I96" s="141" t="s">
        <v>3492</v>
      </c>
      <c r="J96" s="141" t="s">
        <v>95</v>
      </c>
      <c r="K96" s="141" t="s">
        <v>97</v>
      </c>
      <c r="L96" s="141" t="s">
        <v>4142</v>
      </c>
      <c r="M96" s="141" t="s">
        <v>220</v>
      </c>
      <c r="N96" s="141" t="s">
        <v>303</v>
      </c>
      <c r="O96" s="141" t="s">
        <v>287</v>
      </c>
      <c r="P96" s="141" t="s">
        <v>3282</v>
      </c>
      <c r="Q96" s="141" t="s">
        <v>288</v>
      </c>
      <c r="R96" s="141" t="s">
        <v>3468</v>
      </c>
      <c r="S96" s="148" t="s">
        <v>3280</v>
      </c>
      <c r="T96" s="147">
        <v>161033305</v>
      </c>
      <c r="U96" s="147">
        <v>161133305</v>
      </c>
      <c r="V96" s="147">
        <v>87022865.859999999</v>
      </c>
      <c r="W96" s="147">
        <v>72955560.200000003</v>
      </c>
    </row>
    <row r="97" spans="1:23">
      <c r="A97" s="141" t="s">
        <v>3465</v>
      </c>
      <c r="B97" s="141" t="s">
        <v>284</v>
      </c>
      <c r="C97" s="141" t="s">
        <v>3464</v>
      </c>
      <c r="D97" s="141" t="s">
        <v>3463</v>
      </c>
      <c r="E97" s="141" t="s">
        <v>4321</v>
      </c>
      <c r="F97" s="141" t="s">
        <v>4322</v>
      </c>
      <c r="G97" s="141" t="s">
        <v>54</v>
      </c>
      <c r="H97" s="141" t="s">
        <v>3503</v>
      </c>
      <c r="I97" s="141" t="s">
        <v>3492</v>
      </c>
      <c r="J97" s="141" t="s">
        <v>95</v>
      </c>
      <c r="K97" s="141" t="s">
        <v>97</v>
      </c>
      <c r="L97" s="141" t="s">
        <v>4142</v>
      </c>
      <c r="M97" s="141" t="s">
        <v>221</v>
      </c>
      <c r="N97" s="141" t="s">
        <v>303</v>
      </c>
      <c r="O97" s="141" t="s">
        <v>287</v>
      </c>
      <c r="P97" s="141" t="s">
        <v>3282</v>
      </c>
      <c r="Q97" s="141" t="s">
        <v>288</v>
      </c>
      <c r="R97" s="141" t="s">
        <v>3468</v>
      </c>
      <c r="S97" s="148" t="s">
        <v>3280</v>
      </c>
      <c r="T97" s="147">
        <v>990000</v>
      </c>
      <c r="U97" s="147">
        <v>990000</v>
      </c>
      <c r="V97" s="147">
        <v>0</v>
      </c>
      <c r="W97" s="147">
        <v>0</v>
      </c>
    </row>
    <row r="98" spans="1:23">
      <c r="A98" s="141" t="s">
        <v>3465</v>
      </c>
      <c r="B98" s="141" t="s">
        <v>284</v>
      </c>
      <c r="C98" s="141" t="s">
        <v>3464</v>
      </c>
      <c r="D98" s="141" t="s">
        <v>3463</v>
      </c>
      <c r="E98" s="141" t="s">
        <v>4321</v>
      </c>
      <c r="F98" s="141" t="s">
        <v>4322</v>
      </c>
      <c r="G98" s="141" t="s">
        <v>54</v>
      </c>
      <c r="H98" s="141" t="s">
        <v>3503</v>
      </c>
      <c r="I98" s="141" t="s">
        <v>3492</v>
      </c>
      <c r="J98" s="141" t="s">
        <v>95</v>
      </c>
      <c r="K98" s="141" t="s">
        <v>97</v>
      </c>
      <c r="L98" s="141" t="s">
        <v>4142</v>
      </c>
      <c r="M98" s="141" t="s">
        <v>222</v>
      </c>
      <c r="N98" s="141" t="s">
        <v>303</v>
      </c>
      <c r="O98" s="141" t="s">
        <v>287</v>
      </c>
      <c r="P98" s="141" t="s">
        <v>3282</v>
      </c>
      <c r="Q98" s="141" t="s">
        <v>288</v>
      </c>
      <c r="R98" s="141" t="s">
        <v>3468</v>
      </c>
      <c r="S98" s="148" t="s">
        <v>3280</v>
      </c>
      <c r="T98" s="147">
        <v>38358527</v>
      </c>
      <c r="U98" s="147">
        <v>0</v>
      </c>
      <c r="V98" s="147">
        <v>0</v>
      </c>
      <c r="W98" s="147">
        <v>0</v>
      </c>
    </row>
    <row r="99" spans="1:23">
      <c r="A99" s="141" t="s">
        <v>3465</v>
      </c>
      <c r="B99" s="141" t="s">
        <v>284</v>
      </c>
      <c r="C99" s="141" t="s">
        <v>3464</v>
      </c>
      <c r="D99" s="141" t="s">
        <v>3463</v>
      </c>
      <c r="E99" s="141" t="s">
        <v>4321</v>
      </c>
      <c r="F99" s="141" t="s">
        <v>4322</v>
      </c>
      <c r="G99" s="141" t="s">
        <v>54</v>
      </c>
      <c r="H99" s="141" t="s">
        <v>3503</v>
      </c>
      <c r="I99" s="141" t="s">
        <v>3492</v>
      </c>
      <c r="J99" s="141" t="s">
        <v>109</v>
      </c>
      <c r="K99" s="141" t="s">
        <v>110</v>
      </c>
      <c r="L99" s="141" t="s">
        <v>4142</v>
      </c>
      <c r="M99" s="141" t="s">
        <v>219</v>
      </c>
      <c r="N99" s="141" t="s">
        <v>286</v>
      </c>
      <c r="O99" s="141" t="s">
        <v>287</v>
      </c>
      <c r="P99" s="141" t="s">
        <v>3282</v>
      </c>
      <c r="Q99" s="141" t="s">
        <v>288</v>
      </c>
      <c r="R99" s="141" t="s">
        <v>3468</v>
      </c>
      <c r="S99" s="148" t="s">
        <v>3280</v>
      </c>
      <c r="T99" s="147">
        <v>396010097</v>
      </c>
      <c r="U99" s="147">
        <v>537331554</v>
      </c>
      <c r="V99" s="147">
        <v>436083301.95999998</v>
      </c>
      <c r="W99" s="147">
        <v>368516695.95999998</v>
      </c>
    </row>
    <row r="100" spans="1:23">
      <c r="A100" s="141" t="s">
        <v>3465</v>
      </c>
      <c r="B100" s="141" t="s">
        <v>284</v>
      </c>
      <c r="C100" s="141" t="s">
        <v>3464</v>
      </c>
      <c r="D100" s="141" t="s">
        <v>3463</v>
      </c>
      <c r="E100" s="141" t="s">
        <v>4321</v>
      </c>
      <c r="F100" s="141" t="s">
        <v>4322</v>
      </c>
      <c r="G100" s="141" t="s">
        <v>54</v>
      </c>
      <c r="H100" s="141" t="s">
        <v>3503</v>
      </c>
      <c r="I100" s="141" t="s">
        <v>3492</v>
      </c>
      <c r="J100" s="141" t="s">
        <v>109</v>
      </c>
      <c r="K100" s="141" t="s">
        <v>110</v>
      </c>
      <c r="L100" s="141" t="s">
        <v>4142</v>
      </c>
      <c r="M100" s="141" t="s">
        <v>219</v>
      </c>
      <c r="N100" s="141" t="s">
        <v>303</v>
      </c>
      <c r="O100" s="141" t="s">
        <v>287</v>
      </c>
      <c r="P100" s="141" t="s">
        <v>3282</v>
      </c>
      <c r="Q100" s="141" t="s">
        <v>288</v>
      </c>
      <c r="R100" s="141" t="s">
        <v>3468</v>
      </c>
      <c r="S100" s="148" t="s">
        <v>3280</v>
      </c>
      <c r="T100" s="147">
        <v>16031648065</v>
      </c>
      <c r="U100" s="147">
        <v>17044419168.299999</v>
      </c>
      <c r="V100" s="147">
        <v>12756909658.73</v>
      </c>
      <c r="W100" s="147">
        <v>11339402841.91</v>
      </c>
    </row>
    <row r="101" spans="1:23">
      <c r="A101" s="141" t="s">
        <v>3465</v>
      </c>
      <c r="B101" s="141" t="s">
        <v>284</v>
      </c>
      <c r="C101" s="141" t="s">
        <v>3464</v>
      </c>
      <c r="D101" s="141" t="s">
        <v>3463</v>
      </c>
      <c r="E101" s="141" t="s">
        <v>4321</v>
      </c>
      <c r="F101" s="141" t="s">
        <v>4322</v>
      </c>
      <c r="G101" s="141" t="s">
        <v>54</v>
      </c>
      <c r="H101" s="141" t="s">
        <v>3503</v>
      </c>
      <c r="I101" s="141" t="s">
        <v>3492</v>
      </c>
      <c r="J101" s="141" t="s">
        <v>109</v>
      </c>
      <c r="K101" s="141" t="s">
        <v>110</v>
      </c>
      <c r="L101" s="141" t="s">
        <v>4142</v>
      </c>
      <c r="M101" s="141" t="s">
        <v>220</v>
      </c>
      <c r="N101" s="141" t="s">
        <v>286</v>
      </c>
      <c r="O101" s="141" t="s">
        <v>287</v>
      </c>
      <c r="P101" s="141" t="s">
        <v>3282</v>
      </c>
      <c r="Q101" s="141" t="s">
        <v>288</v>
      </c>
      <c r="R101" s="141" t="s">
        <v>3468</v>
      </c>
      <c r="S101" s="148" t="s">
        <v>3280</v>
      </c>
      <c r="T101" s="147">
        <v>32087520</v>
      </c>
      <c r="U101" s="147">
        <v>28450520</v>
      </c>
      <c r="V101" s="147">
        <v>28385020</v>
      </c>
      <c r="W101" s="147">
        <v>21394510</v>
      </c>
    </row>
    <row r="102" spans="1:23">
      <c r="A102" s="141" t="s">
        <v>3465</v>
      </c>
      <c r="B102" s="141" t="s">
        <v>284</v>
      </c>
      <c r="C102" s="141" t="s">
        <v>3464</v>
      </c>
      <c r="D102" s="141" t="s">
        <v>3463</v>
      </c>
      <c r="E102" s="141" t="s">
        <v>4321</v>
      </c>
      <c r="F102" s="141" t="s">
        <v>4322</v>
      </c>
      <c r="G102" s="141" t="s">
        <v>54</v>
      </c>
      <c r="H102" s="141" t="s">
        <v>3503</v>
      </c>
      <c r="I102" s="141" t="s">
        <v>3492</v>
      </c>
      <c r="J102" s="141" t="s">
        <v>109</v>
      </c>
      <c r="K102" s="141" t="s">
        <v>110</v>
      </c>
      <c r="L102" s="141" t="s">
        <v>4142</v>
      </c>
      <c r="M102" s="141" t="s">
        <v>220</v>
      </c>
      <c r="N102" s="141" t="s">
        <v>303</v>
      </c>
      <c r="O102" s="141" t="s">
        <v>287</v>
      </c>
      <c r="P102" s="141" t="s">
        <v>3282</v>
      </c>
      <c r="Q102" s="141" t="s">
        <v>288</v>
      </c>
      <c r="R102" s="141" t="s">
        <v>3468</v>
      </c>
      <c r="S102" s="148" t="s">
        <v>3280</v>
      </c>
      <c r="T102" s="147">
        <v>584925533</v>
      </c>
      <c r="U102" s="147">
        <v>584947533</v>
      </c>
      <c r="V102" s="147">
        <v>464218285</v>
      </c>
      <c r="W102" s="147">
        <v>398659806.5</v>
      </c>
    </row>
    <row r="103" spans="1:23">
      <c r="A103" s="141" t="s">
        <v>3465</v>
      </c>
      <c r="B103" s="141" t="s">
        <v>284</v>
      </c>
      <c r="C103" s="141" t="s">
        <v>3464</v>
      </c>
      <c r="D103" s="141" t="s">
        <v>3463</v>
      </c>
      <c r="E103" s="141" t="s">
        <v>4321</v>
      </c>
      <c r="F103" s="141" t="s">
        <v>4322</v>
      </c>
      <c r="G103" s="141" t="s">
        <v>54</v>
      </c>
      <c r="H103" s="141" t="s">
        <v>3503</v>
      </c>
      <c r="I103" s="141" t="s">
        <v>3492</v>
      </c>
      <c r="J103" s="141" t="s">
        <v>109</v>
      </c>
      <c r="K103" s="141" t="s">
        <v>110</v>
      </c>
      <c r="L103" s="141" t="s">
        <v>4142</v>
      </c>
      <c r="M103" s="141" t="s">
        <v>221</v>
      </c>
      <c r="N103" s="141" t="s">
        <v>303</v>
      </c>
      <c r="O103" s="141" t="s">
        <v>287</v>
      </c>
      <c r="P103" s="141" t="s">
        <v>3282</v>
      </c>
      <c r="Q103" s="141" t="s">
        <v>288</v>
      </c>
      <c r="R103" s="141" t="s">
        <v>3468</v>
      </c>
      <c r="S103" s="148" t="s">
        <v>3280</v>
      </c>
      <c r="T103" s="147">
        <v>900000</v>
      </c>
      <c r="U103" s="147">
        <v>900000</v>
      </c>
      <c r="V103" s="147">
        <v>30755.200000000001</v>
      </c>
      <c r="W103" s="147">
        <v>30755.200000000001</v>
      </c>
    </row>
    <row r="104" spans="1:23">
      <c r="A104" s="141" t="s">
        <v>3465</v>
      </c>
      <c r="B104" s="141" t="s">
        <v>284</v>
      </c>
      <c r="C104" s="141" t="s">
        <v>3464</v>
      </c>
      <c r="D104" s="141" t="s">
        <v>3463</v>
      </c>
      <c r="E104" s="141" t="s">
        <v>4321</v>
      </c>
      <c r="F104" s="141" t="s">
        <v>4322</v>
      </c>
      <c r="G104" s="141" t="s">
        <v>54</v>
      </c>
      <c r="H104" s="141" t="s">
        <v>3503</v>
      </c>
      <c r="I104" s="141" t="s">
        <v>3492</v>
      </c>
      <c r="J104" s="141" t="s">
        <v>109</v>
      </c>
      <c r="K104" s="141" t="s">
        <v>110</v>
      </c>
      <c r="L104" s="141" t="s">
        <v>4142</v>
      </c>
      <c r="M104" s="141" t="s">
        <v>222</v>
      </c>
      <c r="N104" s="141" t="s">
        <v>303</v>
      </c>
      <c r="O104" s="141" t="s">
        <v>287</v>
      </c>
      <c r="P104" s="141" t="s">
        <v>3282</v>
      </c>
      <c r="Q104" s="141" t="s">
        <v>288</v>
      </c>
      <c r="R104" s="141" t="s">
        <v>3468</v>
      </c>
      <c r="S104" s="148" t="s">
        <v>3280</v>
      </c>
      <c r="T104" s="147">
        <v>22462918</v>
      </c>
      <c r="U104" s="147">
        <v>0</v>
      </c>
      <c r="V104" s="147">
        <v>0</v>
      </c>
      <c r="W104" s="147">
        <v>0</v>
      </c>
    </row>
    <row r="105" spans="1:23">
      <c r="A105" s="141" t="s">
        <v>3465</v>
      </c>
      <c r="B105" s="141" t="s">
        <v>284</v>
      </c>
      <c r="C105" s="141" t="s">
        <v>3464</v>
      </c>
      <c r="D105" s="141" t="s">
        <v>3463</v>
      </c>
      <c r="E105" s="141" t="s">
        <v>4321</v>
      </c>
      <c r="F105" s="141" t="s">
        <v>4322</v>
      </c>
      <c r="G105" s="141" t="s">
        <v>54</v>
      </c>
      <c r="H105" s="141" t="s">
        <v>3993</v>
      </c>
      <c r="I105" s="141" t="s">
        <v>3492</v>
      </c>
      <c r="J105" s="141" t="s">
        <v>109</v>
      </c>
      <c r="K105" s="141" t="s">
        <v>114</v>
      </c>
      <c r="L105" s="141" t="s">
        <v>4142</v>
      </c>
      <c r="M105" s="141" t="s">
        <v>219</v>
      </c>
      <c r="N105" s="141" t="s">
        <v>303</v>
      </c>
      <c r="O105" s="141" t="s">
        <v>287</v>
      </c>
      <c r="P105" s="141" t="s">
        <v>3282</v>
      </c>
      <c r="Q105" s="141" t="s">
        <v>288</v>
      </c>
      <c r="R105" s="141" t="s">
        <v>3468</v>
      </c>
      <c r="S105" s="148" t="s">
        <v>3280</v>
      </c>
      <c r="T105" s="147">
        <v>337130692</v>
      </c>
      <c r="U105" s="147">
        <v>540546959.69000006</v>
      </c>
      <c r="V105" s="147">
        <v>385149299.5</v>
      </c>
      <c r="W105" s="147">
        <v>346311223.73000002</v>
      </c>
    </row>
    <row r="106" spans="1:23">
      <c r="A106" s="141" t="s">
        <v>3465</v>
      </c>
      <c r="B106" s="141" t="s">
        <v>284</v>
      </c>
      <c r="C106" s="141" t="s">
        <v>3464</v>
      </c>
      <c r="D106" s="141" t="s">
        <v>3463</v>
      </c>
      <c r="E106" s="141" t="s">
        <v>4321</v>
      </c>
      <c r="F106" s="141" t="s">
        <v>4322</v>
      </c>
      <c r="G106" s="141" t="s">
        <v>54</v>
      </c>
      <c r="H106" s="141" t="s">
        <v>3993</v>
      </c>
      <c r="I106" s="141" t="s">
        <v>3492</v>
      </c>
      <c r="J106" s="141" t="s">
        <v>109</v>
      </c>
      <c r="K106" s="141" t="s">
        <v>114</v>
      </c>
      <c r="L106" s="141" t="s">
        <v>4142</v>
      </c>
      <c r="M106" s="141" t="s">
        <v>219</v>
      </c>
      <c r="N106" s="141" t="s">
        <v>303</v>
      </c>
      <c r="O106" s="141" t="s">
        <v>289</v>
      </c>
      <c r="P106" s="141" t="s">
        <v>3282</v>
      </c>
      <c r="Q106" s="141" t="s">
        <v>288</v>
      </c>
      <c r="R106" s="141" t="s">
        <v>3468</v>
      </c>
      <c r="S106" s="148" t="s">
        <v>3280</v>
      </c>
      <c r="T106" s="147">
        <v>652189737</v>
      </c>
      <c r="U106" s="147">
        <v>724563066.80999994</v>
      </c>
      <c r="V106" s="147">
        <v>709704783.42999995</v>
      </c>
      <c r="W106" s="147">
        <v>467536832.88</v>
      </c>
    </row>
    <row r="107" spans="1:23">
      <c r="A107" s="141" t="s">
        <v>3465</v>
      </c>
      <c r="B107" s="141" t="s">
        <v>284</v>
      </c>
      <c r="C107" s="141" t="s">
        <v>3464</v>
      </c>
      <c r="D107" s="141" t="s">
        <v>3463</v>
      </c>
      <c r="E107" s="141" t="s">
        <v>4321</v>
      </c>
      <c r="F107" s="141" t="s">
        <v>4322</v>
      </c>
      <c r="G107" s="141" t="s">
        <v>54</v>
      </c>
      <c r="H107" s="141" t="s">
        <v>3993</v>
      </c>
      <c r="I107" s="141" t="s">
        <v>3492</v>
      </c>
      <c r="J107" s="141" t="s">
        <v>109</v>
      </c>
      <c r="K107" s="141" t="s">
        <v>114</v>
      </c>
      <c r="L107" s="141" t="s">
        <v>4142</v>
      </c>
      <c r="M107" s="141" t="s">
        <v>220</v>
      </c>
      <c r="N107" s="141" t="s">
        <v>303</v>
      </c>
      <c r="O107" s="141" t="s">
        <v>287</v>
      </c>
      <c r="P107" s="141" t="s">
        <v>3282</v>
      </c>
      <c r="Q107" s="141" t="s">
        <v>288</v>
      </c>
      <c r="R107" s="141" t="s">
        <v>3468</v>
      </c>
      <c r="S107" s="148" t="s">
        <v>3280</v>
      </c>
      <c r="T107" s="147">
        <v>58198568</v>
      </c>
      <c r="U107" s="147">
        <v>58686825.710000001</v>
      </c>
      <c r="V107" s="147">
        <v>27250253.210000001</v>
      </c>
      <c r="W107" s="147">
        <v>18504886.550000001</v>
      </c>
    </row>
    <row r="108" spans="1:23">
      <c r="A108" s="141" t="s">
        <v>3465</v>
      </c>
      <c r="B108" s="141" t="s">
        <v>284</v>
      </c>
      <c r="C108" s="141" t="s">
        <v>3464</v>
      </c>
      <c r="D108" s="141" t="s">
        <v>3463</v>
      </c>
      <c r="E108" s="141" t="s">
        <v>4321</v>
      </c>
      <c r="F108" s="141" t="s">
        <v>4322</v>
      </c>
      <c r="G108" s="141" t="s">
        <v>54</v>
      </c>
      <c r="H108" s="141" t="s">
        <v>3993</v>
      </c>
      <c r="I108" s="141" t="s">
        <v>3492</v>
      </c>
      <c r="J108" s="141" t="s">
        <v>109</v>
      </c>
      <c r="K108" s="141" t="s">
        <v>114</v>
      </c>
      <c r="L108" s="141" t="s">
        <v>4142</v>
      </c>
      <c r="M108" s="141" t="s">
        <v>220</v>
      </c>
      <c r="N108" s="141" t="s">
        <v>303</v>
      </c>
      <c r="O108" s="141" t="s">
        <v>289</v>
      </c>
      <c r="P108" s="141" t="s">
        <v>3282</v>
      </c>
      <c r="Q108" s="141" t="s">
        <v>288</v>
      </c>
      <c r="R108" s="141" t="s">
        <v>3468</v>
      </c>
      <c r="S108" s="148" t="s">
        <v>3280</v>
      </c>
      <c r="T108" s="147">
        <v>251589818</v>
      </c>
      <c r="U108" s="147">
        <v>261588814.19999999</v>
      </c>
      <c r="V108" s="147">
        <v>203680742.06999999</v>
      </c>
      <c r="W108" s="147">
        <v>168739646.28999999</v>
      </c>
    </row>
    <row r="109" spans="1:23">
      <c r="A109" s="141" t="s">
        <v>3465</v>
      </c>
      <c r="B109" s="141" t="s">
        <v>284</v>
      </c>
      <c r="C109" s="141" t="s">
        <v>3464</v>
      </c>
      <c r="D109" s="141" t="s">
        <v>3463</v>
      </c>
      <c r="E109" s="141" t="s">
        <v>4321</v>
      </c>
      <c r="F109" s="141" t="s">
        <v>4322</v>
      </c>
      <c r="G109" s="141" t="s">
        <v>54</v>
      </c>
      <c r="H109" s="141" t="s">
        <v>3993</v>
      </c>
      <c r="I109" s="141" t="s">
        <v>3514</v>
      </c>
      <c r="J109" s="141" t="s">
        <v>3600</v>
      </c>
      <c r="K109" s="141" t="s">
        <v>192</v>
      </c>
      <c r="L109" s="141" t="s">
        <v>4142</v>
      </c>
      <c r="M109" s="141" t="s">
        <v>219</v>
      </c>
      <c r="N109" s="141" t="s">
        <v>303</v>
      </c>
      <c r="O109" s="141" t="s">
        <v>287</v>
      </c>
      <c r="P109" s="141" t="s">
        <v>3282</v>
      </c>
      <c r="Q109" s="141" t="s">
        <v>288</v>
      </c>
      <c r="R109" s="141" t="s">
        <v>3468</v>
      </c>
      <c r="S109" s="148" t="s">
        <v>3280</v>
      </c>
      <c r="T109" s="147">
        <v>60889530</v>
      </c>
      <c r="U109" s="147">
        <v>60889530</v>
      </c>
      <c r="V109" s="147">
        <v>60889530</v>
      </c>
      <c r="W109" s="147">
        <v>41477640</v>
      </c>
    </row>
    <row r="110" spans="1:23">
      <c r="A110" s="141" t="s">
        <v>3465</v>
      </c>
      <c r="B110" s="141" t="s">
        <v>284</v>
      </c>
      <c r="C110" s="141" t="s">
        <v>3464</v>
      </c>
      <c r="D110" s="141" t="s">
        <v>3463</v>
      </c>
      <c r="E110" s="141" t="s">
        <v>4321</v>
      </c>
      <c r="F110" s="141" t="s">
        <v>4322</v>
      </c>
      <c r="G110" s="141" t="s">
        <v>54</v>
      </c>
      <c r="H110" s="141" t="s">
        <v>3993</v>
      </c>
      <c r="I110" s="141" t="s">
        <v>3514</v>
      </c>
      <c r="J110" s="141" t="s">
        <v>3600</v>
      </c>
      <c r="K110" s="141" t="s">
        <v>192</v>
      </c>
      <c r="L110" s="141" t="s">
        <v>4142</v>
      </c>
      <c r="M110" s="141" t="s">
        <v>220</v>
      </c>
      <c r="N110" s="141" t="s">
        <v>303</v>
      </c>
      <c r="O110" s="141" t="s">
        <v>287</v>
      </c>
      <c r="P110" s="141" t="s">
        <v>3282</v>
      </c>
      <c r="Q110" s="141" t="s">
        <v>288</v>
      </c>
      <c r="R110" s="141" t="s">
        <v>3468</v>
      </c>
      <c r="S110" s="148" t="s">
        <v>3280</v>
      </c>
      <c r="T110" s="147">
        <v>13537668</v>
      </c>
      <c r="U110" s="147">
        <v>13537668</v>
      </c>
      <c r="V110" s="147">
        <v>13537668</v>
      </c>
      <c r="W110" s="147">
        <v>10048101</v>
      </c>
    </row>
    <row r="111" spans="1:23">
      <c r="A111" s="141" t="s">
        <v>3465</v>
      </c>
      <c r="B111" s="141" t="s">
        <v>284</v>
      </c>
      <c r="C111" s="141" t="s">
        <v>3464</v>
      </c>
      <c r="D111" s="141" t="s">
        <v>3463</v>
      </c>
      <c r="E111" s="141" t="s">
        <v>4321</v>
      </c>
      <c r="F111" s="141" t="s">
        <v>4322</v>
      </c>
      <c r="G111" s="141" t="s">
        <v>54</v>
      </c>
      <c r="H111" s="141" t="s">
        <v>4049</v>
      </c>
      <c r="I111" s="141" t="s">
        <v>3492</v>
      </c>
      <c r="J111" s="141" t="s">
        <v>95</v>
      </c>
      <c r="K111" s="141" t="s">
        <v>97</v>
      </c>
      <c r="L111" s="141" t="s">
        <v>4142</v>
      </c>
      <c r="M111" s="141" t="s">
        <v>219</v>
      </c>
      <c r="N111" s="141" t="s">
        <v>303</v>
      </c>
      <c r="O111" s="141" t="s">
        <v>287</v>
      </c>
      <c r="P111" s="141" t="s">
        <v>3282</v>
      </c>
      <c r="Q111" s="141" t="s">
        <v>288</v>
      </c>
      <c r="R111" s="141" t="s">
        <v>3468</v>
      </c>
      <c r="S111" s="148" t="s">
        <v>3280</v>
      </c>
      <c r="T111" s="147">
        <v>200000</v>
      </c>
      <c r="U111" s="147">
        <v>200000</v>
      </c>
      <c r="V111" s="147">
        <v>0</v>
      </c>
      <c r="W111" s="147">
        <v>0</v>
      </c>
    </row>
    <row r="112" spans="1:23">
      <c r="A112" s="141" t="s">
        <v>3465</v>
      </c>
      <c r="B112" s="141" t="s">
        <v>284</v>
      </c>
      <c r="C112" s="141" t="s">
        <v>3464</v>
      </c>
      <c r="D112" s="141" t="s">
        <v>3463</v>
      </c>
      <c r="E112" s="141" t="s">
        <v>4321</v>
      </c>
      <c r="F112" s="141" t="s">
        <v>4322</v>
      </c>
      <c r="G112" s="141" t="s">
        <v>54</v>
      </c>
      <c r="H112" s="141" t="s">
        <v>4049</v>
      </c>
      <c r="I112" s="141" t="s">
        <v>3492</v>
      </c>
      <c r="J112" s="141" t="s">
        <v>109</v>
      </c>
      <c r="K112" s="141" t="s">
        <v>114</v>
      </c>
      <c r="L112" s="141" t="s">
        <v>4142</v>
      </c>
      <c r="M112" s="141" t="s">
        <v>219</v>
      </c>
      <c r="N112" s="141" t="s">
        <v>303</v>
      </c>
      <c r="O112" s="141" t="s">
        <v>287</v>
      </c>
      <c r="P112" s="141" t="s">
        <v>3282</v>
      </c>
      <c r="Q112" s="141" t="s">
        <v>288</v>
      </c>
      <c r="R112" s="141" t="s">
        <v>3468</v>
      </c>
      <c r="S112" s="148" t="s">
        <v>3280</v>
      </c>
      <c r="T112" s="147">
        <v>49259124</v>
      </c>
      <c r="U112" s="147">
        <v>48979124</v>
      </c>
      <c r="V112" s="147">
        <v>47430217.439999998</v>
      </c>
      <c r="W112" s="147">
        <v>34330344.789999999</v>
      </c>
    </row>
    <row r="113" spans="1:23">
      <c r="A113" s="141" t="s">
        <v>3465</v>
      </c>
      <c r="B113" s="141" t="s">
        <v>284</v>
      </c>
      <c r="C113" s="141" t="s">
        <v>3464</v>
      </c>
      <c r="D113" s="141" t="s">
        <v>3463</v>
      </c>
      <c r="E113" s="141" t="s">
        <v>4321</v>
      </c>
      <c r="F113" s="141" t="s">
        <v>4322</v>
      </c>
      <c r="G113" s="141" t="s">
        <v>54</v>
      </c>
      <c r="H113" s="141" t="s">
        <v>4049</v>
      </c>
      <c r="I113" s="141" t="s">
        <v>3492</v>
      </c>
      <c r="J113" s="141" t="s">
        <v>109</v>
      </c>
      <c r="K113" s="141" t="s">
        <v>114</v>
      </c>
      <c r="L113" s="141" t="s">
        <v>4142</v>
      </c>
      <c r="M113" s="141" t="s">
        <v>220</v>
      </c>
      <c r="N113" s="141" t="s">
        <v>303</v>
      </c>
      <c r="O113" s="141" t="s">
        <v>287</v>
      </c>
      <c r="P113" s="141" t="s">
        <v>3282</v>
      </c>
      <c r="Q113" s="141" t="s">
        <v>288</v>
      </c>
      <c r="R113" s="141" t="s">
        <v>3468</v>
      </c>
      <c r="S113" s="148" t="s">
        <v>3280</v>
      </c>
      <c r="T113" s="147">
        <v>11017154</v>
      </c>
      <c r="U113" s="147">
        <v>11297154</v>
      </c>
      <c r="V113" s="147">
        <v>6248833.3300000001</v>
      </c>
      <c r="W113" s="147">
        <v>5367833.33</v>
      </c>
    </row>
    <row r="114" spans="1:23">
      <c r="A114" s="141" t="s">
        <v>3465</v>
      </c>
      <c r="B114" s="141" t="s">
        <v>284</v>
      </c>
      <c r="C114" s="141" t="s">
        <v>3464</v>
      </c>
      <c r="D114" s="141" t="s">
        <v>3463</v>
      </c>
      <c r="E114" s="141" t="s">
        <v>4321</v>
      </c>
      <c r="F114" s="141" t="s">
        <v>4322</v>
      </c>
      <c r="G114" s="141" t="s">
        <v>54</v>
      </c>
      <c r="H114" s="141" t="s">
        <v>4049</v>
      </c>
      <c r="I114" s="141" t="s">
        <v>3492</v>
      </c>
      <c r="J114" s="141" t="s">
        <v>109</v>
      </c>
      <c r="K114" s="141" t="s">
        <v>114</v>
      </c>
      <c r="L114" s="141" t="s">
        <v>4142</v>
      </c>
      <c r="M114" s="141" t="s">
        <v>221</v>
      </c>
      <c r="N114" s="141" t="s">
        <v>303</v>
      </c>
      <c r="O114" s="141" t="s">
        <v>287</v>
      </c>
      <c r="P114" s="141" t="s">
        <v>3282</v>
      </c>
      <c r="Q114" s="141" t="s">
        <v>288</v>
      </c>
      <c r="R114" s="141" t="s">
        <v>3468</v>
      </c>
      <c r="S114" s="148" t="s">
        <v>3280</v>
      </c>
      <c r="T114" s="147">
        <v>100000</v>
      </c>
      <c r="U114" s="147">
        <v>100000</v>
      </c>
      <c r="V114" s="147">
        <v>48768</v>
      </c>
      <c r="W114" s="147">
        <v>48768</v>
      </c>
    </row>
    <row r="115" spans="1:23">
      <c r="A115" s="141" t="s">
        <v>3465</v>
      </c>
      <c r="B115" s="141" t="s">
        <v>284</v>
      </c>
      <c r="C115" s="141" t="s">
        <v>3464</v>
      </c>
      <c r="D115" s="141" t="s">
        <v>3463</v>
      </c>
      <c r="E115" s="141" t="s">
        <v>4321</v>
      </c>
      <c r="F115" s="141" t="s">
        <v>4322</v>
      </c>
      <c r="G115" s="141" t="s">
        <v>54</v>
      </c>
      <c r="H115" s="141" t="s">
        <v>4085</v>
      </c>
      <c r="I115" s="141" t="s">
        <v>3492</v>
      </c>
      <c r="J115" s="141" t="s">
        <v>109</v>
      </c>
      <c r="K115" s="141" t="s">
        <v>110</v>
      </c>
      <c r="L115" s="141" t="s">
        <v>4142</v>
      </c>
      <c r="M115" s="141" t="s">
        <v>219</v>
      </c>
      <c r="N115" s="141" t="s">
        <v>303</v>
      </c>
      <c r="O115" s="141" t="s">
        <v>287</v>
      </c>
      <c r="P115" s="141" t="s">
        <v>3282</v>
      </c>
      <c r="Q115" s="141" t="s">
        <v>288</v>
      </c>
      <c r="R115" s="141" t="s">
        <v>3468</v>
      </c>
      <c r="S115" s="148" t="s">
        <v>3280</v>
      </c>
      <c r="T115" s="147">
        <v>288228321</v>
      </c>
      <c r="U115" s="147">
        <v>342229146</v>
      </c>
      <c r="V115" s="147">
        <v>282613339.88</v>
      </c>
      <c r="W115" s="147">
        <v>217588786.74000001</v>
      </c>
    </row>
    <row r="116" spans="1:23">
      <c r="A116" s="141" t="s">
        <v>3465</v>
      </c>
      <c r="B116" s="141" t="s">
        <v>284</v>
      </c>
      <c r="C116" s="141" t="s">
        <v>3464</v>
      </c>
      <c r="D116" s="141" t="s">
        <v>3463</v>
      </c>
      <c r="E116" s="141" t="s">
        <v>4321</v>
      </c>
      <c r="F116" s="141" t="s">
        <v>4322</v>
      </c>
      <c r="G116" s="141" t="s">
        <v>54</v>
      </c>
      <c r="H116" s="141" t="s">
        <v>4085</v>
      </c>
      <c r="I116" s="141" t="s">
        <v>3492</v>
      </c>
      <c r="J116" s="141" t="s">
        <v>109</v>
      </c>
      <c r="K116" s="141" t="s">
        <v>110</v>
      </c>
      <c r="L116" s="141" t="s">
        <v>4142</v>
      </c>
      <c r="M116" s="141" t="s">
        <v>220</v>
      </c>
      <c r="N116" s="141" t="s">
        <v>303</v>
      </c>
      <c r="O116" s="141" t="s">
        <v>287</v>
      </c>
      <c r="P116" s="141" t="s">
        <v>3282</v>
      </c>
      <c r="Q116" s="141" t="s">
        <v>288</v>
      </c>
      <c r="R116" s="141" t="s">
        <v>3468</v>
      </c>
      <c r="S116" s="148" t="s">
        <v>3280</v>
      </c>
      <c r="T116" s="147">
        <v>25819810</v>
      </c>
      <c r="U116" s="147">
        <v>25819810</v>
      </c>
      <c r="V116" s="147">
        <v>25819810</v>
      </c>
      <c r="W116" s="147">
        <v>19444400</v>
      </c>
    </row>
    <row r="117" spans="1:23">
      <c r="A117" s="141" t="s">
        <v>3465</v>
      </c>
      <c r="B117" s="141" t="s">
        <v>284</v>
      </c>
      <c r="C117" s="141" t="s">
        <v>3464</v>
      </c>
      <c r="D117" s="141" t="s">
        <v>3463</v>
      </c>
      <c r="E117" s="141" t="s">
        <v>4321</v>
      </c>
      <c r="F117" s="141" t="s">
        <v>4322</v>
      </c>
      <c r="G117" s="141" t="s">
        <v>54</v>
      </c>
      <c r="H117" s="141" t="s">
        <v>4085</v>
      </c>
      <c r="I117" s="141" t="s">
        <v>3492</v>
      </c>
      <c r="J117" s="141" t="s">
        <v>109</v>
      </c>
      <c r="K117" s="141" t="s">
        <v>111</v>
      </c>
      <c r="L117" s="141" t="s">
        <v>4142</v>
      </c>
      <c r="M117" s="141" t="s">
        <v>219</v>
      </c>
      <c r="N117" s="141" t="s">
        <v>286</v>
      </c>
      <c r="O117" s="141" t="s">
        <v>287</v>
      </c>
      <c r="P117" s="141" t="s">
        <v>3282</v>
      </c>
      <c r="Q117" s="141" t="s">
        <v>288</v>
      </c>
      <c r="R117" s="141" t="s">
        <v>3468</v>
      </c>
      <c r="S117" s="148" t="s">
        <v>3280</v>
      </c>
      <c r="T117" s="147">
        <v>92579142</v>
      </c>
      <c r="U117" s="147">
        <v>92456742</v>
      </c>
      <c r="V117" s="147">
        <v>84508601.629999995</v>
      </c>
      <c r="W117" s="147">
        <v>60066316.560000002</v>
      </c>
    </row>
    <row r="118" spans="1:23">
      <c r="A118" s="141" t="s">
        <v>3465</v>
      </c>
      <c r="B118" s="141" t="s">
        <v>284</v>
      </c>
      <c r="C118" s="141" t="s">
        <v>3464</v>
      </c>
      <c r="D118" s="141" t="s">
        <v>3463</v>
      </c>
      <c r="E118" s="141" t="s">
        <v>4321</v>
      </c>
      <c r="F118" s="141" t="s">
        <v>4322</v>
      </c>
      <c r="G118" s="141" t="s">
        <v>54</v>
      </c>
      <c r="H118" s="141" t="s">
        <v>4085</v>
      </c>
      <c r="I118" s="141" t="s">
        <v>3492</v>
      </c>
      <c r="J118" s="141" t="s">
        <v>109</v>
      </c>
      <c r="K118" s="141" t="s">
        <v>111</v>
      </c>
      <c r="L118" s="141" t="s">
        <v>4142</v>
      </c>
      <c r="M118" s="141" t="s">
        <v>220</v>
      </c>
      <c r="N118" s="141" t="s">
        <v>286</v>
      </c>
      <c r="O118" s="141" t="s">
        <v>287</v>
      </c>
      <c r="P118" s="141" t="s">
        <v>3282</v>
      </c>
      <c r="Q118" s="141" t="s">
        <v>288</v>
      </c>
      <c r="R118" s="141" t="s">
        <v>3468</v>
      </c>
      <c r="S118" s="148" t="s">
        <v>3280</v>
      </c>
      <c r="T118" s="147">
        <v>6365883</v>
      </c>
      <c r="U118" s="147">
        <v>6004168</v>
      </c>
      <c r="V118" s="147">
        <v>0</v>
      </c>
      <c r="W118" s="147">
        <v>0</v>
      </c>
    </row>
    <row r="119" spans="1:23">
      <c r="A119" s="141" t="s">
        <v>3465</v>
      </c>
      <c r="B119" s="141" t="s">
        <v>284</v>
      </c>
      <c r="C119" s="141" t="s">
        <v>3464</v>
      </c>
      <c r="D119" s="141" t="s">
        <v>3463</v>
      </c>
      <c r="E119" s="141" t="s">
        <v>4321</v>
      </c>
      <c r="F119" s="141" t="s">
        <v>4322</v>
      </c>
      <c r="G119" s="141" t="s">
        <v>54</v>
      </c>
      <c r="H119" s="141" t="s">
        <v>4084</v>
      </c>
      <c r="I119" s="141" t="s">
        <v>3492</v>
      </c>
      <c r="J119" s="141" t="s">
        <v>109</v>
      </c>
      <c r="K119" s="141" t="s">
        <v>111</v>
      </c>
      <c r="L119" s="141" t="s">
        <v>4142</v>
      </c>
      <c r="M119" s="141" t="s">
        <v>219</v>
      </c>
      <c r="N119" s="141" t="s">
        <v>286</v>
      </c>
      <c r="O119" s="141" t="s">
        <v>287</v>
      </c>
      <c r="P119" s="141" t="s">
        <v>3282</v>
      </c>
      <c r="Q119" s="141" t="s">
        <v>288</v>
      </c>
      <c r="R119" s="141" t="s">
        <v>3468</v>
      </c>
      <c r="S119" s="148" t="s">
        <v>3280</v>
      </c>
      <c r="T119" s="147">
        <v>18811539</v>
      </c>
      <c r="U119" s="147">
        <v>18811539</v>
      </c>
      <c r="V119" s="147">
        <v>18651855.129999999</v>
      </c>
      <c r="W119" s="147">
        <v>13136464.41</v>
      </c>
    </row>
    <row r="120" spans="1:23">
      <c r="A120" s="141" t="s">
        <v>3465</v>
      </c>
      <c r="B120" s="141" t="s">
        <v>284</v>
      </c>
      <c r="C120" s="141" t="s">
        <v>3464</v>
      </c>
      <c r="D120" s="141" t="s">
        <v>3463</v>
      </c>
      <c r="E120" s="141" t="s">
        <v>4321</v>
      </c>
      <c r="F120" s="141" t="s">
        <v>4322</v>
      </c>
      <c r="G120" s="141" t="s">
        <v>54</v>
      </c>
      <c r="H120" s="141" t="s">
        <v>4084</v>
      </c>
      <c r="I120" s="141" t="s">
        <v>3492</v>
      </c>
      <c r="J120" s="141" t="s">
        <v>109</v>
      </c>
      <c r="K120" s="141" t="s">
        <v>111</v>
      </c>
      <c r="L120" s="141" t="s">
        <v>4142</v>
      </c>
      <c r="M120" s="141" t="s">
        <v>220</v>
      </c>
      <c r="N120" s="141" t="s">
        <v>286</v>
      </c>
      <c r="O120" s="141" t="s">
        <v>287</v>
      </c>
      <c r="P120" s="141" t="s">
        <v>3282</v>
      </c>
      <c r="Q120" s="141" t="s">
        <v>288</v>
      </c>
      <c r="R120" s="141" t="s">
        <v>3468</v>
      </c>
      <c r="S120" s="148" t="s">
        <v>3280</v>
      </c>
      <c r="T120" s="147">
        <v>50000</v>
      </c>
      <c r="U120" s="147">
        <v>50000</v>
      </c>
      <c r="V120" s="147">
        <v>0</v>
      </c>
      <c r="W120" s="147">
        <v>0</v>
      </c>
    </row>
    <row r="121" spans="1:23">
      <c r="A121" s="141" t="s">
        <v>3465</v>
      </c>
      <c r="B121" s="141" t="s">
        <v>284</v>
      </c>
      <c r="C121" s="141" t="s">
        <v>3464</v>
      </c>
      <c r="D121" s="141" t="s">
        <v>3463</v>
      </c>
      <c r="E121" s="141" t="s">
        <v>4321</v>
      </c>
      <c r="F121" s="141" t="s">
        <v>4322</v>
      </c>
      <c r="G121" s="141" t="s">
        <v>54</v>
      </c>
      <c r="H121" s="141" t="s">
        <v>4084</v>
      </c>
      <c r="I121" s="141" t="s">
        <v>3495</v>
      </c>
      <c r="J121" s="141" t="s">
        <v>136</v>
      </c>
      <c r="K121" s="141" t="s">
        <v>137</v>
      </c>
      <c r="L121" s="141" t="s">
        <v>4142</v>
      </c>
      <c r="M121" s="141" t="s">
        <v>219</v>
      </c>
      <c r="N121" s="141" t="s">
        <v>303</v>
      </c>
      <c r="O121" s="141" t="s">
        <v>287</v>
      </c>
      <c r="P121" s="141" t="s">
        <v>3282</v>
      </c>
      <c r="Q121" s="141" t="s">
        <v>288</v>
      </c>
      <c r="R121" s="141" t="s">
        <v>3468</v>
      </c>
      <c r="S121" s="148" t="s">
        <v>3280</v>
      </c>
      <c r="T121" s="147">
        <v>782944155</v>
      </c>
      <c r="U121" s="147">
        <v>785769965</v>
      </c>
      <c r="V121" s="147">
        <v>662702771.61000001</v>
      </c>
      <c r="W121" s="147">
        <v>538216680.11000001</v>
      </c>
    </row>
    <row r="122" spans="1:23">
      <c r="A122" s="141" t="s">
        <v>3465</v>
      </c>
      <c r="B122" s="141" t="s">
        <v>284</v>
      </c>
      <c r="C122" s="141" t="s">
        <v>3464</v>
      </c>
      <c r="D122" s="141" t="s">
        <v>3463</v>
      </c>
      <c r="E122" s="141" t="s">
        <v>4321</v>
      </c>
      <c r="F122" s="141" t="s">
        <v>4322</v>
      </c>
      <c r="G122" s="141" t="s">
        <v>54</v>
      </c>
      <c r="H122" s="141" t="s">
        <v>4083</v>
      </c>
      <c r="I122" s="141" t="s">
        <v>3492</v>
      </c>
      <c r="J122" s="141" t="s">
        <v>109</v>
      </c>
      <c r="K122" s="141" t="s">
        <v>111</v>
      </c>
      <c r="L122" s="141" t="s">
        <v>4142</v>
      </c>
      <c r="M122" s="141" t="s">
        <v>219</v>
      </c>
      <c r="N122" s="141" t="s">
        <v>286</v>
      </c>
      <c r="O122" s="141" t="s">
        <v>287</v>
      </c>
      <c r="P122" s="141" t="s">
        <v>3282</v>
      </c>
      <c r="Q122" s="141" t="s">
        <v>288</v>
      </c>
      <c r="R122" s="141" t="s">
        <v>3468</v>
      </c>
      <c r="S122" s="148" t="s">
        <v>3280</v>
      </c>
      <c r="T122" s="147">
        <v>34102024</v>
      </c>
      <c r="U122" s="147">
        <v>34102024</v>
      </c>
      <c r="V122" s="147">
        <v>29924252.760000002</v>
      </c>
      <c r="W122" s="147">
        <v>20604540.960000001</v>
      </c>
    </row>
    <row r="123" spans="1:23">
      <c r="A123" s="141" t="s">
        <v>3465</v>
      </c>
      <c r="B123" s="141" t="s">
        <v>284</v>
      </c>
      <c r="C123" s="141" t="s">
        <v>3464</v>
      </c>
      <c r="D123" s="141" t="s">
        <v>3463</v>
      </c>
      <c r="E123" s="141" t="s">
        <v>4321</v>
      </c>
      <c r="F123" s="141" t="s">
        <v>4322</v>
      </c>
      <c r="G123" s="141" t="s">
        <v>54</v>
      </c>
      <c r="H123" s="141" t="s">
        <v>4113</v>
      </c>
      <c r="I123" s="141" t="s">
        <v>3492</v>
      </c>
      <c r="J123" s="141" t="s">
        <v>109</v>
      </c>
      <c r="K123" s="141" t="s">
        <v>111</v>
      </c>
      <c r="L123" s="141" t="s">
        <v>4142</v>
      </c>
      <c r="M123" s="141" t="s">
        <v>219</v>
      </c>
      <c r="N123" s="141" t="s">
        <v>286</v>
      </c>
      <c r="O123" s="141" t="s">
        <v>287</v>
      </c>
      <c r="P123" s="141" t="s">
        <v>3282</v>
      </c>
      <c r="Q123" s="141" t="s">
        <v>288</v>
      </c>
      <c r="R123" s="141" t="s">
        <v>3468</v>
      </c>
      <c r="S123" s="148" t="s">
        <v>3280</v>
      </c>
      <c r="T123" s="147">
        <v>14675425</v>
      </c>
      <c r="U123" s="147">
        <v>14675425</v>
      </c>
      <c r="V123" s="147">
        <v>14675425</v>
      </c>
      <c r="W123" s="147">
        <v>10016961.59</v>
      </c>
    </row>
    <row r="124" spans="1:23">
      <c r="A124" s="141" t="s">
        <v>3465</v>
      </c>
      <c r="B124" s="141" t="s">
        <v>284</v>
      </c>
      <c r="C124" s="141" t="s">
        <v>3464</v>
      </c>
      <c r="D124" s="141" t="s">
        <v>3463</v>
      </c>
      <c r="E124" s="141" t="s">
        <v>4321</v>
      </c>
      <c r="F124" s="141" t="s">
        <v>4322</v>
      </c>
      <c r="G124" s="141" t="s">
        <v>54</v>
      </c>
      <c r="H124" s="141" t="s">
        <v>4113</v>
      </c>
      <c r="I124" s="141" t="s">
        <v>3514</v>
      </c>
      <c r="J124" s="141" t="s">
        <v>3958</v>
      </c>
      <c r="K124" s="141" t="s">
        <v>201</v>
      </c>
      <c r="L124" s="141" t="s">
        <v>4142</v>
      </c>
      <c r="M124" s="141" t="s">
        <v>219</v>
      </c>
      <c r="N124" s="141" t="s">
        <v>303</v>
      </c>
      <c r="O124" s="141" t="s">
        <v>287</v>
      </c>
      <c r="P124" s="141" t="s">
        <v>3282</v>
      </c>
      <c r="Q124" s="141" t="s">
        <v>288</v>
      </c>
      <c r="R124" s="141" t="s">
        <v>3468</v>
      </c>
      <c r="S124" s="148" t="s">
        <v>3280</v>
      </c>
      <c r="T124" s="147">
        <v>45009778</v>
      </c>
      <c r="U124" s="147">
        <v>46097130.520000003</v>
      </c>
      <c r="V124" s="147">
        <v>42274426.789999999</v>
      </c>
      <c r="W124" s="147">
        <v>31461203.27</v>
      </c>
    </row>
    <row r="125" spans="1:23">
      <c r="A125" s="141" t="s">
        <v>3465</v>
      </c>
      <c r="B125" s="141" t="s">
        <v>284</v>
      </c>
      <c r="C125" s="141" t="s">
        <v>3464</v>
      </c>
      <c r="D125" s="141" t="s">
        <v>3463</v>
      </c>
      <c r="E125" s="141" t="s">
        <v>4321</v>
      </c>
      <c r="F125" s="141" t="s">
        <v>4322</v>
      </c>
      <c r="G125" s="141" t="s">
        <v>54</v>
      </c>
      <c r="H125" s="141" t="s">
        <v>4113</v>
      </c>
      <c r="I125" s="141" t="s">
        <v>3514</v>
      </c>
      <c r="J125" s="141" t="s">
        <v>3958</v>
      </c>
      <c r="K125" s="141" t="s">
        <v>201</v>
      </c>
      <c r="L125" s="141" t="s">
        <v>4142</v>
      </c>
      <c r="M125" s="141" t="s">
        <v>220</v>
      </c>
      <c r="N125" s="141" t="s">
        <v>303</v>
      </c>
      <c r="O125" s="141" t="s">
        <v>287</v>
      </c>
      <c r="P125" s="141" t="s">
        <v>3282</v>
      </c>
      <c r="Q125" s="141" t="s">
        <v>288</v>
      </c>
      <c r="R125" s="141" t="s">
        <v>3468</v>
      </c>
      <c r="S125" s="148" t="s">
        <v>3280</v>
      </c>
      <c r="T125" s="147">
        <v>3000000</v>
      </c>
      <c r="U125" s="147">
        <v>1758000</v>
      </c>
      <c r="V125" s="147">
        <v>1758000</v>
      </c>
      <c r="W125" s="147">
        <v>1374325</v>
      </c>
    </row>
    <row r="126" spans="1:23">
      <c r="A126" s="141" t="s">
        <v>3465</v>
      </c>
      <c r="B126" s="141" t="s">
        <v>284</v>
      </c>
      <c r="C126" s="141" t="s">
        <v>3464</v>
      </c>
      <c r="D126" s="141" t="s">
        <v>3463</v>
      </c>
      <c r="E126" s="141" t="s">
        <v>4321</v>
      </c>
      <c r="F126" s="141" t="s">
        <v>4322</v>
      </c>
      <c r="G126" s="141" t="s">
        <v>54</v>
      </c>
      <c r="H126" s="141" t="s">
        <v>4112</v>
      </c>
      <c r="I126" s="141" t="s">
        <v>3492</v>
      </c>
      <c r="J126" s="141" t="s">
        <v>109</v>
      </c>
      <c r="K126" s="141" t="s">
        <v>111</v>
      </c>
      <c r="L126" s="141" t="s">
        <v>4142</v>
      </c>
      <c r="M126" s="141" t="s">
        <v>219</v>
      </c>
      <c r="N126" s="141" t="s">
        <v>286</v>
      </c>
      <c r="O126" s="141" t="s">
        <v>287</v>
      </c>
      <c r="P126" s="141" t="s">
        <v>3282</v>
      </c>
      <c r="Q126" s="141" t="s">
        <v>288</v>
      </c>
      <c r="R126" s="141" t="s">
        <v>3468</v>
      </c>
      <c r="S126" s="148" t="s">
        <v>3280</v>
      </c>
      <c r="T126" s="147">
        <v>12598600</v>
      </c>
      <c r="U126" s="147">
        <v>12639600</v>
      </c>
      <c r="V126" s="147">
        <v>12511600</v>
      </c>
      <c r="W126" s="147">
        <v>8576950</v>
      </c>
    </row>
    <row r="127" spans="1:23">
      <c r="A127" s="141" t="s">
        <v>3465</v>
      </c>
      <c r="B127" s="141" t="s">
        <v>284</v>
      </c>
      <c r="C127" s="141" t="s">
        <v>3464</v>
      </c>
      <c r="D127" s="141" t="s">
        <v>3463</v>
      </c>
      <c r="E127" s="141" t="s">
        <v>4321</v>
      </c>
      <c r="F127" s="141" t="s">
        <v>4322</v>
      </c>
      <c r="G127" s="141" t="s">
        <v>54</v>
      </c>
      <c r="H127" s="141" t="s">
        <v>4112</v>
      </c>
      <c r="I127" s="141" t="s">
        <v>3492</v>
      </c>
      <c r="J127" s="141" t="s">
        <v>109</v>
      </c>
      <c r="K127" s="141" t="s">
        <v>111</v>
      </c>
      <c r="L127" s="141" t="s">
        <v>4142</v>
      </c>
      <c r="M127" s="141" t="s">
        <v>220</v>
      </c>
      <c r="N127" s="141" t="s">
        <v>286</v>
      </c>
      <c r="O127" s="141" t="s">
        <v>287</v>
      </c>
      <c r="P127" s="141" t="s">
        <v>3282</v>
      </c>
      <c r="Q127" s="141" t="s">
        <v>288</v>
      </c>
      <c r="R127" s="141" t="s">
        <v>3468</v>
      </c>
      <c r="S127" s="148" t="s">
        <v>3280</v>
      </c>
      <c r="T127" s="147">
        <v>35000</v>
      </c>
      <c r="U127" s="147">
        <v>500</v>
      </c>
      <c r="V127" s="147">
        <v>0</v>
      </c>
      <c r="W127" s="147">
        <v>0</v>
      </c>
    </row>
    <row r="128" spans="1:23">
      <c r="A128" s="141" t="s">
        <v>3465</v>
      </c>
      <c r="B128" s="141" t="s">
        <v>284</v>
      </c>
      <c r="C128" s="141" t="s">
        <v>3464</v>
      </c>
      <c r="D128" s="141" t="s">
        <v>3463</v>
      </c>
      <c r="E128" s="141" t="s">
        <v>4321</v>
      </c>
      <c r="F128" s="141" t="s">
        <v>4322</v>
      </c>
      <c r="G128" s="141" t="s">
        <v>54</v>
      </c>
      <c r="H128" s="141" t="s">
        <v>4112</v>
      </c>
      <c r="I128" s="141" t="s">
        <v>3514</v>
      </c>
      <c r="J128" s="141" t="s">
        <v>178</v>
      </c>
      <c r="K128" s="141" t="s">
        <v>179</v>
      </c>
      <c r="L128" s="141" t="s">
        <v>4142</v>
      </c>
      <c r="M128" s="141" t="s">
        <v>219</v>
      </c>
      <c r="N128" s="141" t="s">
        <v>303</v>
      </c>
      <c r="O128" s="141" t="s">
        <v>287</v>
      </c>
      <c r="P128" s="141" t="s">
        <v>3282</v>
      </c>
      <c r="Q128" s="141" t="s">
        <v>288</v>
      </c>
      <c r="R128" s="141" t="s">
        <v>3468</v>
      </c>
      <c r="S128" s="148" t="s">
        <v>3280</v>
      </c>
      <c r="T128" s="147">
        <v>572795212</v>
      </c>
      <c r="U128" s="147">
        <v>652875229</v>
      </c>
      <c r="V128" s="147">
        <v>528486946.62</v>
      </c>
      <c r="W128" s="147">
        <v>364701400.98000002</v>
      </c>
    </row>
    <row r="129" spans="1:23">
      <c r="A129" s="141" t="s">
        <v>3465</v>
      </c>
      <c r="B129" s="141" t="s">
        <v>284</v>
      </c>
      <c r="C129" s="141" t="s">
        <v>3464</v>
      </c>
      <c r="D129" s="141" t="s">
        <v>3463</v>
      </c>
      <c r="E129" s="141" t="s">
        <v>4321</v>
      </c>
      <c r="F129" s="141" t="s">
        <v>4322</v>
      </c>
      <c r="G129" s="141" t="s">
        <v>54</v>
      </c>
      <c r="H129" s="141" t="s">
        <v>4112</v>
      </c>
      <c r="I129" s="141" t="s">
        <v>3514</v>
      </c>
      <c r="J129" s="141" t="s">
        <v>178</v>
      </c>
      <c r="K129" s="141" t="s">
        <v>179</v>
      </c>
      <c r="L129" s="141" t="s">
        <v>4142</v>
      </c>
      <c r="M129" s="141" t="s">
        <v>220</v>
      </c>
      <c r="N129" s="141" t="s">
        <v>303</v>
      </c>
      <c r="O129" s="141" t="s">
        <v>287</v>
      </c>
      <c r="P129" s="141" t="s">
        <v>3282</v>
      </c>
      <c r="Q129" s="141" t="s">
        <v>288</v>
      </c>
      <c r="R129" s="141" t="s">
        <v>3468</v>
      </c>
      <c r="S129" s="148" t="s">
        <v>3280</v>
      </c>
      <c r="T129" s="147">
        <v>7920000</v>
      </c>
      <c r="U129" s="147">
        <v>7920000</v>
      </c>
      <c r="V129" s="147">
        <v>7920000</v>
      </c>
      <c r="W129" s="147">
        <v>4620000</v>
      </c>
    </row>
    <row r="130" spans="1:23">
      <c r="A130" s="141" t="s">
        <v>3465</v>
      </c>
      <c r="B130" s="141" t="s">
        <v>284</v>
      </c>
      <c r="C130" s="141" t="s">
        <v>3464</v>
      </c>
      <c r="D130" s="141" t="s">
        <v>3463</v>
      </c>
      <c r="E130" s="141" t="s">
        <v>4321</v>
      </c>
      <c r="F130" s="141" t="s">
        <v>4322</v>
      </c>
      <c r="G130" s="141" t="s">
        <v>54</v>
      </c>
      <c r="H130" s="141" t="s">
        <v>4319</v>
      </c>
      <c r="I130" s="141" t="s">
        <v>3492</v>
      </c>
      <c r="J130" s="141" t="s">
        <v>109</v>
      </c>
      <c r="K130" s="141" t="s">
        <v>111</v>
      </c>
      <c r="L130" s="141" t="s">
        <v>4142</v>
      </c>
      <c r="M130" s="141" t="s">
        <v>219</v>
      </c>
      <c r="N130" s="141" t="s">
        <v>286</v>
      </c>
      <c r="O130" s="141" t="s">
        <v>287</v>
      </c>
      <c r="P130" s="141" t="s">
        <v>3282</v>
      </c>
      <c r="Q130" s="141" t="s">
        <v>288</v>
      </c>
      <c r="R130" s="141" t="s">
        <v>3468</v>
      </c>
      <c r="S130" s="148" t="s">
        <v>3280</v>
      </c>
      <c r="T130" s="147">
        <v>10090000</v>
      </c>
      <c r="U130" s="147">
        <v>10090000</v>
      </c>
      <c r="V130" s="147">
        <v>9681354.3200000003</v>
      </c>
      <c r="W130" s="147">
        <v>6727036.3200000003</v>
      </c>
    </row>
    <row r="131" spans="1:23">
      <c r="A131" s="141" t="s">
        <v>3465</v>
      </c>
      <c r="B131" s="141" t="s">
        <v>284</v>
      </c>
      <c r="C131" s="141" t="s">
        <v>3464</v>
      </c>
      <c r="D131" s="141" t="s">
        <v>3463</v>
      </c>
      <c r="E131" s="141" t="s">
        <v>4321</v>
      </c>
      <c r="F131" s="141" t="s">
        <v>4322</v>
      </c>
      <c r="G131" s="141" t="s">
        <v>54</v>
      </c>
      <c r="H131" s="141" t="s">
        <v>4319</v>
      </c>
      <c r="I131" s="141" t="s">
        <v>3514</v>
      </c>
      <c r="J131" s="141" t="s">
        <v>3958</v>
      </c>
      <c r="K131" s="141" t="s">
        <v>201</v>
      </c>
      <c r="L131" s="141" t="s">
        <v>4142</v>
      </c>
      <c r="M131" s="141" t="s">
        <v>219</v>
      </c>
      <c r="N131" s="141" t="s">
        <v>303</v>
      </c>
      <c r="O131" s="141" t="s">
        <v>287</v>
      </c>
      <c r="P131" s="141" t="s">
        <v>3282</v>
      </c>
      <c r="Q131" s="141" t="s">
        <v>288</v>
      </c>
      <c r="R131" s="141" t="s">
        <v>3468</v>
      </c>
      <c r="S131" s="148" t="s">
        <v>3280</v>
      </c>
      <c r="T131" s="147">
        <v>23596300</v>
      </c>
      <c r="U131" s="147">
        <v>32481751</v>
      </c>
      <c r="V131" s="147">
        <v>29052112</v>
      </c>
      <c r="W131" s="147">
        <v>22020250</v>
      </c>
    </row>
    <row r="132" spans="1:23">
      <c r="A132" s="141" t="s">
        <v>3465</v>
      </c>
      <c r="B132" s="141" t="s">
        <v>284</v>
      </c>
      <c r="C132" s="141" t="s">
        <v>3464</v>
      </c>
      <c r="D132" s="141" t="s">
        <v>3463</v>
      </c>
      <c r="E132" s="141" t="s">
        <v>4321</v>
      </c>
      <c r="F132" s="141" t="s">
        <v>4322</v>
      </c>
      <c r="G132" s="141" t="s">
        <v>54</v>
      </c>
      <c r="H132" s="141" t="s">
        <v>4319</v>
      </c>
      <c r="I132" s="141" t="s">
        <v>3514</v>
      </c>
      <c r="J132" s="141" t="s">
        <v>3958</v>
      </c>
      <c r="K132" s="141" t="s">
        <v>201</v>
      </c>
      <c r="L132" s="141" t="s">
        <v>4142</v>
      </c>
      <c r="M132" s="141" t="s">
        <v>220</v>
      </c>
      <c r="N132" s="141" t="s">
        <v>303</v>
      </c>
      <c r="O132" s="141" t="s">
        <v>287</v>
      </c>
      <c r="P132" s="141" t="s">
        <v>3282</v>
      </c>
      <c r="Q132" s="141" t="s">
        <v>288</v>
      </c>
      <c r="R132" s="141" t="s">
        <v>3468</v>
      </c>
      <c r="S132" s="148" t="s">
        <v>3280</v>
      </c>
      <c r="T132" s="147">
        <v>7792800</v>
      </c>
      <c r="U132" s="147">
        <v>7792800</v>
      </c>
      <c r="V132" s="147">
        <v>7792800</v>
      </c>
      <c r="W132" s="147">
        <v>5748400</v>
      </c>
    </row>
    <row r="133" spans="1:23">
      <c r="A133" s="141" t="s">
        <v>3465</v>
      </c>
      <c r="B133" s="141" t="s">
        <v>284</v>
      </c>
      <c r="C133" s="141" t="s">
        <v>3464</v>
      </c>
      <c r="D133" s="141" t="s">
        <v>3463</v>
      </c>
      <c r="E133" s="141" t="s">
        <v>4321</v>
      </c>
      <c r="F133" s="141" t="s">
        <v>4322</v>
      </c>
      <c r="G133" s="141" t="s">
        <v>54</v>
      </c>
      <c r="H133" s="141" t="s">
        <v>4082</v>
      </c>
      <c r="I133" s="141" t="s">
        <v>3492</v>
      </c>
      <c r="J133" s="141" t="s">
        <v>109</v>
      </c>
      <c r="K133" s="141" t="s">
        <v>111</v>
      </c>
      <c r="L133" s="141" t="s">
        <v>4142</v>
      </c>
      <c r="M133" s="141" t="s">
        <v>219</v>
      </c>
      <c r="N133" s="141" t="s">
        <v>286</v>
      </c>
      <c r="O133" s="141" t="s">
        <v>287</v>
      </c>
      <c r="P133" s="141" t="s">
        <v>3282</v>
      </c>
      <c r="Q133" s="141" t="s">
        <v>288</v>
      </c>
      <c r="R133" s="141" t="s">
        <v>3468</v>
      </c>
      <c r="S133" s="148" t="s">
        <v>3280</v>
      </c>
      <c r="T133" s="147">
        <v>16973000</v>
      </c>
      <c r="U133" s="147">
        <v>16973000</v>
      </c>
      <c r="V133" s="147">
        <v>12474103.91</v>
      </c>
      <c r="W133" s="147">
        <v>9387328.7300000004</v>
      </c>
    </row>
    <row r="134" spans="1:23">
      <c r="A134" s="141" t="s">
        <v>3465</v>
      </c>
      <c r="B134" s="141" t="s">
        <v>284</v>
      </c>
      <c r="C134" s="141" t="s">
        <v>3464</v>
      </c>
      <c r="D134" s="141" t="s">
        <v>3463</v>
      </c>
      <c r="E134" s="141" t="s">
        <v>4321</v>
      </c>
      <c r="F134" s="141" t="s">
        <v>4322</v>
      </c>
      <c r="G134" s="141" t="s">
        <v>55</v>
      </c>
      <c r="H134" s="141" t="s">
        <v>4133</v>
      </c>
      <c r="I134" s="141" t="s">
        <v>3492</v>
      </c>
      <c r="J134" s="141" t="s">
        <v>105</v>
      </c>
      <c r="K134" s="141" t="s">
        <v>106</v>
      </c>
      <c r="L134" s="141" t="s">
        <v>4142</v>
      </c>
      <c r="M134" s="141" t="s">
        <v>219</v>
      </c>
      <c r="N134" s="141" t="s">
        <v>286</v>
      </c>
      <c r="O134" s="141" t="s">
        <v>287</v>
      </c>
      <c r="P134" s="141" t="s">
        <v>3282</v>
      </c>
      <c r="Q134" s="141" t="s">
        <v>288</v>
      </c>
      <c r="R134" s="141" t="s">
        <v>3468</v>
      </c>
      <c r="S134" s="148" t="s">
        <v>3280</v>
      </c>
      <c r="T134" s="147">
        <v>3731367764</v>
      </c>
      <c r="U134" s="147">
        <v>4980871660.8199997</v>
      </c>
      <c r="V134" s="147">
        <v>4782568320.6099997</v>
      </c>
      <c r="W134" s="147">
        <v>2648507397.8699999</v>
      </c>
    </row>
    <row r="135" spans="1:23">
      <c r="A135" s="141" t="s">
        <v>3465</v>
      </c>
      <c r="B135" s="141" t="s">
        <v>284</v>
      </c>
      <c r="C135" s="141" t="s">
        <v>3464</v>
      </c>
      <c r="D135" s="141" t="s">
        <v>3463</v>
      </c>
      <c r="E135" s="141" t="s">
        <v>4321</v>
      </c>
      <c r="F135" s="141" t="s">
        <v>4322</v>
      </c>
      <c r="G135" s="141" t="s">
        <v>55</v>
      </c>
      <c r="H135" s="141" t="s">
        <v>4133</v>
      </c>
      <c r="I135" s="141" t="s">
        <v>3492</v>
      </c>
      <c r="J135" s="141" t="s">
        <v>105</v>
      </c>
      <c r="K135" s="141" t="s">
        <v>106</v>
      </c>
      <c r="L135" s="141" t="s">
        <v>4142</v>
      </c>
      <c r="M135" s="141" t="s">
        <v>219</v>
      </c>
      <c r="N135" s="141" t="s">
        <v>303</v>
      </c>
      <c r="O135" s="141" t="s">
        <v>287</v>
      </c>
      <c r="P135" s="141" t="s">
        <v>3282</v>
      </c>
      <c r="Q135" s="141" t="s">
        <v>288</v>
      </c>
      <c r="R135" s="141" t="s">
        <v>3468</v>
      </c>
      <c r="S135" s="148" t="s">
        <v>3280</v>
      </c>
      <c r="T135" s="147">
        <v>20507989462</v>
      </c>
      <c r="U135" s="147">
        <v>21620634129.360001</v>
      </c>
      <c r="V135" s="147">
        <v>17353176439.849998</v>
      </c>
      <c r="W135" s="147">
        <v>14804557691.66</v>
      </c>
    </row>
    <row r="136" spans="1:23">
      <c r="A136" s="141" t="s">
        <v>3465</v>
      </c>
      <c r="B136" s="141" t="s">
        <v>284</v>
      </c>
      <c r="C136" s="141" t="s">
        <v>3464</v>
      </c>
      <c r="D136" s="141" t="s">
        <v>3463</v>
      </c>
      <c r="E136" s="141" t="s">
        <v>4321</v>
      </c>
      <c r="F136" s="141" t="s">
        <v>4322</v>
      </c>
      <c r="G136" s="141" t="s">
        <v>55</v>
      </c>
      <c r="H136" s="141" t="s">
        <v>4133</v>
      </c>
      <c r="I136" s="141" t="s">
        <v>3492</v>
      </c>
      <c r="J136" s="141" t="s">
        <v>105</v>
      </c>
      <c r="K136" s="141" t="s">
        <v>106</v>
      </c>
      <c r="L136" s="141" t="s">
        <v>4142</v>
      </c>
      <c r="M136" s="141" t="s">
        <v>220</v>
      </c>
      <c r="N136" s="141" t="s">
        <v>286</v>
      </c>
      <c r="O136" s="141" t="s">
        <v>287</v>
      </c>
      <c r="P136" s="141" t="s">
        <v>3282</v>
      </c>
      <c r="Q136" s="141" t="s">
        <v>288</v>
      </c>
      <c r="R136" s="141" t="s">
        <v>3468</v>
      </c>
      <c r="S136" s="148" t="s">
        <v>3280</v>
      </c>
      <c r="T136" s="147">
        <v>80276139</v>
      </c>
      <c r="U136" s="147">
        <v>108171134</v>
      </c>
      <c r="V136" s="147">
        <v>108171134</v>
      </c>
      <c r="W136" s="147">
        <v>107847233.09999999</v>
      </c>
    </row>
    <row r="137" spans="1:23">
      <c r="A137" s="141" t="s">
        <v>3465</v>
      </c>
      <c r="B137" s="141" t="s">
        <v>284</v>
      </c>
      <c r="C137" s="141" t="s">
        <v>3464</v>
      </c>
      <c r="D137" s="141" t="s">
        <v>3463</v>
      </c>
      <c r="E137" s="141" t="s">
        <v>4321</v>
      </c>
      <c r="F137" s="141" t="s">
        <v>4322</v>
      </c>
      <c r="G137" s="141" t="s">
        <v>55</v>
      </c>
      <c r="H137" s="141" t="s">
        <v>4133</v>
      </c>
      <c r="I137" s="141" t="s">
        <v>3492</v>
      </c>
      <c r="J137" s="141" t="s">
        <v>105</v>
      </c>
      <c r="K137" s="141" t="s">
        <v>106</v>
      </c>
      <c r="L137" s="141" t="s">
        <v>4142</v>
      </c>
      <c r="M137" s="141" t="s">
        <v>220</v>
      </c>
      <c r="N137" s="141" t="s">
        <v>303</v>
      </c>
      <c r="O137" s="141" t="s">
        <v>287</v>
      </c>
      <c r="P137" s="141" t="s">
        <v>3282</v>
      </c>
      <c r="Q137" s="141" t="s">
        <v>288</v>
      </c>
      <c r="R137" s="141" t="s">
        <v>3468</v>
      </c>
      <c r="S137" s="148" t="s">
        <v>3280</v>
      </c>
      <c r="T137" s="147">
        <v>687020115</v>
      </c>
      <c r="U137" s="147">
        <v>955213342</v>
      </c>
      <c r="V137" s="147">
        <v>832623865</v>
      </c>
      <c r="W137" s="147">
        <v>718196789.65999997</v>
      </c>
    </row>
    <row r="138" spans="1:23">
      <c r="A138" s="141" t="s">
        <v>3465</v>
      </c>
      <c r="B138" s="141" t="s">
        <v>284</v>
      </c>
      <c r="C138" s="141" t="s">
        <v>3464</v>
      </c>
      <c r="D138" s="141" t="s">
        <v>3463</v>
      </c>
      <c r="E138" s="141" t="s">
        <v>4321</v>
      </c>
      <c r="F138" s="141" t="s">
        <v>4322</v>
      </c>
      <c r="G138" s="141" t="s">
        <v>55</v>
      </c>
      <c r="H138" s="141" t="s">
        <v>4133</v>
      </c>
      <c r="I138" s="141" t="s">
        <v>3492</v>
      </c>
      <c r="J138" s="141" t="s">
        <v>105</v>
      </c>
      <c r="K138" s="141" t="s">
        <v>106</v>
      </c>
      <c r="L138" s="141" t="s">
        <v>4142</v>
      </c>
      <c r="M138" s="141" t="s">
        <v>221</v>
      </c>
      <c r="N138" s="141" t="s">
        <v>303</v>
      </c>
      <c r="O138" s="141" t="s">
        <v>287</v>
      </c>
      <c r="P138" s="141" t="s">
        <v>3282</v>
      </c>
      <c r="Q138" s="141" t="s">
        <v>288</v>
      </c>
      <c r="R138" s="141" t="s">
        <v>3468</v>
      </c>
      <c r="S138" s="148" t="s">
        <v>3280</v>
      </c>
      <c r="T138" s="147">
        <v>28614600</v>
      </c>
      <c r="U138" s="147">
        <v>0</v>
      </c>
      <c r="V138" s="147">
        <v>0</v>
      </c>
      <c r="W138" s="147">
        <v>0</v>
      </c>
    </row>
    <row r="139" spans="1:23">
      <c r="A139" s="141" t="s">
        <v>3465</v>
      </c>
      <c r="B139" s="141" t="s">
        <v>284</v>
      </c>
      <c r="C139" s="141" t="s">
        <v>3464</v>
      </c>
      <c r="D139" s="141" t="s">
        <v>3463</v>
      </c>
      <c r="E139" s="141" t="s">
        <v>4321</v>
      </c>
      <c r="F139" s="141" t="s">
        <v>4322</v>
      </c>
      <c r="G139" s="141" t="s">
        <v>55</v>
      </c>
      <c r="H139" s="141" t="s">
        <v>4133</v>
      </c>
      <c r="I139" s="141" t="s">
        <v>3514</v>
      </c>
      <c r="J139" s="141" t="s">
        <v>178</v>
      </c>
      <c r="K139" s="141" t="s">
        <v>179</v>
      </c>
      <c r="L139" s="141" t="s">
        <v>4142</v>
      </c>
      <c r="M139" s="141" t="s">
        <v>219</v>
      </c>
      <c r="N139" s="141" t="s">
        <v>303</v>
      </c>
      <c r="O139" s="141" t="s">
        <v>287</v>
      </c>
      <c r="P139" s="141" t="s">
        <v>3282</v>
      </c>
      <c r="Q139" s="141" t="s">
        <v>288</v>
      </c>
      <c r="R139" s="141" t="s">
        <v>3468</v>
      </c>
      <c r="S139" s="148" t="s">
        <v>3280</v>
      </c>
      <c r="T139" s="147">
        <v>197396961</v>
      </c>
      <c r="U139" s="147">
        <v>242348661</v>
      </c>
      <c r="V139" s="147">
        <v>197219344.5</v>
      </c>
      <c r="W139" s="147">
        <v>197219344.5</v>
      </c>
    </row>
    <row r="140" spans="1:23">
      <c r="A140" s="141" t="s">
        <v>3465</v>
      </c>
      <c r="B140" s="141" t="s">
        <v>284</v>
      </c>
      <c r="C140" s="141" t="s">
        <v>3464</v>
      </c>
      <c r="D140" s="141" t="s">
        <v>3463</v>
      </c>
      <c r="E140" s="141" t="s">
        <v>4321</v>
      </c>
      <c r="F140" s="141" t="s">
        <v>4322</v>
      </c>
      <c r="G140" s="141" t="s">
        <v>55</v>
      </c>
      <c r="H140" s="141" t="s">
        <v>4133</v>
      </c>
      <c r="I140" s="141" t="s">
        <v>3514</v>
      </c>
      <c r="J140" s="141" t="s">
        <v>178</v>
      </c>
      <c r="K140" s="141" t="s">
        <v>179</v>
      </c>
      <c r="L140" s="141" t="s">
        <v>4142</v>
      </c>
      <c r="M140" s="141" t="s">
        <v>220</v>
      </c>
      <c r="N140" s="141" t="s">
        <v>303</v>
      </c>
      <c r="O140" s="141" t="s">
        <v>287</v>
      </c>
      <c r="P140" s="141" t="s">
        <v>3282</v>
      </c>
      <c r="Q140" s="141" t="s">
        <v>288</v>
      </c>
      <c r="R140" s="141" t="s">
        <v>3468</v>
      </c>
      <c r="S140" s="148" t="s">
        <v>3280</v>
      </c>
      <c r="T140" s="147">
        <v>5511180</v>
      </c>
      <c r="U140" s="147">
        <v>5653780</v>
      </c>
      <c r="V140" s="147">
        <v>4238944.75</v>
      </c>
      <c r="W140" s="147">
        <v>4238944.75</v>
      </c>
    </row>
    <row r="141" spans="1:23">
      <c r="A141" s="141" t="s">
        <v>3465</v>
      </c>
      <c r="B141" s="141" t="s">
        <v>284</v>
      </c>
      <c r="C141" s="141" t="s">
        <v>3464</v>
      </c>
      <c r="D141" s="141" t="s">
        <v>3463</v>
      </c>
      <c r="E141" s="141" t="s">
        <v>4321</v>
      </c>
      <c r="F141" s="141" t="s">
        <v>4322</v>
      </c>
      <c r="G141" s="141" t="s">
        <v>55</v>
      </c>
      <c r="H141" s="141" t="s">
        <v>4133</v>
      </c>
      <c r="I141" s="141" t="s">
        <v>3514</v>
      </c>
      <c r="J141" s="141" t="s">
        <v>3600</v>
      </c>
      <c r="K141" s="141" t="s">
        <v>196</v>
      </c>
      <c r="L141" s="141" t="s">
        <v>4142</v>
      </c>
      <c r="M141" s="141" t="s">
        <v>219</v>
      </c>
      <c r="N141" s="141" t="s">
        <v>303</v>
      </c>
      <c r="O141" s="141" t="s">
        <v>287</v>
      </c>
      <c r="P141" s="141" t="s">
        <v>3282</v>
      </c>
      <c r="Q141" s="141" t="s">
        <v>288</v>
      </c>
      <c r="R141" s="141" t="s">
        <v>3468</v>
      </c>
      <c r="S141" s="148" t="s">
        <v>3280</v>
      </c>
      <c r="T141" s="147">
        <v>202876330</v>
      </c>
      <c r="U141" s="147">
        <v>218957930</v>
      </c>
      <c r="V141" s="147">
        <v>181484836.97999999</v>
      </c>
      <c r="W141" s="147">
        <v>181484836.97999999</v>
      </c>
    </row>
    <row r="142" spans="1:23">
      <c r="A142" s="141" t="s">
        <v>3465</v>
      </c>
      <c r="B142" s="141" t="s">
        <v>284</v>
      </c>
      <c r="C142" s="141" t="s">
        <v>3464</v>
      </c>
      <c r="D142" s="141" t="s">
        <v>3463</v>
      </c>
      <c r="E142" s="141" t="s">
        <v>4321</v>
      </c>
      <c r="F142" s="141" t="s">
        <v>4322</v>
      </c>
      <c r="G142" s="141" t="s">
        <v>55</v>
      </c>
      <c r="H142" s="141" t="s">
        <v>4133</v>
      </c>
      <c r="I142" s="141" t="s">
        <v>3514</v>
      </c>
      <c r="J142" s="141" t="s">
        <v>3600</v>
      </c>
      <c r="K142" s="141" t="s">
        <v>196</v>
      </c>
      <c r="L142" s="141" t="s">
        <v>4142</v>
      </c>
      <c r="M142" s="141" t="s">
        <v>220</v>
      </c>
      <c r="N142" s="141" t="s">
        <v>303</v>
      </c>
      <c r="O142" s="141" t="s">
        <v>287</v>
      </c>
      <c r="P142" s="141" t="s">
        <v>3282</v>
      </c>
      <c r="Q142" s="141" t="s">
        <v>288</v>
      </c>
      <c r="R142" s="141" t="s">
        <v>3468</v>
      </c>
      <c r="S142" s="148" t="s">
        <v>3280</v>
      </c>
      <c r="T142" s="147">
        <v>10159890</v>
      </c>
      <c r="U142" s="147">
        <v>14630280</v>
      </c>
      <c r="V142" s="147">
        <v>10788057.5</v>
      </c>
      <c r="W142" s="147">
        <v>10788057.5</v>
      </c>
    </row>
    <row r="143" spans="1:23">
      <c r="A143" s="141" t="s">
        <v>3465</v>
      </c>
      <c r="B143" s="141" t="s">
        <v>284</v>
      </c>
      <c r="C143" s="141" t="s">
        <v>3464</v>
      </c>
      <c r="D143" s="141" t="s">
        <v>3463</v>
      </c>
      <c r="E143" s="141" t="s">
        <v>4321</v>
      </c>
      <c r="F143" s="141" t="s">
        <v>4322</v>
      </c>
      <c r="G143" s="141" t="s">
        <v>55</v>
      </c>
      <c r="H143" s="141" t="s">
        <v>4081</v>
      </c>
      <c r="I143" s="141" t="s">
        <v>3492</v>
      </c>
      <c r="J143" s="141" t="s">
        <v>105</v>
      </c>
      <c r="K143" s="141" t="s">
        <v>106</v>
      </c>
      <c r="L143" s="141" t="s">
        <v>4142</v>
      </c>
      <c r="M143" s="141" t="s">
        <v>219</v>
      </c>
      <c r="N143" s="141" t="s">
        <v>303</v>
      </c>
      <c r="O143" s="141" t="s">
        <v>287</v>
      </c>
      <c r="P143" s="141" t="s">
        <v>3282</v>
      </c>
      <c r="Q143" s="141" t="s">
        <v>288</v>
      </c>
      <c r="R143" s="141" t="s">
        <v>3468</v>
      </c>
      <c r="S143" s="148" t="s">
        <v>3280</v>
      </c>
      <c r="T143" s="147">
        <v>34417284</v>
      </c>
      <c r="U143" s="147">
        <v>34417284</v>
      </c>
      <c r="V143" s="147">
        <v>23252183.969999999</v>
      </c>
      <c r="W143" s="147">
        <v>23252183.969999999</v>
      </c>
    </row>
    <row r="144" spans="1:23">
      <c r="A144" s="141" t="s">
        <v>3465</v>
      </c>
      <c r="B144" s="141" t="s">
        <v>284</v>
      </c>
      <c r="C144" s="141" t="s">
        <v>3464</v>
      </c>
      <c r="D144" s="141" t="s">
        <v>3463</v>
      </c>
      <c r="E144" s="141" t="s">
        <v>4321</v>
      </c>
      <c r="F144" s="141" t="s">
        <v>4322</v>
      </c>
      <c r="G144" s="141" t="s">
        <v>55</v>
      </c>
      <c r="H144" s="141" t="s">
        <v>4081</v>
      </c>
      <c r="I144" s="141" t="s">
        <v>3492</v>
      </c>
      <c r="J144" s="141" t="s">
        <v>105</v>
      </c>
      <c r="K144" s="141" t="s">
        <v>106</v>
      </c>
      <c r="L144" s="141" t="s">
        <v>4142</v>
      </c>
      <c r="M144" s="141" t="s">
        <v>220</v>
      </c>
      <c r="N144" s="141" t="s">
        <v>303</v>
      </c>
      <c r="O144" s="141" t="s">
        <v>287</v>
      </c>
      <c r="P144" s="141" t="s">
        <v>3282</v>
      </c>
      <c r="Q144" s="141" t="s">
        <v>288</v>
      </c>
      <c r="R144" s="141" t="s">
        <v>3468</v>
      </c>
      <c r="S144" s="148" t="s">
        <v>3280</v>
      </c>
      <c r="T144" s="147">
        <v>276000</v>
      </c>
      <c r="U144" s="147">
        <v>276000</v>
      </c>
      <c r="V144" s="147">
        <v>205200</v>
      </c>
      <c r="W144" s="147">
        <v>205200</v>
      </c>
    </row>
    <row r="145" spans="1:23">
      <c r="A145" s="141" t="s">
        <v>3465</v>
      </c>
      <c r="B145" s="141" t="s">
        <v>284</v>
      </c>
      <c r="C145" s="141" t="s">
        <v>3464</v>
      </c>
      <c r="D145" s="141" t="s">
        <v>3463</v>
      </c>
      <c r="E145" s="141" t="s">
        <v>4321</v>
      </c>
      <c r="F145" s="141" t="s">
        <v>4322</v>
      </c>
      <c r="G145" s="141" t="s">
        <v>55</v>
      </c>
      <c r="H145" s="141" t="s">
        <v>4081</v>
      </c>
      <c r="I145" s="141" t="s">
        <v>3514</v>
      </c>
      <c r="J145" s="141" t="s">
        <v>178</v>
      </c>
      <c r="K145" s="141" t="s">
        <v>179</v>
      </c>
      <c r="L145" s="141" t="s">
        <v>4142</v>
      </c>
      <c r="M145" s="141" t="s">
        <v>219</v>
      </c>
      <c r="N145" s="141" t="s">
        <v>303</v>
      </c>
      <c r="O145" s="141" t="s">
        <v>287</v>
      </c>
      <c r="P145" s="141" t="s">
        <v>3282</v>
      </c>
      <c r="Q145" s="141" t="s">
        <v>288</v>
      </c>
      <c r="R145" s="141" t="s">
        <v>3468</v>
      </c>
      <c r="S145" s="148" t="s">
        <v>3280</v>
      </c>
      <c r="T145" s="147">
        <v>790663676</v>
      </c>
      <c r="U145" s="147">
        <v>848009368.15999997</v>
      </c>
      <c r="V145" s="147">
        <v>774377731.15999997</v>
      </c>
      <c r="W145" s="147">
        <v>577700858.32000005</v>
      </c>
    </row>
    <row r="146" spans="1:23">
      <c r="A146" s="141" t="s">
        <v>3465</v>
      </c>
      <c r="B146" s="141" t="s">
        <v>284</v>
      </c>
      <c r="C146" s="141" t="s">
        <v>3464</v>
      </c>
      <c r="D146" s="141" t="s">
        <v>3463</v>
      </c>
      <c r="E146" s="141" t="s">
        <v>4321</v>
      </c>
      <c r="F146" s="141" t="s">
        <v>4322</v>
      </c>
      <c r="G146" s="141" t="s">
        <v>55</v>
      </c>
      <c r="H146" s="141" t="s">
        <v>4081</v>
      </c>
      <c r="I146" s="141" t="s">
        <v>3514</v>
      </c>
      <c r="J146" s="141" t="s">
        <v>178</v>
      </c>
      <c r="K146" s="141" t="s">
        <v>179</v>
      </c>
      <c r="L146" s="141" t="s">
        <v>4142</v>
      </c>
      <c r="M146" s="141" t="s">
        <v>220</v>
      </c>
      <c r="N146" s="141" t="s">
        <v>303</v>
      </c>
      <c r="O146" s="141" t="s">
        <v>287</v>
      </c>
      <c r="P146" s="141" t="s">
        <v>3282</v>
      </c>
      <c r="Q146" s="141" t="s">
        <v>288</v>
      </c>
      <c r="R146" s="141" t="s">
        <v>3468</v>
      </c>
      <c r="S146" s="148" t="s">
        <v>3280</v>
      </c>
      <c r="T146" s="147">
        <v>825924</v>
      </c>
      <c r="U146" s="147">
        <v>825924</v>
      </c>
      <c r="V146" s="147">
        <v>825924</v>
      </c>
      <c r="W146" s="147">
        <v>401970.25</v>
      </c>
    </row>
    <row r="147" spans="1:23">
      <c r="A147" s="141" t="s">
        <v>3465</v>
      </c>
      <c r="B147" s="141" t="s">
        <v>284</v>
      </c>
      <c r="C147" s="141" t="s">
        <v>3464</v>
      </c>
      <c r="D147" s="141" t="s">
        <v>3463</v>
      </c>
      <c r="E147" s="141" t="s">
        <v>4321</v>
      </c>
      <c r="F147" s="141" t="s">
        <v>4322</v>
      </c>
      <c r="G147" s="141" t="s">
        <v>55</v>
      </c>
      <c r="H147" s="141" t="s">
        <v>4081</v>
      </c>
      <c r="I147" s="141" t="s">
        <v>3514</v>
      </c>
      <c r="J147" s="141" t="s">
        <v>3600</v>
      </c>
      <c r="K147" s="141" t="s">
        <v>195</v>
      </c>
      <c r="L147" s="141" t="s">
        <v>4142</v>
      </c>
      <c r="M147" s="141" t="s">
        <v>219</v>
      </c>
      <c r="N147" s="141" t="s">
        <v>303</v>
      </c>
      <c r="O147" s="141" t="s">
        <v>287</v>
      </c>
      <c r="P147" s="141" t="s">
        <v>3282</v>
      </c>
      <c r="Q147" s="141" t="s">
        <v>288</v>
      </c>
      <c r="R147" s="141" t="s">
        <v>3468</v>
      </c>
      <c r="S147" s="148" t="s">
        <v>3280</v>
      </c>
      <c r="T147" s="147">
        <v>339362802</v>
      </c>
      <c r="U147" s="147">
        <v>343631712</v>
      </c>
      <c r="V147" s="147">
        <v>342174088</v>
      </c>
      <c r="W147" s="147">
        <v>238003249.99000001</v>
      </c>
    </row>
    <row r="148" spans="1:23">
      <c r="A148" s="141" t="s">
        <v>3465</v>
      </c>
      <c r="B148" s="141" t="s">
        <v>284</v>
      </c>
      <c r="C148" s="141" t="s">
        <v>3464</v>
      </c>
      <c r="D148" s="141" t="s">
        <v>3463</v>
      </c>
      <c r="E148" s="141" t="s">
        <v>4321</v>
      </c>
      <c r="F148" s="141" t="s">
        <v>4322</v>
      </c>
      <c r="G148" s="141" t="s">
        <v>55</v>
      </c>
      <c r="H148" s="141" t="s">
        <v>4081</v>
      </c>
      <c r="I148" s="141" t="s">
        <v>3514</v>
      </c>
      <c r="J148" s="141" t="s">
        <v>3600</v>
      </c>
      <c r="K148" s="141" t="s">
        <v>195</v>
      </c>
      <c r="L148" s="141" t="s">
        <v>4142</v>
      </c>
      <c r="M148" s="141" t="s">
        <v>220</v>
      </c>
      <c r="N148" s="141" t="s">
        <v>303</v>
      </c>
      <c r="O148" s="141" t="s">
        <v>287</v>
      </c>
      <c r="P148" s="141" t="s">
        <v>3282</v>
      </c>
      <c r="Q148" s="141" t="s">
        <v>288</v>
      </c>
      <c r="R148" s="141" t="s">
        <v>3468</v>
      </c>
      <c r="S148" s="148" t="s">
        <v>3280</v>
      </c>
      <c r="T148" s="147">
        <v>0</v>
      </c>
      <c r="U148" s="147">
        <v>496000</v>
      </c>
      <c r="V148" s="147">
        <v>496000</v>
      </c>
      <c r="W148" s="147">
        <v>150000</v>
      </c>
    </row>
    <row r="149" spans="1:23">
      <c r="A149" s="141" t="s">
        <v>3465</v>
      </c>
      <c r="B149" s="141" t="s">
        <v>284</v>
      </c>
      <c r="C149" s="141" t="s">
        <v>3464</v>
      </c>
      <c r="D149" s="141" t="s">
        <v>3463</v>
      </c>
      <c r="E149" s="141" t="s">
        <v>4321</v>
      </c>
      <c r="F149" s="141" t="s">
        <v>4322</v>
      </c>
      <c r="G149" s="141" t="s">
        <v>55</v>
      </c>
      <c r="H149" s="141" t="s">
        <v>4081</v>
      </c>
      <c r="I149" s="141" t="s">
        <v>3514</v>
      </c>
      <c r="J149" s="141" t="s">
        <v>3600</v>
      </c>
      <c r="K149" s="141" t="s">
        <v>196</v>
      </c>
      <c r="L149" s="141" t="s">
        <v>4142</v>
      </c>
      <c r="M149" s="141" t="s">
        <v>219</v>
      </c>
      <c r="N149" s="141" t="s">
        <v>302</v>
      </c>
      <c r="O149" s="141" t="s">
        <v>287</v>
      </c>
      <c r="P149" s="141" t="s">
        <v>3282</v>
      </c>
      <c r="Q149" s="141" t="s">
        <v>288</v>
      </c>
      <c r="R149" s="141" t="s">
        <v>3468</v>
      </c>
      <c r="S149" s="148" t="s">
        <v>3280</v>
      </c>
      <c r="T149" s="147">
        <v>36349000</v>
      </c>
      <c r="U149" s="147">
        <v>37909000</v>
      </c>
      <c r="V149" s="147">
        <v>26181205.620000001</v>
      </c>
      <c r="W149" s="147">
        <v>26181205.620000001</v>
      </c>
    </row>
    <row r="150" spans="1:23">
      <c r="A150" s="141" t="s">
        <v>3465</v>
      </c>
      <c r="B150" s="141" t="s">
        <v>284</v>
      </c>
      <c r="C150" s="141" t="s">
        <v>3464</v>
      </c>
      <c r="D150" s="141" t="s">
        <v>3463</v>
      </c>
      <c r="E150" s="141" t="s">
        <v>4321</v>
      </c>
      <c r="F150" s="141" t="s">
        <v>4322</v>
      </c>
      <c r="G150" s="141" t="s">
        <v>55</v>
      </c>
      <c r="H150" s="141" t="s">
        <v>4081</v>
      </c>
      <c r="I150" s="141" t="s">
        <v>3514</v>
      </c>
      <c r="J150" s="141" t="s">
        <v>3958</v>
      </c>
      <c r="K150" s="141" t="s">
        <v>205</v>
      </c>
      <c r="L150" s="141" t="s">
        <v>4142</v>
      </c>
      <c r="M150" s="141" t="s">
        <v>219</v>
      </c>
      <c r="N150" s="141" t="s">
        <v>303</v>
      </c>
      <c r="O150" s="141" t="s">
        <v>287</v>
      </c>
      <c r="P150" s="141" t="s">
        <v>3282</v>
      </c>
      <c r="Q150" s="141" t="s">
        <v>288</v>
      </c>
      <c r="R150" s="141" t="s">
        <v>3468</v>
      </c>
      <c r="S150" s="148" t="s">
        <v>3280</v>
      </c>
      <c r="T150" s="147">
        <v>25792000</v>
      </c>
      <c r="U150" s="147">
        <v>25792000</v>
      </c>
      <c r="V150" s="147">
        <v>25792000</v>
      </c>
      <c r="W150" s="147">
        <v>17155000</v>
      </c>
    </row>
    <row r="151" spans="1:23">
      <c r="A151" s="141" t="s">
        <v>3465</v>
      </c>
      <c r="B151" s="141" t="s">
        <v>284</v>
      </c>
      <c r="C151" s="141" t="s">
        <v>3464</v>
      </c>
      <c r="D151" s="141" t="s">
        <v>3463</v>
      </c>
      <c r="E151" s="141" t="s">
        <v>4321</v>
      </c>
      <c r="F151" s="141" t="s">
        <v>4322</v>
      </c>
      <c r="G151" s="141" t="s">
        <v>55</v>
      </c>
      <c r="H151" s="141" t="s">
        <v>4081</v>
      </c>
      <c r="I151" s="141" t="s">
        <v>3514</v>
      </c>
      <c r="J151" s="141" t="s">
        <v>3958</v>
      </c>
      <c r="K151" s="141" t="s">
        <v>205</v>
      </c>
      <c r="L151" s="141" t="s">
        <v>4142</v>
      </c>
      <c r="M151" s="141" t="s">
        <v>220</v>
      </c>
      <c r="N151" s="141" t="s">
        <v>303</v>
      </c>
      <c r="O151" s="141" t="s">
        <v>287</v>
      </c>
      <c r="P151" s="141" t="s">
        <v>3282</v>
      </c>
      <c r="Q151" s="141" t="s">
        <v>288</v>
      </c>
      <c r="R151" s="141" t="s">
        <v>3468</v>
      </c>
      <c r="S151" s="148" t="s">
        <v>3280</v>
      </c>
      <c r="T151" s="147">
        <v>21344400</v>
      </c>
      <c r="U151" s="147">
        <v>21344400</v>
      </c>
      <c r="V151" s="147">
        <v>21344400</v>
      </c>
      <c r="W151" s="147">
        <v>16234200</v>
      </c>
    </row>
    <row r="152" spans="1:23">
      <c r="A152" s="141" t="s">
        <v>3465</v>
      </c>
      <c r="B152" s="141" t="s">
        <v>284</v>
      </c>
      <c r="C152" s="141" t="s">
        <v>3464</v>
      </c>
      <c r="D152" s="141" t="s">
        <v>3463</v>
      </c>
      <c r="E152" s="141" t="s">
        <v>4321</v>
      </c>
      <c r="F152" s="141" t="s">
        <v>4322</v>
      </c>
      <c r="G152" s="141" t="s">
        <v>55</v>
      </c>
      <c r="H152" s="141" t="s">
        <v>4110</v>
      </c>
      <c r="I152" s="141" t="s">
        <v>3492</v>
      </c>
      <c r="J152" s="141" t="s">
        <v>105</v>
      </c>
      <c r="K152" s="141" t="s">
        <v>106</v>
      </c>
      <c r="L152" s="141" t="s">
        <v>4142</v>
      </c>
      <c r="M152" s="141" t="s">
        <v>219</v>
      </c>
      <c r="N152" s="141" t="s">
        <v>303</v>
      </c>
      <c r="O152" s="141" t="s">
        <v>287</v>
      </c>
      <c r="P152" s="141" t="s">
        <v>3282</v>
      </c>
      <c r="Q152" s="141" t="s">
        <v>288</v>
      </c>
      <c r="R152" s="141" t="s">
        <v>3468</v>
      </c>
      <c r="S152" s="148" t="s">
        <v>3280</v>
      </c>
      <c r="T152" s="147">
        <v>20897583</v>
      </c>
      <c r="U152" s="147">
        <v>20897583</v>
      </c>
      <c r="V152" s="147">
        <v>19266999</v>
      </c>
      <c r="W152" s="147">
        <v>14445000</v>
      </c>
    </row>
    <row r="153" spans="1:23">
      <c r="A153" s="141" t="s">
        <v>3465</v>
      </c>
      <c r="B153" s="141" t="s">
        <v>284</v>
      </c>
      <c r="C153" s="141" t="s">
        <v>3464</v>
      </c>
      <c r="D153" s="141" t="s">
        <v>3463</v>
      </c>
      <c r="E153" s="141" t="s">
        <v>4321</v>
      </c>
      <c r="F153" s="141" t="s">
        <v>4322</v>
      </c>
      <c r="G153" s="141" t="s">
        <v>55</v>
      </c>
      <c r="H153" s="141" t="s">
        <v>4110</v>
      </c>
      <c r="I153" s="141" t="s">
        <v>3492</v>
      </c>
      <c r="J153" s="141" t="s">
        <v>105</v>
      </c>
      <c r="K153" s="141" t="s">
        <v>106</v>
      </c>
      <c r="L153" s="141" t="s">
        <v>4142</v>
      </c>
      <c r="M153" s="141" t="s">
        <v>220</v>
      </c>
      <c r="N153" s="141" t="s">
        <v>303</v>
      </c>
      <c r="O153" s="141" t="s">
        <v>287</v>
      </c>
      <c r="P153" s="141" t="s">
        <v>3282</v>
      </c>
      <c r="Q153" s="141" t="s">
        <v>288</v>
      </c>
      <c r="R153" s="141" t="s">
        <v>3468</v>
      </c>
      <c r="S153" s="148" t="s">
        <v>3280</v>
      </c>
      <c r="T153" s="147">
        <v>270000</v>
      </c>
      <c r="U153" s="147">
        <v>270000</v>
      </c>
      <c r="V153" s="147">
        <v>270000</v>
      </c>
      <c r="W153" s="147">
        <v>200304</v>
      </c>
    </row>
    <row r="154" spans="1:23">
      <c r="A154" s="141" t="s">
        <v>3465</v>
      </c>
      <c r="B154" s="141" t="s">
        <v>284</v>
      </c>
      <c r="C154" s="141" t="s">
        <v>3464</v>
      </c>
      <c r="D154" s="141" t="s">
        <v>3463</v>
      </c>
      <c r="E154" s="141" t="s">
        <v>4321</v>
      </c>
      <c r="F154" s="141" t="s">
        <v>4322</v>
      </c>
      <c r="G154" s="141" t="s">
        <v>55</v>
      </c>
      <c r="H154" s="141" t="s">
        <v>4110</v>
      </c>
      <c r="I154" s="141" t="s">
        <v>3495</v>
      </c>
      <c r="J154" s="141" t="s">
        <v>122</v>
      </c>
      <c r="K154" s="141" t="s">
        <v>123</v>
      </c>
      <c r="L154" s="141" t="s">
        <v>4142</v>
      </c>
      <c r="M154" s="141" t="s">
        <v>219</v>
      </c>
      <c r="N154" s="141" t="s">
        <v>303</v>
      </c>
      <c r="O154" s="141" t="s">
        <v>287</v>
      </c>
      <c r="P154" s="141" t="s">
        <v>3282</v>
      </c>
      <c r="Q154" s="141" t="s">
        <v>288</v>
      </c>
      <c r="R154" s="141" t="s">
        <v>3468</v>
      </c>
      <c r="S154" s="148" t="s">
        <v>3280</v>
      </c>
      <c r="T154" s="147">
        <v>15664884</v>
      </c>
      <c r="U154" s="147">
        <v>15664884</v>
      </c>
      <c r="V154" s="147">
        <v>14459923</v>
      </c>
      <c r="W154" s="147">
        <v>10809641.890000001</v>
      </c>
    </row>
    <row r="155" spans="1:23">
      <c r="A155" s="141" t="s">
        <v>3465</v>
      </c>
      <c r="B155" s="141" t="s">
        <v>284</v>
      </c>
      <c r="C155" s="141" t="s">
        <v>3464</v>
      </c>
      <c r="D155" s="141" t="s">
        <v>3463</v>
      </c>
      <c r="E155" s="141" t="s">
        <v>4321</v>
      </c>
      <c r="F155" s="141" t="s">
        <v>4322</v>
      </c>
      <c r="G155" s="141" t="s">
        <v>55</v>
      </c>
      <c r="H155" s="141" t="s">
        <v>4110</v>
      </c>
      <c r="I155" s="141" t="s">
        <v>3514</v>
      </c>
      <c r="J155" s="141" t="s">
        <v>3600</v>
      </c>
      <c r="K155" s="141" t="s">
        <v>192</v>
      </c>
      <c r="L155" s="141" t="s">
        <v>4142</v>
      </c>
      <c r="M155" s="141" t="s">
        <v>219</v>
      </c>
      <c r="N155" s="141" t="s">
        <v>302</v>
      </c>
      <c r="O155" s="141" t="s">
        <v>287</v>
      </c>
      <c r="P155" s="141" t="s">
        <v>3282</v>
      </c>
      <c r="Q155" s="141" t="s">
        <v>288</v>
      </c>
      <c r="R155" s="141" t="s">
        <v>3468</v>
      </c>
      <c r="S155" s="148" t="s">
        <v>3280</v>
      </c>
      <c r="T155" s="147">
        <v>28783300</v>
      </c>
      <c r="U155" s="147">
        <v>28783300</v>
      </c>
      <c r="V155" s="147">
        <v>19926500</v>
      </c>
      <c r="W155" s="147">
        <v>19926500</v>
      </c>
    </row>
    <row r="156" spans="1:23">
      <c r="A156" s="141" t="s">
        <v>3465</v>
      </c>
      <c r="B156" s="141" t="s">
        <v>284</v>
      </c>
      <c r="C156" s="141" t="s">
        <v>3464</v>
      </c>
      <c r="D156" s="141" t="s">
        <v>3463</v>
      </c>
      <c r="E156" s="141" t="s">
        <v>4321</v>
      </c>
      <c r="F156" s="141" t="s">
        <v>4322</v>
      </c>
      <c r="G156" s="141" t="s">
        <v>55</v>
      </c>
      <c r="H156" s="141" t="s">
        <v>4110</v>
      </c>
      <c r="I156" s="141" t="s">
        <v>3514</v>
      </c>
      <c r="J156" s="141" t="s">
        <v>3600</v>
      </c>
      <c r="K156" s="141" t="s">
        <v>196</v>
      </c>
      <c r="L156" s="141" t="s">
        <v>4142</v>
      </c>
      <c r="M156" s="141" t="s">
        <v>219</v>
      </c>
      <c r="N156" s="141" t="s">
        <v>303</v>
      </c>
      <c r="O156" s="141" t="s">
        <v>287</v>
      </c>
      <c r="P156" s="141" t="s">
        <v>3282</v>
      </c>
      <c r="Q156" s="141" t="s">
        <v>288</v>
      </c>
      <c r="R156" s="141" t="s">
        <v>3468</v>
      </c>
      <c r="S156" s="148" t="s">
        <v>3280</v>
      </c>
      <c r="T156" s="147">
        <v>94369232</v>
      </c>
      <c r="U156" s="147">
        <v>112764856.94</v>
      </c>
      <c r="V156" s="147">
        <v>103832737.94</v>
      </c>
      <c r="W156" s="147">
        <v>75848403.530000001</v>
      </c>
    </row>
    <row r="157" spans="1:23">
      <c r="A157" s="141" t="s">
        <v>3465</v>
      </c>
      <c r="B157" s="141" t="s">
        <v>284</v>
      </c>
      <c r="C157" s="141" t="s">
        <v>3464</v>
      </c>
      <c r="D157" s="141" t="s">
        <v>3463</v>
      </c>
      <c r="E157" s="141" t="s">
        <v>4321</v>
      </c>
      <c r="F157" s="141" t="s">
        <v>4322</v>
      </c>
      <c r="G157" s="141" t="s">
        <v>55</v>
      </c>
      <c r="H157" s="141" t="s">
        <v>4110</v>
      </c>
      <c r="I157" s="141" t="s">
        <v>3514</v>
      </c>
      <c r="J157" s="141" t="s">
        <v>3600</v>
      </c>
      <c r="K157" s="141" t="s">
        <v>196</v>
      </c>
      <c r="L157" s="141" t="s">
        <v>4142</v>
      </c>
      <c r="M157" s="141" t="s">
        <v>220</v>
      </c>
      <c r="N157" s="141" t="s">
        <v>303</v>
      </c>
      <c r="O157" s="141" t="s">
        <v>287</v>
      </c>
      <c r="P157" s="141" t="s">
        <v>3282</v>
      </c>
      <c r="Q157" s="141" t="s">
        <v>288</v>
      </c>
      <c r="R157" s="141" t="s">
        <v>3468</v>
      </c>
      <c r="S157" s="148" t="s">
        <v>3280</v>
      </c>
      <c r="T157" s="147">
        <v>1440825</v>
      </c>
      <c r="U157" s="147">
        <v>1440825</v>
      </c>
      <c r="V157" s="147">
        <v>1440825</v>
      </c>
      <c r="W157" s="147">
        <v>874743.75</v>
      </c>
    </row>
    <row r="158" spans="1:23">
      <c r="A158" s="141" t="s">
        <v>3465</v>
      </c>
      <c r="B158" s="141" t="s">
        <v>284</v>
      </c>
      <c r="C158" s="141" t="s">
        <v>3464</v>
      </c>
      <c r="D158" s="141" t="s">
        <v>3463</v>
      </c>
      <c r="E158" s="141" t="s">
        <v>4321</v>
      </c>
      <c r="F158" s="141" t="s">
        <v>4322</v>
      </c>
      <c r="G158" s="141" t="s">
        <v>55</v>
      </c>
      <c r="H158" s="141" t="s">
        <v>4132</v>
      </c>
      <c r="I158" s="141" t="s">
        <v>3514</v>
      </c>
      <c r="J158" s="141" t="s">
        <v>3958</v>
      </c>
      <c r="K158" s="141" t="s">
        <v>205</v>
      </c>
      <c r="L158" s="141" t="s">
        <v>4142</v>
      </c>
      <c r="M158" s="141" t="s">
        <v>219</v>
      </c>
      <c r="N158" s="141" t="s">
        <v>303</v>
      </c>
      <c r="O158" s="141" t="s">
        <v>287</v>
      </c>
      <c r="P158" s="141" t="s">
        <v>3282</v>
      </c>
      <c r="Q158" s="141" t="s">
        <v>288</v>
      </c>
      <c r="R158" s="141" t="s">
        <v>3468</v>
      </c>
      <c r="S158" s="148" t="s">
        <v>3280</v>
      </c>
      <c r="T158" s="147">
        <v>63323000</v>
      </c>
      <c r="U158" s="147">
        <v>63323000</v>
      </c>
      <c r="V158" s="147">
        <v>63323000</v>
      </c>
      <c r="W158" s="147">
        <v>43368690.18</v>
      </c>
    </row>
    <row r="159" spans="1:23">
      <c r="A159" s="141" t="s">
        <v>3465</v>
      </c>
      <c r="B159" s="141" t="s">
        <v>284</v>
      </c>
      <c r="C159" s="141" t="s">
        <v>3464</v>
      </c>
      <c r="D159" s="141" t="s">
        <v>3463</v>
      </c>
      <c r="E159" s="141" t="s">
        <v>4321</v>
      </c>
      <c r="F159" s="141" t="s">
        <v>4322</v>
      </c>
      <c r="G159" s="141" t="s">
        <v>55</v>
      </c>
      <c r="H159" s="141" t="s">
        <v>4109</v>
      </c>
      <c r="I159" s="141" t="s">
        <v>3514</v>
      </c>
      <c r="J159" s="141" t="s">
        <v>178</v>
      </c>
      <c r="K159" s="141" t="s">
        <v>179</v>
      </c>
      <c r="L159" s="141" t="s">
        <v>4142</v>
      </c>
      <c r="M159" s="141" t="s">
        <v>219</v>
      </c>
      <c r="N159" s="141" t="s">
        <v>303</v>
      </c>
      <c r="O159" s="141" t="s">
        <v>287</v>
      </c>
      <c r="P159" s="141" t="s">
        <v>3282</v>
      </c>
      <c r="Q159" s="141" t="s">
        <v>288</v>
      </c>
      <c r="R159" s="141" t="s">
        <v>3468</v>
      </c>
      <c r="S159" s="148" t="s">
        <v>3280</v>
      </c>
      <c r="T159" s="147">
        <v>737293348</v>
      </c>
      <c r="U159" s="147">
        <v>737293348</v>
      </c>
      <c r="V159" s="147">
        <v>735236804.39999998</v>
      </c>
      <c r="W159" s="147">
        <v>505591932.92000002</v>
      </c>
    </row>
    <row r="160" spans="1:23">
      <c r="A160" s="141" t="s">
        <v>3465</v>
      </c>
      <c r="B160" s="141" t="s">
        <v>284</v>
      </c>
      <c r="C160" s="141" t="s">
        <v>3464</v>
      </c>
      <c r="D160" s="141" t="s">
        <v>3463</v>
      </c>
      <c r="E160" s="141" t="s">
        <v>4321</v>
      </c>
      <c r="F160" s="141" t="s">
        <v>4322</v>
      </c>
      <c r="G160" s="141" t="s">
        <v>55</v>
      </c>
      <c r="H160" s="141" t="s">
        <v>4046</v>
      </c>
      <c r="I160" s="141" t="s">
        <v>3492</v>
      </c>
      <c r="J160" s="141" t="s">
        <v>105</v>
      </c>
      <c r="K160" s="141" t="s">
        <v>108</v>
      </c>
      <c r="L160" s="141" t="s">
        <v>4142</v>
      </c>
      <c r="M160" s="141" t="s">
        <v>219</v>
      </c>
      <c r="N160" s="141" t="s">
        <v>286</v>
      </c>
      <c r="O160" s="141" t="s">
        <v>287</v>
      </c>
      <c r="P160" s="141" t="s">
        <v>3282</v>
      </c>
      <c r="Q160" s="141" t="s">
        <v>288</v>
      </c>
      <c r="R160" s="141" t="s">
        <v>3468</v>
      </c>
      <c r="S160" s="148" t="s">
        <v>3280</v>
      </c>
      <c r="T160" s="147">
        <v>29118372</v>
      </c>
      <c r="U160" s="147">
        <v>29070055</v>
      </c>
      <c r="V160" s="147">
        <v>28718372</v>
      </c>
      <c r="W160" s="147">
        <v>19214565.66</v>
      </c>
    </row>
    <row r="161" spans="1:23">
      <c r="A161" s="141" t="s">
        <v>3465</v>
      </c>
      <c r="B161" s="141" t="s">
        <v>284</v>
      </c>
      <c r="C161" s="141" t="s">
        <v>3464</v>
      </c>
      <c r="D161" s="141" t="s">
        <v>3463</v>
      </c>
      <c r="E161" s="141" t="s">
        <v>4321</v>
      </c>
      <c r="F161" s="141" t="s">
        <v>4322</v>
      </c>
      <c r="G161" s="141" t="s">
        <v>55</v>
      </c>
      <c r="H161" s="141" t="s">
        <v>4108</v>
      </c>
      <c r="I161" s="141" t="s">
        <v>3514</v>
      </c>
      <c r="J161" s="141" t="s">
        <v>3600</v>
      </c>
      <c r="K161" s="141" t="s">
        <v>192</v>
      </c>
      <c r="L161" s="141" t="s">
        <v>4142</v>
      </c>
      <c r="M161" s="141" t="s">
        <v>219</v>
      </c>
      <c r="N161" s="141" t="s">
        <v>303</v>
      </c>
      <c r="O161" s="141" t="s">
        <v>287</v>
      </c>
      <c r="P161" s="141" t="s">
        <v>3282</v>
      </c>
      <c r="Q161" s="141" t="s">
        <v>288</v>
      </c>
      <c r="R161" s="141" t="s">
        <v>3468</v>
      </c>
      <c r="S161" s="148" t="s">
        <v>3280</v>
      </c>
      <c r="T161" s="147">
        <v>20214808</v>
      </c>
      <c r="U161" s="147">
        <v>20214808</v>
      </c>
      <c r="V161" s="147">
        <v>20166029.239999998</v>
      </c>
      <c r="W161" s="147">
        <v>13961096.82</v>
      </c>
    </row>
    <row r="162" spans="1:23">
      <c r="A162" s="141" t="s">
        <v>3465</v>
      </c>
      <c r="B162" s="141" t="s">
        <v>284</v>
      </c>
      <c r="C162" s="141" t="s">
        <v>3464</v>
      </c>
      <c r="D162" s="141" t="s">
        <v>3463</v>
      </c>
      <c r="E162" s="141" t="s">
        <v>4321</v>
      </c>
      <c r="F162" s="141" t="s">
        <v>4322</v>
      </c>
      <c r="G162" s="141" t="s">
        <v>55</v>
      </c>
      <c r="H162" s="141" t="s">
        <v>4108</v>
      </c>
      <c r="I162" s="141" t="s">
        <v>3514</v>
      </c>
      <c r="J162" s="141" t="s">
        <v>3600</v>
      </c>
      <c r="K162" s="141" t="s">
        <v>192</v>
      </c>
      <c r="L162" s="141" t="s">
        <v>4142</v>
      </c>
      <c r="M162" s="141" t="s">
        <v>220</v>
      </c>
      <c r="N162" s="141" t="s">
        <v>303</v>
      </c>
      <c r="O162" s="141" t="s">
        <v>287</v>
      </c>
      <c r="P162" s="141" t="s">
        <v>3282</v>
      </c>
      <c r="Q162" s="141" t="s">
        <v>288</v>
      </c>
      <c r="R162" s="141" t="s">
        <v>3468</v>
      </c>
      <c r="S162" s="148" t="s">
        <v>3280</v>
      </c>
      <c r="T162" s="147">
        <v>960000</v>
      </c>
      <c r="U162" s="147">
        <v>960000</v>
      </c>
      <c r="V162" s="147">
        <v>960000</v>
      </c>
      <c r="W162" s="147">
        <v>720000</v>
      </c>
    </row>
    <row r="163" spans="1:23">
      <c r="A163" s="141" t="s">
        <v>3465</v>
      </c>
      <c r="B163" s="141" t="s">
        <v>284</v>
      </c>
      <c r="C163" s="141" t="s">
        <v>3464</v>
      </c>
      <c r="D163" s="141" t="s">
        <v>3463</v>
      </c>
      <c r="E163" s="141" t="s">
        <v>4321</v>
      </c>
      <c r="F163" s="141" t="s">
        <v>4322</v>
      </c>
      <c r="G163" s="141" t="s">
        <v>55</v>
      </c>
      <c r="H163" s="141" t="s">
        <v>4231</v>
      </c>
      <c r="I163" s="141" t="s">
        <v>3514</v>
      </c>
      <c r="J163" s="141" t="s">
        <v>184</v>
      </c>
      <c r="K163" s="141" t="s">
        <v>186</v>
      </c>
      <c r="L163" s="141" t="s">
        <v>4142</v>
      </c>
      <c r="M163" s="141" t="s">
        <v>219</v>
      </c>
      <c r="N163" s="141" t="s">
        <v>286</v>
      </c>
      <c r="O163" s="141" t="s">
        <v>287</v>
      </c>
      <c r="P163" s="141" t="s">
        <v>3282</v>
      </c>
      <c r="Q163" s="141" t="s">
        <v>288</v>
      </c>
      <c r="R163" s="141" t="s">
        <v>3468</v>
      </c>
      <c r="S163" s="148" t="s">
        <v>3280</v>
      </c>
      <c r="T163" s="147">
        <v>14177314</v>
      </c>
      <c r="U163" s="147">
        <v>14177314</v>
      </c>
      <c r="V163" s="147">
        <v>9810950.4000000004</v>
      </c>
      <c r="W163" s="147">
        <v>9810950.4000000004</v>
      </c>
    </row>
    <row r="164" spans="1:23">
      <c r="A164" s="141" t="s">
        <v>3465</v>
      </c>
      <c r="B164" s="141" t="s">
        <v>284</v>
      </c>
      <c r="C164" s="141" t="s">
        <v>3464</v>
      </c>
      <c r="D164" s="141" t="s">
        <v>3463</v>
      </c>
      <c r="E164" s="141" t="s">
        <v>4321</v>
      </c>
      <c r="F164" s="141" t="s">
        <v>4322</v>
      </c>
      <c r="G164" s="141" t="s">
        <v>55</v>
      </c>
      <c r="H164" s="141" t="s">
        <v>4107</v>
      </c>
      <c r="I164" s="141" t="s">
        <v>3514</v>
      </c>
      <c r="J164" s="141" t="s">
        <v>3600</v>
      </c>
      <c r="K164" s="141" t="s">
        <v>196</v>
      </c>
      <c r="L164" s="141" t="s">
        <v>4142</v>
      </c>
      <c r="M164" s="141" t="s">
        <v>219</v>
      </c>
      <c r="N164" s="141" t="s">
        <v>303</v>
      </c>
      <c r="O164" s="141" t="s">
        <v>287</v>
      </c>
      <c r="P164" s="141" t="s">
        <v>3282</v>
      </c>
      <c r="Q164" s="141" t="s">
        <v>288</v>
      </c>
      <c r="R164" s="141" t="s">
        <v>3468</v>
      </c>
      <c r="S164" s="148" t="s">
        <v>3280</v>
      </c>
      <c r="T164" s="147">
        <v>18369874</v>
      </c>
      <c r="U164" s="147">
        <v>18445976.640000001</v>
      </c>
      <c r="V164" s="147">
        <v>18445976.640000001</v>
      </c>
      <c r="W164" s="147">
        <v>12770250.57</v>
      </c>
    </row>
    <row r="165" spans="1:23">
      <c r="A165" s="141" t="s">
        <v>3465</v>
      </c>
      <c r="B165" s="141" t="s">
        <v>284</v>
      </c>
      <c r="C165" s="141" t="s">
        <v>3464</v>
      </c>
      <c r="D165" s="141" t="s">
        <v>3463</v>
      </c>
      <c r="E165" s="141" t="s">
        <v>4321</v>
      </c>
      <c r="F165" s="141" t="s">
        <v>4322</v>
      </c>
      <c r="G165" s="141" t="s">
        <v>55</v>
      </c>
      <c r="H165" s="141" t="s">
        <v>4107</v>
      </c>
      <c r="I165" s="141" t="s">
        <v>3514</v>
      </c>
      <c r="J165" s="141" t="s">
        <v>3600</v>
      </c>
      <c r="K165" s="141" t="s">
        <v>196</v>
      </c>
      <c r="L165" s="141" t="s">
        <v>4142</v>
      </c>
      <c r="M165" s="141" t="s">
        <v>220</v>
      </c>
      <c r="N165" s="141" t="s">
        <v>303</v>
      </c>
      <c r="O165" s="141" t="s">
        <v>287</v>
      </c>
      <c r="P165" s="141" t="s">
        <v>3282</v>
      </c>
      <c r="Q165" s="141" t="s">
        <v>288</v>
      </c>
      <c r="R165" s="141" t="s">
        <v>3468</v>
      </c>
      <c r="S165" s="148" t="s">
        <v>3280</v>
      </c>
      <c r="T165" s="147">
        <v>540000</v>
      </c>
      <c r="U165" s="147">
        <v>540000</v>
      </c>
      <c r="V165" s="147">
        <v>540000</v>
      </c>
      <c r="W165" s="147">
        <v>382034.28</v>
      </c>
    </row>
    <row r="166" spans="1:23">
      <c r="A166" s="141" t="s">
        <v>3465</v>
      </c>
      <c r="B166" s="141" t="s">
        <v>284</v>
      </c>
      <c r="C166" s="141" t="s">
        <v>3464</v>
      </c>
      <c r="D166" s="141" t="s">
        <v>3463</v>
      </c>
      <c r="E166" s="141" t="s">
        <v>4321</v>
      </c>
      <c r="F166" s="141" t="s">
        <v>4322</v>
      </c>
      <c r="G166" s="141" t="s">
        <v>55</v>
      </c>
      <c r="H166" s="141" t="s">
        <v>4106</v>
      </c>
      <c r="I166" s="141" t="s">
        <v>3514</v>
      </c>
      <c r="J166" s="141" t="s">
        <v>3600</v>
      </c>
      <c r="K166" s="141" t="s">
        <v>192</v>
      </c>
      <c r="L166" s="141" t="s">
        <v>4142</v>
      </c>
      <c r="M166" s="141" t="s">
        <v>219</v>
      </c>
      <c r="N166" s="141" t="s">
        <v>303</v>
      </c>
      <c r="O166" s="141" t="s">
        <v>287</v>
      </c>
      <c r="P166" s="141" t="s">
        <v>3282</v>
      </c>
      <c r="Q166" s="141" t="s">
        <v>288</v>
      </c>
      <c r="R166" s="141" t="s">
        <v>3468</v>
      </c>
      <c r="S166" s="148" t="s">
        <v>3280</v>
      </c>
      <c r="T166" s="147">
        <v>18043085</v>
      </c>
      <c r="U166" s="147">
        <v>18151085</v>
      </c>
      <c r="V166" s="147">
        <v>18147585</v>
      </c>
      <c r="W166" s="147">
        <v>12547240.949999999</v>
      </c>
    </row>
    <row r="167" spans="1:23">
      <c r="A167" s="141" t="s">
        <v>3465</v>
      </c>
      <c r="B167" s="141" t="s">
        <v>284</v>
      </c>
      <c r="C167" s="141" t="s">
        <v>3464</v>
      </c>
      <c r="D167" s="141" t="s">
        <v>3463</v>
      </c>
      <c r="E167" s="141" t="s">
        <v>4321</v>
      </c>
      <c r="F167" s="141" t="s">
        <v>4322</v>
      </c>
      <c r="G167" s="141" t="s">
        <v>55</v>
      </c>
      <c r="H167" s="141" t="s">
        <v>4105</v>
      </c>
      <c r="I167" s="141" t="s">
        <v>3492</v>
      </c>
      <c r="J167" s="141" t="s">
        <v>105</v>
      </c>
      <c r="K167" s="141" t="s">
        <v>108</v>
      </c>
      <c r="L167" s="141" t="s">
        <v>4142</v>
      </c>
      <c r="M167" s="141" t="s">
        <v>219</v>
      </c>
      <c r="N167" s="141" t="s">
        <v>303</v>
      </c>
      <c r="O167" s="141" t="s">
        <v>287</v>
      </c>
      <c r="P167" s="141" t="s">
        <v>3282</v>
      </c>
      <c r="Q167" s="141" t="s">
        <v>288</v>
      </c>
      <c r="R167" s="141" t="s">
        <v>3468</v>
      </c>
      <c r="S167" s="148" t="s">
        <v>3280</v>
      </c>
      <c r="T167" s="147">
        <v>15737800</v>
      </c>
      <c r="U167" s="147">
        <v>15737800</v>
      </c>
      <c r="V167" s="147">
        <v>15737800</v>
      </c>
      <c r="W167" s="147">
        <v>10895400</v>
      </c>
    </row>
    <row r="168" spans="1:23">
      <c r="A168" s="141" t="s">
        <v>3465</v>
      </c>
      <c r="B168" s="141" t="s">
        <v>284</v>
      </c>
      <c r="C168" s="141" t="s">
        <v>3464</v>
      </c>
      <c r="D168" s="141" t="s">
        <v>3463</v>
      </c>
      <c r="E168" s="141" t="s">
        <v>4321</v>
      </c>
      <c r="F168" s="141" t="s">
        <v>4322</v>
      </c>
      <c r="G168" s="141" t="s">
        <v>55</v>
      </c>
      <c r="H168" s="141" t="s">
        <v>4080</v>
      </c>
      <c r="I168" s="141" t="s">
        <v>3492</v>
      </c>
      <c r="J168" s="141" t="s">
        <v>105</v>
      </c>
      <c r="K168" s="141" t="s">
        <v>106</v>
      </c>
      <c r="L168" s="141" t="s">
        <v>4142</v>
      </c>
      <c r="M168" s="141" t="s">
        <v>219</v>
      </c>
      <c r="N168" s="141" t="s">
        <v>303</v>
      </c>
      <c r="O168" s="141" t="s">
        <v>287</v>
      </c>
      <c r="P168" s="141" t="s">
        <v>3282</v>
      </c>
      <c r="Q168" s="141" t="s">
        <v>288</v>
      </c>
      <c r="R168" s="141" t="s">
        <v>3468</v>
      </c>
      <c r="S168" s="148" t="s">
        <v>3280</v>
      </c>
      <c r="T168" s="147">
        <v>210995933</v>
      </c>
      <c r="U168" s="147">
        <v>210885346</v>
      </c>
      <c r="V168" s="147">
        <v>210451549</v>
      </c>
      <c r="W168" s="147">
        <v>146938581</v>
      </c>
    </row>
    <row r="169" spans="1:23">
      <c r="A169" s="141" t="s">
        <v>3465</v>
      </c>
      <c r="B169" s="141" t="s">
        <v>284</v>
      </c>
      <c r="C169" s="141" t="s">
        <v>3464</v>
      </c>
      <c r="D169" s="141" t="s">
        <v>3463</v>
      </c>
      <c r="E169" s="141" t="s">
        <v>4321</v>
      </c>
      <c r="F169" s="141" t="s">
        <v>4322</v>
      </c>
      <c r="G169" s="141" t="s">
        <v>55</v>
      </c>
      <c r="H169" s="141" t="s">
        <v>4080</v>
      </c>
      <c r="I169" s="141" t="s">
        <v>3492</v>
      </c>
      <c r="J169" s="141" t="s">
        <v>105</v>
      </c>
      <c r="K169" s="141" t="s">
        <v>106</v>
      </c>
      <c r="L169" s="141" t="s">
        <v>4142</v>
      </c>
      <c r="M169" s="141" t="s">
        <v>220</v>
      </c>
      <c r="N169" s="141" t="s">
        <v>303</v>
      </c>
      <c r="O169" s="141" t="s">
        <v>287</v>
      </c>
      <c r="P169" s="141" t="s">
        <v>3282</v>
      </c>
      <c r="Q169" s="141" t="s">
        <v>288</v>
      </c>
      <c r="R169" s="141" t="s">
        <v>3468</v>
      </c>
      <c r="S169" s="148" t="s">
        <v>3280</v>
      </c>
      <c r="T169" s="147">
        <v>31356220</v>
      </c>
      <c r="U169" s="147">
        <v>74196220</v>
      </c>
      <c r="V169" s="147">
        <v>74196220</v>
      </c>
      <c r="W169" s="147">
        <v>54998609.159999996</v>
      </c>
    </row>
    <row r="170" spans="1:23">
      <c r="A170" s="141" t="s">
        <v>3465</v>
      </c>
      <c r="B170" s="141" t="s">
        <v>284</v>
      </c>
      <c r="C170" s="141" t="s">
        <v>3464</v>
      </c>
      <c r="D170" s="141" t="s">
        <v>3463</v>
      </c>
      <c r="E170" s="141" t="s">
        <v>4321</v>
      </c>
      <c r="F170" s="141" t="s">
        <v>4322</v>
      </c>
      <c r="G170" s="141" t="s">
        <v>55</v>
      </c>
      <c r="H170" s="141" t="s">
        <v>4104</v>
      </c>
      <c r="I170" s="141" t="s">
        <v>3492</v>
      </c>
      <c r="J170" s="141" t="s">
        <v>105</v>
      </c>
      <c r="K170" s="141" t="s">
        <v>106</v>
      </c>
      <c r="L170" s="141" t="s">
        <v>4142</v>
      </c>
      <c r="M170" s="141" t="s">
        <v>219</v>
      </c>
      <c r="N170" s="141" t="s">
        <v>303</v>
      </c>
      <c r="O170" s="141" t="s">
        <v>287</v>
      </c>
      <c r="P170" s="141" t="s">
        <v>3282</v>
      </c>
      <c r="Q170" s="141" t="s">
        <v>288</v>
      </c>
      <c r="R170" s="141" t="s">
        <v>3468</v>
      </c>
      <c r="S170" s="148" t="s">
        <v>3280</v>
      </c>
      <c r="T170" s="147">
        <v>41396000</v>
      </c>
      <c r="U170" s="147">
        <v>41396000</v>
      </c>
      <c r="V170" s="147">
        <v>28333459.34</v>
      </c>
      <c r="W170" s="147">
        <v>28333459.34</v>
      </c>
    </row>
    <row r="171" spans="1:23">
      <c r="A171" s="141" t="s">
        <v>3465</v>
      </c>
      <c r="B171" s="141" t="s">
        <v>284</v>
      </c>
      <c r="C171" s="141" t="s">
        <v>3464</v>
      </c>
      <c r="D171" s="141" t="s">
        <v>3463</v>
      </c>
      <c r="E171" s="141" t="s">
        <v>4321</v>
      </c>
      <c r="F171" s="141" t="s">
        <v>4322</v>
      </c>
      <c r="G171" s="141" t="s">
        <v>55</v>
      </c>
      <c r="H171" s="141" t="s">
        <v>4103</v>
      </c>
      <c r="I171" s="141" t="s">
        <v>3492</v>
      </c>
      <c r="J171" s="141" t="s">
        <v>105</v>
      </c>
      <c r="K171" s="141" t="s">
        <v>106</v>
      </c>
      <c r="L171" s="141" t="s">
        <v>4142</v>
      </c>
      <c r="M171" s="141" t="s">
        <v>219</v>
      </c>
      <c r="N171" s="141" t="s">
        <v>303</v>
      </c>
      <c r="O171" s="141" t="s">
        <v>287</v>
      </c>
      <c r="P171" s="141" t="s">
        <v>3282</v>
      </c>
      <c r="Q171" s="141" t="s">
        <v>288</v>
      </c>
      <c r="R171" s="141" t="s">
        <v>3468</v>
      </c>
      <c r="S171" s="148" t="s">
        <v>3280</v>
      </c>
      <c r="T171" s="147">
        <v>77364800</v>
      </c>
      <c r="U171" s="147">
        <v>77364800</v>
      </c>
      <c r="V171" s="147">
        <v>75864800</v>
      </c>
      <c r="W171" s="147">
        <v>53906400</v>
      </c>
    </row>
    <row r="172" spans="1:23">
      <c r="A172" s="141" t="s">
        <v>3465</v>
      </c>
      <c r="B172" s="141" t="s">
        <v>284</v>
      </c>
      <c r="C172" s="141" t="s">
        <v>3464</v>
      </c>
      <c r="D172" s="141" t="s">
        <v>3463</v>
      </c>
      <c r="E172" s="141" t="s">
        <v>4321</v>
      </c>
      <c r="F172" s="141" t="s">
        <v>4322</v>
      </c>
      <c r="G172" s="141" t="s">
        <v>55</v>
      </c>
      <c r="H172" s="141" t="s">
        <v>4103</v>
      </c>
      <c r="I172" s="141" t="s">
        <v>3492</v>
      </c>
      <c r="J172" s="141" t="s">
        <v>105</v>
      </c>
      <c r="K172" s="141" t="s">
        <v>106</v>
      </c>
      <c r="L172" s="141" t="s">
        <v>4142</v>
      </c>
      <c r="M172" s="141" t="s">
        <v>220</v>
      </c>
      <c r="N172" s="141" t="s">
        <v>303</v>
      </c>
      <c r="O172" s="141" t="s">
        <v>287</v>
      </c>
      <c r="P172" s="141" t="s">
        <v>3282</v>
      </c>
      <c r="Q172" s="141" t="s">
        <v>288</v>
      </c>
      <c r="R172" s="141" t="s">
        <v>3468</v>
      </c>
      <c r="S172" s="148" t="s">
        <v>3280</v>
      </c>
      <c r="T172" s="147">
        <v>4644000</v>
      </c>
      <c r="U172" s="147">
        <v>4644000</v>
      </c>
      <c r="V172" s="147">
        <v>4623636</v>
      </c>
      <c r="W172" s="147">
        <v>3467044.5</v>
      </c>
    </row>
    <row r="173" spans="1:23">
      <c r="A173" s="141" t="s">
        <v>3465</v>
      </c>
      <c r="B173" s="141" t="s">
        <v>284</v>
      </c>
      <c r="C173" s="141" t="s">
        <v>3464</v>
      </c>
      <c r="D173" s="141" t="s">
        <v>3463</v>
      </c>
      <c r="E173" s="141" t="s">
        <v>4321</v>
      </c>
      <c r="F173" s="141" t="s">
        <v>4322</v>
      </c>
      <c r="G173" s="141" t="s">
        <v>55</v>
      </c>
      <c r="H173" s="141" t="s">
        <v>4102</v>
      </c>
      <c r="I173" s="141" t="s">
        <v>3492</v>
      </c>
      <c r="J173" s="141" t="s">
        <v>105</v>
      </c>
      <c r="K173" s="141" t="s">
        <v>106</v>
      </c>
      <c r="L173" s="141" t="s">
        <v>4142</v>
      </c>
      <c r="M173" s="141" t="s">
        <v>219</v>
      </c>
      <c r="N173" s="141" t="s">
        <v>303</v>
      </c>
      <c r="O173" s="141" t="s">
        <v>287</v>
      </c>
      <c r="P173" s="141" t="s">
        <v>3282</v>
      </c>
      <c r="Q173" s="141" t="s">
        <v>288</v>
      </c>
      <c r="R173" s="141" t="s">
        <v>3468</v>
      </c>
      <c r="S173" s="148" t="s">
        <v>3280</v>
      </c>
      <c r="T173" s="147">
        <v>26107967</v>
      </c>
      <c r="U173" s="147">
        <v>28407082</v>
      </c>
      <c r="V173" s="147">
        <v>28407081.399999999</v>
      </c>
      <c r="W173" s="147">
        <v>20373860.25</v>
      </c>
    </row>
    <row r="174" spans="1:23">
      <c r="A174" s="141" t="s">
        <v>3465</v>
      </c>
      <c r="B174" s="141" t="s">
        <v>284</v>
      </c>
      <c r="C174" s="141" t="s">
        <v>3464</v>
      </c>
      <c r="D174" s="141" t="s">
        <v>3463</v>
      </c>
      <c r="E174" s="141" t="s">
        <v>4321</v>
      </c>
      <c r="F174" s="141" t="s">
        <v>4322</v>
      </c>
      <c r="G174" s="141" t="s">
        <v>55</v>
      </c>
      <c r="H174" s="141" t="s">
        <v>4101</v>
      </c>
      <c r="I174" s="141" t="s">
        <v>3492</v>
      </c>
      <c r="J174" s="141" t="s">
        <v>105</v>
      </c>
      <c r="K174" s="141" t="s">
        <v>106</v>
      </c>
      <c r="L174" s="141" t="s">
        <v>4142</v>
      </c>
      <c r="M174" s="141" t="s">
        <v>219</v>
      </c>
      <c r="N174" s="141" t="s">
        <v>303</v>
      </c>
      <c r="O174" s="141" t="s">
        <v>287</v>
      </c>
      <c r="P174" s="141" t="s">
        <v>3282</v>
      </c>
      <c r="Q174" s="141" t="s">
        <v>288</v>
      </c>
      <c r="R174" s="141" t="s">
        <v>3468</v>
      </c>
      <c r="S174" s="148" t="s">
        <v>3280</v>
      </c>
      <c r="T174" s="147">
        <v>38824450</v>
      </c>
      <c r="U174" s="147">
        <v>38824450</v>
      </c>
      <c r="V174" s="147">
        <v>34902450</v>
      </c>
      <c r="W174" s="147">
        <v>27189337.5</v>
      </c>
    </row>
    <row r="175" spans="1:23">
      <c r="A175" s="141" t="s">
        <v>3465</v>
      </c>
      <c r="B175" s="141" t="s">
        <v>284</v>
      </c>
      <c r="C175" s="141" t="s">
        <v>3464</v>
      </c>
      <c r="D175" s="141" t="s">
        <v>3463</v>
      </c>
      <c r="E175" s="141" t="s">
        <v>4321</v>
      </c>
      <c r="F175" s="141" t="s">
        <v>4322</v>
      </c>
      <c r="G175" s="141" t="s">
        <v>55</v>
      </c>
      <c r="H175" s="141" t="s">
        <v>3999</v>
      </c>
      <c r="I175" s="141" t="s">
        <v>3492</v>
      </c>
      <c r="J175" s="141" t="s">
        <v>105</v>
      </c>
      <c r="K175" s="141" t="s">
        <v>106</v>
      </c>
      <c r="L175" s="141" t="s">
        <v>4142</v>
      </c>
      <c r="M175" s="141" t="s">
        <v>219</v>
      </c>
      <c r="N175" s="141" t="s">
        <v>303</v>
      </c>
      <c r="O175" s="141" t="s">
        <v>287</v>
      </c>
      <c r="P175" s="141" t="s">
        <v>3282</v>
      </c>
      <c r="Q175" s="141" t="s">
        <v>288</v>
      </c>
      <c r="R175" s="141" t="s">
        <v>3468</v>
      </c>
      <c r="S175" s="148" t="s">
        <v>3280</v>
      </c>
      <c r="T175" s="147">
        <v>218866730</v>
      </c>
      <c r="U175" s="147">
        <v>231957005</v>
      </c>
      <c r="V175" s="147">
        <v>158368449.09999999</v>
      </c>
      <c r="W175" s="147">
        <v>158368449.09999999</v>
      </c>
    </row>
    <row r="176" spans="1:23">
      <c r="A176" s="141" t="s">
        <v>3465</v>
      </c>
      <c r="B176" s="141" t="s">
        <v>284</v>
      </c>
      <c r="C176" s="141" t="s">
        <v>3464</v>
      </c>
      <c r="D176" s="141" t="s">
        <v>3463</v>
      </c>
      <c r="E176" s="141" t="s">
        <v>4321</v>
      </c>
      <c r="F176" s="141" t="s">
        <v>4322</v>
      </c>
      <c r="G176" s="141" t="s">
        <v>55</v>
      </c>
      <c r="H176" s="141" t="s">
        <v>3999</v>
      </c>
      <c r="I176" s="141" t="s">
        <v>3492</v>
      </c>
      <c r="J176" s="141" t="s">
        <v>105</v>
      </c>
      <c r="K176" s="141" t="s">
        <v>106</v>
      </c>
      <c r="L176" s="141" t="s">
        <v>4142</v>
      </c>
      <c r="M176" s="141" t="s">
        <v>220</v>
      </c>
      <c r="N176" s="141" t="s">
        <v>303</v>
      </c>
      <c r="O176" s="141" t="s">
        <v>287</v>
      </c>
      <c r="P176" s="141" t="s">
        <v>3282</v>
      </c>
      <c r="Q176" s="141" t="s">
        <v>288</v>
      </c>
      <c r="R176" s="141" t="s">
        <v>3468</v>
      </c>
      <c r="S176" s="148" t="s">
        <v>3280</v>
      </c>
      <c r="T176" s="147">
        <v>10028325</v>
      </c>
      <c r="U176" s="147">
        <v>1706050</v>
      </c>
      <c r="V176" s="147">
        <v>1706050</v>
      </c>
      <c r="W176" s="147">
        <v>1706050</v>
      </c>
    </row>
    <row r="177" spans="1:23">
      <c r="A177" s="141" t="s">
        <v>3465</v>
      </c>
      <c r="B177" s="141" t="s">
        <v>284</v>
      </c>
      <c r="C177" s="141" t="s">
        <v>3464</v>
      </c>
      <c r="D177" s="141" t="s">
        <v>3463</v>
      </c>
      <c r="E177" s="141" t="s">
        <v>4321</v>
      </c>
      <c r="F177" s="141" t="s">
        <v>4322</v>
      </c>
      <c r="G177" s="141" t="s">
        <v>55</v>
      </c>
      <c r="H177" s="141" t="s">
        <v>4079</v>
      </c>
      <c r="I177" s="141" t="s">
        <v>3492</v>
      </c>
      <c r="J177" s="141" t="s">
        <v>105</v>
      </c>
      <c r="K177" s="141" t="s">
        <v>106</v>
      </c>
      <c r="L177" s="141" t="s">
        <v>4142</v>
      </c>
      <c r="M177" s="141" t="s">
        <v>219</v>
      </c>
      <c r="N177" s="141" t="s">
        <v>303</v>
      </c>
      <c r="O177" s="141" t="s">
        <v>287</v>
      </c>
      <c r="P177" s="141" t="s">
        <v>3282</v>
      </c>
      <c r="Q177" s="141" t="s">
        <v>288</v>
      </c>
      <c r="R177" s="141" t="s">
        <v>3468</v>
      </c>
      <c r="S177" s="148" t="s">
        <v>3280</v>
      </c>
      <c r="T177" s="147">
        <v>39845000</v>
      </c>
      <c r="U177" s="147">
        <v>39845000</v>
      </c>
      <c r="V177" s="147">
        <v>39845000</v>
      </c>
      <c r="W177" s="147">
        <v>27053000</v>
      </c>
    </row>
    <row r="178" spans="1:23">
      <c r="A178" s="141" t="s">
        <v>3465</v>
      </c>
      <c r="B178" s="141" t="s">
        <v>284</v>
      </c>
      <c r="C178" s="141" t="s">
        <v>3464</v>
      </c>
      <c r="D178" s="141" t="s">
        <v>3463</v>
      </c>
      <c r="E178" s="141" t="s">
        <v>4321</v>
      </c>
      <c r="F178" s="141" t="s">
        <v>4322</v>
      </c>
      <c r="G178" s="141" t="s">
        <v>55</v>
      </c>
      <c r="H178" s="141" t="s">
        <v>4079</v>
      </c>
      <c r="I178" s="141" t="s">
        <v>3492</v>
      </c>
      <c r="J178" s="141" t="s">
        <v>105</v>
      </c>
      <c r="K178" s="141" t="s">
        <v>106</v>
      </c>
      <c r="L178" s="141" t="s">
        <v>4142</v>
      </c>
      <c r="M178" s="141" t="s">
        <v>219</v>
      </c>
      <c r="N178" s="141" t="s">
        <v>303</v>
      </c>
      <c r="O178" s="141" t="s">
        <v>289</v>
      </c>
      <c r="P178" s="141" t="s">
        <v>3282</v>
      </c>
      <c r="Q178" s="141" t="s">
        <v>288</v>
      </c>
      <c r="R178" s="141" t="s">
        <v>3468</v>
      </c>
      <c r="S178" s="148" t="s">
        <v>3280</v>
      </c>
      <c r="T178" s="147">
        <v>751933052</v>
      </c>
      <c r="U178" s="147">
        <v>831712219</v>
      </c>
      <c r="V178" s="147">
        <v>831712219</v>
      </c>
      <c r="W178" s="147">
        <v>590413685</v>
      </c>
    </row>
    <row r="179" spans="1:23">
      <c r="A179" s="141" t="s">
        <v>3465</v>
      </c>
      <c r="B179" s="141" t="s">
        <v>284</v>
      </c>
      <c r="C179" s="141" t="s">
        <v>3464</v>
      </c>
      <c r="D179" s="141" t="s">
        <v>3463</v>
      </c>
      <c r="E179" s="141" t="s">
        <v>4321</v>
      </c>
      <c r="F179" s="141" t="s">
        <v>4322</v>
      </c>
      <c r="G179" s="141" t="s">
        <v>55</v>
      </c>
      <c r="H179" s="141" t="s">
        <v>4079</v>
      </c>
      <c r="I179" s="141" t="s">
        <v>3492</v>
      </c>
      <c r="J179" s="141" t="s">
        <v>105</v>
      </c>
      <c r="K179" s="141" t="s">
        <v>106</v>
      </c>
      <c r="L179" s="141" t="s">
        <v>4142</v>
      </c>
      <c r="M179" s="141" t="s">
        <v>220</v>
      </c>
      <c r="N179" s="141" t="s">
        <v>303</v>
      </c>
      <c r="O179" s="141" t="s">
        <v>289</v>
      </c>
      <c r="P179" s="141" t="s">
        <v>3282</v>
      </c>
      <c r="Q179" s="141" t="s">
        <v>288</v>
      </c>
      <c r="R179" s="141" t="s">
        <v>3468</v>
      </c>
      <c r="S179" s="148" t="s">
        <v>3280</v>
      </c>
      <c r="T179" s="147">
        <v>44718571</v>
      </c>
      <c r="U179" s="147">
        <v>48905446</v>
      </c>
      <c r="V179" s="147">
        <v>44718571</v>
      </c>
      <c r="W179" s="147">
        <v>30710329.75</v>
      </c>
    </row>
    <row r="180" spans="1:23">
      <c r="A180" s="141" t="s">
        <v>3465</v>
      </c>
      <c r="B180" s="141" t="s">
        <v>284</v>
      </c>
      <c r="C180" s="141" t="s">
        <v>3464</v>
      </c>
      <c r="D180" s="141" t="s">
        <v>3463</v>
      </c>
      <c r="E180" s="141" t="s">
        <v>4321</v>
      </c>
      <c r="F180" s="141" t="s">
        <v>4322</v>
      </c>
      <c r="G180" s="141" t="s">
        <v>55</v>
      </c>
      <c r="H180" s="141" t="s">
        <v>4292</v>
      </c>
      <c r="I180" s="141" t="s">
        <v>3514</v>
      </c>
      <c r="J180" s="141" t="s">
        <v>3958</v>
      </c>
      <c r="K180" s="141" t="s">
        <v>205</v>
      </c>
      <c r="L180" s="141" t="s">
        <v>4142</v>
      </c>
      <c r="M180" s="141" t="s">
        <v>219</v>
      </c>
      <c r="N180" s="141" t="s">
        <v>303</v>
      </c>
      <c r="O180" s="141" t="s">
        <v>287</v>
      </c>
      <c r="P180" s="141" t="s">
        <v>3282</v>
      </c>
      <c r="Q180" s="141" t="s">
        <v>288</v>
      </c>
      <c r="R180" s="141" t="s">
        <v>3468</v>
      </c>
      <c r="S180" s="148" t="s">
        <v>3280</v>
      </c>
      <c r="T180" s="147">
        <v>9685000</v>
      </c>
      <c r="U180" s="147">
        <v>9685000</v>
      </c>
      <c r="V180" s="147">
        <v>9685000</v>
      </c>
      <c r="W180" s="147">
        <v>6705000</v>
      </c>
    </row>
    <row r="181" spans="1:23">
      <c r="A181" s="141" t="s">
        <v>3465</v>
      </c>
      <c r="B181" s="141" t="s">
        <v>284</v>
      </c>
      <c r="C181" s="141" t="s">
        <v>3464</v>
      </c>
      <c r="D181" s="141" t="s">
        <v>3463</v>
      </c>
      <c r="E181" s="141" t="s">
        <v>4321</v>
      </c>
      <c r="F181" s="141" t="s">
        <v>4322</v>
      </c>
      <c r="G181" s="141" t="s">
        <v>55</v>
      </c>
      <c r="H181" s="141" t="s">
        <v>4078</v>
      </c>
      <c r="I181" s="141" t="s">
        <v>3514</v>
      </c>
      <c r="J181" s="141" t="s">
        <v>3600</v>
      </c>
      <c r="K181" s="141" t="s">
        <v>192</v>
      </c>
      <c r="L181" s="141" t="s">
        <v>4142</v>
      </c>
      <c r="M181" s="141" t="s">
        <v>219</v>
      </c>
      <c r="N181" s="141" t="s">
        <v>303</v>
      </c>
      <c r="O181" s="141" t="s">
        <v>287</v>
      </c>
      <c r="P181" s="141" t="s">
        <v>3282</v>
      </c>
      <c r="Q181" s="141" t="s">
        <v>288</v>
      </c>
      <c r="R181" s="141" t="s">
        <v>3468</v>
      </c>
      <c r="S181" s="148" t="s">
        <v>3280</v>
      </c>
      <c r="T181" s="147">
        <v>47788000</v>
      </c>
      <c r="U181" s="147">
        <v>47407533</v>
      </c>
      <c r="V181" s="147">
        <v>47407533</v>
      </c>
      <c r="W181" s="147">
        <v>31690250</v>
      </c>
    </row>
    <row r="182" spans="1:23">
      <c r="A182" s="141" t="s">
        <v>3465</v>
      </c>
      <c r="B182" s="141" t="s">
        <v>284</v>
      </c>
      <c r="C182" s="141" t="s">
        <v>3464</v>
      </c>
      <c r="D182" s="141" t="s">
        <v>3463</v>
      </c>
      <c r="E182" s="141" t="s">
        <v>4321</v>
      </c>
      <c r="F182" s="141" t="s">
        <v>4322</v>
      </c>
      <c r="G182" s="141" t="s">
        <v>55</v>
      </c>
      <c r="H182" s="141" t="s">
        <v>4078</v>
      </c>
      <c r="I182" s="141" t="s">
        <v>3514</v>
      </c>
      <c r="J182" s="141" t="s">
        <v>3600</v>
      </c>
      <c r="K182" s="141" t="s">
        <v>192</v>
      </c>
      <c r="L182" s="141" t="s">
        <v>4142</v>
      </c>
      <c r="M182" s="141" t="s">
        <v>222</v>
      </c>
      <c r="N182" s="141" t="s">
        <v>303</v>
      </c>
      <c r="O182" s="141" t="s">
        <v>287</v>
      </c>
      <c r="P182" s="141" t="s">
        <v>3282</v>
      </c>
      <c r="Q182" s="141" t="s">
        <v>288</v>
      </c>
      <c r="R182" s="141" t="s">
        <v>3468</v>
      </c>
      <c r="S182" s="148" t="s">
        <v>3280</v>
      </c>
      <c r="T182" s="147">
        <v>0</v>
      </c>
      <c r="U182" s="147">
        <v>360000</v>
      </c>
      <c r="V182" s="147">
        <v>360000</v>
      </c>
      <c r="W182" s="147">
        <v>220000</v>
      </c>
    </row>
    <row r="183" spans="1:23">
      <c r="A183" s="141" t="s">
        <v>3465</v>
      </c>
      <c r="B183" s="141" t="s">
        <v>284</v>
      </c>
      <c r="C183" s="141" t="s">
        <v>3464</v>
      </c>
      <c r="D183" s="141" t="s">
        <v>3463</v>
      </c>
      <c r="E183" s="141" t="s">
        <v>4321</v>
      </c>
      <c r="F183" s="141" t="s">
        <v>4322</v>
      </c>
      <c r="G183" s="141" t="s">
        <v>55</v>
      </c>
      <c r="H183" s="141" t="s">
        <v>4100</v>
      </c>
      <c r="I183" s="141" t="s">
        <v>3498</v>
      </c>
      <c r="J183" s="141" t="s">
        <v>154</v>
      </c>
      <c r="K183" s="141" t="s">
        <v>160</v>
      </c>
      <c r="L183" s="141" t="s">
        <v>4142</v>
      </c>
      <c r="M183" s="141" t="s">
        <v>219</v>
      </c>
      <c r="N183" s="141" t="s">
        <v>303</v>
      </c>
      <c r="O183" s="141" t="s">
        <v>287</v>
      </c>
      <c r="P183" s="141" t="s">
        <v>3282</v>
      </c>
      <c r="Q183" s="141" t="s">
        <v>288</v>
      </c>
      <c r="R183" s="141" t="s">
        <v>3468</v>
      </c>
      <c r="S183" s="148" t="s">
        <v>3280</v>
      </c>
      <c r="T183" s="147">
        <v>111456000</v>
      </c>
      <c r="U183" s="147">
        <v>111456000</v>
      </c>
      <c r="V183" s="147">
        <v>102956000</v>
      </c>
      <c r="W183" s="147">
        <v>77164000</v>
      </c>
    </row>
    <row r="184" spans="1:23">
      <c r="A184" s="141" t="s">
        <v>3465</v>
      </c>
      <c r="B184" s="141" t="s">
        <v>284</v>
      </c>
      <c r="C184" s="141" t="s">
        <v>3464</v>
      </c>
      <c r="D184" s="141" t="s">
        <v>3463</v>
      </c>
      <c r="E184" s="141" t="s">
        <v>4321</v>
      </c>
      <c r="F184" s="141" t="s">
        <v>4322</v>
      </c>
      <c r="G184" s="141" t="s">
        <v>55</v>
      </c>
      <c r="H184" s="141" t="s">
        <v>4100</v>
      </c>
      <c r="I184" s="141" t="s">
        <v>3498</v>
      </c>
      <c r="J184" s="141" t="s">
        <v>154</v>
      </c>
      <c r="K184" s="141" t="s">
        <v>160</v>
      </c>
      <c r="L184" s="141" t="s">
        <v>4142</v>
      </c>
      <c r="M184" s="141" t="s">
        <v>220</v>
      </c>
      <c r="N184" s="141" t="s">
        <v>303</v>
      </c>
      <c r="O184" s="141" t="s">
        <v>287</v>
      </c>
      <c r="P184" s="141" t="s">
        <v>3282</v>
      </c>
      <c r="Q184" s="141" t="s">
        <v>288</v>
      </c>
      <c r="R184" s="141" t="s">
        <v>3468</v>
      </c>
      <c r="S184" s="148" t="s">
        <v>3280</v>
      </c>
      <c r="T184" s="147">
        <v>3000000</v>
      </c>
      <c r="U184" s="147">
        <v>3000000</v>
      </c>
      <c r="V184" s="147">
        <v>3000000</v>
      </c>
      <c r="W184" s="147">
        <v>2178682.5</v>
      </c>
    </row>
    <row r="185" spans="1:23">
      <c r="A185" s="141" t="s">
        <v>3465</v>
      </c>
      <c r="B185" s="141" t="s">
        <v>284</v>
      </c>
      <c r="C185" s="141" t="s">
        <v>3464</v>
      </c>
      <c r="D185" s="141" t="s">
        <v>3463</v>
      </c>
      <c r="E185" s="141" t="s">
        <v>4321</v>
      </c>
      <c r="F185" s="141" t="s">
        <v>4322</v>
      </c>
      <c r="G185" s="141" t="s">
        <v>55</v>
      </c>
      <c r="H185" s="141" t="s">
        <v>4122</v>
      </c>
      <c r="I185" s="141" t="s">
        <v>3514</v>
      </c>
      <c r="J185" s="141" t="s">
        <v>3600</v>
      </c>
      <c r="K185" s="141" t="s">
        <v>195</v>
      </c>
      <c r="L185" s="141" t="s">
        <v>4142</v>
      </c>
      <c r="M185" s="141" t="s">
        <v>219</v>
      </c>
      <c r="N185" s="141" t="s">
        <v>303</v>
      </c>
      <c r="O185" s="141" t="s">
        <v>287</v>
      </c>
      <c r="P185" s="141" t="s">
        <v>3282</v>
      </c>
      <c r="Q185" s="141" t="s">
        <v>288</v>
      </c>
      <c r="R185" s="141" t="s">
        <v>3468</v>
      </c>
      <c r="S185" s="148" t="s">
        <v>3280</v>
      </c>
      <c r="T185" s="147">
        <v>41830500</v>
      </c>
      <c r="U185" s="147">
        <v>41830500</v>
      </c>
      <c r="V185" s="147">
        <v>41572500</v>
      </c>
      <c r="W185" s="147">
        <v>28763500</v>
      </c>
    </row>
    <row r="186" spans="1:23">
      <c r="A186" s="141" t="s">
        <v>3465</v>
      </c>
      <c r="B186" s="141" t="s">
        <v>284</v>
      </c>
      <c r="C186" s="141" t="s">
        <v>3464</v>
      </c>
      <c r="D186" s="141" t="s">
        <v>3463</v>
      </c>
      <c r="E186" s="141" t="s">
        <v>4321</v>
      </c>
      <c r="F186" s="141" t="s">
        <v>4322</v>
      </c>
      <c r="G186" s="141" t="s">
        <v>56</v>
      </c>
      <c r="H186" s="141" t="s">
        <v>4007</v>
      </c>
      <c r="I186" s="141" t="s">
        <v>3492</v>
      </c>
      <c r="J186" s="141" t="s">
        <v>102</v>
      </c>
      <c r="K186" s="141" t="s">
        <v>103</v>
      </c>
      <c r="L186" s="141" t="s">
        <v>4142</v>
      </c>
      <c r="M186" s="141" t="s">
        <v>219</v>
      </c>
      <c r="N186" s="141" t="s">
        <v>286</v>
      </c>
      <c r="O186" s="141" t="s">
        <v>287</v>
      </c>
      <c r="P186" s="141" t="s">
        <v>3282</v>
      </c>
      <c r="Q186" s="141" t="s">
        <v>288</v>
      </c>
      <c r="R186" s="141" t="s">
        <v>3468</v>
      </c>
      <c r="S186" s="148" t="s">
        <v>3280</v>
      </c>
      <c r="T186" s="147">
        <v>960653942</v>
      </c>
      <c r="U186" s="147">
        <v>645515372.95000005</v>
      </c>
      <c r="V186" s="147">
        <v>559292866.22000003</v>
      </c>
      <c r="W186" s="147">
        <v>417156149.69999999</v>
      </c>
    </row>
    <row r="187" spans="1:23">
      <c r="A187" s="141" t="s">
        <v>3465</v>
      </c>
      <c r="B187" s="141" t="s">
        <v>284</v>
      </c>
      <c r="C187" s="141" t="s">
        <v>3464</v>
      </c>
      <c r="D187" s="141" t="s">
        <v>3463</v>
      </c>
      <c r="E187" s="141" t="s">
        <v>4321</v>
      </c>
      <c r="F187" s="141" t="s">
        <v>4322</v>
      </c>
      <c r="G187" s="141" t="s">
        <v>56</v>
      </c>
      <c r="H187" s="141" t="s">
        <v>4007</v>
      </c>
      <c r="I187" s="141" t="s">
        <v>3492</v>
      </c>
      <c r="J187" s="141" t="s">
        <v>102</v>
      </c>
      <c r="K187" s="141" t="s">
        <v>103</v>
      </c>
      <c r="L187" s="141" t="s">
        <v>4142</v>
      </c>
      <c r="M187" s="141" t="s">
        <v>220</v>
      </c>
      <c r="N187" s="141" t="s">
        <v>286</v>
      </c>
      <c r="O187" s="141" t="s">
        <v>287</v>
      </c>
      <c r="P187" s="141" t="s">
        <v>3282</v>
      </c>
      <c r="Q187" s="141" t="s">
        <v>288</v>
      </c>
      <c r="R187" s="141" t="s">
        <v>3468</v>
      </c>
      <c r="S187" s="148" t="s">
        <v>3280</v>
      </c>
      <c r="T187" s="147">
        <v>184590217</v>
      </c>
      <c r="U187" s="147">
        <v>203063288.65000001</v>
      </c>
      <c r="V187" s="147">
        <v>112072852</v>
      </c>
      <c r="W187" s="147">
        <v>100608499.51000001</v>
      </c>
    </row>
    <row r="188" spans="1:23">
      <c r="A188" s="141" t="s">
        <v>3465</v>
      </c>
      <c r="B188" s="141" t="s">
        <v>284</v>
      </c>
      <c r="C188" s="141" t="s">
        <v>3464</v>
      </c>
      <c r="D188" s="141" t="s">
        <v>3463</v>
      </c>
      <c r="E188" s="141" t="s">
        <v>4321</v>
      </c>
      <c r="F188" s="141" t="s">
        <v>4322</v>
      </c>
      <c r="G188" s="141" t="s">
        <v>56</v>
      </c>
      <c r="H188" s="141" t="s">
        <v>4007</v>
      </c>
      <c r="I188" s="141" t="s">
        <v>3492</v>
      </c>
      <c r="J188" s="141" t="s">
        <v>102</v>
      </c>
      <c r="K188" s="141" t="s">
        <v>103</v>
      </c>
      <c r="L188" s="141" t="s">
        <v>4142</v>
      </c>
      <c r="M188" s="141" t="s">
        <v>221</v>
      </c>
      <c r="N188" s="141" t="s">
        <v>286</v>
      </c>
      <c r="O188" s="141" t="s">
        <v>287</v>
      </c>
      <c r="P188" s="141" t="s">
        <v>3282</v>
      </c>
      <c r="Q188" s="141" t="s">
        <v>288</v>
      </c>
      <c r="R188" s="141" t="s">
        <v>3468</v>
      </c>
      <c r="S188" s="148" t="s">
        <v>3280</v>
      </c>
      <c r="T188" s="147">
        <v>214656</v>
      </c>
      <c r="U188" s="147">
        <v>954000</v>
      </c>
      <c r="V188" s="147">
        <v>954000</v>
      </c>
      <c r="W188" s="147">
        <v>44899.4</v>
      </c>
    </row>
    <row r="189" spans="1:23">
      <c r="A189" s="141" t="s">
        <v>3465</v>
      </c>
      <c r="B189" s="141" t="s">
        <v>284</v>
      </c>
      <c r="C189" s="141" t="s">
        <v>3464</v>
      </c>
      <c r="D189" s="141" t="s">
        <v>3463</v>
      </c>
      <c r="E189" s="141" t="s">
        <v>4321</v>
      </c>
      <c r="F189" s="141" t="s">
        <v>4322</v>
      </c>
      <c r="G189" s="141" t="s">
        <v>56</v>
      </c>
      <c r="H189" s="141" t="s">
        <v>4007</v>
      </c>
      <c r="I189" s="141" t="s">
        <v>3492</v>
      </c>
      <c r="J189" s="141" t="s">
        <v>102</v>
      </c>
      <c r="K189" s="141" t="s">
        <v>103</v>
      </c>
      <c r="L189" s="141" t="s">
        <v>4142</v>
      </c>
      <c r="M189" s="141" t="s">
        <v>222</v>
      </c>
      <c r="N189" s="141" t="s">
        <v>286</v>
      </c>
      <c r="O189" s="141" t="s">
        <v>287</v>
      </c>
      <c r="P189" s="141" t="s">
        <v>3282</v>
      </c>
      <c r="Q189" s="141" t="s">
        <v>288</v>
      </c>
      <c r="R189" s="141" t="s">
        <v>3468</v>
      </c>
      <c r="S189" s="148" t="s">
        <v>3280</v>
      </c>
      <c r="T189" s="147">
        <v>0</v>
      </c>
      <c r="U189" s="147">
        <v>11750000</v>
      </c>
      <c r="V189" s="147">
        <v>11700000</v>
      </c>
      <c r="W189" s="147">
        <v>11700000</v>
      </c>
    </row>
    <row r="190" spans="1:23">
      <c r="A190" s="141" t="s">
        <v>3465</v>
      </c>
      <c r="B190" s="141" t="s">
        <v>284</v>
      </c>
      <c r="C190" s="141" t="s">
        <v>3464</v>
      </c>
      <c r="D190" s="141" t="s">
        <v>3463</v>
      </c>
      <c r="E190" s="141" t="s">
        <v>4321</v>
      </c>
      <c r="F190" s="141" t="s">
        <v>4322</v>
      </c>
      <c r="G190" s="141" t="s">
        <v>56</v>
      </c>
      <c r="H190" s="141" t="s">
        <v>4007</v>
      </c>
      <c r="I190" s="141" t="s">
        <v>3492</v>
      </c>
      <c r="J190" s="141" t="s">
        <v>102</v>
      </c>
      <c r="K190" s="141" t="s">
        <v>104</v>
      </c>
      <c r="L190" s="141" t="s">
        <v>4142</v>
      </c>
      <c r="M190" s="141" t="s">
        <v>219</v>
      </c>
      <c r="N190" s="141" t="s">
        <v>303</v>
      </c>
      <c r="O190" s="141" t="s">
        <v>287</v>
      </c>
      <c r="P190" s="141" t="s">
        <v>3282</v>
      </c>
      <c r="Q190" s="141" t="s">
        <v>288</v>
      </c>
      <c r="R190" s="141" t="s">
        <v>3468</v>
      </c>
      <c r="S190" s="148" t="s">
        <v>3280</v>
      </c>
      <c r="T190" s="147">
        <v>1825244673</v>
      </c>
      <c r="U190" s="147">
        <v>1918019914.1900001</v>
      </c>
      <c r="V190" s="147">
        <v>1380447518.73</v>
      </c>
      <c r="W190" s="147">
        <v>1250717379.3399999</v>
      </c>
    </row>
    <row r="191" spans="1:23">
      <c r="A191" s="141" t="s">
        <v>3465</v>
      </c>
      <c r="B191" s="141" t="s">
        <v>284</v>
      </c>
      <c r="C191" s="141" t="s">
        <v>3464</v>
      </c>
      <c r="D191" s="141" t="s">
        <v>3463</v>
      </c>
      <c r="E191" s="141" t="s">
        <v>4321</v>
      </c>
      <c r="F191" s="141" t="s">
        <v>4322</v>
      </c>
      <c r="G191" s="141" t="s">
        <v>56</v>
      </c>
      <c r="H191" s="141" t="s">
        <v>4007</v>
      </c>
      <c r="I191" s="141" t="s">
        <v>3492</v>
      </c>
      <c r="J191" s="141" t="s">
        <v>102</v>
      </c>
      <c r="K191" s="141" t="s">
        <v>104</v>
      </c>
      <c r="L191" s="141" t="s">
        <v>4142</v>
      </c>
      <c r="M191" s="141" t="s">
        <v>220</v>
      </c>
      <c r="N191" s="141" t="s">
        <v>303</v>
      </c>
      <c r="O191" s="141" t="s">
        <v>287</v>
      </c>
      <c r="P191" s="141" t="s">
        <v>3282</v>
      </c>
      <c r="Q191" s="141" t="s">
        <v>288</v>
      </c>
      <c r="R191" s="141" t="s">
        <v>3468</v>
      </c>
      <c r="S191" s="148" t="s">
        <v>3280</v>
      </c>
      <c r="T191" s="147">
        <v>1147857271</v>
      </c>
      <c r="U191" s="147">
        <v>1279973302.8399999</v>
      </c>
      <c r="V191" s="147">
        <v>899359066.19000006</v>
      </c>
      <c r="W191" s="147">
        <v>893965748.88</v>
      </c>
    </row>
    <row r="192" spans="1:23">
      <c r="A192" s="141" t="s">
        <v>3465</v>
      </c>
      <c r="B192" s="141" t="s">
        <v>284</v>
      </c>
      <c r="C192" s="141" t="s">
        <v>3464</v>
      </c>
      <c r="D192" s="141" t="s">
        <v>3463</v>
      </c>
      <c r="E192" s="141" t="s">
        <v>4321</v>
      </c>
      <c r="F192" s="141" t="s">
        <v>4322</v>
      </c>
      <c r="G192" s="141" t="s">
        <v>56</v>
      </c>
      <c r="H192" s="141" t="s">
        <v>4007</v>
      </c>
      <c r="I192" s="141" t="s">
        <v>3492</v>
      </c>
      <c r="J192" s="141" t="s">
        <v>102</v>
      </c>
      <c r="K192" s="141" t="s">
        <v>104</v>
      </c>
      <c r="L192" s="141" t="s">
        <v>4142</v>
      </c>
      <c r="M192" s="141" t="s">
        <v>221</v>
      </c>
      <c r="N192" s="141" t="s">
        <v>303</v>
      </c>
      <c r="O192" s="141" t="s">
        <v>287</v>
      </c>
      <c r="P192" s="141" t="s">
        <v>3282</v>
      </c>
      <c r="Q192" s="141" t="s">
        <v>288</v>
      </c>
      <c r="R192" s="141" t="s">
        <v>3468</v>
      </c>
      <c r="S192" s="148" t="s">
        <v>3280</v>
      </c>
      <c r="T192" s="147">
        <v>431323600</v>
      </c>
      <c r="U192" s="147">
        <v>426870000.32999998</v>
      </c>
      <c r="V192" s="147">
        <v>302973573.63999999</v>
      </c>
      <c r="W192" s="147">
        <v>297672741.08999997</v>
      </c>
    </row>
    <row r="193" spans="1:23">
      <c r="A193" s="141" t="s">
        <v>3465</v>
      </c>
      <c r="B193" s="141" t="s">
        <v>284</v>
      </c>
      <c r="C193" s="141" t="s">
        <v>3464</v>
      </c>
      <c r="D193" s="141" t="s">
        <v>3463</v>
      </c>
      <c r="E193" s="141" t="s">
        <v>4321</v>
      </c>
      <c r="F193" s="141" t="s">
        <v>4322</v>
      </c>
      <c r="G193" s="141" t="s">
        <v>56</v>
      </c>
      <c r="H193" s="141" t="s">
        <v>4045</v>
      </c>
      <c r="I193" s="141" t="s">
        <v>3492</v>
      </c>
      <c r="J193" s="141" t="s">
        <v>102</v>
      </c>
      <c r="K193" s="141" t="s">
        <v>103</v>
      </c>
      <c r="L193" s="141" t="s">
        <v>4142</v>
      </c>
      <c r="M193" s="141" t="s">
        <v>219</v>
      </c>
      <c r="N193" s="141" t="s">
        <v>303</v>
      </c>
      <c r="O193" s="141" t="s">
        <v>287</v>
      </c>
      <c r="P193" s="141" t="s">
        <v>3282</v>
      </c>
      <c r="Q193" s="141" t="s">
        <v>288</v>
      </c>
      <c r="R193" s="141" t="s">
        <v>3468</v>
      </c>
      <c r="S193" s="148" t="s">
        <v>3280</v>
      </c>
      <c r="T193" s="147">
        <v>357461289</v>
      </c>
      <c r="U193" s="147">
        <v>410407831.95999998</v>
      </c>
      <c r="V193" s="147">
        <v>382239660.36000001</v>
      </c>
      <c r="W193" s="147">
        <v>264064315.13999999</v>
      </c>
    </row>
    <row r="194" spans="1:23">
      <c r="A194" s="141" t="s">
        <v>3465</v>
      </c>
      <c r="B194" s="141" t="s">
        <v>284</v>
      </c>
      <c r="C194" s="141" t="s">
        <v>3464</v>
      </c>
      <c r="D194" s="141" t="s">
        <v>3463</v>
      </c>
      <c r="E194" s="141" t="s">
        <v>4321</v>
      </c>
      <c r="F194" s="141" t="s">
        <v>4322</v>
      </c>
      <c r="G194" s="141" t="s">
        <v>56</v>
      </c>
      <c r="H194" s="141" t="s">
        <v>4045</v>
      </c>
      <c r="I194" s="141" t="s">
        <v>3492</v>
      </c>
      <c r="J194" s="141" t="s">
        <v>102</v>
      </c>
      <c r="K194" s="141" t="s">
        <v>103</v>
      </c>
      <c r="L194" s="141" t="s">
        <v>4142</v>
      </c>
      <c r="M194" s="141" t="s">
        <v>219</v>
      </c>
      <c r="N194" s="141" t="s">
        <v>303</v>
      </c>
      <c r="O194" s="141" t="s">
        <v>289</v>
      </c>
      <c r="P194" s="141" t="s">
        <v>3282</v>
      </c>
      <c r="Q194" s="141" t="s">
        <v>288</v>
      </c>
      <c r="R194" s="141" t="s">
        <v>3468</v>
      </c>
      <c r="S194" s="148" t="s">
        <v>3280</v>
      </c>
      <c r="T194" s="147">
        <v>21317757</v>
      </c>
      <c r="U194" s="147">
        <v>23862720.050000001</v>
      </c>
      <c r="V194" s="147">
        <v>19935803.43</v>
      </c>
      <c r="W194" s="147">
        <v>17205803.420000002</v>
      </c>
    </row>
    <row r="195" spans="1:23">
      <c r="A195" s="141" t="s">
        <v>3465</v>
      </c>
      <c r="B195" s="141" t="s">
        <v>284</v>
      </c>
      <c r="C195" s="141" t="s">
        <v>3464</v>
      </c>
      <c r="D195" s="141" t="s">
        <v>3463</v>
      </c>
      <c r="E195" s="141" t="s">
        <v>4321</v>
      </c>
      <c r="F195" s="141" t="s">
        <v>4322</v>
      </c>
      <c r="G195" s="141" t="s">
        <v>56</v>
      </c>
      <c r="H195" s="141" t="s">
        <v>4045</v>
      </c>
      <c r="I195" s="141" t="s">
        <v>3492</v>
      </c>
      <c r="J195" s="141" t="s">
        <v>102</v>
      </c>
      <c r="K195" s="141" t="s">
        <v>103</v>
      </c>
      <c r="L195" s="141" t="s">
        <v>4142</v>
      </c>
      <c r="M195" s="141" t="s">
        <v>220</v>
      </c>
      <c r="N195" s="141" t="s">
        <v>303</v>
      </c>
      <c r="O195" s="141" t="s">
        <v>287</v>
      </c>
      <c r="P195" s="141" t="s">
        <v>3282</v>
      </c>
      <c r="Q195" s="141" t="s">
        <v>288</v>
      </c>
      <c r="R195" s="141" t="s">
        <v>3468</v>
      </c>
      <c r="S195" s="148" t="s">
        <v>3280</v>
      </c>
      <c r="T195" s="147">
        <v>46318237</v>
      </c>
      <c r="U195" s="147">
        <v>79161983.040000007</v>
      </c>
      <c r="V195" s="147">
        <v>64526922.009999998</v>
      </c>
      <c r="W195" s="147">
        <v>59258736.049999997</v>
      </c>
    </row>
    <row r="196" spans="1:23">
      <c r="A196" s="141" t="s">
        <v>3465</v>
      </c>
      <c r="B196" s="141" t="s">
        <v>284</v>
      </c>
      <c r="C196" s="141" t="s">
        <v>3464</v>
      </c>
      <c r="D196" s="141" t="s">
        <v>3463</v>
      </c>
      <c r="E196" s="141" t="s">
        <v>4321</v>
      </c>
      <c r="F196" s="141" t="s">
        <v>4322</v>
      </c>
      <c r="G196" s="141" t="s">
        <v>56</v>
      </c>
      <c r="H196" s="141" t="s">
        <v>4045</v>
      </c>
      <c r="I196" s="141" t="s">
        <v>3492</v>
      </c>
      <c r="J196" s="141" t="s">
        <v>102</v>
      </c>
      <c r="K196" s="141" t="s">
        <v>103</v>
      </c>
      <c r="L196" s="141" t="s">
        <v>4142</v>
      </c>
      <c r="M196" s="141" t="s">
        <v>220</v>
      </c>
      <c r="N196" s="141" t="s">
        <v>303</v>
      </c>
      <c r="O196" s="141" t="s">
        <v>289</v>
      </c>
      <c r="P196" s="141" t="s">
        <v>3282</v>
      </c>
      <c r="Q196" s="141" t="s">
        <v>288</v>
      </c>
      <c r="R196" s="141" t="s">
        <v>3468</v>
      </c>
      <c r="S196" s="148" t="s">
        <v>3280</v>
      </c>
      <c r="T196" s="147">
        <v>29096917</v>
      </c>
      <c r="U196" s="147">
        <v>29096917</v>
      </c>
      <c r="V196" s="147">
        <v>0</v>
      </c>
      <c r="W196" s="147">
        <v>0</v>
      </c>
    </row>
    <row r="197" spans="1:23">
      <c r="A197" s="141" t="s">
        <v>3465</v>
      </c>
      <c r="B197" s="141" t="s">
        <v>284</v>
      </c>
      <c r="C197" s="141" t="s">
        <v>3464</v>
      </c>
      <c r="D197" s="141" t="s">
        <v>3463</v>
      </c>
      <c r="E197" s="141" t="s">
        <v>4321</v>
      </c>
      <c r="F197" s="141" t="s">
        <v>4322</v>
      </c>
      <c r="G197" s="141" t="s">
        <v>56</v>
      </c>
      <c r="H197" s="141" t="s">
        <v>4044</v>
      </c>
      <c r="I197" s="141" t="s">
        <v>3514</v>
      </c>
      <c r="J197" s="141" t="s">
        <v>3600</v>
      </c>
      <c r="K197" s="141" t="s">
        <v>192</v>
      </c>
      <c r="L197" s="141" t="s">
        <v>4142</v>
      </c>
      <c r="M197" s="141" t="s">
        <v>219</v>
      </c>
      <c r="N197" s="141" t="s">
        <v>286</v>
      </c>
      <c r="O197" s="141" t="s">
        <v>287</v>
      </c>
      <c r="P197" s="141" t="s">
        <v>3282</v>
      </c>
      <c r="Q197" s="141" t="s">
        <v>288</v>
      </c>
      <c r="R197" s="141" t="s">
        <v>3468</v>
      </c>
      <c r="S197" s="148" t="s">
        <v>3280</v>
      </c>
      <c r="T197" s="147">
        <v>98414146</v>
      </c>
      <c r="U197" s="147">
        <v>97813606.359999999</v>
      </c>
      <c r="V197" s="147">
        <v>87658268.989999995</v>
      </c>
      <c r="W197" s="147">
        <v>63764925.490000002</v>
      </c>
    </row>
    <row r="198" spans="1:23">
      <c r="A198" s="141" t="s">
        <v>3465</v>
      </c>
      <c r="B198" s="141" t="s">
        <v>284</v>
      </c>
      <c r="C198" s="141" t="s">
        <v>3464</v>
      </c>
      <c r="D198" s="141" t="s">
        <v>3463</v>
      </c>
      <c r="E198" s="141" t="s">
        <v>4321</v>
      </c>
      <c r="F198" s="141" t="s">
        <v>4322</v>
      </c>
      <c r="G198" s="141" t="s">
        <v>56</v>
      </c>
      <c r="H198" s="141" t="s">
        <v>4044</v>
      </c>
      <c r="I198" s="141" t="s">
        <v>3514</v>
      </c>
      <c r="J198" s="141" t="s">
        <v>3600</v>
      </c>
      <c r="K198" s="141" t="s">
        <v>192</v>
      </c>
      <c r="L198" s="141" t="s">
        <v>4142</v>
      </c>
      <c r="M198" s="141" t="s">
        <v>220</v>
      </c>
      <c r="N198" s="141" t="s">
        <v>286</v>
      </c>
      <c r="O198" s="141" t="s">
        <v>287</v>
      </c>
      <c r="P198" s="141" t="s">
        <v>3282</v>
      </c>
      <c r="Q198" s="141" t="s">
        <v>288</v>
      </c>
      <c r="R198" s="141" t="s">
        <v>3468</v>
      </c>
      <c r="S198" s="148" t="s">
        <v>3280</v>
      </c>
      <c r="T198" s="147">
        <v>16801376</v>
      </c>
      <c r="U198" s="147">
        <v>16801915.640000001</v>
      </c>
      <c r="V198" s="147">
        <v>7043982.8600000003</v>
      </c>
      <c r="W198" s="147">
        <v>6736982.8600000003</v>
      </c>
    </row>
    <row r="199" spans="1:23">
      <c r="A199" s="141" t="s">
        <v>3465</v>
      </c>
      <c r="B199" s="141" t="s">
        <v>284</v>
      </c>
      <c r="C199" s="141" t="s">
        <v>3464</v>
      </c>
      <c r="D199" s="141" t="s">
        <v>3463</v>
      </c>
      <c r="E199" s="141" t="s">
        <v>4321</v>
      </c>
      <c r="F199" s="141" t="s">
        <v>4322</v>
      </c>
      <c r="G199" s="141" t="s">
        <v>56</v>
      </c>
      <c r="H199" s="141" t="s">
        <v>4044</v>
      </c>
      <c r="I199" s="141" t="s">
        <v>3514</v>
      </c>
      <c r="J199" s="141" t="s">
        <v>3600</v>
      </c>
      <c r="K199" s="141" t="s">
        <v>192</v>
      </c>
      <c r="L199" s="141" t="s">
        <v>4142</v>
      </c>
      <c r="M199" s="141" t="s">
        <v>221</v>
      </c>
      <c r="N199" s="141" t="s">
        <v>286</v>
      </c>
      <c r="O199" s="141" t="s">
        <v>287</v>
      </c>
      <c r="P199" s="141" t="s">
        <v>3282</v>
      </c>
      <c r="Q199" s="141" t="s">
        <v>288</v>
      </c>
      <c r="R199" s="141" t="s">
        <v>3468</v>
      </c>
      <c r="S199" s="148" t="s">
        <v>3280</v>
      </c>
      <c r="T199" s="147">
        <v>450000</v>
      </c>
      <c r="U199" s="147">
        <v>450000</v>
      </c>
      <c r="V199" s="147">
        <v>207047.71</v>
      </c>
      <c r="W199" s="147">
        <v>169548.85</v>
      </c>
    </row>
    <row r="200" spans="1:23">
      <c r="A200" s="141" t="s">
        <v>3465</v>
      </c>
      <c r="B200" s="141" t="s">
        <v>284</v>
      </c>
      <c r="C200" s="141" t="s">
        <v>3464</v>
      </c>
      <c r="D200" s="141" t="s">
        <v>3463</v>
      </c>
      <c r="E200" s="141" t="s">
        <v>4321</v>
      </c>
      <c r="F200" s="141" t="s">
        <v>4322</v>
      </c>
      <c r="G200" s="141" t="s">
        <v>56</v>
      </c>
      <c r="H200" s="141" t="s">
        <v>4044</v>
      </c>
      <c r="I200" s="141" t="s">
        <v>3514</v>
      </c>
      <c r="J200" s="141" t="s">
        <v>3600</v>
      </c>
      <c r="K200" s="141" t="s">
        <v>192</v>
      </c>
      <c r="L200" s="141" t="s">
        <v>4142</v>
      </c>
      <c r="M200" s="141" t="s">
        <v>222</v>
      </c>
      <c r="N200" s="141" t="s">
        <v>286</v>
      </c>
      <c r="O200" s="141" t="s">
        <v>287</v>
      </c>
      <c r="P200" s="141" t="s">
        <v>3282</v>
      </c>
      <c r="Q200" s="141" t="s">
        <v>288</v>
      </c>
      <c r="R200" s="141" t="s">
        <v>3468</v>
      </c>
      <c r="S200" s="148" t="s">
        <v>3280</v>
      </c>
      <c r="T200" s="147">
        <v>0</v>
      </c>
      <c r="U200" s="147">
        <v>600000</v>
      </c>
      <c r="V200" s="147">
        <v>590000</v>
      </c>
      <c r="W200" s="147">
        <v>590000</v>
      </c>
    </row>
    <row r="201" spans="1:23">
      <c r="A201" s="141" t="s">
        <v>3465</v>
      </c>
      <c r="B201" s="141" t="s">
        <v>284</v>
      </c>
      <c r="C201" s="141" t="s">
        <v>3464</v>
      </c>
      <c r="D201" s="141" t="s">
        <v>3463</v>
      </c>
      <c r="E201" s="141" t="s">
        <v>4321</v>
      </c>
      <c r="F201" s="141" t="s">
        <v>4322</v>
      </c>
      <c r="G201" s="141" t="s">
        <v>56</v>
      </c>
      <c r="H201" s="141" t="s">
        <v>4077</v>
      </c>
      <c r="I201" s="141" t="s">
        <v>3492</v>
      </c>
      <c r="J201" s="141" t="s">
        <v>102</v>
      </c>
      <c r="K201" s="141" t="s">
        <v>103</v>
      </c>
      <c r="L201" s="141" t="s">
        <v>4142</v>
      </c>
      <c r="M201" s="141" t="s">
        <v>219</v>
      </c>
      <c r="N201" s="141" t="s">
        <v>303</v>
      </c>
      <c r="O201" s="141" t="s">
        <v>287</v>
      </c>
      <c r="P201" s="141" t="s">
        <v>3282</v>
      </c>
      <c r="Q201" s="141" t="s">
        <v>288</v>
      </c>
      <c r="R201" s="141" t="s">
        <v>3468</v>
      </c>
      <c r="S201" s="148" t="s">
        <v>3280</v>
      </c>
      <c r="T201" s="147">
        <v>29382400</v>
      </c>
      <c r="U201" s="147">
        <v>29952400</v>
      </c>
      <c r="V201" s="147">
        <v>29180367.5</v>
      </c>
      <c r="W201" s="147">
        <v>20368960.5</v>
      </c>
    </row>
    <row r="202" spans="1:23">
      <c r="A202" s="141" t="s">
        <v>3465</v>
      </c>
      <c r="B202" s="141" t="s">
        <v>284</v>
      </c>
      <c r="C202" s="141" t="s">
        <v>3464</v>
      </c>
      <c r="D202" s="141" t="s">
        <v>3463</v>
      </c>
      <c r="E202" s="141" t="s">
        <v>4321</v>
      </c>
      <c r="F202" s="141" t="s">
        <v>4322</v>
      </c>
      <c r="G202" s="141" t="s">
        <v>56</v>
      </c>
      <c r="H202" s="141" t="s">
        <v>4077</v>
      </c>
      <c r="I202" s="141" t="s">
        <v>3492</v>
      </c>
      <c r="J202" s="141" t="s">
        <v>102</v>
      </c>
      <c r="K202" s="141" t="s">
        <v>103</v>
      </c>
      <c r="L202" s="141" t="s">
        <v>4142</v>
      </c>
      <c r="M202" s="141" t="s">
        <v>220</v>
      </c>
      <c r="N202" s="141" t="s">
        <v>303</v>
      </c>
      <c r="O202" s="141" t="s">
        <v>287</v>
      </c>
      <c r="P202" s="141" t="s">
        <v>3282</v>
      </c>
      <c r="Q202" s="141" t="s">
        <v>288</v>
      </c>
      <c r="R202" s="141" t="s">
        <v>3468</v>
      </c>
      <c r="S202" s="148" t="s">
        <v>3280</v>
      </c>
      <c r="T202" s="147">
        <v>7369640</v>
      </c>
      <c r="U202" s="147">
        <v>6799640</v>
      </c>
      <c r="V202" s="147">
        <v>4064000</v>
      </c>
      <c r="W202" s="147">
        <v>3083000</v>
      </c>
    </row>
    <row r="203" spans="1:23">
      <c r="A203" s="141" t="s">
        <v>3465</v>
      </c>
      <c r="B203" s="141" t="s">
        <v>284</v>
      </c>
      <c r="C203" s="141" t="s">
        <v>3464</v>
      </c>
      <c r="D203" s="141" t="s">
        <v>3463</v>
      </c>
      <c r="E203" s="141" t="s">
        <v>4321</v>
      </c>
      <c r="F203" s="141" t="s">
        <v>4322</v>
      </c>
      <c r="G203" s="141" t="s">
        <v>56</v>
      </c>
      <c r="H203" s="141" t="s">
        <v>4099</v>
      </c>
      <c r="I203" s="141" t="s">
        <v>3492</v>
      </c>
      <c r="J203" s="141" t="s">
        <v>102</v>
      </c>
      <c r="K203" s="141" t="s">
        <v>103</v>
      </c>
      <c r="L203" s="141" t="s">
        <v>4142</v>
      </c>
      <c r="M203" s="141" t="s">
        <v>219</v>
      </c>
      <c r="N203" s="141" t="s">
        <v>286</v>
      </c>
      <c r="O203" s="141" t="s">
        <v>287</v>
      </c>
      <c r="P203" s="141" t="s">
        <v>3282</v>
      </c>
      <c r="Q203" s="141" t="s">
        <v>288</v>
      </c>
      <c r="R203" s="141" t="s">
        <v>3468</v>
      </c>
      <c r="S203" s="148" t="s">
        <v>3280</v>
      </c>
      <c r="T203" s="147">
        <v>21307400</v>
      </c>
      <c r="U203" s="147">
        <v>21407400</v>
      </c>
      <c r="V203" s="147">
        <v>17539025.649999999</v>
      </c>
      <c r="W203" s="147">
        <v>11272276.65</v>
      </c>
    </row>
    <row r="204" spans="1:23">
      <c r="A204" s="141" t="s">
        <v>3465</v>
      </c>
      <c r="B204" s="141" t="s">
        <v>284</v>
      </c>
      <c r="C204" s="141" t="s">
        <v>3464</v>
      </c>
      <c r="D204" s="141" t="s">
        <v>3463</v>
      </c>
      <c r="E204" s="141" t="s">
        <v>4321</v>
      </c>
      <c r="F204" s="141" t="s">
        <v>4322</v>
      </c>
      <c r="G204" s="141" t="s">
        <v>56</v>
      </c>
      <c r="H204" s="141" t="s">
        <v>4099</v>
      </c>
      <c r="I204" s="141" t="s">
        <v>3492</v>
      </c>
      <c r="J204" s="141" t="s">
        <v>102</v>
      </c>
      <c r="K204" s="141" t="s">
        <v>103</v>
      </c>
      <c r="L204" s="141" t="s">
        <v>4142</v>
      </c>
      <c r="M204" s="141" t="s">
        <v>220</v>
      </c>
      <c r="N204" s="141" t="s">
        <v>286</v>
      </c>
      <c r="O204" s="141" t="s">
        <v>287</v>
      </c>
      <c r="P204" s="141" t="s">
        <v>3282</v>
      </c>
      <c r="Q204" s="141" t="s">
        <v>288</v>
      </c>
      <c r="R204" s="141" t="s">
        <v>3468</v>
      </c>
      <c r="S204" s="148" t="s">
        <v>3280</v>
      </c>
      <c r="T204" s="147">
        <v>3445600</v>
      </c>
      <c r="U204" s="147">
        <v>3150600</v>
      </c>
      <c r="V204" s="147">
        <v>1757500</v>
      </c>
      <c r="W204" s="147">
        <v>1667500</v>
      </c>
    </row>
    <row r="205" spans="1:23">
      <c r="A205" s="141" t="s">
        <v>3465</v>
      </c>
      <c r="B205" s="141" t="s">
        <v>284</v>
      </c>
      <c r="C205" s="141" t="s">
        <v>3464</v>
      </c>
      <c r="D205" s="141" t="s">
        <v>3463</v>
      </c>
      <c r="E205" s="141" t="s">
        <v>4321</v>
      </c>
      <c r="F205" s="141" t="s">
        <v>4322</v>
      </c>
      <c r="G205" s="141" t="s">
        <v>56</v>
      </c>
      <c r="H205" s="141" t="s">
        <v>4099</v>
      </c>
      <c r="I205" s="141" t="s">
        <v>3492</v>
      </c>
      <c r="J205" s="141" t="s">
        <v>102</v>
      </c>
      <c r="K205" s="141" t="s">
        <v>103</v>
      </c>
      <c r="L205" s="141" t="s">
        <v>4142</v>
      </c>
      <c r="M205" s="141" t="s">
        <v>222</v>
      </c>
      <c r="N205" s="141" t="s">
        <v>286</v>
      </c>
      <c r="O205" s="141" t="s">
        <v>287</v>
      </c>
      <c r="P205" s="141" t="s">
        <v>3282</v>
      </c>
      <c r="Q205" s="141" t="s">
        <v>288</v>
      </c>
      <c r="R205" s="141" t="s">
        <v>3468</v>
      </c>
      <c r="S205" s="148" t="s">
        <v>3280</v>
      </c>
      <c r="T205" s="147">
        <v>0</v>
      </c>
      <c r="U205" s="147">
        <v>195000</v>
      </c>
      <c r="V205" s="147">
        <v>195000</v>
      </c>
      <c r="W205" s="147">
        <v>195000</v>
      </c>
    </row>
    <row r="206" spans="1:23">
      <c r="A206" s="141" t="s">
        <v>3465</v>
      </c>
      <c r="B206" s="141" t="s">
        <v>284</v>
      </c>
      <c r="C206" s="141" t="s">
        <v>3464</v>
      </c>
      <c r="D206" s="141" t="s">
        <v>3463</v>
      </c>
      <c r="E206" s="141" t="s">
        <v>4321</v>
      </c>
      <c r="F206" s="141" t="s">
        <v>4322</v>
      </c>
      <c r="G206" s="141" t="s">
        <v>57</v>
      </c>
      <c r="H206" s="141" t="s">
        <v>3602</v>
      </c>
      <c r="I206" s="141" t="s">
        <v>3492</v>
      </c>
      <c r="J206" s="141" t="s">
        <v>95</v>
      </c>
      <c r="K206" s="141" t="s">
        <v>97</v>
      </c>
      <c r="L206" s="141" t="s">
        <v>4142</v>
      </c>
      <c r="M206" s="141" t="s">
        <v>219</v>
      </c>
      <c r="N206" s="141" t="s">
        <v>286</v>
      </c>
      <c r="O206" s="141" t="s">
        <v>287</v>
      </c>
      <c r="P206" s="141" t="s">
        <v>3282</v>
      </c>
      <c r="Q206" s="141" t="s">
        <v>288</v>
      </c>
      <c r="R206" s="141" t="s">
        <v>3468</v>
      </c>
      <c r="S206" s="148" t="s">
        <v>3280</v>
      </c>
      <c r="T206" s="147">
        <v>831352235</v>
      </c>
      <c r="U206" s="147">
        <v>832352235</v>
      </c>
      <c r="V206" s="147">
        <v>759325101.25999999</v>
      </c>
      <c r="W206" s="147">
        <v>559064430.27999997</v>
      </c>
    </row>
    <row r="207" spans="1:23">
      <c r="A207" s="141" t="s">
        <v>3465</v>
      </c>
      <c r="B207" s="141" t="s">
        <v>284</v>
      </c>
      <c r="C207" s="141" t="s">
        <v>3464</v>
      </c>
      <c r="D207" s="141" t="s">
        <v>3463</v>
      </c>
      <c r="E207" s="141" t="s">
        <v>4321</v>
      </c>
      <c r="F207" s="141" t="s">
        <v>4322</v>
      </c>
      <c r="G207" s="141" t="s">
        <v>57</v>
      </c>
      <c r="H207" s="141" t="s">
        <v>3602</v>
      </c>
      <c r="I207" s="141" t="s">
        <v>3492</v>
      </c>
      <c r="J207" s="141" t="s">
        <v>95</v>
      </c>
      <c r="K207" s="141" t="s">
        <v>97</v>
      </c>
      <c r="L207" s="141" t="s">
        <v>4142</v>
      </c>
      <c r="M207" s="141" t="s">
        <v>219</v>
      </c>
      <c r="N207" s="141" t="s">
        <v>286</v>
      </c>
      <c r="O207" s="141" t="s">
        <v>289</v>
      </c>
      <c r="P207" s="141" t="s">
        <v>3282</v>
      </c>
      <c r="Q207" s="141" t="s">
        <v>288</v>
      </c>
      <c r="R207" s="141" t="s">
        <v>3468</v>
      </c>
      <c r="S207" s="148" t="s">
        <v>3280</v>
      </c>
      <c r="T207" s="147">
        <v>800000</v>
      </c>
      <c r="U207" s="147">
        <v>800000</v>
      </c>
      <c r="V207" s="147">
        <v>0</v>
      </c>
      <c r="W207" s="147">
        <v>0</v>
      </c>
    </row>
    <row r="208" spans="1:23">
      <c r="A208" s="141" t="s">
        <v>3465</v>
      </c>
      <c r="B208" s="141" t="s">
        <v>284</v>
      </c>
      <c r="C208" s="141" t="s">
        <v>3464</v>
      </c>
      <c r="D208" s="141" t="s">
        <v>3463</v>
      </c>
      <c r="E208" s="141" t="s">
        <v>4321</v>
      </c>
      <c r="F208" s="141" t="s">
        <v>4322</v>
      </c>
      <c r="G208" s="141" t="s">
        <v>57</v>
      </c>
      <c r="H208" s="141" t="s">
        <v>3602</v>
      </c>
      <c r="I208" s="141" t="s">
        <v>3492</v>
      </c>
      <c r="J208" s="141" t="s">
        <v>95</v>
      </c>
      <c r="K208" s="141" t="s">
        <v>97</v>
      </c>
      <c r="L208" s="141" t="s">
        <v>4142</v>
      </c>
      <c r="M208" s="141" t="s">
        <v>220</v>
      </c>
      <c r="N208" s="141" t="s">
        <v>286</v>
      </c>
      <c r="O208" s="141" t="s">
        <v>287</v>
      </c>
      <c r="P208" s="141" t="s">
        <v>3282</v>
      </c>
      <c r="Q208" s="141" t="s">
        <v>288</v>
      </c>
      <c r="R208" s="141" t="s">
        <v>3468</v>
      </c>
      <c r="S208" s="148" t="s">
        <v>3280</v>
      </c>
      <c r="T208" s="147">
        <v>331228000</v>
      </c>
      <c r="U208" s="147">
        <v>331228000</v>
      </c>
      <c r="V208" s="147">
        <v>92719572.439999998</v>
      </c>
      <c r="W208" s="147">
        <v>83501072.439999998</v>
      </c>
    </row>
    <row r="209" spans="1:23">
      <c r="A209" s="141" t="s">
        <v>3465</v>
      </c>
      <c r="B209" s="141" t="s">
        <v>284</v>
      </c>
      <c r="C209" s="141" t="s">
        <v>3464</v>
      </c>
      <c r="D209" s="141" t="s">
        <v>3463</v>
      </c>
      <c r="E209" s="141" t="s">
        <v>4321</v>
      </c>
      <c r="F209" s="141" t="s">
        <v>4322</v>
      </c>
      <c r="G209" s="141" t="s">
        <v>57</v>
      </c>
      <c r="H209" s="141" t="s">
        <v>3602</v>
      </c>
      <c r="I209" s="141" t="s">
        <v>3492</v>
      </c>
      <c r="J209" s="141" t="s">
        <v>95</v>
      </c>
      <c r="K209" s="141" t="s">
        <v>97</v>
      </c>
      <c r="L209" s="141" t="s">
        <v>4142</v>
      </c>
      <c r="M209" s="141" t="s">
        <v>220</v>
      </c>
      <c r="N209" s="141" t="s">
        <v>286</v>
      </c>
      <c r="O209" s="141" t="s">
        <v>289</v>
      </c>
      <c r="P209" s="141" t="s">
        <v>3282</v>
      </c>
      <c r="Q209" s="141" t="s">
        <v>288</v>
      </c>
      <c r="R209" s="141" t="s">
        <v>3468</v>
      </c>
      <c r="S209" s="148" t="s">
        <v>3280</v>
      </c>
      <c r="T209" s="147">
        <v>62000000</v>
      </c>
      <c r="U209" s="147">
        <v>62000000</v>
      </c>
      <c r="V209" s="147">
        <v>55972000</v>
      </c>
      <c r="W209" s="147">
        <v>40728738.719999999</v>
      </c>
    </row>
    <row r="210" spans="1:23">
      <c r="A210" s="141" t="s">
        <v>3465</v>
      </c>
      <c r="B210" s="141" t="s">
        <v>284</v>
      </c>
      <c r="C210" s="141" t="s">
        <v>3464</v>
      </c>
      <c r="D210" s="141" t="s">
        <v>3463</v>
      </c>
      <c r="E210" s="141" t="s">
        <v>4321</v>
      </c>
      <c r="F210" s="141" t="s">
        <v>4322</v>
      </c>
      <c r="G210" s="141" t="s">
        <v>57</v>
      </c>
      <c r="H210" s="141" t="s">
        <v>3602</v>
      </c>
      <c r="I210" s="141" t="s">
        <v>3492</v>
      </c>
      <c r="J210" s="141" t="s">
        <v>95</v>
      </c>
      <c r="K210" s="141" t="s">
        <v>97</v>
      </c>
      <c r="L210" s="141" t="s">
        <v>4142</v>
      </c>
      <c r="M210" s="141" t="s">
        <v>221</v>
      </c>
      <c r="N210" s="141" t="s">
        <v>286</v>
      </c>
      <c r="O210" s="141" t="s">
        <v>289</v>
      </c>
      <c r="P210" s="141" t="s">
        <v>3282</v>
      </c>
      <c r="Q210" s="141" t="s">
        <v>288</v>
      </c>
      <c r="R210" s="141" t="s">
        <v>3468</v>
      </c>
      <c r="S210" s="148" t="s">
        <v>3280</v>
      </c>
      <c r="T210" s="147">
        <v>1000000</v>
      </c>
      <c r="U210" s="147">
        <v>1000000</v>
      </c>
      <c r="V210" s="147">
        <v>0</v>
      </c>
      <c r="W210" s="147">
        <v>0</v>
      </c>
    </row>
    <row r="211" spans="1:23">
      <c r="A211" s="141" t="s">
        <v>3465</v>
      </c>
      <c r="B211" s="141" t="s">
        <v>284</v>
      </c>
      <c r="C211" s="141" t="s">
        <v>3464</v>
      </c>
      <c r="D211" s="141" t="s">
        <v>3463</v>
      </c>
      <c r="E211" s="141" t="s">
        <v>4321</v>
      </c>
      <c r="F211" s="141" t="s">
        <v>4322</v>
      </c>
      <c r="G211" s="141" t="s">
        <v>57</v>
      </c>
      <c r="H211" s="141" t="s">
        <v>3602</v>
      </c>
      <c r="I211" s="141" t="s">
        <v>3492</v>
      </c>
      <c r="J211" s="141" t="s">
        <v>95</v>
      </c>
      <c r="K211" s="141" t="s">
        <v>97</v>
      </c>
      <c r="L211" s="141" t="s">
        <v>4142</v>
      </c>
      <c r="M211" s="141" t="s">
        <v>222</v>
      </c>
      <c r="N211" s="141" t="s">
        <v>286</v>
      </c>
      <c r="O211" s="141" t="s">
        <v>287</v>
      </c>
      <c r="P211" s="141" t="s">
        <v>3282</v>
      </c>
      <c r="Q211" s="141" t="s">
        <v>288</v>
      </c>
      <c r="R211" s="141" t="s">
        <v>3468</v>
      </c>
      <c r="S211" s="148" t="s">
        <v>3280</v>
      </c>
      <c r="T211" s="147">
        <v>35000000</v>
      </c>
      <c r="U211" s="147">
        <v>31000000</v>
      </c>
      <c r="V211" s="147">
        <v>21277634.43</v>
      </c>
      <c r="W211" s="147">
        <v>21277634.329999998</v>
      </c>
    </row>
    <row r="212" spans="1:23">
      <c r="A212" s="141" t="s">
        <v>3465</v>
      </c>
      <c r="B212" s="141" t="s">
        <v>284</v>
      </c>
      <c r="C212" s="141" t="s">
        <v>3464</v>
      </c>
      <c r="D212" s="141" t="s">
        <v>3463</v>
      </c>
      <c r="E212" s="141" t="s">
        <v>4321</v>
      </c>
      <c r="F212" s="141" t="s">
        <v>4322</v>
      </c>
      <c r="G212" s="141" t="s">
        <v>57</v>
      </c>
      <c r="H212" s="141" t="s">
        <v>3602</v>
      </c>
      <c r="I212" s="141" t="s">
        <v>3492</v>
      </c>
      <c r="J212" s="141" t="s">
        <v>95</v>
      </c>
      <c r="K212" s="141" t="s">
        <v>97</v>
      </c>
      <c r="L212" s="141" t="s">
        <v>4142</v>
      </c>
      <c r="M212" s="141" t="s">
        <v>222</v>
      </c>
      <c r="N212" s="141" t="s">
        <v>286</v>
      </c>
      <c r="O212" s="141" t="s">
        <v>289</v>
      </c>
      <c r="P212" s="141" t="s">
        <v>3282</v>
      </c>
      <c r="Q212" s="141" t="s">
        <v>288</v>
      </c>
      <c r="R212" s="141" t="s">
        <v>3468</v>
      </c>
      <c r="S212" s="148" t="s">
        <v>3280</v>
      </c>
      <c r="T212" s="147">
        <v>1000000</v>
      </c>
      <c r="U212" s="147">
        <v>1000000</v>
      </c>
      <c r="V212" s="147">
        <v>0</v>
      </c>
      <c r="W212" s="147">
        <v>0</v>
      </c>
    </row>
    <row r="213" spans="1:23">
      <c r="A213" s="141" t="s">
        <v>3465</v>
      </c>
      <c r="B213" s="141" t="s">
        <v>284</v>
      </c>
      <c r="C213" s="141" t="s">
        <v>3464</v>
      </c>
      <c r="D213" s="141" t="s">
        <v>3463</v>
      </c>
      <c r="E213" s="141" t="s">
        <v>4321</v>
      </c>
      <c r="F213" s="141" t="s">
        <v>4322</v>
      </c>
      <c r="G213" s="141" t="s">
        <v>57</v>
      </c>
      <c r="H213" s="141" t="s">
        <v>4076</v>
      </c>
      <c r="I213" s="141" t="s">
        <v>3492</v>
      </c>
      <c r="J213" s="141" t="s">
        <v>95</v>
      </c>
      <c r="K213" s="141" t="s">
        <v>97</v>
      </c>
      <c r="L213" s="141" t="s">
        <v>4142</v>
      </c>
      <c r="M213" s="141" t="s">
        <v>219</v>
      </c>
      <c r="N213" s="141" t="s">
        <v>303</v>
      </c>
      <c r="O213" s="141" t="s">
        <v>287</v>
      </c>
      <c r="P213" s="141" t="s">
        <v>3282</v>
      </c>
      <c r="Q213" s="141" t="s">
        <v>288</v>
      </c>
      <c r="R213" s="141" t="s">
        <v>3468</v>
      </c>
      <c r="S213" s="148" t="s">
        <v>3280</v>
      </c>
      <c r="T213" s="147">
        <v>188675682</v>
      </c>
      <c r="U213" s="147">
        <v>182573494</v>
      </c>
      <c r="V213" s="147">
        <v>127272018.18000001</v>
      </c>
      <c r="W213" s="147">
        <v>127054510.09999999</v>
      </c>
    </row>
    <row r="214" spans="1:23">
      <c r="A214" s="141" t="s">
        <v>3465</v>
      </c>
      <c r="B214" s="141" t="s">
        <v>284</v>
      </c>
      <c r="C214" s="141" t="s">
        <v>3464</v>
      </c>
      <c r="D214" s="141" t="s">
        <v>3463</v>
      </c>
      <c r="E214" s="141" t="s">
        <v>4321</v>
      </c>
      <c r="F214" s="141" t="s">
        <v>4322</v>
      </c>
      <c r="G214" s="141" t="s">
        <v>57</v>
      </c>
      <c r="H214" s="141" t="s">
        <v>4076</v>
      </c>
      <c r="I214" s="141" t="s">
        <v>3492</v>
      </c>
      <c r="J214" s="141" t="s">
        <v>95</v>
      </c>
      <c r="K214" s="141" t="s">
        <v>97</v>
      </c>
      <c r="L214" s="141" t="s">
        <v>4142</v>
      </c>
      <c r="M214" s="141" t="s">
        <v>220</v>
      </c>
      <c r="N214" s="141" t="s">
        <v>303</v>
      </c>
      <c r="O214" s="141" t="s">
        <v>287</v>
      </c>
      <c r="P214" s="141" t="s">
        <v>3282</v>
      </c>
      <c r="Q214" s="141" t="s">
        <v>288</v>
      </c>
      <c r="R214" s="141" t="s">
        <v>3468</v>
      </c>
      <c r="S214" s="148" t="s">
        <v>3280</v>
      </c>
      <c r="T214" s="147">
        <v>60424357</v>
      </c>
      <c r="U214" s="147">
        <v>67636545</v>
      </c>
      <c r="V214" s="147">
        <v>17749850</v>
      </c>
      <c r="W214" s="147">
        <v>17749850</v>
      </c>
    </row>
    <row r="215" spans="1:23">
      <c r="A215" s="141" t="s">
        <v>3465</v>
      </c>
      <c r="B215" s="141" t="s">
        <v>284</v>
      </c>
      <c r="C215" s="141" t="s">
        <v>3464</v>
      </c>
      <c r="D215" s="141" t="s">
        <v>3463</v>
      </c>
      <c r="E215" s="141" t="s">
        <v>4321</v>
      </c>
      <c r="F215" s="141" t="s">
        <v>4322</v>
      </c>
      <c r="G215" s="141" t="s">
        <v>57</v>
      </c>
      <c r="H215" s="141" t="s">
        <v>4076</v>
      </c>
      <c r="I215" s="141" t="s">
        <v>3492</v>
      </c>
      <c r="J215" s="141" t="s">
        <v>95</v>
      </c>
      <c r="K215" s="141" t="s">
        <v>97</v>
      </c>
      <c r="L215" s="141" t="s">
        <v>4142</v>
      </c>
      <c r="M215" s="141" t="s">
        <v>222</v>
      </c>
      <c r="N215" s="141" t="s">
        <v>303</v>
      </c>
      <c r="O215" s="141" t="s">
        <v>287</v>
      </c>
      <c r="P215" s="141" t="s">
        <v>3282</v>
      </c>
      <c r="Q215" s="141" t="s">
        <v>288</v>
      </c>
      <c r="R215" s="141" t="s">
        <v>3468</v>
      </c>
      <c r="S215" s="148" t="s">
        <v>3280</v>
      </c>
      <c r="T215" s="147">
        <v>4000000</v>
      </c>
      <c r="U215" s="147">
        <v>3165000</v>
      </c>
      <c r="V215" s="147">
        <v>3165000</v>
      </c>
      <c r="W215" s="147">
        <v>3165000</v>
      </c>
    </row>
    <row r="216" spans="1:23">
      <c r="A216" s="141" t="s">
        <v>3465</v>
      </c>
      <c r="B216" s="141" t="s">
        <v>284</v>
      </c>
      <c r="C216" s="141" t="s">
        <v>3464</v>
      </c>
      <c r="D216" s="141" t="s">
        <v>3463</v>
      </c>
      <c r="E216" s="141" t="s">
        <v>4321</v>
      </c>
      <c r="F216" s="141" t="s">
        <v>4322</v>
      </c>
      <c r="G216" s="141" t="s">
        <v>57</v>
      </c>
      <c r="H216" s="141" t="s">
        <v>3991</v>
      </c>
      <c r="I216" s="141" t="s">
        <v>3492</v>
      </c>
      <c r="J216" s="141" t="s">
        <v>95</v>
      </c>
      <c r="K216" s="141" t="s">
        <v>97</v>
      </c>
      <c r="L216" s="141" t="s">
        <v>4142</v>
      </c>
      <c r="M216" s="141" t="s">
        <v>219</v>
      </c>
      <c r="N216" s="141" t="s">
        <v>303</v>
      </c>
      <c r="O216" s="141" t="s">
        <v>287</v>
      </c>
      <c r="P216" s="141" t="s">
        <v>3282</v>
      </c>
      <c r="Q216" s="141" t="s">
        <v>288</v>
      </c>
      <c r="R216" s="141" t="s">
        <v>3468</v>
      </c>
      <c r="S216" s="148" t="s">
        <v>3280</v>
      </c>
      <c r="T216" s="147">
        <v>527558000</v>
      </c>
      <c r="U216" s="147">
        <v>506751895</v>
      </c>
      <c r="V216" s="147">
        <v>312250546.87</v>
      </c>
      <c r="W216" s="147">
        <v>311806339.43000001</v>
      </c>
    </row>
    <row r="217" spans="1:23">
      <c r="A217" s="141" t="s">
        <v>3465</v>
      </c>
      <c r="B217" s="141" t="s">
        <v>284</v>
      </c>
      <c r="C217" s="141" t="s">
        <v>3464</v>
      </c>
      <c r="D217" s="141" t="s">
        <v>3463</v>
      </c>
      <c r="E217" s="141" t="s">
        <v>4321</v>
      </c>
      <c r="F217" s="141" t="s">
        <v>4322</v>
      </c>
      <c r="G217" s="141" t="s">
        <v>57</v>
      </c>
      <c r="H217" s="141" t="s">
        <v>3991</v>
      </c>
      <c r="I217" s="141" t="s">
        <v>3492</v>
      </c>
      <c r="J217" s="141" t="s">
        <v>95</v>
      </c>
      <c r="K217" s="141" t="s">
        <v>97</v>
      </c>
      <c r="L217" s="141" t="s">
        <v>4142</v>
      </c>
      <c r="M217" s="141" t="s">
        <v>219</v>
      </c>
      <c r="N217" s="141" t="s">
        <v>303</v>
      </c>
      <c r="O217" s="141" t="s">
        <v>291</v>
      </c>
      <c r="P217" s="141" t="s">
        <v>3282</v>
      </c>
      <c r="Q217" s="141" t="s">
        <v>288</v>
      </c>
      <c r="R217" s="141" t="s">
        <v>3468</v>
      </c>
      <c r="S217" s="148" t="s">
        <v>3280</v>
      </c>
      <c r="T217" s="147">
        <v>0</v>
      </c>
      <c r="U217" s="147">
        <v>4550000</v>
      </c>
      <c r="V217" s="147">
        <v>1782302.72</v>
      </c>
      <c r="W217" s="147">
        <v>1782302.72</v>
      </c>
    </row>
    <row r="218" spans="1:23">
      <c r="A218" s="141" t="s">
        <v>3465</v>
      </c>
      <c r="B218" s="141" t="s">
        <v>284</v>
      </c>
      <c r="C218" s="141" t="s">
        <v>3464</v>
      </c>
      <c r="D218" s="141" t="s">
        <v>3463</v>
      </c>
      <c r="E218" s="141" t="s">
        <v>4321</v>
      </c>
      <c r="F218" s="141" t="s">
        <v>4322</v>
      </c>
      <c r="G218" s="141" t="s">
        <v>57</v>
      </c>
      <c r="H218" s="141" t="s">
        <v>3991</v>
      </c>
      <c r="I218" s="141" t="s">
        <v>3492</v>
      </c>
      <c r="J218" s="141" t="s">
        <v>95</v>
      </c>
      <c r="K218" s="141" t="s">
        <v>97</v>
      </c>
      <c r="L218" s="141" t="s">
        <v>4142</v>
      </c>
      <c r="M218" s="141" t="s">
        <v>220</v>
      </c>
      <c r="N218" s="141" t="s">
        <v>303</v>
      </c>
      <c r="O218" s="141" t="s">
        <v>287</v>
      </c>
      <c r="P218" s="141" t="s">
        <v>3282</v>
      </c>
      <c r="Q218" s="141" t="s">
        <v>288</v>
      </c>
      <c r="R218" s="141" t="s">
        <v>3468</v>
      </c>
      <c r="S218" s="148" t="s">
        <v>3280</v>
      </c>
      <c r="T218" s="147">
        <v>170150500</v>
      </c>
      <c r="U218" s="147">
        <v>198956605</v>
      </c>
      <c r="V218" s="147">
        <v>70282977.730000004</v>
      </c>
      <c r="W218" s="147">
        <v>70282977.730000004</v>
      </c>
    </row>
    <row r="219" spans="1:23">
      <c r="A219" s="141" t="s">
        <v>3465</v>
      </c>
      <c r="B219" s="141" t="s">
        <v>284</v>
      </c>
      <c r="C219" s="141" t="s">
        <v>3464</v>
      </c>
      <c r="D219" s="141" t="s">
        <v>3463</v>
      </c>
      <c r="E219" s="141" t="s">
        <v>4321</v>
      </c>
      <c r="F219" s="141" t="s">
        <v>4322</v>
      </c>
      <c r="G219" s="141" t="s">
        <v>57</v>
      </c>
      <c r="H219" s="141" t="s">
        <v>3991</v>
      </c>
      <c r="I219" s="141" t="s">
        <v>3492</v>
      </c>
      <c r="J219" s="141" t="s">
        <v>95</v>
      </c>
      <c r="K219" s="141" t="s">
        <v>97</v>
      </c>
      <c r="L219" s="141" t="s">
        <v>4142</v>
      </c>
      <c r="M219" s="141" t="s">
        <v>220</v>
      </c>
      <c r="N219" s="141" t="s">
        <v>303</v>
      </c>
      <c r="O219" s="141" t="s">
        <v>291</v>
      </c>
      <c r="P219" s="141" t="s">
        <v>3282</v>
      </c>
      <c r="Q219" s="141" t="s">
        <v>288</v>
      </c>
      <c r="R219" s="141" t="s">
        <v>3468</v>
      </c>
      <c r="S219" s="148" t="s">
        <v>3280</v>
      </c>
      <c r="T219" s="147">
        <v>0</v>
      </c>
      <c r="U219" s="147">
        <v>1575000</v>
      </c>
      <c r="V219" s="147">
        <v>150000</v>
      </c>
      <c r="W219" s="147">
        <v>150000</v>
      </c>
    </row>
    <row r="220" spans="1:23">
      <c r="A220" s="141" t="s">
        <v>3465</v>
      </c>
      <c r="B220" s="141" t="s">
        <v>284</v>
      </c>
      <c r="C220" s="141" t="s">
        <v>3464</v>
      </c>
      <c r="D220" s="141" t="s">
        <v>3463</v>
      </c>
      <c r="E220" s="141" t="s">
        <v>4321</v>
      </c>
      <c r="F220" s="141" t="s">
        <v>4322</v>
      </c>
      <c r="G220" s="141" t="s">
        <v>57</v>
      </c>
      <c r="H220" s="141" t="s">
        <v>3991</v>
      </c>
      <c r="I220" s="141" t="s">
        <v>3492</v>
      </c>
      <c r="J220" s="141" t="s">
        <v>95</v>
      </c>
      <c r="K220" s="141" t="s">
        <v>97</v>
      </c>
      <c r="L220" s="141" t="s">
        <v>4142</v>
      </c>
      <c r="M220" s="141" t="s">
        <v>221</v>
      </c>
      <c r="N220" s="141" t="s">
        <v>303</v>
      </c>
      <c r="O220" s="141" t="s">
        <v>287</v>
      </c>
      <c r="P220" s="141" t="s">
        <v>3282</v>
      </c>
      <c r="Q220" s="141" t="s">
        <v>288</v>
      </c>
      <c r="R220" s="141" t="s">
        <v>3468</v>
      </c>
      <c r="S220" s="148" t="s">
        <v>3280</v>
      </c>
      <c r="T220" s="147">
        <v>1000000</v>
      </c>
      <c r="U220" s="147">
        <v>1000000</v>
      </c>
      <c r="V220" s="147">
        <v>349930.5</v>
      </c>
      <c r="W220" s="147">
        <v>349930.5</v>
      </c>
    </row>
    <row r="221" spans="1:23">
      <c r="A221" s="141" t="s">
        <v>3465</v>
      </c>
      <c r="B221" s="141" t="s">
        <v>284</v>
      </c>
      <c r="C221" s="141" t="s">
        <v>3464</v>
      </c>
      <c r="D221" s="141" t="s">
        <v>3463</v>
      </c>
      <c r="E221" s="141" t="s">
        <v>4321</v>
      </c>
      <c r="F221" s="141" t="s">
        <v>4322</v>
      </c>
      <c r="G221" s="141" t="s">
        <v>57</v>
      </c>
      <c r="H221" s="141" t="s">
        <v>3991</v>
      </c>
      <c r="I221" s="141" t="s">
        <v>3492</v>
      </c>
      <c r="J221" s="141" t="s">
        <v>95</v>
      </c>
      <c r="K221" s="141" t="s">
        <v>97</v>
      </c>
      <c r="L221" s="141" t="s">
        <v>4142</v>
      </c>
      <c r="M221" s="141" t="s">
        <v>222</v>
      </c>
      <c r="N221" s="141" t="s">
        <v>303</v>
      </c>
      <c r="O221" s="141" t="s">
        <v>287</v>
      </c>
      <c r="P221" s="141" t="s">
        <v>3282</v>
      </c>
      <c r="Q221" s="141" t="s">
        <v>288</v>
      </c>
      <c r="R221" s="141" t="s">
        <v>3468</v>
      </c>
      <c r="S221" s="148" t="s">
        <v>3280</v>
      </c>
      <c r="T221" s="147">
        <v>10000000</v>
      </c>
      <c r="U221" s="147">
        <v>10000000</v>
      </c>
      <c r="V221" s="147">
        <v>8243640</v>
      </c>
      <c r="W221" s="147">
        <v>8243640</v>
      </c>
    </row>
    <row r="222" spans="1:23">
      <c r="A222" s="141" t="s">
        <v>3465</v>
      </c>
      <c r="B222" s="141" t="s">
        <v>284</v>
      </c>
      <c r="C222" s="141" t="s">
        <v>3464</v>
      </c>
      <c r="D222" s="141" t="s">
        <v>3463</v>
      </c>
      <c r="E222" s="141" t="s">
        <v>4321</v>
      </c>
      <c r="F222" s="141" t="s">
        <v>4322</v>
      </c>
      <c r="G222" s="141" t="s">
        <v>57</v>
      </c>
      <c r="H222" s="141" t="s">
        <v>3991</v>
      </c>
      <c r="I222" s="141" t="s">
        <v>3492</v>
      </c>
      <c r="J222" s="141" t="s">
        <v>95</v>
      </c>
      <c r="K222" s="141" t="s">
        <v>97</v>
      </c>
      <c r="L222" s="141" t="s">
        <v>4142</v>
      </c>
      <c r="M222" s="141" t="s">
        <v>222</v>
      </c>
      <c r="N222" s="141" t="s">
        <v>303</v>
      </c>
      <c r="O222" s="141" t="s">
        <v>291</v>
      </c>
      <c r="P222" s="141" t="s">
        <v>3282</v>
      </c>
      <c r="Q222" s="141" t="s">
        <v>288</v>
      </c>
      <c r="R222" s="141" t="s">
        <v>3468</v>
      </c>
      <c r="S222" s="148" t="s">
        <v>3280</v>
      </c>
      <c r="T222" s="147">
        <v>0</v>
      </c>
      <c r="U222" s="147">
        <v>200000</v>
      </c>
      <c r="V222" s="147">
        <v>0</v>
      </c>
      <c r="W222" s="147">
        <v>0</v>
      </c>
    </row>
    <row r="223" spans="1:23">
      <c r="A223" s="141" t="s">
        <v>3465</v>
      </c>
      <c r="B223" s="141" t="s">
        <v>284</v>
      </c>
      <c r="C223" s="141" t="s">
        <v>3464</v>
      </c>
      <c r="D223" s="141" t="s">
        <v>3463</v>
      </c>
      <c r="E223" s="141" t="s">
        <v>4321</v>
      </c>
      <c r="F223" s="141" t="s">
        <v>4322</v>
      </c>
      <c r="G223" s="141" t="s">
        <v>57</v>
      </c>
      <c r="H223" s="141" t="s">
        <v>4043</v>
      </c>
      <c r="I223" s="141" t="s">
        <v>3492</v>
      </c>
      <c r="J223" s="141" t="s">
        <v>95</v>
      </c>
      <c r="K223" s="141" t="s">
        <v>97</v>
      </c>
      <c r="L223" s="141" t="s">
        <v>4142</v>
      </c>
      <c r="M223" s="141" t="s">
        <v>219</v>
      </c>
      <c r="N223" s="141" t="s">
        <v>303</v>
      </c>
      <c r="O223" s="141" t="s">
        <v>287</v>
      </c>
      <c r="P223" s="141" t="s">
        <v>3282</v>
      </c>
      <c r="Q223" s="141" t="s">
        <v>288</v>
      </c>
      <c r="R223" s="141" t="s">
        <v>3468</v>
      </c>
      <c r="S223" s="148" t="s">
        <v>3280</v>
      </c>
      <c r="T223" s="147">
        <v>289899241</v>
      </c>
      <c r="U223" s="147">
        <v>290839744.23000002</v>
      </c>
      <c r="V223" s="147">
        <v>286437119.54000002</v>
      </c>
      <c r="W223" s="147">
        <v>197541117.56</v>
      </c>
    </row>
    <row r="224" spans="1:23">
      <c r="A224" s="141" t="s">
        <v>3465</v>
      </c>
      <c r="B224" s="141" t="s">
        <v>284</v>
      </c>
      <c r="C224" s="141" t="s">
        <v>3464</v>
      </c>
      <c r="D224" s="141" t="s">
        <v>3463</v>
      </c>
      <c r="E224" s="141" t="s">
        <v>4321</v>
      </c>
      <c r="F224" s="141" t="s">
        <v>4322</v>
      </c>
      <c r="G224" s="141" t="s">
        <v>57</v>
      </c>
      <c r="H224" s="141" t="s">
        <v>4043</v>
      </c>
      <c r="I224" s="141" t="s">
        <v>3492</v>
      </c>
      <c r="J224" s="141" t="s">
        <v>95</v>
      </c>
      <c r="K224" s="141" t="s">
        <v>97</v>
      </c>
      <c r="L224" s="141" t="s">
        <v>4142</v>
      </c>
      <c r="M224" s="141" t="s">
        <v>220</v>
      </c>
      <c r="N224" s="141" t="s">
        <v>303</v>
      </c>
      <c r="O224" s="141" t="s">
        <v>287</v>
      </c>
      <c r="P224" s="141" t="s">
        <v>3282</v>
      </c>
      <c r="Q224" s="141" t="s">
        <v>288</v>
      </c>
      <c r="R224" s="141" t="s">
        <v>3468</v>
      </c>
      <c r="S224" s="148" t="s">
        <v>3280</v>
      </c>
      <c r="T224" s="147">
        <v>103395264</v>
      </c>
      <c r="U224" s="147">
        <v>103263620.81999999</v>
      </c>
      <c r="V224" s="147">
        <v>23328274.109999999</v>
      </c>
      <c r="W224" s="147">
        <v>23253974.109999999</v>
      </c>
    </row>
    <row r="225" spans="1:23">
      <c r="A225" s="141" t="s">
        <v>3465</v>
      </c>
      <c r="B225" s="141" t="s">
        <v>284</v>
      </c>
      <c r="C225" s="141" t="s">
        <v>3464</v>
      </c>
      <c r="D225" s="141" t="s">
        <v>3463</v>
      </c>
      <c r="E225" s="141" t="s">
        <v>4321</v>
      </c>
      <c r="F225" s="141" t="s">
        <v>4322</v>
      </c>
      <c r="G225" s="141" t="s">
        <v>57</v>
      </c>
      <c r="H225" s="141" t="s">
        <v>4043</v>
      </c>
      <c r="I225" s="141" t="s">
        <v>3492</v>
      </c>
      <c r="J225" s="141" t="s">
        <v>95</v>
      </c>
      <c r="K225" s="141" t="s">
        <v>97</v>
      </c>
      <c r="L225" s="141" t="s">
        <v>4142</v>
      </c>
      <c r="M225" s="141" t="s">
        <v>221</v>
      </c>
      <c r="N225" s="141" t="s">
        <v>303</v>
      </c>
      <c r="O225" s="141" t="s">
        <v>287</v>
      </c>
      <c r="P225" s="141" t="s">
        <v>3282</v>
      </c>
      <c r="Q225" s="141" t="s">
        <v>288</v>
      </c>
      <c r="R225" s="141" t="s">
        <v>3468</v>
      </c>
      <c r="S225" s="148" t="s">
        <v>3280</v>
      </c>
      <c r="T225" s="147">
        <v>0</v>
      </c>
      <c r="U225" s="147">
        <v>100000</v>
      </c>
      <c r="V225" s="147">
        <v>28704</v>
      </c>
      <c r="W225" s="147">
        <v>28704</v>
      </c>
    </row>
    <row r="226" spans="1:23">
      <c r="A226" s="141" t="s">
        <v>3465</v>
      </c>
      <c r="B226" s="141" t="s">
        <v>284</v>
      </c>
      <c r="C226" s="141" t="s">
        <v>3464</v>
      </c>
      <c r="D226" s="141" t="s">
        <v>3463</v>
      </c>
      <c r="E226" s="141" t="s">
        <v>4321</v>
      </c>
      <c r="F226" s="141" t="s">
        <v>4322</v>
      </c>
      <c r="G226" s="141" t="s">
        <v>57</v>
      </c>
      <c r="H226" s="141" t="s">
        <v>4043</v>
      </c>
      <c r="I226" s="141" t="s">
        <v>3492</v>
      </c>
      <c r="J226" s="141" t="s">
        <v>95</v>
      </c>
      <c r="K226" s="141" t="s">
        <v>97</v>
      </c>
      <c r="L226" s="141" t="s">
        <v>4142</v>
      </c>
      <c r="M226" s="141" t="s">
        <v>222</v>
      </c>
      <c r="N226" s="141" t="s">
        <v>303</v>
      </c>
      <c r="O226" s="141" t="s">
        <v>287</v>
      </c>
      <c r="P226" s="141" t="s">
        <v>3282</v>
      </c>
      <c r="Q226" s="141" t="s">
        <v>288</v>
      </c>
      <c r="R226" s="141" t="s">
        <v>3468</v>
      </c>
      <c r="S226" s="148" t="s">
        <v>3280</v>
      </c>
      <c r="T226" s="147">
        <v>8840000</v>
      </c>
      <c r="U226" s="147">
        <v>7891799.1600000001</v>
      </c>
      <c r="V226" s="147">
        <v>5980755.6299999999</v>
      </c>
      <c r="W226" s="147">
        <v>5940174.4900000002</v>
      </c>
    </row>
    <row r="227" spans="1:23">
      <c r="A227" s="141" t="s">
        <v>3465</v>
      </c>
      <c r="B227" s="141" t="s">
        <v>284</v>
      </c>
      <c r="C227" s="141" t="s">
        <v>3464</v>
      </c>
      <c r="D227" s="141" t="s">
        <v>3463</v>
      </c>
      <c r="E227" s="141" t="s">
        <v>4321</v>
      </c>
      <c r="F227" s="141" t="s">
        <v>4322</v>
      </c>
      <c r="G227" s="141" t="s">
        <v>57</v>
      </c>
      <c r="H227" s="141" t="s">
        <v>4043</v>
      </c>
      <c r="I227" s="141" t="s">
        <v>3492</v>
      </c>
      <c r="J227" s="141" t="s">
        <v>95</v>
      </c>
      <c r="K227" s="141" t="s">
        <v>100</v>
      </c>
      <c r="L227" s="141" t="s">
        <v>4142</v>
      </c>
      <c r="M227" s="141" t="s">
        <v>219</v>
      </c>
      <c r="N227" s="141" t="s">
        <v>303</v>
      </c>
      <c r="O227" s="141" t="s">
        <v>287</v>
      </c>
      <c r="P227" s="141" t="s">
        <v>3282</v>
      </c>
      <c r="Q227" s="141" t="s">
        <v>288</v>
      </c>
      <c r="R227" s="141" t="s">
        <v>3468</v>
      </c>
      <c r="S227" s="148" t="s">
        <v>3280</v>
      </c>
      <c r="T227" s="147">
        <v>1462500</v>
      </c>
      <c r="U227" s="147">
        <v>0</v>
      </c>
      <c r="V227" s="147">
        <v>0</v>
      </c>
      <c r="W227" s="147">
        <v>0</v>
      </c>
    </row>
    <row r="228" spans="1:23">
      <c r="A228" s="141" t="s">
        <v>3465</v>
      </c>
      <c r="B228" s="141" t="s">
        <v>284</v>
      </c>
      <c r="C228" s="141" t="s">
        <v>3464</v>
      </c>
      <c r="D228" s="141" t="s">
        <v>3463</v>
      </c>
      <c r="E228" s="141" t="s">
        <v>4321</v>
      </c>
      <c r="F228" s="141" t="s">
        <v>4322</v>
      </c>
      <c r="G228" s="141" t="s">
        <v>57</v>
      </c>
      <c r="H228" s="141" t="s">
        <v>4043</v>
      </c>
      <c r="I228" s="141" t="s">
        <v>3492</v>
      </c>
      <c r="J228" s="141" t="s">
        <v>95</v>
      </c>
      <c r="K228" s="141" t="s">
        <v>100</v>
      </c>
      <c r="L228" s="141" t="s">
        <v>4142</v>
      </c>
      <c r="M228" s="141" t="s">
        <v>220</v>
      </c>
      <c r="N228" s="141" t="s">
        <v>303</v>
      </c>
      <c r="O228" s="141" t="s">
        <v>287</v>
      </c>
      <c r="P228" s="141" t="s">
        <v>3282</v>
      </c>
      <c r="Q228" s="141" t="s">
        <v>288</v>
      </c>
      <c r="R228" s="141" t="s">
        <v>3468</v>
      </c>
      <c r="S228" s="148" t="s">
        <v>3280</v>
      </c>
      <c r="T228" s="147">
        <v>506250</v>
      </c>
      <c r="U228" s="147">
        <v>0</v>
      </c>
      <c r="V228" s="147">
        <v>0</v>
      </c>
      <c r="W228" s="147">
        <v>0</v>
      </c>
    </row>
    <row r="229" spans="1:23">
      <c r="A229" s="141" t="s">
        <v>3465</v>
      </c>
      <c r="B229" s="141" t="s">
        <v>284</v>
      </c>
      <c r="C229" s="141" t="s">
        <v>3464</v>
      </c>
      <c r="D229" s="141" t="s">
        <v>3463</v>
      </c>
      <c r="E229" s="141" t="s">
        <v>4321</v>
      </c>
      <c r="F229" s="141" t="s">
        <v>4322</v>
      </c>
      <c r="G229" s="141" t="s">
        <v>57</v>
      </c>
      <c r="H229" s="141" t="s">
        <v>4043</v>
      </c>
      <c r="I229" s="141" t="s">
        <v>3492</v>
      </c>
      <c r="J229" s="141" t="s">
        <v>95</v>
      </c>
      <c r="K229" s="141" t="s">
        <v>100</v>
      </c>
      <c r="L229" s="141" t="s">
        <v>4142</v>
      </c>
      <c r="M229" s="141" t="s">
        <v>222</v>
      </c>
      <c r="N229" s="141" t="s">
        <v>303</v>
      </c>
      <c r="O229" s="141" t="s">
        <v>287</v>
      </c>
      <c r="P229" s="141" t="s">
        <v>3282</v>
      </c>
      <c r="Q229" s="141" t="s">
        <v>288</v>
      </c>
      <c r="R229" s="141" t="s">
        <v>3468</v>
      </c>
      <c r="S229" s="148" t="s">
        <v>3280</v>
      </c>
      <c r="T229" s="147">
        <v>102041</v>
      </c>
      <c r="U229" s="147">
        <v>0</v>
      </c>
      <c r="V229" s="147">
        <v>0</v>
      </c>
      <c r="W229" s="147">
        <v>0</v>
      </c>
    </row>
    <row r="230" spans="1:23">
      <c r="A230" s="141" t="s">
        <v>3465</v>
      </c>
      <c r="B230" s="141" t="s">
        <v>284</v>
      </c>
      <c r="C230" s="141" t="s">
        <v>3464</v>
      </c>
      <c r="D230" s="141" t="s">
        <v>3463</v>
      </c>
      <c r="E230" s="141" t="s">
        <v>4321</v>
      </c>
      <c r="F230" s="141" t="s">
        <v>4322</v>
      </c>
      <c r="G230" s="141" t="s">
        <v>57</v>
      </c>
      <c r="H230" s="141" t="s">
        <v>4042</v>
      </c>
      <c r="I230" s="141" t="s">
        <v>3492</v>
      </c>
      <c r="J230" s="141" t="s">
        <v>95</v>
      </c>
      <c r="K230" s="141" t="s">
        <v>97</v>
      </c>
      <c r="L230" s="141" t="s">
        <v>4142</v>
      </c>
      <c r="M230" s="141" t="s">
        <v>219</v>
      </c>
      <c r="N230" s="141" t="s">
        <v>286</v>
      </c>
      <c r="O230" s="141" t="s">
        <v>287</v>
      </c>
      <c r="P230" s="141" t="s">
        <v>3282</v>
      </c>
      <c r="Q230" s="141" t="s">
        <v>288</v>
      </c>
      <c r="R230" s="141" t="s">
        <v>3468</v>
      </c>
      <c r="S230" s="148" t="s">
        <v>3280</v>
      </c>
      <c r="T230" s="147">
        <v>55261200</v>
      </c>
      <c r="U230" s="147">
        <v>59031200</v>
      </c>
      <c r="V230" s="147">
        <v>52891800</v>
      </c>
      <c r="W230" s="147">
        <v>38947933.329999998</v>
      </c>
    </row>
    <row r="231" spans="1:23">
      <c r="A231" s="141" t="s">
        <v>3465</v>
      </c>
      <c r="B231" s="141" t="s">
        <v>284</v>
      </c>
      <c r="C231" s="141" t="s">
        <v>3464</v>
      </c>
      <c r="D231" s="141" t="s">
        <v>3463</v>
      </c>
      <c r="E231" s="141" t="s">
        <v>4321</v>
      </c>
      <c r="F231" s="141" t="s">
        <v>4322</v>
      </c>
      <c r="G231" s="141" t="s">
        <v>57</v>
      </c>
      <c r="H231" s="141" t="s">
        <v>4042</v>
      </c>
      <c r="I231" s="141" t="s">
        <v>3492</v>
      </c>
      <c r="J231" s="141" t="s">
        <v>95</v>
      </c>
      <c r="K231" s="141" t="s">
        <v>97</v>
      </c>
      <c r="L231" s="141" t="s">
        <v>4142</v>
      </c>
      <c r="M231" s="141" t="s">
        <v>220</v>
      </c>
      <c r="N231" s="141" t="s">
        <v>286</v>
      </c>
      <c r="O231" s="141" t="s">
        <v>287</v>
      </c>
      <c r="P231" s="141" t="s">
        <v>3282</v>
      </c>
      <c r="Q231" s="141" t="s">
        <v>288</v>
      </c>
      <c r="R231" s="141" t="s">
        <v>3468</v>
      </c>
      <c r="S231" s="148" t="s">
        <v>3280</v>
      </c>
      <c r="T231" s="147">
        <v>24042000</v>
      </c>
      <c r="U231" s="147">
        <v>24337000</v>
      </c>
      <c r="V231" s="147">
        <v>9004008.3300000001</v>
      </c>
      <c r="W231" s="147">
        <v>7801008.3300000001</v>
      </c>
    </row>
    <row r="232" spans="1:23">
      <c r="A232" s="141" t="s">
        <v>3465</v>
      </c>
      <c r="B232" s="141" t="s">
        <v>284</v>
      </c>
      <c r="C232" s="141" t="s">
        <v>3464</v>
      </c>
      <c r="D232" s="141" t="s">
        <v>3463</v>
      </c>
      <c r="E232" s="141" t="s">
        <v>4321</v>
      </c>
      <c r="F232" s="141" t="s">
        <v>4322</v>
      </c>
      <c r="G232" s="141" t="s">
        <v>57</v>
      </c>
      <c r="H232" s="141" t="s">
        <v>4042</v>
      </c>
      <c r="I232" s="141" t="s">
        <v>3492</v>
      </c>
      <c r="J232" s="141" t="s">
        <v>95</v>
      </c>
      <c r="K232" s="141" t="s">
        <v>97</v>
      </c>
      <c r="L232" s="141" t="s">
        <v>4142</v>
      </c>
      <c r="M232" s="141" t="s">
        <v>222</v>
      </c>
      <c r="N232" s="141" t="s">
        <v>286</v>
      </c>
      <c r="O232" s="141" t="s">
        <v>287</v>
      </c>
      <c r="P232" s="141" t="s">
        <v>3282</v>
      </c>
      <c r="Q232" s="141" t="s">
        <v>288</v>
      </c>
      <c r="R232" s="141" t="s">
        <v>3468</v>
      </c>
      <c r="S232" s="148" t="s">
        <v>3280</v>
      </c>
      <c r="T232" s="147">
        <v>1500000</v>
      </c>
      <c r="U232" s="147">
        <v>1500000</v>
      </c>
      <c r="V232" s="147">
        <v>1315323.96</v>
      </c>
      <c r="W232" s="147">
        <v>1315323.96</v>
      </c>
    </row>
    <row r="233" spans="1:23">
      <c r="A233" s="141" t="s">
        <v>3465</v>
      </c>
      <c r="B233" s="141" t="s">
        <v>284</v>
      </c>
      <c r="C233" s="141" t="s">
        <v>3464</v>
      </c>
      <c r="D233" s="141" t="s">
        <v>3463</v>
      </c>
      <c r="E233" s="141" t="s">
        <v>4321</v>
      </c>
      <c r="F233" s="141" t="s">
        <v>4322</v>
      </c>
      <c r="G233" s="141" t="s">
        <v>57</v>
      </c>
      <c r="H233" s="141" t="s">
        <v>4041</v>
      </c>
      <c r="I233" s="141" t="s">
        <v>3492</v>
      </c>
      <c r="J233" s="141" t="s">
        <v>95</v>
      </c>
      <c r="K233" s="141" t="s">
        <v>97</v>
      </c>
      <c r="L233" s="141" t="s">
        <v>4142</v>
      </c>
      <c r="M233" s="141" t="s">
        <v>219</v>
      </c>
      <c r="N233" s="141" t="s">
        <v>286</v>
      </c>
      <c r="O233" s="141" t="s">
        <v>287</v>
      </c>
      <c r="P233" s="141" t="s">
        <v>3282</v>
      </c>
      <c r="Q233" s="141" t="s">
        <v>288</v>
      </c>
      <c r="R233" s="141" t="s">
        <v>3468</v>
      </c>
      <c r="S233" s="148" t="s">
        <v>3280</v>
      </c>
      <c r="T233" s="147">
        <v>143993719</v>
      </c>
      <c r="U233" s="147">
        <v>148026710.28999999</v>
      </c>
      <c r="V233" s="147">
        <v>132208331.45</v>
      </c>
      <c r="W233" s="147">
        <v>94304714.120000005</v>
      </c>
    </row>
    <row r="234" spans="1:23">
      <c r="A234" s="141" t="s">
        <v>3465</v>
      </c>
      <c r="B234" s="141" t="s">
        <v>284</v>
      </c>
      <c r="C234" s="141" t="s">
        <v>3464</v>
      </c>
      <c r="D234" s="141" t="s">
        <v>3463</v>
      </c>
      <c r="E234" s="141" t="s">
        <v>4321</v>
      </c>
      <c r="F234" s="141" t="s">
        <v>4322</v>
      </c>
      <c r="G234" s="141" t="s">
        <v>57</v>
      </c>
      <c r="H234" s="141" t="s">
        <v>4041</v>
      </c>
      <c r="I234" s="141" t="s">
        <v>3492</v>
      </c>
      <c r="J234" s="141" t="s">
        <v>95</v>
      </c>
      <c r="K234" s="141" t="s">
        <v>97</v>
      </c>
      <c r="L234" s="141" t="s">
        <v>4142</v>
      </c>
      <c r="M234" s="141" t="s">
        <v>220</v>
      </c>
      <c r="N234" s="141" t="s">
        <v>286</v>
      </c>
      <c r="O234" s="141" t="s">
        <v>287</v>
      </c>
      <c r="P234" s="141" t="s">
        <v>3282</v>
      </c>
      <c r="Q234" s="141" t="s">
        <v>288</v>
      </c>
      <c r="R234" s="141" t="s">
        <v>3468</v>
      </c>
      <c r="S234" s="148" t="s">
        <v>3280</v>
      </c>
      <c r="T234" s="147">
        <v>56572000</v>
      </c>
      <c r="U234" s="147">
        <v>49805008.590000004</v>
      </c>
      <c r="V234" s="147">
        <v>15599739.57</v>
      </c>
      <c r="W234" s="147">
        <v>12192966.35</v>
      </c>
    </row>
    <row r="235" spans="1:23">
      <c r="A235" s="141" t="s">
        <v>3465</v>
      </c>
      <c r="B235" s="141" t="s">
        <v>284</v>
      </c>
      <c r="C235" s="141" t="s">
        <v>3464</v>
      </c>
      <c r="D235" s="141" t="s">
        <v>3463</v>
      </c>
      <c r="E235" s="141" t="s">
        <v>4321</v>
      </c>
      <c r="F235" s="141" t="s">
        <v>4322</v>
      </c>
      <c r="G235" s="141" t="s">
        <v>57</v>
      </c>
      <c r="H235" s="141" t="s">
        <v>4041</v>
      </c>
      <c r="I235" s="141" t="s">
        <v>3492</v>
      </c>
      <c r="J235" s="141" t="s">
        <v>95</v>
      </c>
      <c r="K235" s="141" t="s">
        <v>97</v>
      </c>
      <c r="L235" s="141" t="s">
        <v>4142</v>
      </c>
      <c r="M235" s="141" t="s">
        <v>222</v>
      </c>
      <c r="N235" s="141" t="s">
        <v>286</v>
      </c>
      <c r="O235" s="141" t="s">
        <v>287</v>
      </c>
      <c r="P235" s="141" t="s">
        <v>3282</v>
      </c>
      <c r="Q235" s="141" t="s">
        <v>288</v>
      </c>
      <c r="R235" s="141" t="s">
        <v>3468</v>
      </c>
      <c r="S235" s="148" t="s">
        <v>3280</v>
      </c>
      <c r="T235" s="147">
        <v>4200000</v>
      </c>
      <c r="U235" s="147">
        <v>4200000</v>
      </c>
      <c r="V235" s="147">
        <v>3660000</v>
      </c>
      <c r="W235" s="147">
        <v>3640000</v>
      </c>
    </row>
    <row r="236" spans="1:23">
      <c r="A236" s="141" t="s">
        <v>3465</v>
      </c>
      <c r="B236" s="141" t="s">
        <v>284</v>
      </c>
      <c r="C236" s="141" t="s">
        <v>3464</v>
      </c>
      <c r="D236" s="141" t="s">
        <v>3463</v>
      </c>
      <c r="E236" s="141" t="s">
        <v>4321</v>
      </c>
      <c r="F236" s="141" t="s">
        <v>4322</v>
      </c>
      <c r="G236" s="141" t="s">
        <v>57</v>
      </c>
      <c r="H236" s="141" t="s">
        <v>3998</v>
      </c>
      <c r="I236" s="141" t="s">
        <v>3492</v>
      </c>
      <c r="J236" s="141" t="s">
        <v>95</v>
      </c>
      <c r="K236" s="141" t="s">
        <v>97</v>
      </c>
      <c r="L236" s="141" t="s">
        <v>4142</v>
      </c>
      <c r="M236" s="141" t="s">
        <v>219</v>
      </c>
      <c r="N236" s="141" t="s">
        <v>286</v>
      </c>
      <c r="O236" s="141" t="s">
        <v>287</v>
      </c>
      <c r="P236" s="141" t="s">
        <v>3282</v>
      </c>
      <c r="Q236" s="141" t="s">
        <v>288</v>
      </c>
      <c r="R236" s="141" t="s">
        <v>3468</v>
      </c>
      <c r="S236" s="148" t="s">
        <v>3280</v>
      </c>
      <c r="T236" s="147">
        <v>216909483</v>
      </c>
      <c r="U236" s="147">
        <v>220452276.75</v>
      </c>
      <c r="V236" s="147">
        <v>197606108.55000001</v>
      </c>
      <c r="W236" s="147">
        <v>143992086.18000001</v>
      </c>
    </row>
    <row r="237" spans="1:23">
      <c r="A237" s="141" t="s">
        <v>3465</v>
      </c>
      <c r="B237" s="141" t="s">
        <v>284</v>
      </c>
      <c r="C237" s="141" t="s">
        <v>3464</v>
      </c>
      <c r="D237" s="141" t="s">
        <v>3463</v>
      </c>
      <c r="E237" s="141" t="s">
        <v>4321</v>
      </c>
      <c r="F237" s="141" t="s">
        <v>4322</v>
      </c>
      <c r="G237" s="141" t="s">
        <v>57</v>
      </c>
      <c r="H237" s="141" t="s">
        <v>3998</v>
      </c>
      <c r="I237" s="141" t="s">
        <v>3492</v>
      </c>
      <c r="J237" s="141" t="s">
        <v>95</v>
      </c>
      <c r="K237" s="141" t="s">
        <v>97</v>
      </c>
      <c r="L237" s="141" t="s">
        <v>4142</v>
      </c>
      <c r="M237" s="141" t="s">
        <v>219</v>
      </c>
      <c r="N237" s="141" t="s">
        <v>286</v>
      </c>
      <c r="O237" s="141" t="s">
        <v>291</v>
      </c>
      <c r="P237" s="141" t="s">
        <v>3282</v>
      </c>
      <c r="Q237" s="141" t="s">
        <v>288</v>
      </c>
      <c r="R237" s="141" t="s">
        <v>3468</v>
      </c>
      <c r="S237" s="148" t="s">
        <v>3280</v>
      </c>
      <c r="T237" s="147">
        <v>0</v>
      </c>
      <c r="U237" s="147">
        <v>6657344.0700000003</v>
      </c>
      <c r="V237" s="147">
        <v>4863500</v>
      </c>
      <c r="W237" s="147">
        <v>3503500</v>
      </c>
    </row>
    <row r="238" spans="1:23">
      <c r="A238" s="141" t="s">
        <v>3465</v>
      </c>
      <c r="B238" s="141" t="s">
        <v>284</v>
      </c>
      <c r="C238" s="141" t="s">
        <v>3464</v>
      </c>
      <c r="D238" s="141" t="s">
        <v>3463</v>
      </c>
      <c r="E238" s="141" t="s">
        <v>4321</v>
      </c>
      <c r="F238" s="141" t="s">
        <v>4322</v>
      </c>
      <c r="G238" s="141" t="s">
        <v>57</v>
      </c>
      <c r="H238" s="141" t="s">
        <v>3998</v>
      </c>
      <c r="I238" s="141" t="s">
        <v>3492</v>
      </c>
      <c r="J238" s="141" t="s">
        <v>95</v>
      </c>
      <c r="K238" s="141" t="s">
        <v>97</v>
      </c>
      <c r="L238" s="141" t="s">
        <v>4142</v>
      </c>
      <c r="M238" s="141" t="s">
        <v>220</v>
      </c>
      <c r="N238" s="141" t="s">
        <v>286</v>
      </c>
      <c r="O238" s="141" t="s">
        <v>287</v>
      </c>
      <c r="P238" s="141" t="s">
        <v>3282</v>
      </c>
      <c r="Q238" s="141" t="s">
        <v>288</v>
      </c>
      <c r="R238" s="141" t="s">
        <v>3468</v>
      </c>
      <c r="S238" s="148" t="s">
        <v>3280</v>
      </c>
      <c r="T238" s="147">
        <v>87666215</v>
      </c>
      <c r="U238" s="147">
        <v>83397436.730000004</v>
      </c>
      <c r="V238" s="147">
        <v>21109837.780000001</v>
      </c>
      <c r="W238" s="147">
        <v>18981487.780000001</v>
      </c>
    </row>
    <row r="239" spans="1:23">
      <c r="A239" s="141" t="s">
        <v>3465</v>
      </c>
      <c r="B239" s="141" t="s">
        <v>284</v>
      </c>
      <c r="C239" s="141" t="s">
        <v>3464</v>
      </c>
      <c r="D239" s="141" t="s">
        <v>3463</v>
      </c>
      <c r="E239" s="141" t="s">
        <v>4321</v>
      </c>
      <c r="F239" s="141" t="s">
        <v>4322</v>
      </c>
      <c r="G239" s="141" t="s">
        <v>57</v>
      </c>
      <c r="H239" s="141" t="s">
        <v>3998</v>
      </c>
      <c r="I239" s="141" t="s">
        <v>3492</v>
      </c>
      <c r="J239" s="141" t="s">
        <v>95</v>
      </c>
      <c r="K239" s="141" t="s">
        <v>97</v>
      </c>
      <c r="L239" s="141" t="s">
        <v>4142</v>
      </c>
      <c r="M239" s="141" t="s">
        <v>221</v>
      </c>
      <c r="N239" s="141" t="s">
        <v>286</v>
      </c>
      <c r="O239" s="141" t="s">
        <v>287</v>
      </c>
      <c r="P239" s="141" t="s">
        <v>3282</v>
      </c>
      <c r="Q239" s="141" t="s">
        <v>288</v>
      </c>
      <c r="R239" s="141" t="s">
        <v>3468</v>
      </c>
      <c r="S239" s="148" t="s">
        <v>3280</v>
      </c>
      <c r="T239" s="147">
        <v>200000</v>
      </c>
      <c r="U239" s="147">
        <v>200000</v>
      </c>
      <c r="V239" s="147">
        <v>0</v>
      </c>
      <c r="W239" s="147">
        <v>0</v>
      </c>
    </row>
    <row r="240" spans="1:23">
      <c r="A240" s="141" t="s">
        <v>3465</v>
      </c>
      <c r="B240" s="141" t="s">
        <v>284</v>
      </c>
      <c r="C240" s="141" t="s">
        <v>3464</v>
      </c>
      <c r="D240" s="141" t="s">
        <v>3463</v>
      </c>
      <c r="E240" s="141" t="s">
        <v>4321</v>
      </c>
      <c r="F240" s="141" t="s">
        <v>4322</v>
      </c>
      <c r="G240" s="141" t="s">
        <v>57</v>
      </c>
      <c r="H240" s="141" t="s">
        <v>3998</v>
      </c>
      <c r="I240" s="141" t="s">
        <v>3492</v>
      </c>
      <c r="J240" s="141" t="s">
        <v>95</v>
      </c>
      <c r="K240" s="141" t="s">
        <v>97</v>
      </c>
      <c r="L240" s="141" t="s">
        <v>4142</v>
      </c>
      <c r="M240" s="141" t="s">
        <v>222</v>
      </c>
      <c r="N240" s="141" t="s">
        <v>286</v>
      </c>
      <c r="O240" s="141" t="s">
        <v>287</v>
      </c>
      <c r="P240" s="141" t="s">
        <v>3282</v>
      </c>
      <c r="Q240" s="141" t="s">
        <v>288</v>
      </c>
      <c r="R240" s="141" t="s">
        <v>3468</v>
      </c>
      <c r="S240" s="148" t="s">
        <v>3280</v>
      </c>
      <c r="T240" s="147">
        <v>6000000</v>
      </c>
      <c r="U240" s="147">
        <v>6000000</v>
      </c>
      <c r="V240" s="147">
        <v>5439585.8600000003</v>
      </c>
      <c r="W240" s="147">
        <v>5439585.8600000003</v>
      </c>
    </row>
    <row r="241" spans="1:23">
      <c r="A241" s="141" t="s">
        <v>3465</v>
      </c>
      <c r="B241" s="141" t="s">
        <v>284</v>
      </c>
      <c r="C241" s="141" t="s">
        <v>3464</v>
      </c>
      <c r="D241" s="141" t="s">
        <v>3463</v>
      </c>
      <c r="E241" s="141" t="s">
        <v>4321</v>
      </c>
      <c r="F241" s="141" t="s">
        <v>4322</v>
      </c>
      <c r="G241" s="141" t="s">
        <v>57</v>
      </c>
      <c r="H241" s="141" t="s">
        <v>4075</v>
      </c>
      <c r="I241" s="141" t="s">
        <v>3492</v>
      </c>
      <c r="J241" s="141" t="s">
        <v>95</v>
      </c>
      <c r="K241" s="141" t="s">
        <v>97</v>
      </c>
      <c r="L241" s="141" t="s">
        <v>4142</v>
      </c>
      <c r="M241" s="141" t="s">
        <v>219</v>
      </c>
      <c r="N241" s="141" t="s">
        <v>286</v>
      </c>
      <c r="O241" s="141" t="s">
        <v>287</v>
      </c>
      <c r="P241" s="141" t="s">
        <v>3282</v>
      </c>
      <c r="Q241" s="141" t="s">
        <v>288</v>
      </c>
      <c r="R241" s="141" t="s">
        <v>3468</v>
      </c>
      <c r="S241" s="148" t="s">
        <v>3280</v>
      </c>
      <c r="T241" s="147">
        <v>282611564</v>
      </c>
      <c r="U241" s="147">
        <v>313194340</v>
      </c>
      <c r="V241" s="147">
        <v>216278030.02000001</v>
      </c>
      <c r="W241" s="147">
        <v>216278030.02000001</v>
      </c>
    </row>
    <row r="242" spans="1:23">
      <c r="A242" s="141" t="s">
        <v>3465</v>
      </c>
      <c r="B242" s="141" t="s">
        <v>284</v>
      </c>
      <c r="C242" s="141" t="s">
        <v>3464</v>
      </c>
      <c r="D242" s="141" t="s">
        <v>3463</v>
      </c>
      <c r="E242" s="141" t="s">
        <v>4321</v>
      </c>
      <c r="F242" s="141" t="s">
        <v>4322</v>
      </c>
      <c r="G242" s="141" t="s">
        <v>57</v>
      </c>
      <c r="H242" s="141" t="s">
        <v>4075</v>
      </c>
      <c r="I242" s="141" t="s">
        <v>3492</v>
      </c>
      <c r="J242" s="141" t="s">
        <v>95</v>
      </c>
      <c r="K242" s="141" t="s">
        <v>97</v>
      </c>
      <c r="L242" s="141" t="s">
        <v>4142</v>
      </c>
      <c r="M242" s="141" t="s">
        <v>220</v>
      </c>
      <c r="N242" s="141" t="s">
        <v>286</v>
      </c>
      <c r="O242" s="141" t="s">
        <v>287</v>
      </c>
      <c r="P242" s="141" t="s">
        <v>3282</v>
      </c>
      <c r="Q242" s="141" t="s">
        <v>288</v>
      </c>
      <c r="R242" s="141" t="s">
        <v>3468</v>
      </c>
      <c r="S242" s="148" t="s">
        <v>3280</v>
      </c>
      <c r="T242" s="147">
        <v>102867322</v>
      </c>
      <c r="U242" s="147">
        <v>109396850</v>
      </c>
      <c r="V242" s="147">
        <v>28096706.329999998</v>
      </c>
      <c r="W242" s="147">
        <v>28096706.329999998</v>
      </c>
    </row>
    <row r="243" spans="1:23">
      <c r="A243" s="141" t="s">
        <v>3465</v>
      </c>
      <c r="B243" s="141" t="s">
        <v>284</v>
      </c>
      <c r="C243" s="141" t="s">
        <v>3464</v>
      </c>
      <c r="D243" s="141" t="s">
        <v>3463</v>
      </c>
      <c r="E243" s="141" t="s">
        <v>4321</v>
      </c>
      <c r="F243" s="141" t="s">
        <v>4322</v>
      </c>
      <c r="G243" s="141" t="s">
        <v>57</v>
      </c>
      <c r="H243" s="141" t="s">
        <v>4075</v>
      </c>
      <c r="I243" s="141" t="s">
        <v>3492</v>
      </c>
      <c r="J243" s="141" t="s">
        <v>95</v>
      </c>
      <c r="K243" s="141" t="s">
        <v>97</v>
      </c>
      <c r="L243" s="141" t="s">
        <v>4142</v>
      </c>
      <c r="M243" s="141" t="s">
        <v>222</v>
      </c>
      <c r="N243" s="141" t="s">
        <v>286</v>
      </c>
      <c r="O243" s="141" t="s">
        <v>287</v>
      </c>
      <c r="P243" s="141" t="s">
        <v>3282</v>
      </c>
      <c r="Q243" s="141" t="s">
        <v>288</v>
      </c>
      <c r="R243" s="141" t="s">
        <v>3468</v>
      </c>
      <c r="S243" s="148" t="s">
        <v>3280</v>
      </c>
      <c r="T243" s="147">
        <v>6000006</v>
      </c>
      <c r="U243" s="147">
        <v>6000006</v>
      </c>
      <c r="V243" s="147">
        <v>4856200</v>
      </c>
      <c r="W243" s="147">
        <v>4856200</v>
      </c>
    </row>
    <row r="244" spans="1:23">
      <c r="A244" s="141" t="s">
        <v>3465</v>
      </c>
      <c r="B244" s="141" t="s">
        <v>284</v>
      </c>
      <c r="C244" s="141" t="s">
        <v>3464</v>
      </c>
      <c r="D244" s="141" t="s">
        <v>3463</v>
      </c>
      <c r="E244" s="141" t="s">
        <v>4321</v>
      </c>
      <c r="F244" s="141" t="s">
        <v>4322</v>
      </c>
      <c r="G244" s="141" t="s">
        <v>57</v>
      </c>
      <c r="H244" s="141" t="s">
        <v>3979</v>
      </c>
      <c r="I244" s="141" t="s">
        <v>3492</v>
      </c>
      <c r="J244" s="141" t="s">
        <v>95</v>
      </c>
      <c r="K244" s="141" t="s">
        <v>97</v>
      </c>
      <c r="L244" s="141" t="s">
        <v>4142</v>
      </c>
      <c r="M244" s="141" t="s">
        <v>219</v>
      </c>
      <c r="N244" s="141" t="s">
        <v>286</v>
      </c>
      <c r="O244" s="141" t="s">
        <v>287</v>
      </c>
      <c r="P244" s="141" t="s">
        <v>3282</v>
      </c>
      <c r="Q244" s="141" t="s">
        <v>288</v>
      </c>
      <c r="R244" s="141" t="s">
        <v>3468</v>
      </c>
      <c r="S244" s="148" t="s">
        <v>3280</v>
      </c>
      <c r="T244" s="147">
        <v>359164802</v>
      </c>
      <c r="U244" s="147">
        <v>355154802</v>
      </c>
      <c r="V244" s="147">
        <v>326434645.07999998</v>
      </c>
      <c r="W244" s="147">
        <v>233070730.97</v>
      </c>
    </row>
    <row r="245" spans="1:23">
      <c r="A245" s="141" t="s">
        <v>3465</v>
      </c>
      <c r="B245" s="141" t="s">
        <v>284</v>
      </c>
      <c r="C245" s="141" t="s">
        <v>3464</v>
      </c>
      <c r="D245" s="141" t="s">
        <v>3463</v>
      </c>
      <c r="E245" s="141" t="s">
        <v>4321</v>
      </c>
      <c r="F245" s="141" t="s">
        <v>4322</v>
      </c>
      <c r="G245" s="141" t="s">
        <v>57</v>
      </c>
      <c r="H245" s="141" t="s">
        <v>3979</v>
      </c>
      <c r="I245" s="141" t="s">
        <v>3492</v>
      </c>
      <c r="J245" s="141" t="s">
        <v>95</v>
      </c>
      <c r="K245" s="141" t="s">
        <v>97</v>
      </c>
      <c r="L245" s="141" t="s">
        <v>4142</v>
      </c>
      <c r="M245" s="141" t="s">
        <v>220</v>
      </c>
      <c r="N245" s="141" t="s">
        <v>286</v>
      </c>
      <c r="O245" s="141" t="s">
        <v>287</v>
      </c>
      <c r="P245" s="141" t="s">
        <v>3282</v>
      </c>
      <c r="Q245" s="141" t="s">
        <v>288</v>
      </c>
      <c r="R245" s="141" t="s">
        <v>3468</v>
      </c>
      <c r="S245" s="148" t="s">
        <v>3280</v>
      </c>
      <c r="T245" s="147">
        <v>142818967</v>
      </c>
      <c r="U245" s="147">
        <v>143528967</v>
      </c>
      <c r="V245" s="147">
        <v>44250440.630000003</v>
      </c>
      <c r="W245" s="147">
        <v>38925130.630000003</v>
      </c>
    </row>
    <row r="246" spans="1:23">
      <c r="A246" s="141" t="s">
        <v>3465</v>
      </c>
      <c r="B246" s="141" t="s">
        <v>284</v>
      </c>
      <c r="C246" s="141" t="s">
        <v>3464</v>
      </c>
      <c r="D246" s="141" t="s">
        <v>3463</v>
      </c>
      <c r="E246" s="141" t="s">
        <v>4321</v>
      </c>
      <c r="F246" s="141" t="s">
        <v>4322</v>
      </c>
      <c r="G246" s="141" t="s">
        <v>57</v>
      </c>
      <c r="H246" s="141" t="s">
        <v>3979</v>
      </c>
      <c r="I246" s="141" t="s">
        <v>3492</v>
      </c>
      <c r="J246" s="141" t="s">
        <v>95</v>
      </c>
      <c r="K246" s="141" t="s">
        <v>97</v>
      </c>
      <c r="L246" s="141" t="s">
        <v>4142</v>
      </c>
      <c r="M246" s="141" t="s">
        <v>222</v>
      </c>
      <c r="N246" s="141" t="s">
        <v>286</v>
      </c>
      <c r="O246" s="141" t="s">
        <v>287</v>
      </c>
      <c r="P246" s="141" t="s">
        <v>3282</v>
      </c>
      <c r="Q246" s="141" t="s">
        <v>288</v>
      </c>
      <c r="R246" s="141" t="s">
        <v>3468</v>
      </c>
      <c r="S246" s="148" t="s">
        <v>3280</v>
      </c>
      <c r="T246" s="147">
        <v>4931173</v>
      </c>
      <c r="U246" s="147">
        <v>5431173</v>
      </c>
      <c r="V246" s="147">
        <v>5414150</v>
      </c>
      <c r="W246" s="147">
        <v>5194150</v>
      </c>
    </row>
    <row r="247" spans="1:23">
      <c r="A247" s="141" t="s">
        <v>3465</v>
      </c>
      <c r="B247" s="141" t="s">
        <v>284</v>
      </c>
      <c r="C247" s="141" t="s">
        <v>3464</v>
      </c>
      <c r="D247" s="141" t="s">
        <v>3463</v>
      </c>
      <c r="E247" s="141" t="s">
        <v>4321</v>
      </c>
      <c r="F247" s="141" t="s">
        <v>4322</v>
      </c>
      <c r="G247" s="141" t="s">
        <v>57</v>
      </c>
      <c r="H247" s="141" t="s">
        <v>3978</v>
      </c>
      <c r="I247" s="141" t="s">
        <v>3492</v>
      </c>
      <c r="J247" s="141" t="s">
        <v>95</v>
      </c>
      <c r="K247" s="141" t="s">
        <v>97</v>
      </c>
      <c r="L247" s="141" t="s">
        <v>4142</v>
      </c>
      <c r="M247" s="141" t="s">
        <v>219</v>
      </c>
      <c r="N247" s="141" t="s">
        <v>286</v>
      </c>
      <c r="O247" s="141" t="s">
        <v>287</v>
      </c>
      <c r="P247" s="141" t="s">
        <v>3282</v>
      </c>
      <c r="Q247" s="141" t="s">
        <v>288</v>
      </c>
      <c r="R247" s="141" t="s">
        <v>3468</v>
      </c>
      <c r="S247" s="148" t="s">
        <v>3280</v>
      </c>
      <c r="T247" s="147">
        <v>43705000</v>
      </c>
      <c r="U247" s="147">
        <v>50474333.329999998</v>
      </c>
      <c r="V247" s="147">
        <v>44587286.100000001</v>
      </c>
      <c r="W247" s="147">
        <v>32466452.77</v>
      </c>
    </row>
    <row r="248" spans="1:23">
      <c r="A248" s="141" t="s">
        <v>3465</v>
      </c>
      <c r="B248" s="141" t="s">
        <v>284</v>
      </c>
      <c r="C248" s="141" t="s">
        <v>3464</v>
      </c>
      <c r="D248" s="141" t="s">
        <v>3463</v>
      </c>
      <c r="E248" s="141" t="s">
        <v>4321</v>
      </c>
      <c r="F248" s="141" t="s">
        <v>4322</v>
      </c>
      <c r="G248" s="141" t="s">
        <v>57</v>
      </c>
      <c r="H248" s="141" t="s">
        <v>3978</v>
      </c>
      <c r="I248" s="141" t="s">
        <v>3492</v>
      </c>
      <c r="J248" s="141" t="s">
        <v>95</v>
      </c>
      <c r="K248" s="141" t="s">
        <v>97</v>
      </c>
      <c r="L248" s="141" t="s">
        <v>4142</v>
      </c>
      <c r="M248" s="141" t="s">
        <v>220</v>
      </c>
      <c r="N248" s="141" t="s">
        <v>286</v>
      </c>
      <c r="O248" s="141" t="s">
        <v>287</v>
      </c>
      <c r="P248" s="141" t="s">
        <v>3282</v>
      </c>
      <c r="Q248" s="141" t="s">
        <v>288</v>
      </c>
      <c r="R248" s="141" t="s">
        <v>3468</v>
      </c>
      <c r="S248" s="148" t="s">
        <v>3280</v>
      </c>
      <c r="T248" s="147">
        <v>24758750</v>
      </c>
      <c r="U248" s="147">
        <v>20563666.66</v>
      </c>
      <c r="V248" s="147">
        <v>8441950</v>
      </c>
      <c r="W248" s="147">
        <v>7066283.3300000001</v>
      </c>
    </row>
    <row r="249" spans="1:23">
      <c r="A249" s="141" t="s">
        <v>3465</v>
      </c>
      <c r="B249" s="141" t="s">
        <v>284</v>
      </c>
      <c r="C249" s="141" t="s">
        <v>3464</v>
      </c>
      <c r="D249" s="141" t="s">
        <v>3463</v>
      </c>
      <c r="E249" s="141" t="s">
        <v>4321</v>
      </c>
      <c r="F249" s="141" t="s">
        <v>4322</v>
      </c>
      <c r="G249" s="141" t="s">
        <v>57</v>
      </c>
      <c r="H249" s="141" t="s">
        <v>3978</v>
      </c>
      <c r="I249" s="141" t="s">
        <v>3492</v>
      </c>
      <c r="J249" s="141" t="s">
        <v>95</v>
      </c>
      <c r="K249" s="141" t="s">
        <v>97</v>
      </c>
      <c r="L249" s="141" t="s">
        <v>4142</v>
      </c>
      <c r="M249" s="141" t="s">
        <v>222</v>
      </c>
      <c r="N249" s="141" t="s">
        <v>286</v>
      </c>
      <c r="O249" s="141" t="s">
        <v>287</v>
      </c>
      <c r="P249" s="141" t="s">
        <v>3282</v>
      </c>
      <c r="Q249" s="141" t="s">
        <v>288</v>
      </c>
      <c r="R249" s="141" t="s">
        <v>3468</v>
      </c>
      <c r="S249" s="148" t="s">
        <v>3280</v>
      </c>
      <c r="T249" s="147">
        <v>1000000</v>
      </c>
      <c r="U249" s="147">
        <v>600000</v>
      </c>
      <c r="V249" s="147">
        <v>484742.12</v>
      </c>
      <c r="W249" s="147">
        <v>484742.12</v>
      </c>
    </row>
    <row r="250" spans="1:23">
      <c r="A250" s="141" t="s">
        <v>3465</v>
      </c>
      <c r="B250" s="141" t="s">
        <v>284</v>
      </c>
      <c r="C250" s="141" t="s">
        <v>3464</v>
      </c>
      <c r="D250" s="141" t="s">
        <v>3463</v>
      </c>
      <c r="E250" s="141" t="s">
        <v>4321</v>
      </c>
      <c r="F250" s="141" t="s">
        <v>4322</v>
      </c>
      <c r="G250" s="141" t="s">
        <v>57</v>
      </c>
      <c r="H250" s="141" t="s">
        <v>4098</v>
      </c>
      <c r="I250" s="141" t="s">
        <v>3492</v>
      </c>
      <c r="J250" s="141" t="s">
        <v>95</v>
      </c>
      <c r="K250" s="141" t="s">
        <v>97</v>
      </c>
      <c r="L250" s="141" t="s">
        <v>4142</v>
      </c>
      <c r="M250" s="141" t="s">
        <v>219</v>
      </c>
      <c r="N250" s="141" t="s">
        <v>286</v>
      </c>
      <c r="O250" s="141" t="s">
        <v>287</v>
      </c>
      <c r="P250" s="141" t="s">
        <v>3282</v>
      </c>
      <c r="Q250" s="141" t="s">
        <v>288</v>
      </c>
      <c r="R250" s="141" t="s">
        <v>3468</v>
      </c>
      <c r="S250" s="148" t="s">
        <v>3280</v>
      </c>
      <c r="T250" s="147">
        <v>302418332</v>
      </c>
      <c r="U250" s="147">
        <v>323935606.19999999</v>
      </c>
      <c r="V250" s="147">
        <v>273280846.82999998</v>
      </c>
      <c r="W250" s="147">
        <v>215267800.83000001</v>
      </c>
    </row>
    <row r="251" spans="1:23">
      <c r="A251" s="141" t="s">
        <v>3465</v>
      </c>
      <c r="B251" s="141" t="s">
        <v>284</v>
      </c>
      <c r="C251" s="141" t="s">
        <v>3464</v>
      </c>
      <c r="D251" s="141" t="s">
        <v>3463</v>
      </c>
      <c r="E251" s="141" t="s">
        <v>4321</v>
      </c>
      <c r="F251" s="141" t="s">
        <v>4322</v>
      </c>
      <c r="G251" s="141" t="s">
        <v>57</v>
      </c>
      <c r="H251" s="141" t="s">
        <v>4098</v>
      </c>
      <c r="I251" s="141" t="s">
        <v>3492</v>
      </c>
      <c r="J251" s="141" t="s">
        <v>95</v>
      </c>
      <c r="K251" s="141" t="s">
        <v>97</v>
      </c>
      <c r="L251" s="141" t="s">
        <v>4142</v>
      </c>
      <c r="M251" s="141" t="s">
        <v>220</v>
      </c>
      <c r="N251" s="141" t="s">
        <v>286</v>
      </c>
      <c r="O251" s="141" t="s">
        <v>287</v>
      </c>
      <c r="P251" s="141" t="s">
        <v>3282</v>
      </c>
      <c r="Q251" s="141" t="s">
        <v>288</v>
      </c>
      <c r="R251" s="141" t="s">
        <v>3468</v>
      </c>
      <c r="S251" s="148" t="s">
        <v>3280</v>
      </c>
      <c r="T251" s="147">
        <v>129397705</v>
      </c>
      <c r="U251" s="147">
        <v>136318955</v>
      </c>
      <c r="V251" s="147">
        <v>49204527</v>
      </c>
      <c r="W251" s="147">
        <v>42467527</v>
      </c>
    </row>
    <row r="252" spans="1:23">
      <c r="A252" s="141" t="s">
        <v>3465</v>
      </c>
      <c r="B252" s="141" t="s">
        <v>284</v>
      </c>
      <c r="C252" s="141" t="s">
        <v>3464</v>
      </c>
      <c r="D252" s="141" t="s">
        <v>3463</v>
      </c>
      <c r="E252" s="141" t="s">
        <v>4321</v>
      </c>
      <c r="F252" s="141" t="s">
        <v>4322</v>
      </c>
      <c r="G252" s="141" t="s">
        <v>57</v>
      </c>
      <c r="H252" s="141" t="s">
        <v>4098</v>
      </c>
      <c r="I252" s="141" t="s">
        <v>3492</v>
      </c>
      <c r="J252" s="141" t="s">
        <v>95</v>
      </c>
      <c r="K252" s="141" t="s">
        <v>97</v>
      </c>
      <c r="L252" s="141" t="s">
        <v>4142</v>
      </c>
      <c r="M252" s="141" t="s">
        <v>222</v>
      </c>
      <c r="N252" s="141" t="s">
        <v>286</v>
      </c>
      <c r="O252" s="141" t="s">
        <v>287</v>
      </c>
      <c r="P252" s="141" t="s">
        <v>3282</v>
      </c>
      <c r="Q252" s="141" t="s">
        <v>288</v>
      </c>
      <c r="R252" s="141" t="s">
        <v>3468</v>
      </c>
      <c r="S252" s="148" t="s">
        <v>3280</v>
      </c>
      <c r="T252" s="147">
        <v>8144000</v>
      </c>
      <c r="U252" s="147">
        <v>8244000</v>
      </c>
      <c r="V252" s="147">
        <v>8195596.6100000003</v>
      </c>
      <c r="W252" s="147">
        <v>0</v>
      </c>
    </row>
    <row r="253" spans="1:23">
      <c r="A253" s="141" t="s">
        <v>3465</v>
      </c>
      <c r="B253" s="141" t="s">
        <v>284</v>
      </c>
      <c r="C253" s="141" t="s">
        <v>3464</v>
      </c>
      <c r="D253" s="141" t="s">
        <v>3463</v>
      </c>
      <c r="E253" s="141" t="s">
        <v>4321</v>
      </c>
      <c r="F253" s="141" t="s">
        <v>4322</v>
      </c>
      <c r="G253" s="141" t="s">
        <v>58</v>
      </c>
      <c r="H253" s="141" t="s">
        <v>782</v>
      </c>
      <c r="I253" s="141" t="s">
        <v>3498</v>
      </c>
      <c r="J253" s="141" t="s">
        <v>166</v>
      </c>
      <c r="K253" s="141" t="s">
        <v>169</v>
      </c>
      <c r="L253" s="141" t="s">
        <v>4142</v>
      </c>
      <c r="M253" s="141" t="s">
        <v>219</v>
      </c>
      <c r="N253" s="141" t="s">
        <v>303</v>
      </c>
      <c r="O253" s="141" t="s">
        <v>287</v>
      </c>
      <c r="P253" s="141" t="s">
        <v>3282</v>
      </c>
      <c r="Q253" s="141" t="s">
        <v>288</v>
      </c>
      <c r="R253" s="141" t="s">
        <v>3468</v>
      </c>
      <c r="S253" s="148" t="s">
        <v>3280</v>
      </c>
      <c r="T253" s="147">
        <v>26441274</v>
      </c>
      <c r="U253" s="147">
        <v>26441274</v>
      </c>
      <c r="V253" s="147">
        <v>24407330</v>
      </c>
      <c r="W253" s="147">
        <v>13052358.869999999</v>
      </c>
    </row>
    <row r="254" spans="1:23">
      <c r="A254" s="141" t="s">
        <v>3465</v>
      </c>
      <c r="B254" s="141" t="s">
        <v>284</v>
      </c>
      <c r="C254" s="141" t="s">
        <v>3464</v>
      </c>
      <c r="D254" s="141" t="s">
        <v>3463</v>
      </c>
      <c r="E254" s="141" t="s">
        <v>4321</v>
      </c>
      <c r="F254" s="141" t="s">
        <v>4322</v>
      </c>
      <c r="G254" s="141" t="s">
        <v>58</v>
      </c>
      <c r="H254" s="141" t="s">
        <v>782</v>
      </c>
      <c r="I254" s="141" t="s">
        <v>3514</v>
      </c>
      <c r="J254" s="141" t="s">
        <v>3600</v>
      </c>
      <c r="K254" s="141" t="s">
        <v>191</v>
      </c>
      <c r="L254" s="141" t="s">
        <v>4142</v>
      </c>
      <c r="M254" s="141" t="s">
        <v>219</v>
      </c>
      <c r="N254" s="141" t="s">
        <v>303</v>
      </c>
      <c r="O254" s="141" t="s">
        <v>287</v>
      </c>
      <c r="P254" s="141" t="s">
        <v>3282</v>
      </c>
      <c r="Q254" s="141" t="s">
        <v>288</v>
      </c>
      <c r="R254" s="141" t="s">
        <v>3468</v>
      </c>
      <c r="S254" s="148" t="s">
        <v>3280</v>
      </c>
      <c r="T254" s="147">
        <v>870284767</v>
      </c>
      <c r="U254" s="147">
        <v>841067267</v>
      </c>
      <c r="V254" s="147">
        <v>776369785</v>
      </c>
      <c r="W254" s="147">
        <v>480589483.79000002</v>
      </c>
    </row>
    <row r="255" spans="1:23">
      <c r="A255" s="141" t="s">
        <v>3465</v>
      </c>
      <c r="B255" s="141" t="s">
        <v>284</v>
      </c>
      <c r="C255" s="141" t="s">
        <v>3464</v>
      </c>
      <c r="D255" s="141" t="s">
        <v>3463</v>
      </c>
      <c r="E255" s="141" t="s">
        <v>4321</v>
      </c>
      <c r="F255" s="141" t="s">
        <v>4322</v>
      </c>
      <c r="G255" s="141" t="s">
        <v>58</v>
      </c>
      <c r="H255" s="141" t="s">
        <v>782</v>
      </c>
      <c r="I255" s="141" t="s">
        <v>3514</v>
      </c>
      <c r="J255" s="141" t="s">
        <v>3600</v>
      </c>
      <c r="K255" s="141" t="s">
        <v>1496</v>
      </c>
      <c r="L255" s="141" t="s">
        <v>4142</v>
      </c>
      <c r="M255" s="141" t="s">
        <v>219</v>
      </c>
      <c r="N255" s="141" t="s">
        <v>303</v>
      </c>
      <c r="O255" s="141" t="s">
        <v>287</v>
      </c>
      <c r="P255" s="141" t="s">
        <v>3282</v>
      </c>
      <c r="Q255" s="141" t="s">
        <v>288</v>
      </c>
      <c r="R255" s="141" t="s">
        <v>3468</v>
      </c>
      <c r="S255" s="148" t="s">
        <v>3280</v>
      </c>
      <c r="T255" s="147">
        <v>76541440609</v>
      </c>
      <c r="U255" s="147">
        <v>76582247559</v>
      </c>
      <c r="V255" s="147">
        <v>70733287863.339996</v>
      </c>
      <c r="W255" s="147">
        <v>52286850588.43</v>
      </c>
    </row>
    <row r="256" spans="1:23">
      <c r="A256" s="141" t="s">
        <v>3465</v>
      </c>
      <c r="B256" s="141" t="s">
        <v>284</v>
      </c>
      <c r="C256" s="141" t="s">
        <v>3464</v>
      </c>
      <c r="D256" s="141" t="s">
        <v>3463</v>
      </c>
      <c r="E256" s="141" t="s">
        <v>4321</v>
      </c>
      <c r="F256" s="141" t="s">
        <v>4322</v>
      </c>
      <c r="G256" s="141" t="s">
        <v>58</v>
      </c>
      <c r="H256" s="141" t="s">
        <v>782</v>
      </c>
      <c r="I256" s="141" t="s">
        <v>3514</v>
      </c>
      <c r="J256" s="141" t="s">
        <v>3600</v>
      </c>
      <c r="K256" s="141" t="s">
        <v>1497</v>
      </c>
      <c r="L256" s="141" t="s">
        <v>4142</v>
      </c>
      <c r="M256" s="141" t="s">
        <v>219</v>
      </c>
      <c r="N256" s="141" t="s">
        <v>303</v>
      </c>
      <c r="O256" s="141" t="s">
        <v>287</v>
      </c>
      <c r="P256" s="141" t="s">
        <v>3282</v>
      </c>
      <c r="Q256" s="141" t="s">
        <v>288</v>
      </c>
      <c r="R256" s="141" t="s">
        <v>3468</v>
      </c>
      <c r="S256" s="148" t="s">
        <v>3280</v>
      </c>
      <c r="T256" s="147">
        <v>22669706985</v>
      </c>
      <c r="U256" s="147">
        <v>22375706985</v>
      </c>
      <c r="V256" s="147">
        <v>20624474835.139999</v>
      </c>
      <c r="W256" s="147">
        <v>15319673700.889999</v>
      </c>
    </row>
    <row r="257" spans="1:23">
      <c r="A257" s="141" t="s">
        <v>3465</v>
      </c>
      <c r="B257" s="141" t="s">
        <v>284</v>
      </c>
      <c r="C257" s="141" t="s">
        <v>3464</v>
      </c>
      <c r="D257" s="141" t="s">
        <v>3463</v>
      </c>
      <c r="E257" s="141" t="s">
        <v>4321</v>
      </c>
      <c r="F257" s="141" t="s">
        <v>4322</v>
      </c>
      <c r="G257" s="141" t="s">
        <v>58</v>
      </c>
      <c r="H257" s="141" t="s">
        <v>782</v>
      </c>
      <c r="I257" s="141" t="s">
        <v>3514</v>
      </c>
      <c r="J257" s="141" t="s">
        <v>3600</v>
      </c>
      <c r="K257" s="141" t="s">
        <v>193</v>
      </c>
      <c r="L257" s="141" t="s">
        <v>4142</v>
      </c>
      <c r="M257" s="141" t="s">
        <v>219</v>
      </c>
      <c r="N257" s="141" t="s">
        <v>303</v>
      </c>
      <c r="O257" s="141" t="s">
        <v>287</v>
      </c>
      <c r="P257" s="141" t="s">
        <v>3282</v>
      </c>
      <c r="Q257" s="141" t="s">
        <v>288</v>
      </c>
      <c r="R257" s="141" t="s">
        <v>3468</v>
      </c>
      <c r="S257" s="148" t="s">
        <v>3280</v>
      </c>
      <c r="T257" s="147">
        <v>3625475957</v>
      </c>
      <c r="U257" s="147">
        <v>4469918957</v>
      </c>
      <c r="V257" s="147">
        <v>3665496190</v>
      </c>
      <c r="W257" s="147">
        <v>2136886559.76</v>
      </c>
    </row>
    <row r="258" spans="1:23">
      <c r="A258" s="141" t="s">
        <v>3465</v>
      </c>
      <c r="B258" s="141" t="s">
        <v>284</v>
      </c>
      <c r="C258" s="141" t="s">
        <v>3464</v>
      </c>
      <c r="D258" s="141" t="s">
        <v>3463</v>
      </c>
      <c r="E258" s="141" t="s">
        <v>4321</v>
      </c>
      <c r="F258" s="141" t="s">
        <v>4322</v>
      </c>
      <c r="G258" s="141" t="s">
        <v>58</v>
      </c>
      <c r="H258" s="141" t="s">
        <v>782</v>
      </c>
      <c r="I258" s="141" t="s">
        <v>3514</v>
      </c>
      <c r="J258" s="141" t="s">
        <v>3600</v>
      </c>
      <c r="K258" s="141" t="s">
        <v>194</v>
      </c>
      <c r="L258" s="141" t="s">
        <v>4142</v>
      </c>
      <c r="M258" s="141" t="s">
        <v>219</v>
      </c>
      <c r="N258" s="141" t="s">
        <v>303</v>
      </c>
      <c r="O258" s="141" t="s">
        <v>287</v>
      </c>
      <c r="P258" s="141" t="s">
        <v>3282</v>
      </c>
      <c r="Q258" s="141" t="s">
        <v>288</v>
      </c>
      <c r="R258" s="141" t="s">
        <v>3468</v>
      </c>
      <c r="S258" s="148" t="s">
        <v>3280</v>
      </c>
      <c r="T258" s="147">
        <v>6427141060</v>
      </c>
      <c r="U258" s="147">
        <v>6721141060</v>
      </c>
      <c r="V258" s="147">
        <v>6226745594</v>
      </c>
      <c r="W258" s="147">
        <v>4529691985.9700003</v>
      </c>
    </row>
    <row r="259" spans="1:23">
      <c r="A259" s="141" t="s">
        <v>3465</v>
      </c>
      <c r="B259" s="141" t="s">
        <v>284</v>
      </c>
      <c r="C259" s="141" t="s">
        <v>3464</v>
      </c>
      <c r="D259" s="141" t="s">
        <v>3463</v>
      </c>
      <c r="E259" s="141" t="s">
        <v>4321</v>
      </c>
      <c r="F259" s="141" t="s">
        <v>4322</v>
      </c>
      <c r="G259" s="141" t="s">
        <v>58</v>
      </c>
      <c r="H259" s="141" t="s">
        <v>782</v>
      </c>
      <c r="I259" s="141" t="s">
        <v>3514</v>
      </c>
      <c r="J259" s="141" t="s">
        <v>3600</v>
      </c>
      <c r="K259" s="141" t="s">
        <v>195</v>
      </c>
      <c r="L259" s="141" t="s">
        <v>4142</v>
      </c>
      <c r="M259" s="141" t="s">
        <v>219</v>
      </c>
      <c r="N259" s="141" t="s">
        <v>303</v>
      </c>
      <c r="O259" s="141" t="s">
        <v>287</v>
      </c>
      <c r="P259" s="141" t="s">
        <v>3282</v>
      </c>
      <c r="Q259" s="141" t="s">
        <v>288</v>
      </c>
      <c r="R259" s="141" t="s">
        <v>3468</v>
      </c>
      <c r="S259" s="148" t="s">
        <v>3280</v>
      </c>
      <c r="T259" s="147">
        <v>318033614</v>
      </c>
      <c r="U259" s="147">
        <v>318033614</v>
      </c>
      <c r="V259" s="147">
        <v>293569490</v>
      </c>
      <c r="W259" s="147">
        <v>205915351.47999999</v>
      </c>
    </row>
    <row r="260" spans="1:23">
      <c r="A260" s="141" t="s">
        <v>3465</v>
      </c>
      <c r="B260" s="141" t="s">
        <v>284</v>
      </c>
      <c r="C260" s="141" t="s">
        <v>3464</v>
      </c>
      <c r="D260" s="141" t="s">
        <v>3463</v>
      </c>
      <c r="E260" s="141" t="s">
        <v>4321</v>
      </c>
      <c r="F260" s="141" t="s">
        <v>4322</v>
      </c>
      <c r="G260" s="141" t="s">
        <v>58</v>
      </c>
      <c r="H260" s="141" t="s">
        <v>782</v>
      </c>
      <c r="I260" s="141" t="s">
        <v>3514</v>
      </c>
      <c r="J260" s="141" t="s">
        <v>3600</v>
      </c>
      <c r="K260" s="141" t="s">
        <v>199</v>
      </c>
      <c r="L260" s="141" t="s">
        <v>4142</v>
      </c>
      <c r="M260" s="141" t="s">
        <v>219</v>
      </c>
      <c r="N260" s="141" t="s">
        <v>303</v>
      </c>
      <c r="O260" s="141" t="s">
        <v>287</v>
      </c>
      <c r="P260" s="141" t="s">
        <v>3282</v>
      </c>
      <c r="Q260" s="141" t="s">
        <v>288</v>
      </c>
      <c r="R260" s="141" t="s">
        <v>3468</v>
      </c>
      <c r="S260" s="148" t="s">
        <v>3280</v>
      </c>
      <c r="T260" s="147">
        <v>17407065414</v>
      </c>
      <c r="U260" s="147">
        <v>11567798168.309999</v>
      </c>
      <c r="V260" s="147">
        <v>10096923495.639999</v>
      </c>
      <c r="W260" s="147">
        <v>9116748845.7999992</v>
      </c>
    </row>
    <row r="261" spans="1:23">
      <c r="A261" s="141" t="s">
        <v>3465</v>
      </c>
      <c r="B261" s="141" t="s">
        <v>284</v>
      </c>
      <c r="C261" s="141" t="s">
        <v>3464</v>
      </c>
      <c r="D261" s="141" t="s">
        <v>3463</v>
      </c>
      <c r="E261" s="141" t="s">
        <v>4321</v>
      </c>
      <c r="F261" s="141" t="s">
        <v>4322</v>
      </c>
      <c r="G261" s="141" t="s">
        <v>58</v>
      </c>
      <c r="H261" s="141" t="s">
        <v>782</v>
      </c>
      <c r="I261" s="141" t="s">
        <v>3514</v>
      </c>
      <c r="J261" s="141" t="s">
        <v>3600</v>
      </c>
      <c r="K261" s="141" t="s">
        <v>199</v>
      </c>
      <c r="L261" s="141" t="s">
        <v>4142</v>
      </c>
      <c r="M261" s="141" t="s">
        <v>220</v>
      </c>
      <c r="N261" s="141" t="s">
        <v>303</v>
      </c>
      <c r="O261" s="141" t="s">
        <v>287</v>
      </c>
      <c r="P261" s="141" t="s">
        <v>3282</v>
      </c>
      <c r="Q261" s="141" t="s">
        <v>288</v>
      </c>
      <c r="R261" s="141" t="s">
        <v>3468</v>
      </c>
      <c r="S261" s="148" t="s">
        <v>3280</v>
      </c>
      <c r="T261" s="147">
        <v>2276125195</v>
      </c>
      <c r="U261" s="147">
        <v>2864718169.6900001</v>
      </c>
      <c r="V261" s="147">
        <v>898131675.80999994</v>
      </c>
      <c r="W261" s="147">
        <v>697656795.46000004</v>
      </c>
    </row>
    <row r="262" spans="1:23">
      <c r="A262" s="141" t="s">
        <v>3465</v>
      </c>
      <c r="B262" s="141" t="s">
        <v>284</v>
      </c>
      <c r="C262" s="141" t="s">
        <v>3464</v>
      </c>
      <c r="D262" s="141" t="s">
        <v>3463</v>
      </c>
      <c r="E262" s="141" t="s">
        <v>4321</v>
      </c>
      <c r="F262" s="141" t="s">
        <v>4322</v>
      </c>
      <c r="G262" s="141" t="s">
        <v>58</v>
      </c>
      <c r="H262" s="141" t="s">
        <v>782</v>
      </c>
      <c r="I262" s="141" t="s">
        <v>3514</v>
      </c>
      <c r="J262" s="141" t="s">
        <v>3600</v>
      </c>
      <c r="K262" s="141" t="s">
        <v>199</v>
      </c>
      <c r="L262" s="141" t="s">
        <v>4142</v>
      </c>
      <c r="M262" s="141" t="s">
        <v>221</v>
      </c>
      <c r="N262" s="141" t="s">
        <v>303</v>
      </c>
      <c r="O262" s="141" t="s">
        <v>287</v>
      </c>
      <c r="P262" s="141" t="s">
        <v>3282</v>
      </c>
      <c r="Q262" s="141" t="s">
        <v>288</v>
      </c>
      <c r="R262" s="141" t="s">
        <v>3468</v>
      </c>
      <c r="S262" s="148" t="s">
        <v>3280</v>
      </c>
      <c r="T262" s="147">
        <v>1680000</v>
      </c>
      <c r="U262" s="147">
        <v>1680000</v>
      </c>
      <c r="V262" s="147">
        <v>0</v>
      </c>
      <c r="W262" s="147">
        <v>0</v>
      </c>
    </row>
    <row r="263" spans="1:23">
      <c r="A263" s="141" t="s">
        <v>3465</v>
      </c>
      <c r="B263" s="141" t="s">
        <v>284</v>
      </c>
      <c r="C263" s="141" t="s">
        <v>3464</v>
      </c>
      <c r="D263" s="141" t="s">
        <v>3463</v>
      </c>
      <c r="E263" s="141" t="s">
        <v>4321</v>
      </c>
      <c r="F263" s="141" t="s">
        <v>4322</v>
      </c>
      <c r="G263" s="141" t="s">
        <v>58</v>
      </c>
      <c r="H263" s="141" t="s">
        <v>782</v>
      </c>
      <c r="I263" s="141" t="s">
        <v>3514</v>
      </c>
      <c r="J263" s="141" t="s">
        <v>207</v>
      </c>
      <c r="K263" s="141" t="s">
        <v>209</v>
      </c>
      <c r="L263" s="141" t="s">
        <v>4142</v>
      </c>
      <c r="M263" s="141" t="s">
        <v>219</v>
      </c>
      <c r="N263" s="141" t="s">
        <v>303</v>
      </c>
      <c r="O263" s="141" t="s">
        <v>287</v>
      </c>
      <c r="P263" s="141" t="s">
        <v>3282</v>
      </c>
      <c r="Q263" s="141" t="s">
        <v>288</v>
      </c>
      <c r="R263" s="141" t="s">
        <v>3468</v>
      </c>
      <c r="S263" s="148" t="s">
        <v>3280</v>
      </c>
      <c r="T263" s="147">
        <v>24101955</v>
      </c>
      <c r="U263" s="147">
        <v>24101955</v>
      </c>
      <c r="V263" s="147">
        <v>22247958</v>
      </c>
      <c r="W263" s="147">
        <v>21903825.239999998</v>
      </c>
    </row>
    <row r="264" spans="1:23">
      <c r="A264" s="141" t="s">
        <v>3465</v>
      </c>
      <c r="B264" s="141" t="s">
        <v>284</v>
      </c>
      <c r="C264" s="141" t="s">
        <v>3464</v>
      </c>
      <c r="D264" s="141" t="s">
        <v>3463</v>
      </c>
      <c r="E264" s="141" t="s">
        <v>4321</v>
      </c>
      <c r="F264" s="141" t="s">
        <v>4322</v>
      </c>
      <c r="G264" s="141" t="s">
        <v>58</v>
      </c>
      <c r="H264" s="141" t="s">
        <v>4040</v>
      </c>
      <c r="I264" s="141" t="s">
        <v>3514</v>
      </c>
      <c r="J264" s="141" t="s">
        <v>3600</v>
      </c>
      <c r="K264" s="141" t="s">
        <v>199</v>
      </c>
      <c r="L264" s="141" t="s">
        <v>4142</v>
      </c>
      <c r="M264" s="141" t="s">
        <v>219</v>
      </c>
      <c r="N264" s="141" t="s">
        <v>303</v>
      </c>
      <c r="O264" s="141" t="s">
        <v>287</v>
      </c>
      <c r="P264" s="141" t="s">
        <v>3282</v>
      </c>
      <c r="Q264" s="141" t="s">
        <v>288</v>
      </c>
      <c r="R264" s="141" t="s">
        <v>3468</v>
      </c>
      <c r="S264" s="148" t="s">
        <v>3280</v>
      </c>
      <c r="T264" s="147">
        <v>5044000</v>
      </c>
      <c r="U264" s="147">
        <v>3144000</v>
      </c>
      <c r="V264" s="147">
        <v>900000</v>
      </c>
      <c r="W264" s="147">
        <v>900000</v>
      </c>
    </row>
    <row r="265" spans="1:23">
      <c r="A265" s="141" t="s">
        <v>3465</v>
      </c>
      <c r="B265" s="141" t="s">
        <v>284</v>
      </c>
      <c r="C265" s="141" t="s">
        <v>3464</v>
      </c>
      <c r="D265" s="141" t="s">
        <v>3463</v>
      </c>
      <c r="E265" s="141" t="s">
        <v>4321</v>
      </c>
      <c r="F265" s="141" t="s">
        <v>4322</v>
      </c>
      <c r="G265" s="141" t="s">
        <v>58</v>
      </c>
      <c r="H265" s="141" t="s">
        <v>4040</v>
      </c>
      <c r="I265" s="141" t="s">
        <v>3514</v>
      </c>
      <c r="J265" s="141" t="s">
        <v>3600</v>
      </c>
      <c r="K265" s="141" t="s">
        <v>199</v>
      </c>
      <c r="L265" s="141" t="s">
        <v>4142</v>
      </c>
      <c r="M265" s="141" t="s">
        <v>220</v>
      </c>
      <c r="N265" s="141" t="s">
        <v>303</v>
      </c>
      <c r="O265" s="141" t="s">
        <v>287</v>
      </c>
      <c r="P265" s="141" t="s">
        <v>3282</v>
      </c>
      <c r="Q265" s="141" t="s">
        <v>288</v>
      </c>
      <c r="R265" s="141" t="s">
        <v>3468</v>
      </c>
      <c r="S265" s="148" t="s">
        <v>3280</v>
      </c>
      <c r="T265" s="147">
        <v>0</v>
      </c>
      <c r="U265" s="147">
        <v>3900000</v>
      </c>
      <c r="V265" s="147">
        <v>2472000</v>
      </c>
      <c r="W265" s="147">
        <v>2472000</v>
      </c>
    </row>
    <row r="266" spans="1:23">
      <c r="A266" s="141" t="s">
        <v>3465</v>
      </c>
      <c r="B266" s="141" t="s">
        <v>284</v>
      </c>
      <c r="C266" s="141" t="s">
        <v>3464</v>
      </c>
      <c r="D266" s="141" t="s">
        <v>3463</v>
      </c>
      <c r="E266" s="141" t="s">
        <v>4321</v>
      </c>
      <c r="F266" s="141" t="s">
        <v>4322</v>
      </c>
      <c r="G266" s="141" t="s">
        <v>58</v>
      </c>
      <c r="H266" s="141" t="s">
        <v>4074</v>
      </c>
      <c r="I266" s="141" t="s">
        <v>3514</v>
      </c>
      <c r="J266" s="141" t="s">
        <v>3600</v>
      </c>
      <c r="K266" s="141" t="s">
        <v>198</v>
      </c>
      <c r="L266" s="141" t="s">
        <v>4142</v>
      </c>
      <c r="M266" s="141" t="s">
        <v>219</v>
      </c>
      <c r="N266" s="141" t="s">
        <v>303</v>
      </c>
      <c r="O266" s="141" t="s">
        <v>287</v>
      </c>
      <c r="P266" s="141" t="s">
        <v>3282</v>
      </c>
      <c r="Q266" s="141" t="s">
        <v>288</v>
      </c>
      <c r="R266" s="141" t="s">
        <v>3468</v>
      </c>
      <c r="S266" s="148" t="s">
        <v>3280</v>
      </c>
      <c r="T266" s="147">
        <v>258593504</v>
      </c>
      <c r="U266" s="147">
        <v>323179855.30000001</v>
      </c>
      <c r="V266" s="147">
        <v>212610937.94999999</v>
      </c>
      <c r="W266" s="147">
        <v>204981251.44999999</v>
      </c>
    </row>
    <row r="267" spans="1:23">
      <c r="A267" s="141" t="s">
        <v>3465</v>
      </c>
      <c r="B267" s="141" t="s">
        <v>284</v>
      </c>
      <c r="C267" s="141" t="s">
        <v>3464</v>
      </c>
      <c r="D267" s="141" t="s">
        <v>3463</v>
      </c>
      <c r="E267" s="141" t="s">
        <v>4321</v>
      </c>
      <c r="F267" s="141" t="s">
        <v>4322</v>
      </c>
      <c r="G267" s="141" t="s">
        <v>58</v>
      </c>
      <c r="H267" s="141" t="s">
        <v>4074</v>
      </c>
      <c r="I267" s="141" t="s">
        <v>3514</v>
      </c>
      <c r="J267" s="141" t="s">
        <v>3600</v>
      </c>
      <c r="K267" s="141" t="s">
        <v>198</v>
      </c>
      <c r="L267" s="141" t="s">
        <v>4142</v>
      </c>
      <c r="M267" s="141" t="s">
        <v>220</v>
      </c>
      <c r="N267" s="141" t="s">
        <v>303</v>
      </c>
      <c r="O267" s="141" t="s">
        <v>287</v>
      </c>
      <c r="P267" s="141" t="s">
        <v>3282</v>
      </c>
      <c r="Q267" s="141" t="s">
        <v>288</v>
      </c>
      <c r="R267" s="141" t="s">
        <v>3468</v>
      </c>
      <c r="S267" s="148" t="s">
        <v>3280</v>
      </c>
      <c r="T267" s="147">
        <v>10000000</v>
      </c>
      <c r="U267" s="147">
        <v>34237000</v>
      </c>
      <c r="V267" s="147">
        <v>19065166.780000001</v>
      </c>
      <c r="W267" s="147">
        <v>18470166.780000001</v>
      </c>
    </row>
    <row r="268" spans="1:23">
      <c r="A268" s="141" t="s">
        <v>3465</v>
      </c>
      <c r="B268" s="141" t="s">
        <v>284</v>
      </c>
      <c r="C268" s="141" t="s">
        <v>3464</v>
      </c>
      <c r="D268" s="141" t="s">
        <v>3463</v>
      </c>
      <c r="E268" s="141" t="s">
        <v>4321</v>
      </c>
      <c r="F268" s="141" t="s">
        <v>4322</v>
      </c>
      <c r="G268" s="141" t="s">
        <v>58</v>
      </c>
      <c r="H268" s="141" t="s">
        <v>4039</v>
      </c>
      <c r="I268" s="141" t="s">
        <v>3514</v>
      </c>
      <c r="J268" s="141" t="s">
        <v>3600</v>
      </c>
      <c r="K268" s="141" t="s">
        <v>199</v>
      </c>
      <c r="L268" s="141" t="s">
        <v>4142</v>
      </c>
      <c r="M268" s="141" t="s">
        <v>219</v>
      </c>
      <c r="N268" s="141" t="s">
        <v>303</v>
      </c>
      <c r="O268" s="141" t="s">
        <v>287</v>
      </c>
      <c r="P268" s="141" t="s">
        <v>3282</v>
      </c>
      <c r="Q268" s="141" t="s">
        <v>288</v>
      </c>
      <c r="R268" s="141" t="s">
        <v>3468</v>
      </c>
      <c r="S268" s="148" t="s">
        <v>3280</v>
      </c>
      <c r="T268" s="147">
        <v>143065703</v>
      </c>
      <c r="U268" s="147">
        <v>143022857.24000001</v>
      </c>
      <c r="V268" s="147">
        <v>137979631.37</v>
      </c>
      <c r="W268" s="147">
        <v>82029923.159999996</v>
      </c>
    </row>
    <row r="269" spans="1:23">
      <c r="A269" s="141" t="s">
        <v>3465</v>
      </c>
      <c r="B269" s="141" t="s">
        <v>284</v>
      </c>
      <c r="C269" s="141" t="s">
        <v>3464</v>
      </c>
      <c r="D269" s="141" t="s">
        <v>3463</v>
      </c>
      <c r="E269" s="141" t="s">
        <v>4321</v>
      </c>
      <c r="F269" s="141" t="s">
        <v>4322</v>
      </c>
      <c r="G269" s="141" t="s">
        <v>58</v>
      </c>
      <c r="H269" s="141" t="s">
        <v>4039</v>
      </c>
      <c r="I269" s="141" t="s">
        <v>3514</v>
      </c>
      <c r="J269" s="141" t="s">
        <v>3600</v>
      </c>
      <c r="K269" s="141" t="s">
        <v>199</v>
      </c>
      <c r="L269" s="141" t="s">
        <v>4142</v>
      </c>
      <c r="M269" s="141" t="s">
        <v>220</v>
      </c>
      <c r="N269" s="141" t="s">
        <v>303</v>
      </c>
      <c r="O269" s="141" t="s">
        <v>287</v>
      </c>
      <c r="P269" s="141" t="s">
        <v>3282</v>
      </c>
      <c r="Q269" s="141" t="s">
        <v>288</v>
      </c>
      <c r="R269" s="141" t="s">
        <v>3468</v>
      </c>
      <c r="S269" s="148" t="s">
        <v>3280</v>
      </c>
      <c r="T269" s="147">
        <v>19371539</v>
      </c>
      <c r="U269" s="147">
        <v>27371539</v>
      </c>
      <c r="V269" s="147">
        <v>8201039.7599999998</v>
      </c>
      <c r="W269" s="147">
        <v>8201039.7599999998</v>
      </c>
    </row>
    <row r="270" spans="1:23">
      <c r="A270" s="141" t="s">
        <v>3465</v>
      </c>
      <c r="B270" s="141" t="s">
        <v>284</v>
      </c>
      <c r="C270" s="141" t="s">
        <v>3464</v>
      </c>
      <c r="D270" s="141" t="s">
        <v>3463</v>
      </c>
      <c r="E270" s="141" t="s">
        <v>4321</v>
      </c>
      <c r="F270" s="141" t="s">
        <v>4322</v>
      </c>
      <c r="G270" s="141" t="s">
        <v>58</v>
      </c>
      <c r="H270" s="141" t="s">
        <v>4038</v>
      </c>
      <c r="I270" s="141" t="s">
        <v>3514</v>
      </c>
      <c r="J270" s="141" t="s">
        <v>3600</v>
      </c>
      <c r="K270" s="141" t="s">
        <v>198</v>
      </c>
      <c r="L270" s="141" t="s">
        <v>4142</v>
      </c>
      <c r="M270" s="141" t="s">
        <v>219</v>
      </c>
      <c r="N270" s="141" t="s">
        <v>303</v>
      </c>
      <c r="O270" s="141" t="s">
        <v>287</v>
      </c>
      <c r="P270" s="141" t="s">
        <v>3282</v>
      </c>
      <c r="Q270" s="141" t="s">
        <v>288</v>
      </c>
      <c r="R270" s="141" t="s">
        <v>3468</v>
      </c>
      <c r="S270" s="148" t="s">
        <v>3280</v>
      </c>
      <c r="T270" s="147">
        <v>101784577</v>
      </c>
      <c r="U270" s="147">
        <v>113726329.09</v>
      </c>
      <c r="V270" s="147">
        <v>65906408.960000001</v>
      </c>
      <c r="W270" s="147">
        <v>65906408.960000001</v>
      </c>
    </row>
    <row r="271" spans="1:23">
      <c r="A271" s="141" t="s">
        <v>3465</v>
      </c>
      <c r="B271" s="141" t="s">
        <v>284</v>
      </c>
      <c r="C271" s="141" t="s">
        <v>3464</v>
      </c>
      <c r="D271" s="141" t="s">
        <v>3463</v>
      </c>
      <c r="E271" s="141" t="s">
        <v>4321</v>
      </c>
      <c r="F271" s="141" t="s">
        <v>4322</v>
      </c>
      <c r="G271" s="141" t="s">
        <v>58</v>
      </c>
      <c r="H271" s="141" t="s">
        <v>4038</v>
      </c>
      <c r="I271" s="141" t="s">
        <v>3514</v>
      </c>
      <c r="J271" s="141" t="s">
        <v>3600</v>
      </c>
      <c r="K271" s="141" t="s">
        <v>198</v>
      </c>
      <c r="L271" s="141" t="s">
        <v>4142</v>
      </c>
      <c r="M271" s="141" t="s">
        <v>220</v>
      </c>
      <c r="N271" s="141" t="s">
        <v>303</v>
      </c>
      <c r="O271" s="141" t="s">
        <v>287</v>
      </c>
      <c r="P271" s="141" t="s">
        <v>3282</v>
      </c>
      <c r="Q271" s="141" t="s">
        <v>288</v>
      </c>
      <c r="R271" s="141" t="s">
        <v>3468</v>
      </c>
      <c r="S271" s="148" t="s">
        <v>3280</v>
      </c>
      <c r="T271" s="147">
        <v>14529858</v>
      </c>
      <c r="U271" s="147">
        <v>17529858</v>
      </c>
      <c r="V271" s="147">
        <v>6194566.96</v>
      </c>
      <c r="W271" s="147">
        <v>6145566.96</v>
      </c>
    </row>
    <row r="272" spans="1:23">
      <c r="A272" s="141" t="s">
        <v>3465</v>
      </c>
      <c r="B272" s="141" t="s">
        <v>284</v>
      </c>
      <c r="C272" s="141" t="s">
        <v>3464</v>
      </c>
      <c r="D272" s="141" t="s">
        <v>3463</v>
      </c>
      <c r="E272" s="141" t="s">
        <v>4321</v>
      </c>
      <c r="F272" s="141" t="s">
        <v>4322</v>
      </c>
      <c r="G272" s="141" t="s">
        <v>58</v>
      </c>
      <c r="H272" s="141" t="s">
        <v>4006</v>
      </c>
      <c r="I272" s="141" t="s">
        <v>3514</v>
      </c>
      <c r="J272" s="141" t="s">
        <v>3600</v>
      </c>
      <c r="K272" s="141" t="s">
        <v>199</v>
      </c>
      <c r="L272" s="141" t="s">
        <v>4142</v>
      </c>
      <c r="M272" s="141" t="s">
        <v>219</v>
      </c>
      <c r="N272" s="141" t="s">
        <v>303</v>
      </c>
      <c r="O272" s="141" t="s">
        <v>287</v>
      </c>
      <c r="P272" s="141" t="s">
        <v>3282</v>
      </c>
      <c r="Q272" s="141" t="s">
        <v>288</v>
      </c>
      <c r="R272" s="141" t="s">
        <v>3468</v>
      </c>
      <c r="S272" s="148" t="s">
        <v>3280</v>
      </c>
      <c r="T272" s="147">
        <v>238363240</v>
      </c>
      <c r="U272" s="147">
        <v>238363240</v>
      </c>
      <c r="V272" s="147">
        <v>144857472.12</v>
      </c>
      <c r="W272" s="147">
        <v>144602472.12</v>
      </c>
    </row>
    <row r="273" spans="1:23">
      <c r="A273" s="141" t="s">
        <v>3465</v>
      </c>
      <c r="B273" s="141" t="s">
        <v>284</v>
      </c>
      <c r="C273" s="141" t="s">
        <v>3464</v>
      </c>
      <c r="D273" s="141" t="s">
        <v>3463</v>
      </c>
      <c r="E273" s="141" t="s">
        <v>4321</v>
      </c>
      <c r="F273" s="141" t="s">
        <v>4322</v>
      </c>
      <c r="G273" s="141" t="s">
        <v>58</v>
      </c>
      <c r="H273" s="141" t="s">
        <v>4006</v>
      </c>
      <c r="I273" s="141" t="s">
        <v>3514</v>
      </c>
      <c r="J273" s="141" t="s">
        <v>3600</v>
      </c>
      <c r="K273" s="141" t="s">
        <v>199</v>
      </c>
      <c r="L273" s="141" t="s">
        <v>4142</v>
      </c>
      <c r="M273" s="141" t="s">
        <v>220</v>
      </c>
      <c r="N273" s="141" t="s">
        <v>303</v>
      </c>
      <c r="O273" s="141" t="s">
        <v>287</v>
      </c>
      <c r="P273" s="141" t="s">
        <v>3282</v>
      </c>
      <c r="Q273" s="141" t="s">
        <v>288</v>
      </c>
      <c r="R273" s="141" t="s">
        <v>3468</v>
      </c>
      <c r="S273" s="148" t="s">
        <v>3280</v>
      </c>
      <c r="T273" s="147">
        <v>38820000</v>
      </c>
      <c r="U273" s="147">
        <v>284942212</v>
      </c>
      <c r="V273" s="147">
        <v>257193722.78999999</v>
      </c>
      <c r="W273" s="147">
        <v>35553930.409999996</v>
      </c>
    </row>
    <row r="274" spans="1:23">
      <c r="A274" s="141" t="s">
        <v>3465</v>
      </c>
      <c r="B274" s="141" t="s">
        <v>284</v>
      </c>
      <c r="C274" s="141" t="s">
        <v>3464</v>
      </c>
      <c r="D274" s="141" t="s">
        <v>3463</v>
      </c>
      <c r="E274" s="141" t="s">
        <v>4321</v>
      </c>
      <c r="F274" s="141" t="s">
        <v>4322</v>
      </c>
      <c r="G274" s="141" t="s">
        <v>58</v>
      </c>
      <c r="H274" s="141" t="s">
        <v>4006</v>
      </c>
      <c r="I274" s="141" t="s">
        <v>3514</v>
      </c>
      <c r="J274" s="141" t="s">
        <v>3600</v>
      </c>
      <c r="K274" s="141" t="s">
        <v>199</v>
      </c>
      <c r="L274" s="141" t="s">
        <v>4142</v>
      </c>
      <c r="M274" s="141" t="s">
        <v>222</v>
      </c>
      <c r="N274" s="141" t="s">
        <v>303</v>
      </c>
      <c r="O274" s="141" t="s">
        <v>287</v>
      </c>
      <c r="P274" s="141" t="s">
        <v>3282</v>
      </c>
      <c r="Q274" s="141" t="s">
        <v>288</v>
      </c>
      <c r="R274" s="141" t="s">
        <v>3468</v>
      </c>
      <c r="S274" s="148" t="s">
        <v>3280</v>
      </c>
      <c r="T274" s="147">
        <v>18000000</v>
      </c>
      <c r="U274" s="147">
        <v>18000000</v>
      </c>
      <c r="V274" s="147">
        <v>0</v>
      </c>
      <c r="W274" s="147">
        <v>0</v>
      </c>
    </row>
    <row r="275" spans="1:23">
      <c r="A275" s="141" t="s">
        <v>3465</v>
      </c>
      <c r="B275" s="141" t="s">
        <v>284</v>
      </c>
      <c r="C275" s="141" t="s">
        <v>3464</v>
      </c>
      <c r="D275" s="141" t="s">
        <v>3463</v>
      </c>
      <c r="E275" s="141" t="s">
        <v>4321</v>
      </c>
      <c r="F275" s="141" t="s">
        <v>4322</v>
      </c>
      <c r="G275" s="141" t="s">
        <v>58</v>
      </c>
      <c r="H275" s="141" t="s">
        <v>3977</v>
      </c>
      <c r="I275" s="141" t="s">
        <v>3514</v>
      </c>
      <c r="J275" s="141" t="s">
        <v>3600</v>
      </c>
      <c r="K275" s="141" t="s">
        <v>192</v>
      </c>
      <c r="L275" s="141" t="s">
        <v>4142</v>
      </c>
      <c r="M275" s="141" t="s">
        <v>219</v>
      </c>
      <c r="N275" s="141" t="s">
        <v>303</v>
      </c>
      <c r="O275" s="141" t="s">
        <v>287</v>
      </c>
      <c r="P275" s="141" t="s">
        <v>3282</v>
      </c>
      <c r="Q275" s="141" t="s">
        <v>288</v>
      </c>
      <c r="R275" s="141" t="s">
        <v>3468</v>
      </c>
      <c r="S275" s="148" t="s">
        <v>3280</v>
      </c>
      <c r="T275" s="147">
        <v>1098877528</v>
      </c>
      <c r="U275" s="147">
        <v>1157922781</v>
      </c>
      <c r="V275" s="147">
        <v>722998258.52999997</v>
      </c>
      <c r="W275" s="147">
        <v>721724681.85000002</v>
      </c>
    </row>
    <row r="276" spans="1:23">
      <c r="A276" s="141" t="s">
        <v>3465</v>
      </c>
      <c r="B276" s="141" t="s">
        <v>284</v>
      </c>
      <c r="C276" s="141" t="s">
        <v>3464</v>
      </c>
      <c r="D276" s="141" t="s">
        <v>3463</v>
      </c>
      <c r="E276" s="141" t="s">
        <v>4321</v>
      </c>
      <c r="F276" s="141" t="s">
        <v>4322</v>
      </c>
      <c r="G276" s="141" t="s">
        <v>58</v>
      </c>
      <c r="H276" s="141" t="s">
        <v>3977</v>
      </c>
      <c r="I276" s="141" t="s">
        <v>3514</v>
      </c>
      <c r="J276" s="141" t="s">
        <v>3600</v>
      </c>
      <c r="K276" s="141" t="s">
        <v>192</v>
      </c>
      <c r="L276" s="141" t="s">
        <v>4142</v>
      </c>
      <c r="M276" s="141" t="s">
        <v>220</v>
      </c>
      <c r="N276" s="141" t="s">
        <v>303</v>
      </c>
      <c r="O276" s="141" t="s">
        <v>287</v>
      </c>
      <c r="P276" s="141" t="s">
        <v>3282</v>
      </c>
      <c r="Q276" s="141" t="s">
        <v>288</v>
      </c>
      <c r="R276" s="141" t="s">
        <v>3468</v>
      </c>
      <c r="S276" s="148" t="s">
        <v>3280</v>
      </c>
      <c r="T276" s="147">
        <v>130734854</v>
      </c>
      <c r="U276" s="147">
        <v>154534854</v>
      </c>
      <c r="V276" s="147">
        <v>78521648.890000001</v>
      </c>
      <c r="W276" s="147">
        <v>77922804.730000004</v>
      </c>
    </row>
    <row r="277" spans="1:23">
      <c r="A277" s="141" t="s">
        <v>3465</v>
      </c>
      <c r="B277" s="141" t="s">
        <v>284</v>
      </c>
      <c r="C277" s="141" t="s">
        <v>3464</v>
      </c>
      <c r="D277" s="141" t="s">
        <v>3463</v>
      </c>
      <c r="E277" s="141" t="s">
        <v>4321</v>
      </c>
      <c r="F277" s="141" t="s">
        <v>4322</v>
      </c>
      <c r="G277" s="141" t="s">
        <v>58</v>
      </c>
      <c r="H277" s="141" t="s">
        <v>3977</v>
      </c>
      <c r="I277" s="141" t="s">
        <v>3514</v>
      </c>
      <c r="J277" s="141" t="s">
        <v>3600</v>
      </c>
      <c r="K277" s="141" t="s">
        <v>192</v>
      </c>
      <c r="L277" s="141" t="s">
        <v>4142</v>
      </c>
      <c r="M277" s="141" t="s">
        <v>221</v>
      </c>
      <c r="N277" s="141" t="s">
        <v>303</v>
      </c>
      <c r="O277" s="141" t="s">
        <v>287</v>
      </c>
      <c r="P277" s="141" t="s">
        <v>3282</v>
      </c>
      <c r="Q277" s="141" t="s">
        <v>288</v>
      </c>
      <c r="R277" s="141" t="s">
        <v>3468</v>
      </c>
      <c r="S277" s="148" t="s">
        <v>3280</v>
      </c>
      <c r="T277" s="147">
        <v>100000</v>
      </c>
      <c r="U277" s="147">
        <v>100000</v>
      </c>
      <c r="V277" s="147">
        <v>13289.6</v>
      </c>
      <c r="W277" s="147">
        <v>11289.6</v>
      </c>
    </row>
    <row r="278" spans="1:23">
      <c r="A278" s="141" t="s">
        <v>3465</v>
      </c>
      <c r="B278" s="141" t="s">
        <v>284</v>
      </c>
      <c r="C278" s="141" t="s">
        <v>3464</v>
      </c>
      <c r="D278" s="141" t="s">
        <v>3463</v>
      </c>
      <c r="E278" s="141" t="s">
        <v>4321</v>
      </c>
      <c r="F278" s="141" t="s">
        <v>4322</v>
      </c>
      <c r="G278" s="141" t="s">
        <v>58</v>
      </c>
      <c r="H278" s="141" t="s">
        <v>3977</v>
      </c>
      <c r="I278" s="141" t="s">
        <v>3514</v>
      </c>
      <c r="J278" s="141" t="s">
        <v>3600</v>
      </c>
      <c r="K278" s="141" t="s">
        <v>192</v>
      </c>
      <c r="L278" s="141" t="s">
        <v>4142</v>
      </c>
      <c r="M278" s="141" t="s">
        <v>222</v>
      </c>
      <c r="N278" s="141" t="s">
        <v>303</v>
      </c>
      <c r="O278" s="141" t="s">
        <v>287</v>
      </c>
      <c r="P278" s="141" t="s">
        <v>3282</v>
      </c>
      <c r="Q278" s="141" t="s">
        <v>288</v>
      </c>
      <c r="R278" s="141" t="s">
        <v>3468</v>
      </c>
      <c r="S278" s="148" t="s">
        <v>3280</v>
      </c>
      <c r="T278" s="147">
        <v>900000</v>
      </c>
      <c r="U278" s="147">
        <v>900000</v>
      </c>
      <c r="V278" s="147">
        <v>65000</v>
      </c>
      <c r="W278" s="147">
        <v>65000</v>
      </c>
    </row>
    <row r="279" spans="1:23">
      <c r="A279" s="141" t="s">
        <v>3465</v>
      </c>
      <c r="B279" s="141" t="s">
        <v>284</v>
      </c>
      <c r="C279" s="141" t="s">
        <v>3464</v>
      </c>
      <c r="D279" s="141" t="s">
        <v>3463</v>
      </c>
      <c r="E279" s="141" t="s">
        <v>4321</v>
      </c>
      <c r="F279" s="141" t="s">
        <v>4322</v>
      </c>
      <c r="G279" s="141" t="s">
        <v>58</v>
      </c>
      <c r="H279" s="141" t="s">
        <v>4037</v>
      </c>
      <c r="I279" s="141" t="s">
        <v>3514</v>
      </c>
      <c r="J279" s="141" t="s">
        <v>3600</v>
      </c>
      <c r="K279" s="141" t="s">
        <v>199</v>
      </c>
      <c r="L279" s="141" t="s">
        <v>4142</v>
      </c>
      <c r="M279" s="141" t="s">
        <v>219</v>
      </c>
      <c r="N279" s="141" t="s">
        <v>303</v>
      </c>
      <c r="O279" s="141" t="s">
        <v>287</v>
      </c>
      <c r="P279" s="141" t="s">
        <v>3282</v>
      </c>
      <c r="Q279" s="141" t="s">
        <v>288</v>
      </c>
      <c r="R279" s="141" t="s">
        <v>3468</v>
      </c>
      <c r="S279" s="148" t="s">
        <v>3280</v>
      </c>
      <c r="T279" s="147">
        <v>696577199</v>
      </c>
      <c r="U279" s="147">
        <v>902499548.95000005</v>
      </c>
      <c r="V279" s="147">
        <v>674056636.72000003</v>
      </c>
      <c r="W279" s="147">
        <v>500543728.63</v>
      </c>
    </row>
    <row r="280" spans="1:23">
      <c r="A280" s="141" t="s">
        <v>3465</v>
      </c>
      <c r="B280" s="141" t="s">
        <v>284</v>
      </c>
      <c r="C280" s="141" t="s">
        <v>3464</v>
      </c>
      <c r="D280" s="141" t="s">
        <v>3463</v>
      </c>
      <c r="E280" s="141" t="s">
        <v>4321</v>
      </c>
      <c r="F280" s="141" t="s">
        <v>4322</v>
      </c>
      <c r="G280" s="141" t="s">
        <v>58</v>
      </c>
      <c r="H280" s="141" t="s">
        <v>4037</v>
      </c>
      <c r="I280" s="141" t="s">
        <v>3514</v>
      </c>
      <c r="J280" s="141" t="s">
        <v>3600</v>
      </c>
      <c r="K280" s="141" t="s">
        <v>199</v>
      </c>
      <c r="L280" s="141" t="s">
        <v>4142</v>
      </c>
      <c r="M280" s="141" t="s">
        <v>220</v>
      </c>
      <c r="N280" s="141" t="s">
        <v>303</v>
      </c>
      <c r="O280" s="141" t="s">
        <v>287</v>
      </c>
      <c r="P280" s="141" t="s">
        <v>3282</v>
      </c>
      <c r="Q280" s="141" t="s">
        <v>288</v>
      </c>
      <c r="R280" s="141" t="s">
        <v>3468</v>
      </c>
      <c r="S280" s="148" t="s">
        <v>3280</v>
      </c>
      <c r="T280" s="147">
        <v>84800000</v>
      </c>
      <c r="U280" s="147">
        <v>164859825.13999999</v>
      </c>
      <c r="V280" s="147">
        <v>60830429.479999997</v>
      </c>
      <c r="W280" s="147">
        <v>52204466.020000003</v>
      </c>
    </row>
    <row r="281" spans="1:23">
      <c r="A281" s="141" t="s">
        <v>3465</v>
      </c>
      <c r="B281" s="141" t="s">
        <v>284</v>
      </c>
      <c r="C281" s="141" t="s">
        <v>3464</v>
      </c>
      <c r="D281" s="141" t="s">
        <v>3463</v>
      </c>
      <c r="E281" s="141" t="s">
        <v>4321</v>
      </c>
      <c r="F281" s="141" t="s">
        <v>4322</v>
      </c>
      <c r="G281" s="141" t="s">
        <v>58</v>
      </c>
      <c r="H281" s="141" t="s">
        <v>4037</v>
      </c>
      <c r="I281" s="141" t="s">
        <v>3514</v>
      </c>
      <c r="J281" s="141" t="s">
        <v>3600</v>
      </c>
      <c r="K281" s="141" t="s">
        <v>199</v>
      </c>
      <c r="L281" s="141" t="s">
        <v>4142</v>
      </c>
      <c r="M281" s="141" t="s">
        <v>221</v>
      </c>
      <c r="N281" s="141" t="s">
        <v>303</v>
      </c>
      <c r="O281" s="141" t="s">
        <v>287</v>
      </c>
      <c r="P281" s="141" t="s">
        <v>3282</v>
      </c>
      <c r="Q281" s="141" t="s">
        <v>288</v>
      </c>
      <c r="R281" s="141" t="s">
        <v>3468</v>
      </c>
      <c r="S281" s="148" t="s">
        <v>3280</v>
      </c>
      <c r="T281" s="147">
        <v>1200000</v>
      </c>
      <c r="U281" s="147">
        <v>1200000</v>
      </c>
      <c r="V281" s="147">
        <v>0</v>
      </c>
      <c r="W281" s="147">
        <v>0</v>
      </c>
    </row>
    <row r="282" spans="1:23">
      <c r="A282" s="141" t="s">
        <v>3465</v>
      </c>
      <c r="B282" s="141" t="s">
        <v>284</v>
      </c>
      <c r="C282" s="141" t="s">
        <v>3464</v>
      </c>
      <c r="D282" s="141" t="s">
        <v>3463</v>
      </c>
      <c r="E282" s="141" t="s">
        <v>4321</v>
      </c>
      <c r="F282" s="141" t="s">
        <v>4322</v>
      </c>
      <c r="G282" s="141" t="s">
        <v>58</v>
      </c>
      <c r="H282" s="141" t="s">
        <v>4037</v>
      </c>
      <c r="I282" s="141" t="s">
        <v>3514</v>
      </c>
      <c r="J282" s="141" t="s">
        <v>3600</v>
      </c>
      <c r="K282" s="141" t="s">
        <v>199</v>
      </c>
      <c r="L282" s="141" t="s">
        <v>4142</v>
      </c>
      <c r="M282" s="141" t="s">
        <v>222</v>
      </c>
      <c r="N282" s="141" t="s">
        <v>303</v>
      </c>
      <c r="O282" s="141" t="s">
        <v>287</v>
      </c>
      <c r="P282" s="141" t="s">
        <v>3282</v>
      </c>
      <c r="Q282" s="141" t="s">
        <v>288</v>
      </c>
      <c r="R282" s="141" t="s">
        <v>3468</v>
      </c>
      <c r="S282" s="148" t="s">
        <v>3280</v>
      </c>
      <c r="T282" s="147">
        <v>400000</v>
      </c>
      <c r="U282" s="147">
        <v>400000</v>
      </c>
      <c r="V282" s="147">
        <v>0</v>
      </c>
      <c r="W282" s="147">
        <v>0</v>
      </c>
    </row>
    <row r="283" spans="1:23">
      <c r="A283" s="141" t="s">
        <v>3465</v>
      </c>
      <c r="B283" s="141" t="s">
        <v>284</v>
      </c>
      <c r="C283" s="141" t="s">
        <v>3464</v>
      </c>
      <c r="D283" s="141" t="s">
        <v>3463</v>
      </c>
      <c r="E283" s="141" t="s">
        <v>4321</v>
      </c>
      <c r="F283" s="141" t="s">
        <v>4322</v>
      </c>
      <c r="G283" s="141" t="s">
        <v>59</v>
      </c>
      <c r="H283" s="141" t="s">
        <v>3518</v>
      </c>
      <c r="I283" s="141" t="s">
        <v>3514</v>
      </c>
      <c r="J283" s="141" t="s">
        <v>178</v>
      </c>
      <c r="K283" s="141" t="s">
        <v>180</v>
      </c>
      <c r="L283" s="141" t="s">
        <v>4142</v>
      </c>
      <c r="M283" s="141" t="s">
        <v>219</v>
      </c>
      <c r="N283" s="141" t="s">
        <v>303</v>
      </c>
      <c r="O283" s="141" t="s">
        <v>287</v>
      </c>
      <c r="P283" s="141" t="s">
        <v>3282</v>
      </c>
      <c r="Q283" s="141" t="s">
        <v>288</v>
      </c>
      <c r="R283" s="141" t="s">
        <v>3468</v>
      </c>
      <c r="S283" s="148" t="s">
        <v>3280</v>
      </c>
      <c r="T283" s="147">
        <v>9500000</v>
      </c>
      <c r="U283" s="147">
        <v>0</v>
      </c>
      <c r="V283" s="147">
        <v>0</v>
      </c>
      <c r="W283" s="147">
        <v>0</v>
      </c>
    </row>
    <row r="284" spans="1:23">
      <c r="A284" s="141" t="s">
        <v>3465</v>
      </c>
      <c r="B284" s="141" t="s">
        <v>284</v>
      </c>
      <c r="C284" s="141" t="s">
        <v>3464</v>
      </c>
      <c r="D284" s="141" t="s">
        <v>3463</v>
      </c>
      <c r="E284" s="141" t="s">
        <v>4321</v>
      </c>
      <c r="F284" s="141" t="s">
        <v>4322</v>
      </c>
      <c r="G284" s="141" t="s">
        <v>59</v>
      </c>
      <c r="H284" s="141" t="s">
        <v>3518</v>
      </c>
      <c r="I284" s="141" t="s">
        <v>3514</v>
      </c>
      <c r="J284" s="141" t="s">
        <v>178</v>
      </c>
      <c r="K284" s="141" t="s">
        <v>180</v>
      </c>
      <c r="L284" s="141" t="s">
        <v>4142</v>
      </c>
      <c r="M284" s="141" t="s">
        <v>220</v>
      </c>
      <c r="N284" s="141" t="s">
        <v>303</v>
      </c>
      <c r="O284" s="141" t="s">
        <v>287</v>
      </c>
      <c r="P284" s="141" t="s">
        <v>3282</v>
      </c>
      <c r="Q284" s="141" t="s">
        <v>288</v>
      </c>
      <c r="R284" s="141" t="s">
        <v>3468</v>
      </c>
      <c r="S284" s="148" t="s">
        <v>3280</v>
      </c>
      <c r="T284" s="147">
        <v>250000</v>
      </c>
      <c r="U284" s="147">
        <v>0</v>
      </c>
      <c r="V284" s="147">
        <v>0</v>
      </c>
      <c r="W284" s="147">
        <v>0</v>
      </c>
    </row>
    <row r="285" spans="1:23">
      <c r="A285" s="141" t="s">
        <v>3465</v>
      </c>
      <c r="B285" s="141" t="s">
        <v>284</v>
      </c>
      <c r="C285" s="141" t="s">
        <v>3464</v>
      </c>
      <c r="D285" s="141" t="s">
        <v>3463</v>
      </c>
      <c r="E285" s="141" t="s">
        <v>4321</v>
      </c>
      <c r="F285" s="141" t="s">
        <v>4322</v>
      </c>
      <c r="G285" s="141" t="s">
        <v>59</v>
      </c>
      <c r="H285" s="141" t="s">
        <v>3518</v>
      </c>
      <c r="I285" s="141" t="s">
        <v>3514</v>
      </c>
      <c r="J285" s="141" t="s">
        <v>178</v>
      </c>
      <c r="K285" s="141" t="s">
        <v>180</v>
      </c>
      <c r="L285" s="141" t="s">
        <v>4142</v>
      </c>
      <c r="M285" s="141" t="s">
        <v>221</v>
      </c>
      <c r="N285" s="141" t="s">
        <v>303</v>
      </c>
      <c r="O285" s="141" t="s">
        <v>287</v>
      </c>
      <c r="P285" s="141" t="s">
        <v>3282</v>
      </c>
      <c r="Q285" s="141" t="s">
        <v>288</v>
      </c>
      <c r="R285" s="141" t="s">
        <v>3468</v>
      </c>
      <c r="S285" s="148" t="s">
        <v>3280</v>
      </c>
      <c r="T285" s="147">
        <v>75000</v>
      </c>
      <c r="U285" s="147">
        <v>75000</v>
      </c>
      <c r="V285" s="147">
        <v>0</v>
      </c>
      <c r="W285" s="147">
        <v>0</v>
      </c>
    </row>
    <row r="286" spans="1:23">
      <c r="A286" s="141" t="s">
        <v>3465</v>
      </c>
      <c r="B286" s="141" t="s">
        <v>284</v>
      </c>
      <c r="C286" s="141" t="s">
        <v>3464</v>
      </c>
      <c r="D286" s="141" t="s">
        <v>3463</v>
      </c>
      <c r="E286" s="141" t="s">
        <v>4321</v>
      </c>
      <c r="F286" s="141" t="s">
        <v>4322</v>
      </c>
      <c r="G286" s="141" t="s">
        <v>59</v>
      </c>
      <c r="H286" s="141" t="s">
        <v>3518</v>
      </c>
      <c r="I286" s="141" t="s">
        <v>3514</v>
      </c>
      <c r="J286" s="141" t="s">
        <v>178</v>
      </c>
      <c r="K286" s="141" t="s">
        <v>183</v>
      </c>
      <c r="L286" s="141" t="s">
        <v>4142</v>
      </c>
      <c r="M286" s="141" t="s">
        <v>219</v>
      </c>
      <c r="N286" s="141" t="s">
        <v>303</v>
      </c>
      <c r="O286" s="141" t="s">
        <v>287</v>
      </c>
      <c r="P286" s="141" t="s">
        <v>3282</v>
      </c>
      <c r="Q286" s="141" t="s">
        <v>288</v>
      </c>
      <c r="R286" s="141" t="s">
        <v>3468</v>
      </c>
      <c r="S286" s="148" t="s">
        <v>3280</v>
      </c>
      <c r="T286" s="147">
        <v>4508941514</v>
      </c>
      <c r="U286" s="147">
        <v>4509725043.46</v>
      </c>
      <c r="V286" s="147">
        <v>3089769838.77</v>
      </c>
      <c r="W286" s="147">
        <v>3087653725.4899998</v>
      </c>
    </row>
    <row r="287" spans="1:23">
      <c r="A287" s="141" t="s">
        <v>3465</v>
      </c>
      <c r="B287" s="141" t="s">
        <v>284</v>
      </c>
      <c r="C287" s="141" t="s">
        <v>3464</v>
      </c>
      <c r="D287" s="141" t="s">
        <v>3463</v>
      </c>
      <c r="E287" s="141" t="s">
        <v>4321</v>
      </c>
      <c r="F287" s="141" t="s">
        <v>4322</v>
      </c>
      <c r="G287" s="141" t="s">
        <v>59</v>
      </c>
      <c r="H287" s="141" t="s">
        <v>3518</v>
      </c>
      <c r="I287" s="141" t="s">
        <v>3514</v>
      </c>
      <c r="J287" s="141" t="s">
        <v>178</v>
      </c>
      <c r="K287" s="141" t="s">
        <v>183</v>
      </c>
      <c r="L287" s="141" t="s">
        <v>4142</v>
      </c>
      <c r="M287" s="141" t="s">
        <v>220</v>
      </c>
      <c r="N287" s="141" t="s">
        <v>303</v>
      </c>
      <c r="O287" s="141" t="s">
        <v>287</v>
      </c>
      <c r="P287" s="141" t="s">
        <v>3282</v>
      </c>
      <c r="Q287" s="141" t="s">
        <v>288</v>
      </c>
      <c r="R287" s="141" t="s">
        <v>3468</v>
      </c>
      <c r="S287" s="148" t="s">
        <v>3280</v>
      </c>
      <c r="T287" s="147">
        <v>532998855</v>
      </c>
      <c r="U287" s="147">
        <v>538054734.07000005</v>
      </c>
      <c r="V287" s="147">
        <v>307446283.50999999</v>
      </c>
      <c r="W287" s="147">
        <v>307369336.31</v>
      </c>
    </row>
    <row r="288" spans="1:23">
      <c r="A288" s="141" t="s">
        <v>3465</v>
      </c>
      <c r="B288" s="141" t="s">
        <v>284</v>
      </c>
      <c r="C288" s="141" t="s">
        <v>3464</v>
      </c>
      <c r="D288" s="141" t="s">
        <v>3463</v>
      </c>
      <c r="E288" s="141" t="s">
        <v>4321</v>
      </c>
      <c r="F288" s="141" t="s">
        <v>4322</v>
      </c>
      <c r="G288" s="141" t="s">
        <v>59</v>
      </c>
      <c r="H288" s="141" t="s">
        <v>4097</v>
      </c>
      <c r="I288" s="141" t="s">
        <v>3514</v>
      </c>
      <c r="J288" s="141" t="s">
        <v>178</v>
      </c>
      <c r="K288" s="141" t="s">
        <v>183</v>
      </c>
      <c r="L288" s="141" t="s">
        <v>4142</v>
      </c>
      <c r="M288" s="141" t="s">
        <v>219</v>
      </c>
      <c r="N288" s="141" t="s">
        <v>303</v>
      </c>
      <c r="O288" s="141" t="s">
        <v>287</v>
      </c>
      <c r="P288" s="141" t="s">
        <v>3282</v>
      </c>
      <c r="Q288" s="141" t="s">
        <v>288</v>
      </c>
      <c r="R288" s="141" t="s">
        <v>3468</v>
      </c>
      <c r="S288" s="148" t="s">
        <v>3280</v>
      </c>
      <c r="T288" s="147">
        <v>103586120</v>
      </c>
      <c r="U288" s="147">
        <v>103634305.89</v>
      </c>
      <c r="V288" s="147">
        <v>71577578.629999995</v>
      </c>
      <c r="W288" s="147">
        <v>71577578.609999999</v>
      </c>
    </row>
    <row r="289" spans="1:23">
      <c r="A289" s="141" t="s">
        <v>3465</v>
      </c>
      <c r="B289" s="141" t="s">
        <v>284</v>
      </c>
      <c r="C289" s="141" t="s">
        <v>3464</v>
      </c>
      <c r="D289" s="141" t="s">
        <v>3463</v>
      </c>
      <c r="E289" s="141" t="s">
        <v>4321</v>
      </c>
      <c r="F289" s="141" t="s">
        <v>4322</v>
      </c>
      <c r="G289" s="141" t="s">
        <v>59</v>
      </c>
      <c r="H289" s="141" t="s">
        <v>4097</v>
      </c>
      <c r="I289" s="141" t="s">
        <v>3514</v>
      </c>
      <c r="J289" s="141" t="s">
        <v>178</v>
      </c>
      <c r="K289" s="141" t="s">
        <v>183</v>
      </c>
      <c r="L289" s="141" t="s">
        <v>4142</v>
      </c>
      <c r="M289" s="141" t="s">
        <v>220</v>
      </c>
      <c r="N289" s="141" t="s">
        <v>303</v>
      </c>
      <c r="O289" s="141" t="s">
        <v>287</v>
      </c>
      <c r="P289" s="141" t="s">
        <v>3282</v>
      </c>
      <c r="Q289" s="141" t="s">
        <v>288</v>
      </c>
      <c r="R289" s="141" t="s">
        <v>3468</v>
      </c>
      <c r="S289" s="148" t="s">
        <v>3280</v>
      </c>
      <c r="T289" s="147">
        <v>16553790</v>
      </c>
      <c r="U289" s="147">
        <v>16545604.109999999</v>
      </c>
      <c r="V289" s="147">
        <v>8239855.1799999997</v>
      </c>
      <c r="W289" s="147">
        <v>8239855.1799999997</v>
      </c>
    </row>
    <row r="290" spans="1:23">
      <c r="A290" s="141" t="s">
        <v>3465</v>
      </c>
      <c r="B290" s="141" t="s">
        <v>284</v>
      </c>
      <c r="C290" s="141" t="s">
        <v>3464</v>
      </c>
      <c r="D290" s="141" t="s">
        <v>3463</v>
      </c>
      <c r="E290" s="141" t="s">
        <v>4321</v>
      </c>
      <c r="F290" s="141" t="s">
        <v>4322</v>
      </c>
      <c r="G290" s="141" t="s">
        <v>59</v>
      </c>
      <c r="H290" s="141" t="s">
        <v>4036</v>
      </c>
      <c r="I290" s="141" t="s">
        <v>3514</v>
      </c>
      <c r="J290" s="141" t="s">
        <v>178</v>
      </c>
      <c r="K290" s="141" t="s">
        <v>183</v>
      </c>
      <c r="L290" s="141" t="s">
        <v>4142</v>
      </c>
      <c r="M290" s="141" t="s">
        <v>219</v>
      </c>
      <c r="N290" s="141" t="s">
        <v>303</v>
      </c>
      <c r="O290" s="141" t="s">
        <v>287</v>
      </c>
      <c r="P290" s="141" t="s">
        <v>3282</v>
      </c>
      <c r="Q290" s="141" t="s">
        <v>288</v>
      </c>
      <c r="R290" s="141" t="s">
        <v>3468</v>
      </c>
      <c r="S290" s="148" t="s">
        <v>3280</v>
      </c>
      <c r="T290" s="147">
        <v>852095839</v>
      </c>
      <c r="U290" s="147">
        <v>850259478.61000001</v>
      </c>
      <c r="V290" s="147">
        <v>847786940.54999995</v>
      </c>
      <c r="W290" s="147">
        <v>590116219.02999997</v>
      </c>
    </row>
    <row r="291" spans="1:23">
      <c r="A291" s="141" t="s">
        <v>3465</v>
      </c>
      <c r="B291" s="141" t="s">
        <v>284</v>
      </c>
      <c r="C291" s="141" t="s">
        <v>3464</v>
      </c>
      <c r="D291" s="141" t="s">
        <v>3463</v>
      </c>
      <c r="E291" s="141" t="s">
        <v>4321</v>
      </c>
      <c r="F291" s="141" t="s">
        <v>4322</v>
      </c>
      <c r="G291" s="141" t="s">
        <v>59</v>
      </c>
      <c r="H291" s="141" t="s">
        <v>4036</v>
      </c>
      <c r="I291" s="141" t="s">
        <v>3514</v>
      </c>
      <c r="J291" s="141" t="s">
        <v>178</v>
      </c>
      <c r="K291" s="141" t="s">
        <v>183</v>
      </c>
      <c r="L291" s="141" t="s">
        <v>4142</v>
      </c>
      <c r="M291" s="141" t="s">
        <v>220</v>
      </c>
      <c r="N291" s="141" t="s">
        <v>303</v>
      </c>
      <c r="O291" s="141" t="s">
        <v>287</v>
      </c>
      <c r="P291" s="141" t="s">
        <v>3282</v>
      </c>
      <c r="Q291" s="141" t="s">
        <v>288</v>
      </c>
      <c r="R291" s="141" t="s">
        <v>3468</v>
      </c>
      <c r="S291" s="148" t="s">
        <v>3280</v>
      </c>
      <c r="T291" s="147">
        <v>132346538</v>
      </c>
      <c r="U291" s="147">
        <v>144884427.86000001</v>
      </c>
      <c r="V291" s="147">
        <v>83121744.049999997</v>
      </c>
      <c r="W291" s="147">
        <v>77006784.049999997</v>
      </c>
    </row>
    <row r="292" spans="1:23">
      <c r="A292" s="141" t="s">
        <v>3465</v>
      </c>
      <c r="B292" s="141" t="s">
        <v>284</v>
      </c>
      <c r="C292" s="141" t="s">
        <v>3464</v>
      </c>
      <c r="D292" s="141" t="s">
        <v>3463</v>
      </c>
      <c r="E292" s="141" t="s">
        <v>4321</v>
      </c>
      <c r="F292" s="141" t="s">
        <v>4322</v>
      </c>
      <c r="G292" s="141" t="s">
        <v>59</v>
      </c>
      <c r="H292" s="141" t="s">
        <v>4073</v>
      </c>
      <c r="I292" s="141" t="s">
        <v>3514</v>
      </c>
      <c r="J292" s="141" t="s">
        <v>178</v>
      </c>
      <c r="K292" s="141" t="s">
        <v>183</v>
      </c>
      <c r="L292" s="141" t="s">
        <v>4142</v>
      </c>
      <c r="M292" s="141" t="s">
        <v>219</v>
      </c>
      <c r="N292" s="141" t="s">
        <v>303</v>
      </c>
      <c r="O292" s="141" t="s">
        <v>287</v>
      </c>
      <c r="P292" s="141" t="s">
        <v>3282</v>
      </c>
      <c r="Q292" s="141" t="s">
        <v>288</v>
      </c>
      <c r="R292" s="141" t="s">
        <v>3468</v>
      </c>
      <c r="S292" s="148" t="s">
        <v>3280</v>
      </c>
      <c r="T292" s="147">
        <v>272707595</v>
      </c>
      <c r="U292" s="147">
        <v>325070250.36000001</v>
      </c>
      <c r="V292" s="147">
        <v>212403607.03999999</v>
      </c>
      <c r="W292" s="147">
        <v>205577959.31</v>
      </c>
    </row>
    <row r="293" spans="1:23">
      <c r="A293" s="141" t="s">
        <v>3465</v>
      </c>
      <c r="B293" s="141" t="s">
        <v>284</v>
      </c>
      <c r="C293" s="141" t="s">
        <v>3464</v>
      </c>
      <c r="D293" s="141" t="s">
        <v>3463</v>
      </c>
      <c r="E293" s="141" t="s">
        <v>4321</v>
      </c>
      <c r="F293" s="141" t="s">
        <v>4322</v>
      </c>
      <c r="G293" s="141" t="s">
        <v>59</v>
      </c>
      <c r="H293" s="141" t="s">
        <v>4073</v>
      </c>
      <c r="I293" s="141" t="s">
        <v>3514</v>
      </c>
      <c r="J293" s="141" t="s">
        <v>178</v>
      </c>
      <c r="K293" s="141" t="s">
        <v>183</v>
      </c>
      <c r="L293" s="141" t="s">
        <v>4142</v>
      </c>
      <c r="M293" s="141" t="s">
        <v>220</v>
      </c>
      <c r="N293" s="141" t="s">
        <v>303</v>
      </c>
      <c r="O293" s="141" t="s">
        <v>287</v>
      </c>
      <c r="P293" s="141" t="s">
        <v>3282</v>
      </c>
      <c r="Q293" s="141" t="s">
        <v>288</v>
      </c>
      <c r="R293" s="141" t="s">
        <v>3468</v>
      </c>
      <c r="S293" s="148" t="s">
        <v>3280</v>
      </c>
      <c r="T293" s="147">
        <v>43752232</v>
      </c>
      <c r="U293" s="147">
        <v>42889236.979999997</v>
      </c>
      <c r="V293" s="147">
        <v>23310172.449999999</v>
      </c>
      <c r="W293" s="147">
        <v>21543172.449999999</v>
      </c>
    </row>
    <row r="294" spans="1:23">
      <c r="A294" s="141" t="s">
        <v>3465</v>
      </c>
      <c r="B294" s="141" t="s">
        <v>284</v>
      </c>
      <c r="C294" s="141" t="s">
        <v>3464</v>
      </c>
      <c r="D294" s="141" t="s">
        <v>3463</v>
      </c>
      <c r="E294" s="141" t="s">
        <v>4321</v>
      </c>
      <c r="F294" s="141" t="s">
        <v>4322</v>
      </c>
      <c r="G294" s="141" t="s">
        <v>60</v>
      </c>
      <c r="H294" s="141" t="s">
        <v>3996</v>
      </c>
      <c r="I294" s="141" t="s">
        <v>3514</v>
      </c>
      <c r="J294" s="141" t="s">
        <v>184</v>
      </c>
      <c r="K294" s="141" t="s">
        <v>185</v>
      </c>
      <c r="L294" s="141" t="s">
        <v>4142</v>
      </c>
      <c r="M294" s="141" t="s">
        <v>219</v>
      </c>
      <c r="N294" s="141" t="s">
        <v>303</v>
      </c>
      <c r="O294" s="141" t="s">
        <v>287</v>
      </c>
      <c r="P294" s="141" t="s">
        <v>3282</v>
      </c>
      <c r="Q294" s="141" t="s">
        <v>288</v>
      </c>
      <c r="R294" s="141" t="s">
        <v>3468</v>
      </c>
      <c r="S294" s="148" t="s">
        <v>3280</v>
      </c>
      <c r="T294" s="147">
        <v>51647000</v>
      </c>
      <c r="U294" s="147">
        <v>67647000</v>
      </c>
      <c r="V294" s="147">
        <v>38273617.280000001</v>
      </c>
      <c r="W294" s="147">
        <v>38273617.280000001</v>
      </c>
    </row>
    <row r="295" spans="1:23">
      <c r="A295" s="141" t="s">
        <v>3465</v>
      </c>
      <c r="B295" s="141" t="s">
        <v>284</v>
      </c>
      <c r="C295" s="141" t="s">
        <v>3464</v>
      </c>
      <c r="D295" s="141" t="s">
        <v>3463</v>
      </c>
      <c r="E295" s="141" t="s">
        <v>4321</v>
      </c>
      <c r="F295" s="141" t="s">
        <v>4322</v>
      </c>
      <c r="G295" s="141" t="s">
        <v>60</v>
      </c>
      <c r="H295" s="141" t="s">
        <v>3996</v>
      </c>
      <c r="I295" s="141" t="s">
        <v>3514</v>
      </c>
      <c r="J295" s="141" t="s">
        <v>184</v>
      </c>
      <c r="K295" s="141" t="s">
        <v>186</v>
      </c>
      <c r="L295" s="141" t="s">
        <v>4142</v>
      </c>
      <c r="M295" s="141" t="s">
        <v>219</v>
      </c>
      <c r="N295" s="141" t="s">
        <v>303</v>
      </c>
      <c r="O295" s="141" t="s">
        <v>287</v>
      </c>
      <c r="P295" s="141" t="s">
        <v>3282</v>
      </c>
      <c r="Q295" s="141" t="s">
        <v>288</v>
      </c>
      <c r="R295" s="141" t="s">
        <v>3468</v>
      </c>
      <c r="S295" s="148" t="s">
        <v>3280</v>
      </c>
      <c r="T295" s="147">
        <v>49535770</v>
      </c>
      <c r="U295" s="147">
        <v>49535770</v>
      </c>
      <c r="V295" s="147">
        <v>40958814.07</v>
      </c>
      <c r="W295" s="147">
        <v>40958814.07</v>
      </c>
    </row>
    <row r="296" spans="1:23">
      <c r="A296" s="141" t="s">
        <v>3465</v>
      </c>
      <c r="B296" s="141" t="s">
        <v>284</v>
      </c>
      <c r="C296" s="141" t="s">
        <v>3464</v>
      </c>
      <c r="D296" s="141" t="s">
        <v>3463</v>
      </c>
      <c r="E296" s="141" t="s">
        <v>4321</v>
      </c>
      <c r="F296" s="141" t="s">
        <v>4322</v>
      </c>
      <c r="G296" s="141" t="s">
        <v>60</v>
      </c>
      <c r="H296" s="141" t="s">
        <v>3996</v>
      </c>
      <c r="I296" s="141" t="s">
        <v>3514</v>
      </c>
      <c r="J296" s="141" t="s">
        <v>184</v>
      </c>
      <c r="K296" s="141" t="s">
        <v>189</v>
      </c>
      <c r="L296" s="141" t="s">
        <v>4142</v>
      </c>
      <c r="M296" s="141" t="s">
        <v>219</v>
      </c>
      <c r="N296" s="141" t="s">
        <v>303</v>
      </c>
      <c r="O296" s="141" t="s">
        <v>287</v>
      </c>
      <c r="P296" s="141" t="s">
        <v>3282</v>
      </c>
      <c r="Q296" s="141" t="s">
        <v>288</v>
      </c>
      <c r="R296" s="141" t="s">
        <v>3468</v>
      </c>
      <c r="S296" s="148" t="s">
        <v>3280</v>
      </c>
      <c r="T296" s="147">
        <v>760740200</v>
      </c>
      <c r="U296" s="147">
        <v>776147134</v>
      </c>
      <c r="V296" s="147">
        <v>491029759.77999997</v>
      </c>
      <c r="W296" s="147">
        <v>491029759.77999997</v>
      </c>
    </row>
    <row r="297" spans="1:23">
      <c r="A297" s="141" t="s">
        <v>3465</v>
      </c>
      <c r="B297" s="141" t="s">
        <v>284</v>
      </c>
      <c r="C297" s="141" t="s">
        <v>3464</v>
      </c>
      <c r="D297" s="141" t="s">
        <v>3463</v>
      </c>
      <c r="E297" s="141" t="s">
        <v>4321</v>
      </c>
      <c r="F297" s="141" t="s">
        <v>4322</v>
      </c>
      <c r="G297" s="141" t="s">
        <v>60</v>
      </c>
      <c r="H297" s="141" t="s">
        <v>3996</v>
      </c>
      <c r="I297" s="141" t="s">
        <v>3514</v>
      </c>
      <c r="J297" s="141" t="s">
        <v>184</v>
      </c>
      <c r="K297" s="141" t="s">
        <v>189</v>
      </c>
      <c r="L297" s="141" t="s">
        <v>4142</v>
      </c>
      <c r="M297" s="141" t="s">
        <v>220</v>
      </c>
      <c r="N297" s="141" t="s">
        <v>303</v>
      </c>
      <c r="O297" s="141" t="s">
        <v>287</v>
      </c>
      <c r="P297" s="141" t="s">
        <v>3282</v>
      </c>
      <c r="Q297" s="141" t="s">
        <v>288</v>
      </c>
      <c r="R297" s="141" t="s">
        <v>3468</v>
      </c>
      <c r="S297" s="148" t="s">
        <v>3280</v>
      </c>
      <c r="T297" s="147">
        <v>216400000</v>
      </c>
      <c r="U297" s="147">
        <v>216400000</v>
      </c>
      <c r="V297" s="147">
        <v>93291171.689999998</v>
      </c>
      <c r="W297" s="147">
        <v>93291171.689999998</v>
      </c>
    </row>
    <row r="298" spans="1:23">
      <c r="A298" s="141" t="s">
        <v>3465</v>
      </c>
      <c r="B298" s="141" t="s">
        <v>284</v>
      </c>
      <c r="C298" s="141" t="s">
        <v>3464</v>
      </c>
      <c r="D298" s="141" t="s">
        <v>3463</v>
      </c>
      <c r="E298" s="141" t="s">
        <v>4321</v>
      </c>
      <c r="F298" s="141" t="s">
        <v>4322</v>
      </c>
      <c r="G298" s="141" t="s">
        <v>60</v>
      </c>
      <c r="H298" s="141" t="s">
        <v>4317</v>
      </c>
      <c r="I298" s="141" t="s">
        <v>3514</v>
      </c>
      <c r="J298" s="141" t="s">
        <v>184</v>
      </c>
      <c r="K298" s="141" t="s">
        <v>189</v>
      </c>
      <c r="L298" s="141" t="s">
        <v>4142</v>
      </c>
      <c r="M298" s="141" t="s">
        <v>219</v>
      </c>
      <c r="N298" s="141" t="s">
        <v>303</v>
      </c>
      <c r="O298" s="141" t="s">
        <v>287</v>
      </c>
      <c r="P298" s="141" t="s">
        <v>3282</v>
      </c>
      <c r="Q298" s="141" t="s">
        <v>288</v>
      </c>
      <c r="R298" s="141" t="s">
        <v>3468</v>
      </c>
      <c r="S298" s="148" t="s">
        <v>3280</v>
      </c>
      <c r="T298" s="147">
        <v>58449379</v>
      </c>
      <c r="U298" s="147">
        <v>58449379</v>
      </c>
      <c r="V298" s="147">
        <v>48447031.659999996</v>
      </c>
      <c r="W298" s="147">
        <v>41822880.640000001</v>
      </c>
    </row>
    <row r="299" spans="1:23">
      <c r="A299" s="141" t="s">
        <v>3465</v>
      </c>
      <c r="B299" s="141" t="s">
        <v>284</v>
      </c>
      <c r="C299" s="141" t="s">
        <v>3464</v>
      </c>
      <c r="D299" s="141" t="s">
        <v>3463</v>
      </c>
      <c r="E299" s="141" t="s">
        <v>4321</v>
      </c>
      <c r="F299" s="141" t="s">
        <v>4322</v>
      </c>
      <c r="G299" s="141" t="s">
        <v>60</v>
      </c>
      <c r="H299" s="141" t="s">
        <v>4317</v>
      </c>
      <c r="I299" s="141" t="s">
        <v>3514</v>
      </c>
      <c r="J299" s="141" t="s">
        <v>184</v>
      </c>
      <c r="K299" s="141" t="s">
        <v>189</v>
      </c>
      <c r="L299" s="141" t="s">
        <v>4142</v>
      </c>
      <c r="M299" s="141" t="s">
        <v>220</v>
      </c>
      <c r="N299" s="141" t="s">
        <v>303</v>
      </c>
      <c r="O299" s="141" t="s">
        <v>287</v>
      </c>
      <c r="P299" s="141" t="s">
        <v>3282</v>
      </c>
      <c r="Q299" s="141" t="s">
        <v>288</v>
      </c>
      <c r="R299" s="141" t="s">
        <v>3468</v>
      </c>
      <c r="S299" s="148" t="s">
        <v>3280</v>
      </c>
      <c r="T299" s="147">
        <v>10656000</v>
      </c>
      <c r="U299" s="147">
        <v>10656000</v>
      </c>
      <c r="V299" s="147">
        <v>10656000</v>
      </c>
      <c r="W299" s="147">
        <v>4370000</v>
      </c>
    </row>
    <row r="300" spans="1:23">
      <c r="A300" s="141" t="s">
        <v>3465</v>
      </c>
      <c r="B300" s="141" t="s">
        <v>284</v>
      </c>
      <c r="C300" s="141" t="s">
        <v>3464</v>
      </c>
      <c r="D300" s="141" t="s">
        <v>3463</v>
      </c>
      <c r="E300" s="141" t="s">
        <v>4321</v>
      </c>
      <c r="F300" s="141" t="s">
        <v>4322</v>
      </c>
      <c r="G300" s="141" t="s">
        <v>60</v>
      </c>
      <c r="H300" s="141" t="s">
        <v>4317</v>
      </c>
      <c r="I300" s="141" t="s">
        <v>3514</v>
      </c>
      <c r="J300" s="141" t="s">
        <v>184</v>
      </c>
      <c r="K300" s="141" t="s">
        <v>189</v>
      </c>
      <c r="L300" s="141" t="s">
        <v>4142</v>
      </c>
      <c r="M300" s="141" t="s">
        <v>221</v>
      </c>
      <c r="N300" s="141" t="s">
        <v>303</v>
      </c>
      <c r="O300" s="141" t="s">
        <v>289</v>
      </c>
      <c r="P300" s="141" t="s">
        <v>3282</v>
      </c>
      <c r="Q300" s="141" t="s">
        <v>288</v>
      </c>
      <c r="R300" s="141" t="s">
        <v>3468</v>
      </c>
      <c r="S300" s="148" t="s">
        <v>3280</v>
      </c>
      <c r="T300" s="147">
        <v>900000</v>
      </c>
      <c r="U300" s="147">
        <v>900000</v>
      </c>
      <c r="V300" s="147">
        <v>0</v>
      </c>
      <c r="W300" s="147">
        <v>0</v>
      </c>
    </row>
    <row r="301" spans="1:23">
      <c r="A301" s="141" t="s">
        <v>3465</v>
      </c>
      <c r="B301" s="141" t="s">
        <v>284</v>
      </c>
      <c r="C301" s="141" t="s">
        <v>3464</v>
      </c>
      <c r="D301" s="141" t="s">
        <v>3463</v>
      </c>
      <c r="E301" s="141" t="s">
        <v>4321</v>
      </c>
      <c r="F301" s="141" t="s">
        <v>4322</v>
      </c>
      <c r="G301" s="141" t="s">
        <v>61</v>
      </c>
      <c r="H301" s="141" t="s">
        <v>4035</v>
      </c>
      <c r="I301" s="141" t="s">
        <v>3492</v>
      </c>
      <c r="J301" s="141" t="s">
        <v>95</v>
      </c>
      <c r="K301" s="141" t="s">
        <v>100</v>
      </c>
      <c r="L301" s="141" t="s">
        <v>4142</v>
      </c>
      <c r="M301" s="141" t="s">
        <v>219</v>
      </c>
      <c r="N301" s="141" t="s">
        <v>286</v>
      </c>
      <c r="O301" s="141" t="s">
        <v>287</v>
      </c>
      <c r="P301" s="141" t="s">
        <v>3282</v>
      </c>
      <c r="Q301" s="141" t="s">
        <v>288</v>
      </c>
      <c r="R301" s="141" t="s">
        <v>3468</v>
      </c>
      <c r="S301" s="148" t="s">
        <v>3280</v>
      </c>
      <c r="T301" s="147">
        <v>2118000</v>
      </c>
      <c r="U301" s="147">
        <v>0</v>
      </c>
      <c r="V301" s="147">
        <v>0</v>
      </c>
      <c r="W301" s="147">
        <v>0</v>
      </c>
    </row>
    <row r="302" spans="1:23">
      <c r="A302" s="141" t="s">
        <v>3465</v>
      </c>
      <c r="B302" s="141" t="s">
        <v>284</v>
      </c>
      <c r="C302" s="141" t="s">
        <v>3464</v>
      </c>
      <c r="D302" s="141" t="s">
        <v>3463</v>
      </c>
      <c r="E302" s="141" t="s">
        <v>4321</v>
      </c>
      <c r="F302" s="141" t="s">
        <v>4322</v>
      </c>
      <c r="G302" s="141" t="s">
        <v>61</v>
      </c>
      <c r="H302" s="141" t="s">
        <v>4035</v>
      </c>
      <c r="I302" s="141" t="s">
        <v>3495</v>
      </c>
      <c r="J302" s="141" t="s">
        <v>118</v>
      </c>
      <c r="K302" s="141" t="s">
        <v>120</v>
      </c>
      <c r="L302" s="141" t="s">
        <v>4142</v>
      </c>
      <c r="M302" s="141" t="s">
        <v>219</v>
      </c>
      <c r="N302" s="141" t="s">
        <v>286</v>
      </c>
      <c r="O302" s="141" t="s">
        <v>287</v>
      </c>
      <c r="P302" s="141" t="s">
        <v>3282</v>
      </c>
      <c r="Q302" s="141" t="s">
        <v>288</v>
      </c>
      <c r="R302" s="141" t="s">
        <v>3468</v>
      </c>
      <c r="S302" s="148" t="s">
        <v>3280</v>
      </c>
      <c r="T302" s="147">
        <v>515579856</v>
      </c>
      <c r="U302" s="147">
        <v>621146202.16999996</v>
      </c>
      <c r="V302" s="147">
        <v>415815938.19999999</v>
      </c>
      <c r="W302" s="147">
        <v>415779578.19999999</v>
      </c>
    </row>
    <row r="303" spans="1:23">
      <c r="A303" s="141" t="s">
        <v>3465</v>
      </c>
      <c r="B303" s="141" t="s">
        <v>284</v>
      </c>
      <c r="C303" s="141" t="s">
        <v>3464</v>
      </c>
      <c r="D303" s="141" t="s">
        <v>3463</v>
      </c>
      <c r="E303" s="141" t="s">
        <v>4321</v>
      </c>
      <c r="F303" s="141" t="s">
        <v>4322</v>
      </c>
      <c r="G303" s="141" t="s">
        <v>61</v>
      </c>
      <c r="H303" s="141" t="s">
        <v>4035</v>
      </c>
      <c r="I303" s="141" t="s">
        <v>3495</v>
      </c>
      <c r="J303" s="141" t="s">
        <v>118</v>
      </c>
      <c r="K303" s="141" t="s">
        <v>120</v>
      </c>
      <c r="L303" s="141" t="s">
        <v>4142</v>
      </c>
      <c r="M303" s="141" t="s">
        <v>219</v>
      </c>
      <c r="N303" s="141" t="s">
        <v>286</v>
      </c>
      <c r="O303" s="141" t="s">
        <v>289</v>
      </c>
      <c r="P303" s="141" t="s">
        <v>3282</v>
      </c>
      <c r="Q303" s="141" t="s">
        <v>288</v>
      </c>
      <c r="R303" s="141" t="s">
        <v>3468</v>
      </c>
      <c r="S303" s="148" t="s">
        <v>3280</v>
      </c>
      <c r="T303" s="147">
        <v>2136390</v>
      </c>
      <c r="U303" s="147">
        <v>13196456</v>
      </c>
      <c r="V303" s="147">
        <v>6196900.3799999999</v>
      </c>
      <c r="W303" s="147">
        <v>6095562.1200000001</v>
      </c>
    </row>
    <row r="304" spans="1:23">
      <c r="A304" s="141" t="s">
        <v>3465</v>
      </c>
      <c r="B304" s="141" t="s">
        <v>284</v>
      </c>
      <c r="C304" s="141" t="s">
        <v>3464</v>
      </c>
      <c r="D304" s="141" t="s">
        <v>3463</v>
      </c>
      <c r="E304" s="141" t="s">
        <v>4321</v>
      </c>
      <c r="F304" s="141" t="s">
        <v>4322</v>
      </c>
      <c r="G304" s="141" t="s">
        <v>61</v>
      </c>
      <c r="H304" s="141" t="s">
        <v>4035</v>
      </c>
      <c r="I304" s="141" t="s">
        <v>3495</v>
      </c>
      <c r="J304" s="141" t="s">
        <v>118</v>
      </c>
      <c r="K304" s="141" t="s">
        <v>120</v>
      </c>
      <c r="L304" s="141" t="s">
        <v>4142</v>
      </c>
      <c r="M304" s="141" t="s">
        <v>219</v>
      </c>
      <c r="N304" s="141" t="s">
        <v>286</v>
      </c>
      <c r="O304" s="141" t="s">
        <v>291</v>
      </c>
      <c r="P304" s="141" t="s">
        <v>3282</v>
      </c>
      <c r="Q304" s="141" t="s">
        <v>288</v>
      </c>
      <c r="R304" s="141" t="s">
        <v>3468</v>
      </c>
      <c r="S304" s="148" t="s">
        <v>3280</v>
      </c>
      <c r="T304" s="147">
        <v>0</v>
      </c>
      <c r="U304" s="147">
        <v>4347798.4000000004</v>
      </c>
      <c r="V304" s="147">
        <v>0</v>
      </c>
      <c r="W304" s="147">
        <v>0</v>
      </c>
    </row>
    <row r="305" spans="1:23">
      <c r="A305" s="141" t="s">
        <v>3465</v>
      </c>
      <c r="B305" s="141" t="s">
        <v>284</v>
      </c>
      <c r="C305" s="141" t="s">
        <v>3464</v>
      </c>
      <c r="D305" s="141" t="s">
        <v>3463</v>
      </c>
      <c r="E305" s="141" t="s">
        <v>4321</v>
      </c>
      <c r="F305" s="141" t="s">
        <v>4322</v>
      </c>
      <c r="G305" s="141" t="s">
        <v>61</v>
      </c>
      <c r="H305" s="141" t="s">
        <v>4035</v>
      </c>
      <c r="I305" s="141" t="s">
        <v>3495</v>
      </c>
      <c r="J305" s="141" t="s">
        <v>118</v>
      </c>
      <c r="K305" s="141" t="s">
        <v>120</v>
      </c>
      <c r="L305" s="141" t="s">
        <v>4142</v>
      </c>
      <c r="M305" s="141" t="s">
        <v>219</v>
      </c>
      <c r="N305" s="141" t="s">
        <v>303</v>
      </c>
      <c r="O305" s="141" t="s">
        <v>287</v>
      </c>
      <c r="P305" s="141" t="s">
        <v>3282</v>
      </c>
      <c r="Q305" s="141" t="s">
        <v>288</v>
      </c>
      <c r="R305" s="141" t="s">
        <v>3468</v>
      </c>
      <c r="S305" s="148" t="s">
        <v>3280</v>
      </c>
      <c r="T305" s="147">
        <v>77008666</v>
      </c>
      <c r="U305" s="147">
        <v>86782966.829999998</v>
      </c>
      <c r="V305" s="147">
        <v>63067400</v>
      </c>
      <c r="W305" s="147">
        <v>63067400</v>
      </c>
    </row>
    <row r="306" spans="1:23">
      <c r="A306" s="141" t="s">
        <v>3465</v>
      </c>
      <c r="B306" s="141" t="s">
        <v>284</v>
      </c>
      <c r="C306" s="141" t="s">
        <v>3464</v>
      </c>
      <c r="D306" s="141" t="s">
        <v>3463</v>
      </c>
      <c r="E306" s="141" t="s">
        <v>4321</v>
      </c>
      <c r="F306" s="141" t="s">
        <v>4322</v>
      </c>
      <c r="G306" s="141" t="s">
        <v>61</v>
      </c>
      <c r="H306" s="141" t="s">
        <v>4035</v>
      </c>
      <c r="I306" s="141" t="s">
        <v>3495</v>
      </c>
      <c r="J306" s="141" t="s">
        <v>118</v>
      </c>
      <c r="K306" s="141" t="s">
        <v>120</v>
      </c>
      <c r="L306" s="141" t="s">
        <v>4142</v>
      </c>
      <c r="M306" s="141" t="s">
        <v>220</v>
      </c>
      <c r="N306" s="141" t="s">
        <v>286</v>
      </c>
      <c r="O306" s="141" t="s">
        <v>287</v>
      </c>
      <c r="P306" s="141" t="s">
        <v>3282</v>
      </c>
      <c r="Q306" s="141" t="s">
        <v>288</v>
      </c>
      <c r="R306" s="141" t="s">
        <v>3468</v>
      </c>
      <c r="S306" s="148" t="s">
        <v>3280</v>
      </c>
      <c r="T306" s="147">
        <v>67129753</v>
      </c>
      <c r="U306" s="147">
        <v>51930449</v>
      </c>
      <c r="V306" s="147">
        <v>44416925</v>
      </c>
      <c r="W306" s="147">
        <v>44197425</v>
      </c>
    </row>
    <row r="307" spans="1:23">
      <c r="A307" s="141" t="s">
        <v>3465</v>
      </c>
      <c r="B307" s="141" t="s">
        <v>284</v>
      </c>
      <c r="C307" s="141" t="s">
        <v>3464</v>
      </c>
      <c r="D307" s="141" t="s">
        <v>3463</v>
      </c>
      <c r="E307" s="141" t="s">
        <v>4321</v>
      </c>
      <c r="F307" s="141" t="s">
        <v>4322</v>
      </c>
      <c r="G307" s="141" t="s">
        <v>61</v>
      </c>
      <c r="H307" s="141" t="s">
        <v>4035</v>
      </c>
      <c r="I307" s="141" t="s">
        <v>3495</v>
      </c>
      <c r="J307" s="141" t="s">
        <v>118</v>
      </c>
      <c r="K307" s="141" t="s">
        <v>120</v>
      </c>
      <c r="L307" s="141" t="s">
        <v>4142</v>
      </c>
      <c r="M307" s="141" t="s">
        <v>220</v>
      </c>
      <c r="N307" s="141" t="s">
        <v>286</v>
      </c>
      <c r="O307" s="141" t="s">
        <v>289</v>
      </c>
      <c r="P307" s="141" t="s">
        <v>3282</v>
      </c>
      <c r="Q307" s="141" t="s">
        <v>288</v>
      </c>
      <c r="R307" s="141" t="s">
        <v>3468</v>
      </c>
      <c r="S307" s="148" t="s">
        <v>3280</v>
      </c>
      <c r="T307" s="147">
        <v>3895469</v>
      </c>
      <c r="U307" s="147">
        <v>90625497</v>
      </c>
      <c r="V307" s="147">
        <v>25163026.879999999</v>
      </c>
      <c r="W307" s="147">
        <v>25163026.879999999</v>
      </c>
    </row>
    <row r="308" spans="1:23">
      <c r="A308" s="141" t="s">
        <v>3465</v>
      </c>
      <c r="B308" s="141" t="s">
        <v>284</v>
      </c>
      <c r="C308" s="141" t="s">
        <v>3464</v>
      </c>
      <c r="D308" s="141" t="s">
        <v>3463</v>
      </c>
      <c r="E308" s="141" t="s">
        <v>4321</v>
      </c>
      <c r="F308" s="141" t="s">
        <v>4322</v>
      </c>
      <c r="G308" s="141" t="s">
        <v>61</v>
      </c>
      <c r="H308" s="141" t="s">
        <v>4035</v>
      </c>
      <c r="I308" s="141" t="s">
        <v>3495</v>
      </c>
      <c r="J308" s="141" t="s">
        <v>118</v>
      </c>
      <c r="K308" s="141" t="s">
        <v>120</v>
      </c>
      <c r="L308" s="141" t="s">
        <v>4142</v>
      </c>
      <c r="M308" s="141" t="s">
        <v>220</v>
      </c>
      <c r="N308" s="141" t="s">
        <v>303</v>
      </c>
      <c r="O308" s="141" t="s">
        <v>287</v>
      </c>
      <c r="P308" s="141" t="s">
        <v>3282</v>
      </c>
      <c r="Q308" s="141" t="s">
        <v>288</v>
      </c>
      <c r="R308" s="141" t="s">
        <v>3468</v>
      </c>
      <c r="S308" s="148" t="s">
        <v>3280</v>
      </c>
      <c r="T308" s="147">
        <v>1884000</v>
      </c>
      <c r="U308" s="147">
        <v>1744000</v>
      </c>
      <c r="V308" s="147">
        <v>639000</v>
      </c>
      <c r="W308" s="147">
        <v>639000</v>
      </c>
    </row>
    <row r="309" spans="1:23">
      <c r="A309" s="141" t="s">
        <v>3465</v>
      </c>
      <c r="B309" s="141" t="s">
        <v>284</v>
      </c>
      <c r="C309" s="141" t="s">
        <v>3464</v>
      </c>
      <c r="D309" s="141" t="s">
        <v>3463</v>
      </c>
      <c r="E309" s="141" t="s">
        <v>4321</v>
      </c>
      <c r="F309" s="141" t="s">
        <v>4322</v>
      </c>
      <c r="G309" s="141" t="s">
        <v>61</v>
      </c>
      <c r="H309" s="141" t="s">
        <v>4035</v>
      </c>
      <c r="I309" s="141" t="s">
        <v>3495</v>
      </c>
      <c r="J309" s="141" t="s">
        <v>118</v>
      </c>
      <c r="K309" s="141" t="s">
        <v>120</v>
      </c>
      <c r="L309" s="141" t="s">
        <v>4142</v>
      </c>
      <c r="M309" s="141" t="s">
        <v>221</v>
      </c>
      <c r="N309" s="141" t="s">
        <v>286</v>
      </c>
      <c r="O309" s="141" t="s">
        <v>287</v>
      </c>
      <c r="P309" s="141" t="s">
        <v>3282</v>
      </c>
      <c r="Q309" s="141" t="s">
        <v>288</v>
      </c>
      <c r="R309" s="141" t="s">
        <v>3468</v>
      </c>
      <c r="S309" s="148" t="s">
        <v>3280</v>
      </c>
      <c r="T309" s="147">
        <v>6127200</v>
      </c>
      <c r="U309" s="147">
        <v>6127200</v>
      </c>
      <c r="V309" s="147">
        <v>4677000</v>
      </c>
      <c r="W309" s="147">
        <v>4209000</v>
      </c>
    </row>
    <row r="310" spans="1:23">
      <c r="A310" s="141" t="s">
        <v>3465</v>
      </c>
      <c r="B310" s="141" t="s">
        <v>284</v>
      </c>
      <c r="C310" s="141" t="s">
        <v>3464</v>
      </c>
      <c r="D310" s="141" t="s">
        <v>3463</v>
      </c>
      <c r="E310" s="141" t="s">
        <v>4321</v>
      </c>
      <c r="F310" s="141" t="s">
        <v>4322</v>
      </c>
      <c r="G310" s="141" t="s">
        <v>61</v>
      </c>
      <c r="H310" s="141" t="s">
        <v>4035</v>
      </c>
      <c r="I310" s="141" t="s">
        <v>3495</v>
      </c>
      <c r="J310" s="141" t="s">
        <v>118</v>
      </c>
      <c r="K310" s="141" t="s">
        <v>121</v>
      </c>
      <c r="L310" s="141" t="s">
        <v>4142</v>
      </c>
      <c r="M310" s="141" t="s">
        <v>219</v>
      </c>
      <c r="N310" s="141" t="s">
        <v>286</v>
      </c>
      <c r="O310" s="141" t="s">
        <v>287</v>
      </c>
      <c r="P310" s="141" t="s">
        <v>3282</v>
      </c>
      <c r="Q310" s="141" t="s">
        <v>288</v>
      </c>
      <c r="R310" s="141" t="s">
        <v>3468</v>
      </c>
      <c r="S310" s="148" t="s">
        <v>3280</v>
      </c>
      <c r="T310" s="147">
        <v>4932000</v>
      </c>
      <c r="U310" s="147">
        <v>2532000</v>
      </c>
      <c r="V310" s="147">
        <v>0</v>
      </c>
      <c r="W310" s="147">
        <v>0</v>
      </c>
    </row>
    <row r="311" spans="1:23">
      <c r="A311" s="141" t="s">
        <v>3465</v>
      </c>
      <c r="B311" s="141" t="s">
        <v>284</v>
      </c>
      <c r="C311" s="141" t="s">
        <v>3464</v>
      </c>
      <c r="D311" s="141" t="s">
        <v>3463</v>
      </c>
      <c r="E311" s="141" t="s">
        <v>4321</v>
      </c>
      <c r="F311" s="141" t="s">
        <v>4322</v>
      </c>
      <c r="G311" s="141" t="s">
        <v>62</v>
      </c>
      <c r="H311" s="141" t="s">
        <v>3490</v>
      </c>
      <c r="I311" s="141" t="s">
        <v>3495</v>
      </c>
      <c r="J311" s="141" t="s">
        <v>122</v>
      </c>
      <c r="K311" s="141" t="s">
        <v>123</v>
      </c>
      <c r="L311" s="141" t="s">
        <v>4142</v>
      </c>
      <c r="M311" s="141" t="s">
        <v>219</v>
      </c>
      <c r="N311" s="141" t="s">
        <v>303</v>
      </c>
      <c r="O311" s="141" t="s">
        <v>287</v>
      </c>
      <c r="P311" s="141" t="s">
        <v>3282</v>
      </c>
      <c r="Q311" s="141" t="s">
        <v>288</v>
      </c>
      <c r="R311" s="141" t="s">
        <v>3468</v>
      </c>
      <c r="S311" s="148" t="s">
        <v>3280</v>
      </c>
      <c r="T311" s="147">
        <v>258000000</v>
      </c>
      <c r="U311" s="147">
        <v>308930184.83999997</v>
      </c>
      <c r="V311" s="147">
        <v>194905000</v>
      </c>
      <c r="W311" s="147">
        <v>194905000</v>
      </c>
    </row>
    <row r="312" spans="1:23">
      <c r="A312" s="141" t="s">
        <v>3465</v>
      </c>
      <c r="B312" s="141" t="s">
        <v>284</v>
      </c>
      <c r="C312" s="141" t="s">
        <v>3464</v>
      </c>
      <c r="D312" s="141" t="s">
        <v>3463</v>
      </c>
      <c r="E312" s="141" t="s">
        <v>4321</v>
      </c>
      <c r="F312" s="141" t="s">
        <v>4322</v>
      </c>
      <c r="G312" s="141" t="s">
        <v>62</v>
      </c>
      <c r="H312" s="141" t="s">
        <v>3490</v>
      </c>
      <c r="I312" s="141" t="s">
        <v>3495</v>
      </c>
      <c r="J312" s="141" t="s">
        <v>122</v>
      </c>
      <c r="K312" s="141" t="s">
        <v>126</v>
      </c>
      <c r="L312" s="141" t="s">
        <v>4142</v>
      </c>
      <c r="M312" s="141" t="s">
        <v>219</v>
      </c>
      <c r="N312" s="141" t="s">
        <v>303</v>
      </c>
      <c r="O312" s="141" t="s">
        <v>287</v>
      </c>
      <c r="P312" s="141" t="s">
        <v>3282</v>
      </c>
      <c r="Q312" s="141" t="s">
        <v>288</v>
      </c>
      <c r="R312" s="141" t="s">
        <v>3468</v>
      </c>
      <c r="S312" s="148" t="s">
        <v>3280</v>
      </c>
      <c r="T312" s="147">
        <v>3130921154</v>
      </c>
      <c r="U312" s="147">
        <v>3040908313.6799998</v>
      </c>
      <c r="V312" s="147">
        <v>2131873284.53</v>
      </c>
      <c r="W312" s="147">
        <v>2126403053.05</v>
      </c>
    </row>
    <row r="313" spans="1:23">
      <c r="A313" s="141" t="s">
        <v>3465</v>
      </c>
      <c r="B313" s="141" t="s">
        <v>284</v>
      </c>
      <c r="C313" s="141" t="s">
        <v>3464</v>
      </c>
      <c r="D313" s="141" t="s">
        <v>3463</v>
      </c>
      <c r="E313" s="141" t="s">
        <v>4321</v>
      </c>
      <c r="F313" s="141" t="s">
        <v>4322</v>
      </c>
      <c r="G313" s="141" t="s">
        <v>62</v>
      </c>
      <c r="H313" s="141" t="s">
        <v>3490</v>
      </c>
      <c r="I313" s="141" t="s">
        <v>3495</v>
      </c>
      <c r="J313" s="141" t="s">
        <v>122</v>
      </c>
      <c r="K313" s="141" t="s">
        <v>126</v>
      </c>
      <c r="L313" s="141" t="s">
        <v>4142</v>
      </c>
      <c r="M313" s="141" t="s">
        <v>220</v>
      </c>
      <c r="N313" s="141" t="s">
        <v>303</v>
      </c>
      <c r="O313" s="141" t="s">
        <v>287</v>
      </c>
      <c r="P313" s="141" t="s">
        <v>3282</v>
      </c>
      <c r="Q313" s="141" t="s">
        <v>288</v>
      </c>
      <c r="R313" s="141" t="s">
        <v>3468</v>
      </c>
      <c r="S313" s="148" t="s">
        <v>3280</v>
      </c>
      <c r="T313" s="147">
        <v>276290306</v>
      </c>
      <c r="U313" s="147">
        <v>334868242</v>
      </c>
      <c r="V313" s="147">
        <v>242312301.88999999</v>
      </c>
      <c r="W313" s="147">
        <v>242167301.88999999</v>
      </c>
    </row>
    <row r="314" spans="1:23">
      <c r="A314" s="141" t="s">
        <v>3465</v>
      </c>
      <c r="B314" s="141" t="s">
        <v>284</v>
      </c>
      <c r="C314" s="141" t="s">
        <v>3464</v>
      </c>
      <c r="D314" s="141" t="s">
        <v>3463</v>
      </c>
      <c r="E314" s="141" t="s">
        <v>4321</v>
      </c>
      <c r="F314" s="141" t="s">
        <v>4322</v>
      </c>
      <c r="G314" s="141" t="s">
        <v>62</v>
      </c>
      <c r="H314" s="141" t="s">
        <v>4062</v>
      </c>
      <c r="I314" s="141" t="s">
        <v>3495</v>
      </c>
      <c r="J314" s="141" t="s">
        <v>122</v>
      </c>
      <c r="K314" s="141" t="s">
        <v>123</v>
      </c>
      <c r="L314" s="141" t="s">
        <v>4142</v>
      </c>
      <c r="M314" s="141" t="s">
        <v>219</v>
      </c>
      <c r="N314" s="141" t="s">
        <v>303</v>
      </c>
      <c r="O314" s="141" t="s">
        <v>287</v>
      </c>
      <c r="P314" s="141" t="s">
        <v>3282</v>
      </c>
      <c r="Q314" s="141" t="s">
        <v>288</v>
      </c>
      <c r="R314" s="141" t="s">
        <v>3468</v>
      </c>
      <c r="S314" s="148" t="s">
        <v>3280</v>
      </c>
      <c r="T314" s="147">
        <v>401918808</v>
      </c>
      <c r="U314" s="147">
        <v>402232436</v>
      </c>
      <c r="V314" s="147">
        <v>359143615.26999998</v>
      </c>
      <c r="W314" s="147">
        <v>269203713.66000003</v>
      </c>
    </row>
    <row r="315" spans="1:23">
      <c r="A315" s="141" t="s">
        <v>3465</v>
      </c>
      <c r="B315" s="141" t="s">
        <v>284</v>
      </c>
      <c r="C315" s="141" t="s">
        <v>3464</v>
      </c>
      <c r="D315" s="141" t="s">
        <v>3463</v>
      </c>
      <c r="E315" s="141" t="s">
        <v>4321</v>
      </c>
      <c r="F315" s="141" t="s">
        <v>4322</v>
      </c>
      <c r="G315" s="141" t="s">
        <v>62</v>
      </c>
      <c r="H315" s="141" t="s">
        <v>4062</v>
      </c>
      <c r="I315" s="141" t="s">
        <v>3495</v>
      </c>
      <c r="J315" s="141" t="s">
        <v>122</v>
      </c>
      <c r="K315" s="141" t="s">
        <v>123</v>
      </c>
      <c r="L315" s="141" t="s">
        <v>4142</v>
      </c>
      <c r="M315" s="141" t="s">
        <v>220</v>
      </c>
      <c r="N315" s="141" t="s">
        <v>303</v>
      </c>
      <c r="O315" s="141" t="s">
        <v>287</v>
      </c>
      <c r="P315" s="141" t="s">
        <v>3282</v>
      </c>
      <c r="Q315" s="141" t="s">
        <v>288</v>
      </c>
      <c r="R315" s="141" t="s">
        <v>3468</v>
      </c>
      <c r="S315" s="148" t="s">
        <v>3280</v>
      </c>
      <c r="T315" s="147">
        <v>55869008</v>
      </c>
      <c r="U315" s="147">
        <v>55869008</v>
      </c>
      <c r="V315" s="147">
        <v>746442.29</v>
      </c>
      <c r="W315" s="147">
        <v>746442.29</v>
      </c>
    </row>
    <row r="316" spans="1:23">
      <c r="A316" s="141" t="s">
        <v>3465</v>
      </c>
      <c r="B316" s="141" t="s">
        <v>284</v>
      </c>
      <c r="C316" s="141" t="s">
        <v>3464</v>
      </c>
      <c r="D316" s="141" t="s">
        <v>3463</v>
      </c>
      <c r="E316" s="141" t="s">
        <v>4321</v>
      </c>
      <c r="F316" s="141" t="s">
        <v>4322</v>
      </c>
      <c r="G316" s="141" t="s">
        <v>62</v>
      </c>
      <c r="H316" s="141" t="s">
        <v>4062</v>
      </c>
      <c r="I316" s="141" t="s">
        <v>3495</v>
      </c>
      <c r="J316" s="141" t="s">
        <v>122</v>
      </c>
      <c r="K316" s="141" t="s">
        <v>123</v>
      </c>
      <c r="L316" s="141" t="s">
        <v>4142</v>
      </c>
      <c r="M316" s="141" t="s">
        <v>221</v>
      </c>
      <c r="N316" s="141" t="s">
        <v>303</v>
      </c>
      <c r="O316" s="141" t="s">
        <v>287</v>
      </c>
      <c r="P316" s="141" t="s">
        <v>3282</v>
      </c>
      <c r="Q316" s="141" t="s">
        <v>288</v>
      </c>
      <c r="R316" s="141" t="s">
        <v>3468</v>
      </c>
      <c r="S316" s="148" t="s">
        <v>3280</v>
      </c>
      <c r="T316" s="147">
        <v>100000</v>
      </c>
      <c r="U316" s="147">
        <v>100000</v>
      </c>
      <c r="V316" s="147">
        <v>14035.2</v>
      </c>
      <c r="W316" s="147">
        <v>14035.2</v>
      </c>
    </row>
    <row r="317" spans="1:23">
      <c r="A317" s="141" t="s">
        <v>3465</v>
      </c>
      <c r="B317" s="141" t="s">
        <v>284</v>
      </c>
      <c r="C317" s="141" t="s">
        <v>3464</v>
      </c>
      <c r="D317" s="141" t="s">
        <v>3463</v>
      </c>
      <c r="E317" s="141" t="s">
        <v>4321</v>
      </c>
      <c r="F317" s="141" t="s">
        <v>4322</v>
      </c>
      <c r="G317" s="141" t="s">
        <v>62</v>
      </c>
      <c r="H317" s="141" t="s">
        <v>4096</v>
      </c>
      <c r="I317" s="141" t="s">
        <v>3495</v>
      </c>
      <c r="J317" s="141" t="s">
        <v>118</v>
      </c>
      <c r="K317" s="141" t="s">
        <v>119</v>
      </c>
      <c r="L317" s="141" t="s">
        <v>4142</v>
      </c>
      <c r="M317" s="141" t="s">
        <v>219</v>
      </c>
      <c r="N317" s="141" t="s">
        <v>303</v>
      </c>
      <c r="O317" s="141" t="s">
        <v>287</v>
      </c>
      <c r="P317" s="141" t="s">
        <v>3282</v>
      </c>
      <c r="Q317" s="141" t="s">
        <v>288</v>
      </c>
      <c r="R317" s="141" t="s">
        <v>3468</v>
      </c>
      <c r="S317" s="148" t="s">
        <v>3280</v>
      </c>
      <c r="T317" s="147">
        <v>13080000</v>
      </c>
      <c r="U317" s="147">
        <v>12930000</v>
      </c>
      <c r="V317" s="147">
        <v>6397000</v>
      </c>
      <c r="W317" s="147">
        <v>6397000</v>
      </c>
    </row>
    <row r="318" spans="1:23">
      <c r="A318" s="141" t="s">
        <v>3465</v>
      </c>
      <c r="B318" s="141" t="s">
        <v>284</v>
      </c>
      <c r="C318" s="141" t="s">
        <v>3464</v>
      </c>
      <c r="D318" s="141" t="s">
        <v>3463</v>
      </c>
      <c r="E318" s="141" t="s">
        <v>4321</v>
      </c>
      <c r="F318" s="141" t="s">
        <v>4322</v>
      </c>
      <c r="G318" s="141" t="s">
        <v>62</v>
      </c>
      <c r="H318" s="141" t="s">
        <v>4096</v>
      </c>
      <c r="I318" s="141" t="s">
        <v>3495</v>
      </c>
      <c r="J318" s="141" t="s">
        <v>118</v>
      </c>
      <c r="K318" s="141" t="s">
        <v>119</v>
      </c>
      <c r="L318" s="141" t="s">
        <v>4142</v>
      </c>
      <c r="M318" s="141" t="s">
        <v>220</v>
      </c>
      <c r="N318" s="141" t="s">
        <v>303</v>
      </c>
      <c r="O318" s="141" t="s">
        <v>287</v>
      </c>
      <c r="P318" s="141" t="s">
        <v>3282</v>
      </c>
      <c r="Q318" s="141" t="s">
        <v>288</v>
      </c>
      <c r="R318" s="141" t="s">
        <v>3468</v>
      </c>
      <c r="S318" s="148" t="s">
        <v>3280</v>
      </c>
      <c r="T318" s="147">
        <v>1215000</v>
      </c>
      <c r="U318" s="147">
        <v>1894982</v>
      </c>
      <c r="V318" s="147">
        <v>851500</v>
      </c>
      <c r="W318" s="147">
        <v>851500</v>
      </c>
    </row>
    <row r="319" spans="1:23">
      <c r="A319" s="141" t="s">
        <v>3465</v>
      </c>
      <c r="B319" s="141" t="s">
        <v>284</v>
      </c>
      <c r="C319" s="141" t="s">
        <v>3464</v>
      </c>
      <c r="D319" s="141" t="s">
        <v>3463</v>
      </c>
      <c r="E319" s="141" t="s">
        <v>4321</v>
      </c>
      <c r="F319" s="141" t="s">
        <v>4322</v>
      </c>
      <c r="G319" s="141" t="s">
        <v>62</v>
      </c>
      <c r="H319" s="141" t="s">
        <v>4016</v>
      </c>
      <c r="I319" s="141" t="s">
        <v>3495</v>
      </c>
      <c r="J319" s="141" t="s">
        <v>127</v>
      </c>
      <c r="K319" s="141" t="s">
        <v>128</v>
      </c>
      <c r="L319" s="141" t="s">
        <v>4142</v>
      </c>
      <c r="M319" s="141" t="s">
        <v>219</v>
      </c>
      <c r="N319" s="141" t="s">
        <v>303</v>
      </c>
      <c r="O319" s="141" t="s">
        <v>287</v>
      </c>
      <c r="P319" s="141" t="s">
        <v>3282</v>
      </c>
      <c r="Q319" s="141" t="s">
        <v>288</v>
      </c>
      <c r="R319" s="141" t="s">
        <v>3468</v>
      </c>
      <c r="S319" s="148" t="s">
        <v>3280</v>
      </c>
      <c r="T319" s="147">
        <v>80600101</v>
      </c>
      <c r="U319" s="147">
        <v>88390993</v>
      </c>
      <c r="V319" s="147">
        <v>85547203.609999999</v>
      </c>
      <c r="W319" s="147">
        <v>60280242.159999996</v>
      </c>
    </row>
    <row r="320" spans="1:23">
      <c r="A320" s="141" t="s">
        <v>3465</v>
      </c>
      <c r="B320" s="141" t="s">
        <v>284</v>
      </c>
      <c r="C320" s="141" t="s">
        <v>3464</v>
      </c>
      <c r="D320" s="141" t="s">
        <v>3463</v>
      </c>
      <c r="E320" s="141" t="s">
        <v>4321</v>
      </c>
      <c r="F320" s="141" t="s">
        <v>4322</v>
      </c>
      <c r="G320" s="141" t="s">
        <v>62</v>
      </c>
      <c r="H320" s="141" t="s">
        <v>4016</v>
      </c>
      <c r="I320" s="141" t="s">
        <v>3495</v>
      </c>
      <c r="J320" s="141" t="s">
        <v>127</v>
      </c>
      <c r="K320" s="141" t="s">
        <v>128</v>
      </c>
      <c r="L320" s="141" t="s">
        <v>4142</v>
      </c>
      <c r="M320" s="141" t="s">
        <v>220</v>
      </c>
      <c r="N320" s="141" t="s">
        <v>303</v>
      </c>
      <c r="O320" s="141" t="s">
        <v>287</v>
      </c>
      <c r="P320" s="141" t="s">
        <v>3282</v>
      </c>
      <c r="Q320" s="141" t="s">
        <v>288</v>
      </c>
      <c r="R320" s="141" t="s">
        <v>3468</v>
      </c>
      <c r="S320" s="148" t="s">
        <v>3280</v>
      </c>
      <c r="T320" s="147">
        <v>17580000</v>
      </c>
      <c r="U320" s="147">
        <v>6069000</v>
      </c>
      <c r="V320" s="147">
        <v>224000</v>
      </c>
      <c r="W320" s="147">
        <v>224000</v>
      </c>
    </row>
    <row r="321" spans="1:23">
      <c r="A321" s="141" t="s">
        <v>3465</v>
      </c>
      <c r="B321" s="141" t="s">
        <v>284</v>
      </c>
      <c r="C321" s="141" t="s">
        <v>3464</v>
      </c>
      <c r="D321" s="141" t="s">
        <v>3463</v>
      </c>
      <c r="E321" s="141" t="s">
        <v>4321</v>
      </c>
      <c r="F321" s="141" t="s">
        <v>4322</v>
      </c>
      <c r="G321" s="141" t="s">
        <v>63</v>
      </c>
      <c r="H321" s="141" t="s">
        <v>3488</v>
      </c>
      <c r="I321" s="141" t="s">
        <v>3495</v>
      </c>
      <c r="J321" s="141" t="s">
        <v>136</v>
      </c>
      <c r="K321" s="141" t="s">
        <v>137</v>
      </c>
      <c r="L321" s="141" t="s">
        <v>4142</v>
      </c>
      <c r="M321" s="141" t="s">
        <v>219</v>
      </c>
      <c r="N321" s="141" t="s">
        <v>303</v>
      </c>
      <c r="O321" s="141" t="s">
        <v>287</v>
      </c>
      <c r="P321" s="141" t="s">
        <v>3282</v>
      </c>
      <c r="Q321" s="141" t="s">
        <v>288</v>
      </c>
      <c r="R321" s="141" t="s">
        <v>3468</v>
      </c>
      <c r="S321" s="148" t="s">
        <v>3280</v>
      </c>
      <c r="T321" s="147">
        <v>2724600000</v>
      </c>
      <c r="U321" s="147">
        <v>2833600000</v>
      </c>
      <c r="V321" s="147">
        <v>2828300000</v>
      </c>
      <c r="W321" s="147">
        <v>1968272148.1600001</v>
      </c>
    </row>
    <row r="322" spans="1:23">
      <c r="A322" s="141" t="s">
        <v>3465</v>
      </c>
      <c r="B322" s="141" t="s">
        <v>284</v>
      </c>
      <c r="C322" s="141" t="s">
        <v>3464</v>
      </c>
      <c r="D322" s="141" t="s">
        <v>3463</v>
      </c>
      <c r="E322" s="141" t="s">
        <v>4321</v>
      </c>
      <c r="F322" s="141" t="s">
        <v>4322</v>
      </c>
      <c r="G322" s="141" t="s">
        <v>63</v>
      </c>
      <c r="H322" s="141" t="s">
        <v>3488</v>
      </c>
      <c r="I322" s="141" t="s">
        <v>3495</v>
      </c>
      <c r="J322" s="141" t="s">
        <v>136</v>
      </c>
      <c r="K322" s="141" t="s">
        <v>137</v>
      </c>
      <c r="L322" s="141" t="s">
        <v>4142</v>
      </c>
      <c r="M322" s="141" t="s">
        <v>220</v>
      </c>
      <c r="N322" s="141" t="s">
        <v>303</v>
      </c>
      <c r="O322" s="141" t="s">
        <v>287</v>
      </c>
      <c r="P322" s="141" t="s">
        <v>3282</v>
      </c>
      <c r="Q322" s="141" t="s">
        <v>288</v>
      </c>
      <c r="R322" s="141" t="s">
        <v>3468</v>
      </c>
      <c r="S322" s="148" t="s">
        <v>3280</v>
      </c>
      <c r="T322" s="147">
        <v>750000000</v>
      </c>
      <c r="U322" s="147">
        <v>731000000</v>
      </c>
      <c r="V322" s="147">
        <v>726000000</v>
      </c>
      <c r="W322" s="147">
        <v>545495005.38999999</v>
      </c>
    </row>
    <row r="323" spans="1:23">
      <c r="A323" s="141" t="s">
        <v>3465</v>
      </c>
      <c r="B323" s="141" t="s">
        <v>284</v>
      </c>
      <c r="C323" s="141" t="s">
        <v>3464</v>
      </c>
      <c r="D323" s="141" t="s">
        <v>3463</v>
      </c>
      <c r="E323" s="141" t="s">
        <v>4321</v>
      </c>
      <c r="F323" s="141" t="s">
        <v>4322</v>
      </c>
      <c r="G323" s="141" t="s">
        <v>63</v>
      </c>
      <c r="H323" s="141" t="s">
        <v>3488</v>
      </c>
      <c r="I323" s="141" t="s">
        <v>3495</v>
      </c>
      <c r="J323" s="141" t="s">
        <v>136</v>
      </c>
      <c r="K323" s="141" t="s">
        <v>141</v>
      </c>
      <c r="L323" s="141" t="s">
        <v>4142</v>
      </c>
      <c r="M323" s="141" t="s">
        <v>219</v>
      </c>
      <c r="N323" s="141" t="s">
        <v>303</v>
      </c>
      <c r="O323" s="141" t="s">
        <v>287</v>
      </c>
      <c r="P323" s="141" t="s">
        <v>3282</v>
      </c>
      <c r="Q323" s="141" t="s">
        <v>288</v>
      </c>
      <c r="R323" s="141" t="s">
        <v>3468</v>
      </c>
      <c r="S323" s="148" t="s">
        <v>3280</v>
      </c>
      <c r="T323" s="147">
        <v>712400000</v>
      </c>
      <c r="U323" s="147">
        <v>644415760</v>
      </c>
      <c r="V323" s="147">
        <v>638152676.10000002</v>
      </c>
      <c r="W323" s="147">
        <v>525158179.19999999</v>
      </c>
    </row>
    <row r="324" spans="1:23">
      <c r="A324" s="141" t="s">
        <v>3465</v>
      </c>
      <c r="B324" s="141" t="s">
        <v>284</v>
      </c>
      <c r="C324" s="141" t="s">
        <v>3464</v>
      </c>
      <c r="D324" s="141" t="s">
        <v>3463</v>
      </c>
      <c r="E324" s="141" t="s">
        <v>4321</v>
      </c>
      <c r="F324" s="141" t="s">
        <v>4322</v>
      </c>
      <c r="G324" s="141" t="s">
        <v>63</v>
      </c>
      <c r="H324" s="141" t="s">
        <v>3488</v>
      </c>
      <c r="I324" s="141" t="s">
        <v>3495</v>
      </c>
      <c r="J324" s="141" t="s">
        <v>136</v>
      </c>
      <c r="K324" s="141" t="s">
        <v>141</v>
      </c>
      <c r="L324" s="141" t="s">
        <v>4142</v>
      </c>
      <c r="M324" s="141" t="s">
        <v>219</v>
      </c>
      <c r="N324" s="141" t="s">
        <v>303</v>
      </c>
      <c r="O324" s="141" t="s">
        <v>289</v>
      </c>
      <c r="P324" s="141" t="s">
        <v>3282</v>
      </c>
      <c r="Q324" s="141" t="s">
        <v>288</v>
      </c>
      <c r="R324" s="141" t="s">
        <v>3468</v>
      </c>
      <c r="S324" s="148" t="s">
        <v>3280</v>
      </c>
      <c r="T324" s="147">
        <v>230000000</v>
      </c>
      <c r="U324" s="147">
        <v>113684200</v>
      </c>
      <c r="V324" s="147">
        <v>33742534</v>
      </c>
      <c r="W324" s="147">
        <v>32908810.449999999</v>
      </c>
    </row>
    <row r="325" spans="1:23">
      <c r="A325" s="141" t="s">
        <v>3465</v>
      </c>
      <c r="B325" s="141" t="s">
        <v>284</v>
      </c>
      <c r="C325" s="141" t="s">
        <v>3464</v>
      </c>
      <c r="D325" s="141" t="s">
        <v>3463</v>
      </c>
      <c r="E325" s="141" t="s">
        <v>4321</v>
      </c>
      <c r="F325" s="141" t="s">
        <v>4322</v>
      </c>
      <c r="G325" s="141" t="s">
        <v>63</v>
      </c>
      <c r="H325" s="141" t="s">
        <v>3488</v>
      </c>
      <c r="I325" s="141" t="s">
        <v>3495</v>
      </c>
      <c r="J325" s="141" t="s">
        <v>136</v>
      </c>
      <c r="K325" s="141" t="s">
        <v>141</v>
      </c>
      <c r="L325" s="141" t="s">
        <v>4142</v>
      </c>
      <c r="M325" s="141" t="s">
        <v>220</v>
      </c>
      <c r="N325" s="141" t="s">
        <v>303</v>
      </c>
      <c r="O325" s="141" t="s">
        <v>287</v>
      </c>
      <c r="P325" s="141" t="s">
        <v>3282</v>
      </c>
      <c r="Q325" s="141" t="s">
        <v>288</v>
      </c>
      <c r="R325" s="141" t="s">
        <v>3468</v>
      </c>
      <c r="S325" s="148" t="s">
        <v>3280</v>
      </c>
      <c r="T325" s="147">
        <v>210307522</v>
      </c>
      <c r="U325" s="147">
        <v>220759922</v>
      </c>
      <c r="V325" s="147">
        <v>210759922</v>
      </c>
      <c r="W325" s="147">
        <v>140752111.96000001</v>
      </c>
    </row>
    <row r="326" spans="1:23">
      <c r="A326" s="141" t="s">
        <v>3465</v>
      </c>
      <c r="B326" s="141" t="s">
        <v>284</v>
      </c>
      <c r="C326" s="141" t="s">
        <v>3464</v>
      </c>
      <c r="D326" s="141" t="s">
        <v>3463</v>
      </c>
      <c r="E326" s="141" t="s">
        <v>4321</v>
      </c>
      <c r="F326" s="141" t="s">
        <v>4322</v>
      </c>
      <c r="G326" s="141" t="s">
        <v>63</v>
      </c>
      <c r="H326" s="141" t="s">
        <v>3488</v>
      </c>
      <c r="I326" s="141" t="s">
        <v>3495</v>
      </c>
      <c r="J326" s="141" t="s">
        <v>136</v>
      </c>
      <c r="K326" s="141" t="s">
        <v>141</v>
      </c>
      <c r="L326" s="141" t="s">
        <v>4142</v>
      </c>
      <c r="M326" s="141" t="s">
        <v>220</v>
      </c>
      <c r="N326" s="141" t="s">
        <v>303</v>
      </c>
      <c r="O326" s="141" t="s">
        <v>289</v>
      </c>
      <c r="P326" s="141" t="s">
        <v>3282</v>
      </c>
      <c r="Q326" s="141" t="s">
        <v>288</v>
      </c>
      <c r="R326" s="141" t="s">
        <v>3468</v>
      </c>
      <c r="S326" s="148" t="s">
        <v>3280</v>
      </c>
      <c r="T326" s="147">
        <v>205000000</v>
      </c>
      <c r="U326" s="147">
        <v>118111300</v>
      </c>
      <c r="V326" s="147">
        <v>104884468</v>
      </c>
      <c r="W326" s="147">
        <v>77946538.480000004</v>
      </c>
    </row>
    <row r="327" spans="1:23">
      <c r="A327" s="141" t="s">
        <v>3465</v>
      </c>
      <c r="B327" s="141" t="s">
        <v>284</v>
      </c>
      <c r="C327" s="141" t="s">
        <v>3464</v>
      </c>
      <c r="D327" s="141" t="s">
        <v>3463</v>
      </c>
      <c r="E327" s="141" t="s">
        <v>4321</v>
      </c>
      <c r="F327" s="141" t="s">
        <v>4322</v>
      </c>
      <c r="G327" s="141" t="s">
        <v>63</v>
      </c>
      <c r="H327" s="141" t="s">
        <v>3488</v>
      </c>
      <c r="I327" s="141" t="s">
        <v>3514</v>
      </c>
      <c r="J327" s="141" t="s">
        <v>174</v>
      </c>
      <c r="K327" s="141" t="s">
        <v>175</v>
      </c>
      <c r="L327" s="141" t="s">
        <v>4142</v>
      </c>
      <c r="M327" s="141" t="s">
        <v>219</v>
      </c>
      <c r="N327" s="141" t="s">
        <v>303</v>
      </c>
      <c r="O327" s="141" t="s">
        <v>287</v>
      </c>
      <c r="P327" s="141" t="s">
        <v>3282</v>
      </c>
      <c r="Q327" s="141" t="s">
        <v>288</v>
      </c>
      <c r="R327" s="141" t="s">
        <v>3468</v>
      </c>
      <c r="S327" s="148" t="s">
        <v>3280</v>
      </c>
      <c r="T327" s="147">
        <v>260000000</v>
      </c>
      <c r="U327" s="147">
        <v>250000000</v>
      </c>
      <c r="V327" s="147">
        <v>244400000</v>
      </c>
      <c r="W327" s="147">
        <v>99739540.980000004</v>
      </c>
    </row>
    <row r="328" spans="1:23">
      <c r="A328" s="141" t="s">
        <v>3465</v>
      </c>
      <c r="B328" s="141" t="s">
        <v>284</v>
      </c>
      <c r="C328" s="141" t="s">
        <v>3464</v>
      </c>
      <c r="D328" s="141" t="s">
        <v>3463</v>
      </c>
      <c r="E328" s="141" t="s">
        <v>4321</v>
      </c>
      <c r="F328" s="141" t="s">
        <v>4322</v>
      </c>
      <c r="G328" s="141" t="s">
        <v>63</v>
      </c>
      <c r="H328" s="141" t="s">
        <v>4005</v>
      </c>
      <c r="I328" s="141" t="s">
        <v>3495</v>
      </c>
      <c r="J328" s="141" t="s">
        <v>136</v>
      </c>
      <c r="K328" s="141" t="s">
        <v>137</v>
      </c>
      <c r="L328" s="141" t="s">
        <v>4142</v>
      </c>
      <c r="M328" s="141" t="s">
        <v>219</v>
      </c>
      <c r="N328" s="141" t="s">
        <v>303</v>
      </c>
      <c r="O328" s="141" t="s">
        <v>287</v>
      </c>
      <c r="P328" s="141" t="s">
        <v>3282</v>
      </c>
      <c r="Q328" s="141" t="s">
        <v>288</v>
      </c>
      <c r="R328" s="141" t="s">
        <v>3468</v>
      </c>
      <c r="S328" s="148" t="s">
        <v>3280</v>
      </c>
      <c r="T328" s="147">
        <v>218724648</v>
      </c>
      <c r="U328" s="147">
        <v>222185676</v>
      </c>
      <c r="V328" s="147">
        <v>221244675.58000001</v>
      </c>
      <c r="W328" s="147">
        <v>144004306.03999999</v>
      </c>
    </row>
    <row r="329" spans="1:23">
      <c r="A329" s="141" t="s">
        <v>3465</v>
      </c>
      <c r="B329" s="141" t="s">
        <v>284</v>
      </c>
      <c r="C329" s="141" t="s">
        <v>3464</v>
      </c>
      <c r="D329" s="141" t="s">
        <v>3463</v>
      </c>
      <c r="E329" s="141" t="s">
        <v>4321</v>
      </c>
      <c r="F329" s="141" t="s">
        <v>4322</v>
      </c>
      <c r="G329" s="141" t="s">
        <v>63</v>
      </c>
      <c r="H329" s="141" t="s">
        <v>4005</v>
      </c>
      <c r="I329" s="141" t="s">
        <v>3495</v>
      </c>
      <c r="J329" s="141" t="s">
        <v>136</v>
      </c>
      <c r="K329" s="141" t="s">
        <v>137</v>
      </c>
      <c r="L329" s="141" t="s">
        <v>4142</v>
      </c>
      <c r="M329" s="141" t="s">
        <v>220</v>
      </c>
      <c r="N329" s="141" t="s">
        <v>303</v>
      </c>
      <c r="O329" s="141" t="s">
        <v>287</v>
      </c>
      <c r="P329" s="141" t="s">
        <v>3282</v>
      </c>
      <c r="Q329" s="141" t="s">
        <v>288</v>
      </c>
      <c r="R329" s="141" t="s">
        <v>3468</v>
      </c>
      <c r="S329" s="148" t="s">
        <v>3280</v>
      </c>
      <c r="T329" s="147">
        <v>23251985</v>
      </c>
      <c r="U329" s="147">
        <v>21023062</v>
      </c>
      <c r="V329" s="147">
        <v>21023051.539999999</v>
      </c>
      <c r="W329" s="147">
        <v>14466540.539999999</v>
      </c>
    </row>
    <row r="330" spans="1:23">
      <c r="A330" s="141" t="s">
        <v>3465</v>
      </c>
      <c r="B330" s="141" t="s">
        <v>284</v>
      </c>
      <c r="C330" s="141" t="s">
        <v>3464</v>
      </c>
      <c r="D330" s="141" t="s">
        <v>3463</v>
      </c>
      <c r="E330" s="141" t="s">
        <v>4321</v>
      </c>
      <c r="F330" s="141" t="s">
        <v>4322</v>
      </c>
      <c r="G330" s="141" t="s">
        <v>63</v>
      </c>
      <c r="H330" s="141" t="s">
        <v>3990</v>
      </c>
      <c r="I330" s="141" t="s">
        <v>3495</v>
      </c>
      <c r="J330" s="141" t="s">
        <v>136</v>
      </c>
      <c r="K330" s="141" t="s">
        <v>139</v>
      </c>
      <c r="L330" s="141" t="s">
        <v>4142</v>
      </c>
      <c r="M330" s="141" t="s">
        <v>219</v>
      </c>
      <c r="N330" s="141" t="s">
        <v>303</v>
      </c>
      <c r="O330" s="141" t="s">
        <v>287</v>
      </c>
      <c r="P330" s="141" t="s">
        <v>3282</v>
      </c>
      <c r="Q330" s="141" t="s">
        <v>288</v>
      </c>
      <c r="R330" s="141" t="s">
        <v>3468</v>
      </c>
      <c r="S330" s="148" t="s">
        <v>3280</v>
      </c>
      <c r="T330" s="147">
        <v>889604041</v>
      </c>
      <c r="U330" s="147">
        <v>980308440</v>
      </c>
      <c r="V330" s="147">
        <v>974015878</v>
      </c>
      <c r="W330" s="147">
        <v>662814816.87</v>
      </c>
    </row>
    <row r="331" spans="1:23">
      <c r="A331" s="141" t="s">
        <v>3465</v>
      </c>
      <c r="B331" s="141" t="s">
        <v>284</v>
      </c>
      <c r="C331" s="141" t="s">
        <v>3464</v>
      </c>
      <c r="D331" s="141" t="s">
        <v>3463</v>
      </c>
      <c r="E331" s="141" t="s">
        <v>4321</v>
      </c>
      <c r="F331" s="141" t="s">
        <v>4322</v>
      </c>
      <c r="G331" s="141" t="s">
        <v>63</v>
      </c>
      <c r="H331" s="141" t="s">
        <v>3990</v>
      </c>
      <c r="I331" s="141" t="s">
        <v>3495</v>
      </c>
      <c r="J331" s="141" t="s">
        <v>136</v>
      </c>
      <c r="K331" s="141" t="s">
        <v>139</v>
      </c>
      <c r="L331" s="141" t="s">
        <v>4142</v>
      </c>
      <c r="M331" s="141" t="s">
        <v>220</v>
      </c>
      <c r="N331" s="141" t="s">
        <v>303</v>
      </c>
      <c r="O331" s="141" t="s">
        <v>287</v>
      </c>
      <c r="P331" s="141" t="s">
        <v>3282</v>
      </c>
      <c r="Q331" s="141" t="s">
        <v>288</v>
      </c>
      <c r="R331" s="141" t="s">
        <v>3468</v>
      </c>
      <c r="S331" s="148" t="s">
        <v>3280</v>
      </c>
      <c r="T331" s="147">
        <v>139406148</v>
      </c>
      <c r="U331" s="147">
        <v>154670833</v>
      </c>
      <c r="V331" s="147">
        <v>149716148</v>
      </c>
      <c r="W331" s="147">
        <v>86836845.840000004</v>
      </c>
    </row>
    <row r="332" spans="1:23">
      <c r="A332" s="141" t="s">
        <v>3465</v>
      </c>
      <c r="B332" s="141" t="s">
        <v>284</v>
      </c>
      <c r="C332" s="141" t="s">
        <v>3464</v>
      </c>
      <c r="D332" s="141" t="s">
        <v>3463</v>
      </c>
      <c r="E332" s="141" t="s">
        <v>4321</v>
      </c>
      <c r="F332" s="141" t="s">
        <v>4322</v>
      </c>
      <c r="G332" s="141" t="s">
        <v>63</v>
      </c>
      <c r="H332" s="141" t="s">
        <v>3990</v>
      </c>
      <c r="I332" s="141" t="s">
        <v>3495</v>
      </c>
      <c r="J332" s="141" t="s">
        <v>136</v>
      </c>
      <c r="K332" s="141" t="s">
        <v>139</v>
      </c>
      <c r="L332" s="141" t="s">
        <v>4142</v>
      </c>
      <c r="M332" s="141" t="s">
        <v>220</v>
      </c>
      <c r="N332" s="141" t="s">
        <v>303</v>
      </c>
      <c r="O332" s="141" t="s">
        <v>289</v>
      </c>
      <c r="P332" s="141" t="s">
        <v>3282</v>
      </c>
      <c r="Q332" s="141" t="s">
        <v>288</v>
      </c>
      <c r="R332" s="141" t="s">
        <v>3468</v>
      </c>
      <c r="S332" s="148" t="s">
        <v>3280</v>
      </c>
      <c r="T332" s="147">
        <v>0</v>
      </c>
      <c r="U332" s="147">
        <v>9300000</v>
      </c>
      <c r="V332" s="147">
        <v>9300000</v>
      </c>
      <c r="W332" s="147">
        <v>7136515.8099999996</v>
      </c>
    </row>
    <row r="333" spans="1:23">
      <c r="A333" s="141" t="s">
        <v>3465</v>
      </c>
      <c r="B333" s="141" t="s">
        <v>284</v>
      </c>
      <c r="C333" s="141" t="s">
        <v>3464</v>
      </c>
      <c r="D333" s="141" t="s">
        <v>3463</v>
      </c>
      <c r="E333" s="141" t="s">
        <v>4321</v>
      </c>
      <c r="F333" s="141" t="s">
        <v>4322</v>
      </c>
      <c r="G333" s="141" t="s">
        <v>63</v>
      </c>
      <c r="H333" s="141" t="s">
        <v>4095</v>
      </c>
      <c r="I333" s="141" t="s">
        <v>3495</v>
      </c>
      <c r="J333" s="141" t="s">
        <v>136</v>
      </c>
      <c r="K333" s="141" t="s">
        <v>137</v>
      </c>
      <c r="L333" s="141" t="s">
        <v>4142</v>
      </c>
      <c r="M333" s="141" t="s">
        <v>219</v>
      </c>
      <c r="N333" s="141" t="s">
        <v>303</v>
      </c>
      <c r="O333" s="141" t="s">
        <v>287</v>
      </c>
      <c r="P333" s="141" t="s">
        <v>3282</v>
      </c>
      <c r="Q333" s="141" t="s">
        <v>288</v>
      </c>
      <c r="R333" s="141" t="s">
        <v>3468</v>
      </c>
      <c r="S333" s="148" t="s">
        <v>3280</v>
      </c>
      <c r="T333" s="147">
        <v>840297000</v>
      </c>
      <c r="U333" s="147">
        <v>867652000</v>
      </c>
      <c r="V333" s="147">
        <v>588029996.94000006</v>
      </c>
      <c r="W333" s="147">
        <v>587841996.94000006</v>
      </c>
    </row>
    <row r="334" spans="1:23">
      <c r="A334" s="141" t="s">
        <v>3465</v>
      </c>
      <c r="B334" s="141" t="s">
        <v>284</v>
      </c>
      <c r="C334" s="141" t="s">
        <v>3464</v>
      </c>
      <c r="D334" s="141" t="s">
        <v>3463</v>
      </c>
      <c r="E334" s="141" t="s">
        <v>4321</v>
      </c>
      <c r="F334" s="141" t="s">
        <v>4322</v>
      </c>
      <c r="G334" s="141" t="s">
        <v>63</v>
      </c>
      <c r="H334" s="141" t="s">
        <v>4095</v>
      </c>
      <c r="I334" s="141" t="s">
        <v>3495</v>
      </c>
      <c r="J334" s="141" t="s">
        <v>136</v>
      </c>
      <c r="K334" s="141" t="s">
        <v>137</v>
      </c>
      <c r="L334" s="141" t="s">
        <v>4142</v>
      </c>
      <c r="M334" s="141" t="s">
        <v>219</v>
      </c>
      <c r="N334" s="141" t="s">
        <v>303</v>
      </c>
      <c r="O334" s="141" t="s">
        <v>289</v>
      </c>
      <c r="P334" s="141" t="s">
        <v>3282</v>
      </c>
      <c r="Q334" s="141" t="s">
        <v>288</v>
      </c>
      <c r="R334" s="141" t="s">
        <v>3468</v>
      </c>
      <c r="S334" s="148" t="s">
        <v>3280</v>
      </c>
      <c r="T334" s="147">
        <v>53799912</v>
      </c>
      <c r="U334" s="147">
        <v>53799912</v>
      </c>
      <c r="V334" s="147">
        <v>30886855.579999998</v>
      </c>
      <c r="W334" s="147">
        <v>30787617</v>
      </c>
    </row>
    <row r="335" spans="1:23">
      <c r="A335" s="141" t="s">
        <v>3465</v>
      </c>
      <c r="B335" s="141" t="s">
        <v>284</v>
      </c>
      <c r="C335" s="141" t="s">
        <v>3464</v>
      </c>
      <c r="D335" s="141" t="s">
        <v>3463</v>
      </c>
      <c r="E335" s="141" t="s">
        <v>4321</v>
      </c>
      <c r="F335" s="141" t="s">
        <v>4322</v>
      </c>
      <c r="G335" s="141" t="s">
        <v>63</v>
      </c>
      <c r="H335" s="141" t="s">
        <v>4095</v>
      </c>
      <c r="I335" s="141" t="s">
        <v>3495</v>
      </c>
      <c r="J335" s="141" t="s">
        <v>136</v>
      </c>
      <c r="K335" s="141" t="s">
        <v>137</v>
      </c>
      <c r="L335" s="141" t="s">
        <v>4142</v>
      </c>
      <c r="M335" s="141" t="s">
        <v>220</v>
      </c>
      <c r="N335" s="141" t="s">
        <v>303</v>
      </c>
      <c r="O335" s="141" t="s">
        <v>287</v>
      </c>
      <c r="P335" s="141" t="s">
        <v>3282</v>
      </c>
      <c r="Q335" s="141" t="s">
        <v>288</v>
      </c>
      <c r="R335" s="141" t="s">
        <v>3468</v>
      </c>
      <c r="S335" s="148" t="s">
        <v>3280</v>
      </c>
      <c r="T335" s="147">
        <v>140004000</v>
      </c>
      <c r="U335" s="147">
        <v>148004000</v>
      </c>
      <c r="V335" s="147">
        <v>76993854.090000004</v>
      </c>
      <c r="W335" s="147">
        <v>76338165.069999993</v>
      </c>
    </row>
    <row r="336" spans="1:23">
      <c r="A336" s="141" t="s">
        <v>3465</v>
      </c>
      <c r="B336" s="141" t="s">
        <v>284</v>
      </c>
      <c r="C336" s="141" t="s">
        <v>3464</v>
      </c>
      <c r="D336" s="141" t="s">
        <v>3463</v>
      </c>
      <c r="E336" s="141" t="s">
        <v>4321</v>
      </c>
      <c r="F336" s="141" t="s">
        <v>4322</v>
      </c>
      <c r="G336" s="141" t="s">
        <v>63</v>
      </c>
      <c r="H336" s="141" t="s">
        <v>4095</v>
      </c>
      <c r="I336" s="141" t="s">
        <v>3495</v>
      </c>
      <c r="J336" s="141" t="s">
        <v>136</v>
      </c>
      <c r="K336" s="141" t="s">
        <v>137</v>
      </c>
      <c r="L336" s="141" t="s">
        <v>4142</v>
      </c>
      <c r="M336" s="141" t="s">
        <v>220</v>
      </c>
      <c r="N336" s="141" t="s">
        <v>303</v>
      </c>
      <c r="O336" s="141" t="s">
        <v>289</v>
      </c>
      <c r="P336" s="141" t="s">
        <v>3282</v>
      </c>
      <c r="Q336" s="141" t="s">
        <v>288</v>
      </c>
      <c r="R336" s="141" t="s">
        <v>3468</v>
      </c>
      <c r="S336" s="148" t="s">
        <v>3280</v>
      </c>
      <c r="T336" s="147">
        <v>10000000</v>
      </c>
      <c r="U336" s="147">
        <v>10000000</v>
      </c>
      <c r="V336" s="147">
        <v>0</v>
      </c>
      <c r="W336" s="147">
        <v>0</v>
      </c>
    </row>
    <row r="337" spans="1:23">
      <c r="A337" s="141" t="s">
        <v>3465</v>
      </c>
      <c r="B337" s="141" t="s">
        <v>284</v>
      </c>
      <c r="C337" s="141" t="s">
        <v>3464</v>
      </c>
      <c r="D337" s="141" t="s">
        <v>3463</v>
      </c>
      <c r="E337" s="141" t="s">
        <v>4321</v>
      </c>
      <c r="F337" s="141" t="s">
        <v>4322</v>
      </c>
      <c r="G337" s="141" t="s">
        <v>63</v>
      </c>
      <c r="H337" s="141" t="s">
        <v>4095</v>
      </c>
      <c r="I337" s="141" t="s">
        <v>3495</v>
      </c>
      <c r="J337" s="141" t="s">
        <v>136</v>
      </c>
      <c r="K337" s="141" t="s">
        <v>137</v>
      </c>
      <c r="L337" s="141" t="s">
        <v>4142</v>
      </c>
      <c r="M337" s="141" t="s">
        <v>221</v>
      </c>
      <c r="N337" s="141" t="s">
        <v>303</v>
      </c>
      <c r="O337" s="141" t="s">
        <v>287</v>
      </c>
      <c r="P337" s="141" t="s">
        <v>3282</v>
      </c>
      <c r="Q337" s="141" t="s">
        <v>288</v>
      </c>
      <c r="R337" s="141" t="s">
        <v>3468</v>
      </c>
      <c r="S337" s="148" t="s">
        <v>3280</v>
      </c>
      <c r="T337" s="147">
        <v>438000</v>
      </c>
      <c r="U337" s="147">
        <v>433000</v>
      </c>
      <c r="V337" s="147">
        <v>286441.25</v>
      </c>
      <c r="W337" s="147">
        <v>286440.25</v>
      </c>
    </row>
    <row r="338" spans="1:23">
      <c r="A338" s="141" t="s">
        <v>3465</v>
      </c>
      <c r="B338" s="141" t="s">
        <v>284</v>
      </c>
      <c r="C338" s="141" t="s">
        <v>3464</v>
      </c>
      <c r="D338" s="141" t="s">
        <v>3463</v>
      </c>
      <c r="E338" s="141" t="s">
        <v>4321</v>
      </c>
      <c r="F338" s="141" t="s">
        <v>4322</v>
      </c>
      <c r="G338" s="141" t="s">
        <v>63</v>
      </c>
      <c r="H338" s="141" t="s">
        <v>4072</v>
      </c>
      <c r="I338" s="141" t="s">
        <v>3514</v>
      </c>
      <c r="J338" s="141" t="s">
        <v>3958</v>
      </c>
      <c r="K338" s="141" t="s">
        <v>203</v>
      </c>
      <c r="L338" s="141" t="s">
        <v>4142</v>
      </c>
      <c r="M338" s="141" t="s">
        <v>219</v>
      </c>
      <c r="N338" s="141" t="s">
        <v>303</v>
      </c>
      <c r="O338" s="141" t="s">
        <v>287</v>
      </c>
      <c r="P338" s="141" t="s">
        <v>3282</v>
      </c>
      <c r="Q338" s="141" t="s">
        <v>288</v>
      </c>
      <c r="R338" s="141" t="s">
        <v>3468</v>
      </c>
      <c r="S338" s="148" t="s">
        <v>3280</v>
      </c>
      <c r="T338" s="147">
        <v>103413094</v>
      </c>
      <c r="U338" s="147">
        <v>100798784.66</v>
      </c>
      <c r="V338" s="147">
        <v>97269990.189999998</v>
      </c>
      <c r="W338" s="147">
        <v>66895240.189999998</v>
      </c>
    </row>
    <row r="339" spans="1:23">
      <c r="A339" s="141" t="s">
        <v>3465</v>
      </c>
      <c r="B339" s="141" t="s">
        <v>284</v>
      </c>
      <c r="C339" s="141" t="s">
        <v>3464</v>
      </c>
      <c r="D339" s="141" t="s">
        <v>3463</v>
      </c>
      <c r="E339" s="141" t="s">
        <v>4321</v>
      </c>
      <c r="F339" s="141" t="s">
        <v>4322</v>
      </c>
      <c r="G339" s="141" t="s">
        <v>63</v>
      </c>
      <c r="H339" s="141" t="s">
        <v>4072</v>
      </c>
      <c r="I339" s="141" t="s">
        <v>3514</v>
      </c>
      <c r="J339" s="141" t="s">
        <v>3958</v>
      </c>
      <c r="K339" s="141" t="s">
        <v>203</v>
      </c>
      <c r="L339" s="141" t="s">
        <v>4142</v>
      </c>
      <c r="M339" s="141" t="s">
        <v>220</v>
      </c>
      <c r="N339" s="141" t="s">
        <v>303</v>
      </c>
      <c r="O339" s="141" t="s">
        <v>287</v>
      </c>
      <c r="P339" s="141" t="s">
        <v>3282</v>
      </c>
      <c r="Q339" s="141" t="s">
        <v>288</v>
      </c>
      <c r="R339" s="141" t="s">
        <v>3468</v>
      </c>
      <c r="S339" s="148" t="s">
        <v>3280</v>
      </c>
      <c r="T339" s="147">
        <v>16765476</v>
      </c>
      <c r="U339" s="147">
        <v>17840383.34</v>
      </c>
      <c r="V339" s="147">
        <v>17840383.34</v>
      </c>
      <c r="W339" s="147">
        <v>8032673.9199999999</v>
      </c>
    </row>
    <row r="340" spans="1:23">
      <c r="A340" s="141" t="s">
        <v>3465</v>
      </c>
      <c r="B340" s="141" t="s">
        <v>284</v>
      </c>
      <c r="C340" s="141" t="s">
        <v>3464</v>
      </c>
      <c r="D340" s="141" t="s">
        <v>3463</v>
      </c>
      <c r="E340" s="141" t="s">
        <v>4321</v>
      </c>
      <c r="F340" s="141" t="s">
        <v>4322</v>
      </c>
      <c r="G340" s="141" t="s">
        <v>63</v>
      </c>
      <c r="H340" s="141" t="s">
        <v>4003</v>
      </c>
      <c r="I340" s="141" t="s">
        <v>3495</v>
      </c>
      <c r="J340" s="141" t="s">
        <v>142</v>
      </c>
      <c r="K340" s="141" t="s">
        <v>143</v>
      </c>
      <c r="L340" s="141" t="s">
        <v>4142</v>
      </c>
      <c r="M340" s="141" t="s">
        <v>219</v>
      </c>
      <c r="N340" s="141" t="s">
        <v>303</v>
      </c>
      <c r="O340" s="141" t="s">
        <v>287</v>
      </c>
      <c r="P340" s="141" t="s">
        <v>3282</v>
      </c>
      <c r="Q340" s="141" t="s">
        <v>288</v>
      </c>
      <c r="R340" s="141" t="s">
        <v>3468</v>
      </c>
      <c r="S340" s="148" t="s">
        <v>3280</v>
      </c>
      <c r="T340" s="147">
        <v>122704000</v>
      </c>
      <c r="U340" s="147">
        <v>124977620</v>
      </c>
      <c r="V340" s="147">
        <v>83881196.269999996</v>
      </c>
      <c r="W340" s="147">
        <v>82894136.540000007</v>
      </c>
    </row>
    <row r="341" spans="1:23">
      <c r="A341" s="141" t="s">
        <v>3465</v>
      </c>
      <c r="B341" s="141" t="s">
        <v>284</v>
      </c>
      <c r="C341" s="141" t="s">
        <v>3464</v>
      </c>
      <c r="D341" s="141" t="s">
        <v>3463</v>
      </c>
      <c r="E341" s="141" t="s">
        <v>4321</v>
      </c>
      <c r="F341" s="141" t="s">
        <v>4322</v>
      </c>
      <c r="G341" s="141" t="s">
        <v>63</v>
      </c>
      <c r="H341" s="141" t="s">
        <v>4003</v>
      </c>
      <c r="I341" s="141" t="s">
        <v>3495</v>
      </c>
      <c r="J341" s="141" t="s">
        <v>142</v>
      </c>
      <c r="K341" s="141" t="s">
        <v>143</v>
      </c>
      <c r="L341" s="141" t="s">
        <v>4142</v>
      </c>
      <c r="M341" s="141" t="s">
        <v>220</v>
      </c>
      <c r="N341" s="141" t="s">
        <v>303</v>
      </c>
      <c r="O341" s="141" t="s">
        <v>287</v>
      </c>
      <c r="P341" s="141" t="s">
        <v>3282</v>
      </c>
      <c r="Q341" s="141" t="s">
        <v>288</v>
      </c>
      <c r="R341" s="141" t="s">
        <v>3468</v>
      </c>
      <c r="S341" s="148" t="s">
        <v>3280</v>
      </c>
      <c r="T341" s="147">
        <v>14156000</v>
      </c>
      <c r="U341" s="147">
        <v>8849000</v>
      </c>
      <c r="V341" s="147">
        <v>6378880</v>
      </c>
      <c r="W341" s="147">
        <v>6378880</v>
      </c>
    </row>
    <row r="342" spans="1:23">
      <c r="A342" s="141" t="s">
        <v>3465</v>
      </c>
      <c r="B342" s="141" t="s">
        <v>284</v>
      </c>
      <c r="C342" s="141" t="s">
        <v>3464</v>
      </c>
      <c r="D342" s="141" t="s">
        <v>3463</v>
      </c>
      <c r="E342" s="141" t="s">
        <v>4321</v>
      </c>
      <c r="F342" s="141" t="s">
        <v>4322</v>
      </c>
      <c r="G342" s="141" t="s">
        <v>63</v>
      </c>
      <c r="H342" s="141" t="s">
        <v>4094</v>
      </c>
      <c r="I342" s="141" t="s">
        <v>3495</v>
      </c>
      <c r="J342" s="141" t="s">
        <v>136</v>
      </c>
      <c r="K342" s="141" t="s">
        <v>138</v>
      </c>
      <c r="L342" s="141" t="s">
        <v>4142</v>
      </c>
      <c r="M342" s="141" t="s">
        <v>219</v>
      </c>
      <c r="N342" s="141" t="s">
        <v>303</v>
      </c>
      <c r="O342" s="141" t="s">
        <v>287</v>
      </c>
      <c r="P342" s="141" t="s">
        <v>3282</v>
      </c>
      <c r="Q342" s="141" t="s">
        <v>288</v>
      </c>
      <c r="R342" s="141" t="s">
        <v>3468</v>
      </c>
      <c r="S342" s="148" t="s">
        <v>3280</v>
      </c>
      <c r="T342" s="147">
        <v>40176500</v>
      </c>
      <c r="U342" s="147">
        <v>40176500</v>
      </c>
      <c r="V342" s="147">
        <v>35091142.130000003</v>
      </c>
      <c r="W342" s="147">
        <v>26031142.129999999</v>
      </c>
    </row>
    <row r="343" spans="1:23">
      <c r="A343" s="141" t="s">
        <v>3465</v>
      </c>
      <c r="B343" s="141" t="s">
        <v>284</v>
      </c>
      <c r="C343" s="141" t="s">
        <v>3464</v>
      </c>
      <c r="D343" s="141" t="s">
        <v>3463</v>
      </c>
      <c r="E343" s="141" t="s">
        <v>4321</v>
      </c>
      <c r="F343" s="141" t="s">
        <v>4322</v>
      </c>
      <c r="G343" s="141" t="s">
        <v>63</v>
      </c>
      <c r="H343" s="141" t="s">
        <v>4094</v>
      </c>
      <c r="I343" s="141" t="s">
        <v>3495</v>
      </c>
      <c r="J343" s="141" t="s">
        <v>136</v>
      </c>
      <c r="K343" s="141" t="s">
        <v>138</v>
      </c>
      <c r="L343" s="141" t="s">
        <v>4142</v>
      </c>
      <c r="M343" s="141" t="s">
        <v>220</v>
      </c>
      <c r="N343" s="141" t="s">
        <v>303</v>
      </c>
      <c r="O343" s="141" t="s">
        <v>287</v>
      </c>
      <c r="P343" s="141" t="s">
        <v>3282</v>
      </c>
      <c r="Q343" s="141" t="s">
        <v>288</v>
      </c>
      <c r="R343" s="141" t="s">
        <v>3468</v>
      </c>
      <c r="S343" s="148" t="s">
        <v>3280</v>
      </c>
      <c r="T343" s="147">
        <v>11145000</v>
      </c>
      <c r="U343" s="147">
        <v>7065000</v>
      </c>
      <c r="V343" s="147">
        <v>4399000</v>
      </c>
      <c r="W343" s="147">
        <v>3274000</v>
      </c>
    </row>
    <row r="344" spans="1:23">
      <c r="A344" s="141" t="s">
        <v>3465</v>
      </c>
      <c r="B344" s="141" t="s">
        <v>284</v>
      </c>
      <c r="C344" s="141" t="s">
        <v>3464</v>
      </c>
      <c r="D344" s="141" t="s">
        <v>3463</v>
      </c>
      <c r="E344" s="141" t="s">
        <v>4321</v>
      </c>
      <c r="F344" s="141" t="s">
        <v>4322</v>
      </c>
      <c r="G344" s="141" t="s">
        <v>64</v>
      </c>
      <c r="H344" s="141" t="s">
        <v>3482</v>
      </c>
      <c r="I344" s="141" t="s">
        <v>3492</v>
      </c>
      <c r="J344" s="141" t="s">
        <v>95</v>
      </c>
      <c r="K344" s="141" t="s">
        <v>100</v>
      </c>
      <c r="L344" s="141" t="s">
        <v>4142</v>
      </c>
      <c r="M344" s="141" t="s">
        <v>219</v>
      </c>
      <c r="N344" s="141" t="s">
        <v>303</v>
      </c>
      <c r="O344" s="141" t="s">
        <v>287</v>
      </c>
      <c r="P344" s="141" t="s">
        <v>3282</v>
      </c>
      <c r="Q344" s="141" t="s">
        <v>288</v>
      </c>
      <c r="R344" s="141" t="s">
        <v>3468</v>
      </c>
      <c r="S344" s="148" t="s">
        <v>3280</v>
      </c>
      <c r="T344" s="147">
        <v>3410000</v>
      </c>
      <c r="U344" s="147">
        <v>3410000</v>
      </c>
      <c r="V344" s="147">
        <v>3060000</v>
      </c>
      <c r="W344" s="147">
        <v>2055000</v>
      </c>
    </row>
    <row r="345" spans="1:23">
      <c r="A345" s="141" t="s">
        <v>3465</v>
      </c>
      <c r="B345" s="141" t="s">
        <v>284</v>
      </c>
      <c r="C345" s="141" t="s">
        <v>3464</v>
      </c>
      <c r="D345" s="141" t="s">
        <v>3463</v>
      </c>
      <c r="E345" s="141" t="s">
        <v>4321</v>
      </c>
      <c r="F345" s="141" t="s">
        <v>4322</v>
      </c>
      <c r="G345" s="141" t="s">
        <v>64</v>
      </c>
      <c r="H345" s="141" t="s">
        <v>3482</v>
      </c>
      <c r="I345" s="141" t="s">
        <v>3492</v>
      </c>
      <c r="J345" s="141" t="s">
        <v>95</v>
      </c>
      <c r="K345" s="141" t="s">
        <v>100</v>
      </c>
      <c r="L345" s="141" t="s">
        <v>4142</v>
      </c>
      <c r="M345" s="141" t="s">
        <v>219</v>
      </c>
      <c r="N345" s="141" t="s">
        <v>303</v>
      </c>
      <c r="O345" s="141" t="s">
        <v>289</v>
      </c>
      <c r="P345" s="141" t="s">
        <v>3282</v>
      </c>
      <c r="Q345" s="141" t="s">
        <v>288</v>
      </c>
      <c r="R345" s="141" t="s">
        <v>3468</v>
      </c>
      <c r="S345" s="148" t="s">
        <v>3280</v>
      </c>
      <c r="T345" s="147">
        <v>1571238</v>
      </c>
      <c r="U345" s="147">
        <v>1571238</v>
      </c>
      <c r="V345" s="147">
        <v>1440000</v>
      </c>
      <c r="W345" s="147">
        <v>1080000</v>
      </c>
    </row>
    <row r="346" spans="1:23">
      <c r="A346" s="141" t="s">
        <v>3465</v>
      </c>
      <c r="B346" s="141" t="s">
        <v>284</v>
      </c>
      <c r="C346" s="141" t="s">
        <v>3464</v>
      </c>
      <c r="D346" s="141" t="s">
        <v>3463</v>
      </c>
      <c r="E346" s="141" t="s">
        <v>4321</v>
      </c>
      <c r="F346" s="141" t="s">
        <v>4322</v>
      </c>
      <c r="G346" s="141" t="s">
        <v>64</v>
      </c>
      <c r="H346" s="141" t="s">
        <v>3482</v>
      </c>
      <c r="I346" s="141" t="s">
        <v>3492</v>
      </c>
      <c r="J346" s="141" t="s">
        <v>95</v>
      </c>
      <c r="K346" s="141" t="s">
        <v>100</v>
      </c>
      <c r="L346" s="141" t="s">
        <v>4142</v>
      </c>
      <c r="M346" s="141" t="s">
        <v>220</v>
      </c>
      <c r="N346" s="141" t="s">
        <v>303</v>
      </c>
      <c r="O346" s="141" t="s">
        <v>287</v>
      </c>
      <c r="P346" s="141" t="s">
        <v>3282</v>
      </c>
      <c r="Q346" s="141" t="s">
        <v>288</v>
      </c>
      <c r="R346" s="141" t="s">
        <v>3468</v>
      </c>
      <c r="S346" s="148" t="s">
        <v>3280</v>
      </c>
      <c r="T346" s="147">
        <v>765000</v>
      </c>
      <c r="U346" s="147">
        <v>765000</v>
      </c>
      <c r="V346" s="147">
        <v>255000</v>
      </c>
      <c r="W346" s="147">
        <v>255000</v>
      </c>
    </row>
    <row r="347" spans="1:23">
      <c r="A347" s="141" t="s">
        <v>3465</v>
      </c>
      <c r="B347" s="141" t="s">
        <v>284</v>
      </c>
      <c r="C347" s="141" t="s">
        <v>3464</v>
      </c>
      <c r="D347" s="141" t="s">
        <v>3463</v>
      </c>
      <c r="E347" s="141" t="s">
        <v>4321</v>
      </c>
      <c r="F347" s="141" t="s">
        <v>4322</v>
      </c>
      <c r="G347" s="141" t="s">
        <v>64</v>
      </c>
      <c r="H347" s="141" t="s">
        <v>3482</v>
      </c>
      <c r="I347" s="141" t="s">
        <v>3492</v>
      </c>
      <c r="J347" s="141" t="s">
        <v>95</v>
      </c>
      <c r="K347" s="141" t="s">
        <v>100</v>
      </c>
      <c r="L347" s="141" t="s">
        <v>4142</v>
      </c>
      <c r="M347" s="141" t="s">
        <v>220</v>
      </c>
      <c r="N347" s="141" t="s">
        <v>303</v>
      </c>
      <c r="O347" s="141" t="s">
        <v>289</v>
      </c>
      <c r="P347" s="141" t="s">
        <v>3282</v>
      </c>
      <c r="Q347" s="141" t="s">
        <v>288</v>
      </c>
      <c r="R347" s="141" t="s">
        <v>3468</v>
      </c>
      <c r="S347" s="148" t="s">
        <v>3280</v>
      </c>
      <c r="T347" s="147">
        <v>393714</v>
      </c>
      <c r="U347" s="147">
        <v>393714</v>
      </c>
      <c r="V347" s="147">
        <v>250500</v>
      </c>
      <c r="W347" s="147">
        <v>120000</v>
      </c>
    </row>
    <row r="348" spans="1:23">
      <c r="A348" s="141" t="s">
        <v>3465</v>
      </c>
      <c r="B348" s="141" t="s">
        <v>284</v>
      </c>
      <c r="C348" s="141" t="s">
        <v>3464</v>
      </c>
      <c r="D348" s="141" t="s">
        <v>3463</v>
      </c>
      <c r="E348" s="141" t="s">
        <v>4321</v>
      </c>
      <c r="F348" s="141" t="s">
        <v>4322</v>
      </c>
      <c r="G348" s="141" t="s">
        <v>64</v>
      </c>
      <c r="H348" s="141" t="s">
        <v>3482</v>
      </c>
      <c r="I348" s="141" t="s">
        <v>3495</v>
      </c>
      <c r="J348" s="141" t="s">
        <v>118</v>
      </c>
      <c r="K348" s="141" t="s">
        <v>119</v>
      </c>
      <c r="L348" s="141" t="s">
        <v>4142</v>
      </c>
      <c r="M348" s="141" t="s">
        <v>219</v>
      </c>
      <c r="N348" s="141" t="s">
        <v>303</v>
      </c>
      <c r="O348" s="141" t="s">
        <v>287</v>
      </c>
      <c r="P348" s="141" t="s">
        <v>3282</v>
      </c>
      <c r="Q348" s="141" t="s">
        <v>288</v>
      </c>
      <c r="R348" s="141" t="s">
        <v>3468</v>
      </c>
      <c r="S348" s="148" t="s">
        <v>3280</v>
      </c>
      <c r="T348" s="147">
        <v>995532971</v>
      </c>
      <c r="U348" s="147">
        <v>1003730133.4400001</v>
      </c>
      <c r="V348" s="147">
        <v>865221572.26999998</v>
      </c>
      <c r="W348" s="147">
        <v>628261516.99000001</v>
      </c>
    </row>
    <row r="349" spans="1:23">
      <c r="A349" s="141" t="s">
        <v>3465</v>
      </c>
      <c r="B349" s="141" t="s">
        <v>284</v>
      </c>
      <c r="C349" s="141" t="s">
        <v>3464</v>
      </c>
      <c r="D349" s="141" t="s">
        <v>3463</v>
      </c>
      <c r="E349" s="141" t="s">
        <v>4321</v>
      </c>
      <c r="F349" s="141" t="s">
        <v>4322</v>
      </c>
      <c r="G349" s="141" t="s">
        <v>64</v>
      </c>
      <c r="H349" s="141" t="s">
        <v>3482</v>
      </c>
      <c r="I349" s="141" t="s">
        <v>3495</v>
      </c>
      <c r="J349" s="141" t="s">
        <v>118</v>
      </c>
      <c r="K349" s="141" t="s">
        <v>119</v>
      </c>
      <c r="L349" s="141" t="s">
        <v>4142</v>
      </c>
      <c r="M349" s="141" t="s">
        <v>219</v>
      </c>
      <c r="N349" s="141" t="s">
        <v>303</v>
      </c>
      <c r="O349" s="141" t="s">
        <v>289</v>
      </c>
      <c r="P349" s="141" t="s">
        <v>3282</v>
      </c>
      <c r="Q349" s="141" t="s">
        <v>288</v>
      </c>
      <c r="R349" s="141" t="s">
        <v>3468</v>
      </c>
      <c r="S349" s="148" t="s">
        <v>3280</v>
      </c>
      <c r="T349" s="147">
        <v>748291394</v>
      </c>
      <c r="U349" s="147">
        <v>798812111</v>
      </c>
      <c r="V349" s="147">
        <v>663569027.60000002</v>
      </c>
      <c r="W349" s="147">
        <v>472792100.24000001</v>
      </c>
    </row>
    <row r="350" spans="1:23">
      <c r="A350" s="141" t="s">
        <v>3465</v>
      </c>
      <c r="B350" s="141" t="s">
        <v>284</v>
      </c>
      <c r="C350" s="141" t="s">
        <v>3464</v>
      </c>
      <c r="D350" s="141" t="s">
        <v>3463</v>
      </c>
      <c r="E350" s="141" t="s">
        <v>4321</v>
      </c>
      <c r="F350" s="141" t="s">
        <v>4322</v>
      </c>
      <c r="G350" s="141" t="s">
        <v>64</v>
      </c>
      <c r="H350" s="141" t="s">
        <v>3482</v>
      </c>
      <c r="I350" s="141" t="s">
        <v>3495</v>
      </c>
      <c r="J350" s="141" t="s">
        <v>118</v>
      </c>
      <c r="K350" s="141" t="s">
        <v>119</v>
      </c>
      <c r="L350" s="141" t="s">
        <v>4142</v>
      </c>
      <c r="M350" s="141" t="s">
        <v>220</v>
      </c>
      <c r="N350" s="141" t="s">
        <v>303</v>
      </c>
      <c r="O350" s="141" t="s">
        <v>287</v>
      </c>
      <c r="P350" s="141" t="s">
        <v>3282</v>
      </c>
      <c r="Q350" s="141" t="s">
        <v>288</v>
      </c>
      <c r="R350" s="141" t="s">
        <v>3468</v>
      </c>
      <c r="S350" s="148" t="s">
        <v>3280</v>
      </c>
      <c r="T350" s="147">
        <v>216374101</v>
      </c>
      <c r="U350" s="147">
        <v>179925100.91999999</v>
      </c>
      <c r="V350" s="147">
        <v>130334386</v>
      </c>
      <c r="W350" s="147">
        <v>79541950</v>
      </c>
    </row>
    <row r="351" spans="1:23">
      <c r="A351" s="141" t="s">
        <v>3465</v>
      </c>
      <c r="B351" s="141" t="s">
        <v>284</v>
      </c>
      <c r="C351" s="141" t="s">
        <v>3464</v>
      </c>
      <c r="D351" s="141" t="s">
        <v>3463</v>
      </c>
      <c r="E351" s="141" t="s">
        <v>4321</v>
      </c>
      <c r="F351" s="141" t="s">
        <v>4322</v>
      </c>
      <c r="G351" s="141" t="s">
        <v>64</v>
      </c>
      <c r="H351" s="141" t="s">
        <v>3482</v>
      </c>
      <c r="I351" s="141" t="s">
        <v>3495</v>
      </c>
      <c r="J351" s="141" t="s">
        <v>118</v>
      </c>
      <c r="K351" s="141" t="s">
        <v>119</v>
      </c>
      <c r="L351" s="141" t="s">
        <v>4142</v>
      </c>
      <c r="M351" s="141" t="s">
        <v>220</v>
      </c>
      <c r="N351" s="141" t="s">
        <v>303</v>
      </c>
      <c r="O351" s="141" t="s">
        <v>289</v>
      </c>
      <c r="P351" s="141" t="s">
        <v>3282</v>
      </c>
      <c r="Q351" s="141" t="s">
        <v>288</v>
      </c>
      <c r="R351" s="141" t="s">
        <v>3468</v>
      </c>
      <c r="S351" s="148" t="s">
        <v>3280</v>
      </c>
      <c r="T351" s="147">
        <v>235672793</v>
      </c>
      <c r="U351" s="147">
        <v>295999076</v>
      </c>
      <c r="V351" s="147">
        <v>148400580.36000001</v>
      </c>
      <c r="W351" s="147">
        <v>91526645.909999996</v>
      </c>
    </row>
    <row r="352" spans="1:23">
      <c r="A352" s="141" t="s">
        <v>3465</v>
      </c>
      <c r="B352" s="141" t="s">
        <v>284</v>
      </c>
      <c r="C352" s="141" t="s">
        <v>3464</v>
      </c>
      <c r="D352" s="141" t="s">
        <v>3463</v>
      </c>
      <c r="E352" s="141" t="s">
        <v>4321</v>
      </c>
      <c r="F352" s="141" t="s">
        <v>4322</v>
      </c>
      <c r="G352" s="141" t="s">
        <v>64</v>
      </c>
      <c r="H352" s="141" t="s">
        <v>3482</v>
      </c>
      <c r="I352" s="141" t="s">
        <v>3495</v>
      </c>
      <c r="J352" s="141" t="s">
        <v>118</v>
      </c>
      <c r="K352" s="141" t="s">
        <v>119</v>
      </c>
      <c r="L352" s="141" t="s">
        <v>4142</v>
      </c>
      <c r="M352" s="141" t="s">
        <v>221</v>
      </c>
      <c r="N352" s="141" t="s">
        <v>303</v>
      </c>
      <c r="O352" s="141" t="s">
        <v>287</v>
      </c>
      <c r="P352" s="141" t="s">
        <v>3282</v>
      </c>
      <c r="Q352" s="141" t="s">
        <v>288</v>
      </c>
      <c r="R352" s="141" t="s">
        <v>3468</v>
      </c>
      <c r="S352" s="148" t="s">
        <v>3280</v>
      </c>
      <c r="T352" s="147">
        <v>2000000</v>
      </c>
      <c r="U352" s="147">
        <v>2000000</v>
      </c>
      <c r="V352" s="147">
        <v>966565.01</v>
      </c>
      <c r="W352" s="147">
        <v>946963.21</v>
      </c>
    </row>
    <row r="353" spans="1:23">
      <c r="A353" s="141" t="s">
        <v>3465</v>
      </c>
      <c r="B353" s="141" t="s">
        <v>284</v>
      </c>
      <c r="C353" s="141" t="s">
        <v>3464</v>
      </c>
      <c r="D353" s="141" t="s">
        <v>3463</v>
      </c>
      <c r="E353" s="141" t="s">
        <v>4321</v>
      </c>
      <c r="F353" s="141" t="s">
        <v>4322</v>
      </c>
      <c r="G353" s="141" t="s">
        <v>64</v>
      </c>
      <c r="H353" s="141" t="s">
        <v>3482</v>
      </c>
      <c r="I353" s="141" t="s">
        <v>3495</v>
      </c>
      <c r="J353" s="141" t="s">
        <v>118</v>
      </c>
      <c r="K353" s="141" t="s">
        <v>119</v>
      </c>
      <c r="L353" s="141" t="s">
        <v>4142</v>
      </c>
      <c r="M353" s="141" t="s">
        <v>222</v>
      </c>
      <c r="N353" s="141" t="s">
        <v>303</v>
      </c>
      <c r="O353" s="141" t="s">
        <v>289</v>
      </c>
      <c r="P353" s="141" t="s">
        <v>3282</v>
      </c>
      <c r="Q353" s="141" t="s">
        <v>288</v>
      </c>
      <c r="R353" s="141" t="s">
        <v>3468</v>
      </c>
      <c r="S353" s="148" t="s">
        <v>3280</v>
      </c>
      <c r="T353" s="147">
        <v>400000</v>
      </c>
      <c r="U353" s="147">
        <v>400000</v>
      </c>
      <c r="V353" s="147">
        <v>305000</v>
      </c>
      <c r="W353" s="147">
        <v>120000</v>
      </c>
    </row>
    <row r="354" spans="1:23">
      <c r="A354" s="141" t="s">
        <v>3465</v>
      </c>
      <c r="B354" s="141" t="s">
        <v>284</v>
      </c>
      <c r="C354" s="141" t="s">
        <v>3464</v>
      </c>
      <c r="D354" s="141" t="s">
        <v>3463</v>
      </c>
      <c r="E354" s="141" t="s">
        <v>4321</v>
      </c>
      <c r="F354" s="141" t="s">
        <v>4322</v>
      </c>
      <c r="G354" s="141" t="s">
        <v>64</v>
      </c>
      <c r="H354" s="141" t="s">
        <v>4071</v>
      </c>
      <c r="I354" s="141" t="s">
        <v>3495</v>
      </c>
      <c r="J354" s="141" t="s">
        <v>118</v>
      </c>
      <c r="K354" s="141" t="s">
        <v>121</v>
      </c>
      <c r="L354" s="141" t="s">
        <v>4142</v>
      </c>
      <c r="M354" s="141" t="s">
        <v>219</v>
      </c>
      <c r="N354" s="141" t="s">
        <v>303</v>
      </c>
      <c r="O354" s="141" t="s">
        <v>287</v>
      </c>
      <c r="P354" s="141" t="s">
        <v>3282</v>
      </c>
      <c r="Q354" s="141" t="s">
        <v>288</v>
      </c>
      <c r="R354" s="141" t="s">
        <v>3468</v>
      </c>
      <c r="S354" s="148" t="s">
        <v>3280</v>
      </c>
      <c r="T354" s="147">
        <v>89730204</v>
      </c>
      <c r="U354" s="147">
        <v>92083204</v>
      </c>
      <c r="V354" s="147">
        <v>90673724.370000005</v>
      </c>
      <c r="W354" s="147">
        <v>63171364.899999999</v>
      </c>
    </row>
    <row r="355" spans="1:23">
      <c r="A355" s="141" t="s">
        <v>3465</v>
      </c>
      <c r="B355" s="141" t="s">
        <v>284</v>
      </c>
      <c r="C355" s="141" t="s">
        <v>3464</v>
      </c>
      <c r="D355" s="141" t="s">
        <v>3463</v>
      </c>
      <c r="E355" s="141" t="s">
        <v>4321</v>
      </c>
      <c r="F355" s="141" t="s">
        <v>4322</v>
      </c>
      <c r="G355" s="141" t="s">
        <v>64</v>
      </c>
      <c r="H355" s="141" t="s">
        <v>4071</v>
      </c>
      <c r="I355" s="141" t="s">
        <v>3495</v>
      </c>
      <c r="J355" s="141" t="s">
        <v>118</v>
      </c>
      <c r="K355" s="141" t="s">
        <v>121</v>
      </c>
      <c r="L355" s="141" t="s">
        <v>4142</v>
      </c>
      <c r="M355" s="141" t="s">
        <v>219</v>
      </c>
      <c r="N355" s="141" t="s">
        <v>303</v>
      </c>
      <c r="O355" s="141" t="s">
        <v>289</v>
      </c>
      <c r="P355" s="141" t="s">
        <v>3282</v>
      </c>
      <c r="Q355" s="141" t="s">
        <v>288</v>
      </c>
      <c r="R355" s="141" t="s">
        <v>3468</v>
      </c>
      <c r="S355" s="148" t="s">
        <v>3280</v>
      </c>
      <c r="T355" s="147">
        <v>25000000</v>
      </c>
      <c r="U355" s="147">
        <v>12292501</v>
      </c>
      <c r="V355" s="147">
        <v>7792501</v>
      </c>
      <c r="W355" s="147">
        <v>7792500</v>
      </c>
    </row>
    <row r="356" spans="1:23">
      <c r="A356" s="141" t="s">
        <v>3465</v>
      </c>
      <c r="B356" s="141" t="s">
        <v>284</v>
      </c>
      <c r="C356" s="141" t="s">
        <v>3464</v>
      </c>
      <c r="D356" s="141" t="s">
        <v>3463</v>
      </c>
      <c r="E356" s="141" t="s">
        <v>4321</v>
      </c>
      <c r="F356" s="141" t="s">
        <v>4322</v>
      </c>
      <c r="G356" s="141" t="s">
        <v>64</v>
      </c>
      <c r="H356" s="141" t="s">
        <v>4071</v>
      </c>
      <c r="I356" s="141" t="s">
        <v>3495</v>
      </c>
      <c r="J356" s="141" t="s">
        <v>118</v>
      </c>
      <c r="K356" s="141" t="s">
        <v>121</v>
      </c>
      <c r="L356" s="141" t="s">
        <v>4142</v>
      </c>
      <c r="M356" s="141" t="s">
        <v>220</v>
      </c>
      <c r="N356" s="141" t="s">
        <v>303</v>
      </c>
      <c r="O356" s="141" t="s">
        <v>287</v>
      </c>
      <c r="P356" s="141" t="s">
        <v>3282</v>
      </c>
      <c r="Q356" s="141" t="s">
        <v>288</v>
      </c>
      <c r="R356" s="141" t="s">
        <v>3468</v>
      </c>
      <c r="S356" s="148" t="s">
        <v>3280</v>
      </c>
      <c r="T356" s="147">
        <v>5832596</v>
      </c>
      <c r="U356" s="147">
        <v>16597891</v>
      </c>
      <c r="V356" s="147">
        <v>8857166</v>
      </c>
      <c r="W356" s="147">
        <v>8186661.3300000001</v>
      </c>
    </row>
    <row r="357" spans="1:23">
      <c r="A357" s="141" t="s">
        <v>3465</v>
      </c>
      <c r="B357" s="141" t="s">
        <v>284</v>
      </c>
      <c r="C357" s="141" t="s">
        <v>3464</v>
      </c>
      <c r="D357" s="141" t="s">
        <v>3463</v>
      </c>
      <c r="E357" s="141" t="s">
        <v>4321</v>
      </c>
      <c r="F357" s="141" t="s">
        <v>4322</v>
      </c>
      <c r="G357" s="141" t="s">
        <v>64</v>
      </c>
      <c r="H357" s="141" t="s">
        <v>4071</v>
      </c>
      <c r="I357" s="141" t="s">
        <v>3495</v>
      </c>
      <c r="J357" s="141" t="s">
        <v>118</v>
      </c>
      <c r="K357" s="141" t="s">
        <v>121</v>
      </c>
      <c r="L357" s="141" t="s">
        <v>4142</v>
      </c>
      <c r="M357" s="141" t="s">
        <v>221</v>
      </c>
      <c r="N357" s="141" t="s">
        <v>303</v>
      </c>
      <c r="O357" s="141" t="s">
        <v>287</v>
      </c>
      <c r="P357" s="141" t="s">
        <v>3282</v>
      </c>
      <c r="Q357" s="141" t="s">
        <v>288</v>
      </c>
      <c r="R357" s="141" t="s">
        <v>3468</v>
      </c>
      <c r="S357" s="148" t="s">
        <v>3280</v>
      </c>
      <c r="T357" s="147">
        <v>50000</v>
      </c>
      <c r="U357" s="147">
        <v>50000</v>
      </c>
      <c r="V357" s="147">
        <v>0</v>
      </c>
      <c r="W357" s="147">
        <v>0</v>
      </c>
    </row>
    <row r="358" spans="1:23">
      <c r="A358" s="141" t="s">
        <v>3465</v>
      </c>
      <c r="B358" s="141" t="s">
        <v>284</v>
      </c>
      <c r="C358" s="141" t="s">
        <v>3464</v>
      </c>
      <c r="D358" s="141" t="s">
        <v>3463</v>
      </c>
      <c r="E358" s="141" t="s">
        <v>4321</v>
      </c>
      <c r="F358" s="141" t="s">
        <v>4322</v>
      </c>
      <c r="G358" s="141" t="s">
        <v>64</v>
      </c>
      <c r="H358" s="141" t="s">
        <v>4070</v>
      </c>
      <c r="I358" s="141" t="s">
        <v>3495</v>
      </c>
      <c r="J358" s="141" t="s">
        <v>118</v>
      </c>
      <c r="K358" s="141" t="s">
        <v>119</v>
      </c>
      <c r="L358" s="141" t="s">
        <v>4142</v>
      </c>
      <c r="M358" s="141" t="s">
        <v>219</v>
      </c>
      <c r="N358" s="141" t="s">
        <v>303</v>
      </c>
      <c r="O358" s="141" t="s">
        <v>287</v>
      </c>
      <c r="P358" s="141" t="s">
        <v>3282</v>
      </c>
      <c r="Q358" s="141" t="s">
        <v>288</v>
      </c>
      <c r="R358" s="141" t="s">
        <v>3468</v>
      </c>
      <c r="S358" s="148" t="s">
        <v>3280</v>
      </c>
      <c r="T358" s="147">
        <v>77274850</v>
      </c>
      <c r="U358" s="147">
        <v>77274850</v>
      </c>
      <c r="V358" s="147">
        <v>70359730.409999996</v>
      </c>
      <c r="W358" s="147">
        <v>51241413.740000002</v>
      </c>
    </row>
    <row r="359" spans="1:23">
      <c r="A359" s="141" t="s">
        <v>3465</v>
      </c>
      <c r="B359" s="141" t="s">
        <v>284</v>
      </c>
      <c r="C359" s="141" t="s">
        <v>3464</v>
      </c>
      <c r="D359" s="141" t="s">
        <v>3463</v>
      </c>
      <c r="E359" s="141" t="s">
        <v>4321</v>
      </c>
      <c r="F359" s="141" t="s">
        <v>4322</v>
      </c>
      <c r="G359" s="141" t="s">
        <v>64</v>
      </c>
      <c r="H359" s="141" t="s">
        <v>4070</v>
      </c>
      <c r="I359" s="141" t="s">
        <v>3495</v>
      </c>
      <c r="J359" s="141" t="s">
        <v>118</v>
      </c>
      <c r="K359" s="141" t="s">
        <v>119</v>
      </c>
      <c r="L359" s="141" t="s">
        <v>4142</v>
      </c>
      <c r="M359" s="141" t="s">
        <v>220</v>
      </c>
      <c r="N359" s="141" t="s">
        <v>303</v>
      </c>
      <c r="O359" s="141" t="s">
        <v>287</v>
      </c>
      <c r="P359" s="141" t="s">
        <v>3282</v>
      </c>
      <c r="Q359" s="141" t="s">
        <v>288</v>
      </c>
      <c r="R359" s="141" t="s">
        <v>3468</v>
      </c>
      <c r="S359" s="148" t="s">
        <v>3280</v>
      </c>
      <c r="T359" s="147">
        <v>16480900</v>
      </c>
      <c r="U359" s="147">
        <v>13780900</v>
      </c>
      <c r="V359" s="147">
        <v>9220413.0099999998</v>
      </c>
      <c r="W359" s="147">
        <v>8181750.0099999998</v>
      </c>
    </row>
    <row r="360" spans="1:23">
      <c r="A360" s="141" t="s">
        <v>3465</v>
      </c>
      <c r="B360" s="141" t="s">
        <v>284</v>
      </c>
      <c r="C360" s="141" t="s">
        <v>3464</v>
      </c>
      <c r="D360" s="141" t="s">
        <v>3463</v>
      </c>
      <c r="E360" s="141" t="s">
        <v>4321</v>
      </c>
      <c r="F360" s="141" t="s">
        <v>4322</v>
      </c>
      <c r="G360" s="141" t="s">
        <v>64</v>
      </c>
      <c r="H360" s="141" t="s">
        <v>4070</v>
      </c>
      <c r="I360" s="141" t="s">
        <v>3495</v>
      </c>
      <c r="J360" s="141" t="s">
        <v>118</v>
      </c>
      <c r="K360" s="141" t="s">
        <v>119</v>
      </c>
      <c r="L360" s="141" t="s">
        <v>4142</v>
      </c>
      <c r="M360" s="141" t="s">
        <v>221</v>
      </c>
      <c r="N360" s="141" t="s">
        <v>303</v>
      </c>
      <c r="O360" s="141" t="s">
        <v>287</v>
      </c>
      <c r="P360" s="141" t="s">
        <v>3282</v>
      </c>
      <c r="Q360" s="141" t="s">
        <v>288</v>
      </c>
      <c r="R360" s="141" t="s">
        <v>3468</v>
      </c>
      <c r="S360" s="148" t="s">
        <v>3280</v>
      </c>
      <c r="T360" s="147">
        <v>390000</v>
      </c>
      <c r="U360" s="147">
        <v>390000</v>
      </c>
      <c r="V360" s="147">
        <v>79685.279999999999</v>
      </c>
      <c r="W360" s="147">
        <v>79685.279999999999</v>
      </c>
    </row>
    <row r="361" spans="1:23">
      <c r="A361" s="141" t="s">
        <v>3465</v>
      </c>
      <c r="B361" s="141" t="s">
        <v>284</v>
      </c>
      <c r="C361" s="141" t="s">
        <v>3464</v>
      </c>
      <c r="D361" s="141" t="s">
        <v>3463</v>
      </c>
      <c r="E361" s="141" t="s">
        <v>4321</v>
      </c>
      <c r="F361" s="141" t="s">
        <v>4322</v>
      </c>
      <c r="G361" s="141" t="s">
        <v>64</v>
      </c>
      <c r="H361" s="141" t="s">
        <v>4034</v>
      </c>
      <c r="I361" s="141" t="s">
        <v>3514</v>
      </c>
      <c r="J361" s="141" t="s">
        <v>184</v>
      </c>
      <c r="K361" s="141" t="s">
        <v>187</v>
      </c>
      <c r="L361" s="141" t="s">
        <v>4142</v>
      </c>
      <c r="M361" s="141" t="s">
        <v>219</v>
      </c>
      <c r="N361" s="141" t="s">
        <v>303</v>
      </c>
      <c r="O361" s="141" t="s">
        <v>287</v>
      </c>
      <c r="P361" s="141" t="s">
        <v>3282</v>
      </c>
      <c r="Q361" s="141" t="s">
        <v>288</v>
      </c>
      <c r="R361" s="141" t="s">
        <v>3468</v>
      </c>
      <c r="S361" s="148" t="s">
        <v>3280</v>
      </c>
      <c r="T361" s="147">
        <v>31256276</v>
      </c>
      <c r="U361" s="147">
        <v>31465676</v>
      </c>
      <c r="V361" s="147">
        <v>20046758.100000001</v>
      </c>
      <c r="W361" s="147">
        <v>20046758.100000001</v>
      </c>
    </row>
    <row r="362" spans="1:23">
      <c r="A362" s="141" t="s">
        <v>3465</v>
      </c>
      <c r="B362" s="141" t="s">
        <v>284</v>
      </c>
      <c r="C362" s="141" t="s">
        <v>3464</v>
      </c>
      <c r="D362" s="141" t="s">
        <v>3463</v>
      </c>
      <c r="E362" s="141" t="s">
        <v>4321</v>
      </c>
      <c r="F362" s="141" t="s">
        <v>4322</v>
      </c>
      <c r="G362" s="141" t="s">
        <v>64</v>
      </c>
      <c r="H362" s="141" t="s">
        <v>4034</v>
      </c>
      <c r="I362" s="141" t="s">
        <v>3514</v>
      </c>
      <c r="J362" s="141" t="s">
        <v>184</v>
      </c>
      <c r="K362" s="141" t="s">
        <v>187</v>
      </c>
      <c r="L362" s="141" t="s">
        <v>4142</v>
      </c>
      <c r="M362" s="141" t="s">
        <v>220</v>
      </c>
      <c r="N362" s="141" t="s">
        <v>303</v>
      </c>
      <c r="O362" s="141" t="s">
        <v>287</v>
      </c>
      <c r="P362" s="141" t="s">
        <v>3282</v>
      </c>
      <c r="Q362" s="141" t="s">
        <v>288</v>
      </c>
      <c r="R362" s="141" t="s">
        <v>3468</v>
      </c>
      <c r="S362" s="148" t="s">
        <v>3280</v>
      </c>
      <c r="T362" s="147">
        <v>5090200</v>
      </c>
      <c r="U362" s="147">
        <v>5090200</v>
      </c>
      <c r="V362" s="147">
        <v>2394147.7799999998</v>
      </c>
      <c r="W362" s="147">
        <v>2394147.7799999998</v>
      </c>
    </row>
    <row r="363" spans="1:23">
      <c r="A363" s="141" t="s">
        <v>3465</v>
      </c>
      <c r="B363" s="141" t="s">
        <v>284</v>
      </c>
      <c r="C363" s="141" t="s">
        <v>3464</v>
      </c>
      <c r="D363" s="141" t="s">
        <v>3463</v>
      </c>
      <c r="E363" s="141" t="s">
        <v>4321</v>
      </c>
      <c r="F363" s="141" t="s">
        <v>4322</v>
      </c>
      <c r="G363" s="141" t="s">
        <v>64</v>
      </c>
      <c r="H363" s="141" t="s">
        <v>4033</v>
      </c>
      <c r="I363" s="141" t="s">
        <v>3495</v>
      </c>
      <c r="J363" s="141" t="s">
        <v>118</v>
      </c>
      <c r="K363" s="141" t="s">
        <v>119</v>
      </c>
      <c r="L363" s="141" t="s">
        <v>4142</v>
      </c>
      <c r="M363" s="141" t="s">
        <v>219</v>
      </c>
      <c r="N363" s="141" t="s">
        <v>303</v>
      </c>
      <c r="O363" s="141" t="s">
        <v>287</v>
      </c>
      <c r="P363" s="141" t="s">
        <v>3282</v>
      </c>
      <c r="Q363" s="141" t="s">
        <v>288</v>
      </c>
      <c r="R363" s="141" t="s">
        <v>3468</v>
      </c>
      <c r="S363" s="148" t="s">
        <v>3280</v>
      </c>
      <c r="T363" s="147">
        <v>50250000</v>
      </c>
      <c r="U363" s="147">
        <v>50750000</v>
      </c>
      <c r="V363" s="147">
        <v>49886793.299999997</v>
      </c>
      <c r="W363" s="147">
        <v>33800363.659999996</v>
      </c>
    </row>
    <row r="364" spans="1:23">
      <c r="A364" s="141" t="s">
        <v>3465</v>
      </c>
      <c r="B364" s="141" t="s">
        <v>284</v>
      </c>
      <c r="C364" s="141" t="s">
        <v>3464</v>
      </c>
      <c r="D364" s="141" t="s">
        <v>3463</v>
      </c>
      <c r="E364" s="141" t="s">
        <v>4321</v>
      </c>
      <c r="F364" s="141" t="s">
        <v>4322</v>
      </c>
      <c r="G364" s="141" t="s">
        <v>64</v>
      </c>
      <c r="H364" s="141" t="s">
        <v>4033</v>
      </c>
      <c r="I364" s="141" t="s">
        <v>3495</v>
      </c>
      <c r="J364" s="141" t="s">
        <v>118</v>
      </c>
      <c r="K364" s="141" t="s">
        <v>119</v>
      </c>
      <c r="L364" s="141" t="s">
        <v>4142</v>
      </c>
      <c r="M364" s="141" t="s">
        <v>220</v>
      </c>
      <c r="N364" s="141" t="s">
        <v>303</v>
      </c>
      <c r="O364" s="141" t="s">
        <v>287</v>
      </c>
      <c r="P364" s="141" t="s">
        <v>3282</v>
      </c>
      <c r="Q364" s="141" t="s">
        <v>288</v>
      </c>
      <c r="R364" s="141" t="s">
        <v>3468</v>
      </c>
      <c r="S364" s="148" t="s">
        <v>3280</v>
      </c>
      <c r="T364" s="147">
        <v>5699924</v>
      </c>
      <c r="U364" s="147">
        <v>5199924</v>
      </c>
      <c r="V364" s="147">
        <v>4499840</v>
      </c>
      <c r="W364" s="147">
        <v>3719840</v>
      </c>
    </row>
    <row r="365" spans="1:23">
      <c r="A365" s="141" t="s">
        <v>3465</v>
      </c>
      <c r="B365" s="141" t="s">
        <v>284</v>
      </c>
      <c r="C365" s="141" t="s">
        <v>3464</v>
      </c>
      <c r="D365" s="141" t="s">
        <v>3463</v>
      </c>
      <c r="E365" s="141" t="s">
        <v>4321</v>
      </c>
      <c r="F365" s="141" t="s">
        <v>4322</v>
      </c>
      <c r="G365" s="141" t="s">
        <v>64</v>
      </c>
      <c r="H365" s="141" t="s">
        <v>4033</v>
      </c>
      <c r="I365" s="141" t="s">
        <v>3495</v>
      </c>
      <c r="J365" s="141" t="s">
        <v>118</v>
      </c>
      <c r="K365" s="141" t="s">
        <v>119</v>
      </c>
      <c r="L365" s="141" t="s">
        <v>4142</v>
      </c>
      <c r="M365" s="141" t="s">
        <v>221</v>
      </c>
      <c r="N365" s="141" t="s">
        <v>303</v>
      </c>
      <c r="O365" s="141" t="s">
        <v>287</v>
      </c>
      <c r="P365" s="141" t="s">
        <v>3282</v>
      </c>
      <c r="Q365" s="141" t="s">
        <v>288</v>
      </c>
      <c r="R365" s="141" t="s">
        <v>3468</v>
      </c>
      <c r="S365" s="148" t="s">
        <v>3280</v>
      </c>
      <c r="T365" s="147">
        <v>300000</v>
      </c>
      <c r="U365" s="147">
        <v>300000</v>
      </c>
      <c r="V365" s="147">
        <v>7980.8</v>
      </c>
      <c r="W365" s="147">
        <v>7980.8</v>
      </c>
    </row>
    <row r="366" spans="1:23">
      <c r="A366" s="141" t="s">
        <v>3465</v>
      </c>
      <c r="B366" s="141" t="s">
        <v>284</v>
      </c>
      <c r="C366" s="141" t="s">
        <v>3464</v>
      </c>
      <c r="D366" s="141" t="s">
        <v>3463</v>
      </c>
      <c r="E366" s="141" t="s">
        <v>4321</v>
      </c>
      <c r="F366" s="141" t="s">
        <v>4322</v>
      </c>
      <c r="G366" s="141" t="s">
        <v>65</v>
      </c>
      <c r="H366" s="141" t="s">
        <v>3961</v>
      </c>
      <c r="I366" s="141" t="s">
        <v>3495</v>
      </c>
      <c r="J366" s="141" t="s">
        <v>146</v>
      </c>
      <c r="K366" s="141" t="s">
        <v>148</v>
      </c>
      <c r="L366" s="141" t="s">
        <v>4142</v>
      </c>
      <c r="M366" s="141" t="s">
        <v>219</v>
      </c>
      <c r="N366" s="141" t="s">
        <v>303</v>
      </c>
      <c r="O366" s="141" t="s">
        <v>287</v>
      </c>
      <c r="P366" s="141" t="s">
        <v>3282</v>
      </c>
      <c r="Q366" s="141" t="s">
        <v>288</v>
      </c>
      <c r="R366" s="141" t="s">
        <v>3468</v>
      </c>
      <c r="S366" s="148" t="s">
        <v>3280</v>
      </c>
      <c r="T366" s="147">
        <v>925952434</v>
      </c>
      <c r="U366" s="147">
        <v>874242434</v>
      </c>
      <c r="V366" s="147">
        <v>785539642.96000004</v>
      </c>
      <c r="W366" s="147">
        <v>553197451.22000003</v>
      </c>
    </row>
    <row r="367" spans="1:23">
      <c r="A367" s="141" t="s">
        <v>3465</v>
      </c>
      <c r="B367" s="141" t="s">
        <v>284</v>
      </c>
      <c r="C367" s="141" t="s">
        <v>3464</v>
      </c>
      <c r="D367" s="141" t="s">
        <v>3463</v>
      </c>
      <c r="E367" s="141" t="s">
        <v>4321</v>
      </c>
      <c r="F367" s="141" t="s">
        <v>4322</v>
      </c>
      <c r="G367" s="141" t="s">
        <v>65</v>
      </c>
      <c r="H367" s="141" t="s">
        <v>3961</v>
      </c>
      <c r="I367" s="141" t="s">
        <v>3495</v>
      </c>
      <c r="J367" s="141" t="s">
        <v>146</v>
      </c>
      <c r="K367" s="141" t="s">
        <v>148</v>
      </c>
      <c r="L367" s="141" t="s">
        <v>4142</v>
      </c>
      <c r="M367" s="141" t="s">
        <v>220</v>
      </c>
      <c r="N367" s="141" t="s">
        <v>303</v>
      </c>
      <c r="O367" s="141" t="s">
        <v>287</v>
      </c>
      <c r="P367" s="141" t="s">
        <v>3282</v>
      </c>
      <c r="Q367" s="141" t="s">
        <v>288</v>
      </c>
      <c r="R367" s="141" t="s">
        <v>3468</v>
      </c>
      <c r="S367" s="148" t="s">
        <v>3280</v>
      </c>
      <c r="T367" s="147">
        <v>131836976</v>
      </c>
      <c r="U367" s="147">
        <v>266770424</v>
      </c>
      <c r="V367" s="147">
        <v>56515249.649999999</v>
      </c>
      <c r="W367" s="147">
        <v>56515249.090000004</v>
      </c>
    </row>
    <row r="368" spans="1:23">
      <c r="A368" s="141" t="s">
        <v>3465</v>
      </c>
      <c r="B368" s="141" t="s">
        <v>284</v>
      </c>
      <c r="C368" s="141" t="s">
        <v>3464</v>
      </c>
      <c r="D368" s="141" t="s">
        <v>3463</v>
      </c>
      <c r="E368" s="141" t="s">
        <v>4321</v>
      </c>
      <c r="F368" s="141" t="s">
        <v>4322</v>
      </c>
      <c r="G368" s="141" t="s">
        <v>65</v>
      </c>
      <c r="H368" s="141" t="s">
        <v>3961</v>
      </c>
      <c r="I368" s="141" t="s">
        <v>3495</v>
      </c>
      <c r="J368" s="141" t="s">
        <v>146</v>
      </c>
      <c r="K368" s="141" t="s">
        <v>148</v>
      </c>
      <c r="L368" s="141" t="s">
        <v>4142</v>
      </c>
      <c r="M368" s="141" t="s">
        <v>220</v>
      </c>
      <c r="N368" s="141" t="s">
        <v>303</v>
      </c>
      <c r="O368" s="141" t="s">
        <v>289</v>
      </c>
      <c r="P368" s="141" t="s">
        <v>3282</v>
      </c>
      <c r="Q368" s="141" t="s">
        <v>288</v>
      </c>
      <c r="R368" s="141" t="s">
        <v>3468</v>
      </c>
      <c r="S368" s="148" t="s">
        <v>3280</v>
      </c>
      <c r="T368" s="147">
        <v>77720100</v>
      </c>
      <c r="U368" s="147">
        <v>77720100</v>
      </c>
      <c r="V368" s="147">
        <v>71621000</v>
      </c>
      <c r="W368" s="147">
        <v>52435166.670000002</v>
      </c>
    </row>
    <row r="369" spans="1:23">
      <c r="A369" s="141" t="s">
        <v>3465</v>
      </c>
      <c r="B369" s="141" t="s">
        <v>284</v>
      </c>
      <c r="C369" s="141" t="s">
        <v>3464</v>
      </c>
      <c r="D369" s="141" t="s">
        <v>3463</v>
      </c>
      <c r="E369" s="141" t="s">
        <v>4321</v>
      </c>
      <c r="F369" s="141" t="s">
        <v>4322</v>
      </c>
      <c r="G369" s="141" t="s">
        <v>65</v>
      </c>
      <c r="H369" s="141" t="s">
        <v>3989</v>
      </c>
      <c r="I369" s="141" t="s">
        <v>3495</v>
      </c>
      <c r="J369" s="141" t="s">
        <v>146</v>
      </c>
      <c r="K369" s="141" t="s">
        <v>148</v>
      </c>
      <c r="L369" s="141" t="s">
        <v>4142</v>
      </c>
      <c r="M369" s="141" t="s">
        <v>219</v>
      </c>
      <c r="N369" s="141" t="s">
        <v>303</v>
      </c>
      <c r="O369" s="141" t="s">
        <v>289</v>
      </c>
      <c r="P369" s="141" t="s">
        <v>3282</v>
      </c>
      <c r="Q369" s="141" t="s">
        <v>288</v>
      </c>
      <c r="R369" s="141" t="s">
        <v>3468</v>
      </c>
      <c r="S369" s="148" t="s">
        <v>3280</v>
      </c>
      <c r="T369" s="147">
        <v>272800000</v>
      </c>
      <c r="U369" s="147">
        <v>280122141.31999999</v>
      </c>
      <c r="V369" s="147">
        <v>260477612.65000001</v>
      </c>
      <c r="W369" s="147">
        <v>194859912.66</v>
      </c>
    </row>
    <row r="370" spans="1:23">
      <c r="A370" s="141" t="s">
        <v>3465</v>
      </c>
      <c r="B370" s="141" t="s">
        <v>284</v>
      </c>
      <c r="C370" s="141" t="s">
        <v>3464</v>
      </c>
      <c r="D370" s="141" t="s">
        <v>3463</v>
      </c>
      <c r="E370" s="141" t="s">
        <v>4321</v>
      </c>
      <c r="F370" s="141" t="s">
        <v>4322</v>
      </c>
      <c r="G370" s="141" t="s">
        <v>65</v>
      </c>
      <c r="H370" s="141" t="s">
        <v>3989</v>
      </c>
      <c r="I370" s="141" t="s">
        <v>3495</v>
      </c>
      <c r="J370" s="141" t="s">
        <v>146</v>
      </c>
      <c r="K370" s="141" t="s">
        <v>148</v>
      </c>
      <c r="L370" s="141" t="s">
        <v>4142</v>
      </c>
      <c r="M370" s="141" t="s">
        <v>220</v>
      </c>
      <c r="N370" s="141" t="s">
        <v>303</v>
      </c>
      <c r="O370" s="141" t="s">
        <v>289</v>
      </c>
      <c r="P370" s="141" t="s">
        <v>3282</v>
      </c>
      <c r="Q370" s="141" t="s">
        <v>288</v>
      </c>
      <c r="R370" s="141" t="s">
        <v>3468</v>
      </c>
      <c r="S370" s="148" t="s">
        <v>3280</v>
      </c>
      <c r="T370" s="147">
        <v>29550000</v>
      </c>
      <c r="U370" s="147">
        <v>37327858.68</v>
      </c>
      <c r="V370" s="147">
        <v>8686995.3900000006</v>
      </c>
      <c r="W370" s="147">
        <v>8106267.71</v>
      </c>
    </row>
    <row r="371" spans="1:23">
      <c r="A371" s="141" t="s">
        <v>3465</v>
      </c>
      <c r="B371" s="141" t="s">
        <v>284</v>
      </c>
      <c r="C371" s="141" t="s">
        <v>3464</v>
      </c>
      <c r="D371" s="141" t="s">
        <v>3463</v>
      </c>
      <c r="E371" s="141" t="s">
        <v>4321</v>
      </c>
      <c r="F371" s="141" t="s">
        <v>4322</v>
      </c>
      <c r="G371" s="141" t="s">
        <v>65</v>
      </c>
      <c r="H371" s="141" t="s">
        <v>3989</v>
      </c>
      <c r="I371" s="141" t="s">
        <v>3495</v>
      </c>
      <c r="J371" s="141" t="s">
        <v>146</v>
      </c>
      <c r="K371" s="141" t="s">
        <v>148</v>
      </c>
      <c r="L371" s="141" t="s">
        <v>4142</v>
      </c>
      <c r="M371" s="141" t="s">
        <v>222</v>
      </c>
      <c r="N371" s="141" t="s">
        <v>303</v>
      </c>
      <c r="O371" s="141" t="s">
        <v>289</v>
      </c>
      <c r="P371" s="141" t="s">
        <v>3282</v>
      </c>
      <c r="Q371" s="141" t="s">
        <v>288</v>
      </c>
      <c r="R371" s="141" t="s">
        <v>3468</v>
      </c>
      <c r="S371" s="148" t="s">
        <v>3280</v>
      </c>
      <c r="T371" s="147">
        <v>100000</v>
      </c>
      <c r="U371" s="147">
        <v>0</v>
      </c>
      <c r="V371" s="147">
        <v>0</v>
      </c>
      <c r="W371" s="147">
        <v>0</v>
      </c>
    </row>
    <row r="372" spans="1:23">
      <c r="A372" s="141" t="s">
        <v>3465</v>
      </c>
      <c r="B372" s="141" t="s">
        <v>284</v>
      </c>
      <c r="C372" s="141" t="s">
        <v>3464</v>
      </c>
      <c r="D372" s="141" t="s">
        <v>3463</v>
      </c>
      <c r="E372" s="141" t="s">
        <v>4321</v>
      </c>
      <c r="F372" s="141" t="s">
        <v>4322</v>
      </c>
      <c r="G372" s="141" t="s">
        <v>66</v>
      </c>
      <c r="H372" s="141" t="s">
        <v>4069</v>
      </c>
      <c r="I372" s="141" t="s">
        <v>3492</v>
      </c>
      <c r="J372" s="141" t="s">
        <v>109</v>
      </c>
      <c r="K372" s="141" t="s">
        <v>112</v>
      </c>
      <c r="L372" s="141" t="s">
        <v>4142</v>
      </c>
      <c r="M372" s="141" t="s">
        <v>219</v>
      </c>
      <c r="N372" s="141" t="s">
        <v>303</v>
      </c>
      <c r="O372" s="141" t="s">
        <v>287</v>
      </c>
      <c r="P372" s="141" t="s">
        <v>3282</v>
      </c>
      <c r="Q372" s="141" t="s">
        <v>288</v>
      </c>
      <c r="R372" s="141" t="s">
        <v>3468</v>
      </c>
      <c r="S372" s="148" t="s">
        <v>3280</v>
      </c>
      <c r="T372" s="147">
        <v>3541611503</v>
      </c>
      <c r="U372" s="147">
        <v>3551456760.96</v>
      </c>
      <c r="V372" s="147">
        <v>2663592570.7199998</v>
      </c>
      <c r="W372" s="147">
        <v>2663592570.7199998</v>
      </c>
    </row>
    <row r="373" spans="1:23">
      <c r="A373" s="141" t="s">
        <v>3465</v>
      </c>
      <c r="B373" s="141" t="s">
        <v>284</v>
      </c>
      <c r="C373" s="141" t="s">
        <v>3464</v>
      </c>
      <c r="D373" s="141" t="s">
        <v>3463</v>
      </c>
      <c r="E373" s="141" t="s">
        <v>4321</v>
      </c>
      <c r="F373" s="141" t="s">
        <v>4322</v>
      </c>
      <c r="G373" s="141" t="s">
        <v>66</v>
      </c>
      <c r="H373" s="141" t="s">
        <v>4069</v>
      </c>
      <c r="I373" s="141" t="s">
        <v>3492</v>
      </c>
      <c r="J373" s="141" t="s">
        <v>109</v>
      </c>
      <c r="K373" s="141" t="s">
        <v>112</v>
      </c>
      <c r="L373" s="141" t="s">
        <v>4142</v>
      </c>
      <c r="M373" s="141" t="s">
        <v>219</v>
      </c>
      <c r="N373" s="141" t="s">
        <v>303</v>
      </c>
      <c r="O373" s="141" t="s">
        <v>289</v>
      </c>
      <c r="P373" s="141" t="s">
        <v>3282</v>
      </c>
      <c r="Q373" s="141" t="s">
        <v>288</v>
      </c>
      <c r="R373" s="141" t="s">
        <v>3468</v>
      </c>
      <c r="S373" s="148" t="s">
        <v>3280</v>
      </c>
      <c r="T373" s="147">
        <v>0</v>
      </c>
      <c r="U373" s="147">
        <v>700000</v>
      </c>
      <c r="V373" s="147">
        <v>466666.64</v>
      </c>
      <c r="W373" s="147">
        <v>466666.64</v>
      </c>
    </row>
    <row r="374" spans="1:23">
      <c r="A374" s="141" t="s">
        <v>3465</v>
      </c>
      <c r="B374" s="141" t="s">
        <v>284</v>
      </c>
      <c r="C374" s="141" t="s">
        <v>3464</v>
      </c>
      <c r="D374" s="141" t="s">
        <v>3463</v>
      </c>
      <c r="E374" s="141" t="s">
        <v>4321</v>
      </c>
      <c r="F374" s="141" t="s">
        <v>4322</v>
      </c>
      <c r="G374" s="141" t="s">
        <v>66</v>
      </c>
      <c r="H374" s="141" t="s">
        <v>4069</v>
      </c>
      <c r="I374" s="141" t="s">
        <v>3492</v>
      </c>
      <c r="J374" s="141" t="s">
        <v>109</v>
      </c>
      <c r="K374" s="141" t="s">
        <v>112</v>
      </c>
      <c r="L374" s="141" t="s">
        <v>4142</v>
      </c>
      <c r="M374" s="141" t="s">
        <v>220</v>
      </c>
      <c r="N374" s="141" t="s">
        <v>303</v>
      </c>
      <c r="O374" s="141" t="s">
        <v>287</v>
      </c>
      <c r="P374" s="141" t="s">
        <v>3282</v>
      </c>
      <c r="Q374" s="141" t="s">
        <v>288</v>
      </c>
      <c r="R374" s="141" t="s">
        <v>3468</v>
      </c>
      <c r="S374" s="148" t="s">
        <v>3280</v>
      </c>
      <c r="T374" s="147">
        <v>927862568</v>
      </c>
      <c r="U374" s="147">
        <v>962272666.03999996</v>
      </c>
      <c r="V374" s="147">
        <v>866656947.27999997</v>
      </c>
      <c r="W374" s="147">
        <v>866656947.27999997</v>
      </c>
    </row>
    <row r="375" spans="1:23">
      <c r="A375" s="141" t="s">
        <v>3465</v>
      </c>
      <c r="B375" s="141" t="s">
        <v>284</v>
      </c>
      <c r="C375" s="141" t="s">
        <v>3464</v>
      </c>
      <c r="D375" s="141" t="s">
        <v>3463</v>
      </c>
      <c r="E375" s="141" t="s">
        <v>4321</v>
      </c>
      <c r="F375" s="141" t="s">
        <v>4322</v>
      </c>
      <c r="G375" s="141" t="s">
        <v>66</v>
      </c>
      <c r="H375" s="141" t="s">
        <v>4069</v>
      </c>
      <c r="I375" s="141" t="s">
        <v>3492</v>
      </c>
      <c r="J375" s="141" t="s">
        <v>109</v>
      </c>
      <c r="K375" s="141" t="s">
        <v>112</v>
      </c>
      <c r="L375" s="141" t="s">
        <v>4142</v>
      </c>
      <c r="M375" s="141" t="s">
        <v>220</v>
      </c>
      <c r="N375" s="141" t="s">
        <v>303</v>
      </c>
      <c r="O375" s="141" t="s">
        <v>289</v>
      </c>
      <c r="P375" s="141" t="s">
        <v>3282</v>
      </c>
      <c r="Q375" s="141" t="s">
        <v>288</v>
      </c>
      <c r="R375" s="141" t="s">
        <v>3468</v>
      </c>
      <c r="S375" s="148" t="s">
        <v>3280</v>
      </c>
      <c r="T375" s="147">
        <v>224813571</v>
      </c>
      <c r="U375" s="147">
        <v>261697104.53</v>
      </c>
      <c r="V375" s="147">
        <v>159096597.37</v>
      </c>
      <c r="W375" s="147">
        <v>159096597.37</v>
      </c>
    </row>
    <row r="376" spans="1:23">
      <c r="A376" s="141" t="s">
        <v>3465</v>
      </c>
      <c r="B376" s="141" t="s">
        <v>284</v>
      </c>
      <c r="C376" s="141" t="s">
        <v>3464</v>
      </c>
      <c r="D376" s="141" t="s">
        <v>3463</v>
      </c>
      <c r="E376" s="141" t="s">
        <v>4321</v>
      </c>
      <c r="F376" s="141" t="s">
        <v>4322</v>
      </c>
      <c r="G376" s="141" t="s">
        <v>66</v>
      </c>
      <c r="H376" s="141" t="s">
        <v>4069</v>
      </c>
      <c r="I376" s="141" t="s">
        <v>3492</v>
      </c>
      <c r="J376" s="141" t="s">
        <v>109</v>
      </c>
      <c r="K376" s="141" t="s">
        <v>112</v>
      </c>
      <c r="L376" s="141" t="s">
        <v>4142</v>
      </c>
      <c r="M376" s="141" t="s">
        <v>221</v>
      </c>
      <c r="N376" s="141" t="s">
        <v>303</v>
      </c>
      <c r="O376" s="141" t="s">
        <v>287</v>
      </c>
      <c r="P376" s="141" t="s">
        <v>3282</v>
      </c>
      <c r="Q376" s="141" t="s">
        <v>288</v>
      </c>
      <c r="R376" s="141" t="s">
        <v>3468</v>
      </c>
      <c r="S376" s="148" t="s">
        <v>3280</v>
      </c>
      <c r="T376" s="147">
        <v>70064956</v>
      </c>
      <c r="U376" s="147">
        <v>25509600</v>
      </c>
      <c r="V376" s="147">
        <v>19132200</v>
      </c>
      <c r="W376" s="147">
        <v>19132200</v>
      </c>
    </row>
    <row r="377" spans="1:23">
      <c r="A377" s="141" t="s">
        <v>3465</v>
      </c>
      <c r="B377" s="141" t="s">
        <v>284</v>
      </c>
      <c r="C377" s="141" t="s">
        <v>3464</v>
      </c>
      <c r="D377" s="141" t="s">
        <v>3463</v>
      </c>
      <c r="E377" s="141" t="s">
        <v>4321</v>
      </c>
      <c r="F377" s="141" t="s">
        <v>4322</v>
      </c>
      <c r="G377" s="141" t="s">
        <v>66</v>
      </c>
      <c r="H377" s="141" t="s">
        <v>4069</v>
      </c>
      <c r="I377" s="141" t="s">
        <v>3492</v>
      </c>
      <c r="J377" s="141" t="s">
        <v>109</v>
      </c>
      <c r="K377" s="141" t="s">
        <v>112</v>
      </c>
      <c r="L377" s="141" t="s">
        <v>4142</v>
      </c>
      <c r="M377" s="141" t="s">
        <v>221</v>
      </c>
      <c r="N377" s="141" t="s">
        <v>303</v>
      </c>
      <c r="O377" s="141" t="s">
        <v>289</v>
      </c>
      <c r="P377" s="141" t="s">
        <v>3282</v>
      </c>
      <c r="Q377" s="141" t="s">
        <v>288</v>
      </c>
      <c r="R377" s="141" t="s">
        <v>3468</v>
      </c>
      <c r="S377" s="148" t="s">
        <v>3280</v>
      </c>
      <c r="T377" s="147">
        <v>0</v>
      </c>
      <c r="U377" s="147">
        <v>6000000</v>
      </c>
      <c r="V377" s="147">
        <v>3000000</v>
      </c>
      <c r="W377" s="147">
        <v>3000000</v>
      </c>
    </row>
    <row r="378" spans="1:23">
      <c r="A378" s="141" t="s">
        <v>3465</v>
      </c>
      <c r="B378" s="141" t="s">
        <v>284</v>
      </c>
      <c r="C378" s="141" t="s">
        <v>3464</v>
      </c>
      <c r="D378" s="141" t="s">
        <v>3463</v>
      </c>
      <c r="E378" s="141" t="s">
        <v>4321</v>
      </c>
      <c r="F378" s="141" t="s">
        <v>4322</v>
      </c>
      <c r="G378" s="141" t="s">
        <v>66</v>
      </c>
      <c r="H378" s="141" t="s">
        <v>4069</v>
      </c>
      <c r="I378" s="141" t="s">
        <v>3492</v>
      </c>
      <c r="J378" s="141" t="s">
        <v>109</v>
      </c>
      <c r="K378" s="141" t="s">
        <v>113</v>
      </c>
      <c r="L378" s="141" t="s">
        <v>4142</v>
      </c>
      <c r="M378" s="141" t="s">
        <v>219</v>
      </c>
      <c r="N378" s="141" t="s">
        <v>303</v>
      </c>
      <c r="O378" s="141" t="s">
        <v>287</v>
      </c>
      <c r="P378" s="141" t="s">
        <v>3282</v>
      </c>
      <c r="Q378" s="141" t="s">
        <v>288</v>
      </c>
      <c r="R378" s="141" t="s">
        <v>3468</v>
      </c>
      <c r="S378" s="148" t="s">
        <v>3280</v>
      </c>
      <c r="T378" s="147">
        <v>1374149695</v>
      </c>
      <c r="U378" s="147">
        <v>1374149695</v>
      </c>
      <c r="V378" s="147">
        <v>1030612271.22</v>
      </c>
      <c r="W378" s="147">
        <v>1030612271.22</v>
      </c>
    </row>
    <row r="379" spans="1:23">
      <c r="A379" s="141" t="s">
        <v>3465</v>
      </c>
      <c r="B379" s="141" t="s">
        <v>284</v>
      </c>
      <c r="C379" s="141" t="s">
        <v>3464</v>
      </c>
      <c r="D379" s="141" t="s">
        <v>3463</v>
      </c>
      <c r="E379" s="141" t="s">
        <v>4321</v>
      </c>
      <c r="F379" s="141" t="s">
        <v>4322</v>
      </c>
      <c r="G379" s="141" t="s">
        <v>66</v>
      </c>
      <c r="H379" s="141" t="s">
        <v>4069</v>
      </c>
      <c r="I379" s="141" t="s">
        <v>3492</v>
      </c>
      <c r="J379" s="141" t="s">
        <v>109</v>
      </c>
      <c r="K379" s="141" t="s">
        <v>115</v>
      </c>
      <c r="L379" s="141" t="s">
        <v>4142</v>
      </c>
      <c r="M379" s="141" t="s">
        <v>219</v>
      </c>
      <c r="N379" s="141" t="s">
        <v>303</v>
      </c>
      <c r="O379" s="141" t="s">
        <v>287</v>
      </c>
      <c r="P379" s="141" t="s">
        <v>3282</v>
      </c>
      <c r="Q379" s="141" t="s">
        <v>288</v>
      </c>
      <c r="R379" s="141" t="s">
        <v>3468</v>
      </c>
      <c r="S379" s="148" t="s">
        <v>3280</v>
      </c>
      <c r="T379" s="147">
        <v>63415200</v>
      </c>
      <c r="U379" s="147">
        <v>63415200</v>
      </c>
      <c r="V379" s="147">
        <v>47561400</v>
      </c>
      <c r="W379" s="147">
        <v>47561400</v>
      </c>
    </row>
    <row r="380" spans="1:23">
      <c r="A380" s="141" t="s">
        <v>3465</v>
      </c>
      <c r="B380" s="141" t="s">
        <v>284</v>
      </c>
      <c r="C380" s="141" t="s">
        <v>3464</v>
      </c>
      <c r="D380" s="141" t="s">
        <v>3463</v>
      </c>
      <c r="E380" s="141" t="s">
        <v>4321</v>
      </c>
      <c r="F380" s="141" t="s">
        <v>4322</v>
      </c>
      <c r="G380" s="141" t="s">
        <v>66</v>
      </c>
      <c r="H380" s="141" t="s">
        <v>4069</v>
      </c>
      <c r="I380" s="141" t="s">
        <v>3492</v>
      </c>
      <c r="J380" s="141" t="s">
        <v>109</v>
      </c>
      <c r="K380" s="141" t="s">
        <v>116</v>
      </c>
      <c r="L380" s="141" t="s">
        <v>4142</v>
      </c>
      <c r="M380" s="141" t="s">
        <v>219</v>
      </c>
      <c r="N380" s="141" t="s">
        <v>303</v>
      </c>
      <c r="O380" s="141" t="s">
        <v>287</v>
      </c>
      <c r="P380" s="141" t="s">
        <v>3282</v>
      </c>
      <c r="Q380" s="141" t="s">
        <v>288</v>
      </c>
      <c r="R380" s="141" t="s">
        <v>3468</v>
      </c>
      <c r="S380" s="148" t="s">
        <v>3280</v>
      </c>
      <c r="T380" s="147">
        <v>235867274</v>
      </c>
      <c r="U380" s="147">
        <v>235867274</v>
      </c>
      <c r="V380" s="147">
        <v>176900455.53</v>
      </c>
      <c r="W380" s="147">
        <v>176900455.53</v>
      </c>
    </row>
    <row r="381" spans="1:23">
      <c r="A381" s="141" t="s">
        <v>3465</v>
      </c>
      <c r="B381" s="141" t="s">
        <v>284</v>
      </c>
      <c r="C381" s="141" t="s">
        <v>3464</v>
      </c>
      <c r="D381" s="141" t="s">
        <v>3463</v>
      </c>
      <c r="E381" s="141" t="s">
        <v>4321</v>
      </c>
      <c r="F381" s="141" t="s">
        <v>4322</v>
      </c>
      <c r="G381" s="141" t="s">
        <v>67</v>
      </c>
      <c r="H381" s="141" t="s">
        <v>3516</v>
      </c>
      <c r="I381" s="141" t="s">
        <v>3492</v>
      </c>
      <c r="J381" s="141" t="s">
        <v>95</v>
      </c>
      <c r="K381" s="141" t="s">
        <v>100</v>
      </c>
      <c r="L381" s="141" t="s">
        <v>4142</v>
      </c>
      <c r="M381" s="141" t="s">
        <v>219</v>
      </c>
      <c r="N381" s="141" t="s">
        <v>303</v>
      </c>
      <c r="O381" s="141" t="s">
        <v>287</v>
      </c>
      <c r="P381" s="141" t="s">
        <v>3282</v>
      </c>
      <c r="Q381" s="141" t="s">
        <v>288</v>
      </c>
      <c r="R381" s="141" t="s">
        <v>3468</v>
      </c>
      <c r="S381" s="148" t="s">
        <v>3280</v>
      </c>
      <c r="T381" s="147">
        <v>333148665</v>
      </c>
      <c r="U381" s="147">
        <v>338801690</v>
      </c>
      <c r="V381" s="147">
        <v>326193095.95999998</v>
      </c>
      <c r="W381" s="147">
        <v>226079936.27000001</v>
      </c>
    </row>
    <row r="382" spans="1:23">
      <c r="A382" s="141" t="s">
        <v>3465</v>
      </c>
      <c r="B382" s="141" t="s">
        <v>284</v>
      </c>
      <c r="C382" s="141" t="s">
        <v>3464</v>
      </c>
      <c r="D382" s="141" t="s">
        <v>3463</v>
      </c>
      <c r="E382" s="141" t="s">
        <v>4321</v>
      </c>
      <c r="F382" s="141" t="s">
        <v>4322</v>
      </c>
      <c r="G382" s="141" t="s">
        <v>67</v>
      </c>
      <c r="H382" s="141" t="s">
        <v>3516</v>
      </c>
      <c r="I382" s="141" t="s">
        <v>3492</v>
      </c>
      <c r="J382" s="141" t="s">
        <v>95</v>
      </c>
      <c r="K382" s="141" t="s">
        <v>100</v>
      </c>
      <c r="L382" s="141" t="s">
        <v>4142</v>
      </c>
      <c r="M382" s="141" t="s">
        <v>220</v>
      </c>
      <c r="N382" s="141" t="s">
        <v>303</v>
      </c>
      <c r="O382" s="141" t="s">
        <v>287</v>
      </c>
      <c r="P382" s="141" t="s">
        <v>3282</v>
      </c>
      <c r="Q382" s="141" t="s">
        <v>288</v>
      </c>
      <c r="R382" s="141" t="s">
        <v>3468</v>
      </c>
      <c r="S382" s="148" t="s">
        <v>3280</v>
      </c>
      <c r="T382" s="147">
        <v>42315396</v>
      </c>
      <c r="U382" s="147">
        <v>86364187.549999997</v>
      </c>
      <c r="V382" s="147">
        <v>27959374</v>
      </c>
      <c r="W382" s="147">
        <v>25966873.550000001</v>
      </c>
    </row>
    <row r="383" spans="1:23">
      <c r="A383" s="141" t="s">
        <v>3465</v>
      </c>
      <c r="B383" s="141" t="s">
        <v>284</v>
      </c>
      <c r="C383" s="141" t="s">
        <v>3464</v>
      </c>
      <c r="D383" s="141" t="s">
        <v>3463</v>
      </c>
      <c r="E383" s="141" t="s">
        <v>4321</v>
      </c>
      <c r="F383" s="141" t="s">
        <v>4322</v>
      </c>
      <c r="G383" s="141" t="s">
        <v>67</v>
      </c>
      <c r="H383" s="141" t="s">
        <v>3516</v>
      </c>
      <c r="I383" s="141" t="s">
        <v>3514</v>
      </c>
      <c r="J383" s="141" t="s">
        <v>207</v>
      </c>
      <c r="K383" s="141" t="s">
        <v>210</v>
      </c>
      <c r="L383" s="141" t="s">
        <v>4142</v>
      </c>
      <c r="M383" s="141" t="s">
        <v>219</v>
      </c>
      <c r="N383" s="141" t="s">
        <v>303</v>
      </c>
      <c r="O383" s="141" t="s">
        <v>287</v>
      </c>
      <c r="P383" s="141" t="s">
        <v>3282</v>
      </c>
      <c r="Q383" s="141" t="s">
        <v>288</v>
      </c>
      <c r="R383" s="141" t="s">
        <v>3468</v>
      </c>
      <c r="S383" s="148" t="s">
        <v>3280</v>
      </c>
      <c r="T383" s="147">
        <v>0</v>
      </c>
      <c r="U383" s="147">
        <v>400</v>
      </c>
      <c r="V383" s="147">
        <v>0</v>
      </c>
      <c r="W383" s="147">
        <v>0</v>
      </c>
    </row>
    <row r="384" spans="1:23">
      <c r="A384" s="141" t="s">
        <v>3465</v>
      </c>
      <c r="B384" s="141" t="s">
        <v>284</v>
      </c>
      <c r="C384" s="141" t="s">
        <v>3464</v>
      </c>
      <c r="D384" s="141" t="s">
        <v>3463</v>
      </c>
      <c r="E384" s="141" t="s">
        <v>4321</v>
      </c>
      <c r="F384" s="141" t="s">
        <v>4322</v>
      </c>
      <c r="G384" s="141" t="s">
        <v>67</v>
      </c>
      <c r="H384" s="141" t="s">
        <v>3516</v>
      </c>
      <c r="I384" s="141" t="s">
        <v>3514</v>
      </c>
      <c r="J384" s="141" t="s">
        <v>207</v>
      </c>
      <c r="K384" s="141" t="s">
        <v>210</v>
      </c>
      <c r="L384" s="141" t="s">
        <v>4142</v>
      </c>
      <c r="M384" s="141" t="s">
        <v>220</v>
      </c>
      <c r="N384" s="141" t="s">
        <v>303</v>
      </c>
      <c r="O384" s="141" t="s">
        <v>287</v>
      </c>
      <c r="P384" s="141" t="s">
        <v>3282</v>
      </c>
      <c r="Q384" s="141" t="s">
        <v>288</v>
      </c>
      <c r="R384" s="141" t="s">
        <v>3468</v>
      </c>
      <c r="S384" s="148" t="s">
        <v>3280</v>
      </c>
      <c r="T384" s="147">
        <v>0</v>
      </c>
      <c r="U384" s="147">
        <v>502802.5</v>
      </c>
      <c r="V384" s="147">
        <v>0</v>
      </c>
      <c r="W384" s="147">
        <v>0</v>
      </c>
    </row>
    <row r="385" spans="1:23">
      <c r="A385" s="141" t="s">
        <v>3465</v>
      </c>
      <c r="B385" s="141" t="s">
        <v>284</v>
      </c>
      <c r="C385" s="141" t="s">
        <v>3464</v>
      </c>
      <c r="D385" s="141" t="s">
        <v>3463</v>
      </c>
      <c r="E385" s="141" t="s">
        <v>4321</v>
      </c>
      <c r="F385" s="141" t="s">
        <v>4322</v>
      </c>
      <c r="G385" s="141" t="s">
        <v>68</v>
      </c>
      <c r="H385" s="141" t="s">
        <v>3584</v>
      </c>
      <c r="I385" s="141" t="s">
        <v>3514</v>
      </c>
      <c r="J385" s="141" t="s">
        <v>184</v>
      </c>
      <c r="K385" s="141" t="s">
        <v>187</v>
      </c>
      <c r="L385" s="141" t="s">
        <v>4142</v>
      </c>
      <c r="M385" s="141" t="s">
        <v>219</v>
      </c>
      <c r="N385" s="141" t="s">
        <v>303</v>
      </c>
      <c r="O385" s="141" t="s">
        <v>287</v>
      </c>
      <c r="P385" s="141" t="s">
        <v>3282</v>
      </c>
      <c r="Q385" s="141" t="s">
        <v>288</v>
      </c>
      <c r="R385" s="141" t="s">
        <v>3468</v>
      </c>
      <c r="S385" s="148" t="s">
        <v>3280</v>
      </c>
      <c r="T385" s="147">
        <v>509913115</v>
      </c>
      <c r="U385" s="147">
        <v>615624494</v>
      </c>
      <c r="V385" s="147">
        <v>437029585.32999998</v>
      </c>
      <c r="W385" s="147">
        <v>437029585.32999998</v>
      </c>
    </row>
    <row r="386" spans="1:23">
      <c r="A386" s="141" t="s">
        <v>3465</v>
      </c>
      <c r="B386" s="141" t="s">
        <v>284</v>
      </c>
      <c r="C386" s="141" t="s">
        <v>3464</v>
      </c>
      <c r="D386" s="141" t="s">
        <v>3463</v>
      </c>
      <c r="E386" s="141" t="s">
        <v>4321</v>
      </c>
      <c r="F386" s="141" t="s">
        <v>4322</v>
      </c>
      <c r="G386" s="141" t="s">
        <v>68</v>
      </c>
      <c r="H386" s="141" t="s">
        <v>3584</v>
      </c>
      <c r="I386" s="141" t="s">
        <v>3514</v>
      </c>
      <c r="J386" s="141" t="s">
        <v>184</v>
      </c>
      <c r="K386" s="141" t="s">
        <v>187</v>
      </c>
      <c r="L386" s="141" t="s">
        <v>4142</v>
      </c>
      <c r="M386" s="141" t="s">
        <v>220</v>
      </c>
      <c r="N386" s="141" t="s">
        <v>303</v>
      </c>
      <c r="O386" s="141" t="s">
        <v>287</v>
      </c>
      <c r="P386" s="141" t="s">
        <v>3282</v>
      </c>
      <c r="Q386" s="141" t="s">
        <v>288</v>
      </c>
      <c r="R386" s="141" t="s">
        <v>3468</v>
      </c>
      <c r="S386" s="148" t="s">
        <v>3280</v>
      </c>
      <c r="T386" s="147">
        <v>105560404</v>
      </c>
      <c r="U386" s="147">
        <v>133731822</v>
      </c>
      <c r="V386" s="147">
        <v>60779813.039999999</v>
      </c>
      <c r="W386" s="147">
        <v>60779813.039999999</v>
      </c>
    </row>
    <row r="387" spans="1:23">
      <c r="A387" s="141" t="s">
        <v>3465</v>
      </c>
      <c r="B387" s="141" t="s">
        <v>284</v>
      </c>
      <c r="C387" s="141" t="s">
        <v>3464</v>
      </c>
      <c r="D387" s="141" t="s">
        <v>3463</v>
      </c>
      <c r="E387" s="141" t="s">
        <v>4321</v>
      </c>
      <c r="F387" s="141" t="s">
        <v>4322</v>
      </c>
      <c r="G387" s="141" t="s">
        <v>68</v>
      </c>
      <c r="H387" s="141" t="s">
        <v>4316</v>
      </c>
      <c r="I387" s="141" t="s">
        <v>3514</v>
      </c>
      <c r="J387" s="141" t="s">
        <v>184</v>
      </c>
      <c r="K387" s="141" t="s">
        <v>187</v>
      </c>
      <c r="L387" s="141" t="s">
        <v>4142</v>
      </c>
      <c r="M387" s="141" t="s">
        <v>219</v>
      </c>
      <c r="N387" s="141" t="s">
        <v>303</v>
      </c>
      <c r="O387" s="141" t="s">
        <v>287</v>
      </c>
      <c r="P387" s="141" t="s">
        <v>3282</v>
      </c>
      <c r="Q387" s="141" t="s">
        <v>288</v>
      </c>
      <c r="R387" s="141" t="s">
        <v>3468</v>
      </c>
      <c r="S387" s="148" t="s">
        <v>3280</v>
      </c>
      <c r="T387" s="147">
        <v>77515840</v>
      </c>
      <c r="U387" s="147">
        <v>77515840</v>
      </c>
      <c r="V387" s="147">
        <v>48798508</v>
      </c>
      <c r="W387" s="147">
        <v>48798508</v>
      </c>
    </row>
    <row r="388" spans="1:23">
      <c r="A388" s="141" t="s">
        <v>3465</v>
      </c>
      <c r="B388" s="141" t="s">
        <v>284</v>
      </c>
      <c r="C388" s="141" t="s">
        <v>3464</v>
      </c>
      <c r="D388" s="141" t="s">
        <v>3463</v>
      </c>
      <c r="E388" s="141" t="s">
        <v>4321</v>
      </c>
      <c r="F388" s="141" t="s">
        <v>4322</v>
      </c>
      <c r="G388" s="141" t="s">
        <v>68</v>
      </c>
      <c r="H388" s="141" t="s">
        <v>4032</v>
      </c>
      <c r="I388" s="141" t="s">
        <v>3514</v>
      </c>
      <c r="J388" s="141" t="s">
        <v>184</v>
      </c>
      <c r="K388" s="141" t="s">
        <v>187</v>
      </c>
      <c r="L388" s="141" t="s">
        <v>4142</v>
      </c>
      <c r="M388" s="141" t="s">
        <v>219</v>
      </c>
      <c r="N388" s="141" t="s">
        <v>303</v>
      </c>
      <c r="O388" s="141" t="s">
        <v>287</v>
      </c>
      <c r="P388" s="141" t="s">
        <v>3282</v>
      </c>
      <c r="Q388" s="141" t="s">
        <v>3255</v>
      </c>
      <c r="R388" s="141" t="s">
        <v>3468</v>
      </c>
      <c r="S388" s="148" t="s">
        <v>3280</v>
      </c>
      <c r="T388" s="147">
        <v>89074260</v>
      </c>
      <c r="U388" s="147">
        <v>97161260</v>
      </c>
      <c r="V388" s="147">
        <v>63799717.479999997</v>
      </c>
      <c r="W388" s="147">
        <v>63799717.479999997</v>
      </c>
    </row>
    <row r="389" spans="1:23">
      <c r="A389" s="141" t="s">
        <v>3465</v>
      </c>
      <c r="B389" s="141" t="s">
        <v>284</v>
      </c>
      <c r="C389" s="141" t="s">
        <v>3464</v>
      </c>
      <c r="D389" s="141" t="s">
        <v>3463</v>
      </c>
      <c r="E389" s="141" t="s">
        <v>4321</v>
      </c>
      <c r="F389" s="141" t="s">
        <v>4322</v>
      </c>
      <c r="G389" s="141" t="s">
        <v>68</v>
      </c>
      <c r="H389" s="141" t="s">
        <v>4032</v>
      </c>
      <c r="I389" s="141" t="s">
        <v>3514</v>
      </c>
      <c r="J389" s="141" t="s">
        <v>184</v>
      </c>
      <c r="K389" s="141" t="s">
        <v>187</v>
      </c>
      <c r="L389" s="141" t="s">
        <v>4142</v>
      </c>
      <c r="M389" s="141" t="s">
        <v>220</v>
      </c>
      <c r="N389" s="141" t="s">
        <v>303</v>
      </c>
      <c r="O389" s="141" t="s">
        <v>287</v>
      </c>
      <c r="P389" s="141" t="s">
        <v>3282</v>
      </c>
      <c r="Q389" s="141" t="s">
        <v>3255</v>
      </c>
      <c r="R389" s="141" t="s">
        <v>3468</v>
      </c>
      <c r="S389" s="148" t="s">
        <v>3280</v>
      </c>
      <c r="T389" s="147">
        <v>3945000</v>
      </c>
      <c r="U389" s="147">
        <v>11440000</v>
      </c>
      <c r="V389" s="147">
        <v>3372518.2</v>
      </c>
      <c r="W389" s="147">
        <v>3372518.2</v>
      </c>
    </row>
    <row r="390" spans="1:23">
      <c r="A390" s="141" t="s">
        <v>3465</v>
      </c>
      <c r="B390" s="141" t="s">
        <v>284</v>
      </c>
      <c r="C390" s="141" t="s">
        <v>3464</v>
      </c>
      <c r="D390" s="141" t="s">
        <v>3463</v>
      </c>
      <c r="E390" s="141" t="s">
        <v>4321</v>
      </c>
      <c r="F390" s="141" t="s">
        <v>4322</v>
      </c>
      <c r="G390" s="141" t="s">
        <v>68</v>
      </c>
      <c r="H390" s="141" t="s">
        <v>4068</v>
      </c>
      <c r="I390" s="141" t="s">
        <v>3514</v>
      </c>
      <c r="J390" s="141" t="s">
        <v>184</v>
      </c>
      <c r="K390" s="141" t="s">
        <v>187</v>
      </c>
      <c r="L390" s="141" t="s">
        <v>4142</v>
      </c>
      <c r="M390" s="141" t="s">
        <v>219</v>
      </c>
      <c r="N390" s="141" t="s">
        <v>303</v>
      </c>
      <c r="O390" s="141" t="s">
        <v>287</v>
      </c>
      <c r="P390" s="141" t="s">
        <v>3282</v>
      </c>
      <c r="Q390" s="141" t="s">
        <v>288</v>
      </c>
      <c r="R390" s="141" t="s">
        <v>3468</v>
      </c>
      <c r="S390" s="148" t="s">
        <v>3280</v>
      </c>
      <c r="T390" s="147">
        <v>425630162</v>
      </c>
      <c r="U390" s="147">
        <v>425238857</v>
      </c>
      <c r="V390" s="147">
        <v>306220054.11000001</v>
      </c>
      <c r="W390" s="147">
        <v>306220054.11000001</v>
      </c>
    </row>
    <row r="391" spans="1:23">
      <c r="A391" s="141" t="s">
        <v>3465</v>
      </c>
      <c r="B391" s="141" t="s">
        <v>284</v>
      </c>
      <c r="C391" s="141" t="s">
        <v>3464</v>
      </c>
      <c r="D391" s="141" t="s">
        <v>3463</v>
      </c>
      <c r="E391" s="141" t="s">
        <v>4321</v>
      </c>
      <c r="F391" s="141" t="s">
        <v>4322</v>
      </c>
      <c r="G391" s="141" t="s">
        <v>68</v>
      </c>
      <c r="H391" s="141" t="s">
        <v>4068</v>
      </c>
      <c r="I391" s="141" t="s">
        <v>3514</v>
      </c>
      <c r="J391" s="141" t="s">
        <v>184</v>
      </c>
      <c r="K391" s="141" t="s">
        <v>187</v>
      </c>
      <c r="L391" s="141" t="s">
        <v>4142</v>
      </c>
      <c r="M391" s="141" t="s">
        <v>220</v>
      </c>
      <c r="N391" s="141" t="s">
        <v>303</v>
      </c>
      <c r="O391" s="141" t="s">
        <v>287</v>
      </c>
      <c r="P391" s="141" t="s">
        <v>3282</v>
      </c>
      <c r="Q391" s="141" t="s">
        <v>288</v>
      </c>
      <c r="R391" s="141" t="s">
        <v>3468</v>
      </c>
      <c r="S391" s="148" t="s">
        <v>3280</v>
      </c>
      <c r="T391" s="147">
        <v>10350834</v>
      </c>
      <c r="U391" s="147">
        <v>32625191</v>
      </c>
      <c r="V391" s="147">
        <v>31287201.239999998</v>
      </c>
      <c r="W391" s="147">
        <v>31287201.239999998</v>
      </c>
    </row>
    <row r="392" spans="1:23">
      <c r="A392" s="141" t="s">
        <v>3465</v>
      </c>
      <c r="B392" s="141" t="s">
        <v>284</v>
      </c>
      <c r="C392" s="141" t="s">
        <v>3464</v>
      </c>
      <c r="D392" s="141" t="s">
        <v>3463</v>
      </c>
      <c r="E392" s="141" t="s">
        <v>4321</v>
      </c>
      <c r="F392" s="141" t="s">
        <v>4322</v>
      </c>
      <c r="G392" s="141" t="s">
        <v>68</v>
      </c>
      <c r="H392" s="141" t="s">
        <v>4068</v>
      </c>
      <c r="I392" s="141" t="s">
        <v>3514</v>
      </c>
      <c r="J392" s="141" t="s">
        <v>184</v>
      </c>
      <c r="K392" s="141" t="s">
        <v>187</v>
      </c>
      <c r="L392" s="141" t="s">
        <v>4142</v>
      </c>
      <c r="M392" s="141" t="s">
        <v>221</v>
      </c>
      <c r="N392" s="141" t="s">
        <v>303</v>
      </c>
      <c r="O392" s="141" t="s">
        <v>287</v>
      </c>
      <c r="P392" s="141" t="s">
        <v>3282</v>
      </c>
      <c r="Q392" s="141" t="s">
        <v>288</v>
      </c>
      <c r="R392" s="141" t="s">
        <v>3468</v>
      </c>
      <c r="S392" s="148" t="s">
        <v>3280</v>
      </c>
      <c r="T392" s="147">
        <v>396000</v>
      </c>
      <c r="U392" s="147">
        <v>396000</v>
      </c>
      <c r="V392" s="147">
        <v>11327.2</v>
      </c>
      <c r="W392" s="147">
        <v>11327.2</v>
      </c>
    </row>
    <row r="393" spans="1:23">
      <c r="A393" s="141" t="s">
        <v>3465</v>
      </c>
      <c r="B393" s="141" t="s">
        <v>284</v>
      </c>
      <c r="C393" s="141" t="s">
        <v>3464</v>
      </c>
      <c r="D393" s="141" t="s">
        <v>3463</v>
      </c>
      <c r="E393" s="141" t="s">
        <v>4321</v>
      </c>
      <c r="F393" s="141" t="s">
        <v>4322</v>
      </c>
      <c r="G393" s="141" t="s">
        <v>68</v>
      </c>
      <c r="H393" s="141" t="s">
        <v>4067</v>
      </c>
      <c r="I393" s="141" t="s">
        <v>3514</v>
      </c>
      <c r="J393" s="141" t="s">
        <v>184</v>
      </c>
      <c r="K393" s="141" t="s">
        <v>187</v>
      </c>
      <c r="L393" s="141" t="s">
        <v>4142</v>
      </c>
      <c r="M393" s="141" t="s">
        <v>219</v>
      </c>
      <c r="N393" s="141" t="s">
        <v>303</v>
      </c>
      <c r="O393" s="141" t="s">
        <v>287</v>
      </c>
      <c r="P393" s="141" t="s">
        <v>3282</v>
      </c>
      <c r="Q393" s="141" t="s">
        <v>288</v>
      </c>
      <c r="R393" s="141" t="s">
        <v>3468</v>
      </c>
      <c r="S393" s="148" t="s">
        <v>3280</v>
      </c>
      <c r="T393" s="147">
        <v>117494433</v>
      </c>
      <c r="U393" s="147">
        <v>187055788</v>
      </c>
      <c r="V393" s="147">
        <v>126100924.03</v>
      </c>
      <c r="W393" s="147">
        <v>126065924.03</v>
      </c>
    </row>
    <row r="394" spans="1:23">
      <c r="A394" s="141" t="s">
        <v>3465</v>
      </c>
      <c r="B394" s="141" t="s">
        <v>284</v>
      </c>
      <c r="C394" s="141" t="s">
        <v>3464</v>
      </c>
      <c r="D394" s="141" t="s">
        <v>3463</v>
      </c>
      <c r="E394" s="141" t="s">
        <v>4321</v>
      </c>
      <c r="F394" s="141" t="s">
        <v>4322</v>
      </c>
      <c r="G394" s="141" t="s">
        <v>68</v>
      </c>
      <c r="H394" s="141" t="s">
        <v>4067</v>
      </c>
      <c r="I394" s="141" t="s">
        <v>3514</v>
      </c>
      <c r="J394" s="141" t="s">
        <v>184</v>
      </c>
      <c r="K394" s="141" t="s">
        <v>187</v>
      </c>
      <c r="L394" s="141" t="s">
        <v>4142</v>
      </c>
      <c r="M394" s="141" t="s">
        <v>220</v>
      </c>
      <c r="N394" s="141" t="s">
        <v>303</v>
      </c>
      <c r="O394" s="141" t="s">
        <v>287</v>
      </c>
      <c r="P394" s="141" t="s">
        <v>3282</v>
      </c>
      <c r="Q394" s="141" t="s">
        <v>288</v>
      </c>
      <c r="R394" s="141" t="s">
        <v>3468</v>
      </c>
      <c r="S394" s="148" t="s">
        <v>3280</v>
      </c>
      <c r="T394" s="147">
        <v>0</v>
      </c>
      <c r="U394" s="147">
        <v>127500</v>
      </c>
      <c r="V394" s="147">
        <v>45000</v>
      </c>
      <c r="W394" s="147">
        <v>45000</v>
      </c>
    </row>
    <row r="395" spans="1:23">
      <c r="A395" s="141" t="s">
        <v>3465</v>
      </c>
      <c r="B395" s="141" t="s">
        <v>284</v>
      </c>
      <c r="C395" s="141" t="s">
        <v>3464</v>
      </c>
      <c r="D395" s="141" t="s">
        <v>3463</v>
      </c>
      <c r="E395" s="141" t="s">
        <v>4321</v>
      </c>
      <c r="F395" s="141" t="s">
        <v>4322</v>
      </c>
      <c r="G395" s="141" t="s">
        <v>69</v>
      </c>
      <c r="H395" s="141" t="s">
        <v>4009</v>
      </c>
      <c r="I395" s="141" t="s">
        <v>3514</v>
      </c>
      <c r="J395" s="141" t="s">
        <v>3958</v>
      </c>
      <c r="K395" s="141" t="s">
        <v>204</v>
      </c>
      <c r="L395" s="141" t="s">
        <v>4142</v>
      </c>
      <c r="M395" s="141" t="s">
        <v>219</v>
      </c>
      <c r="N395" s="141" t="s">
        <v>303</v>
      </c>
      <c r="O395" s="141" t="s">
        <v>287</v>
      </c>
      <c r="P395" s="141" t="s">
        <v>3282</v>
      </c>
      <c r="Q395" s="141" t="s">
        <v>288</v>
      </c>
      <c r="R395" s="141" t="s">
        <v>3468</v>
      </c>
      <c r="S395" s="148" t="s">
        <v>3280</v>
      </c>
      <c r="T395" s="147">
        <v>227455117</v>
      </c>
      <c r="U395" s="147">
        <v>248553648.66999999</v>
      </c>
      <c r="V395" s="147">
        <v>236579949.62</v>
      </c>
      <c r="W395" s="147">
        <v>165768924.5</v>
      </c>
    </row>
    <row r="396" spans="1:23">
      <c r="A396" s="141" t="s">
        <v>3465</v>
      </c>
      <c r="B396" s="141" t="s">
        <v>284</v>
      </c>
      <c r="C396" s="141" t="s">
        <v>3464</v>
      </c>
      <c r="D396" s="141" t="s">
        <v>3463</v>
      </c>
      <c r="E396" s="141" t="s">
        <v>4321</v>
      </c>
      <c r="F396" s="141" t="s">
        <v>4322</v>
      </c>
      <c r="G396" s="141" t="s">
        <v>69</v>
      </c>
      <c r="H396" s="141" t="s">
        <v>4009</v>
      </c>
      <c r="I396" s="141" t="s">
        <v>3514</v>
      </c>
      <c r="J396" s="141" t="s">
        <v>3958</v>
      </c>
      <c r="K396" s="141" t="s">
        <v>204</v>
      </c>
      <c r="L396" s="141" t="s">
        <v>4142</v>
      </c>
      <c r="M396" s="141" t="s">
        <v>220</v>
      </c>
      <c r="N396" s="141" t="s">
        <v>303</v>
      </c>
      <c r="O396" s="141" t="s">
        <v>287</v>
      </c>
      <c r="P396" s="141" t="s">
        <v>3282</v>
      </c>
      <c r="Q396" s="141" t="s">
        <v>288</v>
      </c>
      <c r="R396" s="141" t="s">
        <v>3468</v>
      </c>
      <c r="S396" s="148" t="s">
        <v>3280</v>
      </c>
      <c r="T396" s="147">
        <v>45954016</v>
      </c>
      <c r="U396" s="147">
        <v>53524016</v>
      </c>
      <c r="V396" s="147">
        <v>30726000</v>
      </c>
      <c r="W396" s="147">
        <v>26681641.48</v>
      </c>
    </row>
    <row r="397" spans="1:23">
      <c r="A397" s="141" t="s">
        <v>3465</v>
      </c>
      <c r="B397" s="141" t="s">
        <v>284</v>
      </c>
      <c r="C397" s="141" t="s">
        <v>3464</v>
      </c>
      <c r="D397" s="141" t="s">
        <v>3463</v>
      </c>
      <c r="E397" s="141" t="s">
        <v>4321</v>
      </c>
      <c r="F397" s="141" t="s">
        <v>4322</v>
      </c>
      <c r="G397" s="141" t="s">
        <v>69</v>
      </c>
      <c r="H397" s="141" t="s">
        <v>4009</v>
      </c>
      <c r="I397" s="141" t="s">
        <v>3514</v>
      </c>
      <c r="J397" s="141" t="s">
        <v>3958</v>
      </c>
      <c r="K397" s="141" t="s">
        <v>204</v>
      </c>
      <c r="L397" s="141" t="s">
        <v>4142</v>
      </c>
      <c r="M397" s="141" t="s">
        <v>221</v>
      </c>
      <c r="N397" s="141" t="s">
        <v>303</v>
      </c>
      <c r="O397" s="141" t="s">
        <v>287</v>
      </c>
      <c r="P397" s="141" t="s">
        <v>3282</v>
      </c>
      <c r="Q397" s="141" t="s">
        <v>288</v>
      </c>
      <c r="R397" s="141" t="s">
        <v>3468</v>
      </c>
      <c r="S397" s="148" t="s">
        <v>3280</v>
      </c>
      <c r="T397" s="147">
        <v>0</v>
      </c>
      <c r="U397" s="147">
        <v>300000</v>
      </c>
      <c r="V397" s="147">
        <v>91899.18</v>
      </c>
      <c r="W397" s="147">
        <v>59604.800000000003</v>
      </c>
    </row>
    <row r="398" spans="1:23">
      <c r="A398" s="141" t="s">
        <v>3465</v>
      </c>
      <c r="B398" s="141" t="s">
        <v>284</v>
      </c>
      <c r="C398" s="141" t="s">
        <v>3464</v>
      </c>
      <c r="D398" s="141" t="s">
        <v>3463</v>
      </c>
      <c r="E398" s="141" t="s">
        <v>4321</v>
      </c>
      <c r="F398" s="141" t="s">
        <v>4322</v>
      </c>
      <c r="G398" s="141" t="s">
        <v>69</v>
      </c>
      <c r="H398" s="141" t="s">
        <v>4009</v>
      </c>
      <c r="I398" s="141" t="s">
        <v>3514</v>
      </c>
      <c r="J398" s="141" t="s">
        <v>3958</v>
      </c>
      <c r="K398" s="141" t="s">
        <v>204</v>
      </c>
      <c r="L398" s="141" t="s">
        <v>4142</v>
      </c>
      <c r="M398" s="141" t="s">
        <v>222</v>
      </c>
      <c r="N398" s="141" t="s">
        <v>303</v>
      </c>
      <c r="O398" s="141" t="s">
        <v>287</v>
      </c>
      <c r="P398" s="141" t="s">
        <v>3282</v>
      </c>
      <c r="Q398" s="141" t="s">
        <v>288</v>
      </c>
      <c r="R398" s="141" t="s">
        <v>3468</v>
      </c>
      <c r="S398" s="148" t="s">
        <v>3280</v>
      </c>
      <c r="T398" s="147">
        <v>500000</v>
      </c>
      <c r="U398" s="147">
        <v>500000</v>
      </c>
      <c r="V398" s="147">
        <v>0</v>
      </c>
      <c r="W398" s="147">
        <v>0</v>
      </c>
    </row>
    <row r="399" spans="1:23">
      <c r="A399" s="141" t="s">
        <v>3465</v>
      </c>
      <c r="B399" s="141" t="s">
        <v>284</v>
      </c>
      <c r="C399" s="141" t="s">
        <v>3464</v>
      </c>
      <c r="D399" s="141" t="s">
        <v>3463</v>
      </c>
      <c r="E399" s="141" t="s">
        <v>4321</v>
      </c>
      <c r="F399" s="141" t="s">
        <v>4322</v>
      </c>
      <c r="G399" s="141" t="s">
        <v>70</v>
      </c>
      <c r="H399" s="141" t="s">
        <v>3499</v>
      </c>
      <c r="I399" s="141" t="s">
        <v>3495</v>
      </c>
      <c r="J399" s="141" t="s">
        <v>122</v>
      </c>
      <c r="K399" s="141" t="s">
        <v>125</v>
      </c>
      <c r="L399" s="141" t="s">
        <v>4142</v>
      </c>
      <c r="M399" s="141" t="s">
        <v>219</v>
      </c>
      <c r="N399" s="141" t="s">
        <v>303</v>
      </c>
      <c r="O399" s="141" t="s">
        <v>287</v>
      </c>
      <c r="P399" s="141" t="s">
        <v>3282</v>
      </c>
      <c r="Q399" s="141" t="s">
        <v>288</v>
      </c>
      <c r="R399" s="141" t="s">
        <v>3468</v>
      </c>
      <c r="S399" s="148" t="s">
        <v>3280</v>
      </c>
      <c r="T399" s="147">
        <v>289076197</v>
      </c>
      <c r="U399" s="147">
        <v>350082693</v>
      </c>
      <c r="V399" s="147">
        <v>293663679</v>
      </c>
      <c r="W399" s="147">
        <v>175982478.69999999</v>
      </c>
    </row>
    <row r="400" spans="1:23">
      <c r="A400" s="141" t="s">
        <v>3465</v>
      </c>
      <c r="B400" s="141" t="s">
        <v>284</v>
      </c>
      <c r="C400" s="141" t="s">
        <v>3464</v>
      </c>
      <c r="D400" s="141" t="s">
        <v>3463</v>
      </c>
      <c r="E400" s="141" t="s">
        <v>4321</v>
      </c>
      <c r="F400" s="141" t="s">
        <v>4322</v>
      </c>
      <c r="G400" s="141" t="s">
        <v>70</v>
      </c>
      <c r="H400" s="141" t="s">
        <v>3499</v>
      </c>
      <c r="I400" s="141" t="s">
        <v>3495</v>
      </c>
      <c r="J400" s="141" t="s">
        <v>122</v>
      </c>
      <c r="K400" s="141" t="s">
        <v>125</v>
      </c>
      <c r="L400" s="141" t="s">
        <v>4142</v>
      </c>
      <c r="M400" s="141" t="s">
        <v>219</v>
      </c>
      <c r="N400" s="141" t="s">
        <v>303</v>
      </c>
      <c r="O400" s="141" t="s">
        <v>289</v>
      </c>
      <c r="P400" s="141" t="s">
        <v>3282</v>
      </c>
      <c r="Q400" s="141" t="s">
        <v>288</v>
      </c>
      <c r="R400" s="141" t="s">
        <v>3468</v>
      </c>
      <c r="S400" s="148" t="s">
        <v>3280</v>
      </c>
      <c r="T400" s="147">
        <v>205631536</v>
      </c>
      <c r="U400" s="147">
        <v>153457536</v>
      </c>
      <c r="V400" s="147">
        <v>142269284</v>
      </c>
      <c r="W400" s="147">
        <v>102797008</v>
      </c>
    </row>
    <row r="401" spans="1:23">
      <c r="A401" s="141" t="s">
        <v>3465</v>
      </c>
      <c r="B401" s="141" t="s">
        <v>284</v>
      </c>
      <c r="C401" s="141" t="s">
        <v>3464</v>
      </c>
      <c r="D401" s="141" t="s">
        <v>3463</v>
      </c>
      <c r="E401" s="141" t="s">
        <v>4321</v>
      </c>
      <c r="F401" s="141" t="s">
        <v>4322</v>
      </c>
      <c r="G401" s="141" t="s">
        <v>70</v>
      </c>
      <c r="H401" s="141" t="s">
        <v>3499</v>
      </c>
      <c r="I401" s="141" t="s">
        <v>3495</v>
      </c>
      <c r="J401" s="141" t="s">
        <v>122</v>
      </c>
      <c r="K401" s="141" t="s">
        <v>125</v>
      </c>
      <c r="L401" s="141" t="s">
        <v>4142</v>
      </c>
      <c r="M401" s="141" t="s">
        <v>220</v>
      </c>
      <c r="N401" s="141" t="s">
        <v>303</v>
      </c>
      <c r="O401" s="141" t="s">
        <v>287</v>
      </c>
      <c r="P401" s="141" t="s">
        <v>3282</v>
      </c>
      <c r="Q401" s="141" t="s">
        <v>288</v>
      </c>
      <c r="R401" s="141" t="s">
        <v>3468</v>
      </c>
      <c r="S401" s="148" t="s">
        <v>3280</v>
      </c>
      <c r="T401" s="147">
        <v>16052338</v>
      </c>
      <c r="U401" s="147">
        <v>14298243</v>
      </c>
      <c r="V401" s="147">
        <v>6272074</v>
      </c>
      <c r="W401" s="147">
        <v>6272073.4299999997</v>
      </c>
    </row>
    <row r="402" spans="1:23">
      <c r="A402" s="141" t="s">
        <v>3465</v>
      </c>
      <c r="B402" s="141" t="s">
        <v>284</v>
      </c>
      <c r="C402" s="141" t="s">
        <v>3464</v>
      </c>
      <c r="D402" s="141" t="s">
        <v>3463</v>
      </c>
      <c r="E402" s="141" t="s">
        <v>4321</v>
      </c>
      <c r="F402" s="141" t="s">
        <v>4322</v>
      </c>
      <c r="G402" s="141" t="s">
        <v>70</v>
      </c>
      <c r="H402" s="141" t="s">
        <v>3499</v>
      </c>
      <c r="I402" s="141" t="s">
        <v>3495</v>
      </c>
      <c r="J402" s="141" t="s">
        <v>122</v>
      </c>
      <c r="K402" s="141" t="s">
        <v>125</v>
      </c>
      <c r="L402" s="141" t="s">
        <v>4142</v>
      </c>
      <c r="M402" s="141" t="s">
        <v>220</v>
      </c>
      <c r="N402" s="141" t="s">
        <v>303</v>
      </c>
      <c r="O402" s="141" t="s">
        <v>289</v>
      </c>
      <c r="P402" s="141" t="s">
        <v>3282</v>
      </c>
      <c r="Q402" s="141" t="s">
        <v>288</v>
      </c>
      <c r="R402" s="141" t="s">
        <v>3468</v>
      </c>
      <c r="S402" s="148" t="s">
        <v>3280</v>
      </c>
      <c r="T402" s="147">
        <v>60898544</v>
      </c>
      <c r="U402" s="147">
        <v>59550011</v>
      </c>
      <c r="V402" s="147">
        <v>46200124.460000001</v>
      </c>
      <c r="W402" s="147">
        <v>32742564.739999998</v>
      </c>
    </row>
    <row r="403" spans="1:23">
      <c r="A403" s="141" t="s">
        <v>3465</v>
      </c>
      <c r="B403" s="141" t="s">
        <v>284</v>
      </c>
      <c r="C403" s="141" t="s">
        <v>3464</v>
      </c>
      <c r="D403" s="141" t="s">
        <v>3463</v>
      </c>
      <c r="E403" s="141" t="s">
        <v>4321</v>
      </c>
      <c r="F403" s="141" t="s">
        <v>4322</v>
      </c>
      <c r="G403" s="141" t="s">
        <v>70</v>
      </c>
      <c r="H403" s="141" t="s">
        <v>3499</v>
      </c>
      <c r="I403" s="141" t="s">
        <v>3495</v>
      </c>
      <c r="J403" s="141" t="s">
        <v>122</v>
      </c>
      <c r="K403" s="141" t="s">
        <v>125</v>
      </c>
      <c r="L403" s="141" t="s">
        <v>4142</v>
      </c>
      <c r="M403" s="141" t="s">
        <v>222</v>
      </c>
      <c r="N403" s="141" t="s">
        <v>303</v>
      </c>
      <c r="O403" s="141" t="s">
        <v>289</v>
      </c>
      <c r="P403" s="141" t="s">
        <v>3282</v>
      </c>
      <c r="Q403" s="141" t="s">
        <v>288</v>
      </c>
      <c r="R403" s="141" t="s">
        <v>3468</v>
      </c>
      <c r="S403" s="148" t="s">
        <v>3280</v>
      </c>
      <c r="T403" s="147">
        <v>0</v>
      </c>
      <c r="U403" s="147">
        <v>7249258</v>
      </c>
      <c r="V403" s="147">
        <v>0</v>
      </c>
      <c r="W403" s="147">
        <v>0</v>
      </c>
    </row>
    <row r="404" spans="1:23">
      <c r="A404" s="141" t="s">
        <v>3465</v>
      </c>
      <c r="B404" s="141" t="s">
        <v>284</v>
      </c>
      <c r="C404" s="141" t="s">
        <v>3464</v>
      </c>
      <c r="D404" s="141" t="s">
        <v>3463</v>
      </c>
      <c r="E404" s="141" t="s">
        <v>4321</v>
      </c>
      <c r="F404" s="141" t="s">
        <v>4322</v>
      </c>
      <c r="G404" s="141" t="s">
        <v>70</v>
      </c>
      <c r="H404" s="141" t="s">
        <v>3499</v>
      </c>
      <c r="I404" s="141" t="s">
        <v>3498</v>
      </c>
      <c r="J404" s="141" t="s">
        <v>150</v>
      </c>
      <c r="K404" s="141" t="s">
        <v>153</v>
      </c>
      <c r="L404" s="141" t="s">
        <v>4142</v>
      </c>
      <c r="M404" s="141" t="s">
        <v>219</v>
      </c>
      <c r="N404" s="141" t="s">
        <v>303</v>
      </c>
      <c r="O404" s="141" t="s">
        <v>287</v>
      </c>
      <c r="P404" s="141" t="s">
        <v>3282</v>
      </c>
      <c r="Q404" s="141" t="s">
        <v>288</v>
      </c>
      <c r="R404" s="141" t="s">
        <v>3468</v>
      </c>
      <c r="S404" s="148" t="s">
        <v>3280</v>
      </c>
      <c r="T404" s="147">
        <v>8856718</v>
      </c>
      <c r="U404" s="147">
        <v>9528728</v>
      </c>
      <c r="V404" s="147">
        <v>7245432</v>
      </c>
      <c r="W404" s="147">
        <v>5470237.4299999997</v>
      </c>
    </row>
    <row r="405" spans="1:23">
      <c r="A405" s="141" t="s">
        <v>3465</v>
      </c>
      <c r="B405" s="141" t="s">
        <v>284</v>
      </c>
      <c r="C405" s="141" t="s">
        <v>3464</v>
      </c>
      <c r="D405" s="141" t="s">
        <v>3463</v>
      </c>
      <c r="E405" s="141" t="s">
        <v>4321</v>
      </c>
      <c r="F405" s="141" t="s">
        <v>4322</v>
      </c>
      <c r="G405" s="141" t="s">
        <v>70</v>
      </c>
      <c r="H405" s="141" t="s">
        <v>3499</v>
      </c>
      <c r="I405" s="141" t="s">
        <v>3498</v>
      </c>
      <c r="J405" s="141" t="s">
        <v>150</v>
      </c>
      <c r="K405" s="141" t="s">
        <v>153</v>
      </c>
      <c r="L405" s="141" t="s">
        <v>4142</v>
      </c>
      <c r="M405" s="141" t="s">
        <v>219</v>
      </c>
      <c r="N405" s="141" t="s">
        <v>303</v>
      </c>
      <c r="O405" s="141" t="s">
        <v>289</v>
      </c>
      <c r="P405" s="141" t="s">
        <v>3282</v>
      </c>
      <c r="Q405" s="141" t="s">
        <v>288</v>
      </c>
      <c r="R405" s="141" t="s">
        <v>3468</v>
      </c>
      <c r="S405" s="148" t="s">
        <v>3280</v>
      </c>
      <c r="T405" s="147">
        <v>16185000</v>
      </c>
      <c r="U405" s="147">
        <v>16345000</v>
      </c>
      <c r="V405" s="147">
        <v>14940000</v>
      </c>
      <c r="W405" s="147">
        <v>11483333.33</v>
      </c>
    </row>
    <row r="406" spans="1:23">
      <c r="A406" s="141" t="s">
        <v>3465</v>
      </c>
      <c r="B406" s="141" t="s">
        <v>284</v>
      </c>
      <c r="C406" s="141" t="s">
        <v>3464</v>
      </c>
      <c r="D406" s="141" t="s">
        <v>3463</v>
      </c>
      <c r="E406" s="141" t="s">
        <v>4321</v>
      </c>
      <c r="F406" s="141" t="s">
        <v>4322</v>
      </c>
      <c r="G406" s="141" t="s">
        <v>70</v>
      </c>
      <c r="H406" s="141" t="s">
        <v>3499</v>
      </c>
      <c r="I406" s="141" t="s">
        <v>3498</v>
      </c>
      <c r="J406" s="141" t="s">
        <v>150</v>
      </c>
      <c r="K406" s="141" t="s">
        <v>153</v>
      </c>
      <c r="L406" s="141" t="s">
        <v>4142</v>
      </c>
      <c r="M406" s="141" t="s">
        <v>220</v>
      </c>
      <c r="N406" s="141" t="s">
        <v>303</v>
      </c>
      <c r="O406" s="141" t="s">
        <v>287</v>
      </c>
      <c r="P406" s="141" t="s">
        <v>3282</v>
      </c>
      <c r="Q406" s="141" t="s">
        <v>288</v>
      </c>
      <c r="R406" s="141" t="s">
        <v>3468</v>
      </c>
      <c r="S406" s="148" t="s">
        <v>3280</v>
      </c>
      <c r="T406" s="147">
        <v>1119004</v>
      </c>
      <c r="U406" s="147">
        <v>775502</v>
      </c>
      <c r="V406" s="147">
        <v>216000</v>
      </c>
      <c r="W406" s="147">
        <v>216000</v>
      </c>
    </row>
    <row r="407" spans="1:23">
      <c r="A407" s="141" t="s">
        <v>3465</v>
      </c>
      <c r="B407" s="141" t="s">
        <v>284</v>
      </c>
      <c r="C407" s="141" t="s">
        <v>3464</v>
      </c>
      <c r="D407" s="141" t="s">
        <v>3463</v>
      </c>
      <c r="E407" s="141" t="s">
        <v>4321</v>
      </c>
      <c r="F407" s="141" t="s">
        <v>4322</v>
      </c>
      <c r="G407" s="141" t="s">
        <v>70</v>
      </c>
      <c r="H407" s="141" t="s">
        <v>3499</v>
      </c>
      <c r="I407" s="141" t="s">
        <v>3498</v>
      </c>
      <c r="J407" s="141" t="s">
        <v>150</v>
      </c>
      <c r="K407" s="141" t="s">
        <v>153</v>
      </c>
      <c r="L407" s="141" t="s">
        <v>4142</v>
      </c>
      <c r="M407" s="141" t="s">
        <v>220</v>
      </c>
      <c r="N407" s="141" t="s">
        <v>303</v>
      </c>
      <c r="O407" s="141" t="s">
        <v>289</v>
      </c>
      <c r="P407" s="141" t="s">
        <v>3282</v>
      </c>
      <c r="Q407" s="141" t="s">
        <v>288</v>
      </c>
      <c r="R407" s="141" t="s">
        <v>3468</v>
      </c>
      <c r="S407" s="148" t="s">
        <v>3280</v>
      </c>
      <c r="T407" s="147">
        <v>2490000</v>
      </c>
      <c r="U407" s="147">
        <v>1718459</v>
      </c>
      <c r="V407" s="147">
        <v>473459</v>
      </c>
      <c r="W407" s="147">
        <v>473458.33</v>
      </c>
    </row>
    <row r="408" spans="1:23">
      <c r="A408" s="141" t="s">
        <v>3465</v>
      </c>
      <c r="B408" s="141" t="s">
        <v>284</v>
      </c>
      <c r="C408" s="141" t="s">
        <v>3464</v>
      </c>
      <c r="D408" s="141" t="s">
        <v>3463</v>
      </c>
      <c r="E408" s="141" t="s">
        <v>4321</v>
      </c>
      <c r="F408" s="141" t="s">
        <v>4322</v>
      </c>
      <c r="G408" s="141" t="s">
        <v>70</v>
      </c>
      <c r="H408" s="141" t="s">
        <v>3499</v>
      </c>
      <c r="I408" s="141" t="s">
        <v>3498</v>
      </c>
      <c r="J408" s="141" t="s">
        <v>150</v>
      </c>
      <c r="K408" s="141" t="s">
        <v>153</v>
      </c>
      <c r="L408" s="141" t="s">
        <v>4142</v>
      </c>
      <c r="M408" s="141" t="s">
        <v>222</v>
      </c>
      <c r="N408" s="141" t="s">
        <v>303</v>
      </c>
      <c r="O408" s="141" t="s">
        <v>287</v>
      </c>
      <c r="P408" s="141" t="s">
        <v>3282</v>
      </c>
      <c r="Q408" s="141" t="s">
        <v>288</v>
      </c>
      <c r="R408" s="141" t="s">
        <v>3468</v>
      </c>
      <c r="S408" s="148" t="s">
        <v>3280</v>
      </c>
      <c r="T408" s="147">
        <v>0</v>
      </c>
      <c r="U408" s="147">
        <v>343502</v>
      </c>
      <c r="V408" s="147">
        <v>0</v>
      </c>
      <c r="W408" s="147">
        <v>0</v>
      </c>
    </row>
    <row r="409" spans="1:23">
      <c r="A409" s="141" t="s">
        <v>3465</v>
      </c>
      <c r="B409" s="141" t="s">
        <v>284</v>
      </c>
      <c r="C409" s="141" t="s">
        <v>3464</v>
      </c>
      <c r="D409" s="141" t="s">
        <v>3463</v>
      </c>
      <c r="E409" s="141" t="s">
        <v>4321</v>
      </c>
      <c r="F409" s="141" t="s">
        <v>4322</v>
      </c>
      <c r="G409" s="141" t="s">
        <v>70</v>
      </c>
      <c r="H409" s="141" t="s">
        <v>3499</v>
      </c>
      <c r="I409" s="141" t="s">
        <v>3498</v>
      </c>
      <c r="J409" s="141" t="s">
        <v>150</v>
      </c>
      <c r="K409" s="141" t="s">
        <v>153</v>
      </c>
      <c r="L409" s="141" t="s">
        <v>4142</v>
      </c>
      <c r="M409" s="141" t="s">
        <v>222</v>
      </c>
      <c r="N409" s="141" t="s">
        <v>303</v>
      </c>
      <c r="O409" s="141" t="s">
        <v>289</v>
      </c>
      <c r="P409" s="141" t="s">
        <v>3282</v>
      </c>
      <c r="Q409" s="141" t="s">
        <v>288</v>
      </c>
      <c r="R409" s="141" t="s">
        <v>3468</v>
      </c>
      <c r="S409" s="148" t="s">
        <v>3280</v>
      </c>
      <c r="T409" s="147">
        <v>0</v>
      </c>
      <c r="U409" s="147">
        <v>889874</v>
      </c>
      <c r="V409" s="147">
        <v>0</v>
      </c>
      <c r="W409" s="147">
        <v>0</v>
      </c>
    </row>
    <row r="410" spans="1:23">
      <c r="A410" s="141" t="s">
        <v>3465</v>
      </c>
      <c r="B410" s="141" t="s">
        <v>284</v>
      </c>
      <c r="C410" s="141" t="s">
        <v>3464</v>
      </c>
      <c r="D410" s="141" t="s">
        <v>3463</v>
      </c>
      <c r="E410" s="141" t="s">
        <v>4321</v>
      </c>
      <c r="F410" s="141" t="s">
        <v>4322</v>
      </c>
      <c r="G410" s="141" t="s">
        <v>70</v>
      </c>
      <c r="H410" s="141" t="s">
        <v>3499</v>
      </c>
      <c r="I410" s="141" t="s">
        <v>3498</v>
      </c>
      <c r="J410" s="141" t="s">
        <v>154</v>
      </c>
      <c r="K410" s="141" t="s">
        <v>155</v>
      </c>
      <c r="L410" s="141" t="s">
        <v>4142</v>
      </c>
      <c r="M410" s="141" t="s">
        <v>219</v>
      </c>
      <c r="N410" s="141" t="s">
        <v>303</v>
      </c>
      <c r="O410" s="141" t="s">
        <v>287</v>
      </c>
      <c r="P410" s="141" t="s">
        <v>3282</v>
      </c>
      <c r="Q410" s="141" t="s">
        <v>288</v>
      </c>
      <c r="R410" s="141" t="s">
        <v>3468</v>
      </c>
      <c r="S410" s="148" t="s">
        <v>3280</v>
      </c>
      <c r="T410" s="147">
        <v>18274841</v>
      </c>
      <c r="U410" s="147">
        <v>19721811</v>
      </c>
      <c r="V410" s="147">
        <v>18331054</v>
      </c>
      <c r="W410" s="147">
        <v>14498849.699999999</v>
      </c>
    </row>
    <row r="411" spans="1:23">
      <c r="A411" s="141" t="s">
        <v>3465</v>
      </c>
      <c r="B411" s="141" t="s">
        <v>284</v>
      </c>
      <c r="C411" s="141" t="s">
        <v>3464</v>
      </c>
      <c r="D411" s="141" t="s">
        <v>3463</v>
      </c>
      <c r="E411" s="141" t="s">
        <v>4321</v>
      </c>
      <c r="F411" s="141" t="s">
        <v>4322</v>
      </c>
      <c r="G411" s="141" t="s">
        <v>70</v>
      </c>
      <c r="H411" s="141" t="s">
        <v>3499</v>
      </c>
      <c r="I411" s="141" t="s">
        <v>3498</v>
      </c>
      <c r="J411" s="141" t="s">
        <v>154</v>
      </c>
      <c r="K411" s="141" t="s">
        <v>155</v>
      </c>
      <c r="L411" s="141" t="s">
        <v>4142</v>
      </c>
      <c r="M411" s="141" t="s">
        <v>219</v>
      </c>
      <c r="N411" s="141" t="s">
        <v>303</v>
      </c>
      <c r="O411" s="141" t="s">
        <v>289</v>
      </c>
      <c r="P411" s="141" t="s">
        <v>3282</v>
      </c>
      <c r="Q411" s="141" t="s">
        <v>288</v>
      </c>
      <c r="R411" s="141" t="s">
        <v>3468</v>
      </c>
      <c r="S411" s="148" t="s">
        <v>3280</v>
      </c>
      <c r="T411" s="147">
        <v>13780000</v>
      </c>
      <c r="U411" s="147">
        <v>13737260</v>
      </c>
      <c r="V411" s="147">
        <v>5785000</v>
      </c>
      <c r="W411" s="147">
        <v>4315000</v>
      </c>
    </row>
    <row r="412" spans="1:23">
      <c r="A412" s="141" t="s">
        <v>3465</v>
      </c>
      <c r="B412" s="141" t="s">
        <v>284</v>
      </c>
      <c r="C412" s="141" t="s">
        <v>3464</v>
      </c>
      <c r="D412" s="141" t="s">
        <v>3463</v>
      </c>
      <c r="E412" s="141" t="s">
        <v>4321</v>
      </c>
      <c r="F412" s="141" t="s">
        <v>4322</v>
      </c>
      <c r="G412" s="141" t="s">
        <v>70</v>
      </c>
      <c r="H412" s="141" t="s">
        <v>3499</v>
      </c>
      <c r="I412" s="141" t="s">
        <v>3498</v>
      </c>
      <c r="J412" s="141" t="s">
        <v>154</v>
      </c>
      <c r="K412" s="141" t="s">
        <v>155</v>
      </c>
      <c r="L412" s="141" t="s">
        <v>4142</v>
      </c>
      <c r="M412" s="141" t="s">
        <v>220</v>
      </c>
      <c r="N412" s="141" t="s">
        <v>303</v>
      </c>
      <c r="O412" s="141" t="s">
        <v>287</v>
      </c>
      <c r="P412" s="141" t="s">
        <v>3282</v>
      </c>
      <c r="Q412" s="141" t="s">
        <v>288</v>
      </c>
      <c r="R412" s="141" t="s">
        <v>3468</v>
      </c>
      <c r="S412" s="148" t="s">
        <v>3280</v>
      </c>
      <c r="T412" s="147">
        <v>2811514</v>
      </c>
      <c r="U412" s="147">
        <v>2588948</v>
      </c>
      <c r="V412" s="147">
        <v>1183191</v>
      </c>
      <c r="W412" s="147">
        <v>1183190.22</v>
      </c>
    </row>
    <row r="413" spans="1:23">
      <c r="A413" s="141" t="s">
        <v>3465</v>
      </c>
      <c r="B413" s="141" t="s">
        <v>284</v>
      </c>
      <c r="C413" s="141" t="s">
        <v>3464</v>
      </c>
      <c r="D413" s="141" t="s">
        <v>3463</v>
      </c>
      <c r="E413" s="141" t="s">
        <v>4321</v>
      </c>
      <c r="F413" s="141" t="s">
        <v>4322</v>
      </c>
      <c r="G413" s="141" t="s">
        <v>70</v>
      </c>
      <c r="H413" s="141" t="s">
        <v>3499</v>
      </c>
      <c r="I413" s="141" t="s">
        <v>3498</v>
      </c>
      <c r="J413" s="141" t="s">
        <v>154</v>
      </c>
      <c r="K413" s="141" t="s">
        <v>155</v>
      </c>
      <c r="L413" s="141" t="s">
        <v>4142</v>
      </c>
      <c r="M413" s="141" t="s">
        <v>220</v>
      </c>
      <c r="N413" s="141" t="s">
        <v>303</v>
      </c>
      <c r="O413" s="141" t="s">
        <v>289</v>
      </c>
      <c r="P413" s="141" t="s">
        <v>3282</v>
      </c>
      <c r="Q413" s="141" t="s">
        <v>288</v>
      </c>
      <c r="R413" s="141" t="s">
        <v>3468</v>
      </c>
      <c r="S413" s="148" t="s">
        <v>3280</v>
      </c>
      <c r="T413" s="147">
        <v>2120000</v>
      </c>
      <c r="U413" s="147">
        <v>1309000</v>
      </c>
      <c r="V413" s="147">
        <v>249000</v>
      </c>
      <c r="W413" s="147">
        <v>249000</v>
      </c>
    </row>
    <row r="414" spans="1:23">
      <c r="A414" s="141" t="s">
        <v>3465</v>
      </c>
      <c r="B414" s="141" t="s">
        <v>284</v>
      </c>
      <c r="C414" s="141" t="s">
        <v>3464</v>
      </c>
      <c r="D414" s="141" t="s">
        <v>3463</v>
      </c>
      <c r="E414" s="141" t="s">
        <v>4321</v>
      </c>
      <c r="F414" s="141" t="s">
        <v>4322</v>
      </c>
      <c r="G414" s="141" t="s">
        <v>70</v>
      </c>
      <c r="H414" s="141" t="s">
        <v>3499</v>
      </c>
      <c r="I414" s="141" t="s">
        <v>3498</v>
      </c>
      <c r="J414" s="141" t="s">
        <v>154</v>
      </c>
      <c r="K414" s="141" t="s">
        <v>155</v>
      </c>
      <c r="L414" s="141" t="s">
        <v>4142</v>
      </c>
      <c r="M414" s="141" t="s">
        <v>222</v>
      </c>
      <c r="N414" s="141" t="s">
        <v>303</v>
      </c>
      <c r="O414" s="141" t="s">
        <v>287</v>
      </c>
      <c r="P414" s="141" t="s">
        <v>3282</v>
      </c>
      <c r="Q414" s="141" t="s">
        <v>288</v>
      </c>
      <c r="R414" s="141" t="s">
        <v>3468</v>
      </c>
      <c r="S414" s="148" t="s">
        <v>3280</v>
      </c>
      <c r="T414" s="147">
        <v>0</v>
      </c>
      <c r="U414" s="147">
        <v>222566</v>
      </c>
      <c r="V414" s="147">
        <v>0</v>
      </c>
      <c r="W414" s="147">
        <v>0</v>
      </c>
    </row>
    <row r="415" spans="1:23">
      <c r="A415" s="141" t="s">
        <v>3465</v>
      </c>
      <c r="B415" s="141" t="s">
        <v>284</v>
      </c>
      <c r="C415" s="141" t="s">
        <v>3464</v>
      </c>
      <c r="D415" s="141" t="s">
        <v>3463</v>
      </c>
      <c r="E415" s="141" t="s">
        <v>4321</v>
      </c>
      <c r="F415" s="141" t="s">
        <v>4322</v>
      </c>
      <c r="G415" s="141" t="s">
        <v>70</v>
      </c>
      <c r="H415" s="141" t="s">
        <v>3499</v>
      </c>
      <c r="I415" s="141" t="s">
        <v>3498</v>
      </c>
      <c r="J415" s="141" t="s">
        <v>154</v>
      </c>
      <c r="K415" s="141" t="s">
        <v>155</v>
      </c>
      <c r="L415" s="141" t="s">
        <v>4142</v>
      </c>
      <c r="M415" s="141" t="s">
        <v>222</v>
      </c>
      <c r="N415" s="141" t="s">
        <v>303</v>
      </c>
      <c r="O415" s="141" t="s">
        <v>289</v>
      </c>
      <c r="P415" s="141" t="s">
        <v>3282</v>
      </c>
      <c r="Q415" s="141" t="s">
        <v>288</v>
      </c>
      <c r="R415" s="141" t="s">
        <v>3468</v>
      </c>
      <c r="S415" s="148" t="s">
        <v>3280</v>
      </c>
      <c r="T415" s="147">
        <v>0</v>
      </c>
      <c r="U415" s="147">
        <v>811000</v>
      </c>
      <c r="V415" s="147">
        <v>0</v>
      </c>
      <c r="W415" s="147">
        <v>0</v>
      </c>
    </row>
    <row r="416" spans="1:23">
      <c r="A416" s="141" t="s">
        <v>3465</v>
      </c>
      <c r="B416" s="141" t="s">
        <v>284</v>
      </c>
      <c r="C416" s="141" t="s">
        <v>3464</v>
      </c>
      <c r="D416" s="141" t="s">
        <v>3463</v>
      </c>
      <c r="E416" s="141" t="s">
        <v>4321</v>
      </c>
      <c r="F416" s="141" t="s">
        <v>4322</v>
      </c>
      <c r="G416" s="141" t="s">
        <v>70</v>
      </c>
      <c r="H416" s="141" t="s">
        <v>3499</v>
      </c>
      <c r="I416" s="141" t="s">
        <v>3498</v>
      </c>
      <c r="J416" s="141" t="s">
        <v>154</v>
      </c>
      <c r="K416" s="141" t="s">
        <v>156</v>
      </c>
      <c r="L416" s="141" t="s">
        <v>4142</v>
      </c>
      <c r="M416" s="141" t="s">
        <v>219</v>
      </c>
      <c r="N416" s="141" t="s">
        <v>303</v>
      </c>
      <c r="O416" s="141" t="s">
        <v>287</v>
      </c>
      <c r="P416" s="141" t="s">
        <v>3282</v>
      </c>
      <c r="Q416" s="141" t="s">
        <v>288</v>
      </c>
      <c r="R416" s="141" t="s">
        <v>3468</v>
      </c>
      <c r="S416" s="148" t="s">
        <v>3280</v>
      </c>
      <c r="T416" s="147">
        <v>40873963</v>
      </c>
      <c r="U416" s="147">
        <v>42151365</v>
      </c>
      <c r="V416" s="147">
        <v>37435014</v>
      </c>
      <c r="W416" s="147">
        <v>28144211.449999999</v>
      </c>
    </row>
    <row r="417" spans="1:23">
      <c r="A417" s="141" t="s">
        <v>3465</v>
      </c>
      <c r="B417" s="141" t="s">
        <v>284</v>
      </c>
      <c r="C417" s="141" t="s">
        <v>3464</v>
      </c>
      <c r="D417" s="141" t="s">
        <v>3463</v>
      </c>
      <c r="E417" s="141" t="s">
        <v>4321</v>
      </c>
      <c r="F417" s="141" t="s">
        <v>4322</v>
      </c>
      <c r="G417" s="141" t="s">
        <v>70</v>
      </c>
      <c r="H417" s="141" t="s">
        <v>3499</v>
      </c>
      <c r="I417" s="141" t="s">
        <v>3498</v>
      </c>
      <c r="J417" s="141" t="s">
        <v>154</v>
      </c>
      <c r="K417" s="141" t="s">
        <v>156</v>
      </c>
      <c r="L417" s="141" t="s">
        <v>4142</v>
      </c>
      <c r="M417" s="141" t="s">
        <v>219</v>
      </c>
      <c r="N417" s="141" t="s">
        <v>303</v>
      </c>
      <c r="O417" s="141" t="s">
        <v>289</v>
      </c>
      <c r="P417" s="141" t="s">
        <v>3282</v>
      </c>
      <c r="Q417" s="141" t="s">
        <v>288</v>
      </c>
      <c r="R417" s="141" t="s">
        <v>3468</v>
      </c>
      <c r="S417" s="148" t="s">
        <v>3280</v>
      </c>
      <c r="T417" s="147">
        <v>11063000</v>
      </c>
      <c r="U417" s="147">
        <v>12376620</v>
      </c>
      <c r="V417" s="147">
        <v>9963508</v>
      </c>
      <c r="W417" s="147">
        <v>6398993.3300000001</v>
      </c>
    </row>
    <row r="418" spans="1:23">
      <c r="A418" s="141" t="s">
        <v>3465</v>
      </c>
      <c r="B418" s="141" t="s">
        <v>284</v>
      </c>
      <c r="C418" s="141" t="s">
        <v>3464</v>
      </c>
      <c r="D418" s="141" t="s">
        <v>3463</v>
      </c>
      <c r="E418" s="141" t="s">
        <v>4321</v>
      </c>
      <c r="F418" s="141" t="s">
        <v>4322</v>
      </c>
      <c r="G418" s="141" t="s">
        <v>70</v>
      </c>
      <c r="H418" s="141" t="s">
        <v>3499</v>
      </c>
      <c r="I418" s="141" t="s">
        <v>3498</v>
      </c>
      <c r="J418" s="141" t="s">
        <v>154</v>
      </c>
      <c r="K418" s="141" t="s">
        <v>156</v>
      </c>
      <c r="L418" s="141" t="s">
        <v>4142</v>
      </c>
      <c r="M418" s="141" t="s">
        <v>220</v>
      </c>
      <c r="N418" s="141" t="s">
        <v>303</v>
      </c>
      <c r="O418" s="141" t="s">
        <v>287</v>
      </c>
      <c r="P418" s="141" t="s">
        <v>3282</v>
      </c>
      <c r="Q418" s="141" t="s">
        <v>288</v>
      </c>
      <c r="R418" s="141" t="s">
        <v>3468</v>
      </c>
      <c r="S418" s="148" t="s">
        <v>3280</v>
      </c>
      <c r="T418" s="147">
        <v>6244302</v>
      </c>
      <c r="U418" s="147">
        <v>11542986</v>
      </c>
      <c r="V418" s="147">
        <v>8278275</v>
      </c>
      <c r="W418" s="147">
        <v>8278274.0700000003</v>
      </c>
    </row>
    <row r="419" spans="1:23">
      <c r="A419" s="141" t="s">
        <v>3465</v>
      </c>
      <c r="B419" s="141" t="s">
        <v>284</v>
      </c>
      <c r="C419" s="141" t="s">
        <v>3464</v>
      </c>
      <c r="D419" s="141" t="s">
        <v>3463</v>
      </c>
      <c r="E419" s="141" t="s">
        <v>4321</v>
      </c>
      <c r="F419" s="141" t="s">
        <v>4322</v>
      </c>
      <c r="G419" s="141" t="s">
        <v>70</v>
      </c>
      <c r="H419" s="141" t="s">
        <v>3499</v>
      </c>
      <c r="I419" s="141" t="s">
        <v>3498</v>
      </c>
      <c r="J419" s="141" t="s">
        <v>154</v>
      </c>
      <c r="K419" s="141" t="s">
        <v>156</v>
      </c>
      <c r="L419" s="141" t="s">
        <v>4142</v>
      </c>
      <c r="M419" s="141" t="s">
        <v>220</v>
      </c>
      <c r="N419" s="141" t="s">
        <v>303</v>
      </c>
      <c r="O419" s="141" t="s">
        <v>289</v>
      </c>
      <c r="P419" s="141" t="s">
        <v>3282</v>
      </c>
      <c r="Q419" s="141" t="s">
        <v>288</v>
      </c>
      <c r="R419" s="141" t="s">
        <v>3468</v>
      </c>
      <c r="S419" s="148" t="s">
        <v>3280</v>
      </c>
      <c r="T419" s="147">
        <v>1702000</v>
      </c>
      <c r="U419" s="147">
        <v>1358667</v>
      </c>
      <c r="V419" s="147">
        <v>507667</v>
      </c>
      <c r="W419" s="147">
        <v>507666.67</v>
      </c>
    </row>
    <row r="420" spans="1:23">
      <c r="A420" s="141" t="s">
        <v>3465</v>
      </c>
      <c r="B420" s="141" t="s">
        <v>284</v>
      </c>
      <c r="C420" s="141" t="s">
        <v>3464</v>
      </c>
      <c r="D420" s="141" t="s">
        <v>3463</v>
      </c>
      <c r="E420" s="141" t="s">
        <v>4321</v>
      </c>
      <c r="F420" s="141" t="s">
        <v>4322</v>
      </c>
      <c r="G420" s="141" t="s">
        <v>70</v>
      </c>
      <c r="H420" s="141" t="s">
        <v>3499</v>
      </c>
      <c r="I420" s="141" t="s">
        <v>3498</v>
      </c>
      <c r="J420" s="141" t="s">
        <v>154</v>
      </c>
      <c r="K420" s="141" t="s">
        <v>156</v>
      </c>
      <c r="L420" s="141" t="s">
        <v>4142</v>
      </c>
      <c r="M420" s="141" t="s">
        <v>222</v>
      </c>
      <c r="N420" s="141" t="s">
        <v>303</v>
      </c>
      <c r="O420" s="141" t="s">
        <v>287</v>
      </c>
      <c r="P420" s="141" t="s">
        <v>3282</v>
      </c>
      <c r="Q420" s="141" t="s">
        <v>288</v>
      </c>
      <c r="R420" s="141" t="s">
        <v>3468</v>
      </c>
      <c r="S420" s="148" t="s">
        <v>3280</v>
      </c>
      <c r="T420" s="147">
        <v>0</v>
      </c>
      <c r="U420" s="147">
        <v>969316</v>
      </c>
      <c r="V420" s="147">
        <v>0</v>
      </c>
      <c r="W420" s="147">
        <v>0</v>
      </c>
    </row>
    <row r="421" spans="1:23">
      <c r="A421" s="141" t="s">
        <v>3465</v>
      </c>
      <c r="B421" s="141" t="s">
        <v>284</v>
      </c>
      <c r="C421" s="141" t="s">
        <v>3464</v>
      </c>
      <c r="D421" s="141" t="s">
        <v>3463</v>
      </c>
      <c r="E421" s="141" t="s">
        <v>4321</v>
      </c>
      <c r="F421" s="141" t="s">
        <v>4322</v>
      </c>
      <c r="G421" s="141" t="s">
        <v>70</v>
      </c>
      <c r="H421" s="141" t="s">
        <v>3499</v>
      </c>
      <c r="I421" s="141" t="s">
        <v>3498</v>
      </c>
      <c r="J421" s="141" t="s">
        <v>154</v>
      </c>
      <c r="K421" s="141" t="s">
        <v>156</v>
      </c>
      <c r="L421" s="141" t="s">
        <v>4142</v>
      </c>
      <c r="M421" s="141" t="s">
        <v>222</v>
      </c>
      <c r="N421" s="141" t="s">
        <v>303</v>
      </c>
      <c r="O421" s="141" t="s">
        <v>289</v>
      </c>
      <c r="P421" s="141" t="s">
        <v>3282</v>
      </c>
      <c r="Q421" s="141" t="s">
        <v>288</v>
      </c>
      <c r="R421" s="141" t="s">
        <v>3468</v>
      </c>
      <c r="S421" s="148" t="s">
        <v>3280</v>
      </c>
      <c r="T421" s="147">
        <v>0</v>
      </c>
      <c r="U421" s="147">
        <v>343333</v>
      </c>
      <c r="V421" s="147">
        <v>0</v>
      </c>
      <c r="W421" s="147">
        <v>0</v>
      </c>
    </row>
    <row r="422" spans="1:23">
      <c r="A422" s="141" t="s">
        <v>3465</v>
      </c>
      <c r="B422" s="141" t="s">
        <v>284</v>
      </c>
      <c r="C422" s="141" t="s">
        <v>3464</v>
      </c>
      <c r="D422" s="141" t="s">
        <v>3463</v>
      </c>
      <c r="E422" s="141" t="s">
        <v>4321</v>
      </c>
      <c r="F422" s="141" t="s">
        <v>4322</v>
      </c>
      <c r="G422" s="141" t="s">
        <v>70</v>
      </c>
      <c r="H422" s="141" t="s">
        <v>3499</v>
      </c>
      <c r="I422" s="141" t="s">
        <v>3498</v>
      </c>
      <c r="J422" s="141" t="s">
        <v>154</v>
      </c>
      <c r="K422" s="141" t="s">
        <v>157</v>
      </c>
      <c r="L422" s="141" t="s">
        <v>4142</v>
      </c>
      <c r="M422" s="141" t="s">
        <v>219</v>
      </c>
      <c r="N422" s="141" t="s">
        <v>303</v>
      </c>
      <c r="O422" s="141" t="s">
        <v>287</v>
      </c>
      <c r="P422" s="141" t="s">
        <v>3282</v>
      </c>
      <c r="Q422" s="141" t="s">
        <v>288</v>
      </c>
      <c r="R422" s="141" t="s">
        <v>3468</v>
      </c>
      <c r="S422" s="148" t="s">
        <v>3280</v>
      </c>
      <c r="T422" s="147">
        <v>11403925</v>
      </c>
      <c r="U422" s="147">
        <v>16964505</v>
      </c>
      <c r="V422" s="147">
        <v>14793150</v>
      </c>
      <c r="W422" s="147">
        <v>10317883.33</v>
      </c>
    </row>
    <row r="423" spans="1:23">
      <c r="A423" s="141" t="s">
        <v>3465</v>
      </c>
      <c r="B423" s="141" t="s">
        <v>284</v>
      </c>
      <c r="C423" s="141" t="s">
        <v>3464</v>
      </c>
      <c r="D423" s="141" t="s">
        <v>3463</v>
      </c>
      <c r="E423" s="141" t="s">
        <v>4321</v>
      </c>
      <c r="F423" s="141" t="s">
        <v>4322</v>
      </c>
      <c r="G423" s="141" t="s">
        <v>70</v>
      </c>
      <c r="H423" s="141" t="s">
        <v>3499</v>
      </c>
      <c r="I423" s="141" t="s">
        <v>3498</v>
      </c>
      <c r="J423" s="141" t="s">
        <v>154</v>
      </c>
      <c r="K423" s="141" t="s">
        <v>157</v>
      </c>
      <c r="L423" s="141" t="s">
        <v>4142</v>
      </c>
      <c r="M423" s="141" t="s">
        <v>220</v>
      </c>
      <c r="N423" s="141" t="s">
        <v>303</v>
      </c>
      <c r="O423" s="141" t="s">
        <v>287</v>
      </c>
      <c r="P423" s="141" t="s">
        <v>3282</v>
      </c>
      <c r="Q423" s="141" t="s">
        <v>288</v>
      </c>
      <c r="R423" s="141" t="s">
        <v>3468</v>
      </c>
      <c r="S423" s="148" t="s">
        <v>3280</v>
      </c>
      <c r="T423" s="147">
        <v>1754450</v>
      </c>
      <c r="U423" s="147">
        <v>1697807</v>
      </c>
      <c r="V423" s="147">
        <v>820582</v>
      </c>
      <c r="W423" s="147">
        <v>820581.9</v>
      </c>
    </row>
    <row r="424" spans="1:23">
      <c r="A424" s="141" t="s">
        <v>3465</v>
      </c>
      <c r="B424" s="141" t="s">
        <v>284</v>
      </c>
      <c r="C424" s="141" t="s">
        <v>3464</v>
      </c>
      <c r="D424" s="141" t="s">
        <v>3463</v>
      </c>
      <c r="E424" s="141" t="s">
        <v>4321</v>
      </c>
      <c r="F424" s="141" t="s">
        <v>4322</v>
      </c>
      <c r="G424" s="141" t="s">
        <v>70</v>
      </c>
      <c r="H424" s="141" t="s">
        <v>3499</v>
      </c>
      <c r="I424" s="141" t="s">
        <v>3498</v>
      </c>
      <c r="J424" s="141" t="s">
        <v>154</v>
      </c>
      <c r="K424" s="141" t="s">
        <v>159</v>
      </c>
      <c r="L424" s="141" t="s">
        <v>4142</v>
      </c>
      <c r="M424" s="141" t="s">
        <v>219</v>
      </c>
      <c r="N424" s="141" t="s">
        <v>303</v>
      </c>
      <c r="O424" s="141" t="s">
        <v>287</v>
      </c>
      <c r="P424" s="141" t="s">
        <v>3282</v>
      </c>
      <c r="Q424" s="141" t="s">
        <v>288</v>
      </c>
      <c r="R424" s="141" t="s">
        <v>3468</v>
      </c>
      <c r="S424" s="148" t="s">
        <v>3280</v>
      </c>
      <c r="T424" s="147">
        <v>164557965</v>
      </c>
      <c r="U424" s="147">
        <v>172054623</v>
      </c>
      <c r="V424" s="147">
        <v>154084034</v>
      </c>
      <c r="W424" s="147">
        <v>114841659.14</v>
      </c>
    </row>
    <row r="425" spans="1:23">
      <c r="A425" s="141" t="s">
        <v>3465</v>
      </c>
      <c r="B425" s="141" t="s">
        <v>284</v>
      </c>
      <c r="C425" s="141" t="s">
        <v>3464</v>
      </c>
      <c r="D425" s="141" t="s">
        <v>3463</v>
      </c>
      <c r="E425" s="141" t="s">
        <v>4321</v>
      </c>
      <c r="F425" s="141" t="s">
        <v>4322</v>
      </c>
      <c r="G425" s="141" t="s">
        <v>70</v>
      </c>
      <c r="H425" s="141" t="s">
        <v>3499</v>
      </c>
      <c r="I425" s="141" t="s">
        <v>3498</v>
      </c>
      <c r="J425" s="141" t="s">
        <v>154</v>
      </c>
      <c r="K425" s="141" t="s">
        <v>159</v>
      </c>
      <c r="L425" s="141" t="s">
        <v>4142</v>
      </c>
      <c r="M425" s="141" t="s">
        <v>219</v>
      </c>
      <c r="N425" s="141" t="s">
        <v>303</v>
      </c>
      <c r="O425" s="141" t="s">
        <v>289</v>
      </c>
      <c r="P425" s="141" t="s">
        <v>3282</v>
      </c>
      <c r="Q425" s="141" t="s">
        <v>288</v>
      </c>
      <c r="R425" s="141" t="s">
        <v>3468</v>
      </c>
      <c r="S425" s="148" t="s">
        <v>3280</v>
      </c>
      <c r="T425" s="147">
        <v>8281000</v>
      </c>
      <c r="U425" s="147">
        <v>8341000</v>
      </c>
      <c r="V425" s="147">
        <v>7704000</v>
      </c>
      <c r="W425" s="147">
        <v>6590500</v>
      </c>
    </row>
    <row r="426" spans="1:23">
      <c r="A426" s="141" t="s">
        <v>3465</v>
      </c>
      <c r="B426" s="141" t="s">
        <v>284</v>
      </c>
      <c r="C426" s="141" t="s">
        <v>3464</v>
      </c>
      <c r="D426" s="141" t="s">
        <v>3463</v>
      </c>
      <c r="E426" s="141" t="s">
        <v>4321</v>
      </c>
      <c r="F426" s="141" t="s">
        <v>4322</v>
      </c>
      <c r="G426" s="141" t="s">
        <v>70</v>
      </c>
      <c r="H426" s="141" t="s">
        <v>3499</v>
      </c>
      <c r="I426" s="141" t="s">
        <v>3498</v>
      </c>
      <c r="J426" s="141" t="s">
        <v>154</v>
      </c>
      <c r="K426" s="141" t="s">
        <v>159</v>
      </c>
      <c r="L426" s="141" t="s">
        <v>4142</v>
      </c>
      <c r="M426" s="141" t="s">
        <v>220</v>
      </c>
      <c r="N426" s="141" t="s">
        <v>303</v>
      </c>
      <c r="O426" s="141" t="s">
        <v>287</v>
      </c>
      <c r="P426" s="141" t="s">
        <v>3282</v>
      </c>
      <c r="Q426" s="141" t="s">
        <v>288</v>
      </c>
      <c r="R426" s="141" t="s">
        <v>3468</v>
      </c>
      <c r="S426" s="148" t="s">
        <v>3280</v>
      </c>
      <c r="T426" s="147">
        <v>23520154</v>
      </c>
      <c r="U426" s="147">
        <v>7869614</v>
      </c>
      <c r="V426" s="147">
        <v>7869614</v>
      </c>
      <c r="W426" s="147">
        <v>7869613.6600000001</v>
      </c>
    </row>
    <row r="427" spans="1:23">
      <c r="A427" s="141" t="s">
        <v>3465</v>
      </c>
      <c r="B427" s="141" t="s">
        <v>284</v>
      </c>
      <c r="C427" s="141" t="s">
        <v>3464</v>
      </c>
      <c r="D427" s="141" t="s">
        <v>3463</v>
      </c>
      <c r="E427" s="141" t="s">
        <v>4321</v>
      </c>
      <c r="F427" s="141" t="s">
        <v>4322</v>
      </c>
      <c r="G427" s="141" t="s">
        <v>70</v>
      </c>
      <c r="H427" s="141" t="s">
        <v>3499</v>
      </c>
      <c r="I427" s="141" t="s">
        <v>3498</v>
      </c>
      <c r="J427" s="141" t="s">
        <v>154</v>
      </c>
      <c r="K427" s="141" t="s">
        <v>159</v>
      </c>
      <c r="L427" s="141" t="s">
        <v>4142</v>
      </c>
      <c r="M427" s="141" t="s">
        <v>220</v>
      </c>
      <c r="N427" s="141" t="s">
        <v>303</v>
      </c>
      <c r="O427" s="141" t="s">
        <v>289</v>
      </c>
      <c r="P427" s="141" t="s">
        <v>3282</v>
      </c>
      <c r="Q427" s="141" t="s">
        <v>288</v>
      </c>
      <c r="R427" s="141" t="s">
        <v>3468</v>
      </c>
      <c r="S427" s="148" t="s">
        <v>3280</v>
      </c>
      <c r="T427" s="147">
        <v>1274000</v>
      </c>
      <c r="U427" s="147">
        <v>1104000</v>
      </c>
      <c r="V427" s="147">
        <v>467000</v>
      </c>
      <c r="W427" s="147">
        <v>467000</v>
      </c>
    </row>
    <row r="428" spans="1:23">
      <c r="A428" s="141" t="s">
        <v>3465</v>
      </c>
      <c r="B428" s="141" t="s">
        <v>284</v>
      </c>
      <c r="C428" s="141" t="s">
        <v>3464</v>
      </c>
      <c r="D428" s="141" t="s">
        <v>3463</v>
      </c>
      <c r="E428" s="141" t="s">
        <v>4321</v>
      </c>
      <c r="F428" s="141" t="s">
        <v>4322</v>
      </c>
      <c r="G428" s="141" t="s">
        <v>70</v>
      </c>
      <c r="H428" s="141" t="s">
        <v>3499</v>
      </c>
      <c r="I428" s="141" t="s">
        <v>3498</v>
      </c>
      <c r="J428" s="141" t="s">
        <v>154</v>
      </c>
      <c r="K428" s="141" t="s">
        <v>159</v>
      </c>
      <c r="L428" s="141" t="s">
        <v>4142</v>
      </c>
      <c r="M428" s="141" t="s">
        <v>222</v>
      </c>
      <c r="N428" s="141" t="s">
        <v>303</v>
      </c>
      <c r="O428" s="141" t="s">
        <v>289</v>
      </c>
      <c r="P428" s="141" t="s">
        <v>3282</v>
      </c>
      <c r="Q428" s="141" t="s">
        <v>288</v>
      </c>
      <c r="R428" s="141" t="s">
        <v>3468</v>
      </c>
      <c r="S428" s="148" t="s">
        <v>3280</v>
      </c>
      <c r="T428" s="147">
        <v>0</v>
      </c>
      <c r="U428" s="147">
        <v>170000</v>
      </c>
      <c r="V428" s="147">
        <v>0</v>
      </c>
      <c r="W428" s="147">
        <v>0</v>
      </c>
    </row>
    <row r="429" spans="1:23">
      <c r="A429" s="141" t="s">
        <v>3465</v>
      </c>
      <c r="B429" s="141" t="s">
        <v>284</v>
      </c>
      <c r="C429" s="141" t="s">
        <v>3464</v>
      </c>
      <c r="D429" s="141" t="s">
        <v>3463</v>
      </c>
      <c r="E429" s="141" t="s">
        <v>4321</v>
      </c>
      <c r="F429" s="141" t="s">
        <v>4322</v>
      </c>
      <c r="G429" s="141" t="s">
        <v>70</v>
      </c>
      <c r="H429" s="141" t="s">
        <v>3499</v>
      </c>
      <c r="I429" s="141" t="s">
        <v>3498</v>
      </c>
      <c r="J429" s="141" t="s">
        <v>154</v>
      </c>
      <c r="K429" s="141" t="s">
        <v>160</v>
      </c>
      <c r="L429" s="141" t="s">
        <v>4142</v>
      </c>
      <c r="M429" s="141" t="s">
        <v>219</v>
      </c>
      <c r="N429" s="141" t="s">
        <v>303</v>
      </c>
      <c r="O429" s="141" t="s">
        <v>287</v>
      </c>
      <c r="P429" s="141" t="s">
        <v>3282</v>
      </c>
      <c r="Q429" s="141" t="s">
        <v>288</v>
      </c>
      <c r="R429" s="141" t="s">
        <v>3468</v>
      </c>
      <c r="S429" s="148" t="s">
        <v>3280</v>
      </c>
      <c r="T429" s="147">
        <v>246976525</v>
      </c>
      <c r="U429" s="147">
        <v>231306340</v>
      </c>
      <c r="V429" s="147">
        <v>197398653</v>
      </c>
      <c r="W429" s="147">
        <v>162251252.03999999</v>
      </c>
    </row>
    <row r="430" spans="1:23">
      <c r="A430" s="141" t="s">
        <v>3465</v>
      </c>
      <c r="B430" s="141" t="s">
        <v>284</v>
      </c>
      <c r="C430" s="141" t="s">
        <v>3464</v>
      </c>
      <c r="D430" s="141" t="s">
        <v>3463</v>
      </c>
      <c r="E430" s="141" t="s">
        <v>4321</v>
      </c>
      <c r="F430" s="141" t="s">
        <v>4322</v>
      </c>
      <c r="G430" s="141" t="s">
        <v>70</v>
      </c>
      <c r="H430" s="141" t="s">
        <v>3499</v>
      </c>
      <c r="I430" s="141" t="s">
        <v>3498</v>
      </c>
      <c r="J430" s="141" t="s">
        <v>154</v>
      </c>
      <c r="K430" s="141" t="s">
        <v>160</v>
      </c>
      <c r="L430" s="141" t="s">
        <v>4142</v>
      </c>
      <c r="M430" s="141" t="s">
        <v>219</v>
      </c>
      <c r="N430" s="141" t="s">
        <v>303</v>
      </c>
      <c r="O430" s="141" t="s">
        <v>289</v>
      </c>
      <c r="P430" s="141" t="s">
        <v>3282</v>
      </c>
      <c r="Q430" s="141" t="s">
        <v>288</v>
      </c>
      <c r="R430" s="141" t="s">
        <v>3468</v>
      </c>
      <c r="S430" s="148" t="s">
        <v>3280</v>
      </c>
      <c r="T430" s="147">
        <v>68837314</v>
      </c>
      <c r="U430" s="147">
        <v>94080094</v>
      </c>
      <c r="V430" s="147">
        <v>77356921</v>
      </c>
      <c r="W430" s="147">
        <v>58626754.130000003</v>
      </c>
    </row>
    <row r="431" spans="1:23">
      <c r="A431" s="141" t="s">
        <v>3465</v>
      </c>
      <c r="B431" s="141" t="s">
        <v>284</v>
      </c>
      <c r="C431" s="141" t="s">
        <v>3464</v>
      </c>
      <c r="D431" s="141" t="s">
        <v>3463</v>
      </c>
      <c r="E431" s="141" t="s">
        <v>4321</v>
      </c>
      <c r="F431" s="141" t="s">
        <v>4322</v>
      </c>
      <c r="G431" s="141" t="s">
        <v>70</v>
      </c>
      <c r="H431" s="141" t="s">
        <v>3499</v>
      </c>
      <c r="I431" s="141" t="s">
        <v>3498</v>
      </c>
      <c r="J431" s="141" t="s">
        <v>154</v>
      </c>
      <c r="K431" s="141" t="s">
        <v>160</v>
      </c>
      <c r="L431" s="141" t="s">
        <v>4142</v>
      </c>
      <c r="M431" s="141" t="s">
        <v>220</v>
      </c>
      <c r="N431" s="141" t="s">
        <v>303</v>
      </c>
      <c r="O431" s="141" t="s">
        <v>287</v>
      </c>
      <c r="P431" s="141" t="s">
        <v>3282</v>
      </c>
      <c r="Q431" s="141" t="s">
        <v>288</v>
      </c>
      <c r="R431" s="141" t="s">
        <v>3468</v>
      </c>
      <c r="S431" s="148" t="s">
        <v>3280</v>
      </c>
      <c r="T431" s="147">
        <v>20374850</v>
      </c>
      <c r="U431" s="147">
        <v>17925403</v>
      </c>
      <c r="V431" s="147">
        <v>7737978</v>
      </c>
      <c r="W431" s="147">
        <v>7737977.2800000003</v>
      </c>
    </row>
    <row r="432" spans="1:23">
      <c r="A432" s="141" t="s">
        <v>3465</v>
      </c>
      <c r="B432" s="141" t="s">
        <v>284</v>
      </c>
      <c r="C432" s="141" t="s">
        <v>3464</v>
      </c>
      <c r="D432" s="141" t="s">
        <v>3463</v>
      </c>
      <c r="E432" s="141" t="s">
        <v>4321</v>
      </c>
      <c r="F432" s="141" t="s">
        <v>4322</v>
      </c>
      <c r="G432" s="141" t="s">
        <v>70</v>
      </c>
      <c r="H432" s="141" t="s">
        <v>3499</v>
      </c>
      <c r="I432" s="141" t="s">
        <v>3498</v>
      </c>
      <c r="J432" s="141" t="s">
        <v>154</v>
      </c>
      <c r="K432" s="141" t="s">
        <v>160</v>
      </c>
      <c r="L432" s="141" t="s">
        <v>4142</v>
      </c>
      <c r="M432" s="141" t="s">
        <v>220</v>
      </c>
      <c r="N432" s="141" t="s">
        <v>303</v>
      </c>
      <c r="O432" s="141" t="s">
        <v>289</v>
      </c>
      <c r="P432" s="141" t="s">
        <v>3282</v>
      </c>
      <c r="Q432" s="141" t="s">
        <v>288</v>
      </c>
      <c r="R432" s="141" t="s">
        <v>3468</v>
      </c>
      <c r="S432" s="148" t="s">
        <v>3280</v>
      </c>
      <c r="T432" s="147">
        <v>10590356</v>
      </c>
      <c r="U432" s="147">
        <v>33869304</v>
      </c>
      <c r="V432" s="147">
        <v>28574126</v>
      </c>
      <c r="W432" s="147">
        <v>21278125.010000002</v>
      </c>
    </row>
    <row r="433" spans="1:23">
      <c r="A433" s="141" t="s">
        <v>3465</v>
      </c>
      <c r="B433" s="141" t="s">
        <v>284</v>
      </c>
      <c r="C433" s="141" t="s">
        <v>3464</v>
      </c>
      <c r="D433" s="141" t="s">
        <v>3463</v>
      </c>
      <c r="E433" s="141" t="s">
        <v>4321</v>
      </c>
      <c r="F433" s="141" t="s">
        <v>4322</v>
      </c>
      <c r="G433" s="141" t="s">
        <v>70</v>
      </c>
      <c r="H433" s="141" t="s">
        <v>3499</v>
      </c>
      <c r="I433" s="141" t="s">
        <v>3498</v>
      </c>
      <c r="J433" s="141" t="s">
        <v>154</v>
      </c>
      <c r="K433" s="141" t="s">
        <v>160</v>
      </c>
      <c r="L433" s="141" t="s">
        <v>4142</v>
      </c>
      <c r="M433" s="141" t="s">
        <v>222</v>
      </c>
      <c r="N433" s="141" t="s">
        <v>303</v>
      </c>
      <c r="O433" s="141" t="s">
        <v>287</v>
      </c>
      <c r="P433" s="141" t="s">
        <v>3282</v>
      </c>
      <c r="Q433" s="141" t="s">
        <v>288</v>
      </c>
      <c r="R433" s="141" t="s">
        <v>3468</v>
      </c>
      <c r="S433" s="148" t="s">
        <v>3280</v>
      </c>
      <c r="T433" s="147">
        <v>0</v>
      </c>
      <c r="U433" s="147">
        <v>2541090</v>
      </c>
      <c r="V433" s="147">
        <v>0</v>
      </c>
      <c r="W433" s="147">
        <v>0</v>
      </c>
    </row>
    <row r="434" spans="1:23">
      <c r="A434" s="141" t="s">
        <v>3465</v>
      </c>
      <c r="B434" s="141" t="s">
        <v>284</v>
      </c>
      <c r="C434" s="141" t="s">
        <v>3464</v>
      </c>
      <c r="D434" s="141" t="s">
        <v>3463</v>
      </c>
      <c r="E434" s="141" t="s">
        <v>4321</v>
      </c>
      <c r="F434" s="141" t="s">
        <v>4322</v>
      </c>
      <c r="G434" s="141" t="s">
        <v>70</v>
      </c>
      <c r="H434" s="141" t="s">
        <v>3499</v>
      </c>
      <c r="I434" s="141" t="s">
        <v>3498</v>
      </c>
      <c r="J434" s="141" t="s">
        <v>154</v>
      </c>
      <c r="K434" s="141" t="s">
        <v>160</v>
      </c>
      <c r="L434" s="141" t="s">
        <v>4142</v>
      </c>
      <c r="M434" s="141" t="s">
        <v>222</v>
      </c>
      <c r="N434" s="141" t="s">
        <v>303</v>
      </c>
      <c r="O434" s="141" t="s">
        <v>289</v>
      </c>
      <c r="P434" s="141" t="s">
        <v>3282</v>
      </c>
      <c r="Q434" s="141" t="s">
        <v>288</v>
      </c>
      <c r="R434" s="141" t="s">
        <v>3468</v>
      </c>
      <c r="S434" s="148" t="s">
        <v>3280</v>
      </c>
      <c r="T434" s="147">
        <v>0</v>
      </c>
      <c r="U434" s="147">
        <v>3829052</v>
      </c>
      <c r="V434" s="147">
        <v>0</v>
      </c>
      <c r="W434" s="147">
        <v>0</v>
      </c>
    </row>
    <row r="435" spans="1:23">
      <c r="A435" s="141" t="s">
        <v>3465</v>
      </c>
      <c r="B435" s="141" t="s">
        <v>284</v>
      </c>
      <c r="C435" s="141" t="s">
        <v>3464</v>
      </c>
      <c r="D435" s="141" t="s">
        <v>3463</v>
      </c>
      <c r="E435" s="141" t="s">
        <v>4321</v>
      </c>
      <c r="F435" s="141" t="s">
        <v>4322</v>
      </c>
      <c r="G435" s="141" t="s">
        <v>70</v>
      </c>
      <c r="H435" s="141" t="s">
        <v>3499</v>
      </c>
      <c r="I435" s="141" t="s">
        <v>3498</v>
      </c>
      <c r="J435" s="141" t="s">
        <v>154</v>
      </c>
      <c r="K435" s="141" t="s">
        <v>162</v>
      </c>
      <c r="L435" s="141" t="s">
        <v>4142</v>
      </c>
      <c r="M435" s="141" t="s">
        <v>219</v>
      </c>
      <c r="N435" s="141" t="s">
        <v>303</v>
      </c>
      <c r="O435" s="141" t="s">
        <v>287</v>
      </c>
      <c r="P435" s="141" t="s">
        <v>3282</v>
      </c>
      <c r="Q435" s="141" t="s">
        <v>288</v>
      </c>
      <c r="R435" s="141" t="s">
        <v>3468</v>
      </c>
      <c r="S435" s="148" t="s">
        <v>3280</v>
      </c>
      <c r="T435" s="147">
        <v>65772896</v>
      </c>
      <c r="U435" s="147">
        <v>42194255</v>
      </c>
      <c r="V435" s="147">
        <v>37410848</v>
      </c>
      <c r="W435" s="147">
        <v>27712198.629999999</v>
      </c>
    </row>
    <row r="436" spans="1:23">
      <c r="A436" s="141" t="s">
        <v>3465</v>
      </c>
      <c r="B436" s="141" t="s">
        <v>284</v>
      </c>
      <c r="C436" s="141" t="s">
        <v>3464</v>
      </c>
      <c r="D436" s="141" t="s">
        <v>3463</v>
      </c>
      <c r="E436" s="141" t="s">
        <v>4321</v>
      </c>
      <c r="F436" s="141" t="s">
        <v>4322</v>
      </c>
      <c r="G436" s="141" t="s">
        <v>70</v>
      </c>
      <c r="H436" s="141" t="s">
        <v>3499</v>
      </c>
      <c r="I436" s="141" t="s">
        <v>3498</v>
      </c>
      <c r="J436" s="141" t="s">
        <v>154</v>
      </c>
      <c r="K436" s="141" t="s">
        <v>162</v>
      </c>
      <c r="L436" s="141" t="s">
        <v>4142</v>
      </c>
      <c r="M436" s="141" t="s">
        <v>219</v>
      </c>
      <c r="N436" s="141" t="s">
        <v>303</v>
      </c>
      <c r="O436" s="141" t="s">
        <v>289</v>
      </c>
      <c r="P436" s="141" t="s">
        <v>3282</v>
      </c>
      <c r="Q436" s="141" t="s">
        <v>288</v>
      </c>
      <c r="R436" s="141" t="s">
        <v>3468</v>
      </c>
      <c r="S436" s="148" t="s">
        <v>3280</v>
      </c>
      <c r="T436" s="147">
        <v>2691000</v>
      </c>
      <c r="U436" s="147">
        <v>3503000</v>
      </c>
      <c r="V436" s="147">
        <v>3295850</v>
      </c>
      <c r="W436" s="147">
        <v>2178000</v>
      </c>
    </row>
    <row r="437" spans="1:23">
      <c r="A437" s="141" t="s">
        <v>3465</v>
      </c>
      <c r="B437" s="141" t="s">
        <v>284</v>
      </c>
      <c r="C437" s="141" t="s">
        <v>3464</v>
      </c>
      <c r="D437" s="141" t="s">
        <v>3463</v>
      </c>
      <c r="E437" s="141" t="s">
        <v>4321</v>
      </c>
      <c r="F437" s="141" t="s">
        <v>4322</v>
      </c>
      <c r="G437" s="141" t="s">
        <v>70</v>
      </c>
      <c r="H437" s="141" t="s">
        <v>3499</v>
      </c>
      <c r="I437" s="141" t="s">
        <v>3498</v>
      </c>
      <c r="J437" s="141" t="s">
        <v>154</v>
      </c>
      <c r="K437" s="141" t="s">
        <v>162</v>
      </c>
      <c r="L437" s="141" t="s">
        <v>4142</v>
      </c>
      <c r="M437" s="141" t="s">
        <v>220</v>
      </c>
      <c r="N437" s="141" t="s">
        <v>303</v>
      </c>
      <c r="O437" s="141" t="s">
        <v>287</v>
      </c>
      <c r="P437" s="141" t="s">
        <v>3282</v>
      </c>
      <c r="Q437" s="141" t="s">
        <v>288</v>
      </c>
      <c r="R437" s="141" t="s">
        <v>3468</v>
      </c>
      <c r="S437" s="148" t="s">
        <v>3280</v>
      </c>
      <c r="T437" s="147">
        <v>4687450</v>
      </c>
      <c r="U437" s="147">
        <v>4319242</v>
      </c>
      <c r="V437" s="147">
        <v>2050241</v>
      </c>
      <c r="W437" s="147">
        <v>2050239.11</v>
      </c>
    </row>
    <row r="438" spans="1:23">
      <c r="A438" s="141" t="s">
        <v>3465</v>
      </c>
      <c r="B438" s="141" t="s">
        <v>284</v>
      </c>
      <c r="C438" s="141" t="s">
        <v>3464</v>
      </c>
      <c r="D438" s="141" t="s">
        <v>3463</v>
      </c>
      <c r="E438" s="141" t="s">
        <v>4321</v>
      </c>
      <c r="F438" s="141" t="s">
        <v>4322</v>
      </c>
      <c r="G438" s="141" t="s">
        <v>70</v>
      </c>
      <c r="H438" s="141" t="s">
        <v>3499</v>
      </c>
      <c r="I438" s="141" t="s">
        <v>3498</v>
      </c>
      <c r="J438" s="141" t="s">
        <v>154</v>
      </c>
      <c r="K438" s="141" t="s">
        <v>162</v>
      </c>
      <c r="L438" s="141" t="s">
        <v>4142</v>
      </c>
      <c r="M438" s="141" t="s">
        <v>220</v>
      </c>
      <c r="N438" s="141" t="s">
        <v>303</v>
      </c>
      <c r="O438" s="141" t="s">
        <v>289</v>
      </c>
      <c r="P438" s="141" t="s">
        <v>3282</v>
      </c>
      <c r="Q438" s="141" t="s">
        <v>288</v>
      </c>
      <c r="R438" s="141" t="s">
        <v>3468</v>
      </c>
      <c r="S438" s="148" t="s">
        <v>3280</v>
      </c>
      <c r="T438" s="147">
        <v>414000</v>
      </c>
      <c r="U438" s="147">
        <v>404834</v>
      </c>
      <c r="V438" s="147">
        <v>197834</v>
      </c>
      <c r="W438" s="147">
        <v>197833.33</v>
      </c>
    </row>
    <row r="439" spans="1:23">
      <c r="A439" s="141" t="s">
        <v>3465</v>
      </c>
      <c r="B439" s="141" t="s">
        <v>284</v>
      </c>
      <c r="C439" s="141" t="s">
        <v>3464</v>
      </c>
      <c r="D439" s="141" t="s">
        <v>3463</v>
      </c>
      <c r="E439" s="141" t="s">
        <v>4321</v>
      </c>
      <c r="F439" s="141" t="s">
        <v>4322</v>
      </c>
      <c r="G439" s="141" t="s">
        <v>70</v>
      </c>
      <c r="H439" s="141" t="s">
        <v>3499</v>
      </c>
      <c r="I439" s="141" t="s">
        <v>3498</v>
      </c>
      <c r="J439" s="141" t="s">
        <v>154</v>
      </c>
      <c r="K439" s="141" t="s">
        <v>162</v>
      </c>
      <c r="L439" s="141" t="s">
        <v>4142</v>
      </c>
      <c r="M439" s="141" t="s">
        <v>222</v>
      </c>
      <c r="N439" s="141" t="s">
        <v>303</v>
      </c>
      <c r="O439" s="141" t="s">
        <v>289</v>
      </c>
      <c r="P439" s="141" t="s">
        <v>3282</v>
      </c>
      <c r="Q439" s="141" t="s">
        <v>288</v>
      </c>
      <c r="R439" s="141" t="s">
        <v>3468</v>
      </c>
      <c r="S439" s="148" t="s">
        <v>3280</v>
      </c>
      <c r="T439" s="147">
        <v>0</v>
      </c>
      <c r="U439" s="147">
        <v>9166</v>
      </c>
      <c r="V439" s="147">
        <v>0</v>
      </c>
      <c r="W439" s="147">
        <v>0</v>
      </c>
    </row>
    <row r="440" spans="1:23">
      <c r="A440" s="141" t="s">
        <v>3465</v>
      </c>
      <c r="B440" s="141" t="s">
        <v>284</v>
      </c>
      <c r="C440" s="141" t="s">
        <v>3464</v>
      </c>
      <c r="D440" s="141" t="s">
        <v>3463</v>
      </c>
      <c r="E440" s="141" t="s">
        <v>4321</v>
      </c>
      <c r="F440" s="141" t="s">
        <v>4322</v>
      </c>
      <c r="G440" s="141" t="s">
        <v>70</v>
      </c>
      <c r="H440" s="141" t="s">
        <v>3499</v>
      </c>
      <c r="I440" s="141" t="s">
        <v>3498</v>
      </c>
      <c r="J440" s="141" t="s">
        <v>154</v>
      </c>
      <c r="K440" s="141" t="s">
        <v>163</v>
      </c>
      <c r="L440" s="141" t="s">
        <v>4142</v>
      </c>
      <c r="M440" s="141" t="s">
        <v>219</v>
      </c>
      <c r="N440" s="141" t="s">
        <v>303</v>
      </c>
      <c r="O440" s="141" t="s">
        <v>287</v>
      </c>
      <c r="P440" s="141" t="s">
        <v>3282</v>
      </c>
      <c r="Q440" s="141" t="s">
        <v>288</v>
      </c>
      <c r="R440" s="141" t="s">
        <v>3468</v>
      </c>
      <c r="S440" s="148" t="s">
        <v>3280</v>
      </c>
      <c r="T440" s="147">
        <v>9291932</v>
      </c>
      <c r="U440" s="147">
        <v>12005346.75</v>
      </c>
      <c r="V440" s="147">
        <v>10526301</v>
      </c>
      <c r="W440" s="147">
        <v>7294373.5999999996</v>
      </c>
    </row>
    <row r="441" spans="1:23">
      <c r="A441" s="141" t="s">
        <v>3465</v>
      </c>
      <c r="B441" s="141" t="s">
        <v>284</v>
      </c>
      <c r="C441" s="141" t="s">
        <v>3464</v>
      </c>
      <c r="D441" s="141" t="s">
        <v>3463</v>
      </c>
      <c r="E441" s="141" t="s">
        <v>4321</v>
      </c>
      <c r="F441" s="141" t="s">
        <v>4322</v>
      </c>
      <c r="G441" s="141" t="s">
        <v>70</v>
      </c>
      <c r="H441" s="141" t="s">
        <v>3499</v>
      </c>
      <c r="I441" s="141" t="s">
        <v>3498</v>
      </c>
      <c r="J441" s="141" t="s">
        <v>154</v>
      </c>
      <c r="K441" s="141" t="s">
        <v>163</v>
      </c>
      <c r="L441" s="141" t="s">
        <v>4142</v>
      </c>
      <c r="M441" s="141" t="s">
        <v>219</v>
      </c>
      <c r="N441" s="141" t="s">
        <v>303</v>
      </c>
      <c r="O441" s="141" t="s">
        <v>289</v>
      </c>
      <c r="P441" s="141" t="s">
        <v>3282</v>
      </c>
      <c r="Q441" s="141" t="s">
        <v>288</v>
      </c>
      <c r="R441" s="141" t="s">
        <v>3468</v>
      </c>
      <c r="S441" s="148" t="s">
        <v>3280</v>
      </c>
      <c r="T441" s="147">
        <v>4095000</v>
      </c>
      <c r="U441" s="147">
        <v>6475000</v>
      </c>
      <c r="V441" s="147">
        <v>6060000</v>
      </c>
      <c r="W441" s="147">
        <v>3185000</v>
      </c>
    </row>
    <row r="442" spans="1:23">
      <c r="A442" s="141" t="s">
        <v>3465</v>
      </c>
      <c r="B442" s="141" t="s">
        <v>284</v>
      </c>
      <c r="C442" s="141" t="s">
        <v>3464</v>
      </c>
      <c r="D442" s="141" t="s">
        <v>3463</v>
      </c>
      <c r="E442" s="141" t="s">
        <v>4321</v>
      </c>
      <c r="F442" s="141" t="s">
        <v>4322</v>
      </c>
      <c r="G442" s="141" t="s">
        <v>70</v>
      </c>
      <c r="H442" s="141" t="s">
        <v>3499</v>
      </c>
      <c r="I442" s="141" t="s">
        <v>3498</v>
      </c>
      <c r="J442" s="141" t="s">
        <v>154</v>
      </c>
      <c r="K442" s="141" t="s">
        <v>163</v>
      </c>
      <c r="L442" s="141" t="s">
        <v>4142</v>
      </c>
      <c r="M442" s="141" t="s">
        <v>220</v>
      </c>
      <c r="N442" s="141" t="s">
        <v>303</v>
      </c>
      <c r="O442" s="141" t="s">
        <v>287</v>
      </c>
      <c r="P442" s="141" t="s">
        <v>3282</v>
      </c>
      <c r="Q442" s="141" t="s">
        <v>288</v>
      </c>
      <c r="R442" s="141" t="s">
        <v>3468</v>
      </c>
      <c r="S442" s="148" t="s">
        <v>3280</v>
      </c>
      <c r="T442" s="147">
        <v>1429528</v>
      </c>
      <c r="U442" s="147">
        <v>1289528</v>
      </c>
      <c r="V442" s="147">
        <v>574764</v>
      </c>
      <c r="W442" s="147">
        <v>574762.6</v>
      </c>
    </row>
    <row r="443" spans="1:23">
      <c r="A443" s="141" t="s">
        <v>3465</v>
      </c>
      <c r="B443" s="141" t="s">
        <v>284</v>
      </c>
      <c r="C443" s="141" t="s">
        <v>3464</v>
      </c>
      <c r="D443" s="141" t="s">
        <v>3463</v>
      </c>
      <c r="E443" s="141" t="s">
        <v>4321</v>
      </c>
      <c r="F443" s="141" t="s">
        <v>4322</v>
      </c>
      <c r="G443" s="141" t="s">
        <v>70</v>
      </c>
      <c r="H443" s="141" t="s">
        <v>3499</v>
      </c>
      <c r="I443" s="141" t="s">
        <v>3498</v>
      </c>
      <c r="J443" s="141" t="s">
        <v>154</v>
      </c>
      <c r="K443" s="141" t="s">
        <v>163</v>
      </c>
      <c r="L443" s="141" t="s">
        <v>4142</v>
      </c>
      <c r="M443" s="141" t="s">
        <v>220</v>
      </c>
      <c r="N443" s="141" t="s">
        <v>303</v>
      </c>
      <c r="O443" s="141" t="s">
        <v>289</v>
      </c>
      <c r="P443" s="141" t="s">
        <v>3282</v>
      </c>
      <c r="Q443" s="141" t="s">
        <v>288</v>
      </c>
      <c r="R443" s="141" t="s">
        <v>3468</v>
      </c>
      <c r="S443" s="148" t="s">
        <v>3280</v>
      </c>
      <c r="T443" s="147">
        <v>630000</v>
      </c>
      <c r="U443" s="147">
        <v>315000</v>
      </c>
      <c r="V443" s="147">
        <v>0</v>
      </c>
      <c r="W443" s="147">
        <v>0</v>
      </c>
    </row>
    <row r="444" spans="1:23">
      <c r="A444" s="141" t="s">
        <v>3465</v>
      </c>
      <c r="B444" s="141" t="s">
        <v>284</v>
      </c>
      <c r="C444" s="141" t="s">
        <v>3464</v>
      </c>
      <c r="D444" s="141" t="s">
        <v>3463</v>
      </c>
      <c r="E444" s="141" t="s">
        <v>4321</v>
      </c>
      <c r="F444" s="141" t="s">
        <v>4322</v>
      </c>
      <c r="G444" s="141" t="s">
        <v>70</v>
      </c>
      <c r="H444" s="141" t="s">
        <v>3499</v>
      </c>
      <c r="I444" s="141" t="s">
        <v>3498</v>
      </c>
      <c r="J444" s="141" t="s">
        <v>154</v>
      </c>
      <c r="K444" s="141" t="s">
        <v>163</v>
      </c>
      <c r="L444" s="141" t="s">
        <v>4142</v>
      </c>
      <c r="M444" s="141" t="s">
        <v>222</v>
      </c>
      <c r="N444" s="141" t="s">
        <v>303</v>
      </c>
      <c r="O444" s="141" t="s">
        <v>287</v>
      </c>
      <c r="P444" s="141" t="s">
        <v>3282</v>
      </c>
      <c r="Q444" s="141" t="s">
        <v>288</v>
      </c>
      <c r="R444" s="141" t="s">
        <v>3468</v>
      </c>
      <c r="S444" s="148" t="s">
        <v>3280</v>
      </c>
      <c r="T444" s="147">
        <v>0</v>
      </c>
      <c r="U444" s="147">
        <v>105000</v>
      </c>
      <c r="V444" s="147">
        <v>0</v>
      </c>
      <c r="W444" s="147">
        <v>0</v>
      </c>
    </row>
    <row r="445" spans="1:23">
      <c r="A445" s="141" t="s">
        <v>3465</v>
      </c>
      <c r="B445" s="141" t="s">
        <v>284</v>
      </c>
      <c r="C445" s="141" t="s">
        <v>3464</v>
      </c>
      <c r="D445" s="141" t="s">
        <v>3463</v>
      </c>
      <c r="E445" s="141" t="s">
        <v>4321</v>
      </c>
      <c r="F445" s="141" t="s">
        <v>4322</v>
      </c>
      <c r="G445" s="141" t="s">
        <v>70</v>
      </c>
      <c r="H445" s="141" t="s">
        <v>3499</v>
      </c>
      <c r="I445" s="141" t="s">
        <v>3498</v>
      </c>
      <c r="J445" s="141" t="s">
        <v>154</v>
      </c>
      <c r="K445" s="141" t="s">
        <v>163</v>
      </c>
      <c r="L445" s="141" t="s">
        <v>4142</v>
      </c>
      <c r="M445" s="141" t="s">
        <v>222</v>
      </c>
      <c r="N445" s="141" t="s">
        <v>303</v>
      </c>
      <c r="O445" s="141" t="s">
        <v>289</v>
      </c>
      <c r="P445" s="141" t="s">
        <v>3282</v>
      </c>
      <c r="Q445" s="141" t="s">
        <v>288</v>
      </c>
      <c r="R445" s="141" t="s">
        <v>3468</v>
      </c>
      <c r="S445" s="148" t="s">
        <v>3280</v>
      </c>
      <c r="T445" s="147">
        <v>0</v>
      </c>
      <c r="U445" s="147">
        <v>315000</v>
      </c>
      <c r="V445" s="147">
        <v>0</v>
      </c>
      <c r="W445" s="147">
        <v>0</v>
      </c>
    </row>
    <row r="446" spans="1:23">
      <c r="A446" s="141" t="s">
        <v>3465</v>
      </c>
      <c r="B446" s="141" t="s">
        <v>284</v>
      </c>
      <c r="C446" s="141" t="s">
        <v>3464</v>
      </c>
      <c r="D446" s="141" t="s">
        <v>3463</v>
      </c>
      <c r="E446" s="141" t="s">
        <v>4321</v>
      </c>
      <c r="F446" s="141" t="s">
        <v>4322</v>
      </c>
      <c r="G446" s="141" t="s">
        <v>70</v>
      </c>
      <c r="H446" s="141" t="s">
        <v>3499</v>
      </c>
      <c r="I446" s="141" t="s">
        <v>3498</v>
      </c>
      <c r="J446" s="141" t="s">
        <v>154</v>
      </c>
      <c r="K446" s="141" t="s">
        <v>165</v>
      </c>
      <c r="L446" s="141" t="s">
        <v>4142</v>
      </c>
      <c r="M446" s="141" t="s">
        <v>219</v>
      </c>
      <c r="N446" s="141" t="s">
        <v>303</v>
      </c>
      <c r="O446" s="141" t="s">
        <v>287</v>
      </c>
      <c r="P446" s="141" t="s">
        <v>3282</v>
      </c>
      <c r="Q446" s="141" t="s">
        <v>288</v>
      </c>
      <c r="R446" s="141" t="s">
        <v>3468</v>
      </c>
      <c r="S446" s="148" t="s">
        <v>3280</v>
      </c>
      <c r="T446" s="147">
        <v>1172238492</v>
      </c>
      <c r="U446" s="147">
        <v>1265517247.25</v>
      </c>
      <c r="V446" s="147">
        <v>939674324.49000001</v>
      </c>
      <c r="W446" s="147">
        <v>768317579.40999997</v>
      </c>
    </row>
    <row r="447" spans="1:23">
      <c r="A447" s="141" t="s">
        <v>3465</v>
      </c>
      <c r="B447" s="141" t="s">
        <v>284</v>
      </c>
      <c r="C447" s="141" t="s">
        <v>3464</v>
      </c>
      <c r="D447" s="141" t="s">
        <v>3463</v>
      </c>
      <c r="E447" s="141" t="s">
        <v>4321</v>
      </c>
      <c r="F447" s="141" t="s">
        <v>4322</v>
      </c>
      <c r="G447" s="141" t="s">
        <v>70</v>
      </c>
      <c r="H447" s="141" t="s">
        <v>3499</v>
      </c>
      <c r="I447" s="141" t="s">
        <v>3498</v>
      </c>
      <c r="J447" s="141" t="s">
        <v>154</v>
      </c>
      <c r="K447" s="141" t="s">
        <v>165</v>
      </c>
      <c r="L447" s="141" t="s">
        <v>4142</v>
      </c>
      <c r="M447" s="141" t="s">
        <v>219</v>
      </c>
      <c r="N447" s="141" t="s">
        <v>303</v>
      </c>
      <c r="O447" s="141" t="s">
        <v>289</v>
      </c>
      <c r="P447" s="141" t="s">
        <v>3282</v>
      </c>
      <c r="Q447" s="141" t="s">
        <v>288</v>
      </c>
      <c r="R447" s="141" t="s">
        <v>3468</v>
      </c>
      <c r="S447" s="148" t="s">
        <v>3280</v>
      </c>
      <c r="T447" s="147">
        <v>351187525</v>
      </c>
      <c r="U447" s="147">
        <v>339252070</v>
      </c>
      <c r="V447" s="147">
        <v>258552809</v>
      </c>
      <c r="W447" s="147">
        <v>170101608.31</v>
      </c>
    </row>
    <row r="448" spans="1:23">
      <c r="A448" s="141" t="s">
        <v>3465</v>
      </c>
      <c r="B448" s="141" t="s">
        <v>284</v>
      </c>
      <c r="C448" s="141" t="s">
        <v>3464</v>
      </c>
      <c r="D448" s="141" t="s">
        <v>3463</v>
      </c>
      <c r="E448" s="141" t="s">
        <v>4321</v>
      </c>
      <c r="F448" s="141" t="s">
        <v>4322</v>
      </c>
      <c r="G448" s="141" t="s">
        <v>70</v>
      </c>
      <c r="H448" s="141" t="s">
        <v>3499</v>
      </c>
      <c r="I448" s="141" t="s">
        <v>3498</v>
      </c>
      <c r="J448" s="141" t="s">
        <v>154</v>
      </c>
      <c r="K448" s="141" t="s">
        <v>165</v>
      </c>
      <c r="L448" s="141" t="s">
        <v>4142</v>
      </c>
      <c r="M448" s="141" t="s">
        <v>220</v>
      </c>
      <c r="N448" s="141" t="s">
        <v>303</v>
      </c>
      <c r="O448" s="141" t="s">
        <v>287</v>
      </c>
      <c r="P448" s="141" t="s">
        <v>3282</v>
      </c>
      <c r="Q448" s="141" t="s">
        <v>288</v>
      </c>
      <c r="R448" s="141" t="s">
        <v>3468</v>
      </c>
      <c r="S448" s="148" t="s">
        <v>3280</v>
      </c>
      <c r="T448" s="147">
        <v>123941611</v>
      </c>
      <c r="U448" s="147">
        <v>104827202</v>
      </c>
      <c r="V448" s="147">
        <v>44574728</v>
      </c>
      <c r="W448" s="147">
        <v>44574684.670000002</v>
      </c>
    </row>
    <row r="449" spans="1:23">
      <c r="A449" s="141" t="s">
        <v>3465</v>
      </c>
      <c r="B449" s="141" t="s">
        <v>284</v>
      </c>
      <c r="C449" s="141" t="s">
        <v>3464</v>
      </c>
      <c r="D449" s="141" t="s">
        <v>3463</v>
      </c>
      <c r="E449" s="141" t="s">
        <v>4321</v>
      </c>
      <c r="F449" s="141" t="s">
        <v>4322</v>
      </c>
      <c r="G449" s="141" t="s">
        <v>70</v>
      </c>
      <c r="H449" s="141" t="s">
        <v>3499</v>
      </c>
      <c r="I449" s="141" t="s">
        <v>3498</v>
      </c>
      <c r="J449" s="141" t="s">
        <v>154</v>
      </c>
      <c r="K449" s="141" t="s">
        <v>165</v>
      </c>
      <c r="L449" s="141" t="s">
        <v>4142</v>
      </c>
      <c r="M449" s="141" t="s">
        <v>220</v>
      </c>
      <c r="N449" s="141" t="s">
        <v>303</v>
      </c>
      <c r="O449" s="141" t="s">
        <v>289</v>
      </c>
      <c r="P449" s="141" t="s">
        <v>3282</v>
      </c>
      <c r="Q449" s="141" t="s">
        <v>288</v>
      </c>
      <c r="R449" s="141" t="s">
        <v>3468</v>
      </c>
      <c r="S449" s="148" t="s">
        <v>3280</v>
      </c>
      <c r="T449" s="147">
        <v>54028850</v>
      </c>
      <c r="U449" s="147">
        <v>36971422</v>
      </c>
      <c r="V449" s="147">
        <v>9956997</v>
      </c>
      <c r="W449" s="147">
        <v>9956993.7699999996</v>
      </c>
    </row>
    <row r="450" spans="1:23">
      <c r="A450" s="141" t="s">
        <v>3465</v>
      </c>
      <c r="B450" s="141" t="s">
        <v>284</v>
      </c>
      <c r="C450" s="141" t="s">
        <v>3464</v>
      </c>
      <c r="D450" s="141" t="s">
        <v>3463</v>
      </c>
      <c r="E450" s="141" t="s">
        <v>4321</v>
      </c>
      <c r="F450" s="141" t="s">
        <v>4322</v>
      </c>
      <c r="G450" s="141" t="s">
        <v>70</v>
      </c>
      <c r="H450" s="141" t="s">
        <v>3499</v>
      </c>
      <c r="I450" s="141" t="s">
        <v>3498</v>
      </c>
      <c r="J450" s="141" t="s">
        <v>154</v>
      </c>
      <c r="K450" s="141" t="s">
        <v>165</v>
      </c>
      <c r="L450" s="141" t="s">
        <v>4142</v>
      </c>
      <c r="M450" s="141" t="s">
        <v>222</v>
      </c>
      <c r="N450" s="141" t="s">
        <v>303</v>
      </c>
      <c r="O450" s="141" t="s">
        <v>287</v>
      </c>
      <c r="P450" s="141" t="s">
        <v>3282</v>
      </c>
      <c r="Q450" s="141" t="s">
        <v>288</v>
      </c>
      <c r="R450" s="141" t="s">
        <v>3468</v>
      </c>
      <c r="S450" s="148" t="s">
        <v>3280</v>
      </c>
      <c r="T450" s="147">
        <v>0</v>
      </c>
      <c r="U450" s="147">
        <v>7857218</v>
      </c>
      <c r="V450" s="147">
        <v>0</v>
      </c>
      <c r="W450" s="147">
        <v>0</v>
      </c>
    </row>
    <row r="451" spans="1:23">
      <c r="A451" s="141" t="s">
        <v>3465</v>
      </c>
      <c r="B451" s="141" t="s">
        <v>284</v>
      </c>
      <c r="C451" s="141" t="s">
        <v>3464</v>
      </c>
      <c r="D451" s="141" t="s">
        <v>3463</v>
      </c>
      <c r="E451" s="141" t="s">
        <v>4321</v>
      </c>
      <c r="F451" s="141" t="s">
        <v>4322</v>
      </c>
      <c r="G451" s="141" t="s">
        <v>70</v>
      </c>
      <c r="H451" s="141" t="s">
        <v>3499</v>
      </c>
      <c r="I451" s="141" t="s">
        <v>3498</v>
      </c>
      <c r="J451" s="141" t="s">
        <v>154</v>
      </c>
      <c r="K451" s="141" t="s">
        <v>165</v>
      </c>
      <c r="L451" s="141" t="s">
        <v>4142</v>
      </c>
      <c r="M451" s="141" t="s">
        <v>222</v>
      </c>
      <c r="N451" s="141" t="s">
        <v>303</v>
      </c>
      <c r="O451" s="141" t="s">
        <v>289</v>
      </c>
      <c r="P451" s="141" t="s">
        <v>3282</v>
      </c>
      <c r="Q451" s="141" t="s">
        <v>288</v>
      </c>
      <c r="R451" s="141" t="s">
        <v>3468</v>
      </c>
      <c r="S451" s="148" t="s">
        <v>3280</v>
      </c>
      <c r="T451" s="147">
        <v>0</v>
      </c>
      <c r="U451" s="147">
        <v>16939095</v>
      </c>
      <c r="V451" s="147">
        <v>0</v>
      </c>
      <c r="W451" s="147">
        <v>0</v>
      </c>
    </row>
    <row r="452" spans="1:23">
      <c r="A452" s="141" t="s">
        <v>3465</v>
      </c>
      <c r="B452" s="141" t="s">
        <v>284</v>
      </c>
      <c r="C452" s="141" t="s">
        <v>3464</v>
      </c>
      <c r="D452" s="141" t="s">
        <v>3463</v>
      </c>
      <c r="E452" s="141" t="s">
        <v>4321</v>
      </c>
      <c r="F452" s="141" t="s">
        <v>4322</v>
      </c>
      <c r="G452" s="141" t="s">
        <v>70</v>
      </c>
      <c r="H452" s="141" t="s">
        <v>3499</v>
      </c>
      <c r="I452" s="141" t="s">
        <v>3498</v>
      </c>
      <c r="J452" s="141" t="s">
        <v>166</v>
      </c>
      <c r="K452" s="141" t="s">
        <v>167</v>
      </c>
      <c r="L452" s="141" t="s">
        <v>4142</v>
      </c>
      <c r="M452" s="141" t="s">
        <v>219</v>
      </c>
      <c r="N452" s="141" t="s">
        <v>303</v>
      </c>
      <c r="O452" s="141" t="s">
        <v>287</v>
      </c>
      <c r="P452" s="141" t="s">
        <v>3282</v>
      </c>
      <c r="Q452" s="141" t="s">
        <v>288</v>
      </c>
      <c r="R452" s="141" t="s">
        <v>3468</v>
      </c>
      <c r="S452" s="148" t="s">
        <v>3280</v>
      </c>
      <c r="T452" s="147">
        <v>28554123</v>
      </c>
      <c r="U452" s="147">
        <v>27244032</v>
      </c>
      <c r="V452" s="147">
        <v>23867500</v>
      </c>
      <c r="W452" s="147">
        <v>17901066.670000002</v>
      </c>
    </row>
    <row r="453" spans="1:23">
      <c r="A453" s="141" t="s">
        <v>3465</v>
      </c>
      <c r="B453" s="141" t="s">
        <v>284</v>
      </c>
      <c r="C453" s="141" t="s">
        <v>3464</v>
      </c>
      <c r="D453" s="141" t="s">
        <v>3463</v>
      </c>
      <c r="E453" s="141" t="s">
        <v>4321</v>
      </c>
      <c r="F453" s="141" t="s">
        <v>4322</v>
      </c>
      <c r="G453" s="141" t="s">
        <v>70</v>
      </c>
      <c r="H453" s="141" t="s">
        <v>3499</v>
      </c>
      <c r="I453" s="141" t="s">
        <v>3498</v>
      </c>
      <c r="J453" s="141" t="s">
        <v>166</v>
      </c>
      <c r="K453" s="141" t="s">
        <v>167</v>
      </c>
      <c r="L453" s="141" t="s">
        <v>4142</v>
      </c>
      <c r="M453" s="141" t="s">
        <v>219</v>
      </c>
      <c r="N453" s="141" t="s">
        <v>303</v>
      </c>
      <c r="O453" s="141" t="s">
        <v>289</v>
      </c>
      <c r="P453" s="141" t="s">
        <v>3282</v>
      </c>
      <c r="Q453" s="141" t="s">
        <v>288</v>
      </c>
      <c r="R453" s="141" t="s">
        <v>3468</v>
      </c>
      <c r="S453" s="148" t="s">
        <v>3280</v>
      </c>
      <c r="T453" s="147">
        <v>75869625</v>
      </c>
      <c r="U453" s="147">
        <v>70504180</v>
      </c>
      <c r="V453" s="147">
        <v>37311259.549999997</v>
      </c>
      <c r="W453" s="147">
        <v>23393625</v>
      </c>
    </row>
    <row r="454" spans="1:23">
      <c r="A454" s="141" t="s">
        <v>3465</v>
      </c>
      <c r="B454" s="141" t="s">
        <v>284</v>
      </c>
      <c r="C454" s="141" t="s">
        <v>3464</v>
      </c>
      <c r="D454" s="141" t="s">
        <v>3463</v>
      </c>
      <c r="E454" s="141" t="s">
        <v>4321</v>
      </c>
      <c r="F454" s="141" t="s">
        <v>4322</v>
      </c>
      <c r="G454" s="141" t="s">
        <v>70</v>
      </c>
      <c r="H454" s="141" t="s">
        <v>3499</v>
      </c>
      <c r="I454" s="141" t="s">
        <v>3498</v>
      </c>
      <c r="J454" s="141" t="s">
        <v>166</v>
      </c>
      <c r="K454" s="141" t="s">
        <v>167</v>
      </c>
      <c r="L454" s="141" t="s">
        <v>4142</v>
      </c>
      <c r="M454" s="141" t="s">
        <v>220</v>
      </c>
      <c r="N454" s="141" t="s">
        <v>303</v>
      </c>
      <c r="O454" s="141" t="s">
        <v>287</v>
      </c>
      <c r="P454" s="141" t="s">
        <v>3282</v>
      </c>
      <c r="Q454" s="141" t="s">
        <v>288</v>
      </c>
      <c r="R454" s="141" t="s">
        <v>3468</v>
      </c>
      <c r="S454" s="148" t="s">
        <v>3280</v>
      </c>
      <c r="T454" s="147">
        <v>4392942</v>
      </c>
      <c r="U454" s="147">
        <v>3629316</v>
      </c>
      <c r="V454" s="147">
        <v>1432845</v>
      </c>
      <c r="W454" s="147">
        <v>1432844.44</v>
      </c>
    </row>
    <row r="455" spans="1:23">
      <c r="A455" s="141" t="s">
        <v>3465</v>
      </c>
      <c r="B455" s="141" t="s">
        <v>284</v>
      </c>
      <c r="C455" s="141" t="s">
        <v>3464</v>
      </c>
      <c r="D455" s="141" t="s">
        <v>3463</v>
      </c>
      <c r="E455" s="141" t="s">
        <v>4321</v>
      </c>
      <c r="F455" s="141" t="s">
        <v>4322</v>
      </c>
      <c r="G455" s="141" t="s">
        <v>70</v>
      </c>
      <c r="H455" s="141" t="s">
        <v>3499</v>
      </c>
      <c r="I455" s="141" t="s">
        <v>3498</v>
      </c>
      <c r="J455" s="141" t="s">
        <v>166</v>
      </c>
      <c r="K455" s="141" t="s">
        <v>167</v>
      </c>
      <c r="L455" s="141" t="s">
        <v>4142</v>
      </c>
      <c r="M455" s="141" t="s">
        <v>220</v>
      </c>
      <c r="N455" s="141" t="s">
        <v>303</v>
      </c>
      <c r="O455" s="141" t="s">
        <v>289</v>
      </c>
      <c r="P455" s="141" t="s">
        <v>3282</v>
      </c>
      <c r="Q455" s="141" t="s">
        <v>288</v>
      </c>
      <c r="R455" s="141" t="s">
        <v>3468</v>
      </c>
      <c r="S455" s="148" t="s">
        <v>3280</v>
      </c>
      <c r="T455" s="147">
        <v>11672250</v>
      </c>
      <c r="U455" s="147">
        <v>6217778</v>
      </c>
      <c r="V455" s="147">
        <v>381653</v>
      </c>
      <c r="W455" s="147">
        <v>381652.77</v>
      </c>
    </row>
    <row r="456" spans="1:23">
      <c r="A456" s="141" t="s">
        <v>3465</v>
      </c>
      <c r="B456" s="141" t="s">
        <v>284</v>
      </c>
      <c r="C456" s="141" t="s">
        <v>3464</v>
      </c>
      <c r="D456" s="141" t="s">
        <v>3463</v>
      </c>
      <c r="E456" s="141" t="s">
        <v>4321</v>
      </c>
      <c r="F456" s="141" t="s">
        <v>4322</v>
      </c>
      <c r="G456" s="141" t="s">
        <v>70</v>
      </c>
      <c r="H456" s="141" t="s">
        <v>3499</v>
      </c>
      <c r="I456" s="141" t="s">
        <v>3498</v>
      </c>
      <c r="J456" s="141" t="s">
        <v>166</v>
      </c>
      <c r="K456" s="141" t="s">
        <v>167</v>
      </c>
      <c r="L456" s="141" t="s">
        <v>4142</v>
      </c>
      <c r="M456" s="141" t="s">
        <v>222</v>
      </c>
      <c r="N456" s="141" t="s">
        <v>303</v>
      </c>
      <c r="O456" s="141" t="s">
        <v>287</v>
      </c>
      <c r="P456" s="141" t="s">
        <v>3282</v>
      </c>
      <c r="Q456" s="141" t="s">
        <v>288</v>
      </c>
      <c r="R456" s="141" t="s">
        <v>3468</v>
      </c>
      <c r="S456" s="148" t="s">
        <v>3280</v>
      </c>
      <c r="T456" s="147">
        <v>0</v>
      </c>
      <c r="U456" s="147">
        <v>763626</v>
      </c>
      <c r="V456" s="147">
        <v>0</v>
      </c>
      <c r="W456" s="147">
        <v>0</v>
      </c>
    </row>
    <row r="457" spans="1:23">
      <c r="A457" s="141" t="s">
        <v>3465</v>
      </c>
      <c r="B457" s="141" t="s">
        <v>284</v>
      </c>
      <c r="C457" s="141" t="s">
        <v>3464</v>
      </c>
      <c r="D457" s="141" t="s">
        <v>3463</v>
      </c>
      <c r="E457" s="141" t="s">
        <v>4321</v>
      </c>
      <c r="F457" s="141" t="s">
        <v>4322</v>
      </c>
      <c r="G457" s="141" t="s">
        <v>70</v>
      </c>
      <c r="H457" s="141" t="s">
        <v>3499</v>
      </c>
      <c r="I457" s="141" t="s">
        <v>3498</v>
      </c>
      <c r="J457" s="141" t="s">
        <v>166</v>
      </c>
      <c r="K457" s="141" t="s">
        <v>167</v>
      </c>
      <c r="L457" s="141" t="s">
        <v>4142</v>
      </c>
      <c r="M457" s="141" t="s">
        <v>222</v>
      </c>
      <c r="N457" s="141" t="s">
        <v>303</v>
      </c>
      <c r="O457" s="141" t="s">
        <v>289</v>
      </c>
      <c r="P457" s="141" t="s">
        <v>3282</v>
      </c>
      <c r="Q457" s="141" t="s">
        <v>288</v>
      </c>
      <c r="R457" s="141" t="s">
        <v>3468</v>
      </c>
      <c r="S457" s="148" t="s">
        <v>3280</v>
      </c>
      <c r="T457" s="147">
        <v>0</v>
      </c>
      <c r="U457" s="147">
        <v>5454472</v>
      </c>
      <c r="V457" s="147">
        <v>0</v>
      </c>
      <c r="W457" s="147">
        <v>0</v>
      </c>
    </row>
    <row r="458" spans="1:23">
      <c r="A458" s="141" t="s">
        <v>3465</v>
      </c>
      <c r="B458" s="141" t="s">
        <v>284</v>
      </c>
      <c r="C458" s="141" t="s">
        <v>3464</v>
      </c>
      <c r="D458" s="141" t="s">
        <v>3463</v>
      </c>
      <c r="E458" s="141" t="s">
        <v>4321</v>
      </c>
      <c r="F458" s="141" t="s">
        <v>4322</v>
      </c>
      <c r="G458" s="141" t="s">
        <v>70</v>
      </c>
      <c r="H458" s="141" t="s">
        <v>3499</v>
      </c>
      <c r="I458" s="141" t="s">
        <v>3498</v>
      </c>
      <c r="J458" s="141" t="s">
        <v>166</v>
      </c>
      <c r="K458" s="141" t="s">
        <v>169</v>
      </c>
      <c r="L458" s="141" t="s">
        <v>4142</v>
      </c>
      <c r="M458" s="141" t="s">
        <v>219</v>
      </c>
      <c r="N458" s="141" t="s">
        <v>303</v>
      </c>
      <c r="O458" s="141" t="s">
        <v>287</v>
      </c>
      <c r="P458" s="141" t="s">
        <v>3282</v>
      </c>
      <c r="Q458" s="141" t="s">
        <v>288</v>
      </c>
      <c r="R458" s="141" t="s">
        <v>3468</v>
      </c>
      <c r="S458" s="148" t="s">
        <v>3280</v>
      </c>
      <c r="T458" s="147">
        <v>1138423</v>
      </c>
      <c r="U458" s="147">
        <v>1138423</v>
      </c>
      <c r="V458" s="147">
        <v>875712</v>
      </c>
      <c r="W458" s="147">
        <v>683136.3</v>
      </c>
    </row>
    <row r="459" spans="1:23">
      <c r="A459" s="141" t="s">
        <v>3465</v>
      </c>
      <c r="B459" s="141" t="s">
        <v>284</v>
      </c>
      <c r="C459" s="141" t="s">
        <v>3464</v>
      </c>
      <c r="D459" s="141" t="s">
        <v>3463</v>
      </c>
      <c r="E459" s="141" t="s">
        <v>4321</v>
      </c>
      <c r="F459" s="141" t="s">
        <v>4322</v>
      </c>
      <c r="G459" s="141" t="s">
        <v>70</v>
      </c>
      <c r="H459" s="141" t="s">
        <v>3499</v>
      </c>
      <c r="I459" s="141" t="s">
        <v>3498</v>
      </c>
      <c r="J459" s="141" t="s">
        <v>166</v>
      </c>
      <c r="K459" s="141" t="s">
        <v>169</v>
      </c>
      <c r="L459" s="141" t="s">
        <v>4142</v>
      </c>
      <c r="M459" s="141" t="s">
        <v>220</v>
      </c>
      <c r="N459" s="141" t="s">
        <v>303</v>
      </c>
      <c r="O459" s="141" t="s">
        <v>287</v>
      </c>
      <c r="P459" s="141" t="s">
        <v>3282</v>
      </c>
      <c r="Q459" s="141" t="s">
        <v>288</v>
      </c>
      <c r="R459" s="141" t="s">
        <v>3468</v>
      </c>
      <c r="S459" s="148" t="s">
        <v>3280</v>
      </c>
      <c r="T459" s="147">
        <v>175142</v>
      </c>
      <c r="U459" s="147">
        <v>175142</v>
      </c>
      <c r="V459" s="147">
        <v>87571</v>
      </c>
      <c r="W459" s="147">
        <v>87570.7</v>
      </c>
    </row>
    <row r="460" spans="1:23">
      <c r="A460" s="141" t="s">
        <v>3465</v>
      </c>
      <c r="B460" s="141" t="s">
        <v>284</v>
      </c>
      <c r="C460" s="141" t="s">
        <v>3464</v>
      </c>
      <c r="D460" s="141" t="s">
        <v>3463</v>
      </c>
      <c r="E460" s="141" t="s">
        <v>4321</v>
      </c>
      <c r="F460" s="141" t="s">
        <v>4322</v>
      </c>
      <c r="G460" s="141" t="s">
        <v>70</v>
      </c>
      <c r="H460" s="141" t="s">
        <v>3976</v>
      </c>
      <c r="I460" s="141" t="s">
        <v>3498</v>
      </c>
      <c r="J460" s="141" t="s">
        <v>154</v>
      </c>
      <c r="K460" s="141" t="s">
        <v>165</v>
      </c>
      <c r="L460" s="141" t="s">
        <v>4142</v>
      </c>
      <c r="M460" s="141" t="s">
        <v>219</v>
      </c>
      <c r="N460" s="141" t="s">
        <v>303</v>
      </c>
      <c r="O460" s="141" t="s">
        <v>287</v>
      </c>
      <c r="P460" s="141" t="s">
        <v>3282</v>
      </c>
      <c r="Q460" s="141" t="s">
        <v>288</v>
      </c>
      <c r="R460" s="141" t="s">
        <v>3468</v>
      </c>
      <c r="S460" s="148" t="s">
        <v>3280</v>
      </c>
      <c r="T460" s="147">
        <v>28212650</v>
      </c>
      <c r="U460" s="147">
        <v>28212650</v>
      </c>
      <c r="V460" s="147">
        <v>23636100</v>
      </c>
      <c r="W460" s="147">
        <v>16149700</v>
      </c>
    </row>
    <row r="461" spans="1:23">
      <c r="A461" s="141" t="s">
        <v>3465</v>
      </c>
      <c r="B461" s="141" t="s">
        <v>284</v>
      </c>
      <c r="C461" s="141" t="s">
        <v>3464</v>
      </c>
      <c r="D461" s="141" t="s">
        <v>3463</v>
      </c>
      <c r="E461" s="141" t="s">
        <v>4321</v>
      </c>
      <c r="F461" s="141" t="s">
        <v>4322</v>
      </c>
      <c r="G461" s="141" t="s">
        <v>70</v>
      </c>
      <c r="H461" s="141" t="s">
        <v>3976</v>
      </c>
      <c r="I461" s="141" t="s">
        <v>3498</v>
      </c>
      <c r="J461" s="141" t="s">
        <v>154</v>
      </c>
      <c r="K461" s="141" t="s">
        <v>165</v>
      </c>
      <c r="L461" s="141" t="s">
        <v>4142</v>
      </c>
      <c r="M461" s="141" t="s">
        <v>220</v>
      </c>
      <c r="N461" s="141" t="s">
        <v>303</v>
      </c>
      <c r="O461" s="141" t="s">
        <v>287</v>
      </c>
      <c r="P461" s="141" t="s">
        <v>3282</v>
      </c>
      <c r="Q461" s="141" t="s">
        <v>288</v>
      </c>
      <c r="R461" s="141" t="s">
        <v>3468</v>
      </c>
      <c r="S461" s="148" t="s">
        <v>3280</v>
      </c>
      <c r="T461" s="147">
        <v>4926000</v>
      </c>
      <c r="U461" s="147">
        <v>4926000</v>
      </c>
      <c r="V461" s="147">
        <v>665500</v>
      </c>
      <c r="W461" s="147">
        <v>596500</v>
      </c>
    </row>
    <row r="462" spans="1:23">
      <c r="A462" s="141" t="s">
        <v>3465</v>
      </c>
      <c r="B462" s="141" t="s">
        <v>284</v>
      </c>
      <c r="C462" s="141" t="s">
        <v>3464</v>
      </c>
      <c r="D462" s="141" t="s">
        <v>3463</v>
      </c>
      <c r="E462" s="141" t="s">
        <v>4321</v>
      </c>
      <c r="F462" s="141" t="s">
        <v>4322</v>
      </c>
      <c r="G462" s="141" t="s">
        <v>71</v>
      </c>
      <c r="H462" s="141" t="s">
        <v>3985</v>
      </c>
      <c r="I462" s="141" t="s">
        <v>3514</v>
      </c>
      <c r="J462" s="141" t="s">
        <v>3600</v>
      </c>
      <c r="K462" s="141" t="s">
        <v>192</v>
      </c>
      <c r="L462" s="141" t="s">
        <v>4142</v>
      </c>
      <c r="M462" s="141" t="s">
        <v>219</v>
      </c>
      <c r="N462" s="141" t="s">
        <v>303</v>
      </c>
      <c r="O462" s="141" t="s">
        <v>287</v>
      </c>
      <c r="P462" s="141" t="s">
        <v>3282</v>
      </c>
      <c r="Q462" s="141" t="s">
        <v>288</v>
      </c>
      <c r="R462" s="141" t="s">
        <v>3468</v>
      </c>
      <c r="S462" s="148" t="s">
        <v>3280</v>
      </c>
      <c r="T462" s="147">
        <v>651961427</v>
      </c>
      <c r="U462" s="147">
        <v>725762436.66999996</v>
      </c>
      <c r="V462" s="147">
        <v>466177770.52999997</v>
      </c>
      <c r="W462" s="147">
        <v>465637126.77999997</v>
      </c>
    </row>
    <row r="463" spans="1:23">
      <c r="A463" s="141" t="s">
        <v>3465</v>
      </c>
      <c r="B463" s="141" t="s">
        <v>284</v>
      </c>
      <c r="C463" s="141" t="s">
        <v>3464</v>
      </c>
      <c r="D463" s="141" t="s">
        <v>3463</v>
      </c>
      <c r="E463" s="141" t="s">
        <v>4321</v>
      </c>
      <c r="F463" s="141" t="s">
        <v>4322</v>
      </c>
      <c r="G463" s="141" t="s">
        <v>71</v>
      </c>
      <c r="H463" s="141" t="s">
        <v>3985</v>
      </c>
      <c r="I463" s="141" t="s">
        <v>3514</v>
      </c>
      <c r="J463" s="141" t="s">
        <v>3600</v>
      </c>
      <c r="K463" s="141" t="s">
        <v>192</v>
      </c>
      <c r="L463" s="141" t="s">
        <v>4142</v>
      </c>
      <c r="M463" s="141" t="s">
        <v>219</v>
      </c>
      <c r="N463" s="141" t="s">
        <v>303</v>
      </c>
      <c r="O463" s="141" t="s">
        <v>291</v>
      </c>
      <c r="P463" s="141" t="s">
        <v>3282</v>
      </c>
      <c r="Q463" s="141" t="s">
        <v>288</v>
      </c>
      <c r="R463" s="141" t="s">
        <v>3468</v>
      </c>
      <c r="S463" s="148" t="s">
        <v>3280</v>
      </c>
      <c r="T463" s="147">
        <v>0</v>
      </c>
      <c r="U463" s="147">
        <v>3055000</v>
      </c>
      <c r="V463" s="147">
        <v>1390000</v>
      </c>
      <c r="W463" s="147">
        <v>1390000</v>
      </c>
    </row>
    <row r="464" spans="1:23">
      <c r="A464" s="141" t="s">
        <v>3465</v>
      </c>
      <c r="B464" s="141" t="s">
        <v>284</v>
      </c>
      <c r="C464" s="141" t="s">
        <v>3464</v>
      </c>
      <c r="D464" s="141" t="s">
        <v>3463</v>
      </c>
      <c r="E464" s="141" t="s">
        <v>4321</v>
      </c>
      <c r="F464" s="141" t="s">
        <v>4322</v>
      </c>
      <c r="G464" s="141" t="s">
        <v>71</v>
      </c>
      <c r="H464" s="141" t="s">
        <v>3985</v>
      </c>
      <c r="I464" s="141" t="s">
        <v>3514</v>
      </c>
      <c r="J464" s="141" t="s">
        <v>3600</v>
      </c>
      <c r="K464" s="141" t="s">
        <v>192</v>
      </c>
      <c r="L464" s="141" t="s">
        <v>4142</v>
      </c>
      <c r="M464" s="141" t="s">
        <v>220</v>
      </c>
      <c r="N464" s="141" t="s">
        <v>303</v>
      </c>
      <c r="O464" s="141" t="s">
        <v>287</v>
      </c>
      <c r="P464" s="141" t="s">
        <v>3282</v>
      </c>
      <c r="Q464" s="141" t="s">
        <v>288</v>
      </c>
      <c r="R464" s="141" t="s">
        <v>3468</v>
      </c>
      <c r="S464" s="148" t="s">
        <v>3280</v>
      </c>
      <c r="T464" s="147">
        <v>105246147</v>
      </c>
      <c r="U464" s="147">
        <v>106329147</v>
      </c>
      <c r="V464" s="147">
        <v>57347845.710000001</v>
      </c>
      <c r="W464" s="147">
        <v>50654545.130000003</v>
      </c>
    </row>
    <row r="465" spans="1:23">
      <c r="A465" s="141" t="s">
        <v>3465</v>
      </c>
      <c r="B465" s="141" t="s">
        <v>284</v>
      </c>
      <c r="C465" s="141" t="s">
        <v>3464</v>
      </c>
      <c r="D465" s="141" t="s">
        <v>3463</v>
      </c>
      <c r="E465" s="141" t="s">
        <v>4321</v>
      </c>
      <c r="F465" s="141" t="s">
        <v>4322</v>
      </c>
      <c r="G465" s="141" t="s">
        <v>71</v>
      </c>
      <c r="H465" s="141" t="s">
        <v>4031</v>
      </c>
      <c r="I465" s="141" t="s">
        <v>3514</v>
      </c>
      <c r="J465" s="141" t="s">
        <v>3600</v>
      </c>
      <c r="K465" s="141" t="s">
        <v>192</v>
      </c>
      <c r="L465" s="141" t="s">
        <v>4142</v>
      </c>
      <c r="M465" s="141" t="s">
        <v>219</v>
      </c>
      <c r="N465" s="141" t="s">
        <v>303</v>
      </c>
      <c r="O465" s="141" t="s">
        <v>287</v>
      </c>
      <c r="P465" s="141" t="s">
        <v>3282</v>
      </c>
      <c r="Q465" s="141" t="s">
        <v>288</v>
      </c>
      <c r="R465" s="141" t="s">
        <v>3468</v>
      </c>
      <c r="S465" s="148" t="s">
        <v>3280</v>
      </c>
      <c r="T465" s="147">
        <v>389578281</v>
      </c>
      <c r="U465" s="147">
        <v>441504497</v>
      </c>
      <c r="V465" s="147">
        <v>298029520.72000003</v>
      </c>
      <c r="W465" s="147">
        <v>297733787.38999999</v>
      </c>
    </row>
    <row r="466" spans="1:23">
      <c r="A466" s="141" t="s">
        <v>3465</v>
      </c>
      <c r="B466" s="141" t="s">
        <v>284</v>
      </c>
      <c r="C466" s="141" t="s">
        <v>3464</v>
      </c>
      <c r="D466" s="141" t="s">
        <v>3463</v>
      </c>
      <c r="E466" s="141" t="s">
        <v>4321</v>
      </c>
      <c r="F466" s="141" t="s">
        <v>4322</v>
      </c>
      <c r="G466" s="141" t="s">
        <v>71</v>
      </c>
      <c r="H466" s="141" t="s">
        <v>4031</v>
      </c>
      <c r="I466" s="141" t="s">
        <v>3514</v>
      </c>
      <c r="J466" s="141" t="s">
        <v>3600</v>
      </c>
      <c r="K466" s="141" t="s">
        <v>192</v>
      </c>
      <c r="L466" s="141" t="s">
        <v>4142</v>
      </c>
      <c r="M466" s="141" t="s">
        <v>220</v>
      </c>
      <c r="N466" s="141" t="s">
        <v>303</v>
      </c>
      <c r="O466" s="141" t="s">
        <v>287</v>
      </c>
      <c r="P466" s="141" t="s">
        <v>3282</v>
      </c>
      <c r="Q466" s="141" t="s">
        <v>288</v>
      </c>
      <c r="R466" s="141" t="s">
        <v>3468</v>
      </c>
      <c r="S466" s="148" t="s">
        <v>3280</v>
      </c>
      <c r="T466" s="147">
        <v>5100000</v>
      </c>
      <c r="U466" s="147">
        <v>5100000</v>
      </c>
      <c r="V466" s="147">
        <v>4322846.43</v>
      </c>
      <c r="W466" s="147">
        <v>4322846.43</v>
      </c>
    </row>
    <row r="467" spans="1:23">
      <c r="A467" s="141" t="s">
        <v>3465</v>
      </c>
      <c r="B467" s="141" t="s">
        <v>284</v>
      </c>
      <c r="C467" s="141" t="s">
        <v>3464</v>
      </c>
      <c r="D467" s="141" t="s">
        <v>3463</v>
      </c>
      <c r="E467" s="141" t="s">
        <v>4321</v>
      </c>
      <c r="F467" s="141" t="s">
        <v>4322</v>
      </c>
      <c r="G467" s="141" t="s">
        <v>71</v>
      </c>
      <c r="H467" s="141" t="s">
        <v>4031</v>
      </c>
      <c r="I467" s="141" t="s">
        <v>3514</v>
      </c>
      <c r="J467" s="141" t="s">
        <v>3600</v>
      </c>
      <c r="K467" s="141" t="s">
        <v>192</v>
      </c>
      <c r="L467" s="141" t="s">
        <v>4142</v>
      </c>
      <c r="M467" s="141" t="s">
        <v>222</v>
      </c>
      <c r="N467" s="141" t="s">
        <v>303</v>
      </c>
      <c r="O467" s="141" t="s">
        <v>287</v>
      </c>
      <c r="P467" s="141" t="s">
        <v>3282</v>
      </c>
      <c r="Q467" s="141" t="s">
        <v>288</v>
      </c>
      <c r="R467" s="141" t="s">
        <v>3468</v>
      </c>
      <c r="S467" s="148" t="s">
        <v>3280</v>
      </c>
      <c r="T467" s="147">
        <v>300000</v>
      </c>
      <c r="U467" s="147">
        <v>300000</v>
      </c>
      <c r="V467" s="147">
        <v>55000</v>
      </c>
      <c r="W467" s="147">
        <v>55000</v>
      </c>
    </row>
    <row r="468" spans="1:23">
      <c r="A468" s="141" t="s">
        <v>3465</v>
      </c>
      <c r="B468" s="141" t="s">
        <v>284</v>
      </c>
      <c r="C468" s="141" t="s">
        <v>3464</v>
      </c>
      <c r="D468" s="141" t="s">
        <v>3463</v>
      </c>
      <c r="E468" s="141" t="s">
        <v>4321</v>
      </c>
      <c r="F468" s="141" t="s">
        <v>4322</v>
      </c>
      <c r="G468" s="141" t="s">
        <v>71</v>
      </c>
      <c r="H468" s="141" t="s">
        <v>4031</v>
      </c>
      <c r="I468" s="141" t="s">
        <v>3514</v>
      </c>
      <c r="J468" s="141" t="s">
        <v>3600</v>
      </c>
      <c r="K468" s="141" t="s">
        <v>194</v>
      </c>
      <c r="L468" s="141" t="s">
        <v>4142</v>
      </c>
      <c r="M468" s="141" t="s">
        <v>219</v>
      </c>
      <c r="N468" s="141" t="s">
        <v>303</v>
      </c>
      <c r="O468" s="141" t="s">
        <v>289</v>
      </c>
      <c r="P468" s="141" t="s">
        <v>3282</v>
      </c>
      <c r="Q468" s="141" t="s">
        <v>288</v>
      </c>
      <c r="R468" s="141" t="s">
        <v>3468</v>
      </c>
      <c r="S468" s="148" t="s">
        <v>3280</v>
      </c>
      <c r="T468" s="147">
        <v>4500000</v>
      </c>
      <c r="U468" s="147">
        <v>3600000</v>
      </c>
      <c r="V468" s="147">
        <v>1362318.15</v>
      </c>
      <c r="W468" s="147">
        <v>1017583.7</v>
      </c>
    </row>
    <row r="469" spans="1:23">
      <c r="A469" s="141" t="s">
        <v>3465</v>
      </c>
      <c r="B469" s="141" t="s">
        <v>284</v>
      </c>
      <c r="C469" s="141" t="s">
        <v>3464</v>
      </c>
      <c r="D469" s="141" t="s">
        <v>3463</v>
      </c>
      <c r="E469" s="141" t="s">
        <v>4321</v>
      </c>
      <c r="F469" s="141" t="s">
        <v>4322</v>
      </c>
      <c r="G469" s="141" t="s">
        <v>71</v>
      </c>
      <c r="H469" s="141" t="s">
        <v>4031</v>
      </c>
      <c r="I469" s="141" t="s">
        <v>3514</v>
      </c>
      <c r="J469" s="141" t="s">
        <v>3600</v>
      </c>
      <c r="K469" s="141" t="s">
        <v>194</v>
      </c>
      <c r="L469" s="141" t="s">
        <v>4142</v>
      </c>
      <c r="M469" s="141" t="s">
        <v>220</v>
      </c>
      <c r="N469" s="141" t="s">
        <v>303</v>
      </c>
      <c r="O469" s="141" t="s">
        <v>289</v>
      </c>
      <c r="P469" s="141" t="s">
        <v>3282</v>
      </c>
      <c r="Q469" s="141" t="s">
        <v>288</v>
      </c>
      <c r="R469" s="141" t="s">
        <v>3468</v>
      </c>
      <c r="S469" s="148" t="s">
        <v>3280</v>
      </c>
      <c r="T469" s="147">
        <v>47606564</v>
      </c>
      <c r="U469" s="147">
        <v>31558164</v>
      </c>
      <c r="V469" s="147">
        <v>19825835.079999998</v>
      </c>
      <c r="W469" s="147">
        <v>19825835.079999998</v>
      </c>
    </row>
    <row r="470" spans="1:23">
      <c r="A470" s="141" t="s">
        <v>3465</v>
      </c>
      <c r="B470" s="141" t="s">
        <v>284</v>
      </c>
      <c r="C470" s="141" t="s">
        <v>3464</v>
      </c>
      <c r="D470" s="141" t="s">
        <v>3463</v>
      </c>
      <c r="E470" s="141" t="s">
        <v>4321</v>
      </c>
      <c r="F470" s="141" t="s">
        <v>4322</v>
      </c>
      <c r="G470" s="141" t="s">
        <v>71</v>
      </c>
      <c r="H470" s="141" t="s">
        <v>4031</v>
      </c>
      <c r="I470" s="141" t="s">
        <v>3514</v>
      </c>
      <c r="J470" s="141" t="s">
        <v>3600</v>
      </c>
      <c r="K470" s="141" t="s">
        <v>194</v>
      </c>
      <c r="L470" s="141" t="s">
        <v>4142</v>
      </c>
      <c r="M470" s="141" t="s">
        <v>221</v>
      </c>
      <c r="N470" s="141" t="s">
        <v>303</v>
      </c>
      <c r="O470" s="141" t="s">
        <v>289</v>
      </c>
      <c r="P470" s="141" t="s">
        <v>3282</v>
      </c>
      <c r="Q470" s="141" t="s">
        <v>288</v>
      </c>
      <c r="R470" s="141" t="s">
        <v>3468</v>
      </c>
      <c r="S470" s="148" t="s">
        <v>3280</v>
      </c>
      <c r="T470" s="147">
        <v>150000</v>
      </c>
      <c r="U470" s="147">
        <v>150000</v>
      </c>
      <c r="V470" s="147">
        <v>89000.36</v>
      </c>
      <c r="W470" s="147">
        <v>68666.880000000005</v>
      </c>
    </row>
    <row r="471" spans="1:23">
      <c r="A471" s="141" t="s">
        <v>3465</v>
      </c>
      <c r="B471" s="141" t="s">
        <v>284</v>
      </c>
      <c r="C471" s="141" t="s">
        <v>3464</v>
      </c>
      <c r="D471" s="141" t="s">
        <v>3463</v>
      </c>
      <c r="E471" s="141" t="s">
        <v>4321</v>
      </c>
      <c r="F471" s="141" t="s">
        <v>4322</v>
      </c>
      <c r="G471" s="141" t="s">
        <v>71</v>
      </c>
      <c r="H471" s="141" t="s">
        <v>4030</v>
      </c>
      <c r="I471" s="141" t="s">
        <v>3514</v>
      </c>
      <c r="J471" s="141" t="s">
        <v>3600</v>
      </c>
      <c r="K471" s="141" t="s">
        <v>192</v>
      </c>
      <c r="L471" s="141" t="s">
        <v>4142</v>
      </c>
      <c r="M471" s="141" t="s">
        <v>219</v>
      </c>
      <c r="N471" s="141" t="s">
        <v>303</v>
      </c>
      <c r="O471" s="141" t="s">
        <v>287</v>
      </c>
      <c r="P471" s="141" t="s">
        <v>3282</v>
      </c>
      <c r="Q471" s="141" t="s">
        <v>288</v>
      </c>
      <c r="R471" s="141" t="s">
        <v>3468</v>
      </c>
      <c r="S471" s="148" t="s">
        <v>3280</v>
      </c>
      <c r="T471" s="147">
        <v>421261205</v>
      </c>
      <c r="U471" s="147">
        <v>420878157.26999998</v>
      </c>
      <c r="V471" s="147">
        <v>381474612.31</v>
      </c>
      <c r="W471" s="147">
        <v>287480906.98000002</v>
      </c>
    </row>
    <row r="472" spans="1:23">
      <c r="A472" s="141" t="s">
        <v>3465</v>
      </c>
      <c r="B472" s="141" t="s">
        <v>284</v>
      </c>
      <c r="C472" s="141" t="s">
        <v>3464</v>
      </c>
      <c r="D472" s="141" t="s">
        <v>3463</v>
      </c>
      <c r="E472" s="141" t="s">
        <v>4321</v>
      </c>
      <c r="F472" s="141" t="s">
        <v>4322</v>
      </c>
      <c r="G472" s="141" t="s">
        <v>71</v>
      </c>
      <c r="H472" s="141" t="s">
        <v>4030</v>
      </c>
      <c r="I472" s="141" t="s">
        <v>3514</v>
      </c>
      <c r="J472" s="141" t="s">
        <v>3600</v>
      </c>
      <c r="K472" s="141" t="s">
        <v>192</v>
      </c>
      <c r="L472" s="141" t="s">
        <v>4142</v>
      </c>
      <c r="M472" s="141" t="s">
        <v>220</v>
      </c>
      <c r="N472" s="141" t="s">
        <v>303</v>
      </c>
      <c r="O472" s="141" t="s">
        <v>287</v>
      </c>
      <c r="P472" s="141" t="s">
        <v>3282</v>
      </c>
      <c r="Q472" s="141" t="s">
        <v>288</v>
      </c>
      <c r="R472" s="141" t="s">
        <v>3468</v>
      </c>
      <c r="S472" s="148" t="s">
        <v>3280</v>
      </c>
      <c r="T472" s="147">
        <v>30916000</v>
      </c>
      <c r="U472" s="147">
        <v>31299047.73</v>
      </c>
      <c r="V472" s="147">
        <v>28435564.969999999</v>
      </c>
      <c r="W472" s="147">
        <v>26194189.98</v>
      </c>
    </row>
    <row r="473" spans="1:23">
      <c r="A473" s="141" t="s">
        <v>3465</v>
      </c>
      <c r="B473" s="141" t="s">
        <v>284</v>
      </c>
      <c r="C473" s="141" t="s">
        <v>3464</v>
      </c>
      <c r="D473" s="141" t="s">
        <v>3463</v>
      </c>
      <c r="E473" s="141" t="s">
        <v>4321</v>
      </c>
      <c r="F473" s="141" t="s">
        <v>4322</v>
      </c>
      <c r="G473" s="141" t="s">
        <v>71</v>
      </c>
      <c r="H473" s="141" t="s">
        <v>4029</v>
      </c>
      <c r="I473" s="141" t="s">
        <v>3514</v>
      </c>
      <c r="J473" s="141" t="s">
        <v>3600</v>
      </c>
      <c r="K473" s="141" t="s">
        <v>192</v>
      </c>
      <c r="L473" s="141" t="s">
        <v>4142</v>
      </c>
      <c r="M473" s="141" t="s">
        <v>219</v>
      </c>
      <c r="N473" s="141" t="s">
        <v>303</v>
      </c>
      <c r="O473" s="141" t="s">
        <v>287</v>
      </c>
      <c r="P473" s="141" t="s">
        <v>3282</v>
      </c>
      <c r="Q473" s="141" t="s">
        <v>288</v>
      </c>
      <c r="R473" s="141" t="s">
        <v>3468</v>
      </c>
      <c r="S473" s="148" t="s">
        <v>3280</v>
      </c>
      <c r="T473" s="147">
        <v>28035473</v>
      </c>
      <c r="U473" s="147">
        <v>28283473</v>
      </c>
      <c r="V473" s="147">
        <v>17900642.5</v>
      </c>
      <c r="W473" s="147">
        <v>17900642.5</v>
      </c>
    </row>
    <row r="474" spans="1:23">
      <c r="A474" s="141" t="s">
        <v>3465</v>
      </c>
      <c r="B474" s="141" t="s">
        <v>284</v>
      </c>
      <c r="C474" s="141" t="s">
        <v>3464</v>
      </c>
      <c r="D474" s="141" t="s">
        <v>3463</v>
      </c>
      <c r="E474" s="141" t="s">
        <v>4321</v>
      </c>
      <c r="F474" s="141" t="s">
        <v>4322</v>
      </c>
      <c r="G474" s="141" t="s">
        <v>71</v>
      </c>
      <c r="H474" s="141" t="s">
        <v>4029</v>
      </c>
      <c r="I474" s="141" t="s">
        <v>3514</v>
      </c>
      <c r="J474" s="141" t="s">
        <v>3600</v>
      </c>
      <c r="K474" s="141" t="s">
        <v>192</v>
      </c>
      <c r="L474" s="141" t="s">
        <v>4142</v>
      </c>
      <c r="M474" s="141" t="s">
        <v>220</v>
      </c>
      <c r="N474" s="141" t="s">
        <v>303</v>
      </c>
      <c r="O474" s="141" t="s">
        <v>287</v>
      </c>
      <c r="P474" s="141" t="s">
        <v>3282</v>
      </c>
      <c r="Q474" s="141" t="s">
        <v>288</v>
      </c>
      <c r="R474" s="141" t="s">
        <v>3468</v>
      </c>
      <c r="S474" s="148" t="s">
        <v>3280</v>
      </c>
      <c r="T474" s="147">
        <v>771000</v>
      </c>
      <c r="U474" s="147">
        <v>771000</v>
      </c>
      <c r="V474" s="147">
        <v>578250</v>
      </c>
      <c r="W474" s="147">
        <v>578250</v>
      </c>
    </row>
    <row r="475" spans="1:23">
      <c r="A475" s="141" t="s">
        <v>3465</v>
      </c>
      <c r="B475" s="141" t="s">
        <v>284</v>
      </c>
      <c r="C475" s="141" t="s">
        <v>3464</v>
      </c>
      <c r="D475" s="141" t="s">
        <v>3463</v>
      </c>
      <c r="E475" s="141" t="s">
        <v>4321</v>
      </c>
      <c r="F475" s="141" t="s">
        <v>4322</v>
      </c>
      <c r="G475" s="141" t="s">
        <v>71</v>
      </c>
      <c r="H475" s="141" t="s">
        <v>4029</v>
      </c>
      <c r="I475" s="141" t="s">
        <v>3514</v>
      </c>
      <c r="J475" s="141" t="s">
        <v>3600</v>
      </c>
      <c r="K475" s="141" t="s">
        <v>192</v>
      </c>
      <c r="L475" s="141" t="s">
        <v>4142</v>
      </c>
      <c r="M475" s="141" t="s">
        <v>221</v>
      </c>
      <c r="N475" s="141" t="s">
        <v>303</v>
      </c>
      <c r="O475" s="141" t="s">
        <v>287</v>
      </c>
      <c r="P475" s="141" t="s">
        <v>3282</v>
      </c>
      <c r="Q475" s="141" t="s">
        <v>288</v>
      </c>
      <c r="R475" s="141" t="s">
        <v>3468</v>
      </c>
      <c r="S475" s="148" t="s">
        <v>3280</v>
      </c>
      <c r="T475" s="147">
        <v>60000</v>
      </c>
      <c r="U475" s="147">
        <v>60000</v>
      </c>
      <c r="V475" s="147">
        <v>0</v>
      </c>
      <c r="W475" s="147">
        <v>0</v>
      </c>
    </row>
    <row r="476" spans="1:23">
      <c r="A476" s="141" t="s">
        <v>3465</v>
      </c>
      <c r="B476" s="141" t="s">
        <v>284</v>
      </c>
      <c r="C476" s="141" t="s">
        <v>3464</v>
      </c>
      <c r="D476" s="141" t="s">
        <v>3463</v>
      </c>
      <c r="E476" s="141" t="s">
        <v>4321</v>
      </c>
      <c r="F476" s="141" t="s">
        <v>4322</v>
      </c>
      <c r="G476" s="141" t="s">
        <v>72</v>
      </c>
      <c r="H476" s="141" t="s">
        <v>3530</v>
      </c>
      <c r="I476" s="141" t="s">
        <v>3492</v>
      </c>
      <c r="J476" s="141" t="s">
        <v>95</v>
      </c>
      <c r="K476" s="141" t="s">
        <v>97</v>
      </c>
      <c r="L476" s="141" t="s">
        <v>4142</v>
      </c>
      <c r="M476" s="141" t="s">
        <v>219</v>
      </c>
      <c r="N476" s="141" t="s">
        <v>292</v>
      </c>
      <c r="O476" s="141" t="s">
        <v>287</v>
      </c>
      <c r="P476" s="141" t="s">
        <v>3282</v>
      </c>
      <c r="Q476" s="141" t="s">
        <v>288</v>
      </c>
      <c r="R476" s="141" t="s">
        <v>3468</v>
      </c>
      <c r="S476" s="148" t="s">
        <v>3280</v>
      </c>
      <c r="T476" s="147">
        <v>9035000</v>
      </c>
      <c r="U476" s="147">
        <v>8640000</v>
      </c>
      <c r="V476" s="147">
        <v>5535000</v>
      </c>
      <c r="W476" s="147">
        <v>5535000</v>
      </c>
    </row>
    <row r="477" spans="1:23">
      <c r="A477" s="141" t="s">
        <v>3465</v>
      </c>
      <c r="B477" s="141" t="s">
        <v>284</v>
      </c>
      <c r="C477" s="141" t="s">
        <v>3464</v>
      </c>
      <c r="D477" s="141" t="s">
        <v>3463</v>
      </c>
      <c r="E477" s="141" t="s">
        <v>4321</v>
      </c>
      <c r="F477" s="141" t="s">
        <v>4322</v>
      </c>
      <c r="G477" s="141" t="s">
        <v>72</v>
      </c>
      <c r="H477" s="141" t="s">
        <v>3530</v>
      </c>
      <c r="I477" s="141" t="s">
        <v>3492</v>
      </c>
      <c r="J477" s="141" t="s">
        <v>95</v>
      </c>
      <c r="K477" s="141" t="s">
        <v>97</v>
      </c>
      <c r="L477" s="141" t="s">
        <v>4142</v>
      </c>
      <c r="M477" s="141" t="s">
        <v>219</v>
      </c>
      <c r="N477" s="141" t="s">
        <v>293</v>
      </c>
      <c r="O477" s="141" t="s">
        <v>287</v>
      </c>
      <c r="P477" s="141" t="s">
        <v>3282</v>
      </c>
      <c r="Q477" s="141" t="s">
        <v>288</v>
      </c>
      <c r="R477" s="141" t="s">
        <v>3468</v>
      </c>
      <c r="S477" s="148" t="s">
        <v>3280</v>
      </c>
      <c r="T477" s="147">
        <v>9035000</v>
      </c>
      <c r="U477" s="147">
        <v>8340000</v>
      </c>
      <c r="V477" s="147">
        <v>6045000</v>
      </c>
      <c r="W477" s="147">
        <v>6045000</v>
      </c>
    </row>
    <row r="478" spans="1:23">
      <c r="A478" s="141" t="s">
        <v>3465</v>
      </c>
      <c r="B478" s="141" t="s">
        <v>284</v>
      </c>
      <c r="C478" s="141" t="s">
        <v>3464</v>
      </c>
      <c r="D478" s="141" t="s">
        <v>3463</v>
      </c>
      <c r="E478" s="141" t="s">
        <v>4321</v>
      </c>
      <c r="F478" s="141" t="s">
        <v>4322</v>
      </c>
      <c r="G478" s="141" t="s">
        <v>72</v>
      </c>
      <c r="H478" s="141" t="s">
        <v>3530</v>
      </c>
      <c r="I478" s="141" t="s">
        <v>3492</v>
      </c>
      <c r="J478" s="141" t="s">
        <v>95</v>
      </c>
      <c r="K478" s="141" t="s">
        <v>97</v>
      </c>
      <c r="L478" s="141" t="s">
        <v>4142</v>
      </c>
      <c r="M478" s="141" t="s">
        <v>219</v>
      </c>
      <c r="N478" s="141" t="s">
        <v>294</v>
      </c>
      <c r="O478" s="141" t="s">
        <v>287</v>
      </c>
      <c r="P478" s="141" t="s">
        <v>3282</v>
      </c>
      <c r="Q478" s="141" t="s">
        <v>288</v>
      </c>
      <c r="R478" s="141" t="s">
        <v>3468</v>
      </c>
      <c r="S478" s="148" t="s">
        <v>3280</v>
      </c>
      <c r="T478" s="147">
        <v>8010000</v>
      </c>
      <c r="U478" s="147">
        <v>9990000</v>
      </c>
      <c r="V478" s="147">
        <v>7450000</v>
      </c>
      <c r="W478" s="147">
        <v>7450000</v>
      </c>
    </row>
    <row r="479" spans="1:23">
      <c r="A479" s="141" t="s">
        <v>3465</v>
      </c>
      <c r="B479" s="141" t="s">
        <v>284</v>
      </c>
      <c r="C479" s="141" t="s">
        <v>3464</v>
      </c>
      <c r="D479" s="141" t="s">
        <v>3463</v>
      </c>
      <c r="E479" s="141" t="s">
        <v>4321</v>
      </c>
      <c r="F479" s="141" t="s">
        <v>4322</v>
      </c>
      <c r="G479" s="141" t="s">
        <v>72</v>
      </c>
      <c r="H479" s="141" t="s">
        <v>3530</v>
      </c>
      <c r="I479" s="141" t="s">
        <v>3492</v>
      </c>
      <c r="J479" s="141" t="s">
        <v>95</v>
      </c>
      <c r="K479" s="141" t="s">
        <v>97</v>
      </c>
      <c r="L479" s="141" t="s">
        <v>4142</v>
      </c>
      <c r="M479" s="141" t="s">
        <v>219</v>
      </c>
      <c r="N479" s="141" t="s">
        <v>298</v>
      </c>
      <c r="O479" s="141" t="s">
        <v>287</v>
      </c>
      <c r="P479" s="141" t="s">
        <v>3282</v>
      </c>
      <c r="Q479" s="141" t="s">
        <v>288</v>
      </c>
      <c r="R479" s="141" t="s">
        <v>3468</v>
      </c>
      <c r="S479" s="148" t="s">
        <v>3280</v>
      </c>
      <c r="T479" s="147">
        <v>9165000</v>
      </c>
      <c r="U479" s="147">
        <v>8460000</v>
      </c>
      <c r="V479" s="147">
        <v>6245294.0800000001</v>
      </c>
      <c r="W479" s="147">
        <v>6245294.0800000001</v>
      </c>
    </row>
    <row r="480" spans="1:23">
      <c r="A480" s="141" t="s">
        <v>3465</v>
      </c>
      <c r="B480" s="141" t="s">
        <v>284</v>
      </c>
      <c r="C480" s="141" t="s">
        <v>3464</v>
      </c>
      <c r="D480" s="141" t="s">
        <v>3463</v>
      </c>
      <c r="E480" s="141" t="s">
        <v>4321</v>
      </c>
      <c r="F480" s="141" t="s">
        <v>4322</v>
      </c>
      <c r="G480" s="141" t="s">
        <v>72</v>
      </c>
      <c r="H480" s="141" t="s">
        <v>3530</v>
      </c>
      <c r="I480" s="141" t="s">
        <v>3492</v>
      </c>
      <c r="J480" s="141" t="s">
        <v>95</v>
      </c>
      <c r="K480" s="141" t="s">
        <v>97</v>
      </c>
      <c r="L480" s="141" t="s">
        <v>4142</v>
      </c>
      <c r="M480" s="141" t="s">
        <v>219</v>
      </c>
      <c r="N480" s="141" t="s">
        <v>300</v>
      </c>
      <c r="O480" s="141" t="s">
        <v>287</v>
      </c>
      <c r="P480" s="141" t="s">
        <v>3282</v>
      </c>
      <c r="Q480" s="141" t="s">
        <v>288</v>
      </c>
      <c r="R480" s="141" t="s">
        <v>3468</v>
      </c>
      <c r="S480" s="148" t="s">
        <v>3280</v>
      </c>
      <c r="T480" s="147">
        <v>9035000</v>
      </c>
      <c r="U480" s="147">
        <v>9835000</v>
      </c>
      <c r="V480" s="147">
        <v>7350000</v>
      </c>
      <c r="W480" s="147">
        <v>7350000</v>
      </c>
    </row>
    <row r="481" spans="1:23">
      <c r="A481" s="141" t="s">
        <v>3465</v>
      </c>
      <c r="B481" s="141" t="s">
        <v>284</v>
      </c>
      <c r="C481" s="141" t="s">
        <v>3464</v>
      </c>
      <c r="D481" s="141" t="s">
        <v>3463</v>
      </c>
      <c r="E481" s="141" t="s">
        <v>4321</v>
      </c>
      <c r="F481" s="141" t="s">
        <v>4322</v>
      </c>
      <c r="G481" s="141" t="s">
        <v>72</v>
      </c>
      <c r="H481" s="141" t="s">
        <v>3530</v>
      </c>
      <c r="I481" s="141" t="s">
        <v>3492</v>
      </c>
      <c r="J481" s="141" t="s">
        <v>95</v>
      </c>
      <c r="K481" s="141" t="s">
        <v>97</v>
      </c>
      <c r="L481" s="141" t="s">
        <v>4142</v>
      </c>
      <c r="M481" s="141" t="s">
        <v>219</v>
      </c>
      <c r="N481" s="141" t="s">
        <v>303</v>
      </c>
      <c r="O481" s="141" t="s">
        <v>287</v>
      </c>
      <c r="P481" s="141" t="s">
        <v>3282</v>
      </c>
      <c r="Q481" s="141" t="s">
        <v>288</v>
      </c>
      <c r="R481" s="141" t="s">
        <v>3468</v>
      </c>
      <c r="S481" s="148" t="s">
        <v>3280</v>
      </c>
      <c r="T481" s="147">
        <v>847452333</v>
      </c>
      <c r="U481" s="147">
        <v>832467333</v>
      </c>
      <c r="V481" s="147">
        <v>564656946.89999998</v>
      </c>
      <c r="W481" s="147">
        <v>564488946.89999998</v>
      </c>
    </row>
    <row r="482" spans="1:23">
      <c r="A482" s="141" t="s">
        <v>3465</v>
      </c>
      <c r="B482" s="141" t="s">
        <v>284</v>
      </c>
      <c r="C482" s="141" t="s">
        <v>3464</v>
      </c>
      <c r="D482" s="141" t="s">
        <v>3463</v>
      </c>
      <c r="E482" s="141" t="s">
        <v>4321</v>
      </c>
      <c r="F482" s="141" t="s">
        <v>4322</v>
      </c>
      <c r="G482" s="141" t="s">
        <v>72</v>
      </c>
      <c r="H482" s="141" t="s">
        <v>3530</v>
      </c>
      <c r="I482" s="141" t="s">
        <v>3492</v>
      </c>
      <c r="J482" s="141" t="s">
        <v>95</v>
      </c>
      <c r="K482" s="141" t="s">
        <v>97</v>
      </c>
      <c r="L482" s="141" t="s">
        <v>4142</v>
      </c>
      <c r="M482" s="141" t="s">
        <v>219</v>
      </c>
      <c r="N482" s="141" t="s">
        <v>303</v>
      </c>
      <c r="O482" s="141" t="s">
        <v>291</v>
      </c>
      <c r="P482" s="141" t="s">
        <v>3282</v>
      </c>
      <c r="Q482" s="141" t="s">
        <v>288</v>
      </c>
      <c r="R482" s="141" t="s">
        <v>3468</v>
      </c>
      <c r="S482" s="148" t="s">
        <v>3280</v>
      </c>
      <c r="T482" s="147">
        <v>0</v>
      </c>
      <c r="U482" s="147">
        <v>11650000</v>
      </c>
      <c r="V482" s="147">
        <v>6475000</v>
      </c>
      <c r="W482" s="147">
        <v>4363333.34</v>
      </c>
    </row>
    <row r="483" spans="1:23">
      <c r="A483" s="141" t="s">
        <v>3465</v>
      </c>
      <c r="B483" s="141" t="s">
        <v>284</v>
      </c>
      <c r="C483" s="141" t="s">
        <v>3464</v>
      </c>
      <c r="D483" s="141" t="s">
        <v>3463</v>
      </c>
      <c r="E483" s="141" t="s">
        <v>4321</v>
      </c>
      <c r="F483" s="141" t="s">
        <v>4322</v>
      </c>
      <c r="G483" s="141" t="s">
        <v>72</v>
      </c>
      <c r="H483" s="141" t="s">
        <v>3530</v>
      </c>
      <c r="I483" s="141" t="s">
        <v>3492</v>
      </c>
      <c r="J483" s="141" t="s">
        <v>95</v>
      </c>
      <c r="K483" s="141" t="s">
        <v>97</v>
      </c>
      <c r="L483" s="141" t="s">
        <v>4142</v>
      </c>
      <c r="M483" s="141" t="s">
        <v>220</v>
      </c>
      <c r="N483" s="141" t="s">
        <v>292</v>
      </c>
      <c r="O483" s="141" t="s">
        <v>287</v>
      </c>
      <c r="P483" s="141" t="s">
        <v>3282</v>
      </c>
      <c r="Q483" s="141" t="s">
        <v>288</v>
      </c>
      <c r="R483" s="141" t="s">
        <v>3468</v>
      </c>
      <c r="S483" s="148" t="s">
        <v>3280</v>
      </c>
      <c r="T483" s="147">
        <v>1390000</v>
      </c>
      <c r="U483" s="147">
        <v>0</v>
      </c>
      <c r="V483" s="147">
        <v>0</v>
      </c>
      <c r="W483" s="147">
        <v>0</v>
      </c>
    </row>
    <row r="484" spans="1:23">
      <c r="A484" s="141" t="s">
        <v>3465</v>
      </c>
      <c r="B484" s="141" t="s">
        <v>284</v>
      </c>
      <c r="C484" s="141" t="s">
        <v>3464</v>
      </c>
      <c r="D484" s="141" t="s">
        <v>3463</v>
      </c>
      <c r="E484" s="141" t="s">
        <v>4321</v>
      </c>
      <c r="F484" s="141" t="s">
        <v>4322</v>
      </c>
      <c r="G484" s="141" t="s">
        <v>72</v>
      </c>
      <c r="H484" s="141" t="s">
        <v>3530</v>
      </c>
      <c r="I484" s="141" t="s">
        <v>3492</v>
      </c>
      <c r="J484" s="141" t="s">
        <v>95</v>
      </c>
      <c r="K484" s="141" t="s">
        <v>97</v>
      </c>
      <c r="L484" s="141" t="s">
        <v>4142</v>
      </c>
      <c r="M484" s="141" t="s">
        <v>220</v>
      </c>
      <c r="N484" s="141" t="s">
        <v>293</v>
      </c>
      <c r="O484" s="141" t="s">
        <v>287</v>
      </c>
      <c r="P484" s="141" t="s">
        <v>3282</v>
      </c>
      <c r="Q484" s="141" t="s">
        <v>288</v>
      </c>
      <c r="R484" s="141" t="s">
        <v>3468</v>
      </c>
      <c r="S484" s="148" t="s">
        <v>3280</v>
      </c>
      <c r="T484" s="147">
        <v>1390000</v>
      </c>
      <c r="U484" s="147">
        <v>0</v>
      </c>
      <c r="V484" s="147">
        <v>0</v>
      </c>
      <c r="W484" s="147">
        <v>0</v>
      </c>
    </row>
    <row r="485" spans="1:23">
      <c r="A485" s="141" t="s">
        <v>3465</v>
      </c>
      <c r="B485" s="141" t="s">
        <v>284</v>
      </c>
      <c r="C485" s="141" t="s">
        <v>3464</v>
      </c>
      <c r="D485" s="141" t="s">
        <v>3463</v>
      </c>
      <c r="E485" s="141" t="s">
        <v>4321</v>
      </c>
      <c r="F485" s="141" t="s">
        <v>4322</v>
      </c>
      <c r="G485" s="141" t="s">
        <v>72</v>
      </c>
      <c r="H485" s="141" t="s">
        <v>3530</v>
      </c>
      <c r="I485" s="141" t="s">
        <v>3492</v>
      </c>
      <c r="J485" s="141" t="s">
        <v>95</v>
      </c>
      <c r="K485" s="141" t="s">
        <v>97</v>
      </c>
      <c r="L485" s="141" t="s">
        <v>4142</v>
      </c>
      <c r="M485" s="141" t="s">
        <v>220</v>
      </c>
      <c r="N485" s="141" t="s">
        <v>294</v>
      </c>
      <c r="O485" s="141" t="s">
        <v>287</v>
      </c>
      <c r="P485" s="141" t="s">
        <v>3282</v>
      </c>
      <c r="Q485" s="141" t="s">
        <v>288</v>
      </c>
      <c r="R485" s="141" t="s">
        <v>3468</v>
      </c>
      <c r="S485" s="148" t="s">
        <v>3280</v>
      </c>
      <c r="T485" s="147">
        <v>1340000</v>
      </c>
      <c r="U485" s="147">
        <v>0</v>
      </c>
      <c r="V485" s="147">
        <v>0</v>
      </c>
      <c r="W485" s="147">
        <v>0</v>
      </c>
    </row>
    <row r="486" spans="1:23">
      <c r="A486" s="141" t="s">
        <v>3465</v>
      </c>
      <c r="B486" s="141" t="s">
        <v>284</v>
      </c>
      <c r="C486" s="141" t="s">
        <v>3464</v>
      </c>
      <c r="D486" s="141" t="s">
        <v>3463</v>
      </c>
      <c r="E486" s="141" t="s">
        <v>4321</v>
      </c>
      <c r="F486" s="141" t="s">
        <v>4322</v>
      </c>
      <c r="G486" s="141" t="s">
        <v>72</v>
      </c>
      <c r="H486" s="141" t="s">
        <v>3530</v>
      </c>
      <c r="I486" s="141" t="s">
        <v>3492</v>
      </c>
      <c r="J486" s="141" t="s">
        <v>95</v>
      </c>
      <c r="K486" s="141" t="s">
        <v>97</v>
      </c>
      <c r="L486" s="141" t="s">
        <v>4142</v>
      </c>
      <c r="M486" s="141" t="s">
        <v>220</v>
      </c>
      <c r="N486" s="141" t="s">
        <v>298</v>
      </c>
      <c r="O486" s="141" t="s">
        <v>287</v>
      </c>
      <c r="P486" s="141" t="s">
        <v>3282</v>
      </c>
      <c r="Q486" s="141" t="s">
        <v>288</v>
      </c>
      <c r="R486" s="141" t="s">
        <v>3468</v>
      </c>
      <c r="S486" s="148" t="s">
        <v>3280</v>
      </c>
      <c r="T486" s="147">
        <v>1410000</v>
      </c>
      <c r="U486" s="147">
        <v>0</v>
      </c>
      <c r="V486" s="147">
        <v>0</v>
      </c>
      <c r="W486" s="147">
        <v>0</v>
      </c>
    </row>
    <row r="487" spans="1:23">
      <c r="A487" s="141" t="s">
        <v>3465</v>
      </c>
      <c r="B487" s="141" t="s">
        <v>284</v>
      </c>
      <c r="C487" s="141" t="s">
        <v>3464</v>
      </c>
      <c r="D487" s="141" t="s">
        <v>3463</v>
      </c>
      <c r="E487" s="141" t="s">
        <v>4321</v>
      </c>
      <c r="F487" s="141" t="s">
        <v>4322</v>
      </c>
      <c r="G487" s="141" t="s">
        <v>72</v>
      </c>
      <c r="H487" s="141" t="s">
        <v>3530</v>
      </c>
      <c r="I487" s="141" t="s">
        <v>3492</v>
      </c>
      <c r="J487" s="141" t="s">
        <v>95</v>
      </c>
      <c r="K487" s="141" t="s">
        <v>97</v>
      </c>
      <c r="L487" s="141" t="s">
        <v>4142</v>
      </c>
      <c r="M487" s="141" t="s">
        <v>220</v>
      </c>
      <c r="N487" s="141" t="s">
        <v>300</v>
      </c>
      <c r="O487" s="141" t="s">
        <v>287</v>
      </c>
      <c r="P487" s="141" t="s">
        <v>3282</v>
      </c>
      <c r="Q487" s="141" t="s">
        <v>288</v>
      </c>
      <c r="R487" s="141" t="s">
        <v>3468</v>
      </c>
      <c r="S487" s="148" t="s">
        <v>3280</v>
      </c>
      <c r="T487" s="147">
        <v>1390000</v>
      </c>
      <c r="U487" s="147">
        <v>0</v>
      </c>
      <c r="V487" s="147">
        <v>0</v>
      </c>
      <c r="W487" s="147">
        <v>0</v>
      </c>
    </row>
    <row r="488" spans="1:23">
      <c r="A488" s="141" t="s">
        <v>3465</v>
      </c>
      <c r="B488" s="141" t="s">
        <v>284</v>
      </c>
      <c r="C488" s="141" t="s">
        <v>3464</v>
      </c>
      <c r="D488" s="141" t="s">
        <v>3463</v>
      </c>
      <c r="E488" s="141" t="s">
        <v>4321</v>
      </c>
      <c r="F488" s="141" t="s">
        <v>4322</v>
      </c>
      <c r="G488" s="141" t="s">
        <v>72</v>
      </c>
      <c r="H488" s="141" t="s">
        <v>3530</v>
      </c>
      <c r="I488" s="141" t="s">
        <v>3492</v>
      </c>
      <c r="J488" s="141" t="s">
        <v>95</v>
      </c>
      <c r="K488" s="141" t="s">
        <v>97</v>
      </c>
      <c r="L488" s="141" t="s">
        <v>4142</v>
      </c>
      <c r="M488" s="141" t="s">
        <v>220</v>
      </c>
      <c r="N488" s="141" t="s">
        <v>303</v>
      </c>
      <c r="O488" s="141" t="s">
        <v>287</v>
      </c>
      <c r="P488" s="141" t="s">
        <v>3282</v>
      </c>
      <c r="Q488" s="141" t="s">
        <v>288</v>
      </c>
      <c r="R488" s="141" t="s">
        <v>3468</v>
      </c>
      <c r="S488" s="148" t="s">
        <v>3280</v>
      </c>
      <c r="T488" s="147">
        <v>151400000</v>
      </c>
      <c r="U488" s="147">
        <v>155670000</v>
      </c>
      <c r="V488" s="147">
        <v>82014572.780000001</v>
      </c>
      <c r="W488" s="147">
        <v>76366214.780000001</v>
      </c>
    </row>
    <row r="489" spans="1:23">
      <c r="A489" s="141" t="s">
        <v>3465</v>
      </c>
      <c r="B489" s="141" t="s">
        <v>284</v>
      </c>
      <c r="C489" s="141" t="s">
        <v>3464</v>
      </c>
      <c r="D489" s="141" t="s">
        <v>3463</v>
      </c>
      <c r="E489" s="141" t="s">
        <v>4321</v>
      </c>
      <c r="F489" s="141" t="s">
        <v>4322</v>
      </c>
      <c r="G489" s="141" t="s">
        <v>72</v>
      </c>
      <c r="H489" s="141" t="s">
        <v>3530</v>
      </c>
      <c r="I489" s="141" t="s">
        <v>3492</v>
      </c>
      <c r="J489" s="141" t="s">
        <v>95</v>
      </c>
      <c r="K489" s="141" t="s">
        <v>97</v>
      </c>
      <c r="L489" s="141" t="s">
        <v>4142</v>
      </c>
      <c r="M489" s="141" t="s">
        <v>221</v>
      </c>
      <c r="N489" s="141" t="s">
        <v>303</v>
      </c>
      <c r="O489" s="141" t="s">
        <v>287</v>
      </c>
      <c r="P489" s="141" t="s">
        <v>3282</v>
      </c>
      <c r="Q489" s="141" t="s">
        <v>288</v>
      </c>
      <c r="R489" s="141" t="s">
        <v>3468</v>
      </c>
      <c r="S489" s="148" t="s">
        <v>3280</v>
      </c>
      <c r="T489" s="147">
        <v>540000</v>
      </c>
      <c r="U489" s="147">
        <v>540000</v>
      </c>
      <c r="V489" s="147">
        <v>167154.26999999999</v>
      </c>
      <c r="W489" s="147">
        <v>167154.26999999999</v>
      </c>
    </row>
    <row r="490" spans="1:23">
      <c r="A490" s="141" t="s">
        <v>3465</v>
      </c>
      <c r="B490" s="141" t="s">
        <v>284</v>
      </c>
      <c r="C490" s="141" t="s">
        <v>3464</v>
      </c>
      <c r="D490" s="141" t="s">
        <v>3463</v>
      </c>
      <c r="E490" s="141" t="s">
        <v>4321</v>
      </c>
      <c r="F490" s="141" t="s">
        <v>4322</v>
      </c>
      <c r="G490" s="141" t="s">
        <v>72</v>
      </c>
      <c r="H490" s="141" t="s">
        <v>3530</v>
      </c>
      <c r="I490" s="141" t="s">
        <v>3492</v>
      </c>
      <c r="J490" s="141" t="s">
        <v>95</v>
      </c>
      <c r="K490" s="141" t="s">
        <v>97</v>
      </c>
      <c r="L490" s="141" t="s">
        <v>4142</v>
      </c>
      <c r="M490" s="141" t="s">
        <v>222</v>
      </c>
      <c r="N490" s="141" t="s">
        <v>303</v>
      </c>
      <c r="O490" s="141" t="s">
        <v>287</v>
      </c>
      <c r="P490" s="141" t="s">
        <v>3282</v>
      </c>
      <c r="Q490" s="141" t="s">
        <v>288</v>
      </c>
      <c r="R490" s="141" t="s">
        <v>3468</v>
      </c>
      <c r="S490" s="148" t="s">
        <v>3280</v>
      </c>
      <c r="T490" s="147">
        <v>1000000</v>
      </c>
      <c r="U490" s="147">
        <v>1000000</v>
      </c>
      <c r="V490" s="147">
        <v>550000</v>
      </c>
      <c r="W490" s="147">
        <v>550000</v>
      </c>
    </row>
    <row r="491" spans="1:23">
      <c r="A491" s="141" t="s">
        <v>3465</v>
      </c>
      <c r="B491" s="141" t="s">
        <v>284</v>
      </c>
      <c r="C491" s="141" t="s">
        <v>3464</v>
      </c>
      <c r="D491" s="141" t="s">
        <v>3463</v>
      </c>
      <c r="E491" s="141" t="s">
        <v>4321</v>
      </c>
      <c r="F491" s="141" t="s">
        <v>4322</v>
      </c>
      <c r="G491" s="141" t="s">
        <v>72</v>
      </c>
      <c r="H491" s="141" t="s">
        <v>3530</v>
      </c>
      <c r="I491" s="141" t="s">
        <v>3492</v>
      </c>
      <c r="J491" s="141" t="s">
        <v>95</v>
      </c>
      <c r="K491" s="141" t="s">
        <v>100</v>
      </c>
      <c r="L491" s="141" t="s">
        <v>4142</v>
      </c>
      <c r="M491" s="141" t="s">
        <v>219</v>
      </c>
      <c r="N491" s="141" t="s">
        <v>303</v>
      </c>
      <c r="O491" s="141" t="s">
        <v>287</v>
      </c>
      <c r="P491" s="141" t="s">
        <v>3282</v>
      </c>
      <c r="Q491" s="141" t="s">
        <v>288</v>
      </c>
      <c r="R491" s="141" t="s">
        <v>3468</v>
      </c>
      <c r="S491" s="148" t="s">
        <v>3280</v>
      </c>
      <c r="T491" s="147">
        <v>2275000</v>
      </c>
      <c r="U491" s="147">
        <v>2275000</v>
      </c>
      <c r="V491" s="147">
        <v>990000</v>
      </c>
      <c r="W491" s="147">
        <v>990000</v>
      </c>
    </row>
    <row r="492" spans="1:23">
      <c r="A492" s="141" t="s">
        <v>3465</v>
      </c>
      <c r="B492" s="141" t="s">
        <v>284</v>
      </c>
      <c r="C492" s="141" t="s">
        <v>3464</v>
      </c>
      <c r="D492" s="141" t="s">
        <v>3463</v>
      </c>
      <c r="E492" s="141" t="s">
        <v>4321</v>
      </c>
      <c r="F492" s="141" t="s">
        <v>4322</v>
      </c>
      <c r="G492" s="141" t="s">
        <v>72</v>
      </c>
      <c r="H492" s="141" t="s">
        <v>3530</v>
      </c>
      <c r="I492" s="141" t="s">
        <v>3492</v>
      </c>
      <c r="J492" s="141" t="s">
        <v>95</v>
      </c>
      <c r="K492" s="141" t="s">
        <v>100</v>
      </c>
      <c r="L492" s="141" t="s">
        <v>4142</v>
      </c>
      <c r="M492" s="141" t="s">
        <v>220</v>
      </c>
      <c r="N492" s="141" t="s">
        <v>303</v>
      </c>
      <c r="O492" s="141" t="s">
        <v>287</v>
      </c>
      <c r="P492" s="141" t="s">
        <v>3282</v>
      </c>
      <c r="Q492" s="141" t="s">
        <v>288</v>
      </c>
      <c r="R492" s="141" t="s">
        <v>3468</v>
      </c>
      <c r="S492" s="148" t="s">
        <v>3280</v>
      </c>
      <c r="T492" s="147">
        <v>350000</v>
      </c>
      <c r="U492" s="147">
        <v>0</v>
      </c>
      <c r="V492" s="147">
        <v>0</v>
      </c>
      <c r="W492" s="147">
        <v>0</v>
      </c>
    </row>
    <row r="493" spans="1:23">
      <c r="A493" s="141" t="s">
        <v>3465</v>
      </c>
      <c r="B493" s="141" t="s">
        <v>284</v>
      </c>
      <c r="C493" s="141" t="s">
        <v>3464</v>
      </c>
      <c r="D493" s="141" t="s">
        <v>3463</v>
      </c>
      <c r="E493" s="141" t="s">
        <v>4321</v>
      </c>
      <c r="F493" s="141" t="s">
        <v>4322</v>
      </c>
      <c r="G493" s="141" t="s">
        <v>72</v>
      </c>
      <c r="H493" s="141" t="s">
        <v>4028</v>
      </c>
      <c r="I493" s="141" t="s">
        <v>3492</v>
      </c>
      <c r="J493" s="141" t="s">
        <v>95</v>
      </c>
      <c r="K493" s="141" t="s">
        <v>97</v>
      </c>
      <c r="L493" s="141" t="s">
        <v>4142</v>
      </c>
      <c r="M493" s="141" t="s">
        <v>219</v>
      </c>
      <c r="N493" s="141" t="s">
        <v>303</v>
      </c>
      <c r="O493" s="141" t="s">
        <v>287</v>
      </c>
      <c r="P493" s="141" t="s">
        <v>3282</v>
      </c>
      <c r="Q493" s="141" t="s">
        <v>288</v>
      </c>
      <c r="R493" s="141" t="s">
        <v>3468</v>
      </c>
      <c r="S493" s="148" t="s">
        <v>3280</v>
      </c>
      <c r="T493" s="147">
        <v>337780580</v>
      </c>
      <c r="U493" s="147">
        <v>335770725.54000002</v>
      </c>
      <c r="V493" s="147">
        <v>261969297.53</v>
      </c>
      <c r="W493" s="147">
        <v>196875639.19</v>
      </c>
    </row>
    <row r="494" spans="1:23">
      <c r="A494" s="141" t="s">
        <v>3465</v>
      </c>
      <c r="B494" s="141" t="s">
        <v>284</v>
      </c>
      <c r="C494" s="141" t="s">
        <v>3464</v>
      </c>
      <c r="D494" s="141" t="s">
        <v>3463</v>
      </c>
      <c r="E494" s="141" t="s">
        <v>4321</v>
      </c>
      <c r="F494" s="141" t="s">
        <v>4322</v>
      </c>
      <c r="G494" s="141" t="s">
        <v>72</v>
      </c>
      <c r="H494" s="141" t="s">
        <v>4028</v>
      </c>
      <c r="I494" s="141" t="s">
        <v>3492</v>
      </c>
      <c r="J494" s="141" t="s">
        <v>95</v>
      </c>
      <c r="K494" s="141" t="s">
        <v>97</v>
      </c>
      <c r="L494" s="141" t="s">
        <v>4142</v>
      </c>
      <c r="M494" s="141" t="s">
        <v>220</v>
      </c>
      <c r="N494" s="141" t="s">
        <v>303</v>
      </c>
      <c r="O494" s="141" t="s">
        <v>287</v>
      </c>
      <c r="P494" s="141" t="s">
        <v>3282</v>
      </c>
      <c r="Q494" s="141" t="s">
        <v>288</v>
      </c>
      <c r="R494" s="141" t="s">
        <v>3468</v>
      </c>
      <c r="S494" s="148" t="s">
        <v>3280</v>
      </c>
      <c r="T494" s="147">
        <v>33177315</v>
      </c>
      <c r="U494" s="147">
        <v>33163021.870000001</v>
      </c>
      <c r="V494" s="147">
        <v>7584588.8499999996</v>
      </c>
      <c r="W494" s="147">
        <v>7024588.8499999996</v>
      </c>
    </row>
    <row r="495" spans="1:23">
      <c r="A495" s="141" t="s">
        <v>3465</v>
      </c>
      <c r="B495" s="141" t="s">
        <v>284</v>
      </c>
      <c r="C495" s="141" t="s">
        <v>3464</v>
      </c>
      <c r="D495" s="141" t="s">
        <v>3463</v>
      </c>
      <c r="E495" s="141" t="s">
        <v>4321</v>
      </c>
      <c r="F495" s="141" t="s">
        <v>4322</v>
      </c>
      <c r="G495" s="141" t="s">
        <v>72</v>
      </c>
      <c r="H495" s="141" t="s">
        <v>4066</v>
      </c>
      <c r="I495" s="141" t="s">
        <v>3492</v>
      </c>
      <c r="J495" s="141" t="s">
        <v>95</v>
      </c>
      <c r="K495" s="141" t="s">
        <v>97</v>
      </c>
      <c r="L495" s="141" t="s">
        <v>4142</v>
      </c>
      <c r="M495" s="141" t="s">
        <v>219</v>
      </c>
      <c r="N495" s="141" t="s">
        <v>303</v>
      </c>
      <c r="O495" s="141" t="s">
        <v>287</v>
      </c>
      <c r="P495" s="141" t="s">
        <v>3282</v>
      </c>
      <c r="Q495" s="141" t="s">
        <v>288</v>
      </c>
      <c r="R495" s="141" t="s">
        <v>3468</v>
      </c>
      <c r="S495" s="148" t="s">
        <v>3280</v>
      </c>
      <c r="T495" s="147">
        <v>8873413</v>
      </c>
      <c r="U495" s="147">
        <v>9213268</v>
      </c>
      <c r="V495" s="147">
        <v>5554941.0700000003</v>
      </c>
      <c r="W495" s="147">
        <v>5551941.0700000003</v>
      </c>
    </row>
    <row r="496" spans="1:23">
      <c r="A496" s="141" t="s">
        <v>3465</v>
      </c>
      <c r="B496" s="141" t="s">
        <v>284</v>
      </c>
      <c r="C496" s="141" t="s">
        <v>3464</v>
      </c>
      <c r="D496" s="141" t="s">
        <v>3463</v>
      </c>
      <c r="E496" s="141" t="s">
        <v>4321</v>
      </c>
      <c r="F496" s="141" t="s">
        <v>4322</v>
      </c>
      <c r="G496" s="141" t="s">
        <v>72</v>
      </c>
      <c r="H496" s="141" t="s">
        <v>4066</v>
      </c>
      <c r="I496" s="141" t="s">
        <v>3492</v>
      </c>
      <c r="J496" s="141" t="s">
        <v>95</v>
      </c>
      <c r="K496" s="141" t="s">
        <v>97</v>
      </c>
      <c r="L496" s="141" t="s">
        <v>4142</v>
      </c>
      <c r="M496" s="141" t="s">
        <v>220</v>
      </c>
      <c r="N496" s="141" t="s">
        <v>303</v>
      </c>
      <c r="O496" s="141" t="s">
        <v>287</v>
      </c>
      <c r="P496" s="141" t="s">
        <v>3282</v>
      </c>
      <c r="Q496" s="141" t="s">
        <v>288</v>
      </c>
      <c r="R496" s="141" t="s">
        <v>3468</v>
      </c>
      <c r="S496" s="148" t="s">
        <v>3280</v>
      </c>
      <c r="T496" s="147">
        <v>15829941</v>
      </c>
      <c r="U496" s="147">
        <v>15829941.880000001</v>
      </c>
      <c r="V496" s="147">
        <v>10433850</v>
      </c>
      <c r="W496" s="147">
        <v>10433850</v>
      </c>
    </row>
    <row r="497" spans="1:23">
      <c r="A497" s="141" t="s">
        <v>3465</v>
      </c>
      <c r="B497" s="141" t="s">
        <v>284</v>
      </c>
      <c r="C497" s="141" t="s">
        <v>3464</v>
      </c>
      <c r="D497" s="141" t="s">
        <v>3463</v>
      </c>
      <c r="E497" s="141" t="s">
        <v>4321</v>
      </c>
      <c r="F497" s="141" t="s">
        <v>4322</v>
      </c>
      <c r="G497" s="141" t="s">
        <v>72</v>
      </c>
      <c r="H497" s="141" t="s">
        <v>4027</v>
      </c>
      <c r="I497" s="141" t="s">
        <v>3514</v>
      </c>
      <c r="J497" s="141" t="s">
        <v>3958</v>
      </c>
      <c r="K497" s="141" t="s">
        <v>205</v>
      </c>
      <c r="L497" s="141" t="s">
        <v>4142</v>
      </c>
      <c r="M497" s="141" t="s">
        <v>219</v>
      </c>
      <c r="N497" s="141" t="s">
        <v>303</v>
      </c>
      <c r="O497" s="141" t="s">
        <v>287</v>
      </c>
      <c r="P497" s="141" t="s">
        <v>3282</v>
      </c>
      <c r="Q497" s="141" t="s">
        <v>288</v>
      </c>
      <c r="R497" s="141" t="s">
        <v>3468</v>
      </c>
      <c r="S497" s="148" t="s">
        <v>3280</v>
      </c>
      <c r="T497" s="147">
        <v>162971440</v>
      </c>
      <c r="U497" s="147">
        <v>169529909</v>
      </c>
      <c r="V497" s="147">
        <v>113866683.31999999</v>
      </c>
      <c r="W497" s="147">
        <v>113866683.31999999</v>
      </c>
    </row>
    <row r="498" spans="1:23">
      <c r="A498" s="141" t="s">
        <v>3465</v>
      </c>
      <c r="B498" s="141" t="s">
        <v>284</v>
      </c>
      <c r="C498" s="141" t="s">
        <v>3464</v>
      </c>
      <c r="D498" s="141" t="s">
        <v>3463</v>
      </c>
      <c r="E498" s="141" t="s">
        <v>4321</v>
      </c>
      <c r="F498" s="141" t="s">
        <v>4322</v>
      </c>
      <c r="G498" s="141" t="s">
        <v>72</v>
      </c>
      <c r="H498" s="141" t="s">
        <v>4027</v>
      </c>
      <c r="I498" s="141" t="s">
        <v>3514</v>
      </c>
      <c r="J498" s="141" t="s">
        <v>3958</v>
      </c>
      <c r="K498" s="141" t="s">
        <v>205</v>
      </c>
      <c r="L498" s="141" t="s">
        <v>4142</v>
      </c>
      <c r="M498" s="141" t="s">
        <v>220</v>
      </c>
      <c r="N498" s="141" t="s">
        <v>303</v>
      </c>
      <c r="O498" s="141" t="s">
        <v>287</v>
      </c>
      <c r="P498" s="141" t="s">
        <v>3282</v>
      </c>
      <c r="Q498" s="141" t="s">
        <v>288</v>
      </c>
      <c r="R498" s="141" t="s">
        <v>3468</v>
      </c>
      <c r="S498" s="148" t="s">
        <v>3280</v>
      </c>
      <c r="T498" s="147">
        <v>16002000</v>
      </c>
      <c r="U498" s="147">
        <v>14773547</v>
      </c>
      <c r="V498" s="147">
        <v>13759046.060000001</v>
      </c>
      <c r="W498" s="147">
        <v>13759046.060000001</v>
      </c>
    </row>
    <row r="499" spans="1:23">
      <c r="A499" s="141" t="s">
        <v>3465</v>
      </c>
      <c r="B499" s="141" t="s">
        <v>284</v>
      </c>
      <c r="C499" s="141" t="s">
        <v>3464</v>
      </c>
      <c r="D499" s="141" t="s">
        <v>3463</v>
      </c>
      <c r="E499" s="141" t="s">
        <v>4321</v>
      </c>
      <c r="F499" s="141" t="s">
        <v>4322</v>
      </c>
      <c r="G499" s="141" t="s">
        <v>73</v>
      </c>
      <c r="H499" s="141" t="s">
        <v>3975</v>
      </c>
      <c r="I499" s="141" t="s">
        <v>3492</v>
      </c>
      <c r="J499" s="141" t="s">
        <v>95</v>
      </c>
      <c r="K499" s="141" t="s">
        <v>97</v>
      </c>
      <c r="L499" s="141" t="s">
        <v>4142</v>
      </c>
      <c r="M499" s="141" t="s">
        <v>219</v>
      </c>
      <c r="N499" s="141" t="s">
        <v>286</v>
      </c>
      <c r="O499" s="141" t="s">
        <v>287</v>
      </c>
      <c r="P499" s="141" t="s">
        <v>3282</v>
      </c>
      <c r="Q499" s="141" t="s">
        <v>288</v>
      </c>
      <c r="R499" s="141" t="s">
        <v>3468</v>
      </c>
      <c r="S499" s="148" t="s">
        <v>3280</v>
      </c>
      <c r="T499" s="147">
        <v>281881431</v>
      </c>
      <c r="U499" s="147">
        <v>276261431</v>
      </c>
      <c r="V499" s="147">
        <v>273999853.75</v>
      </c>
      <c r="W499" s="147">
        <v>191747676.41</v>
      </c>
    </row>
    <row r="500" spans="1:23">
      <c r="A500" s="141" t="s">
        <v>3465</v>
      </c>
      <c r="B500" s="141" t="s">
        <v>284</v>
      </c>
      <c r="C500" s="141" t="s">
        <v>3464</v>
      </c>
      <c r="D500" s="141" t="s">
        <v>3463</v>
      </c>
      <c r="E500" s="141" t="s">
        <v>4321</v>
      </c>
      <c r="F500" s="141" t="s">
        <v>4322</v>
      </c>
      <c r="G500" s="141" t="s">
        <v>73</v>
      </c>
      <c r="H500" s="141" t="s">
        <v>3975</v>
      </c>
      <c r="I500" s="141" t="s">
        <v>3492</v>
      </c>
      <c r="J500" s="141" t="s">
        <v>95</v>
      </c>
      <c r="K500" s="141" t="s">
        <v>97</v>
      </c>
      <c r="L500" s="141" t="s">
        <v>4142</v>
      </c>
      <c r="M500" s="141" t="s">
        <v>219</v>
      </c>
      <c r="N500" s="141" t="s">
        <v>303</v>
      </c>
      <c r="O500" s="141" t="s">
        <v>287</v>
      </c>
      <c r="P500" s="141" t="s">
        <v>3282</v>
      </c>
      <c r="Q500" s="141" t="s">
        <v>288</v>
      </c>
      <c r="R500" s="141" t="s">
        <v>3468</v>
      </c>
      <c r="S500" s="148" t="s">
        <v>3280</v>
      </c>
      <c r="T500" s="147">
        <v>101694000</v>
      </c>
      <c r="U500" s="147">
        <v>96139000</v>
      </c>
      <c r="V500" s="147">
        <v>94558697.739999995</v>
      </c>
      <c r="W500" s="147">
        <v>61251531.079999998</v>
      </c>
    </row>
    <row r="501" spans="1:23">
      <c r="A501" s="141" t="s">
        <v>3465</v>
      </c>
      <c r="B501" s="141" t="s">
        <v>284</v>
      </c>
      <c r="C501" s="141" t="s">
        <v>3464</v>
      </c>
      <c r="D501" s="141" t="s">
        <v>3463</v>
      </c>
      <c r="E501" s="141" t="s">
        <v>4321</v>
      </c>
      <c r="F501" s="141" t="s">
        <v>4322</v>
      </c>
      <c r="G501" s="141" t="s">
        <v>73</v>
      </c>
      <c r="H501" s="141" t="s">
        <v>3975</v>
      </c>
      <c r="I501" s="141" t="s">
        <v>3492</v>
      </c>
      <c r="J501" s="141" t="s">
        <v>95</v>
      </c>
      <c r="K501" s="141" t="s">
        <v>97</v>
      </c>
      <c r="L501" s="141" t="s">
        <v>4142</v>
      </c>
      <c r="M501" s="141" t="s">
        <v>220</v>
      </c>
      <c r="N501" s="141" t="s">
        <v>286</v>
      </c>
      <c r="O501" s="141" t="s">
        <v>287</v>
      </c>
      <c r="P501" s="141" t="s">
        <v>3282</v>
      </c>
      <c r="Q501" s="141" t="s">
        <v>288</v>
      </c>
      <c r="R501" s="141" t="s">
        <v>3468</v>
      </c>
      <c r="S501" s="148" t="s">
        <v>3280</v>
      </c>
      <c r="T501" s="147">
        <v>67316000</v>
      </c>
      <c r="U501" s="147">
        <v>73506000</v>
      </c>
      <c r="V501" s="147">
        <v>45273276.359999999</v>
      </c>
      <c r="W501" s="147">
        <v>42157276.109999999</v>
      </c>
    </row>
    <row r="502" spans="1:23">
      <c r="A502" s="141" t="s">
        <v>3465</v>
      </c>
      <c r="B502" s="141" t="s">
        <v>284</v>
      </c>
      <c r="C502" s="141" t="s">
        <v>3464</v>
      </c>
      <c r="D502" s="141" t="s">
        <v>3463</v>
      </c>
      <c r="E502" s="141" t="s">
        <v>4321</v>
      </c>
      <c r="F502" s="141" t="s">
        <v>4322</v>
      </c>
      <c r="G502" s="141" t="s">
        <v>73</v>
      </c>
      <c r="H502" s="141" t="s">
        <v>3975</v>
      </c>
      <c r="I502" s="141" t="s">
        <v>3492</v>
      </c>
      <c r="J502" s="141" t="s">
        <v>95</v>
      </c>
      <c r="K502" s="141" t="s">
        <v>97</v>
      </c>
      <c r="L502" s="141" t="s">
        <v>4142</v>
      </c>
      <c r="M502" s="141" t="s">
        <v>220</v>
      </c>
      <c r="N502" s="141" t="s">
        <v>303</v>
      </c>
      <c r="O502" s="141" t="s">
        <v>287</v>
      </c>
      <c r="P502" s="141" t="s">
        <v>3282</v>
      </c>
      <c r="Q502" s="141" t="s">
        <v>288</v>
      </c>
      <c r="R502" s="141" t="s">
        <v>3468</v>
      </c>
      <c r="S502" s="148" t="s">
        <v>3280</v>
      </c>
      <c r="T502" s="147">
        <v>16038000</v>
      </c>
      <c r="U502" s="147">
        <v>22523000</v>
      </c>
      <c r="V502" s="147">
        <v>12491333.32</v>
      </c>
      <c r="W502" s="147">
        <v>12143833.32</v>
      </c>
    </row>
    <row r="503" spans="1:23">
      <c r="A503" s="141" t="s">
        <v>3465</v>
      </c>
      <c r="B503" s="141" t="s">
        <v>284</v>
      </c>
      <c r="C503" s="141" t="s">
        <v>3464</v>
      </c>
      <c r="D503" s="141" t="s">
        <v>3463</v>
      </c>
      <c r="E503" s="141" t="s">
        <v>4321</v>
      </c>
      <c r="F503" s="141" t="s">
        <v>4322</v>
      </c>
      <c r="G503" s="141" t="s">
        <v>73</v>
      </c>
      <c r="H503" s="141" t="s">
        <v>4065</v>
      </c>
      <c r="I503" s="141" t="s">
        <v>3514</v>
      </c>
      <c r="J503" s="141" t="s">
        <v>3600</v>
      </c>
      <c r="K503" s="141" t="s">
        <v>197</v>
      </c>
      <c r="L503" s="141" t="s">
        <v>4142</v>
      </c>
      <c r="M503" s="141" t="s">
        <v>219</v>
      </c>
      <c r="N503" s="141" t="s">
        <v>286</v>
      </c>
      <c r="O503" s="141" t="s">
        <v>287</v>
      </c>
      <c r="P503" s="141" t="s">
        <v>3282</v>
      </c>
      <c r="Q503" s="141" t="s">
        <v>288</v>
      </c>
      <c r="R503" s="141" t="s">
        <v>3468</v>
      </c>
      <c r="S503" s="148" t="s">
        <v>3280</v>
      </c>
      <c r="T503" s="147">
        <v>73339950</v>
      </c>
      <c r="U503" s="147">
        <v>72269353</v>
      </c>
      <c r="V503" s="147">
        <v>71551549.579999998</v>
      </c>
      <c r="W503" s="147">
        <v>48734546.579999998</v>
      </c>
    </row>
    <row r="504" spans="1:23">
      <c r="A504" s="141" t="s">
        <v>3465</v>
      </c>
      <c r="B504" s="141" t="s">
        <v>284</v>
      </c>
      <c r="C504" s="141" t="s">
        <v>3464</v>
      </c>
      <c r="D504" s="141" t="s">
        <v>3463</v>
      </c>
      <c r="E504" s="141" t="s">
        <v>4321</v>
      </c>
      <c r="F504" s="141" t="s">
        <v>4322</v>
      </c>
      <c r="G504" s="141" t="s">
        <v>73</v>
      </c>
      <c r="H504" s="141" t="s">
        <v>4065</v>
      </c>
      <c r="I504" s="141" t="s">
        <v>3514</v>
      </c>
      <c r="J504" s="141" t="s">
        <v>3600</v>
      </c>
      <c r="K504" s="141" t="s">
        <v>197</v>
      </c>
      <c r="L504" s="141" t="s">
        <v>4142</v>
      </c>
      <c r="M504" s="141" t="s">
        <v>219</v>
      </c>
      <c r="N504" s="141" t="s">
        <v>303</v>
      </c>
      <c r="O504" s="141" t="s">
        <v>287</v>
      </c>
      <c r="P504" s="141" t="s">
        <v>3282</v>
      </c>
      <c r="Q504" s="141" t="s">
        <v>288</v>
      </c>
      <c r="R504" s="141" t="s">
        <v>3468</v>
      </c>
      <c r="S504" s="148" t="s">
        <v>3280</v>
      </c>
      <c r="T504" s="147">
        <v>42136953</v>
      </c>
      <c r="U504" s="147">
        <v>44994550</v>
      </c>
      <c r="V504" s="147">
        <v>41640980</v>
      </c>
      <c r="W504" s="147">
        <v>32337480</v>
      </c>
    </row>
    <row r="505" spans="1:23">
      <c r="A505" s="141" t="s">
        <v>3465</v>
      </c>
      <c r="B505" s="141" t="s">
        <v>284</v>
      </c>
      <c r="C505" s="141" t="s">
        <v>3464</v>
      </c>
      <c r="D505" s="141" t="s">
        <v>3463</v>
      </c>
      <c r="E505" s="141" t="s">
        <v>4321</v>
      </c>
      <c r="F505" s="141" t="s">
        <v>4322</v>
      </c>
      <c r="G505" s="141" t="s">
        <v>73</v>
      </c>
      <c r="H505" s="141" t="s">
        <v>4065</v>
      </c>
      <c r="I505" s="141" t="s">
        <v>3514</v>
      </c>
      <c r="J505" s="141" t="s">
        <v>3600</v>
      </c>
      <c r="K505" s="141" t="s">
        <v>197</v>
      </c>
      <c r="L505" s="141" t="s">
        <v>4142</v>
      </c>
      <c r="M505" s="141" t="s">
        <v>220</v>
      </c>
      <c r="N505" s="141" t="s">
        <v>286</v>
      </c>
      <c r="O505" s="141" t="s">
        <v>287</v>
      </c>
      <c r="P505" s="141" t="s">
        <v>3282</v>
      </c>
      <c r="Q505" s="141" t="s">
        <v>288</v>
      </c>
      <c r="R505" s="141" t="s">
        <v>3468</v>
      </c>
      <c r="S505" s="148" t="s">
        <v>3280</v>
      </c>
      <c r="T505" s="147">
        <v>19278300</v>
      </c>
      <c r="U505" s="147">
        <v>17398246</v>
      </c>
      <c r="V505" s="147">
        <v>9712444.4199999999</v>
      </c>
      <c r="W505" s="147">
        <v>8914944.4199999999</v>
      </c>
    </row>
    <row r="506" spans="1:23">
      <c r="A506" s="141" t="s">
        <v>3465</v>
      </c>
      <c r="B506" s="141" t="s">
        <v>284</v>
      </c>
      <c r="C506" s="141" t="s">
        <v>3464</v>
      </c>
      <c r="D506" s="141" t="s">
        <v>3463</v>
      </c>
      <c r="E506" s="141" t="s">
        <v>4321</v>
      </c>
      <c r="F506" s="141" t="s">
        <v>4322</v>
      </c>
      <c r="G506" s="141" t="s">
        <v>73</v>
      </c>
      <c r="H506" s="141" t="s">
        <v>4026</v>
      </c>
      <c r="I506" s="141" t="s">
        <v>3495</v>
      </c>
      <c r="J506" s="141" t="s">
        <v>142</v>
      </c>
      <c r="K506" s="141" t="s">
        <v>143</v>
      </c>
      <c r="L506" s="141" t="s">
        <v>4142</v>
      </c>
      <c r="M506" s="141" t="s">
        <v>219</v>
      </c>
      <c r="N506" s="141" t="s">
        <v>286</v>
      </c>
      <c r="O506" s="141" t="s">
        <v>287</v>
      </c>
      <c r="P506" s="141" t="s">
        <v>3282</v>
      </c>
      <c r="Q506" s="141" t="s">
        <v>288</v>
      </c>
      <c r="R506" s="141" t="s">
        <v>3468</v>
      </c>
      <c r="S506" s="148" t="s">
        <v>3280</v>
      </c>
      <c r="T506" s="147">
        <v>327087235</v>
      </c>
      <c r="U506" s="147">
        <v>332820317</v>
      </c>
      <c r="V506" s="147">
        <v>214314752.78</v>
      </c>
      <c r="W506" s="147">
        <v>213238419.44999999</v>
      </c>
    </row>
    <row r="507" spans="1:23">
      <c r="A507" s="141" t="s">
        <v>3465</v>
      </c>
      <c r="B507" s="141" t="s">
        <v>284</v>
      </c>
      <c r="C507" s="141" t="s">
        <v>3464</v>
      </c>
      <c r="D507" s="141" t="s">
        <v>3463</v>
      </c>
      <c r="E507" s="141" t="s">
        <v>4321</v>
      </c>
      <c r="F507" s="141" t="s">
        <v>4322</v>
      </c>
      <c r="G507" s="141" t="s">
        <v>73</v>
      </c>
      <c r="H507" s="141" t="s">
        <v>4026</v>
      </c>
      <c r="I507" s="141" t="s">
        <v>3495</v>
      </c>
      <c r="J507" s="141" t="s">
        <v>142</v>
      </c>
      <c r="K507" s="141" t="s">
        <v>143</v>
      </c>
      <c r="L507" s="141" t="s">
        <v>4142</v>
      </c>
      <c r="M507" s="141" t="s">
        <v>219</v>
      </c>
      <c r="N507" s="141" t="s">
        <v>303</v>
      </c>
      <c r="O507" s="141" t="s">
        <v>287</v>
      </c>
      <c r="P507" s="141" t="s">
        <v>3282</v>
      </c>
      <c r="Q507" s="141" t="s">
        <v>288</v>
      </c>
      <c r="R507" s="141" t="s">
        <v>3468</v>
      </c>
      <c r="S507" s="148" t="s">
        <v>3280</v>
      </c>
      <c r="T507" s="147">
        <v>58423132</v>
      </c>
      <c r="U507" s="147">
        <v>72351785</v>
      </c>
      <c r="V507" s="147">
        <v>44799121.68</v>
      </c>
      <c r="W507" s="147">
        <v>44583121.68</v>
      </c>
    </row>
    <row r="508" spans="1:23">
      <c r="A508" s="141" t="s">
        <v>3465</v>
      </c>
      <c r="B508" s="141" t="s">
        <v>284</v>
      </c>
      <c r="C508" s="141" t="s">
        <v>3464</v>
      </c>
      <c r="D508" s="141" t="s">
        <v>3463</v>
      </c>
      <c r="E508" s="141" t="s">
        <v>4321</v>
      </c>
      <c r="F508" s="141" t="s">
        <v>4322</v>
      </c>
      <c r="G508" s="141" t="s">
        <v>73</v>
      </c>
      <c r="H508" s="141" t="s">
        <v>4026</v>
      </c>
      <c r="I508" s="141" t="s">
        <v>3495</v>
      </c>
      <c r="J508" s="141" t="s">
        <v>142</v>
      </c>
      <c r="K508" s="141" t="s">
        <v>143</v>
      </c>
      <c r="L508" s="141" t="s">
        <v>4142</v>
      </c>
      <c r="M508" s="141" t="s">
        <v>220</v>
      </c>
      <c r="N508" s="141" t="s">
        <v>286</v>
      </c>
      <c r="O508" s="141" t="s">
        <v>287</v>
      </c>
      <c r="P508" s="141" t="s">
        <v>3282</v>
      </c>
      <c r="Q508" s="141" t="s">
        <v>288</v>
      </c>
      <c r="R508" s="141" t="s">
        <v>3468</v>
      </c>
      <c r="S508" s="148" t="s">
        <v>3280</v>
      </c>
      <c r="T508" s="147">
        <v>66000000</v>
      </c>
      <c r="U508" s="147">
        <v>54695000</v>
      </c>
      <c r="V508" s="147">
        <v>20734167.469999999</v>
      </c>
      <c r="W508" s="147">
        <v>20734166.75</v>
      </c>
    </row>
    <row r="509" spans="1:23">
      <c r="A509" s="141" t="s">
        <v>3465</v>
      </c>
      <c r="B509" s="141" t="s">
        <v>284</v>
      </c>
      <c r="C509" s="141" t="s">
        <v>3464</v>
      </c>
      <c r="D509" s="141" t="s">
        <v>3463</v>
      </c>
      <c r="E509" s="141" t="s">
        <v>4321</v>
      </c>
      <c r="F509" s="141" t="s">
        <v>4322</v>
      </c>
      <c r="G509" s="141" t="s">
        <v>73</v>
      </c>
      <c r="H509" s="141" t="s">
        <v>4026</v>
      </c>
      <c r="I509" s="141" t="s">
        <v>3495</v>
      </c>
      <c r="J509" s="141" t="s">
        <v>142</v>
      </c>
      <c r="K509" s="141" t="s">
        <v>143</v>
      </c>
      <c r="L509" s="141" t="s">
        <v>4142</v>
      </c>
      <c r="M509" s="141" t="s">
        <v>220</v>
      </c>
      <c r="N509" s="141" t="s">
        <v>303</v>
      </c>
      <c r="O509" s="141" t="s">
        <v>287</v>
      </c>
      <c r="P509" s="141" t="s">
        <v>3282</v>
      </c>
      <c r="Q509" s="141" t="s">
        <v>288</v>
      </c>
      <c r="R509" s="141" t="s">
        <v>3468</v>
      </c>
      <c r="S509" s="148" t="s">
        <v>3280</v>
      </c>
      <c r="T509" s="147">
        <v>12693000</v>
      </c>
      <c r="U509" s="147">
        <v>23998000</v>
      </c>
      <c r="V509" s="147">
        <v>14276500</v>
      </c>
      <c r="W509" s="147">
        <v>14192500</v>
      </c>
    </row>
    <row r="510" spans="1:23">
      <c r="A510" s="141" t="s">
        <v>3465</v>
      </c>
      <c r="B510" s="141" t="s">
        <v>284</v>
      </c>
      <c r="C510" s="141" t="s">
        <v>3464</v>
      </c>
      <c r="D510" s="141" t="s">
        <v>3463</v>
      </c>
      <c r="E510" s="141" t="s">
        <v>4321</v>
      </c>
      <c r="F510" s="141" t="s">
        <v>4322</v>
      </c>
      <c r="G510" s="141" t="s">
        <v>74</v>
      </c>
      <c r="H510" s="141" t="s">
        <v>3973</v>
      </c>
      <c r="I510" s="141" t="s">
        <v>3495</v>
      </c>
      <c r="J510" s="141" t="s">
        <v>129</v>
      </c>
      <c r="K510" s="141" t="s">
        <v>130</v>
      </c>
      <c r="L510" s="141" t="s">
        <v>4142</v>
      </c>
      <c r="M510" s="141" t="s">
        <v>219</v>
      </c>
      <c r="N510" s="141" t="s">
        <v>303</v>
      </c>
      <c r="O510" s="141" t="s">
        <v>287</v>
      </c>
      <c r="P510" s="141" t="s">
        <v>3282</v>
      </c>
      <c r="Q510" s="141" t="s">
        <v>288</v>
      </c>
      <c r="R510" s="141" t="s">
        <v>3468</v>
      </c>
      <c r="S510" s="148" t="s">
        <v>3280</v>
      </c>
      <c r="T510" s="147">
        <v>22332022</v>
      </c>
      <c r="U510" s="147">
        <v>9400000</v>
      </c>
      <c r="V510" s="147">
        <v>8026666.6699999999</v>
      </c>
      <c r="W510" s="147">
        <v>5971666.6699999999</v>
      </c>
    </row>
    <row r="511" spans="1:23">
      <c r="A511" s="141" t="s">
        <v>3465</v>
      </c>
      <c r="B511" s="141" t="s">
        <v>284</v>
      </c>
      <c r="C511" s="141" t="s">
        <v>3464</v>
      </c>
      <c r="D511" s="141" t="s">
        <v>3463</v>
      </c>
      <c r="E511" s="141" t="s">
        <v>4321</v>
      </c>
      <c r="F511" s="141" t="s">
        <v>4322</v>
      </c>
      <c r="G511" s="141" t="s">
        <v>74</v>
      </c>
      <c r="H511" s="141" t="s">
        <v>3973</v>
      </c>
      <c r="I511" s="141" t="s">
        <v>3495</v>
      </c>
      <c r="J511" s="141" t="s">
        <v>129</v>
      </c>
      <c r="K511" s="141" t="s">
        <v>133</v>
      </c>
      <c r="L511" s="141" t="s">
        <v>4142</v>
      </c>
      <c r="M511" s="141" t="s">
        <v>219</v>
      </c>
      <c r="N511" s="141" t="s">
        <v>303</v>
      </c>
      <c r="O511" s="141" t="s">
        <v>287</v>
      </c>
      <c r="P511" s="141" t="s">
        <v>3282</v>
      </c>
      <c r="Q511" s="141" t="s">
        <v>288</v>
      </c>
      <c r="R511" s="141" t="s">
        <v>3468</v>
      </c>
      <c r="S511" s="148" t="s">
        <v>3280</v>
      </c>
      <c r="T511" s="147">
        <v>725533019</v>
      </c>
      <c r="U511" s="147">
        <v>744174358</v>
      </c>
      <c r="V511" s="147">
        <v>651138144.94000006</v>
      </c>
      <c r="W511" s="147">
        <v>493529772.92000002</v>
      </c>
    </row>
    <row r="512" spans="1:23">
      <c r="A512" s="141" t="s">
        <v>3465</v>
      </c>
      <c r="B512" s="141" t="s">
        <v>284</v>
      </c>
      <c r="C512" s="141" t="s">
        <v>3464</v>
      </c>
      <c r="D512" s="141" t="s">
        <v>3463</v>
      </c>
      <c r="E512" s="141" t="s">
        <v>4321</v>
      </c>
      <c r="F512" s="141" t="s">
        <v>4322</v>
      </c>
      <c r="G512" s="141" t="s">
        <v>74</v>
      </c>
      <c r="H512" s="141" t="s">
        <v>3973</v>
      </c>
      <c r="I512" s="141" t="s">
        <v>3495</v>
      </c>
      <c r="J512" s="141" t="s">
        <v>129</v>
      </c>
      <c r="K512" s="141" t="s">
        <v>133</v>
      </c>
      <c r="L512" s="141" t="s">
        <v>4142</v>
      </c>
      <c r="M512" s="141" t="s">
        <v>220</v>
      </c>
      <c r="N512" s="141" t="s">
        <v>303</v>
      </c>
      <c r="O512" s="141" t="s">
        <v>287</v>
      </c>
      <c r="P512" s="141" t="s">
        <v>3282</v>
      </c>
      <c r="Q512" s="141" t="s">
        <v>288</v>
      </c>
      <c r="R512" s="141" t="s">
        <v>3468</v>
      </c>
      <c r="S512" s="148" t="s">
        <v>3280</v>
      </c>
      <c r="T512" s="147">
        <v>201345573</v>
      </c>
      <c r="U512" s="147">
        <v>231971205</v>
      </c>
      <c r="V512" s="147">
        <v>87610788</v>
      </c>
      <c r="W512" s="147">
        <v>77704188</v>
      </c>
    </row>
    <row r="513" spans="1:23">
      <c r="A513" s="141" t="s">
        <v>3465</v>
      </c>
      <c r="B513" s="141" t="s">
        <v>284</v>
      </c>
      <c r="C513" s="141" t="s">
        <v>3464</v>
      </c>
      <c r="D513" s="141" t="s">
        <v>3463</v>
      </c>
      <c r="E513" s="141" t="s">
        <v>4321</v>
      </c>
      <c r="F513" s="141" t="s">
        <v>4322</v>
      </c>
      <c r="G513" s="141" t="s">
        <v>74</v>
      </c>
      <c r="H513" s="141" t="s">
        <v>3973</v>
      </c>
      <c r="I513" s="141" t="s">
        <v>3495</v>
      </c>
      <c r="J513" s="141" t="s">
        <v>129</v>
      </c>
      <c r="K513" s="141" t="s">
        <v>133</v>
      </c>
      <c r="L513" s="141" t="s">
        <v>4142</v>
      </c>
      <c r="M513" s="141" t="s">
        <v>222</v>
      </c>
      <c r="N513" s="141" t="s">
        <v>303</v>
      </c>
      <c r="O513" s="141" t="s">
        <v>287</v>
      </c>
      <c r="P513" s="141" t="s">
        <v>3282</v>
      </c>
      <c r="Q513" s="141" t="s">
        <v>288</v>
      </c>
      <c r="R513" s="141" t="s">
        <v>3468</v>
      </c>
      <c r="S513" s="148" t="s">
        <v>3280</v>
      </c>
      <c r="T513" s="147">
        <v>5000000</v>
      </c>
      <c r="U513" s="147">
        <v>8000000</v>
      </c>
      <c r="V513" s="147">
        <v>6391400</v>
      </c>
      <c r="W513" s="147">
        <v>6391400</v>
      </c>
    </row>
    <row r="514" spans="1:23">
      <c r="A514" s="141" t="s">
        <v>3465</v>
      </c>
      <c r="B514" s="141" t="s">
        <v>284</v>
      </c>
      <c r="C514" s="141" t="s">
        <v>3464</v>
      </c>
      <c r="D514" s="141" t="s">
        <v>3463</v>
      </c>
      <c r="E514" s="141" t="s">
        <v>4321</v>
      </c>
      <c r="F514" s="141" t="s">
        <v>4322</v>
      </c>
      <c r="G514" s="141" t="s">
        <v>74</v>
      </c>
      <c r="H514" s="141" t="s">
        <v>3973</v>
      </c>
      <c r="I514" s="141" t="s">
        <v>3495</v>
      </c>
      <c r="J514" s="141" t="s">
        <v>134</v>
      </c>
      <c r="K514" s="141" t="s">
        <v>135</v>
      </c>
      <c r="L514" s="141" t="s">
        <v>4142</v>
      </c>
      <c r="M514" s="141" t="s">
        <v>219</v>
      </c>
      <c r="N514" s="141" t="s">
        <v>303</v>
      </c>
      <c r="O514" s="141" t="s">
        <v>287</v>
      </c>
      <c r="P514" s="141" t="s">
        <v>3282</v>
      </c>
      <c r="Q514" s="141" t="s">
        <v>288</v>
      </c>
      <c r="R514" s="141" t="s">
        <v>3468</v>
      </c>
      <c r="S514" s="148" t="s">
        <v>3280</v>
      </c>
      <c r="T514" s="147">
        <v>41581200</v>
      </c>
      <c r="U514" s="147">
        <v>42338000</v>
      </c>
      <c r="V514" s="147">
        <v>41054000</v>
      </c>
      <c r="W514" s="147">
        <v>30968000</v>
      </c>
    </row>
    <row r="515" spans="1:23">
      <c r="A515" s="141" t="s">
        <v>3465</v>
      </c>
      <c r="B515" s="141" t="s">
        <v>284</v>
      </c>
      <c r="C515" s="141" t="s">
        <v>3464</v>
      </c>
      <c r="D515" s="141" t="s">
        <v>3463</v>
      </c>
      <c r="E515" s="141" t="s">
        <v>4321</v>
      </c>
      <c r="F515" s="141" t="s">
        <v>4322</v>
      </c>
      <c r="G515" s="141" t="s">
        <v>74</v>
      </c>
      <c r="H515" s="141" t="s">
        <v>4025</v>
      </c>
      <c r="I515" s="141" t="s">
        <v>3495</v>
      </c>
      <c r="J515" s="141" t="s">
        <v>134</v>
      </c>
      <c r="K515" s="141" t="s">
        <v>135</v>
      </c>
      <c r="L515" s="141" t="s">
        <v>4142</v>
      </c>
      <c r="M515" s="141" t="s">
        <v>219</v>
      </c>
      <c r="N515" s="141" t="s">
        <v>303</v>
      </c>
      <c r="O515" s="141" t="s">
        <v>287</v>
      </c>
      <c r="P515" s="141" t="s">
        <v>3282</v>
      </c>
      <c r="Q515" s="141" t="s">
        <v>288</v>
      </c>
      <c r="R515" s="141" t="s">
        <v>3468</v>
      </c>
      <c r="S515" s="148" t="s">
        <v>3280</v>
      </c>
      <c r="T515" s="147">
        <v>114909653</v>
      </c>
      <c r="U515" s="147">
        <v>114336025</v>
      </c>
      <c r="V515" s="147">
        <v>114269760.87</v>
      </c>
      <c r="W515" s="147">
        <v>78751037.780000001</v>
      </c>
    </row>
    <row r="516" spans="1:23">
      <c r="A516" s="141" t="s">
        <v>3465</v>
      </c>
      <c r="B516" s="141" t="s">
        <v>284</v>
      </c>
      <c r="C516" s="141" t="s">
        <v>3464</v>
      </c>
      <c r="D516" s="141" t="s">
        <v>3463</v>
      </c>
      <c r="E516" s="141" t="s">
        <v>4321</v>
      </c>
      <c r="F516" s="141" t="s">
        <v>4322</v>
      </c>
      <c r="G516" s="141" t="s">
        <v>74</v>
      </c>
      <c r="H516" s="141" t="s">
        <v>4025</v>
      </c>
      <c r="I516" s="141" t="s">
        <v>3495</v>
      </c>
      <c r="J516" s="141" t="s">
        <v>134</v>
      </c>
      <c r="K516" s="141" t="s">
        <v>135</v>
      </c>
      <c r="L516" s="141" t="s">
        <v>4142</v>
      </c>
      <c r="M516" s="141" t="s">
        <v>220</v>
      </c>
      <c r="N516" s="141" t="s">
        <v>303</v>
      </c>
      <c r="O516" s="141" t="s">
        <v>287</v>
      </c>
      <c r="P516" s="141" t="s">
        <v>3282</v>
      </c>
      <c r="Q516" s="141" t="s">
        <v>288</v>
      </c>
      <c r="R516" s="141" t="s">
        <v>3468</v>
      </c>
      <c r="S516" s="148" t="s">
        <v>3280</v>
      </c>
      <c r="T516" s="147">
        <v>19239179</v>
      </c>
      <c r="U516" s="147">
        <v>19555910</v>
      </c>
      <c r="V516" s="147">
        <v>19555906.329999998</v>
      </c>
      <c r="W516" s="147">
        <v>11212434.189999999</v>
      </c>
    </row>
    <row r="517" spans="1:23">
      <c r="A517" s="141" t="s">
        <v>3465</v>
      </c>
      <c r="B517" s="141" t="s">
        <v>284</v>
      </c>
      <c r="C517" s="141" t="s">
        <v>3464</v>
      </c>
      <c r="D517" s="141" t="s">
        <v>3463</v>
      </c>
      <c r="E517" s="141" t="s">
        <v>4321</v>
      </c>
      <c r="F517" s="141" t="s">
        <v>4322</v>
      </c>
      <c r="G517" s="141" t="s">
        <v>75</v>
      </c>
      <c r="H517" s="141" t="s">
        <v>3515</v>
      </c>
      <c r="I517" s="141" t="s">
        <v>3514</v>
      </c>
      <c r="J517" s="141" t="s">
        <v>3958</v>
      </c>
      <c r="K517" s="141" t="s">
        <v>203</v>
      </c>
      <c r="L517" s="141" t="s">
        <v>4142</v>
      </c>
      <c r="M517" s="141" t="s">
        <v>219</v>
      </c>
      <c r="N517" s="141" t="s">
        <v>303</v>
      </c>
      <c r="O517" s="141" t="s">
        <v>287</v>
      </c>
      <c r="P517" s="141" t="s">
        <v>3282</v>
      </c>
      <c r="Q517" s="141" t="s">
        <v>288</v>
      </c>
      <c r="R517" s="141" t="s">
        <v>3468</v>
      </c>
      <c r="S517" s="148" t="s">
        <v>3280</v>
      </c>
      <c r="T517" s="147">
        <v>1239290923</v>
      </c>
      <c r="U517" s="147">
        <v>1245059341.3299999</v>
      </c>
      <c r="V517" s="147">
        <v>1073584013.59</v>
      </c>
      <c r="W517" s="147">
        <v>800457569.76999998</v>
      </c>
    </row>
    <row r="518" spans="1:23">
      <c r="A518" s="141" t="s">
        <v>3465</v>
      </c>
      <c r="B518" s="141" t="s">
        <v>284</v>
      </c>
      <c r="C518" s="141" t="s">
        <v>3464</v>
      </c>
      <c r="D518" s="141" t="s">
        <v>3463</v>
      </c>
      <c r="E518" s="141" t="s">
        <v>4321</v>
      </c>
      <c r="F518" s="141" t="s">
        <v>4322</v>
      </c>
      <c r="G518" s="141" t="s">
        <v>75</v>
      </c>
      <c r="H518" s="141" t="s">
        <v>3515</v>
      </c>
      <c r="I518" s="141" t="s">
        <v>3514</v>
      </c>
      <c r="J518" s="141" t="s">
        <v>3958</v>
      </c>
      <c r="K518" s="141" t="s">
        <v>203</v>
      </c>
      <c r="L518" s="141" t="s">
        <v>4142</v>
      </c>
      <c r="M518" s="141" t="s">
        <v>219</v>
      </c>
      <c r="N518" s="141" t="s">
        <v>303</v>
      </c>
      <c r="O518" s="141" t="s">
        <v>289</v>
      </c>
      <c r="P518" s="141" t="s">
        <v>3282</v>
      </c>
      <c r="Q518" s="141" t="s">
        <v>288</v>
      </c>
      <c r="R518" s="141" t="s">
        <v>3468</v>
      </c>
      <c r="S518" s="148" t="s">
        <v>3280</v>
      </c>
      <c r="T518" s="147">
        <v>36600000</v>
      </c>
      <c r="U518" s="147">
        <v>36600000</v>
      </c>
      <c r="V518" s="147">
        <v>4012631.16</v>
      </c>
      <c r="W518" s="147">
        <v>4012630.36</v>
      </c>
    </row>
    <row r="519" spans="1:23">
      <c r="A519" s="141" t="s">
        <v>3465</v>
      </c>
      <c r="B519" s="141" t="s">
        <v>284</v>
      </c>
      <c r="C519" s="141" t="s">
        <v>3464</v>
      </c>
      <c r="D519" s="141" t="s">
        <v>3463</v>
      </c>
      <c r="E519" s="141" t="s">
        <v>4321</v>
      </c>
      <c r="F519" s="141" t="s">
        <v>4322</v>
      </c>
      <c r="G519" s="141" t="s">
        <v>75</v>
      </c>
      <c r="H519" s="141" t="s">
        <v>3515</v>
      </c>
      <c r="I519" s="141" t="s">
        <v>3514</v>
      </c>
      <c r="J519" s="141" t="s">
        <v>3958</v>
      </c>
      <c r="K519" s="141" t="s">
        <v>203</v>
      </c>
      <c r="L519" s="141" t="s">
        <v>4142</v>
      </c>
      <c r="M519" s="141" t="s">
        <v>220</v>
      </c>
      <c r="N519" s="141" t="s">
        <v>303</v>
      </c>
      <c r="O519" s="141" t="s">
        <v>287</v>
      </c>
      <c r="P519" s="141" t="s">
        <v>3282</v>
      </c>
      <c r="Q519" s="141" t="s">
        <v>288</v>
      </c>
      <c r="R519" s="141" t="s">
        <v>3468</v>
      </c>
      <c r="S519" s="148" t="s">
        <v>3280</v>
      </c>
      <c r="T519" s="147">
        <v>159122317</v>
      </c>
      <c r="U519" s="147">
        <v>161446317</v>
      </c>
      <c r="V519" s="147">
        <v>143618948.94</v>
      </c>
      <c r="W519" s="147">
        <v>129251448.94</v>
      </c>
    </row>
    <row r="520" spans="1:23">
      <c r="A520" s="141" t="s">
        <v>3465</v>
      </c>
      <c r="B520" s="141" t="s">
        <v>284</v>
      </c>
      <c r="C520" s="141" t="s">
        <v>3464</v>
      </c>
      <c r="D520" s="141" t="s">
        <v>3463</v>
      </c>
      <c r="E520" s="141" t="s">
        <v>4321</v>
      </c>
      <c r="F520" s="141" t="s">
        <v>4322</v>
      </c>
      <c r="G520" s="141" t="s">
        <v>75</v>
      </c>
      <c r="H520" s="141" t="s">
        <v>3515</v>
      </c>
      <c r="I520" s="141" t="s">
        <v>3514</v>
      </c>
      <c r="J520" s="141" t="s">
        <v>3958</v>
      </c>
      <c r="K520" s="141" t="s">
        <v>203</v>
      </c>
      <c r="L520" s="141" t="s">
        <v>4142</v>
      </c>
      <c r="M520" s="141" t="s">
        <v>220</v>
      </c>
      <c r="N520" s="141" t="s">
        <v>303</v>
      </c>
      <c r="O520" s="141" t="s">
        <v>289</v>
      </c>
      <c r="P520" s="141" t="s">
        <v>3282</v>
      </c>
      <c r="Q520" s="141" t="s">
        <v>288</v>
      </c>
      <c r="R520" s="141" t="s">
        <v>3468</v>
      </c>
      <c r="S520" s="148" t="s">
        <v>3280</v>
      </c>
      <c r="T520" s="147">
        <v>110946317</v>
      </c>
      <c r="U520" s="147">
        <v>110946317</v>
      </c>
      <c r="V520" s="147">
        <v>0</v>
      </c>
      <c r="W520" s="147">
        <v>0</v>
      </c>
    </row>
    <row r="521" spans="1:23">
      <c r="A521" s="141" t="s">
        <v>3465</v>
      </c>
      <c r="B521" s="141" t="s">
        <v>284</v>
      </c>
      <c r="C521" s="141" t="s">
        <v>3464</v>
      </c>
      <c r="D521" s="141" t="s">
        <v>3463</v>
      </c>
      <c r="E521" s="141" t="s">
        <v>4321</v>
      </c>
      <c r="F521" s="141" t="s">
        <v>4322</v>
      </c>
      <c r="G521" s="141" t="s">
        <v>75</v>
      </c>
      <c r="H521" s="141" t="s">
        <v>3515</v>
      </c>
      <c r="I521" s="141" t="s">
        <v>3514</v>
      </c>
      <c r="J521" s="141" t="s">
        <v>3958</v>
      </c>
      <c r="K521" s="141" t="s">
        <v>203</v>
      </c>
      <c r="L521" s="141" t="s">
        <v>4142</v>
      </c>
      <c r="M521" s="141" t="s">
        <v>221</v>
      </c>
      <c r="N521" s="141" t="s">
        <v>303</v>
      </c>
      <c r="O521" s="141" t="s">
        <v>287</v>
      </c>
      <c r="P521" s="141" t="s">
        <v>3282</v>
      </c>
      <c r="Q521" s="141" t="s">
        <v>288</v>
      </c>
      <c r="R521" s="141" t="s">
        <v>3468</v>
      </c>
      <c r="S521" s="148" t="s">
        <v>3280</v>
      </c>
      <c r="T521" s="147">
        <v>1321200</v>
      </c>
      <c r="U521" s="147">
        <v>1321200</v>
      </c>
      <c r="V521" s="147">
        <v>0</v>
      </c>
      <c r="W521" s="147">
        <v>0</v>
      </c>
    </row>
    <row r="522" spans="1:23">
      <c r="A522" s="141" t="s">
        <v>3465</v>
      </c>
      <c r="B522" s="141" t="s">
        <v>284</v>
      </c>
      <c r="C522" s="141" t="s">
        <v>3464</v>
      </c>
      <c r="D522" s="141" t="s">
        <v>3463</v>
      </c>
      <c r="E522" s="141" t="s">
        <v>4321</v>
      </c>
      <c r="F522" s="141" t="s">
        <v>4322</v>
      </c>
      <c r="G522" s="141" t="s">
        <v>75</v>
      </c>
      <c r="H522" s="141" t="s">
        <v>3515</v>
      </c>
      <c r="I522" s="141" t="s">
        <v>3514</v>
      </c>
      <c r="J522" s="141" t="s">
        <v>3958</v>
      </c>
      <c r="K522" s="141" t="s">
        <v>203</v>
      </c>
      <c r="L522" s="141" t="s">
        <v>4142</v>
      </c>
      <c r="M522" s="141" t="s">
        <v>221</v>
      </c>
      <c r="N522" s="141" t="s">
        <v>303</v>
      </c>
      <c r="O522" s="141" t="s">
        <v>289</v>
      </c>
      <c r="P522" s="141" t="s">
        <v>3282</v>
      </c>
      <c r="Q522" s="141" t="s">
        <v>288</v>
      </c>
      <c r="R522" s="141" t="s">
        <v>3468</v>
      </c>
      <c r="S522" s="148" t="s">
        <v>3280</v>
      </c>
      <c r="T522" s="147">
        <v>500000</v>
      </c>
      <c r="U522" s="147">
        <v>500000</v>
      </c>
      <c r="V522" s="147">
        <v>0</v>
      </c>
      <c r="W522" s="147">
        <v>0</v>
      </c>
    </row>
    <row r="523" spans="1:23">
      <c r="A523" s="141" t="s">
        <v>3465</v>
      </c>
      <c r="B523" s="141" t="s">
        <v>284</v>
      </c>
      <c r="C523" s="141" t="s">
        <v>3464</v>
      </c>
      <c r="D523" s="141" t="s">
        <v>3463</v>
      </c>
      <c r="E523" s="141" t="s">
        <v>4321</v>
      </c>
      <c r="F523" s="141" t="s">
        <v>4322</v>
      </c>
      <c r="G523" s="141" t="s">
        <v>4024</v>
      </c>
      <c r="H523" s="141" t="s">
        <v>4023</v>
      </c>
      <c r="I523" s="141" t="s">
        <v>3492</v>
      </c>
      <c r="J523" s="141" t="s">
        <v>109</v>
      </c>
      <c r="K523" s="141" t="s">
        <v>112</v>
      </c>
      <c r="L523" s="141" t="s">
        <v>4142</v>
      </c>
      <c r="M523" s="141" t="s">
        <v>219</v>
      </c>
      <c r="N523" s="141" t="s">
        <v>303</v>
      </c>
      <c r="O523" s="141" t="s">
        <v>287</v>
      </c>
      <c r="P523" s="141" t="s">
        <v>3282</v>
      </c>
      <c r="Q523" s="141" t="s">
        <v>288</v>
      </c>
      <c r="R523" s="141" t="s">
        <v>3468</v>
      </c>
      <c r="S523" s="148" t="s">
        <v>3280</v>
      </c>
      <c r="T523" s="147">
        <v>5270595355</v>
      </c>
      <c r="U523" s="147">
        <v>5270595355</v>
      </c>
      <c r="V523" s="147">
        <v>3954712656.23</v>
      </c>
      <c r="W523" s="147">
        <v>3954712656.23</v>
      </c>
    </row>
    <row r="524" spans="1:23">
      <c r="A524" s="141" t="s">
        <v>3465</v>
      </c>
      <c r="B524" s="141" t="s">
        <v>284</v>
      </c>
      <c r="C524" s="141" t="s">
        <v>3464</v>
      </c>
      <c r="D524" s="141" t="s">
        <v>3463</v>
      </c>
      <c r="E524" s="141" t="s">
        <v>4321</v>
      </c>
      <c r="F524" s="141" t="s">
        <v>4322</v>
      </c>
      <c r="G524" s="141" t="s">
        <v>4024</v>
      </c>
      <c r="H524" s="141" t="s">
        <v>4023</v>
      </c>
      <c r="I524" s="141" t="s">
        <v>3492</v>
      </c>
      <c r="J524" s="141" t="s">
        <v>109</v>
      </c>
      <c r="K524" s="141" t="s">
        <v>112</v>
      </c>
      <c r="L524" s="141" t="s">
        <v>4142</v>
      </c>
      <c r="M524" s="141" t="s">
        <v>220</v>
      </c>
      <c r="N524" s="141" t="s">
        <v>303</v>
      </c>
      <c r="O524" s="141" t="s">
        <v>287</v>
      </c>
      <c r="P524" s="141" t="s">
        <v>3282</v>
      </c>
      <c r="Q524" s="141" t="s">
        <v>288</v>
      </c>
      <c r="R524" s="141" t="s">
        <v>3468</v>
      </c>
      <c r="S524" s="148" t="s">
        <v>3280</v>
      </c>
      <c r="T524" s="147">
        <v>438095456</v>
      </c>
      <c r="U524" s="147">
        <v>438095456</v>
      </c>
      <c r="V524" s="147">
        <v>328085939.80000001</v>
      </c>
      <c r="W524" s="147">
        <v>328085939.80000001</v>
      </c>
    </row>
    <row r="525" spans="1:23">
      <c r="A525" s="141" t="s">
        <v>3465</v>
      </c>
      <c r="B525" s="141" t="s">
        <v>284</v>
      </c>
      <c r="C525" s="141" t="s">
        <v>3464</v>
      </c>
      <c r="D525" s="141" t="s">
        <v>3463</v>
      </c>
      <c r="E525" s="141" t="s">
        <v>4321</v>
      </c>
      <c r="F525" s="141" t="s">
        <v>4322</v>
      </c>
      <c r="G525" s="141" t="s">
        <v>4024</v>
      </c>
      <c r="H525" s="141" t="s">
        <v>4023</v>
      </c>
      <c r="I525" s="141" t="s">
        <v>3492</v>
      </c>
      <c r="J525" s="141" t="s">
        <v>109</v>
      </c>
      <c r="K525" s="141" t="s">
        <v>112</v>
      </c>
      <c r="L525" s="141" t="s">
        <v>4142</v>
      </c>
      <c r="M525" s="141" t="s">
        <v>221</v>
      </c>
      <c r="N525" s="141" t="s">
        <v>303</v>
      </c>
      <c r="O525" s="141" t="s">
        <v>287</v>
      </c>
      <c r="P525" s="141" t="s">
        <v>3282</v>
      </c>
      <c r="Q525" s="141" t="s">
        <v>288</v>
      </c>
      <c r="R525" s="141" t="s">
        <v>3468</v>
      </c>
      <c r="S525" s="148" t="s">
        <v>3280</v>
      </c>
      <c r="T525" s="147">
        <v>211234154</v>
      </c>
      <c r="U525" s="147">
        <v>211234154</v>
      </c>
      <c r="V525" s="147">
        <v>158505906.02000001</v>
      </c>
      <c r="W525" s="147">
        <v>158505906.02000001</v>
      </c>
    </row>
    <row r="526" spans="1:23">
      <c r="A526" s="141" t="s">
        <v>3465</v>
      </c>
      <c r="B526" s="141" t="s">
        <v>284</v>
      </c>
      <c r="C526" s="141" t="s">
        <v>3464</v>
      </c>
      <c r="D526" s="141" t="s">
        <v>3463</v>
      </c>
      <c r="E526" s="141" t="s">
        <v>4321</v>
      </c>
      <c r="F526" s="141" t="s">
        <v>4322</v>
      </c>
      <c r="G526" s="141" t="s">
        <v>4024</v>
      </c>
      <c r="H526" s="141" t="s">
        <v>4023</v>
      </c>
      <c r="I526" s="141" t="s">
        <v>3492</v>
      </c>
      <c r="J526" s="141" t="s">
        <v>109</v>
      </c>
      <c r="K526" s="141" t="s">
        <v>112</v>
      </c>
      <c r="L526" s="141" t="s">
        <v>4142</v>
      </c>
      <c r="M526" s="141" t="s">
        <v>222</v>
      </c>
      <c r="N526" s="141" t="s">
        <v>303</v>
      </c>
      <c r="O526" s="141" t="s">
        <v>287</v>
      </c>
      <c r="P526" s="141" t="s">
        <v>3282</v>
      </c>
      <c r="Q526" s="141" t="s">
        <v>288</v>
      </c>
      <c r="R526" s="141" t="s">
        <v>3468</v>
      </c>
      <c r="S526" s="148" t="s">
        <v>3280</v>
      </c>
      <c r="T526" s="147">
        <v>490708482</v>
      </c>
      <c r="U526" s="147">
        <v>490708482</v>
      </c>
      <c r="V526" s="147">
        <v>368108874.94</v>
      </c>
      <c r="W526" s="147">
        <v>368108874.94</v>
      </c>
    </row>
    <row r="527" spans="1:23">
      <c r="A527" s="141" t="s">
        <v>3465</v>
      </c>
      <c r="B527" s="141" t="s">
        <v>284</v>
      </c>
      <c r="C527" s="141" t="s">
        <v>3464</v>
      </c>
      <c r="D527" s="141" t="s">
        <v>3463</v>
      </c>
      <c r="E527" s="141" t="s">
        <v>4321</v>
      </c>
      <c r="F527" s="141" t="s">
        <v>4322</v>
      </c>
      <c r="G527" s="141" t="s">
        <v>4092</v>
      </c>
      <c r="H527" s="141" t="s">
        <v>4091</v>
      </c>
      <c r="I527" s="141" t="s">
        <v>3492</v>
      </c>
      <c r="J527" s="141" t="s">
        <v>95</v>
      </c>
      <c r="K527" s="141" t="s">
        <v>99</v>
      </c>
      <c r="L527" s="141" t="s">
        <v>4142</v>
      </c>
      <c r="M527" s="141" t="s">
        <v>219</v>
      </c>
      <c r="N527" s="141" t="s">
        <v>303</v>
      </c>
      <c r="O527" s="141" t="s">
        <v>287</v>
      </c>
      <c r="P527" s="141" t="s">
        <v>3282</v>
      </c>
      <c r="Q527" s="141" t="s">
        <v>288</v>
      </c>
      <c r="R527" s="141" t="s">
        <v>3468</v>
      </c>
      <c r="S527" s="148" t="s">
        <v>3280</v>
      </c>
      <c r="T527" s="147">
        <v>3188962756</v>
      </c>
      <c r="U527" s="147">
        <v>3188962756</v>
      </c>
      <c r="V527" s="147">
        <v>2352087713</v>
      </c>
      <c r="W527" s="147">
        <v>2352087713</v>
      </c>
    </row>
    <row r="528" spans="1:23">
      <c r="A528" s="141" t="s">
        <v>3465</v>
      </c>
      <c r="B528" s="141" t="s">
        <v>284</v>
      </c>
      <c r="C528" s="141" t="s">
        <v>3464</v>
      </c>
      <c r="D528" s="141" t="s">
        <v>3463</v>
      </c>
      <c r="E528" s="141" t="s">
        <v>4321</v>
      </c>
      <c r="F528" s="141" t="s">
        <v>4322</v>
      </c>
      <c r="G528" s="141" t="s">
        <v>4092</v>
      </c>
      <c r="H528" s="141" t="s">
        <v>4091</v>
      </c>
      <c r="I528" s="141" t="s">
        <v>3492</v>
      </c>
      <c r="J528" s="141" t="s">
        <v>95</v>
      </c>
      <c r="K528" s="141" t="s">
        <v>99</v>
      </c>
      <c r="L528" s="141" t="s">
        <v>4142</v>
      </c>
      <c r="M528" s="141" t="s">
        <v>220</v>
      </c>
      <c r="N528" s="141" t="s">
        <v>303</v>
      </c>
      <c r="O528" s="141" t="s">
        <v>287</v>
      </c>
      <c r="P528" s="141" t="s">
        <v>3282</v>
      </c>
      <c r="Q528" s="141" t="s">
        <v>288</v>
      </c>
      <c r="R528" s="141" t="s">
        <v>3468</v>
      </c>
      <c r="S528" s="148" t="s">
        <v>3280</v>
      </c>
      <c r="T528" s="147">
        <v>1009800080</v>
      </c>
      <c r="U528" s="147">
        <v>1388666980</v>
      </c>
      <c r="V528" s="147">
        <v>975333714</v>
      </c>
      <c r="W528" s="147">
        <v>975333714</v>
      </c>
    </row>
    <row r="529" spans="1:23">
      <c r="A529" s="141" t="s">
        <v>3465</v>
      </c>
      <c r="B529" s="141" t="s">
        <v>284</v>
      </c>
      <c r="C529" s="141" t="s">
        <v>3464</v>
      </c>
      <c r="D529" s="141" t="s">
        <v>3463</v>
      </c>
      <c r="E529" s="141" t="s">
        <v>4321</v>
      </c>
      <c r="F529" s="141" t="s">
        <v>4322</v>
      </c>
      <c r="G529" s="141" t="s">
        <v>4092</v>
      </c>
      <c r="H529" s="141" t="s">
        <v>4091</v>
      </c>
      <c r="I529" s="141" t="s">
        <v>3492</v>
      </c>
      <c r="J529" s="141" t="s">
        <v>95</v>
      </c>
      <c r="K529" s="141" t="s">
        <v>100</v>
      </c>
      <c r="L529" s="141" t="s">
        <v>4142</v>
      </c>
      <c r="M529" s="141" t="s">
        <v>219</v>
      </c>
      <c r="N529" s="141" t="s">
        <v>303</v>
      </c>
      <c r="O529" s="141" t="s">
        <v>287</v>
      </c>
      <c r="P529" s="141" t="s">
        <v>3282</v>
      </c>
      <c r="Q529" s="141" t="s">
        <v>288</v>
      </c>
      <c r="R529" s="141" t="s">
        <v>3468</v>
      </c>
      <c r="S529" s="148" t="s">
        <v>3280</v>
      </c>
      <c r="T529" s="147">
        <v>4356720</v>
      </c>
      <c r="U529" s="147">
        <v>4356720</v>
      </c>
      <c r="V529" s="147">
        <v>3288072</v>
      </c>
      <c r="W529" s="147">
        <v>3288072</v>
      </c>
    </row>
    <row r="530" spans="1:23">
      <c r="A530" s="141" t="s">
        <v>3465</v>
      </c>
      <c r="B530" s="141" t="s">
        <v>284</v>
      </c>
      <c r="C530" s="141" t="s">
        <v>3464</v>
      </c>
      <c r="D530" s="141" t="s">
        <v>3463</v>
      </c>
      <c r="E530" s="141" t="s">
        <v>4321</v>
      </c>
      <c r="F530" s="141" t="s">
        <v>4322</v>
      </c>
      <c r="G530" s="141" t="s">
        <v>4022</v>
      </c>
      <c r="H530" s="141" t="s">
        <v>4021</v>
      </c>
      <c r="I530" s="141" t="s">
        <v>3492</v>
      </c>
      <c r="J530" s="141" t="s">
        <v>95</v>
      </c>
      <c r="K530" s="141" t="s">
        <v>97</v>
      </c>
      <c r="L530" s="141" t="s">
        <v>4142</v>
      </c>
      <c r="M530" s="141" t="s">
        <v>219</v>
      </c>
      <c r="N530" s="141" t="s">
        <v>303</v>
      </c>
      <c r="O530" s="141" t="s">
        <v>287</v>
      </c>
      <c r="P530" s="141" t="s">
        <v>3282</v>
      </c>
      <c r="Q530" s="141" t="s">
        <v>288</v>
      </c>
      <c r="R530" s="141" t="s">
        <v>3468</v>
      </c>
      <c r="S530" s="148" t="s">
        <v>3280</v>
      </c>
      <c r="T530" s="147">
        <v>740418305</v>
      </c>
      <c r="U530" s="147">
        <v>740418305</v>
      </c>
      <c r="V530" s="147">
        <v>528086305.54000002</v>
      </c>
      <c r="W530" s="147">
        <v>528086305.54000002</v>
      </c>
    </row>
    <row r="531" spans="1:23">
      <c r="A531" s="141" t="s">
        <v>3465</v>
      </c>
      <c r="B531" s="141" t="s">
        <v>284</v>
      </c>
      <c r="C531" s="141" t="s">
        <v>3464</v>
      </c>
      <c r="D531" s="141" t="s">
        <v>3463</v>
      </c>
      <c r="E531" s="141" t="s">
        <v>4321</v>
      </c>
      <c r="F531" s="141" t="s">
        <v>4322</v>
      </c>
      <c r="G531" s="141" t="s">
        <v>4022</v>
      </c>
      <c r="H531" s="141" t="s">
        <v>4021</v>
      </c>
      <c r="I531" s="141" t="s">
        <v>3492</v>
      </c>
      <c r="J531" s="141" t="s">
        <v>95</v>
      </c>
      <c r="K531" s="141" t="s">
        <v>97</v>
      </c>
      <c r="L531" s="141" t="s">
        <v>4142</v>
      </c>
      <c r="M531" s="141" t="s">
        <v>220</v>
      </c>
      <c r="N531" s="141" t="s">
        <v>303</v>
      </c>
      <c r="O531" s="141" t="s">
        <v>287</v>
      </c>
      <c r="P531" s="141" t="s">
        <v>3282</v>
      </c>
      <c r="Q531" s="141" t="s">
        <v>288</v>
      </c>
      <c r="R531" s="141" t="s">
        <v>3468</v>
      </c>
      <c r="S531" s="148" t="s">
        <v>3280</v>
      </c>
      <c r="T531" s="147">
        <v>252163148</v>
      </c>
      <c r="U531" s="147">
        <v>252163148</v>
      </c>
      <c r="V531" s="147">
        <v>169076739.18000001</v>
      </c>
      <c r="W531" s="147">
        <v>169076739.18000001</v>
      </c>
    </row>
    <row r="532" spans="1:23">
      <c r="A532" s="141" t="s">
        <v>3465</v>
      </c>
      <c r="B532" s="141" t="s">
        <v>284</v>
      </c>
      <c r="C532" s="141" t="s">
        <v>3464</v>
      </c>
      <c r="D532" s="141" t="s">
        <v>3463</v>
      </c>
      <c r="E532" s="141" t="s">
        <v>4321</v>
      </c>
      <c r="F532" s="141" t="s">
        <v>4322</v>
      </c>
      <c r="G532" s="141" t="s">
        <v>4022</v>
      </c>
      <c r="H532" s="141" t="s">
        <v>4021</v>
      </c>
      <c r="I532" s="141" t="s">
        <v>3492</v>
      </c>
      <c r="J532" s="141" t="s">
        <v>95</v>
      </c>
      <c r="K532" s="141" t="s">
        <v>97</v>
      </c>
      <c r="L532" s="141" t="s">
        <v>4142</v>
      </c>
      <c r="M532" s="141" t="s">
        <v>221</v>
      </c>
      <c r="N532" s="141" t="s">
        <v>303</v>
      </c>
      <c r="O532" s="141" t="s">
        <v>287</v>
      </c>
      <c r="P532" s="141" t="s">
        <v>3282</v>
      </c>
      <c r="Q532" s="141" t="s">
        <v>288</v>
      </c>
      <c r="R532" s="141" t="s">
        <v>3468</v>
      </c>
      <c r="S532" s="148" t="s">
        <v>3280</v>
      </c>
      <c r="T532" s="147">
        <v>6144888</v>
      </c>
      <c r="U532" s="147">
        <v>6144888</v>
      </c>
      <c r="V532" s="147">
        <v>4608666</v>
      </c>
      <c r="W532" s="147">
        <v>4608666</v>
      </c>
    </row>
    <row r="533" spans="1:23">
      <c r="A533" s="141" t="s">
        <v>3465</v>
      </c>
      <c r="B533" s="141" t="s">
        <v>284</v>
      </c>
      <c r="C533" s="141" t="s">
        <v>3464</v>
      </c>
      <c r="D533" s="141" t="s">
        <v>3463</v>
      </c>
      <c r="E533" s="141" t="s">
        <v>4321</v>
      </c>
      <c r="F533" s="141" t="s">
        <v>4322</v>
      </c>
      <c r="G533" s="141" t="s">
        <v>4022</v>
      </c>
      <c r="H533" s="141" t="s">
        <v>4021</v>
      </c>
      <c r="I533" s="141" t="s">
        <v>3492</v>
      </c>
      <c r="J533" s="141" t="s">
        <v>95</v>
      </c>
      <c r="K533" s="141" t="s">
        <v>97</v>
      </c>
      <c r="L533" s="141" t="s">
        <v>4142</v>
      </c>
      <c r="M533" s="141" t="s">
        <v>222</v>
      </c>
      <c r="N533" s="141" t="s">
        <v>303</v>
      </c>
      <c r="O533" s="141" t="s">
        <v>287</v>
      </c>
      <c r="P533" s="141" t="s">
        <v>3282</v>
      </c>
      <c r="Q533" s="141" t="s">
        <v>288</v>
      </c>
      <c r="R533" s="141" t="s">
        <v>3468</v>
      </c>
      <c r="S533" s="148" t="s">
        <v>3280</v>
      </c>
      <c r="T533" s="147">
        <v>20235881</v>
      </c>
      <c r="U533" s="147">
        <v>20235881</v>
      </c>
      <c r="V533" s="147">
        <v>20235881</v>
      </c>
      <c r="W533" s="147">
        <v>20235881</v>
      </c>
    </row>
    <row r="534" spans="1:23">
      <c r="A534" s="141" t="s">
        <v>3465</v>
      </c>
      <c r="B534" s="141" t="s">
        <v>284</v>
      </c>
      <c r="C534" s="141" t="s">
        <v>3464</v>
      </c>
      <c r="D534" s="141" t="s">
        <v>3463</v>
      </c>
      <c r="E534" s="141" t="s">
        <v>4321</v>
      </c>
      <c r="F534" s="141" t="s">
        <v>4322</v>
      </c>
      <c r="G534" s="141" t="s">
        <v>4090</v>
      </c>
      <c r="H534" s="141" t="s">
        <v>4089</v>
      </c>
      <c r="I534" s="141" t="s">
        <v>3492</v>
      </c>
      <c r="J534" s="141" t="s">
        <v>109</v>
      </c>
      <c r="K534" s="141" t="s">
        <v>116</v>
      </c>
      <c r="L534" s="141" t="s">
        <v>4142</v>
      </c>
      <c r="M534" s="141" t="s">
        <v>219</v>
      </c>
      <c r="N534" s="141" t="s">
        <v>303</v>
      </c>
      <c r="O534" s="141" t="s">
        <v>287</v>
      </c>
      <c r="P534" s="141" t="s">
        <v>3282</v>
      </c>
      <c r="Q534" s="141" t="s">
        <v>288</v>
      </c>
      <c r="R534" s="141" t="s">
        <v>3468</v>
      </c>
      <c r="S534" s="148" t="s">
        <v>3280</v>
      </c>
      <c r="T534" s="147">
        <v>698859144</v>
      </c>
      <c r="U534" s="147">
        <v>698398112</v>
      </c>
      <c r="V534" s="147">
        <v>595520964.5</v>
      </c>
      <c r="W534" s="147">
        <v>595520964.5</v>
      </c>
    </row>
    <row r="535" spans="1:23">
      <c r="A535" s="141" t="s">
        <v>3465</v>
      </c>
      <c r="B535" s="141" t="s">
        <v>284</v>
      </c>
      <c r="C535" s="141" t="s">
        <v>3464</v>
      </c>
      <c r="D535" s="141" t="s">
        <v>3463</v>
      </c>
      <c r="E535" s="141" t="s">
        <v>4321</v>
      </c>
      <c r="F535" s="141" t="s">
        <v>4322</v>
      </c>
      <c r="G535" s="141" t="s">
        <v>4090</v>
      </c>
      <c r="H535" s="141" t="s">
        <v>4089</v>
      </c>
      <c r="I535" s="141" t="s">
        <v>3492</v>
      </c>
      <c r="J535" s="141" t="s">
        <v>109</v>
      </c>
      <c r="K535" s="141" t="s">
        <v>116</v>
      </c>
      <c r="L535" s="141" t="s">
        <v>4142</v>
      </c>
      <c r="M535" s="141" t="s">
        <v>220</v>
      </c>
      <c r="N535" s="141" t="s">
        <v>303</v>
      </c>
      <c r="O535" s="141" t="s">
        <v>287</v>
      </c>
      <c r="P535" s="141" t="s">
        <v>3282</v>
      </c>
      <c r="Q535" s="141" t="s">
        <v>288</v>
      </c>
      <c r="R535" s="141" t="s">
        <v>3468</v>
      </c>
      <c r="S535" s="148" t="s">
        <v>3280</v>
      </c>
      <c r="T535" s="147">
        <v>169822070</v>
      </c>
      <c r="U535" s="147">
        <v>253619088.75999999</v>
      </c>
      <c r="V535" s="147">
        <v>74283326.010000005</v>
      </c>
      <c r="W535" s="147">
        <v>74283326.010000005</v>
      </c>
    </row>
    <row r="536" spans="1:23">
      <c r="A536" s="141" t="s">
        <v>3465</v>
      </c>
      <c r="B536" s="141" t="s">
        <v>284</v>
      </c>
      <c r="C536" s="141" t="s">
        <v>3464</v>
      </c>
      <c r="D536" s="141" t="s">
        <v>3463</v>
      </c>
      <c r="E536" s="141" t="s">
        <v>4321</v>
      </c>
      <c r="F536" s="141" t="s">
        <v>4322</v>
      </c>
      <c r="G536" s="141" t="s">
        <v>4090</v>
      </c>
      <c r="H536" s="141" t="s">
        <v>4089</v>
      </c>
      <c r="I536" s="141" t="s">
        <v>3492</v>
      </c>
      <c r="J536" s="141" t="s">
        <v>109</v>
      </c>
      <c r="K536" s="141" t="s">
        <v>116</v>
      </c>
      <c r="L536" s="141" t="s">
        <v>4142</v>
      </c>
      <c r="M536" s="141" t="s">
        <v>221</v>
      </c>
      <c r="N536" s="141" t="s">
        <v>303</v>
      </c>
      <c r="O536" s="141" t="s">
        <v>287</v>
      </c>
      <c r="P536" s="141" t="s">
        <v>3282</v>
      </c>
      <c r="Q536" s="141" t="s">
        <v>288</v>
      </c>
      <c r="R536" s="141" t="s">
        <v>3468</v>
      </c>
      <c r="S536" s="148" t="s">
        <v>3280</v>
      </c>
      <c r="T536" s="147">
        <v>7453279</v>
      </c>
      <c r="U536" s="147">
        <v>7453279</v>
      </c>
      <c r="V536" s="147">
        <v>5418000</v>
      </c>
      <c r="W536" s="147">
        <v>5418000</v>
      </c>
    </row>
    <row r="537" spans="1:23">
      <c r="A537" s="141" t="s">
        <v>3465</v>
      </c>
      <c r="B537" s="141" t="s">
        <v>284</v>
      </c>
      <c r="C537" s="141" t="s">
        <v>3464</v>
      </c>
      <c r="D537" s="141" t="s">
        <v>3463</v>
      </c>
      <c r="E537" s="141" t="s">
        <v>4321</v>
      </c>
      <c r="F537" s="141" t="s">
        <v>4322</v>
      </c>
      <c r="G537" s="141" t="s">
        <v>4090</v>
      </c>
      <c r="H537" s="141" t="s">
        <v>4089</v>
      </c>
      <c r="I537" s="141" t="s">
        <v>3492</v>
      </c>
      <c r="J537" s="141" t="s">
        <v>109</v>
      </c>
      <c r="K537" s="141" t="s">
        <v>116</v>
      </c>
      <c r="L537" s="141" t="s">
        <v>4142</v>
      </c>
      <c r="M537" s="141" t="s">
        <v>222</v>
      </c>
      <c r="N537" s="141" t="s">
        <v>303</v>
      </c>
      <c r="O537" s="141" t="s">
        <v>287</v>
      </c>
      <c r="P537" s="141" t="s">
        <v>3282</v>
      </c>
      <c r="Q537" s="141" t="s">
        <v>288</v>
      </c>
      <c r="R537" s="141" t="s">
        <v>3468</v>
      </c>
      <c r="S537" s="148" t="s">
        <v>3280</v>
      </c>
      <c r="T537" s="147">
        <v>9724113</v>
      </c>
      <c r="U537" s="147">
        <v>9724113</v>
      </c>
      <c r="V537" s="147">
        <v>0</v>
      </c>
      <c r="W537" s="147">
        <v>0</v>
      </c>
    </row>
    <row r="538" spans="1:23">
      <c r="A538" s="141" t="s">
        <v>3465</v>
      </c>
      <c r="B538" s="141" t="s">
        <v>284</v>
      </c>
      <c r="C538" s="141" t="s">
        <v>3464</v>
      </c>
      <c r="D538" s="141" t="s">
        <v>3463</v>
      </c>
      <c r="E538" s="141" t="s">
        <v>4321</v>
      </c>
      <c r="F538" s="141" t="s">
        <v>4322</v>
      </c>
      <c r="G538" s="141" t="s">
        <v>3983</v>
      </c>
      <c r="H538" s="141" t="s">
        <v>3982</v>
      </c>
      <c r="I538" s="141" t="s">
        <v>3492</v>
      </c>
      <c r="J538" s="141" t="s">
        <v>109</v>
      </c>
      <c r="K538" s="141" t="s">
        <v>112</v>
      </c>
      <c r="L538" s="141" t="s">
        <v>4142</v>
      </c>
      <c r="M538" s="141" t="s">
        <v>219</v>
      </c>
      <c r="N538" s="141" t="s">
        <v>303</v>
      </c>
      <c r="O538" s="141" t="s">
        <v>287</v>
      </c>
      <c r="P538" s="141" t="s">
        <v>3282</v>
      </c>
      <c r="Q538" s="141" t="s">
        <v>288</v>
      </c>
      <c r="R538" s="141" t="s">
        <v>3468</v>
      </c>
      <c r="S538" s="148" t="s">
        <v>3280</v>
      </c>
      <c r="T538" s="147">
        <v>142850000</v>
      </c>
      <c r="U538" s="147">
        <v>180994131.38999999</v>
      </c>
      <c r="V538" s="147">
        <v>138866244.02000001</v>
      </c>
      <c r="W538" s="147">
        <v>119623422.70999999</v>
      </c>
    </row>
    <row r="539" spans="1:23">
      <c r="A539" s="141" t="s">
        <v>3465</v>
      </c>
      <c r="B539" s="141" t="s">
        <v>284</v>
      </c>
      <c r="C539" s="141" t="s">
        <v>3464</v>
      </c>
      <c r="D539" s="141" t="s">
        <v>3463</v>
      </c>
      <c r="E539" s="141" t="s">
        <v>4321</v>
      </c>
      <c r="F539" s="141" t="s">
        <v>4322</v>
      </c>
      <c r="G539" s="141" t="s">
        <v>3983</v>
      </c>
      <c r="H539" s="141" t="s">
        <v>3982</v>
      </c>
      <c r="I539" s="141" t="s">
        <v>3492</v>
      </c>
      <c r="J539" s="141" t="s">
        <v>109</v>
      </c>
      <c r="K539" s="141" t="s">
        <v>112</v>
      </c>
      <c r="L539" s="141" t="s">
        <v>4142</v>
      </c>
      <c r="M539" s="141" t="s">
        <v>220</v>
      </c>
      <c r="N539" s="141" t="s">
        <v>303</v>
      </c>
      <c r="O539" s="141" t="s">
        <v>287</v>
      </c>
      <c r="P539" s="141" t="s">
        <v>3282</v>
      </c>
      <c r="Q539" s="141" t="s">
        <v>288</v>
      </c>
      <c r="R539" s="141" t="s">
        <v>3468</v>
      </c>
      <c r="S539" s="148" t="s">
        <v>3280</v>
      </c>
      <c r="T539" s="147">
        <v>15450000</v>
      </c>
      <c r="U539" s="147">
        <v>21830500</v>
      </c>
      <c r="V539" s="147">
        <v>8264956.8300000001</v>
      </c>
      <c r="W539" s="147">
        <v>8217495.4900000002</v>
      </c>
    </row>
    <row r="540" spans="1:23">
      <c r="A540" s="141" t="s">
        <v>3465</v>
      </c>
      <c r="B540" s="141" t="s">
        <v>284</v>
      </c>
      <c r="C540" s="141" t="s">
        <v>3464</v>
      </c>
      <c r="D540" s="141" t="s">
        <v>3463</v>
      </c>
      <c r="E540" s="141" t="s">
        <v>4321</v>
      </c>
      <c r="F540" s="141" t="s">
        <v>4322</v>
      </c>
      <c r="G540" s="141" t="s">
        <v>3983</v>
      </c>
      <c r="H540" s="141" t="s">
        <v>3982</v>
      </c>
      <c r="I540" s="141" t="s">
        <v>3492</v>
      </c>
      <c r="J540" s="141" t="s">
        <v>109</v>
      </c>
      <c r="K540" s="141" t="s">
        <v>112</v>
      </c>
      <c r="L540" s="141" t="s">
        <v>4142</v>
      </c>
      <c r="M540" s="141" t="s">
        <v>221</v>
      </c>
      <c r="N540" s="141" t="s">
        <v>303</v>
      </c>
      <c r="O540" s="141" t="s">
        <v>287</v>
      </c>
      <c r="P540" s="141" t="s">
        <v>3282</v>
      </c>
      <c r="Q540" s="141" t="s">
        <v>288</v>
      </c>
      <c r="R540" s="141" t="s">
        <v>3468</v>
      </c>
      <c r="S540" s="148" t="s">
        <v>3280</v>
      </c>
      <c r="T540" s="147">
        <v>0</v>
      </c>
      <c r="U540" s="147">
        <v>350000</v>
      </c>
      <c r="V540" s="147">
        <v>70000</v>
      </c>
      <c r="W540" s="147">
        <v>70000</v>
      </c>
    </row>
    <row r="541" spans="1:23">
      <c r="A541" s="141" t="s">
        <v>3465</v>
      </c>
      <c r="B541" s="141" t="s">
        <v>284</v>
      </c>
      <c r="C541" s="141" t="s">
        <v>3464</v>
      </c>
      <c r="D541" s="141" t="s">
        <v>3463</v>
      </c>
      <c r="E541" s="141" t="s">
        <v>4321</v>
      </c>
      <c r="F541" s="141" t="s">
        <v>4322</v>
      </c>
      <c r="G541" s="141" t="s">
        <v>3983</v>
      </c>
      <c r="H541" s="141" t="s">
        <v>3982</v>
      </c>
      <c r="I541" s="141" t="s">
        <v>3492</v>
      </c>
      <c r="J541" s="141" t="s">
        <v>109</v>
      </c>
      <c r="K541" s="141" t="s">
        <v>112</v>
      </c>
      <c r="L541" s="141" t="s">
        <v>4142</v>
      </c>
      <c r="M541" s="141" t="s">
        <v>222</v>
      </c>
      <c r="N541" s="141" t="s">
        <v>303</v>
      </c>
      <c r="O541" s="141" t="s">
        <v>287</v>
      </c>
      <c r="P541" s="141" t="s">
        <v>3282</v>
      </c>
      <c r="Q541" s="141" t="s">
        <v>288</v>
      </c>
      <c r="R541" s="141" t="s">
        <v>3468</v>
      </c>
      <c r="S541" s="148" t="s">
        <v>3280</v>
      </c>
      <c r="T541" s="147">
        <v>12450000</v>
      </c>
      <c r="U541" s="147">
        <v>13494300</v>
      </c>
      <c r="V541" s="147">
        <v>13138907.5</v>
      </c>
      <c r="W541" s="147">
        <v>13138907.5</v>
      </c>
    </row>
    <row r="542" spans="1:23">
      <c r="A542" s="141" t="s">
        <v>3465</v>
      </c>
      <c r="B542" s="141" t="s">
        <v>284</v>
      </c>
      <c r="C542" s="141" t="s">
        <v>3464</v>
      </c>
      <c r="D542" s="141" t="s">
        <v>3463</v>
      </c>
      <c r="E542" s="141" t="s">
        <v>4321</v>
      </c>
      <c r="F542" s="141" t="s">
        <v>4322</v>
      </c>
      <c r="G542" s="141" t="s">
        <v>4019</v>
      </c>
      <c r="H542" s="141" t="s">
        <v>4018</v>
      </c>
      <c r="I542" s="141" t="s">
        <v>3492</v>
      </c>
      <c r="J542" s="141" t="s">
        <v>95</v>
      </c>
      <c r="K542" s="141" t="s">
        <v>99</v>
      </c>
      <c r="L542" s="141" t="s">
        <v>4142</v>
      </c>
      <c r="M542" s="141" t="s">
        <v>219</v>
      </c>
      <c r="N542" s="141" t="s">
        <v>303</v>
      </c>
      <c r="O542" s="141" t="s">
        <v>287</v>
      </c>
      <c r="P542" s="141" t="s">
        <v>3282</v>
      </c>
      <c r="Q542" s="141" t="s">
        <v>288</v>
      </c>
      <c r="R542" s="141" t="s">
        <v>3468</v>
      </c>
      <c r="S542" s="148" t="s">
        <v>3280</v>
      </c>
      <c r="T542" s="147">
        <v>510800000</v>
      </c>
      <c r="U542" s="147">
        <v>503344515.86000001</v>
      </c>
      <c r="V542" s="147">
        <v>370721181.31</v>
      </c>
      <c r="W542" s="147">
        <v>370721181.31</v>
      </c>
    </row>
    <row r="543" spans="1:23">
      <c r="A543" s="141" t="s">
        <v>3465</v>
      </c>
      <c r="B543" s="141" t="s">
        <v>284</v>
      </c>
      <c r="C543" s="141" t="s">
        <v>3464</v>
      </c>
      <c r="D543" s="141" t="s">
        <v>3463</v>
      </c>
      <c r="E543" s="141" t="s">
        <v>4321</v>
      </c>
      <c r="F543" s="141" t="s">
        <v>4322</v>
      </c>
      <c r="G543" s="141" t="s">
        <v>4019</v>
      </c>
      <c r="H543" s="141" t="s">
        <v>4018</v>
      </c>
      <c r="I543" s="141" t="s">
        <v>3492</v>
      </c>
      <c r="J543" s="141" t="s">
        <v>95</v>
      </c>
      <c r="K543" s="141" t="s">
        <v>99</v>
      </c>
      <c r="L543" s="141" t="s">
        <v>4142</v>
      </c>
      <c r="M543" s="141" t="s">
        <v>220</v>
      </c>
      <c r="N543" s="141" t="s">
        <v>303</v>
      </c>
      <c r="O543" s="141" t="s">
        <v>287</v>
      </c>
      <c r="P543" s="141" t="s">
        <v>3282</v>
      </c>
      <c r="Q543" s="141" t="s">
        <v>288</v>
      </c>
      <c r="R543" s="141" t="s">
        <v>3468</v>
      </c>
      <c r="S543" s="148" t="s">
        <v>3280</v>
      </c>
      <c r="T543" s="147">
        <v>44700000</v>
      </c>
      <c r="U543" s="147">
        <v>39700000</v>
      </c>
      <c r="V543" s="147">
        <v>34587694.649999999</v>
      </c>
      <c r="W543" s="147">
        <v>34587694.649999999</v>
      </c>
    </row>
    <row r="544" spans="1:23">
      <c r="A544" s="141" t="s">
        <v>3465</v>
      </c>
      <c r="B544" s="141" t="s">
        <v>284</v>
      </c>
      <c r="C544" s="141" t="s">
        <v>3464</v>
      </c>
      <c r="D544" s="141" t="s">
        <v>3463</v>
      </c>
      <c r="E544" s="141" t="s">
        <v>4321</v>
      </c>
      <c r="F544" s="141" t="s">
        <v>4322</v>
      </c>
      <c r="G544" s="141" t="s">
        <v>4019</v>
      </c>
      <c r="H544" s="141" t="s">
        <v>4018</v>
      </c>
      <c r="I544" s="141" t="s">
        <v>3492</v>
      </c>
      <c r="J544" s="141" t="s">
        <v>95</v>
      </c>
      <c r="K544" s="141" t="s">
        <v>99</v>
      </c>
      <c r="L544" s="141" t="s">
        <v>4142</v>
      </c>
      <c r="M544" s="141" t="s">
        <v>221</v>
      </c>
      <c r="N544" s="141" t="s">
        <v>303</v>
      </c>
      <c r="O544" s="141" t="s">
        <v>287</v>
      </c>
      <c r="P544" s="141" t="s">
        <v>3282</v>
      </c>
      <c r="Q544" s="141" t="s">
        <v>288</v>
      </c>
      <c r="R544" s="141" t="s">
        <v>3468</v>
      </c>
      <c r="S544" s="148" t="s">
        <v>3280</v>
      </c>
      <c r="T544" s="147">
        <v>6800000</v>
      </c>
      <c r="U544" s="147">
        <v>7800000</v>
      </c>
      <c r="V544" s="147">
        <v>6033323.3499999996</v>
      </c>
      <c r="W544" s="147">
        <v>6033323.3499999996</v>
      </c>
    </row>
    <row r="545" spans="1:23">
      <c r="A545" s="141" t="s">
        <v>3465</v>
      </c>
      <c r="B545" s="141" t="s">
        <v>284</v>
      </c>
      <c r="C545" s="141" t="s">
        <v>3464</v>
      </c>
      <c r="D545" s="141" t="s">
        <v>3463</v>
      </c>
      <c r="E545" s="141" t="s">
        <v>4321</v>
      </c>
      <c r="F545" s="141" t="s">
        <v>4322</v>
      </c>
      <c r="G545" s="141" t="s">
        <v>4019</v>
      </c>
      <c r="H545" s="141" t="s">
        <v>4018</v>
      </c>
      <c r="I545" s="141" t="s">
        <v>3492</v>
      </c>
      <c r="J545" s="141" t="s">
        <v>95</v>
      </c>
      <c r="K545" s="141" t="s">
        <v>99</v>
      </c>
      <c r="L545" s="141" t="s">
        <v>4142</v>
      </c>
      <c r="M545" s="141" t="s">
        <v>222</v>
      </c>
      <c r="N545" s="141" t="s">
        <v>303</v>
      </c>
      <c r="O545" s="141" t="s">
        <v>287</v>
      </c>
      <c r="P545" s="141" t="s">
        <v>3282</v>
      </c>
      <c r="Q545" s="141" t="s">
        <v>288</v>
      </c>
      <c r="R545" s="141" t="s">
        <v>3468</v>
      </c>
      <c r="S545" s="148" t="s">
        <v>3280</v>
      </c>
      <c r="T545" s="147">
        <v>44000000</v>
      </c>
      <c r="U545" s="147">
        <v>45645333.329999998</v>
      </c>
      <c r="V545" s="147">
        <v>10148666.66</v>
      </c>
      <c r="W545" s="147">
        <v>10148666.66</v>
      </c>
    </row>
    <row r="546" spans="1:23">
      <c r="A546" s="141" t="s">
        <v>3465</v>
      </c>
      <c r="B546" s="141" t="s">
        <v>284</v>
      </c>
      <c r="C546" s="141" t="s">
        <v>3464</v>
      </c>
      <c r="D546" s="141" t="s">
        <v>3463</v>
      </c>
      <c r="E546" s="141" t="s">
        <v>4321</v>
      </c>
      <c r="F546" s="141" t="s">
        <v>4322</v>
      </c>
      <c r="G546" s="141" t="s">
        <v>91</v>
      </c>
      <c r="H546" s="141" t="s">
        <v>4063</v>
      </c>
      <c r="I546" s="141" t="s">
        <v>3492</v>
      </c>
      <c r="J546" s="141" t="s">
        <v>109</v>
      </c>
      <c r="K546" s="141" t="s">
        <v>112</v>
      </c>
      <c r="L546" s="141" t="s">
        <v>4142</v>
      </c>
      <c r="M546" s="141" t="s">
        <v>219</v>
      </c>
      <c r="N546" s="141" t="s">
        <v>303</v>
      </c>
      <c r="O546" s="141" t="s">
        <v>287</v>
      </c>
      <c r="P546" s="141" t="s">
        <v>3282</v>
      </c>
      <c r="Q546" s="141" t="s">
        <v>288</v>
      </c>
      <c r="R546" s="141" t="s">
        <v>3468</v>
      </c>
      <c r="S546" s="148" t="s">
        <v>3280</v>
      </c>
      <c r="T546" s="147">
        <v>474711103</v>
      </c>
      <c r="U546" s="147">
        <v>464337376.75</v>
      </c>
      <c r="V546" s="147">
        <v>316032602.68000001</v>
      </c>
      <c r="W546" s="147">
        <v>316032602.68000001</v>
      </c>
    </row>
    <row r="547" spans="1:23">
      <c r="A547" s="141" t="s">
        <v>3465</v>
      </c>
      <c r="B547" s="141" t="s">
        <v>284</v>
      </c>
      <c r="C547" s="141" t="s">
        <v>3464</v>
      </c>
      <c r="D547" s="141" t="s">
        <v>3463</v>
      </c>
      <c r="E547" s="141" t="s">
        <v>4321</v>
      </c>
      <c r="F547" s="141" t="s">
        <v>4322</v>
      </c>
      <c r="G547" s="141" t="s">
        <v>91</v>
      </c>
      <c r="H547" s="141" t="s">
        <v>4063</v>
      </c>
      <c r="I547" s="141" t="s">
        <v>3492</v>
      </c>
      <c r="J547" s="141" t="s">
        <v>109</v>
      </c>
      <c r="K547" s="141" t="s">
        <v>112</v>
      </c>
      <c r="L547" s="141" t="s">
        <v>4142</v>
      </c>
      <c r="M547" s="141" t="s">
        <v>220</v>
      </c>
      <c r="N547" s="141" t="s">
        <v>303</v>
      </c>
      <c r="O547" s="141" t="s">
        <v>287</v>
      </c>
      <c r="P547" s="141" t="s">
        <v>3282</v>
      </c>
      <c r="Q547" s="141" t="s">
        <v>288</v>
      </c>
      <c r="R547" s="141" t="s">
        <v>3468</v>
      </c>
      <c r="S547" s="148" t="s">
        <v>3280</v>
      </c>
      <c r="T547" s="147">
        <v>21020000</v>
      </c>
      <c r="U547" s="147">
        <v>20168000</v>
      </c>
      <c r="V547" s="147">
        <v>14960418.189999999</v>
      </c>
      <c r="W547" s="147">
        <v>14960418.189999999</v>
      </c>
    </row>
    <row r="548" spans="1:23">
      <c r="A548" s="141" t="s">
        <v>3465</v>
      </c>
      <c r="B548" s="141" t="s">
        <v>284</v>
      </c>
      <c r="C548" s="141" t="s">
        <v>3464</v>
      </c>
      <c r="D548" s="141" t="s">
        <v>3463</v>
      </c>
      <c r="E548" s="141" t="s">
        <v>4321</v>
      </c>
      <c r="F548" s="141" t="s">
        <v>4322</v>
      </c>
      <c r="G548" s="141" t="s">
        <v>91</v>
      </c>
      <c r="H548" s="141" t="s">
        <v>4063</v>
      </c>
      <c r="I548" s="141" t="s">
        <v>3492</v>
      </c>
      <c r="J548" s="141" t="s">
        <v>109</v>
      </c>
      <c r="K548" s="141" t="s">
        <v>112</v>
      </c>
      <c r="L548" s="141" t="s">
        <v>4142</v>
      </c>
      <c r="M548" s="141" t="s">
        <v>221</v>
      </c>
      <c r="N548" s="141" t="s">
        <v>303</v>
      </c>
      <c r="O548" s="141" t="s">
        <v>287</v>
      </c>
      <c r="P548" s="141" t="s">
        <v>3282</v>
      </c>
      <c r="Q548" s="141" t="s">
        <v>288</v>
      </c>
      <c r="R548" s="141" t="s">
        <v>3468</v>
      </c>
      <c r="S548" s="148" t="s">
        <v>3280</v>
      </c>
      <c r="T548" s="147">
        <v>648000</v>
      </c>
      <c r="U548" s="147">
        <v>1506422.5</v>
      </c>
      <c r="V548" s="147">
        <v>300908.33</v>
      </c>
      <c r="W548" s="147">
        <v>300908.33</v>
      </c>
    </row>
    <row r="549" spans="1:23">
      <c r="A549" s="141" t="s">
        <v>3465</v>
      </c>
      <c r="B549" s="141" t="s">
        <v>284</v>
      </c>
      <c r="C549" s="141" t="s">
        <v>3464</v>
      </c>
      <c r="D549" s="141" t="s">
        <v>3463</v>
      </c>
      <c r="E549" s="141" t="s">
        <v>4321</v>
      </c>
      <c r="F549" s="141" t="s">
        <v>4322</v>
      </c>
      <c r="G549" s="141" t="s">
        <v>91</v>
      </c>
      <c r="H549" s="141" t="s">
        <v>4063</v>
      </c>
      <c r="I549" s="141" t="s">
        <v>3492</v>
      </c>
      <c r="J549" s="141" t="s">
        <v>109</v>
      </c>
      <c r="K549" s="141" t="s">
        <v>112</v>
      </c>
      <c r="L549" s="141" t="s">
        <v>4142</v>
      </c>
      <c r="M549" s="141" t="s">
        <v>222</v>
      </c>
      <c r="N549" s="141" t="s">
        <v>303</v>
      </c>
      <c r="O549" s="141" t="s">
        <v>287</v>
      </c>
      <c r="P549" s="141" t="s">
        <v>3282</v>
      </c>
      <c r="Q549" s="141" t="s">
        <v>288</v>
      </c>
      <c r="R549" s="141" t="s">
        <v>3468</v>
      </c>
      <c r="S549" s="148" t="s">
        <v>3280</v>
      </c>
      <c r="T549" s="147">
        <v>34153239</v>
      </c>
      <c r="U549" s="147">
        <v>33153239</v>
      </c>
      <c r="V549" s="147">
        <v>21169697.399999999</v>
      </c>
      <c r="W549" s="147">
        <v>21169697.399999999</v>
      </c>
    </row>
    <row r="550" spans="1:23">
      <c r="A550" s="141" t="s">
        <v>3465</v>
      </c>
      <c r="B550" s="141" t="s">
        <v>284</v>
      </c>
      <c r="C550" s="141" t="s">
        <v>3464</v>
      </c>
      <c r="D550" s="141" t="s">
        <v>3463</v>
      </c>
      <c r="E550" s="141" t="s">
        <v>4321</v>
      </c>
      <c r="F550" s="141" t="s">
        <v>4320</v>
      </c>
      <c r="G550" s="141" t="s">
        <v>50</v>
      </c>
      <c r="H550" s="141" t="s">
        <v>4056</v>
      </c>
      <c r="I550" s="141" t="s">
        <v>3492</v>
      </c>
      <c r="J550" s="141" t="s">
        <v>95</v>
      </c>
      <c r="K550" s="141" t="s">
        <v>96</v>
      </c>
      <c r="L550" s="141" t="s">
        <v>4142</v>
      </c>
      <c r="M550" s="141" t="s">
        <v>223</v>
      </c>
      <c r="N550" s="141" t="s">
        <v>303</v>
      </c>
      <c r="O550" s="141" t="s">
        <v>287</v>
      </c>
      <c r="P550" s="141" t="s">
        <v>3282</v>
      </c>
      <c r="Q550" s="141" t="s">
        <v>288</v>
      </c>
      <c r="R550" s="141" t="s">
        <v>3468</v>
      </c>
      <c r="S550" s="148" t="s">
        <v>3280</v>
      </c>
      <c r="T550" s="147">
        <v>361788463</v>
      </c>
      <c r="U550" s="147">
        <v>361788463</v>
      </c>
      <c r="V550" s="147">
        <v>271341347.25</v>
      </c>
      <c r="W550" s="147">
        <v>271341347.25</v>
      </c>
    </row>
    <row r="551" spans="1:23">
      <c r="A551" s="141" t="s">
        <v>3465</v>
      </c>
      <c r="B551" s="141" t="s">
        <v>284</v>
      </c>
      <c r="C551" s="141" t="s">
        <v>3464</v>
      </c>
      <c r="D551" s="141" t="s">
        <v>3463</v>
      </c>
      <c r="E551" s="141" t="s">
        <v>4321</v>
      </c>
      <c r="F551" s="141" t="s">
        <v>4320</v>
      </c>
      <c r="G551" s="141" t="s">
        <v>51</v>
      </c>
      <c r="H551" s="141" t="s">
        <v>4055</v>
      </c>
      <c r="I551" s="141" t="s">
        <v>3492</v>
      </c>
      <c r="J551" s="141" t="s">
        <v>95</v>
      </c>
      <c r="K551" s="141" t="s">
        <v>96</v>
      </c>
      <c r="L551" s="141" t="s">
        <v>4142</v>
      </c>
      <c r="M551" s="141" t="s">
        <v>223</v>
      </c>
      <c r="N551" s="141" t="s">
        <v>303</v>
      </c>
      <c r="O551" s="141" t="s">
        <v>287</v>
      </c>
      <c r="P551" s="141" t="s">
        <v>3282</v>
      </c>
      <c r="Q551" s="141" t="s">
        <v>288</v>
      </c>
      <c r="R551" s="141" t="s">
        <v>3468</v>
      </c>
      <c r="S551" s="148" t="s">
        <v>3280</v>
      </c>
      <c r="T551" s="147">
        <v>549924745</v>
      </c>
      <c r="U551" s="147">
        <v>549924745</v>
      </c>
      <c r="V551" s="147">
        <v>430160540.19999999</v>
      </c>
      <c r="W551" s="147">
        <v>430160540.19999999</v>
      </c>
    </row>
    <row r="552" spans="1:23">
      <c r="A552" s="141" t="s">
        <v>3465</v>
      </c>
      <c r="B552" s="141" t="s">
        <v>284</v>
      </c>
      <c r="C552" s="141" t="s">
        <v>3464</v>
      </c>
      <c r="D552" s="141" t="s">
        <v>3463</v>
      </c>
      <c r="E552" s="141" t="s">
        <v>4321</v>
      </c>
      <c r="F552" s="141" t="s">
        <v>4320</v>
      </c>
      <c r="G552" s="141" t="s">
        <v>53</v>
      </c>
      <c r="H552" s="141" t="s">
        <v>3972</v>
      </c>
      <c r="I552" s="141" t="s">
        <v>3492</v>
      </c>
      <c r="J552" s="141" t="s">
        <v>95</v>
      </c>
      <c r="K552" s="141" t="s">
        <v>97</v>
      </c>
      <c r="L552" s="141" t="s">
        <v>4142</v>
      </c>
      <c r="M552" s="141" t="s">
        <v>223</v>
      </c>
      <c r="N552" s="141" t="s">
        <v>303</v>
      </c>
      <c r="O552" s="141" t="s">
        <v>287</v>
      </c>
      <c r="P552" s="141" t="s">
        <v>3282</v>
      </c>
      <c r="Q552" s="141" t="s">
        <v>288</v>
      </c>
      <c r="R552" s="141" t="s">
        <v>3468</v>
      </c>
      <c r="S552" s="148" t="s">
        <v>3280</v>
      </c>
      <c r="T552" s="147">
        <v>311758741</v>
      </c>
      <c r="U552" s="147">
        <v>338954660.04000002</v>
      </c>
      <c r="V552" s="147">
        <v>326564049.75999999</v>
      </c>
      <c r="W552" s="147">
        <v>243921264.40000001</v>
      </c>
    </row>
    <row r="553" spans="1:23">
      <c r="A553" s="141" t="s">
        <v>3465</v>
      </c>
      <c r="B553" s="141" t="s">
        <v>284</v>
      </c>
      <c r="C553" s="141" t="s">
        <v>3464</v>
      </c>
      <c r="D553" s="141" t="s">
        <v>3463</v>
      </c>
      <c r="E553" s="141" t="s">
        <v>4321</v>
      </c>
      <c r="F553" s="141" t="s">
        <v>4320</v>
      </c>
      <c r="G553" s="141" t="s">
        <v>53</v>
      </c>
      <c r="H553" s="141" t="s">
        <v>3972</v>
      </c>
      <c r="I553" s="141" t="s">
        <v>3492</v>
      </c>
      <c r="J553" s="141" t="s">
        <v>95</v>
      </c>
      <c r="K553" s="141" t="s">
        <v>97</v>
      </c>
      <c r="L553" s="141" t="s">
        <v>4142</v>
      </c>
      <c r="M553" s="141" t="s">
        <v>223</v>
      </c>
      <c r="N553" s="141" t="s">
        <v>303</v>
      </c>
      <c r="O553" s="141" t="s">
        <v>291</v>
      </c>
      <c r="P553" s="141" t="s">
        <v>3282</v>
      </c>
      <c r="Q553" s="141" t="s">
        <v>288</v>
      </c>
      <c r="R553" s="141" t="s">
        <v>3468</v>
      </c>
      <c r="S553" s="148" t="s">
        <v>3280</v>
      </c>
      <c r="T553" s="147">
        <v>0</v>
      </c>
      <c r="U553" s="147">
        <v>4215443.1500000004</v>
      </c>
      <c r="V553" s="147">
        <v>3193864.47</v>
      </c>
      <c r="W553" s="147">
        <v>1937559.75</v>
      </c>
    </row>
    <row r="554" spans="1:23">
      <c r="A554" s="141" t="s">
        <v>3465</v>
      </c>
      <c r="B554" s="141" t="s">
        <v>284</v>
      </c>
      <c r="C554" s="141" t="s">
        <v>3464</v>
      </c>
      <c r="D554" s="141" t="s">
        <v>3463</v>
      </c>
      <c r="E554" s="141" t="s">
        <v>4321</v>
      </c>
      <c r="F554" s="141" t="s">
        <v>4320</v>
      </c>
      <c r="G554" s="141" t="s">
        <v>53</v>
      </c>
      <c r="H554" s="141" t="s">
        <v>3972</v>
      </c>
      <c r="I554" s="141" t="s">
        <v>3498</v>
      </c>
      <c r="J554" s="141" t="s">
        <v>166</v>
      </c>
      <c r="K554" s="141" t="s">
        <v>170</v>
      </c>
      <c r="L554" s="141" t="s">
        <v>4142</v>
      </c>
      <c r="M554" s="141" t="s">
        <v>223</v>
      </c>
      <c r="N554" s="141" t="s">
        <v>303</v>
      </c>
      <c r="O554" s="141" t="s">
        <v>287</v>
      </c>
      <c r="P554" s="141" t="s">
        <v>3282</v>
      </c>
      <c r="Q554" s="141" t="s">
        <v>288</v>
      </c>
      <c r="R554" s="141" t="s">
        <v>3468</v>
      </c>
      <c r="S554" s="148" t="s">
        <v>3280</v>
      </c>
      <c r="T554" s="147">
        <v>635000</v>
      </c>
      <c r="U554" s="147">
        <v>635000</v>
      </c>
      <c r="V554" s="147">
        <v>295444.88</v>
      </c>
      <c r="W554" s="147">
        <v>220307.21</v>
      </c>
    </row>
    <row r="555" spans="1:23">
      <c r="A555" s="141" t="s">
        <v>3465</v>
      </c>
      <c r="B555" s="141" t="s">
        <v>284</v>
      </c>
      <c r="C555" s="141" t="s">
        <v>3464</v>
      </c>
      <c r="D555" s="141" t="s">
        <v>3463</v>
      </c>
      <c r="E555" s="141" t="s">
        <v>4321</v>
      </c>
      <c r="F555" s="141" t="s">
        <v>4320</v>
      </c>
      <c r="G555" s="141" t="s">
        <v>53</v>
      </c>
      <c r="H555" s="141" t="s">
        <v>3972</v>
      </c>
      <c r="I555" s="141" t="s">
        <v>3514</v>
      </c>
      <c r="J555" s="141" t="s">
        <v>3958</v>
      </c>
      <c r="K555" s="141" t="s">
        <v>204</v>
      </c>
      <c r="L555" s="141" t="s">
        <v>4142</v>
      </c>
      <c r="M555" s="141" t="s">
        <v>223</v>
      </c>
      <c r="N555" s="141" t="s">
        <v>303</v>
      </c>
      <c r="O555" s="141" t="s">
        <v>287</v>
      </c>
      <c r="P555" s="141" t="s">
        <v>3282</v>
      </c>
      <c r="Q555" s="141" t="s">
        <v>288</v>
      </c>
      <c r="R555" s="141" t="s">
        <v>3468</v>
      </c>
      <c r="S555" s="148" t="s">
        <v>3280</v>
      </c>
      <c r="T555" s="147">
        <v>7376060</v>
      </c>
      <c r="U555" s="147">
        <v>12408499.279999999</v>
      </c>
      <c r="V555" s="147">
        <v>9746679.8000000007</v>
      </c>
      <c r="W555" s="147">
        <v>7466106.4900000002</v>
      </c>
    </row>
    <row r="556" spans="1:23">
      <c r="A556" s="141" t="s">
        <v>3465</v>
      </c>
      <c r="B556" s="141" t="s">
        <v>284</v>
      </c>
      <c r="C556" s="141" t="s">
        <v>3464</v>
      </c>
      <c r="D556" s="141" t="s">
        <v>3463</v>
      </c>
      <c r="E556" s="141" t="s">
        <v>4321</v>
      </c>
      <c r="F556" s="141" t="s">
        <v>4320</v>
      </c>
      <c r="G556" s="141" t="s">
        <v>53</v>
      </c>
      <c r="H556" s="141" t="s">
        <v>3972</v>
      </c>
      <c r="I556" s="141" t="s">
        <v>3514</v>
      </c>
      <c r="J556" s="141" t="s">
        <v>3958</v>
      </c>
      <c r="K556" s="141" t="s">
        <v>205</v>
      </c>
      <c r="L556" s="141" t="s">
        <v>4142</v>
      </c>
      <c r="M556" s="141" t="s">
        <v>223</v>
      </c>
      <c r="N556" s="141" t="s">
        <v>303</v>
      </c>
      <c r="O556" s="141" t="s">
        <v>287</v>
      </c>
      <c r="P556" s="141" t="s">
        <v>3282</v>
      </c>
      <c r="Q556" s="141" t="s">
        <v>288</v>
      </c>
      <c r="R556" s="141" t="s">
        <v>3468</v>
      </c>
      <c r="S556" s="148" t="s">
        <v>3280</v>
      </c>
      <c r="T556" s="147">
        <v>83604310</v>
      </c>
      <c r="U556" s="147">
        <v>103725411.40000001</v>
      </c>
      <c r="V556" s="147">
        <v>94571124.799999997</v>
      </c>
      <c r="W556" s="147">
        <v>73984362.019999996</v>
      </c>
    </row>
    <row r="557" spans="1:23">
      <c r="A557" s="141" t="s">
        <v>3465</v>
      </c>
      <c r="B557" s="141" t="s">
        <v>284</v>
      </c>
      <c r="C557" s="141" t="s">
        <v>3464</v>
      </c>
      <c r="D557" s="141" t="s">
        <v>3463</v>
      </c>
      <c r="E557" s="141" t="s">
        <v>4321</v>
      </c>
      <c r="F557" s="141" t="s">
        <v>4320</v>
      </c>
      <c r="G557" s="141" t="s">
        <v>53</v>
      </c>
      <c r="H557" s="141" t="s">
        <v>4120</v>
      </c>
      <c r="I557" s="141" t="s">
        <v>3514</v>
      </c>
      <c r="J557" s="141" t="s">
        <v>3958</v>
      </c>
      <c r="K557" s="141" t="s">
        <v>205</v>
      </c>
      <c r="L557" s="141" t="s">
        <v>4142</v>
      </c>
      <c r="M557" s="141" t="s">
        <v>223</v>
      </c>
      <c r="N557" s="141" t="s">
        <v>303</v>
      </c>
      <c r="O557" s="141" t="s">
        <v>287</v>
      </c>
      <c r="P557" s="141" t="s">
        <v>3282</v>
      </c>
      <c r="Q557" s="141" t="s">
        <v>288</v>
      </c>
      <c r="R557" s="141" t="s">
        <v>3468</v>
      </c>
      <c r="S557" s="148" t="s">
        <v>3280</v>
      </c>
      <c r="T557" s="147">
        <v>35765061</v>
      </c>
      <c r="U557" s="147">
        <v>35765061</v>
      </c>
      <c r="V557" s="147">
        <v>26260576.370000001</v>
      </c>
      <c r="W557" s="147">
        <v>26257059.670000002</v>
      </c>
    </row>
    <row r="558" spans="1:23">
      <c r="A558" s="141" t="s">
        <v>3465</v>
      </c>
      <c r="B558" s="141" t="s">
        <v>284</v>
      </c>
      <c r="C558" s="141" t="s">
        <v>3464</v>
      </c>
      <c r="D558" s="141" t="s">
        <v>3463</v>
      </c>
      <c r="E558" s="141" t="s">
        <v>4321</v>
      </c>
      <c r="F558" s="141" t="s">
        <v>4320</v>
      </c>
      <c r="G558" s="141" t="s">
        <v>53</v>
      </c>
      <c r="H558" s="141" t="s">
        <v>3980</v>
      </c>
      <c r="I558" s="141" t="s">
        <v>3492</v>
      </c>
      <c r="J558" s="141" t="s">
        <v>105</v>
      </c>
      <c r="K558" s="141" t="s">
        <v>107</v>
      </c>
      <c r="L558" s="141" t="s">
        <v>4142</v>
      </c>
      <c r="M558" s="141" t="s">
        <v>223</v>
      </c>
      <c r="N558" s="141" t="s">
        <v>303</v>
      </c>
      <c r="O558" s="141" t="s">
        <v>287</v>
      </c>
      <c r="P558" s="141" t="s">
        <v>3282</v>
      </c>
      <c r="Q558" s="141" t="s">
        <v>288</v>
      </c>
      <c r="R558" s="141" t="s">
        <v>3468</v>
      </c>
      <c r="S558" s="148" t="s">
        <v>3280</v>
      </c>
      <c r="T558" s="147">
        <v>78020000</v>
      </c>
      <c r="U558" s="147">
        <v>95848557</v>
      </c>
      <c r="V558" s="147">
        <v>74592679.599999994</v>
      </c>
      <c r="W558" s="147">
        <v>63514827.18</v>
      </c>
    </row>
    <row r="559" spans="1:23">
      <c r="A559" s="141" t="s">
        <v>3465</v>
      </c>
      <c r="B559" s="141" t="s">
        <v>284</v>
      </c>
      <c r="C559" s="141" t="s">
        <v>3464</v>
      </c>
      <c r="D559" s="141" t="s">
        <v>3463</v>
      </c>
      <c r="E559" s="141" t="s">
        <v>4321</v>
      </c>
      <c r="F559" s="141" t="s">
        <v>4320</v>
      </c>
      <c r="G559" s="141" t="s">
        <v>53</v>
      </c>
      <c r="H559" s="141" t="s">
        <v>3980</v>
      </c>
      <c r="I559" s="141" t="s">
        <v>3514</v>
      </c>
      <c r="J559" s="141" t="s">
        <v>3958</v>
      </c>
      <c r="K559" s="141" t="s">
        <v>205</v>
      </c>
      <c r="L559" s="141" t="s">
        <v>4142</v>
      </c>
      <c r="M559" s="141" t="s">
        <v>223</v>
      </c>
      <c r="N559" s="141" t="s">
        <v>303</v>
      </c>
      <c r="O559" s="141" t="s">
        <v>287</v>
      </c>
      <c r="P559" s="141" t="s">
        <v>3282</v>
      </c>
      <c r="Q559" s="141" t="s">
        <v>288</v>
      </c>
      <c r="R559" s="141" t="s">
        <v>3468</v>
      </c>
      <c r="S559" s="148" t="s">
        <v>3280</v>
      </c>
      <c r="T559" s="147">
        <v>37433486</v>
      </c>
      <c r="U559" s="147">
        <v>37433486</v>
      </c>
      <c r="V559" s="147">
        <v>25426700.850000001</v>
      </c>
      <c r="W559" s="147">
        <v>25426700.850000001</v>
      </c>
    </row>
    <row r="560" spans="1:23">
      <c r="A560" s="141" t="s">
        <v>3465</v>
      </c>
      <c r="B560" s="141" t="s">
        <v>284</v>
      </c>
      <c r="C560" s="141" t="s">
        <v>3464</v>
      </c>
      <c r="D560" s="141" t="s">
        <v>3463</v>
      </c>
      <c r="E560" s="141" t="s">
        <v>4321</v>
      </c>
      <c r="F560" s="141" t="s">
        <v>4320</v>
      </c>
      <c r="G560" s="141" t="s">
        <v>53</v>
      </c>
      <c r="H560" s="141" t="s">
        <v>4119</v>
      </c>
      <c r="I560" s="141" t="s">
        <v>3492</v>
      </c>
      <c r="J560" s="141" t="s">
        <v>95</v>
      </c>
      <c r="K560" s="141" t="s">
        <v>97</v>
      </c>
      <c r="L560" s="141" t="s">
        <v>4142</v>
      </c>
      <c r="M560" s="141" t="s">
        <v>223</v>
      </c>
      <c r="N560" s="141" t="s">
        <v>303</v>
      </c>
      <c r="O560" s="141" t="s">
        <v>287</v>
      </c>
      <c r="P560" s="141" t="s">
        <v>3282</v>
      </c>
      <c r="Q560" s="141" t="s">
        <v>288</v>
      </c>
      <c r="R560" s="141" t="s">
        <v>3468</v>
      </c>
      <c r="S560" s="148" t="s">
        <v>3280</v>
      </c>
      <c r="T560" s="147">
        <v>14426380</v>
      </c>
      <c r="U560" s="147">
        <v>13930925.34</v>
      </c>
      <c r="V560" s="147">
        <v>11667089.07</v>
      </c>
      <c r="W560" s="147">
        <v>9993202.5500000007</v>
      </c>
    </row>
    <row r="561" spans="1:23">
      <c r="A561" s="141" t="s">
        <v>3465</v>
      </c>
      <c r="B561" s="141" t="s">
        <v>284</v>
      </c>
      <c r="C561" s="141" t="s">
        <v>3464</v>
      </c>
      <c r="D561" s="141" t="s">
        <v>3463</v>
      </c>
      <c r="E561" s="141" t="s">
        <v>4321</v>
      </c>
      <c r="F561" s="141" t="s">
        <v>4320</v>
      </c>
      <c r="G561" s="141" t="s">
        <v>53</v>
      </c>
      <c r="H561" s="141" t="s">
        <v>4054</v>
      </c>
      <c r="I561" s="141" t="s">
        <v>3498</v>
      </c>
      <c r="J561" s="141" t="s">
        <v>166</v>
      </c>
      <c r="K561" s="141" t="s">
        <v>169</v>
      </c>
      <c r="L561" s="141" t="s">
        <v>4142</v>
      </c>
      <c r="M561" s="141" t="s">
        <v>223</v>
      </c>
      <c r="N561" s="141" t="s">
        <v>303</v>
      </c>
      <c r="O561" s="141" t="s">
        <v>287</v>
      </c>
      <c r="P561" s="141" t="s">
        <v>3282</v>
      </c>
      <c r="Q561" s="141" t="s">
        <v>288</v>
      </c>
      <c r="R561" s="141" t="s">
        <v>3468</v>
      </c>
      <c r="S561" s="148" t="s">
        <v>3280</v>
      </c>
      <c r="T561" s="147">
        <v>5534424</v>
      </c>
      <c r="U561" s="147">
        <v>5534424</v>
      </c>
      <c r="V561" s="147">
        <v>4308790.6100000003</v>
      </c>
      <c r="W561" s="147">
        <v>4308789.6100000003</v>
      </c>
    </row>
    <row r="562" spans="1:23">
      <c r="A562" s="141" t="s">
        <v>3465</v>
      </c>
      <c r="B562" s="141" t="s">
        <v>284</v>
      </c>
      <c r="C562" s="141" t="s">
        <v>3464</v>
      </c>
      <c r="D562" s="141" t="s">
        <v>3463</v>
      </c>
      <c r="E562" s="141" t="s">
        <v>4321</v>
      </c>
      <c r="F562" s="141" t="s">
        <v>4320</v>
      </c>
      <c r="G562" s="141" t="s">
        <v>53</v>
      </c>
      <c r="H562" s="141" t="s">
        <v>4001</v>
      </c>
      <c r="I562" s="141" t="s">
        <v>3514</v>
      </c>
      <c r="J562" s="141" t="s">
        <v>3958</v>
      </c>
      <c r="K562" s="141" t="s">
        <v>205</v>
      </c>
      <c r="L562" s="141" t="s">
        <v>4142</v>
      </c>
      <c r="M562" s="141" t="s">
        <v>223</v>
      </c>
      <c r="N562" s="141" t="s">
        <v>303</v>
      </c>
      <c r="O562" s="141" t="s">
        <v>287</v>
      </c>
      <c r="P562" s="141" t="s">
        <v>3282</v>
      </c>
      <c r="Q562" s="141" t="s">
        <v>288</v>
      </c>
      <c r="R562" s="141" t="s">
        <v>3468</v>
      </c>
      <c r="S562" s="148" t="s">
        <v>3280</v>
      </c>
      <c r="T562" s="147">
        <v>159627661</v>
      </c>
      <c r="U562" s="147">
        <v>310205429.42000002</v>
      </c>
      <c r="V562" s="147">
        <v>207995291.16</v>
      </c>
      <c r="W562" s="147">
        <v>207977709.77000001</v>
      </c>
    </row>
    <row r="563" spans="1:23">
      <c r="A563" s="141" t="s">
        <v>3465</v>
      </c>
      <c r="B563" s="141" t="s">
        <v>284</v>
      </c>
      <c r="C563" s="141" t="s">
        <v>3464</v>
      </c>
      <c r="D563" s="141" t="s">
        <v>3463</v>
      </c>
      <c r="E563" s="141" t="s">
        <v>4321</v>
      </c>
      <c r="F563" s="141" t="s">
        <v>4320</v>
      </c>
      <c r="G563" s="141" t="s">
        <v>53</v>
      </c>
      <c r="H563" s="141" t="s">
        <v>4118</v>
      </c>
      <c r="I563" s="141" t="s">
        <v>3492</v>
      </c>
      <c r="J563" s="141" t="s">
        <v>109</v>
      </c>
      <c r="K563" s="141" t="s">
        <v>112</v>
      </c>
      <c r="L563" s="141" t="s">
        <v>4142</v>
      </c>
      <c r="M563" s="141" t="s">
        <v>223</v>
      </c>
      <c r="N563" s="141" t="s">
        <v>303</v>
      </c>
      <c r="O563" s="141" t="s">
        <v>287</v>
      </c>
      <c r="P563" s="141" t="s">
        <v>3282</v>
      </c>
      <c r="Q563" s="141" t="s">
        <v>288</v>
      </c>
      <c r="R563" s="141" t="s">
        <v>3468</v>
      </c>
      <c r="S563" s="148" t="s">
        <v>3280</v>
      </c>
      <c r="T563" s="147">
        <v>20986572</v>
      </c>
      <c r="U563" s="147">
        <v>22463921.82</v>
      </c>
      <c r="V563" s="147">
        <v>18060000</v>
      </c>
      <c r="W563" s="147">
        <v>14343054.289999999</v>
      </c>
    </row>
    <row r="564" spans="1:23">
      <c r="A564" s="141" t="s">
        <v>3465</v>
      </c>
      <c r="B564" s="141" t="s">
        <v>284</v>
      </c>
      <c r="C564" s="141" t="s">
        <v>3464</v>
      </c>
      <c r="D564" s="141" t="s">
        <v>3463</v>
      </c>
      <c r="E564" s="141" t="s">
        <v>4321</v>
      </c>
      <c r="F564" s="141" t="s">
        <v>4320</v>
      </c>
      <c r="G564" s="141" t="s">
        <v>53</v>
      </c>
      <c r="H564" s="141" t="s">
        <v>4118</v>
      </c>
      <c r="I564" s="141" t="s">
        <v>3514</v>
      </c>
      <c r="J564" s="141" t="s">
        <v>3958</v>
      </c>
      <c r="K564" s="141" t="s">
        <v>205</v>
      </c>
      <c r="L564" s="141" t="s">
        <v>4142</v>
      </c>
      <c r="M564" s="141" t="s">
        <v>223</v>
      </c>
      <c r="N564" s="141" t="s">
        <v>303</v>
      </c>
      <c r="O564" s="141" t="s">
        <v>287</v>
      </c>
      <c r="P564" s="141" t="s">
        <v>3282</v>
      </c>
      <c r="Q564" s="141" t="s">
        <v>288</v>
      </c>
      <c r="R564" s="141" t="s">
        <v>3468</v>
      </c>
      <c r="S564" s="148" t="s">
        <v>3280</v>
      </c>
      <c r="T564" s="147">
        <v>32500000</v>
      </c>
      <c r="U564" s="147">
        <v>36934100</v>
      </c>
      <c r="V564" s="147">
        <v>30458466.449999999</v>
      </c>
      <c r="W564" s="147">
        <v>23387804.280000001</v>
      </c>
    </row>
    <row r="565" spans="1:23">
      <c r="A565" s="141" t="s">
        <v>3465</v>
      </c>
      <c r="B565" s="141" t="s">
        <v>284</v>
      </c>
      <c r="C565" s="141" t="s">
        <v>3464</v>
      </c>
      <c r="D565" s="141" t="s">
        <v>3463</v>
      </c>
      <c r="E565" s="141" t="s">
        <v>4321</v>
      </c>
      <c r="F565" s="141" t="s">
        <v>4320</v>
      </c>
      <c r="G565" s="141" t="s">
        <v>53</v>
      </c>
      <c r="H565" s="141" t="s">
        <v>4117</v>
      </c>
      <c r="I565" s="141" t="s">
        <v>3492</v>
      </c>
      <c r="J565" s="141" t="s">
        <v>95</v>
      </c>
      <c r="K565" s="141" t="s">
        <v>97</v>
      </c>
      <c r="L565" s="141" t="s">
        <v>4142</v>
      </c>
      <c r="M565" s="141" t="s">
        <v>223</v>
      </c>
      <c r="N565" s="141" t="s">
        <v>303</v>
      </c>
      <c r="O565" s="141" t="s">
        <v>287</v>
      </c>
      <c r="P565" s="141" t="s">
        <v>3282</v>
      </c>
      <c r="Q565" s="141" t="s">
        <v>288</v>
      </c>
      <c r="R565" s="141" t="s">
        <v>3468</v>
      </c>
      <c r="S565" s="148" t="s">
        <v>3280</v>
      </c>
      <c r="T565" s="147">
        <v>261940469</v>
      </c>
      <c r="U565" s="147">
        <v>174945406.52000001</v>
      </c>
      <c r="V565" s="147">
        <v>136564214.06</v>
      </c>
      <c r="W565" s="147">
        <v>134234474.16</v>
      </c>
    </row>
    <row r="566" spans="1:23">
      <c r="A566" s="141" t="s">
        <v>3465</v>
      </c>
      <c r="B566" s="141" t="s">
        <v>284</v>
      </c>
      <c r="C566" s="141" t="s">
        <v>3464</v>
      </c>
      <c r="D566" s="141" t="s">
        <v>3463</v>
      </c>
      <c r="E566" s="141" t="s">
        <v>4321</v>
      </c>
      <c r="F566" s="141" t="s">
        <v>4320</v>
      </c>
      <c r="G566" s="141" t="s">
        <v>53</v>
      </c>
      <c r="H566" s="141" t="s">
        <v>4053</v>
      </c>
      <c r="I566" s="141" t="s">
        <v>3492</v>
      </c>
      <c r="J566" s="141" t="s">
        <v>95</v>
      </c>
      <c r="K566" s="141" t="s">
        <v>97</v>
      </c>
      <c r="L566" s="141" t="s">
        <v>4142</v>
      </c>
      <c r="M566" s="141" t="s">
        <v>223</v>
      </c>
      <c r="N566" s="141" t="s">
        <v>303</v>
      </c>
      <c r="O566" s="141" t="s">
        <v>287</v>
      </c>
      <c r="P566" s="141" t="s">
        <v>3282</v>
      </c>
      <c r="Q566" s="141" t="s">
        <v>288</v>
      </c>
      <c r="R566" s="141" t="s">
        <v>3468</v>
      </c>
      <c r="S566" s="148" t="s">
        <v>3280</v>
      </c>
      <c r="T566" s="147">
        <v>32021383</v>
      </c>
      <c r="U566" s="147">
        <v>35892412.380000003</v>
      </c>
      <c r="V566" s="147">
        <v>35876166.25</v>
      </c>
      <c r="W566" s="147">
        <v>25656717.579999998</v>
      </c>
    </row>
    <row r="567" spans="1:23">
      <c r="A567" s="141" t="s">
        <v>3465</v>
      </c>
      <c r="B567" s="141" t="s">
        <v>284</v>
      </c>
      <c r="C567" s="141" t="s">
        <v>3464</v>
      </c>
      <c r="D567" s="141" t="s">
        <v>3463</v>
      </c>
      <c r="E567" s="141" t="s">
        <v>4321</v>
      </c>
      <c r="F567" s="141" t="s">
        <v>4320</v>
      </c>
      <c r="G567" s="141" t="s">
        <v>53</v>
      </c>
      <c r="H567" s="141" t="s">
        <v>4053</v>
      </c>
      <c r="I567" s="141" t="s">
        <v>3498</v>
      </c>
      <c r="J567" s="141" t="s">
        <v>166</v>
      </c>
      <c r="K567" s="141" t="s">
        <v>168</v>
      </c>
      <c r="L567" s="141" t="s">
        <v>4142</v>
      </c>
      <c r="M567" s="141" t="s">
        <v>223</v>
      </c>
      <c r="N567" s="141" t="s">
        <v>303</v>
      </c>
      <c r="O567" s="141" t="s">
        <v>287</v>
      </c>
      <c r="P567" s="141" t="s">
        <v>3282</v>
      </c>
      <c r="Q567" s="141" t="s">
        <v>288</v>
      </c>
      <c r="R567" s="141" t="s">
        <v>3468</v>
      </c>
      <c r="S567" s="148" t="s">
        <v>3280</v>
      </c>
      <c r="T567" s="147">
        <v>485516</v>
      </c>
      <c r="U567" s="147">
        <v>485411</v>
      </c>
      <c r="V567" s="147">
        <v>455516.31</v>
      </c>
      <c r="W567" s="147">
        <v>333488.64000000001</v>
      </c>
    </row>
    <row r="568" spans="1:23">
      <c r="A568" s="141" t="s">
        <v>3465</v>
      </c>
      <c r="B568" s="141" t="s">
        <v>284</v>
      </c>
      <c r="C568" s="141" t="s">
        <v>3464</v>
      </c>
      <c r="D568" s="141" t="s">
        <v>3463</v>
      </c>
      <c r="E568" s="141" t="s">
        <v>4321</v>
      </c>
      <c r="F568" s="141" t="s">
        <v>4320</v>
      </c>
      <c r="G568" s="141" t="s">
        <v>53</v>
      </c>
      <c r="H568" s="141" t="s">
        <v>4053</v>
      </c>
      <c r="I568" s="141" t="s">
        <v>3498</v>
      </c>
      <c r="J568" s="141" t="s">
        <v>166</v>
      </c>
      <c r="K568" s="141" t="s">
        <v>169</v>
      </c>
      <c r="L568" s="141" t="s">
        <v>4142</v>
      </c>
      <c r="M568" s="141" t="s">
        <v>223</v>
      </c>
      <c r="N568" s="141" t="s">
        <v>303</v>
      </c>
      <c r="O568" s="141" t="s">
        <v>287</v>
      </c>
      <c r="P568" s="141" t="s">
        <v>3282</v>
      </c>
      <c r="Q568" s="141" t="s">
        <v>288</v>
      </c>
      <c r="R568" s="141" t="s">
        <v>3468</v>
      </c>
      <c r="S568" s="148" t="s">
        <v>3280</v>
      </c>
      <c r="T568" s="147">
        <v>384655</v>
      </c>
      <c r="U568" s="147">
        <v>498290.65</v>
      </c>
      <c r="V568" s="147">
        <v>498290.65</v>
      </c>
      <c r="W568" s="147">
        <v>345951.27</v>
      </c>
    </row>
    <row r="569" spans="1:23">
      <c r="A569" s="141" t="s">
        <v>3465</v>
      </c>
      <c r="B569" s="141" t="s">
        <v>284</v>
      </c>
      <c r="C569" s="141" t="s">
        <v>3464</v>
      </c>
      <c r="D569" s="141" t="s">
        <v>3463</v>
      </c>
      <c r="E569" s="141" t="s">
        <v>4321</v>
      </c>
      <c r="F569" s="141" t="s">
        <v>4320</v>
      </c>
      <c r="G569" s="141" t="s">
        <v>53</v>
      </c>
      <c r="H569" s="141" t="s">
        <v>4053</v>
      </c>
      <c r="I569" s="141" t="s">
        <v>3498</v>
      </c>
      <c r="J569" s="141" t="s">
        <v>166</v>
      </c>
      <c r="K569" s="141" t="s">
        <v>171</v>
      </c>
      <c r="L569" s="141" t="s">
        <v>4142</v>
      </c>
      <c r="M569" s="141" t="s">
        <v>223</v>
      </c>
      <c r="N569" s="141" t="s">
        <v>303</v>
      </c>
      <c r="O569" s="141" t="s">
        <v>287</v>
      </c>
      <c r="P569" s="141" t="s">
        <v>3282</v>
      </c>
      <c r="Q569" s="141" t="s">
        <v>288</v>
      </c>
      <c r="R569" s="141" t="s">
        <v>3468</v>
      </c>
      <c r="S569" s="148" t="s">
        <v>3280</v>
      </c>
      <c r="T569" s="147">
        <v>698439</v>
      </c>
      <c r="U569" s="147">
        <v>713588.03</v>
      </c>
      <c r="V569" s="147">
        <v>696926.97</v>
      </c>
      <c r="W569" s="147">
        <v>521346.63</v>
      </c>
    </row>
    <row r="570" spans="1:23">
      <c r="A570" s="141" t="s">
        <v>3465</v>
      </c>
      <c r="B570" s="141" t="s">
        <v>284</v>
      </c>
      <c r="C570" s="141" t="s">
        <v>3464</v>
      </c>
      <c r="D570" s="141" t="s">
        <v>3463</v>
      </c>
      <c r="E570" s="141" t="s">
        <v>4321</v>
      </c>
      <c r="F570" s="141" t="s">
        <v>4320</v>
      </c>
      <c r="G570" s="141" t="s">
        <v>53</v>
      </c>
      <c r="H570" s="141" t="s">
        <v>4053</v>
      </c>
      <c r="I570" s="141" t="s">
        <v>3498</v>
      </c>
      <c r="J570" s="141" t="s">
        <v>166</v>
      </c>
      <c r="K570" s="141" t="s">
        <v>172</v>
      </c>
      <c r="L570" s="141" t="s">
        <v>4142</v>
      </c>
      <c r="M570" s="141" t="s">
        <v>223</v>
      </c>
      <c r="N570" s="141" t="s">
        <v>303</v>
      </c>
      <c r="O570" s="141" t="s">
        <v>287</v>
      </c>
      <c r="P570" s="141" t="s">
        <v>3282</v>
      </c>
      <c r="Q570" s="141" t="s">
        <v>288</v>
      </c>
      <c r="R570" s="141" t="s">
        <v>3468</v>
      </c>
      <c r="S570" s="148" t="s">
        <v>3280</v>
      </c>
      <c r="T570" s="147">
        <v>6983557</v>
      </c>
      <c r="U570" s="147">
        <v>6854877.3200000003</v>
      </c>
      <c r="V570" s="147">
        <v>6846634.6299999999</v>
      </c>
      <c r="W570" s="147">
        <v>5109899.0599999996</v>
      </c>
    </row>
    <row r="571" spans="1:23">
      <c r="A571" s="141" t="s">
        <v>3465</v>
      </c>
      <c r="B571" s="141" t="s">
        <v>284</v>
      </c>
      <c r="C571" s="141" t="s">
        <v>3464</v>
      </c>
      <c r="D571" s="141" t="s">
        <v>3463</v>
      </c>
      <c r="E571" s="141" t="s">
        <v>4321</v>
      </c>
      <c r="F571" s="141" t="s">
        <v>4320</v>
      </c>
      <c r="G571" s="141" t="s">
        <v>53</v>
      </c>
      <c r="H571" s="141" t="s">
        <v>4053</v>
      </c>
      <c r="I571" s="141" t="s">
        <v>3514</v>
      </c>
      <c r="J571" s="141" t="s">
        <v>3958</v>
      </c>
      <c r="K571" s="141" t="s">
        <v>205</v>
      </c>
      <c r="L571" s="141" t="s">
        <v>4142</v>
      </c>
      <c r="M571" s="141" t="s">
        <v>223</v>
      </c>
      <c r="N571" s="141" t="s">
        <v>286</v>
      </c>
      <c r="O571" s="141" t="s">
        <v>287</v>
      </c>
      <c r="P571" s="141" t="s">
        <v>3282</v>
      </c>
      <c r="Q571" s="141" t="s">
        <v>288</v>
      </c>
      <c r="R571" s="141" t="s">
        <v>3468</v>
      </c>
      <c r="S571" s="148" t="s">
        <v>3280</v>
      </c>
      <c r="T571" s="147">
        <v>3703324</v>
      </c>
      <c r="U571" s="147">
        <v>3703324</v>
      </c>
      <c r="V571" s="147">
        <v>2736565.7</v>
      </c>
      <c r="W571" s="147">
        <v>2736565.7</v>
      </c>
    </row>
    <row r="572" spans="1:23">
      <c r="A572" s="141" t="s">
        <v>3465</v>
      </c>
      <c r="B572" s="141" t="s">
        <v>284</v>
      </c>
      <c r="C572" s="141" t="s">
        <v>3464</v>
      </c>
      <c r="D572" s="141" t="s">
        <v>3463</v>
      </c>
      <c r="E572" s="141" t="s">
        <v>4321</v>
      </c>
      <c r="F572" s="141" t="s">
        <v>4320</v>
      </c>
      <c r="G572" s="141" t="s">
        <v>53</v>
      </c>
      <c r="H572" s="141" t="s">
        <v>4053</v>
      </c>
      <c r="I572" s="141" t="s">
        <v>3514</v>
      </c>
      <c r="J572" s="141" t="s">
        <v>3958</v>
      </c>
      <c r="K572" s="141" t="s">
        <v>205</v>
      </c>
      <c r="L572" s="141" t="s">
        <v>4142</v>
      </c>
      <c r="M572" s="141" t="s">
        <v>223</v>
      </c>
      <c r="N572" s="141" t="s">
        <v>295</v>
      </c>
      <c r="O572" s="141" t="s">
        <v>287</v>
      </c>
      <c r="P572" s="141" t="s">
        <v>3282</v>
      </c>
      <c r="Q572" s="141" t="s">
        <v>288</v>
      </c>
      <c r="R572" s="141" t="s">
        <v>3468</v>
      </c>
      <c r="S572" s="148" t="s">
        <v>3280</v>
      </c>
      <c r="T572" s="147">
        <v>1750040</v>
      </c>
      <c r="U572" s="147">
        <v>1750040</v>
      </c>
      <c r="V572" s="147">
        <v>1177214.31</v>
      </c>
      <c r="W572" s="147">
        <v>1177214.31</v>
      </c>
    </row>
    <row r="573" spans="1:23">
      <c r="A573" s="141" t="s">
        <v>3465</v>
      </c>
      <c r="B573" s="141" t="s">
        <v>284</v>
      </c>
      <c r="C573" s="141" t="s">
        <v>3464</v>
      </c>
      <c r="D573" s="141" t="s">
        <v>3463</v>
      </c>
      <c r="E573" s="141" t="s">
        <v>4321</v>
      </c>
      <c r="F573" s="141" t="s">
        <v>4320</v>
      </c>
      <c r="G573" s="141" t="s">
        <v>53</v>
      </c>
      <c r="H573" s="141" t="s">
        <v>4053</v>
      </c>
      <c r="I573" s="141" t="s">
        <v>3514</v>
      </c>
      <c r="J573" s="141" t="s">
        <v>3958</v>
      </c>
      <c r="K573" s="141" t="s">
        <v>205</v>
      </c>
      <c r="L573" s="141" t="s">
        <v>4142</v>
      </c>
      <c r="M573" s="141" t="s">
        <v>223</v>
      </c>
      <c r="N573" s="141" t="s">
        <v>296</v>
      </c>
      <c r="O573" s="141" t="s">
        <v>287</v>
      </c>
      <c r="P573" s="141" t="s">
        <v>3282</v>
      </c>
      <c r="Q573" s="141" t="s">
        <v>288</v>
      </c>
      <c r="R573" s="141" t="s">
        <v>3468</v>
      </c>
      <c r="S573" s="148" t="s">
        <v>3280</v>
      </c>
      <c r="T573" s="147">
        <v>1681843</v>
      </c>
      <c r="U573" s="147">
        <v>1681843</v>
      </c>
      <c r="V573" s="147">
        <v>1111139.58</v>
      </c>
      <c r="W573" s="147">
        <v>1111139.58</v>
      </c>
    </row>
    <row r="574" spans="1:23">
      <c r="A574" s="141" t="s">
        <v>3465</v>
      </c>
      <c r="B574" s="141" t="s">
        <v>284</v>
      </c>
      <c r="C574" s="141" t="s">
        <v>3464</v>
      </c>
      <c r="D574" s="141" t="s">
        <v>3463</v>
      </c>
      <c r="E574" s="141" t="s">
        <v>4321</v>
      </c>
      <c r="F574" s="141" t="s">
        <v>4320</v>
      </c>
      <c r="G574" s="141" t="s">
        <v>53</v>
      </c>
      <c r="H574" s="141" t="s">
        <v>4053</v>
      </c>
      <c r="I574" s="141" t="s">
        <v>3514</v>
      </c>
      <c r="J574" s="141" t="s">
        <v>3958</v>
      </c>
      <c r="K574" s="141" t="s">
        <v>205</v>
      </c>
      <c r="L574" s="141" t="s">
        <v>4142</v>
      </c>
      <c r="M574" s="141" t="s">
        <v>223</v>
      </c>
      <c r="N574" s="141" t="s">
        <v>297</v>
      </c>
      <c r="O574" s="141" t="s">
        <v>287</v>
      </c>
      <c r="P574" s="141" t="s">
        <v>3282</v>
      </c>
      <c r="Q574" s="141" t="s">
        <v>288</v>
      </c>
      <c r="R574" s="141" t="s">
        <v>3468</v>
      </c>
      <c r="S574" s="148" t="s">
        <v>3280</v>
      </c>
      <c r="T574" s="147">
        <v>2812632</v>
      </c>
      <c r="U574" s="147">
        <v>2812632</v>
      </c>
      <c r="V574" s="147">
        <v>1962676.79</v>
      </c>
      <c r="W574" s="147">
        <v>1962676.79</v>
      </c>
    </row>
    <row r="575" spans="1:23">
      <c r="A575" s="141" t="s">
        <v>3465</v>
      </c>
      <c r="B575" s="141" t="s">
        <v>284</v>
      </c>
      <c r="C575" s="141" t="s">
        <v>3464</v>
      </c>
      <c r="D575" s="141" t="s">
        <v>3463</v>
      </c>
      <c r="E575" s="141" t="s">
        <v>4321</v>
      </c>
      <c r="F575" s="141" t="s">
        <v>4320</v>
      </c>
      <c r="G575" s="141" t="s">
        <v>53</v>
      </c>
      <c r="H575" s="141" t="s">
        <v>4053</v>
      </c>
      <c r="I575" s="141" t="s">
        <v>3514</v>
      </c>
      <c r="J575" s="141" t="s">
        <v>3958</v>
      </c>
      <c r="K575" s="141" t="s">
        <v>205</v>
      </c>
      <c r="L575" s="141" t="s">
        <v>4142</v>
      </c>
      <c r="M575" s="141" t="s">
        <v>223</v>
      </c>
      <c r="N575" s="141" t="s">
        <v>299</v>
      </c>
      <c r="O575" s="141" t="s">
        <v>287</v>
      </c>
      <c r="P575" s="141" t="s">
        <v>3282</v>
      </c>
      <c r="Q575" s="141" t="s">
        <v>288</v>
      </c>
      <c r="R575" s="141" t="s">
        <v>3468</v>
      </c>
      <c r="S575" s="148" t="s">
        <v>3280</v>
      </c>
      <c r="T575" s="147">
        <v>1652925</v>
      </c>
      <c r="U575" s="147">
        <v>1652925</v>
      </c>
      <c r="V575" s="147">
        <v>1116729.29</v>
      </c>
      <c r="W575" s="147">
        <v>1116729.29</v>
      </c>
    </row>
    <row r="576" spans="1:23">
      <c r="A576" s="141" t="s">
        <v>3465</v>
      </c>
      <c r="B576" s="141" t="s">
        <v>284</v>
      </c>
      <c r="C576" s="141" t="s">
        <v>3464</v>
      </c>
      <c r="D576" s="141" t="s">
        <v>3463</v>
      </c>
      <c r="E576" s="141" t="s">
        <v>4321</v>
      </c>
      <c r="F576" s="141" t="s">
        <v>4320</v>
      </c>
      <c r="G576" s="141" t="s">
        <v>53</v>
      </c>
      <c r="H576" s="141" t="s">
        <v>4053</v>
      </c>
      <c r="I576" s="141" t="s">
        <v>3514</v>
      </c>
      <c r="J576" s="141" t="s">
        <v>3958</v>
      </c>
      <c r="K576" s="141" t="s">
        <v>205</v>
      </c>
      <c r="L576" s="141" t="s">
        <v>4142</v>
      </c>
      <c r="M576" s="141" t="s">
        <v>223</v>
      </c>
      <c r="N576" s="141" t="s">
        <v>301</v>
      </c>
      <c r="O576" s="141" t="s">
        <v>287</v>
      </c>
      <c r="P576" s="141" t="s">
        <v>3282</v>
      </c>
      <c r="Q576" s="141" t="s">
        <v>288</v>
      </c>
      <c r="R576" s="141" t="s">
        <v>3468</v>
      </c>
      <c r="S576" s="148" t="s">
        <v>3280</v>
      </c>
      <c r="T576" s="147">
        <v>1647237</v>
      </c>
      <c r="U576" s="147">
        <v>1647237</v>
      </c>
      <c r="V576" s="147">
        <v>1092285.6000000001</v>
      </c>
      <c r="W576" s="147">
        <v>1092285.6000000001</v>
      </c>
    </row>
    <row r="577" spans="1:23">
      <c r="A577" s="141" t="s">
        <v>3465</v>
      </c>
      <c r="B577" s="141" t="s">
        <v>284</v>
      </c>
      <c r="C577" s="141" t="s">
        <v>3464</v>
      </c>
      <c r="D577" s="141" t="s">
        <v>3463</v>
      </c>
      <c r="E577" s="141" t="s">
        <v>4321</v>
      </c>
      <c r="F577" s="141" t="s">
        <v>4320</v>
      </c>
      <c r="G577" s="141" t="s">
        <v>53</v>
      </c>
      <c r="H577" s="141" t="s">
        <v>4053</v>
      </c>
      <c r="I577" s="141" t="s">
        <v>3514</v>
      </c>
      <c r="J577" s="141" t="s">
        <v>3958</v>
      </c>
      <c r="K577" s="141" t="s">
        <v>205</v>
      </c>
      <c r="L577" s="141" t="s">
        <v>4142</v>
      </c>
      <c r="M577" s="141" t="s">
        <v>223</v>
      </c>
      <c r="N577" s="141" t="s">
        <v>302</v>
      </c>
      <c r="O577" s="141" t="s">
        <v>287</v>
      </c>
      <c r="P577" s="141" t="s">
        <v>3282</v>
      </c>
      <c r="Q577" s="141" t="s">
        <v>288</v>
      </c>
      <c r="R577" s="141" t="s">
        <v>3468</v>
      </c>
      <c r="S577" s="148" t="s">
        <v>3280</v>
      </c>
      <c r="T577" s="147">
        <v>4694958</v>
      </c>
      <c r="U577" s="147">
        <v>4694958</v>
      </c>
      <c r="V577" s="147">
        <v>3207886.42</v>
      </c>
      <c r="W577" s="147">
        <v>3207886.42</v>
      </c>
    </row>
    <row r="578" spans="1:23">
      <c r="A578" s="141" t="s">
        <v>3465</v>
      </c>
      <c r="B578" s="141" t="s">
        <v>284</v>
      </c>
      <c r="C578" s="141" t="s">
        <v>3464</v>
      </c>
      <c r="D578" s="141" t="s">
        <v>3463</v>
      </c>
      <c r="E578" s="141" t="s">
        <v>4321</v>
      </c>
      <c r="F578" s="141" t="s">
        <v>4320</v>
      </c>
      <c r="G578" s="141" t="s">
        <v>53</v>
      </c>
      <c r="H578" s="141" t="s">
        <v>4053</v>
      </c>
      <c r="I578" s="141" t="s">
        <v>3514</v>
      </c>
      <c r="J578" s="141" t="s">
        <v>3958</v>
      </c>
      <c r="K578" s="141" t="s">
        <v>205</v>
      </c>
      <c r="L578" s="141" t="s">
        <v>4142</v>
      </c>
      <c r="M578" s="141" t="s">
        <v>223</v>
      </c>
      <c r="N578" s="141" t="s">
        <v>303</v>
      </c>
      <c r="O578" s="141" t="s">
        <v>287</v>
      </c>
      <c r="P578" s="141" t="s">
        <v>3282</v>
      </c>
      <c r="Q578" s="141" t="s">
        <v>288</v>
      </c>
      <c r="R578" s="141" t="s">
        <v>3468</v>
      </c>
      <c r="S578" s="148" t="s">
        <v>3280</v>
      </c>
      <c r="T578" s="147">
        <v>47218499</v>
      </c>
      <c r="U578" s="147">
        <v>52935489</v>
      </c>
      <c r="V578" s="147">
        <v>37083175.100000001</v>
      </c>
      <c r="W578" s="147">
        <v>37083175.100000001</v>
      </c>
    </row>
    <row r="579" spans="1:23">
      <c r="A579" s="141" t="s">
        <v>3465</v>
      </c>
      <c r="B579" s="141" t="s">
        <v>284</v>
      </c>
      <c r="C579" s="141" t="s">
        <v>3464</v>
      </c>
      <c r="D579" s="141" t="s">
        <v>3463</v>
      </c>
      <c r="E579" s="141" t="s">
        <v>4321</v>
      </c>
      <c r="F579" s="141" t="s">
        <v>4320</v>
      </c>
      <c r="G579" s="141" t="s">
        <v>53</v>
      </c>
      <c r="H579" s="141" t="s">
        <v>4116</v>
      </c>
      <c r="I579" s="141" t="s">
        <v>3492</v>
      </c>
      <c r="J579" s="141" t="s">
        <v>109</v>
      </c>
      <c r="K579" s="141" t="s">
        <v>116</v>
      </c>
      <c r="L579" s="141" t="s">
        <v>4142</v>
      </c>
      <c r="M579" s="141" t="s">
        <v>223</v>
      </c>
      <c r="N579" s="141" t="s">
        <v>303</v>
      </c>
      <c r="O579" s="141" t="s">
        <v>287</v>
      </c>
      <c r="P579" s="141" t="s">
        <v>3282</v>
      </c>
      <c r="Q579" s="141" t="s">
        <v>288</v>
      </c>
      <c r="R579" s="141" t="s">
        <v>3468</v>
      </c>
      <c r="S579" s="148" t="s">
        <v>3280</v>
      </c>
      <c r="T579" s="147">
        <v>16349831</v>
      </c>
      <c r="U579" s="147">
        <v>16700168</v>
      </c>
      <c r="V579" s="147">
        <v>12350251.300000001</v>
      </c>
      <c r="W579" s="147">
        <v>12350251.300000001</v>
      </c>
    </row>
    <row r="580" spans="1:23">
      <c r="A580" s="141" t="s">
        <v>3465</v>
      </c>
      <c r="B580" s="141" t="s">
        <v>284</v>
      </c>
      <c r="C580" s="141" t="s">
        <v>3464</v>
      </c>
      <c r="D580" s="141" t="s">
        <v>3463</v>
      </c>
      <c r="E580" s="141" t="s">
        <v>4321</v>
      </c>
      <c r="F580" s="141" t="s">
        <v>4320</v>
      </c>
      <c r="G580" s="141" t="s">
        <v>53</v>
      </c>
      <c r="H580" s="141" t="s">
        <v>4116</v>
      </c>
      <c r="I580" s="141" t="s">
        <v>3514</v>
      </c>
      <c r="J580" s="141" t="s">
        <v>178</v>
      </c>
      <c r="K580" s="141" t="s">
        <v>182</v>
      </c>
      <c r="L580" s="141" t="s">
        <v>4142</v>
      </c>
      <c r="M580" s="141" t="s">
        <v>223</v>
      </c>
      <c r="N580" s="141" t="s">
        <v>303</v>
      </c>
      <c r="O580" s="141" t="s">
        <v>287</v>
      </c>
      <c r="P580" s="141" t="s">
        <v>3282</v>
      </c>
      <c r="Q580" s="141" t="s">
        <v>288</v>
      </c>
      <c r="R580" s="141" t="s">
        <v>3468</v>
      </c>
      <c r="S580" s="148" t="s">
        <v>3280</v>
      </c>
      <c r="T580" s="147">
        <v>317017</v>
      </c>
      <c r="U580" s="147">
        <v>317017</v>
      </c>
      <c r="V580" s="147">
        <v>228129.84</v>
      </c>
      <c r="W580" s="147">
        <v>228129.84</v>
      </c>
    </row>
    <row r="581" spans="1:23">
      <c r="A581" s="141" t="s">
        <v>3465</v>
      </c>
      <c r="B581" s="141" t="s">
        <v>284</v>
      </c>
      <c r="C581" s="141" t="s">
        <v>3464</v>
      </c>
      <c r="D581" s="141" t="s">
        <v>3463</v>
      </c>
      <c r="E581" s="141" t="s">
        <v>4321</v>
      </c>
      <c r="F581" s="141" t="s">
        <v>4320</v>
      </c>
      <c r="G581" s="141" t="s">
        <v>53</v>
      </c>
      <c r="H581" s="141" t="s">
        <v>4115</v>
      </c>
      <c r="I581" s="141" t="s">
        <v>3492</v>
      </c>
      <c r="J581" s="141" t="s">
        <v>109</v>
      </c>
      <c r="K581" s="141" t="s">
        <v>112</v>
      </c>
      <c r="L581" s="141" t="s">
        <v>4142</v>
      </c>
      <c r="M581" s="141" t="s">
        <v>223</v>
      </c>
      <c r="N581" s="141" t="s">
        <v>303</v>
      </c>
      <c r="O581" s="141" t="s">
        <v>287</v>
      </c>
      <c r="P581" s="141" t="s">
        <v>3282</v>
      </c>
      <c r="Q581" s="141" t="s">
        <v>288</v>
      </c>
      <c r="R581" s="141" t="s">
        <v>3468</v>
      </c>
      <c r="S581" s="148" t="s">
        <v>3280</v>
      </c>
      <c r="T581" s="147">
        <v>7727868</v>
      </c>
      <c r="U581" s="147">
        <v>7727868</v>
      </c>
      <c r="V581" s="147">
        <v>7433303.8799999999</v>
      </c>
      <c r="W581" s="147">
        <v>5591910.4699999997</v>
      </c>
    </row>
    <row r="582" spans="1:23">
      <c r="A582" s="141" t="s">
        <v>3465</v>
      </c>
      <c r="B582" s="141" t="s">
        <v>284</v>
      </c>
      <c r="C582" s="141" t="s">
        <v>3464</v>
      </c>
      <c r="D582" s="141" t="s">
        <v>3463</v>
      </c>
      <c r="E582" s="141" t="s">
        <v>4321</v>
      </c>
      <c r="F582" s="141" t="s">
        <v>4320</v>
      </c>
      <c r="G582" s="141" t="s">
        <v>53</v>
      </c>
      <c r="H582" s="141" t="s">
        <v>4115</v>
      </c>
      <c r="I582" s="141" t="s">
        <v>3514</v>
      </c>
      <c r="J582" s="141" t="s">
        <v>3958</v>
      </c>
      <c r="K582" s="141" t="s">
        <v>205</v>
      </c>
      <c r="L582" s="141" t="s">
        <v>4142</v>
      </c>
      <c r="M582" s="141" t="s">
        <v>223</v>
      </c>
      <c r="N582" s="141" t="s">
        <v>303</v>
      </c>
      <c r="O582" s="141" t="s">
        <v>287</v>
      </c>
      <c r="P582" s="141" t="s">
        <v>3282</v>
      </c>
      <c r="Q582" s="141" t="s">
        <v>288</v>
      </c>
      <c r="R582" s="141" t="s">
        <v>3468</v>
      </c>
      <c r="S582" s="148" t="s">
        <v>3280</v>
      </c>
      <c r="T582" s="147">
        <v>83569935</v>
      </c>
      <c r="U582" s="147">
        <v>83569935</v>
      </c>
      <c r="V582" s="147">
        <v>56700515.5</v>
      </c>
      <c r="W582" s="147">
        <v>56683126.420000002</v>
      </c>
    </row>
    <row r="583" spans="1:23">
      <c r="A583" s="141" t="s">
        <v>3465</v>
      </c>
      <c r="B583" s="141" t="s">
        <v>284</v>
      </c>
      <c r="C583" s="141" t="s">
        <v>3464</v>
      </c>
      <c r="D583" s="141" t="s">
        <v>3463</v>
      </c>
      <c r="E583" s="141" t="s">
        <v>4321</v>
      </c>
      <c r="F583" s="141" t="s">
        <v>4320</v>
      </c>
      <c r="G583" s="141" t="s">
        <v>53</v>
      </c>
      <c r="H583" s="141" t="s">
        <v>4013</v>
      </c>
      <c r="I583" s="141" t="s">
        <v>3514</v>
      </c>
      <c r="J583" s="141" t="s">
        <v>3958</v>
      </c>
      <c r="K583" s="141" t="s">
        <v>205</v>
      </c>
      <c r="L583" s="141" t="s">
        <v>4142</v>
      </c>
      <c r="M583" s="141" t="s">
        <v>223</v>
      </c>
      <c r="N583" s="141" t="s">
        <v>303</v>
      </c>
      <c r="O583" s="141" t="s">
        <v>287</v>
      </c>
      <c r="P583" s="141" t="s">
        <v>3282</v>
      </c>
      <c r="Q583" s="141" t="s">
        <v>288</v>
      </c>
      <c r="R583" s="141" t="s">
        <v>3468</v>
      </c>
      <c r="S583" s="148" t="s">
        <v>3280</v>
      </c>
      <c r="T583" s="147">
        <v>13369980</v>
      </c>
      <c r="U583" s="147">
        <v>13369980</v>
      </c>
      <c r="V583" s="147">
        <v>13067185.640000001</v>
      </c>
      <c r="W583" s="147">
        <v>10168397.57</v>
      </c>
    </row>
    <row r="584" spans="1:23">
      <c r="A584" s="141" t="s">
        <v>3465</v>
      </c>
      <c r="B584" s="141" t="s">
        <v>284</v>
      </c>
      <c r="C584" s="141" t="s">
        <v>3464</v>
      </c>
      <c r="D584" s="141" t="s">
        <v>3463</v>
      </c>
      <c r="E584" s="141" t="s">
        <v>4321</v>
      </c>
      <c r="F584" s="141" t="s">
        <v>4320</v>
      </c>
      <c r="G584" s="141" t="s">
        <v>53</v>
      </c>
      <c r="H584" s="141" t="s">
        <v>4012</v>
      </c>
      <c r="I584" s="141" t="s">
        <v>3514</v>
      </c>
      <c r="J584" s="141" t="s">
        <v>3958</v>
      </c>
      <c r="K584" s="141" t="s">
        <v>205</v>
      </c>
      <c r="L584" s="141" t="s">
        <v>4142</v>
      </c>
      <c r="M584" s="141" t="s">
        <v>223</v>
      </c>
      <c r="N584" s="141" t="s">
        <v>303</v>
      </c>
      <c r="O584" s="141" t="s">
        <v>287</v>
      </c>
      <c r="P584" s="141" t="s">
        <v>3282</v>
      </c>
      <c r="Q584" s="141" t="s">
        <v>288</v>
      </c>
      <c r="R584" s="141" t="s">
        <v>3468</v>
      </c>
      <c r="S584" s="148" t="s">
        <v>3280</v>
      </c>
      <c r="T584" s="147">
        <v>18355434</v>
      </c>
      <c r="U584" s="147">
        <v>18475224</v>
      </c>
      <c r="V584" s="147">
        <v>13617172.029999999</v>
      </c>
      <c r="W584" s="147">
        <v>13617172.029999999</v>
      </c>
    </row>
    <row r="585" spans="1:23">
      <c r="A585" s="141" t="s">
        <v>3465</v>
      </c>
      <c r="B585" s="141" t="s">
        <v>284</v>
      </c>
      <c r="C585" s="141" t="s">
        <v>3464</v>
      </c>
      <c r="D585" s="141" t="s">
        <v>3463</v>
      </c>
      <c r="E585" s="141" t="s">
        <v>4321</v>
      </c>
      <c r="F585" s="141" t="s">
        <v>4320</v>
      </c>
      <c r="G585" s="141" t="s">
        <v>53</v>
      </c>
      <c r="H585" s="141" t="s">
        <v>4000</v>
      </c>
      <c r="I585" s="141" t="s">
        <v>3514</v>
      </c>
      <c r="J585" s="141" t="s">
        <v>184</v>
      </c>
      <c r="K585" s="141" t="s">
        <v>187</v>
      </c>
      <c r="L585" s="141" t="s">
        <v>4142</v>
      </c>
      <c r="M585" s="141" t="s">
        <v>223</v>
      </c>
      <c r="N585" s="141" t="s">
        <v>303</v>
      </c>
      <c r="O585" s="141" t="s">
        <v>287</v>
      </c>
      <c r="P585" s="141" t="s">
        <v>3282</v>
      </c>
      <c r="Q585" s="141" t="s">
        <v>288</v>
      </c>
      <c r="R585" s="141" t="s">
        <v>3468</v>
      </c>
      <c r="S585" s="148" t="s">
        <v>3280</v>
      </c>
      <c r="T585" s="147">
        <v>1679417</v>
      </c>
      <c r="U585" s="147">
        <v>2021513.8</v>
      </c>
      <c r="V585" s="147">
        <v>1929522.7</v>
      </c>
      <c r="W585" s="147">
        <v>1468944.05</v>
      </c>
    </row>
    <row r="586" spans="1:23">
      <c r="A586" s="141" t="s">
        <v>3465</v>
      </c>
      <c r="B586" s="141" t="s">
        <v>284</v>
      </c>
      <c r="C586" s="141" t="s">
        <v>3464</v>
      </c>
      <c r="D586" s="141" t="s">
        <v>3463</v>
      </c>
      <c r="E586" s="141" t="s">
        <v>4321</v>
      </c>
      <c r="F586" s="141" t="s">
        <v>4320</v>
      </c>
      <c r="G586" s="141" t="s">
        <v>53</v>
      </c>
      <c r="H586" s="141" t="s">
        <v>4114</v>
      </c>
      <c r="I586" s="141" t="s">
        <v>3498</v>
      </c>
      <c r="J586" s="141" t="s">
        <v>154</v>
      </c>
      <c r="K586" s="141" t="s">
        <v>162</v>
      </c>
      <c r="L586" s="141" t="s">
        <v>4142</v>
      </c>
      <c r="M586" s="141" t="s">
        <v>223</v>
      </c>
      <c r="N586" s="141" t="s">
        <v>303</v>
      </c>
      <c r="O586" s="141" t="s">
        <v>287</v>
      </c>
      <c r="P586" s="141" t="s">
        <v>3282</v>
      </c>
      <c r="Q586" s="141" t="s">
        <v>288</v>
      </c>
      <c r="R586" s="141" t="s">
        <v>3468</v>
      </c>
      <c r="S586" s="148" t="s">
        <v>3280</v>
      </c>
      <c r="T586" s="147">
        <v>4571699</v>
      </c>
      <c r="U586" s="147">
        <v>4571699</v>
      </c>
      <c r="V586" s="147">
        <v>3958071.97</v>
      </c>
      <c r="W586" s="147">
        <v>2801498.03</v>
      </c>
    </row>
    <row r="587" spans="1:23">
      <c r="A587" s="141" t="s">
        <v>3465</v>
      </c>
      <c r="B587" s="141" t="s">
        <v>284</v>
      </c>
      <c r="C587" s="141" t="s">
        <v>3464</v>
      </c>
      <c r="D587" s="141" t="s">
        <v>3463</v>
      </c>
      <c r="E587" s="141" t="s">
        <v>4321</v>
      </c>
      <c r="F587" s="141" t="s">
        <v>4320</v>
      </c>
      <c r="G587" s="141" t="s">
        <v>53</v>
      </c>
      <c r="H587" s="141" t="s">
        <v>4008</v>
      </c>
      <c r="I587" s="141" t="s">
        <v>3492</v>
      </c>
      <c r="J587" s="141" t="s">
        <v>95</v>
      </c>
      <c r="K587" s="141" t="s">
        <v>97</v>
      </c>
      <c r="L587" s="141" t="s">
        <v>4142</v>
      </c>
      <c r="M587" s="141" t="s">
        <v>223</v>
      </c>
      <c r="N587" s="141" t="s">
        <v>303</v>
      </c>
      <c r="O587" s="141" t="s">
        <v>287</v>
      </c>
      <c r="P587" s="141" t="s">
        <v>3282</v>
      </c>
      <c r="Q587" s="141" t="s">
        <v>288</v>
      </c>
      <c r="R587" s="141" t="s">
        <v>3468</v>
      </c>
      <c r="S587" s="148" t="s">
        <v>3280</v>
      </c>
      <c r="T587" s="147">
        <v>11020000</v>
      </c>
      <c r="U587" s="147">
        <v>21331452.300000001</v>
      </c>
      <c r="V587" s="147">
        <v>12526771.960000001</v>
      </c>
      <c r="W587" s="147">
        <v>9512831.0399999991</v>
      </c>
    </row>
    <row r="588" spans="1:23">
      <c r="A588" s="141" t="s">
        <v>3465</v>
      </c>
      <c r="B588" s="141" t="s">
        <v>284</v>
      </c>
      <c r="C588" s="141" t="s">
        <v>3464</v>
      </c>
      <c r="D588" s="141" t="s">
        <v>3463</v>
      </c>
      <c r="E588" s="141" t="s">
        <v>4321</v>
      </c>
      <c r="F588" s="141" t="s">
        <v>4320</v>
      </c>
      <c r="G588" s="141" t="s">
        <v>53</v>
      </c>
      <c r="H588" s="141" t="s">
        <v>4051</v>
      </c>
      <c r="I588" s="141" t="s">
        <v>3492</v>
      </c>
      <c r="J588" s="141" t="s">
        <v>95</v>
      </c>
      <c r="K588" s="141" t="s">
        <v>97</v>
      </c>
      <c r="L588" s="141" t="s">
        <v>4142</v>
      </c>
      <c r="M588" s="141" t="s">
        <v>223</v>
      </c>
      <c r="N588" s="141" t="s">
        <v>303</v>
      </c>
      <c r="O588" s="141" t="s">
        <v>287</v>
      </c>
      <c r="P588" s="141" t="s">
        <v>3282</v>
      </c>
      <c r="Q588" s="141" t="s">
        <v>288</v>
      </c>
      <c r="R588" s="141" t="s">
        <v>3468</v>
      </c>
      <c r="S588" s="148" t="s">
        <v>3280</v>
      </c>
      <c r="T588" s="147">
        <v>11903533</v>
      </c>
      <c r="U588" s="147">
        <v>12358210.6</v>
      </c>
      <c r="V588" s="147">
        <v>11743318.74</v>
      </c>
      <c r="W588" s="147">
        <v>8898402.2400000002</v>
      </c>
    </row>
    <row r="589" spans="1:23">
      <c r="A589" s="141" t="s">
        <v>3465</v>
      </c>
      <c r="B589" s="141" t="s">
        <v>284</v>
      </c>
      <c r="C589" s="141" t="s">
        <v>3464</v>
      </c>
      <c r="D589" s="141" t="s">
        <v>3463</v>
      </c>
      <c r="E589" s="141" t="s">
        <v>4321</v>
      </c>
      <c r="F589" s="141" t="s">
        <v>4320</v>
      </c>
      <c r="G589" s="141" t="s">
        <v>53</v>
      </c>
      <c r="H589" s="141" t="s">
        <v>4050</v>
      </c>
      <c r="I589" s="141" t="s">
        <v>3492</v>
      </c>
      <c r="J589" s="141" t="s">
        <v>95</v>
      </c>
      <c r="K589" s="141" t="s">
        <v>97</v>
      </c>
      <c r="L589" s="141" t="s">
        <v>4142</v>
      </c>
      <c r="M589" s="141" t="s">
        <v>223</v>
      </c>
      <c r="N589" s="141" t="s">
        <v>303</v>
      </c>
      <c r="O589" s="141" t="s">
        <v>287</v>
      </c>
      <c r="P589" s="141" t="s">
        <v>3282</v>
      </c>
      <c r="Q589" s="141" t="s">
        <v>288</v>
      </c>
      <c r="R589" s="141" t="s">
        <v>3468</v>
      </c>
      <c r="S589" s="148" t="s">
        <v>3280</v>
      </c>
      <c r="T589" s="147">
        <v>36389100</v>
      </c>
      <c r="U589" s="147">
        <v>36857735.439999998</v>
      </c>
      <c r="V589" s="147">
        <v>30513696.25</v>
      </c>
      <c r="W589" s="147">
        <v>27470389.379999999</v>
      </c>
    </row>
    <row r="590" spans="1:23">
      <c r="A590" s="141" t="s">
        <v>3465</v>
      </c>
      <c r="B590" s="141" t="s">
        <v>284</v>
      </c>
      <c r="C590" s="141" t="s">
        <v>3464</v>
      </c>
      <c r="D590" s="141" t="s">
        <v>3463</v>
      </c>
      <c r="E590" s="141" t="s">
        <v>4321</v>
      </c>
      <c r="F590" s="141" t="s">
        <v>4320</v>
      </c>
      <c r="G590" s="141" t="s">
        <v>53</v>
      </c>
      <c r="H590" s="141" t="s">
        <v>4086</v>
      </c>
      <c r="I590" s="141" t="s">
        <v>3492</v>
      </c>
      <c r="J590" s="141" t="s">
        <v>95</v>
      </c>
      <c r="K590" s="141" t="s">
        <v>97</v>
      </c>
      <c r="L590" s="141" t="s">
        <v>4142</v>
      </c>
      <c r="M590" s="141" t="s">
        <v>223</v>
      </c>
      <c r="N590" s="141" t="s">
        <v>303</v>
      </c>
      <c r="O590" s="141" t="s">
        <v>287</v>
      </c>
      <c r="P590" s="141" t="s">
        <v>3282</v>
      </c>
      <c r="Q590" s="141" t="s">
        <v>288</v>
      </c>
      <c r="R590" s="141" t="s">
        <v>3468</v>
      </c>
      <c r="S590" s="148" t="s">
        <v>3280</v>
      </c>
      <c r="T590" s="147">
        <v>0</v>
      </c>
      <c r="U590" s="147">
        <v>10936800</v>
      </c>
      <c r="V590" s="147">
        <v>1831033.97</v>
      </c>
      <c r="W590" s="147">
        <v>428857.45</v>
      </c>
    </row>
    <row r="591" spans="1:23">
      <c r="A591" s="141" t="s">
        <v>3465</v>
      </c>
      <c r="B591" s="141" t="s">
        <v>284</v>
      </c>
      <c r="C591" s="141" t="s">
        <v>3464</v>
      </c>
      <c r="D591" s="141" t="s">
        <v>3463</v>
      </c>
      <c r="E591" s="141" t="s">
        <v>4321</v>
      </c>
      <c r="F591" s="141" t="s">
        <v>4320</v>
      </c>
      <c r="G591" s="141" t="s">
        <v>54</v>
      </c>
      <c r="H591" s="141" t="s">
        <v>3503</v>
      </c>
      <c r="I591" s="141" t="s">
        <v>3492</v>
      </c>
      <c r="J591" s="141" t="s">
        <v>95</v>
      </c>
      <c r="K591" s="141" t="s">
        <v>97</v>
      </c>
      <c r="L591" s="141" t="s">
        <v>4142</v>
      </c>
      <c r="M591" s="141" t="s">
        <v>223</v>
      </c>
      <c r="N591" s="141" t="s">
        <v>303</v>
      </c>
      <c r="O591" s="141" t="s">
        <v>287</v>
      </c>
      <c r="P591" s="141" t="s">
        <v>3282</v>
      </c>
      <c r="Q591" s="141" t="s">
        <v>288</v>
      </c>
      <c r="R591" s="141" t="s">
        <v>3468</v>
      </c>
      <c r="S591" s="148" t="s">
        <v>3280</v>
      </c>
      <c r="T591" s="147">
        <v>143727235</v>
      </c>
      <c r="U591" s="147">
        <v>143727235</v>
      </c>
      <c r="V591" s="147">
        <v>55115976.909999996</v>
      </c>
      <c r="W591" s="147">
        <v>53026410.649999999</v>
      </c>
    </row>
    <row r="592" spans="1:23">
      <c r="A592" s="141" t="s">
        <v>3465</v>
      </c>
      <c r="B592" s="141" t="s">
        <v>284</v>
      </c>
      <c r="C592" s="141" t="s">
        <v>3464</v>
      </c>
      <c r="D592" s="141" t="s">
        <v>3463</v>
      </c>
      <c r="E592" s="141" t="s">
        <v>4321</v>
      </c>
      <c r="F592" s="141" t="s">
        <v>4320</v>
      </c>
      <c r="G592" s="141" t="s">
        <v>54</v>
      </c>
      <c r="H592" s="141" t="s">
        <v>3503</v>
      </c>
      <c r="I592" s="141" t="s">
        <v>3492</v>
      </c>
      <c r="J592" s="141" t="s">
        <v>95</v>
      </c>
      <c r="K592" s="141" t="s">
        <v>97</v>
      </c>
      <c r="L592" s="141" t="s">
        <v>4142</v>
      </c>
      <c r="M592" s="141" t="s">
        <v>223</v>
      </c>
      <c r="N592" s="141" t="s">
        <v>303</v>
      </c>
      <c r="O592" s="141" t="s">
        <v>289</v>
      </c>
      <c r="P592" s="141" t="s">
        <v>3282</v>
      </c>
      <c r="Q592" s="141" t="s">
        <v>288</v>
      </c>
      <c r="R592" s="141" t="s">
        <v>3468</v>
      </c>
      <c r="S592" s="148" t="s">
        <v>3280</v>
      </c>
      <c r="T592" s="147">
        <v>6700000</v>
      </c>
      <c r="U592" s="147">
        <v>6700000</v>
      </c>
      <c r="V592" s="147">
        <v>1612474.5</v>
      </c>
      <c r="W592" s="147">
        <v>1607174.1</v>
      </c>
    </row>
    <row r="593" spans="1:23">
      <c r="A593" s="141" t="s">
        <v>3465</v>
      </c>
      <c r="B593" s="141" t="s">
        <v>284</v>
      </c>
      <c r="C593" s="141" t="s">
        <v>3464</v>
      </c>
      <c r="D593" s="141" t="s">
        <v>3463</v>
      </c>
      <c r="E593" s="141" t="s">
        <v>4321</v>
      </c>
      <c r="F593" s="141" t="s">
        <v>4320</v>
      </c>
      <c r="G593" s="141" t="s">
        <v>54</v>
      </c>
      <c r="H593" s="141" t="s">
        <v>3503</v>
      </c>
      <c r="I593" s="141" t="s">
        <v>3492</v>
      </c>
      <c r="J593" s="141" t="s">
        <v>109</v>
      </c>
      <c r="K593" s="141" t="s">
        <v>110</v>
      </c>
      <c r="L593" s="141" t="s">
        <v>4142</v>
      </c>
      <c r="M593" s="141" t="s">
        <v>223</v>
      </c>
      <c r="N593" s="141" t="s">
        <v>286</v>
      </c>
      <c r="O593" s="141" t="s">
        <v>287</v>
      </c>
      <c r="P593" s="141" t="s">
        <v>3282</v>
      </c>
      <c r="Q593" s="141" t="s">
        <v>288</v>
      </c>
      <c r="R593" s="141" t="s">
        <v>3468</v>
      </c>
      <c r="S593" s="148" t="s">
        <v>3280</v>
      </c>
      <c r="T593" s="147">
        <v>53102383</v>
      </c>
      <c r="U593" s="147">
        <v>64537316</v>
      </c>
      <c r="V593" s="147">
        <v>47845641.490000002</v>
      </c>
      <c r="W593" s="147">
        <v>47691079.380000003</v>
      </c>
    </row>
    <row r="594" spans="1:23">
      <c r="A594" s="141" t="s">
        <v>3465</v>
      </c>
      <c r="B594" s="141" t="s">
        <v>284</v>
      </c>
      <c r="C594" s="141" t="s">
        <v>3464</v>
      </c>
      <c r="D594" s="141" t="s">
        <v>3463</v>
      </c>
      <c r="E594" s="141" t="s">
        <v>4321</v>
      </c>
      <c r="F594" s="141" t="s">
        <v>4320</v>
      </c>
      <c r="G594" s="141" t="s">
        <v>54</v>
      </c>
      <c r="H594" s="141" t="s">
        <v>3503</v>
      </c>
      <c r="I594" s="141" t="s">
        <v>3492</v>
      </c>
      <c r="J594" s="141" t="s">
        <v>109</v>
      </c>
      <c r="K594" s="141" t="s">
        <v>110</v>
      </c>
      <c r="L594" s="141" t="s">
        <v>4142</v>
      </c>
      <c r="M594" s="141" t="s">
        <v>223</v>
      </c>
      <c r="N594" s="141" t="s">
        <v>303</v>
      </c>
      <c r="O594" s="141" t="s">
        <v>287</v>
      </c>
      <c r="P594" s="141" t="s">
        <v>3282</v>
      </c>
      <c r="Q594" s="141" t="s">
        <v>288</v>
      </c>
      <c r="R594" s="141" t="s">
        <v>3468</v>
      </c>
      <c r="S594" s="148" t="s">
        <v>3280</v>
      </c>
      <c r="T594" s="147">
        <v>2029665036</v>
      </c>
      <c r="U594" s="147">
        <v>2264334036</v>
      </c>
      <c r="V594" s="147">
        <v>1601706930.0799999</v>
      </c>
      <c r="W594" s="147">
        <v>1601414856.5999999</v>
      </c>
    </row>
    <row r="595" spans="1:23">
      <c r="A595" s="141" t="s">
        <v>3465</v>
      </c>
      <c r="B595" s="141" t="s">
        <v>284</v>
      </c>
      <c r="C595" s="141" t="s">
        <v>3464</v>
      </c>
      <c r="D595" s="141" t="s">
        <v>3463</v>
      </c>
      <c r="E595" s="141" t="s">
        <v>4321</v>
      </c>
      <c r="F595" s="141" t="s">
        <v>4320</v>
      </c>
      <c r="G595" s="141" t="s">
        <v>54</v>
      </c>
      <c r="H595" s="141" t="s">
        <v>3993</v>
      </c>
      <c r="I595" s="141" t="s">
        <v>3492</v>
      </c>
      <c r="J595" s="141" t="s">
        <v>109</v>
      </c>
      <c r="K595" s="141" t="s">
        <v>114</v>
      </c>
      <c r="L595" s="141" t="s">
        <v>4142</v>
      </c>
      <c r="M595" s="141" t="s">
        <v>223</v>
      </c>
      <c r="N595" s="141" t="s">
        <v>303</v>
      </c>
      <c r="O595" s="141" t="s">
        <v>287</v>
      </c>
      <c r="P595" s="141" t="s">
        <v>3282</v>
      </c>
      <c r="Q595" s="141" t="s">
        <v>288</v>
      </c>
      <c r="R595" s="141" t="s">
        <v>3468</v>
      </c>
      <c r="S595" s="148" t="s">
        <v>3280</v>
      </c>
      <c r="T595" s="147">
        <v>37173921</v>
      </c>
      <c r="U595" s="147">
        <v>70690916.799999997</v>
      </c>
      <c r="V595" s="147">
        <v>50254165.719999999</v>
      </c>
      <c r="W595" s="147">
        <v>48599474.869999997</v>
      </c>
    </row>
    <row r="596" spans="1:23">
      <c r="A596" s="141" t="s">
        <v>3465</v>
      </c>
      <c r="B596" s="141" t="s">
        <v>284</v>
      </c>
      <c r="C596" s="141" t="s">
        <v>3464</v>
      </c>
      <c r="D596" s="141" t="s">
        <v>3463</v>
      </c>
      <c r="E596" s="141" t="s">
        <v>4321</v>
      </c>
      <c r="F596" s="141" t="s">
        <v>4320</v>
      </c>
      <c r="G596" s="141" t="s">
        <v>54</v>
      </c>
      <c r="H596" s="141" t="s">
        <v>3993</v>
      </c>
      <c r="I596" s="141" t="s">
        <v>3492</v>
      </c>
      <c r="J596" s="141" t="s">
        <v>109</v>
      </c>
      <c r="K596" s="141" t="s">
        <v>114</v>
      </c>
      <c r="L596" s="141" t="s">
        <v>4142</v>
      </c>
      <c r="M596" s="141" t="s">
        <v>223</v>
      </c>
      <c r="N596" s="141" t="s">
        <v>303</v>
      </c>
      <c r="O596" s="141" t="s">
        <v>289</v>
      </c>
      <c r="P596" s="141" t="s">
        <v>3282</v>
      </c>
      <c r="Q596" s="141" t="s">
        <v>288</v>
      </c>
      <c r="R596" s="141" t="s">
        <v>3468</v>
      </c>
      <c r="S596" s="148" t="s">
        <v>3280</v>
      </c>
      <c r="T596" s="147">
        <v>76996739</v>
      </c>
      <c r="U596" s="147">
        <v>88626367.790000007</v>
      </c>
      <c r="V596" s="147">
        <v>88626367.790000007</v>
      </c>
      <c r="W596" s="147">
        <v>59233327.899999999</v>
      </c>
    </row>
    <row r="597" spans="1:23">
      <c r="A597" s="141" t="s">
        <v>3465</v>
      </c>
      <c r="B597" s="141" t="s">
        <v>284</v>
      </c>
      <c r="C597" s="141" t="s">
        <v>3464</v>
      </c>
      <c r="D597" s="141" t="s">
        <v>3463</v>
      </c>
      <c r="E597" s="141" t="s">
        <v>4321</v>
      </c>
      <c r="F597" s="141" t="s">
        <v>4320</v>
      </c>
      <c r="G597" s="141" t="s">
        <v>54</v>
      </c>
      <c r="H597" s="141" t="s">
        <v>3993</v>
      </c>
      <c r="I597" s="141" t="s">
        <v>3514</v>
      </c>
      <c r="J597" s="141" t="s">
        <v>3600</v>
      </c>
      <c r="K597" s="141" t="s">
        <v>192</v>
      </c>
      <c r="L597" s="141" t="s">
        <v>4142</v>
      </c>
      <c r="M597" s="141" t="s">
        <v>223</v>
      </c>
      <c r="N597" s="141" t="s">
        <v>303</v>
      </c>
      <c r="O597" s="141" t="s">
        <v>287</v>
      </c>
      <c r="P597" s="141" t="s">
        <v>3282</v>
      </c>
      <c r="Q597" s="141" t="s">
        <v>288</v>
      </c>
      <c r="R597" s="141" t="s">
        <v>3468</v>
      </c>
      <c r="S597" s="148" t="s">
        <v>3280</v>
      </c>
      <c r="T597" s="147">
        <v>4323960</v>
      </c>
      <c r="U597" s="147">
        <v>4323960</v>
      </c>
      <c r="V597" s="147">
        <v>4323960</v>
      </c>
      <c r="W597" s="147">
        <v>3147256.16</v>
      </c>
    </row>
    <row r="598" spans="1:23">
      <c r="A598" s="141" t="s">
        <v>3465</v>
      </c>
      <c r="B598" s="141" t="s">
        <v>284</v>
      </c>
      <c r="C598" s="141" t="s">
        <v>3464</v>
      </c>
      <c r="D598" s="141" t="s">
        <v>3463</v>
      </c>
      <c r="E598" s="141" t="s">
        <v>4321</v>
      </c>
      <c r="F598" s="141" t="s">
        <v>4320</v>
      </c>
      <c r="G598" s="141" t="s">
        <v>54</v>
      </c>
      <c r="H598" s="141" t="s">
        <v>4049</v>
      </c>
      <c r="I598" s="141" t="s">
        <v>3492</v>
      </c>
      <c r="J598" s="141" t="s">
        <v>109</v>
      </c>
      <c r="K598" s="141" t="s">
        <v>114</v>
      </c>
      <c r="L598" s="141" t="s">
        <v>4142</v>
      </c>
      <c r="M598" s="141" t="s">
        <v>223</v>
      </c>
      <c r="N598" s="141" t="s">
        <v>303</v>
      </c>
      <c r="O598" s="141" t="s">
        <v>287</v>
      </c>
      <c r="P598" s="141" t="s">
        <v>3282</v>
      </c>
      <c r="Q598" s="141" t="s">
        <v>288</v>
      </c>
      <c r="R598" s="141" t="s">
        <v>3468</v>
      </c>
      <c r="S598" s="148" t="s">
        <v>3280</v>
      </c>
      <c r="T598" s="147">
        <v>6886684</v>
      </c>
      <c r="U598" s="147">
        <v>6886684</v>
      </c>
      <c r="V598" s="147">
        <v>6842967.7599999998</v>
      </c>
      <c r="W598" s="147">
        <v>5021161.21</v>
      </c>
    </row>
    <row r="599" spans="1:23">
      <c r="A599" s="141" t="s">
        <v>3465</v>
      </c>
      <c r="B599" s="141" t="s">
        <v>284</v>
      </c>
      <c r="C599" s="141" t="s">
        <v>3464</v>
      </c>
      <c r="D599" s="141" t="s">
        <v>3463</v>
      </c>
      <c r="E599" s="141" t="s">
        <v>4321</v>
      </c>
      <c r="F599" s="141" t="s">
        <v>4320</v>
      </c>
      <c r="G599" s="141" t="s">
        <v>54</v>
      </c>
      <c r="H599" s="141" t="s">
        <v>4085</v>
      </c>
      <c r="I599" s="141" t="s">
        <v>3492</v>
      </c>
      <c r="J599" s="141" t="s">
        <v>109</v>
      </c>
      <c r="K599" s="141" t="s">
        <v>110</v>
      </c>
      <c r="L599" s="141" t="s">
        <v>4142</v>
      </c>
      <c r="M599" s="141" t="s">
        <v>223</v>
      </c>
      <c r="N599" s="141" t="s">
        <v>303</v>
      </c>
      <c r="O599" s="141" t="s">
        <v>287</v>
      </c>
      <c r="P599" s="141" t="s">
        <v>3282</v>
      </c>
      <c r="Q599" s="141" t="s">
        <v>288</v>
      </c>
      <c r="R599" s="141" t="s">
        <v>3468</v>
      </c>
      <c r="S599" s="148" t="s">
        <v>3280</v>
      </c>
      <c r="T599" s="147">
        <v>18731883</v>
      </c>
      <c r="U599" s="147">
        <v>18731883</v>
      </c>
      <c r="V599" s="147">
        <v>12942776.76</v>
      </c>
      <c r="W599" s="147">
        <v>12477766.130000001</v>
      </c>
    </row>
    <row r="600" spans="1:23">
      <c r="A600" s="141" t="s">
        <v>3465</v>
      </c>
      <c r="B600" s="141" t="s">
        <v>284</v>
      </c>
      <c r="C600" s="141" t="s">
        <v>3464</v>
      </c>
      <c r="D600" s="141" t="s">
        <v>3463</v>
      </c>
      <c r="E600" s="141" t="s">
        <v>4321</v>
      </c>
      <c r="F600" s="141" t="s">
        <v>4320</v>
      </c>
      <c r="G600" s="141" t="s">
        <v>54</v>
      </c>
      <c r="H600" s="141" t="s">
        <v>4085</v>
      </c>
      <c r="I600" s="141" t="s">
        <v>3492</v>
      </c>
      <c r="J600" s="141" t="s">
        <v>109</v>
      </c>
      <c r="K600" s="141" t="s">
        <v>111</v>
      </c>
      <c r="L600" s="141" t="s">
        <v>4142</v>
      </c>
      <c r="M600" s="141" t="s">
        <v>223</v>
      </c>
      <c r="N600" s="141" t="s">
        <v>286</v>
      </c>
      <c r="O600" s="141" t="s">
        <v>287</v>
      </c>
      <c r="P600" s="141" t="s">
        <v>3282</v>
      </c>
      <c r="Q600" s="141" t="s">
        <v>288</v>
      </c>
      <c r="R600" s="141" t="s">
        <v>3468</v>
      </c>
      <c r="S600" s="148" t="s">
        <v>3280</v>
      </c>
      <c r="T600" s="147">
        <v>11872007</v>
      </c>
      <c r="U600" s="147">
        <v>12356122</v>
      </c>
      <c r="V600" s="147">
        <v>11983163.24</v>
      </c>
      <c r="W600" s="147">
        <v>9285546.2799999993</v>
      </c>
    </row>
    <row r="601" spans="1:23">
      <c r="A601" s="141" t="s">
        <v>3465</v>
      </c>
      <c r="B601" s="141" t="s">
        <v>284</v>
      </c>
      <c r="C601" s="141" t="s">
        <v>3464</v>
      </c>
      <c r="D601" s="141" t="s">
        <v>3463</v>
      </c>
      <c r="E601" s="141" t="s">
        <v>4321</v>
      </c>
      <c r="F601" s="141" t="s">
        <v>4320</v>
      </c>
      <c r="G601" s="141" t="s">
        <v>54</v>
      </c>
      <c r="H601" s="141" t="s">
        <v>4084</v>
      </c>
      <c r="I601" s="141" t="s">
        <v>3492</v>
      </c>
      <c r="J601" s="141" t="s">
        <v>109</v>
      </c>
      <c r="K601" s="141" t="s">
        <v>111</v>
      </c>
      <c r="L601" s="141" t="s">
        <v>4142</v>
      </c>
      <c r="M601" s="141" t="s">
        <v>223</v>
      </c>
      <c r="N601" s="141" t="s">
        <v>286</v>
      </c>
      <c r="O601" s="141" t="s">
        <v>287</v>
      </c>
      <c r="P601" s="141" t="s">
        <v>3282</v>
      </c>
      <c r="Q601" s="141" t="s">
        <v>288</v>
      </c>
      <c r="R601" s="141" t="s">
        <v>3468</v>
      </c>
      <c r="S601" s="148" t="s">
        <v>3280</v>
      </c>
      <c r="T601" s="147">
        <v>2800000</v>
      </c>
      <c r="U601" s="147">
        <v>2800000</v>
      </c>
      <c r="V601" s="147">
        <v>2556389.52</v>
      </c>
      <c r="W601" s="147">
        <v>1917182.89</v>
      </c>
    </row>
    <row r="602" spans="1:23">
      <c r="A602" s="141" t="s">
        <v>3465</v>
      </c>
      <c r="B602" s="141" t="s">
        <v>284</v>
      </c>
      <c r="C602" s="141" t="s">
        <v>3464</v>
      </c>
      <c r="D602" s="141" t="s">
        <v>3463</v>
      </c>
      <c r="E602" s="141" t="s">
        <v>4321</v>
      </c>
      <c r="F602" s="141" t="s">
        <v>4320</v>
      </c>
      <c r="G602" s="141" t="s">
        <v>54</v>
      </c>
      <c r="H602" s="141" t="s">
        <v>4084</v>
      </c>
      <c r="I602" s="141" t="s">
        <v>3495</v>
      </c>
      <c r="J602" s="141" t="s">
        <v>136</v>
      </c>
      <c r="K602" s="141" t="s">
        <v>137</v>
      </c>
      <c r="L602" s="141" t="s">
        <v>4142</v>
      </c>
      <c r="M602" s="141" t="s">
        <v>223</v>
      </c>
      <c r="N602" s="141" t="s">
        <v>303</v>
      </c>
      <c r="O602" s="141" t="s">
        <v>287</v>
      </c>
      <c r="P602" s="141" t="s">
        <v>3282</v>
      </c>
      <c r="Q602" s="141" t="s">
        <v>288</v>
      </c>
      <c r="R602" s="141" t="s">
        <v>3468</v>
      </c>
      <c r="S602" s="148" t="s">
        <v>3280</v>
      </c>
      <c r="T602" s="147">
        <v>54568201</v>
      </c>
      <c r="U602" s="147">
        <v>54568201</v>
      </c>
      <c r="V602" s="147">
        <v>43097937.950000003</v>
      </c>
      <c r="W602" s="147">
        <v>39727943.450000003</v>
      </c>
    </row>
    <row r="603" spans="1:23">
      <c r="A603" s="141" t="s">
        <v>3465</v>
      </c>
      <c r="B603" s="141" t="s">
        <v>284</v>
      </c>
      <c r="C603" s="141" t="s">
        <v>3464</v>
      </c>
      <c r="D603" s="141" t="s">
        <v>3463</v>
      </c>
      <c r="E603" s="141" t="s">
        <v>4321</v>
      </c>
      <c r="F603" s="141" t="s">
        <v>4320</v>
      </c>
      <c r="G603" s="141" t="s">
        <v>54</v>
      </c>
      <c r="H603" s="141" t="s">
        <v>4083</v>
      </c>
      <c r="I603" s="141" t="s">
        <v>3492</v>
      </c>
      <c r="J603" s="141" t="s">
        <v>109</v>
      </c>
      <c r="K603" s="141" t="s">
        <v>111</v>
      </c>
      <c r="L603" s="141" t="s">
        <v>4142</v>
      </c>
      <c r="M603" s="141" t="s">
        <v>223</v>
      </c>
      <c r="N603" s="141" t="s">
        <v>286</v>
      </c>
      <c r="O603" s="141" t="s">
        <v>287</v>
      </c>
      <c r="P603" s="141" t="s">
        <v>3282</v>
      </c>
      <c r="Q603" s="141" t="s">
        <v>288</v>
      </c>
      <c r="R603" s="141" t="s">
        <v>3468</v>
      </c>
      <c r="S603" s="148" t="s">
        <v>3280</v>
      </c>
      <c r="T603" s="147">
        <v>4646336</v>
      </c>
      <c r="U603" s="147">
        <v>4646336</v>
      </c>
      <c r="V603" s="147">
        <v>4634534.76</v>
      </c>
      <c r="W603" s="147">
        <v>3185725.28</v>
      </c>
    </row>
    <row r="604" spans="1:23">
      <c r="A604" s="141" t="s">
        <v>3465</v>
      </c>
      <c r="B604" s="141" t="s">
        <v>284</v>
      </c>
      <c r="C604" s="141" t="s">
        <v>3464</v>
      </c>
      <c r="D604" s="141" t="s">
        <v>3463</v>
      </c>
      <c r="E604" s="141" t="s">
        <v>4321</v>
      </c>
      <c r="F604" s="141" t="s">
        <v>4320</v>
      </c>
      <c r="G604" s="141" t="s">
        <v>54</v>
      </c>
      <c r="H604" s="141" t="s">
        <v>4113</v>
      </c>
      <c r="I604" s="141" t="s">
        <v>3492</v>
      </c>
      <c r="J604" s="141" t="s">
        <v>109</v>
      </c>
      <c r="K604" s="141" t="s">
        <v>111</v>
      </c>
      <c r="L604" s="141" t="s">
        <v>4142</v>
      </c>
      <c r="M604" s="141" t="s">
        <v>223</v>
      </c>
      <c r="N604" s="141" t="s">
        <v>286</v>
      </c>
      <c r="O604" s="141" t="s">
        <v>287</v>
      </c>
      <c r="P604" s="141" t="s">
        <v>3282</v>
      </c>
      <c r="Q604" s="141" t="s">
        <v>288</v>
      </c>
      <c r="R604" s="141" t="s">
        <v>3468</v>
      </c>
      <c r="S604" s="148" t="s">
        <v>3280</v>
      </c>
      <c r="T604" s="147">
        <v>2133800</v>
      </c>
      <c r="U604" s="147">
        <v>2133800</v>
      </c>
      <c r="V604" s="147">
        <v>2133800</v>
      </c>
      <c r="W604" s="147">
        <v>1479952.27</v>
      </c>
    </row>
    <row r="605" spans="1:23">
      <c r="A605" s="141" t="s">
        <v>3465</v>
      </c>
      <c r="B605" s="141" t="s">
        <v>284</v>
      </c>
      <c r="C605" s="141" t="s">
        <v>3464</v>
      </c>
      <c r="D605" s="141" t="s">
        <v>3463</v>
      </c>
      <c r="E605" s="141" t="s">
        <v>4321</v>
      </c>
      <c r="F605" s="141" t="s">
        <v>4320</v>
      </c>
      <c r="G605" s="141" t="s">
        <v>54</v>
      </c>
      <c r="H605" s="141" t="s">
        <v>4113</v>
      </c>
      <c r="I605" s="141" t="s">
        <v>3514</v>
      </c>
      <c r="J605" s="141" t="s">
        <v>3958</v>
      </c>
      <c r="K605" s="141" t="s">
        <v>201</v>
      </c>
      <c r="L605" s="141" t="s">
        <v>4142</v>
      </c>
      <c r="M605" s="141" t="s">
        <v>223</v>
      </c>
      <c r="N605" s="141" t="s">
        <v>303</v>
      </c>
      <c r="O605" s="141" t="s">
        <v>287</v>
      </c>
      <c r="P605" s="141" t="s">
        <v>3282</v>
      </c>
      <c r="Q605" s="141" t="s">
        <v>288</v>
      </c>
      <c r="R605" s="141" t="s">
        <v>3468</v>
      </c>
      <c r="S605" s="148" t="s">
        <v>3280</v>
      </c>
      <c r="T605" s="147">
        <v>1008698</v>
      </c>
      <c r="U605" s="147">
        <v>1012030.48</v>
      </c>
      <c r="V605" s="147">
        <v>1012030.48</v>
      </c>
      <c r="W605" s="147">
        <v>739551.71</v>
      </c>
    </row>
    <row r="606" spans="1:23">
      <c r="A606" s="141" t="s">
        <v>3465</v>
      </c>
      <c r="B606" s="141" t="s">
        <v>284</v>
      </c>
      <c r="C606" s="141" t="s">
        <v>3464</v>
      </c>
      <c r="D606" s="141" t="s">
        <v>3463</v>
      </c>
      <c r="E606" s="141" t="s">
        <v>4321</v>
      </c>
      <c r="F606" s="141" t="s">
        <v>4320</v>
      </c>
      <c r="G606" s="141" t="s">
        <v>54</v>
      </c>
      <c r="H606" s="141" t="s">
        <v>4112</v>
      </c>
      <c r="I606" s="141" t="s">
        <v>3492</v>
      </c>
      <c r="J606" s="141" t="s">
        <v>109</v>
      </c>
      <c r="K606" s="141" t="s">
        <v>111</v>
      </c>
      <c r="L606" s="141" t="s">
        <v>4142</v>
      </c>
      <c r="M606" s="141" t="s">
        <v>223</v>
      </c>
      <c r="N606" s="141" t="s">
        <v>286</v>
      </c>
      <c r="O606" s="141" t="s">
        <v>287</v>
      </c>
      <c r="P606" s="141" t="s">
        <v>3282</v>
      </c>
      <c r="Q606" s="141" t="s">
        <v>288</v>
      </c>
      <c r="R606" s="141" t="s">
        <v>3468</v>
      </c>
      <c r="S606" s="148" t="s">
        <v>3280</v>
      </c>
      <c r="T606" s="147">
        <v>1780000</v>
      </c>
      <c r="U606" s="147">
        <v>1780000</v>
      </c>
      <c r="V606" s="147">
        <v>1775220.5</v>
      </c>
      <c r="W606" s="147">
        <v>1312727.2</v>
      </c>
    </row>
    <row r="607" spans="1:23">
      <c r="A607" s="141" t="s">
        <v>3465</v>
      </c>
      <c r="B607" s="141" t="s">
        <v>284</v>
      </c>
      <c r="C607" s="141" t="s">
        <v>3464</v>
      </c>
      <c r="D607" s="141" t="s">
        <v>3463</v>
      </c>
      <c r="E607" s="141" t="s">
        <v>4321</v>
      </c>
      <c r="F607" s="141" t="s">
        <v>4320</v>
      </c>
      <c r="G607" s="141" t="s">
        <v>54</v>
      </c>
      <c r="H607" s="141" t="s">
        <v>4112</v>
      </c>
      <c r="I607" s="141" t="s">
        <v>3514</v>
      </c>
      <c r="J607" s="141" t="s">
        <v>178</v>
      </c>
      <c r="K607" s="141" t="s">
        <v>179</v>
      </c>
      <c r="L607" s="141" t="s">
        <v>4142</v>
      </c>
      <c r="M607" s="141" t="s">
        <v>223</v>
      </c>
      <c r="N607" s="141" t="s">
        <v>303</v>
      </c>
      <c r="O607" s="141" t="s">
        <v>287</v>
      </c>
      <c r="P607" s="141" t="s">
        <v>3282</v>
      </c>
      <c r="Q607" s="141" t="s">
        <v>288</v>
      </c>
      <c r="R607" s="141" t="s">
        <v>3468</v>
      </c>
      <c r="S607" s="148" t="s">
        <v>3280</v>
      </c>
      <c r="T607" s="147">
        <v>49719997</v>
      </c>
      <c r="U607" s="147">
        <v>49719997</v>
      </c>
      <c r="V607" s="147">
        <v>42073379.939999998</v>
      </c>
      <c r="W607" s="147">
        <v>33456209.850000001</v>
      </c>
    </row>
    <row r="608" spans="1:23">
      <c r="A608" s="141" t="s">
        <v>3465</v>
      </c>
      <c r="B608" s="141" t="s">
        <v>284</v>
      </c>
      <c r="C608" s="141" t="s">
        <v>3464</v>
      </c>
      <c r="D608" s="141" t="s">
        <v>3463</v>
      </c>
      <c r="E608" s="141" t="s">
        <v>4321</v>
      </c>
      <c r="F608" s="141" t="s">
        <v>4320</v>
      </c>
      <c r="G608" s="141" t="s">
        <v>54</v>
      </c>
      <c r="H608" s="141" t="s">
        <v>4319</v>
      </c>
      <c r="I608" s="141" t="s">
        <v>3492</v>
      </c>
      <c r="J608" s="141" t="s">
        <v>109</v>
      </c>
      <c r="K608" s="141" t="s">
        <v>111</v>
      </c>
      <c r="L608" s="141" t="s">
        <v>4142</v>
      </c>
      <c r="M608" s="141" t="s">
        <v>223</v>
      </c>
      <c r="N608" s="141" t="s">
        <v>286</v>
      </c>
      <c r="O608" s="141" t="s">
        <v>287</v>
      </c>
      <c r="P608" s="141" t="s">
        <v>3282</v>
      </c>
      <c r="Q608" s="141" t="s">
        <v>288</v>
      </c>
      <c r="R608" s="141" t="s">
        <v>3468</v>
      </c>
      <c r="S608" s="148" t="s">
        <v>3280</v>
      </c>
      <c r="T608" s="147">
        <v>1347600</v>
      </c>
      <c r="U608" s="147">
        <v>1347600</v>
      </c>
      <c r="V608" s="147">
        <v>1347600</v>
      </c>
      <c r="W608" s="147">
        <v>1012261.41</v>
      </c>
    </row>
    <row r="609" spans="1:23">
      <c r="A609" s="141" t="s">
        <v>3465</v>
      </c>
      <c r="B609" s="141" t="s">
        <v>284</v>
      </c>
      <c r="C609" s="141" t="s">
        <v>3464</v>
      </c>
      <c r="D609" s="141" t="s">
        <v>3463</v>
      </c>
      <c r="E609" s="141" t="s">
        <v>4321</v>
      </c>
      <c r="F609" s="141" t="s">
        <v>4320</v>
      </c>
      <c r="G609" s="141" t="s">
        <v>54</v>
      </c>
      <c r="H609" s="141" t="s">
        <v>4319</v>
      </c>
      <c r="I609" s="141" t="s">
        <v>3514</v>
      </c>
      <c r="J609" s="141" t="s">
        <v>3958</v>
      </c>
      <c r="K609" s="141" t="s">
        <v>201</v>
      </c>
      <c r="L609" s="141" t="s">
        <v>4142</v>
      </c>
      <c r="M609" s="141" t="s">
        <v>223</v>
      </c>
      <c r="N609" s="141" t="s">
        <v>303</v>
      </c>
      <c r="O609" s="141" t="s">
        <v>287</v>
      </c>
      <c r="P609" s="141" t="s">
        <v>3282</v>
      </c>
      <c r="Q609" s="141" t="s">
        <v>288</v>
      </c>
      <c r="R609" s="141" t="s">
        <v>3468</v>
      </c>
      <c r="S609" s="148" t="s">
        <v>3280</v>
      </c>
      <c r="T609" s="147">
        <v>1627426</v>
      </c>
      <c r="U609" s="147">
        <v>2166888.7000000002</v>
      </c>
      <c r="V609" s="147">
        <v>2099298.9700000002</v>
      </c>
      <c r="W609" s="147">
        <v>1599358.33</v>
      </c>
    </row>
    <row r="610" spans="1:23">
      <c r="A610" s="141" t="s">
        <v>3465</v>
      </c>
      <c r="B610" s="141" t="s">
        <v>284</v>
      </c>
      <c r="C610" s="141" t="s">
        <v>3464</v>
      </c>
      <c r="D610" s="141" t="s">
        <v>3463</v>
      </c>
      <c r="E610" s="141" t="s">
        <v>4321</v>
      </c>
      <c r="F610" s="141" t="s">
        <v>4320</v>
      </c>
      <c r="G610" s="141" t="s">
        <v>54</v>
      </c>
      <c r="H610" s="141" t="s">
        <v>4082</v>
      </c>
      <c r="I610" s="141" t="s">
        <v>3492</v>
      </c>
      <c r="J610" s="141" t="s">
        <v>109</v>
      </c>
      <c r="K610" s="141" t="s">
        <v>111</v>
      </c>
      <c r="L610" s="141" t="s">
        <v>4142</v>
      </c>
      <c r="M610" s="141" t="s">
        <v>223</v>
      </c>
      <c r="N610" s="141" t="s">
        <v>286</v>
      </c>
      <c r="O610" s="141" t="s">
        <v>287</v>
      </c>
      <c r="P610" s="141" t="s">
        <v>3282</v>
      </c>
      <c r="Q610" s="141" t="s">
        <v>288</v>
      </c>
      <c r="R610" s="141" t="s">
        <v>3468</v>
      </c>
      <c r="S610" s="148" t="s">
        <v>3280</v>
      </c>
      <c r="T610" s="147">
        <v>2204682</v>
      </c>
      <c r="U610" s="147">
        <v>2204682</v>
      </c>
      <c r="V610" s="147">
        <v>1765661.74</v>
      </c>
      <c r="W610" s="147">
        <v>1415210.1</v>
      </c>
    </row>
    <row r="611" spans="1:23">
      <c r="A611" s="141" t="s">
        <v>3465</v>
      </c>
      <c r="B611" s="141" t="s">
        <v>284</v>
      </c>
      <c r="C611" s="141" t="s">
        <v>3464</v>
      </c>
      <c r="D611" s="141" t="s">
        <v>3463</v>
      </c>
      <c r="E611" s="141" t="s">
        <v>4321</v>
      </c>
      <c r="F611" s="141" t="s">
        <v>4320</v>
      </c>
      <c r="G611" s="141" t="s">
        <v>55</v>
      </c>
      <c r="H611" s="141" t="s">
        <v>4133</v>
      </c>
      <c r="I611" s="141" t="s">
        <v>3492</v>
      </c>
      <c r="J611" s="141" t="s">
        <v>105</v>
      </c>
      <c r="K611" s="141" t="s">
        <v>106</v>
      </c>
      <c r="L611" s="141" t="s">
        <v>4142</v>
      </c>
      <c r="M611" s="141" t="s">
        <v>223</v>
      </c>
      <c r="N611" s="141" t="s">
        <v>286</v>
      </c>
      <c r="O611" s="141" t="s">
        <v>287</v>
      </c>
      <c r="P611" s="141" t="s">
        <v>3282</v>
      </c>
      <c r="Q611" s="141" t="s">
        <v>288</v>
      </c>
      <c r="R611" s="141" t="s">
        <v>3468</v>
      </c>
      <c r="S611" s="148" t="s">
        <v>3280</v>
      </c>
      <c r="T611" s="147">
        <v>203846588</v>
      </c>
      <c r="U611" s="147">
        <v>311247942.39999998</v>
      </c>
      <c r="V611" s="147">
        <v>311247942.39999998</v>
      </c>
      <c r="W611" s="147">
        <v>193071064.06999999</v>
      </c>
    </row>
    <row r="612" spans="1:23">
      <c r="A612" s="141" t="s">
        <v>3465</v>
      </c>
      <c r="B612" s="141" t="s">
        <v>284</v>
      </c>
      <c r="C612" s="141" t="s">
        <v>3464</v>
      </c>
      <c r="D612" s="141" t="s">
        <v>3463</v>
      </c>
      <c r="E612" s="141" t="s">
        <v>4321</v>
      </c>
      <c r="F612" s="141" t="s">
        <v>4320</v>
      </c>
      <c r="G612" s="141" t="s">
        <v>55</v>
      </c>
      <c r="H612" s="141" t="s">
        <v>4133</v>
      </c>
      <c r="I612" s="141" t="s">
        <v>3492</v>
      </c>
      <c r="J612" s="141" t="s">
        <v>105</v>
      </c>
      <c r="K612" s="141" t="s">
        <v>106</v>
      </c>
      <c r="L612" s="141" t="s">
        <v>4142</v>
      </c>
      <c r="M612" s="141" t="s">
        <v>223</v>
      </c>
      <c r="N612" s="141" t="s">
        <v>303</v>
      </c>
      <c r="O612" s="141" t="s">
        <v>287</v>
      </c>
      <c r="P612" s="141" t="s">
        <v>3282</v>
      </c>
      <c r="Q612" s="141" t="s">
        <v>288</v>
      </c>
      <c r="R612" s="141" t="s">
        <v>3468</v>
      </c>
      <c r="S612" s="148" t="s">
        <v>3280</v>
      </c>
      <c r="T612" s="147">
        <v>1079881472</v>
      </c>
      <c r="U612" s="147">
        <v>1217312979.75</v>
      </c>
      <c r="V612" s="147">
        <v>1141449840.8299999</v>
      </c>
      <c r="W612" s="147">
        <v>998004460.63</v>
      </c>
    </row>
    <row r="613" spans="1:23">
      <c r="A613" s="141" t="s">
        <v>3465</v>
      </c>
      <c r="B613" s="141" t="s">
        <v>284</v>
      </c>
      <c r="C613" s="141" t="s">
        <v>3464</v>
      </c>
      <c r="D613" s="141" t="s">
        <v>3463</v>
      </c>
      <c r="E613" s="141" t="s">
        <v>4321</v>
      </c>
      <c r="F613" s="141" t="s">
        <v>4320</v>
      </c>
      <c r="G613" s="141" t="s">
        <v>55</v>
      </c>
      <c r="H613" s="141" t="s">
        <v>4081</v>
      </c>
      <c r="I613" s="141" t="s">
        <v>3492</v>
      </c>
      <c r="J613" s="141" t="s">
        <v>105</v>
      </c>
      <c r="K613" s="141" t="s">
        <v>106</v>
      </c>
      <c r="L613" s="141" t="s">
        <v>4142</v>
      </c>
      <c r="M613" s="141" t="s">
        <v>223</v>
      </c>
      <c r="N613" s="141" t="s">
        <v>303</v>
      </c>
      <c r="O613" s="141" t="s">
        <v>287</v>
      </c>
      <c r="P613" s="141" t="s">
        <v>3282</v>
      </c>
      <c r="Q613" s="141" t="s">
        <v>288</v>
      </c>
      <c r="R613" s="141" t="s">
        <v>3468</v>
      </c>
      <c r="S613" s="148" t="s">
        <v>3280</v>
      </c>
      <c r="T613" s="147">
        <v>1182379</v>
      </c>
      <c r="U613" s="147">
        <v>1182379</v>
      </c>
      <c r="V613" s="147">
        <v>829545.74</v>
      </c>
      <c r="W613" s="147">
        <v>829545.74</v>
      </c>
    </row>
    <row r="614" spans="1:23">
      <c r="A614" s="141" t="s">
        <v>3465</v>
      </c>
      <c r="B614" s="141" t="s">
        <v>284</v>
      </c>
      <c r="C614" s="141" t="s">
        <v>3464</v>
      </c>
      <c r="D614" s="141" t="s">
        <v>3463</v>
      </c>
      <c r="E614" s="141" t="s">
        <v>4321</v>
      </c>
      <c r="F614" s="141" t="s">
        <v>4320</v>
      </c>
      <c r="G614" s="141" t="s">
        <v>55</v>
      </c>
      <c r="H614" s="141" t="s">
        <v>4081</v>
      </c>
      <c r="I614" s="141" t="s">
        <v>3514</v>
      </c>
      <c r="J614" s="141" t="s">
        <v>178</v>
      </c>
      <c r="K614" s="141" t="s">
        <v>179</v>
      </c>
      <c r="L614" s="141" t="s">
        <v>4142</v>
      </c>
      <c r="M614" s="141" t="s">
        <v>223</v>
      </c>
      <c r="N614" s="141" t="s">
        <v>303</v>
      </c>
      <c r="O614" s="141" t="s">
        <v>287</v>
      </c>
      <c r="P614" s="141" t="s">
        <v>3282</v>
      </c>
      <c r="Q614" s="141" t="s">
        <v>288</v>
      </c>
      <c r="R614" s="141" t="s">
        <v>3468</v>
      </c>
      <c r="S614" s="148" t="s">
        <v>3280</v>
      </c>
      <c r="T614" s="147">
        <v>24322368</v>
      </c>
      <c r="U614" s="147">
        <v>27720631.879999999</v>
      </c>
      <c r="V614" s="147">
        <v>27020631.879999999</v>
      </c>
      <c r="W614" s="147">
        <v>20094656.68</v>
      </c>
    </row>
    <row r="615" spans="1:23">
      <c r="A615" s="141" t="s">
        <v>3465</v>
      </c>
      <c r="B615" s="141" t="s">
        <v>284</v>
      </c>
      <c r="C615" s="141" t="s">
        <v>3464</v>
      </c>
      <c r="D615" s="141" t="s">
        <v>3463</v>
      </c>
      <c r="E615" s="141" t="s">
        <v>4321</v>
      </c>
      <c r="F615" s="141" t="s">
        <v>4320</v>
      </c>
      <c r="G615" s="141" t="s">
        <v>55</v>
      </c>
      <c r="H615" s="141" t="s">
        <v>4081</v>
      </c>
      <c r="I615" s="141" t="s">
        <v>3514</v>
      </c>
      <c r="J615" s="141" t="s">
        <v>3600</v>
      </c>
      <c r="K615" s="141" t="s">
        <v>195</v>
      </c>
      <c r="L615" s="141" t="s">
        <v>4142</v>
      </c>
      <c r="M615" s="141" t="s">
        <v>223</v>
      </c>
      <c r="N615" s="141" t="s">
        <v>303</v>
      </c>
      <c r="O615" s="141" t="s">
        <v>287</v>
      </c>
      <c r="P615" s="141" t="s">
        <v>3282</v>
      </c>
      <c r="Q615" s="141" t="s">
        <v>288</v>
      </c>
      <c r="R615" s="141" t="s">
        <v>3468</v>
      </c>
      <c r="S615" s="148" t="s">
        <v>3280</v>
      </c>
      <c r="T615" s="147">
        <v>15375770</v>
      </c>
      <c r="U615" s="147">
        <v>15605618</v>
      </c>
      <c r="V615" s="147">
        <v>15605618</v>
      </c>
      <c r="W615" s="147">
        <v>11782307.1</v>
      </c>
    </row>
    <row r="616" spans="1:23">
      <c r="A616" s="141" t="s">
        <v>3465</v>
      </c>
      <c r="B616" s="141" t="s">
        <v>284</v>
      </c>
      <c r="C616" s="141" t="s">
        <v>3464</v>
      </c>
      <c r="D616" s="141" t="s">
        <v>3463</v>
      </c>
      <c r="E616" s="141" t="s">
        <v>4321</v>
      </c>
      <c r="F616" s="141" t="s">
        <v>4320</v>
      </c>
      <c r="G616" s="141" t="s">
        <v>55</v>
      </c>
      <c r="H616" s="141" t="s">
        <v>4081</v>
      </c>
      <c r="I616" s="141" t="s">
        <v>3514</v>
      </c>
      <c r="J616" s="141" t="s">
        <v>3600</v>
      </c>
      <c r="K616" s="141" t="s">
        <v>196</v>
      </c>
      <c r="L616" s="141" t="s">
        <v>4142</v>
      </c>
      <c r="M616" s="141" t="s">
        <v>223</v>
      </c>
      <c r="N616" s="141" t="s">
        <v>302</v>
      </c>
      <c r="O616" s="141" t="s">
        <v>287</v>
      </c>
      <c r="P616" s="141" t="s">
        <v>3282</v>
      </c>
      <c r="Q616" s="141" t="s">
        <v>288</v>
      </c>
      <c r="R616" s="141" t="s">
        <v>3468</v>
      </c>
      <c r="S616" s="148" t="s">
        <v>3280</v>
      </c>
      <c r="T616" s="147">
        <v>1101983</v>
      </c>
      <c r="U616" s="147">
        <v>1221359</v>
      </c>
      <c r="V616" s="147">
        <v>820269.81</v>
      </c>
      <c r="W616" s="147">
        <v>820269.81</v>
      </c>
    </row>
    <row r="617" spans="1:23">
      <c r="A617" s="141" t="s">
        <v>3465</v>
      </c>
      <c r="B617" s="141" t="s">
        <v>284</v>
      </c>
      <c r="C617" s="141" t="s">
        <v>3464</v>
      </c>
      <c r="D617" s="141" t="s">
        <v>3463</v>
      </c>
      <c r="E617" s="141" t="s">
        <v>4321</v>
      </c>
      <c r="F617" s="141" t="s">
        <v>4320</v>
      </c>
      <c r="G617" s="141" t="s">
        <v>55</v>
      </c>
      <c r="H617" s="141" t="s">
        <v>4081</v>
      </c>
      <c r="I617" s="141" t="s">
        <v>3514</v>
      </c>
      <c r="J617" s="141" t="s">
        <v>3958</v>
      </c>
      <c r="K617" s="141" t="s">
        <v>205</v>
      </c>
      <c r="L617" s="141" t="s">
        <v>4142</v>
      </c>
      <c r="M617" s="141" t="s">
        <v>223</v>
      </c>
      <c r="N617" s="141" t="s">
        <v>303</v>
      </c>
      <c r="O617" s="141" t="s">
        <v>287</v>
      </c>
      <c r="P617" s="141" t="s">
        <v>3282</v>
      </c>
      <c r="Q617" s="141" t="s">
        <v>288</v>
      </c>
      <c r="R617" s="141" t="s">
        <v>3468</v>
      </c>
      <c r="S617" s="148" t="s">
        <v>3280</v>
      </c>
      <c r="T617" s="147">
        <v>1961780</v>
      </c>
      <c r="U617" s="147">
        <v>1961780</v>
      </c>
      <c r="V617" s="147">
        <v>1961780</v>
      </c>
      <c r="W617" s="147">
        <v>1413572</v>
      </c>
    </row>
    <row r="618" spans="1:23">
      <c r="A618" s="141" t="s">
        <v>3465</v>
      </c>
      <c r="B618" s="141" t="s">
        <v>284</v>
      </c>
      <c r="C618" s="141" t="s">
        <v>3464</v>
      </c>
      <c r="D618" s="141" t="s">
        <v>3463</v>
      </c>
      <c r="E618" s="141" t="s">
        <v>4321</v>
      </c>
      <c r="F618" s="141" t="s">
        <v>4320</v>
      </c>
      <c r="G618" s="141" t="s">
        <v>55</v>
      </c>
      <c r="H618" s="141" t="s">
        <v>4110</v>
      </c>
      <c r="I618" s="141" t="s">
        <v>3492</v>
      </c>
      <c r="J618" s="141" t="s">
        <v>105</v>
      </c>
      <c r="K618" s="141" t="s">
        <v>106</v>
      </c>
      <c r="L618" s="141" t="s">
        <v>4142</v>
      </c>
      <c r="M618" s="141" t="s">
        <v>223</v>
      </c>
      <c r="N618" s="141" t="s">
        <v>303</v>
      </c>
      <c r="O618" s="141" t="s">
        <v>287</v>
      </c>
      <c r="P618" s="141" t="s">
        <v>3282</v>
      </c>
      <c r="Q618" s="141" t="s">
        <v>288</v>
      </c>
      <c r="R618" s="141" t="s">
        <v>3468</v>
      </c>
      <c r="S618" s="148" t="s">
        <v>3280</v>
      </c>
      <c r="T618" s="147">
        <v>265300</v>
      </c>
      <c r="U618" s="147">
        <v>265300</v>
      </c>
      <c r="V618" s="147">
        <v>265300</v>
      </c>
      <c r="W618" s="147">
        <v>190255.5</v>
      </c>
    </row>
    <row r="619" spans="1:23">
      <c r="A619" s="141" t="s">
        <v>3465</v>
      </c>
      <c r="B619" s="141" t="s">
        <v>284</v>
      </c>
      <c r="C619" s="141" t="s">
        <v>3464</v>
      </c>
      <c r="D619" s="141" t="s">
        <v>3463</v>
      </c>
      <c r="E619" s="141" t="s">
        <v>4321</v>
      </c>
      <c r="F619" s="141" t="s">
        <v>4320</v>
      </c>
      <c r="G619" s="141" t="s">
        <v>55</v>
      </c>
      <c r="H619" s="141" t="s">
        <v>4110</v>
      </c>
      <c r="I619" s="141" t="s">
        <v>3495</v>
      </c>
      <c r="J619" s="141" t="s">
        <v>122</v>
      </c>
      <c r="K619" s="141" t="s">
        <v>123</v>
      </c>
      <c r="L619" s="141" t="s">
        <v>4142</v>
      </c>
      <c r="M619" s="141" t="s">
        <v>223</v>
      </c>
      <c r="N619" s="141" t="s">
        <v>303</v>
      </c>
      <c r="O619" s="141" t="s">
        <v>287</v>
      </c>
      <c r="P619" s="141" t="s">
        <v>3282</v>
      </c>
      <c r="Q619" s="141" t="s">
        <v>288</v>
      </c>
      <c r="R619" s="141" t="s">
        <v>3468</v>
      </c>
      <c r="S619" s="148" t="s">
        <v>3280</v>
      </c>
      <c r="T619" s="147">
        <v>265569</v>
      </c>
      <c r="U619" s="147">
        <v>265569</v>
      </c>
      <c r="V619" s="147">
        <v>265569</v>
      </c>
      <c r="W619" s="147">
        <v>198208.78</v>
      </c>
    </row>
    <row r="620" spans="1:23">
      <c r="A620" s="141" t="s">
        <v>3465</v>
      </c>
      <c r="B620" s="141" t="s">
        <v>284</v>
      </c>
      <c r="C620" s="141" t="s">
        <v>3464</v>
      </c>
      <c r="D620" s="141" t="s">
        <v>3463</v>
      </c>
      <c r="E620" s="141" t="s">
        <v>4321</v>
      </c>
      <c r="F620" s="141" t="s">
        <v>4320</v>
      </c>
      <c r="G620" s="141" t="s">
        <v>55</v>
      </c>
      <c r="H620" s="141" t="s">
        <v>4110</v>
      </c>
      <c r="I620" s="141" t="s">
        <v>3514</v>
      </c>
      <c r="J620" s="141" t="s">
        <v>3600</v>
      </c>
      <c r="K620" s="141" t="s">
        <v>192</v>
      </c>
      <c r="L620" s="141" t="s">
        <v>4142</v>
      </c>
      <c r="M620" s="141" t="s">
        <v>223</v>
      </c>
      <c r="N620" s="141" t="s">
        <v>302</v>
      </c>
      <c r="O620" s="141" t="s">
        <v>287</v>
      </c>
      <c r="P620" s="141" t="s">
        <v>3282</v>
      </c>
      <c r="Q620" s="141" t="s">
        <v>288</v>
      </c>
      <c r="R620" s="141" t="s">
        <v>3468</v>
      </c>
      <c r="S620" s="148" t="s">
        <v>3280</v>
      </c>
      <c r="T620" s="147">
        <v>495604</v>
      </c>
      <c r="U620" s="147">
        <v>495604</v>
      </c>
      <c r="V620" s="147">
        <v>339158.4</v>
      </c>
      <c r="W620" s="147">
        <v>339095.7</v>
      </c>
    </row>
    <row r="621" spans="1:23">
      <c r="A621" s="141" t="s">
        <v>3465</v>
      </c>
      <c r="B621" s="141" t="s">
        <v>284</v>
      </c>
      <c r="C621" s="141" t="s">
        <v>3464</v>
      </c>
      <c r="D621" s="141" t="s">
        <v>3463</v>
      </c>
      <c r="E621" s="141" t="s">
        <v>4321</v>
      </c>
      <c r="F621" s="141" t="s">
        <v>4320</v>
      </c>
      <c r="G621" s="141" t="s">
        <v>55</v>
      </c>
      <c r="H621" s="141" t="s">
        <v>4110</v>
      </c>
      <c r="I621" s="141" t="s">
        <v>3514</v>
      </c>
      <c r="J621" s="141" t="s">
        <v>3600</v>
      </c>
      <c r="K621" s="141" t="s">
        <v>196</v>
      </c>
      <c r="L621" s="141" t="s">
        <v>4142</v>
      </c>
      <c r="M621" s="141" t="s">
        <v>223</v>
      </c>
      <c r="N621" s="141" t="s">
        <v>303</v>
      </c>
      <c r="O621" s="141" t="s">
        <v>287</v>
      </c>
      <c r="P621" s="141" t="s">
        <v>3282</v>
      </c>
      <c r="Q621" s="141" t="s">
        <v>288</v>
      </c>
      <c r="R621" s="141" t="s">
        <v>3468</v>
      </c>
      <c r="S621" s="148" t="s">
        <v>3280</v>
      </c>
      <c r="T621" s="147">
        <v>5817853</v>
      </c>
      <c r="U621" s="147">
        <v>7182750.6900000004</v>
      </c>
      <c r="V621" s="147">
        <v>6995750.6900000004</v>
      </c>
      <c r="W621" s="147">
        <v>5203617.1399999997</v>
      </c>
    </row>
    <row r="622" spans="1:23">
      <c r="A622" s="141" t="s">
        <v>3465</v>
      </c>
      <c r="B622" s="141" t="s">
        <v>284</v>
      </c>
      <c r="C622" s="141" t="s">
        <v>3464</v>
      </c>
      <c r="D622" s="141" t="s">
        <v>3463</v>
      </c>
      <c r="E622" s="141" t="s">
        <v>4321</v>
      </c>
      <c r="F622" s="141" t="s">
        <v>4320</v>
      </c>
      <c r="G622" s="141" t="s">
        <v>55</v>
      </c>
      <c r="H622" s="141" t="s">
        <v>4132</v>
      </c>
      <c r="I622" s="141" t="s">
        <v>3514</v>
      </c>
      <c r="J622" s="141" t="s">
        <v>3958</v>
      </c>
      <c r="K622" s="141" t="s">
        <v>205</v>
      </c>
      <c r="L622" s="141" t="s">
        <v>4142</v>
      </c>
      <c r="M622" s="141" t="s">
        <v>223</v>
      </c>
      <c r="N622" s="141" t="s">
        <v>303</v>
      </c>
      <c r="O622" s="141" t="s">
        <v>287</v>
      </c>
      <c r="P622" s="141" t="s">
        <v>3282</v>
      </c>
      <c r="Q622" s="141" t="s">
        <v>288</v>
      </c>
      <c r="R622" s="141" t="s">
        <v>3468</v>
      </c>
      <c r="S622" s="148" t="s">
        <v>3280</v>
      </c>
      <c r="T622" s="147">
        <v>1530000</v>
      </c>
      <c r="U622" s="147">
        <v>1530000</v>
      </c>
      <c r="V622" s="147">
        <v>1530000</v>
      </c>
      <c r="W622" s="147">
        <v>1085707.29</v>
      </c>
    </row>
    <row r="623" spans="1:23">
      <c r="A623" s="141" t="s">
        <v>3465</v>
      </c>
      <c r="B623" s="141" t="s">
        <v>284</v>
      </c>
      <c r="C623" s="141" t="s">
        <v>3464</v>
      </c>
      <c r="D623" s="141" t="s">
        <v>3463</v>
      </c>
      <c r="E623" s="141" t="s">
        <v>4321</v>
      </c>
      <c r="F623" s="141" t="s">
        <v>4320</v>
      </c>
      <c r="G623" s="141" t="s">
        <v>55</v>
      </c>
      <c r="H623" s="141" t="s">
        <v>4109</v>
      </c>
      <c r="I623" s="141" t="s">
        <v>3514</v>
      </c>
      <c r="J623" s="141" t="s">
        <v>178</v>
      </c>
      <c r="K623" s="141" t="s">
        <v>179</v>
      </c>
      <c r="L623" s="141" t="s">
        <v>4142</v>
      </c>
      <c r="M623" s="141" t="s">
        <v>223</v>
      </c>
      <c r="N623" s="141" t="s">
        <v>303</v>
      </c>
      <c r="O623" s="141" t="s">
        <v>287</v>
      </c>
      <c r="P623" s="141" t="s">
        <v>3282</v>
      </c>
      <c r="Q623" s="141" t="s">
        <v>288</v>
      </c>
      <c r="R623" s="141" t="s">
        <v>3468</v>
      </c>
      <c r="S623" s="148" t="s">
        <v>3280</v>
      </c>
      <c r="T623" s="147">
        <v>15213236</v>
      </c>
      <c r="U623" s="147">
        <v>15213236</v>
      </c>
      <c r="V623" s="147">
        <v>15213236</v>
      </c>
      <c r="W623" s="147">
        <v>11761247.550000001</v>
      </c>
    </row>
    <row r="624" spans="1:23">
      <c r="A624" s="141" t="s">
        <v>3465</v>
      </c>
      <c r="B624" s="141" t="s">
        <v>284</v>
      </c>
      <c r="C624" s="141" t="s">
        <v>3464</v>
      </c>
      <c r="D624" s="141" t="s">
        <v>3463</v>
      </c>
      <c r="E624" s="141" t="s">
        <v>4321</v>
      </c>
      <c r="F624" s="141" t="s">
        <v>4320</v>
      </c>
      <c r="G624" s="141" t="s">
        <v>55</v>
      </c>
      <c r="H624" s="141" t="s">
        <v>4046</v>
      </c>
      <c r="I624" s="141" t="s">
        <v>3492</v>
      </c>
      <c r="J624" s="141" t="s">
        <v>105</v>
      </c>
      <c r="K624" s="141" t="s">
        <v>108</v>
      </c>
      <c r="L624" s="141" t="s">
        <v>4142</v>
      </c>
      <c r="M624" s="141" t="s">
        <v>223</v>
      </c>
      <c r="N624" s="141" t="s">
        <v>286</v>
      </c>
      <c r="O624" s="141" t="s">
        <v>287</v>
      </c>
      <c r="P624" s="141" t="s">
        <v>3282</v>
      </c>
      <c r="Q624" s="141" t="s">
        <v>288</v>
      </c>
      <c r="R624" s="141" t="s">
        <v>3468</v>
      </c>
      <c r="S624" s="148" t="s">
        <v>3280</v>
      </c>
      <c r="T624" s="147">
        <v>343524</v>
      </c>
      <c r="U624" s="147">
        <v>391841</v>
      </c>
      <c r="V624" s="147">
        <v>387217</v>
      </c>
      <c r="W624" s="147">
        <v>285850.87</v>
      </c>
    </row>
    <row r="625" spans="1:23">
      <c r="A625" s="141" t="s">
        <v>3465</v>
      </c>
      <c r="B625" s="141" t="s">
        <v>284</v>
      </c>
      <c r="C625" s="141" t="s">
        <v>3464</v>
      </c>
      <c r="D625" s="141" t="s">
        <v>3463</v>
      </c>
      <c r="E625" s="141" t="s">
        <v>4321</v>
      </c>
      <c r="F625" s="141" t="s">
        <v>4320</v>
      </c>
      <c r="G625" s="141" t="s">
        <v>55</v>
      </c>
      <c r="H625" s="141" t="s">
        <v>4108</v>
      </c>
      <c r="I625" s="141" t="s">
        <v>3514</v>
      </c>
      <c r="J625" s="141" t="s">
        <v>3600</v>
      </c>
      <c r="K625" s="141" t="s">
        <v>192</v>
      </c>
      <c r="L625" s="141" t="s">
        <v>4142</v>
      </c>
      <c r="M625" s="141" t="s">
        <v>223</v>
      </c>
      <c r="N625" s="141" t="s">
        <v>303</v>
      </c>
      <c r="O625" s="141" t="s">
        <v>287</v>
      </c>
      <c r="P625" s="141" t="s">
        <v>3282</v>
      </c>
      <c r="Q625" s="141" t="s">
        <v>288</v>
      </c>
      <c r="R625" s="141" t="s">
        <v>3468</v>
      </c>
      <c r="S625" s="148" t="s">
        <v>3280</v>
      </c>
      <c r="T625" s="147">
        <v>441336</v>
      </c>
      <c r="U625" s="147">
        <v>441336</v>
      </c>
      <c r="V625" s="147">
        <v>441332.76</v>
      </c>
      <c r="W625" s="147">
        <v>324546.75</v>
      </c>
    </row>
    <row r="626" spans="1:23">
      <c r="A626" s="141" t="s">
        <v>3465</v>
      </c>
      <c r="B626" s="141" t="s">
        <v>284</v>
      </c>
      <c r="C626" s="141" t="s">
        <v>3464</v>
      </c>
      <c r="D626" s="141" t="s">
        <v>3463</v>
      </c>
      <c r="E626" s="141" t="s">
        <v>4321</v>
      </c>
      <c r="F626" s="141" t="s">
        <v>4320</v>
      </c>
      <c r="G626" s="141" t="s">
        <v>55</v>
      </c>
      <c r="H626" s="141" t="s">
        <v>4231</v>
      </c>
      <c r="I626" s="141" t="s">
        <v>3514</v>
      </c>
      <c r="J626" s="141" t="s">
        <v>184</v>
      </c>
      <c r="K626" s="141" t="s">
        <v>186</v>
      </c>
      <c r="L626" s="141" t="s">
        <v>4142</v>
      </c>
      <c r="M626" s="141" t="s">
        <v>223</v>
      </c>
      <c r="N626" s="141" t="s">
        <v>286</v>
      </c>
      <c r="O626" s="141" t="s">
        <v>287</v>
      </c>
      <c r="P626" s="141" t="s">
        <v>3282</v>
      </c>
      <c r="Q626" s="141" t="s">
        <v>288</v>
      </c>
      <c r="R626" s="141" t="s">
        <v>3468</v>
      </c>
      <c r="S626" s="148" t="s">
        <v>3280</v>
      </c>
      <c r="T626" s="147">
        <v>49200</v>
      </c>
      <c r="U626" s="147">
        <v>49200</v>
      </c>
      <c r="V626" s="147">
        <v>23129.1</v>
      </c>
      <c r="W626" s="147">
        <v>23129.1</v>
      </c>
    </row>
    <row r="627" spans="1:23">
      <c r="A627" s="141" t="s">
        <v>3465</v>
      </c>
      <c r="B627" s="141" t="s">
        <v>284</v>
      </c>
      <c r="C627" s="141" t="s">
        <v>3464</v>
      </c>
      <c r="D627" s="141" t="s">
        <v>3463</v>
      </c>
      <c r="E627" s="141" t="s">
        <v>4321</v>
      </c>
      <c r="F627" s="141" t="s">
        <v>4320</v>
      </c>
      <c r="G627" s="141" t="s">
        <v>55</v>
      </c>
      <c r="H627" s="141" t="s">
        <v>4107</v>
      </c>
      <c r="I627" s="141" t="s">
        <v>3514</v>
      </c>
      <c r="J627" s="141" t="s">
        <v>3600</v>
      </c>
      <c r="K627" s="141" t="s">
        <v>196</v>
      </c>
      <c r="L627" s="141" t="s">
        <v>4142</v>
      </c>
      <c r="M627" s="141" t="s">
        <v>223</v>
      </c>
      <c r="N627" s="141" t="s">
        <v>303</v>
      </c>
      <c r="O627" s="141" t="s">
        <v>287</v>
      </c>
      <c r="P627" s="141" t="s">
        <v>3282</v>
      </c>
      <c r="Q627" s="141" t="s">
        <v>288</v>
      </c>
      <c r="R627" s="141" t="s">
        <v>3468</v>
      </c>
      <c r="S627" s="148" t="s">
        <v>3280</v>
      </c>
      <c r="T627" s="147">
        <v>355000</v>
      </c>
      <c r="U627" s="147">
        <v>304259.36</v>
      </c>
      <c r="V627" s="147">
        <v>304259.36</v>
      </c>
      <c r="W627" s="147">
        <v>227906.3</v>
      </c>
    </row>
    <row r="628" spans="1:23">
      <c r="A628" s="141" t="s">
        <v>3465</v>
      </c>
      <c r="B628" s="141" t="s">
        <v>284</v>
      </c>
      <c r="C628" s="141" t="s">
        <v>3464</v>
      </c>
      <c r="D628" s="141" t="s">
        <v>3463</v>
      </c>
      <c r="E628" s="141" t="s">
        <v>4321</v>
      </c>
      <c r="F628" s="141" t="s">
        <v>4320</v>
      </c>
      <c r="G628" s="141" t="s">
        <v>55</v>
      </c>
      <c r="H628" s="141" t="s">
        <v>4106</v>
      </c>
      <c r="I628" s="141" t="s">
        <v>3514</v>
      </c>
      <c r="J628" s="141" t="s">
        <v>3600</v>
      </c>
      <c r="K628" s="141" t="s">
        <v>192</v>
      </c>
      <c r="L628" s="141" t="s">
        <v>4142</v>
      </c>
      <c r="M628" s="141" t="s">
        <v>223</v>
      </c>
      <c r="N628" s="141" t="s">
        <v>303</v>
      </c>
      <c r="O628" s="141" t="s">
        <v>287</v>
      </c>
      <c r="P628" s="141" t="s">
        <v>3282</v>
      </c>
      <c r="Q628" s="141" t="s">
        <v>288</v>
      </c>
      <c r="R628" s="141" t="s">
        <v>3468</v>
      </c>
      <c r="S628" s="148" t="s">
        <v>3280</v>
      </c>
      <c r="T628" s="147">
        <v>328090</v>
      </c>
      <c r="U628" s="147">
        <v>328090</v>
      </c>
      <c r="V628" s="147">
        <v>328090</v>
      </c>
      <c r="W628" s="147">
        <v>253070.48</v>
      </c>
    </row>
    <row r="629" spans="1:23">
      <c r="A629" s="141" t="s">
        <v>3465</v>
      </c>
      <c r="B629" s="141" t="s">
        <v>284</v>
      </c>
      <c r="C629" s="141" t="s">
        <v>3464</v>
      </c>
      <c r="D629" s="141" t="s">
        <v>3463</v>
      </c>
      <c r="E629" s="141" t="s">
        <v>4321</v>
      </c>
      <c r="F629" s="141" t="s">
        <v>4320</v>
      </c>
      <c r="G629" s="141" t="s">
        <v>55</v>
      </c>
      <c r="H629" s="141" t="s">
        <v>4105</v>
      </c>
      <c r="I629" s="141" t="s">
        <v>3492</v>
      </c>
      <c r="J629" s="141" t="s">
        <v>105</v>
      </c>
      <c r="K629" s="141" t="s">
        <v>108</v>
      </c>
      <c r="L629" s="141" t="s">
        <v>4142</v>
      </c>
      <c r="M629" s="141" t="s">
        <v>223</v>
      </c>
      <c r="N629" s="141" t="s">
        <v>303</v>
      </c>
      <c r="O629" s="141" t="s">
        <v>287</v>
      </c>
      <c r="P629" s="141" t="s">
        <v>3282</v>
      </c>
      <c r="Q629" s="141" t="s">
        <v>288</v>
      </c>
      <c r="R629" s="141" t="s">
        <v>3468</v>
      </c>
      <c r="S629" s="148" t="s">
        <v>3280</v>
      </c>
      <c r="T629" s="147">
        <v>103783</v>
      </c>
      <c r="U629" s="147">
        <v>103783</v>
      </c>
      <c r="V629" s="147">
        <v>103783</v>
      </c>
      <c r="W629" s="147">
        <v>63095.76</v>
      </c>
    </row>
    <row r="630" spans="1:23">
      <c r="A630" s="141" t="s">
        <v>3465</v>
      </c>
      <c r="B630" s="141" t="s">
        <v>284</v>
      </c>
      <c r="C630" s="141" t="s">
        <v>3464</v>
      </c>
      <c r="D630" s="141" t="s">
        <v>3463</v>
      </c>
      <c r="E630" s="141" t="s">
        <v>4321</v>
      </c>
      <c r="F630" s="141" t="s">
        <v>4320</v>
      </c>
      <c r="G630" s="141" t="s">
        <v>55</v>
      </c>
      <c r="H630" s="141" t="s">
        <v>4080</v>
      </c>
      <c r="I630" s="141" t="s">
        <v>3492</v>
      </c>
      <c r="J630" s="141" t="s">
        <v>105</v>
      </c>
      <c r="K630" s="141" t="s">
        <v>106</v>
      </c>
      <c r="L630" s="141" t="s">
        <v>4142</v>
      </c>
      <c r="M630" s="141" t="s">
        <v>223</v>
      </c>
      <c r="N630" s="141" t="s">
        <v>303</v>
      </c>
      <c r="O630" s="141" t="s">
        <v>287</v>
      </c>
      <c r="P630" s="141" t="s">
        <v>3282</v>
      </c>
      <c r="Q630" s="141" t="s">
        <v>288</v>
      </c>
      <c r="R630" s="141" t="s">
        <v>3468</v>
      </c>
      <c r="S630" s="148" t="s">
        <v>3280</v>
      </c>
      <c r="T630" s="147">
        <v>1253750</v>
      </c>
      <c r="U630" s="147">
        <v>1364337</v>
      </c>
      <c r="V630" s="147">
        <v>1364337</v>
      </c>
      <c r="W630" s="147">
        <v>1018640.59</v>
      </c>
    </row>
    <row r="631" spans="1:23">
      <c r="A631" s="141" t="s">
        <v>3465</v>
      </c>
      <c r="B631" s="141" t="s">
        <v>284</v>
      </c>
      <c r="C631" s="141" t="s">
        <v>3464</v>
      </c>
      <c r="D631" s="141" t="s">
        <v>3463</v>
      </c>
      <c r="E631" s="141" t="s">
        <v>4321</v>
      </c>
      <c r="F631" s="141" t="s">
        <v>4320</v>
      </c>
      <c r="G631" s="141" t="s">
        <v>55</v>
      </c>
      <c r="H631" s="141" t="s">
        <v>4104</v>
      </c>
      <c r="I631" s="141" t="s">
        <v>3492</v>
      </c>
      <c r="J631" s="141" t="s">
        <v>105</v>
      </c>
      <c r="K631" s="141" t="s">
        <v>106</v>
      </c>
      <c r="L631" s="141" t="s">
        <v>4142</v>
      </c>
      <c r="M631" s="141" t="s">
        <v>223</v>
      </c>
      <c r="N631" s="141" t="s">
        <v>303</v>
      </c>
      <c r="O631" s="141" t="s">
        <v>287</v>
      </c>
      <c r="P631" s="141" t="s">
        <v>3282</v>
      </c>
      <c r="Q631" s="141" t="s">
        <v>288</v>
      </c>
      <c r="R631" s="141" t="s">
        <v>3468</v>
      </c>
      <c r="S631" s="148" t="s">
        <v>3280</v>
      </c>
      <c r="T631" s="147">
        <v>2270000</v>
      </c>
      <c r="U631" s="147">
        <v>2270000</v>
      </c>
      <c r="V631" s="147">
        <v>1636603.14</v>
      </c>
      <c r="W631" s="147">
        <v>1636603.14</v>
      </c>
    </row>
    <row r="632" spans="1:23">
      <c r="A632" s="141" t="s">
        <v>3465</v>
      </c>
      <c r="B632" s="141" t="s">
        <v>284</v>
      </c>
      <c r="C632" s="141" t="s">
        <v>3464</v>
      </c>
      <c r="D632" s="141" t="s">
        <v>3463</v>
      </c>
      <c r="E632" s="141" t="s">
        <v>4321</v>
      </c>
      <c r="F632" s="141" t="s">
        <v>4320</v>
      </c>
      <c r="G632" s="141" t="s">
        <v>55</v>
      </c>
      <c r="H632" s="141" t="s">
        <v>4103</v>
      </c>
      <c r="I632" s="141" t="s">
        <v>3492</v>
      </c>
      <c r="J632" s="141" t="s">
        <v>105</v>
      </c>
      <c r="K632" s="141" t="s">
        <v>106</v>
      </c>
      <c r="L632" s="141" t="s">
        <v>4142</v>
      </c>
      <c r="M632" s="141" t="s">
        <v>223</v>
      </c>
      <c r="N632" s="141" t="s">
        <v>303</v>
      </c>
      <c r="O632" s="141" t="s">
        <v>287</v>
      </c>
      <c r="P632" s="141" t="s">
        <v>3282</v>
      </c>
      <c r="Q632" s="141" t="s">
        <v>288</v>
      </c>
      <c r="R632" s="141" t="s">
        <v>3468</v>
      </c>
      <c r="S632" s="148" t="s">
        <v>3280</v>
      </c>
      <c r="T632" s="147">
        <v>124428</v>
      </c>
      <c r="U632" s="147">
        <v>124428</v>
      </c>
      <c r="V632" s="147">
        <v>124350</v>
      </c>
      <c r="W632" s="147">
        <v>93262.5</v>
      </c>
    </row>
    <row r="633" spans="1:23">
      <c r="A633" s="141" t="s">
        <v>3465</v>
      </c>
      <c r="B633" s="141" t="s">
        <v>284</v>
      </c>
      <c r="C633" s="141" t="s">
        <v>3464</v>
      </c>
      <c r="D633" s="141" t="s">
        <v>3463</v>
      </c>
      <c r="E633" s="141" t="s">
        <v>4321</v>
      </c>
      <c r="F633" s="141" t="s">
        <v>4320</v>
      </c>
      <c r="G633" s="141" t="s">
        <v>55</v>
      </c>
      <c r="H633" s="141" t="s">
        <v>4102</v>
      </c>
      <c r="I633" s="141" t="s">
        <v>3492</v>
      </c>
      <c r="J633" s="141" t="s">
        <v>105</v>
      </c>
      <c r="K633" s="141" t="s">
        <v>106</v>
      </c>
      <c r="L633" s="141" t="s">
        <v>4142</v>
      </c>
      <c r="M633" s="141" t="s">
        <v>223</v>
      </c>
      <c r="N633" s="141" t="s">
        <v>303</v>
      </c>
      <c r="O633" s="141" t="s">
        <v>287</v>
      </c>
      <c r="P633" s="141" t="s">
        <v>3282</v>
      </c>
      <c r="Q633" s="141" t="s">
        <v>288</v>
      </c>
      <c r="R633" s="141" t="s">
        <v>3468</v>
      </c>
      <c r="S633" s="148" t="s">
        <v>3280</v>
      </c>
      <c r="T633" s="147">
        <v>276038</v>
      </c>
      <c r="U633" s="147">
        <v>276038</v>
      </c>
      <c r="V633" s="147">
        <v>254198.76</v>
      </c>
      <c r="W633" s="147">
        <v>190649.07</v>
      </c>
    </row>
    <row r="634" spans="1:23">
      <c r="A634" s="141" t="s">
        <v>3465</v>
      </c>
      <c r="B634" s="141" t="s">
        <v>284</v>
      </c>
      <c r="C634" s="141" t="s">
        <v>3464</v>
      </c>
      <c r="D634" s="141" t="s">
        <v>3463</v>
      </c>
      <c r="E634" s="141" t="s">
        <v>4321</v>
      </c>
      <c r="F634" s="141" t="s">
        <v>4320</v>
      </c>
      <c r="G634" s="141" t="s">
        <v>55</v>
      </c>
      <c r="H634" s="141" t="s">
        <v>4101</v>
      </c>
      <c r="I634" s="141" t="s">
        <v>3492</v>
      </c>
      <c r="J634" s="141" t="s">
        <v>105</v>
      </c>
      <c r="K634" s="141" t="s">
        <v>106</v>
      </c>
      <c r="L634" s="141" t="s">
        <v>4142</v>
      </c>
      <c r="M634" s="141" t="s">
        <v>223</v>
      </c>
      <c r="N634" s="141" t="s">
        <v>303</v>
      </c>
      <c r="O634" s="141" t="s">
        <v>287</v>
      </c>
      <c r="P634" s="141" t="s">
        <v>3282</v>
      </c>
      <c r="Q634" s="141" t="s">
        <v>288</v>
      </c>
      <c r="R634" s="141" t="s">
        <v>3468</v>
      </c>
      <c r="S634" s="148" t="s">
        <v>3280</v>
      </c>
      <c r="T634" s="147">
        <v>441000</v>
      </c>
      <c r="U634" s="147">
        <v>441000</v>
      </c>
      <c r="V634" s="147">
        <v>438365.88</v>
      </c>
      <c r="W634" s="147">
        <v>328774.40999999997</v>
      </c>
    </row>
    <row r="635" spans="1:23">
      <c r="A635" s="141" t="s">
        <v>3465</v>
      </c>
      <c r="B635" s="141" t="s">
        <v>284</v>
      </c>
      <c r="C635" s="141" t="s">
        <v>3464</v>
      </c>
      <c r="D635" s="141" t="s">
        <v>3463</v>
      </c>
      <c r="E635" s="141" t="s">
        <v>4321</v>
      </c>
      <c r="F635" s="141" t="s">
        <v>4320</v>
      </c>
      <c r="G635" s="141" t="s">
        <v>55</v>
      </c>
      <c r="H635" s="141" t="s">
        <v>3999</v>
      </c>
      <c r="I635" s="141" t="s">
        <v>3492</v>
      </c>
      <c r="J635" s="141" t="s">
        <v>105</v>
      </c>
      <c r="K635" s="141" t="s">
        <v>106</v>
      </c>
      <c r="L635" s="141" t="s">
        <v>4142</v>
      </c>
      <c r="M635" s="141" t="s">
        <v>223</v>
      </c>
      <c r="N635" s="141" t="s">
        <v>303</v>
      </c>
      <c r="O635" s="141" t="s">
        <v>287</v>
      </c>
      <c r="P635" s="141" t="s">
        <v>3282</v>
      </c>
      <c r="Q635" s="141" t="s">
        <v>288</v>
      </c>
      <c r="R635" s="141" t="s">
        <v>3468</v>
      </c>
      <c r="S635" s="148" t="s">
        <v>3280</v>
      </c>
      <c r="T635" s="147">
        <v>4440314</v>
      </c>
      <c r="U635" s="147">
        <v>4440314</v>
      </c>
      <c r="V635" s="147">
        <v>3407889.48</v>
      </c>
      <c r="W635" s="147">
        <v>3407889.48</v>
      </c>
    </row>
    <row r="636" spans="1:23">
      <c r="A636" s="141" t="s">
        <v>3465</v>
      </c>
      <c r="B636" s="141" t="s">
        <v>284</v>
      </c>
      <c r="C636" s="141" t="s">
        <v>3464</v>
      </c>
      <c r="D636" s="141" t="s">
        <v>3463</v>
      </c>
      <c r="E636" s="141" t="s">
        <v>4321</v>
      </c>
      <c r="F636" s="141" t="s">
        <v>4320</v>
      </c>
      <c r="G636" s="141" t="s">
        <v>55</v>
      </c>
      <c r="H636" s="141" t="s">
        <v>4079</v>
      </c>
      <c r="I636" s="141" t="s">
        <v>3492</v>
      </c>
      <c r="J636" s="141" t="s">
        <v>105</v>
      </c>
      <c r="K636" s="141" t="s">
        <v>106</v>
      </c>
      <c r="L636" s="141" t="s">
        <v>4142</v>
      </c>
      <c r="M636" s="141" t="s">
        <v>223</v>
      </c>
      <c r="N636" s="141" t="s">
        <v>303</v>
      </c>
      <c r="O636" s="141" t="s">
        <v>289</v>
      </c>
      <c r="P636" s="141" t="s">
        <v>3282</v>
      </c>
      <c r="Q636" s="141" t="s">
        <v>288</v>
      </c>
      <c r="R636" s="141" t="s">
        <v>3468</v>
      </c>
      <c r="S636" s="148" t="s">
        <v>3280</v>
      </c>
      <c r="T636" s="147">
        <v>42493049</v>
      </c>
      <c r="U636" s="147">
        <v>48192424</v>
      </c>
      <c r="V636" s="147">
        <v>42493049</v>
      </c>
      <c r="W636" s="147">
        <v>23726817.960000001</v>
      </c>
    </row>
    <row r="637" spans="1:23">
      <c r="A637" s="141" t="s">
        <v>3465</v>
      </c>
      <c r="B637" s="141" t="s">
        <v>284</v>
      </c>
      <c r="C637" s="141" t="s">
        <v>3464</v>
      </c>
      <c r="D637" s="141" t="s">
        <v>3463</v>
      </c>
      <c r="E637" s="141" t="s">
        <v>4321</v>
      </c>
      <c r="F637" s="141" t="s">
        <v>4320</v>
      </c>
      <c r="G637" s="141" t="s">
        <v>55</v>
      </c>
      <c r="H637" s="141" t="s">
        <v>4078</v>
      </c>
      <c r="I637" s="141" t="s">
        <v>3514</v>
      </c>
      <c r="J637" s="141" t="s">
        <v>3600</v>
      </c>
      <c r="K637" s="141" t="s">
        <v>192</v>
      </c>
      <c r="L637" s="141" t="s">
        <v>4142</v>
      </c>
      <c r="M637" s="141" t="s">
        <v>223</v>
      </c>
      <c r="N637" s="141" t="s">
        <v>303</v>
      </c>
      <c r="O637" s="141" t="s">
        <v>287</v>
      </c>
      <c r="P637" s="141" t="s">
        <v>3282</v>
      </c>
      <c r="Q637" s="141" t="s">
        <v>288</v>
      </c>
      <c r="R637" s="141" t="s">
        <v>3468</v>
      </c>
      <c r="S637" s="148" t="s">
        <v>3280</v>
      </c>
      <c r="T637" s="147">
        <v>840000</v>
      </c>
      <c r="U637" s="147">
        <v>860467</v>
      </c>
      <c r="V637" s="147">
        <v>860467</v>
      </c>
      <c r="W637" s="147">
        <v>778172.79</v>
      </c>
    </row>
    <row r="638" spans="1:23">
      <c r="A638" s="141" t="s">
        <v>3465</v>
      </c>
      <c r="B638" s="141" t="s">
        <v>284</v>
      </c>
      <c r="C638" s="141" t="s">
        <v>3464</v>
      </c>
      <c r="D638" s="141" t="s">
        <v>3463</v>
      </c>
      <c r="E638" s="141" t="s">
        <v>4321</v>
      </c>
      <c r="F638" s="141" t="s">
        <v>4320</v>
      </c>
      <c r="G638" s="141" t="s">
        <v>55</v>
      </c>
      <c r="H638" s="141" t="s">
        <v>4100</v>
      </c>
      <c r="I638" s="141" t="s">
        <v>3498</v>
      </c>
      <c r="J638" s="141" t="s">
        <v>154</v>
      </c>
      <c r="K638" s="141" t="s">
        <v>160</v>
      </c>
      <c r="L638" s="141" t="s">
        <v>4142</v>
      </c>
      <c r="M638" s="141" t="s">
        <v>223</v>
      </c>
      <c r="N638" s="141" t="s">
        <v>303</v>
      </c>
      <c r="O638" s="141" t="s">
        <v>287</v>
      </c>
      <c r="P638" s="141" t="s">
        <v>3282</v>
      </c>
      <c r="Q638" s="141" t="s">
        <v>288</v>
      </c>
      <c r="R638" s="141" t="s">
        <v>3468</v>
      </c>
      <c r="S638" s="148" t="s">
        <v>3280</v>
      </c>
      <c r="T638" s="147">
        <v>2478000</v>
      </c>
      <c r="U638" s="147">
        <v>2478000</v>
      </c>
      <c r="V638" s="147">
        <v>2478000</v>
      </c>
      <c r="W638" s="147">
        <v>1449630</v>
      </c>
    </row>
    <row r="639" spans="1:23">
      <c r="A639" s="141" t="s">
        <v>3465</v>
      </c>
      <c r="B639" s="141" t="s">
        <v>284</v>
      </c>
      <c r="C639" s="141" t="s">
        <v>3464</v>
      </c>
      <c r="D639" s="141" t="s">
        <v>3463</v>
      </c>
      <c r="E639" s="141" t="s">
        <v>4321</v>
      </c>
      <c r="F639" s="141" t="s">
        <v>4320</v>
      </c>
      <c r="G639" s="141" t="s">
        <v>55</v>
      </c>
      <c r="H639" s="141" t="s">
        <v>4122</v>
      </c>
      <c r="I639" s="141" t="s">
        <v>3514</v>
      </c>
      <c r="J639" s="141" t="s">
        <v>3600</v>
      </c>
      <c r="K639" s="141" t="s">
        <v>195</v>
      </c>
      <c r="L639" s="141" t="s">
        <v>4142</v>
      </c>
      <c r="M639" s="141" t="s">
        <v>223</v>
      </c>
      <c r="N639" s="141" t="s">
        <v>303</v>
      </c>
      <c r="O639" s="141" t="s">
        <v>287</v>
      </c>
      <c r="P639" s="141" t="s">
        <v>3282</v>
      </c>
      <c r="Q639" s="141" t="s">
        <v>288</v>
      </c>
      <c r="R639" s="141" t="s">
        <v>3468</v>
      </c>
      <c r="S639" s="148" t="s">
        <v>3280</v>
      </c>
      <c r="T639" s="147">
        <v>2116357</v>
      </c>
      <c r="U639" s="147">
        <v>2116357</v>
      </c>
      <c r="V639" s="147">
        <v>1930632.08</v>
      </c>
      <c r="W639" s="147">
        <v>1446738</v>
      </c>
    </row>
    <row r="640" spans="1:23">
      <c r="A640" s="141" t="s">
        <v>3465</v>
      </c>
      <c r="B640" s="141" t="s">
        <v>284</v>
      </c>
      <c r="C640" s="141" t="s">
        <v>3464</v>
      </c>
      <c r="D640" s="141" t="s">
        <v>3463</v>
      </c>
      <c r="E640" s="141" t="s">
        <v>4321</v>
      </c>
      <c r="F640" s="141" t="s">
        <v>4320</v>
      </c>
      <c r="G640" s="141" t="s">
        <v>56</v>
      </c>
      <c r="H640" s="141" t="s">
        <v>4007</v>
      </c>
      <c r="I640" s="141" t="s">
        <v>3492</v>
      </c>
      <c r="J640" s="141" t="s">
        <v>102</v>
      </c>
      <c r="K640" s="141" t="s">
        <v>103</v>
      </c>
      <c r="L640" s="141" t="s">
        <v>4142</v>
      </c>
      <c r="M640" s="141" t="s">
        <v>223</v>
      </c>
      <c r="N640" s="141" t="s">
        <v>286</v>
      </c>
      <c r="O640" s="141" t="s">
        <v>287</v>
      </c>
      <c r="P640" s="141" t="s">
        <v>3282</v>
      </c>
      <c r="Q640" s="141" t="s">
        <v>288</v>
      </c>
      <c r="R640" s="141" t="s">
        <v>3468</v>
      </c>
      <c r="S640" s="148" t="s">
        <v>3280</v>
      </c>
      <c r="T640" s="147">
        <v>82035758</v>
      </c>
      <c r="U640" s="147">
        <v>103051219.93000001</v>
      </c>
      <c r="V640" s="147">
        <v>79288275.480000004</v>
      </c>
      <c r="W640" s="147">
        <v>60151799.439999998</v>
      </c>
    </row>
    <row r="641" spans="1:23">
      <c r="A641" s="141" t="s">
        <v>3465</v>
      </c>
      <c r="B641" s="141" t="s">
        <v>284</v>
      </c>
      <c r="C641" s="141" t="s">
        <v>3464</v>
      </c>
      <c r="D641" s="141" t="s">
        <v>3463</v>
      </c>
      <c r="E641" s="141" t="s">
        <v>4321</v>
      </c>
      <c r="F641" s="141" t="s">
        <v>4320</v>
      </c>
      <c r="G641" s="141" t="s">
        <v>56</v>
      </c>
      <c r="H641" s="141" t="s">
        <v>4007</v>
      </c>
      <c r="I641" s="141" t="s">
        <v>3492</v>
      </c>
      <c r="J641" s="141" t="s">
        <v>102</v>
      </c>
      <c r="K641" s="141" t="s">
        <v>104</v>
      </c>
      <c r="L641" s="141" t="s">
        <v>4142</v>
      </c>
      <c r="M641" s="141" t="s">
        <v>223</v>
      </c>
      <c r="N641" s="141" t="s">
        <v>303</v>
      </c>
      <c r="O641" s="141" t="s">
        <v>287</v>
      </c>
      <c r="P641" s="141" t="s">
        <v>3282</v>
      </c>
      <c r="Q641" s="141" t="s">
        <v>288</v>
      </c>
      <c r="R641" s="141" t="s">
        <v>3468</v>
      </c>
      <c r="S641" s="148" t="s">
        <v>3280</v>
      </c>
      <c r="T641" s="147">
        <v>224317020</v>
      </c>
      <c r="U641" s="147">
        <v>269746368.52999997</v>
      </c>
      <c r="V641" s="147">
        <v>199904883.25999999</v>
      </c>
      <c r="W641" s="147">
        <v>181125901</v>
      </c>
    </row>
    <row r="642" spans="1:23">
      <c r="A642" s="141" t="s">
        <v>3465</v>
      </c>
      <c r="B642" s="141" t="s">
        <v>284</v>
      </c>
      <c r="C642" s="141" t="s">
        <v>3464</v>
      </c>
      <c r="D642" s="141" t="s">
        <v>3463</v>
      </c>
      <c r="E642" s="141" t="s">
        <v>4321</v>
      </c>
      <c r="F642" s="141" t="s">
        <v>4320</v>
      </c>
      <c r="G642" s="141" t="s">
        <v>56</v>
      </c>
      <c r="H642" s="141" t="s">
        <v>4045</v>
      </c>
      <c r="I642" s="141" t="s">
        <v>3492</v>
      </c>
      <c r="J642" s="141" t="s">
        <v>102</v>
      </c>
      <c r="K642" s="141" t="s">
        <v>103</v>
      </c>
      <c r="L642" s="141" t="s">
        <v>4142</v>
      </c>
      <c r="M642" s="141" t="s">
        <v>223</v>
      </c>
      <c r="N642" s="141" t="s">
        <v>303</v>
      </c>
      <c r="O642" s="141" t="s">
        <v>287</v>
      </c>
      <c r="P642" s="141" t="s">
        <v>3282</v>
      </c>
      <c r="Q642" s="141" t="s">
        <v>288</v>
      </c>
      <c r="R642" s="141" t="s">
        <v>3468</v>
      </c>
      <c r="S642" s="148" t="s">
        <v>3280</v>
      </c>
      <c r="T642" s="147">
        <v>50231484</v>
      </c>
      <c r="U642" s="147">
        <v>55726484</v>
      </c>
      <c r="V642" s="147">
        <v>55726484</v>
      </c>
      <c r="W642" s="147">
        <v>39806509.609999999</v>
      </c>
    </row>
    <row r="643" spans="1:23">
      <c r="A643" s="141" t="s">
        <v>3465</v>
      </c>
      <c r="B643" s="141" t="s">
        <v>284</v>
      </c>
      <c r="C643" s="141" t="s">
        <v>3464</v>
      </c>
      <c r="D643" s="141" t="s">
        <v>3463</v>
      </c>
      <c r="E643" s="141" t="s">
        <v>4321</v>
      </c>
      <c r="F643" s="141" t="s">
        <v>4320</v>
      </c>
      <c r="G643" s="141" t="s">
        <v>56</v>
      </c>
      <c r="H643" s="141" t="s">
        <v>4045</v>
      </c>
      <c r="I643" s="141" t="s">
        <v>3492</v>
      </c>
      <c r="J643" s="141" t="s">
        <v>102</v>
      </c>
      <c r="K643" s="141" t="s">
        <v>103</v>
      </c>
      <c r="L643" s="141" t="s">
        <v>4142</v>
      </c>
      <c r="M643" s="141" t="s">
        <v>223</v>
      </c>
      <c r="N643" s="141" t="s">
        <v>303</v>
      </c>
      <c r="O643" s="141" t="s">
        <v>289</v>
      </c>
      <c r="P643" s="141" t="s">
        <v>3282</v>
      </c>
      <c r="Q643" s="141" t="s">
        <v>288</v>
      </c>
      <c r="R643" s="141" t="s">
        <v>3468</v>
      </c>
      <c r="S643" s="148" t="s">
        <v>3280</v>
      </c>
      <c r="T643" s="147">
        <v>2247630</v>
      </c>
      <c r="U643" s="147">
        <v>2568720</v>
      </c>
      <c r="V643" s="147">
        <v>2247630</v>
      </c>
      <c r="W643" s="147">
        <v>1839387.01</v>
      </c>
    </row>
    <row r="644" spans="1:23">
      <c r="A644" s="141" t="s">
        <v>3465</v>
      </c>
      <c r="B644" s="141" t="s">
        <v>284</v>
      </c>
      <c r="C644" s="141" t="s">
        <v>3464</v>
      </c>
      <c r="D644" s="141" t="s">
        <v>3463</v>
      </c>
      <c r="E644" s="141" t="s">
        <v>4321</v>
      </c>
      <c r="F644" s="141" t="s">
        <v>4320</v>
      </c>
      <c r="G644" s="141" t="s">
        <v>56</v>
      </c>
      <c r="H644" s="141" t="s">
        <v>4044</v>
      </c>
      <c r="I644" s="141" t="s">
        <v>3514</v>
      </c>
      <c r="J644" s="141" t="s">
        <v>3600</v>
      </c>
      <c r="K644" s="141" t="s">
        <v>192</v>
      </c>
      <c r="L644" s="141" t="s">
        <v>4142</v>
      </c>
      <c r="M644" s="141" t="s">
        <v>223</v>
      </c>
      <c r="N644" s="141" t="s">
        <v>286</v>
      </c>
      <c r="O644" s="141" t="s">
        <v>287</v>
      </c>
      <c r="P644" s="141" t="s">
        <v>3282</v>
      </c>
      <c r="Q644" s="141" t="s">
        <v>288</v>
      </c>
      <c r="R644" s="141" t="s">
        <v>3468</v>
      </c>
      <c r="S644" s="148" t="s">
        <v>3280</v>
      </c>
      <c r="T644" s="147">
        <v>13973900</v>
      </c>
      <c r="U644" s="147">
        <v>13973900</v>
      </c>
      <c r="V644" s="147">
        <v>13813961.85</v>
      </c>
      <c r="W644" s="147">
        <v>9526870.1999999993</v>
      </c>
    </row>
    <row r="645" spans="1:23">
      <c r="A645" s="141" t="s">
        <v>3465</v>
      </c>
      <c r="B645" s="141" t="s">
        <v>284</v>
      </c>
      <c r="C645" s="141" t="s">
        <v>3464</v>
      </c>
      <c r="D645" s="141" t="s">
        <v>3463</v>
      </c>
      <c r="E645" s="141" t="s">
        <v>4321</v>
      </c>
      <c r="F645" s="141" t="s">
        <v>4320</v>
      </c>
      <c r="G645" s="141" t="s">
        <v>56</v>
      </c>
      <c r="H645" s="141" t="s">
        <v>4077</v>
      </c>
      <c r="I645" s="141" t="s">
        <v>3492</v>
      </c>
      <c r="J645" s="141" t="s">
        <v>102</v>
      </c>
      <c r="K645" s="141" t="s">
        <v>103</v>
      </c>
      <c r="L645" s="141" t="s">
        <v>4142</v>
      </c>
      <c r="M645" s="141" t="s">
        <v>223</v>
      </c>
      <c r="N645" s="141" t="s">
        <v>303</v>
      </c>
      <c r="O645" s="141" t="s">
        <v>287</v>
      </c>
      <c r="P645" s="141" t="s">
        <v>3282</v>
      </c>
      <c r="Q645" s="141" t="s">
        <v>288</v>
      </c>
      <c r="R645" s="141" t="s">
        <v>3468</v>
      </c>
      <c r="S645" s="148" t="s">
        <v>3280</v>
      </c>
      <c r="T645" s="147">
        <v>3949874</v>
      </c>
      <c r="U645" s="147">
        <v>3949874</v>
      </c>
      <c r="V645" s="147">
        <v>3935467.5</v>
      </c>
      <c r="W645" s="147">
        <v>2994218.49</v>
      </c>
    </row>
    <row r="646" spans="1:23">
      <c r="A646" s="141" t="s">
        <v>3465</v>
      </c>
      <c r="B646" s="141" t="s">
        <v>284</v>
      </c>
      <c r="C646" s="141" t="s">
        <v>3464</v>
      </c>
      <c r="D646" s="141" t="s">
        <v>3463</v>
      </c>
      <c r="E646" s="141" t="s">
        <v>4321</v>
      </c>
      <c r="F646" s="141" t="s">
        <v>4320</v>
      </c>
      <c r="G646" s="141" t="s">
        <v>56</v>
      </c>
      <c r="H646" s="141" t="s">
        <v>4099</v>
      </c>
      <c r="I646" s="141" t="s">
        <v>3492</v>
      </c>
      <c r="J646" s="141" t="s">
        <v>102</v>
      </c>
      <c r="K646" s="141" t="s">
        <v>103</v>
      </c>
      <c r="L646" s="141" t="s">
        <v>4142</v>
      </c>
      <c r="M646" s="141" t="s">
        <v>223</v>
      </c>
      <c r="N646" s="141" t="s">
        <v>286</v>
      </c>
      <c r="O646" s="141" t="s">
        <v>287</v>
      </c>
      <c r="P646" s="141" t="s">
        <v>3282</v>
      </c>
      <c r="Q646" s="141" t="s">
        <v>288</v>
      </c>
      <c r="R646" s="141" t="s">
        <v>3468</v>
      </c>
      <c r="S646" s="148" t="s">
        <v>3280</v>
      </c>
      <c r="T646" s="147">
        <v>2803119</v>
      </c>
      <c r="U646" s="147">
        <v>2803119</v>
      </c>
      <c r="V646" s="147">
        <v>2451751</v>
      </c>
      <c r="W646" s="147">
        <v>1648950.53</v>
      </c>
    </row>
    <row r="647" spans="1:23">
      <c r="A647" s="141" t="s">
        <v>3465</v>
      </c>
      <c r="B647" s="141" t="s">
        <v>284</v>
      </c>
      <c r="C647" s="141" t="s">
        <v>3464</v>
      </c>
      <c r="D647" s="141" t="s">
        <v>3463</v>
      </c>
      <c r="E647" s="141" t="s">
        <v>4321</v>
      </c>
      <c r="F647" s="141" t="s">
        <v>4320</v>
      </c>
      <c r="G647" s="141" t="s">
        <v>57</v>
      </c>
      <c r="H647" s="141" t="s">
        <v>3602</v>
      </c>
      <c r="I647" s="141" t="s">
        <v>3492</v>
      </c>
      <c r="J647" s="141" t="s">
        <v>95</v>
      </c>
      <c r="K647" s="141" t="s">
        <v>97</v>
      </c>
      <c r="L647" s="141" t="s">
        <v>4142</v>
      </c>
      <c r="M647" s="141" t="s">
        <v>223</v>
      </c>
      <c r="N647" s="141" t="s">
        <v>286</v>
      </c>
      <c r="O647" s="141" t="s">
        <v>287</v>
      </c>
      <c r="P647" s="141" t="s">
        <v>3282</v>
      </c>
      <c r="Q647" s="141" t="s">
        <v>288</v>
      </c>
      <c r="R647" s="141" t="s">
        <v>3468</v>
      </c>
      <c r="S647" s="148" t="s">
        <v>3280</v>
      </c>
      <c r="T647" s="147">
        <v>109016630</v>
      </c>
      <c r="U647" s="147">
        <v>112016630</v>
      </c>
      <c r="V647" s="147">
        <v>111800773.76000001</v>
      </c>
      <c r="W647" s="147">
        <v>82749640.090000004</v>
      </c>
    </row>
    <row r="648" spans="1:23">
      <c r="A648" s="141" t="s">
        <v>3465</v>
      </c>
      <c r="B648" s="141" t="s">
        <v>284</v>
      </c>
      <c r="C648" s="141" t="s">
        <v>3464</v>
      </c>
      <c r="D648" s="141" t="s">
        <v>3463</v>
      </c>
      <c r="E648" s="141" t="s">
        <v>4321</v>
      </c>
      <c r="F648" s="141" t="s">
        <v>4320</v>
      </c>
      <c r="G648" s="141" t="s">
        <v>57</v>
      </c>
      <c r="H648" s="141" t="s">
        <v>4076</v>
      </c>
      <c r="I648" s="141" t="s">
        <v>3492</v>
      </c>
      <c r="J648" s="141" t="s">
        <v>95</v>
      </c>
      <c r="K648" s="141" t="s">
        <v>97</v>
      </c>
      <c r="L648" s="141" t="s">
        <v>4142</v>
      </c>
      <c r="M648" s="141" t="s">
        <v>223</v>
      </c>
      <c r="N648" s="141" t="s">
        <v>303</v>
      </c>
      <c r="O648" s="141" t="s">
        <v>287</v>
      </c>
      <c r="P648" s="141" t="s">
        <v>3282</v>
      </c>
      <c r="Q648" s="141" t="s">
        <v>288</v>
      </c>
      <c r="R648" s="141" t="s">
        <v>3468</v>
      </c>
      <c r="S648" s="148" t="s">
        <v>3280</v>
      </c>
      <c r="T648" s="147">
        <v>25319696</v>
      </c>
      <c r="U648" s="147">
        <v>25044696</v>
      </c>
      <c r="V648" s="147">
        <v>18706620.239999998</v>
      </c>
      <c r="W648" s="147">
        <v>18706620.239999998</v>
      </c>
    </row>
    <row r="649" spans="1:23">
      <c r="A649" s="141" t="s">
        <v>3465</v>
      </c>
      <c r="B649" s="141" t="s">
        <v>284</v>
      </c>
      <c r="C649" s="141" t="s">
        <v>3464</v>
      </c>
      <c r="D649" s="141" t="s">
        <v>3463</v>
      </c>
      <c r="E649" s="141" t="s">
        <v>4321</v>
      </c>
      <c r="F649" s="141" t="s">
        <v>4320</v>
      </c>
      <c r="G649" s="141" t="s">
        <v>57</v>
      </c>
      <c r="H649" s="141" t="s">
        <v>3991</v>
      </c>
      <c r="I649" s="141" t="s">
        <v>3492</v>
      </c>
      <c r="J649" s="141" t="s">
        <v>95</v>
      </c>
      <c r="K649" s="141" t="s">
        <v>97</v>
      </c>
      <c r="L649" s="141" t="s">
        <v>4142</v>
      </c>
      <c r="M649" s="141" t="s">
        <v>223</v>
      </c>
      <c r="N649" s="141" t="s">
        <v>303</v>
      </c>
      <c r="O649" s="141" t="s">
        <v>287</v>
      </c>
      <c r="P649" s="141" t="s">
        <v>3282</v>
      </c>
      <c r="Q649" s="141" t="s">
        <v>288</v>
      </c>
      <c r="R649" s="141" t="s">
        <v>3468</v>
      </c>
      <c r="S649" s="148" t="s">
        <v>3280</v>
      </c>
      <c r="T649" s="147">
        <v>58658000</v>
      </c>
      <c r="U649" s="147">
        <v>58658000</v>
      </c>
      <c r="V649" s="147">
        <v>44063587.109999999</v>
      </c>
      <c r="W649" s="147">
        <v>44046768.109999999</v>
      </c>
    </row>
    <row r="650" spans="1:23">
      <c r="A650" s="141" t="s">
        <v>3465</v>
      </c>
      <c r="B650" s="141" t="s">
        <v>284</v>
      </c>
      <c r="C650" s="141" t="s">
        <v>3464</v>
      </c>
      <c r="D650" s="141" t="s">
        <v>3463</v>
      </c>
      <c r="E650" s="141" t="s">
        <v>4321</v>
      </c>
      <c r="F650" s="141" t="s">
        <v>4320</v>
      </c>
      <c r="G650" s="141" t="s">
        <v>57</v>
      </c>
      <c r="H650" s="141" t="s">
        <v>3991</v>
      </c>
      <c r="I650" s="141" t="s">
        <v>3492</v>
      </c>
      <c r="J650" s="141" t="s">
        <v>95</v>
      </c>
      <c r="K650" s="141" t="s">
        <v>97</v>
      </c>
      <c r="L650" s="141" t="s">
        <v>4142</v>
      </c>
      <c r="M650" s="141" t="s">
        <v>223</v>
      </c>
      <c r="N650" s="141" t="s">
        <v>303</v>
      </c>
      <c r="O650" s="141" t="s">
        <v>291</v>
      </c>
      <c r="P650" s="141" t="s">
        <v>3282</v>
      </c>
      <c r="Q650" s="141" t="s">
        <v>288</v>
      </c>
      <c r="R650" s="141" t="s">
        <v>3468</v>
      </c>
      <c r="S650" s="148" t="s">
        <v>3280</v>
      </c>
      <c r="T650" s="147">
        <v>0</v>
      </c>
      <c r="U650" s="147">
        <v>649000</v>
      </c>
      <c r="V650" s="147">
        <v>267575</v>
      </c>
      <c r="W650" s="147">
        <v>267575</v>
      </c>
    </row>
    <row r="651" spans="1:23">
      <c r="A651" s="141" t="s">
        <v>3465</v>
      </c>
      <c r="B651" s="141" t="s">
        <v>284</v>
      </c>
      <c r="C651" s="141" t="s">
        <v>3464</v>
      </c>
      <c r="D651" s="141" t="s">
        <v>3463</v>
      </c>
      <c r="E651" s="141" t="s">
        <v>4321</v>
      </c>
      <c r="F651" s="141" t="s">
        <v>4320</v>
      </c>
      <c r="G651" s="141" t="s">
        <v>57</v>
      </c>
      <c r="H651" s="141" t="s">
        <v>4043</v>
      </c>
      <c r="I651" s="141" t="s">
        <v>3492</v>
      </c>
      <c r="J651" s="141" t="s">
        <v>95</v>
      </c>
      <c r="K651" s="141" t="s">
        <v>97</v>
      </c>
      <c r="L651" s="141" t="s">
        <v>4142</v>
      </c>
      <c r="M651" s="141" t="s">
        <v>223</v>
      </c>
      <c r="N651" s="141" t="s">
        <v>303</v>
      </c>
      <c r="O651" s="141" t="s">
        <v>287</v>
      </c>
      <c r="P651" s="141" t="s">
        <v>3282</v>
      </c>
      <c r="Q651" s="141" t="s">
        <v>288</v>
      </c>
      <c r="R651" s="141" t="s">
        <v>3468</v>
      </c>
      <c r="S651" s="148" t="s">
        <v>3280</v>
      </c>
      <c r="T651" s="147">
        <v>37974659</v>
      </c>
      <c r="U651" s="147">
        <v>40291205.789999999</v>
      </c>
      <c r="V651" s="147">
        <v>39168495.020000003</v>
      </c>
      <c r="W651" s="147">
        <v>29269013.629999999</v>
      </c>
    </row>
    <row r="652" spans="1:23">
      <c r="A652" s="141" t="s">
        <v>3465</v>
      </c>
      <c r="B652" s="141" t="s">
        <v>284</v>
      </c>
      <c r="C652" s="141" t="s">
        <v>3464</v>
      </c>
      <c r="D652" s="141" t="s">
        <v>3463</v>
      </c>
      <c r="E652" s="141" t="s">
        <v>4321</v>
      </c>
      <c r="F652" s="141" t="s">
        <v>4320</v>
      </c>
      <c r="G652" s="141" t="s">
        <v>57</v>
      </c>
      <c r="H652" s="141" t="s">
        <v>4043</v>
      </c>
      <c r="I652" s="141" t="s">
        <v>3492</v>
      </c>
      <c r="J652" s="141" t="s">
        <v>95</v>
      </c>
      <c r="K652" s="141" t="s">
        <v>100</v>
      </c>
      <c r="L652" s="141" t="s">
        <v>4142</v>
      </c>
      <c r="M652" s="141" t="s">
        <v>223</v>
      </c>
      <c r="N652" s="141" t="s">
        <v>303</v>
      </c>
      <c r="O652" s="141" t="s">
        <v>287</v>
      </c>
      <c r="P652" s="141" t="s">
        <v>3282</v>
      </c>
      <c r="Q652" s="141" t="s">
        <v>288</v>
      </c>
      <c r="R652" s="141" t="s">
        <v>3468</v>
      </c>
      <c r="S652" s="148" t="s">
        <v>3280</v>
      </c>
      <c r="T652" s="147">
        <v>206415</v>
      </c>
      <c r="U652" s="147">
        <v>0</v>
      </c>
      <c r="V652" s="147">
        <v>0</v>
      </c>
      <c r="W652" s="147">
        <v>0</v>
      </c>
    </row>
    <row r="653" spans="1:23">
      <c r="A653" s="141" t="s">
        <v>3465</v>
      </c>
      <c r="B653" s="141" t="s">
        <v>284</v>
      </c>
      <c r="C653" s="141" t="s">
        <v>3464</v>
      </c>
      <c r="D653" s="141" t="s">
        <v>3463</v>
      </c>
      <c r="E653" s="141" t="s">
        <v>4321</v>
      </c>
      <c r="F653" s="141" t="s">
        <v>4320</v>
      </c>
      <c r="G653" s="141" t="s">
        <v>57</v>
      </c>
      <c r="H653" s="141" t="s">
        <v>4042</v>
      </c>
      <c r="I653" s="141" t="s">
        <v>3492</v>
      </c>
      <c r="J653" s="141" t="s">
        <v>95</v>
      </c>
      <c r="K653" s="141" t="s">
        <v>97</v>
      </c>
      <c r="L653" s="141" t="s">
        <v>4142</v>
      </c>
      <c r="M653" s="141" t="s">
        <v>223</v>
      </c>
      <c r="N653" s="141" t="s">
        <v>286</v>
      </c>
      <c r="O653" s="141" t="s">
        <v>287</v>
      </c>
      <c r="P653" s="141" t="s">
        <v>3282</v>
      </c>
      <c r="Q653" s="141" t="s">
        <v>288</v>
      </c>
      <c r="R653" s="141" t="s">
        <v>3468</v>
      </c>
      <c r="S653" s="148" t="s">
        <v>3280</v>
      </c>
      <c r="T653" s="147">
        <v>7390768</v>
      </c>
      <c r="U653" s="147">
        <v>7925768</v>
      </c>
      <c r="V653" s="147">
        <v>7848771.9800000004</v>
      </c>
      <c r="W653" s="147">
        <v>5778561.1299999999</v>
      </c>
    </row>
    <row r="654" spans="1:23">
      <c r="A654" s="141" t="s">
        <v>3465</v>
      </c>
      <c r="B654" s="141" t="s">
        <v>284</v>
      </c>
      <c r="C654" s="141" t="s">
        <v>3464</v>
      </c>
      <c r="D654" s="141" t="s">
        <v>3463</v>
      </c>
      <c r="E654" s="141" t="s">
        <v>4321</v>
      </c>
      <c r="F654" s="141" t="s">
        <v>4320</v>
      </c>
      <c r="G654" s="141" t="s">
        <v>57</v>
      </c>
      <c r="H654" s="141" t="s">
        <v>4041</v>
      </c>
      <c r="I654" s="141" t="s">
        <v>3492</v>
      </c>
      <c r="J654" s="141" t="s">
        <v>95</v>
      </c>
      <c r="K654" s="141" t="s">
        <v>97</v>
      </c>
      <c r="L654" s="141" t="s">
        <v>4142</v>
      </c>
      <c r="M654" s="141" t="s">
        <v>223</v>
      </c>
      <c r="N654" s="141" t="s">
        <v>286</v>
      </c>
      <c r="O654" s="141" t="s">
        <v>287</v>
      </c>
      <c r="P654" s="141" t="s">
        <v>3282</v>
      </c>
      <c r="Q654" s="141" t="s">
        <v>288</v>
      </c>
      <c r="R654" s="141" t="s">
        <v>3468</v>
      </c>
      <c r="S654" s="148" t="s">
        <v>3280</v>
      </c>
      <c r="T654" s="147">
        <v>15771012</v>
      </c>
      <c r="U654" s="147">
        <v>18505012.120000001</v>
      </c>
      <c r="V654" s="147">
        <v>17086916.489999998</v>
      </c>
      <c r="W654" s="147">
        <v>13332523.300000001</v>
      </c>
    </row>
    <row r="655" spans="1:23">
      <c r="A655" s="141" t="s">
        <v>3465</v>
      </c>
      <c r="B655" s="141" t="s">
        <v>284</v>
      </c>
      <c r="C655" s="141" t="s">
        <v>3464</v>
      </c>
      <c r="D655" s="141" t="s">
        <v>3463</v>
      </c>
      <c r="E655" s="141" t="s">
        <v>4321</v>
      </c>
      <c r="F655" s="141" t="s">
        <v>4320</v>
      </c>
      <c r="G655" s="141" t="s">
        <v>57</v>
      </c>
      <c r="H655" s="141" t="s">
        <v>3998</v>
      </c>
      <c r="I655" s="141" t="s">
        <v>3492</v>
      </c>
      <c r="J655" s="141" t="s">
        <v>95</v>
      </c>
      <c r="K655" s="141" t="s">
        <v>97</v>
      </c>
      <c r="L655" s="141" t="s">
        <v>4142</v>
      </c>
      <c r="M655" s="141" t="s">
        <v>223</v>
      </c>
      <c r="N655" s="141" t="s">
        <v>286</v>
      </c>
      <c r="O655" s="141" t="s">
        <v>287</v>
      </c>
      <c r="P655" s="141" t="s">
        <v>3282</v>
      </c>
      <c r="Q655" s="141" t="s">
        <v>288</v>
      </c>
      <c r="R655" s="141" t="s">
        <v>3468</v>
      </c>
      <c r="S655" s="148" t="s">
        <v>3280</v>
      </c>
      <c r="T655" s="147">
        <v>28883959</v>
      </c>
      <c r="U655" s="147">
        <v>29609943.52</v>
      </c>
      <c r="V655" s="147">
        <v>29406858.41</v>
      </c>
      <c r="W655" s="147">
        <v>21344048.379999999</v>
      </c>
    </row>
    <row r="656" spans="1:23">
      <c r="A656" s="141" t="s">
        <v>3465</v>
      </c>
      <c r="B656" s="141" t="s">
        <v>284</v>
      </c>
      <c r="C656" s="141" t="s">
        <v>3464</v>
      </c>
      <c r="D656" s="141" t="s">
        <v>3463</v>
      </c>
      <c r="E656" s="141" t="s">
        <v>4321</v>
      </c>
      <c r="F656" s="141" t="s">
        <v>4320</v>
      </c>
      <c r="G656" s="141" t="s">
        <v>57</v>
      </c>
      <c r="H656" s="141" t="s">
        <v>4075</v>
      </c>
      <c r="I656" s="141" t="s">
        <v>3492</v>
      </c>
      <c r="J656" s="141" t="s">
        <v>95</v>
      </c>
      <c r="K656" s="141" t="s">
        <v>97</v>
      </c>
      <c r="L656" s="141" t="s">
        <v>4142</v>
      </c>
      <c r="M656" s="141" t="s">
        <v>223</v>
      </c>
      <c r="N656" s="141" t="s">
        <v>286</v>
      </c>
      <c r="O656" s="141" t="s">
        <v>287</v>
      </c>
      <c r="P656" s="141" t="s">
        <v>3282</v>
      </c>
      <c r="Q656" s="141" t="s">
        <v>288</v>
      </c>
      <c r="R656" s="141" t="s">
        <v>3468</v>
      </c>
      <c r="S656" s="148" t="s">
        <v>3280</v>
      </c>
      <c r="T656" s="147">
        <v>38897556</v>
      </c>
      <c r="U656" s="147">
        <v>43227595</v>
      </c>
      <c r="V656" s="147">
        <v>31633850.77</v>
      </c>
      <c r="W656" s="147">
        <v>31633850.77</v>
      </c>
    </row>
    <row r="657" spans="1:23">
      <c r="A657" s="141" t="s">
        <v>3465</v>
      </c>
      <c r="B657" s="141" t="s">
        <v>284</v>
      </c>
      <c r="C657" s="141" t="s">
        <v>3464</v>
      </c>
      <c r="D657" s="141" t="s">
        <v>3463</v>
      </c>
      <c r="E657" s="141" t="s">
        <v>4321</v>
      </c>
      <c r="F657" s="141" t="s">
        <v>4320</v>
      </c>
      <c r="G657" s="141" t="s">
        <v>57</v>
      </c>
      <c r="H657" s="141" t="s">
        <v>3979</v>
      </c>
      <c r="I657" s="141" t="s">
        <v>3492</v>
      </c>
      <c r="J657" s="141" t="s">
        <v>95</v>
      </c>
      <c r="K657" s="141" t="s">
        <v>97</v>
      </c>
      <c r="L657" s="141" t="s">
        <v>4142</v>
      </c>
      <c r="M657" s="141" t="s">
        <v>223</v>
      </c>
      <c r="N657" s="141" t="s">
        <v>286</v>
      </c>
      <c r="O657" s="141" t="s">
        <v>287</v>
      </c>
      <c r="P657" s="141" t="s">
        <v>3282</v>
      </c>
      <c r="Q657" s="141" t="s">
        <v>288</v>
      </c>
      <c r="R657" s="141" t="s">
        <v>3468</v>
      </c>
      <c r="S657" s="148" t="s">
        <v>3280</v>
      </c>
      <c r="T657" s="147">
        <v>48085058</v>
      </c>
      <c r="U657" s="147">
        <v>50885058</v>
      </c>
      <c r="V657" s="147">
        <v>49700508.289999999</v>
      </c>
      <c r="W657" s="147">
        <v>34293092.009999998</v>
      </c>
    </row>
    <row r="658" spans="1:23">
      <c r="A658" s="141" t="s">
        <v>3465</v>
      </c>
      <c r="B658" s="141" t="s">
        <v>284</v>
      </c>
      <c r="C658" s="141" t="s">
        <v>3464</v>
      </c>
      <c r="D658" s="141" t="s">
        <v>3463</v>
      </c>
      <c r="E658" s="141" t="s">
        <v>4321</v>
      </c>
      <c r="F658" s="141" t="s">
        <v>4320</v>
      </c>
      <c r="G658" s="141" t="s">
        <v>57</v>
      </c>
      <c r="H658" s="141" t="s">
        <v>3978</v>
      </c>
      <c r="I658" s="141" t="s">
        <v>3492</v>
      </c>
      <c r="J658" s="141" t="s">
        <v>95</v>
      </c>
      <c r="K658" s="141" t="s">
        <v>97</v>
      </c>
      <c r="L658" s="141" t="s">
        <v>4142</v>
      </c>
      <c r="M658" s="141" t="s">
        <v>223</v>
      </c>
      <c r="N658" s="141" t="s">
        <v>286</v>
      </c>
      <c r="O658" s="141" t="s">
        <v>287</v>
      </c>
      <c r="P658" s="141" t="s">
        <v>3282</v>
      </c>
      <c r="Q658" s="141" t="s">
        <v>288</v>
      </c>
      <c r="R658" s="141" t="s">
        <v>3468</v>
      </c>
      <c r="S658" s="148" t="s">
        <v>3280</v>
      </c>
      <c r="T658" s="147">
        <v>5631200</v>
      </c>
      <c r="U658" s="147">
        <v>6794808.5099999998</v>
      </c>
      <c r="V658" s="147">
        <v>6547892.8499999996</v>
      </c>
      <c r="W658" s="147">
        <v>4830022.88</v>
      </c>
    </row>
    <row r="659" spans="1:23">
      <c r="A659" s="141" t="s">
        <v>3465</v>
      </c>
      <c r="B659" s="141" t="s">
        <v>284</v>
      </c>
      <c r="C659" s="141" t="s">
        <v>3464</v>
      </c>
      <c r="D659" s="141" t="s">
        <v>3463</v>
      </c>
      <c r="E659" s="141" t="s">
        <v>4321</v>
      </c>
      <c r="F659" s="141" t="s">
        <v>4320</v>
      </c>
      <c r="G659" s="141" t="s">
        <v>57</v>
      </c>
      <c r="H659" s="141" t="s">
        <v>4098</v>
      </c>
      <c r="I659" s="141" t="s">
        <v>3492</v>
      </c>
      <c r="J659" s="141" t="s">
        <v>95</v>
      </c>
      <c r="K659" s="141" t="s">
        <v>97</v>
      </c>
      <c r="L659" s="141" t="s">
        <v>4142</v>
      </c>
      <c r="M659" s="141" t="s">
        <v>223</v>
      </c>
      <c r="N659" s="141" t="s">
        <v>286</v>
      </c>
      <c r="O659" s="141" t="s">
        <v>287</v>
      </c>
      <c r="P659" s="141" t="s">
        <v>3282</v>
      </c>
      <c r="Q659" s="141" t="s">
        <v>288</v>
      </c>
      <c r="R659" s="141" t="s">
        <v>3468</v>
      </c>
      <c r="S659" s="148" t="s">
        <v>3280</v>
      </c>
      <c r="T659" s="147">
        <v>39687070</v>
      </c>
      <c r="U659" s="147">
        <v>44040753.700000003</v>
      </c>
      <c r="V659" s="147">
        <v>41252424.920000002</v>
      </c>
      <c r="W659" s="147">
        <v>32549559.530000001</v>
      </c>
    </row>
    <row r="660" spans="1:23">
      <c r="A660" s="141" t="s">
        <v>3465</v>
      </c>
      <c r="B660" s="141" t="s">
        <v>284</v>
      </c>
      <c r="C660" s="141" t="s">
        <v>3464</v>
      </c>
      <c r="D660" s="141" t="s">
        <v>3463</v>
      </c>
      <c r="E660" s="141" t="s">
        <v>4321</v>
      </c>
      <c r="F660" s="141" t="s">
        <v>4320</v>
      </c>
      <c r="G660" s="141" t="s">
        <v>58</v>
      </c>
      <c r="H660" s="141" t="s">
        <v>782</v>
      </c>
      <c r="I660" s="141" t="s">
        <v>3498</v>
      </c>
      <c r="J660" s="141" t="s">
        <v>166</v>
      </c>
      <c r="K660" s="141" t="s">
        <v>169</v>
      </c>
      <c r="L660" s="141" t="s">
        <v>4142</v>
      </c>
      <c r="M660" s="141" t="s">
        <v>223</v>
      </c>
      <c r="N660" s="141" t="s">
        <v>303</v>
      </c>
      <c r="O660" s="141" t="s">
        <v>287</v>
      </c>
      <c r="P660" s="141" t="s">
        <v>3282</v>
      </c>
      <c r="Q660" s="141" t="s">
        <v>288</v>
      </c>
      <c r="R660" s="141" t="s">
        <v>3468</v>
      </c>
      <c r="S660" s="148" t="s">
        <v>3280</v>
      </c>
      <c r="T660" s="147">
        <v>3757338</v>
      </c>
      <c r="U660" s="147">
        <v>3757338</v>
      </c>
      <c r="V660" s="147">
        <v>3757338</v>
      </c>
      <c r="W660" s="147">
        <v>1982652.41</v>
      </c>
    </row>
    <row r="661" spans="1:23">
      <c r="A661" s="141" t="s">
        <v>3465</v>
      </c>
      <c r="B661" s="141" t="s">
        <v>284</v>
      </c>
      <c r="C661" s="141" t="s">
        <v>3464</v>
      </c>
      <c r="D661" s="141" t="s">
        <v>3463</v>
      </c>
      <c r="E661" s="141" t="s">
        <v>4321</v>
      </c>
      <c r="F661" s="141" t="s">
        <v>4320</v>
      </c>
      <c r="G661" s="141" t="s">
        <v>58</v>
      </c>
      <c r="H661" s="141" t="s">
        <v>782</v>
      </c>
      <c r="I661" s="141" t="s">
        <v>3514</v>
      </c>
      <c r="J661" s="141" t="s">
        <v>3600</v>
      </c>
      <c r="K661" s="141" t="s">
        <v>191</v>
      </c>
      <c r="L661" s="141" t="s">
        <v>4142</v>
      </c>
      <c r="M661" s="141" t="s">
        <v>223</v>
      </c>
      <c r="N661" s="141" t="s">
        <v>303</v>
      </c>
      <c r="O661" s="141" t="s">
        <v>287</v>
      </c>
      <c r="P661" s="141" t="s">
        <v>3282</v>
      </c>
      <c r="Q661" s="141" t="s">
        <v>288</v>
      </c>
      <c r="R661" s="141" t="s">
        <v>3468</v>
      </c>
      <c r="S661" s="148" t="s">
        <v>3280</v>
      </c>
      <c r="T661" s="147">
        <v>134300996</v>
      </c>
      <c r="U661" s="147">
        <v>130163798</v>
      </c>
      <c r="V661" s="147">
        <v>130163798</v>
      </c>
      <c r="W661" s="147">
        <v>80527849.379999995</v>
      </c>
    </row>
    <row r="662" spans="1:23">
      <c r="A662" s="141" t="s">
        <v>3465</v>
      </c>
      <c r="B662" s="141" t="s">
        <v>284</v>
      </c>
      <c r="C662" s="141" t="s">
        <v>3464</v>
      </c>
      <c r="D662" s="141" t="s">
        <v>3463</v>
      </c>
      <c r="E662" s="141" t="s">
        <v>4321</v>
      </c>
      <c r="F662" s="141" t="s">
        <v>4320</v>
      </c>
      <c r="G662" s="141" t="s">
        <v>58</v>
      </c>
      <c r="H662" s="141" t="s">
        <v>782</v>
      </c>
      <c r="I662" s="141" t="s">
        <v>3514</v>
      </c>
      <c r="J662" s="141" t="s">
        <v>3600</v>
      </c>
      <c r="K662" s="141" t="s">
        <v>1496</v>
      </c>
      <c r="L662" s="141" t="s">
        <v>4142</v>
      </c>
      <c r="M662" s="141" t="s">
        <v>223</v>
      </c>
      <c r="N662" s="141" t="s">
        <v>303</v>
      </c>
      <c r="O662" s="141" t="s">
        <v>287</v>
      </c>
      <c r="P662" s="141" t="s">
        <v>3282</v>
      </c>
      <c r="Q662" s="141" t="s">
        <v>288</v>
      </c>
      <c r="R662" s="141" t="s">
        <v>3468</v>
      </c>
      <c r="S662" s="148" t="s">
        <v>3280</v>
      </c>
      <c r="T662" s="147">
        <v>12027621058</v>
      </c>
      <c r="U662" s="147">
        <v>12027621058</v>
      </c>
      <c r="V662" s="147">
        <v>12027621058</v>
      </c>
      <c r="W662" s="147">
        <v>8907212401.6499996</v>
      </c>
    </row>
    <row r="663" spans="1:23">
      <c r="A663" s="141" t="s">
        <v>3465</v>
      </c>
      <c r="B663" s="141" t="s">
        <v>284</v>
      </c>
      <c r="C663" s="141" t="s">
        <v>3464</v>
      </c>
      <c r="D663" s="141" t="s">
        <v>3463</v>
      </c>
      <c r="E663" s="141" t="s">
        <v>4321</v>
      </c>
      <c r="F663" s="141" t="s">
        <v>4320</v>
      </c>
      <c r="G663" s="141" t="s">
        <v>58</v>
      </c>
      <c r="H663" s="141" t="s">
        <v>782</v>
      </c>
      <c r="I663" s="141" t="s">
        <v>3514</v>
      </c>
      <c r="J663" s="141" t="s">
        <v>3600</v>
      </c>
      <c r="K663" s="141" t="s">
        <v>1497</v>
      </c>
      <c r="L663" s="141" t="s">
        <v>4142</v>
      </c>
      <c r="M663" s="141" t="s">
        <v>223</v>
      </c>
      <c r="N663" s="141" t="s">
        <v>303</v>
      </c>
      <c r="O663" s="141" t="s">
        <v>287</v>
      </c>
      <c r="P663" s="141" t="s">
        <v>3282</v>
      </c>
      <c r="Q663" s="141" t="s">
        <v>288</v>
      </c>
      <c r="R663" s="141" t="s">
        <v>3468</v>
      </c>
      <c r="S663" s="148" t="s">
        <v>3280</v>
      </c>
      <c r="T663" s="147">
        <v>3568643498</v>
      </c>
      <c r="U663" s="147">
        <v>3518453498</v>
      </c>
      <c r="V663" s="147">
        <v>3514853498</v>
      </c>
      <c r="W663" s="147">
        <v>2614397518.2600002</v>
      </c>
    </row>
    <row r="664" spans="1:23">
      <c r="A664" s="141" t="s">
        <v>3465</v>
      </c>
      <c r="B664" s="141" t="s">
        <v>284</v>
      </c>
      <c r="C664" s="141" t="s">
        <v>3464</v>
      </c>
      <c r="D664" s="141" t="s">
        <v>3463</v>
      </c>
      <c r="E664" s="141" t="s">
        <v>4321</v>
      </c>
      <c r="F664" s="141" t="s">
        <v>4320</v>
      </c>
      <c r="G664" s="141" t="s">
        <v>58</v>
      </c>
      <c r="H664" s="141" t="s">
        <v>782</v>
      </c>
      <c r="I664" s="141" t="s">
        <v>3514</v>
      </c>
      <c r="J664" s="141" t="s">
        <v>3600</v>
      </c>
      <c r="K664" s="141" t="s">
        <v>193</v>
      </c>
      <c r="L664" s="141" t="s">
        <v>4142</v>
      </c>
      <c r="M664" s="141" t="s">
        <v>223</v>
      </c>
      <c r="N664" s="141" t="s">
        <v>303</v>
      </c>
      <c r="O664" s="141" t="s">
        <v>287</v>
      </c>
      <c r="P664" s="141" t="s">
        <v>3282</v>
      </c>
      <c r="Q664" s="141" t="s">
        <v>288</v>
      </c>
      <c r="R664" s="141" t="s">
        <v>3468</v>
      </c>
      <c r="S664" s="148" t="s">
        <v>3280</v>
      </c>
      <c r="T664" s="147">
        <v>569864520</v>
      </c>
      <c r="U664" s="147">
        <v>663883841</v>
      </c>
      <c r="V664" s="147">
        <v>613693840.20000005</v>
      </c>
      <c r="W664" s="147">
        <v>357664989.30000001</v>
      </c>
    </row>
    <row r="665" spans="1:23">
      <c r="A665" s="141" t="s">
        <v>3465</v>
      </c>
      <c r="B665" s="141" t="s">
        <v>284</v>
      </c>
      <c r="C665" s="141" t="s">
        <v>3464</v>
      </c>
      <c r="D665" s="141" t="s">
        <v>3463</v>
      </c>
      <c r="E665" s="141" t="s">
        <v>4321</v>
      </c>
      <c r="F665" s="141" t="s">
        <v>4320</v>
      </c>
      <c r="G665" s="141" t="s">
        <v>58</v>
      </c>
      <c r="H665" s="141" t="s">
        <v>782</v>
      </c>
      <c r="I665" s="141" t="s">
        <v>3514</v>
      </c>
      <c r="J665" s="141" t="s">
        <v>3600</v>
      </c>
      <c r="K665" s="141" t="s">
        <v>194</v>
      </c>
      <c r="L665" s="141" t="s">
        <v>4142</v>
      </c>
      <c r="M665" s="141" t="s">
        <v>223</v>
      </c>
      <c r="N665" s="141" t="s">
        <v>303</v>
      </c>
      <c r="O665" s="141" t="s">
        <v>287</v>
      </c>
      <c r="P665" s="141" t="s">
        <v>3282</v>
      </c>
      <c r="Q665" s="141" t="s">
        <v>288</v>
      </c>
      <c r="R665" s="141" t="s">
        <v>3468</v>
      </c>
      <c r="S665" s="148" t="s">
        <v>3280</v>
      </c>
      <c r="T665" s="147">
        <v>1003555506</v>
      </c>
      <c r="U665" s="147">
        <v>1053745506</v>
      </c>
      <c r="V665" s="147">
        <v>1053745506</v>
      </c>
      <c r="W665" s="147">
        <v>767950160.27999997</v>
      </c>
    </row>
    <row r="666" spans="1:23">
      <c r="A666" s="141" t="s">
        <v>3465</v>
      </c>
      <c r="B666" s="141" t="s">
        <v>284</v>
      </c>
      <c r="C666" s="141" t="s">
        <v>3464</v>
      </c>
      <c r="D666" s="141" t="s">
        <v>3463</v>
      </c>
      <c r="E666" s="141" t="s">
        <v>4321</v>
      </c>
      <c r="F666" s="141" t="s">
        <v>4320</v>
      </c>
      <c r="G666" s="141" t="s">
        <v>58</v>
      </c>
      <c r="H666" s="141" t="s">
        <v>782</v>
      </c>
      <c r="I666" s="141" t="s">
        <v>3514</v>
      </c>
      <c r="J666" s="141" t="s">
        <v>3600</v>
      </c>
      <c r="K666" s="141" t="s">
        <v>195</v>
      </c>
      <c r="L666" s="141" t="s">
        <v>4142</v>
      </c>
      <c r="M666" s="141" t="s">
        <v>223</v>
      </c>
      <c r="N666" s="141" t="s">
        <v>303</v>
      </c>
      <c r="O666" s="141" t="s">
        <v>287</v>
      </c>
      <c r="P666" s="141" t="s">
        <v>3282</v>
      </c>
      <c r="Q666" s="141" t="s">
        <v>288</v>
      </c>
      <c r="R666" s="141" t="s">
        <v>3468</v>
      </c>
      <c r="S666" s="148" t="s">
        <v>3280</v>
      </c>
      <c r="T666" s="147">
        <v>49690125</v>
      </c>
      <c r="U666" s="147">
        <v>49690125</v>
      </c>
      <c r="V666" s="147">
        <v>49690125</v>
      </c>
      <c r="W666" s="147">
        <v>34759374.729999997</v>
      </c>
    </row>
    <row r="667" spans="1:23">
      <c r="A667" s="141" t="s">
        <v>3465</v>
      </c>
      <c r="B667" s="141" t="s">
        <v>284</v>
      </c>
      <c r="C667" s="141" t="s">
        <v>3464</v>
      </c>
      <c r="D667" s="141" t="s">
        <v>3463</v>
      </c>
      <c r="E667" s="141" t="s">
        <v>4321</v>
      </c>
      <c r="F667" s="141" t="s">
        <v>4320</v>
      </c>
      <c r="G667" s="141" t="s">
        <v>58</v>
      </c>
      <c r="H667" s="141" t="s">
        <v>782</v>
      </c>
      <c r="I667" s="141" t="s">
        <v>3514</v>
      </c>
      <c r="J667" s="141" t="s">
        <v>3600</v>
      </c>
      <c r="K667" s="141" t="s">
        <v>199</v>
      </c>
      <c r="L667" s="141" t="s">
        <v>4142</v>
      </c>
      <c r="M667" s="141" t="s">
        <v>223</v>
      </c>
      <c r="N667" s="141" t="s">
        <v>303</v>
      </c>
      <c r="O667" s="141" t="s">
        <v>287</v>
      </c>
      <c r="P667" s="141" t="s">
        <v>3282</v>
      </c>
      <c r="Q667" s="141" t="s">
        <v>288</v>
      </c>
      <c r="R667" s="141" t="s">
        <v>3468</v>
      </c>
      <c r="S667" s="148" t="s">
        <v>3280</v>
      </c>
      <c r="T667" s="147">
        <v>1673361760</v>
      </c>
      <c r="U667" s="147">
        <v>1672631260</v>
      </c>
      <c r="V667" s="147">
        <v>1566827580</v>
      </c>
      <c r="W667" s="147">
        <v>1352107372.8800001</v>
      </c>
    </row>
    <row r="668" spans="1:23">
      <c r="A668" s="141" t="s">
        <v>3465</v>
      </c>
      <c r="B668" s="141" t="s">
        <v>284</v>
      </c>
      <c r="C668" s="141" t="s">
        <v>3464</v>
      </c>
      <c r="D668" s="141" t="s">
        <v>3463</v>
      </c>
      <c r="E668" s="141" t="s">
        <v>4321</v>
      </c>
      <c r="F668" s="141" t="s">
        <v>4320</v>
      </c>
      <c r="G668" s="141" t="s">
        <v>58</v>
      </c>
      <c r="H668" s="141" t="s">
        <v>782</v>
      </c>
      <c r="I668" s="141" t="s">
        <v>3514</v>
      </c>
      <c r="J668" s="141" t="s">
        <v>207</v>
      </c>
      <c r="K668" s="141" t="s">
        <v>209</v>
      </c>
      <c r="L668" s="141" t="s">
        <v>4142</v>
      </c>
      <c r="M668" s="141" t="s">
        <v>223</v>
      </c>
      <c r="N668" s="141" t="s">
        <v>303</v>
      </c>
      <c r="O668" s="141" t="s">
        <v>287</v>
      </c>
      <c r="P668" s="141" t="s">
        <v>3282</v>
      </c>
      <c r="Q668" s="141" t="s">
        <v>288</v>
      </c>
      <c r="R668" s="141" t="s">
        <v>3468</v>
      </c>
      <c r="S668" s="148" t="s">
        <v>3280</v>
      </c>
      <c r="T668" s="147">
        <v>3498053</v>
      </c>
      <c r="U668" s="147">
        <v>4228553</v>
      </c>
      <c r="V668" s="147">
        <v>4228553</v>
      </c>
      <c r="W668" s="147">
        <v>3532639.09</v>
      </c>
    </row>
    <row r="669" spans="1:23">
      <c r="A669" s="141" t="s">
        <v>3465</v>
      </c>
      <c r="B669" s="141" t="s">
        <v>284</v>
      </c>
      <c r="C669" s="141" t="s">
        <v>3464</v>
      </c>
      <c r="D669" s="141" t="s">
        <v>3463</v>
      </c>
      <c r="E669" s="141" t="s">
        <v>4321</v>
      </c>
      <c r="F669" s="141" t="s">
        <v>4320</v>
      </c>
      <c r="G669" s="141" t="s">
        <v>58</v>
      </c>
      <c r="H669" s="141" t="s">
        <v>4040</v>
      </c>
      <c r="I669" s="141" t="s">
        <v>3514</v>
      </c>
      <c r="J669" s="141" t="s">
        <v>3600</v>
      </c>
      <c r="K669" s="141" t="s">
        <v>199</v>
      </c>
      <c r="L669" s="141" t="s">
        <v>4142</v>
      </c>
      <c r="M669" s="141" t="s">
        <v>223</v>
      </c>
      <c r="N669" s="141" t="s">
        <v>303</v>
      </c>
      <c r="O669" s="141" t="s">
        <v>287</v>
      </c>
      <c r="P669" s="141" t="s">
        <v>3282</v>
      </c>
      <c r="Q669" s="141" t="s">
        <v>288</v>
      </c>
      <c r="R669" s="141" t="s">
        <v>3468</v>
      </c>
      <c r="S669" s="148" t="s">
        <v>3280</v>
      </c>
      <c r="T669" s="147">
        <v>0</v>
      </c>
      <c r="U669" s="147">
        <v>2480000</v>
      </c>
      <c r="V669" s="147">
        <v>121547.86</v>
      </c>
      <c r="W669" s="147">
        <v>121547.86</v>
      </c>
    </row>
    <row r="670" spans="1:23">
      <c r="A670" s="141" t="s">
        <v>3465</v>
      </c>
      <c r="B670" s="141" t="s">
        <v>284</v>
      </c>
      <c r="C670" s="141" t="s">
        <v>3464</v>
      </c>
      <c r="D670" s="141" t="s">
        <v>3463</v>
      </c>
      <c r="E670" s="141" t="s">
        <v>4321</v>
      </c>
      <c r="F670" s="141" t="s">
        <v>4320</v>
      </c>
      <c r="G670" s="141" t="s">
        <v>58</v>
      </c>
      <c r="H670" s="141" t="s">
        <v>4074</v>
      </c>
      <c r="I670" s="141" t="s">
        <v>3514</v>
      </c>
      <c r="J670" s="141" t="s">
        <v>3600</v>
      </c>
      <c r="K670" s="141" t="s">
        <v>198</v>
      </c>
      <c r="L670" s="141" t="s">
        <v>4142</v>
      </c>
      <c r="M670" s="141" t="s">
        <v>223</v>
      </c>
      <c r="N670" s="141" t="s">
        <v>303</v>
      </c>
      <c r="O670" s="141" t="s">
        <v>287</v>
      </c>
      <c r="P670" s="141" t="s">
        <v>3282</v>
      </c>
      <c r="Q670" s="141" t="s">
        <v>288</v>
      </c>
      <c r="R670" s="141" t="s">
        <v>3468</v>
      </c>
      <c r="S670" s="148" t="s">
        <v>3280</v>
      </c>
      <c r="T670" s="147">
        <v>36457686</v>
      </c>
      <c r="U670" s="147">
        <v>40376748.770000003</v>
      </c>
      <c r="V670" s="147">
        <v>32916283.989999998</v>
      </c>
      <c r="W670" s="147">
        <v>31751026.579999998</v>
      </c>
    </row>
    <row r="671" spans="1:23">
      <c r="A671" s="141" t="s">
        <v>3465</v>
      </c>
      <c r="B671" s="141" t="s">
        <v>284</v>
      </c>
      <c r="C671" s="141" t="s">
        <v>3464</v>
      </c>
      <c r="D671" s="141" t="s">
        <v>3463</v>
      </c>
      <c r="E671" s="141" t="s">
        <v>4321</v>
      </c>
      <c r="F671" s="141" t="s">
        <v>4320</v>
      </c>
      <c r="G671" s="141" t="s">
        <v>58</v>
      </c>
      <c r="H671" s="141" t="s">
        <v>4039</v>
      </c>
      <c r="I671" s="141" t="s">
        <v>3514</v>
      </c>
      <c r="J671" s="141" t="s">
        <v>3600</v>
      </c>
      <c r="K671" s="141" t="s">
        <v>199</v>
      </c>
      <c r="L671" s="141" t="s">
        <v>4142</v>
      </c>
      <c r="M671" s="141" t="s">
        <v>223</v>
      </c>
      <c r="N671" s="141" t="s">
        <v>303</v>
      </c>
      <c r="O671" s="141" t="s">
        <v>287</v>
      </c>
      <c r="P671" s="141" t="s">
        <v>3282</v>
      </c>
      <c r="Q671" s="141" t="s">
        <v>288</v>
      </c>
      <c r="R671" s="141" t="s">
        <v>3468</v>
      </c>
      <c r="S671" s="148" t="s">
        <v>3280</v>
      </c>
      <c r="T671" s="147">
        <v>19575633</v>
      </c>
      <c r="U671" s="147">
        <v>19618478.760000002</v>
      </c>
      <c r="V671" s="147">
        <v>19605458.82</v>
      </c>
      <c r="W671" s="147">
        <v>12474180.800000001</v>
      </c>
    </row>
    <row r="672" spans="1:23">
      <c r="A672" s="141" t="s">
        <v>3465</v>
      </c>
      <c r="B672" s="141" t="s">
        <v>284</v>
      </c>
      <c r="C672" s="141" t="s">
        <v>3464</v>
      </c>
      <c r="D672" s="141" t="s">
        <v>3463</v>
      </c>
      <c r="E672" s="141" t="s">
        <v>4321</v>
      </c>
      <c r="F672" s="141" t="s">
        <v>4320</v>
      </c>
      <c r="G672" s="141" t="s">
        <v>58</v>
      </c>
      <c r="H672" s="141" t="s">
        <v>4038</v>
      </c>
      <c r="I672" s="141" t="s">
        <v>3514</v>
      </c>
      <c r="J672" s="141" t="s">
        <v>3600</v>
      </c>
      <c r="K672" s="141" t="s">
        <v>198</v>
      </c>
      <c r="L672" s="141" t="s">
        <v>4142</v>
      </c>
      <c r="M672" s="141" t="s">
        <v>223</v>
      </c>
      <c r="N672" s="141" t="s">
        <v>303</v>
      </c>
      <c r="O672" s="141" t="s">
        <v>287</v>
      </c>
      <c r="P672" s="141" t="s">
        <v>3282</v>
      </c>
      <c r="Q672" s="141" t="s">
        <v>288</v>
      </c>
      <c r="R672" s="141" t="s">
        <v>3468</v>
      </c>
      <c r="S672" s="148" t="s">
        <v>3280</v>
      </c>
      <c r="T672" s="147">
        <v>13457243</v>
      </c>
      <c r="U672" s="147">
        <v>13680491</v>
      </c>
      <c r="V672" s="147">
        <v>9770075.4800000004</v>
      </c>
      <c r="W672" s="147">
        <v>9770075.4800000004</v>
      </c>
    </row>
    <row r="673" spans="1:23">
      <c r="A673" s="141" t="s">
        <v>3465</v>
      </c>
      <c r="B673" s="141" t="s">
        <v>284</v>
      </c>
      <c r="C673" s="141" t="s">
        <v>3464</v>
      </c>
      <c r="D673" s="141" t="s">
        <v>3463</v>
      </c>
      <c r="E673" s="141" t="s">
        <v>4321</v>
      </c>
      <c r="F673" s="141" t="s">
        <v>4320</v>
      </c>
      <c r="G673" s="141" t="s">
        <v>58</v>
      </c>
      <c r="H673" s="141" t="s">
        <v>4006</v>
      </c>
      <c r="I673" s="141" t="s">
        <v>3514</v>
      </c>
      <c r="J673" s="141" t="s">
        <v>3600</v>
      </c>
      <c r="K673" s="141" t="s">
        <v>199</v>
      </c>
      <c r="L673" s="141" t="s">
        <v>4142</v>
      </c>
      <c r="M673" s="141" t="s">
        <v>223</v>
      </c>
      <c r="N673" s="141" t="s">
        <v>303</v>
      </c>
      <c r="O673" s="141" t="s">
        <v>287</v>
      </c>
      <c r="P673" s="141" t="s">
        <v>3282</v>
      </c>
      <c r="Q673" s="141" t="s">
        <v>288</v>
      </c>
      <c r="R673" s="141" t="s">
        <v>3468</v>
      </c>
      <c r="S673" s="148" t="s">
        <v>3280</v>
      </c>
      <c r="T673" s="147">
        <v>33640057</v>
      </c>
      <c r="U673" s="147">
        <v>33640057</v>
      </c>
      <c r="V673" s="147">
        <v>22035237.18</v>
      </c>
      <c r="W673" s="147">
        <v>21996352.390000001</v>
      </c>
    </row>
    <row r="674" spans="1:23">
      <c r="A674" s="141" t="s">
        <v>3465</v>
      </c>
      <c r="B674" s="141" t="s">
        <v>284</v>
      </c>
      <c r="C674" s="141" t="s">
        <v>3464</v>
      </c>
      <c r="D674" s="141" t="s">
        <v>3463</v>
      </c>
      <c r="E674" s="141" t="s">
        <v>4321</v>
      </c>
      <c r="F674" s="141" t="s">
        <v>4320</v>
      </c>
      <c r="G674" s="141" t="s">
        <v>58</v>
      </c>
      <c r="H674" s="141" t="s">
        <v>3977</v>
      </c>
      <c r="I674" s="141" t="s">
        <v>3514</v>
      </c>
      <c r="J674" s="141" t="s">
        <v>3600</v>
      </c>
      <c r="K674" s="141" t="s">
        <v>192</v>
      </c>
      <c r="L674" s="141" t="s">
        <v>4142</v>
      </c>
      <c r="M674" s="141" t="s">
        <v>223</v>
      </c>
      <c r="N674" s="141" t="s">
        <v>303</v>
      </c>
      <c r="O674" s="141" t="s">
        <v>287</v>
      </c>
      <c r="P674" s="141" t="s">
        <v>3282</v>
      </c>
      <c r="Q674" s="141" t="s">
        <v>288</v>
      </c>
      <c r="R674" s="141" t="s">
        <v>3468</v>
      </c>
      <c r="S674" s="148" t="s">
        <v>3280</v>
      </c>
      <c r="T674" s="147">
        <v>158405140</v>
      </c>
      <c r="U674" s="147">
        <v>172489860</v>
      </c>
      <c r="V674" s="147">
        <v>111762659.86</v>
      </c>
      <c r="W674" s="147">
        <v>111684020.43000001</v>
      </c>
    </row>
    <row r="675" spans="1:23">
      <c r="A675" s="141" t="s">
        <v>3465</v>
      </c>
      <c r="B675" s="141" t="s">
        <v>284</v>
      </c>
      <c r="C675" s="141" t="s">
        <v>3464</v>
      </c>
      <c r="D675" s="141" t="s">
        <v>3463</v>
      </c>
      <c r="E675" s="141" t="s">
        <v>4321</v>
      </c>
      <c r="F675" s="141" t="s">
        <v>4320</v>
      </c>
      <c r="G675" s="141" t="s">
        <v>58</v>
      </c>
      <c r="H675" s="141" t="s">
        <v>4037</v>
      </c>
      <c r="I675" s="141" t="s">
        <v>3514</v>
      </c>
      <c r="J675" s="141" t="s">
        <v>3600</v>
      </c>
      <c r="K675" s="141" t="s">
        <v>199</v>
      </c>
      <c r="L675" s="141" t="s">
        <v>4142</v>
      </c>
      <c r="M675" s="141" t="s">
        <v>223</v>
      </c>
      <c r="N675" s="141" t="s">
        <v>303</v>
      </c>
      <c r="O675" s="141" t="s">
        <v>287</v>
      </c>
      <c r="P675" s="141" t="s">
        <v>3282</v>
      </c>
      <c r="Q675" s="141" t="s">
        <v>288</v>
      </c>
      <c r="R675" s="141" t="s">
        <v>3468</v>
      </c>
      <c r="S675" s="148" t="s">
        <v>3280</v>
      </c>
      <c r="T675" s="147">
        <v>97177534</v>
      </c>
      <c r="U675" s="147">
        <v>100777195.75</v>
      </c>
      <c r="V675" s="147">
        <v>97177534</v>
      </c>
      <c r="W675" s="147">
        <v>74721335.519999996</v>
      </c>
    </row>
    <row r="676" spans="1:23">
      <c r="A676" s="141" t="s">
        <v>3465</v>
      </c>
      <c r="B676" s="141" t="s">
        <v>284</v>
      </c>
      <c r="C676" s="141" t="s">
        <v>3464</v>
      </c>
      <c r="D676" s="141" t="s">
        <v>3463</v>
      </c>
      <c r="E676" s="141" t="s">
        <v>4321</v>
      </c>
      <c r="F676" s="141" t="s">
        <v>4320</v>
      </c>
      <c r="G676" s="141" t="s">
        <v>59</v>
      </c>
      <c r="H676" s="141" t="s">
        <v>3518</v>
      </c>
      <c r="I676" s="141" t="s">
        <v>3514</v>
      </c>
      <c r="J676" s="141" t="s">
        <v>178</v>
      </c>
      <c r="K676" s="141" t="s">
        <v>183</v>
      </c>
      <c r="L676" s="141" t="s">
        <v>4142</v>
      </c>
      <c r="M676" s="141" t="s">
        <v>223</v>
      </c>
      <c r="N676" s="141" t="s">
        <v>303</v>
      </c>
      <c r="O676" s="141" t="s">
        <v>287</v>
      </c>
      <c r="P676" s="141" t="s">
        <v>3282</v>
      </c>
      <c r="Q676" s="141" t="s">
        <v>288</v>
      </c>
      <c r="R676" s="141" t="s">
        <v>3468</v>
      </c>
      <c r="S676" s="148" t="s">
        <v>3280</v>
      </c>
      <c r="T676" s="147">
        <v>656232659</v>
      </c>
      <c r="U676" s="147">
        <v>656866029.72000003</v>
      </c>
      <c r="V676" s="147">
        <v>468456473.47000003</v>
      </c>
      <c r="W676" s="147">
        <v>468445759.87</v>
      </c>
    </row>
    <row r="677" spans="1:23">
      <c r="A677" s="141" t="s">
        <v>3465</v>
      </c>
      <c r="B677" s="141" t="s">
        <v>284</v>
      </c>
      <c r="C677" s="141" t="s">
        <v>3464</v>
      </c>
      <c r="D677" s="141" t="s">
        <v>3463</v>
      </c>
      <c r="E677" s="141" t="s">
        <v>4321</v>
      </c>
      <c r="F677" s="141" t="s">
        <v>4320</v>
      </c>
      <c r="G677" s="141" t="s">
        <v>59</v>
      </c>
      <c r="H677" s="141" t="s">
        <v>4097</v>
      </c>
      <c r="I677" s="141" t="s">
        <v>3514</v>
      </c>
      <c r="J677" s="141" t="s">
        <v>178</v>
      </c>
      <c r="K677" s="141" t="s">
        <v>183</v>
      </c>
      <c r="L677" s="141" t="s">
        <v>4142</v>
      </c>
      <c r="M677" s="141" t="s">
        <v>223</v>
      </c>
      <c r="N677" s="141" t="s">
        <v>303</v>
      </c>
      <c r="O677" s="141" t="s">
        <v>287</v>
      </c>
      <c r="P677" s="141" t="s">
        <v>3282</v>
      </c>
      <c r="Q677" s="141" t="s">
        <v>288</v>
      </c>
      <c r="R677" s="141" t="s">
        <v>3468</v>
      </c>
      <c r="S677" s="148" t="s">
        <v>3280</v>
      </c>
      <c r="T677" s="147">
        <v>14160948</v>
      </c>
      <c r="U677" s="147">
        <v>14120948</v>
      </c>
      <c r="V677" s="147">
        <v>10596761.789999999</v>
      </c>
      <c r="W677" s="147">
        <v>10596761.789999999</v>
      </c>
    </row>
    <row r="678" spans="1:23">
      <c r="A678" s="141" t="s">
        <v>3465</v>
      </c>
      <c r="B678" s="141" t="s">
        <v>284</v>
      </c>
      <c r="C678" s="141" t="s">
        <v>3464</v>
      </c>
      <c r="D678" s="141" t="s">
        <v>3463</v>
      </c>
      <c r="E678" s="141" t="s">
        <v>4321</v>
      </c>
      <c r="F678" s="141" t="s">
        <v>4320</v>
      </c>
      <c r="G678" s="141" t="s">
        <v>59</v>
      </c>
      <c r="H678" s="141" t="s">
        <v>4036</v>
      </c>
      <c r="I678" s="141" t="s">
        <v>3514</v>
      </c>
      <c r="J678" s="141" t="s">
        <v>178</v>
      </c>
      <c r="K678" s="141" t="s">
        <v>183</v>
      </c>
      <c r="L678" s="141" t="s">
        <v>4142</v>
      </c>
      <c r="M678" s="141" t="s">
        <v>223</v>
      </c>
      <c r="N678" s="141" t="s">
        <v>303</v>
      </c>
      <c r="O678" s="141" t="s">
        <v>287</v>
      </c>
      <c r="P678" s="141" t="s">
        <v>3282</v>
      </c>
      <c r="Q678" s="141" t="s">
        <v>288</v>
      </c>
      <c r="R678" s="141" t="s">
        <v>3468</v>
      </c>
      <c r="S678" s="148" t="s">
        <v>3280</v>
      </c>
      <c r="T678" s="147">
        <v>120605136</v>
      </c>
      <c r="U678" s="147">
        <v>119208702.14</v>
      </c>
      <c r="V678" s="147">
        <v>116706481.14</v>
      </c>
      <c r="W678" s="147">
        <v>88040802.75</v>
      </c>
    </row>
    <row r="679" spans="1:23">
      <c r="A679" s="141" t="s">
        <v>3465</v>
      </c>
      <c r="B679" s="141" t="s">
        <v>284</v>
      </c>
      <c r="C679" s="141" t="s">
        <v>3464</v>
      </c>
      <c r="D679" s="141" t="s">
        <v>3463</v>
      </c>
      <c r="E679" s="141" t="s">
        <v>4321</v>
      </c>
      <c r="F679" s="141" t="s">
        <v>4320</v>
      </c>
      <c r="G679" s="141" t="s">
        <v>59</v>
      </c>
      <c r="H679" s="141" t="s">
        <v>4073</v>
      </c>
      <c r="I679" s="141" t="s">
        <v>3514</v>
      </c>
      <c r="J679" s="141" t="s">
        <v>178</v>
      </c>
      <c r="K679" s="141" t="s">
        <v>183</v>
      </c>
      <c r="L679" s="141" t="s">
        <v>4142</v>
      </c>
      <c r="M679" s="141" t="s">
        <v>223</v>
      </c>
      <c r="N679" s="141" t="s">
        <v>303</v>
      </c>
      <c r="O679" s="141" t="s">
        <v>287</v>
      </c>
      <c r="P679" s="141" t="s">
        <v>3282</v>
      </c>
      <c r="Q679" s="141" t="s">
        <v>288</v>
      </c>
      <c r="R679" s="141" t="s">
        <v>3468</v>
      </c>
      <c r="S679" s="148" t="s">
        <v>3280</v>
      </c>
      <c r="T679" s="147">
        <v>37961856</v>
      </c>
      <c r="U679" s="147">
        <v>40927228.659999996</v>
      </c>
      <c r="V679" s="147">
        <v>32195969.25</v>
      </c>
      <c r="W679" s="147">
        <v>31100554.870000001</v>
      </c>
    </row>
    <row r="680" spans="1:23">
      <c r="A680" s="141" t="s">
        <v>3465</v>
      </c>
      <c r="B680" s="141" t="s">
        <v>284</v>
      </c>
      <c r="C680" s="141" t="s">
        <v>3464</v>
      </c>
      <c r="D680" s="141" t="s">
        <v>3463</v>
      </c>
      <c r="E680" s="141" t="s">
        <v>4321</v>
      </c>
      <c r="F680" s="141" t="s">
        <v>4320</v>
      </c>
      <c r="G680" s="141" t="s">
        <v>60</v>
      </c>
      <c r="H680" s="141" t="s">
        <v>3996</v>
      </c>
      <c r="I680" s="141" t="s">
        <v>3514</v>
      </c>
      <c r="J680" s="141" t="s">
        <v>184</v>
      </c>
      <c r="K680" s="141" t="s">
        <v>185</v>
      </c>
      <c r="L680" s="141" t="s">
        <v>4142</v>
      </c>
      <c r="M680" s="141" t="s">
        <v>223</v>
      </c>
      <c r="N680" s="141" t="s">
        <v>303</v>
      </c>
      <c r="O680" s="141" t="s">
        <v>287</v>
      </c>
      <c r="P680" s="141" t="s">
        <v>3282</v>
      </c>
      <c r="Q680" s="141" t="s">
        <v>288</v>
      </c>
      <c r="R680" s="141" t="s">
        <v>3468</v>
      </c>
      <c r="S680" s="148" t="s">
        <v>3280</v>
      </c>
      <c r="T680" s="147">
        <v>7138584</v>
      </c>
      <c r="U680" s="147">
        <v>7138584</v>
      </c>
      <c r="V680" s="147">
        <v>5822050.29</v>
      </c>
      <c r="W680" s="147">
        <v>5822050.29</v>
      </c>
    </row>
    <row r="681" spans="1:23">
      <c r="A681" s="141" t="s">
        <v>3465</v>
      </c>
      <c r="B681" s="141" t="s">
        <v>284</v>
      </c>
      <c r="C681" s="141" t="s">
        <v>3464</v>
      </c>
      <c r="D681" s="141" t="s">
        <v>3463</v>
      </c>
      <c r="E681" s="141" t="s">
        <v>4321</v>
      </c>
      <c r="F681" s="141" t="s">
        <v>4320</v>
      </c>
      <c r="G681" s="141" t="s">
        <v>60</v>
      </c>
      <c r="H681" s="141" t="s">
        <v>3996</v>
      </c>
      <c r="I681" s="141" t="s">
        <v>3514</v>
      </c>
      <c r="J681" s="141" t="s">
        <v>184</v>
      </c>
      <c r="K681" s="141" t="s">
        <v>186</v>
      </c>
      <c r="L681" s="141" t="s">
        <v>4142</v>
      </c>
      <c r="M681" s="141" t="s">
        <v>223</v>
      </c>
      <c r="N681" s="141" t="s">
        <v>303</v>
      </c>
      <c r="O681" s="141" t="s">
        <v>287</v>
      </c>
      <c r="P681" s="141" t="s">
        <v>3282</v>
      </c>
      <c r="Q681" s="141" t="s">
        <v>288</v>
      </c>
      <c r="R681" s="141" t="s">
        <v>3468</v>
      </c>
      <c r="S681" s="148" t="s">
        <v>3280</v>
      </c>
      <c r="T681" s="147">
        <v>6842476</v>
      </c>
      <c r="U681" s="147">
        <v>7017476</v>
      </c>
      <c r="V681" s="147">
        <v>6230487.9400000004</v>
      </c>
      <c r="W681" s="147">
        <v>6230487.9400000004</v>
      </c>
    </row>
    <row r="682" spans="1:23">
      <c r="A682" s="141" t="s">
        <v>3465</v>
      </c>
      <c r="B682" s="141" t="s">
        <v>284</v>
      </c>
      <c r="C682" s="141" t="s">
        <v>3464</v>
      </c>
      <c r="D682" s="141" t="s">
        <v>3463</v>
      </c>
      <c r="E682" s="141" t="s">
        <v>4321</v>
      </c>
      <c r="F682" s="141" t="s">
        <v>4320</v>
      </c>
      <c r="G682" s="141" t="s">
        <v>60</v>
      </c>
      <c r="H682" s="141" t="s">
        <v>3996</v>
      </c>
      <c r="I682" s="141" t="s">
        <v>3514</v>
      </c>
      <c r="J682" s="141" t="s">
        <v>184</v>
      </c>
      <c r="K682" s="141" t="s">
        <v>189</v>
      </c>
      <c r="L682" s="141" t="s">
        <v>4142</v>
      </c>
      <c r="M682" s="141" t="s">
        <v>223</v>
      </c>
      <c r="N682" s="141" t="s">
        <v>303</v>
      </c>
      <c r="O682" s="141" t="s">
        <v>287</v>
      </c>
      <c r="P682" s="141" t="s">
        <v>3282</v>
      </c>
      <c r="Q682" s="141" t="s">
        <v>288</v>
      </c>
      <c r="R682" s="141" t="s">
        <v>3468</v>
      </c>
      <c r="S682" s="148" t="s">
        <v>3280</v>
      </c>
      <c r="T682" s="147">
        <v>103328000</v>
      </c>
      <c r="U682" s="147">
        <v>103153000</v>
      </c>
      <c r="V682" s="147">
        <v>73822873.200000003</v>
      </c>
      <c r="W682" s="147">
        <v>73822873.200000003</v>
      </c>
    </row>
    <row r="683" spans="1:23">
      <c r="A683" s="141" t="s">
        <v>3465</v>
      </c>
      <c r="B683" s="141" t="s">
        <v>284</v>
      </c>
      <c r="C683" s="141" t="s">
        <v>3464</v>
      </c>
      <c r="D683" s="141" t="s">
        <v>3463</v>
      </c>
      <c r="E683" s="141" t="s">
        <v>4321</v>
      </c>
      <c r="F683" s="141" t="s">
        <v>4320</v>
      </c>
      <c r="G683" s="141" t="s">
        <v>60</v>
      </c>
      <c r="H683" s="141" t="s">
        <v>4317</v>
      </c>
      <c r="I683" s="141" t="s">
        <v>3514</v>
      </c>
      <c r="J683" s="141" t="s">
        <v>184</v>
      </c>
      <c r="K683" s="141" t="s">
        <v>189</v>
      </c>
      <c r="L683" s="141" t="s">
        <v>4142</v>
      </c>
      <c r="M683" s="141" t="s">
        <v>223</v>
      </c>
      <c r="N683" s="141" t="s">
        <v>303</v>
      </c>
      <c r="O683" s="141" t="s">
        <v>287</v>
      </c>
      <c r="P683" s="141" t="s">
        <v>3282</v>
      </c>
      <c r="Q683" s="141" t="s">
        <v>288</v>
      </c>
      <c r="R683" s="141" t="s">
        <v>3468</v>
      </c>
      <c r="S683" s="148" t="s">
        <v>3280</v>
      </c>
      <c r="T683" s="147">
        <v>8387112</v>
      </c>
      <c r="U683" s="147">
        <v>8387112</v>
      </c>
      <c r="V683" s="147">
        <v>7670549.9500000002</v>
      </c>
      <c r="W683" s="147">
        <v>6292267.2300000004</v>
      </c>
    </row>
    <row r="684" spans="1:23">
      <c r="A684" s="141" t="s">
        <v>3465</v>
      </c>
      <c r="B684" s="141" t="s">
        <v>284</v>
      </c>
      <c r="C684" s="141" t="s">
        <v>3464</v>
      </c>
      <c r="D684" s="141" t="s">
        <v>3463</v>
      </c>
      <c r="E684" s="141" t="s">
        <v>4321</v>
      </c>
      <c r="F684" s="141" t="s">
        <v>4320</v>
      </c>
      <c r="G684" s="141" t="s">
        <v>61</v>
      </c>
      <c r="H684" s="141" t="s">
        <v>4035</v>
      </c>
      <c r="I684" s="141" t="s">
        <v>3492</v>
      </c>
      <c r="J684" s="141" t="s">
        <v>95</v>
      </c>
      <c r="K684" s="141" t="s">
        <v>100</v>
      </c>
      <c r="L684" s="141" t="s">
        <v>4142</v>
      </c>
      <c r="M684" s="141" t="s">
        <v>223</v>
      </c>
      <c r="N684" s="141" t="s">
        <v>286</v>
      </c>
      <c r="O684" s="141" t="s">
        <v>287</v>
      </c>
      <c r="P684" s="141" t="s">
        <v>3282</v>
      </c>
      <c r="Q684" s="141" t="s">
        <v>288</v>
      </c>
      <c r="R684" s="141" t="s">
        <v>3468</v>
      </c>
      <c r="S684" s="148" t="s">
        <v>3280</v>
      </c>
      <c r="T684" s="147">
        <v>1035825</v>
      </c>
      <c r="U684" s="147">
        <v>85825</v>
      </c>
      <c r="V684" s="147">
        <v>0</v>
      </c>
      <c r="W684" s="147">
        <v>0</v>
      </c>
    </row>
    <row r="685" spans="1:23">
      <c r="A685" s="141" t="s">
        <v>3465</v>
      </c>
      <c r="B685" s="141" t="s">
        <v>284</v>
      </c>
      <c r="C685" s="141" t="s">
        <v>3464</v>
      </c>
      <c r="D685" s="141" t="s">
        <v>3463</v>
      </c>
      <c r="E685" s="141" t="s">
        <v>4321</v>
      </c>
      <c r="F685" s="141" t="s">
        <v>4320</v>
      </c>
      <c r="G685" s="141" t="s">
        <v>61</v>
      </c>
      <c r="H685" s="141" t="s">
        <v>4035</v>
      </c>
      <c r="I685" s="141" t="s">
        <v>3495</v>
      </c>
      <c r="J685" s="141" t="s">
        <v>118</v>
      </c>
      <c r="K685" s="141" t="s">
        <v>120</v>
      </c>
      <c r="L685" s="141" t="s">
        <v>4142</v>
      </c>
      <c r="M685" s="141" t="s">
        <v>223</v>
      </c>
      <c r="N685" s="141" t="s">
        <v>286</v>
      </c>
      <c r="O685" s="141" t="s">
        <v>287</v>
      </c>
      <c r="P685" s="141" t="s">
        <v>3282</v>
      </c>
      <c r="Q685" s="141" t="s">
        <v>288</v>
      </c>
      <c r="R685" s="141" t="s">
        <v>3468</v>
      </c>
      <c r="S685" s="148" t="s">
        <v>3280</v>
      </c>
      <c r="T685" s="147">
        <v>85015338</v>
      </c>
      <c r="U685" s="147">
        <v>85025261.189999998</v>
      </c>
      <c r="V685" s="147">
        <v>62869047.549999997</v>
      </c>
      <c r="W685" s="147">
        <v>62863872.560000002</v>
      </c>
    </row>
    <row r="686" spans="1:23">
      <c r="A686" s="141" t="s">
        <v>3465</v>
      </c>
      <c r="B686" s="141" t="s">
        <v>284</v>
      </c>
      <c r="C686" s="141" t="s">
        <v>3464</v>
      </c>
      <c r="D686" s="141" t="s">
        <v>3463</v>
      </c>
      <c r="E686" s="141" t="s">
        <v>4321</v>
      </c>
      <c r="F686" s="141" t="s">
        <v>4320</v>
      </c>
      <c r="G686" s="141" t="s">
        <v>61</v>
      </c>
      <c r="H686" s="141" t="s">
        <v>4035</v>
      </c>
      <c r="I686" s="141" t="s">
        <v>3495</v>
      </c>
      <c r="J686" s="141" t="s">
        <v>118</v>
      </c>
      <c r="K686" s="141" t="s">
        <v>120</v>
      </c>
      <c r="L686" s="141" t="s">
        <v>4142</v>
      </c>
      <c r="M686" s="141" t="s">
        <v>223</v>
      </c>
      <c r="N686" s="141" t="s">
        <v>286</v>
      </c>
      <c r="O686" s="141" t="s">
        <v>289</v>
      </c>
      <c r="P686" s="141" t="s">
        <v>3282</v>
      </c>
      <c r="Q686" s="141" t="s">
        <v>288</v>
      </c>
      <c r="R686" s="141" t="s">
        <v>3468</v>
      </c>
      <c r="S686" s="148" t="s">
        <v>3280</v>
      </c>
      <c r="T686" s="147">
        <v>1158456</v>
      </c>
      <c r="U686" s="147">
        <v>0</v>
      </c>
      <c r="V686" s="147">
        <v>0</v>
      </c>
      <c r="W686" s="147">
        <v>0</v>
      </c>
    </row>
    <row r="687" spans="1:23">
      <c r="A687" s="141" t="s">
        <v>3465</v>
      </c>
      <c r="B687" s="141" t="s">
        <v>284</v>
      </c>
      <c r="C687" s="141" t="s">
        <v>3464</v>
      </c>
      <c r="D687" s="141" t="s">
        <v>3463</v>
      </c>
      <c r="E687" s="141" t="s">
        <v>4321</v>
      </c>
      <c r="F687" s="141" t="s">
        <v>4320</v>
      </c>
      <c r="G687" s="141" t="s">
        <v>61</v>
      </c>
      <c r="H687" s="141" t="s">
        <v>4035</v>
      </c>
      <c r="I687" s="141" t="s">
        <v>3495</v>
      </c>
      <c r="J687" s="141" t="s">
        <v>118</v>
      </c>
      <c r="K687" s="141" t="s">
        <v>120</v>
      </c>
      <c r="L687" s="141" t="s">
        <v>4142</v>
      </c>
      <c r="M687" s="141" t="s">
        <v>223</v>
      </c>
      <c r="N687" s="141" t="s">
        <v>303</v>
      </c>
      <c r="O687" s="141" t="s">
        <v>287</v>
      </c>
      <c r="P687" s="141" t="s">
        <v>3282</v>
      </c>
      <c r="Q687" s="141" t="s">
        <v>288</v>
      </c>
      <c r="R687" s="141" t="s">
        <v>3468</v>
      </c>
      <c r="S687" s="148" t="s">
        <v>3280</v>
      </c>
      <c r="T687" s="147">
        <v>11275274</v>
      </c>
      <c r="U687" s="147">
        <v>12564177.17</v>
      </c>
      <c r="V687" s="147">
        <v>9591853.4100000001</v>
      </c>
      <c r="W687" s="147">
        <v>9591853.4100000001</v>
      </c>
    </row>
    <row r="688" spans="1:23">
      <c r="A688" s="141" t="s">
        <v>3465</v>
      </c>
      <c r="B688" s="141" t="s">
        <v>284</v>
      </c>
      <c r="C688" s="141" t="s">
        <v>3464</v>
      </c>
      <c r="D688" s="141" t="s">
        <v>3463</v>
      </c>
      <c r="E688" s="141" t="s">
        <v>4321</v>
      </c>
      <c r="F688" s="141" t="s">
        <v>4320</v>
      </c>
      <c r="G688" s="141" t="s">
        <v>61</v>
      </c>
      <c r="H688" s="141" t="s">
        <v>4035</v>
      </c>
      <c r="I688" s="141" t="s">
        <v>3495</v>
      </c>
      <c r="J688" s="141" t="s">
        <v>118</v>
      </c>
      <c r="K688" s="141" t="s">
        <v>121</v>
      </c>
      <c r="L688" s="141" t="s">
        <v>4142</v>
      </c>
      <c r="M688" s="141" t="s">
        <v>223</v>
      </c>
      <c r="N688" s="141" t="s">
        <v>286</v>
      </c>
      <c r="O688" s="141" t="s">
        <v>287</v>
      </c>
      <c r="P688" s="141" t="s">
        <v>3282</v>
      </c>
      <c r="Q688" s="141" t="s">
        <v>288</v>
      </c>
      <c r="R688" s="141" t="s">
        <v>3468</v>
      </c>
      <c r="S688" s="148" t="s">
        <v>3280</v>
      </c>
      <c r="T688" s="147">
        <v>749488</v>
      </c>
      <c r="U688" s="147">
        <v>400661.64</v>
      </c>
      <c r="V688" s="147">
        <v>0</v>
      </c>
      <c r="W688" s="147">
        <v>0</v>
      </c>
    </row>
    <row r="689" spans="1:23">
      <c r="A689" s="141" t="s">
        <v>3465</v>
      </c>
      <c r="B689" s="141" t="s">
        <v>284</v>
      </c>
      <c r="C689" s="141" t="s">
        <v>3464</v>
      </c>
      <c r="D689" s="141" t="s">
        <v>3463</v>
      </c>
      <c r="E689" s="141" t="s">
        <v>4321</v>
      </c>
      <c r="F689" s="141" t="s">
        <v>4320</v>
      </c>
      <c r="G689" s="141" t="s">
        <v>62</v>
      </c>
      <c r="H689" s="141" t="s">
        <v>3490</v>
      </c>
      <c r="I689" s="141" t="s">
        <v>3495</v>
      </c>
      <c r="J689" s="141" t="s">
        <v>122</v>
      </c>
      <c r="K689" s="141" t="s">
        <v>123</v>
      </c>
      <c r="L689" s="141" t="s">
        <v>4142</v>
      </c>
      <c r="M689" s="141" t="s">
        <v>223</v>
      </c>
      <c r="N689" s="141" t="s">
        <v>303</v>
      </c>
      <c r="O689" s="141" t="s">
        <v>287</v>
      </c>
      <c r="P689" s="141" t="s">
        <v>3282</v>
      </c>
      <c r="Q689" s="141" t="s">
        <v>288</v>
      </c>
      <c r="R689" s="141" t="s">
        <v>3468</v>
      </c>
      <c r="S689" s="148" t="s">
        <v>3280</v>
      </c>
      <c r="T689" s="147">
        <v>0</v>
      </c>
      <c r="U689" s="147">
        <v>7836722.8799999999</v>
      </c>
      <c r="V689" s="147">
        <v>0</v>
      </c>
      <c r="W689" s="147">
        <v>0</v>
      </c>
    </row>
    <row r="690" spans="1:23">
      <c r="A690" s="141" t="s">
        <v>3465</v>
      </c>
      <c r="B690" s="141" t="s">
        <v>284</v>
      </c>
      <c r="C690" s="141" t="s">
        <v>3464</v>
      </c>
      <c r="D690" s="141" t="s">
        <v>3463</v>
      </c>
      <c r="E690" s="141" t="s">
        <v>4321</v>
      </c>
      <c r="F690" s="141" t="s">
        <v>4320</v>
      </c>
      <c r="G690" s="141" t="s">
        <v>62</v>
      </c>
      <c r="H690" s="141" t="s">
        <v>3490</v>
      </c>
      <c r="I690" s="141" t="s">
        <v>3495</v>
      </c>
      <c r="J690" s="141" t="s">
        <v>122</v>
      </c>
      <c r="K690" s="141" t="s">
        <v>126</v>
      </c>
      <c r="L690" s="141" t="s">
        <v>4142</v>
      </c>
      <c r="M690" s="141" t="s">
        <v>223</v>
      </c>
      <c r="N690" s="141" t="s">
        <v>303</v>
      </c>
      <c r="O690" s="141" t="s">
        <v>287</v>
      </c>
      <c r="P690" s="141" t="s">
        <v>3282</v>
      </c>
      <c r="Q690" s="141" t="s">
        <v>288</v>
      </c>
      <c r="R690" s="141" t="s">
        <v>3468</v>
      </c>
      <c r="S690" s="148" t="s">
        <v>3280</v>
      </c>
      <c r="T690" s="147">
        <v>442387350</v>
      </c>
      <c r="U690" s="147">
        <v>415055346.60000002</v>
      </c>
      <c r="V690" s="147">
        <v>326609023.25</v>
      </c>
      <c r="W690" s="147">
        <v>325767888.67000002</v>
      </c>
    </row>
    <row r="691" spans="1:23">
      <c r="A691" s="141" t="s">
        <v>3465</v>
      </c>
      <c r="B691" s="141" t="s">
        <v>284</v>
      </c>
      <c r="C691" s="141" t="s">
        <v>3464</v>
      </c>
      <c r="D691" s="141" t="s">
        <v>3463</v>
      </c>
      <c r="E691" s="141" t="s">
        <v>4321</v>
      </c>
      <c r="F691" s="141" t="s">
        <v>4320</v>
      </c>
      <c r="G691" s="141" t="s">
        <v>62</v>
      </c>
      <c r="H691" s="141" t="s">
        <v>4062</v>
      </c>
      <c r="I691" s="141" t="s">
        <v>3495</v>
      </c>
      <c r="J691" s="141" t="s">
        <v>122</v>
      </c>
      <c r="K691" s="141" t="s">
        <v>123</v>
      </c>
      <c r="L691" s="141" t="s">
        <v>4142</v>
      </c>
      <c r="M691" s="141" t="s">
        <v>223</v>
      </c>
      <c r="N691" s="141" t="s">
        <v>303</v>
      </c>
      <c r="O691" s="141" t="s">
        <v>287</v>
      </c>
      <c r="P691" s="141" t="s">
        <v>3282</v>
      </c>
      <c r="Q691" s="141" t="s">
        <v>288</v>
      </c>
      <c r="R691" s="141" t="s">
        <v>3468</v>
      </c>
      <c r="S691" s="148" t="s">
        <v>3280</v>
      </c>
      <c r="T691" s="147">
        <v>56218863</v>
      </c>
      <c r="U691" s="147">
        <v>56792279</v>
      </c>
      <c r="V691" s="147">
        <v>54871266.490000002</v>
      </c>
      <c r="W691" s="147">
        <v>41038731.700000003</v>
      </c>
    </row>
    <row r="692" spans="1:23">
      <c r="A692" s="141" t="s">
        <v>3465</v>
      </c>
      <c r="B692" s="141" t="s">
        <v>284</v>
      </c>
      <c r="C692" s="141" t="s">
        <v>3464</v>
      </c>
      <c r="D692" s="141" t="s">
        <v>3463</v>
      </c>
      <c r="E692" s="141" t="s">
        <v>4321</v>
      </c>
      <c r="F692" s="141" t="s">
        <v>4320</v>
      </c>
      <c r="G692" s="141" t="s">
        <v>62</v>
      </c>
      <c r="H692" s="141" t="s">
        <v>4096</v>
      </c>
      <c r="I692" s="141" t="s">
        <v>3495</v>
      </c>
      <c r="J692" s="141" t="s">
        <v>118</v>
      </c>
      <c r="K692" s="141" t="s">
        <v>119</v>
      </c>
      <c r="L692" s="141" t="s">
        <v>4142</v>
      </c>
      <c r="M692" s="141" t="s">
        <v>223</v>
      </c>
      <c r="N692" s="141" t="s">
        <v>303</v>
      </c>
      <c r="O692" s="141" t="s">
        <v>287</v>
      </c>
      <c r="P692" s="141" t="s">
        <v>3282</v>
      </c>
      <c r="Q692" s="141" t="s">
        <v>288</v>
      </c>
      <c r="R692" s="141" t="s">
        <v>3468</v>
      </c>
      <c r="S692" s="148" t="s">
        <v>3280</v>
      </c>
      <c r="T692" s="147">
        <v>1537229</v>
      </c>
      <c r="U692" s="147">
        <v>1537229</v>
      </c>
      <c r="V692" s="147">
        <v>960423.34</v>
      </c>
      <c r="W692" s="147">
        <v>960423.34</v>
      </c>
    </row>
    <row r="693" spans="1:23">
      <c r="A693" s="141" t="s">
        <v>3465</v>
      </c>
      <c r="B693" s="141" t="s">
        <v>284</v>
      </c>
      <c r="C693" s="141" t="s">
        <v>3464</v>
      </c>
      <c r="D693" s="141" t="s">
        <v>3463</v>
      </c>
      <c r="E693" s="141" t="s">
        <v>4321</v>
      </c>
      <c r="F693" s="141" t="s">
        <v>4320</v>
      </c>
      <c r="G693" s="141" t="s">
        <v>62</v>
      </c>
      <c r="H693" s="141" t="s">
        <v>4016</v>
      </c>
      <c r="I693" s="141" t="s">
        <v>3495</v>
      </c>
      <c r="J693" s="141" t="s">
        <v>127</v>
      </c>
      <c r="K693" s="141" t="s">
        <v>128</v>
      </c>
      <c r="L693" s="141" t="s">
        <v>4142</v>
      </c>
      <c r="M693" s="141" t="s">
        <v>223</v>
      </c>
      <c r="N693" s="141" t="s">
        <v>303</v>
      </c>
      <c r="O693" s="141" t="s">
        <v>287</v>
      </c>
      <c r="P693" s="141" t="s">
        <v>3282</v>
      </c>
      <c r="Q693" s="141" t="s">
        <v>288</v>
      </c>
      <c r="R693" s="141" t="s">
        <v>3468</v>
      </c>
      <c r="S693" s="148" t="s">
        <v>3280</v>
      </c>
      <c r="T693" s="147">
        <v>10999939</v>
      </c>
      <c r="U693" s="147">
        <v>12045047</v>
      </c>
      <c r="V693" s="147">
        <v>11743743.949999999</v>
      </c>
      <c r="W693" s="147">
        <v>8947914.1400000006</v>
      </c>
    </row>
    <row r="694" spans="1:23">
      <c r="A694" s="141" t="s">
        <v>3465</v>
      </c>
      <c r="B694" s="141" t="s">
        <v>284</v>
      </c>
      <c r="C694" s="141" t="s">
        <v>3464</v>
      </c>
      <c r="D694" s="141" t="s">
        <v>3463</v>
      </c>
      <c r="E694" s="141" t="s">
        <v>4321</v>
      </c>
      <c r="F694" s="141" t="s">
        <v>4320</v>
      </c>
      <c r="G694" s="141" t="s">
        <v>63</v>
      </c>
      <c r="H694" s="141" t="s">
        <v>3488</v>
      </c>
      <c r="I694" s="141" t="s">
        <v>3495</v>
      </c>
      <c r="J694" s="141" t="s">
        <v>136</v>
      </c>
      <c r="K694" s="141" t="s">
        <v>137</v>
      </c>
      <c r="L694" s="141" t="s">
        <v>4142</v>
      </c>
      <c r="M694" s="141" t="s">
        <v>223</v>
      </c>
      <c r="N694" s="141" t="s">
        <v>303</v>
      </c>
      <c r="O694" s="141" t="s">
        <v>287</v>
      </c>
      <c r="P694" s="141" t="s">
        <v>3282</v>
      </c>
      <c r="Q694" s="141" t="s">
        <v>288</v>
      </c>
      <c r="R694" s="141" t="s">
        <v>3468</v>
      </c>
      <c r="S694" s="148" t="s">
        <v>3280</v>
      </c>
      <c r="T694" s="147">
        <v>309600000</v>
      </c>
      <c r="U694" s="147">
        <v>296131840</v>
      </c>
      <c r="V694" s="147">
        <v>292137996</v>
      </c>
      <c r="W694" s="147">
        <v>204197416.63999999</v>
      </c>
    </row>
    <row r="695" spans="1:23">
      <c r="A695" s="141" t="s">
        <v>3465</v>
      </c>
      <c r="B695" s="141" t="s">
        <v>284</v>
      </c>
      <c r="C695" s="141" t="s">
        <v>3464</v>
      </c>
      <c r="D695" s="141" t="s">
        <v>3463</v>
      </c>
      <c r="E695" s="141" t="s">
        <v>4321</v>
      </c>
      <c r="F695" s="141" t="s">
        <v>4320</v>
      </c>
      <c r="G695" s="141" t="s">
        <v>63</v>
      </c>
      <c r="H695" s="141" t="s">
        <v>3488</v>
      </c>
      <c r="I695" s="141" t="s">
        <v>3495</v>
      </c>
      <c r="J695" s="141" t="s">
        <v>136</v>
      </c>
      <c r="K695" s="141" t="s">
        <v>141</v>
      </c>
      <c r="L695" s="141" t="s">
        <v>4142</v>
      </c>
      <c r="M695" s="141" t="s">
        <v>223</v>
      </c>
      <c r="N695" s="141" t="s">
        <v>303</v>
      </c>
      <c r="O695" s="141" t="s">
        <v>287</v>
      </c>
      <c r="P695" s="141" t="s">
        <v>3282</v>
      </c>
      <c r="Q695" s="141" t="s">
        <v>288</v>
      </c>
      <c r="R695" s="141" t="s">
        <v>3468</v>
      </c>
      <c r="S695" s="148" t="s">
        <v>3280</v>
      </c>
      <c r="T695" s="147">
        <v>100000000</v>
      </c>
      <c r="U695" s="147">
        <v>94000000</v>
      </c>
      <c r="V695" s="147">
        <v>87926193.269999996</v>
      </c>
      <c r="W695" s="147">
        <v>77433051.170000002</v>
      </c>
    </row>
    <row r="696" spans="1:23">
      <c r="A696" s="141" t="s">
        <v>3465</v>
      </c>
      <c r="B696" s="141" t="s">
        <v>284</v>
      </c>
      <c r="C696" s="141" t="s">
        <v>3464</v>
      </c>
      <c r="D696" s="141" t="s">
        <v>3463</v>
      </c>
      <c r="E696" s="141" t="s">
        <v>4321</v>
      </c>
      <c r="F696" s="141" t="s">
        <v>4320</v>
      </c>
      <c r="G696" s="141" t="s">
        <v>63</v>
      </c>
      <c r="H696" s="141" t="s">
        <v>3488</v>
      </c>
      <c r="I696" s="141" t="s">
        <v>3495</v>
      </c>
      <c r="J696" s="141" t="s">
        <v>136</v>
      </c>
      <c r="K696" s="141" t="s">
        <v>141</v>
      </c>
      <c r="L696" s="141" t="s">
        <v>4142</v>
      </c>
      <c r="M696" s="141" t="s">
        <v>223</v>
      </c>
      <c r="N696" s="141" t="s">
        <v>303</v>
      </c>
      <c r="O696" s="141" t="s">
        <v>289</v>
      </c>
      <c r="P696" s="141" t="s">
        <v>3282</v>
      </c>
      <c r="Q696" s="141" t="s">
        <v>288</v>
      </c>
      <c r="R696" s="141" t="s">
        <v>3468</v>
      </c>
      <c r="S696" s="148" t="s">
        <v>3280</v>
      </c>
      <c r="T696" s="147">
        <v>0</v>
      </c>
      <c r="U696" s="147">
        <v>42000000</v>
      </c>
      <c r="V696" s="147">
        <v>28528025.940000001</v>
      </c>
      <c r="W696" s="147">
        <v>28528025.940000001</v>
      </c>
    </row>
    <row r="697" spans="1:23">
      <c r="A697" s="141" t="s">
        <v>3465</v>
      </c>
      <c r="B697" s="141" t="s">
        <v>284</v>
      </c>
      <c r="C697" s="141" t="s">
        <v>3464</v>
      </c>
      <c r="D697" s="141" t="s">
        <v>3463</v>
      </c>
      <c r="E697" s="141" t="s">
        <v>4321</v>
      </c>
      <c r="F697" s="141" t="s">
        <v>4320</v>
      </c>
      <c r="G697" s="141" t="s">
        <v>63</v>
      </c>
      <c r="H697" s="141" t="s">
        <v>3488</v>
      </c>
      <c r="I697" s="141" t="s">
        <v>3514</v>
      </c>
      <c r="J697" s="141" t="s">
        <v>174</v>
      </c>
      <c r="K697" s="141" t="s">
        <v>175</v>
      </c>
      <c r="L697" s="141" t="s">
        <v>4142</v>
      </c>
      <c r="M697" s="141" t="s">
        <v>223</v>
      </c>
      <c r="N697" s="141" t="s">
        <v>303</v>
      </c>
      <c r="O697" s="141" t="s">
        <v>287</v>
      </c>
      <c r="P697" s="141" t="s">
        <v>3282</v>
      </c>
      <c r="Q697" s="141" t="s">
        <v>288</v>
      </c>
      <c r="R697" s="141" t="s">
        <v>3468</v>
      </c>
      <c r="S697" s="148" t="s">
        <v>3280</v>
      </c>
      <c r="T697" s="147">
        <v>40200000</v>
      </c>
      <c r="U697" s="147">
        <v>37200000</v>
      </c>
      <c r="V697" s="147">
        <v>34779560</v>
      </c>
      <c r="W697" s="147">
        <v>15131363.77</v>
      </c>
    </row>
    <row r="698" spans="1:23">
      <c r="A698" s="141" t="s">
        <v>3465</v>
      </c>
      <c r="B698" s="141" t="s">
        <v>284</v>
      </c>
      <c r="C698" s="141" t="s">
        <v>3464</v>
      </c>
      <c r="D698" s="141" t="s">
        <v>3463</v>
      </c>
      <c r="E698" s="141" t="s">
        <v>4321</v>
      </c>
      <c r="F698" s="141" t="s">
        <v>4320</v>
      </c>
      <c r="G698" s="141" t="s">
        <v>63</v>
      </c>
      <c r="H698" s="141" t="s">
        <v>4005</v>
      </c>
      <c r="I698" s="141" t="s">
        <v>3495</v>
      </c>
      <c r="J698" s="141" t="s">
        <v>136</v>
      </c>
      <c r="K698" s="141" t="s">
        <v>137</v>
      </c>
      <c r="L698" s="141" t="s">
        <v>4142</v>
      </c>
      <c r="M698" s="141" t="s">
        <v>223</v>
      </c>
      <c r="N698" s="141" t="s">
        <v>303</v>
      </c>
      <c r="O698" s="141" t="s">
        <v>287</v>
      </c>
      <c r="P698" s="141" t="s">
        <v>3282</v>
      </c>
      <c r="Q698" s="141" t="s">
        <v>288</v>
      </c>
      <c r="R698" s="141" t="s">
        <v>3468</v>
      </c>
      <c r="S698" s="148" t="s">
        <v>3280</v>
      </c>
      <c r="T698" s="147">
        <v>26922360</v>
      </c>
      <c r="U698" s="147">
        <v>29310255</v>
      </c>
      <c r="V698" s="147">
        <v>29310255</v>
      </c>
      <c r="W698" s="147">
        <v>20631031.440000001</v>
      </c>
    </row>
    <row r="699" spans="1:23">
      <c r="A699" s="141" t="s">
        <v>3465</v>
      </c>
      <c r="B699" s="141" t="s">
        <v>284</v>
      </c>
      <c r="C699" s="141" t="s">
        <v>3464</v>
      </c>
      <c r="D699" s="141" t="s">
        <v>3463</v>
      </c>
      <c r="E699" s="141" t="s">
        <v>4321</v>
      </c>
      <c r="F699" s="141" t="s">
        <v>4320</v>
      </c>
      <c r="G699" s="141" t="s">
        <v>63</v>
      </c>
      <c r="H699" s="141" t="s">
        <v>3990</v>
      </c>
      <c r="I699" s="141" t="s">
        <v>3495</v>
      </c>
      <c r="J699" s="141" t="s">
        <v>136</v>
      </c>
      <c r="K699" s="141" t="s">
        <v>139</v>
      </c>
      <c r="L699" s="141" t="s">
        <v>4142</v>
      </c>
      <c r="M699" s="141" t="s">
        <v>223</v>
      </c>
      <c r="N699" s="141" t="s">
        <v>303</v>
      </c>
      <c r="O699" s="141" t="s">
        <v>287</v>
      </c>
      <c r="P699" s="141" t="s">
        <v>3282</v>
      </c>
      <c r="Q699" s="141" t="s">
        <v>288</v>
      </c>
      <c r="R699" s="141" t="s">
        <v>3468</v>
      </c>
      <c r="S699" s="148" t="s">
        <v>3280</v>
      </c>
      <c r="T699" s="147">
        <v>123759643</v>
      </c>
      <c r="U699" s="147">
        <v>132790559</v>
      </c>
      <c r="V699" s="147">
        <v>132790559</v>
      </c>
      <c r="W699" s="147">
        <v>97721111.400000006</v>
      </c>
    </row>
    <row r="700" spans="1:23">
      <c r="A700" s="141" t="s">
        <v>3465</v>
      </c>
      <c r="B700" s="141" t="s">
        <v>284</v>
      </c>
      <c r="C700" s="141" t="s">
        <v>3464</v>
      </c>
      <c r="D700" s="141" t="s">
        <v>3463</v>
      </c>
      <c r="E700" s="141" t="s">
        <v>4321</v>
      </c>
      <c r="F700" s="141" t="s">
        <v>4320</v>
      </c>
      <c r="G700" s="141" t="s">
        <v>63</v>
      </c>
      <c r="H700" s="141" t="s">
        <v>4095</v>
      </c>
      <c r="I700" s="141" t="s">
        <v>3495</v>
      </c>
      <c r="J700" s="141" t="s">
        <v>136</v>
      </c>
      <c r="K700" s="141" t="s">
        <v>137</v>
      </c>
      <c r="L700" s="141" t="s">
        <v>4142</v>
      </c>
      <c r="M700" s="141" t="s">
        <v>223</v>
      </c>
      <c r="N700" s="141" t="s">
        <v>303</v>
      </c>
      <c r="O700" s="141" t="s">
        <v>287</v>
      </c>
      <c r="P700" s="141" t="s">
        <v>3282</v>
      </c>
      <c r="Q700" s="141" t="s">
        <v>288</v>
      </c>
      <c r="R700" s="141" t="s">
        <v>3468</v>
      </c>
      <c r="S700" s="148" t="s">
        <v>3280</v>
      </c>
      <c r="T700" s="147">
        <v>119137068</v>
      </c>
      <c r="U700" s="147">
        <v>120133068</v>
      </c>
      <c r="V700" s="147">
        <v>90255580.799999997</v>
      </c>
      <c r="W700" s="147">
        <v>90226647.599999994</v>
      </c>
    </row>
    <row r="701" spans="1:23">
      <c r="A701" s="141" t="s">
        <v>3465</v>
      </c>
      <c r="B701" s="141" t="s">
        <v>284</v>
      </c>
      <c r="C701" s="141" t="s">
        <v>3464</v>
      </c>
      <c r="D701" s="141" t="s">
        <v>3463</v>
      </c>
      <c r="E701" s="141" t="s">
        <v>4321</v>
      </c>
      <c r="F701" s="141" t="s">
        <v>4320</v>
      </c>
      <c r="G701" s="141" t="s">
        <v>63</v>
      </c>
      <c r="H701" s="141" t="s">
        <v>4072</v>
      </c>
      <c r="I701" s="141" t="s">
        <v>3514</v>
      </c>
      <c r="J701" s="141" t="s">
        <v>3958</v>
      </c>
      <c r="K701" s="141" t="s">
        <v>203</v>
      </c>
      <c r="L701" s="141" t="s">
        <v>4142</v>
      </c>
      <c r="M701" s="141" t="s">
        <v>223</v>
      </c>
      <c r="N701" s="141" t="s">
        <v>303</v>
      </c>
      <c r="O701" s="141" t="s">
        <v>287</v>
      </c>
      <c r="P701" s="141" t="s">
        <v>3282</v>
      </c>
      <c r="Q701" s="141" t="s">
        <v>288</v>
      </c>
      <c r="R701" s="141" t="s">
        <v>3468</v>
      </c>
      <c r="S701" s="148" t="s">
        <v>3280</v>
      </c>
      <c r="T701" s="147">
        <v>12240000</v>
      </c>
      <c r="U701" s="147">
        <v>13779402</v>
      </c>
      <c r="V701" s="147">
        <v>13299484.949999999</v>
      </c>
      <c r="W701" s="147">
        <v>9924769.1500000004</v>
      </c>
    </row>
    <row r="702" spans="1:23">
      <c r="A702" s="141" t="s">
        <v>3465</v>
      </c>
      <c r="B702" s="141" t="s">
        <v>284</v>
      </c>
      <c r="C702" s="141" t="s">
        <v>3464</v>
      </c>
      <c r="D702" s="141" t="s">
        <v>3463</v>
      </c>
      <c r="E702" s="141" t="s">
        <v>4321</v>
      </c>
      <c r="F702" s="141" t="s">
        <v>4320</v>
      </c>
      <c r="G702" s="141" t="s">
        <v>63</v>
      </c>
      <c r="H702" s="141" t="s">
        <v>4003</v>
      </c>
      <c r="I702" s="141" t="s">
        <v>3495</v>
      </c>
      <c r="J702" s="141" t="s">
        <v>142</v>
      </c>
      <c r="K702" s="141" t="s">
        <v>143</v>
      </c>
      <c r="L702" s="141" t="s">
        <v>4142</v>
      </c>
      <c r="M702" s="141" t="s">
        <v>223</v>
      </c>
      <c r="N702" s="141" t="s">
        <v>303</v>
      </c>
      <c r="O702" s="141" t="s">
        <v>287</v>
      </c>
      <c r="P702" s="141" t="s">
        <v>3282</v>
      </c>
      <c r="Q702" s="141" t="s">
        <v>288</v>
      </c>
      <c r="R702" s="141" t="s">
        <v>3468</v>
      </c>
      <c r="S702" s="148" t="s">
        <v>3280</v>
      </c>
      <c r="T702" s="147">
        <v>16896074</v>
      </c>
      <c r="U702" s="147">
        <v>17096475.120000001</v>
      </c>
      <c r="V702" s="147">
        <v>12578549.529999999</v>
      </c>
      <c r="W702" s="147">
        <v>12578549.529999999</v>
      </c>
    </row>
    <row r="703" spans="1:23">
      <c r="A703" s="141" t="s">
        <v>3465</v>
      </c>
      <c r="B703" s="141" t="s">
        <v>284</v>
      </c>
      <c r="C703" s="141" t="s">
        <v>3464</v>
      </c>
      <c r="D703" s="141" t="s">
        <v>3463</v>
      </c>
      <c r="E703" s="141" t="s">
        <v>4321</v>
      </c>
      <c r="F703" s="141" t="s">
        <v>4320</v>
      </c>
      <c r="G703" s="141" t="s">
        <v>63</v>
      </c>
      <c r="H703" s="141" t="s">
        <v>4094</v>
      </c>
      <c r="I703" s="141" t="s">
        <v>3495</v>
      </c>
      <c r="J703" s="141" t="s">
        <v>136</v>
      </c>
      <c r="K703" s="141" t="s">
        <v>138</v>
      </c>
      <c r="L703" s="141" t="s">
        <v>4142</v>
      </c>
      <c r="M703" s="141" t="s">
        <v>223</v>
      </c>
      <c r="N703" s="141" t="s">
        <v>303</v>
      </c>
      <c r="O703" s="141" t="s">
        <v>287</v>
      </c>
      <c r="P703" s="141" t="s">
        <v>3282</v>
      </c>
      <c r="Q703" s="141" t="s">
        <v>288</v>
      </c>
      <c r="R703" s="141" t="s">
        <v>3468</v>
      </c>
      <c r="S703" s="148" t="s">
        <v>3280</v>
      </c>
      <c r="T703" s="147">
        <v>6400000</v>
      </c>
      <c r="U703" s="147">
        <v>6400000</v>
      </c>
      <c r="V703" s="147">
        <v>5315983.43</v>
      </c>
      <c r="W703" s="147">
        <v>3938394.38</v>
      </c>
    </row>
    <row r="704" spans="1:23">
      <c r="A704" s="141" t="s">
        <v>3465</v>
      </c>
      <c r="B704" s="141" t="s">
        <v>284</v>
      </c>
      <c r="C704" s="141" t="s">
        <v>3464</v>
      </c>
      <c r="D704" s="141" t="s">
        <v>3463</v>
      </c>
      <c r="E704" s="141" t="s">
        <v>4321</v>
      </c>
      <c r="F704" s="141" t="s">
        <v>4320</v>
      </c>
      <c r="G704" s="141" t="s">
        <v>64</v>
      </c>
      <c r="H704" s="141" t="s">
        <v>3482</v>
      </c>
      <c r="I704" s="141" t="s">
        <v>3492</v>
      </c>
      <c r="J704" s="141" t="s">
        <v>95</v>
      </c>
      <c r="K704" s="141" t="s">
        <v>100</v>
      </c>
      <c r="L704" s="141" t="s">
        <v>4142</v>
      </c>
      <c r="M704" s="141" t="s">
        <v>223</v>
      </c>
      <c r="N704" s="141" t="s">
        <v>303</v>
      </c>
      <c r="O704" s="141" t="s">
        <v>287</v>
      </c>
      <c r="P704" s="141" t="s">
        <v>3282</v>
      </c>
      <c r="Q704" s="141" t="s">
        <v>288</v>
      </c>
      <c r="R704" s="141" t="s">
        <v>3468</v>
      </c>
      <c r="S704" s="148" t="s">
        <v>3280</v>
      </c>
      <c r="T704" s="147">
        <v>538940</v>
      </c>
      <c r="U704" s="147">
        <v>538940</v>
      </c>
      <c r="V704" s="147">
        <v>467420.55</v>
      </c>
      <c r="W704" s="147">
        <v>311393.49</v>
      </c>
    </row>
    <row r="705" spans="1:23">
      <c r="A705" s="141" t="s">
        <v>3465</v>
      </c>
      <c r="B705" s="141" t="s">
        <v>284</v>
      </c>
      <c r="C705" s="141" t="s">
        <v>3464</v>
      </c>
      <c r="D705" s="141" t="s">
        <v>3463</v>
      </c>
      <c r="E705" s="141" t="s">
        <v>4321</v>
      </c>
      <c r="F705" s="141" t="s">
        <v>4320</v>
      </c>
      <c r="G705" s="141" t="s">
        <v>64</v>
      </c>
      <c r="H705" s="141" t="s">
        <v>3482</v>
      </c>
      <c r="I705" s="141" t="s">
        <v>3492</v>
      </c>
      <c r="J705" s="141" t="s">
        <v>95</v>
      </c>
      <c r="K705" s="141" t="s">
        <v>100</v>
      </c>
      <c r="L705" s="141" t="s">
        <v>4142</v>
      </c>
      <c r="M705" s="141" t="s">
        <v>223</v>
      </c>
      <c r="N705" s="141" t="s">
        <v>303</v>
      </c>
      <c r="O705" s="141" t="s">
        <v>289</v>
      </c>
      <c r="P705" s="141" t="s">
        <v>3282</v>
      </c>
      <c r="Q705" s="141" t="s">
        <v>288</v>
      </c>
      <c r="R705" s="141" t="s">
        <v>3468</v>
      </c>
      <c r="S705" s="148" t="s">
        <v>3280</v>
      </c>
      <c r="T705" s="147">
        <v>222725</v>
      </c>
      <c r="U705" s="147">
        <v>222725</v>
      </c>
      <c r="V705" s="147">
        <v>222725</v>
      </c>
      <c r="W705" s="147">
        <v>165132</v>
      </c>
    </row>
    <row r="706" spans="1:23">
      <c r="A706" s="141" t="s">
        <v>3465</v>
      </c>
      <c r="B706" s="141" t="s">
        <v>284</v>
      </c>
      <c r="C706" s="141" t="s">
        <v>3464</v>
      </c>
      <c r="D706" s="141" t="s">
        <v>3463</v>
      </c>
      <c r="E706" s="141" t="s">
        <v>4321</v>
      </c>
      <c r="F706" s="141" t="s">
        <v>4320</v>
      </c>
      <c r="G706" s="141" t="s">
        <v>64</v>
      </c>
      <c r="H706" s="141" t="s">
        <v>3482</v>
      </c>
      <c r="I706" s="141" t="s">
        <v>3495</v>
      </c>
      <c r="J706" s="141" t="s">
        <v>118</v>
      </c>
      <c r="K706" s="141" t="s">
        <v>119</v>
      </c>
      <c r="L706" s="141" t="s">
        <v>4142</v>
      </c>
      <c r="M706" s="141" t="s">
        <v>223</v>
      </c>
      <c r="N706" s="141" t="s">
        <v>303</v>
      </c>
      <c r="O706" s="141" t="s">
        <v>287</v>
      </c>
      <c r="P706" s="141" t="s">
        <v>3282</v>
      </c>
      <c r="Q706" s="141" t="s">
        <v>288</v>
      </c>
      <c r="R706" s="141" t="s">
        <v>3468</v>
      </c>
      <c r="S706" s="148" t="s">
        <v>3280</v>
      </c>
      <c r="T706" s="147">
        <v>125677154</v>
      </c>
      <c r="U706" s="147">
        <v>125928991.64</v>
      </c>
      <c r="V706" s="147">
        <v>109993699.78</v>
      </c>
      <c r="W706" s="147">
        <v>80380877.269999996</v>
      </c>
    </row>
    <row r="707" spans="1:23">
      <c r="A707" s="141" t="s">
        <v>3465</v>
      </c>
      <c r="B707" s="141" t="s">
        <v>284</v>
      </c>
      <c r="C707" s="141" t="s">
        <v>3464</v>
      </c>
      <c r="D707" s="141" t="s">
        <v>3463</v>
      </c>
      <c r="E707" s="141" t="s">
        <v>4321</v>
      </c>
      <c r="F707" s="141" t="s">
        <v>4320</v>
      </c>
      <c r="G707" s="141" t="s">
        <v>64</v>
      </c>
      <c r="H707" s="141" t="s">
        <v>3482</v>
      </c>
      <c r="I707" s="141" t="s">
        <v>3495</v>
      </c>
      <c r="J707" s="141" t="s">
        <v>118</v>
      </c>
      <c r="K707" s="141" t="s">
        <v>119</v>
      </c>
      <c r="L707" s="141" t="s">
        <v>4142</v>
      </c>
      <c r="M707" s="141" t="s">
        <v>223</v>
      </c>
      <c r="N707" s="141" t="s">
        <v>303</v>
      </c>
      <c r="O707" s="141" t="s">
        <v>289</v>
      </c>
      <c r="P707" s="141" t="s">
        <v>3282</v>
      </c>
      <c r="Q707" s="141" t="s">
        <v>288</v>
      </c>
      <c r="R707" s="141" t="s">
        <v>3468</v>
      </c>
      <c r="S707" s="148" t="s">
        <v>3280</v>
      </c>
      <c r="T707" s="147">
        <v>114579849</v>
      </c>
      <c r="U707" s="147">
        <v>115732849</v>
      </c>
      <c r="V707" s="147">
        <v>108860730.94</v>
      </c>
      <c r="W707" s="147">
        <v>68144744.959999993</v>
      </c>
    </row>
    <row r="708" spans="1:23">
      <c r="A708" s="141" t="s">
        <v>3465</v>
      </c>
      <c r="B708" s="141" t="s">
        <v>284</v>
      </c>
      <c r="C708" s="141" t="s">
        <v>3464</v>
      </c>
      <c r="D708" s="141" t="s">
        <v>3463</v>
      </c>
      <c r="E708" s="141" t="s">
        <v>4321</v>
      </c>
      <c r="F708" s="141" t="s">
        <v>4320</v>
      </c>
      <c r="G708" s="141" t="s">
        <v>64</v>
      </c>
      <c r="H708" s="141" t="s">
        <v>4071</v>
      </c>
      <c r="I708" s="141" t="s">
        <v>3495</v>
      </c>
      <c r="J708" s="141" t="s">
        <v>118</v>
      </c>
      <c r="K708" s="141" t="s">
        <v>121</v>
      </c>
      <c r="L708" s="141" t="s">
        <v>4142</v>
      </c>
      <c r="M708" s="141" t="s">
        <v>223</v>
      </c>
      <c r="N708" s="141" t="s">
        <v>303</v>
      </c>
      <c r="O708" s="141" t="s">
        <v>287</v>
      </c>
      <c r="P708" s="141" t="s">
        <v>3282</v>
      </c>
      <c r="Q708" s="141" t="s">
        <v>288</v>
      </c>
      <c r="R708" s="141" t="s">
        <v>3468</v>
      </c>
      <c r="S708" s="148" t="s">
        <v>3280</v>
      </c>
      <c r="T708" s="147">
        <v>12533409</v>
      </c>
      <c r="U708" s="147">
        <v>12533409</v>
      </c>
      <c r="V708" s="147">
        <v>12431586</v>
      </c>
      <c r="W708" s="147">
        <v>9278543.3200000003</v>
      </c>
    </row>
    <row r="709" spans="1:23">
      <c r="A709" s="141" t="s">
        <v>3465</v>
      </c>
      <c r="B709" s="141" t="s">
        <v>284</v>
      </c>
      <c r="C709" s="141" t="s">
        <v>3464</v>
      </c>
      <c r="D709" s="141" t="s">
        <v>3463</v>
      </c>
      <c r="E709" s="141" t="s">
        <v>4321</v>
      </c>
      <c r="F709" s="141" t="s">
        <v>4320</v>
      </c>
      <c r="G709" s="141" t="s">
        <v>64</v>
      </c>
      <c r="H709" s="141" t="s">
        <v>4070</v>
      </c>
      <c r="I709" s="141" t="s">
        <v>3495</v>
      </c>
      <c r="J709" s="141" t="s">
        <v>118</v>
      </c>
      <c r="K709" s="141" t="s">
        <v>119</v>
      </c>
      <c r="L709" s="141" t="s">
        <v>4142</v>
      </c>
      <c r="M709" s="141" t="s">
        <v>223</v>
      </c>
      <c r="N709" s="141" t="s">
        <v>303</v>
      </c>
      <c r="O709" s="141" t="s">
        <v>287</v>
      </c>
      <c r="P709" s="141" t="s">
        <v>3282</v>
      </c>
      <c r="Q709" s="141" t="s">
        <v>288</v>
      </c>
      <c r="R709" s="141" t="s">
        <v>3468</v>
      </c>
      <c r="S709" s="148" t="s">
        <v>3280</v>
      </c>
      <c r="T709" s="147">
        <v>10667848</v>
      </c>
      <c r="U709" s="147">
        <v>10667848</v>
      </c>
      <c r="V709" s="147">
        <v>10667846.029999999</v>
      </c>
      <c r="W709" s="147">
        <v>7683780.3200000003</v>
      </c>
    </row>
    <row r="710" spans="1:23">
      <c r="A710" s="141" t="s">
        <v>3465</v>
      </c>
      <c r="B710" s="141" t="s">
        <v>284</v>
      </c>
      <c r="C710" s="141" t="s">
        <v>3464</v>
      </c>
      <c r="D710" s="141" t="s">
        <v>3463</v>
      </c>
      <c r="E710" s="141" t="s">
        <v>4321</v>
      </c>
      <c r="F710" s="141" t="s">
        <v>4320</v>
      </c>
      <c r="G710" s="141" t="s">
        <v>64</v>
      </c>
      <c r="H710" s="141" t="s">
        <v>4034</v>
      </c>
      <c r="I710" s="141" t="s">
        <v>3514</v>
      </c>
      <c r="J710" s="141" t="s">
        <v>184</v>
      </c>
      <c r="K710" s="141" t="s">
        <v>187</v>
      </c>
      <c r="L710" s="141" t="s">
        <v>4142</v>
      </c>
      <c r="M710" s="141" t="s">
        <v>223</v>
      </c>
      <c r="N710" s="141" t="s">
        <v>303</v>
      </c>
      <c r="O710" s="141" t="s">
        <v>287</v>
      </c>
      <c r="P710" s="141" t="s">
        <v>3282</v>
      </c>
      <c r="Q710" s="141" t="s">
        <v>288</v>
      </c>
      <c r="R710" s="141" t="s">
        <v>3468</v>
      </c>
      <c r="S710" s="148" t="s">
        <v>3280</v>
      </c>
      <c r="T710" s="147">
        <v>4091787</v>
      </c>
      <c r="U710" s="147">
        <v>4091787</v>
      </c>
      <c r="V710" s="147">
        <v>2996437.79</v>
      </c>
      <c r="W710" s="147">
        <v>2996437.79</v>
      </c>
    </row>
    <row r="711" spans="1:23">
      <c r="A711" s="141" t="s">
        <v>3465</v>
      </c>
      <c r="B711" s="141" t="s">
        <v>284</v>
      </c>
      <c r="C711" s="141" t="s">
        <v>3464</v>
      </c>
      <c r="D711" s="141" t="s">
        <v>3463</v>
      </c>
      <c r="E711" s="141" t="s">
        <v>4321</v>
      </c>
      <c r="F711" s="141" t="s">
        <v>4320</v>
      </c>
      <c r="G711" s="141" t="s">
        <v>64</v>
      </c>
      <c r="H711" s="141" t="s">
        <v>4033</v>
      </c>
      <c r="I711" s="141" t="s">
        <v>3495</v>
      </c>
      <c r="J711" s="141" t="s">
        <v>118</v>
      </c>
      <c r="K711" s="141" t="s">
        <v>119</v>
      </c>
      <c r="L711" s="141" t="s">
        <v>4142</v>
      </c>
      <c r="M711" s="141" t="s">
        <v>223</v>
      </c>
      <c r="N711" s="141" t="s">
        <v>303</v>
      </c>
      <c r="O711" s="141" t="s">
        <v>287</v>
      </c>
      <c r="P711" s="141" t="s">
        <v>3282</v>
      </c>
      <c r="Q711" s="141" t="s">
        <v>288</v>
      </c>
      <c r="R711" s="141" t="s">
        <v>3468</v>
      </c>
      <c r="S711" s="148" t="s">
        <v>3280</v>
      </c>
      <c r="T711" s="147">
        <v>6902400</v>
      </c>
      <c r="U711" s="147">
        <v>6902400</v>
      </c>
      <c r="V711" s="147">
        <v>6760920.3600000003</v>
      </c>
      <c r="W711" s="147">
        <v>5050860.43</v>
      </c>
    </row>
    <row r="712" spans="1:23">
      <c r="A712" s="141" t="s">
        <v>3465</v>
      </c>
      <c r="B712" s="141" t="s">
        <v>284</v>
      </c>
      <c r="C712" s="141" t="s">
        <v>3464</v>
      </c>
      <c r="D712" s="141" t="s">
        <v>3463</v>
      </c>
      <c r="E712" s="141" t="s">
        <v>4321</v>
      </c>
      <c r="F712" s="141" t="s">
        <v>4320</v>
      </c>
      <c r="G712" s="141" t="s">
        <v>65</v>
      </c>
      <c r="H712" s="141" t="s">
        <v>3961</v>
      </c>
      <c r="I712" s="141" t="s">
        <v>3495</v>
      </c>
      <c r="J712" s="141" t="s">
        <v>146</v>
      </c>
      <c r="K712" s="141" t="s">
        <v>148</v>
      </c>
      <c r="L712" s="141" t="s">
        <v>4142</v>
      </c>
      <c r="M712" s="141" t="s">
        <v>223</v>
      </c>
      <c r="N712" s="141" t="s">
        <v>303</v>
      </c>
      <c r="O712" s="141" t="s">
        <v>287</v>
      </c>
      <c r="P712" s="141" t="s">
        <v>3282</v>
      </c>
      <c r="Q712" s="141" t="s">
        <v>288</v>
      </c>
      <c r="R712" s="141" t="s">
        <v>3468</v>
      </c>
      <c r="S712" s="148" t="s">
        <v>3280</v>
      </c>
      <c r="T712" s="147">
        <v>139769763</v>
      </c>
      <c r="U712" s="147">
        <v>129769763</v>
      </c>
      <c r="V712" s="147">
        <v>114033445.70999999</v>
      </c>
      <c r="W712" s="147">
        <v>77996536.769999996</v>
      </c>
    </row>
    <row r="713" spans="1:23">
      <c r="A713" s="141" t="s">
        <v>3465</v>
      </c>
      <c r="B713" s="141" t="s">
        <v>284</v>
      </c>
      <c r="C713" s="141" t="s">
        <v>3464</v>
      </c>
      <c r="D713" s="141" t="s">
        <v>3463</v>
      </c>
      <c r="E713" s="141" t="s">
        <v>4321</v>
      </c>
      <c r="F713" s="141" t="s">
        <v>4320</v>
      </c>
      <c r="G713" s="141" t="s">
        <v>65</v>
      </c>
      <c r="H713" s="141" t="s">
        <v>3989</v>
      </c>
      <c r="I713" s="141" t="s">
        <v>3495</v>
      </c>
      <c r="J713" s="141" t="s">
        <v>146</v>
      </c>
      <c r="K713" s="141" t="s">
        <v>148</v>
      </c>
      <c r="L713" s="141" t="s">
        <v>4142</v>
      </c>
      <c r="M713" s="141" t="s">
        <v>223</v>
      </c>
      <c r="N713" s="141" t="s">
        <v>303</v>
      </c>
      <c r="O713" s="141" t="s">
        <v>289</v>
      </c>
      <c r="P713" s="141" t="s">
        <v>3282</v>
      </c>
      <c r="Q713" s="141" t="s">
        <v>288</v>
      </c>
      <c r="R713" s="141" t="s">
        <v>3468</v>
      </c>
      <c r="S713" s="148" t="s">
        <v>3280</v>
      </c>
      <c r="T713" s="147">
        <v>19500000</v>
      </c>
      <c r="U713" s="147">
        <v>16000000</v>
      </c>
      <c r="V713" s="147">
        <v>14719679.42</v>
      </c>
      <c r="W713" s="147">
        <v>10890660.289999999</v>
      </c>
    </row>
    <row r="714" spans="1:23">
      <c r="A714" s="141" t="s">
        <v>3465</v>
      </c>
      <c r="B714" s="141" t="s">
        <v>284</v>
      </c>
      <c r="C714" s="141" t="s">
        <v>3464</v>
      </c>
      <c r="D714" s="141" t="s">
        <v>3463</v>
      </c>
      <c r="E714" s="141" t="s">
        <v>4321</v>
      </c>
      <c r="F714" s="141" t="s">
        <v>4320</v>
      </c>
      <c r="G714" s="141" t="s">
        <v>67</v>
      </c>
      <c r="H714" s="141" t="s">
        <v>3516</v>
      </c>
      <c r="I714" s="141" t="s">
        <v>3492</v>
      </c>
      <c r="J714" s="141" t="s">
        <v>95</v>
      </c>
      <c r="K714" s="141" t="s">
        <v>100</v>
      </c>
      <c r="L714" s="141" t="s">
        <v>4142</v>
      </c>
      <c r="M714" s="141" t="s">
        <v>223</v>
      </c>
      <c r="N714" s="141" t="s">
        <v>303</v>
      </c>
      <c r="O714" s="141" t="s">
        <v>287</v>
      </c>
      <c r="P714" s="141" t="s">
        <v>3282</v>
      </c>
      <c r="Q714" s="141" t="s">
        <v>288</v>
      </c>
      <c r="R714" s="141" t="s">
        <v>3468</v>
      </c>
      <c r="S714" s="148" t="s">
        <v>3280</v>
      </c>
      <c r="T714" s="147">
        <v>42601649</v>
      </c>
      <c r="U714" s="147">
        <v>42601649</v>
      </c>
      <c r="V714" s="147">
        <v>40856931.939999998</v>
      </c>
      <c r="W714" s="147">
        <v>33538523.649999999</v>
      </c>
    </row>
    <row r="715" spans="1:23">
      <c r="A715" s="141" t="s">
        <v>3465</v>
      </c>
      <c r="B715" s="141" t="s">
        <v>284</v>
      </c>
      <c r="C715" s="141" t="s">
        <v>3464</v>
      </c>
      <c r="D715" s="141" t="s">
        <v>3463</v>
      </c>
      <c r="E715" s="141" t="s">
        <v>4321</v>
      </c>
      <c r="F715" s="141" t="s">
        <v>4320</v>
      </c>
      <c r="G715" s="141" t="s">
        <v>67</v>
      </c>
      <c r="H715" s="141" t="s">
        <v>3516</v>
      </c>
      <c r="I715" s="141" t="s">
        <v>3514</v>
      </c>
      <c r="J715" s="141" t="s">
        <v>207</v>
      </c>
      <c r="K715" s="141" t="s">
        <v>210</v>
      </c>
      <c r="L715" s="141" t="s">
        <v>4142</v>
      </c>
      <c r="M715" s="141" t="s">
        <v>223</v>
      </c>
      <c r="N715" s="141" t="s">
        <v>303</v>
      </c>
      <c r="O715" s="141" t="s">
        <v>287</v>
      </c>
      <c r="P715" s="141" t="s">
        <v>3282</v>
      </c>
      <c r="Q715" s="141" t="s">
        <v>288</v>
      </c>
      <c r="R715" s="141" t="s">
        <v>3468</v>
      </c>
      <c r="S715" s="148" t="s">
        <v>3280</v>
      </c>
      <c r="T715" s="147">
        <v>0</v>
      </c>
      <c r="U715" s="147">
        <v>0</v>
      </c>
      <c r="V715" s="147">
        <v>0</v>
      </c>
      <c r="W715" s="147">
        <v>0</v>
      </c>
    </row>
    <row r="716" spans="1:23">
      <c r="A716" s="141" t="s">
        <v>3465</v>
      </c>
      <c r="B716" s="141" t="s">
        <v>284</v>
      </c>
      <c r="C716" s="141" t="s">
        <v>3464</v>
      </c>
      <c r="D716" s="141" t="s">
        <v>3463</v>
      </c>
      <c r="E716" s="141" t="s">
        <v>4321</v>
      </c>
      <c r="F716" s="141" t="s">
        <v>4320</v>
      </c>
      <c r="G716" s="141" t="s">
        <v>68</v>
      </c>
      <c r="H716" s="141" t="s">
        <v>3584</v>
      </c>
      <c r="I716" s="141" t="s">
        <v>3514</v>
      </c>
      <c r="J716" s="141" t="s">
        <v>184</v>
      </c>
      <c r="K716" s="141" t="s">
        <v>187</v>
      </c>
      <c r="L716" s="141" t="s">
        <v>4142</v>
      </c>
      <c r="M716" s="141" t="s">
        <v>223</v>
      </c>
      <c r="N716" s="141" t="s">
        <v>303</v>
      </c>
      <c r="O716" s="141" t="s">
        <v>287</v>
      </c>
      <c r="P716" s="141" t="s">
        <v>3282</v>
      </c>
      <c r="Q716" s="141" t="s">
        <v>288</v>
      </c>
      <c r="R716" s="141" t="s">
        <v>3468</v>
      </c>
      <c r="S716" s="148" t="s">
        <v>3280</v>
      </c>
      <c r="T716" s="147">
        <v>70945759</v>
      </c>
      <c r="U716" s="147">
        <v>84075538</v>
      </c>
      <c r="V716" s="147">
        <v>64533809.509999998</v>
      </c>
      <c r="W716" s="147">
        <v>64533809.509999998</v>
      </c>
    </row>
    <row r="717" spans="1:23">
      <c r="A717" s="141" t="s">
        <v>3465</v>
      </c>
      <c r="B717" s="141" t="s">
        <v>284</v>
      </c>
      <c r="C717" s="141" t="s">
        <v>3464</v>
      </c>
      <c r="D717" s="141" t="s">
        <v>3463</v>
      </c>
      <c r="E717" s="141" t="s">
        <v>4321</v>
      </c>
      <c r="F717" s="141" t="s">
        <v>4320</v>
      </c>
      <c r="G717" s="141" t="s">
        <v>68</v>
      </c>
      <c r="H717" s="141" t="s">
        <v>4316</v>
      </c>
      <c r="I717" s="141" t="s">
        <v>3514</v>
      </c>
      <c r="J717" s="141" t="s">
        <v>184</v>
      </c>
      <c r="K717" s="141" t="s">
        <v>187</v>
      </c>
      <c r="L717" s="141" t="s">
        <v>4142</v>
      </c>
      <c r="M717" s="141" t="s">
        <v>223</v>
      </c>
      <c r="N717" s="141" t="s">
        <v>303</v>
      </c>
      <c r="O717" s="141" t="s">
        <v>287</v>
      </c>
      <c r="P717" s="141" t="s">
        <v>3282</v>
      </c>
      <c r="Q717" s="141" t="s">
        <v>288</v>
      </c>
      <c r="R717" s="141" t="s">
        <v>3468</v>
      </c>
      <c r="S717" s="148" t="s">
        <v>3280</v>
      </c>
      <c r="T717" s="147">
        <v>9907020</v>
      </c>
      <c r="U717" s="147">
        <v>9907020</v>
      </c>
      <c r="V717" s="147">
        <v>6784657.4299999997</v>
      </c>
      <c r="W717" s="147">
        <v>6784657.4299999997</v>
      </c>
    </row>
    <row r="718" spans="1:23">
      <c r="A718" s="141" t="s">
        <v>3465</v>
      </c>
      <c r="B718" s="141" t="s">
        <v>284</v>
      </c>
      <c r="C718" s="141" t="s">
        <v>3464</v>
      </c>
      <c r="D718" s="141" t="s">
        <v>3463</v>
      </c>
      <c r="E718" s="141" t="s">
        <v>4321</v>
      </c>
      <c r="F718" s="141" t="s">
        <v>4320</v>
      </c>
      <c r="G718" s="141" t="s">
        <v>68</v>
      </c>
      <c r="H718" s="141" t="s">
        <v>4032</v>
      </c>
      <c r="I718" s="141" t="s">
        <v>3514</v>
      </c>
      <c r="J718" s="141" t="s">
        <v>184</v>
      </c>
      <c r="K718" s="141" t="s">
        <v>187</v>
      </c>
      <c r="L718" s="141" t="s">
        <v>4142</v>
      </c>
      <c r="M718" s="141" t="s">
        <v>223</v>
      </c>
      <c r="N718" s="141" t="s">
        <v>303</v>
      </c>
      <c r="O718" s="141" t="s">
        <v>287</v>
      </c>
      <c r="P718" s="141" t="s">
        <v>3282</v>
      </c>
      <c r="Q718" s="141" t="s">
        <v>3255</v>
      </c>
      <c r="R718" s="141" t="s">
        <v>3468</v>
      </c>
      <c r="S718" s="148" t="s">
        <v>3280</v>
      </c>
      <c r="T718" s="147">
        <v>11861000</v>
      </c>
      <c r="U718" s="147">
        <v>13279000</v>
      </c>
      <c r="V718" s="147">
        <v>9435678.3800000008</v>
      </c>
      <c r="W718" s="147">
        <v>9435678.3800000008</v>
      </c>
    </row>
    <row r="719" spans="1:23">
      <c r="A719" s="141" t="s">
        <v>3465</v>
      </c>
      <c r="B719" s="141" t="s">
        <v>284</v>
      </c>
      <c r="C719" s="141" t="s">
        <v>3464</v>
      </c>
      <c r="D719" s="141" t="s">
        <v>3463</v>
      </c>
      <c r="E719" s="141" t="s">
        <v>4321</v>
      </c>
      <c r="F719" s="141" t="s">
        <v>4320</v>
      </c>
      <c r="G719" s="141" t="s">
        <v>68</v>
      </c>
      <c r="H719" s="141" t="s">
        <v>4068</v>
      </c>
      <c r="I719" s="141" t="s">
        <v>3514</v>
      </c>
      <c r="J719" s="141" t="s">
        <v>184</v>
      </c>
      <c r="K719" s="141" t="s">
        <v>187</v>
      </c>
      <c r="L719" s="141" t="s">
        <v>4142</v>
      </c>
      <c r="M719" s="141" t="s">
        <v>223</v>
      </c>
      <c r="N719" s="141" t="s">
        <v>303</v>
      </c>
      <c r="O719" s="141" t="s">
        <v>287</v>
      </c>
      <c r="P719" s="141" t="s">
        <v>3282</v>
      </c>
      <c r="Q719" s="141" t="s">
        <v>288</v>
      </c>
      <c r="R719" s="141" t="s">
        <v>3468</v>
      </c>
      <c r="S719" s="148" t="s">
        <v>3280</v>
      </c>
      <c r="T719" s="147">
        <v>49460997</v>
      </c>
      <c r="U719" s="147">
        <v>62741769</v>
      </c>
      <c r="V719" s="147">
        <v>46489726.310000002</v>
      </c>
      <c r="W719" s="147">
        <v>46489726.310000002</v>
      </c>
    </row>
    <row r="720" spans="1:23">
      <c r="A720" s="141" t="s">
        <v>3465</v>
      </c>
      <c r="B720" s="141" t="s">
        <v>284</v>
      </c>
      <c r="C720" s="141" t="s">
        <v>3464</v>
      </c>
      <c r="D720" s="141" t="s">
        <v>3463</v>
      </c>
      <c r="E720" s="141" t="s">
        <v>4321</v>
      </c>
      <c r="F720" s="141" t="s">
        <v>4320</v>
      </c>
      <c r="G720" s="141" t="s">
        <v>68</v>
      </c>
      <c r="H720" s="141" t="s">
        <v>4067</v>
      </c>
      <c r="I720" s="141" t="s">
        <v>3514</v>
      </c>
      <c r="J720" s="141" t="s">
        <v>184</v>
      </c>
      <c r="K720" s="141" t="s">
        <v>187</v>
      </c>
      <c r="L720" s="141" t="s">
        <v>4142</v>
      </c>
      <c r="M720" s="141" t="s">
        <v>223</v>
      </c>
      <c r="N720" s="141" t="s">
        <v>303</v>
      </c>
      <c r="O720" s="141" t="s">
        <v>287</v>
      </c>
      <c r="P720" s="141" t="s">
        <v>3282</v>
      </c>
      <c r="Q720" s="141" t="s">
        <v>288</v>
      </c>
      <c r="R720" s="141" t="s">
        <v>3468</v>
      </c>
      <c r="S720" s="148" t="s">
        <v>3280</v>
      </c>
      <c r="T720" s="147">
        <v>16444830</v>
      </c>
      <c r="U720" s="147">
        <v>23536710</v>
      </c>
      <c r="V720" s="147">
        <v>19147387.300000001</v>
      </c>
      <c r="W720" s="147">
        <v>19142035.800000001</v>
      </c>
    </row>
    <row r="721" spans="1:23">
      <c r="A721" s="141" t="s">
        <v>3465</v>
      </c>
      <c r="B721" s="141" t="s">
        <v>284</v>
      </c>
      <c r="C721" s="141" t="s">
        <v>3464</v>
      </c>
      <c r="D721" s="141" t="s">
        <v>3463</v>
      </c>
      <c r="E721" s="141" t="s">
        <v>4321</v>
      </c>
      <c r="F721" s="141" t="s">
        <v>4320</v>
      </c>
      <c r="G721" s="141" t="s">
        <v>69</v>
      </c>
      <c r="H721" s="141" t="s">
        <v>4009</v>
      </c>
      <c r="I721" s="141" t="s">
        <v>3514</v>
      </c>
      <c r="J721" s="141" t="s">
        <v>3958</v>
      </c>
      <c r="K721" s="141" t="s">
        <v>204</v>
      </c>
      <c r="L721" s="141" t="s">
        <v>4142</v>
      </c>
      <c r="M721" s="141" t="s">
        <v>223</v>
      </c>
      <c r="N721" s="141" t="s">
        <v>303</v>
      </c>
      <c r="O721" s="141" t="s">
        <v>287</v>
      </c>
      <c r="P721" s="141" t="s">
        <v>3282</v>
      </c>
      <c r="Q721" s="141" t="s">
        <v>288</v>
      </c>
      <c r="R721" s="141" t="s">
        <v>3468</v>
      </c>
      <c r="S721" s="148" t="s">
        <v>3280</v>
      </c>
      <c r="T721" s="147">
        <v>31453076</v>
      </c>
      <c r="U721" s="147">
        <v>33571762</v>
      </c>
      <c r="V721" s="147">
        <v>33571761.840000004</v>
      </c>
      <c r="W721" s="147">
        <v>24617969.579999998</v>
      </c>
    </row>
    <row r="722" spans="1:23">
      <c r="A722" s="141" t="s">
        <v>3465</v>
      </c>
      <c r="B722" s="141" t="s">
        <v>284</v>
      </c>
      <c r="C722" s="141" t="s">
        <v>3464</v>
      </c>
      <c r="D722" s="141" t="s">
        <v>3463</v>
      </c>
      <c r="E722" s="141" t="s">
        <v>4321</v>
      </c>
      <c r="F722" s="141" t="s">
        <v>4320</v>
      </c>
      <c r="G722" s="141" t="s">
        <v>70</v>
      </c>
      <c r="H722" s="141" t="s">
        <v>3499</v>
      </c>
      <c r="I722" s="141" t="s">
        <v>3495</v>
      </c>
      <c r="J722" s="141" t="s">
        <v>122</v>
      </c>
      <c r="K722" s="141" t="s">
        <v>125</v>
      </c>
      <c r="L722" s="141" t="s">
        <v>4142</v>
      </c>
      <c r="M722" s="141" t="s">
        <v>223</v>
      </c>
      <c r="N722" s="141" t="s">
        <v>303</v>
      </c>
      <c r="O722" s="141" t="s">
        <v>287</v>
      </c>
      <c r="P722" s="141" t="s">
        <v>3282</v>
      </c>
      <c r="Q722" s="141" t="s">
        <v>288</v>
      </c>
      <c r="R722" s="141" t="s">
        <v>3468</v>
      </c>
      <c r="S722" s="148" t="s">
        <v>3280</v>
      </c>
      <c r="T722" s="147">
        <v>14763111</v>
      </c>
      <c r="U722" s="147">
        <v>14849144</v>
      </c>
      <c r="V722" s="147">
        <v>14722774</v>
      </c>
      <c r="W722" s="147">
        <v>10551569.039999999</v>
      </c>
    </row>
    <row r="723" spans="1:23">
      <c r="A723" s="141" t="s">
        <v>3465</v>
      </c>
      <c r="B723" s="141" t="s">
        <v>284</v>
      </c>
      <c r="C723" s="141" t="s">
        <v>3464</v>
      </c>
      <c r="D723" s="141" t="s">
        <v>3463</v>
      </c>
      <c r="E723" s="141" t="s">
        <v>4321</v>
      </c>
      <c r="F723" s="141" t="s">
        <v>4320</v>
      </c>
      <c r="G723" s="141" t="s">
        <v>70</v>
      </c>
      <c r="H723" s="141" t="s">
        <v>3499</v>
      </c>
      <c r="I723" s="141" t="s">
        <v>3495</v>
      </c>
      <c r="J723" s="141" t="s">
        <v>122</v>
      </c>
      <c r="K723" s="141" t="s">
        <v>125</v>
      </c>
      <c r="L723" s="141" t="s">
        <v>4142</v>
      </c>
      <c r="M723" s="141" t="s">
        <v>223</v>
      </c>
      <c r="N723" s="141" t="s">
        <v>303</v>
      </c>
      <c r="O723" s="141" t="s">
        <v>289</v>
      </c>
      <c r="P723" s="141" t="s">
        <v>3282</v>
      </c>
      <c r="Q723" s="141" t="s">
        <v>288</v>
      </c>
      <c r="R723" s="141" t="s">
        <v>3468</v>
      </c>
      <c r="S723" s="148" t="s">
        <v>3280</v>
      </c>
      <c r="T723" s="147">
        <v>14034885</v>
      </c>
      <c r="U723" s="147">
        <v>14034885</v>
      </c>
      <c r="V723" s="147">
        <v>13101902</v>
      </c>
      <c r="W723" s="147">
        <v>9361684.7200000007</v>
      </c>
    </row>
    <row r="724" spans="1:23">
      <c r="A724" s="141" t="s">
        <v>3465</v>
      </c>
      <c r="B724" s="141" t="s">
        <v>284</v>
      </c>
      <c r="C724" s="141" t="s">
        <v>3464</v>
      </c>
      <c r="D724" s="141" t="s">
        <v>3463</v>
      </c>
      <c r="E724" s="141" t="s">
        <v>4321</v>
      </c>
      <c r="F724" s="141" t="s">
        <v>4320</v>
      </c>
      <c r="G724" s="141" t="s">
        <v>70</v>
      </c>
      <c r="H724" s="141" t="s">
        <v>3499</v>
      </c>
      <c r="I724" s="141" t="s">
        <v>3498</v>
      </c>
      <c r="J724" s="141" t="s">
        <v>150</v>
      </c>
      <c r="K724" s="141" t="s">
        <v>153</v>
      </c>
      <c r="L724" s="141" t="s">
        <v>4142</v>
      </c>
      <c r="M724" s="141" t="s">
        <v>223</v>
      </c>
      <c r="N724" s="141" t="s">
        <v>303</v>
      </c>
      <c r="O724" s="141" t="s">
        <v>287</v>
      </c>
      <c r="P724" s="141" t="s">
        <v>3282</v>
      </c>
      <c r="Q724" s="141" t="s">
        <v>288</v>
      </c>
      <c r="R724" s="141" t="s">
        <v>3468</v>
      </c>
      <c r="S724" s="148" t="s">
        <v>3280</v>
      </c>
      <c r="T724" s="147">
        <v>1250024</v>
      </c>
      <c r="U724" s="147">
        <v>1333514</v>
      </c>
      <c r="V724" s="147">
        <v>1268757</v>
      </c>
      <c r="W724" s="147">
        <v>839134.45</v>
      </c>
    </row>
    <row r="725" spans="1:23">
      <c r="A725" s="141" t="s">
        <v>3465</v>
      </c>
      <c r="B725" s="141" t="s">
        <v>284</v>
      </c>
      <c r="C725" s="141" t="s">
        <v>3464</v>
      </c>
      <c r="D725" s="141" t="s">
        <v>3463</v>
      </c>
      <c r="E725" s="141" t="s">
        <v>4321</v>
      </c>
      <c r="F725" s="141" t="s">
        <v>4320</v>
      </c>
      <c r="G725" s="141" t="s">
        <v>70</v>
      </c>
      <c r="H725" s="141" t="s">
        <v>3499</v>
      </c>
      <c r="I725" s="141" t="s">
        <v>3498</v>
      </c>
      <c r="J725" s="141" t="s">
        <v>150</v>
      </c>
      <c r="K725" s="141" t="s">
        <v>153</v>
      </c>
      <c r="L725" s="141" t="s">
        <v>4142</v>
      </c>
      <c r="M725" s="141" t="s">
        <v>223</v>
      </c>
      <c r="N725" s="141" t="s">
        <v>303</v>
      </c>
      <c r="O725" s="141" t="s">
        <v>289</v>
      </c>
      <c r="P725" s="141" t="s">
        <v>3282</v>
      </c>
      <c r="Q725" s="141" t="s">
        <v>288</v>
      </c>
      <c r="R725" s="141" t="s">
        <v>3468</v>
      </c>
      <c r="S725" s="148" t="s">
        <v>3280</v>
      </c>
      <c r="T725" s="147">
        <v>2284326</v>
      </c>
      <c r="U725" s="147">
        <v>2308326</v>
      </c>
      <c r="V725" s="147">
        <v>2260624</v>
      </c>
      <c r="W725" s="147">
        <v>1731316.4</v>
      </c>
    </row>
    <row r="726" spans="1:23">
      <c r="A726" s="141" t="s">
        <v>3465</v>
      </c>
      <c r="B726" s="141" t="s">
        <v>284</v>
      </c>
      <c r="C726" s="141" t="s">
        <v>3464</v>
      </c>
      <c r="D726" s="141" t="s">
        <v>3463</v>
      </c>
      <c r="E726" s="141" t="s">
        <v>4321</v>
      </c>
      <c r="F726" s="141" t="s">
        <v>4320</v>
      </c>
      <c r="G726" s="141" t="s">
        <v>70</v>
      </c>
      <c r="H726" s="141" t="s">
        <v>3499</v>
      </c>
      <c r="I726" s="141" t="s">
        <v>3498</v>
      </c>
      <c r="J726" s="141" t="s">
        <v>154</v>
      </c>
      <c r="K726" s="141" t="s">
        <v>155</v>
      </c>
      <c r="L726" s="141" t="s">
        <v>4142</v>
      </c>
      <c r="M726" s="141" t="s">
        <v>223</v>
      </c>
      <c r="N726" s="141" t="s">
        <v>303</v>
      </c>
      <c r="O726" s="141" t="s">
        <v>287</v>
      </c>
      <c r="P726" s="141" t="s">
        <v>3282</v>
      </c>
      <c r="Q726" s="141" t="s">
        <v>288</v>
      </c>
      <c r="R726" s="141" t="s">
        <v>3468</v>
      </c>
      <c r="S726" s="148" t="s">
        <v>3280</v>
      </c>
      <c r="T726" s="147">
        <v>2579283</v>
      </c>
      <c r="U726" s="147">
        <v>3047818</v>
      </c>
      <c r="V726" s="147">
        <v>2921650</v>
      </c>
      <c r="W726" s="147">
        <v>2177689.37</v>
      </c>
    </row>
    <row r="727" spans="1:23">
      <c r="A727" s="141" t="s">
        <v>3465</v>
      </c>
      <c r="B727" s="141" t="s">
        <v>284</v>
      </c>
      <c r="C727" s="141" t="s">
        <v>3464</v>
      </c>
      <c r="D727" s="141" t="s">
        <v>3463</v>
      </c>
      <c r="E727" s="141" t="s">
        <v>4321</v>
      </c>
      <c r="F727" s="141" t="s">
        <v>4320</v>
      </c>
      <c r="G727" s="141" t="s">
        <v>70</v>
      </c>
      <c r="H727" s="141" t="s">
        <v>3499</v>
      </c>
      <c r="I727" s="141" t="s">
        <v>3498</v>
      </c>
      <c r="J727" s="141" t="s">
        <v>154</v>
      </c>
      <c r="K727" s="141" t="s">
        <v>155</v>
      </c>
      <c r="L727" s="141" t="s">
        <v>4142</v>
      </c>
      <c r="M727" s="141" t="s">
        <v>223</v>
      </c>
      <c r="N727" s="141" t="s">
        <v>303</v>
      </c>
      <c r="O727" s="141" t="s">
        <v>289</v>
      </c>
      <c r="P727" s="141" t="s">
        <v>3282</v>
      </c>
      <c r="Q727" s="141" t="s">
        <v>288</v>
      </c>
      <c r="R727" s="141" t="s">
        <v>3468</v>
      </c>
      <c r="S727" s="148" t="s">
        <v>3280</v>
      </c>
      <c r="T727" s="147">
        <v>1944888</v>
      </c>
      <c r="U727" s="147">
        <v>1944888</v>
      </c>
      <c r="V727" s="147">
        <v>887330</v>
      </c>
      <c r="W727" s="147">
        <v>661564.48</v>
      </c>
    </row>
    <row r="728" spans="1:23">
      <c r="A728" s="141" t="s">
        <v>3465</v>
      </c>
      <c r="B728" s="141" t="s">
        <v>284</v>
      </c>
      <c r="C728" s="141" t="s">
        <v>3464</v>
      </c>
      <c r="D728" s="141" t="s">
        <v>3463</v>
      </c>
      <c r="E728" s="141" t="s">
        <v>4321</v>
      </c>
      <c r="F728" s="141" t="s">
        <v>4320</v>
      </c>
      <c r="G728" s="141" t="s">
        <v>70</v>
      </c>
      <c r="H728" s="141" t="s">
        <v>3499</v>
      </c>
      <c r="I728" s="141" t="s">
        <v>3498</v>
      </c>
      <c r="J728" s="141" t="s">
        <v>154</v>
      </c>
      <c r="K728" s="141" t="s">
        <v>156</v>
      </c>
      <c r="L728" s="141" t="s">
        <v>4142</v>
      </c>
      <c r="M728" s="141" t="s">
        <v>223</v>
      </c>
      <c r="N728" s="141" t="s">
        <v>303</v>
      </c>
      <c r="O728" s="141" t="s">
        <v>287</v>
      </c>
      <c r="P728" s="141" t="s">
        <v>3282</v>
      </c>
      <c r="Q728" s="141" t="s">
        <v>288</v>
      </c>
      <c r="R728" s="141" t="s">
        <v>3468</v>
      </c>
      <c r="S728" s="148" t="s">
        <v>3280</v>
      </c>
      <c r="T728" s="147">
        <v>5768889</v>
      </c>
      <c r="U728" s="147">
        <v>6446636</v>
      </c>
      <c r="V728" s="147">
        <v>6182884</v>
      </c>
      <c r="W728" s="147">
        <v>4275531.63</v>
      </c>
    </row>
    <row r="729" spans="1:23">
      <c r="A729" s="141" t="s">
        <v>3465</v>
      </c>
      <c r="B729" s="141" t="s">
        <v>284</v>
      </c>
      <c r="C729" s="141" t="s">
        <v>3464</v>
      </c>
      <c r="D729" s="141" t="s">
        <v>3463</v>
      </c>
      <c r="E729" s="141" t="s">
        <v>4321</v>
      </c>
      <c r="F729" s="141" t="s">
        <v>4320</v>
      </c>
      <c r="G729" s="141" t="s">
        <v>70</v>
      </c>
      <c r="H729" s="141" t="s">
        <v>3499</v>
      </c>
      <c r="I729" s="141" t="s">
        <v>3498</v>
      </c>
      <c r="J729" s="141" t="s">
        <v>154</v>
      </c>
      <c r="K729" s="141" t="s">
        <v>156</v>
      </c>
      <c r="L729" s="141" t="s">
        <v>4142</v>
      </c>
      <c r="M729" s="141" t="s">
        <v>223</v>
      </c>
      <c r="N729" s="141" t="s">
        <v>303</v>
      </c>
      <c r="O729" s="141" t="s">
        <v>289</v>
      </c>
      <c r="P729" s="141" t="s">
        <v>3282</v>
      </c>
      <c r="Q729" s="141" t="s">
        <v>288</v>
      </c>
      <c r="R729" s="141" t="s">
        <v>3468</v>
      </c>
      <c r="S729" s="148" t="s">
        <v>3280</v>
      </c>
      <c r="T729" s="147">
        <v>1056845</v>
      </c>
      <c r="U729" s="147">
        <v>1549035</v>
      </c>
      <c r="V729" s="147">
        <v>1435558</v>
      </c>
      <c r="W729" s="147">
        <v>897057.63</v>
      </c>
    </row>
    <row r="730" spans="1:23">
      <c r="A730" s="141" t="s">
        <v>3465</v>
      </c>
      <c r="B730" s="141" t="s">
        <v>284</v>
      </c>
      <c r="C730" s="141" t="s">
        <v>3464</v>
      </c>
      <c r="D730" s="141" t="s">
        <v>3463</v>
      </c>
      <c r="E730" s="141" t="s">
        <v>4321</v>
      </c>
      <c r="F730" s="141" t="s">
        <v>4320</v>
      </c>
      <c r="G730" s="141" t="s">
        <v>70</v>
      </c>
      <c r="H730" s="141" t="s">
        <v>3499</v>
      </c>
      <c r="I730" s="141" t="s">
        <v>3498</v>
      </c>
      <c r="J730" s="141" t="s">
        <v>154</v>
      </c>
      <c r="K730" s="141" t="s">
        <v>157</v>
      </c>
      <c r="L730" s="141" t="s">
        <v>4142</v>
      </c>
      <c r="M730" s="141" t="s">
        <v>223</v>
      </c>
      <c r="N730" s="141" t="s">
        <v>303</v>
      </c>
      <c r="O730" s="141" t="s">
        <v>287</v>
      </c>
      <c r="P730" s="141" t="s">
        <v>3282</v>
      </c>
      <c r="Q730" s="141" t="s">
        <v>288</v>
      </c>
      <c r="R730" s="141" t="s">
        <v>3468</v>
      </c>
      <c r="S730" s="148" t="s">
        <v>3280</v>
      </c>
      <c r="T730" s="147">
        <v>1609533</v>
      </c>
      <c r="U730" s="147">
        <v>2394522</v>
      </c>
      <c r="V730" s="147">
        <v>2248465</v>
      </c>
      <c r="W730" s="147">
        <v>1546317.97</v>
      </c>
    </row>
    <row r="731" spans="1:23">
      <c r="A731" s="141" t="s">
        <v>3465</v>
      </c>
      <c r="B731" s="141" t="s">
        <v>284</v>
      </c>
      <c r="C731" s="141" t="s">
        <v>3464</v>
      </c>
      <c r="D731" s="141" t="s">
        <v>3463</v>
      </c>
      <c r="E731" s="141" t="s">
        <v>4321</v>
      </c>
      <c r="F731" s="141" t="s">
        <v>4320</v>
      </c>
      <c r="G731" s="141" t="s">
        <v>70</v>
      </c>
      <c r="H731" s="141" t="s">
        <v>3499</v>
      </c>
      <c r="I731" s="141" t="s">
        <v>3498</v>
      </c>
      <c r="J731" s="141" t="s">
        <v>154</v>
      </c>
      <c r="K731" s="141" t="s">
        <v>159</v>
      </c>
      <c r="L731" s="141" t="s">
        <v>4142</v>
      </c>
      <c r="M731" s="141" t="s">
        <v>223</v>
      </c>
      <c r="N731" s="141" t="s">
        <v>303</v>
      </c>
      <c r="O731" s="141" t="s">
        <v>287</v>
      </c>
      <c r="P731" s="141" t="s">
        <v>3282</v>
      </c>
      <c r="Q731" s="141" t="s">
        <v>288</v>
      </c>
      <c r="R731" s="141" t="s">
        <v>3468</v>
      </c>
      <c r="S731" s="148" t="s">
        <v>3280</v>
      </c>
      <c r="T731" s="147">
        <v>23225458</v>
      </c>
      <c r="U731" s="147">
        <v>24416763</v>
      </c>
      <c r="V731" s="147">
        <v>24356472</v>
      </c>
      <c r="W731" s="147">
        <v>17589648.600000001</v>
      </c>
    </row>
    <row r="732" spans="1:23">
      <c r="A732" s="141" t="s">
        <v>3465</v>
      </c>
      <c r="B732" s="141" t="s">
        <v>284</v>
      </c>
      <c r="C732" s="141" t="s">
        <v>3464</v>
      </c>
      <c r="D732" s="141" t="s">
        <v>3463</v>
      </c>
      <c r="E732" s="141" t="s">
        <v>4321</v>
      </c>
      <c r="F732" s="141" t="s">
        <v>4320</v>
      </c>
      <c r="G732" s="141" t="s">
        <v>70</v>
      </c>
      <c r="H732" s="141" t="s">
        <v>3499</v>
      </c>
      <c r="I732" s="141" t="s">
        <v>3498</v>
      </c>
      <c r="J732" s="141" t="s">
        <v>154</v>
      </c>
      <c r="K732" s="141" t="s">
        <v>159</v>
      </c>
      <c r="L732" s="141" t="s">
        <v>4142</v>
      </c>
      <c r="M732" s="141" t="s">
        <v>223</v>
      </c>
      <c r="N732" s="141" t="s">
        <v>303</v>
      </c>
      <c r="O732" s="141" t="s">
        <v>289</v>
      </c>
      <c r="P732" s="141" t="s">
        <v>3282</v>
      </c>
      <c r="Q732" s="141" t="s">
        <v>288</v>
      </c>
      <c r="R732" s="141" t="s">
        <v>3468</v>
      </c>
      <c r="S732" s="148" t="s">
        <v>3280</v>
      </c>
      <c r="T732" s="147">
        <v>1168768</v>
      </c>
      <c r="U732" s="147">
        <v>1182268</v>
      </c>
      <c r="V732" s="147">
        <v>1181797</v>
      </c>
      <c r="W732" s="147">
        <v>1006717.81</v>
      </c>
    </row>
    <row r="733" spans="1:23">
      <c r="A733" s="141" t="s">
        <v>3465</v>
      </c>
      <c r="B733" s="141" t="s">
        <v>284</v>
      </c>
      <c r="C733" s="141" t="s">
        <v>3464</v>
      </c>
      <c r="D733" s="141" t="s">
        <v>3463</v>
      </c>
      <c r="E733" s="141" t="s">
        <v>4321</v>
      </c>
      <c r="F733" s="141" t="s">
        <v>4320</v>
      </c>
      <c r="G733" s="141" t="s">
        <v>70</v>
      </c>
      <c r="H733" s="141" t="s">
        <v>3499</v>
      </c>
      <c r="I733" s="141" t="s">
        <v>3498</v>
      </c>
      <c r="J733" s="141" t="s">
        <v>154</v>
      </c>
      <c r="K733" s="141" t="s">
        <v>160</v>
      </c>
      <c r="L733" s="141" t="s">
        <v>4142</v>
      </c>
      <c r="M733" s="141" t="s">
        <v>223</v>
      </c>
      <c r="N733" s="141" t="s">
        <v>303</v>
      </c>
      <c r="O733" s="141" t="s">
        <v>287</v>
      </c>
      <c r="P733" s="141" t="s">
        <v>3282</v>
      </c>
      <c r="Q733" s="141" t="s">
        <v>288</v>
      </c>
      <c r="R733" s="141" t="s">
        <v>3468</v>
      </c>
      <c r="S733" s="148" t="s">
        <v>3280</v>
      </c>
      <c r="T733" s="147">
        <v>18691887</v>
      </c>
      <c r="U733" s="147">
        <v>22838129</v>
      </c>
      <c r="V733" s="147">
        <v>22613165</v>
      </c>
      <c r="W733" s="147">
        <v>16145075.699999999</v>
      </c>
    </row>
    <row r="734" spans="1:23">
      <c r="A734" s="141" t="s">
        <v>3465</v>
      </c>
      <c r="B734" s="141" t="s">
        <v>284</v>
      </c>
      <c r="C734" s="141" t="s">
        <v>3464</v>
      </c>
      <c r="D734" s="141" t="s">
        <v>3463</v>
      </c>
      <c r="E734" s="141" t="s">
        <v>4321</v>
      </c>
      <c r="F734" s="141" t="s">
        <v>4320</v>
      </c>
      <c r="G734" s="141" t="s">
        <v>70</v>
      </c>
      <c r="H734" s="141" t="s">
        <v>3499</v>
      </c>
      <c r="I734" s="141" t="s">
        <v>3498</v>
      </c>
      <c r="J734" s="141" t="s">
        <v>154</v>
      </c>
      <c r="K734" s="141" t="s">
        <v>160</v>
      </c>
      <c r="L734" s="141" t="s">
        <v>4142</v>
      </c>
      <c r="M734" s="141" t="s">
        <v>223</v>
      </c>
      <c r="N734" s="141" t="s">
        <v>303</v>
      </c>
      <c r="O734" s="141" t="s">
        <v>289</v>
      </c>
      <c r="P734" s="141" t="s">
        <v>3282</v>
      </c>
      <c r="Q734" s="141" t="s">
        <v>288</v>
      </c>
      <c r="R734" s="141" t="s">
        <v>3468</v>
      </c>
      <c r="S734" s="148" t="s">
        <v>3280</v>
      </c>
      <c r="T734" s="147">
        <v>9715593</v>
      </c>
      <c r="U734" s="147">
        <v>9715593</v>
      </c>
      <c r="V734" s="147">
        <v>5577038</v>
      </c>
      <c r="W734" s="147">
        <v>4009947.94</v>
      </c>
    </row>
    <row r="735" spans="1:23">
      <c r="A735" s="141" t="s">
        <v>3465</v>
      </c>
      <c r="B735" s="141" t="s">
        <v>284</v>
      </c>
      <c r="C735" s="141" t="s">
        <v>3464</v>
      </c>
      <c r="D735" s="141" t="s">
        <v>3463</v>
      </c>
      <c r="E735" s="141" t="s">
        <v>4321</v>
      </c>
      <c r="F735" s="141" t="s">
        <v>4320</v>
      </c>
      <c r="G735" s="141" t="s">
        <v>70</v>
      </c>
      <c r="H735" s="141" t="s">
        <v>3499</v>
      </c>
      <c r="I735" s="141" t="s">
        <v>3498</v>
      </c>
      <c r="J735" s="141" t="s">
        <v>154</v>
      </c>
      <c r="K735" s="141" t="s">
        <v>162</v>
      </c>
      <c r="L735" s="141" t="s">
        <v>4142</v>
      </c>
      <c r="M735" s="141" t="s">
        <v>223</v>
      </c>
      <c r="N735" s="141" t="s">
        <v>303</v>
      </c>
      <c r="O735" s="141" t="s">
        <v>287</v>
      </c>
      <c r="P735" s="141" t="s">
        <v>3282</v>
      </c>
      <c r="Q735" s="141" t="s">
        <v>288</v>
      </c>
      <c r="R735" s="141" t="s">
        <v>3468</v>
      </c>
      <c r="S735" s="148" t="s">
        <v>3280</v>
      </c>
      <c r="T735" s="147">
        <v>4625516</v>
      </c>
      <c r="U735" s="147">
        <v>6559668</v>
      </c>
      <c r="V735" s="147">
        <v>5748297</v>
      </c>
      <c r="W735" s="147">
        <v>4075131.5</v>
      </c>
    </row>
    <row r="736" spans="1:23">
      <c r="A736" s="141" t="s">
        <v>3465</v>
      </c>
      <c r="B736" s="141" t="s">
        <v>284</v>
      </c>
      <c r="C736" s="141" t="s">
        <v>3464</v>
      </c>
      <c r="D736" s="141" t="s">
        <v>3463</v>
      </c>
      <c r="E736" s="141" t="s">
        <v>4321</v>
      </c>
      <c r="F736" s="141" t="s">
        <v>4320</v>
      </c>
      <c r="G736" s="141" t="s">
        <v>70</v>
      </c>
      <c r="H736" s="141" t="s">
        <v>3499</v>
      </c>
      <c r="I736" s="141" t="s">
        <v>3498</v>
      </c>
      <c r="J736" s="141" t="s">
        <v>154</v>
      </c>
      <c r="K736" s="141" t="s">
        <v>162</v>
      </c>
      <c r="L736" s="141" t="s">
        <v>4142</v>
      </c>
      <c r="M736" s="141" t="s">
        <v>223</v>
      </c>
      <c r="N736" s="141" t="s">
        <v>303</v>
      </c>
      <c r="O736" s="141" t="s">
        <v>289</v>
      </c>
      <c r="P736" s="141" t="s">
        <v>3282</v>
      </c>
      <c r="Q736" s="141" t="s">
        <v>288</v>
      </c>
      <c r="R736" s="141" t="s">
        <v>3468</v>
      </c>
      <c r="S736" s="148" t="s">
        <v>3280</v>
      </c>
      <c r="T736" s="147">
        <v>104584</v>
      </c>
      <c r="U736" s="147">
        <v>523284</v>
      </c>
      <c r="V736" s="147">
        <v>505618</v>
      </c>
      <c r="W736" s="147">
        <v>334105.2</v>
      </c>
    </row>
    <row r="737" spans="1:23">
      <c r="A737" s="141" t="s">
        <v>3465</v>
      </c>
      <c r="B737" s="141" t="s">
        <v>284</v>
      </c>
      <c r="C737" s="141" t="s">
        <v>3464</v>
      </c>
      <c r="D737" s="141" t="s">
        <v>3463</v>
      </c>
      <c r="E737" s="141" t="s">
        <v>4321</v>
      </c>
      <c r="F737" s="141" t="s">
        <v>4320</v>
      </c>
      <c r="G737" s="141" t="s">
        <v>70</v>
      </c>
      <c r="H737" s="141" t="s">
        <v>3499</v>
      </c>
      <c r="I737" s="141" t="s">
        <v>3498</v>
      </c>
      <c r="J737" s="141" t="s">
        <v>154</v>
      </c>
      <c r="K737" s="141" t="s">
        <v>163</v>
      </c>
      <c r="L737" s="141" t="s">
        <v>4142</v>
      </c>
      <c r="M737" s="141" t="s">
        <v>223</v>
      </c>
      <c r="N737" s="141" t="s">
        <v>303</v>
      </c>
      <c r="O737" s="141" t="s">
        <v>287</v>
      </c>
      <c r="P737" s="141" t="s">
        <v>3282</v>
      </c>
      <c r="Q737" s="141" t="s">
        <v>288</v>
      </c>
      <c r="R737" s="141" t="s">
        <v>3468</v>
      </c>
      <c r="S737" s="148" t="s">
        <v>3280</v>
      </c>
      <c r="T737" s="147">
        <v>1311449</v>
      </c>
      <c r="U737" s="147">
        <v>1813021</v>
      </c>
      <c r="V737" s="147">
        <v>1632892</v>
      </c>
      <c r="W737" s="147">
        <v>1106490.3700000001</v>
      </c>
    </row>
    <row r="738" spans="1:23">
      <c r="A738" s="141" t="s">
        <v>3465</v>
      </c>
      <c r="B738" s="141" t="s">
        <v>284</v>
      </c>
      <c r="C738" s="141" t="s">
        <v>3464</v>
      </c>
      <c r="D738" s="141" t="s">
        <v>3463</v>
      </c>
      <c r="E738" s="141" t="s">
        <v>4321</v>
      </c>
      <c r="F738" s="141" t="s">
        <v>4320</v>
      </c>
      <c r="G738" s="141" t="s">
        <v>70</v>
      </c>
      <c r="H738" s="141" t="s">
        <v>3499</v>
      </c>
      <c r="I738" s="141" t="s">
        <v>3498</v>
      </c>
      <c r="J738" s="141" t="s">
        <v>154</v>
      </c>
      <c r="K738" s="141" t="s">
        <v>163</v>
      </c>
      <c r="L738" s="141" t="s">
        <v>4142</v>
      </c>
      <c r="M738" s="141" t="s">
        <v>223</v>
      </c>
      <c r="N738" s="141" t="s">
        <v>303</v>
      </c>
      <c r="O738" s="141" t="s">
        <v>289</v>
      </c>
      <c r="P738" s="141" t="s">
        <v>3282</v>
      </c>
      <c r="Q738" s="141" t="s">
        <v>288</v>
      </c>
      <c r="R738" s="141" t="s">
        <v>3468</v>
      </c>
      <c r="S738" s="148" t="s">
        <v>3280</v>
      </c>
      <c r="T738" s="147">
        <v>577962</v>
      </c>
      <c r="U738" s="147">
        <v>917972</v>
      </c>
      <c r="V738" s="147">
        <v>891962</v>
      </c>
      <c r="W738" s="147">
        <v>469430.64</v>
      </c>
    </row>
    <row r="739" spans="1:23">
      <c r="A739" s="141" t="s">
        <v>3465</v>
      </c>
      <c r="B739" s="141" t="s">
        <v>284</v>
      </c>
      <c r="C739" s="141" t="s">
        <v>3464</v>
      </c>
      <c r="D739" s="141" t="s">
        <v>3463</v>
      </c>
      <c r="E739" s="141" t="s">
        <v>4321</v>
      </c>
      <c r="F739" s="141" t="s">
        <v>4320</v>
      </c>
      <c r="G739" s="141" t="s">
        <v>70</v>
      </c>
      <c r="H739" s="141" t="s">
        <v>3499</v>
      </c>
      <c r="I739" s="141" t="s">
        <v>3498</v>
      </c>
      <c r="J739" s="141" t="s">
        <v>154</v>
      </c>
      <c r="K739" s="141" t="s">
        <v>165</v>
      </c>
      <c r="L739" s="141" t="s">
        <v>4142</v>
      </c>
      <c r="M739" s="141" t="s">
        <v>223</v>
      </c>
      <c r="N739" s="141" t="s">
        <v>303</v>
      </c>
      <c r="O739" s="141" t="s">
        <v>287</v>
      </c>
      <c r="P739" s="141" t="s">
        <v>3282</v>
      </c>
      <c r="Q739" s="141" t="s">
        <v>288</v>
      </c>
      <c r="R739" s="141" t="s">
        <v>3468</v>
      </c>
      <c r="S739" s="148" t="s">
        <v>3280</v>
      </c>
      <c r="T739" s="147">
        <v>111108500</v>
      </c>
      <c r="U739" s="147">
        <v>111329309</v>
      </c>
      <c r="V739" s="147">
        <v>107251807</v>
      </c>
      <c r="W739" s="147">
        <v>76342334.400000006</v>
      </c>
    </row>
    <row r="740" spans="1:23">
      <c r="A740" s="141" t="s">
        <v>3465</v>
      </c>
      <c r="B740" s="141" t="s">
        <v>284</v>
      </c>
      <c r="C740" s="141" t="s">
        <v>3464</v>
      </c>
      <c r="D740" s="141" t="s">
        <v>3463</v>
      </c>
      <c r="E740" s="141" t="s">
        <v>4321</v>
      </c>
      <c r="F740" s="141" t="s">
        <v>4320</v>
      </c>
      <c r="G740" s="141" t="s">
        <v>70</v>
      </c>
      <c r="H740" s="141" t="s">
        <v>3499</v>
      </c>
      <c r="I740" s="141" t="s">
        <v>3498</v>
      </c>
      <c r="J740" s="141" t="s">
        <v>154</v>
      </c>
      <c r="K740" s="141" t="s">
        <v>165</v>
      </c>
      <c r="L740" s="141" t="s">
        <v>4142</v>
      </c>
      <c r="M740" s="141" t="s">
        <v>223</v>
      </c>
      <c r="N740" s="141" t="s">
        <v>303</v>
      </c>
      <c r="O740" s="141" t="s">
        <v>289</v>
      </c>
      <c r="P740" s="141" t="s">
        <v>3282</v>
      </c>
      <c r="Q740" s="141" t="s">
        <v>288</v>
      </c>
      <c r="R740" s="141" t="s">
        <v>3468</v>
      </c>
      <c r="S740" s="148" t="s">
        <v>3280</v>
      </c>
      <c r="T740" s="147">
        <v>44006623</v>
      </c>
      <c r="U740" s="147">
        <v>46919053</v>
      </c>
      <c r="V740" s="147">
        <v>37495532.009999998</v>
      </c>
      <c r="W740" s="147">
        <v>25665090.93</v>
      </c>
    </row>
    <row r="741" spans="1:23">
      <c r="A741" s="141" t="s">
        <v>3465</v>
      </c>
      <c r="B741" s="141" t="s">
        <v>284</v>
      </c>
      <c r="C741" s="141" t="s">
        <v>3464</v>
      </c>
      <c r="D741" s="141" t="s">
        <v>3463</v>
      </c>
      <c r="E741" s="141" t="s">
        <v>4321</v>
      </c>
      <c r="F741" s="141" t="s">
        <v>4320</v>
      </c>
      <c r="G741" s="141" t="s">
        <v>70</v>
      </c>
      <c r="H741" s="141" t="s">
        <v>3499</v>
      </c>
      <c r="I741" s="141" t="s">
        <v>3498</v>
      </c>
      <c r="J741" s="141" t="s">
        <v>166</v>
      </c>
      <c r="K741" s="141" t="s">
        <v>167</v>
      </c>
      <c r="L741" s="141" t="s">
        <v>4142</v>
      </c>
      <c r="M741" s="141" t="s">
        <v>223</v>
      </c>
      <c r="N741" s="141" t="s">
        <v>303</v>
      </c>
      <c r="O741" s="141" t="s">
        <v>287</v>
      </c>
      <c r="P741" s="141" t="s">
        <v>3282</v>
      </c>
      <c r="Q741" s="141" t="s">
        <v>288</v>
      </c>
      <c r="R741" s="141" t="s">
        <v>3468</v>
      </c>
      <c r="S741" s="148" t="s">
        <v>3280</v>
      </c>
      <c r="T741" s="147">
        <v>4030084</v>
      </c>
      <c r="U741" s="147">
        <v>4240175</v>
      </c>
      <c r="V741" s="147">
        <v>3894620</v>
      </c>
      <c r="W741" s="147">
        <v>2687808.78</v>
      </c>
    </row>
    <row r="742" spans="1:23">
      <c r="A742" s="141" t="s">
        <v>3465</v>
      </c>
      <c r="B742" s="141" t="s">
        <v>284</v>
      </c>
      <c r="C742" s="141" t="s">
        <v>3464</v>
      </c>
      <c r="D742" s="141" t="s">
        <v>3463</v>
      </c>
      <c r="E742" s="141" t="s">
        <v>4321</v>
      </c>
      <c r="F742" s="141" t="s">
        <v>4320</v>
      </c>
      <c r="G742" s="141" t="s">
        <v>70</v>
      </c>
      <c r="H742" s="141" t="s">
        <v>3499</v>
      </c>
      <c r="I742" s="141" t="s">
        <v>3498</v>
      </c>
      <c r="J742" s="141" t="s">
        <v>166</v>
      </c>
      <c r="K742" s="141" t="s">
        <v>167</v>
      </c>
      <c r="L742" s="141" t="s">
        <v>4142</v>
      </c>
      <c r="M742" s="141" t="s">
        <v>223</v>
      </c>
      <c r="N742" s="141" t="s">
        <v>303</v>
      </c>
      <c r="O742" s="141" t="s">
        <v>289</v>
      </c>
      <c r="P742" s="141" t="s">
        <v>3282</v>
      </c>
      <c r="Q742" s="141" t="s">
        <v>288</v>
      </c>
      <c r="R742" s="141" t="s">
        <v>3468</v>
      </c>
      <c r="S742" s="148" t="s">
        <v>3280</v>
      </c>
      <c r="T742" s="147">
        <v>10708123</v>
      </c>
      <c r="U742" s="147">
        <v>13047808</v>
      </c>
      <c r="V742" s="147">
        <v>4852672</v>
      </c>
      <c r="W742" s="147">
        <v>3514108.94</v>
      </c>
    </row>
    <row r="743" spans="1:23">
      <c r="A743" s="141" t="s">
        <v>3465</v>
      </c>
      <c r="B743" s="141" t="s">
        <v>284</v>
      </c>
      <c r="C743" s="141" t="s">
        <v>3464</v>
      </c>
      <c r="D743" s="141" t="s">
        <v>3463</v>
      </c>
      <c r="E743" s="141" t="s">
        <v>4321</v>
      </c>
      <c r="F743" s="141" t="s">
        <v>4320</v>
      </c>
      <c r="G743" s="141" t="s">
        <v>70</v>
      </c>
      <c r="H743" s="141" t="s">
        <v>3499</v>
      </c>
      <c r="I743" s="141" t="s">
        <v>3498</v>
      </c>
      <c r="J743" s="141" t="s">
        <v>166</v>
      </c>
      <c r="K743" s="141" t="s">
        <v>169</v>
      </c>
      <c r="L743" s="141" t="s">
        <v>4142</v>
      </c>
      <c r="M743" s="141" t="s">
        <v>223</v>
      </c>
      <c r="N743" s="141" t="s">
        <v>303</v>
      </c>
      <c r="O743" s="141" t="s">
        <v>287</v>
      </c>
      <c r="P743" s="141" t="s">
        <v>3282</v>
      </c>
      <c r="Q743" s="141" t="s">
        <v>288</v>
      </c>
      <c r="R743" s="141" t="s">
        <v>3468</v>
      </c>
      <c r="S743" s="148" t="s">
        <v>3280</v>
      </c>
      <c r="T743" s="147">
        <v>97624</v>
      </c>
      <c r="U743" s="147">
        <v>161324</v>
      </c>
      <c r="V743" s="147">
        <v>161220</v>
      </c>
      <c r="W743" s="147">
        <v>104793.06</v>
      </c>
    </row>
    <row r="744" spans="1:23">
      <c r="A744" s="141" t="s">
        <v>3465</v>
      </c>
      <c r="B744" s="141" t="s">
        <v>284</v>
      </c>
      <c r="C744" s="141" t="s">
        <v>3464</v>
      </c>
      <c r="D744" s="141" t="s">
        <v>3463</v>
      </c>
      <c r="E744" s="141" t="s">
        <v>4321</v>
      </c>
      <c r="F744" s="141" t="s">
        <v>4320</v>
      </c>
      <c r="G744" s="141" t="s">
        <v>70</v>
      </c>
      <c r="H744" s="141" t="s">
        <v>3976</v>
      </c>
      <c r="I744" s="141" t="s">
        <v>3498</v>
      </c>
      <c r="J744" s="141" t="s">
        <v>154</v>
      </c>
      <c r="K744" s="141" t="s">
        <v>165</v>
      </c>
      <c r="L744" s="141" t="s">
        <v>4142</v>
      </c>
      <c r="M744" s="141" t="s">
        <v>223</v>
      </c>
      <c r="N744" s="141" t="s">
        <v>303</v>
      </c>
      <c r="O744" s="141" t="s">
        <v>287</v>
      </c>
      <c r="P744" s="141" t="s">
        <v>3282</v>
      </c>
      <c r="Q744" s="141" t="s">
        <v>288</v>
      </c>
      <c r="R744" s="141" t="s">
        <v>3468</v>
      </c>
      <c r="S744" s="148" t="s">
        <v>3280</v>
      </c>
      <c r="T744" s="147">
        <v>2726384</v>
      </c>
      <c r="U744" s="147">
        <v>2726384</v>
      </c>
      <c r="V744" s="147">
        <v>2660082.09</v>
      </c>
      <c r="W744" s="147">
        <v>1771188.58</v>
      </c>
    </row>
    <row r="745" spans="1:23">
      <c r="A745" s="141" t="s">
        <v>3465</v>
      </c>
      <c r="B745" s="141" t="s">
        <v>284</v>
      </c>
      <c r="C745" s="141" t="s">
        <v>3464</v>
      </c>
      <c r="D745" s="141" t="s">
        <v>3463</v>
      </c>
      <c r="E745" s="141" t="s">
        <v>4321</v>
      </c>
      <c r="F745" s="141" t="s">
        <v>4320</v>
      </c>
      <c r="G745" s="141" t="s">
        <v>71</v>
      </c>
      <c r="H745" s="141" t="s">
        <v>3985</v>
      </c>
      <c r="I745" s="141" t="s">
        <v>3514</v>
      </c>
      <c r="J745" s="141" t="s">
        <v>3600</v>
      </c>
      <c r="K745" s="141" t="s">
        <v>192</v>
      </c>
      <c r="L745" s="141" t="s">
        <v>4142</v>
      </c>
      <c r="M745" s="141" t="s">
        <v>223</v>
      </c>
      <c r="N745" s="141" t="s">
        <v>303</v>
      </c>
      <c r="O745" s="141" t="s">
        <v>287</v>
      </c>
      <c r="P745" s="141" t="s">
        <v>3282</v>
      </c>
      <c r="Q745" s="141" t="s">
        <v>288</v>
      </c>
      <c r="R745" s="141" t="s">
        <v>3468</v>
      </c>
      <c r="S745" s="148" t="s">
        <v>3280</v>
      </c>
      <c r="T745" s="147">
        <v>85967950</v>
      </c>
      <c r="U745" s="147">
        <v>98404545.549999997</v>
      </c>
      <c r="V745" s="147">
        <v>69400519.530000001</v>
      </c>
      <c r="W745" s="147">
        <v>69400519.530000001</v>
      </c>
    </row>
    <row r="746" spans="1:23">
      <c r="A746" s="141" t="s">
        <v>3465</v>
      </c>
      <c r="B746" s="141" t="s">
        <v>284</v>
      </c>
      <c r="C746" s="141" t="s">
        <v>3464</v>
      </c>
      <c r="D746" s="141" t="s">
        <v>3463</v>
      </c>
      <c r="E746" s="141" t="s">
        <v>4321</v>
      </c>
      <c r="F746" s="141" t="s">
        <v>4320</v>
      </c>
      <c r="G746" s="141" t="s">
        <v>71</v>
      </c>
      <c r="H746" s="141" t="s">
        <v>3985</v>
      </c>
      <c r="I746" s="141" t="s">
        <v>3514</v>
      </c>
      <c r="J746" s="141" t="s">
        <v>3600</v>
      </c>
      <c r="K746" s="141" t="s">
        <v>192</v>
      </c>
      <c r="L746" s="141" t="s">
        <v>4142</v>
      </c>
      <c r="M746" s="141" t="s">
        <v>223</v>
      </c>
      <c r="N746" s="141" t="s">
        <v>303</v>
      </c>
      <c r="O746" s="141" t="s">
        <v>291</v>
      </c>
      <c r="P746" s="141" t="s">
        <v>3282</v>
      </c>
      <c r="Q746" s="141" t="s">
        <v>288</v>
      </c>
      <c r="R746" s="141" t="s">
        <v>3468</v>
      </c>
      <c r="S746" s="148" t="s">
        <v>3280</v>
      </c>
      <c r="T746" s="147">
        <v>0</v>
      </c>
      <c r="U746" s="147">
        <v>432588</v>
      </c>
      <c r="V746" s="147">
        <v>213226</v>
      </c>
      <c r="W746" s="147">
        <v>213226</v>
      </c>
    </row>
    <row r="747" spans="1:23">
      <c r="A747" s="141" t="s">
        <v>3465</v>
      </c>
      <c r="B747" s="141" t="s">
        <v>284</v>
      </c>
      <c r="C747" s="141" t="s">
        <v>3464</v>
      </c>
      <c r="D747" s="141" t="s">
        <v>3463</v>
      </c>
      <c r="E747" s="141" t="s">
        <v>4321</v>
      </c>
      <c r="F747" s="141" t="s">
        <v>4320</v>
      </c>
      <c r="G747" s="141" t="s">
        <v>71</v>
      </c>
      <c r="H747" s="141" t="s">
        <v>4031</v>
      </c>
      <c r="I747" s="141" t="s">
        <v>3514</v>
      </c>
      <c r="J747" s="141" t="s">
        <v>3600</v>
      </c>
      <c r="K747" s="141" t="s">
        <v>192</v>
      </c>
      <c r="L747" s="141" t="s">
        <v>4142</v>
      </c>
      <c r="M747" s="141" t="s">
        <v>223</v>
      </c>
      <c r="N747" s="141" t="s">
        <v>303</v>
      </c>
      <c r="O747" s="141" t="s">
        <v>287</v>
      </c>
      <c r="P747" s="141" t="s">
        <v>3282</v>
      </c>
      <c r="Q747" s="141" t="s">
        <v>288</v>
      </c>
      <c r="R747" s="141" t="s">
        <v>3468</v>
      </c>
      <c r="S747" s="148" t="s">
        <v>3280</v>
      </c>
      <c r="T747" s="147">
        <v>56052360</v>
      </c>
      <c r="U747" s="147">
        <v>64126144</v>
      </c>
      <c r="V747" s="147">
        <v>45416127.560000002</v>
      </c>
      <c r="W747" s="147">
        <v>45370762.07</v>
      </c>
    </row>
    <row r="748" spans="1:23">
      <c r="A748" s="141" t="s">
        <v>3465</v>
      </c>
      <c r="B748" s="141" t="s">
        <v>284</v>
      </c>
      <c r="C748" s="141" t="s">
        <v>3464</v>
      </c>
      <c r="D748" s="141" t="s">
        <v>3463</v>
      </c>
      <c r="E748" s="141" t="s">
        <v>4321</v>
      </c>
      <c r="F748" s="141" t="s">
        <v>4320</v>
      </c>
      <c r="G748" s="141" t="s">
        <v>71</v>
      </c>
      <c r="H748" s="141" t="s">
        <v>4030</v>
      </c>
      <c r="I748" s="141" t="s">
        <v>3514</v>
      </c>
      <c r="J748" s="141" t="s">
        <v>3600</v>
      </c>
      <c r="K748" s="141" t="s">
        <v>192</v>
      </c>
      <c r="L748" s="141" t="s">
        <v>4142</v>
      </c>
      <c r="M748" s="141" t="s">
        <v>223</v>
      </c>
      <c r="N748" s="141" t="s">
        <v>303</v>
      </c>
      <c r="O748" s="141" t="s">
        <v>287</v>
      </c>
      <c r="P748" s="141" t="s">
        <v>3282</v>
      </c>
      <c r="Q748" s="141" t="s">
        <v>288</v>
      </c>
      <c r="R748" s="141" t="s">
        <v>3468</v>
      </c>
      <c r="S748" s="148" t="s">
        <v>3280</v>
      </c>
      <c r="T748" s="147">
        <v>59431548</v>
      </c>
      <c r="U748" s="147">
        <v>59431548</v>
      </c>
      <c r="V748" s="147">
        <v>57619099</v>
      </c>
      <c r="W748" s="147">
        <v>42917342.210000001</v>
      </c>
    </row>
    <row r="749" spans="1:23">
      <c r="A749" s="141" t="s">
        <v>3465</v>
      </c>
      <c r="B749" s="141" t="s">
        <v>284</v>
      </c>
      <c r="C749" s="141" t="s">
        <v>3464</v>
      </c>
      <c r="D749" s="141" t="s">
        <v>3463</v>
      </c>
      <c r="E749" s="141" t="s">
        <v>4321</v>
      </c>
      <c r="F749" s="141" t="s">
        <v>4320</v>
      </c>
      <c r="G749" s="141" t="s">
        <v>71</v>
      </c>
      <c r="H749" s="141" t="s">
        <v>4029</v>
      </c>
      <c r="I749" s="141" t="s">
        <v>3514</v>
      </c>
      <c r="J749" s="141" t="s">
        <v>3600</v>
      </c>
      <c r="K749" s="141" t="s">
        <v>192</v>
      </c>
      <c r="L749" s="141" t="s">
        <v>4142</v>
      </c>
      <c r="M749" s="141" t="s">
        <v>223</v>
      </c>
      <c r="N749" s="141" t="s">
        <v>303</v>
      </c>
      <c r="O749" s="141" t="s">
        <v>287</v>
      </c>
      <c r="P749" s="141" t="s">
        <v>3282</v>
      </c>
      <c r="Q749" s="141" t="s">
        <v>288</v>
      </c>
      <c r="R749" s="141" t="s">
        <v>3468</v>
      </c>
      <c r="S749" s="148" t="s">
        <v>3280</v>
      </c>
      <c r="T749" s="147">
        <v>3840000</v>
      </c>
      <c r="U749" s="147">
        <v>3866000</v>
      </c>
      <c r="V749" s="147">
        <v>2649813.31</v>
      </c>
      <c r="W749" s="147">
        <v>2649813.31</v>
      </c>
    </row>
    <row r="750" spans="1:23">
      <c r="A750" s="141" t="s">
        <v>3465</v>
      </c>
      <c r="B750" s="141" t="s">
        <v>284</v>
      </c>
      <c r="C750" s="141" t="s">
        <v>3464</v>
      </c>
      <c r="D750" s="141" t="s">
        <v>3463</v>
      </c>
      <c r="E750" s="141" t="s">
        <v>4321</v>
      </c>
      <c r="F750" s="141" t="s">
        <v>4320</v>
      </c>
      <c r="G750" s="141" t="s">
        <v>72</v>
      </c>
      <c r="H750" s="141" t="s">
        <v>3530</v>
      </c>
      <c r="I750" s="141" t="s">
        <v>3492</v>
      </c>
      <c r="J750" s="141" t="s">
        <v>95</v>
      </c>
      <c r="K750" s="141" t="s">
        <v>97</v>
      </c>
      <c r="L750" s="141" t="s">
        <v>4142</v>
      </c>
      <c r="M750" s="141" t="s">
        <v>223</v>
      </c>
      <c r="N750" s="141" t="s">
        <v>292</v>
      </c>
      <c r="O750" s="141" t="s">
        <v>287</v>
      </c>
      <c r="P750" s="141" t="s">
        <v>3282</v>
      </c>
      <c r="Q750" s="141" t="s">
        <v>288</v>
      </c>
      <c r="R750" s="141" t="s">
        <v>3468</v>
      </c>
      <c r="S750" s="148" t="s">
        <v>3280</v>
      </c>
      <c r="T750" s="147">
        <v>1250000</v>
      </c>
      <c r="U750" s="147">
        <v>1250000</v>
      </c>
      <c r="V750" s="147">
        <v>822334.11</v>
      </c>
      <c r="W750" s="147">
        <v>822334.11</v>
      </c>
    </row>
    <row r="751" spans="1:23">
      <c r="A751" s="141" t="s">
        <v>3465</v>
      </c>
      <c r="B751" s="141" t="s">
        <v>284</v>
      </c>
      <c r="C751" s="141" t="s">
        <v>3464</v>
      </c>
      <c r="D751" s="141" t="s">
        <v>3463</v>
      </c>
      <c r="E751" s="141" t="s">
        <v>4321</v>
      </c>
      <c r="F751" s="141" t="s">
        <v>4320</v>
      </c>
      <c r="G751" s="141" t="s">
        <v>72</v>
      </c>
      <c r="H751" s="141" t="s">
        <v>3530</v>
      </c>
      <c r="I751" s="141" t="s">
        <v>3492</v>
      </c>
      <c r="J751" s="141" t="s">
        <v>95</v>
      </c>
      <c r="K751" s="141" t="s">
        <v>97</v>
      </c>
      <c r="L751" s="141" t="s">
        <v>4142</v>
      </c>
      <c r="M751" s="141" t="s">
        <v>223</v>
      </c>
      <c r="N751" s="141" t="s">
        <v>293</v>
      </c>
      <c r="O751" s="141" t="s">
        <v>287</v>
      </c>
      <c r="P751" s="141" t="s">
        <v>3282</v>
      </c>
      <c r="Q751" s="141" t="s">
        <v>288</v>
      </c>
      <c r="R751" s="141" t="s">
        <v>3468</v>
      </c>
      <c r="S751" s="148" t="s">
        <v>3280</v>
      </c>
      <c r="T751" s="147">
        <v>1200000</v>
      </c>
      <c r="U751" s="147">
        <v>1200000</v>
      </c>
      <c r="V751" s="147">
        <v>897827.56</v>
      </c>
      <c r="W751" s="147">
        <v>897827.56</v>
      </c>
    </row>
    <row r="752" spans="1:23">
      <c r="A752" s="141" t="s">
        <v>3465</v>
      </c>
      <c r="B752" s="141" t="s">
        <v>284</v>
      </c>
      <c r="C752" s="141" t="s">
        <v>3464</v>
      </c>
      <c r="D752" s="141" t="s">
        <v>3463</v>
      </c>
      <c r="E752" s="141" t="s">
        <v>4321</v>
      </c>
      <c r="F752" s="141" t="s">
        <v>4320</v>
      </c>
      <c r="G752" s="141" t="s">
        <v>72</v>
      </c>
      <c r="H752" s="141" t="s">
        <v>3530</v>
      </c>
      <c r="I752" s="141" t="s">
        <v>3492</v>
      </c>
      <c r="J752" s="141" t="s">
        <v>95</v>
      </c>
      <c r="K752" s="141" t="s">
        <v>97</v>
      </c>
      <c r="L752" s="141" t="s">
        <v>4142</v>
      </c>
      <c r="M752" s="141" t="s">
        <v>223</v>
      </c>
      <c r="N752" s="141" t="s">
        <v>294</v>
      </c>
      <c r="O752" s="141" t="s">
        <v>287</v>
      </c>
      <c r="P752" s="141" t="s">
        <v>3282</v>
      </c>
      <c r="Q752" s="141" t="s">
        <v>288</v>
      </c>
      <c r="R752" s="141" t="s">
        <v>3468</v>
      </c>
      <c r="S752" s="148" t="s">
        <v>3280</v>
      </c>
      <c r="T752" s="147">
        <v>800000</v>
      </c>
      <c r="U752" s="147">
        <v>1457000</v>
      </c>
      <c r="V752" s="147">
        <v>1106863.94</v>
      </c>
      <c r="W752" s="147">
        <v>1106863.94</v>
      </c>
    </row>
    <row r="753" spans="1:23">
      <c r="A753" s="141" t="s">
        <v>3465</v>
      </c>
      <c r="B753" s="141" t="s">
        <v>284</v>
      </c>
      <c r="C753" s="141" t="s">
        <v>3464</v>
      </c>
      <c r="D753" s="141" t="s">
        <v>3463</v>
      </c>
      <c r="E753" s="141" t="s">
        <v>4321</v>
      </c>
      <c r="F753" s="141" t="s">
        <v>4320</v>
      </c>
      <c r="G753" s="141" t="s">
        <v>72</v>
      </c>
      <c r="H753" s="141" t="s">
        <v>3530</v>
      </c>
      <c r="I753" s="141" t="s">
        <v>3492</v>
      </c>
      <c r="J753" s="141" t="s">
        <v>95</v>
      </c>
      <c r="K753" s="141" t="s">
        <v>97</v>
      </c>
      <c r="L753" s="141" t="s">
        <v>4142</v>
      </c>
      <c r="M753" s="141" t="s">
        <v>223</v>
      </c>
      <c r="N753" s="141" t="s">
        <v>298</v>
      </c>
      <c r="O753" s="141" t="s">
        <v>287</v>
      </c>
      <c r="P753" s="141" t="s">
        <v>3282</v>
      </c>
      <c r="Q753" s="141" t="s">
        <v>288</v>
      </c>
      <c r="R753" s="141" t="s">
        <v>3468</v>
      </c>
      <c r="S753" s="148" t="s">
        <v>3280</v>
      </c>
      <c r="T753" s="147">
        <v>1250000</v>
      </c>
      <c r="U753" s="147">
        <v>1250000</v>
      </c>
      <c r="V753" s="147">
        <v>935635.75</v>
      </c>
      <c r="W753" s="147">
        <v>935635.75</v>
      </c>
    </row>
    <row r="754" spans="1:23">
      <c r="A754" s="141" t="s">
        <v>3465</v>
      </c>
      <c r="B754" s="141" t="s">
        <v>284</v>
      </c>
      <c r="C754" s="141" t="s">
        <v>3464</v>
      </c>
      <c r="D754" s="141" t="s">
        <v>3463</v>
      </c>
      <c r="E754" s="141" t="s">
        <v>4321</v>
      </c>
      <c r="F754" s="141" t="s">
        <v>4320</v>
      </c>
      <c r="G754" s="141" t="s">
        <v>72</v>
      </c>
      <c r="H754" s="141" t="s">
        <v>3530</v>
      </c>
      <c r="I754" s="141" t="s">
        <v>3492</v>
      </c>
      <c r="J754" s="141" t="s">
        <v>95</v>
      </c>
      <c r="K754" s="141" t="s">
        <v>97</v>
      </c>
      <c r="L754" s="141" t="s">
        <v>4142</v>
      </c>
      <c r="M754" s="141" t="s">
        <v>223</v>
      </c>
      <c r="N754" s="141" t="s">
        <v>300</v>
      </c>
      <c r="O754" s="141" t="s">
        <v>287</v>
      </c>
      <c r="P754" s="141" t="s">
        <v>3282</v>
      </c>
      <c r="Q754" s="141" t="s">
        <v>288</v>
      </c>
      <c r="R754" s="141" t="s">
        <v>3468</v>
      </c>
      <c r="S754" s="148" t="s">
        <v>3280</v>
      </c>
      <c r="T754" s="147">
        <v>1200000</v>
      </c>
      <c r="U754" s="147">
        <v>1440000</v>
      </c>
      <c r="V754" s="147">
        <v>1092563.94</v>
      </c>
      <c r="W754" s="147">
        <v>1092563.94</v>
      </c>
    </row>
    <row r="755" spans="1:23">
      <c r="A755" s="141" t="s">
        <v>3465</v>
      </c>
      <c r="B755" s="141" t="s">
        <v>284</v>
      </c>
      <c r="C755" s="141" t="s">
        <v>3464</v>
      </c>
      <c r="D755" s="141" t="s">
        <v>3463</v>
      </c>
      <c r="E755" s="141" t="s">
        <v>4321</v>
      </c>
      <c r="F755" s="141" t="s">
        <v>4320</v>
      </c>
      <c r="G755" s="141" t="s">
        <v>72</v>
      </c>
      <c r="H755" s="141" t="s">
        <v>3530</v>
      </c>
      <c r="I755" s="141" t="s">
        <v>3492</v>
      </c>
      <c r="J755" s="141" t="s">
        <v>95</v>
      </c>
      <c r="K755" s="141" t="s">
        <v>97</v>
      </c>
      <c r="L755" s="141" t="s">
        <v>4142</v>
      </c>
      <c r="M755" s="141" t="s">
        <v>223</v>
      </c>
      <c r="N755" s="141" t="s">
        <v>303</v>
      </c>
      <c r="O755" s="141" t="s">
        <v>287</v>
      </c>
      <c r="P755" s="141" t="s">
        <v>3282</v>
      </c>
      <c r="Q755" s="141" t="s">
        <v>288</v>
      </c>
      <c r="R755" s="141" t="s">
        <v>3468</v>
      </c>
      <c r="S755" s="148" t="s">
        <v>3280</v>
      </c>
      <c r="T755" s="147">
        <v>120846077</v>
      </c>
      <c r="U755" s="147">
        <v>119949077</v>
      </c>
      <c r="V755" s="147">
        <v>83428920.730000004</v>
      </c>
      <c r="W755" s="147">
        <v>83403507.969999999</v>
      </c>
    </row>
    <row r="756" spans="1:23">
      <c r="A756" s="141" t="s">
        <v>3465</v>
      </c>
      <c r="B756" s="141" t="s">
        <v>284</v>
      </c>
      <c r="C756" s="141" t="s">
        <v>3464</v>
      </c>
      <c r="D756" s="141" t="s">
        <v>3463</v>
      </c>
      <c r="E756" s="141" t="s">
        <v>4321</v>
      </c>
      <c r="F756" s="141" t="s">
        <v>4320</v>
      </c>
      <c r="G756" s="141" t="s">
        <v>72</v>
      </c>
      <c r="H756" s="141" t="s">
        <v>3530</v>
      </c>
      <c r="I756" s="141" t="s">
        <v>3492</v>
      </c>
      <c r="J756" s="141" t="s">
        <v>95</v>
      </c>
      <c r="K756" s="141" t="s">
        <v>97</v>
      </c>
      <c r="L756" s="141" t="s">
        <v>4142</v>
      </c>
      <c r="M756" s="141" t="s">
        <v>223</v>
      </c>
      <c r="N756" s="141" t="s">
        <v>303</v>
      </c>
      <c r="O756" s="141" t="s">
        <v>291</v>
      </c>
      <c r="P756" s="141" t="s">
        <v>3282</v>
      </c>
      <c r="Q756" s="141" t="s">
        <v>288</v>
      </c>
      <c r="R756" s="141" t="s">
        <v>3468</v>
      </c>
      <c r="S756" s="148" t="s">
        <v>3280</v>
      </c>
      <c r="T756" s="147">
        <v>0</v>
      </c>
      <c r="U756" s="147">
        <v>1680000</v>
      </c>
      <c r="V756" s="147">
        <v>916944.6</v>
      </c>
      <c r="W756" s="147">
        <v>650665</v>
      </c>
    </row>
    <row r="757" spans="1:23">
      <c r="A757" s="141" t="s">
        <v>3465</v>
      </c>
      <c r="B757" s="141" t="s">
        <v>284</v>
      </c>
      <c r="C757" s="141" t="s">
        <v>3464</v>
      </c>
      <c r="D757" s="141" t="s">
        <v>3463</v>
      </c>
      <c r="E757" s="141" t="s">
        <v>4321</v>
      </c>
      <c r="F757" s="141" t="s">
        <v>4320</v>
      </c>
      <c r="G757" s="141" t="s">
        <v>72</v>
      </c>
      <c r="H757" s="141" t="s">
        <v>3530</v>
      </c>
      <c r="I757" s="141" t="s">
        <v>3492</v>
      </c>
      <c r="J757" s="141" t="s">
        <v>95</v>
      </c>
      <c r="K757" s="141" t="s">
        <v>100</v>
      </c>
      <c r="L757" s="141" t="s">
        <v>4142</v>
      </c>
      <c r="M757" s="141" t="s">
        <v>223</v>
      </c>
      <c r="N757" s="141" t="s">
        <v>303</v>
      </c>
      <c r="O757" s="141" t="s">
        <v>287</v>
      </c>
      <c r="P757" s="141" t="s">
        <v>3282</v>
      </c>
      <c r="Q757" s="141" t="s">
        <v>288</v>
      </c>
      <c r="R757" s="141" t="s">
        <v>3468</v>
      </c>
      <c r="S757" s="148" t="s">
        <v>3280</v>
      </c>
      <c r="T757" s="147">
        <v>315000</v>
      </c>
      <c r="U757" s="147">
        <v>315000</v>
      </c>
      <c r="V757" s="147">
        <v>147564.99</v>
      </c>
      <c r="W757" s="147">
        <v>147564.99</v>
      </c>
    </row>
    <row r="758" spans="1:23">
      <c r="A758" s="141" t="s">
        <v>3465</v>
      </c>
      <c r="B758" s="141" t="s">
        <v>284</v>
      </c>
      <c r="C758" s="141" t="s">
        <v>3464</v>
      </c>
      <c r="D758" s="141" t="s">
        <v>3463</v>
      </c>
      <c r="E758" s="141" t="s">
        <v>4321</v>
      </c>
      <c r="F758" s="141" t="s">
        <v>4320</v>
      </c>
      <c r="G758" s="141" t="s">
        <v>72</v>
      </c>
      <c r="H758" s="141" t="s">
        <v>4028</v>
      </c>
      <c r="I758" s="141" t="s">
        <v>3492</v>
      </c>
      <c r="J758" s="141" t="s">
        <v>95</v>
      </c>
      <c r="K758" s="141" t="s">
        <v>97</v>
      </c>
      <c r="L758" s="141" t="s">
        <v>4142</v>
      </c>
      <c r="M758" s="141" t="s">
        <v>223</v>
      </c>
      <c r="N758" s="141" t="s">
        <v>303</v>
      </c>
      <c r="O758" s="141" t="s">
        <v>287</v>
      </c>
      <c r="P758" s="141" t="s">
        <v>3282</v>
      </c>
      <c r="Q758" s="141" t="s">
        <v>288</v>
      </c>
      <c r="R758" s="141" t="s">
        <v>3468</v>
      </c>
      <c r="S758" s="148" t="s">
        <v>3280</v>
      </c>
      <c r="T758" s="147">
        <v>45027493</v>
      </c>
      <c r="U758" s="147">
        <v>45302493</v>
      </c>
      <c r="V758" s="147">
        <v>38237462.710000001</v>
      </c>
      <c r="W758" s="147">
        <v>28201110.629999999</v>
      </c>
    </row>
    <row r="759" spans="1:23">
      <c r="A759" s="141" t="s">
        <v>3465</v>
      </c>
      <c r="B759" s="141" t="s">
        <v>284</v>
      </c>
      <c r="C759" s="141" t="s">
        <v>3464</v>
      </c>
      <c r="D759" s="141" t="s">
        <v>3463</v>
      </c>
      <c r="E759" s="141" t="s">
        <v>4321</v>
      </c>
      <c r="F759" s="141" t="s">
        <v>4320</v>
      </c>
      <c r="G759" s="141" t="s">
        <v>72</v>
      </c>
      <c r="H759" s="141" t="s">
        <v>4066</v>
      </c>
      <c r="I759" s="141" t="s">
        <v>3492</v>
      </c>
      <c r="J759" s="141" t="s">
        <v>95</v>
      </c>
      <c r="K759" s="141" t="s">
        <v>97</v>
      </c>
      <c r="L759" s="141" t="s">
        <v>4142</v>
      </c>
      <c r="M759" s="141" t="s">
        <v>223</v>
      </c>
      <c r="N759" s="141" t="s">
        <v>303</v>
      </c>
      <c r="O759" s="141" t="s">
        <v>287</v>
      </c>
      <c r="P759" s="141" t="s">
        <v>3282</v>
      </c>
      <c r="Q759" s="141" t="s">
        <v>288</v>
      </c>
      <c r="R759" s="141" t="s">
        <v>3468</v>
      </c>
      <c r="S759" s="148" t="s">
        <v>3280</v>
      </c>
      <c r="T759" s="147">
        <v>1079570</v>
      </c>
      <c r="U759" s="147">
        <v>1079570</v>
      </c>
      <c r="V759" s="147">
        <v>799536.78</v>
      </c>
      <c r="W759" s="147">
        <v>799536.78</v>
      </c>
    </row>
    <row r="760" spans="1:23">
      <c r="A760" s="141" t="s">
        <v>3465</v>
      </c>
      <c r="B760" s="141" t="s">
        <v>284</v>
      </c>
      <c r="C760" s="141" t="s">
        <v>3464</v>
      </c>
      <c r="D760" s="141" t="s">
        <v>3463</v>
      </c>
      <c r="E760" s="141" t="s">
        <v>4321</v>
      </c>
      <c r="F760" s="141" t="s">
        <v>4320</v>
      </c>
      <c r="G760" s="141" t="s">
        <v>72</v>
      </c>
      <c r="H760" s="141" t="s">
        <v>4027</v>
      </c>
      <c r="I760" s="141" t="s">
        <v>3514</v>
      </c>
      <c r="J760" s="141" t="s">
        <v>3958</v>
      </c>
      <c r="K760" s="141" t="s">
        <v>205</v>
      </c>
      <c r="L760" s="141" t="s">
        <v>4142</v>
      </c>
      <c r="M760" s="141" t="s">
        <v>223</v>
      </c>
      <c r="N760" s="141" t="s">
        <v>303</v>
      </c>
      <c r="O760" s="141" t="s">
        <v>287</v>
      </c>
      <c r="P760" s="141" t="s">
        <v>3282</v>
      </c>
      <c r="Q760" s="141" t="s">
        <v>288</v>
      </c>
      <c r="R760" s="141" t="s">
        <v>3468</v>
      </c>
      <c r="S760" s="148" t="s">
        <v>3280</v>
      </c>
      <c r="T760" s="147">
        <v>22116847</v>
      </c>
      <c r="U760" s="147">
        <v>22762697</v>
      </c>
      <c r="V760" s="147">
        <v>16543236.390000001</v>
      </c>
      <c r="W760" s="147">
        <v>16543236.390000001</v>
      </c>
    </row>
    <row r="761" spans="1:23">
      <c r="A761" s="141" t="s">
        <v>3465</v>
      </c>
      <c r="B761" s="141" t="s">
        <v>284</v>
      </c>
      <c r="C761" s="141" t="s">
        <v>3464</v>
      </c>
      <c r="D761" s="141" t="s">
        <v>3463</v>
      </c>
      <c r="E761" s="141" t="s">
        <v>4321</v>
      </c>
      <c r="F761" s="141" t="s">
        <v>4320</v>
      </c>
      <c r="G761" s="141" t="s">
        <v>73</v>
      </c>
      <c r="H761" s="141" t="s">
        <v>3975</v>
      </c>
      <c r="I761" s="141" t="s">
        <v>3492</v>
      </c>
      <c r="J761" s="141" t="s">
        <v>95</v>
      </c>
      <c r="K761" s="141" t="s">
        <v>97</v>
      </c>
      <c r="L761" s="141" t="s">
        <v>4142</v>
      </c>
      <c r="M761" s="141" t="s">
        <v>223</v>
      </c>
      <c r="N761" s="141" t="s">
        <v>286</v>
      </c>
      <c r="O761" s="141" t="s">
        <v>287</v>
      </c>
      <c r="P761" s="141" t="s">
        <v>3282</v>
      </c>
      <c r="Q761" s="141" t="s">
        <v>288</v>
      </c>
      <c r="R761" s="141" t="s">
        <v>3468</v>
      </c>
      <c r="S761" s="148" t="s">
        <v>3280</v>
      </c>
      <c r="T761" s="147">
        <v>40037777</v>
      </c>
      <c r="U761" s="147">
        <v>38537777</v>
      </c>
      <c r="V761" s="147">
        <v>37585668.439999998</v>
      </c>
      <c r="W761" s="147">
        <v>28245302.350000001</v>
      </c>
    </row>
    <row r="762" spans="1:23">
      <c r="A762" s="141" t="s">
        <v>3465</v>
      </c>
      <c r="B762" s="141" t="s">
        <v>284</v>
      </c>
      <c r="C762" s="141" t="s">
        <v>3464</v>
      </c>
      <c r="D762" s="141" t="s">
        <v>3463</v>
      </c>
      <c r="E762" s="141" t="s">
        <v>4321</v>
      </c>
      <c r="F762" s="141" t="s">
        <v>4320</v>
      </c>
      <c r="G762" s="141" t="s">
        <v>73</v>
      </c>
      <c r="H762" s="141" t="s">
        <v>3975</v>
      </c>
      <c r="I762" s="141" t="s">
        <v>3492</v>
      </c>
      <c r="J762" s="141" t="s">
        <v>95</v>
      </c>
      <c r="K762" s="141" t="s">
        <v>97</v>
      </c>
      <c r="L762" s="141" t="s">
        <v>4142</v>
      </c>
      <c r="M762" s="141" t="s">
        <v>223</v>
      </c>
      <c r="N762" s="141" t="s">
        <v>303</v>
      </c>
      <c r="O762" s="141" t="s">
        <v>287</v>
      </c>
      <c r="P762" s="141" t="s">
        <v>3282</v>
      </c>
      <c r="Q762" s="141" t="s">
        <v>288</v>
      </c>
      <c r="R762" s="141" t="s">
        <v>3468</v>
      </c>
      <c r="S762" s="148" t="s">
        <v>3280</v>
      </c>
      <c r="T762" s="147">
        <v>14349586</v>
      </c>
      <c r="U762" s="147">
        <v>14349586</v>
      </c>
      <c r="V762" s="147">
        <v>11987066.039999999</v>
      </c>
      <c r="W762" s="147">
        <v>8932752.5500000007</v>
      </c>
    </row>
    <row r="763" spans="1:23">
      <c r="A763" s="141" t="s">
        <v>3465</v>
      </c>
      <c r="B763" s="141" t="s">
        <v>284</v>
      </c>
      <c r="C763" s="141" t="s">
        <v>3464</v>
      </c>
      <c r="D763" s="141" t="s">
        <v>3463</v>
      </c>
      <c r="E763" s="141" t="s">
        <v>4321</v>
      </c>
      <c r="F763" s="141" t="s">
        <v>4320</v>
      </c>
      <c r="G763" s="141" t="s">
        <v>73</v>
      </c>
      <c r="H763" s="141" t="s">
        <v>4065</v>
      </c>
      <c r="I763" s="141" t="s">
        <v>3514</v>
      </c>
      <c r="J763" s="141" t="s">
        <v>3600</v>
      </c>
      <c r="K763" s="141" t="s">
        <v>197</v>
      </c>
      <c r="L763" s="141" t="s">
        <v>4142</v>
      </c>
      <c r="M763" s="141" t="s">
        <v>223</v>
      </c>
      <c r="N763" s="141" t="s">
        <v>286</v>
      </c>
      <c r="O763" s="141" t="s">
        <v>287</v>
      </c>
      <c r="P763" s="141" t="s">
        <v>3282</v>
      </c>
      <c r="Q763" s="141" t="s">
        <v>288</v>
      </c>
      <c r="R763" s="141" t="s">
        <v>3468</v>
      </c>
      <c r="S763" s="148" t="s">
        <v>3280</v>
      </c>
      <c r="T763" s="147">
        <v>10554043</v>
      </c>
      <c r="U763" s="147">
        <v>10165168.6</v>
      </c>
      <c r="V763" s="147">
        <v>10165168.6</v>
      </c>
      <c r="W763" s="147">
        <v>7297989.4400000004</v>
      </c>
    </row>
    <row r="764" spans="1:23">
      <c r="A764" s="141" t="s">
        <v>3465</v>
      </c>
      <c r="B764" s="141" t="s">
        <v>284</v>
      </c>
      <c r="C764" s="141" t="s">
        <v>3464</v>
      </c>
      <c r="D764" s="141" t="s">
        <v>3463</v>
      </c>
      <c r="E764" s="141" t="s">
        <v>4321</v>
      </c>
      <c r="F764" s="141" t="s">
        <v>4320</v>
      </c>
      <c r="G764" s="141" t="s">
        <v>73</v>
      </c>
      <c r="H764" s="141" t="s">
        <v>4065</v>
      </c>
      <c r="I764" s="141" t="s">
        <v>3514</v>
      </c>
      <c r="J764" s="141" t="s">
        <v>3600</v>
      </c>
      <c r="K764" s="141" t="s">
        <v>197</v>
      </c>
      <c r="L764" s="141" t="s">
        <v>4142</v>
      </c>
      <c r="M764" s="141" t="s">
        <v>223</v>
      </c>
      <c r="N764" s="141" t="s">
        <v>303</v>
      </c>
      <c r="O764" s="141" t="s">
        <v>287</v>
      </c>
      <c r="P764" s="141" t="s">
        <v>3282</v>
      </c>
      <c r="Q764" s="141" t="s">
        <v>288</v>
      </c>
      <c r="R764" s="141" t="s">
        <v>3468</v>
      </c>
      <c r="S764" s="148" t="s">
        <v>3280</v>
      </c>
      <c r="T764" s="147">
        <v>6333968</v>
      </c>
      <c r="U764" s="147">
        <v>6815896.4000000004</v>
      </c>
      <c r="V764" s="147">
        <v>6049065.9400000004</v>
      </c>
      <c r="W764" s="147">
        <v>4845904.18</v>
      </c>
    </row>
    <row r="765" spans="1:23">
      <c r="A765" s="141" t="s">
        <v>3465</v>
      </c>
      <c r="B765" s="141" t="s">
        <v>284</v>
      </c>
      <c r="C765" s="141" t="s">
        <v>3464</v>
      </c>
      <c r="D765" s="141" t="s">
        <v>3463</v>
      </c>
      <c r="E765" s="141" t="s">
        <v>4321</v>
      </c>
      <c r="F765" s="141" t="s">
        <v>4320</v>
      </c>
      <c r="G765" s="141" t="s">
        <v>73</v>
      </c>
      <c r="H765" s="141" t="s">
        <v>4026</v>
      </c>
      <c r="I765" s="141" t="s">
        <v>3495</v>
      </c>
      <c r="J765" s="141" t="s">
        <v>142</v>
      </c>
      <c r="K765" s="141" t="s">
        <v>143</v>
      </c>
      <c r="L765" s="141" t="s">
        <v>4142</v>
      </c>
      <c r="M765" s="141" t="s">
        <v>223</v>
      </c>
      <c r="N765" s="141" t="s">
        <v>286</v>
      </c>
      <c r="O765" s="141" t="s">
        <v>287</v>
      </c>
      <c r="P765" s="141" t="s">
        <v>3282</v>
      </c>
      <c r="Q765" s="141" t="s">
        <v>288</v>
      </c>
      <c r="R765" s="141" t="s">
        <v>3468</v>
      </c>
      <c r="S765" s="148" t="s">
        <v>3280</v>
      </c>
      <c r="T765" s="147">
        <v>43525419</v>
      </c>
      <c r="U765" s="147">
        <v>41725419</v>
      </c>
      <c r="V765" s="147">
        <v>31959888.199999999</v>
      </c>
      <c r="W765" s="147">
        <v>31796492.760000002</v>
      </c>
    </row>
    <row r="766" spans="1:23">
      <c r="A766" s="141" t="s">
        <v>3465</v>
      </c>
      <c r="B766" s="141" t="s">
        <v>284</v>
      </c>
      <c r="C766" s="141" t="s">
        <v>3464</v>
      </c>
      <c r="D766" s="141" t="s">
        <v>3463</v>
      </c>
      <c r="E766" s="141" t="s">
        <v>4321</v>
      </c>
      <c r="F766" s="141" t="s">
        <v>4320</v>
      </c>
      <c r="G766" s="141" t="s">
        <v>73</v>
      </c>
      <c r="H766" s="141" t="s">
        <v>4026</v>
      </c>
      <c r="I766" s="141" t="s">
        <v>3495</v>
      </c>
      <c r="J766" s="141" t="s">
        <v>142</v>
      </c>
      <c r="K766" s="141" t="s">
        <v>143</v>
      </c>
      <c r="L766" s="141" t="s">
        <v>4142</v>
      </c>
      <c r="M766" s="141" t="s">
        <v>223</v>
      </c>
      <c r="N766" s="141" t="s">
        <v>303</v>
      </c>
      <c r="O766" s="141" t="s">
        <v>287</v>
      </c>
      <c r="P766" s="141" t="s">
        <v>3282</v>
      </c>
      <c r="Q766" s="141" t="s">
        <v>288</v>
      </c>
      <c r="R766" s="141" t="s">
        <v>3468</v>
      </c>
      <c r="S766" s="148" t="s">
        <v>3280</v>
      </c>
      <c r="T766" s="147">
        <v>5241638</v>
      </c>
      <c r="U766" s="147">
        <v>7441638</v>
      </c>
      <c r="V766" s="147">
        <v>6814776.4400000004</v>
      </c>
      <c r="W766" s="147">
        <v>6781632.0199999996</v>
      </c>
    </row>
    <row r="767" spans="1:23">
      <c r="A767" s="141" t="s">
        <v>3465</v>
      </c>
      <c r="B767" s="141" t="s">
        <v>284</v>
      </c>
      <c r="C767" s="141" t="s">
        <v>3464</v>
      </c>
      <c r="D767" s="141" t="s">
        <v>3463</v>
      </c>
      <c r="E767" s="141" t="s">
        <v>4321</v>
      </c>
      <c r="F767" s="141" t="s">
        <v>4320</v>
      </c>
      <c r="G767" s="141" t="s">
        <v>74</v>
      </c>
      <c r="H767" s="141" t="s">
        <v>3973</v>
      </c>
      <c r="I767" s="141" t="s">
        <v>3495</v>
      </c>
      <c r="J767" s="141" t="s">
        <v>129</v>
      </c>
      <c r="K767" s="141" t="s">
        <v>130</v>
      </c>
      <c r="L767" s="141" t="s">
        <v>4142</v>
      </c>
      <c r="M767" s="141" t="s">
        <v>223</v>
      </c>
      <c r="N767" s="141" t="s">
        <v>303</v>
      </c>
      <c r="O767" s="141" t="s">
        <v>287</v>
      </c>
      <c r="P767" s="141" t="s">
        <v>3282</v>
      </c>
      <c r="Q767" s="141" t="s">
        <v>288</v>
      </c>
      <c r="R767" s="141" t="s">
        <v>3468</v>
      </c>
      <c r="S767" s="148" t="s">
        <v>3280</v>
      </c>
      <c r="T767" s="147">
        <v>1800000</v>
      </c>
      <c r="U767" s="147">
        <v>1800000</v>
      </c>
      <c r="V767" s="147">
        <v>1084917.58</v>
      </c>
      <c r="W767" s="147">
        <v>803421.25</v>
      </c>
    </row>
    <row r="768" spans="1:23">
      <c r="A768" s="141" t="s">
        <v>3465</v>
      </c>
      <c r="B768" s="141" t="s">
        <v>284</v>
      </c>
      <c r="C768" s="141" t="s">
        <v>3464</v>
      </c>
      <c r="D768" s="141" t="s">
        <v>3463</v>
      </c>
      <c r="E768" s="141" t="s">
        <v>4321</v>
      </c>
      <c r="F768" s="141" t="s">
        <v>4320</v>
      </c>
      <c r="G768" s="141" t="s">
        <v>74</v>
      </c>
      <c r="H768" s="141" t="s">
        <v>3973</v>
      </c>
      <c r="I768" s="141" t="s">
        <v>3495</v>
      </c>
      <c r="J768" s="141" t="s">
        <v>129</v>
      </c>
      <c r="K768" s="141" t="s">
        <v>133</v>
      </c>
      <c r="L768" s="141" t="s">
        <v>4142</v>
      </c>
      <c r="M768" s="141" t="s">
        <v>223</v>
      </c>
      <c r="N768" s="141" t="s">
        <v>303</v>
      </c>
      <c r="O768" s="141" t="s">
        <v>287</v>
      </c>
      <c r="P768" s="141" t="s">
        <v>3282</v>
      </c>
      <c r="Q768" s="141" t="s">
        <v>288</v>
      </c>
      <c r="R768" s="141" t="s">
        <v>3468</v>
      </c>
      <c r="S768" s="148" t="s">
        <v>3280</v>
      </c>
      <c r="T768" s="147">
        <v>75597803</v>
      </c>
      <c r="U768" s="147">
        <v>106906054</v>
      </c>
      <c r="V768" s="147">
        <v>95302276.730000004</v>
      </c>
      <c r="W768" s="147">
        <v>72245764.349999994</v>
      </c>
    </row>
    <row r="769" spans="1:23">
      <c r="A769" s="141" t="s">
        <v>3465</v>
      </c>
      <c r="B769" s="141" t="s">
        <v>284</v>
      </c>
      <c r="C769" s="141" t="s">
        <v>3464</v>
      </c>
      <c r="D769" s="141" t="s">
        <v>3463</v>
      </c>
      <c r="E769" s="141" t="s">
        <v>4321</v>
      </c>
      <c r="F769" s="141" t="s">
        <v>4320</v>
      </c>
      <c r="G769" s="141" t="s">
        <v>74</v>
      </c>
      <c r="H769" s="141" t="s">
        <v>3973</v>
      </c>
      <c r="I769" s="141" t="s">
        <v>3495</v>
      </c>
      <c r="J769" s="141" t="s">
        <v>134</v>
      </c>
      <c r="K769" s="141" t="s">
        <v>135</v>
      </c>
      <c r="L769" s="141" t="s">
        <v>4142</v>
      </c>
      <c r="M769" s="141" t="s">
        <v>223</v>
      </c>
      <c r="N769" s="141" t="s">
        <v>303</v>
      </c>
      <c r="O769" s="141" t="s">
        <v>287</v>
      </c>
      <c r="P769" s="141" t="s">
        <v>3282</v>
      </c>
      <c r="Q769" s="141" t="s">
        <v>288</v>
      </c>
      <c r="R769" s="141" t="s">
        <v>3468</v>
      </c>
      <c r="S769" s="148" t="s">
        <v>3280</v>
      </c>
      <c r="T769" s="147">
        <v>5649591</v>
      </c>
      <c r="U769" s="147">
        <v>6249591</v>
      </c>
      <c r="V769" s="147">
        <v>6092879.6799999997</v>
      </c>
      <c r="W769" s="147">
        <v>4593783.76</v>
      </c>
    </row>
    <row r="770" spans="1:23">
      <c r="A770" s="141" t="s">
        <v>3465</v>
      </c>
      <c r="B770" s="141" t="s">
        <v>284</v>
      </c>
      <c r="C770" s="141" t="s">
        <v>3464</v>
      </c>
      <c r="D770" s="141" t="s">
        <v>3463</v>
      </c>
      <c r="E770" s="141" t="s">
        <v>4321</v>
      </c>
      <c r="F770" s="141" t="s">
        <v>4320</v>
      </c>
      <c r="G770" s="141" t="s">
        <v>74</v>
      </c>
      <c r="H770" s="141" t="s">
        <v>4025</v>
      </c>
      <c r="I770" s="141" t="s">
        <v>3495</v>
      </c>
      <c r="J770" s="141" t="s">
        <v>134</v>
      </c>
      <c r="K770" s="141" t="s">
        <v>135</v>
      </c>
      <c r="L770" s="141" t="s">
        <v>4142</v>
      </c>
      <c r="M770" s="141" t="s">
        <v>223</v>
      </c>
      <c r="N770" s="141" t="s">
        <v>303</v>
      </c>
      <c r="O770" s="141" t="s">
        <v>287</v>
      </c>
      <c r="P770" s="141" t="s">
        <v>3282</v>
      </c>
      <c r="Q770" s="141" t="s">
        <v>288</v>
      </c>
      <c r="R770" s="141" t="s">
        <v>3468</v>
      </c>
      <c r="S770" s="148" t="s">
        <v>3280</v>
      </c>
      <c r="T770" s="147">
        <v>15637541</v>
      </c>
      <c r="U770" s="147">
        <v>15894438</v>
      </c>
      <c r="V770" s="147">
        <v>15894078.49</v>
      </c>
      <c r="W770" s="147">
        <v>11868886.119999999</v>
      </c>
    </row>
    <row r="771" spans="1:23">
      <c r="A771" s="141" t="s">
        <v>3465</v>
      </c>
      <c r="B771" s="141" t="s">
        <v>284</v>
      </c>
      <c r="C771" s="141" t="s">
        <v>3464</v>
      </c>
      <c r="D771" s="141" t="s">
        <v>3463</v>
      </c>
      <c r="E771" s="141" t="s">
        <v>4321</v>
      </c>
      <c r="F771" s="141" t="s">
        <v>4320</v>
      </c>
      <c r="G771" s="141" t="s">
        <v>75</v>
      </c>
      <c r="H771" s="141" t="s">
        <v>3515</v>
      </c>
      <c r="I771" s="141" t="s">
        <v>3514</v>
      </c>
      <c r="J771" s="141" t="s">
        <v>3958</v>
      </c>
      <c r="K771" s="141" t="s">
        <v>203</v>
      </c>
      <c r="L771" s="141" t="s">
        <v>4142</v>
      </c>
      <c r="M771" s="141" t="s">
        <v>223</v>
      </c>
      <c r="N771" s="141" t="s">
        <v>303</v>
      </c>
      <c r="O771" s="141" t="s">
        <v>287</v>
      </c>
      <c r="P771" s="141" t="s">
        <v>3282</v>
      </c>
      <c r="Q771" s="141" t="s">
        <v>288</v>
      </c>
      <c r="R771" s="141" t="s">
        <v>3468</v>
      </c>
      <c r="S771" s="148" t="s">
        <v>3280</v>
      </c>
      <c r="T771" s="147">
        <v>170362773</v>
      </c>
      <c r="U771" s="147">
        <v>162270354.66999999</v>
      </c>
      <c r="V771" s="147">
        <v>158609249.44999999</v>
      </c>
      <c r="W771" s="147">
        <v>120319331.69</v>
      </c>
    </row>
    <row r="772" spans="1:23">
      <c r="A772" s="141" t="s">
        <v>3465</v>
      </c>
      <c r="B772" s="141" t="s">
        <v>284</v>
      </c>
      <c r="C772" s="141" t="s">
        <v>3464</v>
      </c>
      <c r="D772" s="141" t="s">
        <v>3463</v>
      </c>
      <c r="E772" s="141" t="s">
        <v>4321</v>
      </c>
      <c r="F772" s="141" t="s">
        <v>4320</v>
      </c>
      <c r="G772" s="141" t="s">
        <v>75</v>
      </c>
      <c r="H772" s="141" t="s">
        <v>3515</v>
      </c>
      <c r="I772" s="141" t="s">
        <v>3514</v>
      </c>
      <c r="J772" s="141" t="s">
        <v>3958</v>
      </c>
      <c r="K772" s="141" t="s">
        <v>203</v>
      </c>
      <c r="L772" s="141" t="s">
        <v>4142</v>
      </c>
      <c r="M772" s="141" t="s">
        <v>223</v>
      </c>
      <c r="N772" s="141" t="s">
        <v>303</v>
      </c>
      <c r="O772" s="141" t="s">
        <v>289</v>
      </c>
      <c r="P772" s="141" t="s">
        <v>3282</v>
      </c>
      <c r="Q772" s="141" t="s">
        <v>288</v>
      </c>
      <c r="R772" s="141" t="s">
        <v>3468</v>
      </c>
      <c r="S772" s="148" t="s">
        <v>3280</v>
      </c>
      <c r="T772" s="147">
        <v>600000</v>
      </c>
      <c r="U772" s="147">
        <v>600000</v>
      </c>
      <c r="V772" s="147">
        <v>0</v>
      </c>
      <c r="W772" s="147">
        <v>0</v>
      </c>
    </row>
    <row r="773" spans="1:23">
      <c r="A773" s="141" t="s">
        <v>3465</v>
      </c>
      <c r="B773" s="141" t="s">
        <v>284</v>
      </c>
      <c r="C773" s="141" t="s">
        <v>3464</v>
      </c>
      <c r="D773" s="141" t="s">
        <v>3463</v>
      </c>
      <c r="E773" s="141" t="s">
        <v>4321</v>
      </c>
      <c r="F773" s="141" t="s">
        <v>4320</v>
      </c>
      <c r="G773" s="141" t="s">
        <v>4092</v>
      </c>
      <c r="H773" s="141" t="s">
        <v>4091</v>
      </c>
      <c r="I773" s="141" t="s">
        <v>3492</v>
      </c>
      <c r="J773" s="141" t="s">
        <v>95</v>
      </c>
      <c r="K773" s="141" t="s">
        <v>99</v>
      </c>
      <c r="L773" s="141" t="s">
        <v>4142</v>
      </c>
      <c r="M773" s="141" t="s">
        <v>223</v>
      </c>
      <c r="N773" s="141" t="s">
        <v>303</v>
      </c>
      <c r="O773" s="141" t="s">
        <v>287</v>
      </c>
      <c r="P773" s="141" t="s">
        <v>3282</v>
      </c>
      <c r="Q773" s="141" t="s">
        <v>288</v>
      </c>
      <c r="R773" s="141" t="s">
        <v>3468</v>
      </c>
      <c r="S773" s="148" t="s">
        <v>3280</v>
      </c>
      <c r="T773" s="147">
        <v>63372840</v>
      </c>
      <c r="U773" s="147">
        <v>63372840</v>
      </c>
      <c r="V773" s="147">
        <v>48637994</v>
      </c>
      <c r="W773" s="147">
        <v>48637994</v>
      </c>
    </row>
    <row r="774" spans="1:23">
      <c r="A774" s="141" t="s">
        <v>3465</v>
      </c>
      <c r="B774" s="141" t="s">
        <v>284</v>
      </c>
      <c r="C774" s="141" t="s">
        <v>3464</v>
      </c>
      <c r="D774" s="141" t="s">
        <v>3463</v>
      </c>
      <c r="E774" s="141" t="s">
        <v>4321</v>
      </c>
      <c r="F774" s="141" t="s">
        <v>4320</v>
      </c>
      <c r="G774" s="141" t="s">
        <v>4022</v>
      </c>
      <c r="H774" s="141" t="s">
        <v>4021</v>
      </c>
      <c r="I774" s="141" t="s">
        <v>3492</v>
      </c>
      <c r="J774" s="141" t="s">
        <v>95</v>
      </c>
      <c r="K774" s="141" t="s">
        <v>97</v>
      </c>
      <c r="L774" s="141" t="s">
        <v>4142</v>
      </c>
      <c r="M774" s="141" t="s">
        <v>223</v>
      </c>
      <c r="N774" s="141" t="s">
        <v>303</v>
      </c>
      <c r="O774" s="141" t="s">
        <v>287</v>
      </c>
      <c r="P774" s="141" t="s">
        <v>3282</v>
      </c>
      <c r="Q774" s="141" t="s">
        <v>288</v>
      </c>
      <c r="R774" s="141" t="s">
        <v>3468</v>
      </c>
      <c r="S774" s="148" t="s">
        <v>3280</v>
      </c>
      <c r="T774" s="147">
        <v>96463153</v>
      </c>
      <c r="U774" s="147">
        <v>96463153</v>
      </c>
      <c r="V774" s="147">
        <v>71928310.109999999</v>
      </c>
      <c r="W774" s="147">
        <v>71928310.109999999</v>
      </c>
    </row>
    <row r="775" spans="1:23">
      <c r="A775" s="141" t="s">
        <v>3465</v>
      </c>
      <c r="B775" s="141" t="s">
        <v>284</v>
      </c>
      <c r="C775" s="141" t="s">
        <v>3464</v>
      </c>
      <c r="D775" s="141" t="s">
        <v>3463</v>
      </c>
      <c r="E775" s="141" t="s">
        <v>4321</v>
      </c>
      <c r="F775" s="141" t="s">
        <v>4320</v>
      </c>
      <c r="G775" s="141" t="s">
        <v>4090</v>
      </c>
      <c r="H775" s="141" t="s">
        <v>4089</v>
      </c>
      <c r="I775" s="141" t="s">
        <v>3492</v>
      </c>
      <c r="J775" s="141" t="s">
        <v>109</v>
      </c>
      <c r="K775" s="141" t="s">
        <v>116</v>
      </c>
      <c r="L775" s="141" t="s">
        <v>4142</v>
      </c>
      <c r="M775" s="141" t="s">
        <v>223</v>
      </c>
      <c r="N775" s="141" t="s">
        <v>303</v>
      </c>
      <c r="O775" s="141" t="s">
        <v>287</v>
      </c>
      <c r="P775" s="141" t="s">
        <v>3282</v>
      </c>
      <c r="Q775" s="141" t="s">
        <v>288</v>
      </c>
      <c r="R775" s="141" t="s">
        <v>3468</v>
      </c>
      <c r="S775" s="148" t="s">
        <v>3280</v>
      </c>
      <c r="T775" s="147">
        <v>82485524</v>
      </c>
      <c r="U775" s="147">
        <v>82921994.239999995</v>
      </c>
      <c r="V775" s="147">
        <v>70158145.579999998</v>
      </c>
      <c r="W775" s="147">
        <v>70158145.579999998</v>
      </c>
    </row>
    <row r="776" spans="1:23">
      <c r="A776" s="141" t="s">
        <v>3465</v>
      </c>
      <c r="B776" s="141" t="s">
        <v>284</v>
      </c>
      <c r="C776" s="141" t="s">
        <v>3464</v>
      </c>
      <c r="D776" s="141" t="s">
        <v>3463</v>
      </c>
      <c r="E776" s="141" t="s">
        <v>4321</v>
      </c>
      <c r="F776" s="141" t="s">
        <v>4320</v>
      </c>
      <c r="G776" s="141" t="s">
        <v>3983</v>
      </c>
      <c r="H776" s="141" t="s">
        <v>3982</v>
      </c>
      <c r="I776" s="141" t="s">
        <v>3492</v>
      </c>
      <c r="J776" s="141" t="s">
        <v>109</v>
      </c>
      <c r="K776" s="141" t="s">
        <v>112</v>
      </c>
      <c r="L776" s="141" t="s">
        <v>4142</v>
      </c>
      <c r="M776" s="141" t="s">
        <v>223</v>
      </c>
      <c r="N776" s="141" t="s">
        <v>303</v>
      </c>
      <c r="O776" s="141" t="s">
        <v>287</v>
      </c>
      <c r="P776" s="141" t="s">
        <v>3282</v>
      </c>
      <c r="Q776" s="141" t="s">
        <v>288</v>
      </c>
      <c r="R776" s="141" t="s">
        <v>3468</v>
      </c>
      <c r="S776" s="148" t="s">
        <v>3280</v>
      </c>
      <c r="T776" s="147">
        <v>18408000</v>
      </c>
      <c r="U776" s="147">
        <v>20721174.440000001</v>
      </c>
      <c r="V776" s="147">
        <v>18097248.079999998</v>
      </c>
      <c r="W776" s="147">
        <v>15046271.310000001</v>
      </c>
    </row>
    <row r="777" spans="1:23">
      <c r="A777" s="141" t="s">
        <v>3465</v>
      </c>
      <c r="B777" s="141" t="s">
        <v>284</v>
      </c>
      <c r="C777" s="141" t="s">
        <v>3464</v>
      </c>
      <c r="D777" s="141" t="s">
        <v>3463</v>
      </c>
      <c r="E777" s="141" t="s">
        <v>4321</v>
      </c>
      <c r="F777" s="141" t="s">
        <v>4320</v>
      </c>
      <c r="G777" s="141" t="s">
        <v>4019</v>
      </c>
      <c r="H777" s="141" t="s">
        <v>4018</v>
      </c>
      <c r="I777" s="141" t="s">
        <v>3492</v>
      </c>
      <c r="J777" s="141" t="s">
        <v>95</v>
      </c>
      <c r="K777" s="141" t="s">
        <v>99</v>
      </c>
      <c r="L777" s="141" t="s">
        <v>4142</v>
      </c>
      <c r="M777" s="141" t="s">
        <v>223</v>
      </c>
      <c r="N777" s="141" t="s">
        <v>303</v>
      </c>
      <c r="O777" s="141" t="s">
        <v>287</v>
      </c>
      <c r="P777" s="141" t="s">
        <v>3282</v>
      </c>
      <c r="Q777" s="141" t="s">
        <v>288</v>
      </c>
      <c r="R777" s="141" t="s">
        <v>3468</v>
      </c>
      <c r="S777" s="148" t="s">
        <v>3280</v>
      </c>
      <c r="T777" s="147">
        <v>72800000</v>
      </c>
      <c r="U777" s="147">
        <v>71610150.810000002</v>
      </c>
      <c r="V777" s="147">
        <v>56715259.780000001</v>
      </c>
      <c r="W777" s="147">
        <v>56715259.780000001</v>
      </c>
    </row>
    <row r="778" spans="1:23">
      <c r="A778" s="141" t="s">
        <v>3465</v>
      </c>
      <c r="B778" s="141" t="s">
        <v>284</v>
      </c>
      <c r="C778" s="141" t="s">
        <v>3464</v>
      </c>
      <c r="D778" s="141" t="s">
        <v>3463</v>
      </c>
      <c r="E778" s="141" t="s">
        <v>4321</v>
      </c>
      <c r="F778" s="141" t="s">
        <v>4320</v>
      </c>
      <c r="G778" s="141" t="s">
        <v>91</v>
      </c>
      <c r="H778" s="141" t="s">
        <v>4063</v>
      </c>
      <c r="I778" s="141" t="s">
        <v>3492</v>
      </c>
      <c r="J778" s="141" t="s">
        <v>109</v>
      </c>
      <c r="K778" s="141" t="s">
        <v>112</v>
      </c>
      <c r="L778" s="141" t="s">
        <v>4142</v>
      </c>
      <c r="M778" s="141" t="s">
        <v>223</v>
      </c>
      <c r="N778" s="141" t="s">
        <v>303</v>
      </c>
      <c r="O778" s="141" t="s">
        <v>287</v>
      </c>
      <c r="P778" s="141" t="s">
        <v>3282</v>
      </c>
      <c r="Q778" s="141" t="s">
        <v>288</v>
      </c>
      <c r="R778" s="141" t="s">
        <v>3468</v>
      </c>
      <c r="S778" s="148" t="s">
        <v>3280</v>
      </c>
      <c r="T778" s="147">
        <v>62664362</v>
      </c>
      <c r="U778" s="147">
        <v>64040462</v>
      </c>
      <c r="V778" s="147">
        <v>47570527.289999999</v>
      </c>
      <c r="W778" s="147">
        <v>47570527.289999999</v>
      </c>
    </row>
    <row r="779" spans="1:23">
      <c r="A779" s="141" t="s">
        <v>3465</v>
      </c>
      <c r="B779" s="141" t="s">
        <v>284</v>
      </c>
      <c r="C779" s="141" t="s">
        <v>3464</v>
      </c>
      <c r="D779" s="141" t="s">
        <v>3463</v>
      </c>
      <c r="E779" s="141" t="s">
        <v>4314</v>
      </c>
      <c r="F779" s="141" t="s">
        <v>4315</v>
      </c>
      <c r="G779" s="141" t="s">
        <v>50</v>
      </c>
      <c r="H779" s="141" t="s">
        <v>4056</v>
      </c>
      <c r="I779" s="141" t="s">
        <v>3492</v>
      </c>
      <c r="J779" s="141" t="s">
        <v>95</v>
      </c>
      <c r="K779" s="141" t="s">
        <v>96</v>
      </c>
      <c r="L779" s="141" t="s">
        <v>4136</v>
      </c>
      <c r="M779" s="141" t="s">
        <v>225</v>
      </c>
      <c r="N779" s="141" t="s">
        <v>303</v>
      </c>
      <c r="O779" s="141" t="s">
        <v>287</v>
      </c>
      <c r="P779" s="141" t="s">
        <v>3282</v>
      </c>
      <c r="Q779" s="141" t="s">
        <v>288</v>
      </c>
      <c r="R779" s="141" t="s">
        <v>3468</v>
      </c>
      <c r="S779" s="148" t="s">
        <v>3280</v>
      </c>
      <c r="T779" s="147">
        <v>38250000</v>
      </c>
      <c r="U779" s="147">
        <v>41020000</v>
      </c>
      <c r="V779" s="147">
        <v>30105833.350000001</v>
      </c>
      <c r="W779" s="147">
        <v>30105833.350000001</v>
      </c>
    </row>
    <row r="780" spans="1:23">
      <c r="A780" s="141" t="s">
        <v>3465</v>
      </c>
      <c r="B780" s="141" t="s">
        <v>284</v>
      </c>
      <c r="C780" s="141" t="s">
        <v>3464</v>
      </c>
      <c r="D780" s="141" t="s">
        <v>3463</v>
      </c>
      <c r="E780" s="141" t="s">
        <v>4314</v>
      </c>
      <c r="F780" s="141" t="s">
        <v>4315</v>
      </c>
      <c r="G780" s="141" t="s">
        <v>50</v>
      </c>
      <c r="H780" s="141" t="s">
        <v>4056</v>
      </c>
      <c r="I780" s="141" t="s">
        <v>3492</v>
      </c>
      <c r="J780" s="141" t="s">
        <v>95</v>
      </c>
      <c r="K780" s="141" t="s">
        <v>96</v>
      </c>
      <c r="L780" s="141" t="s">
        <v>4136</v>
      </c>
      <c r="M780" s="141" t="s">
        <v>226</v>
      </c>
      <c r="N780" s="141" t="s">
        <v>303</v>
      </c>
      <c r="O780" s="141" t="s">
        <v>287</v>
      </c>
      <c r="P780" s="141" t="s">
        <v>3282</v>
      </c>
      <c r="Q780" s="141" t="s">
        <v>288</v>
      </c>
      <c r="R780" s="141" t="s">
        <v>3468</v>
      </c>
      <c r="S780" s="148" t="s">
        <v>3280</v>
      </c>
      <c r="T780" s="147">
        <v>53000000</v>
      </c>
      <c r="U780" s="147">
        <v>54000000</v>
      </c>
      <c r="V780" s="147">
        <v>40250000.009999998</v>
      </c>
      <c r="W780" s="147">
        <v>40250000.009999998</v>
      </c>
    </row>
    <row r="781" spans="1:23">
      <c r="A781" s="141" t="s">
        <v>3465</v>
      </c>
      <c r="B781" s="141" t="s">
        <v>284</v>
      </c>
      <c r="C781" s="141" t="s">
        <v>3464</v>
      </c>
      <c r="D781" s="141" t="s">
        <v>3463</v>
      </c>
      <c r="E781" s="141" t="s">
        <v>4314</v>
      </c>
      <c r="F781" s="141" t="s">
        <v>4315</v>
      </c>
      <c r="G781" s="141" t="s">
        <v>50</v>
      </c>
      <c r="H781" s="141" t="s">
        <v>4056</v>
      </c>
      <c r="I781" s="141" t="s">
        <v>3492</v>
      </c>
      <c r="J781" s="141" t="s">
        <v>95</v>
      </c>
      <c r="K781" s="141" t="s">
        <v>96</v>
      </c>
      <c r="L781" s="141" t="s">
        <v>4136</v>
      </c>
      <c r="M781" s="141" t="s">
        <v>227</v>
      </c>
      <c r="N781" s="141" t="s">
        <v>303</v>
      </c>
      <c r="O781" s="141" t="s">
        <v>287</v>
      </c>
      <c r="P781" s="141" t="s">
        <v>3282</v>
      </c>
      <c r="Q781" s="141" t="s">
        <v>288</v>
      </c>
      <c r="R781" s="141" t="s">
        <v>3468</v>
      </c>
      <c r="S781" s="148" t="s">
        <v>3280</v>
      </c>
      <c r="T781" s="147">
        <v>34676000</v>
      </c>
      <c r="U781" s="147">
        <v>34676000</v>
      </c>
      <c r="V781" s="147">
        <v>26007000</v>
      </c>
      <c r="W781" s="147">
        <v>26007000</v>
      </c>
    </row>
    <row r="782" spans="1:23">
      <c r="A782" s="141" t="s">
        <v>3465</v>
      </c>
      <c r="B782" s="141" t="s">
        <v>284</v>
      </c>
      <c r="C782" s="141" t="s">
        <v>3464</v>
      </c>
      <c r="D782" s="141" t="s">
        <v>3463</v>
      </c>
      <c r="E782" s="141" t="s">
        <v>4314</v>
      </c>
      <c r="F782" s="141" t="s">
        <v>4315</v>
      </c>
      <c r="G782" s="141" t="s">
        <v>50</v>
      </c>
      <c r="H782" s="141" t="s">
        <v>4056</v>
      </c>
      <c r="I782" s="141" t="s">
        <v>3492</v>
      </c>
      <c r="J782" s="141" t="s">
        <v>95</v>
      </c>
      <c r="K782" s="141" t="s">
        <v>96</v>
      </c>
      <c r="L782" s="141" t="s">
        <v>4136</v>
      </c>
      <c r="M782" s="141" t="s">
        <v>228</v>
      </c>
      <c r="N782" s="141" t="s">
        <v>303</v>
      </c>
      <c r="O782" s="141" t="s">
        <v>287</v>
      </c>
      <c r="P782" s="141" t="s">
        <v>3282</v>
      </c>
      <c r="Q782" s="141" t="s">
        <v>288</v>
      </c>
      <c r="R782" s="141" t="s">
        <v>3468</v>
      </c>
      <c r="S782" s="148" t="s">
        <v>3280</v>
      </c>
      <c r="T782" s="147">
        <v>7650000</v>
      </c>
      <c r="U782" s="147">
        <v>8650000</v>
      </c>
      <c r="V782" s="147">
        <v>6237498.9900000002</v>
      </c>
      <c r="W782" s="147">
        <v>6237498.9900000002</v>
      </c>
    </row>
    <row r="783" spans="1:23">
      <c r="A783" s="141" t="s">
        <v>3465</v>
      </c>
      <c r="B783" s="141" t="s">
        <v>284</v>
      </c>
      <c r="C783" s="141" t="s">
        <v>3464</v>
      </c>
      <c r="D783" s="141" t="s">
        <v>3463</v>
      </c>
      <c r="E783" s="141" t="s">
        <v>4314</v>
      </c>
      <c r="F783" s="141" t="s">
        <v>4315</v>
      </c>
      <c r="G783" s="141" t="s">
        <v>50</v>
      </c>
      <c r="H783" s="141" t="s">
        <v>4056</v>
      </c>
      <c r="I783" s="141" t="s">
        <v>3492</v>
      </c>
      <c r="J783" s="141" t="s">
        <v>95</v>
      </c>
      <c r="K783" s="141" t="s">
        <v>96</v>
      </c>
      <c r="L783" s="141" t="s">
        <v>4136</v>
      </c>
      <c r="M783" s="141" t="s">
        <v>229</v>
      </c>
      <c r="N783" s="141" t="s">
        <v>303</v>
      </c>
      <c r="O783" s="141" t="s">
        <v>287</v>
      </c>
      <c r="P783" s="141" t="s">
        <v>3282</v>
      </c>
      <c r="Q783" s="141" t="s">
        <v>288</v>
      </c>
      <c r="R783" s="141" t="s">
        <v>3468</v>
      </c>
      <c r="S783" s="148" t="s">
        <v>3280</v>
      </c>
      <c r="T783" s="147">
        <v>33900000</v>
      </c>
      <c r="U783" s="147">
        <v>34000000</v>
      </c>
      <c r="V783" s="147">
        <v>25474999.800000001</v>
      </c>
      <c r="W783" s="147">
        <v>25474999.800000001</v>
      </c>
    </row>
    <row r="784" spans="1:23">
      <c r="A784" s="141" t="s">
        <v>3465</v>
      </c>
      <c r="B784" s="141" t="s">
        <v>284</v>
      </c>
      <c r="C784" s="141" t="s">
        <v>3464</v>
      </c>
      <c r="D784" s="141" t="s">
        <v>3463</v>
      </c>
      <c r="E784" s="141" t="s">
        <v>4314</v>
      </c>
      <c r="F784" s="141" t="s">
        <v>4315</v>
      </c>
      <c r="G784" s="141" t="s">
        <v>50</v>
      </c>
      <c r="H784" s="141" t="s">
        <v>4056</v>
      </c>
      <c r="I784" s="141" t="s">
        <v>3492</v>
      </c>
      <c r="J784" s="141" t="s">
        <v>95</v>
      </c>
      <c r="K784" s="141" t="s">
        <v>96</v>
      </c>
      <c r="L784" s="141" t="s">
        <v>4136</v>
      </c>
      <c r="M784" s="141" t="s">
        <v>230</v>
      </c>
      <c r="N784" s="141" t="s">
        <v>303</v>
      </c>
      <c r="O784" s="141" t="s">
        <v>287</v>
      </c>
      <c r="P784" s="141" t="s">
        <v>3282</v>
      </c>
      <c r="Q784" s="141" t="s">
        <v>288</v>
      </c>
      <c r="R784" s="141" t="s">
        <v>3468</v>
      </c>
      <c r="S784" s="148" t="s">
        <v>3280</v>
      </c>
      <c r="T784" s="147">
        <v>79100000</v>
      </c>
      <c r="U784" s="147">
        <v>83900000.019999996</v>
      </c>
      <c r="V784" s="147">
        <v>61725000.030000001</v>
      </c>
      <c r="W784" s="147">
        <v>61725000.030000001</v>
      </c>
    </row>
    <row r="785" spans="1:23">
      <c r="A785" s="141" t="s">
        <v>3465</v>
      </c>
      <c r="B785" s="141" t="s">
        <v>284</v>
      </c>
      <c r="C785" s="141" t="s">
        <v>3464</v>
      </c>
      <c r="D785" s="141" t="s">
        <v>3463</v>
      </c>
      <c r="E785" s="141" t="s">
        <v>4314</v>
      </c>
      <c r="F785" s="141" t="s">
        <v>4315</v>
      </c>
      <c r="G785" s="141" t="s">
        <v>50</v>
      </c>
      <c r="H785" s="141" t="s">
        <v>4056</v>
      </c>
      <c r="I785" s="141" t="s">
        <v>3492</v>
      </c>
      <c r="J785" s="141" t="s">
        <v>95</v>
      </c>
      <c r="K785" s="141" t="s">
        <v>96</v>
      </c>
      <c r="L785" s="141" t="s">
        <v>4136</v>
      </c>
      <c r="M785" s="141" t="s">
        <v>231</v>
      </c>
      <c r="N785" s="141" t="s">
        <v>303</v>
      </c>
      <c r="O785" s="141" t="s">
        <v>287</v>
      </c>
      <c r="P785" s="141" t="s">
        <v>3282</v>
      </c>
      <c r="Q785" s="141" t="s">
        <v>288</v>
      </c>
      <c r="R785" s="141" t="s">
        <v>3468</v>
      </c>
      <c r="S785" s="148" t="s">
        <v>3280</v>
      </c>
      <c r="T785" s="147">
        <v>42700000</v>
      </c>
      <c r="U785" s="147">
        <v>35450000.020000003</v>
      </c>
      <c r="V785" s="147">
        <v>28333333.34</v>
      </c>
      <c r="W785" s="147">
        <v>28333333.34</v>
      </c>
    </row>
    <row r="786" spans="1:23">
      <c r="A786" s="141" t="s">
        <v>3465</v>
      </c>
      <c r="B786" s="141" t="s">
        <v>284</v>
      </c>
      <c r="C786" s="141" t="s">
        <v>3464</v>
      </c>
      <c r="D786" s="141" t="s">
        <v>3463</v>
      </c>
      <c r="E786" s="141" t="s">
        <v>4314</v>
      </c>
      <c r="F786" s="141" t="s">
        <v>4315</v>
      </c>
      <c r="G786" s="141" t="s">
        <v>50</v>
      </c>
      <c r="H786" s="141" t="s">
        <v>4056</v>
      </c>
      <c r="I786" s="141" t="s">
        <v>3492</v>
      </c>
      <c r="J786" s="141" t="s">
        <v>95</v>
      </c>
      <c r="K786" s="141" t="s">
        <v>96</v>
      </c>
      <c r="L786" s="141" t="s">
        <v>4136</v>
      </c>
      <c r="M786" s="141" t="s">
        <v>232</v>
      </c>
      <c r="N786" s="141" t="s">
        <v>303</v>
      </c>
      <c r="O786" s="141" t="s">
        <v>287</v>
      </c>
      <c r="P786" s="141" t="s">
        <v>3282</v>
      </c>
      <c r="Q786" s="141" t="s">
        <v>288</v>
      </c>
      <c r="R786" s="141" t="s">
        <v>3468</v>
      </c>
      <c r="S786" s="148" t="s">
        <v>3280</v>
      </c>
      <c r="T786" s="147">
        <v>23110000</v>
      </c>
      <c r="U786" s="147">
        <v>30310000</v>
      </c>
      <c r="V786" s="147">
        <v>20932500.149999999</v>
      </c>
      <c r="W786" s="147">
        <v>20932500.149999999</v>
      </c>
    </row>
    <row r="787" spans="1:23">
      <c r="A787" s="141" t="s">
        <v>3465</v>
      </c>
      <c r="B787" s="141" t="s">
        <v>284</v>
      </c>
      <c r="C787" s="141" t="s">
        <v>3464</v>
      </c>
      <c r="D787" s="141" t="s">
        <v>3463</v>
      </c>
      <c r="E787" s="141" t="s">
        <v>4314</v>
      </c>
      <c r="F787" s="141" t="s">
        <v>4315</v>
      </c>
      <c r="G787" s="141" t="s">
        <v>50</v>
      </c>
      <c r="H787" s="141" t="s">
        <v>4056</v>
      </c>
      <c r="I787" s="141" t="s">
        <v>3492</v>
      </c>
      <c r="J787" s="141" t="s">
        <v>95</v>
      </c>
      <c r="K787" s="141" t="s">
        <v>96</v>
      </c>
      <c r="L787" s="141" t="s">
        <v>4136</v>
      </c>
      <c r="M787" s="141" t="s">
        <v>233</v>
      </c>
      <c r="N787" s="141" t="s">
        <v>303</v>
      </c>
      <c r="O787" s="141" t="s">
        <v>287</v>
      </c>
      <c r="P787" s="141" t="s">
        <v>3282</v>
      </c>
      <c r="Q787" s="141" t="s">
        <v>288</v>
      </c>
      <c r="R787" s="141" t="s">
        <v>3468</v>
      </c>
      <c r="S787" s="148" t="s">
        <v>3280</v>
      </c>
      <c r="T787" s="147">
        <v>45000000</v>
      </c>
      <c r="U787" s="147">
        <v>45000000</v>
      </c>
      <c r="V787" s="147">
        <v>33783333.350000001</v>
      </c>
      <c r="W787" s="147">
        <v>33783333.350000001</v>
      </c>
    </row>
    <row r="788" spans="1:23">
      <c r="A788" s="141" t="s">
        <v>3465</v>
      </c>
      <c r="B788" s="141" t="s">
        <v>284</v>
      </c>
      <c r="C788" s="141" t="s">
        <v>3464</v>
      </c>
      <c r="D788" s="141" t="s">
        <v>3463</v>
      </c>
      <c r="E788" s="141" t="s">
        <v>4314</v>
      </c>
      <c r="F788" s="141" t="s">
        <v>4315</v>
      </c>
      <c r="G788" s="141" t="s">
        <v>50</v>
      </c>
      <c r="H788" s="141" t="s">
        <v>4056</v>
      </c>
      <c r="I788" s="141" t="s">
        <v>3492</v>
      </c>
      <c r="J788" s="141" t="s">
        <v>95</v>
      </c>
      <c r="K788" s="141" t="s">
        <v>96</v>
      </c>
      <c r="L788" s="141" t="s">
        <v>4140</v>
      </c>
      <c r="M788" s="141" t="s">
        <v>235</v>
      </c>
      <c r="N788" s="141" t="s">
        <v>303</v>
      </c>
      <c r="O788" s="141" t="s">
        <v>287</v>
      </c>
      <c r="P788" s="141" t="s">
        <v>3282</v>
      </c>
      <c r="Q788" s="141" t="s">
        <v>288</v>
      </c>
      <c r="R788" s="141" t="s">
        <v>3468</v>
      </c>
      <c r="S788" s="148" t="s">
        <v>3280</v>
      </c>
      <c r="T788" s="147">
        <v>10700000</v>
      </c>
      <c r="U788" s="147">
        <v>10900000</v>
      </c>
      <c r="V788" s="147">
        <v>8125003.9500000002</v>
      </c>
      <c r="W788" s="147">
        <v>8125003.9500000002</v>
      </c>
    </row>
    <row r="789" spans="1:23">
      <c r="A789" s="141" t="s">
        <v>3465</v>
      </c>
      <c r="B789" s="141" t="s">
        <v>284</v>
      </c>
      <c r="C789" s="141" t="s">
        <v>3464</v>
      </c>
      <c r="D789" s="141" t="s">
        <v>3463</v>
      </c>
      <c r="E789" s="141" t="s">
        <v>4314</v>
      </c>
      <c r="F789" s="141" t="s">
        <v>4315</v>
      </c>
      <c r="G789" s="141" t="s">
        <v>50</v>
      </c>
      <c r="H789" s="141" t="s">
        <v>4056</v>
      </c>
      <c r="I789" s="141" t="s">
        <v>3492</v>
      </c>
      <c r="J789" s="141" t="s">
        <v>95</v>
      </c>
      <c r="K789" s="141" t="s">
        <v>96</v>
      </c>
      <c r="L789" s="141" t="s">
        <v>4140</v>
      </c>
      <c r="M789" s="141" t="s">
        <v>236</v>
      </c>
      <c r="N789" s="141" t="s">
        <v>303</v>
      </c>
      <c r="O789" s="141" t="s">
        <v>287</v>
      </c>
      <c r="P789" s="141" t="s">
        <v>3282</v>
      </c>
      <c r="Q789" s="141" t="s">
        <v>288</v>
      </c>
      <c r="R789" s="141" t="s">
        <v>3468</v>
      </c>
      <c r="S789" s="148" t="s">
        <v>3280</v>
      </c>
      <c r="T789" s="147">
        <v>2500000</v>
      </c>
      <c r="U789" s="147">
        <v>3500000</v>
      </c>
      <c r="V789" s="147">
        <v>2375000.0099999998</v>
      </c>
      <c r="W789" s="147">
        <v>2375000.0099999998</v>
      </c>
    </row>
    <row r="790" spans="1:23">
      <c r="A790" s="141" t="s">
        <v>3465</v>
      </c>
      <c r="B790" s="141" t="s">
        <v>284</v>
      </c>
      <c r="C790" s="141" t="s">
        <v>3464</v>
      </c>
      <c r="D790" s="141" t="s">
        <v>3463</v>
      </c>
      <c r="E790" s="141" t="s">
        <v>4314</v>
      </c>
      <c r="F790" s="141" t="s">
        <v>4315</v>
      </c>
      <c r="G790" s="141" t="s">
        <v>50</v>
      </c>
      <c r="H790" s="141" t="s">
        <v>4056</v>
      </c>
      <c r="I790" s="141" t="s">
        <v>3492</v>
      </c>
      <c r="J790" s="141" t="s">
        <v>95</v>
      </c>
      <c r="K790" s="141" t="s">
        <v>96</v>
      </c>
      <c r="L790" s="141" t="s">
        <v>4140</v>
      </c>
      <c r="M790" s="141" t="s">
        <v>237</v>
      </c>
      <c r="N790" s="141" t="s">
        <v>303</v>
      </c>
      <c r="O790" s="141" t="s">
        <v>287</v>
      </c>
      <c r="P790" s="141" t="s">
        <v>3282</v>
      </c>
      <c r="Q790" s="141" t="s">
        <v>288</v>
      </c>
      <c r="R790" s="141" t="s">
        <v>3468</v>
      </c>
      <c r="S790" s="148" t="s">
        <v>3280</v>
      </c>
      <c r="T790" s="147">
        <v>9100000</v>
      </c>
      <c r="U790" s="147">
        <v>9600000</v>
      </c>
      <c r="V790" s="147">
        <v>7074999.9900000002</v>
      </c>
      <c r="W790" s="147">
        <v>7074999.9900000002</v>
      </c>
    </row>
    <row r="791" spans="1:23">
      <c r="A791" s="141" t="s">
        <v>3465</v>
      </c>
      <c r="B791" s="141" t="s">
        <v>284</v>
      </c>
      <c r="C791" s="141" t="s">
        <v>3464</v>
      </c>
      <c r="D791" s="141" t="s">
        <v>3463</v>
      </c>
      <c r="E791" s="141" t="s">
        <v>4314</v>
      </c>
      <c r="F791" s="141" t="s">
        <v>4315</v>
      </c>
      <c r="G791" s="141" t="s">
        <v>50</v>
      </c>
      <c r="H791" s="141" t="s">
        <v>4056</v>
      </c>
      <c r="I791" s="141" t="s">
        <v>3492</v>
      </c>
      <c r="J791" s="141" t="s">
        <v>95</v>
      </c>
      <c r="K791" s="141" t="s">
        <v>96</v>
      </c>
      <c r="L791" s="141" t="s">
        <v>4140</v>
      </c>
      <c r="M791" s="141" t="s">
        <v>238</v>
      </c>
      <c r="N791" s="141" t="s">
        <v>303</v>
      </c>
      <c r="O791" s="141" t="s">
        <v>287</v>
      </c>
      <c r="P791" s="141" t="s">
        <v>3282</v>
      </c>
      <c r="Q791" s="141" t="s">
        <v>288</v>
      </c>
      <c r="R791" s="141" t="s">
        <v>3468</v>
      </c>
      <c r="S791" s="148" t="s">
        <v>3280</v>
      </c>
      <c r="T791" s="147">
        <v>800000</v>
      </c>
      <c r="U791" s="147">
        <v>800000</v>
      </c>
      <c r="V791" s="147">
        <v>600000</v>
      </c>
      <c r="W791" s="147">
        <v>600000</v>
      </c>
    </row>
    <row r="792" spans="1:23">
      <c r="A792" s="141" t="s">
        <v>3465</v>
      </c>
      <c r="B792" s="141" t="s">
        <v>284</v>
      </c>
      <c r="C792" s="141" t="s">
        <v>3464</v>
      </c>
      <c r="D792" s="141" t="s">
        <v>3463</v>
      </c>
      <c r="E792" s="141" t="s">
        <v>4314</v>
      </c>
      <c r="F792" s="141" t="s">
        <v>4315</v>
      </c>
      <c r="G792" s="141" t="s">
        <v>50</v>
      </c>
      <c r="H792" s="141" t="s">
        <v>4056</v>
      </c>
      <c r="I792" s="141" t="s">
        <v>3492</v>
      </c>
      <c r="J792" s="141" t="s">
        <v>95</v>
      </c>
      <c r="K792" s="141" t="s">
        <v>96</v>
      </c>
      <c r="L792" s="141" t="s">
        <v>4140</v>
      </c>
      <c r="M792" s="141" t="s">
        <v>239</v>
      </c>
      <c r="N792" s="141" t="s">
        <v>303</v>
      </c>
      <c r="O792" s="141" t="s">
        <v>287</v>
      </c>
      <c r="P792" s="141" t="s">
        <v>3282</v>
      </c>
      <c r="Q792" s="141" t="s">
        <v>288</v>
      </c>
      <c r="R792" s="141" t="s">
        <v>3468</v>
      </c>
      <c r="S792" s="148" t="s">
        <v>3280</v>
      </c>
      <c r="T792" s="147">
        <v>3850000</v>
      </c>
      <c r="U792" s="147">
        <v>4350000</v>
      </c>
      <c r="V792" s="147">
        <v>3137500.02</v>
      </c>
      <c r="W792" s="147">
        <v>3137500.02</v>
      </c>
    </row>
    <row r="793" spans="1:23">
      <c r="A793" s="141" t="s">
        <v>3465</v>
      </c>
      <c r="B793" s="141" t="s">
        <v>284</v>
      </c>
      <c r="C793" s="141" t="s">
        <v>3464</v>
      </c>
      <c r="D793" s="141" t="s">
        <v>3463</v>
      </c>
      <c r="E793" s="141" t="s">
        <v>4314</v>
      </c>
      <c r="F793" s="141" t="s">
        <v>4315</v>
      </c>
      <c r="G793" s="141" t="s">
        <v>50</v>
      </c>
      <c r="H793" s="141" t="s">
        <v>4056</v>
      </c>
      <c r="I793" s="141" t="s">
        <v>3492</v>
      </c>
      <c r="J793" s="141" t="s">
        <v>95</v>
      </c>
      <c r="K793" s="141" t="s">
        <v>96</v>
      </c>
      <c r="L793" s="141" t="s">
        <v>4140</v>
      </c>
      <c r="M793" s="141" t="s">
        <v>240</v>
      </c>
      <c r="N793" s="141" t="s">
        <v>303</v>
      </c>
      <c r="O793" s="141" t="s">
        <v>287</v>
      </c>
      <c r="P793" s="141" t="s">
        <v>3282</v>
      </c>
      <c r="Q793" s="141" t="s">
        <v>288</v>
      </c>
      <c r="R793" s="141" t="s">
        <v>3468</v>
      </c>
      <c r="S793" s="148" t="s">
        <v>3280</v>
      </c>
      <c r="T793" s="147">
        <v>3700000</v>
      </c>
      <c r="U793" s="147">
        <v>3200000</v>
      </c>
      <c r="V793" s="147">
        <v>2525000.0099999998</v>
      </c>
      <c r="W793" s="147">
        <v>2525000.0099999998</v>
      </c>
    </row>
    <row r="794" spans="1:23">
      <c r="A794" s="141" t="s">
        <v>3465</v>
      </c>
      <c r="B794" s="141" t="s">
        <v>284</v>
      </c>
      <c r="C794" s="141" t="s">
        <v>3464</v>
      </c>
      <c r="D794" s="141" t="s">
        <v>3463</v>
      </c>
      <c r="E794" s="141" t="s">
        <v>4314</v>
      </c>
      <c r="F794" s="141" t="s">
        <v>4315</v>
      </c>
      <c r="G794" s="141" t="s">
        <v>50</v>
      </c>
      <c r="H794" s="141" t="s">
        <v>4056</v>
      </c>
      <c r="I794" s="141" t="s">
        <v>3492</v>
      </c>
      <c r="J794" s="141" t="s">
        <v>95</v>
      </c>
      <c r="K794" s="141" t="s">
        <v>96</v>
      </c>
      <c r="L794" s="141" t="s">
        <v>4140</v>
      </c>
      <c r="M794" s="141" t="s">
        <v>241</v>
      </c>
      <c r="N794" s="141" t="s">
        <v>303</v>
      </c>
      <c r="O794" s="141" t="s">
        <v>287</v>
      </c>
      <c r="P794" s="141" t="s">
        <v>3282</v>
      </c>
      <c r="Q794" s="141" t="s">
        <v>288</v>
      </c>
      <c r="R794" s="141" t="s">
        <v>3468</v>
      </c>
      <c r="S794" s="148" t="s">
        <v>3280</v>
      </c>
      <c r="T794" s="147">
        <v>44620000</v>
      </c>
      <c r="U794" s="147">
        <v>44620000</v>
      </c>
      <c r="V794" s="147">
        <v>33465000</v>
      </c>
      <c r="W794" s="147">
        <v>33465000</v>
      </c>
    </row>
    <row r="795" spans="1:23">
      <c r="A795" s="141" t="s">
        <v>3465</v>
      </c>
      <c r="B795" s="141" t="s">
        <v>284</v>
      </c>
      <c r="C795" s="141" t="s">
        <v>3464</v>
      </c>
      <c r="D795" s="141" t="s">
        <v>3463</v>
      </c>
      <c r="E795" s="141" t="s">
        <v>4314</v>
      </c>
      <c r="F795" s="141" t="s">
        <v>4315</v>
      </c>
      <c r="G795" s="141" t="s">
        <v>50</v>
      </c>
      <c r="H795" s="141" t="s">
        <v>4056</v>
      </c>
      <c r="I795" s="141" t="s">
        <v>3492</v>
      </c>
      <c r="J795" s="141" t="s">
        <v>95</v>
      </c>
      <c r="K795" s="141" t="s">
        <v>96</v>
      </c>
      <c r="L795" s="141" t="s">
        <v>4140</v>
      </c>
      <c r="M795" s="141" t="s">
        <v>243</v>
      </c>
      <c r="N795" s="141" t="s">
        <v>303</v>
      </c>
      <c r="O795" s="141" t="s">
        <v>287</v>
      </c>
      <c r="P795" s="141" t="s">
        <v>3282</v>
      </c>
      <c r="Q795" s="141" t="s">
        <v>288</v>
      </c>
      <c r="R795" s="141" t="s">
        <v>3468</v>
      </c>
      <c r="S795" s="148" t="s">
        <v>3280</v>
      </c>
      <c r="T795" s="147">
        <v>15950000</v>
      </c>
      <c r="U795" s="147">
        <v>16042499.960000001</v>
      </c>
      <c r="V795" s="147">
        <v>12008648.01</v>
      </c>
      <c r="W795" s="147">
        <v>12008648.01</v>
      </c>
    </row>
    <row r="796" spans="1:23">
      <c r="A796" s="141" t="s">
        <v>3465</v>
      </c>
      <c r="B796" s="141" t="s">
        <v>284</v>
      </c>
      <c r="C796" s="141" t="s">
        <v>3464</v>
      </c>
      <c r="D796" s="141" t="s">
        <v>3463</v>
      </c>
      <c r="E796" s="141" t="s">
        <v>4314</v>
      </c>
      <c r="F796" s="141" t="s">
        <v>4315</v>
      </c>
      <c r="G796" s="141" t="s">
        <v>51</v>
      </c>
      <c r="H796" s="141" t="s">
        <v>4055</v>
      </c>
      <c r="I796" s="141" t="s">
        <v>3492</v>
      </c>
      <c r="J796" s="141" t="s">
        <v>95</v>
      </c>
      <c r="K796" s="141" t="s">
        <v>96</v>
      </c>
      <c r="L796" s="141" t="s">
        <v>4136</v>
      </c>
      <c r="M796" s="141" t="s">
        <v>225</v>
      </c>
      <c r="N796" s="141" t="s">
        <v>303</v>
      </c>
      <c r="O796" s="141" t="s">
        <v>287</v>
      </c>
      <c r="P796" s="141" t="s">
        <v>3282</v>
      </c>
      <c r="Q796" s="141" t="s">
        <v>288</v>
      </c>
      <c r="R796" s="141" t="s">
        <v>3468</v>
      </c>
      <c r="S796" s="148" t="s">
        <v>3280</v>
      </c>
      <c r="T796" s="147">
        <v>79689508</v>
      </c>
      <c r="U796" s="147">
        <v>79689508</v>
      </c>
      <c r="V796" s="147">
        <v>61463606.329999998</v>
      </c>
      <c r="W796" s="147">
        <v>61463606.329999998</v>
      </c>
    </row>
    <row r="797" spans="1:23">
      <c r="A797" s="141" t="s">
        <v>3465</v>
      </c>
      <c r="B797" s="141" t="s">
        <v>284</v>
      </c>
      <c r="C797" s="141" t="s">
        <v>3464</v>
      </c>
      <c r="D797" s="141" t="s">
        <v>3463</v>
      </c>
      <c r="E797" s="141" t="s">
        <v>4314</v>
      </c>
      <c r="F797" s="141" t="s">
        <v>4315</v>
      </c>
      <c r="G797" s="141" t="s">
        <v>51</v>
      </c>
      <c r="H797" s="141" t="s">
        <v>4055</v>
      </c>
      <c r="I797" s="141" t="s">
        <v>3492</v>
      </c>
      <c r="J797" s="141" t="s">
        <v>95</v>
      </c>
      <c r="K797" s="141" t="s">
        <v>96</v>
      </c>
      <c r="L797" s="141" t="s">
        <v>4136</v>
      </c>
      <c r="M797" s="141" t="s">
        <v>226</v>
      </c>
      <c r="N797" s="141" t="s">
        <v>303</v>
      </c>
      <c r="O797" s="141" t="s">
        <v>287</v>
      </c>
      <c r="P797" s="141" t="s">
        <v>3282</v>
      </c>
      <c r="Q797" s="141" t="s">
        <v>288</v>
      </c>
      <c r="R797" s="141" t="s">
        <v>3468</v>
      </c>
      <c r="S797" s="148" t="s">
        <v>3280</v>
      </c>
      <c r="T797" s="147">
        <v>124500000</v>
      </c>
      <c r="U797" s="147">
        <v>124500000</v>
      </c>
      <c r="V797" s="147">
        <v>124500000</v>
      </c>
      <c r="W797" s="147">
        <v>124500000</v>
      </c>
    </row>
    <row r="798" spans="1:23">
      <c r="A798" s="141" t="s">
        <v>3465</v>
      </c>
      <c r="B798" s="141" t="s">
        <v>284</v>
      </c>
      <c r="C798" s="141" t="s">
        <v>3464</v>
      </c>
      <c r="D798" s="141" t="s">
        <v>3463</v>
      </c>
      <c r="E798" s="141" t="s">
        <v>4314</v>
      </c>
      <c r="F798" s="141" t="s">
        <v>4315</v>
      </c>
      <c r="G798" s="141" t="s">
        <v>51</v>
      </c>
      <c r="H798" s="141" t="s">
        <v>4055</v>
      </c>
      <c r="I798" s="141" t="s">
        <v>3492</v>
      </c>
      <c r="J798" s="141" t="s">
        <v>95</v>
      </c>
      <c r="K798" s="141" t="s">
        <v>96</v>
      </c>
      <c r="L798" s="141" t="s">
        <v>4136</v>
      </c>
      <c r="M798" s="141" t="s">
        <v>227</v>
      </c>
      <c r="N798" s="141" t="s">
        <v>303</v>
      </c>
      <c r="O798" s="141" t="s">
        <v>287</v>
      </c>
      <c r="P798" s="141" t="s">
        <v>3282</v>
      </c>
      <c r="Q798" s="141" t="s">
        <v>288</v>
      </c>
      <c r="R798" s="141" t="s">
        <v>3468</v>
      </c>
      <c r="S798" s="148" t="s">
        <v>3280</v>
      </c>
      <c r="T798" s="147">
        <v>218000000</v>
      </c>
      <c r="U798" s="147">
        <v>218000000</v>
      </c>
      <c r="V798" s="147">
        <v>165272885.44</v>
      </c>
      <c r="W798" s="147">
        <v>165272885.44</v>
      </c>
    </row>
    <row r="799" spans="1:23">
      <c r="A799" s="141" t="s">
        <v>3465</v>
      </c>
      <c r="B799" s="141" t="s">
        <v>284</v>
      </c>
      <c r="C799" s="141" t="s">
        <v>3464</v>
      </c>
      <c r="D799" s="141" t="s">
        <v>3463</v>
      </c>
      <c r="E799" s="141" t="s">
        <v>4314</v>
      </c>
      <c r="F799" s="141" t="s">
        <v>4315</v>
      </c>
      <c r="G799" s="141" t="s">
        <v>51</v>
      </c>
      <c r="H799" s="141" t="s">
        <v>4055</v>
      </c>
      <c r="I799" s="141" t="s">
        <v>3492</v>
      </c>
      <c r="J799" s="141" t="s">
        <v>95</v>
      </c>
      <c r="K799" s="141" t="s">
        <v>96</v>
      </c>
      <c r="L799" s="141" t="s">
        <v>4136</v>
      </c>
      <c r="M799" s="141" t="s">
        <v>228</v>
      </c>
      <c r="N799" s="141" t="s">
        <v>303</v>
      </c>
      <c r="O799" s="141" t="s">
        <v>287</v>
      </c>
      <c r="P799" s="141" t="s">
        <v>3282</v>
      </c>
      <c r="Q799" s="141" t="s">
        <v>288</v>
      </c>
      <c r="R799" s="141" t="s">
        <v>3468</v>
      </c>
      <c r="S799" s="148" t="s">
        <v>3280</v>
      </c>
      <c r="T799" s="147">
        <v>20040000</v>
      </c>
      <c r="U799" s="147">
        <v>270040000</v>
      </c>
      <c r="V799" s="147">
        <v>20024438.34</v>
      </c>
      <c r="W799" s="147">
        <v>20024438.34</v>
      </c>
    </row>
    <row r="800" spans="1:23">
      <c r="A800" s="141" t="s">
        <v>3465</v>
      </c>
      <c r="B800" s="141" t="s">
        <v>284</v>
      </c>
      <c r="C800" s="141" t="s">
        <v>3464</v>
      </c>
      <c r="D800" s="141" t="s">
        <v>3463</v>
      </c>
      <c r="E800" s="141" t="s">
        <v>4314</v>
      </c>
      <c r="F800" s="141" t="s">
        <v>4315</v>
      </c>
      <c r="G800" s="141" t="s">
        <v>51</v>
      </c>
      <c r="H800" s="141" t="s">
        <v>4055</v>
      </c>
      <c r="I800" s="141" t="s">
        <v>3492</v>
      </c>
      <c r="J800" s="141" t="s">
        <v>95</v>
      </c>
      <c r="K800" s="141" t="s">
        <v>96</v>
      </c>
      <c r="L800" s="141" t="s">
        <v>4136</v>
      </c>
      <c r="M800" s="141" t="s">
        <v>229</v>
      </c>
      <c r="N800" s="141" t="s">
        <v>303</v>
      </c>
      <c r="O800" s="141" t="s">
        <v>287</v>
      </c>
      <c r="P800" s="141" t="s">
        <v>3282</v>
      </c>
      <c r="Q800" s="141" t="s">
        <v>288</v>
      </c>
      <c r="R800" s="141" t="s">
        <v>3468</v>
      </c>
      <c r="S800" s="148" t="s">
        <v>3280</v>
      </c>
      <c r="T800" s="147">
        <v>15513195</v>
      </c>
      <c r="U800" s="147">
        <v>15513195</v>
      </c>
      <c r="V800" s="147">
        <v>15398396.25</v>
      </c>
      <c r="W800" s="147">
        <v>15398396.25</v>
      </c>
    </row>
    <row r="801" spans="1:23">
      <c r="A801" s="141" t="s">
        <v>3465</v>
      </c>
      <c r="B801" s="141" t="s">
        <v>284</v>
      </c>
      <c r="C801" s="141" t="s">
        <v>3464</v>
      </c>
      <c r="D801" s="141" t="s">
        <v>3463</v>
      </c>
      <c r="E801" s="141" t="s">
        <v>4314</v>
      </c>
      <c r="F801" s="141" t="s">
        <v>4315</v>
      </c>
      <c r="G801" s="141" t="s">
        <v>51</v>
      </c>
      <c r="H801" s="141" t="s">
        <v>4055</v>
      </c>
      <c r="I801" s="141" t="s">
        <v>3492</v>
      </c>
      <c r="J801" s="141" t="s">
        <v>95</v>
      </c>
      <c r="K801" s="141" t="s">
        <v>96</v>
      </c>
      <c r="L801" s="141" t="s">
        <v>4136</v>
      </c>
      <c r="M801" s="141" t="s">
        <v>230</v>
      </c>
      <c r="N801" s="141" t="s">
        <v>303</v>
      </c>
      <c r="O801" s="141" t="s">
        <v>287</v>
      </c>
      <c r="P801" s="141" t="s">
        <v>3282</v>
      </c>
      <c r="Q801" s="141" t="s">
        <v>288</v>
      </c>
      <c r="R801" s="141" t="s">
        <v>3468</v>
      </c>
      <c r="S801" s="148" t="s">
        <v>3280</v>
      </c>
      <c r="T801" s="147">
        <v>244752000</v>
      </c>
      <c r="U801" s="147">
        <v>244752000</v>
      </c>
      <c r="V801" s="147">
        <v>201131797.15000001</v>
      </c>
      <c r="W801" s="147">
        <v>201131797.15000001</v>
      </c>
    </row>
    <row r="802" spans="1:23">
      <c r="A802" s="141" t="s">
        <v>3465</v>
      </c>
      <c r="B802" s="141" t="s">
        <v>284</v>
      </c>
      <c r="C802" s="141" t="s">
        <v>3464</v>
      </c>
      <c r="D802" s="141" t="s">
        <v>3463</v>
      </c>
      <c r="E802" s="141" t="s">
        <v>4314</v>
      </c>
      <c r="F802" s="141" t="s">
        <v>4315</v>
      </c>
      <c r="G802" s="141" t="s">
        <v>51</v>
      </c>
      <c r="H802" s="141" t="s">
        <v>4055</v>
      </c>
      <c r="I802" s="141" t="s">
        <v>3492</v>
      </c>
      <c r="J802" s="141" t="s">
        <v>95</v>
      </c>
      <c r="K802" s="141" t="s">
        <v>96</v>
      </c>
      <c r="L802" s="141" t="s">
        <v>4136</v>
      </c>
      <c r="M802" s="141" t="s">
        <v>231</v>
      </c>
      <c r="N802" s="141" t="s">
        <v>303</v>
      </c>
      <c r="O802" s="141" t="s">
        <v>287</v>
      </c>
      <c r="P802" s="141" t="s">
        <v>3282</v>
      </c>
      <c r="Q802" s="141" t="s">
        <v>288</v>
      </c>
      <c r="R802" s="141" t="s">
        <v>3468</v>
      </c>
      <c r="S802" s="148" t="s">
        <v>3280</v>
      </c>
      <c r="T802" s="147">
        <v>32000000</v>
      </c>
      <c r="U802" s="147">
        <v>32000000</v>
      </c>
      <c r="V802" s="147">
        <v>23261437</v>
      </c>
      <c r="W802" s="147">
        <v>23261437</v>
      </c>
    </row>
    <row r="803" spans="1:23">
      <c r="A803" s="141" t="s">
        <v>3465</v>
      </c>
      <c r="B803" s="141" t="s">
        <v>284</v>
      </c>
      <c r="C803" s="141" t="s">
        <v>3464</v>
      </c>
      <c r="D803" s="141" t="s">
        <v>3463</v>
      </c>
      <c r="E803" s="141" t="s">
        <v>4314</v>
      </c>
      <c r="F803" s="141" t="s">
        <v>4315</v>
      </c>
      <c r="G803" s="141" t="s">
        <v>51</v>
      </c>
      <c r="H803" s="141" t="s">
        <v>4055</v>
      </c>
      <c r="I803" s="141" t="s">
        <v>3492</v>
      </c>
      <c r="J803" s="141" t="s">
        <v>95</v>
      </c>
      <c r="K803" s="141" t="s">
        <v>96</v>
      </c>
      <c r="L803" s="141" t="s">
        <v>4136</v>
      </c>
      <c r="M803" s="141" t="s">
        <v>232</v>
      </c>
      <c r="N803" s="141" t="s">
        <v>303</v>
      </c>
      <c r="O803" s="141" t="s">
        <v>287</v>
      </c>
      <c r="P803" s="141" t="s">
        <v>3282</v>
      </c>
      <c r="Q803" s="141" t="s">
        <v>288</v>
      </c>
      <c r="R803" s="141" t="s">
        <v>3468</v>
      </c>
      <c r="S803" s="148" t="s">
        <v>3280</v>
      </c>
      <c r="T803" s="147">
        <v>436713492</v>
      </c>
      <c r="U803" s="147">
        <v>182923175</v>
      </c>
      <c r="V803" s="147">
        <v>162102857.83000001</v>
      </c>
      <c r="W803" s="147">
        <v>162102857.83000001</v>
      </c>
    </row>
    <row r="804" spans="1:23">
      <c r="A804" s="141" t="s">
        <v>3465</v>
      </c>
      <c r="B804" s="141" t="s">
        <v>284</v>
      </c>
      <c r="C804" s="141" t="s">
        <v>3464</v>
      </c>
      <c r="D804" s="141" t="s">
        <v>3463</v>
      </c>
      <c r="E804" s="141" t="s">
        <v>4314</v>
      </c>
      <c r="F804" s="141" t="s">
        <v>4315</v>
      </c>
      <c r="G804" s="141" t="s">
        <v>51</v>
      </c>
      <c r="H804" s="141" t="s">
        <v>4055</v>
      </c>
      <c r="I804" s="141" t="s">
        <v>3492</v>
      </c>
      <c r="J804" s="141" t="s">
        <v>95</v>
      </c>
      <c r="K804" s="141" t="s">
        <v>96</v>
      </c>
      <c r="L804" s="141" t="s">
        <v>4140</v>
      </c>
      <c r="M804" s="141" t="s">
        <v>235</v>
      </c>
      <c r="N804" s="141" t="s">
        <v>303</v>
      </c>
      <c r="O804" s="141" t="s">
        <v>287</v>
      </c>
      <c r="P804" s="141" t="s">
        <v>3282</v>
      </c>
      <c r="Q804" s="141" t="s">
        <v>288</v>
      </c>
      <c r="R804" s="141" t="s">
        <v>3468</v>
      </c>
      <c r="S804" s="148" t="s">
        <v>3280</v>
      </c>
      <c r="T804" s="147">
        <v>65000000</v>
      </c>
      <c r="U804" s="147">
        <v>65000000</v>
      </c>
      <c r="V804" s="147">
        <v>55784221.920000002</v>
      </c>
      <c r="W804" s="147">
        <v>55784221.920000002</v>
      </c>
    </row>
    <row r="805" spans="1:23">
      <c r="A805" s="141" t="s">
        <v>3465</v>
      </c>
      <c r="B805" s="141" t="s">
        <v>284</v>
      </c>
      <c r="C805" s="141" t="s">
        <v>3464</v>
      </c>
      <c r="D805" s="141" t="s">
        <v>3463</v>
      </c>
      <c r="E805" s="141" t="s">
        <v>4314</v>
      </c>
      <c r="F805" s="141" t="s">
        <v>4315</v>
      </c>
      <c r="G805" s="141" t="s">
        <v>51</v>
      </c>
      <c r="H805" s="141" t="s">
        <v>4055</v>
      </c>
      <c r="I805" s="141" t="s">
        <v>3492</v>
      </c>
      <c r="J805" s="141" t="s">
        <v>95</v>
      </c>
      <c r="K805" s="141" t="s">
        <v>96</v>
      </c>
      <c r="L805" s="141" t="s">
        <v>4140</v>
      </c>
      <c r="M805" s="141" t="s">
        <v>236</v>
      </c>
      <c r="N805" s="141" t="s">
        <v>303</v>
      </c>
      <c r="O805" s="141" t="s">
        <v>287</v>
      </c>
      <c r="P805" s="141" t="s">
        <v>3282</v>
      </c>
      <c r="Q805" s="141" t="s">
        <v>288</v>
      </c>
      <c r="R805" s="141" t="s">
        <v>3468</v>
      </c>
      <c r="S805" s="148" t="s">
        <v>3280</v>
      </c>
      <c r="T805" s="147">
        <v>800000</v>
      </c>
      <c r="U805" s="147">
        <v>800000</v>
      </c>
      <c r="V805" s="147">
        <v>393968.34</v>
      </c>
      <c r="W805" s="147">
        <v>393968.34</v>
      </c>
    </row>
    <row r="806" spans="1:23">
      <c r="A806" s="141" t="s">
        <v>3465</v>
      </c>
      <c r="B806" s="141" t="s">
        <v>284</v>
      </c>
      <c r="C806" s="141" t="s">
        <v>3464</v>
      </c>
      <c r="D806" s="141" t="s">
        <v>3463</v>
      </c>
      <c r="E806" s="141" t="s">
        <v>4314</v>
      </c>
      <c r="F806" s="141" t="s">
        <v>4315</v>
      </c>
      <c r="G806" s="141" t="s">
        <v>51</v>
      </c>
      <c r="H806" s="141" t="s">
        <v>4055</v>
      </c>
      <c r="I806" s="141" t="s">
        <v>3492</v>
      </c>
      <c r="J806" s="141" t="s">
        <v>95</v>
      </c>
      <c r="K806" s="141" t="s">
        <v>96</v>
      </c>
      <c r="L806" s="141" t="s">
        <v>4140</v>
      </c>
      <c r="M806" s="141" t="s">
        <v>237</v>
      </c>
      <c r="N806" s="141" t="s">
        <v>303</v>
      </c>
      <c r="O806" s="141" t="s">
        <v>287</v>
      </c>
      <c r="P806" s="141" t="s">
        <v>3282</v>
      </c>
      <c r="Q806" s="141" t="s">
        <v>288</v>
      </c>
      <c r="R806" s="141" t="s">
        <v>3468</v>
      </c>
      <c r="S806" s="148" t="s">
        <v>3280</v>
      </c>
      <c r="T806" s="147">
        <v>6500000</v>
      </c>
      <c r="U806" s="147">
        <v>256500000</v>
      </c>
      <c r="V806" s="147">
        <v>5345735.6900000004</v>
      </c>
      <c r="W806" s="147">
        <v>5345735.6900000004</v>
      </c>
    </row>
    <row r="807" spans="1:23">
      <c r="A807" s="141" t="s">
        <v>3465</v>
      </c>
      <c r="B807" s="141" t="s">
        <v>284</v>
      </c>
      <c r="C807" s="141" t="s">
        <v>3464</v>
      </c>
      <c r="D807" s="141" t="s">
        <v>3463</v>
      </c>
      <c r="E807" s="141" t="s">
        <v>4314</v>
      </c>
      <c r="F807" s="141" t="s">
        <v>4315</v>
      </c>
      <c r="G807" s="141" t="s">
        <v>51</v>
      </c>
      <c r="H807" s="141" t="s">
        <v>4055</v>
      </c>
      <c r="I807" s="141" t="s">
        <v>3492</v>
      </c>
      <c r="J807" s="141" t="s">
        <v>95</v>
      </c>
      <c r="K807" s="141" t="s">
        <v>96</v>
      </c>
      <c r="L807" s="141" t="s">
        <v>4140</v>
      </c>
      <c r="M807" s="141" t="s">
        <v>239</v>
      </c>
      <c r="N807" s="141" t="s">
        <v>303</v>
      </c>
      <c r="O807" s="141" t="s">
        <v>287</v>
      </c>
      <c r="P807" s="141" t="s">
        <v>3282</v>
      </c>
      <c r="Q807" s="141" t="s">
        <v>288</v>
      </c>
      <c r="R807" s="141" t="s">
        <v>3468</v>
      </c>
      <c r="S807" s="148" t="s">
        <v>3280</v>
      </c>
      <c r="T807" s="147">
        <v>11075000</v>
      </c>
      <c r="U807" s="147">
        <v>11075000</v>
      </c>
      <c r="V807" s="147">
        <v>5945745.3300000001</v>
      </c>
      <c r="W807" s="147">
        <v>5945745.3300000001</v>
      </c>
    </row>
    <row r="808" spans="1:23">
      <c r="A808" s="141" t="s">
        <v>3465</v>
      </c>
      <c r="B808" s="141" t="s">
        <v>284</v>
      </c>
      <c r="C808" s="141" t="s">
        <v>3464</v>
      </c>
      <c r="D808" s="141" t="s">
        <v>3463</v>
      </c>
      <c r="E808" s="141" t="s">
        <v>4314</v>
      </c>
      <c r="F808" s="141" t="s">
        <v>4315</v>
      </c>
      <c r="G808" s="141" t="s">
        <v>51</v>
      </c>
      <c r="H808" s="141" t="s">
        <v>4055</v>
      </c>
      <c r="I808" s="141" t="s">
        <v>3492</v>
      </c>
      <c r="J808" s="141" t="s">
        <v>95</v>
      </c>
      <c r="K808" s="141" t="s">
        <v>96</v>
      </c>
      <c r="L808" s="141" t="s">
        <v>4140</v>
      </c>
      <c r="M808" s="141" t="s">
        <v>240</v>
      </c>
      <c r="N808" s="141" t="s">
        <v>303</v>
      </c>
      <c r="O808" s="141" t="s">
        <v>287</v>
      </c>
      <c r="P808" s="141" t="s">
        <v>3282</v>
      </c>
      <c r="Q808" s="141" t="s">
        <v>288</v>
      </c>
      <c r="R808" s="141" t="s">
        <v>3468</v>
      </c>
      <c r="S808" s="148" t="s">
        <v>3280</v>
      </c>
      <c r="T808" s="147">
        <v>1330000</v>
      </c>
      <c r="U808" s="147">
        <v>1330000</v>
      </c>
      <c r="V808" s="147">
        <v>983327.33</v>
      </c>
      <c r="W808" s="147">
        <v>983327.33</v>
      </c>
    </row>
    <row r="809" spans="1:23">
      <c r="A809" s="141" t="s">
        <v>3465</v>
      </c>
      <c r="B809" s="141" t="s">
        <v>284</v>
      </c>
      <c r="C809" s="141" t="s">
        <v>3464</v>
      </c>
      <c r="D809" s="141" t="s">
        <v>3463</v>
      </c>
      <c r="E809" s="141" t="s">
        <v>4314</v>
      </c>
      <c r="F809" s="141" t="s">
        <v>4315</v>
      </c>
      <c r="G809" s="141" t="s">
        <v>51</v>
      </c>
      <c r="H809" s="141" t="s">
        <v>4055</v>
      </c>
      <c r="I809" s="141" t="s">
        <v>3492</v>
      </c>
      <c r="J809" s="141" t="s">
        <v>95</v>
      </c>
      <c r="K809" s="141" t="s">
        <v>96</v>
      </c>
      <c r="L809" s="141" t="s">
        <v>4140</v>
      </c>
      <c r="M809" s="141" t="s">
        <v>241</v>
      </c>
      <c r="N809" s="141" t="s">
        <v>303</v>
      </c>
      <c r="O809" s="141" t="s">
        <v>287</v>
      </c>
      <c r="P809" s="141" t="s">
        <v>3282</v>
      </c>
      <c r="Q809" s="141" t="s">
        <v>288</v>
      </c>
      <c r="R809" s="141" t="s">
        <v>3468</v>
      </c>
      <c r="S809" s="148" t="s">
        <v>3280</v>
      </c>
      <c r="T809" s="147">
        <v>111494000</v>
      </c>
      <c r="U809" s="147">
        <v>111494000</v>
      </c>
      <c r="V809" s="147">
        <v>84019117.010000005</v>
      </c>
      <c r="W809" s="147">
        <v>84019117.010000005</v>
      </c>
    </row>
    <row r="810" spans="1:23">
      <c r="A810" s="141" t="s">
        <v>3465</v>
      </c>
      <c r="B810" s="141" t="s">
        <v>284</v>
      </c>
      <c r="C810" s="141" t="s">
        <v>3464</v>
      </c>
      <c r="D810" s="141" t="s">
        <v>3463</v>
      </c>
      <c r="E810" s="141" t="s">
        <v>4314</v>
      </c>
      <c r="F810" s="141" t="s">
        <v>4315</v>
      </c>
      <c r="G810" s="141" t="s">
        <v>51</v>
      </c>
      <c r="H810" s="141" t="s">
        <v>4055</v>
      </c>
      <c r="I810" s="141" t="s">
        <v>3492</v>
      </c>
      <c r="J810" s="141" t="s">
        <v>95</v>
      </c>
      <c r="K810" s="141" t="s">
        <v>96</v>
      </c>
      <c r="L810" s="141" t="s">
        <v>4140</v>
      </c>
      <c r="M810" s="141" t="s">
        <v>243</v>
      </c>
      <c r="N810" s="141" t="s">
        <v>303</v>
      </c>
      <c r="O810" s="141" t="s">
        <v>287</v>
      </c>
      <c r="P810" s="141" t="s">
        <v>3282</v>
      </c>
      <c r="Q810" s="141" t="s">
        <v>288</v>
      </c>
      <c r="R810" s="141" t="s">
        <v>3468</v>
      </c>
      <c r="S810" s="148" t="s">
        <v>3280</v>
      </c>
      <c r="T810" s="147">
        <v>32800000</v>
      </c>
      <c r="U810" s="147">
        <v>32800000</v>
      </c>
      <c r="V810" s="147">
        <v>21296068.66</v>
      </c>
      <c r="W810" s="147">
        <v>21296068.66</v>
      </c>
    </row>
    <row r="811" spans="1:23">
      <c r="A811" s="141" t="s">
        <v>3465</v>
      </c>
      <c r="B811" s="141" t="s">
        <v>284</v>
      </c>
      <c r="C811" s="141" t="s">
        <v>3464</v>
      </c>
      <c r="D811" s="141" t="s">
        <v>3463</v>
      </c>
      <c r="E811" s="141" t="s">
        <v>4314</v>
      </c>
      <c r="F811" s="141" t="s">
        <v>4315</v>
      </c>
      <c r="G811" s="141" t="s">
        <v>53</v>
      </c>
      <c r="H811" s="141" t="s">
        <v>3972</v>
      </c>
      <c r="I811" s="141" t="s">
        <v>3492</v>
      </c>
      <c r="J811" s="141" t="s">
        <v>95</v>
      </c>
      <c r="K811" s="141" t="s">
        <v>97</v>
      </c>
      <c r="L811" s="141" t="s">
        <v>4136</v>
      </c>
      <c r="M811" s="141" t="s">
        <v>225</v>
      </c>
      <c r="N811" s="141" t="s">
        <v>303</v>
      </c>
      <c r="O811" s="141" t="s">
        <v>287</v>
      </c>
      <c r="P811" s="141" t="s">
        <v>3282</v>
      </c>
      <c r="Q811" s="141" t="s">
        <v>288</v>
      </c>
      <c r="R811" s="141" t="s">
        <v>3468</v>
      </c>
      <c r="S811" s="148" t="s">
        <v>3280</v>
      </c>
      <c r="T811" s="147">
        <v>133080354</v>
      </c>
      <c r="U811" s="147">
        <v>132241673.2</v>
      </c>
      <c r="V811" s="147">
        <v>122548681.68000001</v>
      </c>
      <c r="W811" s="147">
        <v>98137451.829999998</v>
      </c>
    </row>
    <row r="812" spans="1:23">
      <c r="A812" s="141" t="s">
        <v>3465</v>
      </c>
      <c r="B812" s="141" t="s">
        <v>284</v>
      </c>
      <c r="C812" s="141" t="s">
        <v>3464</v>
      </c>
      <c r="D812" s="141" t="s">
        <v>3463</v>
      </c>
      <c r="E812" s="141" t="s">
        <v>4314</v>
      </c>
      <c r="F812" s="141" t="s">
        <v>4315</v>
      </c>
      <c r="G812" s="141" t="s">
        <v>53</v>
      </c>
      <c r="H812" s="141" t="s">
        <v>3972</v>
      </c>
      <c r="I812" s="141" t="s">
        <v>3492</v>
      </c>
      <c r="J812" s="141" t="s">
        <v>95</v>
      </c>
      <c r="K812" s="141" t="s">
        <v>97</v>
      </c>
      <c r="L812" s="141" t="s">
        <v>4136</v>
      </c>
      <c r="M812" s="141" t="s">
        <v>225</v>
      </c>
      <c r="N812" s="141" t="s">
        <v>303</v>
      </c>
      <c r="O812" s="141" t="s">
        <v>291</v>
      </c>
      <c r="P812" s="141" t="s">
        <v>3282</v>
      </c>
      <c r="Q812" s="141" t="s">
        <v>288</v>
      </c>
      <c r="R812" s="141" t="s">
        <v>3468</v>
      </c>
      <c r="S812" s="148" t="s">
        <v>3280</v>
      </c>
      <c r="T812" s="147">
        <v>0</v>
      </c>
      <c r="U812" s="147">
        <v>420000</v>
      </c>
      <c r="V812" s="147">
        <v>165520.19</v>
      </c>
      <c r="W812" s="147">
        <v>165520.19</v>
      </c>
    </row>
    <row r="813" spans="1:23">
      <c r="A813" s="141" t="s">
        <v>3465</v>
      </c>
      <c r="B813" s="141" t="s">
        <v>284</v>
      </c>
      <c r="C813" s="141" t="s">
        <v>3464</v>
      </c>
      <c r="D813" s="141" t="s">
        <v>3463</v>
      </c>
      <c r="E813" s="141" t="s">
        <v>4314</v>
      </c>
      <c r="F813" s="141" t="s">
        <v>4315</v>
      </c>
      <c r="G813" s="141" t="s">
        <v>53</v>
      </c>
      <c r="H813" s="141" t="s">
        <v>3972</v>
      </c>
      <c r="I813" s="141" t="s">
        <v>3492</v>
      </c>
      <c r="J813" s="141" t="s">
        <v>95</v>
      </c>
      <c r="K813" s="141" t="s">
        <v>97</v>
      </c>
      <c r="L813" s="141" t="s">
        <v>4136</v>
      </c>
      <c r="M813" s="141" t="s">
        <v>226</v>
      </c>
      <c r="N813" s="141" t="s">
        <v>303</v>
      </c>
      <c r="O813" s="141" t="s">
        <v>287</v>
      </c>
      <c r="P813" s="141" t="s">
        <v>3282</v>
      </c>
      <c r="Q813" s="141" t="s">
        <v>288</v>
      </c>
      <c r="R813" s="141" t="s">
        <v>3468</v>
      </c>
      <c r="S813" s="148" t="s">
        <v>3280</v>
      </c>
      <c r="T813" s="147">
        <v>92545097</v>
      </c>
      <c r="U813" s="147">
        <v>65172300</v>
      </c>
      <c r="V813" s="147">
        <v>48039950.75</v>
      </c>
      <c r="W813" s="147">
        <v>27320219.109999999</v>
      </c>
    </row>
    <row r="814" spans="1:23">
      <c r="A814" s="141" t="s">
        <v>3465</v>
      </c>
      <c r="B814" s="141" t="s">
        <v>284</v>
      </c>
      <c r="C814" s="141" t="s">
        <v>3464</v>
      </c>
      <c r="D814" s="141" t="s">
        <v>3463</v>
      </c>
      <c r="E814" s="141" t="s">
        <v>4314</v>
      </c>
      <c r="F814" s="141" t="s">
        <v>4315</v>
      </c>
      <c r="G814" s="141" t="s">
        <v>53</v>
      </c>
      <c r="H814" s="141" t="s">
        <v>3972</v>
      </c>
      <c r="I814" s="141" t="s">
        <v>3492</v>
      </c>
      <c r="J814" s="141" t="s">
        <v>95</v>
      </c>
      <c r="K814" s="141" t="s">
        <v>97</v>
      </c>
      <c r="L814" s="141" t="s">
        <v>4136</v>
      </c>
      <c r="M814" s="141" t="s">
        <v>226</v>
      </c>
      <c r="N814" s="141" t="s">
        <v>303</v>
      </c>
      <c r="O814" s="141" t="s">
        <v>291</v>
      </c>
      <c r="P814" s="141" t="s">
        <v>3282</v>
      </c>
      <c r="Q814" s="141" t="s">
        <v>288</v>
      </c>
      <c r="R814" s="141" t="s">
        <v>3468</v>
      </c>
      <c r="S814" s="148" t="s">
        <v>3280</v>
      </c>
      <c r="T814" s="147">
        <v>0</v>
      </c>
      <c r="U814" s="147">
        <v>48000</v>
      </c>
      <c r="V814" s="147">
        <v>0</v>
      </c>
      <c r="W814" s="147">
        <v>0</v>
      </c>
    </row>
    <row r="815" spans="1:23">
      <c r="A815" s="141" t="s">
        <v>3465</v>
      </c>
      <c r="B815" s="141" t="s">
        <v>284</v>
      </c>
      <c r="C815" s="141" t="s">
        <v>3464</v>
      </c>
      <c r="D815" s="141" t="s">
        <v>3463</v>
      </c>
      <c r="E815" s="141" t="s">
        <v>4314</v>
      </c>
      <c r="F815" s="141" t="s">
        <v>4315</v>
      </c>
      <c r="G815" s="141" t="s">
        <v>53</v>
      </c>
      <c r="H815" s="141" t="s">
        <v>3972</v>
      </c>
      <c r="I815" s="141" t="s">
        <v>3492</v>
      </c>
      <c r="J815" s="141" t="s">
        <v>95</v>
      </c>
      <c r="K815" s="141" t="s">
        <v>97</v>
      </c>
      <c r="L815" s="141" t="s">
        <v>4136</v>
      </c>
      <c r="M815" s="141" t="s">
        <v>227</v>
      </c>
      <c r="N815" s="141" t="s">
        <v>303</v>
      </c>
      <c r="O815" s="141" t="s">
        <v>287</v>
      </c>
      <c r="P815" s="141" t="s">
        <v>3282</v>
      </c>
      <c r="Q815" s="141" t="s">
        <v>288</v>
      </c>
      <c r="R815" s="141" t="s">
        <v>3468</v>
      </c>
      <c r="S815" s="148" t="s">
        <v>3280</v>
      </c>
      <c r="T815" s="147">
        <v>237250000</v>
      </c>
      <c r="U815" s="147">
        <v>309877645.80000001</v>
      </c>
      <c r="V815" s="147">
        <v>240152747.91</v>
      </c>
      <c r="W815" s="147">
        <v>239908285.41</v>
      </c>
    </row>
    <row r="816" spans="1:23">
      <c r="A816" s="141" t="s">
        <v>3465</v>
      </c>
      <c r="B816" s="141" t="s">
        <v>284</v>
      </c>
      <c r="C816" s="141" t="s">
        <v>3464</v>
      </c>
      <c r="D816" s="141" t="s">
        <v>3463</v>
      </c>
      <c r="E816" s="141" t="s">
        <v>4314</v>
      </c>
      <c r="F816" s="141" t="s">
        <v>4315</v>
      </c>
      <c r="G816" s="141" t="s">
        <v>53</v>
      </c>
      <c r="H816" s="141" t="s">
        <v>3972</v>
      </c>
      <c r="I816" s="141" t="s">
        <v>3492</v>
      </c>
      <c r="J816" s="141" t="s">
        <v>95</v>
      </c>
      <c r="K816" s="141" t="s">
        <v>97</v>
      </c>
      <c r="L816" s="141" t="s">
        <v>4136</v>
      </c>
      <c r="M816" s="141" t="s">
        <v>227</v>
      </c>
      <c r="N816" s="141" t="s">
        <v>303</v>
      </c>
      <c r="O816" s="141" t="s">
        <v>291</v>
      </c>
      <c r="P816" s="141" t="s">
        <v>3282</v>
      </c>
      <c r="Q816" s="141" t="s">
        <v>288</v>
      </c>
      <c r="R816" s="141" t="s">
        <v>3468</v>
      </c>
      <c r="S816" s="148" t="s">
        <v>3280</v>
      </c>
      <c r="T816" s="147">
        <v>0</v>
      </c>
      <c r="U816" s="147">
        <v>1182000</v>
      </c>
      <c r="V816" s="147">
        <v>542000</v>
      </c>
      <c r="W816" s="147">
        <v>542000</v>
      </c>
    </row>
    <row r="817" spans="1:23">
      <c r="A817" s="141" t="s">
        <v>3465</v>
      </c>
      <c r="B817" s="141" t="s">
        <v>284</v>
      </c>
      <c r="C817" s="141" t="s">
        <v>3464</v>
      </c>
      <c r="D817" s="141" t="s">
        <v>3463</v>
      </c>
      <c r="E817" s="141" t="s">
        <v>4314</v>
      </c>
      <c r="F817" s="141" t="s">
        <v>4315</v>
      </c>
      <c r="G817" s="141" t="s">
        <v>53</v>
      </c>
      <c r="H817" s="141" t="s">
        <v>3972</v>
      </c>
      <c r="I817" s="141" t="s">
        <v>3492</v>
      </c>
      <c r="J817" s="141" t="s">
        <v>95</v>
      </c>
      <c r="K817" s="141" t="s">
        <v>97</v>
      </c>
      <c r="L817" s="141" t="s">
        <v>4136</v>
      </c>
      <c r="M817" s="141" t="s">
        <v>228</v>
      </c>
      <c r="N817" s="141" t="s">
        <v>303</v>
      </c>
      <c r="O817" s="141" t="s">
        <v>287</v>
      </c>
      <c r="P817" s="141" t="s">
        <v>3282</v>
      </c>
      <c r="Q817" s="141" t="s">
        <v>288</v>
      </c>
      <c r="R817" s="141" t="s">
        <v>3468</v>
      </c>
      <c r="S817" s="148" t="s">
        <v>3280</v>
      </c>
      <c r="T817" s="147">
        <v>186070000</v>
      </c>
      <c r="U817" s="147">
        <v>263764972.28</v>
      </c>
      <c r="V817" s="147">
        <v>214277145.53999999</v>
      </c>
      <c r="W817" s="147">
        <v>214240145.53999999</v>
      </c>
    </row>
    <row r="818" spans="1:23">
      <c r="A818" s="141" t="s">
        <v>3465</v>
      </c>
      <c r="B818" s="141" t="s">
        <v>284</v>
      </c>
      <c r="C818" s="141" t="s">
        <v>3464</v>
      </c>
      <c r="D818" s="141" t="s">
        <v>3463</v>
      </c>
      <c r="E818" s="141" t="s">
        <v>4314</v>
      </c>
      <c r="F818" s="141" t="s">
        <v>4315</v>
      </c>
      <c r="G818" s="141" t="s">
        <v>53</v>
      </c>
      <c r="H818" s="141" t="s">
        <v>3972</v>
      </c>
      <c r="I818" s="141" t="s">
        <v>3492</v>
      </c>
      <c r="J818" s="141" t="s">
        <v>95</v>
      </c>
      <c r="K818" s="141" t="s">
        <v>97</v>
      </c>
      <c r="L818" s="141" t="s">
        <v>4136</v>
      </c>
      <c r="M818" s="141" t="s">
        <v>228</v>
      </c>
      <c r="N818" s="141" t="s">
        <v>303</v>
      </c>
      <c r="O818" s="141" t="s">
        <v>291</v>
      </c>
      <c r="P818" s="141" t="s">
        <v>3282</v>
      </c>
      <c r="Q818" s="141" t="s">
        <v>288</v>
      </c>
      <c r="R818" s="141" t="s">
        <v>3468</v>
      </c>
      <c r="S818" s="148" t="s">
        <v>3280</v>
      </c>
      <c r="T818" s="147">
        <v>0</v>
      </c>
      <c r="U818" s="147">
        <v>140000</v>
      </c>
      <c r="V818" s="147">
        <v>0</v>
      </c>
      <c r="W818" s="147">
        <v>0</v>
      </c>
    </row>
    <row r="819" spans="1:23">
      <c r="A819" s="141" t="s">
        <v>3465</v>
      </c>
      <c r="B819" s="141" t="s">
        <v>284</v>
      </c>
      <c r="C819" s="141" t="s">
        <v>3464</v>
      </c>
      <c r="D819" s="141" t="s">
        <v>3463</v>
      </c>
      <c r="E819" s="141" t="s">
        <v>4314</v>
      </c>
      <c r="F819" s="141" t="s">
        <v>4315</v>
      </c>
      <c r="G819" s="141" t="s">
        <v>53</v>
      </c>
      <c r="H819" s="141" t="s">
        <v>3972</v>
      </c>
      <c r="I819" s="141" t="s">
        <v>3492</v>
      </c>
      <c r="J819" s="141" t="s">
        <v>95</v>
      </c>
      <c r="K819" s="141" t="s">
        <v>97</v>
      </c>
      <c r="L819" s="141" t="s">
        <v>4136</v>
      </c>
      <c r="M819" s="141" t="s">
        <v>229</v>
      </c>
      <c r="N819" s="141" t="s">
        <v>303</v>
      </c>
      <c r="O819" s="141" t="s">
        <v>287</v>
      </c>
      <c r="P819" s="141" t="s">
        <v>3282</v>
      </c>
      <c r="Q819" s="141" t="s">
        <v>288</v>
      </c>
      <c r="R819" s="141" t="s">
        <v>3468</v>
      </c>
      <c r="S819" s="148" t="s">
        <v>3280</v>
      </c>
      <c r="T819" s="147">
        <v>173563989</v>
      </c>
      <c r="U819" s="147">
        <v>250547186.37</v>
      </c>
      <c r="V819" s="147">
        <v>169509322.71000001</v>
      </c>
      <c r="W819" s="147">
        <v>71381051.150000006</v>
      </c>
    </row>
    <row r="820" spans="1:23">
      <c r="A820" s="141" t="s">
        <v>3465</v>
      </c>
      <c r="B820" s="141" t="s">
        <v>284</v>
      </c>
      <c r="C820" s="141" t="s">
        <v>3464</v>
      </c>
      <c r="D820" s="141" t="s">
        <v>3463</v>
      </c>
      <c r="E820" s="141" t="s">
        <v>4314</v>
      </c>
      <c r="F820" s="141" t="s">
        <v>4315</v>
      </c>
      <c r="G820" s="141" t="s">
        <v>53</v>
      </c>
      <c r="H820" s="141" t="s">
        <v>3972</v>
      </c>
      <c r="I820" s="141" t="s">
        <v>3492</v>
      </c>
      <c r="J820" s="141" t="s">
        <v>95</v>
      </c>
      <c r="K820" s="141" t="s">
        <v>97</v>
      </c>
      <c r="L820" s="141" t="s">
        <v>4136</v>
      </c>
      <c r="M820" s="141" t="s">
        <v>229</v>
      </c>
      <c r="N820" s="141" t="s">
        <v>303</v>
      </c>
      <c r="O820" s="141" t="s">
        <v>291</v>
      </c>
      <c r="P820" s="141" t="s">
        <v>3282</v>
      </c>
      <c r="Q820" s="141" t="s">
        <v>288</v>
      </c>
      <c r="R820" s="141" t="s">
        <v>3468</v>
      </c>
      <c r="S820" s="148" t="s">
        <v>3280</v>
      </c>
      <c r="T820" s="147">
        <v>0</v>
      </c>
      <c r="U820" s="147">
        <v>5690136.0999999996</v>
      </c>
      <c r="V820" s="147">
        <v>0</v>
      </c>
      <c r="W820" s="147">
        <v>0</v>
      </c>
    </row>
    <row r="821" spans="1:23">
      <c r="A821" s="141" t="s">
        <v>3465</v>
      </c>
      <c r="B821" s="141" t="s">
        <v>284</v>
      </c>
      <c r="C821" s="141" t="s">
        <v>3464</v>
      </c>
      <c r="D821" s="141" t="s">
        <v>3463</v>
      </c>
      <c r="E821" s="141" t="s">
        <v>4314</v>
      </c>
      <c r="F821" s="141" t="s">
        <v>4315</v>
      </c>
      <c r="G821" s="141" t="s">
        <v>53</v>
      </c>
      <c r="H821" s="141" t="s">
        <v>3972</v>
      </c>
      <c r="I821" s="141" t="s">
        <v>3492</v>
      </c>
      <c r="J821" s="141" t="s">
        <v>95</v>
      </c>
      <c r="K821" s="141" t="s">
        <v>97</v>
      </c>
      <c r="L821" s="141" t="s">
        <v>4136</v>
      </c>
      <c r="M821" s="141" t="s">
        <v>230</v>
      </c>
      <c r="N821" s="141" t="s">
        <v>303</v>
      </c>
      <c r="O821" s="141" t="s">
        <v>287</v>
      </c>
      <c r="P821" s="141" t="s">
        <v>3282</v>
      </c>
      <c r="Q821" s="141" t="s">
        <v>288</v>
      </c>
      <c r="R821" s="141" t="s">
        <v>3468</v>
      </c>
      <c r="S821" s="148" t="s">
        <v>3280</v>
      </c>
      <c r="T821" s="147">
        <v>80362113</v>
      </c>
      <c r="U821" s="147">
        <v>66139210</v>
      </c>
      <c r="V821" s="147">
        <v>57237633.479999997</v>
      </c>
      <c r="W821" s="147">
        <v>49842098.649999999</v>
      </c>
    </row>
    <row r="822" spans="1:23">
      <c r="A822" s="141" t="s">
        <v>3465</v>
      </c>
      <c r="B822" s="141" t="s">
        <v>284</v>
      </c>
      <c r="C822" s="141" t="s">
        <v>3464</v>
      </c>
      <c r="D822" s="141" t="s">
        <v>3463</v>
      </c>
      <c r="E822" s="141" t="s">
        <v>4314</v>
      </c>
      <c r="F822" s="141" t="s">
        <v>4315</v>
      </c>
      <c r="G822" s="141" t="s">
        <v>53</v>
      </c>
      <c r="H822" s="141" t="s">
        <v>3972</v>
      </c>
      <c r="I822" s="141" t="s">
        <v>3492</v>
      </c>
      <c r="J822" s="141" t="s">
        <v>95</v>
      </c>
      <c r="K822" s="141" t="s">
        <v>97</v>
      </c>
      <c r="L822" s="141" t="s">
        <v>4136</v>
      </c>
      <c r="M822" s="141" t="s">
        <v>231</v>
      </c>
      <c r="N822" s="141" t="s">
        <v>303</v>
      </c>
      <c r="O822" s="141" t="s">
        <v>287</v>
      </c>
      <c r="P822" s="141" t="s">
        <v>3282</v>
      </c>
      <c r="Q822" s="141" t="s">
        <v>288</v>
      </c>
      <c r="R822" s="141" t="s">
        <v>3468</v>
      </c>
      <c r="S822" s="148" t="s">
        <v>3280</v>
      </c>
      <c r="T822" s="147">
        <v>107570500</v>
      </c>
      <c r="U822" s="147">
        <v>76938616.640000001</v>
      </c>
      <c r="V822" s="147">
        <v>56826091.530000001</v>
      </c>
      <c r="W822" s="147">
        <v>33301888.850000001</v>
      </c>
    </row>
    <row r="823" spans="1:23">
      <c r="A823" s="141" t="s">
        <v>3465</v>
      </c>
      <c r="B823" s="141" t="s">
        <v>284</v>
      </c>
      <c r="C823" s="141" t="s">
        <v>3464</v>
      </c>
      <c r="D823" s="141" t="s">
        <v>3463</v>
      </c>
      <c r="E823" s="141" t="s">
        <v>4314</v>
      </c>
      <c r="F823" s="141" t="s">
        <v>4315</v>
      </c>
      <c r="G823" s="141" t="s">
        <v>53</v>
      </c>
      <c r="H823" s="141" t="s">
        <v>3972</v>
      </c>
      <c r="I823" s="141" t="s">
        <v>3492</v>
      </c>
      <c r="J823" s="141" t="s">
        <v>95</v>
      </c>
      <c r="K823" s="141" t="s">
        <v>97</v>
      </c>
      <c r="L823" s="141" t="s">
        <v>4136</v>
      </c>
      <c r="M823" s="141" t="s">
        <v>232</v>
      </c>
      <c r="N823" s="141" t="s">
        <v>303</v>
      </c>
      <c r="O823" s="141" t="s">
        <v>287</v>
      </c>
      <c r="P823" s="141" t="s">
        <v>3282</v>
      </c>
      <c r="Q823" s="141" t="s">
        <v>288</v>
      </c>
      <c r="R823" s="141" t="s">
        <v>3468</v>
      </c>
      <c r="S823" s="148" t="s">
        <v>3280</v>
      </c>
      <c r="T823" s="147">
        <v>322197080</v>
      </c>
      <c r="U823" s="147">
        <v>528014064.91000003</v>
      </c>
      <c r="V823" s="147">
        <v>410959457.56999999</v>
      </c>
      <c r="W823" s="147">
        <v>314053669</v>
      </c>
    </row>
    <row r="824" spans="1:23">
      <c r="A824" s="141" t="s">
        <v>3465</v>
      </c>
      <c r="B824" s="141" t="s">
        <v>284</v>
      </c>
      <c r="C824" s="141" t="s">
        <v>3464</v>
      </c>
      <c r="D824" s="141" t="s">
        <v>3463</v>
      </c>
      <c r="E824" s="141" t="s">
        <v>4314</v>
      </c>
      <c r="F824" s="141" t="s">
        <v>4315</v>
      </c>
      <c r="G824" s="141" t="s">
        <v>53</v>
      </c>
      <c r="H824" s="141" t="s">
        <v>3972</v>
      </c>
      <c r="I824" s="141" t="s">
        <v>3492</v>
      </c>
      <c r="J824" s="141" t="s">
        <v>95</v>
      </c>
      <c r="K824" s="141" t="s">
        <v>97</v>
      </c>
      <c r="L824" s="141" t="s">
        <v>4136</v>
      </c>
      <c r="M824" s="141" t="s">
        <v>232</v>
      </c>
      <c r="N824" s="141" t="s">
        <v>303</v>
      </c>
      <c r="O824" s="141" t="s">
        <v>291</v>
      </c>
      <c r="P824" s="141" t="s">
        <v>3282</v>
      </c>
      <c r="Q824" s="141" t="s">
        <v>288</v>
      </c>
      <c r="R824" s="141" t="s">
        <v>3468</v>
      </c>
      <c r="S824" s="148" t="s">
        <v>3280</v>
      </c>
      <c r="T824" s="147">
        <v>281900817</v>
      </c>
      <c r="U824" s="147">
        <v>248361439.31</v>
      </c>
      <c r="V824" s="147">
        <v>3241167.63</v>
      </c>
      <c r="W824" s="147">
        <v>2693836.7999999998</v>
      </c>
    </row>
    <row r="825" spans="1:23">
      <c r="A825" s="141" t="s">
        <v>3465</v>
      </c>
      <c r="B825" s="141" t="s">
        <v>284</v>
      </c>
      <c r="C825" s="141" t="s">
        <v>3464</v>
      </c>
      <c r="D825" s="141" t="s">
        <v>3463</v>
      </c>
      <c r="E825" s="141" t="s">
        <v>4314</v>
      </c>
      <c r="F825" s="141" t="s">
        <v>4315</v>
      </c>
      <c r="G825" s="141" t="s">
        <v>53</v>
      </c>
      <c r="H825" s="141" t="s">
        <v>3972</v>
      </c>
      <c r="I825" s="141" t="s">
        <v>3492</v>
      </c>
      <c r="J825" s="141" t="s">
        <v>95</v>
      </c>
      <c r="K825" s="141" t="s">
        <v>97</v>
      </c>
      <c r="L825" s="141" t="s">
        <v>4136</v>
      </c>
      <c r="M825" s="141" t="s">
        <v>233</v>
      </c>
      <c r="N825" s="141" t="s">
        <v>303</v>
      </c>
      <c r="O825" s="141" t="s">
        <v>287</v>
      </c>
      <c r="P825" s="141" t="s">
        <v>3282</v>
      </c>
      <c r="Q825" s="141" t="s">
        <v>288</v>
      </c>
      <c r="R825" s="141" t="s">
        <v>3468</v>
      </c>
      <c r="S825" s="148" t="s">
        <v>3280</v>
      </c>
      <c r="T825" s="147">
        <v>107320008</v>
      </c>
      <c r="U825" s="147">
        <v>194316117.74000001</v>
      </c>
      <c r="V825" s="147">
        <v>132941230.06999999</v>
      </c>
      <c r="W825" s="147">
        <v>98767711.439999998</v>
      </c>
    </row>
    <row r="826" spans="1:23">
      <c r="A826" s="141" t="s">
        <v>3465</v>
      </c>
      <c r="B826" s="141" t="s">
        <v>284</v>
      </c>
      <c r="C826" s="141" t="s">
        <v>3464</v>
      </c>
      <c r="D826" s="141" t="s">
        <v>3463</v>
      </c>
      <c r="E826" s="141" t="s">
        <v>4314</v>
      </c>
      <c r="F826" s="141" t="s">
        <v>4315</v>
      </c>
      <c r="G826" s="141" t="s">
        <v>53</v>
      </c>
      <c r="H826" s="141" t="s">
        <v>3972</v>
      </c>
      <c r="I826" s="141" t="s">
        <v>3492</v>
      </c>
      <c r="J826" s="141" t="s">
        <v>95</v>
      </c>
      <c r="K826" s="141" t="s">
        <v>97</v>
      </c>
      <c r="L826" s="141" t="s">
        <v>4136</v>
      </c>
      <c r="M826" s="141" t="s">
        <v>233</v>
      </c>
      <c r="N826" s="141" t="s">
        <v>303</v>
      </c>
      <c r="O826" s="141" t="s">
        <v>291</v>
      </c>
      <c r="P826" s="141" t="s">
        <v>3282</v>
      </c>
      <c r="Q826" s="141" t="s">
        <v>288</v>
      </c>
      <c r="R826" s="141" t="s">
        <v>3468</v>
      </c>
      <c r="S826" s="148" t="s">
        <v>3280</v>
      </c>
      <c r="T826" s="147">
        <v>0</v>
      </c>
      <c r="U826" s="147">
        <v>468878.82</v>
      </c>
      <c r="V826" s="147">
        <v>0</v>
      </c>
      <c r="W826" s="147">
        <v>0</v>
      </c>
    </row>
    <row r="827" spans="1:23">
      <c r="A827" s="141" t="s">
        <v>3465</v>
      </c>
      <c r="B827" s="141" t="s">
        <v>284</v>
      </c>
      <c r="C827" s="141" t="s">
        <v>3464</v>
      </c>
      <c r="D827" s="141" t="s">
        <v>3463</v>
      </c>
      <c r="E827" s="141" t="s">
        <v>4314</v>
      </c>
      <c r="F827" s="141" t="s">
        <v>4315</v>
      </c>
      <c r="G827" s="141" t="s">
        <v>53</v>
      </c>
      <c r="H827" s="141" t="s">
        <v>3972</v>
      </c>
      <c r="I827" s="141" t="s">
        <v>3492</v>
      </c>
      <c r="J827" s="141" t="s">
        <v>95</v>
      </c>
      <c r="K827" s="141" t="s">
        <v>97</v>
      </c>
      <c r="L827" s="141" t="s">
        <v>4140</v>
      </c>
      <c r="M827" s="141" t="s">
        <v>235</v>
      </c>
      <c r="N827" s="141" t="s">
        <v>303</v>
      </c>
      <c r="O827" s="141" t="s">
        <v>287</v>
      </c>
      <c r="P827" s="141" t="s">
        <v>3282</v>
      </c>
      <c r="Q827" s="141" t="s">
        <v>288</v>
      </c>
      <c r="R827" s="141" t="s">
        <v>3468</v>
      </c>
      <c r="S827" s="148" t="s">
        <v>3280</v>
      </c>
      <c r="T827" s="147">
        <v>15882000</v>
      </c>
      <c r="U827" s="147">
        <v>48799362.659999996</v>
      </c>
      <c r="V827" s="147">
        <v>43910851.350000001</v>
      </c>
      <c r="W827" s="147">
        <v>40552022.890000001</v>
      </c>
    </row>
    <row r="828" spans="1:23">
      <c r="A828" s="141" t="s">
        <v>3465</v>
      </c>
      <c r="B828" s="141" t="s">
        <v>284</v>
      </c>
      <c r="C828" s="141" t="s">
        <v>3464</v>
      </c>
      <c r="D828" s="141" t="s">
        <v>3463</v>
      </c>
      <c r="E828" s="141" t="s">
        <v>4314</v>
      </c>
      <c r="F828" s="141" t="s">
        <v>4315</v>
      </c>
      <c r="G828" s="141" t="s">
        <v>53</v>
      </c>
      <c r="H828" s="141" t="s">
        <v>3972</v>
      </c>
      <c r="I828" s="141" t="s">
        <v>3492</v>
      </c>
      <c r="J828" s="141" t="s">
        <v>95</v>
      </c>
      <c r="K828" s="141" t="s">
        <v>97</v>
      </c>
      <c r="L828" s="141" t="s">
        <v>4140</v>
      </c>
      <c r="M828" s="141" t="s">
        <v>235</v>
      </c>
      <c r="N828" s="141" t="s">
        <v>303</v>
      </c>
      <c r="O828" s="141" t="s">
        <v>304</v>
      </c>
      <c r="P828" s="141" t="s">
        <v>3282</v>
      </c>
      <c r="Q828" s="141" t="s">
        <v>288</v>
      </c>
      <c r="R828" s="141" t="s">
        <v>3468</v>
      </c>
      <c r="S828" s="148" t="s">
        <v>3280</v>
      </c>
      <c r="T828" s="147">
        <v>0</v>
      </c>
      <c r="U828" s="147">
        <v>132288074.63</v>
      </c>
      <c r="V828" s="147">
        <v>31995574.629999999</v>
      </c>
      <c r="W828" s="147">
        <v>0</v>
      </c>
    </row>
    <row r="829" spans="1:23">
      <c r="A829" s="141" t="s">
        <v>3465</v>
      </c>
      <c r="B829" s="141" t="s">
        <v>284</v>
      </c>
      <c r="C829" s="141" t="s">
        <v>3464</v>
      </c>
      <c r="D829" s="141" t="s">
        <v>3463</v>
      </c>
      <c r="E829" s="141" t="s">
        <v>4314</v>
      </c>
      <c r="F829" s="141" t="s">
        <v>4315</v>
      </c>
      <c r="G829" s="141" t="s">
        <v>53</v>
      </c>
      <c r="H829" s="141" t="s">
        <v>3972</v>
      </c>
      <c r="I829" s="141" t="s">
        <v>3492</v>
      </c>
      <c r="J829" s="141" t="s">
        <v>95</v>
      </c>
      <c r="K829" s="141" t="s">
        <v>97</v>
      </c>
      <c r="L829" s="141" t="s">
        <v>4140</v>
      </c>
      <c r="M829" s="141" t="s">
        <v>236</v>
      </c>
      <c r="N829" s="141" t="s">
        <v>303</v>
      </c>
      <c r="O829" s="141" t="s">
        <v>287</v>
      </c>
      <c r="P829" s="141" t="s">
        <v>3282</v>
      </c>
      <c r="Q829" s="141" t="s">
        <v>288</v>
      </c>
      <c r="R829" s="141" t="s">
        <v>3468</v>
      </c>
      <c r="S829" s="148" t="s">
        <v>3280</v>
      </c>
      <c r="T829" s="147">
        <v>24427000</v>
      </c>
      <c r="U829" s="147">
        <v>13235685.300000001</v>
      </c>
      <c r="V829" s="147">
        <v>4204550.34</v>
      </c>
      <c r="W829" s="147">
        <v>2532196.46</v>
      </c>
    </row>
    <row r="830" spans="1:23">
      <c r="A830" s="141" t="s">
        <v>3465</v>
      </c>
      <c r="B830" s="141" t="s">
        <v>284</v>
      </c>
      <c r="C830" s="141" t="s">
        <v>3464</v>
      </c>
      <c r="D830" s="141" t="s">
        <v>3463</v>
      </c>
      <c r="E830" s="141" t="s">
        <v>4314</v>
      </c>
      <c r="F830" s="141" t="s">
        <v>4315</v>
      </c>
      <c r="G830" s="141" t="s">
        <v>53</v>
      </c>
      <c r="H830" s="141" t="s">
        <v>3972</v>
      </c>
      <c r="I830" s="141" t="s">
        <v>3492</v>
      </c>
      <c r="J830" s="141" t="s">
        <v>95</v>
      </c>
      <c r="K830" s="141" t="s">
        <v>97</v>
      </c>
      <c r="L830" s="141" t="s">
        <v>4140</v>
      </c>
      <c r="M830" s="141" t="s">
        <v>237</v>
      </c>
      <c r="N830" s="141" t="s">
        <v>303</v>
      </c>
      <c r="O830" s="141" t="s">
        <v>287</v>
      </c>
      <c r="P830" s="141" t="s">
        <v>3282</v>
      </c>
      <c r="Q830" s="141" t="s">
        <v>288</v>
      </c>
      <c r="R830" s="141" t="s">
        <v>3468</v>
      </c>
      <c r="S830" s="148" t="s">
        <v>3280</v>
      </c>
      <c r="T830" s="147">
        <v>21240113</v>
      </c>
      <c r="U830" s="147">
        <v>13592538</v>
      </c>
      <c r="V830" s="147">
        <v>9596131.5299999993</v>
      </c>
      <c r="W830" s="147">
        <v>8459529.3499999996</v>
      </c>
    </row>
    <row r="831" spans="1:23">
      <c r="A831" s="141" t="s">
        <v>3465</v>
      </c>
      <c r="B831" s="141" t="s">
        <v>284</v>
      </c>
      <c r="C831" s="141" t="s">
        <v>3464</v>
      </c>
      <c r="D831" s="141" t="s">
        <v>3463</v>
      </c>
      <c r="E831" s="141" t="s">
        <v>4314</v>
      </c>
      <c r="F831" s="141" t="s">
        <v>4315</v>
      </c>
      <c r="G831" s="141" t="s">
        <v>53</v>
      </c>
      <c r="H831" s="141" t="s">
        <v>3972</v>
      </c>
      <c r="I831" s="141" t="s">
        <v>3492</v>
      </c>
      <c r="J831" s="141" t="s">
        <v>95</v>
      </c>
      <c r="K831" s="141" t="s">
        <v>97</v>
      </c>
      <c r="L831" s="141" t="s">
        <v>4140</v>
      </c>
      <c r="M831" s="141" t="s">
        <v>238</v>
      </c>
      <c r="N831" s="141" t="s">
        <v>303</v>
      </c>
      <c r="O831" s="141" t="s">
        <v>287</v>
      </c>
      <c r="P831" s="141" t="s">
        <v>3282</v>
      </c>
      <c r="Q831" s="141" t="s">
        <v>288</v>
      </c>
      <c r="R831" s="141" t="s">
        <v>3468</v>
      </c>
      <c r="S831" s="148" t="s">
        <v>3280</v>
      </c>
      <c r="T831" s="147">
        <v>7530000</v>
      </c>
      <c r="U831" s="147">
        <v>80186354.319999993</v>
      </c>
      <c r="V831" s="147">
        <v>79743960.549999997</v>
      </c>
      <c r="W831" s="147">
        <v>79413654.310000002</v>
      </c>
    </row>
    <row r="832" spans="1:23">
      <c r="A832" s="141" t="s">
        <v>3465</v>
      </c>
      <c r="B832" s="141" t="s">
        <v>284</v>
      </c>
      <c r="C832" s="141" t="s">
        <v>3464</v>
      </c>
      <c r="D832" s="141" t="s">
        <v>3463</v>
      </c>
      <c r="E832" s="141" t="s">
        <v>4314</v>
      </c>
      <c r="F832" s="141" t="s">
        <v>4315</v>
      </c>
      <c r="G832" s="141" t="s">
        <v>53</v>
      </c>
      <c r="H832" s="141" t="s">
        <v>3972</v>
      </c>
      <c r="I832" s="141" t="s">
        <v>3492</v>
      </c>
      <c r="J832" s="141" t="s">
        <v>95</v>
      </c>
      <c r="K832" s="141" t="s">
        <v>97</v>
      </c>
      <c r="L832" s="141" t="s">
        <v>4140</v>
      </c>
      <c r="M832" s="141" t="s">
        <v>239</v>
      </c>
      <c r="N832" s="141" t="s">
        <v>303</v>
      </c>
      <c r="O832" s="141" t="s">
        <v>287</v>
      </c>
      <c r="P832" s="141" t="s">
        <v>3282</v>
      </c>
      <c r="Q832" s="141" t="s">
        <v>288</v>
      </c>
      <c r="R832" s="141" t="s">
        <v>3468</v>
      </c>
      <c r="S832" s="148" t="s">
        <v>3280</v>
      </c>
      <c r="T832" s="147">
        <v>9557797</v>
      </c>
      <c r="U832" s="147">
        <v>21110187.800000001</v>
      </c>
      <c r="V832" s="147">
        <v>17430002.550000001</v>
      </c>
      <c r="W832" s="147">
        <v>15003307.59</v>
      </c>
    </row>
    <row r="833" spans="1:23">
      <c r="A833" s="141" t="s">
        <v>3465</v>
      </c>
      <c r="B833" s="141" t="s">
        <v>284</v>
      </c>
      <c r="C833" s="141" t="s">
        <v>3464</v>
      </c>
      <c r="D833" s="141" t="s">
        <v>3463</v>
      </c>
      <c r="E833" s="141" t="s">
        <v>4314</v>
      </c>
      <c r="F833" s="141" t="s">
        <v>4315</v>
      </c>
      <c r="G833" s="141" t="s">
        <v>53</v>
      </c>
      <c r="H833" s="141" t="s">
        <v>3972</v>
      </c>
      <c r="I833" s="141" t="s">
        <v>3492</v>
      </c>
      <c r="J833" s="141" t="s">
        <v>95</v>
      </c>
      <c r="K833" s="141" t="s">
        <v>97</v>
      </c>
      <c r="L833" s="141" t="s">
        <v>4140</v>
      </c>
      <c r="M833" s="141" t="s">
        <v>240</v>
      </c>
      <c r="N833" s="141" t="s">
        <v>303</v>
      </c>
      <c r="O833" s="141" t="s">
        <v>287</v>
      </c>
      <c r="P833" s="141" t="s">
        <v>3282</v>
      </c>
      <c r="Q833" s="141" t="s">
        <v>288</v>
      </c>
      <c r="R833" s="141" t="s">
        <v>3468</v>
      </c>
      <c r="S833" s="148" t="s">
        <v>3280</v>
      </c>
      <c r="T833" s="147">
        <v>5467760</v>
      </c>
      <c r="U833" s="147">
        <v>11121634.289999999</v>
      </c>
      <c r="V833" s="147">
        <v>9189617.5600000005</v>
      </c>
      <c r="W833" s="147">
        <v>8771384.5600000005</v>
      </c>
    </row>
    <row r="834" spans="1:23">
      <c r="A834" s="141" t="s">
        <v>3465</v>
      </c>
      <c r="B834" s="141" t="s">
        <v>284</v>
      </c>
      <c r="C834" s="141" t="s">
        <v>3464</v>
      </c>
      <c r="D834" s="141" t="s">
        <v>3463</v>
      </c>
      <c r="E834" s="141" t="s">
        <v>4314</v>
      </c>
      <c r="F834" s="141" t="s">
        <v>4315</v>
      </c>
      <c r="G834" s="141" t="s">
        <v>53</v>
      </c>
      <c r="H834" s="141" t="s">
        <v>3972</v>
      </c>
      <c r="I834" s="141" t="s">
        <v>3492</v>
      </c>
      <c r="J834" s="141" t="s">
        <v>95</v>
      </c>
      <c r="K834" s="141" t="s">
        <v>97</v>
      </c>
      <c r="L834" s="141" t="s">
        <v>4140</v>
      </c>
      <c r="M834" s="141" t="s">
        <v>240</v>
      </c>
      <c r="N834" s="141" t="s">
        <v>303</v>
      </c>
      <c r="O834" s="141" t="s">
        <v>304</v>
      </c>
      <c r="P834" s="141" t="s">
        <v>3282</v>
      </c>
      <c r="Q834" s="141" t="s">
        <v>288</v>
      </c>
      <c r="R834" s="141" t="s">
        <v>3468</v>
      </c>
      <c r="S834" s="148" t="s">
        <v>3280</v>
      </c>
      <c r="T834" s="147">
        <v>0</v>
      </c>
      <c r="U834" s="147">
        <v>9370667.6300000008</v>
      </c>
      <c r="V834" s="147">
        <v>9370667.6300000008</v>
      </c>
      <c r="W834" s="147">
        <v>0</v>
      </c>
    </row>
    <row r="835" spans="1:23">
      <c r="A835" s="141" t="s">
        <v>3465</v>
      </c>
      <c r="B835" s="141" t="s">
        <v>284</v>
      </c>
      <c r="C835" s="141" t="s">
        <v>3464</v>
      </c>
      <c r="D835" s="141" t="s">
        <v>3463</v>
      </c>
      <c r="E835" s="141" t="s">
        <v>4314</v>
      </c>
      <c r="F835" s="141" t="s">
        <v>4315</v>
      </c>
      <c r="G835" s="141" t="s">
        <v>53</v>
      </c>
      <c r="H835" s="141" t="s">
        <v>3972</v>
      </c>
      <c r="I835" s="141" t="s">
        <v>3492</v>
      </c>
      <c r="J835" s="141" t="s">
        <v>95</v>
      </c>
      <c r="K835" s="141" t="s">
        <v>97</v>
      </c>
      <c r="L835" s="141" t="s">
        <v>4140</v>
      </c>
      <c r="M835" s="141" t="s">
        <v>241</v>
      </c>
      <c r="N835" s="141" t="s">
        <v>303</v>
      </c>
      <c r="O835" s="141" t="s">
        <v>287</v>
      </c>
      <c r="P835" s="141" t="s">
        <v>3282</v>
      </c>
      <c r="Q835" s="141" t="s">
        <v>288</v>
      </c>
      <c r="R835" s="141" t="s">
        <v>3468</v>
      </c>
      <c r="S835" s="148" t="s">
        <v>3280</v>
      </c>
      <c r="T835" s="147">
        <v>124742346</v>
      </c>
      <c r="U835" s="147">
        <v>144015877.13999999</v>
      </c>
      <c r="V835" s="147">
        <v>118871524.29000001</v>
      </c>
      <c r="W835" s="147">
        <v>98237934.890000001</v>
      </c>
    </row>
    <row r="836" spans="1:23">
      <c r="A836" s="141" t="s">
        <v>3465</v>
      </c>
      <c r="B836" s="141" t="s">
        <v>284</v>
      </c>
      <c r="C836" s="141" t="s">
        <v>3464</v>
      </c>
      <c r="D836" s="141" t="s">
        <v>3463</v>
      </c>
      <c r="E836" s="141" t="s">
        <v>4314</v>
      </c>
      <c r="F836" s="141" t="s">
        <v>4315</v>
      </c>
      <c r="G836" s="141" t="s">
        <v>53</v>
      </c>
      <c r="H836" s="141" t="s">
        <v>3972</v>
      </c>
      <c r="I836" s="141" t="s">
        <v>3492</v>
      </c>
      <c r="J836" s="141" t="s">
        <v>95</v>
      </c>
      <c r="K836" s="141" t="s">
        <v>97</v>
      </c>
      <c r="L836" s="141" t="s">
        <v>4140</v>
      </c>
      <c r="M836" s="141" t="s">
        <v>243</v>
      </c>
      <c r="N836" s="141" t="s">
        <v>303</v>
      </c>
      <c r="O836" s="141" t="s">
        <v>287</v>
      </c>
      <c r="P836" s="141" t="s">
        <v>3282</v>
      </c>
      <c r="Q836" s="141" t="s">
        <v>288</v>
      </c>
      <c r="R836" s="141" t="s">
        <v>3468</v>
      </c>
      <c r="S836" s="148" t="s">
        <v>3280</v>
      </c>
      <c r="T836" s="147">
        <v>78526429</v>
      </c>
      <c r="U836" s="147">
        <v>217641251.53999999</v>
      </c>
      <c r="V836" s="147">
        <v>183690221.25</v>
      </c>
      <c r="W836" s="147">
        <v>170547664.03</v>
      </c>
    </row>
    <row r="837" spans="1:23">
      <c r="A837" s="141" t="s">
        <v>3465</v>
      </c>
      <c r="B837" s="141" t="s">
        <v>284</v>
      </c>
      <c r="C837" s="141" t="s">
        <v>3464</v>
      </c>
      <c r="D837" s="141" t="s">
        <v>3463</v>
      </c>
      <c r="E837" s="141" t="s">
        <v>4314</v>
      </c>
      <c r="F837" s="141" t="s">
        <v>4315</v>
      </c>
      <c r="G837" s="141" t="s">
        <v>53</v>
      </c>
      <c r="H837" s="141" t="s">
        <v>3972</v>
      </c>
      <c r="I837" s="141" t="s">
        <v>3492</v>
      </c>
      <c r="J837" s="141" t="s">
        <v>95</v>
      </c>
      <c r="K837" s="141" t="s">
        <v>97</v>
      </c>
      <c r="L837" s="141" t="s">
        <v>4140</v>
      </c>
      <c r="M837" s="141" t="s">
        <v>243</v>
      </c>
      <c r="N837" s="141" t="s">
        <v>303</v>
      </c>
      <c r="O837" s="141" t="s">
        <v>304</v>
      </c>
      <c r="P837" s="141" t="s">
        <v>3282</v>
      </c>
      <c r="Q837" s="141" t="s">
        <v>288</v>
      </c>
      <c r="R837" s="141" t="s">
        <v>3468</v>
      </c>
      <c r="S837" s="148" t="s">
        <v>3280</v>
      </c>
      <c r="T837" s="147">
        <v>0</v>
      </c>
      <c r="U837" s="147">
        <v>29841257.739999998</v>
      </c>
      <c r="V837" s="147">
        <v>0</v>
      </c>
      <c r="W837" s="147">
        <v>0</v>
      </c>
    </row>
    <row r="838" spans="1:23">
      <c r="A838" s="141" t="s">
        <v>3465</v>
      </c>
      <c r="B838" s="141" t="s">
        <v>284</v>
      </c>
      <c r="C838" s="141" t="s">
        <v>3464</v>
      </c>
      <c r="D838" s="141" t="s">
        <v>3463</v>
      </c>
      <c r="E838" s="141" t="s">
        <v>4314</v>
      </c>
      <c r="F838" s="141" t="s">
        <v>4315</v>
      </c>
      <c r="G838" s="141" t="s">
        <v>53</v>
      </c>
      <c r="H838" s="141" t="s">
        <v>3972</v>
      </c>
      <c r="I838" s="141" t="s">
        <v>3498</v>
      </c>
      <c r="J838" s="141" t="s">
        <v>166</v>
      </c>
      <c r="K838" s="141" t="s">
        <v>170</v>
      </c>
      <c r="L838" s="141" t="s">
        <v>4136</v>
      </c>
      <c r="M838" s="141" t="s">
        <v>225</v>
      </c>
      <c r="N838" s="141" t="s">
        <v>303</v>
      </c>
      <c r="O838" s="141" t="s">
        <v>287</v>
      </c>
      <c r="P838" s="141" t="s">
        <v>3282</v>
      </c>
      <c r="Q838" s="141" t="s">
        <v>288</v>
      </c>
      <c r="R838" s="141" t="s">
        <v>3468</v>
      </c>
      <c r="S838" s="148" t="s">
        <v>3280</v>
      </c>
      <c r="T838" s="147">
        <v>1085000</v>
      </c>
      <c r="U838" s="147">
        <v>1085000</v>
      </c>
      <c r="V838" s="147">
        <v>1053002.32</v>
      </c>
      <c r="W838" s="147">
        <v>1053002.32</v>
      </c>
    </row>
    <row r="839" spans="1:23">
      <c r="A839" s="141" t="s">
        <v>3465</v>
      </c>
      <c r="B839" s="141" t="s">
        <v>284</v>
      </c>
      <c r="C839" s="141" t="s">
        <v>3464</v>
      </c>
      <c r="D839" s="141" t="s">
        <v>3463</v>
      </c>
      <c r="E839" s="141" t="s">
        <v>4314</v>
      </c>
      <c r="F839" s="141" t="s">
        <v>4315</v>
      </c>
      <c r="G839" s="141" t="s">
        <v>53</v>
      </c>
      <c r="H839" s="141" t="s">
        <v>3972</v>
      </c>
      <c r="I839" s="141" t="s">
        <v>3498</v>
      </c>
      <c r="J839" s="141" t="s">
        <v>166</v>
      </c>
      <c r="K839" s="141" t="s">
        <v>170</v>
      </c>
      <c r="L839" s="141" t="s">
        <v>4136</v>
      </c>
      <c r="M839" s="141" t="s">
        <v>226</v>
      </c>
      <c r="N839" s="141" t="s">
        <v>303</v>
      </c>
      <c r="O839" s="141" t="s">
        <v>287</v>
      </c>
      <c r="P839" s="141" t="s">
        <v>3282</v>
      </c>
      <c r="Q839" s="141" t="s">
        <v>288</v>
      </c>
      <c r="R839" s="141" t="s">
        <v>3468</v>
      </c>
      <c r="S839" s="148" t="s">
        <v>3280</v>
      </c>
      <c r="T839" s="147">
        <v>150000</v>
      </c>
      <c r="U839" s="147">
        <v>150000</v>
      </c>
      <c r="V839" s="147">
        <v>31547.81</v>
      </c>
      <c r="W839" s="147">
        <v>31547.81</v>
      </c>
    </row>
    <row r="840" spans="1:23">
      <c r="A840" s="141" t="s">
        <v>3465</v>
      </c>
      <c r="B840" s="141" t="s">
        <v>284</v>
      </c>
      <c r="C840" s="141" t="s">
        <v>3464</v>
      </c>
      <c r="D840" s="141" t="s">
        <v>3463</v>
      </c>
      <c r="E840" s="141" t="s">
        <v>4314</v>
      </c>
      <c r="F840" s="141" t="s">
        <v>4315</v>
      </c>
      <c r="G840" s="141" t="s">
        <v>53</v>
      </c>
      <c r="H840" s="141" t="s">
        <v>3972</v>
      </c>
      <c r="I840" s="141" t="s">
        <v>3498</v>
      </c>
      <c r="J840" s="141" t="s">
        <v>166</v>
      </c>
      <c r="K840" s="141" t="s">
        <v>170</v>
      </c>
      <c r="L840" s="141" t="s">
        <v>4136</v>
      </c>
      <c r="M840" s="141" t="s">
        <v>227</v>
      </c>
      <c r="N840" s="141" t="s">
        <v>303</v>
      </c>
      <c r="O840" s="141" t="s">
        <v>287</v>
      </c>
      <c r="P840" s="141" t="s">
        <v>3282</v>
      </c>
      <c r="Q840" s="141" t="s">
        <v>288</v>
      </c>
      <c r="R840" s="141" t="s">
        <v>3468</v>
      </c>
      <c r="S840" s="148" t="s">
        <v>3280</v>
      </c>
      <c r="T840" s="147">
        <v>120000</v>
      </c>
      <c r="U840" s="147">
        <v>120000</v>
      </c>
      <c r="V840" s="147">
        <v>0</v>
      </c>
      <c r="W840" s="147">
        <v>0</v>
      </c>
    </row>
    <row r="841" spans="1:23">
      <c r="A841" s="141" t="s">
        <v>3465</v>
      </c>
      <c r="B841" s="141" t="s">
        <v>284</v>
      </c>
      <c r="C841" s="141" t="s">
        <v>3464</v>
      </c>
      <c r="D841" s="141" t="s">
        <v>3463</v>
      </c>
      <c r="E841" s="141" t="s">
        <v>4314</v>
      </c>
      <c r="F841" s="141" t="s">
        <v>4315</v>
      </c>
      <c r="G841" s="141" t="s">
        <v>53</v>
      </c>
      <c r="H841" s="141" t="s">
        <v>3972</v>
      </c>
      <c r="I841" s="141" t="s">
        <v>3498</v>
      </c>
      <c r="J841" s="141" t="s">
        <v>166</v>
      </c>
      <c r="K841" s="141" t="s">
        <v>170</v>
      </c>
      <c r="L841" s="141" t="s">
        <v>4136</v>
      </c>
      <c r="M841" s="141" t="s">
        <v>229</v>
      </c>
      <c r="N841" s="141" t="s">
        <v>303</v>
      </c>
      <c r="O841" s="141" t="s">
        <v>287</v>
      </c>
      <c r="P841" s="141" t="s">
        <v>3282</v>
      </c>
      <c r="Q841" s="141" t="s">
        <v>288</v>
      </c>
      <c r="R841" s="141" t="s">
        <v>3468</v>
      </c>
      <c r="S841" s="148" t="s">
        <v>3280</v>
      </c>
      <c r="T841" s="147">
        <v>1000000</v>
      </c>
      <c r="U841" s="147">
        <v>1000000</v>
      </c>
      <c r="V841" s="147">
        <v>0</v>
      </c>
      <c r="W841" s="147">
        <v>0</v>
      </c>
    </row>
    <row r="842" spans="1:23">
      <c r="A842" s="141" t="s">
        <v>3465</v>
      </c>
      <c r="B842" s="141" t="s">
        <v>284</v>
      </c>
      <c r="C842" s="141" t="s">
        <v>3464</v>
      </c>
      <c r="D842" s="141" t="s">
        <v>3463</v>
      </c>
      <c r="E842" s="141" t="s">
        <v>4314</v>
      </c>
      <c r="F842" s="141" t="s">
        <v>4315</v>
      </c>
      <c r="G842" s="141" t="s">
        <v>53</v>
      </c>
      <c r="H842" s="141" t="s">
        <v>3972</v>
      </c>
      <c r="I842" s="141" t="s">
        <v>3498</v>
      </c>
      <c r="J842" s="141" t="s">
        <v>166</v>
      </c>
      <c r="K842" s="141" t="s">
        <v>170</v>
      </c>
      <c r="L842" s="141" t="s">
        <v>4136</v>
      </c>
      <c r="M842" s="141" t="s">
        <v>230</v>
      </c>
      <c r="N842" s="141" t="s">
        <v>303</v>
      </c>
      <c r="O842" s="141" t="s">
        <v>287</v>
      </c>
      <c r="P842" s="141" t="s">
        <v>3282</v>
      </c>
      <c r="Q842" s="141" t="s">
        <v>288</v>
      </c>
      <c r="R842" s="141" t="s">
        <v>3468</v>
      </c>
      <c r="S842" s="148" t="s">
        <v>3280</v>
      </c>
      <c r="T842" s="147">
        <v>500000</v>
      </c>
      <c r="U842" s="147">
        <v>500000</v>
      </c>
      <c r="V842" s="147">
        <v>213900.3</v>
      </c>
      <c r="W842" s="147">
        <v>213900.3</v>
      </c>
    </row>
    <row r="843" spans="1:23">
      <c r="A843" s="141" t="s">
        <v>3465</v>
      </c>
      <c r="B843" s="141" t="s">
        <v>284</v>
      </c>
      <c r="C843" s="141" t="s">
        <v>3464</v>
      </c>
      <c r="D843" s="141" t="s">
        <v>3463</v>
      </c>
      <c r="E843" s="141" t="s">
        <v>4314</v>
      </c>
      <c r="F843" s="141" t="s">
        <v>4315</v>
      </c>
      <c r="G843" s="141" t="s">
        <v>53</v>
      </c>
      <c r="H843" s="141" t="s">
        <v>3972</v>
      </c>
      <c r="I843" s="141" t="s">
        <v>3498</v>
      </c>
      <c r="J843" s="141" t="s">
        <v>166</v>
      </c>
      <c r="K843" s="141" t="s">
        <v>170</v>
      </c>
      <c r="L843" s="141" t="s">
        <v>4136</v>
      </c>
      <c r="M843" s="141" t="s">
        <v>231</v>
      </c>
      <c r="N843" s="141" t="s">
        <v>303</v>
      </c>
      <c r="O843" s="141" t="s">
        <v>287</v>
      </c>
      <c r="P843" s="141" t="s">
        <v>3282</v>
      </c>
      <c r="Q843" s="141" t="s">
        <v>288</v>
      </c>
      <c r="R843" s="141" t="s">
        <v>3468</v>
      </c>
      <c r="S843" s="148" t="s">
        <v>3280</v>
      </c>
      <c r="T843" s="147">
        <v>400000</v>
      </c>
      <c r="U843" s="147">
        <v>1000000</v>
      </c>
      <c r="V843" s="147">
        <v>655678.80000000005</v>
      </c>
      <c r="W843" s="147">
        <v>218559.6</v>
      </c>
    </row>
    <row r="844" spans="1:23">
      <c r="A844" s="141" t="s">
        <v>3465</v>
      </c>
      <c r="B844" s="141" t="s">
        <v>284</v>
      </c>
      <c r="C844" s="141" t="s">
        <v>3464</v>
      </c>
      <c r="D844" s="141" t="s">
        <v>3463</v>
      </c>
      <c r="E844" s="141" t="s">
        <v>4314</v>
      </c>
      <c r="F844" s="141" t="s">
        <v>4315</v>
      </c>
      <c r="G844" s="141" t="s">
        <v>53</v>
      </c>
      <c r="H844" s="141" t="s">
        <v>3972</v>
      </c>
      <c r="I844" s="141" t="s">
        <v>3498</v>
      </c>
      <c r="J844" s="141" t="s">
        <v>166</v>
      </c>
      <c r="K844" s="141" t="s">
        <v>170</v>
      </c>
      <c r="L844" s="141" t="s">
        <v>4136</v>
      </c>
      <c r="M844" s="141" t="s">
        <v>232</v>
      </c>
      <c r="N844" s="141" t="s">
        <v>303</v>
      </c>
      <c r="O844" s="141" t="s">
        <v>287</v>
      </c>
      <c r="P844" s="141" t="s">
        <v>3282</v>
      </c>
      <c r="Q844" s="141" t="s">
        <v>288</v>
      </c>
      <c r="R844" s="141" t="s">
        <v>3468</v>
      </c>
      <c r="S844" s="148" t="s">
        <v>3280</v>
      </c>
      <c r="T844" s="147">
        <v>4305000</v>
      </c>
      <c r="U844" s="147">
        <v>3705000</v>
      </c>
      <c r="V844" s="147">
        <v>1882720.3</v>
      </c>
      <c r="W844" s="147">
        <v>1820220.3</v>
      </c>
    </row>
    <row r="845" spans="1:23">
      <c r="A845" s="141" t="s">
        <v>3465</v>
      </c>
      <c r="B845" s="141" t="s">
        <v>284</v>
      </c>
      <c r="C845" s="141" t="s">
        <v>3464</v>
      </c>
      <c r="D845" s="141" t="s">
        <v>3463</v>
      </c>
      <c r="E845" s="141" t="s">
        <v>4314</v>
      </c>
      <c r="F845" s="141" t="s">
        <v>4315</v>
      </c>
      <c r="G845" s="141" t="s">
        <v>53</v>
      </c>
      <c r="H845" s="141" t="s">
        <v>3972</v>
      </c>
      <c r="I845" s="141" t="s">
        <v>3498</v>
      </c>
      <c r="J845" s="141" t="s">
        <v>166</v>
      </c>
      <c r="K845" s="141" t="s">
        <v>170</v>
      </c>
      <c r="L845" s="141" t="s">
        <v>4136</v>
      </c>
      <c r="M845" s="141" t="s">
        <v>233</v>
      </c>
      <c r="N845" s="141" t="s">
        <v>303</v>
      </c>
      <c r="O845" s="141" t="s">
        <v>287</v>
      </c>
      <c r="P845" s="141" t="s">
        <v>3282</v>
      </c>
      <c r="Q845" s="141" t="s">
        <v>288</v>
      </c>
      <c r="R845" s="141" t="s">
        <v>3468</v>
      </c>
      <c r="S845" s="148" t="s">
        <v>3280</v>
      </c>
      <c r="T845" s="147">
        <v>215000</v>
      </c>
      <c r="U845" s="147">
        <v>215000</v>
      </c>
      <c r="V845" s="147">
        <v>0</v>
      </c>
      <c r="W845" s="147">
        <v>0</v>
      </c>
    </row>
    <row r="846" spans="1:23">
      <c r="A846" s="141" t="s">
        <v>3465</v>
      </c>
      <c r="B846" s="141" t="s">
        <v>284</v>
      </c>
      <c r="C846" s="141" t="s">
        <v>3464</v>
      </c>
      <c r="D846" s="141" t="s">
        <v>3463</v>
      </c>
      <c r="E846" s="141" t="s">
        <v>4314</v>
      </c>
      <c r="F846" s="141" t="s">
        <v>4315</v>
      </c>
      <c r="G846" s="141" t="s">
        <v>53</v>
      </c>
      <c r="H846" s="141" t="s">
        <v>3972</v>
      </c>
      <c r="I846" s="141" t="s">
        <v>3498</v>
      </c>
      <c r="J846" s="141" t="s">
        <v>166</v>
      </c>
      <c r="K846" s="141" t="s">
        <v>170</v>
      </c>
      <c r="L846" s="141" t="s">
        <v>4140</v>
      </c>
      <c r="M846" s="141" t="s">
        <v>235</v>
      </c>
      <c r="N846" s="141" t="s">
        <v>303</v>
      </c>
      <c r="O846" s="141" t="s">
        <v>287</v>
      </c>
      <c r="P846" s="141" t="s">
        <v>3282</v>
      </c>
      <c r="Q846" s="141" t="s">
        <v>288</v>
      </c>
      <c r="R846" s="141" t="s">
        <v>3468</v>
      </c>
      <c r="S846" s="148" t="s">
        <v>3280</v>
      </c>
      <c r="T846" s="147">
        <v>50000</v>
      </c>
      <c r="U846" s="147">
        <v>50000</v>
      </c>
      <c r="V846" s="147">
        <v>50000</v>
      </c>
      <c r="W846" s="147">
        <v>40500</v>
      </c>
    </row>
    <row r="847" spans="1:23">
      <c r="A847" s="141" t="s">
        <v>3465</v>
      </c>
      <c r="B847" s="141" t="s">
        <v>284</v>
      </c>
      <c r="C847" s="141" t="s">
        <v>3464</v>
      </c>
      <c r="D847" s="141" t="s">
        <v>3463</v>
      </c>
      <c r="E847" s="141" t="s">
        <v>4314</v>
      </c>
      <c r="F847" s="141" t="s">
        <v>4315</v>
      </c>
      <c r="G847" s="141" t="s">
        <v>53</v>
      </c>
      <c r="H847" s="141" t="s">
        <v>3972</v>
      </c>
      <c r="I847" s="141" t="s">
        <v>3498</v>
      </c>
      <c r="J847" s="141" t="s">
        <v>166</v>
      </c>
      <c r="K847" s="141" t="s">
        <v>170</v>
      </c>
      <c r="L847" s="141" t="s">
        <v>4140</v>
      </c>
      <c r="M847" s="141" t="s">
        <v>237</v>
      </c>
      <c r="N847" s="141" t="s">
        <v>303</v>
      </c>
      <c r="O847" s="141" t="s">
        <v>287</v>
      </c>
      <c r="P847" s="141" t="s">
        <v>3282</v>
      </c>
      <c r="Q847" s="141" t="s">
        <v>288</v>
      </c>
      <c r="R847" s="141" t="s">
        <v>3468</v>
      </c>
      <c r="S847" s="148" t="s">
        <v>3280</v>
      </c>
      <c r="T847" s="147">
        <v>200000</v>
      </c>
      <c r="U847" s="147">
        <v>200000</v>
      </c>
      <c r="V847" s="147">
        <v>0</v>
      </c>
      <c r="W847" s="147">
        <v>0</v>
      </c>
    </row>
    <row r="848" spans="1:23">
      <c r="A848" s="141" t="s">
        <v>3465</v>
      </c>
      <c r="B848" s="141" t="s">
        <v>284</v>
      </c>
      <c r="C848" s="141" t="s">
        <v>3464</v>
      </c>
      <c r="D848" s="141" t="s">
        <v>3463</v>
      </c>
      <c r="E848" s="141" t="s">
        <v>4314</v>
      </c>
      <c r="F848" s="141" t="s">
        <v>4315</v>
      </c>
      <c r="G848" s="141" t="s">
        <v>53</v>
      </c>
      <c r="H848" s="141" t="s">
        <v>3972</v>
      </c>
      <c r="I848" s="141" t="s">
        <v>3498</v>
      </c>
      <c r="J848" s="141" t="s">
        <v>166</v>
      </c>
      <c r="K848" s="141" t="s">
        <v>170</v>
      </c>
      <c r="L848" s="141" t="s">
        <v>4140</v>
      </c>
      <c r="M848" s="141" t="s">
        <v>239</v>
      </c>
      <c r="N848" s="141" t="s">
        <v>303</v>
      </c>
      <c r="O848" s="141" t="s">
        <v>287</v>
      </c>
      <c r="P848" s="141" t="s">
        <v>3282</v>
      </c>
      <c r="Q848" s="141" t="s">
        <v>288</v>
      </c>
      <c r="R848" s="141" t="s">
        <v>3468</v>
      </c>
      <c r="S848" s="148" t="s">
        <v>3280</v>
      </c>
      <c r="T848" s="147">
        <v>100000</v>
      </c>
      <c r="U848" s="147">
        <v>100000</v>
      </c>
      <c r="V848" s="147">
        <v>100000</v>
      </c>
      <c r="W848" s="147">
        <v>0</v>
      </c>
    </row>
    <row r="849" spans="1:23">
      <c r="A849" s="141" t="s">
        <v>3465</v>
      </c>
      <c r="B849" s="141" t="s">
        <v>284</v>
      </c>
      <c r="C849" s="141" t="s">
        <v>3464</v>
      </c>
      <c r="D849" s="141" t="s">
        <v>3463</v>
      </c>
      <c r="E849" s="141" t="s">
        <v>4314</v>
      </c>
      <c r="F849" s="141" t="s">
        <v>4315</v>
      </c>
      <c r="G849" s="141" t="s">
        <v>53</v>
      </c>
      <c r="H849" s="141" t="s">
        <v>3972</v>
      </c>
      <c r="I849" s="141" t="s">
        <v>3498</v>
      </c>
      <c r="J849" s="141" t="s">
        <v>166</v>
      </c>
      <c r="K849" s="141" t="s">
        <v>170</v>
      </c>
      <c r="L849" s="141" t="s">
        <v>4140</v>
      </c>
      <c r="M849" s="141" t="s">
        <v>241</v>
      </c>
      <c r="N849" s="141" t="s">
        <v>303</v>
      </c>
      <c r="O849" s="141" t="s">
        <v>287</v>
      </c>
      <c r="P849" s="141" t="s">
        <v>3282</v>
      </c>
      <c r="Q849" s="141" t="s">
        <v>288</v>
      </c>
      <c r="R849" s="141" t="s">
        <v>3468</v>
      </c>
      <c r="S849" s="148" t="s">
        <v>3280</v>
      </c>
      <c r="T849" s="147">
        <v>300000</v>
      </c>
      <c r="U849" s="147">
        <v>300000</v>
      </c>
      <c r="V849" s="147">
        <v>0</v>
      </c>
      <c r="W849" s="147">
        <v>0</v>
      </c>
    </row>
    <row r="850" spans="1:23">
      <c r="A850" s="141" t="s">
        <v>3465</v>
      </c>
      <c r="B850" s="141" t="s">
        <v>284</v>
      </c>
      <c r="C850" s="141" t="s">
        <v>3464</v>
      </c>
      <c r="D850" s="141" t="s">
        <v>3463</v>
      </c>
      <c r="E850" s="141" t="s">
        <v>4314</v>
      </c>
      <c r="F850" s="141" t="s">
        <v>4315</v>
      </c>
      <c r="G850" s="141" t="s">
        <v>53</v>
      </c>
      <c r="H850" s="141" t="s">
        <v>3972</v>
      </c>
      <c r="I850" s="141" t="s">
        <v>3498</v>
      </c>
      <c r="J850" s="141" t="s">
        <v>166</v>
      </c>
      <c r="K850" s="141" t="s">
        <v>170</v>
      </c>
      <c r="L850" s="141" t="s">
        <v>4140</v>
      </c>
      <c r="M850" s="141" t="s">
        <v>243</v>
      </c>
      <c r="N850" s="141" t="s">
        <v>303</v>
      </c>
      <c r="O850" s="141" t="s">
        <v>287</v>
      </c>
      <c r="P850" s="141" t="s">
        <v>3282</v>
      </c>
      <c r="Q850" s="141" t="s">
        <v>288</v>
      </c>
      <c r="R850" s="141" t="s">
        <v>3468</v>
      </c>
      <c r="S850" s="148" t="s">
        <v>3280</v>
      </c>
      <c r="T850" s="147">
        <v>140000</v>
      </c>
      <c r="U850" s="147">
        <v>140000</v>
      </c>
      <c r="V850" s="147">
        <v>90000</v>
      </c>
      <c r="W850" s="147">
        <v>0</v>
      </c>
    </row>
    <row r="851" spans="1:23">
      <c r="A851" s="141" t="s">
        <v>3465</v>
      </c>
      <c r="B851" s="141" t="s">
        <v>284</v>
      </c>
      <c r="C851" s="141" t="s">
        <v>3464</v>
      </c>
      <c r="D851" s="141" t="s">
        <v>3463</v>
      </c>
      <c r="E851" s="141" t="s">
        <v>4314</v>
      </c>
      <c r="F851" s="141" t="s">
        <v>4315</v>
      </c>
      <c r="G851" s="141" t="s">
        <v>53</v>
      </c>
      <c r="H851" s="141" t="s">
        <v>3972</v>
      </c>
      <c r="I851" s="141" t="s">
        <v>3514</v>
      </c>
      <c r="J851" s="141" t="s">
        <v>3958</v>
      </c>
      <c r="K851" s="141" t="s">
        <v>204</v>
      </c>
      <c r="L851" s="141" t="s">
        <v>4136</v>
      </c>
      <c r="M851" s="141" t="s">
        <v>226</v>
      </c>
      <c r="N851" s="141" t="s">
        <v>303</v>
      </c>
      <c r="O851" s="141" t="s">
        <v>287</v>
      </c>
      <c r="P851" s="141" t="s">
        <v>3282</v>
      </c>
      <c r="Q851" s="141" t="s">
        <v>288</v>
      </c>
      <c r="R851" s="141" t="s">
        <v>3468</v>
      </c>
      <c r="S851" s="148" t="s">
        <v>3280</v>
      </c>
      <c r="T851" s="147">
        <v>11930029</v>
      </c>
      <c r="U851" s="147">
        <v>9600000</v>
      </c>
      <c r="V851" s="147">
        <v>8685408.0700000003</v>
      </c>
      <c r="W851" s="147">
        <v>8039938.0300000003</v>
      </c>
    </row>
    <row r="852" spans="1:23">
      <c r="A852" s="141" t="s">
        <v>3465</v>
      </c>
      <c r="B852" s="141" t="s">
        <v>284</v>
      </c>
      <c r="C852" s="141" t="s">
        <v>3464</v>
      </c>
      <c r="D852" s="141" t="s">
        <v>3463</v>
      </c>
      <c r="E852" s="141" t="s">
        <v>4314</v>
      </c>
      <c r="F852" s="141" t="s">
        <v>4315</v>
      </c>
      <c r="G852" s="141" t="s">
        <v>53</v>
      </c>
      <c r="H852" s="141" t="s">
        <v>3972</v>
      </c>
      <c r="I852" s="141" t="s">
        <v>3514</v>
      </c>
      <c r="J852" s="141" t="s">
        <v>3958</v>
      </c>
      <c r="K852" s="141" t="s">
        <v>204</v>
      </c>
      <c r="L852" s="141" t="s">
        <v>4136</v>
      </c>
      <c r="M852" s="141" t="s">
        <v>227</v>
      </c>
      <c r="N852" s="141" t="s">
        <v>303</v>
      </c>
      <c r="O852" s="141" t="s">
        <v>287</v>
      </c>
      <c r="P852" s="141" t="s">
        <v>3282</v>
      </c>
      <c r="Q852" s="141" t="s">
        <v>288</v>
      </c>
      <c r="R852" s="141" t="s">
        <v>3468</v>
      </c>
      <c r="S852" s="148" t="s">
        <v>3280</v>
      </c>
      <c r="T852" s="147">
        <v>4300000</v>
      </c>
      <c r="U852" s="147">
        <v>1250000</v>
      </c>
      <c r="V852" s="147">
        <v>51600</v>
      </c>
      <c r="W852" s="147">
        <v>51600</v>
      </c>
    </row>
    <row r="853" spans="1:23">
      <c r="A853" s="141" t="s">
        <v>3465</v>
      </c>
      <c r="B853" s="141" t="s">
        <v>284</v>
      </c>
      <c r="C853" s="141" t="s">
        <v>3464</v>
      </c>
      <c r="D853" s="141" t="s">
        <v>3463</v>
      </c>
      <c r="E853" s="141" t="s">
        <v>4314</v>
      </c>
      <c r="F853" s="141" t="s">
        <v>4315</v>
      </c>
      <c r="G853" s="141" t="s">
        <v>53</v>
      </c>
      <c r="H853" s="141" t="s">
        <v>3972</v>
      </c>
      <c r="I853" s="141" t="s">
        <v>3514</v>
      </c>
      <c r="J853" s="141" t="s">
        <v>3958</v>
      </c>
      <c r="K853" s="141" t="s">
        <v>204</v>
      </c>
      <c r="L853" s="141" t="s">
        <v>4136</v>
      </c>
      <c r="M853" s="141" t="s">
        <v>228</v>
      </c>
      <c r="N853" s="141" t="s">
        <v>303</v>
      </c>
      <c r="O853" s="141" t="s">
        <v>287</v>
      </c>
      <c r="P853" s="141" t="s">
        <v>3282</v>
      </c>
      <c r="Q853" s="141" t="s">
        <v>288</v>
      </c>
      <c r="R853" s="141" t="s">
        <v>3468</v>
      </c>
      <c r="S853" s="148" t="s">
        <v>3280</v>
      </c>
      <c r="T853" s="147">
        <v>800000</v>
      </c>
      <c r="U853" s="147">
        <v>5500000</v>
      </c>
      <c r="V853" s="147">
        <v>4505000</v>
      </c>
      <c r="W853" s="147">
        <v>4505000</v>
      </c>
    </row>
    <row r="854" spans="1:23">
      <c r="A854" s="141" t="s">
        <v>3465</v>
      </c>
      <c r="B854" s="141" t="s">
        <v>284</v>
      </c>
      <c r="C854" s="141" t="s">
        <v>3464</v>
      </c>
      <c r="D854" s="141" t="s">
        <v>3463</v>
      </c>
      <c r="E854" s="141" t="s">
        <v>4314</v>
      </c>
      <c r="F854" s="141" t="s">
        <v>4315</v>
      </c>
      <c r="G854" s="141" t="s">
        <v>53</v>
      </c>
      <c r="H854" s="141" t="s">
        <v>3972</v>
      </c>
      <c r="I854" s="141" t="s">
        <v>3514</v>
      </c>
      <c r="J854" s="141" t="s">
        <v>3958</v>
      </c>
      <c r="K854" s="141" t="s">
        <v>204</v>
      </c>
      <c r="L854" s="141" t="s">
        <v>4136</v>
      </c>
      <c r="M854" s="141" t="s">
        <v>229</v>
      </c>
      <c r="N854" s="141" t="s">
        <v>303</v>
      </c>
      <c r="O854" s="141" t="s">
        <v>287</v>
      </c>
      <c r="P854" s="141" t="s">
        <v>3282</v>
      </c>
      <c r="Q854" s="141" t="s">
        <v>288</v>
      </c>
      <c r="R854" s="141" t="s">
        <v>3468</v>
      </c>
      <c r="S854" s="148" t="s">
        <v>3280</v>
      </c>
      <c r="T854" s="147">
        <v>2485720</v>
      </c>
      <c r="U854" s="147">
        <v>1600000</v>
      </c>
      <c r="V854" s="147">
        <v>14500</v>
      </c>
      <c r="W854" s="147">
        <v>14500</v>
      </c>
    </row>
    <row r="855" spans="1:23">
      <c r="A855" s="141" t="s">
        <v>3465</v>
      </c>
      <c r="B855" s="141" t="s">
        <v>284</v>
      </c>
      <c r="C855" s="141" t="s">
        <v>3464</v>
      </c>
      <c r="D855" s="141" t="s">
        <v>3463</v>
      </c>
      <c r="E855" s="141" t="s">
        <v>4314</v>
      </c>
      <c r="F855" s="141" t="s">
        <v>4315</v>
      </c>
      <c r="G855" s="141" t="s">
        <v>53</v>
      </c>
      <c r="H855" s="141" t="s">
        <v>3972</v>
      </c>
      <c r="I855" s="141" t="s">
        <v>3514</v>
      </c>
      <c r="J855" s="141" t="s">
        <v>3958</v>
      </c>
      <c r="K855" s="141" t="s">
        <v>204</v>
      </c>
      <c r="L855" s="141" t="s">
        <v>4136</v>
      </c>
      <c r="M855" s="141" t="s">
        <v>230</v>
      </c>
      <c r="N855" s="141" t="s">
        <v>303</v>
      </c>
      <c r="O855" s="141" t="s">
        <v>287</v>
      </c>
      <c r="P855" s="141" t="s">
        <v>3282</v>
      </c>
      <c r="Q855" s="141" t="s">
        <v>288</v>
      </c>
      <c r="R855" s="141" t="s">
        <v>3468</v>
      </c>
      <c r="S855" s="148" t="s">
        <v>3280</v>
      </c>
      <c r="T855" s="147">
        <v>0</v>
      </c>
      <c r="U855" s="147">
        <v>400000</v>
      </c>
      <c r="V855" s="147">
        <v>249284.16</v>
      </c>
      <c r="W855" s="147">
        <v>249284.16</v>
      </c>
    </row>
    <row r="856" spans="1:23">
      <c r="A856" s="141" t="s">
        <v>3465</v>
      </c>
      <c r="B856" s="141" t="s">
        <v>284</v>
      </c>
      <c r="C856" s="141" t="s">
        <v>3464</v>
      </c>
      <c r="D856" s="141" t="s">
        <v>3463</v>
      </c>
      <c r="E856" s="141" t="s">
        <v>4314</v>
      </c>
      <c r="F856" s="141" t="s">
        <v>4315</v>
      </c>
      <c r="G856" s="141" t="s">
        <v>53</v>
      </c>
      <c r="H856" s="141" t="s">
        <v>3972</v>
      </c>
      <c r="I856" s="141" t="s">
        <v>3514</v>
      </c>
      <c r="J856" s="141" t="s">
        <v>3958</v>
      </c>
      <c r="K856" s="141" t="s">
        <v>204</v>
      </c>
      <c r="L856" s="141" t="s">
        <v>4136</v>
      </c>
      <c r="M856" s="141" t="s">
        <v>231</v>
      </c>
      <c r="N856" s="141" t="s">
        <v>303</v>
      </c>
      <c r="O856" s="141" t="s">
        <v>287</v>
      </c>
      <c r="P856" s="141" t="s">
        <v>3282</v>
      </c>
      <c r="Q856" s="141" t="s">
        <v>288</v>
      </c>
      <c r="R856" s="141" t="s">
        <v>3468</v>
      </c>
      <c r="S856" s="148" t="s">
        <v>3280</v>
      </c>
      <c r="T856" s="147">
        <v>0</v>
      </c>
      <c r="U856" s="147">
        <v>9000000</v>
      </c>
      <c r="V856" s="147">
        <v>4829208.74</v>
      </c>
      <c r="W856" s="147">
        <v>4829208.74</v>
      </c>
    </row>
    <row r="857" spans="1:23">
      <c r="A857" s="141" t="s">
        <v>3465</v>
      </c>
      <c r="B857" s="141" t="s">
        <v>284</v>
      </c>
      <c r="C857" s="141" t="s">
        <v>3464</v>
      </c>
      <c r="D857" s="141" t="s">
        <v>3463</v>
      </c>
      <c r="E857" s="141" t="s">
        <v>4314</v>
      </c>
      <c r="F857" s="141" t="s">
        <v>4315</v>
      </c>
      <c r="G857" s="141" t="s">
        <v>53</v>
      </c>
      <c r="H857" s="141" t="s">
        <v>3972</v>
      </c>
      <c r="I857" s="141" t="s">
        <v>3514</v>
      </c>
      <c r="J857" s="141" t="s">
        <v>3958</v>
      </c>
      <c r="K857" s="141" t="s">
        <v>204</v>
      </c>
      <c r="L857" s="141" t="s">
        <v>4136</v>
      </c>
      <c r="M857" s="141" t="s">
        <v>232</v>
      </c>
      <c r="N857" s="141" t="s">
        <v>303</v>
      </c>
      <c r="O857" s="141" t="s">
        <v>287</v>
      </c>
      <c r="P857" s="141" t="s">
        <v>3282</v>
      </c>
      <c r="Q857" s="141" t="s">
        <v>288</v>
      </c>
      <c r="R857" s="141" t="s">
        <v>3468</v>
      </c>
      <c r="S857" s="148" t="s">
        <v>3280</v>
      </c>
      <c r="T857" s="147">
        <v>17552353</v>
      </c>
      <c r="U857" s="147">
        <v>12400000</v>
      </c>
      <c r="V857" s="147">
        <v>8025700.0099999998</v>
      </c>
      <c r="W857" s="147">
        <v>3841200.01</v>
      </c>
    </row>
    <row r="858" spans="1:23">
      <c r="A858" s="141" t="s">
        <v>3465</v>
      </c>
      <c r="B858" s="141" t="s">
        <v>284</v>
      </c>
      <c r="C858" s="141" t="s">
        <v>3464</v>
      </c>
      <c r="D858" s="141" t="s">
        <v>3463</v>
      </c>
      <c r="E858" s="141" t="s">
        <v>4314</v>
      </c>
      <c r="F858" s="141" t="s">
        <v>4315</v>
      </c>
      <c r="G858" s="141" t="s">
        <v>53</v>
      </c>
      <c r="H858" s="141" t="s">
        <v>3972</v>
      </c>
      <c r="I858" s="141" t="s">
        <v>3514</v>
      </c>
      <c r="J858" s="141" t="s">
        <v>3958</v>
      </c>
      <c r="K858" s="141" t="s">
        <v>204</v>
      </c>
      <c r="L858" s="141" t="s">
        <v>4136</v>
      </c>
      <c r="M858" s="141" t="s">
        <v>233</v>
      </c>
      <c r="N858" s="141" t="s">
        <v>303</v>
      </c>
      <c r="O858" s="141" t="s">
        <v>287</v>
      </c>
      <c r="P858" s="141" t="s">
        <v>3282</v>
      </c>
      <c r="Q858" s="141" t="s">
        <v>288</v>
      </c>
      <c r="R858" s="141" t="s">
        <v>3468</v>
      </c>
      <c r="S858" s="148" t="s">
        <v>3280</v>
      </c>
      <c r="T858" s="147">
        <v>1900000</v>
      </c>
      <c r="U858" s="147">
        <v>6800000</v>
      </c>
      <c r="V858" s="147">
        <v>1678913.44</v>
      </c>
      <c r="W858" s="147">
        <v>372653.44</v>
      </c>
    </row>
    <row r="859" spans="1:23">
      <c r="A859" s="141" t="s">
        <v>3465</v>
      </c>
      <c r="B859" s="141" t="s">
        <v>284</v>
      </c>
      <c r="C859" s="141" t="s">
        <v>3464</v>
      </c>
      <c r="D859" s="141" t="s">
        <v>3463</v>
      </c>
      <c r="E859" s="141" t="s">
        <v>4314</v>
      </c>
      <c r="F859" s="141" t="s">
        <v>4315</v>
      </c>
      <c r="G859" s="141" t="s">
        <v>53</v>
      </c>
      <c r="H859" s="141" t="s">
        <v>3972</v>
      </c>
      <c r="I859" s="141" t="s">
        <v>3514</v>
      </c>
      <c r="J859" s="141" t="s">
        <v>3958</v>
      </c>
      <c r="K859" s="141" t="s">
        <v>204</v>
      </c>
      <c r="L859" s="141" t="s">
        <v>4140</v>
      </c>
      <c r="M859" s="141" t="s">
        <v>235</v>
      </c>
      <c r="N859" s="141" t="s">
        <v>303</v>
      </c>
      <c r="O859" s="141" t="s">
        <v>287</v>
      </c>
      <c r="P859" s="141" t="s">
        <v>3282</v>
      </c>
      <c r="Q859" s="141" t="s">
        <v>288</v>
      </c>
      <c r="R859" s="141" t="s">
        <v>3468</v>
      </c>
      <c r="S859" s="148" t="s">
        <v>3280</v>
      </c>
      <c r="T859" s="147">
        <v>10500000</v>
      </c>
      <c r="U859" s="147">
        <v>10207500</v>
      </c>
      <c r="V859" s="147">
        <v>4807411.91</v>
      </c>
      <c r="W859" s="147">
        <v>4807411.91</v>
      </c>
    </row>
    <row r="860" spans="1:23">
      <c r="A860" s="141" t="s">
        <v>3465</v>
      </c>
      <c r="B860" s="141" t="s">
        <v>284</v>
      </c>
      <c r="C860" s="141" t="s">
        <v>3464</v>
      </c>
      <c r="D860" s="141" t="s">
        <v>3463</v>
      </c>
      <c r="E860" s="141" t="s">
        <v>4314</v>
      </c>
      <c r="F860" s="141" t="s">
        <v>4315</v>
      </c>
      <c r="G860" s="141" t="s">
        <v>53</v>
      </c>
      <c r="H860" s="141" t="s">
        <v>3972</v>
      </c>
      <c r="I860" s="141" t="s">
        <v>3514</v>
      </c>
      <c r="J860" s="141" t="s">
        <v>3958</v>
      </c>
      <c r="K860" s="141" t="s">
        <v>204</v>
      </c>
      <c r="L860" s="141" t="s">
        <v>4140</v>
      </c>
      <c r="M860" s="141" t="s">
        <v>236</v>
      </c>
      <c r="N860" s="141" t="s">
        <v>303</v>
      </c>
      <c r="O860" s="141" t="s">
        <v>287</v>
      </c>
      <c r="P860" s="141" t="s">
        <v>3282</v>
      </c>
      <c r="Q860" s="141" t="s">
        <v>288</v>
      </c>
      <c r="R860" s="141" t="s">
        <v>3468</v>
      </c>
      <c r="S860" s="148" t="s">
        <v>3280</v>
      </c>
      <c r="T860" s="147">
        <v>3149731</v>
      </c>
      <c r="U860" s="147">
        <v>3009880</v>
      </c>
      <c r="V860" s="147">
        <v>966247.48</v>
      </c>
      <c r="W860" s="147">
        <v>698772.4</v>
      </c>
    </row>
    <row r="861" spans="1:23">
      <c r="A861" s="141" t="s">
        <v>3465</v>
      </c>
      <c r="B861" s="141" t="s">
        <v>284</v>
      </c>
      <c r="C861" s="141" t="s">
        <v>3464</v>
      </c>
      <c r="D861" s="141" t="s">
        <v>3463</v>
      </c>
      <c r="E861" s="141" t="s">
        <v>4314</v>
      </c>
      <c r="F861" s="141" t="s">
        <v>4315</v>
      </c>
      <c r="G861" s="141" t="s">
        <v>53</v>
      </c>
      <c r="H861" s="141" t="s">
        <v>3972</v>
      </c>
      <c r="I861" s="141" t="s">
        <v>3514</v>
      </c>
      <c r="J861" s="141" t="s">
        <v>3958</v>
      </c>
      <c r="K861" s="141" t="s">
        <v>204</v>
      </c>
      <c r="L861" s="141" t="s">
        <v>4140</v>
      </c>
      <c r="M861" s="141" t="s">
        <v>237</v>
      </c>
      <c r="N861" s="141" t="s">
        <v>303</v>
      </c>
      <c r="O861" s="141" t="s">
        <v>287</v>
      </c>
      <c r="P861" s="141" t="s">
        <v>3282</v>
      </c>
      <c r="Q861" s="141" t="s">
        <v>288</v>
      </c>
      <c r="R861" s="141" t="s">
        <v>3468</v>
      </c>
      <c r="S861" s="148" t="s">
        <v>3280</v>
      </c>
      <c r="T861" s="147">
        <v>803125</v>
      </c>
      <c r="U861" s="147">
        <v>812100</v>
      </c>
      <c r="V861" s="147">
        <v>178778.97</v>
      </c>
      <c r="W861" s="147">
        <v>0</v>
      </c>
    </row>
    <row r="862" spans="1:23">
      <c r="A862" s="141" t="s">
        <v>3465</v>
      </c>
      <c r="B862" s="141" t="s">
        <v>284</v>
      </c>
      <c r="C862" s="141" t="s">
        <v>3464</v>
      </c>
      <c r="D862" s="141" t="s">
        <v>3463</v>
      </c>
      <c r="E862" s="141" t="s">
        <v>4314</v>
      </c>
      <c r="F862" s="141" t="s">
        <v>4315</v>
      </c>
      <c r="G862" s="141" t="s">
        <v>53</v>
      </c>
      <c r="H862" s="141" t="s">
        <v>3972</v>
      </c>
      <c r="I862" s="141" t="s">
        <v>3514</v>
      </c>
      <c r="J862" s="141" t="s">
        <v>3958</v>
      </c>
      <c r="K862" s="141" t="s">
        <v>204</v>
      </c>
      <c r="L862" s="141" t="s">
        <v>4140</v>
      </c>
      <c r="M862" s="141" t="s">
        <v>238</v>
      </c>
      <c r="N862" s="141" t="s">
        <v>303</v>
      </c>
      <c r="O862" s="141" t="s">
        <v>287</v>
      </c>
      <c r="P862" s="141" t="s">
        <v>3282</v>
      </c>
      <c r="Q862" s="141" t="s">
        <v>288</v>
      </c>
      <c r="R862" s="141" t="s">
        <v>3468</v>
      </c>
      <c r="S862" s="148" t="s">
        <v>3280</v>
      </c>
      <c r="T862" s="147">
        <v>792500</v>
      </c>
      <c r="U862" s="147">
        <v>0</v>
      </c>
      <c r="V862" s="147">
        <v>0</v>
      </c>
      <c r="W862" s="147">
        <v>0</v>
      </c>
    </row>
    <row r="863" spans="1:23">
      <c r="A863" s="141" t="s">
        <v>3465</v>
      </c>
      <c r="B863" s="141" t="s">
        <v>284</v>
      </c>
      <c r="C863" s="141" t="s">
        <v>3464</v>
      </c>
      <c r="D863" s="141" t="s">
        <v>3463</v>
      </c>
      <c r="E863" s="141" t="s">
        <v>4314</v>
      </c>
      <c r="F863" s="141" t="s">
        <v>4315</v>
      </c>
      <c r="G863" s="141" t="s">
        <v>53</v>
      </c>
      <c r="H863" s="141" t="s">
        <v>3972</v>
      </c>
      <c r="I863" s="141" t="s">
        <v>3514</v>
      </c>
      <c r="J863" s="141" t="s">
        <v>3958</v>
      </c>
      <c r="K863" s="141" t="s">
        <v>204</v>
      </c>
      <c r="L863" s="141" t="s">
        <v>4140</v>
      </c>
      <c r="M863" s="141" t="s">
        <v>239</v>
      </c>
      <c r="N863" s="141" t="s">
        <v>303</v>
      </c>
      <c r="O863" s="141" t="s">
        <v>287</v>
      </c>
      <c r="P863" s="141" t="s">
        <v>3282</v>
      </c>
      <c r="Q863" s="141" t="s">
        <v>288</v>
      </c>
      <c r="R863" s="141" t="s">
        <v>3468</v>
      </c>
      <c r="S863" s="148" t="s">
        <v>3280</v>
      </c>
      <c r="T863" s="147">
        <v>101238</v>
      </c>
      <c r="U863" s="147">
        <v>340250</v>
      </c>
      <c r="V863" s="147">
        <v>0</v>
      </c>
      <c r="W863" s="147">
        <v>0</v>
      </c>
    </row>
    <row r="864" spans="1:23">
      <c r="A864" s="141" t="s">
        <v>3465</v>
      </c>
      <c r="B864" s="141" t="s">
        <v>284</v>
      </c>
      <c r="C864" s="141" t="s">
        <v>3464</v>
      </c>
      <c r="D864" s="141" t="s">
        <v>3463</v>
      </c>
      <c r="E864" s="141" t="s">
        <v>4314</v>
      </c>
      <c r="F864" s="141" t="s">
        <v>4315</v>
      </c>
      <c r="G864" s="141" t="s">
        <v>53</v>
      </c>
      <c r="H864" s="141" t="s">
        <v>3972</v>
      </c>
      <c r="I864" s="141" t="s">
        <v>3514</v>
      </c>
      <c r="J864" s="141" t="s">
        <v>3958</v>
      </c>
      <c r="K864" s="141" t="s">
        <v>204</v>
      </c>
      <c r="L864" s="141" t="s">
        <v>4140</v>
      </c>
      <c r="M864" s="141" t="s">
        <v>240</v>
      </c>
      <c r="N864" s="141" t="s">
        <v>303</v>
      </c>
      <c r="O864" s="141" t="s">
        <v>287</v>
      </c>
      <c r="P864" s="141" t="s">
        <v>3282</v>
      </c>
      <c r="Q864" s="141" t="s">
        <v>288</v>
      </c>
      <c r="R864" s="141" t="s">
        <v>3468</v>
      </c>
      <c r="S864" s="148" t="s">
        <v>3280</v>
      </c>
      <c r="T864" s="147">
        <v>100000</v>
      </c>
      <c r="U864" s="147">
        <v>899870</v>
      </c>
      <c r="V864" s="147">
        <v>496442.69</v>
      </c>
      <c r="W864" s="147">
        <v>129564</v>
      </c>
    </row>
    <row r="865" spans="1:23">
      <c r="A865" s="141" t="s">
        <v>3465</v>
      </c>
      <c r="B865" s="141" t="s">
        <v>284</v>
      </c>
      <c r="C865" s="141" t="s">
        <v>3464</v>
      </c>
      <c r="D865" s="141" t="s">
        <v>3463</v>
      </c>
      <c r="E865" s="141" t="s">
        <v>4314</v>
      </c>
      <c r="F865" s="141" t="s">
        <v>4315</v>
      </c>
      <c r="G865" s="141" t="s">
        <v>53</v>
      </c>
      <c r="H865" s="141" t="s">
        <v>3972</v>
      </c>
      <c r="I865" s="141" t="s">
        <v>3514</v>
      </c>
      <c r="J865" s="141" t="s">
        <v>3958</v>
      </c>
      <c r="K865" s="141" t="s">
        <v>204</v>
      </c>
      <c r="L865" s="141" t="s">
        <v>4140</v>
      </c>
      <c r="M865" s="141" t="s">
        <v>241</v>
      </c>
      <c r="N865" s="141" t="s">
        <v>303</v>
      </c>
      <c r="O865" s="141" t="s">
        <v>287</v>
      </c>
      <c r="P865" s="141" t="s">
        <v>3282</v>
      </c>
      <c r="Q865" s="141" t="s">
        <v>288</v>
      </c>
      <c r="R865" s="141" t="s">
        <v>3468</v>
      </c>
      <c r="S865" s="148" t="s">
        <v>3280</v>
      </c>
      <c r="T865" s="147">
        <v>10500000</v>
      </c>
      <c r="U865" s="147">
        <v>859880</v>
      </c>
      <c r="V865" s="147">
        <v>273996</v>
      </c>
      <c r="W865" s="147">
        <v>0</v>
      </c>
    </row>
    <row r="866" spans="1:23">
      <c r="A866" s="141" t="s">
        <v>3465</v>
      </c>
      <c r="B866" s="141" t="s">
        <v>284</v>
      </c>
      <c r="C866" s="141" t="s">
        <v>3464</v>
      </c>
      <c r="D866" s="141" t="s">
        <v>3463</v>
      </c>
      <c r="E866" s="141" t="s">
        <v>4314</v>
      </c>
      <c r="F866" s="141" t="s">
        <v>4315</v>
      </c>
      <c r="G866" s="141" t="s">
        <v>53</v>
      </c>
      <c r="H866" s="141" t="s">
        <v>3972</v>
      </c>
      <c r="I866" s="141" t="s">
        <v>3514</v>
      </c>
      <c r="J866" s="141" t="s">
        <v>3958</v>
      </c>
      <c r="K866" s="141" t="s">
        <v>204</v>
      </c>
      <c r="L866" s="141" t="s">
        <v>4140</v>
      </c>
      <c r="M866" s="141" t="s">
        <v>243</v>
      </c>
      <c r="N866" s="141" t="s">
        <v>303</v>
      </c>
      <c r="O866" s="141" t="s">
        <v>287</v>
      </c>
      <c r="P866" s="141" t="s">
        <v>3282</v>
      </c>
      <c r="Q866" s="141" t="s">
        <v>288</v>
      </c>
      <c r="R866" s="141" t="s">
        <v>3468</v>
      </c>
      <c r="S866" s="148" t="s">
        <v>3280</v>
      </c>
      <c r="T866" s="147">
        <v>4746330</v>
      </c>
      <c r="U866" s="147">
        <v>3729813</v>
      </c>
      <c r="V866" s="147">
        <v>1715948.91</v>
      </c>
      <c r="W866" s="147">
        <v>1001362.44</v>
      </c>
    </row>
    <row r="867" spans="1:23">
      <c r="A867" s="141" t="s">
        <v>3465</v>
      </c>
      <c r="B867" s="141" t="s">
        <v>284</v>
      </c>
      <c r="C867" s="141" t="s">
        <v>3464</v>
      </c>
      <c r="D867" s="141" t="s">
        <v>3463</v>
      </c>
      <c r="E867" s="141" t="s">
        <v>4314</v>
      </c>
      <c r="F867" s="141" t="s">
        <v>4315</v>
      </c>
      <c r="G867" s="141" t="s">
        <v>53</v>
      </c>
      <c r="H867" s="141" t="s">
        <v>3972</v>
      </c>
      <c r="I867" s="141" t="s">
        <v>3514</v>
      </c>
      <c r="J867" s="141" t="s">
        <v>3958</v>
      </c>
      <c r="K867" s="141" t="s">
        <v>205</v>
      </c>
      <c r="L867" s="141" t="s">
        <v>4136</v>
      </c>
      <c r="M867" s="141" t="s">
        <v>225</v>
      </c>
      <c r="N867" s="141" t="s">
        <v>303</v>
      </c>
      <c r="O867" s="141" t="s">
        <v>287</v>
      </c>
      <c r="P867" s="141" t="s">
        <v>3282</v>
      </c>
      <c r="Q867" s="141" t="s">
        <v>288</v>
      </c>
      <c r="R867" s="141" t="s">
        <v>3468</v>
      </c>
      <c r="S867" s="148" t="s">
        <v>3280</v>
      </c>
      <c r="T867" s="147">
        <v>47805055</v>
      </c>
      <c r="U867" s="147">
        <v>83831036</v>
      </c>
      <c r="V867" s="147">
        <v>59662913.189999998</v>
      </c>
      <c r="W867" s="147">
        <v>56925358.009999998</v>
      </c>
    </row>
    <row r="868" spans="1:23">
      <c r="A868" s="141" t="s">
        <v>3465</v>
      </c>
      <c r="B868" s="141" t="s">
        <v>284</v>
      </c>
      <c r="C868" s="141" t="s">
        <v>3464</v>
      </c>
      <c r="D868" s="141" t="s">
        <v>3463</v>
      </c>
      <c r="E868" s="141" t="s">
        <v>4314</v>
      </c>
      <c r="F868" s="141" t="s">
        <v>4315</v>
      </c>
      <c r="G868" s="141" t="s">
        <v>53</v>
      </c>
      <c r="H868" s="141" t="s">
        <v>3972</v>
      </c>
      <c r="I868" s="141" t="s">
        <v>3514</v>
      </c>
      <c r="J868" s="141" t="s">
        <v>3958</v>
      </c>
      <c r="K868" s="141" t="s">
        <v>205</v>
      </c>
      <c r="L868" s="141" t="s">
        <v>4136</v>
      </c>
      <c r="M868" s="141" t="s">
        <v>226</v>
      </c>
      <c r="N868" s="141" t="s">
        <v>303</v>
      </c>
      <c r="O868" s="141" t="s">
        <v>287</v>
      </c>
      <c r="P868" s="141" t="s">
        <v>3282</v>
      </c>
      <c r="Q868" s="141" t="s">
        <v>288</v>
      </c>
      <c r="R868" s="141" t="s">
        <v>3468</v>
      </c>
      <c r="S868" s="148" t="s">
        <v>3280</v>
      </c>
      <c r="T868" s="147">
        <v>13800000</v>
      </c>
      <c r="U868" s="147">
        <v>13393127</v>
      </c>
      <c r="V868" s="147">
        <v>6741698.8399999999</v>
      </c>
      <c r="W868" s="147">
        <v>3150338.44</v>
      </c>
    </row>
    <row r="869" spans="1:23">
      <c r="A869" s="141" t="s">
        <v>3465</v>
      </c>
      <c r="B869" s="141" t="s">
        <v>284</v>
      </c>
      <c r="C869" s="141" t="s">
        <v>3464</v>
      </c>
      <c r="D869" s="141" t="s">
        <v>3463</v>
      </c>
      <c r="E869" s="141" t="s">
        <v>4314</v>
      </c>
      <c r="F869" s="141" t="s">
        <v>4315</v>
      </c>
      <c r="G869" s="141" t="s">
        <v>53</v>
      </c>
      <c r="H869" s="141" t="s">
        <v>3972</v>
      </c>
      <c r="I869" s="141" t="s">
        <v>3514</v>
      </c>
      <c r="J869" s="141" t="s">
        <v>3958</v>
      </c>
      <c r="K869" s="141" t="s">
        <v>205</v>
      </c>
      <c r="L869" s="141" t="s">
        <v>4136</v>
      </c>
      <c r="M869" s="141" t="s">
        <v>227</v>
      </c>
      <c r="N869" s="141" t="s">
        <v>303</v>
      </c>
      <c r="O869" s="141" t="s">
        <v>287</v>
      </c>
      <c r="P869" s="141" t="s">
        <v>3282</v>
      </c>
      <c r="Q869" s="141" t="s">
        <v>288</v>
      </c>
      <c r="R869" s="141" t="s">
        <v>3468</v>
      </c>
      <c r="S869" s="148" t="s">
        <v>3280</v>
      </c>
      <c r="T869" s="147">
        <v>9593750</v>
      </c>
      <c r="U869" s="147">
        <v>18603000</v>
      </c>
      <c r="V869" s="147">
        <v>10578750</v>
      </c>
      <c r="W869" s="147">
        <v>10578750</v>
      </c>
    </row>
    <row r="870" spans="1:23">
      <c r="A870" s="141" t="s">
        <v>3465</v>
      </c>
      <c r="B870" s="141" t="s">
        <v>284</v>
      </c>
      <c r="C870" s="141" t="s">
        <v>3464</v>
      </c>
      <c r="D870" s="141" t="s">
        <v>3463</v>
      </c>
      <c r="E870" s="141" t="s">
        <v>4314</v>
      </c>
      <c r="F870" s="141" t="s">
        <v>4315</v>
      </c>
      <c r="G870" s="141" t="s">
        <v>53</v>
      </c>
      <c r="H870" s="141" t="s">
        <v>3972</v>
      </c>
      <c r="I870" s="141" t="s">
        <v>3514</v>
      </c>
      <c r="J870" s="141" t="s">
        <v>3958</v>
      </c>
      <c r="K870" s="141" t="s">
        <v>205</v>
      </c>
      <c r="L870" s="141" t="s">
        <v>4136</v>
      </c>
      <c r="M870" s="141" t="s">
        <v>228</v>
      </c>
      <c r="N870" s="141" t="s">
        <v>303</v>
      </c>
      <c r="O870" s="141" t="s">
        <v>287</v>
      </c>
      <c r="P870" s="141" t="s">
        <v>3282</v>
      </c>
      <c r="Q870" s="141" t="s">
        <v>288</v>
      </c>
      <c r="R870" s="141" t="s">
        <v>3468</v>
      </c>
      <c r="S870" s="148" t="s">
        <v>3280</v>
      </c>
      <c r="T870" s="147">
        <v>2015578</v>
      </c>
      <c r="U870" s="147">
        <v>5777400</v>
      </c>
      <c r="V870" s="147">
        <v>3763719.95</v>
      </c>
      <c r="W870" s="147">
        <v>3733219.95</v>
      </c>
    </row>
    <row r="871" spans="1:23">
      <c r="A871" s="141" t="s">
        <v>3465</v>
      </c>
      <c r="B871" s="141" t="s">
        <v>284</v>
      </c>
      <c r="C871" s="141" t="s">
        <v>3464</v>
      </c>
      <c r="D871" s="141" t="s">
        <v>3463</v>
      </c>
      <c r="E871" s="141" t="s">
        <v>4314</v>
      </c>
      <c r="F871" s="141" t="s">
        <v>4315</v>
      </c>
      <c r="G871" s="141" t="s">
        <v>53</v>
      </c>
      <c r="H871" s="141" t="s">
        <v>3972</v>
      </c>
      <c r="I871" s="141" t="s">
        <v>3514</v>
      </c>
      <c r="J871" s="141" t="s">
        <v>3958</v>
      </c>
      <c r="K871" s="141" t="s">
        <v>205</v>
      </c>
      <c r="L871" s="141" t="s">
        <v>4136</v>
      </c>
      <c r="M871" s="141" t="s">
        <v>229</v>
      </c>
      <c r="N871" s="141" t="s">
        <v>303</v>
      </c>
      <c r="O871" s="141" t="s">
        <v>287</v>
      </c>
      <c r="P871" s="141" t="s">
        <v>3282</v>
      </c>
      <c r="Q871" s="141" t="s">
        <v>288</v>
      </c>
      <c r="R871" s="141" t="s">
        <v>3468</v>
      </c>
      <c r="S871" s="148" t="s">
        <v>3280</v>
      </c>
      <c r="T871" s="147">
        <v>11399300</v>
      </c>
      <c r="U871" s="147">
        <v>41137228</v>
      </c>
      <c r="V871" s="147">
        <v>27376768.710000001</v>
      </c>
      <c r="W871" s="147">
        <v>15128564.82</v>
      </c>
    </row>
    <row r="872" spans="1:23">
      <c r="A872" s="141" t="s">
        <v>3465</v>
      </c>
      <c r="B872" s="141" t="s">
        <v>284</v>
      </c>
      <c r="C872" s="141" t="s">
        <v>3464</v>
      </c>
      <c r="D872" s="141" t="s">
        <v>3463</v>
      </c>
      <c r="E872" s="141" t="s">
        <v>4314</v>
      </c>
      <c r="F872" s="141" t="s">
        <v>4315</v>
      </c>
      <c r="G872" s="141" t="s">
        <v>53</v>
      </c>
      <c r="H872" s="141" t="s">
        <v>3972</v>
      </c>
      <c r="I872" s="141" t="s">
        <v>3514</v>
      </c>
      <c r="J872" s="141" t="s">
        <v>3958</v>
      </c>
      <c r="K872" s="141" t="s">
        <v>205</v>
      </c>
      <c r="L872" s="141" t="s">
        <v>4136</v>
      </c>
      <c r="M872" s="141" t="s">
        <v>230</v>
      </c>
      <c r="N872" s="141" t="s">
        <v>303</v>
      </c>
      <c r="O872" s="141" t="s">
        <v>287</v>
      </c>
      <c r="P872" s="141" t="s">
        <v>3282</v>
      </c>
      <c r="Q872" s="141" t="s">
        <v>288</v>
      </c>
      <c r="R872" s="141" t="s">
        <v>3468</v>
      </c>
      <c r="S872" s="148" t="s">
        <v>3280</v>
      </c>
      <c r="T872" s="147">
        <v>15175478</v>
      </c>
      <c r="U872" s="147">
        <v>18009451</v>
      </c>
      <c r="V872" s="147">
        <v>13432317.82</v>
      </c>
      <c r="W872" s="147">
        <v>13432317.82</v>
      </c>
    </row>
    <row r="873" spans="1:23">
      <c r="A873" s="141" t="s">
        <v>3465</v>
      </c>
      <c r="B873" s="141" t="s">
        <v>284</v>
      </c>
      <c r="C873" s="141" t="s">
        <v>3464</v>
      </c>
      <c r="D873" s="141" t="s">
        <v>3463</v>
      </c>
      <c r="E873" s="141" t="s">
        <v>4314</v>
      </c>
      <c r="F873" s="141" t="s">
        <v>4315</v>
      </c>
      <c r="G873" s="141" t="s">
        <v>53</v>
      </c>
      <c r="H873" s="141" t="s">
        <v>3972</v>
      </c>
      <c r="I873" s="141" t="s">
        <v>3514</v>
      </c>
      <c r="J873" s="141" t="s">
        <v>3958</v>
      </c>
      <c r="K873" s="141" t="s">
        <v>205</v>
      </c>
      <c r="L873" s="141" t="s">
        <v>4136</v>
      </c>
      <c r="M873" s="141" t="s">
        <v>231</v>
      </c>
      <c r="N873" s="141" t="s">
        <v>303</v>
      </c>
      <c r="O873" s="141" t="s">
        <v>287</v>
      </c>
      <c r="P873" s="141" t="s">
        <v>3282</v>
      </c>
      <c r="Q873" s="141" t="s">
        <v>288</v>
      </c>
      <c r="R873" s="141" t="s">
        <v>3468</v>
      </c>
      <c r="S873" s="148" t="s">
        <v>3280</v>
      </c>
      <c r="T873" s="147">
        <v>13161250</v>
      </c>
      <c r="U873" s="147">
        <v>39452362.409999996</v>
      </c>
      <c r="V873" s="147">
        <v>10238004.48</v>
      </c>
      <c r="W873" s="147">
        <v>7168499.8499999996</v>
      </c>
    </row>
    <row r="874" spans="1:23">
      <c r="A874" s="141" t="s">
        <v>3465</v>
      </c>
      <c r="B874" s="141" t="s">
        <v>284</v>
      </c>
      <c r="C874" s="141" t="s">
        <v>3464</v>
      </c>
      <c r="D874" s="141" t="s">
        <v>3463</v>
      </c>
      <c r="E874" s="141" t="s">
        <v>4314</v>
      </c>
      <c r="F874" s="141" t="s">
        <v>4315</v>
      </c>
      <c r="G874" s="141" t="s">
        <v>53</v>
      </c>
      <c r="H874" s="141" t="s">
        <v>3972</v>
      </c>
      <c r="I874" s="141" t="s">
        <v>3514</v>
      </c>
      <c r="J874" s="141" t="s">
        <v>3958</v>
      </c>
      <c r="K874" s="141" t="s">
        <v>205</v>
      </c>
      <c r="L874" s="141" t="s">
        <v>4136</v>
      </c>
      <c r="M874" s="141" t="s">
        <v>232</v>
      </c>
      <c r="N874" s="141" t="s">
        <v>303</v>
      </c>
      <c r="O874" s="141" t="s">
        <v>287</v>
      </c>
      <c r="P874" s="141" t="s">
        <v>3282</v>
      </c>
      <c r="Q874" s="141" t="s">
        <v>288</v>
      </c>
      <c r="R874" s="141" t="s">
        <v>3468</v>
      </c>
      <c r="S874" s="148" t="s">
        <v>3280</v>
      </c>
      <c r="T874" s="147">
        <v>370746500</v>
      </c>
      <c r="U874" s="147">
        <v>66586966</v>
      </c>
      <c r="V874" s="147">
        <v>27526283.5</v>
      </c>
      <c r="W874" s="147">
        <v>19163242.440000001</v>
      </c>
    </row>
    <row r="875" spans="1:23">
      <c r="A875" s="141" t="s">
        <v>3465</v>
      </c>
      <c r="B875" s="141" t="s">
        <v>284</v>
      </c>
      <c r="C875" s="141" t="s">
        <v>3464</v>
      </c>
      <c r="D875" s="141" t="s">
        <v>3463</v>
      </c>
      <c r="E875" s="141" t="s">
        <v>4314</v>
      </c>
      <c r="F875" s="141" t="s">
        <v>4315</v>
      </c>
      <c r="G875" s="141" t="s">
        <v>53</v>
      </c>
      <c r="H875" s="141" t="s">
        <v>3972</v>
      </c>
      <c r="I875" s="141" t="s">
        <v>3514</v>
      </c>
      <c r="J875" s="141" t="s">
        <v>3958</v>
      </c>
      <c r="K875" s="141" t="s">
        <v>205</v>
      </c>
      <c r="L875" s="141" t="s">
        <v>4136</v>
      </c>
      <c r="M875" s="141" t="s">
        <v>233</v>
      </c>
      <c r="N875" s="141" t="s">
        <v>303</v>
      </c>
      <c r="O875" s="141" t="s">
        <v>287</v>
      </c>
      <c r="P875" s="141" t="s">
        <v>3282</v>
      </c>
      <c r="Q875" s="141" t="s">
        <v>288</v>
      </c>
      <c r="R875" s="141" t="s">
        <v>3468</v>
      </c>
      <c r="S875" s="148" t="s">
        <v>3280</v>
      </c>
      <c r="T875" s="147">
        <v>18700000</v>
      </c>
      <c r="U875" s="147">
        <v>22787552</v>
      </c>
      <c r="V875" s="147">
        <v>17215297.920000002</v>
      </c>
      <c r="W875" s="147">
        <v>9954277.5700000003</v>
      </c>
    </row>
    <row r="876" spans="1:23">
      <c r="A876" s="141" t="s">
        <v>3465</v>
      </c>
      <c r="B876" s="141" t="s">
        <v>284</v>
      </c>
      <c r="C876" s="141" t="s">
        <v>3464</v>
      </c>
      <c r="D876" s="141" t="s">
        <v>3463</v>
      </c>
      <c r="E876" s="141" t="s">
        <v>4314</v>
      </c>
      <c r="F876" s="141" t="s">
        <v>4315</v>
      </c>
      <c r="G876" s="141" t="s">
        <v>53</v>
      </c>
      <c r="H876" s="141" t="s">
        <v>3972</v>
      </c>
      <c r="I876" s="141" t="s">
        <v>3514</v>
      </c>
      <c r="J876" s="141" t="s">
        <v>3958</v>
      </c>
      <c r="K876" s="141" t="s">
        <v>205</v>
      </c>
      <c r="L876" s="141" t="s">
        <v>4140</v>
      </c>
      <c r="M876" s="141" t="s">
        <v>235</v>
      </c>
      <c r="N876" s="141" t="s">
        <v>303</v>
      </c>
      <c r="O876" s="141" t="s">
        <v>287</v>
      </c>
      <c r="P876" s="141" t="s">
        <v>3282</v>
      </c>
      <c r="Q876" s="141" t="s">
        <v>288</v>
      </c>
      <c r="R876" s="141" t="s">
        <v>3468</v>
      </c>
      <c r="S876" s="148" t="s">
        <v>3280</v>
      </c>
      <c r="T876" s="147">
        <v>4150000</v>
      </c>
      <c r="U876" s="147">
        <v>7089562.0599999996</v>
      </c>
      <c r="V876" s="147">
        <v>2291156.88</v>
      </c>
      <c r="W876" s="147">
        <v>1985119.92</v>
      </c>
    </row>
    <row r="877" spans="1:23">
      <c r="A877" s="141" t="s">
        <v>3465</v>
      </c>
      <c r="B877" s="141" t="s">
        <v>284</v>
      </c>
      <c r="C877" s="141" t="s">
        <v>3464</v>
      </c>
      <c r="D877" s="141" t="s">
        <v>3463</v>
      </c>
      <c r="E877" s="141" t="s">
        <v>4314</v>
      </c>
      <c r="F877" s="141" t="s">
        <v>4315</v>
      </c>
      <c r="G877" s="141" t="s">
        <v>53</v>
      </c>
      <c r="H877" s="141" t="s">
        <v>3972</v>
      </c>
      <c r="I877" s="141" t="s">
        <v>3514</v>
      </c>
      <c r="J877" s="141" t="s">
        <v>3958</v>
      </c>
      <c r="K877" s="141" t="s">
        <v>205</v>
      </c>
      <c r="L877" s="141" t="s">
        <v>4140</v>
      </c>
      <c r="M877" s="141" t="s">
        <v>236</v>
      </c>
      <c r="N877" s="141" t="s">
        <v>303</v>
      </c>
      <c r="O877" s="141" t="s">
        <v>287</v>
      </c>
      <c r="P877" s="141" t="s">
        <v>3282</v>
      </c>
      <c r="Q877" s="141" t="s">
        <v>288</v>
      </c>
      <c r="R877" s="141" t="s">
        <v>3468</v>
      </c>
      <c r="S877" s="148" t="s">
        <v>3280</v>
      </c>
      <c r="T877" s="147">
        <v>4640930</v>
      </c>
      <c r="U877" s="147">
        <v>9166771.9100000001</v>
      </c>
      <c r="V877" s="147">
        <v>7165318.4500000002</v>
      </c>
      <c r="W877" s="147">
        <v>3323475.04</v>
      </c>
    </row>
    <row r="878" spans="1:23">
      <c r="A878" s="141" t="s">
        <v>3465</v>
      </c>
      <c r="B878" s="141" t="s">
        <v>284</v>
      </c>
      <c r="C878" s="141" t="s">
        <v>3464</v>
      </c>
      <c r="D878" s="141" t="s">
        <v>3463</v>
      </c>
      <c r="E878" s="141" t="s">
        <v>4314</v>
      </c>
      <c r="F878" s="141" t="s">
        <v>4315</v>
      </c>
      <c r="G878" s="141" t="s">
        <v>53</v>
      </c>
      <c r="H878" s="141" t="s">
        <v>3972</v>
      </c>
      <c r="I878" s="141" t="s">
        <v>3514</v>
      </c>
      <c r="J878" s="141" t="s">
        <v>3958</v>
      </c>
      <c r="K878" s="141" t="s">
        <v>205</v>
      </c>
      <c r="L878" s="141" t="s">
        <v>4140</v>
      </c>
      <c r="M878" s="141" t="s">
        <v>237</v>
      </c>
      <c r="N878" s="141" t="s">
        <v>303</v>
      </c>
      <c r="O878" s="141" t="s">
        <v>287</v>
      </c>
      <c r="P878" s="141" t="s">
        <v>3282</v>
      </c>
      <c r="Q878" s="141" t="s">
        <v>288</v>
      </c>
      <c r="R878" s="141" t="s">
        <v>3468</v>
      </c>
      <c r="S878" s="148" t="s">
        <v>3280</v>
      </c>
      <c r="T878" s="147">
        <v>7584649</v>
      </c>
      <c r="U878" s="147">
        <v>6775689.8600000003</v>
      </c>
      <c r="V878" s="147">
        <v>4057070.83</v>
      </c>
      <c r="W878" s="147">
        <v>2471687.2400000002</v>
      </c>
    </row>
    <row r="879" spans="1:23">
      <c r="A879" s="141" t="s">
        <v>3465</v>
      </c>
      <c r="B879" s="141" t="s">
        <v>284</v>
      </c>
      <c r="C879" s="141" t="s">
        <v>3464</v>
      </c>
      <c r="D879" s="141" t="s">
        <v>3463</v>
      </c>
      <c r="E879" s="141" t="s">
        <v>4314</v>
      </c>
      <c r="F879" s="141" t="s">
        <v>4315</v>
      </c>
      <c r="G879" s="141" t="s">
        <v>53</v>
      </c>
      <c r="H879" s="141" t="s">
        <v>3972</v>
      </c>
      <c r="I879" s="141" t="s">
        <v>3514</v>
      </c>
      <c r="J879" s="141" t="s">
        <v>3958</v>
      </c>
      <c r="K879" s="141" t="s">
        <v>205</v>
      </c>
      <c r="L879" s="141" t="s">
        <v>4140</v>
      </c>
      <c r="M879" s="141" t="s">
        <v>238</v>
      </c>
      <c r="N879" s="141" t="s">
        <v>303</v>
      </c>
      <c r="O879" s="141" t="s">
        <v>287</v>
      </c>
      <c r="P879" s="141" t="s">
        <v>3282</v>
      </c>
      <c r="Q879" s="141" t="s">
        <v>288</v>
      </c>
      <c r="R879" s="141" t="s">
        <v>3468</v>
      </c>
      <c r="S879" s="148" t="s">
        <v>3280</v>
      </c>
      <c r="T879" s="147">
        <v>800000</v>
      </c>
      <c r="U879" s="147">
        <v>385000</v>
      </c>
      <c r="V879" s="147">
        <v>120008.5</v>
      </c>
      <c r="W879" s="147">
        <v>68204</v>
      </c>
    </row>
    <row r="880" spans="1:23">
      <c r="A880" s="141" t="s">
        <v>3465</v>
      </c>
      <c r="B880" s="141" t="s">
        <v>284</v>
      </c>
      <c r="C880" s="141" t="s">
        <v>3464</v>
      </c>
      <c r="D880" s="141" t="s">
        <v>3463</v>
      </c>
      <c r="E880" s="141" t="s">
        <v>4314</v>
      </c>
      <c r="F880" s="141" t="s">
        <v>4315</v>
      </c>
      <c r="G880" s="141" t="s">
        <v>53</v>
      </c>
      <c r="H880" s="141" t="s">
        <v>3972</v>
      </c>
      <c r="I880" s="141" t="s">
        <v>3514</v>
      </c>
      <c r="J880" s="141" t="s">
        <v>3958</v>
      </c>
      <c r="K880" s="141" t="s">
        <v>205</v>
      </c>
      <c r="L880" s="141" t="s">
        <v>4140</v>
      </c>
      <c r="M880" s="141" t="s">
        <v>239</v>
      </c>
      <c r="N880" s="141" t="s">
        <v>303</v>
      </c>
      <c r="O880" s="141" t="s">
        <v>287</v>
      </c>
      <c r="P880" s="141" t="s">
        <v>3282</v>
      </c>
      <c r="Q880" s="141" t="s">
        <v>288</v>
      </c>
      <c r="R880" s="141" t="s">
        <v>3468</v>
      </c>
      <c r="S880" s="148" t="s">
        <v>3280</v>
      </c>
      <c r="T880" s="147">
        <v>3875625</v>
      </c>
      <c r="U880" s="147">
        <v>1643800</v>
      </c>
      <c r="V880" s="147">
        <v>569039.29</v>
      </c>
      <c r="W880" s="147">
        <v>367039.46</v>
      </c>
    </row>
    <row r="881" spans="1:23">
      <c r="A881" s="141" t="s">
        <v>3465</v>
      </c>
      <c r="B881" s="141" t="s">
        <v>284</v>
      </c>
      <c r="C881" s="141" t="s">
        <v>3464</v>
      </c>
      <c r="D881" s="141" t="s">
        <v>3463</v>
      </c>
      <c r="E881" s="141" t="s">
        <v>4314</v>
      </c>
      <c r="F881" s="141" t="s">
        <v>4315</v>
      </c>
      <c r="G881" s="141" t="s">
        <v>53</v>
      </c>
      <c r="H881" s="141" t="s">
        <v>3972</v>
      </c>
      <c r="I881" s="141" t="s">
        <v>3514</v>
      </c>
      <c r="J881" s="141" t="s">
        <v>3958</v>
      </c>
      <c r="K881" s="141" t="s">
        <v>205</v>
      </c>
      <c r="L881" s="141" t="s">
        <v>4140</v>
      </c>
      <c r="M881" s="141" t="s">
        <v>240</v>
      </c>
      <c r="N881" s="141" t="s">
        <v>303</v>
      </c>
      <c r="O881" s="141" t="s">
        <v>287</v>
      </c>
      <c r="P881" s="141" t="s">
        <v>3282</v>
      </c>
      <c r="Q881" s="141" t="s">
        <v>288</v>
      </c>
      <c r="R881" s="141" t="s">
        <v>3468</v>
      </c>
      <c r="S881" s="148" t="s">
        <v>3280</v>
      </c>
      <c r="T881" s="147">
        <v>2484125</v>
      </c>
      <c r="U881" s="147">
        <v>3904344.48</v>
      </c>
      <c r="V881" s="147">
        <v>1003551.26</v>
      </c>
      <c r="W881" s="147">
        <v>601594.29</v>
      </c>
    </row>
    <row r="882" spans="1:23">
      <c r="A882" s="141" t="s">
        <v>3465</v>
      </c>
      <c r="B882" s="141" t="s">
        <v>284</v>
      </c>
      <c r="C882" s="141" t="s">
        <v>3464</v>
      </c>
      <c r="D882" s="141" t="s">
        <v>3463</v>
      </c>
      <c r="E882" s="141" t="s">
        <v>4314</v>
      </c>
      <c r="F882" s="141" t="s">
        <v>4315</v>
      </c>
      <c r="G882" s="141" t="s">
        <v>53</v>
      </c>
      <c r="H882" s="141" t="s">
        <v>3972</v>
      </c>
      <c r="I882" s="141" t="s">
        <v>3514</v>
      </c>
      <c r="J882" s="141" t="s">
        <v>3958</v>
      </c>
      <c r="K882" s="141" t="s">
        <v>205</v>
      </c>
      <c r="L882" s="141" t="s">
        <v>4140</v>
      </c>
      <c r="M882" s="141" t="s">
        <v>241</v>
      </c>
      <c r="N882" s="141" t="s">
        <v>303</v>
      </c>
      <c r="O882" s="141" t="s">
        <v>287</v>
      </c>
      <c r="P882" s="141" t="s">
        <v>3282</v>
      </c>
      <c r="Q882" s="141" t="s">
        <v>288</v>
      </c>
      <c r="R882" s="141" t="s">
        <v>3468</v>
      </c>
      <c r="S882" s="148" t="s">
        <v>3280</v>
      </c>
      <c r="T882" s="147">
        <v>24361839</v>
      </c>
      <c r="U882" s="147">
        <v>25634819.68</v>
      </c>
      <c r="V882" s="147">
        <v>12180767.5</v>
      </c>
      <c r="W882" s="147">
        <v>11518731.1</v>
      </c>
    </row>
    <row r="883" spans="1:23">
      <c r="A883" s="141" t="s">
        <v>3465</v>
      </c>
      <c r="B883" s="141" t="s">
        <v>284</v>
      </c>
      <c r="C883" s="141" t="s">
        <v>3464</v>
      </c>
      <c r="D883" s="141" t="s">
        <v>3463</v>
      </c>
      <c r="E883" s="141" t="s">
        <v>4314</v>
      </c>
      <c r="F883" s="141" t="s">
        <v>4315</v>
      </c>
      <c r="G883" s="141" t="s">
        <v>53</v>
      </c>
      <c r="H883" s="141" t="s">
        <v>3972</v>
      </c>
      <c r="I883" s="141" t="s">
        <v>3514</v>
      </c>
      <c r="J883" s="141" t="s">
        <v>3958</v>
      </c>
      <c r="K883" s="141" t="s">
        <v>205</v>
      </c>
      <c r="L883" s="141" t="s">
        <v>4140</v>
      </c>
      <c r="M883" s="141" t="s">
        <v>243</v>
      </c>
      <c r="N883" s="141" t="s">
        <v>303</v>
      </c>
      <c r="O883" s="141" t="s">
        <v>287</v>
      </c>
      <c r="P883" s="141" t="s">
        <v>3282</v>
      </c>
      <c r="Q883" s="141" t="s">
        <v>288</v>
      </c>
      <c r="R883" s="141" t="s">
        <v>3468</v>
      </c>
      <c r="S883" s="148" t="s">
        <v>3280</v>
      </c>
      <c r="T883" s="147">
        <v>48197660</v>
      </c>
      <c r="U883" s="147">
        <v>33089840.32</v>
      </c>
      <c r="V883" s="147">
        <v>13713262.640000001</v>
      </c>
      <c r="W883" s="147">
        <v>10231569.01</v>
      </c>
    </row>
    <row r="884" spans="1:23">
      <c r="A884" s="141" t="s">
        <v>3465</v>
      </c>
      <c r="B884" s="141" t="s">
        <v>284</v>
      </c>
      <c r="C884" s="141" t="s">
        <v>3464</v>
      </c>
      <c r="D884" s="141" t="s">
        <v>3463</v>
      </c>
      <c r="E884" s="141" t="s">
        <v>4314</v>
      </c>
      <c r="F884" s="141" t="s">
        <v>4315</v>
      </c>
      <c r="G884" s="141" t="s">
        <v>53</v>
      </c>
      <c r="H884" s="141" t="s">
        <v>4120</v>
      </c>
      <c r="I884" s="141" t="s">
        <v>3514</v>
      </c>
      <c r="J884" s="141" t="s">
        <v>3958</v>
      </c>
      <c r="K884" s="141" t="s">
        <v>205</v>
      </c>
      <c r="L884" s="141" t="s">
        <v>4136</v>
      </c>
      <c r="M884" s="141" t="s">
        <v>225</v>
      </c>
      <c r="N884" s="141" t="s">
        <v>303</v>
      </c>
      <c r="O884" s="141" t="s">
        <v>287</v>
      </c>
      <c r="P884" s="141" t="s">
        <v>3282</v>
      </c>
      <c r="Q884" s="141" t="s">
        <v>288</v>
      </c>
      <c r="R884" s="141" t="s">
        <v>3468</v>
      </c>
      <c r="S884" s="148" t="s">
        <v>3280</v>
      </c>
      <c r="T884" s="147">
        <v>19982004</v>
      </c>
      <c r="U884" s="147">
        <v>19982004</v>
      </c>
      <c r="V884" s="147">
        <v>15245846.09</v>
      </c>
      <c r="W884" s="147">
        <v>15155846.09</v>
      </c>
    </row>
    <row r="885" spans="1:23">
      <c r="A885" s="141" t="s">
        <v>3465</v>
      </c>
      <c r="B885" s="141" t="s">
        <v>284</v>
      </c>
      <c r="C885" s="141" t="s">
        <v>3464</v>
      </c>
      <c r="D885" s="141" t="s">
        <v>3463</v>
      </c>
      <c r="E885" s="141" t="s">
        <v>4314</v>
      </c>
      <c r="F885" s="141" t="s">
        <v>4315</v>
      </c>
      <c r="G885" s="141" t="s">
        <v>53</v>
      </c>
      <c r="H885" s="141" t="s">
        <v>4120</v>
      </c>
      <c r="I885" s="141" t="s">
        <v>3514</v>
      </c>
      <c r="J885" s="141" t="s">
        <v>3958</v>
      </c>
      <c r="K885" s="141" t="s">
        <v>205</v>
      </c>
      <c r="L885" s="141" t="s">
        <v>4136</v>
      </c>
      <c r="M885" s="141" t="s">
        <v>226</v>
      </c>
      <c r="N885" s="141" t="s">
        <v>303</v>
      </c>
      <c r="O885" s="141" t="s">
        <v>287</v>
      </c>
      <c r="P885" s="141" t="s">
        <v>3282</v>
      </c>
      <c r="Q885" s="141" t="s">
        <v>288</v>
      </c>
      <c r="R885" s="141" t="s">
        <v>3468</v>
      </c>
      <c r="S885" s="148" t="s">
        <v>3280</v>
      </c>
      <c r="T885" s="147">
        <v>5000000</v>
      </c>
      <c r="U885" s="147">
        <v>17498000</v>
      </c>
      <c r="V885" s="147">
        <v>1428261.05</v>
      </c>
      <c r="W885" s="147">
        <v>1428261.05</v>
      </c>
    </row>
    <row r="886" spans="1:23">
      <c r="A886" s="141" t="s">
        <v>3465</v>
      </c>
      <c r="B886" s="141" t="s">
        <v>284</v>
      </c>
      <c r="C886" s="141" t="s">
        <v>3464</v>
      </c>
      <c r="D886" s="141" t="s">
        <v>3463</v>
      </c>
      <c r="E886" s="141" t="s">
        <v>4314</v>
      </c>
      <c r="F886" s="141" t="s">
        <v>4315</v>
      </c>
      <c r="G886" s="141" t="s">
        <v>53</v>
      </c>
      <c r="H886" s="141" t="s">
        <v>4120</v>
      </c>
      <c r="I886" s="141" t="s">
        <v>3514</v>
      </c>
      <c r="J886" s="141" t="s">
        <v>3958</v>
      </c>
      <c r="K886" s="141" t="s">
        <v>205</v>
      </c>
      <c r="L886" s="141" t="s">
        <v>4136</v>
      </c>
      <c r="M886" s="141" t="s">
        <v>227</v>
      </c>
      <c r="N886" s="141" t="s">
        <v>303</v>
      </c>
      <c r="O886" s="141" t="s">
        <v>287</v>
      </c>
      <c r="P886" s="141" t="s">
        <v>3282</v>
      </c>
      <c r="Q886" s="141" t="s">
        <v>288</v>
      </c>
      <c r="R886" s="141" t="s">
        <v>3468</v>
      </c>
      <c r="S886" s="148" t="s">
        <v>3280</v>
      </c>
      <c r="T886" s="147">
        <v>5300000</v>
      </c>
      <c r="U886" s="147">
        <v>5300000</v>
      </c>
      <c r="V886" s="147">
        <v>3900000</v>
      </c>
      <c r="W886" s="147">
        <v>3900000</v>
      </c>
    </row>
    <row r="887" spans="1:23">
      <c r="A887" s="141" t="s">
        <v>3465</v>
      </c>
      <c r="B887" s="141" t="s">
        <v>284</v>
      </c>
      <c r="C887" s="141" t="s">
        <v>3464</v>
      </c>
      <c r="D887" s="141" t="s">
        <v>3463</v>
      </c>
      <c r="E887" s="141" t="s">
        <v>4314</v>
      </c>
      <c r="F887" s="141" t="s">
        <v>4315</v>
      </c>
      <c r="G887" s="141" t="s">
        <v>53</v>
      </c>
      <c r="H887" s="141" t="s">
        <v>4120</v>
      </c>
      <c r="I887" s="141" t="s">
        <v>3514</v>
      </c>
      <c r="J887" s="141" t="s">
        <v>3958</v>
      </c>
      <c r="K887" s="141" t="s">
        <v>205</v>
      </c>
      <c r="L887" s="141" t="s">
        <v>4136</v>
      </c>
      <c r="M887" s="141" t="s">
        <v>228</v>
      </c>
      <c r="N887" s="141" t="s">
        <v>303</v>
      </c>
      <c r="O887" s="141" t="s">
        <v>287</v>
      </c>
      <c r="P887" s="141" t="s">
        <v>3282</v>
      </c>
      <c r="Q887" s="141" t="s">
        <v>288</v>
      </c>
      <c r="R887" s="141" t="s">
        <v>3468</v>
      </c>
      <c r="S887" s="148" t="s">
        <v>3280</v>
      </c>
      <c r="T887" s="147">
        <v>2630000</v>
      </c>
      <c r="U887" s="147">
        <v>830000</v>
      </c>
      <c r="V887" s="147">
        <v>130000</v>
      </c>
      <c r="W887" s="147">
        <v>130000</v>
      </c>
    </row>
    <row r="888" spans="1:23">
      <c r="A888" s="141" t="s">
        <v>3465</v>
      </c>
      <c r="B888" s="141" t="s">
        <v>284</v>
      </c>
      <c r="C888" s="141" t="s">
        <v>3464</v>
      </c>
      <c r="D888" s="141" t="s">
        <v>3463</v>
      </c>
      <c r="E888" s="141" t="s">
        <v>4314</v>
      </c>
      <c r="F888" s="141" t="s">
        <v>4315</v>
      </c>
      <c r="G888" s="141" t="s">
        <v>53</v>
      </c>
      <c r="H888" s="141" t="s">
        <v>4120</v>
      </c>
      <c r="I888" s="141" t="s">
        <v>3514</v>
      </c>
      <c r="J888" s="141" t="s">
        <v>3958</v>
      </c>
      <c r="K888" s="141" t="s">
        <v>205</v>
      </c>
      <c r="L888" s="141" t="s">
        <v>4136</v>
      </c>
      <c r="M888" s="141" t="s">
        <v>229</v>
      </c>
      <c r="N888" s="141" t="s">
        <v>303</v>
      </c>
      <c r="O888" s="141" t="s">
        <v>287</v>
      </c>
      <c r="P888" s="141" t="s">
        <v>3282</v>
      </c>
      <c r="Q888" s="141" t="s">
        <v>288</v>
      </c>
      <c r="R888" s="141" t="s">
        <v>3468</v>
      </c>
      <c r="S888" s="148" t="s">
        <v>3280</v>
      </c>
      <c r="T888" s="147">
        <v>25016264</v>
      </c>
      <c r="U888" s="147">
        <v>51000000</v>
      </c>
      <c r="V888" s="147">
        <v>34635138.539999999</v>
      </c>
      <c r="W888" s="147">
        <v>25520104.530000001</v>
      </c>
    </row>
    <row r="889" spans="1:23">
      <c r="A889" s="141" t="s">
        <v>3465</v>
      </c>
      <c r="B889" s="141" t="s">
        <v>284</v>
      </c>
      <c r="C889" s="141" t="s">
        <v>3464</v>
      </c>
      <c r="D889" s="141" t="s">
        <v>3463</v>
      </c>
      <c r="E889" s="141" t="s">
        <v>4314</v>
      </c>
      <c r="F889" s="141" t="s">
        <v>4315</v>
      </c>
      <c r="G889" s="141" t="s">
        <v>53</v>
      </c>
      <c r="H889" s="141" t="s">
        <v>4120</v>
      </c>
      <c r="I889" s="141" t="s">
        <v>3514</v>
      </c>
      <c r="J889" s="141" t="s">
        <v>3958</v>
      </c>
      <c r="K889" s="141" t="s">
        <v>205</v>
      </c>
      <c r="L889" s="141" t="s">
        <v>4136</v>
      </c>
      <c r="M889" s="141" t="s">
        <v>230</v>
      </c>
      <c r="N889" s="141" t="s">
        <v>303</v>
      </c>
      <c r="O889" s="141" t="s">
        <v>287</v>
      </c>
      <c r="P889" s="141" t="s">
        <v>3282</v>
      </c>
      <c r="Q889" s="141" t="s">
        <v>288</v>
      </c>
      <c r="R889" s="141" t="s">
        <v>3468</v>
      </c>
      <c r="S889" s="148" t="s">
        <v>3280</v>
      </c>
      <c r="T889" s="147">
        <v>5000000</v>
      </c>
      <c r="U889" s="147">
        <v>4396943</v>
      </c>
      <c r="V889" s="147">
        <v>2738942.45</v>
      </c>
      <c r="W889" s="147">
        <v>2738942.45</v>
      </c>
    </row>
    <row r="890" spans="1:23">
      <c r="A890" s="141" t="s">
        <v>3465</v>
      </c>
      <c r="B890" s="141" t="s">
        <v>284</v>
      </c>
      <c r="C890" s="141" t="s">
        <v>3464</v>
      </c>
      <c r="D890" s="141" t="s">
        <v>3463</v>
      </c>
      <c r="E890" s="141" t="s">
        <v>4314</v>
      </c>
      <c r="F890" s="141" t="s">
        <v>4315</v>
      </c>
      <c r="G890" s="141" t="s">
        <v>53</v>
      </c>
      <c r="H890" s="141" t="s">
        <v>4120</v>
      </c>
      <c r="I890" s="141" t="s">
        <v>3514</v>
      </c>
      <c r="J890" s="141" t="s">
        <v>3958</v>
      </c>
      <c r="K890" s="141" t="s">
        <v>205</v>
      </c>
      <c r="L890" s="141" t="s">
        <v>4136</v>
      </c>
      <c r="M890" s="141" t="s">
        <v>231</v>
      </c>
      <c r="N890" s="141" t="s">
        <v>303</v>
      </c>
      <c r="O890" s="141" t="s">
        <v>287</v>
      </c>
      <c r="P890" s="141" t="s">
        <v>3282</v>
      </c>
      <c r="Q890" s="141" t="s">
        <v>288</v>
      </c>
      <c r="R890" s="141" t="s">
        <v>3468</v>
      </c>
      <c r="S890" s="148" t="s">
        <v>3280</v>
      </c>
      <c r="T890" s="147">
        <v>15350000</v>
      </c>
      <c r="U890" s="147">
        <v>12103000</v>
      </c>
      <c r="V890" s="147">
        <v>7106237.9500000002</v>
      </c>
      <c r="W890" s="147">
        <v>3556608.95</v>
      </c>
    </row>
    <row r="891" spans="1:23">
      <c r="A891" s="141" t="s">
        <v>3465</v>
      </c>
      <c r="B891" s="141" t="s">
        <v>284</v>
      </c>
      <c r="C891" s="141" t="s">
        <v>3464</v>
      </c>
      <c r="D891" s="141" t="s">
        <v>3463</v>
      </c>
      <c r="E891" s="141" t="s">
        <v>4314</v>
      </c>
      <c r="F891" s="141" t="s">
        <v>4315</v>
      </c>
      <c r="G891" s="141" t="s">
        <v>53</v>
      </c>
      <c r="H891" s="141" t="s">
        <v>4120</v>
      </c>
      <c r="I891" s="141" t="s">
        <v>3514</v>
      </c>
      <c r="J891" s="141" t="s">
        <v>3958</v>
      </c>
      <c r="K891" s="141" t="s">
        <v>205</v>
      </c>
      <c r="L891" s="141" t="s">
        <v>4136</v>
      </c>
      <c r="M891" s="141" t="s">
        <v>232</v>
      </c>
      <c r="N891" s="141" t="s">
        <v>303</v>
      </c>
      <c r="O891" s="141" t="s">
        <v>287</v>
      </c>
      <c r="P891" s="141" t="s">
        <v>3282</v>
      </c>
      <c r="Q891" s="141" t="s">
        <v>288</v>
      </c>
      <c r="R891" s="141" t="s">
        <v>3468</v>
      </c>
      <c r="S891" s="148" t="s">
        <v>3280</v>
      </c>
      <c r="T891" s="147">
        <v>13589144</v>
      </c>
      <c r="U891" s="147">
        <v>26329589</v>
      </c>
      <c r="V891" s="147">
        <v>13419798.41</v>
      </c>
      <c r="W891" s="147">
        <v>11305278.43</v>
      </c>
    </row>
    <row r="892" spans="1:23">
      <c r="A892" s="141" t="s">
        <v>3465</v>
      </c>
      <c r="B892" s="141" t="s">
        <v>284</v>
      </c>
      <c r="C892" s="141" t="s">
        <v>3464</v>
      </c>
      <c r="D892" s="141" t="s">
        <v>3463</v>
      </c>
      <c r="E892" s="141" t="s">
        <v>4314</v>
      </c>
      <c r="F892" s="141" t="s">
        <v>4315</v>
      </c>
      <c r="G892" s="141" t="s">
        <v>53</v>
      </c>
      <c r="H892" s="141" t="s">
        <v>4120</v>
      </c>
      <c r="I892" s="141" t="s">
        <v>3514</v>
      </c>
      <c r="J892" s="141" t="s">
        <v>3958</v>
      </c>
      <c r="K892" s="141" t="s">
        <v>205</v>
      </c>
      <c r="L892" s="141" t="s">
        <v>4136</v>
      </c>
      <c r="M892" s="141" t="s">
        <v>233</v>
      </c>
      <c r="N892" s="141" t="s">
        <v>303</v>
      </c>
      <c r="O892" s="141" t="s">
        <v>287</v>
      </c>
      <c r="P892" s="141" t="s">
        <v>3282</v>
      </c>
      <c r="Q892" s="141" t="s">
        <v>288</v>
      </c>
      <c r="R892" s="141" t="s">
        <v>3468</v>
      </c>
      <c r="S892" s="148" t="s">
        <v>3280</v>
      </c>
      <c r="T892" s="147">
        <v>2840986</v>
      </c>
      <c r="U892" s="147">
        <v>1880986</v>
      </c>
      <c r="V892" s="147">
        <v>1880986</v>
      </c>
      <c r="W892" s="147">
        <v>1880986</v>
      </c>
    </row>
    <row r="893" spans="1:23">
      <c r="A893" s="141" t="s">
        <v>3465</v>
      </c>
      <c r="B893" s="141" t="s">
        <v>284</v>
      </c>
      <c r="C893" s="141" t="s">
        <v>3464</v>
      </c>
      <c r="D893" s="141" t="s">
        <v>3463</v>
      </c>
      <c r="E893" s="141" t="s">
        <v>4314</v>
      </c>
      <c r="F893" s="141" t="s">
        <v>4315</v>
      </c>
      <c r="G893" s="141" t="s">
        <v>53</v>
      </c>
      <c r="H893" s="141" t="s">
        <v>4120</v>
      </c>
      <c r="I893" s="141" t="s">
        <v>3514</v>
      </c>
      <c r="J893" s="141" t="s">
        <v>3958</v>
      </c>
      <c r="K893" s="141" t="s">
        <v>205</v>
      </c>
      <c r="L893" s="141" t="s">
        <v>4140</v>
      </c>
      <c r="M893" s="141" t="s">
        <v>235</v>
      </c>
      <c r="N893" s="141" t="s">
        <v>303</v>
      </c>
      <c r="O893" s="141" t="s">
        <v>287</v>
      </c>
      <c r="P893" s="141" t="s">
        <v>3282</v>
      </c>
      <c r="Q893" s="141" t="s">
        <v>288</v>
      </c>
      <c r="R893" s="141" t="s">
        <v>3468</v>
      </c>
      <c r="S893" s="148" t="s">
        <v>3280</v>
      </c>
      <c r="T893" s="147">
        <v>1872898223</v>
      </c>
      <c r="U893" s="147">
        <v>5796868101</v>
      </c>
      <c r="V893" s="147">
        <v>2690817226.21</v>
      </c>
      <c r="W893" s="147">
        <v>2055788167.48</v>
      </c>
    </row>
    <row r="894" spans="1:23">
      <c r="A894" s="141" t="s">
        <v>3465</v>
      </c>
      <c r="B894" s="141" t="s">
        <v>284</v>
      </c>
      <c r="C894" s="141" t="s">
        <v>3464</v>
      </c>
      <c r="D894" s="141" t="s">
        <v>3463</v>
      </c>
      <c r="E894" s="141" t="s">
        <v>4314</v>
      </c>
      <c r="F894" s="141" t="s">
        <v>4315</v>
      </c>
      <c r="G894" s="141" t="s">
        <v>53</v>
      </c>
      <c r="H894" s="141" t="s">
        <v>4120</v>
      </c>
      <c r="I894" s="141" t="s">
        <v>3514</v>
      </c>
      <c r="J894" s="141" t="s">
        <v>3958</v>
      </c>
      <c r="K894" s="141" t="s">
        <v>205</v>
      </c>
      <c r="L894" s="141" t="s">
        <v>4140</v>
      </c>
      <c r="M894" s="141" t="s">
        <v>235</v>
      </c>
      <c r="N894" s="141" t="s">
        <v>303</v>
      </c>
      <c r="O894" s="141" t="s">
        <v>304</v>
      </c>
      <c r="P894" s="141" t="s">
        <v>3282</v>
      </c>
      <c r="Q894" s="141" t="s">
        <v>288</v>
      </c>
      <c r="R894" s="141" t="s">
        <v>3468</v>
      </c>
      <c r="S894" s="148" t="s">
        <v>3280</v>
      </c>
      <c r="T894" s="147">
        <v>0</v>
      </c>
      <c r="U894" s="147">
        <v>528689619.99000001</v>
      </c>
      <c r="V894" s="147">
        <v>167787500</v>
      </c>
      <c r="W894" s="147">
        <v>0</v>
      </c>
    </row>
    <row r="895" spans="1:23">
      <c r="A895" s="141" t="s">
        <v>3465</v>
      </c>
      <c r="B895" s="141" t="s">
        <v>284</v>
      </c>
      <c r="C895" s="141" t="s">
        <v>3464</v>
      </c>
      <c r="D895" s="141" t="s">
        <v>3463</v>
      </c>
      <c r="E895" s="141" t="s">
        <v>4314</v>
      </c>
      <c r="F895" s="141" t="s">
        <v>4315</v>
      </c>
      <c r="G895" s="141" t="s">
        <v>53</v>
      </c>
      <c r="H895" s="141" t="s">
        <v>4120</v>
      </c>
      <c r="I895" s="141" t="s">
        <v>3514</v>
      </c>
      <c r="J895" s="141" t="s">
        <v>3958</v>
      </c>
      <c r="K895" s="141" t="s">
        <v>205</v>
      </c>
      <c r="L895" s="141" t="s">
        <v>4140</v>
      </c>
      <c r="M895" s="141" t="s">
        <v>236</v>
      </c>
      <c r="N895" s="141" t="s">
        <v>303</v>
      </c>
      <c r="O895" s="141" t="s">
        <v>287</v>
      </c>
      <c r="P895" s="141" t="s">
        <v>3282</v>
      </c>
      <c r="Q895" s="141" t="s">
        <v>288</v>
      </c>
      <c r="R895" s="141" t="s">
        <v>3468</v>
      </c>
      <c r="S895" s="148" t="s">
        <v>3280</v>
      </c>
      <c r="T895" s="147">
        <v>5929062</v>
      </c>
      <c r="U895" s="147">
        <v>39129062</v>
      </c>
      <c r="V895" s="147">
        <v>7277781.8399999999</v>
      </c>
      <c r="W895" s="147">
        <v>7277781.8399999999</v>
      </c>
    </row>
    <row r="896" spans="1:23">
      <c r="A896" s="141" t="s">
        <v>3465</v>
      </c>
      <c r="B896" s="141" t="s">
        <v>284</v>
      </c>
      <c r="C896" s="141" t="s">
        <v>3464</v>
      </c>
      <c r="D896" s="141" t="s">
        <v>3463</v>
      </c>
      <c r="E896" s="141" t="s">
        <v>4314</v>
      </c>
      <c r="F896" s="141" t="s">
        <v>4315</v>
      </c>
      <c r="G896" s="141" t="s">
        <v>53</v>
      </c>
      <c r="H896" s="141" t="s">
        <v>4120</v>
      </c>
      <c r="I896" s="141" t="s">
        <v>3514</v>
      </c>
      <c r="J896" s="141" t="s">
        <v>3958</v>
      </c>
      <c r="K896" s="141" t="s">
        <v>205</v>
      </c>
      <c r="L896" s="141" t="s">
        <v>4140</v>
      </c>
      <c r="M896" s="141" t="s">
        <v>236</v>
      </c>
      <c r="N896" s="141" t="s">
        <v>303</v>
      </c>
      <c r="O896" s="141" t="s">
        <v>304</v>
      </c>
      <c r="P896" s="141" t="s">
        <v>3282</v>
      </c>
      <c r="Q896" s="141" t="s">
        <v>288</v>
      </c>
      <c r="R896" s="141" t="s">
        <v>3468</v>
      </c>
      <c r="S896" s="148" t="s">
        <v>3280</v>
      </c>
      <c r="T896" s="147">
        <v>0</v>
      </c>
      <c r="U896" s="147">
        <v>15336021.710000001</v>
      </c>
      <c r="V896" s="147">
        <v>1943701.9</v>
      </c>
      <c r="W896" s="147">
        <v>0</v>
      </c>
    </row>
    <row r="897" spans="1:23">
      <c r="A897" s="141" t="s">
        <v>3465</v>
      </c>
      <c r="B897" s="141" t="s">
        <v>284</v>
      </c>
      <c r="C897" s="141" t="s">
        <v>3464</v>
      </c>
      <c r="D897" s="141" t="s">
        <v>3463</v>
      </c>
      <c r="E897" s="141" t="s">
        <v>4314</v>
      </c>
      <c r="F897" s="141" t="s">
        <v>4315</v>
      </c>
      <c r="G897" s="141" t="s">
        <v>53</v>
      </c>
      <c r="H897" s="141" t="s">
        <v>4120</v>
      </c>
      <c r="I897" s="141" t="s">
        <v>3514</v>
      </c>
      <c r="J897" s="141" t="s">
        <v>3958</v>
      </c>
      <c r="K897" s="141" t="s">
        <v>205</v>
      </c>
      <c r="L897" s="141" t="s">
        <v>4140</v>
      </c>
      <c r="M897" s="141" t="s">
        <v>237</v>
      </c>
      <c r="N897" s="141" t="s">
        <v>303</v>
      </c>
      <c r="O897" s="141" t="s">
        <v>287</v>
      </c>
      <c r="P897" s="141" t="s">
        <v>3282</v>
      </c>
      <c r="Q897" s="141" t="s">
        <v>288</v>
      </c>
      <c r="R897" s="141" t="s">
        <v>3468</v>
      </c>
      <c r="S897" s="148" t="s">
        <v>3280</v>
      </c>
      <c r="T897" s="147">
        <v>2537320</v>
      </c>
      <c r="U897" s="147">
        <v>2037320</v>
      </c>
      <c r="V897" s="147">
        <v>699496</v>
      </c>
      <c r="W897" s="147">
        <v>699496</v>
      </c>
    </row>
    <row r="898" spans="1:23">
      <c r="A898" s="141" t="s">
        <v>3465</v>
      </c>
      <c r="B898" s="141" t="s">
        <v>284</v>
      </c>
      <c r="C898" s="141" t="s">
        <v>3464</v>
      </c>
      <c r="D898" s="141" t="s">
        <v>3463</v>
      </c>
      <c r="E898" s="141" t="s">
        <v>4314</v>
      </c>
      <c r="F898" s="141" t="s">
        <v>4315</v>
      </c>
      <c r="G898" s="141" t="s">
        <v>53</v>
      </c>
      <c r="H898" s="141" t="s">
        <v>4120</v>
      </c>
      <c r="I898" s="141" t="s">
        <v>3514</v>
      </c>
      <c r="J898" s="141" t="s">
        <v>3958</v>
      </c>
      <c r="K898" s="141" t="s">
        <v>205</v>
      </c>
      <c r="L898" s="141" t="s">
        <v>4140</v>
      </c>
      <c r="M898" s="141" t="s">
        <v>238</v>
      </c>
      <c r="N898" s="141" t="s">
        <v>303</v>
      </c>
      <c r="O898" s="141" t="s">
        <v>287</v>
      </c>
      <c r="P898" s="141" t="s">
        <v>3282</v>
      </c>
      <c r="Q898" s="141" t="s">
        <v>288</v>
      </c>
      <c r="R898" s="141" t="s">
        <v>3468</v>
      </c>
      <c r="S898" s="148" t="s">
        <v>3280</v>
      </c>
      <c r="T898" s="147">
        <v>10200000</v>
      </c>
      <c r="U898" s="147">
        <v>0</v>
      </c>
      <c r="V898" s="147">
        <v>0</v>
      </c>
      <c r="W898" s="147">
        <v>0</v>
      </c>
    </row>
    <row r="899" spans="1:23">
      <c r="A899" s="141" t="s">
        <v>3465</v>
      </c>
      <c r="B899" s="141" t="s">
        <v>284</v>
      </c>
      <c r="C899" s="141" t="s">
        <v>3464</v>
      </c>
      <c r="D899" s="141" t="s">
        <v>3463</v>
      </c>
      <c r="E899" s="141" t="s">
        <v>4314</v>
      </c>
      <c r="F899" s="141" t="s">
        <v>4315</v>
      </c>
      <c r="G899" s="141" t="s">
        <v>53</v>
      </c>
      <c r="H899" s="141" t="s">
        <v>4120</v>
      </c>
      <c r="I899" s="141" t="s">
        <v>3514</v>
      </c>
      <c r="J899" s="141" t="s">
        <v>3958</v>
      </c>
      <c r="K899" s="141" t="s">
        <v>205</v>
      </c>
      <c r="L899" s="141" t="s">
        <v>4140</v>
      </c>
      <c r="M899" s="141" t="s">
        <v>239</v>
      </c>
      <c r="N899" s="141" t="s">
        <v>303</v>
      </c>
      <c r="O899" s="141" t="s">
        <v>287</v>
      </c>
      <c r="P899" s="141" t="s">
        <v>3282</v>
      </c>
      <c r="Q899" s="141" t="s">
        <v>288</v>
      </c>
      <c r="R899" s="141" t="s">
        <v>3468</v>
      </c>
      <c r="S899" s="148" t="s">
        <v>3280</v>
      </c>
      <c r="T899" s="147">
        <v>29202180</v>
      </c>
      <c r="U899" s="147">
        <v>108495352</v>
      </c>
      <c r="V899" s="147">
        <v>57225183.469999999</v>
      </c>
      <c r="W899" s="147">
        <v>8873297.5</v>
      </c>
    </row>
    <row r="900" spans="1:23">
      <c r="A900" s="141" t="s">
        <v>3465</v>
      </c>
      <c r="B900" s="141" t="s">
        <v>284</v>
      </c>
      <c r="C900" s="141" t="s">
        <v>3464</v>
      </c>
      <c r="D900" s="141" t="s">
        <v>3463</v>
      </c>
      <c r="E900" s="141" t="s">
        <v>4314</v>
      </c>
      <c r="F900" s="141" t="s">
        <v>4315</v>
      </c>
      <c r="G900" s="141" t="s">
        <v>53</v>
      </c>
      <c r="H900" s="141" t="s">
        <v>4120</v>
      </c>
      <c r="I900" s="141" t="s">
        <v>3514</v>
      </c>
      <c r="J900" s="141" t="s">
        <v>3958</v>
      </c>
      <c r="K900" s="141" t="s">
        <v>205</v>
      </c>
      <c r="L900" s="141" t="s">
        <v>4140</v>
      </c>
      <c r="M900" s="141" t="s">
        <v>240</v>
      </c>
      <c r="N900" s="141" t="s">
        <v>303</v>
      </c>
      <c r="O900" s="141" t="s">
        <v>287</v>
      </c>
      <c r="P900" s="141" t="s">
        <v>3282</v>
      </c>
      <c r="Q900" s="141" t="s">
        <v>288</v>
      </c>
      <c r="R900" s="141" t="s">
        <v>3468</v>
      </c>
      <c r="S900" s="148" t="s">
        <v>3280</v>
      </c>
      <c r="T900" s="147">
        <v>48800292</v>
      </c>
      <c r="U900" s="147">
        <v>193466463</v>
      </c>
      <c r="V900" s="147">
        <v>32676421.920000002</v>
      </c>
      <c r="W900" s="147">
        <v>32676421.920000002</v>
      </c>
    </row>
    <row r="901" spans="1:23">
      <c r="A901" s="141" t="s">
        <v>3465</v>
      </c>
      <c r="B901" s="141" t="s">
        <v>284</v>
      </c>
      <c r="C901" s="141" t="s">
        <v>3464</v>
      </c>
      <c r="D901" s="141" t="s">
        <v>3463</v>
      </c>
      <c r="E901" s="141" t="s">
        <v>4314</v>
      </c>
      <c r="F901" s="141" t="s">
        <v>4315</v>
      </c>
      <c r="G901" s="141" t="s">
        <v>53</v>
      </c>
      <c r="H901" s="141" t="s">
        <v>4120</v>
      </c>
      <c r="I901" s="141" t="s">
        <v>3514</v>
      </c>
      <c r="J901" s="141" t="s">
        <v>3958</v>
      </c>
      <c r="K901" s="141" t="s">
        <v>205</v>
      </c>
      <c r="L901" s="141" t="s">
        <v>4140</v>
      </c>
      <c r="M901" s="141" t="s">
        <v>241</v>
      </c>
      <c r="N901" s="141" t="s">
        <v>303</v>
      </c>
      <c r="O901" s="141" t="s">
        <v>287</v>
      </c>
      <c r="P901" s="141" t="s">
        <v>3282</v>
      </c>
      <c r="Q901" s="141" t="s">
        <v>288</v>
      </c>
      <c r="R901" s="141" t="s">
        <v>3468</v>
      </c>
      <c r="S901" s="148" t="s">
        <v>3280</v>
      </c>
      <c r="T901" s="147">
        <v>28145437</v>
      </c>
      <c r="U901" s="147">
        <v>31261504</v>
      </c>
      <c r="V901" s="147">
        <v>24889842.59</v>
      </c>
      <c r="W901" s="147">
        <v>12464873.08</v>
      </c>
    </row>
    <row r="902" spans="1:23">
      <c r="A902" s="141" t="s">
        <v>3465</v>
      </c>
      <c r="B902" s="141" t="s">
        <v>284</v>
      </c>
      <c r="C902" s="141" t="s">
        <v>3464</v>
      </c>
      <c r="D902" s="141" t="s">
        <v>3463</v>
      </c>
      <c r="E902" s="141" t="s">
        <v>4314</v>
      </c>
      <c r="F902" s="141" t="s">
        <v>4315</v>
      </c>
      <c r="G902" s="141" t="s">
        <v>53</v>
      </c>
      <c r="H902" s="141" t="s">
        <v>4120</v>
      </c>
      <c r="I902" s="141" t="s">
        <v>3514</v>
      </c>
      <c r="J902" s="141" t="s">
        <v>3958</v>
      </c>
      <c r="K902" s="141" t="s">
        <v>205</v>
      </c>
      <c r="L902" s="141" t="s">
        <v>4140</v>
      </c>
      <c r="M902" s="141" t="s">
        <v>241</v>
      </c>
      <c r="N902" s="141" t="s">
        <v>303</v>
      </c>
      <c r="O902" s="141" t="s">
        <v>304</v>
      </c>
      <c r="P902" s="141" t="s">
        <v>3282</v>
      </c>
      <c r="Q902" s="141" t="s">
        <v>288</v>
      </c>
      <c r="R902" s="141" t="s">
        <v>3468</v>
      </c>
      <c r="S902" s="148" t="s">
        <v>3280</v>
      </c>
      <c r="T902" s="147">
        <v>0</v>
      </c>
      <c r="U902" s="147">
        <v>5000000</v>
      </c>
      <c r="V902" s="147">
        <v>0</v>
      </c>
      <c r="W902" s="147">
        <v>0</v>
      </c>
    </row>
    <row r="903" spans="1:23">
      <c r="A903" s="141" t="s">
        <v>3465</v>
      </c>
      <c r="B903" s="141" t="s">
        <v>284</v>
      </c>
      <c r="C903" s="141" t="s">
        <v>3464</v>
      </c>
      <c r="D903" s="141" t="s">
        <v>3463</v>
      </c>
      <c r="E903" s="141" t="s">
        <v>4314</v>
      </c>
      <c r="F903" s="141" t="s">
        <v>4315</v>
      </c>
      <c r="G903" s="141" t="s">
        <v>53</v>
      </c>
      <c r="H903" s="141" t="s">
        <v>4120</v>
      </c>
      <c r="I903" s="141" t="s">
        <v>3514</v>
      </c>
      <c r="J903" s="141" t="s">
        <v>3958</v>
      </c>
      <c r="K903" s="141" t="s">
        <v>205</v>
      </c>
      <c r="L903" s="141" t="s">
        <v>4140</v>
      </c>
      <c r="M903" s="141" t="s">
        <v>243</v>
      </c>
      <c r="N903" s="141" t="s">
        <v>303</v>
      </c>
      <c r="O903" s="141" t="s">
        <v>287</v>
      </c>
      <c r="P903" s="141" t="s">
        <v>3282</v>
      </c>
      <c r="Q903" s="141" t="s">
        <v>288</v>
      </c>
      <c r="R903" s="141" t="s">
        <v>3468</v>
      </c>
      <c r="S903" s="148" t="s">
        <v>3280</v>
      </c>
      <c r="T903" s="147">
        <v>37492041</v>
      </c>
      <c r="U903" s="147">
        <v>26041758</v>
      </c>
      <c r="V903" s="147">
        <v>9587652.3300000001</v>
      </c>
      <c r="W903" s="147">
        <v>5500385</v>
      </c>
    </row>
    <row r="904" spans="1:23">
      <c r="A904" s="141" t="s">
        <v>3465</v>
      </c>
      <c r="B904" s="141" t="s">
        <v>284</v>
      </c>
      <c r="C904" s="141" t="s">
        <v>3464</v>
      </c>
      <c r="D904" s="141" t="s">
        <v>3463</v>
      </c>
      <c r="E904" s="141" t="s">
        <v>4314</v>
      </c>
      <c r="F904" s="141" t="s">
        <v>4315</v>
      </c>
      <c r="G904" s="141" t="s">
        <v>53</v>
      </c>
      <c r="H904" s="141" t="s">
        <v>3980</v>
      </c>
      <c r="I904" s="141" t="s">
        <v>3492</v>
      </c>
      <c r="J904" s="141" t="s">
        <v>105</v>
      </c>
      <c r="K904" s="141" t="s">
        <v>107</v>
      </c>
      <c r="L904" s="141" t="s">
        <v>4136</v>
      </c>
      <c r="M904" s="141" t="s">
        <v>225</v>
      </c>
      <c r="N904" s="141" t="s">
        <v>303</v>
      </c>
      <c r="O904" s="141" t="s">
        <v>287</v>
      </c>
      <c r="P904" s="141" t="s">
        <v>3282</v>
      </c>
      <c r="Q904" s="141" t="s">
        <v>288</v>
      </c>
      <c r="R904" s="141" t="s">
        <v>3468</v>
      </c>
      <c r="S904" s="148" t="s">
        <v>3280</v>
      </c>
      <c r="T904" s="147">
        <v>281036000</v>
      </c>
      <c r="U904" s="147">
        <v>251736000</v>
      </c>
      <c r="V904" s="147">
        <v>132389411.28</v>
      </c>
      <c r="W904" s="147">
        <v>125148036.38</v>
      </c>
    </row>
    <row r="905" spans="1:23">
      <c r="A905" s="141" t="s">
        <v>3465</v>
      </c>
      <c r="B905" s="141" t="s">
        <v>284</v>
      </c>
      <c r="C905" s="141" t="s">
        <v>3464</v>
      </c>
      <c r="D905" s="141" t="s">
        <v>3463</v>
      </c>
      <c r="E905" s="141" t="s">
        <v>4314</v>
      </c>
      <c r="F905" s="141" t="s">
        <v>4315</v>
      </c>
      <c r="G905" s="141" t="s">
        <v>53</v>
      </c>
      <c r="H905" s="141" t="s">
        <v>3980</v>
      </c>
      <c r="I905" s="141" t="s">
        <v>3492</v>
      </c>
      <c r="J905" s="141" t="s">
        <v>105</v>
      </c>
      <c r="K905" s="141" t="s">
        <v>107</v>
      </c>
      <c r="L905" s="141" t="s">
        <v>4136</v>
      </c>
      <c r="M905" s="141" t="s">
        <v>226</v>
      </c>
      <c r="N905" s="141" t="s">
        <v>303</v>
      </c>
      <c r="O905" s="141" t="s">
        <v>287</v>
      </c>
      <c r="P905" s="141" t="s">
        <v>3282</v>
      </c>
      <c r="Q905" s="141" t="s">
        <v>288</v>
      </c>
      <c r="R905" s="141" t="s">
        <v>3468</v>
      </c>
      <c r="S905" s="148" t="s">
        <v>3280</v>
      </c>
      <c r="T905" s="147">
        <v>40500000</v>
      </c>
      <c r="U905" s="147">
        <v>40500000</v>
      </c>
      <c r="V905" s="147">
        <v>30378292.809999999</v>
      </c>
      <c r="W905" s="147">
        <v>15514092.810000001</v>
      </c>
    </row>
    <row r="906" spans="1:23">
      <c r="A906" s="141" t="s">
        <v>3465</v>
      </c>
      <c r="B906" s="141" t="s">
        <v>284</v>
      </c>
      <c r="C906" s="141" t="s">
        <v>3464</v>
      </c>
      <c r="D906" s="141" t="s">
        <v>3463</v>
      </c>
      <c r="E906" s="141" t="s">
        <v>4314</v>
      </c>
      <c r="F906" s="141" t="s">
        <v>4315</v>
      </c>
      <c r="G906" s="141" t="s">
        <v>53</v>
      </c>
      <c r="H906" s="141" t="s">
        <v>3980</v>
      </c>
      <c r="I906" s="141" t="s">
        <v>3492</v>
      </c>
      <c r="J906" s="141" t="s">
        <v>105</v>
      </c>
      <c r="K906" s="141" t="s">
        <v>107</v>
      </c>
      <c r="L906" s="141" t="s">
        <v>4136</v>
      </c>
      <c r="M906" s="141" t="s">
        <v>226</v>
      </c>
      <c r="N906" s="141" t="s">
        <v>303</v>
      </c>
      <c r="O906" s="141" t="s">
        <v>289</v>
      </c>
      <c r="P906" s="141" t="s">
        <v>3282</v>
      </c>
      <c r="Q906" s="141" t="s">
        <v>288</v>
      </c>
      <c r="R906" s="141" t="s">
        <v>3468</v>
      </c>
      <c r="S906" s="148" t="s">
        <v>3280</v>
      </c>
      <c r="T906" s="147">
        <v>7000000</v>
      </c>
      <c r="U906" s="147">
        <v>0</v>
      </c>
      <c r="V906" s="147">
        <v>0</v>
      </c>
      <c r="W906" s="147">
        <v>0</v>
      </c>
    </row>
    <row r="907" spans="1:23">
      <c r="A907" s="141" t="s">
        <v>3465</v>
      </c>
      <c r="B907" s="141" t="s">
        <v>284</v>
      </c>
      <c r="C907" s="141" t="s">
        <v>3464</v>
      </c>
      <c r="D907" s="141" t="s">
        <v>3463</v>
      </c>
      <c r="E907" s="141" t="s">
        <v>4314</v>
      </c>
      <c r="F907" s="141" t="s">
        <v>4315</v>
      </c>
      <c r="G907" s="141" t="s">
        <v>53</v>
      </c>
      <c r="H907" s="141" t="s">
        <v>3980</v>
      </c>
      <c r="I907" s="141" t="s">
        <v>3492</v>
      </c>
      <c r="J907" s="141" t="s">
        <v>105</v>
      </c>
      <c r="K907" s="141" t="s">
        <v>107</v>
      </c>
      <c r="L907" s="141" t="s">
        <v>4136</v>
      </c>
      <c r="M907" s="141" t="s">
        <v>227</v>
      </c>
      <c r="N907" s="141" t="s">
        <v>303</v>
      </c>
      <c r="O907" s="141" t="s">
        <v>287</v>
      </c>
      <c r="P907" s="141" t="s">
        <v>3282</v>
      </c>
      <c r="Q907" s="141" t="s">
        <v>288</v>
      </c>
      <c r="R907" s="141" t="s">
        <v>3468</v>
      </c>
      <c r="S907" s="148" t="s">
        <v>3280</v>
      </c>
      <c r="T907" s="147">
        <v>27000000</v>
      </c>
      <c r="U907" s="147">
        <v>26000000</v>
      </c>
      <c r="V907" s="147">
        <v>6580183.1699999999</v>
      </c>
      <c r="W907" s="147">
        <v>6580183.1699999999</v>
      </c>
    </row>
    <row r="908" spans="1:23">
      <c r="A908" s="141" t="s">
        <v>3465</v>
      </c>
      <c r="B908" s="141" t="s">
        <v>284</v>
      </c>
      <c r="C908" s="141" t="s">
        <v>3464</v>
      </c>
      <c r="D908" s="141" t="s">
        <v>3463</v>
      </c>
      <c r="E908" s="141" t="s">
        <v>4314</v>
      </c>
      <c r="F908" s="141" t="s">
        <v>4315</v>
      </c>
      <c r="G908" s="141" t="s">
        <v>53</v>
      </c>
      <c r="H908" s="141" t="s">
        <v>3980</v>
      </c>
      <c r="I908" s="141" t="s">
        <v>3492</v>
      </c>
      <c r="J908" s="141" t="s">
        <v>105</v>
      </c>
      <c r="K908" s="141" t="s">
        <v>107</v>
      </c>
      <c r="L908" s="141" t="s">
        <v>4136</v>
      </c>
      <c r="M908" s="141" t="s">
        <v>227</v>
      </c>
      <c r="N908" s="141" t="s">
        <v>303</v>
      </c>
      <c r="O908" s="141" t="s">
        <v>289</v>
      </c>
      <c r="P908" s="141" t="s">
        <v>3282</v>
      </c>
      <c r="Q908" s="141" t="s">
        <v>288</v>
      </c>
      <c r="R908" s="141" t="s">
        <v>3468</v>
      </c>
      <c r="S908" s="148" t="s">
        <v>3280</v>
      </c>
      <c r="T908" s="147">
        <v>200000</v>
      </c>
      <c r="U908" s="147">
        <v>0</v>
      </c>
      <c r="V908" s="147">
        <v>0</v>
      </c>
      <c r="W908" s="147">
        <v>0</v>
      </c>
    </row>
    <row r="909" spans="1:23">
      <c r="A909" s="141" t="s">
        <v>3465</v>
      </c>
      <c r="B909" s="141" t="s">
        <v>284</v>
      </c>
      <c r="C909" s="141" t="s">
        <v>3464</v>
      </c>
      <c r="D909" s="141" t="s">
        <v>3463</v>
      </c>
      <c r="E909" s="141" t="s">
        <v>4314</v>
      </c>
      <c r="F909" s="141" t="s">
        <v>4315</v>
      </c>
      <c r="G909" s="141" t="s">
        <v>53</v>
      </c>
      <c r="H909" s="141" t="s">
        <v>3980</v>
      </c>
      <c r="I909" s="141" t="s">
        <v>3492</v>
      </c>
      <c r="J909" s="141" t="s">
        <v>105</v>
      </c>
      <c r="K909" s="141" t="s">
        <v>107</v>
      </c>
      <c r="L909" s="141" t="s">
        <v>4136</v>
      </c>
      <c r="M909" s="141" t="s">
        <v>228</v>
      </c>
      <c r="N909" s="141" t="s">
        <v>303</v>
      </c>
      <c r="O909" s="141" t="s">
        <v>287</v>
      </c>
      <c r="P909" s="141" t="s">
        <v>3282</v>
      </c>
      <c r="Q909" s="141" t="s">
        <v>288</v>
      </c>
      <c r="R909" s="141" t="s">
        <v>3468</v>
      </c>
      <c r="S909" s="148" t="s">
        <v>3280</v>
      </c>
      <c r="T909" s="147">
        <v>450000</v>
      </c>
      <c r="U909" s="147">
        <v>450000</v>
      </c>
      <c r="V909" s="147">
        <v>94869</v>
      </c>
      <c r="W909" s="147">
        <v>82569</v>
      </c>
    </row>
    <row r="910" spans="1:23">
      <c r="A910" s="141" t="s">
        <v>3465</v>
      </c>
      <c r="B910" s="141" t="s">
        <v>284</v>
      </c>
      <c r="C910" s="141" t="s">
        <v>3464</v>
      </c>
      <c r="D910" s="141" t="s">
        <v>3463</v>
      </c>
      <c r="E910" s="141" t="s">
        <v>4314</v>
      </c>
      <c r="F910" s="141" t="s">
        <v>4315</v>
      </c>
      <c r="G910" s="141" t="s">
        <v>53</v>
      </c>
      <c r="H910" s="141" t="s">
        <v>3980</v>
      </c>
      <c r="I910" s="141" t="s">
        <v>3492</v>
      </c>
      <c r="J910" s="141" t="s">
        <v>105</v>
      </c>
      <c r="K910" s="141" t="s">
        <v>107</v>
      </c>
      <c r="L910" s="141" t="s">
        <v>4136</v>
      </c>
      <c r="M910" s="141" t="s">
        <v>229</v>
      </c>
      <c r="N910" s="141" t="s">
        <v>303</v>
      </c>
      <c r="O910" s="141" t="s">
        <v>287</v>
      </c>
      <c r="P910" s="141" t="s">
        <v>3282</v>
      </c>
      <c r="Q910" s="141" t="s">
        <v>288</v>
      </c>
      <c r="R910" s="141" t="s">
        <v>3468</v>
      </c>
      <c r="S910" s="148" t="s">
        <v>3280</v>
      </c>
      <c r="T910" s="147">
        <v>120575000</v>
      </c>
      <c r="U910" s="147">
        <v>178792810.88999999</v>
      </c>
      <c r="V910" s="147">
        <v>128736754.33</v>
      </c>
      <c r="W910" s="147">
        <v>60125943.409999996</v>
      </c>
    </row>
    <row r="911" spans="1:23">
      <c r="A911" s="141" t="s">
        <v>3465</v>
      </c>
      <c r="B911" s="141" t="s">
        <v>284</v>
      </c>
      <c r="C911" s="141" t="s">
        <v>3464</v>
      </c>
      <c r="D911" s="141" t="s">
        <v>3463</v>
      </c>
      <c r="E911" s="141" t="s">
        <v>4314</v>
      </c>
      <c r="F911" s="141" t="s">
        <v>4315</v>
      </c>
      <c r="G911" s="141" t="s">
        <v>53</v>
      </c>
      <c r="H911" s="141" t="s">
        <v>3980</v>
      </c>
      <c r="I911" s="141" t="s">
        <v>3492</v>
      </c>
      <c r="J911" s="141" t="s">
        <v>105</v>
      </c>
      <c r="K911" s="141" t="s">
        <v>107</v>
      </c>
      <c r="L911" s="141" t="s">
        <v>4136</v>
      </c>
      <c r="M911" s="141" t="s">
        <v>229</v>
      </c>
      <c r="N911" s="141" t="s">
        <v>303</v>
      </c>
      <c r="O911" s="141" t="s">
        <v>289</v>
      </c>
      <c r="P911" s="141" t="s">
        <v>3282</v>
      </c>
      <c r="Q911" s="141" t="s">
        <v>288</v>
      </c>
      <c r="R911" s="141" t="s">
        <v>3468</v>
      </c>
      <c r="S911" s="148" t="s">
        <v>3280</v>
      </c>
      <c r="T911" s="147">
        <v>50200000</v>
      </c>
      <c r="U911" s="147">
        <v>71878845.840000004</v>
      </c>
      <c r="V911" s="147">
        <v>70276092</v>
      </c>
      <c r="W911" s="147">
        <v>51586052</v>
      </c>
    </row>
    <row r="912" spans="1:23">
      <c r="A912" s="141" t="s">
        <v>3465</v>
      </c>
      <c r="B912" s="141" t="s">
        <v>284</v>
      </c>
      <c r="C912" s="141" t="s">
        <v>3464</v>
      </c>
      <c r="D912" s="141" t="s">
        <v>3463</v>
      </c>
      <c r="E912" s="141" t="s">
        <v>4314</v>
      </c>
      <c r="F912" s="141" t="s">
        <v>4315</v>
      </c>
      <c r="G912" s="141" t="s">
        <v>53</v>
      </c>
      <c r="H912" s="141" t="s">
        <v>3980</v>
      </c>
      <c r="I912" s="141" t="s">
        <v>3492</v>
      </c>
      <c r="J912" s="141" t="s">
        <v>105</v>
      </c>
      <c r="K912" s="141" t="s">
        <v>107</v>
      </c>
      <c r="L912" s="141" t="s">
        <v>4136</v>
      </c>
      <c r="M912" s="141" t="s">
        <v>230</v>
      </c>
      <c r="N912" s="141" t="s">
        <v>303</v>
      </c>
      <c r="O912" s="141" t="s">
        <v>287</v>
      </c>
      <c r="P912" s="141" t="s">
        <v>3282</v>
      </c>
      <c r="Q912" s="141" t="s">
        <v>288</v>
      </c>
      <c r="R912" s="141" t="s">
        <v>3468</v>
      </c>
      <c r="S912" s="148" t="s">
        <v>3280</v>
      </c>
      <c r="T912" s="147">
        <v>81000000</v>
      </c>
      <c r="U912" s="147">
        <v>64500000</v>
      </c>
      <c r="V912" s="147">
        <v>60556625.310000002</v>
      </c>
      <c r="W912" s="147">
        <v>59758632.530000001</v>
      </c>
    </row>
    <row r="913" spans="1:23">
      <c r="A913" s="141" t="s">
        <v>3465</v>
      </c>
      <c r="B913" s="141" t="s">
        <v>284</v>
      </c>
      <c r="C913" s="141" t="s">
        <v>3464</v>
      </c>
      <c r="D913" s="141" t="s">
        <v>3463</v>
      </c>
      <c r="E913" s="141" t="s">
        <v>4314</v>
      </c>
      <c r="F913" s="141" t="s">
        <v>4315</v>
      </c>
      <c r="G913" s="141" t="s">
        <v>53</v>
      </c>
      <c r="H913" s="141" t="s">
        <v>3980</v>
      </c>
      <c r="I913" s="141" t="s">
        <v>3492</v>
      </c>
      <c r="J913" s="141" t="s">
        <v>105</v>
      </c>
      <c r="K913" s="141" t="s">
        <v>107</v>
      </c>
      <c r="L913" s="141" t="s">
        <v>4136</v>
      </c>
      <c r="M913" s="141" t="s">
        <v>231</v>
      </c>
      <c r="N913" s="141" t="s">
        <v>303</v>
      </c>
      <c r="O913" s="141" t="s">
        <v>287</v>
      </c>
      <c r="P913" s="141" t="s">
        <v>3282</v>
      </c>
      <c r="Q913" s="141" t="s">
        <v>288</v>
      </c>
      <c r="R913" s="141" t="s">
        <v>3468</v>
      </c>
      <c r="S913" s="148" t="s">
        <v>3280</v>
      </c>
      <c r="T913" s="147">
        <v>155200000</v>
      </c>
      <c r="U913" s="147">
        <v>52710000</v>
      </c>
      <c r="V913" s="147">
        <v>42370620.149999999</v>
      </c>
      <c r="W913" s="147">
        <v>32570998.98</v>
      </c>
    </row>
    <row r="914" spans="1:23">
      <c r="A914" s="141" t="s">
        <v>3465</v>
      </c>
      <c r="B914" s="141" t="s">
        <v>284</v>
      </c>
      <c r="C914" s="141" t="s">
        <v>3464</v>
      </c>
      <c r="D914" s="141" t="s">
        <v>3463</v>
      </c>
      <c r="E914" s="141" t="s">
        <v>4314</v>
      </c>
      <c r="F914" s="141" t="s">
        <v>4315</v>
      </c>
      <c r="G914" s="141" t="s">
        <v>53</v>
      </c>
      <c r="H914" s="141" t="s">
        <v>3980</v>
      </c>
      <c r="I914" s="141" t="s">
        <v>3492</v>
      </c>
      <c r="J914" s="141" t="s">
        <v>105</v>
      </c>
      <c r="K914" s="141" t="s">
        <v>107</v>
      </c>
      <c r="L914" s="141" t="s">
        <v>4136</v>
      </c>
      <c r="M914" s="141" t="s">
        <v>231</v>
      </c>
      <c r="N914" s="141" t="s">
        <v>303</v>
      </c>
      <c r="O914" s="141" t="s">
        <v>289</v>
      </c>
      <c r="P914" s="141" t="s">
        <v>3282</v>
      </c>
      <c r="Q914" s="141" t="s">
        <v>288</v>
      </c>
      <c r="R914" s="141" t="s">
        <v>3468</v>
      </c>
      <c r="S914" s="148" t="s">
        <v>3280</v>
      </c>
      <c r="T914" s="147">
        <v>78500000</v>
      </c>
      <c r="U914" s="147">
        <v>66323657</v>
      </c>
      <c r="V914" s="147">
        <v>57508337.560000002</v>
      </c>
      <c r="W914" s="147">
        <v>635844.99</v>
      </c>
    </row>
    <row r="915" spans="1:23">
      <c r="A915" s="141" t="s">
        <v>3465</v>
      </c>
      <c r="B915" s="141" t="s">
        <v>284</v>
      </c>
      <c r="C915" s="141" t="s">
        <v>3464</v>
      </c>
      <c r="D915" s="141" t="s">
        <v>3463</v>
      </c>
      <c r="E915" s="141" t="s">
        <v>4314</v>
      </c>
      <c r="F915" s="141" t="s">
        <v>4315</v>
      </c>
      <c r="G915" s="141" t="s">
        <v>53</v>
      </c>
      <c r="H915" s="141" t="s">
        <v>3980</v>
      </c>
      <c r="I915" s="141" t="s">
        <v>3492</v>
      </c>
      <c r="J915" s="141" t="s">
        <v>105</v>
      </c>
      <c r="K915" s="141" t="s">
        <v>107</v>
      </c>
      <c r="L915" s="141" t="s">
        <v>4136</v>
      </c>
      <c r="M915" s="141" t="s">
        <v>232</v>
      </c>
      <c r="N915" s="141" t="s">
        <v>303</v>
      </c>
      <c r="O915" s="141" t="s">
        <v>287</v>
      </c>
      <c r="P915" s="141" t="s">
        <v>3282</v>
      </c>
      <c r="Q915" s="141" t="s">
        <v>288</v>
      </c>
      <c r="R915" s="141" t="s">
        <v>3468</v>
      </c>
      <c r="S915" s="148" t="s">
        <v>3280</v>
      </c>
      <c r="T915" s="147">
        <v>111700000</v>
      </c>
      <c r="U915" s="147">
        <v>36136761.020000003</v>
      </c>
      <c r="V915" s="147">
        <v>24218110.829999998</v>
      </c>
      <c r="W915" s="147">
        <v>21499639.420000002</v>
      </c>
    </row>
    <row r="916" spans="1:23">
      <c r="A916" s="141" t="s">
        <v>3465</v>
      </c>
      <c r="B916" s="141" t="s">
        <v>284</v>
      </c>
      <c r="C916" s="141" t="s">
        <v>3464</v>
      </c>
      <c r="D916" s="141" t="s">
        <v>3463</v>
      </c>
      <c r="E916" s="141" t="s">
        <v>4314</v>
      </c>
      <c r="F916" s="141" t="s">
        <v>4315</v>
      </c>
      <c r="G916" s="141" t="s">
        <v>53</v>
      </c>
      <c r="H916" s="141" t="s">
        <v>3980</v>
      </c>
      <c r="I916" s="141" t="s">
        <v>3492</v>
      </c>
      <c r="J916" s="141" t="s">
        <v>105</v>
      </c>
      <c r="K916" s="141" t="s">
        <v>107</v>
      </c>
      <c r="L916" s="141" t="s">
        <v>4136</v>
      </c>
      <c r="M916" s="141" t="s">
        <v>232</v>
      </c>
      <c r="N916" s="141" t="s">
        <v>303</v>
      </c>
      <c r="O916" s="141" t="s">
        <v>289</v>
      </c>
      <c r="P916" s="141" t="s">
        <v>3282</v>
      </c>
      <c r="Q916" s="141" t="s">
        <v>288</v>
      </c>
      <c r="R916" s="141" t="s">
        <v>3468</v>
      </c>
      <c r="S916" s="148" t="s">
        <v>3280</v>
      </c>
      <c r="T916" s="147">
        <v>65000000</v>
      </c>
      <c r="U916" s="147">
        <v>32715438.57</v>
      </c>
      <c r="V916" s="147">
        <v>29148320.609999999</v>
      </c>
      <c r="W916" s="147">
        <v>26093978.890000001</v>
      </c>
    </row>
    <row r="917" spans="1:23">
      <c r="A917" s="141" t="s">
        <v>3465</v>
      </c>
      <c r="B917" s="141" t="s">
        <v>284</v>
      </c>
      <c r="C917" s="141" t="s">
        <v>3464</v>
      </c>
      <c r="D917" s="141" t="s">
        <v>3463</v>
      </c>
      <c r="E917" s="141" t="s">
        <v>4314</v>
      </c>
      <c r="F917" s="141" t="s">
        <v>4315</v>
      </c>
      <c r="G917" s="141" t="s">
        <v>53</v>
      </c>
      <c r="H917" s="141" t="s">
        <v>3980</v>
      </c>
      <c r="I917" s="141" t="s">
        <v>3492</v>
      </c>
      <c r="J917" s="141" t="s">
        <v>105</v>
      </c>
      <c r="K917" s="141" t="s">
        <v>107</v>
      </c>
      <c r="L917" s="141" t="s">
        <v>4136</v>
      </c>
      <c r="M917" s="141" t="s">
        <v>233</v>
      </c>
      <c r="N917" s="141" t="s">
        <v>303</v>
      </c>
      <c r="O917" s="141" t="s">
        <v>287</v>
      </c>
      <c r="P917" s="141" t="s">
        <v>3282</v>
      </c>
      <c r="Q917" s="141" t="s">
        <v>288</v>
      </c>
      <c r="R917" s="141" t="s">
        <v>3468</v>
      </c>
      <c r="S917" s="148" t="s">
        <v>3280</v>
      </c>
      <c r="T917" s="147">
        <v>22000000</v>
      </c>
      <c r="U917" s="147">
        <v>13450000</v>
      </c>
      <c r="V917" s="147">
        <v>12572462.9</v>
      </c>
      <c r="W917" s="147">
        <v>11517297.57</v>
      </c>
    </row>
    <row r="918" spans="1:23">
      <c r="A918" s="141" t="s">
        <v>3465</v>
      </c>
      <c r="B918" s="141" t="s">
        <v>284</v>
      </c>
      <c r="C918" s="141" t="s">
        <v>3464</v>
      </c>
      <c r="D918" s="141" t="s">
        <v>3463</v>
      </c>
      <c r="E918" s="141" t="s">
        <v>4314</v>
      </c>
      <c r="F918" s="141" t="s">
        <v>4315</v>
      </c>
      <c r="G918" s="141" t="s">
        <v>53</v>
      </c>
      <c r="H918" s="141" t="s">
        <v>3980</v>
      </c>
      <c r="I918" s="141" t="s">
        <v>3492</v>
      </c>
      <c r="J918" s="141" t="s">
        <v>105</v>
      </c>
      <c r="K918" s="141" t="s">
        <v>107</v>
      </c>
      <c r="L918" s="141" t="s">
        <v>4140</v>
      </c>
      <c r="M918" s="141" t="s">
        <v>235</v>
      </c>
      <c r="N918" s="141" t="s">
        <v>303</v>
      </c>
      <c r="O918" s="141" t="s">
        <v>287</v>
      </c>
      <c r="P918" s="141" t="s">
        <v>3282</v>
      </c>
      <c r="Q918" s="141" t="s">
        <v>288</v>
      </c>
      <c r="R918" s="141" t="s">
        <v>3468</v>
      </c>
      <c r="S918" s="148" t="s">
        <v>3280</v>
      </c>
      <c r="T918" s="147">
        <v>5700000</v>
      </c>
      <c r="U918" s="147">
        <v>3120000</v>
      </c>
      <c r="V918" s="147">
        <v>1551489.93</v>
      </c>
      <c r="W918" s="147">
        <v>806556.63</v>
      </c>
    </row>
    <row r="919" spans="1:23">
      <c r="A919" s="141" t="s">
        <v>3465</v>
      </c>
      <c r="B919" s="141" t="s">
        <v>284</v>
      </c>
      <c r="C919" s="141" t="s">
        <v>3464</v>
      </c>
      <c r="D919" s="141" t="s">
        <v>3463</v>
      </c>
      <c r="E919" s="141" t="s">
        <v>4314</v>
      </c>
      <c r="F919" s="141" t="s">
        <v>4315</v>
      </c>
      <c r="G919" s="141" t="s">
        <v>53</v>
      </c>
      <c r="H919" s="141" t="s">
        <v>3980</v>
      </c>
      <c r="I919" s="141" t="s">
        <v>3492</v>
      </c>
      <c r="J919" s="141" t="s">
        <v>105</v>
      </c>
      <c r="K919" s="141" t="s">
        <v>107</v>
      </c>
      <c r="L919" s="141" t="s">
        <v>4140</v>
      </c>
      <c r="M919" s="141" t="s">
        <v>235</v>
      </c>
      <c r="N919" s="141" t="s">
        <v>303</v>
      </c>
      <c r="O919" s="141" t="s">
        <v>289</v>
      </c>
      <c r="P919" s="141" t="s">
        <v>3282</v>
      </c>
      <c r="Q919" s="141" t="s">
        <v>288</v>
      </c>
      <c r="R919" s="141" t="s">
        <v>3468</v>
      </c>
      <c r="S919" s="148" t="s">
        <v>3280</v>
      </c>
      <c r="T919" s="147">
        <v>7600000</v>
      </c>
      <c r="U919" s="147">
        <v>3439062</v>
      </c>
      <c r="V919" s="147">
        <v>3256512.53</v>
      </c>
      <c r="W919" s="147">
        <v>2519342.31</v>
      </c>
    </row>
    <row r="920" spans="1:23">
      <c r="A920" s="141" t="s">
        <v>3465</v>
      </c>
      <c r="B920" s="141" t="s">
        <v>284</v>
      </c>
      <c r="C920" s="141" t="s">
        <v>3464</v>
      </c>
      <c r="D920" s="141" t="s">
        <v>3463</v>
      </c>
      <c r="E920" s="141" t="s">
        <v>4314</v>
      </c>
      <c r="F920" s="141" t="s">
        <v>4315</v>
      </c>
      <c r="G920" s="141" t="s">
        <v>53</v>
      </c>
      <c r="H920" s="141" t="s">
        <v>3980</v>
      </c>
      <c r="I920" s="141" t="s">
        <v>3492</v>
      </c>
      <c r="J920" s="141" t="s">
        <v>105</v>
      </c>
      <c r="K920" s="141" t="s">
        <v>107</v>
      </c>
      <c r="L920" s="141" t="s">
        <v>4140</v>
      </c>
      <c r="M920" s="141" t="s">
        <v>236</v>
      </c>
      <c r="N920" s="141" t="s">
        <v>303</v>
      </c>
      <c r="O920" s="141" t="s">
        <v>287</v>
      </c>
      <c r="P920" s="141" t="s">
        <v>3282</v>
      </c>
      <c r="Q920" s="141" t="s">
        <v>288</v>
      </c>
      <c r="R920" s="141" t="s">
        <v>3468</v>
      </c>
      <c r="S920" s="148" t="s">
        <v>3280</v>
      </c>
      <c r="T920" s="147">
        <v>11310000</v>
      </c>
      <c r="U920" s="147">
        <v>5610000</v>
      </c>
      <c r="V920" s="147">
        <v>4797953.33</v>
      </c>
      <c r="W920" s="147">
        <v>990444.5</v>
      </c>
    </row>
    <row r="921" spans="1:23">
      <c r="A921" s="141" t="s">
        <v>3465</v>
      </c>
      <c r="B921" s="141" t="s">
        <v>284</v>
      </c>
      <c r="C921" s="141" t="s">
        <v>3464</v>
      </c>
      <c r="D921" s="141" t="s">
        <v>3463</v>
      </c>
      <c r="E921" s="141" t="s">
        <v>4314</v>
      </c>
      <c r="F921" s="141" t="s">
        <v>4315</v>
      </c>
      <c r="G921" s="141" t="s">
        <v>53</v>
      </c>
      <c r="H921" s="141" t="s">
        <v>3980</v>
      </c>
      <c r="I921" s="141" t="s">
        <v>3492</v>
      </c>
      <c r="J921" s="141" t="s">
        <v>105</v>
      </c>
      <c r="K921" s="141" t="s">
        <v>107</v>
      </c>
      <c r="L921" s="141" t="s">
        <v>4140</v>
      </c>
      <c r="M921" s="141" t="s">
        <v>236</v>
      </c>
      <c r="N921" s="141" t="s">
        <v>303</v>
      </c>
      <c r="O921" s="141" t="s">
        <v>289</v>
      </c>
      <c r="P921" s="141" t="s">
        <v>3282</v>
      </c>
      <c r="Q921" s="141" t="s">
        <v>288</v>
      </c>
      <c r="R921" s="141" t="s">
        <v>3468</v>
      </c>
      <c r="S921" s="148" t="s">
        <v>3280</v>
      </c>
      <c r="T921" s="147">
        <v>200000</v>
      </c>
      <c r="U921" s="147">
        <v>15000</v>
      </c>
      <c r="V921" s="147">
        <v>0</v>
      </c>
      <c r="W921" s="147">
        <v>0</v>
      </c>
    </row>
    <row r="922" spans="1:23">
      <c r="A922" s="141" t="s">
        <v>3465</v>
      </c>
      <c r="B922" s="141" t="s">
        <v>284</v>
      </c>
      <c r="C922" s="141" t="s">
        <v>3464</v>
      </c>
      <c r="D922" s="141" t="s">
        <v>3463</v>
      </c>
      <c r="E922" s="141" t="s">
        <v>4314</v>
      </c>
      <c r="F922" s="141" t="s">
        <v>4315</v>
      </c>
      <c r="G922" s="141" t="s">
        <v>53</v>
      </c>
      <c r="H922" s="141" t="s">
        <v>3980</v>
      </c>
      <c r="I922" s="141" t="s">
        <v>3492</v>
      </c>
      <c r="J922" s="141" t="s">
        <v>105</v>
      </c>
      <c r="K922" s="141" t="s">
        <v>107</v>
      </c>
      <c r="L922" s="141" t="s">
        <v>4140</v>
      </c>
      <c r="M922" s="141" t="s">
        <v>237</v>
      </c>
      <c r="N922" s="141" t="s">
        <v>303</v>
      </c>
      <c r="O922" s="141" t="s">
        <v>287</v>
      </c>
      <c r="P922" s="141" t="s">
        <v>3282</v>
      </c>
      <c r="Q922" s="141" t="s">
        <v>288</v>
      </c>
      <c r="R922" s="141" t="s">
        <v>3468</v>
      </c>
      <c r="S922" s="148" t="s">
        <v>3280</v>
      </c>
      <c r="T922" s="147">
        <v>3000000</v>
      </c>
      <c r="U922" s="147">
        <v>2100000</v>
      </c>
      <c r="V922" s="147">
        <v>1358169.4</v>
      </c>
      <c r="W922" s="147">
        <v>1358169.4</v>
      </c>
    </row>
    <row r="923" spans="1:23">
      <c r="A923" s="141" t="s">
        <v>3465</v>
      </c>
      <c r="B923" s="141" t="s">
        <v>284</v>
      </c>
      <c r="C923" s="141" t="s">
        <v>3464</v>
      </c>
      <c r="D923" s="141" t="s">
        <v>3463</v>
      </c>
      <c r="E923" s="141" t="s">
        <v>4314</v>
      </c>
      <c r="F923" s="141" t="s">
        <v>4315</v>
      </c>
      <c r="G923" s="141" t="s">
        <v>53</v>
      </c>
      <c r="H923" s="141" t="s">
        <v>3980</v>
      </c>
      <c r="I923" s="141" t="s">
        <v>3492</v>
      </c>
      <c r="J923" s="141" t="s">
        <v>105</v>
      </c>
      <c r="K923" s="141" t="s">
        <v>107</v>
      </c>
      <c r="L923" s="141" t="s">
        <v>4140</v>
      </c>
      <c r="M923" s="141" t="s">
        <v>237</v>
      </c>
      <c r="N923" s="141" t="s">
        <v>303</v>
      </c>
      <c r="O923" s="141" t="s">
        <v>289</v>
      </c>
      <c r="P923" s="141" t="s">
        <v>3282</v>
      </c>
      <c r="Q923" s="141" t="s">
        <v>288</v>
      </c>
      <c r="R923" s="141" t="s">
        <v>3468</v>
      </c>
      <c r="S923" s="148" t="s">
        <v>3280</v>
      </c>
      <c r="T923" s="147">
        <v>2100000</v>
      </c>
      <c r="U923" s="147">
        <v>5048083</v>
      </c>
      <c r="V923" s="147">
        <v>2771734.11</v>
      </c>
      <c r="W923" s="147">
        <v>2493237.7400000002</v>
      </c>
    </row>
    <row r="924" spans="1:23">
      <c r="A924" s="141" t="s">
        <v>3465</v>
      </c>
      <c r="B924" s="141" t="s">
        <v>284</v>
      </c>
      <c r="C924" s="141" t="s">
        <v>3464</v>
      </c>
      <c r="D924" s="141" t="s">
        <v>3463</v>
      </c>
      <c r="E924" s="141" t="s">
        <v>4314</v>
      </c>
      <c r="F924" s="141" t="s">
        <v>4315</v>
      </c>
      <c r="G924" s="141" t="s">
        <v>53</v>
      </c>
      <c r="H924" s="141" t="s">
        <v>3980</v>
      </c>
      <c r="I924" s="141" t="s">
        <v>3492</v>
      </c>
      <c r="J924" s="141" t="s">
        <v>105</v>
      </c>
      <c r="K924" s="141" t="s">
        <v>107</v>
      </c>
      <c r="L924" s="141" t="s">
        <v>4140</v>
      </c>
      <c r="M924" s="141" t="s">
        <v>238</v>
      </c>
      <c r="N924" s="141" t="s">
        <v>303</v>
      </c>
      <c r="O924" s="141" t="s">
        <v>287</v>
      </c>
      <c r="P924" s="141" t="s">
        <v>3282</v>
      </c>
      <c r="Q924" s="141" t="s">
        <v>288</v>
      </c>
      <c r="R924" s="141" t="s">
        <v>3468</v>
      </c>
      <c r="S924" s="148" t="s">
        <v>3280</v>
      </c>
      <c r="T924" s="147">
        <v>4000000</v>
      </c>
      <c r="U924" s="147">
        <v>2000000</v>
      </c>
      <c r="V924" s="147">
        <v>25010.83</v>
      </c>
      <c r="W924" s="147">
        <v>25010.83</v>
      </c>
    </row>
    <row r="925" spans="1:23">
      <c r="A925" s="141" t="s">
        <v>3465</v>
      </c>
      <c r="B925" s="141" t="s">
        <v>284</v>
      </c>
      <c r="C925" s="141" t="s">
        <v>3464</v>
      </c>
      <c r="D925" s="141" t="s">
        <v>3463</v>
      </c>
      <c r="E925" s="141" t="s">
        <v>4314</v>
      </c>
      <c r="F925" s="141" t="s">
        <v>4315</v>
      </c>
      <c r="G925" s="141" t="s">
        <v>53</v>
      </c>
      <c r="H925" s="141" t="s">
        <v>3980</v>
      </c>
      <c r="I925" s="141" t="s">
        <v>3492</v>
      </c>
      <c r="J925" s="141" t="s">
        <v>105</v>
      </c>
      <c r="K925" s="141" t="s">
        <v>107</v>
      </c>
      <c r="L925" s="141" t="s">
        <v>4140</v>
      </c>
      <c r="M925" s="141" t="s">
        <v>238</v>
      </c>
      <c r="N925" s="141" t="s">
        <v>303</v>
      </c>
      <c r="O925" s="141" t="s">
        <v>289</v>
      </c>
      <c r="P925" s="141" t="s">
        <v>3282</v>
      </c>
      <c r="Q925" s="141" t="s">
        <v>288</v>
      </c>
      <c r="R925" s="141" t="s">
        <v>3468</v>
      </c>
      <c r="S925" s="148" t="s">
        <v>3280</v>
      </c>
      <c r="T925" s="147">
        <v>0</v>
      </c>
      <c r="U925" s="147">
        <v>0</v>
      </c>
      <c r="V925" s="147">
        <v>0</v>
      </c>
      <c r="W925" s="147">
        <v>0</v>
      </c>
    </row>
    <row r="926" spans="1:23">
      <c r="A926" s="141" t="s">
        <v>3465</v>
      </c>
      <c r="B926" s="141" t="s">
        <v>284</v>
      </c>
      <c r="C926" s="141" t="s">
        <v>3464</v>
      </c>
      <c r="D926" s="141" t="s">
        <v>3463</v>
      </c>
      <c r="E926" s="141" t="s">
        <v>4314</v>
      </c>
      <c r="F926" s="141" t="s">
        <v>4315</v>
      </c>
      <c r="G926" s="141" t="s">
        <v>53</v>
      </c>
      <c r="H926" s="141" t="s">
        <v>3980</v>
      </c>
      <c r="I926" s="141" t="s">
        <v>3492</v>
      </c>
      <c r="J926" s="141" t="s">
        <v>105</v>
      </c>
      <c r="K926" s="141" t="s">
        <v>107</v>
      </c>
      <c r="L926" s="141" t="s">
        <v>4140</v>
      </c>
      <c r="M926" s="141" t="s">
        <v>239</v>
      </c>
      <c r="N926" s="141" t="s">
        <v>303</v>
      </c>
      <c r="O926" s="141" t="s">
        <v>287</v>
      </c>
      <c r="P926" s="141" t="s">
        <v>3282</v>
      </c>
      <c r="Q926" s="141" t="s">
        <v>288</v>
      </c>
      <c r="R926" s="141" t="s">
        <v>3468</v>
      </c>
      <c r="S926" s="148" t="s">
        <v>3280</v>
      </c>
      <c r="T926" s="147">
        <v>2400000</v>
      </c>
      <c r="U926" s="147">
        <v>1100000</v>
      </c>
      <c r="V926" s="147">
        <v>345501.49</v>
      </c>
      <c r="W926" s="147">
        <v>186201.49</v>
      </c>
    </row>
    <row r="927" spans="1:23">
      <c r="A927" s="141" t="s">
        <v>3465</v>
      </c>
      <c r="B927" s="141" t="s">
        <v>284</v>
      </c>
      <c r="C927" s="141" t="s">
        <v>3464</v>
      </c>
      <c r="D927" s="141" t="s">
        <v>3463</v>
      </c>
      <c r="E927" s="141" t="s">
        <v>4314</v>
      </c>
      <c r="F927" s="141" t="s">
        <v>4315</v>
      </c>
      <c r="G927" s="141" t="s">
        <v>53</v>
      </c>
      <c r="H927" s="141" t="s">
        <v>3980</v>
      </c>
      <c r="I927" s="141" t="s">
        <v>3492</v>
      </c>
      <c r="J927" s="141" t="s">
        <v>105</v>
      </c>
      <c r="K927" s="141" t="s">
        <v>107</v>
      </c>
      <c r="L927" s="141" t="s">
        <v>4140</v>
      </c>
      <c r="M927" s="141" t="s">
        <v>239</v>
      </c>
      <c r="N927" s="141" t="s">
        <v>303</v>
      </c>
      <c r="O927" s="141" t="s">
        <v>289</v>
      </c>
      <c r="P927" s="141" t="s">
        <v>3282</v>
      </c>
      <c r="Q927" s="141" t="s">
        <v>288</v>
      </c>
      <c r="R927" s="141" t="s">
        <v>3468</v>
      </c>
      <c r="S927" s="148" t="s">
        <v>3280</v>
      </c>
      <c r="T927" s="147">
        <v>5500000</v>
      </c>
      <c r="U927" s="147">
        <v>8856.9500000000007</v>
      </c>
      <c r="V927" s="147">
        <v>2426.0300000000002</v>
      </c>
      <c r="W927" s="147">
        <v>0</v>
      </c>
    </row>
    <row r="928" spans="1:23">
      <c r="A928" s="141" t="s">
        <v>3465</v>
      </c>
      <c r="B928" s="141" t="s">
        <v>284</v>
      </c>
      <c r="C928" s="141" t="s">
        <v>3464</v>
      </c>
      <c r="D928" s="141" t="s">
        <v>3463</v>
      </c>
      <c r="E928" s="141" t="s">
        <v>4314</v>
      </c>
      <c r="F928" s="141" t="s">
        <v>4315</v>
      </c>
      <c r="G928" s="141" t="s">
        <v>53</v>
      </c>
      <c r="H928" s="141" t="s">
        <v>3980</v>
      </c>
      <c r="I928" s="141" t="s">
        <v>3492</v>
      </c>
      <c r="J928" s="141" t="s">
        <v>105</v>
      </c>
      <c r="K928" s="141" t="s">
        <v>107</v>
      </c>
      <c r="L928" s="141" t="s">
        <v>4140</v>
      </c>
      <c r="M928" s="141" t="s">
        <v>240</v>
      </c>
      <c r="N928" s="141" t="s">
        <v>303</v>
      </c>
      <c r="O928" s="141" t="s">
        <v>287</v>
      </c>
      <c r="P928" s="141" t="s">
        <v>3282</v>
      </c>
      <c r="Q928" s="141" t="s">
        <v>288</v>
      </c>
      <c r="R928" s="141" t="s">
        <v>3468</v>
      </c>
      <c r="S928" s="148" t="s">
        <v>3280</v>
      </c>
      <c r="T928" s="147">
        <v>15630000</v>
      </c>
      <c r="U928" s="147">
        <v>7080000</v>
      </c>
      <c r="V928" s="147">
        <v>1143022.8999999999</v>
      </c>
      <c r="W928" s="147">
        <v>1124174.3999999999</v>
      </c>
    </row>
    <row r="929" spans="1:23">
      <c r="A929" s="141" t="s">
        <v>3465</v>
      </c>
      <c r="B929" s="141" t="s">
        <v>284</v>
      </c>
      <c r="C929" s="141" t="s">
        <v>3464</v>
      </c>
      <c r="D929" s="141" t="s">
        <v>3463</v>
      </c>
      <c r="E929" s="141" t="s">
        <v>4314</v>
      </c>
      <c r="F929" s="141" t="s">
        <v>4315</v>
      </c>
      <c r="G929" s="141" t="s">
        <v>53</v>
      </c>
      <c r="H929" s="141" t="s">
        <v>3980</v>
      </c>
      <c r="I929" s="141" t="s">
        <v>3492</v>
      </c>
      <c r="J929" s="141" t="s">
        <v>105</v>
      </c>
      <c r="K929" s="141" t="s">
        <v>107</v>
      </c>
      <c r="L929" s="141" t="s">
        <v>4140</v>
      </c>
      <c r="M929" s="141" t="s">
        <v>240</v>
      </c>
      <c r="N929" s="141" t="s">
        <v>303</v>
      </c>
      <c r="O929" s="141" t="s">
        <v>289</v>
      </c>
      <c r="P929" s="141" t="s">
        <v>3282</v>
      </c>
      <c r="Q929" s="141" t="s">
        <v>288</v>
      </c>
      <c r="R929" s="141" t="s">
        <v>3468</v>
      </c>
      <c r="S929" s="148" t="s">
        <v>3280</v>
      </c>
      <c r="T929" s="147">
        <v>8000000</v>
      </c>
      <c r="U929" s="147">
        <v>328557.40999999997</v>
      </c>
      <c r="V929" s="147">
        <v>284227.74</v>
      </c>
      <c r="W929" s="147">
        <v>233034.67</v>
      </c>
    </row>
    <row r="930" spans="1:23">
      <c r="A930" s="141" t="s">
        <v>3465</v>
      </c>
      <c r="B930" s="141" t="s">
        <v>284</v>
      </c>
      <c r="C930" s="141" t="s">
        <v>3464</v>
      </c>
      <c r="D930" s="141" t="s">
        <v>3463</v>
      </c>
      <c r="E930" s="141" t="s">
        <v>4314</v>
      </c>
      <c r="F930" s="141" t="s">
        <v>4315</v>
      </c>
      <c r="G930" s="141" t="s">
        <v>53</v>
      </c>
      <c r="H930" s="141" t="s">
        <v>3980</v>
      </c>
      <c r="I930" s="141" t="s">
        <v>3492</v>
      </c>
      <c r="J930" s="141" t="s">
        <v>105</v>
      </c>
      <c r="K930" s="141" t="s">
        <v>107</v>
      </c>
      <c r="L930" s="141" t="s">
        <v>4140</v>
      </c>
      <c r="M930" s="141" t="s">
        <v>241</v>
      </c>
      <c r="N930" s="141" t="s">
        <v>303</v>
      </c>
      <c r="O930" s="141" t="s">
        <v>287</v>
      </c>
      <c r="P930" s="141" t="s">
        <v>3282</v>
      </c>
      <c r="Q930" s="141" t="s">
        <v>288</v>
      </c>
      <c r="R930" s="141" t="s">
        <v>3468</v>
      </c>
      <c r="S930" s="148" t="s">
        <v>3280</v>
      </c>
      <c r="T930" s="147">
        <v>51425000</v>
      </c>
      <c r="U930" s="147">
        <v>41425000</v>
      </c>
      <c r="V930" s="147">
        <v>17714318.699999999</v>
      </c>
      <c r="W930" s="147">
        <v>17479056.780000001</v>
      </c>
    </row>
    <row r="931" spans="1:23">
      <c r="A931" s="141" t="s">
        <v>3465</v>
      </c>
      <c r="B931" s="141" t="s">
        <v>284</v>
      </c>
      <c r="C931" s="141" t="s">
        <v>3464</v>
      </c>
      <c r="D931" s="141" t="s">
        <v>3463</v>
      </c>
      <c r="E931" s="141" t="s">
        <v>4314</v>
      </c>
      <c r="F931" s="141" t="s">
        <v>4315</v>
      </c>
      <c r="G931" s="141" t="s">
        <v>53</v>
      </c>
      <c r="H931" s="141" t="s">
        <v>3980</v>
      </c>
      <c r="I931" s="141" t="s">
        <v>3492</v>
      </c>
      <c r="J931" s="141" t="s">
        <v>105</v>
      </c>
      <c r="K931" s="141" t="s">
        <v>107</v>
      </c>
      <c r="L931" s="141" t="s">
        <v>4140</v>
      </c>
      <c r="M931" s="141" t="s">
        <v>241</v>
      </c>
      <c r="N931" s="141" t="s">
        <v>303</v>
      </c>
      <c r="O931" s="141" t="s">
        <v>289</v>
      </c>
      <c r="P931" s="141" t="s">
        <v>3282</v>
      </c>
      <c r="Q931" s="141" t="s">
        <v>288</v>
      </c>
      <c r="R931" s="141" t="s">
        <v>3468</v>
      </c>
      <c r="S931" s="148" t="s">
        <v>3280</v>
      </c>
      <c r="T931" s="147">
        <v>0</v>
      </c>
      <c r="U931" s="147">
        <v>61600</v>
      </c>
      <c r="V931" s="147">
        <v>38753.519999999997</v>
      </c>
      <c r="W931" s="147">
        <v>6944.3</v>
      </c>
    </row>
    <row r="932" spans="1:23">
      <c r="A932" s="141" t="s">
        <v>3465</v>
      </c>
      <c r="B932" s="141" t="s">
        <v>284</v>
      </c>
      <c r="C932" s="141" t="s">
        <v>3464</v>
      </c>
      <c r="D932" s="141" t="s">
        <v>3463</v>
      </c>
      <c r="E932" s="141" t="s">
        <v>4314</v>
      </c>
      <c r="F932" s="141" t="s">
        <v>4315</v>
      </c>
      <c r="G932" s="141" t="s">
        <v>53</v>
      </c>
      <c r="H932" s="141" t="s">
        <v>3980</v>
      </c>
      <c r="I932" s="141" t="s">
        <v>3492</v>
      </c>
      <c r="J932" s="141" t="s">
        <v>105</v>
      </c>
      <c r="K932" s="141" t="s">
        <v>107</v>
      </c>
      <c r="L932" s="141" t="s">
        <v>4140</v>
      </c>
      <c r="M932" s="141" t="s">
        <v>243</v>
      </c>
      <c r="N932" s="141" t="s">
        <v>303</v>
      </c>
      <c r="O932" s="141" t="s">
        <v>287</v>
      </c>
      <c r="P932" s="141" t="s">
        <v>3282</v>
      </c>
      <c r="Q932" s="141" t="s">
        <v>288</v>
      </c>
      <c r="R932" s="141" t="s">
        <v>3468</v>
      </c>
      <c r="S932" s="148" t="s">
        <v>3280</v>
      </c>
      <c r="T932" s="147">
        <v>57930252</v>
      </c>
      <c r="U932" s="147">
        <v>15712124</v>
      </c>
      <c r="V932" s="147">
        <v>13251037.439999999</v>
      </c>
      <c r="W932" s="147">
        <v>12165176.57</v>
      </c>
    </row>
    <row r="933" spans="1:23">
      <c r="A933" s="141" t="s">
        <v>3465</v>
      </c>
      <c r="B933" s="141" t="s">
        <v>284</v>
      </c>
      <c r="C933" s="141" t="s">
        <v>3464</v>
      </c>
      <c r="D933" s="141" t="s">
        <v>3463</v>
      </c>
      <c r="E933" s="141" t="s">
        <v>4314</v>
      </c>
      <c r="F933" s="141" t="s">
        <v>4315</v>
      </c>
      <c r="G933" s="141" t="s">
        <v>53</v>
      </c>
      <c r="H933" s="141" t="s">
        <v>3980</v>
      </c>
      <c r="I933" s="141" t="s">
        <v>3492</v>
      </c>
      <c r="J933" s="141" t="s">
        <v>105</v>
      </c>
      <c r="K933" s="141" t="s">
        <v>107</v>
      </c>
      <c r="L933" s="141" t="s">
        <v>4140</v>
      </c>
      <c r="M933" s="141" t="s">
        <v>243</v>
      </c>
      <c r="N933" s="141" t="s">
        <v>303</v>
      </c>
      <c r="O933" s="141" t="s">
        <v>289</v>
      </c>
      <c r="P933" s="141" t="s">
        <v>3282</v>
      </c>
      <c r="Q933" s="141" t="s">
        <v>288</v>
      </c>
      <c r="R933" s="141" t="s">
        <v>3468</v>
      </c>
      <c r="S933" s="148" t="s">
        <v>3280</v>
      </c>
      <c r="T933" s="147">
        <v>59250000</v>
      </c>
      <c r="U933" s="147">
        <v>36065061.43</v>
      </c>
      <c r="V933" s="147">
        <v>22145368.140000001</v>
      </c>
      <c r="W933" s="147">
        <v>9234608.75</v>
      </c>
    </row>
    <row r="934" spans="1:23">
      <c r="A934" s="141" t="s">
        <v>3465</v>
      </c>
      <c r="B934" s="141" t="s">
        <v>284</v>
      </c>
      <c r="C934" s="141" t="s">
        <v>3464</v>
      </c>
      <c r="D934" s="141" t="s">
        <v>3463</v>
      </c>
      <c r="E934" s="141" t="s">
        <v>4314</v>
      </c>
      <c r="F934" s="141" t="s">
        <v>4315</v>
      </c>
      <c r="G934" s="141" t="s">
        <v>53</v>
      </c>
      <c r="H934" s="141" t="s">
        <v>3980</v>
      </c>
      <c r="I934" s="141" t="s">
        <v>3514</v>
      </c>
      <c r="J934" s="141" t="s">
        <v>3958</v>
      </c>
      <c r="K934" s="141" t="s">
        <v>205</v>
      </c>
      <c r="L934" s="141" t="s">
        <v>4136</v>
      </c>
      <c r="M934" s="141" t="s">
        <v>225</v>
      </c>
      <c r="N934" s="141" t="s">
        <v>303</v>
      </c>
      <c r="O934" s="141" t="s">
        <v>287</v>
      </c>
      <c r="P934" s="141" t="s">
        <v>3282</v>
      </c>
      <c r="Q934" s="141" t="s">
        <v>288</v>
      </c>
      <c r="R934" s="141" t="s">
        <v>3468</v>
      </c>
      <c r="S934" s="148" t="s">
        <v>3280</v>
      </c>
      <c r="T934" s="147">
        <v>8120530</v>
      </c>
      <c r="U934" s="147">
        <v>8120530</v>
      </c>
      <c r="V934" s="147">
        <v>7381727.0899999999</v>
      </c>
      <c r="W934" s="147">
        <v>5593738.54</v>
      </c>
    </row>
    <row r="935" spans="1:23">
      <c r="A935" s="141" t="s">
        <v>3465</v>
      </c>
      <c r="B935" s="141" t="s">
        <v>284</v>
      </c>
      <c r="C935" s="141" t="s">
        <v>3464</v>
      </c>
      <c r="D935" s="141" t="s">
        <v>3463</v>
      </c>
      <c r="E935" s="141" t="s">
        <v>4314</v>
      </c>
      <c r="F935" s="141" t="s">
        <v>4315</v>
      </c>
      <c r="G935" s="141" t="s">
        <v>53</v>
      </c>
      <c r="H935" s="141" t="s">
        <v>3980</v>
      </c>
      <c r="I935" s="141" t="s">
        <v>3514</v>
      </c>
      <c r="J935" s="141" t="s">
        <v>3958</v>
      </c>
      <c r="K935" s="141" t="s">
        <v>205</v>
      </c>
      <c r="L935" s="141" t="s">
        <v>4136</v>
      </c>
      <c r="M935" s="141" t="s">
        <v>226</v>
      </c>
      <c r="N935" s="141" t="s">
        <v>303</v>
      </c>
      <c r="O935" s="141" t="s">
        <v>287</v>
      </c>
      <c r="P935" s="141" t="s">
        <v>3282</v>
      </c>
      <c r="Q935" s="141" t="s">
        <v>288</v>
      </c>
      <c r="R935" s="141" t="s">
        <v>3468</v>
      </c>
      <c r="S935" s="148" t="s">
        <v>3280</v>
      </c>
      <c r="T935" s="147">
        <v>381764</v>
      </c>
      <c r="U935" s="147">
        <v>644292</v>
      </c>
      <c r="V935" s="147">
        <v>603817.80000000005</v>
      </c>
      <c r="W935" s="147">
        <v>603817.80000000005</v>
      </c>
    </row>
    <row r="936" spans="1:23">
      <c r="A936" s="141" t="s">
        <v>3465</v>
      </c>
      <c r="B936" s="141" t="s">
        <v>284</v>
      </c>
      <c r="C936" s="141" t="s">
        <v>3464</v>
      </c>
      <c r="D936" s="141" t="s">
        <v>3463</v>
      </c>
      <c r="E936" s="141" t="s">
        <v>4314</v>
      </c>
      <c r="F936" s="141" t="s">
        <v>4315</v>
      </c>
      <c r="G936" s="141" t="s">
        <v>53</v>
      </c>
      <c r="H936" s="141" t="s">
        <v>3980</v>
      </c>
      <c r="I936" s="141" t="s">
        <v>3514</v>
      </c>
      <c r="J936" s="141" t="s">
        <v>3958</v>
      </c>
      <c r="K936" s="141" t="s">
        <v>205</v>
      </c>
      <c r="L936" s="141" t="s">
        <v>4136</v>
      </c>
      <c r="M936" s="141" t="s">
        <v>227</v>
      </c>
      <c r="N936" s="141" t="s">
        <v>303</v>
      </c>
      <c r="O936" s="141" t="s">
        <v>287</v>
      </c>
      <c r="P936" s="141" t="s">
        <v>3282</v>
      </c>
      <c r="Q936" s="141" t="s">
        <v>288</v>
      </c>
      <c r="R936" s="141" t="s">
        <v>3468</v>
      </c>
      <c r="S936" s="148" t="s">
        <v>3280</v>
      </c>
      <c r="T936" s="147">
        <v>846136</v>
      </c>
      <c r="U936" s="147">
        <v>2160000</v>
      </c>
      <c r="V936" s="147">
        <v>602110</v>
      </c>
      <c r="W936" s="147">
        <v>602110</v>
      </c>
    </row>
    <row r="937" spans="1:23">
      <c r="A937" s="141" t="s">
        <v>3465</v>
      </c>
      <c r="B937" s="141" t="s">
        <v>284</v>
      </c>
      <c r="C937" s="141" t="s">
        <v>3464</v>
      </c>
      <c r="D937" s="141" t="s">
        <v>3463</v>
      </c>
      <c r="E937" s="141" t="s">
        <v>4314</v>
      </c>
      <c r="F937" s="141" t="s">
        <v>4315</v>
      </c>
      <c r="G937" s="141" t="s">
        <v>53</v>
      </c>
      <c r="H937" s="141" t="s">
        <v>3980</v>
      </c>
      <c r="I937" s="141" t="s">
        <v>3514</v>
      </c>
      <c r="J937" s="141" t="s">
        <v>3958</v>
      </c>
      <c r="K937" s="141" t="s">
        <v>205</v>
      </c>
      <c r="L937" s="141" t="s">
        <v>4136</v>
      </c>
      <c r="M937" s="141" t="s">
        <v>229</v>
      </c>
      <c r="N937" s="141" t="s">
        <v>303</v>
      </c>
      <c r="O937" s="141" t="s">
        <v>287</v>
      </c>
      <c r="P937" s="141" t="s">
        <v>3282</v>
      </c>
      <c r="Q937" s="141" t="s">
        <v>288</v>
      </c>
      <c r="R937" s="141" t="s">
        <v>3468</v>
      </c>
      <c r="S937" s="148" t="s">
        <v>3280</v>
      </c>
      <c r="T937" s="147">
        <v>19847101</v>
      </c>
      <c r="U937" s="147">
        <v>21558101</v>
      </c>
      <c r="V937" s="147">
        <v>21234009.609999999</v>
      </c>
      <c r="W937" s="147">
        <v>15818812.9</v>
      </c>
    </row>
    <row r="938" spans="1:23">
      <c r="A938" s="141" t="s">
        <v>3465</v>
      </c>
      <c r="B938" s="141" t="s">
        <v>284</v>
      </c>
      <c r="C938" s="141" t="s">
        <v>3464</v>
      </c>
      <c r="D938" s="141" t="s">
        <v>3463</v>
      </c>
      <c r="E938" s="141" t="s">
        <v>4314</v>
      </c>
      <c r="F938" s="141" t="s">
        <v>4315</v>
      </c>
      <c r="G938" s="141" t="s">
        <v>53</v>
      </c>
      <c r="H938" s="141" t="s">
        <v>3980</v>
      </c>
      <c r="I938" s="141" t="s">
        <v>3514</v>
      </c>
      <c r="J938" s="141" t="s">
        <v>3958</v>
      </c>
      <c r="K938" s="141" t="s">
        <v>205</v>
      </c>
      <c r="L938" s="141" t="s">
        <v>4136</v>
      </c>
      <c r="M938" s="141" t="s">
        <v>230</v>
      </c>
      <c r="N938" s="141" t="s">
        <v>303</v>
      </c>
      <c r="O938" s="141" t="s">
        <v>287</v>
      </c>
      <c r="P938" s="141" t="s">
        <v>3282</v>
      </c>
      <c r="Q938" s="141" t="s">
        <v>288</v>
      </c>
      <c r="R938" s="141" t="s">
        <v>3468</v>
      </c>
      <c r="S938" s="148" t="s">
        <v>3280</v>
      </c>
      <c r="T938" s="147">
        <v>1554658</v>
      </c>
      <c r="U938" s="147">
        <v>1554658</v>
      </c>
      <c r="V938" s="147">
        <v>395161.39</v>
      </c>
      <c r="W938" s="147">
        <v>395161.39</v>
      </c>
    </row>
    <row r="939" spans="1:23">
      <c r="A939" s="141" t="s">
        <v>3465</v>
      </c>
      <c r="B939" s="141" t="s">
        <v>284</v>
      </c>
      <c r="C939" s="141" t="s">
        <v>3464</v>
      </c>
      <c r="D939" s="141" t="s">
        <v>3463</v>
      </c>
      <c r="E939" s="141" t="s">
        <v>4314</v>
      </c>
      <c r="F939" s="141" t="s">
        <v>4315</v>
      </c>
      <c r="G939" s="141" t="s">
        <v>53</v>
      </c>
      <c r="H939" s="141" t="s">
        <v>3980</v>
      </c>
      <c r="I939" s="141" t="s">
        <v>3514</v>
      </c>
      <c r="J939" s="141" t="s">
        <v>3958</v>
      </c>
      <c r="K939" s="141" t="s">
        <v>205</v>
      </c>
      <c r="L939" s="141" t="s">
        <v>4136</v>
      </c>
      <c r="M939" s="141" t="s">
        <v>231</v>
      </c>
      <c r="N939" s="141" t="s">
        <v>303</v>
      </c>
      <c r="O939" s="141" t="s">
        <v>287</v>
      </c>
      <c r="P939" s="141" t="s">
        <v>3282</v>
      </c>
      <c r="Q939" s="141" t="s">
        <v>288</v>
      </c>
      <c r="R939" s="141" t="s">
        <v>3468</v>
      </c>
      <c r="S939" s="148" t="s">
        <v>3280</v>
      </c>
      <c r="T939" s="147">
        <v>152972500</v>
      </c>
      <c r="U939" s="147">
        <v>21950102</v>
      </c>
      <c r="V939" s="147">
        <v>1710850.46</v>
      </c>
      <c r="W939" s="147">
        <v>1710850.46</v>
      </c>
    </row>
    <row r="940" spans="1:23">
      <c r="A940" s="141" t="s">
        <v>3465</v>
      </c>
      <c r="B940" s="141" t="s">
        <v>284</v>
      </c>
      <c r="C940" s="141" t="s">
        <v>3464</v>
      </c>
      <c r="D940" s="141" t="s">
        <v>3463</v>
      </c>
      <c r="E940" s="141" t="s">
        <v>4314</v>
      </c>
      <c r="F940" s="141" t="s">
        <v>4315</v>
      </c>
      <c r="G940" s="141" t="s">
        <v>53</v>
      </c>
      <c r="H940" s="141" t="s">
        <v>3980</v>
      </c>
      <c r="I940" s="141" t="s">
        <v>3514</v>
      </c>
      <c r="J940" s="141" t="s">
        <v>3958</v>
      </c>
      <c r="K940" s="141" t="s">
        <v>205</v>
      </c>
      <c r="L940" s="141" t="s">
        <v>4136</v>
      </c>
      <c r="M940" s="141" t="s">
        <v>232</v>
      </c>
      <c r="N940" s="141" t="s">
        <v>303</v>
      </c>
      <c r="O940" s="141" t="s">
        <v>287</v>
      </c>
      <c r="P940" s="141" t="s">
        <v>3282</v>
      </c>
      <c r="Q940" s="141" t="s">
        <v>288</v>
      </c>
      <c r="R940" s="141" t="s">
        <v>3468</v>
      </c>
      <c r="S940" s="148" t="s">
        <v>3280</v>
      </c>
      <c r="T940" s="147">
        <v>18540976</v>
      </c>
      <c r="U940" s="147">
        <v>22139525.84</v>
      </c>
      <c r="V940" s="147">
        <v>7264226.54</v>
      </c>
      <c r="W940" s="147">
        <v>5455228.5800000001</v>
      </c>
    </row>
    <row r="941" spans="1:23">
      <c r="A941" s="141" t="s">
        <v>3465</v>
      </c>
      <c r="B941" s="141" t="s">
        <v>284</v>
      </c>
      <c r="C941" s="141" t="s">
        <v>3464</v>
      </c>
      <c r="D941" s="141" t="s">
        <v>3463</v>
      </c>
      <c r="E941" s="141" t="s">
        <v>4314</v>
      </c>
      <c r="F941" s="141" t="s">
        <v>4315</v>
      </c>
      <c r="G941" s="141" t="s">
        <v>53</v>
      </c>
      <c r="H941" s="141" t="s">
        <v>3980</v>
      </c>
      <c r="I941" s="141" t="s">
        <v>3514</v>
      </c>
      <c r="J941" s="141" t="s">
        <v>3958</v>
      </c>
      <c r="K941" s="141" t="s">
        <v>205</v>
      </c>
      <c r="L941" s="141" t="s">
        <v>4136</v>
      </c>
      <c r="M941" s="141" t="s">
        <v>232</v>
      </c>
      <c r="N941" s="141" t="s">
        <v>303</v>
      </c>
      <c r="O941" s="141" t="s">
        <v>304</v>
      </c>
      <c r="P941" s="141" t="s">
        <v>3282</v>
      </c>
      <c r="Q941" s="141" t="s">
        <v>288</v>
      </c>
      <c r="R941" s="141" t="s">
        <v>3468</v>
      </c>
      <c r="S941" s="148" t="s">
        <v>3280</v>
      </c>
      <c r="T941" s="147">
        <v>0</v>
      </c>
      <c r="U941" s="147">
        <v>54540780</v>
      </c>
      <c r="V941" s="147">
        <v>0</v>
      </c>
      <c r="W941" s="147">
        <v>0</v>
      </c>
    </row>
    <row r="942" spans="1:23">
      <c r="A942" s="141" t="s">
        <v>3465</v>
      </c>
      <c r="B942" s="141" t="s">
        <v>284</v>
      </c>
      <c r="C942" s="141" t="s">
        <v>3464</v>
      </c>
      <c r="D942" s="141" t="s">
        <v>3463</v>
      </c>
      <c r="E942" s="141" t="s">
        <v>4314</v>
      </c>
      <c r="F942" s="141" t="s">
        <v>4315</v>
      </c>
      <c r="G942" s="141" t="s">
        <v>53</v>
      </c>
      <c r="H942" s="141" t="s">
        <v>3980</v>
      </c>
      <c r="I942" s="141" t="s">
        <v>3514</v>
      </c>
      <c r="J942" s="141" t="s">
        <v>3958</v>
      </c>
      <c r="K942" s="141" t="s">
        <v>205</v>
      </c>
      <c r="L942" s="141" t="s">
        <v>4136</v>
      </c>
      <c r="M942" s="141" t="s">
        <v>233</v>
      </c>
      <c r="N942" s="141" t="s">
        <v>303</v>
      </c>
      <c r="O942" s="141" t="s">
        <v>287</v>
      </c>
      <c r="P942" s="141" t="s">
        <v>3282</v>
      </c>
      <c r="Q942" s="141" t="s">
        <v>288</v>
      </c>
      <c r="R942" s="141" t="s">
        <v>3468</v>
      </c>
      <c r="S942" s="148" t="s">
        <v>3280</v>
      </c>
      <c r="T942" s="147">
        <v>5361043</v>
      </c>
      <c r="U942" s="147">
        <v>10120142.91</v>
      </c>
      <c r="V942" s="147">
        <v>2586595.4</v>
      </c>
      <c r="W942" s="147">
        <v>2543407.4</v>
      </c>
    </row>
    <row r="943" spans="1:23">
      <c r="A943" s="141" t="s">
        <v>3465</v>
      </c>
      <c r="B943" s="141" t="s">
        <v>284</v>
      </c>
      <c r="C943" s="141" t="s">
        <v>3464</v>
      </c>
      <c r="D943" s="141" t="s">
        <v>3463</v>
      </c>
      <c r="E943" s="141" t="s">
        <v>4314</v>
      </c>
      <c r="F943" s="141" t="s">
        <v>4315</v>
      </c>
      <c r="G943" s="141" t="s">
        <v>53</v>
      </c>
      <c r="H943" s="141" t="s">
        <v>3980</v>
      </c>
      <c r="I943" s="141" t="s">
        <v>3514</v>
      </c>
      <c r="J943" s="141" t="s">
        <v>3958</v>
      </c>
      <c r="K943" s="141" t="s">
        <v>205</v>
      </c>
      <c r="L943" s="141" t="s">
        <v>4140</v>
      </c>
      <c r="M943" s="141" t="s">
        <v>235</v>
      </c>
      <c r="N943" s="141" t="s">
        <v>303</v>
      </c>
      <c r="O943" s="141" t="s">
        <v>287</v>
      </c>
      <c r="P943" s="141" t="s">
        <v>3282</v>
      </c>
      <c r="Q943" s="141" t="s">
        <v>288</v>
      </c>
      <c r="R943" s="141" t="s">
        <v>3468</v>
      </c>
      <c r="S943" s="148" t="s">
        <v>3280</v>
      </c>
      <c r="T943" s="147">
        <v>23206647</v>
      </c>
      <c r="U943" s="147">
        <v>30463786.039999999</v>
      </c>
      <c r="V943" s="147">
        <v>16849260.07</v>
      </c>
      <c r="W943" s="147">
        <v>14243499.07</v>
      </c>
    </row>
    <row r="944" spans="1:23">
      <c r="A944" s="141" t="s">
        <v>3465</v>
      </c>
      <c r="B944" s="141" t="s">
        <v>284</v>
      </c>
      <c r="C944" s="141" t="s">
        <v>3464</v>
      </c>
      <c r="D944" s="141" t="s">
        <v>3463</v>
      </c>
      <c r="E944" s="141" t="s">
        <v>4314</v>
      </c>
      <c r="F944" s="141" t="s">
        <v>4315</v>
      </c>
      <c r="G944" s="141" t="s">
        <v>53</v>
      </c>
      <c r="H944" s="141" t="s">
        <v>3980</v>
      </c>
      <c r="I944" s="141" t="s">
        <v>3514</v>
      </c>
      <c r="J944" s="141" t="s">
        <v>3958</v>
      </c>
      <c r="K944" s="141" t="s">
        <v>205</v>
      </c>
      <c r="L944" s="141" t="s">
        <v>4140</v>
      </c>
      <c r="M944" s="141" t="s">
        <v>235</v>
      </c>
      <c r="N944" s="141" t="s">
        <v>303</v>
      </c>
      <c r="O944" s="141" t="s">
        <v>304</v>
      </c>
      <c r="P944" s="141" t="s">
        <v>3282</v>
      </c>
      <c r="Q944" s="141" t="s">
        <v>288</v>
      </c>
      <c r="R944" s="141" t="s">
        <v>3468</v>
      </c>
      <c r="S944" s="148" t="s">
        <v>3280</v>
      </c>
      <c r="T944" s="147">
        <v>0</v>
      </c>
      <c r="U944" s="147">
        <v>36625930</v>
      </c>
      <c r="V944" s="147">
        <v>0</v>
      </c>
      <c r="W944" s="147">
        <v>0</v>
      </c>
    </row>
    <row r="945" spans="1:23">
      <c r="A945" s="141" t="s">
        <v>3465</v>
      </c>
      <c r="B945" s="141" t="s">
        <v>284</v>
      </c>
      <c r="C945" s="141" t="s">
        <v>3464</v>
      </c>
      <c r="D945" s="141" t="s">
        <v>3463</v>
      </c>
      <c r="E945" s="141" t="s">
        <v>4314</v>
      </c>
      <c r="F945" s="141" t="s">
        <v>4315</v>
      </c>
      <c r="G945" s="141" t="s">
        <v>53</v>
      </c>
      <c r="H945" s="141" t="s">
        <v>3980</v>
      </c>
      <c r="I945" s="141" t="s">
        <v>3514</v>
      </c>
      <c r="J945" s="141" t="s">
        <v>3958</v>
      </c>
      <c r="K945" s="141" t="s">
        <v>205</v>
      </c>
      <c r="L945" s="141" t="s">
        <v>4140</v>
      </c>
      <c r="M945" s="141" t="s">
        <v>236</v>
      </c>
      <c r="N945" s="141" t="s">
        <v>303</v>
      </c>
      <c r="O945" s="141" t="s">
        <v>287</v>
      </c>
      <c r="P945" s="141" t="s">
        <v>3282</v>
      </c>
      <c r="Q945" s="141" t="s">
        <v>288</v>
      </c>
      <c r="R945" s="141" t="s">
        <v>3468</v>
      </c>
      <c r="S945" s="148" t="s">
        <v>3280</v>
      </c>
      <c r="T945" s="147">
        <v>2899012</v>
      </c>
      <c r="U945" s="147">
        <v>10253923.380000001</v>
      </c>
      <c r="V945" s="147">
        <v>3034850.26</v>
      </c>
      <c r="W945" s="147">
        <v>3034850.26</v>
      </c>
    </row>
    <row r="946" spans="1:23">
      <c r="A946" s="141" t="s">
        <v>3465</v>
      </c>
      <c r="B946" s="141" t="s">
        <v>284</v>
      </c>
      <c r="C946" s="141" t="s">
        <v>3464</v>
      </c>
      <c r="D946" s="141" t="s">
        <v>3463</v>
      </c>
      <c r="E946" s="141" t="s">
        <v>4314</v>
      </c>
      <c r="F946" s="141" t="s">
        <v>4315</v>
      </c>
      <c r="G946" s="141" t="s">
        <v>53</v>
      </c>
      <c r="H946" s="141" t="s">
        <v>3980</v>
      </c>
      <c r="I946" s="141" t="s">
        <v>3514</v>
      </c>
      <c r="J946" s="141" t="s">
        <v>3958</v>
      </c>
      <c r="K946" s="141" t="s">
        <v>205</v>
      </c>
      <c r="L946" s="141" t="s">
        <v>4140</v>
      </c>
      <c r="M946" s="141" t="s">
        <v>237</v>
      </c>
      <c r="N946" s="141" t="s">
        <v>303</v>
      </c>
      <c r="O946" s="141" t="s">
        <v>287</v>
      </c>
      <c r="P946" s="141" t="s">
        <v>3282</v>
      </c>
      <c r="Q946" s="141" t="s">
        <v>288</v>
      </c>
      <c r="R946" s="141" t="s">
        <v>3468</v>
      </c>
      <c r="S946" s="148" t="s">
        <v>3280</v>
      </c>
      <c r="T946" s="147">
        <v>1436340</v>
      </c>
      <c r="U946" s="147">
        <v>3707995</v>
      </c>
      <c r="V946" s="147">
        <v>717214.62</v>
      </c>
      <c r="W946" s="147">
        <v>533134.62</v>
      </c>
    </row>
    <row r="947" spans="1:23">
      <c r="A947" s="141" t="s">
        <v>3465</v>
      </c>
      <c r="B947" s="141" t="s">
        <v>284</v>
      </c>
      <c r="C947" s="141" t="s">
        <v>3464</v>
      </c>
      <c r="D947" s="141" t="s">
        <v>3463</v>
      </c>
      <c r="E947" s="141" t="s">
        <v>4314</v>
      </c>
      <c r="F947" s="141" t="s">
        <v>4315</v>
      </c>
      <c r="G947" s="141" t="s">
        <v>53</v>
      </c>
      <c r="H947" s="141" t="s">
        <v>3980</v>
      </c>
      <c r="I947" s="141" t="s">
        <v>3514</v>
      </c>
      <c r="J947" s="141" t="s">
        <v>3958</v>
      </c>
      <c r="K947" s="141" t="s">
        <v>205</v>
      </c>
      <c r="L947" s="141" t="s">
        <v>4140</v>
      </c>
      <c r="M947" s="141" t="s">
        <v>239</v>
      </c>
      <c r="N947" s="141" t="s">
        <v>303</v>
      </c>
      <c r="O947" s="141" t="s">
        <v>287</v>
      </c>
      <c r="P947" s="141" t="s">
        <v>3282</v>
      </c>
      <c r="Q947" s="141" t="s">
        <v>288</v>
      </c>
      <c r="R947" s="141" t="s">
        <v>3468</v>
      </c>
      <c r="S947" s="148" t="s">
        <v>3280</v>
      </c>
      <c r="T947" s="147">
        <v>2463226</v>
      </c>
      <c r="U947" s="147">
        <v>1015910</v>
      </c>
      <c r="V947" s="147">
        <v>651508.68000000005</v>
      </c>
      <c r="W947" s="147">
        <v>651508.68000000005</v>
      </c>
    </row>
    <row r="948" spans="1:23">
      <c r="A948" s="141" t="s">
        <v>3465</v>
      </c>
      <c r="B948" s="141" t="s">
        <v>284</v>
      </c>
      <c r="C948" s="141" t="s">
        <v>3464</v>
      </c>
      <c r="D948" s="141" t="s">
        <v>3463</v>
      </c>
      <c r="E948" s="141" t="s">
        <v>4314</v>
      </c>
      <c r="F948" s="141" t="s">
        <v>4315</v>
      </c>
      <c r="G948" s="141" t="s">
        <v>53</v>
      </c>
      <c r="H948" s="141" t="s">
        <v>3980</v>
      </c>
      <c r="I948" s="141" t="s">
        <v>3514</v>
      </c>
      <c r="J948" s="141" t="s">
        <v>3958</v>
      </c>
      <c r="K948" s="141" t="s">
        <v>205</v>
      </c>
      <c r="L948" s="141" t="s">
        <v>4140</v>
      </c>
      <c r="M948" s="141" t="s">
        <v>240</v>
      </c>
      <c r="N948" s="141" t="s">
        <v>303</v>
      </c>
      <c r="O948" s="141" t="s">
        <v>287</v>
      </c>
      <c r="P948" s="141" t="s">
        <v>3282</v>
      </c>
      <c r="Q948" s="141" t="s">
        <v>288</v>
      </c>
      <c r="R948" s="141" t="s">
        <v>3468</v>
      </c>
      <c r="S948" s="148" t="s">
        <v>3280</v>
      </c>
      <c r="T948" s="147">
        <v>10621432</v>
      </c>
      <c r="U948" s="147">
        <v>46384004.369999997</v>
      </c>
      <c r="V948" s="147">
        <v>14916049.66</v>
      </c>
      <c r="W948" s="147">
        <v>12727371.199999999</v>
      </c>
    </row>
    <row r="949" spans="1:23">
      <c r="A949" s="141" t="s">
        <v>3465</v>
      </c>
      <c r="B949" s="141" t="s">
        <v>284</v>
      </c>
      <c r="C949" s="141" t="s">
        <v>3464</v>
      </c>
      <c r="D949" s="141" t="s">
        <v>3463</v>
      </c>
      <c r="E949" s="141" t="s">
        <v>4314</v>
      </c>
      <c r="F949" s="141" t="s">
        <v>4315</v>
      </c>
      <c r="G949" s="141" t="s">
        <v>53</v>
      </c>
      <c r="H949" s="141" t="s">
        <v>3980</v>
      </c>
      <c r="I949" s="141" t="s">
        <v>3514</v>
      </c>
      <c r="J949" s="141" t="s">
        <v>3958</v>
      </c>
      <c r="K949" s="141" t="s">
        <v>205</v>
      </c>
      <c r="L949" s="141" t="s">
        <v>4140</v>
      </c>
      <c r="M949" s="141" t="s">
        <v>240</v>
      </c>
      <c r="N949" s="141" t="s">
        <v>303</v>
      </c>
      <c r="O949" s="141" t="s">
        <v>304</v>
      </c>
      <c r="P949" s="141" t="s">
        <v>3282</v>
      </c>
      <c r="Q949" s="141" t="s">
        <v>288</v>
      </c>
      <c r="R949" s="141" t="s">
        <v>3468</v>
      </c>
      <c r="S949" s="148" t="s">
        <v>3280</v>
      </c>
      <c r="T949" s="147">
        <v>0</v>
      </c>
      <c r="U949" s="147">
        <v>37362689</v>
      </c>
      <c r="V949" s="147">
        <v>0</v>
      </c>
      <c r="W949" s="147">
        <v>0</v>
      </c>
    </row>
    <row r="950" spans="1:23">
      <c r="A950" s="141" t="s">
        <v>3465</v>
      </c>
      <c r="B950" s="141" t="s">
        <v>284</v>
      </c>
      <c r="C950" s="141" t="s">
        <v>3464</v>
      </c>
      <c r="D950" s="141" t="s">
        <v>3463</v>
      </c>
      <c r="E950" s="141" t="s">
        <v>4314</v>
      </c>
      <c r="F950" s="141" t="s">
        <v>4315</v>
      </c>
      <c r="G950" s="141" t="s">
        <v>53</v>
      </c>
      <c r="H950" s="141" t="s">
        <v>3980</v>
      </c>
      <c r="I950" s="141" t="s">
        <v>3514</v>
      </c>
      <c r="J950" s="141" t="s">
        <v>3958</v>
      </c>
      <c r="K950" s="141" t="s">
        <v>205</v>
      </c>
      <c r="L950" s="141" t="s">
        <v>4140</v>
      </c>
      <c r="M950" s="141" t="s">
        <v>241</v>
      </c>
      <c r="N950" s="141" t="s">
        <v>303</v>
      </c>
      <c r="O950" s="141" t="s">
        <v>287</v>
      </c>
      <c r="P950" s="141" t="s">
        <v>3282</v>
      </c>
      <c r="Q950" s="141" t="s">
        <v>288</v>
      </c>
      <c r="R950" s="141" t="s">
        <v>3468</v>
      </c>
      <c r="S950" s="148" t="s">
        <v>3280</v>
      </c>
      <c r="T950" s="147">
        <v>17373892</v>
      </c>
      <c r="U950" s="147">
        <v>16548335.140000001</v>
      </c>
      <c r="V950" s="147">
        <v>8707874.7599999998</v>
      </c>
      <c r="W950" s="147">
        <v>8011524.9000000004</v>
      </c>
    </row>
    <row r="951" spans="1:23">
      <c r="A951" s="141" t="s">
        <v>3465</v>
      </c>
      <c r="B951" s="141" t="s">
        <v>284</v>
      </c>
      <c r="C951" s="141" t="s">
        <v>3464</v>
      </c>
      <c r="D951" s="141" t="s">
        <v>3463</v>
      </c>
      <c r="E951" s="141" t="s">
        <v>4314</v>
      </c>
      <c r="F951" s="141" t="s">
        <v>4315</v>
      </c>
      <c r="G951" s="141" t="s">
        <v>53</v>
      </c>
      <c r="H951" s="141" t="s">
        <v>3980</v>
      </c>
      <c r="I951" s="141" t="s">
        <v>3514</v>
      </c>
      <c r="J951" s="141" t="s">
        <v>3958</v>
      </c>
      <c r="K951" s="141" t="s">
        <v>205</v>
      </c>
      <c r="L951" s="141" t="s">
        <v>4140</v>
      </c>
      <c r="M951" s="141" t="s">
        <v>241</v>
      </c>
      <c r="N951" s="141" t="s">
        <v>303</v>
      </c>
      <c r="O951" s="141" t="s">
        <v>304</v>
      </c>
      <c r="P951" s="141" t="s">
        <v>3282</v>
      </c>
      <c r="Q951" s="141" t="s">
        <v>288</v>
      </c>
      <c r="R951" s="141" t="s">
        <v>3468</v>
      </c>
      <c r="S951" s="148" t="s">
        <v>3280</v>
      </c>
      <c r="T951" s="147">
        <v>0</v>
      </c>
      <c r="U951" s="147">
        <v>48360</v>
      </c>
      <c r="V951" s="147">
        <v>0</v>
      </c>
      <c r="W951" s="147">
        <v>0</v>
      </c>
    </row>
    <row r="952" spans="1:23">
      <c r="A952" s="141" t="s">
        <v>3465</v>
      </c>
      <c r="B952" s="141" t="s">
        <v>284</v>
      </c>
      <c r="C952" s="141" t="s">
        <v>3464</v>
      </c>
      <c r="D952" s="141" t="s">
        <v>3463</v>
      </c>
      <c r="E952" s="141" t="s">
        <v>4314</v>
      </c>
      <c r="F952" s="141" t="s">
        <v>4315</v>
      </c>
      <c r="G952" s="141" t="s">
        <v>53</v>
      </c>
      <c r="H952" s="141" t="s">
        <v>3980</v>
      </c>
      <c r="I952" s="141" t="s">
        <v>3514</v>
      </c>
      <c r="J952" s="141" t="s">
        <v>3958</v>
      </c>
      <c r="K952" s="141" t="s">
        <v>205</v>
      </c>
      <c r="L952" s="141" t="s">
        <v>4140</v>
      </c>
      <c r="M952" s="141" t="s">
        <v>243</v>
      </c>
      <c r="N952" s="141" t="s">
        <v>303</v>
      </c>
      <c r="O952" s="141" t="s">
        <v>287</v>
      </c>
      <c r="P952" s="141" t="s">
        <v>3282</v>
      </c>
      <c r="Q952" s="141" t="s">
        <v>288</v>
      </c>
      <c r="R952" s="141" t="s">
        <v>3468</v>
      </c>
      <c r="S952" s="148" t="s">
        <v>3280</v>
      </c>
      <c r="T952" s="147">
        <v>51554125</v>
      </c>
      <c r="U952" s="147">
        <v>239685711.46000001</v>
      </c>
      <c r="V952" s="147">
        <v>32473998.370000001</v>
      </c>
      <c r="W952" s="147">
        <v>30746584.57</v>
      </c>
    </row>
    <row r="953" spans="1:23">
      <c r="A953" s="141" t="s">
        <v>3465</v>
      </c>
      <c r="B953" s="141" t="s">
        <v>284</v>
      </c>
      <c r="C953" s="141" t="s">
        <v>3464</v>
      </c>
      <c r="D953" s="141" t="s">
        <v>3463</v>
      </c>
      <c r="E953" s="141" t="s">
        <v>4314</v>
      </c>
      <c r="F953" s="141" t="s">
        <v>4315</v>
      </c>
      <c r="G953" s="141" t="s">
        <v>53</v>
      </c>
      <c r="H953" s="141" t="s">
        <v>3980</v>
      </c>
      <c r="I953" s="141" t="s">
        <v>3514</v>
      </c>
      <c r="J953" s="141" t="s">
        <v>3958</v>
      </c>
      <c r="K953" s="141" t="s">
        <v>205</v>
      </c>
      <c r="L953" s="141" t="s">
        <v>4140</v>
      </c>
      <c r="M953" s="141" t="s">
        <v>243</v>
      </c>
      <c r="N953" s="141" t="s">
        <v>303</v>
      </c>
      <c r="O953" s="141" t="s">
        <v>304</v>
      </c>
      <c r="P953" s="141" t="s">
        <v>3282</v>
      </c>
      <c r="Q953" s="141" t="s">
        <v>288</v>
      </c>
      <c r="R953" s="141" t="s">
        <v>3468</v>
      </c>
      <c r="S953" s="148" t="s">
        <v>3280</v>
      </c>
      <c r="T953" s="147">
        <v>0</v>
      </c>
      <c r="U953" s="147">
        <v>422241</v>
      </c>
      <c r="V953" s="147">
        <v>0</v>
      </c>
      <c r="W953" s="147">
        <v>0</v>
      </c>
    </row>
    <row r="954" spans="1:23">
      <c r="A954" s="141" t="s">
        <v>3465</v>
      </c>
      <c r="B954" s="141" t="s">
        <v>284</v>
      </c>
      <c r="C954" s="141" t="s">
        <v>3464</v>
      </c>
      <c r="D954" s="141" t="s">
        <v>3463</v>
      </c>
      <c r="E954" s="141" t="s">
        <v>4314</v>
      </c>
      <c r="F954" s="141" t="s">
        <v>4315</v>
      </c>
      <c r="G954" s="141" t="s">
        <v>53</v>
      </c>
      <c r="H954" s="141" t="s">
        <v>4119</v>
      </c>
      <c r="I954" s="141" t="s">
        <v>3492</v>
      </c>
      <c r="J954" s="141" t="s">
        <v>95</v>
      </c>
      <c r="K954" s="141" t="s">
        <v>97</v>
      </c>
      <c r="L954" s="141" t="s">
        <v>4136</v>
      </c>
      <c r="M954" s="141" t="s">
        <v>225</v>
      </c>
      <c r="N954" s="141" t="s">
        <v>303</v>
      </c>
      <c r="O954" s="141" t="s">
        <v>287</v>
      </c>
      <c r="P954" s="141" t="s">
        <v>3282</v>
      </c>
      <c r="Q954" s="141" t="s">
        <v>288</v>
      </c>
      <c r="R954" s="141" t="s">
        <v>3468</v>
      </c>
      <c r="S954" s="148" t="s">
        <v>3280</v>
      </c>
      <c r="T954" s="147">
        <v>8759000</v>
      </c>
      <c r="U954" s="147">
        <v>8134000</v>
      </c>
      <c r="V954" s="147">
        <v>4968186.3099999996</v>
      </c>
      <c r="W954" s="147">
        <v>4968186.3099999996</v>
      </c>
    </row>
    <row r="955" spans="1:23">
      <c r="A955" s="141" t="s">
        <v>3465</v>
      </c>
      <c r="B955" s="141" t="s">
        <v>284</v>
      </c>
      <c r="C955" s="141" t="s">
        <v>3464</v>
      </c>
      <c r="D955" s="141" t="s">
        <v>3463</v>
      </c>
      <c r="E955" s="141" t="s">
        <v>4314</v>
      </c>
      <c r="F955" s="141" t="s">
        <v>4315</v>
      </c>
      <c r="G955" s="141" t="s">
        <v>53</v>
      </c>
      <c r="H955" s="141" t="s">
        <v>4119</v>
      </c>
      <c r="I955" s="141" t="s">
        <v>3492</v>
      </c>
      <c r="J955" s="141" t="s">
        <v>95</v>
      </c>
      <c r="K955" s="141" t="s">
        <v>97</v>
      </c>
      <c r="L955" s="141" t="s">
        <v>4136</v>
      </c>
      <c r="M955" s="141" t="s">
        <v>226</v>
      </c>
      <c r="N955" s="141" t="s">
        <v>303</v>
      </c>
      <c r="O955" s="141" t="s">
        <v>287</v>
      </c>
      <c r="P955" s="141" t="s">
        <v>3282</v>
      </c>
      <c r="Q955" s="141" t="s">
        <v>288</v>
      </c>
      <c r="R955" s="141" t="s">
        <v>3468</v>
      </c>
      <c r="S955" s="148" t="s">
        <v>3280</v>
      </c>
      <c r="T955" s="147">
        <v>2789892</v>
      </c>
      <c r="U955" s="147">
        <v>1989892</v>
      </c>
      <c r="V955" s="147">
        <v>205066.54</v>
      </c>
      <c r="W955" s="147">
        <v>134499.47</v>
      </c>
    </row>
    <row r="956" spans="1:23">
      <c r="A956" s="141" t="s">
        <v>3465</v>
      </c>
      <c r="B956" s="141" t="s">
        <v>284</v>
      </c>
      <c r="C956" s="141" t="s">
        <v>3464</v>
      </c>
      <c r="D956" s="141" t="s">
        <v>3463</v>
      </c>
      <c r="E956" s="141" t="s">
        <v>4314</v>
      </c>
      <c r="F956" s="141" t="s">
        <v>4315</v>
      </c>
      <c r="G956" s="141" t="s">
        <v>53</v>
      </c>
      <c r="H956" s="141" t="s">
        <v>4119</v>
      </c>
      <c r="I956" s="141" t="s">
        <v>3492</v>
      </c>
      <c r="J956" s="141" t="s">
        <v>95</v>
      </c>
      <c r="K956" s="141" t="s">
        <v>97</v>
      </c>
      <c r="L956" s="141" t="s">
        <v>4136</v>
      </c>
      <c r="M956" s="141" t="s">
        <v>227</v>
      </c>
      <c r="N956" s="141" t="s">
        <v>303</v>
      </c>
      <c r="O956" s="141" t="s">
        <v>287</v>
      </c>
      <c r="P956" s="141" t="s">
        <v>3282</v>
      </c>
      <c r="Q956" s="141" t="s">
        <v>288</v>
      </c>
      <c r="R956" s="141" t="s">
        <v>3468</v>
      </c>
      <c r="S956" s="148" t="s">
        <v>3280</v>
      </c>
      <c r="T956" s="147">
        <v>360000</v>
      </c>
      <c r="U956" s="147">
        <v>310000</v>
      </c>
      <c r="V956" s="147">
        <v>135000</v>
      </c>
      <c r="W956" s="147">
        <v>12600</v>
      </c>
    </row>
    <row r="957" spans="1:23">
      <c r="A957" s="141" t="s">
        <v>3465</v>
      </c>
      <c r="B957" s="141" t="s">
        <v>284</v>
      </c>
      <c r="C957" s="141" t="s">
        <v>3464</v>
      </c>
      <c r="D957" s="141" t="s">
        <v>3463</v>
      </c>
      <c r="E957" s="141" t="s">
        <v>4314</v>
      </c>
      <c r="F957" s="141" t="s">
        <v>4315</v>
      </c>
      <c r="G957" s="141" t="s">
        <v>53</v>
      </c>
      <c r="H957" s="141" t="s">
        <v>4119</v>
      </c>
      <c r="I957" s="141" t="s">
        <v>3492</v>
      </c>
      <c r="J957" s="141" t="s">
        <v>95</v>
      </c>
      <c r="K957" s="141" t="s">
        <v>97</v>
      </c>
      <c r="L957" s="141" t="s">
        <v>4136</v>
      </c>
      <c r="M957" s="141" t="s">
        <v>228</v>
      </c>
      <c r="N957" s="141" t="s">
        <v>303</v>
      </c>
      <c r="O957" s="141" t="s">
        <v>287</v>
      </c>
      <c r="P957" s="141" t="s">
        <v>3282</v>
      </c>
      <c r="Q957" s="141" t="s">
        <v>288</v>
      </c>
      <c r="R957" s="141" t="s">
        <v>3468</v>
      </c>
      <c r="S957" s="148" t="s">
        <v>3280</v>
      </c>
      <c r="T957" s="147">
        <v>500000</v>
      </c>
      <c r="U957" s="147">
        <v>0</v>
      </c>
      <c r="V957" s="147">
        <v>0</v>
      </c>
      <c r="W957" s="147">
        <v>0</v>
      </c>
    </row>
    <row r="958" spans="1:23">
      <c r="A958" s="141" t="s">
        <v>3465</v>
      </c>
      <c r="B958" s="141" t="s">
        <v>284</v>
      </c>
      <c r="C958" s="141" t="s">
        <v>3464</v>
      </c>
      <c r="D958" s="141" t="s">
        <v>3463</v>
      </c>
      <c r="E958" s="141" t="s">
        <v>4314</v>
      </c>
      <c r="F958" s="141" t="s">
        <v>4315</v>
      </c>
      <c r="G958" s="141" t="s">
        <v>53</v>
      </c>
      <c r="H958" s="141" t="s">
        <v>4119</v>
      </c>
      <c r="I958" s="141" t="s">
        <v>3492</v>
      </c>
      <c r="J958" s="141" t="s">
        <v>95</v>
      </c>
      <c r="K958" s="141" t="s">
        <v>97</v>
      </c>
      <c r="L958" s="141" t="s">
        <v>4136</v>
      </c>
      <c r="M958" s="141" t="s">
        <v>229</v>
      </c>
      <c r="N958" s="141" t="s">
        <v>303</v>
      </c>
      <c r="O958" s="141" t="s">
        <v>287</v>
      </c>
      <c r="P958" s="141" t="s">
        <v>3282</v>
      </c>
      <c r="Q958" s="141" t="s">
        <v>288</v>
      </c>
      <c r="R958" s="141" t="s">
        <v>3468</v>
      </c>
      <c r="S958" s="148" t="s">
        <v>3280</v>
      </c>
      <c r="T958" s="147">
        <v>8200000</v>
      </c>
      <c r="U958" s="147">
        <v>8273000</v>
      </c>
      <c r="V958" s="147">
        <v>6270902.0599999996</v>
      </c>
      <c r="W958" s="147">
        <v>6270902.0599999996</v>
      </c>
    </row>
    <row r="959" spans="1:23">
      <c r="A959" s="141" t="s">
        <v>3465</v>
      </c>
      <c r="B959" s="141" t="s">
        <v>284</v>
      </c>
      <c r="C959" s="141" t="s">
        <v>3464</v>
      </c>
      <c r="D959" s="141" t="s">
        <v>3463</v>
      </c>
      <c r="E959" s="141" t="s">
        <v>4314</v>
      </c>
      <c r="F959" s="141" t="s">
        <v>4315</v>
      </c>
      <c r="G959" s="141" t="s">
        <v>53</v>
      </c>
      <c r="H959" s="141" t="s">
        <v>4119</v>
      </c>
      <c r="I959" s="141" t="s">
        <v>3492</v>
      </c>
      <c r="J959" s="141" t="s">
        <v>95</v>
      </c>
      <c r="K959" s="141" t="s">
        <v>97</v>
      </c>
      <c r="L959" s="141" t="s">
        <v>4136</v>
      </c>
      <c r="M959" s="141" t="s">
        <v>230</v>
      </c>
      <c r="N959" s="141" t="s">
        <v>303</v>
      </c>
      <c r="O959" s="141" t="s">
        <v>287</v>
      </c>
      <c r="P959" s="141" t="s">
        <v>3282</v>
      </c>
      <c r="Q959" s="141" t="s">
        <v>288</v>
      </c>
      <c r="R959" s="141" t="s">
        <v>3468</v>
      </c>
      <c r="S959" s="148" t="s">
        <v>3280</v>
      </c>
      <c r="T959" s="147">
        <v>1540000</v>
      </c>
      <c r="U959" s="147">
        <v>948000</v>
      </c>
      <c r="V959" s="147">
        <v>907955.77</v>
      </c>
      <c r="W959" s="147">
        <v>907955.77</v>
      </c>
    </row>
    <row r="960" spans="1:23">
      <c r="A960" s="141" t="s">
        <v>3465</v>
      </c>
      <c r="B960" s="141" t="s">
        <v>284</v>
      </c>
      <c r="C960" s="141" t="s">
        <v>3464</v>
      </c>
      <c r="D960" s="141" t="s">
        <v>3463</v>
      </c>
      <c r="E960" s="141" t="s">
        <v>4314</v>
      </c>
      <c r="F960" s="141" t="s">
        <v>4315</v>
      </c>
      <c r="G960" s="141" t="s">
        <v>53</v>
      </c>
      <c r="H960" s="141" t="s">
        <v>4119</v>
      </c>
      <c r="I960" s="141" t="s">
        <v>3492</v>
      </c>
      <c r="J960" s="141" t="s">
        <v>95</v>
      </c>
      <c r="K960" s="141" t="s">
        <v>97</v>
      </c>
      <c r="L960" s="141" t="s">
        <v>4136</v>
      </c>
      <c r="M960" s="141" t="s">
        <v>231</v>
      </c>
      <c r="N960" s="141" t="s">
        <v>303</v>
      </c>
      <c r="O960" s="141" t="s">
        <v>287</v>
      </c>
      <c r="P960" s="141" t="s">
        <v>3282</v>
      </c>
      <c r="Q960" s="141" t="s">
        <v>288</v>
      </c>
      <c r="R960" s="141" t="s">
        <v>3468</v>
      </c>
      <c r="S960" s="148" t="s">
        <v>3280</v>
      </c>
      <c r="T960" s="147">
        <v>12000000</v>
      </c>
      <c r="U960" s="147">
        <v>7532100</v>
      </c>
      <c r="V960" s="147">
        <v>5089118.3099999996</v>
      </c>
      <c r="W960" s="147">
        <v>2953016.91</v>
      </c>
    </row>
    <row r="961" spans="1:23">
      <c r="A961" s="141" t="s">
        <v>3465</v>
      </c>
      <c r="B961" s="141" t="s">
        <v>284</v>
      </c>
      <c r="C961" s="141" t="s">
        <v>3464</v>
      </c>
      <c r="D961" s="141" t="s">
        <v>3463</v>
      </c>
      <c r="E961" s="141" t="s">
        <v>4314</v>
      </c>
      <c r="F961" s="141" t="s">
        <v>4315</v>
      </c>
      <c r="G961" s="141" t="s">
        <v>53</v>
      </c>
      <c r="H961" s="141" t="s">
        <v>4119</v>
      </c>
      <c r="I961" s="141" t="s">
        <v>3492</v>
      </c>
      <c r="J961" s="141" t="s">
        <v>95</v>
      </c>
      <c r="K961" s="141" t="s">
        <v>97</v>
      </c>
      <c r="L961" s="141" t="s">
        <v>4136</v>
      </c>
      <c r="M961" s="141" t="s">
        <v>232</v>
      </c>
      <c r="N961" s="141" t="s">
        <v>303</v>
      </c>
      <c r="O961" s="141" t="s">
        <v>287</v>
      </c>
      <c r="P961" s="141" t="s">
        <v>3282</v>
      </c>
      <c r="Q961" s="141" t="s">
        <v>288</v>
      </c>
      <c r="R961" s="141" t="s">
        <v>3468</v>
      </c>
      <c r="S961" s="148" t="s">
        <v>3280</v>
      </c>
      <c r="T961" s="147">
        <v>19900000</v>
      </c>
      <c r="U961" s="147">
        <v>16918988.690000001</v>
      </c>
      <c r="V961" s="147">
        <v>8000839.79</v>
      </c>
      <c r="W961" s="147">
        <v>6200604.9299999997</v>
      </c>
    </row>
    <row r="962" spans="1:23">
      <c r="A962" s="141" t="s">
        <v>3465</v>
      </c>
      <c r="B962" s="141" t="s">
        <v>284</v>
      </c>
      <c r="C962" s="141" t="s">
        <v>3464</v>
      </c>
      <c r="D962" s="141" t="s">
        <v>3463</v>
      </c>
      <c r="E962" s="141" t="s">
        <v>4314</v>
      </c>
      <c r="F962" s="141" t="s">
        <v>4315</v>
      </c>
      <c r="G962" s="141" t="s">
        <v>53</v>
      </c>
      <c r="H962" s="141" t="s">
        <v>4119</v>
      </c>
      <c r="I962" s="141" t="s">
        <v>3492</v>
      </c>
      <c r="J962" s="141" t="s">
        <v>95</v>
      </c>
      <c r="K962" s="141" t="s">
        <v>97</v>
      </c>
      <c r="L962" s="141" t="s">
        <v>4136</v>
      </c>
      <c r="M962" s="141" t="s">
        <v>233</v>
      </c>
      <c r="N962" s="141" t="s">
        <v>303</v>
      </c>
      <c r="O962" s="141" t="s">
        <v>287</v>
      </c>
      <c r="P962" s="141" t="s">
        <v>3282</v>
      </c>
      <c r="Q962" s="141" t="s">
        <v>288</v>
      </c>
      <c r="R962" s="141" t="s">
        <v>3468</v>
      </c>
      <c r="S962" s="148" t="s">
        <v>3280</v>
      </c>
      <c r="T962" s="147">
        <v>7187391</v>
      </c>
      <c r="U962" s="147">
        <v>8595723</v>
      </c>
      <c r="V962" s="147">
        <v>6488415.4699999997</v>
      </c>
      <c r="W962" s="147">
        <v>5233668.28</v>
      </c>
    </row>
    <row r="963" spans="1:23">
      <c r="A963" s="141" t="s">
        <v>3465</v>
      </c>
      <c r="B963" s="141" t="s">
        <v>284</v>
      </c>
      <c r="C963" s="141" t="s">
        <v>3464</v>
      </c>
      <c r="D963" s="141" t="s">
        <v>3463</v>
      </c>
      <c r="E963" s="141" t="s">
        <v>4314</v>
      </c>
      <c r="F963" s="141" t="s">
        <v>4315</v>
      </c>
      <c r="G963" s="141" t="s">
        <v>53</v>
      </c>
      <c r="H963" s="141" t="s">
        <v>4119</v>
      </c>
      <c r="I963" s="141" t="s">
        <v>3492</v>
      </c>
      <c r="J963" s="141" t="s">
        <v>95</v>
      </c>
      <c r="K963" s="141" t="s">
        <v>97</v>
      </c>
      <c r="L963" s="141" t="s">
        <v>4140</v>
      </c>
      <c r="M963" s="141" t="s">
        <v>235</v>
      </c>
      <c r="N963" s="141" t="s">
        <v>303</v>
      </c>
      <c r="O963" s="141" t="s">
        <v>287</v>
      </c>
      <c r="P963" s="141" t="s">
        <v>3282</v>
      </c>
      <c r="Q963" s="141" t="s">
        <v>288</v>
      </c>
      <c r="R963" s="141" t="s">
        <v>3468</v>
      </c>
      <c r="S963" s="148" t="s">
        <v>3280</v>
      </c>
      <c r="T963" s="147">
        <v>650000</v>
      </c>
      <c r="U963" s="147">
        <v>993100</v>
      </c>
      <c r="V963" s="147">
        <v>804177.27</v>
      </c>
      <c r="W963" s="147">
        <v>370168.87</v>
      </c>
    </row>
    <row r="964" spans="1:23">
      <c r="A964" s="141" t="s">
        <v>3465</v>
      </c>
      <c r="B964" s="141" t="s">
        <v>284</v>
      </c>
      <c r="C964" s="141" t="s">
        <v>3464</v>
      </c>
      <c r="D964" s="141" t="s">
        <v>3463</v>
      </c>
      <c r="E964" s="141" t="s">
        <v>4314</v>
      </c>
      <c r="F964" s="141" t="s">
        <v>4315</v>
      </c>
      <c r="G964" s="141" t="s">
        <v>53</v>
      </c>
      <c r="H964" s="141" t="s">
        <v>4119</v>
      </c>
      <c r="I964" s="141" t="s">
        <v>3492</v>
      </c>
      <c r="J964" s="141" t="s">
        <v>95</v>
      </c>
      <c r="K964" s="141" t="s">
        <v>97</v>
      </c>
      <c r="L964" s="141" t="s">
        <v>4140</v>
      </c>
      <c r="M964" s="141" t="s">
        <v>236</v>
      </c>
      <c r="N964" s="141" t="s">
        <v>303</v>
      </c>
      <c r="O964" s="141" t="s">
        <v>287</v>
      </c>
      <c r="P964" s="141" t="s">
        <v>3282</v>
      </c>
      <c r="Q964" s="141" t="s">
        <v>288</v>
      </c>
      <c r="R964" s="141" t="s">
        <v>3468</v>
      </c>
      <c r="S964" s="148" t="s">
        <v>3280</v>
      </c>
      <c r="T964" s="147">
        <v>1650000</v>
      </c>
      <c r="U964" s="147">
        <v>749400</v>
      </c>
      <c r="V964" s="147">
        <v>290625.40000000002</v>
      </c>
      <c r="W964" s="147">
        <v>110116.08</v>
      </c>
    </row>
    <row r="965" spans="1:23">
      <c r="A965" s="141" t="s">
        <v>3465</v>
      </c>
      <c r="B965" s="141" t="s">
        <v>284</v>
      </c>
      <c r="C965" s="141" t="s">
        <v>3464</v>
      </c>
      <c r="D965" s="141" t="s">
        <v>3463</v>
      </c>
      <c r="E965" s="141" t="s">
        <v>4314</v>
      </c>
      <c r="F965" s="141" t="s">
        <v>4315</v>
      </c>
      <c r="G965" s="141" t="s">
        <v>53</v>
      </c>
      <c r="H965" s="141" t="s">
        <v>4119</v>
      </c>
      <c r="I965" s="141" t="s">
        <v>3492</v>
      </c>
      <c r="J965" s="141" t="s">
        <v>95</v>
      </c>
      <c r="K965" s="141" t="s">
        <v>97</v>
      </c>
      <c r="L965" s="141" t="s">
        <v>4140</v>
      </c>
      <c r="M965" s="141" t="s">
        <v>237</v>
      </c>
      <c r="N965" s="141" t="s">
        <v>303</v>
      </c>
      <c r="O965" s="141" t="s">
        <v>287</v>
      </c>
      <c r="P965" s="141" t="s">
        <v>3282</v>
      </c>
      <c r="Q965" s="141" t="s">
        <v>288</v>
      </c>
      <c r="R965" s="141" t="s">
        <v>3468</v>
      </c>
      <c r="S965" s="148" t="s">
        <v>3280</v>
      </c>
      <c r="T965" s="147">
        <v>2000000</v>
      </c>
      <c r="U965" s="147">
        <v>1143000</v>
      </c>
      <c r="V965" s="147">
        <v>272032.13</v>
      </c>
      <c r="W965" s="147">
        <v>272032.13</v>
      </c>
    </row>
    <row r="966" spans="1:23">
      <c r="A966" s="141" t="s">
        <v>3465</v>
      </c>
      <c r="B966" s="141" t="s">
        <v>284</v>
      </c>
      <c r="C966" s="141" t="s">
        <v>3464</v>
      </c>
      <c r="D966" s="141" t="s">
        <v>3463</v>
      </c>
      <c r="E966" s="141" t="s">
        <v>4314</v>
      </c>
      <c r="F966" s="141" t="s">
        <v>4315</v>
      </c>
      <c r="G966" s="141" t="s">
        <v>53</v>
      </c>
      <c r="H966" s="141" t="s">
        <v>4119</v>
      </c>
      <c r="I966" s="141" t="s">
        <v>3492</v>
      </c>
      <c r="J966" s="141" t="s">
        <v>95</v>
      </c>
      <c r="K966" s="141" t="s">
        <v>97</v>
      </c>
      <c r="L966" s="141" t="s">
        <v>4140</v>
      </c>
      <c r="M966" s="141" t="s">
        <v>238</v>
      </c>
      <c r="N966" s="141" t="s">
        <v>303</v>
      </c>
      <c r="O966" s="141" t="s">
        <v>287</v>
      </c>
      <c r="P966" s="141" t="s">
        <v>3282</v>
      </c>
      <c r="Q966" s="141" t="s">
        <v>288</v>
      </c>
      <c r="R966" s="141" t="s">
        <v>3468</v>
      </c>
      <c r="S966" s="148" t="s">
        <v>3280</v>
      </c>
      <c r="T966" s="147">
        <v>200000</v>
      </c>
      <c r="U966" s="147">
        <v>100000</v>
      </c>
      <c r="V966" s="147">
        <v>51299.35</v>
      </c>
      <c r="W966" s="147">
        <v>51299.35</v>
      </c>
    </row>
    <row r="967" spans="1:23">
      <c r="A967" s="141" t="s">
        <v>3465</v>
      </c>
      <c r="B967" s="141" t="s">
        <v>284</v>
      </c>
      <c r="C967" s="141" t="s">
        <v>3464</v>
      </c>
      <c r="D967" s="141" t="s">
        <v>3463</v>
      </c>
      <c r="E967" s="141" t="s">
        <v>4314</v>
      </c>
      <c r="F967" s="141" t="s">
        <v>4315</v>
      </c>
      <c r="G967" s="141" t="s">
        <v>53</v>
      </c>
      <c r="H967" s="141" t="s">
        <v>4119</v>
      </c>
      <c r="I967" s="141" t="s">
        <v>3492</v>
      </c>
      <c r="J967" s="141" t="s">
        <v>95</v>
      </c>
      <c r="K967" s="141" t="s">
        <v>97</v>
      </c>
      <c r="L967" s="141" t="s">
        <v>4140</v>
      </c>
      <c r="M967" s="141" t="s">
        <v>239</v>
      </c>
      <c r="N967" s="141" t="s">
        <v>303</v>
      </c>
      <c r="O967" s="141" t="s">
        <v>287</v>
      </c>
      <c r="P967" s="141" t="s">
        <v>3282</v>
      </c>
      <c r="Q967" s="141" t="s">
        <v>288</v>
      </c>
      <c r="R967" s="141" t="s">
        <v>3468</v>
      </c>
      <c r="S967" s="148" t="s">
        <v>3280</v>
      </c>
      <c r="T967" s="147">
        <v>3050000</v>
      </c>
      <c r="U967" s="147">
        <v>1135556</v>
      </c>
      <c r="V967" s="147">
        <v>104035.88</v>
      </c>
      <c r="W967" s="147">
        <v>104035.88</v>
      </c>
    </row>
    <row r="968" spans="1:23">
      <c r="A968" s="141" t="s">
        <v>3465</v>
      </c>
      <c r="B968" s="141" t="s">
        <v>284</v>
      </c>
      <c r="C968" s="141" t="s">
        <v>3464</v>
      </c>
      <c r="D968" s="141" t="s">
        <v>3463</v>
      </c>
      <c r="E968" s="141" t="s">
        <v>4314</v>
      </c>
      <c r="F968" s="141" t="s">
        <v>4315</v>
      </c>
      <c r="G968" s="141" t="s">
        <v>53</v>
      </c>
      <c r="H968" s="141" t="s">
        <v>4119</v>
      </c>
      <c r="I968" s="141" t="s">
        <v>3492</v>
      </c>
      <c r="J968" s="141" t="s">
        <v>95</v>
      </c>
      <c r="K968" s="141" t="s">
        <v>97</v>
      </c>
      <c r="L968" s="141" t="s">
        <v>4140</v>
      </c>
      <c r="M968" s="141" t="s">
        <v>240</v>
      </c>
      <c r="N968" s="141" t="s">
        <v>303</v>
      </c>
      <c r="O968" s="141" t="s">
        <v>287</v>
      </c>
      <c r="P968" s="141" t="s">
        <v>3282</v>
      </c>
      <c r="Q968" s="141" t="s">
        <v>288</v>
      </c>
      <c r="R968" s="141" t="s">
        <v>3468</v>
      </c>
      <c r="S968" s="148" t="s">
        <v>3280</v>
      </c>
      <c r="T968" s="147">
        <v>600000</v>
      </c>
      <c r="U968" s="147">
        <v>1792000</v>
      </c>
      <c r="V968" s="147">
        <v>48696.34</v>
      </c>
      <c r="W968" s="147">
        <v>48696.34</v>
      </c>
    </row>
    <row r="969" spans="1:23">
      <c r="A969" s="141" t="s">
        <v>3465</v>
      </c>
      <c r="B969" s="141" t="s">
        <v>284</v>
      </c>
      <c r="C969" s="141" t="s">
        <v>3464</v>
      </c>
      <c r="D969" s="141" t="s">
        <v>3463</v>
      </c>
      <c r="E969" s="141" t="s">
        <v>4314</v>
      </c>
      <c r="F969" s="141" t="s">
        <v>4315</v>
      </c>
      <c r="G969" s="141" t="s">
        <v>53</v>
      </c>
      <c r="H969" s="141" t="s">
        <v>4119</v>
      </c>
      <c r="I969" s="141" t="s">
        <v>3492</v>
      </c>
      <c r="J969" s="141" t="s">
        <v>95</v>
      </c>
      <c r="K969" s="141" t="s">
        <v>97</v>
      </c>
      <c r="L969" s="141" t="s">
        <v>4140</v>
      </c>
      <c r="M969" s="141" t="s">
        <v>241</v>
      </c>
      <c r="N969" s="141" t="s">
        <v>303</v>
      </c>
      <c r="O969" s="141" t="s">
        <v>287</v>
      </c>
      <c r="P969" s="141" t="s">
        <v>3282</v>
      </c>
      <c r="Q969" s="141" t="s">
        <v>288</v>
      </c>
      <c r="R969" s="141" t="s">
        <v>3468</v>
      </c>
      <c r="S969" s="148" t="s">
        <v>3280</v>
      </c>
      <c r="T969" s="147">
        <v>10904000</v>
      </c>
      <c r="U969" s="147">
        <v>11484000</v>
      </c>
      <c r="V969" s="147">
        <v>8926897.1999999993</v>
      </c>
      <c r="W969" s="147">
        <v>7329897.2000000002</v>
      </c>
    </row>
    <row r="970" spans="1:23">
      <c r="A970" s="141" t="s">
        <v>3465</v>
      </c>
      <c r="B970" s="141" t="s">
        <v>284</v>
      </c>
      <c r="C970" s="141" t="s">
        <v>3464</v>
      </c>
      <c r="D970" s="141" t="s">
        <v>3463</v>
      </c>
      <c r="E970" s="141" t="s">
        <v>4314</v>
      </c>
      <c r="F970" s="141" t="s">
        <v>4315</v>
      </c>
      <c r="G970" s="141" t="s">
        <v>53</v>
      </c>
      <c r="H970" s="141" t="s">
        <v>4119</v>
      </c>
      <c r="I970" s="141" t="s">
        <v>3492</v>
      </c>
      <c r="J970" s="141" t="s">
        <v>95</v>
      </c>
      <c r="K970" s="141" t="s">
        <v>97</v>
      </c>
      <c r="L970" s="141" t="s">
        <v>4140</v>
      </c>
      <c r="M970" s="141" t="s">
        <v>243</v>
      </c>
      <c r="N970" s="141" t="s">
        <v>303</v>
      </c>
      <c r="O970" s="141" t="s">
        <v>287</v>
      </c>
      <c r="P970" s="141" t="s">
        <v>3282</v>
      </c>
      <c r="Q970" s="141" t="s">
        <v>288</v>
      </c>
      <c r="R970" s="141" t="s">
        <v>3468</v>
      </c>
      <c r="S970" s="148" t="s">
        <v>3280</v>
      </c>
      <c r="T970" s="147">
        <v>14849409</v>
      </c>
      <c r="U970" s="147">
        <v>10395567.460000001</v>
      </c>
      <c r="V970" s="147">
        <v>2831010.13</v>
      </c>
      <c r="W970" s="147">
        <v>2656570.73</v>
      </c>
    </row>
    <row r="971" spans="1:23">
      <c r="A971" s="141" t="s">
        <v>3465</v>
      </c>
      <c r="B971" s="141" t="s">
        <v>284</v>
      </c>
      <c r="C971" s="141" t="s">
        <v>3464</v>
      </c>
      <c r="D971" s="141" t="s">
        <v>3463</v>
      </c>
      <c r="E971" s="141" t="s">
        <v>4314</v>
      </c>
      <c r="F971" s="141" t="s">
        <v>4315</v>
      </c>
      <c r="G971" s="141" t="s">
        <v>53</v>
      </c>
      <c r="H971" s="141" t="s">
        <v>4054</v>
      </c>
      <c r="I971" s="141" t="s">
        <v>3498</v>
      </c>
      <c r="J971" s="141" t="s">
        <v>166</v>
      </c>
      <c r="K971" s="141" t="s">
        <v>169</v>
      </c>
      <c r="L971" s="141" t="s">
        <v>4136</v>
      </c>
      <c r="M971" s="141" t="s">
        <v>225</v>
      </c>
      <c r="N971" s="141" t="s">
        <v>303</v>
      </c>
      <c r="O971" s="141" t="s">
        <v>287</v>
      </c>
      <c r="P971" s="141" t="s">
        <v>3282</v>
      </c>
      <c r="Q971" s="141" t="s">
        <v>288</v>
      </c>
      <c r="R971" s="141" t="s">
        <v>3468</v>
      </c>
      <c r="S971" s="148" t="s">
        <v>3280</v>
      </c>
      <c r="T971" s="147">
        <v>5760000</v>
      </c>
      <c r="U971" s="147">
        <v>5460000</v>
      </c>
      <c r="V971" s="147">
        <v>3646771.6</v>
      </c>
      <c r="W971" s="147">
        <v>3646771.6</v>
      </c>
    </row>
    <row r="972" spans="1:23">
      <c r="A972" s="141" t="s">
        <v>3465</v>
      </c>
      <c r="B972" s="141" t="s">
        <v>284</v>
      </c>
      <c r="C972" s="141" t="s">
        <v>3464</v>
      </c>
      <c r="D972" s="141" t="s">
        <v>3463</v>
      </c>
      <c r="E972" s="141" t="s">
        <v>4314</v>
      </c>
      <c r="F972" s="141" t="s">
        <v>4315</v>
      </c>
      <c r="G972" s="141" t="s">
        <v>53</v>
      </c>
      <c r="H972" s="141" t="s">
        <v>4054</v>
      </c>
      <c r="I972" s="141" t="s">
        <v>3498</v>
      </c>
      <c r="J972" s="141" t="s">
        <v>166</v>
      </c>
      <c r="K972" s="141" t="s">
        <v>169</v>
      </c>
      <c r="L972" s="141" t="s">
        <v>4136</v>
      </c>
      <c r="M972" s="141" t="s">
        <v>226</v>
      </c>
      <c r="N972" s="141" t="s">
        <v>303</v>
      </c>
      <c r="O972" s="141" t="s">
        <v>287</v>
      </c>
      <c r="P972" s="141" t="s">
        <v>3282</v>
      </c>
      <c r="Q972" s="141" t="s">
        <v>288</v>
      </c>
      <c r="R972" s="141" t="s">
        <v>3468</v>
      </c>
      <c r="S972" s="148" t="s">
        <v>3280</v>
      </c>
      <c r="T972" s="147">
        <v>300000</v>
      </c>
      <c r="U972" s="147">
        <v>300000</v>
      </c>
      <c r="V972" s="147">
        <v>0</v>
      </c>
      <c r="W972" s="147">
        <v>0</v>
      </c>
    </row>
    <row r="973" spans="1:23">
      <c r="A973" s="141" t="s">
        <v>3465</v>
      </c>
      <c r="B973" s="141" t="s">
        <v>284</v>
      </c>
      <c r="C973" s="141" t="s">
        <v>3464</v>
      </c>
      <c r="D973" s="141" t="s">
        <v>3463</v>
      </c>
      <c r="E973" s="141" t="s">
        <v>4314</v>
      </c>
      <c r="F973" s="141" t="s">
        <v>4315</v>
      </c>
      <c r="G973" s="141" t="s">
        <v>53</v>
      </c>
      <c r="H973" s="141" t="s">
        <v>4054</v>
      </c>
      <c r="I973" s="141" t="s">
        <v>3498</v>
      </c>
      <c r="J973" s="141" t="s">
        <v>166</v>
      </c>
      <c r="K973" s="141" t="s">
        <v>169</v>
      </c>
      <c r="L973" s="141" t="s">
        <v>4136</v>
      </c>
      <c r="M973" s="141" t="s">
        <v>229</v>
      </c>
      <c r="N973" s="141" t="s">
        <v>303</v>
      </c>
      <c r="O973" s="141" t="s">
        <v>287</v>
      </c>
      <c r="P973" s="141" t="s">
        <v>3282</v>
      </c>
      <c r="Q973" s="141" t="s">
        <v>288</v>
      </c>
      <c r="R973" s="141" t="s">
        <v>3468</v>
      </c>
      <c r="S973" s="148" t="s">
        <v>3280</v>
      </c>
      <c r="T973" s="147">
        <v>200000</v>
      </c>
      <c r="U973" s="147">
        <v>360000</v>
      </c>
      <c r="V973" s="147">
        <v>0</v>
      </c>
      <c r="W973" s="147">
        <v>0</v>
      </c>
    </row>
    <row r="974" spans="1:23">
      <c r="A974" s="141" t="s">
        <v>3465</v>
      </c>
      <c r="B974" s="141" t="s">
        <v>284</v>
      </c>
      <c r="C974" s="141" t="s">
        <v>3464</v>
      </c>
      <c r="D974" s="141" t="s">
        <v>3463</v>
      </c>
      <c r="E974" s="141" t="s">
        <v>4314</v>
      </c>
      <c r="F974" s="141" t="s">
        <v>4315</v>
      </c>
      <c r="G974" s="141" t="s">
        <v>53</v>
      </c>
      <c r="H974" s="141" t="s">
        <v>4054</v>
      </c>
      <c r="I974" s="141" t="s">
        <v>3498</v>
      </c>
      <c r="J974" s="141" t="s">
        <v>166</v>
      </c>
      <c r="K974" s="141" t="s">
        <v>169</v>
      </c>
      <c r="L974" s="141" t="s">
        <v>4136</v>
      </c>
      <c r="M974" s="141" t="s">
        <v>230</v>
      </c>
      <c r="N974" s="141" t="s">
        <v>303</v>
      </c>
      <c r="O974" s="141" t="s">
        <v>287</v>
      </c>
      <c r="P974" s="141" t="s">
        <v>3282</v>
      </c>
      <c r="Q974" s="141" t="s">
        <v>288</v>
      </c>
      <c r="R974" s="141" t="s">
        <v>3468</v>
      </c>
      <c r="S974" s="148" t="s">
        <v>3280</v>
      </c>
      <c r="T974" s="147">
        <v>1140000</v>
      </c>
      <c r="U974" s="147">
        <v>1140000</v>
      </c>
      <c r="V974" s="147">
        <v>451503.94</v>
      </c>
      <c r="W974" s="147">
        <v>451503.94</v>
      </c>
    </row>
    <row r="975" spans="1:23">
      <c r="A975" s="141" t="s">
        <v>3465</v>
      </c>
      <c r="B975" s="141" t="s">
        <v>284</v>
      </c>
      <c r="C975" s="141" t="s">
        <v>3464</v>
      </c>
      <c r="D975" s="141" t="s">
        <v>3463</v>
      </c>
      <c r="E975" s="141" t="s">
        <v>4314</v>
      </c>
      <c r="F975" s="141" t="s">
        <v>4315</v>
      </c>
      <c r="G975" s="141" t="s">
        <v>53</v>
      </c>
      <c r="H975" s="141" t="s">
        <v>4054</v>
      </c>
      <c r="I975" s="141" t="s">
        <v>3498</v>
      </c>
      <c r="J975" s="141" t="s">
        <v>166</v>
      </c>
      <c r="K975" s="141" t="s">
        <v>169</v>
      </c>
      <c r="L975" s="141" t="s">
        <v>4136</v>
      </c>
      <c r="M975" s="141" t="s">
        <v>231</v>
      </c>
      <c r="N975" s="141" t="s">
        <v>303</v>
      </c>
      <c r="O975" s="141" t="s">
        <v>287</v>
      </c>
      <c r="P975" s="141" t="s">
        <v>3282</v>
      </c>
      <c r="Q975" s="141" t="s">
        <v>288</v>
      </c>
      <c r="R975" s="141" t="s">
        <v>3468</v>
      </c>
      <c r="S975" s="148" t="s">
        <v>3280</v>
      </c>
      <c r="T975" s="147">
        <v>400000</v>
      </c>
      <c r="U975" s="147">
        <v>713214</v>
      </c>
      <c r="V975" s="147">
        <v>30024.87</v>
      </c>
      <c r="W975" s="147">
        <v>30024.87</v>
      </c>
    </row>
    <row r="976" spans="1:23">
      <c r="A976" s="141" t="s">
        <v>3465</v>
      </c>
      <c r="B976" s="141" t="s">
        <v>284</v>
      </c>
      <c r="C976" s="141" t="s">
        <v>3464</v>
      </c>
      <c r="D976" s="141" t="s">
        <v>3463</v>
      </c>
      <c r="E976" s="141" t="s">
        <v>4314</v>
      </c>
      <c r="F976" s="141" t="s">
        <v>4315</v>
      </c>
      <c r="G976" s="141" t="s">
        <v>53</v>
      </c>
      <c r="H976" s="141" t="s">
        <v>4054</v>
      </c>
      <c r="I976" s="141" t="s">
        <v>3498</v>
      </c>
      <c r="J976" s="141" t="s">
        <v>166</v>
      </c>
      <c r="K976" s="141" t="s">
        <v>169</v>
      </c>
      <c r="L976" s="141" t="s">
        <v>4136</v>
      </c>
      <c r="M976" s="141" t="s">
        <v>232</v>
      </c>
      <c r="N976" s="141" t="s">
        <v>303</v>
      </c>
      <c r="O976" s="141" t="s">
        <v>287</v>
      </c>
      <c r="P976" s="141" t="s">
        <v>3282</v>
      </c>
      <c r="Q976" s="141" t="s">
        <v>288</v>
      </c>
      <c r="R976" s="141" t="s">
        <v>3468</v>
      </c>
      <c r="S976" s="148" t="s">
        <v>3280</v>
      </c>
      <c r="T976" s="147">
        <v>0</v>
      </c>
      <c r="U976" s="147">
        <v>6000</v>
      </c>
      <c r="V976" s="147">
        <v>0</v>
      </c>
      <c r="W976" s="147">
        <v>0</v>
      </c>
    </row>
    <row r="977" spans="1:23">
      <c r="A977" s="141" t="s">
        <v>3465</v>
      </c>
      <c r="B977" s="141" t="s">
        <v>284</v>
      </c>
      <c r="C977" s="141" t="s">
        <v>3464</v>
      </c>
      <c r="D977" s="141" t="s">
        <v>3463</v>
      </c>
      <c r="E977" s="141" t="s">
        <v>4314</v>
      </c>
      <c r="F977" s="141" t="s">
        <v>4315</v>
      </c>
      <c r="G977" s="141" t="s">
        <v>53</v>
      </c>
      <c r="H977" s="141" t="s">
        <v>4054</v>
      </c>
      <c r="I977" s="141" t="s">
        <v>3498</v>
      </c>
      <c r="J977" s="141" t="s">
        <v>166</v>
      </c>
      <c r="K977" s="141" t="s">
        <v>169</v>
      </c>
      <c r="L977" s="141" t="s">
        <v>4136</v>
      </c>
      <c r="M977" s="141" t="s">
        <v>233</v>
      </c>
      <c r="N977" s="141" t="s">
        <v>303</v>
      </c>
      <c r="O977" s="141" t="s">
        <v>287</v>
      </c>
      <c r="P977" s="141" t="s">
        <v>3282</v>
      </c>
      <c r="Q977" s="141" t="s">
        <v>288</v>
      </c>
      <c r="R977" s="141" t="s">
        <v>3468</v>
      </c>
      <c r="S977" s="148" t="s">
        <v>3280</v>
      </c>
      <c r="T977" s="147">
        <v>0</v>
      </c>
      <c r="U977" s="147">
        <v>127400</v>
      </c>
      <c r="V977" s="147">
        <v>113221</v>
      </c>
      <c r="W977" s="147">
        <v>27346.5</v>
      </c>
    </row>
    <row r="978" spans="1:23">
      <c r="A978" s="141" t="s">
        <v>3465</v>
      </c>
      <c r="B978" s="141" t="s">
        <v>284</v>
      </c>
      <c r="C978" s="141" t="s">
        <v>3464</v>
      </c>
      <c r="D978" s="141" t="s">
        <v>3463</v>
      </c>
      <c r="E978" s="141" t="s">
        <v>4314</v>
      </c>
      <c r="F978" s="141" t="s">
        <v>4315</v>
      </c>
      <c r="G978" s="141" t="s">
        <v>53</v>
      </c>
      <c r="H978" s="141" t="s">
        <v>4054</v>
      </c>
      <c r="I978" s="141" t="s">
        <v>3498</v>
      </c>
      <c r="J978" s="141" t="s">
        <v>166</v>
      </c>
      <c r="K978" s="141" t="s">
        <v>169</v>
      </c>
      <c r="L978" s="141" t="s">
        <v>4140</v>
      </c>
      <c r="M978" s="141" t="s">
        <v>235</v>
      </c>
      <c r="N978" s="141" t="s">
        <v>303</v>
      </c>
      <c r="O978" s="141" t="s">
        <v>287</v>
      </c>
      <c r="P978" s="141" t="s">
        <v>3282</v>
      </c>
      <c r="Q978" s="141" t="s">
        <v>288</v>
      </c>
      <c r="R978" s="141" t="s">
        <v>3468</v>
      </c>
      <c r="S978" s="148" t="s">
        <v>3280</v>
      </c>
      <c r="T978" s="147">
        <v>7620000</v>
      </c>
      <c r="U978" s="147">
        <v>18235750</v>
      </c>
      <c r="V978" s="147">
        <v>11865943.92</v>
      </c>
      <c r="W978" s="147">
        <v>11865943.92</v>
      </c>
    </row>
    <row r="979" spans="1:23">
      <c r="A979" s="141" t="s">
        <v>3465</v>
      </c>
      <c r="B979" s="141" t="s">
        <v>284</v>
      </c>
      <c r="C979" s="141" t="s">
        <v>3464</v>
      </c>
      <c r="D979" s="141" t="s">
        <v>3463</v>
      </c>
      <c r="E979" s="141" t="s">
        <v>4314</v>
      </c>
      <c r="F979" s="141" t="s">
        <v>4315</v>
      </c>
      <c r="G979" s="141" t="s">
        <v>53</v>
      </c>
      <c r="H979" s="141" t="s">
        <v>4054</v>
      </c>
      <c r="I979" s="141" t="s">
        <v>3498</v>
      </c>
      <c r="J979" s="141" t="s">
        <v>166</v>
      </c>
      <c r="K979" s="141" t="s">
        <v>169</v>
      </c>
      <c r="L979" s="141" t="s">
        <v>4140</v>
      </c>
      <c r="M979" s="141" t="s">
        <v>236</v>
      </c>
      <c r="N979" s="141" t="s">
        <v>303</v>
      </c>
      <c r="O979" s="141" t="s">
        <v>287</v>
      </c>
      <c r="P979" s="141" t="s">
        <v>3282</v>
      </c>
      <c r="Q979" s="141" t="s">
        <v>288</v>
      </c>
      <c r="R979" s="141" t="s">
        <v>3468</v>
      </c>
      <c r="S979" s="148" t="s">
        <v>3280</v>
      </c>
      <c r="T979" s="147">
        <v>7529999</v>
      </c>
      <c r="U979" s="147">
        <v>12954999</v>
      </c>
      <c r="V979" s="147">
        <v>11098962</v>
      </c>
      <c r="W979" s="147">
        <v>8456942</v>
      </c>
    </row>
    <row r="980" spans="1:23">
      <c r="A980" s="141" t="s">
        <v>3465</v>
      </c>
      <c r="B980" s="141" t="s">
        <v>284</v>
      </c>
      <c r="C980" s="141" t="s">
        <v>3464</v>
      </c>
      <c r="D980" s="141" t="s">
        <v>3463</v>
      </c>
      <c r="E980" s="141" t="s">
        <v>4314</v>
      </c>
      <c r="F980" s="141" t="s">
        <v>4315</v>
      </c>
      <c r="G980" s="141" t="s">
        <v>53</v>
      </c>
      <c r="H980" s="141" t="s">
        <v>4054</v>
      </c>
      <c r="I980" s="141" t="s">
        <v>3498</v>
      </c>
      <c r="J980" s="141" t="s">
        <v>166</v>
      </c>
      <c r="K980" s="141" t="s">
        <v>169</v>
      </c>
      <c r="L980" s="141" t="s">
        <v>4140</v>
      </c>
      <c r="M980" s="141" t="s">
        <v>237</v>
      </c>
      <c r="N980" s="141" t="s">
        <v>303</v>
      </c>
      <c r="O980" s="141" t="s">
        <v>287</v>
      </c>
      <c r="P980" s="141" t="s">
        <v>3282</v>
      </c>
      <c r="Q980" s="141" t="s">
        <v>288</v>
      </c>
      <c r="R980" s="141" t="s">
        <v>3468</v>
      </c>
      <c r="S980" s="148" t="s">
        <v>3280</v>
      </c>
      <c r="T980" s="147">
        <v>300000</v>
      </c>
      <c r="U980" s="147">
        <v>200000</v>
      </c>
      <c r="V980" s="147">
        <v>48144</v>
      </c>
      <c r="W980" s="147">
        <v>48144</v>
      </c>
    </row>
    <row r="981" spans="1:23">
      <c r="A981" s="141" t="s">
        <v>3465</v>
      </c>
      <c r="B981" s="141" t="s">
        <v>284</v>
      </c>
      <c r="C981" s="141" t="s">
        <v>3464</v>
      </c>
      <c r="D981" s="141" t="s">
        <v>3463</v>
      </c>
      <c r="E981" s="141" t="s">
        <v>4314</v>
      </c>
      <c r="F981" s="141" t="s">
        <v>4315</v>
      </c>
      <c r="G981" s="141" t="s">
        <v>53</v>
      </c>
      <c r="H981" s="141" t="s">
        <v>4054</v>
      </c>
      <c r="I981" s="141" t="s">
        <v>3498</v>
      </c>
      <c r="J981" s="141" t="s">
        <v>166</v>
      </c>
      <c r="K981" s="141" t="s">
        <v>169</v>
      </c>
      <c r="L981" s="141" t="s">
        <v>4140</v>
      </c>
      <c r="M981" s="141" t="s">
        <v>239</v>
      </c>
      <c r="N981" s="141" t="s">
        <v>303</v>
      </c>
      <c r="O981" s="141" t="s">
        <v>287</v>
      </c>
      <c r="P981" s="141" t="s">
        <v>3282</v>
      </c>
      <c r="Q981" s="141" t="s">
        <v>288</v>
      </c>
      <c r="R981" s="141" t="s">
        <v>3468</v>
      </c>
      <c r="S981" s="148" t="s">
        <v>3280</v>
      </c>
      <c r="T981" s="147">
        <v>900000</v>
      </c>
      <c r="U981" s="147">
        <v>850000</v>
      </c>
      <c r="V981" s="147">
        <v>0</v>
      </c>
      <c r="W981" s="147">
        <v>0</v>
      </c>
    </row>
    <row r="982" spans="1:23">
      <c r="A982" s="141" t="s">
        <v>3465</v>
      </c>
      <c r="B982" s="141" t="s">
        <v>284</v>
      </c>
      <c r="C982" s="141" t="s">
        <v>3464</v>
      </c>
      <c r="D982" s="141" t="s">
        <v>3463</v>
      </c>
      <c r="E982" s="141" t="s">
        <v>4314</v>
      </c>
      <c r="F982" s="141" t="s">
        <v>4315</v>
      </c>
      <c r="G982" s="141" t="s">
        <v>53</v>
      </c>
      <c r="H982" s="141" t="s">
        <v>4054</v>
      </c>
      <c r="I982" s="141" t="s">
        <v>3498</v>
      </c>
      <c r="J982" s="141" t="s">
        <v>166</v>
      </c>
      <c r="K982" s="141" t="s">
        <v>169</v>
      </c>
      <c r="L982" s="141" t="s">
        <v>4140</v>
      </c>
      <c r="M982" s="141" t="s">
        <v>240</v>
      </c>
      <c r="N982" s="141" t="s">
        <v>303</v>
      </c>
      <c r="O982" s="141" t="s">
        <v>287</v>
      </c>
      <c r="P982" s="141" t="s">
        <v>3282</v>
      </c>
      <c r="Q982" s="141" t="s">
        <v>288</v>
      </c>
      <c r="R982" s="141" t="s">
        <v>3468</v>
      </c>
      <c r="S982" s="148" t="s">
        <v>3280</v>
      </c>
      <c r="T982" s="147">
        <v>5000000</v>
      </c>
      <c r="U982" s="147">
        <v>22600</v>
      </c>
      <c r="V982" s="147">
        <v>0</v>
      </c>
      <c r="W982" s="147">
        <v>0</v>
      </c>
    </row>
    <row r="983" spans="1:23">
      <c r="A983" s="141" t="s">
        <v>3465</v>
      </c>
      <c r="B983" s="141" t="s">
        <v>284</v>
      </c>
      <c r="C983" s="141" t="s">
        <v>3464</v>
      </c>
      <c r="D983" s="141" t="s">
        <v>3463</v>
      </c>
      <c r="E983" s="141" t="s">
        <v>4314</v>
      </c>
      <c r="F983" s="141" t="s">
        <v>4315</v>
      </c>
      <c r="G983" s="141" t="s">
        <v>53</v>
      </c>
      <c r="H983" s="141" t="s">
        <v>4054</v>
      </c>
      <c r="I983" s="141" t="s">
        <v>3498</v>
      </c>
      <c r="J983" s="141" t="s">
        <v>166</v>
      </c>
      <c r="K983" s="141" t="s">
        <v>169</v>
      </c>
      <c r="L983" s="141" t="s">
        <v>4140</v>
      </c>
      <c r="M983" s="141" t="s">
        <v>241</v>
      </c>
      <c r="N983" s="141" t="s">
        <v>303</v>
      </c>
      <c r="O983" s="141" t="s">
        <v>287</v>
      </c>
      <c r="P983" s="141" t="s">
        <v>3282</v>
      </c>
      <c r="Q983" s="141" t="s">
        <v>288</v>
      </c>
      <c r="R983" s="141" t="s">
        <v>3468</v>
      </c>
      <c r="S983" s="148" t="s">
        <v>3280</v>
      </c>
      <c r="T983" s="147">
        <v>2838000</v>
      </c>
      <c r="U983" s="147">
        <v>2838000</v>
      </c>
      <c r="V983" s="147">
        <v>2162884.61</v>
      </c>
      <c r="W983" s="147">
        <v>2162884.61</v>
      </c>
    </row>
    <row r="984" spans="1:23">
      <c r="A984" s="141" t="s">
        <v>3465</v>
      </c>
      <c r="B984" s="141" t="s">
        <v>284</v>
      </c>
      <c r="C984" s="141" t="s">
        <v>3464</v>
      </c>
      <c r="D984" s="141" t="s">
        <v>3463</v>
      </c>
      <c r="E984" s="141" t="s">
        <v>4314</v>
      </c>
      <c r="F984" s="141" t="s">
        <v>4315</v>
      </c>
      <c r="G984" s="141" t="s">
        <v>53</v>
      </c>
      <c r="H984" s="141" t="s">
        <v>4054</v>
      </c>
      <c r="I984" s="141" t="s">
        <v>3498</v>
      </c>
      <c r="J984" s="141" t="s">
        <v>166</v>
      </c>
      <c r="K984" s="141" t="s">
        <v>169</v>
      </c>
      <c r="L984" s="141" t="s">
        <v>4140</v>
      </c>
      <c r="M984" s="141" t="s">
        <v>243</v>
      </c>
      <c r="N984" s="141" t="s">
        <v>303</v>
      </c>
      <c r="O984" s="141" t="s">
        <v>287</v>
      </c>
      <c r="P984" s="141" t="s">
        <v>3282</v>
      </c>
      <c r="Q984" s="141" t="s">
        <v>288</v>
      </c>
      <c r="R984" s="141" t="s">
        <v>3468</v>
      </c>
      <c r="S984" s="148" t="s">
        <v>3280</v>
      </c>
      <c r="T984" s="147">
        <v>4736128</v>
      </c>
      <c r="U984" s="147">
        <v>6914191.2999999998</v>
      </c>
      <c r="V984" s="147">
        <v>4147522.18</v>
      </c>
      <c r="W984" s="147">
        <v>3873877.75</v>
      </c>
    </row>
    <row r="985" spans="1:23">
      <c r="A985" s="141" t="s">
        <v>3465</v>
      </c>
      <c r="B985" s="141" t="s">
        <v>284</v>
      </c>
      <c r="C985" s="141" t="s">
        <v>3464</v>
      </c>
      <c r="D985" s="141" t="s">
        <v>3463</v>
      </c>
      <c r="E985" s="141" t="s">
        <v>4314</v>
      </c>
      <c r="F985" s="141" t="s">
        <v>4315</v>
      </c>
      <c r="G985" s="141" t="s">
        <v>53</v>
      </c>
      <c r="H985" s="141" t="s">
        <v>4001</v>
      </c>
      <c r="I985" s="141" t="s">
        <v>3514</v>
      </c>
      <c r="J985" s="141" t="s">
        <v>3958</v>
      </c>
      <c r="K985" s="141" t="s">
        <v>205</v>
      </c>
      <c r="L985" s="141" t="s">
        <v>4136</v>
      </c>
      <c r="M985" s="141" t="s">
        <v>225</v>
      </c>
      <c r="N985" s="141" t="s">
        <v>303</v>
      </c>
      <c r="O985" s="141" t="s">
        <v>287</v>
      </c>
      <c r="P985" s="141" t="s">
        <v>3282</v>
      </c>
      <c r="Q985" s="141" t="s">
        <v>288</v>
      </c>
      <c r="R985" s="141" t="s">
        <v>3468</v>
      </c>
      <c r="S985" s="148" t="s">
        <v>3280</v>
      </c>
      <c r="T985" s="147">
        <v>173085792</v>
      </c>
      <c r="U985" s="147">
        <v>138879261.87</v>
      </c>
      <c r="V985" s="147">
        <v>106064749.77</v>
      </c>
      <c r="W985" s="147">
        <v>106064749.77</v>
      </c>
    </row>
    <row r="986" spans="1:23">
      <c r="A986" s="141" t="s">
        <v>3465</v>
      </c>
      <c r="B986" s="141" t="s">
        <v>284</v>
      </c>
      <c r="C986" s="141" t="s">
        <v>3464</v>
      </c>
      <c r="D986" s="141" t="s">
        <v>3463</v>
      </c>
      <c r="E986" s="141" t="s">
        <v>4314</v>
      </c>
      <c r="F986" s="141" t="s">
        <v>4315</v>
      </c>
      <c r="G986" s="141" t="s">
        <v>53</v>
      </c>
      <c r="H986" s="141" t="s">
        <v>4001</v>
      </c>
      <c r="I986" s="141" t="s">
        <v>3514</v>
      </c>
      <c r="J986" s="141" t="s">
        <v>3958</v>
      </c>
      <c r="K986" s="141" t="s">
        <v>205</v>
      </c>
      <c r="L986" s="141" t="s">
        <v>4136</v>
      </c>
      <c r="M986" s="141" t="s">
        <v>226</v>
      </c>
      <c r="N986" s="141" t="s">
        <v>303</v>
      </c>
      <c r="O986" s="141" t="s">
        <v>287</v>
      </c>
      <c r="P986" s="141" t="s">
        <v>3282</v>
      </c>
      <c r="Q986" s="141" t="s">
        <v>288</v>
      </c>
      <c r="R986" s="141" t="s">
        <v>3468</v>
      </c>
      <c r="S986" s="148" t="s">
        <v>3280</v>
      </c>
      <c r="T986" s="147">
        <v>22800000</v>
      </c>
      <c r="U986" s="147">
        <v>22500000</v>
      </c>
      <c r="V986" s="147">
        <v>21507029.719999999</v>
      </c>
      <c r="W986" s="147">
        <v>15784670.720000001</v>
      </c>
    </row>
    <row r="987" spans="1:23">
      <c r="A987" s="141" t="s">
        <v>3465</v>
      </c>
      <c r="B987" s="141" t="s">
        <v>284</v>
      </c>
      <c r="C987" s="141" t="s">
        <v>3464</v>
      </c>
      <c r="D987" s="141" t="s">
        <v>3463</v>
      </c>
      <c r="E987" s="141" t="s">
        <v>4314</v>
      </c>
      <c r="F987" s="141" t="s">
        <v>4315</v>
      </c>
      <c r="G987" s="141" t="s">
        <v>53</v>
      </c>
      <c r="H987" s="141" t="s">
        <v>4001</v>
      </c>
      <c r="I987" s="141" t="s">
        <v>3514</v>
      </c>
      <c r="J987" s="141" t="s">
        <v>3958</v>
      </c>
      <c r="K987" s="141" t="s">
        <v>205</v>
      </c>
      <c r="L987" s="141" t="s">
        <v>4136</v>
      </c>
      <c r="M987" s="141" t="s">
        <v>227</v>
      </c>
      <c r="N987" s="141" t="s">
        <v>303</v>
      </c>
      <c r="O987" s="141" t="s">
        <v>287</v>
      </c>
      <c r="P987" s="141" t="s">
        <v>3282</v>
      </c>
      <c r="Q987" s="141" t="s">
        <v>288</v>
      </c>
      <c r="R987" s="141" t="s">
        <v>3468</v>
      </c>
      <c r="S987" s="148" t="s">
        <v>3280</v>
      </c>
      <c r="T987" s="147">
        <v>37100000</v>
      </c>
      <c r="U987" s="147">
        <v>64800000</v>
      </c>
      <c r="V987" s="147">
        <v>21564220.07</v>
      </c>
      <c r="W987" s="147">
        <v>21258220.07</v>
      </c>
    </row>
    <row r="988" spans="1:23">
      <c r="A988" s="141" t="s">
        <v>3465</v>
      </c>
      <c r="B988" s="141" t="s">
        <v>284</v>
      </c>
      <c r="C988" s="141" t="s">
        <v>3464</v>
      </c>
      <c r="D988" s="141" t="s">
        <v>3463</v>
      </c>
      <c r="E988" s="141" t="s">
        <v>4314</v>
      </c>
      <c r="F988" s="141" t="s">
        <v>4315</v>
      </c>
      <c r="G988" s="141" t="s">
        <v>53</v>
      </c>
      <c r="H988" s="141" t="s">
        <v>4001</v>
      </c>
      <c r="I988" s="141" t="s">
        <v>3514</v>
      </c>
      <c r="J988" s="141" t="s">
        <v>3958</v>
      </c>
      <c r="K988" s="141" t="s">
        <v>205</v>
      </c>
      <c r="L988" s="141" t="s">
        <v>4136</v>
      </c>
      <c r="M988" s="141" t="s">
        <v>228</v>
      </c>
      <c r="N988" s="141" t="s">
        <v>303</v>
      </c>
      <c r="O988" s="141" t="s">
        <v>287</v>
      </c>
      <c r="P988" s="141" t="s">
        <v>3282</v>
      </c>
      <c r="Q988" s="141" t="s">
        <v>288</v>
      </c>
      <c r="R988" s="141" t="s">
        <v>3468</v>
      </c>
      <c r="S988" s="148" t="s">
        <v>3280</v>
      </c>
      <c r="T988" s="147">
        <v>720000</v>
      </c>
      <c r="U988" s="147">
        <v>720000</v>
      </c>
      <c r="V988" s="147">
        <v>715000</v>
      </c>
      <c r="W988" s="147">
        <v>715000</v>
      </c>
    </row>
    <row r="989" spans="1:23">
      <c r="A989" s="141" t="s">
        <v>3465</v>
      </c>
      <c r="B989" s="141" t="s">
        <v>284</v>
      </c>
      <c r="C989" s="141" t="s">
        <v>3464</v>
      </c>
      <c r="D989" s="141" t="s">
        <v>3463</v>
      </c>
      <c r="E989" s="141" t="s">
        <v>4314</v>
      </c>
      <c r="F989" s="141" t="s">
        <v>4315</v>
      </c>
      <c r="G989" s="141" t="s">
        <v>53</v>
      </c>
      <c r="H989" s="141" t="s">
        <v>4001</v>
      </c>
      <c r="I989" s="141" t="s">
        <v>3514</v>
      </c>
      <c r="J989" s="141" t="s">
        <v>3958</v>
      </c>
      <c r="K989" s="141" t="s">
        <v>205</v>
      </c>
      <c r="L989" s="141" t="s">
        <v>4136</v>
      </c>
      <c r="M989" s="141" t="s">
        <v>229</v>
      </c>
      <c r="N989" s="141" t="s">
        <v>303</v>
      </c>
      <c r="O989" s="141" t="s">
        <v>287</v>
      </c>
      <c r="P989" s="141" t="s">
        <v>3282</v>
      </c>
      <c r="Q989" s="141" t="s">
        <v>288</v>
      </c>
      <c r="R989" s="141" t="s">
        <v>3468</v>
      </c>
      <c r="S989" s="148" t="s">
        <v>3280</v>
      </c>
      <c r="T989" s="147">
        <v>52100000</v>
      </c>
      <c r="U989" s="147">
        <v>89805485.030000001</v>
      </c>
      <c r="V989" s="147">
        <v>73149271.629999995</v>
      </c>
      <c r="W989" s="147">
        <v>45436249.350000001</v>
      </c>
    </row>
    <row r="990" spans="1:23">
      <c r="A990" s="141" t="s">
        <v>3465</v>
      </c>
      <c r="B990" s="141" t="s">
        <v>284</v>
      </c>
      <c r="C990" s="141" t="s">
        <v>3464</v>
      </c>
      <c r="D990" s="141" t="s">
        <v>3463</v>
      </c>
      <c r="E990" s="141" t="s">
        <v>4314</v>
      </c>
      <c r="F990" s="141" t="s">
        <v>4315</v>
      </c>
      <c r="G990" s="141" t="s">
        <v>53</v>
      </c>
      <c r="H990" s="141" t="s">
        <v>4001</v>
      </c>
      <c r="I990" s="141" t="s">
        <v>3514</v>
      </c>
      <c r="J990" s="141" t="s">
        <v>3958</v>
      </c>
      <c r="K990" s="141" t="s">
        <v>205</v>
      </c>
      <c r="L990" s="141" t="s">
        <v>4136</v>
      </c>
      <c r="M990" s="141" t="s">
        <v>230</v>
      </c>
      <c r="N990" s="141" t="s">
        <v>303</v>
      </c>
      <c r="O990" s="141" t="s">
        <v>287</v>
      </c>
      <c r="P990" s="141" t="s">
        <v>3282</v>
      </c>
      <c r="Q990" s="141" t="s">
        <v>288</v>
      </c>
      <c r="R990" s="141" t="s">
        <v>3468</v>
      </c>
      <c r="S990" s="148" t="s">
        <v>3280</v>
      </c>
      <c r="T990" s="147">
        <v>26036764</v>
      </c>
      <c r="U990" s="147">
        <v>35042550.130000003</v>
      </c>
      <c r="V990" s="147">
        <v>26410161.989999998</v>
      </c>
      <c r="W990" s="147">
        <v>26410161.989999998</v>
      </c>
    </row>
    <row r="991" spans="1:23">
      <c r="A991" s="141" t="s">
        <v>3465</v>
      </c>
      <c r="B991" s="141" t="s">
        <v>284</v>
      </c>
      <c r="C991" s="141" t="s">
        <v>3464</v>
      </c>
      <c r="D991" s="141" t="s">
        <v>3463</v>
      </c>
      <c r="E991" s="141" t="s">
        <v>4314</v>
      </c>
      <c r="F991" s="141" t="s">
        <v>4315</v>
      </c>
      <c r="G991" s="141" t="s">
        <v>53</v>
      </c>
      <c r="H991" s="141" t="s">
        <v>4001</v>
      </c>
      <c r="I991" s="141" t="s">
        <v>3514</v>
      </c>
      <c r="J991" s="141" t="s">
        <v>3958</v>
      </c>
      <c r="K991" s="141" t="s">
        <v>205</v>
      </c>
      <c r="L991" s="141" t="s">
        <v>4136</v>
      </c>
      <c r="M991" s="141" t="s">
        <v>231</v>
      </c>
      <c r="N991" s="141" t="s">
        <v>303</v>
      </c>
      <c r="O991" s="141" t="s">
        <v>287</v>
      </c>
      <c r="P991" s="141" t="s">
        <v>3282</v>
      </c>
      <c r="Q991" s="141" t="s">
        <v>288</v>
      </c>
      <c r="R991" s="141" t="s">
        <v>3468</v>
      </c>
      <c r="S991" s="148" t="s">
        <v>3280</v>
      </c>
      <c r="T991" s="147">
        <v>11200000</v>
      </c>
      <c r="U991" s="147">
        <v>20466529.41</v>
      </c>
      <c r="V991" s="147">
        <v>20114528.920000002</v>
      </c>
      <c r="W991" s="147">
        <v>14471659.289999999</v>
      </c>
    </row>
    <row r="992" spans="1:23">
      <c r="A992" s="141" t="s">
        <v>3465</v>
      </c>
      <c r="B992" s="141" t="s">
        <v>284</v>
      </c>
      <c r="C992" s="141" t="s">
        <v>3464</v>
      </c>
      <c r="D992" s="141" t="s">
        <v>3463</v>
      </c>
      <c r="E992" s="141" t="s">
        <v>4314</v>
      </c>
      <c r="F992" s="141" t="s">
        <v>4315</v>
      </c>
      <c r="G992" s="141" t="s">
        <v>53</v>
      </c>
      <c r="H992" s="141" t="s">
        <v>4001</v>
      </c>
      <c r="I992" s="141" t="s">
        <v>3514</v>
      </c>
      <c r="J992" s="141" t="s">
        <v>3958</v>
      </c>
      <c r="K992" s="141" t="s">
        <v>205</v>
      </c>
      <c r="L992" s="141" t="s">
        <v>4136</v>
      </c>
      <c r="M992" s="141" t="s">
        <v>231</v>
      </c>
      <c r="N992" s="141" t="s">
        <v>303</v>
      </c>
      <c r="O992" s="141" t="s">
        <v>290</v>
      </c>
      <c r="P992" s="141" t="s">
        <v>3282</v>
      </c>
      <c r="Q992" s="141" t="s">
        <v>288</v>
      </c>
      <c r="R992" s="141" t="s">
        <v>3468</v>
      </c>
      <c r="S992" s="148" t="s">
        <v>3280</v>
      </c>
      <c r="T992" s="147">
        <v>0</v>
      </c>
      <c r="U992" s="147">
        <v>10000000</v>
      </c>
      <c r="V992" s="147">
        <v>0</v>
      </c>
      <c r="W992" s="147">
        <v>0</v>
      </c>
    </row>
    <row r="993" spans="1:23">
      <c r="A993" s="141" t="s">
        <v>3465</v>
      </c>
      <c r="B993" s="141" t="s">
        <v>284</v>
      </c>
      <c r="C993" s="141" t="s">
        <v>3464</v>
      </c>
      <c r="D993" s="141" t="s">
        <v>3463</v>
      </c>
      <c r="E993" s="141" t="s">
        <v>4314</v>
      </c>
      <c r="F993" s="141" t="s">
        <v>4315</v>
      </c>
      <c r="G993" s="141" t="s">
        <v>53</v>
      </c>
      <c r="H993" s="141" t="s">
        <v>4001</v>
      </c>
      <c r="I993" s="141" t="s">
        <v>3514</v>
      </c>
      <c r="J993" s="141" t="s">
        <v>3958</v>
      </c>
      <c r="K993" s="141" t="s">
        <v>205</v>
      </c>
      <c r="L993" s="141" t="s">
        <v>4136</v>
      </c>
      <c r="M993" s="141" t="s">
        <v>232</v>
      </c>
      <c r="N993" s="141" t="s">
        <v>303</v>
      </c>
      <c r="O993" s="141" t="s">
        <v>287</v>
      </c>
      <c r="P993" s="141" t="s">
        <v>3282</v>
      </c>
      <c r="Q993" s="141" t="s">
        <v>288</v>
      </c>
      <c r="R993" s="141" t="s">
        <v>3468</v>
      </c>
      <c r="S993" s="148" t="s">
        <v>3280</v>
      </c>
      <c r="T993" s="147">
        <v>219214339</v>
      </c>
      <c r="U993" s="147">
        <v>222562963.83000001</v>
      </c>
      <c r="V993" s="147">
        <v>148084050.63999999</v>
      </c>
      <c r="W993" s="147">
        <v>142070191.52000001</v>
      </c>
    </row>
    <row r="994" spans="1:23">
      <c r="A994" s="141" t="s">
        <v>3465</v>
      </c>
      <c r="B994" s="141" t="s">
        <v>284</v>
      </c>
      <c r="C994" s="141" t="s">
        <v>3464</v>
      </c>
      <c r="D994" s="141" t="s">
        <v>3463</v>
      </c>
      <c r="E994" s="141" t="s">
        <v>4314</v>
      </c>
      <c r="F994" s="141" t="s">
        <v>4315</v>
      </c>
      <c r="G994" s="141" t="s">
        <v>53</v>
      </c>
      <c r="H994" s="141" t="s">
        <v>4001</v>
      </c>
      <c r="I994" s="141" t="s">
        <v>3514</v>
      </c>
      <c r="J994" s="141" t="s">
        <v>3958</v>
      </c>
      <c r="K994" s="141" t="s">
        <v>205</v>
      </c>
      <c r="L994" s="141" t="s">
        <v>4136</v>
      </c>
      <c r="M994" s="141" t="s">
        <v>232</v>
      </c>
      <c r="N994" s="141" t="s">
        <v>303</v>
      </c>
      <c r="O994" s="141" t="s">
        <v>290</v>
      </c>
      <c r="P994" s="141" t="s">
        <v>3282</v>
      </c>
      <c r="Q994" s="141" t="s">
        <v>288</v>
      </c>
      <c r="R994" s="141" t="s">
        <v>3468</v>
      </c>
      <c r="S994" s="148" t="s">
        <v>3280</v>
      </c>
      <c r="T994" s="147">
        <v>0</v>
      </c>
      <c r="U994" s="147">
        <v>12745873.960000001</v>
      </c>
      <c r="V994" s="147">
        <v>12745873.48</v>
      </c>
      <c r="W994" s="147">
        <v>12745873.48</v>
      </c>
    </row>
    <row r="995" spans="1:23">
      <c r="A995" s="141" t="s">
        <v>3465</v>
      </c>
      <c r="B995" s="141" t="s">
        <v>284</v>
      </c>
      <c r="C995" s="141" t="s">
        <v>3464</v>
      </c>
      <c r="D995" s="141" t="s">
        <v>3463</v>
      </c>
      <c r="E995" s="141" t="s">
        <v>4314</v>
      </c>
      <c r="F995" s="141" t="s">
        <v>4315</v>
      </c>
      <c r="G995" s="141" t="s">
        <v>53</v>
      </c>
      <c r="H995" s="141" t="s">
        <v>4001</v>
      </c>
      <c r="I995" s="141" t="s">
        <v>3514</v>
      </c>
      <c r="J995" s="141" t="s">
        <v>3958</v>
      </c>
      <c r="K995" s="141" t="s">
        <v>205</v>
      </c>
      <c r="L995" s="141" t="s">
        <v>4136</v>
      </c>
      <c r="M995" s="141" t="s">
        <v>232</v>
      </c>
      <c r="N995" s="141" t="s">
        <v>303</v>
      </c>
      <c r="O995" s="141" t="s">
        <v>291</v>
      </c>
      <c r="P995" s="141" t="s">
        <v>3282</v>
      </c>
      <c r="Q995" s="141" t="s">
        <v>288</v>
      </c>
      <c r="R995" s="141" t="s">
        <v>3468</v>
      </c>
      <c r="S995" s="148" t="s">
        <v>3280</v>
      </c>
      <c r="T995" s="147">
        <v>20327353</v>
      </c>
      <c r="U995" s="147">
        <v>20327353</v>
      </c>
      <c r="V995" s="147">
        <v>0</v>
      </c>
      <c r="W995" s="147">
        <v>0</v>
      </c>
    </row>
    <row r="996" spans="1:23">
      <c r="A996" s="141" t="s">
        <v>3465</v>
      </c>
      <c r="B996" s="141" t="s">
        <v>284</v>
      </c>
      <c r="C996" s="141" t="s">
        <v>3464</v>
      </c>
      <c r="D996" s="141" t="s">
        <v>3463</v>
      </c>
      <c r="E996" s="141" t="s">
        <v>4314</v>
      </c>
      <c r="F996" s="141" t="s">
        <v>4315</v>
      </c>
      <c r="G996" s="141" t="s">
        <v>53</v>
      </c>
      <c r="H996" s="141" t="s">
        <v>4001</v>
      </c>
      <c r="I996" s="141" t="s">
        <v>3514</v>
      </c>
      <c r="J996" s="141" t="s">
        <v>3958</v>
      </c>
      <c r="K996" s="141" t="s">
        <v>205</v>
      </c>
      <c r="L996" s="141" t="s">
        <v>4136</v>
      </c>
      <c r="M996" s="141" t="s">
        <v>233</v>
      </c>
      <c r="N996" s="141" t="s">
        <v>303</v>
      </c>
      <c r="O996" s="141" t="s">
        <v>287</v>
      </c>
      <c r="P996" s="141" t="s">
        <v>3282</v>
      </c>
      <c r="Q996" s="141" t="s">
        <v>288</v>
      </c>
      <c r="R996" s="141" t="s">
        <v>3468</v>
      </c>
      <c r="S996" s="148" t="s">
        <v>3280</v>
      </c>
      <c r="T996" s="147">
        <v>4950000</v>
      </c>
      <c r="U996" s="147">
        <v>18681000</v>
      </c>
      <c r="V996" s="147">
        <v>9431764.0199999996</v>
      </c>
      <c r="W996" s="147">
        <v>4973898.8</v>
      </c>
    </row>
    <row r="997" spans="1:23">
      <c r="A997" s="141" t="s">
        <v>3465</v>
      </c>
      <c r="B997" s="141" t="s">
        <v>284</v>
      </c>
      <c r="C997" s="141" t="s">
        <v>3464</v>
      </c>
      <c r="D997" s="141" t="s">
        <v>3463</v>
      </c>
      <c r="E997" s="141" t="s">
        <v>4314</v>
      </c>
      <c r="F997" s="141" t="s">
        <v>4315</v>
      </c>
      <c r="G997" s="141" t="s">
        <v>53</v>
      </c>
      <c r="H997" s="141" t="s">
        <v>4001</v>
      </c>
      <c r="I997" s="141" t="s">
        <v>3514</v>
      </c>
      <c r="J997" s="141" t="s">
        <v>3958</v>
      </c>
      <c r="K997" s="141" t="s">
        <v>205</v>
      </c>
      <c r="L997" s="141" t="s">
        <v>4140</v>
      </c>
      <c r="M997" s="141" t="s">
        <v>235</v>
      </c>
      <c r="N997" s="141" t="s">
        <v>303</v>
      </c>
      <c r="O997" s="141" t="s">
        <v>287</v>
      </c>
      <c r="P997" s="141" t="s">
        <v>3282</v>
      </c>
      <c r="Q997" s="141" t="s">
        <v>288</v>
      </c>
      <c r="R997" s="141" t="s">
        <v>3468</v>
      </c>
      <c r="S997" s="148" t="s">
        <v>3280</v>
      </c>
      <c r="T997" s="147">
        <v>34500000</v>
      </c>
      <c r="U997" s="147">
        <v>39132835.149999999</v>
      </c>
      <c r="V997" s="147">
        <v>33365523.02</v>
      </c>
      <c r="W997" s="147">
        <v>25235473.98</v>
      </c>
    </row>
    <row r="998" spans="1:23">
      <c r="A998" s="141" t="s">
        <v>3465</v>
      </c>
      <c r="B998" s="141" t="s">
        <v>284</v>
      </c>
      <c r="C998" s="141" t="s">
        <v>3464</v>
      </c>
      <c r="D998" s="141" t="s">
        <v>3463</v>
      </c>
      <c r="E998" s="141" t="s">
        <v>4314</v>
      </c>
      <c r="F998" s="141" t="s">
        <v>4315</v>
      </c>
      <c r="G998" s="141" t="s">
        <v>53</v>
      </c>
      <c r="H998" s="141" t="s">
        <v>4001</v>
      </c>
      <c r="I998" s="141" t="s">
        <v>3514</v>
      </c>
      <c r="J998" s="141" t="s">
        <v>3958</v>
      </c>
      <c r="K998" s="141" t="s">
        <v>205</v>
      </c>
      <c r="L998" s="141" t="s">
        <v>4140</v>
      </c>
      <c r="M998" s="141" t="s">
        <v>236</v>
      </c>
      <c r="N998" s="141" t="s">
        <v>303</v>
      </c>
      <c r="O998" s="141" t="s">
        <v>287</v>
      </c>
      <c r="P998" s="141" t="s">
        <v>3282</v>
      </c>
      <c r="Q998" s="141" t="s">
        <v>288</v>
      </c>
      <c r="R998" s="141" t="s">
        <v>3468</v>
      </c>
      <c r="S998" s="148" t="s">
        <v>3280</v>
      </c>
      <c r="T998" s="147">
        <v>1667316</v>
      </c>
      <c r="U998" s="147">
        <v>1496391</v>
      </c>
      <c r="V998" s="147">
        <v>1086463.05</v>
      </c>
      <c r="W998" s="147">
        <v>1077210.9099999999</v>
      </c>
    </row>
    <row r="999" spans="1:23">
      <c r="A999" s="141" t="s">
        <v>3465</v>
      </c>
      <c r="B999" s="141" t="s">
        <v>284</v>
      </c>
      <c r="C999" s="141" t="s">
        <v>3464</v>
      </c>
      <c r="D999" s="141" t="s">
        <v>3463</v>
      </c>
      <c r="E999" s="141" t="s">
        <v>4314</v>
      </c>
      <c r="F999" s="141" t="s">
        <v>4315</v>
      </c>
      <c r="G999" s="141" t="s">
        <v>53</v>
      </c>
      <c r="H999" s="141" t="s">
        <v>4001</v>
      </c>
      <c r="I999" s="141" t="s">
        <v>3514</v>
      </c>
      <c r="J999" s="141" t="s">
        <v>3958</v>
      </c>
      <c r="K999" s="141" t="s">
        <v>205</v>
      </c>
      <c r="L999" s="141" t="s">
        <v>4140</v>
      </c>
      <c r="M999" s="141" t="s">
        <v>237</v>
      </c>
      <c r="N999" s="141" t="s">
        <v>303</v>
      </c>
      <c r="O999" s="141" t="s">
        <v>287</v>
      </c>
      <c r="P999" s="141" t="s">
        <v>3282</v>
      </c>
      <c r="Q999" s="141" t="s">
        <v>288</v>
      </c>
      <c r="R999" s="141" t="s">
        <v>3468</v>
      </c>
      <c r="S999" s="148" t="s">
        <v>3280</v>
      </c>
      <c r="T999" s="147">
        <v>7300000</v>
      </c>
      <c r="U999" s="147">
        <v>2892345.4</v>
      </c>
      <c r="V999" s="147">
        <v>1889377.27</v>
      </c>
      <c r="W999" s="147">
        <v>1571394.2</v>
      </c>
    </row>
    <row r="1000" spans="1:23">
      <c r="A1000" s="141" t="s">
        <v>3465</v>
      </c>
      <c r="B1000" s="141" t="s">
        <v>284</v>
      </c>
      <c r="C1000" s="141" t="s">
        <v>3464</v>
      </c>
      <c r="D1000" s="141" t="s">
        <v>3463</v>
      </c>
      <c r="E1000" s="141" t="s">
        <v>4314</v>
      </c>
      <c r="F1000" s="141" t="s">
        <v>4315</v>
      </c>
      <c r="G1000" s="141" t="s">
        <v>53</v>
      </c>
      <c r="H1000" s="141" t="s">
        <v>4001</v>
      </c>
      <c r="I1000" s="141" t="s">
        <v>3514</v>
      </c>
      <c r="J1000" s="141" t="s">
        <v>3958</v>
      </c>
      <c r="K1000" s="141" t="s">
        <v>205</v>
      </c>
      <c r="L1000" s="141" t="s">
        <v>4140</v>
      </c>
      <c r="M1000" s="141" t="s">
        <v>237</v>
      </c>
      <c r="N1000" s="141" t="s">
        <v>303</v>
      </c>
      <c r="O1000" s="141" t="s">
        <v>290</v>
      </c>
      <c r="P1000" s="141" t="s">
        <v>3282</v>
      </c>
      <c r="Q1000" s="141" t="s">
        <v>288</v>
      </c>
      <c r="R1000" s="141" t="s">
        <v>3468</v>
      </c>
      <c r="S1000" s="148" t="s">
        <v>3280</v>
      </c>
      <c r="T1000" s="147">
        <v>0</v>
      </c>
      <c r="U1000" s="147">
        <v>105000</v>
      </c>
      <c r="V1000" s="147">
        <v>0</v>
      </c>
      <c r="W1000" s="147">
        <v>0</v>
      </c>
    </row>
    <row r="1001" spans="1:23">
      <c r="A1001" s="141" t="s">
        <v>3465</v>
      </c>
      <c r="B1001" s="141" t="s">
        <v>284</v>
      </c>
      <c r="C1001" s="141" t="s">
        <v>3464</v>
      </c>
      <c r="D1001" s="141" t="s">
        <v>3463</v>
      </c>
      <c r="E1001" s="141" t="s">
        <v>4314</v>
      </c>
      <c r="F1001" s="141" t="s">
        <v>4315</v>
      </c>
      <c r="G1001" s="141" t="s">
        <v>53</v>
      </c>
      <c r="H1001" s="141" t="s">
        <v>4001</v>
      </c>
      <c r="I1001" s="141" t="s">
        <v>3514</v>
      </c>
      <c r="J1001" s="141" t="s">
        <v>3958</v>
      </c>
      <c r="K1001" s="141" t="s">
        <v>205</v>
      </c>
      <c r="L1001" s="141" t="s">
        <v>4140</v>
      </c>
      <c r="M1001" s="141" t="s">
        <v>238</v>
      </c>
      <c r="N1001" s="141" t="s">
        <v>303</v>
      </c>
      <c r="O1001" s="141" t="s">
        <v>287</v>
      </c>
      <c r="P1001" s="141" t="s">
        <v>3282</v>
      </c>
      <c r="Q1001" s="141" t="s">
        <v>288</v>
      </c>
      <c r="R1001" s="141" t="s">
        <v>3468</v>
      </c>
      <c r="S1001" s="148" t="s">
        <v>3280</v>
      </c>
      <c r="T1001" s="147">
        <v>120000</v>
      </c>
      <c r="U1001" s="147">
        <v>3739843.69</v>
      </c>
      <c r="V1001" s="147">
        <v>2100000</v>
      </c>
      <c r="W1001" s="147">
        <v>1500954.71</v>
      </c>
    </row>
    <row r="1002" spans="1:23">
      <c r="A1002" s="141" t="s">
        <v>3465</v>
      </c>
      <c r="B1002" s="141" t="s">
        <v>284</v>
      </c>
      <c r="C1002" s="141" t="s">
        <v>3464</v>
      </c>
      <c r="D1002" s="141" t="s">
        <v>3463</v>
      </c>
      <c r="E1002" s="141" t="s">
        <v>4314</v>
      </c>
      <c r="F1002" s="141" t="s">
        <v>4315</v>
      </c>
      <c r="G1002" s="141" t="s">
        <v>53</v>
      </c>
      <c r="H1002" s="141" t="s">
        <v>4001</v>
      </c>
      <c r="I1002" s="141" t="s">
        <v>3514</v>
      </c>
      <c r="J1002" s="141" t="s">
        <v>3958</v>
      </c>
      <c r="K1002" s="141" t="s">
        <v>205</v>
      </c>
      <c r="L1002" s="141" t="s">
        <v>4140</v>
      </c>
      <c r="M1002" s="141" t="s">
        <v>239</v>
      </c>
      <c r="N1002" s="141" t="s">
        <v>303</v>
      </c>
      <c r="O1002" s="141" t="s">
        <v>287</v>
      </c>
      <c r="P1002" s="141" t="s">
        <v>3282</v>
      </c>
      <c r="Q1002" s="141" t="s">
        <v>288</v>
      </c>
      <c r="R1002" s="141" t="s">
        <v>3468</v>
      </c>
      <c r="S1002" s="148" t="s">
        <v>3280</v>
      </c>
      <c r="T1002" s="147">
        <v>2750000</v>
      </c>
      <c r="U1002" s="147">
        <v>1902950.2</v>
      </c>
      <c r="V1002" s="147">
        <v>1364871.54</v>
      </c>
      <c r="W1002" s="147">
        <v>951201.3</v>
      </c>
    </row>
    <row r="1003" spans="1:23">
      <c r="A1003" s="141" t="s">
        <v>3465</v>
      </c>
      <c r="B1003" s="141" t="s">
        <v>284</v>
      </c>
      <c r="C1003" s="141" t="s">
        <v>3464</v>
      </c>
      <c r="D1003" s="141" t="s">
        <v>3463</v>
      </c>
      <c r="E1003" s="141" t="s">
        <v>4314</v>
      </c>
      <c r="F1003" s="141" t="s">
        <v>4315</v>
      </c>
      <c r="G1003" s="141" t="s">
        <v>53</v>
      </c>
      <c r="H1003" s="141" t="s">
        <v>4001</v>
      </c>
      <c r="I1003" s="141" t="s">
        <v>3514</v>
      </c>
      <c r="J1003" s="141" t="s">
        <v>3958</v>
      </c>
      <c r="K1003" s="141" t="s">
        <v>205</v>
      </c>
      <c r="L1003" s="141" t="s">
        <v>4140</v>
      </c>
      <c r="M1003" s="141" t="s">
        <v>240</v>
      </c>
      <c r="N1003" s="141" t="s">
        <v>303</v>
      </c>
      <c r="O1003" s="141" t="s">
        <v>287</v>
      </c>
      <c r="P1003" s="141" t="s">
        <v>3282</v>
      </c>
      <c r="Q1003" s="141" t="s">
        <v>288</v>
      </c>
      <c r="R1003" s="141" t="s">
        <v>3468</v>
      </c>
      <c r="S1003" s="148" t="s">
        <v>3280</v>
      </c>
      <c r="T1003" s="147">
        <v>16550000</v>
      </c>
      <c r="U1003" s="147">
        <v>3400731.81</v>
      </c>
      <c r="V1003" s="147">
        <v>1086452.32</v>
      </c>
      <c r="W1003" s="147">
        <v>1038506.8</v>
      </c>
    </row>
    <row r="1004" spans="1:23">
      <c r="A1004" s="141" t="s">
        <v>3465</v>
      </c>
      <c r="B1004" s="141" t="s">
        <v>284</v>
      </c>
      <c r="C1004" s="141" t="s">
        <v>3464</v>
      </c>
      <c r="D1004" s="141" t="s">
        <v>3463</v>
      </c>
      <c r="E1004" s="141" t="s">
        <v>4314</v>
      </c>
      <c r="F1004" s="141" t="s">
        <v>4315</v>
      </c>
      <c r="G1004" s="141" t="s">
        <v>53</v>
      </c>
      <c r="H1004" s="141" t="s">
        <v>4001</v>
      </c>
      <c r="I1004" s="141" t="s">
        <v>3514</v>
      </c>
      <c r="J1004" s="141" t="s">
        <v>3958</v>
      </c>
      <c r="K1004" s="141" t="s">
        <v>205</v>
      </c>
      <c r="L1004" s="141" t="s">
        <v>4140</v>
      </c>
      <c r="M1004" s="141" t="s">
        <v>241</v>
      </c>
      <c r="N1004" s="141" t="s">
        <v>303</v>
      </c>
      <c r="O1004" s="141" t="s">
        <v>287</v>
      </c>
      <c r="P1004" s="141" t="s">
        <v>3282</v>
      </c>
      <c r="Q1004" s="141" t="s">
        <v>288</v>
      </c>
      <c r="R1004" s="141" t="s">
        <v>3468</v>
      </c>
      <c r="S1004" s="148" t="s">
        <v>3280</v>
      </c>
      <c r="T1004" s="147">
        <v>67150000</v>
      </c>
      <c r="U1004" s="147">
        <v>107141240</v>
      </c>
      <c r="V1004" s="147">
        <v>52960454.270000003</v>
      </c>
      <c r="W1004" s="147">
        <v>47311305.600000001</v>
      </c>
    </row>
    <row r="1005" spans="1:23">
      <c r="A1005" s="141" t="s">
        <v>3465</v>
      </c>
      <c r="B1005" s="141" t="s">
        <v>284</v>
      </c>
      <c r="C1005" s="141" t="s">
        <v>3464</v>
      </c>
      <c r="D1005" s="141" t="s">
        <v>3463</v>
      </c>
      <c r="E1005" s="141" t="s">
        <v>4314</v>
      </c>
      <c r="F1005" s="141" t="s">
        <v>4315</v>
      </c>
      <c r="G1005" s="141" t="s">
        <v>53</v>
      </c>
      <c r="H1005" s="141" t="s">
        <v>4001</v>
      </c>
      <c r="I1005" s="141" t="s">
        <v>3514</v>
      </c>
      <c r="J1005" s="141" t="s">
        <v>3958</v>
      </c>
      <c r="K1005" s="141" t="s">
        <v>205</v>
      </c>
      <c r="L1005" s="141" t="s">
        <v>4140</v>
      </c>
      <c r="M1005" s="141" t="s">
        <v>243</v>
      </c>
      <c r="N1005" s="141" t="s">
        <v>303</v>
      </c>
      <c r="O1005" s="141" t="s">
        <v>287</v>
      </c>
      <c r="P1005" s="141" t="s">
        <v>3282</v>
      </c>
      <c r="Q1005" s="141" t="s">
        <v>288</v>
      </c>
      <c r="R1005" s="141" t="s">
        <v>3468</v>
      </c>
      <c r="S1005" s="148" t="s">
        <v>3280</v>
      </c>
      <c r="T1005" s="147">
        <v>7200000</v>
      </c>
      <c r="U1005" s="147">
        <v>20897849.629999999</v>
      </c>
      <c r="V1005" s="147">
        <v>12060159.42</v>
      </c>
      <c r="W1005" s="147">
        <v>7963804.6799999997</v>
      </c>
    </row>
    <row r="1006" spans="1:23">
      <c r="A1006" s="141" t="s">
        <v>3465</v>
      </c>
      <c r="B1006" s="141" t="s">
        <v>284</v>
      </c>
      <c r="C1006" s="141" t="s">
        <v>3464</v>
      </c>
      <c r="D1006" s="141" t="s">
        <v>3463</v>
      </c>
      <c r="E1006" s="141" t="s">
        <v>4314</v>
      </c>
      <c r="F1006" s="141" t="s">
        <v>4315</v>
      </c>
      <c r="G1006" s="141" t="s">
        <v>53</v>
      </c>
      <c r="H1006" s="141" t="s">
        <v>4001</v>
      </c>
      <c r="I1006" s="141" t="s">
        <v>3514</v>
      </c>
      <c r="J1006" s="141" t="s">
        <v>3958</v>
      </c>
      <c r="K1006" s="141" t="s">
        <v>205</v>
      </c>
      <c r="L1006" s="141" t="s">
        <v>4140</v>
      </c>
      <c r="M1006" s="141" t="s">
        <v>243</v>
      </c>
      <c r="N1006" s="141" t="s">
        <v>303</v>
      </c>
      <c r="O1006" s="141" t="s">
        <v>290</v>
      </c>
      <c r="P1006" s="141" t="s">
        <v>3282</v>
      </c>
      <c r="Q1006" s="141" t="s">
        <v>288</v>
      </c>
      <c r="R1006" s="141" t="s">
        <v>3468</v>
      </c>
      <c r="S1006" s="148" t="s">
        <v>3280</v>
      </c>
      <c r="T1006" s="147">
        <v>0</v>
      </c>
      <c r="U1006" s="147">
        <v>210000</v>
      </c>
      <c r="V1006" s="147">
        <v>0</v>
      </c>
      <c r="W1006" s="147">
        <v>0</v>
      </c>
    </row>
    <row r="1007" spans="1:23">
      <c r="A1007" s="141" t="s">
        <v>3465</v>
      </c>
      <c r="B1007" s="141" t="s">
        <v>284</v>
      </c>
      <c r="C1007" s="141" t="s">
        <v>3464</v>
      </c>
      <c r="D1007" s="141" t="s">
        <v>3463</v>
      </c>
      <c r="E1007" s="141" t="s">
        <v>4314</v>
      </c>
      <c r="F1007" s="141" t="s">
        <v>4315</v>
      </c>
      <c r="G1007" s="141" t="s">
        <v>53</v>
      </c>
      <c r="H1007" s="141" t="s">
        <v>4118</v>
      </c>
      <c r="I1007" s="141" t="s">
        <v>3492</v>
      </c>
      <c r="J1007" s="141" t="s">
        <v>109</v>
      </c>
      <c r="K1007" s="141" t="s">
        <v>112</v>
      </c>
      <c r="L1007" s="141" t="s">
        <v>4136</v>
      </c>
      <c r="M1007" s="141" t="s">
        <v>225</v>
      </c>
      <c r="N1007" s="141" t="s">
        <v>303</v>
      </c>
      <c r="O1007" s="141" t="s">
        <v>287</v>
      </c>
      <c r="P1007" s="141" t="s">
        <v>3282</v>
      </c>
      <c r="Q1007" s="141" t="s">
        <v>288</v>
      </c>
      <c r="R1007" s="141" t="s">
        <v>3468</v>
      </c>
      <c r="S1007" s="148" t="s">
        <v>3280</v>
      </c>
      <c r="T1007" s="147">
        <v>8613000</v>
      </c>
      <c r="U1007" s="147">
        <v>6793000</v>
      </c>
      <c r="V1007" s="147">
        <v>5834094.8300000001</v>
      </c>
      <c r="W1007" s="147">
        <v>5834094.8300000001</v>
      </c>
    </row>
    <row r="1008" spans="1:23">
      <c r="A1008" s="141" t="s">
        <v>3465</v>
      </c>
      <c r="B1008" s="141" t="s">
        <v>284</v>
      </c>
      <c r="C1008" s="141" t="s">
        <v>3464</v>
      </c>
      <c r="D1008" s="141" t="s">
        <v>3463</v>
      </c>
      <c r="E1008" s="141" t="s">
        <v>4314</v>
      </c>
      <c r="F1008" s="141" t="s">
        <v>4315</v>
      </c>
      <c r="G1008" s="141" t="s">
        <v>53</v>
      </c>
      <c r="H1008" s="141" t="s">
        <v>4118</v>
      </c>
      <c r="I1008" s="141" t="s">
        <v>3492</v>
      </c>
      <c r="J1008" s="141" t="s">
        <v>109</v>
      </c>
      <c r="K1008" s="141" t="s">
        <v>112</v>
      </c>
      <c r="L1008" s="141" t="s">
        <v>4136</v>
      </c>
      <c r="M1008" s="141" t="s">
        <v>226</v>
      </c>
      <c r="N1008" s="141" t="s">
        <v>303</v>
      </c>
      <c r="O1008" s="141" t="s">
        <v>287</v>
      </c>
      <c r="P1008" s="141" t="s">
        <v>3282</v>
      </c>
      <c r="Q1008" s="141" t="s">
        <v>288</v>
      </c>
      <c r="R1008" s="141" t="s">
        <v>3468</v>
      </c>
      <c r="S1008" s="148" t="s">
        <v>3280</v>
      </c>
      <c r="T1008" s="147">
        <v>4635072</v>
      </c>
      <c r="U1008" s="147">
        <v>5945072</v>
      </c>
      <c r="V1008" s="147">
        <v>5222656.07</v>
      </c>
      <c r="W1008" s="147">
        <v>1754572.52</v>
      </c>
    </row>
    <row r="1009" spans="1:23">
      <c r="A1009" s="141" t="s">
        <v>3465</v>
      </c>
      <c r="B1009" s="141" t="s">
        <v>284</v>
      </c>
      <c r="C1009" s="141" t="s">
        <v>3464</v>
      </c>
      <c r="D1009" s="141" t="s">
        <v>3463</v>
      </c>
      <c r="E1009" s="141" t="s">
        <v>4314</v>
      </c>
      <c r="F1009" s="141" t="s">
        <v>4315</v>
      </c>
      <c r="G1009" s="141" t="s">
        <v>53</v>
      </c>
      <c r="H1009" s="141" t="s">
        <v>4118</v>
      </c>
      <c r="I1009" s="141" t="s">
        <v>3492</v>
      </c>
      <c r="J1009" s="141" t="s">
        <v>109</v>
      </c>
      <c r="K1009" s="141" t="s">
        <v>112</v>
      </c>
      <c r="L1009" s="141" t="s">
        <v>4136</v>
      </c>
      <c r="M1009" s="141" t="s">
        <v>227</v>
      </c>
      <c r="N1009" s="141" t="s">
        <v>303</v>
      </c>
      <c r="O1009" s="141" t="s">
        <v>287</v>
      </c>
      <c r="P1009" s="141" t="s">
        <v>3282</v>
      </c>
      <c r="Q1009" s="141" t="s">
        <v>288</v>
      </c>
      <c r="R1009" s="141" t="s">
        <v>3468</v>
      </c>
      <c r="S1009" s="148" t="s">
        <v>3280</v>
      </c>
      <c r="T1009" s="147">
        <v>3943348</v>
      </c>
      <c r="U1009" s="147">
        <v>3043348</v>
      </c>
      <c r="V1009" s="147">
        <v>643042.07999999996</v>
      </c>
      <c r="W1009" s="147">
        <v>643042.07999999996</v>
      </c>
    </row>
    <row r="1010" spans="1:23">
      <c r="A1010" s="141" t="s">
        <v>3465</v>
      </c>
      <c r="B1010" s="141" t="s">
        <v>284</v>
      </c>
      <c r="C1010" s="141" t="s">
        <v>3464</v>
      </c>
      <c r="D1010" s="141" t="s">
        <v>3463</v>
      </c>
      <c r="E1010" s="141" t="s">
        <v>4314</v>
      </c>
      <c r="F1010" s="141" t="s">
        <v>4315</v>
      </c>
      <c r="G1010" s="141" t="s">
        <v>53</v>
      </c>
      <c r="H1010" s="141" t="s">
        <v>4118</v>
      </c>
      <c r="I1010" s="141" t="s">
        <v>3492</v>
      </c>
      <c r="J1010" s="141" t="s">
        <v>109</v>
      </c>
      <c r="K1010" s="141" t="s">
        <v>112</v>
      </c>
      <c r="L1010" s="141" t="s">
        <v>4136</v>
      </c>
      <c r="M1010" s="141" t="s">
        <v>228</v>
      </c>
      <c r="N1010" s="141" t="s">
        <v>303</v>
      </c>
      <c r="O1010" s="141" t="s">
        <v>287</v>
      </c>
      <c r="P1010" s="141" t="s">
        <v>3282</v>
      </c>
      <c r="Q1010" s="141" t="s">
        <v>288</v>
      </c>
      <c r="R1010" s="141" t="s">
        <v>3468</v>
      </c>
      <c r="S1010" s="148" t="s">
        <v>3280</v>
      </c>
      <c r="T1010" s="147">
        <v>2607704</v>
      </c>
      <c r="U1010" s="147">
        <v>1497704</v>
      </c>
      <c r="V1010" s="147">
        <v>278330.93</v>
      </c>
      <c r="W1010" s="147">
        <v>278330.93</v>
      </c>
    </row>
    <row r="1011" spans="1:23">
      <c r="A1011" s="141" t="s">
        <v>3465</v>
      </c>
      <c r="B1011" s="141" t="s">
        <v>284</v>
      </c>
      <c r="C1011" s="141" t="s">
        <v>3464</v>
      </c>
      <c r="D1011" s="141" t="s">
        <v>3463</v>
      </c>
      <c r="E1011" s="141" t="s">
        <v>4314</v>
      </c>
      <c r="F1011" s="141" t="s">
        <v>4315</v>
      </c>
      <c r="G1011" s="141" t="s">
        <v>53</v>
      </c>
      <c r="H1011" s="141" t="s">
        <v>4118</v>
      </c>
      <c r="I1011" s="141" t="s">
        <v>3492</v>
      </c>
      <c r="J1011" s="141" t="s">
        <v>109</v>
      </c>
      <c r="K1011" s="141" t="s">
        <v>112</v>
      </c>
      <c r="L1011" s="141" t="s">
        <v>4136</v>
      </c>
      <c r="M1011" s="141" t="s">
        <v>229</v>
      </c>
      <c r="N1011" s="141" t="s">
        <v>303</v>
      </c>
      <c r="O1011" s="141" t="s">
        <v>287</v>
      </c>
      <c r="P1011" s="141" t="s">
        <v>3282</v>
      </c>
      <c r="Q1011" s="141" t="s">
        <v>288</v>
      </c>
      <c r="R1011" s="141" t="s">
        <v>3468</v>
      </c>
      <c r="S1011" s="148" t="s">
        <v>3280</v>
      </c>
      <c r="T1011" s="147">
        <v>4625272</v>
      </c>
      <c r="U1011" s="147">
        <v>4600272</v>
      </c>
      <c r="V1011" s="147">
        <v>3670627.74</v>
      </c>
      <c r="W1011" s="147">
        <v>846751.98</v>
      </c>
    </row>
    <row r="1012" spans="1:23">
      <c r="A1012" s="141" t="s">
        <v>3465</v>
      </c>
      <c r="B1012" s="141" t="s">
        <v>284</v>
      </c>
      <c r="C1012" s="141" t="s">
        <v>3464</v>
      </c>
      <c r="D1012" s="141" t="s">
        <v>3463</v>
      </c>
      <c r="E1012" s="141" t="s">
        <v>4314</v>
      </c>
      <c r="F1012" s="141" t="s">
        <v>4315</v>
      </c>
      <c r="G1012" s="141" t="s">
        <v>53</v>
      </c>
      <c r="H1012" s="141" t="s">
        <v>4118</v>
      </c>
      <c r="I1012" s="141" t="s">
        <v>3492</v>
      </c>
      <c r="J1012" s="141" t="s">
        <v>109</v>
      </c>
      <c r="K1012" s="141" t="s">
        <v>112</v>
      </c>
      <c r="L1012" s="141" t="s">
        <v>4136</v>
      </c>
      <c r="M1012" s="141" t="s">
        <v>230</v>
      </c>
      <c r="N1012" s="141" t="s">
        <v>303</v>
      </c>
      <c r="O1012" s="141" t="s">
        <v>287</v>
      </c>
      <c r="P1012" s="141" t="s">
        <v>3282</v>
      </c>
      <c r="Q1012" s="141" t="s">
        <v>288</v>
      </c>
      <c r="R1012" s="141" t="s">
        <v>3468</v>
      </c>
      <c r="S1012" s="148" t="s">
        <v>3280</v>
      </c>
      <c r="T1012" s="147">
        <v>2850000</v>
      </c>
      <c r="U1012" s="147">
        <v>2250000</v>
      </c>
      <c r="V1012" s="147">
        <v>1765751.71</v>
      </c>
      <c r="W1012" s="147">
        <v>1765751.7</v>
      </c>
    </row>
    <row r="1013" spans="1:23">
      <c r="A1013" s="141" t="s">
        <v>3465</v>
      </c>
      <c r="B1013" s="141" t="s">
        <v>284</v>
      </c>
      <c r="C1013" s="141" t="s">
        <v>3464</v>
      </c>
      <c r="D1013" s="141" t="s">
        <v>3463</v>
      </c>
      <c r="E1013" s="141" t="s">
        <v>4314</v>
      </c>
      <c r="F1013" s="141" t="s">
        <v>4315</v>
      </c>
      <c r="G1013" s="141" t="s">
        <v>53</v>
      </c>
      <c r="H1013" s="141" t="s">
        <v>4118</v>
      </c>
      <c r="I1013" s="141" t="s">
        <v>3492</v>
      </c>
      <c r="J1013" s="141" t="s">
        <v>109</v>
      </c>
      <c r="K1013" s="141" t="s">
        <v>112</v>
      </c>
      <c r="L1013" s="141" t="s">
        <v>4136</v>
      </c>
      <c r="M1013" s="141" t="s">
        <v>231</v>
      </c>
      <c r="N1013" s="141" t="s">
        <v>303</v>
      </c>
      <c r="O1013" s="141" t="s">
        <v>287</v>
      </c>
      <c r="P1013" s="141" t="s">
        <v>3282</v>
      </c>
      <c r="Q1013" s="141" t="s">
        <v>288</v>
      </c>
      <c r="R1013" s="141" t="s">
        <v>3468</v>
      </c>
      <c r="S1013" s="148" t="s">
        <v>3280</v>
      </c>
      <c r="T1013" s="147">
        <v>2724000</v>
      </c>
      <c r="U1013" s="147">
        <v>1824000</v>
      </c>
      <c r="V1013" s="147">
        <v>1277076.31</v>
      </c>
      <c r="W1013" s="147">
        <v>905416</v>
      </c>
    </row>
    <row r="1014" spans="1:23">
      <c r="A1014" s="141" t="s">
        <v>3465</v>
      </c>
      <c r="B1014" s="141" t="s">
        <v>284</v>
      </c>
      <c r="C1014" s="141" t="s">
        <v>3464</v>
      </c>
      <c r="D1014" s="141" t="s">
        <v>3463</v>
      </c>
      <c r="E1014" s="141" t="s">
        <v>4314</v>
      </c>
      <c r="F1014" s="141" t="s">
        <v>4315</v>
      </c>
      <c r="G1014" s="141" t="s">
        <v>53</v>
      </c>
      <c r="H1014" s="141" t="s">
        <v>4118</v>
      </c>
      <c r="I1014" s="141" t="s">
        <v>3492</v>
      </c>
      <c r="J1014" s="141" t="s">
        <v>109</v>
      </c>
      <c r="K1014" s="141" t="s">
        <v>112</v>
      </c>
      <c r="L1014" s="141" t="s">
        <v>4136</v>
      </c>
      <c r="M1014" s="141" t="s">
        <v>232</v>
      </c>
      <c r="N1014" s="141" t="s">
        <v>303</v>
      </c>
      <c r="O1014" s="141" t="s">
        <v>287</v>
      </c>
      <c r="P1014" s="141" t="s">
        <v>3282</v>
      </c>
      <c r="Q1014" s="141" t="s">
        <v>288</v>
      </c>
      <c r="R1014" s="141" t="s">
        <v>3468</v>
      </c>
      <c r="S1014" s="148" t="s">
        <v>3280</v>
      </c>
      <c r="T1014" s="147">
        <v>7884653</v>
      </c>
      <c r="U1014" s="147">
        <v>19344666</v>
      </c>
      <c r="V1014" s="147">
        <v>15415895.130000001</v>
      </c>
      <c r="W1014" s="147">
        <v>14314727.390000001</v>
      </c>
    </row>
    <row r="1015" spans="1:23">
      <c r="A1015" s="141" t="s">
        <v>3465</v>
      </c>
      <c r="B1015" s="141" t="s">
        <v>284</v>
      </c>
      <c r="C1015" s="141" t="s">
        <v>3464</v>
      </c>
      <c r="D1015" s="141" t="s">
        <v>3463</v>
      </c>
      <c r="E1015" s="141" t="s">
        <v>4314</v>
      </c>
      <c r="F1015" s="141" t="s">
        <v>4315</v>
      </c>
      <c r="G1015" s="141" t="s">
        <v>53</v>
      </c>
      <c r="H1015" s="141" t="s">
        <v>4118</v>
      </c>
      <c r="I1015" s="141" t="s">
        <v>3492</v>
      </c>
      <c r="J1015" s="141" t="s">
        <v>109</v>
      </c>
      <c r="K1015" s="141" t="s">
        <v>112</v>
      </c>
      <c r="L1015" s="141" t="s">
        <v>4136</v>
      </c>
      <c r="M1015" s="141" t="s">
        <v>233</v>
      </c>
      <c r="N1015" s="141" t="s">
        <v>303</v>
      </c>
      <c r="O1015" s="141" t="s">
        <v>287</v>
      </c>
      <c r="P1015" s="141" t="s">
        <v>3282</v>
      </c>
      <c r="Q1015" s="141" t="s">
        <v>288</v>
      </c>
      <c r="R1015" s="141" t="s">
        <v>3468</v>
      </c>
      <c r="S1015" s="148" t="s">
        <v>3280</v>
      </c>
      <c r="T1015" s="147">
        <v>9341310</v>
      </c>
      <c r="U1015" s="147">
        <v>8841310</v>
      </c>
      <c r="V1015" s="147">
        <v>6543174.29</v>
      </c>
      <c r="W1015" s="147">
        <v>4425368.63</v>
      </c>
    </row>
    <row r="1016" spans="1:23">
      <c r="A1016" s="141" t="s">
        <v>3465</v>
      </c>
      <c r="B1016" s="141" t="s">
        <v>284</v>
      </c>
      <c r="C1016" s="141" t="s">
        <v>3464</v>
      </c>
      <c r="D1016" s="141" t="s">
        <v>3463</v>
      </c>
      <c r="E1016" s="141" t="s">
        <v>4314</v>
      </c>
      <c r="F1016" s="141" t="s">
        <v>4315</v>
      </c>
      <c r="G1016" s="141" t="s">
        <v>53</v>
      </c>
      <c r="H1016" s="141" t="s">
        <v>4118</v>
      </c>
      <c r="I1016" s="141" t="s">
        <v>3492</v>
      </c>
      <c r="J1016" s="141" t="s">
        <v>109</v>
      </c>
      <c r="K1016" s="141" t="s">
        <v>112</v>
      </c>
      <c r="L1016" s="141" t="s">
        <v>4140</v>
      </c>
      <c r="M1016" s="141" t="s">
        <v>235</v>
      </c>
      <c r="N1016" s="141" t="s">
        <v>303</v>
      </c>
      <c r="O1016" s="141" t="s">
        <v>287</v>
      </c>
      <c r="P1016" s="141" t="s">
        <v>3282</v>
      </c>
      <c r="Q1016" s="141" t="s">
        <v>288</v>
      </c>
      <c r="R1016" s="141" t="s">
        <v>3468</v>
      </c>
      <c r="S1016" s="148" t="s">
        <v>3280</v>
      </c>
      <c r="T1016" s="147">
        <v>1630000</v>
      </c>
      <c r="U1016" s="147">
        <v>1055000</v>
      </c>
      <c r="V1016" s="147">
        <v>677984.35</v>
      </c>
      <c r="W1016" s="147">
        <v>494044.35</v>
      </c>
    </row>
    <row r="1017" spans="1:23">
      <c r="A1017" s="141" t="s">
        <v>3465</v>
      </c>
      <c r="B1017" s="141" t="s">
        <v>284</v>
      </c>
      <c r="C1017" s="141" t="s">
        <v>3464</v>
      </c>
      <c r="D1017" s="141" t="s">
        <v>3463</v>
      </c>
      <c r="E1017" s="141" t="s">
        <v>4314</v>
      </c>
      <c r="F1017" s="141" t="s">
        <v>4315</v>
      </c>
      <c r="G1017" s="141" t="s">
        <v>53</v>
      </c>
      <c r="H1017" s="141" t="s">
        <v>4118</v>
      </c>
      <c r="I1017" s="141" t="s">
        <v>3492</v>
      </c>
      <c r="J1017" s="141" t="s">
        <v>109</v>
      </c>
      <c r="K1017" s="141" t="s">
        <v>112</v>
      </c>
      <c r="L1017" s="141" t="s">
        <v>4140</v>
      </c>
      <c r="M1017" s="141" t="s">
        <v>236</v>
      </c>
      <c r="N1017" s="141" t="s">
        <v>303</v>
      </c>
      <c r="O1017" s="141" t="s">
        <v>287</v>
      </c>
      <c r="P1017" s="141" t="s">
        <v>3282</v>
      </c>
      <c r="Q1017" s="141" t="s">
        <v>288</v>
      </c>
      <c r="R1017" s="141" t="s">
        <v>3468</v>
      </c>
      <c r="S1017" s="148" t="s">
        <v>3280</v>
      </c>
      <c r="T1017" s="147">
        <v>400000</v>
      </c>
      <c r="U1017" s="147">
        <v>220000</v>
      </c>
      <c r="V1017" s="147">
        <v>150361.5</v>
      </c>
      <c r="W1017" s="147">
        <v>150361.5</v>
      </c>
    </row>
    <row r="1018" spans="1:23">
      <c r="A1018" s="141" t="s">
        <v>3465</v>
      </c>
      <c r="B1018" s="141" t="s">
        <v>284</v>
      </c>
      <c r="C1018" s="141" t="s">
        <v>3464</v>
      </c>
      <c r="D1018" s="141" t="s">
        <v>3463</v>
      </c>
      <c r="E1018" s="141" t="s">
        <v>4314</v>
      </c>
      <c r="F1018" s="141" t="s">
        <v>4315</v>
      </c>
      <c r="G1018" s="141" t="s">
        <v>53</v>
      </c>
      <c r="H1018" s="141" t="s">
        <v>4118</v>
      </c>
      <c r="I1018" s="141" t="s">
        <v>3492</v>
      </c>
      <c r="J1018" s="141" t="s">
        <v>109</v>
      </c>
      <c r="K1018" s="141" t="s">
        <v>112</v>
      </c>
      <c r="L1018" s="141" t="s">
        <v>4140</v>
      </c>
      <c r="M1018" s="141" t="s">
        <v>237</v>
      </c>
      <c r="N1018" s="141" t="s">
        <v>303</v>
      </c>
      <c r="O1018" s="141" t="s">
        <v>287</v>
      </c>
      <c r="P1018" s="141" t="s">
        <v>3282</v>
      </c>
      <c r="Q1018" s="141" t="s">
        <v>288</v>
      </c>
      <c r="R1018" s="141" t="s">
        <v>3468</v>
      </c>
      <c r="S1018" s="148" t="s">
        <v>3280</v>
      </c>
      <c r="T1018" s="147">
        <v>386000</v>
      </c>
      <c r="U1018" s="147">
        <v>156000</v>
      </c>
      <c r="V1018" s="147">
        <v>92475.42</v>
      </c>
      <c r="W1018" s="147">
        <v>92475.42</v>
      </c>
    </row>
    <row r="1019" spans="1:23">
      <c r="A1019" s="141" t="s">
        <v>3465</v>
      </c>
      <c r="B1019" s="141" t="s">
        <v>284</v>
      </c>
      <c r="C1019" s="141" t="s">
        <v>3464</v>
      </c>
      <c r="D1019" s="141" t="s">
        <v>3463</v>
      </c>
      <c r="E1019" s="141" t="s">
        <v>4314</v>
      </c>
      <c r="F1019" s="141" t="s">
        <v>4315</v>
      </c>
      <c r="G1019" s="141" t="s">
        <v>53</v>
      </c>
      <c r="H1019" s="141" t="s">
        <v>4118</v>
      </c>
      <c r="I1019" s="141" t="s">
        <v>3492</v>
      </c>
      <c r="J1019" s="141" t="s">
        <v>109</v>
      </c>
      <c r="K1019" s="141" t="s">
        <v>112</v>
      </c>
      <c r="L1019" s="141" t="s">
        <v>4140</v>
      </c>
      <c r="M1019" s="141" t="s">
        <v>238</v>
      </c>
      <c r="N1019" s="141" t="s">
        <v>303</v>
      </c>
      <c r="O1019" s="141" t="s">
        <v>287</v>
      </c>
      <c r="P1019" s="141" t="s">
        <v>3282</v>
      </c>
      <c r="Q1019" s="141" t="s">
        <v>288</v>
      </c>
      <c r="R1019" s="141" t="s">
        <v>3468</v>
      </c>
      <c r="S1019" s="148" t="s">
        <v>3280</v>
      </c>
      <c r="T1019" s="147">
        <v>100000</v>
      </c>
      <c r="U1019" s="147">
        <v>160000</v>
      </c>
      <c r="V1019" s="147">
        <v>79725.11</v>
      </c>
      <c r="W1019" s="147">
        <v>79725.11</v>
      </c>
    </row>
    <row r="1020" spans="1:23">
      <c r="A1020" s="141" t="s">
        <v>3465</v>
      </c>
      <c r="B1020" s="141" t="s">
        <v>284</v>
      </c>
      <c r="C1020" s="141" t="s">
        <v>3464</v>
      </c>
      <c r="D1020" s="141" t="s">
        <v>3463</v>
      </c>
      <c r="E1020" s="141" t="s">
        <v>4314</v>
      </c>
      <c r="F1020" s="141" t="s">
        <v>4315</v>
      </c>
      <c r="G1020" s="141" t="s">
        <v>53</v>
      </c>
      <c r="H1020" s="141" t="s">
        <v>4118</v>
      </c>
      <c r="I1020" s="141" t="s">
        <v>3492</v>
      </c>
      <c r="J1020" s="141" t="s">
        <v>109</v>
      </c>
      <c r="K1020" s="141" t="s">
        <v>112</v>
      </c>
      <c r="L1020" s="141" t="s">
        <v>4140</v>
      </c>
      <c r="M1020" s="141" t="s">
        <v>239</v>
      </c>
      <c r="N1020" s="141" t="s">
        <v>303</v>
      </c>
      <c r="O1020" s="141" t="s">
        <v>287</v>
      </c>
      <c r="P1020" s="141" t="s">
        <v>3282</v>
      </c>
      <c r="Q1020" s="141" t="s">
        <v>288</v>
      </c>
      <c r="R1020" s="141" t="s">
        <v>3468</v>
      </c>
      <c r="S1020" s="148" t="s">
        <v>3280</v>
      </c>
      <c r="T1020" s="147">
        <v>484000</v>
      </c>
      <c r="U1020" s="147">
        <v>284000</v>
      </c>
      <c r="V1020" s="147">
        <v>0</v>
      </c>
      <c r="W1020" s="147">
        <v>0</v>
      </c>
    </row>
    <row r="1021" spans="1:23">
      <c r="A1021" s="141" t="s">
        <v>3465</v>
      </c>
      <c r="B1021" s="141" t="s">
        <v>284</v>
      </c>
      <c r="C1021" s="141" t="s">
        <v>3464</v>
      </c>
      <c r="D1021" s="141" t="s">
        <v>3463</v>
      </c>
      <c r="E1021" s="141" t="s">
        <v>4314</v>
      </c>
      <c r="F1021" s="141" t="s">
        <v>4315</v>
      </c>
      <c r="G1021" s="141" t="s">
        <v>53</v>
      </c>
      <c r="H1021" s="141" t="s">
        <v>4118</v>
      </c>
      <c r="I1021" s="141" t="s">
        <v>3492</v>
      </c>
      <c r="J1021" s="141" t="s">
        <v>109</v>
      </c>
      <c r="K1021" s="141" t="s">
        <v>112</v>
      </c>
      <c r="L1021" s="141" t="s">
        <v>4140</v>
      </c>
      <c r="M1021" s="141" t="s">
        <v>240</v>
      </c>
      <c r="N1021" s="141" t="s">
        <v>303</v>
      </c>
      <c r="O1021" s="141" t="s">
        <v>287</v>
      </c>
      <c r="P1021" s="141" t="s">
        <v>3282</v>
      </c>
      <c r="Q1021" s="141" t="s">
        <v>288</v>
      </c>
      <c r="R1021" s="141" t="s">
        <v>3468</v>
      </c>
      <c r="S1021" s="148" t="s">
        <v>3280</v>
      </c>
      <c r="T1021" s="147">
        <v>132000</v>
      </c>
      <c r="U1021" s="147">
        <v>132000</v>
      </c>
      <c r="V1021" s="147">
        <v>56120.800000000003</v>
      </c>
      <c r="W1021" s="147">
        <v>56120.800000000003</v>
      </c>
    </row>
    <row r="1022" spans="1:23">
      <c r="A1022" s="141" t="s">
        <v>3465</v>
      </c>
      <c r="B1022" s="141" t="s">
        <v>284</v>
      </c>
      <c r="C1022" s="141" t="s">
        <v>3464</v>
      </c>
      <c r="D1022" s="141" t="s">
        <v>3463</v>
      </c>
      <c r="E1022" s="141" t="s">
        <v>4314</v>
      </c>
      <c r="F1022" s="141" t="s">
        <v>4315</v>
      </c>
      <c r="G1022" s="141" t="s">
        <v>53</v>
      </c>
      <c r="H1022" s="141" t="s">
        <v>4118</v>
      </c>
      <c r="I1022" s="141" t="s">
        <v>3492</v>
      </c>
      <c r="J1022" s="141" t="s">
        <v>109</v>
      </c>
      <c r="K1022" s="141" t="s">
        <v>112</v>
      </c>
      <c r="L1022" s="141" t="s">
        <v>4140</v>
      </c>
      <c r="M1022" s="141" t="s">
        <v>241</v>
      </c>
      <c r="N1022" s="141" t="s">
        <v>303</v>
      </c>
      <c r="O1022" s="141" t="s">
        <v>287</v>
      </c>
      <c r="P1022" s="141" t="s">
        <v>3282</v>
      </c>
      <c r="Q1022" s="141" t="s">
        <v>288</v>
      </c>
      <c r="R1022" s="141" t="s">
        <v>3468</v>
      </c>
      <c r="S1022" s="148" t="s">
        <v>3280</v>
      </c>
      <c r="T1022" s="147">
        <v>6614979</v>
      </c>
      <c r="U1022" s="147">
        <v>5977595</v>
      </c>
      <c r="V1022" s="147">
        <v>2606800</v>
      </c>
      <c r="W1022" s="147">
        <v>2606800</v>
      </c>
    </row>
    <row r="1023" spans="1:23">
      <c r="A1023" s="141" t="s">
        <v>3465</v>
      </c>
      <c r="B1023" s="141" t="s">
        <v>284</v>
      </c>
      <c r="C1023" s="141" t="s">
        <v>3464</v>
      </c>
      <c r="D1023" s="141" t="s">
        <v>3463</v>
      </c>
      <c r="E1023" s="141" t="s">
        <v>4314</v>
      </c>
      <c r="F1023" s="141" t="s">
        <v>4315</v>
      </c>
      <c r="G1023" s="141" t="s">
        <v>53</v>
      </c>
      <c r="H1023" s="141" t="s">
        <v>4118</v>
      </c>
      <c r="I1023" s="141" t="s">
        <v>3492</v>
      </c>
      <c r="J1023" s="141" t="s">
        <v>109</v>
      </c>
      <c r="K1023" s="141" t="s">
        <v>112</v>
      </c>
      <c r="L1023" s="141" t="s">
        <v>4140</v>
      </c>
      <c r="M1023" s="141" t="s">
        <v>243</v>
      </c>
      <c r="N1023" s="141" t="s">
        <v>303</v>
      </c>
      <c r="O1023" s="141" t="s">
        <v>287</v>
      </c>
      <c r="P1023" s="141" t="s">
        <v>3282</v>
      </c>
      <c r="Q1023" s="141" t="s">
        <v>288</v>
      </c>
      <c r="R1023" s="141" t="s">
        <v>3468</v>
      </c>
      <c r="S1023" s="148" t="s">
        <v>3280</v>
      </c>
      <c r="T1023" s="147">
        <v>9290500</v>
      </c>
      <c r="U1023" s="147">
        <v>2304884</v>
      </c>
      <c r="V1023" s="147">
        <v>2004286.24</v>
      </c>
      <c r="W1023" s="147">
        <v>573641.67000000004</v>
      </c>
    </row>
    <row r="1024" spans="1:23">
      <c r="A1024" s="141" t="s">
        <v>3465</v>
      </c>
      <c r="B1024" s="141" t="s">
        <v>284</v>
      </c>
      <c r="C1024" s="141" t="s">
        <v>3464</v>
      </c>
      <c r="D1024" s="141" t="s">
        <v>3463</v>
      </c>
      <c r="E1024" s="141" t="s">
        <v>4314</v>
      </c>
      <c r="F1024" s="141" t="s">
        <v>4315</v>
      </c>
      <c r="G1024" s="141" t="s">
        <v>53</v>
      </c>
      <c r="H1024" s="141" t="s">
        <v>4118</v>
      </c>
      <c r="I1024" s="141" t="s">
        <v>3514</v>
      </c>
      <c r="J1024" s="141" t="s">
        <v>3958</v>
      </c>
      <c r="K1024" s="141" t="s">
        <v>205</v>
      </c>
      <c r="L1024" s="141" t="s">
        <v>4136</v>
      </c>
      <c r="M1024" s="141" t="s">
        <v>225</v>
      </c>
      <c r="N1024" s="141" t="s">
        <v>303</v>
      </c>
      <c r="O1024" s="141" t="s">
        <v>287</v>
      </c>
      <c r="P1024" s="141" t="s">
        <v>3282</v>
      </c>
      <c r="Q1024" s="141" t="s">
        <v>288</v>
      </c>
      <c r="R1024" s="141" t="s">
        <v>3468</v>
      </c>
      <c r="S1024" s="148" t="s">
        <v>3280</v>
      </c>
      <c r="T1024" s="147">
        <v>33500000</v>
      </c>
      <c r="U1024" s="147">
        <v>33650000</v>
      </c>
      <c r="V1024" s="147">
        <v>28325721.940000001</v>
      </c>
      <c r="W1024" s="147">
        <v>28325721.940000001</v>
      </c>
    </row>
    <row r="1025" spans="1:23">
      <c r="A1025" s="141" t="s">
        <v>3465</v>
      </c>
      <c r="B1025" s="141" t="s">
        <v>284</v>
      </c>
      <c r="C1025" s="141" t="s">
        <v>3464</v>
      </c>
      <c r="D1025" s="141" t="s">
        <v>3463</v>
      </c>
      <c r="E1025" s="141" t="s">
        <v>4314</v>
      </c>
      <c r="F1025" s="141" t="s">
        <v>4315</v>
      </c>
      <c r="G1025" s="141" t="s">
        <v>53</v>
      </c>
      <c r="H1025" s="141" t="s">
        <v>4118</v>
      </c>
      <c r="I1025" s="141" t="s">
        <v>3514</v>
      </c>
      <c r="J1025" s="141" t="s">
        <v>3958</v>
      </c>
      <c r="K1025" s="141" t="s">
        <v>205</v>
      </c>
      <c r="L1025" s="141" t="s">
        <v>4136</v>
      </c>
      <c r="M1025" s="141" t="s">
        <v>226</v>
      </c>
      <c r="N1025" s="141" t="s">
        <v>303</v>
      </c>
      <c r="O1025" s="141" t="s">
        <v>287</v>
      </c>
      <c r="P1025" s="141" t="s">
        <v>3282</v>
      </c>
      <c r="Q1025" s="141" t="s">
        <v>288</v>
      </c>
      <c r="R1025" s="141" t="s">
        <v>3468</v>
      </c>
      <c r="S1025" s="148" t="s">
        <v>3280</v>
      </c>
      <c r="T1025" s="147">
        <v>4500000</v>
      </c>
      <c r="U1025" s="147">
        <v>25000000</v>
      </c>
      <c r="V1025" s="147">
        <v>1617976.14</v>
      </c>
      <c r="W1025" s="147">
        <v>1383418.1</v>
      </c>
    </row>
    <row r="1026" spans="1:23">
      <c r="A1026" s="141" t="s">
        <v>3465</v>
      </c>
      <c r="B1026" s="141" t="s">
        <v>284</v>
      </c>
      <c r="C1026" s="141" t="s">
        <v>3464</v>
      </c>
      <c r="D1026" s="141" t="s">
        <v>3463</v>
      </c>
      <c r="E1026" s="141" t="s">
        <v>4314</v>
      </c>
      <c r="F1026" s="141" t="s">
        <v>4315</v>
      </c>
      <c r="G1026" s="141" t="s">
        <v>53</v>
      </c>
      <c r="H1026" s="141" t="s">
        <v>4118</v>
      </c>
      <c r="I1026" s="141" t="s">
        <v>3514</v>
      </c>
      <c r="J1026" s="141" t="s">
        <v>3958</v>
      </c>
      <c r="K1026" s="141" t="s">
        <v>205</v>
      </c>
      <c r="L1026" s="141" t="s">
        <v>4136</v>
      </c>
      <c r="M1026" s="141" t="s">
        <v>227</v>
      </c>
      <c r="N1026" s="141" t="s">
        <v>303</v>
      </c>
      <c r="O1026" s="141" t="s">
        <v>287</v>
      </c>
      <c r="P1026" s="141" t="s">
        <v>3282</v>
      </c>
      <c r="Q1026" s="141" t="s">
        <v>288</v>
      </c>
      <c r="R1026" s="141" t="s">
        <v>3468</v>
      </c>
      <c r="S1026" s="148" t="s">
        <v>3280</v>
      </c>
      <c r="T1026" s="147">
        <v>8500000</v>
      </c>
      <c r="U1026" s="147">
        <v>68205625</v>
      </c>
      <c r="V1026" s="147">
        <v>14158131.960000001</v>
      </c>
      <c r="W1026" s="147">
        <v>14158131.960000001</v>
      </c>
    </row>
    <row r="1027" spans="1:23">
      <c r="A1027" s="141" t="s">
        <v>3465</v>
      </c>
      <c r="B1027" s="141" t="s">
        <v>284</v>
      </c>
      <c r="C1027" s="141" t="s">
        <v>3464</v>
      </c>
      <c r="D1027" s="141" t="s">
        <v>3463</v>
      </c>
      <c r="E1027" s="141" t="s">
        <v>4314</v>
      </c>
      <c r="F1027" s="141" t="s">
        <v>4315</v>
      </c>
      <c r="G1027" s="141" t="s">
        <v>53</v>
      </c>
      <c r="H1027" s="141" t="s">
        <v>4118</v>
      </c>
      <c r="I1027" s="141" t="s">
        <v>3514</v>
      </c>
      <c r="J1027" s="141" t="s">
        <v>3958</v>
      </c>
      <c r="K1027" s="141" t="s">
        <v>205</v>
      </c>
      <c r="L1027" s="141" t="s">
        <v>4136</v>
      </c>
      <c r="M1027" s="141" t="s">
        <v>228</v>
      </c>
      <c r="N1027" s="141" t="s">
        <v>303</v>
      </c>
      <c r="O1027" s="141" t="s">
        <v>287</v>
      </c>
      <c r="P1027" s="141" t="s">
        <v>3282</v>
      </c>
      <c r="Q1027" s="141" t="s">
        <v>288</v>
      </c>
      <c r="R1027" s="141" t="s">
        <v>3468</v>
      </c>
      <c r="S1027" s="148" t="s">
        <v>3280</v>
      </c>
      <c r="T1027" s="147">
        <v>0</v>
      </c>
      <c r="U1027" s="147">
        <v>2965000</v>
      </c>
      <c r="V1027" s="147">
        <v>1075762.05</v>
      </c>
      <c r="W1027" s="147">
        <v>1049554.05</v>
      </c>
    </row>
    <row r="1028" spans="1:23">
      <c r="A1028" s="141" t="s">
        <v>3465</v>
      </c>
      <c r="B1028" s="141" t="s">
        <v>284</v>
      </c>
      <c r="C1028" s="141" t="s">
        <v>3464</v>
      </c>
      <c r="D1028" s="141" t="s">
        <v>3463</v>
      </c>
      <c r="E1028" s="141" t="s">
        <v>4314</v>
      </c>
      <c r="F1028" s="141" t="s">
        <v>4315</v>
      </c>
      <c r="G1028" s="141" t="s">
        <v>53</v>
      </c>
      <c r="H1028" s="141" t="s">
        <v>4118</v>
      </c>
      <c r="I1028" s="141" t="s">
        <v>3514</v>
      </c>
      <c r="J1028" s="141" t="s">
        <v>3958</v>
      </c>
      <c r="K1028" s="141" t="s">
        <v>205</v>
      </c>
      <c r="L1028" s="141" t="s">
        <v>4136</v>
      </c>
      <c r="M1028" s="141" t="s">
        <v>229</v>
      </c>
      <c r="N1028" s="141" t="s">
        <v>303</v>
      </c>
      <c r="O1028" s="141" t="s">
        <v>287</v>
      </c>
      <c r="P1028" s="141" t="s">
        <v>3282</v>
      </c>
      <c r="Q1028" s="141" t="s">
        <v>288</v>
      </c>
      <c r="R1028" s="141" t="s">
        <v>3468</v>
      </c>
      <c r="S1028" s="148" t="s">
        <v>3280</v>
      </c>
      <c r="T1028" s="147">
        <v>25000000</v>
      </c>
      <c r="U1028" s="147">
        <v>54514000</v>
      </c>
      <c r="V1028" s="147">
        <v>11229734.43</v>
      </c>
      <c r="W1028" s="147">
        <v>6570067.3799999999</v>
      </c>
    </row>
    <row r="1029" spans="1:23">
      <c r="A1029" s="141" t="s">
        <v>3465</v>
      </c>
      <c r="B1029" s="141" t="s">
        <v>284</v>
      </c>
      <c r="C1029" s="141" t="s">
        <v>3464</v>
      </c>
      <c r="D1029" s="141" t="s">
        <v>3463</v>
      </c>
      <c r="E1029" s="141" t="s">
        <v>4314</v>
      </c>
      <c r="F1029" s="141" t="s">
        <v>4315</v>
      </c>
      <c r="G1029" s="141" t="s">
        <v>53</v>
      </c>
      <c r="H1029" s="141" t="s">
        <v>4118</v>
      </c>
      <c r="I1029" s="141" t="s">
        <v>3514</v>
      </c>
      <c r="J1029" s="141" t="s">
        <v>3958</v>
      </c>
      <c r="K1029" s="141" t="s">
        <v>205</v>
      </c>
      <c r="L1029" s="141" t="s">
        <v>4136</v>
      </c>
      <c r="M1029" s="141" t="s">
        <v>230</v>
      </c>
      <c r="N1029" s="141" t="s">
        <v>303</v>
      </c>
      <c r="O1029" s="141" t="s">
        <v>287</v>
      </c>
      <c r="P1029" s="141" t="s">
        <v>3282</v>
      </c>
      <c r="Q1029" s="141" t="s">
        <v>288</v>
      </c>
      <c r="R1029" s="141" t="s">
        <v>3468</v>
      </c>
      <c r="S1029" s="148" t="s">
        <v>3280</v>
      </c>
      <c r="T1029" s="147">
        <v>7000000</v>
      </c>
      <c r="U1029" s="147">
        <v>7000000</v>
      </c>
      <c r="V1029" s="147">
        <v>4649803.17</v>
      </c>
      <c r="W1029" s="147">
        <v>4649803.17</v>
      </c>
    </row>
    <row r="1030" spans="1:23">
      <c r="A1030" s="141" t="s">
        <v>3465</v>
      </c>
      <c r="B1030" s="141" t="s">
        <v>284</v>
      </c>
      <c r="C1030" s="141" t="s">
        <v>3464</v>
      </c>
      <c r="D1030" s="141" t="s">
        <v>3463</v>
      </c>
      <c r="E1030" s="141" t="s">
        <v>4314</v>
      </c>
      <c r="F1030" s="141" t="s">
        <v>4315</v>
      </c>
      <c r="G1030" s="141" t="s">
        <v>53</v>
      </c>
      <c r="H1030" s="141" t="s">
        <v>4118</v>
      </c>
      <c r="I1030" s="141" t="s">
        <v>3514</v>
      </c>
      <c r="J1030" s="141" t="s">
        <v>3958</v>
      </c>
      <c r="K1030" s="141" t="s">
        <v>205</v>
      </c>
      <c r="L1030" s="141" t="s">
        <v>4136</v>
      </c>
      <c r="M1030" s="141" t="s">
        <v>231</v>
      </c>
      <c r="N1030" s="141" t="s">
        <v>303</v>
      </c>
      <c r="O1030" s="141" t="s">
        <v>287</v>
      </c>
      <c r="P1030" s="141" t="s">
        <v>3282</v>
      </c>
      <c r="Q1030" s="141" t="s">
        <v>288</v>
      </c>
      <c r="R1030" s="141" t="s">
        <v>3468</v>
      </c>
      <c r="S1030" s="148" t="s">
        <v>3280</v>
      </c>
      <c r="T1030" s="147">
        <v>6000000</v>
      </c>
      <c r="U1030" s="147">
        <v>17355000</v>
      </c>
      <c r="V1030" s="147">
        <v>3164195.96</v>
      </c>
      <c r="W1030" s="147">
        <v>1572561.4</v>
      </c>
    </row>
    <row r="1031" spans="1:23">
      <c r="A1031" s="141" t="s">
        <v>3465</v>
      </c>
      <c r="B1031" s="141" t="s">
        <v>284</v>
      </c>
      <c r="C1031" s="141" t="s">
        <v>3464</v>
      </c>
      <c r="D1031" s="141" t="s">
        <v>3463</v>
      </c>
      <c r="E1031" s="141" t="s">
        <v>4314</v>
      </c>
      <c r="F1031" s="141" t="s">
        <v>4315</v>
      </c>
      <c r="G1031" s="141" t="s">
        <v>53</v>
      </c>
      <c r="H1031" s="141" t="s">
        <v>4118</v>
      </c>
      <c r="I1031" s="141" t="s">
        <v>3514</v>
      </c>
      <c r="J1031" s="141" t="s">
        <v>3958</v>
      </c>
      <c r="K1031" s="141" t="s">
        <v>205</v>
      </c>
      <c r="L1031" s="141" t="s">
        <v>4136</v>
      </c>
      <c r="M1031" s="141" t="s">
        <v>232</v>
      </c>
      <c r="N1031" s="141" t="s">
        <v>303</v>
      </c>
      <c r="O1031" s="141" t="s">
        <v>287</v>
      </c>
      <c r="P1031" s="141" t="s">
        <v>3282</v>
      </c>
      <c r="Q1031" s="141" t="s">
        <v>288</v>
      </c>
      <c r="R1031" s="141" t="s">
        <v>3468</v>
      </c>
      <c r="S1031" s="148" t="s">
        <v>3280</v>
      </c>
      <c r="T1031" s="147">
        <v>10728260</v>
      </c>
      <c r="U1031" s="147">
        <v>45491111</v>
      </c>
      <c r="V1031" s="147">
        <v>6145170.4100000001</v>
      </c>
      <c r="W1031" s="147">
        <v>4485405.0199999996</v>
      </c>
    </row>
    <row r="1032" spans="1:23">
      <c r="A1032" s="141" t="s">
        <v>3465</v>
      </c>
      <c r="B1032" s="141" t="s">
        <v>284</v>
      </c>
      <c r="C1032" s="141" t="s">
        <v>3464</v>
      </c>
      <c r="D1032" s="141" t="s">
        <v>3463</v>
      </c>
      <c r="E1032" s="141" t="s">
        <v>4314</v>
      </c>
      <c r="F1032" s="141" t="s">
        <v>4315</v>
      </c>
      <c r="G1032" s="141" t="s">
        <v>53</v>
      </c>
      <c r="H1032" s="141" t="s">
        <v>4118</v>
      </c>
      <c r="I1032" s="141" t="s">
        <v>3514</v>
      </c>
      <c r="J1032" s="141" t="s">
        <v>3958</v>
      </c>
      <c r="K1032" s="141" t="s">
        <v>205</v>
      </c>
      <c r="L1032" s="141" t="s">
        <v>4136</v>
      </c>
      <c r="M1032" s="141" t="s">
        <v>233</v>
      </c>
      <c r="N1032" s="141" t="s">
        <v>303</v>
      </c>
      <c r="O1032" s="141" t="s">
        <v>287</v>
      </c>
      <c r="P1032" s="141" t="s">
        <v>3282</v>
      </c>
      <c r="Q1032" s="141" t="s">
        <v>288</v>
      </c>
      <c r="R1032" s="141" t="s">
        <v>3468</v>
      </c>
      <c r="S1032" s="148" t="s">
        <v>3280</v>
      </c>
      <c r="T1032" s="147">
        <v>5000000</v>
      </c>
      <c r="U1032" s="147">
        <v>11195000</v>
      </c>
      <c r="V1032" s="147">
        <v>1394976.25</v>
      </c>
      <c r="W1032" s="147">
        <v>826509.42</v>
      </c>
    </row>
    <row r="1033" spans="1:23">
      <c r="A1033" s="141" t="s">
        <v>3465</v>
      </c>
      <c r="B1033" s="141" t="s">
        <v>284</v>
      </c>
      <c r="C1033" s="141" t="s">
        <v>3464</v>
      </c>
      <c r="D1033" s="141" t="s">
        <v>3463</v>
      </c>
      <c r="E1033" s="141" t="s">
        <v>4314</v>
      </c>
      <c r="F1033" s="141" t="s">
        <v>4315</v>
      </c>
      <c r="G1033" s="141" t="s">
        <v>53</v>
      </c>
      <c r="H1033" s="141" t="s">
        <v>4118</v>
      </c>
      <c r="I1033" s="141" t="s">
        <v>3514</v>
      </c>
      <c r="J1033" s="141" t="s">
        <v>3958</v>
      </c>
      <c r="K1033" s="141" t="s">
        <v>205</v>
      </c>
      <c r="L1033" s="141" t="s">
        <v>4140</v>
      </c>
      <c r="M1033" s="141" t="s">
        <v>235</v>
      </c>
      <c r="N1033" s="141" t="s">
        <v>303</v>
      </c>
      <c r="O1033" s="141" t="s">
        <v>287</v>
      </c>
      <c r="P1033" s="141" t="s">
        <v>3282</v>
      </c>
      <c r="Q1033" s="141" t="s">
        <v>288</v>
      </c>
      <c r="R1033" s="141" t="s">
        <v>3468</v>
      </c>
      <c r="S1033" s="148" t="s">
        <v>3280</v>
      </c>
      <c r="T1033" s="147">
        <v>4500000</v>
      </c>
      <c r="U1033" s="147">
        <v>1400000</v>
      </c>
      <c r="V1033" s="147">
        <v>995177.51</v>
      </c>
      <c r="W1033" s="147">
        <v>767847.19</v>
      </c>
    </row>
    <row r="1034" spans="1:23">
      <c r="A1034" s="141" t="s">
        <v>3465</v>
      </c>
      <c r="B1034" s="141" t="s">
        <v>284</v>
      </c>
      <c r="C1034" s="141" t="s">
        <v>3464</v>
      </c>
      <c r="D1034" s="141" t="s">
        <v>3463</v>
      </c>
      <c r="E1034" s="141" t="s">
        <v>4314</v>
      </c>
      <c r="F1034" s="141" t="s">
        <v>4315</v>
      </c>
      <c r="G1034" s="141" t="s">
        <v>53</v>
      </c>
      <c r="H1034" s="141" t="s">
        <v>4118</v>
      </c>
      <c r="I1034" s="141" t="s">
        <v>3514</v>
      </c>
      <c r="J1034" s="141" t="s">
        <v>3958</v>
      </c>
      <c r="K1034" s="141" t="s">
        <v>205</v>
      </c>
      <c r="L1034" s="141" t="s">
        <v>4140</v>
      </c>
      <c r="M1034" s="141" t="s">
        <v>236</v>
      </c>
      <c r="N1034" s="141" t="s">
        <v>303</v>
      </c>
      <c r="O1034" s="141" t="s">
        <v>287</v>
      </c>
      <c r="P1034" s="141" t="s">
        <v>3282</v>
      </c>
      <c r="Q1034" s="141" t="s">
        <v>288</v>
      </c>
      <c r="R1034" s="141" t="s">
        <v>3468</v>
      </c>
      <c r="S1034" s="148" t="s">
        <v>3280</v>
      </c>
      <c r="T1034" s="147">
        <v>150000</v>
      </c>
      <c r="U1034" s="147">
        <v>863500</v>
      </c>
      <c r="V1034" s="147">
        <v>346378.29</v>
      </c>
      <c r="W1034" s="147">
        <v>306813.8</v>
      </c>
    </row>
    <row r="1035" spans="1:23">
      <c r="A1035" s="141" t="s">
        <v>3465</v>
      </c>
      <c r="B1035" s="141" t="s">
        <v>284</v>
      </c>
      <c r="C1035" s="141" t="s">
        <v>3464</v>
      </c>
      <c r="D1035" s="141" t="s">
        <v>3463</v>
      </c>
      <c r="E1035" s="141" t="s">
        <v>4314</v>
      </c>
      <c r="F1035" s="141" t="s">
        <v>4315</v>
      </c>
      <c r="G1035" s="141" t="s">
        <v>53</v>
      </c>
      <c r="H1035" s="141" t="s">
        <v>4118</v>
      </c>
      <c r="I1035" s="141" t="s">
        <v>3514</v>
      </c>
      <c r="J1035" s="141" t="s">
        <v>3958</v>
      </c>
      <c r="K1035" s="141" t="s">
        <v>205</v>
      </c>
      <c r="L1035" s="141" t="s">
        <v>4140</v>
      </c>
      <c r="M1035" s="141" t="s">
        <v>237</v>
      </c>
      <c r="N1035" s="141" t="s">
        <v>303</v>
      </c>
      <c r="O1035" s="141" t="s">
        <v>287</v>
      </c>
      <c r="P1035" s="141" t="s">
        <v>3282</v>
      </c>
      <c r="Q1035" s="141" t="s">
        <v>288</v>
      </c>
      <c r="R1035" s="141" t="s">
        <v>3468</v>
      </c>
      <c r="S1035" s="148" t="s">
        <v>3280</v>
      </c>
      <c r="T1035" s="147">
        <v>400000</v>
      </c>
      <c r="U1035" s="147">
        <v>3596050</v>
      </c>
      <c r="V1035" s="147">
        <v>2013752.44</v>
      </c>
      <c r="W1035" s="147">
        <v>1763469.72</v>
      </c>
    </row>
    <row r="1036" spans="1:23">
      <c r="A1036" s="141" t="s">
        <v>3465</v>
      </c>
      <c r="B1036" s="141" t="s">
        <v>284</v>
      </c>
      <c r="C1036" s="141" t="s">
        <v>3464</v>
      </c>
      <c r="D1036" s="141" t="s">
        <v>3463</v>
      </c>
      <c r="E1036" s="141" t="s">
        <v>4314</v>
      </c>
      <c r="F1036" s="141" t="s">
        <v>4315</v>
      </c>
      <c r="G1036" s="141" t="s">
        <v>53</v>
      </c>
      <c r="H1036" s="141" t="s">
        <v>4118</v>
      </c>
      <c r="I1036" s="141" t="s">
        <v>3514</v>
      </c>
      <c r="J1036" s="141" t="s">
        <v>3958</v>
      </c>
      <c r="K1036" s="141" t="s">
        <v>205</v>
      </c>
      <c r="L1036" s="141" t="s">
        <v>4140</v>
      </c>
      <c r="M1036" s="141" t="s">
        <v>238</v>
      </c>
      <c r="N1036" s="141" t="s">
        <v>303</v>
      </c>
      <c r="O1036" s="141" t="s">
        <v>287</v>
      </c>
      <c r="P1036" s="141" t="s">
        <v>3282</v>
      </c>
      <c r="Q1036" s="141" t="s">
        <v>288</v>
      </c>
      <c r="R1036" s="141" t="s">
        <v>3468</v>
      </c>
      <c r="S1036" s="148" t="s">
        <v>3280</v>
      </c>
      <c r="T1036" s="147">
        <v>0</v>
      </c>
      <c r="U1036" s="147">
        <v>6000</v>
      </c>
      <c r="V1036" s="147">
        <v>5668.6</v>
      </c>
      <c r="W1036" s="147">
        <v>5668.55</v>
      </c>
    </row>
    <row r="1037" spans="1:23">
      <c r="A1037" s="141" t="s">
        <v>3465</v>
      </c>
      <c r="B1037" s="141" t="s">
        <v>284</v>
      </c>
      <c r="C1037" s="141" t="s">
        <v>3464</v>
      </c>
      <c r="D1037" s="141" t="s">
        <v>3463</v>
      </c>
      <c r="E1037" s="141" t="s">
        <v>4314</v>
      </c>
      <c r="F1037" s="141" t="s">
        <v>4315</v>
      </c>
      <c r="G1037" s="141" t="s">
        <v>53</v>
      </c>
      <c r="H1037" s="141" t="s">
        <v>4118</v>
      </c>
      <c r="I1037" s="141" t="s">
        <v>3514</v>
      </c>
      <c r="J1037" s="141" t="s">
        <v>3958</v>
      </c>
      <c r="K1037" s="141" t="s">
        <v>205</v>
      </c>
      <c r="L1037" s="141" t="s">
        <v>4140</v>
      </c>
      <c r="M1037" s="141" t="s">
        <v>239</v>
      </c>
      <c r="N1037" s="141" t="s">
        <v>303</v>
      </c>
      <c r="O1037" s="141" t="s">
        <v>287</v>
      </c>
      <c r="P1037" s="141" t="s">
        <v>3282</v>
      </c>
      <c r="Q1037" s="141" t="s">
        <v>288</v>
      </c>
      <c r="R1037" s="141" t="s">
        <v>3468</v>
      </c>
      <c r="S1037" s="148" t="s">
        <v>3280</v>
      </c>
      <c r="T1037" s="147">
        <v>0</v>
      </c>
      <c r="U1037" s="147">
        <v>1547000</v>
      </c>
      <c r="V1037" s="147">
        <v>622949.86</v>
      </c>
      <c r="W1037" s="147">
        <v>622949.86</v>
      </c>
    </row>
    <row r="1038" spans="1:23">
      <c r="A1038" s="141" t="s">
        <v>3465</v>
      </c>
      <c r="B1038" s="141" t="s">
        <v>284</v>
      </c>
      <c r="C1038" s="141" t="s">
        <v>3464</v>
      </c>
      <c r="D1038" s="141" t="s">
        <v>3463</v>
      </c>
      <c r="E1038" s="141" t="s">
        <v>4314</v>
      </c>
      <c r="F1038" s="141" t="s">
        <v>4315</v>
      </c>
      <c r="G1038" s="141" t="s">
        <v>53</v>
      </c>
      <c r="H1038" s="141" t="s">
        <v>4118</v>
      </c>
      <c r="I1038" s="141" t="s">
        <v>3514</v>
      </c>
      <c r="J1038" s="141" t="s">
        <v>3958</v>
      </c>
      <c r="K1038" s="141" t="s">
        <v>205</v>
      </c>
      <c r="L1038" s="141" t="s">
        <v>4140</v>
      </c>
      <c r="M1038" s="141" t="s">
        <v>240</v>
      </c>
      <c r="N1038" s="141" t="s">
        <v>303</v>
      </c>
      <c r="O1038" s="141" t="s">
        <v>287</v>
      </c>
      <c r="P1038" s="141" t="s">
        <v>3282</v>
      </c>
      <c r="Q1038" s="141" t="s">
        <v>288</v>
      </c>
      <c r="R1038" s="141" t="s">
        <v>3468</v>
      </c>
      <c r="S1038" s="148" t="s">
        <v>3280</v>
      </c>
      <c r="T1038" s="147">
        <v>0</v>
      </c>
      <c r="U1038" s="147">
        <v>109530</v>
      </c>
      <c r="V1038" s="147">
        <v>20175.03</v>
      </c>
      <c r="W1038" s="147">
        <v>16000.8</v>
      </c>
    </row>
    <row r="1039" spans="1:23">
      <c r="A1039" s="141" t="s">
        <v>3465</v>
      </c>
      <c r="B1039" s="141" t="s">
        <v>284</v>
      </c>
      <c r="C1039" s="141" t="s">
        <v>3464</v>
      </c>
      <c r="D1039" s="141" t="s">
        <v>3463</v>
      </c>
      <c r="E1039" s="141" t="s">
        <v>4314</v>
      </c>
      <c r="F1039" s="141" t="s">
        <v>4315</v>
      </c>
      <c r="G1039" s="141" t="s">
        <v>53</v>
      </c>
      <c r="H1039" s="141" t="s">
        <v>4118</v>
      </c>
      <c r="I1039" s="141" t="s">
        <v>3514</v>
      </c>
      <c r="J1039" s="141" t="s">
        <v>3958</v>
      </c>
      <c r="K1039" s="141" t="s">
        <v>205</v>
      </c>
      <c r="L1039" s="141" t="s">
        <v>4140</v>
      </c>
      <c r="M1039" s="141" t="s">
        <v>241</v>
      </c>
      <c r="N1039" s="141" t="s">
        <v>303</v>
      </c>
      <c r="O1039" s="141" t="s">
        <v>287</v>
      </c>
      <c r="P1039" s="141" t="s">
        <v>3282</v>
      </c>
      <c r="Q1039" s="141" t="s">
        <v>288</v>
      </c>
      <c r="R1039" s="141" t="s">
        <v>3468</v>
      </c>
      <c r="S1039" s="148" t="s">
        <v>3280</v>
      </c>
      <c r="T1039" s="147">
        <v>10000000</v>
      </c>
      <c r="U1039" s="147">
        <v>14258240</v>
      </c>
      <c r="V1039" s="147">
        <v>6748575.7000000002</v>
      </c>
      <c r="W1039" s="147">
        <v>5541625.8899999997</v>
      </c>
    </row>
    <row r="1040" spans="1:23">
      <c r="A1040" s="141" t="s">
        <v>3465</v>
      </c>
      <c r="B1040" s="141" t="s">
        <v>284</v>
      </c>
      <c r="C1040" s="141" t="s">
        <v>3464</v>
      </c>
      <c r="D1040" s="141" t="s">
        <v>3463</v>
      </c>
      <c r="E1040" s="141" t="s">
        <v>4314</v>
      </c>
      <c r="F1040" s="141" t="s">
        <v>4315</v>
      </c>
      <c r="G1040" s="141" t="s">
        <v>53</v>
      </c>
      <c r="H1040" s="141" t="s">
        <v>4118</v>
      </c>
      <c r="I1040" s="141" t="s">
        <v>3514</v>
      </c>
      <c r="J1040" s="141" t="s">
        <v>3958</v>
      </c>
      <c r="K1040" s="141" t="s">
        <v>205</v>
      </c>
      <c r="L1040" s="141" t="s">
        <v>4140</v>
      </c>
      <c r="M1040" s="141" t="s">
        <v>243</v>
      </c>
      <c r="N1040" s="141" t="s">
        <v>303</v>
      </c>
      <c r="O1040" s="141" t="s">
        <v>287</v>
      </c>
      <c r="P1040" s="141" t="s">
        <v>3282</v>
      </c>
      <c r="Q1040" s="141" t="s">
        <v>288</v>
      </c>
      <c r="R1040" s="141" t="s">
        <v>3468</v>
      </c>
      <c r="S1040" s="148" t="s">
        <v>3280</v>
      </c>
      <c r="T1040" s="147">
        <v>10250000</v>
      </c>
      <c r="U1040" s="147">
        <v>11991482</v>
      </c>
      <c r="V1040" s="147">
        <v>4608034.37</v>
      </c>
      <c r="W1040" s="147">
        <v>2888963.46</v>
      </c>
    </row>
    <row r="1041" spans="1:23">
      <c r="A1041" s="141" t="s">
        <v>3465</v>
      </c>
      <c r="B1041" s="141" t="s">
        <v>284</v>
      </c>
      <c r="C1041" s="141" t="s">
        <v>3464</v>
      </c>
      <c r="D1041" s="141" t="s">
        <v>3463</v>
      </c>
      <c r="E1041" s="141" t="s">
        <v>4314</v>
      </c>
      <c r="F1041" s="141" t="s">
        <v>4315</v>
      </c>
      <c r="G1041" s="141" t="s">
        <v>53</v>
      </c>
      <c r="H1041" s="141" t="s">
        <v>4117</v>
      </c>
      <c r="I1041" s="141" t="s">
        <v>3492</v>
      </c>
      <c r="J1041" s="141" t="s">
        <v>95</v>
      </c>
      <c r="K1041" s="141" t="s">
        <v>97</v>
      </c>
      <c r="L1041" s="141" t="s">
        <v>4136</v>
      </c>
      <c r="M1041" s="141" t="s">
        <v>225</v>
      </c>
      <c r="N1041" s="141" t="s">
        <v>303</v>
      </c>
      <c r="O1041" s="141" t="s">
        <v>287</v>
      </c>
      <c r="P1041" s="141" t="s">
        <v>3282</v>
      </c>
      <c r="Q1041" s="141" t="s">
        <v>288</v>
      </c>
      <c r="R1041" s="141" t="s">
        <v>3468</v>
      </c>
      <c r="S1041" s="148" t="s">
        <v>3280</v>
      </c>
      <c r="T1041" s="147">
        <v>28956215</v>
      </c>
      <c r="U1041" s="147">
        <v>22656215</v>
      </c>
      <c r="V1041" s="147">
        <v>19253168.170000002</v>
      </c>
      <c r="W1041" s="147">
        <v>19253168.170000002</v>
      </c>
    </row>
    <row r="1042" spans="1:23">
      <c r="A1042" s="141" t="s">
        <v>3465</v>
      </c>
      <c r="B1042" s="141" t="s">
        <v>284</v>
      </c>
      <c r="C1042" s="141" t="s">
        <v>3464</v>
      </c>
      <c r="D1042" s="141" t="s">
        <v>3463</v>
      </c>
      <c r="E1042" s="141" t="s">
        <v>4314</v>
      </c>
      <c r="F1042" s="141" t="s">
        <v>4315</v>
      </c>
      <c r="G1042" s="141" t="s">
        <v>53</v>
      </c>
      <c r="H1042" s="141" t="s">
        <v>4117</v>
      </c>
      <c r="I1042" s="141" t="s">
        <v>3492</v>
      </c>
      <c r="J1042" s="141" t="s">
        <v>95</v>
      </c>
      <c r="K1042" s="141" t="s">
        <v>97</v>
      </c>
      <c r="L1042" s="141" t="s">
        <v>4136</v>
      </c>
      <c r="M1042" s="141" t="s">
        <v>226</v>
      </c>
      <c r="N1042" s="141" t="s">
        <v>303</v>
      </c>
      <c r="O1042" s="141" t="s">
        <v>287</v>
      </c>
      <c r="P1042" s="141" t="s">
        <v>3282</v>
      </c>
      <c r="Q1042" s="141" t="s">
        <v>288</v>
      </c>
      <c r="R1042" s="141" t="s">
        <v>3468</v>
      </c>
      <c r="S1042" s="148" t="s">
        <v>3280</v>
      </c>
      <c r="T1042" s="147">
        <v>4493600</v>
      </c>
      <c r="U1042" s="147">
        <v>16543387.810000001</v>
      </c>
      <c r="V1042" s="147">
        <v>1523095.82</v>
      </c>
      <c r="W1042" s="147">
        <v>886644.92</v>
      </c>
    </row>
    <row r="1043" spans="1:23">
      <c r="A1043" s="141" t="s">
        <v>3465</v>
      </c>
      <c r="B1043" s="141" t="s">
        <v>284</v>
      </c>
      <c r="C1043" s="141" t="s">
        <v>3464</v>
      </c>
      <c r="D1043" s="141" t="s">
        <v>3463</v>
      </c>
      <c r="E1043" s="141" t="s">
        <v>4314</v>
      </c>
      <c r="F1043" s="141" t="s">
        <v>4315</v>
      </c>
      <c r="G1043" s="141" t="s">
        <v>53</v>
      </c>
      <c r="H1043" s="141" t="s">
        <v>4117</v>
      </c>
      <c r="I1043" s="141" t="s">
        <v>3492</v>
      </c>
      <c r="J1043" s="141" t="s">
        <v>95</v>
      </c>
      <c r="K1043" s="141" t="s">
        <v>97</v>
      </c>
      <c r="L1043" s="141" t="s">
        <v>4136</v>
      </c>
      <c r="M1043" s="141" t="s">
        <v>227</v>
      </c>
      <c r="N1043" s="141" t="s">
        <v>303</v>
      </c>
      <c r="O1043" s="141" t="s">
        <v>287</v>
      </c>
      <c r="P1043" s="141" t="s">
        <v>3282</v>
      </c>
      <c r="Q1043" s="141" t="s">
        <v>288</v>
      </c>
      <c r="R1043" s="141" t="s">
        <v>3468</v>
      </c>
      <c r="S1043" s="148" t="s">
        <v>3280</v>
      </c>
      <c r="T1043" s="147">
        <v>17376782</v>
      </c>
      <c r="U1043" s="147">
        <v>35176782</v>
      </c>
      <c r="V1043" s="147">
        <v>32176782</v>
      </c>
      <c r="W1043" s="147">
        <v>32174531.600000001</v>
      </c>
    </row>
    <row r="1044" spans="1:23">
      <c r="A1044" s="141" t="s">
        <v>3465</v>
      </c>
      <c r="B1044" s="141" t="s">
        <v>284</v>
      </c>
      <c r="C1044" s="141" t="s">
        <v>3464</v>
      </c>
      <c r="D1044" s="141" t="s">
        <v>3463</v>
      </c>
      <c r="E1044" s="141" t="s">
        <v>4314</v>
      </c>
      <c r="F1044" s="141" t="s">
        <v>4315</v>
      </c>
      <c r="G1044" s="141" t="s">
        <v>53</v>
      </c>
      <c r="H1044" s="141" t="s">
        <v>4117</v>
      </c>
      <c r="I1044" s="141" t="s">
        <v>3492</v>
      </c>
      <c r="J1044" s="141" t="s">
        <v>95</v>
      </c>
      <c r="K1044" s="141" t="s">
        <v>97</v>
      </c>
      <c r="L1044" s="141" t="s">
        <v>4136</v>
      </c>
      <c r="M1044" s="141" t="s">
        <v>227</v>
      </c>
      <c r="N1044" s="141" t="s">
        <v>303</v>
      </c>
      <c r="O1044" s="141" t="s">
        <v>304</v>
      </c>
      <c r="P1044" s="141" t="s">
        <v>3282</v>
      </c>
      <c r="Q1044" s="141" t="s">
        <v>288</v>
      </c>
      <c r="R1044" s="141" t="s">
        <v>3468</v>
      </c>
      <c r="S1044" s="148" t="s">
        <v>3280</v>
      </c>
      <c r="T1044" s="147">
        <v>0</v>
      </c>
      <c r="U1044" s="147">
        <v>15000000</v>
      </c>
      <c r="V1044" s="147">
        <v>0</v>
      </c>
      <c r="W1044" s="147">
        <v>0</v>
      </c>
    </row>
    <row r="1045" spans="1:23">
      <c r="A1045" s="141" t="s">
        <v>3465</v>
      </c>
      <c r="B1045" s="141" t="s">
        <v>284</v>
      </c>
      <c r="C1045" s="141" t="s">
        <v>3464</v>
      </c>
      <c r="D1045" s="141" t="s">
        <v>3463</v>
      </c>
      <c r="E1045" s="141" t="s">
        <v>4314</v>
      </c>
      <c r="F1045" s="141" t="s">
        <v>4315</v>
      </c>
      <c r="G1045" s="141" t="s">
        <v>53</v>
      </c>
      <c r="H1045" s="141" t="s">
        <v>4117</v>
      </c>
      <c r="I1045" s="141" t="s">
        <v>3492</v>
      </c>
      <c r="J1045" s="141" t="s">
        <v>95</v>
      </c>
      <c r="K1045" s="141" t="s">
        <v>97</v>
      </c>
      <c r="L1045" s="141" t="s">
        <v>4136</v>
      </c>
      <c r="M1045" s="141" t="s">
        <v>228</v>
      </c>
      <c r="N1045" s="141" t="s">
        <v>303</v>
      </c>
      <c r="O1045" s="141" t="s">
        <v>287</v>
      </c>
      <c r="P1045" s="141" t="s">
        <v>3282</v>
      </c>
      <c r="Q1045" s="141" t="s">
        <v>288</v>
      </c>
      <c r="R1045" s="141" t="s">
        <v>3468</v>
      </c>
      <c r="S1045" s="148" t="s">
        <v>3280</v>
      </c>
      <c r="T1045" s="147">
        <v>897600</v>
      </c>
      <c r="U1045" s="147">
        <v>2996600</v>
      </c>
      <c r="V1045" s="147">
        <v>1270928.8600000001</v>
      </c>
      <c r="W1045" s="147">
        <v>1270928.8600000001</v>
      </c>
    </row>
    <row r="1046" spans="1:23">
      <c r="A1046" s="141" t="s">
        <v>3465</v>
      </c>
      <c r="B1046" s="141" t="s">
        <v>284</v>
      </c>
      <c r="C1046" s="141" t="s">
        <v>3464</v>
      </c>
      <c r="D1046" s="141" t="s">
        <v>3463</v>
      </c>
      <c r="E1046" s="141" t="s">
        <v>4314</v>
      </c>
      <c r="F1046" s="141" t="s">
        <v>4315</v>
      </c>
      <c r="G1046" s="141" t="s">
        <v>53</v>
      </c>
      <c r="H1046" s="141" t="s">
        <v>4117</v>
      </c>
      <c r="I1046" s="141" t="s">
        <v>3492</v>
      </c>
      <c r="J1046" s="141" t="s">
        <v>95</v>
      </c>
      <c r="K1046" s="141" t="s">
        <v>97</v>
      </c>
      <c r="L1046" s="141" t="s">
        <v>4136</v>
      </c>
      <c r="M1046" s="141" t="s">
        <v>229</v>
      </c>
      <c r="N1046" s="141" t="s">
        <v>303</v>
      </c>
      <c r="O1046" s="141" t="s">
        <v>287</v>
      </c>
      <c r="P1046" s="141" t="s">
        <v>3282</v>
      </c>
      <c r="Q1046" s="141" t="s">
        <v>288</v>
      </c>
      <c r="R1046" s="141" t="s">
        <v>3468</v>
      </c>
      <c r="S1046" s="148" t="s">
        <v>3280</v>
      </c>
      <c r="T1046" s="147">
        <v>21827102</v>
      </c>
      <c r="U1046" s="147">
        <v>36359494.609999999</v>
      </c>
      <c r="V1046" s="147">
        <v>22736482.129999999</v>
      </c>
      <c r="W1046" s="147">
        <v>19891482.129999999</v>
      </c>
    </row>
    <row r="1047" spans="1:23">
      <c r="A1047" s="141" t="s">
        <v>3465</v>
      </c>
      <c r="B1047" s="141" t="s">
        <v>284</v>
      </c>
      <c r="C1047" s="141" t="s">
        <v>3464</v>
      </c>
      <c r="D1047" s="141" t="s">
        <v>3463</v>
      </c>
      <c r="E1047" s="141" t="s">
        <v>4314</v>
      </c>
      <c r="F1047" s="141" t="s">
        <v>4315</v>
      </c>
      <c r="G1047" s="141" t="s">
        <v>53</v>
      </c>
      <c r="H1047" s="141" t="s">
        <v>4117</v>
      </c>
      <c r="I1047" s="141" t="s">
        <v>3492</v>
      </c>
      <c r="J1047" s="141" t="s">
        <v>95</v>
      </c>
      <c r="K1047" s="141" t="s">
        <v>97</v>
      </c>
      <c r="L1047" s="141" t="s">
        <v>4136</v>
      </c>
      <c r="M1047" s="141" t="s">
        <v>229</v>
      </c>
      <c r="N1047" s="141" t="s">
        <v>303</v>
      </c>
      <c r="O1047" s="141" t="s">
        <v>304</v>
      </c>
      <c r="P1047" s="141" t="s">
        <v>3282</v>
      </c>
      <c r="Q1047" s="141" t="s">
        <v>288</v>
      </c>
      <c r="R1047" s="141" t="s">
        <v>3468</v>
      </c>
      <c r="S1047" s="148" t="s">
        <v>3280</v>
      </c>
      <c r="T1047" s="147">
        <v>0</v>
      </c>
      <c r="U1047" s="147">
        <v>16050000</v>
      </c>
      <c r="V1047" s="147">
        <v>0</v>
      </c>
      <c r="W1047" s="147">
        <v>0</v>
      </c>
    </row>
    <row r="1048" spans="1:23">
      <c r="A1048" s="141" t="s">
        <v>3465</v>
      </c>
      <c r="B1048" s="141" t="s">
        <v>284</v>
      </c>
      <c r="C1048" s="141" t="s">
        <v>3464</v>
      </c>
      <c r="D1048" s="141" t="s">
        <v>3463</v>
      </c>
      <c r="E1048" s="141" t="s">
        <v>4314</v>
      </c>
      <c r="F1048" s="141" t="s">
        <v>4315</v>
      </c>
      <c r="G1048" s="141" t="s">
        <v>53</v>
      </c>
      <c r="H1048" s="141" t="s">
        <v>4117</v>
      </c>
      <c r="I1048" s="141" t="s">
        <v>3492</v>
      </c>
      <c r="J1048" s="141" t="s">
        <v>95</v>
      </c>
      <c r="K1048" s="141" t="s">
        <v>97</v>
      </c>
      <c r="L1048" s="141" t="s">
        <v>4136</v>
      </c>
      <c r="M1048" s="141" t="s">
        <v>230</v>
      </c>
      <c r="N1048" s="141" t="s">
        <v>303</v>
      </c>
      <c r="O1048" s="141" t="s">
        <v>287</v>
      </c>
      <c r="P1048" s="141" t="s">
        <v>3282</v>
      </c>
      <c r="Q1048" s="141" t="s">
        <v>288</v>
      </c>
      <c r="R1048" s="141" t="s">
        <v>3468</v>
      </c>
      <c r="S1048" s="148" t="s">
        <v>3280</v>
      </c>
      <c r="T1048" s="147">
        <v>1927378</v>
      </c>
      <c r="U1048" s="147">
        <v>21552378</v>
      </c>
      <c r="V1048" s="147">
        <v>13613882.5</v>
      </c>
      <c r="W1048" s="147">
        <v>13613882.5</v>
      </c>
    </row>
    <row r="1049" spans="1:23">
      <c r="A1049" s="141" t="s">
        <v>3465</v>
      </c>
      <c r="B1049" s="141" t="s">
        <v>284</v>
      </c>
      <c r="C1049" s="141" t="s">
        <v>3464</v>
      </c>
      <c r="D1049" s="141" t="s">
        <v>3463</v>
      </c>
      <c r="E1049" s="141" t="s">
        <v>4314</v>
      </c>
      <c r="F1049" s="141" t="s">
        <v>4315</v>
      </c>
      <c r="G1049" s="141" t="s">
        <v>53</v>
      </c>
      <c r="H1049" s="141" t="s">
        <v>4117</v>
      </c>
      <c r="I1049" s="141" t="s">
        <v>3492</v>
      </c>
      <c r="J1049" s="141" t="s">
        <v>95</v>
      </c>
      <c r="K1049" s="141" t="s">
        <v>97</v>
      </c>
      <c r="L1049" s="141" t="s">
        <v>4136</v>
      </c>
      <c r="M1049" s="141" t="s">
        <v>231</v>
      </c>
      <c r="N1049" s="141" t="s">
        <v>303</v>
      </c>
      <c r="O1049" s="141" t="s">
        <v>287</v>
      </c>
      <c r="P1049" s="141" t="s">
        <v>3282</v>
      </c>
      <c r="Q1049" s="141" t="s">
        <v>288</v>
      </c>
      <c r="R1049" s="141" t="s">
        <v>3468</v>
      </c>
      <c r="S1049" s="148" t="s">
        <v>3280</v>
      </c>
      <c r="T1049" s="147">
        <v>19187502</v>
      </c>
      <c r="U1049" s="147">
        <v>21024442.649999999</v>
      </c>
      <c r="V1049" s="147">
        <v>8236308.9000000004</v>
      </c>
      <c r="W1049" s="147">
        <v>6201997.1299999999</v>
      </c>
    </row>
    <row r="1050" spans="1:23">
      <c r="A1050" s="141" t="s">
        <v>3465</v>
      </c>
      <c r="B1050" s="141" t="s">
        <v>284</v>
      </c>
      <c r="C1050" s="141" t="s">
        <v>3464</v>
      </c>
      <c r="D1050" s="141" t="s">
        <v>3463</v>
      </c>
      <c r="E1050" s="141" t="s">
        <v>4314</v>
      </c>
      <c r="F1050" s="141" t="s">
        <v>4315</v>
      </c>
      <c r="G1050" s="141" t="s">
        <v>53</v>
      </c>
      <c r="H1050" s="141" t="s">
        <v>4117</v>
      </c>
      <c r="I1050" s="141" t="s">
        <v>3492</v>
      </c>
      <c r="J1050" s="141" t="s">
        <v>95</v>
      </c>
      <c r="K1050" s="141" t="s">
        <v>97</v>
      </c>
      <c r="L1050" s="141" t="s">
        <v>4136</v>
      </c>
      <c r="M1050" s="141" t="s">
        <v>232</v>
      </c>
      <c r="N1050" s="141" t="s">
        <v>303</v>
      </c>
      <c r="O1050" s="141" t="s">
        <v>287</v>
      </c>
      <c r="P1050" s="141" t="s">
        <v>3282</v>
      </c>
      <c r="Q1050" s="141" t="s">
        <v>288</v>
      </c>
      <c r="R1050" s="141" t="s">
        <v>3468</v>
      </c>
      <c r="S1050" s="148" t="s">
        <v>3280</v>
      </c>
      <c r="T1050" s="147">
        <v>96729481</v>
      </c>
      <c r="U1050" s="147">
        <v>102310525.42</v>
      </c>
      <c r="V1050" s="147">
        <v>59778232.450000003</v>
      </c>
      <c r="W1050" s="147">
        <v>48972189.170000002</v>
      </c>
    </row>
    <row r="1051" spans="1:23">
      <c r="A1051" s="141" t="s">
        <v>3465</v>
      </c>
      <c r="B1051" s="141" t="s">
        <v>284</v>
      </c>
      <c r="C1051" s="141" t="s">
        <v>3464</v>
      </c>
      <c r="D1051" s="141" t="s">
        <v>3463</v>
      </c>
      <c r="E1051" s="141" t="s">
        <v>4314</v>
      </c>
      <c r="F1051" s="141" t="s">
        <v>4315</v>
      </c>
      <c r="G1051" s="141" t="s">
        <v>53</v>
      </c>
      <c r="H1051" s="141" t="s">
        <v>4117</v>
      </c>
      <c r="I1051" s="141" t="s">
        <v>3492</v>
      </c>
      <c r="J1051" s="141" t="s">
        <v>95</v>
      </c>
      <c r="K1051" s="141" t="s">
        <v>97</v>
      </c>
      <c r="L1051" s="141" t="s">
        <v>4136</v>
      </c>
      <c r="M1051" s="141" t="s">
        <v>232</v>
      </c>
      <c r="N1051" s="141" t="s">
        <v>303</v>
      </c>
      <c r="O1051" s="141" t="s">
        <v>304</v>
      </c>
      <c r="P1051" s="141" t="s">
        <v>3282</v>
      </c>
      <c r="Q1051" s="141" t="s">
        <v>288</v>
      </c>
      <c r="R1051" s="141" t="s">
        <v>3468</v>
      </c>
      <c r="S1051" s="148" t="s">
        <v>3280</v>
      </c>
      <c r="T1051" s="147">
        <v>0</v>
      </c>
      <c r="U1051" s="147">
        <v>37428182.490000002</v>
      </c>
      <c r="V1051" s="147">
        <v>18100000</v>
      </c>
      <c r="W1051" s="147">
        <v>0</v>
      </c>
    </row>
    <row r="1052" spans="1:23">
      <c r="A1052" s="141" t="s">
        <v>3465</v>
      </c>
      <c r="B1052" s="141" t="s">
        <v>284</v>
      </c>
      <c r="C1052" s="141" t="s">
        <v>3464</v>
      </c>
      <c r="D1052" s="141" t="s">
        <v>3463</v>
      </c>
      <c r="E1052" s="141" t="s">
        <v>4314</v>
      </c>
      <c r="F1052" s="141" t="s">
        <v>4315</v>
      </c>
      <c r="G1052" s="141" t="s">
        <v>53</v>
      </c>
      <c r="H1052" s="141" t="s">
        <v>4117</v>
      </c>
      <c r="I1052" s="141" t="s">
        <v>3492</v>
      </c>
      <c r="J1052" s="141" t="s">
        <v>95</v>
      </c>
      <c r="K1052" s="141" t="s">
        <v>97</v>
      </c>
      <c r="L1052" s="141" t="s">
        <v>4136</v>
      </c>
      <c r="M1052" s="141" t="s">
        <v>233</v>
      </c>
      <c r="N1052" s="141" t="s">
        <v>303</v>
      </c>
      <c r="O1052" s="141" t="s">
        <v>287</v>
      </c>
      <c r="P1052" s="141" t="s">
        <v>3282</v>
      </c>
      <c r="Q1052" s="141" t="s">
        <v>288</v>
      </c>
      <c r="R1052" s="141" t="s">
        <v>3468</v>
      </c>
      <c r="S1052" s="148" t="s">
        <v>3280</v>
      </c>
      <c r="T1052" s="147">
        <v>56970000</v>
      </c>
      <c r="U1052" s="147">
        <v>52656683.43</v>
      </c>
      <c r="V1052" s="147">
        <v>21156170</v>
      </c>
      <c r="W1052" s="147">
        <v>12281326.279999999</v>
      </c>
    </row>
    <row r="1053" spans="1:23">
      <c r="A1053" s="141" t="s">
        <v>3465</v>
      </c>
      <c r="B1053" s="141" t="s">
        <v>284</v>
      </c>
      <c r="C1053" s="141" t="s">
        <v>3464</v>
      </c>
      <c r="D1053" s="141" t="s">
        <v>3463</v>
      </c>
      <c r="E1053" s="141" t="s">
        <v>4314</v>
      </c>
      <c r="F1053" s="141" t="s">
        <v>4315</v>
      </c>
      <c r="G1053" s="141" t="s">
        <v>53</v>
      </c>
      <c r="H1053" s="141" t="s">
        <v>4117</v>
      </c>
      <c r="I1053" s="141" t="s">
        <v>3492</v>
      </c>
      <c r="J1053" s="141" t="s">
        <v>95</v>
      </c>
      <c r="K1053" s="141" t="s">
        <v>97</v>
      </c>
      <c r="L1053" s="141" t="s">
        <v>4136</v>
      </c>
      <c r="M1053" s="141" t="s">
        <v>233</v>
      </c>
      <c r="N1053" s="141" t="s">
        <v>303</v>
      </c>
      <c r="O1053" s="141" t="s">
        <v>304</v>
      </c>
      <c r="P1053" s="141" t="s">
        <v>3282</v>
      </c>
      <c r="Q1053" s="141" t="s">
        <v>288</v>
      </c>
      <c r="R1053" s="141" t="s">
        <v>3468</v>
      </c>
      <c r="S1053" s="148" t="s">
        <v>3280</v>
      </c>
      <c r="T1053" s="147">
        <v>0</v>
      </c>
      <c r="U1053" s="147">
        <v>2500000</v>
      </c>
      <c r="V1053" s="147">
        <v>0</v>
      </c>
      <c r="W1053" s="147">
        <v>0</v>
      </c>
    </row>
    <row r="1054" spans="1:23">
      <c r="A1054" s="141" t="s">
        <v>3465</v>
      </c>
      <c r="B1054" s="141" t="s">
        <v>284</v>
      </c>
      <c r="C1054" s="141" t="s">
        <v>3464</v>
      </c>
      <c r="D1054" s="141" t="s">
        <v>3463</v>
      </c>
      <c r="E1054" s="141" t="s">
        <v>4314</v>
      </c>
      <c r="F1054" s="141" t="s">
        <v>4315</v>
      </c>
      <c r="G1054" s="141" t="s">
        <v>53</v>
      </c>
      <c r="H1054" s="141" t="s">
        <v>4117</v>
      </c>
      <c r="I1054" s="141" t="s">
        <v>3492</v>
      </c>
      <c r="J1054" s="141" t="s">
        <v>95</v>
      </c>
      <c r="K1054" s="141" t="s">
        <v>97</v>
      </c>
      <c r="L1054" s="141" t="s">
        <v>4140</v>
      </c>
      <c r="M1054" s="141" t="s">
        <v>235</v>
      </c>
      <c r="N1054" s="141" t="s">
        <v>303</v>
      </c>
      <c r="O1054" s="141" t="s">
        <v>287</v>
      </c>
      <c r="P1054" s="141" t="s">
        <v>3282</v>
      </c>
      <c r="Q1054" s="141" t="s">
        <v>288</v>
      </c>
      <c r="R1054" s="141" t="s">
        <v>3468</v>
      </c>
      <c r="S1054" s="148" t="s">
        <v>3280</v>
      </c>
      <c r="T1054" s="147">
        <v>45533929</v>
      </c>
      <c r="U1054" s="147">
        <v>102796595.98</v>
      </c>
      <c r="V1054" s="147">
        <v>73192804.890000001</v>
      </c>
      <c r="W1054" s="147">
        <v>57818161.25</v>
      </c>
    </row>
    <row r="1055" spans="1:23">
      <c r="A1055" s="141" t="s">
        <v>3465</v>
      </c>
      <c r="B1055" s="141" t="s">
        <v>284</v>
      </c>
      <c r="C1055" s="141" t="s">
        <v>3464</v>
      </c>
      <c r="D1055" s="141" t="s">
        <v>3463</v>
      </c>
      <c r="E1055" s="141" t="s">
        <v>4314</v>
      </c>
      <c r="F1055" s="141" t="s">
        <v>4315</v>
      </c>
      <c r="G1055" s="141" t="s">
        <v>53</v>
      </c>
      <c r="H1055" s="141" t="s">
        <v>4117</v>
      </c>
      <c r="I1055" s="141" t="s">
        <v>3492</v>
      </c>
      <c r="J1055" s="141" t="s">
        <v>95</v>
      </c>
      <c r="K1055" s="141" t="s">
        <v>97</v>
      </c>
      <c r="L1055" s="141" t="s">
        <v>4140</v>
      </c>
      <c r="M1055" s="141" t="s">
        <v>235</v>
      </c>
      <c r="N1055" s="141" t="s">
        <v>303</v>
      </c>
      <c r="O1055" s="141" t="s">
        <v>304</v>
      </c>
      <c r="P1055" s="141" t="s">
        <v>3282</v>
      </c>
      <c r="Q1055" s="141" t="s">
        <v>288</v>
      </c>
      <c r="R1055" s="141" t="s">
        <v>3468</v>
      </c>
      <c r="S1055" s="148" t="s">
        <v>3280</v>
      </c>
      <c r="T1055" s="147">
        <v>0</v>
      </c>
      <c r="U1055" s="147">
        <v>62581660</v>
      </c>
      <c r="V1055" s="147">
        <v>50000000</v>
      </c>
      <c r="W1055" s="147">
        <v>0</v>
      </c>
    </row>
    <row r="1056" spans="1:23">
      <c r="A1056" s="141" t="s">
        <v>3465</v>
      </c>
      <c r="B1056" s="141" t="s">
        <v>284</v>
      </c>
      <c r="C1056" s="141" t="s">
        <v>3464</v>
      </c>
      <c r="D1056" s="141" t="s">
        <v>3463</v>
      </c>
      <c r="E1056" s="141" t="s">
        <v>4314</v>
      </c>
      <c r="F1056" s="141" t="s">
        <v>4315</v>
      </c>
      <c r="G1056" s="141" t="s">
        <v>53</v>
      </c>
      <c r="H1056" s="141" t="s">
        <v>4117</v>
      </c>
      <c r="I1056" s="141" t="s">
        <v>3492</v>
      </c>
      <c r="J1056" s="141" t="s">
        <v>95</v>
      </c>
      <c r="K1056" s="141" t="s">
        <v>97</v>
      </c>
      <c r="L1056" s="141" t="s">
        <v>4140</v>
      </c>
      <c r="M1056" s="141" t="s">
        <v>236</v>
      </c>
      <c r="N1056" s="141" t="s">
        <v>303</v>
      </c>
      <c r="O1056" s="141" t="s">
        <v>287</v>
      </c>
      <c r="P1056" s="141" t="s">
        <v>3282</v>
      </c>
      <c r="Q1056" s="141" t="s">
        <v>288</v>
      </c>
      <c r="R1056" s="141" t="s">
        <v>3468</v>
      </c>
      <c r="S1056" s="148" t="s">
        <v>3280</v>
      </c>
      <c r="T1056" s="147">
        <v>454848</v>
      </c>
      <c r="U1056" s="147">
        <v>5805157.1900000004</v>
      </c>
      <c r="V1056" s="147">
        <v>391959.53</v>
      </c>
      <c r="W1056" s="147">
        <v>391959.53</v>
      </c>
    </row>
    <row r="1057" spans="1:23">
      <c r="A1057" s="141" t="s">
        <v>3465</v>
      </c>
      <c r="B1057" s="141" t="s">
        <v>284</v>
      </c>
      <c r="C1057" s="141" t="s">
        <v>3464</v>
      </c>
      <c r="D1057" s="141" t="s">
        <v>3463</v>
      </c>
      <c r="E1057" s="141" t="s">
        <v>4314</v>
      </c>
      <c r="F1057" s="141" t="s">
        <v>4315</v>
      </c>
      <c r="G1057" s="141" t="s">
        <v>53</v>
      </c>
      <c r="H1057" s="141" t="s">
        <v>4117</v>
      </c>
      <c r="I1057" s="141" t="s">
        <v>3492</v>
      </c>
      <c r="J1057" s="141" t="s">
        <v>95</v>
      </c>
      <c r="K1057" s="141" t="s">
        <v>97</v>
      </c>
      <c r="L1057" s="141" t="s">
        <v>4140</v>
      </c>
      <c r="M1057" s="141" t="s">
        <v>236</v>
      </c>
      <c r="N1057" s="141" t="s">
        <v>303</v>
      </c>
      <c r="O1057" s="141" t="s">
        <v>304</v>
      </c>
      <c r="P1057" s="141" t="s">
        <v>3282</v>
      </c>
      <c r="Q1057" s="141" t="s">
        <v>288</v>
      </c>
      <c r="R1057" s="141" t="s">
        <v>3468</v>
      </c>
      <c r="S1057" s="148" t="s">
        <v>3280</v>
      </c>
      <c r="T1057" s="147">
        <v>0</v>
      </c>
      <c r="U1057" s="147">
        <v>1108850</v>
      </c>
      <c r="V1057" s="147">
        <v>0</v>
      </c>
      <c r="W1057" s="147">
        <v>0</v>
      </c>
    </row>
    <row r="1058" spans="1:23">
      <c r="A1058" s="141" t="s">
        <v>3465</v>
      </c>
      <c r="B1058" s="141" t="s">
        <v>284</v>
      </c>
      <c r="C1058" s="141" t="s">
        <v>3464</v>
      </c>
      <c r="D1058" s="141" t="s">
        <v>3463</v>
      </c>
      <c r="E1058" s="141" t="s">
        <v>4314</v>
      </c>
      <c r="F1058" s="141" t="s">
        <v>4315</v>
      </c>
      <c r="G1058" s="141" t="s">
        <v>53</v>
      </c>
      <c r="H1058" s="141" t="s">
        <v>4117</v>
      </c>
      <c r="I1058" s="141" t="s">
        <v>3492</v>
      </c>
      <c r="J1058" s="141" t="s">
        <v>95</v>
      </c>
      <c r="K1058" s="141" t="s">
        <v>97</v>
      </c>
      <c r="L1058" s="141" t="s">
        <v>4140</v>
      </c>
      <c r="M1058" s="141" t="s">
        <v>237</v>
      </c>
      <c r="N1058" s="141" t="s">
        <v>303</v>
      </c>
      <c r="O1058" s="141" t="s">
        <v>287</v>
      </c>
      <c r="P1058" s="141" t="s">
        <v>3282</v>
      </c>
      <c r="Q1058" s="141" t="s">
        <v>288</v>
      </c>
      <c r="R1058" s="141" t="s">
        <v>3468</v>
      </c>
      <c r="S1058" s="148" t="s">
        <v>3280</v>
      </c>
      <c r="T1058" s="147">
        <v>2050641</v>
      </c>
      <c r="U1058" s="147">
        <v>2399066</v>
      </c>
      <c r="V1058" s="147">
        <v>1159239.74</v>
      </c>
      <c r="W1058" s="147">
        <v>430843.44</v>
      </c>
    </row>
    <row r="1059" spans="1:23">
      <c r="A1059" s="141" t="s">
        <v>3465</v>
      </c>
      <c r="B1059" s="141" t="s">
        <v>284</v>
      </c>
      <c r="C1059" s="141" t="s">
        <v>3464</v>
      </c>
      <c r="D1059" s="141" t="s">
        <v>3463</v>
      </c>
      <c r="E1059" s="141" t="s">
        <v>4314</v>
      </c>
      <c r="F1059" s="141" t="s">
        <v>4315</v>
      </c>
      <c r="G1059" s="141" t="s">
        <v>53</v>
      </c>
      <c r="H1059" s="141" t="s">
        <v>4117</v>
      </c>
      <c r="I1059" s="141" t="s">
        <v>3492</v>
      </c>
      <c r="J1059" s="141" t="s">
        <v>95</v>
      </c>
      <c r="K1059" s="141" t="s">
        <v>97</v>
      </c>
      <c r="L1059" s="141" t="s">
        <v>4140</v>
      </c>
      <c r="M1059" s="141" t="s">
        <v>238</v>
      </c>
      <c r="N1059" s="141" t="s">
        <v>303</v>
      </c>
      <c r="O1059" s="141" t="s">
        <v>287</v>
      </c>
      <c r="P1059" s="141" t="s">
        <v>3282</v>
      </c>
      <c r="Q1059" s="141" t="s">
        <v>288</v>
      </c>
      <c r="R1059" s="141" t="s">
        <v>3468</v>
      </c>
      <c r="S1059" s="148" t="s">
        <v>3280</v>
      </c>
      <c r="T1059" s="147">
        <v>80000</v>
      </c>
      <c r="U1059" s="147">
        <v>16391344.67</v>
      </c>
      <c r="V1059" s="147">
        <v>10600774.5</v>
      </c>
      <c r="W1059" s="147">
        <v>0</v>
      </c>
    </row>
    <row r="1060" spans="1:23">
      <c r="A1060" s="141" t="s">
        <v>3465</v>
      </c>
      <c r="B1060" s="141" t="s">
        <v>284</v>
      </c>
      <c r="C1060" s="141" t="s">
        <v>3464</v>
      </c>
      <c r="D1060" s="141" t="s">
        <v>3463</v>
      </c>
      <c r="E1060" s="141" t="s">
        <v>4314</v>
      </c>
      <c r="F1060" s="141" t="s">
        <v>4315</v>
      </c>
      <c r="G1060" s="141" t="s">
        <v>53</v>
      </c>
      <c r="H1060" s="141" t="s">
        <v>4117</v>
      </c>
      <c r="I1060" s="141" t="s">
        <v>3492</v>
      </c>
      <c r="J1060" s="141" t="s">
        <v>95</v>
      </c>
      <c r="K1060" s="141" t="s">
        <v>97</v>
      </c>
      <c r="L1060" s="141" t="s">
        <v>4140</v>
      </c>
      <c r="M1060" s="141" t="s">
        <v>239</v>
      </c>
      <c r="N1060" s="141" t="s">
        <v>303</v>
      </c>
      <c r="O1060" s="141" t="s">
        <v>287</v>
      </c>
      <c r="P1060" s="141" t="s">
        <v>3282</v>
      </c>
      <c r="Q1060" s="141" t="s">
        <v>288</v>
      </c>
      <c r="R1060" s="141" t="s">
        <v>3468</v>
      </c>
      <c r="S1060" s="148" t="s">
        <v>3280</v>
      </c>
      <c r="T1060" s="147">
        <v>5146400</v>
      </c>
      <c r="U1060" s="147">
        <v>7839951.6200000001</v>
      </c>
      <c r="V1060" s="147">
        <v>3600926.4</v>
      </c>
      <c r="W1060" s="147">
        <v>2701674.47</v>
      </c>
    </row>
    <row r="1061" spans="1:23">
      <c r="A1061" s="141" t="s">
        <v>3465</v>
      </c>
      <c r="B1061" s="141" t="s">
        <v>284</v>
      </c>
      <c r="C1061" s="141" t="s">
        <v>3464</v>
      </c>
      <c r="D1061" s="141" t="s">
        <v>3463</v>
      </c>
      <c r="E1061" s="141" t="s">
        <v>4314</v>
      </c>
      <c r="F1061" s="141" t="s">
        <v>4315</v>
      </c>
      <c r="G1061" s="141" t="s">
        <v>53</v>
      </c>
      <c r="H1061" s="141" t="s">
        <v>4117</v>
      </c>
      <c r="I1061" s="141" t="s">
        <v>3492</v>
      </c>
      <c r="J1061" s="141" t="s">
        <v>95</v>
      </c>
      <c r="K1061" s="141" t="s">
        <v>97</v>
      </c>
      <c r="L1061" s="141" t="s">
        <v>4140</v>
      </c>
      <c r="M1061" s="141" t="s">
        <v>239</v>
      </c>
      <c r="N1061" s="141" t="s">
        <v>303</v>
      </c>
      <c r="O1061" s="141" t="s">
        <v>304</v>
      </c>
      <c r="P1061" s="141" t="s">
        <v>3282</v>
      </c>
      <c r="Q1061" s="141" t="s">
        <v>288</v>
      </c>
      <c r="R1061" s="141" t="s">
        <v>3468</v>
      </c>
      <c r="S1061" s="148" t="s">
        <v>3280</v>
      </c>
      <c r="T1061" s="147">
        <v>0</v>
      </c>
      <c r="U1061" s="147">
        <v>669400</v>
      </c>
      <c r="V1061" s="147">
        <v>0</v>
      </c>
      <c r="W1061" s="147">
        <v>0</v>
      </c>
    </row>
    <row r="1062" spans="1:23">
      <c r="A1062" s="141" t="s">
        <v>3465</v>
      </c>
      <c r="B1062" s="141" t="s">
        <v>284</v>
      </c>
      <c r="C1062" s="141" t="s">
        <v>3464</v>
      </c>
      <c r="D1062" s="141" t="s">
        <v>3463</v>
      </c>
      <c r="E1062" s="141" t="s">
        <v>4314</v>
      </c>
      <c r="F1062" s="141" t="s">
        <v>4315</v>
      </c>
      <c r="G1062" s="141" t="s">
        <v>53</v>
      </c>
      <c r="H1062" s="141" t="s">
        <v>4117</v>
      </c>
      <c r="I1062" s="141" t="s">
        <v>3492</v>
      </c>
      <c r="J1062" s="141" t="s">
        <v>95</v>
      </c>
      <c r="K1062" s="141" t="s">
        <v>97</v>
      </c>
      <c r="L1062" s="141" t="s">
        <v>4140</v>
      </c>
      <c r="M1062" s="141" t="s">
        <v>240</v>
      </c>
      <c r="N1062" s="141" t="s">
        <v>303</v>
      </c>
      <c r="O1062" s="141" t="s">
        <v>287</v>
      </c>
      <c r="P1062" s="141" t="s">
        <v>3282</v>
      </c>
      <c r="Q1062" s="141" t="s">
        <v>288</v>
      </c>
      <c r="R1062" s="141" t="s">
        <v>3468</v>
      </c>
      <c r="S1062" s="148" t="s">
        <v>3280</v>
      </c>
      <c r="T1062" s="147">
        <v>1826280</v>
      </c>
      <c r="U1062" s="147">
        <v>2050420</v>
      </c>
      <c r="V1062" s="147">
        <v>264175.27</v>
      </c>
      <c r="W1062" s="147">
        <v>264175.27</v>
      </c>
    </row>
    <row r="1063" spans="1:23">
      <c r="A1063" s="141" t="s">
        <v>3465</v>
      </c>
      <c r="B1063" s="141" t="s">
        <v>284</v>
      </c>
      <c r="C1063" s="141" t="s">
        <v>3464</v>
      </c>
      <c r="D1063" s="141" t="s">
        <v>3463</v>
      </c>
      <c r="E1063" s="141" t="s">
        <v>4314</v>
      </c>
      <c r="F1063" s="141" t="s">
        <v>4315</v>
      </c>
      <c r="G1063" s="141" t="s">
        <v>53</v>
      </c>
      <c r="H1063" s="141" t="s">
        <v>4117</v>
      </c>
      <c r="I1063" s="141" t="s">
        <v>3492</v>
      </c>
      <c r="J1063" s="141" t="s">
        <v>95</v>
      </c>
      <c r="K1063" s="141" t="s">
        <v>97</v>
      </c>
      <c r="L1063" s="141" t="s">
        <v>4140</v>
      </c>
      <c r="M1063" s="141" t="s">
        <v>240</v>
      </c>
      <c r="N1063" s="141" t="s">
        <v>303</v>
      </c>
      <c r="O1063" s="141" t="s">
        <v>304</v>
      </c>
      <c r="P1063" s="141" t="s">
        <v>3282</v>
      </c>
      <c r="Q1063" s="141" t="s">
        <v>288</v>
      </c>
      <c r="R1063" s="141" t="s">
        <v>3468</v>
      </c>
      <c r="S1063" s="148" t="s">
        <v>3280</v>
      </c>
      <c r="T1063" s="147">
        <v>0</v>
      </c>
      <c r="U1063" s="147">
        <v>14473092.92</v>
      </c>
      <c r="V1063" s="147">
        <v>0</v>
      </c>
      <c r="W1063" s="147">
        <v>0</v>
      </c>
    </row>
    <row r="1064" spans="1:23">
      <c r="A1064" s="141" t="s">
        <v>3465</v>
      </c>
      <c r="B1064" s="141" t="s">
        <v>284</v>
      </c>
      <c r="C1064" s="141" t="s">
        <v>3464</v>
      </c>
      <c r="D1064" s="141" t="s">
        <v>3463</v>
      </c>
      <c r="E1064" s="141" t="s">
        <v>4314</v>
      </c>
      <c r="F1064" s="141" t="s">
        <v>4315</v>
      </c>
      <c r="G1064" s="141" t="s">
        <v>53</v>
      </c>
      <c r="H1064" s="141" t="s">
        <v>4117</v>
      </c>
      <c r="I1064" s="141" t="s">
        <v>3492</v>
      </c>
      <c r="J1064" s="141" t="s">
        <v>95</v>
      </c>
      <c r="K1064" s="141" t="s">
        <v>97</v>
      </c>
      <c r="L1064" s="141" t="s">
        <v>4140</v>
      </c>
      <c r="M1064" s="141" t="s">
        <v>241</v>
      </c>
      <c r="N1064" s="141" t="s">
        <v>303</v>
      </c>
      <c r="O1064" s="141" t="s">
        <v>287</v>
      </c>
      <c r="P1064" s="141" t="s">
        <v>3282</v>
      </c>
      <c r="Q1064" s="141" t="s">
        <v>288</v>
      </c>
      <c r="R1064" s="141" t="s">
        <v>3468</v>
      </c>
      <c r="S1064" s="148" t="s">
        <v>3280</v>
      </c>
      <c r="T1064" s="147">
        <v>108309075</v>
      </c>
      <c r="U1064" s="147">
        <v>90864321.400000006</v>
      </c>
      <c r="V1064" s="147">
        <v>42920903.060000002</v>
      </c>
      <c r="W1064" s="147">
        <v>30776498.359999999</v>
      </c>
    </row>
    <row r="1065" spans="1:23">
      <c r="A1065" s="141" t="s">
        <v>3465</v>
      </c>
      <c r="B1065" s="141" t="s">
        <v>284</v>
      </c>
      <c r="C1065" s="141" t="s">
        <v>3464</v>
      </c>
      <c r="D1065" s="141" t="s">
        <v>3463</v>
      </c>
      <c r="E1065" s="141" t="s">
        <v>4314</v>
      </c>
      <c r="F1065" s="141" t="s">
        <v>4315</v>
      </c>
      <c r="G1065" s="141" t="s">
        <v>53</v>
      </c>
      <c r="H1065" s="141" t="s">
        <v>4117</v>
      </c>
      <c r="I1065" s="141" t="s">
        <v>3492</v>
      </c>
      <c r="J1065" s="141" t="s">
        <v>95</v>
      </c>
      <c r="K1065" s="141" t="s">
        <v>97</v>
      </c>
      <c r="L1065" s="141" t="s">
        <v>4140</v>
      </c>
      <c r="M1065" s="141" t="s">
        <v>241</v>
      </c>
      <c r="N1065" s="141" t="s">
        <v>303</v>
      </c>
      <c r="O1065" s="141" t="s">
        <v>304</v>
      </c>
      <c r="P1065" s="141" t="s">
        <v>3282</v>
      </c>
      <c r="Q1065" s="141" t="s">
        <v>288</v>
      </c>
      <c r="R1065" s="141" t="s">
        <v>3468</v>
      </c>
      <c r="S1065" s="148" t="s">
        <v>3280</v>
      </c>
      <c r="T1065" s="147">
        <v>0</v>
      </c>
      <c r="U1065" s="147">
        <v>287883.92</v>
      </c>
      <c r="V1065" s="147">
        <v>0</v>
      </c>
      <c r="W1065" s="147">
        <v>0</v>
      </c>
    </row>
    <row r="1066" spans="1:23">
      <c r="A1066" s="141" t="s">
        <v>3465</v>
      </c>
      <c r="B1066" s="141" t="s">
        <v>284</v>
      </c>
      <c r="C1066" s="141" t="s">
        <v>3464</v>
      </c>
      <c r="D1066" s="141" t="s">
        <v>3463</v>
      </c>
      <c r="E1066" s="141" t="s">
        <v>4314</v>
      </c>
      <c r="F1066" s="141" t="s">
        <v>4315</v>
      </c>
      <c r="G1066" s="141" t="s">
        <v>53</v>
      </c>
      <c r="H1066" s="141" t="s">
        <v>4117</v>
      </c>
      <c r="I1066" s="141" t="s">
        <v>3492</v>
      </c>
      <c r="J1066" s="141" t="s">
        <v>95</v>
      </c>
      <c r="K1066" s="141" t="s">
        <v>97</v>
      </c>
      <c r="L1066" s="141" t="s">
        <v>4140</v>
      </c>
      <c r="M1066" s="141" t="s">
        <v>243</v>
      </c>
      <c r="N1066" s="141" t="s">
        <v>303</v>
      </c>
      <c r="O1066" s="141" t="s">
        <v>287</v>
      </c>
      <c r="P1066" s="141" t="s">
        <v>3282</v>
      </c>
      <c r="Q1066" s="141" t="s">
        <v>288</v>
      </c>
      <c r="R1066" s="141" t="s">
        <v>3468</v>
      </c>
      <c r="S1066" s="148" t="s">
        <v>3280</v>
      </c>
      <c r="T1066" s="147">
        <v>9971100</v>
      </c>
      <c r="U1066" s="147">
        <v>54234306</v>
      </c>
      <c r="V1066" s="147">
        <v>40759770.149999999</v>
      </c>
      <c r="W1066" s="147">
        <v>29628278.530000001</v>
      </c>
    </row>
    <row r="1067" spans="1:23">
      <c r="A1067" s="141" t="s">
        <v>3465</v>
      </c>
      <c r="B1067" s="141" t="s">
        <v>284</v>
      </c>
      <c r="C1067" s="141" t="s">
        <v>3464</v>
      </c>
      <c r="D1067" s="141" t="s">
        <v>3463</v>
      </c>
      <c r="E1067" s="141" t="s">
        <v>4314</v>
      </c>
      <c r="F1067" s="141" t="s">
        <v>4315</v>
      </c>
      <c r="G1067" s="141" t="s">
        <v>53</v>
      </c>
      <c r="H1067" s="141" t="s">
        <v>4117</v>
      </c>
      <c r="I1067" s="141" t="s">
        <v>3492</v>
      </c>
      <c r="J1067" s="141" t="s">
        <v>95</v>
      </c>
      <c r="K1067" s="141" t="s">
        <v>97</v>
      </c>
      <c r="L1067" s="141" t="s">
        <v>4140</v>
      </c>
      <c r="M1067" s="141" t="s">
        <v>243</v>
      </c>
      <c r="N1067" s="141" t="s">
        <v>303</v>
      </c>
      <c r="O1067" s="141" t="s">
        <v>304</v>
      </c>
      <c r="P1067" s="141" t="s">
        <v>3282</v>
      </c>
      <c r="Q1067" s="141" t="s">
        <v>288</v>
      </c>
      <c r="R1067" s="141" t="s">
        <v>3468</v>
      </c>
      <c r="S1067" s="148" t="s">
        <v>3280</v>
      </c>
      <c r="T1067" s="147">
        <v>0</v>
      </c>
      <c r="U1067" s="147">
        <v>16800930.670000002</v>
      </c>
      <c r="V1067" s="147">
        <v>0</v>
      </c>
      <c r="W1067" s="147">
        <v>0</v>
      </c>
    </row>
    <row r="1068" spans="1:23">
      <c r="A1068" s="141" t="s">
        <v>3465</v>
      </c>
      <c r="B1068" s="141" t="s">
        <v>284</v>
      </c>
      <c r="C1068" s="141" t="s">
        <v>3464</v>
      </c>
      <c r="D1068" s="141" t="s">
        <v>3463</v>
      </c>
      <c r="E1068" s="141" t="s">
        <v>4314</v>
      </c>
      <c r="F1068" s="141" t="s">
        <v>4315</v>
      </c>
      <c r="G1068" s="141" t="s">
        <v>53</v>
      </c>
      <c r="H1068" s="141" t="s">
        <v>4053</v>
      </c>
      <c r="I1068" s="141" t="s">
        <v>3492</v>
      </c>
      <c r="J1068" s="141" t="s">
        <v>95</v>
      </c>
      <c r="K1068" s="141" t="s">
        <v>97</v>
      </c>
      <c r="L1068" s="141" t="s">
        <v>4136</v>
      </c>
      <c r="M1068" s="141" t="s">
        <v>225</v>
      </c>
      <c r="N1068" s="141" t="s">
        <v>303</v>
      </c>
      <c r="O1068" s="141" t="s">
        <v>287</v>
      </c>
      <c r="P1068" s="141" t="s">
        <v>3282</v>
      </c>
      <c r="Q1068" s="141" t="s">
        <v>288</v>
      </c>
      <c r="R1068" s="141" t="s">
        <v>3468</v>
      </c>
      <c r="S1068" s="148" t="s">
        <v>3280</v>
      </c>
      <c r="T1068" s="147">
        <v>12059188</v>
      </c>
      <c r="U1068" s="147">
        <v>10572842.17</v>
      </c>
      <c r="V1068" s="147">
        <v>9959133.5199999996</v>
      </c>
      <c r="W1068" s="147">
        <v>6614562.5599999996</v>
      </c>
    </row>
    <row r="1069" spans="1:23">
      <c r="A1069" s="141" t="s">
        <v>3465</v>
      </c>
      <c r="B1069" s="141" t="s">
        <v>284</v>
      </c>
      <c r="C1069" s="141" t="s">
        <v>3464</v>
      </c>
      <c r="D1069" s="141" t="s">
        <v>3463</v>
      </c>
      <c r="E1069" s="141" t="s">
        <v>4314</v>
      </c>
      <c r="F1069" s="141" t="s">
        <v>4315</v>
      </c>
      <c r="G1069" s="141" t="s">
        <v>53</v>
      </c>
      <c r="H1069" s="141" t="s">
        <v>4053</v>
      </c>
      <c r="I1069" s="141" t="s">
        <v>3492</v>
      </c>
      <c r="J1069" s="141" t="s">
        <v>95</v>
      </c>
      <c r="K1069" s="141" t="s">
        <v>97</v>
      </c>
      <c r="L1069" s="141" t="s">
        <v>4136</v>
      </c>
      <c r="M1069" s="141" t="s">
        <v>226</v>
      </c>
      <c r="N1069" s="141" t="s">
        <v>303</v>
      </c>
      <c r="O1069" s="141" t="s">
        <v>287</v>
      </c>
      <c r="P1069" s="141" t="s">
        <v>3282</v>
      </c>
      <c r="Q1069" s="141" t="s">
        <v>288</v>
      </c>
      <c r="R1069" s="141" t="s">
        <v>3468</v>
      </c>
      <c r="S1069" s="148" t="s">
        <v>3280</v>
      </c>
      <c r="T1069" s="147">
        <v>4909750</v>
      </c>
      <c r="U1069" s="147">
        <v>3032583.53</v>
      </c>
      <c r="V1069" s="147">
        <v>2680914.06</v>
      </c>
      <c r="W1069" s="147">
        <v>1648281.95</v>
      </c>
    </row>
    <row r="1070" spans="1:23">
      <c r="A1070" s="141" t="s">
        <v>3465</v>
      </c>
      <c r="B1070" s="141" t="s">
        <v>284</v>
      </c>
      <c r="C1070" s="141" t="s">
        <v>3464</v>
      </c>
      <c r="D1070" s="141" t="s">
        <v>3463</v>
      </c>
      <c r="E1070" s="141" t="s">
        <v>4314</v>
      </c>
      <c r="F1070" s="141" t="s">
        <v>4315</v>
      </c>
      <c r="G1070" s="141" t="s">
        <v>53</v>
      </c>
      <c r="H1070" s="141" t="s">
        <v>4053</v>
      </c>
      <c r="I1070" s="141" t="s">
        <v>3492</v>
      </c>
      <c r="J1070" s="141" t="s">
        <v>95</v>
      </c>
      <c r="K1070" s="141" t="s">
        <v>97</v>
      </c>
      <c r="L1070" s="141" t="s">
        <v>4136</v>
      </c>
      <c r="M1070" s="141" t="s">
        <v>227</v>
      </c>
      <c r="N1070" s="141" t="s">
        <v>303</v>
      </c>
      <c r="O1070" s="141" t="s">
        <v>287</v>
      </c>
      <c r="P1070" s="141" t="s">
        <v>3282</v>
      </c>
      <c r="Q1070" s="141" t="s">
        <v>288</v>
      </c>
      <c r="R1070" s="141" t="s">
        <v>3468</v>
      </c>
      <c r="S1070" s="148" t="s">
        <v>3280</v>
      </c>
      <c r="T1070" s="147">
        <v>43824678</v>
      </c>
      <c r="U1070" s="147">
        <v>25996000</v>
      </c>
      <c r="V1070" s="147">
        <v>17982273.960000001</v>
      </c>
      <c r="W1070" s="147">
        <v>17982273.960000001</v>
      </c>
    </row>
    <row r="1071" spans="1:23">
      <c r="A1071" s="141" t="s">
        <v>3465</v>
      </c>
      <c r="B1071" s="141" t="s">
        <v>284</v>
      </c>
      <c r="C1071" s="141" t="s">
        <v>3464</v>
      </c>
      <c r="D1071" s="141" t="s">
        <v>3463</v>
      </c>
      <c r="E1071" s="141" t="s">
        <v>4314</v>
      </c>
      <c r="F1071" s="141" t="s">
        <v>4315</v>
      </c>
      <c r="G1071" s="141" t="s">
        <v>53</v>
      </c>
      <c r="H1071" s="141" t="s">
        <v>4053</v>
      </c>
      <c r="I1071" s="141" t="s">
        <v>3492</v>
      </c>
      <c r="J1071" s="141" t="s">
        <v>95</v>
      </c>
      <c r="K1071" s="141" t="s">
        <v>97</v>
      </c>
      <c r="L1071" s="141" t="s">
        <v>4136</v>
      </c>
      <c r="M1071" s="141" t="s">
        <v>228</v>
      </c>
      <c r="N1071" s="141" t="s">
        <v>303</v>
      </c>
      <c r="O1071" s="141" t="s">
        <v>287</v>
      </c>
      <c r="P1071" s="141" t="s">
        <v>3282</v>
      </c>
      <c r="Q1071" s="141" t="s">
        <v>288</v>
      </c>
      <c r="R1071" s="141" t="s">
        <v>3468</v>
      </c>
      <c r="S1071" s="148" t="s">
        <v>3280</v>
      </c>
      <c r="T1071" s="147">
        <v>325000</v>
      </c>
      <c r="U1071" s="147">
        <v>419000</v>
      </c>
      <c r="V1071" s="147">
        <v>287417</v>
      </c>
      <c r="W1071" s="147">
        <v>287417</v>
      </c>
    </row>
    <row r="1072" spans="1:23">
      <c r="A1072" s="141" t="s">
        <v>3465</v>
      </c>
      <c r="B1072" s="141" t="s">
        <v>284</v>
      </c>
      <c r="C1072" s="141" t="s">
        <v>3464</v>
      </c>
      <c r="D1072" s="141" t="s">
        <v>3463</v>
      </c>
      <c r="E1072" s="141" t="s">
        <v>4314</v>
      </c>
      <c r="F1072" s="141" t="s">
        <v>4315</v>
      </c>
      <c r="G1072" s="141" t="s">
        <v>53</v>
      </c>
      <c r="H1072" s="141" t="s">
        <v>4053</v>
      </c>
      <c r="I1072" s="141" t="s">
        <v>3492</v>
      </c>
      <c r="J1072" s="141" t="s">
        <v>95</v>
      </c>
      <c r="K1072" s="141" t="s">
        <v>97</v>
      </c>
      <c r="L1072" s="141" t="s">
        <v>4136</v>
      </c>
      <c r="M1072" s="141" t="s">
        <v>229</v>
      </c>
      <c r="N1072" s="141" t="s">
        <v>303</v>
      </c>
      <c r="O1072" s="141" t="s">
        <v>287</v>
      </c>
      <c r="P1072" s="141" t="s">
        <v>3282</v>
      </c>
      <c r="Q1072" s="141" t="s">
        <v>288</v>
      </c>
      <c r="R1072" s="141" t="s">
        <v>3468</v>
      </c>
      <c r="S1072" s="148" t="s">
        <v>3280</v>
      </c>
      <c r="T1072" s="147">
        <v>15590982</v>
      </c>
      <c r="U1072" s="147">
        <v>30187355.539999999</v>
      </c>
      <c r="V1072" s="147">
        <v>29140393.789999999</v>
      </c>
      <c r="W1072" s="147">
        <v>19352850.550000001</v>
      </c>
    </row>
    <row r="1073" spans="1:23">
      <c r="A1073" s="141" t="s">
        <v>3465</v>
      </c>
      <c r="B1073" s="141" t="s">
        <v>284</v>
      </c>
      <c r="C1073" s="141" t="s">
        <v>3464</v>
      </c>
      <c r="D1073" s="141" t="s">
        <v>3463</v>
      </c>
      <c r="E1073" s="141" t="s">
        <v>4314</v>
      </c>
      <c r="F1073" s="141" t="s">
        <v>4315</v>
      </c>
      <c r="G1073" s="141" t="s">
        <v>53</v>
      </c>
      <c r="H1073" s="141" t="s">
        <v>4053</v>
      </c>
      <c r="I1073" s="141" t="s">
        <v>3492</v>
      </c>
      <c r="J1073" s="141" t="s">
        <v>95</v>
      </c>
      <c r="K1073" s="141" t="s">
        <v>97</v>
      </c>
      <c r="L1073" s="141" t="s">
        <v>4136</v>
      </c>
      <c r="M1073" s="141" t="s">
        <v>230</v>
      </c>
      <c r="N1073" s="141" t="s">
        <v>303</v>
      </c>
      <c r="O1073" s="141" t="s">
        <v>287</v>
      </c>
      <c r="P1073" s="141" t="s">
        <v>3282</v>
      </c>
      <c r="Q1073" s="141" t="s">
        <v>288</v>
      </c>
      <c r="R1073" s="141" t="s">
        <v>3468</v>
      </c>
      <c r="S1073" s="148" t="s">
        <v>3280</v>
      </c>
      <c r="T1073" s="147">
        <v>4898304</v>
      </c>
      <c r="U1073" s="147">
        <v>6199300</v>
      </c>
      <c r="V1073" s="147">
        <v>3118729.04</v>
      </c>
      <c r="W1073" s="147">
        <v>3118729.04</v>
      </c>
    </row>
    <row r="1074" spans="1:23">
      <c r="A1074" s="141" t="s">
        <v>3465</v>
      </c>
      <c r="B1074" s="141" t="s">
        <v>284</v>
      </c>
      <c r="C1074" s="141" t="s">
        <v>3464</v>
      </c>
      <c r="D1074" s="141" t="s">
        <v>3463</v>
      </c>
      <c r="E1074" s="141" t="s">
        <v>4314</v>
      </c>
      <c r="F1074" s="141" t="s">
        <v>4315</v>
      </c>
      <c r="G1074" s="141" t="s">
        <v>53</v>
      </c>
      <c r="H1074" s="141" t="s">
        <v>4053</v>
      </c>
      <c r="I1074" s="141" t="s">
        <v>3492</v>
      </c>
      <c r="J1074" s="141" t="s">
        <v>95</v>
      </c>
      <c r="K1074" s="141" t="s">
        <v>97</v>
      </c>
      <c r="L1074" s="141" t="s">
        <v>4136</v>
      </c>
      <c r="M1074" s="141" t="s">
        <v>231</v>
      </c>
      <c r="N1074" s="141" t="s">
        <v>303</v>
      </c>
      <c r="O1074" s="141" t="s">
        <v>287</v>
      </c>
      <c r="P1074" s="141" t="s">
        <v>3282</v>
      </c>
      <c r="Q1074" s="141" t="s">
        <v>288</v>
      </c>
      <c r="R1074" s="141" t="s">
        <v>3468</v>
      </c>
      <c r="S1074" s="148" t="s">
        <v>3280</v>
      </c>
      <c r="T1074" s="147">
        <v>4446174</v>
      </c>
      <c r="U1074" s="147">
        <v>6949075.7300000004</v>
      </c>
      <c r="V1074" s="147">
        <v>4562835.45</v>
      </c>
      <c r="W1074" s="147">
        <v>2888740.89</v>
      </c>
    </row>
    <row r="1075" spans="1:23">
      <c r="A1075" s="141" t="s">
        <v>3465</v>
      </c>
      <c r="B1075" s="141" t="s">
        <v>284</v>
      </c>
      <c r="C1075" s="141" t="s">
        <v>3464</v>
      </c>
      <c r="D1075" s="141" t="s">
        <v>3463</v>
      </c>
      <c r="E1075" s="141" t="s">
        <v>4314</v>
      </c>
      <c r="F1075" s="141" t="s">
        <v>4315</v>
      </c>
      <c r="G1075" s="141" t="s">
        <v>53</v>
      </c>
      <c r="H1075" s="141" t="s">
        <v>4053</v>
      </c>
      <c r="I1075" s="141" t="s">
        <v>3492</v>
      </c>
      <c r="J1075" s="141" t="s">
        <v>95</v>
      </c>
      <c r="K1075" s="141" t="s">
        <v>97</v>
      </c>
      <c r="L1075" s="141" t="s">
        <v>4136</v>
      </c>
      <c r="M1075" s="141" t="s">
        <v>232</v>
      </c>
      <c r="N1075" s="141" t="s">
        <v>303</v>
      </c>
      <c r="O1075" s="141" t="s">
        <v>287</v>
      </c>
      <c r="P1075" s="141" t="s">
        <v>3282</v>
      </c>
      <c r="Q1075" s="141" t="s">
        <v>288</v>
      </c>
      <c r="R1075" s="141" t="s">
        <v>3468</v>
      </c>
      <c r="S1075" s="148" t="s">
        <v>3280</v>
      </c>
      <c r="T1075" s="147">
        <v>186044691</v>
      </c>
      <c r="U1075" s="147">
        <v>125214343.95</v>
      </c>
      <c r="V1075" s="147">
        <v>83253452.120000005</v>
      </c>
      <c r="W1075" s="147">
        <v>71954579.359999999</v>
      </c>
    </row>
    <row r="1076" spans="1:23">
      <c r="A1076" s="141" t="s">
        <v>3465</v>
      </c>
      <c r="B1076" s="141" t="s">
        <v>284</v>
      </c>
      <c r="C1076" s="141" t="s">
        <v>3464</v>
      </c>
      <c r="D1076" s="141" t="s">
        <v>3463</v>
      </c>
      <c r="E1076" s="141" t="s">
        <v>4314</v>
      </c>
      <c r="F1076" s="141" t="s">
        <v>4315</v>
      </c>
      <c r="G1076" s="141" t="s">
        <v>53</v>
      </c>
      <c r="H1076" s="141" t="s">
        <v>4053</v>
      </c>
      <c r="I1076" s="141" t="s">
        <v>3492</v>
      </c>
      <c r="J1076" s="141" t="s">
        <v>95</v>
      </c>
      <c r="K1076" s="141" t="s">
        <v>97</v>
      </c>
      <c r="L1076" s="141" t="s">
        <v>4136</v>
      </c>
      <c r="M1076" s="141" t="s">
        <v>233</v>
      </c>
      <c r="N1076" s="141" t="s">
        <v>303</v>
      </c>
      <c r="O1076" s="141" t="s">
        <v>287</v>
      </c>
      <c r="P1076" s="141" t="s">
        <v>3282</v>
      </c>
      <c r="Q1076" s="141" t="s">
        <v>288</v>
      </c>
      <c r="R1076" s="141" t="s">
        <v>3468</v>
      </c>
      <c r="S1076" s="148" t="s">
        <v>3280</v>
      </c>
      <c r="T1076" s="147">
        <v>28286250</v>
      </c>
      <c r="U1076" s="147">
        <v>18886864.27</v>
      </c>
      <c r="V1076" s="147">
        <v>12212855.140000001</v>
      </c>
      <c r="W1076" s="147">
        <v>1397372.04</v>
      </c>
    </row>
    <row r="1077" spans="1:23">
      <c r="A1077" s="141" t="s">
        <v>3465</v>
      </c>
      <c r="B1077" s="141" t="s">
        <v>284</v>
      </c>
      <c r="C1077" s="141" t="s">
        <v>3464</v>
      </c>
      <c r="D1077" s="141" t="s">
        <v>3463</v>
      </c>
      <c r="E1077" s="141" t="s">
        <v>4314</v>
      </c>
      <c r="F1077" s="141" t="s">
        <v>4315</v>
      </c>
      <c r="G1077" s="141" t="s">
        <v>53</v>
      </c>
      <c r="H1077" s="141" t="s">
        <v>4053</v>
      </c>
      <c r="I1077" s="141" t="s">
        <v>3492</v>
      </c>
      <c r="J1077" s="141" t="s">
        <v>95</v>
      </c>
      <c r="K1077" s="141" t="s">
        <v>97</v>
      </c>
      <c r="L1077" s="141" t="s">
        <v>4140</v>
      </c>
      <c r="M1077" s="141" t="s">
        <v>235</v>
      </c>
      <c r="N1077" s="141" t="s">
        <v>303</v>
      </c>
      <c r="O1077" s="141" t="s">
        <v>287</v>
      </c>
      <c r="P1077" s="141" t="s">
        <v>3282</v>
      </c>
      <c r="Q1077" s="141" t="s">
        <v>288</v>
      </c>
      <c r="R1077" s="141" t="s">
        <v>3468</v>
      </c>
      <c r="S1077" s="148" t="s">
        <v>3280</v>
      </c>
      <c r="T1077" s="147">
        <v>3057000</v>
      </c>
      <c r="U1077" s="147">
        <v>2294500</v>
      </c>
      <c r="V1077" s="147">
        <v>2195083.61</v>
      </c>
      <c r="W1077" s="147">
        <v>1601246.2</v>
      </c>
    </row>
    <row r="1078" spans="1:23">
      <c r="A1078" s="141" t="s">
        <v>3465</v>
      </c>
      <c r="B1078" s="141" t="s">
        <v>284</v>
      </c>
      <c r="C1078" s="141" t="s">
        <v>3464</v>
      </c>
      <c r="D1078" s="141" t="s">
        <v>3463</v>
      </c>
      <c r="E1078" s="141" t="s">
        <v>4314</v>
      </c>
      <c r="F1078" s="141" t="s">
        <v>4315</v>
      </c>
      <c r="G1078" s="141" t="s">
        <v>53</v>
      </c>
      <c r="H1078" s="141" t="s">
        <v>4053</v>
      </c>
      <c r="I1078" s="141" t="s">
        <v>3492</v>
      </c>
      <c r="J1078" s="141" t="s">
        <v>95</v>
      </c>
      <c r="K1078" s="141" t="s">
        <v>97</v>
      </c>
      <c r="L1078" s="141" t="s">
        <v>4140</v>
      </c>
      <c r="M1078" s="141" t="s">
        <v>236</v>
      </c>
      <c r="N1078" s="141" t="s">
        <v>303</v>
      </c>
      <c r="O1078" s="141" t="s">
        <v>287</v>
      </c>
      <c r="P1078" s="141" t="s">
        <v>3282</v>
      </c>
      <c r="Q1078" s="141" t="s">
        <v>288</v>
      </c>
      <c r="R1078" s="141" t="s">
        <v>3468</v>
      </c>
      <c r="S1078" s="148" t="s">
        <v>3280</v>
      </c>
      <c r="T1078" s="147">
        <v>1750520</v>
      </c>
      <c r="U1078" s="147">
        <v>3396649</v>
      </c>
      <c r="V1078" s="147">
        <v>3299176.4</v>
      </c>
      <c r="W1078" s="147">
        <v>974316.8</v>
      </c>
    </row>
    <row r="1079" spans="1:23">
      <c r="A1079" s="141" t="s">
        <v>3465</v>
      </c>
      <c r="B1079" s="141" t="s">
        <v>284</v>
      </c>
      <c r="C1079" s="141" t="s">
        <v>3464</v>
      </c>
      <c r="D1079" s="141" t="s">
        <v>3463</v>
      </c>
      <c r="E1079" s="141" t="s">
        <v>4314</v>
      </c>
      <c r="F1079" s="141" t="s">
        <v>4315</v>
      </c>
      <c r="G1079" s="141" t="s">
        <v>53</v>
      </c>
      <c r="H1079" s="141" t="s">
        <v>4053</v>
      </c>
      <c r="I1079" s="141" t="s">
        <v>3492</v>
      </c>
      <c r="J1079" s="141" t="s">
        <v>95</v>
      </c>
      <c r="K1079" s="141" t="s">
        <v>97</v>
      </c>
      <c r="L1079" s="141" t="s">
        <v>4140</v>
      </c>
      <c r="M1079" s="141" t="s">
        <v>237</v>
      </c>
      <c r="N1079" s="141" t="s">
        <v>303</v>
      </c>
      <c r="O1079" s="141" t="s">
        <v>287</v>
      </c>
      <c r="P1079" s="141" t="s">
        <v>3282</v>
      </c>
      <c r="Q1079" s="141" t="s">
        <v>288</v>
      </c>
      <c r="R1079" s="141" t="s">
        <v>3468</v>
      </c>
      <c r="S1079" s="148" t="s">
        <v>3280</v>
      </c>
      <c r="T1079" s="147">
        <v>5940625</v>
      </c>
      <c r="U1079" s="147">
        <v>2832205.3</v>
      </c>
      <c r="V1079" s="147">
        <v>2195020</v>
      </c>
      <c r="W1079" s="147">
        <v>2195020</v>
      </c>
    </row>
    <row r="1080" spans="1:23">
      <c r="A1080" s="141" t="s">
        <v>3465</v>
      </c>
      <c r="B1080" s="141" t="s">
        <v>284</v>
      </c>
      <c r="C1080" s="141" t="s">
        <v>3464</v>
      </c>
      <c r="D1080" s="141" t="s">
        <v>3463</v>
      </c>
      <c r="E1080" s="141" t="s">
        <v>4314</v>
      </c>
      <c r="F1080" s="141" t="s">
        <v>4315</v>
      </c>
      <c r="G1080" s="141" t="s">
        <v>53</v>
      </c>
      <c r="H1080" s="141" t="s">
        <v>4053</v>
      </c>
      <c r="I1080" s="141" t="s">
        <v>3492</v>
      </c>
      <c r="J1080" s="141" t="s">
        <v>95</v>
      </c>
      <c r="K1080" s="141" t="s">
        <v>97</v>
      </c>
      <c r="L1080" s="141" t="s">
        <v>4140</v>
      </c>
      <c r="M1080" s="141" t="s">
        <v>238</v>
      </c>
      <c r="N1080" s="141" t="s">
        <v>303</v>
      </c>
      <c r="O1080" s="141" t="s">
        <v>287</v>
      </c>
      <c r="P1080" s="141" t="s">
        <v>3282</v>
      </c>
      <c r="Q1080" s="141" t="s">
        <v>288</v>
      </c>
      <c r="R1080" s="141" t="s">
        <v>3468</v>
      </c>
      <c r="S1080" s="148" t="s">
        <v>3280</v>
      </c>
      <c r="T1080" s="147">
        <v>0</v>
      </c>
      <c r="U1080" s="147">
        <v>50000</v>
      </c>
      <c r="V1080" s="147">
        <v>36393.919999999998</v>
      </c>
      <c r="W1080" s="147">
        <v>36393.919999999998</v>
      </c>
    </row>
    <row r="1081" spans="1:23">
      <c r="A1081" s="141" t="s">
        <v>3465</v>
      </c>
      <c r="B1081" s="141" t="s">
        <v>284</v>
      </c>
      <c r="C1081" s="141" t="s">
        <v>3464</v>
      </c>
      <c r="D1081" s="141" t="s">
        <v>3463</v>
      </c>
      <c r="E1081" s="141" t="s">
        <v>4314</v>
      </c>
      <c r="F1081" s="141" t="s">
        <v>4315</v>
      </c>
      <c r="G1081" s="141" t="s">
        <v>53</v>
      </c>
      <c r="H1081" s="141" t="s">
        <v>4053</v>
      </c>
      <c r="I1081" s="141" t="s">
        <v>3492</v>
      </c>
      <c r="J1081" s="141" t="s">
        <v>95</v>
      </c>
      <c r="K1081" s="141" t="s">
        <v>97</v>
      </c>
      <c r="L1081" s="141" t="s">
        <v>4140</v>
      </c>
      <c r="M1081" s="141" t="s">
        <v>239</v>
      </c>
      <c r="N1081" s="141" t="s">
        <v>303</v>
      </c>
      <c r="O1081" s="141" t="s">
        <v>287</v>
      </c>
      <c r="P1081" s="141" t="s">
        <v>3282</v>
      </c>
      <c r="Q1081" s="141" t="s">
        <v>288</v>
      </c>
      <c r="R1081" s="141" t="s">
        <v>3468</v>
      </c>
      <c r="S1081" s="148" t="s">
        <v>3280</v>
      </c>
      <c r="T1081" s="147">
        <v>581140</v>
      </c>
      <c r="U1081" s="147">
        <v>231640</v>
      </c>
      <c r="V1081" s="147">
        <v>98385.89</v>
      </c>
      <c r="W1081" s="147">
        <v>98385.89</v>
      </c>
    </row>
    <row r="1082" spans="1:23">
      <c r="A1082" s="141" t="s">
        <v>3465</v>
      </c>
      <c r="B1082" s="141" t="s">
        <v>284</v>
      </c>
      <c r="C1082" s="141" t="s">
        <v>3464</v>
      </c>
      <c r="D1082" s="141" t="s">
        <v>3463</v>
      </c>
      <c r="E1082" s="141" t="s">
        <v>4314</v>
      </c>
      <c r="F1082" s="141" t="s">
        <v>4315</v>
      </c>
      <c r="G1082" s="141" t="s">
        <v>53</v>
      </c>
      <c r="H1082" s="141" t="s">
        <v>4053</v>
      </c>
      <c r="I1082" s="141" t="s">
        <v>3492</v>
      </c>
      <c r="J1082" s="141" t="s">
        <v>95</v>
      </c>
      <c r="K1082" s="141" t="s">
        <v>97</v>
      </c>
      <c r="L1082" s="141" t="s">
        <v>4140</v>
      </c>
      <c r="M1082" s="141" t="s">
        <v>240</v>
      </c>
      <c r="N1082" s="141" t="s">
        <v>303</v>
      </c>
      <c r="O1082" s="141" t="s">
        <v>287</v>
      </c>
      <c r="P1082" s="141" t="s">
        <v>3282</v>
      </c>
      <c r="Q1082" s="141" t="s">
        <v>288</v>
      </c>
      <c r="R1082" s="141" t="s">
        <v>3468</v>
      </c>
      <c r="S1082" s="148" t="s">
        <v>3280</v>
      </c>
      <c r="T1082" s="147">
        <v>3006875</v>
      </c>
      <c r="U1082" s="147">
        <v>397000</v>
      </c>
      <c r="V1082" s="147">
        <v>161929.29999999999</v>
      </c>
      <c r="W1082" s="147">
        <v>161929.29999999999</v>
      </c>
    </row>
    <row r="1083" spans="1:23">
      <c r="A1083" s="141" t="s">
        <v>3465</v>
      </c>
      <c r="B1083" s="141" t="s">
        <v>284</v>
      </c>
      <c r="C1083" s="141" t="s">
        <v>3464</v>
      </c>
      <c r="D1083" s="141" t="s">
        <v>3463</v>
      </c>
      <c r="E1083" s="141" t="s">
        <v>4314</v>
      </c>
      <c r="F1083" s="141" t="s">
        <v>4315</v>
      </c>
      <c r="G1083" s="141" t="s">
        <v>53</v>
      </c>
      <c r="H1083" s="141" t="s">
        <v>4053</v>
      </c>
      <c r="I1083" s="141" t="s">
        <v>3492</v>
      </c>
      <c r="J1083" s="141" t="s">
        <v>95</v>
      </c>
      <c r="K1083" s="141" t="s">
        <v>97</v>
      </c>
      <c r="L1083" s="141" t="s">
        <v>4140</v>
      </c>
      <c r="M1083" s="141" t="s">
        <v>241</v>
      </c>
      <c r="N1083" s="141" t="s">
        <v>303</v>
      </c>
      <c r="O1083" s="141" t="s">
        <v>287</v>
      </c>
      <c r="P1083" s="141" t="s">
        <v>3282</v>
      </c>
      <c r="Q1083" s="141" t="s">
        <v>288</v>
      </c>
      <c r="R1083" s="141" t="s">
        <v>3468</v>
      </c>
      <c r="S1083" s="148" t="s">
        <v>3280</v>
      </c>
      <c r="T1083" s="147">
        <v>20043000</v>
      </c>
      <c r="U1083" s="147">
        <v>17621580</v>
      </c>
      <c r="V1083" s="147">
        <v>8197235.5199999996</v>
      </c>
      <c r="W1083" s="147">
        <v>5714433.2800000003</v>
      </c>
    </row>
    <row r="1084" spans="1:23">
      <c r="A1084" s="141" t="s">
        <v>3465</v>
      </c>
      <c r="B1084" s="141" t="s">
        <v>284</v>
      </c>
      <c r="C1084" s="141" t="s">
        <v>3464</v>
      </c>
      <c r="D1084" s="141" t="s">
        <v>3463</v>
      </c>
      <c r="E1084" s="141" t="s">
        <v>4314</v>
      </c>
      <c r="F1084" s="141" t="s">
        <v>4315</v>
      </c>
      <c r="G1084" s="141" t="s">
        <v>53</v>
      </c>
      <c r="H1084" s="141" t="s">
        <v>4053</v>
      </c>
      <c r="I1084" s="141" t="s">
        <v>3492</v>
      </c>
      <c r="J1084" s="141" t="s">
        <v>95</v>
      </c>
      <c r="K1084" s="141" t="s">
        <v>97</v>
      </c>
      <c r="L1084" s="141" t="s">
        <v>4140</v>
      </c>
      <c r="M1084" s="141" t="s">
        <v>243</v>
      </c>
      <c r="N1084" s="141" t="s">
        <v>303</v>
      </c>
      <c r="O1084" s="141" t="s">
        <v>287</v>
      </c>
      <c r="P1084" s="141" t="s">
        <v>3282</v>
      </c>
      <c r="Q1084" s="141" t="s">
        <v>288</v>
      </c>
      <c r="R1084" s="141" t="s">
        <v>3468</v>
      </c>
      <c r="S1084" s="148" t="s">
        <v>3280</v>
      </c>
      <c r="T1084" s="147">
        <v>25487881</v>
      </c>
      <c r="U1084" s="147">
        <v>11986355.77</v>
      </c>
      <c r="V1084" s="147">
        <v>10730324.58</v>
      </c>
      <c r="W1084" s="147">
        <v>9709916.8100000005</v>
      </c>
    </row>
    <row r="1085" spans="1:23">
      <c r="A1085" s="141" t="s">
        <v>3465</v>
      </c>
      <c r="B1085" s="141" t="s">
        <v>284</v>
      </c>
      <c r="C1085" s="141" t="s">
        <v>3464</v>
      </c>
      <c r="D1085" s="141" t="s">
        <v>3463</v>
      </c>
      <c r="E1085" s="141" t="s">
        <v>4314</v>
      </c>
      <c r="F1085" s="141" t="s">
        <v>4315</v>
      </c>
      <c r="G1085" s="141" t="s">
        <v>53</v>
      </c>
      <c r="H1085" s="141" t="s">
        <v>4053</v>
      </c>
      <c r="I1085" s="141" t="s">
        <v>3498</v>
      </c>
      <c r="J1085" s="141" t="s">
        <v>166</v>
      </c>
      <c r="K1085" s="141" t="s">
        <v>172</v>
      </c>
      <c r="L1085" s="141" t="s">
        <v>4136</v>
      </c>
      <c r="M1085" s="141" t="s">
        <v>225</v>
      </c>
      <c r="N1085" s="141" t="s">
        <v>303</v>
      </c>
      <c r="O1085" s="141" t="s">
        <v>287</v>
      </c>
      <c r="P1085" s="141" t="s">
        <v>3282</v>
      </c>
      <c r="Q1085" s="141" t="s">
        <v>288</v>
      </c>
      <c r="R1085" s="141" t="s">
        <v>3468</v>
      </c>
      <c r="S1085" s="148" t="s">
        <v>3280</v>
      </c>
      <c r="T1085" s="147">
        <v>3666000</v>
      </c>
      <c r="U1085" s="147">
        <v>3666000</v>
      </c>
      <c r="V1085" s="147">
        <v>3666000</v>
      </c>
      <c r="W1085" s="147">
        <v>2562717.5699999998</v>
      </c>
    </row>
    <row r="1086" spans="1:23">
      <c r="A1086" s="141" t="s">
        <v>3465</v>
      </c>
      <c r="B1086" s="141" t="s">
        <v>284</v>
      </c>
      <c r="C1086" s="141" t="s">
        <v>3464</v>
      </c>
      <c r="D1086" s="141" t="s">
        <v>3463</v>
      </c>
      <c r="E1086" s="141" t="s">
        <v>4314</v>
      </c>
      <c r="F1086" s="141" t="s">
        <v>4315</v>
      </c>
      <c r="G1086" s="141" t="s">
        <v>53</v>
      </c>
      <c r="H1086" s="141" t="s">
        <v>4053</v>
      </c>
      <c r="I1086" s="141" t="s">
        <v>3498</v>
      </c>
      <c r="J1086" s="141" t="s">
        <v>166</v>
      </c>
      <c r="K1086" s="141" t="s">
        <v>172</v>
      </c>
      <c r="L1086" s="141" t="s">
        <v>4136</v>
      </c>
      <c r="M1086" s="141" t="s">
        <v>227</v>
      </c>
      <c r="N1086" s="141" t="s">
        <v>303</v>
      </c>
      <c r="O1086" s="141" t="s">
        <v>287</v>
      </c>
      <c r="P1086" s="141" t="s">
        <v>3282</v>
      </c>
      <c r="Q1086" s="141" t="s">
        <v>288</v>
      </c>
      <c r="R1086" s="141" t="s">
        <v>3468</v>
      </c>
      <c r="S1086" s="148" t="s">
        <v>3280</v>
      </c>
      <c r="T1086" s="147">
        <v>360000</v>
      </c>
      <c r="U1086" s="147">
        <v>590711.28</v>
      </c>
      <c r="V1086" s="147">
        <v>436446.98</v>
      </c>
      <c r="W1086" s="147">
        <v>436446.98</v>
      </c>
    </row>
    <row r="1087" spans="1:23">
      <c r="A1087" s="141" t="s">
        <v>3465</v>
      </c>
      <c r="B1087" s="141" t="s">
        <v>284</v>
      </c>
      <c r="C1087" s="141" t="s">
        <v>3464</v>
      </c>
      <c r="D1087" s="141" t="s">
        <v>3463</v>
      </c>
      <c r="E1087" s="141" t="s">
        <v>4314</v>
      </c>
      <c r="F1087" s="141" t="s">
        <v>4315</v>
      </c>
      <c r="G1087" s="141" t="s">
        <v>53</v>
      </c>
      <c r="H1087" s="141" t="s">
        <v>4053</v>
      </c>
      <c r="I1087" s="141" t="s">
        <v>3498</v>
      </c>
      <c r="J1087" s="141" t="s">
        <v>166</v>
      </c>
      <c r="K1087" s="141" t="s">
        <v>172</v>
      </c>
      <c r="L1087" s="141" t="s">
        <v>4136</v>
      </c>
      <c r="M1087" s="141" t="s">
        <v>228</v>
      </c>
      <c r="N1087" s="141" t="s">
        <v>303</v>
      </c>
      <c r="O1087" s="141" t="s">
        <v>287</v>
      </c>
      <c r="P1087" s="141" t="s">
        <v>3282</v>
      </c>
      <c r="Q1087" s="141" t="s">
        <v>288</v>
      </c>
      <c r="R1087" s="141" t="s">
        <v>3468</v>
      </c>
      <c r="S1087" s="148" t="s">
        <v>3280</v>
      </c>
      <c r="T1087" s="147">
        <v>20000</v>
      </c>
      <c r="U1087" s="147">
        <v>293536.59999999998</v>
      </c>
      <c r="V1087" s="147">
        <v>293496.59999999998</v>
      </c>
      <c r="W1087" s="147">
        <v>293496.59999999998</v>
      </c>
    </row>
    <row r="1088" spans="1:23">
      <c r="A1088" s="141" t="s">
        <v>3465</v>
      </c>
      <c r="B1088" s="141" t="s">
        <v>284</v>
      </c>
      <c r="C1088" s="141" t="s">
        <v>3464</v>
      </c>
      <c r="D1088" s="141" t="s">
        <v>3463</v>
      </c>
      <c r="E1088" s="141" t="s">
        <v>4314</v>
      </c>
      <c r="F1088" s="141" t="s">
        <v>4315</v>
      </c>
      <c r="G1088" s="141" t="s">
        <v>53</v>
      </c>
      <c r="H1088" s="141" t="s">
        <v>4053</v>
      </c>
      <c r="I1088" s="141" t="s">
        <v>3498</v>
      </c>
      <c r="J1088" s="141" t="s">
        <v>166</v>
      </c>
      <c r="K1088" s="141" t="s">
        <v>172</v>
      </c>
      <c r="L1088" s="141" t="s">
        <v>4136</v>
      </c>
      <c r="M1088" s="141" t="s">
        <v>229</v>
      </c>
      <c r="N1088" s="141" t="s">
        <v>303</v>
      </c>
      <c r="O1088" s="141" t="s">
        <v>287</v>
      </c>
      <c r="P1088" s="141" t="s">
        <v>3282</v>
      </c>
      <c r="Q1088" s="141" t="s">
        <v>288</v>
      </c>
      <c r="R1088" s="141" t="s">
        <v>3468</v>
      </c>
      <c r="S1088" s="148" t="s">
        <v>3280</v>
      </c>
      <c r="T1088" s="147">
        <v>12960000</v>
      </c>
      <c r="U1088" s="147">
        <v>12960000</v>
      </c>
      <c r="V1088" s="147">
        <v>12465656.75</v>
      </c>
      <c r="W1088" s="147">
        <v>9302755.7699999996</v>
      </c>
    </row>
    <row r="1089" spans="1:23">
      <c r="A1089" s="141" t="s">
        <v>3465</v>
      </c>
      <c r="B1089" s="141" t="s">
        <v>284</v>
      </c>
      <c r="C1089" s="141" t="s">
        <v>3464</v>
      </c>
      <c r="D1089" s="141" t="s">
        <v>3463</v>
      </c>
      <c r="E1089" s="141" t="s">
        <v>4314</v>
      </c>
      <c r="F1089" s="141" t="s">
        <v>4315</v>
      </c>
      <c r="G1089" s="141" t="s">
        <v>53</v>
      </c>
      <c r="H1089" s="141" t="s">
        <v>4053</v>
      </c>
      <c r="I1089" s="141" t="s">
        <v>3498</v>
      </c>
      <c r="J1089" s="141" t="s">
        <v>166</v>
      </c>
      <c r="K1089" s="141" t="s">
        <v>172</v>
      </c>
      <c r="L1089" s="141" t="s">
        <v>4136</v>
      </c>
      <c r="M1089" s="141" t="s">
        <v>230</v>
      </c>
      <c r="N1089" s="141" t="s">
        <v>303</v>
      </c>
      <c r="O1089" s="141" t="s">
        <v>287</v>
      </c>
      <c r="P1089" s="141" t="s">
        <v>3282</v>
      </c>
      <c r="Q1089" s="141" t="s">
        <v>288</v>
      </c>
      <c r="R1089" s="141" t="s">
        <v>3468</v>
      </c>
      <c r="S1089" s="148" t="s">
        <v>3280</v>
      </c>
      <c r="T1089" s="147">
        <v>4820500</v>
      </c>
      <c r="U1089" s="147">
        <v>4820500</v>
      </c>
      <c r="V1089" s="147">
        <v>4645098.8899999997</v>
      </c>
      <c r="W1089" s="147">
        <v>3359219.09</v>
      </c>
    </row>
    <row r="1090" spans="1:23">
      <c r="A1090" s="141" t="s">
        <v>3465</v>
      </c>
      <c r="B1090" s="141" t="s">
        <v>284</v>
      </c>
      <c r="C1090" s="141" t="s">
        <v>3464</v>
      </c>
      <c r="D1090" s="141" t="s">
        <v>3463</v>
      </c>
      <c r="E1090" s="141" t="s">
        <v>4314</v>
      </c>
      <c r="F1090" s="141" t="s">
        <v>4315</v>
      </c>
      <c r="G1090" s="141" t="s">
        <v>53</v>
      </c>
      <c r="H1090" s="141" t="s">
        <v>4053</v>
      </c>
      <c r="I1090" s="141" t="s">
        <v>3498</v>
      </c>
      <c r="J1090" s="141" t="s">
        <v>166</v>
      </c>
      <c r="K1090" s="141" t="s">
        <v>172</v>
      </c>
      <c r="L1090" s="141" t="s">
        <v>4136</v>
      </c>
      <c r="M1090" s="141" t="s">
        <v>231</v>
      </c>
      <c r="N1090" s="141" t="s">
        <v>303</v>
      </c>
      <c r="O1090" s="141" t="s">
        <v>287</v>
      </c>
      <c r="P1090" s="141" t="s">
        <v>3282</v>
      </c>
      <c r="Q1090" s="141" t="s">
        <v>288</v>
      </c>
      <c r="R1090" s="141" t="s">
        <v>3468</v>
      </c>
      <c r="S1090" s="148" t="s">
        <v>3280</v>
      </c>
      <c r="T1090" s="147">
        <v>790600</v>
      </c>
      <c r="U1090" s="147">
        <v>733000</v>
      </c>
      <c r="V1090" s="147">
        <v>373230.96</v>
      </c>
      <c r="W1090" s="147">
        <v>373230.96</v>
      </c>
    </row>
    <row r="1091" spans="1:23">
      <c r="A1091" s="141" t="s">
        <v>3465</v>
      </c>
      <c r="B1091" s="141" t="s">
        <v>284</v>
      </c>
      <c r="C1091" s="141" t="s">
        <v>3464</v>
      </c>
      <c r="D1091" s="141" t="s">
        <v>3463</v>
      </c>
      <c r="E1091" s="141" t="s">
        <v>4314</v>
      </c>
      <c r="F1091" s="141" t="s">
        <v>4315</v>
      </c>
      <c r="G1091" s="141" t="s">
        <v>53</v>
      </c>
      <c r="H1091" s="141" t="s">
        <v>4053</v>
      </c>
      <c r="I1091" s="141" t="s">
        <v>3498</v>
      </c>
      <c r="J1091" s="141" t="s">
        <v>166</v>
      </c>
      <c r="K1091" s="141" t="s">
        <v>172</v>
      </c>
      <c r="L1091" s="141" t="s">
        <v>4136</v>
      </c>
      <c r="M1091" s="141" t="s">
        <v>232</v>
      </c>
      <c r="N1091" s="141" t="s">
        <v>303</v>
      </c>
      <c r="O1091" s="141" t="s">
        <v>287</v>
      </c>
      <c r="P1091" s="141" t="s">
        <v>3282</v>
      </c>
      <c r="Q1091" s="141" t="s">
        <v>288</v>
      </c>
      <c r="R1091" s="141" t="s">
        <v>3468</v>
      </c>
      <c r="S1091" s="148" t="s">
        <v>3280</v>
      </c>
      <c r="T1091" s="147">
        <v>859500</v>
      </c>
      <c r="U1091" s="147">
        <v>3138425</v>
      </c>
      <c r="V1091" s="147">
        <v>2974848.23</v>
      </c>
      <c r="W1091" s="147">
        <v>2703119.01</v>
      </c>
    </row>
    <row r="1092" spans="1:23">
      <c r="A1092" s="141" t="s">
        <v>3465</v>
      </c>
      <c r="B1092" s="141" t="s">
        <v>284</v>
      </c>
      <c r="C1092" s="141" t="s">
        <v>3464</v>
      </c>
      <c r="D1092" s="141" t="s">
        <v>3463</v>
      </c>
      <c r="E1092" s="141" t="s">
        <v>4314</v>
      </c>
      <c r="F1092" s="141" t="s">
        <v>4315</v>
      </c>
      <c r="G1092" s="141" t="s">
        <v>53</v>
      </c>
      <c r="H1092" s="141" t="s">
        <v>4053</v>
      </c>
      <c r="I1092" s="141" t="s">
        <v>3498</v>
      </c>
      <c r="J1092" s="141" t="s">
        <v>166</v>
      </c>
      <c r="K1092" s="141" t="s">
        <v>172</v>
      </c>
      <c r="L1092" s="141" t="s">
        <v>4136</v>
      </c>
      <c r="M1092" s="141" t="s">
        <v>233</v>
      </c>
      <c r="N1092" s="141" t="s">
        <v>303</v>
      </c>
      <c r="O1092" s="141" t="s">
        <v>287</v>
      </c>
      <c r="P1092" s="141" t="s">
        <v>3282</v>
      </c>
      <c r="Q1092" s="141" t="s">
        <v>288</v>
      </c>
      <c r="R1092" s="141" t="s">
        <v>3468</v>
      </c>
      <c r="S1092" s="148" t="s">
        <v>3280</v>
      </c>
      <c r="T1092" s="147">
        <v>5100000</v>
      </c>
      <c r="U1092" s="147">
        <v>5100000</v>
      </c>
      <c r="V1092" s="147">
        <v>2996434.1</v>
      </c>
      <c r="W1092" s="147">
        <v>2639395.6</v>
      </c>
    </row>
    <row r="1093" spans="1:23">
      <c r="A1093" s="141" t="s">
        <v>3465</v>
      </c>
      <c r="B1093" s="141" t="s">
        <v>284</v>
      </c>
      <c r="C1093" s="141" t="s">
        <v>3464</v>
      </c>
      <c r="D1093" s="141" t="s">
        <v>3463</v>
      </c>
      <c r="E1093" s="141" t="s">
        <v>4314</v>
      </c>
      <c r="F1093" s="141" t="s">
        <v>4315</v>
      </c>
      <c r="G1093" s="141" t="s">
        <v>53</v>
      </c>
      <c r="H1093" s="141" t="s">
        <v>4053</v>
      </c>
      <c r="I1093" s="141" t="s">
        <v>3498</v>
      </c>
      <c r="J1093" s="141" t="s">
        <v>166</v>
      </c>
      <c r="K1093" s="141" t="s">
        <v>172</v>
      </c>
      <c r="L1093" s="141" t="s">
        <v>4140</v>
      </c>
      <c r="M1093" s="141" t="s">
        <v>235</v>
      </c>
      <c r="N1093" s="141" t="s">
        <v>303</v>
      </c>
      <c r="O1093" s="141" t="s">
        <v>287</v>
      </c>
      <c r="P1093" s="141" t="s">
        <v>3282</v>
      </c>
      <c r="Q1093" s="141" t="s">
        <v>288</v>
      </c>
      <c r="R1093" s="141" t="s">
        <v>3468</v>
      </c>
      <c r="S1093" s="148" t="s">
        <v>3280</v>
      </c>
      <c r="T1093" s="147">
        <v>180000</v>
      </c>
      <c r="U1093" s="147">
        <v>180000</v>
      </c>
      <c r="V1093" s="147">
        <v>108846.44</v>
      </c>
      <c r="W1093" s="147">
        <v>81234.44</v>
      </c>
    </row>
    <row r="1094" spans="1:23">
      <c r="A1094" s="141" t="s">
        <v>3465</v>
      </c>
      <c r="B1094" s="141" t="s">
        <v>284</v>
      </c>
      <c r="C1094" s="141" t="s">
        <v>3464</v>
      </c>
      <c r="D1094" s="141" t="s">
        <v>3463</v>
      </c>
      <c r="E1094" s="141" t="s">
        <v>4314</v>
      </c>
      <c r="F1094" s="141" t="s">
        <v>4315</v>
      </c>
      <c r="G1094" s="141" t="s">
        <v>53</v>
      </c>
      <c r="H1094" s="141" t="s">
        <v>4053</v>
      </c>
      <c r="I1094" s="141" t="s">
        <v>3498</v>
      </c>
      <c r="J1094" s="141" t="s">
        <v>166</v>
      </c>
      <c r="K1094" s="141" t="s">
        <v>172</v>
      </c>
      <c r="L1094" s="141" t="s">
        <v>4140</v>
      </c>
      <c r="M1094" s="141" t="s">
        <v>236</v>
      </c>
      <c r="N1094" s="141" t="s">
        <v>303</v>
      </c>
      <c r="O1094" s="141" t="s">
        <v>287</v>
      </c>
      <c r="P1094" s="141" t="s">
        <v>3282</v>
      </c>
      <c r="Q1094" s="141" t="s">
        <v>288</v>
      </c>
      <c r="R1094" s="141" t="s">
        <v>3468</v>
      </c>
      <c r="S1094" s="148" t="s">
        <v>3280</v>
      </c>
      <c r="T1094" s="147">
        <v>120000</v>
      </c>
      <c r="U1094" s="147">
        <v>91993.44</v>
      </c>
      <c r="V1094" s="147">
        <v>91753.44</v>
      </c>
      <c r="W1094" s="147">
        <v>0</v>
      </c>
    </row>
    <row r="1095" spans="1:23">
      <c r="A1095" s="141" t="s">
        <v>3465</v>
      </c>
      <c r="B1095" s="141" t="s">
        <v>284</v>
      </c>
      <c r="C1095" s="141" t="s">
        <v>3464</v>
      </c>
      <c r="D1095" s="141" t="s">
        <v>3463</v>
      </c>
      <c r="E1095" s="141" t="s">
        <v>4314</v>
      </c>
      <c r="F1095" s="141" t="s">
        <v>4315</v>
      </c>
      <c r="G1095" s="141" t="s">
        <v>53</v>
      </c>
      <c r="H1095" s="141" t="s">
        <v>4053</v>
      </c>
      <c r="I1095" s="141" t="s">
        <v>3498</v>
      </c>
      <c r="J1095" s="141" t="s">
        <v>166</v>
      </c>
      <c r="K1095" s="141" t="s">
        <v>172</v>
      </c>
      <c r="L1095" s="141" t="s">
        <v>4140</v>
      </c>
      <c r="M1095" s="141" t="s">
        <v>237</v>
      </c>
      <c r="N1095" s="141" t="s">
        <v>303</v>
      </c>
      <c r="O1095" s="141" t="s">
        <v>287</v>
      </c>
      <c r="P1095" s="141" t="s">
        <v>3282</v>
      </c>
      <c r="Q1095" s="141" t="s">
        <v>288</v>
      </c>
      <c r="R1095" s="141" t="s">
        <v>3468</v>
      </c>
      <c r="S1095" s="148" t="s">
        <v>3280</v>
      </c>
      <c r="T1095" s="147">
        <v>161340</v>
      </c>
      <c r="U1095" s="147">
        <v>151327.49</v>
      </c>
      <c r="V1095" s="147">
        <v>137962.65</v>
      </c>
      <c r="W1095" s="147">
        <v>88897.66</v>
      </c>
    </row>
    <row r="1096" spans="1:23">
      <c r="A1096" s="141" t="s">
        <v>3465</v>
      </c>
      <c r="B1096" s="141" t="s">
        <v>284</v>
      </c>
      <c r="C1096" s="141" t="s">
        <v>3464</v>
      </c>
      <c r="D1096" s="141" t="s">
        <v>3463</v>
      </c>
      <c r="E1096" s="141" t="s">
        <v>4314</v>
      </c>
      <c r="F1096" s="141" t="s">
        <v>4315</v>
      </c>
      <c r="G1096" s="141" t="s">
        <v>53</v>
      </c>
      <c r="H1096" s="141" t="s">
        <v>4053</v>
      </c>
      <c r="I1096" s="141" t="s">
        <v>3498</v>
      </c>
      <c r="J1096" s="141" t="s">
        <v>166</v>
      </c>
      <c r="K1096" s="141" t="s">
        <v>172</v>
      </c>
      <c r="L1096" s="141" t="s">
        <v>4140</v>
      </c>
      <c r="M1096" s="141" t="s">
        <v>239</v>
      </c>
      <c r="N1096" s="141" t="s">
        <v>303</v>
      </c>
      <c r="O1096" s="141" t="s">
        <v>287</v>
      </c>
      <c r="P1096" s="141" t="s">
        <v>3282</v>
      </c>
      <c r="Q1096" s="141" t="s">
        <v>288</v>
      </c>
      <c r="R1096" s="141" t="s">
        <v>3468</v>
      </c>
      <c r="S1096" s="148" t="s">
        <v>3280</v>
      </c>
      <c r="T1096" s="147">
        <v>0</v>
      </c>
      <c r="U1096" s="147">
        <v>3681.6</v>
      </c>
      <c r="V1096" s="147">
        <v>0</v>
      </c>
      <c r="W1096" s="147">
        <v>0</v>
      </c>
    </row>
    <row r="1097" spans="1:23">
      <c r="A1097" s="141" t="s">
        <v>3465</v>
      </c>
      <c r="B1097" s="141" t="s">
        <v>284</v>
      </c>
      <c r="C1097" s="141" t="s">
        <v>3464</v>
      </c>
      <c r="D1097" s="141" t="s">
        <v>3463</v>
      </c>
      <c r="E1097" s="141" t="s">
        <v>4314</v>
      </c>
      <c r="F1097" s="141" t="s">
        <v>4315</v>
      </c>
      <c r="G1097" s="141" t="s">
        <v>53</v>
      </c>
      <c r="H1097" s="141" t="s">
        <v>4053</v>
      </c>
      <c r="I1097" s="141" t="s">
        <v>3498</v>
      </c>
      <c r="J1097" s="141" t="s">
        <v>166</v>
      </c>
      <c r="K1097" s="141" t="s">
        <v>172</v>
      </c>
      <c r="L1097" s="141" t="s">
        <v>4140</v>
      </c>
      <c r="M1097" s="141" t="s">
        <v>240</v>
      </c>
      <c r="N1097" s="141" t="s">
        <v>303</v>
      </c>
      <c r="O1097" s="141" t="s">
        <v>287</v>
      </c>
      <c r="P1097" s="141" t="s">
        <v>3282</v>
      </c>
      <c r="Q1097" s="141" t="s">
        <v>288</v>
      </c>
      <c r="R1097" s="141" t="s">
        <v>3468</v>
      </c>
      <c r="S1097" s="148" t="s">
        <v>3280</v>
      </c>
      <c r="T1097" s="147">
        <v>0</v>
      </c>
      <c r="U1097" s="147">
        <v>5286.4</v>
      </c>
      <c r="V1097" s="147">
        <v>0</v>
      </c>
      <c r="W1097" s="147">
        <v>0</v>
      </c>
    </row>
    <row r="1098" spans="1:23">
      <c r="A1098" s="141" t="s">
        <v>3465</v>
      </c>
      <c r="B1098" s="141" t="s">
        <v>284</v>
      </c>
      <c r="C1098" s="141" t="s">
        <v>3464</v>
      </c>
      <c r="D1098" s="141" t="s">
        <v>3463</v>
      </c>
      <c r="E1098" s="141" t="s">
        <v>4314</v>
      </c>
      <c r="F1098" s="141" t="s">
        <v>4315</v>
      </c>
      <c r="G1098" s="141" t="s">
        <v>53</v>
      </c>
      <c r="H1098" s="141" t="s">
        <v>4053</v>
      </c>
      <c r="I1098" s="141" t="s">
        <v>3498</v>
      </c>
      <c r="J1098" s="141" t="s">
        <v>166</v>
      </c>
      <c r="K1098" s="141" t="s">
        <v>172</v>
      </c>
      <c r="L1098" s="141" t="s">
        <v>4140</v>
      </c>
      <c r="M1098" s="141" t="s">
        <v>241</v>
      </c>
      <c r="N1098" s="141" t="s">
        <v>303</v>
      </c>
      <c r="O1098" s="141" t="s">
        <v>287</v>
      </c>
      <c r="P1098" s="141" t="s">
        <v>3282</v>
      </c>
      <c r="Q1098" s="141" t="s">
        <v>288</v>
      </c>
      <c r="R1098" s="141" t="s">
        <v>3468</v>
      </c>
      <c r="S1098" s="148" t="s">
        <v>3280</v>
      </c>
      <c r="T1098" s="147">
        <v>3290000</v>
      </c>
      <c r="U1098" s="147">
        <v>3290000</v>
      </c>
      <c r="V1098" s="147">
        <v>3266865.24</v>
      </c>
      <c r="W1098" s="147">
        <v>2268000</v>
      </c>
    </row>
    <row r="1099" spans="1:23">
      <c r="A1099" s="141" t="s">
        <v>3465</v>
      </c>
      <c r="B1099" s="141" t="s">
        <v>284</v>
      </c>
      <c r="C1099" s="141" t="s">
        <v>3464</v>
      </c>
      <c r="D1099" s="141" t="s">
        <v>3463</v>
      </c>
      <c r="E1099" s="141" t="s">
        <v>4314</v>
      </c>
      <c r="F1099" s="141" t="s">
        <v>4315</v>
      </c>
      <c r="G1099" s="141" t="s">
        <v>53</v>
      </c>
      <c r="H1099" s="141" t="s">
        <v>4053</v>
      </c>
      <c r="I1099" s="141" t="s">
        <v>3498</v>
      </c>
      <c r="J1099" s="141" t="s">
        <v>166</v>
      </c>
      <c r="K1099" s="141" t="s">
        <v>172</v>
      </c>
      <c r="L1099" s="141" t="s">
        <v>4140</v>
      </c>
      <c r="M1099" s="141" t="s">
        <v>243</v>
      </c>
      <c r="N1099" s="141" t="s">
        <v>303</v>
      </c>
      <c r="O1099" s="141" t="s">
        <v>287</v>
      </c>
      <c r="P1099" s="141" t="s">
        <v>3282</v>
      </c>
      <c r="Q1099" s="141" t="s">
        <v>288</v>
      </c>
      <c r="R1099" s="141" t="s">
        <v>3468</v>
      </c>
      <c r="S1099" s="148" t="s">
        <v>3280</v>
      </c>
      <c r="T1099" s="147">
        <v>3552443</v>
      </c>
      <c r="U1099" s="147">
        <v>855921.19</v>
      </c>
      <c r="V1099" s="147">
        <v>798407.21</v>
      </c>
      <c r="W1099" s="147">
        <v>484005.65</v>
      </c>
    </row>
    <row r="1100" spans="1:23">
      <c r="A1100" s="141" t="s">
        <v>3465</v>
      </c>
      <c r="B1100" s="141" t="s">
        <v>284</v>
      </c>
      <c r="C1100" s="141" t="s">
        <v>3464</v>
      </c>
      <c r="D1100" s="141" t="s">
        <v>3463</v>
      </c>
      <c r="E1100" s="141" t="s">
        <v>4314</v>
      </c>
      <c r="F1100" s="141" t="s">
        <v>4315</v>
      </c>
      <c r="G1100" s="141" t="s">
        <v>53</v>
      </c>
      <c r="H1100" s="141" t="s">
        <v>4053</v>
      </c>
      <c r="I1100" s="141" t="s">
        <v>3514</v>
      </c>
      <c r="J1100" s="141" t="s">
        <v>3958</v>
      </c>
      <c r="K1100" s="141" t="s">
        <v>205</v>
      </c>
      <c r="L1100" s="141" t="s">
        <v>4136</v>
      </c>
      <c r="M1100" s="141" t="s">
        <v>225</v>
      </c>
      <c r="N1100" s="141" t="s">
        <v>303</v>
      </c>
      <c r="O1100" s="141" t="s">
        <v>287</v>
      </c>
      <c r="P1100" s="141" t="s">
        <v>3282</v>
      </c>
      <c r="Q1100" s="141" t="s">
        <v>288</v>
      </c>
      <c r="R1100" s="141" t="s">
        <v>3468</v>
      </c>
      <c r="S1100" s="148" t="s">
        <v>3280</v>
      </c>
      <c r="T1100" s="147">
        <v>17590784</v>
      </c>
      <c r="U1100" s="147">
        <v>17690784</v>
      </c>
      <c r="V1100" s="147">
        <v>10652461.119999999</v>
      </c>
      <c r="W1100" s="147">
        <v>10652461.119999999</v>
      </c>
    </row>
    <row r="1101" spans="1:23">
      <c r="A1101" s="141" t="s">
        <v>3465</v>
      </c>
      <c r="B1101" s="141" t="s">
        <v>284</v>
      </c>
      <c r="C1101" s="141" t="s">
        <v>3464</v>
      </c>
      <c r="D1101" s="141" t="s">
        <v>3463</v>
      </c>
      <c r="E1101" s="141" t="s">
        <v>4314</v>
      </c>
      <c r="F1101" s="141" t="s">
        <v>4315</v>
      </c>
      <c r="G1101" s="141" t="s">
        <v>53</v>
      </c>
      <c r="H1101" s="141" t="s">
        <v>4053</v>
      </c>
      <c r="I1101" s="141" t="s">
        <v>3514</v>
      </c>
      <c r="J1101" s="141" t="s">
        <v>3958</v>
      </c>
      <c r="K1101" s="141" t="s">
        <v>205</v>
      </c>
      <c r="L1101" s="141" t="s">
        <v>4136</v>
      </c>
      <c r="M1101" s="141" t="s">
        <v>226</v>
      </c>
      <c r="N1101" s="141" t="s">
        <v>303</v>
      </c>
      <c r="O1101" s="141" t="s">
        <v>287</v>
      </c>
      <c r="P1101" s="141" t="s">
        <v>3282</v>
      </c>
      <c r="Q1101" s="141" t="s">
        <v>288</v>
      </c>
      <c r="R1101" s="141" t="s">
        <v>3468</v>
      </c>
      <c r="S1101" s="148" t="s">
        <v>3280</v>
      </c>
      <c r="T1101" s="147">
        <v>2430000</v>
      </c>
      <c r="U1101" s="147">
        <v>3230000</v>
      </c>
      <c r="V1101" s="147">
        <v>2427157.14</v>
      </c>
      <c r="W1101" s="147">
        <v>1556070.61</v>
      </c>
    </row>
    <row r="1102" spans="1:23">
      <c r="A1102" s="141" t="s">
        <v>3465</v>
      </c>
      <c r="B1102" s="141" t="s">
        <v>284</v>
      </c>
      <c r="C1102" s="141" t="s">
        <v>3464</v>
      </c>
      <c r="D1102" s="141" t="s">
        <v>3463</v>
      </c>
      <c r="E1102" s="141" t="s">
        <v>4314</v>
      </c>
      <c r="F1102" s="141" t="s">
        <v>4315</v>
      </c>
      <c r="G1102" s="141" t="s">
        <v>53</v>
      </c>
      <c r="H1102" s="141" t="s">
        <v>4053</v>
      </c>
      <c r="I1102" s="141" t="s">
        <v>3514</v>
      </c>
      <c r="J1102" s="141" t="s">
        <v>3958</v>
      </c>
      <c r="K1102" s="141" t="s">
        <v>205</v>
      </c>
      <c r="L1102" s="141" t="s">
        <v>4136</v>
      </c>
      <c r="M1102" s="141" t="s">
        <v>227</v>
      </c>
      <c r="N1102" s="141" t="s">
        <v>303</v>
      </c>
      <c r="O1102" s="141" t="s">
        <v>287</v>
      </c>
      <c r="P1102" s="141" t="s">
        <v>3282</v>
      </c>
      <c r="Q1102" s="141" t="s">
        <v>288</v>
      </c>
      <c r="R1102" s="141" t="s">
        <v>3468</v>
      </c>
      <c r="S1102" s="148" t="s">
        <v>3280</v>
      </c>
      <c r="T1102" s="147">
        <v>2000000</v>
      </c>
      <c r="U1102" s="147">
        <v>2880000</v>
      </c>
      <c r="V1102" s="147">
        <v>1468182.44</v>
      </c>
      <c r="W1102" s="147">
        <v>1468182.44</v>
      </c>
    </row>
    <row r="1103" spans="1:23">
      <c r="A1103" s="141" t="s">
        <v>3465</v>
      </c>
      <c r="B1103" s="141" t="s">
        <v>284</v>
      </c>
      <c r="C1103" s="141" t="s">
        <v>3464</v>
      </c>
      <c r="D1103" s="141" t="s">
        <v>3463</v>
      </c>
      <c r="E1103" s="141" t="s">
        <v>4314</v>
      </c>
      <c r="F1103" s="141" t="s">
        <v>4315</v>
      </c>
      <c r="G1103" s="141" t="s">
        <v>53</v>
      </c>
      <c r="H1103" s="141" t="s">
        <v>4053</v>
      </c>
      <c r="I1103" s="141" t="s">
        <v>3514</v>
      </c>
      <c r="J1103" s="141" t="s">
        <v>3958</v>
      </c>
      <c r="K1103" s="141" t="s">
        <v>205</v>
      </c>
      <c r="L1103" s="141" t="s">
        <v>4136</v>
      </c>
      <c r="M1103" s="141" t="s">
        <v>228</v>
      </c>
      <c r="N1103" s="141" t="s">
        <v>303</v>
      </c>
      <c r="O1103" s="141" t="s">
        <v>287</v>
      </c>
      <c r="P1103" s="141" t="s">
        <v>3282</v>
      </c>
      <c r="Q1103" s="141" t="s">
        <v>288</v>
      </c>
      <c r="R1103" s="141" t="s">
        <v>3468</v>
      </c>
      <c r="S1103" s="148" t="s">
        <v>3280</v>
      </c>
      <c r="T1103" s="147">
        <v>1200000</v>
      </c>
      <c r="U1103" s="147">
        <v>600000</v>
      </c>
      <c r="V1103" s="147">
        <v>297420.75</v>
      </c>
      <c r="W1103" s="147">
        <v>297420.75</v>
      </c>
    </row>
    <row r="1104" spans="1:23">
      <c r="A1104" s="141" t="s">
        <v>3465</v>
      </c>
      <c r="B1104" s="141" t="s">
        <v>284</v>
      </c>
      <c r="C1104" s="141" t="s">
        <v>3464</v>
      </c>
      <c r="D1104" s="141" t="s">
        <v>3463</v>
      </c>
      <c r="E1104" s="141" t="s">
        <v>4314</v>
      </c>
      <c r="F1104" s="141" t="s">
        <v>4315</v>
      </c>
      <c r="G1104" s="141" t="s">
        <v>53</v>
      </c>
      <c r="H1104" s="141" t="s">
        <v>4053</v>
      </c>
      <c r="I1104" s="141" t="s">
        <v>3514</v>
      </c>
      <c r="J1104" s="141" t="s">
        <v>3958</v>
      </c>
      <c r="K1104" s="141" t="s">
        <v>205</v>
      </c>
      <c r="L1104" s="141" t="s">
        <v>4136</v>
      </c>
      <c r="M1104" s="141" t="s">
        <v>229</v>
      </c>
      <c r="N1104" s="141" t="s">
        <v>303</v>
      </c>
      <c r="O1104" s="141" t="s">
        <v>287</v>
      </c>
      <c r="P1104" s="141" t="s">
        <v>3282</v>
      </c>
      <c r="Q1104" s="141" t="s">
        <v>288</v>
      </c>
      <c r="R1104" s="141" t="s">
        <v>3468</v>
      </c>
      <c r="S1104" s="148" t="s">
        <v>3280</v>
      </c>
      <c r="T1104" s="147">
        <v>13805784</v>
      </c>
      <c r="U1104" s="147">
        <v>16205784</v>
      </c>
      <c r="V1104" s="147">
        <v>12539750.109999999</v>
      </c>
      <c r="W1104" s="147">
        <v>6970579.0199999996</v>
      </c>
    </row>
    <row r="1105" spans="1:23">
      <c r="A1105" s="141" t="s">
        <v>3465</v>
      </c>
      <c r="B1105" s="141" t="s">
        <v>284</v>
      </c>
      <c r="C1105" s="141" t="s">
        <v>3464</v>
      </c>
      <c r="D1105" s="141" t="s">
        <v>3463</v>
      </c>
      <c r="E1105" s="141" t="s">
        <v>4314</v>
      </c>
      <c r="F1105" s="141" t="s">
        <v>4315</v>
      </c>
      <c r="G1105" s="141" t="s">
        <v>53</v>
      </c>
      <c r="H1105" s="141" t="s">
        <v>4053</v>
      </c>
      <c r="I1105" s="141" t="s">
        <v>3514</v>
      </c>
      <c r="J1105" s="141" t="s">
        <v>3958</v>
      </c>
      <c r="K1105" s="141" t="s">
        <v>205</v>
      </c>
      <c r="L1105" s="141" t="s">
        <v>4136</v>
      </c>
      <c r="M1105" s="141" t="s">
        <v>230</v>
      </c>
      <c r="N1105" s="141" t="s">
        <v>295</v>
      </c>
      <c r="O1105" s="141" t="s">
        <v>287</v>
      </c>
      <c r="P1105" s="141" t="s">
        <v>3282</v>
      </c>
      <c r="Q1105" s="141" t="s">
        <v>288</v>
      </c>
      <c r="R1105" s="141" t="s">
        <v>3468</v>
      </c>
      <c r="S1105" s="148" t="s">
        <v>3280</v>
      </c>
      <c r="T1105" s="147">
        <v>370000</v>
      </c>
      <c r="U1105" s="147">
        <v>370000</v>
      </c>
      <c r="V1105" s="147">
        <v>370000</v>
      </c>
      <c r="W1105" s="147">
        <v>370000</v>
      </c>
    </row>
    <row r="1106" spans="1:23">
      <c r="A1106" s="141" t="s">
        <v>3465</v>
      </c>
      <c r="B1106" s="141" t="s">
        <v>284</v>
      </c>
      <c r="C1106" s="141" t="s">
        <v>3464</v>
      </c>
      <c r="D1106" s="141" t="s">
        <v>3463</v>
      </c>
      <c r="E1106" s="141" t="s">
        <v>4314</v>
      </c>
      <c r="F1106" s="141" t="s">
        <v>4315</v>
      </c>
      <c r="G1106" s="141" t="s">
        <v>53</v>
      </c>
      <c r="H1106" s="141" t="s">
        <v>4053</v>
      </c>
      <c r="I1106" s="141" t="s">
        <v>3514</v>
      </c>
      <c r="J1106" s="141" t="s">
        <v>3958</v>
      </c>
      <c r="K1106" s="141" t="s">
        <v>205</v>
      </c>
      <c r="L1106" s="141" t="s">
        <v>4136</v>
      </c>
      <c r="M1106" s="141" t="s">
        <v>230</v>
      </c>
      <c r="N1106" s="141" t="s">
        <v>296</v>
      </c>
      <c r="O1106" s="141" t="s">
        <v>287</v>
      </c>
      <c r="P1106" s="141" t="s">
        <v>3282</v>
      </c>
      <c r="Q1106" s="141" t="s">
        <v>288</v>
      </c>
      <c r="R1106" s="141" t="s">
        <v>3468</v>
      </c>
      <c r="S1106" s="148" t="s">
        <v>3280</v>
      </c>
      <c r="T1106" s="147">
        <v>250000</v>
      </c>
      <c r="U1106" s="147">
        <v>250000</v>
      </c>
      <c r="V1106" s="147">
        <v>250000</v>
      </c>
      <c r="W1106" s="147">
        <v>250000</v>
      </c>
    </row>
    <row r="1107" spans="1:23">
      <c r="A1107" s="141" t="s">
        <v>3465</v>
      </c>
      <c r="B1107" s="141" t="s">
        <v>284</v>
      </c>
      <c r="C1107" s="141" t="s">
        <v>3464</v>
      </c>
      <c r="D1107" s="141" t="s">
        <v>3463</v>
      </c>
      <c r="E1107" s="141" t="s">
        <v>4314</v>
      </c>
      <c r="F1107" s="141" t="s">
        <v>4315</v>
      </c>
      <c r="G1107" s="141" t="s">
        <v>53</v>
      </c>
      <c r="H1107" s="141" t="s">
        <v>4053</v>
      </c>
      <c r="I1107" s="141" t="s">
        <v>3514</v>
      </c>
      <c r="J1107" s="141" t="s">
        <v>3958</v>
      </c>
      <c r="K1107" s="141" t="s">
        <v>205</v>
      </c>
      <c r="L1107" s="141" t="s">
        <v>4136</v>
      </c>
      <c r="M1107" s="141" t="s">
        <v>230</v>
      </c>
      <c r="N1107" s="141" t="s">
        <v>299</v>
      </c>
      <c r="O1107" s="141" t="s">
        <v>287</v>
      </c>
      <c r="P1107" s="141" t="s">
        <v>3282</v>
      </c>
      <c r="Q1107" s="141" t="s">
        <v>288</v>
      </c>
      <c r="R1107" s="141" t="s">
        <v>3468</v>
      </c>
      <c r="S1107" s="148" t="s">
        <v>3280</v>
      </c>
      <c r="T1107" s="147">
        <v>250000</v>
      </c>
      <c r="U1107" s="147">
        <v>250000</v>
      </c>
      <c r="V1107" s="147">
        <v>84419.24</v>
      </c>
      <c r="W1107" s="147">
        <v>84419.24</v>
      </c>
    </row>
    <row r="1108" spans="1:23">
      <c r="A1108" s="141" t="s">
        <v>3465</v>
      </c>
      <c r="B1108" s="141" t="s">
        <v>284</v>
      </c>
      <c r="C1108" s="141" t="s">
        <v>3464</v>
      </c>
      <c r="D1108" s="141" t="s">
        <v>3463</v>
      </c>
      <c r="E1108" s="141" t="s">
        <v>4314</v>
      </c>
      <c r="F1108" s="141" t="s">
        <v>4315</v>
      </c>
      <c r="G1108" s="141" t="s">
        <v>53</v>
      </c>
      <c r="H1108" s="141" t="s">
        <v>4053</v>
      </c>
      <c r="I1108" s="141" t="s">
        <v>3514</v>
      </c>
      <c r="J1108" s="141" t="s">
        <v>3958</v>
      </c>
      <c r="K1108" s="141" t="s">
        <v>205</v>
      </c>
      <c r="L1108" s="141" t="s">
        <v>4136</v>
      </c>
      <c r="M1108" s="141" t="s">
        <v>230</v>
      </c>
      <c r="N1108" s="141" t="s">
        <v>302</v>
      </c>
      <c r="O1108" s="141" t="s">
        <v>287</v>
      </c>
      <c r="P1108" s="141" t="s">
        <v>3282</v>
      </c>
      <c r="Q1108" s="141" t="s">
        <v>288</v>
      </c>
      <c r="R1108" s="141" t="s">
        <v>3468</v>
      </c>
      <c r="S1108" s="148" t="s">
        <v>3280</v>
      </c>
      <c r="T1108" s="147">
        <v>389476</v>
      </c>
      <c r="U1108" s="147">
        <v>389476</v>
      </c>
      <c r="V1108" s="147">
        <v>389476</v>
      </c>
      <c r="W1108" s="147">
        <v>389476</v>
      </c>
    </row>
    <row r="1109" spans="1:23">
      <c r="A1109" s="141" t="s">
        <v>3465</v>
      </c>
      <c r="B1109" s="141" t="s">
        <v>284</v>
      </c>
      <c r="C1109" s="141" t="s">
        <v>3464</v>
      </c>
      <c r="D1109" s="141" t="s">
        <v>3463</v>
      </c>
      <c r="E1109" s="141" t="s">
        <v>4314</v>
      </c>
      <c r="F1109" s="141" t="s">
        <v>4315</v>
      </c>
      <c r="G1109" s="141" t="s">
        <v>53</v>
      </c>
      <c r="H1109" s="141" t="s">
        <v>4053</v>
      </c>
      <c r="I1109" s="141" t="s">
        <v>3514</v>
      </c>
      <c r="J1109" s="141" t="s">
        <v>3958</v>
      </c>
      <c r="K1109" s="141" t="s">
        <v>205</v>
      </c>
      <c r="L1109" s="141" t="s">
        <v>4136</v>
      </c>
      <c r="M1109" s="141" t="s">
        <v>230</v>
      </c>
      <c r="N1109" s="141" t="s">
        <v>303</v>
      </c>
      <c r="O1109" s="141" t="s">
        <v>287</v>
      </c>
      <c r="P1109" s="141" t="s">
        <v>3282</v>
      </c>
      <c r="Q1109" s="141" t="s">
        <v>288</v>
      </c>
      <c r="R1109" s="141" t="s">
        <v>3468</v>
      </c>
      <c r="S1109" s="148" t="s">
        <v>3280</v>
      </c>
      <c r="T1109" s="147">
        <v>1900000</v>
      </c>
      <c r="U1109" s="147">
        <v>1900000</v>
      </c>
      <c r="V1109" s="147">
        <v>0</v>
      </c>
      <c r="W1109" s="147">
        <v>0</v>
      </c>
    </row>
    <row r="1110" spans="1:23">
      <c r="A1110" s="141" t="s">
        <v>3465</v>
      </c>
      <c r="B1110" s="141" t="s">
        <v>284</v>
      </c>
      <c r="C1110" s="141" t="s">
        <v>3464</v>
      </c>
      <c r="D1110" s="141" t="s">
        <v>3463</v>
      </c>
      <c r="E1110" s="141" t="s">
        <v>4314</v>
      </c>
      <c r="F1110" s="141" t="s">
        <v>4315</v>
      </c>
      <c r="G1110" s="141" t="s">
        <v>53</v>
      </c>
      <c r="H1110" s="141" t="s">
        <v>4053</v>
      </c>
      <c r="I1110" s="141" t="s">
        <v>3514</v>
      </c>
      <c r="J1110" s="141" t="s">
        <v>3958</v>
      </c>
      <c r="K1110" s="141" t="s">
        <v>205</v>
      </c>
      <c r="L1110" s="141" t="s">
        <v>4136</v>
      </c>
      <c r="M1110" s="141" t="s">
        <v>231</v>
      </c>
      <c r="N1110" s="141" t="s">
        <v>303</v>
      </c>
      <c r="O1110" s="141" t="s">
        <v>287</v>
      </c>
      <c r="P1110" s="141" t="s">
        <v>3282</v>
      </c>
      <c r="Q1110" s="141" t="s">
        <v>288</v>
      </c>
      <c r="R1110" s="141" t="s">
        <v>3468</v>
      </c>
      <c r="S1110" s="148" t="s">
        <v>3280</v>
      </c>
      <c r="T1110" s="147">
        <v>2650000</v>
      </c>
      <c r="U1110" s="147">
        <v>7540083</v>
      </c>
      <c r="V1110" s="147">
        <v>5100000</v>
      </c>
      <c r="W1110" s="147">
        <v>1888629.68</v>
      </c>
    </row>
    <row r="1111" spans="1:23">
      <c r="A1111" s="141" t="s">
        <v>3465</v>
      </c>
      <c r="B1111" s="141" t="s">
        <v>284</v>
      </c>
      <c r="C1111" s="141" t="s">
        <v>3464</v>
      </c>
      <c r="D1111" s="141" t="s">
        <v>3463</v>
      </c>
      <c r="E1111" s="141" t="s">
        <v>4314</v>
      </c>
      <c r="F1111" s="141" t="s">
        <v>4315</v>
      </c>
      <c r="G1111" s="141" t="s">
        <v>53</v>
      </c>
      <c r="H1111" s="141" t="s">
        <v>4053</v>
      </c>
      <c r="I1111" s="141" t="s">
        <v>3514</v>
      </c>
      <c r="J1111" s="141" t="s">
        <v>3958</v>
      </c>
      <c r="K1111" s="141" t="s">
        <v>205</v>
      </c>
      <c r="L1111" s="141" t="s">
        <v>4136</v>
      </c>
      <c r="M1111" s="141" t="s">
        <v>232</v>
      </c>
      <c r="N1111" s="141" t="s">
        <v>303</v>
      </c>
      <c r="O1111" s="141" t="s">
        <v>287</v>
      </c>
      <c r="P1111" s="141" t="s">
        <v>3282</v>
      </c>
      <c r="Q1111" s="141" t="s">
        <v>288</v>
      </c>
      <c r="R1111" s="141" t="s">
        <v>3468</v>
      </c>
      <c r="S1111" s="148" t="s">
        <v>3280</v>
      </c>
      <c r="T1111" s="147">
        <v>5915000</v>
      </c>
      <c r="U1111" s="147">
        <v>6865000</v>
      </c>
      <c r="V1111" s="147">
        <v>4497421.95</v>
      </c>
      <c r="W1111" s="147">
        <v>3718869.56</v>
      </c>
    </row>
    <row r="1112" spans="1:23">
      <c r="A1112" s="141" t="s">
        <v>3465</v>
      </c>
      <c r="B1112" s="141" t="s">
        <v>284</v>
      </c>
      <c r="C1112" s="141" t="s">
        <v>3464</v>
      </c>
      <c r="D1112" s="141" t="s">
        <v>3463</v>
      </c>
      <c r="E1112" s="141" t="s">
        <v>4314</v>
      </c>
      <c r="F1112" s="141" t="s">
        <v>4315</v>
      </c>
      <c r="G1112" s="141" t="s">
        <v>53</v>
      </c>
      <c r="H1112" s="141" t="s">
        <v>4053</v>
      </c>
      <c r="I1112" s="141" t="s">
        <v>3514</v>
      </c>
      <c r="J1112" s="141" t="s">
        <v>3958</v>
      </c>
      <c r="K1112" s="141" t="s">
        <v>205</v>
      </c>
      <c r="L1112" s="141" t="s">
        <v>4136</v>
      </c>
      <c r="M1112" s="141" t="s">
        <v>233</v>
      </c>
      <c r="N1112" s="141" t="s">
        <v>303</v>
      </c>
      <c r="O1112" s="141" t="s">
        <v>287</v>
      </c>
      <c r="P1112" s="141" t="s">
        <v>3282</v>
      </c>
      <c r="Q1112" s="141" t="s">
        <v>288</v>
      </c>
      <c r="R1112" s="141" t="s">
        <v>3468</v>
      </c>
      <c r="S1112" s="148" t="s">
        <v>3280</v>
      </c>
      <c r="T1112" s="147">
        <v>13000000</v>
      </c>
      <c r="U1112" s="147">
        <v>9820000</v>
      </c>
      <c r="V1112" s="147">
        <v>5708898</v>
      </c>
      <c r="W1112" s="147">
        <v>3985777.5</v>
      </c>
    </row>
    <row r="1113" spans="1:23">
      <c r="A1113" s="141" t="s">
        <v>3465</v>
      </c>
      <c r="B1113" s="141" t="s">
        <v>284</v>
      </c>
      <c r="C1113" s="141" t="s">
        <v>3464</v>
      </c>
      <c r="D1113" s="141" t="s">
        <v>3463</v>
      </c>
      <c r="E1113" s="141" t="s">
        <v>4314</v>
      </c>
      <c r="F1113" s="141" t="s">
        <v>4315</v>
      </c>
      <c r="G1113" s="141" t="s">
        <v>53</v>
      </c>
      <c r="H1113" s="141" t="s">
        <v>4053</v>
      </c>
      <c r="I1113" s="141" t="s">
        <v>3514</v>
      </c>
      <c r="J1113" s="141" t="s">
        <v>3958</v>
      </c>
      <c r="K1113" s="141" t="s">
        <v>205</v>
      </c>
      <c r="L1113" s="141" t="s">
        <v>4140</v>
      </c>
      <c r="M1113" s="141" t="s">
        <v>235</v>
      </c>
      <c r="N1113" s="141" t="s">
        <v>286</v>
      </c>
      <c r="O1113" s="141" t="s">
        <v>287</v>
      </c>
      <c r="P1113" s="141" t="s">
        <v>3282</v>
      </c>
      <c r="Q1113" s="141" t="s">
        <v>288</v>
      </c>
      <c r="R1113" s="141" t="s">
        <v>3468</v>
      </c>
      <c r="S1113" s="148" t="s">
        <v>3280</v>
      </c>
      <c r="T1113" s="147">
        <v>25830066</v>
      </c>
      <c r="U1113" s="147">
        <v>25830066</v>
      </c>
      <c r="V1113" s="147">
        <v>25787015.890000001</v>
      </c>
      <c r="W1113" s="147">
        <v>25382059.77</v>
      </c>
    </row>
    <row r="1114" spans="1:23">
      <c r="A1114" s="141" t="s">
        <v>3465</v>
      </c>
      <c r="B1114" s="141" t="s">
        <v>284</v>
      </c>
      <c r="C1114" s="141" t="s">
        <v>3464</v>
      </c>
      <c r="D1114" s="141" t="s">
        <v>3463</v>
      </c>
      <c r="E1114" s="141" t="s">
        <v>4314</v>
      </c>
      <c r="F1114" s="141" t="s">
        <v>4315</v>
      </c>
      <c r="G1114" s="141" t="s">
        <v>53</v>
      </c>
      <c r="H1114" s="141" t="s">
        <v>4053</v>
      </c>
      <c r="I1114" s="141" t="s">
        <v>3514</v>
      </c>
      <c r="J1114" s="141" t="s">
        <v>3958</v>
      </c>
      <c r="K1114" s="141" t="s">
        <v>205</v>
      </c>
      <c r="L1114" s="141" t="s">
        <v>4140</v>
      </c>
      <c r="M1114" s="141" t="s">
        <v>235</v>
      </c>
      <c r="N1114" s="141" t="s">
        <v>295</v>
      </c>
      <c r="O1114" s="141" t="s">
        <v>287</v>
      </c>
      <c r="P1114" s="141" t="s">
        <v>3282</v>
      </c>
      <c r="Q1114" s="141" t="s">
        <v>288</v>
      </c>
      <c r="R1114" s="141" t="s">
        <v>3468</v>
      </c>
      <c r="S1114" s="148" t="s">
        <v>3280</v>
      </c>
      <c r="T1114" s="147">
        <v>10312344</v>
      </c>
      <c r="U1114" s="147">
        <v>10312344</v>
      </c>
      <c r="V1114" s="147">
        <v>787581.95</v>
      </c>
      <c r="W1114" s="147">
        <v>787581.95</v>
      </c>
    </row>
    <row r="1115" spans="1:23">
      <c r="A1115" s="141" t="s">
        <v>3465</v>
      </c>
      <c r="B1115" s="141" t="s">
        <v>284</v>
      </c>
      <c r="C1115" s="141" t="s">
        <v>3464</v>
      </c>
      <c r="D1115" s="141" t="s">
        <v>3463</v>
      </c>
      <c r="E1115" s="141" t="s">
        <v>4314</v>
      </c>
      <c r="F1115" s="141" t="s">
        <v>4315</v>
      </c>
      <c r="G1115" s="141" t="s">
        <v>53</v>
      </c>
      <c r="H1115" s="141" t="s">
        <v>4053</v>
      </c>
      <c r="I1115" s="141" t="s">
        <v>3514</v>
      </c>
      <c r="J1115" s="141" t="s">
        <v>3958</v>
      </c>
      <c r="K1115" s="141" t="s">
        <v>205</v>
      </c>
      <c r="L1115" s="141" t="s">
        <v>4140</v>
      </c>
      <c r="M1115" s="141" t="s">
        <v>235</v>
      </c>
      <c r="N1115" s="141" t="s">
        <v>296</v>
      </c>
      <c r="O1115" s="141" t="s">
        <v>287</v>
      </c>
      <c r="P1115" s="141" t="s">
        <v>3282</v>
      </c>
      <c r="Q1115" s="141" t="s">
        <v>288</v>
      </c>
      <c r="R1115" s="141" t="s">
        <v>3468</v>
      </c>
      <c r="S1115" s="148" t="s">
        <v>3280</v>
      </c>
      <c r="T1115" s="147">
        <v>10312344</v>
      </c>
      <c r="U1115" s="147">
        <v>10312344</v>
      </c>
      <c r="V1115" s="147">
        <v>10312344</v>
      </c>
      <c r="W1115" s="147">
        <v>9962005.0899999999</v>
      </c>
    </row>
    <row r="1116" spans="1:23">
      <c r="A1116" s="141" t="s">
        <v>3465</v>
      </c>
      <c r="B1116" s="141" t="s">
        <v>284</v>
      </c>
      <c r="C1116" s="141" t="s">
        <v>3464</v>
      </c>
      <c r="D1116" s="141" t="s">
        <v>3463</v>
      </c>
      <c r="E1116" s="141" t="s">
        <v>4314</v>
      </c>
      <c r="F1116" s="141" t="s">
        <v>4315</v>
      </c>
      <c r="G1116" s="141" t="s">
        <v>53</v>
      </c>
      <c r="H1116" s="141" t="s">
        <v>4053</v>
      </c>
      <c r="I1116" s="141" t="s">
        <v>3514</v>
      </c>
      <c r="J1116" s="141" t="s">
        <v>3958</v>
      </c>
      <c r="K1116" s="141" t="s">
        <v>205</v>
      </c>
      <c r="L1116" s="141" t="s">
        <v>4140</v>
      </c>
      <c r="M1116" s="141" t="s">
        <v>235</v>
      </c>
      <c r="N1116" s="141" t="s">
        <v>297</v>
      </c>
      <c r="O1116" s="141" t="s">
        <v>287</v>
      </c>
      <c r="P1116" s="141" t="s">
        <v>3282</v>
      </c>
      <c r="Q1116" s="141" t="s">
        <v>288</v>
      </c>
      <c r="R1116" s="141" t="s">
        <v>3468</v>
      </c>
      <c r="S1116" s="148" t="s">
        <v>3280</v>
      </c>
      <c r="T1116" s="147">
        <v>14545440</v>
      </c>
      <c r="U1116" s="147">
        <v>14545440</v>
      </c>
      <c r="V1116" s="147">
        <v>10167370.050000001</v>
      </c>
      <c r="W1116" s="147">
        <v>9147218.3699999992</v>
      </c>
    </row>
    <row r="1117" spans="1:23">
      <c r="A1117" s="141" t="s">
        <v>3465</v>
      </c>
      <c r="B1117" s="141" t="s">
        <v>284</v>
      </c>
      <c r="C1117" s="141" t="s">
        <v>3464</v>
      </c>
      <c r="D1117" s="141" t="s">
        <v>3463</v>
      </c>
      <c r="E1117" s="141" t="s">
        <v>4314</v>
      </c>
      <c r="F1117" s="141" t="s">
        <v>4315</v>
      </c>
      <c r="G1117" s="141" t="s">
        <v>53</v>
      </c>
      <c r="H1117" s="141" t="s">
        <v>4053</v>
      </c>
      <c r="I1117" s="141" t="s">
        <v>3514</v>
      </c>
      <c r="J1117" s="141" t="s">
        <v>3958</v>
      </c>
      <c r="K1117" s="141" t="s">
        <v>205</v>
      </c>
      <c r="L1117" s="141" t="s">
        <v>4140</v>
      </c>
      <c r="M1117" s="141" t="s">
        <v>235</v>
      </c>
      <c r="N1117" s="141" t="s">
        <v>299</v>
      </c>
      <c r="O1117" s="141" t="s">
        <v>287</v>
      </c>
      <c r="P1117" s="141" t="s">
        <v>3282</v>
      </c>
      <c r="Q1117" s="141" t="s">
        <v>288</v>
      </c>
      <c r="R1117" s="141" t="s">
        <v>3468</v>
      </c>
      <c r="S1117" s="148" t="s">
        <v>3280</v>
      </c>
      <c r="T1117" s="147">
        <v>10312344</v>
      </c>
      <c r="U1117" s="147">
        <v>10312344</v>
      </c>
      <c r="V1117" s="147">
        <v>10312344</v>
      </c>
      <c r="W1117" s="147">
        <v>9557013.3000000007</v>
      </c>
    </row>
    <row r="1118" spans="1:23">
      <c r="A1118" s="141" t="s">
        <v>3465</v>
      </c>
      <c r="B1118" s="141" t="s">
        <v>284</v>
      </c>
      <c r="C1118" s="141" t="s">
        <v>3464</v>
      </c>
      <c r="D1118" s="141" t="s">
        <v>3463</v>
      </c>
      <c r="E1118" s="141" t="s">
        <v>4314</v>
      </c>
      <c r="F1118" s="141" t="s">
        <v>4315</v>
      </c>
      <c r="G1118" s="141" t="s">
        <v>53</v>
      </c>
      <c r="H1118" s="141" t="s">
        <v>4053</v>
      </c>
      <c r="I1118" s="141" t="s">
        <v>3514</v>
      </c>
      <c r="J1118" s="141" t="s">
        <v>3958</v>
      </c>
      <c r="K1118" s="141" t="s">
        <v>205</v>
      </c>
      <c r="L1118" s="141" t="s">
        <v>4140</v>
      </c>
      <c r="M1118" s="141" t="s">
        <v>235</v>
      </c>
      <c r="N1118" s="141" t="s">
        <v>301</v>
      </c>
      <c r="O1118" s="141" t="s">
        <v>287</v>
      </c>
      <c r="P1118" s="141" t="s">
        <v>3282</v>
      </c>
      <c r="Q1118" s="141" t="s">
        <v>288</v>
      </c>
      <c r="R1118" s="141" t="s">
        <v>3468</v>
      </c>
      <c r="S1118" s="148" t="s">
        <v>3280</v>
      </c>
      <c r="T1118" s="147">
        <v>5594400</v>
      </c>
      <c r="U1118" s="147">
        <v>5594400</v>
      </c>
      <c r="V1118" s="147">
        <v>5594400</v>
      </c>
      <c r="W1118" s="147">
        <v>0</v>
      </c>
    </row>
    <row r="1119" spans="1:23">
      <c r="A1119" s="141" t="s">
        <v>3465</v>
      </c>
      <c r="B1119" s="141" t="s">
        <v>284</v>
      </c>
      <c r="C1119" s="141" t="s">
        <v>3464</v>
      </c>
      <c r="D1119" s="141" t="s">
        <v>3463</v>
      </c>
      <c r="E1119" s="141" t="s">
        <v>4314</v>
      </c>
      <c r="F1119" s="141" t="s">
        <v>4315</v>
      </c>
      <c r="G1119" s="141" t="s">
        <v>53</v>
      </c>
      <c r="H1119" s="141" t="s">
        <v>4053</v>
      </c>
      <c r="I1119" s="141" t="s">
        <v>3514</v>
      </c>
      <c r="J1119" s="141" t="s">
        <v>3958</v>
      </c>
      <c r="K1119" s="141" t="s">
        <v>205</v>
      </c>
      <c r="L1119" s="141" t="s">
        <v>4140</v>
      </c>
      <c r="M1119" s="141" t="s">
        <v>235</v>
      </c>
      <c r="N1119" s="141" t="s">
        <v>302</v>
      </c>
      <c r="O1119" s="141" t="s">
        <v>287</v>
      </c>
      <c r="P1119" s="141" t="s">
        <v>3282</v>
      </c>
      <c r="Q1119" s="141" t="s">
        <v>288</v>
      </c>
      <c r="R1119" s="141" t="s">
        <v>3468</v>
      </c>
      <c r="S1119" s="148" t="s">
        <v>3280</v>
      </c>
      <c r="T1119" s="147">
        <v>11034208</v>
      </c>
      <c r="U1119" s="147">
        <v>11034208</v>
      </c>
      <c r="V1119" s="147">
        <v>4926522.95</v>
      </c>
      <c r="W1119" s="147">
        <v>4926522.95</v>
      </c>
    </row>
    <row r="1120" spans="1:23">
      <c r="A1120" s="141" t="s">
        <v>3465</v>
      </c>
      <c r="B1120" s="141" t="s">
        <v>284</v>
      </c>
      <c r="C1120" s="141" t="s">
        <v>3464</v>
      </c>
      <c r="D1120" s="141" t="s">
        <v>3463</v>
      </c>
      <c r="E1120" s="141" t="s">
        <v>4314</v>
      </c>
      <c r="F1120" s="141" t="s">
        <v>4315</v>
      </c>
      <c r="G1120" s="141" t="s">
        <v>53</v>
      </c>
      <c r="H1120" s="141" t="s">
        <v>4053</v>
      </c>
      <c r="I1120" s="141" t="s">
        <v>3514</v>
      </c>
      <c r="J1120" s="141" t="s">
        <v>3958</v>
      </c>
      <c r="K1120" s="141" t="s">
        <v>205</v>
      </c>
      <c r="L1120" s="141" t="s">
        <v>4140</v>
      </c>
      <c r="M1120" s="141" t="s">
        <v>235</v>
      </c>
      <c r="N1120" s="141" t="s">
        <v>303</v>
      </c>
      <c r="O1120" s="141" t="s">
        <v>287</v>
      </c>
      <c r="P1120" s="141" t="s">
        <v>3282</v>
      </c>
      <c r="Q1120" s="141" t="s">
        <v>288</v>
      </c>
      <c r="R1120" s="141" t="s">
        <v>3468</v>
      </c>
      <c r="S1120" s="148" t="s">
        <v>3280</v>
      </c>
      <c r="T1120" s="147">
        <v>8200000</v>
      </c>
      <c r="U1120" s="147">
        <v>8200000</v>
      </c>
      <c r="V1120" s="147">
        <v>7735404.0599999996</v>
      </c>
      <c r="W1120" s="147">
        <v>7092433.5199999996</v>
      </c>
    </row>
    <row r="1121" spans="1:23">
      <c r="A1121" s="141" t="s">
        <v>3465</v>
      </c>
      <c r="B1121" s="141" t="s">
        <v>284</v>
      </c>
      <c r="C1121" s="141" t="s">
        <v>3464</v>
      </c>
      <c r="D1121" s="141" t="s">
        <v>3463</v>
      </c>
      <c r="E1121" s="141" t="s">
        <v>4314</v>
      </c>
      <c r="F1121" s="141" t="s">
        <v>4315</v>
      </c>
      <c r="G1121" s="141" t="s">
        <v>53</v>
      </c>
      <c r="H1121" s="141" t="s">
        <v>4053</v>
      </c>
      <c r="I1121" s="141" t="s">
        <v>3514</v>
      </c>
      <c r="J1121" s="141" t="s">
        <v>3958</v>
      </c>
      <c r="K1121" s="141" t="s">
        <v>205</v>
      </c>
      <c r="L1121" s="141" t="s">
        <v>4140</v>
      </c>
      <c r="M1121" s="141" t="s">
        <v>236</v>
      </c>
      <c r="N1121" s="141" t="s">
        <v>303</v>
      </c>
      <c r="O1121" s="141" t="s">
        <v>287</v>
      </c>
      <c r="P1121" s="141" t="s">
        <v>3282</v>
      </c>
      <c r="Q1121" s="141" t="s">
        <v>288</v>
      </c>
      <c r="R1121" s="141" t="s">
        <v>3468</v>
      </c>
      <c r="S1121" s="148" t="s">
        <v>3280</v>
      </c>
      <c r="T1121" s="147">
        <v>820000</v>
      </c>
      <c r="U1121" s="147">
        <v>1320000</v>
      </c>
      <c r="V1121" s="147">
        <v>947738.71</v>
      </c>
      <c r="W1121" s="147">
        <v>267399.8</v>
      </c>
    </row>
    <row r="1122" spans="1:23">
      <c r="A1122" s="141" t="s">
        <v>3465</v>
      </c>
      <c r="B1122" s="141" t="s">
        <v>284</v>
      </c>
      <c r="C1122" s="141" t="s">
        <v>3464</v>
      </c>
      <c r="D1122" s="141" t="s">
        <v>3463</v>
      </c>
      <c r="E1122" s="141" t="s">
        <v>4314</v>
      </c>
      <c r="F1122" s="141" t="s">
        <v>4315</v>
      </c>
      <c r="G1122" s="141" t="s">
        <v>53</v>
      </c>
      <c r="H1122" s="141" t="s">
        <v>4053</v>
      </c>
      <c r="I1122" s="141" t="s">
        <v>3514</v>
      </c>
      <c r="J1122" s="141" t="s">
        <v>3958</v>
      </c>
      <c r="K1122" s="141" t="s">
        <v>205</v>
      </c>
      <c r="L1122" s="141" t="s">
        <v>4140</v>
      </c>
      <c r="M1122" s="141" t="s">
        <v>237</v>
      </c>
      <c r="N1122" s="141" t="s">
        <v>303</v>
      </c>
      <c r="O1122" s="141" t="s">
        <v>287</v>
      </c>
      <c r="P1122" s="141" t="s">
        <v>3282</v>
      </c>
      <c r="Q1122" s="141" t="s">
        <v>288</v>
      </c>
      <c r="R1122" s="141" t="s">
        <v>3468</v>
      </c>
      <c r="S1122" s="148" t="s">
        <v>3280</v>
      </c>
      <c r="T1122" s="147">
        <v>346000</v>
      </c>
      <c r="U1122" s="147">
        <v>1280805</v>
      </c>
      <c r="V1122" s="147">
        <v>235479.09</v>
      </c>
      <c r="W1122" s="147">
        <v>34633</v>
      </c>
    </row>
    <row r="1123" spans="1:23">
      <c r="A1123" s="141" t="s">
        <v>3465</v>
      </c>
      <c r="B1123" s="141" t="s">
        <v>284</v>
      </c>
      <c r="C1123" s="141" t="s">
        <v>3464</v>
      </c>
      <c r="D1123" s="141" t="s">
        <v>3463</v>
      </c>
      <c r="E1123" s="141" t="s">
        <v>4314</v>
      </c>
      <c r="F1123" s="141" t="s">
        <v>4315</v>
      </c>
      <c r="G1123" s="141" t="s">
        <v>53</v>
      </c>
      <c r="H1123" s="141" t="s">
        <v>4053</v>
      </c>
      <c r="I1123" s="141" t="s">
        <v>3514</v>
      </c>
      <c r="J1123" s="141" t="s">
        <v>3958</v>
      </c>
      <c r="K1123" s="141" t="s">
        <v>205</v>
      </c>
      <c r="L1123" s="141" t="s">
        <v>4140</v>
      </c>
      <c r="M1123" s="141" t="s">
        <v>238</v>
      </c>
      <c r="N1123" s="141" t="s">
        <v>286</v>
      </c>
      <c r="O1123" s="141" t="s">
        <v>287</v>
      </c>
      <c r="P1123" s="141" t="s">
        <v>3282</v>
      </c>
      <c r="Q1123" s="141" t="s">
        <v>288</v>
      </c>
      <c r="R1123" s="141" t="s">
        <v>3468</v>
      </c>
      <c r="S1123" s="148" t="s">
        <v>3280</v>
      </c>
      <c r="T1123" s="147">
        <v>5040000</v>
      </c>
      <c r="U1123" s="147">
        <v>5040000</v>
      </c>
      <c r="V1123" s="147">
        <v>5031600</v>
      </c>
      <c r="W1123" s="147">
        <v>2314979.67</v>
      </c>
    </row>
    <row r="1124" spans="1:23">
      <c r="A1124" s="141" t="s">
        <v>3465</v>
      </c>
      <c r="B1124" s="141" t="s">
        <v>284</v>
      </c>
      <c r="C1124" s="141" t="s">
        <v>3464</v>
      </c>
      <c r="D1124" s="141" t="s">
        <v>3463</v>
      </c>
      <c r="E1124" s="141" t="s">
        <v>4314</v>
      </c>
      <c r="F1124" s="141" t="s">
        <v>4315</v>
      </c>
      <c r="G1124" s="141" t="s">
        <v>53</v>
      </c>
      <c r="H1124" s="141" t="s">
        <v>4053</v>
      </c>
      <c r="I1124" s="141" t="s">
        <v>3514</v>
      </c>
      <c r="J1124" s="141" t="s">
        <v>3958</v>
      </c>
      <c r="K1124" s="141" t="s">
        <v>205</v>
      </c>
      <c r="L1124" s="141" t="s">
        <v>4140</v>
      </c>
      <c r="M1124" s="141" t="s">
        <v>238</v>
      </c>
      <c r="N1124" s="141" t="s">
        <v>295</v>
      </c>
      <c r="O1124" s="141" t="s">
        <v>287</v>
      </c>
      <c r="P1124" s="141" t="s">
        <v>3282</v>
      </c>
      <c r="Q1124" s="141" t="s">
        <v>288</v>
      </c>
      <c r="R1124" s="141" t="s">
        <v>3468</v>
      </c>
      <c r="S1124" s="148" t="s">
        <v>3280</v>
      </c>
      <c r="T1124" s="147">
        <v>2787120</v>
      </c>
      <c r="U1124" s="147">
        <v>2787120</v>
      </c>
      <c r="V1124" s="147">
        <v>917823.8</v>
      </c>
      <c r="W1124" s="147">
        <v>45054.13</v>
      </c>
    </row>
    <row r="1125" spans="1:23">
      <c r="A1125" s="141" t="s">
        <v>3465</v>
      </c>
      <c r="B1125" s="141" t="s">
        <v>284</v>
      </c>
      <c r="C1125" s="141" t="s">
        <v>3464</v>
      </c>
      <c r="D1125" s="141" t="s">
        <v>3463</v>
      </c>
      <c r="E1125" s="141" t="s">
        <v>4314</v>
      </c>
      <c r="F1125" s="141" t="s">
        <v>4315</v>
      </c>
      <c r="G1125" s="141" t="s">
        <v>53</v>
      </c>
      <c r="H1125" s="141" t="s">
        <v>4053</v>
      </c>
      <c r="I1125" s="141" t="s">
        <v>3514</v>
      </c>
      <c r="J1125" s="141" t="s">
        <v>3958</v>
      </c>
      <c r="K1125" s="141" t="s">
        <v>205</v>
      </c>
      <c r="L1125" s="141" t="s">
        <v>4140</v>
      </c>
      <c r="M1125" s="141" t="s">
        <v>238</v>
      </c>
      <c r="N1125" s="141" t="s">
        <v>296</v>
      </c>
      <c r="O1125" s="141" t="s">
        <v>287</v>
      </c>
      <c r="P1125" s="141" t="s">
        <v>3282</v>
      </c>
      <c r="Q1125" s="141" t="s">
        <v>288</v>
      </c>
      <c r="R1125" s="141" t="s">
        <v>3468</v>
      </c>
      <c r="S1125" s="148" t="s">
        <v>3280</v>
      </c>
      <c r="T1125" s="147">
        <v>2787120</v>
      </c>
      <c r="U1125" s="147">
        <v>2787120</v>
      </c>
      <c r="V1125" s="147">
        <v>2787120</v>
      </c>
      <c r="W1125" s="147">
        <v>2787120</v>
      </c>
    </row>
    <row r="1126" spans="1:23">
      <c r="A1126" s="141" t="s">
        <v>3465</v>
      </c>
      <c r="B1126" s="141" t="s">
        <v>284</v>
      </c>
      <c r="C1126" s="141" t="s">
        <v>3464</v>
      </c>
      <c r="D1126" s="141" t="s">
        <v>3463</v>
      </c>
      <c r="E1126" s="141" t="s">
        <v>4314</v>
      </c>
      <c r="F1126" s="141" t="s">
        <v>4315</v>
      </c>
      <c r="G1126" s="141" t="s">
        <v>53</v>
      </c>
      <c r="H1126" s="141" t="s">
        <v>4053</v>
      </c>
      <c r="I1126" s="141" t="s">
        <v>3514</v>
      </c>
      <c r="J1126" s="141" t="s">
        <v>3958</v>
      </c>
      <c r="K1126" s="141" t="s">
        <v>205</v>
      </c>
      <c r="L1126" s="141" t="s">
        <v>4140</v>
      </c>
      <c r="M1126" s="141" t="s">
        <v>238</v>
      </c>
      <c r="N1126" s="141" t="s">
        <v>297</v>
      </c>
      <c r="O1126" s="141" t="s">
        <v>287</v>
      </c>
      <c r="P1126" s="141" t="s">
        <v>3282</v>
      </c>
      <c r="Q1126" s="141" t="s">
        <v>288</v>
      </c>
      <c r="R1126" s="141" t="s">
        <v>3468</v>
      </c>
      <c r="S1126" s="148" t="s">
        <v>3280</v>
      </c>
      <c r="T1126" s="147">
        <v>2620800</v>
      </c>
      <c r="U1126" s="147">
        <v>2620800</v>
      </c>
      <c r="V1126" s="147">
        <v>2620800</v>
      </c>
      <c r="W1126" s="147">
        <v>2085976.94</v>
      </c>
    </row>
    <row r="1127" spans="1:23">
      <c r="A1127" s="141" t="s">
        <v>3465</v>
      </c>
      <c r="B1127" s="141" t="s">
        <v>284</v>
      </c>
      <c r="C1127" s="141" t="s">
        <v>3464</v>
      </c>
      <c r="D1127" s="141" t="s">
        <v>3463</v>
      </c>
      <c r="E1127" s="141" t="s">
        <v>4314</v>
      </c>
      <c r="F1127" s="141" t="s">
        <v>4315</v>
      </c>
      <c r="G1127" s="141" t="s">
        <v>53</v>
      </c>
      <c r="H1127" s="141" t="s">
        <v>4053</v>
      </c>
      <c r="I1127" s="141" t="s">
        <v>3514</v>
      </c>
      <c r="J1127" s="141" t="s">
        <v>3958</v>
      </c>
      <c r="K1127" s="141" t="s">
        <v>205</v>
      </c>
      <c r="L1127" s="141" t="s">
        <v>4140</v>
      </c>
      <c r="M1127" s="141" t="s">
        <v>238</v>
      </c>
      <c r="N1127" s="141" t="s">
        <v>299</v>
      </c>
      <c r="O1127" s="141" t="s">
        <v>287</v>
      </c>
      <c r="P1127" s="141" t="s">
        <v>3282</v>
      </c>
      <c r="Q1127" s="141" t="s">
        <v>288</v>
      </c>
      <c r="R1127" s="141" t="s">
        <v>3468</v>
      </c>
      <c r="S1127" s="148" t="s">
        <v>3280</v>
      </c>
      <c r="T1127" s="147">
        <v>2787120</v>
      </c>
      <c r="U1127" s="147">
        <v>2787120</v>
      </c>
      <c r="V1127" s="147">
        <v>2787120</v>
      </c>
      <c r="W1127" s="147">
        <v>2787120</v>
      </c>
    </row>
    <row r="1128" spans="1:23">
      <c r="A1128" s="141" t="s">
        <v>3465</v>
      </c>
      <c r="B1128" s="141" t="s">
        <v>284</v>
      </c>
      <c r="C1128" s="141" t="s">
        <v>3464</v>
      </c>
      <c r="D1128" s="141" t="s">
        <v>3463</v>
      </c>
      <c r="E1128" s="141" t="s">
        <v>4314</v>
      </c>
      <c r="F1128" s="141" t="s">
        <v>4315</v>
      </c>
      <c r="G1128" s="141" t="s">
        <v>53</v>
      </c>
      <c r="H1128" s="141" t="s">
        <v>4053</v>
      </c>
      <c r="I1128" s="141" t="s">
        <v>3514</v>
      </c>
      <c r="J1128" s="141" t="s">
        <v>3958</v>
      </c>
      <c r="K1128" s="141" t="s">
        <v>205</v>
      </c>
      <c r="L1128" s="141" t="s">
        <v>4140</v>
      </c>
      <c r="M1128" s="141" t="s">
        <v>238</v>
      </c>
      <c r="N1128" s="141" t="s">
        <v>301</v>
      </c>
      <c r="O1128" s="141" t="s">
        <v>287</v>
      </c>
      <c r="P1128" s="141" t="s">
        <v>3282</v>
      </c>
      <c r="Q1128" s="141" t="s">
        <v>288</v>
      </c>
      <c r="R1128" s="141" t="s">
        <v>3468</v>
      </c>
      <c r="S1128" s="148" t="s">
        <v>3280</v>
      </c>
      <c r="T1128" s="147">
        <v>1512000</v>
      </c>
      <c r="U1128" s="147">
        <v>1512000</v>
      </c>
      <c r="V1128" s="147">
        <v>1512000</v>
      </c>
      <c r="W1128" s="147">
        <v>1512000</v>
      </c>
    </row>
    <row r="1129" spans="1:23">
      <c r="A1129" s="141" t="s">
        <v>3465</v>
      </c>
      <c r="B1129" s="141" t="s">
        <v>284</v>
      </c>
      <c r="C1129" s="141" t="s">
        <v>3464</v>
      </c>
      <c r="D1129" s="141" t="s">
        <v>3463</v>
      </c>
      <c r="E1129" s="141" t="s">
        <v>4314</v>
      </c>
      <c r="F1129" s="141" t="s">
        <v>4315</v>
      </c>
      <c r="G1129" s="141" t="s">
        <v>53</v>
      </c>
      <c r="H1129" s="141" t="s">
        <v>4053</v>
      </c>
      <c r="I1129" s="141" t="s">
        <v>3514</v>
      </c>
      <c r="J1129" s="141" t="s">
        <v>3958</v>
      </c>
      <c r="K1129" s="141" t="s">
        <v>205</v>
      </c>
      <c r="L1129" s="141" t="s">
        <v>4140</v>
      </c>
      <c r="M1129" s="141" t="s">
        <v>238</v>
      </c>
      <c r="N1129" s="141" t="s">
        <v>302</v>
      </c>
      <c r="O1129" s="141" t="s">
        <v>287</v>
      </c>
      <c r="P1129" s="141" t="s">
        <v>3282</v>
      </c>
      <c r="Q1129" s="141" t="s">
        <v>288</v>
      </c>
      <c r="R1129" s="141" t="s">
        <v>3468</v>
      </c>
      <c r="S1129" s="148" t="s">
        <v>3280</v>
      </c>
      <c r="T1129" s="147">
        <v>2982220</v>
      </c>
      <c r="U1129" s="147">
        <v>2982220</v>
      </c>
      <c r="V1129" s="147">
        <v>0</v>
      </c>
      <c r="W1129" s="147">
        <v>0</v>
      </c>
    </row>
    <row r="1130" spans="1:23">
      <c r="A1130" s="141" t="s">
        <v>3465</v>
      </c>
      <c r="B1130" s="141" t="s">
        <v>284</v>
      </c>
      <c r="C1130" s="141" t="s">
        <v>3464</v>
      </c>
      <c r="D1130" s="141" t="s">
        <v>3463</v>
      </c>
      <c r="E1130" s="141" t="s">
        <v>4314</v>
      </c>
      <c r="F1130" s="141" t="s">
        <v>4315</v>
      </c>
      <c r="G1130" s="141" t="s">
        <v>53</v>
      </c>
      <c r="H1130" s="141" t="s">
        <v>4053</v>
      </c>
      <c r="I1130" s="141" t="s">
        <v>3514</v>
      </c>
      <c r="J1130" s="141" t="s">
        <v>3958</v>
      </c>
      <c r="K1130" s="141" t="s">
        <v>205</v>
      </c>
      <c r="L1130" s="141" t="s">
        <v>4140</v>
      </c>
      <c r="M1130" s="141" t="s">
        <v>238</v>
      </c>
      <c r="N1130" s="141" t="s">
        <v>303</v>
      </c>
      <c r="O1130" s="141" t="s">
        <v>287</v>
      </c>
      <c r="P1130" s="141" t="s">
        <v>3282</v>
      </c>
      <c r="Q1130" s="141" t="s">
        <v>288</v>
      </c>
      <c r="R1130" s="141" t="s">
        <v>3468</v>
      </c>
      <c r="S1130" s="148" t="s">
        <v>3280</v>
      </c>
      <c r="T1130" s="147">
        <v>2000000</v>
      </c>
      <c r="U1130" s="147">
        <v>2000000</v>
      </c>
      <c r="V1130" s="147">
        <v>2000000</v>
      </c>
      <c r="W1130" s="147">
        <v>2000000</v>
      </c>
    </row>
    <row r="1131" spans="1:23">
      <c r="A1131" s="141" t="s">
        <v>3465</v>
      </c>
      <c r="B1131" s="141" t="s">
        <v>284</v>
      </c>
      <c r="C1131" s="141" t="s">
        <v>3464</v>
      </c>
      <c r="D1131" s="141" t="s">
        <v>3463</v>
      </c>
      <c r="E1131" s="141" t="s">
        <v>4314</v>
      </c>
      <c r="F1131" s="141" t="s">
        <v>4315</v>
      </c>
      <c r="G1131" s="141" t="s">
        <v>53</v>
      </c>
      <c r="H1131" s="141" t="s">
        <v>4053</v>
      </c>
      <c r="I1131" s="141" t="s">
        <v>3514</v>
      </c>
      <c r="J1131" s="141" t="s">
        <v>3958</v>
      </c>
      <c r="K1131" s="141" t="s">
        <v>205</v>
      </c>
      <c r="L1131" s="141" t="s">
        <v>4140</v>
      </c>
      <c r="M1131" s="141" t="s">
        <v>239</v>
      </c>
      <c r="N1131" s="141" t="s">
        <v>303</v>
      </c>
      <c r="O1131" s="141" t="s">
        <v>287</v>
      </c>
      <c r="P1131" s="141" t="s">
        <v>3282</v>
      </c>
      <c r="Q1131" s="141" t="s">
        <v>288</v>
      </c>
      <c r="R1131" s="141" t="s">
        <v>3468</v>
      </c>
      <c r="S1131" s="148" t="s">
        <v>3280</v>
      </c>
      <c r="T1131" s="147">
        <v>520000</v>
      </c>
      <c r="U1131" s="147">
        <v>1520000</v>
      </c>
      <c r="V1131" s="147">
        <v>692831</v>
      </c>
      <c r="W1131" s="147">
        <v>230</v>
      </c>
    </row>
    <row r="1132" spans="1:23">
      <c r="A1132" s="141" t="s">
        <v>3465</v>
      </c>
      <c r="B1132" s="141" t="s">
        <v>284</v>
      </c>
      <c r="C1132" s="141" t="s">
        <v>3464</v>
      </c>
      <c r="D1132" s="141" t="s">
        <v>3463</v>
      </c>
      <c r="E1132" s="141" t="s">
        <v>4314</v>
      </c>
      <c r="F1132" s="141" t="s">
        <v>4315</v>
      </c>
      <c r="G1132" s="141" t="s">
        <v>53</v>
      </c>
      <c r="H1132" s="141" t="s">
        <v>4053</v>
      </c>
      <c r="I1132" s="141" t="s">
        <v>3514</v>
      </c>
      <c r="J1132" s="141" t="s">
        <v>3958</v>
      </c>
      <c r="K1132" s="141" t="s">
        <v>205</v>
      </c>
      <c r="L1132" s="141" t="s">
        <v>4140</v>
      </c>
      <c r="M1132" s="141" t="s">
        <v>240</v>
      </c>
      <c r="N1132" s="141" t="s">
        <v>303</v>
      </c>
      <c r="O1132" s="141" t="s">
        <v>287</v>
      </c>
      <c r="P1132" s="141" t="s">
        <v>3282</v>
      </c>
      <c r="Q1132" s="141" t="s">
        <v>288</v>
      </c>
      <c r="R1132" s="141" t="s">
        <v>3468</v>
      </c>
      <c r="S1132" s="148" t="s">
        <v>3280</v>
      </c>
      <c r="T1132" s="147">
        <v>342000</v>
      </c>
      <c r="U1132" s="147">
        <v>331000</v>
      </c>
      <c r="V1132" s="147">
        <v>100305.36</v>
      </c>
      <c r="W1132" s="147">
        <v>100305.36</v>
      </c>
    </row>
    <row r="1133" spans="1:23">
      <c r="A1133" s="141" t="s">
        <v>3465</v>
      </c>
      <c r="B1133" s="141" t="s">
        <v>284</v>
      </c>
      <c r="C1133" s="141" t="s">
        <v>3464</v>
      </c>
      <c r="D1133" s="141" t="s">
        <v>3463</v>
      </c>
      <c r="E1133" s="141" t="s">
        <v>4314</v>
      </c>
      <c r="F1133" s="141" t="s">
        <v>4315</v>
      </c>
      <c r="G1133" s="141" t="s">
        <v>53</v>
      </c>
      <c r="H1133" s="141" t="s">
        <v>4053</v>
      </c>
      <c r="I1133" s="141" t="s">
        <v>3514</v>
      </c>
      <c r="J1133" s="141" t="s">
        <v>3958</v>
      </c>
      <c r="K1133" s="141" t="s">
        <v>205</v>
      </c>
      <c r="L1133" s="141" t="s">
        <v>4140</v>
      </c>
      <c r="M1133" s="141" t="s">
        <v>241</v>
      </c>
      <c r="N1133" s="141" t="s">
        <v>286</v>
      </c>
      <c r="O1133" s="141" t="s">
        <v>287</v>
      </c>
      <c r="P1133" s="141" t="s">
        <v>3282</v>
      </c>
      <c r="Q1133" s="141" t="s">
        <v>288</v>
      </c>
      <c r="R1133" s="141" t="s">
        <v>3468</v>
      </c>
      <c r="S1133" s="148" t="s">
        <v>3280</v>
      </c>
      <c r="T1133" s="147">
        <v>801108</v>
      </c>
      <c r="U1133" s="147">
        <v>801108</v>
      </c>
      <c r="V1133" s="147">
        <v>801108</v>
      </c>
      <c r="W1133" s="147">
        <v>801108</v>
      </c>
    </row>
    <row r="1134" spans="1:23">
      <c r="A1134" s="141" t="s">
        <v>3465</v>
      </c>
      <c r="B1134" s="141" t="s">
        <v>284</v>
      </c>
      <c r="C1134" s="141" t="s">
        <v>3464</v>
      </c>
      <c r="D1134" s="141" t="s">
        <v>3463</v>
      </c>
      <c r="E1134" s="141" t="s">
        <v>4314</v>
      </c>
      <c r="F1134" s="141" t="s">
        <v>4315</v>
      </c>
      <c r="G1134" s="141" t="s">
        <v>53</v>
      </c>
      <c r="H1134" s="141" t="s">
        <v>4053</v>
      </c>
      <c r="I1134" s="141" t="s">
        <v>3514</v>
      </c>
      <c r="J1134" s="141" t="s">
        <v>3958</v>
      </c>
      <c r="K1134" s="141" t="s">
        <v>205</v>
      </c>
      <c r="L1134" s="141" t="s">
        <v>4140</v>
      </c>
      <c r="M1134" s="141" t="s">
        <v>241</v>
      </c>
      <c r="N1134" s="141" t="s">
        <v>295</v>
      </c>
      <c r="O1134" s="141" t="s">
        <v>287</v>
      </c>
      <c r="P1134" s="141" t="s">
        <v>3282</v>
      </c>
      <c r="Q1134" s="141" t="s">
        <v>288</v>
      </c>
      <c r="R1134" s="141" t="s">
        <v>3468</v>
      </c>
      <c r="S1134" s="148" t="s">
        <v>3280</v>
      </c>
      <c r="T1134" s="147">
        <v>886026</v>
      </c>
      <c r="U1134" s="147">
        <v>886026</v>
      </c>
      <c r="V1134" s="147">
        <v>886026</v>
      </c>
      <c r="W1134" s="147">
        <v>886026</v>
      </c>
    </row>
    <row r="1135" spans="1:23">
      <c r="A1135" s="141" t="s">
        <v>3465</v>
      </c>
      <c r="B1135" s="141" t="s">
        <v>284</v>
      </c>
      <c r="C1135" s="141" t="s">
        <v>3464</v>
      </c>
      <c r="D1135" s="141" t="s">
        <v>3463</v>
      </c>
      <c r="E1135" s="141" t="s">
        <v>4314</v>
      </c>
      <c r="F1135" s="141" t="s">
        <v>4315</v>
      </c>
      <c r="G1135" s="141" t="s">
        <v>53</v>
      </c>
      <c r="H1135" s="141" t="s">
        <v>4053</v>
      </c>
      <c r="I1135" s="141" t="s">
        <v>3514</v>
      </c>
      <c r="J1135" s="141" t="s">
        <v>3958</v>
      </c>
      <c r="K1135" s="141" t="s">
        <v>205</v>
      </c>
      <c r="L1135" s="141" t="s">
        <v>4140</v>
      </c>
      <c r="M1135" s="141" t="s">
        <v>241</v>
      </c>
      <c r="N1135" s="141" t="s">
        <v>296</v>
      </c>
      <c r="O1135" s="141" t="s">
        <v>287</v>
      </c>
      <c r="P1135" s="141" t="s">
        <v>3282</v>
      </c>
      <c r="Q1135" s="141" t="s">
        <v>288</v>
      </c>
      <c r="R1135" s="141" t="s">
        <v>3468</v>
      </c>
      <c r="S1135" s="148" t="s">
        <v>3280</v>
      </c>
      <c r="T1135" s="147">
        <v>886026</v>
      </c>
      <c r="U1135" s="147">
        <v>886026</v>
      </c>
      <c r="V1135" s="147">
        <v>886026</v>
      </c>
      <c r="W1135" s="147">
        <v>886026</v>
      </c>
    </row>
    <row r="1136" spans="1:23">
      <c r="A1136" s="141" t="s">
        <v>3465</v>
      </c>
      <c r="B1136" s="141" t="s">
        <v>284</v>
      </c>
      <c r="C1136" s="141" t="s">
        <v>3464</v>
      </c>
      <c r="D1136" s="141" t="s">
        <v>3463</v>
      </c>
      <c r="E1136" s="141" t="s">
        <v>4314</v>
      </c>
      <c r="F1136" s="141" t="s">
        <v>4315</v>
      </c>
      <c r="G1136" s="141" t="s">
        <v>53</v>
      </c>
      <c r="H1136" s="141" t="s">
        <v>4053</v>
      </c>
      <c r="I1136" s="141" t="s">
        <v>3514</v>
      </c>
      <c r="J1136" s="141" t="s">
        <v>3958</v>
      </c>
      <c r="K1136" s="141" t="s">
        <v>205</v>
      </c>
      <c r="L1136" s="141" t="s">
        <v>4140</v>
      </c>
      <c r="M1136" s="141" t="s">
        <v>241</v>
      </c>
      <c r="N1136" s="141" t="s">
        <v>297</v>
      </c>
      <c r="O1136" s="141" t="s">
        <v>287</v>
      </c>
      <c r="P1136" s="141" t="s">
        <v>3282</v>
      </c>
      <c r="Q1136" s="141" t="s">
        <v>288</v>
      </c>
      <c r="R1136" s="141" t="s">
        <v>3468</v>
      </c>
      <c r="S1136" s="148" t="s">
        <v>3280</v>
      </c>
      <c r="T1136" s="147">
        <v>801108</v>
      </c>
      <c r="U1136" s="147">
        <v>801108</v>
      </c>
      <c r="V1136" s="147">
        <v>801108</v>
      </c>
      <c r="W1136" s="147">
        <v>801108</v>
      </c>
    </row>
    <row r="1137" spans="1:23">
      <c r="A1137" s="141" t="s">
        <v>3465</v>
      </c>
      <c r="B1137" s="141" t="s">
        <v>284</v>
      </c>
      <c r="C1137" s="141" t="s">
        <v>3464</v>
      </c>
      <c r="D1137" s="141" t="s">
        <v>3463</v>
      </c>
      <c r="E1137" s="141" t="s">
        <v>4314</v>
      </c>
      <c r="F1137" s="141" t="s">
        <v>4315</v>
      </c>
      <c r="G1137" s="141" t="s">
        <v>53</v>
      </c>
      <c r="H1137" s="141" t="s">
        <v>4053</v>
      </c>
      <c r="I1137" s="141" t="s">
        <v>3514</v>
      </c>
      <c r="J1137" s="141" t="s">
        <v>3958</v>
      </c>
      <c r="K1137" s="141" t="s">
        <v>205</v>
      </c>
      <c r="L1137" s="141" t="s">
        <v>4140</v>
      </c>
      <c r="M1137" s="141" t="s">
        <v>241</v>
      </c>
      <c r="N1137" s="141" t="s">
        <v>299</v>
      </c>
      <c r="O1137" s="141" t="s">
        <v>287</v>
      </c>
      <c r="P1137" s="141" t="s">
        <v>3282</v>
      </c>
      <c r="Q1137" s="141" t="s">
        <v>288</v>
      </c>
      <c r="R1137" s="141" t="s">
        <v>3468</v>
      </c>
      <c r="S1137" s="148" t="s">
        <v>3280</v>
      </c>
      <c r="T1137" s="147">
        <v>886025</v>
      </c>
      <c r="U1137" s="147">
        <v>886025</v>
      </c>
      <c r="V1137" s="147">
        <v>886025</v>
      </c>
      <c r="W1137" s="147">
        <v>886025</v>
      </c>
    </row>
    <row r="1138" spans="1:23">
      <c r="A1138" s="141" t="s">
        <v>3465</v>
      </c>
      <c r="B1138" s="141" t="s">
        <v>284</v>
      </c>
      <c r="C1138" s="141" t="s">
        <v>3464</v>
      </c>
      <c r="D1138" s="141" t="s">
        <v>3463</v>
      </c>
      <c r="E1138" s="141" t="s">
        <v>4314</v>
      </c>
      <c r="F1138" s="141" t="s">
        <v>4315</v>
      </c>
      <c r="G1138" s="141" t="s">
        <v>53</v>
      </c>
      <c r="H1138" s="141" t="s">
        <v>4053</v>
      </c>
      <c r="I1138" s="141" t="s">
        <v>3514</v>
      </c>
      <c r="J1138" s="141" t="s">
        <v>3958</v>
      </c>
      <c r="K1138" s="141" t="s">
        <v>205</v>
      </c>
      <c r="L1138" s="141" t="s">
        <v>4140</v>
      </c>
      <c r="M1138" s="141" t="s">
        <v>241</v>
      </c>
      <c r="N1138" s="141" t="s">
        <v>301</v>
      </c>
      <c r="O1138" s="141" t="s">
        <v>287</v>
      </c>
      <c r="P1138" s="141" t="s">
        <v>3282</v>
      </c>
      <c r="Q1138" s="141" t="s">
        <v>288</v>
      </c>
      <c r="R1138" s="141" t="s">
        <v>3468</v>
      </c>
      <c r="S1138" s="148" t="s">
        <v>3280</v>
      </c>
      <c r="T1138" s="147">
        <v>801108</v>
      </c>
      <c r="U1138" s="147">
        <v>801108</v>
      </c>
      <c r="V1138" s="147">
        <v>801108</v>
      </c>
      <c r="W1138" s="147">
        <v>801108</v>
      </c>
    </row>
    <row r="1139" spans="1:23">
      <c r="A1139" s="141" t="s">
        <v>3465</v>
      </c>
      <c r="B1139" s="141" t="s">
        <v>284</v>
      </c>
      <c r="C1139" s="141" t="s">
        <v>3464</v>
      </c>
      <c r="D1139" s="141" t="s">
        <v>3463</v>
      </c>
      <c r="E1139" s="141" t="s">
        <v>4314</v>
      </c>
      <c r="F1139" s="141" t="s">
        <v>4315</v>
      </c>
      <c r="G1139" s="141" t="s">
        <v>53</v>
      </c>
      <c r="H1139" s="141" t="s">
        <v>4053</v>
      </c>
      <c r="I1139" s="141" t="s">
        <v>3514</v>
      </c>
      <c r="J1139" s="141" t="s">
        <v>3958</v>
      </c>
      <c r="K1139" s="141" t="s">
        <v>205</v>
      </c>
      <c r="L1139" s="141" t="s">
        <v>4140</v>
      </c>
      <c r="M1139" s="141" t="s">
        <v>241</v>
      </c>
      <c r="N1139" s="141" t="s">
        <v>302</v>
      </c>
      <c r="O1139" s="141" t="s">
        <v>287</v>
      </c>
      <c r="P1139" s="141" t="s">
        <v>3282</v>
      </c>
      <c r="Q1139" s="141" t="s">
        <v>288</v>
      </c>
      <c r="R1139" s="141" t="s">
        <v>3468</v>
      </c>
      <c r="S1139" s="148" t="s">
        <v>3280</v>
      </c>
      <c r="T1139" s="147">
        <v>73836</v>
      </c>
      <c r="U1139" s="147">
        <v>73836</v>
      </c>
      <c r="V1139" s="147">
        <v>73800</v>
      </c>
      <c r="W1139" s="147">
        <v>73800</v>
      </c>
    </row>
    <row r="1140" spans="1:23">
      <c r="A1140" s="141" t="s">
        <v>3465</v>
      </c>
      <c r="B1140" s="141" t="s">
        <v>284</v>
      </c>
      <c r="C1140" s="141" t="s">
        <v>3464</v>
      </c>
      <c r="D1140" s="141" t="s">
        <v>3463</v>
      </c>
      <c r="E1140" s="141" t="s">
        <v>4314</v>
      </c>
      <c r="F1140" s="141" t="s">
        <v>4315</v>
      </c>
      <c r="G1140" s="141" t="s">
        <v>53</v>
      </c>
      <c r="H1140" s="141" t="s">
        <v>4053</v>
      </c>
      <c r="I1140" s="141" t="s">
        <v>3514</v>
      </c>
      <c r="J1140" s="141" t="s">
        <v>3958</v>
      </c>
      <c r="K1140" s="141" t="s">
        <v>205</v>
      </c>
      <c r="L1140" s="141" t="s">
        <v>4140</v>
      </c>
      <c r="M1140" s="141" t="s">
        <v>241</v>
      </c>
      <c r="N1140" s="141" t="s">
        <v>303</v>
      </c>
      <c r="O1140" s="141" t="s">
        <v>287</v>
      </c>
      <c r="P1140" s="141" t="s">
        <v>3282</v>
      </c>
      <c r="Q1140" s="141" t="s">
        <v>288</v>
      </c>
      <c r="R1140" s="141" t="s">
        <v>3468</v>
      </c>
      <c r="S1140" s="148" t="s">
        <v>3280</v>
      </c>
      <c r="T1140" s="147">
        <v>8966015</v>
      </c>
      <c r="U1140" s="147">
        <v>8530515</v>
      </c>
      <c r="V1140" s="147">
        <v>8244677.8700000001</v>
      </c>
      <c r="W1140" s="147">
        <v>8033339.8700000001</v>
      </c>
    </row>
    <row r="1141" spans="1:23">
      <c r="A1141" s="141" t="s">
        <v>3465</v>
      </c>
      <c r="B1141" s="141" t="s">
        <v>284</v>
      </c>
      <c r="C1141" s="141" t="s">
        <v>3464</v>
      </c>
      <c r="D1141" s="141" t="s">
        <v>3463</v>
      </c>
      <c r="E1141" s="141" t="s">
        <v>4314</v>
      </c>
      <c r="F1141" s="141" t="s">
        <v>4315</v>
      </c>
      <c r="G1141" s="141" t="s">
        <v>53</v>
      </c>
      <c r="H1141" s="141" t="s">
        <v>4053</v>
      </c>
      <c r="I1141" s="141" t="s">
        <v>3514</v>
      </c>
      <c r="J1141" s="141" t="s">
        <v>3958</v>
      </c>
      <c r="K1141" s="141" t="s">
        <v>205</v>
      </c>
      <c r="L1141" s="141" t="s">
        <v>4140</v>
      </c>
      <c r="M1141" s="141" t="s">
        <v>243</v>
      </c>
      <c r="N1141" s="141" t="s">
        <v>303</v>
      </c>
      <c r="O1141" s="141" t="s">
        <v>287</v>
      </c>
      <c r="P1141" s="141" t="s">
        <v>3282</v>
      </c>
      <c r="Q1141" s="141" t="s">
        <v>288</v>
      </c>
      <c r="R1141" s="141" t="s">
        <v>3468</v>
      </c>
      <c r="S1141" s="148" t="s">
        <v>3280</v>
      </c>
      <c r="T1141" s="147">
        <v>6560000</v>
      </c>
      <c r="U1141" s="147">
        <v>24221695</v>
      </c>
      <c r="V1141" s="147">
        <v>2864803.97</v>
      </c>
      <c r="W1141" s="147">
        <v>2662119.12</v>
      </c>
    </row>
    <row r="1142" spans="1:23">
      <c r="A1142" s="141" t="s">
        <v>3465</v>
      </c>
      <c r="B1142" s="141" t="s">
        <v>284</v>
      </c>
      <c r="C1142" s="141" t="s">
        <v>3464</v>
      </c>
      <c r="D1142" s="141" t="s">
        <v>3463</v>
      </c>
      <c r="E1142" s="141" t="s">
        <v>4314</v>
      </c>
      <c r="F1142" s="141" t="s">
        <v>4315</v>
      </c>
      <c r="G1142" s="141" t="s">
        <v>53</v>
      </c>
      <c r="H1142" s="141" t="s">
        <v>4116</v>
      </c>
      <c r="I1142" s="141" t="s">
        <v>3492</v>
      </c>
      <c r="J1142" s="141" t="s">
        <v>109</v>
      </c>
      <c r="K1142" s="141" t="s">
        <v>116</v>
      </c>
      <c r="L1142" s="141" t="s">
        <v>4136</v>
      </c>
      <c r="M1142" s="141" t="s">
        <v>225</v>
      </c>
      <c r="N1142" s="141" t="s">
        <v>303</v>
      </c>
      <c r="O1142" s="141" t="s">
        <v>287</v>
      </c>
      <c r="P1142" s="141" t="s">
        <v>3282</v>
      </c>
      <c r="Q1142" s="141" t="s">
        <v>288</v>
      </c>
      <c r="R1142" s="141" t="s">
        <v>3468</v>
      </c>
      <c r="S1142" s="148" t="s">
        <v>3280</v>
      </c>
      <c r="T1142" s="147">
        <v>9278785</v>
      </c>
      <c r="U1142" s="147">
        <v>12403060</v>
      </c>
      <c r="V1142" s="147">
        <v>7457565.8899999997</v>
      </c>
      <c r="W1142" s="147">
        <v>7457565.8899999997</v>
      </c>
    </row>
    <row r="1143" spans="1:23">
      <c r="A1143" s="141" t="s">
        <v>3465</v>
      </c>
      <c r="B1143" s="141" t="s">
        <v>284</v>
      </c>
      <c r="C1143" s="141" t="s">
        <v>3464</v>
      </c>
      <c r="D1143" s="141" t="s">
        <v>3463</v>
      </c>
      <c r="E1143" s="141" t="s">
        <v>4314</v>
      </c>
      <c r="F1143" s="141" t="s">
        <v>4315</v>
      </c>
      <c r="G1143" s="141" t="s">
        <v>53</v>
      </c>
      <c r="H1143" s="141" t="s">
        <v>4116</v>
      </c>
      <c r="I1143" s="141" t="s">
        <v>3492</v>
      </c>
      <c r="J1143" s="141" t="s">
        <v>109</v>
      </c>
      <c r="K1143" s="141" t="s">
        <v>116</v>
      </c>
      <c r="L1143" s="141" t="s">
        <v>4136</v>
      </c>
      <c r="M1143" s="141" t="s">
        <v>226</v>
      </c>
      <c r="N1143" s="141" t="s">
        <v>303</v>
      </c>
      <c r="O1143" s="141" t="s">
        <v>287</v>
      </c>
      <c r="P1143" s="141" t="s">
        <v>3282</v>
      </c>
      <c r="Q1143" s="141" t="s">
        <v>288</v>
      </c>
      <c r="R1143" s="141" t="s">
        <v>3468</v>
      </c>
      <c r="S1143" s="148" t="s">
        <v>3280</v>
      </c>
      <c r="T1143" s="147">
        <v>300000</v>
      </c>
      <c r="U1143" s="147">
        <v>10000</v>
      </c>
      <c r="V1143" s="147">
        <v>0</v>
      </c>
      <c r="W1143" s="147">
        <v>0</v>
      </c>
    </row>
    <row r="1144" spans="1:23">
      <c r="A1144" s="141" t="s">
        <v>3465</v>
      </c>
      <c r="B1144" s="141" t="s">
        <v>284</v>
      </c>
      <c r="C1144" s="141" t="s">
        <v>3464</v>
      </c>
      <c r="D1144" s="141" t="s">
        <v>3463</v>
      </c>
      <c r="E1144" s="141" t="s">
        <v>4314</v>
      </c>
      <c r="F1144" s="141" t="s">
        <v>4315</v>
      </c>
      <c r="G1144" s="141" t="s">
        <v>53</v>
      </c>
      <c r="H1144" s="141" t="s">
        <v>4116</v>
      </c>
      <c r="I1144" s="141" t="s">
        <v>3492</v>
      </c>
      <c r="J1144" s="141" t="s">
        <v>109</v>
      </c>
      <c r="K1144" s="141" t="s">
        <v>116</v>
      </c>
      <c r="L1144" s="141" t="s">
        <v>4136</v>
      </c>
      <c r="M1144" s="141" t="s">
        <v>229</v>
      </c>
      <c r="N1144" s="141" t="s">
        <v>303</v>
      </c>
      <c r="O1144" s="141" t="s">
        <v>287</v>
      </c>
      <c r="P1144" s="141" t="s">
        <v>3282</v>
      </c>
      <c r="Q1144" s="141" t="s">
        <v>288</v>
      </c>
      <c r="R1144" s="141" t="s">
        <v>3468</v>
      </c>
      <c r="S1144" s="148" t="s">
        <v>3280</v>
      </c>
      <c r="T1144" s="147">
        <v>732000</v>
      </c>
      <c r="U1144" s="147">
        <v>732000</v>
      </c>
      <c r="V1144" s="147">
        <v>657000</v>
      </c>
      <c r="W1144" s="147">
        <v>502000</v>
      </c>
    </row>
    <row r="1145" spans="1:23">
      <c r="A1145" s="141" t="s">
        <v>3465</v>
      </c>
      <c r="B1145" s="141" t="s">
        <v>284</v>
      </c>
      <c r="C1145" s="141" t="s">
        <v>3464</v>
      </c>
      <c r="D1145" s="141" t="s">
        <v>3463</v>
      </c>
      <c r="E1145" s="141" t="s">
        <v>4314</v>
      </c>
      <c r="F1145" s="141" t="s">
        <v>4315</v>
      </c>
      <c r="G1145" s="141" t="s">
        <v>53</v>
      </c>
      <c r="H1145" s="141" t="s">
        <v>4116</v>
      </c>
      <c r="I1145" s="141" t="s">
        <v>3492</v>
      </c>
      <c r="J1145" s="141" t="s">
        <v>109</v>
      </c>
      <c r="K1145" s="141" t="s">
        <v>116</v>
      </c>
      <c r="L1145" s="141" t="s">
        <v>4136</v>
      </c>
      <c r="M1145" s="141" t="s">
        <v>230</v>
      </c>
      <c r="N1145" s="141" t="s">
        <v>303</v>
      </c>
      <c r="O1145" s="141" t="s">
        <v>287</v>
      </c>
      <c r="P1145" s="141" t="s">
        <v>3282</v>
      </c>
      <c r="Q1145" s="141" t="s">
        <v>288</v>
      </c>
      <c r="R1145" s="141" t="s">
        <v>3468</v>
      </c>
      <c r="S1145" s="148" t="s">
        <v>3280</v>
      </c>
      <c r="T1145" s="147">
        <v>741000</v>
      </c>
      <c r="U1145" s="147">
        <v>1262620</v>
      </c>
      <c r="V1145" s="147">
        <v>1017325.36</v>
      </c>
      <c r="W1145" s="147">
        <v>1017325.36</v>
      </c>
    </row>
    <row r="1146" spans="1:23">
      <c r="A1146" s="141" t="s">
        <v>3465</v>
      </c>
      <c r="B1146" s="141" t="s">
        <v>284</v>
      </c>
      <c r="C1146" s="141" t="s">
        <v>3464</v>
      </c>
      <c r="D1146" s="141" t="s">
        <v>3463</v>
      </c>
      <c r="E1146" s="141" t="s">
        <v>4314</v>
      </c>
      <c r="F1146" s="141" t="s">
        <v>4315</v>
      </c>
      <c r="G1146" s="141" t="s">
        <v>53</v>
      </c>
      <c r="H1146" s="141" t="s">
        <v>4116</v>
      </c>
      <c r="I1146" s="141" t="s">
        <v>3492</v>
      </c>
      <c r="J1146" s="141" t="s">
        <v>109</v>
      </c>
      <c r="K1146" s="141" t="s">
        <v>116</v>
      </c>
      <c r="L1146" s="141" t="s">
        <v>4136</v>
      </c>
      <c r="M1146" s="141" t="s">
        <v>231</v>
      </c>
      <c r="N1146" s="141" t="s">
        <v>303</v>
      </c>
      <c r="O1146" s="141" t="s">
        <v>287</v>
      </c>
      <c r="P1146" s="141" t="s">
        <v>3282</v>
      </c>
      <c r="Q1146" s="141" t="s">
        <v>288</v>
      </c>
      <c r="R1146" s="141" t="s">
        <v>3468</v>
      </c>
      <c r="S1146" s="148" t="s">
        <v>3280</v>
      </c>
      <c r="T1146" s="147">
        <v>180000</v>
      </c>
      <c r="U1146" s="147">
        <v>745000</v>
      </c>
      <c r="V1146" s="147">
        <v>415265.52</v>
      </c>
      <c r="W1146" s="147">
        <v>415265.52</v>
      </c>
    </row>
    <row r="1147" spans="1:23">
      <c r="A1147" s="141" t="s">
        <v>3465</v>
      </c>
      <c r="B1147" s="141" t="s">
        <v>284</v>
      </c>
      <c r="C1147" s="141" t="s">
        <v>3464</v>
      </c>
      <c r="D1147" s="141" t="s">
        <v>3463</v>
      </c>
      <c r="E1147" s="141" t="s">
        <v>4314</v>
      </c>
      <c r="F1147" s="141" t="s">
        <v>4315</v>
      </c>
      <c r="G1147" s="141" t="s">
        <v>53</v>
      </c>
      <c r="H1147" s="141" t="s">
        <v>4116</v>
      </c>
      <c r="I1147" s="141" t="s">
        <v>3492</v>
      </c>
      <c r="J1147" s="141" t="s">
        <v>109</v>
      </c>
      <c r="K1147" s="141" t="s">
        <v>116</v>
      </c>
      <c r="L1147" s="141" t="s">
        <v>4136</v>
      </c>
      <c r="M1147" s="141" t="s">
        <v>232</v>
      </c>
      <c r="N1147" s="141" t="s">
        <v>303</v>
      </c>
      <c r="O1147" s="141" t="s">
        <v>287</v>
      </c>
      <c r="P1147" s="141" t="s">
        <v>3282</v>
      </c>
      <c r="Q1147" s="141" t="s">
        <v>288</v>
      </c>
      <c r="R1147" s="141" t="s">
        <v>3468</v>
      </c>
      <c r="S1147" s="148" t="s">
        <v>3280</v>
      </c>
      <c r="T1147" s="147">
        <v>0</v>
      </c>
      <c r="U1147" s="147">
        <v>708000</v>
      </c>
      <c r="V1147" s="147">
        <v>708000</v>
      </c>
      <c r="W1147" s="147">
        <v>531000</v>
      </c>
    </row>
    <row r="1148" spans="1:23">
      <c r="A1148" s="141" t="s">
        <v>3465</v>
      </c>
      <c r="B1148" s="141" t="s">
        <v>284</v>
      </c>
      <c r="C1148" s="141" t="s">
        <v>3464</v>
      </c>
      <c r="D1148" s="141" t="s">
        <v>3463</v>
      </c>
      <c r="E1148" s="141" t="s">
        <v>4314</v>
      </c>
      <c r="F1148" s="141" t="s">
        <v>4315</v>
      </c>
      <c r="G1148" s="141" t="s">
        <v>53</v>
      </c>
      <c r="H1148" s="141" t="s">
        <v>4116</v>
      </c>
      <c r="I1148" s="141" t="s">
        <v>3492</v>
      </c>
      <c r="J1148" s="141" t="s">
        <v>109</v>
      </c>
      <c r="K1148" s="141" t="s">
        <v>116</v>
      </c>
      <c r="L1148" s="141" t="s">
        <v>4136</v>
      </c>
      <c r="M1148" s="141" t="s">
        <v>233</v>
      </c>
      <c r="N1148" s="141" t="s">
        <v>303</v>
      </c>
      <c r="O1148" s="141" t="s">
        <v>287</v>
      </c>
      <c r="P1148" s="141" t="s">
        <v>3282</v>
      </c>
      <c r="Q1148" s="141" t="s">
        <v>288</v>
      </c>
      <c r="R1148" s="141" t="s">
        <v>3468</v>
      </c>
      <c r="S1148" s="148" t="s">
        <v>3280</v>
      </c>
      <c r="T1148" s="147">
        <v>109784</v>
      </c>
      <c r="U1148" s="147">
        <v>109784</v>
      </c>
      <c r="V1148" s="147">
        <v>77467</v>
      </c>
      <c r="W1148" s="147">
        <v>77467</v>
      </c>
    </row>
    <row r="1149" spans="1:23">
      <c r="A1149" s="141" t="s">
        <v>3465</v>
      </c>
      <c r="B1149" s="141" t="s">
        <v>284</v>
      </c>
      <c r="C1149" s="141" t="s">
        <v>3464</v>
      </c>
      <c r="D1149" s="141" t="s">
        <v>3463</v>
      </c>
      <c r="E1149" s="141" t="s">
        <v>4314</v>
      </c>
      <c r="F1149" s="141" t="s">
        <v>4315</v>
      </c>
      <c r="G1149" s="141" t="s">
        <v>53</v>
      </c>
      <c r="H1149" s="141" t="s">
        <v>4116</v>
      </c>
      <c r="I1149" s="141" t="s">
        <v>3492</v>
      </c>
      <c r="J1149" s="141" t="s">
        <v>109</v>
      </c>
      <c r="K1149" s="141" t="s">
        <v>116</v>
      </c>
      <c r="L1149" s="141" t="s">
        <v>4140</v>
      </c>
      <c r="M1149" s="141" t="s">
        <v>235</v>
      </c>
      <c r="N1149" s="141" t="s">
        <v>303</v>
      </c>
      <c r="O1149" s="141" t="s">
        <v>287</v>
      </c>
      <c r="P1149" s="141" t="s">
        <v>3282</v>
      </c>
      <c r="Q1149" s="141" t="s">
        <v>288</v>
      </c>
      <c r="R1149" s="141" t="s">
        <v>3468</v>
      </c>
      <c r="S1149" s="148" t="s">
        <v>3280</v>
      </c>
      <c r="T1149" s="147">
        <v>160184</v>
      </c>
      <c r="U1149" s="147">
        <v>336182</v>
      </c>
      <c r="V1149" s="147">
        <v>164447.78</v>
      </c>
      <c r="W1149" s="147">
        <v>164447.78</v>
      </c>
    </row>
    <row r="1150" spans="1:23">
      <c r="A1150" s="141" t="s">
        <v>3465</v>
      </c>
      <c r="B1150" s="141" t="s">
        <v>284</v>
      </c>
      <c r="C1150" s="141" t="s">
        <v>3464</v>
      </c>
      <c r="D1150" s="141" t="s">
        <v>3463</v>
      </c>
      <c r="E1150" s="141" t="s">
        <v>4314</v>
      </c>
      <c r="F1150" s="141" t="s">
        <v>4315</v>
      </c>
      <c r="G1150" s="141" t="s">
        <v>53</v>
      </c>
      <c r="H1150" s="141" t="s">
        <v>4116</v>
      </c>
      <c r="I1150" s="141" t="s">
        <v>3492</v>
      </c>
      <c r="J1150" s="141" t="s">
        <v>109</v>
      </c>
      <c r="K1150" s="141" t="s">
        <v>116</v>
      </c>
      <c r="L1150" s="141" t="s">
        <v>4140</v>
      </c>
      <c r="M1150" s="141" t="s">
        <v>236</v>
      </c>
      <c r="N1150" s="141" t="s">
        <v>303</v>
      </c>
      <c r="O1150" s="141" t="s">
        <v>287</v>
      </c>
      <c r="P1150" s="141" t="s">
        <v>3282</v>
      </c>
      <c r="Q1150" s="141" t="s">
        <v>288</v>
      </c>
      <c r="R1150" s="141" t="s">
        <v>3468</v>
      </c>
      <c r="S1150" s="148" t="s">
        <v>3280</v>
      </c>
      <c r="T1150" s="147">
        <v>0</v>
      </c>
      <c r="U1150" s="147">
        <v>104967</v>
      </c>
      <c r="V1150" s="147">
        <v>0</v>
      </c>
      <c r="W1150" s="147">
        <v>0</v>
      </c>
    </row>
    <row r="1151" spans="1:23">
      <c r="A1151" s="141" t="s">
        <v>3465</v>
      </c>
      <c r="B1151" s="141" t="s">
        <v>284</v>
      </c>
      <c r="C1151" s="141" t="s">
        <v>3464</v>
      </c>
      <c r="D1151" s="141" t="s">
        <v>3463</v>
      </c>
      <c r="E1151" s="141" t="s">
        <v>4314</v>
      </c>
      <c r="F1151" s="141" t="s">
        <v>4315</v>
      </c>
      <c r="G1151" s="141" t="s">
        <v>53</v>
      </c>
      <c r="H1151" s="141" t="s">
        <v>4116</v>
      </c>
      <c r="I1151" s="141" t="s">
        <v>3492</v>
      </c>
      <c r="J1151" s="141" t="s">
        <v>109</v>
      </c>
      <c r="K1151" s="141" t="s">
        <v>116</v>
      </c>
      <c r="L1151" s="141" t="s">
        <v>4140</v>
      </c>
      <c r="M1151" s="141" t="s">
        <v>241</v>
      </c>
      <c r="N1151" s="141" t="s">
        <v>303</v>
      </c>
      <c r="O1151" s="141" t="s">
        <v>287</v>
      </c>
      <c r="P1151" s="141" t="s">
        <v>3282</v>
      </c>
      <c r="Q1151" s="141" t="s">
        <v>288</v>
      </c>
      <c r="R1151" s="141" t="s">
        <v>3468</v>
      </c>
      <c r="S1151" s="148" t="s">
        <v>3280</v>
      </c>
      <c r="T1151" s="147">
        <v>4212000</v>
      </c>
      <c r="U1151" s="147">
        <v>4212000</v>
      </c>
      <c r="V1151" s="147">
        <v>4212000</v>
      </c>
      <c r="W1151" s="147">
        <v>3159000</v>
      </c>
    </row>
    <row r="1152" spans="1:23">
      <c r="A1152" s="141" t="s">
        <v>3465</v>
      </c>
      <c r="B1152" s="141" t="s">
        <v>284</v>
      </c>
      <c r="C1152" s="141" t="s">
        <v>3464</v>
      </c>
      <c r="D1152" s="141" t="s">
        <v>3463</v>
      </c>
      <c r="E1152" s="141" t="s">
        <v>4314</v>
      </c>
      <c r="F1152" s="141" t="s">
        <v>4315</v>
      </c>
      <c r="G1152" s="141" t="s">
        <v>53</v>
      </c>
      <c r="H1152" s="141" t="s">
        <v>4116</v>
      </c>
      <c r="I1152" s="141" t="s">
        <v>3492</v>
      </c>
      <c r="J1152" s="141" t="s">
        <v>109</v>
      </c>
      <c r="K1152" s="141" t="s">
        <v>116</v>
      </c>
      <c r="L1152" s="141" t="s">
        <v>4140</v>
      </c>
      <c r="M1152" s="141" t="s">
        <v>243</v>
      </c>
      <c r="N1152" s="141" t="s">
        <v>303</v>
      </c>
      <c r="O1152" s="141" t="s">
        <v>287</v>
      </c>
      <c r="P1152" s="141" t="s">
        <v>3282</v>
      </c>
      <c r="Q1152" s="141" t="s">
        <v>288</v>
      </c>
      <c r="R1152" s="141" t="s">
        <v>3468</v>
      </c>
      <c r="S1152" s="148" t="s">
        <v>3280</v>
      </c>
      <c r="T1152" s="147">
        <v>0</v>
      </c>
      <c r="U1152" s="147">
        <v>204750</v>
      </c>
      <c r="V1152" s="147">
        <v>176882</v>
      </c>
      <c r="W1152" s="147">
        <v>176882</v>
      </c>
    </row>
    <row r="1153" spans="1:23">
      <c r="A1153" s="141" t="s">
        <v>3465</v>
      </c>
      <c r="B1153" s="141" t="s">
        <v>284</v>
      </c>
      <c r="C1153" s="141" t="s">
        <v>3464</v>
      </c>
      <c r="D1153" s="141" t="s">
        <v>3463</v>
      </c>
      <c r="E1153" s="141" t="s">
        <v>4314</v>
      </c>
      <c r="F1153" s="141" t="s">
        <v>4315</v>
      </c>
      <c r="G1153" s="141" t="s">
        <v>53</v>
      </c>
      <c r="H1153" s="141" t="s">
        <v>4115</v>
      </c>
      <c r="I1153" s="141" t="s">
        <v>3492</v>
      </c>
      <c r="J1153" s="141" t="s">
        <v>109</v>
      </c>
      <c r="K1153" s="141" t="s">
        <v>112</v>
      </c>
      <c r="L1153" s="141" t="s">
        <v>4136</v>
      </c>
      <c r="M1153" s="141" t="s">
        <v>225</v>
      </c>
      <c r="N1153" s="141" t="s">
        <v>303</v>
      </c>
      <c r="O1153" s="141" t="s">
        <v>287</v>
      </c>
      <c r="P1153" s="141" t="s">
        <v>3282</v>
      </c>
      <c r="Q1153" s="141" t="s">
        <v>288</v>
      </c>
      <c r="R1153" s="141" t="s">
        <v>3468</v>
      </c>
      <c r="S1153" s="148" t="s">
        <v>3280</v>
      </c>
      <c r="T1153" s="147">
        <v>1739799</v>
      </c>
      <c r="U1153" s="147">
        <v>1739799</v>
      </c>
      <c r="V1153" s="147">
        <v>1125787.75</v>
      </c>
      <c r="W1153" s="147">
        <v>1125487.75</v>
      </c>
    </row>
    <row r="1154" spans="1:23">
      <c r="A1154" s="141" t="s">
        <v>3465</v>
      </c>
      <c r="B1154" s="141" t="s">
        <v>284</v>
      </c>
      <c r="C1154" s="141" t="s">
        <v>3464</v>
      </c>
      <c r="D1154" s="141" t="s">
        <v>3463</v>
      </c>
      <c r="E1154" s="141" t="s">
        <v>4314</v>
      </c>
      <c r="F1154" s="141" t="s">
        <v>4315</v>
      </c>
      <c r="G1154" s="141" t="s">
        <v>53</v>
      </c>
      <c r="H1154" s="141" t="s">
        <v>4115</v>
      </c>
      <c r="I1154" s="141" t="s">
        <v>3492</v>
      </c>
      <c r="J1154" s="141" t="s">
        <v>109</v>
      </c>
      <c r="K1154" s="141" t="s">
        <v>112</v>
      </c>
      <c r="L1154" s="141" t="s">
        <v>4136</v>
      </c>
      <c r="M1154" s="141" t="s">
        <v>227</v>
      </c>
      <c r="N1154" s="141" t="s">
        <v>303</v>
      </c>
      <c r="O1154" s="141" t="s">
        <v>287</v>
      </c>
      <c r="P1154" s="141" t="s">
        <v>3282</v>
      </c>
      <c r="Q1154" s="141" t="s">
        <v>288</v>
      </c>
      <c r="R1154" s="141" t="s">
        <v>3468</v>
      </c>
      <c r="S1154" s="148" t="s">
        <v>3280</v>
      </c>
      <c r="T1154" s="147">
        <v>372000</v>
      </c>
      <c r="U1154" s="147">
        <v>372000</v>
      </c>
      <c r="V1154" s="147">
        <v>164727.5</v>
      </c>
      <c r="W1154" s="147">
        <v>164727.5</v>
      </c>
    </row>
    <row r="1155" spans="1:23">
      <c r="A1155" s="141" t="s">
        <v>3465</v>
      </c>
      <c r="B1155" s="141" t="s">
        <v>284</v>
      </c>
      <c r="C1155" s="141" t="s">
        <v>3464</v>
      </c>
      <c r="D1155" s="141" t="s">
        <v>3463</v>
      </c>
      <c r="E1155" s="141" t="s">
        <v>4314</v>
      </c>
      <c r="F1155" s="141" t="s">
        <v>4315</v>
      </c>
      <c r="G1155" s="141" t="s">
        <v>53</v>
      </c>
      <c r="H1155" s="141" t="s">
        <v>4115</v>
      </c>
      <c r="I1155" s="141" t="s">
        <v>3492</v>
      </c>
      <c r="J1155" s="141" t="s">
        <v>109</v>
      </c>
      <c r="K1155" s="141" t="s">
        <v>112</v>
      </c>
      <c r="L1155" s="141" t="s">
        <v>4136</v>
      </c>
      <c r="M1155" s="141" t="s">
        <v>230</v>
      </c>
      <c r="N1155" s="141" t="s">
        <v>303</v>
      </c>
      <c r="O1155" s="141" t="s">
        <v>287</v>
      </c>
      <c r="P1155" s="141" t="s">
        <v>3282</v>
      </c>
      <c r="Q1155" s="141" t="s">
        <v>288</v>
      </c>
      <c r="R1155" s="141" t="s">
        <v>3468</v>
      </c>
      <c r="S1155" s="148" t="s">
        <v>3280</v>
      </c>
      <c r="T1155" s="147">
        <v>572000</v>
      </c>
      <c r="U1155" s="147">
        <v>580000</v>
      </c>
      <c r="V1155" s="147">
        <v>579495.98</v>
      </c>
      <c r="W1155" s="147">
        <v>497517.54</v>
      </c>
    </row>
    <row r="1156" spans="1:23">
      <c r="A1156" s="141" t="s">
        <v>3465</v>
      </c>
      <c r="B1156" s="141" t="s">
        <v>284</v>
      </c>
      <c r="C1156" s="141" t="s">
        <v>3464</v>
      </c>
      <c r="D1156" s="141" t="s">
        <v>3463</v>
      </c>
      <c r="E1156" s="141" t="s">
        <v>4314</v>
      </c>
      <c r="F1156" s="141" t="s">
        <v>4315</v>
      </c>
      <c r="G1156" s="141" t="s">
        <v>53</v>
      </c>
      <c r="H1156" s="141" t="s">
        <v>4115</v>
      </c>
      <c r="I1156" s="141" t="s">
        <v>3492</v>
      </c>
      <c r="J1156" s="141" t="s">
        <v>109</v>
      </c>
      <c r="K1156" s="141" t="s">
        <v>112</v>
      </c>
      <c r="L1156" s="141" t="s">
        <v>4136</v>
      </c>
      <c r="M1156" s="141" t="s">
        <v>231</v>
      </c>
      <c r="N1156" s="141" t="s">
        <v>303</v>
      </c>
      <c r="O1156" s="141" t="s">
        <v>287</v>
      </c>
      <c r="P1156" s="141" t="s">
        <v>3282</v>
      </c>
      <c r="Q1156" s="141" t="s">
        <v>288</v>
      </c>
      <c r="R1156" s="141" t="s">
        <v>3468</v>
      </c>
      <c r="S1156" s="148" t="s">
        <v>3280</v>
      </c>
      <c r="T1156" s="147">
        <v>412000</v>
      </c>
      <c r="U1156" s="147">
        <v>404000</v>
      </c>
      <c r="V1156" s="147">
        <v>210170.67</v>
      </c>
      <c r="W1156" s="147">
        <v>99548.85</v>
      </c>
    </row>
    <row r="1157" spans="1:23">
      <c r="A1157" s="141" t="s">
        <v>3465</v>
      </c>
      <c r="B1157" s="141" t="s">
        <v>284</v>
      </c>
      <c r="C1157" s="141" t="s">
        <v>3464</v>
      </c>
      <c r="D1157" s="141" t="s">
        <v>3463</v>
      </c>
      <c r="E1157" s="141" t="s">
        <v>4314</v>
      </c>
      <c r="F1157" s="141" t="s">
        <v>4315</v>
      </c>
      <c r="G1157" s="141" t="s">
        <v>53</v>
      </c>
      <c r="H1157" s="141" t="s">
        <v>4115</v>
      </c>
      <c r="I1157" s="141" t="s">
        <v>3492</v>
      </c>
      <c r="J1157" s="141" t="s">
        <v>109</v>
      </c>
      <c r="K1157" s="141" t="s">
        <v>112</v>
      </c>
      <c r="L1157" s="141" t="s">
        <v>4136</v>
      </c>
      <c r="M1157" s="141" t="s">
        <v>232</v>
      </c>
      <c r="N1157" s="141" t="s">
        <v>303</v>
      </c>
      <c r="O1157" s="141" t="s">
        <v>287</v>
      </c>
      <c r="P1157" s="141" t="s">
        <v>3282</v>
      </c>
      <c r="Q1157" s="141" t="s">
        <v>288</v>
      </c>
      <c r="R1157" s="141" t="s">
        <v>3468</v>
      </c>
      <c r="S1157" s="148" t="s">
        <v>3280</v>
      </c>
      <c r="T1157" s="147">
        <v>12000</v>
      </c>
      <c r="U1157" s="147">
        <v>223305.67</v>
      </c>
      <c r="V1157" s="147">
        <v>158760</v>
      </c>
      <c r="W1157" s="147">
        <v>0</v>
      </c>
    </row>
    <row r="1158" spans="1:23">
      <c r="A1158" s="141" t="s">
        <v>3465</v>
      </c>
      <c r="B1158" s="141" t="s">
        <v>284</v>
      </c>
      <c r="C1158" s="141" t="s">
        <v>3464</v>
      </c>
      <c r="D1158" s="141" t="s">
        <v>3463</v>
      </c>
      <c r="E1158" s="141" t="s">
        <v>4314</v>
      </c>
      <c r="F1158" s="141" t="s">
        <v>4315</v>
      </c>
      <c r="G1158" s="141" t="s">
        <v>53</v>
      </c>
      <c r="H1158" s="141" t="s">
        <v>4115</v>
      </c>
      <c r="I1158" s="141" t="s">
        <v>3492</v>
      </c>
      <c r="J1158" s="141" t="s">
        <v>109</v>
      </c>
      <c r="K1158" s="141" t="s">
        <v>112</v>
      </c>
      <c r="L1158" s="141" t="s">
        <v>4136</v>
      </c>
      <c r="M1158" s="141" t="s">
        <v>233</v>
      </c>
      <c r="N1158" s="141" t="s">
        <v>303</v>
      </c>
      <c r="O1158" s="141" t="s">
        <v>287</v>
      </c>
      <c r="P1158" s="141" t="s">
        <v>3282</v>
      </c>
      <c r="Q1158" s="141" t="s">
        <v>288</v>
      </c>
      <c r="R1158" s="141" t="s">
        <v>3468</v>
      </c>
      <c r="S1158" s="148" t="s">
        <v>3280</v>
      </c>
      <c r="T1158" s="147">
        <v>0</v>
      </c>
      <c r="U1158" s="147">
        <v>350177</v>
      </c>
      <c r="V1158" s="147">
        <v>113271.75</v>
      </c>
      <c r="W1158" s="147">
        <v>113271.75</v>
      </c>
    </row>
    <row r="1159" spans="1:23">
      <c r="A1159" s="141" t="s">
        <v>3465</v>
      </c>
      <c r="B1159" s="141" t="s">
        <v>284</v>
      </c>
      <c r="C1159" s="141" t="s">
        <v>3464</v>
      </c>
      <c r="D1159" s="141" t="s">
        <v>3463</v>
      </c>
      <c r="E1159" s="141" t="s">
        <v>4314</v>
      </c>
      <c r="F1159" s="141" t="s">
        <v>4315</v>
      </c>
      <c r="G1159" s="141" t="s">
        <v>53</v>
      </c>
      <c r="H1159" s="141" t="s">
        <v>4115</v>
      </c>
      <c r="I1159" s="141" t="s">
        <v>3492</v>
      </c>
      <c r="J1159" s="141" t="s">
        <v>109</v>
      </c>
      <c r="K1159" s="141" t="s">
        <v>112</v>
      </c>
      <c r="L1159" s="141" t="s">
        <v>4140</v>
      </c>
      <c r="M1159" s="141" t="s">
        <v>235</v>
      </c>
      <c r="N1159" s="141" t="s">
        <v>303</v>
      </c>
      <c r="O1159" s="141" t="s">
        <v>287</v>
      </c>
      <c r="P1159" s="141" t="s">
        <v>3282</v>
      </c>
      <c r="Q1159" s="141" t="s">
        <v>288</v>
      </c>
      <c r="R1159" s="141" t="s">
        <v>3468</v>
      </c>
      <c r="S1159" s="148" t="s">
        <v>3280</v>
      </c>
      <c r="T1159" s="147">
        <v>629286</v>
      </c>
      <c r="U1159" s="147">
        <v>379286</v>
      </c>
      <c r="V1159" s="147">
        <v>124937.67</v>
      </c>
      <c r="W1159" s="147">
        <v>124937.67</v>
      </c>
    </row>
    <row r="1160" spans="1:23">
      <c r="A1160" s="141" t="s">
        <v>3465</v>
      </c>
      <c r="B1160" s="141" t="s">
        <v>284</v>
      </c>
      <c r="C1160" s="141" t="s">
        <v>3464</v>
      </c>
      <c r="D1160" s="141" t="s">
        <v>3463</v>
      </c>
      <c r="E1160" s="141" t="s">
        <v>4314</v>
      </c>
      <c r="F1160" s="141" t="s">
        <v>4315</v>
      </c>
      <c r="G1160" s="141" t="s">
        <v>53</v>
      </c>
      <c r="H1160" s="141" t="s">
        <v>4115</v>
      </c>
      <c r="I1160" s="141" t="s">
        <v>3492</v>
      </c>
      <c r="J1160" s="141" t="s">
        <v>109</v>
      </c>
      <c r="K1160" s="141" t="s">
        <v>112</v>
      </c>
      <c r="L1160" s="141" t="s">
        <v>4140</v>
      </c>
      <c r="M1160" s="141" t="s">
        <v>236</v>
      </c>
      <c r="N1160" s="141" t="s">
        <v>303</v>
      </c>
      <c r="O1160" s="141" t="s">
        <v>287</v>
      </c>
      <c r="P1160" s="141" t="s">
        <v>3282</v>
      </c>
      <c r="Q1160" s="141" t="s">
        <v>288</v>
      </c>
      <c r="R1160" s="141" t="s">
        <v>3468</v>
      </c>
      <c r="S1160" s="148" t="s">
        <v>3280</v>
      </c>
      <c r="T1160" s="147">
        <v>310000</v>
      </c>
      <c r="U1160" s="147">
        <v>280000</v>
      </c>
      <c r="V1160" s="147">
        <v>3776</v>
      </c>
      <c r="W1160" s="147">
        <v>3776</v>
      </c>
    </row>
    <row r="1161" spans="1:23">
      <c r="A1161" s="141" t="s">
        <v>3465</v>
      </c>
      <c r="B1161" s="141" t="s">
        <v>284</v>
      </c>
      <c r="C1161" s="141" t="s">
        <v>3464</v>
      </c>
      <c r="D1161" s="141" t="s">
        <v>3463</v>
      </c>
      <c r="E1161" s="141" t="s">
        <v>4314</v>
      </c>
      <c r="F1161" s="141" t="s">
        <v>4315</v>
      </c>
      <c r="G1161" s="141" t="s">
        <v>53</v>
      </c>
      <c r="H1161" s="141" t="s">
        <v>4115</v>
      </c>
      <c r="I1161" s="141" t="s">
        <v>3492</v>
      </c>
      <c r="J1161" s="141" t="s">
        <v>109</v>
      </c>
      <c r="K1161" s="141" t="s">
        <v>112</v>
      </c>
      <c r="L1161" s="141" t="s">
        <v>4140</v>
      </c>
      <c r="M1161" s="141" t="s">
        <v>237</v>
      </c>
      <c r="N1161" s="141" t="s">
        <v>303</v>
      </c>
      <c r="O1161" s="141" t="s">
        <v>287</v>
      </c>
      <c r="P1161" s="141" t="s">
        <v>3282</v>
      </c>
      <c r="Q1161" s="141" t="s">
        <v>288</v>
      </c>
      <c r="R1161" s="141" t="s">
        <v>3468</v>
      </c>
      <c r="S1161" s="148" t="s">
        <v>3280</v>
      </c>
      <c r="T1161" s="147">
        <v>108000</v>
      </c>
      <c r="U1161" s="147">
        <v>164200</v>
      </c>
      <c r="V1161" s="147">
        <v>86923.64</v>
      </c>
      <c r="W1161" s="147">
        <v>86923.64</v>
      </c>
    </row>
    <row r="1162" spans="1:23">
      <c r="A1162" s="141" t="s">
        <v>3465</v>
      </c>
      <c r="B1162" s="141" t="s">
        <v>284</v>
      </c>
      <c r="C1162" s="141" t="s">
        <v>3464</v>
      </c>
      <c r="D1162" s="141" t="s">
        <v>3463</v>
      </c>
      <c r="E1162" s="141" t="s">
        <v>4314</v>
      </c>
      <c r="F1162" s="141" t="s">
        <v>4315</v>
      </c>
      <c r="G1162" s="141" t="s">
        <v>53</v>
      </c>
      <c r="H1162" s="141" t="s">
        <v>4115</v>
      </c>
      <c r="I1162" s="141" t="s">
        <v>3492</v>
      </c>
      <c r="J1162" s="141" t="s">
        <v>109</v>
      </c>
      <c r="K1162" s="141" t="s">
        <v>112</v>
      </c>
      <c r="L1162" s="141" t="s">
        <v>4140</v>
      </c>
      <c r="M1162" s="141" t="s">
        <v>239</v>
      </c>
      <c r="N1162" s="141" t="s">
        <v>303</v>
      </c>
      <c r="O1162" s="141" t="s">
        <v>287</v>
      </c>
      <c r="P1162" s="141" t="s">
        <v>3282</v>
      </c>
      <c r="Q1162" s="141" t="s">
        <v>288</v>
      </c>
      <c r="R1162" s="141" t="s">
        <v>3468</v>
      </c>
      <c r="S1162" s="148" t="s">
        <v>3280</v>
      </c>
      <c r="T1162" s="147">
        <v>60000</v>
      </c>
      <c r="U1162" s="147">
        <v>60000</v>
      </c>
      <c r="V1162" s="147">
        <v>0</v>
      </c>
      <c r="W1162" s="147">
        <v>0</v>
      </c>
    </row>
    <row r="1163" spans="1:23">
      <c r="A1163" s="141" t="s">
        <v>3465</v>
      </c>
      <c r="B1163" s="141" t="s">
        <v>284</v>
      </c>
      <c r="C1163" s="141" t="s">
        <v>3464</v>
      </c>
      <c r="D1163" s="141" t="s">
        <v>3463</v>
      </c>
      <c r="E1163" s="141" t="s">
        <v>4314</v>
      </c>
      <c r="F1163" s="141" t="s">
        <v>4315</v>
      </c>
      <c r="G1163" s="141" t="s">
        <v>53</v>
      </c>
      <c r="H1163" s="141" t="s">
        <v>4115</v>
      </c>
      <c r="I1163" s="141" t="s">
        <v>3492</v>
      </c>
      <c r="J1163" s="141" t="s">
        <v>109</v>
      </c>
      <c r="K1163" s="141" t="s">
        <v>112</v>
      </c>
      <c r="L1163" s="141" t="s">
        <v>4140</v>
      </c>
      <c r="M1163" s="141" t="s">
        <v>241</v>
      </c>
      <c r="N1163" s="141" t="s">
        <v>303</v>
      </c>
      <c r="O1163" s="141" t="s">
        <v>287</v>
      </c>
      <c r="P1163" s="141" t="s">
        <v>3282</v>
      </c>
      <c r="Q1163" s="141" t="s">
        <v>288</v>
      </c>
      <c r="R1163" s="141" t="s">
        <v>3468</v>
      </c>
      <c r="S1163" s="148" t="s">
        <v>3280</v>
      </c>
      <c r="T1163" s="147">
        <v>3510000</v>
      </c>
      <c r="U1163" s="147">
        <v>3510000</v>
      </c>
      <c r="V1163" s="147">
        <v>1755000</v>
      </c>
      <c r="W1163" s="147">
        <v>1755000</v>
      </c>
    </row>
    <row r="1164" spans="1:23">
      <c r="A1164" s="141" t="s">
        <v>3465</v>
      </c>
      <c r="B1164" s="141" t="s">
        <v>284</v>
      </c>
      <c r="C1164" s="141" t="s">
        <v>3464</v>
      </c>
      <c r="D1164" s="141" t="s">
        <v>3463</v>
      </c>
      <c r="E1164" s="141" t="s">
        <v>4314</v>
      </c>
      <c r="F1164" s="141" t="s">
        <v>4315</v>
      </c>
      <c r="G1164" s="141" t="s">
        <v>53</v>
      </c>
      <c r="H1164" s="141" t="s">
        <v>4115</v>
      </c>
      <c r="I1164" s="141" t="s">
        <v>3492</v>
      </c>
      <c r="J1164" s="141" t="s">
        <v>109</v>
      </c>
      <c r="K1164" s="141" t="s">
        <v>112</v>
      </c>
      <c r="L1164" s="141" t="s">
        <v>4140</v>
      </c>
      <c r="M1164" s="141" t="s">
        <v>243</v>
      </c>
      <c r="N1164" s="141" t="s">
        <v>303</v>
      </c>
      <c r="O1164" s="141" t="s">
        <v>287</v>
      </c>
      <c r="P1164" s="141" t="s">
        <v>3282</v>
      </c>
      <c r="Q1164" s="141" t="s">
        <v>288</v>
      </c>
      <c r="R1164" s="141" t="s">
        <v>3468</v>
      </c>
      <c r="S1164" s="148" t="s">
        <v>3280</v>
      </c>
      <c r="T1164" s="147">
        <v>544600</v>
      </c>
      <c r="U1164" s="147">
        <v>206917.33</v>
      </c>
      <c r="V1164" s="147">
        <v>183350.81</v>
      </c>
      <c r="W1164" s="147">
        <v>183350.81</v>
      </c>
    </row>
    <row r="1165" spans="1:23">
      <c r="A1165" s="141" t="s">
        <v>3465</v>
      </c>
      <c r="B1165" s="141" t="s">
        <v>284</v>
      </c>
      <c r="C1165" s="141" t="s">
        <v>3464</v>
      </c>
      <c r="D1165" s="141" t="s">
        <v>3463</v>
      </c>
      <c r="E1165" s="141" t="s">
        <v>4314</v>
      </c>
      <c r="F1165" s="141" t="s">
        <v>4315</v>
      </c>
      <c r="G1165" s="141" t="s">
        <v>53</v>
      </c>
      <c r="H1165" s="141" t="s">
        <v>4115</v>
      </c>
      <c r="I1165" s="141" t="s">
        <v>3514</v>
      </c>
      <c r="J1165" s="141" t="s">
        <v>3958</v>
      </c>
      <c r="K1165" s="141" t="s">
        <v>205</v>
      </c>
      <c r="L1165" s="141" t="s">
        <v>4136</v>
      </c>
      <c r="M1165" s="141" t="s">
        <v>225</v>
      </c>
      <c r="N1165" s="141" t="s">
        <v>303</v>
      </c>
      <c r="O1165" s="141" t="s">
        <v>287</v>
      </c>
      <c r="P1165" s="141" t="s">
        <v>3282</v>
      </c>
      <c r="Q1165" s="141" t="s">
        <v>288</v>
      </c>
      <c r="R1165" s="141" t="s">
        <v>3468</v>
      </c>
      <c r="S1165" s="148" t="s">
        <v>3280</v>
      </c>
      <c r="T1165" s="147">
        <v>43100000</v>
      </c>
      <c r="U1165" s="147">
        <v>43583623</v>
      </c>
      <c r="V1165" s="147">
        <v>23484267.27</v>
      </c>
      <c r="W1165" s="147">
        <v>23484267.27</v>
      </c>
    </row>
    <row r="1166" spans="1:23">
      <c r="A1166" s="141" t="s">
        <v>3465</v>
      </c>
      <c r="B1166" s="141" t="s">
        <v>284</v>
      </c>
      <c r="C1166" s="141" t="s">
        <v>3464</v>
      </c>
      <c r="D1166" s="141" t="s">
        <v>3463</v>
      </c>
      <c r="E1166" s="141" t="s">
        <v>4314</v>
      </c>
      <c r="F1166" s="141" t="s">
        <v>4315</v>
      </c>
      <c r="G1166" s="141" t="s">
        <v>53</v>
      </c>
      <c r="H1166" s="141" t="s">
        <v>4115</v>
      </c>
      <c r="I1166" s="141" t="s">
        <v>3514</v>
      </c>
      <c r="J1166" s="141" t="s">
        <v>3958</v>
      </c>
      <c r="K1166" s="141" t="s">
        <v>205</v>
      </c>
      <c r="L1166" s="141" t="s">
        <v>4136</v>
      </c>
      <c r="M1166" s="141" t="s">
        <v>226</v>
      </c>
      <c r="N1166" s="141" t="s">
        <v>303</v>
      </c>
      <c r="O1166" s="141" t="s">
        <v>287</v>
      </c>
      <c r="P1166" s="141" t="s">
        <v>3282</v>
      </c>
      <c r="Q1166" s="141" t="s">
        <v>288</v>
      </c>
      <c r="R1166" s="141" t="s">
        <v>3468</v>
      </c>
      <c r="S1166" s="148" t="s">
        <v>3280</v>
      </c>
      <c r="T1166" s="147">
        <v>10000000</v>
      </c>
      <c r="U1166" s="147">
        <v>5015000</v>
      </c>
      <c r="V1166" s="147">
        <v>199184.26</v>
      </c>
      <c r="W1166" s="147">
        <v>25907.16</v>
      </c>
    </row>
    <row r="1167" spans="1:23">
      <c r="A1167" s="141" t="s">
        <v>3465</v>
      </c>
      <c r="B1167" s="141" t="s">
        <v>284</v>
      </c>
      <c r="C1167" s="141" t="s">
        <v>3464</v>
      </c>
      <c r="D1167" s="141" t="s">
        <v>3463</v>
      </c>
      <c r="E1167" s="141" t="s">
        <v>4314</v>
      </c>
      <c r="F1167" s="141" t="s">
        <v>4315</v>
      </c>
      <c r="G1167" s="141" t="s">
        <v>53</v>
      </c>
      <c r="H1167" s="141" t="s">
        <v>4115</v>
      </c>
      <c r="I1167" s="141" t="s">
        <v>3514</v>
      </c>
      <c r="J1167" s="141" t="s">
        <v>3958</v>
      </c>
      <c r="K1167" s="141" t="s">
        <v>205</v>
      </c>
      <c r="L1167" s="141" t="s">
        <v>4136</v>
      </c>
      <c r="M1167" s="141" t="s">
        <v>226</v>
      </c>
      <c r="N1167" s="141" t="s">
        <v>303</v>
      </c>
      <c r="O1167" s="141" t="s">
        <v>289</v>
      </c>
      <c r="P1167" s="141" t="s">
        <v>3282</v>
      </c>
      <c r="Q1167" s="141" t="s">
        <v>288</v>
      </c>
      <c r="R1167" s="141" t="s">
        <v>3468</v>
      </c>
      <c r="S1167" s="148" t="s">
        <v>3280</v>
      </c>
      <c r="T1167" s="147">
        <v>0</v>
      </c>
      <c r="U1167" s="147">
        <v>2000000</v>
      </c>
      <c r="V1167" s="147">
        <v>1019079.04</v>
      </c>
      <c r="W1167" s="147">
        <v>533891.04</v>
      </c>
    </row>
    <row r="1168" spans="1:23">
      <c r="A1168" s="141" t="s">
        <v>3465</v>
      </c>
      <c r="B1168" s="141" t="s">
        <v>284</v>
      </c>
      <c r="C1168" s="141" t="s">
        <v>3464</v>
      </c>
      <c r="D1168" s="141" t="s">
        <v>3463</v>
      </c>
      <c r="E1168" s="141" t="s">
        <v>4314</v>
      </c>
      <c r="F1168" s="141" t="s">
        <v>4315</v>
      </c>
      <c r="G1168" s="141" t="s">
        <v>53</v>
      </c>
      <c r="H1168" s="141" t="s">
        <v>4115</v>
      </c>
      <c r="I1168" s="141" t="s">
        <v>3514</v>
      </c>
      <c r="J1168" s="141" t="s">
        <v>3958</v>
      </c>
      <c r="K1168" s="141" t="s">
        <v>205</v>
      </c>
      <c r="L1168" s="141" t="s">
        <v>4136</v>
      </c>
      <c r="M1168" s="141" t="s">
        <v>227</v>
      </c>
      <c r="N1168" s="141" t="s">
        <v>303</v>
      </c>
      <c r="O1168" s="141" t="s">
        <v>287</v>
      </c>
      <c r="P1168" s="141" t="s">
        <v>3282</v>
      </c>
      <c r="Q1168" s="141" t="s">
        <v>288</v>
      </c>
      <c r="R1168" s="141" t="s">
        <v>3468</v>
      </c>
      <c r="S1168" s="148" t="s">
        <v>3280</v>
      </c>
      <c r="T1168" s="147">
        <v>25000000</v>
      </c>
      <c r="U1168" s="147">
        <v>40000000</v>
      </c>
      <c r="V1168" s="147">
        <v>19966014.25</v>
      </c>
      <c r="W1168" s="147">
        <v>19810141.260000002</v>
      </c>
    </row>
    <row r="1169" spans="1:23">
      <c r="A1169" s="141" t="s">
        <v>3465</v>
      </c>
      <c r="B1169" s="141" t="s">
        <v>284</v>
      </c>
      <c r="C1169" s="141" t="s">
        <v>3464</v>
      </c>
      <c r="D1169" s="141" t="s">
        <v>3463</v>
      </c>
      <c r="E1169" s="141" t="s">
        <v>4314</v>
      </c>
      <c r="F1169" s="141" t="s">
        <v>4315</v>
      </c>
      <c r="G1169" s="141" t="s">
        <v>53</v>
      </c>
      <c r="H1169" s="141" t="s">
        <v>4115</v>
      </c>
      <c r="I1169" s="141" t="s">
        <v>3514</v>
      </c>
      <c r="J1169" s="141" t="s">
        <v>3958</v>
      </c>
      <c r="K1169" s="141" t="s">
        <v>205</v>
      </c>
      <c r="L1169" s="141" t="s">
        <v>4136</v>
      </c>
      <c r="M1169" s="141" t="s">
        <v>228</v>
      </c>
      <c r="N1169" s="141" t="s">
        <v>303</v>
      </c>
      <c r="O1169" s="141" t="s">
        <v>287</v>
      </c>
      <c r="P1169" s="141" t="s">
        <v>3282</v>
      </c>
      <c r="Q1169" s="141" t="s">
        <v>288</v>
      </c>
      <c r="R1169" s="141" t="s">
        <v>3468</v>
      </c>
      <c r="S1169" s="148" t="s">
        <v>3280</v>
      </c>
      <c r="T1169" s="147">
        <v>4700000</v>
      </c>
      <c r="U1169" s="147">
        <v>2050484.44</v>
      </c>
      <c r="V1169" s="147">
        <v>570600</v>
      </c>
      <c r="W1169" s="147">
        <v>570600</v>
      </c>
    </row>
    <row r="1170" spans="1:23">
      <c r="A1170" s="141" t="s">
        <v>3465</v>
      </c>
      <c r="B1170" s="141" t="s">
        <v>284</v>
      </c>
      <c r="C1170" s="141" t="s">
        <v>3464</v>
      </c>
      <c r="D1170" s="141" t="s">
        <v>3463</v>
      </c>
      <c r="E1170" s="141" t="s">
        <v>4314</v>
      </c>
      <c r="F1170" s="141" t="s">
        <v>4315</v>
      </c>
      <c r="G1170" s="141" t="s">
        <v>53</v>
      </c>
      <c r="H1170" s="141" t="s">
        <v>4115</v>
      </c>
      <c r="I1170" s="141" t="s">
        <v>3514</v>
      </c>
      <c r="J1170" s="141" t="s">
        <v>3958</v>
      </c>
      <c r="K1170" s="141" t="s">
        <v>205</v>
      </c>
      <c r="L1170" s="141" t="s">
        <v>4136</v>
      </c>
      <c r="M1170" s="141" t="s">
        <v>229</v>
      </c>
      <c r="N1170" s="141" t="s">
        <v>303</v>
      </c>
      <c r="O1170" s="141" t="s">
        <v>287</v>
      </c>
      <c r="P1170" s="141" t="s">
        <v>3282</v>
      </c>
      <c r="Q1170" s="141" t="s">
        <v>288</v>
      </c>
      <c r="R1170" s="141" t="s">
        <v>3468</v>
      </c>
      <c r="S1170" s="148" t="s">
        <v>3280</v>
      </c>
      <c r="T1170" s="147">
        <v>26499999</v>
      </c>
      <c r="U1170" s="147">
        <v>27068538</v>
      </c>
      <c r="V1170" s="147">
        <v>18550359.07</v>
      </c>
      <c r="W1170" s="147">
        <v>10272999.98</v>
      </c>
    </row>
    <row r="1171" spans="1:23">
      <c r="A1171" s="141" t="s">
        <v>3465</v>
      </c>
      <c r="B1171" s="141" t="s">
        <v>284</v>
      </c>
      <c r="C1171" s="141" t="s">
        <v>3464</v>
      </c>
      <c r="D1171" s="141" t="s">
        <v>3463</v>
      </c>
      <c r="E1171" s="141" t="s">
        <v>4314</v>
      </c>
      <c r="F1171" s="141" t="s">
        <v>4315</v>
      </c>
      <c r="G1171" s="141" t="s">
        <v>53</v>
      </c>
      <c r="H1171" s="141" t="s">
        <v>4115</v>
      </c>
      <c r="I1171" s="141" t="s">
        <v>3514</v>
      </c>
      <c r="J1171" s="141" t="s">
        <v>3958</v>
      </c>
      <c r="K1171" s="141" t="s">
        <v>205</v>
      </c>
      <c r="L1171" s="141" t="s">
        <v>4136</v>
      </c>
      <c r="M1171" s="141" t="s">
        <v>229</v>
      </c>
      <c r="N1171" s="141" t="s">
        <v>303</v>
      </c>
      <c r="O1171" s="141" t="s">
        <v>289</v>
      </c>
      <c r="P1171" s="141" t="s">
        <v>3282</v>
      </c>
      <c r="Q1171" s="141" t="s">
        <v>288</v>
      </c>
      <c r="R1171" s="141" t="s">
        <v>3468</v>
      </c>
      <c r="S1171" s="148" t="s">
        <v>3280</v>
      </c>
      <c r="T1171" s="147">
        <v>0</v>
      </c>
      <c r="U1171" s="147">
        <v>1050000</v>
      </c>
      <c r="V1171" s="147">
        <v>1050000</v>
      </c>
      <c r="W1171" s="147">
        <v>1050000</v>
      </c>
    </row>
    <row r="1172" spans="1:23">
      <c r="A1172" s="141" t="s">
        <v>3465</v>
      </c>
      <c r="B1172" s="141" t="s">
        <v>284</v>
      </c>
      <c r="C1172" s="141" t="s">
        <v>3464</v>
      </c>
      <c r="D1172" s="141" t="s">
        <v>3463</v>
      </c>
      <c r="E1172" s="141" t="s">
        <v>4314</v>
      </c>
      <c r="F1172" s="141" t="s">
        <v>4315</v>
      </c>
      <c r="G1172" s="141" t="s">
        <v>53</v>
      </c>
      <c r="H1172" s="141" t="s">
        <v>4115</v>
      </c>
      <c r="I1172" s="141" t="s">
        <v>3514</v>
      </c>
      <c r="J1172" s="141" t="s">
        <v>3958</v>
      </c>
      <c r="K1172" s="141" t="s">
        <v>205</v>
      </c>
      <c r="L1172" s="141" t="s">
        <v>4136</v>
      </c>
      <c r="M1172" s="141" t="s">
        <v>230</v>
      </c>
      <c r="N1172" s="141" t="s">
        <v>303</v>
      </c>
      <c r="O1172" s="141" t="s">
        <v>287</v>
      </c>
      <c r="P1172" s="141" t="s">
        <v>3282</v>
      </c>
      <c r="Q1172" s="141" t="s">
        <v>288</v>
      </c>
      <c r="R1172" s="141" t="s">
        <v>3468</v>
      </c>
      <c r="S1172" s="148" t="s">
        <v>3280</v>
      </c>
      <c r="T1172" s="147">
        <v>6000000</v>
      </c>
      <c r="U1172" s="147">
        <v>5455461</v>
      </c>
      <c r="V1172" s="147">
        <v>4602507.38</v>
      </c>
      <c r="W1172" s="147">
        <v>4602507.38</v>
      </c>
    </row>
    <row r="1173" spans="1:23">
      <c r="A1173" s="141" t="s">
        <v>3465</v>
      </c>
      <c r="B1173" s="141" t="s">
        <v>284</v>
      </c>
      <c r="C1173" s="141" t="s">
        <v>3464</v>
      </c>
      <c r="D1173" s="141" t="s">
        <v>3463</v>
      </c>
      <c r="E1173" s="141" t="s">
        <v>4314</v>
      </c>
      <c r="F1173" s="141" t="s">
        <v>4315</v>
      </c>
      <c r="G1173" s="141" t="s">
        <v>53</v>
      </c>
      <c r="H1173" s="141" t="s">
        <v>4115</v>
      </c>
      <c r="I1173" s="141" t="s">
        <v>3514</v>
      </c>
      <c r="J1173" s="141" t="s">
        <v>3958</v>
      </c>
      <c r="K1173" s="141" t="s">
        <v>205</v>
      </c>
      <c r="L1173" s="141" t="s">
        <v>4136</v>
      </c>
      <c r="M1173" s="141" t="s">
        <v>231</v>
      </c>
      <c r="N1173" s="141" t="s">
        <v>303</v>
      </c>
      <c r="O1173" s="141" t="s">
        <v>287</v>
      </c>
      <c r="P1173" s="141" t="s">
        <v>3282</v>
      </c>
      <c r="Q1173" s="141" t="s">
        <v>288</v>
      </c>
      <c r="R1173" s="141" t="s">
        <v>3468</v>
      </c>
      <c r="S1173" s="148" t="s">
        <v>3280</v>
      </c>
      <c r="T1173" s="147">
        <v>21600000</v>
      </c>
      <c r="U1173" s="147">
        <v>6559064.8499999996</v>
      </c>
      <c r="V1173" s="147">
        <v>1771210.23</v>
      </c>
      <c r="W1173" s="147">
        <v>770586.9</v>
      </c>
    </row>
    <row r="1174" spans="1:23">
      <c r="A1174" s="141" t="s">
        <v>3465</v>
      </c>
      <c r="B1174" s="141" t="s">
        <v>284</v>
      </c>
      <c r="C1174" s="141" t="s">
        <v>3464</v>
      </c>
      <c r="D1174" s="141" t="s">
        <v>3463</v>
      </c>
      <c r="E1174" s="141" t="s">
        <v>4314</v>
      </c>
      <c r="F1174" s="141" t="s">
        <v>4315</v>
      </c>
      <c r="G1174" s="141" t="s">
        <v>53</v>
      </c>
      <c r="H1174" s="141" t="s">
        <v>4115</v>
      </c>
      <c r="I1174" s="141" t="s">
        <v>3514</v>
      </c>
      <c r="J1174" s="141" t="s">
        <v>3958</v>
      </c>
      <c r="K1174" s="141" t="s">
        <v>205</v>
      </c>
      <c r="L1174" s="141" t="s">
        <v>4136</v>
      </c>
      <c r="M1174" s="141" t="s">
        <v>231</v>
      </c>
      <c r="N1174" s="141" t="s">
        <v>303</v>
      </c>
      <c r="O1174" s="141" t="s">
        <v>289</v>
      </c>
      <c r="P1174" s="141" t="s">
        <v>3282</v>
      </c>
      <c r="Q1174" s="141" t="s">
        <v>288</v>
      </c>
      <c r="R1174" s="141" t="s">
        <v>3468</v>
      </c>
      <c r="S1174" s="148" t="s">
        <v>3280</v>
      </c>
      <c r="T1174" s="147">
        <v>5000000</v>
      </c>
      <c r="U1174" s="147">
        <v>125945501</v>
      </c>
      <c r="V1174" s="147">
        <v>112907596.69</v>
      </c>
      <c r="W1174" s="147">
        <v>37052766.700000003</v>
      </c>
    </row>
    <row r="1175" spans="1:23">
      <c r="A1175" s="141" t="s">
        <v>3465</v>
      </c>
      <c r="B1175" s="141" t="s">
        <v>284</v>
      </c>
      <c r="C1175" s="141" t="s">
        <v>3464</v>
      </c>
      <c r="D1175" s="141" t="s">
        <v>3463</v>
      </c>
      <c r="E1175" s="141" t="s">
        <v>4314</v>
      </c>
      <c r="F1175" s="141" t="s">
        <v>4315</v>
      </c>
      <c r="G1175" s="141" t="s">
        <v>53</v>
      </c>
      <c r="H1175" s="141" t="s">
        <v>4115</v>
      </c>
      <c r="I1175" s="141" t="s">
        <v>3514</v>
      </c>
      <c r="J1175" s="141" t="s">
        <v>3958</v>
      </c>
      <c r="K1175" s="141" t="s">
        <v>205</v>
      </c>
      <c r="L1175" s="141" t="s">
        <v>4136</v>
      </c>
      <c r="M1175" s="141" t="s">
        <v>232</v>
      </c>
      <c r="N1175" s="141" t="s">
        <v>303</v>
      </c>
      <c r="O1175" s="141" t="s">
        <v>287</v>
      </c>
      <c r="P1175" s="141" t="s">
        <v>3282</v>
      </c>
      <c r="Q1175" s="141" t="s">
        <v>288</v>
      </c>
      <c r="R1175" s="141" t="s">
        <v>3468</v>
      </c>
      <c r="S1175" s="148" t="s">
        <v>3280</v>
      </c>
      <c r="T1175" s="147">
        <v>20050000</v>
      </c>
      <c r="U1175" s="147">
        <v>5627627.9800000004</v>
      </c>
      <c r="V1175" s="147">
        <v>2968114.68</v>
      </c>
      <c r="W1175" s="147">
        <v>2950114.68</v>
      </c>
    </row>
    <row r="1176" spans="1:23">
      <c r="A1176" s="141" t="s">
        <v>3465</v>
      </c>
      <c r="B1176" s="141" t="s">
        <v>284</v>
      </c>
      <c r="C1176" s="141" t="s">
        <v>3464</v>
      </c>
      <c r="D1176" s="141" t="s">
        <v>3463</v>
      </c>
      <c r="E1176" s="141" t="s">
        <v>4314</v>
      </c>
      <c r="F1176" s="141" t="s">
        <v>4315</v>
      </c>
      <c r="G1176" s="141" t="s">
        <v>53</v>
      </c>
      <c r="H1176" s="141" t="s">
        <v>4115</v>
      </c>
      <c r="I1176" s="141" t="s">
        <v>3514</v>
      </c>
      <c r="J1176" s="141" t="s">
        <v>3958</v>
      </c>
      <c r="K1176" s="141" t="s">
        <v>205</v>
      </c>
      <c r="L1176" s="141" t="s">
        <v>4136</v>
      </c>
      <c r="M1176" s="141" t="s">
        <v>232</v>
      </c>
      <c r="N1176" s="141" t="s">
        <v>303</v>
      </c>
      <c r="O1176" s="141" t="s">
        <v>289</v>
      </c>
      <c r="P1176" s="141" t="s">
        <v>3282</v>
      </c>
      <c r="Q1176" s="141" t="s">
        <v>288</v>
      </c>
      <c r="R1176" s="141" t="s">
        <v>3468</v>
      </c>
      <c r="S1176" s="148" t="s">
        <v>3280</v>
      </c>
      <c r="T1176" s="147">
        <v>0</v>
      </c>
      <c r="U1176" s="147">
        <v>2924000</v>
      </c>
      <c r="V1176" s="147">
        <v>0</v>
      </c>
      <c r="W1176" s="147">
        <v>0</v>
      </c>
    </row>
    <row r="1177" spans="1:23">
      <c r="A1177" s="141" t="s">
        <v>3465</v>
      </c>
      <c r="B1177" s="141" t="s">
        <v>284</v>
      </c>
      <c r="C1177" s="141" t="s">
        <v>3464</v>
      </c>
      <c r="D1177" s="141" t="s">
        <v>3463</v>
      </c>
      <c r="E1177" s="141" t="s">
        <v>4314</v>
      </c>
      <c r="F1177" s="141" t="s">
        <v>4315</v>
      </c>
      <c r="G1177" s="141" t="s">
        <v>53</v>
      </c>
      <c r="H1177" s="141" t="s">
        <v>4115</v>
      </c>
      <c r="I1177" s="141" t="s">
        <v>3514</v>
      </c>
      <c r="J1177" s="141" t="s">
        <v>3958</v>
      </c>
      <c r="K1177" s="141" t="s">
        <v>205</v>
      </c>
      <c r="L1177" s="141" t="s">
        <v>4140</v>
      </c>
      <c r="M1177" s="141" t="s">
        <v>235</v>
      </c>
      <c r="N1177" s="141" t="s">
        <v>303</v>
      </c>
      <c r="O1177" s="141" t="s">
        <v>287</v>
      </c>
      <c r="P1177" s="141" t="s">
        <v>3282</v>
      </c>
      <c r="Q1177" s="141" t="s">
        <v>288</v>
      </c>
      <c r="R1177" s="141" t="s">
        <v>3468</v>
      </c>
      <c r="S1177" s="148" t="s">
        <v>3280</v>
      </c>
      <c r="T1177" s="147">
        <v>1350402543</v>
      </c>
      <c r="U1177" s="147">
        <v>1387023588.75</v>
      </c>
      <c r="V1177" s="147">
        <v>1131795768.5999999</v>
      </c>
      <c r="W1177" s="147">
        <v>588610156.22000003</v>
      </c>
    </row>
    <row r="1178" spans="1:23">
      <c r="A1178" s="141" t="s">
        <v>3465</v>
      </c>
      <c r="B1178" s="141" t="s">
        <v>284</v>
      </c>
      <c r="C1178" s="141" t="s">
        <v>3464</v>
      </c>
      <c r="D1178" s="141" t="s">
        <v>3463</v>
      </c>
      <c r="E1178" s="141" t="s">
        <v>4314</v>
      </c>
      <c r="F1178" s="141" t="s">
        <v>4315</v>
      </c>
      <c r="G1178" s="141" t="s">
        <v>53</v>
      </c>
      <c r="H1178" s="141" t="s">
        <v>4115</v>
      </c>
      <c r="I1178" s="141" t="s">
        <v>3514</v>
      </c>
      <c r="J1178" s="141" t="s">
        <v>3958</v>
      </c>
      <c r="K1178" s="141" t="s">
        <v>205</v>
      </c>
      <c r="L1178" s="141" t="s">
        <v>4140</v>
      </c>
      <c r="M1178" s="141" t="s">
        <v>235</v>
      </c>
      <c r="N1178" s="141" t="s">
        <v>303</v>
      </c>
      <c r="O1178" s="141" t="s">
        <v>289</v>
      </c>
      <c r="P1178" s="141" t="s">
        <v>3282</v>
      </c>
      <c r="Q1178" s="141" t="s">
        <v>288</v>
      </c>
      <c r="R1178" s="141" t="s">
        <v>3468</v>
      </c>
      <c r="S1178" s="148" t="s">
        <v>3280</v>
      </c>
      <c r="T1178" s="147">
        <v>1388860250</v>
      </c>
      <c r="U1178" s="147">
        <v>1379222334</v>
      </c>
      <c r="V1178" s="147">
        <v>1164516019.73</v>
      </c>
      <c r="W1178" s="147">
        <v>754128865.99000001</v>
      </c>
    </row>
    <row r="1179" spans="1:23">
      <c r="A1179" s="141" t="s">
        <v>3465</v>
      </c>
      <c r="B1179" s="141" t="s">
        <v>284</v>
      </c>
      <c r="C1179" s="141" t="s">
        <v>3464</v>
      </c>
      <c r="D1179" s="141" t="s">
        <v>3463</v>
      </c>
      <c r="E1179" s="141" t="s">
        <v>4314</v>
      </c>
      <c r="F1179" s="141" t="s">
        <v>4315</v>
      </c>
      <c r="G1179" s="141" t="s">
        <v>53</v>
      </c>
      <c r="H1179" s="141" t="s">
        <v>4115</v>
      </c>
      <c r="I1179" s="141" t="s">
        <v>3514</v>
      </c>
      <c r="J1179" s="141" t="s">
        <v>3958</v>
      </c>
      <c r="K1179" s="141" t="s">
        <v>205</v>
      </c>
      <c r="L1179" s="141" t="s">
        <v>4140</v>
      </c>
      <c r="M1179" s="141" t="s">
        <v>235</v>
      </c>
      <c r="N1179" s="141" t="s">
        <v>303</v>
      </c>
      <c r="O1179" s="141" t="s">
        <v>304</v>
      </c>
      <c r="P1179" s="141" t="s">
        <v>3282</v>
      </c>
      <c r="Q1179" s="141" t="s">
        <v>288</v>
      </c>
      <c r="R1179" s="141" t="s">
        <v>3468</v>
      </c>
      <c r="S1179" s="148" t="s">
        <v>3280</v>
      </c>
      <c r="T1179" s="147">
        <v>0</v>
      </c>
      <c r="U1179" s="147">
        <v>319550000</v>
      </c>
      <c r="V1179" s="147">
        <v>0</v>
      </c>
      <c r="W1179" s="147">
        <v>0</v>
      </c>
    </row>
    <row r="1180" spans="1:23">
      <c r="A1180" s="141" t="s">
        <v>3465</v>
      </c>
      <c r="B1180" s="141" t="s">
        <v>284</v>
      </c>
      <c r="C1180" s="141" t="s">
        <v>3464</v>
      </c>
      <c r="D1180" s="141" t="s">
        <v>3463</v>
      </c>
      <c r="E1180" s="141" t="s">
        <v>4314</v>
      </c>
      <c r="F1180" s="141" t="s">
        <v>4315</v>
      </c>
      <c r="G1180" s="141" t="s">
        <v>53</v>
      </c>
      <c r="H1180" s="141" t="s">
        <v>4115</v>
      </c>
      <c r="I1180" s="141" t="s">
        <v>3514</v>
      </c>
      <c r="J1180" s="141" t="s">
        <v>3958</v>
      </c>
      <c r="K1180" s="141" t="s">
        <v>205</v>
      </c>
      <c r="L1180" s="141" t="s">
        <v>4140</v>
      </c>
      <c r="M1180" s="141" t="s">
        <v>236</v>
      </c>
      <c r="N1180" s="141" t="s">
        <v>303</v>
      </c>
      <c r="O1180" s="141" t="s">
        <v>287</v>
      </c>
      <c r="P1180" s="141" t="s">
        <v>3282</v>
      </c>
      <c r="Q1180" s="141" t="s">
        <v>288</v>
      </c>
      <c r="R1180" s="141" t="s">
        <v>3468</v>
      </c>
      <c r="S1180" s="148" t="s">
        <v>3280</v>
      </c>
      <c r="T1180" s="147">
        <v>3650000</v>
      </c>
      <c r="U1180" s="147">
        <v>455000</v>
      </c>
      <c r="V1180" s="147">
        <v>1580</v>
      </c>
      <c r="W1180" s="147">
        <v>1580</v>
      </c>
    </row>
    <row r="1181" spans="1:23">
      <c r="A1181" s="141" t="s">
        <v>3465</v>
      </c>
      <c r="B1181" s="141" t="s">
        <v>284</v>
      </c>
      <c r="C1181" s="141" t="s">
        <v>3464</v>
      </c>
      <c r="D1181" s="141" t="s">
        <v>3463</v>
      </c>
      <c r="E1181" s="141" t="s">
        <v>4314</v>
      </c>
      <c r="F1181" s="141" t="s">
        <v>4315</v>
      </c>
      <c r="G1181" s="141" t="s">
        <v>53</v>
      </c>
      <c r="H1181" s="141" t="s">
        <v>4115</v>
      </c>
      <c r="I1181" s="141" t="s">
        <v>3514</v>
      </c>
      <c r="J1181" s="141" t="s">
        <v>3958</v>
      </c>
      <c r="K1181" s="141" t="s">
        <v>205</v>
      </c>
      <c r="L1181" s="141" t="s">
        <v>4140</v>
      </c>
      <c r="M1181" s="141" t="s">
        <v>236</v>
      </c>
      <c r="N1181" s="141" t="s">
        <v>303</v>
      </c>
      <c r="O1181" s="141" t="s">
        <v>289</v>
      </c>
      <c r="P1181" s="141" t="s">
        <v>3282</v>
      </c>
      <c r="Q1181" s="141" t="s">
        <v>288</v>
      </c>
      <c r="R1181" s="141" t="s">
        <v>3468</v>
      </c>
      <c r="S1181" s="148" t="s">
        <v>3280</v>
      </c>
      <c r="T1181" s="147">
        <v>0</v>
      </c>
      <c r="U1181" s="147">
        <v>150000</v>
      </c>
      <c r="V1181" s="147">
        <v>99356</v>
      </c>
      <c r="W1181" s="147">
        <v>0</v>
      </c>
    </row>
    <row r="1182" spans="1:23">
      <c r="A1182" s="141" t="s">
        <v>3465</v>
      </c>
      <c r="B1182" s="141" t="s">
        <v>284</v>
      </c>
      <c r="C1182" s="141" t="s">
        <v>3464</v>
      </c>
      <c r="D1182" s="141" t="s">
        <v>3463</v>
      </c>
      <c r="E1182" s="141" t="s">
        <v>4314</v>
      </c>
      <c r="F1182" s="141" t="s">
        <v>4315</v>
      </c>
      <c r="G1182" s="141" t="s">
        <v>53</v>
      </c>
      <c r="H1182" s="141" t="s">
        <v>4115</v>
      </c>
      <c r="I1182" s="141" t="s">
        <v>3514</v>
      </c>
      <c r="J1182" s="141" t="s">
        <v>3958</v>
      </c>
      <c r="K1182" s="141" t="s">
        <v>205</v>
      </c>
      <c r="L1182" s="141" t="s">
        <v>4140</v>
      </c>
      <c r="M1182" s="141" t="s">
        <v>237</v>
      </c>
      <c r="N1182" s="141" t="s">
        <v>303</v>
      </c>
      <c r="O1182" s="141" t="s">
        <v>287</v>
      </c>
      <c r="P1182" s="141" t="s">
        <v>3282</v>
      </c>
      <c r="Q1182" s="141" t="s">
        <v>288</v>
      </c>
      <c r="R1182" s="141" t="s">
        <v>3468</v>
      </c>
      <c r="S1182" s="148" t="s">
        <v>3280</v>
      </c>
      <c r="T1182" s="147">
        <v>10000000</v>
      </c>
      <c r="U1182" s="147">
        <v>4294059</v>
      </c>
      <c r="V1182" s="147">
        <v>3260113.34</v>
      </c>
      <c r="W1182" s="147">
        <v>2159289.84</v>
      </c>
    </row>
    <row r="1183" spans="1:23">
      <c r="A1183" s="141" t="s">
        <v>3465</v>
      </c>
      <c r="B1183" s="141" t="s">
        <v>284</v>
      </c>
      <c r="C1183" s="141" t="s">
        <v>3464</v>
      </c>
      <c r="D1183" s="141" t="s">
        <v>3463</v>
      </c>
      <c r="E1183" s="141" t="s">
        <v>4314</v>
      </c>
      <c r="F1183" s="141" t="s">
        <v>4315</v>
      </c>
      <c r="G1183" s="141" t="s">
        <v>53</v>
      </c>
      <c r="H1183" s="141" t="s">
        <v>4115</v>
      </c>
      <c r="I1183" s="141" t="s">
        <v>3514</v>
      </c>
      <c r="J1183" s="141" t="s">
        <v>3958</v>
      </c>
      <c r="K1183" s="141" t="s">
        <v>205</v>
      </c>
      <c r="L1183" s="141" t="s">
        <v>4140</v>
      </c>
      <c r="M1183" s="141" t="s">
        <v>237</v>
      </c>
      <c r="N1183" s="141" t="s">
        <v>303</v>
      </c>
      <c r="O1183" s="141" t="s">
        <v>289</v>
      </c>
      <c r="P1183" s="141" t="s">
        <v>3282</v>
      </c>
      <c r="Q1183" s="141" t="s">
        <v>288</v>
      </c>
      <c r="R1183" s="141" t="s">
        <v>3468</v>
      </c>
      <c r="S1183" s="148" t="s">
        <v>3280</v>
      </c>
      <c r="T1183" s="147">
        <v>4500000</v>
      </c>
      <c r="U1183" s="147">
        <v>2265332</v>
      </c>
      <c r="V1183" s="147">
        <v>1060050.05</v>
      </c>
      <c r="W1183" s="147">
        <v>115050</v>
      </c>
    </row>
    <row r="1184" spans="1:23">
      <c r="A1184" s="141" t="s">
        <v>3465</v>
      </c>
      <c r="B1184" s="141" t="s">
        <v>284</v>
      </c>
      <c r="C1184" s="141" t="s">
        <v>3464</v>
      </c>
      <c r="D1184" s="141" t="s">
        <v>3463</v>
      </c>
      <c r="E1184" s="141" t="s">
        <v>4314</v>
      </c>
      <c r="F1184" s="141" t="s">
        <v>4315</v>
      </c>
      <c r="G1184" s="141" t="s">
        <v>53</v>
      </c>
      <c r="H1184" s="141" t="s">
        <v>4115</v>
      </c>
      <c r="I1184" s="141" t="s">
        <v>3514</v>
      </c>
      <c r="J1184" s="141" t="s">
        <v>3958</v>
      </c>
      <c r="K1184" s="141" t="s">
        <v>205</v>
      </c>
      <c r="L1184" s="141" t="s">
        <v>4140</v>
      </c>
      <c r="M1184" s="141" t="s">
        <v>238</v>
      </c>
      <c r="N1184" s="141" t="s">
        <v>303</v>
      </c>
      <c r="O1184" s="141" t="s">
        <v>287</v>
      </c>
      <c r="P1184" s="141" t="s">
        <v>3282</v>
      </c>
      <c r="Q1184" s="141" t="s">
        <v>288</v>
      </c>
      <c r="R1184" s="141" t="s">
        <v>3468</v>
      </c>
      <c r="S1184" s="148" t="s">
        <v>3280</v>
      </c>
      <c r="T1184" s="147">
        <v>250000</v>
      </c>
      <c r="U1184" s="147">
        <v>250000</v>
      </c>
      <c r="V1184" s="147">
        <v>0</v>
      </c>
      <c r="W1184" s="147">
        <v>0</v>
      </c>
    </row>
    <row r="1185" spans="1:23">
      <c r="A1185" s="141" t="s">
        <v>3465</v>
      </c>
      <c r="B1185" s="141" t="s">
        <v>284</v>
      </c>
      <c r="C1185" s="141" t="s">
        <v>3464</v>
      </c>
      <c r="D1185" s="141" t="s">
        <v>3463</v>
      </c>
      <c r="E1185" s="141" t="s">
        <v>4314</v>
      </c>
      <c r="F1185" s="141" t="s">
        <v>4315</v>
      </c>
      <c r="G1185" s="141" t="s">
        <v>53</v>
      </c>
      <c r="H1185" s="141" t="s">
        <v>4115</v>
      </c>
      <c r="I1185" s="141" t="s">
        <v>3514</v>
      </c>
      <c r="J1185" s="141" t="s">
        <v>3958</v>
      </c>
      <c r="K1185" s="141" t="s">
        <v>205</v>
      </c>
      <c r="L1185" s="141" t="s">
        <v>4140</v>
      </c>
      <c r="M1185" s="141" t="s">
        <v>239</v>
      </c>
      <c r="N1185" s="141" t="s">
        <v>303</v>
      </c>
      <c r="O1185" s="141" t="s">
        <v>287</v>
      </c>
      <c r="P1185" s="141" t="s">
        <v>3282</v>
      </c>
      <c r="Q1185" s="141" t="s">
        <v>288</v>
      </c>
      <c r="R1185" s="141" t="s">
        <v>3468</v>
      </c>
      <c r="S1185" s="148" t="s">
        <v>3280</v>
      </c>
      <c r="T1185" s="147">
        <v>14050000</v>
      </c>
      <c r="U1185" s="147">
        <v>2070595.4</v>
      </c>
      <c r="V1185" s="147">
        <v>845797.3</v>
      </c>
      <c r="W1185" s="147">
        <v>643427.30000000005</v>
      </c>
    </row>
    <row r="1186" spans="1:23">
      <c r="A1186" s="141" t="s">
        <v>3465</v>
      </c>
      <c r="B1186" s="141" t="s">
        <v>284</v>
      </c>
      <c r="C1186" s="141" t="s">
        <v>3464</v>
      </c>
      <c r="D1186" s="141" t="s">
        <v>3463</v>
      </c>
      <c r="E1186" s="141" t="s">
        <v>4314</v>
      </c>
      <c r="F1186" s="141" t="s">
        <v>4315</v>
      </c>
      <c r="G1186" s="141" t="s">
        <v>53</v>
      </c>
      <c r="H1186" s="141" t="s">
        <v>4115</v>
      </c>
      <c r="I1186" s="141" t="s">
        <v>3514</v>
      </c>
      <c r="J1186" s="141" t="s">
        <v>3958</v>
      </c>
      <c r="K1186" s="141" t="s">
        <v>205</v>
      </c>
      <c r="L1186" s="141" t="s">
        <v>4140</v>
      </c>
      <c r="M1186" s="141" t="s">
        <v>239</v>
      </c>
      <c r="N1186" s="141" t="s">
        <v>303</v>
      </c>
      <c r="O1186" s="141" t="s">
        <v>289</v>
      </c>
      <c r="P1186" s="141" t="s">
        <v>3282</v>
      </c>
      <c r="Q1186" s="141" t="s">
        <v>288</v>
      </c>
      <c r="R1186" s="141" t="s">
        <v>3468</v>
      </c>
      <c r="S1186" s="148" t="s">
        <v>3280</v>
      </c>
      <c r="T1186" s="147">
        <v>5000000</v>
      </c>
      <c r="U1186" s="147">
        <v>24925000</v>
      </c>
      <c r="V1186" s="147">
        <v>6725290.6200000001</v>
      </c>
      <c r="W1186" s="147">
        <v>6053690.5599999996</v>
      </c>
    </row>
    <row r="1187" spans="1:23">
      <c r="A1187" s="141" t="s">
        <v>3465</v>
      </c>
      <c r="B1187" s="141" t="s">
        <v>284</v>
      </c>
      <c r="C1187" s="141" t="s">
        <v>3464</v>
      </c>
      <c r="D1187" s="141" t="s">
        <v>3463</v>
      </c>
      <c r="E1187" s="141" t="s">
        <v>4314</v>
      </c>
      <c r="F1187" s="141" t="s">
        <v>4315</v>
      </c>
      <c r="G1187" s="141" t="s">
        <v>53</v>
      </c>
      <c r="H1187" s="141" t="s">
        <v>4115</v>
      </c>
      <c r="I1187" s="141" t="s">
        <v>3514</v>
      </c>
      <c r="J1187" s="141" t="s">
        <v>3958</v>
      </c>
      <c r="K1187" s="141" t="s">
        <v>205</v>
      </c>
      <c r="L1187" s="141" t="s">
        <v>4140</v>
      </c>
      <c r="M1187" s="141" t="s">
        <v>240</v>
      </c>
      <c r="N1187" s="141" t="s">
        <v>303</v>
      </c>
      <c r="O1187" s="141" t="s">
        <v>287</v>
      </c>
      <c r="P1187" s="141" t="s">
        <v>3282</v>
      </c>
      <c r="Q1187" s="141" t="s">
        <v>288</v>
      </c>
      <c r="R1187" s="141" t="s">
        <v>3468</v>
      </c>
      <c r="S1187" s="148" t="s">
        <v>3280</v>
      </c>
      <c r="T1187" s="147">
        <v>27450000</v>
      </c>
      <c r="U1187" s="147">
        <v>3212100</v>
      </c>
      <c r="V1187" s="147">
        <v>1094343.3600000001</v>
      </c>
      <c r="W1187" s="147">
        <v>1086106.6000000001</v>
      </c>
    </row>
    <row r="1188" spans="1:23">
      <c r="A1188" s="141" t="s">
        <v>3465</v>
      </c>
      <c r="B1188" s="141" t="s">
        <v>284</v>
      </c>
      <c r="C1188" s="141" t="s">
        <v>3464</v>
      </c>
      <c r="D1188" s="141" t="s">
        <v>3463</v>
      </c>
      <c r="E1188" s="141" t="s">
        <v>4314</v>
      </c>
      <c r="F1188" s="141" t="s">
        <v>4315</v>
      </c>
      <c r="G1188" s="141" t="s">
        <v>53</v>
      </c>
      <c r="H1188" s="141" t="s">
        <v>4115</v>
      </c>
      <c r="I1188" s="141" t="s">
        <v>3514</v>
      </c>
      <c r="J1188" s="141" t="s">
        <v>3958</v>
      </c>
      <c r="K1188" s="141" t="s">
        <v>205</v>
      </c>
      <c r="L1188" s="141" t="s">
        <v>4140</v>
      </c>
      <c r="M1188" s="141" t="s">
        <v>240</v>
      </c>
      <c r="N1188" s="141" t="s">
        <v>303</v>
      </c>
      <c r="O1188" s="141" t="s">
        <v>289</v>
      </c>
      <c r="P1188" s="141" t="s">
        <v>3282</v>
      </c>
      <c r="Q1188" s="141" t="s">
        <v>288</v>
      </c>
      <c r="R1188" s="141" t="s">
        <v>3468</v>
      </c>
      <c r="S1188" s="148" t="s">
        <v>3280</v>
      </c>
      <c r="T1188" s="147">
        <v>0</v>
      </c>
      <c r="U1188" s="147">
        <v>62260</v>
      </c>
      <c r="V1188" s="147">
        <v>31772.32</v>
      </c>
      <c r="W1188" s="147">
        <v>31772.32</v>
      </c>
    </row>
    <row r="1189" spans="1:23">
      <c r="A1189" s="141" t="s">
        <v>3465</v>
      </c>
      <c r="B1189" s="141" t="s">
        <v>284</v>
      </c>
      <c r="C1189" s="141" t="s">
        <v>3464</v>
      </c>
      <c r="D1189" s="141" t="s">
        <v>3463</v>
      </c>
      <c r="E1189" s="141" t="s">
        <v>4314</v>
      </c>
      <c r="F1189" s="141" t="s">
        <v>4315</v>
      </c>
      <c r="G1189" s="141" t="s">
        <v>53</v>
      </c>
      <c r="H1189" s="141" t="s">
        <v>4115</v>
      </c>
      <c r="I1189" s="141" t="s">
        <v>3514</v>
      </c>
      <c r="J1189" s="141" t="s">
        <v>3958</v>
      </c>
      <c r="K1189" s="141" t="s">
        <v>205</v>
      </c>
      <c r="L1189" s="141" t="s">
        <v>4140</v>
      </c>
      <c r="M1189" s="141" t="s">
        <v>241</v>
      </c>
      <c r="N1189" s="141" t="s">
        <v>303</v>
      </c>
      <c r="O1189" s="141" t="s">
        <v>287</v>
      </c>
      <c r="P1189" s="141" t="s">
        <v>3282</v>
      </c>
      <c r="Q1189" s="141" t="s">
        <v>288</v>
      </c>
      <c r="R1189" s="141" t="s">
        <v>3468</v>
      </c>
      <c r="S1189" s="148" t="s">
        <v>3280</v>
      </c>
      <c r="T1189" s="147">
        <v>84000000</v>
      </c>
      <c r="U1189" s="147">
        <v>84573605</v>
      </c>
      <c r="V1189" s="147">
        <v>51508203.609999999</v>
      </c>
      <c r="W1189" s="147">
        <v>31844831.02</v>
      </c>
    </row>
    <row r="1190" spans="1:23">
      <c r="A1190" s="141" t="s">
        <v>3465</v>
      </c>
      <c r="B1190" s="141" t="s">
        <v>284</v>
      </c>
      <c r="C1190" s="141" t="s">
        <v>3464</v>
      </c>
      <c r="D1190" s="141" t="s">
        <v>3463</v>
      </c>
      <c r="E1190" s="141" t="s">
        <v>4314</v>
      </c>
      <c r="F1190" s="141" t="s">
        <v>4315</v>
      </c>
      <c r="G1190" s="141" t="s">
        <v>53</v>
      </c>
      <c r="H1190" s="141" t="s">
        <v>4115</v>
      </c>
      <c r="I1190" s="141" t="s">
        <v>3514</v>
      </c>
      <c r="J1190" s="141" t="s">
        <v>3958</v>
      </c>
      <c r="K1190" s="141" t="s">
        <v>205</v>
      </c>
      <c r="L1190" s="141" t="s">
        <v>4140</v>
      </c>
      <c r="M1190" s="141" t="s">
        <v>241</v>
      </c>
      <c r="N1190" s="141" t="s">
        <v>303</v>
      </c>
      <c r="O1190" s="141" t="s">
        <v>289</v>
      </c>
      <c r="P1190" s="141" t="s">
        <v>3282</v>
      </c>
      <c r="Q1190" s="141" t="s">
        <v>288</v>
      </c>
      <c r="R1190" s="141" t="s">
        <v>3468</v>
      </c>
      <c r="S1190" s="148" t="s">
        <v>3280</v>
      </c>
      <c r="T1190" s="147">
        <v>0</v>
      </c>
      <c r="U1190" s="147">
        <v>8780000</v>
      </c>
      <c r="V1190" s="147">
        <v>5753610.1200000001</v>
      </c>
      <c r="W1190" s="147">
        <v>3919560</v>
      </c>
    </row>
    <row r="1191" spans="1:23">
      <c r="A1191" s="141" t="s">
        <v>3465</v>
      </c>
      <c r="B1191" s="141" t="s">
        <v>284</v>
      </c>
      <c r="C1191" s="141" t="s">
        <v>3464</v>
      </c>
      <c r="D1191" s="141" t="s">
        <v>3463</v>
      </c>
      <c r="E1191" s="141" t="s">
        <v>4314</v>
      </c>
      <c r="F1191" s="141" t="s">
        <v>4315</v>
      </c>
      <c r="G1191" s="141" t="s">
        <v>53</v>
      </c>
      <c r="H1191" s="141" t="s">
        <v>4115</v>
      </c>
      <c r="I1191" s="141" t="s">
        <v>3514</v>
      </c>
      <c r="J1191" s="141" t="s">
        <v>3958</v>
      </c>
      <c r="K1191" s="141" t="s">
        <v>205</v>
      </c>
      <c r="L1191" s="141" t="s">
        <v>4140</v>
      </c>
      <c r="M1191" s="141" t="s">
        <v>243</v>
      </c>
      <c r="N1191" s="141" t="s">
        <v>303</v>
      </c>
      <c r="O1191" s="141" t="s">
        <v>287</v>
      </c>
      <c r="P1191" s="141" t="s">
        <v>3282</v>
      </c>
      <c r="Q1191" s="141" t="s">
        <v>288</v>
      </c>
      <c r="R1191" s="141" t="s">
        <v>3468</v>
      </c>
      <c r="S1191" s="148" t="s">
        <v>3280</v>
      </c>
      <c r="T1191" s="147">
        <v>158000000</v>
      </c>
      <c r="U1191" s="147">
        <v>113354356.98</v>
      </c>
      <c r="V1191" s="147">
        <v>95370756.120000005</v>
      </c>
      <c r="W1191" s="147">
        <v>40481794.710000001</v>
      </c>
    </row>
    <row r="1192" spans="1:23">
      <c r="A1192" s="141" t="s">
        <v>3465</v>
      </c>
      <c r="B1192" s="141" t="s">
        <v>284</v>
      </c>
      <c r="C1192" s="141" t="s">
        <v>3464</v>
      </c>
      <c r="D1192" s="141" t="s">
        <v>3463</v>
      </c>
      <c r="E1192" s="141" t="s">
        <v>4314</v>
      </c>
      <c r="F1192" s="141" t="s">
        <v>4315</v>
      </c>
      <c r="G1192" s="141" t="s">
        <v>53</v>
      </c>
      <c r="H1192" s="141" t="s">
        <v>4115</v>
      </c>
      <c r="I1192" s="141" t="s">
        <v>3514</v>
      </c>
      <c r="J1192" s="141" t="s">
        <v>3958</v>
      </c>
      <c r="K1192" s="141" t="s">
        <v>205</v>
      </c>
      <c r="L1192" s="141" t="s">
        <v>4140</v>
      </c>
      <c r="M1192" s="141" t="s">
        <v>243</v>
      </c>
      <c r="N1192" s="141" t="s">
        <v>303</v>
      </c>
      <c r="O1192" s="141" t="s">
        <v>289</v>
      </c>
      <c r="P1192" s="141" t="s">
        <v>3282</v>
      </c>
      <c r="Q1192" s="141" t="s">
        <v>288</v>
      </c>
      <c r="R1192" s="141" t="s">
        <v>3468</v>
      </c>
      <c r="S1192" s="148" t="s">
        <v>3280</v>
      </c>
      <c r="T1192" s="147">
        <v>276120084</v>
      </c>
      <c r="U1192" s="147">
        <v>33553908</v>
      </c>
      <c r="V1192" s="147">
        <v>29942163.920000002</v>
      </c>
      <c r="W1192" s="147">
        <v>18542642.100000001</v>
      </c>
    </row>
    <row r="1193" spans="1:23">
      <c r="A1193" s="141" t="s">
        <v>3465</v>
      </c>
      <c r="B1193" s="141" t="s">
        <v>284</v>
      </c>
      <c r="C1193" s="141" t="s">
        <v>3464</v>
      </c>
      <c r="D1193" s="141" t="s">
        <v>3463</v>
      </c>
      <c r="E1193" s="141" t="s">
        <v>4314</v>
      </c>
      <c r="F1193" s="141" t="s">
        <v>4315</v>
      </c>
      <c r="G1193" s="141" t="s">
        <v>53</v>
      </c>
      <c r="H1193" s="141" t="s">
        <v>4013</v>
      </c>
      <c r="I1193" s="141" t="s">
        <v>3514</v>
      </c>
      <c r="J1193" s="141" t="s">
        <v>3958</v>
      </c>
      <c r="K1193" s="141" t="s">
        <v>205</v>
      </c>
      <c r="L1193" s="141" t="s">
        <v>4136</v>
      </c>
      <c r="M1193" s="141" t="s">
        <v>225</v>
      </c>
      <c r="N1193" s="141" t="s">
        <v>303</v>
      </c>
      <c r="O1193" s="141" t="s">
        <v>287</v>
      </c>
      <c r="P1193" s="141" t="s">
        <v>3282</v>
      </c>
      <c r="Q1193" s="141" t="s">
        <v>288</v>
      </c>
      <c r="R1193" s="141" t="s">
        <v>3468</v>
      </c>
      <c r="S1193" s="148" t="s">
        <v>3280</v>
      </c>
      <c r="T1193" s="147">
        <v>7200000</v>
      </c>
      <c r="U1193" s="147">
        <v>7200000</v>
      </c>
      <c r="V1193" s="147">
        <v>5289165.5599999996</v>
      </c>
      <c r="W1193" s="147">
        <v>5289165.5599999996</v>
      </c>
    </row>
    <row r="1194" spans="1:23">
      <c r="A1194" s="141" t="s">
        <v>3465</v>
      </c>
      <c r="B1194" s="141" t="s">
        <v>284</v>
      </c>
      <c r="C1194" s="141" t="s">
        <v>3464</v>
      </c>
      <c r="D1194" s="141" t="s">
        <v>3463</v>
      </c>
      <c r="E1194" s="141" t="s">
        <v>4314</v>
      </c>
      <c r="F1194" s="141" t="s">
        <v>4315</v>
      </c>
      <c r="G1194" s="141" t="s">
        <v>53</v>
      </c>
      <c r="H1194" s="141" t="s">
        <v>4013</v>
      </c>
      <c r="I1194" s="141" t="s">
        <v>3514</v>
      </c>
      <c r="J1194" s="141" t="s">
        <v>3958</v>
      </c>
      <c r="K1194" s="141" t="s">
        <v>205</v>
      </c>
      <c r="L1194" s="141" t="s">
        <v>4136</v>
      </c>
      <c r="M1194" s="141" t="s">
        <v>226</v>
      </c>
      <c r="N1194" s="141" t="s">
        <v>303</v>
      </c>
      <c r="O1194" s="141" t="s">
        <v>287</v>
      </c>
      <c r="P1194" s="141" t="s">
        <v>3282</v>
      </c>
      <c r="Q1194" s="141" t="s">
        <v>288</v>
      </c>
      <c r="R1194" s="141" t="s">
        <v>3468</v>
      </c>
      <c r="S1194" s="148" t="s">
        <v>3280</v>
      </c>
      <c r="T1194" s="147">
        <v>1100000</v>
      </c>
      <c r="U1194" s="147">
        <v>1100000</v>
      </c>
      <c r="V1194" s="147">
        <v>675905.78</v>
      </c>
      <c r="W1194" s="147">
        <v>675905.68</v>
      </c>
    </row>
    <row r="1195" spans="1:23">
      <c r="A1195" s="141" t="s">
        <v>3465</v>
      </c>
      <c r="B1195" s="141" t="s">
        <v>284</v>
      </c>
      <c r="C1195" s="141" t="s">
        <v>3464</v>
      </c>
      <c r="D1195" s="141" t="s">
        <v>3463</v>
      </c>
      <c r="E1195" s="141" t="s">
        <v>4314</v>
      </c>
      <c r="F1195" s="141" t="s">
        <v>4315</v>
      </c>
      <c r="G1195" s="141" t="s">
        <v>53</v>
      </c>
      <c r="H1195" s="141" t="s">
        <v>4013</v>
      </c>
      <c r="I1195" s="141" t="s">
        <v>3514</v>
      </c>
      <c r="J1195" s="141" t="s">
        <v>3958</v>
      </c>
      <c r="K1195" s="141" t="s">
        <v>205</v>
      </c>
      <c r="L1195" s="141" t="s">
        <v>4136</v>
      </c>
      <c r="M1195" s="141" t="s">
        <v>227</v>
      </c>
      <c r="N1195" s="141" t="s">
        <v>303</v>
      </c>
      <c r="O1195" s="141" t="s">
        <v>287</v>
      </c>
      <c r="P1195" s="141" t="s">
        <v>3282</v>
      </c>
      <c r="Q1195" s="141" t="s">
        <v>288</v>
      </c>
      <c r="R1195" s="141" t="s">
        <v>3468</v>
      </c>
      <c r="S1195" s="148" t="s">
        <v>3280</v>
      </c>
      <c r="T1195" s="147">
        <v>3000000</v>
      </c>
      <c r="U1195" s="147">
        <v>3000000</v>
      </c>
      <c r="V1195" s="147">
        <v>3000000</v>
      </c>
      <c r="W1195" s="147">
        <v>1963155</v>
      </c>
    </row>
    <row r="1196" spans="1:23">
      <c r="A1196" s="141" t="s">
        <v>3465</v>
      </c>
      <c r="B1196" s="141" t="s">
        <v>284</v>
      </c>
      <c r="C1196" s="141" t="s">
        <v>3464</v>
      </c>
      <c r="D1196" s="141" t="s">
        <v>3463</v>
      </c>
      <c r="E1196" s="141" t="s">
        <v>4314</v>
      </c>
      <c r="F1196" s="141" t="s">
        <v>4315</v>
      </c>
      <c r="G1196" s="141" t="s">
        <v>53</v>
      </c>
      <c r="H1196" s="141" t="s">
        <v>4013</v>
      </c>
      <c r="I1196" s="141" t="s">
        <v>3514</v>
      </c>
      <c r="J1196" s="141" t="s">
        <v>3958</v>
      </c>
      <c r="K1196" s="141" t="s">
        <v>205</v>
      </c>
      <c r="L1196" s="141" t="s">
        <v>4136</v>
      </c>
      <c r="M1196" s="141" t="s">
        <v>228</v>
      </c>
      <c r="N1196" s="141" t="s">
        <v>303</v>
      </c>
      <c r="O1196" s="141" t="s">
        <v>287</v>
      </c>
      <c r="P1196" s="141" t="s">
        <v>3282</v>
      </c>
      <c r="Q1196" s="141" t="s">
        <v>288</v>
      </c>
      <c r="R1196" s="141" t="s">
        <v>3468</v>
      </c>
      <c r="S1196" s="148" t="s">
        <v>3280</v>
      </c>
      <c r="T1196" s="147">
        <v>95000</v>
      </c>
      <c r="U1196" s="147">
        <v>253000</v>
      </c>
      <c r="V1196" s="147">
        <v>199035</v>
      </c>
      <c r="W1196" s="147">
        <v>199035</v>
      </c>
    </row>
    <row r="1197" spans="1:23">
      <c r="A1197" s="141" t="s">
        <v>3465</v>
      </c>
      <c r="B1197" s="141" t="s">
        <v>284</v>
      </c>
      <c r="C1197" s="141" t="s">
        <v>3464</v>
      </c>
      <c r="D1197" s="141" t="s">
        <v>3463</v>
      </c>
      <c r="E1197" s="141" t="s">
        <v>4314</v>
      </c>
      <c r="F1197" s="141" t="s">
        <v>4315</v>
      </c>
      <c r="G1197" s="141" t="s">
        <v>53</v>
      </c>
      <c r="H1197" s="141" t="s">
        <v>4013</v>
      </c>
      <c r="I1197" s="141" t="s">
        <v>3514</v>
      </c>
      <c r="J1197" s="141" t="s">
        <v>3958</v>
      </c>
      <c r="K1197" s="141" t="s">
        <v>205</v>
      </c>
      <c r="L1197" s="141" t="s">
        <v>4136</v>
      </c>
      <c r="M1197" s="141" t="s">
        <v>229</v>
      </c>
      <c r="N1197" s="141" t="s">
        <v>303</v>
      </c>
      <c r="O1197" s="141" t="s">
        <v>287</v>
      </c>
      <c r="P1197" s="141" t="s">
        <v>3282</v>
      </c>
      <c r="Q1197" s="141" t="s">
        <v>288</v>
      </c>
      <c r="R1197" s="141" t="s">
        <v>3468</v>
      </c>
      <c r="S1197" s="148" t="s">
        <v>3280</v>
      </c>
      <c r="T1197" s="147">
        <v>6570000</v>
      </c>
      <c r="U1197" s="147">
        <v>6570000</v>
      </c>
      <c r="V1197" s="147">
        <v>5278355.4400000004</v>
      </c>
      <c r="W1197" s="147">
        <v>3782727.15</v>
      </c>
    </row>
    <row r="1198" spans="1:23">
      <c r="A1198" s="141" t="s">
        <v>3465</v>
      </c>
      <c r="B1198" s="141" t="s">
        <v>284</v>
      </c>
      <c r="C1198" s="141" t="s">
        <v>3464</v>
      </c>
      <c r="D1198" s="141" t="s">
        <v>3463</v>
      </c>
      <c r="E1198" s="141" t="s">
        <v>4314</v>
      </c>
      <c r="F1198" s="141" t="s">
        <v>4315</v>
      </c>
      <c r="G1198" s="141" t="s">
        <v>53</v>
      </c>
      <c r="H1198" s="141" t="s">
        <v>4013</v>
      </c>
      <c r="I1198" s="141" t="s">
        <v>3514</v>
      </c>
      <c r="J1198" s="141" t="s">
        <v>3958</v>
      </c>
      <c r="K1198" s="141" t="s">
        <v>205</v>
      </c>
      <c r="L1198" s="141" t="s">
        <v>4136</v>
      </c>
      <c r="M1198" s="141" t="s">
        <v>230</v>
      </c>
      <c r="N1198" s="141" t="s">
        <v>303</v>
      </c>
      <c r="O1198" s="141" t="s">
        <v>287</v>
      </c>
      <c r="P1198" s="141" t="s">
        <v>3282</v>
      </c>
      <c r="Q1198" s="141" t="s">
        <v>288</v>
      </c>
      <c r="R1198" s="141" t="s">
        <v>3468</v>
      </c>
      <c r="S1198" s="148" t="s">
        <v>3280</v>
      </c>
      <c r="T1198" s="147">
        <v>2004000</v>
      </c>
      <c r="U1198" s="147">
        <v>1596095</v>
      </c>
      <c r="V1198" s="147">
        <v>1596094.88</v>
      </c>
      <c r="W1198" s="147">
        <v>1386847.21</v>
      </c>
    </row>
    <row r="1199" spans="1:23">
      <c r="A1199" s="141" t="s">
        <v>3465</v>
      </c>
      <c r="B1199" s="141" t="s">
        <v>284</v>
      </c>
      <c r="C1199" s="141" t="s">
        <v>3464</v>
      </c>
      <c r="D1199" s="141" t="s">
        <v>3463</v>
      </c>
      <c r="E1199" s="141" t="s">
        <v>4314</v>
      </c>
      <c r="F1199" s="141" t="s">
        <v>4315</v>
      </c>
      <c r="G1199" s="141" t="s">
        <v>53</v>
      </c>
      <c r="H1199" s="141" t="s">
        <v>4013</v>
      </c>
      <c r="I1199" s="141" t="s">
        <v>3514</v>
      </c>
      <c r="J1199" s="141" t="s">
        <v>3958</v>
      </c>
      <c r="K1199" s="141" t="s">
        <v>205</v>
      </c>
      <c r="L1199" s="141" t="s">
        <v>4136</v>
      </c>
      <c r="M1199" s="141" t="s">
        <v>231</v>
      </c>
      <c r="N1199" s="141" t="s">
        <v>303</v>
      </c>
      <c r="O1199" s="141" t="s">
        <v>287</v>
      </c>
      <c r="P1199" s="141" t="s">
        <v>3282</v>
      </c>
      <c r="Q1199" s="141" t="s">
        <v>288</v>
      </c>
      <c r="R1199" s="141" t="s">
        <v>3468</v>
      </c>
      <c r="S1199" s="148" t="s">
        <v>3280</v>
      </c>
      <c r="T1199" s="147">
        <v>4140000</v>
      </c>
      <c r="U1199" s="147">
        <v>1906343</v>
      </c>
      <c r="V1199" s="147">
        <v>1171570.42</v>
      </c>
      <c r="W1199" s="147">
        <v>1084840.3600000001</v>
      </c>
    </row>
    <row r="1200" spans="1:23">
      <c r="A1200" s="141" t="s">
        <v>3465</v>
      </c>
      <c r="B1200" s="141" t="s">
        <v>284</v>
      </c>
      <c r="C1200" s="141" t="s">
        <v>3464</v>
      </c>
      <c r="D1200" s="141" t="s">
        <v>3463</v>
      </c>
      <c r="E1200" s="141" t="s">
        <v>4314</v>
      </c>
      <c r="F1200" s="141" t="s">
        <v>4315</v>
      </c>
      <c r="G1200" s="141" t="s">
        <v>53</v>
      </c>
      <c r="H1200" s="141" t="s">
        <v>4013</v>
      </c>
      <c r="I1200" s="141" t="s">
        <v>3514</v>
      </c>
      <c r="J1200" s="141" t="s">
        <v>3958</v>
      </c>
      <c r="K1200" s="141" t="s">
        <v>205</v>
      </c>
      <c r="L1200" s="141" t="s">
        <v>4136</v>
      </c>
      <c r="M1200" s="141" t="s">
        <v>232</v>
      </c>
      <c r="N1200" s="141" t="s">
        <v>303</v>
      </c>
      <c r="O1200" s="141" t="s">
        <v>287</v>
      </c>
      <c r="P1200" s="141" t="s">
        <v>3282</v>
      </c>
      <c r="Q1200" s="141" t="s">
        <v>288</v>
      </c>
      <c r="R1200" s="141" t="s">
        <v>3468</v>
      </c>
      <c r="S1200" s="148" t="s">
        <v>3280</v>
      </c>
      <c r="T1200" s="147">
        <v>2426662</v>
      </c>
      <c r="U1200" s="147">
        <v>2426662</v>
      </c>
      <c r="V1200" s="147">
        <v>1247658.18</v>
      </c>
      <c r="W1200" s="147">
        <v>1067658.18</v>
      </c>
    </row>
    <row r="1201" spans="1:23">
      <c r="A1201" s="141" t="s">
        <v>3465</v>
      </c>
      <c r="B1201" s="141" t="s">
        <v>284</v>
      </c>
      <c r="C1201" s="141" t="s">
        <v>3464</v>
      </c>
      <c r="D1201" s="141" t="s">
        <v>3463</v>
      </c>
      <c r="E1201" s="141" t="s">
        <v>4314</v>
      </c>
      <c r="F1201" s="141" t="s">
        <v>4315</v>
      </c>
      <c r="G1201" s="141" t="s">
        <v>53</v>
      </c>
      <c r="H1201" s="141" t="s">
        <v>4013</v>
      </c>
      <c r="I1201" s="141" t="s">
        <v>3514</v>
      </c>
      <c r="J1201" s="141" t="s">
        <v>3958</v>
      </c>
      <c r="K1201" s="141" t="s">
        <v>205</v>
      </c>
      <c r="L1201" s="141" t="s">
        <v>4136</v>
      </c>
      <c r="M1201" s="141" t="s">
        <v>233</v>
      </c>
      <c r="N1201" s="141" t="s">
        <v>303</v>
      </c>
      <c r="O1201" s="141" t="s">
        <v>287</v>
      </c>
      <c r="P1201" s="141" t="s">
        <v>3282</v>
      </c>
      <c r="Q1201" s="141" t="s">
        <v>288</v>
      </c>
      <c r="R1201" s="141" t="s">
        <v>3468</v>
      </c>
      <c r="S1201" s="148" t="s">
        <v>3280</v>
      </c>
      <c r="T1201" s="147">
        <v>1600000</v>
      </c>
      <c r="U1201" s="147">
        <v>2726300</v>
      </c>
      <c r="V1201" s="147">
        <v>2365039.4300000002</v>
      </c>
      <c r="W1201" s="147">
        <v>1209038.27</v>
      </c>
    </row>
    <row r="1202" spans="1:23">
      <c r="A1202" s="141" t="s">
        <v>3465</v>
      </c>
      <c r="B1202" s="141" t="s">
        <v>284</v>
      </c>
      <c r="C1202" s="141" t="s">
        <v>3464</v>
      </c>
      <c r="D1202" s="141" t="s">
        <v>3463</v>
      </c>
      <c r="E1202" s="141" t="s">
        <v>4314</v>
      </c>
      <c r="F1202" s="141" t="s">
        <v>4315</v>
      </c>
      <c r="G1202" s="141" t="s">
        <v>53</v>
      </c>
      <c r="H1202" s="141" t="s">
        <v>4013</v>
      </c>
      <c r="I1202" s="141" t="s">
        <v>3514</v>
      </c>
      <c r="J1202" s="141" t="s">
        <v>3958</v>
      </c>
      <c r="K1202" s="141" t="s">
        <v>205</v>
      </c>
      <c r="L1202" s="141" t="s">
        <v>4140</v>
      </c>
      <c r="M1202" s="141" t="s">
        <v>235</v>
      </c>
      <c r="N1202" s="141" t="s">
        <v>303</v>
      </c>
      <c r="O1202" s="141" t="s">
        <v>287</v>
      </c>
      <c r="P1202" s="141" t="s">
        <v>3282</v>
      </c>
      <c r="Q1202" s="141" t="s">
        <v>288</v>
      </c>
      <c r="R1202" s="141" t="s">
        <v>3468</v>
      </c>
      <c r="S1202" s="148" t="s">
        <v>3280</v>
      </c>
      <c r="T1202" s="147">
        <v>2400000</v>
      </c>
      <c r="U1202" s="147">
        <v>2518000</v>
      </c>
      <c r="V1202" s="147">
        <v>2420605.73</v>
      </c>
      <c r="W1202" s="147">
        <v>2332049.0299999998</v>
      </c>
    </row>
    <row r="1203" spans="1:23">
      <c r="A1203" s="141" t="s">
        <v>3465</v>
      </c>
      <c r="B1203" s="141" t="s">
        <v>284</v>
      </c>
      <c r="C1203" s="141" t="s">
        <v>3464</v>
      </c>
      <c r="D1203" s="141" t="s">
        <v>3463</v>
      </c>
      <c r="E1203" s="141" t="s">
        <v>4314</v>
      </c>
      <c r="F1203" s="141" t="s">
        <v>4315</v>
      </c>
      <c r="G1203" s="141" t="s">
        <v>53</v>
      </c>
      <c r="H1203" s="141" t="s">
        <v>4013</v>
      </c>
      <c r="I1203" s="141" t="s">
        <v>3514</v>
      </c>
      <c r="J1203" s="141" t="s">
        <v>3958</v>
      </c>
      <c r="K1203" s="141" t="s">
        <v>205</v>
      </c>
      <c r="L1203" s="141" t="s">
        <v>4140</v>
      </c>
      <c r="M1203" s="141" t="s">
        <v>236</v>
      </c>
      <c r="N1203" s="141" t="s">
        <v>303</v>
      </c>
      <c r="O1203" s="141" t="s">
        <v>287</v>
      </c>
      <c r="P1203" s="141" t="s">
        <v>3282</v>
      </c>
      <c r="Q1203" s="141" t="s">
        <v>288</v>
      </c>
      <c r="R1203" s="141" t="s">
        <v>3468</v>
      </c>
      <c r="S1203" s="148" t="s">
        <v>3280</v>
      </c>
      <c r="T1203" s="147">
        <v>1205000</v>
      </c>
      <c r="U1203" s="147">
        <v>1127000</v>
      </c>
      <c r="V1203" s="147">
        <v>838411.42</v>
      </c>
      <c r="W1203" s="147">
        <v>838411.42</v>
      </c>
    </row>
    <row r="1204" spans="1:23">
      <c r="A1204" s="141" t="s">
        <v>3465</v>
      </c>
      <c r="B1204" s="141" t="s">
        <v>284</v>
      </c>
      <c r="C1204" s="141" t="s">
        <v>3464</v>
      </c>
      <c r="D1204" s="141" t="s">
        <v>3463</v>
      </c>
      <c r="E1204" s="141" t="s">
        <v>4314</v>
      </c>
      <c r="F1204" s="141" t="s">
        <v>4315</v>
      </c>
      <c r="G1204" s="141" t="s">
        <v>53</v>
      </c>
      <c r="H1204" s="141" t="s">
        <v>4013</v>
      </c>
      <c r="I1204" s="141" t="s">
        <v>3514</v>
      </c>
      <c r="J1204" s="141" t="s">
        <v>3958</v>
      </c>
      <c r="K1204" s="141" t="s">
        <v>205</v>
      </c>
      <c r="L1204" s="141" t="s">
        <v>4140</v>
      </c>
      <c r="M1204" s="141" t="s">
        <v>237</v>
      </c>
      <c r="N1204" s="141" t="s">
        <v>303</v>
      </c>
      <c r="O1204" s="141" t="s">
        <v>287</v>
      </c>
      <c r="P1204" s="141" t="s">
        <v>3282</v>
      </c>
      <c r="Q1204" s="141" t="s">
        <v>288</v>
      </c>
      <c r="R1204" s="141" t="s">
        <v>3468</v>
      </c>
      <c r="S1204" s="148" t="s">
        <v>3280</v>
      </c>
      <c r="T1204" s="147">
        <v>880000</v>
      </c>
      <c r="U1204" s="147">
        <v>682000</v>
      </c>
      <c r="V1204" s="147">
        <v>375477.75</v>
      </c>
      <c r="W1204" s="147">
        <v>175292.52</v>
      </c>
    </row>
    <row r="1205" spans="1:23">
      <c r="A1205" s="141" t="s">
        <v>3465</v>
      </c>
      <c r="B1205" s="141" t="s">
        <v>284</v>
      </c>
      <c r="C1205" s="141" t="s">
        <v>3464</v>
      </c>
      <c r="D1205" s="141" t="s">
        <v>3463</v>
      </c>
      <c r="E1205" s="141" t="s">
        <v>4314</v>
      </c>
      <c r="F1205" s="141" t="s">
        <v>4315</v>
      </c>
      <c r="G1205" s="141" t="s">
        <v>53</v>
      </c>
      <c r="H1205" s="141" t="s">
        <v>4013</v>
      </c>
      <c r="I1205" s="141" t="s">
        <v>3514</v>
      </c>
      <c r="J1205" s="141" t="s">
        <v>3958</v>
      </c>
      <c r="K1205" s="141" t="s">
        <v>205</v>
      </c>
      <c r="L1205" s="141" t="s">
        <v>4140</v>
      </c>
      <c r="M1205" s="141" t="s">
        <v>238</v>
      </c>
      <c r="N1205" s="141" t="s">
        <v>303</v>
      </c>
      <c r="O1205" s="141" t="s">
        <v>287</v>
      </c>
      <c r="P1205" s="141" t="s">
        <v>3282</v>
      </c>
      <c r="Q1205" s="141" t="s">
        <v>288</v>
      </c>
      <c r="R1205" s="141" t="s">
        <v>3468</v>
      </c>
      <c r="S1205" s="148" t="s">
        <v>3280</v>
      </c>
      <c r="T1205" s="147">
        <v>2150000</v>
      </c>
      <c r="U1205" s="147">
        <v>3176000</v>
      </c>
      <c r="V1205" s="147">
        <v>2723829.56</v>
      </c>
      <c r="W1205" s="147">
        <v>2678829.56</v>
      </c>
    </row>
    <row r="1206" spans="1:23">
      <c r="A1206" s="141" t="s">
        <v>3465</v>
      </c>
      <c r="B1206" s="141" t="s">
        <v>284</v>
      </c>
      <c r="C1206" s="141" t="s">
        <v>3464</v>
      </c>
      <c r="D1206" s="141" t="s">
        <v>3463</v>
      </c>
      <c r="E1206" s="141" t="s">
        <v>4314</v>
      </c>
      <c r="F1206" s="141" t="s">
        <v>4315</v>
      </c>
      <c r="G1206" s="141" t="s">
        <v>53</v>
      </c>
      <c r="H1206" s="141" t="s">
        <v>4013</v>
      </c>
      <c r="I1206" s="141" t="s">
        <v>3514</v>
      </c>
      <c r="J1206" s="141" t="s">
        <v>3958</v>
      </c>
      <c r="K1206" s="141" t="s">
        <v>205</v>
      </c>
      <c r="L1206" s="141" t="s">
        <v>4140</v>
      </c>
      <c r="M1206" s="141" t="s">
        <v>239</v>
      </c>
      <c r="N1206" s="141" t="s">
        <v>303</v>
      </c>
      <c r="O1206" s="141" t="s">
        <v>287</v>
      </c>
      <c r="P1206" s="141" t="s">
        <v>3282</v>
      </c>
      <c r="Q1206" s="141" t="s">
        <v>288</v>
      </c>
      <c r="R1206" s="141" t="s">
        <v>3468</v>
      </c>
      <c r="S1206" s="148" t="s">
        <v>3280</v>
      </c>
      <c r="T1206" s="147">
        <v>850000</v>
      </c>
      <c r="U1206" s="147">
        <v>850000</v>
      </c>
      <c r="V1206" s="147">
        <v>606014.12</v>
      </c>
      <c r="W1206" s="147">
        <v>509165.62</v>
      </c>
    </row>
    <row r="1207" spans="1:23">
      <c r="A1207" s="141" t="s">
        <v>3465</v>
      </c>
      <c r="B1207" s="141" t="s">
        <v>284</v>
      </c>
      <c r="C1207" s="141" t="s">
        <v>3464</v>
      </c>
      <c r="D1207" s="141" t="s">
        <v>3463</v>
      </c>
      <c r="E1207" s="141" t="s">
        <v>4314</v>
      </c>
      <c r="F1207" s="141" t="s">
        <v>4315</v>
      </c>
      <c r="G1207" s="141" t="s">
        <v>53</v>
      </c>
      <c r="H1207" s="141" t="s">
        <v>4013</v>
      </c>
      <c r="I1207" s="141" t="s">
        <v>3514</v>
      </c>
      <c r="J1207" s="141" t="s">
        <v>3958</v>
      </c>
      <c r="K1207" s="141" t="s">
        <v>205</v>
      </c>
      <c r="L1207" s="141" t="s">
        <v>4140</v>
      </c>
      <c r="M1207" s="141" t="s">
        <v>240</v>
      </c>
      <c r="N1207" s="141" t="s">
        <v>303</v>
      </c>
      <c r="O1207" s="141" t="s">
        <v>287</v>
      </c>
      <c r="P1207" s="141" t="s">
        <v>3282</v>
      </c>
      <c r="Q1207" s="141" t="s">
        <v>288</v>
      </c>
      <c r="R1207" s="141" t="s">
        <v>3468</v>
      </c>
      <c r="S1207" s="148" t="s">
        <v>3280</v>
      </c>
      <c r="T1207" s="147">
        <v>2375000</v>
      </c>
      <c r="U1207" s="147">
        <v>2108800</v>
      </c>
      <c r="V1207" s="147">
        <v>1542587.34</v>
      </c>
      <c r="W1207" s="147">
        <v>1471893.54</v>
      </c>
    </row>
    <row r="1208" spans="1:23">
      <c r="A1208" s="141" t="s">
        <v>3465</v>
      </c>
      <c r="B1208" s="141" t="s">
        <v>284</v>
      </c>
      <c r="C1208" s="141" t="s">
        <v>3464</v>
      </c>
      <c r="D1208" s="141" t="s">
        <v>3463</v>
      </c>
      <c r="E1208" s="141" t="s">
        <v>4314</v>
      </c>
      <c r="F1208" s="141" t="s">
        <v>4315</v>
      </c>
      <c r="G1208" s="141" t="s">
        <v>53</v>
      </c>
      <c r="H1208" s="141" t="s">
        <v>4013</v>
      </c>
      <c r="I1208" s="141" t="s">
        <v>3514</v>
      </c>
      <c r="J1208" s="141" t="s">
        <v>3958</v>
      </c>
      <c r="K1208" s="141" t="s">
        <v>205</v>
      </c>
      <c r="L1208" s="141" t="s">
        <v>4140</v>
      </c>
      <c r="M1208" s="141" t="s">
        <v>241</v>
      </c>
      <c r="N1208" s="141" t="s">
        <v>303</v>
      </c>
      <c r="O1208" s="141" t="s">
        <v>287</v>
      </c>
      <c r="P1208" s="141" t="s">
        <v>3282</v>
      </c>
      <c r="Q1208" s="141" t="s">
        <v>288</v>
      </c>
      <c r="R1208" s="141" t="s">
        <v>3468</v>
      </c>
      <c r="S1208" s="148" t="s">
        <v>3280</v>
      </c>
      <c r="T1208" s="147">
        <v>15006784</v>
      </c>
      <c r="U1208" s="147">
        <v>14680784</v>
      </c>
      <c r="V1208" s="147">
        <v>11171652.24</v>
      </c>
      <c r="W1208" s="147">
        <v>10243240.41</v>
      </c>
    </row>
    <row r="1209" spans="1:23">
      <c r="A1209" s="141" t="s">
        <v>3465</v>
      </c>
      <c r="B1209" s="141" t="s">
        <v>284</v>
      </c>
      <c r="C1209" s="141" t="s">
        <v>3464</v>
      </c>
      <c r="D1209" s="141" t="s">
        <v>3463</v>
      </c>
      <c r="E1209" s="141" t="s">
        <v>4314</v>
      </c>
      <c r="F1209" s="141" t="s">
        <v>4315</v>
      </c>
      <c r="G1209" s="141" t="s">
        <v>53</v>
      </c>
      <c r="H1209" s="141" t="s">
        <v>4013</v>
      </c>
      <c r="I1209" s="141" t="s">
        <v>3514</v>
      </c>
      <c r="J1209" s="141" t="s">
        <v>3958</v>
      </c>
      <c r="K1209" s="141" t="s">
        <v>205</v>
      </c>
      <c r="L1209" s="141" t="s">
        <v>4140</v>
      </c>
      <c r="M1209" s="141" t="s">
        <v>243</v>
      </c>
      <c r="N1209" s="141" t="s">
        <v>303</v>
      </c>
      <c r="O1209" s="141" t="s">
        <v>287</v>
      </c>
      <c r="P1209" s="141" t="s">
        <v>3282</v>
      </c>
      <c r="Q1209" s="141" t="s">
        <v>288</v>
      </c>
      <c r="R1209" s="141" t="s">
        <v>3468</v>
      </c>
      <c r="S1209" s="148" t="s">
        <v>3280</v>
      </c>
      <c r="T1209" s="147">
        <v>4760000</v>
      </c>
      <c r="U1209" s="147">
        <v>5841462</v>
      </c>
      <c r="V1209" s="147">
        <v>5350506.37</v>
      </c>
      <c r="W1209" s="147">
        <v>5147203.6500000004</v>
      </c>
    </row>
    <row r="1210" spans="1:23">
      <c r="A1210" s="141" t="s">
        <v>3465</v>
      </c>
      <c r="B1210" s="141" t="s">
        <v>284</v>
      </c>
      <c r="C1210" s="141" t="s">
        <v>3464</v>
      </c>
      <c r="D1210" s="141" t="s">
        <v>3463</v>
      </c>
      <c r="E1210" s="141" t="s">
        <v>4314</v>
      </c>
      <c r="F1210" s="141" t="s">
        <v>4315</v>
      </c>
      <c r="G1210" s="141" t="s">
        <v>53</v>
      </c>
      <c r="H1210" s="141" t="s">
        <v>4012</v>
      </c>
      <c r="I1210" s="141" t="s">
        <v>3514</v>
      </c>
      <c r="J1210" s="141" t="s">
        <v>3958</v>
      </c>
      <c r="K1210" s="141" t="s">
        <v>205</v>
      </c>
      <c r="L1210" s="141" t="s">
        <v>4136</v>
      </c>
      <c r="M1210" s="141" t="s">
        <v>225</v>
      </c>
      <c r="N1210" s="141" t="s">
        <v>303</v>
      </c>
      <c r="O1210" s="141" t="s">
        <v>287</v>
      </c>
      <c r="P1210" s="141" t="s">
        <v>3282</v>
      </c>
      <c r="Q1210" s="141" t="s">
        <v>288</v>
      </c>
      <c r="R1210" s="141" t="s">
        <v>3468</v>
      </c>
      <c r="S1210" s="148" t="s">
        <v>3280</v>
      </c>
      <c r="T1210" s="147">
        <v>8102913</v>
      </c>
      <c r="U1210" s="147">
        <v>8102913</v>
      </c>
      <c r="V1210" s="147">
        <v>4930122.21</v>
      </c>
      <c r="W1210" s="147">
        <v>4930122.21</v>
      </c>
    </row>
    <row r="1211" spans="1:23">
      <c r="A1211" s="141" t="s">
        <v>3465</v>
      </c>
      <c r="B1211" s="141" t="s">
        <v>284</v>
      </c>
      <c r="C1211" s="141" t="s">
        <v>3464</v>
      </c>
      <c r="D1211" s="141" t="s">
        <v>3463</v>
      </c>
      <c r="E1211" s="141" t="s">
        <v>4314</v>
      </c>
      <c r="F1211" s="141" t="s">
        <v>4315</v>
      </c>
      <c r="G1211" s="141" t="s">
        <v>53</v>
      </c>
      <c r="H1211" s="141" t="s">
        <v>4012</v>
      </c>
      <c r="I1211" s="141" t="s">
        <v>3514</v>
      </c>
      <c r="J1211" s="141" t="s">
        <v>3958</v>
      </c>
      <c r="K1211" s="141" t="s">
        <v>205</v>
      </c>
      <c r="L1211" s="141" t="s">
        <v>4136</v>
      </c>
      <c r="M1211" s="141" t="s">
        <v>226</v>
      </c>
      <c r="N1211" s="141" t="s">
        <v>303</v>
      </c>
      <c r="O1211" s="141" t="s">
        <v>287</v>
      </c>
      <c r="P1211" s="141" t="s">
        <v>3282</v>
      </c>
      <c r="Q1211" s="141" t="s">
        <v>288</v>
      </c>
      <c r="R1211" s="141" t="s">
        <v>3468</v>
      </c>
      <c r="S1211" s="148" t="s">
        <v>3280</v>
      </c>
      <c r="T1211" s="147">
        <v>155240</v>
      </c>
      <c r="U1211" s="147">
        <v>82280</v>
      </c>
      <c r="V1211" s="147">
        <v>0</v>
      </c>
      <c r="W1211" s="147">
        <v>0</v>
      </c>
    </row>
    <row r="1212" spans="1:23">
      <c r="A1212" s="141" t="s">
        <v>3465</v>
      </c>
      <c r="B1212" s="141" t="s">
        <v>284</v>
      </c>
      <c r="C1212" s="141" t="s">
        <v>3464</v>
      </c>
      <c r="D1212" s="141" t="s">
        <v>3463</v>
      </c>
      <c r="E1212" s="141" t="s">
        <v>4314</v>
      </c>
      <c r="F1212" s="141" t="s">
        <v>4315</v>
      </c>
      <c r="G1212" s="141" t="s">
        <v>53</v>
      </c>
      <c r="H1212" s="141" t="s">
        <v>4012</v>
      </c>
      <c r="I1212" s="141" t="s">
        <v>3514</v>
      </c>
      <c r="J1212" s="141" t="s">
        <v>3958</v>
      </c>
      <c r="K1212" s="141" t="s">
        <v>205</v>
      </c>
      <c r="L1212" s="141" t="s">
        <v>4136</v>
      </c>
      <c r="M1212" s="141" t="s">
        <v>227</v>
      </c>
      <c r="N1212" s="141" t="s">
        <v>303</v>
      </c>
      <c r="O1212" s="141" t="s">
        <v>287</v>
      </c>
      <c r="P1212" s="141" t="s">
        <v>3282</v>
      </c>
      <c r="Q1212" s="141" t="s">
        <v>288</v>
      </c>
      <c r="R1212" s="141" t="s">
        <v>3468</v>
      </c>
      <c r="S1212" s="148" t="s">
        <v>3280</v>
      </c>
      <c r="T1212" s="147">
        <v>3000000</v>
      </c>
      <c r="U1212" s="147">
        <v>3000000</v>
      </c>
      <c r="V1212" s="147">
        <v>2204300</v>
      </c>
      <c r="W1212" s="147">
        <v>2204300</v>
      </c>
    </row>
    <row r="1213" spans="1:23">
      <c r="A1213" s="141" t="s">
        <v>3465</v>
      </c>
      <c r="B1213" s="141" t="s">
        <v>284</v>
      </c>
      <c r="C1213" s="141" t="s">
        <v>3464</v>
      </c>
      <c r="D1213" s="141" t="s">
        <v>3463</v>
      </c>
      <c r="E1213" s="141" t="s">
        <v>4314</v>
      </c>
      <c r="F1213" s="141" t="s">
        <v>4315</v>
      </c>
      <c r="G1213" s="141" t="s">
        <v>53</v>
      </c>
      <c r="H1213" s="141" t="s">
        <v>4012</v>
      </c>
      <c r="I1213" s="141" t="s">
        <v>3514</v>
      </c>
      <c r="J1213" s="141" t="s">
        <v>3958</v>
      </c>
      <c r="K1213" s="141" t="s">
        <v>205</v>
      </c>
      <c r="L1213" s="141" t="s">
        <v>4136</v>
      </c>
      <c r="M1213" s="141" t="s">
        <v>229</v>
      </c>
      <c r="N1213" s="141" t="s">
        <v>303</v>
      </c>
      <c r="O1213" s="141" t="s">
        <v>287</v>
      </c>
      <c r="P1213" s="141" t="s">
        <v>3282</v>
      </c>
      <c r="Q1213" s="141" t="s">
        <v>288</v>
      </c>
      <c r="R1213" s="141" t="s">
        <v>3468</v>
      </c>
      <c r="S1213" s="148" t="s">
        <v>3280</v>
      </c>
      <c r="T1213" s="147">
        <v>4508560</v>
      </c>
      <c r="U1213" s="147">
        <v>4396960</v>
      </c>
      <c r="V1213" s="147">
        <v>4252960</v>
      </c>
      <c r="W1213" s="147">
        <v>3179220</v>
      </c>
    </row>
    <row r="1214" spans="1:23">
      <c r="A1214" s="141" t="s">
        <v>3465</v>
      </c>
      <c r="B1214" s="141" t="s">
        <v>284</v>
      </c>
      <c r="C1214" s="141" t="s">
        <v>3464</v>
      </c>
      <c r="D1214" s="141" t="s">
        <v>3463</v>
      </c>
      <c r="E1214" s="141" t="s">
        <v>4314</v>
      </c>
      <c r="F1214" s="141" t="s">
        <v>4315</v>
      </c>
      <c r="G1214" s="141" t="s">
        <v>53</v>
      </c>
      <c r="H1214" s="141" t="s">
        <v>4012</v>
      </c>
      <c r="I1214" s="141" t="s">
        <v>3514</v>
      </c>
      <c r="J1214" s="141" t="s">
        <v>3958</v>
      </c>
      <c r="K1214" s="141" t="s">
        <v>205</v>
      </c>
      <c r="L1214" s="141" t="s">
        <v>4136</v>
      </c>
      <c r="M1214" s="141" t="s">
        <v>230</v>
      </c>
      <c r="N1214" s="141" t="s">
        <v>303</v>
      </c>
      <c r="O1214" s="141" t="s">
        <v>287</v>
      </c>
      <c r="P1214" s="141" t="s">
        <v>3282</v>
      </c>
      <c r="Q1214" s="141" t="s">
        <v>288</v>
      </c>
      <c r="R1214" s="141" t="s">
        <v>3468</v>
      </c>
      <c r="S1214" s="148" t="s">
        <v>3280</v>
      </c>
      <c r="T1214" s="147">
        <v>4632021</v>
      </c>
      <c r="U1214" s="147">
        <v>3099509</v>
      </c>
      <c r="V1214" s="147">
        <v>2488466.77</v>
      </c>
      <c r="W1214" s="147">
        <v>2488466.77</v>
      </c>
    </row>
    <row r="1215" spans="1:23">
      <c r="A1215" s="141" t="s">
        <v>3465</v>
      </c>
      <c r="B1215" s="141" t="s">
        <v>284</v>
      </c>
      <c r="C1215" s="141" t="s">
        <v>3464</v>
      </c>
      <c r="D1215" s="141" t="s">
        <v>3463</v>
      </c>
      <c r="E1215" s="141" t="s">
        <v>4314</v>
      </c>
      <c r="F1215" s="141" t="s">
        <v>4315</v>
      </c>
      <c r="G1215" s="141" t="s">
        <v>53</v>
      </c>
      <c r="H1215" s="141" t="s">
        <v>4012</v>
      </c>
      <c r="I1215" s="141" t="s">
        <v>3514</v>
      </c>
      <c r="J1215" s="141" t="s">
        <v>3958</v>
      </c>
      <c r="K1215" s="141" t="s">
        <v>205</v>
      </c>
      <c r="L1215" s="141" t="s">
        <v>4136</v>
      </c>
      <c r="M1215" s="141" t="s">
        <v>231</v>
      </c>
      <c r="N1215" s="141" t="s">
        <v>303</v>
      </c>
      <c r="O1215" s="141" t="s">
        <v>287</v>
      </c>
      <c r="P1215" s="141" t="s">
        <v>3282</v>
      </c>
      <c r="Q1215" s="141" t="s">
        <v>288</v>
      </c>
      <c r="R1215" s="141" t="s">
        <v>3468</v>
      </c>
      <c r="S1215" s="148" t="s">
        <v>3280</v>
      </c>
      <c r="T1215" s="147">
        <v>3054000</v>
      </c>
      <c r="U1215" s="147">
        <v>3486378</v>
      </c>
      <c r="V1215" s="147">
        <v>3225964.78</v>
      </c>
      <c r="W1215" s="147">
        <v>3225964.78</v>
      </c>
    </row>
    <row r="1216" spans="1:23">
      <c r="A1216" s="141" t="s">
        <v>3465</v>
      </c>
      <c r="B1216" s="141" t="s">
        <v>284</v>
      </c>
      <c r="C1216" s="141" t="s">
        <v>3464</v>
      </c>
      <c r="D1216" s="141" t="s">
        <v>3463</v>
      </c>
      <c r="E1216" s="141" t="s">
        <v>4314</v>
      </c>
      <c r="F1216" s="141" t="s">
        <v>4315</v>
      </c>
      <c r="G1216" s="141" t="s">
        <v>53</v>
      </c>
      <c r="H1216" s="141" t="s">
        <v>4012</v>
      </c>
      <c r="I1216" s="141" t="s">
        <v>3514</v>
      </c>
      <c r="J1216" s="141" t="s">
        <v>3958</v>
      </c>
      <c r="K1216" s="141" t="s">
        <v>205</v>
      </c>
      <c r="L1216" s="141" t="s">
        <v>4136</v>
      </c>
      <c r="M1216" s="141" t="s">
        <v>232</v>
      </c>
      <c r="N1216" s="141" t="s">
        <v>303</v>
      </c>
      <c r="O1216" s="141" t="s">
        <v>287</v>
      </c>
      <c r="P1216" s="141" t="s">
        <v>3282</v>
      </c>
      <c r="Q1216" s="141" t="s">
        <v>288</v>
      </c>
      <c r="R1216" s="141" t="s">
        <v>3468</v>
      </c>
      <c r="S1216" s="148" t="s">
        <v>3280</v>
      </c>
      <c r="T1216" s="147">
        <v>6595000</v>
      </c>
      <c r="U1216" s="147">
        <v>5192374</v>
      </c>
      <c r="V1216" s="147">
        <v>5079431.7</v>
      </c>
      <c r="W1216" s="147">
        <v>5079431.7</v>
      </c>
    </row>
    <row r="1217" spans="1:23">
      <c r="A1217" s="141" t="s">
        <v>3465</v>
      </c>
      <c r="B1217" s="141" t="s">
        <v>284</v>
      </c>
      <c r="C1217" s="141" t="s">
        <v>3464</v>
      </c>
      <c r="D1217" s="141" t="s">
        <v>3463</v>
      </c>
      <c r="E1217" s="141" t="s">
        <v>4314</v>
      </c>
      <c r="F1217" s="141" t="s">
        <v>4315</v>
      </c>
      <c r="G1217" s="141" t="s">
        <v>53</v>
      </c>
      <c r="H1217" s="141" t="s">
        <v>4012</v>
      </c>
      <c r="I1217" s="141" t="s">
        <v>3514</v>
      </c>
      <c r="J1217" s="141" t="s">
        <v>3958</v>
      </c>
      <c r="K1217" s="141" t="s">
        <v>205</v>
      </c>
      <c r="L1217" s="141" t="s">
        <v>4136</v>
      </c>
      <c r="M1217" s="141" t="s">
        <v>233</v>
      </c>
      <c r="N1217" s="141" t="s">
        <v>303</v>
      </c>
      <c r="O1217" s="141" t="s">
        <v>287</v>
      </c>
      <c r="P1217" s="141" t="s">
        <v>3282</v>
      </c>
      <c r="Q1217" s="141" t="s">
        <v>288</v>
      </c>
      <c r="R1217" s="141" t="s">
        <v>3468</v>
      </c>
      <c r="S1217" s="148" t="s">
        <v>3280</v>
      </c>
      <c r="T1217" s="147">
        <v>595200</v>
      </c>
      <c r="U1217" s="147">
        <v>776200</v>
      </c>
      <c r="V1217" s="147">
        <v>567816</v>
      </c>
      <c r="W1217" s="147">
        <v>567816</v>
      </c>
    </row>
    <row r="1218" spans="1:23">
      <c r="A1218" s="141" t="s">
        <v>3465</v>
      </c>
      <c r="B1218" s="141" t="s">
        <v>284</v>
      </c>
      <c r="C1218" s="141" t="s">
        <v>3464</v>
      </c>
      <c r="D1218" s="141" t="s">
        <v>3463</v>
      </c>
      <c r="E1218" s="141" t="s">
        <v>4314</v>
      </c>
      <c r="F1218" s="141" t="s">
        <v>4315</v>
      </c>
      <c r="G1218" s="141" t="s">
        <v>53</v>
      </c>
      <c r="H1218" s="141" t="s">
        <v>4012</v>
      </c>
      <c r="I1218" s="141" t="s">
        <v>3514</v>
      </c>
      <c r="J1218" s="141" t="s">
        <v>3958</v>
      </c>
      <c r="K1218" s="141" t="s">
        <v>205</v>
      </c>
      <c r="L1218" s="141" t="s">
        <v>4140</v>
      </c>
      <c r="M1218" s="141" t="s">
        <v>235</v>
      </c>
      <c r="N1218" s="141" t="s">
        <v>303</v>
      </c>
      <c r="O1218" s="141" t="s">
        <v>287</v>
      </c>
      <c r="P1218" s="141" t="s">
        <v>3282</v>
      </c>
      <c r="Q1218" s="141" t="s">
        <v>288</v>
      </c>
      <c r="R1218" s="141" t="s">
        <v>3468</v>
      </c>
      <c r="S1218" s="148" t="s">
        <v>3280</v>
      </c>
      <c r="T1218" s="147">
        <v>2269200</v>
      </c>
      <c r="U1218" s="147">
        <v>1221971</v>
      </c>
      <c r="V1218" s="147">
        <v>652604.38</v>
      </c>
      <c r="W1218" s="147">
        <v>652604.38</v>
      </c>
    </row>
    <row r="1219" spans="1:23">
      <c r="A1219" s="141" t="s">
        <v>3465</v>
      </c>
      <c r="B1219" s="141" t="s">
        <v>284</v>
      </c>
      <c r="C1219" s="141" t="s">
        <v>3464</v>
      </c>
      <c r="D1219" s="141" t="s">
        <v>3463</v>
      </c>
      <c r="E1219" s="141" t="s">
        <v>4314</v>
      </c>
      <c r="F1219" s="141" t="s">
        <v>4315</v>
      </c>
      <c r="G1219" s="141" t="s">
        <v>53</v>
      </c>
      <c r="H1219" s="141" t="s">
        <v>4012</v>
      </c>
      <c r="I1219" s="141" t="s">
        <v>3514</v>
      </c>
      <c r="J1219" s="141" t="s">
        <v>3958</v>
      </c>
      <c r="K1219" s="141" t="s">
        <v>205</v>
      </c>
      <c r="L1219" s="141" t="s">
        <v>4140</v>
      </c>
      <c r="M1219" s="141" t="s">
        <v>236</v>
      </c>
      <c r="N1219" s="141" t="s">
        <v>303</v>
      </c>
      <c r="O1219" s="141" t="s">
        <v>287</v>
      </c>
      <c r="P1219" s="141" t="s">
        <v>3282</v>
      </c>
      <c r="Q1219" s="141" t="s">
        <v>288</v>
      </c>
      <c r="R1219" s="141" t="s">
        <v>3468</v>
      </c>
      <c r="S1219" s="148" t="s">
        <v>3280</v>
      </c>
      <c r="T1219" s="147">
        <v>981720</v>
      </c>
      <c r="U1219" s="147">
        <v>469130</v>
      </c>
      <c r="V1219" s="147">
        <v>326594.5</v>
      </c>
      <c r="W1219" s="147">
        <v>326594.5</v>
      </c>
    </row>
    <row r="1220" spans="1:23">
      <c r="A1220" s="141" t="s">
        <v>3465</v>
      </c>
      <c r="B1220" s="141" t="s">
        <v>284</v>
      </c>
      <c r="C1220" s="141" t="s">
        <v>3464</v>
      </c>
      <c r="D1220" s="141" t="s">
        <v>3463</v>
      </c>
      <c r="E1220" s="141" t="s">
        <v>4314</v>
      </c>
      <c r="F1220" s="141" t="s">
        <v>4315</v>
      </c>
      <c r="G1220" s="141" t="s">
        <v>53</v>
      </c>
      <c r="H1220" s="141" t="s">
        <v>4012</v>
      </c>
      <c r="I1220" s="141" t="s">
        <v>3514</v>
      </c>
      <c r="J1220" s="141" t="s">
        <v>3958</v>
      </c>
      <c r="K1220" s="141" t="s">
        <v>205</v>
      </c>
      <c r="L1220" s="141" t="s">
        <v>4140</v>
      </c>
      <c r="M1220" s="141" t="s">
        <v>237</v>
      </c>
      <c r="N1220" s="141" t="s">
        <v>303</v>
      </c>
      <c r="O1220" s="141" t="s">
        <v>287</v>
      </c>
      <c r="P1220" s="141" t="s">
        <v>3282</v>
      </c>
      <c r="Q1220" s="141" t="s">
        <v>288</v>
      </c>
      <c r="R1220" s="141" t="s">
        <v>3468</v>
      </c>
      <c r="S1220" s="148" t="s">
        <v>3280</v>
      </c>
      <c r="T1220" s="147">
        <v>150820</v>
      </c>
      <c r="U1220" s="147">
        <v>82980</v>
      </c>
      <c r="V1220" s="147">
        <v>73301.600000000006</v>
      </c>
      <c r="W1220" s="147">
        <v>0</v>
      </c>
    </row>
    <row r="1221" spans="1:23">
      <c r="A1221" s="141" t="s">
        <v>3465</v>
      </c>
      <c r="B1221" s="141" t="s">
        <v>284</v>
      </c>
      <c r="C1221" s="141" t="s">
        <v>3464</v>
      </c>
      <c r="D1221" s="141" t="s">
        <v>3463</v>
      </c>
      <c r="E1221" s="141" t="s">
        <v>4314</v>
      </c>
      <c r="F1221" s="141" t="s">
        <v>4315</v>
      </c>
      <c r="G1221" s="141" t="s">
        <v>53</v>
      </c>
      <c r="H1221" s="141" t="s">
        <v>4012</v>
      </c>
      <c r="I1221" s="141" t="s">
        <v>3514</v>
      </c>
      <c r="J1221" s="141" t="s">
        <v>3958</v>
      </c>
      <c r="K1221" s="141" t="s">
        <v>205</v>
      </c>
      <c r="L1221" s="141" t="s">
        <v>4140</v>
      </c>
      <c r="M1221" s="141" t="s">
        <v>238</v>
      </c>
      <c r="N1221" s="141" t="s">
        <v>303</v>
      </c>
      <c r="O1221" s="141" t="s">
        <v>287</v>
      </c>
      <c r="P1221" s="141" t="s">
        <v>3282</v>
      </c>
      <c r="Q1221" s="141" t="s">
        <v>288</v>
      </c>
      <c r="R1221" s="141" t="s">
        <v>3468</v>
      </c>
      <c r="S1221" s="148" t="s">
        <v>3280</v>
      </c>
      <c r="T1221" s="147">
        <v>13600</v>
      </c>
      <c r="U1221" s="147">
        <v>13600</v>
      </c>
      <c r="V1221" s="147">
        <v>0</v>
      </c>
      <c r="W1221" s="147">
        <v>0</v>
      </c>
    </row>
    <row r="1222" spans="1:23">
      <c r="A1222" s="141" t="s">
        <v>3465</v>
      </c>
      <c r="B1222" s="141" t="s">
        <v>284</v>
      </c>
      <c r="C1222" s="141" t="s">
        <v>3464</v>
      </c>
      <c r="D1222" s="141" t="s">
        <v>3463</v>
      </c>
      <c r="E1222" s="141" t="s">
        <v>4314</v>
      </c>
      <c r="F1222" s="141" t="s">
        <v>4315</v>
      </c>
      <c r="G1222" s="141" t="s">
        <v>53</v>
      </c>
      <c r="H1222" s="141" t="s">
        <v>4012</v>
      </c>
      <c r="I1222" s="141" t="s">
        <v>3514</v>
      </c>
      <c r="J1222" s="141" t="s">
        <v>3958</v>
      </c>
      <c r="K1222" s="141" t="s">
        <v>205</v>
      </c>
      <c r="L1222" s="141" t="s">
        <v>4140</v>
      </c>
      <c r="M1222" s="141" t="s">
        <v>239</v>
      </c>
      <c r="N1222" s="141" t="s">
        <v>303</v>
      </c>
      <c r="O1222" s="141" t="s">
        <v>287</v>
      </c>
      <c r="P1222" s="141" t="s">
        <v>3282</v>
      </c>
      <c r="Q1222" s="141" t="s">
        <v>288</v>
      </c>
      <c r="R1222" s="141" t="s">
        <v>3468</v>
      </c>
      <c r="S1222" s="148" t="s">
        <v>3280</v>
      </c>
      <c r="T1222" s="147">
        <v>4061814</v>
      </c>
      <c r="U1222" s="147">
        <v>1930112</v>
      </c>
      <c r="V1222" s="147">
        <v>1408920</v>
      </c>
      <c r="W1222" s="147">
        <v>1408920</v>
      </c>
    </row>
    <row r="1223" spans="1:23">
      <c r="A1223" s="141" t="s">
        <v>3465</v>
      </c>
      <c r="B1223" s="141" t="s">
        <v>284</v>
      </c>
      <c r="C1223" s="141" t="s">
        <v>3464</v>
      </c>
      <c r="D1223" s="141" t="s">
        <v>3463</v>
      </c>
      <c r="E1223" s="141" t="s">
        <v>4314</v>
      </c>
      <c r="F1223" s="141" t="s">
        <v>4315</v>
      </c>
      <c r="G1223" s="141" t="s">
        <v>53</v>
      </c>
      <c r="H1223" s="141" t="s">
        <v>4012</v>
      </c>
      <c r="I1223" s="141" t="s">
        <v>3514</v>
      </c>
      <c r="J1223" s="141" t="s">
        <v>3958</v>
      </c>
      <c r="K1223" s="141" t="s">
        <v>205</v>
      </c>
      <c r="L1223" s="141" t="s">
        <v>4140</v>
      </c>
      <c r="M1223" s="141" t="s">
        <v>240</v>
      </c>
      <c r="N1223" s="141" t="s">
        <v>303</v>
      </c>
      <c r="O1223" s="141" t="s">
        <v>287</v>
      </c>
      <c r="P1223" s="141" t="s">
        <v>3282</v>
      </c>
      <c r="Q1223" s="141" t="s">
        <v>288</v>
      </c>
      <c r="R1223" s="141" t="s">
        <v>3468</v>
      </c>
      <c r="S1223" s="148" t="s">
        <v>3280</v>
      </c>
      <c r="T1223" s="147">
        <v>159310</v>
      </c>
      <c r="U1223" s="147">
        <v>788338</v>
      </c>
      <c r="V1223" s="147">
        <v>684501.55</v>
      </c>
      <c r="W1223" s="147">
        <v>684501.55</v>
      </c>
    </row>
    <row r="1224" spans="1:23">
      <c r="A1224" s="141" t="s">
        <v>3465</v>
      </c>
      <c r="B1224" s="141" t="s">
        <v>284</v>
      </c>
      <c r="C1224" s="141" t="s">
        <v>3464</v>
      </c>
      <c r="D1224" s="141" t="s">
        <v>3463</v>
      </c>
      <c r="E1224" s="141" t="s">
        <v>4314</v>
      </c>
      <c r="F1224" s="141" t="s">
        <v>4315</v>
      </c>
      <c r="G1224" s="141" t="s">
        <v>53</v>
      </c>
      <c r="H1224" s="141" t="s">
        <v>4012</v>
      </c>
      <c r="I1224" s="141" t="s">
        <v>3514</v>
      </c>
      <c r="J1224" s="141" t="s">
        <v>3958</v>
      </c>
      <c r="K1224" s="141" t="s">
        <v>205</v>
      </c>
      <c r="L1224" s="141" t="s">
        <v>4140</v>
      </c>
      <c r="M1224" s="141" t="s">
        <v>241</v>
      </c>
      <c r="N1224" s="141" t="s">
        <v>303</v>
      </c>
      <c r="O1224" s="141" t="s">
        <v>287</v>
      </c>
      <c r="P1224" s="141" t="s">
        <v>3282</v>
      </c>
      <c r="Q1224" s="141" t="s">
        <v>288</v>
      </c>
      <c r="R1224" s="141" t="s">
        <v>3468</v>
      </c>
      <c r="S1224" s="148" t="s">
        <v>3280</v>
      </c>
      <c r="T1224" s="147">
        <v>16120010</v>
      </c>
      <c r="U1224" s="147">
        <v>16447880</v>
      </c>
      <c r="V1224" s="147">
        <v>12286971.609999999</v>
      </c>
      <c r="W1224" s="147">
        <v>8536617.6099999994</v>
      </c>
    </row>
    <row r="1225" spans="1:23">
      <c r="A1225" s="141" t="s">
        <v>3465</v>
      </c>
      <c r="B1225" s="141" t="s">
        <v>284</v>
      </c>
      <c r="C1225" s="141" t="s">
        <v>3464</v>
      </c>
      <c r="D1225" s="141" t="s">
        <v>3463</v>
      </c>
      <c r="E1225" s="141" t="s">
        <v>4314</v>
      </c>
      <c r="F1225" s="141" t="s">
        <v>4315</v>
      </c>
      <c r="G1225" s="141" t="s">
        <v>53</v>
      </c>
      <c r="H1225" s="141" t="s">
        <v>4012</v>
      </c>
      <c r="I1225" s="141" t="s">
        <v>3514</v>
      </c>
      <c r="J1225" s="141" t="s">
        <v>3958</v>
      </c>
      <c r="K1225" s="141" t="s">
        <v>205</v>
      </c>
      <c r="L1225" s="141" t="s">
        <v>4140</v>
      </c>
      <c r="M1225" s="141" t="s">
        <v>243</v>
      </c>
      <c r="N1225" s="141" t="s">
        <v>303</v>
      </c>
      <c r="O1225" s="141" t="s">
        <v>287</v>
      </c>
      <c r="P1225" s="141" t="s">
        <v>3282</v>
      </c>
      <c r="Q1225" s="141" t="s">
        <v>288</v>
      </c>
      <c r="R1225" s="141" t="s">
        <v>3468</v>
      </c>
      <c r="S1225" s="148" t="s">
        <v>3280</v>
      </c>
      <c r="T1225" s="147">
        <v>2515551</v>
      </c>
      <c r="U1225" s="147">
        <v>1832718.5</v>
      </c>
      <c r="V1225" s="147">
        <v>1082245.48</v>
      </c>
      <c r="W1225" s="147">
        <v>1026623.78</v>
      </c>
    </row>
    <row r="1226" spans="1:23">
      <c r="A1226" s="141" t="s">
        <v>3465</v>
      </c>
      <c r="B1226" s="141" t="s">
        <v>284</v>
      </c>
      <c r="C1226" s="141" t="s">
        <v>3464</v>
      </c>
      <c r="D1226" s="141" t="s">
        <v>3463</v>
      </c>
      <c r="E1226" s="141" t="s">
        <v>4314</v>
      </c>
      <c r="F1226" s="141" t="s">
        <v>4315</v>
      </c>
      <c r="G1226" s="141" t="s">
        <v>53</v>
      </c>
      <c r="H1226" s="141" t="s">
        <v>4000</v>
      </c>
      <c r="I1226" s="141" t="s">
        <v>3514</v>
      </c>
      <c r="J1226" s="141" t="s">
        <v>184</v>
      </c>
      <c r="K1226" s="141" t="s">
        <v>187</v>
      </c>
      <c r="L1226" s="141" t="s">
        <v>4136</v>
      </c>
      <c r="M1226" s="141" t="s">
        <v>225</v>
      </c>
      <c r="N1226" s="141" t="s">
        <v>303</v>
      </c>
      <c r="O1226" s="141" t="s">
        <v>287</v>
      </c>
      <c r="P1226" s="141" t="s">
        <v>3282</v>
      </c>
      <c r="Q1226" s="141" t="s">
        <v>288</v>
      </c>
      <c r="R1226" s="141" t="s">
        <v>3468</v>
      </c>
      <c r="S1226" s="148" t="s">
        <v>3280</v>
      </c>
      <c r="T1226" s="147">
        <v>1265200</v>
      </c>
      <c r="U1226" s="147">
        <v>1119600</v>
      </c>
      <c r="V1226" s="147">
        <v>755708.1</v>
      </c>
      <c r="W1226" s="147">
        <v>755707.67</v>
      </c>
    </row>
    <row r="1227" spans="1:23">
      <c r="A1227" s="141" t="s">
        <v>3465</v>
      </c>
      <c r="B1227" s="141" t="s">
        <v>284</v>
      </c>
      <c r="C1227" s="141" t="s">
        <v>3464</v>
      </c>
      <c r="D1227" s="141" t="s">
        <v>3463</v>
      </c>
      <c r="E1227" s="141" t="s">
        <v>4314</v>
      </c>
      <c r="F1227" s="141" t="s">
        <v>4315</v>
      </c>
      <c r="G1227" s="141" t="s">
        <v>53</v>
      </c>
      <c r="H1227" s="141" t="s">
        <v>4000</v>
      </c>
      <c r="I1227" s="141" t="s">
        <v>3514</v>
      </c>
      <c r="J1227" s="141" t="s">
        <v>184</v>
      </c>
      <c r="K1227" s="141" t="s">
        <v>187</v>
      </c>
      <c r="L1227" s="141" t="s">
        <v>4136</v>
      </c>
      <c r="M1227" s="141" t="s">
        <v>226</v>
      </c>
      <c r="N1227" s="141" t="s">
        <v>303</v>
      </c>
      <c r="O1227" s="141" t="s">
        <v>287</v>
      </c>
      <c r="P1227" s="141" t="s">
        <v>3282</v>
      </c>
      <c r="Q1227" s="141" t="s">
        <v>288</v>
      </c>
      <c r="R1227" s="141" t="s">
        <v>3468</v>
      </c>
      <c r="S1227" s="148" t="s">
        <v>3280</v>
      </c>
      <c r="T1227" s="147">
        <v>23198000</v>
      </c>
      <c r="U1227" s="147">
        <v>19860464.420000002</v>
      </c>
      <c r="V1227" s="147">
        <v>16305652.210000001</v>
      </c>
      <c r="W1227" s="147">
        <v>13520084.18</v>
      </c>
    </row>
    <row r="1228" spans="1:23">
      <c r="A1228" s="141" t="s">
        <v>3465</v>
      </c>
      <c r="B1228" s="141" t="s">
        <v>284</v>
      </c>
      <c r="C1228" s="141" t="s">
        <v>3464</v>
      </c>
      <c r="D1228" s="141" t="s">
        <v>3463</v>
      </c>
      <c r="E1228" s="141" t="s">
        <v>4314</v>
      </c>
      <c r="F1228" s="141" t="s">
        <v>4315</v>
      </c>
      <c r="G1228" s="141" t="s">
        <v>53</v>
      </c>
      <c r="H1228" s="141" t="s">
        <v>4000</v>
      </c>
      <c r="I1228" s="141" t="s">
        <v>3514</v>
      </c>
      <c r="J1228" s="141" t="s">
        <v>184</v>
      </c>
      <c r="K1228" s="141" t="s">
        <v>187</v>
      </c>
      <c r="L1228" s="141" t="s">
        <v>4136</v>
      </c>
      <c r="M1228" s="141" t="s">
        <v>227</v>
      </c>
      <c r="N1228" s="141" t="s">
        <v>303</v>
      </c>
      <c r="O1228" s="141" t="s">
        <v>287</v>
      </c>
      <c r="P1228" s="141" t="s">
        <v>3282</v>
      </c>
      <c r="Q1228" s="141" t="s">
        <v>288</v>
      </c>
      <c r="R1228" s="141" t="s">
        <v>3468</v>
      </c>
      <c r="S1228" s="148" t="s">
        <v>3280</v>
      </c>
      <c r="T1228" s="147">
        <v>1900000</v>
      </c>
      <c r="U1228" s="147">
        <v>1200000</v>
      </c>
      <c r="V1228" s="147">
        <v>697650</v>
      </c>
      <c r="W1228" s="147">
        <v>697650</v>
      </c>
    </row>
    <row r="1229" spans="1:23">
      <c r="A1229" s="141" t="s">
        <v>3465</v>
      </c>
      <c r="B1229" s="141" t="s">
        <v>284</v>
      </c>
      <c r="C1229" s="141" t="s">
        <v>3464</v>
      </c>
      <c r="D1229" s="141" t="s">
        <v>3463</v>
      </c>
      <c r="E1229" s="141" t="s">
        <v>4314</v>
      </c>
      <c r="F1229" s="141" t="s">
        <v>4315</v>
      </c>
      <c r="G1229" s="141" t="s">
        <v>53</v>
      </c>
      <c r="H1229" s="141" t="s">
        <v>4000</v>
      </c>
      <c r="I1229" s="141" t="s">
        <v>3514</v>
      </c>
      <c r="J1229" s="141" t="s">
        <v>184</v>
      </c>
      <c r="K1229" s="141" t="s">
        <v>187</v>
      </c>
      <c r="L1229" s="141" t="s">
        <v>4136</v>
      </c>
      <c r="M1229" s="141" t="s">
        <v>228</v>
      </c>
      <c r="N1229" s="141" t="s">
        <v>303</v>
      </c>
      <c r="O1229" s="141" t="s">
        <v>287</v>
      </c>
      <c r="P1229" s="141" t="s">
        <v>3282</v>
      </c>
      <c r="Q1229" s="141" t="s">
        <v>288</v>
      </c>
      <c r="R1229" s="141" t="s">
        <v>3468</v>
      </c>
      <c r="S1229" s="148" t="s">
        <v>3280</v>
      </c>
      <c r="T1229" s="147">
        <v>260389</v>
      </c>
      <c r="U1229" s="147">
        <v>60000</v>
      </c>
      <c r="V1229" s="147">
        <v>0</v>
      </c>
      <c r="W1229" s="147">
        <v>0</v>
      </c>
    </row>
    <row r="1230" spans="1:23">
      <c r="A1230" s="141" t="s">
        <v>3465</v>
      </c>
      <c r="B1230" s="141" t="s">
        <v>284</v>
      </c>
      <c r="C1230" s="141" t="s">
        <v>3464</v>
      </c>
      <c r="D1230" s="141" t="s">
        <v>3463</v>
      </c>
      <c r="E1230" s="141" t="s">
        <v>4314</v>
      </c>
      <c r="F1230" s="141" t="s">
        <v>4315</v>
      </c>
      <c r="G1230" s="141" t="s">
        <v>53</v>
      </c>
      <c r="H1230" s="141" t="s">
        <v>4000</v>
      </c>
      <c r="I1230" s="141" t="s">
        <v>3514</v>
      </c>
      <c r="J1230" s="141" t="s">
        <v>184</v>
      </c>
      <c r="K1230" s="141" t="s">
        <v>187</v>
      </c>
      <c r="L1230" s="141" t="s">
        <v>4136</v>
      </c>
      <c r="M1230" s="141" t="s">
        <v>229</v>
      </c>
      <c r="N1230" s="141" t="s">
        <v>303</v>
      </c>
      <c r="O1230" s="141" t="s">
        <v>287</v>
      </c>
      <c r="P1230" s="141" t="s">
        <v>3282</v>
      </c>
      <c r="Q1230" s="141" t="s">
        <v>288</v>
      </c>
      <c r="R1230" s="141" t="s">
        <v>3468</v>
      </c>
      <c r="S1230" s="148" t="s">
        <v>3280</v>
      </c>
      <c r="T1230" s="147">
        <v>6750000</v>
      </c>
      <c r="U1230" s="147">
        <v>6700000</v>
      </c>
      <c r="V1230" s="147">
        <v>6649257.9699999997</v>
      </c>
      <c r="W1230" s="147">
        <v>4901582.51</v>
      </c>
    </row>
    <row r="1231" spans="1:23">
      <c r="A1231" s="141" t="s">
        <v>3465</v>
      </c>
      <c r="B1231" s="141" t="s">
        <v>284</v>
      </c>
      <c r="C1231" s="141" t="s">
        <v>3464</v>
      </c>
      <c r="D1231" s="141" t="s">
        <v>3463</v>
      </c>
      <c r="E1231" s="141" t="s">
        <v>4314</v>
      </c>
      <c r="F1231" s="141" t="s">
        <v>4315</v>
      </c>
      <c r="G1231" s="141" t="s">
        <v>53</v>
      </c>
      <c r="H1231" s="141" t="s">
        <v>4000</v>
      </c>
      <c r="I1231" s="141" t="s">
        <v>3514</v>
      </c>
      <c r="J1231" s="141" t="s">
        <v>184</v>
      </c>
      <c r="K1231" s="141" t="s">
        <v>187</v>
      </c>
      <c r="L1231" s="141" t="s">
        <v>4136</v>
      </c>
      <c r="M1231" s="141" t="s">
        <v>230</v>
      </c>
      <c r="N1231" s="141" t="s">
        <v>303</v>
      </c>
      <c r="O1231" s="141" t="s">
        <v>287</v>
      </c>
      <c r="P1231" s="141" t="s">
        <v>3282</v>
      </c>
      <c r="Q1231" s="141" t="s">
        <v>288</v>
      </c>
      <c r="R1231" s="141" t="s">
        <v>3468</v>
      </c>
      <c r="S1231" s="148" t="s">
        <v>3280</v>
      </c>
      <c r="T1231" s="147">
        <v>1700000</v>
      </c>
      <c r="U1231" s="147">
        <v>1400000</v>
      </c>
      <c r="V1231" s="147">
        <v>1158109.97</v>
      </c>
      <c r="W1231" s="147">
        <v>1158109.97</v>
      </c>
    </row>
    <row r="1232" spans="1:23">
      <c r="A1232" s="141" t="s">
        <v>3465</v>
      </c>
      <c r="B1232" s="141" t="s">
        <v>284</v>
      </c>
      <c r="C1232" s="141" t="s">
        <v>3464</v>
      </c>
      <c r="D1232" s="141" t="s">
        <v>3463</v>
      </c>
      <c r="E1232" s="141" t="s">
        <v>4314</v>
      </c>
      <c r="F1232" s="141" t="s">
        <v>4315</v>
      </c>
      <c r="G1232" s="141" t="s">
        <v>53</v>
      </c>
      <c r="H1232" s="141" t="s">
        <v>4000</v>
      </c>
      <c r="I1232" s="141" t="s">
        <v>3514</v>
      </c>
      <c r="J1232" s="141" t="s">
        <v>184</v>
      </c>
      <c r="K1232" s="141" t="s">
        <v>187</v>
      </c>
      <c r="L1232" s="141" t="s">
        <v>4136</v>
      </c>
      <c r="M1232" s="141" t="s">
        <v>231</v>
      </c>
      <c r="N1232" s="141" t="s">
        <v>303</v>
      </c>
      <c r="O1232" s="141" t="s">
        <v>287</v>
      </c>
      <c r="P1232" s="141" t="s">
        <v>3282</v>
      </c>
      <c r="Q1232" s="141" t="s">
        <v>288</v>
      </c>
      <c r="R1232" s="141" t="s">
        <v>3468</v>
      </c>
      <c r="S1232" s="148" t="s">
        <v>3280</v>
      </c>
      <c r="T1232" s="147">
        <v>400000</v>
      </c>
      <c r="U1232" s="147">
        <v>473205</v>
      </c>
      <c r="V1232" s="147">
        <v>321994.39</v>
      </c>
      <c r="W1232" s="147">
        <v>321994.39</v>
      </c>
    </row>
    <row r="1233" spans="1:23">
      <c r="A1233" s="141" t="s">
        <v>3465</v>
      </c>
      <c r="B1233" s="141" t="s">
        <v>284</v>
      </c>
      <c r="C1233" s="141" t="s">
        <v>3464</v>
      </c>
      <c r="D1233" s="141" t="s">
        <v>3463</v>
      </c>
      <c r="E1233" s="141" t="s">
        <v>4314</v>
      </c>
      <c r="F1233" s="141" t="s">
        <v>4315</v>
      </c>
      <c r="G1233" s="141" t="s">
        <v>53</v>
      </c>
      <c r="H1233" s="141" t="s">
        <v>4000</v>
      </c>
      <c r="I1233" s="141" t="s">
        <v>3514</v>
      </c>
      <c r="J1233" s="141" t="s">
        <v>184</v>
      </c>
      <c r="K1233" s="141" t="s">
        <v>187</v>
      </c>
      <c r="L1233" s="141" t="s">
        <v>4136</v>
      </c>
      <c r="M1233" s="141" t="s">
        <v>232</v>
      </c>
      <c r="N1233" s="141" t="s">
        <v>303</v>
      </c>
      <c r="O1233" s="141" t="s">
        <v>287</v>
      </c>
      <c r="P1233" s="141" t="s">
        <v>3282</v>
      </c>
      <c r="Q1233" s="141" t="s">
        <v>288</v>
      </c>
      <c r="R1233" s="141" t="s">
        <v>3468</v>
      </c>
      <c r="S1233" s="148" t="s">
        <v>3280</v>
      </c>
      <c r="T1233" s="147">
        <v>3470000</v>
      </c>
      <c r="U1233" s="147">
        <v>3644000</v>
      </c>
      <c r="V1233" s="147">
        <v>2957760</v>
      </c>
      <c r="W1233" s="147">
        <v>2957760</v>
      </c>
    </row>
    <row r="1234" spans="1:23">
      <c r="A1234" s="141" t="s">
        <v>3465</v>
      </c>
      <c r="B1234" s="141" t="s">
        <v>284</v>
      </c>
      <c r="C1234" s="141" t="s">
        <v>3464</v>
      </c>
      <c r="D1234" s="141" t="s">
        <v>3463</v>
      </c>
      <c r="E1234" s="141" t="s">
        <v>4314</v>
      </c>
      <c r="F1234" s="141" t="s">
        <v>4315</v>
      </c>
      <c r="G1234" s="141" t="s">
        <v>53</v>
      </c>
      <c r="H1234" s="141" t="s">
        <v>4000</v>
      </c>
      <c r="I1234" s="141" t="s">
        <v>3514</v>
      </c>
      <c r="J1234" s="141" t="s">
        <v>184</v>
      </c>
      <c r="K1234" s="141" t="s">
        <v>187</v>
      </c>
      <c r="L1234" s="141" t="s">
        <v>4136</v>
      </c>
      <c r="M1234" s="141" t="s">
        <v>233</v>
      </c>
      <c r="N1234" s="141" t="s">
        <v>303</v>
      </c>
      <c r="O1234" s="141" t="s">
        <v>287</v>
      </c>
      <c r="P1234" s="141" t="s">
        <v>3282</v>
      </c>
      <c r="Q1234" s="141" t="s">
        <v>288</v>
      </c>
      <c r="R1234" s="141" t="s">
        <v>3468</v>
      </c>
      <c r="S1234" s="148" t="s">
        <v>3280</v>
      </c>
      <c r="T1234" s="147">
        <v>700000</v>
      </c>
      <c r="U1234" s="147">
        <v>2180403.1</v>
      </c>
      <c r="V1234" s="147">
        <v>1867850.79</v>
      </c>
      <c r="W1234" s="147">
        <v>1544896.58</v>
      </c>
    </row>
    <row r="1235" spans="1:23">
      <c r="A1235" s="141" t="s">
        <v>3465</v>
      </c>
      <c r="B1235" s="141" t="s">
        <v>284</v>
      </c>
      <c r="C1235" s="141" t="s">
        <v>3464</v>
      </c>
      <c r="D1235" s="141" t="s">
        <v>3463</v>
      </c>
      <c r="E1235" s="141" t="s">
        <v>4314</v>
      </c>
      <c r="F1235" s="141" t="s">
        <v>4315</v>
      </c>
      <c r="G1235" s="141" t="s">
        <v>53</v>
      </c>
      <c r="H1235" s="141" t="s">
        <v>4000</v>
      </c>
      <c r="I1235" s="141" t="s">
        <v>3514</v>
      </c>
      <c r="J1235" s="141" t="s">
        <v>184</v>
      </c>
      <c r="K1235" s="141" t="s">
        <v>187</v>
      </c>
      <c r="L1235" s="141" t="s">
        <v>4140</v>
      </c>
      <c r="M1235" s="141" t="s">
        <v>235</v>
      </c>
      <c r="N1235" s="141" t="s">
        <v>303</v>
      </c>
      <c r="O1235" s="141" t="s">
        <v>287</v>
      </c>
      <c r="P1235" s="141" t="s">
        <v>3282</v>
      </c>
      <c r="Q1235" s="141" t="s">
        <v>288</v>
      </c>
      <c r="R1235" s="141" t="s">
        <v>3468</v>
      </c>
      <c r="S1235" s="148" t="s">
        <v>3280</v>
      </c>
      <c r="T1235" s="147">
        <v>900000</v>
      </c>
      <c r="U1235" s="147">
        <v>1003898.3</v>
      </c>
      <c r="V1235" s="147">
        <v>701638.22</v>
      </c>
      <c r="W1235" s="147">
        <v>497968.2</v>
      </c>
    </row>
    <row r="1236" spans="1:23">
      <c r="A1236" s="141" t="s">
        <v>3465</v>
      </c>
      <c r="B1236" s="141" t="s">
        <v>284</v>
      </c>
      <c r="C1236" s="141" t="s">
        <v>3464</v>
      </c>
      <c r="D1236" s="141" t="s">
        <v>3463</v>
      </c>
      <c r="E1236" s="141" t="s">
        <v>4314</v>
      </c>
      <c r="F1236" s="141" t="s">
        <v>4315</v>
      </c>
      <c r="G1236" s="141" t="s">
        <v>53</v>
      </c>
      <c r="H1236" s="141" t="s">
        <v>4000</v>
      </c>
      <c r="I1236" s="141" t="s">
        <v>3514</v>
      </c>
      <c r="J1236" s="141" t="s">
        <v>184</v>
      </c>
      <c r="K1236" s="141" t="s">
        <v>187</v>
      </c>
      <c r="L1236" s="141" t="s">
        <v>4140</v>
      </c>
      <c r="M1236" s="141" t="s">
        <v>236</v>
      </c>
      <c r="N1236" s="141" t="s">
        <v>303</v>
      </c>
      <c r="O1236" s="141" t="s">
        <v>287</v>
      </c>
      <c r="P1236" s="141" t="s">
        <v>3282</v>
      </c>
      <c r="Q1236" s="141" t="s">
        <v>288</v>
      </c>
      <c r="R1236" s="141" t="s">
        <v>3468</v>
      </c>
      <c r="S1236" s="148" t="s">
        <v>3280</v>
      </c>
      <c r="T1236" s="147">
        <v>2020000</v>
      </c>
      <c r="U1236" s="147">
        <v>3961997</v>
      </c>
      <c r="V1236" s="147">
        <v>1040760.01</v>
      </c>
      <c r="W1236" s="147">
        <v>1040760</v>
      </c>
    </row>
    <row r="1237" spans="1:23">
      <c r="A1237" s="141" t="s">
        <v>3465</v>
      </c>
      <c r="B1237" s="141" t="s">
        <v>284</v>
      </c>
      <c r="C1237" s="141" t="s">
        <v>3464</v>
      </c>
      <c r="D1237" s="141" t="s">
        <v>3463</v>
      </c>
      <c r="E1237" s="141" t="s">
        <v>4314</v>
      </c>
      <c r="F1237" s="141" t="s">
        <v>4315</v>
      </c>
      <c r="G1237" s="141" t="s">
        <v>53</v>
      </c>
      <c r="H1237" s="141" t="s">
        <v>4000</v>
      </c>
      <c r="I1237" s="141" t="s">
        <v>3514</v>
      </c>
      <c r="J1237" s="141" t="s">
        <v>184</v>
      </c>
      <c r="K1237" s="141" t="s">
        <v>187</v>
      </c>
      <c r="L1237" s="141" t="s">
        <v>4140</v>
      </c>
      <c r="M1237" s="141" t="s">
        <v>237</v>
      </c>
      <c r="N1237" s="141" t="s">
        <v>303</v>
      </c>
      <c r="O1237" s="141" t="s">
        <v>287</v>
      </c>
      <c r="P1237" s="141" t="s">
        <v>3282</v>
      </c>
      <c r="Q1237" s="141" t="s">
        <v>288</v>
      </c>
      <c r="R1237" s="141" t="s">
        <v>3468</v>
      </c>
      <c r="S1237" s="148" t="s">
        <v>3280</v>
      </c>
      <c r="T1237" s="147">
        <v>1360000</v>
      </c>
      <c r="U1237" s="147">
        <v>1155722</v>
      </c>
      <c r="V1237" s="147">
        <v>91717.63</v>
      </c>
      <c r="W1237" s="147">
        <v>86244.4</v>
      </c>
    </row>
    <row r="1238" spans="1:23">
      <c r="A1238" s="141" t="s">
        <v>3465</v>
      </c>
      <c r="B1238" s="141" t="s">
        <v>284</v>
      </c>
      <c r="C1238" s="141" t="s">
        <v>3464</v>
      </c>
      <c r="D1238" s="141" t="s">
        <v>3463</v>
      </c>
      <c r="E1238" s="141" t="s">
        <v>4314</v>
      </c>
      <c r="F1238" s="141" t="s">
        <v>4315</v>
      </c>
      <c r="G1238" s="141" t="s">
        <v>53</v>
      </c>
      <c r="H1238" s="141" t="s">
        <v>4000</v>
      </c>
      <c r="I1238" s="141" t="s">
        <v>3514</v>
      </c>
      <c r="J1238" s="141" t="s">
        <v>184</v>
      </c>
      <c r="K1238" s="141" t="s">
        <v>187</v>
      </c>
      <c r="L1238" s="141" t="s">
        <v>4140</v>
      </c>
      <c r="M1238" s="141" t="s">
        <v>239</v>
      </c>
      <c r="N1238" s="141" t="s">
        <v>303</v>
      </c>
      <c r="O1238" s="141" t="s">
        <v>287</v>
      </c>
      <c r="P1238" s="141" t="s">
        <v>3282</v>
      </c>
      <c r="Q1238" s="141" t="s">
        <v>288</v>
      </c>
      <c r="R1238" s="141" t="s">
        <v>3468</v>
      </c>
      <c r="S1238" s="148" t="s">
        <v>3280</v>
      </c>
      <c r="T1238" s="147">
        <v>50000</v>
      </c>
      <c r="U1238" s="147">
        <v>102000</v>
      </c>
      <c r="V1238" s="147">
        <v>64000</v>
      </c>
      <c r="W1238" s="147">
        <v>64000</v>
      </c>
    </row>
    <row r="1239" spans="1:23">
      <c r="A1239" s="141" t="s">
        <v>3465</v>
      </c>
      <c r="B1239" s="141" t="s">
        <v>284</v>
      </c>
      <c r="C1239" s="141" t="s">
        <v>3464</v>
      </c>
      <c r="D1239" s="141" t="s">
        <v>3463</v>
      </c>
      <c r="E1239" s="141" t="s">
        <v>4314</v>
      </c>
      <c r="F1239" s="141" t="s">
        <v>4315</v>
      </c>
      <c r="G1239" s="141" t="s">
        <v>53</v>
      </c>
      <c r="H1239" s="141" t="s">
        <v>4000</v>
      </c>
      <c r="I1239" s="141" t="s">
        <v>3514</v>
      </c>
      <c r="J1239" s="141" t="s">
        <v>184</v>
      </c>
      <c r="K1239" s="141" t="s">
        <v>187</v>
      </c>
      <c r="L1239" s="141" t="s">
        <v>4140</v>
      </c>
      <c r="M1239" s="141" t="s">
        <v>241</v>
      </c>
      <c r="N1239" s="141" t="s">
        <v>303</v>
      </c>
      <c r="O1239" s="141" t="s">
        <v>287</v>
      </c>
      <c r="P1239" s="141" t="s">
        <v>3282</v>
      </c>
      <c r="Q1239" s="141" t="s">
        <v>288</v>
      </c>
      <c r="R1239" s="141" t="s">
        <v>3468</v>
      </c>
      <c r="S1239" s="148" t="s">
        <v>3280</v>
      </c>
      <c r="T1239" s="147">
        <v>2030000</v>
      </c>
      <c r="U1239" s="147">
        <v>1962000</v>
      </c>
      <c r="V1239" s="147">
        <v>1500000</v>
      </c>
      <c r="W1239" s="147">
        <v>1125000</v>
      </c>
    </row>
    <row r="1240" spans="1:23">
      <c r="A1240" s="141" t="s">
        <v>3465</v>
      </c>
      <c r="B1240" s="141" t="s">
        <v>284</v>
      </c>
      <c r="C1240" s="141" t="s">
        <v>3464</v>
      </c>
      <c r="D1240" s="141" t="s">
        <v>3463</v>
      </c>
      <c r="E1240" s="141" t="s">
        <v>4314</v>
      </c>
      <c r="F1240" s="141" t="s">
        <v>4315</v>
      </c>
      <c r="G1240" s="141" t="s">
        <v>53</v>
      </c>
      <c r="H1240" s="141" t="s">
        <v>4000</v>
      </c>
      <c r="I1240" s="141" t="s">
        <v>3514</v>
      </c>
      <c r="J1240" s="141" t="s">
        <v>184</v>
      </c>
      <c r="K1240" s="141" t="s">
        <v>187</v>
      </c>
      <c r="L1240" s="141" t="s">
        <v>4140</v>
      </c>
      <c r="M1240" s="141" t="s">
        <v>243</v>
      </c>
      <c r="N1240" s="141" t="s">
        <v>303</v>
      </c>
      <c r="O1240" s="141" t="s">
        <v>287</v>
      </c>
      <c r="P1240" s="141" t="s">
        <v>3282</v>
      </c>
      <c r="Q1240" s="141" t="s">
        <v>288</v>
      </c>
      <c r="R1240" s="141" t="s">
        <v>3468</v>
      </c>
      <c r="S1240" s="148" t="s">
        <v>3280</v>
      </c>
      <c r="T1240" s="147">
        <v>5470000</v>
      </c>
      <c r="U1240" s="147">
        <v>203793.12</v>
      </c>
      <c r="V1240" s="147">
        <v>131515.73000000001</v>
      </c>
      <c r="W1240" s="147">
        <v>113861.99</v>
      </c>
    </row>
    <row r="1241" spans="1:23">
      <c r="A1241" s="141" t="s">
        <v>3465</v>
      </c>
      <c r="B1241" s="141" t="s">
        <v>284</v>
      </c>
      <c r="C1241" s="141" t="s">
        <v>3464</v>
      </c>
      <c r="D1241" s="141" t="s">
        <v>3463</v>
      </c>
      <c r="E1241" s="141" t="s">
        <v>4314</v>
      </c>
      <c r="F1241" s="141" t="s">
        <v>4315</v>
      </c>
      <c r="G1241" s="141" t="s">
        <v>53</v>
      </c>
      <c r="H1241" s="141" t="s">
        <v>4114</v>
      </c>
      <c r="I1241" s="141" t="s">
        <v>3498</v>
      </c>
      <c r="J1241" s="141" t="s">
        <v>154</v>
      </c>
      <c r="K1241" s="141" t="s">
        <v>162</v>
      </c>
      <c r="L1241" s="141" t="s">
        <v>4136</v>
      </c>
      <c r="M1241" s="141" t="s">
        <v>225</v>
      </c>
      <c r="N1241" s="141" t="s">
        <v>303</v>
      </c>
      <c r="O1241" s="141" t="s">
        <v>287</v>
      </c>
      <c r="P1241" s="141" t="s">
        <v>3282</v>
      </c>
      <c r="Q1241" s="141" t="s">
        <v>288</v>
      </c>
      <c r="R1241" s="141" t="s">
        <v>3468</v>
      </c>
      <c r="S1241" s="148" t="s">
        <v>3280</v>
      </c>
      <c r="T1241" s="147">
        <v>2881000</v>
      </c>
      <c r="U1241" s="147">
        <v>2881000</v>
      </c>
      <c r="V1241" s="147">
        <v>2244000</v>
      </c>
      <c r="W1241" s="147">
        <v>1360529.33</v>
      </c>
    </row>
    <row r="1242" spans="1:23">
      <c r="A1242" s="141" t="s">
        <v>3465</v>
      </c>
      <c r="B1242" s="141" t="s">
        <v>284</v>
      </c>
      <c r="C1242" s="141" t="s">
        <v>3464</v>
      </c>
      <c r="D1242" s="141" t="s">
        <v>3463</v>
      </c>
      <c r="E1242" s="141" t="s">
        <v>4314</v>
      </c>
      <c r="F1242" s="141" t="s">
        <v>4315</v>
      </c>
      <c r="G1242" s="141" t="s">
        <v>53</v>
      </c>
      <c r="H1242" s="141" t="s">
        <v>4114</v>
      </c>
      <c r="I1242" s="141" t="s">
        <v>3498</v>
      </c>
      <c r="J1242" s="141" t="s">
        <v>154</v>
      </c>
      <c r="K1242" s="141" t="s">
        <v>162</v>
      </c>
      <c r="L1242" s="141" t="s">
        <v>4136</v>
      </c>
      <c r="M1242" s="141" t="s">
        <v>226</v>
      </c>
      <c r="N1242" s="141" t="s">
        <v>303</v>
      </c>
      <c r="O1242" s="141" t="s">
        <v>287</v>
      </c>
      <c r="P1242" s="141" t="s">
        <v>3282</v>
      </c>
      <c r="Q1242" s="141" t="s">
        <v>288</v>
      </c>
      <c r="R1242" s="141" t="s">
        <v>3468</v>
      </c>
      <c r="S1242" s="148" t="s">
        <v>3280</v>
      </c>
      <c r="T1242" s="147">
        <v>690000</v>
      </c>
      <c r="U1242" s="147">
        <v>1800000</v>
      </c>
      <c r="V1242" s="147">
        <v>1128760.6399999999</v>
      </c>
      <c r="W1242" s="147">
        <v>1058896.9099999999</v>
      </c>
    </row>
    <row r="1243" spans="1:23">
      <c r="A1243" s="141" t="s">
        <v>3465</v>
      </c>
      <c r="B1243" s="141" t="s">
        <v>284</v>
      </c>
      <c r="C1243" s="141" t="s">
        <v>3464</v>
      </c>
      <c r="D1243" s="141" t="s">
        <v>3463</v>
      </c>
      <c r="E1243" s="141" t="s">
        <v>4314</v>
      </c>
      <c r="F1243" s="141" t="s">
        <v>4315</v>
      </c>
      <c r="G1243" s="141" t="s">
        <v>53</v>
      </c>
      <c r="H1243" s="141" t="s">
        <v>4114</v>
      </c>
      <c r="I1243" s="141" t="s">
        <v>3498</v>
      </c>
      <c r="J1243" s="141" t="s">
        <v>154</v>
      </c>
      <c r="K1243" s="141" t="s">
        <v>162</v>
      </c>
      <c r="L1243" s="141" t="s">
        <v>4136</v>
      </c>
      <c r="M1243" s="141" t="s">
        <v>227</v>
      </c>
      <c r="N1243" s="141" t="s">
        <v>303</v>
      </c>
      <c r="O1243" s="141" t="s">
        <v>287</v>
      </c>
      <c r="P1243" s="141" t="s">
        <v>3282</v>
      </c>
      <c r="Q1243" s="141" t="s">
        <v>288</v>
      </c>
      <c r="R1243" s="141" t="s">
        <v>3468</v>
      </c>
      <c r="S1243" s="148" t="s">
        <v>3280</v>
      </c>
      <c r="T1243" s="147">
        <v>1593222</v>
      </c>
      <c r="U1243" s="147">
        <v>1343222</v>
      </c>
      <c r="V1243" s="147">
        <v>1308012</v>
      </c>
      <c r="W1243" s="147">
        <v>921950.5</v>
      </c>
    </row>
    <row r="1244" spans="1:23">
      <c r="A1244" s="141" t="s">
        <v>3465</v>
      </c>
      <c r="B1244" s="141" t="s">
        <v>284</v>
      </c>
      <c r="C1244" s="141" t="s">
        <v>3464</v>
      </c>
      <c r="D1244" s="141" t="s">
        <v>3463</v>
      </c>
      <c r="E1244" s="141" t="s">
        <v>4314</v>
      </c>
      <c r="F1244" s="141" t="s">
        <v>4315</v>
      </c>
      <c r="G1244" s="141" t="s">
        <v>53</v>
      </c>
      <c r="H1244" s="141" t="s">
        <v>4114</v>
      </c>
      <c r="I1244" s="141" t="s">
        <v>3498</v>
      </c>
      <c r="J1244" s="141" t="s">
        <v>154</v>
      </c>
      <c r="K1244" s="141" t="s">
        <v>162</v>
      </c>
      <c r="L1244" s="141" t="s">
        <v>4136</v>
      </c>
      <c r="M1244" s="141" t="s">
        <v>228</v>
      </c>
      <c r="N1244" s="141" t="s">
        <v>303</v>
      </c>
      <c r="O1244" s="141" t="s">
        <v>287</v>
      </c>
      <c r="P1244" s="141" t="s">
        <v>3282</v>
      </c>
      <c r="Q1244" s="141" t="s">
        <v>288</v>
      </c>
      <c r="R1244" s="141" t="s">
        <v>3468</v>
      </c>
      <c r="S1244" s="148" t="s">
        <v>3280</v>
      </c>
      <c r="T1244" s="147">
        <v>12000</v>
      </c>
      <c r="U1244" s="147">
        <v>744302.13</v>
      </c>
      <c r="V1244" s="147">
        <v>455119.4</v>
      </c>
      <c r="W1244" s="147">
        <v>455119.4</v>
      </c>
    </row>
    <row r="1245" spans="1:23">
      <c r="A1245" s="141" t="s">
        <v>3465</v>
      </c>
      <c r="B1245" s="141" t="s">
        <v>284</v>
      </c>
      <c r="C1245" s="141" t="s">
        <v>3464</v>
      </c>
      <c r="D1245" s="141" t="s">
        <v>3463</v>
      </c>
      <c r="E1245" s="141" t="s">
        <v>4314</v>
      </c>
      <c r="F1245" s="141" t="s">
        <v>4315</v>
      </c>
      <c r="G1245" s="141" t="s">
        <v>53</v>
      </c>
      <c r="H1245" s="141" t="s">
        <v>4114</v>
      </c>
      <c r="I1245" s="141" t="s">
        <v>3498</v>
      </c>
      <c r="J1245" s="141" t="s">
        <v>154</v>
      </c>
      <c r="K1245" s="141" t="s">
        <v>162</v>
      </c>
      <c r="L1245" s="141" t="s">
        <v>4136</v>
      </c>
      <c r="M1245" s="141" t="s">
        <v>229</v>
      </c>
      <c r="N1245" s="141" t="s">
        <v>303</v>
      </c>
      <c r="O1245" s="141" t="s">
        <v>287</v>
      </c>
      <c r="P1245" s="141" t="s">
        <v>3282</v>
      </c>
      <c r="Q1245" s="141" t="s">
        <v>288</v>
      </c>
      <c r="R1245" s="141" t="s">
        <v>3468</v>
      </c>
      <c r="S1245" s="148" t="s">
        <v>3280</v>
      </c>
      <c r="T1245" s="147">
        <v>9315127</v>
      </c>
      <c r="U1245" s="147">
        <v>8891127</v>
      </c>
      <c r="V1245" s="147">
        <v>7051852.1399999997</v>
      </c>
      <c r="W1245" s="147">
        <v>5442712.3200000003</v>
      </c>
    </row>
    <row r="1246" spans="1:23">
      <c r="A1246" s="141" t="s">
        <v>3465</v>
      </c>
      <c r="B1246" s="141" t="s">
        <v>284</v>
      </c>
      <c r="C1246" s="141" t="s">
        <v>3464</v>
      </c>
      <c r="D1246" s="141" t="s">
        <v>3463</v>
      </c>
      <c r="E1246" s="141" t="s">
        <v>4314</v>
      </c>
      <c r="F1246" s="141" t="s">
        <v>4315</v>
      </c>
      <c r="G1246" s="141" t="s">
        <v>53</v>
      </c>
      <c r="H1246" s="141" t="s">
        <v>4114</v>
      </c>
      <c r="I1246" s="141" t="s">
        <v>3498</v>
      </c>
      <c r="J1246" s="141" t="s">
        <v>154</v>
      </c>
      <c r="K1246" s="141" t="s">
        <v>162</v>
      </c>
      <c r="L1246" s="141" t="s">
        <v>4136</v>
      </c>
      <c r="M1246" s="141" t="s">
        <v>230</v>
      </c>
      <c r="N1246" s="141" t="s">
        <v>303</v>
      </c>
      <c r="O1246" s="141" t="s">
        <v>287</v>
      </c>
      <c r="P1246" s="141" t="s">
        <v>3282</v>
      </c>
      <c r="Q1246" s="141" t="s">
        <v>288</v>
      </c>
      <c r="R1246" s="141" t="s">
        <v>3468</v>
      </c>
      <c r="S1246" s="148" t="s">
        <v>3280</v>
      </c>
      <c r="T1246" s="147">
        <v>4761600</v>
      </c>
      <c r="U1246" s="147">
        <v>4761600</v>
      </c>
      <c r="V1246" s="147">
        <v>2912946.94</v>
      </c>
      <c r="W1246" s="147">
        <v>2912946.74</v>
      </c>
    </row>
    <row r="1247" spans="1:23">
      <c r="A1247" s="141" t="s">
        <v>3465</v>
      </c>
      <c r="B1247" s="141" t="s">
        <v>284</v>
      </c>
      <c r="C1247" s="141" t="s">
        <v>3464</v>
      </c>
      <c r="D1247" s="141" t="s">
        <v>3463</v>
      </c>
      <c r="E1247" s="141" t="s">
        <v>4314</v>
      </c>
      <c r="F1247" s="141" t="s">
        <v>4315</v>
      </c>
      <c r="G1247" s="141" t="s">
        <v>53</v>
      </c>
      <c r="H1247" s="141" t="s">
        <v>4114</v>
      </c>
      <c r="I1247" s="141" t="s">
        <v>3498</v>
      </c>
      <c r="J1247" s="141" t="s">
        <v>154</v>
      </c>
      <c r="K1247" s="141" t="s">
        <v>162</v>
      </c>
      <c r="L1247" s="141" t="s">
        <v>4136</v>
      </c>
      <c r="M1247" s="141" t="s">
        <v>231</v>
      </c>
      <c r="N1247" s="141" t="s">
        <v>303</v>
      </c>
      <c r="O1247" s="141" t="s">
        <v>287</v>
      </c>
      <c r="P1247" s="141" t="s">
        <v>3282</v>
      </c>
      <c r="Q1247" s="141" t="s">
        <v>288</v>
      </c>
      <c r="R1247" s="141" t="s">
        <v>3468</v>
      </c>
      <c r="S1247" s="148" t="s">
        <v>3280</v>
      </c>
      <c r="T1247" s="147">
        <v>3050000</v>
      </c>
      <c r="U1247" s="147">
        <v>2602380</v>
      </c>
      <c r="V1247" s="147">
        <v>1784514.85</v>
      </c>
      <c r="W1247" s="147">
        <v>1784514.85</v>
      </c>
    </row>
    <row r="1248" spans="1:23">
      <c r="A1248" s="141" t="s">
        <v>3465</v>
      </c>
      <c r="B1248" s="141" t="s">
        <v>284</v>
      </c>
      <c r="C1248" s="141" t="s">
        <v>3464</v>
      </c>
      <c r="D1248" s="141" t="s">
        <v>3463</v>
      </c>
      <c r="E1248" s="141" t="s">
        <v>4314</v>
      </c>
      <c r="F1248" s="141" t="s">
        <v>4315</v>
      </c>
      <c r="G1248" s="141" t="s">
        <v>53</v>
      </c>
      <c r="H1248" s="141" t="s">
        <v>4114</v>
      </c>
      <c r="I1248" s="141" t="s">
        <v>3498</v>
      </c>
      <c r="J1248" s="141" t="s">
        <v>154</v>
      </c>
      <c r="K1248" s="141" t="s">
        <v>162</v>
      </c>
      <c r="L1248" s="141" t="s">
        <v>4136</v>
      </c>
      <c r="M1248" s="141" t="s">
        <v>232</v>
      </c>
      <c r="N1248" s="141" t="s">
        <v>303</v>
      </c>
      <c r="O1248" s="141" t="s">
        <v>287</v>
      </c>
      <c r="P1248" s="141" t="s">
        <v>3282</v>
      </c>
      <c r="Q1248" s="141" t="s">
        <v>288</v>
      </c>
      <c r="R1248" s="141" t="s">
        <v>3468</v>
      </c>
      <c r="S1248" s="148" t="s">
        <v>3280</v>
      </c>
      <c r="T1248" s="147">
        <v>6895992</v>
      </c>
      <c r="U1248" s="147">
        <v>10559192</v>
      </c>
      <c r="V1248" s="147">
        <v>9360508.4299999997</v>
      </c>
      <c r="W1248" s="147">
        <v>7407198.9400000004</v>
      </c>
    </row>
    <row r="1249" spans="1:23">
      <c r="A1249" s="141" t="s">
        <v>3465</v>
      </c>
      <c r="B1249" s="141" t="s">
        <v>284</v>
      </c>
      <c r="C1249" s="141" t="s">
        <v>3464</v>
      </c>
      <c r="D1249" s="141" t="s">
        <v>3463</v>
      </c>
      <c r="E1249" s="141" t="s">
        <v>4314</v>
      </c>
      <c r="F1249" s="141" t="s">
        <v>4315</v>
      </c>
      <c r="G1249" s="141" t="s">
        <v>53</v>
      </c>
      <c r="H1249" s="141" t="s">
        <v>4114</v>
      </c>
      <c r="I1249" s="141" t="s">
        <v>3498</v>
      </c>
      <c r="J1249" s="141" t="s">
        <v>154</v>
      </c>
      <c r="K1249" s="141" t="s">
        <v>162</v>
      </c>
      <c r="L1249" s="141" t="s">
        <v>4136</v>
      </c>
      <c r="M1249" s="141" t="s">
        <v>233</v>
      </c>
      <c r="N1249" s="141" t="s">
        <v>303</v>
      </c>
      <c r="O1249" s="141" t="s">
        <v>287</v>
      </c>
      <c r="P1249" s="141" t="s">
        <v>3282</v>
      </c>
      <c r="Q1249" s="141" t="s">
        <v>288</v>
      </c>
      <c r="R1249" s="141" t="s">
        <v>3468</v>
      </c>
      <c r="S1249" s="148" t="s">
        <v>3280</v>
      </c>
      <c r="T1249" s="147">
        <v>3900000</v>
      </c>
      <c r="U1249" s="147">
        <v>4446117.87</v>
      </c>
      <c r="V1249" s="147">
        <v>256534.44</v>
      </c>
      <c r="W1249" s="147">
        <v>256534.44</v>
      </c>
    </row>
    <row r="1250" spans="1:23">
      <c r="A1250" s="141" t="s">
        <v>3465</v>
      </c>
      <c r="B1250" s="141" t="s">
        <v>284</v>
      </c>
      <c r="C1250" s="141" t="s">
        <v>3464</v>
      </c>
      <c r="D1250" s="141" t="s">
        <v>3463</v>
      </c>
      <c r="E1250" s="141" t="s">
        <v>4314</v>
      </c>
      <c r="F1250" s="141" t="s">
        <v>4315</v>
      </c>
      <c r="G1250" s="141" t="s">
        <v>53</v>
      </c>
      <c r="H1250" s="141" t="s">
        <v>4114</v>
      </c>
      <c r="I1250" s="141" t="s">
        <v>3498</v>
      </c>
      <c r="J1250" s="141" t="s">
        <v>154</v>
      </c>
      <c r="K1250" s="141" t="s">
        <v>162</v>
      </c>
      <c r="L1250" s="141" t="s">
        <v>4140</v>
      </c>
      <c r="M1250" s="141" t="s">
        <v>235</v>
      </c>
      <c r="N1250" s="141" t="s">
        <v>303</v>
      </c>
      <c r="O1250" s="141" t="s">
        <v>287</v>
      </c>
      <c r="P1250" s="141" t="s">
        <v>3282</v>
      </c>
      <c r="Q1250" s="141" t="s">
        <v>288</v>
      </c>
      <c r="R1250" s="141" t="s">
        <v>3468</v>
      </c>
      <c r="S1250" s="148" t="s">
        <v>3280</v>
      </c>
      <c r="T1250" s="147">
        <v>262000</v>
      </c>
      <c r="U1250" s="147">
        <v>228580</v>
      </c>
      <c r="V1250" s="147">
        <v>96121.52</v>
      </c>
      <c r="W1250" s="147">
        <v>96121.52</v>
      </c>
    </row>
    <row r="1251" spans="1:23">
      <c r="A1251" s="141" t="s">
        <v>3465</v>
      </c>
      <c r="B1251" s="141" t="s">
        <v>284</v>
      </c>
      <c r="C1251" s="141" t="s">
        <v>3464</v>
      </c>
      <c r="D1251" s="141" t="s">
        <v>3463</v>
      </c>
      <c r="E1251" s="141" t="s">
        <v>4314</v>
      </c>
      <c r="F1251" s="141" t="s">
        <v>4315</v>
      </c>
      <c r="G1251" s="141" t="s">
        <v>53</v>
      </c>
      <c r="H1251" s="141" t="s">
        <v>4114</v>
      </c>
      <c r="I1251" s="141" t="s">
        <v>3498</v>
      </c>
      <c r="J1251" s="141" t="s">
        <v>154</v>
      </c>
      <c r="K1251" s="141" t="s">
        <v>162</v>
      </c>
      <c r="L1251" s="141" t="s">
        <v>4140</v>
      </c>
      <c r="M1251" s="141" t="s">
        <v>236</v>
      </c>
      <c r="N1251" s="141" t="s">
        <v>303</v>
      </c>
      <c r="O1251" s="141" t="s">
        <v>287</v>
      </c>
      <c r="P1251" s="141" t="s">
        <v>3282</v>
      </c>
      <c r="Q1251" s="141" t="s">
        <v>288</v>
      </c>
      <c r="R1251" s="141" t="s">
        <v>3468</v>
      </c>
      <c r="S1251" s="148" t="s">
        <v>3280</v>
      </c>
      <c r="T1251" s="147">
        <v>198950</v>
      </c>
      <c r="U1251" s="147">
        <v>198950</v>
      </c>
      <c r="V1251" s="147">
        <v>196434.6</v>
      </c>
      <c r="W1251" s="147">
        <v>196434.6</v>
      </c>
    </row>
    <row r="1252" spans="1:23">
      <c r="A1252" s="141" t="s">
        <v>3465</v>
      </c>
      <c r="B1252" s="141" t="s">
        <v>284</v>
      </c>
      <c r="C1252" s="141" t="s">
        <v>3464</v>
      </c>
      <c r="D1252" s="141" t="s">
        <v>3463</v>
      </c>
      <c r="E1252" s="141" t="s">
        <v>4314</v>
      </c>
      <c r="F1252" s="141" t="s">
        <v>4315</v>
      </c>
      <c r="G1252" s="141" t="s">
        <v>53</v>
      </c>
      <c r="H1252" s="141" t="s">
        <v>4114</v>
      </c>
      <c r="I1252" s="141" t="s">
        <v>3498</v>
      </c>
      <c r="J1252" s="141" t="s">
        <v>154</v>
      </c>
      <c r="K1252" s="141" t="s">
        <v>162</v>
      </c>
      <c r="L1252" s="141" t="s">
        <v>4140</v>
      </c>
      <c r="M1252" s="141" t="s">
        <v>237</v>
      </c>
      <c r="N1252" s="141" t="s">
        <v>303</v>
      </c>
      <c r="O1252" s="141" t="s">
        <v>287</v>
      </c>
      <c r="P1252" s="141" t="s">
        <v>3282</v>
      </c>
      <c r="Q1252" s="141" t="s">
        <v>288</v>
      </c>
      <c r="R1252" s="141" t="s">
        <v>3468</v>
      </c>
      <c r="S1252" s="148" t="s">
        <v>3280</v>
      </c>
      <c r="T1252" s="147">
        <v>102000</v>
      </c>
      <c r="U1252" s="147">
        <v>154849.34</v>
      </c>
      <c r="V1252" s="147">
        <v>53846.94</v>
      </c>
      <c r="W1252" s="147">
        <v>53846.94</v>
      </c>
    </row>
    <row r="1253" spans="1:23">
      <c r="A1253" s="141" t="s">
        <v>3465</v>
      </c>
      <c r="B1253" s="141" t="s">
        <v>284</v>
      </c>
      <c r="C1253" s="141" t="s">
        <v>3464</v>
      </c>
      <c r="D1253" s="141" t="s">
        <v>3463</v>
      </c>
      <c r="E1253" s="141" t="s">
        <v>4314</v>
      </c>
      <c r="F1253" s="141" t="s">
        <v>4315</v>
      </c>
      <c r="G1253" s="141" t="s">
        <v>53</v>
      </c>
      <c r="H1253" s="141" t="s">
        <v>4114</v>
      </c>
      <c r="I1253" s="141" t="s">
        <v>3498</v>
      </c>
      <c r="J1253" s="141" t="s">
        <v>154</v>
      </c>
      <c r="K1253" s="141" t="s">
        <v>162</v>
      </c>
      <c r="L1253" s="141" t="s">
        <v>4140</v>
      </c>
      <c r="M1253" s="141" t="s">
        <v>238</v>
      </c>
      <c r="N1253" s="141" t="s">
        <v>303</v>
      </c>
      <c r="O1253" s="141" t="s">
        <v>287</v>
      </c>
      <c r="P1253" s="141" t="s">
        <v>3282</v>
      </c>
      <c r="Q1253" s="141" t="s">
        <v>288</v>
      </c>
      <c r="R1253" s="141" t="s">
        <v>3468</v>
      </c>
      <c r="S1253" s="148" t="s">
        <v>3280</v>
      </c>
      <c r="T1253" s="147">
        <v>0</v>
      </c>
      <c r="U1253" s="147">
        <v>4720</v>
      </c>
      <c r="V1253" s="147">
        <v>4720</v>
      </c>
      <c r="W1253" s="147">
        <v>4720</v>
      </c>
    </row>
    <row r="1254" spans="1:23">
      <c r="A1254" s="141" t="s">
        <v>3465</v>
      </c>
      <c r="B1254" s="141" t="s">
        <v>284</v>
      </c>
      <c r="C1254" s="141" t="s">
        <v>3464</v>
      </c>
      <c r="D1254" s="141" t="s">
        <v>3463</v>
      </c>
      <c r="E1254" s="141" t="s">
        <v>4314</v>
      </c>
      <c r="F1254" s="141" t="s">
        <v>4315</v>
      </c>
      <c r="G1254" s="141" t="s">
        <v>53</v>
      </c>
      <c r="H1254" s="141" t="s">
        <v>4114</v>
      </c>
      <c r="I1254" s="141" t="s">
        <v>3498</v>
      </c>
      <c r="J1254" s="141" t="s">
        <v>154</v>
      </c>
      <c r="K1254" s="141" t="s">
        <v>162</v>
      </c>
      <c r="L1254" s="141" t="s">
        <v>4140</v>
      </c>
      <c r="M1254" s="141" t="s">
        <v>239</v>
      </c>
      <c r="N1254" s="141" t="s">
        <v>303</v>
      </c>
      <c r="O1254" s="141" t="s">
        <v>287</v>
      </c>
      <c r="P1254" s="141" t="s">
        <v>3282</v>
      </c>
      <c r="Q1254" s="141" t="s">
        <v>288</v>
      </c>
      <c r="R1254" s="141" t="s">
        <v>3468</v>
      </c>
      <c r="S1254" s="148" t="s">
        <v>3280</v>
      </c>
      <c r="T1254" s="147">
        <v>205000</v>
      </c>
      <c r="U1254" s="147">
        <v>216000</v>
      </c>
      <c r="V1254" s="147">
        <v>0</v>
      </c>
      <c r="W1254" s="147">
        <v>0</v>
      </c>
    </row>
    <row r="1255" spans="1:23">
      <c r="A1255" s="141" t="s">
        <v>3465</v>
      </c>
      <c r="B1255" s="141" t="s">
        <v>284</v>
      </c>
      <c r="C1255" s="141" t="s">
        <v>3464</v>
      </c>
      <c r="D1255" s="141" t="s">
        <v>3463</v>
      </c>
      <c r="E1255" s="141" t="s">
        <v>4314</v>
      </c>
      <c r="F1255" s="141" t="s">
        <v>4315</v>
      </c>
      <c r="G1255" s="141" t="s">
        <v>53</v>
      </c>
      <c r="H1255" s="141" t="s">
        <v>4114</v>
      </c>
      <c r="I1255" s="141" t="s">
        <v>3498</v>
      </c>
      <c r="J1255" s="141" t="s">
        <v>154</v>
      </c>
      <c r="K1255" s="141" t="s">
        <v>162</v>
      </c>
      <c r="L1255" s="141" t="s">
        <v>4140</v>
      </c>
      <c r="M1255" s="141" t="s">
        <v>241</v>
      </c>
      <c r="N1255" s="141" t="s">
        <v>303</v>
      </c>
      <c r="O1255" s="141" t="s">
        <v>287</v>
      </c>
      <c r="P1255" s="141" t="s">
        <v>3282</v>
      </c>
      <c r="Q1255" s="141" t="s">
        <v>288</v>
      </c>
      <c r="R1255" s="141" t="s">
        <v>3468</v>
      </c>
      <c r="S1255" s="148" t="s">
        <v>3280</v>
      </c>
      <c r="T1255" s="147">
        <v>3084000</v>
      </c>
      <c r="U1255" s="147">
        <v>3092000</v>
      </c>
      <c r="V1255" s="147">
        <v>2007400</v>
      </c>
      <c r="W1255" s="147">
        <v>1807400</v>
      </c>
    </row>
    <row r="1256" spans="1:23">
      <c r="A1256" s="141" t="s">
        <v>3465</v>
      </c>
      <c r="B1256" s="141" t="s">
        <v>284</v>
      </c>
      <c r="C1256" s="141" t="s">
        <v>3464</v>
      </c>
      <c r="D1256" s="141" t="s">
        <v>3463</v>
      </c>
      <c r="E1256" s="141" t="s">
        <v>4314</v>
      </c>
      <c r="F1256" s="141" t="s">
        <v>4315</v>
      </c>
      <c r="G1256" s="141" t="s">
        <v>53</v>
      </c>
      <c r="H1256" s="141" t="s">
        <v>4114</v>
      </c>
      <c r="I1256" s="141" t="s">
        <v>3498</v>
      </c>
      <c r="J1256" s="141" t="s">
        <v>154</v>
      </c>
      <c r="K1256" s="141" t="s">
        <v>162</v>
      </c>
      <c r="L1256" s="141" t="s">
        <v>4140</v>
      </c>
      <c r="M1256" s="141" t="s">
        <v>243</v>
      </c>
      <c r="N1256" s="141" t="s">
        <v>303</v>
      </c>
      <c r="O1256" s="141" t="s">
        <v>287</v>
      </c>
      <c r="P1256" s="141" t="s">
        <v>3282</v>
      </c>
      <c r="Q1256" s="141" t="s">
        <v>288</v>
      </c>
      <c r="R1256" s="141" t="s">
        <v>3468</v>
      </c>
      <c r="S1256" s="148" t="s">
        <v>3280</v>
      </c>
      <c r="T1256" s="147">
        <v>8183500</v>
      </c>
      <c r="U1256" s="147">
        <v>2740350.66</v>
      </c>
      <c r="V1256" s="147">
        <v>312598.11</v>
      </c>
      <c r="W1256" s="147">
        <v>208758.11</v>
      </c>
    </row>
    <row r="1257" spans="1:23">
      <c r="A1257" s="141" t="s">
        <v>3465</v>
      </c>
      <c r="B1257" s="141" t="s">
        <v>284</v>
      </c>
      <c r="C1257" s="141" t="s">
        <v>3464</v>
      </c>
      <c r="D1257" s="141" t="s">
        <v>3463</v>
      </c>
      <c r="E1257" s="141" t="s">
        <v>4314</v>
      </c>
      <c r="F1257" s="141" t="s">
        <v>4315</v>
      </c>
      <c r="G1257" s="141" t="s">
        <v>53</v>
      </c>
      <c r="H1257" s="141" t="s">
        <v>4008</v>
      </c>
      <c r="I1257" s="141" t="s">
        <v>3492</v>
      </c>
      <c r="J1257" s="141" t="s">
        <v>95</v>
      </c>
      <c r="K1257" s="141" t="s">
        <v>97</v>
      </c>
      <c r="L1257" s="141" t="s">
        <v>4136</v>
      </c>
      <c r="M1257" s="141" t="s">
        <v>225</v>
      </c>
      <c r="N1257" s="141" t="s">
        <v>303</v>
      </c>
      <c r="O1257" s="141" t="s">
        <v>287</v>
      </c>
      <c r="P1257" s="141" t="s">
        <v>3282</v>
      </c>
      <c r="Q1257" s="141" t="s">
        <v>288</v>
      </c>
      <c r="R1257" s="141" t="s">
        <v>3468</v>
      </c>
      <c r="S1257" s="148" t="s">
        <v>3280</v>
      </c>
      <c r="T1257" s="147">
        <v>3252200</v>
      </c>
      <c r="U1257" s="147">
        <v>2652200</v>
      </c>
      <c r="V1257" s="147">
        <v>1895115.16</v>
      </c>
      <c r="W1257" s="147">
        <v>1895115.16</v>
      </c>
    </row>
    <row r="1258" spans="1:23">
      <c r="A1258" s="141" t="s">
        <v>3465</v>
      </c>
      <c r="B1258" s="141" t="s">
        <v>284</v>
      </c>
      <c r="C1258" s="141" t="s">
        <v>3464</v>
      </c>
      <c r="D1258" s="141" t="s">
        <v>3463</v>
      </c>
      <c r="E1258" s="141" t="s">
        <v>4314</v>
      </c>
      <c r="F1258" s="141" t="s">
        <v>4315</v>
      </c>
      <c r="G1258" s="141" t="s">
        <v>53</v>
      </c>
      <c r="H1258" s="141" t="s">
        <v>4008</v>
      </c>
      <c r="I1258" s="141" t="s">
        <v>3492</v>
      </c>
      <c r="J1258" s="141" t="s">
        <v>95</v>
      </c>
      <c r="K1258" s="141" t="s">
        <v>97</v>
      </c>
      <c r="L1258" s="141" t="s">
        <v>4136</v>
      </c>
      <c r="M1258" s="141" t="s">
        <v>226</v>
      </c>
      <c r="N1258" s="141" t="s">
        <v>303</v>
      </c>
      <c r="O1258" s="141" t="s">
        <v>287</v>
      </c>
      <c r="P1258" s="141" t="s">
        <v>3282</v>
      </c>
      <c r="Q1258" s="141" t="s">
        <v>288</v>
      </c>
      <c r="R1258" s="141" t="s">
        <v>3468</v>
      </c>
      <c r="S1258" s="148" t="s">
        <v>3280</v>
      </c>
      <c r="T1258" s="147">
        <v>1001000</v>
      </c>
      <c r="U1258" s="147">
        <v>1129500</v>
      </c>
      <c r="V1258" s="147">
        <v>699964.82</v>
      </c>
      <c r="W1258" s="147">
        <v>563211.26</v>
      </c>
    </row>
    <row r="1259" spans="1:23">
      <c r="A1259" s="141" t="s">
        <v>3465</v>
      </c>
      <c r="B1259" s="141" t="s">
        <v>284</v>
      </c>
      <c r="C1259" s="141" t="s">
        <v>3464</v>
      </c>
      <c r="D1259" s="141" t="s">
        <v>3463</v>
      </c>
      <c r="E1259" s="141" t="s">
        <v>4314</v>
      </c>
      <c r="F1259" s="141" t="s">
        <v>4315</v>
      </c>
      <c r="G1259" s="141" t="s">
        <v>53</v>
      </c>
      <c r="H1259" s="141" t="s">
        <v>4008</v>
      </c>
      <c r="I1259" s="141" t="s">
        <v>3492</v>
      </c>
      <c r="J1259" s="141" t="s">
        <v>95</v>
      </c>
      <c r="K1259" s="141" t="s">
        <v>97</v>
      </c>
      <c r="L1259" s="141" t="s">
        <v>4136</v>
      </c>
      <c r="M1259" s="141" t="s">
        <v>227</v>
      </c>
      <c r="N1259" s="141" t="s">
        <v>303</v>
      </c>
      <c r="O1259" s="141" t="s">
        <v>287</v>
      </c>
      <c r="P1259" s="141" t="s">
        <v>3282</v>
      </c>
      <c r="Q1259" s="141" t="s">
        <v>288</v>
      </c>
      <c r="R1259" s="141" t="s">
        <v>3468</v>
      </c>
      <c r="S1259" s="148" t="s">
        <v>3280</v>
      </c>
      <c r="T1259" s="147">
        <v>10000000</v>
      </c>
      <c r="U1259" s="147">
        <v>9368600</v>
      </c>
      <c r="V1259" s="147">
        <v>5125545</v>
      </c>
      <c r="W1259" s="147">
        <v>5125545</v>
      </c>
    </row>
    <row r="1260" spans="1:23">
      <c r="A1260" s="141" t="s">
        <v>3465</v>
      </c>
      <c r="B1260" s="141" t="s">
        <v>284</v>
      </c>
      <c r="C1260" s="141" t="s">
        <v>3464</v>
      </c>
      <c r="D1260" s="141" t="s">
        <v>3463</v>
      </c>
      <c r="E1260" s="141" t="s">
        <v>4314</v>
      </c>
      <c r="F1260" s="141" t="s">
        <v>4315</v>
      </c>
      <c r="G1260" s="141" t="s">
        <v>53</v>
      </c>
      <c r="H1260" s="141" t="s">
        <v>4008</v>
      </c>
      <c r="I1260" s="141" t="s">
        <v>3492</v>
      </c>
      <c r="J1260" s="141" t="s">
        <v>95</v>
      </c>
      <c r="K1260" s="141" t="s">
        <v>97</v>
      </c>
      <c r="L1260" s="141" t="s">
        <v>4136</v>
      </c>
      <c r="M1260" s="141" t="s">
        <v>228</v>
      </c>
      <c r="N1260" s="141" t="s">
        <v>303</v>
      </c>
      <c r="O1260" s="141" t="s">
        <v>287</v>
      </c>
      <c r="P1260" s="141" t="s">
        <v>3282</v>
      </c>
      <c r="Q1260" s="141" t="s">
        <v>288</v>
      </c>
      <c r="R1260" s="141" t="s">
        <v>3468</v>
      </c>
      <c r="S1260" s="148" t="s">
        <v>3280</v>
      </c>
      <c r="T1260" s="147">
        <v>445000</v>
      </c>
      <c r="U1260" s="147">
        <v>300000</v>
      </c>
      <c r="V1260" s="147">
        <v>195050</v>
      </c>
      <c r="W1260" s="147">
        <v>109530</v>
      </c>
    </row>
    <row r="1261" spans="1:23">
      <c r="A1261" s="141" t="s">
        <v>3465</v>
      </c>
      <c r="B1261" s="141" t="s">
        <v>284</v>
      </c>
      <c r="C1261" s="141" t="s">
        <v>3464</v>
      </c>
      <c r="D1261" s="141" t="s">
        <v>3463</v>
      </c>
      <c r="E1261" s="141" t="s">
        <v>4314</v>
      </c>
      <c r="F1261" s="141" t="s">
        <v>4315</v>
      </c>
      <c r="G1261" s="141" t="s">
        <v>53</v>
      </c>
      <c r="H1261" s="141" t="s">
        <v>4008</v>
      </c>
      <c r="I1261" s="141" t="s">
        <v>3492</v>
      </c>
      <c r="J1261" s="141" t="s">
        <v>95</v>
      </c>
      <c r="K1261" s="141" t="s">
        <v>97</v>
      </c>
      <c r="L1261" s="141" t="s">
        <v>4136</v>
      </c>
      <c r="M1261" s="141" t="s">
        <v>229</v>
      </c>
      <c r="N1261" s="141" t="s">
        <v>303</v>
      </c>
      <c r="O1261" s="141" t="s">
        <v>287</v>
      </c>
      <c r="P1261" s="141" t="s">
        <v>3282</v>
      </c>
      <c r="Q1261" s="141" t="s">
        <v>288</v>
      </c>
      <c r="R1261" s="141" t="s">
        <v>3468</v>
      </c>
      <c r="S1261" s="148" t="s">
        <v>3280</v>
      </c>
      <c r="T1261" s="147">
        <v>11100000</v>
      </c>
      <c r="U1261" s="147">
        <v>10308402</v>
      </c>
      <c r="V1261" s="147">
        <v>6863648.7199999997</v>
      </c>
      <c r="W1261" s="147">
        <v>5415990.7199999997</v>
      </c>
    </row>
    <row r="1262" spans="1:23">
      <c r="A1262" s="141" t="s">
        <v>3465</v>
      </c>
      <c r="B1262" s="141" t="s">
        <v>284</v>
      </c>
      <c r="C1262" s="141" t="s">
        <v>3464</v>
      </c>
      <c r="D1262" s="141" t="s">
        <v>3463</v>
      </c>
      <c r="E1262" s="141" t="s">
        <v>4314</v>
      </c>
      <c r="F1262" s="141" t="s">
        <v>4315</v>
      </c>
      <c r="G1262" s="141" t="s">
        <v>53</v>
      </c>
      <c r="H1262" s="141" t="s">
        <v>4008</v>
      </c>
      <c r="I1262" s="141" t="s">
        <v>3492</v>
      </c>
      <c r="J1262" s="141" t="s">
        <v>95</v>
      </c>
      <c r="K1262" s="141" t="s">
        <v>97</v>
      </c>
      <c r="L1262" s="141" t="s">
        <v>4136</v>
      </c>
      <c r="M1262" s="141" t="s">
        <v>230</v>
      </c>
      <c r="N1262" s="141" t="s">
        <v>303</v>
      </c>
      <c r="O1262" s="141" t="s">
        <v>287</v>
      </c>
      <c r="P1262" s="141" t="s">
        <v>3282</v>
      </c>
      <c r="Q1262" s="141" t="s">
        <v>288</v>
      </c>
      <c r="R1262" s="141" t="s">
        <v>3468</v>
      </c>
      <c r="S1262" s="148" t="s">
        <v>3280</v>
      </c>
      <c r="T1262" s="147">
        <v>5156000</v>
      </c>
      <c r="U1262" s="147">
        <v>4356000</v>
      </c>
      <c r="V1262" s="147">
        <v>4211102.51</v>
      </c>
      <c r="W1262" s="147">
        <v>4133199.88</v>
      </c>
    </row>
    <row r="1263" spans="1:23">
      <c r="A1263" s="141" t="s">
        <v>3465</v>
      </c>
      <c r="B1263" s="141" t="s">
        <v>284</v>
      </c>
      <c r="C1263" s="141" t="s">
        <v>3464</v>
      </c>
      <c r="D1263" s="141" t="s">
        <v>3463</v>
      </c>
      <c r="E1263" s="141" t="s">
        <v>4314</v>
      </c>
      <c r="F1263" s="141" t="s">
        <v>4315</v>
      </c>
      <c r="G1263" s="141" t="s">
        <v>53</v>
      </c>
      <c r="H1263" s="141" t="s">
        <v>4008</v>
      </c>
      <c r="I1263" s="141" t="s">
        <v>3492</v>
      </c>
      <c r="J1263" s="141" t="s">
        <v>95</v>
      </c>
      <c r="K1263" s="141" t="s">
        <v>97</v>
      </c>
      <c r="L1263" s="141" t="s">
        <v>4136</v>
      </c>
      <c r="M1263" s="141" t="s">
        <v>231</v>
      </c>
      <c r="N1263" s="141" t="s">
        <v>303</v>
      </c>
      <c r="O1263" s="141" t="s">
        <v>287</v>
      </c>
      <c r="P1263" s="141" t="s">
        <v>3282</v>
      </c>
      <c r="Q1263" s="141" t="s">
        <v>288</v>
      </c>
      <c r="R1263" s="141" t="s">
        <v>3468</v>
      </c>
      <c r="S1263" s="148" t="s">
        <v>3280</v>
      </c>
      <c r="T1263" s="147">
        <v>12000000</v>
      </c>
      <c r="U1263" s="147">
        <v>11003856.4</v>
      </c>
      <c r="V1263" s="147">
        <v>8855547.5500000007</v>
      </c>
      <c r="W1263" s="147">
        <v>3108697.47</v>
      </c>
    </row>
    <row r="1264" spans="1:23">
      <c r="A1264" s="141" t="s">
        <v>3465</v>
      </c>
      <c r="B1264" s="141" t="s">
        <v>284</v>
      </c>
      <c r="C1264" s="141" t="s">
        <v>3464</v>
      </c>
      <c r="D1264" s="141" t="s">
        <v>3463</v>
      </c>
      <c r="E1264" s="141" t="s">
        <v>4314</v>
      </c>
      <c r="F1264" s="141" t="s">
        <v>4315</v>
      </c>
      <c r="G1264" s="141" t="s">
        <v>53</v>
      </c>
      <c r="H1264" s="141" t="s">
        <v>4008</v>
      </c>
      <c r="I1264" s="141" t="s">
        <v>3492</v>
      </c>
      <c r="J1264" s="141" t="s">
        <v>95</v>
      </c>
      <c r="K1264" s="141" t="s">
        <v>97</v>
      </c>
      <c r="L1264" s="141" t="s">
        <v>4136</v>
      </c>
      <c r="M1264" s="141" t="s">
        <v>232</v>
      </c>
      <c r="N1264" s="141" t="s">
        <v>303</v>
      </c>
      <c r="O1264" s="141" t="s">
        <v>287</v>
      </c>
      <c r="P1264" s="141" t="s">
        <v>3282</v>
      </c>
      <c r="Q1264" s="141" t="s">
        <v>288</v>
      </c>
      <c r="R1264" s="141" t="s">
        <v>3468</v>
      </c>
      <c r="S1264" s="148" t="s">
        <v>3280</v>
      </c>
      <c r="T1264" s="147">
        <v>13970000</v>
      </c>
      <c r="U1264" s="147">
        <v>6987415.5999999996</v>
      </c>
      <c r="V1264" s="147">
        <v>991298.24</v>
      </c>
      <c r="W1264" s="147">
        <v>324981.26</v>
      </c>
    </row>
    <row r="1265" spans="1:23">
      <c r="A1265" s="141" t="s">
        <v>3465</v>
      </c>
      <c r="B1265" s="141" t="s">
        <v>284</v>
      </c>
      <c r="C1265" s="141" t="s">
        <v>3464</v>
      </c>
      <c r="D1265" s="141" t="s">
        <v>3463</v>
      </c>
      <c r="E1265" s="141" t="s">
        <v>4314</v>
      </c>
      <c r="F1265" s="141" t="s">
        <v>4315</v>
      </c>
      <c r="G1265" s="141" t="s">
        <v>53</v>
      </c>
      <c r="H1265" s="141" t="s">
        <v>4008</v>
      </c>
      <c r="I1265" s="141" t="s">
        <v>3492</v>
      </c>
      <c r="J1265" s="141" t="s">
        <v>95</v>
      </c>
      <c r="K1265" s="141" t="s">
        <v>97</v>
      </c>
      <c r="L1265" s="141" t="s">
        <v>4136</v>
      </c>
      <c r="M1265" s="141" t="s">
        <v>233</v>
      </c>
      <c r="N1265" s="141" t="s">
        <v>303</v>
      </c>
      <c r="O1265" s="141" t="s">
        <v>287</v>
      </c>
      <c r="P1265" s="141" t="s">
        <v>3282</v>
      </c>
      <c r="Q1265" s="141" t="s">
        <v>288</v>
      </c>
      <c r="R1265" s="141" t="s">
        <v>3468</v>
      </c>
      <c r="S1265" s="148" t="s">
        <v>3280</v>
      </c>
      <c r="T1265" s="147">
        <v>12000000</v>
      </c>
      <c r="U1265" s="147">
        <v>18697000</v>
      </c>
      <c r="V1265" s="147">
        <v>12516636.52</v>
      </c>
      <c r="W1265" s="147">
        <v>5939341.2000000002</v>
      </c>
    </row>
    <row r="1266" spans="1:23">
      <c r="A1266" s="141" t="s">
        <v>3465</v>
      </c>
      <c r="B1266" s="141" t="s">
        <v>284</v>
      </c>
      <c r="C1266" s="141" t="s">
        <v>3464</v>
      </c>
      <c r="D1266" s="141" t="s">
        <v>3463</v>
      </c>
      <c r="E1266" s="141" t="s">
        <v>4314</v>
      </c>
      <c r="F1266" s="141" t="s">
        <v>4315</v>
      </c>
      <c r="G1266" s="141" t="s">
        <v>53</v>
      </c>
      <c r="H1266" s="141" t="s">
        <v>4008</v>
      </c>
      <c r="I1266" s="141" t="s">
        <v>3492</v>
      </c>
      <c r="J1266" s="141" t="s">
        <v>95</v>
      </c>
      <c r="K1266" s="141" t="s">
        <v>97</v>
      </c>
      <c r="L1266" s="141" t="s">
        <v>4140</v>
      </c>
      <c r="M1266" s="141" t="s">
        <v>235</v>
      </c>
      <c r="N1266" s="141" t="s">
        <v>303</v>
      </c>
      <c r="O1266" s="141" t="s">
        <v>287</v>
      </c>
      <c r="P1266" s="141" t="s">
        <v>3282</v>
      </c>
      <c r="Q1266" s="141" t="s">
        <v>288</v>
      </c>
      <c r="R1266" s="141" t="s">
        <v>3468</v>
      </c>
      <c r="S1266" s="148" t="s">
        <v>3280</v>
      </c>
      <c r="T1266" s="147">
        <v>2510000</v>
      </c>
      <c r="U1266" s="147">
        <v>3660000</v>
      </c>
      <c r="V1266" s="147">
        <v>1067524.96</v>
      </c>
      <c r="W1266" s="147">
        <v>207604.48000000001</v>
      </c>
    </row>
    <row r="1267" spans="1:23">
      <c r="A1267" s="141" t="s">
        <v>3465</v>
      </c>
      <c r="B1267" s="141" t="s">
        <v>284</v>
      </c>
      <c r="C1267" s="141" t="s">
        <v>3464</v>
      </c>
      <c r="D1267" s="141" t="s">
        <v>3463</v>
      </c>
      <c r="E1267" s="141" t="s">
        <v>4314</v>
      </c>
      <c r="F1267" s="141" t="s">
        <v>4315</v>
      </c>
      <c r="G1267" s="141" t="s">
        <v>53</v>
      </c>
      <c r="H1267" s="141" t="s">
        <v>4008</v>
      </c>
      <c r="I1267" s="141" t="s">
        <v>3492</v>
      </c>
      <c r="J1267" s="141" t="s">
        <v>95</v>
      </c>
      <c r="K1267" s="141" t="s">
        <v>97</v>
      </c>
      <c r="L1267" s="141" t="s">
        <v>4140</v>
      </c>
      <c r="M1267" s="141" t="s">
        <v>236</v>
      </c>
      <c r="N1267" s="141" t="s">
        <v>303</v>
      </c>
      <c r="O1267" s="141" t="s">
        <v>287</v>
      </c>
      <c r="P1267" s="141" t="s">
        <v>3282</v>
      </c>
      <c r="Q1267" s="141" t="s">
        <v>288</v>
      </c>
      <c r="R1267" s="141" t="s">
        <v>3468</v>
      </c>
      <c r="S1267" s="148" t="s">
        <v>3280</v>
      </c>
      <c r="T1267" s="147">
        <v>4823800</v>
      </c>
      <c r="U1267" s="147">
        <v>3592800</v>
      </c>
      <c r="V1267" s="147">
        <v>986526.1</v>
      </c>
      <c r="W1267" s="147">
        <v>858614.1</v>
      </c>
    </row>
    <row r="1268" spans="1:23">
      <c r="A1268" s="141" t="s">
        <v>3465</v>
      </c>
      <c r="B1268" s="141" t="s">
        <v>284</v>
      </c>
      <c r="C1268" s="141" t="s">
        <v>3464</v>
      </c>
      <c r="D1268" s="141" t="s">
        <v>3463</v>
      </c>
      <c r="E1268" s="141" t="s">
        <v>4314</v>
      </c>
      <c r="F1268" s="141" t="s">
        <v>4315</v>
      </c>
      <c r="G1268" s="141" t="s">
        <v>53</v>
      </c>
      <c r="H1268" s="141" t="s">
        <v>4008</v>
      </c>
      <c r="I1268" s="141" t="s">
        <v>3492</v>
      </c>
      <c r="J1268" s="141" t="s">
        <v>95</v>
      </c>
      <c r="K1268" s="141" t="s">
        <v>97</v>
      </c>
      <c r="L1268" s="141" t="s">
        <v>4140</v>
      </c>
      <c r="M1268" s="141" t="s">
        <v>237</v>
      </c>
      <c r="N1268" s="141" t="s">
        <v>303</v>
      </c>
      <c r="O1268" s="141" t="s">
        <v>287</v>
      </c>
      <c r="P1268" s="141" t="s">
        <v>3282</v>
      </c>
      <c r="Q1268" s="141" t="s">
        <v>288</v>
      </c>
      <c r="R1268" s="141" t="s">
        <v>3468</v>
      </c>
      <c r="S1268" s="148" t="s">
        <v>3280</v>
      </c>
      <c r="T1268" s="147">
        <v>1765000</v>
      </c>
      <c r="U1268" s="147">
        <v>712300</v>
      </c>
      <c r="V1268" s="147">
        <v>45575</v>
      </c>
      <c r="W1268" s="147">
        <v>18600</v>
      </c>
    </row>
    <row r="1269" spans="1:23">
      <c r="A1269" s="141" t="s">
        <v>3465</v>
      </c>
      <c r="B1269" s="141" t="s">
        <v>284</v>
      </c>
      <c r="C1269" s="141" t="s">
        <v>3464</v>
      </c>
      <c r="D1269" s="141" t="s">
        <v>3463</v>
      </c>
      <c r="E1269" s="141" t="s">
        <v>4314</v>
      </c>
      <c r="F1269" s="141" t="s">
        <v>4315</v>
      </c>
      <c r="G1269" s="141" t="s">
        <v>53</v>
      </c>
      <c r="H1269" s="141" t="s">
        <v>4008</v>
      </c>
      <c r="I1269" s="141" t="s">
        <v>3492</v>
      </c>
      <c r="J1269" s="141" t="s">
        <v>95</v>
      </c>
      <c r="K1269" s="141" t="s">
        <v>97</v>
      </c>
      <c r="L1269" s="141" t="s">
        <v>4140</v>
      </c>
      <c r="M1269" s="141" t="s">
        <v>238</v>
      </c>
      <c r="N1269" s="141" t="s">
        <v>303</v>
      </c>
      <c r="O1269" s="141" t="s">
        <v>287</v>
      </c>
      <c r="P1269" s="141" t="s">
        <v>3282</v>
      </c>
      <c r="Q1269" s="141" t="s">
        <v>288</v>
      </c>
      <c r="R1269" s="141" t="s">
        <v>3468</v>
      </c>
      <c r="S1269" s="148" t="s">
        <v>3280</v>
      </c>
      <c r="T1269" s="147">
        <v>141345</v>
      </c>
      <c r="U1269" s="147">
        <v>707045</v>
      </c>
      <c r="V1269" s="147">
        <v>354329.59999999998</v>
      </c>
      <c r="W1269" s="147">
        <v>145010.35</v>
      </c>
    </row>
    <row r="1270" spans="1:23">
      <c r="A1270" s="141" t="s">
        <v>3465</v>
      </c>
      <c r="B1270" s="141" t="s">
        <v>284</v>
      </c>
      <c r="C1270" s="141" t="s">
        <v>3464</v>
      </c>
      <c r="D1270" s="141" t="s">
        <v>3463</v>
      </c>
      <c r="E1270" s="141" t="s">
        <v>4314</v>
      </c>
      <c r="F1270" s="141" t="s">
        <v>4315</v>
      </c>
      <c r="G1270" s="141" t="s">
        <v>53</v>
      </c>
      <c r="H1270" s="141" t="s">
        <v>4008</v>
      </c>
      <c r="I1270" s="141" t="s">
        <v>3492</v>
      </c>
      <c r="J1270" s="141" t="s">
        <v>95</v>
      </c>
      <c r="K1270" s="141" t="s">
        <v>97</v>
      </c>
      <c r="L1270" s="141" t="s">
        <v>4140</v>
      </c>
      <c r="M1270" s="141" t="s">
        <v>239</v>
      </c>
      <c r="N1270" s="141" t="s">
        <v>303</v>
      </c>
      <c r="O1270" s="141" t="s">
        <v>287</v>
      </c>
      <c r="P1270" s="141" t="s">
        <v>3282</v>
      </c>
      <c r="Q1270" s="141" t="s">
        <v>288</v>
      </c>
      <c r="R1270" s="141" t="s">
        <v>3468</v>
      </c>
      <c r="S1270" s="148" t="s">
        <v>3280</v>
      </c>
      <c r="T1270" s="147">
        <v>220000</v>
      </c>
      <c r="U1270" s="147">
        <v>959000</v>
      </c>
      <c r="V1270" s="147">
        <v>837336.01</v>
      </c>
      <c r="W1270" s="147">
        <v>53336</v>
      </c>
    </row>
    <row r="1271" spans="1:23">
      <c r="A1271" s="141" t="s">
        <v>3465</v>
      </c>
      <c r="B1271" s="141" t="s">
        <v>284</v>
      </c>
      <c r="C1271" s="141" t="s">
        <v>3464</v>
      </c>
      <c r="D1271" s="141" t="s">
        <v>3463</v>
      </c>
      <c r="E1271" s="141" t="s">
        <v>4314</v>
      </c>
      <c r="F1271" s="141" t="s">
        <v>4315</v>
      </c>
      <c r="G1271" s="141" t="s">
        <v>53</v>
      </c>
      <c r="H1271" s="141" t="s">
        <v>4008</v>
      </c>
      <c r="I1271" s="141" t="s">
        <v>3492</v>
      </c>
      <c r="J1271" s="141" t="s">
        <v>95</v>
      </c>
      <c r="K1271" s="141" t="s">
        <v>97</v>
      </c>
      <c r="L1271" s="141" t="s">
        <v>4140</v>
      </c>
      <c r="M1271" s="141" t="s">
        <v>240</v>
      </c>
      <c r="N1271" s="141" t="s">
        <v>303</v>
      </c>
      <c r="O1271" s="141" t="s">
        <v>287</v>
      </c>
      <c r="P1271" s="141" t="s">
        <v>3282</v>
      </c>
      <c r="Q1271" s="141" t="s">
        <v>288</v>
      </c>
      <c r="R1271" s="141" t="s">
        <v>3468</v>
      </c>
      <c r="S1271" s="148" t="s">
        <v>3280</v>
      </c>
      <c r="T1271" s="147">
        <v>200000</v>
      </c>
      <c r="U1271" s="147">
        <v>27000</v>
      </c>
      <c r="V1271" s="147">
        <v>4861.59</v>
      </c>
      <c r="W1271" s="147">
        <v>0</v>
      </c>
    </row>
    <row r="1272" spans="1:23">
      <c r="A1272" s="141" t="s">
        <v>3465</v>
      </c>
      <c r="B1272" s="141" t="s">
        <v>284</v>
      </c>
      <c r="C1272" s="141" t="s">
        <v>3464</v>
      </c>
      <c r="D1272" s="141" t="s">
        <v>3463</v>
      </c>
      <c r="E1272" s="141" t="s">
        <v>4314</v>
      </c>
      <c r="F1272" s="141" t="s">
        <v>4315</v>
      </c>
      <c r="G1272" s="141" t="s">
        <v>53</v>
      </c>
      <c r="H1272" s="141" t="s">
        <v>4008</v>
      </c>
      <c r="I1272" s="141" t="s">
        <v>3492</v>
      </c>
      <c r="J1272" s="141" t="s">
        <v>95</v>
      </c>
      <c r="K1272" s="141" t="s">
        <v>97</v>
      </c>
      <c r="L1272" s="141" t="s">
        <v>4140</v>
      </c>
      <c r="M1272" s="141" t="s">
        <v>241</v>
      </c>
      <c r="N1272" s="141" t="s">
        <v>303</v>
      </c>
      <c r="O1272" s="141" t="s">
        <v>287</v>
      </c>
      <c r="P1272" s="141" t="s">
        <v>3282</v>
      </c>
      <c r="Q1272" s="141" t="s">
        <v>288</v>
      </c>
      <c r="R1272" s="141" t="s">
        <v>3468</v>
      </c>
      <c r="S1272" s="148" t="s">
        <v>3280</v>
      </c>
      <c r="T1272" s="147">
        <v>13930000</v>
      </c>
      <c r="U1272" s="147">
        <v>13930000</v>
      </c>
      <c r="V1272" s="147">
        <v>8007261.0099999998</v>
      </c>
      <c r="W1272" s="147">
        <v>8007261</v>
      </c>
    </row>
    <row r="1273" spans="1:23">
      <c r="A1273" s="141" t="s">
        <v>3465</v>
      </c>
      <c r="B1273" s="141" t="s">
        <v>284</v>
      </c>
      <c r="C1273" s="141" t="s">
        <v>3464</v>
      </c>
      <c r="D1273" s="141" t="s">
        <v>3463</v>
      </c>
      <c r="E1273" s="141" t="s">
        <v>4314</v>
      </c>
      <c r="F1273" s="141" t="s">
        <v>4315</v>
      </c>
      <c r="G1273" s="141" t="s">
        <v>53</v>
      </c>
      <c r="H1273" s="141" t="s">
        <v>4008</v>
      </c>
      <c r="I1273" s="141" t="s">
        <v>3492</v>
      </c>
      <c r="J1273" s="141" t="s">
        <v>95</v>
      </c>
      <c r="K1273" s="141" t="s">
        <v>97</v>
      </c>
      <c r="L1273" s="141" t="s">
        <v>4140</v>
      </c>
      <c r="M1273" s="141" t="s">
        <v>243</v>
      </c>
      <c r="N1273" s="141" t="s">
        <v>303</v>
      </c>
      <c r="O1273" s="141" t="s">
        <v>287</v>
      </c>
      <c r="P1273" s="141" t="s">
        <v>3282</v>
      </c>
      <c r="Q1273" s="141" t="s">
        <v>288</v>
      </c>
      <c r="R1273" s="141" t="s">
        <v>3468</v>
      </c>
      <c r="S1273" s="148" t="s">
        <v>3280</v>
      </c>
      <c r="T1273" s="147">
        <v>8491375</v>
      </c>
      <c r="U1273" s="147">
        <v>5534617</v>
      </c>
      <c r="V1273" s="147">
        <v>2103337.5</v>
      </c>
      <c r="W1273" s="147">
        <v>1361703.72</v>
      </c>
    </row>
    <row r="1274" spans="1:23">
      <c r="A1274" s="141" t="s">
        <v>3465</v>
      </c>
      <c r="B1274" s="141" t="s">
        <v>284</v>
      </c>
      <c r="C1274" s="141" t="s">
        <v>3464</v>
      </c>
      <c r="D1274" s="141" t="s">
        <v>3463</v>
      </c>
      <c r="E1274" s="141" t="s">
        <v>4314</v>
      </c>
      <c r="F1274" s="141" t="s">
        <v>4315</v>
      </c>
      <c r="G1274" s="141" t="s">
        <v>53</v>
      </c>
      <c r="H1274" s="141" t="s">
        <v>4051</v>
      </c>
      <c r="I1274" s="141" t="s">
        <v>3492</v>
      </c>
      <c r="J1274" s="141" t="s">
        <v>95</v>
      </c>
      <c r="K1274" s="141" t="s">
        <v>97</v>
      </c>
      <c r="L1274" s="141" t="s">
        <v>4136</v>
      </c>
      <c r="M1274" s="141" t="s">
        <v>225</v>
      </c>
      <c r="N1274" s="141" t="s">
        <v>303</v>
      </c>
      <c r="O1274" s="141" t="s">
        <v>287</v>
      </c>
      <c r="P1274" s="141" t="s">
        <v>3282</v>
      </c>
      <c r="Q1274" s="141" t="s">
        <v>288</v>
      </c>
      <c r="R1274" s="141" t="s">
        <v>3468</v>
      </c>
      <c r="S1274" s="148" t="s">
        <v>3280</v>
      </c>
      <c r="T1274" s="147">
        <v>3913595</v>
      </c>
      <c r="U1274" s="147">
        <v>5169595</v>
      </c>
      <c r="V1274" s="147">
        <v>3886935.78</v>
      </c>
      <c r="W1274" s="147">
        <v>3886935.78</v>
      </c>
    </row>
    <row r="1275" spans="1:23">
      <c r="A1275" s="141" t="s">
        <v>3465</v>
      </c>
      <c r="B1275" s="141" t="s">
        <v>284</v>
      </c>
      <c r="C1275" s="141" t="s">
        <v>3464</v>
      </c>
      <c r="D1275" s="141" t="s">
        <v>3463</v>
      </c>
      <c r="E1275" s="141" t="s">
        <v>4314</v>
      </c>
      <c r="F1275" s="141" t="s">
        <v>4315</v>
      </c>
      <c r="G1275" s="141" t="s">
        <v>53</v>
      </c>
      <c r="H1275" s="141" t="s">
        <v>4051</v>
      </c>
      <c r="I1275" s="141" t="s">
        <v>3492</v>
      </c>
      <c r="J1275" s="141" t="s">
        <v>95</v>
      </c>
      <c r="K1275" s="141" t="s">
        <v>97</v>
      </c>
      <c r="L1275" s="141" t="s">
        <v>4136</v>
      </c>
      <c r="M1275" s="141" t="s">
        <v>226</v>
      </c>
      <c r="N1275" s="141" t="s">
        <v>303</v>
      </c>
      <c r="O1275" s="141" t="s">
        <v>287</v>
      </c>
      <c r="P1275" s="141" t="s">
        <v>3282</v>
      </c>
      <c r="Q1275" s="141" t="s">
        <v>288</v>
      </c>
      <c r="R1275" s="141" t="s">
        <v>3468</v>
      </c>
      <c r="S1275" s="148" t="s">
        <v>3280</v>
      </c>
      <c r="T1275" s="147">
        <v>178207120</v>
      </c>
      <c r="U1275" s="147">
        <v>178389118.40000001</v>
      </c>
      <c r="V1275" s="147">
        <v>158710130.02000001</v>
      </c>
      <c r="W1275" s="147">
        <v>94805073.719999999</v>
      </c>
    </row>
    <row r="1276" spans="1:23">
      <c r="A1276" s="141" t="s">
        <v>3465</v>
      </c>
      <c r="B1276" s="141" t="s">
        <v>284</v>
      </c>
      <c r="C1276" s="141" t="s">
        <v>3464</v>
      </c>
      <c r="D1276" s="141" t="s">
        <v>3463</v>
      </c>
      <c r="E1276" s="141" t="s">
        <v>4314</v>
      </c>
      <c r="F1276" s="141" t="s">
        <v>4315</v>
      </c>
      <c r="G1276" s="141" t="s">
        <v>53</v>
      </c>
      <c r="H1276" s="141" t="s">
        <v>4051</v>
      </c>
      <c r="I1276" s="141" t="s">
        <v>3492</v>
      </c>
      <c r="J1276" s="141" t="s">
        <v>95</v>
      </c>
      <c r="K1276" s="141" t="s">
        <v>97</v>
      </c>
      <c r="L1276" s="141" t="s">
        <v>4136</v>
      </c>
      <c r="M1276" s="141" t="s">
        <v>227</v>
      </c>
      <c r="N1276" s="141" t="s">
        <v>303</v>
      </c>
      <c r="O1276" s="141" t="s">
        <v>287</v>
      </c>
      <c r="P1276" s="141" t="s">
        <v>3282</v>
      </c>
      <c r="Q1276" s="141" t="s">
        <v>288</v>
      </c>
      <c r="R1276" s="141" t="s">
        <v>3468</v>
      </c>
      <c r="S1276" s="148" t="s">
        <v>3280</v>
      </c>
      <c r="T1276" s="147">
        <v>3500000</v>
      </c>
      <c r="U1276" s="147">
        <v>3000000</v>
      </c>
      <c r="V1276" s="147">
        <v>1833483.87</v>
      </c>
      <c r="W1276" s="147">
        <v>1833483.87</v>
      </c>
    </row>
    <row r="1277" spans="1:23">
      <c r="A1277" s="141" t="s">
        <v>3465</v>
      </c>
      <c r="B1277" s="141" t="s">
        <v>284</v>
      </c>
      <c r="C1277" s="141" t="s">
        <v>3464</v>
      </c>
      <c r="D1277" s="141" t="s">
        <v>3463</v>
      </c>
      <c r="E1277" s="141" t="s">
        <v>4314</v>
      </c>
      <c r="F1277" s="141" t="s">
        <v>4315</v>
      </c>
      <c r="G1277" s="141" t="s">
        <v>53</v>
      </c>
      <c r="H1277" s="141" t="s">
        <v>4051</v>
      </c>
      <c r="I1277" s="141" t="s">
        <v>3492</v>
      </c>
      <c r="J1277" s="141" t="s">
        <v>95</v>
      </c>
      <c r="K1277" s="141" t="s">
        <v>97</v>
      </c>
      <c r="L1277" s="141" t="s">
        <v>4136</v>
      </c>
      <c r="M1277" s="141" t="s">
        <v>228</v>
      </c>
      <c r="N1277" s="141" t="s">
        <v>303</v>
      </c>
      <c r="O1277" s="141" t="s">
        <v>287</v>
      </c>
      <c r="P1277" s="141" t="s">
        <v>3282</v>
      </c>
      <c r="Q1277" s="141" t="s">
        <v>288</v>
      </c>
      <c r="R1277" s="141" t="s">
        <v>3468</v>
      </c>
      <c r="S1277" s="148" t="s">
        <v>3280</v>
      </c>
      <c r="T1277" s="147">
        <v>130000</v>
      </c>
      <c r="U1277" s="147">
        <v>460000</v>
      </c>
      <c r="V1277" s="147">
        <v>272059.96999999997</v>
      </c>
      <c r="W1277" s="147">
        <v>242599.97</v>
      </c>
    </row>
    <row r="1278" spans="1:23">
      <c r="A1278" s="141" t="s">
        <v>3465</v>
      </c>
      <c r="B1278" s="141" t="s">
        <v>284</v>
      </c>
      <c r="C1278" s="141" t="s">
        <v>3464</v>
      </c>
      <c r="D1278" s="141" t="s">
        <v>3463</v>
      </c>
      <c r="E1278" s="141" t="s">
        <v>4314</v>
      </c>
      <c r="F1278" s="141" t="s">
        <v>4315</v>
      </c>
      <c r="G1278" s="141" t="s">
        <v>53</v>
      </c>
      <c r="H1278" s="141" t="s">
        <v>4051</v>
      </c>
      <c r="I1278" s="141" t="s">
        <v>3492</v>
      </c>
      <c r="J1278" s="141" t="s">
        <v>95</v>
      </c>
      <c r="K1278" s="141" t="s">
        <v>97</v>
      </c>
      <c r="L1278" s="141" t="s">
        <v>4136</v>
      </c>
      <c r="M1278" s="141" t="s">
        <v>229</v>
      </c>
      <c r="N1278" s="141" t="s">
        <v>303</v>
      </c>
      <c r="O1278" s="141" t="s">
        <v>287</v>
      </c>
      <c r="P1278" s="141" t="s">
        <v>3282</v>
      </c>
      <c r="Q1278" s="141" t="s">
        <v>288</v>
      </c>
      <c r="R1278" s="141" t="s">
        <v>3468</v>
      </c>
      <c r="S1278" s="148" t="s">
        <v>3280</v>
      </c>
      <c r="T1278" s="147">
        <v>3620877</v>
      </c>
      <c r="U1278" s="147">
        <v>4619200</v>
      </c>
      <c r="V1278" s="147">
        <v>4293014.99</v>
      </c>
      <c r="W1278" s="147">
        <v>2864852.24</v>
      </c>
    </row>
    <row r="1279" spans="1:23">
      <c r="A1279" s="141" t="s">
        <v>3465</v>
      </c>
      <c r="B1279" s="141" t="s">
        <v>284</v>
      </c>
      <c r="C1279" s="141" t="s">
        <v>3464</v>
      </c>
      <c r="D1279" s="141" t="s">
        <v>3463</v>
      </c>
      <c r="E1279" s="141" t="s">
        <v>4314</v>
      </c>
      <c r="F1279" s="141" t="s">
        <v>4315</v>
      </c>
      <c r="G1279" s="141" t="s">
        <v>53</v>
      </c>
      <c r="H1279" s="141" t="s">
        <v>4051</v>
      </c>
      <c r="I1279" s="141" t="s">
        <v>3492</v>
      </c>
      <c r="J1279" s="141" t="s">
        <v>95</v>
      </c>
      <c r="K1279" s="141" t="s">
        <v>97</v>
      </c>
      <c r="L1279" s="141" t="s">
        <v>4136</v>
      </c>
      <c r="M1279" s="141" t="s">
        <v>230</v>
      </c>
      <c r="N1279" s="141" t="s">
        <v>303</v>
      </c>
      <c r="O1279" s="141" t="s">
        <v>287</v>
      </c>
      <c r="P1279" s="141" t="s">
        <v>3282</v>
      </c>
      <c r="Q1279" s="141" t="s">
        <v>288</v>
      </c>
      <c r="R1279" s="141" t="s">
        <v>3468</v>
      </c>
      <c r="S1279" s="148" t="s">
        <v>3280</v>
      </c>
      <c r="T1279" s="147">
        <v>6236400</v>
      </c>
      <c r="U1279" s="147">
        <v>3869540.7</v>
      </c>
      <c r="V1279" s="147">
        <v>3399405.88</v>
      </c>
      <c r="W1279" s="147">
        <v>3399405.88</v>
      </c>
    </row>
    <row r="1280" spans="1:23">
      <c r="A1280" s="141" t="s">
        <v>3465</v>
      </c>
      <c r="B1280" s="141" t="s">
        <v>284</v>
      </c>
      <c r="C1280" s="141" t="s">
        <v>3464</v>
      </c>
      <c r="D1280" s="141" t="s">
        <v>3463</v>
      </c>
      <c r="E1280" s="141" t="s">
        <v>4314</v>
      </c>
      <c r="F1280" s="141" t="s">
        <v>4315</v>
      </c>
      <c r="G1280" s="141" t="s">
        <v>53</v>
      </c>
      <c r="H1280" s="141" t="s">
        <v>4051</v>
      </c>
      <c r="I1280" s="141" t="s">
        <v>3492</v>
      </c>
      <c r="J1280" s="141" t="s">
        <v>95</v>
      </c>
      <c r="K1280" s="141" t="s">
        <v>97</v>
      </c>
      <c r="L1280" s="141" t="s">
        <v>4136</v>
      </c>
      <c r="M1280" s="141" t="s">
        <v>231</v>
      </c>
      <c r="N1280" s="141" t="s">
        <v>303</v>
      </c>
      <c r="O1280" s="141" t="s">
        <v>287</v>
      </c>
      <c r="P1280" s="141" t="s">
        <v>3282</v>
      </c>
      <c r="Q1280" s="141" t="s">
        <v>288</v>
      </c>
      <c r="R1280" s="141" t="s">
        <v>3468</v>
      </c>
      <c r="S1280" s="148" t="s">
        <v>3280</v>
      </c>
      <c r="T1280" s="147">
        <v>1700000</v>
      </c>
      <c r="U1280" s="147">
        <v>4694200</v>
      </c>
      <c r="V1280" s="147">
        <v>2216308.61</v>
      </c>
      <c r="W1280" s="147">
        <v>1866125.94</v>
      </c>
    </row>
    <row r="1281" spans="1:23">
      <c r="A1281" s="141" t="s">
        <v>3465</v>
      </c>
      <c r="B1281" s="141" t="s">
        <v>284</v>
      </c>
      <c r="C1281" s="141" t="s">
        <v>3464</v>
      </c>
      <c r="D1281" s="141" t="s">
        <v>3463</v>
      </c>
      <c r="E1281" s="141" t="s">
        <v>4314</v>
      </c>
      <c r="F1281" s="141" t="s">
        <v>4315</v>
      </c>
      <c r="G1281" s="141" t="s">
        <v>53</v>
      </c>
      <c r="H1281" s="141" t="s">
        <v>4051</v>
      </c>
      <c r="I1281" s="141" t="s">
        <v>3492</v>
      </c>
      <c r="J1281" s="141" t="s">
        <v>95</v>
      </c>
      <c r="K1281" s="141" t="s">
        <v>97</v>
      </c>
      <c r="L1281" s="141" t="s">
        <v>4136</v>
      </c>
      <c r="M1281" s="141" t="s">
        <v>232</v>
      </c>
      <c r="N1281" s="141" t="s">
        <v>303</v>
      </c>
      <c r="O1281" s="141" t="s">
        <v>287</v>
      </c>
      <c r="P1281" s="141" t="s">
        <v>3282</v>
      </c>
      <c r="Q1281" s="141" t="s">
        <v>288</v>
      </c>
      <c r="R1281" s="141" t="s">
        <v>3468</v>
      </c>
      <c r="S1281" s="148" t="s">
        <v>3280</v>
      </c>
      <c r="T1281" s="147">
        <v>394000</v>
      </c>
      <c r="U1281" s="147">
        <v>493400</v>
      </c>
      <c r="V1281" s="147">
        <v>405210</v>
      </c>
      <c r="W1281" s="147">
        <v>288083</v>
      </c>
    </row>
    <row r="1282" spans="1:23">
      <c r="A1282" s="141" t="s">
        <v>3465</v>
      </c>
      <c r="B1282" s="141" t="s">
        <v>284</v>
      </c>
      <c r="C1282" s="141" t="s">
        <v>3464</v>
      </c>
      <c r="D1282" s="141" t="s">
        <v>3463</v>
      </c>
      <c r="E1282" s="141" t="s">
        <v>4314</v>
      </c>
      <c r="F1282" s="141" t="s">
        <v>4315</v>
      </c>
      <c r="G1282" s="141" t="s">
        <v>53</v>
      </c>
      <c r="H1282" s="141" t="s">
        <v>4051</v>
      </c>
      <c r="I1282" s="141" t="s">
        <v>3492</v>
      </c>
      <c r="J1282" s="141" t="s">
        <v>95</v>
      </c>
      <c r="K1282" s="141" t="s">
        <v>97</v>
      </c>
      <c r="L1282" s="141" t="s">
        <v>4136</v>
      </c>
      <c r="M1282" s="141" t="s">
        <v>233</v>
      </c>
      <c r="N1282" s="141" t="s">
        <v>303</v>
      </c>
      <c r="O1282" s="141" t="s">
        <v>287</v>
      </c>
      <c r="P1282" s="141" t="s">
        <v>3282</v>
      </c>
      <c r="Q1282" s="141" t="s">
        <v>288</v>
      </c>
      <c r="R1282" s="141" t="s">
        <v>3468</v>
      </c>
      <c r="S1282" s="148" t="s">
        <v>3280</v>
      </c>
      <c r="T1282" s="147">
        <v>3200000</v>
      </c>
      <c r="U1282" s="147">
        <v>4732400</v>
      </c>
      <c r="V1282" s="147">
        <v>4725958.4000000004</v>
      </c>
      <c r="W1282" s="147">
        <v>3177268.6</v>
      </c>
    </row>
    <row r="1283" spans="1:23">
      <c r="A1283" s="141" t="s">
        <v>3465</v>
      </c>
      <c r="B1283" s="141" t="s">
        <v>284</v>
      </c>
      <c r="C1283" s="141" t="s">
        <v>3464</v>
      </c>
      <c r="D1283" s="141" t="s">
        <v>3463</v>
      </c>
      <c r="E1283" s="141" t="s">
        <v>4314</v>
      </c>
      <c r="F1283" s="141" t="s">
        <v>4315</v>
      </c>
      <c r="G1283" s="141" t="s">
        <v>53</v>
      </c>
      <c r="H1283" s="141" t="s">
        <v>4051</v>
      </c>
      <c r="I1283" s="141" t="s">
        <v>3492</v>
      </c>
      <c r="J1283" s="141" t="s">
        <v>95</v>
      </c>
      <c r="K1283" s="141" t="s">
        <v>97</v>
      </c>
      <c r="L1283" s="141" t="s">
        <v>4140</v>
      </c>
      <c r="M1283" s="141" t="s">
        <v>235</v>
      </c>
      <c r="N1283" s="141" t="s">
        <v>303</v>
      </c>
      <c r="O1283" s="141" t="s">
        <v>287</v>
      </c>
      <c r="P1283" s="141" t="s">
        <v>3282</v>
      </c>
      <c r="Q1283" s="141" t="s">
        <v>288</v>
      </c>
      <c r="R1283" s="141" t="s">
        <v>3468</v>
      </c>
      <c r="S1283" s="148" t="s">
        <v>3280</v>
      </c>
      <c r="T1283" s="147">
        <v>680750</v>
      </c>
      <c r="U1283" s="147">
        <v>406066.7</v>
      </c>
      <c r="V1283" s="147">
        <v>362937.4</v>
      </c>
      <c r="W1283" s="147">
        <v>166712.1</v>
      </c>
    </row>
    <row r="1284" spans="1:23">
      <c r="A1284" s="141" t="s">
        <v>3465</v>
      </c>
      <c r="B1284" s="141" t="s">
        <v>284</v>
      </c>
      <c r="C1284" s="141" t="s">
        <v>3464</v>
      </c>
      <c r="D1284" s="141" t="s">
        <v>3463</v>
      </c>
      <c r="E1284" s="141" t="s">
        <v>4314</v>
      </c>
      <c r="F1284" s="141" t="s">
        <v>4315</v>
      </c>
      <c r="G1284" s="141" t="s">
        <v>53</v>
      </c>
      <c r="H1284" s="141" t="s">
        <v>4051</v>
      </c>
      <c r="I1284" s="141" t="s">
        <v>3492</v>
      </c>
      <c r="J1284" s="141" t="s">
        <v>95</v>
      </c>
      <c r="K1284" s="141" t="s">
        <v>97</v>
      </c>
      <c r="L1284" s="141" t="s">
        <v>4140</v>
      </c>
      <c r="M1284" s="141" t="s">
        <v>236</v>
      </c>
      <c r="N1284" s="141" t="s">
        <v>303</v>
      </c>
      <c r="O1284" s="141" t="s">
        <v>287</v>
      </c>
      <c r="P1284" s="141" t="s">
        <v>3282</v>
      </c>
      <c r="Q1284" s="141" t="s">
        <v>288</v>
      </c>
      <c r="R1284" s="141" t="s">
        <v>3468</v>
      </c>
      <c r="S1284" s="148" t="s">
        <v>3280</v>
      </c>
      <c r="T1284" s="147">
        <v>0</v>
      </c>
      <c r="U1284" s="147">
        <v>305451.53000000003</v>
      </c>
      <c r="V1284" s="147">
        <v>305421.65000000002</v>
      </c>
      <c r="W1284" s="147">
        <v>305421.65000000002</v>
      </c>
    </row>
    <row r="1285" spans="1:23">
      <c r="A1285" s="141" t="s">
        <v>3465</v>
      </c>
      <c r="B1285" s="141" t="s">
        <v>284</v>
      </c>
      <c r="C1285" s="141" t="s">
        <v>3464</v>
      </c>
      <c r="D1285" s="141" t="s">
        <v>3463</v>
      </c>
      <c r="E1285" s="141" t="s">
        <v>4314</v>
      </c>
      <c r="F1285" s="141" t="s">
        <v>4315</v>
      </c>
      <c r="G1285" s="141" t="s">
        <v>53</v>
      </c>
      <c r="H1285" s="141" t="s">
        <v>4051</v>
      </c>
      <c r="I1285" s="141" t="s">
        <v>3492</v>
      </c>
      <c r="J1285" s="141" t="s">
        <v>95</v>
      </c>
      <c r="K1285" s="141" t="s">
        <v>97</v>
      </c>
      <c r="L1285" s="141" t="s">
        <v>4140</v>
      </c>
      <c r="M1285" s="141" t="s">
        <v>237</v>
      </c>
      <c r="N1285" s="141" t="s">
        <v>303</v>
      </c>
      <c r="O1285" s="141" t="s">
        <v>287</v>
      </c>
      <c r="P1285" s="141" t="s">
        <v>3282</v>
      </c>
      <c r="Q1285" s="141" t="s">
        <v>288</v>
      </c>
      <c r="R1285" s="141" t="s">
        <v>3468</v>
      </c>
      <c r="S1285" s="148" t="s">
        <v>3280</v>
      </c>
      <c r="T1285" s="147">
        <v>700000</v>
      </c>
      <c r="U1285" s="147">
        <v>186000</v>
      </c>
      <c r="V1285" s="147">
        <v>104599.74</v>
      </c>
      <c r="W1285" s="147">
        <v>104599.74</v>
      </c>
    </row>
    <row r="1286" spans="1:23">
      <c r="A1286" s="141" t="s">
        <v>3465</v>
      </c>
      <c r="B1286" s="141" t="s">
        <v>284</v>
      </c>
      <c r="C1286" s="141" t="s">
        <v>3464</v>
      </c>
      <c r="D1286" s="141" t="s">
        <v>3463</v>
      </c>
      <c r="E1286" s="141" t="s">
        <v>4314</v>
      </c>
      <c r="F1286" s="141" t="s">
        <v>4315</v>
      </c>
      <c r="G1286" s="141" t="s">
        <v>53</v>
      </c>
      <c r="H1286" s="141" t="s">
        <v>4051</v>
      </c>
      <c r="I1286" s="141" t="s">
        <v>3492</v>
      </c>
      <c r="J1286" s="141" t="s">
        <v>95</v>
      </c>
      <c r="K1286" s="141" t="s">
        <v>97</v>
      </c>
      <c r="L1286" s="141" t="s">
        <v>4140</v>
      </c>
      <c r="M1286" s="141" t="s">
        <v>238</v>
      </c>
      <c r="N1286" s="141" t="s">
        <v>303</v>
      </c>
      <c r="O1286" s="141" t="s">
        <v>287</v>
      </c>
      <c r="P1286" s="141" t="s">
        <v>3282</v>
      </c>
      <c r="Q1286" s="141" t="s">
        <v>288</v>
      </c>
      <c r="R1286" s="141" t="s">
        <v>3468</v>
      </c>
      <c r="S1286" s="148" t="s">
        <v>3280</v>
      </c>
      <c r="T1286" s="147">
        <v>0</v>
      </c>
      <c r="U1286" s="147">
        <v>12000</v>
      </c>
      <c r="V1286" s="147">
        <v>8112.5</v>
      </c>
      <c r="W1286" s="147">
        <v>8112.5</v>
      </c>
    </row>
    <row r="1287" spans="1:23">
      <c r="A1287" s="141" t="s">
        <v>3465</v>
      </c>
      <c r="B1287" s="141" t="s">
        <v>284</v>
      </c>
      <c r="C1287" s="141" t="s">
        <v>3464</v>
      </c>
      <c r="D1287" s="141" t="s">
        <v>3463</v>
      </c>
      <c r="E1287" s="141" t="s">
        <v>4314</v>
      </c>
      <c r="F1287" s="141" t="s">
        <v>4315</v>
      </c>
      <c r="G1287" s="141" t="s">
        <v>53</v>
      </c>
      <c r="H1287" s="141" t="s">
        <v>4051</v>
      </c>
      <c r="I1287" s="141" t="s">
        <v>3492</v>
      </c>
      <c r="J1287" s="141" t="s">
        <v>95</v>
      </c>
      <c r="K1287" s="141" t="s">
        <v>97</v>
      </c>
      <c r="L1287" s="141" t="s">
        <v>4140</v>
      </c>
      <c r="M1287" s="141" t="s">
        <v>239</v>
      </c>
      <c r="N1287" s="141" t="s">
        <v>303</v>
      </c>
      <c r="O1287" s="141" t="s">
        <v>287</v>
      </c>
      <c r="P1287" s="141" t="s">
        <v>3282</v>
      </c>
      <c r="Q1287" s="141" t="s">
        <v>288</v>
      </c>
      <c r="R1287" s="141" t="s">
        <v>3468</v>
      </c>
      <c r="S1287" s="148" t="s">
        <v>3280</v>
      </c>
      <c r="T1287" s="147">
        <v>207500</v>
      </c>
      <c r="U1287" s="147">
        <v>484500</v>
      </c>
      <c r="V1287" s="147">
        <v>432416.02</v>
      </c>
      <c r="W1287" s="147">
        <v>208087.66</v>
      </c>
    </row>
    <row r="1288" spans="1:23">
      <c r="A1288" s="141" t="s">
        <v>3465</v>
      </c>
      <c r="B1288" s="141" t="s">
        <v>284</v>
      </c>
      <c r="C1288" s="141" t="s">
        <v>3464</v>
      </c>
      <c r="D1288" s="141" t="s">
        <v>3463</v>
      </c>
      <c r="E1288" s="141" t="s">
        <v>4314</v>
      </c>
      <c r="F1288" s="141" t="s">
        <v>4315</v>
      </c>
      <c r="G1288" s="141" t="s">
        <v>53</v>
      </c>
      <c r="H1288" s="141" t="s">
        <v>4051</v>
      </c>
      <c r="I1288" s="141" t="s">
        <v>3492</v>
      </c>
      <c r="J1288" s="141" t="s">
        <v>95</v>
      </c>
      <c r="K1288" s="141" t="s">
        <v>97</v>
      </c>
      <c r="L1288" s="141" t="s">
        <v>4140</v>
      </c>
      <c r="M1288" s="141" t="s">
        <v>240</v>
      </c>
      <c r="N1288" s="141" t="s">
        <v>303</v>
      </c>
      <c r="O1288" s="141" t="s">
        <v>287</v>
      </c>
      <c r="P1288" s="141" t="s">
        <v>3282</v>
      </c>
      <c r="Q1288" s="141" t="s">
        <v>288</v>
      </c>
      <c r="R1288" s="141" t="s">
        <v>3468</v>
      </c>
      <c r="S1288" s="148" t="s">
        <v>3280</v>
      </c>
      <c r="T1288" s="147">
        <v>0</v>
      </c>
      <c r="U1288" s="147">
        <v>114155.49</v>
      </c>
      <c r="V1288" s="147">
        <v>113135.5</v>
      </c>
      <c r="W1288" s="147">
        <v>113135.5</v>
      </c>
    </row>
    <row r="1289" spans="1:23">
      <c r="A1289" s="141" t="s">
        <v>3465</v>
      </c>
      <c r="B1289" s="141" t="s">
        <v>284</v>
      </c>
      <c r="C1289" s="141" t="s">
        <v>3464</v>
      </c>
      <c r="D1289" s="141" t="s">
        <v>3463</v>
      </c>
      <c r="E1289" s="141" t="s">
        <v>4314</v>
      </c>
      <c r="F1289" s="141" t="s">
        <v>4315</v>
      </c>
      <c r="G1289" s="141" t="s">
        <v>53</v>
      </c>
      <c r="H1289" s="141" t="s">
        <v>4051</v>
      </c>
      <c r="I1289" s="141" t="s">
        <v>3492</v>
      </c>
      <c r="J1289" s="141" t="s">
        <v>95</v>
      </c>
      <c r="K1289" s="141" t="s">
        <v>97</v>
      </c>
      <c r="L1289" s="141" t="s">
        <v>4140</v>
      </c>
      <c r="M1289" s="141" t="s">
        <v>241</v>
      </c>
      <c r="N1289" s="141" t="s">
        <v>303</v>
      </c>
      <c r="O1289" s="141" t="s">
        <v>287</v>
      </c>
      <c r="P1289" s="141" t="s">
        <v>3282</v>
      </c>
      <c r="Q1289" s="141" t="s">
        <v>288</v>
      </c>
      <c r="R1289" s="141" t="s">
        <v>3468</v>
      </c>
      <c r="S1289" s="148" t="s">
        <v>3280</v>
      </c>
      <c r="T1289" s="147">
        <v>6696000</v>
      </c>
      <c r="U1289" s="147">
        <v>6216000</v>
      </c>
      <c r="V1289" s="147">
        <v>4532116.83</v>
      </c>
      <c r="W1289" s="147">
        <v>4532116.83</v>
      </c>
    </row>
    <row r="1290" spans="1:23">
      <c r="A1290" s="141" t="s">
        <v>3465</v>
      </c>
      <c r="B1290" s="141" t="s">
        <v>284</v>
      </c>
      <c r="C1290" s="141" t="s">
        <v>3464</v>
      </c>
      <c r="D1290" s="141" t="s">
        <v>3463</v>
      </c>
      <c r="E1290" s="141" t="s">
        <v>4314</v>
      </c>
      <c r="F1290" s="141" t="s">
        <v>4315</v>
      </c>
      <c r="G1290" s="141" t="s">
        <v>53</v>
      </c>
      <c r="H1290" s="141" t="s">
        <v>4051</v>
      </c>
      <c r="I1290" s="141" t="s">
        <v>3492</v>
      </c>
      <c r="J1290" s="141" t="s">
        <v>95</v>
      </c>
      <c r="K1290" s="141" t="s">
        <v>97</v>
      </c>
      <c r="L1290" s="141" t="s">
        <v>4140</v>
      </c>
      <c r="M1290" s="141" t="s">
        <v>243</v>
      </c>
      <c r="N1290" s="141" t="s">
        <v>303</v>
      </c>
      <c r="O1290" s="141" t="s">
        <v>287</v>
      </c>
      <c r="P1290" s="141" t="s">
        <v>3282</v>
      </c>
      <c r="Q1290" s="141" t="s">
        <v>288</v>
      </c>
      <c r="R1290" s="141" t="s">
        <v>3468</v>
      </c>
      <c r="S1290" s="148" t="s">
        <v>3280</v>
      </c>
      <c r="T1290" s="147">
        <v>10947596</v>
      </c>
      <c r="U1290" s="147">
        <v>2957500.5</v>
      </c>
      <c r="V1290" s="147">
        <v>1851974.7</v>
      </c>
      <c r="W1290" s="147">
        <v>1801973.68</v>
      </c>
    </row>
    <row r="1291" spans="1:23">
      <c r="A1291" s="141" t="s">
        <v>3465</v>
      </c>
      <c r="B1291" s="141" t="s">
        <v>284</v>
      </c>
      <c r="C1291" s="141" t="s">
        <v>3464</v>
      </c>
      <c r="D1291" s="141" t="s">
        <v>3463</v>
      </c>
      <c r="E1291" s="141" t="s">
        <v>4314</v>
      </c>
      <c r="F1291" s="141" t="s">
        <v>4315</v>
      </c>
      <c r="G1291" s="141" t="s">
        <v>53</v>
      </c>
      <c r="H1291" s="141" t="s">
        <v>4050</v>
      </c>
      <c r="I1291" s="141" t="s">
        <v>3492</v>
      </c>
      <c r="J1291" s="141" t="s">
        <v>95</v>
      </c>
      <c r="K1291" s="141" t="s">
        <v>97</v>
      </c>
      <c r="L1291" s="141" t="s">
        <v>4136</v>
      </c>
      <c r="M1291" s="141" t="s">
        <v>225</v>
      </c>
      <c r="N1291" s="141" t="s">
        <v>303</v>
      </c>
      <c r="O1291" s="141" t="s">
        <v>287</v>
      </c>
      <c r="P1291" s="141" t="s">
        <v>3282</v>
      </c>
      <c r="Q1291" s="141" t="s">
        <v>288</v>
      </c>
      <c r="R1291" s="141" t="s">
        <v>3468</v>
      </c>
      <c r="S1291" s="148" t="s">
        <v>3280</v>
      </c>
      <c r="T1291" s="147">
        <v>18445420</v>
      </c>
      <c r="U1291" s="147">
        <v>21129900.370000001</v>
      </c>
      <c r="V1291" s="147">
        <v>13623355.01</v>
      </c>
      <c r="W1291" s="147">
        <v>13623355.01</v>
      </c>
    </row>
    <row r="1292" spans="1:23">
      <c r="A1292" s="141" t="s">
        <v>3465</v>
      </c>
      <c r="B1292" s="141" t="s">
        <v>284</v>
      </c>
      <c r="C1292" s="141" t="s">
        <v>3464</v>
      </c>
      <c r="D1292" s="141" t="s">
        <v>3463</v>
      </c>
      <c r="E1292" s="141" t="s">
        <v>4314</v>
      </c>
      <c r="F1292" s="141" t="s">
        <v>4315</v>
      </c>
      <c r="G1292" s="141" t="s">
        <v>53</v>
      </c>
      <c r="H1292" s="141" t="s">
        <v>4050</v>
      </c>
      <c r="I1292" s="141" t="s">
        <v>3492</v>
      </c>
      <c r="J1292" s="141" t="s">
        <v>95</v>
      </c>
      <c r="K1292" s="141" t="s">
        <v>97</v>
      </c>
      <c r="L1292" s="141" t="s">
        <v>4136</v>
      </c>
      <c r="M1292" s="141" t="s">
        <v>226</v>
      </c>
      <c r="N1292" s="141" t="s">
        <v>303</v>
      </c>
      <c r="O1292" s="141" t="s">
        <v>287</v>
      </c>
      <c r="P1292" s="141" t="s">
        <v>3282</v>
      </c>
      <c r="Q1292" s="141" t="s">
        <v>288</v>
      </c>
      <c r="R1292" s="141" t="s">
        <v>3468</v>
      </c>
      <c r="S1292" s="148" t="s">
        <v>3280</v>
      </c>
      <c r="T1292" s="147">
        <v>1003028000</v>
      </c>
      <c r="U1292" s="147">
        <v>3704544666</v>
      </c>
      <c r="V1292" s="147">
        <v>3275103910.79</v>
      </c>
      <c r="W1292" s="147">
        <v>2175103910.7800002</v>
      </c>
    </row>
    <row r="1293" spans="1:23">
      <c r="A1293" s="141" t="s">
        <v>3465</v>
      </c>
      <c r="B1293" s="141" t="s">
        <v>284</v>
      </c>
      <c r="C1293" s="141" t="s">
        <v>3464</v>
      </c>
      <c r="D1293" s="141" t="s">
        <v>3463</v>
      </c>
      <c r="E1293" s="141" t="s">
        <v>4314</v>
      </c>
      <c r="F1293" s="141" t="s">
        <v>4315</v>
      </c>
      <c r="G1293" s="141" t="s">
        <v>53</v>
      </c>
      <c r="H1293" s="141" t="s">
        <v>4050</v>
      </c>
      <c r="I1293" s="141" t="s">
        <v>3492</v>
      </c>
      <c r="J1293" s="141" t="s">
        <v>95</v>
      </c>
      <c r="K1293" s="141" t="s">
        <v>97</v>
      </c>
      <c r="L1293" s="141" t="s">
        <v>4136</v>
      </c>
      <c r="M1293" s="141" t="s">
        <v>227</v>
      </c>
      <c r="N1293" s="141" t="s">
        <v>303</v>
      </c>
      <c r="O1293" s="141" t="s">
        <v>287</v>
      </c>
      <c r="P1293" s="141" t="s">
        <v>3282</v>
      </c>
      <c r="Q1293" s="141" t="s">
        <v>288</v>
      </c>
      <c r="R1293" s="141" t="s">
        <v>3468</v>
      </c>
      <c r="S1293" s="148" t="s">
        <v>3280</v>
      </c>
      <c r="T1293" s="147">
        <v>12000000</v>
      </c>
      <c r="U1293" s="147">
        <v>6527330.0800000001</v>
      </c>
      <c r="V1293" s="147">
        <v>3607373.2</v>
      </c>
      <c r="W1293" s="147">
        <v>3607373.2</v>
      </c>
    </row>
    <row r="1294" spans="1:23">
      <c r="A1294" s="141" t="s">
        <v>3465</v>
      </c>
      <c r="B1294" s="141" t="s">
        <v>284</v>
      </c>
      <c r="C1294" s="141" t="s">
        <v>3464</v>
      </c>
      <c r="D1294" s="141" t="s">
        <v>3463</v>
      </c>
      <c r="E1294" s="141" t="s">
        <v>4314</v>
      </c>
      <c r="F1294" s="141" t="s">
        <v>4315</v>
      </c>
      <c r="G1294" s="141" t="s">
        <v>53</v>
      </c>
      <c r="H1294" s="141" t="s">
        <v>4050</v>
      </c>
      <c r="I1294" s="141" t="s">
        <v>3492</v>
      </c>
      <c r="J1294" s="141" t="s">
        <v>95</v>
      </c>
      <c r="K1294" s="141" t="s">
        <v>97</v>
      </c>
      <c r="L1294" s="141" t="s">
        <v>4136</v>
      </c>
      <c r="M1294" s="141" t="s">
        <v>228</v>
      </c>
      <c r="N1294" s="141" t="s">
        <v>303</v>
      </c>
      <c r="O1294" s="141" t="s">
        <v>287</v>
      </c>
      <c r="P1294" s="141" t="s">
        <v>3282</v>
      </c>
      <c r="Q1294" s="141" t="s">
        <v>288</v>
      </c>
      <c r="R1294" s="141" t="s">
        <v>3468</v>
      </c>
      <c r="S1294" s="148" t="s">
        <v>3280</v>
      </c>
      <c r="T1294" s="147">
        <v>0</v>
      </c>
      <c r="U1294" s="147">
        <v>500618</v>
      </c>
      <c r="V1294" s="147">
        <v>367287</v>
      </c>
      <c r="W1294" s="147">
        <v>367287</v>
      </c>
    </row>
    <row r="1295" spans="1:23">
      <c r="A1295" s="141" t="s">
        <v>3465</v>
      </c>
      <c r="B1295" s="141" t="s">
        <v>284</v>
      </c>
      <c r="C1295" s="141" t="s">
        <v>3464</v>
      </c>
      <c r="D1295" s="141" t="s">
        <v>3463</v>
      </c>
      <c r="E1295" s="141" t="s">
        <v>4314</v>
      </c>
      <c r="F1295" s="141" t="s">
        <v>4315</v>
      </c>
      <c r="G1295" s="141" t="s">
        <v>53</v>
      </c>
      <c r="H1295" s="141" t="s">
        <v>4050</v>
      </c>
      <c r="I1295" s="141" t="s">
        <v>3492</v>
      </c>
      <c r="J1295" s="141" t="s">
        <v>95</v>
      </c>
      <c r="K1295" s="141" t="s">
        <v>97</v>
      </c>
      <c r="L1295" s="141" t="s">
        <v>4136</v>
      </c>
      <c r="M1295" s="141" t="s">
        <v>229</v>
      </c>
      <c r="N1295" s="141" t="s">
        <v>303</v>
      </c>
      <c r="O1295" s="141" t="s">
        <v>287</v>
      </c>
      <c r="P1295" s="141" t="s">
        <v>3282</v>
      </c>
      <c r="Q1295" s="141" t="s">
        <v>288</v>
      </c>
      <c r="R1295" s="141" t="s">
        <v>3468</v>
      </c>
      <c r="S1295" s="148" t="s">
        <v>3280</v>
      </c>
      <c r="T1295" s="147">
        <v>10590000</v>
      </c>
      <c r="U1295" s="147">
        <v>5540000</v>
      </c>
      <c r="V1295" s="147">
        <v>4130864.57</v>
      </c>
      <c r="W1295" s="147">
        <v>3189095.24</v>
      </c>
    </row>
    <row r="1296" spans="1:23">
      <c r="A1296" s="141" t="s">
        <v>3465</v>
      </c>
      <c r="B1296" s="141" t="s">
        <v>284</v>
      </c>
      <c r="C1296" s="141" t="s">
        <v>3464</v>
      </c>
      <c r="D1296" s="141" t="s">
        <v>3463</v>
      </c>
      <c r="E1296" s="141" t="s">
        <v>4314</v>
      </c>
      <c r="F1296" s="141" t="s">
        <v>4315</v>
      </c>
      <c r="G1296" s="141" t="s">
        <v>53</v>
      </c>
      <c r="H1296" s="141" t="s">
        <v>4050</v>
      </c>
      <c r="I1296" s="141" t="s">
        <v>3492</v>
      </c>
      <c r="J1296" s="141" t="s">
        <v>95</v>
      </c>
      <c r="K1296" s="141" t="s">
        <v>97</v>
      </c>
      <c r="L1296" s="141" t="s">
        <v>4136</v>
      </c>
      <c r="M1296" s="141" t="s">
        <v>230</v>
      </c>
      <c r="N1296" s="141" t="s">
        <v>303</v>
      </c>
      <c r="O1296" s="141" t="s">
        <v>287</v>
      </c>
      <c r="P1296" s="141" t="s">
        <v>3282</v>
      </c>
      <c r="Q1296" s="141" t="s">
        <v>288</v>
      </c>
      <c r="R1296" s="141" t="s">
        <v>3468</v>
      </c>
      <c r="S1296" s="148" t="s">
        <v>3280</v>
      </c>
      <c r="T1296" s="147">
        <v>12000000</v>
      </c>
      <c r="U1296" s="147">
        <v>12500000</v>
      </c>
      <c r="V1296" s="147">
        <v>9946726.0600000005</v>
      </c>
      <c r="W1296" s="147">
        <v>9946726.0600000005</v>
      </c>
    </row>
    <row r="1297" spans="1:23">
      <c r="A1297" s="141" t="s">
        <v>3465</v>
      </c>
      <c r="B1297" s="141" t="s">
        <v>284</v>
      </c>
      <c r="C1297" s="141" t="s">
        <v>3464</v>
      </c>
      <c r="D1297" s="141" t="s">
        <v>3463</v>
      </c>
      <c r="E1297" s="141" t="s">
        <v>4314</v>
      </c>
      <c r="F1297" s="141" t="s">
        <v>4315</v>
      </c>
      <c r="G1297" s="141" t="s">
        <v>53</v>
      </c>
      <c r="H1297" s="141" t="s">
        <v>4050</v>
      </c>
      <c r="I1297" s="141" t="s">
        <v>3492</v>
      </c>
      <c r="J1297" s="141" t="s">
        <v>95</v>
      </c>
      <c r="K1297" s="141" t="s">
        <v>97</v>
      </c>
      <c r="L1297" s="141" t="s">
        <v>4136</v>
      </c>
      <c r="M1297" s="141" t="s">
        <v>231</v>
      </c>
      <c r="N1297" s="141" t="s">
        <v>303</v>
      </c>
      <c r="O1297" s="141" t="s">
        <v>287</v>
      </c>
      <c r="P1297" s="141" t="s">
        <v>3282</v>
      </c>
      <c r="Q1297" s="141" t="s">
        <v>288</v>
      </c>
      <c r="R1297" s="141" t="s">
        <v>3468</v>
      </c>
      <c r="S1297" s="148" t="s">
        <v>3280</v>
      </c>
      <c r="T1297" s="147">
        <v>19587020</v>
      </c>
      <c r="U1297" s="147">
        <v>5972539.6299999999</v>
      </c>
      <c r="V1297" s="147">
        <v>4056051.13</v>
      </c>
      <c r="W1297" s="147">
        <v>3391451.52</v>
      </c>
    </row>
    <row r="1298" spans="1:23">
      <c r="A1298" s="141" t="s">
        <v>3465</v>
      </c>
      <c r="B1298" s="141" t="s">
        <v>284</v>
      </c>
      <c r="C1298" s="141" t="s">
        <v>3464</v>
      </c>
      <c r="D1298" s="141" t="s">
        <v>3463</v>
      </c>
      <c r="E1298" s="141" t="s">
        <v>4314</v>
      </c>
      <c r="F1298" s="141" t="s">
        <v>4315</v>
      </c>
      <c r="G1298" s="141" t="s">
        <v>53</v>
      </c>
      <c r="H1298" s="141" t="s">
        <v>4050</v>
      </c>
      <c r="I1298" s="141" t="s">
        <v>3492</v>
      </c>
      <c r="J1298" s="141" t="s">
        <v>95</v>
      </c>
      <c r="K1298" s="141" t="s">
        <v>97</v>
      </c>
      <c r="L1298" s="141" t="s">
        <v>4136</v>
      </c>
      <c r="M1298" s="141" t="s">
        <v>232</v>
      </c>
      <c r="N1298" s="141" t="s">
        <v>303</v>
      </c>
      <c r="O1298" s="141" t="s">
        <v>287</v>
      </c>
      <c r="P1298" s="141" t="s">
        <v>3282</v>
      </c>
      <c r="Q1298" s="141" t="s">
        <v>288</v>
      </c>
      <c r="R1298" s="141" t="s">
        <v>3468</v>
      </c>
      <c r="S1298" s="148" t="s">
        <v>3280</v>
      </c>
      <c r="T1298" s="147">
        <v>111507396</v>
      </c>
      <c r="U1298" s="147">
        <v>12175416.92</v>
      </c>
      <c r="V1298" s="147">
        <v>8038934.9800000004</v>
      </c>
      <c r="W1298" s="147">
        <v>7972774.9800000004</v>
      </c>
    </row>
    <row r="1299" spans="1:23">
      <c r="A1299" s="141" t="s">
        <v>3465</v>
      </c>
      <c r="B1299" s="141" t="s">
        <v>284</v>
      </c>
      <c r="C1299" s="141" t="s">
        <v>3464</v>
      </c>
      <c r="D1299" s="141" t="s">
        <v>3463</v>
      </c>
      <c r="E1299" s="141" t="s">
        <v>4314</v>
      </c>
      <c r="F1299" s="141" t="s">
        <v>4315</v>
      </c>
      <c r="G1299" s="141" t="s">
        <v>53</v>
      </c>
      <c r="H1299" s="141" t="s">
        <v>4050</v>
      </c>
      <c r="I1299" s="141" t="s">
        <v>3492</v>
      </c>
      <c r="J1299" s="141" t="s">
        <v>95</v>
      </c>
      <c r="K1299" s="141" t="s">
        <v>97</v>
      </c>
      <c r="L1299" s="141" t="s">
        <v>4136</v>
      </c>
      <c r="M1299" s="141" t="s">
        <v>232</v>
      </c>
      <c r="N1299" s="141" t="s">
        <v>303</v>
      </c>
      <c r="O1299" s="141" t="s">
        <v>291</v>
      </c>
      <c r="P1299" s="141" t="s">
        <v>3282</v>
      </c>
      <c r="Q1299" s="141" t="s">
        <v>288</v>
      </c>
      <c r="R1299" s="141" t="s">
        <v>3468</v>
      </c>
      <c r="S1299" s="148" t="s">
        <v>3280</v>
      </c>
      <c r="T1299" s="147">
        <v>9110304</v>
      </c>
      <c r="U1299" s="147">
        <v>9110304</v>
      </c>
      <c r="V1299" s="147">
        <v>0</v>
      </c>
      <c r="W1299" s="147">
        <v>0</v>
      </c>
    </row>
    <row r="1300" spans="1:23">
      <c r="A1300" s="141" t="s">
        <v>3465</v>
      </c>
      <c r="B1300" s="141" t="s">
        <v>284</v>
      </c>
      <c r="C1300" s="141" t="s">
        <v>3464</v>
      </c>
      <c r="D1300" s="141" t="s">
        <v>3463</v>
      </c>
      <c r="E1300" s="141" t="s">
        <v>4314</v>
      </c>
      <c r="F1300" s="141" t="s">
        <v>4315</v>
      </c>
      <c r="G1300" s="141" t="s">
        <v>53</v>
      </c>
      <c r="H1300" s="141" t="s">
        <v>4050</v>
      </c>
      <c r="I1300" s="141" t="s">
        <v>3492</v>
      </c>
      <c r="J1300" s="141" t="s">
        <v>95</v>
      </c>
      <c r="K1300" s="141" t="s">
        <v>97</v>
      </c>
      <c r="L1300" s="141" t="s">
        <v>4136</v>
      </c>
      <c r="M1300" s="141" t="s">
        <v>233</v>
      </c>
      <c r="N1300" s="141" t="s">
        <v>303</v>
      </c>
      <c r="O1300" s="141" t="s">
        <v>287</v>
      </c>
      <c r="P1300" s="141" t="s">
        <v>3282</v>
      </c>
      <c r="Q1300" s="141" t="s">
        <v>288</v>
      </c>
      <c r="R1300" s="141" t="s">
        <v>3468</v>
      </c>
      <c r="S1300" s="148" t="s">
        <v>3280</v>
      </c>
      <c r="T1300" s="147">
        <v>4150000</v>
      </c>
      <c r="U1300" s="147">
        <v>6200000</v>
      </c>
      <c r="V1300" s="147">
        <v>5570472.8799999999</v>
      </c>
      <c r="W1300" s="147">
        <v>2102444.84</v>
      </c>
    </row>
    <row r="1301" spans="1:23">
      <c r="A1301" s="141" t="s">
        <v>3465</v>
      </c>
      <c r="B1301" s="141" t="s">
        <v>284</v>
      </c>
      <c r="C1301" s="141" t="s">
        <v>3464</v>
      </c>
      <c r="D1301" s="141" t="s">
        <v>3463</v>
      </c>
      <c r="E1301" s="141" t="s">
        <v>4314</v>
      </c>
      <c r="F1301" s="141" t="s">
        <v>4315</v>
      </c>
      <c r="G1301" s="141" t="s">
        <v>53</v>
      </c>
      <c r="H1301" s="141" t="s">
        <v>4050</v>
      </c>
      <c r="I1301" s="141" t="s">
        <v>3492</v>
      </c>
      <c r="J1301" s="141" t="s">
        <v>95</v>
      </c>
      <c r="K1301" s="141" t="s">
        <v>97</v>
      </c>
      <c r="L1301" s="141" t="s">
        <v>4140</v>
      </c>
      <c r="M1301" s="141" t="s">
        <v>235</v>
      </c>
      <c r="N1301" s="141" t="s">
        <v>303</v>
      </c>
      <c r="O1301" s="141" t="s">
        <v>287</v>
      </c>
      <c r="P1301" s="141" t="s">
        <v>3282</v>
      </c>
      <c r="Q1301" s="141" t="s">
        <v>288</v>
      </c>
      <c r="R1301" s="141" t="s">
        <v>3468</v>
      </c>
      <c r="S1301" s="148" t="s">
        <v>3280</v>
      </c>
      <c r="T1301" s="147">
        <v>738980</v>
      </c>
      <c r="U1301" s="147">
        <v>578980</v>
      </c>
      <c r="V1301" s="147">
        <v>393614.1</v>
      </c>
      <c r="W1301" s="147">
        <v>368954.1</v>
      </c>
    </row>
    <row r="1302" spans="1:23">
      <c r="A1302" s="141" t="s">
        <v>3465</v>
      </c>
      <c r="B1302" s="141" t="s">
        <v>284</v>
      </c>
      <c r="C1302" s="141" t="s">
        <v>3464</v>
      </c>
      <c r="D1302" s="141" t="s">
        <v>3463</v>
      </c>
      <c r="E1302" s="141" t="s">
        <v>4314</v>
      </c>
      <c r="F1302" s="141" t="s">
        <v>4315</v>
      </c>
      <c r="G1302" s="141" t="s">
        <v>53</v>
      </c>
      <c r="H1302" s="141" t="s">
        <v>4050</v>
      </c>
      <c r="I1302" s="141" t="s">
        <v>3492</v>
      </c>
      <c r="J1302" s="141" t="s">
        <v>95</v>
      </c>
      <c r="K1302" s="141" t="s">
        <v>97</v>
      </c>
      <c r="L1302" s="141" t="s">
        <v>4140</v>
      </c>
      <c r="M1302" s="141" t="s">
        <v>236</v>
      </c>
      <c r="N1302" s="141" t="s">
        <v>303</v>
      </c>
      <c r="O1302" s="141" t="s">
        <v>287</v>
      </c>
      <c r="P1302" s="141" t="s">
        <v>3282</v>
      </c>
      <c r="Q1302" s="141" t="s">
        <v>288</v>
      </c>
      <c r="R1302" s="141" t="s">
        <v>3468</v>
      </c>
      <c r="S1302" s="148" t="s">
        <v>3280</v>
      </c>
      <c r="T1302" s="147">
        <v>462000</v>
      </c>
      <c r="U1302" s="147">
        <v>372000</v>
      </c>
      <c r="V1302" s="147">
        <v>43281.22</v>
      </c>
      <c r="W1302" s="147">
        <v>43281.22</v>
      </c>
    </row>
    <row r="1303" spans="1:23">
      <c r="A1303" s="141" t="s">
        <v>3465</v>
      </c>
      <c r="B1303" s="141" t="s">
        <v>284</v>
      </c>
      <c r="C1303" s="141" t="s">
        <v>3464</v>
      </c>
      <c r="D1303" s="141" t="s">
        <v>3463</v>
      </c>
      <c r="E1303" s="141" t="s">
        <v>4314</v>
      </c>
      <c r="F1303" s="141" t="s">
        <v>4315</v>
      </c>
      <c r="G1303" s="141" t="s">
        <v>53</v>
      </c>
      <c r="H1303" s="141" t="s">
        <v>4050</v>
      </c>
      <c r="I1303" s="141" t="s">
        <v>3492</v>
      </c>
      <c r="J1303" s="141" t="s">
        <v>95</v>
      </c>
      <c r="K1303" s="141" t="s">
        <v>97</v>
      </c>
      <c r="L1303" s="141" t="s">
        <v>4140</v>
      </c>
      <c r="M1303" s="141" t="s">
        <v>237</v>
      </c>
      <c r="N1303" s="141" t="s">
        <v>303</v>
      </c>
      <c r="O1303" s="141" t="s">
        <v>287</v>
      </c>
      <c r="P1303" s="141" t="s">
        <v>3282</v>
      </c>
      <c r="Q1303" s="141" t="s">
        <v>288</v>
      </c>
      <c r="R1303" s="141" t="s">
        <v>3468</v>
      </c>
      <c r="S1303" s="148" t="s">
        <v>3280</v>
      </c>
      <c r="T1303" s="147">
        <v>1557180</v>
      </c>
      <c r="U1303" s="147">
        <v>1077180</v>
      </c>
      <c r="V1303" s="147">
        <v>492174.3</v>
      </c>
      <c r="W1303" s="147">
        <v>490097.5</v>
      </c>
    </row>
    <row r="1304" spans="1:23">
      <c r="A1304" s="141" t="s">
        <v>3465</v>
      </c>
      <c r="B1304" s="141" t="s">
        <v>284</v>
      </c>
      <c r="C1304" s="141" t="s">
        <v>3464</v>
      </c>
      <c r="D1304" s="141" t="s">
        <v>3463</v>
      </c>
      <c r="E1304" s="141" t="s">
        <v>4314</v>
      </c>
      <c r="F1304" s="141" t="s">
        <v>4315</v>
      </c>
      <c r="G1304" s="141" t="s">
        <v>53</v>
      </c>
      <c r="H1304" s="141" t="s">
        <v>4050</v>
      </c>
      <c r="I1304" s="141" t="s">
        <v>3492</v>
      </c>
      <c r="J1304" s="141" t="s">
        <v>95</v>
      </c>
      <c r="K1304" s="141" t="s">
        <v>97</v>
      </c>
      <c r="L1304" s="141" t="s">
        <v>4140</v>
      </c>
      <c r="M1304" s="141" t="s">
        <v>238</v>
      </c>
      <c r="N1304" s="141" t="s">
        <v>303</v>
      </c>
      <c r="O1304" s="141" t="s">
        <v>287</v>
      </c>
      <c r="P1304" s="141" t="s">
        <v>3282</v>
      </c>
      <c r="Q1304" s="141" t="s">
        <v>288</v>
      </c>
      <c r="R1304" s="141" t="s">
        <v>3468</v>
      </c>
      <c r="S1304" s="148" t="s">
        <v>3280</v>
      </c>
      <c r="T1304" s="147">
        <v>122750</v>
      </c>
      <c r="U1304" s="147">
        <v>72750</v>
      </c>
      <c r="V1304" s="147">
        <v>14301.8</v>
      </c>
      <c r="W1304" s="147">
        <v>14301.8</v>
      </c>
    </row>
    <row r="1305" spans="1:23">
      <c r="A1305" s="141" t="s">
        <v>3465</v>
      </c>
      <c r="B1305" s="141" t="s">
        <v>284</v>
      </c>
      <c r="C1305" s="141" t="s">
        <v>3464</v>
      </c>
      <c r="D1305" s="141" t="s">
        <v>3463</v>
      </c>
      <c r="E1305" s="141" t="s">
        <v>4314</v>
      </c>
      <c r="F1305" s="141" t="s">
        <v>4315</v>
      </c>
      <c r="G1305" s="141" t="s">
        <v>53</v>
      </c>
      <c r="H1305" s="141" t="s">
        <v>4050</v>
      </c>
      <c r="I1305" s="141" t="s">
        <v>3492</v>
      </c>
      <c r="J1305" s="141" t="s">
        <v>95</v>
      </c>
      <c r="K1305" s="141" t="s">
        <v>97</v>
      </c>
      <c r="L1305" s="141" t="s">
        <v>4140</v>
      </c>
      <c r="M1305" s="141" t="s">
        <v>239</v>
      </c>
      <c r="N1305" s="141" t="s">
        <v>303</v>
      </c>
      <c r="O1305" s="141" t="s">
        <v>287</v>
      </c>
      <c r="P1305" s="141" t="s">
        <v>3282</v>
      </c>
      <c r="Q1305" s="141" t="s">
        <v>288</v>
      </c>
      <c r="R1305" s="141" t="s">
        <v>3468</v>
      </c>
      <c r="S1305" s="148" t="s">
        <v>3280</v>
      </c>
      <c r="T1305" s="147">
        <v>536200</v>
      </c>
      <c r="U1305" s="147">
        <v>426200</v>
      </c>
      <c r="V1305" s="147">
        <v>368584.21</v>
      </c>
      <c r="W1305" s="147">
        <v>368584.2</v>
      </c>
    </row>
    <row r="1306" spans="1:23">
      <c r="A1306" s="141" t="s">
        <v>3465</v>
      </c>
      <c r="B1306" s="141" t="s">
        <v>284</v>
      </c>
      <c r="C1306" s="141" t="s">
        <v>3464</v>
      </c>
      <c r="D1306" s="141" t="s">
        <v>3463</v>
      </c>
      <c r="E1306" s="141" t="s">
        <v>4314</v>
      </c>
      <c r="F1306" s="141" t="s">
        <v>4315</v>
      </c>
      <c r="G1306" s="141" t="s">
        <v>53</v>
      </c>
      <c r="H1306" s="141" t="s">
        <v>4050</v>
      </c>
      <c r="I1306" s="141" t="s">
        <v>3492</v>
      </c>
      <c r="J1306" s="141" t="s">
        <v>95</v>
      </c>
      <c r="K1306" s="141" t="s">
        <v>97</v>
      </c>
      <c r="L1306" s="141" t="s">
        <v>4140</v>
      </c>
      <c r="M1306" s="141" t="s">
        <v>240</v>
      </c>
      <c r="N1306" s="141" t="s">
        <v>303</v>
      </c>
      <c r="O1306" s="141" t="s">
        <v>287</v>
      </c>
      <c r="P1306" s="141" t="s">
        <v>3282</v>
      </c>
      <c r="Q1306" s="141" t="s">
        <v>288</v>
      </c>
      <c r="R1306" s="141" t="s">
        <v>3468</v>
      </c>
      <c r="S1306" s="148" t="s">
        <v>3280</v>
      </c>
      <c r="T1306" s="147">
        <v>20240750</v>
      </c>
      <c r="U1306" s="147">
        <v>3250750</v>
      </c>
      <c r="V1306" s="147">
        <v>42429</v>
      </c>
      <c r="W1306" s="147">
        <v>42429</v>
      </c>
    </row>
    <row r="1307" spans="1:23">
      <c r="A1307" s="141" t="s">
        <v>3465</v>
      </c>
      <c r="B1307" s="141" t="s">
        <v>284</v>
      </c>
      <c r="C1307" s="141" t="s">
        <v>3464</v>
      </c>
      <c r="D1307" s="141" t="s">
        <v>3463</v>
      </c>
      <c r="E1307" s="141" t="s">
        <v>4314</v>
      </c>
      <c r="F1307" s="141" t="s">
        <v>4315</v>
      </c>
      <c r="G1307" s="141" t="s">
        <v>53</v>
      </c>
      <c r="H1307" s="141" t="s">
        <v>4050</v>
      </c>
      <c r="I1307" s="141" t="s">
        <v>3492</v>
      </c>
      <c r="J1307" s="141" t="s">
        <v>95</v>
      </c>
      <c r="K1307" s="141" t="s">
        <v>97</v>
      </c>
      <c r="L1307" s="141" t="s">
        <v>4140</v>
      </c>
      <c r="M1307" s="141" t="s">
        <v>241</v>
      </c>
      <c r="N1307" s="141" t="s">
        <v>303</v>
      </c>
      <c r="O1307" s="141" t="s">
        <v>287</v>
      </c>
      <c r="P1307" s="141" t="s">
        <v>3282</v>
      </c>
      <c r="Q1307" s="141" t="s">
        <v>288</v>
      </c>
      <c r="R1307" s="141" t="s">
        <v>3468</v>
      </c>
      <c r="S1307" s="148" t="s">
        <v>3280</v>
      </c>
      <c r="T1307" s="147">
        <v>12679420</v>
      </c>
      <c r="U1307" s="147">
        <v>12539420</v>
      </c>
      <c r="V1307" s="147">
        <v>4378804.63</v>
      </c>
      <c r="W1307" s="147">
        <v>4378804.63</v>
      </c>
    </row>
    <row r="1308" spans="1:23">
      <c r="A1308" s="141" t="s">
        <v>3465</v>
      </c>
      <c r="B1308" s="141" t="s">
        <v>284</v>
      </c>
      <c r="C1308" s="141" t="s">
        <v>3464</v>
      </c>
      <c r="D1308" s="141" t="s">
        <v>3463</v>
      </c>
      <c r="E1308" s="141" t="s">
        <v>4314</v>
      </c>
      <c r="F1308" s="141" t="s">
        <v>4315</v>
      </c>
      <c r="G1308" s="141" t="s">
        <v>53</v>
      </c>
      <c r="H1308" s="141" t="s">
        <v>4050</v>
      </c>
      <c r="I1308" s="141" t="s">
        <v>3492</v>
      </c>
      <c r="J1308" s="141" t="s">
        <v>95</v>
      </c>
      <c r="K1308" s="141" t="s">
        <v>97</v>
      </c>
      <c r="L1308" s="141" t="s">
        <v>4140</v>
      </c>
      <c r="M1308" s="141" t="s">
        <v>243</v>
      </c>
      <c r="N1308" s="141" t="s">
        <v>303</v>
      </c>
      <c r="O1308" s="141" t="s">
        <v>287</v>
      </c>
      <c r="P1308" s="141" t="s">
        <v>3282</v>
      </c>
      <c r="Q1308" s="141" t="s">
        <v>288</v>
      </c>
      <c r="R1308" s="141" t="s">
        <v>3468</v>
      </c>
      <c r="S1308" s="148" t="s">
        <v>3280</v>
      </c>
      <c r="T1308" s="147">
        <v>18875669</v>
      </c>
      <c r="U1308" s="147">
        <v>6457399</v>
      </c>
      <c r="V1308" s="147">
        <v>1675491.87</v>
      </c>
      <c r="W1308" s="147">
        <v>1640219.52</v>
      </c>
    </row>
    <row r="1309" spans="1:23">
      <c r="A1309" s="141" t="s">
        <v>3465</v>
      </c>
      <c r="B1309" s="141" t="s">
        <v>284</v>
      </c>
      <c r="C1309" s="141" t="s">
        <v>3464</v>
      </c>
      <c r="D1309" s="141" t="s">
        <v>3463</v>
      </c>
      <c r="E1309" s="141" t="s">
        <v>4314</v>
      </c>
      <c r="F1309" s="141" t="s">
        <v>4315</v>
      </c>
      <c r="G1309" s="141" t="s">
        <v>53</v>
      </c>
      <c r="H1309" s="141" t="s">
        <v>4086</v>
      </c>
      <c r="I1309" s="141" t="s">
        <v>3492</v>
      </c>
      <c r="J1309" s="141" t="s">
        <v>95</v>
      </c>
      <c r="K1309" s="141" t="s">
        <v>97</v>
      </c>
      <c r="L1309" s="141" t="s">
        <v>4136</v>
      </c>
      <c r="M1309" s="141" t="s">
        <v>225</v>
      </c>
      <c r="N1309" s="141" t="s">
        <v>303</v>
      </c>
      <c r="O1309" s="141" t="s">
        <v>287</v>
      </c>
      <c r="P1309" s="141" t="s">
        <v>3282</v>
      </c>
      <c r="Q1309" s="141" t="s">
        <v>288</v>
      </c>
      <c r="R1309" s="141" t="s">
        <v>3468</v>
      </c>
      <c r="S1309" s="148" t="s">
        <v>3280</v>
      </c>
      <c r="T1309" s="147">
        <v>0</v>
      </c>
      <c r="U1309" s="147">
        <v>5100000</v>
      </c>
      <c r="V1309" s="147">
        <v>895</v>
      </c>
      <c r="W1309" s="147">
        <v>895</v>
      </c>
    </row>
    <row r="1310" spans="1:23">
      <c r="A1310" s="141" t="s">
        <v>3465</v>
      </c>
      <c r="B1310" s="141" t="s">
        <v>284</v>
      </c>
      <c r="C1310" s="141" t="s">
        <v>3464</v>
      </c>
      <c r="D1310" s="141" t="s">
        <v>3463</v>
      </c>
      <c r="E1310" s="141" t="s">
        <v>4314</v>
      </c>
      <c r="F1310" s="141" t="s">
        <v>4315</v>
      </c>
      <c r="G1310" s="141" t="s">
        <v>53</v>
      </c>
      <c r="H1310" s="141" t="s">
        <v>4086</v>
      </c>
      <c r="I1310" s="141" t="s">
        <v>3492</v>
      </c>
      <c r="J1310" s="141" t="s">
        <v>95</v>
      </c>
      <c r="K1310" s="141" t="s">
        <v>97</v>
      </c>
      <c r="L1310" s="141" t="s">
        <v>4136</v>
      </c>
      <c r="M1310" s="141" t="s">
        <v>226</v>
      </c>
      <c r="N1310" s="141" t="s">
        <v>303</v>
      </c>
      <c r="O1310" s="141" t="s">
        <v>287</v>
      </c>
      <c r="P1310" s="141" t="s">
        <v>3282</v>
      </c>
      <c r="Q1310" s="141" t="s">
        <v>288</v>
      </c>
      <c r="R1310" s="141" t="s">
        <v>3468</v>
      </c>
      <c r="S1310" s="148" t="s">
        <v>3280</v>
      </c>
      <c r="T1310" s="147">
        <v>0</v>
      </c>
      <c r="U1310" s="147">
        <v>4210000</v>
      </c>
      <c r="V1310" s="147">
        <v>1758034.8</v>
      </c>
      <c r="W1310" s="147">
        <v>796393.8</v>
      </c>
    </row>
    <row r="1311" spans="1:23">
      <c r="A1311" s="141" t="s">
        <v>3465</v>
      </c>
      <c r="B1311" s="141" t="s">
        <v>284</v>
      </c>
      <c r="C1311" s="141" t="s">
        <v>3464</v>
      </c>
      <c r="D1311" s="141" t="s">
        <v>3463</v>
      </c>
      <c r="E1311" s="141" t="s">
        <v>4314</v>
      </c>
      <c r="F1311" s="141" t="s">
        <v>4315</v>
      </c>
      <c r="G1311" s="141" t="s">
        <v>53</v>
      </c>
      <c r="H1311" s="141" t="s">
        <v>4086</v>
      </c>
      <c r="I1311" s="141" t="s">
        <v>3492</v>
      </c>
      <c r="J1311" s="141" t="s">
        <v>95</v>
      </c>
      <c r="K1311" s="141" t="s">
        <v>97</v>
      </c>
      <c r="L1311" s="141" t="s">
        <v>4136</v>
      </c>
      <c r="M1311" s="141" t="s">
        <v>227</v>
      </c>
      <c r="N1311" s="141" t="s">
        <v>303</v>
      </c>
      <c r="O1311" s="141" t="s">
        <v>287</v>
      </c>
      <c r="P1311" s="141" t="s">
        <v>3282</v>
      </c>
      <c r="Q1311" s="141" t="s">
        <v>288</v>
      </c>
      <c r="R1311" s="141" t="s">
        <v>3468</v>
      </c>
      <c r="S1311" s="148" t="s">
        <v>3280</v>
      </c>
      <c r="T1311" s="147">
        <v>0</v>
      </c>
      <c r="U1311" s="147">
        <v>1583300</v>
      </c>
      <c r="V1311" s="147">
        <v>0</v>
      </c>
      <c r="W1311" s="147">
        <v>0</v>
      </c>
    </row>
    <row r="1312" spans="1:23">
      <c r="A1312" s="141" t="s">
        <v>3465</v>
      </c>
      <c r="B1312" s="141" t="s">
        <v>284</v>
      </c>
      <c r="C1312" s="141" t="s">
        <v>3464</v>
      </c>
      <c r="D1312" s="141" t="s">
        <v>3463</v>
      </c>
      <c r="E1312" s="141" t="s">
        <v>4314</v>
      </c>
      <c r="F1312" s="141" t="s">
        <v>4315</v>
      </c>
      <c r="G1312" s="141" t="s">
        <v>53</v>
      </c>
      <c r="H1312" s="141" t="s">
        <v>4086</v>
      </c>
      <c r="I1312" s="141" t="s">
        <v>3492</v>
      </c>
      <c r="J1312" s="141" t="s">
        <v>95</v>
      </c>
      <c r="K1312" s="141" t="s">
        <v>97</v>
      </c>
      <c r="L1312" s="141" t="s">
        <v>4136</v>
      </c>
      <c r="M1312" s="141" t="s">
        <v>228</v>
      </c>
      <c r="N1312" s="141" t="s">
        <v>303</v>
      </c>
      <c r="O1312" s="141" t="s">
        <v>287</v>
      </c>
      <c r="P1312" s="141" t="s">
        <v>3282</v>
      </c>
      <c r="Q1312" s="141" t="s">
        <v>288</v>
      </c>
      <c r="R1312" s="141" t="s">
        <v>3468</v>
      </c>
      <c r="S1312" s="148" t="s">
        <v>3280</v>
      </c>
      <c r="T1312" s="147">
        <v>0</v>
      </c>
      <c r="U1312" s="147">
        <v>900000</v>
      </c>
      <c r="V1312" s="147">
        <v>0</v>
      </c>
      <c r="W1312" s="147">
        <v>0</v>
      </c>
    </row>
    <row r="1313" spans="1:23">
      <c r="A1313" s="141" t="s">
        <v>3465</v>
      </c>
      <c r="B1313" s="141" t="s">
        <v>284</v>
      </c>
      <c r="C1313" s="141" t="s">
        <v>3464</v>
      </c>
      <c r="D1313" s="141" t="s">
        <v>3463</v>
      </c>
      <c r="E1313" s="141" t="s">
        <v>4314</v>
      </c>
      <c r="F1313" s="141" t="s">
        <v>4315</v>
      </c>
      <c r="G1313" s="141" t="s">
        <v>53</v>
      </c>
      <c r="H1313" s="141" t="s">
        <v>4086</v>
      </c>
      <c r="I1313" s="141" t="s">
        <v>3492</v>
      </c>
      <c r="J1313" s="141" t="s">
        <v>95</v>
      </c>
      <c r="K1313" s="141" t="s">
        <v>97</v>
      </c>
      <c r="L1313" s="141" t="s">
        <v>4136</v>
      </c>
      <c r="M1313" s="141" t="s">
        <v>229</v>
      </c>
      <c r="N1313" s="141" t="s">
        <v>303</v>
      </c>
      <c r="O1313" s="141" t="s">
        <v>287</v>
      </c>
      <c r="P1313" s="141" t="s">
        <v>3282</v>
      </c>
      <c r="Q1313" s="141" t="s">
        <v>288</v>
      </c>
      <c r="R1313" s="141" t="s">
        <v>3468</v>
      </c>
      <c r="S1313" s="148" t="s">
        <v>3280</v>
      </c>
      <c r="T1313" s="147">
        <v>0</v>
      </c>
      <c r="U1313" s="147">
        <v>17000000</v>
      </c>
      <c r="V1313" s="147">
        <v>16153400</v>
      </c>
      <c r="W1313" s="147">
        <v>6327405</v>
      </c>
    </row>
    <row r="1314" spans="1:23">
      <c r="A1314" s="141" t="s">
        <v>3465</v>
      </c>
      <c r="B1314" s="141" t="s">
        <v>284</v>
      </c>
      <c r="C1314" s="141" t="s">
        <v>3464</v>
      </c>
      <c r="D1314" s="141" t="s">
        <v>3463</v>
      </c>
      <c r="E1314" s="141" t="s">
        <v>4314</v>
      </c>
      <c r="F1314" s="141" t="s">
        <v>4315</v>
      </c>
      <c r="G1314" s="141" t="s">
        <v>53</v>
      </c>
      <c r="H1314" s="141" t="s">
        <v>4086</v>
      </c>
      <c r="I1314" s="141" t="s">
        <v>3492</v>
      </c>
      <c r="J1314" s="141" t="s">
        <v>95</v>
      </c>
      <c r="K1314" s="141" t="s">
        <v>97</v>
      </c>
      <c r="L1314" s="141" t="s">
        <v>4136</v>
      </c>
      <c r="M1314" s="141" t="s">
        <v>230</v>
      </c>
      <c r="N1314" s="141" t="s">
        <v>303</v>
      </c>
      <c r="O1314" s="141" t="s">
        <v>287</v>
      </c>
      <c r="P1314" s="141" t="s">
        <v>3282</v>
      </c>
      <c r="Q1314" s="141" t="s">
        <v>288</v>
      </c>
      <c r="R1314" s="141" t="s">
        <v>3468</v>
      </c>
      <c r="S1314" s="148" t="s">
        <v>3280</v>
      </c>
      <c r="T1314" s="147">
        <v>0</v>
      </c>
      <c r="U1314" s="147">
        <v>1400000</v>
      </c>
      <c r="V1314" s="147">
        <v>0</v>
      </c>
      <c r="W1314" s="147">
        <v>0</v>
      </c>
    </row>
    <row r="1315" spans="1:23">
      <c r="A1315" s="141" t="s">
        <v>3465</v>
      </c>
      <c r="B1315" s="141" t="s">
        <v>284</v>
      </c>
      <c r="C1315" s="141" t="s">
        <v>3464</v>
      </c>
      <c r="D1315" s="141" t="s">
        <v>3463</v>
      </c>
      <c r="E1315" s="141" t="s">
        <v>4314</v>
      </c>
      <c r="F1315" s="141" t="s">
        <v>4315</v>
      </c>
      <c r="G1315" s="141" t="s">
        <v>53</v>
      </c>
      <c r="H1315" s="141" t="s">
        <v>4086</v>
      </c>
      <c r="I1315" s="141" t="s">
        <v>3492</v>
      </c>
      <c r="J1315" s="141" t="s">
        <v>95</v>
      </c>
      <c r="K1315" s="141" t="s">
        <v>97</v>
      </c>
      <c r="L1315" s="141" t="s">
        <v>4136</v>
      </c>
      <c r="M1315" s="141" t="s">
        <v>231</v>
      </c>
      <c r="N1315" s="141" t="s">
        <v>303</v>
      </c>
      <c r="O1315" s="141" t="s">
        <v>287</v>
      </c>
      <c r="P1315" s="141" t="s">
        <v>3282</v>
      </c>
      <c r="Q1315" s="141" t="s">
        <v>288</v>
      </c>
      <c r="R1315" s="141" t="s">
        <v>3468</v>
      </c>
      <c r="S1315" s="148" t="s">
        <v>3280</v>
      </c>
      <c r="T1315" s="147">
        <v>0</v>
      </c>
      <c r="U1315" s="147">
        <v>10740000</v>
      </c>
      <c r="V1315" s="147">
        <v>5900000</v>
      </c>
      <c r="W1315" s="147">
        <v>0</v>
      </c>
    </row>
    <row r="1316" spans="1:23">
      <c r="A1316" s="141" t="s">
        <v>3465</v>
      </c>
      <c r="B1316" s="141" t="s">
        <v>284</v>
      </c>
      <c r="C1316" s="141" t="s">
        <v>3464</v>
      </c>
      <c r="D1316" s="141" t="s">
        <v>3463</v>
      </c>
      <c r="E1316" s="141" t="s">
        <v>4314</v>
      </c>
      <c r="F1316" s="141" t="s">
        <v>4315</v>
      </c>
      <c r="G1316" s="141" t="s">
        <v>53</v>
      </c>
      <c r="H1316" s="141" t="s">
        <v>4086</v>
      </c>
      <c r="I1316" s="141" t="s">
        <v>3492</v>
      </c>
      <c r="J1316" s="141" t="s">
        <v>95</v>
      </c>
      <c r="K1316" s="141" t="s">
        <v>97</v>
      </c>
      <c r="L1316" s="141" t="s">
        <v>4136</v>
      </c>
      <c r="M1316" s="141" t="s">
        <v>232</v>
      </c>
      <c r="N1316" s="141" t="s">
        <v>303</v>
      </c>
      <c r="O1316" s="141" t="s">
        <v>287</v>
      </c>
      <c r="P1316" s="141" t="s">
        <v>3282</v>
      </c>
      <c r="Q1316" s="141" t="s">
        <v>288</v>
      </c>
      <c r="R1316" s="141" t="s">
        <v>3468</v>
      </c>
      <c r="S1316" s="148" t="s">
        <v>3280</v>
      </c>
      <c r="T1316" s="147">
        <v>0</v>
      </c>
      <c r="U1316" s="147">
        <v>2100000</v>
      </c>
      <c r="V1316" s="147">
        <v>2000000</v>
      </c>
      <c r="W1316" s="147">
        <v>0</v>
      </c>
    </row>
    <row r="1317" spans="1:23">
      <c r="A1317" s="141" t="s">
        <v>3465</v>
      </c>
      <c r="B1317" s="141" t="s">
        <v>284</v>
      </c>
      <c r="C1317" s="141" t="s">
        <v>3464</v>
      </c>
      <c r="D1317" s="141" t="s">
        <v>3463</v>
      </c>
      <c r="E1317" s="141" t="s">
        <v>4314</v>
      </c>
      <c r="F1317" s="141" t="s">
        <v>4315</v>
      </c>
      <c r="G1317" s="141" t="s">
        <v>53</v>
      </c>
      <c r="H1317" s="141" t="s">
        <v>4086</v>
      </c>
      <c r="I1317" s="141" t="s">
        <v>3492</v>
      </c>
      <c r="J1317" s="141" t="s">
        <v>95</v>
      </c>
      <c r="K1317" s="141" t="s">
        <v>97</v>
      </c>
      <c r="L1317" s="141" t="s">
        <v>4136</v>
      </c>
      <c r="M1317" s="141" t="s">
        <v>233</v>
      </c>
      <c r="N1317" s="141" t="s">
        <v>303</v>
      </c>
      <c r="O1317" s="141" t="s">
        <v>287</v>
      </c>
      <c r="P1317" s="141" t="s">
        <v>3282</v>
      </c>
      <c r="Q1317" s="141" t="s">
        <v>288</v>
      </c>
      <c r="R1317" s="141" t="s">
        <v>3468</v>
      </c>
      <c r="S1317" s="148" t="s">
        <v>3280</v>
      </c>
      <c r="T1317" s="147">
        <v>0</v>
      </c>
      <c r="U1317" s="147">
        <v>5000000</v>
      </c>
      <c r="V1317" s="147">
        <v>893000</v>
      </c>
      <c r="W1317" s="147">
        <v>0</v>
      </c>
    </row>
    <row r="1318" spans="1:23">
      <c r="A1318" s="141" t="s">
        <v>3465</v>
      </c>
      <c r="B1318" s="141" t="s">
        <v>284</v>
      </c>
      <c r="C1318" s="141" t="s">
        <v>3464</v>
      </c>
      <c r="D1318" s="141" t="s">
        <v>3463</v>
      </c>
      <c r="E1318" s="141" t="s">
        <v>4314</v>
      </c>
      <c r="F1318" s="141" t="s">
        <v>4315</v>
      </c>
      <c r="G1318" s="141" t="s">
        <v>53</v>
      </c>
      <c r="H1318" s="141" t="s">
        <v>4086</v>
      </c>
      <c r="I1318" s="141" t="s">
        <v>3492</v>
      </c>
      <c r="J1318" s="141" t="s">
        <v>95</v>
      </c>
      <c r="K1318" s="141" t="s">
        <v>97</v>
      </c>
      <c r="L1318" s="141" t="s">
        <v>4140</v>
      </c>
      <c r="M1318" s="141" t="s">
        <v>235</v>
      </c>
      <c r="N1318" s="141" t="s">
        <v>303</v>
      </c>
      <c r="O1318" s="141" t="s">
        <v>287</v>
      </c>
      <c r="P1318" s="141" t="s">
        <v>3282</v>
      </c>
      <c r="Q1318" s="141" t="s">
        <v>288</v>
      </c>
      <c r="R1318" s="141" t="s">
        <v>3468</v>
      </c>
      <c r="S1318" s="148" t="s">
        <v>3280</v>
      </c>
      <c r="T1318" s="147">
        <v>0</v>
      </c>
      <c r="U1318" s="147">
        <v>825600</v>
      </c>
      <c r="V1318" s="147">
        <v>366616.3</v>
      </c>
      <c r="W1318" s="147">
        <v>190094.7</v>
      </c>
    </row>
    <row r="1319" spans="1:23">
      <c r="A1319" s="141" t="s">
        <v>3465</v>
      </c>
      <c r="B1319" s="141" t="s">
        <v>284</v>
      </c>
      <c r="C1319" s="141" t="s">
        <v>3464</v>
      </c>
      <c r="D1319" s="141" t="s">
        <v>3463</v>
      </c>
      <c r="E1319" s="141" t="s">
        <v>4314</v>
      </c>
      <c r="F1319" s="141" t="s">
        <v>4315</v>
      </c>
      <c r="G1319" s="141" t="s">
        <v>53</v>
      </c>
      <c r="H1319" s="141" t="s">
        <v>4086</v>
      </c>
      <c r="I1319" s="141" t="s">
        <v>3492</v>
      </c>
      <c r="J1319" s="141" t="s">
        <v>95</v>
      </c>
      <c r="K1319" s="141" t="s">
        <v>97</v>
      </c>
      <c r="L1319" s="141" t="s">
        <v>4140</v>
      </c>
      <c r="M1319" s="141" t="s">
        <v>236</v>
      </c>
      <c r="N1319" s="141" t="s">
        <v>303</v>
      </c>
      <c r="O1319" s="141" t="s">
        <v>287</v>
      </c>
      <c r="P1319" s="141" t="s">
        <v>3282</v>
      </c>
      <c r="Q1319" s="141" t="s">
        <v>288</v>
      </c>
      <c r="R1319" s="141" t="s">
        <v>3468</v>
      </c>
      <c r="S1319" s="148" t="s">
        <v>3280</v>
      </c>
      <c r="T1319" s="147">
        <v>0</v>
      </c>
      <c r="U1319" s="147">
        <v>163000</v>
      </c>
      <c r="V1319" s="147">
        <v>83898</v>
      </c>
      <c r="W1319" s="147">
        <v>0</v>
      </c>
    </row>
    <row r="1320" spans="1:23">
      <c r="A1320" s="141" t="s">
        <v>3465</v>
      </c>
      <c r="B1320" s="141" t="s">
        <v>284</v>
      </c>
      <c r="C1320" s="141" t="s">
        <v>3464</v>
      </c>
      <c r="D1320" s="141" t="s">
        <v>3463</v>
      </c>
      <c r="E1320" s="141" t="s">
        <v>4314</v>
      </c>
      <c r="F1320" s="141" t="s">
        <v>4315</v>
      </c>
      <c r="G1320" s="141" t="s">
        <v>53</v>
      </c>
      <c r="H1320" s="141" t="s">
        <v>4086</v>
      </c>
      <c r="I1320" s="141" t="s">
        <v>3492</v>
      </c>
      <c r="J1320" s="141" t="s">
        <v>95</v>
      </c>
      <c r="K1320" s="141" t="s">
        <v>97</v>
      </c>
      <c r="L1320" s="141" t="s">
        <v>4140</v>
      </c>
      <c r="M1320" s="141" t="s">
        <v>237</v>
      </c>
      <c r="N1320" s="141" t="s">
        <v>303</v>
      </c>
      <c r="O1320" s="141" t="s">
        <v>287</v>
      </c>
      <c r="P1320" s="141" t="s">
        <v>3282</v>
      </c>
      <c r="Q1320" s="141" t="s">
        <v>288</v>
      </c>
      <c r="R1320" s="141" t="s">
        <v>3468</v>
      </c>
      <c r="S1320" s="148" t="s">
        <v>3280</v>
      </c>
      <c r="T1320" s="147">
        <v>0</v>
      </c>
      <c r="U1320" s="147">
        <v>300000</v>
      </c>
      <c r="V1320" s="147">
        <v>190678.56</v>
      </c>
      <c r="W1320" s="147">
        <v>77693.56</v>
      </c>
    </row>
    <row r="1321" spans="1:23">
      <c r="A1321" s="141" t="s">
        <v>3465</v>
      </c>
      <c r="B1321" s="141" t="s">
        <v>284</v>
      </c>
      <c r="C1321" s="141" t="s">
        <v>3464</v>
      </c>
      <c r="D1321" s="141" t="s">
        <v>3463</v>
      </c>
      <c r="E1321" s="141" t="s">
        <v>4314</v>
      </c>
      <c r="F1321" s="141" t="s">
        <v>4315</v>
      </c>
      <c r="G1321" s="141" t="s">
        <v>53</v>
      </c>
      <c r="H1321" s="141" t="s">
        <v>4086</v>
      </c>
      <c r="I1321" s="141" t="s">
        <v>3492</v>
      </c>
      <c r="J1321" s="141" t="s">
        <v>95</v>
      </c>
      <c r="K1321" s="141" t="s">
        <v>97</v>
      </c>
      <c r="L1321" s="141" t="s">
        <v>4140</v>
      </c>
      <c r="M1321" s="141" t="s">
        <v>239</v>
      </c>
      <c r="N1321" s="141" t="s">
        <v>303</v>
      </c>
      <c r="O1321" s="141" t="s">
        <v>287</v>
      </c>
      <c r="P1321" s="141" t="s">
        <v>3282</v>
      </c>
      <c r="Q1321" s="141" t="s">
        <v>288</v>
      </c>
      <c r="R1321" s="141" t="s">
        <v>3468</v>
      </c>
      <c r="S1321" s="148" t="s">
        <v>3280</v>
      </c>
      <c r="T1321" s="147">
        <v>0</v>
      </c>
      <c r="U1321" s="147">
        <v>4203000</v>
      </c>
      <c r="V1321" s="147">
        <v>0</v>
      </c>
      <c r="W1321" s="147">
        <v>0</v>
      </c>
    </row>
    <row r="1322" spans="1:23">
      <c r="A1322" s="141" t="s">
        <v>3465</v>
      </c>
      <c r="B1322" s="141" t="s">
        <v>284</v>
      </c>
      <c r="C1322" s="141" t="s">
        <v>3464</v>
      </c>
      <c r="D1322" s="141" t="s">
        <v>3463</v>
      </c>
      <c r="E1322" s="141" t="s">
        <v>4314</v>
      </c>
      <c r="F1322" s="141" t="s">
        <v>4315</v>
      </c>
      <c r="G1322" s="141" t="s">
        <v>53</v>
      </c>
      <c r="H1322" s="141" t="s">
        <v>4086</v>
      </c>
      <c r="I1322" s="141" t="s">
        <v>3492</v>
      </c>
      <c r="J1322" s="141" t="s">
        <v>95</v>
      </c>
      <c r="K1322" s="141" t="s">
        <v>97</v>
      </c>
      <c r="L1322" s="141" t="s">
        <v>4140</v>
      </c>
      <c r="M1322" s="141" t="s">
        <v>240</v>
      </c>
      <c r="N1322" s="141" t="s">
        <v>303</v>
      </c>
      <c r="O1322" s="141" t="s">
        <v>287</v>
      </c>
      <c r="P1322" s="141" t="s">
        <v>3282</v>
      </c>
      <c r="Q1322" s="141" t="s">
        <v>288</v>
      </c>
      <c r="R1322" s="141" t="s">
        <v>3468</v>
      </c>
      <c r="S1322" s="148" t="s">
        <v>3280</v>
      </c>
      <c r="T1322" s="147">
        <v>0</v>
      </c>
      <c r="U1322" s="147">
        <v>7500</v>
      </c>
      <c r="V1322" s="147">
        <v>3435.45</v>
      </c>
      <c r="W1322" s="147">
        <v>3435.45</v>
      </c>
    </row>
    <row r="1323" spans="1:23">
      <c r="A1323" s="141" t="s">
        <v>3465</v>
      </c>
      <c r="B1323" s="141" t="s">
        <v>284</v>
      </c>
      <c r="C1323" s="141" t="s">
        <v>3464</v>
      </c>
      <c r="D1323" s="141" t="s">
        <v>3463</v>
      </c>
      <c r="E1323" s="141" t="s">
        <v>4314</v>
      </c>
      <c r="F1323" s="141" t="s">
        <v>4315</v>
      </c>
      <c r="G1323" s="141" t="s">
        <v>53</v>
      </c>
      <c r="H1323" s="141" t="s">
        <v>4086</v>
      </c>
      <c r="I1323" s="141" t="s">
        <v>3492</v>
      </c>
      <c r="J1323" s="141" t="s">
        <v>95</v>
      </c>
      <c r="K1323" s="141" t="s">
        <v>97</v>
      </c>
      <c r="L1323" s="141" t="s">
        <v>4140</v>
      </c>
      <c r="M1323" s="141" t="s">
        <v>241</v>
      </c>
      <c r="N1323" s="141" t="s">
        <v>303</v>
      </c>
      <c r="O1323" s="141" t="s">
        <v>287</v>
      </c>
      <c r="P1323" s="141" t="s">
        <v>3282</v>
      </c>
      <c r="Q1323" s="141" t="s">
        <v>288</v>
      </c>
      <c r="R1323" s="141" t="s">
        <v>3468</v>
      </c>
      <c r="S1323" s="148" t="s">
        <v>3280</v>
      </c>
      <c r="T1323" s="147">
        <v>0</v>
      </c>
      <c r="U1323" s="147">
        <v>16800000</v>
      </c>
      <c r="V1323" s="147">
        <v>4767200</v>
      </c>
      <c r="W1323" s="147">
        <v>0</v>
      </c>
    </row>
    <row r="1324" spans="1:23">
      <c r="A1324" s="141" t="s">
        <v>3465</v>
      </c>
      <c r="B1324" s="141" t="s">
        <v>284</v>
      </c>
      <c r="C1324" s="141" t="s">
        <v>3464</v>
      </c>
      <c r="D1324" s="141" t="s">
        <v>3463</v>
      </c>
      <c r="E1324" s="141" t="s">
        <v>4314</v>
      </c>
      <c r="F1324" s="141" t="s">
        <v>4315</v>
      </c>
      <c r="G1324" s="141" t="s">
        <v>53</v>
      </c>
      <c r="H1324" s="141" t="s">
        <v>4086</v>
      </c>
      <c r="I1324" s="141" t="s">
        <v>3492</v>
      </c>
      <c r="J1324" s="141" t="s">
        <v>95</v>
      </c>
      <c r="K1324" s="141" t="s">
        <v>97</v>
      </c>
      <c r="L1324" s="141" t="s">
        <v>4140</v>
      </c>
      <c r="M1324" s="141" t="s">
        <v>243</v>
      </c>
      <c r="N1324" s="141" t="s">
        <v>303</v>
      </c>
      <c r="O1324" s="141" t="s">
        <v>287</v>
      </c>
      <c r="P1324" s="141" t="s">
        <v>3282</v>
      </c>
      <c r="Q1324" s="141" t="s">
        <v>288</v>
      </c>
      <c r="R1324" s="141" t="s">
        <v>3468</v>
      </c>
      <c r="S1324" s="148" t="s">
        <v>3280</v>
      </c>
      <c r="T1324" s="147">
        <v>0</v>
      </c>
      <c r="U1324" s="147">
        <v>4720600</v>
      </c>
      <c r="V1324" s="147">
        <v>928005.75</v>
      </c>
      <c r="W1324" s="147">
        <v>534882.34</v>
      </c>
    </row>
    <row r="1325" spans="1:23">
      <c r="A1325" s="141" t="s">
        <v>3465</v>
      </c>
      <c r="B1325" s="141" t="s">
        <v>284</v>
      </c>
      <c r="C1325" s="141" t="s">
        <v>3464</v>
      </c>
      <c r="D1325" s="141" t="s">
        <v>3463</v>
      </c>
      <c r="E1325" s="141" t="s">
        <v>4314</v>
      </c>
      <c r="F1325" s="141" t="s">
        <v>4315</v>
      </c>
      <c r="G1325" s="141" t="s">
        <v>54</v>
      </c>
      <c r="H1325" s="141" t="s">
        <v>3503</v>
      </c>
      <c r="I1325" s="141" t="s">
        <v>3492</v>
      </c>
      <c r="J1325" s="141" t="s">
        <v>95</v>
      </c>
      <c r="K1325" s="141" t="s">
        <v>97</v>
      </c>
      <c r="L1325" s="141" t="s">
        <v>4136</v>
      </c>
      <c r="M1325" s="141" t="s">
        <v>225</v>
      </c>
      <c r="N1325" s="141" t="s">
        <v>303</v>
      </c>
      <c r="O1325" s="141" t="s">
        <v>287</v>
      </c>
      <c r="P1325" s="141" t="s">
        <v>3282</v>
      </c>
      <c r="Q1325" s="141" t="s">
        <v>288</v>
      </c>
      <c r="R1325" s="141" t="s">
        <v>3468</v>
      </c>
      <c r="S1325" s="148" t="s">
        <v>3280</v>
      </c>
      <c r="T1325" s="147">
        <v>49819594</v>
      </c>
      <c r="U1325" s="147">
        <v>83919594</v>
      </c>
      <c r="V1325" s="147">
        <v>74388472.390000001</v>
      </c>
      <c r="W1325" s="147">
        <v>74388472.390000001</v>
      </c>
    </row>
    <row r="1326" spans="1:23">
      <c r="A1326" s="141" t="s">
        <v>3465</v>
      </c>
      <c r="B1326" s="141" t="s">
        <v>284</v>
      </c>
      <c r="C1326" s="141" t="s">
        <v>3464</v>
      </c>
      <c r="D1326" s="141" t="s">
        <v>3463</v>
      </c>
      <c r="E1326" s="141" t="s">
        <v>4314</v>
      </c>
      <c r="F1326" s="141" t="s">
        <v>4315</v>
      </c>
      <c r="G1326" s="141" t="s">
        <v>54</v>
      </c>
      <c r="H1326" s="141" t="s">
        <v>3503</v>
      </c>
      <c r="I1326" s="141" t="s">
        <v>3492</v>
      </c>
      <c r="J1326" s="141" t="s">
        <v>95</v>
      </c>
      <c r="K1326" s="141" t="s">
        <v>97</v>
      </c>
      <c r="L1326" s="141" t="s">
        <v>4136</v>
      </c>
      <c r="M1326" s="141" t="s">
        <v>226</v>
      </c>
      <c r="N1326" s="141" t="s">
        <v>303</v>
      </c>
      <c r="O1326" s="141" t="s">
        <v>287</v>
      </c>
      <c r="P1326" s="141" t="s">
        <v>3282</v>
      </c>
      <c r="Q1326" s="141" t="s">
        <v>288</v>
      </c>
      <c r="R1326" s="141" t="s">
        <v>3468</v>
      </c>
      <c r="S1326" s="148" t="s">
        <v>3280</v>
      </c>
      <c r="T1326" s="147">
        <v>500000</v>
      </c>
      <c r="U1326" s="147">
        <v>15947200</v>
      </c>
      <c r="V1326" s="147">
        <v>10678882</v>
      </c>
      <c r="W1326" s="147">
        <v>613600</v>
      </c>
    </row>
    <row r="1327" spans="1:23">
      <c r="A1327" s="141" t="s">
        <v>3465</v>
      </c>
      <c r="B1327" s="141" t="s">
        <v>284</v>
      </c>
      <c r="C1327" s="141" t="s">
        <v>3464</v>
      </c>
      <c r="D1327" s="141" t="s">
        <v>3463</v>
      </c>
      <c r="E1327" s="141" t="s">
        <v>4314</v>
      </c>
      <c r="F1327" s="141" t="s">
        <v>4315</v>
      </c>
      <c r="G1327" s="141" t="s">
        <v>54</v>
      </c>
      <c r="H1327" s="141" t="s">
        <v>3503</v>
      </c>
      <c r="I1327" s="141" t="s">
        <v>3492</v>
      </c>
      <c r="J1327" s="141" t="s">
        <v>95</v>
      </c>
      <c r="K1327" s="141" t="s">
        <v>97</v>
      </c>
      <c r="L1327" s="141" t="s">
        <v>4136</v>
      </c>
      <c r="M1327" s="141" t="s">
        <v>226</v>
      </c>
      <c r="N1327" s="141" t="s">
        <v>303</v>
      </c>
      <c r="O1327" s="141" t="s">
        <v>289</v>
      </c>
      <c r="P1327" s="141" t="s">
        <v>3282</v>
      </c>
      <c r="Q1327" s="141" t="s">
        <v>288</v>
      </c>
      <c r="R1327" s="141" t="s">
        <v>3468</v>
      </c>
      <c r="S1327" s="148" t="s">
        <v>3280</v>
      </c>
      <c r="T1327" s="147">
        <v>5306880</v>
      </c>
      <c r="U1327" s="147">
        <v>13306880</v>
      </c>
      <c r="V1327" s="147">
        <v>9354757.0600000005</v>
      </c>
      <c r="W1327" s="147">
        <v>8373587.0599999996</v>
      </c>
    </row>
    <row r="1328" spans="1:23">
      <c r="A1328" s="141" t="s">
        <v>3465</v>
      </c>
      <c r="B1328" s="141" t="s">
        <v>284</v>
      </c>
      <c r="C1328" s="141" t="s">
        <v>3464</v>
      </c>
      <c r="D1328" s="141" t="s">
        <v>3463</v>
      </c>
      <c r="E1328" s="141" t="s">
        <v>4314</v>
      </c>
      <c r="F1328" s="141" t="s">
        <v>4315</v>
      </c>
      <c r="G1328" s="141" t="s">
        <v>54</v>
      </c>
      <c r="H1328" s="141" t="s">
        <v>3503</v>
      </c>
      <c r="I1328" s="141" t="s">
        <v>3492</v>
      </c>
      <c r="J1328" s="141" t="s">
        <v>95</v>
      </c>
      <c r="K1328" s="141" t="s">
        <v>97</v>
      </c>
      <c r="L1328" s="141" t="s">
        <v>4136</v>
      </c>
      <c r="M1328" s="141" t="s">
        <v>227</v>
      </c>
      <c r="N1328" s="141" t="s">
        <v>303</v>
      </c>
      <c r="O1328" s="141" t="s">
        <v>287</v>
      </c>
      <c r="P1328" s="141" t="s">
        <v>3282</v>
      </c>
      <c r="Q1328" s="141" t="s">
        <v>288</v>
      </c>
      <c r="R1328" s="141" t="s">
        <v>3468</v>
      </c>
      <c r="S1328" s="148" t="s">
        <v>3280</v>
      </c>
      <c r="T1328" s="147">
        <v>14930768</v>
      </c>
      <c r="U1328" s="147">
        <v>14930768</v>
      </c>
      <c r="V1328" s="147">
        <v>10881687.01</v>
      </c>
      <c r="W1328" s="147">
        <v>9798014.0899999999</v>
      </c>
    </row>
    <row r="1329" spans="1:23">
      <c r="A1329" s="141" t="s">
        <v>3465</v>
      </c>
      <c r="B1329" s="141" t="s">
        <v>284</v>
      </c>
      <c r="C1329" s="141" t="s">
        <v>3464</v>
      </c>
      <c r="D1329" s="141" t="s">
        <v>3463</v>
      </c>
      <c r="E1329" s="141" t="s">
        <v>4314</v>
      </c>
      <c r="F1329" s="141" t="s">
        <v>4315</v>
      </c>
      <c r="G1329" s="141" t="s">
        <v>54</v>
      </c>
      <c r="H1329" s="141" t="s">
        <v>3503</v>
      </c>
      <c r="I1329" s="141" t="s">
        <v>3492</v>
      </c>
      <c r="J1329" s="141" t="s">
        <v>95</v>
      </c>
      <c r="K1329" s="141" t="s">
        <v>97</v>
      </c>
      <c r="L1329" s="141" t="s">
        <v>4136</v>
      </c>
      <c r="M1329" s="141" t="s">
        <v>228</v>
      </c>
      <c r="N1329" s="141" t="s">
        <v>303</v>
      </c>
      <c r="O1329" s="141" t="s">
        <v>287</v>
      </c>
      <c r="P1329" s="141" t="s">
        <v>3282</v>
      </c>
      <c r="Q1329" s="141" t="s">
        <v>288</v>
      </c>
      <c r="R1329" s="141" t="s">
        <v>3468</v>
      </c>
      <c r="S1329" s="148" t="s">
        <v>3280</v>
      </c>
      <c r="T1329" s="147">
        <v>0</v>
      </c>
      <c r="U1329" s="147">
        <v>500000</v>
      </c>
      <c r="V1329" s="147">
        <v>499000</v>
      </c>
      <c r="W1329" s="147">
        <v>0</v>
      </c>
    </row>
    <row r="1330" spans="1:23">
      <c r="A1330" s="141" t="s">
        <v>3465</v>
      </c>
      <c r="B1330" s="141" t="s">
        <v>284</v>
      </c>
      <c r="C1330" s="141" t="s">
        <v>3464</v>
      </c>
      <c r="D1330" s="141" t="s">
        <v>3463</v>
      </c>
      <c r="E1330" s="141" t="s">
        <v>4314</v>
      </c>
      <c r="F1330" s="141" t="s">
        <v>4315</v>
      </c>
      <c r="G1330" s="141" t="s">
        <v>54</v>
      </c>
      <c r="H1330" s="141" t="s">
        <v>3503</v>
      </c>
      <c r="I1330" s="141" t="s">
        <v>3492</v>
      </c>
      <c r="J1330" s="141" t="s">
        <v>95</v>
      </c>
      <c r="K1330" s="141" t="s">
        <v>97</v>
      </c>
      <c r="L1330" s="141" t="s">
        <v>4136</v>
      </c>
      <c r="M1330" s="141" t="s">
        <v>228</v>
      </c>
      <c r="N1330" s="141" t="s">
        <v>303</v>
      </c>
      <c r="O1330" s="141" t="s">
        <v>289</v>
      </c>
      <c r="P1330" s="141" t="s">
        <v>3282</v>
      </c>
      <c r="Q1330" s="141" t="s">
        <v>288</v>
      </c>
      <c r="R1330" s="141" t="s">
        <v>3468</v>
      </c>
      <c r="S1330" s="148" t="s">
        <v>3280</v>
      </c>
      <c r="T1330" s="147">
        <v>99530312</v>
      </c>
      <c r="U1330" s="147">
        <v>4730312</v>
      </c>
      <c r="V1330" s="147">
        <v>1130000</v>
      </c>
      <c r="W1330" s="147">
        <v>0</v>
      </c>
    </row>
    <row r="1331" spans="1:23">
      <c r="A1331" s="141" t="s">
        <v>3465</v>
      </c>
      <c r="B1331" s="141" t="s">
        <v>284</v>
      </c>
      <c r="C1331" s="141" t="s">
        <v>3464</v>
      </c>
      <c r="D1331" s="141" t="s">
        <v>3463</v>
      </c>
      <c r="E1331" s="141" t="s">
        <v>4314</v>
      </c>
      <c r="F1331" s="141" t="s">
        <v>4315</v>
      </c>
      <c r="G1331" s="141" t="s">
        <v>54</v>
      </c>
      <c r="H1331" s="141" t="s">
        <v>3503</v>
      </c>
      <c r="I1331" s="141" t="s">
        <v>3492</v>
      </c>
      <c r="J1331" s="141" t="s">
        <v>95</v>
      </c>
      <c r="K1331" s="141" t="s">
        <v>97</v>
      </c>
      <c r="L1331" s="141" t="s">
        <v>4136</v>
      </c>
      <c r="M1331" s="141" t="s">
        <v>229</v>
      </c>
      <c r="N1331" s="141" t="s">
        <v>303</v>
      </c>
      <c r="O1331" s="141" t="s">
        <v>287</v>
      </c>
      <c r="P1331" s="141" t="s">
        <v>3282</v>
      </c>
      <c r="Q1331" s="141" t="s">
        <v>288</v>
      </c>
      <c r="R1331" s="141" t="s">
        <v>3468</v>
      </c>
      <c r="S1331" s="148" t="s">
        <v>3280</v>
      </c>
      <c r="T1331" s="147">
        <v>8795620</v>
      </c>
      <c r="U1331" s="147">
        <v>35195620</v>
      </c>
      <c r="V1331" s="147">
        <v>17213709.170000002</v>
      </c>
      <c r="W1331" s="147">
        <v>8380343.3099999996</v>
      </c>
    </row>
    <row r="1332" spans="1:23">
      <c r="A1332" s="141" t="s">
        <v>3465</v>
      </c>
      <c r="B1332" s="141" t="s">
        <v>284</v>
      </c>
      <c r="C1332" s="141" t="s">
        <v>3464</v>
      </c>
      <c r="D1332" s="141" t="s">
        <v>3463</v>
      </c>
      <c r="E1332" s="141" t="s">
        <v>4314</v>
      </c>
      <c r="F1332" s="141" t="s">
        <v>4315</v>
      </c>
      <c r="G1332" s="141" t="s">
        <v>54</v>
      </c>
      <c r="H1332" s="141" t="s">
        <v>3503</v>
      </c>
      <c r="I1332" s="141" t="s">
        <v>3492</v>
      </c>
      <c r="J1332" s="141" t="s">
        <v>95</v>
      </c>
      <c r="K1332" s="141" t="s">
        <v>97</v>
      </c>
      <c r="L1332" s="141" t="s">
        <v>4136</v>
      </c>
      <c r="M1332" s="141" t="s">
        <v>229</v>
      </c>
      <c r="N1332" s="141" t="s">
        <v>303</v>
      </c>
      <c r="O1332" s="141" t="s">
        <v>289</v>
      </c>
      <c r="P1332" s="141" t="s">
        <v>3282</v>
      </c>
      <c r="Q1332" s="141" t="s">
        <v>288</v>
      </c>
      <c r="R1332" s="141" t="s">
        <v>3468</v>
      </c>
      <c r="S1332" s="148" t="s">
        <v>3280</v>
      </c>
      <c r="T1332" s="147">
        <v>27457037</v>
      </c>
      <c r="U1332" s="147">
        <v>30814537</v>
      </c>
      <c r="V1332" s="147">
        <v>25564644.629999999</v>
      </c>
      <c r="W1332" s="147">
        <v>12159314.630000001</v>
      </c>
    </row>
    <row r="1333" spans="1:23">
      <c r="A1333" s="141" t="s">
        <v>3465</v>
      </c>
      <c r="B1333" s="141" t="s">
        <v>284</v>
      </c>
      <c r="C1333" s="141" t="s">
        <v>3464</v>
      </c>
      <c r="D1333" s="141" t="s">
        <v>3463</v>
      </c>
      <c r="E1333" s="141" t="s">
        <v>4314</v>
      </c>
      <c r="F1333" s="141" t="s">
        <v>4315</v>
      </c>
      <c r="G1333" s="141" t="s">
        <v>54</v>
      </c>
      <c r="H1333" s="141" t="s">
        <v>3503</v>
      </c>
      <c r="I1333" s="141" t="s">
        <v>3492</v>
      </c>
      <c r="J1333" s="141" t="s">
        <v>95</v>
      </c>
      <c r="K1333" s="141" t="s">
        <v>97</v>
      </c>
      <c r="L1333" s="141" t="s">
        <v>4136</v>
      </c>
      <c r="M1333" s="141" t="s">
        <v>230</v>
      </c>
      <c r="N1333" s="141" t="s">
        <v>303</v>
      </c>
      <c r="O1333" s="141" t="s">
        <v>287</v>
      </c>
      <c r="P1333" s="141" t="s">
        <v>3282</v>
      </c>
      <c r="Q1333" s="141" t="s">
        <v>288</v>
      </c>
      <c r="R1333" s="141" t="s">
        <v>3468</v>
      </c>
      <c r="S1333" s="148" t="s">
        <v>3280</v>
      </c>
      <c r="T1333" s="147">
        <v>54364580</v>
      </c>
      <c r="U1333" s="147">
        <v>54364580</v>
      </c>
      <c r="V1333" s="147">
        <v>45296133.649999999</v>
      </c>
      <c r="W1333" s="147">
        <v>45296133.649999999</v>
      </c>
    </row>
    <row r="1334" spans="1:23">
      <c r="A1334" s="141" t="s">
        <v>3465</v>
      </c>
      <c r="B1334" s="141" t="s">
        <v>284</v>
      </c>
      <c r="C1334" s="141" t="s">
        <v>3464</v>
      </c>
      <c r="D1334" s="141" t="s">
        <v>3463</v>
      </c>
      <c r="E1334" s="141" t="s">
        <v>4314</v>
      </c>
      <c r="F1334" s="141" t="s">
        <v>4315</v>
      </c>
      <c r="G1334" s="141" t="s">
        <v>54</v>
      </c>
      <c r="H1334" s="141" t="s">
        <v>3503</v>
      </c>
      <c r="I1334" s="141" t="s">
        <v>3492</v>
      </c>
      <c r="J1334" s="141" t="s">
        <v>95</v>
      </c>
      <c r="K1334" s="141" t="s">
        <v>97</v>
      </c>
      <c r="L1334" s="141" t="s">
        <v>4136</v>
      </c>
      <c r="M1334" s="141" t="s">
        <v>231</v>
      </c>
      <c r="N1334" s="141" t="s">
        <v>303</v>
      </c>
      <c r="O1334" s="141" t="s">
        <v>287</v>
      </c>
      <c r="P1334" s="141" t="s">
        <v>3282</v>
      </c>
      <c r="Q1334" s="141" t="s">
        <v>288</v>
      </c>
      <c r="R1334" s="141" t="s">
        <v>3468</v>
      </c>
      <c r="S1334" s="148" t="s">
        <v>3280</v>
      </c>
      <c r="T1334" s="147">
        <v>8241788</v>
      </c>
      <c r="U1334" s="147">
        <v>29955152</v>
      </c>
      <c r="V1334" s="147">
        <v>20531732.18</v>
      </c>
      <c r="W1334" s="147">
        <v>9833798.9399999995</v>
      </c>
    </row>
    <row r="1335" spans="1:23">
      <c r="A1335" s="141" t="s">
        <v>3465</v>
      </c>
      <c r="B1335" s="141" t="s">
        <v>284</v>
      </c>
      <c r="C1335" s="141" t="s">
        <v>3464</v>
      </c>
      <c r="D1335" s="141" t="s">
        <v>3463</v>
      </c>
      <c r="E1335" s="141" t="s">
        <v>4314</v>
      </c>
      <c r="F1335" s="141" t="s">
        <v>4315</v>
      </c>
      <c r="G1335" s="141" t="s">
        <v>54</v>
      </c>
      <c r="H1335" s="141" t="s">
        <v>3503</v>
      </c>
      <c r="I1335" s="141" t="s">
        <v>3492</v>
      </c>
      <c r="J1335" s="141" t="s">
        <v>95</v>
      </c>
      <c r="K1335" s="141" t="s">
        <v>97</v>
      </c>
      <c r="L1335" s="141" t="s">
        <v>4136</v>
      </c>
      <c r="M1335" s="141" t="s">
        <v>231</v>
      </c>
      <c r="N1335" s="141" t="s">
        <v>303</v>
      </c>
      <c r="O1335" s="141" t="s">
        <v>289</v>
      </c>
      <c r="P1335" s="141" t="s">
        <v>3282</v>
      </c>
      <c r="Q1335" s="141" t="s">
        <v>288</v>
      </c>
      <c r="R1335" s="141" t="s">
        <v>3468</v>
      </c>
      <c r="S1335" s="148" t="s">
        <v>3280</v>
      </c>
      <c r="T1335" s="147">
        <v>21312120</v>
      </c>
      <c r="U1335" s="147">
        <v>32912120</v>
      </c>
      <c r="V1335" s="147">
        <v>19584130.82</v>
      </c>
      <c r="W1335" s="147">
        <v>2008223.21</v>
      </c>
    </row>
    <row r="1336" spans="1:23">
      <c r="A1336" s="141" t="s">
        <v>3465</v>
      </c>
      <c r="B1336" s="141" t="s">
        <v>284</v>
      </c>
      <c r="C1336" s="141" t="s">
        <v>3464</v>
      </c>
      <c r="D1336" s="141" t="s">
        <v>3463</v>
      </c>
      <c r="E1336" s="141" t="s">
        <v>4314</v>
      </c>
      <c r="F1336" s="141" t="s">
        <v>4315</v>
      </c>
      <c r="G1336" s="141" t="s">
        <v>54</v>
      </c>
      <c r="H1336" s="141" t="s">
        <v>3503</v>
      </c>
      <c r="I1336" s="141" t="s">
        <v>3492</v>
      </c>
      <c r="J1336" s="141" t="s">
        <v>95</v>
      </c>
      <c r="K1336" s="141" t="s">
        <v>97</v>
      </c>
      <c r="L1336" s="141" t="s">
        <v>4136</v>
      </c>
      <c r="M1336" s="141" t="s">
        <v>232</v>
      </c>
      <c r="N1336" s="141" t="s">
        <v>303</v>
      </c>
      <c r="O1336" s="141" t="s">
        <v>287</v>
      </c>
      <c r="P1336" s="141" t="s">
        <v>3282</v>
      </c>
      <c r="Q1336" s="141" t="s">
        <v>288</v>
      </c>
      <c r="R1336" s="141" t="s">
        <v>3468</v>
      </c>
      <c r="S1336" s="148" t="s">
        <v>3280</v>
      </c>
      <c r="T1336" s="147">
        <v>369104350</v>
      </c>
      <c r="U1336" s="147">
        <v>137554350</v>
      </c>
      <c r="V1336" s="147">
        <v>106493141.92</v>
      </c>
      <c r="W1336" s="147">
        <v>47103235.689999998</v>
      </c>
    </row>
    <row r="1337" spans="1:23">
      <c r="A1337" s="141" t="s">
        <v>3465</v>
      </c>
      <c r="B1337" s="141" t="s">
        <v>284</v>
      </c>
      <c r="C1337" s="141" t="s">
        <v>3464</v>
      </c>
      <c r="D1337" s="141" t="s">
        <v>3463</v>
      </c>
      <c r="E1337" s="141" t="s">
        <v>4314</v>
      </c>
      <c r="F1337" s="141" t="s">
        <v>4315</v>
      </c>
      <c r="G1337" s="141" t="s">
        <v>54</v>
      </c>
      <c r="H1337" s="141" t="s">
        <v>3503</v>
      </c>
      <c r="I1337" s="141" t="s">
        <v>3492</v>
      </c>
      <c r="J1337" s="141" t="s">
        <v>95</v>
      </c>
      <c r="K1337" s="141" t="s">
        <v>97</v>
      </c>
      <c r="L1337" s="141" t="s">
        <v>4136</v>
      </c>
      <c r="M1337" s="141" t="s">
        <v>232</v>
      </c>
      <c r="N1337" s="141" t="s">
        <v>303</v>
      </c>
      <c r="O1337" s="141" t="s">
        <v>289</v>
      </c>
      <c r="P1337" s="141" t="s">
        <v>3282</v>
      </c>
      <c r="Q1337" s="141" t="s">
        <v>288</v>
      </c>
      <c r="R1337" s="141" t="s">
        <v>3468</v>
      </c>
      <c r="S1337" s="148" t="s">
        <v>3280</v>
      </c>
      <c r="T1337" s="147">
        <v>21834240</v>
      </c>
      <c r="U1337" s="147">
        <v>8734240</v>
      </c>
      <c r="V1337" s="147">
        <v>12151488.609999999</v>
      </c>
      <c r="W1337" s="147">
        <v>5712516.0099999998</v>
      </c>
    </row>
    <row r="1338" spans="1:23">
      <c r="A1338" s="141" t="s">
        <v>3465</v>
      </c>
      <c r="B1338" s="141" t="s">
        <v>284</v>
      </c>
      <c r="C1338" s="141" t="s">
        <v>3464</v>
      </c>
      <c r="D1338" s="141" t="s">
        <v>3463</v>
      </c>
      <c r="E1338" s="141" t="s">
        <v>4314</v>
      </c>
      <c r="F1338" s="141" t="s">
        <v>4315</v>
      </c>
      <c r="G1338" s="141" t="s">
        <v>54</v>
      </c>
      <c r="H1338" s="141" t="s">
        <v>3503</v>
      </c>
      <c r="I1338" s="141" t="s">
        <v>3492</v>
      </c>
      <c r="J1338" s="141" t="s">
        <v>95</v>
      </c>
      <c r="K1338" s="141" t="s">
        <v>97</v>
      </c>
      <c r="L1338" s="141" t="s">
        <v>4136</v>
      </c>
      <c r="M1338" s="141" t="s">
        <v>233</v>
      </c>
      <c r="N1338" s="141" t="s">
        <v>303</v>
      </c>
      <c r="O1338" s="141" t="s">
        <v>287</v>
      </c>
      <c r="P1338" s="141" t="s">
        <v>3282</v>
      </c>
      <c r="Q1338" s="141" t="s">
        <v>288</v>
      </c>
      <c r="R1338" s="141" t="s">
        <v>3468</v>
      </c>
      <c r="S1338" s="148" t="s">
        <v>3280</v>
      </c>
      <c r="T1338" s="147">
        <v>5397670</v>
      </c>
      <c r="U1338" s="147">
        <v>41437670</v>
      </c>
      <c r="V1338" s="147">
        <v>33867525.460000001</v>
      </c>
      <c r="W1338" s="147">
        <v>29460275.530000001</v>
      </c>
    </row>
    <row r="1339" spans="1:23">
      <c r="A1339" s="141" t="s">
        <v>3465</v>
      </c>
      <c r="B1339" s="141" t="s">
        <v>284</v>
      </c>
      <c r="C1339" s="141" t="s">
        <v>3464</v>
      </c>
      <c r="D1339" s="141" t="s">
        <v>3463</v>
      </c>
      <c r="E1339" s="141" t="s">
        <v>4314</v>
      </c>
      <c r="F1339" s="141" t="s">
        <v>4315</v>
      </c>
      <c r="G1339" s="141" t="s">
        <v>54</v>
      </c>
      <c r="H1339" s="141" t="s">
        <v>3503</v>
      </c>
      <c r="I1339" s="141" t="s">
        <v>3492</v>
      </c>
      <c r="J1339" s="141" t="s">
        <v>95</v>
      </c>
      <c r="K1339" s="141" t="s">
        <v>97</v>
      </c>
      <c r="L1339" s="141" t="s">
        <v>4136</v>
      </c>
      <c r="M1339" s="141" t="s">
        <v>233</v>
      </c>
      <c r="N1339" s="141" t="s">
        <v>303</v>
      </c>
      <c r="O1339" s="141" t="s">
        <v>289</v>
      </c>
      <c r="P1339" s="141" t="s">
        <v>3282</v>
      </c>
      <c r="Q1339" s="141" t="s">
        <v>288</v>
      </c>
      <c r="R1339" s="141" t="s">
        <v>3468</v>
      </c>
      <c r="S1339" s="148" t="s">
        <v>3280</v>
      </c>
      <c r="T1339" s="147">
        <v>25047622</v>
      </c>
      <c r="U1339" s="147">
        <v>20547622</v>
      </c>
      <c r="V1339" s="147">
        <v>18748453.140000001</v>
      </c>
      <c r="W1339" s="147">
        <v>10331426.24</v>
      </c>
    </row>
    <row r="1340" spans="1:23">
      <c r="A1340" s="141" t="s">
        <v>3465</v>
      </c>
      <c r="B1340" s="141" t="s">
        <v>284</v>
      </c>
      <c r="C1340" s="141" t="s">
        <v>3464</v>
      </c>
      <c r="D1340" s="141" t="s">
        <v>3463</v>
      </c>
      <c r="E1340" s="141" t="s">
        <v>4314</v>
      </c>
      <c r="F1340" s="141" t="s">
        <v>4315</v>
      </c>
      <c r="G1340" s="141" t="s">
        <v>54</v>
      </c>
      <c r="H1340" s="141" t="s">
        <v>3503</v>
      </c>
      <c r="I1340" s="141" t="s">
        <v>3492</v>
      </c>
      <c r="J1340" s="141" t="s">
        <v>95</v>
      </c>
      <c r="K1340" s="141" t="s">
        <v>97</v>
      </c>
      <c r="L1340" s="141" t="s">
        <v>4140</v>
      </c>
      <c r="M1340" s="141" t="s">
        <v>235</v>
      </c>
      <c r="N1340" s="141" t="s">
        <v>303</v>
      </c>
      <c r="O1340" s="141" t="s">
        <v>287</v>
      </c>
      <c r="P1340" s="141" t="s">
        <v>3282</v>
      </c>
      <c r="Q1340" s="141" t="s">
        <v>288</v>
      </c>
      <c r="R1340" s="141" t="s">
        <v>3468</v>
      </c>
      <c r="S1340" s="148" t="s">
        <v>3280</v>
      </c>
      <c r="T1340" s="147">
        <v>1125050</v>
      </c>
      <c r="U1340" s="147">
        <v>10225050</v>
      </c>
      <c r="V1340" s="147">
        <v>6252417.6799999997</v>
      </c>
      <c r="W1340" s="147">
        <v>4371182.62</v>
      </c>
    </row>
    <row r="1341" spans="1:23">
      <c r="A1341" s="141" t="s">
        <v>3465</v>
      </c>
      <c r="B1341" s="141" t="s">
        <v>284</v>
      </c>
      <c r="C1341" s="141" t="s">
        <v>3464</v>
      </c>
      <c r="D1341" s="141" t="s">
        <v>3463</v>
      </c>
      <c r="E1341" s="141" t="s">
        <v>4314</v>
      </c>
      <c r="F1341" s="141" t="s">
        <v>4315</v>
      </c>
      <c r="G1341" s="141" t="s">
        <v>54</v>
      </c>
      <c r="H1341" s="141" t="s">
        <v>3503</v>
      </c>
      <c r="I1341" s="141" t="s">
        <v>3492</v>
      </c>
      <c r="J1341" s="141" t="s">
        <v>95</v>
      </c>
      <c r="K1341" s="141" t="s">
        <v>97</v>
      </c>
      <c r="L1341" s="141" t="s">
        <v>4140</v>
      </c>
      <c r="M1341" s="141" t="s">
        <v>235</v>
      </c>
      <c r="N1341" s="141" t="s">
        <v>303</v>
      </c>
      <c r="O1341" s="141" t="s">
        <v>289</v>
      </c>
      <c r="P1341" s="141" t="s">
        <v>3282</v>
      </c>
      <c r="Q1341" s="141" t="s">
        <v>288</v>
      </c>
      <c r="R1341" s="141" t="s">
        <v>3468</v>
      </c>
      <c r="S1341" s="148" t="s">
        <v>3280</v>
      </c>
      <c r="T1341" s="147">
        <v>0</v>
      </c>
      <c r="U1341" s="147">
        <v>15200000</v>
      </c>
      <c r="V1341" s="147">
        <v>9343023.8599999994</v>
      </c>
      <c r="W1341" s="147">
        <v>5498386.7599999998</v>
      </c>
    </row>
    <row r="1342" spans="1:23">
      <c r="A1342" s="141" t="s">
        <v>3465</v>
      </c>
      <c r="B1342" s="141" t="s">
        <v>284</v>
      </c>
      <c r="C1342" s="141" t="s">
        <v>3464</v>
      </c>
      <c r="D1342" s="141" t="s">
        <v>3463</v>
      </c>
      <c r="E1342" s="141" t="s">
        <v>4314</v>
      </c>
      <c r="F1342" s="141" t="s">
        <v>4315</v>
      </c>
      <c r="G1342" s="141" t="s">
        <v>54</v>
      </c>
      <c r="H1342" s="141" t="s">
        <v>3503</v>
      </c>
      <c r="I1342" s="141" t="s">
        <v>3492</v>
      </c>
      <c r="J1342" s="141" t="s">
        <v>95</v>
      </c>
      <c r="K1342" s="141" t="s">
        <v>97</v>
      </c>
      <c r="L1342" s="141" t="s">
        <v>4140</v>
      </c>
      <c r="M1342" s="141" t="s">
        <v>236</v>
      </c>
      <c r="N1342" s="141" t="s">
        <v>303</v>
      </c>
      <c r="O1342" s="141" t="s">
        <v>287</v>
      </c>
      <c r="P1342" s="141" t="s">
        <v>3282</v>
      </c>
      <c r="Q1342" s="141" t="s">
        <v>288</v>
      </c>
      <c r="R1342" s="141" t="s">
        <v>3468</v>
      </c>
      <c r="S1342" s="148" t="s">
        <v>3280</v>
      </c>
      <c r="T1342" s="147">
        <v>4775000</v>
      </c>
      <c r="U1342" s="147">
        <v>11375097</v>
      </c>
      <c r="V1342" s="147">
        <v>9777189.0999999996</v>
      </c>
      <c r="W1342" s="147">
        <v>7068966.3099999996</v>
      </c>
    </row>
    <row r="1343" spans="1:23">
      <c r="A1343" s="141" t="s">
        <v>3465</v>
      </c>
      <c r="B1343" s="141" t="s">
        <v>284</v>
      </c>
      <c r="C1343" s="141" t="s">
        <v>3464</v>
      </c>
      <c r="D1343" s="141" t="s">
        <v>3463</v>
      </c>
      <c r="E1343" s="141" t="s">
        <v>4314</v>
      </c>
      <c r="F1343" s="141" t="s">
        <v>4315</v>
      </c>
      <c r="G1343" s="141" t="s">
        <v>54</v>
      </c>
      <c r="H1343" s="141" t="s">
        <v>3503</v>
      </c>
      <c r="I1343" s="141" t="s">
        <v>3492</v>
      </c>
      <c r="J1343" s="141" t="s">
        <v>95</v>
      </c>
      <c r="K1343" s="141" t="s">
        <v>97</v>
      </c>
      <c r="L1343" s="141" t="s">
        <v>4140</v>
      </c>
      <c r="M1343" s="141" t="s">
        <v>236</v>
      </c>
      <c r="N1343" s="141" t="s">
        <v>303</v>
      </c>
      <c r="O1343" s="141" t="s">
        <v>289</v>
      </c>
      <c r="P1343" s="141" t="s">
        <v>3282</v>
      </c>
      <c r="Q1343" s="141" t="s">
        <v>288</v>
      </c>
      <c r="R1343" s="141" t="s">
        <v>3468</v>
      </c>
      <c r="S1343" s="148" t="s">
        <v>3280</v>
      </c>
      <c r="T1343" s="147">
        <v>0</v>
      </c>
      <c r="U1343" s="147">
        <v>6929000</v>
      </c>
      <c r="V1343" s="147">
        <v>3281627.2</v>
      </c>
      <c r="W1343" s="147">
        <v>3078077.2</v>
      </c>
    </row>
    <row r="1344" spans="1:23">
      <c r="A1344" s="141" t="s">
        <v>3465</v>
      </c>
      <c r="B1344" s="141" t="s">
        <v>284</v>
      </c>
      <c r="C1344" s="141" t="s">
        <v>3464</v>
      </c>
      <c r="D1344" s="141" t="s">
        <v>3463</v>
      </c>
      <c r="E1344" s="141" t="s">
        <v>4314</v>
      </c>
      <c r="F1344" s="141" t="s">
        <v>4315</v>
      </c>
      <c r="G1344" s="141" t="s">
        <v>54</v>
      </c>
      <c r="H1344" s="141" t="s">
        <v>3503</v>
      </c>
      <c r="I1344" s="141" t="s">
        <v>3492</v>
      </c>
      <c r="J1344" s="141" t="s">
        <v>95</v>
      </c>
      <c r="K1344" s="141" t="s">
        <v>97</v>
      </c>
      <c r="L1344" s="141" t="s">
        <v>4140</v>
      </c>
      <c r="M1344" s="141" t="s">
        <v>237</v>
      </c>
      <c r="N1344" s="141" t="s">
        <v>303</v>
      </c>
      <c r="O1344" s="141" t="s">
        <v>287</v>
      </c>
      <c r="P1344" s="141" t="s">
        <v>3282</v>
      </c>
      <c r="Q1344" s="141" t="s">
        <v>288</v>
      </c>
      <c r="R1344" s="141" t="s">
        <v>3468</v>
      </c>
      <c r="S1344" s="148" t="s">
        <v>3280</v>
      </c>
      <c r="T1344" s="147">
        <v>2732789</v>
      </c>
      <c r="U1344" s="147">
        <v>5332789</v>
      </c>
      <c r="V1344" s="147">
        <v>3697829.67</v>
      </c>
      <c r="W1344" s="147">
        <v>2972129.67</v>
      </c>
    </row>
    <row r="1345" spans="1:23">
      <c r="A1345" s="141" t="s">
        <v>3465</v>
      </c>
      <c r="B1345" s="141" t="s">
        <v>284</v>
      </c>
      <c r="C1345" s="141" t="s">
        <v>3464</v>
      </c>
      <c r="D1345" s="141" t="s">
        <v>3463</v>
      </c>
      <c r="E1345" s="141" t="s">
        <v>4314</v>
      </c>
      <c r="F1345" s="141" t="s">
        <v>4315</v>
      </c>
      <c r="G1345" s="141" t="s">
        <v>54</v>
      </c>
      <c r="H1345" s="141" t="s">
        <v>3503</v>
      </c>
      <c r="I1345" s="141" t="s">
        <v>3492</v>
      </c>
      <c r="J1345" s="141" t="s">
        <v>95</v>
      </c>
      <c r="K1345" s="141" t="s">
        <v>97</v>
      </c>
      <c r="L1345" s="141" t="s">
        <v>4140</v>
      </c>
      <c r="M1345" s="141" t="s">
        <v>237</v>
      </c>
      <c r="N1345" s="141" t="s">
        <v>303</v>
      </c>
      <c r="O1345" s="141" t="s">
        <v>289</v>
      </c>
      <c r="P1345" s="141" t="s">
        <v>3282</v>
      </c>
      <c r="Q1345" s="141" t="s">
        <v>288</v>
      </c>
      <c r="R1345" s="141" t="s">
        <v>3468</v>
      </c>
      <c r="S1345" s="148" t="s">
        <v>3280</v>
      </c>
      <c r="T1345" s="147">
        <v>0</v>
      </c>
      <c r="U1345" s="147">
        <v>4700000</v>
      </c>
      <c r="V1345" s="147">
        <v>955210</v>
      </c>
      <c r="W1345" s="147">
        <v>955210</v>
      </c>
    </row>
    <row r="1346" spans="1:23">
      <c r="A1346" s="141" t="s">
        <v>3465</v>
      </c>
      <c r="B1346" s="141" t="s">
        <v>284</v>
      </c>
      <c r="C1346" s="141" t="s">
        <v>3464</v>
      </c>
      <c r="D1346" s="141" t="s">
        <v>3463</v>
      </c>
      <c r="E1346" s="141" t="s">
        <v>4314</v>
      </c>
      <c r="F1346" s="141" t="s">
        <v>4315</v>
      </c>
      <c r="G1346" s="141" t="s">
        <v>54</v>
      </c>
      <c r="H1346" s="141" t="s">
        <v>3503</v>
      </c>
      <c r="I1346" s="141" t="s">
        <v>3492</v>
      </c>
      <c r="J1346" s="141" t="s">
        <v>95</v>
      </c>
      <c r="K1346" s="141" t="s">
        <v>97</v>
      </c>
      <c r="L1346" s="141" t="s">
        <v>4140</v>
      </c>
      <c r="M1346" s="141" t="s">
        <v>238</v>
      </c>
      <c r="N1346" s="141" t="s">
        <v>303</v>
      </c>
      <c r="O1346" s="141" t="s">
        <v>287</v>
      </c>
      <c r="P1346" s="141" t="s">
        <v>3282</v>
      </c>
      <c r="Q1346" s="141" t="s">
        <v>288</v>
      </c>
      <c r="R1346" s="141" t="s">
        <v>3468</v>
      </c>
      <c r="S1346" s="148" t="s">
        <v>3280</v>
      </c>
      <c r="T1346" s="147">
        <v>0</v>
      </c>
      <c r="U1346" s="147">
        <v>300000</v>
      </c>
      <c r="V1346" s="147">
        <v>0</v>
      </c>
      <c r="W1346" s="147">
        <v>0</v>
      </c>
    </row>
    <row r="1347" spans="1:23">
      <c r="A1347" s="141" t="s">
        <v>3465</v>
      </c>
      <c r="B1347" s="141" t="s">
        <v>284</v>
      </c>
      <c r="C1347" s="141" t="s">
        <v>3464</v>
      </c>
      <c r="D1347" s="141" t="s">
        <v>3463</v>
      </c>
      <c r="E1347" s="141" t="s">
        <v>4314</v>
      </c>
      <c r="F1347" s="141" t="s">
        <v>4315</v>
      </c>
      <c r="G1347" s="141" t="s">
        <v>54</v>
      </c>
      <c r="H1347" s="141" t="s">
        <v>3503</v>
      </c>
      <c r="I1347" s="141" t="s">
        <v>3492</v>
      </c>
      <c r="J1347" s="141" t="s">
        <v>95</v>
      </c>
      <c r="K1347" s="141" t="s">
        <v>97</v>
      </c>
      <c r="L1347" s="141" t="s">
        <v>4140</v>
      </c>
      <c r="M1347" s="141" t="s">
        <v>238</v>
      </c>
      <c r="N1347" s="141" t="s">
        <v>303</v>
      </c>
      <c r="O1347" s="141" t="s">
        <v>289</v>
      </c>
      <c r="P1347" s="141" t="s">
        <v>3282</v>
      </c>
      <c r="Q1347" s="141" t="s">
        <v>288</v>
      </c>
      <c r="R1347" s="141" t="s">
        <v>3468</v>
      </c>
      <c r="S1347" s="148" t="s">
        <v>3280</v>
      </c>
      <c r="T1347" s="147">
        <v>0</v>
      </c>
      <c r="U1347" s="147">
        <v>100000</v>
      </c>
      <c r="V1347" s="147">
        <v>31360</v>
      </c>
      <c r="W1347" s="147">
        <v>0</v>
      </c>
    </row>
    <row r="1348" spans="1:23">
      <c r="A1348" s="141" t="s">
        <v>3465</v>
      </c>
      <c r="B1348" s="141" t="s">
        <v>284</v>
      </c>
      <c r="C1348" s="141" t="s">
        <v>3464</v>
      </c>
      <c r="D1348" s="141" t="s">
        <v>3463</v>
      </c>
      <c r="E1348" s="141" t="s">
        <v>4314</v>
      </c>
      <c r="F1348" s="141" t="s">
        <v>4315</v>
      </c>
      <c r="G1348" s="141" t="s">
        <v>54</v>
      </c>
      <c r="H1348" s="141" t="s">
        <v>3503</v>
      </c>
      <c r="I1348" s="141" t="s">
        <v>3492</v>
      </c>
      <c r="J1348" s="141" t="s">
        <v>95</v>
      </c>
      <c r="K1348" s="141" t="s">
        <v>97</v>
      </c>
      <c r="L1348" s="141" t="s">
        <v>4140</v>
      </c>
      <c r="M1348" s="141" t="s">
        <v>239</v>
      </c>
      <c r="N1348" s="141" t="s">
        <v>303</v>
      </c>
      <c r="O1348" s="141" t="s">
        <v>287</v>
      </c>
      <c r="P1348" s="141" t="s">
        <v>3282</v>
      </c>
      <c r="Q1348" s="141" t="s">
        <v>288</v>
      </c>
      <c r="R1348" s="141" t="s">
        <v>3468</v>
      </c>
      <c r="S1348" s="148" t="s">
        <v>3280</v>
      </c>
      <c r="T1348" s="147">
        <v>6006958</v>
      </c>
      <c r="U1348" s="147">
        <v>6006958</v>
      </c>
      <c r="V1348" s="147">
        <v>4823769.8899999997</v>
      </c>
      <c r="W1348" s="147">
        <v>782008.91</v>
      </c>
    </row>
    <row r="1349" spans="1:23">
      <c r="A1349" s="141" t="s">
        <v>3465</v>
      </c>
      <c r="B1349" s="141" t="s">
        <v>284</v>
      </c>
      <c r="C1349" s="141" t="s">
        <v>3464</v>
      </c>
      <c r="D1349" s="141" t="s">
        <v>3463</v>
      </c>
      <c r="E1349" s="141" t="s">
        <v>4314</v>
      </c>
      <c r="F1349" s="141" t="s">
        <v>4315</v>
      </c>
      <c r="G1349" s="141" t="s">
        <v>54</v>
      </c>
      <c r="H1349" s="141" t="s">
        <v>3503</v>
      </c>
      <c r="I1349" s="141" t="s">
        <v>3492</v>
      </c>
      <c r="J1349" s="141" t="s">
        <v>95</v>
      </c>
      <c r="K1349" s="141" t="s">
        <v>97</v>
      </c>
      <c r="L1349" s="141" t="s">
        <v>4140</v>
      </c>
      <c r="M1349" s="141" t="s">
        <v>239</v>
      </c>
      <c r="N1349" s="141" t="s">
        <v>303</v>
      </c>
      <c r="O1349" s="141" t="s">
        <v>289</v>
      </c>
      <c r="P1349" s="141" t="s">
        <v>3282</v>
      </c>
      <c r="Q1349" s="141" t="s">
        <v>288</v>
      </c>
      <c r="R1349" s="141" t="s">
        <v>3468</v>
      </c>
      <c r="S1349" s="148" t="s">
        <v>3280</v>
      </c>
      <c r="T1349" s="147">
        <v>3765709</v>
      </c>
      <c r="U1349" s="147">
        <v>3965709</v>
      </c>
      <c r="V1349" s="147">
        <v>1174100</v>
      </c>
      <c r="W1349" s="147">
        <v>1174100</v>
      </c>
    </row>
    <row r="1350" spans="1:23">
      <c r="A1350" s="141" t="s">
        <v>3465</v>
      </c>
      <c r="B1350" s="141" t="s">
        <v>284</v>
      </c>
      <c r="C1350" s="141" t="s">
        <v>3464</v>
      </c>
      <c r="D1350" s="141" t="s">
        <v>3463</v>
      </c>
      <c r="E1350" s="141" t="s">
        <v>4314</v>
      </c>
      <c r="F1350" s="141" t="s">
        <v>4315</v>
      </c>
      <c r="G1350" s="141" t="s">
        <v>54</v>
      </c>
      <c r="H1350" s="141" t="s">
        <v>3503</v>
      </c>
      <c r="I1350" s="141" t="s">
        <v>3492</v>
      </c>
      <c r="J1350" s="141" t="s">
        <v>95</v>
      </c>
      <c r="K1350" s="141" t="s">
        <v>97</v>
      </c>
      <c r="L1350" s="141" t="s">
        <v>4140</v>
      </c>
      <c r="M1350" s="141" t="s">
        <v>240</v>
      </c>
      <c r="N1350" s="141" t="s">
        <v>303</v>
      </c>
      <c r="O1350" s="141" t="s">
        <v>287</v>
      </c>
      <c r="P1350" s="141" t="s">
        <v>3282</v>
      </c>
      <c r="Q1350" s="141" t="s">
        <v>288</v>
      </c>
      <c r="R1350" s="141" t="s">
        <v>3468</v>
      </c>
      <c r="S1350" s="148" t="s">
        <v>3280</v>
      </c>
      <c r="T1350" s="147">
        <v>600850</v>
      </c>
      <c r="U1350" s="147">
        <v>2950850</v>
      </c>
      <c r="V1350" s="147">
        <v>1510932.98</v>
      </c>
      <c r="W1350" s="147">
        <v>1220149.29</v>
      </c>
    </row>
    <row r="1351" spans="1:23">
      <c r="A1351" s="141" t="s">
        <v>3465</v>
      </c>
      <c r="B1351" s="141" t="s">
        <v>284</v>
      </c>
      <c r="C1351" s="141" t="s">
        <v>3464</v>
      </c>
      <c r="D1351" s="141" t="s">
        <v>3463</v>
      </c>
      <c r="E1351" s="141" t="s">
        <v>4314</v>
      </c>
      <c r="F1351" s="141" t="s">
        <v>4315</v>
      </c>
      <c r="G1351" s="141" t="s">
        <v>54</v>
      </c>
      <c r="H1351" s="141" t="s">
        <v>3503</v>
      </c>
      <c r="I1351" s="141" t="s">
        <v>3492</v>
      </c>
      <c r="J1351" s="141" t="s">
        <v>95</v>
      </c>
      <c r="K1351" s="141" t="s">
        <v>97</v>
      </c>
      <c r="L1351" s="141" t="s">
        <v>4140</v>
      </c>
      <c r="M1351" s="141" t="s">
        <v>240</v>
      </c>
      <c r="N1351" s="141" t="s">
        <v>303</v>
      </c>
      <c r="O1351" s="141" t="s">
        <v>289</v>
      </c>
      <c r="P1351" s="141" t="s">
        <v>3282</v>
      </c>
      <c r="Q1351" s="141" t="s">
        <v>288</v>
      </c>
      <c r="R1351" s="141" t="s">
        <v>3468</v>
      </c>
      <c r="S1351" s="148" t="s">
        <v>3280</v>
      </c>
      <c r="T1351" s="147">
        <v>0</v>
      </c>
      <c r="U1351" s="147">
        <v>2000000</v>
      </c>
      <c r="V1351" s="147">
        <v>1164514.76</v>
      </c>
      <c r="W1351" s="147">
        <v>9794</v>
      </c>
    </row>
    <row r="1352" spans="1:23">
      <c r="A1352" s="141" t="s">
        <v>3465</v>
      </c>
      <c r="B1352" s="141" t="s">
        <v>284</v>
      </c>
      <c r="C1352" s="141" t="s">
        <v>3464</v>
      </c>
      <c r="D1352" s="141" t="s">
        <v>3463</v>
      </c>
      <c r="E1352" s="141" t="s">
        <v>4314</v>
      </c>
      <c r="F1352" s="141" t="s">
        <v>4315</v>
      </c>
      <c r="G1352" s="141" t="s">
        <v>54</v>
      </c>
      <c r="H1352" s="141" t="s">
        <v>3503</v>
      </c>
      <c r="I1352" s="141" t="s">
        <v>3492</v>
      </c>
      <c r="J1352" s="141" t="s">
        <v>95</v>
      </c>
      <c r="K1352" s="141" t="s">
        <v>97</v>
      </c>
      <c r="L1352" s="141" t="s">
        <v>4140</v>
      </c>
      <c r="M1352" s="141" t="s">
        <v>241</v>
      </c>
      <c r="N1352" s="141" t="s">
        <v>303</v>
      </c>
      <c r="O1352" s="141" t="s">
        <v>287</v>
      </c>
      <c r="P1352" s="141" t="s">
        <v>3282</v>
      </c>
      <c r="Q1352" s="141" t="s">
        <v>288</v>
      </c>
      <c r="R1352" s="141" t="s">
        <v>3468</v>
      </c>
      <c r="S1352" s="148" t="s">
        <v>3280</v>
      </c>
      <c r="T1352" s="147">
        <v>36339347</v>
      </c>
      <c r="U1352" s="147">
        <v>36439347</v>
      </c>
      <c r="V1352" s="147">
        <v>7075812.75</v>
      </c>
      <c r="W1352" s="147">
        <v>4654456.17</v>
      </c>
    </row>
    <row r="1353" spans="1:23">
      <c r="A1353" s="141" t="s">
        <v>3465</v>
      </c>
      <c r="B1353" s="141" t="s">
        <v>284</v>
      </c>
      <c r="C1353" s="141" t="s">
        <v>3464</v>
      </c>
      <c r="D1353" s="141" t="s">
        <v>3463</v>
      </c>
      <c r="E1353" s="141" t="s">
        <v>4314</v>
      </c>
      <c r="F1353" s="141" t="s">
        <v>4315</v>
      </c>
      <c r="G1353" s="141" t="s">
        <v>54</v>
      </c>
      <c r="H1353" s="141" t="s">
        <v>3503</v>
      </c>
      <c r="I1353" s="141" t="s">
        <v>3492</v>
      </c>
      <c r="J1353" s="141" t="s">
        <v>95</v>
      </c>
      <c r="K1353" s="141" t="s">
        <v>97</v>
      </c>
      <c r="L1353" s="141" t="s">
        <v>4140</v>
      </c>
      <c r="M1353" s="141" t="s">
        <v>243</v>
      </c>
      <c r="N1353" s="141" t="s">
        <v>303</v>
      </c>
      <c r="O1353" s="141" t="s">
        <v>287</v>
      </c>
      <c r="P1353" s="141" t="s">
        <v>3282</v>
      </c>
      <c r="Q1353" s="141" t="s">
        <v>288</v>
      </c>
      <c r="R1353" s="141" t="s">
        <v>3468</v>
      </c>
      <c r="S1353" s="148" t="s">
        <v>3280</v>
      </c>
      <c r="T1353" s="147">
        <v>19721219</v>
      </c>
      <c r="U1353" s="147">
        <v>49005055</v>
      </c>
      <c r="V1353" s="147">
        <v>29070047.82</v>
      </c>
      <c r="W1353" s="147">
        <v>25734959.66</v>
      </c>
    </row>
    <row r="1354" spans="1:23">
      <c r="A1354" s="141" t="s">
        <v>3465</v>
      </c>
      <c r="B1354" s="141" t="s">
        <v>284</v>
      </c>
      <c r="C1354" s="141" t="s">
        <v>3464</v>
      </c>
      <c r="D1354" s="141" t="s">
        <v>3463</v>
      </c>
      <c r="E1354" s="141" t="s">
        <v>4314</v>
      </c>
      <c r="F1354" s="141" t="s">
        <v>4315</v>
      </c>
      <c r="G1354" s="141" t="s">
        <v>54</v>
      </c>
      <c r="H1354" s="141" t="s">
        <v>3503</v>
      </c>
      <c r="I1354" s="141" t="s">
        <v>3492</v>
      </c>
      <c r="J1354" s="141" t="s">
        <v>95</v>
      </c>
      <c r="K1354" s="141" t="s">
        <v>97</v>
      </c>
      <c r="L1354" s="141" t="s">
        <v>4140</v>
      </c>
      <c r="M1354" s="141" t="s">
        <v>243</v>
      </c>
      <c r="N1354" s="141" t="s">
        <v>303</v>
      </c>
      <c r="O1354" s="141" t="s">
        <v>289</v>
      </c>
      <c r="P1354" s="141" t="s">
        <v>3282</v>
      </c>
      <c r="Q1354" s="141" t="s">
        <v>288</v>
      </c>
      <c r="R1354" s="141" t="s">
        <v>3468</v>
      </c>
      <c r="S1354" s="148" t="s">
        <v>3280</v>
      </c>
      <c r="T1354" s="147">
        <v>18033612</v>
      </c>
      <c r="U1354" s="147">
        <v>66633612</v>
      </c>
      <c r="V1354" s="147">
        <v>28630524.57</v>
      </c>
      <c r="W1354" s="147">
        <v>24705240.329999998</v>
      </c>
    </row>
    <row r="1355" spans="1:23">
      <c r="A1355" s="141" t="s">
        <v>3465</v>
      </c>
      <c r="B1355" s="141" t="s">
        <v>284</v>
      </c>
      <c r="C1355" s="141" t="s">
        <v>3464</v>
      </c>
      <c r="D1355" s="141" t="s">
        <v>3463</v>
      </c>
      <c r="E1355" s="141" t="s">
        <v>4314</v>
      </c>
      <c r="F1355" s="141" t="s">
        <v>4315</v>
      </c>
      <c r="G1355" s="141" t="s">
        <v>54</v>
      </c>
      <c r="H1355" s="141" t="s">
        <v>3503</v>
      </c>
      <c r="I1355" s="141" t="s">
        <v>3492</v>
      </c>
      <c r="J1355" s="141" t="s">
        <v>109</v>
      </c>
      <c r="K1355" s="141" t="s">
        <v>110</v>
      </c>
      <c r="L1355" s="141" t="s">
        <v>4136</v>
      </c>
      <c r="M1355" s="141" t="s">
        <v>225</v>
      </c>
      <c r="N1355" s="141" t="s">
        <v>303</v>
      </c>
      <c r="O1355" s="141" t="s">
        <v>287</v>
      </c>
      <c r="P1355" s="141" t="s">
        <v>3282</v>
      </c>
      <c r="Q1355" s="141" t="s">
        <v>288</v>
      </c>
      <c r="R1355" s="141" t="s">
        <v>3468</v>
      </c>
      <c r="S1355" s="148" t="s">
        <v>3280</v>
      </c>
      <c r="T1355" s="147">
        <v>347211528</v>
      </c>
      <c r="U1355" s="147">
        <v>353226728</v>
      </c>
      <c r="V1355" s="147">
        <v>211265316.83000001</v>
      </c>
      <c r="W1355" s="147">
        <v>211265316.83000001</v>
      </c>
    </row>
    <row r="1356" spans="1:23">
      <c r="A1356" s="141" t="s">
        <v>3465</v>
      </c>
      <c r="B1356" s="141" t="s">
        <v>284</v>
      </c>
      <c r="C1356" s="141" t="s">
        <v>3464</v>
      </c>
      <c r="D1356" s="141" t="s">
        <v>3463</v>
      </c>
      <c r="E1356" s="141" t="s">
        <v>4314</v>
      </c>
      <c r="F1356" s="141" t="s">
        <v>4315</v>
      </c>
      <c r="G1356" s="141" t="s">
        <v>54</v>
      </c>
      <c r="H1356" s="141" t="s">
        <v>3503</v>
      </c>
      <c r="I1356" s="141" t="s">
        <v>3492</v>
      </c>
      <c r="J1356" s="141" t="s">
        <v>109</v>
      </c>
      <c r="K1356" s="141" t="s">
        <v>110</v>
      </c>
      <c r="L1356" s="141" t="s">
        <v>4136</v>
      </c>
      <c r="M1356" s="141" t="s">
        <v>226</v>
      </c>
      <c r="N1356" s="141" t="s">
        <v>303</v>
      </c>
      <c r="O1356" s="141" t="s">
        <v>287</v>
      </c>
      <c r="P1356" s="141" t="s">
        <v>3282</v>
      </c>
      <c r="Q1356" s="141" t="s">
        <v>288</v>
      </c>
      <c r="R1356" s="141" t="s">
        <v>3468</v>
      </c>
      <c r="S1356" s="148" t="s">
        <v>3280</v>
      </c>
      <c r="T1356" s="147">
        <v>115570650</v>
      </c>
      <c r="U1356" s="147">
        <v>132078146.8</v>
      </c>
      <c r="V1356" s="147">
        <v>86526289.540000007</v>
      </c>
      <c r="W1356" s="147">
        <v>31715841.719999999</v>
      </c>
    </row>
    <row r="1357" spans="1:23">
      <c r="A1357" s="141" t="s">
        <v>3465</v>
      </c>
      <c r="B1357" s="141" t="s">
        <v>284</v>
      </c>
      <c r="C1357" s="141" t="s">
        <v>3464</v>
      </c>
      <c r="D1357" s="141" t="s">
        <v>3463</v>
      </c>
      <c r="E1357" s="141" t="s">
        <v>4314</v>
      </c>
      <c r="F1357" s="141" t="s">
        <v>4315</v>
      </c>
      <c r="G1357" s="141" t="s">
        <v>54</v>
      </c>
      <c r="H1357" s="141" t="s">
        <v>3503</v>
      </c>
      <c r="I1357" s="141" t="s">
        <v>3492</v>
      </c>
      <c r="J1357" s="141" t="s">
        <v>109</v>
      </c>
      <c r="K1357" s="141" t="s">
        <v>110</v>
      </c>
      <c r="L1357" s="141" t="s">
        <v>4136</v>
      </c>
      <c r="M1357" s="141" t="s">
        <v>227</v>
      </c>
      <c r="N1357" s="141" t="s">
        <v>303</v>
      </c>
      <c r="O1357" s="141" t="s">
        <v>287</v>
      </c>
      <c r="P1357" s="141" t="s">
        <v>3282</v>
      </c>
      <c r="Q1357" s="141" t="s">
        <v>288</v>
      </c>
      <c r="R1357" s="141" t="s">
        <v>3468</v>
      </c>
      <c r="S1357" s="148" t="s">
        <v>3280</v>
      </c>
      <c r="T1357" s="147">
        <v>51492134</v>
      </c>
      <c r="U1357" s="147">
        <v>51492134</v>
      </c>
      <c r="V1357" s="147">
        <v>22327946.629999999</v>
      </c>
      <c r="W1357" s="147">
        <v>22141846.629999999</v>
      </c>
    </row>
    <row r="1358" spans="1:23">
      <c r="A1358" s="141" t="s">
        <v>3465</v>
      </c>
      <c r="B1358" s="141" t="s">
        <v>284</v>
      </c>
      <c r="C1358" s="141" t="s">
        <v>3464</v>
      </c>
      <c r="D1358" s="141" t="s">
        <v>3463</v>
      </c>
      <c r="E1358" s="141" t="s">
        <v>4314</v>
      </c>
      <c r="F1358" s="141" t="s">
        <v>4315</v>
      </c>
      <c r="G1358" s="141" t="s">
        <v>54</v>
      </c>
      <c r="H1358" s="141" t="s">
        <v>3503</v>
      </c>
      <c r="I1358" s="141" t="s">
        <v>3492</v>
      </c>
      <c r="J1358" s="141" t="s">
        <v>109</v>
      </c>
      <c r="K1358" s="141" t="s">
        <v>110</v>
      </c>
      <c r="L1358" s="141" t="s">
        <v>4136</v>
      </c>
      <c r="M1358" s="141" t="s">
        <v>227</v>
      </c>
      <c r="N1358" s="141" t="s">
        <v>303</v>
      </c>
      <c r="O1358" s="141" t="s">
        <v>289</v>
      </c>
      <c r="P1358" s="141" t="s">
        <v>3282</v>
      </c>
      <c r="Q1358" s="141" t="s">
        <v>288</v>
      </c>
      <c r="R1358" s="141" t="s">
        <v>3468</v>
      </c>
      <c r="S1358" s="148" t="s">
        <v>3280</v>
      </c>
      <c r="T1358" s="147">
        <v>7000000</v>
      </c>
      <c r="U1358" s="147">
        <v>7000000</v>
      </c>
      <c r="V1358" s="147">
        <v>4762700</v>
      </c>
      <c r="W1358" s="147">
        <v>4762700</v>
      </c>
    </row>
    <row r="1359" spans="1:23">
      <c r="A1359" s="141" t="s">
        <v>3465</v>
      </c>
      <c r="B1359" s="141" t="s">
        <v>284</v>
      </c>
      <c r="C1359" s="141" t="s">
        <v>3464</v>
      </c>
      <c r="D1359" s="141" t="s">
        <v>3463</v>
      </c>
      <c r="E1359" s="141" t="s">
        <v>4314</v>
      </c>
      <c r="F1359" s="141" t="s">
        <v>4315</v>
      </c>
      <c r="G1359" s="141" t="s">
        <v>54</v>
      </c>
      <c r="H1359" s="141" t="s">
        <v>3503</v>
      </c>
      <c r="I1359" s="141" t="s">
        <v>3492</v>
      </c>
      <c r="J1359" s="141" t="s">
        <v>109</v>
      </c>
      <c r="K1359" s="141" t="s">
        <v>110</v>
      </c>
      <c r="L1359" s="141" t="s">
        <v>4136</v>
      </c>
      <c r="M1359" s="141" t="s">
        <v>228</v>
      </c>
      <c r="N1359" s="141" t="s">
        <v>303</v>
      </c>
      <c r="O1359" s="141" t="s">
        <v>287</v>
      </c>
      <c r="P1359" s="141" t="s">
        <v>3282</v>
      </c>
      <c r="Q1359" s="141" t="s">
        <v>288</v>
      </c>
      <c r="R1359" s="141" t="s">
        <v>3468</v>
      </c>
      <c r="S1359" s="148" t="s">
        <v>3280</v>
      </c>
      <c r="T1359" s="147">
        <v>2181400</v>
      </c>
      <c r="U1359" s="147">
        <v>13476781.439999999</v>
      </c>
      <c r="V1359" s="147">
        <v>11295381.439999999</v>
      </c>
      <c r="W1359" s="147">
        <v>2149891.4300000002</v>
      </c>
    </row>
    <row r="1360" spans="1:23">
      <c r="A1360" s="141" t="s">
        <v>3465</v>
      </c>
      <c r="B1360" s="141" t="s">
        <v>284</v>
      </c>
      <c r="C1360" s="141" t="s">
        <v>3464</v>
      </c>
      <c r="D1360" s="141" t="s">
        <v>3463</v>
      </c>
      <c r="E1360" s="141" t="s">
        <v>4314</v>
      </c>
      <c r="F1360" s="141" t="s">
        <v>4315</v>
      </c>
      <c r="G1360" s="141" t="s">
        <v>54</v>
      </c>
      <c r="H1360" s="141" t="s">
        <v>3503</v>
      </c>
      <c r="I1360" s="141" t="s">
        <v>3492</v>
      </c>
      <c r="J1360" s="141" t="s">
        <v>109</v>
      </c>
      <c r="K1360" s="141" t="s">
        <v>110</v>
      </c>
      <c r="L1360" s="141" t="s">
        <v>4136</v>
      </c>
      <c r="M1360" s="141" t="s">
        <v>229</v>
      </c>
      <c r="N1360" s="141" t="s">
        <v>303</v>
      </c>
      <c r="O1360" s="141" t="s">
        <v>287</v>
      </c>
      <c r="P1360" s="141" t="s">
        <v>3282</v>
      </c>
      <c r="Q1360" s="141" t="s">
        <v>288</v>
      </c>
      <c r="R1360" s="141" t="s">
        <v>3468</v>
      </c>
      <c r="S1360" s="148" t="s">
        <v>3280</v>
      </c>
      <c r="T1360" s="147">
        <v>173916322</v>
      </c>
      <c r="U1360" s="147">
        <v>264947852.53</v>
      </c>
      <c r="V1360" s="147">
        <v>95161611.090000004</v>
      </c>
      <c r="W1360" s="147">
        <v>83532101.709999993</v>
      </c>
    </row>
    <row r="1361" spans="1:23">
      <c r="A1361" s="141" t="s">
        <v>3465</v>
      </c>
      <c r="B1361" s="141" t="s">
        <v>284</v>
      </c>
      <c r="C1361" s="141" t="s">
        <v>3464</v>
      </c>
      <c r="D1361" s="141" t="s">
        <v>3463</v>
      </c>
      <c r="E1361" s="141" t="s">
        <v>4314</v>
      </c>
      <c r="F1361" s="141" t="s">
        <v>4315</v>
      </c>
      <c r="G1361" s="141" t="s">
        <v>54</v>
      </c>
      <c r="H1361" s="141" t="s">
        <v>3503</v>
      </c>
      <c r="I1361" s="141" t="s">
        <v>3492</v>
      </c>
      <c r="J1361" s="141" t="s">
        <v>109</v>
      </c>
      <c r="K1361" s="141" t="s">
        <v>110</v>
      </c>
      <c r="L1361" s="141" t="s">
        <v>4136</v>
      </c>
      <c r="M1361" s="141" t="s">
        <v>230</v>
      </c>
      <c r="N1361" s="141" t="s">
        <v>303</v>
      </c>
      <c r="O1361" s="141" t="s">
        <v>287</v>
      </c>
      <c r="P1361" s="141" t="s">
        <v>3282</v>
      </c>
      <c r="Q1361" s="141" t="s">
        <v>288</v>
      </c>
      <c r="R1361" s="141" t="s">
        <v>3468</v>
      </c>
      <c r="S1361" s="148" t="s">
        <v>3280</v>
      </c>
      <c r="T1361" s="147">
        <v>671052000</v>
      </c>
      <c r="U1361" s="147">
        <v>688811021.41999996</v>
      </c>
      <c r="V1361" s="147">
        <v>352215418.52999997</v>
      </c>
      <c r="W1361" s="147">
        <v>352215418.52999997</v>
      </c>
    </row>
    <row r="1362" spans="1:23">
      <c r="A1362" s="141" t="s">
        <v>3465</v>
      </c>
      <c r="B1362" s="141" t="s">
        <v>284</v>
      </c>
      <c r="C1362" s="141" t="s">
        <v>3464</v>
      </c>
      <c r="D1362" s="141" t="s">
        <v>3463</v>
      </c>
      <c r="E1362" s="141" t="s">
        <v>4314</v>
      </c>
      <c r="F1362" s="141" t="s">
        <v>4315</v>
      </c>
      <c r="G1362" s="141" t="s">
        <v>54</v>
      </c>
      <c r="H1362" s="141" t="s">
        <v>3503</v>
      </c>
      <c r="I1362" s="141" t="s">
        <v>3492</v>
      </c>
      <c r="J1362" s="141" t="s">
        <v>109</v>
      </c>
      <c r="K1362" s="141" t="s">
        <v>110</v>
      </c>
      <c r="L1362" s="141" t="s">
        <v>4136</v>
      </c>
      <c r="M1362" s="141" t="s">
        <v>230</v>
      </c>
      <c r="N1362" s="141" t="s">
        <v>303</v>
      </c>
      <c r="O1362" s="141" t="s">
        <v>289</v>
      </c>
      <c r="P1362" s="141" t="s">
        <v>3282</v>
      </c>
      <c r="Q1362" s="141" t="s">
        <v>288</v>
      </c>
      <c r="R1362" s="141" t="s">
        <v>3468</v>
      </c>
      <c r="S1362" s="148" t="s">
        <v>3280</v>
      </c>
      <c r="T1362" s="147">
        <v>8000000</v>
      </c>
      <c r="U1362" s="147">
        <v>7300000</v>
      </c>
      <c r="V1362" s="147">
        <v>0</v>
      </c>
      <c r="W1362" s="147">
        <v>0</v>
      </c>
    </row>
    <row r="1363" spans="1:23">
      <c r="A1363" s="141" t="s">
        <v>3465</v>
      </c>
      <c r="B1363" s="141" t="s">
        <v>284</v>
      </c>
      <c r="C1363" s="141" t="s">
        <v>3464</v>
      </c>
      <c r="D1363" s="141" t="s">
        <v>3463</v>
      </c>
      <c r="E1363" s="141" t="s">
        <v>4314</v>
      </c>
      <c r="F1363" s="141" t="s">
        <v>4315</v>
      </c>
      <c r="G1363" s="141" t="s">
        <v>54</v>
      </c>
      <c r="H1363" s="141" t="s">
        <v>3503</v>
      </c>
      <c r="I1363" s="141" t="s">
        <v>3492</v>
      </c>
      <c r="J1363" s="141" t="s">
        <v>109</v>
      </c>
      <c r="K1363" s="141" t="s">
        <v>110</v>
      </c>
      <c r="L1363" s="141" t="s">
        <v>4136</v>
      </c>
      <c r="M1363" s="141" t="s">
        <v>231</v>
      </c>
      <c r="N1363" s="141" t="s">
        <v>303</v>
      </c>
      <c r="O1363" s="141" t="s">
        <v>287</v>
      </c>
      <c r="P1363" s="141" t="s">
        <v>3282</v>
      </c>
      <c r="Q1363" s="141" t="s">
        <v>288</v>
      </c>
      <c r="R1363" s="141" t="s">
        <v>3468</v>
      </c>
      <c r="S1363" s="148" t="s">
        <v>3280</v>
      </c>
      <c r="T1363" s="147">
        <v>74364926</v>
      </c>
      <c r="U1363" s="147">
        <v>228802469.47999999</v>
      </c>
      <c r="V1363" s="147">
        <v>33560572.810000002</v>
      </c>
      <c r="W1363" s="147">
        <v>11143867.369999999</v>
      </c>
    </row>
    <row r="1364" spans="1:23">
      <c r="A1364" s="141" t="s">
        <v>3465</v>
      </c>
      <c r="B1364" s="141" t="s">
        <v>284</v>
      </c>
      <c r="C1364" s="141" t="s">
        <v>3464</v>
      </c>
      <c r="D1364" s="141" t="s">
        <v>3463</v>
      </c>
      <c r="E1364" s="141" t="s">
        <v>4314</v>
      </c>
      <c r="F1364" s="141" t="s">
        <v>4315</v>
      </c>
      <c r="G1364" s="141" t="s">
        <v>54</v>
      </c>
      <c r="H1364" s="141" t="s">
        <v>3503</v>
      </c>
      <c r="I1364" s="141" t="s">
        <v>3492</v>
      </c>
      <c r="J1364" s="141" t="s">
        <v>109</v>
      </c>
      <c r="K1364" s="141" t="s">
        <v>110</v>
      </c>
      <c r="L1364" s="141" t="s">
        <v>4136</v>
      </c>
      <c r="M1364" s="141" t="s">
        <v>231</v>
      </c>
      <c r="N1364" s="141" t="s">
        <v>303</v>
      </c>
      <c r="O1364" s="141" t="s">
        <v>289</v>
      </c>
      <c r="P1364" s="141" t="s">
        <v>3282</v>
      </c>
      <c r="Q1364" s="141" t="s">
        <v>288</v>
      </c>
      <c r="R1364" s="141" t="s">
        <v>3468</v>
      </c>
      <c r="S1364" s="148" t="s">
        <v>3280</v>
      </c>
      <c r="T1364" s="147">
        <v>0</v>
      </c>
      <c r="U1364" s="147">
        <v>15300000</v>
      </c>
      <c r="V1364" s="147">
        <v>0</v>
      </c>
      <c r="W1364" s="147">
        <v>0</v>
      </c>
    </row>
    <row r="1365" spans="1:23">
      <c r="A1365" s="141" t="s">
        <v>3465</v>
      </c>
      <c r="B1365" s="141" t="s">
        <v>284</v>
      </c>
      <c r="C1365" s="141" t="s">
        <v>3464</v>
      </c>
      <c r="D1365" s="141" t="s">
        <v>3463</v>
      </c>
      <c r="E1365" s="141" t="s">
        <v>4314</v>
      </c>
      <c r="F1365" s="141" t="s">
        <v>4315</v>
      </c>
      <c r="G1365" s="141" t="s">
        <v>54</v>
      </c>
      <c r="H1365" s="141" t="s">
        <v>3503</v>
      </c>
      <c r="I1365" s="141" t="s">
        <v>3492</v>
      </c>
      <c r="J1365" s="141" t="s">
        <v>109</v>
      </c>
      <c r="K1365" s="141" t="s">
        <v>110</v>
      </c>
      <c r="L1365" s="141" t="s">
        <v>4136</v>
      </c>
      <c r="M1365" s="141" t="s">
        <v>232</v>
      </c>
      <c r="N1365" s="141" t="s">
        <v>303</v>
      </c>
      <c r="O1365" s="141" t="s">
        <v>287</v>
      </c>
      <c r="P1365" s="141" t="s">
        <v>3282</v>
      </c>
      <c r="Q1365" s="141" t="s">
        <v>288</v>
      </c>
      <c r="R1365" s="141" t="s">
        <v>3468</v>
      </c>
      <c r="S1365" s="148" t="s">
        <v>3280</v>
      </c>
      <c r="T1365" s="147">
        <v>74457195</v>
      </c>
      <c r="U1365" s="147">
        <v>144875575.34</v>
      </c>
      <c r="V1365" s="147">
        <v>114176723.68000001</v>
      </c>
      <c r="W1365" s="147">
        <v>33219919.93</v>
      </c>
    </row>
    <row r="1366" spans="1:23">
      <c r="A1366" s="141" t="s">
        <v>3465</v>
      </c>
      <c r="B1366" s="141" t="s">
        <v>284</v>
      </c>
      <c r="C1366" s="141" t="s">
        <v>3464</v>
      </c>
      <c r="D1366" s="141" t="s">
        <v>3463</v>
      </c>
      <c r="E1366" s="141" t="s">
        <v>4314</v>
      </c>
      <c r="F1366" s="141" t="s">
        <v>4315</v>
      </c>
      <c r="G1366" s="141" t="s">
        <v>54</v>
      </c>
      <c r="H1366" s="141" t="s">
        <v>3503</v>
      </c>
      <c r="I1366" s="141" t="s">
        <v>3492</v>
      </c>
      <c r="J1366" s="141" t="s">
        <v>109</v>
      </c>
      <c r="K1366" s="141" t="s">
        <v>110</v>
      </c>
      <c r="L1366" s="141" t="s">
        <v>4136</v>
      </c>
      <c r="M1366" s="141" t="s">
        <v>233</v>
      </c>
      <c r="N1366" s="141" t="s">
        <v>303</v>
      </c>
      <c r="O1366" s="141" t="s">
        <v>287</v>
      </c>
      <c r="P1366" s="141" t="s">
        <v>3282</v>
      </c>
      <c r="Q1366" s="141" t="s">
        <v>288</v>
      </c>
      <c r="R1366" s="141" t="s">
        <v>3468</v>
      </c>
      <c r="S1366" s="148" t="s">
        <v>3280</v>
      </c>
      <c r="T1366" s="147">
        <v>42690590</v>
      </c>
      <c r="U1366" s="147">
        <v>70848414</v>
      </c>
      <c r="V1366" s="147">
        <v>28210954.420000002</v>
      </c>
      <c r="W1366" s="147">
        <v>11384201.09</v>
      </c>
    </row>
    <row r="1367" spans="1:23">
      <c r="A1367" s="141" t="s">
        <v>3465</v>
      </c>
      <c r="B1367" s="141" t="s">
        <v>284</v>
      </c>
      <c r="C1367" s="141" t="s">
        <v>3464</v>
      </c>
      <c r="D1367" s="141" t="s">
        <v>3463</v>
      </c>
      <c r="E1367" s="141" t="s">
        <v>4314</v>
      </c>
      <c r="F1367" s="141" t="s">
        <v>4315</v>
      </c>
      <c r="G1367" s="141" t="s">
        <v>54</v>
      </c>
      <c r="H1367" s="141" t="s">
        <v>3503</v>
      </c>
      <c r="I1367" s="141" t="s">
        <v>3492</v>
      </c>
      <c r="J1367" s="141" t="s">
        <v>109</v>
      </c>
      <c r="K1367" s="141" t="s">
        <v>110</v>
      </c>
      <c r="L1367" s="141" t="s">
        <v>4140</v>
      </c>
      <c r="M1367" s="141" t="s">
        <v>235</v>
      </c>
      <c r="N1367" s="141" t="s">
        <v>303</v>
      </c>
      <c r="O1367" s="141" t="s">
        <v>287</v>
      </c>
      <c r="P1367" s="141" t="s">
        <v>3282</v>
      </c>
      <c r="Q1367" s="141" t="s">
        <v>288</v>
      </c>
      <c r="R1367" s="141" t="s">
        <v>3468</v>
      </c>
      <c r="S1367" s="148" t="s">
        <v>3280</v>
      </c>
      <c r="T1367" s="147">
        <v>179475417</v>
      </c>
      <c r="U1367" s="147">
        <v>193327637</v>
      </c>
      <c r="V1367" s="147">
        <v>184856115.12</v>
      </c>
      <c r="W1367" s="147">
        <v>121805774.55</v>
      </c>
    </row>
    <row r="1368" spans="1:23">
      <c r="A1368" s="141" t="s">
        <v>3465</v>
      </c>
      <c r="B1368" s="141" t="s">
        <v>284</v>
      </c>
      <c r="C1368" s="141" t="s">
        <v>3464</v>
      </c>
      <c r="D1368" s="141" t="s">
        <v>3463</v>
      </c>
      <c r="E1368" s="141" t="s">
        <v>4314</v>
      </c>
      <c r="F1368" s="141" t="s">
        <v>4315</v>
      </c>
      <c r="G1368" s="141" t="s">
        <v>54</v>
      </c>
      <c r="H1368" s="141" t="s">
        <v>3503</v>
      </c>
      <c r="I1368" s="141" t="s">
        <v>3492</v>
      </c>
      <c r="J1368" s="141" t="s">
        <v>109</v>
      </c>
      <c r="K1368" s="141" t="s">
        <v>110</v>
      </c>
      <c r="L1368" s="141" t="s">
        <v>4140</v>
      </c>
      <c r="M1368" s="141" t="s">
        <v>235</v>
      </c>
      <c r="N1368" s="141" t="s">
        <v>303</v>
      </c>
      <c r="O1368" s="141" t="s">
        <v>289</v>
      </c>
      <c r="P1368" s="141" t="s">
        <v>3282</v>
      </c>
      <c r="Q1368" s="141" t="s">
        <v>288</v>
      </c>
      <c r="R1368" s="141" t="s">
        <v>3468</v>
      </c>
      <c r="S1368" s="148" t="s">
        <v>3280</v>
      </c>
      <c r="T1368" s="147">
        <v>17665455</v>
      </c>
      <c r="U1368" s="147">
        <v>2000204</v>
      </c>
      <c r="V1368" s="147">
        <v>650101.76000000001</v>
      </c>
      <c r="W1368" s="147">
        <v>650101.76000000001</v>
      </c>
    </row>
    <row r="1369" spans="1:23">
      <c r="A1369" s="141" t="s">
        <v>3465</v>
      </c>
      <c r="B1369" s="141" t="s">
        <v>284</v>
      </c>
      <c r="C1369" s="141" t="s">
        <v>3464</v>
      </c>
      <c r="D1369" s="141" t="s">
        <v>3463</v>
      </c>
      <c r="E1369" s="141" t="s">
        <v>4314</v>
      </c>
      <c r="F1369" s="141" t="s">
        <v>4315</v>
      </c>
      <c r="G1369" s="141" t="s">
        <v>54</v>
      </c>
      <c r="H1369" s="141" t="s">
        <v>3503</v>
      </c>
      <c r="I1369" s="141" t="s">
        <v>3492</v>
      </c>
      <c r="J1369" s="141" t="s">
        <v>109</v>
      </c>
      <c r="K1369" s="141" t="s">
        <v>110</v>
      </c>
      <c r="L1369" s="141" t="s">
        <v>4140</v>
      </c>
      <c r="M1369" s="141" t="s">
        <v>236</v>
      </c>
      <c r="N1369" s="141" t="s">
        <v>303</v>
      </c>
      <c r="O1369" s="141" t="s">
        <v>287</v>
      </c>
      <c r="P1369" s="141" t="s">
        <v>3282</v>
      </c>
      <c r="Q1369" s="141" t="s">
        <v>288</v>
      </c>
      <c r="R1369" s="141" t="s">
        <v>3468</v>
      </c>
      <c r="S1369" s="148" t="s">
        <v>3280</v>
      </c>
      <c r="T1369" s="147">
        <v>306322600</v>
      </c>
      <c r="U1369" s="147">
        <v>1417120006.48</v>
      </c>
      <c r="V1369" s="147">
        <v>25941163.920000002</v>
      </c>
      <c r="W1369" s="147">
        <v>14402268.42</v>
      </c>
    </row>
    <row r="1370" spans="1:23">
      <c r="A1370" s="141" t="s">
        <v>3465</v>
      </c>
      <c r="B1370" s="141" t="s">
        <v>284</v>
      </c>
      <c r="C1370" s="141" t="s">
        <v>3464</v>
      </c>
      <c r="D1370" s="141" t="s">
        <v>3463</v>
      </c>
      <c r="E1370" s="141" t="s">
        <v>4314</v>
      </c>
      <c r="F1370" s="141" t="s">
        <v>4315</v>
      </c>
      <c r="G1370" s="141" t="s">
        <v>54</v>
      </c>
      <c r="H1370" s="141" t="s">
        <v>3503</v>
      </c>
      <c r="I1370" s="141" t="s">
        <v>3492</v>
      </c>
      <c r="J1370" s="141" t="s">
        <v>109</v>
      </c>
      <c r="K1370" s="141" t="s">
        <v>110</v>
      </c>
      <c r="L1370" s="141" t="s">
        <v>4140</v>
      </c>
      <c r="M1370" s="141" t="s">
        <v>236</v>
      </c>
      <c r="N1370" s="141" t="s">
        <v>303</v>
      </c>
      <c r="O1370" s="141" t="s">
        <v>289</v>
      </c>
      <c r="P1370" s="141" t="s">
        <v>3282</v>
      </c>
      <c r="Q1370" s="141" t="s">
        <v>288</v>
      </c>
      <c r="R1370" s="141" t="s">
        <v>3468</v>
      </c>
      <c r="S1370" s="148" t="s">
        <v>3280</v>
      </c>
      <c r="T1370" s="147">
        <v>0</v>
      </c>
      <c r="U1370" s="147">
        <v>565965</v>
      </c>
      <c r="V1370" s="147">
        <v>565964.57999999996</v>
      </c>
      <c r="W1370" s="147">
        <v>565964.57999999996</v>
      </c>
    </row>
    <row r="1371" spans="1:23">
      <c r="A1371" s="141" t="s">
        <v>3465</v>
      </c>
      <c r="B1371" s="141" t="s">
        <v>284</v>
      </c>
      <c r="C1371" s="141" t="s">
        <v>3464</v>
      </c>
      <c r="D1371" s="141" t="s">
        <v>3463</v>
      </c>
      <c r="E1371" s="141" t="s">
        <v>4314</v>
      </c>
      <c r="F1371" s="141" t="s">
        <v>4315</v>
      </c>
      <c r="G1371" s="141" t="s">
        <v>54</v>
      </c>
      <c r="H1371" s="141" t="s">
        <v>3503</v>
      </c>
      <c r="I1371" s="141" t="s">
        <v>3492</v>
      </c>
      <c r="J1371" s="141" t="s">
        <v>109</v>
      </c>
      <c r="K1371" s="141" t="s">
        <v>110</v>
      </c>
      <c r="L1371" s="141" t="s">
        <v>4140</v>
      </c>
      <c r="M1371" s="141" t="s">
        <v>237</v>
      </c>
      <c r="N1371" s="141" t="s">
        <v>303</v>
      </c>
      <c r="O1371" s="141" t="s">
        <v>287</v>
      </c>
      <c r="P1371" s="141" t="s">
        <v>3282</v>
      </c>
      <c r="Q1371" s="141" t="s">
        <v>288</v>
      </c>
      <c r="R1371" s="141" t="s">
        <v>3468</v>
      </c>
      <c r="S1371" s="148" t="s">
        <v>3280</v>
      </c>
      <c r="T1371" s="147">
        <v>41997979</v>
      </c>
      <c r="U1371" s="147">
        <v>36043015</v>
      </c>
      <c r="V1371" s="147">
        <v>23305400.300000001</v>
      </c>
      <c r="W1371" s="147">
        <v>13319374.689999999</v>
      </c>
    </row>
    <row r="1372" spans="1:23">
      <c r="A1372" s="141" t="s">
        <v>3465</v>
      </c>
      <c r="B1372" s="141" t="s">
        <v>284</v>
      </c>
      <c r="C1372" s="141" t="s">
        <v>3464</v>
      </c>
      <c r="D1372" s="141" t="s">
        <v>3463</v>
      </c>
      <c r="E1372" s="141" t="s">
        <v>4314</v>
      </c>
      <c r="F1372" s="141" t="s">
        <v>4315</v>
      </c>
      <c r="G1372" s="141" t="s">
        <v>54</v>
      </c>
      <c r="H1372" s="141" t="s">
        <v>3503</v>
      </c>
      <c r="I1372" s="141" t="s">
        <v>3492</v>
      </c>
      <c r="J1372" s="141" t="s">
        <v>109</v>
      </c>
      <c r="K1372" s="141" t="s">
        <v>110</v>
      </c>
      <c r="L1372" s="141" t="s">
        <v>4140</v>
      </c>
      <c r="M1372" s="141" t="s">
        <v>238</v>
      </c>
      <c r="N1372" s="141" t="s">
        <v>303</v>
      </c>
      <c r="O1372" s="141" t="s">
        <v>287</v>
      </c>
      <c r="P1372" s="141" t="s">
        <v>3282</v>
      </c>
      <c r="Q1372" s="141" t="s">
        <v>288</v>
      </c>
      <c r="R1372" s="141" t="s">
        <v>3468</v>
      </c>
      <c r="S1372" s="148" t="s">
        <v>3280</v>
      </c>
      <c r="T1372" s="147">
        <v>300000</v>
      </c>
      <c r="U1372" s="147">
        <v>376408</v>
      </c>
      <c r="V1372" s="147">
        <v>369160.38</v>
      </c>
      <c r="W1372" s="147">
        <v>300514.99</v>
      </c>
    </row>
    <row r="1373" spans="1:23">
      <c r="A1373" s="141" t="s">
        <v>3465</v>
      </c>
      <c r="B1373" s="141" t="s">
        <v>284</v>
      </c>
      <c r="C1373" s="141" t="s">
        <v>3464</v>
      </c>
      <c r="D1373" s="141" t="s">
        <v>3463</v>
      </c>
      <c r="E1373" s="141" t="s">
        <v>4314</v>
      </c>
      <c r="F1373" s="141" t="s">
        <v>4315</v>
      </c>
      <c r="G1373" s="141" t="s">
        <v>54</v>
      </c>
      <c r="H1373" s="141" t="s">
        <v>3503</v>
      </c>
      <c r="I1373" s="141" t="s">
        <v>3492</v>
      </c>
      <c r="J1373" s="141" t="s">
        <v>109</v>
      </c>
      <c r="K1373" s="141" t="s">
        <v>110</v>
      </c>
      <c r="L1373" s="141" t="s">
        <v>4140</v>
      </c>
      <c r="M1373" s="141" t="s">
        <v>239</v>
      </c>
      <c r="N1373" s="141" t="s">
        <v>303</v>
      </c>
      <c r="O1373" s="141" t="s">
        <v>287</v>
      </c>
      <c r="P1373" s="141" t="s">
        <v>3282</v>
      </c>
      <c r="Q1373" s="141" t="s">
        <v>288</v>
      </c>
      <c r="R1373" s="141" t="s">
        <v>3468</v>
      </c>
      <c r="S1373" s="148" t="s">
        <v>3280</v>
      </c>
      <c r="T1373" s="147">
        <v>68569009</v>
      </c>
      <c r="U1373" s="147">
        <v>50134520</v>
      </c>
      <c r="V1373" s="147">
        <v>27554010.43</v>
      </c>
      <c r="W1373" s="147">
        <v>23083415.23</v>
      </c>
    </row>
    <row r="1374" spans="1:23">
      <c r="A1374" s="141" t="s">
        <v>3465</v>
      </c>
      <c r="B1374" s="141" t="s">
        <v>284</v>
      </c>
      <c r="C1374" s="141" t="s">
        <v>3464</v>
      </c>
      <c r="D1374" s="141" t="s">
        <v>3463</v>
      </c>
      <c r="E1374" s="141" t="s">
        <v>4314</v>
      </c>
      <c r="F1374" s="141" t="s">
        <v>4315</v>
      </c>
      <c r="G1374" s="141" t="s">
        <v>54</v>
      </c>
      <c r="H1374" s="141" t="s">
        <v>3503</v>
      </c>
      <c r="I1374" s="141" t="s">
        <v>3492</v>
      </c>
      <c r="J1374" s="141" t="s">
        <v>109</v>
      </c>
      <c r="K1374" s="141" t="s">
        <v>110</v>
      </c>
      <c r="L1374" s="141" t="s">
        <v>4140</v>
      </c>
      <c r="M1374" s="141" t="s">
        <v>240</v>
      </c>
      <c r="N1374" s="141" t="s">
        <v>303</v>
      </c>
      <c r="O1374" s="141" t="s">
        <v>287</v>
      </c>
      <c r="P1374" s="141" t="s">
        <v>3282</v>
      </c>
      <c r="Q1374" s="141" t="s">
        <v>288</v>
      </c>
      <c r="R1374" s="141" t="s">
        <v>3468</v>
      </c>
      <c r="S1374" s="148" t="s">
        <v>3280</v>
      </c>
      <c r="T1374" s="147">
        <v>31038551</v>
      </c>
      <c r="U1374" s="147">
        <v>23231405</v>
      </c>
      <c r="V1374" s="147">
        <v>6984695.8300000001</v>
      </c>
      <c r="W1374" s="147">
        <v>1886270.71</v>
      </c>
    </row>
    <row r="1375" spans="1:23">
      <c r="A1375" s="141" t="s">
        <v>3465</v>
      </c>
      <c r="B1375" s="141" t="s">
        <v>284</v>
      </c>
      <c r="C1375" s="141" t="s">
        <v>3464</v>
      </c>
      <c r="D1375" s="141" t="s">
        <v>3463</v>
      </c>
      <c r="E1375" s="141" t="s">
        <v>4314</v>
      </c>
      <c r="F1375" s="141" t="s">
        <v>4315</v>
      </c>
      <c r="G1375" s="141" t="s">
        <v>54</v>
      </c>
      <c r="H1375" s="141" t="s">
        <v>3503</v>
      </c>
      <c r="I1375" s="141" t="s">
        <v>3492</v>
      </c>
      <c r="J1375" s="141" t="s">
        <v>109</v>
      </c>
      <c r="K1375" s="141" t="s">
        <v>110</v>
      </c>
      <c r="L1375" s="141" t="s">
        <v>4140</v>
      </c>
      <c r="M1375" s="141" t="s">
        <v>241</v>
      </c>
      <c r="N1375" s="141" t="s">
        <v>303</v>
      </c>
      <c r="O1375" s="141" t="s">
        <v>287</v>
      </c>
      <c r="P1375" s="141" t="s">
        <v>3282</v>
      </c>
      <c r="Q1375" s="141" t="s">
        <v>288</v>
      </c>
      <c r="R1375" s="141" t="s">
        <v>3468</v>
      </c>
      <c r="S1375" s="148" t="s">
        <v>3280</v>
      </c>
      <c r="T1375" s="147">
        <v>1451179571</v>
      </c>
      <c r="U1375" s="147">
        <v>1138596750.75</v>
      </c>
      <c r="V1375" s="147">
        <v>1034795473.8099999</v>
      </c>
      <c r="W1375" s="147">
        <v>718743495.97000003</v>
      </c>
    </row>
    <row r="1376" spans="1:23">
      <c r="A1376" s="141" t="s">
        <v>3465</v>
      </c>
      <c r="B1376" s="141" t="s">
        <v>284</v>
      </c>
      <c r="C1376" s="141" t="s">
        <v>3464</v>
      </c>
      <c r="D1376" s="141" t="s">
        <v>3463</v>
      </c>
      <c r="E1376" s="141" t="s">
        <v>4314</v>
      </c>
      <c r="F1376" s="141" t="s">
        <v>4315</v>
      </c>
      <c r="G1376" s="141" t="s">
        <v>54</v>
      </c>
      <c r="H1376" s="141" t="s">
        <v>3503</v>
      </c>
      <c r="I1376" s="141" t="s">
        <v>3492</v>
      </c>
      <c r="J1376" s="141" t="s">
        <v>109</v>
      </c>
      <c r="K1376" s="141" t="s">
        <v>110</v>
      </c>
      <c r="L1376" s="141" t="s">
        <v>4140</v>
      </c>
      <c r="M1376" s="141" t="s">
        <v>243</v>
      </c>
      <c r="N1376" s="141" t="s">
        <v>303</v>
      </c>
      <c r="O1376" s="141" t="s">
        <v>287</v>
      </c>
      <c r="P1376" s="141" t="s">
        <v>3282</v>
      </c>
      <c r="Q1376" s="141" t="s">
        <v>288</v>
      </c>
      <c r="R1376" s="141" t="s">
        <v>3468</v>
      </c>
      <c r="S1376" s="148" t="s">
        <v>3280</v>
      </c>
      <c r="T1376" s="147">
        <v>4291990246</v>
      </c>
      <c r="U1376" s="147">
        <v>1219523763.4300001</v>
      </c>
      <c r="V1376" s="147">
        <v>484313775.94999999</v>
      </c>
      <c r="W1376" s="147">
        <v>167937038.28</v>
      </c>
    </row>
    <row r="1377" spans="1:23">
      <c r="A1377" s="141" t="s">
        <v>3465</v>
      </c>
      <c r="B1377" s="141" t="s">
        <v>284</v>
      </c>
      <c r="C1377" s="141" t="s">
        <v>3464</v>
      </c>
      <c r="D1377" s="141" t="s">
        <v>3463</v>
      </c>
      <c r="E1377" s="141" t="s">
        <v>4314</v>
      </c>
      <c r="F1377" s="141" t="s">
        <v>4315</v>
      </c>
      <c r="G1377" s="141" t="s">
        <v>54</v>
      </c>
      <c r="H1377" s="141" t="s">
        <v>3503</v>
      </c>
      <c r="I1377" s="141" t="s">
        <v>3492</v>
      </c>
      <c r="J1377" s="141" t="s">
        <v>109</v>
      </c>
      <c r="K1377" s="141" t="s">
        <v>110</v>
      </c>
      <c r="L1377" s="141" t="s">
        <v>4140</v>
      </c>
      <c r="M1377" s="141" t="s">
        <v>243</v>
      </c>
      <c r="N1377" s="141" t="s">
        <v>303</v>
      </c>
      <c r="O1377" s="141" t="s">
        <v>289</v>
      </c>
      <c r="P1377" s="141" t="s">
        <v>3282</v>
      </c>
      <c r="Q1377" s="141" t="s">
        <v>288</v>
      </c>
      <c r="R1377" s="141" t="s">
        <v>3468</v>
      </c>
      <c r="S1377" s="148" t="s">
        <v>3280</v>
      </c>
      <c r="T1377" s="147">
        <v>24948032</v>
      </c>
      <c r="U1377" s="147">
        <v>10747318</v>
      </c>
      <c r="V1377" s="147">
        <v>0</v>
      </c>
      <c r="W1377" s="147">
        <v>0</v>
      </c>
    </row>
    <row r="1378" spans="1:23">
      <c r="A1378" s="141" t="s">
        <v>3465</v>
      </c>
      <c r="B1378" s="141" t="s">
        <v>284</v>
      </c>
      <c r="C1378" s="141" t="s">
        <v>3464</v>
      </c>
      <c r="D1378" s="141" t="s">
        <v>3463</v>
      </c>
      <c r="E1378" s="141" t="s">
        <v>4314</v>
      </c>
      <c r="F1378" s="141" t="s">
        <v>4315</v>
      </c>
      <c r="G1378" s="141" t="s">
        <v>54</v>
      </c>
      <c r="H1378" s="141" t="s">
        <v>3993</v>
      </c>
      <c r="I1378" s="141" t="s">
        <v>3492</v>
      </c>
      <c r="J1378" s="141" t="s">
        <v>109</v>
      </c>
      <c r="K1378" s="141" t="s">
        <v>114</v>
      </c>
      <c r="L1378" s="141" t="s">
        <v>4136</v>
      </c>
      <c r="M1378" s="141" t="s">
        <v>225</v>
      </c>
      <c r="N1378" s="141" t="s">
        <v>303</v>
      </c>
      <c r="O1378" s="141" t="s">
        <v>287</v>
      </c>
      <c r="P1378" s="141" t="s">
        <v>3282</v>
      </c>
      <c r="Q1378" s="141" t="s">
        <v>288</v>
      </c>
      <c r="R1378" s="141" t="s">
        <v>3468</v>
      </c>
      <c r="S1378" s="148" t="s">
        <v>3280</v>
      </c>
      <c r="T1378" s="147">
        <v>21655562</v>
      </c>
      <c r="U1378" s="147">
        <v>21655562</v>
      </c>
      <c r="V1378" s="147">
        <v>20705562</v>
      </c>
      <c r="W1378" s="147">
        <v>3162278.74</v>
      </c>
    </row>
    <row r="1379" spans="1:23">
      <c r="A1379" s="141" t="s">
        <v>3465</v>
      </c>
      <c r="B1379" s="141" t="s">
        <v>284</v>
      </c>
      <c r="C1379" s="141" t="s">
        <v>3464</v>
      </c>
      <c r="D1379" s="141" t="s">
        <v>3463</v>
      </c>
      <c r="E1379" s="141" t="s">
        <v>4314</v>
      </c>
      <c r="F1379" s="141" t="s">
        <v>4315</v>
      </c>
      <c r="G1379" s="141" t="s">
        <v>54</v>
      </c>
      <c r="H1379" s="141" t="s">
        <v>3993</v>
      </c>
      <c r="I1379" s="141" t="s">
        <v>3492</v>
      </c>
      <c r="J1379" s="141" t="s">
        <v>109</v>
      </c>
      <c r="K1379" s="141" t="s">
        <v>114</v>
      </c>
      <c r="L1379" s="141" t="s">
        <v>4136</v>
      </c>
      <c r="M1379" s="141" t="s">
        <v>225</v>
      </c>
      <c r="N1379" s="141" t="s">
        <v>303</v>
      </c>
      <c r="O1379" s="141" t="s">
        <v>289</v>
      </c>
      <c r="P1379" s="141" t="s">
        <v>3282</v>
      </c>
      <c r="Q1379" s="141" t="s">
        <v>288</v>
      </c>
      <c r="R1379" s="141" t="s">
        <v>3468</v>
      </c>
      <c r="S1379" s="148" t="s">
        <v>3280</v>
      </c>
      <c r="T1379" s="147">
        <v>64966686</v>
      </c>
      <c r="U1379" s="147">
        <v>65326686</v>
      </c>
      <c r="V1379" s="147">
        <v>64821820.880000003</v>
      </c>
      <c r="W1379" s="147">
        <v>48609516.530000001</v>
      </c>
    </row>
    <row r="1380" spans="1:23">
      <c r="A1380" s="141" t="s">
        <v>3465</v>
      </c>
      <c r="B1380" s="141" t="s">
        <v>284</v>
      </c>
      <c r="C1380" s="141" t="s">
        <v>3464</v>
      </c>
      <c r="D1380" s="141" t="s">
        <v>3463</v>
      </c>
      <c r="E1380" s="141" t="s">
        <v>4314</v>
      </c>
      <c r="F1380" s="141" t="s">
        <v>4315</v>
      </c>
      <c r="G1380" s="141" t="s">
        <v>54</v>
      </c>
      <c r="H1380" s="141" t="s">
        <v>3993</v>
      </c>
      <c r="I1380" s="141" t="s">
        <v>3492</v>
      </c>
      <c r="J1380" s="141" t="s">
        <v>109</v>
      </c>
      <c r="K1380" s="141" t="s">
        <v>114</v>
      </c>
      <c r="L1380" s="141" t="s">
        <v>4136</v>
      </c>
      <c r="M1380" s="141" t="s">
        <v>226</v>
      </c>
      <c r="N1380" s="141" t="s">
        <v>303</v>
      </c>
      <c r="O1380" s="141" t="s">
        <v>287</v>
      </c>
      <c r="P1380" s="141" t="s">
        <v>3282</v>
      </c>
      <c r="Q1380" s="141" t="s">
        <v>288</v>
      </c>
      <c r="R1380" s="141" t="s">
        <v>3468</v>
      </c>
      <c r="S1380" s="148" t="s">
        <v>3280</v>
      </c>
      <c r="T1380" s="147">
        <v>0</v>
      </c>
      <c r="U1380" s="147">
        <v>100000</v>
      </c>
      <c r="V1380" s="147">
        <v>0</v>
      </c>
      <c r="W1380" s="147">
        <v>0</v>
      </c>
    </row>
    <row r="1381" spans="1:23">
      <c r="A1381" s="141" t="s">
        <v>3465</v>
      </c>
      <c r="B1381" s="141" t="s">
        <v>284</v>
      </c>
      <c r="C1381" s="141" t="s">
        <v>3464</v>
      </c>
      <c r="D1381" s="141" t="s">
        <v>3463</v>
      </c>
      <c r="E1381" s="141" t="s">
        <v>4314</v>
      </c>
      <c r="F1381" s="141" t="s">
        <v>4315</v>
      </c>
      <c r="G1381" s="141" t="s">
        <v>54</v>
      </c>
      <c r="H1381" s="141" t="s">
        <v>3993</v>
      </c>
      <c r="I1381" s="141" t="s">
        <v>3492</v>
      </c>
      <c r="J1381" s="141" t="s">
        <v>109</v>
      </c>
      <c r="K1381" s="141" t="s">
        <v>114</v>
      </c>
      <c r="L1381" s="141" t="s">
        <v>4136</v>
      </c>
      <c r="M1381" s="141" t="s">
        <v>226</v>
      </c>
      <c r="N1381" s="141" t="s">
        <v>303</v>
      </c>
      <c r="O1381" s="141" t="s">
        <v>289</v>
      </c>
      <c r="P1381" s="141" t="s">
        <v>3282</v>
      </c>
      <c r="Q1381" s="141" t="s">
        <v>288</v>
      </c>
      <c r="R1381" s="141" t="s">
        <v>3468</v>
      </c>
      <c r="S1381" s="148" t="s">
        <v>3280</v>
      </c>
      <c r="T1381" s="147">
        <v>2561412</v>
      </c>
      <c r="U1381" s="147">
        <v>4562191</v>
      </c>
      <c r="V1381" s="147">
        <v>3148946.97</v>
      </c>
      <c r="W1381" s="147">
        <v>2641422.37</v>
      </c>
    </row>
    <row r="1382" spans="1:23">
      <c r="A1382" s="141" t="s">
        <v>3465</v>
      </c>
      <c r="B1382" s="141" t="s">
        <v>284</v>
      </c>
      <c r="C1382" s="141" t="s">
        <v>3464</v>
      </c>
      <c r="D1382" s="141" t="s">
        <v>3463</v>
      </c>
      <c r="E1382" s="141" t="s">
        <v>4314</v>
      </c>
      <c r="F1382" s="141" t="s">
        <v>4315</v>
      </c>
      <c r="G1382" s="141" t="s">
        <v>54</v>
      </c>
      <c r="H1382" s="141" t="s">
        <v>3993</v>
      </c>
      <c r="I1382" s="141" t="s">
        <v>3492</v>
      </c>
      <c r="J1382" s="141" t="s">
        <v>109</v>
      </c>
      <c r="K1382" s="141" t="s">
        <v>114</v>
      </c>
      <c r="L1382" s="141" t="s">
        <v>4136</v>
      </c>
      <c r="M1382" s="141" t="s">
        <v>227</v>
      </c>
      <c r="N1382" s="141" t="s">
        <v>303</v>
      </c>
      <c r="O1382" s="141" t="s">
        <v>289</v>
      </c>
      <c r="P1382" s="141" t="s">
        <v>3282</v>
      </c>
      <c r="Q1382" s="141" t="s">
        <v>288</v>
      </c>
      <c r="R1382" s="141" t="s">
        <v>3468</v>
      </c>
      <c r="S1382" s="148" t="s">
        <v>3280</v>
      </c>
      <c r="T1382" s="147">
        <v>9127878</v>
      </c>
      <c r="U1382" s="147">
        <v>9127878</v>
      </c>
      <c r="V1382" s="147">
        <v>4718580</v>
      </c>
      <c r="W1382" s="147">
        <v>4718580</v>
      </c>
    </row>
    <row r="1383" spans="1:23">
      <c r="A1383" s="141" t="s">
        <v>3465</v>
      </c>
      <c r="B1383" s="141" t="s">
        <v>284</v>
      </c>
      <c r="C1383" s="141" t="s">
        <v>3464</v>
      </c>
      <c r="D1383" s="141" t="s">
        <v>3463</v>
      </c>
      <c r="E1383" s="141" t="s">
        <v>4314</v>
      </c>
      <c r="F1383" s="141" t="s">
        <v>4315</v>
      </c>
      <c r="G1383" s="141" t="s">
        <v>54</v>
      </c>
      <c r="H1383" s="141" t="s">
        <v>3993</v>
      </c>
      <c r="I1383" s="141" t="s">
        <v>3492</v>
      </c>
      <c r="J1383" s="141" t="s">
        <v>109</v>
      </c>
      <c r="K1383" s="141" t="s">
        <v>114</v>
      </c>
      <c r="L1383" s="141" t="s">
        <v>4136</v>
      </c>
      <c r="M1383" s="141" t="s">
        <v>228</v>
      </c>
      <c r="N1383" s="141" t="s">
        <v>303</v>
      </c>
      <c r="O1383" s="141" t="s">
        <v>289</v>
      </c>
      <c r="P1383" s="141" t="s">
        <v>3282</v>
      </c>
      <c r="Q1383" s="141" t="s">
        <v>288</v>
      </c>
      <c r="R1383" s="141" t="s">
        <v>3468</v>
      </c>
      <c r="S1383" s="148" t="s">
        <v>3280</v>
      </c>
      <c r="T1383" s="147">
        <v>1835600</v>
      </c>
      <c r="U1383" s="147">
        <v>4185600</v>
      </c>
      <c r="V1383" s="147">
        <v>3178023.06</v>
      </c>
      <c r="W1383" s="147">
        <v>2326118.25</v>
      </c>
    </row>
    <row r="1384" spans="1:23">
      <c r="A1384" s="141" t="s">
        <v>3465</v>
      </c>
      <c r="B1384" s="141" t="s">
        <v>284</v>
      </c>
      <c r="C1384" s="141" t="s">
        <v>3464</v>
      </c>
      <c r="D1384" s="141" t="s">
        <v>3463</v>
      </c>
      <c r="E1384" s="141" t="s">
        <v>4314</v>
      </c>
      <c r="F1384" s="141" t="s">
        <v>4315</v>
      </c>
      <c r="G1384" s="141" t="s">
        <v>54</v>
      </c>
      <c r="H1384" s="141" t="s">
        <v>3993</v>
      </c>
      <c r="I1384" s="141" t="s">
        <v>3492</v>
      </c>
      <c r="J1384" s="141" t="s">
        <v>109</v>
      </c>
      <c r="K1384" s="141" t="s">
        <v>114</v>
      </c>
      <c r="L1384" s="141" t="s">
        <v>4136</v>
      </c>
      <c r="M1384" s="141" t="s">
        <v>229</v>
      </c>
      <c r="N1384" s="141" t="s">
        <v>303</v>
      </c>
      <c r="O1384" s="141" t="s">
        <v>287</v>
      </c>
      <c r="P1384" s="141" t="s">
        <v>3282</v>
      </c>
      <c r="Q1384" s="141" t="s">
        <v>288</v>
      </c>
      <c r="R1384" s="141" t="s">
        <v>3468</v>
      </c>
      <c r="S1384" s="148" t="s">
        <v>3280</v>
      </c>
      <c r="T1384" s="147">
        <v>2565379</v>
      </c>
      <c r="U1384" s="147">
        <v>16225374.619999999</v>
      </c>
      <c r="V1384" s="147">
        <v>4588940.22</v>
      </c>
      <c r="W1384" s="147">
        <v>2231956.67</v>
      </c>
    </row>
    <row r="1385" spans="1:23">
      <c r="A1385" s="141" t="s">
        <v>3465</v>
      </c>
      <c r="B1385" s="141" t="s">
        <v>284</v>
      </c>
      <c r="C1385" s="141" t="s">
        <v>3464</v>
      </c>
      <c r="D1385" s="141" t="s">
        <v>3463</v>
      </c>
      <c r="E1385" s="141" t="s">
        <v>4314</v>
      </c>
      <c r="F1385" s="141" t="s">
        <v>4315</v>
      </c>
      <c r="G1385" s="141" t="s">
        <v>54</v>
      </c>
      <c r="H1385" s="141" t="s">
        <v>3993</v>
      </c>
      <c r="I1385" s="141" t="s">
        <v>3492</v>
      </c>
      <c r="J1385" s="141" t="s">
        <v>109</v>
      </c>
      <c r="K1385" s="141" t="s">
        <v>114</v>
      </c>
      <c r="L1385" s="141" t="s">
        <v>4136</v>
      </c>
      <c r="M1385" s="141" t="s">
        <v>229</v>
      </c>
      <c r="N1385" s="141" t="s">
        <v>303</v>
      </c>
      <c r="O1385" s="141" t="s">
        <v>289</v>
      </c>
      <c r="P1385" s="141" t="s">
        <v>3282</v>
      </c>
      <c r="Q1385" s="141" t="s">
        <v>288</v>
      </c>
      <c r="R1385" s="141" t="s">
        <v>3468</v>
      </c>
      <c r="S1385" s="148" t="s">
        <v>3280</v>
      </c>
      <c r="T1385" s="147">
        <v>10743459</v>
      </c>
      <c r="U1385" s="147">
        <v>20932508.129999999</v>
      </c>
      <c r="V1385" s="147">
        <v>20721327.640000001</v>
      </c>
      <c r="W1385" s="147">
        <v>9117284.1699999999</v>
      </c>
    </row>
    <row r="1386" spans="1:23">
      <c r="A1386" s="141" t="s">
        <v>3465</v>
      </c>
      <c r="B1386" s="141" t="s">
        <v>284</v>
      </c>
      <c r="C1386" s="141" t="s">
        <v>3464</v>
      </c>
      <c r="D1386" s="141" t="s">
        <v>3463</v>
      </c>
      <c r="E1386" s="141" t="s">
        <v>4314</v>
      </c>
      <c r="F1386" s="141" t="s">
        <v>4315</v>
      </c>
      <c r="G1386" s="141" t="s">
        <v>54</v>
      </c>
      <c r="H1386" s="141" t="s">
        <v>3993</v>
      </c>
      <c r="I1386" s="141" t="s">
        <v>3492</v>
      </c>
      <c r="J1386" s="141" t="s">
        <v>109</v>
      </c>
      <c r="K1386" s="141" t="s">
        <v>114</v>
      </c>
      <c r="L1386" s="141" t="s">
        <v>4136</v>
      </c>
      <c r="M1386" s="141" t="s">
        <v>230</v>
      </c>
      <c r="N1386" s="141" t="s">
        <v>303</v>
      </c>
      <c r="O1386" s="141" t="s">
        <v>287</v>
      </c>
      <c r="P1386" s="141" t="s">
        <v>3282</v>
      </c>
      <c r="Q1386" s="141" t="s">
        <v>288</v>
      </c>
      <c r="R1386" s="141" t="s">
        <v>3468</v>
      </c>
      <c r="S1386" s="148" t="s">
        <v>3280</v>
      </c>
      <c r="T1386" s="147">
        <v>12887036</v>
      </c>
      <c r="U1386" s="147">
        <v>1887036</v>
      </c>
      <c r="V1386" s="147">
        <v>0</v>
      </c>
      <c r="W1386" s="147">
        <v>0</v>
      </c>
    </row>
    <row r="1387" spans="1:23">
      <c r="A1387" s="141" t="s">
        <v>3465</v>
      </c>
      <c r="B1387" s="141" t="s">
        <v>284</v>
      </c>
      <c r="C1387" s="141" t="s">
        <v>3464</v>
      </c>
      <c r="D1387" s="141" t="s">
        <v>3463</v>
      </c>
      <c r="E1387" s="141" t="s">
        <v>4314</v>
      </c>
      <c r="F1387" s="141" t="s">
        <v>4315</v>
      </c>
      <c r="G1387" s="141" t="s">
        <v>54</v>
      </c>
      <c r="H1387" s="141" t="s">
        <v>3993</v>
      </c>
      <c r="I1387" s="141" t="s">
        <v>3492</v>
      </c>
      <c r="J1387" s="141" t="s">
        <v>109</v>
      </c>
      <c r="K1387" s="141" t="s">
        <v>114</v>
      </c>
      <c r="L1387" s="141" t="s">
        <v>4136</v>
      </c>
      <c r="M1387" s="141" t="s">
        <v>230</v>
      </c>
      <c r="N1387" s="141" t="s">
        <v>303</v>
      </c>
      <c r="O1387" s="141" t="s">
        <v>289</v>
      </c>
      <c r="P1387" s="141" t="s">
        <v>3282</v>
      </c>
      <c r="Q1387" s="141" t="s">
        <v>288</v>
      </c>
      <c r="R1387" s="141" t="s">
        <v>3468</v>
      </c>
      <c r="S1387" s="148" t="s">
        <v>3280</v>
      </c>
      <c r="T1387" s="147">
        <v>38661110</v>
      </c>
      <c r="U1387" s="147">
        <v>19059764</v>
      </c>
      <c r="V1387" s="147">
        <v>17189697.66</v>
      </c>
      <c r="W1387" s="147">
        <v>17189697.66</v>
      </c>
    </row>
    <row r="1388" spans="1:23">
      <c r="A1388" s="141" t="s">
        <v>3465</v>
      </c>
      <c r="B1388" s="141" t="s">
        <v>284</v>
      </c>
      <c r="C1388" s="141" t="s">
        <v>3464</v>
      </c>
      <c r="D1388" s="141" t="s">
        <v>3463</v>
      </c>
      <c r="E1388" s="141" t="s">
        <v>4314</v>
      </c>
      <c r="F1388" s="141" t="s">
        <v>4315</v>
      </c>
      <c r="G1388" s="141" t="s">
        <v>54</v>
      </c>
      <c r="H1388" s="141" t="s">
        <v>3993</v>
      </c>
      <c r="I1388" s="141" t="s">
        <v>3492</v>
      </c>
      <c r="J1388" s="141" t="s">
        <v>109</v>
      </c>
      <c r="K1388" s="141" t="s">
        <v>114</v>
      </c>
      <c r="L1388" s="141" t="s">
        <v>4136</v>
      </c>
      <c r="M1388" s="141" t="s">
        <v>231</v>
      </c>
      <c r="N1388" s="141" t="s">
        <v>303</v>
      </c>
      <c r="O1388" s="141" t="s">
        <v>287</v>
      </c>
      <c r="P1388" s="141" t="s">
        <v>3282</v>
      </c>
      <c r="Q1388" s="141" t="s">
        <v>288</v>
      </c>
      <c r="R1388" s="141" t="s">
        <v>3468</v>
      </c>
      <c r="S1388" s="148" t="s">
        <v>3280</v>
      </c>
      <c r="T1388" s="147">
        <v>35000000</v>
      </c>
      <c r="U1388" s="147">
        <v>147518507.24000001</v>
      </c>
      <c r="V1388" s="147">
        <v>78398037.159999996</v>
      </c>
      <c r="W1388" s="147">
        <v>19285996.390000001</v>
      </c>
    </row>
    <row r="1389" spans="1:23">
      <c r="A1389" s="141" t="s">
        <v>3465</v>
      </c>
      <c r="B1389" s="141" t="s">
        <v>284</v>
      </c>
      <c r="C1389" s="141" t="s">
        <v>3464</v>
      </c>
      <c r="D1389" s="141" t="s">
        <v>3463</v>
      </c>
      <c r="E1389" s="141" t="s">
        <v>4314</v>
      </c>
      <c r="F1389" s="141" t="s">
        <v>4315</v>
      </c>
      <c r="G1389" s="141" t="s">
        <v>54</v>
      </c>
      <c r="H1389" s="141" t="s">
        <v>3993</v>
      </c>
      <c r="I1389" s="141" t="s">
        <v>3492</v>
      </c>
      <c r="J1389" s="141" t="s">
        <v>109</v>
      </c>
      <c r="K1389" s="141" t="s">
        <v>114</v>
      </c>
      <c r="L1389" s="141" t="s">
        <v>4136</v>
      </c>
      <c r="M1389" s="141" t="s">
        <v>231</v>
      </c>
      <c r="N1389" s="141" t="s">
        <v>303</v>
      </c>
      <c r="O1389" s="141" t="s">
        <v>289</v>
      </c>
      <c r="P1389" s="141" t="s">
        <v>3282</v>
      </c>
      <c r="Q1389" s="141" t="s">
        <v>288</v>
      </c>
      <c r="R1389" s="141" t="s">
        <v>3468</v>
      </c>
      <c r="S1389" s="148" t="s">
        <v>3280</v>
      </c>
      <c r="T1389" s="147">
        <v>39864050</v>
      </c>
      <c r="U1389" s="147">
        <v>24237941.359999999</v>
      </c>
      <c r="V1389" s="147">
        <v>23494030.510000002</v>
      </c>
      <c r="W1389" s="147">
        <v>18476265.469999999</v>
      </c>
    </row>
    <row r="1390" spans="1:23">
      <c r="A1390" s="141" t="s">
        <v>3465</v>
      </c>
      <c r="B1390" s="141" t="s">
        <v>284</v>
      </c>
      <c r="C1390" s="141" t="s">
        <v>3464</v>
      </c>
      <c r="D1390" s="141" t="s">
        <v>3463</v>
      </c>
      <c r="E1390" s="141" t="s">
        <v>4314</v>
      </c>
      <c r="F1390" s="141" t="s">
        <v>4315</v>
      </c>
      <c r="G1390" s="141" t="s">
        <v>54</v>
      </c>
      <c r="H1390" s="141" t="s">
        <v>3993</v>
      </c>
      <c r="I1390" s="141" t="s">
        <v>3492</v>
      </c>
      <c r="J1390" s="141" t="s">
        <v>109</v>
      </c>
      <c r="K1390" s="141" t="s">
        <v>114</v>
      </c>
      <c r="L1390" s="141" t="s">
        <v>4136</v>
      </c>
      <c r="M1390" s="141" t="s">
        <v>232</v>
      </c>
      <c r="N1390" s="141" t="s">
        <v>303</v>
      </c>
      <c r="O1390" s="141" t="s">
        <v>287</v>
      </c>
      <c r="P1390" s="141" t="s">
        <v>3282</v>
      </c>
      <c r="Q1390" s="141" t="s">
        <v>288</v>
      </c>
      <c r="R1390" s="141" t="s">
        <v>3468</v>
      </c>
      <c r="S1390" s="148" t="s">
        <v>3280</v>
      </c>
      <c r="T1390" s="147">
        <v>0</v>
      </c>
      <c r="U1390" s="147">
        <v>15432019.99</v>
      </c>
      <c r="V1390" s="147">
        <v>436952</v>
      </c>
      <c r="W1390" s="147">
        <v>217000</v>
      </c>
    </row>
    <row r="1391" spans="1:23">
      <c r="A1391" s="141" t="s">
        <v>3465</v>
      </c>
      <c r="B1391" s="141" t="s">
        <v>284</v>
      </c>
      <c r="C1391" s="141" t="s">
        <v>3464</v>
      </c>
      <c r="D1391" s="141" t="s">
        <v>3463</v>
      </c>
      <c r="E1391" s="141" t="s">
        <v>4314</v>
      </c>
      <c r="F1391" s="141" t="s">
        <v>4315</v>
      </c>
      <c r="G1391" s="141" t="s">
        <v>54</v>
      </c>
      <c r="H1391" s="141" t="s">
        <v>3993</v>
      </c>
      <c r="I1391" s="141" t="s">
        <v>3492</v>
      </c>
      <c r="J1391" s="141" t="s">
        <v>109</v>
      </c>
      <c r="K1391" s="141" t="s">
        <v>114</v>
      </c>
      <c r="L1391" s="141" t="s">
        <v>4136</v>
      </c>
      <c r="M1391" s="141" t="s">
        <v>232</v>
      </c>
      <c r="N1391" s="141" t="s">
        <v>303</v>
      </c>
      <c r="O1391" s="141" t="s">
        <v>289</v>
      </c>
      <c r="P1391" s="141" t="s">
        <v>3282</v>
      </c>
      <c r="Q1391" s="141" t="s">
        <v>288</v>
      </c>
      <c r="R1391" s="141" t="s">
        <v>3468</v>
      </c>
      <c r="S1391" s="148" t="s">
        <v>3280</v>
      </c>
      <c r="T1391" s="147">
        <v>55448554</v>
      </c>
      <c r="U1391" s="147">
        <v>53740226.659999996</v>
      </c>
      <c r="V1391" s="147">
        <v>52541038.030000001</v>
      </c>
      <c r="W1391" s="147">
        <v>19735987.809999999</v>
      </c>
    </row>
    <row r="1392" spans="1:23">
      <c r="A1392" s="141" t="s">
        <v>3465</v>
      </c>
      <c r="B1392" s="141" t="s">
        <v>284</v>
      </c>
      <c r="C1392" s="141" t="s">
        <v>3464</v>
      </c>
      <c r="D1392" s="141" t="s">
        <v>3463</v>
      </c>
      <c r="E1392" s="141" t="s">
        <v>4314</v>
      </c>
      <c r="F1392" s="141" t="s">
        <v>4315</v>
      </c>
      <c r="G1392" s="141" t="s">
        <v>54</v>
      </c>
      <c r="H1392" s="141" t="s">
        <v>3993</v>
      </c>
      <c r="I1392" s="141" t="s">
        <v>3492</v>
      </c>
      <c r="J1392" s="141" t="s">
        <v>109</v>
      </c>
      <c r="K1392" s="141" t="s">
        <v>114</v>
      </c>
      <c r="L1392" s="141" t="s">
        <v>4136</v>
      </c>
      <c r="M1392" s="141" t="s">
        <v>232</v>
      </c>
      <c r="N1392" s="141" t="s">
        <v>303</v>
      </c>
      <c r="O1392" s="141" t="s">
        <v>291</v>
      </c>
      <c r="P1392" s="141" t="s">
        <v>3282</v>
      </c>
      <c r="Q1392" s="141" t="s">
        <v>288</v>
      </c>
      <c r="R1392" s="141" t="s">
        <v>3468</v>
      </c>
      <c r="S1392" s="148" t="s">
        <v>3280</v>
      </c>
      <c r="T1392" s="147">
        <v>8656405</v>
      </c>
      <c r="U1392" s="147">
        <v>8656405</v>
      </c>
      <c r="V1392" s="147">
        <v>0</v>
      </c>
      <c r="W1392" s="147">
        <v>0</v>
      </c>
    </row>
    <row r="1393" spans="1:23">
      <c r="A1393" s="141" t="s">
        <v>3465</v>
      </c>
      <c r="B1393" s="141" t="s">
        <v>284</v>
      </c>
      <c r="C1393" s="141" t="s">
        <v>3464</v>
      </c>
      <c r="D1393" s="141" t="s">
        <v>3463</v>
      </c>
      <c r="E1393" s="141" t="s">
        <v>4314</v>
      </c>
      <c r="F1393" s="141" t="s">
        <v>4315</v>
      </c>
      <c r="G1393" s="141" t="s">
        <v>54</v>
      </c>
      <c r="H1393" s="141" t="s">
        <v>3993</v>
      </c>
      <c r="I1393" s="141" t="s">
        <v>3492</v>
      </c>
      <c r="J1393" s="141" t="s">
        <v>109</v>
      </c>
      <c r="K1393" s="141" t="s">
        <v>114</v>
      </c>
      <c r="L1393" s="141" t="s">
        <v>4136</v>
      </c>
      <c r="M1393" s="141" t="s">
        <v>233</v>
      </c>
      <c r="N1393" s="141" t="s">
        <v>303</v>
      </c>
      <c r="O1393" s="141" t="s">
        <v>287</v>
      </c>
      <c r="P1393" s="141" t="s">
        <v>3282</v>
      </c>
      <c r="Q1393" s="141" t="s">
        <v>288</v>
      </c>
      <c r="R1393" s="141" t="s">
        <v>3468</v>
      </c>
      <c r="S1393" s="148" t="s">
        <v>3280</v>
      </c>
      <c r="T1393" s="147">
        <v>0</v>
      </c>
      <c r="U1393" s="147">
        <v>2767010</v>
      </c>
      <c r="V1393" s="147">
        <v>2430210</v>
      </c>
      <c r="W1393" s="147">
        <v>143960</v>
      </c>
    </row>
    <row r="1394" spans="1:23">
      <c r="A1394" s="141" t="s">
        <v>3465</v>
      </c>
      <c r="B1394" s="141" t="s">
        <v>284</v>
      </c>
      <c r="C1394" s="141" t="s">
        <v>3464</v>
      </c>
      <c r="D1394" s="141" t="s">
        <v>3463</v>
      </c>
      <c r="E1394" s="141" t="s">
        <v>4314</v>
      </c>
      <c r="F1394" s="141" t="s">
        <v>4315</v>
      </c>
      <c r="G1394" s="141" t="s">
        <v>54</v>
      </c>
      <c r="H1394" s="141" t="s">
        <v>3993</v>
      </c>
      <c r="I1394" s="141" t="s">
        <v>3492</v>
      </c>
      <c r="J1394" s="141" t="s">
        <v>109</v>
      </c>
      <c r="K1394" s="141" t="s">
        <v>114</v>
      </c>
      <c r="L1394" s="141" t="s">
        <v>4136</v>
      </c>
      <c r="M1394" s="141" t="s">
        <v>233</v>
      </c>
      <c r="N1394" s="141" t="s">
        <v>303</v>
      </c>
      <c r="O1394" s="141" t="s">
        <v>289</v>
      </c>
      <c r="P1394" s="141" t="s">
        <v>3282</v>
      </c>
      <c r="Q1394" s="141" t="s">
        <v>288</v>
      </c>
      <c r="R1394" s="141" t="s">
        <v>3468</v>
      </c>
      <c r="S1394" s="148" t="s">
        <v>3280</v>
      </c>
      <c r="T1394" s="147">
        <v>3135200</v>
      </c>
      <c r="U1394" s="147">
        <v>11329065</v>
      </c>
      <c r="V1394" s="147">
        <v>11230305.23</v>
      </c>
      <c r="W1394" s="147">
        <v>5402349.3300000001</v>
      </c>
    </row>
    <row r="1395" spans="1:23">
      <c r="A1395" s="141" t="s">
        <v>3465</v>
      </c>
      <c r="B1395" s="141" t="s">
        <v>284</v>
      </c>
      <c r="C1395" s="141" t="s">
        <v>3464</v>
      </c>
      <c r="D1395" s="141" t="s">
        <v>3463</v>
      </c>
      <c r="E1395" s="141" t="s">
        <v>4314</v>
      </c>
      <c r="F1395" s="141" t="s">
        <v>4315</v>
      </c>
      <c r="G1395" s="141" t="s">
        <v>54</v>
      </c>
      <c r="H1395" s="141" t="s">
        <v>3993</v>
      </c>
      <c r="I1395" s="141" t="s">
        <v>3492</v>
      </c>
      <c r="J1395" s="141" t="s">
        <v>109</v>
      </c>
      <c r="K1395" s="141" t="s">
        <v>114</v>
      </c>
      <c r="L1395" s="141" t="s">
        <v>4140</v>
      </c>
      <c r="M1395" s="141" t="s">
        <v>235</v>
      </c>
      <c r="N1395" s="141" t="s">
        <v>303</v>
      </c>
      <c r="O1395" s="141" t="s">
        <v>287</v>
      </c>
      <c r="P1395" s="141" t="s">
        <v>3282</v>
      </c>
      <c r="Q1395" s="141" t="s">
        <v>288</v>
      </c>
      <c r="R1395" s="141" t="s">
        <v>3468</v>
      </c>
      <c r="S1395" s="148" t="s">
        <v>3280</v>
      </c>
      <c r="T1395" s="147">
        <v>0</v>
      </c>
      <c r="U1395" s="147">
        <v>6145000</v>
      </c>
      <c r="V1395" s="147">
        <v>5385965.5700000003</v>
      </c>
      <c r="W1395" s="147">
        <v>3449610.81</v>
      </c>
    </row>
    <row r="1396" spans="1:23">
      <c r="A1396" s="141" t="s">
        <v>3465</v>
      </c>
      <c r="B1396" s="141" t="s">
        <v>284</v>
      </c>
      <c r="C1396" s="141" t="s">
        <v>3464</v>
      </c>
      <c r="D1396" s="141" t="s">
        <v>3463</v>
      </c>
      <c r="E1396" s="141" t="s">
        <v>4314</v>
      </c>
      <c r="F1396" s="141" t="s">
        <v>4315</v>
      </c>
      <c r="G1396" s="141" t="s">
        <v>54</v>
      </c>
      <c r="H1396" s="141" t="s">
        <v>3993</v>
      </c>
      <c r="I1396" s="141" t="s">
        <v>3492</v>
      </c>
      <c r="J1396" s="141" t="s">
        <v>109</v>
      </c>
      <c r="K1396" s="141" t="s">
        <v>114</v>
      </c>
      <c r="L1396" s="141" t="s">
        <v>4140</v>
      </c>
      <c r="M1396" s="141" t="s">
        <v>235</v>
      </c>
      <c r="N1396" s="141" t="s">
        <v>303</v>
      </c>
      <c r="O1396" s="141" t="s">
        <v>289</v>
      </c>
      <c r="P1396" s="141" t="s">
        <v>3282</v>
      </c>
      <c r="Q1396" s="141" t="s">
        <v>288</v>
      </c>
      <c r="R1396" s="141" t="s">
        <v>3468</v>
      </c>
      <c r="S1396" s="148" t="s">
        <v>3280</v>
      </c>
      <c r="T1396" s="147">
        <v>4259852</v>
      </c>
      <c r="U1396" s="147">
        <v>9651852</v>
      </c>
      <c r="V1396" s="147">
        <v>9239903.9499999993</v>
      </c>
      <c r="W1396" s="147">
        <v>4714280.43</v>
      </c>
    </row>
    <row r="1397" spans="1:23">
      <c r="A1397" s="141" t="s">
        <v>3465</v>
      </c>
      <c r="B1397" s="141" t="s">
        <v>284</v>
      </c>
      <c r="C1397" s="141" t="s">
        <v>3464</v>
      </c>
      <c r="D1397" s="141" t="s">
        <v>3463</v>
      </c>
      <c r="E1397" s="141" t="s">
        <v>4314</v>
      </c>
      <c r="F1397" s="141" t="s">
        <v>4315</v>
      </c>
      <c r="G1397" s="141" t="s">
        <v>54</v>
      </c>
      <c r="H1397" s="141" t="s">
        <v>3993</v>
      </c>
      <c r="I1397" s="141" t="s">
        <v>3492</v>
      </c>
      <c r="J1397" s="141" t="s">
        <v>109</v>
      </c>
      <c r="K1397" s="141" t="s">
        <v>114</v>
      </c>
      <c r="L1397" s="141" t="s">
        <v>4140</v>
      </c>
      <c r="M1397" s="141" t="s">
        <v>236</v>
      </c>
      <c r="N1397" s="141" t="s">
        <v>303</v>
      </c>
      <c r="O1397" s="141" t="s">
        <v>287</v>
      </c>
      <c r="P1397" s="141" t="s">
        <v>3282</v>
      </c>
      <c r="Q1397" s="141" t="s">
        <v>288</v>
      </c>
      <c r="R1397" s="141" t="s">
        <v>3468</v>
      </c>
      <c r="S1397" s="148" t="s">
        <v>3280</v>
      </c>
      <c r="T1397" s="147">
        <v>35000000</v>
      </c>
      <c r="U1397" s="147">
        <v>684120.8</v>
      </c>
      <c r="V1397" s="147">
        <v>336819.20000000001</v>
      </c>
      <c r="W1397" s="147">
        <v>336819.20000000001</v>
      </c>
    </row>
    <row r="1398" spans="1:23">
      <c r="A1398" s="141" t="s">
        <v>3465</v>
      </c>
      <c r="B1398" s="141" t="s">
        <v>284</v>
      </c>
      <c r="C1398" s="141" t="s">
        <v>3464</v>
      </c>
      <c r="D1398" s="141" t="s">
        <v>3463</v>
      </c>
      <c r="E1398" s="141" t="s">
        <v>4314</v>
      </c>
      <c r="F1398" s="141" t="s">
        <v>4315</v>
      </c>
      <c r="G1398" s="141" t="s">
        <v>54</v>
      </c>
      <c r="H1398" s="141" t="s">
        <v>3993</v>
      </c>
      <c r="I1398" s="141" t="s">
        <v>3492</v>
      </c>
      <c r="J1398" s="141" t="s">
        <v>109</v>
      </c>
      <c r="K1398" s="141" t="s">
        <v>114</v>
      </c>
      <c r="L1398" s="141" t="s">
        <v>4140</v>
      </c>
      <c r="M1398" s="141" t="s">
        <v>236</v>
      </c>
      <c r="N1398" s="141" t="s">
        <v>303</v>
      </c>
      <c r="O1398" s="141" t="s">
        <v>289</v>
      </c>
      <c r="P1398" s="141" t="s">
        <v>3282</v>
      </c>
      <c r="Q1398" s="141" t="s">
        <v>288</v>
      </c>
      <c r="R1398" s="141" t="s">
        <v>3468</v>
      </c>
      <c r="S1398" s="148" t="s">
        <v>3280</v>
      </c>
      <c r="T1398" s="147">
        <v>250525431</v>
      </c>
      <c r="U1398" s="147">
        <v>588688.68999999994</v>
      </c>
      <c r="V1398" s="147">
        <v>59353.599999999999</v>
      </c>
      <c r="W1398" s="147">
        <v>59353.599999999999</v>
      </c>
    </row>
    <row r="1399" spans="1:23">
      <c r="A1399" s="141" t="s">
        <v>3465</v>
      </c>
      <c r="B1399" s="141" t="s">
        <v>284</v>
      </c>
      <c r="C1399" s="141" t="s">
        <v>3464</v>
      </c>
      <c r="D1399" s="141" t="s">
        <v>3463</v>
      </c>
      <c r="E1399" s="141" t="s">
        <v>4314</v>
      </c>
      <c r="F1399" s="141" t="s">
        <v>4315</v>
      </c>
      <c r="G1399" s="141" t="s">
        <v>54</v>
      </c>
      <c r="H1399" s="141" t="s">
        <v>3993</v>
      </c>
      <c r="I1399" s="141" t="s">
        <v>3492</v>
      </c>
      <c r="J1399" s="141" t="s">
        <v>109</v>
      </c>
      <c r="K1399" s="141" t="s">
        <v>114</v>
      </c>
      <c r="L1399" s="141" t="s">
        <v>4140</v>
      </c>
      <c r="M1399" s="141" t="s">
        <v>237</v>
      </c>
      <c r="N1399" s="141" t="s">
        <v>303</v>
      </c>
      <c r="O1399" s="141" t="s">
        <v>287</v>
      </c>
      <c r="P1399" s="141" t="s">
        <v>3282</v>
      </c>
      <c r="Q1399" s="141" t="s">
        <v>288</v>
      </c>
      <c r="R1399" s="141" t="s">
        <v>3468</v>
      </c>
      <c r="S1399" s="148" t="s">
        <v>3280</v>
      </c>
      <c r="T1399" s="147">
        <v>0</v>
      </c>
      <c r="U1399" s="147">
        <v>7323520</v>
      </c>
      <c r="V1399" s="147">
        <v>709890.36</v>
      </c>
      <c r="W1399" s="147">
        <v>40120</v>
      </c>
    </row>
    <row r="1400" spans="1:23">
      <c r="A1400" s="141" t="s">
        <v>3465</v>
      </c>
      <c r="B1400" s="141" t="s">
        <v>284</v>
      </c>
      <c r="C1400" s="141" t="s">
        <v>3464</v>
      </c>
      <c r="D1400" s="141" t="s">
        <v>3463</v>
      </c>
      <c r="E1400" s="141" t="s">
        <v>4314</v>
      </c>
      <c r="F1400" s="141" t="s">
        <v>4315</v>
      </c>
      <c r="G1400" s="141" t="s">
        <v>54</v>
      </c>
      <c r="H1400" s="141" t="s">
        <v>3993</v>
      </c>
      <c r="I1400" s="141" t="s">
        <v>3492</v>
      </c>
      <c r="J1400" s="141" t="s">
        <v>109</v>
      </c>
      <c r="K1400" s="141" t="s">
        <v>114</v>
      </c>
      <c r="L1400" s="141" t="s">
        <v>4140</v>
      </c>
      <c r="M1400" s="141" t="s">
        <v>237</v>
      </c>
      <c r="N1400" s="141" t="s">
        <v>303</v>
      </c>
      <c r="O1400" s="141" t="s">
        <v>289</v>
      </c>
      <c r="P1400" s="141" t="s">
        <v>3282</v>
      </c>
      <c r="Q1400" s="141" t="s">
        <v>288</v>
      </c>
      <c r="R1400" s="141" t="s">
        <v>3468</v>
      </c>
      <c r="S1400" s="148" t="s">
        <v>3280</v>
      </c>
      <c r="T1400" s="147">
        <v>5568086</v>
      </c>
      <c r="U1400" s="147">
        <v>5268091.1399999997</v>
      </c>
      <c r="V1400" s="147">
        <v>5055220.9000000004</v>
      </c>
      <c r="W1400" s="147">
        <v>5022190.9000000004</v>
      </c>
    </row>
    <row r="1401" spans="1:23">
      <c r="A1401" s="141" t="s">
        <v>3465</v>
      </c>
      <c r="B1401" s="141" t="s">
        <v>284</v>
      </c>
      <c r="C1401" s="141" t="s">
        <v>3464</v>
      </c>
      <c r="D1401" s="141" t="s">
        <v>3463</v>
      </c>
      <c r="E1401" s="141" t="s">
        <v>4314</v>
      </c>
      <c r="F1401" s="141" t="s">
        <v>4315</v>
      </c>
      <c r="G1401" s="141" t="s">
        <v>54</v>
      </c>
      <c r="H1401" s="141" t="s">
        <v>3993</v>
      </c>
      <c r="I1401" s="141" t="s">
        <v>3492</v>
      </c>
      <c r="J1401" s="141" t="s">
        <v>109</v>
      </c>
      <c r="K1401" s="141" t="s">
        <v>114</v>
      </c>
      <c r="L1401" s="141" t="s">
        <v>4140</v>
      </c>
      <c r="M1401" s="141" t="s">
        <v>238</v>
      </c>
      <c r="N1401" s="141" t="s">
        <v>303</v>
      </c>
      <c r="O1401" s="141" t="s">
        <v>287</v>
      </c>
      <c r="P1401" s="141" t="s">
        <v>3282</v>
      </c>
      <c r="Q1401" s="141" t="s">
        <v>288</v>
      </c>
      <c r="R1401" s="141" t="s">
        <v>3468</v>
      </c>
      <c r="S1401" s="148" t="s">
        <v>3280</v>
      </c>
      <c r="T1401" s="147">
        <v>0</v>
      </c>
      <c r="U1401" s="147">
        <v>2560970</v>
      </c>
      <c r="V1401" s="147">
        <v>2370229.4900000002</v>
      </c>
      <c r="W1401" s="147">
        <v>1205317.22</v>
      </c>
    </row>
    <row r="1402" spans="1:23">
      <c r="A1402" s="141" t="s">
        <v>3465</v>
      </c>
      <c r="B1402" s="141" t="s">
        <v>284</v>
      </c>
      <c r="C1402" s="141" t="s">
        <v>3464</v>
      </c>
      <c r="D1402" s="141" t="s">
        <v>3463</v>
      </c>
      <c r="E1402" s="141" t="s">
        <v>4314</v>
      </c>
      <c r="F1402" s="141" t="s">
        <v>4315</v>
      </c>
      <c r="G1402" s="141" t="s">
        <v>54</v>
      </c>
      <c r="H1402" s="141" t="s">
        <v>3993</v>
      </c>
      <c r="I1402" s="141" t="s">
        <v>3492</v>
      </c>
      <c r="J1402" s="141" t="s">
        <v>109</v>
      </c>
      <c r="K1402" s="141" t="s">
        <v>114</v>
      </c>
      <c r="L1402" s="141" t="s">
        <v>4140</v>
      </c>
      <c r="M1402" s="141" t="s">
        <v>238</v>
      </c>
      <c r="N1402" s="141" t="s">
        <v>303</v>
      </c>
      <c r="O1402" s="141" t="s">
        <v>289</v>
      </c>
      <c r="P1402" s="141" t="s">
        <v>3282</v>
      </c>
      <c r="Q1402" s="141" t="s">
        <v>288</v>
      </c>
      <c r="R1402" s="141" t="s">
        <v>3468</v>
      </c>
      <c r="S1402" s="148" t="s">
        <v>3280</v>
      </c>
      <c r="T1402" s="147">
        <v>9864</v>
      </c>
      <c r="U1402" s="147">
        <v>118432</v>
      </c>
      <c r="V1402" s="147">
        <v>54017.59</v>
      </c>
      <c r="W1402" s="147">
        <v>54017.59</v>
      </c>
    </row>
    <row r="1403" spans="1:23">
      <c r="A1403" s="141" t="s">
        <v>3465</v>
      </c>
      <c r="B1403" s="141" t="s">
        <v>284</v>
      </c>
      <c r="C1403" s="141" t="s">
        <v>3464</v>
      </c>
      <c r="D1403" s="141" t="s">
        <v>3463</v>
      </c>
      <c r="E1403" s="141" t="s">
        <v>4314</v>
      </c>
      <c r="F1403" s="141" t="s">
        <v>4315</v>
      </c>
      <c r="G1403" s="141" t="s">
        <v>54</v>
      </c>
      <c r="H1403" s="141" t="s">
        <v>3993</v>
      </c>
      <c r="I1403" s="141" t="s">
        <v>3492</v>
      </c>
      <c r="J1403" s="141" t="s">
        <v>109</v>
      </c>
      <c r="K1403" s="141" t="s">
        <v>114</v>
      </c>
      <c r="L1403" s="141" t="s">
        <v>4140</v>
      </c>
      <c r="M1403" s="141" t="s">
        <v>239</v>
      </c>
      <c r="N1403" s="141" t="s">
        <v>303</v>
      </c>
      <c r="O1403" s="141" t="s">
        <v>287</v>
      </c>
      <c r="P1403" s="141" t="s">
        <v>3282</v>
      </c>
      <c r="Q1403" s="141" t="s">
        <v>288</v>
      </c>
      <c r="R1403" s="141" t="s">
        <v>3468</v>
      </c>
      <c r="S1403" s="148" t="s">
        <v>3280</v>
      </c>
      <c r="T1403" s="147">
        <v>0</v>
      </c>
      <c r="U1403" s="147">
        <v>270000</v>
      </c>
      <c r="V1403" s="147">
        <v>85845</v>
      </c>
      <c r="W1403" s="147">
        <v>85845</v>
      </c>
    </row>
    <row r="1404" spans="1:23">
      <c r="A1404" s="141" t="s">
        <v>3465</v>
      </c>
      <c r="B1404" s="141" t="s">
        <v>284</v>
      </c>
      <c r="C1404" s="141" t="s">
        <v>3464</v>
      </c>
      <c r="D1404" s="141" t="s">
        <v>3463</v>
      </c>
      <c r="E1404" s="141" t="s">
        <v>4314</v>
      </c>
      <c r="F1404" s="141" t="s">
        <v>4315</v>
      </c>
      <c r="G1404" s="141" t="s">
        <v>54</v>
      </c>
      <c r="H1404" s="141" t="s">
        <v>3993</v>
      </c>
      <c r="I1404" s="141" t="s">
        <v>3492</v>
      </c>
      <c r="J1404" s="141" t="s">
        <v>109</v>
      </c>
      <c r="K1404" s="141" t="s">
        <v>114</v>
      </c>
      <c r="L1404" s="141" t="s">
        <v>4140</v>
      </c>
      <c r="M1404" s="141" t="s">
        <v>239</v>
      </c>
      <c r="N1404" s="141" t="s">
        <v>303</v>
      </c>
      <c r="O1404" s="141" t="s">
        <v>289</v>
      </c>
      <c r="P1404" s="141" t="s">
        <v>3282</v>
      </c>
      <c r="Q1404" s="141" t="s">
        <v>288</v>
      </c>
      <c r="R1404" s="141" t="s">
        <v>3468</v>
      </c>
      <c r="S1404" s="148" t="s">
        <v>3280</v>
      </c>
      <c r="T1404" s="147">
        <v>1443696</v>
      </c>
      <c r="U1404" s="147">
        <v>5545435.1399999997</v>
      </c>
      <c r="V1404" s="147">
        <v>5470282.7000000002</v>
      </c>
      <c r="W1404" s="147">
        <v>5378242.7000000002</v>
      </c>
    </row>
    <row r="1405" spans="1:23">
      <c r="A1405" s="141" t="s">
        <v>3465</v>
      </c>
      <c r="B1405" s="141" t="s">
        <v>284</v>
      </c>
      <c r="C1405" s="141" t="s">
        <v>3464</v>
      </c>
      <c r="D1405" s="141" t="s">
        <v>3463</v>
      </c>
      <c r="E1405" s="141" t="s">
        <v>4314</v>
      </c>
      <c r="F1405" s="141" t="s">
        <v>4315</v>
      </c>
      <c r="G1405" s="141" t="s">
        <v>54</v>
      </c>
      <c r="H1405" s="141" t="s">
        <v>3993</v>
      </c>
      <c r="I1405" s="141" t="s">
        <v>3492</v>
      </c>
      <c r="J1405" s="141" t="s">
        <v>109</v>
      </c>
      <c r="K1405" s="141" t="s">
        <v>114</v>
      </c>
      <c r="L1405" s="141" t="s">
        <v>4140</v>
      </c>
      <c r="M1405" s="141" t="s">
        <v>240</v>
      </c>
      <c r="N1405" s="141" t="s">
        <v>303</v>
      </c>
      <c r="O1405" s="141" t="s">
        <v>287</v>
      </c>
      <c r="P1405" s="141" t="s">
        <v>3282</v>
      </c>
      <c r="Q1405" s="141" t="s">
        <v>288</v>
      </c>
      <c r="R1405" s="141" t="s">
        <v>3468</v>
      </c>
      <c r="S1405" s="148" t="s">
        <v>3280</v>
      </c>
      <c r="T1405" s="147">
        <v>0</v>
      </c>
      <c r="U1405" s="147">
        <v>920000</v>
      </c>
      <c r="V1405" s="147">
        <v>262722.87</v>
      </c>
      <c r="W1405" s="147">
        <v>0</v>
      </c>
    </row>
    <row r="1406" spans="1:23">
      <c r="A1406" s="141" t="s">
        <v>3465</v>
      </c>
      <c r="B1406" s="141" t="s">
        <v>284</v>
      </c>
      <c r="C1406" s="141" t="s">
        <v>3464</v>
      </c>
      <c r="D1406" s="141" t="s">
        <v>3463</v>
      </c>
      <c r="E1406" s="141" t="s">
        <v>4314</v>
      </c>
      <c r="F1406" s="141" t="s">
        <v>4315</v>
      </c>
      <c r="G1406" s="141" t="s">
        <v>54</v>
      </c>
      <c r="H1406" s="141" t="s">
        <v>3993</v>
      </c>
      <c r="I1406" s="141" t="s">
        <v>3492</v>
      </c>
      <c r="J1406" s="141" t="s">
        <v>109</v>
      </c>
      <c r="K1406" s="141" t="s">
        <v>114</v>
      </c>
      <c r="L1406" s="141" t="s">
        <v>4140</v>
      </c>
      <c r="M1406" s="141" t="s">
        <v>240</v>
      </c>
      <c r="N1406" s="141" t="s">
        <v>303</v>
      </c>
      <c r="O1406" s="141" t="s">
        <v>289</v>
      </c>
      <c r="P1406" s="141" t="s">
        <v>3282</v>
      </c>
      <c r="Q1406" s="141" t="s">
        <v>288</v>
      </c>
      <c r="R1406" s="141" t="s">
        <v>3468</v>
      </c>
      <c r="S1406" s="148" t="s">
        <v>3280</v>
      </c>
      <c r="T1406" s="147">
        <v>67480</v>
      </c>
      <c r="U1406" s="147">
        <v>2530314</v>
      </c>
      <c r="V1406" s="147">
        <v>2265903.23</v>
      </c>
      <c r="W1406" s="147">
        <v>1231305.77</v>
      </c>
    </row>
    <row r="1407" spans="1:23">
      <c r="A1407" s="141" t="s">
        <v>3465</v>
      </c>
      <c r="B1407" s="141" t="s">
        <v>284</v>
      </c>
      <c r="C1407" s="141" t="s">
        <v>3464</v>
      </c>
      <c r="D1407" s="141" t="s">
        <v>3463</v>
      </c>
      <c r="E1407" s="141" t="s">
        <v>4314</v>
      </c>
      <c r="F1407" s="141" t="s">
        <v>4315</v>
      </c>
      <c r="G1407" s="141" t="s">
        <v>54</v>
      </c>
      <c r="H1407" s="141" t="s">
        <v>3993</v>
      </c>
      <c r="I1407" s="141" t="s">
        <v>3492</v>
      </c>
      <c r="J1407" s="141" t="s">
        <v>109</v>
      </c>
      <c r="K1407" s="141" t="s">
        <v>114</v>
      </c>
      <c r="L1407" s="141" t="s">
        <v>4140</v>
      </c>
      <c r="M1407" s="141" t="s">
        <v>241</v>
      </c>
      <c r="N1407" s="141" t="s">
        <v>303</v>
      </c>
      <c r="O1407" s="141" t="s">
        <v>287</v>
      </c>
      <c r="P1407" s="141" t="s">
        <v>3282</v>
      </c>
      <c r="Q1407" s="141" t="s">
        <v>288</v>
      </c>
      <c r="R1407" s="141" t="s">
        <v>3468</v>
      </c>
      <c r="S1407" s="148" t="s">
        <v>3280</v>
      </c>
      <c r="T1407" s="147">
        <v>0</v>
      </c>
      <c r="U1407" s="147">
        <v>756375</v>
      </c>
      <c r="V1407" s="147">
        <v>57171</v>
      </c>
      <c r="W1407" s="147">
        <v>0</v>
      </c>
    </row>
    <row r="1408" spans="1:23">
      <c r="A1408" s="141" t="s">
        <v>3465</v>
      </c>
      <c r="B1408" s="141" t="s">
        <v>284</v>
      </c>
      <c r="C1408" s="141" t="s">
        <v>3464</v>
      </c>
      <c r="D1408" s="141" t="s">
        <v>3463</v>
      </c>
      <c r="E1408" s="141" t="s">
        <v>4314</v>
      </c>
      <c r="F1408" s="141" t="s">
        <v>4315</v>
      </c>
      <c r="G1408" s="141" t="s">
        <v>54</v>
      </c>
      <c r="H1408" s="141" t="s">
        <v>3993</v>
      </c>
      <c r="I1408" s="141" t="s">
        <v>3492</v>
      </c>
      <c r="J1408" s="141" t="s">
        <v>109</v>
      </c>
      <c r="K1408" s="141" t="s">
        <v>114</v>
      </c>
      <c r="L1408" s="141" t="s">
        <v>4140</v>
      </c>
      <c r="M1408" s="141" t="s">
        <v>241</v>
      </c>
      <c r="N1408" s="141" t="s">
        <v>303</v>
      </c>
      <c r="O1408" s="141" t="s">
        <v>289</v>
      </c>
      <c r="P1408" s="141" t="s">
        <v>3282</v>
      </c>
      <c r="Q1408" s="141" t="s">
        <v>288</v>
      </c>
      <c r="R1408" s="141" t="s">
        <v>3468</v>
      </c>
      <c r="S1408" s="148" t="s">
        <v>3280</v>
      </c>
      <c r="T1408" s="147">
        <v>70006100</v>
      </c>
      <c r="U1408" s="147">
        <v>63558025.979999997</v>
      </c>
      <c r="V1408" s="147">
        <v>55140725.460000001</v>
      </c>
      <c r="W1408" s="147">
        <v>4651474.41</v>
      </c>
    </row>
    <row r="1409" spans="1:23">
      <c r="A1409" s="141" t="s">
        <v>3465</v>
      </c>
      <c r="B1409" s="141" t="s">
        <v>284</v>
      </c>
      <c r="C1409" s="141" t="s">
        <v>3464</v>
      </c>
      <c r="D1409" s="141" t="s">
        <v>3463</v>
      </c>
      <c r="E1409" s="141" t="s">
        <v>4314</v>
      </c>
      <c r="F1409" s="141" t="s">
        <v>4315</v>
      </c>
      <c r="G1409" s="141" t="s">
        <v>54</v>
      </c>
      <c r="H1409" s="141" t="s">
        <v>3993</v>
      </c>
      <c r="I1409" s="141" t="s">
        <v>3492</v>
      </c>
      <c r="J1409" s="141" t="s">
        <v>109</v>
      </c>
      <c r="K1409" s="141" t="s">
        <v>114</v>
      </c>
      <c r="L1409" s="141" t="s">
        <v>4140</v>
      </c>
      <c r="M1409" s="141" t="s">
        <v>243</v>
      </c>
      <c r="N1409" s="141" t="s">
        <v>303</v>
      </c>
      <c r="O1409" s="141" t="s">
        <v>287</v>
      </c>
      <c r="P1409" s="141" t="s">
        <v>3282</v>
      </c>
      <c r="Q1409" s="141" t="s">
        <v>288</v>
      </c>
      <c r="R1409" s="141" t="s">
        <v>3468</v>
      </c>
      <c r="S1409" s="148" t="s">
        <v>3280</v>
      </c>
      <c r="T1409" s="147">
        <v>0</v>
      </c>
      <c r="U1409" s="147">
        <v>142635353.71000001</v>
      </c>
      <c r="V1409" s="147">
        <v>86072139.989999995</v>
      </c>
      <c r="W1409" s="147">
        <v>9379717.0299999993</v>
      </c>
    </row>
    <row r="1410" spans="1:23">
      <c r="A1410" s="141" t="s">
        <v>3465</v>
      </c>
      <c r="B1410" s="141" t="s">
        <v>284</v>
      </c>
      <c r="C1410" s="141" t="s">
        <v>3464</v>
      </c>
      <c r="D1410" s="141" t="s">
        <v>3463</v>
      </c>
      <c r="E1410" s="141" t="s">
        <v>4314</v>
      </c>
      <c r="F1410" s="141" t="s">
        <v>4315</v>
      </c>
      <c r="G1410" s="141" t="s">
        <v>54</v>
      </c>
      <c r="H1410" s="141" t="s">
        <v>3993</v>
      </c>
      <c r="I1410" s="141" t="s">
        <v>3492</v>
      </c>
      <c r="J1410" s="141" t="s">
        <v>109</v>
      </c>
      <c r="K1410" s="141" t="s">
        <v>114</v>
      </c>
      <c r="L1410" s="141" t="s">
        <v>4140</v>
      </c>
      <c r="M1410" s="141" t="s">
        <v>243</v>
      </c>
      <c r="N1410" s="141" t="s">
        <v>303</v>
      </c>
      <c r="O1410" s="141" t="s">
        <v>289</v>
      </c>
      <c r="P1410" s="141" t="s">
        <v>3282</v>
      </c>
      <c r="Q1410" s="141" t="s">
        <v>288</v>
      </c>
      <c r="R1410" s="141" t="s">
        <v>3468</v>
      </c>
      <c r="S1410" s="148" t="s">
        <v>3280</v>
      </c>
      <c r="T1410" s="147">
        <v>6749298</v>
      </c>
      <c r="U1410" s="147">
        <v>18401868.25</v>
      </c>
      <c r="V1410" s="147">
        <v>15808798.32</v>
      </c>
      <c r="W1410" s="147">
        <v>13886510.699999999</v>
      </c>
    </row>
    <row r="1411" spans="1:23">
      <c r="A1411" s="141" t="s">
        <v>3465</v>
      </c>
      <c r="B1411" s="141" t="s">
        <v>284</v>
      </c>
      <c r="C1411" s="141" t="s">
        <v>3464</v>
      </c>
      <c r="D1411" s="141" t="s">
        <v>3463</v>
      </c>
      <c r="E1411" s="141" t="s">
        <v>4314</v>
      </c>
      <c r="F1411" s="141" t="s">
        <v>4315</v>
      </c>
      <c r="G1411" s="141" t="s">
        <v>54</v>
      </c>
      <c r="H1411" s="141" t="s">
        <v>3993</v>
      </c>
      <c r="I1411" s="141" t="s">
        <v>3514</v>
      </c>
      <c r="J1411" s="141" t="s">
        <v>3600</v>
      </c>
      <c r="K1411" s="141" t="s">
        <v>192</v>
      </c>
      <c r="L1411" s="141" t="s">
        <v>4136</v>
      </c>
      <c r="M1411" s="141" t="s">
        <v>225</v>
      </c>
      <c r="N1411" s="141" t="s">
        <v>303</v>
      </c>
      <c r="O1411" s="141" t="s">
        <v>287</v>
      </c>
      <c r="P1411" s="141" t="s">
        <v>3282</v>
      </c>
      <c r="Q1411" s="141" t="s">
        <v>288</v>
      </c>
      <c r="R1411" s="141" t="s">
        <v>3468</v>
      </c>
      <c r="S1411" s="148" t="s">
        <v>3280</v>
      </c>
      <c r="T1411" s="147">
        <v>300000</v>
      </c>
      <c r="U1411" s="147">
        <v>300000</v>
      </c>
      <c r="V1411" s="147">
        <v>300000</v>
      </c>
      <c r="W1411" s="147">
        <v>63720</v>
      </c>
    </row>
    <row r="1412" spans="1:23">
      <c r="A1412" s="141" t="s">
        <v>3465</v>
      </c>
      <c r="B1412" s="141" t="s">
        <v>284</v>
      </c>
      <c r="C1412" s="141" t="s">
        <v>3464</v>
      </c>
      <c r="D1412" s="141" t="s">
        <v>3463</v>
      </c>
      <c r="E1412" s="141" t="s">
        <v>4314</v>
      </c>
      <c r="F1412" s="141" t="s">
        <v>4315</v>
      </c>
      <c r="G1412" s="141" t="s">
        <v>54</v>
      </c>
      <c r="H1412" s="141" t="s">
        <v>3993</v>
      </c>
      <c r="I1412" s="141" t="s">
        <v>3514</v>
      </c>
      <c r="J1412" s="141" t="s">
        <v>3600</v>
      </c>
      <c r="K1412" s="141" t="s">
        <v>192</v>
      </c>
      <c r="L1412" s="141" t="s">
        <v>4136</v>
      </c>
      <c r="M1412" s="141" t="s">
        <v>226</v>
      </c>
      <c r="N1412" s="141" t="s">
        <v>303</v>
      </c>
      <c r="O1412" s="141" t="s">
        <v>287</v>
      </c>
      <c r="P1412" s="141" t="s">
        <v>3282</v>
      </c>
      <c r="Q1412" s="141" t="s">
        <v>288</v>
      </c>
      <c r="R1412" s="141" t="s">
        <v>3468</v>
      </c>
      <c r="S1412" s="148" t="s">
        <v>3280</v>
      </c>
      <c r="T1412" s="147">
        <v>250000</v>
      </c>
      <c r="U1412" s="147">
        <v>1203419</v>
      </c>
      <c r="V1412" s="147">
        <v>1203418.5900000001</v>
      </c>
      <c r="W1412" s="147">
        <v>1060721.19</v>
      </c>
    </row>
    <row r="1413" spans="1:23">
      <c r="A1413" s="141" t="s">
        <v>3465</v>
      </c>
      <c r="B1413" s="141" t="s">
        <v>284</v>
      </c>
      <c r="C1413" s="141" t="s">
        <v>3464</v>
      </c>
      <c r="D1413" s="141" t="s">
        <v>3463</v>
      </c>
      <c r="E1413" s="141" t="s">
        <v>4314</v>
      </c>
      <c r="F1413" s="141" t="s">
        <v>4315</v>
      </c>
      <c r="G1413" s="141" t="s">
        <v>54</v>
      </c>
      <c r="H1413" s="141" t="s">
        <v>3993</v>
      </c>
      <c r="I1413" s="141" t="s">
        <v>3514</v>
      </c>
      <c r="J1413" s="141" t="s">
        <v>3600</v>
      </c>
      <c r="K1413" s="141" t="s">
        <v>192</v>
      </c>
      <c r="L1413" s="141" t="s">
        <v>4136</v>
      </c>
      <c r="M1413" s="141" t="s">
        <v>227</v>
      </c>
      <c r="N1413" s="141" t="s">
        <v>303</v>
      </c>
      <c r="O1413" s="141" t="s">
        <v>287</v>
      </c>
      <c r="P1413" s="141" t="s">
        <v>3282</v>
      </c>
      <c r="Q1413" s="141" t="s">
        <v>288</v>
      </c>
      <c r="R1413" s="141" t="s">
        <v>3468</v>
      </c>
      <c r="S1413" s="148" t="s">
        <v>3280</v>
      </c>
      <c r="T1413" s="147">
        <v>15120000</v>
      </c>
      <c r="U1413" s="147">
        <v>15780000</v>
      </c>
      <c r="V1413" s="147">
        <v>11251232</v>
      </c>
      <c r="W1413" s="147">
        <v>11251232</v>
      </c>
    </row>
    <row r="1414" spans="1:23">
      <c r="A1414" s="141" t="s">
        <v>3465</v>
      </c>
      <c r="B1414" s="141" t="s">
        <v>284</v>
      </c>
      <c r="C1414" s="141" t="s">
        <v>3464</v>
      </c>
      <c r="D1414" s="141" t="s">
        <v>3463</v>
      </c>
      <c r="E1414" s="141" t="s">
        <v>4314</v>
      </c>
      <c r="F1414" s="141" t="s">
        <v>4315</v>
      </c>
      <c r="G1414" s="141" t="s">
        <v>54</v>
      </c>
      <c r="H1414" s="141" t="s">
        <v>3993</v>
      </c>
      <c r="I1414" s="141" t="s">
        <v>3514</v>
      </c>
      <c r="J1414" s="141" t="s">
        <v>3600</v>
      </c>
      <c r="K1414" s="141" t="s">
        <v>192</v>
      </c>
      <c r="L1414" s="141" t="s">
        <v>4136</v>
      </c>
      <c r="M1414" s="141" t="s">
        <v>228</v>
      </c>
      <c r="N1414" s="141" t="s">
        <v>303</v>
      </c>
      <c r="O1414" s="141" t="s">
        <v>287</v>
      </c>
      <c r="P1414" s="141" t="s">
        <v>3282</v>
      </c>
      <c r="Q1414" s="141" t="s">
        <v>288</v>
      </c>
      <c r="R1414" s="141" t="s">
        <v>3468</v>
      </c>
      <c r="S1414" s="148" t="s">
        <v>3280</v>
      </c>
      <c r="T1414" s="147">
        <v>1399490</v>
      </c>
      <c r="U1414" s="147">
        <v>1399490</v>
      </c>
      <c r="V1414" s="147">
        <v>137562.88</v>
      </c>
      <c r="W1414" s="147">
        <v>137562.88</v>
      </c>
    </row>
    <row r="1415" spans="1:23">
      <c r="A1415" s="141" t="s">
        <v>3465</v>
      </c>
      <c r="B1415" s="141" t="s">
        <v>284</v>
      </c>
      <c r="C1415" s="141" t="s">
        <v>3464</v>
      </c>
      <c r="D1415" s="141" t="s">
        <v>3463</v>
      </c>
      <c r="E1415" s="141" t="s">
        <v>4314</v>
      </c>
      <c r="F1415" s="141" t="s">
        <v>4315</v>
      </c>
      <c r="G1415" s="141" t="s">
        <v>54</v>
      </c>
      <c r="H1415" s="141" t="s">
        <v>3993</v>
      </c>
      <c r="I1415" s="141" t="s">
        <v>3514</v>
      </c>
      <c r="J1415" s="141" t="s">
        <v>3600</v>
      </c>
      <c r="K1415" s="141" t="s">
        <v>192</v>
      </c>
      <c r="L1415" s="141" t="s">
        <v>4136</v>
      </c>
      <c r="M1415" s="141" t="s">
        <v>229</v>
      </c>
      <c r="N1415" s="141" t="s">
        <v>303</v>
      </c>
      <c r="O1415" s="141" t="s">
        <v>287</v>
      </c>
      <c r="P1415" s="141" t="s">
        <v>3282</v>
      </c>
      <c r="Q1415" s="141" t="s">
        <v>288</v>
      </c>
      <c r="R1415" s="141" t="s">
        <v>3468</v>
      </c>
      <c r="S1415" s="148" t="s">
        <v>3280</v>
      </c>
      <c r="T1415" s="147">
        <v>15000</v>
      </c>
      <c r="U1415" s="147">
        <v>0</v>
      </c>
      <c r="V1415" s="147">
        <v>0</v>
      </c>
      <c r="W1415" s="147">
        <v>0</v>
      </c>
    </row>
    <row r="1416" spans="1:23">
      <c r="A1416" s="141" t="s">
        <v>3465</v>
      </c>
      <c r="B1416" s="141" t="s">
        <v>284</v>
      </c>
      <c r="C1416" s="141" t="s">
        <v>3464</v>
      </c>
      <c r="D1416" s="141" t="s">
        <v>3463</v>
      </c>
      <c r="E1416" s="141" t="s">
        <v>4314</v>
      </c>
      <c r="F1416" s="141" t="s">
        <v>4315</v>
      </c>
      <c r="G1416" s="141" t="s">
        <v>54</v>
      </c>
      <c r="H1416" s="141" t="s">
        <v>3993</v>
      </c>
      <c r="I1416" s="141" t="s">
        <v>3514</v>
      </c>
      <c r="J1416" s="141" t="s">
        <v>3600</v>
      </c>
      <c r="K1416" s="141" t="s">
        <v>192</v>
      </c>
      <c r="L1416" s="141" t="s">
        <v>4136</v>
      </c>
      <c r="M1416" s="141" t="s">
        <v>230</v>
      </c>
      <c r="N1416" s="141" t="s">
        <v>303</v>
      </c>
      <c r="O1416" s="141" t="s">
        <v>287</v>
      </c>
      <c r="P1416" s="141" t="s">
        <v>3282</v>
      </c>
      <c r="Q1416" s="141" t="s">
        <v>288</v>
      </c>
      <c r="R1416" s="141" t="s">
        <v>3468</v>
      </c>
      <c r="S1416" s="148" t="s">
        <v>3280</v>
      </c>
      <c r="T1416" s="147">
        <v>950000</v>
      </c>
      <c r="U1416" s="147">
        <v>750000</v>
      </c>
      <c r="V1416" s="147">
        <v>489528.7</v>
      </c>
      <c r="W1416" s="147">
        <v>489528.7</v>
      </c>
    </row>
    <row r="1417" spans="1:23">
      <c r="A1417" s="141" t="s">
        <v>3465</v>
      </c>
      <c r="B1417" s="141" t="s">
        <v>284</v>
      </c>
      <c r="C1417" s="141" t="s">
        <v>3464</v>
      </c>
      <c r="D1417" s="141" t="s">
        <v>3463</v>
      </c>
      <c r="E1417" s="141" t="s">
        <v>4314</v>
      </c>
      <c r="F1417" s="141" t="s">
        <v>4315</v>
      </c>
      <c r="G1417" s="141" t="s">
        <v>54</v>
      </c>
      <c r="H1417" s="141" t="s">
        <v>3993</v>
      </c>
      <c r="I1417" s="141" t="s">
        <v>3514</v>
      </c>
      <c r="J1417" s="141" t="s">
        <v>3600</v>
      </c>
      <c r="K1417" s="141" t="s">
        <v>192</v>
      </c>
      <c r="L1417" s="141" t="s">
        <v>4136</v>
      </c>
      <c r="M1417" s="141" t="s">
        <v>231</v>
      </c>
      <c r="N1417" s="141" t="s">
        <v>303</v>
      </c>
      <c r="O1417" s="141" t="s">
        <v>287</v>
      </c>
      <c r="P1417" s="141" t="s">
        <v>3282</v>
      </c>
      <c r="Q1417" s="141" t="s">
        <v>288</v>
      </c>
      <c r="R1417" s="141" t="s">
        <v>3468</v>
      </c>
      <c r="S1417" s="148" t="s">
        <v>3280</v>
      </c>
      <c r="T1417" s="147">
        <v>600510</v>
      </c>
      <c r="U1417" s="147">
        <v>1639408</v>
      </c>
      <c r="V1417" s="147">
        <v>1165313.73</v>
      </c>
      <c r="W1417" s="147">
        <v>1165313.73</v>
      </c>
    </row>
    <row r="1418" spans="1:23">
      <c r="A1418" s="141" t="s">
        <v>3465</v>
      </c>
      <c r="B1418" s="141" t="s">
        <v>284</v>
      </c>
      <c r="C1418" s="141" t="s">
        <v>3464</v>
      </c>
      <c r="D1418" s="141" t="s">
        <v>3463</v>
      </c>
      <c r="E1418" s="141" t="s">
        <v>4314</v>
      </c>
      <c r="F1418" s="141" t="s">
        <v>4315</v>
      </c>
      <c r="G1418" s="141" t="s">
        <v>54</v>
      </c>
      <c r="H1418" s="141" t="s">
        <v>3993</v>
      </c>
      <c r="I1418" s="141" t="s">
        <v>3514</v>
      </c>
      <c r="J1418" s="141" t="s">
        <v>3600</v>
      </c>
      <c r="K1418" s="141" t="s">
        <v>192</v>
      </c>
      <c r="L1418" s="141" t="s">
        <v>4136</v>
      </c>
      <c r="M1418" s="141" t="s">
        <v>232</v>
      </c>
      <c r="N1418" s="141" t="s">
        <v>303</v>
      </c>
      <c r="O1418" s="141" t="s">
        <v>287</v>
      </c>
      <c r="P1418" s="141" t="s">
        <v>3282</v>
      </c>
      <c r="Q1418" s="141" t="s">
        <v>288</v>
      </c>
      <c r="R1418" s="141" t="s">
        <v>3468</v>
      </c>
      <c r="S1418" s="148" t="s">
        <v>3280</v>
      </c>
      <c r="T1418" s="147">
        <v>3370000</v>
      </c>
      <c r="U1418" s="147">
        <v>411705600</v>
      </c>
      <c r="V1418" s="147">
        <v>408095305.30000001</v>
      </c>
      <c r="W1418" s="147">
        <v>84004474.469999999</v>
      </c>
    </row>
    <row r="1419" spans="1:23">
      <c r="A1419" s="141" t="s">
        <v>3465</v>
      </c>
      <c r="B1419" s="141" t="s">
        <v>284</v>
      </c>
      <c r="C1419" s="141" t="s">
        <v>3464</v>
      </c>
      <c r="D1419" s="141" t="s">
        <v>3463</v>
      </c>
      <c r="E1419" s="141" t="s">
        <v>4314</v>
      </c>
      <c r="F1419" s="141" t="s">
        <v>4315</v>
      </c>
      <c r="G1419" s="141" t="s">
        <v>54</v>
      </c>
      <c r="H1419" s="141" t="s">
        <v>3993</v>
      </c>
      <c r="I1419" s="141" t="s">
        <v>3514</v>
      </c>
      <c r="J1419" s="141" t="s">
        <v>3600</v>
      </c>
      <c r="K1419" s="141" t="s">
        <v>192</v>
      </c>
      <c r="L1419" s="141" t="s">
        <v>4136</v>
      </c>
      <c r="M1419" s="141" t="s">
        <v>233</v>
      </c>
      <c r="N1419" s="141" t="s">
        <v>303</v>
      </c>
      <c r="O1419" s="141" t="s">
        <v>287</v>
      </c>
      <c r="P1419" s="141" t="s">
        <v>3282</v>
      </c>
      <c r="Q1419" s="141" t="s">
        <v>288</v>
      </c>
      <c r="R1419" s="141" t="s">
        <v>3468</v>
      </c>
      <c r="S1419" s="148" t="s">
        <v>3280</v>
      </c>
      <c r="T1419" s="147">
        <v>681096</v>
      </c>
      <c r="U1419" s="147">
        <v>21096</v>
      </c>
      <c r="V1419" s="147">
        <v>0</v>
      </c>
      <c r="W1419" s="147">
        <v>0</v>
      </c>
    </row>
    <row r="1420" spans="1:23">
      <c r="A1420" s="141" t="s">
        <v>3465</v>
      </c>
      <c r="B1420" s="141" t="s">
        <v>284</v>
      </c>
      <c r="C1420" s="141" t="s">
        <v>3464</v>
      </c>
      <c r="D1420" s="141" t="s">
        <v>3463</v>
      </c>
      <c r="E1420" s="141" t="s">
        <v>4314</v>
      </c>
      <c r="F1420" s="141" t="s">
        <v>4315</v>
      </c>
      <c r="G1420" s="141" t="s">
        <v>54</v>
      </c>
      <c r="H1420" s="141" t="s">
        <v>3993</v>
      </c>
      <c r="I1420" s="141" t="s">
        <v>3514</v>
      </c>
      <c r="J1420" s="141" t="s">
        <v>3600</v>
      </c>
      <c r="K1420" s="141" t="s">
        <v>192</v>
      </c>
      <c r="L1420" s="141" t="s">
        <v>4140</v>
      </c>
      <c r="M1420" s="141" t="s">
        <v>235</v>
      </c>
      <c r="N1420" s="141" t="s">
        <v>303</v>
      </c>
      <c r="O1420" s="141" t="s">
        <v>287</v>
      </c>
      <c r="P1420" s="141" t="s">
        <v>3282</v>
      </c>
      <c r="Q1420" s="141" t="s">
        <v>288</v>
      </c>
      <c r="R1420" s="141" t="s">
        <v>3468</v>
      </c>
      <c r="S1420" s="148" t="s">
        <v>3280</v>
      </c>
      <c r="T1420" s="147">
        <v>16056738</v>
      </c>
      <c r="U1420" s="147">
        <v>16108658</v>
      </c>
      <c r="V1420" s="147">
        <v>11567411.630000001</v>
      </c>
      <c r="W1420" s="147">
        <v>10887887.17</v>
      </c>
    </row>
    <row r="1421" spans="1:23">
      <c r="A1421" s="141" t="s">
        <v>3465</v>
      </c>
      <c r="B1421" s="141" t="s">
        <v>284</v>
      </c>
      <c r="C1421" s="141" t="s">
        <v>3464</v>
      </c>
      <c r="D1421" s="141" t="s">
        <v>3463</v>
      </c>
      <c r="E1421" s="141" t="s">
        <v>4314</v>
      </c>
      <c r="F1421" s="141" t="s">
        <v>4315</v>
      </c>
      <c r="G1421" s="141" t="s">
        <v>54</v>
      </c>
      <c r="H1421" s="141" t="s">
        <v>3993</v>
      </c>
      <c r="I1421" s="141" t="s">
        <v>3514</v>
      </c>
      <c r="J1421" s="141" t="s">
        <v>3600</v>
      </c>
      <c r="K1421" s="141" t="s">
        <v>192</v>
      </c>
      <c r="L1421" s="141" t="s">
        <v>4140</v>
      </c>
      <c r="M1421" s="141" t="s">
        <v>236</v>
      </c>
      <c r="N1421" s="141" t="s">
        <v>303</v>
      </c>
      <c r="O1421" s="141" t="s">
        <v>287</v>
      </c>
      <c r="P1421" s="141" t="s">
        <v>3282</v>
      </c>
      <c r="Q1421" s="141" t="s">
        <v>288</v>
      </c>
      <c r="R1421" s="141" t="s">
        <v>3468</v>
      </c>
      <c r="S1421" s="148" t="s">
        <v>3280</v>
      </c>
      <c r="T1421" s="147">
        <v>5532906</v>
      </c>
      <c r="U1421" s="147">
        <v>5191455</v>
      </c>
      <c r="V1421" s="147">
        <v>3396446.56</v>
      </c>
      <c r="W1421" s="147">
        <v>2973121.55</v>
      </c>
    </row>
    <row r="1422" spans="1:23">
      <c r="A1422" s="141" t="s">
        <v>3465</v>
      </c>
      <c r="B1422" s="141" t="s">
        <v>284</v>
      </c>
      <c r="C1422" s="141" t="s">
        <v>3464</v>
      </c>
      <c r="D1422" s="141" t="s">
        <v>3463</v>
      </c>
      <c r="E1422" s="141" t="s">
        <v>4314</v>
      </c>
      <c r="F1422" s="141" t="s">
        <v>4315</v>
      </c>
      <c r="G1422" s="141" t="s">
        <v>54</v>
      </c>
      <c r="H1422" s="141" t="s">
        <v>3993</v>
      </c>
      <c r="I1422" s="141" t="s">
        <v>3514</v>
      </c>
      <c r="J1422" s="141" t="s">
        <v>3600</v>
      </c>
      <c r="K1422" s="141" t="s">
        <v>192</v>
      </c>
      <c r="L1422" s="141" t="s">
        <v>4140</v>
      </c>
      <c r="M1422" s="141" t="s">
        <v>237</v>
      </c>
      <c r="N1422" s="141" t="s">
        <v>303</v>
      </c>
      <c r="O1422" s="141" t="s">
        <v>287</v>
      </c>
      <c r="P1422" s="141" t="s">
        <v>3282</v>
      </c>
      <c r="Q1422" s="141" t="s">
        <v>288</v>
      </c>
      <c r="R1422" s="141" t="s">
        <v>3468</v>
      </c>
      <c r="S1422" s="148" t="s">
        <v>3280</v>
      </c>
      <c r="T1422" s="147">
        <v>1082773</v>
      </c>
      <c r="U1422" s="147">
        <v>1290906</v>
      </c>
      <c r="V1422" s="147">
        <v>734571.25</v>
      </c>
      <c r="W1422" s="147">
        <v>421537.01</v>
      </c>
    </row>
    <row r="1423" spans="1:23">
      <c r="A1423" s="141" t="s">
        <v>3465</v>
      </c>
      <c r="B1423" s="141" t="s">
        <v>284</v>
      </c>
      <c r="C1423" s="141" t="s">
        <v>3464</v>
      </c>
      <c r="D1423" s="141" t="s">
        <v>3463</v>
      </c>
      <c r="E1423" s="141" t="s">
        <v>4314</v>
      </c>
      <c r="F1423" s="141" t="s">
        <v>4315</v>
      </c>
      <c r="G1423" s="141" t="s">
        <v>54</v>
      </c>
      <c r="H1423" s="141" t="s">
        <v>3993</v>
      </c>
      <c r="I1423" s="141" t="s">
        <v>3514</v>
      </c>
      <c r="J1423" s="141" t="s">
        <v>3600</v>
      </c>
      <c r="K1423" s="141" t="s">
        <v>192</v>
      </c>
      <c r="L1423" s="141" t="s">
        <v>4140</v>
      </c>
      <c r="M1423" s="141" t="s">
        <v>239</v>
      </c>
      <c r="N1423" s="141" t="s">
        <v>303</v>
      </c>
      <c r="O1423" s="141" t="s">
        <v>287</v>
      </c>
      <c r="P1423" s="141" t="s">
        <v>3282</v>
      </c>
      <c r="Q1423" s="141" t="s">
        <v>288</v>
      </c>
      <c r="R1423" s="141" t="s">
        <v>3468</v>
      </c>
      <c r="S1423" s="148" t="s">
        <v>3280</v>
      </c>
      <c r="T1423" s="147">
        <v>204207</v>
      </c>
      <c r="U1423" s="147">
        <v>47207</v>
      </c>
      <c r="V1423" s="147">
        <v>0</v>
      </c>
      <c r="W1423" s="147">
        <v>0</v>
      </c>
    </row>
    <row r="1424" spans="1:23">
      <c r="A1424" s="141" t="s">
        <v>3465</v>
      </c>
      <c r="B1424" s="141" t="s">
        <v>284</v>
      </c>
      <c r="C1424" s="141" t="s">
        <v>3464</v>
      </c>
      <c r="D1424" s="141" t="s">
        <v>3463</v>
      </c>
      <c r="E1424" s="141" t="s">
        <v>4314</v>
      </c>
      <c r="F1424" s="141" t="s">
        <v>4315</v>
      </c>
      <c r="G1424" s="141" t="s">
        <v>54</v>
      </c>
      <c r="H1424" s="141" t="s">
        <v>3993</v>
      </c>
      <c r="I1424" s="141" t="s">
        <v>3514</v>
      </c>
      <c r="J1424" s="141" t="s">
        <v>3600</v>
      </c>
      <c r="K1424" s="141" t="s">
        <v>192</v>
      </c>
      <c r="L1424" s="141" t="s">
        <v>4140</v>
      </c>
      <c r="M1424" s="141" t="s">
        <v>240</v>
      </c>
      <c r="N1424" s="141" t="s">
        <v>303</v>
      </c>
      <c r="O1424" s="141" t="s">
        <v>287</v>
      </c>
      <c r="P1424" s="141" t="s">
        <v>3282</v>
      </c>
      <c r="Q1424" s="141" t="s">
        <v>288</v>
      </c>
      <c r="R1424" s="141" t="s">
        <v>3468</v>
      </c>
      <c r="S1424" s="148" t="s">
        <v>3280</v>
      </c>
      <c r="T1424" s="147">
        <v>2806858</v>
      </c>
      <c r="U1424" s="147">
        <v>547858</v>
      </c>
      <c r="V1424" s="147">
        <v>304445.90000000002</v>
      </c>
      <c r="W1424" s="147">
        <v>294651.90000000002</v>
      </c>
    </row>
    <row r="1425" spans="1:23">
      <c r="A1425" s="141" t="s">
        <v>3465</v>
      </c>
      <c r="B1425" s="141" t="s">
        <v>284</v>
      </c>
      <c r="C1425" s="141" t="s">
        <v>3464</v>
      </c>
      <c r="D1425" s="141" t="s">
        <v>3463</v>
      </c>
      <c r="E1425" s="141" t="s">
        <v>4314</v>
      </c>
      <c r="F1425" s="141" t="s">
        <v>4315</v>
      </c>
      <c r="G1425" s="141" t="s">
        <v>54</v>
      </c>
      <c r="H1425" s="141" t="s">
        <v>3993</v>
      </c>
      <c r="I1425" s="141" t="s">
        <v>3514</v>
      </c>
      <c r="J1425" s="141" t="s">
        <v>3600</v>
      </c>
      <c r="K1425" s="141" t="s">
        <v>192</v>
      </c>
      <c r="L1425" s="141" t="s">
        <v>4140</v>
      </c>
      <c r="M1425" s="141" t="s">
        <v>241</v>
      </c>
      <c r="N1425" s="141" t="s">
        <v>303</v>
      </c>
      <c r="O1425" s="141" t="s">
        <v>287</v>
      </c>
      <c r="P1425" s="141" t="s">
        <v>3282</v>
      </c>
      <c r="Q1425" s="141" t="s">
        <v>288</v>
      </c>
      <c r="R1425" s="141" t="s">
        <v>3468</v>
      </c>
      <c r="S1425" s="148" t="s">
        <v>3280</v>
      </c>
      <c r="T1425" s="147">
        <v>12629639</v>
      </c>
      <c r="U1425" s="147">
        <v>12814831</v>
      </c>
      <c r="V1425" s="147">
        <v>9769178.5800000001</v>
      </c>
      <c r="W1425" s="147">
        <v>9769178.5800000001</v>
      </c>
    </row>
    <row r="1426" spans="1:23">
      <c r="A1426" s="141" t="s">
        <v>3465</v>
      </c>
      <c r="B1426" s="141" t="s">
        <v>284</v>
      </c>
      <c r="C1426" s="141" t="s">
        <v>3464</v>
      </c>
      <c r="D1426" s="141" t="s">
        <v>3463</v>
      </c>
      <c r="E1426" s="141" t="s">
        <v>4314</v>
      </c>
      <c r="F1426" s="141" t="s">
        <v>4315</v>
      </c>
      <c r="G1426" s="141" t="s">
        <v>54</v>
      </c>
      <c r="H1426" s="141" t="s">
        <v>3993</v>
      </c>
      <c r="I1426" s="141" t="s">
        <v>3514</v>
      </c>
      <c r="J1426" s="141" t="s">
        <v>3600</v>
      </c>
      <c r="K1426" s="141" t="s">
        <v>192</v>
      </c>
      <c r="L1426" s="141" t="s">
        <v>4140</v>
      </c>
      <c r="M1426" s="141" t="s">
        <v>243</v>
      </c>
      <c r="N1426" s="141" t="s">
        <v>303</v>
      </c>
      <c r="O1426" s="141" t="s">
        <v>287</v>
      </c>
      <c r="P1426" s="141" t="s">
        <v>3282</v>
      </c>
      <c r="Q1426" s="141" t="s">
        <v>288</v>
      </c>
      <c r="R1426" s="141" t="s">
        <v>3468</v>
      </c>
      <c r="S1426" s="148" t="s">
        <v>3280</v>
      </c>
      <c r="T1426" s="147">
        <v>4112699</v>
      </c>
      <c r="U1426" s="147">
        <v>4311365</v>
      </c>
      <c r="V1426" s="147">
        <v>2297901.42</v>
      </c>
      <c r="W1426" s="147">
        <v>2116348.98</v>
      </c>
    </row>
    <row r="1427" spans="1:23">
      <c r="A1427" s="141" t="s">
        <v>3465</v>
      </c>
      <c r="B1427" s="141" t="s">
        <v>284</v>
      </c>
      <c r="C1427" s="141" t="s">
        <v>3464</v>
      </c>
      <c r="D1427" s="141" t="s">
        <v>3463</v>
      </c>
      <c r="E1427" s="141" t="s">
        <v>4314</v>
      </c>
      <c r="F1427" s="141" t="s">
        <v>4315</v>
      </c>
      <c r="G1427" s="141" t="s">
        <v>54</v>
      </c>
      <c r="H1427" s="141" t="s">
        <v>4049</v>
      </c>
      <c r="I1427" s="141" t="s">
        <v>3492</v>
      </c>
      <c r="J1427" s="141" t="s">
        <v>95</v>
      </c>
      <c r="K1427" s="141" t="s">
        <v>97</v>
      </c>
      <c r="L1427" s="141" t="s">
        <v>4136</v>
      </c>
      <c r="M1427" s="141" t="s">
        <v>226</v>
      </c>
      <c r="N1427" s="141" t="s">
        <v>303</v>
      </c>
      <c r="O1427" s="141" t="s">
        <v>287</v>
      </c>
      <c r="P1427" s="141" t="s">
        <v>3282</v>
      </c>
      <c r="Q1427" s="141" t="s">
        <v>288</v>
      </c>
      <c r="R1427" s="141" t="s">
        <v>3468</v>
      </c>
      <c r="S1427" s="148" t="s">
        <v>3280</v>
      </c>
      <c r="T1427" s="147">
        <v>291401</v>
      </c>
      <c r="U1427" s="147">
        <v>291401</v>
      </c>
      <c r="V1427" s="147">
        <v>0</v>
      </c>
      <c r="W1427" s="147">
        <v>0</v>
      </c>
    </row>
    <row r="1428" spans="1:23">
      <c r="A1428" s="141" t="s">
        <v>3465</v>
      </c>
      <c r="B1428" s="141" t="s">
        <v>284</v>
      </c>
      <c r="C1428" s="141" t="s">
        <v>3464</v>
      </c>
      <c r="D1428" s="141" t="s">
        <v>3463</v>
      </c>
      <c r="E1428" s="141" t="s">
        <v>4314</v>
      </c>
      <c r="F1428" s="141" t="s">
        <v>4315</v>
      </c>
      <c r="G1428" s="141" t="s">
        <v>54</v>
      </c>
      <c r="H1428" s="141" t="s">
        <v>4049</v>
      </c>
      <c r="I1428" s="141" t="s">
        <v>3492</v>
      </c>
      <c r="J1428" s="141" t="s">
        <v>95</v>
      </c>
      <c r="K1428" s="141" t="s">
        <v>97</v>
      </c>
      <c r="L1428" s="141" t="s">
        <v>4136</v>
      </c>
      <c r="M1428" s="141" t="s">
        <v>226</v>
      </c>
      <c r="N1428" s="141" t="s">
        <v>303</v>
      </c>
      <c r="O1428" s="141" t="s">
        <v>291</v>
      </c>
      <c r="P1428" s="141" t="s">
        <v>3282</v>
      </c>
      <c r="Q1428" s="141" t="s">
        <v>288</v>
      </c>
      <c r="R1428" s="141" t="s">
        <v>3468</v>
      </c>
      <c r="S1428" s="148" t="s">
        <v>3280</v>
      </c>
      <c r="T1428" s="147">
        <v>0</v>
      </c>
      <c r="U1428" s="147">
        <v>295178.40000000002</v>
      </c>
      <c r="V1428" s="147">
        <v>295178.40000000002</v>
      </c>
      <c r="W1428" s="147">
        <v>295178.40000000002</v>
      </c>
    </row>
    <row r="1429" spans="1:23">
      <c r="A1429" s="141" t="s">
        <v>3465</v>
      </c>
      <c r="B1429" s="141" t="s">
        <v>284</v>
      </c>
      <c r="C1429" s="141" t="s">
        <v>3464</v>
      </c>
      <c r="D1429" s="141" t="s">
        <v>3463</v>
      </c>
      <c r="E1429" s="141" t="s">
        <v>4314</v>
      </c>
      <c r="F1429" s="141" t="s">
        <v>4315</v>
      </c>
      <c r="G1429" s="141" t="s">
        <v>54</v>
      </c>
      <c r="H1429" s="141" t="s">
        <v>4049</v>
      </c>
      <c r="I1429" s="141" t="s">
        <v>3492</v>
      </c>
      <c r="J1429" s="141" t="s">
        <v>95</v>
      </c>
      <c r="K1429" s="141" t="s">
        <v>97</v>
      </c>
      <c r="L1429" s="141" t="s">
        <v>4136</v>
      </c>
      <c r="M1429" s="141" t="s">
        <v>227</v>
      </c>
      <c r="N1429" s="141" t="s">
        <v>303</v>
      </c>
      <c r="O1429" s="141" t="s">
        <v>287</v>
      </c>
      <c r="P1429" s="141" t="s">
        <v>3282</v>
      </c>
      <c r="Q1429" s="141" t="s">
        <v>288</v>
      </c>
      <c r="R1429" s="141" t="s">
        <v>3468</v>
      </c>
      <c r="S1429" s="148" t="s">
        <v>3280</v>
      </c>
      <c r="T1429" s="147">
        <v>500000</v>
      </c>
      <c r="U1429" s="147">
        <v>500000</v>
      </c>
      <c r="V1429" s="147">
        <v>498713.06</v>
      </c>
      <c r="W1429" s="147">
        <v>483493.7</v>
      </c>
    </row>
    <row r="1430" spans="1:23">
      <c r="A1430" s="141" t="s">
        <v>3465</v>
      </c>
      <c r="B1430" s="141" t="s">
        <v>284</v>
      </c>
      <c r="C1430" s="141" t="s">
        <v>3464</v>
      </c>
      <c r="D1430" s="141" t="s">
        <v>3463</v>
      </c>
      <c r="E1430" s="141" t="s">
        <v>4314</v>
      </c>
      <c r="F1430" s="141" t="s">
        <v>4315</v>
      </c>
      <c r="G1430" s="141" t="s">
        <v>54</v>
      </c>
      <c r="H1430" s="141" t="s">
        <v>4049</v>
      </c>
      <c r="I1430" s="141" t="s">
        <v>3492</v>
      </c>
      <c r="J1430" s="141" t="s">
        <v>95</v>
      </c>
      <c r="K1430" s="141" t="s">
        <v>97</v>
      </c>
      <c r="L1430" s="141" t="s">
        <v>4136</v>
      </c>
      <c r="M1430" s="141" t="s">
        <v>232</v>
      </c>
      <c r="N1430" s="141" t="s">
        <v>303</v>
      </c>
      <c r="O1430" s="141" t="s">
        <v>287</v>
      </c>
      <c r="P1430" s="141" t="s">
        <v>3282</v>
      </c>
      <c r="Q1430" s="141" t="s">
        <v>288</v>
      </c>
      <c r="R1430" s="141" t="s">
        <v>3468</v>
      </c>
      <c r="S1430" s="148" t="s">
        <v>3280</v>
      </c>
      <c r="T1430" s="147">
        <v>3415870</v>
      </c>
      <c r="U1430" s="147">
        <v>3415870</v>
      </c>
      <c r="V1430" s="147">
        <v>2136807.94</v>
      </c>
      <c r="W1430" s="147">
        <v>0</v>
      </c>
    </row>
    <row r="1431" spans="1:23">
      <c r="A1431" s="141" t="s">
        <v>3465</v>
      </c>
      <c r="B1431" s="141" t="s">
        <v>284</v>
      </c>
      <c r="C1431" s="141" t="s">
        <v>3464</v>
      </c>
      <c r="D1431" s="141" t="s">
        <v>3463</v>
      </c>
      <c r="E1431" s="141" t="s">
        <v>4314</v>
      </c>
      <c r="F1431" s="141" t="s">
        <v>4315</v>
      </c>
      <c r="G1431" s="141" t="s">
        <v>54</v>
      </c>
      <c r="H1431" s="141" t="s">
        <v>4049</v>
      </c>
      <c r="I1431" s="141" t="s">
        <v>3492</v>
      </c>
      <c r="J1431" s="141" t="s">
        <v>95</v>
      </c>
      <c r="K1431" s="141" t="s">
        <v>97</v>
      </c>
      <c r="L1431" s="141" t="s">
        <v>4136</v>
      </c>
      <c r="M1431" s="141" t="s">
        <v>232</v>
      </c>
      <c r="N1431" s="141" t="s">
        <v>303</v>
      </c>
      <c r="O1431" s="141" t="s">
        <v>291</v>
      </c>
      <c r="P1431" s="141" t="s">
        <v>3282</v>
      </c>
      <c r="Q1431" s="141" t="s">
        <v>288</v>
      </c>
      <c r="R1431" s="141" t="s">
        <v>3468</v>
      </c>
      <c r="S1431" s="148" t="s">
        <v>3280</v>
      </c>
      <c r="T1431" s="147">
        <v>29847725</v>
      </c>
      <c r="U1431" s="147">
        <v>30911183.670000002</v>
      </c>
      <c r="V1431" s="147">
        <v>1063458.67</v>
      </c>
      <c r="W1431" s="147">
        <v>1063458.67</v>
      </c>
    </row>
    <row r="1432" spans="1:23">
      <c r="A1432" s="141" t="s">
        <v>3465</v>
      </c>
      <c r="B1432" s="141" t="s">
        <v>284</v>
      </c>
      <c r="C1432" s="141" t="s">
        <v>3464</v>
      </c>
      <c r="D1432" s="141" t="s">
        <v>3463</v>
      </c>
      <c r="E1432" s="141" t="s">
        <v>4314</v>
      </c>
      <c r="F1432" s="141" t="s">
        <v>4315</v>
      </c>
      <c r="G1432" s="141" t="s">
        <v>54</v>
      </c>
      <c r="H1432" s="141" t="s">
        <v>4049</v>
      </c>
      <c r="I1432" s="141" t="s">
        <v>3492</v>
      </c>
      <c r="J1432" s="141" t="s">
        <v>95</v>
      </c>
      <c r="K1432" s="141" t="s">
        <v>97</v>
      </c>
      <c r="L1432" s="141" t="s">
        <v>4136</v>
      </c>
      <c r="M1432" s="141" t="s">
        <v>233</v>
      </c>
      <c r="N1432" s="141" t="s">
        <v>303</v>
      </c>
      <c r="O1432" s="141" t="s">
        <v>287</v>
      </c>
      <c r="P1432" s="141" t="s">
        <v>3282</v>
      </c>
      <c r="Q1432" s="141" t="s">
        <v>288</v>
      </c>
      <c r="R1432" s="141" t="s">
        <v>3468</v>
      </c>
      <c r="S1432" s="148" t="s">
        <v>3280</v>
      </c>
      <c r="T1432" s="147">
        <v>592729</v>
      </c>
      <c r="U1432" s="147">
        <v>592729</v>
      </c>
      <c r="V1432" s="147">
        <v>505716</v>
      </c>
      <c r="W1432" s="147">
        <v>505716</v>
      </c>
    </row>
    <row r="1433" spans="1:23">
      <c r="A1433" s="141" t="s">
        <v>3465</v>
      </c>
      <c r="B1433" s="141" t="s">
        <v>284</v>
      </c>
      <c r="C1433" s="141" t="s">
        <v>3464</v>
      </c>
      <c r="D1433" s="141" t="s">
        <v>3463</v>
      </c>
      <c r="E1433" s="141" t="s">
        <v>4314</v>
      </c>
      <c r="F1433" s="141" t="s">
        <v>4315</v>
      </c>
      <c r="G1433" s="141" t="s">
        <v>54</v>
      </c>
      <c r="H1433" s="141" t="s">
        <v>4049</v>
      </c>
      <c r="I1433" s="141" t="s">
        <v>3492</v>
      </c>
      <c r="J1433" s="141" t="s">
        <v>95</v>
      </c>
      <c r="K1433" s="141" t="s">
        <v>97</v>
      </c>
      <c r="L1433" s="141" t="s">
        <v>4136</v>
      </c>
      <c r="M1433" s="141" t="s">
        <v>233</v>
      </c>
      <c r="N1433" s="141" t="s">
        <v>303</v>
      </c>
      <c r="O1433" s="141" t="s">
        <v>291</v>
      </c>
      <c r="P1433" s="141" t="s">
        <v>3282</v>
      </c>
      <c r="Q1433" s="141" t="s">
        <v>288</v>
      </c>
      <c r="R1433" s="141" t="s">
        <v>3468</v>
      </c>
      <c r="S1433" s="148" t="s">
        <v>3280</v>
      </c>
      <c r="T1433" s="147">
        <v>0</v>
      </c>
      <c r="U1433" s="147">
        <v>83208.460000000006</v>
      </c>
      <c r="V1433" s="147">
        <v>83208.460000000006</v>
      </c>
      <c r="W1433" s="147">
        <v>83208.460000000006</v>
      </c>
    </row>
    <row r="1434" spans="1:23">
      <c r="A1434" s="141" t="s">
        <v>3465</v>
      </c>
      <c r="B1434" s="141" t="s">
        <v>284</v>
      </c>
      <c r="C1434" s="141" t="s">
        <v>3464</v>
      </c>
      <c r="D1434" s="141" t="s">
        <v>3463</v>
      </c>
      <c r="E1434" s="141" t="s">
        <v>4314</v>
      </c>
      <c r="F1434" s="141" t="s">
        <v>4315</v>
      </c>
      <c r="G1434" s="141" t="s">
        <v>54</v>
      </c>
      <c r="H1434" s="141" t="s">
        <v>4049</v>
      </c>
      <c r="I1434" s="141" t="s">
        <v>3492</v>
      </c>
      <c r="J1434" s="141" t="s">
        <v>95</v>
      </c>
      <c r="K1434" s="141" t="s">
        <v>97</v>
      </c>
      <c r="L1434" s="141" t="s">
        <v>4140</v>
      </c>
      <c r="M1434" s="141" t="s">
        <v>235</v>
      </c>
      <c r="N1434" s="141" t="s">
        <v>303</v>
      </c>
      <c r="O1434" s="141" t="s">
        <v>291</v>
      </c>
      <c r="P1434" s="141" t="s">
        <v>3282</v>
      </c>
      <c r="Q1434" s="141" t="s">
        <v>288</v>
      </c>
      <c r="R1434" s="141" t="s">
        <v>3468</v>
      </c>
      <c r="S1434" s="148" t="s">
        <v>3280</v>
      </c>
      <c r="T1434" s="147">
        <v>0</v>
      </c>
      <c r="U1434" s="147">
        <v>116152.02</v>
      </c>
      <c r="V1434" s="147">
        <v>116151.72</v>
      </c>
      <c r="W1434" s="147">
        <v>116151.72</v>
      </c>
    </row>
    <row r="1435" spans="1:23">
      <c r="A1435" s="141" t="s">
        <v>3465</v>
      </c>
      <c r="B1435" s="141" t="s">
        <v>284</v>
      </c>
      <c r="C1435" s="141" t="s">
        <v>3464</v>
      </c>
      <c r="D1435" s="141" t="s">
        <v>3463</v>
      </c>
      <c r="E1435" s="141" t="s">
        <v>4314</v>
      </c>
      <c r="F1435" s="141" t="s">
        <v>4315</v>
      </c>
      <c r="G1435" s="141" t="s">
        <v>54</v>
      </c>
      <c r="H1435" s="141" t="s">
        <v>4049</v>
      </c>
      <c r="I1435" s="141" t="s">
        <v>3492</v>
      </c>
      <c r="J1435" s="141" t="s">
        <v>95</v>
      </c>
      <c r="K1435" s="141" t="s">
        <v>97</v>
      </c>
      <c r="L1435" s="141" t="s">
        <v>4140</v>
      </c>
      <c r="M1435" s="141" t="s">
        <v>237</v>
      </c>
      <c r="N1435" s="141" t="s">
        <v>303</v>
      </c>
      <c r="O1435" s="141" t="s">
        <v>291</v>
      </c>
      <c r="P1435" s="141" t="s">
        <v>3282</v>
      </c>
      <c r="Q1435" s="141" t="s">
        <v>288</v>
      </c>
      <c r="R1435" s="141" t="s">
        <v>3468</v>
      </c>
      <c r="S1435" s="148" t="s">
        <v>3280</v>
      </c>
      <c r="T1435" s="147">
        <v>0</v>
      </c>
      <c r="U1435" s="147">
        <v>1.73</v>
      </c>
      <c r="V1435" s="147">
        <v>0</v>
      </c>
      <c r="W1435" s="147">
        <v>0</v>
      </c>
    </row>
    <row r="1436" spans="1:23">
      <c r="A1436" s="141" t="s">
        <v>3465</v>
      </c>
      <c r="B1436" s="141" t="s">
        <v>284</v>
      </c>
      <c r="C1436" s="141" t="s">
        <v>3464</v>
      </c>
      <c r="D1436" s="141" t="s">
        <v>3463</v>
      </c>
      <c r="E1436" s="141" t="s">
        <v>4314</v>
      </c>
      <c r="F1436" s="141" t="s">
        <v>4315</v>
      </c>
      <c r="G1436" s="141" t="s">
        <v>54</v>
      </c>
      <c r="H1436" s="141" t="s">
        <v>4049</v>
      </c>
      <c r="I1436" s="141" t="s">
        <v>3492</v>
      </c>
      <c r="J1436" s="141" t="s">
        <v>95</v>
      </c>
      <c r="K1436" s="141" t="s">
        <v>97</v>
      </c>
      <c r="L1436" s="141" t="s">
        <v>4140</v>
      </c>
      <c r="M1436" s="141" t="s">
        <v>241</v>
      </c>
      <c r="N1436" s="141" t="s">
        <v>303</v>
      </c>
      <c r="O1436" s="141" t="s">
        <v>291</v>
      </c>
      <c r="P1436" s="141" t="s">
        <v>3282</v>
      </c>
      <c r="Q1436" s="141" t="s">
        <v>288</v>
      </c>
      <c r="R1436" s="141" t="s">
        <v>3468</v>
      </c>
      <c r="S1436" s="148" t="s">
        <v>3280</v>
      </c>
      <c r="T1436" s="147">
        <v>0</v>
      </c>
      <c r="U1436" s="147">
        <v>3540</v>
      </c>
      <c r="V1436" s="147">
        <v>3540</v>
      </c>
      <c r="W1436" s="147">
        <v>3540</v>
      </c>
    </row>
    <row r="1437" spans="1:23">
      <c r="A1437" s="141" t="s">
        <v>3465</v>
      </c>
      <c r="B1437" s="141" t="s">
        <v>284</v>
      </c>
      <c r="C1437" s="141" t="s">
        <v>3464</v>
      </c>
      <c r="D1437" s="141" t="s">
        <v>3463</v>
      </c>
      <c r="E1437" s="141" t="s">
        <v>4314</v>
      </c>
      <c r="F1437" s="141" t="s">
        <v>4315</v>
      </c>
      <c r="G1437" s="141" t="s">
        <v>54</v>
      </c>
      <c r="H1437" s="141" t="s">
        <v>4049</v>
      </c>
      <c r="I1437" s="141" t="s">
        <v>3492</v>
      </c>
      <c r="J1437" s="141" t="s">
        <v>95</v>
      </c>
      <c r="K1437" s="141" t="s">
        <v>97</v>
      </c>
      <c r="L1437" s="141" t="s">
        <v>4140</v>
      </c>
      <c r="M1437" s="141" t="s">
        <v>243</v>
      </c>
      <c r="N1437" s="141" t="s">
        <v>303</v>
      </c>
      <c r="O1437" s="141" t="s">
        <v>291</v>
      </c>
      <c r="P1437" s="141" t="s">
        <v>3282</v>
      </c>
      <c r="Q1437" s="141" t="s">
        <v>288</v>
      </c>
      <c r="R1437" s="141" t="s">
        <v>3468</v>
      </c>
      <c r="S1437" s="148" t="s">
        <v>3280</v>
      </c>
      <c r="T1437" s="147">
        <v>0</v>
      </c>
      <c r="U1437" s="147">
        <v>61424.19</v>
      </c>
      <c r="V1437" s="147">
        <v>61424.19</v>
      </c>
      <c r="W1437" s="147">
        <v>61424.19</v>
      </c>
    </row>
    <row r="1438" spans="1:23">
      <c r="A1438" s="141" t="s">
        <v>3465</v>
      </c>
      <c r="B1438" s="141" t="s">
        <v>284</v>
      </c>
      <c r="C1438" s="141" t="s">
        <v>3464</v>
      </c>
      <c r="D1438" s="141" t="s">
        <v>3463</v>
      </c>
      <c r="E1438" s="141" t="s">
        <v>4314</v>
      </c>
      <c r="F1438" s="141" t="s">
        <v>4315</v>
      </c>
      <c r="G1438" s="141" t="s">
        <v>54</v>
      </c>
      <c r="H1438" s="141" t="s">
        <v>4049</v>
      </c>
      <c r="I1438" s="141" t="s">
        <v>3492</v>
      </c>
      <c r="J1438" s="141" t="s">
        <v>109</v>
      </c>
      <c r="K1438" s="141" t="s">
        <v>114</v>
      </c>
      <c r="L1438" s="141" t="s">
        <v>4136</v>
      </c>
      <c r="M1438" s="141" t="s">
        <v>225</v>
      </c>
      <c r="N1438" s="141" t="s">
        <v>303</v>
      </c>
      <c r="O1438" s="141" t="s">
        <v>287</v>
      </c>
      <c r="P1438" s="141" t="s">
        <v>3282</v>
      </c>
      <c r="Q1438" s="141" t="s">
        <v>288</v>
      </c>
      <c r="R1438" s="141" t="s">
        <v>3468</v>
      </c>
      <c r="S1438" s="148" t="s">
        <v>3280</v>
      </c>
      <c r="T1438" s="147">
        <v>3949209</v>
      </c>
      <c r="U1438" s="147">
        <v>3924209</v>
      </c>
      <c r="V1438" s="147">
        <v>3440581.29</v>
      </c>
      <c r="W1438" s="147">
        <v>3440581.29</v>
      </c>
    </row>
    <row r="1439" spans="1:23">
      <c r="A1439" s="141" t="s">
        <v>3465</v>
      </c>
      <c r="B1439" s="141" t="s">
        <v>284</v>
      </c>
      <c r="C1439" s="141" t="s">
        <v>3464</v>
      </c>
      <c r="D1439" s="141" t="s">
        <v>3463</v>
      </c>
      <c r="E1439" s="141" t="s">
        <v>4314</v>
      </c>
      <c r="F1439" s="141" t="s">
        <v>4315</v>
      </c>
      <c r="G1439" s="141" t="s">
        <v>54</v>
      </c>
      <c r="H1439" s="141" t="s">
        <v>4049</v>
      </c>
      <c r="I1439" s="141" t="s">
        <v>3492</v>
      </c>
      <c r="J1439" s="141" t="s">
        <v>109</v>
      </c>
      <c r="K1439" s="141" t="s">
        <v>114</v>
      </c>
      <c r="L1439" s="141" t="s">
        <v>4136</v>
      </c>
      <c r="M1439" s="141" t="s">
        <v>226</v>
      </c>
      <c r="N1439" s="141" t="s">
        <v>303</v>
      </c>
      <c r="O1439" s="141" t="s">
        <v>287</v>
      </c>
      <c r="P1439" s="141" t="s">
        <v>3282</v>
      </c>
      <c r="Q1439" s="141" t="s">
        <v>288</v>
      </c>
      <c r="R1439" s="141" t="s">
        <v>3468</v>
      </c>
      <c r="S1439" s="148" t="s">
        <v>3280</v>
      </c>
      <c r="T1439" s="147">
        <v>884600</v>
      </c>
      <c r="U1439" s="147">
        <v>884600</v>
      </c>
      <c r="V1439" s="147">
        <v>288684.48</v>
      </c>
      <c r="W1439" s="147">
        <v>288684.48</v>
      </c>
    </row>
    <row r="1440" spans="1:23">
      <c r="A1440" s="141" t="s">
        <v>3465</v>
      </c>
      <c r="B1440" s="141" t="s">
        <v>284</v>
      </c>
      <c r="C1440" s="141" t="s">
        <v>3464</v>
      </c>
      <c r="D1440" s="141" t="s">
        <v>3463</v>
      </c>
      <c r="E1440" s="141" t="s">
        <v>4314</v>
      </c>
      <c r="F1440" s="141" t="s">
        <v>4315</v>
      </c>
      <c r="G1440" s="141" t="s">
        <v>54</v>
      </c>
      <c r="H1440" s="141" t="s">
        <v>4049</v>
      </c>
      <c r="I1440" s="141" t="s">
        <v>3492</v>
      </c>
      <c r="J1440" s="141" t="s">
        <v>109</v>
      </c>
      <c r="K1440" s="141" t="s">
        <v>114</v>
      </c>
      <c r="L1440" s="141" t="s">
        <v>4136</v>
      </c>
      <c r="M1440" s="141" t="s">
        <v>227</v>
      </c>
      <c r="N1440" s="141" t="s">
        <v>303</v>
      </c>
      <c r="O1440" s="141" t="s">
        <v>287</v>
      </c>
      <c r="P1440" s="141" t="s">
        <v>3282</v>
      </c>
      <c r="Q1440" s="141" t="s">
        <v>288</v>
      </c>
      <c r="R1440" s="141" t="s">
        <v>3468</v>
      </c>
      <c r="S1440" s="148" t="s">
        <v>3280</v>
      </c>
      <c r="T1440" s="147">
        <v>347784</v>
      </c>
      <c r="U1440" s="147">
        <v>347784</v>
      </c>
      <c r="V1440" s="147">
        <v>152650</v>
      </c>
      <c r="W1440" s="147">
        <v>152650</v>
      </c>
    </row>
    <row r="1441" spans="1:23">
      <c r="A1441" s="141" t="s">
        <v>3465</v>
      </c>
      <c r="B1441" s="141" t="s">
        <v>284</v>
      </c>
      <c r="C1441" s="141" t="s">
        <v>3464</v>
      </c>
      <c r="D1441" s="141" t="s">
        <v>3463</v>
      </c>
      <c r="E1441" s="141" t="s">
        <v>4314</v>
      </c>
      <c r="F1441" s="141" t="s">
        <v>4315</v>
      </c>
      <c r="G1441" s="141" t="s">
        <v>54</v>
      </c>
      <c r="H1441" s="141" t="s">
        <v>4049</v>
      </c>
      <c r="I1441" s="141" t="s">
        <v>3492</v>
      </c>
      <c r="J1441" s="141" t="s">
        <v>109</v>
      </c>
      <c r="K1441" s="141" t="s">
        <v>114</v>
      </c>
      <c r="L1441" s="141" t="s">
        <v>4136</v>
      </c>
      <c r="M1441" s="141" t="s">
        <v>228</v>
      </c>
      <c r="N1441" s="141" t="s">
        <v>303</v>
      </c>
      <c r="O1441" s="141" t="s">
        <v>287</v>
      </c>
      <c r="P1441" s="141" t="s">
        <v>3282</v>
      </c>
      <c r="Q1441" s="141" t="s">
        <v>288</v>
      </c>
      <c r="R1441" s="141" t="s">
        <v>3468</v>
      </c>
      <c r="S1441" s="148" t="s">
        <v>3280</v>
      </c>
      <c r="T1441" s="147">
        <v>0</v>
      </c>
      <c r="U1441" s="147">
        <v>25000</v>
      </c>
      <c r="V1441" s="147">
        <v>21520</v>
      </c>
      <c r="W1441" s="147">
        <v>21520</v>
      </c>
    </row>
    <row r="1442" spans="1:23">
      <c r="A1442" s="141" t="s">
        <v>3465</v>
      </c>
      <c r="B1442" s="141" t="s">
        <v>284</v>
      </c>
      <c r="C1442" s="141" t="s">
        <v>3464</v>
      </c>
      <c r="D1442" s="141" t="s">
        <v>3463</v>
      </c>
      <c r="E1442" s="141" t="s">
        <v>4314</v>
      </c>
      <c r="F1442" s="141" t="s">
        <v>4315</v>
      </c>
      <c r="G1442" s="141" t="s">
        <v>54</v>
      </c>
      <c r="H1442" s="141" t="s">
        <v>4049</v>
      </c>
      <c r="I1442" s="141" t="s">
        <v>3492</v>
      </c>
      <c r="J1442" s="141" t="s">
        <v>109</v>
      </c>
      <c r="K1442" s="141" t="s">
        <v>114</v>
      </c>
      <c r="L1442" s="141" t="s">
        <v>4136</v>
      </c>
      <c r="M1442" s="141" t="s">
        <v>229</v>
      </c>
      <c r="N1442" s="141" t="s">
        <v>303</v>
      </c>
      <c r="O1442" s="141" t="s">
        <v>287</v>
      </c>
      <c r="P1442" s="141" t="s">
        <v>3282</v>
      </c>
      <c r="Q1442" s="141" t="s">
        <v>288</v>
      </c>
      <c r="R1442" s="141" t="s">
        <v>3468</v>
      </c>
      <c r="S1442" s="148" t="s">
        <v>3280</v>
      </c>
      <c r="T1442" s="147">
        <v>8697763</v>
      </c>
      <c r="U1442" s="147">
        <v>8697763</v>
      </c>
      <c r="V1442" s="147">
        <v>5818223.1200000001</v>
      </c>
      <c r="W1442" s="147">
        <v>5704747.8499999996</v>
      </c>
    </row>
    <row r="1443" spans="1:23">
      <c r="A1443" s="141" t="s">
        <v>3465</v>
      </c>
      <c r="B1443" s="141" t="s">
        <v>284</v>
      </c>
      <c r="C1443" s="141" t="s">
        <v>3464</v>
      </c>
      <c r="D1443" s="141" t="s">
        <v>3463</v>
      </c>
      <c r="E1443" s="141" t="s">
        <v>4314</v>
      </c>
      <c r="F1443" s="141" t="s">
        <v>4315</v>
      </c>
      <c r="G1443" s="141" t="s">
        <v>54</v>
      </c>
      <c r="H1443" s="141" t="s">
        <v>4049</v>
      </c>
      <c r="I1443" s="141" t="s">
        <v>3492</v>
      </c>
      <c r="J1443" s="141" t="s">
        <v>109</v>
      </c>
      <c r="K1443" s="141" t="s">
        <v>114</v>
      </c>
      <c r="L1443" s="141" t="s">
        <v>4136</v>
      </c>
      <c r="M1443" s="141" t="s">
        <v>230</v>
      </c>
      <c r="N1443" s="141" t="s">
        <v>303</v>
      </c>
      <c r="O1443" s="141" t="s">
        <v>287</v>
      </c>
      <c r="P1443" s="141" t="s">
        <v>3282</v>
      </c>
      <c r="Q1443" s="141" t="s">
        <v>288</v>
      </c>
      <c r="R1443" s="141" t="s">
        <v>3468</v>
      </c>
      <c r="S1443" s="148" t="s">
        <v>3280</v>
      </c>
      <c r="T1443" s="147">
        <v>3568656</v>
      </c>
      <c r="U1443" s="147">
        <v>3568656</v>
      </c>
      <c r="V1443" s="147">
        <v>2797386.71</v>
      </c>
      <c r="W1443" s="147">
        <v>2797386.71</v>
      </c>
    </row>
    <row r="1444" spans="1:23">
      <c r="A1444" s="141" t="s">
        <v>3465</v>
      </c>
      <c r="B1444" s="141" t="s">
        <v>284</v>
      </c>
      <c r="C1444" s="141" t="s">
        <v>3464</v>
      </c>
      <c r="D1444" s="141" t="s">
        <v>3463</v>
      </c>
      <c r="E1444" s="141" t="s">
        <v>4314</v>
      </c>
      <c r="F1444" s="141" t="s">
        <v>4315</v>
      </c>
      <c r="G1444" s="141" t="s">
        <v>54</v>
      </c>
      <c r="H1444" s="141" t="s">
        <v>4049</v>
      </c>
      <c r="I1444" s="141" t="s">
        <v>3492</v>
      </c>
      <c r="J1444" s="141" t="s">
        <v>109</v>
      </c>
      <c r="K1444" s="141" t="s">
        <v>114</v>
      </c>
      <c r="L1444" s="141" t="s">
        <v>4136</v>
      </c>
      <c r="M1444" s="141" t="s">
        <v>231</v>
      </c>
      <c r="N1444" s="141" t="s">
        <v>303</v>
      </c>
      <c r="O1444" s="141" t="s">
        <v>287</v>
      </c>
      <c r="P1444" s="141" t="s">
        <v>3282</v>
      </c>
      <c r="Q1444" s="141" t="s">
        <v>288</v>
      </c>
      <c r="R1444" s="141" t="s">
        <v>3468</v>
      </c>
      <c r="S1444" s="148" t="s">
        <v>3280</v>
      </c>
      <c r="T1444" s="147">
        <v>967272</v>
      </c>
      <c r="U1444" s="147">
        <v>967272</v>
      </c>
      <c r="V1444" s="147">
        <v>597281.59</v>
      </c>
      <c r="W1444" s="147">
        <v>579138.91</v>
      </c>
    </row>
    <row r="1445" spans="1:23">
      <c r="A1445" s="141" t="s">
        <v>3465</v>
      </c>
      <c r="B1445" s="141" t="s">
        <v>284</v>
      </c>
      <c r="C1445" s="141" t="s">
        <v>3464</v>
      </c>
      <c r="D1445" s="141" t="s">
        <v>3463</v>
      </c>
      <c r="E1445" s="141" t="s">
        <v>4314</v>
      </c>
      <c r="F1445" s="141" t="s">
        <v>4315</v>
      </c>
      <c r="G1445" s="141" t="s">
        <v>54</v>
      </c>
      <c r="H1445" s="141" t="s">
        <v>4049</v>
      </c>
      <c r="I1445" s="141" t="s">
        <v>3492</v>
      </c>
      <c r="J1445" s="141" t="s">
        <v>109</v>
      </c>
      <c r="K1445" s="141" t="s">
        <v>114</v>
      </c>
      <c r="L1445" s="141" t="s">
        <v>4136</v>
      </c>
      <c r="M1445" s="141" t="s">
        <v>232</v>
      </c>
      <c r="N1445" s="141" t="s">
        <v>303</v>
      </c>
      <c r="O1445" s="141" t="s">
        <v>287</v>
      </c>
      <c r="P1445" s="141" t="s">
        <v>3282</v>
      </c>
      <c r="Q1445" s="141" t="s">
        <v>288</v>
      </c>
      <c r="R1445" s="141" t="s">
        <v>3468</v>
      </c>
      <c r="S1445" s="148" t="s">
        <v>3280</v>
      </c>
      <c r="T1445" s="147">
        <v>6030448</v>
      </c>
      <c r="U1445" s="147">
        <v>5880448</v>
      </c>
      <c r="V1445" s="147">
        <v>3965930.58</v>
      </c>
      <c r="W1445" s="147">
        <v>3021281.1</v>
      </c>
    </row>
    <row r="1446" spans="1:23">
      <c r="A1446" s="141" t="s">
        <v>3465</v>
      </c>
      <c r="B1446" s="141" t="s">
        <v>284</v>
      </c>
      <c r="C1446" s="141" t="s">
        <v>3464</v>
      </c>
      <c r="D1446" s="141" t="s">
        <v>3463</v>
      </c>
      <c r="E1446" s="141" t="s">
        <v>4314</v>
      </c>
      <c r="F1446" s="141" t="s">
        <v>4315</v>
      </c>
      <c r="G1446" s="141" t="s">
        <v>54</v>
      </c>
      <c r="H1446" s="141" t="s">
        <v>4049</v>
      </c>
      <c r="I1446" s="141" t="s">
        <v>3492</v>
      </c>
      <c r="J1446" s="141" t="s">
        <v>109</v>
      </c>
      <c r="K1446" s="141" t="s">
        <v>114</v>
      </c>
      <c r="L1446" s="141" t="s">
        <v>4136</v>
      </c>
      <c r="M1446" s="141" t="s">
        <v>233</v>
      </c>
      <c r="N1446" s="141" t="s">
        <v>303</v>
      </c>
      <c r="O1446" s="141" t="s">
        <v>287</v>
      </c>
      <c r="P1446" s="141" t="s">
        <v>3282</v>
      </c>
      <c r="Q1446" s="141" t="s">
        <v>288</v>
      </c>
      <c r="R1446" s="141" t="s">
        <v>3468</v>
      </c>
      <c r="S1446" s="148" t="s">
        <v>3280</v>
      </c>
      <c r="T1446" s="147">
        <v>3570000</v>
      </c>
      <c r="U1446" s="147">
        <v>3434288</v>
      </c>
      <c r="V1446" s="147">
        <v>2734766.81</v>
      </c>
      <c r="W1446" s="147">
        <v>2439766.81</v>
      </c>
    </row>
    <row r="1447" spans="1:23">
      <c r="A1447" s="141" t="s">
        <v>3465</v>
      </c>
      <c r="B1447" s="141" t="s">
        <v>284</v>
      </c>
      <c r="C1447" s="141" t="s">
        <v>3464</v>
      </c>
      <c r="D1447" s="141" t="s">
        <v>3463</v>
      </c>
      <c r="E1447" s="141" t="s">
        <v>4314</v>
      </c>
      <c r="F1447" s="141" t="s">
        <v>4315</v>
      </c>
      <c r="G1447" s="141" t="s">
        <v>54</v>
      </c>
      <c r="H1447" s="141" t="s">
        <v>4049</v>
      </c>
      <c r="I1447" s="141" t="s">
        <v>3492</v>
      </c>
      <c r="J1447" s="141" t="s">
        <v>109</v>
      </c>
      <c r="K1447" s="141" t="s">
        <v>114</v>
      </c>
      <c r="L1447" s="141" t="s">
        <v>4140</v>
      </c>
      <c r="M1447" s="141" t="s">
        <v>235</v>
      </c>
      <c r="N1447" s="141" t="s">
        <v>303</v>
      </c>
      <c r="O1447" s="141" t="s">
        <v>287</v>
      </c>
      <c r="P1447" s="141" t="s">
        <v>3282</v>
      </c>
      <c r="Q1447" s="141" t="s">
        <v>288</v>
      </c>
      <c r="R1447" s="141" t="s">
        <v>3468</v>
      </c>
      <c r="S1447" s="148" t="s">
        <v>3280</v>
      </c>
      <c r="T1447" s="147">
        <v>471559</v>
      </c>
      <c r="U1447" s="147">
        <v>471559</v>
      </c>
      <c r="V1447" s="147">
        <v>351568.4</v>
      </c>
      <c r="W1447" s="147">
        <v>332663.59999999998</v>
      </c>
    </row>
    <row r="1448" spans="1:23">
      <c r="A1448" s="141" t="s">
        <v>3465</v>
      </c>
      <c r="B1448" s="141" t="s">
        <v>284</v>
      </c>
      <c r="C1448" s="141" t="s">
        <v>3464</v>
      </c>
      <c r="D1448" s="141" t="s">
        <v>3463</v>
      </c>
      <c r="E1448" s="141" t="s">
        <v>4314</v>
      </c>
      <c r="F1448" s="141" t="s">
        <v>4315</v>
      </c>
      <c r="G1448" s="141" t="s">
        <v>54</v>
      </c>
      <c r="H1448" s="141" t="s">
        <v>4049</v>
      </c>
      <c r="I1448" s="141" t="s">
        <v>3492</v>
      </c>
      <c r="J1448" s="141" t="s">
        <v>109</v>
      </c>
      <c r="K1448" s="141" t="s">
        <v>114</v>
      </c>
      <c r="L1448" s="141" t="s">
        <v>4140</v>
      </c>
      <c r="M1448" s="141" t="s">
        <v>236</v>
      </c>
      <c r="N1448" s="141" t="s">
        <v>303</v>
      </c>
      <c r="O1448" s="141" t="s">
        <v>287</v>
      </c>
      <c r="P1448" s="141" t="s">
        <v>3282</v>
      </c>
      <c r="Q1448" s="141" t="s">
        <v>288</v>
      </c>
      <c r="R1448" s="141" t="s">
        <v>3468</v>
      </c>
      <c r="S1448" s="148" t="s">
        <v>3280</v>
      </c>
      <c r="T1448" s="147">
        <v>100000</v>
      </c>
      <c r="U1448" s="147">
        <v>270000</v>
      </c>
      <c r="V1448" s="147">
        <v>240085.05</v>
      </c>
      <c r="W1448" s="147">
        <v>77563.649999999994</v>
      </c>
    </row>
    <row r="1449" spans="1:23">
      <c r="A1449" s="141" t="s">
        <v>3465</v>
      </c>
      <c r="B1449" s="141" t="s">
        <v>284</v>
      </c>
      <c r="C1449" s="141" t="s">
        <v>3464</v>
      </c>
      <c r="D1449" s="141" t="s">
        <v>3463</v>
      </c>
      <c r="E1449" s="141" t="s">
        <v>4314</v>
      </c>
      <c r="F1449" s="141" t="s">
        <v>4315</v>
      </c>
      <c r="G1449" s="141" t="s">
        <v>54</v>
      </c>
      <c r="H1449" s="141" t="s">
        <v>4049</v>
      </c>
      <c r="I1449" s="141" t="s">
        <v>3492</v>
      </c>
      <c r="J1449" s="141" t="s">
        <v>109</v>
      </c>
      <c r="K1449" s="141" t="s">
        <v>114</v>
      </c>
      <c r="L1449" s="141" t="s">
        <v>4140</v>
      </c>
      <c r="M1449" s="141" t="s">
        <v>237</v>
      </c>
      <c r="N1449" s="141" t="s">
        <v>303</v>
      </c>
      <c r="O1449" s="141" t="s">
        <v>287</v>
      </c>
      <c r="P1449" s="141" t="s">
        <v>3282</v>
      </c>
      <c r="Q1449" s="141" t="s">
        <v>288</v>
      </c>
      <c r="R1449" s="141" t="s">
        <v>3468</v>
      </c>
      <c r="S1449" s="148" t="s">
        <v>3280</v>
      </c>
      <c r="T1449" s="147">
        <v>969100</v>
      </c>
      <c r="U1449" s="147">
        <v>953993.8</v>
      </c>
      <c r="V1449" s="147">
        <v>474604.57</v>
      </c>
      <c r="W1449" s="147">
        <v>299350.36</v>
      </c>
    </row>
    <row r="1450" spans="1:23">
      <c r="A1450" s="141" t="s">
        <v>3465</v>
      </c>
      <c r="B1450" s="141" t="s">
        <v>284</v>
      </c>
      <c r="C1450" s="141" t="s">
        <v>3464</v>
      </c>
      <c r="D1450" s="141" t="s">
        <v>3463</v>
      </c>
      <c r="E1450" s="141" t="s">
        <v>4314</v>
      </c>
      <c r="F1450" s="141" t="s">
        <v>4315</v>
      </c>
      <c r="G1450" s="141" t="s">
        <v>54</v>
      </c>
      <c r="H1450" s="141" t="s">
        <v>4049</v>
      </c>
      <c r="I1450" s="141" t="s">
        <v>3492</v>
      </c>
      <c r="J1450" s="141" t="s">
        <v>109</v>
      </c>
      <c r="K1450" s="141" t="s">
        <v>114</v>
      </c>
      <c r="L1450" s="141" t="s">
        <v>4140</v>
      </c>
      <c r="M1450" s="141" t="s">
        <v>238</v>
      </c>
      <c r="N1450" s="141" t="s">
        <v>303</v>
      </c>
      <c r="O1450" s="141" t="s">
        <v>287</v>
      </c>
      <c r="P1450" s="141" t="s">
        <v>3282</v>
      </c>
      <c r="Q1450" s="141" t="s">
        <v>288</v>
      </c>
      <c r="R1450" s="141" t="s">
        <v>3468</v>
      </c>
      <c r="S1450" s="148" t="s">
        <v>3280</v>
      </c>
      <c r="T1450" s="147">
        <v>50000</v>
      </c>
      <c r="U1450" s="147">
        <v>50000</v>
      </c>
      <c r="V1450" s="147">
        <v>47816</v>
      </c>
      <c r="W1450" s="147">
        <v>47814.01</v>
      </c>
    </row>
    <row r="1451" spans="1:23">
      <c r="A1451" s="141" t="s">
        <v>3465</v>
      </c>
      <c r="B1451" s="141" t="s">
        <v>284</v>
      </c>
      <c r="C1451" s="141" t="s">
        <v>3464</v>
      </c>
      <c r="D1451" s="141" t="s">
        <v>3463</v>
      </c>
      <c r="E1451" s="141" t="s">
        <v>4314</v>
      </c>
      <c r="F1451" s="141" t="s">
        <v>4315</v>
      </c>
      <c r="G1451" s="141" t="s">
        <v>54</v>
      </c>
      <c r="H1451" s="141" t="s">
        <v>4049</v>
      </c>
      <c r="I1451" s="141" t="s">
        <v>3492</v>
      </c>
      <c r="J1451" s="141" t="s">
        <v>109</v>
      </c>
      <c r="K1451" s="141" t="s">
        <v>114</v>
      </c>
      <c r="L1451" s="141" t="s">
        <v>4140</v>
      </c>
      <c r="M1451" s="141" t="s">
        <v>239</v>
      </c>
      <c r="N1451" s="141" t="s">
        <v>303</v>
      </c>
      <c r="O1451" s="141" t="s">
        <v>287</v>
      </c>
      <c r="P1451" s="141" t="s">
        <v>3282</v>
      </c>
      <c r="Q1451" s="141" t="s">
        <v>288</v>
      </c>
      <c r="R1451" s="141" t="s">
        <v>3468</v>
      </c>
      <c r="S1451" s="148" t="s">
        <v>3280</v>
      </c>
      <c r="T1451" s="147">
        <v>45000</v>
      </c>
      <c r="U1451" s="147">
        <v>16107</v>
      </c>
      <c r="V1451" s="147">
        <v>16107</v>
      </c>
      <c r="W1451" s="147">
        <v>16107</v>
      </c>
    </row>
    <row r="1452" spans="1:23">
      <c r="A1452" s="141" t="s">
        <v>3465</v>
      </c>
      <c r="B1452" s="141" t="s">
        <v>284</v>
      </c>
      <c r="C1452" s="141" t="s">
        <v>3464</v>
      </c>
      <c r="D1452" s="141" t="s">
        <v>3463</v>
      </c>
      <c r="E1452" s="141" t="s">
        <v>4314</v>
      </c>
      <c r="F1452" s="141" t="s">
        <v>4315</v>
      </c>
      <c r="G1452" s="141" t="s">
        <v>54</v>
      </c>
      <c r="H1452" s="141" t="s">
        <v>4049</v>
      </c>
      <c r="I1452" s="141" t="s">
        <v>3492</v>
      </c>
      <c r="J1452" s="141" t="s">
        <v>109</v>
      </c>
      <c r="K1452" s="141" t="s">
        <v>114</v>
      </c>
      <c r="L1452" s="141" t="s">
        <v>4140</v>
      </c>
      <c r="M1452" s="141" t="s">
        <v>240</v>
      </c>
      <c r="N1452" s="141" t="s">
        <v>303</v>
      </c>
      <c r="O1452" s="141" t="s">
        <v>287</v>
      </c>
      <c r="P1452" s="141" t="s">
        <v>3282</v>
      </c>
      <c r="Q1452" s="141" t="s">
        <v>288</v>
      </c>
      <c r="R1452" s="141" t="s">
        <v>3468</v>
      </c>
      <c r="S1452" s="148" t="s">
        <v>3280</v>
      </c>
      <c r="T1452" s="147">
        <v>22000</v>
      </c>
      <c r="U1452" s="147">
        <v>22000</v>
      </c>
      <c r="V1452" s="147">
        <v>120.36</v>
      </c>
      <c r="W1452" s="147">
        <v>0</v>
      </c>
    </row>
    <row r="1453" spans="1:23">
      <c r="A1453" s="141" t="s">
        <v>3465</v>
      </c>
      <c r="B1453" s="141" t="s">
        <v>284</v>
      </c>
      <c r="C1453" s="141" t="s">
        <v>3464</v>
      </c>
      <c r="D1453" s="141" t="s">
        <v>3463</v>
      </c>
      <c r="E1453" s="141" t="s">
        <v>4314</v>
      </c>
      <c r="F1453" s="141" t="s">
        <v>4315</v>
      </c>
      <c r="G1453" s="141" t="s">
        <v>54</v>
      </c>
      <c r="H1453" s="141" t="s">
        <v>4049</v>
      </c>
      <c r="I1453" s="141" t="s">
        <v>3492</v>
      </c>
      <c r="J1453" s="141" t="s">
        <v>109</v>
      </c>
      <c r="K1453" s="141" t="s">
        <v>114</v>
      </c>
      <c r="L1453" s="141" t="s">
        <v>4140</v>
      </c>
      <c r="M1453" s="141" t="s">
        <v>241</v>
      </c>
      <c r="N1453" s="141" t="s">
        <v>303</v>
      </c>
      <c r="O1453" s="141" t="s">
        <v>287</v>
      </c>
      <c r="P1453" s="141" t="s">
        <v>3282</v>
      </c>
      <c r="Q1453" s="141" t="s">
        <v>288</v>
      </c>
      <c r="R1453" s="141" t="s">
        <v>3468</v>
      </c>
      <c r="S1453" s="148" t="s">
        <v>3280</v>
      </c>
      <c r="T1453" s="147">
        <v>1541800</v>
      </c>
      <c r="U1453" s="147">
        <v>1541800</v>
      </c>
      <c r="V1453" s="147">
        <v>1139322.79</v>
      </c>
      <c r="W1453" s="147">
        <v>789322.79</v>
      </c>
    </row>
    <row r="1454" spans="1:23">
      <c r="A1454" s="141" t="s">
        <v>3465</v>
      </c>
      <c r="B1454" s="141" t="s">
        <v>284</v>
      </c>
      <c r="C1454" s="141" t="s">
        <v>3464</v>
      </c>
      <c r="D1454" s="141" t="s">
        <v>3463</v>
      </c>
      <c r="E1454" s="141" t="s">
        <v>4314</v>
      </c>
      <c r="F1454" s="141" t="s">
        <v>4315</v>
      </c>
      <c r="G1454" s="141" t="s">
        <v>54</v>
      </c>
      <c r="H1454" s="141" t="s">
        <v>4049</v>
      </c>
      <c r="I1454" s="141" t="s">
        <v>3492</v>
      </c>
      <c r="J1454" s="141" t="s">
        <v>109</v>
      </c>
      <c r="K1454" s="141" t="s">
        <v>114</v>
      </c>
      <c r="L1454" s="141" t="s">
        <v>4140</v>
      </c>
      <c r="M1454" s="141" t="s">
        <v>243</v>
      </c>
      <c r="N1454" s="141" t="s">
        <v>303</v>
      </c>
      <c r="O1454" s="141" t="s">
        <v>287</v>
      </c>
      <c r="P1454" s="141" t="s">
        <v>3282</v>
      </c>
      <c r="Q1454" s="141" t="s">
        <v>288</v>
      </c>
      <c r="R1454" s="141" t="s">
        <v>3468</v>
      </c>
      <c r="S1454" s="148" t="s">
        <v>3280</v>
      </c>
      <c r="T1454" s="147">
        <v>2141840</v>
      </c>
      <c r="U1454" s="147">
        <v>2105840</v>
      </c>
      <c r="V1454" s="147">
        <v>990719</v>
      </c>
      <c r="W1454" s="147">
        <v>980129.68</v>
      </c>
    </row>
    <row r="1455" spans="1:23">
      <c r="A1455" s="141" t="s">
        <v>3465</v>
      </c>
      <c r="B1455" s="141" t="s">
        <v>284</v>
      </c>
      <c r="C1455" s="141" t="s">
        <v>3464</v>
      </c>
      <c r="D1455" s="141" t="s">
        <v>3463</v>
      </c>
      <c r="E1455" s="141" t="s">
        <v>4314</v>
      </c>
      <c r="F1455" s="141" t="s">
        <v>4315</v>
      </c>
      <c r="G1455" s="141" t="s">
        <v>54</v>
      </c>
      <c r="H1455" s="141" t="s">
        <v>4085</v>
      </c>
      <c r="I1455" s="141" t="s">
        <v>3492</v>
      </c>
      <c r="J1455" s="141" t="s">
        <v>109</v>
      </c>
      <c r="K1455" s="141" t="s">
        <v>110</v>
      </c>
      <c r="L1455" s="141" t="s">
        <v>4136</v>
      </c>
      <c r="M1455" s="141" t="s">
        <v>225</v>
      </c>
      <c r="N1455" s="141" t="s">
        <v>303</v>
      </c>
      <c r="O1455" s="141" t="s">
        <v>287</v>
      </c>
      <c r="P1455" s="141" t="s">
        <v>3282</v>
      </c>
      <c r="Q1455" s="141" t="s">
        <v>288</v>
      </c>
      <c r="R1455" s="141" t="s">
        <v>3468</v>
      </c>
      <c r="S1455" s="148" t="s">
        <v>3280</v>
      </c>
      <c r="T1455" s="147">
        <v>13009000</v>
      </c>
      <c r="U1455" s="147">
        <v>13006000</v>
      </c>
      <c r="V1455" s="147">
        <v>8536119.1600000001</v>
      </c>
      <c r="W1455" s="147">
        <v>8536119.1600000001</v>
      </c>
    </row>
    <row r="1456" spans="1:23">
      <c r="A1456" s="141" t="s">
        <v>3465</v>
      </c>
      <c r="B1456" s="141" t="s">
        <v>284</v>
      </c>
      <c r="C1456" s="141" t="s">
        <v>3464</v>
      </c>
      <c r="D1456" s="141" t="s">
        <v>3463</v>
      </c>
      <c r="E1456" s="141" t="s">
        <v>4314</v>
      </c>
      <c r="F1456" s="141" t="s">
        <v>4315</v>
      </c>
      <c r="G1456" s="141" t="s">
        <v>54</v>
      </c>
      <c r="H1456" s="141" t="s">
        <v>4085</v>
      </c>
      <c r="I1456" s="141" t="s">
        <v>3492</v>
      </c>
      <c r="J1456" s="141" t="s">
        <v>109</v>
      </c>
      <c r="K1456" s="141" t="s">
        <v>110</v>
      </c>
      <c r="L1456" s="141" t="s">
        <v>4136</v>
      </c>
      <c r="M1456" s="141" t="s">
        <v>226</v>
      </c>
      <c r="N1456" s="141" t="s">
        <v>303</v>
      </c>
      <c r="O1456" s="141" t="s">
        <v>287</v>
      </c>
      <c r="P1456" s="141" t="s">
        <v>3282</v>
      </c>
      <c r="Q1456" s="141" t="s">
        <v>288</v>
      </c>
      <c r="R1456" s="141" t="s">
        <v>3468</v>
      </c>
      <c r="S1456" s="148" t="s">
        <v>3280</v>
      </c>
      <c r="T1456" s="147">
        <v>250000</v>
      </c>
      <c r="U1456" s="147">
        <v>250000</v>
      </c>
      <c r="V1456" s="147">
        <v>83929.86</v>
      </c>
      <c r="W1456" s="147">
        <v>41964.93</v>
      </c>
    </row>
    <row r="1457" spans="1:23">
      <c r="A1457" s="141" t="s">
        <v>3465</v>
      </c>
      <c r="B1457" s="141" t="s">
        <v>284</v>
      </c>
      <c r="C1457" s="141" t="s">
        <v>3464</v>
      </c>
      <c r="D1457" s="141" t="s">
        <v>3463</v>
      </c>
      <c r="E1457" s="141" t="s">
        <v>4314</v>
      </c>
      <c r="F1457" s="141" t="s">
        <v>4315</v>
      </c>
      <c r="G1457" s="141" t="s">
        <v>54</v>
      </c>
      <c r="H1457" s="141" t="s">
        <v>4085</v>
      </c>
      <c r="I1457" s="141" t="s">
        <v>3492</v>
      </c>
      <c r="J1457" s="141" t="s">
        <v>109</v>
      </c>
      <c r="K1457" s="141" t="s">
        <v>110</v>
      </c>
      <c r="L1457" s="141" t="s">
        <v>4136</v>
      </c>
      <c r="M1457" s="141" t="s">
        <v>227</v>
      </c>
      <c r="N1457" s="141" t="s">
        <v>303</v>
      </c>
      <c r="O1457" s="141" t="s">
        <v>287</v>
      </c>
      <c r="P1457" s="141" t="s">
        <v>3282</v>
      </c>
      <c r="Q1457" s="141" t="s">
        <v>288</v>
      </c>
      <c r="R1457" s="141" t="s">
        <v>3468</v>
      </c>
      <c r="S1457" s="148" t="s">
        <v>3280</v>
      </c>
      <c r="T1457" s="147">
        <v>6000000</v>
      </c>
      <c r="U1457" s="147">
        <v>6000000</v>
      </c>
      <c r="V1457" s="147">
        <v>3160600</v>
      </c>
      <c r="W1457" s="147">
        <v>3023200</v>
      </c>
    </row>
    <row r="1458" spans="1:23">
      <c r="A1458" s="141" t="s">
        <v>3465</v>
      </c>
      <c r="B1458" s="141" t="s">
        <v>284</v>
      </c>
      <c r="C1458" s="141" t="s">
        <v>3464</v>
      </c>
      <c r="D1458" s="141" t="s">
        <v>3463</v>
      </c>
      <c r="E1458" s="141" t="s">
        <v>4314</v>
      </c>
      <c r="F1458" s="141" t="s">
        <v>4315</v>
      </c>
      <c r="G1458" s="141" t="s">
        <v>54</v>
      </c>
      <c r="H1458" s="141" t="s">
        <v>4085</v>
      </c>
      <c r="I1458" s="141" t="s">
        <v>3492</v>
      </c>
      <c r="J1458" s="141" t="s">
        <v>109</v>
      </c>
      <c r="K1458" s="141" t="s">
        <v>110</v>
      </c>
      <c r="L1458" s="141" t="s">
        <v>4136</v>
      </c>
      <c r="M1458" s="141" t="s">
        <v>229</v>
      </c>
      <c r="N1458" s="141" t="s">
        <v>303</v>
      </c>
      <c r="O1458" s="141" t="s">
        <v>287</v>
      </c>
      <c r="P1458" s="141" t="s">
        <v>3282</v>
      </c>
      <c r="Q1458" s="141" t="s">
        <v>288</v>
      </c>
      <c r="R1458" s="141" t="s">
        <v>3468</v>
      </c>
      <c r="S1458" s="148" t="s">
        <v>3280</v>
      </c>
      <c r="T1458" s="147">
        <v>7750000</v>
      </c>
      <c r="U1458" s="147">
        <v>8413475</v>
      </c>
      <c r="V1458" s="147">
        <v>1120731.47</v>
      </c>
      <c r="W1458" s="147">
        <v>773490.57</v>
      </c>
    </row>
    <row r="1459" spans="1:23">
      <c r="A1459" s="141" t="s">
        <v>3465</v>
      </c>
      <c r="B1459" s="141" t="s">
        <v>284</v>
      </c>
      <c r="C1459" s="141" t="s">
        <v>3464</v>
      </c>
      <c r="D1459" s="141" t="s">
        <v>3463</v>
      </c>
      <c r="E1459" s="141" t="s">
        <v>4314</v>
      </c>
      <c r="F1459" s="141" t="s">
        <v>4315</v>
      </c>
      <c r="G1459" s="141" t="s">
        <v>54</v>
      </c>
      <c r="H1459" s="141" t="s">
        <v>4085</v>
      </c>
      <c r="I1459" s="141" t="s">
        <v>3492</v>
      </c>
      <c r="J1459" s="141" t="s">
        <v>109</v>
      </c>
      <c r="K1459" s="141" t="s">
        <v>110</v>
      </c>
      <c r="L1459" s="141" t="s">
        <v>4136</v>
      </c>
      <c r="M1459" s="141" t="s">
        <v>230</v>
      </c>
      <c r="N1459" s="141" t="s">
        <v>303</v>
      </c>
      <c r="O1459" s="141" t="s">
        <v>287</v>
      </c>
      <c r="P1459" s="141" t="s">
        <v>3282</v>
      </c>
      <c r="Q1459" s="141" t="s">
        <v>288</v>
      </c>
      <c r="R1459" s="141" t="s">
        <v>3468</v>
      </c>
      <c r="S1459" s="148" t="s">
        <v>3280</v>
      </c>
      <c r="T1459" s="147">
        <v>4350000</v>
      </c>
      <c r="U1459" s="147">
        <v>8012894.2400000002</v>
      </c>
      <c r="V1459" s="147">
        <v>2412764.7200000002</v>
      </c>
      <c r="W1459" s="147">
        <v>2412764.7200000002</v>
      </c>
    </row>
    <row r="1460" spans="1:23">
      <c r="A1460" s="141" t="s">
        <v>3465</v>
      </c>
      <c r="B1460" s="141" t="s">
        <v>284</v>
      </c>
      <c r="C1460" s="141" t="s">
        <v>3464</v>
      </c>
      <c r="D1460" s="141" t="s">
        <v>3463</v>
      </c>
      <c r="E1460" s="141" t="s">
        <v>4314</v>
      </c>
      <c r="F1460" s="141" t="s">
        <v>4315</v>
      </c>
      <c r="G1460" s="141" t="s">
        <v>54</v>
      </c>
      <c r="H1460" s="141" t="s">
        <v>4085</v>
      </c>
      <c r="I1460" s="141" t="s">
        <v>3492</v>
      </c>
      <c r="J1460" s="141" t="s">
        <v>109</v>
      </c>
      <c r="K1460" s="141" t="s">
        <v>110</v>
      </c>
      <c r="L1460" s="141" t="s">
        <v>4136</v>
      </c>
      <c r="M1460" s="141" t="s">
        <v>231</v>
      </c>
      <c r="N1460" s="141" t="s">
        <v>303</v>
      </c>
      <c r="O1460" s="141" t="s">
        <v>287</v>
      </c>
      <c r="P1460" s="141" t="s">
        <v>3282</v>
      </c>
      <c r="Q1460" s="141" t="s">
        <v>288</v>
      </c>
      <c r="R1460" s="141" t="s">
        <v>3468</v>
      </c>
      <c r="S1460" s="148" t="s">
        <v>3280</v>
      </c>
      <c r="T1460" s="147">
        <v>9250000</v>
      </c>
      <c r="U1460" s="147">
        <v>11620988</v>
      </c>
      <c r="V1460" s="147">
        <v>4926971.53</v>
      </c>
      <c r="W1460" s="147">
        <v>3622971.53</v>
      </c>
    </row>
    <row r="1461" spans="1:23">
      <c r="A1461" s="141" t="s">
        <v>3465</v>
      </c>
      <c r="B1461" s="141" t="s">
        <v>284</v>
      </c>
      <c r="C1461" s="141" t="s">
        <v>3464</v>
      </c>
      <c r="D1461" s="141" t="s">
        <v>3463</v>
      </c>
      <c r="E1461" s="141" t="s">
        <v>4314</v>
      </c>
      <c r="F1461" s="141" t="s">
        <v>4315</v>
      </c>
      <c r="G1461" s="141" t="s">
        <v>54</v>
      </c>
      <c r="H1461" s="141" t="s">
        <v>4085</v>
      </c>
      <c r="I1461" s="141" t="s">
        <v>3492</v>
      </c>
      <c r="J1461" s="141" t="s">
        <v>109</v>
      </c>
      <c r="K1461" s="141" t="s">
        <v>110</v>
      </c>
      <c r="L1461" s="141" t="s">
        <v>4136</v>
      </c>
      <c r="M1461" s="141" t="s">
        <v>232</v>
      </c>
      <c r="N1461" s="141" t="s">
        <v>303</v>
      </c>
      <c r="O1461" s="141" t="s">
        <v>287</v>
      </c>
      <c r="P1461" s="141" t="s">
        <v>3282</v>
      </c>
      <c r="Q1461" s="141" t="s">
        <v>288</v>
      </c>
      <c r="R1461" s="141" t="s">
        <v>3468</v>
      </c>
      <c r="S1461" s="148" t="s">
        <v>3280</v>
      </c>
      <c r="T1461" s="147">
        <v>1525000</v>
      </c>
      <c r="U1461" s="147">
        <v>1263000</v>
      </c>
      <c r="V1461" s="147">
        <v>899420.28</v>
      </c>
      <c r="W1461" s="147">
        <v>299420.28000000003</v>
      </c>
    </row>
    <row r="1462" spans="1:23">
      <c r="A1462" s="141" t="s">
        <v>3465</v>
      </c>
      <c r="B1462" s="141" t="s">
        <v>284</v>
      </c>
      <c r="C1462" s="141" t="s">
        <v>3464</v>
      </c>
      <c r="D1462" s="141" t="s">
        <v>3463</v>
      </c>
      <c r="E1462" s="141" t="s">
        <v>4314</v>
      </c>
      <c r="F1462" s="141" t="s">
        <v>4315</v>
      </c>
      <c r="G1462" s="141" t="s">
        <v>54</v>
      </c>
      <c r="H1462" s="141" t="s">
        <v>4085</v>
      </c>
      <c r="I1462" s="141" t="s">
        <v>3492</v>
      </c>
      <c r="J1462" s="141" t="s">
        <v>109</v>
      </c>
      <c r="K1462" s="141" t="s">
        <v>110</v>
      </c>
      <c r="L1462" s="141" t="s">
        <v>4136</v>
      </c>
      <c r="M1462" s="141" t="s">
        <v>233</v>
      </c>
      <c r="N1462" s="141" t="s">
        <v>303</v>
      </c>
      <c r="O1462" s="141" t="s">
        <v>287</v>
      </c>
      <c r="P1462" s="141" t="s">
        <v>3282</v>
      </c>
      <c r="Q1462" s="141" t="s">
        <v>288</v>
      </c>
      <c r="R1462" s="141" t="s">
        <v>3468</v>
      </c>
      <c r="S1462" s="148" t="s">
        <v>3280</v>
      </c>
      <c r="T1462" s="147">
        <v>1300000</v>
      </c>
      <c r="U1462" s="147">
        <v>2404725</v>
      </c>
      <c r="V1462" s="147">
        <v>0</v>
      </c>
      <c r="W1462" s="147">
        <v>0</v>
      </c>
    </row>
    <row r="1463" spans="1:23">
      <c r="A1463" s="141" t="s">
        <v>3465</v>
      </c>
      <c r="B1463" s="141" t="s">
        <v>284</v>
      </c>
      <c r="C1463" s="141" t="s">
        <v>3464</v>
      </c>
      <c r="D1463" s="141" t="s">
        <v>3463</v>
      </c>
      <c r="E1463" s="141" t="s">
        <v>4314</v>
      </c>
      <c r="F1463" s="141" t="s">
        <v>4315</v>
      </c>
      <c r="G1463" s="141" t="s">
        <v>54</v>
      </c>
      <c r="H1463" s="141" t="s">
        <v>4085</v>
      </c>
      <c r="I1463" s="141" t="s">
        <v>3492</v>
      </c>
      <c r="J1463" s="141" t="s">
        <v>109</v>
      </c>
      <c r="K1463" s="141" t="s">
        <v>110</v>
      </c>
      <c r="L1463" s="141" t="s">
        <v>4140</v>
      </c>
      <c r="M1463" s="141" t="s">
        <v>235</v>
      </c>
      <c r="N1463" s="141" t="s">
        <v>303</v>
      </c>
      <c r="O1463" s="141" t="s">
        <v>287</v>
      </c>
      <c r="P1463" s="141" t="s">
        <v>3282</v>
      </c>
      <c r="Q1463" s="141" t="s">
        <v>288</v>
      </c>
      <c r="R1463" s="141" t="s">
        <v>3468</v>
      </c>
      <c r="S1463" s="148" t="s">
        <v>3280</v>
      </c>
      <c r="T1463" s="147">
        <v>33000498</v>
      </c>
      <c r="U1463" s="147">
        <v>35243398</v>
      </c>
      <c r="V1463" s="147">
        <v>25082621.91</v>
      </c>
      <c r="W1463" s="147">
        <v>15335620.09</v>
      </c>
    </row>
    <row r="1464" spans="1:23">
      <c r="A1464" s="141" t="s">
        <v>3465</v>
      </c>
      <c r="B1464" s="141" t="s">
        <v>284</v>
      </c>
      <c r="C1464" s="141" t="s">
        <v>3464</v>
      </c>
      <c r="D1464" s="141" t="s">
        <v>3463</v>
      </c>
      <c r="E1464" s="141" t="s">
        <v>4314</v>
      </c>
      <c r="F1464" s="141" t="s">
        <v>4315</v>
      </c>
      <c r="G1464" s="141" t="s">
        <v>54</v>
      </c>
      <c r="H1464" s="141" t="s">
        <v>4085</v>
      </c>
      <c r="I1464" s="141" t="s">
        <v>3492</v>
      </c>
      <c r="J1464" s="141" t="s">
        <v>109</v>
      </c>
      <c r="K1464" s="141" t="s">
        <v>110</v>
      </c>
      <c r="L1464" s="141" t="s">
        <v>4140</v>
      </c>
      <c r="M1464" s="141" t="s">
        <v>236</v>
      </c>
      <c r="N1464" s="141" t="s">
        <v>303</v>
      </c>
      <c r="O1464" s="141" t="s">
        <v>287</v>
      </c>
      <c r="P1464" s="141" t="s">
        <v>3282</v>
      </c>
      <c r="Q1464" s="141" t="s">
        <v>288</v>
      </c>
      <c r="R1464" s="141" t="s">
        <v>3468</v>
      </c>
      <c r="S1464" s="148" t="s">
        <v>3280</v>
      </c>
      <c r="T1464" s="147">
        <v>17202505</v>
      </c>
      <c r="U1464" s="147">
        <v>26780822.84</v>
      </c>
      <c r="V1464" s="147">
        <v>13252538.26</v>
      </c>
      <c r="W1464" s="147">
        <v>8931229.6699999999</v>
      </c>
    </row>
    <row r="1465" spans="1:23">
      <c r="A1465" s="141" t="s">
        <v>3465</v>
      </c>
      <c r="B1465" s="141" t="s">
        <v>284</v>
      </c>
      <c r="C1465" s="141" t="s">
        <v>3464</v>
      </c>
      <c r="D1465" s="141" t="s">
        <v>3463</v>
      </c>
      <c r="E1465" s="141" t="s">
        <v>4314</v>
      </c>
      <c r="F1465" s="141" t="s">
        <v>4315</v>
      </c>
      <c r="G1465" s="141" t="s">
        <v>54</v>
      </c>
      <c r="H1465" s="141" t="s">
        <v>4085</v>
      </c>
      <c r="I1465" s="141" t="s">
        <v>3492</v>
      </c>
      <c r="J1465" s="141" t="s">
        <v>109</v>
      </c>
      <c r="K1465" s="141" t="s">
        <v>110</v>
      </c>
      <c r="L1465" s="141" t="s">
        <v>4140</v>
      </c>
      <c r="M1465" s="141" t="s">
        <v>237</v>
      </c>
      <c r="N1465" s="141" t="s">
        <v>303</v>
      </c>
      <c r="O1465" s="141" t="s">
        <v>287</v>
      </c>
      <c r="P1465" s="141" t="s">
        <v>3282</v>
      </c>
      <c r="Q1465" s="141" t="s">
        <v>288</v>
      </c>
      <c r="R1465" s="141" t="s">
        <v>3468</v>
      </c>
      <c r="S1465" s="148" t="s">
        <v>3280</v>
      </c>
      <c r="T1465" s="147">
        <v>2500000</v>
      </c>
      <c r="U1465" s="147">
        <v>3700000</v>
      </c>
      <c r="V1465" s="147">
        <v>1495984.4</v>
      </c>
      <c r="W1465" s="147">
        <v>1352921.2</v>
      </c>
    </row>
    <row r="1466" spans="1:23">
      <c r="A1466" s="141" t="s">
        <v>3465</v>
      </c>
      <c r="B1466" s="141" t="s">
        <v>284</v>
      </c>
      <c r="C1466" s="141" t="s">
        <v>3464</v>
      </c>
      <c r="D1466" s="141" t="s">
        <v>3463</v>
      </c>
      <c r="E1466" s="141" t="s">
        <v>4314</v>
      </c>
      <c r="F1466" s="141" t="s">
        <v>4315</v>
      </c>
      <c r="G1466" s="141" t="s">
        <v>54</v>
      </c>
      <c r="H1466" s="141" t="s">
        <v>4085</v>
      </c>
      <c r="I1466" s="141" t="s">
        <v>3492</v>
      </c>
      <c r="J1466" s="141" t="s">
        <v>109</v>
      </c>
      <c r="K1466" s="141" t="s">
        <v>110</v>
      </c>
      <c r="L1466" s="141" t="s">
        <v>4140</v>
      </c>
      <c r="M1466" s="141" t="s">
        <v>239</v>
      </c>
      <c r="N1466" s="141" t="s">
        <v>303</v>
      </c>
      <c r="O1466" s="141" t="s">
        <v>287</v>
      </c>
      <c r="P1466" s="141" t="s">
        <v>3282</v>
      </c>
      <c r="Q1466" s="141" t="s">
        <v>288</v>
      </c>
      <c r="R1466" s="141" t="s">
        <v>3468</v>
      </c>
      <c r="S1466" s="148" t="s">
        <v>3280</v>
      </c>
      <c r="T1466" s="147">
        <v>6435000</v>
      </c>
      <c r="U1466" s="147">
        <v>5258000</v>
      </c>
      <c r="V1466" s="147">
        <v>1999976.69</v>
      </c>
      <c r="W1466" s="147">
        <v>1999976.69</v>
      </c>
    </row>
    <row r="1467" spans="1:23">
      <c r="A1467" s="141" t="s">
        <v>3465</v>
      </c>
      <c r="B1467" s="141" t="s">
        <v>284</v>
      </c>
      <c r="C1467" s="141" t="s">
        <v>3464</v>
      </c>
      <c r="D1467" s="141" t="s">
        <v>3463</v>
      </c>
      <c r="E1467" s="141" t="s">
        <v>4314</v>
      </c>
      <c r="F1467" s="141" t="s">
        <v>4315</v>
      </c>
      <c r="G1467" s="141" t="s">
        <v>54</v>
      </c>
      <c r="H1467" s="141" t="s">
        <v>4085</v>
      </c>
      <c r="I1467" s="141" t="s">
        <v>3492</v>
      </c>
      <c r="J1467" s="141" t="s">
        <v>109</v>
      </c>
      <c r="K1467" s="141" t="s">
        <v>110</v>
      </c>
      <c r="L1467" s="141" t="s">
        <v>4140</v>
      </c>
      <c r="M1467" s="141" t="s">
        <v>240</v>
      </c>
      <c r="N1467" s="141" t="s">
        <v>303</v>
      </c>
      <c r="O1467" s="141" t="s">
        <v>287</v>
      </c>
      <c r="P1467" s="141" t="s">
        <v>3282</v>
      </c>
      <c r="Q1467" s="141" t="s">
        <v>288</v>
      </c>
      <c r="R1467" s="141" t="s">
        <v>3468</v>
      </c>
      <c r="S1467" s="148" t="s">
        <v>3280</v>
      </c>
      <c r="T1467" s="147">
        <v>0</v>
      </c>
      <c r="U1467" s="147">
        <v>64100</v>
      </c>
      <c r="V1467" s="147">
        <v>0</v>
      </c>
      <c r="W1467" s="147">
        <v>0</v>
      </c>
    </row>
    <row r="1468" spans="1:23">
      <c r="A1468" s="141" t="s">
        <v>3465</v>
      </c>
      <c r="B1468" s="141" t="s">
        <v>284</v>
      </c>
      <c r="C1468" s="141" t="s">
        <v>3464</v>
      </c>
      <c r="D1468" s="141" t="s">
        <v>3463</v>
      </c>
      <c r="E1468" s="141" t="s">
        <v>4314</v>
      </c>
      <c r="F1468" s="141" t="s">
        <v>4315</v>
      </c>
      <c r="G1468" s="141" t="s">
        <v>54</v>
      </c>
      <c r="H1468" s="141" t="s">
        <v>4085</v>
      </c>
      <c r="I1468" s="141" t="s">
        <v>3492</v>
      </c>
      <c r="J1468" s="141" t="s">
        <v>109</v>
      </c>
      <c r="K1468" s="141" t="s">
        <v>110</v>
      </c>
      <c r="L1468" s="141" t="s">
        <v>4140</v>
      </c>
      <c r="M1468" s="141" t="s">
        <v>241</v>
      </c>
      <c r="N1468" s="141" t="s">
        <v>303</v>
      </c>
      <c r="O1468" s="141" t="s">
        <v>287</v>
      </c>
      <c r="P1468" s="141" t="s">
        <v>3282</v>
      </c>
      <c r="Q1468" s="141" t="s">
        <v>288</v>
      </c>
      <c r="R1468" s="141" t="s">
        <v>3468</v>
      </c>
      <c r="S1468" s="148" t="s">
        <v>3280</v>
      </c>
      <c r="T1468" s="147">
        <v>40297495</v>
      </c>
      <c r="U1468" s="147">
        <v>40947495</v>
      </c>
      <c r="V1468" s="147">
        <v>38861136.310000002</v>
      </c>
      <c r="W1468" s="147">
        <v>29838901.41</v>
      </c>
    </row>
    <row r="1469" spans="1:23">
      <c r="A1469" s="141" t="s">
        <v>3465</v>
      </c>
      <c r="B1469" s="141" t="s">
        <v>284</v>
      </c>
      <c r="C1469" s="141" t="s">
        <v>3464</v>
      </c>
      <c r="D1469" s="141" t="s">
        <v>3463</v>
      </c>
      <c r="E1469" s="141" t="s">
        <v>4314</v>
      </c>
      <c r="F1469" s="141" t="s">
        <v>4315</v>
      </c>
      <c r="G1469" s="141" t="s">
        <v>54</v>
      </c>
      <c r="H1469" s="141" t="s">
        <v>4085</v>
      </c>
      <c r="I1469" s="141" t="s">
        <v>3492</v>
      </c>
      <c r="J1469" s="141" t="s">
        <v>109</v>
      </c>
      <c r="K1469" s="141" t="s">
        <v>110</v>
      </c>
      <c r="L1469" s="141" t="s">
        <v>4140</v>
      </c>
      <c r="M1469" s="141" t="s">
        <v>243</v>
      </c>
      <c r="N1469" s="141" t="s">
        <v>303</v>
      </c>
      <c r="O1469" s="141" t="s">
        <v>287</v>
      </c>
      <c r="P1469" s="141" t="s">
        <v>3282</v>
      </c>
      <c r="Q1469" s="141" t="s">
        <v>288</v>
      </c>
      <c r="R1469" s="141" t="s">
        <v>3468</v>
      </c>
      <c r="S1469" s="148" t="s">
        <v>3280</v>
      </c>
      <c r="T1469" s="147">
        <v>13150000</v>
      </c>
      <c r="U1469" s="147">
        <v>18177200</v>
      </c>
      <c r="V1469" s="147">
        <v>10022206.279999999</v>
      </c>
      <c r="W1469" s="147">
        <v>7393196.7699999996</v>
      </c>
    </row>
    <row r="1470" spans="1:23">
      <c r="A1470" s="141" t="s">
        <v>3465</v>
      </c>
      <c r="B1470" s="141" t="s">
        <v>284</v>
      </c>
      <c r="C1470" s="141" t="s">
        <v>3464</v>
      </c>
      <c r="D1470" s="141" t="s">
        <v>3463</v>
      </c>
      <c r="E1470" s="141" t="s">
        <v>4314</v>
      </c>
      <c r="F1470" s="141" t="s">
        <v>4315</v>
      </c>
      <c r="G1470" s="141" t="s">
        <v>54</v>
      </c>
      <c r="H1470" s="141" t="s">
        <v>4085</v>
      </c>
      <c r="I1470" s="141" t="s">
        <v>3492</v>
      </c>
      <c r="J1470" s="141" t="s">
        <v>109</v>
      </c>
      <c r="K1470" s="141" t="s">
        <v>111</v>
      </c>
      <c r="L1470" s="141" t="s">
        <v>4136</v>
      </c>
      <c r="M1470" s="141" t="s">
        <v>225</v>
      </c>
      <c r="N1470" s="141" t="s">
        <v>286</v>
      </c>
      <c r="O1470" s="141" t="s">
        <v>287</v>
      </c>
      <c r="P1470" s="141" t="s">
        <v>3282</v>
      </c>
      <c r="Q1470" s="141" t="s">
        <v>288</v>
      </c>
      <c r="R1470" s="141" t="s">
        <v>3468</v>
      </c>
      <c r="S1470" s="148" t="s">
        <v>3280</v>
      </c>
      <c r="T1470" s="147">
        <v>2418412</v>
      </c>
      <c r="U1470" s="147">
        <v>2418412</v>
      </c>
      <c r="V1470" s="147">
        <v>1231053.96</v>
      </c>
      <c r="W1470" s="147">
        <v>1231053.96</v>
      </c>
    </row>
    <row r="1471" spans="1:23">
      <c r="A1471" s="141" t="s">
        <v>3465</v>
      </c>
      <c r="B1471" s="141" t="s">
        <v>284</v>
      </c>
      <c r="C1471" s="141" t="s">
        <v>3464</v>
      </c>
      <c r="D1471" s="141" t="s">
        <v>3463</v>
      </c>
      <c r="E1471" s="141" t="s">
        <v>4314</v>
      </c>
      <c r="F1471" s="141" t="s">
        <v>4315</v>
      </c>
      <c r="G1471" s="141" t="s">
        <v>54</v>
      </c>
      <c r="H1471" s="141" t="s">
        <v>4085</v>
      </c>
      <c r="I1471" s="141" t="s">
        <v>3492</v>
      </c>
      <c r="J1471" s="141" t="s">
        <v>109</v>
      </c>
      <c r="K1471" s="141" t="s">
        <v>111</v>
      </c>
      <c r="L1471" s="141" t="s">
        <v>4136</v>
      </c>
      <c r="M1471" s="141" t="s">
        <v>226</v>
      </c>
      <c r="N1471" s="141" t="s">
        <v>286</v>
      </c>
      <c r="O1471" s="141" t="s">
        <v>287</v>
      </c>
      <c r="P1471" s="141" t="s">
        <v>3282</v>
      </c>
      <c r="Q1471" s="141" t="s">
        <v>288</v>
      </c>
      <c r="R1471" s="141" t="s">
        <v>3468</v>
      </c>
      <c r="S1471" s="148" t="s">
        <v>3280</v>
      </c>
      <c r="T1471" s="147">
        <v>242943</v>
      </c>
      <c r="U1471" s="147">
        <v>292943</v>
      </c>
      <c r="V1471" s="147">
        <v>96388.4</v>
      </c>
      <c r="W1471" s="147">
        <v>96388.4</v>
      </c>
    </row>
    <row r="1472" spans="1:23">
      <c r="A1472" s="141" t="s">
        <v>3465</v>
      </c>
      <c r="B1472" s="141" t="s">
        <v>284</v>
      </c>
      <c r="C1472" s="141" t="s">
        <v>3464</v>
      </c>
      <c r="D1472" s="141" t="s">
        <v>3463</v>
      </c>
      <c r="E1472" s="141" t="s">
        <v>4314</v>
      </c>
      <c r="F1472" s="141" t="s">
        <v>4315</v>
      </c>
      <c r="G1472" s="141" t="s">
        <v>54</v>
      </c>
      <c r="H1472" s="141" t="s">
        <v>4085</v>
      </c>
      <c r="I1472" s="141" t="s">
        <v>3492</v>
      </c>
      <c r="J1472" s="141" t="s">
        <v>109</v>
      </c>
      <c r="K1472" s="141" t="s">
        <v>111</v>
      </c>
      <c r="L1472" s="141" t="s">
        <v>4136</v>
      </c>
      <c r="M1472" s="141" t="s">
        <v>228</v>
      </c>
      <c r="N1472" s="141" t="s">
        <v>286</v>
      </c>
      <c r="O1472" s="141" t="s">
        <v>287</v>
      </c>
      <c r="P1472" s="141" t="s">
        <v>3282</v>
      </c>
      <c r="Q1472" s="141" t="s">
        <v>288</v>
      </c>
      <c r="R1472" s="141" t="s">
        <v>3468</v>
      </c>
      <c r="S1472" s="148" t="s">
        <v>3280</v>
      </c>
      <c r="T1472" s="147">
        <v>10000</v>
      </c>
      <c r="U1472" s="147">
        <v>30000</v>
      </c>
      <c r="V1472" s="147">
        <v>4447.5</v>
      </c>
      <c r="W1472" s="147">
        <v>4447.5</v>
      </c>
    </row>
    <row r="1473" spans="1:23">
      <c r="A1473" s="141" t="s">
        <v>3465</v>
      </c>
      <c r="B1473" s="141" t="s">
        <v>284</v>
      </c>
      <c r="C1473" s="141" t="s">
        <v>3464</v>
      </c>
      <c r="D1473" s="141" t="s">
        <v>3463</v>
      </c>
      <c r="E1473" s="141" t="s">
        <v>4314</v>
      </c>
      <c r="F1473" s="141" t="s">
        <v>4315</v>
      </c>
      <c r="G1473" s="141" t="s">
        <v>54</v>
      </c>
      <c r="H1473" s="141" t="s">
        <v>4085</v>
      </c>
      <c r="I1473" s="141" t="s">
        <v>3492</v>
      </c>
      <c r="J1473" s="141" t="s">
        <v>109</v>
      </c>
      <c r="K1473" s="141" t="s">
        <v>111</v>
      </c>
      <c r="L1473" s="141" t="s">
        <v>4136</v>
      </c>
      <c r="M1473" s="141" t="s">
        <v>230</v>
      </c>
      <c r="N1473" s="141" t="s">
        <v>286</v>
      </c>
      <c r="O1473" s="141" t="s">
        <v>287</v>
      </c>
      <c r="P1473" s="141" t="s">
        <v>3282</v>
      </c>
      <c r="Q1473" s="141" t="s">
        <v>288</v>
      </c>
      <c r="R1473" s="141" t="s">
        <v>3468</v>
      </c>
      <c r="S1473" s="148" t="s">
        <v>3280</v>
      </c>
      <c r="T1473" s="147">
        <v>560522</v>
      </c>
      <c r="U1473" s="147">
        <v>460522</v>
      </c>
      <c r="V1473" s="147">
        <v>384653.22</v>
      </c>
      <c r="W1473" s="147">
        <v>384653.21</v>
      </c>
    </row>
    <row r="1474" spans="1:23">
      <c r="A1474" s="141" t="s">
        <v>3465</v>
      </c>
      <c r="B1474" s="141" t="s">
        <v>284</v>
      </c>
      <c r="C1474" s="141" t="s">
        <v>3464</v>
      </c>
      <c r="D1474" s="141" t="s">
        <v>3463</v>
      </c>
      <c r="E1474" s="141" t="s">
        <v>4314</v>
      </c>
      <c r="F1474" s="141" t="s">
        <v>4315</v>
      </c>
      <c r="G1474" s="141" t="s">
        <v>54</v>
      </c>
      <c r="H1474" s="141" t="s">
        <v>4085</v>
      </c>
      <c r="I1474" s="141" t="s">
        <v>3492</v>
      </c>
      <c r="J1474" s="141" t="s">
        <v>109</v>
      </c>
      <c r="K1474" s="141" t="s">
        <v>111</v>
      </c>
      <c r="L1474" s="141" t="s">
        <v>4136</v>
      </c>
      <c r="M1474" s="141" t="s">
        <v>231</v>
      </c>
      <c r="N1474" s="141" t="s">
        <v>286</v>
      </c>
      <c r="O1474" s="141" t="s">
        <v>287</v>
      </c>
      <c r="P1474" s="141" t="s">
        <v>3282</v>
      </c>
      <c r="Q1474" s="141" t="s">
        <v>288</v>
      </c>
      <c r="R1474" s="141" t="s">
        <v>3468</v>
      </c>
      <c r="S1474" s="148" t="s">
        <v>3280</v>
      </c>
      <c r="T1474" s="147">
        <v>1666427</v>
      </c>
      <c r="U1474" s="147">
        <v>1636427</v>
      </c>
      <c r="V1474" s="147">
        <v>694349.37</v>
      </c>
      <c r="W1474" s="147">
        <v>694349.37</v>
      </c>
    </row>
    <row r="1475" spans="1:23">
      <c r="A1475" s="141" t="s">
        <v>3465</v>
      </c>
      <c r="B1475" s="141" t="s">
        <v>284</v>
      </c>
      <c r="C1475" s="141" t="s">
        <v>3464</v>
      </c>
      <c r="D1475" s="141" t="s">
        <v>3463</v>
      </c>
      <c r="E1475" s="141" t="s">
        <v>4314</v>
      </c>
      <c r="F1475" s="141" t="s">
        <v>4315</v>
      </c>
      <c r="G1475" s="141" t="s">
        <v>54</v>
      </c>
      <c r="H1475" s="141" t="s">
        <v>4085</v>
      </c>
      <c r="I1475" s="141" t="s">
        <v>3492</v>
      </c>
      <c r="J1475" s="141" t="s">
        <v>109</v>
      </c>
      <c r="K1475" s="141" t="s">
        <v>111</v>
      </c>
      <c r="L1475" s="141" t="s">
        <v>4136</v>
      </c>
      <c r="M1475" s="141" t="s">
        <v>232</v>
      </c>
      <c r="N1475" s="141" t="s">
        <v>286</v>
      </c>
      <c r="O1475" s="141" t="s">
        <v>287</v>
      </c>
      <c r="P1475" s="141" t="s">
        <v>3282</v>
      </c>
      <c r="Q1475" s="141" t="s">
        <v>288</v>
      </c>
      <c r="R1475" s="141" t="s">
        <v>3468</v>
      </c>
      <c r="S1475" s="148" t="s">
        <v>3280</v>
      </c>
      <c r="T1475" s="147">
        <v>67010</v>
      </c>
      <c r="U1475" s="147">
        <v>117510</v>
      </c>
      <c r="V1475" s="147">
        <v>44049.77</v>
      </c>
      <c r="W1475" s="147">
        <v>44049.77</v>
      </c>
    </row>
    <row r="1476" spans="1:23">
      <c r="A1476" s="141" t="s">
        <v>3465</v>
      </c>
      <c r="B1476" s="141" t="s">
        <v>284</v>
      </c>
      <c r="C1476" s="141" t="s">
        <v>3464</v>
      </c>
      <c r="D1476" s="141" t="s">
        <v>3463</v>
      </c>
      <c r="E1476" s="141" t="s">
        <v>4314</v>
      </c>
      <c r="F1476" s="141" t="s">
        <v>4315</v>
      </c>
      <c r="G1476" s="141" t="s">
        <v>54</v>
      </c>
      <c r="H1476" s="141" t="s">
        <v>4085</v>
      </c>
      <c r="I1476" s="141" t="s">
        <v>3492</v>
      </c>
      <c r="J1476" s="141" t="s">
        <v>109</v>
      </c>
      <c r="K1476" s="141" t="s">
        <v>111</v>
      </c>
      <c r="L1476" s="141" t="s">
        <v>4140</v>
      </c>
      <c r="M1476" s="141" t="s">
        <v>235</v>
      </c>
      <c r="N1476" s="141" t="s">
        <v>286</v>
      </c>
      <c r="O1476" s="141" t="s">
        <v>287</v>
      </c>
      <c r="P1476" s="141" t="s">
        <v>3282</v>
      </c>
      <c r="Q1476" s="141" t="s">
        <v>288</v>
      </c>
      <c r="R1476" s="141" t="s">
        <v>3468</v>
      </c>
      <c r="S1476" s="148" t="s">
        <v>3280</v>
      </c>
      <c r="T1476" s="147">
        <v>12729513</v>
      </c>
      <c r="U1476" s="147">
        <v>14230513</v>
      </c>
      <c r="V1476" s="147">
        <v>9903902.4600000009</v>
      </c>
      <c r="W1476" s="147">
        <v>9903902.4600000009</v>
      </c>
    </row>
    <row r="1477" spans="1:23">
      <c r="A1477" s="141" t="s">
        <v>3465</v>
      </c>
      <c r="B1477" s="141" t="s">
        <v>284</v>
      </c>
      <c r="C1477" s="141" t="s">
        <v>3464</v>
      </c>
      <c r="D1477" s="141" t="s">
        <v>3463</v>
      </c>
      <c r="E1477" s="141" t="s">
        <v>4314</v>
      </c>
      <c r="F1477" s="141" t="s">
        <v>4315</v>
      </c>
      <c r="G1477" s="141" t="s">
        <v>54</v>
      </c>
      <c r="H1477" s="141" t="s">
        <v>4085</v>
      </c>
      <c r="I1477" s="141" t="s">
        <v>3492</v>
      </c>
      <c r="J1477" s="141" t="s">
        <v>109</v>
      </c>
      <c r="K1477" s="141" t="s">
        <v>111</v>
      </c>
      <c r="L1477" s="141" t="s">
        <v>4140</v>
      </c>
      <c r="M1477" s="141" t="s">
        <v>236</v>
      </c>
      <c r="N1477" s="141" t="s">
        <v>286</v>
      </c>
      <c r="O1477" s="141" t="s">
        <v>287</v>
      </c>
      <c r="P1477" s="141" t="s">
        <v>3282</v>
      </c>
      <c r="Q1477" s="141" t="s">
        <v>288</v>
      </c>
      <c r="R1477" s="141" t="s">
        <v>3468</v>
      </c>
      <c r="S1477" s="148" t="s">
        <v>3280</v>
      </c>
      <c r="T1477" s="147">
        <v>5270000</v>
      </c>
      <c r="U1477" s="147">
        <v>3450000</v>
      </c>
      <c r="V1477" s="147">
        <v>1579361.1</v>
      </c>
      <c r="W1477" s="147">
        <v>1579361.1</v>
      </c>
    </row>
    <row r="1478" spans="1:23">
      <c r="A1478" s="141" t="s">
        <v>3465</v>
      </c>
      <c r="B1478" s="141" t="s">
        <v>284</v>
      </c>
      <c r="C1478" s="141" t="s">
        <v>3464</v>
      </c>
      <c r="D1478" s="141" t="s">
        <v>3463</v>
      </c>
      <c r="E1478" s="141" t="s">
        <v>4314</v>
      </c>
      <c r="F1478" s="141" t="s">
        <v>4315</v>
      </c>
      <c r="G1478" s="141" t="s">
        <v>54</v>
      </c>
      <c r="H1478" s="141" t="s">
        <v>4085</v>
      </c>
      <c r="I1478" s="141" t="s">
        <v>3492</v>
      </c>
      <c r="J1478" s="141" t="s">
        <v>109</v>
      </c>
      <c r="K1478" s="141" t="s">
        <v>111</v>
      </c>
      <c r="L1478" s="141" t="s">
        <v>4140</v>
      </c>
      <c r="M1478" s="141" t="s">
        <v>237</v>
      </c>
      <c r="N1478" s="141" t="s">
        <v>286</v>
      </c>
      <c r="O1478" s="141" t="s">
        <v>287</v>
      </c>
      <c r="P1478" s="141" t="s">
        <v>3282</v>
      </c>
      <c r="Q1478" s="141" t="s">
        <v>288</v>
      </c>
      <c r="R1478" s="141" t="s">
        <v>3468</v>
      </c>
      <c r="S1478" s="148" t="s">
        <v>3280</v>
      </c>
      <c r="T1478" s="147">
        <v>191271</v>
      </c>
      <c r="U1478" s="147">
        <v>401771</v>
      </c>
      <c r="V1478" s="147">
        <v>191955.03</v>
      </c>
      <c r="W1478" s="147">
        <v>191955.03</v>
      </c>
    </row>
    <row r="1479" spans="1:23">
      <c r="A1479" s="141" t="s">
        <v>3465</v>
      </c>
      <c r="B1479" s="141" t="s">
        <v>284</v>
      </c>
      <c r="C1479" s="141" t="s">
        <v>3464</v>
      </c>
      <c r="D1479" s="141" t="s">
        <v>3463</v>
      </c>
      <c r="E1479" s="141" t="s">
        <v>4314</v>
      </c>
      <c r="F1479" s="141" t="s">
        <v>4315</v>
      </c>
      <c r="G1479" s="141" t="s">
        <v>54</v>
      </c>
      <c r="H1479" s="141" t="s">
        <v>4085</v>
      </c>
      <c r="I1479" s="141" t="s">
        <v>3492</v>
      </c>
      <c r="J1479" s="141" t="s">
        <v>109</v>
      </c>
      <c r="K1479" s="141" t="s">
        <v>111</v>
      </c>
      <c r="L1479" s="141" t="s">
        <v>4140</v>
      </c>
      <c r="M1479" s="141" t="s">
        <v>239</v>
      </c>
      <c r="N1479" s="141" t="s">
        <v>286</v>
      </c>
      <c r="O1479" s="141" t="s">
        <v>287</v>
      </c>
      <c r="P1479" s="141" t="s">
        <v>3282</v>
      </c>
      <c r="Q1479" s="141" t="s">
        <v>288</v>
      </c>
      <c r="R1479" s="141" t="s">
        <v>3468</v>
      </c>
      <c r="S1479" s="148" t="s">
        <v>3280</v>
      </c>
      <c r="T1479" s="147">
        <v>2734261</v>
      </c>
      <c r="U1479" s="147">
        <v>2184261</v>
      </c>
      <c r="V1479" s="147">
        <v>986291.7</v>
      </c>
      <c r="W1479" s="147">
        <v>986291.7</v>
      </c>
    </row>
    <row r="1480" spans="1:23">
      <c r="A1480" s="141" t="s">
        <v>3465</v>
      </c>
      <c r="B1480" s="141" t="s">
        <v>284</v>
      </c>
      <c r="C1480" s="141" t="s">
        <v>3464</v>
      </c>
      <c r="D1480" s="141" t="s">
        <v>3463</v>
      </c>
      <c r="E1480" s="141" t="s">
        <v>4314</v>
      </c>
      <c r="F1480" s="141" t="s">
        <v>4315</v>
      </c>
      <c r="G1480" s="141" t="s">
        <v>54</v>
      </c>
      <c r="H1480" s="141" t="s">
        <v>4085</v>
      </c>
      <c r="I1480" s="141" t="s">
        <v>3492</v>
      </c>
      <c r="J1480" s="141" t="s">
        <v>109</v>
      </c>
      <c r="K1480" s="141" t="s">
        <v>111</v>
      </c>
      <c r="L1480" s="141" t="s">
        <v>4140</v>
      </c>
      <c r="M1480" s="141" t="s">
        <v>240</v>
      </c>
      <c r="N1480" s="141" t="s">
        <v>286</v>
      </c>
      <c r="O1480" s="141" t="s">
        <v>287</v>
      </c>
      <c r="P1480" s="141" t="s">
        <v>3282</v>
      </c>
      <c r="Q1480" s="141" t="s">
        <v>288</v>
      </c>
      <c r="R1480" s="141" t="s">
        <v>3468</v>
      </c>
      <c r="S1480" s="148" t="s">
        <v>3280</v>
      </c>
      <c r="T1480" s="147">
        <v>1099728</v>
      </c>
      <c r="U1480" s="147">
        <v>1319728</v>
      </c>
      <c r="V1480" s="147">
        <v>570188.89</v>
      </c>
      <c r="W1480" s="147">
        <v>570188.89</v>
      </c>
    </row>
    <row r="1481" spans="1:23">
      <c r="A1481" s="141" t="s">
        <v>3465</v>
      </c>
      <c r="B1481" s="141" t="s">
        <v>284</v>
      </c>
      <c r="C1481" s="141" t="s">
        <v>3464</v>
      </c>
      <c r="D1481" s="141" t="s">
        <v>3463</v>
      </c>
      <c r="E1481" s="141" t="s">
        <v>4314</v>
      </c>
      <c r="F1481" s="141" t="s">
        <v>4315</v>
      </c>
      <c r="G1481" s="141" t="s">
        <v>54</v>
      </c>
      <c r="H1481" s="141" t="s">
        <v>4085</v>
      </c>
      <c r="I1481" s="141" t="s">
        <v>3492</v>
      </c>
      <c r="J1481" s="141" t="s">
        <v>109</v>
      </c>
      <c r="K1481" s="141" t="s">
        <v>111</v>
      </c>
      <c r="L1481" s="141" t="s">
        <v>4140</v>
      </c>
      <c r="M1481" s="141" t="s">
        <v>241</v>
      </c>
      <c r="N1481" s="141" t="s">
        <v>286</v>
      </c>
      <c r="O1481" s="141" t="s">
        <v>287</v>
      </c>
      <c r="P1481" s="141" t="s">
        <v>3282</v>
      </c>
      <c r="Q1481" s="141" t="s">
        <v>288</v>
      </c>
      <c r="R1481" s="141" t="s">
        <v>3468</v>
      </c>
      <c r="S1481" s="148" t="s">
        <v>3280</v>
      </c>
      <c r="T1481" s="147">
        <v>12124912</v>
      </c>
      <c r="U1481" s="147">
        <v>12424912</v>
      </c>
      <c r="V1481" s="147">
        <v>11273457.91</v>
      </c>
      <c r="W1481" s="147">
        <v>7608734.8300000001</v>
      </c>
    </row>
    <row r="1482" spans="1:23">
      <c r="A1482" s="141" t="s">
        <v>3465</v>
      </c>
      <c r="B1482" s="141" t="s">
        <v>284</v>
      </c>
      <c r="C1482" s="141" t="s">
        <v>3464</v>
      </c>
      <c r="D1482" s="141" t="s">
        <v>3463</v>
      </c>
      <c r="E1482" s="141" t="s">
        <v>4314</v>
      </c>
      <c r="F1482" s="141" t="s">
        <v>4315</v>
      </c>
      <c r="G1482" s="141" t="s">
        <v>54</v>
      </c>
      <c r="H1482" s="141" t="s">
        <v>4085</v>
      </c>
      <c r="I1482" s="141" t="s">
        <v>3492</v>
      </c>
      <c r="J1482" s="141" t="s">
        <v>109</v>
      </c>
      <c r="K1482" s="141" t="s">
        <v>111</v>
      </c>
      <c r="L1482" s="141" t="s">
        <v>4140</v>
      </c>
      <c r="M1482" s="141" t="s">
        <v>243</v>
      </c>
      <c r="N1482" s="141" t="s">
        <v>286</v>
      </c>
      <c r="O1482" s="141" t="s">
        <v>287</v>
      </c>
      <c r="P1482" s="141" t="s">
        <v>3282</v>
      </c>
      <c r="Q1482" s="141" t="s">
        <v>288</v>
      </c>
      <c r="R1482" s="141" t="s">
        <v>3468</v>
      </c>
      <c r="S1482" s="148" t="s">
        <v>3280</v>
      </c>
      <c r="T1482" s="147">
        <v>1895819</v>
      </c>
      <c r="U1482" s="147">
        <v>1983819</v>
      </c>
      <c r="V1482" s="147">
        <v>1463260.04</v>
      </c>
      <c r="W1482" s="147">
        <v>1463260.04</v>
      </c>
    </row>
    <row r="1483" spans="1:23">
      <c r="A1483" s="141" t="s">
        <v>3465</v>
      </c>
      <c r="B1483" s="141" t="s">
        <v>284</v>
      </c>
      <c r="C1483" s="141" t="s">
        <v>3464</v>
      </c>
      <c r="D1483" s="141" t="s">
        <v>3463</v>
      </c>
      <c r="E1483" s="141" t="s">
        <v>4314</v>
      </c>
      <c r="F1483" s="141" t="s">
        <v>4315</v>
      </c>
      <c r="G1483" s="141" t="s">
        <v>54</v>
      </c>
      <c r="H1483" s="141" t="s">
        <v>4084</v>
      </c>
      <c r="I1483" s="141" t="s">
        <v>3492</v>
      </c>
      <c r="J1483" s="141" t="s">
        <v>109</v>
      </c>
      <c r="K1483" s="141" t="s">
        <v>111</v>
      </c>
      <c r="L1483" s="141" t="s">
        <v>4136</v>
      </c>
      <c r="M1483" s="141" t="s">
        <v>225</v>
      </c>
      <c r="N1483" s="141" t="s">
        <v>286</v>
      </c>
      <c r="O1483" s="141" t="s">
        <v>287</v>
      </c>
      <c r="P1483" s="141" t="s">
        <v>3282</v>
      </c>
      <c r="Q1483" s="141" t="s">
        <v>288</v>
      </c>
      <c r="R1483" s="141" t="s">
        <v>3468</v>
      </c>
      <c r="S1483" s="148" t="s">
        <v>3280</v>
      </c>
      <c r="T1483" s="147">
        <v>500000</v>
      </c>
      <c r="U1483" s="147">
        <v>500000</v>
      </c>
      <c r="V1483" s="147">
        <v>363377.83</v>
      </c>
      <c r="W1483" s="147">
        <v>363377.83</v>
      </c>
    </row>
    <row r="1484" spans="1:23">
      <c r="A1484" s="141" t="s">
        <v>3465</v>
      </c>
      <c r="B1484" s="141" t="s">
        <v>284</v>
      </c>
      <c r="C1484" s="141" t="s">
        <v>3464</v>
      </c>
      <c r="D1484" s="141" t="s">
        <v>3463</v>
      </c>
      <c r="E1484" s="141" t="s">
        <v>4314</v>
      </c>
      <c r="F1484" s="141" t="s">
        <v>4315</v>
      </c>
      <c r="G1484" s="141" t="s">
        <v>54</v>
      </c>
      <c r="H1484" s="141" t="s">
        <v>4084</v>
      </c>
      <c r="I1484" s="141" t="s">
        <v>3492</v>
      </c>
      <c r="J1484" s="141" t="s">
        <v>109</v>
      </c>
      <c r="K1484" s="141" t="s">
        <v>111</v>
      </c>
      <c r="L1484" s="141" t="s">
        <v>4136</v>
      </c>
      <c r="M1484" s="141" t="s">
        <v>230</v>
      </c>
      <c r="N1484" s="141" t="s">
        <v>286</v>
      </c>
      <c r="O1484" s="141" t="s">
        <v>287</v>
      </c>
      <c r="P1484" s="141" t="s">
        <v>3282</v>
      </c>
      <c r="Q1484" s="141" t="s">
        <v>288</v>
      </c>
      <c r="R1484" s="141" t="s">
        <v>3468</v>
      </c>
      <c r="S1484" s="148" t="s">
        <v>3280</v>
      </c>
      <c r="T1484" s="147">
        <v>50000</v>
      </c>
      <c r="U1484" s="147">
        <v>50000</v>
      </c>
      <c r="V1484" s="147">
        <v>14805.02</v>
      </c>
      <c r="W1484" s="147">
        <v>14805.02</v>
      </c>
    </row>
    <row r="1485" spans="1:23">
      <c r="A1485" s="141" t="s">
        <v>3465</v>
      </c>
      <c r="B1485" s="141" t="s">
        <v>284</v>
      </c>
      <c r="C1485" s="141" t="s">
        <v>3464</v>
      </c>
      <c r="D1485" s="141" t="s">
        <v>3463</v>
      </c>
      <c r="E1485" s="141" t="s">
        <v>4314</v>
      </c>
      <c r="F1485" s="141" t="s">
        <v>4315</v>
      </c>
      <c r="G1485" s="141" t="s">
        <v>54</v>
      </c>
      <c r="H1485" s="141" t="s">
        <v>4084</v>
      </c>
      <c r="I1485" s="141" t="s">
        <v>3492</v>
      </c>
      <c r="J1485" s="141" t="s">
        <v>109</v>
      </c>
      <c r="K1485" s="141" t="s">
        <v>111</v>
      </c>
      <c r="L1485" s="141" t="s">
        <v>4136</v>
      </c>
      <c r="M1485" s="141" t="s">
        <v>231</v>
      </c>
      <c r="N1485" s="141" t="s">
        <v>286</v>
      </c>
      <c r="O1485" s="141" t="s">
        <v>287</v>
      </c>
      <c r="P1485" s="141" t="s">
        <v>3282</v>
      </c>
      <c r="Q1485" s="141" t="s">
        <v>288</v>
      </c>
      <c r="R1485" s="141" t="s">
        <v>3468</v>
      </c>
      <c r="S1485" s="148" t="s">
        <v>3280</v>
      </c>
      <c r="T1485" s="147">
        <v>150000</v>
      </c>
      <c r="U1485" s="147">
        <v>150000</v>
      </c>
      <c r="V1485" s="147">
        <v>23134</v>
      </c>
      <c r="W1485" s="147">
        <v>23134</v>
      </c>
    </row>
    <row r="1486" spans="1:23">
      <c r="A1486" s="141" t="s">
        <v>3465</v>
      </c>
      <c r="B1486" s="141" t="s">
        <v>284</v>
      </c>
      <c r="C1486" s="141" t="s">
        <v>3464</v>
      </c>
      <c r="D1486" s="141" t="s">
        <v>3463</v>
      </c>
      <c r="E1486" s="141" t="s">
        <v>4314</v>
      </c>
      <c r="F1486" s="141" t="s">
        <v>4315</v>
      </c>
      <c r="G1486" s="141" t="s">
        <v>54</v>
      </c>
      <c r="H1486" s="141" t="s">
        <v>4084</v>
      </c>
      <c r="I1486" s="141" t="s">
        <v>3492</v>
      </c>
      <c r="J1486" s="141" t="s">
        <v>109</v>
      </c>
      <c r="K1486" s="141" t="s">
        <v>111</v>
      </c>
      <c r="L1486" s="141" t="s">
        <v>4136</v>
      </c>
      <c r="M1486" s="141" t="s">
        <v>232</v>
      </c>
      <c r="N1486" s="141" t="s">
        <v>286</v>
      </c>
      <c r="O1486" s="141" t="s">
        <v>287</v>
      </c>
      <c r="P1486" s="141" t="s">
        <v>3282</v>
      </c>
      <c r="Q1486" s="141" t="s">
        <v>288</v>
      </c>
      <c r="R1486" s="141" t="s">
        <v>3468</v>
      </c>
      <c r="S1486" s="148" t="s">
        <v>3280</v>
      </c>
      <c r="T1486" s="147">
        <v>80000</v>
      </c>
      <c r="U1486" s="147">
        <v>80000</v>
      </c>
      <c r="V1486" s="147">
        <v>2116.4899999999998</v>
      </c>
      <c r="W1486" s="147">
        <v>2116.4899999999998</v>
      </c>
    </row>
    <row r="1487" spans="1:23">
      <c r="A1487" s="141" t="s">
        <v>3465</v>
      </c>
      <c r="B1487" s="141" t="s">
        <v>284</v>
      </c>
      <c r="C1487" s="141" t="s">
        <v>3464</v>
      </c>
      <c r="D1487" s="141" t="s">
        <v>3463</v>
      </c>
      <c r="E1487" s="141" t="s">
        <v>4314</v>
      </c>
      <c r="F1487" s="141" t="s">
        <v>4315</v>
      </c>
      <c r="G1487" s="141" t="s">
        <v>54</v>
      </c>
      <c r="H1487" s="141" t="s">
        <v>4084</v>
      </c>
      <c r="I1487" s="141" t="s">
        <v>3492</v>
      </c>
      <c r="J1487" s="141" t="s">
        <v>109</v>
      </c>
      <c r="K1487" s="141" t="s">
        <v>111</v>
      </c>
      <c r="L1487" s="141" t="s">
        <v>4140</v>
      </c>
      <c r="M1487" s="141" t="s">
        <v>235</v>
      </c>
      <c r="N1487" s="141" t="s">
        <v>286</v>
      </c>
      <c r="O1487" s="141" t="s">
        <v>287</v>
      </c>
      <c r="P1487" s="141" t="s">
        <v>3282</v>
      </c>
      <c r="Q1487" s="141" t="s">
        <v>288</v>
      </c>
      <c r="R1487" s="141" t="s">
        <v>3468</v>
      </c>
      <c r="S1487" s="148" t="s">
        <v>3280</v>
      </c>
      <c r="T1487" s="147">
        <v>2500000</v>
      </c>
      <c r="U1487" s="147">
        <v>2500000</v>
      </c>
      <c r="V1487" s="147">
        <v>2414564.5299999998</v>
      </c>
      <c r="W1487" s="147">
        <v>1620322.86</v>
      </c>
    </row>
    <row r="1488" spans="1:23">
      <c r="A1488" s="141" t="s">
        <v>3465</v>
      </c>
      <c r="B1488" s="141" t="s">
        <v>284</v>
      </c>
      <c r="C1488" s="141" t="s">
        <v>3464</v>
      </c>
      <c r="D1488" s="141" t="s">
        <v>3463</v>
      </c>
      <c r="E1488" s="141" t="s">
        <v>4314</v>
      </c>
      <c r="F1488" s="141" t="s">
        <v>4315</v>
      </c>
      <c r="G1488" s="141" t="s">
        <v>54</v>
      </c>
      <c r="H1488" s="141" t="s">
        <v>4084</v>
      </c>
      <c r="I1488" s="141" t="s">
        <v>3492</v>
      </c>
      <c r="J1488" s="141" t="s">
        <v>109</v>
      </c>
      <c r="K1488" s="141" t="s">
        <v>111</v>
      </c>
      <c r="L1488" s="141" t="s">
        <v>4140</v>
      </c>
      <c r="M1488" s="141" t="s">
        <v>236</v>
      </c>
      <c r="N1488" s="141" t="s">
        <v>286</v>
      </c>
      <c r="O1488" s="141" t="s">
        <v>287</v>
      </c>
      <c r="P1488" s="141" t="s">
        <v>3282</v>
      </c>
      <c r="Q1488" s="141" t="s">
        <v>288</v>
      </c>
      <c r="R1488" s="141" t="s">
        <v>3468</v>
      </c>
      <c r="S1488" s="148" t="s">
        <v>3280</v>
      </c>
      <c r="T1488" s="147">
        <v>600000</v>
      </c>
      <c r="U1488" s="147">
        <v>600000</v>
      </c>
      <c r="V1488" s="147">
        <v>496343.4</v>
      </c>
      <c r="W1488" s="147">
        <v>398958</v>
      </c>
    </row>
    <row r="1489" spans="1:23">
      <c r="A1489" s="141" t="s">
        <v>3465</v>
      </c>
      <c r="B1489" s="141" t="s">
        <v>284</v>
      </c>
      <c r="C1489" s="141" t="s">
        <v>3464</v>
      </c>
      <c r="D1489" s="141" t="s">
        <v>3463</v>
      </c>
      <c r="E1489" s="141" t="s">
        <v>4314</v>
      </c>
      <c r="F1489" s="141" t="s">
        <v>4315</v>
      </c>
      <c r="G1489" s="141" t="s">
        <v>54</v>
      </c>
      <c r="H1489" s="141" t="s">
        <v>4084</v>
      </c>
      <c r="I1489" s="141" t="s">
        <v>3492</v>
      </c>
      <c r="J1489" s="141" t="s">
        <v>109</v>
      </c>
      <c r="K1489" s="141" t="s">
        <v>111</v>
      </c>
      <c r="L1489" s="141" t="s">
        <v>4140</v>
      </c>
      <c r="M1489" s="141" t="s">
        <v>237</v>
      </c>
      <c r="N1489" s="141" t="s">
        <v>286</v>
      </c>
      <c r="O1489" s="141" t="s">
        <v>287</v>
      </c>
      <c r="P1489" s="141" t="s">
        <v>3282</v>
      </c>
      <c r="Q1489" s="141" t="s">
        <v>288</v>
      </c>
      <c r="R1489" s="141" t="s">
        <v>3468</v>
      </c>
      <c r="S1489" s="148" t="s">
        <v>3280</v>
      </c>
      <c r="T1489" s="147">
        <v>100000</v>
      </c>
      <c r="U1489" s="147">
        <v>100000</v>
      </c>
      <c r="V1489" s="147">
        <v>31666.5</v>
      </c>
      <c r="W1489" s="147">
        <v>31666.5</v>
      </c>
    </row>
    <row r="1490" spans="1:23">
      <c r="A1490" s="141" t="s">
        <v>3465</v>
      </c>
      <c r="B1490" s="141" t="s">
        <v>284</v>
      </c>
      <c r="C1490" s="141" t="s">
        <v>3464</v>
      </c>
      <c r="D1490" s="141" t="s">
        <v>3463</v>
      </c>
      <c r="E1490" s="141" t="s">
        <v>4314</v>
      </c>
      <c r="F1490" s="141" t="s">
        <v>4315</v>
      </c>
      <c r="G1490" s="141" t="s">
        <v>54</v>
      </c>
      <c r="H1490" s="141" t="s">
        <v>4084</v>
      </c>
      <c r="I1490" s="141" t="s">
        <v>3492</v>
      </c>
      <c r="J1490" s="141" t="s">
        <v>109</v>
      </c>
      <c r="K1490" s="141" t="s">
        <v>111</v>
      </c>
      <c r="L1490" s="141" t="s">
        <v>4140</v>
      </c>
      <c r="M1490" s="141" t="s">
        <v>239</v>
      </c>
      <c r="N1490" s="141" t="s">
        <v>286</v>
      </c>
      <c r="O1490" s="141" t="s">
        <v>287</v>
      </c>
      <c r="P1490" s="141" t="s">
        <v>3282</v>
      </c>
      <c r="Q1490" s="141" t="s">
        <v>288</v>
      </c>
      <c r="R1490" s="141" t="s">
        <v>3468</v>
      </c>
      <c r="S1490" s="148" t="s">
        <v>3280</v>
      </c>
      <c r="T1490" s="147">
        <v>271760</v>
      </c>
      <c r="U1490" s="147">
        <v>271760</v>
      </c>
      <c r="V1490" s="147">
        <v>13334.95</v>
      </c>
      <c r="W1490" s="147">
        <v>13334.95</v>
      </c>
    </row>
    <row r="1491" spans="1:23">
      <c r="A1491" s="141" t="s">
        <v>3465</v>
      </c>
      <c r="B1491" s="141" t="s">
        <v>284</v>
      </c>
      <c r="C1491" s="141" t="s">
        <v>3464</v>
      </c>
      <c r="D1491" s="141" t="s">
        <v>3463</v>
      </c>
      <c r="E1491" s="141" t="s">
        <v>4314</v>
      </c>
      <c r="F1491" s="141" t="s">
        <v>4315</v>
      </c>
      <c r="G1491" s="141" t="s">
        <v>54</v>
      </c>
      <c r="H1491" s="141" t="s">
        <v>4084</v>
      </c>
      <c r="I1491" s="141" t="s">
        <v>3492</v>
      </c>
      <c r="J1491" s="141" t="s">
        <v>109</v>
      </c>
      <c r="K1491" s="141" t="s">
        <v>111</v>
      </c>
      <c r="L1491" s="141" t="s">
        <v>4140</v>
      </c>
      <c r="M1491" s="141" t="s">
        <v>240</v>
      </c>
      <c r="N1491" s="141" t="s">
        <v>286</v>
      </c>
      <c r="O1491" s="141" t="s">
        <v>287</v>
      </c>
      <c r="P1491" s="141" t="s">
        <v>3282</v>
      </c>
      <c r="Q1491" s="141" t="s">
        <v>288</v>
      </c>
      <c r="R1491" s="141" t="s">
        <v>3468</v>
      </c>
      <c r="S1491" s="148" t="s">
        <v>3280</v>
      </c>
      <c r="T1491" s="147">
        <v>0</v>
      </c>
      <c r="U1491" s="147">
        <v>1000</v>
      </c>
      <c r="V1491" s="147">
        <v>0</v>
      </c>
      <c r="W1491" s="147">
        <v>0</v>
      </c>
    </row>
    <row r="1492" spans="1:23">
      <c r="A1492" s="141" t="s">
        <v>3465</v>
      </c>
      <c r="B1492" s="141" t="s">
        <v>284</v>
      </c>
      <c r="C1492" s="141" t="s">
        <v>3464</v>
      </c>
      <c r="D1492" s="141" t="s">
        <v>3463</v>
      </c>
      <c r="E1492" s="141" t="s">
        <v>4314</v>
      </c>
      <c r="F1492" s="141" t="s">
        <v>4315</v>
      </c>
      <c r="G1492" s="141" t="s">
        <v>54</v>
      </c>
      <c r="H1492" s="141" t="s">
        <v>4084</v>
      </c>
      <c r="I1492" s="141" t="s">
        <v>3492</v>
      </c>
      <c r="J1492" s="141" t="s">
        <v>109</v>
      </c>
      <c r="K1492" s="141" t="s">
        <v>111</v>
      </c>
      <c r="L1492" s="141" t="s">
        <v>4140</v>
      </c>
      <c r="M1492" s="141" t="s">
        <v>241</v>
      </c>
      <c r="N1492" s="141" t="s">
        <v>286</v>
      </c>
      <c r="O1492" s="141" t="s">
        <v>287</v>
      </c>
      <c r="P1492" s="141" t="s">
        <v>3282</v>
      </c>
      <c r="Q1492" s="141" t="s">
        <v>288</v>
      </c>
      <c r="R1492" s="141" t="s">
        <v>3468</v>
      </c>
      <c r="S1492" s="148" t="s">
        <v>3280</v>
      </c>
      <c r="T1492" s="147">
        <v>1325000</v>
      </c>
      <c r="U1492" s="147">
        <v>1404000</v>
      </c>
      <c r="V1492" s="147">
        <v>1272107.8700000001</v>
      </c>
      <c r="W1492" s="147">
        <v>978487.47</v>
      </c>
    </row>
    <row r="1493" spans="1:23">
      <c r="A1493" s="141" t="s">
        <v>3465</v>
      </c>
      <c r="B1493" s="141" t="s">
        <v>284</v>
      </c>
      <c r="C1493" s="141" t="s">
        <v>3464</v>
      </c>
      <c r="D1493" s="141" t="s">
        <v>3463</v>
      </c>
      <c r="E1493" s="141" t="s">
        <v>4314</v>
      </c>
      <c r="F1493" s="141" t="s">
        <v>4315</v>
      </c>
      <c r="G1493" s="141" t="s">
        <v>54</v>
      </c>
      <c r="H1493" s="141" t="s">
        <v>4084</v>
      </c>
      <c r="I1493" s="141" t="s">
        <v>3492</v>
      </c>
      <c r="J1493" s="141" t="s">
        <v>109</v>
      </c>
      <c r="K1493" s="141" t="s">
        <v>111</v>
      </c>
      <c r="L1493" s="141" t="s">
        <v>4140</v>
      </c>
      <c r="M1493" s="141" t="s">
        <v>243</v>
      </c>
      <c r="N1493" s="141" t="s">
        <v>286</v>
      </c>
      <c r="O1493" s="141" t="s">
        <v>287</v>
      </c>
      <c r="P1493" s="141" t="s">
        <v>3282</v>
      </c>
      <c r="Q1493" s="141" t="s">
        <v>288</v>
      </c>
      <c r="R1493" s="141" t="s">
        <v>3468</v>
      </c>
      <c r="S1493" s="148" t="s">
        <v>3280</v>
      </c>
      <c r="T1493" s="147">
        <v>700000</v>
      </c>
      <c r="U1493" s="147">
        <v>620000</v>
      </c>
      <c r="V1493" s="147">
        <v>324545.3</v>
      </c>
      <c r="W1493" s="147">
        <v>324545.3</v>
      </c>
    </row>
    <row r="1494" spans="1:23">
      <c r="A1494" s="141" t="s">
        <v>3465</v>
      </c>
      <c r="B1494" s="141" t="s">
        <v>284</v>
      </c>
      <c r="C1494" s="141" t="s">
        <v>3464</v>
      </c>
      <c r="D1494" s="141" t="s">
        <v>3463</v>
      </c>
      <c r="E1494" s="141" t="s">
        <v>4314</v>
      </c>
      <c r="F1494" s="141" t="s">
        <v>4315</v>
      </c>
      <c r="G1494" s="141" t="s">
        <v>54</v>
      </c>
      <c r="H1494" s="141" t="s">
        <v>4084</v>
      </c>
      <c r="I1494" s="141" t="s">
        <v>3495</v>
      </c>
      <c r="J1494" s="141" t="s">
        <v>136</v>
      </c>
      <c r="K1494" s="141" t="s">
        <v>137</v>
      </c>
      <c r="L1494" s="141" t="s">
        <v>4136</v>
      </c>
      <c r="M1494" s="141" t="s">
        <v>225</v>
      </c>
      <c r="N1494" s="141" t="s">
        <v>303</v>
      </c>
      <c r="O1494" s="141" t="s">
        <v>287</v>
      </c>
      <c r="P1494" s="141" t="s">
        <v>3282</v>
      </c>
      <c r="Q1494" s="141" t="s">
        <v>288</v>
      </c>
      <c r="R1494" s="141" t="s">
        <v>3468</v>
      </c>
      <c r="S1494" s="148" t="s">
        <v>3280</v>
      </c>
      <c r="T1494" s="147">
        <v>36600000</v>
      </c>
      <c r="U1494" s="147">
        <v>36600000</v>
      </c>
      <c r="V1494" s="147">
        <v>23178158.32</v>
      </c>
      <c r="W1494" s="147">
        <v>23038140.579999998</v>
      </c>
    </row>
    <row r="1495" spans="1:23">
      <c r="A1495" s="141" t="s">
        <v>3465</v>
      </c>
      <c r="B1495" s="141" t="s">
        <v>284</v>
      </c>
      <c r="C1495" s="141" t="s">
        <v>3464</v>
      </c>
      <c r="D1495" s="141" t="s">
        <v>3463</v>
      </c>
      <c r="E1495" s="141" t="s">
        <v>4314</v>
      </c>
      <c r="F1495" s="141" t="s">
        <v>4315</v>
      </c>
      <c r="G1495" s="141" t="s">
        <v>54</v>
      </c>
      <c r="H1495" s="141" t="s">
        <v>4084</v>
      </c>
      <c r="I1495" s="141" t="s">
        <v>3495</v>
      </c>
      <c r="J1495" s="141" t="s">
        <v>136</v>
      </c>
      <c r="K1495" s="141" t="s">
        <v>137</v>
      </c>
      <c r="L1495" s="141" t="s">
        <v>4136</v>
      </c>
      <c r="M1495" s="141" t="s">
        <v>226</v>
      </c>
      <c r="N1495" s="141" t="s">
        <v>303</v>
      </c>
      <c r="O1495" s="141" t="s">
        <v>287</v>
      </c>
      <c r="P1495" s="141" t="s">
        <v>3282</v>
      </c>
      <c r="Q1495" s="141" t="s">
        <v>288</v>
      </c>
      <c r="R1495" s="141" t="s">
        <v>3468</v>
      </c>
      <c r="S1495" s="148" t="s">
        <v>3280</v>
      </c>
      <c r="T1495" s="147">
        <v>2500000</v>
      </c>
      <c r="U1495" s="147">
        <v>2500000</v>
      </c>
      <c r="V1495" s="147">
        <v>1473929.15</v>
      </c>
      <c r="W1495" s="147">
        <v>1473929.15</v>
      </c>
    </row>
    <row r="1496" spans="1:23">
      <c r="A1496" s="141" t="s">
        <v>3465</v>
      </c>
      <c r="B1496" s="141" t="s">
        <v>284</v>
      </c>
      <c r="C1496" s="141" t="s">
        <v>3464</v>
      </c>
      <c r="D1496" s="141" t="s">
        <v>3463</v>
      </c>
      <c r="E1496" s="141" t="s">
        <v>4314</v>
      </c>
      <c r="F1496" s="141" t="s">
        <v>4315</v>
      </c>
      <c r="G1496" s="141" t="s">
        <v>54</v>
      </c>
      <c r="H1496" s="141" t="s">
        <v>4084</v>
      </c>
      <c r="I1496" s="141" t="s">
        <v>3495</v>
      </c>
      <c r="J1496" s="141" t="s">
        <v>136</v>
      </c>
      <c r="K1496" s="141" t="s">
        <v>137</v>
      </c>
      <c r="L1496" s="141" t="s">
        <v>4136</v>
      </c>
      <c r="M1496" s="141" t="s">
        <v>227</v>
      </c>
      <c r="N1496" s="141" t="s">
        <v>303</v>
      </c>
      <c r="O1496" s="141" t="s">
        <v>287</v>
      </c>
      <c r="P1496" s="141" t="s">
        <v>3282</v>
      </c>
      <c r="Q1496" s="141" t="s">
        <v>288</v>
      </c>
      <c r="R1496" s="141" t="s">
        <v>3468</v>
      </c>
      <c r="S1496" s="148" t="s">
        <v>3280</v>
      </c>
      <c r="T1496" s="147">
        <v>5700000</v>
      </c>
      <c r="U1496" s="147">
        <v>5700000</v>
      </c>
      <c r="V1496" s="147">
        <v>4506225</v>
      </c>
      <c r="W1496" s="147">
        <v>4506225</v>
      </c>
    </row>
    <row r="1497" spans="1:23">
      <c r="A1497" s="141" t="s">
        <v>3465</v>
      </c>
      <c r="B1497" s="141" t="s">
        <v>284</v>
      </c>
      <c r="C1497" s="141" t="s">
        <v>3464</v>
      </c>
      <c r="D1497" s="141" t="s">
        <v>3463</v>
      </c>
      <c r="E1497" s="141" t="s">
        <v>4314</v>
      </c>
      <c r="F1497" s="141" t="s">
        <v>4315</v>
      </c>
      <c r="G1497" s="141" t="s">
        <v>54</v>
      </c>
      <c r="H1497" s="141" t="s">
        <v>4084</v>
      </c>
      <c r="I1497" s="141" t="s">
        <v>3495</v>
      </c>
      <c r="J1497" s="141" t="s">
        <v>136</v>
      </c>
      <c r="K1497" s="141" t="s">
        <v>137</v>
      </c>
      <c r="L1497" s="141" t="s">
        <v>4136</v>
      </c>
      <c r="M1497" s="141" t="s">
        <v>229</v>
      </c>
      <c r="N1497" s="141" t="s">
        <v>303</v>
      </c>
      <c r="O1497" s="141" t="s">
        <v>287</v>
      </c>
      <c r="P1497" s="141" t="s">
        <v>3282</v>
      </c>
      <c r="Q1497" s="141" t="s">
        <v>288</v>
      </c>
      <c r="R1497" s="141" t="s">
        <v>3468</v>
      </c>
      <c r="S1497" s="148" t="s">
        <v>3280</v>
      </c>
      <c r="T1497" s="147">
        <v>15461820</v>
      </c>
      <c r="U1497" s="147">
        <v>15461820</v>
      </c>
      <c r="V1497" s="147">
        <v>12332346.6</v>
      </c>
      <c r="W1497" s="147">
        <v>11449605.67</v>
      </c>
    </row>
    <row r="1498" spans="1:23">
      <c r="A1498" s="141" t="s">
        <v>3465</v>
      </c>
      <c r="B1498" s="141" t="s">
        <v>284</v>
      </c>
      <c r="C1498" s="141" t="s">
        <v>3464</v>
      </c>
      <c r="D1498" s="141" t="s">
        <v>3463</v>
      </c>
      <c r="E1498" s="141" t="s">
        <v>4314</v>
      </c>
      <c r="F1498" s="141" t="s">
        <v>4315</v>
      </c>
      <c r="G1498" s="141" t="s">
        <v>54</v>
      </c>
      <c r="H1498" s="141" t="s">
        <v>4084</v>
      </c>
      <c r="I1498" s="141" t="s">
        <v>3495</v>
      </c>
      <c r="J1498" s="141" t="s">
        <v>136</v>
      </c>
      <c r="K1498" s="141" t="s">
        <v>137</v>
      </c>
      <c r="L1498" s="141" t="s">
        <v>4136</v>
      </c>
      <c r="M1498" s="141" t="s">
        <v>230</v>
      </c>
      <c r="N1498" s="141" t="s">
        <v>303</v>
      </c>
      <c r="O1498" s="141" t="s">
        <v>287</v>
      </c>
      <c r="P1498" s="141" t="s">
        <v>3282</v>
      </c>
      <c r="Q1498" s="141" t="s">
        <v>288</v>
      </c>
      <c r="R1498" s="141" t="s">
        <v>3468</v>
      </c>
      <c r="S1498" s="148" t="s">
        <v>3280</v>
      </c>
      <c r="T1498" s="147">
        <v>27008045</v>
      </c>
      <c r="U1498" s="147">
        <v>27008045</v>
      </c>
      <c r="V1498" s="147">
        <v>23240821.350000001</v>
      </c>
      <c r="W1498" s="147">
        <v>23240821.350000001</v>
      </c>
    </row>
    <row r="1499" spans="1:23">
      <c r="A1499" s="141" t="s">
        <v>3465</v>
      </c>
      <c r="B1499" s="141" t="s">
        <v>284</v>
      </c>
      <c r="C1499" s="141" t="s">
        <v>3464</v>
      </c>
      <c r="D1499" s="141" t="s">
        <v>3463</v>
      </c>
      <c r="E1499" s="141" t="s">
        <v>4314</v>
      </c>
      <c r="F1499" s="141" t="s">
        <v>4315</v>
      </c>
      <c r="G1499" s="141" t="s">
        <v>54</v>
      </c>
      <c r="H1499" s="141" t="s">
        <v>4084</v>
      </c>
      <c r="I1499" s="141" t="s">
        <v>3495</v>
      </c>
      <c r="J1499" s="141" t="s">
        <v>136</v>
      </c>
      <c r="K1499" s="141" t="s">
        <v>137</v>
      </c>
      <c r="L1499" s="141" t="s">
        <v>4136</v>
      </c>
      <c r="M1499" s="141" t="s">
        <v>231</v>
      </c>
      <c r="N1499" s="141" t="s">
        <v>303</v>
      </c>
      <c r="O1499" s="141" t="s">
        <v>287</v>
      </c>
      <c r="P1499" s="141" t="s">
        <v>3282</v>
      </c>
      <c r="Q1499" s="141" t="s">
        <v>288</v>
      </c>
      <c r="R1499" s="141" t="s">
        <v>3468</v>
      </c>
      <c r="S1499" s="148" t="s">
        <v>3280</v>
      </c>
      <c r="T1499" s="147">
        <v>24600000</v>
      </c>
      <c r="U1499" s="147">
        <v>24600000</v>
      </c>
      <c r="V1499" s="147">
        <v>15445883.76</v>
      </c>
      <c r="W1499" s="147">
        <v>14835599.26</v>
      </c>
    </row>
    <row r="1500" spans="1:23">
      <c r="A1500" s="141" t="s">
        <v>3465</v>
      </c>
      <c r="B1500" s="141" t="s">
        <v>284</v>
      </c>
      <c r="C1500" s="141" t="s">
        <v>3464</v>
      </c>
      <c r="D1500" s="141" t="s">
        <v>3463</v>
      </c>
      <c r="E1500" s="141" t="s">
        <v>4314</v>
      </c>
      <c r="F1500" s="141" t="s">
        <v>4315</v>
      </c>
      <c r="G1500" s="141" t="s">
        <v>54</v>
      </c>
      <c r="H1500" s="141" t="s">
        <v>4084</v>
      </c>
      <c r="I1500" s="141" t="s">
        <v>3495</v>
      </c>
      <c r="J1500" s="141" t="s">
        <v>136</v>
      </c>
      <c r="K1500" s="141" t="s">
        <v>137</v>
      </c>
      <c r="L1500" s="141" t="s">
        <v>4136</v>
      </c>
      <c r="M1500" s="141" t="s">
        <v>232</v>
      </c>
      <c r="N1500" s="141" t="s">
        <v>303</v>
      </c>
      <c r="O1500" s="141" t="s">
        <v>287</v>
      </c>
      <c r="P1500" s="141" t="s">
        <v>3282</v>
      </c>
      <c r="Q1500" s="141" t="s">
        <v>288</v>
      </c>
      <c r="R1500" s="141" t="s">
        <v>3468</v>
      </c>
      <c r="S1500" s="148" t="s">
        <v>3280</v>
      </c>
      <c r="T1500" s="147">
        <v>2020000</v>
      </c>
      <c r="U1500" s="147">
        <v>2020000</v>
      </c>
      <c r="V1500" s="147">
        <v>1586265.89</v>
      </c>
      <c r="W1500" s="147">
        <v>1173248</v>
      </c>
    </row>
    <row r="1501" spans="1:23">
      <c r="A1501" s="141" t="s">
        <v>3465</v>
      </c>
      <c r="B1501" s="141" t="s">
        <v>284</v>
      </c>
      <c r="C1501" s="141" t="s">
        <v>3464</v>
      </c>
      <c r="D1501" s="141" t="s">
        <v>3463</v>
      </c>
      <c r="E1501" s="141" t="s">
        <v>4314</v>
      </c>
      <c r="F1501" s="141" t="s">
        <v>4315</v>
      </c>
      <c r="G1501" s="141" t="s">
        <v>54</v>
      </c>
      <c r="H1501" s="141" t="s">
        <v>4084</v>
      </c>
      <c r="I1501" s="141" t="s">
        <v>3495</v>
      </c>
      <c r="J1501" s="141" t="s">
        <v>136</v>
      </c>
      <c r="K1501" s="141" t="s">
        <v>137</v>
      </c>
      <c r="L1501" s="141" t="s">
        <v>4140</v>
      </c>
      <c r="M1501" s="141" t="s">
        <v>235</v>
      </c>
      <c r="N1501" s="141" t="s">
        <v>303</v>
      </c>
      <c r="O1501" s="141" t="s">
        <v>287</v>
      </c>
      <c r="P1501" s="141" t="s">
        <v>3282</v>
      </c>
      <c r="Q1501" s="141" t="s">
        <v>288</v>
      </c>
      <c r="R1501" s="141" t="s">
        <v>3468</v>
      </c>
      <c r="S1501" s="148" t="s">
        <v>3280</v>
      </c>
      <c r="T1501" s="147">
        <v>42000000</v>
      </c>
      <c r="U1501" s="147">
        <v>43536521.630000003</v>
      </c>
      <c r="V1501" s="147">
        <v>42309394.859999999</v>
      </c>
      <c r="W1501" s="147">
        <v>11061069.02</v>
      </c>
    </row>
    <row r="1502" spans="1:23">
      <c r="A1502" s="141" t="s">
        <v>3465</v>
      </c>
      <c r="B1502" s="141" t="s">
        <v>284</v>
      </c>
      <c r="C1502" s="141" t="s">
        <v>3464</v>
      </c>
      <c r="D1502" s="141" t="s">
        <v>3463</v>
      </c>
      <c r="E1502" s="141" t="s">
        <v>4314</v>
      </c>
      <c r="F1502" s="141" t="s">
        <v>4315</v>
      </c>
      <c r="G1502" s="141" t="s">
        <v>54</v>
      </c>
      <c r="H1502" s="141" t="s">
        <v>4084</v>
      </c>
      <c r="I1502" s="141" t="s">
        <v>3495</v>
      </c>
      <c r="J1502" s="141" t="s">
        <v>136</v>
      </c>
      <c r="K1502" s="141" t="s">
        <v>137</v>
      </c>
      <c r="L1502" s="141" t="s">
        <v>4140</v>
      </c>
      <c r="M1502" s="141" t="s">
        <v>236</v>
      </c>
      <c r="N1502" s="141" t="s">
        <v>303</v>
      </c>
      <c r="O1502" s="141" t="s">
        <v>287</v>
      </c>
      <c r="P1502" s="141" t="s">
        <v>3282</v>
      </c>
      <c r="Q1502" s="141" t="s">
        <v>288</v>
      </c>
      <c r="R1502" s="141" t="s">
        <v>3468</v>
      </c>
      <c r="S1502" s="148" t="s">
        <v>3280</v>
      </c>
      <c r="T1502" s="147">
        <v>29630550</v>
      </c>
      <c r="U1502" s="147">
        <v>24337233.989999998</v>
      </c>
      <c r="V1502" s="147">
        <v>16285665.92</v>
      </c>
      <c r="W1502" s="147">
        <v>16285664.52</v>
      </c>
    </row>
    <row r="1503" spans="1:23">
      <c r="A1503" s="141" t="s">
        <v>3465</v>
      </c>
      <c r="B1503" s="141" t="s">
        <v>284</v>
      </c>
      <c r="C1503" s="141" t="s">
        <v>3464</v>
      </c>
      <c r="D1503" s="141" t="s">
        <v>3463</v>
      </c>
      <c r="E1503" s="141" t="s">
        <v>4314</v>
      </c>
      <c r="F1503" s="141" t="s">
        <v>4315</v>
      </c>
      <c r="G1503" s="141" t="s">
        <v>54</v>
      </c>
      <c r="H1503" s="141" t="s">
        <v>4084</v>
      </c>
      <c r="I1503" s="141" t="s">
        <v>3495</v>
      </c>
      <c r="J1503" s="141" t="s">
        <v>136</v>
      </c>
      <c r="K1503" s="141" t="s">
        <v>137</v>
      </c>
      <c r="L1503" s="141" t="s">
        <v>4140</v>
      </c>
      <c r="M1503" s="141" t="s">
        <v>237</v>
      </c>
      <c r="N1503" s="141" t="s">
        <v>303</v>
      </c>
      <c r="O1503" s="141" t="s">
        <v>287</v>
      </c>
      <c r="P1503" s="141" t="s">
        <v>3282</v>
      </c>
      <c r="Q1503" s="141" t="s">
        <v>288</v>
      </c>
      <c r="R1503" s="141" t="s">
        <v>3468</v>
      </c>
      <c r="S1503" s="148" t="s">
        <v>3280</v>
      </c>
      <c r="T1503" s="147">
        <v>2800000</v>
      </c>
      <c r="U1503" s="147">
        <v>2984512.46</v>
      </c>
      <c r="V1503" s="147">
        <v>1562466.05</v>
      </c>
      <c r="W1503" s="147">
        <v>20000</v>
      </c>
    </row>
    <row r="1504" spans="1:23">
      <c r="A1504" s="141" t="s">
        <v>3465</v>
      </c>
      <c r="B1504" s="141" t="s">
        <v>284</v>
      </c>
      <c r="C1504" s="141" t="s">
        <v>3464</v>
      </c>
      <c r="D1504" s="141" t="s">
        <v>3463</v>
      </c>
      <c r="E1504" s="141" t="s">
        <v>4314</v>
      </c>
      <c r="F1504" s="141" t="s">
        <v>4315</v>
      </c>
      <c r="G1504" s="141" t="s">
        <v>54</v>
      </c>
      <c r="H1504" s="141" t="s">
        <v>4084</v>
      </c>
      <c r="I1504" s="141" t="s">
        <v>3495</v>
      </c>
      <c r="J1504" s="141" t="s">
        <v>136</v>
      </c>
      <c r="K1504" s="141" t="s">
        <v>137</v>
      </c>
      <c r="L1504" s="141" t="s">
        <v>4140</v>
      </c>
      <c r="M1504" s="141" t="s">
        <v>238</v>
      </c>
      <c r="N1504" s="141" t="s">
        <v>303</v>
      </c>
      <c r="O1504" s="141" t="s">
        <v>287</v>
      </c>
      <c r="P1504" s="141" t="s">
        <v>3282</v>
      </c>
      <c r="Q1504" s="141" t="s">
        <v>288</v>
      </c>
      <c r="R1504" s="141" t="s">
        <v>3468</v>
      </c>
      <c r="S1504" s="148" t="s">
        <v>3280</v>
      </c>
      <c r="T1504" s="147">
        <v>0</v>
      </c>
      <c r="U1504" s="147">
        <v>58942.51</v>
      </c>
      <c r="V1504" s="147">
        <v>58942.51</v>
      </c>
      <c r="W1504" s="147">
        <v>58942.31</v>
      </c>
    </row>
    <row r="1505" spans="1:23">
      <c r="A1505" s="141" t="s">
        <v>3465</v>
      </c>
      <c r="B1505" s="141" t="s">
        <v>284</v>
      </c>
      <c r="C1505" s="141" t="s">
        <v>3464</v>
      </c>
      <c r="D1505" s="141" t="s">
        <v>3463</v>
      </c>
      <c r="E1505" s="141" t="s">
        <v>4314</v>
      </c>
      <c r="F1505" s="141" t="s">
        <v>4315</v>
      </c>
      <c r="G1505" s="141" t="s">
        <v>54</v>
      </c>
      <c r="H1505" s="141" t="s">
        <v>4084</v>
      </c>
      <c r="I1505" s="141" t="s">
        <v>3495</v>
      </c>
      <c r="J1505" s="141" t="s">
        <v>136</v>
      </c>
      <c r="K1505" s="141" t="s">
        <v>137</v>
      </c>
      <c r="L1505" s="141" t="s">
        <v>4140</v>
      </c>
      <c r="M1505" s="141" t="s">
        <v>239</v>
      </c>
      <c r="N1505" s="141" t="s">
        <v>303</v>
      </c>
      <c r="O1505" s="141" t="s">
        <v>287</v>
      </c>
      <c r="P1505" s="141" t="s">
        <v>3282</v>
      </c>
      <c r="Q1505" s="141" t="s">
        <v>288</v>
      </c>
      <c r="R1505" s="141" t="s">
        <v>3468</v>
      </c>
      <c r="S1505" s="148" t="s">
        <v>3280</v>
      </c>
      <c r="T1505" s="147">
        <v>22919550</v>
      </c>
      <c r="U1505" s="147">
        <v>10308063.699999999</v>
      </c>
      <c r="V1505" s="147">
        <v>9905700.3100000005</v>
      </c>
      <c r="W1505" s="147">
        <v>5001575.7300000004</v>
      </c>
    </row>
    <row r="1506" spans="1:23">
      <c r="A1506" s="141" t="s">
        <v>3465</v>
      </c>
      <c r="B1506" s="141" t="s">
        <v>284</v>
      </c>
      <c r="C1506" s="141" t="s">
        <v>3464</v>
      </c>
      <c r="D1506" s="141" t="s">
        <v>3463</v>
      </c>
      <c r="E1506" s="141" t="s">
        <v>4314</v>
      </c>
      <c r="F1506" s="141" t="s">
        <v>4315</v>
      </c>
      <c r="G1506" s="141" t="s">
        <v>54</v>
      </c>
      <c r="H1506" s="141" t="s">
        <v>4084</v>
      </c>
      <c r="I1506" s="141" t="s">
        <v>3495</v>
      </c>
      <c r="J1506" s="141" t="s">
        <v>136</v>
      </c>
      <c r="K1506" s="141" t="s">
        <v>137</v>
      </c>
      <c r="L1506" s="141" t="s">
        <v>4140</v>
      </c>
      <c r="M1506" s="141" t="s">
        <v>240</v>
      </c>
      <c r="N1506" s="141" t="s">
        <v>303</v>
      </c>
      <c r="O1506" s="141" t="s">
        <v>287</v>
      </c>
      <c r="P1506" s="141" t="s">
        <v>3282</v>
      </c>
      <c r="Q1506" s="141" t="s">
        <v>288</v>
      </c>
      <c r="R1506" s="141" t="s">
        <v>3468</v>
      </c>
      <c r="S1506" s="148" t="s">
        <v>3280</v>
      </c>
      <c r="T1506" s="147">
        <v>0</v>
      </c>
      <c r="U1506" s="147">
        <v>225817.07</v>
      </c>
      <c r="V1506" s="147">
        <v>225273.16</v>
      </c>
      <c r="W1506" s="147">
        <v>225273.16</v>
      </c>
    </row>
    <row r="1507" spans="1:23">
      <c r="A1507" s="141" t="s">
        <v>3465</v>
      </c>
      <c r="B1507" s="141" t="s">
        <v>284</v>
      </c>
      <c r="C1507" s="141" t="s">
        <v>3464</v>
      </c>
      <c r="D1507" s="141" t="s">
        <v>3463</v>
      </c>
      <c r="E1507" s="141" t="s">
        <v>4314</v>
      </c>
      <c r="F1507" s="141" t="s">
        <v>4315</v>
      </c>
      <c r="G1507" s="141" t="s">
        <v>54</v>
      </c>
      <c r="H1507" s="141" t="s">
        <v>4084</v>
      </c>
      <c r="I1507" s="141" t="s">
        <v>3495</v>
      </c>
      <c r="J1507" s="141" t="s">
        <v>136</v>
      </c>
      <c r="K1507" s="141" t="s">
        <v>137</v>
      </c>
      <c r="L1507" s="141" t="s">
        <v>4140</v>
      </c>
      <c r="M1507" s="141" t="s">
        <v>241</v>
      </c>
      <c r="N1507" s="141" t="s">
        <v>303</v>
      </c>
      <c r="O1507" s="141" t="s">
        <v>287</v>
      </c>
      <c r="P1507" s="141" t="s">
        <v>3282</v>
      </c>
      <c r="Q1507" s="141" t="s">
        <v>288</v>
      </c>
      <c r="R1507" s="141" t="s">
        <v>3468</v>
      </c>
      <c r="S1507" s="148" t="s">
        <v>3280</v>
      </c>
      <c r="T1507" s="147">
        <v>110380450</v>
      </c>
      <c r="U1507" s="147">
        <v>110154632.93000001</v>
      </c>
      <c r="V1507" s="147">
        <v>102829968.20999999</v>
      </c>
      <c r="W1507" s="147">
        <v>70700688.209999993</v>
      </c>
    </row>
    <row r="1508" spans="1:23">
      <c r="A1508" s="141" t="s">
        <v>3465</v>
      </c>
      <c r="B1508" s="141" t="s">
        <v>284</v>
      </c>
      <c r="C1508" s="141" t="s">
        <v>3464</v>
      </c>
      <c r="D1508" s="141" t="s">
        <v>3463</v>
      </c>
      <c r="E1508" s="141" t="s">
        <v>4314</v>
      </c>
      <c r="F1508" s="141" t="s">
        <v>4315</v>
      </c>
      <c r="G1508" s="141" t="s">
        <v>54</v>
      </c>
      <c r="H1508" s="141" t="s">
        <v>4084</v>
      </c>
      <c r="I1508" s="141" t="s">
        <v>3495</v>
      </c>
      <c r="J1508" s="141" t="s">
        <v>136</v>
      </c>
      <c r="K1508" s="141" t="s">
        <v>137</v>
      </c>
      <c r="L1508" s="141" t="s">
        <v>4140</v>
      </c>
      <c r="M1508" s="141" t="s">
        <v>243</v>
      </c>
      <c r="N1508" s="141" t="s">
        <v>303</v>
      </c>
      <c r="O1508" s="141" t="s">
        <v>287</v>
      </c>
      <c r="P1508" s="141" t="s">
        <v>3282</v>
      </c>
      <c r="Q1508" s="141" t="s">
        <v>288</v>
      </c>
      <c r="R1508" s="141" t="s">
        <v>3468</v>
      </c>
      <c r="S1508" s="148" t="s">
        <v>3280</v>
      </c>
      <c r="T1508" s="147">
        <v>26848759</v>
      </c>
      <c r="U1508" s="147">
        <v>37790828.729999997</v>
      </c>
      <c r="V1508" s="147">
        <v>29030888.120000001</v>
      </c>
      <c r="W1508" s="147">
        <v>20716874.859999999</v>
      </c>
    </row>
    <row r="1509" spans="1:23">
      <c r="A1509" s="141" t="s">
        <v>3465</v>
      </c>
      <c r="B1509" s="141" t="s">
        <v>284</v>
      </c>
      <c r="C1509" s="141" t="s">
        <v>3464</v>
      </c>
      <c r="D1509" s="141" t="s">
        <v>3463</v>
      </c>
      <c r="E1509" s="141" t="s">
        <v>4314</v>
      </c>
      <c r="F1509" s="141" t="s">
        <v>4315</v>
      </c>
      <c r="G1509" s="141" t="s">
        <v>54</v>
      </c>
      <c r="H1509" s="141" t="s">
        <v>4083</v>
      </c>
      <c r="I1509" s="141" t="s">
        <v>3492</v>
      </c>
      <c r="J1509" s="141" t="s">
        <v>109</v>
      </c>
      <c r="K1509" s="141" t="s">
        <v>111</v>
      </c>
      <c r="L1509" s="141" t="s">
        <v>4136</v>
      </c>
      <c r="M1509" s="141" t="s">
        <v>225</v>
      </c>
      <c r="N1509" s="141" t="s">
        <v>286</v>
      </c>
      <c r="O1509" s="141" t="s">
        <v>287</v>
      </c>
      <c r="P1509" s="141" t="s">
        <v>3282</v>
      </c>
      <c r="Q1509" s="141" t="s">
        <v>288</v>
      </c>
      <c r="R1509" s="141" t="s">
        <v>3468</v>
      </c>
      <c r="S1509" s="148" t="s">
        <v>3280</v>
      </c>
      <c r="T1509" s="147">
        <v>1275000</v>
      </c>
      <c r="U1509" s="147">
        <v>1100000</v>
      </c>
      <c r="V1509" s="147">
        <v>1023616.93</v>
      </c>
      <c r="W1509" s="147">
        <v>1018614.03</v>
      </c>
    </row>
    <row r="1510" spans="1:23">
      <c r="A1510" s="141" t="s">
        <v>3465</v>
      </c>
      <c r="B1510" s="141" t="s">
        <v>284</v>
      </c>
      <c r="C1510" s="141" t="s">
        <v>3464</v>
      </c>
      <c r="D1510" s="141" t="s">
        <v>3463</v>
      </c>
      <c r="E1510" s="141" t="s">
        <v>4314</v>
      </c>
      <c r="F1510" s="141" t="s">
        <v>4315</v>
      </c>
      <c r="G1510" s="141" t="s">
        <v>54</v>
      </c>
      <c r="H1510" s="141" t="s">
        <v>4083</v>
      </c>
      <c r="I1510" s="141" t="s">
        <v>3492</v>
      </c>
      <c r="J1510" s="141" t="s">
        <v>109</v>
      </c>
      <c r="K1510" s="141" t="s">
        <v>111</v>
      </c>
      <c r="L1510" s="141" t="s">
        <v>4136</v>
      </c>
      <c r="M1510" s="141" t="s">
        <v>226</v>
      </c>
      <c r="N1510" s="141" t="s">
        <v>286</v>
      </c>
      <c r="O1510" s="141" t="s">
        <v>287</v>
      </c>
      <c r="P1510" s="141" t="s">
        <v>3282</v>
      </c>
      <c r="Q1510" s="141" t="s">
        <v>288</v>
      </c>
      <c r="R1510" s="141" t="s">
        <v>3468</v>
      </c>
      <c r="S1510" s="148" t="s">
        <v>3280</v>
      </c>
      <c r="T1510" s="147">
        <v>30000</v>
      </c>
      <c r="U1510" s="147">
        <v>30000</v>
      </c>
      <c r="V1510" s="147">
        <v>0</v>
      </c>
      <c r="W1510" s="147">
        <v>0</v>
      </c>
    </row>
    <row r="1511" spans="1:23">
      <c r="A1511" s="141" t="s">
        <v>3465</v>
      </c>
      <c r="B1511" s="141" t="s">
        <v>284</v>
      </c>
      <c r="C1511" s="141" t="s">
        <v>3464</v>
      </c>
      <c r="D1511" s="141" t="s">
        <v>3463</v>
      </c>
      <c r="E1511" s="141" t="s">
        <v>4314</v>
      </c>
      <c r="F1511" s="141" t="s">
        <v>4315</v>
      </c>
      <c r="G1511" s="141" t="s">
        <v>54</v>
      </c>
      <c r="H1511" s="141" t="s">
        <v>4083</v>
      </c>
      <c r="I1511" s="141" t="s">
        <v>3492</v>
      </c>
      <c r="J1511" s="141" t="s">
        <v>109</v>
      </c>
      <c r="K1511" s="141" t="s">
        <v>111</v>
      </c>
      <c r="L1511" s="141" t="s">
        <v>4136</v>
      </c>
      <c r="M1511" s="141" t="s">
        <v>227</v>
      </c>
      <c r="N1511" s="141" t="s">
        <v>286</v>
      </c>
      <c r="O1511" s="141" t="s">
        <v>287</v>
      </c>
      <c r="P1511" s="141" t="s">
        <v>3282</v>
      </c>
      <c r="Q1511" s="141" t="s">
        <v>288</v>
      </c>
      <c r="R1511" s="141" t="s">
        <v>3468</v>
      </c>
      <c r="S1511" s="148" t="s">
        <v>3280</v>
      </c>
      <c r="T1511" s="147">
        <v>50000</v>
      </c>
      <c r="U1511" s="147">
        <v>50000</v>
      </c>
      <c r="V1511" s="147">
        <v>0</v>
      </c>
      <c r="W1511" s="147">
        <v>0</v>
      </c>
    </row>
    <row r="1512" spans="1:23">
      <c r="A1512" s="141" t="s">
        <v>3465</v>
      </c>
      <c r="B1512" s="141" t="s">
        <v>284</v>
      </c>
      <c r="C1512" s="141" t="s">
        <v>3464</v>
      </c>
      <c r="D1512" s="141" t="s">
        <v>3463</v>
      </c>
      <c r="E1512" s="141" t="s">
        <v>4314</v>
      </c>
      <c r="F1512" s="141" t="s">
        <v>4315</v>
      </c>
      <c r="G1512" s="141" t="s">
        <v>54</v>
      </c>
      <c r="H1512" s="141" t="s">
        <v>4083</v>
      </c>
      <c r="I1512" s="141" t="s">
        <v>3492</v>
      </c>
      <c r="J1512" s="141" t="s">
        <v>109</v>
      </c>
      <c r="K1512" s="141" t="s">
        <v>111</v>
      </c>
      <c r="L1512" s="141" t="s">
        <v>4136</v>
      </c>
      <c r="M1512" s="141" t="s">
        <v>228</v>
      </c>
      <c r="N1512" s="141" t="s">
        <v>286</v>
      </c>
      <c r="O1512" s="141" t="s">
        <v>287</v>
      </c>
      <c r="P1512" s="141" t="s">
        <v>3282</v>
      </c>
      <c r="Q1512" s="141" t="s">
        <v>288</v>
      </c>
      <c r="R1512" s="141" t="s">
        <v>3468</v>
      </c>
      <c r="S1512" s="148" t="s">
        <v>3280</v>
      </c>
      <c r="T1512" s="147">
        <v>10000</v>
      </c>
      <c r="U1512" s="147">
        <v>10000</v>
      </c>
      <c r="V1512" s="147">
        <v>0</v>
      </c>
      <c r="W1512" s="147">
        <v>0</v>
      </c>
    </row>
    <row r="1513" spans="1:23">
      <c r="A1513" s="141" t="s">
        <v>3465</v>
      </c>
      <c r="B1513" s="141" t="s">
        <v>284</v>
      </c>
      <c r="C1513" s="141" t="s">
        <v>3464</v>
      </c>
      <c r="D1513" s="141" t="s">
        <v>3463</v>
      </c>
      <c r="E1513" s="141" t="s">
        <v>4314</v>
      </c>
      <c r="F1513" s="141" t="s">
        <v>4315</v>
      </c>
      <c r="G1513" s="141" t="s">
        <v>54</v>
      </c>
      <c r="H1513" s="141" t="s">
        <v>4083</v>
      </c>
      <c r="I1513" s="141" t="s">
        <v>3492</v>
      </c>
      <c r="J1513" s="141" t="s">
        <v>109</v>
      </c>
      <c r="K1513" s="141" t="s">
        <v>111</v>
      </c>
      <c r="L1513" s="141" t="s">
        <v>4136</v>
      </c>
      <c r="M1513" s="141" t="s">
        <v>229</v>
      </c>
      <c r="N1513" s="141" t="s">
        <v>286</v>
      </c>
      <c r="O1513" s="141" t="s">
        <v>287</v>
      </c>
      <c r="P1513" s="141" t="s">
        <v>3282</v>
      </c>
      <c r="Q1513" s="141" t="s">
        <v>288</v>
      </c>
      <c r="R1513" s="141" t="s">
        <v>3468</v>
      </c>
      <c r="S1513" s="148" t="s">
        <v>3280</v>
      </c>
      <c r="T1513" s="147">
        <v>30173</v>
      </c>
      <c r="U1513" s="147">
        <v>30173</v>
      </c>
      <c r="V1513" s="147">
        <v>0</v>
      </c>
      <c r="W1513" s="147">
        <v>0</v>
      </c>
    </row>
    <row r="1514" spans="1:23">
      <c r="A1514" s="141" t="s">
        <v>3465</v>
      </c>
      <c r="B1514" s="141" t="s">
        <v>284</v>
      </c>
      <c r="C1514" s="141" t="s">
        <v>3464</v>
      </c>
      <c r="D1514" s="141" t="s">
        <v>3463</v>
      </c>
      <c r="E1514" s="141" t="s">
        <v>4314</v>
      </c>
      <c r="F1514" s="141" t="s">
        <v>4315</v>
      </c>
      <c r="G1514" s="141" t="s">
        <v>54</v>
      </c>
      <c r="H1514" s="141" t="s">
        <v>4083</v>
      </c>
      <c r="I1514" s="141" t="s">
        <v>3492</v>
      </c>
      <c r="J1514" s="141" t="s">
        <v>109</v>
      </c>
      <c r="K1514" s="141" t="s">
        <v>111</v>
      </c>
      <c r="L1514" s="141" t="s">
        <v>4136</v>
      </c>
      <c r="M1514" s="141" t="s">
        <v>230</v>
      </c>
      <c r="N1514" s="141" t="s">
        <v>286</v>
      </c>
      <c r="O1514" s="141" t="s">
        <v>287</v>
      </c>
      <c r="P1514" s="141" t="s">
        <v>3282</v>
      </c>
      <c r="Q1514" s="141" t="s">
        <v>288</v>
      </c>
      <c r="R1514" s="141" t="s">
        <v>3468</v>
      </c>
      <c r="S1514" s="148" t="s">
        <v>3280</v>
      </c>
      <c r="T1514" s="147">
        <v>500000</v>
      </c>
      <c r="U1514" s="147">
        <v>521000</v>
      </c>
      <c r="V1514" s="147">
        <v>517762.28</v>
      </c>
      <c r="W1514" s="147">
        <v>500891.24</v>
      </c>
    </row>
    <row r="1515" spans="1:23">
      <c r="A1515" s="141" t="s">
        <v>3465</v>
      </c>
      <c r="B1515" s="141" t="s">
        <v>284</v>
      </c>
      <c r="C1515" s="141" t="s">
        <v>3464</v>
      </c>
      <c r="D1515" s="141" t="s">
        <v>3463</v>
      </c>
      <c r="E1515" s="141" t="s">
        <v>4314</v>
      </c>
      <c r="F1515" s="141" t="s">
        <v>4315</v>
      </c>
      <c r="G1515" s="141" t="s">
        <v>54</v>
      </c>
      <c r="H1515" s="141" t="s">
        <v>4083</v>
      </c>
      <c r="I1515" s="141" t="s">
        <v>3492</v>
      </c>
      <c r="J1515" s="141" t="s">
        <v>109</v>
      </c>
      <c r="K1515" s="141" t="s">
        <v>111</v>
      </c>
      <c r="L1515" s="141" t="s">
        <v>4136</v>
      </c>
      <c r="M1515" s="141" t="s">
        <v>231</v>
      </c>
      <c r="N1515" s="141" t="s">
        <v>286</v>
      </c>
      <c r="O1515" s="141" t="s">
        <v>287</v>
      </c>
      <c r="P1515" s="141" t="s">
        <v>3282</v>
      </c>
      <c r="Q1515" s="141" t="s">
        <v>288</v>
      </c>
      <c r="R1515" s="141" t="s">
        <v>3468</v>
      </c>
      <c r="S1515" s="148" t="s">
        <v>3280</v>
      </c>
      <c r="T1515" s="147">
        <v>1000000</v>
      </c>
      <c r="U1515" s="147">
        <v>713000</v>
      </c>
      <c r="V1515" s="147">
        <v>260377.62</v>
      </c>
      <c r="W1515" s="147">
        <v>63240.92</v>
      </c>
    </row>
    <row r="1516" spans="1:23">
      <c r="A1516" s="141" t="s">
        <v>3465</v>
      </c>
      <c r="B1516" s="141" t="s">
        <v>284</v>
      </c>
      <c r="C1516" s="141" t="s">
        <v>3464</v>
      </c>
      <c r="D1516" s="141" t="s">
        <v>3463</v>
      </c>
      <c r="E1516" s="141" t="s">
        <v>4314</v>
      </c>
      <c r="F1516" s="141" t="s">
        <v>4315</v>
      </c>
      <c r="G1516" s="141" t="s">
        <v>54</v>
      </c>
      <c r="H1516" s="141" t="s">
        <v>4083</v>
      </c>
      <c r="I1516" s="141" t="s">
        <v>3492</v>
      </c>
      <c r="J1516" s="141" t="s">
        <v>109</v>
      </c>
      <c r="K1516" s="141" t="s">
        <v>111</v>
      </c>
      <c r="L1516" s="141" t="s">
        <v>4136</v>
      </c>
      <c r="M1516" s="141" t="s">
        <v>232</v>
      </c>
      <c r="N1516" s="141" t="s">
        <v>286</v>
      </c>
      <c r="O1516" s="141" t="s">
        <v>287</v>
      </c>
      <c r="P1516" s="141" t="s">
        <v>3282</v>
      </c>
      <c r="Q1516" s="141" t="s">
        <v>288</v>
      </c>
      <c r="R1516" s="141" t="s">
        <v>3468</v>
      </c>
      <c r="S1516" s="148" t="s">
        <v>3280</v>
      </c>
      <c r="T1516" s="147">
        <v>210000</v>
      </c>
      <c r="U1516" s="147">
        <v>170000</v>
      </c>
      <c r="V1516" s="147">
        <v>16433</v>
      </c>
      <c r="W1516" s="147">
        <v>8351.64</v>
      </c>
    </row>
    <row r="1517" spans="1:23">
      <c r="A1517" s="141" t="s">
        <v>3465</v>
      </c>
      <c r="B1517" s="141" t="s">
        <v>284</v>
      </c>
      <c r="C1517" s="141" t="s">
        <v>3464</v>
      </c>
      <c r="D1517" s="141" t="s">
        <v>3463</v>
      </c>
      <c r="E1517" s="141" t="s">
        <v>4314</v>
      </c>
      <c r="F1517" s="141" t="s">
        <v>4315</v>
      </c>
      <c r="G1517" s="141" t="s">
        <v>54</v>
      </c>
      <c r="H1517" s="141" t="s">
        <v>4083</v>
      </c>
      <c r="I1517" s="141" t="s">
        <v>3492</v>
      </c>
      <c r="J1517" s="141" t="s">
        <v>109</v>
      </c>
      <c r="K1517" s="141" t="s">
        <v>111</v>
      </c>
      <c r="L1517" s="141" t="s">
        <v>4136</v>
      </c>
      <c r="M1517" s="141" t="s">
        <v>233</v>
      </c>
      <c r="N1517" s="141" t="s">
        <v>286</v>
      </c>
      <c r="O1517" s="141" t="s">
        <v>287</v>
      </c>
      <c r="P1517" s="141" t="s">
        <v>3282</v>
      </c>
      <c r="Q1517" s="141" t="s">
        <v>288</v>
      </c>
      <c r="R1517" s="141" t="s">
        <v>3468</v>
      </c>
      <c r="S1517" s="148" t="s">
        <v>3280</v>
      </c>
      <c r="T1517" s="147">
        <v>500000</v>
      </c>
      <c r="U1517" s="147">
        <v>50000</v>
      </c>
      <c r="V1517" s="147">
        <v>0</v>
      </c>
      <c r="W1517" s="147">
        <v>0</v>
      </c>
    </row>
    <row r="1518" spans="1:23">
      <c r="A1518" s="141" t="s">
        <v>3465</v>
      </c>
      <c r="B1518" s="141" t="s">
        <v>284</v>
      </c>
      <c r="C1518" s="141" t="s">
        <v>3464</v>
      </c>
      <c r="D1518" s="141" t="s">
        <v>3463</v>
      </c>
      <c r="E1518" s="141" t="s">
        <v>4314</v>
      </c>
      <c r="F1518" s="141" t="s">
        <v>4315</v>
      </c>
      <c r="G1518" s="141" t="s">
        <v>54</v>
      </c>
      <c r="H1518" s="141" t="s">
        <v>4083</v>
      </c>
      <c r="I1518" s="141" t="s">
        <v>3492</v>
      </c>
      <c r="J1518" s="141" t="s">
        <v>109</v>
      </c>
      <c r="K1518" s="141" t="s">
        <v>111</v>
      </c>
      <c r="L1518" s="141" t="s">
        <v>4140</v>
      </c>
      <c r="M1518" s="141" t="s">
        <v>235</v>
      </c>
      <c r="N1518" s="141" t="s">
        <v>286</v>
      </c>
      <c r="O1518" s="141" t="s">
        <v>287</v>
      </c>
      <c r="P1518" s="141" t="s">
        <v>3282</v>
      </c>
      <c r="Q1518" s="141" t="s">
        <v>288</v>
      </c>
      <c r="R1518" s="141" t="s">
        <v>3468</v>
      </c>
      <c r="S1518" s="148" t="s">
        <v>3280</v>
      </c>
      <c r="T1518" s="147">
        <v>750000</v>
      </c>
      <c r="U1518" s="147">
        <v>4221000</v>
      </c>
      <c r="V1518" s="147">
        <v>2665057.27</v>
      </c>
      <c r="W1518" s="147">
        <v>2353044.02</v>
      </c>
    </row>
    <row r="1519" spans="1:23">
      <c r="A1519" s="141" t="s">
        <v>3465</v>
      </c>
      <c r="B1519" s="141" t="s">
        <v>284</v>
      </c>
      <c r="C1519" s="141" t="s">
        <v>3464</v>
      </c>
      <c r="D1519" s="141" t="s">
        <v>3463</v>
      </c>
      <c r="E1519" s="141" t="s">
        <v>4314</v>
      </c>
      <c r="F1519" s="141" t="s">
        <v>4315</v>
      </c>
      <c r="G1519" s="141" t="s">
        <v>54</v>
      </c>
      <c r="H1519" s="141" t="s">
        <v>4083</v>
      </c>
      <c r="I1519" s="141" t="s">
        <v>3492</v>
      </c>
      <c r="J1519" s="141" t="s">
        <v>109</v>
      </c>
      <c r="K1519" s="141" t="s">
        <v>111</v>
      </c>
      <c r="L1519" s="141" t="s">
        <v>4140</v>
      </c>
      <c r="M1519" s="141" t="s">
        <v>236</v>
      </c>
      <c r="N1519" s="141" t="s">
        <v>286</v>
      </c>
      <c r="O1519" s="141" t="s">
        <v>287</v>
      </c>
      <c r="P1519" s="141" t="s">
        <v>3282</v>
      </c>
      <c r="Q1519" s="141" t="s">
        <v>288</v>
      </c>
      <c r="R1519" s="141" t="s">
        <v>3468</v>
      </c>
      <c r="S1519" s="148" t="s">
        <v>3280</v>
      </c>
      <c r="T1519" s="147">
        <v>1430000</v>
      </c>
      <c r="U1519" s="147">
        <v>986000</v>
      </c>
      <c r="V1519" s="147">
        <v>571966.06000000006</v>
      </c>
      <c r="W1519" s="147">
        <v>571966.06000000006</v>
      </c>
    </row>
    <row r="1520" spans="1:23">
      <c r="A1520" s="141" t="s">
        <v>3465</v>
      </c>
      <c r="B1520" s="141" t="s">
        <v>284</v>
      </c>
      <c r="C1520" s="141" t="s">
        <v>3464</v>
      </c>
      <c r="D1520" s="141" t="s">
        <v>3463</v>
      </c>
      <c r="E1520" s="141" t="s">
        <v>4314</v>
      </c>
      <c r="F1520" s="141" t="s">
        <v>4315</v>
      </c>
      <c r="G1520" s="141" t="s">
        <v>54</v>
      </c>
      <c r="H1520" s="141" t="s">
        <v>4083</v>
      </c>
      <c r="I1520" s="141" t="s">
        <v>3492</v>
      </c>
      <c r="J1520" s="141" t="s">
        <v>109</v>
      </c>
      <c r="K1520" s="141" t="s">
        <v>111</v>
      </c>
      <c r="L1520" s="141" t="s">
        <v>4140</v>
      </c>
      <c r="M1520" s="141" t="s">
        <v>237</v>
      </c>
      <c r="N1520" s="141" t="s">
        <v>286</v>
      </c>
      <c r="O1520" s="141" t="s">
        <v>287</v>
      </c>
      <c r="P1520" s="141" t="s">
        <v>3282</v>
      </c>
      <c r="Q1520" s="141" t="s">
        <v>288</v>
      </c>
      <c r="R1520" s="141" t="s">
        <v>3468</v>
      </c>
      <c r="S1520" s="148" t="s">
        <v>3280</v>
      </c>
      <c r="T1520" s="147">
        <v>185000</v>
      </c>
      <c r="U1520" s="147">
        <v>72000</v>
      </c>
      <c r="V1520" s="147">
        <v>34565.74</v>
      </c>
      <c r="W1520" s="147">
        <v>0</v>
      </c>
    </row>
    <row r="1521" spans="1:23">
      <c r="A1521" s="141" t="s">
        <v>3465</v>
      </c>
      <c r="B1521" s="141" t="s">
        <v>284</v>
      </c>
      <c r="C1521" s="141" t="s">
        <v>3464</v>
      </c>
      <c r="D1521" s="141" t="s">
        <v>3463</v>
      </c>
      <c r="E1521" s="141" t="s">
        <v>4314</v>
      </c>
      <c r="F1521" s="141" t="s">
        <v>4315</v>
      </c>
      <c r="G1521" s="141" t="s">
        <v>54</v>
      </c>
      <c r="H1521" s="141" t="s">
        <v>4083</v>
      </c>
      <c r="I1521" s="141" t="s">
        <v>3492</v>
      </c>
      <c r="J1521" s="141" t="s">
        <v>109</v>
      </c>
      <c r="K1521" s="141" t="s">
        <v>111</v>
      </c>
      <c r="L1521" s="141" t="s">
        <v>4140</v>
      </c>
      <c r="M1521" s="141" t="s">
        <v>238</v>
      </c>
      <c r="N1521" s="141" t="s">
        <v>286</v>
      </c>
      <c r="O1521" s="141" t="s">
        <v>287</v>
      </c>
      <c r="P1521" s="141" t="s">
        <v>3282</v>
      </c>
      <c r="Q1521" s="141" t="s">
        <v>288</v>
      </c>
      <c r="R1521" s="141" t="s">
        <v>3468</v>
      </c>
      <c r="S1521" s="148" t="s">
        <v>3280</v>
      </c>
      <c r="T1521" s="147">
        <v>30000</v>
      </c>
      <c r="U1521" s="147">
        <v>2000</v>
      </c>
      <c r="V1521" s="147">
        <v>0</v>
      </c>
      <c r="W1521" s="147">
        <v>0</v>
      </c>
    </row>
    <row r="1522" spans="1:23">
      <c r="A1522" s="141" t="s">
        <v>3465</v>
      </c>
      <c r="B1522" s="141" t="s">
        <v>284</v>
      </c>
      <c r="C1522" s="141" t="s">
        <v>3464</v>
      </c>
      <c r="D1522" s="141" t="s">
        <v>3463</v>
      </c>
      <c r="E1522" s="141" t="s">
        <v>4314</v>
      </c>
      <c r="F1522" s="141" t="s">
        <v>4315</v>
      </c>
      <c r="G1522" s="141" t="s">
        <v>54</v>
      </c>
      <c r="H1522" s="141" t="s">
        <v>4083</v>
      </c>
      <c r="I1522" s="141" t="s">
        <v>3492</v>
      </c>
      <c r="J1522" s="141" t="s">
        <v>109</v>
      </c>
      <c r="K1522" s="141" t="s">
        <v>111</v>
      </c>
      <c r="L1522" s="141" t="s">
        <v>4140</v>
      </c>
      <c r="M1522" s="141" t="s">
        <v>239</v>
      </c>
      <c r="N1522" s="141" t="s">
        <v>286</v>
      </c>
      <c r="O1522" s="141" t="s">
        <v>287</v>
      </c>
      <c r="P1522" s="141" t="s">
        <v>3282</v>
      </c>
      <c r="Q1522" s="141" t="s">
        <v>288</v>
      </c>
      <c r="R1522" s="141" t="s">
        <v>3468</v>
      </c>
      <c r="S1522" s="148" t="s">
        <v>3280</v>
      </c>
      <c r="T1522" s="147">
        <v>825000</v>
      </c>
      <c r="U1522" s="147">
        <v>405000</v>
      </c>
      <c r="V1522" s="147">
        <v>375444.74</v>
      </c>
      <c r="W1522" s="147">
        <v>375444.74</v>
      </c>
    </row>
    <row r="1523" spans="1:23">
      <c r="A1523" s="141" t="s">
        <v>3465</v>
      </c>
      <c r="B1523" s="141" t="s">
        <v>284</v>
      </c>
      <c r="C1523" s="141" t="s">
        <v>3464</v>
      </c>
      <c r="D1523" s="141" t="s">
        <v>3463</v>
      </c>
      <c r="E1523" s="141" t="s">
        <v>4314</v>
      </c>
      <c r="F1523" s="141" t="s">
        <v>4315</v>
      </c>
      <c r="G1523" s="141" t="s">
        <v>54</v>
      </c>
      <c r="H1523" s="141" t="s">
        <v>4083</v>
      </c>
      <c r="I1523" s="141" t="s">
        <v>3492</v>
      </c>
      <c r="J1523" s="141" t="s">
        <v>109</v>
      </c>
      <c r="K1523" s="141" t="s">
        <v>111</v>
      </c>
      <c r="L1523" s="141" t="s">
        <v>4140</v>
      </c>
      <c r="M1523" s="141" t="s">
        <v>240</v>
      </c>
      <c r="N1523" s="141" t="s">
        <v>286</v>
      </c>
      <c r="O1523" s="141" t="s">
        <v>287</v>
      </c>
      <c r="P1523" s="141" t="s">
        <v>3282</v>
      </c>
      <c r="Q1523" s="141" t="s">
        <v>288</v>
      </c>
      <c r="R1523" s="141" t="s">
        <v>3468</v>
      </c>
      <c r="S1523" s="148" t="s">
        <v>3280</v>
      </c>
      <c r="T1523" s="147">
        <v>1430000</v>
      </c>
      <c r="U1523" s="147">
        <v>835600</v>
      </c>
      <c r="V1523" s="147">
        <v>322401.53000000003</v>
      </c>
      <c r="W1523" s="147">
        <v>263788.46000000002</v>
      </c>
    </row>
    <row r="1524" spans="1:23">
      <c r="A1524" s="141" t="s">
        <v>3465</v>
      </c>
      <c r="B1524" s="141" t="s">
        <v>284</v>
      </c>
      <c r="C1524" s="141" t="s">
        <v>3464</v>
      </c>
      <c r="D1524" s="141" t="s">
        <v>3463</v>
      </c>
      <c r="E1524" s="141" t="s">
        <v>4314</v>
      </c>
      <c r="F1524" s="141" t="s">
        <v>4315</v>
      </c>
      <c r="G1524" s="141" t="s">
        <v>54</v>
      </c>
      <c r="H1524" s="141" t="s">
        <v>4083</v>
      </c>
      <c r="I1524" s="141" t="s">
        <v>3492</v>
      </c>
      <c r="J1524" s="141" t="s">
        <v>109</v>
      </c>
      <c r="K1524" s="141" t="s">
        <v>111</v>
      </c>
      <c r="L1524" s="141" t="s">
        <v>4140</v>
      </c>
      <c r="M1524" s="141" t="s">
        <v>241</v>
      </c>
      <c r="N1524" s="141" t="s">
        <v>286</v>
      </c>
      <c r="O1524" s="141" t="s">
        <v>287</v>
      </c>
      <c r="P1524" s="141" t="s">
        <v>3282</v>
      </c>
      <c r="Q1524" s="141" t="s">
        <v>288</v>
      </c>
      <c r="R1524" s="141" t="s">
        <v>3468</v>
      </c>
      <c r="S1524" s="148" t="s">
        <v>3280</v>
      </c>
      <c r="T1524" s="147">
        <v>3859214</v>
      </c>
      <c r="U1524" s="147">
        <v>4031214</v>
      </c>
      <c r="V1524" s="147">
        <v>3319166.28</v>
      </c>
      <c r="W1524" s="147">
        <v>3220512.46</v>
      </c>
    </row>
    <row r="1525" spans="1:23">
      <c r="A1525" s="141" t="s">
        <v>3465</v>
      </c>
      <c r="B1525" s="141" t="s">
        <v>284</v>
      </c>
      <c r="C1525" s="141" t="s">
        <v>3464</v>
      </c>
      <c r="D1525" s="141" t="s">
        <v>3463</v>
      </c>
      <c r="E1525" s="141" t="s">
        <v>4314</v>
      </c>
      <c r="F1525" s="141" t="s">
        <v>4315</v>
      </c>
      <c r="G1525" s="141" t="s">
        <v>54</v>
      </c>
      <c r="H1525" s="141" t="s">
        <v>4083</v>
      </c>
      <c r="I1525" s="141" t="s">
        <v>3492</v>
      </c>
      <c r="J1525" s="141" t="s">
        <v>109</v>
      </c>
      <c r="K1525" s="141" t="s">
        <v>111</v>
      </c>
      <c r="L1525" s="141" t="s">
        <v>4140</v>
      </c>
      <c r="M1525" s="141" t="s">
        <v>243</v>
      </c>
      <c r="N1525" s="141" t="s">
        <v>286</v>
      </c>
      <c r="O1525" s="141" t="s">
        <v>287</v>
      </c>
      <c r="P1525" s="141" t="s">
        <v>3282</v>
      </c>
      <c r="Q1525" s="141" t="s">
        <v>288</v>
      </c>
      <c r="R1525" s="141" t="s">
        <v>3468</v>
      </c>
      <c r="S1525" s="148" t="s">
        <v>3280</v>
      </c>
      <c r="T1525" s="147">
        <v>2495000</v>
      </c>
      <c r="U1525" s="147">
        <v>1582400</v>
      </c>
      <c r="V1525" s="147">
        <v>1140808.42</v>
      </c>
      <c r="W1525" s="147">
        <v>733892.27</v>
      </c>
    </row>
    <row r="1526" spans="1:23">
      <c r="A1526" s="141" t="s">
        <v>3465</v>
      </c>
      <c r="B1526" s="141" t="s">
        <v>284</v>
      </c>
      <c r="C1526" s="141" t="s">
        <v>3464</v>
      </c>
      <c r="D1526" s="141" t="s">
        <v>3463</v>
      </c>
      <c r="E1526" s="141" t="s">
        <v>4314</v>
      </c>
      <c r="F1526" s="141" t="s">
        <v>4315</v>
      </c>
      <c r="G1526" s="141" t="s">
        <v>54</v>
      </c>
      <c r="H1526" s="141" t="s">
        <v>4113</v>
      </c>
      <c r="I1526" s="141" t="s">
        <v>3492</v>
      </c>
      <c r="J1526" s="141" t="s">
        <v>109</v>
      </c>
      <c r="K1526" s="141" t="s">
        <v>111</v>
      </c>
      <c r="L1526" s="141" t="s">
        <v>4136</v>
      </c>
      <c r="M1526" s="141" t="s">
        <v>225</v>
      </c>
      <c r="N1526" s="141" t="s">
        <v>286</v>
      </c>
      <c r="O1526" s="141" t="s">
        <v>287</v>
      </c>
      <c r="P1526" s="141" t="s">
        <v>3282</v>
      </c>
      <c r="Q1526" s="141" t="s">
        <v>288</v>
      </c>
      <c r="R1526" s="141" t="s">
        <v>3468</v>
      </c>
      <c r="S1526" s="148" t="s">
        <v>3280</v>
      </c>
      <c r="T1526" s="147">
        <v>683200</v>
      </c>
      <c r="U1526" s="147">
        <v>686576.8</v>
      </c>
      <c r="V1526" s="147">
        <v>386333.53</v>
      </c>
      <c r="W1526" s="147">
        <v>386333.53</v>
      </c>
    </row>
    <row r="1527" spans="1:23">
      <c r="A1527" s="141" t="s">
        <v>3465</v>
      </c>
      <c r="B1527" s="141" t="s">
        <v>284</v>
      </c>
      <c r="C1527" s="141" t="s">
        <v>3464</v>
      </c>
      <c r="D1527" s="141" t="s">
        <v>3463</v>
      </c>
      <c r="E1527" s="141" t="s">
        <v>4314</v>
      </c>
      <c r="F1527" s="141" t="s">
        <v>4315</v>
      </c>
      <c r="G1527" s="141" t="s">
        <v>54</v>
      </c>
      <c r="H1527" s="141" t="s">
        <v>4113</v>
      </c>
      <c r="I1527" s="141" t="s">
        <v>3492</v>
      </c>
      <c r="J1527" s="141" t="s">
        <v>109</v>
      </c>
      <c r="K1527" s="141" t="s">
        <v>111</v>
      </c>
      <c r="L1527" s="141" t="s">
        <v>4136</v>
      </c>
      <c r="M1527" s="141" t="s">
        <v>231</v>
      </c>
      <c r="N1527" s="141" t="s">
        <v>286</v>
      </c>
      <c r="O1527" s="141" t="s">
        <v>287</v>
      </c>
      <c r="P1527" s="141" t="s">
        <v>3282</v>
      </c>
      <c r="Q1527" s="141" t="s">
        <v>288</v>
      </c>
      <c r="R1527" s="141" t="s">
        <v>3468</v>
      </c>
      <c r="S1527" s="148" t="s">
        <v>3280</v>
      </c>
      <c r="T1527" s="147">
        <v>705144</v>
      </c>
      <c r="U1527" s="147">
        <v>55289.73</v>
      </c>
      <c r="V1527" s="147">
        <v>55289.73</v>
      </c>
      <c r="W1527" s="147">
        <v>55289.73</v>
      </c>
    </row>
    <row r="1528" spans="1:23">
      <c r="A1528" s="141" t="s">
        <v>3465</v>
      </c>
      <c r="B1528" s="141" t="s">
        <v>284</v>
      </c>
      <c r="C1528" s="141" t="s">
        <v>3464</v>
      </c>
      <c r="D1528" s="141" t="s">
        <v>3463</v>
      </c>
      <c r="E1528" s="141" t="s">
        <v>4314</v>
      </c>
      <c r="F1528" s="141" t="s">
        <v>4315</v>
      </c>
      <c r="G1528" s="141" t="s">
        <v>54</v>
      </c>
      <c r="H1528" s="141" t="s">
        <v>4113</v>
      </c>
      <c r="I1528" s="141" t="s">
        <v>3492</v>
      </c>
      <c r="J1528" s="141" t="s">
        <v>109</v>
      </c>
      <c r="K1528" s="141" t="s">
        <v>111</v>
      </c>
      <c r="L1528" s="141" t="s">
        <v>4136</v>
      </c>
      <c r="M1528" s="141" t="s">
        <v>232</v>
      </c>
      <c r="N1528" s="141" t="s">
        <v>286</v>
      </c>
      <c r="O1528" s="141" t="s">
        <v>287</v>
      </c>
      <c r="P1528" s="141" t="s">
        <v>3282</v>
      </c>
      <c r="Q1528" s="141" t="s">
        <v>288</v>
      </c>
      <c r="R1528" s="141" t="s">
        <v>3468</v>
      </c>
      <c r="S1528" s="148" t="s">
        <v>3280</v>
      </c>
      <c r="T1528" s="147">
        <v>170000</v>
      </c>
      <c r="U1528" s="147">
        <v>110000</v>
      </c>
      <c r="V1528" s="147">
        <v>2151.92</v>
      </c>
      <c r="W1528" s="147">
        <v>2151.92</v>
      </c>
    </row>
    <row r="1529" spans="1:23">
      <c r="A1529" s="141" t="s">
        <v>3465</v>
      </c>
      <c r="B1529" s="141" t="s">
        <v>284</v>
      </c>
      <c r="C1529" s="141" t="s">
        <v>3464</v>
      </c>
      <c r="D1529" s="141" t="s">
        <v>3463</v>
      </c>
      <c r="E1529" s="141" t="s">
        <v>4314</v>
      </c>
      <c r="F1529" s="141" t="s">
        <v>4315</v>
      </c>
      <c r="G1529" s="141" t="s">
        <v>54</v>
      </c>
      <c r="H1529" s="141" t="s">
        <v>4113</v>
      </c>
      <c r="I1529" s="141" t="s">
        <v>3492</v>
      </c>
      <c r="J1529" s="141" t="s">
        <v>109</v>
      </c>
      <c r="K1529" s="141" t="s">
        <v>111</v>
      </c>
      <c r="L1529" s="141" t="s">
        <v>4140</v>
      </c>
      <c r="M1529" s="141" t="s">
        <v>235</v>
      </c>
      <c r="N1529" s="141" t="s">
        <v>286</v>
      </c>
      <c r="O1529" s="141" t="s">
        <v>287</v>
      </c>
      <c r="P1529" s="141" t="s">
        <v>3282</v>
      </c>
      <c r="Q1529" s="141" t="s">
        <v>288</v>
      </c>
      <c r="R1529" s="141" t="s">
        <v>3468</v>
      </c>
      <c r="S1529" s="148" t="s">
        <v>3280</v>
      </c>
      <c r="T1529" s="147">
        <v>1522443</v>
      </c>
      <c r="U1529" s="147">
        <v>1522443</v>
      </c>
      <c r="V1529" s="147">
        <v>1080970.92</v>
      </c>
      <c r="W1529" s="147">
        <v>1080198.6599999999</v>
      </c>
    </row>
    <row r="1530" spans="1:23">
      <c r="A1530" s="141" t="s">
        <v>3465</v>
      </c>
      <c r="B1530" s="141" t="s">
        <v>284</v>
      </c>
      <c r="C1530" s="141" t="s">
        <v>3464</v>
      </c>
      <c r="D1530" s="141" t="s">
        <v>3463</v>
      </c>
      <c r="E1530" s="141" t="s">
        <v>4314</v>
      </c>
      <c r="F1530" s="141" t="s">
        <v>4315</v>
      </c>
      <c r="G1530" s="141" t="s">
        <v>54</v>
      </c>
      <c r="H1530" s="141" t="s">
        <v>4113</v>
      </c>
      <c r="I1530" s="141" t="s">
        <v>3492</v>
      </c>
      <c r="J1530" s="141" t="s">
        <v>109</v>
      </c>
      <c r="K1530" s="141" t="s">
        <v>111</v>
      </c>
      <c r="L1530" s="141" t="s">
        <v>4140</v>
      </c>
      <c r="M1530" s="141" t="s">
        <v>236</v>
      </c>
      <c r="N1530" s="141" t="s">
        <v>286</v>
      </c>
      <c r="O1530" s="141" t="s">
        <v>287</v>
      </c>
      <c r="P1530" s="141" t="s">
        <v>3282</v>
      </c>
      <c r="Q1530" s="141" t="s">
        <v>288</v>
      </c>
      <c r="R1530" s="141" t="s">
        <v>3468</v>
      </c>
      <c r="S1530" s="148" t="s">
        <v>3280</v>
      </c>
      <c r="T1530" s="147">
        <v>0</v>
      </c>
      <c r="U1530" s="147">
        <v>23552.799999999999</v>
      </c>
      <c r="V1530" s="147">
        <v>22844.799999999999</v>
      </c>
      <c r="W1530" s="147">
        <v>22844.799999999999</v>
      </c>
    </row>
    <row r="1531" spans="1:23">
      <c r="A1531" s="141" t="s">
        <v>3465</v>
      </c>
      <c r="B1531" s="141" t="s">
        <v>284</v>
      </c>
      <c r="C1531" s="141" t="s">
        <v>3464</v>
      </c>
      <c r="D1531" s="141" t="s">
        <v>3463</v>
      </c>
      <c r="E1531" s="141" t="s">
        <v>4314</v>
      </c>
      <c r="F1531" s="141" t="s">
        <v>4315</v>
      </c>
      <c r="G1531" s="141" t="s">
        <v>54</v>
      </c>
      <c r="H1531" s="141" t="s">
        <v>4113</v>
      </c>
      <c r="I1531" s="141" t="s">
        <v>3492</v>
      </c>
      <c r="J1531" s="141" t="s">
        <v>109</v>
      </c>
      <c r="K1531" s="141" t="s">
        <v>111</v>
      </c>
      <c r="L1531" s="141" t="s">
        <v>4140</v>
      </c>
      <c r="M1531" s="141" t="s">
        <v>237</v>
      </c>
      <c r="N1531" s="141" t="s">
        <v>286</v>
      </c>
      <c r="O1531" s="141" t="s">
        <v>287</v>
      </c>
      <c r="P1531" s="141" t="s">
        <v>3282</v>
      </c>
      <c r="Q1531" s="141" t="s">
        <v>288</v>
      </c>
      <c r="R1531" s="141" t="s">
        <v>3468</v>
      </c>
      <c r="S1531" s="148" t="s">
        <v>3280</v>
      </c>
      <c r="T1531" s="147">
        <v>62000</v>
      </c>
      <c r="U1531" s="147">
        <v>62000</v>
      </c>
      <c r="V1531" s="147">
        <v>20496.599999999999</v>
      </c>
      <c r="W1531" s="147">
        <v>20496.599999999999</v>
      </c>
    </row>
    <row r="1532" spans="1:23">
      <c r="A1532" s="141" t="s">
        <v>3465</v>
      </c>
      <c r="B1532" s="141" t="s">
        <v>284</v>
      </c>
      <c r="C1532" s="141" t="s">
        <v>3464</v>
      </c>
      <c r="D1532" s="141" t="s">
        <v>3463</v>
      </c>
      <c r="E1532" s="141" t="s">
        <v>4314</v>
      </c>
      <c r="F1532" s="141" t="s">
        <v>4315</v>
      </c>
      <c r="G1532" s="141" t="s">
        <v>54</v>
      </c>
      <c r="H1532" s="141" t="s">
        <v>4113</v>
      </c>
      <c r="I1532" s="141" t="s">
        <v>3492</v>
      </c>
      <c r="J1532" s="141" t="s">
        <v>109</v>
      </c>
      <c r="K1532" s="141" t="s">
        <v>111</v>
      </c>
      <c r="L1532" s="141" t="s">
        <v>4140</v>
      </c>
      <c r="M1532" s="141" t="s">
        <v>239</v>
      </c>
      <c r="N1532" s="141" t="s">
        <v>286</v>
      </c>
      <c r="O1532" s="141" t="s">
        <v>287</v>
      </c>
      <c r="P1532" s="141" t="s">
        <v>3282</v>
      </c>
      <c r="Q1532" s="141" t="s">
        <v>288</v>
      </c>
      <c r="R1532" s="141" t="s">
        <v>3468</v>
      </c>
      <c r="S1532" s="148" t="s">
        <v>3280</v>
      </c>
      <c r="T1532" s="147">
        <v>110000</v>
      </c>
      <c r="U1532" s="147">
        <v>123000</v>
      </c>
      <c r="V1532" s="147">
        <v>111628</v>
      </c>
      <c r="W1532" s="147">
        <v>111628</v>
      </c>
    </row>
    <row r="1533" spans="1:23">
      <c r="A1533" s="141" t="s">
        <v>3465</v>
      </c>
      <c r="B1533" s="141" t="s">
        <v>284</v>
      </c>
      <c r="C1533" s="141" t="s">
        <v>3464</v>
      </c>
      <c r="D1533" s="141" t="s">
        <v>3463</v>
      </c>
      <c r="E1533" s="141" t="s">
        <v>4314</v>
      </c>
      <c r="F1533" s="141" t="s">
        <v>4315</v>
      </c>
      <c r="G1533" s="141" t="s">
        <v>54</v>
      </c>
      <c r="H1533" s="141" t="s">
        <v>4113</v>
      </c>
      <c r="I1533" s="141" t="s">
        <v>3492</v>
      </c>
      <c r="J1533" s="141" t="s">
        <v>109</v>
      </c>
      <c r="K1533" s="141" t="s">
        <v>111</v>
      </c>
      <c r="L1533" s="141" t="s">
        <v>4140</v>
      </c>
      <c r="M1533" s="141" t="s">
        <v>240</v>
      </c>
      <c r="N1533" s="141" t="s">
        <v>286</v>
      </c>
      <c r="O1533" s="141" t="s">
        <v>287</v>
      </c>
      <c r="P1533" s="141" t="s">
        <v>3282</v>
      </c>
      <c r="Q1533" s="141" t="s">
        <v>288</v>
      </c>
      <c r="R1533" s="141" t="s">
        <v>3468</v>
      </c>
      <c r="S1533" s="148" t="s">
        <v>3280</v>
      </c>
      <c r="T1533" s="147">
        <v>83450</v>
      </c>
      <c r="U1533" s="147">
        <v>92450</v>
      </c>
      <c r="V1533" s="147">
        <v>29765.02</v>
      </c>
      <c r="W1533" s="147">
        <v>29765.02</v>
      </c>
    </row>
    <row r="1534" spans="1:23">
      <c r="A1534" s="141" t="s">
        <v>3465</v>
      </c>
      <c r="B1534" s="141" t="s">
        <v>284</v>
      </c>
      <c r="C1534" s="141" t="s">
        <v>3464</v>
      </c>
      <c r="D1534" s="141" t="s">
        <v>3463</v>
      </c>
      <c r="E1534" s="141" t="s">
        <v>4314</v>
      </c>
      <c r="F1534" s="141" t="s">
        <v>4315</v>
      </c>
      <c r="G1534" s="141" t="s">
        <v>54</v>
      </c>
      <c r="H1534" s="141" t="s">
        <v>4113</v>
      </c>
      <c r="I1534" s="141" t="s">
        <v>3492</v>
      </c>
      <c r="J1534" s="141" t="s">
        <v>109</v>
      </c>
      <c r="K1534" s="141" t="s">
        <v>111</v>
      </c>
      <c r="L1534" s="141" t="s">
        <v>4140</v>
      </c>
      <c r="M1534" s="141" t="s">
        <v>241</v>
      </c>
      <c r="N1534" s="141" t="s">
        <v>286</v>
      </c>
      <c r="O1534" s="141" t="s">
        <v>287</v>
      </c>
      <c r="P1534" s="141" t="s">
        <v>3282</v>
      </c>
      <c r="Q1534" s="141" t="s">
        <v>288</v>
      </c>
      <c r="R1534" s="141" t="s">
        <v>3468</v>
      </c>
      <c r="S1534" s="148" t="s">
        <v>3280</v>
      </c>
      <c r="T1534" s="147">
        <v>1764000</v>
      </c>
      <c r="U1534" s="147">
        <v>1764000</v>
      </c>
      <c r="V1534" s="147">
        <v>1565130.12</v>
      </c>
      <c r="W1534" s="147">
        <v>1137089.32</v>
      </c>
    </row>
    <row r="1535" spans="1:23">
      <c r="A1535" s="141" t="s">
        <v>3465</v>
      </c>
      <c r="B1535" s="141" t="s">
        <v>284</v>
      </c>
      <c r="C1535" s="141" t="s">
        <v>3464</v>
      </c>
      <c r="D1535" s="141" t="s">
        <v>3463</v>
      </c>
      <c r="E1535" s="141" t="s">
        <v>4314</v>
      </c>
      <c r="F1535" s="141" t="s">
        <v>4315</v>
      </c>
      <c r="G1535" s="141" t="s">
        <v>54</v>
      </c>
      <c r="H1535" s="141" t="s">
        <v>4113</v>
      </c>
      <c r="I1535" s="141" t="s">
        <v>3492</v>
      </c>
      <c r="J1535" s="141" t="s">
        <v>109</v>
      </c>
      <c r="K1535" s="141" t="s">
        <v>111</v>
      </c>
      <c r="L1535" s="141" t="s">
        <v>4140</v>
      </c>
      <c r="M1535" s="141" t="s">
        <v>243</v>
      </c>
      <c r="N1535" s="141" t="s">
        <v>286</v>
      </c>
      <c r="O1535" s="141" t="s">
        <v>287</v>
      </c>
      <c r="P1535" s="141" t="s">
        <v>3282</v>
      </c>
      <c r="Q1535" s="141" t="s">
        <v>288</v>
      </c>
      <c r="R1535" s="141" t="s">
        <v>3468</v>
      </c>
      <c r="S1535" s="148" t="s">
        <v>3280</v>
      </c>
      <c r="T1535" s="147">
        <v>605000</v>
      </c>
      <c r="U1535" s="147">
        <v>1074747</v>
      </c>
      <c r="V1535" s="147">
        <v>810454.08</v>
      </c>
      <c r="W1535" s="147">
        <v>810454.08</v>
      </c>
    </row>
    <row r="1536" spans="1:23">
      <c r="A1536" s="141" t="s">
        <v>3465</v>
      </c>
      <c r="B1536" s="141" t="s">
        <v>284</v>
      </c>
      <c r="C1536" s="141" t="s">
        <v>3464</v>
      </c>
      <c r="D1536" s="141" t="s">
        <v>3463</v>
      </c>
      <c r="E1536" s="141" t="s">
        <v>4314</v>
      </c>
      <c r="F1536" s="141" t="s">
        <v>4315</v>
      </c>
      <c r="G1536" s="141" t="s">
        <v>54</v>
      </c>
      <c r="H1536" s="141" t="s">
        <v>4113</v>
      </c>
      <c r="I1536" s="141" t="s">
        <v>3514</v>
      </c>
      <c r="J1536" s="141" t="s">
        <v>3958</v>
      </c>
      <c r="K1536" s="141" t="s">
        <v>201</v>
      </c>
      <c r="L1536" s="141" t="s">
        <v>4136</v>
      </c>
      <c r="M1536" s="141" t="s">
        <v>225</v>
      </c>
      <c r="N1536" s="141" t="s">
        <v>303</v>
      </c>
      <c r="O1536" s="141" t="s">
        <v>287</v>
      </c>
      <c r="P1536" s="141" t="s">
        <v>3282</v>
      </c>
      <c r="Q1536" s="141" t="s">
        <v>288</v>
      </c>
      <c r="R1536" s="141" t="s">
        <v>3468</v>
      </c>
      <c r="S1536" s="148" t="s">
        <v>3280</v>
      </c>
      <c r="T1536" s="147">
        <v>1102000</v>
      </c>
      <c r="U1536" s="147">
        <v>1101600</v>
      </c>
      <c r="V1536" s="147">
        <v>1101600</v>
      </c>
      <c r="W1536" s="147">
        <v>929482.59</v>
      </c>
    </row>
    <row r="1537" spans="1:23">
      <c r="A1537" s="141" t="s">
        <v>3465</v>
      </c>
      <c r="B1537" s="141" t="s">
        <v>284</v>
      </c>
      <c r="C1537" s="141" t="s">
        <v>3464</v>
      </c>
      <c r="D1537" s="141" t="s">
        <v>3463</v>
      </c>
      <c r="E1537" s="141" t="s">
        <v>4314</v>
      </c>
      <c r="F1537" s="141" t="s">
        <v>4315</v>
      </c>
      <c r="G1537" s="141" t="s">
        <v>54</v>
      </c>
      <c r="H1537" s="141" t="s">
        <v>4113</v>
      </c>
      <c r="I1537" s="141" t="s">
        <v>3514</v>
      </c>
      <c r="J1537" s="141" t="s">
        <v>3958</v>
      </c>
      <c r="K1537" s="141" t="s">
        <v>201</v>
      </c>
      <c r="L1537" s="141" t="s">
        <v>4136</v>
      </c>
      <c r="M1537" s="141" t="s">
        <v>227</v>
      </c>
      <c r="N1537" s="141" t="s">
        <v>303</v>
      </c>
      <c r="O1537" s="141" t="s">
        <v>287</v>
      </c>
      <c r="P1537" s="141" t="s">
        <v>3282</v>
      </c>
      <c r="Q1537" s="141" t="s">
        <v>288</v>
      </c>
      <c r="R1537" s="141" t="s">
        <v>3468</v>
      </c>
      <c r="S1537" s="148" t="s">
        <v>3280</v>
      </c>
      <c r="T1537" s="147">
        <v>400000</v>
      </c>
      <c r="U1537" s="147">
        <v>400000</v>
      </c>
      <c r="V1537" s="147">
        <v>0</v>
      </c>
      <c r="W1537" s="147">
        <v>0</v>
      </c>
    </row>
    <row r="1538" spans="1:23">
      <c r="A1538" s="141" t="s">
        <v>3465</v>
      </c>
      <c r="B1538" s="141" t="s">
        <v>284</v>
      </c>
      <c r="C1538" s="141" t="s">
        <v>3464</v>
      </c>
      <c r="D1538" s="141" t="s">
        <v>3463</v>
      </c>
      <c r="E1538" s="141" t="s">
        <v>4314</v>
      </c>
      <c r="F1538" s="141" t="s">
        <v>4315</v>
      </c>
      <c r="G1538" s="141" t="s">
        <v>54</v>
      </c>
      <c r="H1538" s="141" t="s">
        <v>4113</v>
      </c>
      <c r="I1538" s="141" t="s">
        <v>3514</v>
      </c>
      <c r="J1538" s="141" t="s">
        <v>3958</v>
      </c>
      <c r="K1538" s="141" t="s">
        <v>201</v>
      </c>
      <c r="L1538" s="141" t="s">
        <v>4136</v>
      </c>
      <c r="M1538" s="141" t="s">
        <v>230</v>
      </c>
      <c r="N1538" s="141" t="s">
        <v>303</v>
      </c>
      <c r="O1538" s="141" t="s">
        <v>287</v>
      </c>
      <c r="P1538" s="141" t="s">
        <v>3282</v>
      </c>
      <c r="Q1538" s="141" t="s">
        <v>288</v>
      </c>
      <c r="R1538" s="141" t="s">
        <v>3468</v>
      </c>
      <c r="S1538" s="148" t="s">
        <v>3280</v>
      </c>
      <c r="T1538" s="147">
        <v>370000</v>
      </c>
      <c r="U1538" s="147">
        <v>463210.42</v>
      </c>
      <c r="V1538" s="147">
        <v>463210.42</v>
      </c>
      <c r="W1538" s="147">
        <v>463210.42</v>
      </c>
    </row>
    <row r="1539" spans="1:23">
      <c r="A1539" s="141" t="s">
        <v>3465</v>
      </c>
      <c r="B1539" s="141" t="s">
        <v>284</v>
      </c>
      <c r="C1539" s="141" t="s">
        <v>3464</v>
      </c>
      <c r="D1539" s="141" t="s">
        <v>3463</v>
      </c>
      <c r="E1539" s="141" t="s">
        <v>4314</v>
      </c>
      <c r="F1539" s="141" t="s">
        <v>4315</v>
      </c>
      <c r="G1539" s="141" t="s">
        <v>54</v>
      </c>
      <c r="H1539" s="141" t="s">
        <v>4113</v>
      </c>
      <c r="I1539" s="141" t="s">
        <v>3514</v>
      </c>
      <c r="J1539" s="141" t="s">
        <v>3958</v>
      </c>
      <c r="K1539" s="141" t="s">
        <v>201</v>
      </c>
      <c r="L1539" s="141" t="s">
        <v>4136</v>
      </c>
      <c r="M1539" s="141" t="s">
        <v>231</v>
      </c>
      <c r="N1539" s="141" t="s">
        <v>303</v>
      </c>
      <c r="O1539" s="141" t="s">
        <v>287</v>
      </c>
      <c r="P1539" s="141" t="s">
        <v>3282</v>
      </c>
      <c r="Q1539" s="141" t="s">
        <v>288</v>
      </c>
      <c r="R1539" s="141" t="s">
        <v>3468</v>
      </c>
      <c r="S1539" s="148" t="s">
        <v>3280</v>
      </c>
      <c r="T1539" s="147">
        <v>130000</v>
      </c>
      <c r="U1539" s="147">
        <v>2380000</v>
      </c>
      <c r="V1539" s="147">
        <v>0</v>
      </c>
      <c r="W1539" s="147">
        <v>0</v>
      </c>
    </row>
    <row r="1540" spans="1:23">
      <c r="A1540" s="141" t="s">
        <v>3465</v>
      </c>
      <c r="B1540" s="141" t="s">
        <v>284</v>
      </c>
      <c r="C1540" s="141" t="s">
        <v>3464</v>
      </c>
      <c r="D1540" s="141" t="s">
        <v>3463</v>
      </c>
      <c r="E1540" s="141" t="s">
        <v>4314</v>
      </c>
      <c r="F1540" s="141" t="s">
        <v>4315</v>
      </c>
      <c r="G1540" s="141" t="s">
        <v>54</v>
      </c>
      <c r="H1540" s="141" t="s">
        <v>4113</v>
      </c>
      <c r="I1540" s="141" t="s">
        <v>3514</v>
      </c>
      <c r="J1540" s="141" t="s">
        <v>3958</v>
      </c>
      <c r="K1540" s="141" t="s">
        <v>201</v>
      </c>
      <c r="L1540" s="141" t="s">
        <v>4136</v>
      </c>
      <c r="M1540" s="141" t="s">
        <v>232</v>
      </c>
      <c r="N1540" s="141" t="s">
        <v>303</v>
      </c>
      <c r="O1540" s="141" t="s">
        <v>287</v>
      </c>
      <c r="P1540" s="141" t="s">
        <v>3282</v>
      </c>
      <c r="Q1540" s="141" t="s">
        <v>288</v>
      </c>
      <c r="R1540" s="141" t="s">
        <v>3468</v>
      </c>
      <c r="S1540" s="148" t="s">
        <v>3280</v>
      </c>
      <c r="T1540" s="147">
        <v>320000</v>
      </c>
      <c r="U1540" s="147">
        <v>163005</v>
      </c>
      <c r="V1540" s="147">
        <v>144600</v>
      </c>
      <c r="W1540" s="147">
        <v>109200</v>
      </c>
    </row>
    <row r="1541" spans="1:23">
      <c r="A1541" s="141" t="s">
        <v>3465</v>
      </c>
      <c r="B1541" s="141" t="s">
        <v>284</v>
      </c>
      <c r="C1541" s="141" t="s">
        <v>3464</v>
      </c>
      <c r="D1541" s="141" t="s">
        <v>3463</v>
      </c>
      <c r="E1541" s="141" t="s">
        <v>4314</v>
      </c>
      <c r="F1541" s="141" t="s">
        <v>4315</v>
      </c>
      <c r="G1541" s="141" t="s">
        <v>54</v>
      </c>
      <c r="H1541" s="141" t="s">
        <v>4113</v>
      </c>
      <c r="I1541" s="141" t="s">
        <v>3514</v>
      </c>
      <c r="J1541" s="141" t="s">
        <v>3958</v>
      </c>
      <c r="K1541" s="141" t="s">
        <v>201</v>
      </c>
      <c r="L1541" s="141" t="s">
        <v>4136</v>
      </c>
      <c r="M1541" s="141" t="s">
        <v>233</v>
      </c>
      <c r="N1541" s="141" t="s">
        <v>303</v>
      </c>
      <c r="O1541" s="141" t="s">
        <v>287</v>
      </c>
      <c r="P1541" s="141" t="s">
        <v>3282</v>
      </c>
      <c r="Q1541" s="141" t="s">
        <v>288</v>
      </c>
      <c r="R1541" s="141" t="s">
        <v>3468</v>
      </c>
      <c r="S1541" s="148" t="s">
        <v>3280</v>
      </c>
      <c r="T1541" s="147">
        <v>352612</v>
      </c>
      <c r="U1541" s="147">
        <v>350000</v>
      </c>
      <c r="V1541" s="147">
        <v>283624.33</v>
      </c>
      <c r="W1541" s="147">
        <v>283624.33</v>
      </c>
    </row>
    <row r="1542" spans="1:23">
      <c r="A1542" s="141" t="s">
        <v>3465</v>
      </c>
      <c r="B1542" s="141" t="s">
        <v>284</v>
      </c>
      <c r="C1542" s="141" t="s">
        <v>3464</v>
      </c>
      <c r="D1542" s="141" t="s">
        <v>3463</v>
      </c>
      <c r="E1542" s="141" t="s">
        <v>4314</v>
      </c>
      <c r="F1542" s="141" t="s">
        <v>4315</v>
      </c>
      <c r="G1542" s="141" t="s">
        <v>54</v>
      </c>
      <c r="H1542" s="141" t="s">
        <v>4113</v>
      </c>
      <c r="I1542" s="141" t="s">
        <v>3514</v>
      </c>
      <c r="J1542" s="141" t="s">
        <v>3958</v>
      </c>
      <c r="K1542" s="141" t="s">
        <v>201</v>
      </c>
      <c r="L1542" s="141" t="s">
        <v>4140</v>
      </c>
      <c r="M1542" s="141" t="s">
        <v>235</v>
      </c>
      <c r="N1542" s="141" t="s">
        <v>303</v>
      </c>
      <c r="O1542" s="141" t="s">
        <v>287</v>
      </c>
      <c r="P1542" s="141" t="s">
        <v>3282</v>
      </c>
      <c r="Q1542" s="141" t="s">
        <v>288</v>
      </c>
      <c r="R1542" s="141" t="s">
        <v>3468</v>
      </c>
      <c r="S1542" s="148" t="s">
        <v>3280</v>
      </c>
      <c r="T1542" s="147">
        <v>1200000</v>
      </c>
      <c r="U1542" s="147">
        <v>1500000</v>
      </c>
      <c r="V1542" s="147">
        <v>1385389.8</v>
      </c>
      <c r="W1542" s="147">
        <v>990246.40000000002</v>
      </c>
    </row>
    <row r="1543" spans="1:23">
      <c r="A1543" s="141" t="s">
        <v>3465</v>
      </c>
      <c r="B1543" s="141" t="s">
        <v>284</v>
      </c>
      <c r="C1543" s="141" t="s">
        <v>3464</v>
      </c>
      <c r="D1543" s="141" t="s">
        <v>3463</v>
      </c>
      <c r="E1543" s="141" t="s">
        <v>4314</v>
      </c>
      <c r="F1543" s="141" t="s">
        <v>4315</v>
      </c>
      <c r="G1543" s="141" t="s">
        <v>54</v>
      </c>
      <c r="H1543" s="141" t="s">
        <v>4113</v>
      </c>
      <c r="I1543" s="141" t="s">
        <v>3514</v>
      </c>
      <c r="J1543" s="141" t="s">
        <v>3958</v>
      </c>
      <c r="K1543" s="141" t="s">
        <v>201</v>
      </c>
      <c r="L1543" s="141" t="s">
        <v>4140</v>
      </c>
      <c r="M1543" s="141" t="s">
        <v>236</v>
      </c>
      <c r="N1543" s="141" t="s">
        <v>303</v>
      </c>
      <c r="O1543" s="141" t="s">
        <v>287</v>
      </c>
      <c r="P1543" s="141" t="s">
        <v>3282</v>
      </c>
      <c r="Q1543" s="141" t="s">
        <v>288</v>
      </c>
      <c r="R1543" s="141" t="s">
        <v>3468</v>
      </c>
      <c r="S1543" s="148" t="s">
        <v>3280</v>
      </c>
      <c r="T1543" s="147">
        <v>280000</v>
      </c>
      <c r="U1543" s="147">
        <v>105000</v>
      </c>
      <c r="V1543" s="147">
        <v>99120</v>
      </c>
      <c r="W1543" s="147">
        <v>99120</v>
      </c>
    </row>
    <row r="1544" spans="1:23">
      <c r="A1544" s="141" t="s">
        <v>3465</v>
      </c>
      <c r="B1544" s="141" t="s">
        <v>284</v>
      </c>
      <c r="C1544" s="141" t="s">
        <v>3464</v>
      </c>
      <c r="D1544" s="141" t="s">
        <v>3463</v>
      </c>
      <c r="E1544" s="141" t="s">
        <v>4314</v>
      </c>
      <c r="F1544" s="141" t="s">
        <v>4315</v>
      </c>
      <c r="G1544" s="141" t="s">
        <v>54</v>
      </c>
      <c r="H1544" s="141" t="s">
        <v>4113</v>
      </c>
      <c r="I1544" s="141" t="s">
        <v>3514</v>
      </c>
      <c r="J1544" s="141" t="s">
        <v>3958</v>
      </c>
      <c r="K1544" s="141" t="s">
        <v>201</v>
      </c>
      <c r="L1544" s="141" t="s">
        <v>4140</v>
      </c>
      <c r="M1544" s="141" t="s">
        <v>237</v>
      </c>
      <c r="N1544" s="141" t="s">
        <v>303</v>
      </c>
      <c r="O1544" s="141" t="s">
        <v>287</v>
      </c>
      <c r="P1544" s="141" t="s">
        <v>3282</v>
      </c>
      <c r="Q1544" s="141" t="s">
        <v>288</v>
      </c>
      <c r="R1544" s="141" t="s">
        <v>3468</v>
      </c>
      <c r="S1544" s="148" t="s">
        <v>3280</v>
      </c>
      <c r="T1544" s="147">
        <v>180673</v>
      </c>
      <c r="U1544" s="147">
        <v>119460.55</v>
      </c>
      <c r="V1544" s="147">
        <v>100392.4</v>
      </c>
      <c r="W1544" s="147">
        <v>100392.4</v>
      </c>
    </row>
    <row r="1545" spans="1:23">
      <c r="A1545" s="141" t="s">
        <v>3465</v>
      </c>
      <c r="B1545" s="141" t="s">
        <v>284</v>
      </c>
      <c r="C1545" s="141" t="s">
        <v>3464</v>
      </c>
      <c r="D1545" s="141" t="s">
        <v>3463</v>
      </c>
      <c r="E1545" s="141" t="s">
        <v>4314</v>
      </c>
      <c r="F1545" s="141" t="s">
        <v>4315</v>
      </c>
      <c r="G1545" s="141" t="s">
        <v>54</v>
      </c>
      <c r="H1545" s="141" t="s">
        <v>4113</v>
      </c>
      <c r="I1545" s="141" t="s">
        <v>3514</v>
      </c>
      <c r="J1545" s="141" t="s">
        <v>3958</v>
      </c>
      <c r="K1545" s="141" t="s">
        <v>201</v>
      </c>
      <c r="L1545" s="141" t="s">
        <v>4140</v>
      </c>
      <c r="M1545" s="141" t="s">
        <v>238</v>
      </c>
      <c r="N1545" s="141" t="s">
        <v>303</v>
      </c>
      <c r="O1545" s="141" t="s">
        <v>287</v>
      </c>
      <c r="P1545" s="141" t="s">
        <v>3282</v>
      </c>
      <c r="Q1545" s="141" t="s">
        <v>288</v>
      </c>
      <c r="R1545" s="141" t="s">
        <v>3468</v>
      </c>
      <c r="S1545" s="148" t="s">
        <v>3280</v>
      </c>
      <c r="T1545" s="147">
        <v>15000000</v>
      </c>
      <c r="U1545" s="147">
        <v>17000000</v>
      </c>
      <c r="V1545" s="147">
        <v>12749781</v>
      </c>
      <c r="W1545" s="147">
        <v>12749781</v>
      </c>
    </row>
    <row r="1546" spans="1:23">
      <c r="A1546" s="141" t="s">
        <v>3465</v>
      </c>
      <c r="B1546" s="141" t="s">
        <v>284</v>
      </c>
      <c r="C1546" s="141" t="s">
        <v>3464</v>
      </c>
      <c r="D1546" s="141" t="s">
        <v>3463</v>
      </c>
      <c r="E1546" s="141" t="s">
        <v>4314</v>
      </c>
      <c r="F1546" s="141" t="s">
        <v>4315</v>
      </c>
      <c r="G1546" s="141" t="s">
        <v>54</v>
      </c>
      <c r="H1546" s="141" t="s">
        <v>4113</v>
      </c>
      <c r="I1546" s="141" t="s">
        <v>3514</v>
      </c>
      <c r="J1546" s="141" t="s">
        <v>3958</v>
      </c>
      <c r="K1546" s="141" t="s">
        <v>201</v>
      </c>
      <c r="L1546" s="141" t="s">
        <v>4140</v>
      </c>
      <c r="M1546" s="141" t="s">
        <v>239</v>
      </c>
      <c r="N1546" s="141" t="s">
        <v>303</v>
      </c>
      <c r="O1546" s="141" t="s">
        <v>287</v>
      </c>
      <c r="P1546" s="141" t="s">
        <v>3282</v>
      </c>
      <c r="Q1546" s="141" t="s">
        <v>288</v>
      </c>
      <c r="R1546" s="141" t="s">
        <v>3468</v>
      </c>
      <c r="S1546" s="148" t="s">
        <v>3280</v>
      </c>
      <c r="T1546" s="147">
        <v>300000</v>
      </c>
      <c r="U1546" s="147">
        <v>50000</v>
      </c>
      <c r="V1546" s="147">
        <v>0</v>
      </c>
      <c r="W1546" s="147">
        <v>0</v>
      </c>
    </row>
    <row r="1547" spans="1:23">
      <c r="A1547" s="141" t="s">
        <v>3465</v>
      </c>
      <c r="B1547" s="141" t="s">
        <v>284</v>
      </c>
      <c r="C1547" s="141" t="s">
        <v>3464</v>
      </c>
      <c r="D1547" s="141" t="s">
        <v>3463</v>
      </c>
      <c r="E1547" s="141" t="s">
        <v>4314</v>
      </c>
      <c r="F1547" s="141" t="s">
        <v>4315</v>
      </c>
      <c r="G1547" s="141" t="s">
        <v>54</v>
      </c>
      <c r="H1547" s="141" t="s">
        <v>4113</v>
      </c>
      <c r="I1547" s="141" t="s">
        <v>3514</v>
      </c>
      <c r="J1547" s="141" t="s">
        <v>3958</v>
      </c>
      <c r="K1547" s="141" t="s">
        <v>201</v>
      </c>
      <c r="L1547" s="141" t="s">
        <v>4140</v>
      </c>
      <c r="M1547" s="141" t="s">
        <v>240</v>
      </c>
      <c r="N1547" s="141" t="s">
        <v>303</v>
      </c>
      <c r="O1547" s="141" t="s">
        <v>287</v>
      </c>
      <c r="P1547" s="141" t="s">
        <v>3282</v>
      </c>
      <c r="Q1547" s="141" t="s">
        <v>288</v>
      </c>
      <c r="R1547" s="141" t="s">
        <v>3468</v>
      </c>
      <c r="S1547" s="148" t="s">
        <v>3280</v>
      </c>
      <c r="T1547" s="147">
        <v>100000</v>
      </c>
      <c r="U1547" s="147">
        <v>10030</v>
      </c>
      <c r="V1547" s="147">
        <v>10030</v>
      </c>
      <c r="W1547" s="147">
        <v>10030</v>
      </c>
    </row>
    <row r="1548" spans="1:23">
      <c r="A1548" s="141" t="s">
        <v>3465</v>
      </c>
      <c r="B1548" s="141" t="s">
        <v>284</v>
      </c>
      <c r="C1548" s="141" t="s">
        <v>3464</v>
      </c>
      <c r="D1548" s="141" t="s">
        <v>3463</v>
      </c>
      <c r="E1548" s="141" t="s">
        <v>4314</v>
      </c>
      <c r="F1548" s="141" t="s">
        <v>4315</v>
      </c>
      <c r="G1548" s="141" t="s">
        <v>54</v>
      </c>
      <c r="H1548" s="141" t="s">
        <v>4113</v>
      </c>
      <c r="I1548" s="141" t="s">
        <v>3514</v>
      </c>
      <c r="J1548" s="141" t="s">
        <v>3958</v>
      </c>
      <c r="K1548" s="141" t="s">
        <v>201</v>
      </c>
      <c r="L1548" s="141" t="s">
        <v>4140</v>
      </c>
      <c r="M1548" s="141" t="s">
        <v>241</v>
      </c>
      <c r="N1548" s="141" t="s">
        <v>303</v>
      </c>
      <c r="O1548" s="141" t="s">
        <v>287</v>
      </c>
      <c r="P1548" s="141" t="s">
        <v>3282</v>
      </c>
      <c r="Q1548" s="141" t="s">
        <v>288</v>
      </c>
      <c r="R1548" s="141" t="s">
        <v>3468</v>
      </c>
      <c r="S1548" s="148" t="s">
        <v>3280</v>
      </c>
      <c r="T1548" s="147">
        <v>5750000</v>
      </c>
      <c r="U1548" s="147">
        <v>5751343.0300000003</v>
      </c>
      <c r="V1548" s="147">
        <v>5704235.0199999996</v>
      </c>
      <c r="W1548" s="147">
        <v>5704235.0199999996</v>
      </c>
    </row>
    <row r="1549" spans="1:23">
      <c r="A1549" s="141" t="s">
        <v>3465</v>
      </c>
      <c r="B1549" s="141" t="s">
        <v>284</v>
      </c>
      <c r="C1549" s="141" t="s">
        <v>3464</v>
      </c>
      <c r="D1549" s="141" t="s">
        <v>3463</v>
      </c>
      <c r="E1549" s="141" t="s">
        <v>4314</v>
      </c>
      <c r="F1549" s="141" t="s">
        <v>4315</v>
      </c>
      <c r="G1549" s="141" t="s">
        <v>54</v>
      </c>
      <c r="H1549" s="141" t="s">
        <v>4113</v>
      </c>
      <c r="I1549" s="141" t="s">
        <v>3514</v>
      </c>
      <c r="J1549" s="141" t="s">
        <v>3958</v>
      </c>
      <c r="K1549" s="141" t="s">
        <v>201</v>
      </c>
      <c r="L1549" s="141" t="s">
        <v>4140</v>
      </c>
      <c r="M1549" s="141" t="s">
        <v>243</v>
      </c>
      <c r="N1549" s="141" t="s">
        <v>303</v>
      </c>
      <c r="O1549" s="141" t="s">
        <v>287</v>
      </c>
      <c r="P1549" s="141" t="s">
        <v>3282</v>
      </c>
      <c r="Q1549" s="141" t="s">
        <v>288</v>
      </c>
      <c r="R1549" s="141" t="s">
        <v>3468</v>
      </c>
      <c r="S1549" s="148" t="s">
        <v>3280</v>
      </c>
      <c r="T1549" s="147">
        <v>240000</v>
      </c>
      <c r="U1549" s="147">
        <v>332951</v>
      </c>
      <c r="V1549" s="147">
        <v>199758.8</v>
      </c>
      <c r="W1549" s="147">
        <v>199758.8</v>
      </c>
    </row>
    <row r="1550" spans="1:23">
      <c r="A1550" s="141" t="s">
        <v>3465</v>
      </c>
      <c r="B1550" s="141" t="s">
        <v>284</v>
      </c>
      <c r="C1550" s="141" t="s">
        <v>3464</v>
      </c>
      <c r="D1550" s="141" t="s">
        <v>3463</v>
      </c>
      <c r="E1550" s="141" t="s">
        <v>4314</v>
      </c>
      <c r="F1550" s="141" t="s">
        <v>4315</v>
      </c>
      <c r="G1550" s="141" t="s">
        <v>54</v>
      </c>
      <c r="H1550" s="141" t="s">
        <v>4112</v>
      </c>
      <c r="I1550" s="141" t="s">
        <v>3492</v>
      </c>
      <c r="J1550" s="141" t="s">
        <v>109</v>
      </c>
      <c r="K1550" s="141" t="s">
        <v>111</v>
      </c>
      <c r="L1550" s="141" t="s">
        <v>4136</v>
      </c>
      <c r="M1550" s="141" t="s">
        <v>225</v>
      </c>
      <c r="N1550" s="141" t="s">
        <v>286</v>
      </c>
      <c r="O1550" s="141" t="s">
        <v>287</v>
      </c>
      <c r="P1550" s="141" t="s">
        <v>3282</v>
      </c>
      <c r="Q1550" s="141" t="s">
        <v>288</v>
      </c>
      <c r="R1550" s="141" t="s">
        <v>3468</v>
      </c>
      <c r="S1550" s="148" t="s">
        <v>3280</v>
      </c>
      <c r="T1550" s="147">
        <v>910000</v>
      </c>
      <c r="U1550" s="147">
        <v>910000</v>
      </c>
      <c r="V1550" s="147">
        <v>821694.94</v>
      </c>
      <c r="W1550" s="147">
        <v>796501</v>
      </c>
    </row>
    <row r="1551" spans="1:23">
      <c r="A1551" s="141" t="s">
        <v>3465</v>
      </c>
      <c r="B1551" s="141" t="s">
        <v>284</v>
      </c>
      <c r="C1551" s="141" t="s">
        <v>3464</v>
      </c>
      <c r="D1551" s="141" t="s">
        <v>3463</v>
      </c>
      <c r="E1551" s="141" t="s">
        <v>4314</v>
      </c>
      <c r="F1551" s="141" t="s">
        <v>4315</v>
      </c>
      <c r="G1551" s="141" t="s">
        <v>54</v>
      </c>
      <c r="H1551" s="141" t="s">
        <v>4112</v>
      </c>
      <c r="I1551" s="141" t="s">
        <v>3492</v>
      </c>
      <c r="J1551" s="141" t="s">
        <v>109</v>
      </c>
      <c r="K1551" s="141" t="s">
        <v>111</v>
      </c>
      <c r="L1551" s="141" t="s">
        <v>4136</v>
      </c>
      <c r="M1551" s="141" t="s">
        <v>226</v>
      </c>
      <c r="N1551" s="141" t="s">
        <v>286</v>
      </c>
      <c r="O1551" s="141" t="s">
        <v>287</v>
      </c>
      <c r="P1551" s="141" t="s">
        <v>3282</v>
      </c>
      <c r="Q1551" s="141" t="s">
        <v>288</v>
      </c>
      <c r="R1551" s="141" t="s">
        <v>3468</v>
      </c>
      <c r="S1551" s="148" t="s">
        <v>3280</v>
      </c>
      <c r="T1551" s="147">
        <v>20000</v>
      </c>
      <c r="U1551" s="147">
        <v>10256</v>
      </c>
      <c r="V1551" s="147">
        <v>0</v>
      </c>
      <c r="W1551" s="147">
        <v>0</v>
      </c>
    </row>
    <row r="1552" spans="1:23">
      <c r="A1552" s="141" t="s">
        <v>3465</v>
      </c>
      <c r="B1552" s="141" t="s">
        <v>284</v>
      </c>
      <c r="C1552" s="141" t="s">
        <v>3464</v>
      </c>
      <c r="D1552" s="141" t="s">
        <v>3463</v>
      </c>
      <c r="E1552" s="141" t="s">
        <v>4314</v>
      </c>
      <c r="F1552" s="141" t="s">
        <v>4315</v>
      </c>
      <c r="G1552" s="141" t="s">
        <v>54</v>
      </c>
      <c r="H1552" s="141" t="s">
        <v>4112</v>
      </c>
      <c r="I1552" s="141" t="s">
        <v>3492</v>
      </c>
      <c r="J1552" s="141" t="s">
        <v>109</v>
      </c>
      <c r="K1552" s="141" t="s">
        <v>111</v>
      </c>
      <c r="L1552" s="141" t="s">
        <v>4136</v>
      </c>
      <c r="M1552" s="141" t="s">
        <v>230</v>
      </c>
      <c r="N1552" s="141" t="s">
        <v>286</v>
      </c>
      <c r="O1552" s="141" t="s">
        <v>287</v>
      </c>
      <c r="P1552" s="141" t="s">
        <v>3282</v>
      </c>
      <c r="Q1552" s="141" t="s">
        <v>288</v>
      </c>
      <c r="R1552" s="141" t="s">
        <v>3468</v>
      </c>
      <c r="S1552" s="148" t="s">
        <v>3280</v>
      </c>
      <c r="T1552" s="147">
        <v>250791</v>
      </c>
      <c r="U1552" s="147">
        <v>201310</v>
      </c>
      <c r="V1552" s="147">
        <v>0</v>
      </c>
      <c r="W1552" s="147">
        <v>0</v>
      </c>
    </row>
    <row r="1553" spans="1:23">
      <c r="A1553" s="141" t="s">
        <v>3465</v>
      </c>
      <c r="B1553" s="141" t="s">
        <v>284</v>
      </c>
      <c r="C1553" s="141" t="s">
        <v>3464</v>
      </c>
      <c r="D1553" s="141" t="s">
        <v>3463</v>
      </c>
      <c r="E1553" s="141" t="s">
        <v>4314</v>
      </c>
      <c r="F1553" s="141" t="s">
        <v>4315</v>
      </c>
      <c r="G1553" s="141" t="s">
        <v>54</v>
      </c>
      <c r="H1553" s="141" t="s">
        <v>4112</v>
      </c>
      <c r="I1553" s="141" t="s">
        <v>3492</v>
      </c>
      <c r="J1553" s="141" t="s">
        <v>109</v>
      </c>
      <c r="K1553" s="141" t="s">
        <v>111</v>
      </c>
      <c r="L1553" s="141" t="s">
        <v>4136</v>
      </c>
      <c r="M1553" s="141" t="s">
        <v>231</v>
      </c>
      <c r="N1553" s="141" t="s">
        <v>286</v>
      </c>
      <c r="O1553" s="141" t="s">
        <v>287</v>
      </c>
      <c r="P1553" s="141" t="s">
        <v>3282</v>
      </c>
      <c r="Q1553" s="141" t="s">
        <v>288</v>
      </c>
      <c r="R1553" s="141" t="s">
        <v>3468</v>
      </c>
      <c r="S1553" s="148" t="s">
        <v>3280</v>
      </c>
      <c r="T1553" s="147">
        <v>100000</v>
      </c>
      <c r="U1553" s="147">
        <v>121800</v>
      </c>
      <c r="V1553" s="147">
        <v>121660.76</v>
      </c>
      <c r="W1553" s="147">
        <v>121660.76</v>
      </c>
    </row>
    <row r="1554" spans="1:23">
      <c r="A1554" s="141" t="s">
        <v>3465</v>
      </c>
      <c r="B1554" s="141" t="s">
        <v>284</v>
      </c>
      <c r="C1554" s="141" t="s">
        <v>3464</v>
      </c>
      <c r="D1554" s="141" t="s">
        <v>3463</v>
      </c>
      <c r="E1554" s="141" t="s">
        <v>4314</v>
      </c>
      <c r="F1554" s="141" t="s">
        <v>4315</v>
      </c>
      <c r="G1554" s="141" t="s">
        <v>54</v>
      </c>
      <c r="H1554" s="141" t="s">
        <v>4112</v>
      </c>
      <c r="I1554" s="141" t="s">
        <v>3492</v>
      </c>
      <c r="J1554" s="141" t="s">
        <v>109</v>
      </c>
      <c r="K1554" s="141" t="s">
        <v>111</v>
      </c>
      <c r="L1554" s="141" t="s">
        <v>4136</v>
      </c>
      <c r="M1554" s="141" t="s">
        <v>232</v>
      </c>
      <c r="N1554" s="141" t="s">
        <v>286</v>
      </c>
      <c r="O1554" s="141" t="s">
        <v>287</v>
      </c>
      <c r="P1554" s="141" t="s">
        <v>3282</v>
      </c>
      <c r="Q1554" s="141" t="s">
        <v>288</v>
      </c>
      <c r="R1554" s="141" t="s">
        <v>3468</v>
      </c>
      <c r="S1554" s="148" t="s">
        <v>3280</v>
      </c>
      <c r="T1554" s="147">
        <v>3819</v>
      </c>
      <c r="U1554" s="147">
        <v>0</v>
      </c>
      <c r="V1554" s="147">
        <v>0</v>
      </c>
      <c r="W1554" s="147">
        <v>0</v>
      </c>
    </row>
    <row r="1555" spans="1:23">
      <c r="A1555" s="141" t="s">
        <v>3465</v>
      </c>
      <c r="B1555" s="141" t="s">
        <v>284</v>
      </c>
      <c r="C1555" s="141" t="s">
        <v>3464</v>
      </c>
      <c r="D1555" s="141" t="s">
        <v>3463</v>
      </c>
      <c r="E1555" s="141" t="s">
        <v>4314</v>
      </c>
      <c r="F1555" s="141" t="s">
        <v>4315</v>
      </c>
      <c r="G1555" s="141" t="s">
        <v>54</v>
      </c>
      <c r="H1555" s="141" t="s">
        <v>4112</v>
      </c>
      <c r="I1555" s="141" t="s">
        <v>3492</v>
      </c>
      <c r="J1555" s="141" t="s">
        <v>109</v>
      </c>
      <c r="K1555" s="141" t="s">
        <v>111</v>
      </c>
      <c r="L1555" s="141" t="s">
        <v>4140</v>
      </c>
      <c r="M1555" s="141" t="s">
        <v>235</v>
      </c>
      <c r="N1555" s="141" t="s">
        <v>286</v>
      </c>
      <c r="O1555" s="141" t="s">
        <v>287</v>
      </c>
      <c r="P1555" s="141" t="s">
        <v>3282</v>
      </c>
      <c r="Q1555" s="141" t="s">
        <v>288</v>
      </c>
      <c r="R1555" s="141" t="s">
        <v>3468</v>
      </c>
      <c r="S1555" s="148" t="s">
        <v>3280</v>
      </c>
      <c r="T1555" s="147">
        <v>1646519</v>
      </c>
      <c r="U1555" s="147">
        <v>1646519</v>
      </c>
      <c r="V1555" s="147">
        <v>1230290.96</v>
      </c>
      <c r="W1555" s="147">
        <v>1230290.96</v>
      </c>
    </row>
    <row r="1556" spans="1:23">
      <c r="A1556" s="141" t="s">
        <v>3465</v>
      </c>
      <c r="B1556" s="141" t="s">
        <v>284</v>
      </c>
      <c r="C1556" s="141" t="s">
        <v>3464</v>
      </c>
      <c r="D1556" s="141" t="s">
        <v>3463</v>
      </c>
      <c r="E1556" s="141" t="s">
        <v>4314</v>
      </c>
      <c r="F1556" s="141" t="s">
        <v>4315</v>
      </c>
      <c r="G1556" s="141" t="s">
        <v>54</v>
      </c>
      <c r="H1556" s="141" t="s">
        <v>4112</v>
      </c>
      <c r="I1556" s="141" t="s">
        <v>3492</v>
      </c>
      <c r="J1556" s="141" t="s">
        <v>109</v>
      </c>
      <c r="K1556" s="141" t="s">
        <v>111</v>
      </c>
      <c r="L1556" s="141" t="s">
        <v>4140</v>
      </c>
      <c r="M1556" s="141" t="s">
        <v>236</v>
      </c>
      <c r="N1556" s="141" t="s">
        <v>286</v>
      </c>
      <c r="O1556" s="141" t="s">
        <v>287</v>
      </c>
      <c r="P1556" s="141" t="s">
        <v>3282</v>
      </c>
      <c r="Q1556" s="141" t="s">
        <v>288</v>
      </c>
      <c r="R1556" s="141" t="s">
        <v>3468</v>
      </c>
      <c r="S1556" s="148" t="s">
        <v>3280</v>
      </c>
      <c r="T1556" s="147">
        <v>82461</v>
      </c>
      <c r="U1556" s="147">
        <v>96355</v>
      </c>
      <c r="V1556" s="147">
        <v>94317.4</v>
      </c>
      <c r="W1556" s="147">
        <v>94317.4</v>
      </c>
    </row>
    <row r="1557" spans="1:23">
      <c r="A1557" s="141" t="s">
        <v>3465</v>
      </c>
      <c r="B1557" s="141" t="s">
        <v>284</v>
      </c>
      <c r="C1557" s="141" t="s">
        <v>3464</v>
      </c>
      <c r="D1557" s="141" t="s">
        <v>3463</v>
      </c>
      <c r="E1557" s="141" t="s">
        <v>4314</v>
      </c>
      <c r="F1557" s="141" t="s">
        <v>4315</v>
      </c>
      <c r="G1557" s="141" t="s">
        <v>54</v>
      </c>
      <c r="H1557" s="141" t="s">
        <v>4112</v>
      </c>
      <c r="I1557" s="141" t="s">
        <v>3492</v>
      </c>
      <c r="J1557" s="141" t="s">
        <v>109</v>
      </c>
      <c r="K1557" s="141" t="s">
        <v>111</v>
      </c>
      <c r="L1557" s="141" t="s">
        <v>4140</v>
      </c>
      <c r="M1557" s="141" t="s">
        <v>239</v>
      </c>
      <c r="N1557" s="141" t="s">
        <v>286</v>
      </c>
      <c r="O1557" s="141" t="s">
        <v>287</v>
      </c>
      <c r="P1557" s="141" t="s">
        <v>3282</v>
      </c>
      <c r="Q1557" s="141" t="s">
        <v>288</v>
      </c>
      <c r="R1557" s="141" t="s">
        <v>3468</v>
      </c>
      <c r="S1557" s="148" t="s">
        <v>3280</v>
      </c>
      <c r="T1557" s="147">
        <v>60000</v>
      </c>
      <c r="U1557" s="147">
        <v>49200</v>
      </c>
      <c r="V1557" s="147">
        <v>49199.98</v>
      </c>
      <c r="W1557" s="147">
        <v>49199.98</v>
      </c>
    </row>
    <row r="1558" spans="1:23">
      <c r="A1558" s="141" t="s">
        <v>3465</v>
      </c>
      <c r="B1558" s="141" t="s">
        <v>284</v>
      </c>
      <c r="C1558" s="141" t="s">
        <v>3464</v>
      </c>
      <c r="D1558" s="141" t="s">
        <v>3463</v>
      </c>
      <c r="E1558" s="141" t="s">
        <v>4314</v>
      </c>
      <c r="F1558" s="141" t="s">
        <v>4315</v>
      </c>
      <c r="G1558" s="141" t="s">
        <v>54</v>
      </c>
      <c r="H1558" s="141" t="s">
        <v>4112</v>
      </c>
      <c r="I1558" s="141" t="s">
        <v>3492</v>
      </c>
      <c r="J1558" s="141" t="s">
        <v>109</v>
      </c>
      <c r="K1558" s="141" t="s">
        <v>111</v>
      </c>
      <c r="L1558" s="141" t="s">
        <v>4140</v>
      </c>
      <c r="M1558" s="141" t="s">
        <v>240</v>
      </c>
      <c r="N1558" s="141" t="s">
        <v>286</v>
      </c>
      <c r="O1558" s="141" t="s">
        <v>287</v>
      </c>
      <c r="P1558" s="141" t="s">
        <v>3282</v>
      </c>
      <c r="Q1558" s="141" t="s">
        <v>288</v>
      </c>
      <c r="R1558" s="141" t="s">
        <v>3468</v>
      </c>
      <c r="S1558" s="148" t="s">
        <v>3280</v>
      </c>
      <c r="T1558" s="147">
        <v>30000</v>
      </c>
      <c r="U1558" s="147">
        <v>0</v>
      </c>
      <c r="V1558" s="147">
        <v>0</v>
      </c>
      <c r="W1558" s="147">
        <v>0</v>
      </c>
    </row>
    <row r="1559" spans="1:23">
      <c r="A1559" s="141" t="s">
        <v>3465</v>
      </c>
      <c r="B1559" s="141" t="s">
        <v>284</v>
      </c>
      <c r="C1559" s="141" t="s">
        <v>3464</v>
      </c>
      <c r="D1559" s="141" t="s">
        <v>3463</v>
      </c>
      <c r="E1559" s="141" t="s">
        <v>4314</v>
      </c>
      <c r="F1559" s="141" t="s">
        <v>4315</v>
      </c>
      <c r="G1559" s="141" t="s">
        <v>54</v>
      </c>
      <c r="H1559" s="141" t="s">
        <v>4112</v>
      </c>
      <c r="I1559" s="141" t="s">
        <v>3492</v>
      </c>
      <c r="J1559" s="141" t="s">
        <v>109</v>
      </c>
      <c r="K1559" s="141" t="s">
        <v>111</v>
      </c>
      <c r="L1559" s="141" t="s">
        <v>4140</v>
      </c>
      <c r="M1559" s="141" t="s">
        <v>241</v>
      </c>
      <c r="N1559" s="141" t="s">
        <v>286</v>
      </c>
      <c r="O1559" s="141" t="s">
        <v>287</v>
      </c>
      <c r="P1559" s="141" t="s">
        <v>3282</v>
      </c>
      <c r="Q1559" s="141" t="s">
        <v>288</v>
      </c>
      <c r="R1559" s="141" t="s">
        <v>3468</v>
      </c>
      <c r="S1559" s="148" t="s">
        <v>3280</v>
      </c>
      <c r="T1559" s="147">
        <v>1820000</v>
      </c>
      <c r="U1559" s="147">
        <v>1820000</v>
      </c>
      <c r="V1559" s="147">
        <v>1500379.16</v>
      </c>
      <c r="W1559" s="147">
        <v>1500379.14</v>
      </c>
    </row>
    <row r="1560" spans="1:23">
      <c r="A1560" s="141" t="s">
        <v>3465</v>
      </c>
      <c r="B1560" s="141" t="s">
        <v>284</v>
      </c>
      <c r="C1560" s="141" t="s">
        <v>3464</v>
      </c>
      <c r="D1560" s="141" t="s">
        <v>3463</v>
      </c>
      <c r="E1560" s="141" t="s">
        <v>4314</v>
      </c>
      <c r="F1560" s="141" t="s">
        <v>4315</v>
      </c>
      <c r="G1560" s="141" t="s">
        <v>54</v>
      </c>
      <c r="H1560" s="141" t="s">
        <v>4112</v>
      </c>
      <c r="I1560" s="141" t="s">
        <v>3492</v>
      </c>
      <c r="J1560" s="141" t="s">
        <v>109</v>
      </c>
      <c r="K1560" s="141" t="s">
        <v>111</v>
      </c>
      <c r="L1560" s="141" t="s">
        <v>4140</v>
      </c>
      <c r="M1560" s="141" t="s">
        <v>243</v>
      </c>
      <c r="N1560" s="141" t="s">
        <v>286</v>
      </c>
      <c r="O1560" s="141" t="s">
        <v>287</v>
      </c>
      <c r="P1560" s="141" t="s">
        <v>3282</v>
      </c>
      <c r="Q1560" s="141" t="s">
        <v>288</v>
      </c>
      <c r="R1560" s="141" t="s">
        <v>3468</v>
      </c>
      <c r="S1560" s="148" t="s">
        <v>3280</v>
      </c>
      <c r="T1560" s="147">
        <v>90000</v>
      </c>
      <c r="U1560" s="147">
        <v>126650</v>
      </c>
      <c r="V1560" s="147">
        <v>126458.98</v>
      </c>
      <c r="W1560" s="147">
        <v>126458.98</v>
      </c>
    </row>
    <row r="1561" spans="1:23">
      <c r="A1561" s="141" t="s">
        <v>3465</v>
      </c>
      <c r="B1561" s="141" t="s">
        <v>284</v>
      </c>
      <c r="C1561" s="141" t="s">
        <v>3464</v>
      </c>
      <c r="D1561" s="141" t="s">
        <v>3463</v>
      </c>
      <c r="E1561" s="141" t="s">
        <v>4314</v>
      </c>
      <c r="F1561" s="141" t="s">
        <v>4315</v>
      </c>
      <c r="G1561" s="141" t="s">
        <v>54</v>
      </c>
      <c r="H1561" s="141" t="s">
        <v>4112</v>
      </c>
      <c r="I1561" s="141" t="s">
        <v>3514</v>
      </c>
      <c r="J1561" s="141" t="s">
        <v>178</v>
      </c>
      <c r="K1561" s="141" t="s">
        <v>179</v>
      </c>
      <c r="L1561" s="141" t="s">
        <v>4136</v>
      </c>
      <c r="M1561" s="141" t="s">
        <v>225</v>
      </c>
      <c r="N1561" s="141" t="s">
        <v>303</v>
      </c>
      <c r="O1561" s="141" t="s">
        <v>287</v>
      </c>
      <c r="P1561" s="141" t="s">
        <v>3282</v>
      </c>
      <c r="Q1561" s="141" t="s">
        <v>288</v>
      </c>
      <c r="R1561" s="141" t="s">
        <v>3468</v>
      </c>
      <c r="S1561" s="148" t="s">
        <v>3280</v>
      </c>
      <c r="T1561" s="147">
        <v>2315437</v>
      </c>
      <c r="U1561" s="147">
        <v>2315437</v>
      </c>
      <c r="V1561" s="147">
        <v>2315437</v>
      </c>
      <c r="W1561" s="147">
        <v>1826593.3</v>
      </c>
    </row>
    <row r="1562" spans="1:23">
      <c r="A1562" s="141" t="s">
        <v>3465</v>
      </c>
      <c r="B1562" s="141" t="s">
        <v>284</v>
      </c>
      <c r="C1562" s="141" t="s">
        <v>3464</v>
      </c>
      <c r="D1562" s="141" t="s">
        <v>3463</v>
      </c>
      <c r="E1562" s="141" t="s">
        <v>4314</v>
      </c>
      <c r="F1562" s="141" t="s">
        <v>4315</v>
      </c>
      <c r="G1562" s="141" t="s">
        <v>54</v>
      </c>
      <c r="H1562" s="141" t="s">
        <v>4112</v>
      </c>
      <c r="I1562" s="141" t="s">
        <v>3514</v>
      </c>
      <c r="J1562" s="141" t="s">
        <v>178</v>
      </c>
      <c r="K1562" s="141" t="s">
        <v>179</v>
      </c>
      <c r="L1562" s="141" t="s">
        <v>4136</v>
      </c>
      <c r="M1562" s="141" t="s">
        <v>231</v>
      </c>
      <c r="N1562" s="141" t="s">
        <v>303</v>
      </c>
      <c r="O1562" s="141" t="s">
        <v>287</v>
      </c>
      <c r="P1562" s="141" t="s">
        <v>3282</v>
      </c>
      <c r="Q1562" s="141" t="s">
        <v>288</v>
      </c>
      <c r="R1562" s="141" t="s">
        <v>3468</v>
      </c>
      <c r="S1562" s="148" t="s">
        <v>3280</v>
      </c>
      <c r="T1562" s="147">
        <v>50000</v>
      </c>
      <c r="U1562" s="147">
        <v>0</v>
      </c>
      <c r="V1562" s="147">
        <v>0</v>
      </c>
      <c r="W1562" s="147">
        <v>0</v>
      </c>
    </row>
    <row r="1563" spans="1:23">
      <c r="A1563" s="141" t="s">
        <v>3465</v>
      </c>
      <c r="B1563" s="141" t="s">
        <v>284</v>
      </c>
      <c r="C1563" s="141" t="s">
        <v>3464</v>
      </c>
      <c r="D1563" s="141" t="s">
        <v>3463</v>
      </c>
      <c r="E1563" s="141" t="s">
        <v>4314</v>
      </c>
      <c r="F1563" s="141" t="s">
        <v>4315</v>
      </c>
      <c r="G1563" s="141" t="s">
        <v>54</v>
      </c>
      <c r="H1563" s="141" t="s">
        <v>4112</v>
      </c>
      <c r="I1563" s="141" t="s">
        <v>3514</v>
      </c>
      <c r="J1563" s="141" t="s">
        <v>178</v>
      </c>
      <c r="K1563" s="141" t="s">
        <v>179</v>
      </c>
      <c r="L1563" s="141" t="s">
        <v>4136</v>
      </c>
      <c r="M1563" s="141" t="s">
        <v>231</v>
      </c>
      <c r="N1563" s="141" t="s">
        <v>303</v>
      </c>
      <c r="O1563" s="141" t="s">
        <v>289</v>
      </c>
      <c r="P1563" s="141" t="s">
        <v>3282</v>
      </c>
      <c r="Q1563" s="141" t="s">
        <v>288</v>
      </c>
      <c r="R1563" s="141" t="s">
        <v>3468</v>
      </c>
      <c r="S1563" s="148" t="s">
        <v>3280</v>
      </c>
      <c r="T1563" s="147">
        <v>0</v>
      </c>
      <c r="U1563" s="147">
        <v>700000</v>
      </c>
      <c r="V1563" s="147">
        <v>135700</v>
      </c>
      <c r="W1563" s="147">
        <v>0</v>
      </c>
    </row>
    <row r="1564" spans="1:23">
      <c r="A1564" s="141" t="s">
        <v>3465</v>
      </c>
      <c r="B1564" s="141" t="s">
        <v>284</v>
      </c>
      <c r="C1564" s="141" t="s">
        <v>3464</v>
      </c>
      <c r="D1564" s="141" t="s">
        <v>3463</v>
      </c>
      <c r="E1564" s="141" t="s">
        <v>4314</v>
      </c>
      <c r="F1564" s="141" t="s">
        <v>4315</v>
      </c>
      <c r="G1564" s="141" t="s">
        <v>54</v>
      </c>
      <c r="H1564" s="141" t="s">
        <v>4112</v>
      </c>
      <c r="I1564" s="141" t="s">
        <v>3514</v>
      </c>
      <c r="J1564" s="141" t="s">
        <v>178</v>
      </c>
      <c r="K1564" s="141" t="s">
        <v>179</v>
      </c>
      <c r="L1564" s="141" t="s">
        <v>4136</v>
      </c>
      <c r="M1564" s="141" t="s">
        <v>232</v>
      </c>
      <c r="N1564" s="141" t="s">
        <v>303</v>
      </c>
      <c r="O1564" s="141" t="s">
        <v>287</v>
      </c>
      <c r="P1564" s="141" t="s">
        <v>3282</v>
      </c>
      <c r="Q1564" s="141" t="s">
        <v>288</v>
      </c>
      <c r="R1564" s="141" t="s">
        <v>3468</v>
      </c>
      <c r="S1564" s="148" t="s">
        <v>3280</v>
      </c>
      <c r="T1564" s="147">
        <v>566400</v>
      </c>
      <c r="U1564" s="147">
        <v>566400</v>
      </c>
      <c r="V1564" s="147">
        <v>566400</v>
      </c>
      <c r="W1564" s="147">
        <v>377600</v>
      </c>
    </row>
    <row r="1565" spans="1:23">
      <c r="A1565" s="141" t="s">
        <v>3465</v>
      </c>
      <c r="B1565" s="141" t="s">
        <v>284</v>
      </c>
      <c r="C1565" s="141" t="s">
        <v>3464</v>
      </c>
      <c r="D1565" s="141" t="s">
        <v>3463</v>
      </c>
      <c r="E1565" s="141" t="s">
        <v>4314</v>
      </c>
      <c r="F1565" s="141" t="s">
        <v>4315</v>
      </c>
      <c r="G1565" s="141" t="s">
        <v>54</v>
      </c>
      <c r="H1565" s="141" t="s">
        <v>4112</v>
      </c>
      <c r="I1565" s="141" t="s">
        <v>3514</v>
      </c>
      <c r="J1565" s="141" t="s">
        <v>178</v>
      </c>
      <c r="K1565" s="141" t="s">
        <v>179</v>
      </c>
      <c r="L1565" s="141" t="s">
        <v>4140</v>
      </c>
      <c r="M1565" s="141" t="s">
        <v>235</v>
      </c>
      <c r="N1565" s="141" t="s">
        <v>303</v>
      </c>
      <c r="O1565" s="141" t="s">
        <v>287</v>
      </c>
      <c r="P1565" s="141" t="s">
        <v>3282</v>
      </c>
      <c r="Q1565" s="141" t="s">
        <v>288</v>
      </c>
      <c r="R1565" s="141" t="s">
        <v>3468</v>
      </c>
      <c r="S1565" s="148" t="s">
        <v>3280</v>
      </c>
      <c r="T1565" s="147">
        <v>16800000</v>
      </c>
      <c r="U1565" s="147">
        <v>17400000</v>
      </c>
      <c r="V1565" s="147">
        <v>12312527.949999999</v>
      </c>
      <c r="W1565" s="147">
        <v>11876443.85</v>
      </c>
    </row>
    <row r="1566" spans="1:23">
      <c r="A1566" s="141" t="s">
        <v>3465</v>
      </c>
      <c r="B1566" s="141" t="s">
        <v>284</v>
      </c>
      <c r="C1566" s="141" t="s">
        <v>3464</v>
      </c>
      <c r="D1566" s="141" t="s">
        <v>3463</v>
      </c>
      <c r="E1566" s="141" t="s">
        <v>4314</v>
      </c>
      <c r="F1566" s="141" t="s">
        <v>4315</v>
      </c>
      <c r="G1566" s="141" t="s">
        <v>54</v>
      </c>
      <c r="H1566" s="141" t="s">
        <v>4112</v>
      </c>
      <c r="I1566" s="141" t="s">
        <v>3514</v>
      </c>
      <c r="J1566" s="141" t="s">
        <v>178</v>
      </c>
      <c r="K1566" s="141" t="s">
        <v>179</v>
      </c>
      <c r="L1566" s="141" t="s">
        <v>4140</v>
      </c>
      <c r="M1566" s="141" t="s">
        <v>235</v>
      </c>
      <c r="N1566" s="141" t="s">
        <v>303</v>
      </c>
      <c r="O1566" s="141" t="s">
        <v>289</v>
      </c>
      <c r="P1566" s="141" t="s">
        <v>3282</v>
      </c>
      <c r="Q1566" s="141" t="s">
        <v>288</v>
      </c>
      <c r="R1566" s="141" t="s">
        <v>3468</v>
      </c>
      <c r="S1566" s="148" t="s">
        <v>3280</v>
      </c>
      <c r="T1566" s="147">
        <v>0</v>
      </c>
      <c r="U1566" s="147">
        <v>4600000</v>
      </c>
      <c r="V1566" s="147">
        <v>387844.9</v>
      </c>
      <c r="W1566" s="147">
        <v>0</v>
      </c>
    </row>
    <row r="1567" spans="1:23">
      <c r="A1567" s="141" t="s">
        <v>3465</v>
      </c>
      <c r="B1567" s="141" t="s">
        <v>284</v>
      </c>
      <c r="C1567" s="141" t="s">
        <v>3464</v>
      </c>
      <c r="D1567" s="141" t="s">
        <v>3463</v>
      </c>
      <c r="E1567" s="141" t="s">
        <v>4314</v>
      </c>
      <c r="F1567" s="141" t="s">
        <v>4315</v>
      </c>
      <c r="G1567" s="141" t="s">
        <v>54</v>
      </c>
      <c r="H1567" s="141" t="s">
        <v>4112</v>
      </c>
      <c r="I1567" s="141" t="s">
        <v>3514</v>
      </c>
      <c r="J1567" s="141" t="s">
        <v>178</v>
      </c>
      <c r="K1567" s="141" t="s">
        <v>179</v>
      </c>
      <c r="L1567" s="141" t="s">
        <v>4140</v>
      </c>
      <c r="M1567" s="141" t="s">
        <v>236</v>
      </c>
      <c r="N1567" s="141" t="s">
        <v>303</v>
      </c>
      <c r="O1567" s="141" t="s">
        <v>287</v>
      </c>
      <c r="P1567" s="141" t="s">
        <v>3282</v>
      </c>
      <c r="Q1567" s="141" t="s">
        <v>288</v>
      </c>
      <c r="R1567" s="141" t="s">
        <v>3468</v>
      </c>
      <c r="S1567" s="148" t="s">
        <v>3280</v>
      </c>
      <c r="T1567" s="147">
        <v>900000</v>
      </c>
      <c r="U1567" s="147">
        <v>900000</v>
      </c>
      <c r="V1567" s="147">
        <v>899726.4</v>
      </c>
      <c r="W1567" s="147">
        <v>0</v>
      </c>
    </row>
    <row r="1568" spans="1:23">
      <c r="A1568" s="141" t="s">
        <v>3465</v>
      </c>
      <c r="B1568" s="141" t="s">
        <v>284</v>
      </c>
      <c r="C1568" s="141" t="s">
        <v>3464</v>
      </c>
      <c r="D1568" s="141" t="s">
        <v>3463</v>
      </c>
      <c r="E1568" s="141" t="s">
        <v>4314</v>
      </c>
      <c r="F1568" s="141" t="s">
        <v>4315</v>
      </c>
      <c r="G1568" s="141" t="s">
        <v>54</v>
      </c>
      <c r="H1568" s="141" t="s">
        <v>4112</v>
      </c>
      <c r="I1568" s="141" t="s">
        <v>3514</v>
      </c>
      <c r="J1568" s="141" t="s">
        <v>178</v>
      </c>
      <c r="K1568" s="141" t="s">
        <v>179</v>
      </c>
      <c r="L1568" s="141" t="s">
        <v>4140</v>
      </c>
      <c r="M1568" s="141" t="s">
        <v>237</v>
      </c>
      <c r="N1568" s="141" t="s">
        <v>303</v>
      </c>
      <c r="O1568" s="141" t="s">
        <v>287</v>
      </c>
      <c r="P1568" s="141" t="s">
        <v>3282</v>
      </c>
      <c r="Q1568" s="141" t="s">
        <v>288</v>
      </c>
      <c r="R1568" s="141" t="s">
        <v>3468</v>
      </c>
      <c r="S1568" s="148" t="s">
        <v>3280</v>
      </c>
      <c r="T1568" s="147">
        <v>5208425</v>
      </c>
      <c r="U1568" s="147">
        <v>5208425</v>
      </c>
      <c r="V1568" s="147">
        <v>3667958.5</v>
      </c>
      <c r="W1568" s="147">
        <v>2769961.47</v>
      </c>
    </row>
    <row r="1569" spans="1:23">
      <c r="A1569" s="141" t="s">
        <v>3465</v>
      </c>
      <c r="B1569" s="141" t="s">
        <v>284</v>
      </c>
      <c r="C1569" s="141" t="s">
        <v>3464</v>
      </c>
      <c r="D1569" s="141" t="s">
        <v>3463</v>
      </c>
      <c r="E1569" s="141" t="s">
        <v>4314</v>
      </c>
      <c r="F1569" s="141" t="s">
        <v>4315</v>
      </c>
      <c r="G1569" s="141" t="s">
        <v>54</v>
      </c>
      <c r="H1569" s="141" t="s">
        <v>4112</v>
      </c>
      <c r="I1569" s="141" t="s">
        <v>3514</v>
      </c>
      <c r="J1569" s="141" t="s">
        <v>178</v>
      </c>
      <c r="K1569" s="141" t="s">
        <v>179</v>
      </c>
      <c r="L1569" s="141" t="s">
        <v>4140</v>
      </c>
      <c r="M1569" s="141" t="s">
        <v>238</v>
      </c>
      <c r="N1569" s="141" t="s">
        <v>303</v>
      </c>
      <c r="O1569" s="141" t="s">
        <v>287</v>
      </c>
      <c r="P1569" s="141" t="s">
        <v>3282</v>
      </c>
      <c r="Q1569" s="141" t="s">
        <v>288</v>
      </c>
      <c r="R1569" s="141" t="s">
        <v>3468</v>
      </c>
      <c r="S1569" s="148" t="s">
        <v>3280</v>
      </c>
      <c r="T1569" s="147">
        <v>18933000</v>
      </c>
      <c r="U1569" s="147">
        <v>18933000</v>
      </c>
      <c r="V1569" s="147">
        <v>16759572.9</v>
      </c>
      <c r="W1569" s="147">
        <v>11822605.4</v>
      </c>
    </row>
    <row r="1570" spans="1:23">
      <c r="A1570" s="141" t="s">
        <v>3465</v>
      </c>
      <c r="B1570" s="141" t="s">
        <v>284</v>
      </c>
      <c r="C1570" s="141" t="s">
        <v>3464</v>
      </c>
      <c r="D1570" s="141" t="s">
        <v>3463</v>
      </c>
      <c r="E1570" s="141" t="s">
        <v>4314</v>
      </c>
      <c r="F1570" s="141" t="s">
        <v>4315</v>
      </c>
      <c r="G1570" s="141" t="s">
        <v>54</v>
      </c>
      <c r="H1570" s="141" t="s">
        <v>4112</v>
      </c>
      <c r="I1570" s="141" t="s">
        <v>3514</v>
      </c>
      <c r="J1570" s="141" t="s">
        <v>178</v>
      </c>
      <c r="K1570" s="141" t="s">
        <v>179</v>
      </c>
      <c r="L1570" s="141" t="s">
        <v>4140</v>
      </c>
      <c r="M1570" s="141" t="s">
        <v>239</v>
      </c>
      <c r="N1570" s="141" t="s">
        <v>303</v>
      </c>
      <c r="O1570" s="141" t="s">
        <v>287</v>
      </c>
      <c r="P1570" s="141" t="s">
        <v>3282</v>
      </c>
      <c r="Q1570" s="141" t="s">
        <v>288</v>
      </c>
      <c r="R1570" s="141" t="s">
        <v>3468</v>
      </c>
      <c r="S1570" s="148" t="s">
        <v>3280</v>
      </c>
      <c r="T1570" s="147">
        <v>1931848</v>
      </c>
      <c r="U1570" s="147">
        <v>0</v>
      </c>
      <c r="V1570" s="147">
        <v>0</v>
      </c>
      <c r="W1570" s="147">
        <v>0</v>
      </c>
    </row>
    <row r="1571" spans="1:23">
      <c r="A1571" s="141" t="s">
        <v>3465</v>
      </c>
      <c r="B1571" s="141" t="s">
        <v>284</v>
      </c>
      <c r="C1571" s="141" t="s">
        <v>3464</v>
      </c>
      <c r="D1571" s="141" t="s">
        <v>3463</v>
      </c>
      <c r="E1571" s="141" t="s">
        <v>4314</v>
      </c>
      <c r="F1571" s="141" t="s">
        <v>4315</v>
      </c>
      <c r="G1571" s="141" t="s">
        <v>54</v>
      </c>
      <c r="H1571" s="141" t="s">
        <v>4112</v>
      </c>
      <c r="I1571" s="141" t="s">
        <v>3514</v>
      </c>
      <c r="J1571" s="141" t="s">
        <v>178</v>
      </c>
      <c r="K1571" s="141" t="s">
        <v>179</v>
      </c>
      <c r="L1571" s="141" t="s">
        <v>4140</v>
      </c>
      <c r="M1571" s="141" t="s">
        <v>241</v>
      </c>
      <c r="N1571" s="141" t="s">
        <v>303</v>
      </c>
      <c r="O1571" s="141" t="s">
        <v>287</v>
      </c>
      <c r="P1571" s="141" t="s">
        <v>3282</v>
      </c>
      <c r="Q1571" s="141" t="s">
        <v>288</v>
      </c>
      <c r="R1571" s="141" t="s">
        <v>3468</v>
      </c>
      <c r="S1571" s="148" t="s">
        <v>3280</v>
      </c>
      <c r="T1571" s="147">
        <v>37796000</v>
      </c>
      <c r="U1571" s="147">
        <v>41378046.299999997</v>
      </c>
      <c r="V1571" s="147">
        <v>35718810.390000001</v>
      </c>
      <c r="W1571" s="147">
        <v>28621930.559999999</v>
      </c>
    </row>
    <row r="1572" spans="1:23">
      <c r="A1572" s="141" t="s">
        <v>3465</v>
      </c>
      <c r="B1572" s="141" t="s">
        <v>284</v>
      </c>
      <c r="C1572" s="141" t="s">
        <v>3464</v>
      </c>
      <c r="D1572" s="141" t="s">
        <v>3463</v>
      </c>
      <c r="E1572" s="141" t="s">
        <v>4314</v>
      </c>
      <c r="F1572" s="141" t="s">
        <v>4315</v>
      </c>
      <c r="G1572" s="141" t="s">
        <v>54</v>
      </c>
      <c r="H1572" s="141" t="s">
        <v>4112</v>
      </c>
      <c r="I1572" s="141" t="s">
        <v>3514</v>
      </c>
      <c r="J1572" s="141" t="s">
        <v>178</v>
      </c>
      <c r="K1572" s="141" t="s">
        <v>179</v>
      </c>
      <c r="L1572" s="141" t="s">
        <v>4140</v>
      </c>
      <c r="M1572" s="141" t="s">
        <v>241</v>
      </c>
      <c r="N1572" s="141" t="s">
        <v>303</v>
      </c>
      <c r="O1572" s="141" t="s">
        <v>289</v>
      </c>
      <c r="P1572" s="141" t="s">
        <v>3282</v>
      </c>
      <c r="Q1572" s="141" t="s">
        <v>288</v>
      </c>
      <c r="R1572" s="141" t="s">
        <v>3468</v>
      </c>
      <c r="S1572" s="148" t="s">
        <v>3280</v>
      </c>
      <c r="T1572" s="147">
        <v>0</v>
      </c>
      <c r="U1572" s="147">
        <v>5150000</v>
      </c>
      <c r="V1572" s="147">
        <v>0</v>
      </c>
      <c r="W1572" s="147">
        <v>0</v>
      </c>
    </row>
    <row r="1573" spans="1:23">
      <c r="A1573" s="141" t="s">
        <v>3465</v>
      </c>
      <c r="B1573" s="141" t="s">
        <v>284</v>
      </c>
      <c r="C1573" s="141" t="s">
        <v>3464</v>
      </c>
      <c r="D1573" s="141" t="s">
        <v>3463</v>
      </c>
      <c r="E1573" s="141" t="s">
        <v>4314</v>
      </c>
      <c r="F1573" s="141" t="s">
        <v>4315</v>
      </c>
      <c r="G1573" s="141" t="s">
        <v>54</v>
      </c>
      <c r="H1573" s="141" t="s">
        <v>4112</v>
      </c>
      <c r="I1573" s="141" t="s">
        <v>3514</v>
      </c>
      <c r="J1573" s="141" t="s">
        <v>178</v>
      </c>
      <c r="K1573" s="141" t="s">
        <v>179</v>
      </c>
      <c r="L1573" s="141" t="s">
        <v>4140</v>
      </c>
      <c r="M1573" s="141" t="s">
        <v>243</v>
      </c>
      <c r="N1573" s="141" t="s">
        <v>303</v>
      </c>
      <c r="O1573" s="141" t="s">
        <v>287</v>
      </c>
      <c r="P1573" s="141" t="s">
        <v>3282</v>
      </c>
      <c r="Q1573" s="141" t="s">
        <v>288</v>
      </c>
      <c r="R1573" s="141" t="s">
        <v>3468</v>
      </c>
      <c r="S1573" s="148" t="s">
        <v>3280</v>
      </c>
      <c r="T1573" s="147">
        <v>31965772</v>
      </c>
      <c r="U1573" s="147">
        <v>33047620</v>
      </c>
      <c r="V1573" s="147">
        <v>30461188.539999999</v>
      </c>
      <c r="W1573" s="147">
        <v>25809718.260000002</v>
      </c>
    </row>
    <row r="1574" spans="1:23">
      <c r="A1574" s="141" t="s">
        <v>3465</v>
      </c>
      <c r="B1574" s="141" t="s">
        <v>284</v>
      </c>
      <c r="C1574" s="141" t="s">
        <v>3464</v>
      </c>
      <c r="D1574" s="141" t="s">
        <v>3463</v>
      </c>
      <c r="E1574" s="141" t="s">
        <v>4314</v>
      </c>
      <c r="F1574" s="141" t="s">
        <v>4315</v>
      </c>
      <c r="G1574" s="141" t="s">
        <v>54</v>
      </c>
      <c r="H1574" s="141" t="s">
        <v>4112</v>
      </c>
      <c r="I1574" s="141" t="s">
        <v>3514</v>
      </c>
      <c r="J1574" s="141" t="s">
        <v>178</v>
      </c>
      <c r="K1574" s="141" t="s">
        <v>179</v>
      </c>
      <c r="L1574" s="141" t="s">
        <v>4140</v>
      </c>
      <c r="M1574" s="141" t="s">
        <v>243</v>
      </c>
      <c r="N1574" s="141" t="s">
        <v>303</v>
      </c>
      <c r="O1574" s="141" t="s">
        <v>289</v>
      </c>
      <c r="P1574" s="141" t="s">
        <v>3282</v>
      </c>
      <c r="Q1574" s="141" t="s">
        <v>288</v>
      </c>
      <c r="R1574" s="141" t="s">
        <v>3468</v>
      </c>
      <c r="S1574" s="148" t="s">
        <v>3280</v>
      </c>
      <c r="T1574" s="147">
        <v>0</v>
      </c>
      <c r="U1574" s="147">
        <v>5000000</v>
      </c>
      <c r="V1574" s="147">
        <v>374650</v>
      </c>
      <c r="W1574" s="147">
        <v>0</v>
      </c>
    </row>
    <row r="1575" spans="1:23">
      <c r="A1575" s="141" t="s">
        <v>3465</v>
      </c>
      <c r="B1575" s="141" t="s">
        <v>284</v>
      </c>
      <c r="C1575" s="141" t="s">
        <v>3464</v>
      </c>
      <c r="D1575" s="141" t="s">
        <v>3463</v>
      </c>
      <c r="E1575" s="141" t="s">
        <v>4314</v>
      </c>
      <c r="F1575" s="141" t="s">
        <v>4315</v>
      </c>
      <c r="G1575" s="141" t="s">
        <v>54</v>
      </c>
      <c r="H1575" s="141" t="s">
        <v>4319</v>
      </c>
      <c r="I1575" s="141" t="s">
        <v>3492</v>
      </c>
      <c r="J1575" s="141" t="s">
        <v>109</v>
      </c>
      <c r="K1575" s="141" t="s">
        <v>111</v>
      </c>
      <c r="L1575" s="141" t="s">
        <v>4136</v>
      </c>
      <c r="M1575" s="141" t="s">
        <v>225</v>
      </c>
      <c r="N1575" s="141" t="s">
        <v>286</v>
      </c>
      <c r="O1575" s="141" t="s">
        <v>287</v>
      </c>
      <c r="P1575" s="141" t="s">
        <v>3282</v>
      </c>
      <c r="Q1575" s="141" t="s">
        <v>288</v>
      </c>
      <c r="R1575" s="141" t="s">
        <v>3468</v>
      </c>
      <c r="S1575" s="148" t="s">
        <v>3280</v>
      </c>
      <c r="T1575" s="147">
        <v>1544000</v>
      </c>
      <c r="U1575" s="147">
        <v>1729800</v>
      </c>
      <c r="V1575" s="147">
        <v>1714520.92</v>
      </c>
      <c r="W1575" s="147">
        <v>1714520.92</v>
      </c>
    </row>
    <row r="1576" spans="1:23">
      <c r="A1576" s="141" t="s">
        <v>3465</v>
      </c>
      <c r="B1576" s="141" t="s">
        <v>284</v>
      </c>
      <c r="C1576" s="141" t="s">
        <v>3464</v>
      </c>
      <c r="D1576" s="141" t="s">
        <v>3463</v>
      </c>
      <c r="E1576" s="141" t="s">
        <v>4314</v>
      </c>
      <c r="F1576" s="141" t="s">
        <v>4315</v>
      </c>
      <c r="G1576" s="141" t="s">
        <v>54</v>
      </c>
      <c r="H1576" s="141" t="s">
        <v>4319</v>
      </c>
      <c r="I1576" s="141" t="s">
        <v>3492</v>
      </c>
      <c r="J1576" s="141" t="s">
        <v>109</v>
      </c>
      <c r="K1576" s="141" t="s">
        <v>111</v>
      </c>
      <c r="L1576" s="141" t="s">
        <v>4136</v>
      </c>
      <c r="M1576" s="141" t="s">
        <v>229</v>
      </c>
      <c r="N1576" s="141" t="s">
        <v>286</v>
      </c>
      <c r="O1576" s="141" t="s">
        <v>287</v>
      </c>
      <c r="P1576" s="141" t="s">
        <v>3282</v>
      </c>
      <c r="Q1576" s="141" t="s">
        <v>288</v>
      </c>
      <c r="R1576" s="141" t="s">
        <v>3468</v>
      </c>
      <c r="S1576" s="148" t="s">
        <v>3280</v>
      </c>
      <c r="T1576" s="147">
        <v>504000</v>
      </c>
      <c r="U1576" s="147">
        <v>504000</v>
      </c>
      <c r="V1576" s="147">
        <v>0</v>
      </c>
      <c r="W1576" s="147">
        <v>0</v>
      </c>
    </row>
    <row r="1577" spans="1:23">
      <c r="A1577" s="141" t="s">
        <v>3465</v>
      </c>
      <c r="B1577" s="141" t="s">
        <v>284</v>
      </c>
      <c r="C1577" s="141" t="s">
        <v>3464</v>
      </c>
      <c r="D1577" s="141" t="s">
        <v>3463</v>
      </c>
      <c r="E1577" s="141" t="s">
        <v>4314</v>
      </c>
      <c r="F1577" s="141" t="s">
        <v>4315</v>
      </c>
      <c r="G1577" s="141" t="s">
        <v>54</v>
      </c>
      <c r="H1577" s="141" t="s">
        <v>4319</v>
      </c>
      <c r="I1577" s="141" t="s">
        <v>3492</v>
      </c>
      <c r="J1577" s="141" t="s">
        <v>109</v>
      </c>
      <c r="K1577" s="141" t="s">
        <v>111</v>
      </c>
      <c r="L1577" s="141" t="s">
        <v>4136</v>
      </c>
      <c r="M1577" s="141" t="s">
        <v>230</v>
      </c>
      <c r="N1577" s="141" t="s">
        <v>286</v>
      </c>
      <c r="O1577" s="141" t="s">
        <v>287</v>
      </c>
      <c r="P1577" s="141" t="s">
        <v>3282</v>
      </c>
      <c r="Q1577" s="141" t="s">
        <v>288</v>
      </c>
      <c r="R1577" s="141" t="s">
        <v>3468</v>
      </c>
      <c r="S1577" s="148" t="s">
        <v>3280</v>
      </c>
      <c r="T1577" s="147">
        <v>50000</v>
      </c>
      <c r="U1577" s="147">
        <v>14200</v>
      </c>
      <c r="V1577" s="147">
        <v>14189.04</v>
      </c>
      <c r="W1577" s="147">
        <v>14189.04</v>
      </c>
    </row>
    <row r="1578" spans="1:23">
      <c r="A1578" s="141" t="s">
        <v>3465</v>
      </c>
      <c r="B1578" s="141" t="s">
        <v>284</v>
      </c>
      <c r="C1578" s="141" t="s">
        <v>3464</v>
      </c>
      <c r="D1578" s="141" t="s">
        <v>3463</v>
      </c>
      <c r="E1578" s="141" t="s">
        <v>4314</v>
      </c>
      <c r="F1578" s="141" t="s">
        <v>4315</v>
      </c>
      <c r="G1578" s="141" t="s">
        <v>54</v>
      </c>
      <c r="H1578" s="141" t="s">
        <v>4319</v>
      </c>
      <c r="I1578" s="141" t="s">
        <v>3492</v>
      </c>
      <c r="J1578" s="141" t="s">
        <v>109</v>
      </c>
      <c r="K1578" s="141" t="s">
        <v>111</v>
      </c>
      <c r="L1578" s="141" t="s">
        <v>4136</v>
      </c>
      <c r="M1578" s="141" t="s">
        <v>232</v>
      </c>
      <c r="N1578" s="141" t="s">
        <v>286</v>
      </c>
      <c r="O1578" s="141" t="s">
        <v>287</v>
      </c>
      <c r="P1578" s="141" t="s">
        <v>3282</v>
      </c>
      <c r="Q1578" s="141" t="s">
        <v>288</v>
      </c>
      <c r="R1578" s="141" t="s">
        <v>3468</v>
      </c>
      <c r="S1578" s="148" t="s">
        <v>3280</v>
      </c>
      <c r="T1578" s="147">
        <v>150000</v>
      </c>
      <c r="U1578" s="147">
        <v>0</v>
      </c>
      <c r="V1578" s="147">
        <v>0</v>
      </c>
      <c r="W1578" s="147">
        <v>0</v>
      </c>
    </row>
    <row r="1579" spans="1:23">
      <c r="A1579" s="141" t="s">
        <v>3465</v>
      </c>
      <c r="B1579" s="141" t="s">
        <v>284</v>
      </c>
      <c r="C1579" s="141" t="s">
        <v>3464</v>
      </c>
      <c r="D1579" s="141" t="s">
        <v>3463</v>
      </c>
      <c r="E1579" s="141" t="s">
        <v>4314</v>
      </c>
      <c r="F1579" s="141" t="s">
        <v>4315</v>
      </c>
      <c r="G1579" s="141" t="s">
        <v>54</v>
      </c>
      <c r="H1579" s="141" t="s">
        <v>4319</v>
      </c>
      <c r="I1579" s="141" t="s">
        <v>3492</v>
      </c>
      <c r="J1579" s="141" t="s">
        <v>109</v>
      </c>
      <c r="K1579" s="141" t="s">
        <v>111</v>
      </c>
      <c r="L1579" s="141" t="s">
        <v>4140</v>
      </c>
      <c r="M1579" s="141" t="s">
        <v>235</v>
      </c>
      <c r="N1579" s="141" t="s">
        <v>286</v>
      </c>
      <c r="O1579" s="141" t="s">
        <v>287</v>
      </c>
      <c r="P1579" s="141" t="s">
        <v>3282</v>
      </c>
      <c r="Q1579" s="141" t="s">
        <v>288</v>
      </c>
      <c r="R1579" s="141" t="s">
        <v>3468</v>
      </c>
      <c r="S1579" s="148" t="s">
        <v>3280</v>
      </c>
      <c r="T1579" s="147">
        <v>1784764</v>
      </c>
      <c r="U1579" s="147">
        <v>2044764</v>
      </c>
      <c r="V1579" s="147">
        <v>866913.95</v>
      </c>
      <c r="W1579" s="147">
        <v>866913.95</v>
      </c>
    </row>
    <row r="1580" spans="1:23">
      <c r="A1580" s="141" t="s">
        <v>3465</v>
      </c>
      <c r="B1580" s="141" t="s">
        <v>284</v>
      </c>
      <c r="C1580" s="141" t="s">
        <v>3464</v>
      </c>
      <c r="D1580" s="141" t="s">
        <v>3463</v>
      </c>
      <c r="E1580" s="141" t="s">
        <v>4314</v>
      </c>
      <c r="F1580" s="141" t="s">
        <v>4315</v>
      </c>
      <c r="G1580" s="141" t="s">
        <v>54</v>
      </c>
      <c r="H1580" s="141" t="s">
        <v>4319</v>
      </c>
      <c r="I1580" s="141" t="s">
        <v>3492</v>
      </c>
      <c r="J1580" s="141" t="s">
        <v>109</v>
      </c>
      <c r="K1580" s="141" t="s">
        <v>111</v>
      </c>
      <c r="L1580" s="141" t="s">
        <v>4140</v>
      </c>
      <c r="M1580" s="141" t="s">
        <v>236</v>
      </c>
      <c r="N1580" s="141" t="s">
        <v>286</v>
      </c>
      <c r="O1580" s="141" t="s">
        <v>287</v>
      </c>
      <c r="P1580" s="141" t="s">
        <v>3282</v>
      </c>
      <c r="Q1580" s="141" t="s">
        <v>288</v>
      </c>
      <c r="R1580" s="141" t="s">
        <v>3468</v>
      </c>
      <c r="S1580" s="148" t="s">
        <v>3280</v>
      </c>
      <c r="T1580" s="147">
        <v>300000</v>
      </c>
      <c r="U1580" s="147">
        <v>300000</v>
      </c>
      <c r="V1580" s="147">
        <v>0</v>
      </c>
      <c r="W1580" s="147">
        <v>0</v>
      </c>
    </row>
    <row r="1581" spans="1:23">
      <c r="A1581" s="141" t="s">
        <v>3465</v>
      </c>
      <c r="B1581" s="141" t="s">
        <v>284</v>
      </c>
      <c r="C1581" s="141" t="s">
        <v>3464</v>
      </c>
      <c r="D1581" s="141" t="s">
        <v>3463</v>
      </c>
      <c r="E1581" s="141" t="s">
        <v>4314</v>
      </c>
      <c r="F1581" s="141" t="s">
        <v>4315</v>
      </c>
      <c r="G1581" s="141" t="s">
        <v>54</v>
      </c>
      <c r="H1581" s="141" t="s">
        <v>4319</v>
      </c>
      <c r="I1581" s="141" t="s">
        <v>3492</v>
      </c>
      <c r="J1581" s="141" t="s">
        <v>109</v>
      </c>
      <c r="K1581" s="141" t="s">
        <v>111</v>
      </c>
      <c r="L1581" s="141" t="s">
        <v>4140</v>
      </c>
      <c r="M1581" s="141" t="s">
        <v>239</v>
      </c>
      <c r="N1581" s="141" t="s">
        <v>286</v>
      </c>
      <c r="O1581" s="141" t="s">
        <v>287</v>
      </c>
      <c r="P1581" s="141" t="s">
        <v>3282</v>
      </c>
      <c r="Q1581" s="141" t="s">
        <v>288</v>
      </c>
      <c r="R1581" s="141" t="s">
        <v>3468</v>
      </c>
      <c r="S1581" s="148" t="s">
        <v>3280</v>
      </c>
      <c r="T1581" s="147">
        <v>160000</v>
      </c>
      <c r="U1581" s="147">
        <v>60000</v>
      </c>
      <c r="V1581" s="147">
        <v>0</v>
      </c>
      <c r="W1581" s="147">
        <v>0</v>
      </c>
    </row>
    <row r="1582" spans="1:23">
      <c r="A1582" s="141" t="s">
        <v>3465</v>
      </c>
      <c r="B1582" s="141" t="s">
        <v>284</v>
      </c>
      <c r="C1582" s="141" t="s">
        <v>3464</v>
      </c>
      <c r="D1582" s="141" t="s">
        <v>3463</v>
      </c>
      <c r="E1582" s="141" t="s">
        <v>4314</v>
      </c>
      <c r="F1582" s="141" t="s">
        <v>4315</v>
      </c>
      <c r="G1582" s="141" t="s">
        <v>54</v>
      </c>
      <c r="H1582" s="141" t="s">
        <v>4319</v>
      </c>
      <c r="I1582" s="141" t="s">
        <v>3492</v>
      </c>
      <c r="J1582" s="141" t="s">
        <v>109</v>
      </c>
      <c r="K1582" s="141" t="s">
        <v>111</v>
      </c>
      <c r="L1582" s="141" t="s">
        <v>4140</v>
      </c>
      <c r="M1582" s="141" t="s">
        <v>241</v>
      </c>
      <c r="N1582" s="141" t="s">
        <v>286</v>
      </c>
      <c r="O1582" s="141" t="s">
        <v>287</v>
      </c>
      <c r="P1582" s="141" t="s">
        <v>3282</v>
      </c>
      <c r="Q1582" s="141" t="s">
        <v>288</v>
      </c>
      <c r="R1582" s="141" t="s">
        <v>3468</v>
      </c>
      <c r="S1582" s="148" t="s">
        <v>3280</v>
      </c>
      <c r="T1582" s="147">
        <v>1720000</v>
      </c>
      <c r="U1582" s="147">
        <v>1720000</v>
      </c>
      <c r="V1582" s="147">
        <v>891297.7</v>
      </c>
      <c r="W1582" s="147">
        <v>891297.7</v>
      </c>
    </row>
    <row r="1583" spans="1:23">
      <c r="A1583" s="141" t="s">
        <v>3465</v>
      </c>
      <c r="B1583" s="141" t="s">
        <v>284</v>
      </c>
      <c r="C1583" s="141" t="s">
        <v>3464</v>
      </c>
      <c r="D1583" s="141" t="s">
        <v>3463</v>
      </c>
      <c r="E1583" s="141" t="s">
        <v>4314</v>
      </c>
      <c r="F1583" s="141" t="s">
        <v>4315</v>
      </c>
      <c r="G1583" s="141" t="s">
        <v>54</v>
      </c>
      <c r="H1583" s="141" t="s">
        <v>4319</v>
      </c>
      <c r="I1583" s="141" t="s">
        <v>3492</v>
      </c>
      <c r="J1583" s="141" t="s">
        <v>109</v>
      </c>
      <c r="K1583" s="141" t="s">
        <v>111</v>
      </c>
      <c r="L1583" s="141" t="s">
        <v>4140</v>
      </c>
      <c r="M1583" s="141" t="s">
        <v>243</v>
      </c>
      <c r="N1583" s="141" t="s">
        <v>286</v>
      </c>
      <c r="O1583" s="141" t="s">
        <v>287</v>
      </c>
      <c r="P1583" s="141" t="s">
        <v>3282</v>
      </c>
      <c r="Q1583" s="141" t="s">
        <v>288</v>
      </c>
      <c r="R1583" s="141" t="s">
        <v>3468</v>
      </c>
      <c r="S1583" s="148" t="s">
        <v>3280</v>
      </c>
      <c r="T1583" s="147">
        <v>667931</v>
      </c>
      <c r="U1583" s="147">
        <v>507931</v>
      </c>
      <c r="V1583" s="147">
        <v>0</v>
      </c>
      <c r="W1583" s="147">
        <v>0</v>
      </c>
    </row>
    <row r="1584" spans="1:23">
      <c r="A1584" s="141" t="s">
        <v>3465</v>
      </c>
      <c r="B1584" s="141" t="s">
        <v>284</v>
      </c>
      <c r="C1584" s="141" t="s">
        <v>3464</v>
      </c>
      <c r="D1584" s="141" t="s">
        <v>3463</v>
      </c>
      <c r="E1584" s="141" t="s">
        <v>4314</v>
      </c>
      <c r="F1584" s="141" t="s">
        <v>4315</v>
      </c>
      <c r="G1584" s="141" t="s">
        <v>54</v>
      </c>
      <c r="H1584" s="141" t="s">
        <v>4319</v>
      </c>
      <c r="I1584" s="141" t="s">
        <v>3514</v>
      </c>
      <c r="J1584" s="141" t="s">
        <v>3958</v>
      </c>
      <c r="K1584" s="141" t="s">
        <v>201</v>
      </c>
      <c r="L1584" s="141" t="s">
        <v>4136</v>
      </c>
      <c r="M1584" s="141" t="s">
        <v>225</v>
      </c>
      <c r="N1584" s="141" t="s">
        <v>303</v>
      </c>
      <c r="O1584" s="141" t="s">
        <v>287</v>
      </c>
      <c r="P1584" s="141" t="s">
        <v>3282</v>
      </c>
      <c r="Q1584" s="141" t="s">
        <v>288</v>
      </c>
      <c r="R1584" s="141" t="s">
        <v>3468</v>
      </c>
      <c r="S1584" s="148" t="s">
        <v>3280</v>
      </c>
      <c r="T1584" s="147">
        <v>1233600</v>
      </c>
      <c r="U1584" s="147">
        <v>1233600</v>
      </c>
      <c r="V1584" s="147">
        <v>768517.12</v>
      </c>
      <c r="W1584" s="147">
        <v>768517.12</v>
      </c>
    </row>
    <row r="1585" spans="1:23">
      <c r="A1585" s="141" t="s">
        <v>3465</v>
      </c>
      <c r="B1585" s="141" t="s">
        <v>284</v>
      </c>
      <c r="C1585" s="141" t="s">
        <v>3464</v>
      </c>
      <c r="D1585" s="141" t="s">
        <v>3463</v>
      </c>
      <c r="E1585" s="141" t="s">
        <v>4314</v>
      </c>
      <c r="F1585" s="141" t="s">
        <v>4315</v>
      </c>
      <c r="G1585" s="141" t="s">
        <v>54</v>
      </c>
      <c r="H1585" s="141" t="s">
        <v>4319</v>
      </c>
      <c r="I1585" s="141" t="s">
        <v>3514</v>
      </c>
      <c r="J1585" s="141" t="s">
        <v>3958</v>
      </c>
      <c r="K1585" s="141" t="s">
        <v>201</v>
      </c>
      <c r="L1585" s="141" t="s">
        <v>4136</v>
      </c>
      <c r="M1585" s="141" t="s">
        <v>230</v>
      </c>
      <c r="N1585" s="141" t="s">
        <v>303</v>
      </c>
      <c r="O1585" s="141" t="s">
        <v>287</v>
      </c>
      <c r="P1585" s="141" t="s">
        <v>3282</v>
      </c>
      <c r="Q1585" s="141" t="s">
        <v>288</v>
      </c>
      <c r="R1585" s="141" t="s">
        <v>3468</v>
      </c>
      <c r="S1585" s="148" t="s">
        <v>3280</v>
      </c>
      <c r="T1585" s="147">
        <v>20000</v>
      </c>
      <c r="U1585" s="147">
        <v>20000</v>
      </c>
      <c r="V1585" s="147">
        <v>13357.72</v>
      </c>
      <c r="W1585" s="147">
        <v>13357.72</v>
      </c>
    </row>
    <row r="1586" spans="1:23">
      <c r="A1586" s="141" t="s">
        <v>3465</v>
      </c>
      <c r="B1586" s="141" t="s">
        <v>284</v>
      </c>
      <c r="C1586" s="141" t="s">
        <v>3464</v>
      </c>
      <c r="D1586" s="141" t="s">
        <v>3463</v>
      </c>
      <c r="E1586" s="141" t="s">
        <v>4314</v>
      </c>
      <c r="F1586" s="141" t="s">
        <v>4315</v>
      </c>
      <c r="G1586" s="141" t="s">
        <v>54</v>
      </c>
      <c r="H1586" s="141" t="s">
        <v>4319</v>
      </c>
      <c r="I1586" s="141" t="s">
        <v>3514</v>
      </c>
      <c r="J1586" s="141" t="s">
        <v>3958</v>
      </c>
      <c r="K1586" s="141" t="s">
        <v>201</v>
      </c>
      <c r="L1586" s="141" t="s">
        <v>4136</v>
      </c>
      <c r="M1586" s="141" t="s">
        <v>231</v>
      </c>
      <c r="N1586" s="141" t="s">
        <v>303</v>
      </c>
      <c r="O1586" s="141" t="s">
        <v>287</v>
      </c>
      <c r="P1586" s="141" t="s">
        <v>3282</v>
      </c>
      <c r="Q1586" s="141" t="s">
        <v>288</v>
      </c>
      <c r="R1586" s="141" t="s">
        <v>3468</v>
      </c>
      <c r="S1586" s="148" t="s">
        <v>3280</v>
      </c>
      <c r="T1586" s="147">
        <v>1756224</v>
      </c>
      <c r="U1586" s="147">
        <v>791224</v>
      </c>
      <c r="V1586" s="147">
        <v>622695.98</v>
      </c>
      <c r="W1586" s="147">
        <v>622695.98</v>
      </c>
    </row>
    <row r="1587" spans="1:23">
      <c r="A1587" s="141" t="s">
        <v>3465</v>
      </c>
      <c r="B1587" s="141" t="s">
        <v>284</v>
      </c>
      <c r="C1587" s="141" t="s">
        <v>3464</v>
      </c>
      <c r="D1587" s="141" t="s">
        <v>3463</v>
      </c>
      <c r="E1587" s="141" t="s">
        <v>4314</v>
      </c>
      <c r="F1587" s="141" t="s">
        <v>4315</v>
      </c>
      <c r="G1587" s="141" t="s">
        <v>54</v>
      </c>
      <c r="H1587" s="141" t="s">
        <v>4319</v>
      </c>
      <c r="I1587" s="141" t="s">
        <v>3514</v>
      </c>
      <c r="J1587" s="141" t="s">
        <v>3958</v>
      </c>
      <c r="K1587" s="141" t="s">
        <v>201</v>
      </c>
      <c r="L1587" s="141" t="s">
        <v>4136</v>
      </c>
      <c r="M1587" s="141" t="s">
        <v>232</v>
      </c>
      <c r="N1587" s="141" t="s">
        <v>303</v>
      </c>
      <c r="O1587" s="141" t="s">
        <v>287</v>
      </c>
      <c r="P1587" s="141" t="s">
        <v>3282</v>
      </c>
      <c r="Q1587" s="141" t="s">
        <v>288</v>
      </c>
      <c r="R1587" s="141" t="s">
        <v>3468</v>
      </c>
      <c r="S1587" s="148" t="s">
        <v>3280</v>
      </c>
      <c r="T1587" s="147">
        <v>140000</v>
      </c>
      <c r="U1587" s="147">
        <v>140000</v>
      </c>
      <c r="V1587" s="147">
        <v>108939.98</v>
      </c>
      <c r="W1587" s="147">
        <v>108939.98</v>
      </c>
    </row>
    <row r="1588" spans="1:23">
      <c r="A1588" s="141" t="s">
        <v>3465</v>
      </c>
      <c r="B1588" s="141" t="s">
        <v>284</v>
      </c>
      <c r="C1588" s="141" t="s">
        <v>3464</v>
      </c>
      <c r="D1588" s="141" t="s">
        <v>3463</v>
      </c>
      <c r="E1588" s="141" t="s">
        <v>4314</v>
      </c>
      <c r="F1588" s="141" t="s">
        <v>4315</v>
      </c>
      <c r="G1588" s="141" t="s">
        <v>54</v>
      </c>
      <c r="H1588" s="141" t="s">
        <v>4319</v>
      </c>
      <c r="I1588" s="141" t="s">
        <v>3514</v>
      </c>
      <c r="J1588" s="141" t="s">
        <v>3958</v>
      </c>
      <c r="K1588" s="141" t="s">
        <v>201</v>
      </c>
      <c r="L1588" s="141" t="s">
        <v>4140</v>
      </c>
      <c r="M1588" s="141" t="s">
        <v>235</v>
      </c>
      <c r="N1588" s="141" t="s">
        <v>303</v>
      </c>
      <c r="O1588" s="141" t="s">
        <v>287</v>
      </c>
      <c r="P1588" s="141" t="s">
        <v>3282</v>
      </c>
      <c r="Q1588" s="141" t="s">
        <v>288</v>
      </c>
      <c r="R1588" s="141" t="s">
        <v>3468</v>
      </c>
      <c r="S1588" s="148" t="s">
        <v>3280</v>
      </c>
      <c r="T1588" s="147">
        <v>0</v>
      </c>
      <c r="U1588" s="147">
        <v>4875000</v>
      </c>
      <c r="V1588" s="147">
        <v>4547878.68</v>
      </c>
      <c r="W1588" s="147">
        <v>3412186.98</v>
      </c>
    </row>
    <row r="1589" spans="1:23">
      <c r="A1589" s="141" t="s">
        <v>3465</v>
      </c>
      <c r="B1589" s="141" t="s">
        <v>284</v>
      </c>
      <c r="C1589" s="141" t="s">
        <v>3464</v>
      </c>
      <c r="D1589" s="141" t="s">
        <v>3463</v>
      </c>
      <c r="E1589" s="141" t="s">
        <v>4314</v>
      </c>
      <c r="F1589" s="141" t="s">
        <v>4315</v>
      </c>
      <c r="G1589" s="141" t="s">
        <v>54</v>
      </c>
      <c r="H1589" s="141" t="s">
        <v>4319</v>
      </c>
      <c r="I1589" s="141" t="s">
        <v>3514</v>
      </c>
      <c r="J1589" s="141" t="s">
        <v>3958</v>
      </c>
      <c r="K1589" s="141" t="s">
        <v>201</v>
      </c>
      <c r="L1589" s="141" t="s">
        <v>4140</v>
      </c>
      <c r="M1589" s="141" t="s">
        <v>237</v>
      </c>
      <c r="N1589" s="141" t="s">
        <v>303</v>
      </c>
      <c r="O1589" s="141" t="s">
        <v>287</v>
      </c>
      <c r="P1589" s="141" t="s">
        <v>3282</v>
      </c>
      <c r="Q1589" s="141" t="s">
        <v>288</v>
      </c>
      <c r="R1589" s="141" t="s">
        <v>3468</v>
      </c>
      <c r="S1589" s="148" t="s">
        <v>3280</v>
      </c>
      <c r="T1589" s="147">
        <v>830400</v>
      </c>
      <c r="U1589" s="147">
        <v>830400</v>
      </c>
      <c r="V1589" s="147">
        <v>311138.34000000003</v>
      </c>
      <c r="W1589" s="147">
        <v>311138.34000000003</v>
      </c>
    </row>
    <row r="1590" spans="1:23">
      <c r="A1590" s="141" t="s">
        <v>3465</v>
      </c>
      <c r="B1590" s="141" t="s">
        <v>284</v>
      </c>
      <c r="C1590" s="141" t="s">
        <v>3464</v>
      </c>
      <c r="D1590" s="141" t="s">
        <v>3463</v>
      </c>
      <c r="E1590" s="141" t="s">
        <v>4314</v>
      </c>
      <c r="F1590" s="141" t="s">
        <v>4315</v>
      </c>
      <c r="G1590" s="141" t="s">
        <v>54</v>
      </c>
      <c r="H1590" s="141" t="s">
        <v>4319</v>
      </c>
      <c r="I1590" s="141" t="s">
        <v>3514</v>
      </c>
      <c r="J1590" s="141" t="s">
        <v>3958</v>
      </c>
      <c r="K1590" s="141" t="s">
        <v>201</v>
      </c>
      <c r="L1590" s="141" t="s">
        <v>4140</v>
      </c>
      <c r="M1590" s="141" t="s">
        <v>238</v>
      </c>
      <c r="N1590" s="141" t="s">
        <v>303</v>
      </c>
      <c r="O1590" s="141" t="s">
        <v>287</v>
      </c>
      <c r="P1590" s="141" t="s">
        <v>3282</v>
      </c>
      <c r="Q1590" s="141" t="s">
        <v>288</v>
      </c>
      <c r="R1590" s="141" t="s">
        <v>3468</v>
      </c>
      <c r="S1590" s="148" t="s">
        <v>3280</v>
      </c>
      <c r="T1590" s="147">
        <v>20000000</v>
      </c>
      <c r="U1590" s="147">
        <v>14625000</v>
      </c>
      <c r="V1590" s="147">
        <v>14621562</v>
      </c>
      <c r="W1590" s="147">
        <v>14621562</v>
      </c>
    </row>
    <row r="1591" spans="1:23">
      <c r="A1591" s="141" t="s">
        <v>3465</v>
      </c>
      <c r="B1591" s="141" t="s">
        <v>284</v>
      </c>
      <c r="C1591" s="141" t="s">
        <v>3464</v>
      </c>
      <c r="D1591" s="141" t="s">
        <v>3463</v>
      </c>
      <c r="E1591" s="141" t="s">
        <v>4314</v>
      </c>
      <c r="F1591" s="141" t="s">
        <v>4315</v>
      </c>
      <c r="G1591" s="141" t="s">
        <v>54</v>
      </c>
      <c r="H1591" s="141" t="s">
        <v>4319</v>
      </c>
      <c r="I1591" s="141" t="s">
        <v>3514</v>
      </c>
      <c r="J1591" s="141" t="s">
        <v>3958</v>
      </c>
      <c r="K1591" s="141" t="s">
        <v>201</v>
      </c>
      <c r="L1591" s="141" t="s">
        <v>4140</v>
      </c>
      <c r="M1591" s="141" t="s">
        <v>241</v>
      </c>
      <c r="N1591" s="141" t="s">
        <v>303</v>
      </c>
      <c r="O1591" s="141" t="s">
        <v>287</v>
      </c>
      <c r="P1591" s="141" t="s">
        <v>3282</v>
      </c>
      <c r="Q1591" s="141" t="s">
        <v>288</v>
      </c>
      <c r="R1591" s="141" t="s">
        <v>3468</v>
      </c>
      <c r="S1591" s="148" t="s">
        <v>3280</v>
      </c>
      <c r="T1591" s="147">
        <v>5718900</v>
      </c>
      <c r="U1591" s="147">
        <v>5718900</v>
      </c>
      <c r="V1591" s="147">
        <v>4279293.97</v>
      </c>
      <c r="W1591" s="147">
        <v>4279293.97</v>
      </c>
    </row>
    <row r="1592" spans="1:23">
      <c r="A1592" s="141" t="s">
        <v>3465</v>
      </c>
      <c r="B1592" s="141" t="s">
        <v>284</v>
      </c>
      <c r="C1592" s="141" t="s">
        <v>3464</v>
      </c>
      <c r="D1592" s="141" t="s">
        <v>3463</v>
      </c>
      <c r="E1592" s="141" t="s">
        <v>4314</v>
      </c>
      <c r="F1592" s="141" t="s">
        <v>4315</v>
      </c>
      <c r="G1592" s="141" t="s">
        <v>54</v>
      </c>
      <c r="H1592" s="141" t="s">
        <v>4319</v>
      </c>
      <c r="I1592" s="141" t="s">
        <v>3514</v>
      </c>
      <c r="J1592" s="141" t="s">
        <v>3958</v>
      </c>
      <c r="K1592" s="141" t="s">
        <v>201</v>
      </c>
      <c r="L1592" s="141" t="s">
        <v>4140</v>
      </c>
      <c r="M1592" s="141" t="s">
        <v>243</v>
      </c>
      <c r="N1592" s="141" t="s">
        <v>303</v>
      </c>
      <c r="O1592" s="141" t="s">
        <v>287</v>
      </c>
      <c r="P1592" s="141" t="s">
        <v>3282</v>
      </c>
      <c r="Q1592" s="141" t="s">
        <v>288</v>
      </c>
      <c r="R1592" s="141" t="s">
        <v>3468</v>
      </c>
      <c r="S1592" s="148" t="s">
        <v>3280</v>
      </c>
      <c r="T1592" s="147">
        <v>2969500</v>
      </c>
      <c r="U1592" s="147">
        <v>2004500</v>
      </c>
      <c r="V1592" s="147">
        <v>1627014.78</v>
      </c>
      <c r="W1592" s="147">
        <v>1627014.78</v>
      </c>
    </row>
    <row r="1593" spans="1:23">
      <c r="A1593" s="141" t="s">
        <v>3465</v>
      </c>
      <c r="B1593" s="141" t="s">
        <v>284</v>
      </c>
      <c r="C1593" s="141" t="s">
        <v>3464</v>
      </c>
      <c r="D1593" s="141" t="s">
        <v>3463</v>
      </c>
      <c r="E1593" s="141" t="s">
        <v>4314</v>
      </c>
      <c r="F1593" s="141" t="s">
        <v>4315</v>
      </c>
      <c r="G1593" s="141" t="s">
        <v>54</v>
      </c>
      <c r="H1593" s="141" t="s">
        <v>4082</v>
      </c>
      <c r="I1593" s="141" t="s">
        <v>3492</v>
      </c>
      <c r="J1593" s="141" t="s">
        <v>109</v>
      </c>
      <c r="K1593" s="141" t="s">
        <v>111</v>
      </c>
      <c r="L1593" s="141" t="s">
        <v>4136</v>
      </c>
      <c r="M1593" s="141" t="s">
        <v>225</v>
      </c>
      <c r="N1593" s="141" t="s">
        <v>286</v>
      </c>
      <c r="O1593" s="141" t="s">
        <v>287</v>
      </c>
      <c r="P1593" s="141" t="s">
        <v>3282</v>
      </c>
      <c r="Q1593" s="141" t="s">
        <v>288</v>
      </c>
      <c r="R1593" s="141" t="s">
        <v>3468</v>
      </c>
      <c r="S1593" s="148" t="s">
        <v>3280</v>
      </c>
      <c r="T1593" s="147">
        <v>750000</v>
      </c>
      <c r="U1593" s="147">
        <v>758000</v>
      </c>
      <c r="V1593" s="147">
        <v>740514.53</v>
      </c>
      <c r="W1593" s="147">
        <v>740514.53</v>
      </c>
    </row>
    <row r="1594" spans="1:23">
      <c r="A1594" s="141" t="s">
        <v>3465</v>
      </c>
      <c r="B1594" s="141" t="s">
        <v>284</v>
      </c>
      <c r="C1594" s="141" t="s">
        <v>3464</v>
      </c>
      <c r="D1594" s="141" t="s">
        <v>3463</v>
      </c>
      <c r="E1594" s="141" t="s">
        <v>4314</v>
      </c>
      <c r="F1594" s="141" t="s">
        <v>4315</v>
      </c>
      <c r="G1594" s="141" t="s">
        <v>54</v>
      </c>
      <c r="H1594" s="141" t="s">
        <v>4082</v>
      </c>
      <c r="I1594" s="141" t="s">
        <v>3492</v>
      </c>
      <c r="J1594" s="141" t="s">
        <v>109</v>
      </c>
      <c r="K1594" s="141" t="s">
        <v>111</v>
      </c>
      <c r="L1594" s="141" t="s">
        <v>4136</v>
      </c>
      <c r="M1594" s="141" t="s">
        <v>226</v>
      </c>
      <c r="N1594" s="141" t="s">
        <v>286</v>
      </c>
      <c r="O1594" s="141" t="s">
        <v>287</v>
      </c>
      <c r="P1594" s="141" t="s">
        <v>3282</v>
      </c>
      <c r="Q1594" s="141" t="s">
        <v>288</v>
      </c>
      <c r="R1594" s="141" t="s">
        <v>3468</v>
      </c>
      <c r="S1594" s="148" t="s">
        <v>3280</v>
      </c>
      <c r="T1594" s="147">
        <v>45000</v>
      </c>
      <c r="U1594" s="147">
        <v>49700</v>
      </c>
      <c r="V1594" s="147">
        <v>23405.3</v>
      </c>
      <c r="W1594" s="147">
        <v>23405.3</v>
      </c>
    </row>
    <row r="1595" spans="1:23">
      <c r="A1595" s="141" t="s">
        <v>3465</v>
      </c>
      <c r="B1595" s="141" t="s">
        <v>284</v>
      </c>
      <c r="C1595" s="141" t="s">
        <v>3464</v>
      </c>
      <c r="D1595" s="141" t="s">
        <v>3463</v>
      </c>
      <c r="E1595" s="141" t="s">
        <v>4314</v>
      </c>
      <c r="F1595" s="141" t="s">
        <v>4315</v>
      </c>
      <c r="G1595" s="141" t="s">
        <v>54</v>
      </c>
      <c r="H1595" s="141" t="s">
        <v>4082</v>
      </c>
      <c r="I1595" s="141" t="s">
        <v>3492</v>
      </c>
      <c r="J1595" s="141" t="s">
        <v>109</v>
      </c>
      <c r="K1595" s="141" t="s">
        <v>111</v>
      </c>
      <c r="L1595" s="141" t="s">
        <v>4136</v>
      </c>
      <c r="M1595" s="141" t="s">
        <v>230</v>
      </c>
      <c r="N1595" s="141" t="s">
        <v>286</v>
      </c>
      <c r="O1595" s="141" t="s">
        <v>287</v>
      </c>
      <c r="P1595" s="141" t="s">
        <v>3282</v>
      </c>
      <c r="Q1595" s="141" t="s">
        <v>288</v>
      </c>
      <c r="R1595" s="141" t="s">
        <v>3468</v>
      </c>
      <c r="S1595" s="148" t="s">
        <v>3280</v>
      </c>
      <c r="T1595" s="147">
        <v>263000</v>
      </c>
      <c r="U1595" s="147">
        <v>200239</v>
      </c>
      <c r="V1595" s="147">
        <v>181506.95</v>
      </c>
      <c r="W1595" s="147">
        <v>181506.95</v>
      </c>
    </row>
    <row r="1596" spans="1:23">
      <c r="A1596" s="141" t="s">
        <v>3465</v>
      </c>
      <c r="B1596" s="141" t="s">
        <v>284</v>
      </c>
      <c r="C1596" s="141" t="s">
        <v>3464</v>
      </c>
      <c r="D1596" s="141" t="s">
        <v>3463</v>
      </c>
      <c r="E1596" s="141" t="s">
        <v>4314</v>
      </c>
      <c r="F1596" s="141" t="s">
        <v>4315</v>
      </c>
      <c r="G1596" s="141" t="s">
        <v>54</v>
      </c>
      <c r="H1596" s="141" t="s">
        <v>4082</v>
      </c>
      <c r="I1596" s="141" t="s">
        <v>3492</v>
      </c>
      <c r="J1596" s="141" t="s">
        <v>109</v>
      </c>
      <c r="K1596" s="141" t="s">
        <v>111</v>
      </c>
      <c r="L1596" s="141" t="s">
        <v>4136</v>
      </c>
      <c r="M1596" s="141" t="s">
        <v>231</v>
      </c>
      <c r="N1596" s="141" t="s">
        <v>286</v>
      </c>
      <c r="O1596" s="141" t="s">
        <v>287</v>
      </c>
      <c r="P1596" s="141" t="s">
        <v>3282</v>
      </c>
      <c r="Q1596" s="141" t="s">
        <v>288</v>
      </c>
      <c r="R1596" s="141" t="s">
        <v>3468</v>
      </c>
      <c r="S1596" s="148" t="s">
        <v>3280</v>
      </c>
      <c r="T1596" s="147">
        <v>300000</v>
      </c>
      <c r="U1596" s="147">
        <v>181166</v>
      </c>
      <c r="V1596" s="147">
        <v>20060</v>
      </c>
      <c r="W1596" s="147">
        <v>0</v>
      </c>
    </row>
    <row r="1597" spans="1:23">
      <c r="A1597" s="141" t="s">
        <v>3465</v>
      </c>
      <c r="B1597" s="141" t="s">
        <v>284</v>
      </c>
      <c r="C1597" s="141" t="s">
        <v>3464</v>
      </c>
      <c r="D1597" s="141" t="s">
        <v>3463</v>
      </c>
      <c r="E1597" s="141" t="s">
        <v>4314</v>
      </c>
      <c r="F1597" s="141" t="s">
        <v>4315</v>
      </c>
      <c r="G1597" s="141" t="s">
        <v>54</v>
      </c>
      <c r="H1597" s="141" t="s">
        <v>4082</v>
      </c>
      <c r="I1597" s="141" t="s">
        <v>3492</v>
      </c>
      <c r="J1597" s="141" t="s">
        <v>109</v>
      </c>
      <c r="K1597" s="141" t="s">
        <v>111</v>
      </c>
      <c r="L1597" s="141" t="s">
        <v>4140</v>
      </c>
      <c r="M1597" s="141" t="s">
        <v>235</v>
      </c>
      <c r="N1597" s="141" t="s">
        <v>286</v>
      </c>
      <c r="O1597" s="141" t="s">
        <v>287</v>
      </c>
      <c r="P1597" s="141" t="s">
        <v>3282</v>
      </c>
      <c r="Q1597" s="141" t="s">
        <v>288</v>
      </c>
      <c r="R1597" s="141" t="s">
        <v>3468</v>
      </c>
      <c r="S1597" s="148" t="s">
        <v>3280</v>
      </c>
      <c r="T1597" s="147">
        <v>3003000</v>
      </c>
      <c r="U1597" s="147">
        <v>3008900</v>
      </c>
      <c r="V1597" s="147">
        <v>2993540.21</v>
      </c>
      <c r="W1597" s="147">
        <v>2993540.2</v>
      </c>
    </row>
    <row r="1598" spans="1:23">
      <c r="A1598" s="141" t="s">
        <v>3465</v>
      </c>
      <c r="B1598" s="141" t="s">
        <v>284</v>
      </c>
      <c r="C1598" s="141" t="s">
        <v>3464</v>
      </c>
      <c r="D1598" s="141" t="s">
        <v>3463</v>
      </c>
      <c r="E1598" s="141" t="s">
        <v>4314</v>
      </c>
      <c r="F1598" s="141" t="s">
        <v>4315</v>
      </c>
      <c r="G1598" s="141" t="s">
        <v>54</v>
      </c>
      <c r="H1598" s="141" t="s">
        <v>4082</v>
      </c>
      <c r="I1598" s="141" t="s">
        <v>3492</v>
      </c>
      <c r="J1598" s="141" t="s">
        <v>109</v>
      </c>
      <c r="K1598" s="141" t="s">
        <v>111</v>
      </c>
      <c r="L1598" s="141" t="s">
        <v>4140</v>
      </c>
      <c r="M1598" s="141" t="s">
        <v>236</v>
      </c>
      <c r="N1598" s="141" t="s">
        <v>286</v>
      </c>
      <c r="O1598" s="141" t="s">
        <v>287</v>
      </c>
      <c r="P1598" s="141" t="s">
        <v>3282</v>
      </c>
      <c r="Q1598" s="141" t="s">
        <v>288</v>
      </c>
      <c r="R1598" s="141" t="s">
        <v>3468</v>
      </c>
      <c r="S1598" s="148" t="s">
        <v>3280</v>
      </c>
      <c r="T1598" s="147">
        <v>150000</v>
      </c>
      <c r="U1598" s="147">
        <v>240565</v>
      </c>
      <c r="V1598" s="147">
        <v>225304.78</v>
      </c>
      <c r="W1598" s="147">
        <v>225304.78</v>
      </c>
    </row>
    <row r="1599" spans="1:23">
      <c r="A1599" s="141" t="s">
        <v>3465</v>
      </c>
      <c r="B1599" s="141" t="s">
        <v>284</v>
      </c>
      <c r="C1599" s="141" t="s">
        <v>3464</v>
      </c>
      <c r="D1599" s="141" t="s">
        <v>3463</v>
      </c>
      <c r="E1599" s="141" t="s">
        <v>4314</v>
      </c>
      <c r="F1599" s="141" t="s">
        <v>4315</v>
      </c>
      <c r="G1599" s="141" t="s">
        <v>54</v>
      </c>
      <c r="H1599" s="141" t="s">
        <v>4082</v>
      </c>
      <c r="I1599" s="141" t="s">
        <v>3492</v>
      </c>
      <c r="J1599" s="141" t="s">
        <v>109</v>
      </c>
      <c r="K1599" s="141" t="s">
        <v>111</v>
      </c>
      <c r="L1599" s="141" t="s">
        <v>4140</v>
      </c>
      <c r="M1599" s="141" t="s">
        <v>237</v>
      </c>
      <c r="N1599" s="141" t="s">
        <v>286</v>
      </c>
      <c r="O1599" s="141" t="s">
        <v>287</v>
      </c>
      <c r="P1599" s="141" t="s">
        <v>3282</v>
      </c>
      <c r="Q1599" s="141" t="s">
        <v>288</v>
      </c>
      <c r="R1599" s="141" t="s">
        <v>3468</v>
      </c>
      <c r="S1599" s="148" t="s">
        <v>3280</v>
      </c>
      <c r="T1599" s="147">
        <v>95000</v>
      </c>
      <c r="U1599" s="147">
        <v>79495</v>
      </c>
      <c r="V1599" s="147">
        <v>77852.98</v>
      </c>
      <c r="W1599" s="147">
        <v>71803</v>
      </c>
    </row>
    <row r="1600" spans="1:23">
      <c r="A1600" s="141" t="s">
        <v>3465</v>
      </c>
      <c r="B1600" s="141" t="s">
        <v>284</v>
      </c>
      <c r="C1600" s="141" t="s">
        <v>3464</v>
      </c>
      <c r="D1600" s="141" t="s">
        <v>3463</v>
      </c>
      <c r="E1600" s="141" t="s">
        <v>4314</v>
      </c>
      <c r="F1600" s="141" t="s">
        <v>4315</v>
      </c>
      <c r="G1600" s="141" t="s">
        <v>54</v>
      </c>
      <c r="H1600" s="141" t="s">
        <v>4082</v>
      </c>
      <c r="I1600" s="141" t="s">
        <v>3492</v>
      </c>
      <c r="J1600" s="141" t="s">
        <v>109</v>
      </c>
      <c r="K1600" s="141" t="s">
        <v>111</v>
      </c>
      <c r="L1600" s="141" t="s">
        <v>4140</v>
      </c>
      <c r="M1600" s="141" t="s">
        <v>239</v>
      </c>
      <c r="N1600" s="141" t="s">
        <v>286</v>
      </c>
      <c r="O1600" s="141" t="s">
        <v>287</v>
      </c>
      <c r="P1600" s="141" t="s">
        <v>3282</v>
      </c>
      <c r="Q1600" s="141" t="s">
        <v>288</v>
      </c>
      <c r="R1600" s="141" t="s">
        <v>3468</v>
      </c>
      <c r="S1600" s="148" t="s">
        <v>3280</v>
      </c>
      <c r="T1600" s="147">
        <v>375000</v>
      </c>
      <c r="U1600" s="147">
        <v>286405</v>
      </c>
      <c r="V1600" s="147">
        <v>252014.11</v>
      </c>
      <c r="W1600" s="147">
        <v>252014.11</v>
      </c>
    </row>
    <row r="1601" spans="1:23">
      <c r="A1601" s="141" t="s">
        <v>3465</v>
      </c>
      <c r="B1601" s="141" t="s">
        <v>284</v>
      </c>
      <c r="C1601" s="141" t="s">
        <v>3464</v>
      </c>
      <c r="D1601" s="141" t="s">
        <v>3463</v>
      </c>
      <c r="E1601" s="141" t="s">
        <v>4314</v>
      </c>
      <c r="F1601" s="141" t="s">
        <v>4315</v>
      </c>
      <c r="G1601" s="141" t="s">
        <v>54</v>
      </c>
      <c r="H1601" s="141" t="s">
        <v>4082</v>
      </c>
      <c r="I1601" s="141" t="s">
        <v>3492</v>
      </c>
      <c r="J1601" s="141" t="s">
        <v>109</v>
      </c>
      <c r="K1601" s="141" t="s">
        <v>111</v>
      </c>
      <c r="L1601" s="141" t="s">
        <v>4140</v>
      </c>
      <c r="M1601" s="141" t="s">
        <v>240</v>
      </c>
      <c r="N1601" s="141" t="s">
        <v>286</v>
      </c>
      <c r="O1601" s="141" t="s">
        <v>287</v>
      </c>
      <c r="P1601" s="141" t="s">
        <v>3282</v>
      </c>
      <c r="Q1601" s="141" t="s">
        <v>288</v>
      </c>
      <c r="R1601" s="141" t="s">
        <v>3468</v>
      </c>
      <c r="S1601" s="148" t="s">
        <v>3280</v>
      </c>
      <c r="T1601" s="147">
        <v>10500</v>
      </c>
      <c r="U1601" s="147">
        <v>90760</v>
      </c>
      <c r="V1601" s="147">
        <v>90290.36</v>
      </c>
      <c r="W1601" s="147">
        <v>90290.36</v>
      </c>
    </row>
    <row r="1602" spans="1:23">
      <c r="A1602" s="141" t="s">
        <v>3465</v>
      </c>
      <c r="B1602" s="141" t="s">
        <v>284</v>
      </c>
      <c r="C1602" s="141" t="s">
        <v>3464</v>
      </c>
      <c r="D1602" s="141" t="s">
        <v>3463</v>
      </c>
      <c r="E1602" s="141" t="s">
        <v>4314</v>
      </c>
      <c r="F1602" s="141" t="s">
        <v>4315</v>
      </c>
      <c r="G1602" s="141" t="s">
        <v>54</v>
      </c>
      <c r="H1602" s="141" t="s">
        <v>4082</v>
      </c>
      <c r="I1602" s="141" t="s">
        <v>3492</v>
      </c>
      <c r="J1602" s="141" t="s">
        <v>109</v>
      </c>
      <c r="K1602" s="141" t="s">
        <v>111</v>
      </c>
      <c r="L1602" s="141" t="s">
        <v>4140</v>
      </c>
      <c r="M1602" s="141" t="s">
        <v>241</v>
      </c>
      <c r="N1602" s="141" t="s">
        <v>286</v>
      </c>
      <c r="O1602" s="141" t="s">
        <v>287</v>
      </c>
      <c r="P1602" s="141" t="s">
        <v>3282</v>
      </c>
      <c r="Q1602" s="141" t="s">
        <v>288</v>
      </c>
      <c r="R1602" s="141" t="s">
        <v>3468</v>
      </c>
      <c r="S1602" s="148" t="s">
        <v>3280</v>
      </c>
      <c r="T1602" s="147">
        <v>2032000</v>
      </c>
      <c r="U1602" s="147">
        <v>2046074</v>
      </c>
      <c r="V1602" s="147">
        <v>2017864.31</v>
      </c>
      <c r="W1602" s="147">
        <v>1576102.02</v>
      </c>
    </row>
    <row r="1603" spans="1:23">
      <c r="A1603" s="141" t="s">
        <v>3465</v>
      </c>
      <c r="B1603" s="141" t="s">
        <v>284</v>
      </c>
      <c r="C1603" s="141" t="s">
        <v>3464</v>
      </c>
      <c r="D1603" s="141" t="s">
        <v>3463</v>
      </c>
      <c r="E1603" s="141" t="s">
        <v>4314</v>
      </c>
      <c r="F1603" s="141" t="s">
        <v>4315</v>
      </c>
      <c r="G1603" s="141" t="s">
        <v>54</v>
      </c>
      <c r="H1603" s="141" t="s">
        <v>4082</v>
      </c>
      <c r="I1603" s="141" t="s">
        <v>3492</v>
      </c>
      <c r="J1603" s="141" t="s">
        <v>109</v>
      </c>
      <c r="K1603" s="141" t="s">
        <v>111</v>
      </c>
      <c r="L1603" s="141" t="s">
        <v>4140</v>
      </c>
      <c r="M1603" s="141" t="s">
        <v>243</v>
      </c>
      <c r="N1603" s="141" t="s">
        <v>286</v>
      </c>
      <c r="O1603" s="141" t="s">
        <v>287</v>
      </c>
      <c r="P1603" s="141" t="s">
        <v>3282</v>
      </c>
      <c r="Q1603" s="141" t="s">
        <v>288</v>
      </c>
      <c r="R1603" s="141" t="s">
        <v>3468</v>
      </c>
      <c r="S1603" s="148" t="s">
        <v>3280</v>
      </c>
      <c r="T1603" s="147">
        <v>510000</v>
      </c>
      <c r="U1603" s="147">
        <v>500296</v>
      </c>
      <c r="V1603" s="147">
        <v>481741.93</v>
      </c>
      <c r="W1603" s="147">
        <v>471770.18</v>
      </c>
    </row>
    <row r="1604" spans="1:23">
      <c r="A1604" s="141" t="s">
        <v>3465</v>
      </c>
      <c r="B1604" s="141" t="s">
        <v>284</v>
      </c>
      <c r="C1604" s="141" t="s">
        <v>3464</v>
      </c>
      <c r="D1604" s="141" t="s">
        <v>3463</v>
      </c>
      <c r="E1604" s="141" t="s">
        <v>4314</v>
      </c>
      <c r="F1604" s="141" t="s">
        <v>4315</v>
      </c>
      <c r="G1604" s="141" t="s">
        <v>55</v>
      </c>
      <c r="H1604" s="141" t="s">
        <v>4133</v>
      </c>
      <c r="I1604" s="141" t="s">
        <v>3492</v>
      </c>
      <c r="J1604" s="141" t="s">
        <v>105</v>
      </c>
      <c r="K1604" s="141" t="s">
        <v>106</v>
      </c>
      <c r="L1604" s="141" t="s">
        <v>4136</v>
      </c>
      <c r="M1604" s="141" t="s">
        <v>225</v>
      </c>
      <c r="N1604" s="141" t="s">
        <v>286</v>
      </c>
      <c r="O1604" s="141" t="s">
        <v>287</v>
      </c>
      <c r="P1604" s="141" t="s">
        <v>3282</v>
      </c>
      <c r="Q1604" s="141" t="s">
        <v>288</v>
      </c>
      <c r="R1604" s="141" t="s">
        <v>3468</v>
      </c>
      <c r="S1604" s="148" t="s">
        <v>3280</v>
      </c>
      <c r="T1604" s="147">
        <v>190157962</v>
      </c>
      <c r="U1604" s="147">
        <v>190157962</v>
      </c>
      <c r="V1604" s="147">
        <v>190157960.47999999</v>
      </c>
      <c r="W1604" s="147">
        <v>136780928.28</v>
      </c>
    </row>
    <row r="1605" spans="1:23">
      <c r="A1605" s="141" t="s">
        <v>3465</v>
      </c>
      <c r="B1605" s="141" t="s">
        <v>284</v>
      </c>
      <c r="C1605" s="141" t="s">
        <v>3464</v>
      </c>
      <c r="D1605" s="141" t="s">
        <v>3463</v>
      </c>
      <c r="E1605" s="141" t="s">
        <v>4314</v>
      </c>
      <c r="F1605" s="141" t="s">
        <v>4315</v>
      </c>
      <c r="G1605" s="141" t="s">
        <v>55</v>
      </c>
      <c r="H1605" s="141" t="s">
        <v>4133</v>
      </c>
      <c r="I1605" s="141" t="s">
        <v>3492</v>
      </c>
      <c r="J1605" s="141" t="s">
        <v>105</v>
      </c>
      <c r="K1605" s="141" t="s">
        <v>106</v>
      </c>
      <c r="L1605" s="141" t="s">
        <v>4136</v>
      </c>
      <c r="M1605" s="141" t="s">
        <v>225</v>
      </c>
      <c r="N1605" s="141" t="s">
        <v>303</v>
      </c>
      <c r="O1605" s="141" t="s">
        <v>287</v>
      </c>
      <c r="P1605" s="141" t="s">
        <v>3282</v>
      </c>
      <c r="Q1605" s="141" t="s">
        <v>288</v>
      </c>
      <c r="R1605" s="141" t="s">
        <v>3468</v>
      </c>
      <c r="S1605" s="148" t="s">
        <v>3280</v>
      </c>
      <c r="T1605" s="147">
        <v>398011919</v>
      </c>
      <c r="U1605" s="147">
        <v>432257869</v>
      </c>
      <c r="V1605" s="147">
        <v>419073422.58999997</v>
      </c>
      <c r="W1605" s="147">
        <v>294981908.14999998</v>
      </c>
    </row>
    <row r="1606" spans="1:23">
      <c r="A1606" s="141" t="s">
        <v>3465</v>
      </c>
      <c r="B1606" s="141" t="s">
        <v>284</v>
      </c>
      <c r="C1606" s="141" t="s">
        <v>3464</v>
      </c>
      <c r="D1606" s="141" t="s">
        <v>3463</v>
      </c>
      <c r="E1606" s="141" t="s">
        <v>4314</v>
      </c>
      <c r="F1606" s="141" t="s">
        <v>4315</v>
      </c>
      <c r="G1606" s="141" t="s">
        <v>55</v>
      </c>
      <c r="H1606" s="141" t="s">
        <v>4133</v>
      </c>
      <c r="I1606" s="141" t="s">
        <v>3492</v>
      </c>
      <c r="J1606" s="141" t="s">
        <v>105</v>
      </c>
      <c r="K1606" s="141" t="s">
        <v>106</v>
      </c>
      <c r="L1606" s="141" t="s">
        <v>4136</v>
      </c>
      <c r="M1606" s="141" t="s">
        <v>225</v>
      </c>
      <c r="N1606" s="141" t="s">
        <v>303</v>
      </c>
      <c r="O1606" s="141" t="s">
        <v>289</v>
      </c>
      <c r="P1606" s="141" t="s">
        <v>3282</v>
      </c>
      <c r="Q1606" s="141" t="s">
        <v>288</v>
      </c>
      <c r="R1606" s="141" t="s">
        <v>3468</v>
      </c>
      <c r="S1606" s="148" t="s">
        <v>3280</v>
      </c>
      <c r="T1606" s="147">
        <v>0</v>
      </c>
      <c r="U1606" s="147">
        <v>295377.59999999998</v>
      </c>
      <c r="V1606" s="147">
        <v>0</v>
      </c>
      <c r="W1606" s="147">
        <v>0</v>
      </c>
    </row>
    <row r="1607" spans="1:23">
      <c r="A1607" s="141" t="s">
        <v>3465</v>
      </c>
      <c r="B1607" s="141" t="s">
        <v>284</v>
      </c>
      <c r="C1607" s="141" t="s">
        <v>3464</v>
      </c>
      <c r="D1607" s="141" t="s">
        <v>3463</v>
      </c>
      <c r="E1607" s="141" t="s">
        <v>4314</v>
      </c>
      <c r="F1607" s="141" t="s">
        <v>4315</v>
      </c>
      <c r="G1607" s="141" t="s">
        <v>55</v>
      </c>
      <c r="H1607" s="141" t="s">
        <v>4133</v>
      </c>
      <c r="I1607" s="141" t="s">
        <v>3492</v>
      </c>
      <c r="J1607" s="141" t="s">
        <v>105</v>
      </c>
      <c r="K1607" s="141" t="s">
        <v>106</v>
      </c>
      <c r="L1607" s="141" t="s">
        <v>4136</v>
      </c>
      <c r="M1607" s="141" t="s">
        <v>226</v>
      </c>
      <c r="N1607" s="141" t="s">
        <v>286</v>
      </c>
      <c r="O1607" s="141" t="s">
        <v>287</v>
      </c>
      <c r="P1607" s="141" t="s">
        <v>3282</v>
      </c>
      <c r="Q1607" s="141" t="s">
        <v>288</v>
      </c>
      <c r="R1607" s="141" t="s">
        <v>3468</v>
      </c>
      <c r="S1607" s="148" t="s">
        <v>3280</v>
      </c>
      <c r="T1607" s="147">
        <v>0</v>
      </c>
      <c r="U1607" s="147">
        <v>800000</v>
      </c>
      <c r="V1607" s="147">
        <v>745935.68</v>
      </c>
      <c r="W1607" s="147">
        <v>745935.68</v>
      </c>
    </row>
    <row r="1608" spans="1:23">
      <c r="A1608" s="141" t="s">
        <v>3465</v>
      </c>
      <c r="B1608" s="141" t="s">
        <v>284</v>
      </c>
      <c r="C1608" s="141" t="s">
        <v>3464</v>
      </c>
      <c r="D1608" s="141" t="s">
        <v>3463</v>
      </c>
      <c r="E1608" s="141" t="s">
        <v>4314</v>
      </c>
      <c r="F1608" s="141" t="s">
        <v>4315</v>
      </c>
      <c r="G1608" s="141" t="s">
        <v>55</v>
      </c>
      <c r="H1608" s="141" t="s">
        <v>4133</v>
      </c>
      <c r="I1608" s="141" t="s">
        <v>3492</v>
      </c>
      <c r="J1608" s="141" t="s">
        <v>105</v>
      </c>
      <c r="K1608" s="141" t="s">
        <v>106</v>
      </c>
      <c r="L1608" s="141" t="s">
        <v>4136</v>
      </c>
      <c r="M1608" s="141" t="s">
        <v>226</v>
      </c>
      <c r="N1608" s="141" t="s">
        <v>303</v>
      </c>
      <c r="O1608" s="141" t="s">
        <v>287</v>
      </c>
      <c r="P1608" s="141" t="s">
        <v>3282</v>
      </c>
      <c r="Q1608" s="141" t="s">
        <v>288</v>
      </c>
      <c r="R1608" s="141" t="s">
        <v>3468</v>
      </c>
      <c r="S1608" s="148" t="s">
        <v>3280</v>
      </c>
      <c r="T1608" s="147">
        <v>1000000</v>
      </c>
      <c r="U1608" s="147">
        <v>2269000</v>
      </c>
      <c r="V1608" s="147">
        <v>1010451.65</v>
      </c>
      <c r="W1608" s="147">
        <v>1010451.65</v>
      </c>
    </row>
    <row r="1609" spans="1:23">
      <c r="A1609" s="141" t="s">
        <v>3465</v>
      </c>
      <c r="B1609" s="141" t="s">
        <v>284</v>
      </c>
      <c r="C1609" s="141" t="s">
        <v>3464</v>
      </c>
      <c r="D1609" s="141" t="s">
        <v>3463</v>
      </c>
      <c r="E1609" s="141" t="s">
        <v>4314</v>
      </c>
      <c r="F1609" s="141" t="s">
        <v>4315</v>
      </c>
      <c r="G1609" s="141" t="s">
        <v>55</v>
      </c>
      <c r="H1609" s="141" t="s">
        <v>4133</v>
      </c>
      <c r="I1609" s="141" t="s">
        <v>3492</v>
      </c>
      <c r="J1609" s="141" t="s">
        <v>105</v>
      </c>
      <c r="K1609" s="141" t="s">
        <v>106</v>
      </c>
      <c r="L1609" s="141" t="s">
        <v>4136</v>
      </c>
      <c r="M1609" s="141" t="s">
        <v>227</v>
      </c>
      <c r="N1609" s="141" t="s">
        <v>286</v>
      </c>
      <c r="O1609" s="141" t="s">
        <v>287</v>
      </c>
      <c r="P1609" s="141" t="s">
        <v>3282</v>
      </c>
      <c r="Q1609" s="141" t="s">
        <v>288</v>
      </c>
      <c r="R1609" s="141" t="s">
        <v>3468</v>
      </c>
      <c r="S1609" s="148" t="s">
        <v>3280</v>
      </c>
      <c r="T1609" s="147">
        <v>133334895</v>
      </c>
      <c r="U1609" s="147">
        <v>54135000</v>
      </c>
      <c r="V1609" s="147">
        <v>54135000</v>
      </c>
      <c r="W1609" s="147">
        <v>42350340</v>
      </c>
    </row>
    <row r="1610" spans="1:23">
      <c r="A1610" s="141" t="s">
        <v>3465</v>
      </c>
      <c r="B1610" s="141" t="s">
        <v>284</v>
      </c>
      <c r="C1610" s="141" t="s">
        <v>3464</v>
      </c>
      <c r="D1610" s="141" t="s">
        <v>3463</v>
      </c>
      <c r="E1610" s="141" t="s">
        <v>4314</v>
      </c>
      <c r="F1610" s="141" t="s">
        <v>4315</v>
      </c>
      <c r="G1610" s="141" t="s">
        <v>55</v>
      </c>
      <c r="H1610" s="141" t="s">
        <v>4133</v>
      </c>
      <c r="I1610" s="141" t="s">
        <v>3492</v>
      </c>
      <c r="J1610" s="141" t="s">
        <v>105</v>
      </c>
      <c r="K1610" s="141" t="s">
        <v>106</v>
      </c>
      <c r="L1610" s="141" t="s">
        <v>4136</v>
      </c>
      <c r="M1610" s="141" t="s">
        <v>227</v>
      </c>
      <c r="N1610" s="141" t="s">
        <v>303</v>
      </c>
      <c r="O1610" s="141" t="s">
        <v>287</v>
      </c>
      <c r="P1610" s="141" t="s">
        <v>3282</v>
      </c>
      <c r="Q1610" s="141" t="s">
        <v>288</v>
      </c>
      <c r="R1610" s="141" t="s">
        <v>3468</v>
      </c>
      <c r="S1610" s="148" t="s">
        <v>3280</v>
      </c>
      <c r="T1610" s="147">
        <v>308664385</v>
      </c>
      <c r="U1610" s="147">
        <v>184035262</v>
      </c>
      <c r="V1610" s="147">
        <v>169285593.77000001</v>
      </c>
      <c r="W1610" s="147">
        <v>134774648.78</v>
      </c>
    </row>
    <row r="1611" spans="1:23">
      <c r="A1611" s="141" t="s">
        <v>3465</v>
      </c>
      <c r="B1611" s="141" t="s">
        <v>284</v>
      </c>
      <c r="C1611" s="141" t="s">
        <v>3464</v>
      </c>
      <c r="D1611" s="141" t="s">
        <v>3463</v>
      </c>
      <c r="E1611" s="141" t="s">
        <v>4314</v>
      </c>
      <c r="F1611" s="141" t="s">
        <v>4315</v>
      </c>
      <c r="G1611" s="141" t="s">
        <v>55</v>
      </c>
      <c r="H1611" s="141" t="s">
        <v>4133</v>
      </c>
      <c r="I1611" s="141" t="s">
        <v>3492</v>
      </c>
      <c r="J1611" s="141" t="s">
        <v>105</v>
      </c>
      <c r="K1611" s="141" t="s">
        <v>106</v>
      </c>
      <c r="L1611" s="141" t="s">
        <v>4136</v>
      </c>
      <c r="M1611" s="141" t="s">
        <v>228</v>
      </c>
      <c r="N1611" s="141" t="s">
        <v>303</v>
      </c>
      <c r="O1611" s="141" t="s">
        <v>287</v>
      </c>
      <c r="P1611" s="141" t="s">
        <v>3282</v>
      </c>
      <c r="Q1611" s="141" t="s">
        <v>288</v>
      </c>
      <c r="R1611" s="141" t="s">
        <v>3468</v>
      </c>
      <c r="S1611" s="148" t="s">
        <v>3280</v>
      </c>
      <c r="T1611" s="147">
        <v>6159220</v>
      </c>
      <c r="U1611" s="147">
        <v>15520561</v>
      </c>
      <c r="V1611" s="147">
        <v>6903447.8600000003</v>
      </c>
      <c r="W1611" s="147">
        <v>6020206.9199999999</v>
      </c>
    </row>
    <row r="1612" spans="1:23">
      <c r="A1612" s="141" t="s">
        <v>3465</v>
      </c>
      <c r="B1612" s="141" t="s">
        <v>284</v>
      </c>
      <c r="C1612" s="141" t="s">
        <v>3464</v>
      </c>
      <c r="D1612" s="141" t="s">
        <v>3463</v>
      </c>
      <c r="E1612" s="141" t="s">
        <v>4314</v>
      </c>
      <c r="F1612" s="141" t="s">
        <v>4315</v>
      </c>
      <c r="G1612" s="141" t="s">
        <v>55</v>
      </c>
      <c r="H1612" s="141" t="s">
        <v>4133</v>
      </c>
      <c r="I1612" s="141" t="s">
        <v>3492</v>
      </c>
      <c r="J1612" s="141" t="s">
        <v>105</v>
      </c>
      <c r="K1612" s="141" t="s">
        <v>106</v>
      </c>
      <c r="L1612" s="141" t="s">
        <v>4136</v>
      </c>
      <c r="M1612" s="141" t="s">
        <v>228</v>
      </c>
      <c r="N1612" s="141" t="s">
        <v>303</v>
      </c>
      <c r="O1612" s="141" t="s">
        <v>289</v>
      </c>
      <c r="P1612" s="141" t="s">
        <v>3282</v>
      </c>
      <c r="Q1612" s="141" t="s">
        <v>288</v>
      </c>
      <c r="R1612" s="141" t="s">
        <v>3468</v>
      </c>
      <c r="S1612" s="148" t="s">
        <v>3280</v>
      </c>
      <c r="T1612" s="147">
        <v>0</v>
      </c>
      <c r="U1612" s="147">
        <v>1002483.58</v>
      </c>
      <c r="V1612" s="147">
        <v>0</v>
      </c>
      <c r="W1612" s="147">
        <v>0</v>
      </c>
    </row>
    <row r="1613" spans="1:23">
      <c r="A1613" s="141" t="s">
        <v>3465</v>
      </c>
      <c r="B1613" s="141" t="s">
        <v>284</v>
      </c>
      <c r="C1613" s="141" t="s">
        <v>3464</v>
      </c>
      <c r="D1613" s="141" t="s">
        <v>3463</v>
      </c>
      <c r="E1613" s="141" t="s">
        <v>4314</v>
      </c>
      <c r="F1613" s="141" t="s">
        <v>4315</v>
      </c>
      <c r="G1613" s="141" t="s">
        <v>55</v>
      </c>
      <c r="H1613" s="141" t="s">
        <v>4133</v>
      </c>
      <c r="I1613" s="141" t="s">
        <v>3492</v>
      </c>
      <c r="J1613" s="141" t="s">
        <v>105</v>
      </c>
      <c r="K1613" s="141" t="s">
        <v>106</v>
      </c>
      <c r="L1613" s="141" t="s">
        <v>4136</v>
      </c>
      <c r="M1613" s="141" t="s">
        <v>229</v>
      </c>
      <c r="N1613" s="141" t="s">
        <v>286</v>
      </c>
      <c r="O1613" s="141" t="s">
        <v>287</v>
      </c>
      <c r="P1613" s="141" t="s">
        <v>3282</v>
      </c>
      <c r="Q1613" s="141" t="s">
        <v>288</v>
      </c>
      <c r="R1613" s="141" t="s">
        <v>3468</v>
      </c>
      <c r="S1613" s="148" t="s">
        <v>3280</v>
      </c>
      <c r="T1613" s="147">
        <v>1264408</v>
      </c>
      <c r="U1613" s="147">
        <v>2308083</v>
      </c>
      <c r="V1613" s="147">
        <v>1434880</v>
      </c>
      <c r="W1613" s="147">
        <v>1255520</v>
      </c>
    </row>
    <row r="1614" spans="1:23">
      <c r="A1614" s="141" t="s">
        <v>3465</v>
      </c>
      <c r="B1614" s="141" t="s">
        <v>284</v>
      </c>
      <c r="C1614" s="141" t="s">
        <v>3464</v>
      </c>
      <c r="D1614" s="141" t="s">
        <v>3463</v>
      </c>
      <c r="E1614" s="141" t="s">
        <v>4314</v>
      </c>
      <c r="F1614" s="141" t="s">
        <v>4315</v>
      </c>
      <c r="G1614" s="141" t="s">
        <v>55</v>
      </c>
      <c r="H1614" s="141" t="s">
        <v>4133</v>
      </c>
      <c r="I1614" s="141" t="s">
        <v>3492</v>
      </c>
      <c r="J1614" s="141" t="s">
        <v>105</v>
      </c>
      <c r="K1614" s="141" t="s">
        <v>106</v>
      </c>
      <c r="L1614" s="141" t="s">
        <v>4136</v>
      </c>
      <c r="M1614" s="141" t="s">
        <v>229</v>
      </c>
      <c r="N1614" s="141" t="s">
        <v>303</v>
      </c>
      <c r="O1614" s="141" t="s">
        <v>287</v>
      </c>
      <c r="P1614" s="141" t="s">
        <v>3282</v>
      </c>
      <c r="Q1614" s="141" t="s">
        <v>288</v>
      </c>
      <c r="R1614" s="141" t="s">
        <v>3468</v>
      </c>
      <c r="S1614" s="148" t="s">
        <v>3280</v>
      </c>
      <c r="T1614" s="147">
        <v>35321585</v>
      </c>
      <c r="U1614" s="147">
        <v>84293369</v>
      </c>
      <c r="V1614" s="147">
        <v>58915891.719999999</v>
      </c>
      <c r="W1614" s="147">
        <v>22441352.75</v>
      </c>
    </row>
    <row r="1615" spans="1:23">
      <c r="A1615" s="141" t="s">
        <v>3465</v>
      </c>
      <c r="B1615" s="141" t="s">
        <v>284</v>
      </c>
      <c r="C1615" s="141" t="s">
        <v>3464</v>
      </c>
      <c r="D1615" s="141" t="s">
        <v>3463</v>
      </c>
      <c r="E1615" s="141" t="s">
        <v>4314</v>
      </c>
      <c r="F1615" s="141" t="s">
        <v>4315</v>
      </c>
      <c r="G1615" s="141" t="s">
        <v>55</v>
      </c>
      <c r="H1615" s="141" t="s">
        <v>4133</v>
      </c>
      <c r="I1615" s="141" t="s">
        <v>3492</v>
      </c>
      <c r="J1615" s="141" t="s">
        <v>105</v>
      </c>
      <c r="K1615" s="141" t="s">
        <v>106</v>
      </c>
      <c r="L1615" s="141" t="s">
        <v>4136</v>
      </c>
      <c r="M1615" s="141" t="s">
        <v>229</v>
      </c>
      <c r="N1615" s="141" t="s">
        <v>303</v>
      </c>
      <c r="O1615" s="141" t="s">
        <v>289</v>
      </c>
      <c r="P1615" s="141" t="s">
        <v>3282</v>
      </c>
      <c r="Q1615" s="141" t="s">
        <v>288</v>
      </c>
      <c r="R1615" s="141" t="s">
        <v>3468</v>
      </c>
      <c r="S1615" s="148" t="s">
        <v>3280</v>
      </c>
      <c r="T1615" s="147">
        <v>0</v>
      </c>
      <c r="U1615" s="147">
        <v>1482642.75</v>
      </c>
      <c r="V1615" s="147">
        <v>1482642.75</v>
      </c>
      <c r="W1615" s="147">
        <v>1482642.75</v>
      </c>
    </row>
    <row r="1616" spans="1:23">
      <c r="A1616" s="141" t="s">
        <v>3465</v>
      </c>
      <c r="B1616" s="141" t="s">
        <v>284</v>
      </c>
      <c r="C1616" s="141" t="s">
        <v>3464</v>
      </c>
      <c r="D1616" s="141" t="s">
        <v>3463</v>
      </c>
      <c r="E1616" s="141" t="s">
        <v>4314</v>
      </c>
      <c r="F1616" s="141" t="s">
        <v>4315</v>
      </c>
      <c r="G1616" s="141" t="s">
        <v>55</v>
      </c>
      <c r="H1616" s="141" t="s">
        <v>4133</v>
      </c>
      <c r="I1616" s="141" t="s">
        <v>3492</v>
      </c>
      <c r="J1616" s="141" t="s">
        <v>105</v>
      </c>
      <c r="K1616" s="141" t="s">
        <v>106</v>
      </c>
      <c r="L1616" s="141" t="s">
        <v>4136</v>
      </c>
      <c r="M1616" s="141" t="s">
        <v>230</v>
      </c>
      <c r="N1616" s="141" t="s">
        <v>286</v>
      </c>
      <c r="O1616" s="141" t="s">
        <v>287</v>
      </c>
      <c r="P1616" s="141" t="s">
        <v>3282</v>
      </c>
      <c r="Q1616" s="141" t="s">
        <v>288</v>
      </c>
      <c r="R1616" s="141" t="s">
        <v>3468</v>
      </c>
      <c r="S1616" s="148" t="s">
        <v>3280</v>
      </c>
      <c r="T1616" s="147">
        <v>10000000</v>
      </c>
      <c r="U1616" s="147">
        <v>10000000</v>
      </c>
      <c r="V1616" s="147">
        <v>995934.42</v>
      </c>
      <c r="W1616" s="147">
        <v>995934.42</v>
      </c>
    </row>
    <row r="1617" spans="1:23">
      <c r="A1617" s="141" t="s">
        <v>3465</v>
      </c>
      <c r="B1617" s="141" t="s">
        <v>284</v>
      </c>
      <c r="C1617" s="141" t="s">
        <v>3464</v>
      </c>
      <c r="D1617" s="141" t="s">
        <v>3463</v>
      </c>
      <c r="E1617" s="141" t="s">
        <v>4314</v>
      </c>
      <c r="F1617" s="141" t="s">
        <v>4315</v>
      </c>
      <c r="G1617" s="141" t="s">
        <v>55</v>
      </c>
      <c r="H1617" s="141" t="s">
        <v>4133</v>
      </c>
      <c r="I1617" s="141" t="s">
        <v>3492</v>
      </c>
      <c r="J1617" s="141" t="s">
        <v>105</v>
      </c>
      <c r="K1617" s="141" t="s">
        <v>106</v>
      </c>
      <c r="L1617" s="141" t="s">
        <v>4136</v>
      </c>
      <c r="M1617" s="141" t="s">
        <v>230</v>
      </c>
      <c r="N1617" s="141" t="s">
        <v>303</v>
      </c>
      <c r="O1617" s="141" t="s">
        <v>287</v>
      </c>
      <c r="P1617" s="141" t="s">
        <v>3282</v>
      </c>
      <c r="Q1617" s="141" t="s">
        <v>288</v>
      </c>
      <c r="R1617" s="141" t="s">
        <v>3468</v>
      </c>
      <c r="S1617" s="148" t="s">
        <v>3280</v>
      </c>
      <c r="T1617" s="147">
        <v>266320939</v>
      </c>
      <c r="U1617" s="147">
        <v>272451292</v>
      </c>
      <c r="V1617" s="147">
        <v>259295099.02000001</v>
      </c>
      <c r="W1617" s="147">
        <v>258968479.02000001</v>
      </c>
    </row>
    <row r="1618" spans="1:23">
      <c r="A1618" s="141" t="s">
        <v>3465</v>
      </c>
      <c r="B1618" s="141" t="s">
        <v>284</v>
      </c>
      <c r="C1618" s="141" t="s">
        <v>3464</v>
      </c>
      <c r="D1618" s="141" t="s">
        <v>3463</v>
      </c>
      <c r="E1618" s="141" t="s">
        <v>4314</v>
      </c>
      <c r="F1618" s="141" t="s">
        <v>4315</v>
      </c>
      <c r="G1618" s="141" t="s">
        <v>55</v>
      </c>
      <c r="H1618" s="141" t="s">
        <v>4133</v>
      </c>
      <c r="I1618" s="141" t="s">
        <v>3492</v>
      </c>
      <c r="J1618" s="141" t="s">
        <v>105</v>
      </c>
      <c r="K1618" s="141" t="s">
        <v>106</v>
      </c>
      <c r="L1618" s="141" t="s">
        <v>4136</v>
      </c>
      <c r="M1618" s="141" t="s">
        <v>230</v>
      </c>
      <c r="N1618" s="141" t="s">
        <v>303</v>
      </c>
      <c r="O1618" s="141" t="s">
        <v>289</v>
      </c>
      <c r="P1618" s="141" t="s">
        <v>3282</v>
      </c>
      <c r="Q1618" s="141" t="s">
        <v>288</v>
      </c>
      <c r="R1618" s="141" t="s">
        <v>3468</v>
      </c>
      <c r="S1618" s="148" t="s">
        <v>3280</v>
      </c>
      <c r="T1618" s="147">
        <v>53293217</v>
      </c>
      <c r="U1618" s="147">
        <v>55643160.850000001</v>
      </c>
      <c r="V1618" s="147">
        <v>55642077.240000002</v>
      </c>
      <c r="W1618" s="147">
        <v>55642077.240000002</v>
      </c>
    </row>
    <row r="1619" spans="1:23">
      <c r="A1619" s="141" t="s">
        <v>3465</v>
      </c>
      <c r="B1619" s="141" t="s">
        <v>284</v>
      </c>
      <c r="C1619" s="141" t="s">
        <v>3464</v>
      </c>
      <c r="D1619" s="141" t="s">
        <v>3463</v>
      </c>
      <c r="E1619" s="141" t="s">
        <v>4314</v>
      </c>
      <c r="F1619" s="141" t="s">
        <v>4315</v>
      </c>
      <c r="G1619" s="141" t="s">
        <v>55</v>
      </c>
      <c r="H1619" s="141" t="s">
        <v>4133</v>
      </c>
      <c r="I1619" s="141" t="s">
        <v>3492</v>
      </c>
      <c r="J1619" s="141" t="s">
        <v>105</v>
      </c>
      <c r="K1619" s="141" t="s">
        <v>106</v>
      </c>
      <c r="L1619" s="141" t="s">
        <v>4136</v>
      </c>
      <c r="M1619" s="141" t="s">
        <v>231</v>
      </c>
      <c r="N1619" s="141" t="s">
        <v>286</v>
      </c>
      <c r="O1619" s="141" t="s">
        <v>287</v>
      </c>
      <c r="P1619" s="141" t="s">
        <v>3282</v>
      </c>
      <c r="Q1619" s="141" t="s">
        <v>288</v>
      </c>
      <c r="R1619" s="141" t="s">
        <v>3468</v>
      </c>
      <c r="S1619" s="148" t="s">
        <v>3280</v>
      </c>
      <c r="T1619" s="147">
        <v>5664000</v>
      </c>
      <c r="U1619" s="147">
        <v>6171400</v>
      </c>
      <c r="V1619" s="147">
        <v>6171400</v>
      </c>
      <c r="W1619" s="147">
        <v>4666900</v>
      </c>
    </row>
    <row r="1620" spans="1:23">
      <c r="A1620" s="141" t="s">
        <v>3465</v>
      </c>
      <c r="B1620" s="141" t="s">
        <v>284</v>
      </c>
      <c r="C1620" s="141" t="s">
        <v>3464</v>
      </c>
      <c r="D1620" s="141" t="s">
        <v>3463</v>
      </c>
      <c r="E1620" s="141" t="s">
        <v>4314</v>
      </c>
      <c r="F1620" s="141" t="s">
        <v>4315</v>
      </c>
      <c r="G1620" s="141" t="s">
        <v>55</v>
      </c>
      <c r="H1620" s="141" t="s">
        <v>4133</v>
      </c>
      <c r="I1620" s="141" t="s">
        <v>3492</v>
      </c>
      <c r="J1620" s="141" t="s">
        <v>105</v>
      </c>
      <c r="K1620" s="141" t="s">
        <v>106</v>
      </c>
      <c r="L1620" s="141" t="s">
        <v>4136</v>
      </c>
      <c r="M1620" s="141" t="s">
        <v>231</v>
      </c>
      <c r="N1620" s="141" t="s">
        <v>303</v>
      </c>
      <c r="O1620" s="141" t="s">
        <v>287</v>
      </c>
      <c r="P1620" s="141" t="s">
        <v>3282</v>
      </c>
      <c r="Q1620" s="141" t="s">
        <v>288</v>
      </c>
      <c r="R1620" s="141" t="s">
        <v>3468</v>
      </c>
      <c r="S1620" s="148" t="s">
        <v>3280</v>
      </c>
      <c r="T1620" s="147">
        <v>107299302</v>
      </c>
      <c r="U1620" s="147">
        <v>127115292</v>
      </c>
      <c r="V1620" s="147">
        <v>93252110.25</v>
      </c>
      <c r="W1620" s="147">
        <v>69811617.980000004</v>
      </c>
    </row>
    <row r="1621" spans="1:23">
      <c r="A1621" s="141" t="s">
        <v>3465</v>
      </c>
      <c r="B1621" s="141" t="s">
        <v>284</v>
      </c>
      <c r="C1621" s="141" t="s">
        <v>3464</v>
      </c>
      <c r="D1621" s="141" t="s">
        <v>3463</v>
      </c>
      <c r="E1621" s="141" t="s">
        <v>4314</v>
      </c>
      <c r="F1621" s="141" t="s">
        <v>4315</v>
      </c>
      <c r="G1621" s="141" t="s">
        <v>55</v>
      </c>
      <c r="H1621" s="141" t="s">
        <v>4133</v>
      </c>
      <c r="I1621" s="141" t="s">
        <v>3492</v>
      </c>
      <c r="J1621" s="141" t="s">
        <v>105</v>
      </c>
      <c r="K1621" s="141" t="s">
        <v>106</v>
      </c>
      <c r="L1621" s="141" t="s">
        <v>4136</v>
      </c>
      <c r="M1621" s="141" t="s">
        <v>231</v>
      </c>
      <c r="N1621" s="141" t="s">
        <v>303</v>
      </c>
      <c r="O1621" s="141" t="s">
        <v>289</v>
      </c>
      <c r="P1621" s="141" t="s">
        <v>3282</v>
      </c>
      <c r="Q1621" s="141" t="s">
        <v>288</v>
      </c>
      <c r="R1621" s="141" t="s">
        <v>3468</v>
      </c>
      <c r="S1621" s="148" t="s">
        <v>3280</v>
      </c>
      <c r="T1621" s="147">
        <v>0</v>
      </c>
      <c r="U1621" s="147">
        <v>2776064.08</v>
      </c>
      <c r="V1621" s="147">
        <v>729544.32</v>
      </c>
      <c r="W1621" s="147">
        <v>697037.8</v>
      </c>
    </row>
    <row r="1622" spans="1:23">
      <c r="A1622" s="141" t="s">
        <v>3465</v>
      </c>
      <c r="B1622" s="141" t="s">
        <v>284</v>
      </c>
      <c r="C1622" s="141" t="s">
        <v>3464</v>
      </c>
      <c r="D1622" s="141" t="s">
        <v>3463</v>
      </c>
      <c r="E1622" s="141" t="s">
        <v>4314</v>
      </c>
      <c r="F1622" s="141" t="s">
        <v>4315</v>
      </c>
      <c r="G1622" s="141" t="s">
        <v>55</v>
      </c>
      <c r="H1622" s="141" t="s">
        <v>4133</v>
      </c>
      <c r="I1622" s="141" t="s">
        <v>3492</v>
      </c>
      <c r="J1622" s="141" t="s">
        <v>105</v>
      </c>
      <c r="K1622" s="141" t="s">
        <v>106</v>
      </c>
      <c r="L1622" s="141" t="s">
        <v>4136</v>
      </c>
      <c r="M1622" s="141" t="s">
        <v>232</v>
      </c>
      <c r="N1622" s="141" t="s">
        <v>286</v>
      </c>
      <c r="O1622" s="141" t="s">
        <v>287</v>
      </c>
      <c r="P1622" s="141" t="s">
        <v>3282</v>
      </c>
      <c r="Q1622" s="141" t="s">
        <v>288</v>
      </c>
      <c r="R1622" s="141" t="s">
        <v>3468</v>
      </c>
      <c r="S1622" s="148" t="s">
        <v>3280</v>
      </c>
      <c r="T1622" s="147">
        <v>3874380</v>
      </c>
      <c r="U1622" s="147">
        <v>4124390.92</v>
      </c>
      <c r="V1622" s="147">
        <v>4124390.85</v>
      </c>
      <c r="W1622" s="147">
        <v>3658662.06</v>
      </c>
    </row>
    <row r="1623" spans="1:23">
      <c r="A1623" s="141" t="s">
        <v>3465</v>
      </c>
      <c r="B1623" s="141" t="s">
        <v>284</v>
      </c>
      <c r="C1623" s="141" t="s">
        <v>3464</v>
      </c>
      <c r="D1623" s="141" t="s">
        <v>3463</v>
      </c>
      <c r="E1623" s="141" t="s">
        <v>4314</v>
      </c>
      <c r="F1623" s="141" t="s">
        <v>4315</v>
      </c>
      <c r="G1623" s="141" t="s">
        <v>55</v>
      </c>
      <c r="H1623" s="141" t="s">
        <v>4133</v>
      </c>
      <c r="I1623" s="141" t="s">
        <v>3492</v>
      </c>
      <c r="J1623" s="141" t="s">
        <v>105</v>
      </c>
      <c r="K1623" s="141" t="s">
        <v>106</v>
      </c>
      <c r="L1623" s="141" t="s">
        <v>4136</v>
      </c>
      <c r="M1623" s="141" t="s">
        <v>232</v>
      </c>
      <c r="N1623" s="141" t="s">
        <v>303</v>
      </c>
      <c r="O1623" s="141" t="s">
        <v>287</v>
      </c>
      <c r="P1623" s="141" t="s">
        <v>3282</v>
      </c>
      <c r="Q1623" s="141" t="s">
        <v>288</v>
      </c>
      <c r="R1623" s="141" t="s">
        <v>3468</v>
      </c>
      <c r="S1623" s="148" t="s">
        <v>3280</v>
      </c>
      <c r="T1623" s="147">
        <v>14862440</v>
      </c>
      <c r="U1623" s="147">
        <v>27231242</v>
      </c>
      <c r="V1623" s="147">
        <v>18895175.379999999</v>
      </c>
      <c r="W1623" s="147">
        <v>11908489.67</v>
      </c>
    </row>
    <row r="1624" spans="1:23">
      <c r="A1624" s="141" t="s">
        <v>3465</v>
      </c>
      <c r="B1624" s="141" t="s">
        <v>284</v>
      </c>
      <c r="C1624" s="141" t="s">
        <v>3464</v>
      </c>
      <c r="D1624" s="141" t="s">
        <v>3463</v>
      </c>
      <c r="E1624" s="141" t="s">
        <v>4314</v>
      </c>
      <c r="F1624" s="141" t="s">
        <v>4315</v>
      </c>
      <c r="G1624" s="141" t="s">
        <v>55</v>
      </c>
      <c r="H1624" s="141" t="s">
        <v>4133</v>
      </c>
      <c r="I1624" s="141" t="s">
        <v>3492</v>
      </c>
      <c r="J1624" s="141" t="s">
        <v>105</v>
      </c>
      <c r="K1624" s="141" t="s">
        <v>106</v>
      </c>
      <c r="L1624" s="141" t="s">
        <v>4136</v>
      </c>
      <c r="M1624" s="141" t="s">
        <v>232</v>
      </c>
      <c r="N1624" s="141" t="s">
        <v>303</v>
      </c>
      <c r="O1624" s="141" t="s">
        <v>289</v>
      </c>
      <c r="P1624" s="141" t="s">
        <v>3282</v>
      </c>
      <c r="Q1624" s="141" t="s">
        <v>288</v>
      </c>
      <c r="R1624" s="141" t="s">
        <v>3468</v>
      </c>
      <c r="S1624" s="148" t="s">
        <v>3280</v>
      </c>
      <c r="T1624" s="147">
        <v>0</v>
      </c>
      <c r="U1624" s="147">
        <v>477900</v>
      </c>
      <c r="V1624" s="147">
        <v>0</v>
      </c>
      <c r="W1624" s="147">
        <v>0</v>
      </c>
    </row>
    <row r="1625" spans="1:23">
      <c r="A1625" s="141" t="s">
        <v>3465</v>
      </c>
      <c r="B1625" s="141" t="s">
        <v>284</v>
      </c>
      <c r="C1625" s="141" t="s">
        <v>3464</v>
      </c>
      <c r="D1625" s="141" t="s">
        <v>3463</v>
      </c>
      <c r="E1625" s="141" t="s">
        <v>4314</v>
      </c>
      <c r="F1625" s="141" t="s">
        <v>4315</v>
      </c>
      <c r="G1625" s="141" t="s">
        <v>55</v>
      </c>
      <c r="H1625" s="141" t="s">
        <v>4133</v>
      </c>
      <c r="I1625" s="141" t="s">
        <v>3492</v>
      </c>
      <c r="J1625" s="141" t="s">
        <v>105</v>
      </c>
      <c r="K1625" s="141" t="s">
        <v>106</v>
      </c>
      <c r="L1625" s="141" t="s">
        <v>4136</v>
      </c>
      <c r="M1625" s="141" t="s">
        <v>233</v>
      </c>
      <c r="N1625" s="141" t="s">
        <v>303</v>
      </c>
      <c r="O1625" s="141" t="s">
        <v>287</v>
      </c>
      <c r="P1625" s="141" t="s">
        <v>3282</v>
      </c>
      <c r="Q1625" s="141" t="s">
        <v>288</v>
      </c>
      <c r="R1625" s="141" t="s">
        <v>3468</v>
      </c>
      <c r="S1625" s="148" t="s">
        <v>3280</v>
      </c>
      <c r="T1625" s="147">
        <v>2978950</v>
      </c>
      <c r="U1625" s="147">
        <v>12138950</v>
      </c>
      <c r="V1625" s="147">
        <v>11164820.869999999</v>
      </c>
      <c r="W1625" s="147">
        <v>11164820.869999999</v>
      </c>
    </row>
    <row r="1626" spans="1:23">
      <c r="A1626" s="141" t="s">
        <v>3465</v>
      </c>
      <c r="B1626" s="141" t="s">
        <v>284</v>
      </c>
      <c r="C1626" s="141" t="s">
        <v>3464</v>
      </c>
      <c r="D1626" s="141" t="s">
        <v>3463</v>
      </c>
      <c r="E1626" s="141" t="s">
        <v>4314</v>
      </c>
      <c r="F1626" s="141" t="s">
        <v>4315</v>
      </c>
      <c r="G1626" s="141" t="s">
        <v>55</v>
      </c>
      <c r="H1626" s="141" t="s">
        <v>4133</v>
      </c>
      <c r="I1626" s="141" t="s">
        <v>3492</v>
      </c>
      <c r="J1626" s="141" t="s">
        <v>105</v>
      </c>
      <c r="K1626" s="141" t="s">
        <v>106</v>
      </c>
      <c r="L1626" s="141" t="s">
        <v>4136</v>
      </c>
      <c r="M1626" s="141" t="s">
        <v>233</v>
      </c>
      <c r="N1626" s="141" t="s">
        <v>303</v>
      </c>
      <c r="O1626" s="141" t="s">
        <v>289</v>
      </c>
      <c r="P1626" s="141" t="s">
        <v>3282</v>
      </c>
      <c r="Q1626" s="141" t="s">
        <v>288</v>
      </c>
      <c r="R1626" s="141" t="s">
        <v>3468</v>
      </c>
      <c r="S1626" s="148" t="s">
        <v>3280</v>
      </c>
      <c r="T1626" s="147">
        <v>0</v>
      </c>
      <c r="U1626" s="147">
        <v>437343.08</v>
      </c>
      <c r="V1626" s="147">
        <v>424021.2</v>
      </c>
      <c r="W1626" s="147">
        <v>424021.2</v>
      </c>
    </row>
    <row r="1627" spans="1:23">
      <c r="A1627" s="141" t="s">
        <v>3465</v>
      </c>
      <c r="B1627" s="141" t="s">
        <v>284</v>
      </c>
      <c r="C1627" s="141" t="s">
        <v>3464</v>
      </c>
      <c r="D1627" s="141" t="s">
        <v>3463</v>
      </c>
      <c r="E1627" s="141" t="s">
        <v>4314</v>
      </c>
      <c r="F1627" s="141" t="s">
        <v>4315</v>
      </c>
      <c r="G1627" s="141" t="s">
        <v>55</v>
      </c>
      <c r="H1627" s="141" t="s">
        <v>4133</v>
      </c>
      <c r="I1627" s="141" t="s">
        <v>3492</v>
      </c>
      <c r="J1627" s="141" t="s">
        <v>105</v>
      </c>
      <c r="K1627" s="141" t="s">
        <v>106</v>
      </c>
      <c r="L1627" s="141" t="s">
        <v>4140</v>
      </c>
      <c r="M1627" s="141" t="s">
        <v>235</v>
      </c>
      <c r="N1627" s="141" t="s">
        <v>286</v>
      </c>
      <c r="O1627" s="141" t="s">
        <v>287</v>
      </c>
      <c r="P1627" s="141" t="s">
        <v>3282</v>
      </c>
      <c r="Q1627" s="141" t="s">
        <v>288</v>
      </c>
      <c r="R1627" s="141" t="s">
        <v>3468</v>
      </c>
      <c r="S1627" s="148" t="s">
        <v>3280</v>
      </c>
      <c r="T1627" s="147">
        <v>211021188</v>
      </c>
      <c r="U1627" s="147">
        <v>290221083</v>
      </c>
      <c r="V1627" s="147">
        <v>290221083</v>
      </c>
      <c r="W1627" s="147">
        <v>246439050</v>
      </c>
    </row>
    <row r="1628" spans="1:23">
      <c r="A1628" s="141" t="s">
        <v>3465</v>
      </c>
      <c r="B1628" s="141" t="s">
        <v>284</v>
      </c>
      <c r="C1628" s="141" t="s">
        <v>3464</v>
      </c>
      <c r="D1628" s="141" t="s">
        <v>3463</v>
      </c>
      <c r="E1628" s="141" t="s">
        <v>4314</v>
      </c>
      <c r="F1628" s="141" t="s">
        <v>4315</v>
      </c>
      <c r="G1628" s="141" t="s">
        <v>55</v>
      </c>
      <c r="H1628" s="141" t="s">
        <v>4133</v>
      </c>
      <c r="I1628" s="141" t="s">
        <v>3492</v>
      </c>
      <c r="J1628" s="141" t="s">
        <v>105</v>
      </c>
      <c r="K1628" s="141" t="s">
        <v>106</v>
      </c>
      <c r="L1628" s="141" t="s">
        <v>4140</v>
      </c>
      <c r="M1628" s="141" t="s">
        <v>235</v>
      </c>
      <c r="N1628" s="141" t="s">
        <v>303</v>
      </c>
      <c r="O1628" s="141" t="s">
        <v>287</v>
      </c>
      <c r="P1628" s="141" t="s">
        <v>3282</v>
      </c>
      <c r="Q1628" s="141" t="s">
        <v>288</v>
      </c>
      <c r="R1628" s="141" t="s">
        <v>3468</v>
      </c>
      <c r="S1628" s="148" t="s">
        <v>3280</v>
      </c>
      <c r="T1628" s="147">
        <v>769793533</v>
      </c>
      <c r="U1628" s="147">
        <v>903156740</v>
      </c>
      <c r="V1628" s="147">
        <v>873821328.50999999</v>
      </c>
      <c r="W1628" s="147">
        <v>617406192.79999995</v>
      </c>
    </row>
    <row r="1629" spans="1:23">
      <c r="A1629" s="141" t="s">
        <v>3465</v>
      </c>
      <c r="B1629" s="141" t="s">
        <v>284</v>
      </c>
      <c r="C1629" s="141" t="s">
        <v>3464</v>
      </c>
      <c r="D1629" s="141" t="s">
        <v>3463</v>
      </c>
      <c r="E1629" s="141" t="s">
        <v>4314</v>
      </c>
      <c r="F1629" s="141" t="s">
        <v>4315</v>
      </c>
      <c r="G1629" s="141" t="s">
        <v>55</v>
      </c>
      <c r="H1629" s="141" t="s">
        <v>4133</v>
      </c>
      <c r="I1629" s="141" t="s">
        <v>3492</v>
      </c>
      <c r="J1629" s="141" t="s">
        <v>105</v>
      </c>
      <c r="K1629" s="141" t="s">
        <v>106</v>
      </c>
      <c r="L1629" s="141" t="s">
        <v>4140</v>
      </c>
      <c r="M1629" s="141" t="s">
        <v>235</v>
      </c>
      <c r="N1629" s="141" t="s">
        <v>303</v>
      </c>
      <c r="O1629" s="141" t="s">
        <v>289</v>
      </c>
      <c r="P1629" s="141" t="s">
        <v>3282</v>
      </c>
      <c r="Q1629" s="141" t="s">
        <v>288</v>
      </c>
      <c r="R1629" s="141" t="s">
        <v>3468</v>
      </c>
      <c r="S1629" s="148" t="s">
        <v>3280</v>
      </c>
      <c r="T1629" s="147">
        <v>0</v>
      </c>
      <c r="U1629" s="147">
        <v>3253752.51</v>
      </c>
      <c r="V1629" s="147">
        <v>2166514.98</v>
      </c>
      <c r="W1629" s="147">
        <v>2146755.1</v>
      </c>
    </row>
    <row r="1630" spans="1:23">
      <c r="A1630" s="141" t="s">
        <v>3465</v>
      </c>
      <c r="B1630" s="141" t="s">
        <v>284</v>
      </c>
      <c r="C1630" s="141" t="s">
        <v>3464</v>
      </c>
      <c r="D1630" s="141" t="s">
        <v>3463</v>
      </c>
      <c r="E1630" s="141" t="s">
        <v>4314</v>
      </c>
      <c r="F1630" s="141" t="s">
        <v>4315</v>
      </c>
      <c r="G1630" s="141" t="s">
        <v>55</v>
      </c>
      <c r="H1630" s="141" t="s">
        <v>4133</v>
      </c>
      <c r="I1630" s="141" t="s">
        <v>3492</v>
      </c>
      <c r="J1630" s="141" t="s">
        <v>105</v>
      </c>
      <c r="K1630" s="141" t="s">
        <v>106</v>
      </c>
      <c r="L1630" s="141" t="s">
        <v>4140</v>
      </c>
      <c r="M1630" s="141" t="s">
        <v>236</v>
      </c>
      <c r="N1630" s="141" t="s">
        <v>303</v>
      </c>
      <c r="O1630" s="141" t="s">
        <v>287</v>
      </c>
      <c r="P1630" s="141" t="s">
        <v>3282</v>
      </c>
      <c r="Q1630" s="141" t="s">
        <v>288</v>
      </c>
      <c r="R1630" s="141" t="s">
        <v>3468</v>
      </c>
      <c r="S1630" s="148" t="s">
        <v>3280</v>
      </c>
      <c r="T1630" s="147">
        <v>551071230</v>
      </c>
      <c r="U1630" s="147">
        <v>804145396.39999998</v>
      </c>
      <c r="V1630" s="147">
        <v>708441609.98000002</v>
      </c>
      <c r="W1630" s="147">
        <v>647064824.84000003</v>
      </c>
    </row>
    <row r="1631" spans="1:23">
      <c r="A1631" s="141" t="s">
        <v>3465</v>
      </c>
      <c r="B1631" s="141" t="s">
        <v>284</v>
      </c>
      <c r="C1631" s="141" t="s">
        <v>3464</v>
      </c>
      <c r="D1631" s="141" t="s">
        <v>3463</v>
      </c>
      <c r="E1631" s="141" t="s">
        <v>4314</v>
      </c>
      <c r="F1631" s="141" t="s">
        <v>4315</v>
      </c>
      <c r="G1631" s="141" t="s">
        <v>55</v>
      </c>
      <c r="H1631" s="141" t="s">
        <v>4133</v>
      </c>
      <c r="I1631" s="141" t="s">
        <v>3492</v>
      </c>
      <c r="J1631" s="141" t="s">
        <v>105</v>
      </c>
      <c r="K1631" s="141" t="s">
        <v>106</v>
      </c>
      <c r="L1631" s="141" t="s">
        <v>4140</v>
      </c>
      <c r="M1631" s="141" t="s">
        <v>236</v>
      </c>
      <c r="N1631" s="141" t="s">
        <v>303</v>
      </c>
      <c r="O1631" s="141" t="s">
        <v>289</v>
      </c>
      <c r="P1631" s="141" t="s">
        <v>3282</v>
      </c>
      <c r="Q1631" s="141" t="s">
        <v>288</v>
      </c>
      <c r="R1631" s="141" t="s">
        <v>3468</v>
      </c>
      <c r="S1631" s="148" t="s">
        <v>3280</v>
      </c>
      <c r="T1631" s="147">
        <v>0</v>
      </c>
      <c r="U1631" s="147">
        <v>24116459.57</v>
      </c>
      <c r="V1631" s="147">
        <v>20283332.98</v>
      </c>
      <c r="W1631" s="147">
        <v>20207584.039999999</v>
      </c>
    </row>
    <row r="1632" spans="1:23">
      <c r="A1632" s="141" t="s">
        <v>3465</v>
      </c>
      <c r="B1632" s="141" t="s">
        <v>284</v>
      </c>
      <c r="C1632" s="141" t="s">
        <v>3464</v>
      </c>
      <c r="D1632" s="141" t="s">
        <v>3463</v>
      </c>
      <c r="E1632" s="141" t="s">
        <v>4314</v>
      </c>
      <c r="F1632" s="141" t="s">
        <v>4315</v>
      </c>
      <c r="G1632" s="141" t="s">
        <v>55</v>
      </c>
      <c r="H1632" s="141" t="s">
        <v>4133</v>
      </c>
      <c r="I1632" s="141" t="s">
        <v>3492</v>
      </c>
      <c r="J1632" s="141" t="s">
        <v>105</v>
      </c>
      <c r="K1632" s="141" t="s">
        <v>106</v>
      </c>
      <c r="L1632" s="141" t="s">
        <v>4140</v>
      </c>
      <c r="M1632" s="141" t="s">
        <v>237</v>
      </c>
      <c r="N1632" s="141" t="s">
        <v>303</v>
      </c>
      <c r="O1632" s="141" t="s">
        <v>287</v>
      </c>
      <c r="P1632" s="141" t="s">
        <v>3282</v>
      </c>
      <c r="Q1632" s="141" t="s">
        <v>288</v>
      </c>
      <c r="R1632" s="141" t="s">
        <v>3468</v>
      </c>
      <c r="S1632" s="148" t="s">
        <v>3280</v>
      </c>
      <c r="T1632" s="147">
        <v>34039275</v>
      </c>
      <c r="U1632" s="147">
        <v>33527271.239999998</v>
      </c>
      <c r="V1632" s="147">
        <v>22070749.57</v>
      </c>
      <c r="W1632" s="147">
        <v>21264809.57</v>
      </c>
    </row>
    <row r="1633" spans="1:23">
      <c r="A1633" s="141" t="s">
        <v>3465</v>
      </c>
      <c r="B1633" s="141" t="s">
        <v>284</v>
      </c>
      <c r="C1633" s="141" t="s">
        <v>3464</v>
      </c>
      <c r="D1633" s="141" t="s">
        <v>3463</v>
      </c>
      <c r="E1633" s="141" t="s">
        <v>4314</v>
      </c>
      <c r="F1633" s="141" t="s">
        <v>4315</v>
      </c>
      <c r="G1633" s="141" t="s">
        <v>55</v>
      </c>
      <c r="H1633" s="141" t="s">
        <v>4133</v>
      </c>
      <c r="I1633" s="141" t="s">
        <v>3492</v>
      </c>
      <c r="J1633" s="141" t="s">
        <v>105</v>
      </c>
      <c r="K1633" s="141" t="s">
        <v>106</v>
      </c>
      <c r="L1633" s="141" t="s">
        <v>4140</v>
      </c>
      <c r="M1633" s="141" t="s">
        <v>237</v>
      </c>
      <c r="N1633" s="141" t="s">
        <v>303</v>
      </c>
      <c r="O1633" s="141" t="s">
        <v>289</v>
      </c>
      <c r="P1633" s="141" t="s">
        <v>3282</v>
      </c>
      <c r="Q1633" s="141" t="s">
        <v>288</v>
      </c>
      <c r="R1633" s="141" t="s">
        <v>3468</v>
      </c>
      <c r="S1633" s="148" t="s">
        <v>3280</v>
      </c>
      <c r="T1633" s="147">
        <v>0</v>
      </c>
      <c r="U1633" s="147">
        <v>2993081.33</v>
      </c>
      <c r="V1633" s="147">
        <v>1707184.11</v>
      </c>
      <c r="W1633" s="147">
        <v>1496481.9</v>
      </c>
    </row>
    <row r="1634" spans="1:23">
      <c r="A1634" s="141" t="s">
        <v>3465</v>
      </c>
      <c r="B1634" s="141" t="s">
        <v>284</v>
      </c>
      <c r="C1634" s="141" t="s">
        <v>3464</v>
      </c>
      <c r="D1634" s="141" t="s">
        <v>3463</v>
      </c>
      <c r="E1634" s="141" t="s">
        <v>4314</v>
      </c>
      <c r="F1634" s="141" t="s">
        <v>4315</v>
      </c>
      <c r="G1634" s="141" t="s">
        <v>55</v>
      </c>
      <c r="H1634" s="141" t="s">
        <v>4133</v>
      </c>
      <c r="I1634" s="141" t="s">
        <v>3492</v>
      </c>
      <c r="J1634" s="141" t="s">
        <v>105</v>
      </c>
      <c r="K1634" s="141" t="s">
        <v>106</v>
      </c>
      <c r="L1634" s="141" t="s">
        <v>4140</v>
      </c>
      <c r="M1634" s="141" t="s">
        <v>238</v>
      </c>
      <c r="N1634" s="141" t="s">
        <v>303</v>
      </c>
      <c r="O1634" s="141" t="s">
        <v>287</v>
      </c>
      <c r="P1634" s="141" t="s">
        <v>3282</v>
      </c>
      <c r="Q1634" s="141" t="s">
        <v>288</v>
      </c>
      <c r="R1634" s="141" t="s">
        <v>3468</v>
      </c>
      <c r="S1634" s="148" t="s">
        <v>3280</v>
      </c>
      <c r="T1634" s="147">
        <v>12423690</v>
      </c>
      <c r="U1634" s="147">
        <v>7923261</v>
      </c>
      <c r="V1634" s="147">
        <v>4476858.18</v>
      </c>
      <c r="W1634" s="147">
        <v>4309458.18</v>
      </c>
    </row>
    <row r="1635" spans="1:23">
      <c r="A1635" s="141" t="s">
        <v>3465</v>
      </c>
      <c r="B1635" s="141" t="s">
        <v>284</v>
      </c>
      <c r="C1635" s="141" t="s">
        <v>3464</v>
      </c>
      <c r="D1635" s="141" t="s">
        <v>3463</v>
      </c>
      <c r="E1635" s="141" t="s">
        <v>4314</v>
      </c>
      <c r="F1635" s="141" t="s">
        <v>4315</v>
      </c>
      <c r="G1635" s="141" t="s">
        <v>55</v>
      </c>
      <c r="H1635" s="141" t="s">
        <v>4133</v>
      </c>
      <c r="I1635" s="141" t="s">
        <v>3492</v>
      </c>
      <c r="J1635" s="141" t="s">
        <v>105</v>
      </c>
      <c r="K1635" s="141" t="s">
        <v>106</v>
      </c>
      <c r="L1635" s="141" t="s">
        <v>4140</v>
      </c>
      <c r="M1635" s="141" t="s">
        <v>238</v>
      </c>
      <c r="N1635" s="141" t="s">
        <v>303</v>
      </c>
      <c r="O1635" s="141" t="s">
        <v>289</v>
      </c>
      <c r="P1635" s="141" t="s">
        <v>3282</v>
      </c>
      <c r="Q1635" s="141" t="s">
        <v>288</v>
      </c>
      <c r="R1635" s="141" t="s">
        <v>3468</v>
      </c>
      <c r="S1635" s="148" t="s">
        <v>3280</v>
      </c>
      <c r="T1635" s="147">
        <v>0</v>
      </c>
      <c r="U1635" s="147">
        <v>51612.44</v>
      </c>
      <c r="V1635" s="147">
        <v>0</v>
      </c>
      <c r="W1635" s="147">
        <v>0</v>
      </c>
    </row>
    <row r="1636" spans="1:23">
      <c r="A1636" s="141" t="s">
        <v>3465</v>
      </c>
      <c r="B1636" s="141" t="s">
        <v>284</v>
      </c>
      <c r="C1636" s="141" t="s">
        <v>3464</v>
      </c>
      <c r="D1636" s="141" t="s">
        <v>3463</v>
      </c>
      <c r="E1636" s="141" t="s">
        <v>4314</v>
      </c>
      <c r="F1636" s="141" t="s">
        <v>4315</v>
      </c>
      <c r="G1636" s="141" t="s">
        <v>55</v>
      </c>
      <c r="H1636" s="141" t="s">
        <v>4133</v>
      </c>
      <c r="I1636" s="141" t="s">
        <v>3492</v>
      </c>
      <c r="J1636" s="141" t="s">
        <v>105</v>
      </c>
      <c r="K1636" s="141" t="s">
        <v>106</v>
      </c>
      <c r="L1636" s="141" t="s">
        <v>4140</v>
      </c>
      <c r="M1636" s="141" t="s">
        <v>239</v>
      </c>
      <c r="N1636" s="141" t="s">
        <v>303</v>
      </c>
      <c r="O1636" s="141" t="s">
        <v>287</v>
      </c>
      <c r="P1636" s="141" t="s">
        <v>3282</v>
      </c>
      <c r="Q1636" s="141" t="s">
        <v>288</v>
      </c>
      <c r="R1636" s="141" t="s">
        <v>3468</v>
      </c>
      <c r="S1636" s="148" t="s">
        <v>3280</v>
      </c>
      <c r="T1636" s="147">
        <v>33549700</v>
      </c>
      <c r="U1636" s="147">
        <v>29253131</v>
      </c>
      <c r="V1636" s="147">
        <v>19986090.890000001</v>
      </c>
      <c r="W1636" s="147">
        <v>19728294.93</v>
      </c>
    </row>
    <row r="1637" spans="1:23">
      <c r="A1637" s="141" t="s">
        <v>3465</v>
      </c>
      <c r="B1637" s="141" t="s">
        <v>284</v>
      </c>
      <c r="C1637" s="141" t="s">
        <v>3464</v>
      </c>
      <c r="D1637" s="141" t="s">
        <v>3463</v>
      </c>
      <c r="E1637" s="141" t="s">
        <v>4314</v>
      </c>
      <c r="F1637" s="141" t="s">
        <v>4315</v>
      </c>
      <c r="G1637" s="141" t="s">
        <v>55</v>
      </c>
      <c r="H1637" s="141" t="s">
        <v>4133</v>
      </c>
      <c r="I1637" s="141" t="s">
        <v>3492</v>
      </c>
      <c r="J1637" s="141" t="s">
        <v>105</v>
      </c>
      <c r="K1637" s="141" t="s">
        <v>106</v>
      </c>
      <c r="L1637" s="141" t="s">
        <v>4140</v>
      </c>
      <c r="M1637" s="141" t="s">
        <v>239</v>
      </c>
      <c r="N1637" s="141" t="s">
        <v>303</v>
      </c>
      <c r="O1637" s="141" t="s">
        <v>289</v>
      </c>
      <c r="P1637" s="141" t="s">
        <v>3282</v>
      </c>
      <c r="Q1637" s="141" t="s">
        <v>288</v>
      </c>
      <c r="R1637" s="141" t="s">
        <v>3468</v>
      </c>
      <c r="S1637" s="148" t="s">
        <v>3280</v>
      </c>
      <c r="T1637" s="147">
        <v>0</v>
      </c>
      <c r="U1637" s="147">
        <v>2651033.7400000002</v>
      </c>
      <c r="V1637" s="147">
        <v>1554015.14</v>
      </c>
      <c r="W1637" s="147">
        <v>1478023.14</v>
      </c>
    </row>
    <row r="1638" spans="1:23">
      <c r="A1638" s="141" t="s">
        <v>3465</v>
      </c>
      <c r="B1638" s="141" t="s">
        <v>284</v>
      </c>
      <c r="C1638" s="141" t="s">
        <v>3464</v>
      </c>
      <c r="D1638" s="141" t="s">
        <v>3463</v>
      </c>
      <c r="E1638" s="141" t="s">
        <v>4314</v>
      </c>
      <c r="F1638" s="141" t="s">
        <v>4315</v>
      </c>
      <c r="G1638" s="141" t="s">
        <v>55</v>
      </c>
      <c r="H1638" s="141" t="s">
        <v>4133</v>
      </c>
      <c r="I1638" s="141" t="s">
        <v>3492</v>
      </c>
      <c r="J1638" s="141" t="s">
        <v>105</v>
      </c>
      <c r="K1638" s="141" t="s">
        <v>106</v>
      </c>
      <c r="L1638" s="141" t="s">
        <v>4140</v>
      </c>
      <c r="M1638" s="141" t="s">
        <v>240</v>
      </c>
      <c r="N1638" s="141" t="s">
        <v>303</v>
      </c>
      <c r="O1638" s="141" t="s">
        <v>287</v>
      </c>
      <c r="P1638" s="141" t="s">
        <v>3282</v>
      </c>
      <c r="Q1638" s="141" t="s">
        <v>288</v>
      </c>
      <c r="R1638" s="141" t="s">
        <v>3468</v>
      </c>
      <c r="S1638" s="148" t="s">
        <v>3280</v>
      </c>
      <c r="T1638" s="147">
        <v>40614000</v>
      </c>
      <c r="U1638" s="147">
        <v>30944214.359999999</v>
      </c>
      <c r="V1638" s="147">
        <v>25812320.129999999</v>
      </c>
      <c r="W1638" s="147">
        <v>19866334.550000001</v>
      </c>
    </row>
    <row r="1639" spans="1:23">
      <c r="A1639" s="141" t="s">
        <v>3465</v>
      </c>
      <c r="B1639" s="141" t="s">
        <v>284</v>
      </c>
      <c r="C1639" s="141" t="s">
        <v>3464</v>
      </c>
      <c r="D1639" s="141" t="s">
        <v>3463</v>
      </c>
      <c r="E1639" s="141" t="s">
        <v>4314</v>
      </c>
      <c r="F1639" s="141" t="s">
        <v>4315</v>
      </c>
      <c r="G1639" s="141" t="s">
        <v>55</v>
      </c>
      <c r="H1639" s="141" t="s">
        <v>4133</v>
      </c>
      <c r="I1639" s="141" t="s">
        <v>3492</v>
      </c>
      <c r="J1639" s="141" t="s">
        <v>105</v>
      </c>
      <c r="K1639" s="141" t="s">
        <v>106</v>
      </c>
      <c r="L1639" s="141" t="s">
        <v>4140</v>
      </c>
      <c r="M1639" s="141" t="s">
        <v>240</v>
      </c>
      <c r="N1639" s="141" t="s">
        <v>303</v>
      </c>
      <c r="O1639" s="141" t="s">
        <v>289</v>
      </c>
      <c r="P1639" s="141" t="s">
        <v>3282</v>
      </c>
      <c r="Q1639" s="141" t="s">
        <v>288</v>
      </c>
      <c r="R1639" s="141" t="s">
        <v>3468</v>
      </c>
      <c r="S1639" s="148" t="s">
        <v>3280</v>
      </c>
      <c r="T1639" s="147">
        <v>0</v>
      </c>
      <c r="U1639" s="147">
        <v>9485522.8200000003</v>
      </c>
      <c r="V1639" s="147">
        <v>9144500.1199999992</v>
      </c>
      <c r="W1639" s="147">
        <v>9037351.3300000001</v>
      </c>
    </row>
    <row r="1640" spans="1:23">
      <c r="A1640" s="141" t="s">
        <v>3465</v>
      </c>
      <c r="B1640" s="141" t="s">
        <v>284</v>
      </c>
      <c r="C1640" s="141" t="s">
        <v>3464</v>
      </c>
      <c r="D1640" s="141" t="s">
        <v>3463</v>
      </c>
      <c r="E1640" s="141" t="s">
        <v>4314</v>
      </c>
      <c r="F1640" s="141" t="s">
        <v>4315</v>
      </c>
      <c r="G1640" s="141" t="s">
        <v>55</v>
      </c>
      <c r="H1640" s="141" t="s">
        <v>4133</v>
      </c>
      <c r="I1640" s="141" t="s">
        <v>3492</v>
      </c>
      <c r="J1640" s="141" t="s">
        <v>105</v>
      </c>
      <c r="K1640" s="141" t="s">
        <v>106</v>
      </c>
      <c r="L1640" s="141" t="s">
        <v>4140</v>
      </c>
      <c r="M1640" s="141" t="s">
        <v>241</v>
      </c>
      <c r="N1640" s="141" t="s">
        <v>286</v>
      </c>
      <c r="O1640" s="141" t="s">
        <v>287</v>
      </c>
      <c r="P1640" s="141" t="s">
        <v>3282</v>
      </c>
      <c r="Q1640" s="141" t="s">
        <v>288</v>
      </c>
      <c r="R1640" s="141" t="s">
        <v>3468</v>
      </c>
      <c r="S1640" s="148" t="s">
        <v>3280</v>
      </c>
      <c r="T1640" s="147">
        <v>50976979</v>
      </c>
      <c r="U1640" s="147">
        <v>57476979</v>
      </c>
      <c r="V1640" s="147">
        <v>57476979</v>
      </c>
      <c r="W1640" s="147">
        <v>46515169.609999999</v>
      </c>
    </row>
    <row r="1641" spans="1:23">
      <c r="A1641" s="141" t="s">
        <v>3465</v>
      </c>
      <c r="B1641" s="141" t="s">
        <v>284</v>
      </c>
      <c r="C1641" s="141" t="s">
        <v>3464</v>
      </c>
      <c r="D1641" s="141" t="s">
        <v>3463</v>
      </c>
      <c r="E1641" s="141" t="s">
        <v>4314</v>
      </c>
      <c r="F1641" s="141" t="s">
        <v>4315</v>
      </c>
      <c r="G1641" s="141" t="s">
        <v>55</v>
      </c>
      <c r="H1641" s="141" t="s">
        <v>4133</v>
      </c>
      <c r="I1641" s="141" t="s">
        <v>3492</v>
      </c>
      <c r="J1641" s="141" t="s">
        <v>105</v>
      </c>
      <c r="K1641" s="141" t="s">
        <v>106</v>
      </c>
      <c r="L1641" s="141" t="s">
        <v>4140</v>
      </c>
      <c r="M1641" s="141" t="s">
        <v>241</v>
      </c>
      <c r="N1641" s="141" t="s">
        <v>303</v>
      </c>
      <c r="O1641" s="141" t="s">
        <v>287</v>
      </c>
      <c r="P1641" s="141" t="s">
        <v>3282</v>
      </c>
      <c r="Q1641" s="141" t="s">
        <v>288</v>
      </c>
      <c r="R1641" s="141" t="s">
        <v>3468</v>
      </c>
      <c r="S1641" s="148" t="s">
        <v>3280</v>
      </c>
      <c r="T1641" s="147">
        <v>814560387</v>
      </c>
      <c r="U1641" s="147">
        <v>844686811.13999999</v>
      </c>
      <c r="V1641" s="147">
        <v>823992688.37</v>
      </c>
      <c r="W1641" s="147">
        <v>610553713.12</v>
      </c>
    </row>
    <row r="1642" spans="1:23">
      <c r="A1642" s="141" t="s">
        <v>3465</v>
      </c>
      <c r="B1642" s="141" t="s">
        <v>284</v>
      </c>
      <c r="C1642" s="141" t="s">
        <v>3464</v>
      </c>
      <c r="D1642" s="141" t="s">
        <v>3463</v>
      </c>
      <c r="E1642" s="141" t="s">
        <v>4314</v>
      </c>
      <c r="F1642" s="141" t="s">
        <v>4315</v>
      </c>
      <c r="G1642" s="141" t="s">
        <v>55</v>
      </c>
      <c r="H1642" s="141" t="s">
        <v>4133</v>
      </c>
      <c r="I1642" s="141" t="s">
        <v>3492</v>
      </c>
      <c r="J1642" s="141" t="s">
        <v>105</v>
      </c>
      <c r="K1642" s="141" t="s">
        <v>106</v>
      </c>
      <c r="L1642" s="141" t="s">
        <v>4140</v>
      </c>
      <c r="M1642" s="141" t="s">
        <v>241</v>
      </c>
      <c r="N1642" s="141" t="s">
        <v>303</v>
      </c>
      <c r="O1642" s="141" t="s">
        <v>289</v>
      </c>
      <c r="P1642" s="141" t="s">
        <v>3282</v>
      </c>
      <c r="Q1642" s="141" t="s">
        <v>288</v>
      </c>
      <c r="R1642" s="141" t="s">
        <v>3468</v>
      </c>
      <c r="S1642" s="148" t="s">
        <v>3280</v>
      </c>
      <c r="T1642" s="147">
        <v>0</v>
      </c>
      <c r="U1642" s="147">
        <v>37189589.93</v>
      </c>
      <c r="V1642" s="147">
        <v>5501590.9100000001</v>
      </c>
      <c r="W1642" s="147">
        <v>5301734.8899999997</v>
      </c>
    </row>
    <row r="1643" spans="1:23">
      <c r="A1643" s="141" t="s">
        <v>3465</v>
      </c>
      <c r="B1643" s="141" t="s">
        <v>284</v>
      </c>
      <c r="C1643" s="141" t="s">
        <v>3464</v>
      </c>
      <c r="D1643" s="141" t="s">
        <v>3463</v>
      </c>
      <c r="E1643" s="141" t="s">
        <v>4314</v>
      </c>
      <c r="F1643" s="141" t="s">
        <v>4315</v>
      </c>
      <c r="G1643" s="141" t="s">
        <v>55</v>
      </c>
      <c r="H1643" s="141" t="s">
        <v>4133</v>
      </c>
      <c r="I1643" s="141" t="s">
        <v>3492</v>
      </c>
      <c r="J1643" s="141" t="s">
        <v>105</v>
      </c>
      <c r="K1643" s="141" t="s">
        <v>106</v>
      </c>
      <c r="L1643" s="141" t="s">
        <v>4140</v>
      </c>
      <c r="M1643" s="141" t="s">
        <v>243</v>
      </c>
      <c r="N1643" s="141" t="s">
        <v>303</v>
      </c>
      <c r="O1643" s="141" t="s">
        <v>287</v>
      </c>
      <c r="P1643" s="141" t="s">
        <v>3282</v>
      </c>
      <c r="Q1643" s="141" t="s">
        <v>288</v>
      </c>
      <c r="R1643" s="141" t="s">
        <v>3468</v>
      </c>
      <c r="S1643" s="148" t="s">
        <v>3280</v>
      </c>
      <c r="T1643" s="147">
        <v>151968778</v>
      </c>
      <c r="U1643" s="147">
        <v>220499660.61000001</v>
      </c>
      <c r="V1643" s="147">
        <v>193281637.56</v>
      </c>
      <c r="W1643" s="147">
        <v>176647834.08000001</v>
      </c>
    </row>
    <row r="1644" spans="1:23">
      <c r="A1644" s="141" t="s">
        <v>3465</v>
      </c>
      <c r="B1644" s="141" t="s">
        <v>284</v>
      </c>
      <c r="C1644" s="141" t="s">
        <v>3464</v>
      </c>
      <c r="D1644" s="141" t="s">
        <v>3463</v>
      </c>
      <c r="E1644" s="141" t="s">
        <v>4314</v>
      </c>
      <c r="F1644" s="141" t="s">
        <v>4315</v>
      </c>
      <c r="G1644" s="141" t="s">
        <v>55</v>
      </c>
      <c r="H1644" s="141" t="s">
        <v>4133</v>
      </c>
      <c r="I1644" s="141" t="s">
        <v>3492</v>
      </c>
      <c r="J1644" s="141" t="s">
        <v>105</v>
      </c>
      <c r="K1644" s="141" t="s">
        <v>106</v>
      </c>
      <c r="L1644" s="141" t="s">
        <v>4140</v>
      </c>
      <c r="M1644" s="141" t="s">
        <v>243</v>
      </c>
      <c r="N1644" s="141" t="s">
        <v>303</v>
      </c>
      <c r="O1644" s="141" t="s">
        <v>289</v>
      </c>
      <c r="P1644" s="141" t="s">
        <v>3282</v>
      </c>
      <c r="Q1644" s="141" t="s">
        <v>288</v>
      </c>
      <c r="R1644" s="141" t="s">
        <v>3468</v>
      </c>
      <c r="S1644" s="148" t="s">
        <v>3280</v>
      </c>
      <c r="T1644" s="147">
        <v>1189137067</v>
      </c>
      <c r="U1644" s="147">
        <v>35997274.049999997</v>
      </c>
      <c r="V1644" s="147">
        <v>33578488.32</v>
      </c>
      <c r="W1644" s="147">
        <v>33221462.93</v>
      </c>
    </row>
    <row r="1645" spans="1:23">
      <c r="A1645" s="141" t="s">
        <v>3465</v>
      </c>
      <c r="B1645" s="141" t="s">
        <v>284</v>
      </c>
      <c r="C1645" s="141" t="s">
        <v>3464</v>
      </c>
      <c r="D1645" s="141" t="s">
        <v>3463</v>
      </c>
      <c r="E1645" s="141" t="s">
        <v>4314</v>
      </c>
      <c r="F1645" s="141" t="s">
        <v>4315</v>
      </c>
      <c r="G1645" s="141" t="s">
        <v>55</v>
      </c>
      <c r="H1645" s="141" t="s">
        <v>4133</v>
      </c>
      <c r="I1645" s="141" t="s">
        <v>3514</v>
      </c>
      <c r="J1645" s="141" t="s">
        <v>178</v>
      </c>
      <c r="K1645" s="141" t="s">
        <v>179</v>
      </c>
      <c r="L1645" s="141" t="s">
        <v>4140</v>
      </c>
      <c r="M1645" s="141" t="s">
        <v>235</v>
      </c>
      <c r="N1645" s="141" t="s">
        <v>303</v>
      </c>
      <c r="O1645" s="141" t="s">
        <v>287</v>
      </c>
      <c r="P1645" s="141" t="s">
        <v>3282</v>
      </c>
      <c r="Q1645" s="141" t="s">
        <v>288</v>
      </c>
      <c r="R1645" s="141" t="s">
        <v>3468</v>
      </c>
      <c r="S1645" s="148" t="s">
        <v>3280</v>
      </c>
      <c r="T1645" s="147">
        <v>5609200</v>
      </c>
      <c r="U1645" s="147">
        <v>5609200</v>
      </c>
      <c r="V1645" s="147">
        <v>5609200</v>
      </c>
      <c r="W1645" s="147">
        <v>5607813</v>
      </c>
    </row>
    <row r="1646" spans="1:23">
      <c r="A1646" s="141" t="s">
        <v>3465</v>
      </c>
      <c r="B1646" s="141" t="s">
        <v>284</v>
      </c>
      <c r="C1646" s="141" t="s">
        <v>3464</v>
      </c>
      <c r="D1646" s="141" t="s">
        <v>3463</v>
      </c>
      <c r="E1646" s="141" t="s">
        <v>4314</v>
      </c>
      <c r="F1646" s="141" t="s">
        <v>4315</v>
      </c>
      <c r="G1646" s="141" t="s">
        <v>55</v>
      </c>
      <c r="H1646" s="141" t="s">
        <v>4133</v>
      </c>
      <c r="I1646" s="141" t="s">
        <v>3514</v>
      </c>
      <c r="J1646" s="141" t="s">
        <v>178</v>
      </c>
      <c r="K1646" s="141" t="s">
        <v>179</v>
      </c>
      <c r="L1646" s="141" t="s">
        <v>4140</v>
      </c>
      <c r="M1646" s="141" t="s">
        <v>236</v>
      </c>
      <c r="N1646" s="141" t="s">
        <v>303</v>
      </c>
      <c r="O1646" s="141" t="s">
        <v>287</v>
      </c>
      <c r="P1646" s="141" t="s">
        <v>3282</v>
      </c>
      <c r="Q1646" s="141" t="s">
        <v>288</v>
      </c>
      <c r="R1646" s="141" t="s">
        <v>3468</v>
      </c>
      <c r="S1646" s="148" t="s">
        <v>3280</v>
      </c>
      <c r="T1646" s="147">
        <v>1162857</v>
      </c>
      <c r="U1646" s="147">
        <v>1162857</v>
      </c>
      <c r="V1646" s="147">
        <v>0</v>
      </c>
      <c r="W1646" s="147">
        <v>0</v>
      </c>
    </row>
    <row r="1647" spans="1:23">
      <c r="A1647" s="141" t="s">
        <v>3465</v>
      </c>
      <c r="B1647" s="141" t="s">
        <v>284</v>
      </c>
      <c r="C1647" s="141" t="s">
        <v>3464</v>
      </c>
      <c r="D1647" s="141" t="s">
        <v>3463</v>
      </c>
      <c r="E1647" s="141" t="s">
        <v>4314</v>
      </c>
      <c r="F1647" s="141" t="s">
        <v>4315</v>
      </c>
      <c r="G1647" s="141" t="s">
        <v>55</v>
      </c>
      <c r="H1647" s="141" t="s">
        <v>4133</v>
      </c>
      <c r="I1647" s="141" t="s">
        <v>3514</v>
      </c>
      <c r="J1647" s="141" t="s">
        <v>178</v>
      </c>
      <c r="K1647" s="141" t="s">
        <v>179</v>
      </c>
      <c r="L1647" s="141" t="s">
        <v>4140</v>
      </c>
      <c r="M1647" s="141" t="s">
        <v>237</v>
      </c>
      <c r="N1647" s="141" t="s">
        <v>303</v>
      </c>
      <c r="O1647" s="141" t="s">
        <v>287</v>
      </c>
      <c r="P1647" s="141" t="s">
        <v>3282</v>
      </c>
      <c r="Q1647" s="141" t="s">
        <v>288</v>
      </c>
      <c r="R1647" s="141" t="s">
        <v>3468</v>
      </c>
      <c r="S1647" s="148" t="s">
        <v>3280</v>
      </c>
      <c r="T1647" s="147">
        <v>0</v>
      </c>
      <c r="U1647" s="147">
        <v>7534</v>
      </c>
      <c r="V1647" s="147">
        <v>7533.12</v>
      </c>
      <c r="W1647" s="147">
        <v>7533.12</v>
      </c>
    </row>
    <row r="1648" spans="1:23">
      <c r="A1648" s="141" t="s">
        <v>3465</v>
      </c>
      <c r="B1648" s="141" t="s">
        <v>284</v>
      </c>
      <c r="C1648" s="141" t="s">
        <v>3464</v>
      </c>
      <c r="D1648" s="141" t="s">
        <v>3463</v>
      </c>
      <c r="E1648" s="141" t="s">
        <v>4314</v>
      </c>
      <c r="F1648" s="141" t="s">
        <v>4315</v>
      </c>
      <c r="G1648" s="141" t="s">
        <v>55</v>
      </c>
      <c r="H1648" s="141" t="s">
        <v>4133</v>
      </c>
      <c r="I1648" s="141" t="s">
        <v>3514</v>
      </c>
      <c r="J1648" s="141" t="s">
        <v>178</v>
      </c>
      <c r="K1648" s="141" t="s">
        <v>179</v>
      </c>
      <c r="L1648" s="141" t="s">
        <v>4140</v>
      </c>
      <c r="M1648" s="141" t="s">
        <v>238</v>
      </c>
      <c r="N1648" s="141" t="s">
        <v>303</v>
      </c>
      <c r="O1648" s="141" t="s">
        <v>287</v>
      </c>
      <c r="P1648" s="141" t="s">
        <v>3282</v>
      </c>
      <c r="Q1648" s="141" t="s">
        <v>288</v>
      </c>
      <c r="R1648" s="141" t="s">
        <v>3468</v>
      </c>
      <c r="S1648" s="148" t="s">
        <v>3280</v>
      </c>
      <c r="T1648" s="147">
        <v>8400000</v>
      </c>
      <c r="U1648" s="147">
        <v>10543785</v>
      </c>
      <c r="V1648" s="147">
        <v>8582149.8900000006</v>
      </c>
      <c r="W1648" s="147">
        <v>3967544.29</v>
      </c>
    </row>
    <row r="1649" spans="1:23">
      <c r="A1649" s="141" t="s">
        <v>3465</v>
      </c>
      <c r="B1649" s="141" t="s">
        <v>284</v>
      </c>
      <c r="C1649" s="141" t="s">
        <v>3464</v>
      </c>
      <c r="D1649" s="141" t="s">
        <v>3463</v>
      </c>
      <c r="E1649" s="141" t="s">
        <v>4314</v>
      </c>
      <c r="F1649" s="141" t="s">
        <v>4315</v>
      </c>
      <c r="G1649" s="141" t="s">
        <v>55</v>
      </c>
      <c r="H1649" s="141" t="s">
        <v>4133</v>
      </c>
      <c r="I1649" s="141" t="s">
        <v>3514</v>
      </c>
      <c r="J1649" s="141" t="s">
        <v>178</v>
      </c>
      <c r="K1649" s="141" t="s">
        <v>179</v>
      </c>
      <c r="L1649" s="141" t="s">
        <v>4140</v>
      </c>
      <c r="M1649" s="141" t="s">
        <v>240</v>
      </c>
      <c r="N1649" s="141" t="s">
        <v>303</v>
      </c>
      <c r="O1649" s="141" t="s">
        <v>287</v>
      </c>
      <c r="P1649" s="141" t="s">
        <v>3282</v>
      </c>
      <c r="Q1649" s="141" t="s">
        <v>288</v>
      </c>
      <c r="R1649" s="141" t="s">
        <v>3468</v>
      </c>
      <c r="S1649" s="148" t="s">
        <v>3280</v>
      </c>
      <c r="T1649" s="147">
        <v>0</v>
      </c>
      <c r="U1649" s="147">
        <v>54100</v>
      </c>
      <c r="V1649" s="147">
        <v>27599.79</v>
      </c>
      <c r="W1649" s="147">
        <v>0</v>
      </c>
    </row>
    <row r="1650" spans="1:23">
      <c r="A1650" s="141" t="s">
        <v>3465</v>
      </c>
      <c r="B1650" s="141" t="s">
        <v>284</v>
      </c>
      <c r="C1650" s="141" t="s">
        <v>3464</v>
      </c>
      <c r="D1650" s="141" t="s">
        <v>3463</v>
      </c>
      <c r="E1650" s="141" t="s">
        <v>4314</v>
      </c>
      <c r="F1650" s="141" t="s">
        <v>4315</v>
      </c>
      <c r="G1650" s="141" t="s">
        <v>55</v>
      </c>
      <c r="H1650" s="141" t="s">
        <v>4133</v>
      </c>
      <c r="I1650" s="141" t="s">
        <v>3514</v>
      </c>
      <c r="J1650" s="141" t="s">
        <v>178</v>
      </c>
      <c r="K1650" s="141" t="s">
        <v>179</v>
      </c>
      <c r="L1650" s="141" t="s">
        <v>4140</v>
      </c>
      <c r="M1650" s="141" t="s">
        <v>241</v>
      </c>
      <c r="N1650" s="141" t="s">
        <v>303</v>
      </c>
      <c r="O1650" s="141" t="s">
        <v>287</v>
      </c>
      <c r="P1650" s="141" t="s">
        <v>3282</v>
      </c>
      <c r="Q1650" s="141" t="s">
        <v>288</v>
      </c>
      <c r="R1650" s="141" t="s">
        <v>3468</v>
      </c>
      <c r="S1650" s="148" t="s">
        <v>3280</v>
      </c>
      <c r="T1650" s="147">
        <v>432000</v>
      </c>
      <c r="U1650" s="147">
        <v>1074238</v>
      </c>
      <c r="V1650" s="147">
        <v>1033941.87</v>
      </c>
      <c r="W1650" s="147">
        <v>822577.34</v>
      </c>
    </row>
    <row r="1651" spans="1:23">
      <c r="A1651" s="141" t="s">
        <v>3465</v>
      </c>
      <c r="B1651" s="141" t="s">
        <v>284</v>
      </c>
      <c r="C1651" s="141" t="s">
        <v>3464</v>
      </c>
      <c r="D1651" s="141" t="s">
        <v>3463</v>
      </c>
      <c r="E1651" s="141" t="s">
        <v>4314</v>
      </c>
      <c r="F1651" s="141" t="s">
        <v>4315</v>
      </c>
      <c r="G1651" s="141" t="s">
        <v>55</v>
      </c>
      <c r="H1651" s="141" t="s">
        <v>4133</v>
      </c>
      <c r="I1651" s="141" t="s">
        <v>3514</v>
      </c>
      <c r="J1651" s="141" t="s">
        <v>178</v>
      </c>
      <c r="K1651" s="141" t="s">
        <v>179</v>
      </c>
      <c r="L1651" s="141" t="s">
        <v>4140</v>
      </c>
      <c r="M1651" s="141" t="s">
        <v>243</v>
      </c>
      <c r="N1651" s="141" t="s">
        <v>303</v>
      </c>
      <c r="O1651" s="141" t="s">
        <v>287</v>
      </c>
      <c r="P1651" s="141" t="s">
        <v>3282</v>
      </c>
      <c r="Q1651" s="141" t="s">
        <v>288</v>
      </c>
      <c r="R1651" s="141" t="s">
        <v>3468</v>
      </c>
      <c r="S1651" s="148" t="s">
        <v>3280</v>
      </c>
      <c r="T1651" s="147">
        <v>8093188</v>
      </c>
      <c r="U1651" s="147">
        <v>5245531</v>
      </c>
      <c r="V1651" s="147">
        <v>4760036.2300000004</v>
      </c>
      <c r="W1651" s="147">
        <v>2850755.28</v>
      </c>
    </row>
    <row r="1652" spans="1:23">
      <c r="A1652" s="141" t="s">
        <v>3465</v>
      </c>
      <c r="B1652" s="141" t="s">
        <v>284</v>
      </c>
      <c r="C1652" s="141" t="s">
        <v>3464</v>
      </c>
      <c r="D1652" s="141" t="s">
        <v>3463</v>
      </c>
      <c r="E1652" s="141" t="s">
        <v>4314</v>
      </c>
      <c r="F1652" s="141" t="s">
        <v>4315</v>
      </c>
      <c r="G1652" s="141" t="s">
        <v>55</v>
      </c>
      <c r="H1652" s="141" t="s">
        <v>4133</v>
      </c>
      <c r="I1652" s="141" t="s">
        <v>3514</v>
      </c>
      <c r="J1652" s="141" t="s">
        <v>3600</v>
      </c>
      <c r="K1652" s="141" t="s">
        <v>196</v>
      </c>
      <c r="L1652" s="141" t="s">
        <v>4136</v>
      </c>
      <c r="M1652" s="141" t="s">
        <v>232</v>
      </c>
      <c r="N1652" s="141" t="s">
        <v>303</v>
      </c>
      <c r="O1652" s="141" t="s">
        <v>287</v>
      </c>
      <c r="P1652" s="141" t="s">
        <v>3282</v>
      </c>
      <c r="Q1652" s="141" t="s">
        <v>288</v>
      </c>
      <c r="R1652" s="141" t="s">
        <v>3468</v>
      </c>
      <c r="S1652" s="148" t="s">
        <v>3280</v>
      </c>
      <c r="T1652" s="147">
        <v>0</v>
      </c>
      <c r="U1652" s="147">
        <v>4200000</v>
      </c>
      <c r="V1652" s="147">
        <v>0</v>
      </c>
      <c r="W1652" s="147">
        <v>0</v>
      </c>
    </row>
    <row r="1653" spans="1:23">
      <c r="A1653" s="141" t="s">
        <v>3465</v>
      </c>
      <c r="B1653" s="141" t="s">
        <v>284</v>
      </c>
      <c r="C1653" s="141" t="s">
        <v>3464</v>
      </c>
      <c r="D1653" s="141" t="s">
        <v>3463</v>
      </c>
      <c r="E1653" s="141" t="s">
        <v>4314</v>
      </c>
      <c r="F1653" s="141" t="s">
        <v>4315</v>
      </c>
      <c r="G1653" s="141" t="s">
        <v>55</v>
      </c>
      <c r="H1653" s="141" t="s">
        <v>4133</v>
      </c>
      <c r="I1653" s="141" t="s">
        <v>3514</v>
      </c>
      <c r="J1653" s="141" t="s">
        <v>3600</v>
      </c>
      <c r="K1653" s="141" t="s">
        <v>196</v>
      </c>
      <c r="L1653" s="141" t="s">
        <v>4140</v>
      </c>
      <c r="M1653" s="141" t="s">
        <v>236</v>
      </c>
      <c r="N1653" s="141" t="s">
        <v>303</v>
      </c>
      <c r="O1653" s="141" t="s">
        <v>287</v>
      </c>
      <c r="P1653" s="141" t="s">
        <v>3282</v>
      </c>
      <c r="Q1653" s="141" t="s">
        <v>288</v>
      </c>
      <c r="R1653" s="141" t="s">
        <v>3468</v>
      </c>
      <c r="S1653" s="148" t="s">
        <v>3280</v>
      </c>
      <c r="T1653" s="147">
        <v>422657</v>
      </c>
      <c r="U1653" s="147">
        <v>2348272</v>
      </c>
      <c r="V1653" s="147">
        <v>0</v>
      </c>
      <c r="W1653" s="147">
        <v>0</v>
      </c>
    </row>
    <row r="1654" spans="1:23">
      <c r="A1654" s="141" t="s">
        <v>3465</v>
      </c>
      <c r="B1654" s="141" t="s">
        <v>284</v>
      </c>
      <c r="C1654" s="141" t="s">
        <v>3464</v>
      </c>
      <c r="D1654" s="141" t="s">
        <v>3463</v>
      </c>
      <c r="E1654" s="141" t="s">
        <v>4314</v>
      </c>
      <c r="F1654" s="141" t="s">
        <v>4315</v>
      </c>
      <c r="G1654" s="141" t="s">
        <v>55</v>
      </c>
      <c r="H1654" s="141" t="s">
        <v>4133</v>
      </c>
      <c r="I1654" s="141" t="s">
        <v>3514</v>
      </c>
      <c r="J1654" s="141" t="s">
        <v>3600</v>
      </c>
      <c r="K1654" s="141" t="s">
        <v>196</v>
      </c>
      <c r="L1654" s="141" t="s">
        <v>4140</v>
      </c>
      <c r="M1654" s="141" t="s">
        <v>241</v>
      </c>
      <c r="N1654" s="141" t="s">
        <v>303</v>
      </c>
      <c r="O1654" s="141" t="s">
        <v>287</v>
      </c>
      <c r="P1654" s="141" t="s">
        <v>3282</v>
      </c>
      <c r="Q1654" s="141" t="s">
        <v>288</v>
      </c>
      <c r="R1654" s="141" t="s">
        <v>3468</v>
      </c>
      <c r="S1654" s="148" t="s">
        <v>3280</v>
      </c>
      <c r="T1654" s="147">
        <v>0</v>
      </c>
      <c r="U1654" s="147">
        <v>2150000</v>
      </c>
      <c r="V1654" s="147">
        <v>0</v>
      </c>
      <c r="W1654" s="147">
        <v>0</v>
      </c>
    </row>
    <row r="1655" spans="1:23">
      <c r="A1655" s="141" t="s">
        <v>3465</v>
      </c>
      <c r="B1655" s="141" t="s">
        <v>284</v>
      </c>
      <c r="C1655" s="141" t="s">
        <v>3464</v>
      </c>
      <c r="D1655" s="141" t="s">
        <v>3463</v>
      </c>
      <c r="E1655" s="141" t="s">
        <v>4314</v>
      </c>
      <c r="F1655" s="141" t="s">
        <v>4315</v>
      </c>
      <c r="G1655" s="141" t="s">
        <v>55</v>
      </c>
      <c r="H1655" s="141" t="s">
        <v>4133</v>
      </c>
      <c r="I1655" s="141" t="s">
        <v>3514</v>
      </c>
      <c r="J1655" s="141" t="s">
        <v>3600</v>
      </c>
      <c r="K1655" s="141" t="s">
        <v>196</v>
      </c>
      <c r="L1655" s="141" t="s">
        <v>4140</v>
      </c>
      <c r="M1655" s="141" t="s">
        <v>243</v>
      </c>
      <c r="N1655" s="141" t="s">
        <v>303</v>
      </c>
      <c r="O1655" s="141" t="s">
        <v>287</v>
      </c>
      <c r="P1655" s="141" t="s">
        <v>3282</v>
      </c>
      <c r="Q1655" s="141" t="s">
        <v>288</v>
      </c>
      <c r="R1655" s="141" t="s">
        <v>3468</v>
      </c>
      <c r="S1655" s="148" t="s">
        <v>3280</v>
      </c>
      <c r="T1655" s="147">
        <v>0</v>
      </c>
      <c r="U1655" s="147">
        <v>231280</v>
      </c>
      <c r="V1655" s="147">
        <v>0</v>
      </c>
      <c r="W1655" s="147">
        <v>0</v>
      </c>
    </row>
    <row r="1656" spans="1:23">
      <c r="A1656" s="141" t="s">
        <v>3465</v>
      </c>
      <c r="B1656" s="141" t="s">
        <v>284</v>
      </c>
      <c r="C1656" s="141" t="s">
        <v>3464</v>
      </c>
      <c r="D1656" s="141" t="s">
        <v>3463</v>
      </c>
      <c r="E1656" s="141" t="s">
        <v>4314</v>
      </c>
      <c r="F1656" s="141" t="s">
        <v>4315</v>
      </c>
      <c r="G1656" s="141" t="s">
        <v>55</v>
      </c>
      <c r="H1656" s="141" t="s">
        <v>4081</v>
      </c>
      <c r="I1656" s="141" t="s">
        <v>3492</v>
      </c>
      <c r="J1656" s="141" t="s">
        <v>105</v>
      </c>
      <c r="K1656" s="141" t="s">
        <v>106</v>
      </c>
      <c r="L1656" s="141" t="s">
        <v>4136</v>
      </c>
      <c r="M1656" s="141" t="s">
        <v>225</v>
      </c>
      <c r="N1656" s="141" t="s">
        <v>303</v>
      </c>
      <c r="O1656" s="141" t="s">
        <v>287</v>
      </c>
      <c r="P1656" s="141" t="s">
        <v>3282</v>
      </c>
      <c r="Q1656" s="141" t="s">
        <v>288</v>
      </c>
      <c r="R1656" s="141" t="s">
        <v>3468</v>
      </c>
      <c r="S1656" s="148" t="s">
        <v>3280</v>
      </c>
      <c r="T1656" s="147">
        <v>1565400</v>
      </c>
      <c r="U1656" s="147">
        <v>1565400</v>
      </c>
      <c r="V1656" s="147">
        <v>1021548.75</v>
      </c>
      <c r="W1656" s="147">
        <v>1021548.75</v>
      </c>
    </row>
    <row r="1657" spans="1:23">
      <c r="A1657" s="141" t="s">
        <v>3465</v>
      </c>
      <c r="B1657" s="141" t="s">
        <v>284</v>
      </c>
      <c r="C1657" s="141" t="s">
        <v>3464</v>
      </c>
      <c r="D1657" s="141" t="s">
        <v>3463</v>
      </c>
      <c r="E1657" s="141" t="s">
        <v>4314</v>
      </c>
      <c r="F1657" s="141" t="s">
        <v>4315</v>
      </c>
      <c r="G1657" s="141" t="s">
        <v>55</v>
      </c>
      <c r="H1657" s="141" t="s">
        <v>4081</v>
      </c>
      <c r="I1657" s="141" t="s">
        <v>3492</v>
      </c>
      <c r="J1657" s="141" t="s">
        <v>105</v>
      </c>
      <c r="K1657" s="141" t="s">
        <v>106</v>
      </c>
      <c r="L1657" s="141" t="s">
        <v>4136</v>
      </c>
      <c r="M1657" s="141" t="s">
        <v>226</v>
      </c>
      <c r="N1657" s="141" t="s">
        <v>303</v>
      </c>
      <c r="O1657" s="141" t="s">
        <v>287</v>
      </c>
      <c r="P1657" s="141" t="s">
        <v>3282</v>
      </c>
      <c r="Q1657" s="141" t="s">
        <v>288</v>
      </c>
      <c r="R1657" s="141" t="s">
        <v>3468</v>
      </c>
      <c r="S1657" s="148" t="s">
        <v>3280</v>
      </c>
      <c r="T1657" s="147">
        <v>179000</v>
      </c>
      <c r="U1657" s="147">
        <v>179000</v>
      </c>
      <c r="V1657" s="147">
        <v>0</v>
      </c>
      <c r="W1657" s="147">
        <v>0</v>
      </c>
    </row>
    <row r="1658" spans="1:23">
      <c r="A1658" s="141" t="s">
        <v>3465</v>
      </c>
      <c r="B1658" s="141" t="s">
        <v>284</v>
      </c>
      <c r="C1658" s="141" t="s">
        <v>3464</v>
      </c>
      <c r="D1658" s="141" t="s">
        <v>3463</v>
      </c>
      <c r="E1658" s="141" t="s">
        <v>4314</v>
      </c>
      <c r="F1658" s="141" t="s">
        <v>4315</v>
      </c>
      <c r="G1658" s="141" t="s">
        <v>55</v>
      </c>
      <c r="H1658" s="141" t="s">
        <v>4081</v>
      </c>
      <c r="I1658" s="141" t="s">
        <v>3492</v>
      </c>
      <c r="J1658" s="141" t="s">
        <v>105</v>
      </c>
      <c r="K1658" s="141" t="s">
        <v>106</v>
      </c>
      <c r="L1658" s="141" t="s">
        <v>4136</v>
      </c>
      <c r="M1658" s="141" t="s">
        <v>230</v>
      </c>
      <c r="N1658" s="141" t="s">
        <v>303</v>
      </c>
      <c r="O1658" s="141" t="s">
        <v>287</v>
      </c>
      <c r="P1658" s="141" t="s">
        <v>3282</v>
      </c>
      <c r="Q1658" s="141" t="s">
        <v>288</v>
      </c>
      <c r="R1658" s="141" t="s">
        <v>3468</v>
      </c>
      <c r="S1658" s="148" t="s">
        <v>3280</v>
      </c>
      <c r="T1658" s="147">
        <v>174213</v>
      </c>
      <c r="U1658" s="147">
        <v>174213</v>
      </c>
      <c r="V1658" s="147">
        <v>165105.60999999999</v>
      </c>
      <c r="W1658" s="147">
        <v>165105.60999999999</v>
      </c>
    </row>
    <row r="1659" spans="1:23">
      <c r="A1659" s="141" t="s">
        <v>3465</v>
      </c>
      <c r="B1659" s="141" t="s">
        <v>284</v>
      </c>
      <c r="C1659" s="141" t="s">
        <v>3464</v>
      </c>
      <c r="D1659" s="141" t="s">
        <v>3463</v>
      </c>
      <c r="E1659" s="141" t="s">
        <v>4314</v>
      </c>
      <c r="F1659" s="141" t="s">
        <v>4315</v>
      </c>
      <c r="G1659" s="141" t="s">
        <v>55</v>
      </c>
      <c r="H1659" s="141" t="s">
        <v>4081</v>
      </c>
      <c r="I1659" s="141" t="s">
        <v>3492</v>
      </c>
      <c r="J1659" s="141" t="s">
        <v>105</v>
      </c>
      <c r="K1659" s="141" t="s">
        <v>106</v>
      </c>
      <c r="L1659" s="141" t="s">
        <v>4136</v>
      </c>
      <c r="M1659" s="141" t="s">
        <v>231</v>
      </c>
      <c r="N1659" s="141" t="s">
        <v>303</v>
      </c>
      <c r="O1659" s="141" t="s">
        <v>287</v>
      </c>
      <c r="P1659" s="141" t="s">
        <v>3282</v>
      </c>
      <c r="Q1659" s="141" t="s">
        <v>288</v>
      </c>
      <c r="R1659" s="141" t="s">
        <v>3468</v>
      </c>
      <c r="S1659" s="148" t="s">
        <v>3280</v>
      </c>
      <c r="T1659" s="147">
        <v>825000</v>
      </c>
      <c r="U1659" s="147">
        <v>825000</v>
      </c>
      <c r="V1659" s="147">
        <v>490773</v>
      </c>
      <c r="W1659" s="147">
        <v>490773</v>
      </c>
    </row>
    <row r="1660" spans="1:23">
      <c r="A1660" s="141" t="s">
        <v>3465</v>
      </c>
      <c r="B1660" s="141" t="s">
        <v>284</v>
      </c>
      <c r="C1660" s="141" t="s">
        <v>3464</v>
      </c>
      <c r="D1660" s="141" t="s">
        <v>3463</v>
      </c>
      <c r="E1660" s="141" t="s">
        <v>4314</v>
      </c>
      <c r="F1660" s="141" t="s">
        <v>4315</v>
      </c>
      <c r="G1660" s="141" t="s">
        <v>55</v>
      </c>
      <c r="H1660" s="141" t="s">
        <v>4081</v>
      </c>
      <c r="I1660" s="141" t="s">
        <v>3492</v>
      </c>
      <c r="J1660" s="141" t="s">
        <v>105</v>
      </c>
      <c r="K1660" s="141" t="s">
        <v>106</v>
      </c>
      <c r="L1660" s="141" t="s">
        <v>4136</v>
      </c>
      <c r="M1660" s="141" t="s">
        <v>232</v>
      </c>
      <c r="N1660" s="141" t="s">
        <v>303</v>
      </c>
      <c r="O1660" s="141" t="s">
        <v>287</v>
      </c>
      <c r="P1660" s="141" t="s">
        <v>3282</v>
      </c>
      <c r="Q1660" s="141" t="s">
        <v>288</v>
      </c>
      <c r="R1660" s="141" t="s">
        <v>3468</v>
      </c>
      <c r="S1660" s="148" t="s">
        <v>3280</v>
      </c>
      <c r="T1660" s="147">
        <v>160000</v>
      </c>
      <c r="U1660" s="147">
        <v>160000</v>
      </c>
      <c r="V1660" s="147">
        <v>0</v>
      </c>
      <c r="W1660" s="147">
        <v>0</v>
      </c>
    </row>
    <row r="1661" spans="1:23">
      <c r="A1661" s="141" t="s">
        <v>3465</v>
      </c>
      <c r="B1661" s="141" t="s">
        <v>284</v>
      </c>
      <c r="C1661" s="141" t="s">
        <v>3464</v>
      </c>
      <c r="D1661" s="141" t="s">
        <v>3463</v>
      </c>
      <c r="E1661" s="141" t="s">
        <v>4314</v>
      </c>
      <c r="F1661" s="141" t="s">
        <v>4315</v>
      </c>
      <c r="G1661" s="141" t="s">
        <v>55</v>
      </c>
      <c r="H1661" s="141" t="s">
        <v>4081</v>
      </c>
      <c r="I1661" s="141" t="s">
        <v>3492</v>
      </c>
      <c r="J1661" s="141" t="s">
        <v>105</v>
      </c>
      <c r="K1661" s="141" t="s">
        <v>106</v>
      </c>
      <c r="L1661" s="141" t="s">
        <v>4136</v>
      </c>
      <c r="M1661" s="141" t="s">
        <v>233</v>
      </c>
      <c r="N1661" s="141" t="s">
        <v>303</v>
      </c>
      <c r="O1661" s="141" t="s">
        <v>287</v>
      </c>
      <c r="P1661" s="141" t="s">
        <v>3282</v>
      </c>
      <c r="Q1661" s="141" t="s">
        <v>288</v>
      </c>
      <c r="R1661" s="141" t="s">
        <v>3468</v>
      </c>
      <c r="S1661" s="148" t="s">
        <v>3280</v>
      </c>
      <c r="T1661" s="147">
        <v>175000</v>
      </c>
      <c r="U1661" s="147">
        <v>175000</v>
      </c>
      <c r="V1661" s="147">
        <v>0</v>
      </c>
      <c r="W1661" s="147">
        <v>0</v>
      </c>
    </row>
    <row r="1662" spans="1:23">
      <c r="A1662" s="141" t="s">
        <v>3465</v>
      </c>
      <c r="B1662" s="141" t="s">
        <v>284</v>
      </c>
      <c r="C1662" s="141" t="s">
        <v>3464</v>
      </c>
      <c r="D1662" s="141" t="s">
        <v>3463</v>
      </c>
      <c r="E1662" s="141" t="s">
        <v>4314</v>
      </c>
      <c r="F1662" s="141" t="s">
        <v>4315</v>
      </c>
      <c r="G1662" s="141" t="s">
        <v>55</v>
      </c>
      <c r="H1662" s="141" t="s">
        <v>4081</v>
      </c>
      <c r="I1662" s="141" t="s">
        <v>3492</v>
      </c>
      <c r="J1662" s="141" t="s">
        <v>105</v>
      </c>
      <c r="K1662" s="141" t="s">
        <v>106</v>
      </c>
      <c r="L1662" s="141" t="s">
        <v>4140</v>
      </c>
      <c r="M1662" s="141" t="s">
        <v>235</v>
      </c>
      <c r="N1662" s="141" t="s">
        <v>303</v>
      </c>
      <c r="O1662" s="141" t="s">
        <v>287</v>
      </c>
      <c r="P1662" s="141" t="s">
        <v>3282</v>
      </c>
      <c r="Q1662" s="141" t="s">
        <v>288</v>
      </c>
      <c r="R1662" s="141" t="s">
        <v>3468</v>
      </c>
      <c r="S1662" s="148" t="s">
        <v>3280</v>
      </c>
      <c r="T1662" s="147">
        <v>3856000</v>
      </c>
      <c r="U1662" s="147">
        <v>4056000</v>
      </c>
      <c r="V1662" s="147">
        <v>2738324.02</v>
      </c>
      <c r="W1662" s="147">
        <v>2738324.02</v>
      </c>
    </row>
    <row r="1663" spans="1:23">
      <c r="A1663" s="141" t="s">
        <v>3465</v>
      </c>
      <c r="B1663" s="141" t="s">
        <v>284</v>
      </c>
      <c r="C1663" s="141" t="s">
        <v>3464</v>
      </c>
      <c r="D1663" s="141" t="s">
        <v>3463</v>
      </c>
      <c r="E1663" s="141" t="s">
        <v>4314</v>
      </c>
      <c r="F1663" s="141" t="s">
        <v>4315</v>
      </c>
      <c r="G1663" s="141" t="s">
        <v>55</v>
      </c>
      <c r="H1663" s="141" t="s">
        <v>4081</v>
      </c>
      <c r="I1663" s="141" t="s">
        <v>3492</v>
      </c>
      <c r="J1663" s="141" t="s">
        <v>105</v>
      </c>
      <c r="K1663" s="141" t="s">
        <v>106</v>
      </c>
      <c r="L1663" s="141" t="s">
        <v>4140</v>
      </c>
      <c r="M1663" s="141" t="s">
        <v>236</v>
      </c>
      <c r="N1663" s="141" t="s">
        <v>303</v>
      </c>
      <c r="O1663" s="141" t="s">
        <v>287</v>
      </c>
      <c r="P1663" s="141" t="s">
        <v>3282</v>
      </c>
      <c r="Q1663" s="141" t="s">
        <v>288</v>
      </c>
      <c r="R1663" s="141" t="s">
        <v>3468</v>
      </c>
      <c r="S1663" s="148" t="s">
        <v>3280</v>
      </c>
      <c r="T1663" s="147">
        <v>678000</v>
      </c>
      <c r="U1663" s="147">
        <v>792997.8</v>
      </c>
      <c r="V1663" s="147">
        <v>486670.44</v>
      </c>
      <c r="W1663" s="147">
        <v>486670.44</v>
      </c>
    </row>
    <row r="1664" spans="1:23">
      <c r="A1664" s="141" t="s">
        <v>3465</v>
      </c>
      <c r="B1664" s="141" t="s">
        <v>284</v>
      </c>
      <c r="C1664" s="141" t="s">
        <v>3464</v>
      </c>
      <c r="D1664" s="141" t="s">
        <v>3463</v>
      </c>
      <c r="E1664" s="141" t="s">
        <v>4314</v>
      </c>
      <c r="F1664" s="141" t="s">
        <v>4315</v>
      </c>
      <c r="G1664" s="141" t="s">
        <v>55</v>
      </c>
      <c r="H1664" s="141" t="s">
        <v>4081</v>
      </c>
      <c r="I1664" s="141" t="s">
        <v>3492</v>
      </c>
      <c r="J1664" s="141" t="s">
        <v>105</v>
      </c>
      <c r="K1664" s="141" t="s">
        <v>106</v>
      </c>
      <c r="L1664" s="141" t="s">
        <v>4140</v>
      </c>
      <c r="M1664" s="141" t="s">
        <v>237</v>
      </c>
      <c r="N1664" s="141" t="s">
        <v>303</v>
      </c>
      <c r="O1664" s="141" t="s">
        <v>287</v>
      </c>
      <c r="P1664" s="141" t="s">
        <v>3282</v>
      </c>
      <c r="Q1664" s="141" t="s">
        <v>288</v>
      </c>
      <c r="R1664" s="141" t="s">
        <v>3468</v>
      </c>
      <c r="S1664" s="148" t="s">
        <v>3280</v>
      </c>
      <c r="T1664" s="147">
        <v>3435994</v>
      </c>
      <c r="U1664" s="147">
        <v>860994</v>
      </c>
      <c r="V1664" s="147">
        <v>179977.53</v>
      </c>
      <c r="W1664" s="147">
        <v>179977.53</v>
      </c>
    </row>
    <row r="1665" spans="1:23">
      <c r="A1665" s="141" t="s">
        <v>3465</v>
      </c>
      <c r="B1665" s="141" t="s">
        <v>284</v>
      </c>
      <c r="C1665" s="141" t="s">
        <v>3464</v>
      </c>
      <c r="D1665" s="141" t="s">
        <v>3463</v>
      </c>
      <c r="E1665" s="141" t="s">
        <v>4314</v>
      </c>
      <c r="F1665" s="141" t="s">
        <v>4315</v>
      </c>
      <c r="G1665" s="141" t="s">
        <v>55</v>
      </c>
      <c r="H1665" s="141" t="s">
        <v>4081</v>
      </c>
      <c r="I1665" s="141" t="s">
        <v>3492</v>
      </c>
      <c r="J1665" s="141" t="s">
        <v>105</v>
      </c>
      <c r="K1665" s="141" t="s">
        <v>106</v>
      </c>
      <c r="L1665" s="141" t="s">
        <v>4140</v>
      </c>
      <c r="M1665" s="141" t="s">
        <v>238</v>
      </c>
      <c r="N1665" s="141" t="s">
        <v>303</v>
      </c>
      <c r="O1665" s="141" t="s">
        <v>287</v>
      </c>
      <c r="P1665" s="141" t="s">
        <v>3282</v>
      </c>
      <c r="Q1665" s="141" t="s">
        <v>288</v>
      </c>
      <c r="R1665" s="141" t="s">
        <v>3468</v>
      </c>
      <c r="S1665" s="148" t="s">
        <v>3280</v>
      </c>
      <c r="T1665" s="147">
        <v>1560000</v>
      </c>
      <c r="U1665" s="147">
        <v>1760000</v>
      </c>
      <c r="V1665" s="147">
        <v>1298229.2</v>
      </c>
      <c r="W1665" s="147">
        <v>1298229.2</v>
      </c>
    </row>
    <row r="1666" spans="1:23">
      <c r="A1666" s="141" t="s">
        <v>3465</v>
      </c>
      <c r="B1666" s="141" t="s">
        <v>284</v>
      </c>
      <c r="C1666" s="141" t="s">
        <v>3464</v>
      </c>
      <c r="D1666" s="141" t="s">
        <v>3463</v>
      </c>
      <c r="E1666" s="141" t="s">
        <v>4314</v>
      </c>
      <c r="F1666" s="141" t="s">
        <v>4315</v>
      </c>
      <c r="G1666" s="141" t="s">
        <v>55</v>
      </c>
      <c r="H1666" s="141" t="s">
        <v>4081</v>
      </c>
      <c r="I1666" s="141" t="s">
        <v>3492</v>
      </c>
      <c r="J1666" s="141" t="s">
        <v>105</v>
      </c>
      <c r="K1666" s="141" t="s">
        <v>106</v>
      </c>
      <c r="L1666" s="141" t="s">
        <v>4140</v>
      </c>
      <c r="M1666" s="141" t="s">
        <v>239</v>
      </c>
      <c r="N1666" s="141" t="s">
        <v>303</v>
      </c>
      <c r="O1666" s="141" t="s">
        <v>287</v>
      </c>
      <c r="P1666" s="141" t="s">
        <v>3282</v>
      </c>
      <c r="Q1666" s="141" t="s">
        <v>288</v>
      </c>
      <c r="R1666" s="141" t="s">
        <v>3468</v>
      </c>
      <c r="S1666" s="148" t="s">
        <v>3280</v>
      </c>
      <c r="T1666" s="147">
        <v>720000</v>
      </c>
      <c r="U1666" s="147">
        <v>757615.77</v>
      </c>
      <c r="V1666" s="147">
        <v>379836.81</v>
      </c>
      <c r="W1666" s="147">
        <v>379836.81</v>
      </c>
    </row>
    <row r="1667" spans="1:23">
      <c r="A1667" s="141" t="s">
        <v>3465</v>
      </c>
      <c r="B1667" s="141" t="s">
        <v>284</v>
      </c>
      <c r="C1667" s="141" t="s">
        <v>3464</v>
      </c>
      <c r="D1667" s="141" t="s">
        <v>3463</v>
      </c>
      <c r="E1667" s="141" t="s">
        <v>4314</v>
      </c>
      <c r="F1667" s="141" t="s">
        <v>4315</v>
      </c>
      <c r="G1667" s="141" t="s">
        <v>55</v>
      </c>
      <c r="H1667" s="141" t="s">
        <v>4081</v>
      </c>
      <c r="I1667" s="141" t="s">
        <v>3492</v>
      </c>
      <c r="J1667" s="141" t="s">
        <v>105</v>
      </c>
      <c r="K1667" s="141" t="s">
        <v>106</v>
      </c>
      <c r="L1667" s="141" t="s">
        <v>4140</v>
      </c>
      <c r="M1667" s="141" t="s">
        <v>240</v>
      </c>
      <c r="N1667" s="141" t="s">
        <v>303</v>
      </c>
      <c r="O1667" s="141" t="s">
        <v>287</v>
      </c>
      <c r="P1667" s="141" t="s">
        <v>3282</v>
      </c>
      <c r="Q1667" s="141" t="s">
        <v>288</v>
      </c>
      <c r="R1667" s="141" t="s">
        <v>3468</v>
      </c>
      <c r="S1667" s="148" t="s">
        <v>3280</v>
      </c>
      <c r="T1667" s="147">
        <v>602500</v>
      </c>
      <c r="U1667" s="147">
        <v>1632009.53</v>
      </c>
      <c r="V1667" s="147">
        <v>853220.89</v>
      </c>
      <c r="W1667" s="147">
        <v>853220.89</v>
      </c>
    </row>
    <row r="1668" spans="1:23">
      <c r="A1668" s="141" t="s">
        <v>3465</v>
      </c>
      <c r="B1668" s="141" t="s">
        <v>284</v>
      </c>
      <c r="C1668" s="141" t="s">
        <v>3464</v>
      </c>
      <c r="D1668" s="141" t="s">
        <v>3463</v>
      </c>
      <c r="E1668" s="141" t="s">
        <v>4314</v>
      </c>
      <c r="F1668" s="141" t="s">
        <v>4315</v>
      </c>
      <c r="G1668" s="141" t="s">
        <v>55</v>
      </c>
      <c r="H1668" s="141" t="s">
        <v>4081</v>
      </c>
      <c r="I1668" s="141" t="s">
        <v>3492</v>
      </c>
      <c r="J1668" s="141" t="s">
        <v>105</v>
      </c>
      <c r="K1668" s="141" t="s">
        <v>106</v>
      </c>
      <c r="L1668" s="141" t="s">
        <v>4140</v>
      </c>
      <c r="M1668" s="141" t="s">
        <v>241</v>
      </c>
      <c r="N1668" s="141" t="s">
        <v>303</v>
      </c>
      <c r="O1668" s="141" t="s">
        <v>287</v>
      </c>
      <c r="P1668" s="141" t="s">
        <v>3282</v>
      </c>
      <c r="Q1668" s="141" t="s">
        <v>288</v>
      </c>
      <c r="R1668" s="141" t="s">
        <v>3468</v>
      </c>
      <c r="S1668" s="148" t="s">
        <v>3280</v>
      </c>
      <c r="T1668" s="147">
        <v>24044351</v>
      </c>
      <c r="U1668" s="147">
        <v>24044351</v>
      </c>
      <c r="V1668" s="147">
        <v>23141422.09</v>
      </c>
      <c r="W1668" s="147">
        <v>17519694.039999999</v>
      </c>
    </row>
    <row r="1669" spans="1:23">
      <c r="A1669" s="141" t="s">
        <v>3465</v>
      </c>
      <c r="B1669" s="141" t="s">
        <v>284</v>
      </c>
      <c r="C1669" s="141" t="s">
        <v>3464</v>
      </c>
      <c r="D1669" s="141" t="s">
        <v>3463</v>
      </c>
      <c r="E1669" s="141" t="s">
        <v>4314</v>
      </c>
      <c r="F1669" s="141" t="s">
        <v>4315</v>
      </c>
      <c r="G1669" s="141" t="s">
        <v>55</v>
      </c>
      <c r="H1669" s="141" t="s">
        <v>4081</v>
      </c>
      <c r="I1669" s="141" t="s">
        <v>3492</v>
      </c>
      <c r="J1669" s="141" t="s">
        <v>105</v>
      </c>
      <c r="K1669" s="141" t="s">
        <v>106</v>
      </c>
      <c r="L1669" s="141" t="s">
        <v>4140</v>
      </c>
      <c r="M1669" s="141" t="s">
        <v>243</v>
      </c>
      <c r="N1669" s="141" t="s">
        <v>303</v>
      </c>
      <c r="O1669" s="141" t="s">
        <v>287</v>
      </c>
      <c r="P1669" s="141" t="s">
        <v>3282</v>
      </c>
      <c r="Q1669" s="141" t="s">
        <v>288</v>
      </c>
      <c r="R1669" s="141" t="s">
        <v>3468</v>
      </c>
      <c r="S1669" s="148" t="s">
        <v>3280</v>
      </c>
      <c r="T1669" s="147">
        <v>2058550</v>
      </c>
      <c r="U1669" s="147">
        <v>3051426.9</v>
      </c>
      <c r="V1669" s="147">
        <v>1687646.6</v>
      </c>
      <c r="W1669" s="147">
        <v>1687646.59</v>
      </c>
    </row>
    <row r="1670" spans="1:23">
      <c r="A1670" s="141" t="s">
        <v>3465</v>
      </c>
      <c r="B1670" s="141" t="s">
        <v>284</v>
      </c>
      <c r="C1670" s="141" t="s">
        <v>3464</v>
      </c>
      <c r="D1670" s="141" t="s">
        <v>3463</v>
      </c>
      <c r="E1670" s="141" t="s">
        <v>4314</v>
      </c>
      <c r="F1670" s="141" t="s">
        <v>4315</v>
      </c>
      <c r="G1670" s="141" t="s">
        <v>55</v>
      </c>
      <c r="H1670" s="141" t="s">
        <v>4081</v>
      </c>
      <c r="I1670" s="141" t="s">
        <v>3514</v>
      </c>
      <c r="J1670" s="141" t="s">
        <v>178</v>
      </c>
      <c r="K1670" s="141" t="s">
        <v>179</v>
      </c>
      <c r="L1670" s="141" t="s">
        <v>4136</v>
      </c>
      <c r="M1670" s="141" t="s">
        <v>225</v>
      </c>
      <c r="N1670" s="141" t="s">
        <v>303</v>
      </c>
      <c r="O1670" s="141" t="s">
        <v>287</v>
      </c>
      <c r="P1670" s="141" t="s">
        <v>3282</v>
      </c>
      <c r="Q1670" s="141" t="s">
        <v>288</v>
      </c>
      <c r="R1670" s="141" t="s">
        <v>3468</v>
      </c>
      <c r="S1670" s="148" t="s">
        <v>3280</v>
      </c>
      <c r="T1670" s="147">
        <v>240000</v>
      </c>
      <c r="U1670" s="147">
        <v>240000</v>
      </c>
      <c r="V1670" s="147">
        <v>158409.34</v>
      </c>
      <c r="W1670" s="147">
        <v>158409.34</v>
      </c>
    </row>
    <row r="1671" spans="1:23">
      <c r="A1671" s="141" t="s">
        <v>3465</v>
      </c>
      <c r="B1671" s="141" t="s">
        <v>284</v>
      </c>
      <c r="C1671" s="141" t="s">
        <v>3464</v>
      </c>
      <c r="D1671" s="141" t="s">
        <v>3463</v>
      </c>
      <c r="E1671" s="141" t="s">
        <v>4314</v>
      </c>
      <c r="F1671" s="141" t="s">
        <v>4315</v>
      </c>
      <c r="G1671" s="141" t="s">
        <v>55</v>
      </c>
      <c r="H1671" s="141" t="s">
        <v>4081</v>
      </c>
      <c r="I1671" s="141" t="s">
        <v>3514</v>
      </c>
      <c r="J1671" s="141" t="s">
        <v>178</v>
      </c>
      <c r="K1671" s="141" t="s">
        <v>179</v>
      </c>
      <c r="L1671" s="141" t="s">
        <v>4136</v>
      </c>
      <c r="M1671" s="141" t="s">
        <v>226</v>
      </c>
      <c r="N1671" s="141" t="s">
        <v>303</v>
      </c>
      <c r="O1671" s="141" t="s">
        <v>287</v>
      </c>
      <c r="P1671" s="141" t="s">
        <v>3282</v>
      </c>
      <c r="Q1671" s="141" t="s">
        <v>288</v>
      </c>
      <c r="R1671" s="141" t="s">
        <v>3468</v>
      </c>
      <c r="S1671" s="148" t="s">
        <v>3280</v>
      </c>
      <c r="T1671" s="147">
        <v>0</v>
      </c>
      <c r="U1671" s="147">
        <v>164675</v>
      </c>
      <c r="V1671" s="147">
        <v>164674.9</v>
      </c>
      <c r="W1671" s="147">
        <v>164674.9</v>
      </c>
    </row>
    <row r="1672" spans="1:23">
      <c r="A1672" s="141" t="s">
        <v>3465</v>
      </c>
      <c r="B1672" s="141" t="s">
        <v>284</v>
      </c>
      <c r="C1672" s="141" t="s">
        <v>3464</v>
      </c>
      <c r="D1672" s="141" t="s">
        <v>3463</v>
      </c>
      <c r="E1672" s="141" t="s">
        <v>4314</v>
      </c>
      <c r="F1672" s="141" t="s">
        <v>4315</v>
      </c>
      <c r="G1672" s="141" t="s">
        <v>55</v>
      </c>
      <c r="H1672" s="141" t="s">
        <v>4081</v>
      </c>
      <c r="I1672" s="141" t="s">
        <v>3514</v>
      </c>
      <c r="J1672" s="141" t="s">
        <v>178</v>
      </c>
      <c r="K1672" s="141" t="s">
        <v>179</v>
      </c>
      <c r="L1672" s="141" t="s">
        <v>4136</v>
      </c>
      <c r="M1672" s="141" t="s">
        <v>231</v>
      </c>
      <c r="N1672" s="141" t="s">
        <v>303</v>
      </c>
      <c r="O1672" s="141" t="s">
        <v>287</v>
      </c>
      <c r="P1672" s="141" t="s">
        <v>3282</v>
      </c>
      <c r="Q1672" s="141" t="s">
        <v>288</v>
      </c>
      <c r="R1672" s="141" t="s">
        <v>3468</v>
      </c>
      <c r="S1672" s="148" t="s">
        <v>3280</v>
      </c>
      <c r="T1672" s="147">
        <v>0</v>
      </c>
      <c r="U1672" s="147">
        <v>1658437</v>
      </c>
      <c r="V1672" s="147">
        <v>1401212.83</v>
      </c>
      <c r="W1672" s="147">
        <v>1008154.83</v>
      </c>
    </row>
    <row r="1673" spans="1:23">
      <c r="A1673" s="141" t="s">
        <v>3465</v>
      </c>
      <c r="B1673" s="141" t="s">
        <v>284</v>
      </c>
      <c r="C1673" s="141" t="s">
        <v>3464</v>
      </c>
      <c r="D1673" s="141" t="s">
        <v>3463</v>
      </c>
      <c r="E1673" s="141" t="s">
        <v>4314</v>
      </c>
      <c r="F1673" s="141" t="s">
        <v>4315</v>
      </c>
      <c r="G1673" s="141" t="s">
        <v>55</v>
      </c>
      <c r="H1673" s="141" t="s">
        <v>4081</v>
      </c>
      <c r="I1673" s="141" t="s">
        <v>3514</v>
      </c>
      <c r="J1673" s="141" t="s">
        <v>178</v>
      </c>
      <c r="K1673" s="141" t="s">
        <v>179</v>
      </c>
      <c r="L1673" s="141" t="s">
        <v>4136</v>
      </c>
      <c r="M1673" s="141" t="s">
        <v>231</v>
      </c>
      <c r="N1673" s="141" t="s">
        <v>303</v>
      </c>
      <c r="O1673" s="141" t="s">
        <v>289</v>
      </c>
      <c r="P1673" s="141" t="s">
        <v>3282</v>
      </c>
      <c r="Q1673" s="141" t="s">
        <v>288</v>
      </c>
      <c r="R1673" s="141" t="s">
        <v>3468</v>
      </c>
      <c r="S1673" s="148" t="s">
        <v>3280</v>
      </c>
      <c r="T1673" s="147">
        <v>0</v>
      </c>
      <c r="U1673" s="147">
        <v>1425952</v>
      </c>
      <c r="V1673" s="147">
        <v>708000</v>
      </c>
      <c r="W1673" s="147">
        <v>0</v>
      </c>
    </row>
    <row r="1674" spans="1:23">
      <c r="A1674" s="141" t="s">
        <v>3465</v>
      </c>
      <c r="B1674" s="141" t="s">
        <v>284</v>
      </c>
      <c r="C1674" s="141" t="s">
        <v>3464</v>
      </c>
      <c r="D1674" s="141" t="s">
        <v>3463</v>
      </c>
      <c r="E1674" s="141" t="s">
        <v>4314</v>
      </c>
      <c r="F1674" s="141" t="s">
        <v>4315</v>
      </c>
      <c r="G1674" s="141" t="s">
        <v>55</v>
      </c>
      <c r="H1674" s="141" t="s">
        <v>4081</v>
      </c>
      <c r="I1674" s="141" t="s">
        <v>3514</v>
      </c>
      <c r="J1674" s="141" t="s">
        <v>178</v>
      </c>
      <c r="K1674" s="141" t="s">
        <v>179</v>
      </c>
      <c r="L1674" s="141" t="s">
        <v>4136</v>
      </c>
      <c r="M1674" s="141" t="s">
        <v>232</v>
      </c>
      <c r="N1674" s="141" t="s">
        <v>303</v>
      </c>
      <c r="O1674" s="141" t="s">
        <v>287</v>
      </c>
      <c r="P1674" s="141" t="s">
        <v>3282</v>
      </c>
      <c r="Q1674" s="141" t="s">
        <v>288</v>
      </c>
      <c r="R1674" s="141" t="s">
        <v>3468</v>
      </c>
      <c r="S1674" s="148" t="s">
        <v>3280</v>
      </c>
      <c r="T1674" s="147">
        <v>0</v>
      </c>
      <c r="U1674" s="147">
        <v>910000</v>
      </c>
      <c r="V1674" s="147">
        <v>876622</v>
      </c>
      <c r="W1674" s="147">
        <v>876622</v>
      </c>
    </row>
    <row r="1675" spans="1:23">
      <c r="A1675" s="141" t="s">
        <v>3465</v>
      </c>
      <c r="B1675" s="141" t="s">
        <v>284</v>
      </c>
      <c r="C1675" s="141" t="s">
        <v>3464</v>
      </c>
      <c r="D1675" s="141" t="s">
        <v>3463</v>
      </c>
      <c r="E1675" s="141" t="s">
        <v>4314</v>
      </c>
      <c r="F1675" s="141" t="s">
        <v>4315</v>
      </c>
      <c r="G1675" s="141" t="s">
        <v>55</v>
      </c>
      <c r="H1675" s="141" t="s">
        <v>4081</v>
      </c>
      <c r="I1675" s="141" t="s">
        <v>3514</v>
      </c>
      <c r="J1675" s="141" t="s">
        <v>178</v>
      </c>
      <c r="K1675" s="141" t="s">
        <v>179</v>
      </c>
      <c r="L1675" s="141" t="s">
        <v>4140</v>
      </c>
      <c r="M1675" s="141" t="s">
        <v>235</v>
      </c>
      <c r="N1675" s="141" t="s">
        <v>303</v>
      </c>
      <c r="O1675" s="141" t="s">
        <v>287</v>
      </c>
      <c r="P1675" s="141" t="s">
        <v>3282</v>
      </c>
      <c r="Q1675" s="141" t="s">
        <v>288</v>
      </c>
      <c r="R1675" s="141" t="s">
        <v>3468</v>
      </c>
      <c r="S1675" s="148" t="s">
        <v>3280</v>
      </c>
      <c r="T1675" s="147">
        <v>10800000</v>
      </c>
      <c r="U1675" s="147">
        <v>10800000</v>
      </c>
      <c r="V1675" s="147">
        <v>8096880</v>
      </c>
      <c r="W1675" s="147">
        <v>8096880</v>
      </c>
    </row>
    <row r="1676" spans="1:23">
      <c r="A1676" s="141" t="s">
        <v>3465</v>
      </c>
      <c r="B1676" s="141" t="s">
        <v>284</v>
      </c>
      <c r="C1676" s="141" t="s">
        <v>3464</v>
      </c>
      <c r="D1676" s="141" t="s">
        <v>3463</v>
      </c>
      <c r="E1676" s="141" t="s">
        <v>4314</v>
      </c>
      <c r="F1676" s="141" t="s">
        <v>4315</v>
      </c>
      <c r="G1676" s="141" t="s">
        <v>55</v>
      </c>
      <c r="H1676" s="141" t="s">
        <v>4081</v>
      </c>
      <c r="I1676" s="141" t="s">
        <v>3514</v>
      </c>
      <c r="J1676" s="141" t="s">
        <v>178</v>
      </c>
      <c r="K1676" s="141" t="s">
        <v>179</v>
      </c>
      <c r="L1676" s="141" t="s">
        <v>4140</v>
      </c>
      <c r="M1676" s="141" t="s">
        <v>236</v>
      </c>
      <c r="N1676" s="141" t="s">
        <v>303</v>
      </c>
      <c r="O1676" s="141" t="s">
        <v>287</v>
      </c>
      <c r="P1676" s="141" t="s">
        <v>3282</v>
      </c>
      <c r="Q1676" s="141" t="s">
        <v>288</v>
      </c>
      <c r="R1676" s="141" t="s">
        <v>3468</v>
      </c>
      <c r="S1676" s="148" t="s">
        <v>3280</v>
      </c>
      <c r="T1676" s="147">
        <v>0</v>
      </c>
      <c r="U1676" s="147">
        <v>166416</v>
      </c>
      <c r="V1676" s="147">
        <v>166415.4</v>
      </c>
      <c r="W1676" s="147">
        <v>166415.4</v>
      </c>
    </row>
    <row r="1677" spans="1:23">
      <c r="A1677" s="141" t="s">
        <v>3465</v>
      </c>
      <c r="B1677" s="141" t="s">
        <v>284</v>
      </c>
      <c r="C1677" s="141" t="s">
        <v>3464</v>
      </c>
      <c r="D1677" s="141" t="s">
        <v>3463</v>
      </c>
      <c r="E1677" s="141" t="s">
        <v>4314</v>
      </c>
      <c r="F1677" s="141" t="s">
        <v>4315</v>
      </c>
      <c r="G1677" s="141" t="s">
        <v>55</v>
      </c>
      <c r="H1677" s="141" t="s">
        <v>4081</v>
      </c>
      <c r="I1677" s="141" t="s">
        <v>3514</v>
      </c>
      <c r="J1677" s="141" t="s">
        <v>178</v>
      </c>
      <c r="K1677" s="141" t="s">
        <v>179</v>
      </c>
      <c r="L1677" s="141" t="s">
        <v>4140</v>
      </c>
      <c r="M1677" s="141" t="s">
        <v>237</v>
      </c>
      <c r="N1677" s="141" t="s">
        <v>303</v>
      </c>
      <c r="O1677" s="141" t="s">
        <v>287</v>
      </c>
      <c r="P1677" s="141" t="s">
        <v>3282</v>
      </c>
      <c r="Q1677" s="141" t="s">
        <v>288</v>
      </c>
      <c r="R1677" s="141" t="s">
        <v>3468</v>
      </c>
      <c r="S1677" s="148" t="s">
        <v>3280</v>
      </c>
      <c r="T1677" s="147">
        <v>0</v>
      </c>
      <c r="U1677" s="147">
        <v>822696</v>
      </c>
      <c r="V1677" s="147">
        <v>820572</v>
      </c>
      <c r="W1677" s="147">
        <v>820572</v>
      </c>
    </row>
    <row r="1678" spans="1:23">
      <c r="A1678" s="141" t="s">
        <v>3465</v>
      </c>
      <c r="B1678" s="141" t="s">
        <v>284</v>
      </c>
      <c r="C1678" s="141" t="s">
        <v>3464</v>
      </c>
      <c r="D1678" s="141" t="s">
        <v>3463</v>
      </c>
      <c r="E1678" s="141" t="s">
        <v>4314</v>
      </c>
      <c r="F1678" s="141" t="s">
        <v>4315</v>
      </c>
      <c r="G1678" s="141" t="s">
        <v>55</v>
      </c>
      <c r="H1678" s="141" t="s">
        <v>4081</v>
      </c>
      <c r="I1678" s="141" t="s">
        <v>3514</v>
      </c>
      <c r="J1678" s="141" t="s">
        <v>178</v>
      </c>
      <c r="K1678" s="141" t="s">
        <v>179</v>
      </c>
      <c r="L1678" s="141" t="s">
        <v>4140</v>
      </c>
      <c r="M1678" s="141" t="s">
        <v>238</v>
      </c>
      <c r="N1678" s="141" t="s">
        <v>303</v>
      </c>
      <c r="O1678" s="141" t="s">
        <v>287</v>
      </c>
      <c r="P1678" s="141" t="s">
        <v>3282</v>
      </c>
      <c r="Q1678" s="141" t="s">
        <v>288</v>
      </c>
      <c r="R1678" s="141" t="s">
        <v>3468</v>
      </c>
      <c r="S1678" s="148" t="s">
        <v>3280</v>
      </c>
      <c r="T1678" s="147">
        <v>60000000</v>
      </c>
      <c r="U1678" s="147">
        <v>57000000</v>
      </c>
      <c r="V1678" s="147">
        <v>40441592.270000003</v>
      </c>
      <c r="W1678" s="147">
        <v>31636939.41</v>
      </c>
    </row>
    <row r="1679" spans="1:23">
      <c r="A1679" s="141" t="s">
        <v>3465</v>
      </c>
      <c r="B1679" s="141" t="s">
        <v>284</v>
      </c>
      <c r="C1679" s="141" t="s">
        <v>3464</v>
      </c>
      <c r="D1679" s="141" t="s">
        <v>3463</v>
      </c>
      <c r="E1679" s="141" t="s">
        <v>4314</v>
      </c>
      <c r="F1679" s="141" t="s">
        <v>4315</v>
      </c>
      <c r="G1679" s="141" t="s">
        <v>55</v>
      </c>
      <c r="H1679" s="141" t="s">
        <v>4081</v>
      </c>
      <c r="I1679" s="141" t="s">
        <v>3514</v>
      </c>
      <c r="J1679" s="141" t="s">
        <v>178</v>
      </c>
      <c r="K1679" s="141" t="s">
        <v>179</v>
      </c>
      <c r="L1679" s="141" t="s">
        <v>4140</v>
      </c>
      <c r="M1679" s="141" t="s">
        <v>238</v>
      </c>
      <c r="N1679" s="141" t="s">
        <v>303</v>
      </c>
      <c r="O1679" s="141" t="s">
        <v>289</v>
      </c>
      <c r="P1679" s="141" t="s">
        <v>3282</v>
      </c>
      <c r="Q1679" s="141" t="s">
        <v>288</v>
      </c>
      <c r="R1679" s="141" t="s">
        <v>3468</v>
      </c>
      <c r="S1679" s="148" t="s">
        <v>3280</v>
      </c>
      <c r="T1679" s="147">
        <v>0</v>
      </c>
      <c r="U1679" s="147">
        <v>35000</v>
      </c>
      <c r="V1679" s="147">
        <v>0</v>
      </c>
      <c r="W1679" s="147">
        <v>0</v>
      </c>
    </row>
    <row r="1680" spans="1:23">
      <c r="A1680" s="141" t="s">
        <v>3465</v>
      </c>
      <c r="B1680" s="141" t="s">
        <v>284</v>
      </c>
      <c r="C1680" s="141" t="s">
        <v>3464</v>
      </c>
      <c r="D1680" s="141" t="s">
        <v>3463</v>
      </c>
      <c r="E1680" s="141" t="s">
        <v>4314</v>
      </c>
      <c r="F1680" s="141" t="s">
        <v>4315</v>
      </c>
      <c r="G1680" s="141" t="s">
        <v>55</v>
      </c>
      <c r="H1680" s="141" t="s">
        <v>4081</v>
      </c>
      <c r="I1680" s="141" t="s">
        <v>3514</v>
      </c>
      <c r="J1680" s="141" t="s">
        <v>178</v>
      </c>
      <c r="K1680" s="141" t="s">
        <v>179</v>
      </c>
      <c r="L1680" s="141" t="s">
        <v>4140</v>
      </c>
      <c r="M1680" s="141" t="s">
        <v>239</v>
      </c>
      <c r="N1680" s="141" t="s">
        <v>303</v>
      </c>
      <c r="O1680" s="141" t="s">
        <v>287</v>
      </c>
      <c r="P1680" s="141" t="s">
        <v>3282</v>
      </c>
      <c r="Q1680" s="141" t="s">
        <v>288</v>
      </c>
      <c r="R1680" s="141" t="s">
        <v>3468</v>
      </c>
      <c r="S1680" s="148" t="s">
        <v>3280</v>
      </c>
      <c r="T1680" s="147">
        <v>0</v>
      </c>
      <c r="U1680" s="147">
        <v>63720</v>
      </c>
      <c r="V1680" s="147">
        <v>63720</v>
      </c>
      <c r="W1680" s="147">
        <v>63720</v>
      </c>
    </row>
    <row r="1681" spans="1:23">
      <c r="A1681" s="141" t="s">
        <v>3465</v>
      </c>
      <c r="B1681" s="141" t="s">
        <v>284</v>
      </c>
      <c r="C1681" s="141" t="s">
        <v>3464</v>
      </c>
      <c r="D1681" s="141" t="s">
        <v>3463</v>
      </c>
      <c r="E1681" s="141" t="s">
        <v>4314</v>
      </c>
      <c r="F1681" s="141" t="s">
        <v>4315</v>
      </c>
      <c r="G1681" s="141" t="s">
        <v>55</v>
      </c>
      <c r="H1681" s="141" t="s">
        <v>4081</v>
      </c>
      <c r="I1681" s="141" t="s">
        <v>3514</v>
      </c>
      <c r="J1681" s="141" t="s">
        <v>178</v>
      </c>
      <c r="K1681" s="141" t="s">
        <v>179</v>
      </c>
      <c r="L1681" s="141" t="s">
        <v>4140</v>
      </c>
      <c r="M1681" s="141" t="s">
        <v>240</v>
      </c>
      <c r="N1681" s="141" t="s">
        <v>303</v>
      </c>
      <c r="O1681" s="141" t="s">
        <v>287</v>
      </c>
      <c r="P1681" s="141" t="s">
        <v>3282</v>
      </c>
      <c r="Q1681" s="141" t="s">
        <v>288</v>
      </c>
      <c r="R1681" s="141" t="s">
        <v>3468</v>
      </c>
      <c r="S1681" s="148" t="s">
        <v>3280</v>
      </c>
      <c r="T1681" s="147">
        <v>0</v>
      </c>
      <c r="U1681" s="147">
        <v>196077</v>
      </c>
      <c r="V1681" s="147">
        <v>196075.56</v>
      </c>
      <c r="W1681" s="147">
        <v>196075.56</v>
      </c>
    </row>
    <row r="1682" spans="1:23">
      <c r="A1682" s="141" t="s">
        <v>3465</v>
      </c>
      <c r="B1682" s="141" t="s">
        <v>284</v>
      </c>
      <c r="C1682" s="141" t="s">
        <v>3464</v>
      </c>
      <c r="D1682" s="141" t="s">
        <v>3463</v>
      </c>
      <c r="E1682" s="141" t="s">
        <v>4314</v>
      </c>
      <c r="F1682" s="141" t="s">
        <v>4315</v>
      </c>
      <c r="G1682" s="141" t="s">
        <v>55</v>
      </c>
      <c r="H1682" s="141" t="s">
        <v>4081</v>
      </c>
      <c r="I1682" s="141" t="s">
        <v>3514</v>
      </c>
      <c r="J1682" s="141" t="s">
        <v>178</v>
      </c>
      <c r="K1682" s="141" t="s">
        <v>179</v>
      </c>
      <c r="L1682" s="141" t="s">
        <v>4140</v>
      </c>
      <c r="M1682" s="141" t="s">
        <v>241</v>
      </c>
      <c r="N1682" s="141" t="s">
        <v>303</v>
      </c>
      <c r="O1682" s="141" t="s">
        <v>287</v>
      </c>
      <c r="P1682" s="141" t="s">
        <v>3282</v>
      </c>
      <c r="Q1682" s="141" t="s">
        <v>288</v>
      </c>
      <c r="R1682" s="141" t="s">
        <v>3468</v>
      </c>
      <c r="S1682" s="148" t="s">
        <v>3280</v>
      </c>
      <c r="T1682" s="147">
        <v>38640000</v>
      </c>
      <c r="U1682" s="147">
        <v>38928683</v>
      </c>
      <c r="V1682" s="147">
        <v>35520927.960000001</v>
      </c>
      <c r="W1682" s="147">
        <v>27811504.870000001</v>
      </c>
    </row>
    <row r="1683" spans="1:23">
      <c r="A1683" s="141" t="s">
        <v>3465</v>
      </c>
      <c r="B1683" s="141" t="s">
        <v>284</v>
      </c>
      <c r="C1683" s="141" t="s">
        <v>3464</v>
      </c>
      <c r="D1683" s="141" t="s">
        <v>3463</v>
      </c>
      <c r="E1683" s="141" t="s">
        <v>4314</v>
      </c>
      <c r="F1683" s="141" t="s">
        <v>4315</v>
      </c>
      <c r="G1683" s="141" t="s">
        <v>55</v>
      </c>
      <c r="H1683" s="141" t="s">
        <v>4081</v>
      </c>
      <c r="I1683" s="141" t="s">
        <v>3514</v>
      </c>
      <c r="J1683" s="141" t="s">
        <v>178</v>
      </c>
      <c r="K1683" s="141" t="s">
        <v>179</v>
      </c>
      <c r="L1683" s="141" t="s">
        <v>4140</v>
      </c>
      <c r="M1683" s="141" t="s">
        <v>241</v>
      </c>
      <c r="N1683" s="141" t="s">
        <v>303</v>
      </c>
      <c r="O1683" s="141" t="s">
        <v>289</v>
      </c>
      <c r="P1683" s="141" t="s">
        <v>3282</v>
      </c>
      <c r="Q1683" s="141" t="s">
        <v>288</v>
      </c>
      <c r="R1683" s="141" t="s">
        <v>3468</v>
      </c>
      <c r="S1683" s="148" t="s">
        <v>3280</v>
      </c>
      <c r="T1683" s="147">
        <v>0</v>
      </c>
      <c r="U1683" s="147">
        <v>3222334</v>
      </c>
      <c r="V1683" s="147">
        <v>744971</v>
      </c>
      <c r="W1683" s="147">
        <v>0</v>
      </c>
    </row>
    <row r="1684" spans="1:23">
      <c r="A1684" s="141" t="s">
        <v>3465</v>
      </c>
      <c r="B1684" s="141" t="s">
        <v>284</v>
      </c>
      <c r="C1684" s="141" t="s">
        <v>3464</v>
      </c>
      <c r="D1684" s="141" t="s">
        <v>3463</v>
      </c>
      <c r="E1684" s="141" t="s">
        <v>4314</v>
      </c>
      <c r="F1684" s="141" t="s">
        <v>4315</v>
      </c>
      <c r="G1684" s="141" t="s">
        <v>55</v>
      </c>
      <c r="H1684" s="141" t="s">
        <v>4081</v>
      </c>
      <c r="I1684" s="141" t="s">
        <v>3514</v>
      </c>
      <c r="J1684" s="141" t="s">
        <v>178</v>
      </c>
      <c r="K1684" s="141" t="s">
        <v>179</v>
      </c>
      <c r="L1684" s="141" t="s">
        <v>4140</v>
      </c>
      <c r="M1684" s="141" t="s">
        <v>243</v>
      </c>
      <c r="N1684" s="141" t="s">
        <v>303</v>
      </c>
      <c r="O1684" s="141" t="s">
        <v>287</v>
      </c>
      <c r="P1684" s="141" t="s">
        <v>3282</v>
      </c>
      <c r="Q1684" s="141" t="s">
        <v>288</v>
      </c>
      <c r="R1684" s="141" t="s">
        <v>3468</v>
      </c>
      <c r="S1684" s="148" t="s">
        <v>3280</v>
      </c>
      <c r="T1684" s="147">
        <v>68327983</v>
      </c>
      <c r="U1684" s="147">
        <v>56409668</v>
      </c>
      <c r="V1684" s="147">
        <v>38021621.350000001</v>
      </c>
      <c r="W1684" s="147">
        <v>28969142.079999998</v>
      </c>
    </row>
    <row r="1685" spans="1:23">
      <c r="A1685" s="141" t="s">
        <v>3465</v>
      </c>
      <c r="B1685" s="141" t="s">
        <v>284</v>
      </c>
      <c r="C1685" s="141" t="s">
        <v>3464</v>
      </c>
      <c r="D1685" s="141" t="s">
        <v>3463</v>
      </c>
      <c r="E1685" s="141" t="s">
        <v>4314</v>
      </c>
      <c r="F1685" s="141" t="s">
        <v>4315</v>
      </c>
      <c r="G1685" s="141" t="s">
        <v>55</v>
      </c>
      <c r="H1685" s="141" t="s">
        <v>4081</v>
      </c>
      <c r="I1685" s="141" t="s">
        <v>3514</v>
      </c>
      <c r="J1685" s="141" t="s">
        <v>178</v>
      </c>
      <c r="K1685" s="141" t="s">
        <v>179</v>
      </c>
      <c r="L1685" s="141" t="s">
        <v>4140</v>
      </c>
      <c r="M1685" s="141" t="s">
        <v>243</v>
      </c>
      <c r="N1685" s="141" t="s">
        <v>303</v>
      </c>
      <c r="O1685" s="141" t="s">
        <v>289</v>
      </c>
      <c r="P1685" s="141" t="s">
        <v>3282</v>
      </c>
      <c r="Q1685" s="141" t="s">
        <v>288</v>
      </c>
      <c r="R1685" s="141" t="s">
        <v>3468</v>
      </c>
      <c r="S1685" s="148" t="s">
        <v>3280</v>
      </c>
      <c r="T1685" s="147">
        <v>0</v>
      </c>
      <c r="U1685" s="147">
        <v>167508</v>
      </c>
      <c r="V1685" s="147">
        <v>0</v>
      </c>
      <c r="W1685" s="147">
        <v>0</v>
      </c>
    </row>
    <row r="1686" spans="1:23">
      <c r="A1686" s="141" t="s">
        <v>3465</v>
      </c>
      <c r="B1686" s="141" t="s">
        <v>284</v>
      </c>
      <c r="C1686" s="141" t="s">
        <v>3464</v>
      </c>
      <c r="D1686" s="141" t="s">
        <v>3463</v>
      </c>
      <c r="E1686" s="141" t="s">
        <v>4314</v>
      </c>
      <c r="F1686" s="141" t="s">
        <v>4315</v>
      </c>
      <c r="G1686" s="141" t="s">
        <v>55</v>
      </c>
      <c r="H1686" s="141" t="s">
        <v>4081</v>
      </c>
      <c r="I1686" s="141" t="s">
        <v>3514</v>
      </c>
      <c r="J1686" s="141" t="s">
        <v>3600</v>
      </c>
      <c r="K1686" s="141" t="s">
        <v>195</v>
      </c>
      <c r="L1686" s="141" t="s">
        <v>4136</v>
      </c>
      <c r="M1686" s="141" t="s">
        <v>225</v>
      </c>
      <c r="N1686" s="141" t="s">
        <v>303</v>
      </c>
      <c r="O1686" s="141" t="s">
        <v>287</v>
      </c>
      <c r="P1686" s="141" t="s">
        <v>3282</v>
      </c>
      <c r="Q1686" s="141" t="s">
        <v>288</v>
      </c>
      <c r="R1686" s="141" t="s">
        <v>3468</v>
      </c>
      <c r="S1686" s="148" t="s">
        <v>3280</v>
      </c>
      <c r="T1686" s="147">
        <v>27000000</v>
      </c>
      <c r="U1686" s="147">
        <v>27000000</v>
      </c>
      <c r="V1686" s="147">
        <v>27000000</v>
      </c>
      <c r="W1686" s="147">
        <v>19324056.699999999</v>
      </c>
    </row>
    <row r="1687" spans="1:23">
      <c r="A1687" s="141" t="s">
        <v>3465</v>
      </c>
      <c r="B1687" s="141" t="s">
        <v>284</v>
      </c>
      <c r="C1687" s="141" t="s">
        <v>3464</v>
      </c>
      <c r="D1687" s="141" t="s">
        <v>3463</v>
      </c>
      <c r="E1687" s="141" t="s">
        <v>4314</v>
      </c>
      <c r="F1687" s="141" t="s">
        <v>4315</v>
      </c>
      <c r="G1687" s="141" t="s">
        <v>55</v>
      </c>
      <c r="H1687" s="141" t="s">
        <v>4081</v>
      </c>
      <c r="I1687" s="141" t="s">
        <v>3514</v>
      </c>
      <c r="J1687" s="141" t="s">
        <v>3600</v>
      </c>
      <c r="K1687" s="141" t="s">
        <v>195</v>
      </c>
      <c r="L1687" s="141" t="s">
        <v>4136</v>
      </c>
      <c r="M1687" s="141" t="s">
        <v>226</v>
      </c>
      <c r="N1687" s="141" t="s">
        <v>303</v>
      </c>
      <c r="O1687" s="141" t="s">
        <v>287</v>
      </c>
      <c r="P1687" s="141" t="s">
        <v>3282</v>
      </c>
      <c r="Q1687" s="141" t="s">
        <v>288</v>
      </c>
      <c r="R1687" s="141" t="s">
        <v>3468</v>
      </c>
      <c r="S1687" s="148" t="s">
        <v>3280</v>
      </c>
      <c r="T1687" s="147">
        <v>1300000</v>
      </c>
      <c r="U1687" s="147">
        <v>384950</v>
      </c>
      <c r="V1687" s="147">
        <v>314949.46999999997</v>
      </c>
      <c r="W1687" s="147">
        <v>314949.46999999997</v>
      </c>
    </row>
    <row r="1688" spans="1:23">
      <c r="A1688" s="141" t="s">
        <v>3465</v>
      </c>
      <c r="B1688" s="141" t="s">
        <v>284</v>
      </c>
      <c r="C1688" s="141" t="s">
        <v>3464</v>
      </c>
      <c r="D1688" s="141" t="s">
        <v>3463</v>
      </c>
      <c r="E1688" s="141" t="s">
        <v>4314</v>
      </c>
      <c r="F1688" s="141" t="s">
        <v>4315</v>
      </c>
      <c r="G1688" s="141" t="s">
        <v>55</v>
      </c>
      <c r="H1688" s="141" t="s">
        <v>4081</v>
      </c>
      <c r="I1688" s="141" t="s">
        <v>3514</v>
      </c>
      <c r="J1688" s="141" t="s">
        <v>3600</v>
      </c>
      <c r="K1688" s="141" t="s">
        <v>195</v>
      </c>
      <c r="L1688" s="141" t="s">
        <v>4136</v>
      </c>
      <c r="M1688" s="141" t="s">
        <v>226</v>
      </c>
      <c r="N1688" s="141" t="s">
        <v>303</v>
      </c>
      <c r="O1688" s="141" t="s">
        <v>289</v>
      </c>
      <c r="P1688" s="141" t="s">
        <v>3282</v>
      </c>
      <c r="Q1688" s="141" t="s">
        <v>288</v>
      </c>
      <c r="R1688" s="141" t="s">
        <v>3468</v>
      </c>
      <c r="S1688" s="148" t="s">
        <v>3280</v>
      </c>
      <c r="T1688" s="147">
        <v>0</v>
      </c>
      <c r="U1688" s="147">
        <v>244347</v>
      </c>
      <c r="V1688" s="147">
        <v>0</v>
      </c>
      <c r="W1688" s="147">
        <v>0</v>
      </c>
    </row>
    <row r="1689" spans="1:23">
      <c r="A1689" s="141" t="s">
        <v>3465</v>
      </c>
      <c r="B1689" s="141" t="s">
        <v>284</v>
      </c>
      <c r="C1689" s="141" t="s">
        <v>3464</v>
      </c>
      <c r="D1689" s="141" t="s">
        <v>3463</v>
      </c>
      <c r="E1689" s="141" t="s">
        <v>4314</v>
      </c>
      <c r="F1689" s="141" t="s">
        <v>4315</v>
      </c>
      <c r="G1689" s="141" t="s">
        <v>55</v>
      </c>
      <c r="H1689" s="141" t="s">
        <v>4081</v>
      </c>
      <c r="I1689" s="141" t="s">
        <v>3514</v>
      </c>
      <c r="J1689" s="141" t="s">
        <v>3600</v>
      </c>
      <c r="K1689" s="141" t="s">
        <v>195</v>
      </c>
      <c r="L1689" s="141" t="s">
        <v>4136</v>
      </c>
      <c r="M1689" s="141" t="s">
        <v>227</v>
      </c>
      <c r="N1689" s="141" t="s">
        <v>303</v>
      </c>
      <c r="O1689" s="141" t="s">
        <v>287</v>
      </c>
      <c r="P1689" s="141" t="s">
        <v>3282</v>
      </c>
      <c r="Q1689" s="141" t="s">
        <v>288</v>
      </c>
      <c r="R1689" s="141" t="s">
        <v>3468</v>
      </c>
      <c r="S1689" s="148" t="s">
        <v>3280</v>
      </c>
      <c r="T1689" s="147">
        <v>1260000</v>
      </c>
      <c r="U1689" s="147">
        <v>2940000</v>
      </c>
      <c r="V1689" s="147">
        <v>2940000</v>
      </c>
      <c r="W1689" s="147">
        <v>1654300</v>
      </c>
    </row>
    <row r="1690" spans="1:23">
      <c r="A1690" s="141" t="s">
        <v>3465</v>
      </c>
      <c r="B1690" s="141" t="s">
        <v>284</v>
      </c>
      <c r="C1690" s="141" t="s">
        <v>3464</v>
      </c>
      <c r="D1690" s="141" t="s">
        <v>3463</v>
      </c>
      <c r="E1690" s="141" t="s">
        <v>4314</v>
      </c>
      <c r="F1690" s="141" t="s">
        <v>4315</v>
      </c>
      <c r="G1690" s="141" t="s">
        <v>55</v>
      </c>
      <c r="H1690" s="141" t="s">
        <v>4081</v>
      </c>
      <c r="I1690" s="141" t="s">
        <v>3514</v>
      </c>
      <c r="J1690" s="141" t="s">
        <v>3600</v>
      </c>
      <c r="K1690" s="141" t="s">
        <v>195</v>
      </c>
      <c r="L1690" s="141" t="s">
        <v>4136</v>
      </c>
      <c r="M1690" s="141" t="s">
        <v>228</v>
      </c>
      <c r="N1690" s="141" t="s">
        <v>303</v>
      </c>
      <c r="O1690" s="141" t="s">
        <v>289</v>
      </c>
      <c r="P1690" s="141" t="s">
        <v>3282</v>
      </c>
      <c r="Q1690" s="141" t="s">
        <v>288</v>
      </c>
      <c r="R1690" s="141" t="s">
        <v>3468</v>
      </c>
      <c r="S1690" s="148" t="s">
        <v>3280</v>
      </c>
      <c r="T1690" s="147">
        <v>0</v>
      </c>
      <c r="U1690" s="147">
        <v>1280</v>
      </c>
      <c r="V1690" s="147">
        <v>0</v>
      </c>
      <c r="W1690" s="147">
        <v>0</v>
      </c>
    </row>
    <row r="1691" spans="1:23">
      <c r="A1691" s="141" t="s">
        <v>3465</v>
      </c>
      <c r="B1691" s="141" t="s">
        <v>284</v>
      </c>
      <c r="C1691" s="141" t="s">
        <v>3464</v>
      </c>
      <c r="D1691" s="141" t="s">
        <v>3463</v>
      </c>
      <c r="E1691" s="141" t="s">
        <v>4314</v>
      </c>
      <c r="F1691" s="141" t="s">
        <v>4315</v>
      </c>
      <c r="G1691" s="141" t="s">
        <v>55</v>
      </c>
      <c r="H1691" s="141" t="s">
        <v>4081</v>
      </c>
      <c r="I1691" s="141" t="s">
        <v>3514</v>
      </c>
      <c r="J1691" s="141" t="s">
        <v>3600</v>
      </c>
      <c r="K1691" s="141" t="s">
        <v>195</v>
      </c>
      <c r="L1691" s="141" t="s">
        <v>4136</v>
      </c>
      <c r="M1691" s="141" t="s">
        <v>229</v>
      </c>
      <c r="N1691" s="141" t="s">
        <v>303</v>
      </c>
      <c r="O1691" s="141" t="s">
        <v>287</v>
      </c>
      <c r="P1691" s="141" t="s">
        <v>3282</v>
      </c>
      <c r="Q1691" s="141" t="s">
        <v>288</v>
      </c>
      <c r="R1691" s="141" t="s">
        <v>3468</v>
      </c>
      <c r="S1691" s="148" t="s">
        <v>3280</v>
      </c>
      <c r="T1691" s="147">
        <v>2400000</v>
      </c>
      <c r="U1691" s="147">
        <v>975738</v>
      </c>
      <c r="V1691" s="147">
        <v>887992.19</v>
      </c>
      <c r="W1691" s="147">
        <v>772742.22</v>
      </c>
    </row>
    <row r="1692" spans="1:23">
      <c r="A1692" s="141" t="s">
        <v>3465</v>
      </c>
      <c r="B1692" s="141" t="s">
        <v>284</v>
      </c>
      <c r="C1692" s="141" t="s">
        <v>3464</v>
      </c>
      <c r="D1692" s="141" t="s">
        <v>3463</v>
      </c>
      <c r="E1692" s="141" t="s">
        <v>4314</v>
      </c>
      <c r="F1692" s="141" t="s">
        <v>4315</v>
      </c>
      <c r="G1692" s="141" t="s">
        <v>55</v>
      </c>
      <c r="H1692" s="141" t="s">
        <v>4081</v>
      </c>
      <c r="I1692" s="141" t="s">
        <v>3514</v>
      </c>
      <c r="J1692" s="141" t="s">
        <v>3600</v>
      </c>
      <c r="K1692" s="141" t="s">
        <v>195</v>
      </c>
      <c r="L1692" s="141" t="s">
        <v>4136</v>
      </c>
      <c r="M1692" s="141" t="s">
        <v>229</v>
      </c>
      <c r="N1692" s="141" t="s">
        <v>303</v>
      </c>
      <c r="O1692" s="141" t="s">
        <v>289</v>
      </c>
      <c r="P1692" s="141" t="s">
        <v>3282</v>
      </c>
      <c r="Q1692" s="141" t="s">
        <v>288</v>
      </c>
      <c r="R1692" s="141" t="s">
        <v>3468</v>
      </c>
      <c r="S1692" s="148" t="s">
        <v>3280</v>
      </c>
      <c r="T1692" s="147">
        <v>0</v>
      </c>
      <c r="U1692" s="147">
        <v>144195</v>
      </c>
      <c r="V1692" s="147">
        <v>56450</v>
      </c>
      <c r="W1692" s="147">
        <v>56450</v>
      </c>
    </row>
    <row r="1693" spans="1:23">
      <c r="A1693" s="141" t="s">
        <v>3465</v>
      </c>
      <c r="B1693" s="141" t="s">
        <v>284</v>
      </c>
      <c r="C1693" s="141" t="s">
        <v>3464</v>
      </c>
      <c r="D1693" s="141" t="s">
        <v>3463</v>
      </c>
      <c r="E1693" s="141" t="s">
        <v>4314</v>
      </c>
      <c r="F1693" s="141" t="s">
        <v>4315</v>
      </c>
      <c r="G1693" s="141" t="s">
        <v>55</v>
      </c>
      <c r="H1693" s="141" t="s">
        <v>4081</v>
      </c>
      <c r="I1693" s="141" t="s">
        <v>3514</v>
      </c>
      <c r="J1693" s="141" t="s">
        <v>3600</v>
      </c>
      <c r="K1693" s="141" t="s">
        <v>195</v>
      </c>
      <c r="L1693" s="141" t="s">
        <v>4136</v>
      </c>
      <c r="M1693" s="141" t="s">
        <v>230</v>
      </c>
      <c r="N1693" s="141" t="s">
        <v>303</v>
      </c>
      <c r="O1693" s="141" t="s">
        <v>287</v>
      </c>
      <c r="P1693" s="141" t="s">
        <v>3282</v>
      </c>
      <c r="Q1693" s="141" t="s">
        <v>288</v>
      </c>
      <c r="R1693" s="141" t="s">
        <v>3468</v>
      </c>
      <c r="S1693" s="148" t="s">
        <v>3280</v>
      </c>
      <c r="T1693" s="147">
        <v>5500000</v>
      </c>
      <c r="U1693" s="147">
        <v>5262619</v>
      </c>
      <c r="V1693" s="147">
        <v>4256245.43</v>
      </c>
      <c r="W1693" s="147">
        <v>4256245.43</v>
      </c>
    </row>
    <row r="1694" spans="1:23">
      <c r="A1694" s="141" t="s">
        <v>3465</v>
      </c>
      <c r="B1694" s="141" t="s">
        <v>284</v>
      </c>
      <c r="C1694" s="141" t="s">
        <v>3464</v>
      </c>
      <c r="D1694" s="141" t="s">
        <v>3463</v>
      </c>
      <c r="E1694" s="141" t="s">
        <v>4314</v>
      </c>
      <c r="F1694" s="141" t="s">
        <v>4315</v>
      </c>
      <c r="G1694" s="141" t="s">
        <v>55</v>
      </c>
      <c r="H1694" s="141" t="s">
        <v>4081</v>
      </c>
      <c r="I1694" s="141" t="s">
        <v>3514</v>
      </c>
      <c r="J1694" s="141" t="s">
        <v>3600</v>
      </c>
      <c r="K1694" s="141" t="s">
        <v>195</v>
      </c>
      <c r="L1694" s="141" t="s">
        <v>4136</v>
      </c>
      <c r="M1694" s="141" t="s">
        <v>231</v>
      </c>
      <c r="N1694" s="141" t="s">
        <v>303</v>
      </c>
      <c r="O1694" s="141" t="s">
        <v>287</v>
      </c>
      <c r="P1694" s="141" t="s">
        <v>3282</v>
      </c>
      <c r="Q1694" s="141" t="s">
        <v>288</v>
      </c>
      <c r="R1694" s="141" t="s">
        <v>3468</v>
      </c>
      <c r="S1694" s="148" t="s">
        <v>3280</v>
      </c>
      <c r="T1694" s="147">
        <v>800000</v>
      </c>
      <c r="U1694" s="147">
        <v>1641938</v>
      </c>
      <c r="V1694" s="147">
        <v>1549388.64</v>
      </c>
      <c r="W1694" s="147">
        <v>1528254.82</v>
      </c>
    </row>
    <row r="1695" spans="1:23">
      <c r="A1695" s="141" t="s">
        <v>3465</v>
      </c>
      <c r="B1695" s="141" t="s">
        <v>284</v>
      </c>
      <c r="C1695" s="141" t="s">
        <v>3464</v>
      </c>
      <c r="D1695" s="141" t="s">
        <v>3463</v>
      </c>
      <c r="E1695" s="141" t="s">
        <v>4314</v>
      </c>
      <c r="F1695" s="141" t="s">
        <v>4315</v>
      </c>
      <c r="G1695" s="141" t="s">
        <v>55</v>
      </c>
      <c r="H1695" s="141" t="s">
        <v>4081</v>
      </c>
      <c r="I1695" s="141" t="s">
        <v>3514</v>
      </c>
      <c r="J1695" s="141" t="s">
        <v>3600</v>
      </c>
      <c r="K1695" s="141" t="s">
        <v>195</v>
      </c>
      <c r="L1695" s="141" t="s">
        <v>4136</v>
      </c>
      <c r="M1695" s="141" t="s">
        <v>231</v>
      </c>
      <c r="N1695" s="141" t="s">
        <v>303</v>
      </c>
      <c r="O1695" s="141" t="s">
        <v>289</v>
      </c>
      <c r="P1695" s="141" t="s">
        <v>3282</v>
      </c>
      <c r="Q1695" s="141" t="s">
        <v>288</v>
      </c>
      <c r="R1695" s="141" t="s">
        <v>3468</v>
      </c>
      <c r="S1695" s="148" t="s">
        <v>3280</v>
      </c>
      <c r="T1695" s="147">
        <v>221111</v>
      </c>
      <c r="U1695" s="147">
        <v>490111</v>
      </c>
      <c r="V1695" s="147">
        <v>128957.5</v>
      </c>
      <c r="W1695" s="147">
        <v>128957.49</v>
      </c>
    </row>
    <row r="1696" spans="1:23">
      <c r="A1696" s="141" t="s">
        <v>3465</v>
      </c>
      <c r="B1696" s="141" t="s">
        <v>284</v>
      </c>
      <c r="C1696" s="141" t="s">
        <v>3464</v>
      </c>
      <c r="D1696" s="141" t="s">
        <v>3463</v>
      </c>
      <c r="E1696" s="141" t="s">
        <v>4314</v>
      </c>
      <c r="F1696" s="141" t="s">
        <v>4315</v>
      </c>
      <c r="G1696" s="141" t="s">
        <v>55</v>
      </c>
      <c r="H1696" s="141" t="s">
        <v>4081</v>
      </c>
      <c r="I1696" s="141" t="s">
        <v>3514</v>
      </c>
      <c r="J1696" s="141" t="s">
        <v>3600</v>
      </c>
      <c r="K1696" s="141" t="s">
        <v>195</v>
      </c>
      <c r="L1696" s="141" t="s">
        <v>4136</v>
      </c>
      <c r="M1696" s="141" t="s">
        <v>232</v>
      </c>
      <c r="N1696" s="141" t="s">
        <v>303</v>
      </c>
      <c r="O1696" s="141" t="s">
        <v>287</v>
      </c>
      <c r="P1696" s="141" t="s">
        <v>3282</v>
      </c>
      <c r="Q1696" s="141" t="s">
        <v>288</v>
      </c>
      <c r="R1696" s="141" t="s">
        <v>3468</v>
      </c>
      <c r="S1696" s="148" t="s">
        <v>3280</v>
      </c>
      <c r="T1696" s="147">
        <v>6720000</v>
      </c>
      <c r="U1696" s="147">
        <v>2908163</v>
      </c>
      <c r="V1696" s="147">
        <v>2403121.92</v>
      </c>
      <c r="W1696" s="147">
        <v>1252442.21</v>
      </c>
    </row>
    <row r="1697" spans="1:23">
      <c r="A1697" s="141" t="s">
        <v>3465</v>
      </c>
      <c r="B1697" s="141" t="s">
        <v>284</v>
      </c>
      <c r="C1697" s="141" t="s">
        <v>3464</v>
      </c>
      <c r="D1697" s="141" t="s">
        <v>3463</v>
      </c>
      <c r="E1697" s="141" t="s">
        <v>4314</v>
      </c>
      <c r="F1697" s="141" t="s">
        <v>4315</v>
      </c>
      <c r="G1697" s="141" t="s">
        <v>55</v>
      </c>
      <c r="H1697" s="141" t="s">
        <v>4081</v>
      </c>
      <c r="I1697" s="141" t="s">
        <v>3514</v>
      </c>
      <c r="J1697" s="141" t="s">
        <v>3600</v>
      </c>
      <c r="K1697" s="141" t="s">
        <v>195</v>
      </c>
      <c r="L1697" s="141" t="s">
        <v>4136</v>
      </c>
      <c r="M1697" s="141" t="s">
        <v>232</v>
      </c>
      <c r="N1697" s="141" t="s">
        <v>303</v>
      </c>
      <c r="O1697" s="141" t="s">
        <v>289</v>
      </c>
      <c r="P1697" s="141" t="s">
        <v>3282</v>
      </c>
      <c r="Q1697" s="141" t="s">
        <v>288</v>
      </c>
      <c r="R1697" s="141" t="s">
        <v>3468</v>
      </c>
      <c r="S1697" s="148" t="s">
        <v>3280</v>
      </c>
      <c r="T1697" s="147">
        <v>0</v>
      </c>
      <c r="U1697" s="147">
        <v>11600</v>
      </c>
      <c r="V1697" s="147">
        <v>0</v>
      </c>
      <c r="W1697" s="147">
        <v>0</v>
      </c>
    </row>
    <row r="1698" spans="1:23">
      <c r="A1698" s="141" t="s">
        <v>3465</v>
      </c>
      <c r="B1698" s="141" t="s">
        <v>284</v>
      </c>
      <c r="C1698" s="141" t="s">
        <v>3464</v>
      </c>
      <c r="D1698" s="141" t="s">
        <v>3463</v>
      </c>
      <c r="E1698" s="141" t="s">
        <v>4314</v>
      </c>
      <c r="F1698" s="141" t="s">
        <v>4315</v>
      </c>
      <c r="G1698" s="141" t="s">
        <v>55</v>
      </c>
      <c r="H1698" s="141" t="s">
        <v>4081</v>
      </c>
      <c r="I1698" s="141" t="s">
        <v>3514</v>
      </c>
      <c r="J1698" s="141" t="s">
        <v>3600</v>
      </c>
      <c r="K1698" s="141" t="s">
        <v>195</v>
      </c>
      <c r="L1698" s="141" t="s">
        <v>4136</v>
      </c>
      <c r="M1698" s="141" t="s">
        <v>233</v>
      </c>
      <c r="N1698" s="141" t="s">
        <v>303</v>
      </c>
      <c r="O1698" s="141" t="s">
        <v>287</v>
      </c>
      <c r="P1698" s="141" t="s">
        <v>3282</v>
      </c>
      <c r="Q1698" s="141" t="s">
        <v>288</v>
      </c>
      <c r="R1698" s="141" t="s">
        <v>3468</v>
      </c>
      <c r="S1698" s="148" t="s">
        <v>3280</v>
      </c>
      <c r="T1698" s="147">
        <v>0</v>
      </c>
      <c r="U1698" s="147">
        <v>90860</v>
      </c>
      <c r="V1698" s="147">
        <v>90860</v>
      </c>
      <c r="W1698" s="147">
        <v>90860</v>
      </c>
    </row>
    <row r="1699" spans="1:23">
      <c r="A1699" s="141" t="s">
        <v>3465</v>
      </c>
      <c r="B1699" s="141" t="s">
        <v>284</v>
      </c>
      <c r="C1699" s="141" t="s">
        <v>3464</v>
      </c>
      <c r="D1699" s="141" t="s">
        <v>3463</v>
      </c>
      <c r="E1699" s="141" t="s">
        <v>4314</v>
      </c>
      <c r="F1699" s="141" t="s">
        <v>4315</v>
      </c>
      <c r="G1699" s="141" t="s">
        <v>55</v>
      </c>
      <c r="H1699" s="141" t="s">
        <v>4081</v>
      </c>
      <c r="I1699" s="141" t="s">
        <v>3514</v>
      </c>
      <c r="J1699" s="141" t="s">
        <v>3600</v>
      </c>
      <c r="K1699" s="141" t="s">
        <v>195</v>
      </c>
      <c r="L1699" s="141" t="s">
        <v>4136</v>
      </c>
      <c r="M1699" s="141" t="s">
        <v>233</v>
      </c>
      <c r="N1699" s="141" t="s">
        <v>303</v>
      </c>
      <c r="O1699" s="141" t="s">
        <v>289</v>
      </c>
      <c r="P1699" s="141" t="s">
        <v>3282</v>
      </c>
      <c r="Q1699" s="141" t="s">
        <v>288</v>
      </c>
      <c r="R1699" s="141" t="s">
        <v>3468</v>
      </c>
      <c r="S1699" s="148" t="s">
        <v>3280</v>
      </c>
      <c r="T1699" s="147">
        <v>2300793</v>
      </c>
      <c r="U1699" s="147">
        <v>0</v>
      </c>
      <c r="V1699" s="147">
        <v>0</v>
      </c>
      <c r="W1699" s="147">
        <v>0</v>
      </c>
    </row>
    <row r="1700" spans="1:23">
      <c r="A1700" s="141" t="s">
        <v>3465</v>
      </c>
      <c r="B1700" s="141" t="s">
        <v>284</v>
      </c>
      <c r="C1700" s="141" t="s">
        <v>3464</v>
      </c>
      <c r="D1700" s="141" t="s">
        <v>3463</v>
      </c>
      <c r="E1700" s="141" t="s">
        <v>4314</v>
      </c>
      <c r="F1700" s="141" t="s">
        <v>4315</v>
      </c>
      <c r="G1700" s="141" t="s">
        <v>55</v>
      </c>
      <c r="H1700" s="141" t="s">
        <v>4081</v>
      </c>
      <c r="I1700" s="141" t="s">
        <v>3514</v>
      </c>
      <c r="J1700" s="141" t="s">
        <v>3600</v>
      </c>
      <c r="K1700" s="141" t="s">
        <v>195</v>
      </c>
      <c r="L1700" s="141" t="s">
        <v>4140</v>
      </c>
      <c r="M1700" s="141" t="s">
        <v>235</v>
      </c>
      <c r="N1700" s="141" t="s">
        <v>303</v>
      </c>
      <c r="O1700" s="141" t="s">
        <v>287</v>
      </c>
      <c r="P1700" s="141" t="s">
        <v>3282</v>
      </c>
      <c r="Q1700" s="141" t="s">
        <v>288</v>
      </c>
      <c r="R1700" s="141" t="s">
        <v>3468</v>
      </c>
      <c r="S1700" s="148" t="s">
        <v>3280</v>
      </c>
      <c r="T1700" s="147">
        <v>84300000</v>
      </c>
      <c r="U1700" s="147">
        <v>81370578</v>
      </c>
      <c r="V1700" s="147">
        <v>80411403.799999997</v>
      </c>
      <c r="W1700" s="147">
        <v>62373873.799999997</v>
      </c>
    </row>
    <row r="1701" spans="1:23">
      <c r="A1701" s="141" t="s">
        <v>3465</v>
      </c>
      <c r="B1701" s="141" t="s">
        <v>284</v>
      </c>
      <c r="C1701" s="141" t="s">
        <v>3464</v>
      </c>
      <c r="D1701" s="141" t="s">
        <v>3463</v>
      </c>
      <c r="E1701" s="141" t="s">
        <v>4314</v>
      </c>
      <c r="F1701" s="141" t="s">
        <v>4315</v>
      </c>
      <c r="G1701" s="141" t="s">
        <v>55</v>
      </c>
      <c r="H1701" s="141" t="s">
        <v>4081</v>
      </c>
      <c r="I1701" s="141" t="s">
        <v>3514</v>
      </c>
      <c r="J1701" s="141" t="s">
        <v>3600</v>
      </c>
      <c r="K1701" s="141" t="s">
        <v>195</v>
      </c>
      <c r="L1701" s="141" t="s">
        <v>4140</v>
      </c>
      <c r="M1701" s="141" t="s">
        <v>235</v>
      </c>
      <c r="N1701" s="141" t="s">
        <v>303</v>
      </c>
      <c r="O1701" s="141" t="s">
        <v>289</v>
      </c>
      <c r="P1701" s="141" t="s">
        <v>3282</v>
      </c>
      <c r="Q1701" s="141" t="s">
        <v>288</v>
      </c>
      <c r="R1701" s="141" t="s">
        <v>3468</v>
      </c>
      <c r="S1701" s="148" t="s">
        <v>3280</v>
      </c>
      <c r="T1701" s="147">
        <v>200000</v>
      </c>
      <c r="U1701" s="147">
        <v>769482</v>
      </c>
      <c r="V1701" s="147">
        <v>170867.54</v>
      </c>
      <c r="W1701" s="147">
        <v>170867.54</v>
      </c>
    </row>
    <row r="1702" spans="1:23">
      <c r="A1702" s="141" t="s">
        <v>3465</v>
      </c>
      <c r="B1702" s="141" t="s">
        <v>284</v>
      </c>
      <c r="C1702" s="141" t="s">
        <v>3464</v>
      </c>
      <c r="D1702" s="141" t="s">
        <v>3463</v>
      </c>
      <c r="E1702" s="141" t="s">
        <v>4314</v>
      </c>
      <c r="F1702" s="141" t="s">
        <v>4315</v>
      </c>
      <c r="G1702" s="141" t="s">
        <v>55</v>
      </c>
      <c r="H1702" s="141" t="s">
        <v>4081</v>
      </c>
      <c r="I1702" s="141" t="s">
        <v>3514</v>
      </c>
      <c r="J1702" s="141" t="s">
        <v>3600</v>
      </c>
      <c r="K1702" s="141" t="s">
        <v>195</v>
      </c>
      <c r="L1702" s="141" t="s">
        <v>4140</v>
      </c>
      <c r="M1702" s="141" t="s">
        <v>236</v>
      </c>
      <c r="N1702" s="141" t="s">
        <v>303</v>
      </c>
      <c r="O1702" s="141" t="s">
        <v>287</v>
      </c>
      <c r="P1702" s="141" t="s">
        <v>3282</v>
      </c>
      <c r="Q1702" s="141" t="s">
        <v>288</v>
      </c>
      <c r="R1702" s="141" t="s">
        <v>3468</v>
      </c>
      <c r="S1702" s="148" t="s">
        <v>3280</v>
      </c>
      <c r="T1702" s="147">
        <v>5300000</v>
      </c>
      <c r="U1702" s="147">
        <v>7777598.7800000003</v>
      </c>
      <c r="V1702" s="147">
        <v>7777597.3600000003</v>
      </c>
      <c r="W1702" s="147">
        <v>7777597.3600000003</v>
      </c>
    </row>
    <row r="1703" spans="1:23">
      <c r="A1703" s="141" t="s">
        <v>3465</v>
      </c>
      <c r="B1703" s="141" t="s">
        <v>284</v>
      </c>
      <c r="C1703" s="141" t="s">
        <v>3464</v>
      </c>
      <c r="D1703" s="141" t="s">
        <v>3463</v>
      </c>
      <c r="E1703" s="141" t="s">
        <v>4314</v>
      </c>
      <c r="F1703" s="141" t="s">
        <v>4315</v>
      </c>
      <c r="G1703" s="141" t="s">
        <v>55</v>
      </c>
      <c r="H1703" s="141" t="s">
        <v>4081</v>
      </c>
      <c r="I1703" s="141" t="s">
        <v>3514</v>
      </c>
      <c r="J1703" s="141" t="s">
        <v>3600</v>
      </c>
      <c r="K1703" s="141" t="s">
        <v>195</v>
      </c>
      <c r="L1703" s="141" t="s">
        <v>4140</v>
      </c>
      <c r="M1703" s="141" t="s">
        <v>236</v>
      </c>
      <c r="N1703" s="141" t="s">
        <v>303</v>
      </c>
      <c r="O1703" s="141" t="s">
        <v>289</v>
      </c>
      <c r="P1703" s="141" t="s">
        <v>3282</v>
      </c>
      <c r="Q1703" s="141" t="s">
        <v>288</v>
      </c>
      <c r="R1703" s="141" t="s">
        <v>3468</v>
      </c>
      <c r="S1703" s="148" t="s">
        <v>3280</v>
      </c>
      <c r="T1703" s="147">
        <v>400000</v>
      </c>
      <c r="U1703" s="147">
        <v>389011</v>
      </c>
      <c r="V1703" s="147">
        <v>160421</v>
      </c>
      <c r="W1703" s="147">
        <v>160421</v>
      </c>
    </row>
    <row r="1704" spans="1:23">
      <c r="A1704" s="141" t="s">
        <v>3465</v>
      </c>
      <c r="B1704" s="141" t="s">
        <v>284</v>
      </c>
      <c r="C1704" s="141" t="s">
        <v>3464</v>
      </c>
      <c r="D1704" s="141" t="s">
        <v>3463</v>
      </c>
      <c r="E1704" s="141" t="s">
        <v>4314</v>
      </c>
      <c r="F1704" s="141" t="s">
        <v>4315</v>
      </c>
      <c r="G1704" s="141" t="s">
        <v>55</v>
      </c>
      <c r="H1704" s="141" t="s">
        <v>4081</v>
      </c>
      <c r="I1704" s="141" t="s">
        <v>3514</v>
      </c>
      <c r="J1704" s="141" t="s">
        <v>3600</v>
      </c>
      <c r="K1704" s="141" t="s">
        <v>195</v>
      </c>
      <c r="L1704" s="141" t="s">
        <v>4140</v>
      </c>
      <c r="M1704" s="141" t="s">
        <v>237</v>
      </c>
      <c r="N1704" s="141" t="s">
        <v>303</v>
      </c>
      <c r="O1704" s="141" t="s">
        <v>287</v>
      </c>
      <c r="P1704" s="141" t="s">
        <v>3282</v>
      </c>
      <c r="Q1704" s="141" t="s">
        <v>288</v>
      </c>
      <c r="R1704" s="141" t="s">
        <v>3468</v>
      </c>
      <c r="S1704" s="148" t="s">
        <v>3280</v>
      </c>
      <c r="T1704" s="147">
        <v>2850000</v>
      </c>
      <c r="U1704" s="147">
        <v>1233464.22</v>
      </c>
      <c r="V1704" s="147">
        <v>1233461.49</v>
      </c>
      <c r="W1704" s="147">
        <v>1100531.72</v>
      </c>
    </row>
    <row r="1705" spans="1:23">
      <c r="A1705" s="141" t="s">
        <v>3465</v>
      </c>
      <c r="B1705" s="141" t="s">
        <v>284</v>
      </c>
      <c r="C1705" s="141" t="s">
        <v>3464</v>
      </c>
      <c r="D1705" s="141" t="s">
        <v>3463</v>
      </c>
      <c r="E1705" s="141" t="s">
        <v>4314</v>
      </c>
      <c r="F1705" s="141" t="s">
        <v>4315</v>
      </c>
      <c r="G1705" s="141" t="s">
        <v>55</v>
      </c>
      <c r="H1705" s="141" t="s">
        <v>4081</v>
      </c>
      <c r="I1705" s="141" t="s">
        <v>3514</v>
      </c>
      <c r="J1705" s="141" t="s">
        <v>3600</v>
      </c>
      <c r="K1705" s="141" t="s">
        <v>195</v>
      </c>
      <c r="L1705" s="141" t="s">
        <v>4140</v>
      </c>
      <c r="M1705" s="141" t="s">
        <v>237</v>
      </c>
      <c r="N1705" s="141" t="s">
        <v>303</v>
      </c>
      <c r="O1705" s="141" t="s">
        <v>289</v>
      </c>
      <c r="P1705" s="141" t="s">
        <v>3282</v>
      </c>
      <c r="Q1705" s="141" t="s">
        <v>288</v>
      </c>
      <c r="R1705" s="141" t="s">
        <v>3468</v>
      </c>
      <c r="S1705" s="148" t="s">
        <v>3280</v>
      </c>
      <c r="T1705" s="147">
        <v>300000</v>
      </c>
      <c r="U1705" s="147">
        <v>233170</v>
      </c>
      <c r="V1705" s="147">
        <v>22417</v>
      </c>
      <c r="W1705" s="147">
        <v>22417</v>
      </c>
    </row>
    <row r="1706" spans="1:23">
      <c r="A1706" s="141" t="s">
        <v>3465</v>
      </c>
      <c r="B1706" s="141" t="s">
        <v>284</v>
      </c>
      <c r="C1706" s="141" t="s">
        <v>3464</v>
      </c>
      <c r="D1706" s="141" t="s">
        <v>3463</v>
      </c>
      <c r="E1706" s="141" t="s">
        <v>4314</v>
      </c>
      <c r="F1706" s="141" t="s">
        <v>4315</v>
      </c>
      <c r="G1706" s="141" t="s">
        <v>55</v>
      </c>
      <c r="H1706" s="141" t="s">
        <v>4081</v>
      </c>
      <c r="I1706" s="141" t="s">
        <v>3514</v>
      </c>
      <c r="J1706" s="141" t="s">
        <v>3600</v>
      </c>
      <c r="K1706" s="141" t="s">
        <v>195</v>
      </c>
      <c r="L1706" s="141" t="s">
        <v>4140</v>
      </c>
      <c r="M1706" s="141" t="s">
        <v>238</v>
      </c>
      <c r="N1706" s="141" t="s">
        <v>303</v>
      </c>
      <c r="O1706" s="141" t="s">
        <v>287</v>
      </c>
      <c r="P1706" s="141" t="s">
        <v>3282</v>
      </c>
      <c r="Q1706" s="141" t="s">
        <v>288</v>
      </c>
      <c r="R1706" s="141" t="s">
        <v>3468</v>
      </c>
      <c r="S1706" s="148" t="s">
        <v>3280</v>
      </c>
      <c r="T1706" s="147">
        <v>11116000</v>
      </c>
      <c r="U1706" s="147">
        <v>11116000</v>
      </c>
      <c r="V1706" s="147">
        <v>6459207.71</v>
      </c>
      <c r="W1706" s="147">
        <v>6093521.9900000002</v>
      </c>
    </row>
    <row r="1707" spans="1:23">
      <c r="A1707" s="141" t="s">
        <v>3465</v>
      </c>
      <c r="B1707" s="141" t="s">
        <v>284</v>
      </c>
      <c r="C1707" s="141" t="s">
        <v>3464</v>
      </c>
      <c r="D1707" s="141" t="s">
        <v>3463</v>
      </c>
      <c r="E1707" s="141" t="s">
        <v>4314</v>
      </c>
      <c r="F1707" s="141" t="s">
        <v>4315</v>
      </c>
      <c r="G1707" s="141" t="s">
        <v>55</v>
      </c>
      <c r="H1707" s="141" t="s">
        <v>4081</v>
      </c>
      <c r="I1707" s="141" t="s">
        <v>3514</v>
      </c>
      <c r="J1707" s="141" t="s">
        <v>3600</v>
      </c>
      <c r="K1707" s="141" t="s">
        <v>195</v>
      </c>
      <c r="L1707" s="141" t="s">
        <v>4140</v>
      </c>
      <c r="M1707" s="141" t="s">
        <v>239</v>
      </c>
      <c r="N1707" s="141" t="s">
        <v>303</v>
      </c>
      <c r="O1707" s="141" t="s">
        <v>287</v>
      </c>
      <c r="P1707" s="141" t="s">
        <v>3282</v>
      </c>
      <c r="Q1707" s="141" t="s">
        <v>288</v>
      </c>
      <c r="R1707" s="141" t="s">
        <v>3468</v>
      </c>
      <c r="S1707" s="148" t="s">
        <v>3280</v>
      </c>
      <c r="T1707" s="147">
        <v>2200000</v>
      </c>
      <c r="U1707" s="147">
        <v>933766</v>
      </c>
      <c r="V1707" s="147">
        <v>932772.49</v>
      </c>
      <c r="W1707" s="147">
        <v>932772.49</v>
      </c>
    </row>
    <row r="1708" spans="1:23">
      <c r="A1708" s="141" t="s">
        <v>3465</v>
      </c>
      <c r="B1708" s="141" t="s">
        <v>284</v>
      </c>
      <c r="C1708" s="141" t="s">
        <v>3464</v>
      </c>
      <c r="D1708" s="141" t="s">
        <v>3463</v>
      </c>
      <c r="E1708" s="141" t="s">
        <v>4314</v>
      </c>
      <c r="F1708" s="141" t="s">
        <v>4315</v>
      </c>
      <c r="G1708" s="141" t="s">
        <v>55</v>
      </c>
      <c r="H1708" s="141" t="s">
        <v>4081</v>
      </c>
      <c r="I1708" s="141" t="s">
        <v>3514</v>
      </c>
      <c r="J1708" s="141" t="s">
        <v>3600</v>
      </c>
      <c r="K1708" s="141" t="s">
        <v>195</v>
      </c>
      <c r="L1708" s="141" t="s">
        <v>4140</v>
      </c>
      <c r="M1708" s="141" t="s">
        <v>239</v>
      </c>
      <c r="N1708" s="141" t="s">
        <v>303</v>
      </c>
      <c r="O1708" s="141" t="s">
        <v>289</v>
      </c>
      <c r="P1708" s="141" t="s">
        <v>3282</v>
      </c>
      <c r="Q1708" s="141" t="s">
        <v>288</v>
      </c>
      <c r="R1708" s="141" t="s">
        <v>3468</v>
      </c>
      <c r="S1708" s="148" t="s">
        <v>3280</v>
      </c>
      <c r="T1708" s="147">
        <v>200000</v>
      </c>
      <c r="U1708" s="147">
        <v>201582</v>
      </c>
      <c r="V1708" s="147">
        <v>154202.4</v>
      </c>
      <c r="W1708" s="147">
        <v>154202.4</v>
      </c>
    </row>
    <row r="1709" spans="1:23">
      <c r="A1709" s="141" t="s">
        <v>3465</v>
      </c>
      <c r="B1709" s="141" t="s">
        <v>284</v>
      </c>
      <c r="C1709" s="141" t="s">
        <v>3464</v>
      </c>
      <c r="D1709" s="141" t="s">
        <v>3463</v>
      </c>
      <c r="E1709" s="141" t="s">
        <v>4314</v>
      </c>
      <c r="F1709" s="141" t="s">
        <v>4315</v>
      </c>
      <c r="G1709" s="141" t="s">
        <v>55</v>
      </c>
      <c r="H1709" s="141" t="s">
        <v>4081</v>
      </c>
      <c r="I1709" s="141" t="s">
        <v>3514</v>
      </c>
      <c r="J1709" s="141" t="s">
        <v>3600</v>
      </c>
      <c r="K1709" s="141" t="s">
        <v>195</v>
      </c>
      <c r="L1709" s="141" t="s">
        <v>4140</v>
      </c>
      <c r="M1709" s="141" t="s">
        <v>240</v>
      </c>
      <c r="N1709" s="141" t="s">
        <v>303</v>
      </c>
      <c r="O1709" s="141" t="s">
        <v>287</v>
      </c>
      <c r="P1709" s="141" t="s">
        <v>3282</v>
      </c>
      <c r="Q1709" s="141" t="s">
        <v>288</v>
      </c>
      <c r="R1709" s="141" t="s">
        <v>3468</v>
      </c>
      <c r="S1709" s="148" t="s">
        <v>3280</v>
      </c>
      <c r="T1709" s="147">
        <v>3050000</v>
      </c>
      <c r="U1709" s="147">
        <v>4448275</v>
      </c>
      <c r="V1709" s="147">
        <v>4371189.38</v>
      </c>
      <c r="W1709" s="147">
        <v>4371189.38</v>
      </c>
    </row>
    <row r="1710" spans="1:23">
      <c r="A1710" s="141" t="s">
        <v>3465</v>
      </c>
      <c r="B1710" s="141" t="s">
        <v>284</v>
      </c>
      <c r="C1710" s="141" t="s">
        <v>3464</v>
      </c>
      <c r="D1710" s="141" t="s">
        <v>3463</v>
      </c>
      <c r="E1710" s="141" t="s">
        <v>4314</v>
      </c>
      <c r="F1710" s="141" t="s">
        <v>4315</v>
      </c>
      <c r="G1710" s="141" t="s">
        <v>55</v>
      </c>
      <c r="H1710" s="141" t="s">
        <v>4081</v>
      </c>
      <c r="I1710" s="141" t="s">
        <v>3514</v>
      </c>
      <c r="J1710" s="141" t="s">
        <v>3600</v>
      </c>
      <c r="K1710" s="141" t="s">
        <v>195</v>
      </c>
      <c r="L1710" s="141" t="s">
        <v>4140</v>
      </c>
      <c r="M1710" s="141" t="s">
        <v>240</v>
      </c>
      <c r="N1710" s="141" t="s">
        <v>303</v>
      </c>
      <c r="O1710" s="141" t="s">
        <v>289</v>
      </c>
      <c r="P1710" s="141" t="s">
        <v>3282</v>
      </c>
      <c r="Q1710" s="141" t="s">
        <v>288</v>
      </c>
      <c r="R1710" s="141" t="s">
        <v>3468</v>
      </c>
      <c r="S1710" s="148" t="s">
        <v>3280</v>
      </c>
      <c r="T1710" s="147">
        <v>0</v>
      </c>
      <c r="U1710" s="147">
        <v>637609</v>
      </c>
      <c r="V1710" s="147">
        <v>244118.39999999999</v>
      </c>
      <c r="W1710" s="147">
        <v>244118.39999999999</v>
      </c>
    </row>
    <row r="1711" spans="1:23">
      <c r="A1711" s="141" t="s">
        <v>3465</v>
      </c>
      <c r="B1711" s="141" t="s">
        <v>284</v>
      </c>
      <c r="C1711" s="141" t="s">
        <v>3464</v>
      </c>
      <c r="D1711" s="141" t="s">
        <v>3463</v>
      </c>
      <c r="E1711" s="141" t="s">
        <v>4314</v>
      </c>
      <c r="F1711" s="141" t="s">
        <v>4315</v>
      </c>
      <c r="G1711" s="141" t="s">
        <v>55</v>
      </c>
      <c r="H1711" s="141" t="s">
        <v>4081</v>
      </c>
      <c r="I1711" s="141" t="s">
        <v>3514</v>
      </c>
      <c r="J1711" s="141" t="s">
        <v>3600</v>
      </c>
      <c r="K1711" s="141" t="s">
        <v>195</v>
      </c>
      <c r="L1711" s="141" t="s">
        <v>4140</v>
      </c>
      <c r="M1711" s="141" t="s">
        <v>241</v>
      </c>
      <c r="N1711" s="141" t="s">
        <v>303</v>
      </c>
      <c r="O1711" s="141" t="s">
        <v>287</v>
      </c>
      <c r="P1711" s="141" t="s">
        <v>3282</v>
      </c>
      <c r="Q1711" s="141" t="s">
        <v>288</v>
      </c>
      <c r="R1711" s="141" t="s">
        <v>3468</v>
      </c>
      <c r="S1711" s="148" t="s">
        <v>3280</v>
      </c>
      <c r="T1711" s="147">
        <v>35300000</v>
      </c>
      <c r="U1711" s="147">
        <v>36085762</v>
      </c>
      <c r="V1711" s="147">
        <v>35355286.5</v>
      </c>
      <c r="W1711" s="147">
        <v>25956386.219999999</v>
      </c>
    </row>
    <row r="1712" spans="1:23">
      <c r="A1712" s="141" t="s">
        <v>3465</v>
      </c>
      <c r="B1712" s="141" t="s">
        <v>284</v>
      </c>
      <c r="C1712" s="141" t="s">
        <v>3464</v>
      </c>
      <c r="D1712" s="141" t="s">
        <v>3463</v>
      </c>
      <c r="E1712" s="141" t="s">
        <v>4314</v>
      </c>
      <c r="F1712" s="141" t="s">
        <v>4315</v>
      </c>
      <c r="G1712" s="141" t="s">
        <v>55</v>
      </c>
      <c r="H1712" s="141" t="s">
        <v>4081</v>
      </c>
      <c r="I1712" s="141" t="s">
        <v>3514</v>
      </c>
      <c r="J1712" s="141" t="s">
        <v>3600</v>
      </c>
      <c r="K1712" s="141" t="s">
        <v>195</v>
      </c>
      <c r="L1712" s="141" t="s">
        <v>4140</v>
      </c>
      <c r="M1712" s="141" t="s">
        <v>241</v>
      </c>
      <c r="N1712" s="141" t="s">
        <v>303</v>
      </c>
      <c r="O1712" s="141" t="s">
        <v>289</v>
      </c>
      <c r="P1712" s="141" t="s">
        <v>3282</v>
      </c>
      <c r="Q1712" s="141" t="s">
        <v>288</v>
      </c>
      <c r="R1712" s="141" t="s">
        <v>3468</v>
      </c>
      <c r="S1712" s="148" t="s">
        <v>3280</v>
      </c>
      <c r="T1712" s="147">
        <v>700000</v>
      </c>
      <c r="U1712" s="147">
        <v>850909</v>
      </c>
      <c r="V1712" s="147">
        <v>750043.23</v>
      </c>
      <c r="W1712" s="147">
        <v>750043.23</v>
      </c>
    </row>
    <row r="1713" spans="1:23">
      <c r="A1713" s="141" t="s">
        <v>3465</v>
      </c>
      <c r="B1713" s="141" t="s">
        <v>284</v>
      </c>
      <c r="C1713" s="141" t="s">
        <v>3464</v>
      </c>
      <c r="D1713" s="141" t="s">
        <v>3463</v>
      </c>
      <c r="E1713" s="141" t="s">
        <v>4314</v>
      </c>
      <c r="F1713" s="141" t="s">
        <v>4315</v>
      </c>
      <c r="G1713" s="141" t="s">
        <v>55</v>
      </c>
      <c r="H1713" s="141" t="s">
        <v>4081</v>
      </c>
      <c r="I1713" s="141" t="s">
        <v>3514</v>
      </c>
      <c r="J1713" s="141" t="s">
        <v>3600</v>
      </c>
      <c r="K1713" s="141" t="s">
        <v>195</v>
      </c>
      <c r="L1713" s="141" t="s">
        <v>4140</v>
      </c>
      <c r="M1713" s="141" t="s">
        <v>243</v>
      </c>
      <c r="N1713" s="141" t="s">
        <v>303</v>
      </c>
      <c r="O1713" s="141" t="s">
        <v>287</v>
      </c>
      <c r="P1713" s="141" t="s">
        <v>3282</v>
      </c>
      <c r="Q1713" s="141" t="s">
        <v>288</v>
      </c>
      <c r="R1713" s="141" t="s">
        <v>3468</v>
      </c>
      <c r="S1713" s="148" t="s">
        <v>3280</v>
      </c>
      <c r="T1713" s="147">
        <v>9545271</v>
      </c>
      <c r="U1713" s="147">
        <v>10556801</v>
      </c>
      <c r="V1713" s="147">
        <v>10214589.800000001</v>
      </c>
      <c r="W1713" s="147">
        <v>10187131.189999999</v>
      </c>
    </row>
    <row r="1714" spans="1:23">
      <c r="A1714" s="141" t="s">
        <v>3465</v>
      </c>
      <c r="B1714" s="141" t="s">
        <v>284</v>
      </c>
      <c r="C1714" s="141" t="s">
        <v>3464</v>
      </c>
      <c r="D1714" s="141" t="s">
        <v>3463</v>
      </c>
      <c r="E1714" s="141" t="s">
        <v>4314</v>
      </c>
      <c r="F1714" s="141" t="s">
        <v>4315</v>
      </c>
      <c r="G1714" s="141" t="s">
        <v>55</v>
      </c>
      <c r="H1714" s="141" t="s">
        <v>4081</v>
      </c>
      <c r="I1714" s="141" t="s">
        <v>3514</v>
      </c>
      <c r="J1714" s="141" t="s">
        <v>3600</v>
      </c>
      <c r="K1714" s="141" t="s">
        <v>195</v>
      </c>
      <c r="L1714" s="141" t="s">
        <v>4140</v>
      </c>
      <c r="M1714" s="141" t="s">
        <v>243</v>
      </c>
      <c r="N1714" s="141" t="s">
        <v>303</v>
      </c>
      <c r="O1714" s="141" t="s">
        <v>289</v>
      </c>
      <c r="P1714" s="141" t="s">
        <v>3282</v>
      </c>
      <c r="Q1714" s="141" t="s">
        <v>288</v>
      </c>
      <c r="R1714" s="141" t="s">
        <v>3468</v>
      </c>
      <c r="S1714" s="148" t="s">
        <v>3280</v>
      </c>
      <c r="T1714" s="147">
        <v>1200000</v>
      </c>
      <c r="U1714" s="147">
        <v>1281316</v>
      </c>
      <c r="V1714" s="147">
        <v>323784.92</v>
      </c>
      <c r="W1714" s="147">
        <v>323784.92</v>
      </c>
    </row>
    <row r="1715" spans="1:23">
      <c r="A1715" s="141" t="s">
        <v>3465</v>
      </c>
      <c r="B1715" s="141" t="s">
        <v>284</v>
      </c>
      <c r="C1715" s="141" t="s">
        <v>3464</v>
      </c>
      <c r="D1715" s="141" t="s">
        <v>3463</v>
      </c>
      <c r="E1715" s="141" t="s">
        <v>4314</v>
      </c>
      <c r="F1715" s="141" t="s">
        <v>4315</v>
      </c>
      <c r="G1715" s="141" t="s">
        <v>55</v>
      </c>
      <c r="H1715" s="141" t="s">
        <v>4081</v>
      </c>
      <c r="I1715" s="141" t="s">
        <v>3514</v>
      </c>
      <c r="J1715" s="141" t="s">
        <v>3600</v>
      </c>
      <c r="K1715" s="141" t="s">
        <v>196</v>
      </c>
      <c r="L1715" s="141" t="s">
        <v>4136</v>
      </c>
      <c r="M1715" s="141" t="s">
        <v>225</v>
      </c>
      <c r="N1715" s="141" t="s">
        <v>302</v>
      </c>
      <c r="O1715" s="141" t="s">
        <v>287</v>
      </c>
      <c r="P1715" s="141" t="s">
        <v>3282</v>
      </c>
      <c r="Q1715" s="141" t="s">
        <v>288</v>
      </c>
      <c r="R1715" s="141" t="s">
        <v>3468</v>
      </c>
      <c r="S1715" s="148" t="s">
        <v>3280</v>
      </c>
      <c r="T1715" s="147">
        <v>1446000</v>
      </c>
      <c r="U1715" s="147">
        <v>1446000</v>
      </c>
      <c r="V1715" s="147">
        <v>819676.21</v>
      </c>
      <c r="W1715" s="147">
        <v>819676.21</v>
      </c>
    </row>
    <row r="1716" spans="1:23">
      <c r="A1716" s="141" t="s">
        <v>3465</v>
      </c>
      <c r="B1716" s="141" t="s">
        <v>284</v>
      </c>
      <c r="C1716" s="141" t="s">
        <v>3464</v>
      </c>
      <c r="D1716" s="141" t="s">
        <v>3463</v>
      </c>
      <c r="E1716" s="141" t="s">
        <v>4314</v>
      </c>
      <c r="F1716" s="141" t="s">
        <v>4315</v>
      </c>
      <c r="G1716" s="141" t="s">
        <v>55</v>
      </c>
      <c r="H1716" s="141" t="s">
        <v>4081</v>
      </c>
      <c r="I1716" s="141" t="s">
        <v>3514</v>
      </c>
      <c r="J1716" s="141" t="s">
        <v>3600</v>
      </c>
      <c r="K1716" s="141" t="s">
        <v>196</v>
      </c>
      <c r="L1716" s="141" t="s">
        <v>4136</v>
      </c>
      <c r="M1716" s="141" t="s">
        <v>226</v>
      </c>
      <c r="N1716" s="141" t="s">
        <v>302</v>
      </c>
      <c r="O1716" s="141" t="s">
        <v>287</v>
      </c>
      <c r="P1716" s="141" t="s">
        <v>3282</v>
      </c>
      <c r="Q1716" s="141" t="s">
        <v>288</v>
      </c>
      <c r="R1716" s="141" t="s">
        <v>3468</v>
      </c>
      <c r="S1716" s="148" t="s">
        <v>3280</v>
      </c>
      <c r="T1716" s="147">
        <v>0</v>
      </c>
      <c r="U1716" s="147">
        <v>35341</v>
      </c>
      <c r="V1716" s="147">
        <v>35341</v>
      </c>
      <c r="W1716" s="147">
        <v>35341</v>
      </c>
    </row>
    <row r="1717" spans="1:23">
      <c r="A1717" s="141" t="s">
        <v>3465</v>
      </c>
      <c r="B1717" s="141" t="s">
        <v>284</v>
      </c>
      <c r="C1717" s="141" t="s">
        <v>3464</v>
      </c>
      <c r="D1717" s="141" t="s">
        <v>3463</v>
      </c>
      <c r="E1717" s="141" t="s">
        <v>4314</v>
      </c>
      <c r="F1717" s="141" t="s">
        <v>4315</v>
      </c>
      <c r="G1717" s="141" t="s">
        <v>55</v>
      </c>
      <c r="H1717" s="141" t="s">
        <v>4081</v>
      </c>
      <c r="I1717" s="141" t="s">
        <v>3514</v>
      </c>
      <c r="J1717" s="141" t="s">
        <v>3600</v>
      </c>
      <c r="K1717" s="141" t="s">
        <v>196</v>
      </c>
      <c r="L1717" s="141" t="s">
        <v>4136</v>
      </c>
      <c r="M1717" s="141" t="s">
        <v>229</v>
      </c>
      <c r="N1717" s="141" t="s">
        <v>302</v>
      </c>
      <c r="O1717" s="141" t="s">
        <v>287</v>
      </c>
      <c r="P1717" s="141" t="s">
        <v>3282</v>
      </c>
      <c r="Q1717" s="141" t="s">
        <v>288</v>
      </c>
      <c r="R1717" s="141" t="s">
        <v>3468</v>
      </c>
      <c r="S1717" s="148" t="s">
        <v>3280</v>
      </c>
      <c r="T1717" s="147">
        <v>360000</v>
      </c>
      <c r="U1717" s="147">
        <v>360000</v>
      </c>
      <c r="V1717" s="147">
        <v>355180</v>
      </c>
      <c r="W1717" s="147">
        <v>266384.98</v>
      </c>
    </row>
    <row r="1718" spans="1:23">
      <c r="A1718" s="141" t="s">
        <v>3465</v>
      </c>
      <c r="B1718" s="141" t="s">
        <v>284</v>
      </c>
      <c r="C1718" s="141" t="s">
        <v>3464</v>
      </c>
      <c r="D1718" s="141" t="s">
        <v>3463</v>
      </c>
      <c r="E1718" s="141" t="s">
        <v>4314</v>
      </c>
      <c r="F1718" s="141" t="s">
        <v>4315</v>
      </c>
      <c r="G1718" s="141" t="s">
        <v>55</v>
      </c>
      <c r="H1718" s="141" t="s">
        <v>4081</v>
      </c>
      <c r="I1718" s="141" t="s">
        <v>3514</v>
      </c>
      <c r="J1718" s="141" t="s">
        <v>3600</v>
      </c>
      <c r="K1718" s="141" t="s">
        <v>196</v>
      </c>
      <c r="L1718" s="141" t="s">
        <v>4136</v>
      </c>
      <c r="M1718" s="141" t="s">
        <v>230</v>
      </c>
      <c r="N1718" s="141" t="s">
        <v>302</v>
      </c>
      <c r="O1718" s="141" t="s">
        <v>287</v>
      </c>
      <c r="P1718" s="141" t="s">
        <v>3282</v>
      </c>
      <c r="Q1718" s="141" t="s">
        <v>288</v>
      </c>
      <c r="R1718" s="141" t="s">
        <v>3468</v>
      </c>
      <c r="S1718" s="148" t="s">
        <v>3280</v>
      </c>
      <c r="T1718" s="147">
        <v>150000</v>
      </c>
      <c r="U1718" s="147">
        <v>150000</v>
      </c>
      <c r="V1718" s="147">
        <v>108860.32</v>
      </c>
      <c r="W1718" s="147">
        <v>108860.32</v>
      </c>
    </row>
    <row r="1719" spans="1:23">
      <c r="A1719" s="141" t="s">
        <v>3465</v>
      </c>
      <c r="B1719" s="141" t="s">
        <v>284</v>
      </c>
      <c r="C1719" s="141" t="s">
        <v>3464</v>
      </c>
      <c r="D1719" s="141" t="s">
        <v>3463</v>
      </c>
      <c r="E1719" s="141" t="s">
        <v>4314</v>
      </c>
      <c r="F1719" s="141" t="s">
        <v>4315</v>
      </c>
      <c r="G1719" s="141" t="s">
        <v>55</v>
      </c>
      <c r="H1719" s="141" t="s">
        <v>4081</v>
      </c>
      <c r="I1719" s="141" t="s">
        <v>3514</v>
      </c>
      <c r="J1719" s="141" t="s">
        <v>3600</v>
      </c>
      <c r="K1719" s="141" t="s">
        <v>196</v>
      </c>
      <c r="L1719" s="141" t="s">
        <v>4136</v>
      </c>
      <c r="M1719" s="141" t="s">
        <v>231</v>
      </c>
      <c r="N1719" s="141" t="s">
        <v>302</v>
      </c>
      <c r="O1719" s="141" t="s">
        <v>287</v>
      </c>
      <c r="P1719" s="141" t="s">
        <v>3282</v>
      </c>
      <c r="Q1719" s="141" t="s">
        <v>288</v>
      </c>
      <c r="R1719" s="141" t="s">
        <v>3468</v>
      </c>
      <c r="S1719" s="148" t="s">
        <v>3280</v>
      </c>
      <c r="T1719" s="147">
        <v>0</v>
      </c>
      <c r="U1719" s="147">
        <v>1400702</v>
      </c>
      <c r="V1719" s="147">
        <v>1400701.5</v>
      </c>
      <c r="W1719" s="147">
        <v>1400701.5</v>
      </c>
    </row>
    <row r="1720" spans="1:23">
      <c r="A1720" s="141" t="s">
        <v>3465</v>
      </c>
      <c r="B1720" s="141" t="s">
        <v>284</v>
      </c>
      <c r="C1720" s="141" t="s">
        <v>3464</v>
      </c>
      <c r="D1720" s="141" t="s">
        <v>3463</v>
      </c>
      <c r="E1720" s="141" t="s">
        <v>4314</v>
      </c>
      <c r="F1720" s="141" t="s">
        <v>4315</v>
      </c>
      <c r="G1720" s="141" t="s">
        <v>55</v>
      </c>
      <c r="H1720" s="141" t="s">
        <v>4081</v>
      </c>
      <c r="I1720" s="141" t="s">
        <v>3514</v>
      </c>
      <c r="J1720" s="141" t="s">
        <v>3600</v>
      </c>
      <c r="K1720" s="141" t="s">
        <v>196</v>
      </c>
      <c r="L1720" s="141" t="s">
        <v>4136</v>
      </c>
      <c r="M1720" s="141" t="s">
        <v>232</v>
      </c>
      <c r="N1720" s="141" t="s">
        <v>302</v>
      </c>
      <c r="O1720" s="141" t="s">
        <v>287</v>
      </c>
      <c r="P1720" s="141" t="s">
        <v>3282</v>
      </c>
      <c r="Q1720" s="141" t="s">
        <v>288</v>
      </c>
      <c r="R1720" s="141" t="s">
        <v>3468</v>
      </c>
      <c r="S1720" s="148" t="s">
        <v>3280</v>
      </c>
      <c r="T1720" s="147">
        <v>12000000</v>
      </c>
      <c r="U1720" s="147">
        <v>2771751</v>
      </c>
      <c r="V1720" s="147">
        <v>0</v>
      </c>
      <c r="W1720" s="147">
        <v>0</v>
      </c>
    </row>
    <row r="1721" spans="1:23">
      <c r="A1721" s="141" t="s">
        <v>3465</v>
      </c>
      <c r="B1721" s="141" t="s">
        <v>284</v>
      </c>
      <c r="C1721" s="141" t="s">
        <v>3464</v>
      </c>
      <c r="D1721" s="141" t="s">
        <v>3463</v>
      </c>
      <c r="E1721" s="141" t="s">
        <v>4314</v>
      </c>
      <c r="F1721" s="141" t="s">
        <v>4315</v>
      </c>
      <c r="G1721" s="141" t="s">
        <v>55</v>
      </c>
      <c r="H1721" s="141" t="s">
        <v>4081</v>
      </c>
      <c r="I1721" s="141" t="s">
        <v>3514</v>
      </c>
      <c r="J1721" s="141" t="s">
        <v>3600</v>
      </c>
      <c r="K1721" s="141" t="s">
        <v>196</v>
      </c>
      <c r="L1721" s="141" t="s">
        <v>4140</v>
      </c>
      <c r="M1721" s="141" t="s">
        <v>235</v>
      </c>
      <c r="N1721" s="141" t="s">
        <v>302</v>
      </c>
      <c r="O1721" s="141" t="s">
        <v>287</v>
      </c>
      <c r="P1721" s="141" t="s">
        <v>3282</v>
      </c>
      <c r="Q1721" s="141" t="s">
        <v>288</v>
      </c>
      <c r="R1721" s="141" t="s">
        <v>3468</v>
      </c>
      <c r="S1721" s="148" t="s">
        <v>3280</v>
      </c>
      <c r="T1721" s="147">
        <v>4711200</v>
      </c>
      <c r="U1721" s="147">
        <v>4711200</v>
      </c>
      <c r="V1721" s="147">
        <v>3533400</v>
      </c>
      <c r="W1721" s="147">
        <v>3533400</v>
      </c>
    </row>
    <row r="1722" spans="1:23">
      <c r="A1722" s="141" t="s">
        <v>3465</v>
      </c>
      <c r="B1722" s="141" t="s">
        <v>284</v>
      </c>
      <c r="C1722" s="141" t="s">
        <v>3464</v>
      </c>
      <c r="D1722" s="141" t="s">
        <v>3463</v>
      </c>
      <c r="E1722" s="141" t="s">
        <v>4314</v>
      </c>
      <c r="F1722" s="141" t="s">
        <v>4315</v>
      </c>
      <c r="G1722" s="141" t="s">
        <v>55</v>
      </c>
      <c r="H1722" s="141" t="s">
        <v>4081</v>
      </c>
      <c r="I1722" s="141" t="s">
        <v>3514</v>
      </c>
      <c r="J1722" s="141" t="s">
        <v>3600</v>
      </c>
      <c r="K1722" s="141" t="s">
        <v>196</v>
      </c>
      <c r="L1722" s="141" t="s">
        <v>4140</v>
      </c>
      <c r="M1722" s="141" t="s">
        <v>236</v>
      </c>
      <c r="N1722" s="141" t="s">
        <v>302</v>
      </c>
      <c r="O1722" s="141" t="s">
        <v>287</v>
      </c>
      <c r="P1722" s="141" t="s">
        <v>3282</v>
      </c>
      <c r="Q1722" s="141" t="s">
        <v>288</v>
      </c>
      <c r="R1722" s="141" t="s">
        <v>3468</v>
      </c>
      <c r="S1722" s="148" t="s">
        <v>3280</v>
      </c>
      <c r="T1722" s="147">
        <v>30000</v>
      </c>
      <c r="U1722" s="147">
        <v>2885749</v>
      </c>
      <c r="V1722" s="147">
        <v>2859966.24</v>
      </c>
      <c r="W1722" s="147">
        <v>2859966.24</v>
      </c>
    </row>
    <row r="1723" spans="1:23">
      <c r="A1723" s="141" t="s">
        <v>3465</v>
      </c>
      <c r="B1723" s="141" t="s">
        <v>284</v>
      </c>
      <c r="C1723" s="141" t="s">
        <v>3464</v>
      </c>
      <c r="D1723" s="141" t="s">
        <v>3463</v>
      </c>
      <c r="E1723" s="141" t="s">
        <v>4314</v>
      </c>
      <c r="F1723" s="141" t="s">
        <v>4315</v>
      </c>
      <c r="G1723" s="141" t="s">
        <v>55</v>
      </c>
      <c r="H1723" s="141" t="s">
        <v>4081</v>
      </c>
      <c r="I1723" s="141" t="s">
        <v>3514</v>
      </c>
      <c r="J1723" s="141" t="s">
        <v>3600</v>
      </c>
      <c r="K1723" s="141" t="s">
        <v>196</v>
      </c>
      <c r="L1723" s="141" t="s">
        <v>4140</v>
      </c>
      <c r="M1723" s="141" t="s">
        <v>237</v>
      </c>
      <c r="N1723" s="141" t="s">
        <v>302</v>
      </c>
      <c r="O1723" s="141" t="s">
        <v>287</v>
      </c>
      <c r="P1723" s="141" t="s">
        <v>3282</v>
      </c>
      <c r="Q1723" s="141" t="s">
        <v>288</v>
      </c>
      <c r="R1723" s="141" t="s">
        <v>3468</v>
      </c>
      <c r="S1723" s="148" t="s">
        <v>3280</v>
      </c>
      <c r="T1723" s="147">
        <v>4297244</v>
      </c>
      <c r="U1723" s="147">
        <v>966085</v>
      </c>
      <c r="V1723" s="147">
        <v>528040.56000000006</v>
      </c>
      <c r="W1723" s="147">
        <v>528040.56000000006</v>
      </c>
    </row>
    <row r="1724" spans="1:23">
      <c r="A1724" s="141" t="s">
        <v>3465</v>
      </c>
      <c r="B1724" s="141" t="s">
        <v>284</v>
      </c>
      <c r="C1724" s="141" t="s">
        <v>3464</v>
      </c>
      <c r="D1724" s="141" t="s">
        <v>3463</v>
      </c>
      <c r="E1724" s="141" t="s">
        <v>4314</v>
      </c>
      <c r="F1724" s="141" t="s">
        <v>4315</v>
      </c>
      <c r="G1724" s="141" t="s">
        <v>55</v>
      </c>
      <c r="H1724" s="141" t="s">
        <v>4081</v>
      </c>
      <c r="I1724" s="141" t="s">
        <v>3514</v>
      </c>
      <c r="J1724" s="141" t="s">
        <v>3600</v>
      </c>
      <c r="K1724" s="141" t="s">
        <v>196</v>
      </c>
      <c r="L1724" s="141" t="s">
        <v>4140</v>
      </c>
      <c r="M1724" s="141" t="s">
        <v>238</v>
      </c>
      <c r="N1724" s="141" t="s">
        <v>302</v>
      </c>
      <c r="O1724" s="141" t="s">
        <v>287</v>
      </c>
      <c r="P1724" s="141" t="s">
        <v>3282</v>
      </c>
      <c r="Q1724" s="141" t="s">
        <v>288</v>
      </c>
      <c r="R1724" s="141" t="s">
        <v>3468</v>
      </c>
      <c r="S1724" s="148" t="s">
        <v>3280</v>
      </c>
      <c r="T1724" s="147">
        <v>1200000</v>
      </c>
      <c r="U1724" s="147">
        <v>1200000</v>
      </c>
      <c r="V1724" s="147">
        <v>1199879</v>
      </c>
      <c r="W1724" s="147">
        <v>890604</v>
      </c>
    </row>
    <row r="1725" spans="1:23">
      <c r="A1725" s="141" t="s">
        <v>3465</v>
      </c>
      <c r="B1725" s="141" t="s">
        <v>284</v>
      </c>
      <c r="C1725" s="141" t="s">
        <v>3464</v>
      </c>
      <c r="D1725" s="141" t="s">
        <v>3463</v>
      </c>
      <c r="E1725" s="141" t="s">
        <v>4314</v>
      </c>
      <c r="F1725" s="141" t="s">
        <v>4315</v>
      </c>
      <c r="G1725" s="141" t="s">
        <v>55</v>
      </c>
      <c r="H1725" s="141" t="s">
        <v>4081</v>
      </c>
      <c r="I1725" s="141" t="s">
        <v>3514</v>
      </c>
      <c r="J1725" s="141" t="s">
        <v>3600</v>
      </c>
      <c r="K1725" s="141" t="s">
        <v>196</v>
      </c>
      <c r="L1725" s="141" t="s">
        <v>4140</v>
      </c>
      <c r="M1725" s="141" t="s">
        <v>239</v>
      </c>
      <c r="N1725" s="141" t="s">
        <v>302</v>
      </c>
      <c r="O1725" s="141" t="s">
        <v>287</v>
      </c>
      <c r="P1725" s="141" t="s">
        <v>3282</v>
      </c>
      <c r="Q1725" s="141" t="s">
        <v>288</v>
      </c>
      <c r="R1725" s="141" t="s">
        <v>3468</v>
      </c>
      <c r="S1725" s="148" t="s">
        <v>3280</v>
      </c>
      <c r="T1725" s="147">
        <v>200000</v>
      </c>
      <c r="U1725" s="147">
        <v>691520</v>
      </c>
      <c r="V1725" s="147">
        <v>641949.61</v>
      </c>
      <c r="W1725" s="147">
        <v>560529.61</v>
      </c>
    </row>
    <row r="1726" spans="1:23">
      <c r="A1726" s="141" t="s">
        <v>3465</v>
      </c>
      <c r="B1726" s="141" t="s">
        <v>284</v>
      </c>
      <c r="C1726" s="141" t="s">
        <v>3464</v>
      </c>
      <c r="D1726" s="141" t="s">
        <v>3463</v>
      </c>
      <c r="E1726" s="141" t="s">
        <v>4314</v>
      </c>
      <c r="F1726" s="141" t="s">
        <v>4315</v>
      </c>
      <c r="G1726" s="141" t="s">
        <v>55</v>
      </c>
      <c r="H1726" s="141" t="s">
        <v>4081</v>
      </c>
      <c r="I1726" s="141" t="s">
        <v>3514</v>
      </c>
      <c r="J1726" s="141" t="s">
        <v>3600</v>
      </c>
      <c r="K1726" s="141" t="s">
        <v>196</v>
      </c>
      <c r="L1726" s="141" t="s">
        <v>4140</v>
      </c>
      <c r="M1726" s="141" t="s">
        <v>240</v>
      </c>
      <c r="N1726" s="141" t="s">
        <v>302</v>
      </c>
      <c r="O1726" s="141" t="s">
        <v>287</v>
      </c>
      <c r="P1726" s="141" t="s">
        <v>3282</v>
      </c>
      <c r="Q1726" s="141" t="s">
        <v>288</v>
      </c>
      <c r="R1726" s="141" t="s">
        <v>3468</v>
      </c>
      <c r="S1726" s="148" t="s">
        <v>3280</v>
      </c>
      <c r="T1726" s="147">
        <v>159721</v>
      </c>
      <c r="U1726" s="147">
        <v>6284087</v>
      </c>
      <c r="V1726" s="147">
        <v>6245008.8499999996</v>
      </c>
      <c r="W1726" s="147">
        <v>4474064.8499999996</v>
      </c>
    </row>
    <row r="1727" spans="1:23">
      <c r="A1727" s="141" t="s">
        <v>3465</v>
      </c>
      <c r="B1727" s="141" t="s">
        <v>284</v>
      </c>
      <c r="C1727" s="141" t="s">
        <v>3464</v>
      </c>
      <c r="D1727" s="141" t="s">
        <v>3463</v>
      </c>
      <c r="E1727" s="141" t="s">
        <v>4314</v>
      </c>
      <c r="F1727" s="141" t="s">
        <v>4315</v>
      </c>
      <c r="G1727" s="141" t="s">
        <v>55</v>
      </c>
      <c r="H1727" s="141" t="s">
        <v>4081</v>
      </c>
      <c r="I1727" s="141" t="s">
        <v>3514</v>
      </c>
      <c r="J1727" s="141" t="s">
        <v>3600</v>
      </c>
      <c r="K1727" s="141" t="s">
        <v>196</v>
      </c>
      <c r="L1727" s="141" t="s">
        <v>4140</v>
      </c>
      <c r="M1727" s="141" t="s">
        <v>241</v>
      </c>
      <c r="N1727" s="141" t="s">
        <v>302</v>
      </c>
      <c r="O1727" s="141" t="s">
        <v>287</v>
      </c>
      <c r="P1727" s="141" t="s">
        <v>3282</v>
      </c>
      <c r="Q1727" s="141" t="s">
        <v>288</v>
      </c>
      <c r="R1727" s="141" t="s">
        <v>3468</v>
      </c>
      <c r="S1727" s="148" t="s">
        <v>3280</v>
      </c>
      <c r="T1727" s="147">
        <v>7100000</v>
      </c>
      <c r="U1727" s="147">
        <v>6898255.7699999996</v>
      </c>
      <c r="V1727" s="147">
        <v>6166895.4900000002</v>
      </c>
      <c r="W1727" s="147">
        <v>4664341.13</v>
      </c>
    </row>
    <row r="1728" spans="1:23">
      <c r="A1728" s="141" t="s">
        <v>3465</v>
      </c>
      <c r="B1728" s="141" t="s">
        <v>284</v>
      </c>
      <c r="C1728" s="141" t="s">
        <v>3464</v>
      </c>
      <c r="D1728" s="141" t="s">
        <v>3463</v>
      </c>
      <c r="E1728" s="141" t="s">
        <v>4314</v>
      </c>
      <c r="F1728" s="141" t="s">
        <v>4315</v>
      </c>
      <c r="G1728" s="141" t="s">
        <v>55</v>
      </c>
      <c r="H1728" s="141" t="s">
        <v>4081</v>
      </c>
      <c r="I1728" s="141" t="s">
        <v>3514</v>
      </c>
      <c r="J1728" s="141" t="s">
        <v>3600</v>
      </c>
      <c r="K1728" s="141" t="s">
        <v>196</v>
      </c>
      <c r="L1728" s="141" t="s">
        <v>4140</v>
      </c>
      <c r="M1728" s="141" t="s">
        <v>243</v>
      </c>
      <c r="N1728" s="141" t="s">
        <v>302</v>
      </c>
      <c r="O1728" s="141" t="s">
        <v>287</v>
      </c>
      <c r="P1728" s="141" t="s">
        <v>3282</v>
      </c>
      <c r="Q1728" s="141" t="s">
        <v>288</v>
      </c>
      <c r="R1728" s="141" t="s">
        <v>3468</v>
      </c>
      <c r="S1728" s="148" t="s">
        <v>3280</v>
      </c>
      <c r="T1728" s="147">
        <v>666798</v>
      </c>
      <c r="U1728" s="147">
        <v>1333742</v>
      </c>
      <c r="V1728" s="147">
        <v>361391.9</v>
      </c>
      <c r="W1728" s="147">
        <v>324191.90000000002</v>
      </c>
    </row>
    <row r="1729" spans="1:23">
      <c r="A1729" s="141" t="s">
        <v>3465</v>
      </c>
      <c r="B1729" s="141" t="s">
        <v>284</v>
      </c>
      <c r="C1729" s="141" t="s">
        <v>3464</v>
      </c>
      <c r="D1729" s="141" t="s">
        <v>3463</v>
      </c>
      <c r="E1729" s="141" t="s">
        <v>4314</v>
      </c>
      <c r="F1729" s="141" t="s">
        <v>4315</v>
      </c>
      <c r="G1729" s="141" t="s">
        <v>55</v>
      </c>
      <c r="H1729" s="141" t="s">
        <v>4081</v>
      </c>
      <c r="I1729" s="141" t="s">
        <v>3514</v>
      </c>
      <c r="J1729" s="141" t="s">
        <v>3958</v>
      </c>
      <c r="K1729" s="141" t="s">
        <v>205</v>
      </c>
      <c r="L1729" s="141" t="s">
        <v>4136</v>
      </c>
      <c r="M1729" s="141" t="s">
        <v>227</v>
      </c>
      <c r="N1729" s="141" t="s">
        <v>303</v>
      </c>
      <c r="O1729" s="141" t="s">
        <v>287</v>
      </c>
      <c r="P1729" s="141" t="s">
        <v>3282</v>
      </c>
      <c r="Q1729" s="141" t="s">
        <v>288</v>
      </c>
      <c r="R1729" s="141" t="s">
        <v>3468</v>
      </c>
      <c r="S1729" s="148" t="s">
        <v>3280</v>
      </c>
      <c r="T1729" s="147">
        <v>840000</v>
      </c>
      <c r="U1729" s="147">
        <v>840000</v>
      </c>
      <c r="V1729" s="147">
        <v>840000</v>
      </c>
      <c r="W1729" s="147">
        <v>618000</v>
      </c>
    </row>
    <row r="1730" spans="1:23">
      <c r="A1730" s="141" t="s">
        <v>3465</v>
      </c>
      <c r="B1730" s="141" t="s">
        <v>284</v>
      </c>
      <c r="C1730" s="141" t="s">
        <v>3464</v>
      </c>
      <c r="D1730" s="141" t="s">
        <v>3463</v>
      </c>
      <c r="E1730" s="141" t="s">
        <v>4314</v>
      </c>
      <c r="F1730" s="141" t="s">
        <v>4315</v>
      </c>
      <c r="G1730" s="141" t="s">
        <v>55</v>
      </c>
      <c r="H1730" s="141" t="s">
        <v>4081</v>
      </c>
      <c r="I1730" s="141" t="s">
        <v>3514</v>
      </c>
      <c r="J1730" s="141" t="s">
        <v>3958</v>
      </c>
      <c r="K1730" s="141" t="s">
        <v>205</v>
      </c>
      <c r="L1730" s="141" t="s">
        <v>4136</v>
      </c>
      <c r="M1730" s="141" t="s">
        <v>229</v>
      </c>
      <c r="N1730" s="141" t="s">
        <v>303</v>
      </c>
      <c r="O1730" s="141" t="s">
        <v>287</v>
      </c>
      <c r="P1730" s="141" t="s">
        <v>3282</v>
      </c>
      <c r="Q1730" s="141" t="s">
        <v>288</v>
      </c>
      <c r="R1730" s="141" t="s">
        <v>3468</v>
      </c>
      <c r="S1730" s="148" t="s">
        <v>3280</v>
      </c>
      <c r="T1730" s="147">
        <v>0</v>
      </c>
      <c r="U1730" s="147">
        <v>464979</v>
      </c>
      <c r="V1730" s="147">
        <v>463799</v>
      </c>
      <c r="W1730" s="147">
        <v>463799</v>
      </c>
    </row>
    <row r="1731" spans="1:23">
      <c r="A1731" s="141" t="s">
        <v>3465</v>
      </c>
      <c r="B1731" s="141" t="s">
        <v>284</v>
      </c>
      <c r="C1731" s="141" t="s">
        <v>3464</v>
      </c>
      <c r="D1731" s="141" t="s">
        <v>3463</v>
      </c>
      <c r="E1731" s="141" t="s">
        <v>4314</v>
      </c>
      <c r="F1731" s="141" t="s">
        <v>4315</v>
      </c>
      <c r="G1731" s="141" t="s">
        <v>55</v>
      </c>
      <c r="H1731" s="141" t="s">
        <v>4081</v>
      </c>
      <c r="I1731" s="141" t="s">
        <v>3514</v>
      </c>
      <c r="J1731" s="141" t="s">
        <v>3958</v>
      </c>
      <c r="K1731" s="141" t="s">
        <v>205</v>
      </c>
      <c r="L1731" s="141" t="s">
        <v>4136</v>
      </c>
      <c r="M1731" s="141" t="s">
        <v>230</v>
      </c>
      <c r="N1731" s="141" t="s">
        <v>303</v>
      </c>
      <c r="O1731" s="141" t="s">
        <v>287</v>
      </c>
      <c r="P1731" s="141" t="s">
        <v>3282</v>
      </c>
      <c r="Q1731" s="141" t="s">
        <v>288</v>
      </c>
      <c r="R1731" s="141" t="s">
        <v>3468</v>
      </c>
      <c r="S1731" s="148" t="s">
        <v>3280</v>
      </c>
      <c r="T1731" s="147">
        <v>150000</v>
      </c>
      <c r="U1731" s="147">
        <v>150000</v>
      </c>
      <c r="V1731" s="147">
        <v>0</v>
      </c>
      <c r="W1731" s="147">
        <v>0</v>
      </c>
    </row>
    <row r="1732" spans="1:23">
      <c r="A1732" s="141" t="s">
        <v>3465</v>
      </c>
      <c r="B1732" s="141" t="s">
        <v>284</v>
      </c>
      <c r="C1732" s="141" t="s">
        <v>3464</v>
      </c>
      <c r="D1732" s="141" t="s">
        <v>3463</v>
      </c>
      <c r="E1732" s="141" t="s">
        <v>4314</v>
      </c>
      <c r="F1732" s="141" t="s">
        <v>4315</v>
      </c>
      <c r="G1732" s="141" t="s">
        <v>55</v>
      </c>
      <c r="H1732" s="141" t="s">
        <v>4081</v>
      </c>
      <c r="I1732" s="141" t="s">
        <v>3514</v>
      </c>
      <c r="J1732" s="141" t="s">
        <v>3958</v>
      </c>
      <c r="K1732" s="141" t="s">
        <v>205</v>
      </c>
      <c r="L1732" s="141" t="s">
        <v>4136</v>
      </c>
      <c r="M1732" s="141" t="s">
        <v>231</v>
      </c>
      <c r="N1732" s="141" t="s">
        <v>303</v>
      </c>
      <c r="O1732" s="141" t="s">
        <v>287</v>
      </c>
      <c r="P1732" s="141" t="s">
        <v>3282</v>
      </c>
      <c r="Q1732" s="141" t="s">
        <v>288</v>
      </c>
      <c r="R1732" s="141" t="s">
        <v>3468</v>
      </c>
      <c r="S1732" s="148" t="s">
        <v>3280</v>
      </c>
      <c r="T1732" s="147">
        <v>0</v>
      </c>
      <c r="U1732" s="147">
        <v>126000</v>
      </c>
      <c r="V1732" s="147">
        <v>0</v>
      </c>
      <c r="W1732" s="147">
        <v>0</v>
      </c>
    </row>
    <row r="1733" spans="1:23">
      <c r="A1733" s="141" t="s">
        <v>3465</v>
      </c>
      <c r="B1733" s="141" t="s">
        <v>284</v>
      </c>
      <c r="C1733" s="141" t="s">
        <v>3464</v>
      </c>
      <c r="D1733" s="141" t="s">
        <v>3463</v>
      </c>
      <c r="E1733" s="141" t="s">
        <v>4314</v>
      </c>
      <c r="F1733" s="141" t="s">
        <v>4315</v>
      </c>
      <c r="G1733" s="141" t="s">
        <v>55</v>
      </c>
      <c r="H1733" s="141" t="s">
        <v>4081</v>
      </c>
      <c r="I1733" s="141" t="s">
        <v>3514</v>
      </c>
      <c r="J1733" s="141" t="s">
        <v>3958</v>
      </c>
      <c r="K1733" s="141" t="s">
        <v>205</v>
      </c>
      <c r="L1733" s="141" t="s">
        <v>4140</v>
      </c>
      <c r="M1733" s="141" t="s">
        <v>235</v>
      </c>
      <c r="N1733" s="141" t="s">
        <v>303</v>
      </c>
      <c r="O1733" s="141" t="s">
        <v>287</v>
      </c>
      <c r="P1733" s="141" t="s">
        <v>3282</v>
      </c>
      <c r="Q1733" s="141" t="s">
        <v>288</v>
      </c>
      <c r="R1733" s="141" t="s">
        <v>3468</v>
      </c>
      <c r="S1733" s="148" t="s">
        <v>3280</v>
      </c>
      <c r="T1733" s="147">
        <v>12200000</v>
      </c>
      <c r="U1733" s="147">
        <v>12125383</v>
      </c>
      <c r="V1733" s="147">
        <v>10899538.300000001</v>
      </c>
      <c r="W1733" s="147">
        <v>8262358.2999999998</v>
      </c>
    </row>
    <row r="1734" spans="1:23">
      <c r="A1734" s="141" t="s">
        <v>3465</v>
      </c>
      <c r="B1734" s="141" t="s">
        <v>284</v>
      </c>
      <c r="C1734" s="141" t="s">
        <v>3464</v>
      </c>
      <c r="D1734" s="141" t="s">
        <v>3463</v>
      </c>
      <c r="E1734" s="141" t="s">
        <v>4314</v>
      </c>
      <c r="F1734" s="141" t="s">
        <v>4315</v>
      </c>
      <c r="G1734" s="141" t="s">
        <v>55</v>
      </c>
      <c r="H1734" s="141" t="s">
        <v>4081</v>
      </c>
      <c r="I1734" s="141" t="s">
        <v>3514</v>
      </c>
      <c r="J1734" s="141" t="s">
        <v>3958</v>
      </c>
      <c r="K1734" s="141" t="s">
        <v>205</v>
      </c>
      <c r="L1734" s="141" t="s">
        <v>4140</v>
      </c>
      <c r="M1734" s="141" t="s">
        <v>236</v>
      </c>
      <c r="N1734" s="141" t="s">
        <v>303</v>
      </c>
      <c r="O1734" s="141" t="s">
        <v>287</v>
      </c>
      <c r="P1734" s="141" t="s">
        <v>3282</v>
      </c>
      <c r="Q1734" s="141" t="s">
        <v>288</v>
      </c>
      <c r="R1734" s="141" t="s">
        <v>3468</v>
      </c>
      <c r="S1734" s="148" t="s">
        <v>3280</v>
      </c>
      <c r="T1734" s="147">
        <v>1200000</v>
      </c>
      <c r="U1734" s="147">
        <v>1640255</v>
      </c>
      <c r="V1734" s="147">
        <v>1399463.48</v>
      </c>
      <c r="W1734" s="147">
        <v>1399463.48</v>
      </c>
    </row>
    <row r="1735" spans="1:23">
      <c r="A1735" s="141" t="s">
        <v>3465</v>
      </c>
      <c r="B1735" s="141" t="s">
        <v>284</v>
      </c>
      <c r="C1735" s="141" t="s">
        <v>3464</v>
      </c>
      <c r="D1735" s="141" t="s">
        <v>3463</v>
      </c>
      <c r="E1735" s="141" t="s">
        <v>4314</v>
      </c>
      <c r="F1735" s="141" t="s">
        <v>4315</v>
      </c>
      <c r="G1735" s="141" t="s">
        <v>55</v>
      </c>
      <c r="H1735" s="141" t="s">
        <v>4081</v>
      </c>
      <c r="I1735" s="141" t="s">
        <v>3514</v>
      </c>
      <c r="J1735" s="141" t="s">
        <v>3958</v>
      </c>
      <c r="K1735" s="141" t="s">
        <v>205</v>
      </c>
      <c r="L1735" s="141" t="s">
        <v>4140</v>
      </c>
      <c r="M1735" s="141" t="s">
        <v>237</v>
      </c>
      <c r="N1735" s="141" t="s">
        <v>303</v>
      </c>
      <c r="O1735" s="141" t="s">
        <v>287</v>
      </c>
      <c r="P1735" s="141" t="s">
        <v>3282</v>
      </c>
      <c r="Q1735" s="141" t="s">
        <v>288</v>
      </c>
      <c r="R1735" s="141" t="s">
        <v>3468</v>
      </c>
      <c r="S1735" s="148" t="s">
        <v>3280</v>
      </c>
      <c r="T1735" s="147">
        <v>800000</v>
      </c>
      <c r="U1735" s="147">
        <v>402824</v>
      </c>
      <c r="V1735" s="147">
        <v>337201.52</v>
      </c>
      <c r="W1735" s="147">
        <v>337201.52</v>
      </c>
    </row>
    <row r="1736" spans="1:23">
      <c r="A1736" s="141" t="s">
        <v>3465</v>
      </c>
      <c r="B1736" s="141" t="s">
        <v>284</v>
      </c>
      <c r="C1736" s="141" t="s">
        <v>3464</v>
      </c>
      <c r="D1736" s="141" t="s">
        <v>3463</v>
      </c>
      <c r="E1736" s="141" t="s">
        <v>4314</v>
      </c>
      <c r="F1736" s="141" t="s">
        <v>4315</v>
      </c>
      <c r="G1736" s="141" t="s">
        <v>55</v>
      </c>
      <c r="H1736" s="141" t="s">
        <v>4081</v>
      </c>
      <c r="I1736" s="141" t="s">
        <v>3514</v>
      </c>
      <c r="J1736" s="141" t="s">
        <v>3958</v>
      </c>
      <c r="K1736" s="141" t="s">
        <v>205</v>
      </c>
      <c r="L1736" s="141" t="s">
        <v>4140</v>
      </c>
      <c r="M1736" s="141" t="s">
        <v>239</v>
      </c>
      <c r="N1736" s="141" t="s">
        <v>303</v>
      </c>
      <c r="O1736" s="141" t="s">
        <v>287</v>
      </c>
      <c r="P1736" s="141" t="s">
        <v>3282</v>
      </c>
      <c r="Q1736" s="141" t="s">
        <v>288</v>
      </c>
      <c r="R1736" s="141" t="s">
        <v>3468</v>
      </c>
      <c r="S1736" s="148" t="s">
        <v>3280</v>
      </c>
      <c r="T1736" s="147">
        <v>400000</v>
      </c>
      <c r="U1736" s="147">
        <v>204944</v>
      </c>
      <c r="V1736" s="147">
        <v>128607.02</v>
      </c>
      <c r="W1736" s="147">
        <v>128607.02</v>
      </c>
    </row>
    <row r="1737" spans="1:23">
      <c r="A1737" s="141" t="s">
        <v>3465</v>
      </c>
      <c r="B1737" s="141" t="s">
        <v>284</v>
      </c>
      <c r="C1737" s="141" t="s">
        <v>3464</v>
      </c>
      <c r="D1737" s="141" t="s">
        <v>3463</v>
      </c>
      <c r="E1737" s="141" t="s">
        <v>4314</v>
      </c>
      <c r="F1737" s="141" t="s">
        <v>4315</v>
      </c>
      <c r="G1737" s="141" t="s">
        <v>55</v>
      </c>
      <c r="H1737" s="141" t="s">
        <v>4081</v>
      </c>
      <c r="I1737" s="141" t="s">
        <v>3514</v>
      </c>
      <c r="J1737" s="141" t="s">
        <v>3958</v>
      </c>
      <c r="K1737" s="141" t="s">
        <v>205</v>
      </c>
      <c r="L1737" s="141" t="s">
        <v>4140</v>
      </c>
      <c r="M1737" s="141" t="s">
        <v>240</v>
      </c>
      <c r="N1737" s="141" t="s">
        <v>303</v>
      </c>
      <c r="O1737" s="141" t="s">
        <v>287</v>
      </c>
      <c r="P1737" s="141" t="s">
        <v>3282</v>
      </c>
      <c r="Q1737" s="141" t="s">
        <v>288</v>
      </c>
      <c r="R1737" s="141" t="s">
        <v>3468</v>
      </c>
      <c r="S1737" s="148" t="s">
        <v>3280</v>
      </c>
      <c r="T1737" s="147">
        <v>1355000</v>
      </c>
      <c r="U1737" s="147">
        <v>562273</v>
      </c>
      <c r="V1737" s="147">
        <v>398545</v>
      </c>
      <c r="W1737" s="147">
        <v>398545</v>
      </c>
    </row>
    <row r="1738" spans="1:23">
      <c r="A1738" s="141" t="s">
        <v>3465</v>
      </c>
      <c r="B1738" s="141" t="s">
        <v>284</v>
      </c>
      <c r="C1738" s="141" t="s">
        <v>3464</v>
      </c>
      <c r="D1738" s="141" t="s">
        <v>3463</v>
      </c>
      <c r="E1738" s="141" t="s">
        <v>4314</v>
      </c>
      <c r="F1738" s="141" t="s">
        <v>4315</v>
      </c>
      <c r="G1738" s="141" t="s">
        <v>55</v>
      </c>
      <c r="H1738" s="141" t="s">
        <v>4081</v>
      </c>
      <c r="I1738" s="141" t="s">
        <v>3514</v>
      </c>
      <c r="J1738" s="141" t="s">
        <v>3958</v>
      </c>
      <c r="K1738" s="141" t="s">
        <v>205</v>
      </c>
      <c r="L1738" s="141" t="s">
        <v>4140</v>
      </c>
      <c r="M1738" s="141" t="s">
        <v>241</v>
      </c>
      <c r="N1738" s="141" t="s">
        <v>303</v>
      </c>
      <c r="O1738" s="141" t="s">
        <v>287</v>
      </c>
      <c r="P1738" s="141" t="s">
        <v>3282</v>
      </c>
      <c r="Q1738" s="141" t="s">
        <v>288</v>
      </c>
      <c r="R1738" s="141" t="s">
        <v>3468</v>
      </c>
      <c r="S1738" s="148" t="s">
        <v>3280</v>
      </c>
      <c r="T1738" s="147">
        <v>10539532</v>
      </c>
      <c r="U1738" s="147">
        <v>10008237</v>
      </c>
      <c r="V1738" s="147">
        <v>9934165.5399999991</v>
      </c>
      <c r="W1738" s="147">
        <v>7754665.54</v>
      </c>
    </row>
    <row r="1739" spans="1:23">
      <c r="A1739" s="141" t="s">
        <v>3465</v>
      </c>
      <c r="B1739" s="141" t="s">
        <v>284</v>
      </c>
      <c r="C1739" s="141" t="s">
        <v>3464</v>
      </c>
      <c r="D1739" s="141" t="s">
        <v>3463</v>
      </c>
      <c r="E1739" s="141" t="s">
        <v>4314</v>
      </c>
      <c r="F1739" s="141" t="s">
        <v>4315</v>
      </c>
      <c r="G1739" s="141" t="s">
        <v>55</v>
      </c>
      <c r="H1739" s="141" t="s">
        <v>4081</v>
      </c>
      <c r="I1739" s="141" t="s">
        <v>3514</v>
      </c>
      <c r="J1739" s="141" t="s">
        <v>3958</v>
      </c>
      <c r="K1739" s="141" t="s">
        <v>205</v>
      </c>
      <c r="L1739" s="141" t="s">
        <v>4140</v>
      </c>
      <c r="M1739" s="141" t="s">
        <v>243</v>
      </c>
      <c r="N1739" s="141" t="s">
        <v>303</v>
      </c>
      <c r="O1739" s="141" t="s">
        <v>287</v>
      </c>
      <c r="P1739" s="141" t="s">
        <v>3282</v>
      </c>
      <c r="Q1739" s="141" t="s">
        <v>288</v>
      </c>
      <c r="R1739" s="141" t="s">
        <v>3468</v>
      </c>
      <c r="S1739" s="148" t="s">
        <v>3280</v>
      </c>
      <c r="T1739" s="147">
        <v>2517288</v>
      </c>
      <c r="U1739" s="147">
        <v>3469292</v>
      </c>
      <c r="V1739" s="147">
        <v>3285557.78</v>
      </c>
      <c r="W1739" s="147">
        <v>3285557.78</v>
      </c>
    </row>
    <row r="1740" spans="1:23">
      <c r="A1740" s="141" t="s">
        <v>3465</v>
      </c>
      <c r="B1740" s="141" t="s">
        <v>284</v>
      </c>
      <c r="C1740" s="141" t="s">
        <v>3464</v>
      </c>
      <c r="D1740" s="141" t="s">
        <v>3463</v>
      </c>
      <c r="E1740" s="141" t="s">
        <v>4314</v>
      </c>
      <c r="F1740" s="141" t="s">
        <v>4315</v>
      </c>
      <c r="G1740" s="141" t="s">
        <v>55</v>
      </c>
      <c r="H1740" s="141" t="s">
        <v>4110</v>
      </c>
      <c r="I1740" s="141" t="s">
        <v>3492</v>
      </c>
      <c r="J1740" s="141" t="s">
        <v>105</v>
      </c>
      <c r="K1740" s="141" t="s">
        <v>106</v>
      </c>
      <c r="L1740" s="141" t="s">
        <v>4136</v>
      </c>
      <c r="M1740" s="141" t="s">
        <v>225</v>
      </c>
      <c r="N1740" s="141" t="s">
        <v>303</v>
      </c>
      <c r="O1740" s="141" t="s">
        <v>287</v>
      </c>
      <c r="P1740" s="141" t="s">
        <v>3282</v>
      </c>
      <c r="Q1740" s="141" t="s">
        <v>288</v>
      </c>
      <c r="R1740" s="141" t="s">
        <v>3468</v>
      </c>
      <c r="S1740" s="148" t="s">
        <v>3280</v>
      </c>
      <c r="T1740" s="147">
        <v>1100000</v>
      </c>
      <c r="U1740" s="147">
        <v>1100000</v>
      </c>
      <c r="V1740" s="147">
        <v>682768.6</v>
      </c>
      <c r="W1740" s="147">
        <v>682767.6</v>
      </c>
    </row>
    <row r="1741" spans="1:23">
      <c r="A1741" s="141" t="s">
        <v>3465</v>
      </c>
      <c r="B1741" s="141" t="s">
        <v>284</v>
      </c>
      <c r="C1741" s="141" t="s">
        <v>3464</v>
      </c>
      <c r="D1741" s="141" t="s">
        <v>3463</v>
      </c>
      <c r="E1741" s="141" t="s">
        <v>4314</v>
      </c>
      <c r="F1741" s="141" t="s">
        <v>4315</v>
      </c>
      <c r="G1741" s="141" t="s">
        <v>55</v>
      </c>
      <c r="H1741" s="141" t="s">
        <v>4110</v>
      </c>
      <c r="I1741" s="141" t="s">
        <v>3492</v>
      </c>
      <c r="J1741" s="141" t="s">
        <v>105</v>
      </c>
      <c r="K1741" s="141" t="s">
        <v>106</v>
      </c>
      <c r="L1741" s="141" t="s">
        <v>4136</v>
      </c>
      <c r="M1741" s="141" t="s">
        <v>227</v>
      </c>
      <c r="N1741" s="141" t="s">
        <v>303</v>
      </c>
      <c r="O1741" s="141" t="s">
        <v>287</v>
      </c>
      <c r="P1741" s="141" t="s">
        <v>3282</v>
      </c>
      <c r="Q1741" s="141" t="s">
        <v>288</v>
      </c>
      <c r="R1741" s="141" t="s">
        <v>3468</v>
      </c>
      <c r="S1741" s="148" t="s">
        <v>3280</v>
      </c>
      <c r="T1741" s="147">
        <v>400000</v>
      </c>
      <c r="U1741" s="147">
        <v>400000</v>
      </c>
      <c r="V1741" s="147">
        <v>266900</v>
      </c>
      <c r="W1741" s="147">
        <v>266900</v>
      </c>
    </row>
    <row r="1742" spans="1:23">
      <c r="A1742" s="141" t="s">
        <v>3465</v>
      </c>
      <c r="B1742" s="141" t="s">
        <v>284</v>
      </c>
      <c r="C1742" s="141" t="s">
        <v>3464</v>
      </c>
      <c r="D1742" s="141" t="s">
        <v>3463</v>
      </c>
      <c r="E1742" s="141" t="s">
        <v>4314</v>
      </c>
      <c r="F1742" s="141" t="s">
        <v>4315</v>
      </c>
      <c r="G1742" s="141" t="s">
        <v>55</v>
      </c>
      <c r="H1742" s="141" t="s">
        <v>4110</v>
      </c>
      <c r="I1742" s="141" t="s">
        <v>3492</v>
      </c>
      <c r="J1742" s="141" t="s">
        <v>105</v>
      </c>
      <c r="K1742" s="141" t="s">
        <v>106</v>
      </c>
      <c r="L1742" s="141" t="s">
        <v>4136</v>
      </c>
      <c r="M1742" s="141" t="s">
        <v>231</v>
      </c>
      <c r="N1742" s="141" t="s">
        <v>303</v>
      </c>
      <c r="O1742" s="141" t="s">
        <v>287</v>
      </c>
      <c r="P1742" s="141" t="s">
        <v>3282</v>
      </c>
      <c r="Q1742" s="141" t="s">
        <v>288</v>
      </c>
      <c r="R1742" s="141" t="s">
        <v>3468</v>
      </c>
      <c r="S1742" s="148" t="s">
        <v>3280</v>
      </c>
      <c r="T1742" s="147">
        <v>770000</v>
      </c>
      <c r="U1742" s="147">
        <v>770000</v>
      </c>
      <c r="V1742" s="147">
        <v>549999.98</v>
      </c>
      <c r="W1742" s="147">
        <v>549999.98</v>
      </c>
    </row>
    <row r="1743" spans="1:23">
      <c r="A1743" s="141" t="s">
        <v>3465</v>
      </c>
      <c r="B1743" s="141" t="s">
        <v>284</v>
      </c>
      <c r="C1743" s="141" t="s">
        <v>3464</v>
      </c>
      <c r="D1743" s="141" t="s">
        <v>3463</v>
      </c>
      <c r="E1743" s="141" t="s">
        <v>4314</v>
      </c>
      <c r="F1743" s="141" t="s">
        <v>4315</v>
      </c>
      <c r="G1743" s="141" t="s">
        <v>55</v>
      </c>
      <c r="H1743" s="141" t="s">
        <v>4110</v>
      </c>
      <c r="I1743" s="141" t="s">
        <v>3492</v>
      </c>
      <c r="J1743" s="141" t="s">
        <v>105</v>
      </c>
      <c r="K1743" s="141" t="s">
        <v>106</v>
      </c>
      <c r="L1743" s="141" t="s">
        <v>4136</v>
      </c>
      <c r="M1743" s="141" t="s">
        <v>232</v>
      </c>
      <c r="N1743" s="141" t="s">
        <v>303</v>
      </c>
      <c r="O1743" s="141" t="s">
        <v>287</v>
      </c>
      <c r="P1743" s="141" t="s">
        <v>3282</v>
      </c>
      <c r="Q1743" s="141" t="s">
        <v>288</v>
      </c>
      <c r="R1743" s="141" t="s">
        <v>3468</v>
      </c>
      <c r="S1743" s="148" t="s">
        <v>3280</v>
      </c>
      <c r="T1743" s="147">
        <v>300000</v>
      </c>
      <c r="U1743" s="147">
        <v>300000</v>
      </c>
      <c r="V1743" s="147">
        <v>0</v>
      </c>
      <c r="W1743" s="147">
        <v>0</v>
      </c>
    </row>
    <row r="1744" spans="1:23">
      <c r="A1744" s="141" t="s">
        <v>3465</v>
      </c>
      <c r="B1744" s="141" t="s">
        <v>284</v>
      </c>
      <c r="C1744" s="141" t="s">
        <v>3464</v>
      </c>
      <c r="D1744" s="141" t="s">
        <v>3463</v>
      </c>
      <c r="E1744" s="141" t="s">
        <v>4314</v>
      </c>
      <c r="F1744" s="141" t="s">
        <v>4315</v>
      </c>
      <c r="G1744" s="141" t="s">
        <v>55</v>
      </c>
      <c r="H1744" s="141" t="s">
        <v>4110</v>
      </c>
      <c r="I1744" s="141" t="s">
        <v>3492</v>
      </c>
      <c r="J1744" s="141" t="s">
        <v>105</v>
      </c>
      <c r="K1744" s="141" t="s">
        <v>106</v>
      </c>
      <c r="L1744" s="141" t="s">
        <v>4140</v>
      </c>
      <c r="M1744" s="141" t="s">
        <v>235</v>
      </c>
      <c r="N1744" s="141" t="s">
        <v>303</v>
      </c>
      <c r="O1744" s="141" t="s">
        <v>287</v>
      </c>
      <c r="P1744" s="141" t="s">
        <v>3282</v>
      </c>
      <c r="Q1744" s="141" t="s">
        <v>288</v>
      </c>
      <c r="R1744" s="141" t="s">
        <v>3468</v>
      </c>
      <c r="S1744" s="148" t="s">
        <v>3280</v>
      </c>
      <c r="T1744" s="147">
        <v>2100000</v>
      </c>
      <c r="U1744" s="147">
        <v>2100000</v>
      </c>
      <c r="V1744" s="147">
        <v>1424606.5</v>
      </c>
      <c r="W1744" s="147">
        <v>1424606.5</v>
      </c>
    </row>
    <row r="1745" spans="1:23">
      <c r="A1745" s="141" t="s">
        <v>3465</v>
      </c>
      <c r="B1745" s="141" t="s">
        <v>284</v>
      </c>
      <c r="C1745" s="141" t="s">
        <v>3464</v>
      </c>
      <c r="D1745" s="141" t="s">
        <v>3463</v>
      </c>
      <c r="E1745" s="141" t="s">
        <v>4314</v>
      </c>
      <c r="F1745" s="141" t="s">
        <v>4315</v>
      </c>
      <c r="G1745" s="141" t="s">
        <v>55</v>
      </c>
      <c r="H1745" s="141" t="s">
        <v>4110</v>
      </c>
      <c r="I1745" s="141" t="s">
        <v>3492</v>
      </c>
      <c r="J1745" s="141" t="s">
        <v>105</v>
      </c>
      <c r="K1745" s="141" t="s">
        <v>106</v>
      </c>
      <c r="L1745" s="141" t="s">
        <v>4140</v>
      </c>
      <c r="M1745" s="141" t="s">
        <v>236</v>
      </c>
      <c r="N1745" s="141" t="s">
        <v>303</v>
      </c>
      <c r="O1745" s="141" t="s">
        <v>287</v>
      </c>
      <c r="P1745" s="141" t="s">
        <v>3282</v>
      </c>
      <c r="Q1745" s="141" t="s">
        <v>288</v>
      </c>
      <c r="R1745" s="141" t="s">
        <v>3468</v>
      </c>
      <c r="S1745" s="148" t="s">
        <v>3280</v>
      </c>
      <c r="T1745" s="147">
        <v>950000</v>
      </c>
      <c r="U1745" s="147">
        <v>950000</v>
      </c>
      <c r="V1745" s="147">
        <v>495190.82</v>
      </c>
      <c r="W1745" s="147">
        <v>495190.82</v>
      </c>
    </row>
    <row r="1746" spans="1:23">
      <c r="A1746" s="141" t="s">
        <v>3465</v>
      </c>
      <c r="B1746" s="141" t="s">
        <v>284</v>
      </c>
      <c r="C1746" s="141" t="s">
        <v>3464</v>
      </c>
      <c r="D1746" s="141" t="s">
        <v>3463</v>
      </c>
      <c r="E1746" s="141" t="s">
        <v>4314</v>
      </c>
      <c r="F1746" s="141" t="s">
        <v>4315</v>
      </c>
      <c r="G1746" s="141" t="s">
        <v>55</v>
      </c>
      <c r="H1746" s="141" t="s">
        <v>4110</v>
      </c>
      <c r="I1746" s="141" t="s">
        <v>3492</v>
      </c>
      <c r="J1746" s="141" t="s">
        <v>105</v>
      </c>
      <c r="K1746" s="141" t="s">
        <v>106</v>
      </c>
      <c r="L1746" s="141" t="s">
        <v>4140</v>
      </c>
      <c r="M1746" s="141" t="s">
        <v>237</v>
      </c>
      <c r="N1746" s="141" t="s">
        <v>303</v>
      </c>
      <c r="O1746" s="141" t="s">
        <v>287</v>
      </c>
      <c r="P1746" s="141" t="s">
        <v>3282</v>
      </c>
      <c r="Q1746" s="141" t="s">
        <v>288</v>
      </c>
      <c r="R1746" s="141" t="s">
        <v>3468</v>
      </c>
      <c r="S1746" s="148" t="s">
        <v>3280</v>
      </c>
      <c r="T1746" s="147">
        <v>350000</v>
      </c>
      <c r="U1746" s="147">
        <v>350000</v>
      </c>
      <c r="V1746" s="147">
        <v>146034.18</v>
      </c>
      <c r="W1746" s="147">
        <v>146034.18</v>
      </c>
    </row>
    <row r="1747" spans="1:23">
      <c r="A1747" s="141" t="s">
        <v>3465</v>
      </c>
      <c r="B1747" s="141" t="s">
        <v>284</v>
      </c>
      <c r="C1747" s="141" t="s">
        <v>3464</v>
      </c>
      <c r="D1747" s="141" t="s">
        <v>3463</v>
      </c>
      <c r="E1747" s="141" t="s">
        <v>4314</v>
      </c>
      <c r="F1747" s="141" t="s">
        <v>4315</v>
      </c>
      <c r="G1747" s="141" t="s">
        <v>55</v>
      </c>
      <c r="H1747" s="141" t="s">
        <v>4110</v>
      </c>
      <c r="I1747" s="141" t="s">
        <v>3492</v>
      </c>
      <c r="J1747" s="141" t="s">
        <v>105</v>
      </c>
      <c r="K1747" s="141" t="s">
        <v>106</v>
      </c>
      <c r="L1747" s="141" t="s">
        <v>4140</v>
      </c>
      <c r="M1747" s="141" t="s">
        <v>239</v>
      </c>
      <c r="N1747" s="141" t="s">
        <v>303</v>
      </c>
      <c r="O1747" s="141" t="s">
        <v>287</v>
      </c>
      <c r="P1747" s="141" t="s">
        <v>3282</v>
      </c>
      <c r="Q1747" s="141" t="s">
        <v>288</v>
      </c>
      <c r="R1747" s="141" t="s">
        <v>3468</v>
      </c>
      <c r="S1747" s="148" t="s">
        <v>3280</v>
      </c>
      <c r="T1747" s="147">
        <v>375000</v>
      </c>
      <c r="U1747" s="147">
        <v>375000</v>
      </c>
      <c r="V1747" s="147">
        <v>149567.35999999999</v>
      </c>
      <c r="W1747" s="147">
        <v>149567.35999999999</v>
      </c>
    </row>
    <row r="1748" spans="1:23">
      <c r="A1748" s="141" t="s">
        <v>3465</v>
      </c>
      <c r="B1748" s="141" t="s">
        <v>284</v>
      </c>
      <c r="C1748" s="141" t="s">
        <v>3464</v>
      </c>
      <c r="D1748" s="141" t="s">
        <v>3463</v>
      </c>
      <c r="E1748" s="141" t="s">
        <v>4314</v>
      </c>
      <c r="F1748" s="141" t="s">
        <v>4315</v>
      </c>
      <c r="G1748" s="141" t="s">
        <v>55</v>
      </c>
      <c r="H1748" s="141" t="s">
        <v>4110</v>
      </c>
      <c r="I1748" s="141" t="s">
        <v>3492</v>
      </c>
      <c r="J1748" s="141" t="s">
        <v>105</v>
      </c>
      <c r="K1748" s="141" t="s">
        <v>106</v>
      </c>
      <c r="L1748" s="141" t="s">
        <v>4140</v>
      </c>
      <c r="M1748" s="141" t="s">
        <v>240</v>
      </c>
      <c r="N1748" s="141" t="s">
        <v>303</v>
      </c>
      <c r="O1748" s="141" t="s">
        <v>287</v>
      </c>
      <c r="P1748" s="141" t="s">
        <v>3282</v>
      </c>
      <c r="Q1748" s="141" t="s">
        <v>288</v>
      </c>
      <c r="R1748" s="141" t="s">
        <v>3468</v>
      </c>
      <c r="S1748" s="148" t="s">
        <v>3280</v>
      </c>
      <c r="T1748" s="147">
        <v>75000</v>
      </c>
      <c r="U1748" s="147">
        <v>75000</v>
      </c>
      <c r="V1748" s="147">
        <v>0</v>
      </c>
      <c r="W1748" s="147">
        <v>0</v>
      </c>
    </row>
    <row r="1749" spans="1:23">
      <c r="A1749" s="141" t="s">
        <v>3465</v>
      </c>
      <c r="B1749" s="141" t="s">
        <v>284</v>
      </c>
      <c r="C1749" s="141" t="s">
        <v>3464</v>
      </c>
      <c r="D1749" s="141" t="s">
        <v>3463</v>
      </c>
      <c r="E1749" s="141" t="s">
        <v>4314</v>
      </c>
      <c r="F1749" s="141" t="s">
        <v>4315</v>
      </c>
      <c r="G1749" s="141" t="s">
        <v>55</v>
      </c>
      <c r="H1749" s="141" t="s">
        <v>4110</v>
      </c>
      <c r="I1749" s="141" t="s">
        <v>3492</v>
      </c>
      <c r="J1749" s="141" t="s">
        <v>105</v>
      </c>
      <c r="K1749" s="141" t="s">
        <v>106</v>
      </c>
      <c r="L1749" s="141" t="s">
        <v>4140</v>
      </c>
      <c r="M1749" s="141" t="s">
        <v>241</v>
      </c>
      <c r="N1749" s="141" t="s">
        <v>303</v>
      </c>
      <c r="O1749" s="141" t="s">
        <v>287</v>
      </c>
      <c r="P1749" s="141" t="s">
        <v>3282</v>
      </c>
      <c r="Q1749" s="141" t="s">
        <v>288</v>
      </c>
      <c r="R1749" s="141" t="s">
        <v>3468</v>
      </c>
      <c r="S1749" s="148" t="s">
        <v>3280</v>
      </c>
      <c r="T1749" s="147">
        <v>10185000</v>
      </c>
      <c r="U1749" s="147">
        <v>10185000</v>
      </c>
      <c r="V1749" s="147">
        <v>9951899.9700000007</v>
      </c>
      <c r="W1749" s="147">
        <v>7373176.7000000002</v>
      </c>
    </row>
    <row r="1750" spans="1:23">
      <c r="A1750" s="141" t="s">
        <v>3465</v>
      </c>
      <c r="B1750" s="141" t="s">
        <v>284</v>
      </c>
      <c r="C1750" s="141" t="s">
        <v>3464</v>
      </c>
      <c r="D1750" s="141" t="s">
        <v>3463</v>
      </c>
      <c r="E1750" s="141" t="s">
        <v>4314</v>
      </c>
      <c r="F1750" s="141" t="s">
        <v>4315</v>
      </c>
      <c r="G1750" s="141" t="s">
        <v>55</v>
      </c>
      <c r="H1750" s="141" t="s">
        <v>4110</v>
      </c>
      <c r="I1750" s="141" t="s">
        <v>3492</v>
      </c>
      <c r="J1750" s="141" t="s">
        <v>105</v>
      </c>
      <c r="K1750" s="141" t="s">
        <v>106</v>
      </c>
      <c r="L1750" s="141" t="s">
        <v>4140</v>
      </c>
      <c r="M1750" s="141" t="s">
        <v>243</v>
      </c>
      <c r="N1750" s="141" t="s">
        <v>303</v>
      </c>
      <c r="O1750" s="141" t="s">
        <v>287</v>
      </c>
      <c r="P1750" s="141" t="s">
        <v>3282</v>
      </c>
      <c r="Q1750" s="141" t="s">
        <v>288</v>
      </c>
      <c r="R1750" s="141" t="s">
        <v>3468</v>
      </c>
      <c r="S1750" s="148" t="s">
        <v>3280</v>
      </c>
      <c r="T1750" s="147">
        <v>1357162</v>
      </c>
      <c r="U1750" s="147">
        <v>1357162</v>
      </c>
      <c r="V1750" s="147">
        <v>788310.34</v>
      </c>
      <c r="W1750" s="147">
        <v>788310.34</v>
      </c>
    </row>
    <row r="1751" spans="1:23">
      <c r="A1751" s="141" t="s">
        <v>3465</v>
      </c>
      <c r="B1751" s="141" t="s">
        <v>284</v>
      </c>
      <c r="C1751" s="141" t="s">
        <v>3464</v>
      </c>
      <c r="D1751" s="141" t="s">
        <v>3463</v>
      </c>
      <c r="E1751" s="141" t="s">
        <v>4314</v>
      </c>
      <c r="F1751" s="141" t="s">
        <v>4315</v>
      </c>
      <c r="G1751" s="141" t="s">
        <v>55</v>
      </c>
      <c r="H1751" s="141" t="s">
        <v>4110</v>
      </c>
      <c r="I1751" s="141" t="s">
        <v>3495</v>
      </c>
      <c r="J1751" s="141" t="s">
        <v>122</v>
      </c>
      <c r="K1751" s="141" t="s">
        <v>123</v>
      </c>
      <c r="L1751" s="141" t="s">
        <v>4136</v>
      </c>
      <c r="M1751" s="141" t="s">
        <v>225</v>
      </c>
      <c r="N1751" s="141" t="s">
        <v>303</v>
      </c>
      <c r="O1751" s="141" t="s">
        <v>287</v>
      </c>
      <c r="P1751" s="141" t="s">
        <v>3282</v>
      </c>
      <c r="Q1751" s="141" t="s">
        <v>288</v>
      </c>
      <c r="R1751" s="141" t="s">
        <v>3468</v>
      </c>
      <c r="S1751" s="148" t="s">
        <v>3280</v>
      </c>
      <c r="T1751" s="147">
        <v>300000</v>
      </c>
      <c r="U1751" s="147">
        <v>300000</v>
      </c>
      <c r="V1751" s="147">
        <v>0</v>
      </c>
      <c r="W1751" s="147">
        <v>0</v>
      </c>
    </row>
    <row r="1752" spans="1:23">
      <c r="A1752" s="141" t="s">
        <v>3465</v>
      </c>
      <c r="B1752" s="141" t="s">
        <v>284</v>
      </c>
      <c r="C1752" s="141" t="s">
        <v>3464</v>
      </c>
      <c r="D1752" s="141" t="s">
        <v>3463</v>
      </c>
      <c r="E1752" s="141" t="s">
        <v>4314</v>
      </c>
      <c r="F1752" s="141" t="s">
        <v>4315</v>
      </c>
      <c r="G1752" s="141" t="s">
        <v>55</v>
      </c>
      <c r="H1752" s="141" t="s">
        <v>4110</v>
      </c>
      <c r="I1752" s="141" t="s">
        <v>3495</v>
      </c>
      <c r="J1752" s="141" t="s">
        <v>122</v>
      </c>
      <c r="K1752" s="141" t="s">
        <v>123</v>
      </c>
      <c r="L1752" s="141" t="s">
        <v>4136</v>
      </c>
      <c r="M1752" s="141" t="s">
        <v>227</v>
      </c>
      <c r="N1752" s="141" t="s">
        <v>303</v>
      </c>
      <c r="O1752" s="141" t="s">
        <v>287</v>
      </c>
      <c r="P1752" s="141" t="s">
        <v>3282</v>
      </c>
      <c r="Q1752" s="141" t="s">
        <v>288</v>
      </c>
      <c r="R1752" s="141" t="s">
        <v>3468</v>
      </c>
      <c r="S1752" s="148" t="s">
        <v>3280</v>
      </c>
      <c r="T1752" s="147">
        <v>888000</v>
      </c>
      <c r="U1752" s="147">
        <v>888000</v>
      </c>
      <c r="V1752" s="147">
        <v>888000</v>
      </c>
      <c r="W1752" s="147">
        <v>664200</v>
      </c>
    </row>
    <row r="1753" spans="1:23">
      <c r="A1753" s="141" t="s">
        <v>3465</v>
      </c>
      <c r="B1753" s="141" t="s">
        <v>284</v>
      </c>
      <c r="C1753" s="141" t="s">
        <v>3464</v>
      </c>
      <c r="D1753" s="141" t="s">
        <v>3463</v>
      </c>
      <c r="E1753" s="141" t="s">
        <v>4314</v>
      </c>
      <c r="F1753" s="141" t="s">
        <v>4315</v>
      </c>
      <c r="G1753" s="141" t="s">
        <v>55</v>
      </c>
      <c r="H1753" s="141" t="s">
        <v>4110</v>
      </c>
      <c r="I1753" s="141" t="s">
        <v>3495</v>
      </c>
      <c r="J1753" s="141" t="s">
        <v>122</v>
      </c>
      <c r="K1753" s="141" t="s">
        <v>123</v>
      </c>
      <c r="L1753" s="141" t="s">
        <v>4136</v>
      </c>
      <c r="M1753" s="141" t="s">
        <v>230</v>
      </c>
      <c r="N1753" s="141" t="s">
        <v>303</v>
      </c>
      <c r="O1753" s="141" t="s">
        <v>287</v>
      </c>
      <c r="P1753" s="141" t="s">
        <v>3282</v>
      </c>
      <c r="Q1753" s="141" t="s">
        <v>288</v>
      </c>
      <c r="R1753" s="141" t="s">
        <v>3468</v>
      </c>
      <c r="S1753" s="148" t="s">
        <v>3280</v>
      </c>
      <c r="T1753" s="147">
        <v>120000</v>
      </c>
      <c r="U1753" s="147">
        <v>120000</v>
      </c>
      <c r="V1753" s="147">
        <v>112001.46</v>
      </c>
      <c r="W1753" s="147">
        <v>112001.46</v>
      </c>
    </row>
    <row r="1754" spans="1:23">
      <c r="A1754" s="141" t="s">
        <v>3465</v>
      </c>
      <c r="B1754" s="141" t="s">
        <v>284</v>
      </c>
      <c r="C1754" s="141" t="s">
        <v>3464</v>
      </c>
      <c r="D1754" s="141" t="s">
        <v>3463</v>
      </c>
      <c r="E1754" s="141" t="s">
        <v>4314</v>
      </c>
      <c r="F1754" s="141" t="s">
        <v>4315</v>
      </c>
      <c r="G1754" s="141" t="s">
        <v>55</v>
      </c>
      <c r="H1754" s="141" t="s">
        <v>4110</v>
      </c>
      <c r="I1754" s="141" t="s">
        <v>3495</v>
      </c>
      <c r="J1754" s="141" t="s">
        <v>122</v>
      </c>
      <c r="K1754" s="141" t="s">
        <v>123</v>
      </c>
      <c r="L1754" s="141" t="s">
        <v>4140</v>
      </c>
      <c r="M1754" s="141" t="s">
        <v>235</v>
      </c>
      <c r="N1754" s="141" t="s">
        <v>303</v>
      </c>
      <c r="O1754" s="141" t="s">
        <v>287</v>
      </c>
      <c r="P1754" s="141" t="s">
        <v>3282</v>
      </c>
      <c r="Q1754" s="141" t="s">
        <v>288</v>
      </c>
      <c r="R1754" s="141" t="s">
        <v>3468</v>
      </c>
      <c r="S1754" s="148" t="s">
        <v>3280</v>
      </c>
      <c r="T1754" s="147">
        <v>5592000</v>
      </c>
      <c r="U1754" s="147">
        <v>5592000</v>
      </c>
      <c r="V1754" s="147">
        <v>4415775</v>
      </c>
      <c r="W1754" s="147">
        <v>3702416.7</v>
      </c>
    </row>
    <row r="1755" spans="1:23">
      <c r="A1755" s="141" t="s">
        <v>3465</v>
      </c>
      <c r="B1755" s="141" t="s">
        <v>284</v>
      </c>
      <c r="C1755" s="141" t="s">
        <v>3464</v>
      </c>
      <c r="D1755" s="141" t="s">
        <v>3463</v>
      </c>
      <c r="E1755" s="141" t="s">
        <v>4314</v>
      </c>
      <c r="F1755" s="141" t="s">
        <v>4315</v>
      </c>
      <c r="G1755" s="141" t="s">
        <v>55</v>
      </c>
      <c r="H1755" s="141" t="s">
        <v>4110</v>
      </c>
      <c r="I1755" s="141" t="s">
        <v>3495</v>
      </c>
      <c r="J1755" s="141" t="s">
        <v>122</v>
      </c>
      <c r="K1755" s="141" t="s">
        <v>123</v>
      </c>
      <c r="L1755" s="141" t="s">
        <v>4140</v>
      </c>
      <c r="M1755" s="141" t="s">
        <v>237</v>
      </c>
      <c r="N1755" s="141" t="s">
        <v>303</v>
      </c>
      <c r="O1755" s="141" t="s">
        <v>287</v>
      </c>
      <c r="P1755" s="141" t="s">
        <v>3282</v>
      </c>
      <c r="Q1755" s="141" t="s">
        <v>288</v>
      </c>
      <c r="R1755" s="141" t="s">
        <v>3468</v>
      </c>
      <c r="S1755" s="148" t="s">
        <v>3280</v>
      </c>
      <c r="T1755" s="147">
        <v>175000</v>
      </c>
      <c r="U1755" s="147">
        <v>175000</v>
      </c>
      <c r="V1755" s="147">
        <v>0</v>
      </c>
      <c r="W1755" s="147">
        <v>0</v>
      </c>
    </row>
    <row r="1756" spans="1:23">
      <c r="A1756" s="141" t="s">
        <v>3465</v>
      </c>
      <c r="B1756" s="141" t="s">
        <v>284</v>
      </c>
      <c r="C1756" s="141" t="s">
        <v>3464</v>
      </c>
      <c r="D1756" s="141" t="s">
        <v>3463</v>
      </c>
      <c r="E1756" s="141" t="s">
        <v>4314</v>
      </c>
      <c r="F1756" s="141" t="s">
        <v>4315</v>
      </c>
      <c r="G1756" s="141" t="s">
        <v>55</v>
      </c>
      <c r="H1756" s="141" t="s">
        <v>4110</v>
      </c>
      <c r="I1756" s="141" t="s">
        <v>3495</v>
      </c>
      <c r="J1756" s="141" t="s">
        <v>122</v>
      </c>
      <c r="K1756" s="141" t="s">
        <v>123</v>
      </c>
      <c r="L1756" s="141" t="s">
        <v>4140</v>
      </c>
      <c r="M1756" s="141" t="s">
        <v>238</v>
      </c>
      <c r="N1756" s="141" t="s">
        <v>303</v>
      </c>
      <c r="O1756" s="141" t="s">
        <v>287</v>
      </c>
      <c r="P1756" s="141" t="s">
        <v>3282</v>
      </c>
      <c r="Q1756" s="141" t="s">
        <v>288</v>
      </c>
      <c r="R1756" s="141" t="s">
        <v>3468</v>
      </c>
      <c r="S1756" s="148" t="s">
        <v>3280</v>
      </c>
      <c r="T1756" s="147">
        <v>2353158</v>
      </c>
      <c r="U1756" s="147">
        <v>1642881.48</v>
      </c>
      <c r="V1756" s="147">
        <v>727825</v>
      </c>
      <c r="W1756" s="147">
        <v>653828</v>
      </c>
    </row>
    <row r="1757" spans="1:23">
      <c r="A1757" s="141" t="s">
        <v>3465</v>
      </c>
      <c r="B1757" s="141" t="s">
        <v>284</v>
      </c>
      <c r="C1757" s="141" t="s">
        <v>3464</v>
      </c>
      <c r="D1757" s="141" t="s">
        <v>3463</v>
      </c>
      <c r="E1757" s="141" t="s">
        <v>4314</v>
      </c>
      <c r="F1757" s="141" t="s">
        <v>4315</v>
      </c>
      <c r="G1757" s="141" t="s">
        <v>55</v>
      </c>
      <c r="H1757" s="141" t="s">
        <v>4110</v>
      </c>
      <c r="I1757" s="141" t="s">
        <v>3495</v>
      </c>
      <c r="J1757" s="141" t="s">
        <v>122</v>
      </c>
      <c r="K1757" s="141" t="s">
        <v>123</v>
      </c>
      <c r="L1757" s="141" t="s">
        <v>4140</v>
      </c>
      <c r="M1757" s="141" t="s">
        <v>239</v>
      </c>
      <c r="N1757" s="141" t="s">
        <v>303</v>
      </c>
      <c r="O1757" s="141" t="s">
        <v>287</v>
      </c>
      <c r="P1757" s="141" t="s">
        <v>3282</v>
      </c>
      <c r="Q1757" s="141" t="s">
        <v>288</v>
      </c>
      <c r="R1757" s="141" t="s">
        <v>3468</v>
      </c>
      <c r="S1757" s="148" t="s">
        <v>3280</v>
      </c>
      <c r="T1757" s="147">
        <v>400000</v>
      </c>
      <c r="U1757" s="147">
        <v>221037.8</v>
      </c>
      <c r="V1757" s="147">
        <v>43824.03</v>
      </c>
      <c r="W1757" s="147">
        <v>43824.03</v>
      </c>
    </row>
    <row r="1758" spans="1:23">
      <c r="A1758" s="141" t="s">
        <v>3465</v>
      </c>
      <c r="B1758" s="141" t="s">
        <v>284</v>
      </c>
      <c r="C1758" s="141" t="s">
        <v>3464</v>
      </c>
      <c r="D1758" s="141" t="s">
        <v>3463</v>
      </c>
      <c r="E1758" s="141" t="s">
        <v>4314</v>
      </c>
      <c r="F1758" s="141" t="s">
        <v>4315</v>
      </c>
      <c r="G1758" s="141" t="s">
        <v>55</v>
      </c>
      <c r="H1758" s="141" t="s">
        <v>4110</v>
      </c>
      <c r="I1758" s="141" t="s">
        <v>3495</v>
      </c>
      <c r="J1758" s="141" t="s">
        <v>122</v>
      </c>
      <c r="K1758" s="141" t="s">
        <v>123</v>
      </c>
      <c r="L1758" s="141" t="s">
        <v>4140</v>
      </c>
      <c r="M1758" s="141" t="s">
        <v>240</v>
      </c>
      <c r="N1758" s="141" t="s">
        <v>303</v>
      </c>
      <c r="O1758" s="141" t="s">
        <v>287</v>
      </c>
      <c r="P1758" s="141" t="s">
        <v>3282</v>
      </c>
      <c r="Q1758" s="141" t="s">
        <v>288</v>
      </c>
      <c r="R1758" s="141" t="s">
        <v>3468</v>
      </c>
      <c r="S1758" s="148" t="s">
        <v>3280</v>
      </c>
      <c r="T1758" s="147">
        <v>150000</v>
      </c>
      <c r="U1758" s="147">
        <v>127647.4</v>
      </c>
      <c r="V1758" s="147">
        <v>102599.11</v>
      </c>
      <c r="W1758" s="147">
        <v>102599.11</v>
      </c>
    </row>
    <row r="1759" spans="1:23">
      <c r="A1759" s="141" t="s">
        <v>3465</v>
      </c>
      <c r="B1759" s="141" t="s">
        <v>284</v>
      </c>
      <c r="C1759" s="141" t="s">
        <v>3464</v>
      </c>
      <c r="D1759" s="141" t="s">
        <v>3463</v>
      </c>
      <c r="E1759" s="141" t="s">
        <v>4314</v>
      </c>
      <c r="F1759" s="141" t="s">
        <v>4315</v>
      </c>
      <c r="G1759" s="141" t="s">
        <v>55</v>
      </c>
      <c r="H1759" s="141" t="s">
        <v>4110</v>
      </c>
      <c r="I1759" s="141" t="s">
        <v>3495</v>
      </c>
      <c r="J1759" s="141" t="s">
        <v>122</v>
      </c>
      <c r="K1759" s="141" t="s">
        <v>123</v>
      </c>
      <c r="L1759" s="141" t="s">
        <v>4140</v>
      </c>
      <c r="M1759" s="141" t="s">
        <v>241</v>
      </c>
      <c r="N1759" s="141" t="s">
        <v>303</v>
      </c>
      <c r="O1759" s="141" t="s">
        <v>287</v>
      </c>
      <c r="P1759" s="141" t="s">
        <v>3282</v>
      </c>
      <c r="Q1759" s="141" t="s">
        <v>288</v>
      </c>
      <c r="R1759" s="141" t="s">
        <v>3468</v>
      </c>
      <c r="S1759" s="148" t="s">
        <v>3280</v>
      </c>
      <c r="T1759" s="147">
        <v>4950000</v>
      </c>
      <c r="U1759" s="147">
        <v>5205340</v>
      </c>
      <c r="V1759" s="147">
        <v>5204386</v>
      </c>
      <c r="W1759" s="147">
        <v>4004386</v>
      </c>
    </row>
    <row r="1760" spans="1:23">
      <c r="A1760" s="141" t="s">
        <v>3465</v>
      </c>
      <c r="B1760" s="141" t="s">
        <v>284</v>
      </c>
      <c r="C1760" s="141" t="s">
        <v>3464</v>
      </c>
      <c r="D1760" s="141" t="s">
        <v>3463</v>
      </c>
      <c r="E1760" s="141" t="s">
        <v>4314</v>
      </c>
      <c r="F1760" s="141" t="s">
        <v>4315</v>
      </c>
      <c r="G1760" s="141" t="s">
        <v>55</v>
      </c>
      <c r="H1760" s="141" t="s">
        <v>4110</v>
      </c>
      <c r="I1760" s="141" t="s">
        <v>3495</v>
      </c>
      <c r="J1760" s="141" t="s">
        <v>122</v>
      </c>
      <c r="K1760" s="141" t="s">
        <v>123</v>
      </c>
      <c r="L1760" s="141" t="s">
        <v>4140</v>
      </c>
      <c r="M1760" s="141" t="s">
        <v>243</v>
      </c>
      <c r="N1760" s="141" t="s">
        <v>303</v>
      </c>
      <c r="O1760" s="141" t="s">
        <v>287</v>
      </c>
      <c r="P1760" s="141" t="s">
        <v>3282</v>
      </c>
      <c r="Q1760" s="141" t="s">
        <v>288</v>
      </c>
      <c r="R1760" s="141" t="s">
        <v>3468</v>
      </c>
      <c r="S1760" s="148" t="s">
        <v>3280</v>
      </c>
      <c r="T1760" s="147">
        <v>810000</v>
      </c>
      <c r="U1760" s="147">
        <v>1466251.32</v>
      </c>
      <c r="V1760" s="147">
        <v>1392594.02</v>
      </c>
      <c r="W1760" s="147">
        <v>1392594.02</v>
      </c>
    </row>
    <row r="1761" spans="1:23">
      <c r="A1761" s="141" t="s">
        <v>3465</v>
      </c>
      <c r="B1761" s="141" t="s">
        <v>284</v>
      </c>
      <c r="C1761" s="141" t="s">
        <v>3464</v>
      </c>
      <c r="D1761" s="141" t="s">
        <v>3463</v>
      </c>
      <c r="E1761" s="141" t="s">
        <v>4314</v>
      </c>
      <c r="F1761" s="141" t="s">
        <v>4315</v>
      </c>
      <c r="G1761" s="141" t="s">
        <v>55</v>
      </c>
      <c r="H1761" s="141" t="s">
        <v>4110</v>
      </c>
      <c r="I1761" s="141" t="s">
        <v>3514</v>
      </c>
      <c r="J1761" s="141" t="s">
        <v>3600</v>
      </c>
      <c r="K1761" s="141" t="s">
        <v>192</v>
      </c>
      <c r="L1761" s="141" t="s">
        <v>4136</v>
      </c>
      <c r="M1761" s="141" t="s">
        <v>226</v>
      </c>
      <c r="N1761" s="141" t="s">
        <v>302</v>
      </c>
      <c r="O1761" s="141" t="s">
        <v>287</v>
      </c>
      <c r="P1761" s="141" t="s">
        <v>3282</v>
      </c>
      <c r="Q1761" s="141" t="s">
        <v>288</v>
      </c>
      <c r="R1761" s="141" t="s">
        <v>3468</v>
      </c>
      <c r="S1761" s="148" t="s">
        <v>3280</v>
      </c>
      <c r="T1761" s="147">
        <v>300000</v>
      </c>
      <c r="U1761" s="147">
        <v>300000</v>
      </c>
      <c r="V1761" s="147">
        <v>0</v>
      </c>
      <c r="W1761" s="147">
        <v>0</v>
      </c>
    </row>
    <row r="1762" spans="1:23">
      <c r="A1762" s="141" t="s">
        <v>3465</v>
      </c>
      <c r="B1762" s="141" t="s">
        <v>284</v>
      </c>
      <c r="C1762" s="141" t="s">
        <v>3464</v>
      </c>
      <c r="D1762" s="141" t="s">
        <v>3463</v>
      </c>
      <c r="E1762" s="141" t="s">
        <v>4314</v>
      </c>
      <c r="F1762" s="141" t="s">
        <v>4315</v>
      </c>
      <c r="G1762" s="141" t="s">
        <v>55</v>
      </c>
      <c r="H1762" s="141" t="s">
        <v>4110</v>
      </c>
      <c r="I1762" s="141" t="s">
        <v>3514</v>
      </c>
      <c r="J1762" s="141" t="s">
        <v>3600</v>
      </c>
      <c r="K1762" s="141" t="s">
        <v>192</v>
      </c>
      <c r="L1762" s="141" t="s">
        <v>4136</v>
      </c>
      <c r="M1762" s="141" t="s">
        <v>227</v>
      </c>
      <c r="N1762" s="141" t="s">
        <v>302</v>
      </c>
      <c r="O1762" s="141" t="s">
        <v>287</v>
      </c>
      <c r="P1762" s="141" t="s">
        <v>3282</v>
      </c>
      <c r="Q1762" s="141" t="s">
        <v>288</v>
      </c>
      <c r="R1762" s="141" t="s">
        <v>3468</v>
      </c>
      <c r="S1762" s="148" t="s">
        <v>3280</v>
      </c>
      <c r="T1762" s="147">
        <v>200000</v>
      </c>
      <c r="U1762" s="147">
        <v>350000</v>
      </c>
      <c r="V1762" s="147">
        <v>349500</v>
      </c>
      <c r="W1762" s="147">
        <v>349500</v>
      </c>
    </row>
    <row r="1763" spans="1:23">
      <c r="A1763" s="141" t="s">
        <v>3465</v>
      </c>
      <c r="B1763" s="141" t="s">
        <v>284</v>
      </c>
      <c r="C1763" s="141" t="s">
        <v>3464</v>
      </c>
      <c r="D1763" s="141" t="s">
        <v>3463</v>
      </c>
      <c r="E1763" s="141" t="s">
        <v>4314</v>
      </c>
      <c r="F1763" s="141" t="s">
        <v>4315</v>
      </c>
      <c r="G1763" s="141" t="s">
        <v>55</v>
      </c>
      <c r="H1763" s="141" t="s">
        <v>4110</v>
      </c>
      <c r="I1763" s="141" t="s">
        <v>3514</v>
      </c>
      <c r="J1763" s="141" t="s">
        <v>3600</v>
      </c>
      <c r="K1763" s="141" t="s">
        <v>192</v>
      </c>
      <c r="L1763" s="141" t="s">
        <v>4136</v>
      </c>
      <c r="M1763" s="141" t="s">
        <v>228</v>
      </c>
      <c r="N1763" s="141" t="s">
        <v>302</v>
      </c>
      <c r="O1763" s="141" t="s">
        <v>287</v>
      </c>
      <c r="P1763" s="141" t="s">
        <v>3282</v>
      </c>
      <c r="Q1763" s="141" t="s">
        <v>288</v>
      </c>
      <c r="R1763" s="141" t="s">
        <v>3468</v>
      </c>
      <c r="S1763" s="148" t="s">
        <v>3280</v>
      </c>
      <c r="T1763" s="147">
        <v>1253140</v>
      </c>
      <c r="U1763" s="147">
        <v>150000</v>
      </c>
      <c r="V1763" s="147">
        <v>0</v>
      </c>
      <c r="W1763" s="147">
        <v>0</v>
      </c>
    </row>
    <row r="1764" spans="1:23">
      <c r="A1764" s="141" t="s">
        <v>3465</v>
      </c>
      <c r="B1764" s="141" t="s">
        <v>284</v>
      </c>
      <c r="C1764" s="141" t="s">
        <v>3464</v>
      </c>
      <c r="D1764" s="141" t="s">
        <v>3463</v>
      </c>
      <c r="E1764" s="141" t="s">
        <v>4314</v>
      </c>
      <c r="F1764" s="141" t="s">
        <v>4315</v>
      </c>
      <c r="G1764" s="141" t="s">
        <v>55</v>
      </c>
      <c r="H1764" s="141" t="s">
        <v>4110</v>
      </c>
      <c r="I1764" s="141" t="s">
        <v>3514</v>
      </c>
      <c r="J1764" s="141" t="s">
        <v>3600</v>
      </c>
      <c r="K1764" s="141" t="s">
        <v>192</v>
      </c>
      <c r="L1764" s="141" t="s">
        <v>4136</v>
      </c>
      <c r="M1764" s="141" t="s">
        <v>229</v>
      </c>
      <c r="N1764" s="141" t="s">
        <v>302</v>
      </c>
      <c r="O1764" s="141" t="s">
        <v>287</v>
      </c>
      <c r="P1764" s="141" t="s">
        <v>3282</v>
      </c>
      <c r="Q1764" s="141" t="s">
        <v>288</v>
      </c>
      <c r="R1764" s="141" t="s">
        <v>3468</v>
      </c>
      <c r="S1764" s="148" t="s">
        <v>3280</v>
      </c>
      <c r="T1764" s="147">
        <v>490000</v>
      </c>
      <c r="U1764" s="147">
        <v>490000</v>
      </c>
      <c r="V1764" s="147">
        <v>305856</v>
      </c>
      <c r="W1764" s="147">
        <v>229392</v>
      </c>
    </row>
    <row r="1765" spans="1:23">
      <c r="A1765" s="141" t="s">
        <v>3465</v>
      </c>
      <c r="B1765" s="141" t="s">
        <v>284</v>
      </c>
      <c r="C1765" s="141" t="s">
        <v>3464</v>
      </c>
      <c r="D1765" s="141" t="s">
        <v>3463</v>
      </c>
      <c r="E1765" s="141" t="s">
        <v>4314</v>
      </c>
      <c r="F1765" s="141" t="s">
        <v>4315</v>
      </c>
      <c r="G1765" s="141" t="s">
        <v>55</v>
      </c>
      <c r="H1765" s="141" t="s">
        <v>4110</v>
      </c>
      <c r="I1765" s="141" t="s">
        <v>3514</v>
      </c>
      <c r="J1765" s="141" t="s">
        <v>3600</v>
      </c>
      <c r="K1765" s="141" t="s">
        <v>192</v>
      </c>
      <c r="L1765" s="141" t="s">
        <v>4136</v>
      </c>
      <c r="M1765" s="141" t="s">
        <v>231</v>
      </c>
      <c r="N1765" s="141" t="s">
        <v>302</v>
      </c>
      <c r="O1765" s="141" t="s">
        <v>287</v>
      </c>
      <c r="P1765" s="141" t="s">
        <v>3282</v>
      </c>
      <c r="Q1765" s="141" t="s">
        <v>288</v>
      </c>
      <c r="R1765" s="141" t="s">
        <v>3468</v>
      </c>
      <c r="S1765" s="148" t="s">
        <v>3280</v>
      </c>
      <c r="T1765" s="147">
        <v>400000</v>
      </c>
      <c r="U1765" s="147">
        <v>2860000</v>
      </c>
      <c r="V1765" s="147">
        <v>530000</v>
      </c>
      <c r="W1765" s="147">
        <v>530000</v>
      </c>
    </row>
    <row r="1766" spans="1:23">
      <c r="A1766" s="141" t="s">
        <v>3465</v>
      </c>
      <c r="B1766" s="141" t="s">
        <v>284</v>
      </c>
      <c r="C1766" s="141" t="s">
        <v>3464</v>
      </c>
      <c r="D1766" s="141" t="s">
        <v>3463</v>
      </c>
      <c r="E1766" s="141" t="s">
        <v>4314</v>
      </c>
      <c r="F1766" s="141" t="s">
        <v>4315</v>
      </c>
      <c r="G1766" s="141" t="s">
        <v>55</v>
      </c>
      <c r="H1766" s="141" t="s">
        <v>4110</v>
      </c>
      <c r="I1766" s="141" t="s">
        <v>3514</v>
      </c>
      <c r="J1766" s="141" t="s">
        <v>3600</v>
      </c>
      <c r="K1766" s="141" t="s">
        <v>192</v>
      </c>
      <c r="L1766" s="141" t="s">
        <v>4136</v>
      </c>
      <c r="M1766" s="141" t="s">
        <v>232</v>
      </c>
      <c r="N1766" s="141" t="s">
        <v>302</v>
      </c>
      <c r="O1766" s="141" t="s">
        <v>287</v>
      </c>
      <c r="P1766" s="141" t="s">
        <v>3282</v>
      </c>
      <c r="Q1766" s="141" t="s">
        <v>288</v>
      </c>
      <c r="R1766" s="141" t="s">
        <v>3468</v>
      </c>
      <c r="S1766" s="148" t="s">
        <v>3280</v>
      </c>
      <c r="T1766" s="147">
        <v>1880000</v>
      </c>
      <c r="U1766" s="147">
        <v>1880000</v>
      </c>
      <c r="V1766" s="147">
        <v>679950.08</v>
      </c>
      <c r="W1766" s="147">
        <v>679950.08</v>
      </c>
    </row>
    <row r="1767" spans="1:23">
      <c r="A1767" s="141" t="s">
        <v>3465</v>
      </c>
      <c r="B1767" s="141" t="s">
        <v>284</v>
      </c>
      <c r="C1767" s="141" t="s">
        <v>3464</v>
      </c>
      <c r="D1767" s="141" t="s">
        <v>3463</v>
      </c>
      <c r="E1767" s="141" t="s">
        <v>4314</v>
      </c>
      <c r="F1767" s="141" t="s">
        <v>4315</v>
      </c>
      <c r="G1767" s="141" t="s">
        <v>55</v>
      </c>
      <c r="H1767" s="141" t="s">
        <v>4110</v>
      </c>
      <c r="I1767" s="141" t="s">
        <v>3514</v>
      </c>
      <c r="J1767" s="141" t="s">
        <v>3600</v>
      </c>
      <c r="K1767" s="141" t="s">
        <v>192</v>
      </c>
      <c r="L1767" s="141" t="s">
        <v>4136</v>
      </c>
      <c r="M1767" s="141" t="s">
        <v>233</v>
      </c>
      <c r="N1767" s="141" t="s">
        <v>302</v>
      </c>
      <c r="O1767" s="141" t="s">
        <v>287</v>
      </c>
      <c r="P1767" s="141" t="s">
        <v>3282</v>
      </c>
      <c r="Q1767" s="141" t="s">
        <v>288</v>
      </c>
      <c r="R1767" s="141" t="s">
        <v>3468</v>
      </c>
      <c r="S1767" s="148" t="s">
        <v>3280</v>
      </c>
      <c r="T1767" s="147">
        <v>300000</v>
      </c>
      <c r="U1767" s="147">
        <v>645000.66</v>
      </c>
      <c r="V1767" s="147">
        <v>534958.66</v>
      </c>
      <c r="W1767" s="147">
        <v>534958.66</v>
      </c>
    </row>
    <row r="1768" spans="1:23">
      <c r="A1768" s="141" t="s">
        <v>3465</v>
      </c>
      <c r="B1768" s="141" t="s">
        <v>284</v>
      </c>
      <c r="C1768" s="141" t="s">
        <v>3464</v>
      </c>
      <c r="D1768" s="141" t="s">
        <v>3463</v>
      </c>
      <c r="E1768" s="141" t="s">
        <v>4314</v>
      </c>
      <c r="F1768" s="141" t="s">
        <v>4315</v>
      </c>
      <c r="G1768" s="141" t="s">
        <v>55</v>
      </c>
      <c r="H1768" s="141" t="s">
        <v>4110</v>
      </c>
      <c r="I1768" s="141" t="s">
        <v>3514</v>
      </c>
      <c r="J1768" s="141" t="s">
        <v>3600</v>
      </c>
      <c r="K1768" s="141" t="s">
        <v>192</v>
      </c>
      <c r="L1768" s="141" t="s">
        <v>4140</v>
      </c>
      <c r="M1768" s="141" t="s">
        <v>235</v>
      </c>
      <c r="N1768" s="141" t="s">
        <v>302</v>
      </c>
      <c r="O1768" s="141" t="s">
        <v>287</v>
      </c>
      <c r="P1768" s="141" t="s">
        <v>3282</v>
      </c>
      <c r="Q1768" s="141" t="s">
        <v>288</v>
      </c>
      <c r="R1768" s="141" t="s">
        <v>3468</v>
      </c>
      <c r="S1768" s="148" t="s">
        <v>3280</v>
      </c>
      <c r="T1768" s="147">
        <v>7140000</v>
      </c>
      <c r="U1768" s="147">
        <v>5724999.3399999999</v>
      </c>
      <c r="V1768" s="147">
        <v>3994580.12</v>
      </c>
      <c r="W1768" s="147">
        <v>3994580.12</v>
      </c>
    </row>
    <row r="1769" spans="1:23">
      <c r="A1769" s="141" t="s">
        <v>3465</v>
      </c>
      <c r="B1769" s="141" t="s">
        <v>284</v>
      </c>
      <c r="C1769" s="141" t="s">
        <v>3464</v>
      </c>
      <c r="D1769" s="141" t="s">
        <v>3463</v>
      </c>
      <c r="E1769" s="141" t="s">
        <v>4314</v>
      </c>
      <c r="F1769" s="141" t="s">
        <v>4315</v>
      </c>
      <c r="G1769" s="141" t="s">
        <v>55</v>
      </c>
      <c r="H1769" s="141" t="s">
        <v>4110</v>
      </c>
      <c r="I1769" s="141" t="s">
        <v>3514</v>
      </c>
      <c r="J1769" s="141" t="s">
        <v>3600</v>
      </c>
      <c r="K1769" s="141" t="s">
        <v>192</v>
      </c>
      <c r="L1769" s="141" t="s">
        <v>4140</v>
      </c>
      <c r="M1769" s="141" t="s">
        <v>236</v>
      </c>
      <c r="N1769" s="141" t="s">
        <v>302</v>
      </c>
      <c r="O1769" s="141" t="s">
        <v>287</v>
      </c>
      <c r="P1769" s="141" t="s">
        <v>3282</v>
      </c>
      <c r="Q1769" s="141" t="s">
        <v>288</v>
      </c>
      <c r="R1769" s="141" t="s">
        <v>3468</v>
      </c>
      <c r="S1769" s="148" t="s">
        <v>3280</v>
      </c>
      <c r="T1769" s="147">
        <v>270000</v>
      </c>
      <c r="U1769" s="147">
        <v>270000</v>
      </c>
      <c r="V1769" s="147">
        <v>162922.6</v>
      </c>
      <c r="W1769" s="147">
        <v>162922.6</v>
      </c>
    </row>
    <row r="1770" spans="1:23">
      <c r="A1770" s="141" t="s">
        <v>3465</v>
      </c>
      <c r="B1770" s="141" t="s">
        <v>284</v>
      </c>
      <c r="C1770" s="141" t="s">
        <v>3464</v>
      </c>
      <c r="D1770" s="141" t="s">
        <v>3463</v>
      </c>
      <c r="E1770" s="141" t="s">
        <v>4314</v>
      </c>
      <c r="F1770" s="141" t="s">
        <v>4315</v>
      </c>
      <c r="G1770" s="141" t="s">
        <v>55</v>
      </c>
      <c r="H1770" s="141" t="s">
        <v>4110</v>
      </c>
      <c r="I1770" s="141" t="s">
        <v>3514</v>
      </c>
      <c r="J1770" s="141" t="s">
        <v>3600</v>
      </c>
      <c r="K1770" s="141" t="s">
        <v>192</v>
      </c>
      <c r="L1770" s="141" t="s">
        <v>4140</v>
      </c>
      <c r="M1770" s="141" t="s">
        <v>237</v>
      </c>
      <c r="N1770" s="141" t="s">
        <v>302</v>
      </c>
      <c r="O1770" s="141" t="s">
        <v>287</v>
      </c>
      <c r="P1770" s="141" t="s">
        <v>3282</v>
      </c>
      <c r="Q1770" s="141" t="s">
        <v>288</v>
      </c>
      <c r="R1770" s="141" t="s">
        <v>3468</v>
      </c>
      <c r="S1770" s="148" t="s">
        <v>3280</v>
      </c>
      <c r="T1770" s="147">
        <v>3253597</v>
      </c>
      <c r="U1770" s="147">
        <v>1603597</v>
      </c>
      <c r="V1770" s="147">
        <v>136336.1</v>
      </c>
      <c r="W1770" s="147">
        <v>136336.1</v>
      </c>
    </row>
    <row r="1771" spans="1:23">
      <c r="A1771" s="141" t="s">
        <v>3465</v>
      </c>
      <c r="B1771" s="141" t="s">
        <v>284</v>
      </c>
      <c r="C1771" s="141" t="s">
        <v>3464</v>
      </c>
      <c r="D1771" s="141" t="s">
        <v>3463</v>
      </c>
      <c r="E1771" s="141" t="s">
        <v>4314</v>
      </c>
      <c r="F1771" s="141" t="s">
        <v>4315</v>
      </c>
      <c r="G1771" s="141" t="s">
        <v>55</v>
      </c>
      <c r="H1771" s="141" t="s">
        <v>4110</v>
      </c>
      <c r="I1771" s="141" t="s">
        <v>3514</v>
      </c>
      <c r="J1771" s="141" t="s">
        <v>3600</v>
      </c>
      <c r="K1771" s="141" t="s">
        <v>192</v>
      </c>
      <c r="L1771" s="141" t="s">
        <v>4140</v>
      </c>
      <c r="M1771" s="141" t="s">
        <v>238</v>
      </c>
      <c r="N1771" s="141" t="s">
        <v>302</v>
      </c>
      <c r="O1771" s="141" t="s">
        <v>287</v>
      </c>
      <c r="P1771" s="141" t="s">
        <v>3282</v>
      </c>
      <c r="Q1771" s="141" t="s">
        <v>288</v>
      </c>
      <c r="R1771" s="141" t="s">
        <v>3468</v>
      </c>
      <c r="S1771" s="148" t="s">
        <v>3280</v>
      </c>
      <c r="T1771" s="147">
        <v>100000</v>
      </c>
      <c r="U1771" s="147">
        <v>150000</v>
      </c>
      <c r="V1771" s="147">
        <v>144630</v>
      </c>
      <c r="W1771" s="147">
        <v>144630</v>
      </c>
    </row>
    <row r="1772" spans="1:23">
      <c r="A1772" s="141" t="s">
        <v>3465</v>
      </c>
      <c r="B1772" s="141" t="s">
        <v>284</v>
      </c>
      <c r="C1772" s="141" t="s">
        <v>3464</v>
      </c>
      <c r="D1772" s="141" t="s">
        <v>3463</v>
      </c>
      <c r="E1772" s="141" t="s">
        <v>4314</v>
      </c>
      <c r="F1772" s="141" t="s">
        <v>4315</v>
      </c>
      <c r="G1772" s="141" t="s">
        <v>55</v>
      </c>
      <c r="H1772" s="141" t="s">
        <v>4110</v>
      </c>
      <c r="I1772" s="141" t="s">
        <v>3514</v>
      </c>
      <c r="J1772" s="141" t="s">
        <v>3600</v>
      </c>
      <c r="K1772" s="141" t="s">
        <v>192</v>
      </c>
      <c r="L1772" s="141" t="s">
        <v>4140</v>
      </c>
      <c r="M1772" s="141" t="s">
        <v>239</v>
      </c>
      <c r="N1772" s="141" t="s">
        <v>302</v>
      </c>
      <c r="O1772" s="141" t="s">
        <v>287</v>
      </c>
      <c r="P1772" s="141" t="s">
        <v>3282</v>
      </c>
      <c r="Q1772" s="141" t="s">
        <v>288</v>
      </c>
      <c r="R1772" s="141" t="s">
        <v>3468</v>
      </c>
      <c r="S1772" s="148" t="s">
        <v>3280</v>
      </c>
      <c r="T1772" s="147">
        <v>150000</v>
      </c>
      <c r="U1772" s="147">
        <v>150000</v>
      </c>
      <c r="V1772" s="147">
        <v>22939.200000000001</v>
      </c>
      <c r="W1772" s="147">
        <v>22939.200000000001</v>
      </c>
    </row>
    <row r="1773" spans="1:23">
      <c r="A1773" s="141" t="s">
        <v>3465</v>
      </c>
      <c r="B1773" s="141" t="s">
        <v>284</v>
      </c>
      <c r="C1773" s="141" t="s">
        <v>3464</v>
      </c>
      <c r="D1773" s="141" t="s">
        <v>3463</v>
      </c>
      <c r="E1773" s="141" t="s">
        <v>4314</v>
      </c>
      <c r="F1773" s="141" t="s">
        <v>4315</v>
      </c>
      <c r="G1773" s="141" t="s">
        <v>55</v>
      </c>
      <c r="H1773" s="141" t="s">
        <v>4110</v>
      </c>
      <c r="I1773" s="141" t="s">
        <v>3514</v>
      </c>
      <c r="J1773" s="141" t="s">
        <v>3600</v>
      </c>
      <c r="K1773" s="141" t="s">
        <v>192</v>
      </c>
      <c r="L1773" s="141" t="s">
        <v>4140</v>
      </c>
      <c r="M1773" s="141" t="s">
        <v>240</v>
      </c>
      <c r="N1773" s="141" t="s">
        <v>302</v>
      </c>
      <c r="O1773" s="141" t="s">
        <v>287</v>
      </c>
      <c r="P1773" s="141" t="s">
        <v>3282</v>
      </c>
      <c r="Q1773" s="141" t="s">
        <v>288</v>
      </c>
      <c r="R1773" s="141" t="s">
        <v>3468</v>
      </c>
      <c r="S1773" s="148" t="s">
        <v>3280</v>
      </c>
      <c r="T1773" s="147">
        <v>2880000</v>
      </c>
      <c r="U1773" s="147">
        <v>3133140</v>
      </c>
      <c r="V1773" s="147">
        <v>118767</v>
      </c>
      <c r="W1773" s="147">
        <v>118767</v>
      </c>
    </row>
    <row r="1774" spans="1:23">
      <c r="A1774" s="141" t="s">
        <v>3465</v>
      </c>
      <c r="B1774" s="141" t="s">
        <v>284</v>
      </c>
      <c r="C1774" s="141" t="s">
        <v>3464</v>
      </c>
      <c r="D1774" s="141" t="s">
        <v>3463</v>
      </c>
      <c r="E1774" s="141" t="s">
        <v>4314</v>
      </c>
      <c r="F1774" s="141" t="s">
        <v>4315</v>
      </c>
      <c r="G1774" s="141" t="s">
        <v>55</v>
      </c>
      <c r="H1774" s="141" t="s">
        <v>4110</v>
      </c>
      <c r="I1774" s="141" t="s">
        <v>3514</v>
      </c>
      <c r="J1774" s="141" t="s">
        <v>3600</v>
      </c>
      <c r="K1774" s="141" t="s">
        <v>192</v>
      </c>
      <c r="L1774" s="141" t="s">
        <v>4140</v>
      </c>
      <c r="M1774" s="141" t="s">
        <v>241</v>
      </c>
      <c r="N1774" s="141" t="s">
        <v>302</v>
      </c>
      <c r="O1774" s="141" t="s">
        <v>287</v>
      </c>
      <c r="P1774" s="141" t="s">
        <v>3282</v>
      </c>
      <c r="Q1774" s="141" t="s">
        <v>288</v>
      </c>
      <c r="R1774" s="141" t="s">
        <v>3468</v>
      </c>
      <c r="S1774" s="148" t="s">
        <v>3280</v>
      </c>
      <c r="T1774" s="147">
        <v>2070000</v>
      </c>
      <c r="U1774" s="147">
        <v>2180000</v>
      </c>
      <c r="V1774" s="147">
        <v>2078182.76</v>
      </c>
      <c r="W1774" s="147">
        <v>1628182.76</v>
      </c>
    </row>
    <row r="1775" spans="1:23">
      <c r="A1775" s="141" t="s">
        <v>3465</v>
      </c>
      <c r="B1775" s="141" t="s">
        <v>284</v>
      </c>
      <c r="C1775" s="141" t="s">
        <v>3464</v>
      </c>
      <c r="D1775" s="141" t="s">
        <v>3463</v>
      </c>
      <c r="E1775" s="141" t="s">
        <v>4314</v>
      </c>
      <c r="F1775" s="141" t="s">
        <v>4315</v>
      </c>
      <c r="G1775" s="141" t="s">
        <v>55</v>
      </c>
      <c r="H1775" s="141" t="s">
        <v>4110</v>
      </c>
      <c r="I1775" s="141" t="s">
        <v>3514</v>
      </c>
      <c r="J1775" s="141" t="s">
        <v>3600</v>
      </c>
      <c r="K1775" s="141" t="s">
        <v>192</v>
      </c>
      <c r="L1775" s="141" t="s">
        <v>4140</v>
      </c>
      <c r="M1775" s="141" t="s">
        <v>243</v>
      </c>
      <c r="N1775" s="141" t="s">
        <v>302</v>
      </c>
      <c r="O1775" s="141" t="s">
        <v>287</v>
      </c>
      <c r="P1775" s="141" t="s">
        <v>3282</v>
      </c>
      <c r="Q1775" s="141" t="s">
        <v>288</v>
      </c>
      <c r="R1775" s="141" t="s">
        <v>3468</v>
      </c>
      <c r="S1775" s="148" t="s">
        <v>3280</v>
      </c>
      <c r="T1775" s="147">
        <v>655000</v>
      </c>
      <c r="U1775" s="147">
        <v>855000</v>
      </c>
      <c r="V1775" s="147">
        <v>349730.53</v>
      </c>
      <c r="W1775" s="147">
        <v>349730.53</v>
      </c>
    </row>
    <row r="1776" spans="1:23">
      <c r="A1776" s="141" t="s">
        <v>3465</v>
      </c>
      <c r="B1776" s="141" t="s">
        <v>284</v>
      </c>
      <c r="C1776" s="141" t="s">
        <v>3464</v>
      </c>
      <c r="D1776" s="141" t="s">
        <v>3463</v>
      </c>
      <c r="E1776" s="141" t="s">
        <v>4314</v>
      </c>
      <c r="F1776" s="141" t="s">
        <v>4315</v>
      </c>
      <c r="G1776" s="141" t="s">
        <v>55</v>
      </c>
      <c r="H1776" s="141" t="s">
        <v>4110</v>
      </c>
      <c r="I1776" s="141" t="s">
        <v>3514</v>
      </c>
      <c r="J1776" s="141" t="s">
        <v>3600</v>
      </c>
      <c r="K1776" s="141" t="s">
        <v>196</v>
      </c>
      <c r="L1776" s="141" t="s">
        <v>4136</v>
      </c>
      <c r="M1776" s="141" t="s">
        <v>227</v>
      </c>
      <c r="N1776" s="141" t="s">
        <v>303</v>
      </c>
      <c r="O1776" s="141" t="s">
        <v>287</v>
      </c>
      <c r="P1776" s="141" t="s">
        <v>3282</v>
      </c>
      <c r="Q1776" s="141" t="s">
        <v>288</v>
      </c>
      <c r="R1776" s="141" t="s">
        <v>3468</v>
      </c>
      <c r="S1776" s="148" t="s">
        <v>3280</v>
      </c>
      <c r="T1776" s="147">
        <v>844800</v>
      </c>
      <c r="U1776" s="147">
        <v>844800</v>
      </c>
      <c r="V1776" s="147">
        <v>844800</v>
      </c>
      <c r="W1776" s="147">
        <v>631200</v>
      </c>
    </row>
    <row r="1777" spans="1:23">
      <c r="A1777" s="141" t="s">
        <v>3465</v>
      </c>
      <c r="B1777" s="141" t="s">
        <v>284</v>
      </c>
      <c r="C1777" s="141" t="s">
        <v>3464</v>
      </c>
      <c r="D1777" s="141" t="s">
        <v>3463</v>
      </c>
      <c r="E1777" s="141" t="s">
        <v>4314</v>
      </c>
      <c r="F1777" s="141" t="s">
        <v>4315</v>
      </c>
      <c r="G1777" s="141" t="s">
        <v>55</v>
      </c>
      <c r="H1777" s="141" t="s">
        <v>4110</v>
      </c>
      <c r="I1777" s="141" t="s">
        <v>3514</v>
      </c>
      <c r="J1777" s="141" t="s">
        <v>3600</v>
      </c>
      <c r="K1777" s="141" t="s">
        <v>196</v>
      </c>
      <c r="L1777" s="141" t="s">
        <v>4136</v>
      </c>
      <c r="M1777" s="141" t="s">
        <v>229</v>
      </c>
      <c r="N1777" s="141" t="s">
        <v>303</v>
      </c>
      <c r="O1777" s="141" t="s">
        <v>287</v>
      </c>
      <c r="P1777" s="141" t="s">
        <v>3282</v>
      </c>
      <c r="Q1777" s="141" t="s">
        <v>288</v>
      </c>
      <c r="R1777" s="141" t="s">
        <v>3468</v>
      </c>
      <c r="S1777" s="148" t="s">
        <v>3280</v>
      </c>
      <c r="T1777" s="147">
        <v>326657</v>
      </c>
      <c r="U1777" s="147">
        <v>326657</v>
      </c>
      <c r="V1777" s="147">
        <v>321359.96000000002</v>
      </c>
      <c r="W1777" s="147">
        <v>214239.93</v>
      </c>
    </row>
    <row r="1778" spans="1:23">
      <c r="A1778" s="141" t="s">
        <v>3465</v>
      </c>
      <c r="B1778" s="141" t="s">
        <v>284</v>
      </c>
      <c r="C1778" s="141" t="s">
        <v>3464</v>
      </c>
      <c r="D1778" s="141" t="s">
        <v>3463</v>
      </c>
      <c r="E1778" s="141" t="s">
        <v>4314</v>
      </c>
      <c r="F1778" s="141" t="s">
        <v>4315</v>
      </c>
      <c r="G1778" s="141" t="s">
        <v>55</v>
      </c>
      <c r="H1778" s="141" t="s">
        <v>4110</v>
      </c>
      <c r="I1778" s="141" t="s">
        <v>3514</v>
      </c>
      <c r="J1778" s="141" t="s">
        <v>3600</v>
      </c>
      <c r="K1778" s="141" t="s">
        <v>196</v>
      </c>
      <c r="L1778" s="141" t="s">
        <v>4136</v>
      </c>
      <c r="M1778" s="141" t="s">
        <v>231</v>
      </c>
      <c r="N1778" s="141" t="s">
        <v>303</v>
      </c>
      <c r="O1778" s="141" t="s">
        <v>287</v>
      </c>
      <c r="P1778" s="141" t="s">
        <v>3282</v>
      </c>
      <c r="Q1778" s="141" t="s">
        <v>288</v>
      </c>
      <c r="R1778" s="141" t="s">
        <v>3468</v>
      </c>
      <c r="S1778" s="148" t="s">
        <v>3280</v>
      </c>
      <c r="T1778" s="147">
        <v>20669</v>
      </c>
      <c r="U1778" s="147">
        <v>129482</v>
      </c>
      <c r="V1778" s="147">
        <v>129093.18</v>
      </c>
      <c r="W1778" s="147">
        <v>129093.18</v>
      </c>
    </row>
    <row r="1779" spans="1:23">
      <c r="A1779" s="141" t="s">
        <v>3465</v>
      </c>
      <c r="B1779" s="141" t="s">
        <v>284</v>
      </c>
      <c r="C1779" s="141" t="s">
        <v>3464</v>
      </c>
      <c r="D1779" s="141" t="s">
        <v>3463</v>
      </c>
      <c r="E1779" s="141" t="s">
        <v>4314</v>
      </c>
      <c r="F1779" s="141" t="s">
        <v>4315</v>
      </c>
      <c r="G1779" s="141" t="s">
        <v>55</v>
      </c>
      <c r="H1779" s="141" t="s">
        <v>4110</v>
      </c>
      <c r="I1779" s="141" t="s">
        <v>3514</v>
      </c>
      <c r="J1779" s="141" t="s">
        <v>3600</v>
      </c>
      <c r="K1779" s="141" t="s">
        <v>196</v>
      </c>
      <c r="L1779" s="141" t="s">
        <v>4136</v>
      </c>
      <c r="M1779" s="141" t="s">
        <v>232</v>
      </c>
      <c r="N1779" s="141" t="s">
        <v>303</v>
      </c>
      <c r="O1779" s="141" t="s">
        <v>287</v>
      </c>
      <c r="P1779" s="141" t="s">
        <v>3282</v>
      </c>
      <c r="Q1779" s="141" t="s">
        <v>288</v>
      </c>
      <c r="R1779" s="141" t="s">
        <v>3468</v>
      </c>
      <c r="S1779" s="148" t="s">
        <v>3280</v>
      </c>
      <c r="T1779" s="147">
        <v>1437715</v>
      </c>
      <c r="U1779" s="147">
        <v>625872</v>
      </c>
      <c r="V1779" s="147">
        <v>0</v>
      </c>
      <c r="W1779" s="147">
        <v>0</v>
      </c>
    </row>
    <row r="1780" spans="1:23">
      <c r="A1780" s="141" t="s">
        <v>3465</v>
      </c>
      <c r="B1780" s="141" t="s">
        <v>284</v>
      </c>
      <c r="C1780" s="141" t="s">
        <v>3464</v>
      </c>
      <c r="D1780" s="141" t="s">
        <v>3463</v>
      </c>
      <c r="E1780" s="141" t="s">
        <v>4314</v>
      </c>
      <c r="F1780" s="141" t="s">
        <v>4315</v>
      </c>
      <c r="G1780" s="141" t="s">
        <v>55</v>
      </c>
      <c r="H1780" s="141" t="s">
        <v>4110</v>
      </c>
      <c r="I1780" s="141" t="s">
        <v>3514</v>
      </c>
      <c r="J1780" s="141" t="s">
        <v>3600</v>
      </c>
      <c r="K1780" s="141" t="s">
        <v>196</v>
      </c>
      <c r="L1780" s="141" t="s">
        <v>4140</v>
      </c>
      <c r="M1780" s="141" t="s">
        <v>235</v>
      </c>
      <c r="N1780" s="141" t="s">
        <v>303</v>
      </c>
      <c r="O1780" s="141" t="s">
        <v>287</v>
      </c>
      <c r="P1780" s="141" t="s">
        <v>3282</v>
      </c>
      <c r="Q1780" s="141" t="s">
        <v>288</v>
      </c>
      <c r="R1780" s="141" t="s">
        <v>3468</v>
      </c>
      <c r="S1780" s="148" t="s">
        <v>3280</v>
      </c>
      <c r="T1780" s="147">
        <v>55000</v>
      </c>
      <c r="U1780" s="147">
        <v>62600</v>
      </c>
      <c r="V1780" s="147">
        <v>32555.01</v>
      </c>
      <c r="W1780" s="147">
        <v>32555.01</v>
      </c>
    </row>
    <row r="1781" spans="1:23">
      <c r="A1781" s="141" t="s">
        <v>3465</v>
      </c>
      <c r="B1781" s="141" t="s">
        <v>284</v>
      </c>
      <c r="C1781" s="141" t="s">
        <v>3464</v>
      </c>
      <c r="D1781" s="141" t="s">
        <v>3463</v>
      </c>
      <c r="E1781" s="141" t="s">
        <v>4314</v>
      </c>
      <c r="F1781" s="141" t="s">
        <v>4315</v>
      </c>
      <c r="G1781" s="141" t="s">
        <v>55</v>
      </c>
      <c r="H1781" s="141" t="s">
        <v>4110</v>
      </c>
      <c r="I1781" s="141" t="s">
        <v>3514</v>
      </c>
      <c r="J1781" s="141" t="s">
        <v>3600</v>
      </c>
      <c r="K1781" s="141" t="s">
        <v>196</v>
      </c>
      <c r="L1781" s="141" t="s">
        <v>4140</v>
      </c>
      <c r="M1781" s="141" t="s">
        <v>236</v>
      </c>
      <c r="N1781" s="141" t="s">
        <v>303</v>
      </c>
      <c r="O1781" s="141" t="s">
        <v>287</v>
      </c>
      <c r="P1781" s="141" t="s">
        <v>3282</v>
      </c>
      <c r="Q1781" s="141" t="s">
        <v>288</v>
      </c>
      <c r="R1781" s="141" t="s">
        <v>3468</v>
      </c>
      <c r="S1781" s="148" t="s">
        <v>3280</v>
      </c>
      <c r="T1781" s="147">
        <v>5320000</v>
      </c>
      <c r="U1781" s="147">
        <v>1616087</v>
      </c>
      <c r="V1781" s="147">
        <v>706533.45</v>
      </c>
      <c r="W1781" s="147">
        <v>706533.45</v>
      </c>
    </row>
    <row r="1782" spans="1:23">
      <c r="A1782" s="141" t="s">
        <v>3465</v>
      </c>
      <c r="B1782" s="141" t="s">
        <v>284</v>
      </c>
      <c r="C1782" s="141" t="s">
        <v>3464</v>
      </c>
      <c r="D1782" s="141" t="s">
        <v>3463</v>
      </c>
      <c r="E1782" s="141" t="s">
        <v>4314</v>
      </c>
      <c r="F1782" s="141" t="s">
        <v>4315</v>
      </c>
      <c r="G1782" s="141" t="s">
        <v>55</v>
      </c>
      <c r="H1782" s="141" t="s">
        <v>4110</v>
      </c>
      <c r="I1782" s="141" t="s">
        <v>3514</v>
      </c>
      <c r="J1782" s="141" t="s">
        <v>3600</v>
      </c>
      <c r="K1782" s="141" t="s">
        <v>196</v>
      </c>
      <c r="L1782" s="141" t="s">
        <v>4140</v>
      </c>
      <c r="M1782" s="141" t="s">
        <v>237</v>
      </c>
      <c r="N1782" s="141" t="s">
        <v>303</v>
      </c>
      <c r="O1782" s="141" t="s">
        <v>287</v>
      </c>
      <c r="P1782" s="141" t="s">
        <v>3282</v>
      </c>
      <c r="Q1782" s="141" t="s">
        <v>288</v>
      </c>
      <c r="R1782" s="141" t="s">
        <v>3468</v>
      </c>
      <c r="S1782" s="148" t="s">
        <v>3280</v>
      </c>
      <c r="T1782" s="147">
        <v>3632746</v>
      </c>
      <c r="U1782" s="147">
        <v>1969702.56</v>
      </c>
      <c r="V1782" s="147">
        <v>1692149.5</v>
      </c>
      <c r="W1782" s="147">
        <v>1692149.5</v>
      </c>
    </row>
    <row r="1783" spans="1:23">
      <c r="A1783" s="141" t="s">
        <v>3465</v>
      </c>
      <c r="B1783" s="141" t="s">
        <v>284</v>
      </c>
      <c r="C1783" s="141" t="s">
        <v>3464</v>
      </c>
      <c r="D1783" s="141" t="s">
        <v>3463</v>
      </c>
      <c r="E1783" s="141" t="s">
        <v>4314</v>
      </c>
      <c r="F1783" s="141" t="s">
        <v>4315</v>
      </c>
      <c r="G1783" s="141" t="s">
        <v>55</v>
      </c>
      <c r="H1783" s="141" t="s">
        <v>4110</v>
      </c>
      <c r="I1783" s="141" t="s">
        <v>3514</v>
      </c>
      <c r="J1783" s="141" t="s">
        <v>3600</v>
      </c>
      <c r="K1783" s="141" t="s">
        <v>196</v>
      </c>
      <c r="L1783" s="141" t="s">
        <v>4140</v>
      </c>
      <c r="M1783" s="141" t="s">
        <v>239</v>
      </c>
      <c r="N1783" s="141" t="s">
        <v>303</v>
      </c>
      <c r="O1783" s="141" t="s">
        <v>287</v>
      </c>
      <c r="P1783" s="141" t="s">
        <v>3282</v>
      </c>
      <c r="Q1783" s="141" t="s">
        <v>288</v>
      </c>
      <c r="R1783" s="141" t="s">
        <v>3468</v>
      </c>
      <c r="S1783" s="148" t="s">
        <v>3280</v>
      </c>
      <c r="T1783" s="147">
        <v>65000</v>
      </c>
      <c r="U1783" s="147">
        <v>65000</v>
      </c>
      <c r="V1783" s="147">
        <v>3999.96</v>
      </c>
      <c r="W1783" s="147">
        <v>3999.96</v>
      </c>
    </row>
    <row r="1784" spans="1:23">
      <c r="A1784" s="141" t="s">
        <v>3465</v>
      </c>
      <c r="B1784" s="141" t="s">
        <v>284</v>
      </c>
      <c r="C1784" s="141" t="s">
        <v>3464</v>
      </c>
      <c r="D1784" s="141" t="s">
        <v>3463</v>
      </c>
      <c r="E1784" s="141" t="s">
        <v>4314</v>
      </c>
      <c r="F1784" s="141" t="s">
        <v>4315</v>
      </c>
      <c r="G1784" s="141" t="s">
        <v>55</v>
      </c>
      <c r="H1784" s="141" t="s">
        <v>4110</v>
      </c>
      <c r="I1784" s="141" t="s">
        <v>3514</v>
      </c>
      <c r="J1784" s="141" t="s">
        <v>3600</v>
      </c>
      <c r="K1784" s="141" t="s">
        <v>196</v>
      </c>
      <c r="L1784" s="141" t="s">
        <v>4140</v>
      </c>
      <c r="M1784" s="141" t="s">
        <v>240</v>
      </c>
      <c r="N1784" s="141" t="s">
        <v>303</v>
      </c>
      <c r="O1784" s="141" t="s">
        <v>287</v>
      </c>
      <c r="P1784" s="141" t="s">
        <v>3282</v>
      </c>
      <c r="Q1784" s="141" t="s">
        <v>288</v>
      </c>
      <c r="R1784" s="141" t="s">
        <v>3468</v>
      </c>
      <c r="S1784" s="148" t="s">
        <v>3280</v>
      </c>
      <c r="T1784" s="147">
        <v>1055000</v>
      </c>
      <c r="U1784" s="147">
        <v>954109.99</v>
      </c>
      <c r="V1784" s="147">
        <v>349967.04</v>
      </c>
      <c r="W1784" s="147">
        <v>349967.04</v>
      </c>
    </row>
    <row r="1785" spans="1:23">
      <c r="A1785" s="141" t="s">
        <v>3465</v>
      </c>
      <c r="B1785" s="141" t="s">
        <v>284</v>
      </c>
      <c r="C1785" s="141" t="s">
        <v>3464</v>
      </c>
      <c r="D1785" s="141" t="s">
        <v>3463</v>
      </c>
      <c r="E1785" s="141" t="s">
        <v>4314</v>
      </c>
      <c r="F1785" s="141" t="s">
        <v>4315</v>
      </c>
      <c r="G1785" s="141" t="s">
        <v>55</v>
      </c>
      <c r="H1785" s="141" t="s">
        <v>4110</v>
      </c>
      <c r="I1785" s="141" t="s">
        <v>3514</v>
      </c>
      <c r="J1785" s="141" t="s">
        <v>3600</v>
      </c>
      <c r="K1785" s="141" t="s">
        <v>196</v>
      </c>
      <c r="L1785" s="141" t="s">
        <v>4140</v>
      </c>
      <c r="M1785" s="141" t="s">
        <v>241</v>
      </c>
      <c r="N1785" s="141" t="s">
        <v>303</v>
      </c>
      <c r="O1785" s="141" t="s">
        <v>287</v>
      </c>
      <c r="P1785" s="141" t="s">
        <v>3282</v>
      </c>
      <c r="Q1785" s="141" t="s">
        <v>288</v>
      </c>
      <c r="R1785" s="141" t="s">
        <v>3468</v>
      </c>
      <c r="S1785" s="148" t="s">
        <v>3280</v>
      </c>
      <c r="T1785" s="147">
        <v>5477000</v>
      </c>
      <c r="U1785" s="147">
        <v>6289990.2199999997</v>
      </c>
      <c r="V1785" s="147">
        <v>6180879.8099999996</v>
      </c>
      <c r="W1785" s="147">
        <v>5130879.8099999996</v>
      </c>
    </row>
    <row r="1786" spans="1:23">
      <c r="A1786" s="141" t="s">
        <v>3465</v>
      </c>
      <c r="B1786" s="141" t="s">
        <v>284</v>
      </c>
      <c r="C1786" s="141" t="s">
        <v>3464</v>
      </c>
      <c r="D1786" s="141" t="s">
        <v>3463</v>
      </c>
      <c r="E1786" s="141" t="s">
        <v>4314</v>
      </c>
      <c r="F1786" s="141" t="s">
        <v>4315</v>
      </c>
      <c r="G1786" s="141" t="s">
        <v>55</v>
      </c>
      <c r="H1786" s="141" t="s">
        <v>4110</v>
      </c>
      <c r="I1786" s="141" t="s">
        <v>3514</v>
      </c>
      <c r="J1786" s="141" t="s">
        <v>3600</v>
      </c>
      <c r="K1786" s="141" t="s">
        <v>196</v>
      </c>
      <c r="L1786" s="141" t="s">
        <v>4140</v>
      </c>
      <c r="M1786" s="141" t="s">
        <v>243</v>
      </c>
      <c r="N1786" s="141" t="s">
        <v>303</v>
      </c>
      <c r="O1786" s="141" t="s">
        <v>287</v>
      </c>
      <c r="P1786" s="141" t="s">
        <v>3282</v>
      </c>
      <c r="Q1786" s="141" t="s">
        <v>288</v>
      </c>
      <c r="R1786" s="141" t="s">
        <v>3468</v>
      </c>
      <c r="S1786" s="148" t="s">
        <v>3280</v>
      </c>
      <c r="T1786" s="147">
        <v>7189999</v>
      </c>
      <c r="U1786" s="147">
        <v>11772365.23</v>
      </c>
      <c r="V1786" s="147">
        <v>3199378.32</v>
      </c>
      <c r="W1786" s="147">
        <v>3199378.32</v>
      </c>
    </row>
    <row r="1787" spans="1:23">
      <c r="A1787" s="141" t="s">
        <v>3465</v>
      </c>
      <c r="B1787" s="141" t="s">
        <v>284</v>
      </c>
      <c r="C1787" s="141" t="s">
        <v>3464</v>
      </c>
      <c r="D1787" s="141" t="s">
        <v>3463</v>
      </c>
      <c r="E1787" s="141" t="s">
        <v>4314</v>
      </c>
      <c r="F1787" s="141" t="s">
        <v>4315</v>
      </c>
      <c r="G1787" s="141" t="s">
        <v>55</v>
      </c>
      <c r="H1787" s="141" t="s">
        <v>4132</v>
      </c>
      <c r="I1787" s="141" t="s">
        <v>3514</v>
      </c>
      <c r="J1787" s="141" t="s">
        <v>3958</v>
      </c>
      <c r="K1787" s="141" t="s">
        <v>205</v>
      </c>
      <c r="L1787" s="141" t="s">
        <v>4136</v>
      </c>
      <c r="M1787" s="141" t="s">
        <v>225</v>
      </c>
      <c r="N1787" s="141" t="s">
        <v>303</v>
      </c>
      <c r="O1787" s="141" t="s">
        <v>287</v>
      </c>
      <c r="P1787" s="141" t="s">
        <v>3282</v>
      </c>
      <c r="Q1787" s="141" t="s">
        <v>288</v>
      </c>
      <c r="R1787" s="141" t="s">
        <v>3468</v>
      </c>
      <c r="S1787" s="148" t="s">
        <v>3280</v>
      </c>
      <c r="T1787" s="147">
        <v>2400000</v>
      </c>
      <c r="U1787" s="147">
        <v>2400000</v>
      </c>
      <c r="V1787" s="147">
        <v>2400000</v>
      </c>
      <c r="W1787" s="147">
        <v>1766812.05</v>
      </c>
    </row>
    <row r="1788" spans="1:23">
      <c r="A1788" s="141" t="s">
        <v>3465</v>
      </c>
      <c r="B1788" s="141" t="s">
        <v>284</v>
      </c>
      <c r="C1788" s="141" t="s">
        <v>3464</v>
      </c>
      <c r="D1788" s="141" t="s">
        <v>3463</v>
      </c>
      <c r="E1788" s="141" t="s">
        <v>4314</v>
      </c>
      <c r="F1788" s="141" t="s">
        <v>4315</v>
      </c>
      <c r="G1788" s="141" t="s">
        <v>55</v>
      </c>
      <c r="H1788" s="141" t="s">
        <v>4132</v>
      </c>
      <c r="I1788" s="141" t="s">
        <v>3514</v>
      </c>
      <c r="J1788" s="141" t="s">
        <v>3958</v>
      </c>
      <c r="K1788" s="141" t="s">
        <v>205</v>
      </c>
      <c r="L1788" s="141" t="s">
        <v>4136</v>
      </c>
      <c r="M1788" s="141" t="s">
        <v>230</v>
      </c>
      <c r="N1788" s="141" t="s">
        <v>303</v>
      </c>
      <c r="O1788" s="141" t="s">
        <v>287</v>
      </c>
      <c r="P1788" s="141" t="s">
        <v>3282</v>
      </c>
      <c r="Q1788" s="141" t="s">
        <v>288</v>
      </c>
      <c r="R1788" s="141" t="s">
        <v>3468</v>
      </c>
      <c r="S1788" s="148" t="s">
        <v>3280</v>
      </c>
      <c r="T1788" s="147">
        <v>3500000</v>
      </c>
      <c r="U1788" s="147">
        <v>2422000</v>
      </c>
      <c r="V1788" s="147">
        <v>0</v>
      </c>
      <c r="W1788" s="147">
        <v>0</v>
      </c>
    </row>
    <row r="1789" spans="1:23">
      <c r="A1789" s="141" t="s">
        <v>3465</v>
      </c>
      <c r="B1789" s="141" t="s">
        <v>284</v>
      </c>
      <c r="C1789" s="141" t="s">
        <v>3464</v>
      </c>
      <c r="D1789" s="141" t="s">
        <v>3463</v>
      </c>
      <c r="E1789" s="141" t="s">
        <v>4314</v>
      </c>
      <c r="F1789" s="141" t="s">
        <v>4315</v>
      </c>
      <c r="G1789" s="141" t="s">
        <v>55</v>
      </c>
      <c r="H1789" s="141" t="s">
        <v>4132</v>
      </c>
      <c r="I1789" s="141" t="s">
        <v>3514</v>
      </c>
      <c r="J1789" s="141" t="s">
        <v>3958</v>
      </c>
      <c r="K1789" s="141" t="s">
        <v>205</v>
      </c>
      <c r="L1789" s="141" t="s">
        <v>4140</v>
      </c>
      <c r="M1789" s="141" t="s">
        <v>235</v>
      </c>
      <c r="N1789" s="141" t="s">
        <v>303</v>
      </c>
      <c r="O1789" s="141" t="s">
        <v>287</v>
      </c>
      <c r="P1789" s="141" t="s">
        <v>3282</v>
      </c>
      <c r="Q1789" s="141" t="s">
        <v>288</v>
      </c>
      <c r="R1789" s="141" t="s">
        <v>3468</v>
      </c>
      <c r="S1789" s="148" t="s">
        <v>3280</v>
      </c>
      <c r="T1789" s="147">
        <v>9120000</v>
      </c>
      <c r="U1789" s="147">
        <v>9120000</v>
      </c>
      <c r="V1789" s="147">
        <v>9120000</v>
      </c>
      <c r="W1789" s="147">
        <v>6829020</v>
      </c>
    </row>
    <row r="1790" spans="1:23">
      <c r="A1790" s="141" t="s">
        <v>3465</v>
      </c>
      <c r="B1790" s="141" t="s">
        <v>284</v>
      </c>
      <c r="C1790" s="141" t="s">
        <v>3464</v>
      </c>
      <c r="D1790" s="141" t="s">
        <v>3463</v>
      </c>
      <c r="E1790" s="141" t="s">
        <v>4314</v>
      </c>
      <c r="F1790" s="141" t="s">
        <v>4315</v>
      </c>
      <c r="G1790" s="141" t="s">
        <v>55</v>
      </c>
      <c r="H1790" s="141" t="s">
        <v>4132</v>
      </c>
      <c r="I1790" s="141" t="s">
        <v>3514</v>
      </c>
      <c r="J1790" s="141" t="s">
        <v>3958</v>
      </c>
      <c r="K1790" s="141" t="s">
        <v>205</v>
      </c>
      <c r="L1790" s="141" t="s">
        <v>4140</v>
      </c>
      <c r="M1790" s="141" t="s">
        <v>236</v>
      </c>
      <c r="N1790" s="141" t="s">
        <v>303</v>
      </c>
      <c r="O1790" s="141" t="s">
        <v>287</v>
      </c>
      <c r="P1790" s="141" t="s">
        <v>3282</v>
      </c>
      <c r="Q1790" s="141" t="s">
        <v>288</v>
      </c>
      <c r="R1790" s="141" t="s">
        <v>3468</v>
      </c>
      <c r="S1790" s="148" t="s">
        <v>3280</v>
      </c>
      <c r="T1790" s="147">
        <v>20000</v>
      </c>
      <c r="U1790" s="147">
        <v>0</v>
      </c>
      <c r="V1790" s="147">
        <v>0</v>
      </c>
      <c r="W1790" s="147">
        <v>0</v>
      </c>
    </row>
    <row r="1791" spans="1:23">
      <c r="A1791" s="141" t="s">
        <v>3465</v>
      </c>
      <c r="B1791" s="141" t="s">
        <v>284</v>
      </c>
      <c r="C1791" s="141" t="s">
        <v>3464</v>
      </c>
      <c r="D1791" s="141" t="s">
        <v>3463</v>
      </c>
      <c r="E1791" s="141" t="s">
        <v>4314</v>
      </c>
      <c r="F1791" s="141" t="s">
        <v>4315</v>
      </c>
      <c r="G1791" s="141" t="s">
        <v>55</v>
      </c>
      <c r="H1791" s="141" t="s">
        <v>4132</v>
      </c>
      <c r="I1791" s="141" t="s">
        <v>3514</v>
      </c>
      <c r="J1791" s="141" t="s">
        <v>3958</v>
      </c>
      <c r="K1791" s="141" t="s">
        <v>205</v>
      </c>
      <c r="L1791" s="141" t="s">
        <v>4140</v>
      </c>
      <c r="M1791" s="141" t="s">
        <v>237</v>
      </c>
      <c r="N1791" s="141" t="s">
        <v>303</v>
      </c>
      <c r="O1791" s="141" t="s">
        <v>287</v>
      </c>
      <c r="P1791" s="141" t="s">
        <v>3282</v>
      </c>
      <c r="Q1791" s="141" t="s">
        <v>288</v>
      </c>
      <c r="R1791" s="141" t="s">
        <v>3468</v>
      </c>
      <c r="S1791" s="148" t="s">
        <v>3280</v>
      </c>
      <c r="T1791" s="147">
        <v>1400000</v>
      </c>
      <c r="U1791" s="147">
        <v>938900</v>
      </c>
      <c r="V1791" s="147">
        <v>428083.94</v>
      </c>
      <c r="W1791" s="147">
        <v>428083.94</v>
      </c>
    </row>
    <row r="1792" spans="1:23">
      <c r="A1792" s="141" t="s">
        <v>3465</v>
      </c>
      <c r="B1792" s="141" t="s">
        <v>284</v>
      </c>
      <c r="C1792" s="141" t="s">
        <v>3464</v>
      </c>
      <c r="D1792" s="141" t="s">
        <v>3463</v>
      </c>
      <c r="E1792" s="141" t="s">
        <v>4314</v>
      </c>
      <c r="F1792" s="141" t="s">
        <v>4315</v>
      </c>
      <c r="G1792" s="141" t="s">
        <v>55</v>
      </c>
      <c r="H1792" s="141" t="s">
        <v>4132</v>
      </c>
      <c r="I1792" s="141" t="s">
        <v>3514</v>
      </c>
      <c r="J1792" s="141" t="s">
        <v>3958</v>
      </c>
      <c r="K1792" s="141" t="s">
        <v>205</v>
      </c>
      <c r="L1792" s="141" t="s">
        <v>4140</v>
      </c>
      <c r="M1792" s="141" t="s">
        <v>239</v>
      </c>
      <c r="N1792" s="141" t="s">
        <v>303</v>
      </c>
      <c r="O1792" s="141" t="s">
        <v>287</v>
      </c>
      <c r="P1792" s="141" t="s">
        <v>3282</v>
      </c>
      <c r="Q1792" s="141" t="s">
        <v>288</v>
      </c>
      <c r="R1792" s="141" t="s">
        <v>3468</v>
      </c>
      <c r="S1792" s="148" t="s">
        <v>3280</v>
      </c>
      <c r="T1792" s="147">
        <v>400000</v>
      </c>
      <c r="U1792" s="147">
        <v>0</v>
      </c>
      <c r="V1792" s="147">
        <v>0</v>
      </c>
      <c r="W1792" s="147">
        <v>0</v>
      </c>
    </row>
    <row r="1793" spans="1:23">
      <c r="A1793" s="141" t="s">
        <v>3465</v>
      </c>
      <c r="B1793" s="141" t="s">
        <v>284</v>
      </c>
      <c r="C1793" s="141" t="s">
        <v>3464</v>
      </c>
      <c r="D1793" s="141" t="s">
        <v>3463</v>
      </c>
      <c r="E1793" s="141" t="s">
        <v>4314</v>
      </c>
      <c r="F1793" s="141" t="s">
        <v>4315</v>
      </c>
      <c r="G1793" s="141" t="s">
        <v>55</v>
      </c>
      <c r="H1793" s="141" t="s">
        <v>4132</v>
      </c>
      <c r="I1793" s="141" t="s">
        <v>3514</v>
      </c>
      <c r="J1793" s="141" t="s">
        <v>3958</v>
      </c>
      <c r="K1793" s="141" t="s">
        <v>205</v>
      </c>
      <c r="L1793" s="141" t="s">
        <v>4140</v>
      </c>
      <c r="M1793" s="141" t="s">
        <v>241</v>
      </c>
      <c r="N1793" s="141" t="s">
        <v>303</v>
      </c>
      <c r="O1793" s="141" t="s">
        <v>287</v>
      </c>
      <c r="P1793" s="141" t="s">
        <v>3282</v>
      </c>
      <c r="Q1793" s="141" t="s">
        <v>288</v>
      </c>
      <c r="R1793" s="141" t="s">
        <v>3468</v>
      </c>
      <c r="S1793" s="148" t="s">
        <v>3280</v>
      </c>
      <c r="T1793" s="147">
        <v>5700000</v>
      </c>
      <c r="U1793" s="147">
        <v>5538000</v>
      </c>
      <c r="V1793" s="147">
        <v>5538000</v>
      </c>
      <c r="W1793" s="147">
        <v>4153500</v>
      </c>
    </row>
    <row r="1794" spans="1:23">
      <c r="A1794" s="141" t="s">
        <v>3465</v>
      </c>
      <c r="B1794" s="141" t="s">
        <v>284</v>
      </c>
      <c r="C1794" s="141" t="s">
        <v>3464</v>
      </c>
      <c r="D1794" s="141" t="s">
        <v>3463</v>
      </c>
      <c r="E1794" s="141" t="s">
        <v>4314</v>
      </c>
      <c r="F1794" s="141" t="s">
        <v>4315</v>
      </c>
      <c r="G1794" s="141" t="s">
        <v>55</v>
      </c>
      <c r="H1794" s="141" t="s">
        <v>4132</v>
      </c>
      <c r="I1794" s="141" t="s">
        <v>3514</v>
      </c>
      <c r="J1794" s="141" t="s">
        <v>3958</v>
      </c>
      <c r="K1794" s="141" t="s">
        <v>205</v>
      </c>
      <c r="L1794" s="141" t="s">
        <v>4140</v>
      </c>
      <c r="M1794" s="141" t="s">
        <v>243</v>
      </c>
      <c r="N1794" s="141" t="s">
        <v>303</v>
      </c>
      <c r="O1794" s="141" t="s">
        <v>287</v>
      </c>
      <c r="P1794" s="141" t="s">
        <v>3282</v>
      </c>
      <c r="Q1794" s="141" t="s">
        <v>288</v>
      </c>
      <c r="R1794" s="141" t="s">
        <v>3468</v>
      </c>
      <c r="S1794" s="148" t="s">
        <v>3280</v>
      </c>
      <c r="T1794" s="147">
        <v>1632801</v>
      </c>
      <c r="U1794" s="147">
        <v>1818901</v>
      </c>
      <c r="V1794" s="147">
        <v>1731125.71</v>
      </c>
      <c r="W1794" s="147">
        <v>1731125.71</v>
      </c>
    </row>
    <row r="1795" spans="1:23">
      <c r="A1795" s="141" t="s">
        <v>3465</v>
      </c>
      <c r="B1795" s="141" t="s">
        <v>284</v>
      </c>
      <c r="C1795" s="141" t="s">
        <v>3464</v>
      </c>
      <c r="D1795" s="141" t="s">
        <v>3463</v>
      </c>
      <c r="E1795" s="141" t="s">
        <v>4314</v>
      </c>
      <c r="F1795" s="141" t="s">
        <v>4315</v>
      </c>
      <c r="G1795" s="141" t="s">
        <v>55</v>
      </c>
      <c r="H1795" s="141" t="s">
        <v>4109</v>
      </c>
      <c r="I1795" s="141" t="s">
        <v>3514</v>
      </c>
      <c r="J1795" s="141" t="s">
        <v>178</v>
      </c>
      <c r="K1795" s="141" t="s">
        <v>179</v>
      </c>
      <c r="L1795" s="141" t="s">
        <v>4136</v>
      </c>
      <c r="M1795" s="141" t="s">
        <v>225</v>
      </c>
      <c r="N1795" s="141" t="s">
        <v>303</v>
      </c>
      <c r="O1795" s="141" t="s">
        <v>287</v>
      </c>
      <c r="P1795" s="141" t="s">
        <v>3282</v>
      </c>
      <c r="Q1795" s="141" t="s">
        <v>288</v>
      </c>
      <c r="R1795" s="141" t="s">
        <v>3468</v>
      </c>
      <c r="S1795" s="148" t="s">
        <v>3280</v>
      </c>
      <c r="T1795" s="147">
        <v>32063795</v>
      </c>
      <c r="U1795" s="147">
        <v>33029551</v>
      </c>
      <c r="V1795" s="147">
        <v>31625312</v>
      </c>
      <c r="W1795" s="147">
        <v>24039469.940000001</v>
      </c>
    </row>
    <row r="1796" spans="1:23">
      <c r="A1796" s="141" t="s">
        <v>3465</v>
      </c>
      <c r="B1796" s="141" t="s">
        <v>284</v>
      </c>
      <c r="C1796" s="141" t="s">
        <v>3464</v>
      </c>
      <c r="D1796" s="141" t="s">
        <v>3463</v>
      </c>
      <c r="E1796" s="141" t="s">
        <v>4314</v>
      </c>
      <c r="F1796" s="141" t="s">
        <v>4315</v>
      </c>
      <c r="G1796" s="141" t="s">
        <v>55</v>
      </c>
      <c r="H1796" s="141" t="s">
        <v>4109</v>
      </c>
      <c r="I1796" s="141" t="s">
        <v>3514</v>
      </c>
      <c r="J1796" s="141" t="s">
        <v>178</v>
      </c>
      <c r="K1796" s="141" t="s">
        <v>179</v>
      </c>
      <c r="L1796" s="141" t="s">
        <v>4136</v>
      </c>
      <c r="M1796" s="141" t="s">
        <v>226</v>
      </c>
      <c r="N1796" s="141" t="s">
        <v>303</v>
      </c>
      <c r="O1796" s="141" t="s">
        <v>287</v>
      </c>
      <c r="P1796" s="141" t="s">
        <v>3282</v>
      </c>
      <c r="Q1796" s="141" t="s">
        <v>288</v>
      </c>
      <c r="R1796" s="141" t="s">
        <v>3468</v>
      </c>
      <c r="S1796" s="148" t="s">
        <v>3280</v>
      </c>
      <c r="T1796" s="147">
        <v>0</v>
      </c>
      <c r="U1796" s="147">
        <v>188446</v>
      </c>
      <c r="V1796" s="147">
        <v>188446</v>
      </c>
      <c r="W1796" s="147">
        <v>188446</v>
      </c>
    </row>
    <row r="1797" spans="1:23">
      <c r="A1797" s="141" t="s">
        <v>3465</v>
      </c>
      <c r="B1797" s="141" t="s">
        <v>284</v>
      </c>
      <c r="C1797" s="141" t="s">
        <v>3464</v>
      </c>
      <c r="D1797" s="141" t="s">
        <v>3463</v>
      </c>
      <c r="E1797" s="141" t="s">
        <v>4314</v>
      </c>
      <c r="F1797" s="141" t="s">
        <v>4315</v>
      </c>
      <c r="G1797" s="141" t="s">
        <v>55</v>
      </c>
      <c r="H1797" s="141" t="s">
        <v>4109</v>
      </c>
      <c r="I1797" s="141" t="s">
        <v>3514</v>
      </c>
      <c r="J1797" s="141" t="s">
        <v>178</v>
      </c>
      <c r="K1797" s="141" t="s">
        <v>179</v>
      </c>
      <c r="L1797" s="141" t="s">
        <v>4136</v>
      </c>
      <c r="M1797" s="141" t="s">
        <v>228</v>
      </c>
      <c r="N1797" s="141" t="s">
        <v>303</v>
      </c>
      <c r="O1797" s="141" t="s">
        <v>287</v>
      </c>
      <c r="P1797" s="141" t="s">
        <v>3282</v>
      </c>
      <c r="Q1797" s="141" t="s">
        <v>288</v>
      </c>
      <c r="R1797" s="141" t="s">
        <v>3468</v>
      </c>
      <c r="S1797" s="148" t="s">
        <v>3280</v>
      </c>
      <c r="T1797" s="147">
        <v>70000</v>
      </c>
      <c r="U1797" s="147">
        <v>0</v>
      </c>
      <c r="V1797" s="147">
        <v>0</v>
      </c>
      <c r="W1797" s="147">
        <v>0</v>
      </c>
    </row>
    <row r="1798" spans="1:23">
      <c r="A1798" s="141" t="s">
        <v>3465</v>
      </c>
      <c r="B1798" s="141" t="s">
        <v>284</v>
      </c>
      <c r="C1798" s="141" t="s">
        <v>3464</v>
      </c>
      <c r="D1798" s="141" t="s">
        <v>3463</v>
      </c>
      <c r="E1798" s="141" t="s">
        <v>4314</v>
      </c>
      <c r="F1798" s="141" t="s">
        <v>4315</v>
      </c>
      <c r="G1798" s="141" t="s">
        <v>55</v>
      </c>
      <c r="H1798" s="141" t="s">
        <v>4109</v>
      </c>
      <c r="I1798" s="141" t="s">
        <v>3514</v>
      </c>
      <c r="J1798" s="141" t="s">
        <v>178</v>
      </c>
      <c r="K1798" s="141" t="s">
        <v>179</v>
      </c>
      <c r="L1798" s="141" t="s">
        <v>4136</v>
      </c>
      <c r="M1798" s="141" t="s">
        <v>229</v>
      </c>
      <c r="N1798" s="141" t="s">
        <v>303</v>
      </c>
      <c r="O1798" s="141" t="s">
        <v>287</v>
      </c>
      <c r="P1798" s="141" t="s">
        <v>3282</v>
      </c>
      <c r="Q1798" s="141" t="s">
        <v>288</v>
      </c>
      <c r="R1798" s="141" t="s">
        <v>3468</v>
      </c>
      <c r="S1798" s="148" t="s">
        <v>3280</v>
      </c>
      <c r="T1798" s="147">
        <v>1200000</v>
      </c>
      <c r="U1798" s="147">
        <v>1503300</v>
      </c>
      <c r="V1798" s="147">
        <v>819864</v>
      </c>
      <c r="W1798" s="147">
        <v>819864</v>
      </c>
    </row>
    <row r="1799" spans="1:23">
      <c r="A1799" s="141" t="s">
        <v>3465</v>
      </c>
      <c r="B1799" s="141" t="s">
        <v>284</v>
      </c>
      <c r="C1799" s="141" t="s">
        <v>3464</v>
      </c>
      <c r="D1799" s="141" t="s">
        <v>3463</v>
      </c>
      <c r="E1799" s="141" t="s">
        <v>4314</v>
      </c>
      <c r="F1799" s="141" t="s">
        <v>4315</v>
      </c>
      <c r="G1799" s="141" t="s">
        <v>55</v>
      </c>
      <c r="H1799" s="141" t="s">
        <v>4109</v>
      </c>
      <c r="I1799" s="141" t="s">
        <v>3514</v>
      </c>
      <c r="J1799" s="141" t="s">
        <v>178</v>
      </c>
      <c r="K1799" s="141" t="s">
        <v>179</v>
      </c>
      <c r="L1799" s="141" t="s">
        <v>4136</v>
      </c>
      <c r="M1799" s="141" t="s">
        <v>230</v>
      </c>
      <c r="N1799" s="141" t="s">
        <v>303</v>
      </c>
      <c r="O1799" s="141" t="s">
        <v>287</v>
      </c>
      <c r="P1799" s="141" t="s">
        <v>3282</v>
      </c>
      <c r="Q1799" s="141" t="s">
        <v>288</v>
      </c>
      <c r="R1799" s="141" t="s">
        <v>3468</v>
      </c>
      <c r="S1799" s="148" t="s">
        <v>3280</v>
      </c>
      <c r="T1799" s="147">
        <v>90000</v>
      </c>
      <c r="U1799" s="147">
        <v>90000</v>
      </c>
      <c r="V1799" s="147">
        <v>0</v>
      </c>
      <c r="W1799" s="147">
        <v>0</v>
      </c>
    </row>
    <row r="1800" spans="1:23">
      <c r="A1800" s="141" t="s">
        <v>3465</v>
      </c>
      <c r="B1800" s="141" t="s">
        <v>284</v>
      </c>
      <c r="C1800" s="141" t="s">
        <v>3464</v>
      </c>
      <c r="D1800" s="141" t="s">
        <v>3463</v>
      </c>
      <c r="E1800" s="141" t="s">
        <v>4314</v>
      </c>
      <c r="F1800" s="141" t="s">
        <v>4315</v>
      </c>
      <c r="G1800" s="141" t="s">
        <v>55</v>
      </c>
      <c r="H1800" s="141" t="s">
        <v>4109</v>
      </c>
      <c r="I1800" s="141" t="s">
        <v>3514</v>
      </c>
      <c r="J1800" s="141" t="s">
        <v>178</v>
      </c>
      <c r="K1800" s="141" t="s">
        <v>179</v>
      </c>
      <c r="L1800" s="141" t="s">
        <v>4136</v>
      </c>
      <c r="M1800" s="141" t="s">
        <v>231</v>
      </c>
      <c r="N1800" s="141" t="s">
        <v>303</v>
      </c>
      <c r="O1800" s="141" t="s">
        <v>287</v>
      </c>
      <c r="P1800" s="141" t="s">
        <v>3282</v>
      </c>
      <c r="Q1800" s="141" t="s">
        <v>288</v>
      </c>
      <c r="R1800" s="141" t="s">
        <v>3468</v>
      </c>
      <c r="S1800" s="148" t="s">
        <v>3280</v>
      </c>
      <c r="T1800" s="147">
        <v>2500000</v>
      </c>
      <c r="U1800" s="147">
        <v>2950000</v>
      </c>
      <c r="V1800" s="147">
        <v>2366214.71</v>
      </c>
      <c r="W1800" s="147">
        <v>1637924.7</v>
      </c>
    </row>
    <row r="1801" spans="1:23">
      <c r="A1801" s="141" t="s">
        <v>3465</v>
      </c>
      <c r="B1801" s="141" t="s">
        <v>284</v>
      </c>
      <c r="C1801" s="141" t="s">
        <v>3464</v>
      </c>
      <c r="D1801" s="141" t="s">
        <v>3463</v>
      </c>
      <c r="E1801" s="141" t="s">
        <v>4314</v>
      </c>
      <c r="F1801" s="141" t="s">
        <v>4315</v>
      </c>
      <c r="G1801" s="141" t="s">
        <v>55</v>
      </c>
      <c r="H1801" s="141" t="s">
        <v>4109</v>
      </c>
      <c r="I1801" s="141" t="s">
        <v>3514</v>
      </c>
      <c r="J1801" s="141" t="s">
        <v>178</v>
      </c>
      <c r="K1801" s="141" t="s">
        <v>179</v>
      </c>
      <c r="L1801" s="141" t="s">
        <v>4136</v>
      </c>
      <c r="M1801" s="141" t="s">
        <v>232</v>
      </c>
      <c r="N1801" s="141" t="s">
        <v>303</v>
      </c>
      <c r="O1801" s="141" t="s">
        <v>287</v>
      </c>
      <c r="P1801" s="141" t="s">
        <v>3282</v>
      </c>
      <c r="Q1801" s="141" t="s">
        <v>288</v>
      </c>
      <c r="R1801" s="141" t="s">
        <v>3468</v>
      </c>
      <c r="S1801" s="148" t="s">
        <v>3280</v>
      </c>
      <c r="T1801" s="147">
        <v>600000</v>
      </c>
      <c r="U1801" s="147">
        <v>1782607</v>
      </c>
      <c r="V1801" s="147">
        <v>1353710.74</v>
      </c>
      <c r="W1801" s="147">
        <v>1216830.72</v>
      </c>
    </row>
    <row r="1802" spans="1:23">
      <c r="A1802" s="141" t="s">
        <v>3465</v>
      </c>
      <c r="B1802" s="141" t="s">
        <v>284</v>
      </c>
      <c r="C1802" s="141" t="s">
        <v>3464</v>
      </c>
      <c r="D1802" s="141" t="s">
        <v>3463</v>
      </c>
      <c r="E1802" s="141" t="s">
        <v>4314</v>
      </c>
      <c r="F1802" s="141" t="s">
        <v>4315</v>
      </c>
      <c r="G1802" s="141" t="s">
        <v>55</v>
      </c>
      <c r="H1802" s="141" t="s">
        <v>4109</v>
      </c>
      <c r="I1802" s="141" t="s">
        <v>3514</v>
      </c>
      <c r="J1802" s="141" t="s">
        <v>178</v>
      </c>
      <c r="K1802" s="141" t="s">
        <v>179</v>
      </c>
      <c r="L1802" s="141" t="s">
        <v>4136</v>
      </c>
      <c r="M1802" s="141" t="s">
        <v>233</v>
      </c>
      <c r="N1802" s="141" t="s">
        <v>303</v>
      </c>
      <c r="O1802" s="141" t="s">
        <v>287</v>
      </c>
      <c r="P1802" s="141" t="s">
        <v>3282</v>
      </c>
      <c r="Q1802" s="141" t="s">
        <v>288</v>
      </c>
      <c r="R1802" s="141" t="s">
        <v>3468</v>
      </c>
      <c r="S1802" s="148" t="s">
        <v>3280</v>
      </c>
      <c r="T1802" s="147">
        <v>0</v>
      </c>
      <c r="U1802" s="147">
        <v>2157208</v>
      </c>
      <c r="V1802" s="147">
        <v>2121609.7799999998</v>
      </c>
      <c r="W1802" s="147">
        <v>2121609.7799999998</v>
      </c>
    </row>
    <row r="1803" spans="1:23">
      <c r="A1803" s="141" t="s">
        <v>3465</v>
      </c>
      <c r="B1803" s="141" t="s">
        <v>284</v>
      </c>
      <c r="C1803" s="141" t="s">
        <v>3464</v>
      </c>
      <c r="D1803" s="141" t="s">
        <v>3463</v>
      </c>
      <c r="E1803" s="141" t="s">
        <v>4314</v>
      </c>
      <c r="F1803" s="141" t="s">
        <v>4315</v>
      </c>
      <c r="G1803" s="141" t="s">
        <v>55</v>
      </c>
      <c r="H1803" s="141" t="s">
        <v>4109</v>
      </c>
      <c r="I1803" s="141" t="s">
        <v>3514</v>
      </c>
      <c r="J1803" s="141" t="s">
        <v>178</v>
      </c>
      <c r="K1803" s="141" t="s">
        <v>179</v>
      </c>
      <c r="L1803" s="141" t="s">
        <v>4140</v>
      </c>
      <c r="M1803" s="141" t="s">
        <v>235</v>
      </c>
      <c r="N1803" s="141" t="s">
        <v>303</v>
      </c>
      <c r="O1803" s="141" t="s">
        <v>287</v>
      </c>
      <c r="P1803" s="141" t="s">
        <v>3282</v>
      </c>
      <c r="Q1803" s="141" t="s">
        <v>288</v>
      </c>
      <c r="R1803" s="141" t="s">
        <v>3468</v>
      </c>
      <c r="S1803" s="148" t="s">
        <v>3280</v>
      </c>
      <c r="T1803" s="147">
        <v>26000000</v>
      </c>
      <c r="U1803" s="147">
        <v>27269139</v>
      </c>
      <c r="V1803" s="147">
        <v>27014574.34</v>
      </c>
      <c r="W1803" s="147">
        <v>20423268.93</v>
      </c>
    </row>
    <row r="1804" spans="1:23">
      <c r="A1804" s="141" t="s">
        <v>3465</v>
      </c>
      <c r="B1804" s="141" t="s">
        <v>284</v>
      </c>
      <c r="C1804" s="141" t="s">
        <v>3464</v>
      </c>
      <c r="D1804" s="141" t="s">
        <v>3463</v>
      </c>
      <c r="E1804" s="141" t="s">
        <v>4314</v>
      </c>
      <c r="F1804" s="141" t="s">
        <v>4315</v>
      </c>
      <c r="G1804" s="141" t="s">
        <v>55</v>
      </c>
      <c r="H1804" s="141" t="s">
        <v>4109</v>
      </c>
      <c r="I1804" s="141" t="s">
        <v>3514</v>
      </c>
      <c r="J1804" s="141" t="s">
        <v>178</v>
      </c>
      <c r="K1804" s="141" t="s">
        <v>179</v>
      </c>
      <c r="L1804" s="141" t="s">
        <v>4140</v>
      </c>
      <c r="M1804" s="141" t="s">
        <v>236</v>
      </c>
      <c r="N1804" s="141" t="s">
        <v>303</v>
      </c>
      <c r="O1804" s="141" t="s">
        <v>287</v>
      </c>
      <c r="P1804" s="141" t="s">
        <v>3282</v>
      </c>
      <c r="Q1804" s="141" t="s">
        <v>288</v>
      </c>
      <c r="R1804" s="141" t="s">
        <v>3468</v>
      </c>
      <c r="S1804" s="148" t="s">
        <v>3280</v>
      </c>
      <c r="T1804" s="147">
        <v>1000000</v>
      </c>
      <c r="U1804" s="147">
        <v>911100</v>
      </c>
      <c r="V1804" s="147">
        <v>55029.3</v>
      </c>
      <c r="W1804" s="147">
        <v>55029.3</v>
      </c>
    </row>
    <row r="1805" spans="1:23">
      <c r="A1805" s="141" t="s">
        <v>3465</v>
      </c>
      <c r="B1805" s="141" t="s">
        <v>284</v>
      </c>
      <c r="C1805" s="141" t="s">
        <v>3464</v>
      </c>
      <c r="D1805" s="141" t="s">
        <v>3463</v>
      </c>
      <c r="E1805" s="141" t="s">
        <v>4314</v>
      </c>
      <c r="F1805" s="141" t="s">
        <v>4315</v>
      </c>
      <c r="G1805" s="141" t="s">
        <v>55</v>
      </c>
      <c r="H1805" s="141" t="s">
        <v>4109</v>
      </c>
      <c r="I1805" s="141" t="s">
        <v>3514</v>
      </c>
      <c r="J1805" s="141" t="s">
        <v>178</v>
      </c>
      <c r="K1805" s="141" t="s">
        <v>179</v>
      </c>
      <c r="L1805" s="141" t="s">
        <v>4140</v>
      </c>
      <c r="M1805" s="141" t="s">
        <v>237</v>
      </c>
      <c r="N1805" s="141" t="s">
        <v>303</v>
      </c>
      <c r="O1805" s="141" t="s">
        <v>287</v>
      </c>
      <c r="P1805" s="141" t="s">
        <v>3282</v>
      </c>
      <c r="Q1805" s="141" t="s">
        <v>288</v>
      </c>
      <c r="R1805" s="141" t="s">
        <v>3468</v>
      </c>
      <c r="S1805" s="148" t="s">
        <v>3280</v>
      </c>
      <c r="T1805" s="147">
        <v>4700000</v>
      </c>
      <c r="U1805" s="147">
        <v>3673504</v>
      </c>
      <c r="V1805" s="147">
        <v>3116800.91</v>
      </c>
      <c r="W1805" s="147">
        <v>3110323.65</v>
      </c>
    </row>
    <row r="1806" spans="1:23">
      <c r="A1806" s="141" t="s">
        <v>3465</v>
      </c>
      <c r="B1806" s="141" t="s">
        <v>284</v>
      </c>
      <c r="C1806" s="141" t="s">
        <v>3464</v>
      </c>
      <c r="D1806" s="141" t="s">
        <v>3463</v>
      </c>
      <c r="E1806" s="141" t="s">
        <v>4314</v>
      </c>
      <c r="F1806" s="141" t="s">
        <v>4315</v>
      </c>
      <c r="G1806" s="141" t="s">
        <v>55</v>
      </c>
      <c r="H1806" s="141" t="s">
        <v>4109</v>
      </c>
      <c r="I1806" s="141" t="s">
        <v>3514</v>
      </c>
      <c r="J1806" s="141" t="s">
        <v>178</v>
      </c>
      <c r="K1806" s="141" t="s">
        <v>179</v>
      </c>
      <c r="L1806" s="141" t="s">
        <v>4140</v>
      </c>
      <c r="M1806" s="141" t="s">
        <v>238</v>
      </c>
      <c r="N1806" s="141" t="s">
        <v>303</v>
      </c>
      <c r="O1806" s="141" t="s">
        <v>287</v>
      </c>
      <c r="P1806" s="141" t="s">
        <v>3282</v>
      </c>
      <c r="Q1806" s="141" t="s">
        <v>288</v>
      </c>
      <c r="R1806" s="141" t="s">
        <v>3468</v>
      </c>
      <c r="S1806" s="148" t="s">
        <v>3280</v>
      </c>
      <c r="T1806" s="147">
        <v>25414795</v>
      </c>
      <c r="U1806" s="147">
        <v>26414795</v>
      </c>
      <c r="V1806" s="147">
        <v>20241808.329999998</v>
      </c>
      <c r="W1806" s="147">
        <v>16907075.829999998</v>
      </c>
    </row>
    <row r="1807" spans="1:23">
      <c r="A1807" s="141" t="s">
        <v>3465</v>
      </c>
      <c r="B1807" s="141" t="s">
        <v>284</v>
      </c>
      <c r="C1807" s="141" t="s">
        <v>3464</v>
      </c>
      <c r="D1807" s="141" t="s">
        <v>3463</v>
      </c>
      <c r="E1807" s="141" t="s">
        <v>4314</v>
      </c>
      <c r="F1807" s="141" t="s">
        <v>4315</v>
      </c>
      <c r="G1807" s="141" t="s">
        <v>55</v>
      </c>
      <c r="H1807" s="141" t="s">
        <v>4109</v>
      </c>
      <c r="I1807" s="141" t="s">
        <v>3514</v>
      </c>
      <c r="J1807" s="141" t="s">
        <v>178</v>
      </c>
      <c r="K1807" s="141" t="s">
        <v>179</v>
      </c>
      <c r="L1807" s="141" t="s">
        <v>4140</v>
      </c>
      <c r="M1807" s="141" t="s">
        <v>239</v>
      </c>
      <c r="N1807" s="141" t="s">
        <v>303</v>
      </c>
      <c r="O1807" s="141" t="s">
        <v>287</v>
      </c>
      <c r="P1807" s="141" t="s">
        <v>3282</v>
      </c>
      <c r="Q1807" s="141" t="s">
        <v>288</v>
      </c>
      <c r="R1807" s="141" t="s">
        <v>3468</v>
      </c>
      <c r="S1807" s="148" t="s">
        <v>3280</v>
      </c>
      <c r="T1807" s="147">
        <v>900000</v>
      </c>
      <c r="U1807" s="147">
        <v>96501</v>
      </c>
      <c r="V1807" s="147">
        <v>3717</v>
      </c>
      <c r="W1807" s="147">
        <v>3717</v>
      </c>
    </row>
    <row r="1808" spans="1:23">
      <c r="A1808" s="141" t="s">
        <v>3465</v>
      </c>
      <c r="B1808" s="141" t="s">
        <v>284</v>
      </c>
      <c r="C1808" s="141" t="s">
        <v>3464</v>
      </c>
      <c r="D1808" s="141" t="s">
        <v>3463</v>
      </c>
      <c r="E1808" s="141" t="s">
        <v>4314</v>
      </c>
      <c r="F1808" s="141" t="s">
        <v>4315</v>
      </c>
      <c r="G1808" s="141" t="s">
        <v>55</v>
      </c>
      <c r="H1808" s="141" t="s">
        <v>4109</v>
      </c>
      <c r="I1808" s="141" t="s">
        <v>3514</v>
      </c>
      <c r="J1808" s="141" t="s">
        <v>178</v>
      </c>
      <c r="K1808" s="141" t="s">
        <v>179</v>
      </c>
      <c r="L1808" s="141" t="s">
        <v>4140</v>
      </c>
      <c r="M1808" s="141" t="s">
        <v>240</v>
      </c>
      <c r="N1808" s="141" t="s">
        <v>303</v>
      </c>
      <c r="O1808" s="141" t="s">
        <v>287</v>
      </c>
      <c r="P1808" s="141" t="s">
        <v>3282</v>
      </c>
      <c r="Q1808" s="141" t="s">
        <v>288</v>
      </c>
      <c r="R1808" s="141" t="s">
        <v>3468</v>
      </c>
      <c r="S1808" s="148" t="s">
        <v>3280</v>
      </c>
      <c r="T1808" s="147">
        <v>2000000</v>
      </c>
      <c r="U1808" s="147">
        <v>537717</v>
      </c>
      <c r="V1808" s="147">
        <v>107647.65</v>
      </c>
      <c r="W1808" s="147">
        <v>107647.65</v>
      </c>
    </row>
    <row r="1809" spans="1:23">
      <c r="A1809" s="141" t="s">
        <v>3465</v>
      </c>
      <c r="B1809" s="141" t="s">
        <v>284</v>
      </c>
      <c r="C1809" s="141" t="s">
        <v>3464</v>
      </c>
      <c r="D1809" s="141" t="s">
        <v>3463</v>
      </c>
      <c r="E1809" s="141" t="s">
        <v>4314</v>
      </c>
      <c r="F1809" s="141" t="s">
        <v>4315</v>
      </c>
      <c r="G1809" s="141" t="s">
        <v>55</v>
      </c>
      <c r="H1809" s="141" t="s">
        <v>4109</v>
      </c>
      <c r="I1809" s="141" t="s">
        <v>3514</v>
      </c>
      <c r="J1809" s="141" t="s">
        <v>178</v>
      </c>
      <c r="K1809" s="141" t="s">
        <v>179</v>
      </c>
      <c r="L1809" s="141" t="s">
        <v>4140</v>
      </c>
      <c r="M1809" s="141" t="s">
        <v>241</v>
      </c>
      <c r="N1809" s="141" t="s">
        <v>303</v>
      </c>
      <c r="O1809" s="141" t="s">
        <v>287</v>
      </c>
      <c r="P1809" s="141" t="s">
        <v>3282</v>
      </c>
      <c r="Q1809" s="141" t="s">
        <v>288</v>
      </c>
      <c r="R1809" s="141" t="s">
        <v>3468</v>
      </c>
      <c r="S1809" s="148" t="s">
        <v>3280</v>
      </c>
      <c r="T1809" s="147">
        <v>33900000</v>
      </c>
      <c r="U1809" s="147">
        <v>31611541</v>
      </c>
      <c r="V1809" s="147">
        <v>27987114.34</v>
      </c>
      <c r="W1809" s="147">
        <v>22177865.199999999</v>
      </c>
    </row>
    <row r="1810" spans="1:23">
      <c r="A1810" s="141" t="s">
        <v>3465</v>
      </c>
      <c r="B1810" s="141" t="s">
        <v>284</v>
      </c>
      <c r="C1810" s="141" t="s">
        <v>3464</v>
      </c>
      <c r="D1810" s="141" t="s">
        <v>3463</v>
      </c>
      <c r="E1810" s="141" t="s">
        <v>4314</v>
      </c>
      <c r="F1810" s="141" t="s">
        <v>4315</v>
      </c>
      <c r="G1810" s="141" t="s">
        <v>55</v>
      </c>
      <c r="H1810" s="141" t="s">
        <v>4109</v>
      </c>
      <c r="I1810" s="141" t="s">
        <v>3514</v>
      </c>
      <c r="J1810" s="141" t="s">
        <v>178</v>
      </c>
      <c r="K1810" s="141" t="s">
        <v>179</v>
      </c>
      <c r="L1810" s="141" t="s">
        <v>4140</v>
      </c>
      <c r="M1810" s="141" t="s">
        <v>243</v>
      </c>
      <c r="N1810" s="141" t="s">
        <v>303</v>
      </c>
      <c r="O1810" s="141" t="s">
        <v>287</v>
      </c>
      <c r="P1810" s="141" t="s">
        <v>3282</v>
      </c>
      <c r="Q1810" s="141" t="s">
        <v>288</v>
      </c>
      <c r="R1810" s="141" t="s">
        <v>3468</v>
      </c>
      <c r="S1810" s="148" t="s">
        <v>3280</v>
      </c>
      <c r="T1810" s="147">
        <v>36003494</v>
      </c>
      <c r="U1810" s="147">
        <v>33540343</v>
      </c>
      <c r="V1810" s="147">
        <v>20123730.359999999</v>
      </c>
      <c r="W1810" s="147">
        <v>19829941.140000001</v>
      </c>
    </row>
    <row r="1811" spans="1:23">
      <c r="A1811" s="141" t="s">
        <v>3465</v>
      </c>
      <c r="B1811" s="141" t="s">
        <v>284</v>
      </c>
      <c r="C1811" s="141" t="s">
        <v>3464</v>
      </c>
      <c r="D1811" s="141" t="s">
        <v>3463</v>
      </c>
      <c r="E1811" s="141" t="s">
        <v>4314</v>
      </c>
      <c r="F1811" s="141" t="s">
        <v>4315</v>
      </c>
      <c r="G1811" s="141" t="s">
        <v>55</v>
      </c>
      <c r="H1811" s="141" t="s">
        <v>4046</v>
      </c>
      <c r="I1811" s="141" t="s">
        <v>3492</v>
      </c>
      <c r="J1811" s="141" t="s">
        <v>105</v>
      </c>
      <c r="K1811" s="141" t="s">
        <v>108</v>
      </c>
      <c r="L1811" s="141" t="s">
        <v>4136</v>
      </c>
      <c r="M1811" s="141" t="s">
        <v>225</v>
      </c>
      <c r="N1811" s="141" t="s">
        <v>286</v>
      </c>
      <c r="O1811" s="141" t="s">
        <v>287</v>
      </c>
      <c r="P1811" s="141" t="s">
        <v>3282</v>
      </c>
      <c r="Q1811" s="141" t="s">
        <v>288</v>
      </c>
      <c r="R1811" s="141" t="s">
        <v>3468</v>
      </c>
      <c r="S1811" s="148" t="s">
        <v>3280</v>
      </c>
      <c r="T1811" s="147">
        <v>1095120</v>
      </c>
      <c r="U1811" s="147">
        <v>1095120</v>
      </c>
      <c r="V1811" s="147">
        <v>993917.32</v>
      </c>
      <c r="W1811" s="147">
        <v>621589.01</v>
      </c>
    </row>
    <row r="1812" spans="1:23">
      <c r="A1812" s="141" t="s">
        <v>3465</v>
      </c>
      <c r="B1812" s="141" t="s">
        <v>284</v>
      </c>
      <c r="C1812" s="141" t="s">
        <v>3464</v>
      </c>
      <c r="D1812" s="141" t="s">
        <v>3463</v>
      </c>
      <c r="E1812" s="141" t="s">
        <v>4314</v>
      </c>
      <c r="F1812" s="141" t="s">
        <v>4315</v>
      </c>
      <c r="G1812" s="141" t="s">
        <v>55</v>
      </c>
      <c r="H1812" s="141" t="s">
        <v>4046</v>
      </c>
      <c r="I1812" s="141" t="s">
        <v>3492</v>
      </c>
      <c r="J1812" s="141" t="s">
        <v>105</v>
      </c>
      <c r="K1812" s="141" t="s">
        <v>108</v>
      </c>
      <c r="L1812" s="141" t="s">
        <v>4136</v>
      </c>
      <c r="M1812" s="141" t="s">
        <v>226</v>
      </c>
      <c r="N1812" s="141" t="s">
        <v>286</v>
      </c>
      <c r="O1812" s="141" t="s">
        <v>287</v>
      </c>
      <c r="P1812" s="141" t="s">
        <v>3282</v>
      </c>
      <c r="Q1812" s="141" t="s">
        <v>288</v>
      </c>
      <c r="R1812" s="141" t="s">
        <v>3468</v>
      </c>
      <c r="S1812" s="148" t="s">
        <v>3280</v>
      </c>
      <c r="T1812" s="147">
        <v>100000</v>
      </c>
      <c r="U1812" s="147">
        <v>0</v>
      </c>
      <c r="V1812" s="147">
        <v>0</v>
      </c>
      <c r="W1812" s="147">
        <v>0</v>
      </c>
    </row>
    <row r="1813" spans="1:23">
      <c r="A1813" s="141" t="s">
        <v>3465</v>
      </c>
      <c r="B1813" s="141" t="s">
        <v>284</v>
      </c>
      <c r="C1813" s="141" t="s">
        <v>3464</v>
      </c>
      <c r="D1813" s="141" t="s">
        <v>3463</v>
      </c>
      <c r="E1813" s="141" t="s">
        <v>4314</v>
      </c>
      <c r="F1813" s="141" t="s">
        <v>4315</v>
      </c>
      <c r="G1813" s="141" t="s">
        <v>55</v>
      </c>
      <c r="H1813" s="141" t="s">
        <v>4046</v>
      </c>
      <c r="I1813" s="141" t="s">
        <v>3492</v>
      </c>
      <c r="J1813" s="141" t="s">
        <v>105</v>
      </c>
      <c r="K1813" s="141" t="s">
        <v>108</v>
      </c>
      <c r="L1813" s="141" t="s">
        <v>4136</v>
      </c>
      <c r="M1813" s="141" t="s">
        <v>227</v>
      </c>
      <c r="N1813" s="141" t="s">
        <v>286</v>
      </c>
      <c r="O1813" s="141" t="s">
        <v>287</v>
      </c>
      <c r="P1813" s="141" t="s">
        <v>3282</v>
      </c>
      <c r="Q1813" s="141" t="s">
        <v>288</v>
      </c>
      <c r="R1813" s="141" t="s">
        <v>3468</v>
      </c>
      <c r="S1813" s="148" t="s">
        <v>3280</v>
      </c>
      <c r="T1813" s="147">
        <v>1596003</v>
      </c>
      <c r="U1813" s="147">
        <v>1596003</v>
      </c>
      <c r="V1813" s="147">
        <v>1596003</v>
      </c>
      <c r="W1813" s="147">
        <v>1195350</v>
      </c>
    </row>
    <row r="1814" spans="1:23">
      <c r="A1814" s="141" t="s">
        <v>3465</v>
      </c>
      <c r="B1814" s="141" t="s">
        <v>284</v>
      </c>
      <c r="C1814" s="141" t="s">
        <v>3464</v>
      </c>
      <c r="D1814" s="141" t="s">
        <v>3463</v>
      </c>
      <c r="E1814" s="141" t="s">
        <v>4314</v>
      </c>
      <c r="F1814" s="141" t="s">
        <v>4315</v>
      </c>
      <c r="G1814" s="141" t="s">
        <v>55</v>
      </c>
      <c r="H1814" s="141" t="s">
        <v>4046</v>
      </c>
      <c r="I1814" s="141" t="s">
        <v>3492</v>
      </c>
      <c r="J1814" s="141" t="s">
        <v>105</v>
      </c>
      <c r="K1814" s="141" t="s">
        <v>108</v>
      </c>
      <c r="L1814" s="141" t="s">
        <v>4136</v>
      </c>
      <c r="M1814" s="141" t="s">
        <v>231</v>
      </c>
      <c r="N1814" s="141" t="s">
        <v>286</v>
      </c>
      <c r="O1814" s="141" t="s">
        <v>287</v>
      </c>
      <c r="P1814" s="141" t="s">
        <v>3282</v>
      </c>
      <c r="Q1814" s="141" t="s">
        <v>288</v>
      </c>
      <c r="R1814" s="141" t="s">
        <v>3468</v>
      </c>
      <c r="S1814" s="148" t="s">
        <v>3280</v>
      </c>
      <c r="T1814" s="147">
        <v>675000</v>
      </c>
      <c r="U1814" s="147">
        <v>75000</v>
      </c>
      <c r="V1814" s="147">
        <v>0</v>
      </c>
      <c r="W1814" s="147">
        <v>0</v>
      </c>
    </row>
    <row r="1815" spans="1:23">
      <c r="A1815" s="141" t="s">
        <v>3465</v>
      </c>
      <c r="B1815" s="141" t="s">
        <v>284</v>
      </c>
      <c r="C1815" s="141" t="s">
        <v>3464</v>
      </c>
      <c r="D1815" s="141" t="s">
        <v>3463</v>
      </c>
      <c r="E1815" s="141" t="s">
        <v>4314</v>
      </c>
      <c r="F1815" s="141" t="s">
        <v>4315</v>
      </c>
      <c r="G1815" s="141" t="s">
        <v>55</v>
      </c>
      <c r="H1815" s="141" t="s">
        <v>4046</v>
      </c>
      <c r="I1815" s="141" t="s">
        <v>3492</v>
      </c>
      <c r="J1815" s="141" t="s">
        <v>105</v>
      </c>
      <c r="K1815" s="141" t="s">
        <v>108</v>
      </c>
      <c r="L1815" s="141" t="s">
        <v>4136</v>
      </c>
      <c r="M1815" s="141" t="s">
        <v>232</v>
      </c>
      <c r="N1815" s="141" t="s">
        <v>286</v>
      </c>
      <c r="O1815" s="141" t="s">
        <v>287</v>
      </c>
      <c r="P1815" s="141" t="s">
        <v>3282</v>
      </c>
      <c r="Q1815" s="141" t="s">
        <v>288</v>
      </c>
      <c r="R1815" s="141" t="s">
        <v>3468</v>
      </c>
      <c r="S1815" s="148" t="s">
        <v>3280</v>
      </c>
      <c r="T1815" s="147">
        <v>275000</v>
      </c>
      <c r="U1815" s="147">
        <v>115000</v>
      </c>
      <c r="V1815" s="147">
        <v>0</v>
      </c>
      <c r="W1815" s="147">
        <v>0</v>
      </c>
    </row>
    <row r="1816" spans="1:23">
      <c r="A1816" s="141" t="s">
        <v>3465</v>
      </c>
      <c r="B1816" s="141" t="s">
        <v>284</v>
      </c>
      <c r="C1816" s="141" t="s">
        <v>3464</v>
      </c>
      <c r="D1816" s="141" t="s">
        <v>3463</v>
      </c>
      <c r="E1816" s="141" t="s">
        <v>4314</v>
      </c>
      <c r="F1816" s="141" t="s">
        <v>4315</v>
      </c>
      <c r="G1816" s="141" t="s">
        <v>55</v>
      </c>
      <c r="H1816" s="141" t="s">
        <v>4046</v>
      </c>
      <c r="I1816" s="141" t="s">
        <v>3492</v>
      </c>
      <c r="J1816" s="141" t="s">
        <v>105</v>
      </c>
      <c r="K1816" s="141" t="s">
        <v>108</v>
      </c>
      <c r="L1816" s="141" t="s">
        <v>4140</v>
      </c>
      <c r="M1816" s="141" t="s">
        <v>235</v>
      </c>
      <c r="N1816" s="141" t="s">
        <v>286</v>
      </c>
      <c r="O1816" s="141" t="s">
        <v>287</v>
      </c>
      <c r="P1816" s="141" t="s">
        <v>3282</v>
      </c>
      <c r="Q1816" s="141" t="s">
        <v>288</v>
      </c>
      <c r="R1816" s="141" t="s">
        <v>3468</v>
      </c>
      <c r="S1816" s="148" t="s">
        <v>3280</v>
      </c>
      <c r="T1816" s="147">
        <v>2400000</v>
      </c>
      <c r="U1816" s="147">
        <v>2413191</v>
      </c>
      <c r="V1816" s="147">
        <v>2412831.86</v>
      </c>
      <c r="W1816" s="147">
        <v>1809431.86</v>
      </c>
    </row>
    <row r="1817" spans="1:23">
      <c r="A1817" s="141" t="s">
        <v>3465</v>
      </c>
      <c r="B1817" s="141" t="s">
        <v>284</v>
      </c>
      <c r="C1817" s="141" t="s">
        <v>3464</v>
      </c>
      <c r="D1817" s="141" t="s">
        <v>3463</v>
      </c>
      <c r="E1817" s="141" t="s">
        <v>4314</v>
      </c>
      <c r="F1817" s="141" t="s">
        <v>4315</v>
      </c>
      <c r="G1817" s="141" t="s">
        <v>55</v>
      </c>
      <c r="H1817" s="141" t="s">
        <v>4046</v>
      </c>
      <c r="I1817" s="141" t="s">
        <v>3492</v>
      </c>
      <c r="J1817" s="141" t="s">
        <v>105</v>
      </c>
      <c r="K1817" s="141" t="s">
        <v>108</v>
      </c>
      <c r="L1817" s="141" t="s">
        <v>4140</v>
      </c>
      <c r="M1817" s="141" t="s">
        <v>236</v>
      </c>
      <c r="N1817" s="141" t="s">
        <v>286</v>
      </c>
      <c r="O1817" s="141" t="s">
        <v>287</v>
      </c>
      <c r="P1817" s="141" t="s">
        <v>3282</v>
      </c>
      <c r="Q1817" s="141" t="s">
        <v>288</v>
      </c>
      <c r="R1817" s="141" t="s">
        <v>3468</v>
      </c>
      <c r="S1817" s="148" t="s">
        <v>3280</v>
      </c>
      <c r="T1817" s="147">
        <v>2380490</v>
      </c>
      <c r="U1817" s="147">
        <v>465392</v>
      </c>
      <c r="V1817" s="147">
        <v>243168.5</v>
      </c>
      <c r="W1817" s="147">
        <v>243168.5</v>
      </c>
    </row>
    <row r="1818" spans="1:23">
      <c r="A1818" s="141" t="s">
        <v>3465</v>
      </c>
      <c r="B1818" s="141" t="s">
        <v>284</v>
      </c>
      <c r="C1818" s="141" t="s">
        <v>3464</v>
      </c>
      <c r="D1818" s="141" t="s">
        <v>3463</v>
      </c>
      <c r="E1818" s="141" t="s">
        <v>4314</v>
      </c>
      <c r="F1818" s="141" t="s">
        <v>4315</v>
      </c>
      <c r="G1818" s="141" t="s">
        <v>55</v>
      </c>
      <c r="H1818" s="141" t="s">
        <v>4046</v>
      </c>
      <c r="I1818" s="141" t="s">
        <v>3492</v>
      </c>
      <c r="J1818" s="141" t="s">
        <v>105</v>
      </c>
      <c r="K1818" s="141" t="s">
        <v>108</v>
      </c>
      <c r="L1818" s="141" t="s">
        <v>4140</v>
      </c>
      <c r="M1818" s="141" t="s">
        <v>237</v>
      </c>
      <c r="N1818" s="141" t="s">
        <v>286</v>
      </c>
      <c r="O1818" s="141" t="s">
        <v>287</v>
      </c>
      <c r="P1818" s="141" t="s">
        <v>3282</v>
      </c>
      <c r="Q1818" s="141" t="s">
        <v>288</v>
      </c>
      <c r="R1818" s="141" t="s">
        <v>3468</v>
      </c>
      <c r="S1818" s="148" t="s">
        <v>3280</v>
      </c>
      <c r="T1818" s="147">
        <v>1150000</v>
      </c>
      <c r="U1818" s="147">
        <v>762402</v>
      </c>
      <c r="V1818" s="147">
        <v>113949.59</v>
      </c>
      <c r="W1818" s="147">
        <v>113949.59</v>
      </c>
    </row>
    <row r="1819" spans="1:23">
      <c r="A1819" s="141" t="s">
        <v>3465</v>
      </c>
      <c r="B1819" s="141" t="s">
        <v>284</v>
      </c>
      <c r="C1819" s="141" t="s">
        <v>3464</v>
      </c>
      <c r="D1819" s="141" t="s">
        <v>3463</v>
      </c>
      <c r="E1819" s="141" t="s">
        <v>4314</v>
      </c>
      <c r="F1819" s="141" t="s">
        <v>4315</v>
      </c>
      <c r="G1819" s="141" t="s">
        <v>55</v>
      </c>
      <c r="H1819" s="141" t="s">
        <v>4046</v>
      </c>
      <c r="I1819" s="141" t="s">
        <v>3492</v>
      </c>
      <c r="J1819" s="141" t="s">
        <v>105</v>
      </c>
      <c r="K1819" s="141" t="s">
        <v>108</v>
      </c>
      <c r="L1819" s="141" t="s">
        <v>4140</v>
      </c>
      <c r="M1819" s="141" t="s">
        <v>238</v>
      </c>
      <c r="N1819" s="141" t="s">
        <v>286</v>
      </c>
      <c r="O1819" s="141" t="s">
        <v>287</v>
      </c>
      <c r="P1819" s="141" t="s">
        <v>3282</v>
      </c>
      <c r="Q1819" s="141" t="s">
        <v>288</v>
      </c>
      <c r="R1819" s="141" t="s">
        <v>3468</v>
      </c>
      <c r="S1819" s="148" t="s">
        <v>3280</v>
      </c>
      <c r="T1819" s="147">
        <v>250000</v>
      </c>
      <c r="U1819" s="147">
        <v>150000</v>
      </c>
      <c r="V1819" s="147">
        <v>37482.22</v>
      </c>
      <c r="W1819" s="147">
        <v>37482.22</v>
      </c>
    </row>
    <row r="1820" spans="1:23">
      <c r="A1820" s="141" t="s">
        <v>3465</v>
      </c>
      <c r="B1820" s="141" t="s">
        <v>284</v>
      </c>
      <c r="C1820" s="141" t="s">
        <v>3464</v>
      </c>
      <c r="D1820" s="141" t="s">
        <v>3463</v>
      </c>
      <c r="E1820" s="141" t="s">
        <v>4314</v>
      </c>
      <c r="F1820" s="141" t="s">
        <v>4315</v>
      </c>
      <c r="G1820" s="141" t="s">
        <v>55</v>
      </c>
      <c r="H1820" s="141" t="s">
        <v>4046</v>
      </c>
      <c r="I1820" s="141" t="s">
        <v>3492</v>
      </c>
      <c r="J1820" s="141" t="s">
        <v>105</v>
      </c>
      <c r="K1820" s="141" t="s">
        <v>108</v>
      </c>
      <c r="L1820" s="141" t="s">
        <v>4140</v>
      </c>
      <c r="M1820" s="141" t="s">
        <v>239</v>
      </c>
      <c r="N1820" s="141" t="s">
        <v>286</v>
      </c>
      <c r="O1820" s="141" t="s">
        <v>287</v>
      </c>
      <c r="P1820" s="141" t="s">
        <v>3282</v>
      </c>
      <c r="Q1820" s="141" t="s">
        <v>288</v>
      </c>
      <c r="R1820" s="141" t="s">
        <v>3468</v>
      </c>
      <c r="S1820" s="148" t="s">
        <v>3280</v>
      </c>
      <c r="T1820" s="147">
        <v>15000</v>
      </c>
      <c r="U1820" s="147">
        <v>15000</v>
      </c>
      <c r="V1820" s="147">
        <v>0</v>
      </c>
      <c r="W1820" s="147">
        <v>0</v>
      </c>
    </row>
    <row r="1821" spans="1:23">
      <c r="A1821" s="141" t="s">
        <v>3465</v>
      </c>
      <c r="B1821" s="141" t="s">
        <v>284</v>
      </c>
      <c r="C1821" s="141" t="s">
        <v>3464</v>
      </c>
      <c r="D1821" s="141" t="s">
        <v>3463</v>
      </c>
      <c r="E1821" s="141" t="s">
        <v>4314</v>
      </c>
      <c r="F1821" s="141" t="s">
        <v>4315</v>
      </c>
      <c r="G1821" s="141" t="s">
        <v>55</v>
      </c>
      <c r="H1821" s="141" t="s">
        <v>4046</v>
      </c>
      <c r="I1821" s="141" t="s">
        <v>3492</v>
      </c>
      <c r="J1821" s="141" t="s">
        <v>105</v>
      </c>
      <c r="K1821" s="141" t="s">
        <v>108</v>
      </c>
      <c r="L1821" s="141" t="s">
        <v>4140</v>
      </c>
      <c r="M1821" s="141" t="s">
        <v>240</v>
      </c>
      <c r="N1821" s="141" t="s">
        <v>286</v>
      </c>
      <c r="O1821" s="141" t="s">
        <v>287</v>
      </c>
      <c r="P1821" s="141" t="s">
        <v>3282</v>
      </c>
      <c r="Q1821" s="141" t="s">
        <v>288</v>
      </c>
      <c r="R1821" s="141" t="s">
        <v>3468</v>
      </c>
      <c r="S1821" s="148" t="s">
        <v>3280</v>
      </c>
      <c r="T1821" s="147">
        <v>19500</v>
      </c>
      <c r="U1821" s="147">
        <v>23081</v>
      </c>
      <c r="V1821" s="147">
        <v>2998.38</v>
      </c>
      <c r="W1821" s="147">
        <v>2998.38</v>
      </c>
    </row>
    <row r="1822" spans="1:23">
      <c r="A1822" s="141" t="s">
        <v>3465</v>
      </c>
      <c r="B1822" s="141" t="s">
        <v>284</v>
      </c>
      <c r="C1822" s="141" t="s">
        <v>3464</v>
      </c>
      <c r="D1822" s="141" t="s">
        <v>3463</v>
      </c>
      <c r="E1822" s="141" t="s">
        <v>4314</v>
      </c>
      <c r="F1822" s="141" t="s">
        <v>4315</v>
      </c>
      <c r="G1822" s="141" t="s">
        <v>55</v>
      </c>
      <c r="H1822" s="141" t="s">
        <v>4046</v>
      </c>
      <c r="I1822" s="141" t="s">
        <v>3492</v>
      </c>
      <c r="J1822" s="141" t="s">
        <v>105</v>
      </c>
      <c r="K1822" s="141" t="s">
        <v>108</v>
      </c>
      <c r="L1822" s="141" t="s">
        <v>4140</v>
      </c>
      <c r="M1822" s="141" t="s">
        <v>241</v>
      </c>
      <c r="N1822" s="141" t="s">
        <v>286</v>
      </c>
      <c r="O1822" s="141" t="s">
        <v>287</v>
      </c>
      <c r="P1822" s="141" t="s">
        <v>3282</v>
      </c>
      <c r="Q1822" s="141" t="s">
        <v>288</v>
      </c>
      <c r="R1822" s="141" t="s">
        <v>3468</v>
      </c>
      <c r="S1822" s="148" t="s">
        <v>3280</v>
      </c>
      <c r="T1822" s="147">
        <v>3127000</v>
      </c>
      <c r="U1822" s="147">
        <v>3127000</v>
      </c>
      <c r="V1822" s="147">
        <v>3054217.82</v>
      </c>
      <c r="W1822" s="147">
        <v>2304217.8199999998</v>
      </c>
    </row>
    <row r="1823" spans="1:23">
      <c r="A1823" s="141" t="s">
        <v>3465</v>
      </c>
      <c r="B1823" s="141" t="s">
        <v>284</v>
      </c>
      <c r="C1823" s="141" t="s">
        <v>3464</v>
      </c>
      <c r="D1823" s="141" t="s">
        <v>3463</v>
      </c>
      <c r="E1823" s="141" t="s">
        <v>4314</v>
      </c>
      <c r="F1823" s="141" t="s">
        <v>4315</v>
      </c>
      <c r="G1823" s="141" t="s">
        <v>55</v>
      </c>
      <c r="H1823" s="141" t="s">
        <v>4046</v>
      </c>
      <c r="I1823" s="141" t="s">
        <v>3492</v>
      </c>
      <c r="J1823" s="141" t="s">
        <v>105</v>
      </c>
      <c r="K1823" s="141" t="s">
        <v>108</v>
      </c>
      <c r="L1823" s="141" t="s">
        <v>4140</v>
      </c>
      <c r="M1823" s="141" t="s">
        <v>243</v>
      </c>
      <c r="N1823" s="141" t="s">
        <v>286</v>
      </c>
      <c r="O1823" s="141" t="s">
        <v>287</v>
      </c>
      <c r="P1823" s="141" t="s">
        <v>3282</v>
      </c>
      <c r="Q1823" s="141" t="s">
        <v>288</v>
      </c>
      <c r="R1823" s="141" t="s">
        <v>3468</v>
      </c>
      <c r="S1823" s="148" t="s">
        <v>3280</v>
      </c>
      <c r="T1823" s="147">
        <v>1508010</v>
      </c>
      <c r="U1823" s="147">
        <v>1912010</v>
      </c>
      <c r="V1823" s="147">
        <v>1620693.7</v>
      </c>
      <c r="W1823" s="147">
        <v>1620693.69</v>
      </c>
    </row>
    <row r="1824" spans="1:23">
      <c r="A1824" s="141" t="s">
        <v>3465</v>
      </c>
      <c r="B1824" s="141" t="s">
        <v>284</v>
      </c>
      <c r="C1824" s="141" t="s">
        <v>3464</v>
      </c>
      <c r="D1824" s="141" t="s">
        <v>3463</v>
      </c>
      <c r="E1824" s="141" t="s">
        <v>4314</v>
      </c>
      <c r="F1824" s="141" t="s">
        <v>4315</v>
      </c>
      <c r="G1824" s="141" t="s">
        <v>55</v>
      </c>
      <c r="H1824" s="141" t="s">
        <v>4108</v>
      </c>
      <c r="I1824" s="141" t="s">
        <v>3514</v>
      </c>
      <c r="J1824" s="141" t="s">
        <v>3600</v>
      </c>
      <c r="K1824" s="141" t="s">
        <v>192</v>
      </c>
      <c r="L1824" s="141" t="s">
        <v>4136</v>
      </c>
      <c r="M1824" s="141" t="s">
        <v>225</v>
      </c>
      <c r="N1824" s="141" t="s">
        <v>303</v>
      </c>
      <c r="O1824" s="141" t="s">
        <v>287</v>
      </c>
      <c r="P1824" s="141" t="s">
        <v>3282</v>
      </c>
      <c r="Q1824" s="141" t="s">
        <v>288</v>
      </c>
      <c r="R1824" s="141" t="s">
        <v>3468</v>
      </c>
      <c r="S1824" s="148" t="s">
        <v>3280</v>
      </c>
      <c r="T1824" s="147">
        <v>200000</v>
      </c>
      <c r="U1824" s="147">
        <v>344000</v>
      </c>
      <c r="V1824" s="147">
        <v>200000</v>
      </c>
      <c r="W1824" s="147">
        <v>143487.15</v>
      </c>
    </row>
    <row r="1825" spans="1:23">
      <c r="A1825" s="141" t="s">
        <v>3465</v>
      </c>
      <c r="B1825" s="141" t="s">
        <v>284</v>
      </c>
      <c r="C1825" s="141" t="s">
        <v>3464</v>
      </c>
      <c r="D1825" s="141" t="s">
        <v>3463</v>
      </c>
      <c r="E1825" s="141" t="s">
        <v>4314</v>
      </c>
      <c r="F1825" s="141" t="s">
        <v>4315</v>
      </c>
      <c r="G1825" s="141" t="s">
        <v>55</v>
      </c>
      <c r="H1825" s="141" t="s">
        <v>4108</v>
      </c>
      <c r="I1825" s="141" t="s">
        <v>3514</v>
      </c>
      <c r="J1825" s="141" t="s">
        <v>3600</v>
      </c>
      <c r="K1825" s="141" t="s">
        <v>192</v>
      </c>
      <c r="L1825" s="141" t="s">
        <v>4136</v>
      </c>
      <c r="M1825" s="141" t="s">
        <v>227</v>
      </c>
      <c r="N1825" s="141" t="s">
        <v>303</v>
      </c>
      <c r="O1825" s="141" t="s">
        <v>287</v>
      </c>
      <c r="P1825" s="141" t="s">
        <v>3282</v>
      </c>
      <c r="Q1825" s="141" t="s">
        <v>288</v>
      </c>
      <c r="R1825" s="141" t="s">
        <v>3468</v>
      </c>
      <c r="S1825" s="148" t="s">
        <v>3280</v>
      </c>
      <c r="T1825" s="147">
        <v>305000</v>
      </c>
      <c r="U1825" s="147">
        <v>305000</v>
      </c>
      <c r="V1825" s="147">
        <v>144238</v>
      </c>
      <c r="W1825" s="147">
        <v>144238</v>
      </c>
    </row>
    <row r="1826" spans="1:23">
      <c r="A1826" s="141" t="s">
        <v>3465</v>
      </c>
      <c r="B1826" s="141" t="s">
        <v>284</v>
      </c>
      <c r="C1826" s="141" t="s">
        <v>3464</v>
      </c>
      <c r="D1826" s="141" t="s">
        <v>3463</v>
      </c>
      <c r="E1826" s="141" t="s">
        <v>4314</v>
      </c>
      <c r="F1826" s="141" t="s">
        <v>4315</v>
      </c>
      <c r="G1826" s="141" t="s">
        <v>55</v>
      </c>
      <c r="H1826" s="141" t="s">
        <v>4108</v>
      </c>
      <c r="I1826" s="141" t="s">
        <v>3514</v>
      </c>
      <c r="J1826" s="141" t="s">
        <v>3600</v>
      </c>
      <c r="K1826" s="141" t="s">
        <v>192</v>
      </c>
      <c r="L1826" s="141" t="s">
        <v>4136</v>
      </c>
      <c r="M1826" s="141" t="s">
        <v>228</v>
      </c>
      <c r="N1826" s="141" t="s">
        <v>303</v>
      </c>
      <c r="O1826" s="141" t="s">
        <v>287</v>
      </c>
      <c r="P1826" s="141" t="s">
        <v>3282</v>
      </c>
      <c r="Q1826" s="141" t="s">
        <v>288</v>
      </c>
      <c r="R1826" s="141" t="s">
        <v>3468</v>
      </c>
      <c r="S1826" s="148" t="s">
        <v>3280</v>
      </c>
      <c r="T1826" s="147">
        <v>2500000</v>
      </c>
      <c r="U1826" s="147">
        <v>3556000</v>
      </c>
      <c r="V1826" s="147">
        <v>3503210.24</v>
      </c>
      <c r="W1826" s="147">
        <v>434735.6</v>
      </c>
    </row>
    <row r="1827" spans="1:23">
      <c r="A1827" s="141" t="s">
        <v>3465</v>
      </c>
      <c r="B1827" s="141" t="s">
        <v>284</v>
      </c>
      <c r="C1827" s="141" t="s">
        <v>3464</v>
      </c>
      <c r="D1827" s="141" t="s">
        <v>3463</v>
      </c>
      <c r="E1827" s="141" t="s">
        <v>4314</v>
      </c>
      <c r="F1827" s="141" t="s">
        <v>4315</v>
      </c>
      <c r="G1827" s="141" t="s">
        <v>55</v>
      </c>
      <c r="H1827" s="141" t="s">
        <v>4108</v>
      </c>
      <c r="I1827" s="141" t="s">
        <v>3514</v>
      </c>
      <c r="J1827" s="141" t="s">
        <v>3600</v>
      </c>
      <c r="K1827" s="141" t="s">
        <v>192</v>
      </c>
      <c r="L1827" s="141" t="s">
        <v>4136</v>
      </c>
      <c r="M1827" s="141" t="s">
        <v>229</v>
      </c>
      <c r="N1827" s="141" t="s">
        <v>303</v>
      </c>
      <c r="O1827" s="141" t="s">
        <v>287</v>
      </c>
      <c r="P1827" s="141" t="s">
        <v>3282</v>
      </c>
      <c r="Q1827" s="141" t="s">
        <v>288</v>
      </c>
      <c r="R1827" s="141" t="s">
        <v>3468</v>
      </c>
      <c r="S1827" s="148" t="s">
        <v>3280</v>
      </c>
      <c r="T1827" s="147">
        <v>1300000</v>
      </c>
      <c r="U1827" s="147">
        <v>2380083</v>
      </c>
      <c r="V1827" s="147">
        <v>2359732.0299999998</v>
      </c>
      <c r="W1827" s="147">
        <v>2221350.16</v>
      </c>
    </row>
    <row r="1828" spans="1:23">
      <c r="A1828" s="141" t="s">
        <v>3465</v>
      </c>
      <c r="B1828" s="141" t="s">
        <v>284</v>
      </c>
      <c r="C1828" s="141" t="s">
        <v>3464</v>
      </c>
      <c r="D1828" s="141" t="s">
        <v>3463</v>
      </c>
      <c r="E1828" s="141" t="s">
        <v>4314</v>
      </c>
      <c r="F1828" s="141" t="s">
        <v>4315</v>
      </c>
      <c r="G1828" s="141" t="s">
        <v>55</v>
      </c>
      <c r="H1828" s="141" t="s">
        <v>4108</v>
      </c>
      <c r="I1828" s="141" t="s">
        <v>3514</v>
      </c>
      <c r="J1828" s="141" t="s">
        <v>3600</v>
      </c>
      <c r="K1828" s="141" t="s">
        <v>192</v>
      </c>
      <c r="L1828" s="141" t="s">
        <v>4136</v>
      </c>
      <c r="M1828" s="141" t="s">
        <v>231</v>
      </c>
      <c r="N1828" s="141" t="s">
        <v>303</v>
      </c>
      <c r="O1828" s="141" t="s">
        <v>287</v>
      </c>
      <c r="P1828" s="141" t="s">
        <v>3282</v>
      </c>
      <c r="Q1828" s="141" t="s">
        <v>288</v>
      </c>
      <c r="R1828" s="141" t="s">
        <v>3468</v>
      </c>
      <c r="S1828" s="148" t="s">
        <v>3280</v>
      </c>
      <c r="T1828" s="147">
        <v>900000</v>
      </c>
      <c r="U1828" s="147">
        <v>1360330</v>
      </c>
      <c r="V1828" s="147">
        <v>1323169</v>
      </c>
      <c r="W1828" s="147">
        <v>1323169</v>
      </c>
    </row>
    <row r="1829" spans="1:23">
      <c r="A1829" s="141" t="s">
        <v>3465</v>
      </c>
      <c r="B1829" s="141" t="s">
        <v>284</v>
      </c>
      <c r="C1829" s="141" t="s">
        <v>3464</v>
      </c>
      <c r="D1829" s="141" t="s">
        <v>3463</v>
      </c>
      <c r="E1829" s="141" t="s">
        <v>4314</v>
      </c>
      <c r="F1829" s="141" t="s">
        <v>4315</v>
      </c>
      <c r="G1829" s="141" t="s">
        <v>55</v>
      </c>
      <c r="H1829" s="141" t="s">
        <v>4108</v>
      </c>
      <c r="I1829" s="141" t="s">
        <v>3514</v>
      </c>
      <c r="J1829" s="141" t="s">
        <v>3600</v>
      </c>
      <c r="K1829" s="141" t="s">
        <v>192</v>
      </c>
      <c r="L1829" s="141" t="s">
        <v>4136</v>
      </c>
      <c r="M1829" s="141" t="s">
        <v>232</v>
      </c>
      <c r="N1829" s="141" t="s">
        <v>303</v>
      </c>
      <c r="O1829" s="141" t="s">
        <v>287</v>
      </c>
      <c r="P1829" s="141" t="s">
        <v>3282</v>
      </c>
      <c r="Q1829" s="141" t="s">
        <v>288</v>
      </c>
      <c r="R1829" s="141" t="s">
        <v>3468</v>
      </c>
      <c r="S1829" s="148" t="s">
        <v>3280</v>
      </c>
      <c r="T1829" s="147">
        <v>2710000</v>
      </c>
      <c r="U1829" s="147">
        <v>2519798</v>
      </c>
      <c r="V1829" s="147">
        <v>1713612.5</v>
      </c>
      <c r="W1829" s="147">
        <v>1698612.5</v>
      </c>
    </row>
    <row r="1830" spans="1:23">
      <c r="A1830" s="141" t="s">
        <v>3465</v>
      </c>
      <c r="B1830" s="141" t="s">
        <v>284</v>
      </c>
      <c r="C1830" s="141" t="s">
        <v>3464</v>
      </c>
      <c r="D1830" s="141" t="s">
        <v>3463</v>
      </c>
      <c r="E1830" s="141" t="s">
        <v>4314</v>
      </c>
      <c r="F1830" s="141" t="s">
        <v>4315</v>
      </c>
      <c r="G1830" s="141" t="s">
        <v>55</v>
      </c>
      <c r="H1830" s="141" t="s">
        <v>4108</v>
      </c>
      <c r="I1830" s="141" t="s">
        <v>3514</v>
      </c>
      <c r="J1830" s="141" t="s">
        <v>3600</v>
      </c>
      <c r="K1830" s="141" t="s">
        <v>192</v>
      </c>
      <c r="L1830" s="141" t="s">
        <v>4136</v>
      </c>
      <c r="M1830" s="141" t="s">
        <v>233</v>
      </c>
      <c r="N1830" s="141" t="s">
        <v>303</v>
      </c>
      <c r="O1830" s="141" t="s">
        <v>287</v>
      </c>
      <c r="P1830" s="141" t="s">
        <v>3282</v>
      </c>
      <c r="Q1830" s="141" t="s">
        <v>288</v>
      </c>
      <c r="R1830" s="141" t="s">
        <v>3468</v>
      </c>
      <c r="S1830" s="148" t="s">
        <v>3280</v>
      </c>
      <c r="T1830" s="147">
        <v>3100000</v>
      </c>
      <c r="U1830" s="147">
        <v>3850000</v>
      </c>
      <c r="V1830" s="147">
        <v>3461834.2</v>
      </c>
      <c r="W1830" s="147">
        <v>2905470.78</v>
      </c>
    </row>
    <row r="1831" spans="1:23">
      <c r="A1831" s="141" t="s">
        <v>3465</v>
      </c>
      <c r="B1831" s="141" t="s">
        <v>284</v>
      </c>
      <c r="C1831" s="141" t="s">
        <v>3464</v>
      </c>
      <c r="D1831" s="141" t="s">
        <v>3463</v>
      </c>
      <c r="E1831" s="141" t="s">
        <v>4314</v>
      </c>
      <c r="F1831" s="141" t="s">
        <v>4315</v>
      </c>
      <c r="G1831" s="141" t="s">
        <v>55</v>
      </c>
      <c r="H1831" s="141" t="s">
        <v>4108</v>
      </c>
      <c r="I1831" s="141" t="s">
        <v>3514</v>
      </c>
      <c r="J1831" s="141" t="s">
        <v>3600</v>
      </c>
      <c r="K1831" s="141" t="s">
        <v>192</v>
      </c>
      <c r="L1831" s="141" t="s">
        <v>4140</v>
      </c>
      <c r="M1831" s="141" t="s">
        <v>235</v>
      </c>
      <c r="N1831" s="141" t="s">
        <v>303</v>
      </c>
      <c r="O1831" s="141" t="s">
        <v>287</v>
      </c>
      <c r="P1831" s="141" t="s">
        <v>3282</v>
      </c>
      <c r="Q1831" s="141" t="s">
        <v>288</v>
      </c>
      <c r="R1831" s="141" t="s">
        <v>3468</v>
      </c>
      <c r="S1831" s="148" t="s">
        <v>3280</v>
      </c>
      <c r="T1831" s="147">
        <v>4055000</v>
      </c>
      <c r="U1831" s="147">
        <v>4055000</v>
      </c>
      <c r="V1831" s="147">
        <v>4033739.15</v>
      </c>
      <c r="W1831" s="147">
        <v>2499899.15</v>
      </c>
    </row>
    <row r="1832" spans="1:23">
      <c r="A1832" s="141" t="s">
        <v>3465</v>
      </c>
      <c r="B1832" s="141" t="s">
        <v>284</v>
      </c>
      <c r="C1832" s="141" t="s">
        <v>3464</v>
      </c>
      <c r="D1832" s="141" t="s">
        <v>3463</v>
      </c>
      <c r="E1832" s="141" t="s">
        <v>4314</v>
      </c>
      <c r="F1832" s="141" t="s">
        <v>4315</v>
      </c>
      <c r="G1832" s="141" t="s">
        <v>55</v>
      </c>
      <c r="H1832" s="141" t="s">
        <v>4108</v>
      </c>
      <c r="I1832" s="141" t="s">
        <v>3514</v>
      </c>
      <c r="J1832" s="141" t="s">
        <v>3600</v>
      </c>
      <c r="K1832" s="141" t="s">
        <v>192</v>
      </c>
      <c r="L1832" s="141" t="s">
        <v>4140</v>
      </c>
      <c r="M1832" s="141" t="s">
        <v>236</v>
      </c>
      <c r="N1832" s="141" t="s">
        <v>303</v>
      </c>
      <c r="O1832" s="141" t="s">
        <v>287</v>
      </c>
      <c r="P1832" s="141" t="s">
        <v>3282</v>
      </c>
      <c r="Q1832" s="141" t="s">
        <v>288</v>
      </c>
      <c r="R1832" s="141" t="s">
        <v>3468</v>
      </c>
      <c r="S1832" s="148" t="s">
        <v>3280</v>
      </c>
      <c r="T1832" s="147">
        <v>250000</v>
      </c>
      <c r="U1832" s="147">
        <v>361437</v>
      </c>
      <c r="V1832" s="147">
        <v>361286.5</v>
      </c>
      <c r="W1832" s="147">
        <v>361286.5</v>
      </c>
    </row>
    <row r="1833" spans="1:23">
      <c r="A1833" s="141" t="s">
        <v>3465</v>
      </c>
      <c r="B1833" s="141" t="s">
        <v>284</v>
      </c>
      <c r="C1833" s="141" t="s">
        <v>3464</v>
      </c>
      <c r="D1833" s="141" t="s">
        <v>3463</v>
      </c>
      <c r="E1833" s="141" t="s">
        <v>4314</v>
      </c>
      <c r="F1833" s="141" t="s">
        <v>4315</v>
      </c>
      <c r="G1833" s="141" t="s">
        <v>55</v>
      </c>
      <c r="H1833" s="141" t="s">
        <v>4108</v>
      </c>
      <c r="I1833" s="141" t="s">
        <v>3514</v>
      </c>
      <c r="J1833" s="141" t="s">
        <v>3600</v>
      </c>
      <c r="K1833" s="141" t="s">
        <v>192</v>
      </c>
      <c r="L1833" s="141" t="s">
        <v>4140</v>
      </c>
      <c r="M1833" s="141" t="s">
        <v>237</v>
      </c>
      <c r="N1833" s="141" t="s">
        <v>303</v>
      </c>
      <c r="O1833" s="141" t="s">
        <v>287</v>
      </c>
      <c r="P1833" s="141" t="s">
        <v>3282</v>
      </c>
      <c r="Q1833" s="141" t="s">
        <v>288</v>
      </c>
      <c r="R1833" s="141" t="s">
        <v>3468</v>
      </c>
      <c r="S1833" s="148" t="s">
        <v>3280</v>
      </c>
      <c r="T1833" s="147">
        <v>4238009</v>
      </c>
      <c r="U1833" s="147">
        <v>589318</v>
      </c>
      <c r="V1833" s="147">
        <v>558617.9</v>
      </c>
      <c r="W1833" s="147">
        <v>558617.9</v>
      </c>
    </row>
    <row r="1834" spans="1:23">
      <c r="A1834" s="141" t="s">
        <v>3465</v>
      </c>
      <c r="B1834" s="141" t="s">
        <v>284</v>
      </c>
      <c r="C1834" s="141" t="s">
        <v>3464</v>
      </c>
      <c r="D1834" s="141" t="s">
        <v>3463</v>
      </c>
      <c r="E1834" s="141" t="s">
        <v>4314</v>
      </c>
      <c r="F1834" s="141" t="s">
        <v>4315</v>
      </c>
      <c r="G1834" s="141" t="s">
        <v>55</v>
      </c>
      <c r="H1834" s="141" t="s">
        <v>4108</v>
      </c>
      <c r="I1834" s="141" t="s">
        <v>3514</v>
      </c>
      <c r="J1834" s="141" t="s">
        <v>3600</v>
      </c>
      <c r="K1834" s="141" t="s">
        <v>192</v>
      </c>
      <c r="L1834" s="141" t="s">
        <v>4140</v>
      </c>
      <c r="M1834" s="141" t="s">
        <v>238</v>
      </c>
      <c r="N1834" s="141" t="s">
        <v>303</v>
      </c>
      <c r="O1834" s="141" t="s">
        <v>287</v>
      </c>
      <c r="P1834" s="141" t="s">
        <v>3282</v>
      </c>
      <c r="Q1834" s="141" t="s">
        <v>288</v>
      </c>
      <c r="R1834" s="141" t="s">
        <v>3468</v>
      </c>
      <c r="S1834" s="148" t="s">
        <v>3280</v>
      </c>
      <c r="T1834" s="147">
        <v>1500000</v>
      </c>
      <c r="U1834" s="147">
        <v>1500000</v>
      </c>
      <c r="V1834" s="147">
        <v>1480435</v>
      </c>
      <c r="W1834" s="147">
        <v>1076680</v>
      </c>
    </row>
    <row r="1835" spans="1:23">
      <c r="A1835" s="141" t="s">
        <v>3465</v>
      </c>
      <c r="B1835" s="141" t="s">
        <v>284</v>
      </c>
      <c r="C1835" s="141" t="s">
        <v>3464</v>
      </c>
      <c r="D1835" s="141" t="s">
        <v>3463</v>
      </c>
      <c r="E1835" s="141" t="s">
        <v>4314</v>
      </c>
      <c r="F1835" s="141" t="s">
        <v>4315</v>
      </c>
      <c r="G1835" s="141" t="s">
        <v>55</v>
      </c>
      <c r="H1835" s="141" t="s">
        <v>4108</v>
      </c>
      <c r="I1835" s="141" t="s">
        <v>3514</v>
      </c>
      <c r="J1835" s="141" t="s">
        <v>3600</v>
      </c>
      <c r="K1835" s="141" t="s">
        <v>192</v>
      </c>
      <c r="L1835" s="141" t="s">
        <v>4140</v>
      </c>
      <c r="M1835" s="141" t="s">
        <v>239</v>
      </c>
      <c r="N1835" s="141" t="s">
        <v>303</v>
      </c>
      <c r="O1835" s="141" t="s">
        <v>287</v>
      </c>
      <c r="P1835" s="141" t="s">
        <v>3282</v>
      </c>
      <c r="Q1835" s="141" t="s">
        <v>288</v>
      </c>
      <c r="R1835" s="141" t="s">
        <v>3468</v>
      </c>
      <c r="S1835" s="148" t="s">
        <v>3280</v>
      </c>
      <c r="T1835" s="147">
        <v>90000</v>
      </c>
      <c r="U1835" s="147">
        <v>90000</v>
      </c>
      <c r="V1835" s="147">
        <v>72275</v>
      </c>
      <c r="W1835" s="147">
        <v>72275</v>
      </c>
    </row>
    <row r="1836" spans="1:23">
      <c r="A1836" s="141" t="s">
        <v>3465</v>
      </c>
      <c r="B1836" s="141" t="s">
        <v>284</v>
      </c>
      <c r="C1836" s="141" t="s">
        <v>3464</v>
      </c>
      <c r="D1836" s="141" t="s">
        <v>3463</v>
      </c>
      <c r="E1836" s="141" t="s">
        <v>4314</v>
      </c>
      <c r="F1836" s="141" t="s">
        <v>4315</v>
      </c>
      <c r="G1836" s="141" t="s">
        <v>55</v>
      </c>
      <c r="H1836" s="141" t="s">
        <v>4108</v>
      </c>
      <c r="I1836" s="141" t="s">
        <v>3514</v>
      </c>
      <c r="J1836" s="141" t="s">
        <v>3600</v>
      </c>
      <c r="K1836" s="141" t="s">
        <v>192</v>
      </c>
      <c r="L1836" s="141" t="s">
        <v>4140</v>
      </c>
      <c r="M1836" s="141" t="s">
        <v>240</v>
      </c>
      <c r="N1836" s="141" t="s">
        <v>303</v>
      </c>
      <c r="O1836" s="141" t="s">
        <v>287</v>
      </c>
      <c r="P1836" s="141" t="s">
        <v>3282</v>
      </c>
      <c r="Q1836" s="141" t="s">
        <v>288</v>
      </c>
      <c r="R1836" s="141" t="s">
        <v>3468</v>
      </c>
      <c r="S1836" s="148" t="s">
        <v>3280</v>
      </c>
      <c r="T1836" s="147">
        <v>145000</v>
      </c>
      <c r="U1836" s="147">
        <v>391499</v>
      </c>
      <c r="V1836" s="147">
        <v>360330.48</v>
      </c>
      <c r="W1836" s="147">
        <v>360330.48</v>
      </c>
    </row>
    <row r="1837" spans="1:23">
      <c r="A1837" s="141" t="s">
        <v>3465</v>
      </c>
      <c r="B1837" s="141" t="s">
        <v>284</v>
      </c>
      <c r="C1837" s="141" t="s">
        <v>3464</v>
      </c>
      <c r="D1837" s="141" t="s">
        <v>3463</v>
      </c>
      <c r="E1837" s="141" t="s">
        <v>4314</v>
      </c>
      <c r="F1837" s="141" t="s">
        <v>4315</v>
      </c>
      <c r="G1837" s="141" t="s">
        <v>55</v>
      </c>
      <c r="H1837" s="141" t="s">
        <v>4108</v>
      </c>
      <c r="I1837" s="141" t="s">
        <v>3514</v>
      </c>
      <c r="J1837" s="141" t="s">
        <v>3600</v>
      </c>
      <c r="K1837" s="141" t="s">
        <v>192</v>
      </c>
      <c r="L1837" s="141" t="s">
        <v>4140</v>
      </c>
      <c r="M1837" s="141" t="s">
        <v>241</v>
      </c>
      <c r="N1837" s="141" t="s">
        <v>303</v>
      </c>
      <c r="O1837" s="141" t="s">
        <v>287</v>
      </c>
      <c r="P1837" s="141" t="s">
        <v>3282</v>
      </c>
      <c r="Q1837" s="141" t="s">
        <v>288</v>
      </c>
      <c r="R1837" s="141" t="s">
        <v>3468</v>
      </c>
      <c r="S1837" s="148" t="s">
        <v>3280</v>
      </c>
      <c r="T1837" s="147">
        <v>3150000</v>
      </c>
      <c r="U1837" s="147">
        <v>3262051</v>
      </c>
      <c r="V1837" s="147">
        <v>3216529.8</v>
      </c>
      <c r="W1837" s="147">
        <v>2466529.7999999998</v>
      </c>
    </row>
    <row r="1838" spans="1:23">
      <c r="A1838" s="141" t="s">
        <v>3465</v>
      </c>
      <c r="B1838" s="141" t="s">
        <v>284</v>
      </c>
      <c r="C1838" s="141" t="s">
        <v>3464</v>
      </c>
      <c r="D1838" s="141" t="s">
        <v>3463</v>
      </c>
      <c r="E1838" s="141" t="s">
        <v>4314</v>
      </c>
      <c r="F1838" s="141" t="s">
        <v>4315</v>
      </c>
      <c r="G1838" s="141" t="s">
        <v>55</v>
      </c>
      <c r="H1838" s="141" t="s">
        <v>4108</v>
      </c>
      <c r="I1838" s="141" t="s">
        <v>3514</v>
      </c>
      <c r="J1838" s="141" t="s">
        <v>3600</v>
      </c>
      <c r="K1838" s="141" t="s">
        <v>192</v>
      </c>
      <c r="L1838" s="141" t="s">
        <v>4140</v>
      </c>
      <c r="M1838" s="141" t="s">
        <v>243</v>
      </c>
      <c r="N1838" s="141" t="s">
        <v>303</v>
      </c>
      <c r="O1838" s="141" t="s">
        <v>287</v>
      </c>
      <c r="P1838" s="141" t="s">
        <v>3282</v>
      </c>
      <c r="Q1838" s="141" t="s">
        <v>288</v>
      </c>
      <c r="R1838" s="141" t="s">
        <v>3468</v>
      </c>
      <c r="S1838" s="148" t="s">
        <v>3280</v>
      </c>
      <c r="T1838" s="147">
        <v>889000</v>
      </c>
      <c r="U1838" s="147">
        <v>767493</v>
      </c>
      <c r="V1838" s="147">
        <v>473409.66</v>
      </c>
      <c r="W1838" s="147">
        <v>473409.66</v>
      </c>
    </row>
    <row r="1839" spans="1:23">
      <c r="A1839" s="141" t="s">
        <v>3465</v>
      </c>
      <c r="B1839" s="141" t="s">
        <v>284</v>
      </c>
      <c r="C1839" s="141" t="s">
        <v>3464</v>
      </c>
      <c r="D1839" s="141" t="s">
        <v>3463</v>
      </c>
      <c r="E1839" s="141" t="s">
        <v>4314</v>
      </c>
      <c r="F1839" s="141" t="s">
        <v>4315</v>
      </c>
      <c r="G1839" s="141" t="s">
        <v>55</v>
      </c>
      <c r="H1839" s="141" t="s">
        <v>4231</v>
      </c>
      <c r="I1839" s="141" t="s">
        <v>3514</v>
      </c>
      <c r="J1839" s="141" t="s">
        <v>184</v>
      </c>
      <c r="K1839" s="141" t="s">
        <v>186</v>
      </c>
      <c r="L1839" s="141" t="s">
        <v>4136</v>
      </c>
      <c r="M1839" s="141" t="s">
        <v>225</v>
      </c>
      <c r="N1839" s="141" t="s">
        <v>286</v>
      </c>
      <c r="O1839" s="141" t="s">
        <v>287</v>
      </c>
      <c r="P1839" s="141" t="s">
        <v>3282</v>
      </c>
      <c r="Q1839" s="141" t="s">
        <v>288</v>
      </c>
      <c r="R1839" s="141" t="s">
        <v>3468</v>
      </c>
      <c r="S1839" s="148" t="s">
        <v>3280</v>
      </c>
      <c r="T1839" s="147">
        <v>324000</v>
      </c>
      <c r="U1839" s="147">
        <v>324000</v>
      </c>
      <c r="V1839" s="147">
        <v>190693.15</v>
      </c>
      <c r="W1839" s="147">
        <v>162593.4</v>
      </c>
    </row>
    <row r="1840" spans="1:23">
      <c r="A1840" s="141" t="s">
        <v>3465</v>
      </c>
      <c r="B1840" s="141" t="s">
        <v>284</v>
      </c>
      <c r="C1840" s="141" t="s">
        <v>3464</v>
      </c>
      <c r="D1840" s="141" t="s">
        <v>3463</v>
      </c>
      <c r="E1840" s="141" t="s">
        <v>4314</v>
      </c>
      <c r="F1840" s="141" t="s">
        <v>4315</v>
      </c>
      <c r="G1840" s="141" t="s">
        <v>55</v>
      </c>
      <c r="H1840" s="141" t="s">
        <v>4231</v>
      </c>
      <c r="I1840" s="141" t="s">
        <v>3514</v>
      </c>
      <c r="J1840" s="141" t="s">
        <v>184</v>
      </c>
      <c r="K1840" s="141" t="s">
        <v>186</v>
      </c>
      <c r="L1840" s="141" t="s">
        <v>4140</v>
      </c>
      <c r="M1840" s="141" t="s">
        <v>235</v>
      </c>
      <c r="N1840" s="141" t="s">
        <v>286</v>
      </c>
      <c r="O1840" s="141" t="s">
        <v>287</v>
      </c>
      <c r="P1840" s="141" t="s">
        <v>3282</v>
      </c>
      <c r="Q1840" s="141" t="s">
        <v>288</v>
      </c>
      <c r="R1840" s="141" t="s">
        <v>3468</v>
      </c>
      <c r="S1840" s="148" t="s">
        <v>3280</v>
      </c>
      <c r="T1840" s="147">
        <v>2625720</v>
      </c>
      <c r="U1840" s="147">
        <v>2625720</v>
      </c>
      <c r="V1840" s="147">
        <v>1969086.71</v>
      </c>
      <c r="W1840" s="147">
        <v>1969086.71</v>
      </c>
    </row>
    <row r="1841" spans="1:23">
      <c r="A1841" s="141" t="s">
        <v>3465</v>
      </c>
      <c r="B1841" s="141" t="s">
        <v>284</v>
      </c>
      <c r="C1841" s="141" t="s">
        <v>3464</v>
      </c>
      <c r="D1841" s="141" t="s">
        <v>3463</v>
      </c>
      <c r="E1841" s="141" t="s">
        <v>4314</v>
      </c>
      <c r="F1841" s="141" t="s">
        <v>4315</v>
      </c>
      <c r="G1841" s="141" t="s">
        <v>55</v>
      </c>
      <c r="H1841" s="141" t="s">
        <v>4231</v>
      </c>
      <c r="I1841" s="141" t="s">
        <v>3514</v>
      </c>
      <c r="J1841" s="141" t="s">
        <v>184</v>
      </c>
      <c r="K1841" s="141" t="s">
        <v>186</v>
      </c>
      <c r="L1841" s="141" t="s">
        <v>4140</v>
      </c>
      <c r="M1841" s="141" t="s">
        <v>236</v>
      </c>
      <c r="N1841" s="141" t="s">
        <v>286</v>
      </c>
      <c r="O1841" s="141" t="s">
        <v>287</v>
      </c>
      <c r="P1841" s="141" t="s">
        <v>3282</v>
      </c>
      <c r="Q1841" s="141" t="s">
        <v>288</v>
      </c>
      <c r="R1841" s="141" t="s">
        <v>3468</v>
      </c>
      <c r="S1841" s="148" t="s">
        <v>3280</v>
      </c>
      <c r="T1841" s="147">
        <v>400000</v>
      </c>
      <c r="U1841" s="147">
        <v>400000</v>
      </c>
      <c r="V1841" s="147">
        <v>117828.9</v>
      </c>
      <c r="W1841" s="147">
        <v>117828.9</v>
      </c>
    </row>
    <row r="1842" spans="1:23">
      <c r="A1842" s="141" t="s">
        <v>3465</v>
      </c>
      <c r="B1842" s="141" t="s">
        <v>284</v>
      </c>
      <c r="C1842" s="141" t="s">
        <v>3464</v>
      </c>
      <c r="D1842" s="141" t="s">
        <v>3463</v>
      </c>
      <c r="E1842" s="141" t="s">
        <v>4314</v>
      </c>
      <c r="F1842" s="141" t="s">
        <v>4315</v>
      </c>
      <c r="G1842" s="141" t="s">
        <v>55</v>
      </c>
      <c r="H1842" s="141" t="s">
        <v>4231</v>
      </c>
      <c r="I1842" s="141" t="s">
        <v>3514</v>
      </c>
      <c r="J1842" s="141" t="s">
        <v>184</v>
      </c>
      <c r="K1842" s="141" t="s">
        <v>186</v>
      </c>
      <c r="L1842" s="141" t="s">
        <v>4140</v>
      </c>
      <c r="M1842" s="141" t="s">
        <v>237</v>
      </c>
      <c r="N1842" s="141" t="s">
        <v>286</v>
      </c>
      <c r="O1842" s="141" t="s">
        <v>287</v>
      </c>
      <c r="P1842" s="141" t="s">
        <v>3282</v>
      </c>
      <c r="Q1842" s="141" t="s">
        <v>288</v>
      </c>
      <c r="R1842" s="141" t="s">
        <v>3468</v>
      </c>
      <c r="S1842" s="148" t="s">
        <v>3280</v>
      </c>
      <c r="T1842" s="147">
        <v>1012347</v>
      </c>
      <c r="U1842" s="147">
        <v>1012347</v>
      </c>
      <c r="V1842" s="147">
        <v>189112.36</v>
      </c>
      <c r="W1842" s="147">
        <v>189112.36</v>
      </c>
    </row>
    <row r="1843" spans="1:23">
      <c r="A1843" s="141" t="s">
        <v>3465</v>
      </c>
      <c r="B1843" s="141" t="s">
        <v>284</v>
      </c>
      <c r="C1843" s="141" t="s">
        <v>3464</v>
      </c>
      <c r="D1843" s="141" t="s">
        <v>3463</v>
      </c>
      <c r="E1843" s="141" t="s">
        <v>4314</v>
      </c>
      <c r="F1843" s="141" t="s">
        <v>4315</v>
      </c>
      <c r="G1843" s="141" t="s">
        <v>55</v>
      </c>
      <c r="H1843" s="141" t="s">
        <v>4231</v>
      </c>
      <c r="I1843" s="141" t="s">
        <v>3514</v>
      </c>
      <c r="J1843" s="141" t="s">
        <v>184</v>
      </c>
      <c r="K1843" s="141" t="s">
        <v>186</v>
      </c>
      <c r="L1843" s="141" t="s">
        <v>4140</v>
      </c>
      <c r="M1843" s="141" t="s">
        <v>241</v>
      </c>
      <c r="N1843" s="141" t="s">
        <v>286</v>
      </c>
      <c r="O1843" s="141" t="s">
        <v>287</v>
      </c>
      <c r="P1843" s="141" t="s">
        <v>3282</v>
      </c>
      <c r="Q1843" s="141" t="s">
        <v>288</v>
      </c>
      <c r="R1843" s="141" t="s">
        <v>3468</v>
      </c>
      <c r="S1843" s="148" t="s">
        <v>3280</v>
      </c>
      <c r="T1843" s="147">
        <v>2200000</v>
      </c>
      <c r="U1843" s="147">
        <v>2200000</v>
      </c>
      <c r="V1843" s="147">
        <v>2200000</v>
      </c>
      <c r="W1843" s="147">
        <v>1649400</v>
      </c>
    </row>
    <row r="1844" spans="1:23">
      <c r="A1844" s="141" t="s">
        <v>3465</v>
      </c>
      <c r="B1844" s="141" t="s">
        <v>284</v>
      </c>
      <c r="C1844" s="141" t="s">
        <v>3464</v>
      </c>
      <c r="D1844" s="141" t="s">
        <v>3463</v>
      </c>
      <c r="E1844" s="141" t="s">
        <v>4314</v>
      </c>
      <c r="F1844" s="141" t="s">
        <v>4315</v>
      </c>
      <c r="G1844" s="141" t="s">
        <v>55</v>
      </c>
      <c r="H1844" s="141" t="s">
        <v>4231</v>
      </c>
      <c r="I1844" s="141" t="s">
        <v>3514</v>
      </c>
      <c r="J1844" s="141" t="s">
        <v>184</v>
      </c>
      <c r="K1844" s="141" t="s">
        <v>186</v>
      </c>
      <c r="L1844" s="141" t="s">
        <v>4140</v>
      </c>
      <c r="M1844" s="141" t="s">
        <v>243</v>
      </c>
      <c r="N1844" s="141" t="s">
        <v>286</v>
      </c>
      <c r="O1844" s="141" t="s">
        <v>287</v>
      </c>
      <c r="P1844" s="141" t="s">
        <v>3282</v>
      </c>
      <c r="Q1844" s="141" t="s">
        <v>288</v>
      </c>
      <c r="R1844" s="141" t="s">
        <v>3468</v>
      </c>
      <c r="S1844" s="148" t="s">
        <v>3280</v>
      </c>
      <c r="T1844" s="147">
        <v>1028998</v>
      </c>
      <c r="U1844" s="147">
        <v>1028998</v>
      </c>
      <c r="V1844" s="147">
        <v>518737.93</v>
      </c>
      <c r="W1844" s="147">
        <v>518147.93</v>
      </c>
    </row>
    <row r="1845" spans="1:23">
      <c r="A1845" s="141" t="s">
        <v>3465</v>
      </c>
      <c r="B1845" s="141" t="s">
        <v>284</v>
      </c>
      <c r="C1845" s="141" t="s">
        <v>3464</v>
      </c>
      <c r="D1845" s="141" t="s">
        <v>3463</v>
      </c>
      <c r="E1845" s="141" t="s">
        <v>4314</v>
      </c>
      <c r="F1845" s="141" t="s">
        <v>4315</v>
      </c>
      <c r="G1845" s="141" t="s">
        <v>55</v>
      </c>
      <c r="H1845" s="141" t="s">
        <v>4107</v>
      </c>
      <c r="I1845" s="141" t="s">
        <v>3514</v>
      </c>
      <c r="J1845" s="141" t="s">
        <v>3600</v>
      </c>
      <c r="K1845" s="141" t="s">
        <v>196</v>
      </c>
      <c r="L1845" s="141" t="s">
        <v>4136</v>
      </c>
      <c r="M1845" s="141" t="s">
        <v>225</v>
      </c>
      <c r="N1845" s="141" t="s">
        <v>303</v>
      </c>
      <c r="O1845" s="141" t="s">
        <v>287</v>
      </c>
      <c r="P1845" s="141" t="s">
        <v>3282</v>
      </c>
      <c r="Q1845" s="141" t="s">
        <v>288</v>
      </c>
      <c r="R1845" s="141" t="s">
        <v>3468</v>
      </c>
      <c r="S1845" s="148" t="s">
        <v>3280</v>
      </c>
      <c r="T1845" s="147">
        <v>0</v>
      </c>
      <c r="U1845" s="147">
        <v>0</v>
      </c>
      <c r="V1845" s="147">
        <v>0</v>
      </c>
      <c r="W1845" s="147">
        <v>0</v>
      </c>
    </row>
    <row r="1846" spans="1:23">
      <c r="A1846" s="141" t="s">
        <v>3465</v>
      </c>
      <c r="B1846" s="141" t="s">
        <v>284</v>
      </c>
      <c r="C1846" s="141" t="s">
        <v>3464</v>
      </c>
      <c r="D1846" s="141" t="s">
        <v>3463</v>
      </c>
      <c r="E1846" s="141" t="s">
        <v>4314</v>
      </c>
      <c r="F1846" s="141" t="s">
        <v>4315</v>
      </c>
      <c r="G1846" s="141" t="s">
        <v>55</v>
      </c>
      <c r="H1846" s="141" t="s">
        <v>4107</v>
      </c>
      <c r="I1846" s="141" t="s">
        <v>3514</v>
      </c>
      <c r="J1846" s="141" t="s">
        <v>3600</v>
      </c>
      <c r="K1846" s="141" t="s">
        <v>196</v>
      </c>
      <c r="L1846" s="141" t="s">
        <v>4136</v>
      </c>
      <c r="M1846" s="141" t="s">
        <v>227</v>
      </c>
      <c r="N1846" s="141" t="s">
        <v>303</v>
      </c>
      <c r="O1846" s="141" t="s">
        <v>287</v>
      </c>
      <c r="P1846" s="141" t="s">
        <v>3282</v>
      </c>
      <c r="Q1846" s="141" t="s">
        <v>288</v>
      </c>
      <c r="R1846" s="141" t="s">
        <v>3468</v>
      </c>
      <c r="S1846" s="148" t="s">
        <v>3280</v>
      </c>
      <c r="T1846" s="147">
        <v>400000</v>
      </c>
      <c r="U1846" s="147">
        <v>4670296</v>
      </c>
      <c r="V1846" s="147">
        <v>2076970</v>
      </c>
      <c r="W1846" s="147">
        <v>2047970</v>
      </c>
    </row>
    <row r="1847" spans="1:23">
      <c r="A1847" s="141" t="s">
        <v>3465</v>
      </c>
      <c r="B1847" s="141" t="s">
        <v>284</v>
      </c>
      <c r="C1847" s="141" t="s">
        <v>3464</v>
      </c>
      <c r="D1847" s="141" t="s">
        <v>3463</v>
      </c>
      <c r="E1847" s="141" t="s">
        <v>4314</v>
      </c>
      <c r="F1847" s="141" t="s">
        <v>4315</v>
      </c>
      <c r="G1847" s="141" t="s">
        <v>55</v>
      </c>
      <c r="H1847" s="141" t="s">
        <v>4107</v>
      </c>
      <c r="I1847" s="141" t="s">
        <v>3514</v>
      </c>
      <c r="J1847" s="141" t="s">
        <v>3600</v>
      </c>
      <c r="K1847" s="141" t="s">
        <v>196</v>
      </c>
      <c r="L1847" s="141" t="s">
        <v>4136</v>
      </c>
      <c r="M1847" s="141" t="s">
        <v>228</v>
      </c>
      <c r="N1847" s="141" t="s">
        <v>303</v>
      </c>
      <c r="O1847" s="141" t="s">
        <v>287</v>
      </c>
      <c r="P1847" s="141" t="s">
        <v>3282</v>
      </c>
      <c r="Q1847" s="141" t="s">
        <v>288</v>
      </c>
      <c r="R1847" s="141" t="s">
        <v>3468</v>
      </c>
      <c r="S1847" s="148" t="s">
        <v>3280</v>
      </c>
      <c r="T1847" s="147">
        <v>0</v>
      </c>
      <c r="U1847" s="147">
        <v>2023467</v>
      </c>
      <c r="V1847" s="147">
        <v>1504550.63</v>
      </c>
      <c r="W1847" s="147">
        <v>1504550.63</v>
      </c>
    </row>
    <row r="1848" spans="1:23">
      <c r="A1848" s="141" t="s">
        <v>3465</v>
      </c>
      <c r="B1848" s="141" t="s">
        <v>284</v>
      </c>
      <c r="C1848" s="141" t="s">
        <v>3464</v>
      </c>
      <c r="D1848" s="141" t="s">
        <v>3463</v>
      </c>
      <c r="E1848" s="141" t="s">
        <v>4314</v>
      </c>
      <c r="F1848" s="141" t="s">
        <v>4315</v>
      </c>
      <c r="G1848" s="141" t="s">
        <v>55</v>
      </c>
      <c r="H1848" s="141" t="s">
        <v>4107</v>
      </c>
      <c r="I1848" s="141" t="s">
        <v>3514</v>
      </c>
      <c r="J1848" s="141" t="s">
        <v>3600</v>
      </c>
      <c r="K1848" s="141" t="s">
        <v>196</v>
      </c>
      <c r="L1848" s="141" t="s">
        <v>4136</v>
      </c>
      <c r="M1848" s="141" t="s">
        <v>229</v>
      </c>
      <c r="N1848" s="141" t="s">
        <v>303</v>
      </c>
      <c r="O1848" s="141" t="s">
        <v>287</v>
      </c>
      <c r="P1848" s="141" t="s">
        <v>3282</v>
      </c>
      <c r="Q1848" s="141" t="s">
        <v>288</v>
      </c>
      <c r="R1848" s="141" t="s">
        <v>3468</v>
      </c>
      <c r="S1848" s="148" t="s">
        <v>3280</v>
      </c>
      <c r="T1848" s="147">
        <v>0</v>
      </c>
      <c r="U1848" s="147">
        <v>5088000</v>
      </c>
      <c r="V1848" s="147">
        <v>5076336.4000000004</v>
      </c>
      <c r="W1848" s="147">
        <v>5076336.4000000004</v>
      </c>
    </row>
    <row r="1849" spans="1:23">
      <c r="A1849" s="141" t="s">
        <v>3465</v>
      </c>
      <c r="B1849" s="141" t="s">
        <v>284</v>
      </c>
      <c r="C1849" s="141" t="s">
        <v>3464</v>
      </c>
      <c r="D1849" s="141" t="s">
        <v>3463</v>
      </c>
      <c r="E1849" s="141" t="s">
        <v>4314</v>
      </c>
      <c r="F1849" s="141" t="s">
        <v>4315</v>
      </c>
      <c r="G1849" s="141" t="s">
        <v>55</v>
      </c>
      <c r="H1849" s="141" t="s">
        <v>4107</v>
      </c>
      <c r="I1849" s="141" t="s">
        <v>3514</v>
      </c>
      <c r="J1849" s="141" t="s">
        <v>3600</v>
      </c>
      <c r="K1849" s="141" t="s">
        <v>196</v>
      </c>
      <c r="L1849" s="141" t="s">
        <v>4136</v>
      </c>
      <c r="M1849" s="141" t="s">
        <v>230</v>
      </c>
      <c r="N1849" s="141" t="s">
        <v>303</v>
      </c>
      <c r="O1849" s="141" t="s">
        <v>287</v>
      </c>
      <c r="P1849" s="141" t="s">
        <v>3282</v>
      </c>
      <c r="Q1849" s="141" t="s">
        <v>288</v>
      </c>
      <c r="R1849" s="141" t="s">
        <v>3468</v>
      </c>
      <c r="S1849" s="148" t="s">
        <v>3280</v>
      </c>
      <c r="T1849" s="147">
        <v>0</v>
      </c>
      <c r="U1849" s="147">
        <v>41600</v>
      </c>
      <c r="V1849" s="147">
        <v>41600</v>
      </c>
      <c r="W1849" s="147">
        <v>41600</v>
      </c>
    </row>
    <row r="1850" spans="1:23">
      <c r="A1850" s="141" t="s">
        <v>3465</v>
      </c>
      <c r="B1850" s="141" t="s">
        <v>284</v>
      </c>
      <c r="C1850" s="141" t="s">
        <v>3464</v>
      </c>
      <c r="D1850" s="141" t="s">
        <v>3463</v>
      </c>
      <c r="E1850" s="141" t="s">
        <v>4314</v>
      </c>
      <c r="F1850" s="141" t="s">
        <v>4315</v>
      </c>
      <c r="G1850" s="141" t="s">
        <v>55</v>
      </c>
      <c r="H1850" s="141" t="s">
        <v>4107</v>
      </c>
      <c r="I1850" s="141" t="s">
        <v>3514</v>
      </c>
      <c r="J1850" s="141" t="s">
        <v>3600</v>
      </c>
      <c r="K1850" s="141" t="s">
        <v>196</v>
      </c>
      <c r="L1850" s="141" t="s">
        <v>4136</v>
      </c>
      <c r="M1850" s="141" t="s">
        <v>231</v>
      </c>
      <c r="N1850" s="141" t="s">
        <v>303</v>
      </c>
      <c r="O1850" s="141" t="s">
        <v>287</v>
      </c>
      <c r="P1850" s="141" t="s">
        <v>3282</v>
      </c>
      <c r="Q1850" s="141" t="s">
        <v>288</v>
      </c>
      <c r="R1850" s="141" t="s">
        <v>3468</v>
      </c>
      <c r="S1850" s="148" t="s">
        <v>3280</v>
      </c>
      <c r="T1850" s="147">
        <v>0</v>
      </c>
      <c r="U1850" s="147">
        <v>144791</v>
      </c>
      <c r="V1850" s="147">
        <v>144687.64000000001</v>
      </c>
      <c r="W1850" s="147">
        <v>144687.64000000001</v>
      </c>
    </row>
    <row r="1851" spans="1:23">
      <c r="A1851" s="141" t="s">
        <v>3465</v>
      </c>
      <c r="B1851" s="141" t="s">
        <v>284</v>
      </c>
      <c r="C1851" s="141" t="s">
        <v>3464</v>
      </c>
      <c r="D1851" s="141" t="s">
        <v>3463</v>
      </c>
      <c r="E1851" s="141" t="s">
        <v>4314</v>
      </c>
      <c r="F1851" s="141" t="s">
        <v>4315</v>
      </c>
      <c r="G1851" s="141" t="s">
        <v>55</v>
      </c>
      <c r="H1851" s="141" t="s">
        <v>4107</v>
      </c>
      <c r="I1851" s="141" t="s">
        <v>3514</v>
      </c>
      <c r="J1851" s="141" t="s">
        <v>3600</v>
      </c>
      <c r="K1851" s="141" t="s">
        <v>196</v>
      </c>
      <c r="L1851" s="141" t="s">
        <v>4136</v>
      </c>
      <c r="M1851" s="141" t="s">
        <v>232</v>
      </c>
      <c r="N1851" s="141" t="s">
        <v>303</v>
      </c>
      <c r="O1851" s="141" t="s">
        <v>287</v>
      </c>
      <c r="P1851" s="141" t="s">
        <v>3282</v>
      </c>
      <c r="Q1851" s="141" t="s">
        <v>288</v>
      </c>
      <c r="R1851" s="141" t="s">
        <v>3468</v>
      </c>
      <c r="S1851" s="148" t="s">
        <v>3280</v>
      </c>
      <c r="T1851" s="147">
        <v>900000</v>
      </c>
      <c r="U1851" s="147">
        <v>1487032</v>
      </c>
      <c r="V1851" s="147">
        <v>1487032</v>
      </c>
      <c r="W1851" s="147">
        <v>744128</v>
      </c>
    </row>
    <row r="1852" spans="1:23">
      <c r="A1852" s="141" t="s">
        <v>3465</v>
      </c>
      <c r="B1852" s="141" t="s">
        <v>284</v>
      </c>
      <c r="C1852" s="141" t="s">
        <v>3464</v>
      </c>
      <c r="D1852" s="141" t="s">
        <v>3463</v>
      </c>
      <c r="E1852" s="141" t="s">
        <v>4314</v>
      </c>
      <c r="F1852" s="141" t="s">
        <v>4315</v>
      </c>
      <c r="G1852" s="141" t="s">
        <v>55</v>
      </c>
      <c r="H1852" s="141" t="s">
        <v>4107</v>
      </c>
      <c r="I1852" s="141" t="s">
        <v>3514</v>
      </c>
      <c r="J1852" s="141" t="s">
        <v>3600</v>
      </c>
      <c r="K1852" s="141" t="s">
        <v>196</v>
      </c>
      <c r="L1852" s="141" t="s">
        <v>4136</v>
      </c>
      <c r="M1852" s="141" t="s">
        <v>233</v>
      </c>
      <c r="N1852" s="141" t="s">
        <v>303</v>
      </c>
      <c r="O1852" s="141" t="s">
        <v>287</v>
      </c>
      <c r="P1852" s="141" t="s">
        <v>3282</v>
      </c>
      <c r="Q1852" s="141" t="s">
        <v>288</v>
      </c>
      <c r="R1852" s="141" t="s">
        <v>3468</v>
      </c>
      <c r="S1852" s="148" t="s">
        <v>3280</v>
      </c>
      <c r="T1852" s="147">
        <v>0</v>
      </c>
      <c r="U1852" s="147">
        <v>0</v>
      </c>
      <c r="V1852" s="147">
        <v>0</v>
      </c>
      <c r="W1852" s="147">
        <v>0</v>
      </c>
    </row>
    <row r="1853" spans="1:23">
      <c r="A1853" s="141" t="s">
        <v>3465</v>
      </c>
      <c r="B1853" s="141" t="s">
        <v>284</v>
      </c>
      <c r="C1853" s="141" t="s">
        <v>3464</v>
      </c>
      <c r="D1853" s="141" t="s">
        <v>3463</v>
      </c>
      <c r="E1853" s="141" t="s">
        <v>4314</v>
      </c>
      <c r="F1853" s="141" t="s">
        <v>4315</v>
      </c>
      <c r="G1853" s="141" t="s">
        <v>55</v>
      </c>
      <c r="H1853" s="141" t="s">
        <v>4107</v>
      </c>
      <c r="I1853" s="141" t="s">
        <v>3514</v>
      </c>
      <c r="J1853" s="141" t="s">
        <v>3600</v>
      </c>
      <c r="K1853" s="141" t="s">
        <v>196</v>
      </c>
      <c r="L1853" s="141" t="s">
        <v>4140</v>
      </c>
      <c r="M1853" s="141" t="s">
        <v>235</v>
      </c>
      <c r="N1853" s="141" t="s">
        <v>303</v>
      </c>
      <c r="O1853" s="141" t="s">
        <v>287</v>
      </c>
      <c r="P1853" s="141" t="s">
        <v>3282</v>
      </c>
      <c r="Q1853" s="141" t="s">
        <v>288</v>
      </c>
      <c r="R1853" s="141" t="s">
        <v>3468</v>
      </c>
      <c r="S1853" s="148" t="s">
        <v>3280</v>
      </c>
      <c r="T1853" s="147">
        <v>1275000</v>
      </c>
      <c r="U1853" s="147">
        <v>1763099</v>
      </c>
      <c r="V1853" s="147">
        <v>1762897</v>
      </c>
      <c r="W1853" s="147">
        <v>1081670</v>
      </c>
    </row>
    <row r="1854" spans="1:23">
      <c r="A1854" s="141" t="s">
        <v>3465</v>
      </c>
      <c r="B1854" s="141" t="s">
        <v>284</v>
      </c>
      <c r="C1854" s="141" t="s">
        <v>3464</v>
      </c>
      <c r="D1854" s="141" t="s">
        <v>3463</v>
      </c>
      <c r="E1854" s="141" t="s">
        <v>4314</v>
      </c>
      <c r="F1854" s="141" t="s">
        <v>4315</v>
      </c>
      <c r="G1854" s="141" t="s">
        <v>55</v>
      </c>
      <c r="H1854" s="141" t="s">
        <v>4107</v>
      </c>
      <c r="I1854" s="141" t="s">
        <v>3514</v>
      </c>
      <c r="J1854" s="141" t="s">
        <v>3600</v>
      </c>
      <c r="K1854" s="141" t="s">
        <v>196</v>
      </c>
      <c r="L1854" s="141" t="s">
        <v>4140</v>
      </c>
      <c r="M1854" s="141" t="s">
        <v>236</v>
      </c>
      <c r="N1854" s="141" t="s">
        <v>303</v>
      </c>
      <c r="O1854" s="141" t="s">
        <v>287</v>
      </c>
      <c r="P1854" s="141" t="s">
        <v>3282</v>
      </c>
      <c r="Q1854" s="141" t="s">
        <v>288</v>
      </c>
      <c r="R1854" s="141" t="s">
        <v>3468</v>
      </c>
      <c r="S1854" s="148" t="s">
        <v>3280</v>
      </c>
      <c r="T1854" s="147">
        <v>150000</v>
      </c>
      <c r="U1854" s="147">
        <v>206038</v>
      </c>
      <c r="V1854" s="147">
        <v>202488</v>
      </c>
      <c r="W1854" s="147">
        <v>202488</v>
      </c>
    </row>
    <row r="1855" spans="1:23">
      <c r="A1855" s="141" t="s">
        <v>3465</v>
      </c>
      <c r="B1855" s="141" t="s">
        <v>284</v>
      </c>
      <c r="C1855" s="141" t="s">
        <v>3464</v>
      </c>
      <c r="D1855" s="141" t="s">
        <v>3463</v>
      </c>
      <c r="E1855" s="141" t="s">
        <v>4314</v>
      </c>
      <c r="F1855" s="141" t="s">
        <v>4315</v>
      </c>
      <c r="G1855" s="141" t="s">
        <v>55</v>
      </c>
      <c r="H1855" s="141" t="s">
        <v>4107</v>
      </c>
      <c r="I1855" s="141" t="s">
        <v>3514</v>
      </c>
      <c r="J1855" s="141" t="s">
        <v>3600</v>
      </c>
      <c r="K1855" s="141" t="s">
        <v>196</v>
      </c>
      <c r="L1855" s="141" t="s">
        <v>4140</v>
      </c>
      <c r="M1855" s="141" t="s">
        <v>237</v>
      </c>
      <c r="N1855" s="141" t="s">
        <v>303</v>
      </c>
      <c r="O1855" s="141" t="s">
        <v>287</v>
      </c>
      <c r="P1855" s="141" t="s">
        <v>3282</v>
      </c>
      <c r="Q1855" s="141" t="s">
        <v>288</v>
      </c>
      <c r="R1855" s="141" t="s">
        <v>3468</v>
      </c>
      <c r="S1855" s="148" t="s">
        <v>3280</v>
      </c>
      <c r="T1855" s="147">
        <v>0</v>
      </c>
      <c r="U1855" s="147">
        <v>256573.45</v>
      </c>
      <c r="V1855" s="147">
        <v>207697.7</v>
      </c>
      <c r="W1855" s="147">
        <v>207697.7</v>
      </c>
    </row>
    <row r="1856" spans="1:23">
      <c r="A1856" s="141" t="s">
        <v>3465</v>
      </c>
      <c r="B1856" s="141" t="s">
        <v>284</v>
      </c>
      <c r="C1856" s="141" t="s">
        <v>3464</v>
      </c>
      <c r="D1856" s="141" t="s">
        <v>3463</v>
      </c>
      <c r="E1856" s="141" t="s">
        <v>4314</v>
      </c>
      <c r="F1856" s="141" t="s">
        <v>4315</v>
      </c>
      <c r="G1856" s="141" t="s">
        <v>55</v>
      </c>
      <c r="H1856" s="141" t="s">
        <v>4107</v>
      </c>
      <c r="I1856" s="141" t="s">
        <v>3514</v>
      </c>
      <c r="J1856" s="141" t="s">
        <v>3600</v>
      </c>
      <c r="K1856" s="141" t="s">
        <v>196</v>
      </c>
      <c r="L1856" s="141" t="s">
        <v>4140</v>
      </c>
      <c r="M1856" s="141" t="s">
        <v>239</v>
      </c>
      <c r="N1856" s="141" t="s">
        <v>303</v>
      </c>
      <c r="O1856" s="141" t="s">
        <v>287</v>
      </c>
      <c r="P1856" s="141" t="s">
        <v>3282</v>
      </c>
      <c r="Q1856" s="141" t="s">
        <v>288</v>
      </c>
      <c r="R1856" s="141" t="s">
        <v>3468</v>
      </c>
      <c r="S1856" s="148" t="s">
        <v>3280</v>
      </c>
      <c r="T1856" s="147">
        <v>0</v>
      </c>
      <c r="U1856" s="147">
        <v>5723</v>
      </c>
      <c r="V1856" s="147">
        <v>5723</v>
      </c>
      <c r="W1856" s="147">
        <v>5723</v>
      </c>
    </row>
    <row r="1857" spans="1:23">
      <c r="A1857" s="141" t="s">
        <v>3465</v>
      </c>
      <c r="B1857" s="141" t="s">
        <v>284</v>
      </c>
      <c r="C1857" s="141" t="s">
        <v>3464</v>
      </c>
      <c r="D1857" s="141" t="s">
        <v>3463</v>
      </c>
      <c r="E1857" s="141" t="s">
        <v>4314</v>
      </c>
      <c r="F1857" s="141" t="s">
        <v>4315</v>
      </c>
      <c r="G1857" s="141" t="s">
        <v>55</v>
      </c>
      <c r="H1857" s="141" t="s">
        <v>4107</v>
      </c>
      <c r="I1857" s="141" t="s">
        <v>3514</v>
      </c>
      <c r="J1857" s="141" t="s">
        <v>3600</v>
      </c>
      <c r="K1857" s="141" t="s">
        <v>196</v>
      </c>
      <c r="L1857" s="141" t="s">
        <v>4140</v>
      </c>
      <c r="M1857" s="141" t="s">
        <v>240</v>
      </c>
      <c r="N1857" s="141" t="s">
        <v>303</v>
      </c>
      <c r="O1857" s="141" t="s">
        <v>287</v>
      </c>
      <c r="P1857" s="141" t="s">
        <v>3282</v>
      </c>
      <c r="Q1857" s="141" t="s">
        <v>288</v>
      </c>
      <c r="R1857" s="141" t="s">
        <v>3468</v>
      </c>
      <c r="S1857" s="148" t="s">
        <v>3280</v>
      </c>
      <c r="T1857" s="147">
        <v>183773</v>
      </c>
      <c r="U1857" s="147">
        <v>270659</v>
      </c>
      <c r="V1857" s="147">
        <v>224328.62</v>
      </c>
      <c r="W1857" s="147">
        <v>224328.62</v>
      </c>
    </row>
    <row r="1858" spans="1:23">
      <c r="A1858" s="141" t="s">
        <v>3465</v>
      </c>
      <c r="B1858" s="141" t="s">
        <v>284</v>
      </c>
      <c r="C1858" s="141" t="s">
        <v>3464</v>
      </c>
      <c r="D1858" s="141" t="s">
        <v>3463</v>
      </c>
      <c r="E1858" s="141" t="s">
        <v>4314</v>
      </c>
      <c r="F1858" s="141" t="s">
        <v>4315</v>
      </c>
      <c r="G1858" s="141" t="s">
        <v>55</v>
      </c>
      <c r="H1858" s="141" t="s">
        <v>4107</v>
      </c>
      <c r="I1858" s="141" t="s">
        <v>3514</v>
      </c>
      <c r="J1858" s="141" t="s">
        <v>3600</v>
      </c>
      <c r="K1858" s="141" t="s">
        <v>196</v>
      </c>
      <c r="L1858" s="141" t="s">
        <v>4140</v>
      </c>
      <c r="M1858" s="141" t="s">
        <v>241</v>
      </c>
      <c r="N1858" s="141" t="s">
        <v>303</v>
      </c>
      <c r="O1858" s="141" t="s">
        <v>287</v>
      </c>
      <c r="P1858" s="141" t="s">
        <v>3282</v>
      </c>
      <c r="Q1858" s="141" t="s">
        <v>288</v>
      </c>
      <c r="R1858" s="141" t="s">
        <v>3468</v>
      </c>
      <c r="S1858" s="148" t="s">
        <v>3280</v>
      </c>
      <c r="T1858" s="147">
        <v>2770000</v>
      </c>
      <c r="U1858" s="147">
        <v>2742163</v>
      </c>
      <c r="V1858" s="147">
        <v>2708543.2</v>
      </c>
      <c r="W1858" s="147">
        <v>2033543.2</v>
      </c>
    </row>
    <row r="1859" spans="1:23">
      <c r="A1859" s="141" t="s">
        <v>3465</v>
      </c>
      <c r="B1859" s="141" t="s">
        <v>284</v>
      </c>
      <c r="C1859" s="141" t="s">
        <v>3464</v>
      </c>
      <c r="D1859" s="141" t="s">
        <v>3463</v>
      </c>
      <c r="E1859" s="141" t="s">
        <v>4314</v>
      </c>
      <c r="F1859" s="141" t="s">
        <v>4315</v>
      </c>
      <c r="G1859" s="141" t="s">
        <v>55</v>
      </c>
      <c r="H1859" s="141" t="s">
        <v>4107</v>
      </c>
      <c r="I1859" s="141" t="s">
        <v>3514</v>
      </c>
      <c r="J1859" s="141" t="s">
        <v>3600</v>
      </c>
      <c r="K1859" s="141" t="s">
        <v>196</v>
      </c>
      <c r="L1859" s="141" t="s">
        <v>4140</v>
      </c>
      <c r="M1859" s="141" t="s">
        <v>243</v>
      </c>
      <c r="N1859" s="141" t="s">
        <v>303</v>
      </c>
      <c r="O1859" s="141" t="s">
        <v>287</v>
      </c>
      <c r="P1859" s="141" t="s">
        <v>3282</v>
      </c>
      <c r="Q1859" s="141" t="s">
        <v>288</v>
      </c>
      <c r="R1859" s="141" t="s">
        <v>3468</v>
      </c>
      <c r="S1859" s="148" t="s">
        <v>3280</v>
      </c>
      <c r="T1859" s="147">
        <v>1264144</v>
      </c>
      <c r="U1859" s="147">
        <v>318113.55</v>
      </c>
      <c r="V1859" s="147">
        <v>268386.28000000003</v>
      </c>
      <c r="W1859" s="147">
        <v>268386.28000000003</v>
      </c>
    </row>
    <row r="1860" spans="1:23">
      <c r="A1860" s="141" t="s">
        <v>3465</v>
      </c>
      <c r="B1860" s="141" t="s">
        <v>284</v>
      </c>
      <c r="C1860" s="141" t="s">
        <v>3464</v>
      </c>
      <c r="D1860" s="141" t="s">
        <v>3463</v>
      </c>
      <c r="E1860" s="141" t="s">
        <v>4314</v>
      </c>
      <c r="F1860" s="141" t="s">
        <v>4315</v>
      </c>
      <c r="G1860" s="141" t="s">
        <v>55</v>
      </c>
      <c r="H1860" s="141" t="s">
        <v>4106</v>
      </c>
      <c r="I1860" s="141" t="s">
        <v>3514</v>
      </c>
      <c r="J1860" s="141" t="s">
        <v>3600</v>
      </c>
      <c r="K1860" s="141" t="s">
        <v>192</v>
      </c>
      <c r="L1860" s="141" t="s">
        <v>4136</v>
      </c>
      <c r="M1860" s="141" t="s">
        <v>226</v>
      </c>
      <c r="N1860" s="141" t="s">
        <v>303</v>
      </c>
      <c r="O1860" s="141" t="s">
        <v>287</v>
      </c>
      <c r="P1860" s="141" t="s">
        <v>3282</v>
      </c>
      <c r="Q1860" s="141" t="s">
        <v>288</v>
      </c>
      <c r="R1860" s="141" t="s">
        <v>3468</v>
      </c>
      <c r="S1860" s="148" t="s">
        <v>3280</v>
      </c>
      <c r="T1860" s="147">
        <v>100000</v>
      </c>
      <c r="U1860" s="147">
        <v>50000</v>
      </c>
      <c r="V1860" s="147">
        <v>35459.83</v>
      </c>
      <c r="W1860" s="147">
        <v>35459.83</v>
      </c>
    </row>
    <row r="1861" spans="1:23">
      <c r="A1861" s="141" t="s">
        <v>3465</v>
      </c>
      <c r="B1861" s="141" t="s">
        <v>284</v>
      </c>
      <c r="C1861" s="141" t="s">
        <v>3464</v>
      </c>
      <c r="D1861" s="141" t="s">
        <v>3463</v>
      </c>
      <c r="E1861" s="141" t="s">
        <v>4314</v>
      </c>
      <c r="F1861" s="141" t="s">
        <v>4315</v>
      </c>
      <c r="G1861" s="141" t="s">
        <v>55</v>
      </c>
      <c r="H1861" s="141" t="s">
        <v>4106</v>
      </c>
      <c r="I1861" s="141" t="s">
        <v>3514</v>
      </c>
      <c r="J1861" s="141" t="s">
        <v>3600</v>
      </c>
      <c r="K1861" s="141" t="s">
        <v>192</v>
      </c>
      <c r="L1861" s="141" t="s">
        <v>4136</v>
      </c>
      <c r="M1861" s="141" t="s">
        <v>227</v>
      </c>
      <c r="N1861" s="141" t="s">
        <v>303</v>
      </c>
      <c r="O1861" s="141" t="s">
        <v>287</v>
      </c>
      <c r="P1861" s="141" t="s">
        <v>3282</v>
      </c>
      <c r="Q1861" s="141" t="s">
        <v>288</v>
      </c>
      <c r="R1861" s="141" t="s">
        <v>3468</v>
      </c>
      <c r="S1861" s="148" t="s">
        <v>3280</v>
      </c>
      <c r="T1861" s="147">
        <v>750000</v>
      </c>
      <c r="U1861" s="147">
        <v>750000</v>
      </c>
      <c r="V1861" s="147">
        <v>351200</v>
      </c>
      <c r="W1861" s="147">
        <v>263000</v>
      </c>
    </row>
    <row r="1862" spans="1:23">
      <c r="A1862" s="141" t="s">
        <v>3465</v>
      </c>
      <c r="B1862" s="141" t="s">
        <v>284</v>
      </c>
      <c r="C1862" s="141" t="s">
        <v>3464</v>
      </c>
      <c r="D1862" s="141" t="s">
        <v>3463</v>
      </c>
      <c r="E1862" s="141" t="s">
        <v>4314</v>
      </c>
      <c r="F1862" s="141" t="s">
        <v>4315</v>
      </c>
      <c r="G1862" s="141" t="s">
        <v>55</v>
      </c>
      <c r="H1862" s="141" t="s">
        <v>4106</v>
      </c>
      <c r="I1862" s="141" t="s">
        <v>3514</v>
      </c>
      <c r="J1862" s="141" t="s">
        <v>3600</v>
      </c>
      <c r="K1862" s="141" t="s">
        <v>192</v>
      </c>
      <c r="L1862" s="141" t="s">
        <v>4136</v>
      </c>
      <c r="M1862" s="141" t="s">
        <v>228</v>
      </c>
      <c r="N1862" s="141" t="s">
        <v>303</v>
      </c>
      <c r="O1862" s="141" t="s">
        <v>287</v>
      </c>
      <c r="P1862" s="141" t="s">
        <v>3282</v>
      </c>
      <c r="Q1862" s="141" t="s">
        <v>288</v>
      </c>
      <c r="R1862" s="141" t="s">
        <v>3468</v>
      </c>
      <c r="S1862" s="148" t="s">
        <v>3280</v>
      </c>
      <c r="T1862" s="147">
        <v>400000</v>
      </c>
      <c r="U1862" s="147">
        <v>400000</v>
      </c>
      <c r="V1862" s="147">
        <v>0</v>
      </c>
      <c r="W1862" s="147">
        <v>0</v>
      </c>
    </row>
    <row r="1863" spans="1:23">
      <c r="A1863" s="141" t="s">
        <v>3465</v>
      </c>
      <c r="B1863" s="141" t="s">
        <v>284</v>
      </c>
      <c r="C1863" s="141" t="s">
        <v>3464</v>
      </c>
      <c r="D1863" s="141" t="s">
        <v>3463</v>
      </c>
      <c r="E1863" s="141" t="s">
        <v>4314</v>
      </c>
      <c r="F1863" s="141" t="s">
        <v>4315</v>
      </c>
      <c r="G1863" s="141" t="s">
        <v>55</v>
      </c>
      <c r="H1863" s="141" t="s">
        <v>4106</v>
      </c>
      <c r="I1863" s="141" t="s">
        <v>3514</v>
      </c>
      <c r="J1863" s="141" t="s">
        <v>3600</v>
      </c>
      <c r="K1863" s="141" t="s">
        <v>192</v>
      </c>
      <c r="L1863" s="141" t="s">
        <v>4136</v>
      </c>
      <c r="M1863" s="141" t="s">
        <v>229</v>
      </c>
      <c r="N1863" s="141" t="s">
        <v>303</v>
      </c>
      <c r="O1863" s="141" t="s">
        <v>287</v>
      </c>
      <c r="P1863" s="141" t="s">
        <v>3282</v>
      </c>
      <c r="Q1863" s="141" t="s">
        <v>288</v>
      </c>
      <c r="R1863" s="141" t="s">
        <v>3468</v>
      </c>
      <c r="S1863" s="148" t="s">
        <v>3280</v>
      </c>
      <c r="T1863" s="147">
        <v>576000</v>
      </c>
      <c r="U1863" s="147">
        <v>3064993.12</v>
      </c>
      <c r="V1863" s="147">
        <v>3062135.32</v>
      </c>
      <c r="W1863" s="147">
        <v>3031266.52</v>
      </c>
    </row>
    <row r="1864" spans="1:23">
      <c r="A1864" s="141" t="s">
        <v>3465</v>
      </c>
      <c r="B1864" s="141" t="s">
        <v>284</v>
      </c>
      <c r="C1864" s="141" t="s">
        <v>3464</v>
      </c>
      <c r="D1864" s="141" t="s">
        <v>3463</v>
      </c>
      <c r="E1864" s="141" t="s">
        <v>4314</v>
      </c>
      <c r="F1864" s="141" t="s">
        <v>4315</v>
      </c>
      <c r="G1864" s="141" t="s">
        <v>55</v>
      </c>
      <c r="H1864" s="141" t="s">
        <v>4106</v>
      </c>
      <c r="I1864" s="141" t="s">
        <v>3514</v>
      </c>
      <c r="J1864" s="141" t="s">
        <v>3600</v>
      </c>
      <c r="K1864" s="141" t="s">
        <v>192</v>
      </c>
      <c r="L1864" s="141" t="s">
        <v>4136</v>
      </c>
      <c r="M1864" s="141" t="s">
        <v>231</v>
      </c>
      <c r="N1864" s="141" t="s">
        <v>303</v>
      </c>
      <c r="O1864" s="141" t="s">
        <v>287</v>
      </c>
      <c r="P1864" s="141" t="s">
        <v>3282</v>
      </c>
      <c r="Q1864" s="141" t="s">
        <v>288</v>
      </c>
      <c r="R1864" s="141" t="s">
        <v>3468</v>
      </c>
      <c r="S1864" s="148" t="s">
        <v>3280</v>
      </c>
      <c r="T1864" s="147">
        <v>850000</v>
      </c>
      <c r="U1864" s="147">
        <v>649999</v>
      </c>
      <c r="V1864" s="147">
        <v>397599.82</v>
      </c>
      <c r="W1864" s="147">
        <v>397599.82</v>
      </c>
    </row>
    <row r="1865" spans="1:23">
      <c r="A1865" s="141" t="s">
        <v>3465</v>
      </c>
      <c r="B1865" s="141" t="s">
        <v>284</v>
      </c>
      <c r="C1865" s="141" t="s">
        <v>3464</v>
      </c>
      <c r="D1865" s="141" t="s">
        <v>3463</v>
      </c>
      <c r="E1865" s="141" t="s">
        <v>4314</v>
      </c>
      <c r="F1865" s="141" t="s">
        <v>4315</v>
      </c>
      <c r="G1865" s="141" t="s">
        <v>55</v>
      </c>
      <c r="H1865" s="141" t="s">
        <v>4106</v>
      </c>
      <c r="I1865" s="141" t="s">
        <v>3514</v>
      </c>
      <c r="J1865" s="141" t="s">
        <v>3600</v>
      </c>
      <c r="K1865" s="141" t="s">
        <v>192</v>
      </c>
      <c r="L1865" s="141" t="s">
        <v>4136</v>
      </c>
      <c r="M1865" s="141" t="s">
        <v>232</v>
      </c>
      <c r="N1865" s="141" t="s">
        <v>303</v>
      </c>
      <c r="O1865" s="141" t="s">
        <v>287</v>
      </c>
      <c r="P1865" s="141" t="s">
        <v>3282</v>
      </c>
      <c r="Q1865" s="141" t="s">
        <v>288</v>
      </c>
      <c r="R1865" s="141" t="s">
        <v>3468</v>
      </c>
      <c r="S1865" s="148" t="s">
        <v>3280</v>
      </c>
      <c r="T1865" s="147">
        <v>2880000</v>
      </c>
      <c r="U1865" s="147">
        <v>2941001.82</v>
      </c>
      <c r="V1865" s="147">
        <v>2428000.91</v>
      </c>
      <c r="W1865" s="147">
        <v>1795000.91</v>
      </c>
    </row>
    <row r="1866" spans="1:23">
      <c r="A1866" s="141" t="s">
        <v>3465</v>
      </c>
      <c r="B1866" s="141" t="s">
        <v>284</v>
      </c>
      <c r="C1866" s="141" t="s">
        <v>3464</v>
      </c>
      <c r="D1866" s="141" t="s">
        <v>3463</v>
      </c>
      <c r="E1866" s="141" t="s">
        <v>4314</v>
      </c>
      <c r="F1866" s="141" t="s">
        <v>4315</v>
      </c>
      <c r="G1866" s="141" t="s">
        <v>55</v>
      </c>
      <c r="H1866" s="141" t="s">
        <v>4106</v>
      </c>
      <c r="I1866" s="141" t="s">
        <v>3514</v>
      </c>
      <c r="J1866" s="141" t="s">
        <v>3600</v>
      </c>
      <c r="K1866" s="141" t="s">
        <v>192</v>
      </c>
      <c r="L1866" s="141" t="s">
        <v>4136</v>
      </c>
      <c r="M1866" s="141" t="s">
        <v>233</v>
      </c>
      <c r="N1866" s="141" t="s">
        <v>303</v>
      </c>
      <c r="O1866" s="141" t="s">
        <v>287</v>
      </c>
      <c r="P1866" s="141" t="s">
        <v>3282</v>
      </c>
      <c r="Q1866" s="141" t="s">
        <v>288</v>
      </c>
      <c r="R1866" s="141" t="s">
        <v>3468</v>
      </c>
      <c r="S1866" s="148" t="s">
        <v>3280</v>
      </c>
      <c r="T1866" s="147">
        <v>150000</v>
      </c>
      <c r="U1866" s="147">
        <v>790001</v>
      </c>
      <c r="V1866" s="147">
        <v>681999.14</v>
      </c>
      <c r="W1866" s="147">
        <v>681999.14</v>
      </c>
    </row>
    <row r="1867" spans="1:23">
      <c r="A1867" s="141" t="s">
        <v>3465</v>
      </c>
      <c r="B1867" s="141" t="s">
        <v>284</v>
      </c>
      <c r="C1867" s="141" t="s">
        <v>3464</v>
      </c>
      <c r="D1867" s="141" t="s">
        <v>3463</v>
      </c>
      <c r="E1867" s="141" t="s">
        <v>4314</v>
      </c>
      <c r="F1867" s="141" t="s">
        <v>4315</v>
      </c>
      <c r="G1867" s="141" t="s">
        <v>55</v>
      </c>
      <c r="H1867" s="141" t="s">
        <v>4106</v>
      </c>
      <c r="I1867" s="141" t="s">
        <v>3514</v>
      </c>
      <c r="J1867" s="141" t="s">
        <v>3600</v>
      </c>
      <c r="K1867" s="141" t="s">
        <v>192</v>
      </c>
      <c r="L1867" s="141" t="s">
        <v>4140</v>
      </c>
      <c r="M1867" s="141" t="s">
        <v>235</v>
      </c>
      <c r="N1867" s="141" t="s">
        <v>303</v>
      </c>
      <c r="O1867" s="141" t="s">
        <v>287</v>
      </c>
      <c r="P1867" s="141" t="s">
        <v>3282</v>
      </c>
      <c r="Q1867" s="141" t="s">
        <v>288</v>
      </c>
      <c r="R1867" s="141" t="s">
        <v>3468</v>
      </c>
      <c r="S1867" s="148" t="s">
        <v>3280</v>
      </c>
      <c r="T1867" s="147">
        <v>2715000</v>
      </c>
      <c r="U1867" s="147">
        <v>2784733</v>
      </c>
      <c r="V1867" s="147">
        <v>2695612.45</v>
      </c>
      <c r="W1867" s="147">
        <v>2093356.45</v>
      </c>
    </row>
    <row r="1868" spans="1:23">
      <c r="A1868" s="141" t="s">
        <v>3465</v>
      </c>
      <c r="B1868" s="141" t="s">
        <v>284</v>
      </c>
      <c r="C1868" s="141" t="s">
        <v>3464</v>
      </c>
      <c r="D1868" s="141" t="s">
        <v>3463</v>
      </c>
      <c r="E1868" s="141" t="s">
        <v>4314</v>
      </c>
      <c r="F1868" s="141" t="s">
        <v>4315</v>
      </c>
      <c r="G1868" s="141" t="s">
        <v>55</v>
      </c>
      <c r="H1868" s="141" t="s">
        <v>4106</v>
      </c>
      <c r="I1868" s="141" t="s">
        <v>3514</v>
      </c>
      <c r="J1868" s="141" t="s">
        <v>3600</v>
      </c>
      <c r="K1868" s="141" t="s">
        <v>192</v>
      </c>
      <c r="L1868" s="141" t="s">
        <v>4140</v>
      </c>
      <c r="M1868" s="141" t="s">
        <v>236</v>
      </c>
      <c r="N1868" s="141" t="s">
        <v>303</v>
      </c>
      <c r="O1868" s="141" t="s">
        <v>287</v>
      </c>
      <c r="P1868" s="141" t="s">
        <v>3282</v>
      </c>
      <c r="Q1868" s="141" t="s">
        <v>288</v>
      </c>
      <c r="R1868" s="141" t="s">
        <v>3468</v>
      </c>
      <c r="S1868" s="148" t="s">
        <v>3280</v>
      </c>
      <c r="T1868" s="147">
        <v>350000</v>
      </c>
      <c r="U1868" s="147">
        <v>445397</v>
      </c>
      <c r="V1868" s="147">
        <v>198583.71</v>
      </c>
      <c r="W1868" s="147">
        <v>198583.71</v>
      </c>
    </row>
    <row r="1869" spans="1:23">
      <c r="A1869" s="141" t="s">
        <v>3465</v>
      </c>
      <c r="B1869" s="141" t="s">
        <v>284</v>
      </c>
      <c r="C1869" s="141" t="s">
        <v>3464</v>
      </c>
      <c r="D1869" s="141" t="s">
        <v>3463</v>
      </c>
      <c r="E1869" s="141" t="s">
        <v>4314</v>
      </c>
      <c r="F1869" s="141" t="s">
        <v>4315</v>
      </c>
      <c r="G1869" s="141" t="s">
        <v>55</v>
      </c>
      <c r="H1869" s="141" t="s">
        <v>4106</v>
      </c>
      <c r="I1869" s="141" t="s">
        <v>3514</v>
      </c>
      <c r="J1869" s="141" t="s">
        <v>3600</v>
      </c>
      <c r="K1869" s="141" t="s">
        <v>192</v>
      </c>
      <c r="L1869" s="141" t="s">
        <v>4140</v>
      </c>
      <c r="M1869" s="141" t="s">
        <v>237</v>
      </c>
      <c r="N1869" s="141" t="s">
        <v>303</v>
      </c>
      <c r="O1869" s="141" t="s">
        <v>287</v>
      </c>
      <c r="P1869" s="141" t="s">
        <v>3282</v>
      </c>
      <c r="Q1869" s="141" t="s">
        <v>288</v>
      </c>
      <c r="R1869" s="141" t="s">
        <v>3468</v>
      </c>
      <c r="S1869" s="148" t="s">
        <v>3280</v>
      </c>
      <c r="T1869" s="147">
        <v>3518663</v>
      </c>
      <c r="U1869" s="147">
        <v>411629.28</v>
      </c>
      <c r="V1869" s="147">
        <v>257284.35</v>
      </c>
      <c r="W1869" s="147">
        <v>257284.35</v>
      </c>
    </row>
    <row r="1870" spans="1:23">
      <c r="A1870" s="141" t="s">
        <v>3465</v>
      </c>
      <c r="B1870" s="141" t="s">
        <v>284</v>
      </c>
      <c r="C1870" s="141" t="s">
        <v>3464</v>
      </c>
      <c r="D1870" s="141" t="s">
        <v>3463</v>
      </c>
      <c r="E1870" s="141" t="s">
        <v>4314</v>
      </c>
      <c r="F1870" s="141" t="s">
        <v>4315</v>
      </c>
      <c r="G1870" s="141" t="s">
        <v>55</v>
      </c>
      <c r="H1870" s="141" t="s">
        <v>4106</v>
      </c>
      <c r="I1870" s="141" t="s">
        <v>3514</v>
      </c>
      <c r="J1870" s="141" t="s">
        <v>3600</v>
      </c>
      <c r="K1870" s="141" t="s">
        <v>192</v>
      </c>
      <c r="L1870" s="141" t="s">
        <v>4140</v>
      </c>
      <c r="M1870" s="141" t="s">
        <v>239</v>
      </c>
      <c r="N1870" s="141" t="s">
        <v>303</v>
      </c>
      <c r="O1870" s="141" t="s">
        <v>287</v>
      </c>
      <c r="P1870" s="141" t="s">
        <v>3282</v>
      </c>
      <c r="Q1870" s="141" t="s">
        <v>288</v>
      </c>
      <c r="R1870" s="141" t="s">
        <v>3468</v>
      </c>
      <c r="S1870" s="148" t="s">
        <v>3280</v>
      </c>
      <c r="T1870" s="147">
        <v>200000</v>
      </c>
      <c r="U1870" s="147">
        <v>140000</v>
      </c>
      <c r="V1870" s="147">
        <v>1185.32</v>
      </c>
      <c r="W1870" s="147">
        <v>1185.32</v>
      </c>
    </row>
    <row r="1871" spans="1:23">
      <c r="A1871" s="141" t="s">
        <v>3465</v>
      </c>
      <c r="B1871" s="141" t="s">
        <v>284</v>
      </c>
      <c r="C1871" s="141" t="s">
        <v>3464</v>
      </c>
      <c r="D1871" s="141" t="s">
        <v>3463</v>
      </c>
      <c r="E1871" s="141" t="s">
        <v>4314</v>
      </c>
      <c r="F1871" s="141" t="s">
        <v>4315</v>
      </c>
      <c r="G1871" s="141" t="s">
        <v>55</v>
      </c>
      <c r="H1871" s="141" t="s">
        <v>4106</v>
      </c>
      <c r="I1871" s="141" t="s">
        <v>3514</v>
      </c>
      <c r="J1871" s="141" t="s">
        <v>3600</v>
      </c>
      <c r="K1871" s="141" t="s">
        <v>192</v>
      </c>
      <c r="L1871" s="141" t="s">
        <v>4140</v>
      </c>
      <c r="M1871" s="141" t="s">
        <v>240</v>
      </c>
      <c r="N1871" s="141" t="s">
        <v>303</v>
      </c>
      <c r="O1871" s="141" t="s">
        <v>287</v>
      </c>
      <c r="P1871" s="141" t="s">
        <v>3282</v>
      </c>
      <c r="Q1871" s="141" t="s">
        <v>288</v>
      </c>
      <c r="R1871" s="141" t="s">
        <v>3468</v>
      </c>
      <c r="S1871" s="148" t="s">
        <v>3280</v>
      </c>
      <c r="T1871" s="147">
        <v>265000</v>
      </c>
      <c r="U1871" s="147">
        <v>143642.6</v>
      </c>
      <c r="V1871" s="147">
        <v>124392.36</v>
      </c>
      <c r="W1871" s="147">
        <v>124392.36</v>
      </c>
    </row>
    <row r="1872" spans="1:23">
      <c r="A1872" s="141" t="s">
        <v>3465</v>
      </c>
      <c r="B1872" s="141" t="s">
        <v>284</v>
      </c>
      <c r="C1872" s="141" t="s">
        <v>3464</v>
      </c>
      <c r="D1872" s="141" t="s">
        <v>3463</v>
      </c>
      <c r="E1872" s="141" t="s">
        <v>4314</v>
      </c>
      <c r="F1872" s="141" t="s">
        <v>4315</v>
      </c>
      <c r="G1872" s="141" t="s">
        <v>55</v>
      </c>
      <c r="H1872" s="141" t="s">
        <v>4106</v>
      </c>
      <c r="I1872" s="141" t="s">
        <v>3514</v>
      </c>
      <c r="J1872" s="141" t="s">
        <v>3600</v>
      </c>
      <c r="K1872" s="141" t="s">
        <v>192</v>
      </c>
      <c r="L1872" s="141" t="s">
        <v>4140</v>
      </c>
      <c r="M1872" s="141" t="s">
        <v>241</v>
      </c>
      <c r="N1872" s="141" t="s">
        <v>303</v>
      </c>
      <c r="O1872" s="141" t="s">
        <v>287</v>
      </c>
      <c r="P1872" s="141" t="s">
        <v>3282</v>
      </c>
      <c r="Q1872" s="141" t="s">
        <v>288</v>
      </c>
      <c r="R1872" s="141" t="s">
        <v>3468</v>
      </c>
      <c r="S1872" s="148" t="s">
        <v>3280</v>
      </c>
      <c r="T1872" s="147">
        <v>2387619</v>
      </c>
      <c r="U1872" s="147">
        <v>2342619</v>
      </c>
      <c r="V1872" s="147">
        <v>2165830.77</v>
      </c>
      <c r="W1872" s="147">
        <v>1640830.77</v>
      </c>
    </row>
    <row r="1873" spans="1:23">
      <c r="A1873" s="141" t="s">
        <v>3465</v>
      </c>
      <c r="B1873" s="141" t="s">
        <v>284</v>
      </c>
      <c r="C1873" s="141" t="s">
        <v>3464</v>
      </c>
      <c r="D1873" s="141" t="s">
        <v>3463</v>
      </c>
      <c r="E1873" s="141" t="s">
        <v>4314</v>
      </c>
      <c r="F1873" s="141" t="s">
        <v>4315</v>
      </c>
      <c r="G1873" s="141" t="s">
        <v>55</v>
      </c>
      <c r="H1873" s="141" t="s">
        <v>4106</v>
      </c>
      <c r="I1873" s="141" t="s">
        <v>3514</v>
      </c>
      <c r="J1873" s="141" t="s">
        <v>3600</v>
      </c>
      <c r="K1873" s="141" t="s">
        <v>192</v>
      </c>
      <c r="L1873" s="141" t="s">
        <v>4140</v>
      </c>
      <c r="M1873" s="141" t="s">
        <v>243</v>
      </c>
      <c r="N1873" s="141" t="s">
        <v>303</v>
      </c>
      <c r="O1873" s="141" t="s">
        <v>287</v>
      </c>
      <c r="P1873" s="141" t="s">
        <v>3282</v>
      </c>
      <c r="Q1873" s="141" t="s">
        <v>288</v>
      </c>
      <c r="R1873" s="141" t="s">
        <v>3468</v>
      </c>
      <c r="S1873" s="148" t="s">
        <v>3280</v>
      </c>
      <c r="T1873" s="147">
        <v>930000</v>
      </c>
      <c r="U1873" s="147">
        <v>1017474.18</v>
      </c>
      <c r="V1873" s="147">
        <v>694668.27</v>
      </c>
      <c r="W1873" s="147">
        <v>694668.27</v>
      </c>
    </row>
    <row r="1874" spans="1:23">
      <c r="A1874" s="141" t="s">
        <v>3465</v>
      </c>
      <c r="B1874" s="141" t="s">
        <v>284</v>
      </c>
      <c r="C1874" s="141" t="s">
        <v>3464</v>
      </c>
      <c r="D1874" s="141" t="s">
        <v>3463</v>
      </c>
      <c r="E1874" s="141" t="s">
        <v>4314</v>
      </c>
      <c r="F1874" s="141" t="s">
        <v>4315</v>
      </c>
      <c r="G1874" s="141" t="s">
        <v>55</v>
      </c>
      <c r="H1874" s="141" t="s">
        <v>4105</v>
      </c>
      <c r="I1874" s="141" t="s">
        <v>3492</v>
      </c>
      <c r="J1874" s="141" t="s">
        <v>105</v>
      </c>
      <c r="K1874" s="141" t="s">
        <v>108</v>
      </c>
      <c r="L1874" s="141" t="s">
        <v>4136</v>
      </c>
      <c r="M1874" s="141" t="s">
        <v>229</v>
      </c>
      <c r="N1874" s="141" t="s">
        <v>303</v>
      </c>
      <c r="O1874" s="141" t="s">
        <v>287</v>
      </c>
      <c r="P1874" s="141" t="s">
        <v>3282</v>
      </c>
      <c r="Q1874" s="141" t="s">
        <v>288</v>
      </c>
      <c r="R1874" s="141" t="s">
        <v>3468</v>
      </c>
      <c r="S1874" s="148" t="s">
        <v>3280</v>
      </c>
      <c r="T1874" s="147">
        <v>56640</v>
      </c>
      <c r="U1874" s="147">
        <v>56640</v>
      </c>
      <c r="V1874" s="147">
        <v>56640</v>
      </c>
      <c r="W1874" s="147">
        <v>42480</v>
      </c>
    </row>
    <row r="1875" spans="1:23">
      <c r="A1875" s="141" t="s">
        <v>3465</v>
      </c>
      <c r="B1875" s="141" t="s">
        <v>284</v>
      </c>
      <c r="C1875" s="141" t="s">
        <v>3464</v>
      </c>
      <c r="D1875" s="141" t="s">
        <v>3463</v>
      </c>
      <c r="E1875" s="141" t="s">
        <v>4314</v>
      </c>
      <c r="F1875" s="141" t="s">
        <v>4315</v>
      </c>
      <c r="G1875" s="141" t="s">
        <v>55</v>
      </c>
      <c r="H1875" s="141" t="s">
        <v>4105</v>
      </c>
      <c r="I1875" s="141" t="s">
        <v>3492</v>
      </c>
      <c r="J1875" s="141" t="s">
        <v>105</v>
      </c>
      <c r="K1875" s="141" t="s">
        <v>108</v>
      </c>
      <c r="L1875" s="141" t="s">
        <v>4136</v>
      </c>
      <c r="M1875" s="141" t="s">
        <v>232</v>
      </c>
      <c r="N1875" s="141" t="s">
        <v>303</v>
      </c>
      <c r="O1875" s="141" t="s">
        <v>287</v>
      </c>
      <c r="P1875" s="141" t="s">
        <v>3282</v>
      </c>
      <c r="Q1875" s="141" t="s">
        <v>288</v>
      </c>
      <c r="R1875" s="141" t="s">
        <v>3468</v>
      </c>
      <c r="S1875" s="148" t="s">
        <v>3280</v>
      </c>
      <c r="T1875" s="147">
        <v>130332</v>
      </c>
      <c r="U1875" s="147">
        <v>130332</v>
      </c>
      <c r="V1875" s="147">
        <v>0</v>
      </c>
      <c r="W1875" s="147">
        <v>0</v>
      </c>
    </row>
    <row r="1876" spans="1:23">
      <c r="A1876" s="141" t="s">
        <v>3465</v>
      </c>
      <c r="B1876" s="141" t="s">
        <v>284</v>
      </c>
      <c r="C1876" s="141" t="s">
        <v>3464</v>
      </c>
      <c r="D1876" s="141" t="s">
        <v>3463</v>
      </c>
      <c r="E1876" s="141" t="s">
        <v>4314</v>
      </c>
      <c r="F1876" s="141" t="s">
        <v>4315</v>
      </c>
      <c r="G1876" s="141" t="s">
        <v>55</v>
      </c>
      <c r="H1876" s="141" t="s">
        <v>4105</v>
      </c>
      <c r="I1876" s="141" t="s">
        <v>3492</v>
      </c>
      <c r="J1876" s="141" t="s">
        <v>105</v>
      </c>
      <c r="K1876" s="141" t="s">
        <v>108</v>
      </c>
      <c r="L1876" s="141" t="s">
        <v>4140</v>
      </c>
      <c r="M1876" s="141" t="s">
        <v>235</v>
      </c>
      <c r="N1876" s="141" t="s">
        <v>303</v>
      </c>
      <c r="O1876" s="141" t="s">
        <v>287</v>
      </c>
      <c r="P1876" s="141" t="s">
        <v>3282</v>
      </c>
      <c r="Q1876" s="141" t="s">
        <v>288</v>
      </c>
      <c r="R1876" s="141" t="s">
        <v>3468</v>
      </c>
      <c r="S1876" s="148" t="s">
        <v>3280</v>
      </c>
      <c r="T1876" s="147">
        <v>1900000</v>
      </c>
      <c r="U1876" s="147">
        <v>1900000</v>
      </c>
      <c r="V1876" s="147">
        <v>1783740</v>
      </c>
      <c r="W1876" s="147">
        <v>1337644</v>
      </c>
    </row>
    <row r="1877" spans="1:23">
      <c r="A1877" s="141" t="s">
        <v>3465</v>
      </c>
      <c r="B1877" s="141" t="s">
        <v>284</v>
      </c>
      <c r="C1877" s="141" t="s">
        <v>3464</v>
      </c>
      <c r="D1877" s="141" t="s">
        <v>3463</v>
      </c>
      <c r="E1877" s="141" t="s">
        <v>4314</v>
      </c>
      <c r="F1877" s="141" t="s">
        <v>4315</v>
      </c>
      <c r="G1877" s="141" t="s">
        <v>55</v>
      </c>
      <c r="H1877" s="141" t="s">
        <v>4105</v>
      </c>
      <c r="I1877" s="141" t="s">
        <v>3492</v>
      </c>
      <c r="J1877" s="141" t="s">
        <v>105</v>
      </c>
      <c r="K1877" s="141" t="s">
        <v>108</v>
      </c>
      <c r="L1877" s="141" t="s">
        <v>4140</v>
      </c>
      <c r="M1877" s="141" t="s">
        <v>236</v>
      </c>
      <c r="N1877" s="141" t="s">
        <v>303</v>
      </c>
      <c r="O1877" s="141" t="s">
        <v>287</v>
      </c>
      <c r="P1877" s="141" t="s">
        <v>3282</v>
      </c>
      <c r="Q1877" s="141" t="s">
        <v>288</v>
      </c>
      <c r="R1877" s="141" t="s">
        <v>3468</v>
      </c>
      <c r="S1877" s="148" t="s">
        <v>3280</v>
      </c>
      <c r="T1877" s="147">
        <v>191000</v>
      </c>
      <c r="U1877" s="147">
        <v>298281</v>
      </c>
      <c r="V1877" s="147">
        <v>149860</v>
      </c>
      <c r="W1877" s="147">
        <v>149860</v>
      </c>
    </row>
    <row r="1878" spans="1:23">
      <c r="A1878" s="141" t="s">
        <v>3465</v>
      </c>
      <c r="B1878" s="141" t="s">
        <v>284</v>
      </c>
      <c r="C1878" s="141" t="s">
        <v>3464</v>
      </c>
      <c r="D1878" s="141" t="s">
        <v>3463</v>
      </c>
      <c r="E1878" s="141" t="s">
        <v>4314</v>
      </c>
      <c r="F1878" s="141" t="s">
        <v>4315</v>
      </c>
      <c r="G1878" s="141" t="s">
        <v>55</v>
      </c>
      <c r="H1878" s="141" t="s">
        <v>4105</v>
      </c>
      <c r="I1878" s="141" t="s">
        <v>3492</v>
      </c>
      <c r="J1878" s="141" t="s">
        <v>105</v>
      </c>
      <c r="K1878" s="141" t="s">
        <v>108</v>
      </c>
      <c r="L1878" s="141" t="s">
        <v>4140</v>
      </c>
      <c r="M1878" s="141" t="s">
        <v>237</v>
      </c>
      <c r="N1878" s="141" t="s">
        <v>303</v>
      </c>
      <c r="O1878" s="141" t="s">
        <v>287</v>
      </c>
      <c r="P1878" s="141" t="s">
        <v>3282</v>
      </c>
      <c r="Q1878" s="141" t="s">
        <v>288</v>
      </c>
      <c r="R1878" s="141" t="s">
        <v>3468</v>
      </c>
      <c r="S1878" s="148" t="s">
        <v>3280</v>
      </c>
      <c r="T1878" s="147">
        <v>0</v>
      </c>
      <c r="U1878" s="147">
        <v>42719</v>
      </c>
      <c r="V1878" s="147">
        <v>42677.4</v>
      </c>
      <c r="W1878" s="147">
        <v>42677.4</v>
      </c>
    </row>
    <row r="1879" spans="1:23">
      <c r="A1879" s="141" t="s">
        <v>3465</v>
      </c>
      <c r="B1879" s="141" t="s">
        <v>284</v>
      </c>
      <c r="C1879" s="141" t="s">
        <v>3464</v>
      </c>
      <c r="D1879" s="141" t="s">
        <v>3463</v>
      </c>
      <c r="E1879" s="141" t="s">
        <v>4314</v>
      </c>
      <c r="F1879" s="141" t="s">
        <v>4315</v>
      </c>
      <c r="G1879" s="141" t="s">
        <v>55</v>
      </c>
      <c r="H1879" s="141" t="s">
        <v>4105</v>
      </c>
      <c r="I1879" s="141" t="s">
        <v>3492</v>
      </c>
      <c r="J1879" s="141" t="s">
        <v>105</v>
      </c>
      <c r="K1879" s="141" t="s">
        <v>108</v>
      </c>
      <c r="L1879" s="141" t="s">
        <v>4140</v>
      </c>
      <c r="M1879" s="141" t="s">
        <v>241</v>
      </c>
      <c r="N1879" s="141" t="s">
        <v>303</v>
      </c>
      <c r="O1879" s="141" t="s">
        <v>287</v>
      </c>
      <c r="P1879" s="141" t="s">
        <v>3282</v>
      </c>
      <c r="Q1879" s="141" t="s">
        <v>288</v>
      </c>
      <c r="R1879" s="141" t="s">
        <v>3468</v>
      </c>
      <c r="S1879" s="148" t="s">
        <v>3280</v>
      </c>
      <c r="T1879" s="147">
        <v>3000000</v>
      </c>
      <c r="U1879" s="147">
        <v>3000000</v>
      </c>
      <c r="V1879" s="147">
        <v>3000000</v>
      </c>
      <c r="W1879" s="147">
        <v>2250000</v>
      </c>
    </row>
    <row r="1880" spans="1:23">
      <c r="A1880" s="141" t="s">
        <v>3465</v>
      </c>
      <c r="B1880" s="141" t="s">
        <v>284</v>
      </c>
      <c r="C1880" s="141" t="s">
        <v>3464</v>
      </c>
      <c r="D1880" s="141" t="s">
        <v>3463</v>
      </c>
      <c r="E1880" s="141" t="s">
        <v>4314</v>
      </c>
      <c r="F1880" s="141" t="s">
        <v>4315</v>
      </c>
      <c r="G1880" s="141" t="s">
        <v>55</v>
      </c>
      <c r="H1880" s="141" t="s">
        <v>4105</v>
      </c>
      <c r="I1880" s="141" t="s">
        <v>3492</v>
      </c>
      <c r="J1880" s="141" t="s">
        <v>105</v>
      </c>
      <c r="K1880" s="141" t="s">
        <v>108</v>
      </c>
      <c r="L1880" s="141" t="s">
        <v>4140</v>
      </c>
      <c r="M1880" s="141" t="s">
        <v>243</v>
      </c>
      <c r="N1880" s="141" t="s">
        <v>303</v>
      </c>
      <c r="O1880" s="141" t="s">
        <v>287</v>
      </c>
      <c r="P1880" s="141" t="s">
        <v>3282</v>
      </c>
      <c r="Q1880" s="141" t="s">
        <v>288</v>
      </c>
      <c r="R1880" s="141" t="s">
        <v>3468</v>
      </c>
      <c r="S1880" s="148" t="s">
        <v>3280</v>
      </c>
      <c r="T1880" s="147">
        <v>1239735</v>
      </c>
      <c r="U1880" s="147">
        <v>1089735</v>
      </c>
      <c r="V1880" s="147">
        <v>51216.959999999999</v>
      </c>
      <c r="W1880" s="147">
        <v>51216.959999999999</v>
      </c>
    </row>
    <row r="1881" spans="1:23">
      <c r="A1881" s="141" t="s">
        <v>3465</v>
      </c>
      <c r="B1881" s="141" t="s">
        <v>284</v>
      </c>
      <c r="C1881" s="141" t="s">
        <v>3464</v>
      </c>
      <c r="D1881" s="141" t="s">
        <v>3463</v>
      </c>
      <c r="E1881" s="141" t="s">
        <v>4314</v>
      </c>
      <c r="F1881" s="141" t="s">
        <v>4315</v>
      </c>
      <c r="G1881" s="141" t="s">
        <v>55</v>
      </c>
      <c r="H1881" s="141" t="s">
        <v>4080</v>
      </c>
      <c r="I1881" s="141" t="s">
        <v>3492</v>
      </c>
      <c r="J1881" s="141" t="s">
        <v>105</v>
      </c>
      <c r="K1881" s="141" t="s">
        <v>106</v>
      </c>
      <c r="L1881" s="141" t="s">
        <v>4136</v>
      </c>
      <c r="M1881" s="141" t="s">
        <v>225</v>
      </c>
      <c r="N1881" s="141" t="s">
        <v>303</v>
      </c>
      <c r="O1881" s="141" t="s">
        <v>287</v>
      </c>
      <c r="P1881" s="141" t="s">
        <v>3282</v>
      </c>
      <c r="Q1881" s="141" t="s">
        <v>288</v>
      </c>
      <c r="R1881" s="141" t="s">
        <v>3468</v>
      </c>
      <c r="S1881" s="148" t="s">
        <v>3280</v>
      </c>
      <c r="T1881" s="147">
        <v>10467005</v>
      </c>
      <c r="U1881" s="147">
        <v>10467005</v>
      </c>
      <c r="V1881" s="147">
        <v>6500793.71</v>
      </c>
      <c r="W1881" s="147">
        <v>6500793.71</v>
      </c>
    </row>
    <row r="1882" spans="1:23">
      <c r="A1882" s="141" t="s">
        <v>3465</v>
      </c>
      <c r="B1882" s="141" t="s">
        <v>284</v>
      </c>
      <c r="C1882" s="141" t="s">
        <v>3464</v>
      </c>
      <c r="D1882" s="141" t="s">
        <v>3463</v>
      </c>
      <c r="E1882" s="141" t="s">
        <v>4314</v>
      </c>
      <c r="F1882" s="141" t="s">
        <v>4315</v>
      </c>
      <c r="G1882" s="141" t="s">
        <v>55</v>
      </c>
      <c r="H1882" s="141" t="s">
        <v>4080</v>
      </c>
      <c r="I1882" s="141" t="s">
        <v>3492</v>
      </c>
      <c r="J1882" s="141" t="s">
        <v>105</v>
      </c>
      <c r="K1882" s="141" t="s">
        <v>106</v>
      </c>
      <c r="L1882" s="141" t="s">
        <v>4136</v>
      </c>
      <c r="M1882" s="141" t="s">
        <v>226</v>
      </c>
      <c r="N1882" s="141" t="s">
        <v>303</v>
      </c>
      <c r="O1882" s="141" t="s">
        <v>287</v>
      </c>
      <c r="P1882" s="141" t="s">
        <v>3282</v>
      </c>
      <c r="Q1882" s="141" t="s">
        <v>288</v>
      </c>
      <c r="R1882" s="141" t="s">
        <v>3468</v>
      </c>
      <c r="S1882" s="148" t="s">
        <v>3280</v>
      </c>
      <c r="T1882" s="147">
        <v>200000</v>
      </c>
      <c r="U1882" s="147">
        <v>200000</v>
      </c>
      <c r="V1882" s="147">
        <v>141747.5</v>
      </c>
      <c r="W1882" s="147">
        <v>141747.5</v>
      </c>
    </row>
    <row r="1883" spans="1:23">
      <c r="A1883" s="141" t="s">
        <v>3465</v>
      </c>
      <c r="B1883" s="141" t="s">
        <v>284</v>
      </c>
      <c r="C1883" s="141" t="s">
        <v>3464</v>
      </c>
      <c r="D1883" s="141" t="s">
        <v>3463</v>
      </c>
      <c r="E1883" s="141" t="s">
        <v>4314</v>
      </c>
      <c r="F1883" s="141" t="s">
        <v>4315</v>
      </c>
      <c r="G1883" s="141" t="s">
        <v>55</v>
      </c>
      <c r="H1883" s="141" t="s">
        <v>4080</v>
      </c>
      <c r="I1883" s="141" t="s">
        <v>3492</v>
      </c>
      <c r="J1883" s="141" t="s">
        <v>105</v>
      </c>
      <c r="K1883" s="141" t="s">
        <v>106</v>
      </c>
      <c r="L1883" s="141" t="s">
        <v>4136</v>
      </c>
      <c r="M1883" s="141" t="s">
        <v>227</v>
      </c>
      <c r="N1883" s="141" t="s">
        <v>303</v>
      </c>
      <c r="O1883" s="141" t="s">
        <v>287</v>
      </c>
      <c r="P1883" s="141" t="s">
        <v>3282</v>
      </c>
      <c r="Q1883" s="141" t="s">
        <v>288</v>
      </c>
      <c r="R1883" s="141" t="s">
        <v>3468</v>
      </c>
      <c r="S1883" s="148" t="s">
        <v>3280</v>
      </c>
      <c r="T1883" s="147">
        <v>3604800</v>
      </c>
      <c r="U1883" s="147">
        <v>3604800</v>
      </c>
      <c r="V1883" s="147">
        <v>3604800</v>
      </c>
      <c r="W1883" s="147">
        <v>2703600</v>
      </c>
    </row>
    <row r="1884" spans="1:23">
      <c r="A1884" s="141" t="s">
        <v>3465</v>
      </c>
      <c r="B1884" s="141" t="s">
        <v>284</v>
      </c>
      <c r="C1884" s="141" t="s">
        <v>3464</v>
      </c>
      <c r="D1884" s="141" t="s">
        <v>3463</v>
      </c>
      <c r="E1884" s="141" t="s">
        <v>4314</v>
      </c>
      <c r="F1884" s="141" t="s">
        <v>4315</v>
      </c>
      <c r="G1884" s="141" t="s">
        <v>55</v>
      </c>
      <c r="H1884" s="141" t="s">
        <v>4080</v>
      </c>
      <c r="I1884" s="141" t="s">
        <v>3492</v>
      </c>
      <c r="J1884" s="141" t="s">
        <v>105</v>
      </c>
      <c r="K1884" s="141" t="s">
        <v>106</v>
      </c>
      <c r="L1884" s="141" t="s">
        <v>4136</v>
      </c>
      <c r="M1884" s="141" t="s">
        <v>229</v>
      </c>
      <c r="N1884" s="141" t="s">
        <v>303</v>
      </c>
      <c r="O1884" s="141" t="s">
        <v>287</v>
      </c>
      <c r="P1884" s="141" t="s">
        <v>3282</v>
      </c>
      <c r="Q1884" s="141" t="s">
        <v>288</v>
      </c>
      <c r="R1884" s="141" t="s">
        <v>3468</v>
      </c>
      <c r="S1884" s="148" t="s">
        <v>3280</v>
      </c>
      <c r="T1884" s="147">
        <v>800000</v>
      </c>
      <c r="U1884" s="147">
        <v>800000</v>
      </c>
      <c r="V1884" s="147">
        <v>600000</v>
      </c>
      <c r="W1884" s="147">
        <v>399991.68</v>
      </c>
    </row>
    <row r="1885" spans="1:23">
      <c r="A1885" s="141" t="s">
        <v>3465</v>
      </c>
      <c r="B1885" s="141" t="s">
        <v>284</v>
      </c>
      <c r="C1885" s="141" t="s">
        <v>3464</v>
      </c>
      <c r="D1885" s="141" t="s">
        <v>3463</v>
      </c>
      <c r="E1885" s="141" t="s">
        <v>4314</v>
      </c>
      <c r="F1885" s="141" t="s">
        <v>4315</v>
      </c>
      <c r="G1885" s="141" t="s">
        <v>55</v>
      </c>
      <c r="H1885" s="141" t="s">
        <v>4080</v>
      </c>
      <c r="I1885" s="141" t="s">
        <v>3492</v>
      </c>
      <c r="J1885" s="141" t="s">
        <v>105</v>
      </c>
      <c r="K1885" s="141" t="s">
        <v>106</v>
      </c>
      <c r="L1885" s="141" t="s">
        <v>4136</v>
      </c>
      <c r="M1885" s="141" t="s">
        <v>230</v>
      </c>
      <c r="N1885" s="141" t="s">
        <v>303</v>
      </c>
      <c r="O1885" s="141" t="s">
        <v>287</v>
      </c>
      <c r="P1885" s="141" t="s">
        <v>3282</v>
      </c>
      <c r="Q1885" s="141" t="s">
        <v>288</v>
      </c>
      <c r="R1885" s="141" t="s">
        <v>3468</v>
      </c>
      <c r="S1885" s="148" t="s">
        <v>3280</v>
      </c>
      <c r="T1885" s="147">
        <v>2464404</v>
      </c>
      <c r="U1885" s="147">
        <v>2464404</v>
      </c>
      <c r="V1885" s="147">
        <v>2119483.91</v>
      </c>
      <c r="W1885" s="147">
        <v>2119483.91</v>
      </c>
    </row>
    <row r="1886" spans="1:23">
      <c r="A1886" s="141" t="s">
        <v>3465</v>
      </c>
      <c r="B1886" s="141" t="s">
        <v>284</v>
      </c>
      <c r="C1886" s="141" t="s">
        <v>3464</v>
      </c>
      <c r="D1886" s="141" t="s">
        <v>3463</v>
      </c>
      <c r="E1886" s="141" t="s">
        <v>4314</v>
      </c>
      <c r="F1886" s="141" t="s">
        <v>4315</v>
      </c>
      <c r="G1886" s="141" t="s">
        <v>55</v>
      </c>
      <c r="H1886" s="141" t="s">
        <v>4080</v>
      </c>
      <c r="I1886" s="141" t="s">
        <v>3492</v>
      </c>
      <c r="J1886" s="141" t="s">
        <v>105</v>
      </c>
      <c r="K1886" s="141" t="s">
        <v>106</v>
      </c>
      <c r="L1886" s="141" t="s">
        <v>4136</v>
      </c>
      <c r="M1886" s="141" t="s">
        <v>231</v>
      </c>
      <c r="N1886" s="141" t="s">
        <v>303</v>
      </c>
      <c r="O1886" s="141" t="s">
        <v>287</v>
      </c>
      <c r="P1886" s="141" t="s">
        <v>3282</v>
      </c>
      <c r="Q1886" s="141" t="s">
        <v>288</v>
      </c>
      <c r="R1886" s="141" t="s">
        <v>3468</v>
      </c>
      <c r="S1886" s="148" t="s">
        <v>3280</v>
      </c>
      <c r="T1886" s="147">
        <v>5500000</v>
      </c>
      <c r="U1886" s="147">
        <v>5035378.96</v>
      </c>
      <c r="V1886" s="147">
        <v>5033984</v>
      </c>
      <c r="W1886" s="147">
        <v>3772715.24</v>
      </c>
    </row>
    <row r="1887" spans="1:23">
      <c r="A1887" s="141" t="s">
        <v>3465</v>
      </c>
      <c r="B1887" s="141" t="s">
        <v>284</v>
      </c>
      <c r="C1887" s="141" t="s">
        <v>3464</v>
      </c>
      <c r="D1887" s="141" t="s">
        <v>3463</v>
      </c>
      <c r="E1887" s="141" t="s">
        <v>4314</v>
      </c>
      <c r="F1887" s="141" t="s">
        <v>4315</v>
      </c>
      <c r="G1887" s="141" t="s">
        <v>55</v>
      </c>
      <c r="H1887" s="141" t="s">
        <v>4080</v>
      </c>
      <c r="I1887" s="141" t="s">
        <v>3492</v>
      </c>
      <c r="J1887" s="141" t="s">
        <v>105</v>
      </c>
      <c r="K1887" s="141" t="s">
        <v>106</v>
      </c>
      <c r="L1887" s="141" t="s">
        <v>4136</v>
      </c>
      <c r="M1887" s="141" t="s">
        <v>232</v>
      </c>
      <c r="N1887" s="141" t="s">
        <v>303</v>
      </c>
      <c r="O1887" s="141" t="s">
        <v>287</v>
      </c>
      <c r="P1887" s="141" t="s">
        <v>3282</v>
      </c>
      <c r="Q1887" s="141" t="s">
        <v>288</v>
      </c>
      <c r="R1887" s="141" t="s">
        <v>3468</v>
      </c>
      <c r="S1887" s="148" t="s">
        <v>3280</v>
      </c>
      <c r="T1887" s="147">
        <v>5300000</v>
      </c>
      <c r="U1887" s="147">
        <v>4134044</v>
      </c>
      <c r="V1887" s="147">
        <v>3634044.01</v>
      </c>
      <c r="W1887" s="147">
        <v>3093132.01</v>
      </c>
    </row>
    <row r="1888" spans="1:23">
      <c r="A1888" s="141" t="s">
        <v>3465</v>
      </c>
      <c r="B1888" s="141" t="s">
        <v>284</v>
      </c>
      <c r="C1888" s="141" t="s">
        <v>3464</v>
      </c>
      <c r="D1888" s="141" t="s">
        <v>3463</v>
      </c>
      <c r="E1888" s="141" t="s">
        <v>4314</v>
      </c>
      <c r="F1888" s="141" t="s">
        <v>4315</v>
      </c>
      <c r="G1888" s="141" t="s">
        <v>55</v>
      </c>
      <c r="H1888" s="141" t="s">
        <v>4080</v>
      </c>
      <c r="I1888" s="141" t="s">
        <v>3492</v>
      </c>
      <c r="J1888" s="141" t="s">
        <v>105</v>
      </c>
      <c r="K1888" s="141" t="s">
        <v>106</v>
      </c>
      <c r="L1888" s="141" t="s">
        <v>4136</v>
      </c>
      <c r="M1888" s="141" t="s">
        <v>233</v>
      </c>
      <c r="N1888" s="141" t="s">
        <v>303</v>
      </c>
      <c r="O1888" s="141" t="s">
        <v>287</v>
      </c>
      <c r="P1888" s="141" t="s">
        <v>3282</v>
      </c>
      <c r="Q1888" s="141" t="s">
        <v>288</v>
      </c>
      <c r="R1888" s="141" t="s">
        <v>3468</v>
      </c>
      <c r="S1888" s="148" t="s">
        <v>3280</v>
      </c>
      <c r="T1888" s="147">
        <v>1988409</v>
      </c>
      <c r="U1888" s="147">
        <v>1102330.04</v>
      </c>
      <c r="V1888" s="147">
        <v>1102330.04</v>
      </c>
      <c r="W1888" s="147">
        <v>1102330.04</v>
      </c>
    </row>
    <row r="1889" spans="1:23">
      <c r="A1889" s="141" t="s">
        <v>3465</v>
      </c>
      <c r="B1889" s="141" t="s">
        <v>284</v>
      </c>
      <c r="C1889" s="141" t="s">
        <v>3464</v>
      </c>
      <c r="D1889" s="141" t="s">
        <v>3463</v>
      </c>
      <c r="E1889" s="141" t="s">
        <v>4314</v>
      </c>
      <c r="F1889" s="141" t="s">
        <v>4315</v>
      </c>
      <c r="G1889" s="141" t="s">
        <v>55</v>
      </c>
      <c r="H1889" s="141" t="s">
        <v>4080</v>
      </c>
      <c r="I1889" s="141" t="s">
        <v>3492</v>
      </c>
      <c r="J1889" s="141" t="s">
        <v>105</v>
      </c>
      <c r="K1889" s="141" t="s">
        <v>106</v>
      </c>
      <c r="L1889" s="141" t="s">
        <v>4140</v>
      </c>
      <c r="M1889" s="141" t="s">
        <v>235</v>
      </c>
      <c r="N1889" s="141" t="s">
        <v>303</v>
      </c>
      <c r="O1889" s="141" t="s">
        <v>287</v>
      </c>
      <c r="P1889" s="141" t="s">
        <v>3282</v>
      </c>
      <c r="Q1889" s="141" t="s">
        <v>288</v>
      </c>
      <c r="R1889" s="141" t="s">
        <v>3468</v>
      </c>
      <c r="S1889" s="148" t="s">
        <v>3280</v>
      </c>
      <c r="T1889" s="147">
        <v>57312203</v>
      </c>
      <c r="U1889" s="147">
        <v>59612203</v>
      </c>
      <c r="V1889" s="147">
        <v>56017039.899999999</v>
      </c>
      <c r="W1889" s="147">
        <v>42207635</v>
      </c>
    </row>
    <row r="1890" spans="1:23">
      <c r="A1890" s="141" t="s">
        <v>3465</v>
      </c>
      <c r="B1890" s="141" t="s">
        <v>284</v>
      </c>
      <c r="C1890" s="141" t="s">
        <v>3464</v>
      </c>
      <c r="D1890" s="141" t="s">
        <v>3463</v>
      </c>
      <c r="E1890" s="141" t="s">
        <v>4314</v>
      </c>
      <c r="F1890" s="141" t="s">
        <v>4315</v>
      </c>
      <c r="G1890" s="141" t="s">
        <v>55</v>
      </c>
      <c r="H1890" s="141" t="s">
        <v>4080</v>
      </c>
      <c r="I1890" s="141" t="s">
        <v>3492</v>
      </c>
      <c r="J1890" s="141" t="s">
        <v>105</v>
      </c>
      <c r="K1890" s="141" t="s">
        <v>106</v>
      </c>
      <c r="L1890" s="141" t="s">
        <v>4140</v>
      </c>
      <c r="M1890" s="141" t="s">
        <v>236</v>
      </c>
      <c r="N1890" s="141" t="s">
        <v>303</v>
      </c>
      <c r="O1890" s="141" t="s">
        <v>287</v>
      </c>
      <c r="P1890" s="141" t="s">
        <v>3282</v>
      </c>
      <c r="Q1890" s="141" t="s">
        <v>288</v>
      </c>
      <c r="R1890" s="141" t="s">
        <v>3468</v>
      </c>
      <c r="S1890" s="148" t="s">
        <v>3280</v>
      </c>
      <c r="T1890" s="147">
        <v>11979532</v>
      </c>
      <c r="U1890" s="147">
        <v>27306663.559999999</v>
      </c>
      <c r="V1890" s="147">
        <v>26263421.870000001</v>
      </c>
      <c r="W1890" s="147">
        <v>26263421.870000001</v>
      </c>
    </row>
    <row r="1891" spans="1:23">
      <c r="A1891" s="141" t="s">
        <v>3465</v>
      </c>
      <c r="B1891" s="141" t="s">
        <v>284</v>
      </c>
      <c r="C1891" s="141" t="s">
        <v>3464</v>
      </c>
      <c r="D1891" s="141" t="s">
        <v>3463</v>
      </c>
      <c r="E1891" s="141" t="s">
        <v>4314</v>
      </c>
      <c r="F1891" s="141" t="s">
        <v>4315</v>
      </c>
      <c r="G1891" s="141" t="s">
        <v>55</v>
      </c>
      <c r="H1891" s="141" t="s">
        <v>4080</v>
      </c>
      <c r="I1891" s="141" t="s">
        <v>3492</v>
      </c>
      <c r="J1891" s="141" t="s">
        <v>105</v>
      </c>
      <c r="K1891" s="141" t="s">
        <v>106</v>
      </c>
      <c r="L1891" s="141" t="s">
        <v>4140</v>
      </c>
      <c r="M1891" s="141" t="s">
        <v>237</v>
      </c>
      <c r="N1891" s="141" t="s">
        <v>303</v>
      </c>
      <c r="O1891" s="141" t="s">
        <v>287</v>
      </c>
      <c r="P1891" s="141" t="s">
        <v>3282</v>
      </c>
      <c r="Q1891" s="141" t="s">
        <v>288</v>
      </c>
      <c r="R1891" s="141" t="s">
        <v>3468</v>
      </c>
      <c r="S1891" s="148" t="s">
        <v>3280</v>
      </c>
      <c r="T1891" s="147">
        <v>2425000</v>
      </c>
      <c r="U1891" s="147">
        <v>2825000</v>
      </c>
      <c r="V1891" s="147">
        <v>1098562.48</v>
      </c>
      <c r="W1891" s="147">
        <v>1098562.48</v>
      </c>
    </row>
    <row r="1892" spans="1:23">
      <c r="A1892" s="141" t="s">
        <v>3465</v>
      </c>
      <c r="B1892" s="141" t="s">
        <v>284</v>
      </c>
      <c r="C1892" s="141" t="s">
        <v>3464</v>
      </c>
      <c r="D1892" s="141" t="s">
        <v>3463</v>
      </c>
      <c r="E1892" s="141" t="s">
        <v>4314</v>
      </c>
      <c r="F1892" s="141" t="s">
        <v>4315</v>
      </c>
      <c r="G1892" s="141" t="s">
        <v>55</v>
      </c>
      <c r="H1892" s="141" t="s">
        <v>4080</v>
      </c>
      <c r="I1892" s="141" t="s">
        <v>3492</v>
      </c>
      <c r="J1892" s="141" t="s">
        <v>105</v>
      </c>
      <c r="K1892" s="141" t="s">
        <v>106</v>
      </c>
      <c r="L1892" s="141" t="s">
        <v>4140</v>
      </c>
      <c r="M1892" s="141" t="s">
        <v>238</v>
      </c>
      <c r="N1892" s="141" t="s">
        <v>303</v>
      </c>
      <c r="O1892" s="141" t="s">
        <v>287</v>
      </c>
      <c r="P1892" s="141" t="s">
        <v>3282</v>
      </c>
      <c r="Q1892" s="141" t="s">
        <v>288</v>
      </c>
      <c r="R1892" s="141" t="s">
        <v>3468</v>
      </c>
      <c r="S1892" s="148" t="s">
        <v>3280</v>
      </c>
      <c r="T1892" s="147">
        <v>900000</v>
      </c>
      <c r="U1892" s="147">
        <v>900000</v>
      </c>
      <c r="V1892" s="147">
        <v>0</v>
      </c>
      <c r="W1892" s="147">
        <v>0</v>
      </c>
    </row>
    <row r="1893" spans="1:23">
      <c r="A1893" s="141" t="s">
        <v>3465</v>
      </c>
      <c r="B1893" s="141" t="s">
        <v>284</v>
      </c>
      <c r="C1893" s="141" t="s">
        <v>3464</v>
      </c>
      <c r="D1893" s="141" t="s">
        <v>3463</v>
      </c>
      <c r="E1893" s="141" t="s">
        <v>4314</v>
      </c>
      <c r="F1893" s="141" t="s">
        <v>4315</v>
      </c>
      <c r="G1893" s="141" t="s">
        <v>55</v>
      </c>
      <c r="H1893" s="141" t="s">
        <v>4080</v>
      </c>
      <c r="I1893" s="141" t="s">
        <v>3492</v>
      </c>
      <c r="J1893" s="141" t="s">
        <v>105</v>
      </c>
      <c r="K1893" s="141" t="s">
        <v>106</v>
      </c>
      <c r="L1893" s="141" t="s">
        <v>4140</v>
      </c>
      <c r="M1893" s="141" t="s">
        <v>239</v>
      </c>
      <c r="N1893" s="141" t="s">
        <v>303</v>
      </c>
      <c r="O1893" s="141" t="s">
        <v>287</v>
      </c>
      <c r="P1893" s="141" t="s">
        <v>3282</v>
      </c>
      <c r="Q1893" s="141" t="s">
        <v>288</v>
      </c>
      <c r="R1893" s="141" t="s">
        <v>3468</v>
      </c>
      <c r="S1893" s="148" t="s">
        <v>3280</v>
      </c>
      <c r="T1893" s="147">
        <v>2394685</v>
      </c>
      <c r="U1893" s="147">
        <v>5256113.26</v>
      </c>
      <c r="V1893" s="147">
        <v>4772126.1399999997</v>
      </c>
      <c r="W1893" s="147">
        <v>4772126.1399999997</v>
      </c>
    </row>
    <row r="1894" spans="1:23">
      <c r="A1894" s="141" t="s">
        <v>3465</v>
      </c>
      <c r="B1894" s="141" t="s">
        <v>284</v>
      </c>
      <c r="C1894" s="141" t="s">
        <v>3464</v>
      </c>
      <c r="D1894" s="141" t="s">
        <v>3463</v>
      </c>
      <c r="E1894" s="141" t="s">
        <v>4314</v>
      </c>
      <c r="F1894" s="141" t="s">
        <v>4315</v>
      </c>
      <c r="G1894" s="141" t="s">
        <v>55</v>
      </c>
      <c r="H1894" s="141" t="s">
        <v>4080</v>
      </c>
      <c r="I1894" s="141" t="s">
        <v>3492</v>
      </c>
      <c r="J1894" s="141" t="s">
        <v>105</v>
      </c>
      <c r="K1894" s="141" t="s">
        <v>106</v>
      </c>
      <c r="L1894" s="141" t="s">
        <v>4140</v>
      </c>
      <c r="M1894" s="141" t="s">
        <v>240</v>
      </c>
      <c r="N1894" s="141" t="s">
        <v>303</v>
      </c>
      <c r="O1894" s="141" t="s">
        <v>287</v>
      </c>
      <c r="P1894" s="141" t="s">
        <v>3282</v>
      </c>
      <c r="Q1894" s="141" t="s">
        <v>288</v>
      </c>
      <c r="R1894" s="141" t="s">
        <v>3468</v>
      </c>
      <c r="S1894" s="148" t="s">
        <v>3280</v>
      </c>
      <c r="T1894" s="147">
        <v>5834927</v>
      </c>
      <c r="U1894" s="147">
        <v>5807455.4199999999</v>
      </c>
      <c r="V1894" s="147">
        <v>5523799.6299999999</v>
      </c>
      <c r="W1894" s="147">
        <v>5523799.6299999999</v>
      </c>
    </row>
    <row r="1895" spans="1:23">
      <c r="A1895" s="141" t="s">
        <v>3465</v>
      </c>
      <c r="B1895" s="141" t="s">
        <v>284</v>
      </c>
      <c r="C1895" s="141" t="s">
        <v>3464</v>
      </c>
      <c r="D1895" s="141" t="s">
        <v>3463</v>
      </c>
      <c r="E1895" s="141" t="s">
        <v>4314</v>
      </c>
      <c r="F1895" s="141" t="s">
        <v>4315</v>
      </c>
      <c r="G1895" s="141" t="s">
        <v>55</v>
      </c>
      <c r="H1895" s="141" t="s">
        <v>4080</v>
      </c>
      <c r="I1895" s="141" t="s">
        <v>3492</v>
      </c>
      <c r="J1895" s="141" t="s">
        <v>105</v>
      </c>
      <c r="K1895" s="141" t="s">
        <v>106</v>
      </c>
      <c r="L1895" s="141" t="s">
        <v>4140</v>
      </c>
      <c r="M1895" s="141" t="s">
        <v>241</v>
      </c>
      <c r="N1895" s="141" t="s">
        <v>303</v>
      </c>
      <c r="O1895" s="141" t="s">
        <v>287</v>
      </c>
      <c r="P1895" s="141" t="s">
        <v>3282</v>
      </c>
      <c r="Q1895" s="141" t="s">
        <v>288</v>
      </c>
      <c r="R1895" s="141" t="s">
        <v>3468</v>
      </c>
      <c r="S1895" s="148" t="s">
        <v>3280</v>
      </c>
      <c r="T1895" s="147">
        <v>47214015</v>
      </c>
      <c r="U1895" s="147">
        <v>53414015</v>
      </c>
      <c r="V1895" s="147">
        <v>46721785.509999998</v>
      </c>
      <c r="W1895" s="147">
        <v>35846785.509999998</v>
      </c>
    </row>
    <row r="1896" spans="1:23">
      <c r="A1896" s="141" t="s">
        <v>3465</v>
      </c>
      <c r="B1896" s="141" t="s">
        <v>284</v>
      </c>
      <c r="C1896" s="141" t="s">
        <v>3464</v>
      </c>
      <c r="D1896" s="141" t="s">
        <v>3463</v>
      </c>
      <c r="E1896" s="141" t="s">
        <v>4314</v>
      </c>
      <c r="F1896" s="141" t="s">
        <v>4315</v>
      </c>
      <c r="G1896" s="141" t="s">
        <v>55</v>
      </c>
      <c r="H1896" s="141" t="s">
        <v>4080</v>
      </c>
      <c r="I1896" s="141" t="s">
        <v>3492</v>
      </c>
      <c r="J1896" s="141" t="s">
        <v>105</v>
      </c>
      <c r="K1896" s="141" t="s">
        <v>106</v>
      </c>
      <c r="L1896" s="141" t="s">
        <v>4140</v>
      </c>
      <c r="M1896" s="141" t="s">
        <v>243</v>
      </c>
      <c r="N1896" s="141" t="s">
        <v>303</v>
      </c>
      <c r="O1896" s="141" t="s">
        <v>287</v>
      </c>
      <c r="P1896" s="141" t="s">
        <v>3282</v>
      </c>
      <c r="Q1896" s="141" t="s">
        <v>288</v>
      </c>
      <c r="R1896" s="141" t="s">
        <v>3468</v>
      </c>
      <c r="S1896" s="148" t="s">
        <v>3280</v>
      </c>
      <c r="T1896" s="147">
        <v>13167620</v>
      </c>
      <c r="U1896" s="147">
        <v>24307049</v>
      </c>
      <c r="V1896" s="147">
        <v>20940258.07</v>
      </c>
      <c r="W1896" s="147">
        <v>20940258.07</v>
      </c>
    </row>
    <row r="1897" spans="1:23">
      <c r="A1897" s="141" t="s">
        <v>3465</v>
      </c>
      <c r="B1897" s="141" t="s">
        <v>284</v>
      </c>
      <c r="C1897" s="141" t="s">
        <v>3464</v>
      </c>
      <c r="D1897" s="141" t="s">
        <v>3463</v>
      </c>
      <c r="E1897" s="141" t="s">
        <v>4314</v>
      </c>
      <c r="F1897" s="141" t="s">
        <v>4315</v>
      </c>
      <c r="G1897" s="141" t="s">
        <v>55</v>
      </c>
      <c r="H1897" s="141" t="s">
        <v>4104</v>
      </c>
      <c r="I1897" s="141" t="s">
        <v>3492</v>
      </c>
      <c r="J1897" s="141" t="s">
        <v>105</v>
      </c>
      <c r="K1897" s="141" t="s">
        <v>106</v>
      </c>
      <c r="L1897" s="141" t="s">
        <v>4136</v>
      </c>
      <c r="M1897" s="141" t="s">
        <v>225</v>
      </c>
      <c r="N1897" s="141" t="s">
        <v>303</v>
      </c>
      <c r="O1897" s="141" t="s">
        <v>287</v>
      </c>
      <c r="P1897" s="141" t="s">
        <v>3282</v>
      </c>
      <c r="Q1897" s="141" t="s">
        <v>288</v>
      </c>
      <c r="R1897" s="141" t="s">
        <v>3468</v>
      </c>
      <c r="S1897" s="148" t="s">
        <v>3280</v>
      </c>
      <c r="T1897" s="147">
        <v>3087000</v>
      </c>
      <c r="U1897" s="147">
        <v>3087000</v>
      </c>
      <c r="V1897" s="147">
        <v>2415826.83</v>
      </c>
      <c r="W1897" s="147">
        <v>2415826.83</v>
      </c>
    </row>
    <row r="1898" spans="1:23">
      <c r="A1898" s="141" t="s">
        <v>3465</v>
      </c>
      <c r="B1898" s="141" t="s">
        <v>284</v>
      </c>
      <c r="C1898" s="141" t="s">
        <v>3464</v>
      </c>
      <c r="D1898" s="141" t="s">
        <v>3463</v>
      </c>
      <c r="E1898" s="141" t="s">
        <v>4314</v>
      </c>
      <c r="F1898" s="141" t="s">
        <v>4315</v>
      </c>
      <c r="G1898" s="141" t="s">
        <v>55</v>
      </c>
      <c r="H1898" s="141" t="s">
        <v>4104</v>
      </c>
      <c r="I1898" s="141" t="s">
        <v>3492</v>
      </c>
      <c r="J1898" s="141" t="s">
        <v>105</v>
      </c>
      <c r="K1898" s="141" t="s">
        <v>106</v>
      </c>
      <c r="L1898" s="141" t="s">
        <v>4136</v>
      </c>
      <c r="M1898" s="141" t="s">
        <v>230</v>
      </c>
      <c r="N1898" s="141" t="s">
        <v>303</v>
      </c>
      <c r="O1898" s="141" t="s">
        <v>287</v>
      </c>
      <c r="P1898" s="141" t="s">
        <v>3282</v>
      </c>
      <c r="Q1898" s="141" t="s">
        <v>288</v>
      </c>
      <c r="R1898" s="141" t="s">
        <v>3468</v>
      </c>
      <c r="S1898" s="148" t="s">
        <v>3280</v>
      </c>
      <c r="T1898" s="147">
        <v>800000</v>
      </c>
      <c r="U1898" s="147">
        <v>800000</v>
      </c>
      <c r="V1898" s="147">
        <v>661027.07999999996</v>
      </c>
      <c r="W1898" s="147">
        <v>661027.07999999996</v>
      </c>
    </row>
    <row r="1899" spans="1:23">
      <c r="A1899" s="141" t="s">
        <v>3465</v>
      </c>
      <c r="B1899" s="141" t="s">
        <v>284</v>
      </c>
      <c r="C1899" s="141" t="s">
        <v>3464</v>
      </c>
      <c r="D1899" s="141" t="s">
        <v>3463</v>
      </c>
      <c r="E1899" s="141" t="s">
        <v>4314</v>
      </c>
      <c r="F1899" s="141" t="s">
        <v>4315</v>
      </c>
      <c r="G1899" s="141" t="s">
        <v>55</v>
      </c>
      <c r="H1899" s="141" t="s">
        <v>4104</v>
      </c>
      <c r="I1899" s="141" t="s">
        <v>3492</v>
      </c>
      <c r="J1899" s="141" t="s">
        <v>105</v>
      </c>
      <c r="K1899" s="141" t="s">
        <v>106</v>
      </c>
      <c r="L1899" s="141" t="s">
        <v>4140</v>
      </c>
      <c r="M1899" s="141" t="s">
        <v>236</v>
      </c>
      <c r="N1899" s="141" t="s">
        <v>303</v>
      </c>
      <c r="O1899" s="141" t="s">
        <v>287</v>
      </c>
      <c r="P1899" s="141" t="s">
        <v>3282</v>
      </c>
      <c r="Q1899" s="141" t="s">
        <v>288</v>
      </c>
      <c r="R1899" s="141" t="s">
        <v>3468</v>
      </c>
      <c r="S1899" s="148" t="s">
        <v>3280</v>
      </c>
      <c r="T1899" s="147">
        <v>80000</v>
      </c>
      <c r="U1899" s="147">
        <v>160000</v>
      </c>
      <c r="V1899" s="147">
        <v>0</v>
      </c>
      <c r="W1899" s="147">
        <v>0</v>
      </c>
    </row>
    <row r="1900" spans="1:23">
      <c r="A1900" s="141" t="s">
        <v>3465</v>
      </c>
      <c r="B1900" s="141" t="s">
        <v>284</v>
      </c>
      <c r="C1900" s="141" t="s">
        <v>3464</v>
      </c>
      <c r="D1900" s="141" t="s">
        <v>3463</v>
      </c>
      <c r="E1900" s="141" t="s">
        <v>4314</v>
      </c>
      <c r="F1900" s="141" t="s">
        <v>4315</v>
      </c>
      <c r="G1900" s="141" t="s">
        <v>55</v>
      </c>
      <c r="H1900" s="141" t="s">
        <v>4104</v>
      </c>
      <c r="I1900" s="141" t="s">
        <v>3492</v>
      </c>
      <c r="J1900" s="141" t="s">
        <v>105</v>
      </c>
      <c r="K1900" s="141" t="s">
        <v>106</v>
      </c>
      <c r="L1900" s="141" t="s">
        <v>4140</v>
      </c>
      <c r="M1900" s="141" t="s">
        <v>237</v>
      </c>
      <c r="N1900" s="141" t="s">
        <v>303</v>
      </c>
      <c r="O1900" s="141" t="s">
        <v>287</v>
      </c>
      <c r="P1900" s="141" t="s">
        <v>3282</v>
      </c>
      <c r="Q1900" s="141" t="s">
        <v>288</v>
      </c>
      <c r="R1900" s="141" t="s">
        <v>3468</v>
      </c>
      <c r="S1900" s="148" t="s">
        <v>3280</v>
      </c>
      <c r="T1900" s="147">
        <v>3467281</v>
      </c>
      <c r="U1900" s="147">
        <v>1646700</v>
      </c>
      <c r="V1900" s="147">
        <v>1161988</v>
      </c>
      <c r="W1900" s="147">
        <v>1161988</v>
      </c>
    </row>
    <row r="1901" spans="1:23">
      <c r="A1901" s="141" t="s">
        <v>3465</v>
      </c>
      <c r="B1901" s="141" t="s">
        <v>284</v>
      </c>
      <c r="C1901" s="141" t="s">
        <v>3464</v>
      </c>
      <c r="D1901" s="141" t="s">
        <v>3463</v>
      </c>
      <c r="E1901" s="141" t="s">
        <v>4314</v>
      </c>
      <c r="F1901" s="141" t="s">
        <v>4315</v>
      </c>
      <c r="G1901" s="141" t="s">
        <v>55</v>
      </c>
      <c r="H1901" s="141" t="s">
        <v>4104</v>
      </c>
      <c r="I1901" s="141" t="s">
        <v>3492</v>
      </c>
      <c r="J1901" s="141" t="s">
        <v>105</v>
      </c>
      <c r="K1901" s="141" t="s">
        <v>106</v>
      </c>
      <c r="L1901" s="141" t="s">
        <v>4140</v>
      </c>
      <c r="M1901" s="141" t="s">
        <v>238</v>
      </c>
      <c r="N1901" s="141" t="s">
        <v>303</v>
      </c>
      <c r="O1901" s="141" t="s">
        <v>287</v>
      </c>
      <c r="P1901" s="141" t="s">
        <v>3282</v>
      </c>
      <c r="Q1901" s="141" t="s">
        <v>288</v>
      </c>
      <c r="R1901" s="141" t="s">
        <v>3468</v>
      </c>
      <c r="S1901" s="148" t="s">
        <v>3280</v>
      </c>
      <c r="T1901" s="147">
        <v>200344</v>
      </c>
      <c r="U1901" s="147">
        <v>656000</v>
      </c>
      <c r="V1901" s="147">
        <v>377297.4</v>
      </c>
      <c r="W1901" s="147">
        <v>377297.4</v>
      </c>
    </row>
    <row r="1902" spans="1:23">
      <c r="A1902" s="141" t="s">
        <v>3465</v>
      </c>
      <c r="B1902" s="141" t="s">
        <v>284</v>
      </c>
      <c r="C1902" s="141" t="s">
        <v>3464</v>
      </c>
      <c r="D1902" s="141" t="s">
        <v>3463</v>
      </c>
      <c r="E1902" s="141" t="s">
        <v>4314</v>
      </c>
      <c r="F1902" s="141" t="s">
        <v>4315</v>
      </c>
      <c r="G1902" s="141" t="s">
        <v>55</v>
      </c>
      <c r="H1902" s="141" t="s">
        <v>4104</v>
      </c>
      <c r="I1902" s="141" t="s">
        <v>3492</v>
      </c>
      <c r="J1902" s="141" t="s">
        <v>105</v>
      </c>
      <c r="K1902" s="141" t="s">
        <v>106</v>
      </c>
      <c r="L1902" s="141" t="s">
        <v>4140</v>
      </c>
      <c r="M1902" s="141" t="s">
        <v>241</v>
      </c>
      <c r="N1902" s="141" t="s">
        <v>303</v>
      </c>
      <c r="O1902" s="141" t="s">
        <v>287</v>
      </c>
      <c r="P1902" s="141" t="s">
        <v>3282</v>
      </c>
      <c r="Q1902" s="141" t="s">
        <v>288</v>
      </c>
      <c r="R1902" s="141" t="s">
        <v>3468</v>
      </c>
      <c r="S1902" s="148" t="s">
        <v>3280</v>
      </c>
      <c r="T1902" s="147">
        <v>4709600</v>
      </c>
      <c r="U1902" s="147">
        <v>4561012</v>
      </c>
      <c r="V1902" s="147">
        <v>3489128.57</v>
      </c>
      <c r="W1902" s="147">
        <v>3489128.57</v>
      </c>
    </row>
    <row r="1903" spans="1:23">
      <c r="A1903" s="141" t="s">
        <v>3465</v>
      </c>
      <c r="B1903" s="141" t="s">
        <v>284</v>
      </c>
      <c r="C1903" s="141" t="s">
        <v>3464</v>
      </c>
      <c r="D1903" s="141" t="s">
        <v>3463</v>
      </c>
      <c r="E1903" s="141" t="s">
        <v>4314</v>
      </c>
      <c r="F1903" s="141" t="s">
        <v>4315</v>
      </c>
      <c r="G1903" s="141" t="s">
        <v>55</v>
      </c>
      <c r="H1903" s="141" t="s">
        <v>4104</v>
      </c>
      <c r="I1903" s="141" t="s">
        <v>3492</v>
      </c>
      <c r="J1903" s="141" t="s">
        <v>105</v>
      </c>
      <c r="K1903" s="141" t="s">
        <v>106</v>
      </c>
      <c r="L1903" s="141" t="s">
        <v>4140</v>
      </c>
      <c r="M1903" s="141" t="s">
        <v>243</v>
      </c>
      <c r="N1903" s="141" t="s">
        <v>303</v>
      </c>
      <c r="O1903" s="141" t="s">
        <v>287</v>
      </c>
      <c r="P1903" s="141" t="s">
        <v>3282</v>
      </c>
      <c r="Q1903" s="141" t="s">
        <v>288</v>
      </c>
      <c r="R1903" s="141" t="s">
        <v>3468</v>
      </c>
      <c r="S1903" s="148" t="s">
        <v>3280</v>
      </c>
      <c r="T1903" s="147">
        <v>1745930</v>
      </c>
      <c r="U1903" s="147">
        <v>1779443</v>
      </c>
      <c r="V1903" s="147">
        <v>1519417.13</v>
      </c>
      <c r="W1903" s="147">
        <v>1519417.13</v>
      </c>
    </row>
    <row r="1904" spans="1:23">
      <c r="A1904" s="141" t="s">
        <v>3465</v>
      </c>
      <c r="B1904" s="141" t="s">
        <v>284</v>
      </c>
      <c r="C1904" s="141" t="s">
        <v>3464</v>
      </c>
      <c r="D1904" s="141" t="s">
        <v>3463</v>
      </c>
      <c r="E1904" s="141" t="s">
        <v>4314</v>
      </c>
      <c r="F1904" s="141" t="s">
        <v>4315</v>
      </c>
      <c r="G1904" s="141" t="s">
        <v>55</v>
      </c>
      <c r="H1904" s="141" t="s">
        <v>4103</v>
      </c>
      <c r="I1904" s="141" t="s">
        <v>3492</v>
      </c>
      <c r="J1904" s="141" t="s">
        <v>105</v>
      </c>
      <c r="K1904" s="141" t="s">
        <v>106</v>
      </c>
      <c r="L1904" s="141" t="s">
        <v>4136</v>
      </c>
      <c r="M1904" s="141" t="s">
        <v>225</v>
      </c>
      <c r="N1904" s="141" t="s">
        <v>303</v>
      </c>
      <c r="O1904" s="141" t="s">
        <v>287</v>
      </c>
      <c r="P1904" s="141" t="s">
        <v>3282</v>
      </c>
      <c r="Q1904" s="141" t="s">
        <v>288</v>
      </c>
      <c r="R1904" s="141" t="s">
        <v>3468</v>
      </c>
      <c r="S1904" s="148" t="s">
        <v>3280</v>
      </c>
      <c r="T1904" s="147">
        <v>2754000</v>
      </c>
      <c r="U1904" s="147">
        <v>3004000</v>
      </c>
      <c r="V1904" s="147">
        <v>3004000</v>
      </c>
      <c r="W1904" s="147">
        <v>2243360.35</v>
      </c>
    </row>
    <row r="1905" spans="1:23">
      <c r="A1905" s="141" t="s">
        <v>3465</v>
      </c>
      <c r="B1905" s="141" t="s">
        <v>284</v>
      </c>
      <c r="C1905" s="141" t="s">
        <v>3464</v>
      </c>
      <c r="D1905" s="141" t="s">
        <v>3463</v>
      </c>
      <c r="E1905" s="141" t="s">
        <v>4314</v>
      </c>
      <c r="F1905" s="141" t="s">
        <v>4315</v>
      </c>
      <c r="G1905" s="141" t="s">
        <v>55</v>
      </c>
      <c r="H1905" s="141" t="s">
        <v>4103</v>
      </c>
      <c r="I1905" s="141" t="s">
        <v>3492</v>
      </c>
      <c r="J1905" s="141" t="s">
        <v>105</v>
      </c>
      <c r="K1905" s="141" t="s">
        <v>106</v>
      </c>
      <c r="L1905" s="141" t="s">
        <v>4136</v>
      </c>
      <c r="M1905" s="141" t="s">
        <v>227</v>
      </c>
      <c r="N1905" s="141" t="s">
        <v>303</v>
      </c>
      <c r="O1905" s="141" t="s">
        <v>287</v>
      </c>
      <c r="P1905" s="141" t="s">
        <v>3282</v>
      </c>
      <c r="Q1905" s="141" t="s">
        <v>288</v>
      </c>
      <c r="R1905" s="141" t="s">
        <v>3468</v>
      </c>
      <c r="S1905" s="148" t="s">
        <v>3280</v>
      </c>
      <c r="T1905" s="147">
        <v>3600000</v>
      </c>
      <c r="U1905" s="147">
        <v>3600000</v>
      </c>
      <c r="V1905" s="147">
        <v>3600000</v>
      </c>
      <c r="W1905" s="147">
        <v>2697455</v>
      </c>
    </row>
    <row r="1906" spans="1:23">
      <c r="A1906" s="141" t="s">
        <v>3465</v>
      </c>
      <c r="B1906" s="141" t="s">
        <v>284</v>
      </c>
      <c r="C1906" s="141" t="s">
        <v>3464</v>
      </c>
      <c r="D1906" s="141" t="s">
        <v>3463</v>
      </c>
      <c r="E1906" s="141" t="s">
        <v>4314</v>
      </c>
      <c r="F1906" s="141" t="s">
        <v>4315</v>
      </c>
      <c r="G1906" s="141" t="s">
        <v>55</v>
      </c>
      <c r="H1906" s="141" t="s">
        <v>4103</v>
      </c>
      <c r="I1906" s="141" t="s">
        <v>3492</v>
      </c>
      <c r="J1906" s="141" t="s">
        <v>105</v>
      </c>
      <c r="K1906" s="141" t="s">
        <v>106</v>
      </c>
      <c r="L1906" s="141" t="s">
        <v>4136</v>
      </c>
      <c r="M1906" s="141" t="s">
        <v>229</v>
      </c>
      <c r="N1906" s="141" t="s">
        <v>303</v>
      </c>
      <c r="O1906" s="141" t="s">
        <v>287</v>
      </c>
      <c r="P1906" s="141" t="s">
        <v>3282</v>
      </c>
      <c r="Q1906" s="141" t="s">
        <v>288</v>
      </c>
      <c r="R1906" s="141" t="s">
        <v>3468</v>
      </c>
      <c r="S1906" s="148" t="s">
        <v>3280</v>
      </c>
      <c r="T1906" s="147">
        <v>420000</v>
      </c>
      <c r="U1906" s="147">
        <v>255054</v>
      </c>
      <c r="V1906" s="147">
        <v>221840</v>
      </c>
      <c r="W1906" s="147">
        <v>187343.39</v>
      </c>
    </row>
    <row r="1907" spans="1:23">
      <c r="A1907" s="141" t="s">
        <v>3465</v>
      </c>
      <c r="B1907" s="141" t="s">
        <v>284</v>
      </c>
      <c r="C1907" s="141" t="s">
        <v>3464</v>
      </c>
      <c r="D1907" s="141" t="s">
        <v>3463</v>
      </c>
      <c r="E1907" s="141" t="s">
        <v>4314</v>
      </c>
      <c r="F1907" s="141" t="s">
        <v>4315</v>
      </c>
      <c r="G1907" s="141" t="s">
        <v>55</v>
      </c>
      <c r="H1907" s="141" t="s">
        <v>4103</v>
      </c>
      <c r="I1907" s="141" t="s">
        <v>3492</v>
      </c>
      <c r="J1907" s="141" t="s">
        <v>105</v>
      </c>
      <c r="K1907" s="141" t="s">
        <v>106</v>
      </c>
      <c r="L1907" s="141" t="s">
        <v>4136</v>
      </c>
      <c r="M1907" s="141" t="s">
        <v>230</v>
      </c>
      <c r="N1907" s="141" t="s">
        <v>303</v>
      </c>
      <c r="O1907" s="141" t="s">
        <v>287</v>
      </c>
      <c r="P1907" s="141" t="s">
        <v>3282</v>
      </c>
      <c r="Q1907" s="141" t="s">
        <v>288</v>
      </c>
      <c r="R1907" s="141" t="s">
        <v>3468</v>
      </c>
      <c r="S1907" s="148" t="s">
        <v>3280</v>
      </c>
      <c r="T1907" s="147">
        <v>245000</v>
      </c>
      <c r="U1907" s="147">
        <v>409946</v>
      </c>
      <c r="V1907" s="147">
        <v>409945.38</v>
      </c>
      <c r="W1907" s="147">
        <v>409945.38</v>
      </c>
    </row>
    <row r="1908" spans="1:23">
      <c r="A1908" s="141" t="s">
        <v>3465</v>
      </c>
      <c r="B1908" s="141" t="s">
        <v>284</v>
      </c>
      <c r="C1908" s="141" t="s">
        <v>3464</v>
      </c>
      <c r="D1908" s="141" t="s">
        <v>3463</v>
      </c>
      <c r="E1908" s="141" t="s">
        <v>4314</v>
      </c>
      <c r="F1908" s="141" t="s">
        <v>4315</v>
      </c>
      <c r="G1908" s="141" t="s">
        <v>55</v>
      </c>
      <c r="H1908" s="141" t="s">
        <v>4103</v>
      </c>
      <c r="I1908" s="141" t="s">
        <v>3492</v>
      </c>
      <c r="J1908" s="141" t="s">
        <v>105</v>
      </c>
      <c r="K1908" s="141" t="s">
        <v>106</v>
      </c>
      <c r="L1908" s="141" t="s">
        <v>4136</v>
      </c>
      <c r="M1908" s="141" t="s">
        <v>231</v>
      </c>
      <c r="N1908" s="141" t="s">
        <v>303</v>
      </c>
      <c r="O1908" s="141" t="s">
        <v>287</v>
      </c>
      <c r="P1908" s="141" t="s">
        <v>3282</v>
      </c>
      <c r="Q1908" s="141" t="s">
        <v>288</v>
      </c>
      <c r="R1908" s="141" t="s">
        <v>3468</v>
      </c>
      <c r="S1908" s="148" t="s">
        <v>3280</v>
      </c>
      <c r="T1908" s="147">
        <v>180000</v>
      </c>
      <c r="U1908" s="147">
        <v>180000</v>
      </c>
      <c r="V1908" s="147">
        <v>0</v>
      </c>
      <c r="W1908" s="147">
        <v>0</v>
      </c>
    </row>
    <row r="1909" spans="1:23">
      <c r="A1909" s="141" t="s">
        <v>3465</v>
      </c>
      <c r="B1909" s="141" t="s">
        <v>284</v>
      </c>
      <c r="C1909" s="141" t="s">
        <v>3464</v>
      </c>
      <c r="D1909" s="141" t="s">
        <v>3463</v>
      </c>
      <c r="E1909" s="141" t="s">
        <v>4314</v>
      </c>
      <c r="F1909" s="141" t="s">
        <v>4315</v>
      </c>
      <c r="G1909" s="141" t="s">
        <v>55</v>
      </c>
      <c r="H1909" s="141" t="s">
        <v>4103</v>
      </c>
      <c r="I1909" s="141" t="s">
        <v>3492</v>
      </c>
      <c r="J1909" s="141" t="s">
        <v>105</v>
      </c>
      <c r="K1909" s="141" t="s">
        <v>106</v>
      </c>
      <c r="L1909" s="141" t="s">
        <v>4140</v>
      </c>
      <c r="M1909" s="141" t="s">
        <v>235</v>
      </c>
      <c r="N1909" s="141" t="s">
        <v>303</v>
      </c>
      <c r="O1909" s="141" t="s">
        <v>287</v>
      </c>
      <c r="P1909" s="141" t="s">
        <v>3282</v>
      </c>
      <c r="Q1909" s="141" t="s">
        <v>288</v>
      </c>
      <c r="R1909" s="141" t="s">
        <v>3468</v>
      </c>
      <c r="S1909" s="148" t="s">
        <v>3280</v>
      </c>
      <c r="T1909" s="147">
        <v>9600000</v>
      </c>
      <c r="U1909" s="147">
        <v>9600000</v>
      </c>
      <c r="V1909" s="147">
        <v>9600000</v>
      </c>
      <c r="W1909" s="147">
        <v>7186480</v>
      </c>
    </row>
    <row r="1910" spans="1:23">
      <c r="A1910" s="141" t="s">
        <v>3465</v>
      </c>
      <c r="B1910" s="141" t="s">
        <v>284</v>
      </c>
      <c r="C1910" s="141" t="s">
        <v>3464</v>
      </c>
      <c r="D1910" s="141" t="s">
        <v>3463</v>
      </c>
      <c r="E1910" s="141" t="s">
        <v>4314</v>
      </c>
      <c r="F1910" s="141" t="s">
        <v>4315</v>
      </c>
      <c r="G1910" s="141" t="s">
        <v>55</v>
      </c>
      <c r="H1910" s="141" t="s">
        <v>4103</v>
      </c>
      <c r="I1910" s="141" t="s">
        <v>3492</v>
      </c>
      <c r="J1910" s="141" t="s">
        <v>105</v>
      </c>
      <c r="K1910" s="141" t="s">
        <v>106</v>
      </c>
      <c r="L1910" s="141" t="s">
        <v>4140</v>
      </c>
      <c r="M1910" s="141" t="s">
        <v>236</v>
      </c>
      <c r="N1910" s="141" t="s">
        <v>303</v>
      </c>
      <c r="O1910" s="141" t="s">
        <v>287</v>
      </c>
      <c r="P1910" s="141" t="s">
        <v>3282</v>
      </c>
      <c r="Q1910" s="141" t="s">
        <v>288</v>
      </c>
      <c r="R1910" s="141" t="s">
        <v>3468</v>
      </c>
      <c r="S1910" s="148" t="s">
        <v>3280</v>
      </c>
      <c r="T1910" s="147">
        <v>200000</v>
      </c>
      <c r="U1910" s="147">
        <v>1317138</v>
      </c>
      <c r="V1910" s="147">
        <v>1223660</v>
      </c>
      <c r="W1910" s="147">
        <v>1223660</v>
      </c>
    </row>
    <row r="1911" spans="1:23">
      <c r="A1911" s="141" t="s">
        <v>3465</v>
      </c>
      <c r="B1911" s="141" t="s">
        <v>284</v>
      </c>
      <c r="C1911" s="141" t="s">
        <v>3464</v>
      </c>
      <c r="D1911" s="141" t="s">
        <v>3463</v>
      </c>
      <c r="E1911" s="141" t="s">
        <v>4314</v>
      </c>
      <c r="F1911" s="141" t="s">
        <v>4315</v>
      </c>
      <c r="G1911" s="141" t="s">
        <v>55</v>
      </c>
      <c r="H1911" s="141" t="s">
        <v>4103</v>
      </c>
      <c r="I1911" s="141" t="s">
        <v>3492</v>
      </c>
      <c r="J1911" s="141" t="s">
        <v>105</v>
      </c>
      <c r="K1911" s="141" t="s">
        <v>106</v>
      </c>
      <c r="L1911" s="141" t="s">
        <v>4140</v>
      </c>
      <c r="M1911" s="141" t="s">
        <v>237</v>
      </c>
      <c r="N1911" s="141" t="s">
        <v>303</v>
      </c>
      <c r="O1911" s="141" t="s">
        <v>287</v>
      </c>
      <c r="P1911" s="141" t="s">
        <v>3282</v>
      </c>
      <c r="Q1911" s="141" t="s">
        <v>288</v>
      </c>
      <c r="R1911" s="141" t="s">
        <v>3468</v>
      </c>
      <c r="S1911" s="148" t="s">
        <v>3280</v>
      </c>
      <c r="T1911" s="147">
        <v>394130</v>
      </c>
      <c r="U1911" s="147">
        <v>258041</v>
      </c>
      <c r="V1911" s="147">
        <v>204611.66</v>
      </c>
      <c r="W1911" s="147">
        <v>204611.65</v>
      </c>
    </row>
    <row r="1912" spans="1:23">
      <c r="A1912" s="141" t="s">
        <v>3465</v>
      </c>
      <c r="B1912" s="141" t="s">
        <v>284</v>
      </c>
      <c r="C1912" s="141" t="s">
        <v>3464</v>
      </c>
      <c r="D1912" s="141" t="s">
        <v>3463</v>
      </c>
      <c r="E1912" s="141" t="s">
        <v>4314</v>
      </c>
      <c r="F1912" s="141" t="s">
        <v>4315</v>
      </c>
      <c r="G1912" s="141" t="s">
        <v>55</v>
      </c>
      <c r="H1912" s="141" t="s">
        <v>4103</v>
      </c>
      <c r="I1912" s="141" t="s">
        <v>3492</v>
      </c>
      <c r="J1912" s="141" t="s">
        <v>105</v>
      </c>
      <c r="K1912" s="141" t="s">
        <v>106</v>
      </c>
      <c r="L1912" s="141" t="s">
        <v>4140</v>
      </c>
      <c r="M1912" s="141" t="s">
        <v>240</v>
      </c>
      <c r="N1912" s="141" t="s">
        <v>303</v>
      </c>
      <c r="O1912" s="141" t="s">
        <v>287</v>
      </c>
      <c r="P1912" s="141" t="s">
        <v>3282</v>
      </c>
      <c r="Q1912" s="141" t="s">
        <v>288</v>
      </c>
      <c r="R1912" s="141" t="s">
        <v>3468</v>
      </c>
      <c r="S1912" s="148" t="s">
        <v>3280</v>
      </c>
      <c r="T1912" s="147">
        <v>0</v>
      </c>
      <c r="U1912" s="147">
        <v>439</v>
      </c>
      <c r="V1912" s="147">
        <v>438.96</v>
      </c>
      <c r="W1912" s="147">
        <v>438.96</v>
      </c>
    </row>
    <row r="1913" spans="1:23">
      <c r="A1913" s="141" t="s">
        <v>3465</v>
      </c>
      <c r="B1913" s="141" t="s">
        <v>284</v>
      </c>
      <c r="C1913" s="141" t="s">
        <v>3464</v>
      </c>
      <c r="D1913" s="141" t="s">
        <v>3463</v>
      </c>
      <c r="E1913" s="141" t="s">
        <v>4314</v>
      </c>
      <c r="F1913" s="141" t="s">
        <v>4315</v>
      </c>
      <c r="G1913" s="141" t="s">
        <v>55</v>
      </c>
      <c r="H1913" s="141" t="s">
        <v>4103</v>
      </c>
      <c r="I1913" s="141" t="s">
        <v>3492</v>
      </c>
      <c r="J1913" s="141" t="s">
        <v>105</v>
      </c>
      <c r="K1913" s="141" t="s">
        <v>106</v>
      </c>
      <c r="L1913" s="141" t="s">
        <v>4140</v>
      </c>
      <c r="M1913" s="141" t="s">
        <v>241</v>
      </c>
      <c r="N1913" s="141" t="s">
        <v>303</v>
      </c>
      <c r="O1913" s="141" t="s">
        <v>287</v>
      </c>
      <c r="P1913" s="141" t="s">
        <v>3282</v>
      </c>
      <c r="Q1913" s="141" t="s">
        <v>288</v>
      </c>
      <c r="R1913" s="141" t="s">
        <v>3468</v>
      </c>
      <c r="S1913" s="148" t="s">
        <v>3280</v>
      </c>
      <c r="T1913" s="147">
        <v>9240000</v>
      </c>
      <c r="U1913" s="147">
        <v>8997950</v>
      </c>
      <c r="V1913" s="147">
        <v>8656968.4000000004</v>
      </c>
      <c r="W1913" s="147">
        <v>6496968.4000000004</v>
      </c>
    </row>
    <row r="1914" spans="1:23">
      <c r="A1914" s="141" t="s">
        <v>3465</v>
      </c>
      <c r="B1914" s="141" t="s">
        <v>284</v>
      </c>
      <c r="C1914" s="141" t="s">
        <v>3464</v>
      </c>
      <c r="D1914" s="141" t="s">
        <v>3463</v>
      </c>
      <c r="E1914" s="141" t="s">
        <v>4314</v>
      </c>
      <c r="F1914" s="141" t="s">
        <v>4315</v>
      </c>
      <c r="G1914" s="141" t="s">
        <v>55</v>
      </c>
      <c r="H1914" s="141" t="s">
        <v>4103</v>
      </c>
      <c r="I1914" s="141" t="s">
        <v>3492</v>
      </c>
      <c r="J1914" s="141" t="s">
        <v>105</v>
      </c>
      <c r="K1914" s="141" t="s">
        <v>106</v>
      </c>
      <c r="L1914" s="141" t="s">
        <v>4140</v>
      </c>
      <c r="M1914" s="141" t="s">
        <v>243</v>
      </c>
      <c r="N1914" s="141" t="s">
        <v>303</v>
      </c>
      <c r="O1914" s="141" t="s">
        <v>287</v>
      </c>
      <c r="P1914" s="141" t="s">
        <v>3282</v>
      </c>
      <c r="Q1914" s="141" t="s">
        <v>288</v>
      </c>
      <c r="R1914" s="141" t="s">
        <v>3468</v>
      </c>
      <c r="S1914" s="148" t="s">
        <v>3280</v>
      </c>
      <c r="T1914" s="147">
        <v>63140</v>
      </c>
      <c r="U1914" s="147">
        <v>198111</v>
      </c>
      <c r="V1914" s="147">
        <v>179628.36</v>
      </c>
      <c r="W1914" s="147">
        <v>179628.32</v>
      </c>
    </row>
    <row r="1915" spans="1:23">
      <c r="A1915" s="141" t="s">
        <v>3465</v>
      </c>
      <c r="B1915" s="141" t="s">
        <v>284</v>
      </c>
      <c r="C1915" s="141" t="s">
        <v>3464</v>
      </c>
      <c r="D1915" s="141" t="s">
        <v>3463</v>
      </c>
      <c r="E1915" s="141" t="s">
        <v>4314</v>
      </c>
      <c r="F1915" s="141" t="s">
        <v>4315</v>
      </c>
      <c r="G1915" s="141" t="s">
        <v>55</v>
      </c>
      <c r="H1915" s="141" t="s">
        <v>4102</v>
      </c>
      <c r="I1915" s="141" t="s">
        <v>3492</v>
      </c>
      <c r="J1915" s="141" t="s">
        <v>105</v>
      </c>
      <c r="K1915" s="141" t="s">
        <v>106</v>
      </c>
      <c r="L1915" s="141" t="s">
        <v>4136</v>
      </c>
      <c r="M1915" s="141" t="s">
        <v>225</v>
      </c>
      <c r="N1915" s="141" t="s">
        <v>303</v>
      </c>
      <c r="O1915" s="141" t="s">
        <v>287</v>
      </c>
      <c r="P1915" s="141" t="s">
        <v>3282</v>
      </c>
      <c r="Q1915" s="141" t="s">
        <v>288</v>
      </c>
      <c r="R1915" s="141" t="s">
        <v>3468</v>
      </c>
      <c r="S1915" s="148" t="s">
        <v>3280</v>
      </c>
      <c r="T1915" s="147">
        <v>1235908</v>
      </c>
      <c r="U1915" s="147">
        <v>1304908</v>
      </c>
      <c r="V1915" s="147">
        <v>981445.31</v>
      </c>
      <c r="W1915" s="147">
        <v>981445.31</v>
      </c>
    </row>
    <row r="1916" spans="1:23">
      <c r="A1916" s="141" t="s">
        <v>3465</v>
      </c>
      <c r="B1916" s="141" t="s">
        <v>284</v>
      </c>
      <c r="C1916" s="141" t="s">
        <v>3464</v>
      </c>
      <c r="D1916" s="141" t="s">
        <v>3463</v>
      </c>
      <c r="E1916" s="141" t="s">
        <v>4314</v>
      </c>
      <c r="F1916" s="141" t="s">
        <v>4315</v>
      </c>
      <c r="G1916" s="141" t="s">
        <v>55</v>
      </c>
      <c r="H1916" s="141" t="s">
        <v>4102</v>
      </c>
      <c r="I1916" s="141" t="s">
        <v>3492</v>
      </c>
      <c r="J1916" s="141" t="s">
        <v>105</v>
      </c>
      <c r="K1916" s="141" t="s">
        <v>106</v>
      </c>
      <c r="L1916" s="141" t="s">
        <v>4136</v>
      </c>
      <c r="M1916" s="141" t="s">
        <v>227</v>
      </c>
      <c r="N1916" s="141" t="s">
        <v>303</v>
      </c>
      <c r="O1916" s="141" t="s">
        <v>287</v>
      </c>
      <c r="P1916" s="141" t="s">
        <v>3282</v>
      </c>
      <c r="Q1916" s="141" t="s">
        <v>288</v>
      </c>
      <c r="R1916" s="141" t="s">
        <v>3468</v>
      </c>
      <c r="S1916" s="148" t="s">
        <v>3280</v>
      </c>
      <c r="T1916" s="147">
        <v>300000</v>
      </c>
      <c r="U1916" s="147">
        <v>300000</v>
      </c>
      <c r="V1916" s="147">
        <v>69875</v>
      </c>
      <c r="W1916" s="147">
        <v>69875</v>
      </c>
    </row>
    <row r="1917" spans="1:23">
      <c r="A1917" s="141" t="s">
        <v>3465</v>
      </c>
      <c r="B1917" s="141" t="s">
        <v>284</v>
      </c>
      <c r="C1917" s="141" t="s">
        <v>3464</v>
      </c>
      <c r="D1917" s="141" t="s">
        <v>3463</v>
      </c>
      <c r="E1917" s="141" t="s">
        <v>4314</v>
      </c>
      <c r="F1917" s="141" t="s">
        <v>4315</v>
      </c>
      <c r="G1917" s="141" t="s">
        <v>55</v>
      </c>
      <c r="H1917" s="141" t="s">
        <v>4102</v>
      </c>
      <c r="I1917" s="141" t="s">
        <v>3492</v>
      </c>
      <c r="J1917" s="141" t="s">
        <v>105</v>
      </c>
      <c r="K1917" s="141" t="s">
        <v>106</v>
      </c>
      <c r="L1917" s="141" t="s">
        <v>4136</v>
      </c>
      <c r="M1917" s="141" t="s">
        <v>228</v>
      </c>
      <c r="N1917" s="141" t="s">
        <v>303</v>
      </c>
      <c r="O1917" s="141" t="s">
        <v>287</v>
      </c>
      <c r="P1917" s="141" t="s">
        <v>3282</v>
      </c>
      <c r="Q1917" s="141" t="s">
        <v>288</v>
      </c>
      <c r="R1917" s="141" t="s">
        <v>3468</v>
      </c>
      <c r="S1917" s="148" t="s">
        <v>3280</v>
      </c>
      <c r="T1917" s="147">
        <v>160000</v>
      </c>
      <c r="U1917" s="147">
        <v>0</v>
      </c>
      <c r="V1917" s="147">
        <v>0</v>
      </c>
      <c r="W1917" s="147">
        <v>0</v>
      </c>
    </row>
    <row r="1918" spans="1:23">
      <c r="A1918" s="141" t="s">
        <v>3465</v>
      </c>
      <c r="B1918" s="141" t="s">
        <v>284</v>
      </c>
      <c r="C1918" s="141" t="s">
        <v>3464</v>
      </c>
      <c r="D1918" s="141" t="s">
        <v>3463</v>
      </c>
      <c r="E1918" s="141" t="s">
        <v>4314</v>
      </c>
      <c r="F1918" s="141" t="s">
        <v>4315</v>
      </c>
      <c r="G1918" s="141" t="s">
        <v>55</v>
      </c>
      <c r="H1918" s="141" t="s">
        <v>4102</v>
      </c>
      <c r="I1918" s="141" t="s">
        <v>3492</v>
      </c>
      <c r="J1918" s="141" t="s">
        <v>105</v>
      </c>
      <c r="K1918" s="141" t="s">
        <v>106</v>
      </c>
      <c r="L1918" s="141" t="s">
        <v>4136</v>
      </c>
      <c r="M1918" s="141" t="s">
        <v>229</v>
      </c>
      <c r="N1918" s="141" t="s">
        <v>303</v>
      </c>
      <c r="O1918" s="141" t="s">
        <v>287</v>
      </c>
      <c r="P1918" s="141" t="s">
        <v>3282</v>
      </c>
      <c r="Q1918" s="141" t="s">
        <v>288</v>
      </c>
      <c r="R1918" s="141" t="s">
        <v>3468</v>
      </c>
      <c r="S1918" s="148" t="s">
        <v>3280</v>
      </c>
      <c r="T1918" s="147">
        <v>1619952</v>
      </c>
      <c r="U1918" s="147">
        <v>1725149</v>
      </c>
      <c r="V1918" s="147">
        <v>1725149</v>
      </c>
      <c r="W1918" s="147">
        <v>1292372</v>
      </c>
    </row>
    <row r="1919" spans="1:23">
      <c r="A1919" s="141" t="s">
        <v>3465</v>
      </c>
      <c r="B1919" s="141" t="s">
        <v>284</v>
      </c>
      <c r="C1919" s="141" t="s">
        <v>3464</v>
      </c>
      <c r="D1919" s="141" t="s">
        <v>3463</v>
      </c>
      <c r="E1919" s="141" t="s">
        <v>4314</v>
      </c>
      <c r="F1919" s="141" t="s">
        <v>4315</v>
      </c>
      <c r="G1919" s="141" t="s">
        <v>55</v>
      </c>
      <c r="H1919" s="141" t="s">
        <v>4102</v>
      </c>
      <c r="I1919" s="141" t="s">
        <v>3492</v>
      </c>
      <c r="J1919" s="141" t="s">
        <v>105</v>
      </c>
      <c r="K1919" s="141" t="s">
        <v>106</v>
      </c>
      <c r="L1919" s="141" t="s">
        <v>4136</v>
      </c>
      <c r="M1919" s="141" t="s">
        <v>231</v>
      </c>
      <c r="N1919" s="141" t="s">
        <v>303</v>
      </c>
      <c r="O1919" s="141" t="s">
        <v>287</v>
      </c>
      <c r="P1919" s="141" t="s">
        <v>3282</v>
      </c>
      <c r="Q1919" s="141" t="s">
        <v>288</v>
      </c>
      <c r="R1919" s="141" t="s">
        <v>3468</v>
      </c>
      <c r="S1919" s="148" t="s">
        <v>3280</v>
      </c>
      <c r="T1919" s="147">
        <v>60000</v>
      </c>
      <c r="U1919" s="147">
        <v>60000</v>
      </c>
      <c r="V1919" s="147">
        <v>0</v>
      </c>
      <c r="W1919" s="147">
        <v>0</v>
      </c>
    </row>
    <row r="1920" spans="1:23">
      <c r="A1920" s="141" t="s">
        <v>3465</v>
      </c>
      <c r="B1920" s="141" t="s">
        <v>284</v>
      </c>
      <c r="C1920" s="141" t="s">
        <v>3464</v>
      </c>
      <c r="D1920" s="141" t="s">
        <v>3463</v>
      </c>
      <c r="E1920" s="141" t="s">
        <v>4314</v>
      </c>
      <c r="F1920" s="141" t="s">
        <v>4315</v>
      </c>
      <c r="G1920" s="141" t="s">
        <v>55</v>
      </c>
      <c r="H1920" s="141" t="s">
        <v>4102</v>
      </c>
      <c r="I1920" s="141" t="s">
        <v>3492</v>
      </c>
      <c r="J1920" s="141" t="s">
        <v>105</v>
      </c>
      <c r="K1920" s="141" t="s">
        <v>106</v>
      </c>
      <c r="L1920" s="141" t="s">
        <v>4140</v>
      </c>
      <c r="M1920" s="141" t="s">
        <v>235</v>
      </c>
      <c r="N1920" s="141" t="s">
        <v>303</v>
      </c>
      <c r="O1920" s="141" t="s">
        <v>287</v>
      </c>
      <c r="P1920" s="141" t="s">
        <v>3282</v>
      </c>
      <c r="Q1920" s="141" t="s">
        <v>288</v>
      </c>
      <c r="R1920" s="141" t="s">
        <v>3468</v>
      </c>
      <c r="S1920" s="148" t="s">
        <v>3280</v>
      </c>
      <c r="T1920" s="147">
        <v>5749800</v>
      </c>
      <c r="U1920" s="147">
        <v>5749800</v>
      </c>
      <c r="V1920" s="147">
        <v>4920420</v>
      </c>
      <c r="W1920" s="147">
        <v>4015020</v>
      </c>
    </row>
    <row r="1921" spans="1:23">
      <c r="A1921" s="141" t="s">
        <v>3465</v>
      </c>
      <c r="B1921" s="141" t="s">
        <v>284</v>
      </c>
      <c r="C1921" s="141" t="s">
        <v>3464</v>
      </c>
      <c r="D1921" s="141" t="s">
        <v>3463</v>
      </c>
      <c r="E1921" s="141" t="s">
        <v>4314</v>
      </c>
      <c r="F1921" s="141" t="s">
        <v>4315</v>
      </c>
      <c r="G1921" s="141" t="s">
        <v>55</v>
      </c>
      <c r="H1921" s="141" t="s">
        <v>4102</v>
      </c>
      <c r="I1921" s="141" t="s">
        <v>3492</v>
      </c>
      <c r="J1921" s="141" t="s">
        <v>105</v>
      </c>
      <c r="K1921" s="141" t="s">
        <v>106</v>
      </c>
      <c r="L1921" s="141" t="s">
        <v>4140</v>
      </c>
      <c r="M1921" s="141" t="s">
        <v>236</v>
      </c>
      <c r="N1921" s="141" t="s">
        <v>303</v>
      </c>
      <c r="O1921" s="141" t="s">
        <v>287</v>
      </c>
      <c r="P1921" s="141" t="s">
        <v>3282</v>
      </c>
      <c r="Q1921" s="141" t="s">
        <v>288</v>
      </c>
      <c r="R1921" s="141" t="s">
        <v>3468</v>
      </c>
      <c r="S1921" s="148" t="s">
        <v>3280</v>
      </c>
      <c r="T1921" s="147">
        <v>8000000</v>
      </c>
      <c r="U1921" s="147">
        <v>8536469.5800000001</v>
      </c>
      <c r="V1921" s="147">
        <v>7911837.8600000003</v>
      </c>
      <c r="W1921" s="147">
        <v>7911837.8600000003</v>
      </c>
    </row>
    <row r="1922" spans="1:23">
      <c r="A1922" s="141" t="s">
        <v>3465</v>
      </c>
      <c r="B1922" s="141" t="s">
        <v>284</v>
      </c>
      <c r="C1922" s="141" t="s">
        <v>3464</v>
      </c>
      <c r="D1922" s="141" t="s">
        <v>3463</v>
      </c>
      <c r="E1922" s="141" t="s">
        <v>4314</v>
      </c>
      <c r="F1922" s="141" t="s">
        <v>4315</v>
      </c>
      <c r="G1922" s="141" t="s">
        <v>55</v>
      </c>
      <c r="H1922" s="141" t="s">
        <v>4102</v>
      </c>
      <c r="I1922" s="141" t="s">
        <v>3492</v>
      </c>
      <c r="J1922" s="141" t="s">
        <v>105</v>
      </c>
      <c r="K1922" s="141" t="s">
        <v>106</v>
      </c>
      <c r="L1922" s="141" t="s">
        <v>4140</v>
      </c>
      <c r="M1922" s="141" t="s">
        <v>237</v>
      </c>
      <c r="N1922" s="141" t="s">
        <v>303</v>
      </c>
      <c r="O1922" s="141" t="s">
        <v>287</v>
      </c>
      <c r="P1922" s="141" t="s">
        <v>3282</v>
      </c>
      <c r="Q1922" s="141" t="s">
        <v>288</v>
      </c>
      <c r="R1922" s="141" t="s">
        <v>3468</v>
      </c>
      <c r="S1922" s="148" t="s">
        <v>3280</v>
      </c>
      <c r="T1922" s="147">
        <v>4269183</v>
      </c>
      <c r="U1922" s="147">
        <v>503488</v>
      </c>
      <c r="V1922" s="147">
        <v>225350.5</v>
      </c>
      <c r="W1922" s="147">
        <v>225350.5</v>
      </c>
    </row>
    <row r="1923" spans="1:23">
      <c r="A1923" s="141" t="s">
        <v>3465</v>
      </c>
      <c r="B1923" s="141" t="s">
        <v>284</v>
      </c>
      <c r="C1923" s="141" t="s">
        <v>3464</v>
      </c>
      <c r="D1923" s="141" t="s">
        <v>3463</v>
      </c>
      <c r="E1923" s="141" t="s">
        <v>4314</v>
      </c>
      <c r="F1923" s="141" t="s">
        <v>4315</v>
      </c>
      <c r="G1923" s="141" t="s">
        <v>55</v>
      </c>
      <c r="H1923" s="141" t="s">
        <v>4102</v>
      </c>
      <c r="I1923" s="141" t="s">
        <v>3492</v>
      </c>
      <c r="J1923" s="141" t="s">
        <v>105</v>
      </c>
      <c r="K1923" s="141" t="s">
        <v>106</v>
      </c>
      <c r="L1923" s="141" t="s">
        <v>4140</v>
      </c>
      <c r="M1923" s="141" t="s">
        <v>238</v>
      </c>
      <c r="N1923" s="141" t="s">
        <v>303</v>
      </c>
      <c r="O1923" s="141" t="s">
        <v>287</v>
      </c>
      <c r="P1923" s="141" t="s">
        <v>3282</v>
      </c>
      <c r="Q1923" s="141" t="s">
        <v>288</v>
      </c>
      <c r="R1923" s="141" t="s">
        <v>3468</v>
      </c>
      <c r="S1923" s="148" t="s">
        <v>3280</v>
      </c>
      <c r="T1923" s="147">
        <v>1200000</v>
      </c>
      <c r="U1923" s="147">
        <v>1200000</v>
      </c>
      <c r="V1923" s="147">
        <v>1200000</v>
      </c>
      <c r="W1923" s="147">
        <v>900000</v>
      </c>
    </row>
    <row r="1924" spans="1:23">
      <c r="A1924" s="141" t="s">
        <v>3465</v>
      </c>
      <c r="B1924" s="141" t="s">
        <v>284</v>
      </c>
      <c r="C1924" s="141" t="s">
        <v>3464</v>
      </c>
      <c r="D1924" s="141" t="s">
        <v>3463</v>
      </c>
      <c r="E1924" s="141" t="s">
        <v>4314</v>
      </c>
      <c r="F1924" s="141" t="s">
        <v>4315</v>
      </c>
      <c r="G1924" s="141" t="s">
        <v>55</v>
      </c>
      <c r="H1924" s="141" t="s">
        <v>4102</v>
      </c>
      <c r="I1924" s="141" t="s">
        <v>3492</v>
      </c>
      <c r="J1924" s="141" t="s">
        <v>105</v>
      </c>
      <c r="K1924" s="141" t="s">
        <v>106</v>
      </c>
      <c r="L1924" s="141" t="s">
        <v>4140</v>
      </c>
      <c r="M1924" s="141" t="s">
        <v>239</v>
      </c>
      <c r="N1924" s="141" t="s">
        <v>303</v>
      </c>
      <c r="O1924" s="141" t="s">
        <v>287</v>
      </c>
      <c r="P1924" s="141" t="s">
        <v>3282</v>
      </c>
      <c r="Q1924" s="141" t="s">
        <v>288</v>
      </c>
      <c r="R1924" s="141" t="s">
        <v>3468</v>
      </c>
      <c r="S1924" s="148" t="s">
        <v>3280</v>
      </c>
      <c r="T1924" s="147">
        <v>60000</v>
      </c>
      <c r="U1924" s="147">
        <v>15281</v>
      </c>
      <c r="V1924" s="147">
        <v>15281</v>
      </c>
      <c r="W1924" s="147">
        <v>15281</v>
      </c>
    </row>
    <row r="1925" spans="1:23">
      <c r="A1925" s="141" t="s">
        <v>3465</v>
      </c>
      <c r="B1925" s="141" t="s">
        <v>284</v>
      </c>
      <c r="C1925" s="141" t="s">
        <v>3464</v>
      </c>
      <c r="D1925" s="141" t="s">
        <v>3463</v>
      </c>
      <c r="E1925" s="141" t="s">
        <v>4314</v>
      </c>
      <c r="F1925" s="141" t="s">
        <v>4315</v>
      </c>
      <c r="G1925" s="141" t="s">
        <v>55</v>
      </c>
      <c r="H1925" s="141" t="s">
        <v>4102</v>
      </c>
      <c r="I1925" s="141" t="s">
        <v>3492</v>
      </c>
      <c r="J1925" s="141" t="s">
        <v>105</v>
      </c>
      <c r="K1925" s="141" t="s">
        <v>106</v>
      </c>
      <c r="L1925" s="141" t="s">
        <v>4140</v>
      </c>
      <c r="M1925" s="141" t="s">
        <v>240</v>
      </c>
      <c r="N1925" s="141" t="s">
        <v>303</v>
      </c>
      <c r="O1925" s="141" t="s">
        <v>287</v>
      </c>
      <c r="P1925" s="141" t="s">
        <v>3282</v>
      </c>
      <c r="Q1925" s="141" t="s">
        <v>288</v>
      </c>
      <c r="R1925" s="141" t="s">
        <v>3468</v>
      </c>
      <c r="S1925" s="148" t="s">
        <v>3280</v>
      </c>
      <c r="T1925" s="147">
        <v>0</v>
      </c>
      <c r="U1925" s="147">
        <v>52265.599999999999</v>
      </c>
      <c r="V1925" s="147">
        <v>2265.6</v>
      </c>
      <c r="W1925" s="147">
        <v>2265.6</v>
      </c>
    </row>
    <row r="1926" spans="1:23">
      <c r="A1926" s="141" t="s">
        <v>3465</v>
      </c>
      <c r="B1926" s="141" t="s">
        <v>284</v>
      </c>
      <c r="C1926" s="141" t="s">
        <v>3464</v>
      </c>
      <c r="D1926" s="141" t="s">
        <v>3463</v>
      </c>
      <c r="E1926" s="141" t="s">
        <v>4314</v>
      </c>
      <c r="F1926" s="141" t="s">
        <v>4315</v>
      </c>
      <c r="G1926" s="141" t="s">
        <v>55</v>
      </c>
      <c r="H1926" s="141" t="s">
        <v>4102</v>
      </c>
      <c r="I1926" s="141" t="s">
        <v>3492</v>
      </c>
      <c r="J1926" s="141" t="s">
        <v>105</v>
      </c>
      <c r="K1926" s="141" t="s">
        <v>106</v>
      </c>
      <c r="L1926" s="141" t="s">
        <v>4140</v>
      </c>
      <c r="M1926" s="141" t="s">
        <v>241</v>
      </c>
      <c r="N1926" s="141" t="s">
        <v>303</v>
      </c>
      <c r="O1926" s="141" t="s">
        <v>287</v>
      </c>
      <c r="P1926" s="141" t="s">
        <v>3282</v>
      </c>
      <c r="Q1926" s="141" t="s">
        <v>288</v>
      </c>
      <c r="R1926" s="141" t="s">
        <v>3468</v>
      </c>
      <c r="S1926" s="148" t="s">
        <v>3280</v>
      </c>
      <c r="T1926" s="147">
        <v>4400000</v>
      </c>
      <c r="U1926" s="147">
        <v>4426178</v>
      </c>
      <c r="V1926" s="147">
        <v>4253394</v>
      </c>
      <c r="W1926" s="147">
        <v>3353394</v>
      </c>
    </row>
    <row r="1927" spans="1:23">
      <c r="A1927" s="141" t="s">
        <v>3465</v>
      </c>
      <c r="B1927" s="141" t="s">
        <v>284</v>
      </c>
      <c r="C1927" s="141" t="s">
        <v>3464</v>
      </c>
      <c r="D1927" s="141" t="s">
        <v>3463</v>
      </c>
      <c r="E1927" s="141" t="s">
        <v>4314</v>
      </c>
      <c r="F1927" s="141" t="s">
        <v>4315</v>
      </c>
      <c r="G1927" s="141" t="s">
        <v>55</v>
      </c>
      <c r="H1927" s="141" t="s">
        <v>4102</v>
      </c>
      <c r="I1927" s="141" t="s">
        <v>3492</v>
      </c>
      <c r="J1927" s="141" t="s">
        <v>105</v>
      </c>
      <c r="K1927" s="141" t="s">
        <v>106</v>
      </c>
      <c r="L1927" s="141" t="s">
        <v>4140</v>
      </c>
      <c r="M1927" s="141" t="s">
        <v>243</v>
      </c>
      <c r="N1927" s="141" t="s">
        <v>303</v>
      </c>
      <c r="O1927" s="141" t="s">
        <v>287</v>
      </c>
      <c r="P1927" s="141" t="s">
        <v>3282</v>
      </c>
      <c r="Q1927" s="141" t="s">
        <v>288</v>
      </c>
      <c r="R1927" s="141" t="s">
        <v>3468</v>
      </c>
      <c r="S1927" s="148" t="s">
        <v>3280</v>
      </c>
      <c r="T1927" s="147">
        <v>0</v>
      </c>
      <c r="U1927" s="147">
        <v>882188.82</v>
      </c>
      <c r="V1927" s="147">
        <v>630811.52</v>
      </c>
      <c r="W1927" s="147">
        <v>630811.52</v>
      </c>
    </row>
    <row r="1928" spans="1:23">
      <c r="A1928" s="141" t="s">
        <v>3465</v>
      </c>
      <c r="B1928" s="141" t="s">
        <v>284</v>
      </c>
      <c r="C1928" s="141" t="s">
        <v>3464</v>
      </c>
      <c r="D1928" s="141" t="s">
        <v>3463</v>
      </c>
      <c r="E1928" s="141" t="s">
        <v>4314</v>
      </c>
      <c r="F1928" s="141" t="s">
        <v>4315</v>
      </c>
      <c r="G1928" s="141" t="s">
        <v>55</v>
      </c>
      <c r="H1928" s="141" t="s">
        <v>4101</v>
      </c>
      <c r="I1928" s="141" t="s">
        <v>3492</v>
      </c>
      <c r="J1928" s="141" t="s">
        <v>105</v>
      </c>
      <c r="K1928" s="141" t="s">
        <v>106</v>
      </c>
      <c r="L1928" s="141" t="s">
        <v>4136</v>
      </c>
      <c r="M1928" s="141" t="s">
        <v>225</v>
      </c>
      <c r="N1928" s="141" t="s">
        <v>303</v>
      </c>
      <c r="O1928" s="141" t="s">
        <v>287</v>
      </c>
      <c r="P1928" s="141" t="s">
        <v>3282</v>
      </c>
      <c r="Q1928" s="141" t="s">
        <v>288</v>
      </c>
      <c r="R1928" s="141" t="s">
        <v>3468</v>
      </c>
      <c r="S1928" s="148" t="s">
        <v>3280</v>
      </c>
      <c r="T1928" s="147">
        <v>2920000</v>
      </c>
      <c r="U1928" s="147">
        <v>2920000</v>
      </c>
      <c r="V1928" s="147">
        <v>1933829.32</v>
      </c>
      <c r="W1928" s="147">
        <v>1933829.32</v>
      </c>
    </row>
    <row r="1929" spans="1:23">
      <c r="A1929" s="141" t="s">
        <v>3465</v>
      </c>
      <c r="B1929" s="141" t="s">
        <v>284</v>
      </c>
      <c r="C1929" s="141" t="s">
        <v>3464</v>
      </c>
      <c r="D1929" s="141" t="s">
        <v>3463</v>
      </c>
      <c r="E1929" s="141" t="s">
        <v>4314</v>
      </c>
      <c r="F1929" s="141" t="s">
        <v>4315</v>
      </c>
      <c r="G1929" s="141" t="s">
        <v>55</v>
      </c>
      <c r="H1929" s="141" t="s">
        <v>4101</v>
      </c>
      <c r="I1929" s="141" t="s">
        <v>3492</v>
      </c>
      <c r="J1929" s="141" t="s">
        <v>105</v>
      </c>
      <c r="K1929" s="141" t="s">
        <v>106</v>
      </c>
      <c r="L1929" s="141" t="s">
        <v>4136</v>
      </c>
      <c r="M1929" s="141" t="s">
        <v>227</v>
      </c>
      <c r="N1929" s="141" t="s">
        <v>303</v>
      </c>
      <c r="O1929" s="141" t="s">
        <v>287</v>
      </c>
      <c r="P1929" s="141" t="s">
        <v>3282</v>
      </c>
      <c r="Q1929" s="141" t="s">
        <v>288</v>
      </c>
      <c r="R1929" s="141" t="s">
        <v>3468</v>
      </c>
      <c r="S1929" s="148" t="s">
        <v>3280</v>
      </c>
      <c r="T1929" s="147">
        <v>4152000</v>
      </c>
      <c r="U1929" s="147">
        <v>4152000</v>
      </c>
      <c r="V1929" s="147">
        <v>3101400</v>
      </c>
      <c r="W1929" s="147">
        <v>3101400</v>
      </c>
    </row>
    <row r="1930" spans="1:23">
      <c r="A1930" s="141" t="s">
        <v>3465</v>
      </c>
      <c r="B1930" s="141" t="s">
        <v>284</v>
      </c>
      <c r="C1930" s="141" t="s">
        <v>3464</v>
      </c>
      <c r="D1930" s="141" t="s">
        <v>3463</v>
      </c>
      <c r="E1930" s="141" t="s">
        <v>4314</v>
      </c>
      <c r="F1930" s="141" t="s">
        <v>4315</v>
      </c>
      <c r="G1930" s="141" t="s">
        <v>55</v>
      </c>
      <c r="H1930" s="141" t="s">
        <v>4101</v>
      </c>
      <c r="I1930" s="141" t="s">
        <v>3492</v>
      </c>
      <c r="J1930" s="141" t="s">
        <v>105</v>
      </c>
      <c r="K1930" s="141" t="s">
        <v>106</v>
      </c>
      <c r="L1930" s="141" t="s">
        <v>4136</v>
      </c>
      <c r="M1930" s="141" t="s">
        <v>229</v>
      </c>
      <c r="N1930" s="141" t="s">
        <v>303</v>
      </c>
      <c r="O1930" s="141" t="s">
        <v>287</v>
      </c>
      <c r="P1930" s="141" t="s">
        <v>3282</v>
      </c>
      <c r="Q1930" s="141" t="s">
        <v>288</v>
      </c>
      <c r="R1930" s="141" t="s">
        <v>3468</v>
      </c>
      <c r="S1930" s="148" t="s">
        <v>3280</v>
      </c>
      <c r="T1930" s="147">
        <v>3984000</v>
      </c>
      <c r="U1930" s="147">
        <v>4129000</v>
      </c>
      <c r="V1930" s="147">
        <v>4089000</v>
      </c>
      <c r="W1930" s="147">
        <v>2841000</v>
      </c>
    </row>
    <row r="1931" spans="1:23">
      <c r="A1931" s="141" t="s">
        <v>3465</v>
      </c>
      <c r="B1931" s="141" t="s">
        <v>284</v>
      </c>
      <c r="C1931" s="141" t="s">
        <v>3464</v>
      </c>
      <c r="D1931" s="141" t="s">
        <v>3463</v>
      </c>
      <c r="E1931" s="141" t="s">
        <v>4314</v>
      </c>
      <c r="F1931" s="141" t="s">
        <v>4315</v>
      </c>
      <c r="G1931" s="141" t="s">
        <v>55</v>
      </c>
      <c r="H1931" s="141" t="s">
        <v>4101</v>
      </c>
      <c r="I1931" s="141" t="s">
        <v>3492</v>
      </c>
      <c r="J1931" s="141" t="s">
        <v>105</v>
      </c>
      <c r="K1931" s="141" t="s">
        <v>106</v>
      </c>
      <c r="L1931" s="141" t="s">
        <v>4136</v>
      </c>
      <c r="M1931" s="141" t="s">
        <v>230</v>
      </c>
      <c r="N1931" s="141" t="s">
        <v>303</v>
      </c>
      <c r="O1931" s="141" t="s">
        <v>287</v>
      </c>
      <c r="P1931" s="141" t="s">
        <v>3282</v>
      </c>
      <c r="Q1931" s="141" t="s">
        <v>288</v>
      </c>
      <c r="R1931" s="141" t="s">
        <v>3468</v>
      </c>
      <c r="S1931" s="148" t="s">
        <v>3280</v>
      </c>
      <c r="T1931" s="147">
        <v>500000</v>
      </c>
      <c r="U1931" s="147">
        <v>500000</v>
      </c>
      <c r="V1931" s="147">
        <v>319053.07</v>
      </c>
      <c r="W1931" s="147">
        <v>319053.07</v>
      </c>
    </row>
    <row r="1932" spans="1:23">
      <c r="A1932" s="141" t="s">
        <v>3465</v>
      </c>
      <c r="B1932" s="141" t="s">
        <v>284</v>
      </c>
      <c r="C1932" s="141" t="s">
        <v>3464</v>
      </c>
      <c r="D1932" s="141" t="s">
        <v>3463</v>
      </c>
      <c r="E1932" s="141" t="s">
        <v>4314</v>
      </c>
      <c r="F1932" s="141" t="s">
        <v>4315</v>
      </c>
      <c r="G1932" s="141" t="s">
        <v>55</v>
      </c>
      <c r="H1932" s="141" t="s">
        <v>4101</v>
      </c>
      <c r="I1932" s="141" t="s">
        <v>3492</v>
      </c>
      <c r="J1932" s="141" t="s">
        <v>105</v>
      </c>
      <c r="K1932" s="141" t="s">
        <v>106</v>
      </c>
      <c r="L1932" s="141" t="s">
        <v>4136</v>
      </c>
      <c r="M1932" s="141" t="s">
        <v>231</v>
      </c>
      <c r="N1932" s="141" t="s">
        <v>303</v>
      </c>
      <c r="O1932" s="141" t="s">
        <v>287</v>
      </c>
      <c r="P1932" s="141" t="s">
        <v>3282</v>
      </c>
      <c r="Q1932" s="141" t="s">
        <v>288</v>
      </c>
      <c r="R1932" s="141" t="s">
        <v>3468</v>
      </c>
      <c r="S1932" s="148" t="s">
        <v>3280</v>
      </c>
      <c r="T1932" s="147">
        <v>0</v>
      </c>
      <c r="U1932" s="147">
        <v>300000</v>
      </c>
      <c r="V1932" s="147">
        <v>204848</v>
      </c>
      <c r="W1932" s="147">
        <v>204848</v>
      </c>
    </row>
    <row r="1933" spans="1:23">
      <c r="A1933" s="141" t="s">
        <v>3465</v>
      </c>
      <c r="B1933" s="141" t="s">
        <v>284</v>
      </c>
      <c r="C1933" s="141" t="s">
        <v>3464</v>
      </c>
      <c r="D1933" s="141" t="s">
        <v>3463</v>
      </c>
      <c r="E1933" s="141" t="s">
        <v>4314</v>
      </c>
      <c r="F1933" s="141" t="s">
        <v>4315</v>
      </c>
      <c r="G1933" s="141" t="s">
        <v>55</v>
      </c>
      <c r="H1933" s="141" t="s">
        <v>4101</v>
      </c>
      <c r="I1933" s="141" t="s">
        <v>3492</v>
      </c>
      <c r="J1933" s="141" t="s">
        <v>105</v>
      </c>
      <c r="K1933" s="141" t="s">
        <v>106</v>
      </c>
      <c r="L1933" s="141" t="s">
        <v>4136</v>
      </c>
      <c r="M1933" s="141" t="s">
        <v>232</v>
      </c>
      <c r="N1933" s="141" t="s">
        <v>303</v>
      </c>
      <c r="O1933" s="141" t="s">
        <v>287</v>
      </c>
      <c r="P1933" s="141" t="s">
        <v>3282</v>
      </c>
      <c r="Q1933" s="141" t="s">
        <v>288</v>
      </c>
      <c r="R1933" s="141" t="s">
        <v>3468</v>
      </c>
      <c r="S1933" s="148" t="s">
        <v>3280</v>
      </c>
      <c r="T1933" s="147">
        <v>779230</v>
      </c>
      <c r="U1933" s="147">
        <v>779230</v>
      </c>
      <c r="V1933" s="147">
        <v>690886.46</v>
      </c>
      <c r="W1933" s="147">
        <v>690886.46</v>
      </c>
    </row>
    <row r="1934" spans="1:23">
      <c r="A1934" s="141" t="s">
        <v>3465</v>
      </c>
      <c r="B1934" s="141" t="s">
        <v>284</v>
      </c>
      <c r="C1934" s="141" t="s">
        <v>3464</v>
      </c>
      <c r="D1934" s="141" t="s">
        <v>3463</v>
      </c>
      <c r="E1934" s="141" t="s">
        <v>4314</v>
      </c>
      <c r="F1934" s="141" t="s">
        <v>4315</v>
      </c>
      <c r="G1934" s="141" t="s">
        <v>55</v>
      </c>
      <c r="H1934" s="141" t="s">
        <v>4101</v>
      </c>
      <c r="I1934" s="141" t="s">
        <v>3492</v>
      </c>
      <c r="J1934" s="141" t="s">
        <v>105</v>
      </c>
      <c r="K1934" s="141" t="s">
        <v>106</v>
      </c>
      <c r="L1934" s="141" t="s">
        <v>4140</v>
      </c>
      <c r="M1934" s="141" t="s">
        <v>235</v>
      </c>
      <c r="N1934" s="141" t="s">
        <v>303</v>
      </c>
      <c r="O1934" s="141" t="s">
        <v>287</v>
      </c>
      <c r="P1934" s="141" t="s">
        <v>3282</v>
      </c>
      <c r="Q1934" s="141" t="s">
        <v>288</v>
      </c>
      <c r="R1934" s="141" t="s">
        <v>3468</v>
      </c>
      <c r="S1934" s="148" t="s">
        <v>3280</v>
      </c>
      <c r="T1934" s="147">
        <v>3912000</v>
      </c>
      <c r="U1934" s="147">
        <v>3912000</v>
      </c>
      <c r="V1934" s="147">
        <v>2902024.2</v>
      </c>
      <c r="W1934" s="147">
        <v>2902024.2</v>
      </c>
    </row>
    <row r="1935" spans="1:23">
      <c r="A1935" s="141" t="s">
        <v>3465</v>
      </c>
      <c r="B1935" s="141" t="s">
        <v>284</v>
      </c>
      <c r="C1935" s="141" t="s">
        <v>3464</v>
      </c>
      <c r="D1935" s="141" t="s">
        <v>3463</v>
      </c>
      <c r="E1935" s="141" t="s">
        <v>4314</v>
      </c>
      <c r="F1935" s="141" t="s">
        <v>4315</v>
      </c>
      <c r="G1935" s="141" t="s">
        <v>55</v>
      </c>
      <c r="H1935" s="141" t="s">
        <v>4101</v>
      </c>
      <c r="I1935" s="141" t="s">
        <v>3492</v>
      </c>
      <c r="J1935" s="141" t="s">
        <v>105</v>
      </c>
      <c r="K1935" s="141" t="s">
        <v>106</v>
      </c>
      <c r="L1935" s="141" t="s">
        <v>4140</v>
      </c>
      <c r="M1935" s="141" t="s">
        <v>236</v>
      </c>
      <c r="N1935" s="141" t="s">
        <v>303</v>
      </c>
      <c r="O1935" s="141" t="s">
        <v>287</v>
      </c>
      <c r="P1935" s="141" t="s">
        <v>3282</v>
      </c>
      <c r="Q1935" s="141" t="s">
        <v>288</v>
      </c>
      <c r="R1935" s="141" t="s">
        <v>3468</v>
      </c>
      <c r="S1935" s="148" t="s">
        <v>3280</v>
      </c>
      <c r="T1935" s="147">
        <v>750000</v>
      </c>
      <c r="U1935" s="147">
        <v>1305000</v>
      </c>
      <c r="V1935" s="147">
        <v>999326.77</v>
      </c>
      <c r="W1935" s="147">
        <v>840498.77</v>
      </c>
    </row>
    <row r="1936" spans="1:23">
      <c r="A1936" s="141" t="s">
        <v>3465</v>
      </c>
      <c r="B1936" s="141" t="s">
        <v>284</v>
      </c>
      <c r="C1936" s="141" t="s">
        <v>3464</v>
      </c>
      <c r="D1936" s="141" t="s">
        <v>3463</v>
      </c>
      <c r="E1936" s="141" t="s">
        <v>4314</v>
      </c>
      <c r="F1936" s="141" t="s">
        <v>4315</v>
      </c>
      <c r="G1936" s="141" t="s">
        <v>55</v>
      </c>
      <c r="H1936" s="141" t="s">
        <v>4101</v>
      </c>
      <c r="I1936" s="141" t="s">
        <v>3492</v>
      </c>
      <c r="J1936" s="141" t="s">
        <v>105</v>
      </c>
      <c r="K1936" s="141" t="s">
        <v>106</v>
      </c>
      <c r="L1936" s="141" t="s">
        <v>4140</v>
      </c>
      <c r="M1936" s="141" t="s">
        <v>237</v>
      </c>
      <c r="N1936" s="141" t="s">
        <v>303</v>
      </c>
      <c r="O1936" s="141" t="s">
        <v>287</v>
      </c>
      <c r="P1936" s="141" t="s">
        <v>3282</v>
      </c>
      <c r="Q1936" s="141" t="s">
        <v>288</v>
      </c>
      <c r="R1936" s="141" t="s">
        <v>3468</v>
      </c>
      <c r="S1936" s="148" t="s">
        <v>3280</v>
      </c>
      <c r="T1936" s="147">
        <v>3211732</v>
      </c>
      <c r="U1936" s="147">
        <v>749790</v>
      </c>
      <c r="V1936" s="147">
        <v>495423</v>
      </c>
      <c r="W1936" s="147">
        <v>495423</v>
      </c>
    </row>
    <row r="1937" spans="1:23">
      <c r="A1937" s="141" t="s">
        <v>3465</v>
      </c>
      <c r="B1937" s="141" t="s">
        <v>284</v>
      </c>
      <c r="C1937" s="141" t="s">
        <v>3464</v>
      </c>
      <c r="D1937" s="141" t="s">
        <v>3463</v>
      </c>
      <c r="E1937" s="141" t="s">
        <v>4314</v>
      </c>
      <c r="F1937" s="141" t="s">
        <v>4315</v>
      </c>
      <c r="G1937" s="141" t="s">
        <v>55</v>
      </c>
      <c r="H1937" s="141" t="s">
        <v>4101</v>
      </c>
      <c r="I1937" s="141" t="s">
        <v>3492</v>
      </c>
      <c r="J1937" s="141" t="s">
        <v>105</v>
      </c>
      <c r="K1937" s="141" t="s">
        <v>106</v>
      </c>
      <c r="L1937" s="141" t="s">
        <v>4140</v>
      </c>
      <c r="M1937" s="141" t="s">
        <v>239</v>
      </c>
      <c r="N1937" s="141" t="s">
        <v>303</v>
      </c>
      <c r="O1937" s="141" t="s">
        <v>287</v>
      </c>
      <c r="P1937" s="141" t="s">
        <v>3282</v>
      </c>
      <c r="Q1937" s="141" t="s">
        <v>288</v>
      </c>
      <c r="R1937" s="141" t="s">
        <v>3468</v>
      </c>
      <c r="S1937" s="148" t="s">
        <v>3280</v>
      </c>
      <c r="T1937" s="147">
        <v>617979</v>
      </c>
      <c r="U1937" s="147">
        <v>367979</v>
      </c>
      <c r="V1937" s="147">
        <v>85759.99</v>
      </c>
      <c r="W1937" s="147">
        <v>85759.99</v>
      </c>
    </row>
    <row r="1938" spans="1:23">
      <c r="A1938" s="141" t="s">
        <v>3465</v>
      </c>
      <c r="B1938" s="141" t="s">
        <v>284</v>
      </c>
      <c r="C1938" s="141" t="s">
        <v>3464</v>
      </c>
      <c r="D1938" s="141" t="s">
        <v>3463</v>
      </c>
      <c r="E1938" s="141" t="s">
        <v>4314</v>
      </c>
      <c r="F1938" s="141" t="s">
        <v>4315</v>
      </c>
      <c r="G1938" s="141" t="s">
        <v>55</v>
      </c>
      <c r="H1938" s="141" t="s">
        <v>4101</v>
      </c>
      <c r="I1938" s="141" t="s">
        <v>3492</v>
      </c>
      <c r="J1938" s="141" t="s">
        <v>105</v>
      </c>
      <c r="K1938" s="141" t="s">
        <v>106</v>
      </c>
      <c r="L1938" s="141" t="s">
        <v>4140</v>
      </c>
      <c r="M1938" s="141" t="s">
        <v>240</v>
      </c>
      <c r="N1938" s="141" t="s">
        <v>303</v>
      </c>
      <c r="O1938" s="141" t="s">
        <v>287</v>
      </c>
      <c r="P1938" s="141" t="s">
        <v>3282</v>
      </c>
      <c r="Q1938" s="141" t="s">
        <v>288</v>
      </c>
      <c r="R1938" s="141" t="s">
        <v>3468</v>
      </c>
      <c r="S1938" s="148" t="s">
        <v>3280</v>
      </c>
      <c r="T1938" s="147">
        <v>550000</v>
      </c>
      <c r="U1938" s="147">
        <v>277000</v>
      </c>
      <c r="V1938" s="147">
        <v>138532</v>
      </c>
      <c r="W1938" s="147">
        <v>138532</v>
      </c>
    </row>
    <row r="1939" spans="1:23">
      <c r="A1939" s="141" t="s">
        <v>3465</v>
      </c>
      <c r="B1939" s="141" t="s">
        <v>284</v>
      </c>
      <c r="C1939" s="141" t="s">
        <v>3464</v>
      </c>
      <c r="D1939" s="141" t="s">
        <v>3463</v>
      </c>
      <c r="E1939" s="141" t="s">
        <v>4314</v>
      </c>
      <c r="F1939" s="141" t="s">
        <v>4315</v>
      </c>
      <c r="G1939" s="141" t="s">
        <v>55</v>
      </c>
      <c r="H1939" s="141" t="s">
        <v>4101</v>
      </c>
      <c r="I1939" s="141" t="s">
        <v>3492</v>
      </c>
      <c r="J1939" s="141" t="s">
        <v>105</v>
      </c>
      <c r="K1939" s="141" t="s">
        <v>106</v>
      </c>
      <c r="L1939" s="141" t="s">
        <v>4140</v>
      </c>
      <c r="M1939" s="141" t="s">
        <v>241</v>
      </c>
      <c r="N1939" s="141" t="s">
        <v>303</v>
      </c>
      <c r="O1939" s="141" t="s">
        <v>287</v>
      </c>
      <c r="P1939" s="141" t="s">
        <v>3282</v>
      </c>
      <c r="Q1939" s="141" t="s">
        <v>288</v>
      </c>
      <c r="R1939" s="141" t="s">
        <v>3468</v>
      </c>
      <c r="S1939" s="148" t="s">
        <v>3280</v>
      </c>
      <c r="T1939" s="147">
        <v>5472000</v>
      </c>
      <c r="U1939" s="147">
        <v>5472000</v>
      </c>
      <c r="V1939" s="147">
        <v>5374101.7999999998</v>
      </c>
      <c r="W1939" s="147">
        <v>4156101.8</v>
      </c>
    </row>
    <row r="1940" spans="1:23">
      <c r="A1940" s="141" t="s">
        <v>3465</v>
      </c>
      <c r="B1940" s="141" t="s">
        <v>284</v>
      </c>
      <c r="C1940" s="141" t="s">
        <v>3464</v>
      </c>
      <c r="D1940" s="141" t="s">
        <v>3463</v>
      </c>
      <c r="E1940" s="141" t="s">
        <v>4314</v>
      </c>
      <c r="F1940" s="141" t="s">
        <v>4315</v>
      </c>
      <c r="G1940" s="141" t="s">
        <v>55</v>
      </c>
      <c r="H1940" s="141" t="s">
        <v>4101</v>
      </c>
      <c r="I1940" s="141" t="s">
        <v>3492</v>
      </c>
      <c r="J1940" s="141" t="s">
        <v>105</v>
      </c>
      <c r="K1940" s="141" t="s">
        <v>106</v>
      </c>
      <c r="L1940" s="141" t="s">
        <v>4140</v>
      </c>
      <c r="M1940" s="141" t="s">
        <v>243</v>
      </c>
      <c r="N1940" s="141" t="s">
        <v>303</v>
      </c>
      <c r="O1940" s="141" t="s">
        <v>287</v>
      </c>
      <c r="P1940" s="141" t="s">
        <v>3282</v>
      </c>
      <c r="Q1940" s="141" t="s">
        <v>288</v>
      </c>
      <c r="R1940" s="141" t="s">
        <v>3468</v>
      </c>
      <c r="S1940" s="148" t="s">
        <v>3280</v>
      </c>
      <c r="T1940" s="147">
        <v>1000000</v>
      </c>
      <c r="U1940" s="147">
        <v>1200000</v>
      </c>
      <c r="V1940" s="147">
        <v>1026830.26</v>
      </c>
      <c r="W1940" s="147">
        <v>1026830.26</v>
      </c>
    </row>
    <row r="1941" spans="1:23">
      <c r="A1941" s="141" t="s">
        <v>3465</v>
      </c>
      <c r="B1941" s="141" t="s">
        <v>284</v>
      </c>
      <c r="C1941" s="141" t="s">
        <v>3464</v>
      </c>
      <c r="D1941" s="141" t="s">
        <v>3463</v>
      </c>
      <c r="E1941" s="141" t="s">
        <v>4314</v>
      </c>
      <c r="F1941" s="141" t="s">
        <v>4315</v>
      </c>
      <c r="G1941" s="141" t="s">
        <v>55</v>
      </c>
      <c r="H1941" s="141" t="s">
        <v>3999</v>
      </c>
      <c r="I1941" s="141" t="s">
        <v>3492</v>
      </c>
      <c r="J1941" s="141" t="s">
        <v>105</v>
      </c>
      <c r="K1941" s="141" t="s">
        <v>106</v>
      </c>
      <c r="L1941" s="141" t="s">
        <v>4136</v>
      </c>
      <c r="M1941" s="141" t="s">
        <v>225</v>
      </c>
      <c r="N1941" s="141" t="s">
        <v>303</v>
      </c>
      <c r="O1941" s="141" t="s">
        <v>287</v>
      </c>
      <c r="P1941" s="141" t="s">
        <v>3282</v>
      </c>
      <c r="Q1941" s="141" t="s">
        <v>288</v>
      </c>
      <c r="R1941" s="141" t="s">
        <v>3468</v>
      </c>
      <c r="S1941" s="148" t="s">
        <v>3280</v>
      </c>
      <c r="T1941" s="147">
        <v>8400000</v>
      </c>
      <c r="U1941" s="147">
        <v>8400000</v>
      </c>
      <c r="V1941" s="147">
        <v>5735373.7000000002</v>
      </c>
      <c r="W1941" s="147">
        <v>5735373.7000000002</v>
      </c>
    </row>
    <row r="1942" spans="1:23">
      <c r="A1942" s="141" t="s">
        <v>3465</v>
      </c>
      <c r="B1942" s="141" t="s">
        <v>284</v>
      </c>
      <c r="C1942" s="141" t="s">
        <v>3464</v>
      </c>
      <c r="D1942" s="141" t="s">
        <v>3463</v>
      </c>
      <c r="E1942" s="141" t="s">
        <v>4314</v>
      </c>
      <c r="F1942" s="141" t="s">
        <v>4315</v>
      </c>
      <c r="G1942" s="141" t="s">
        <v>55</v>
      </c>
      <c r="H1942" s="141" t="s">
        <v>3999</v>
      </c>
      <c r="I1942" s="141" t="s">
        <v>3492</v>
      </c>
      <c r="J1942" s="141" t="s">
        <v>105</v>
      </c>
      <c r="K1942" s="141" t="s">
        <v>106</v>
      </c>
      <c r="L1942" s="141" t="s">
        <v>4136</v>
      </c>
      <c r="M1942" s="141" t="s">
        <v>226</v>
      </c>
      <c r="N1942" s="141" t="s">
        <v>303</v>
      </c>
      <c r="O1942" s="141" t="s">
        <v>287</v>
      </c>
      <c r="P1942" s="141" t="s">
        <v>3282</v>
      </c>
      <c r="Q1942" s="141" t="s">
        <v>288</v>
      </c>
      <c r="R1942" s="141" t="s">
        <v>3468</v>
      </c>
      <c r="S1942" s="148" t="s">
        <v>3280</v>
      </c>
      <c r="T1942" s="147">
        <v>425000</v>
      </c>
      <c r="U1942" s="147">
        <v>635000</v>
      </c>
      <c r="V1942" s="147">
        <v>411088.4</v>
      </c>
      <c r="W1942" s="147">
        <v>411088.4</v>
      </c>
    </row>
    <row r="1943" spans="1:23">
      <c r="A1943" s="141" t="s">
        <v>3465</v>
      </c>
      <c r="B1943" s="141" t="s">
        <v>284</v>
      </c>
      <c r="C1943" s="141" t="s">
        <v>3464</v>
      </c>
      <c r="D1943" s="141" t="s">
        <v>3463</v>
      </c>
      <c r="E1943" s="141" t="s">
        <v>4314</v>
      </c>
      <c r="F1943" s="141" t="s">
        <v>4315</v>
      </c>
      <c r="G1943" s="141" t="s">
        <v>55</v>
      </c>
      <c r="H1943" s="141" t="s">
        <v>3999</v>
      </c>
      <c r="I1943" s="141" t="s">
        <v>3492</v>
      </c>
      <c r="J1943" s="141" t="s">
        <v>105</v>
      </c>
      <c r="K1943" s="141" t="s">
        <v>106</v>
      </c>
      <c r="L1943" s="141" t="s">
        <v>4136</v>
      </c>
      <c r="M1943" s="141" t="s">
        <v>229</v>
      </c>
      <c r="N1943" s="141" t="s">
        <v>303</v>
      </c>
      <c r="O1943" s="141" t="s">
        <v>287</v>
      </c>
      <c r="P1943" s="141" t="s">
        <v>3282</v>
      </c>
      <c r="Q1943" s="141" t="s">
        <v>288</v>
      </c>
      <c r="R1943" s="141" t="s">
        <v>3468</v>
      </c>
      <c r="S1943" s="148" t="s">
        <v>3280</v>
      </c>
      <c r="T1943" s="147">
        <v>580000</v>
      </c>
      <c r="U1943" s="147">
        <v>580000</v>
      </c>
      <c r="V1943" s="147">
        <v>389400</v>
      </c>
      <c r="W1943" s="147">
        <v>272342.23</v>
      </c>
    </row>
    <row r="1944" spans="1:23">
      <c r="A1944" s="141" t="s">
        <v>3465</v>
      </c>
      <c r="B1944" s="141" t="s">
        <v>284</v>
      </c>
      <c r="C1944" s="141" t="s">
        <v>3464</v>
      </c>
      <c r="D1944" s="141" t="s">
        <v>3463</v>
      </c>
      <c r="E1944" s="141" t="s">
        <v>4314</v>
      </c>
      <c r="F1944" s="141" t="s">
        <v>4315</v>
      </c>
      <c r="G1944" s="141" t="s">
        <v>55</v>
      </c>
      <c r="H1944" s="141" t="s">
        <v>3999</v>
      </c>
      <c r="I1944" s="141" t="s">
        <v>3492</v>
      </c>
      <c r="J1944" s="141" t="s">
        <v>105</v>
      </c>
      <c r="K1944" s="141" t="s">
        <v>106</v>
      </c>
      <c r="L1944" s="141" t="s">
        <v>4136</v>
      </c>
      <c r="M1944" s="141" t="s">
        <v>230</v>
      </c>
      <c r="N1944" s="141" t="s">
        <v>303</v>
      </c>
      <c r="O1944" s="141" t="s">
        <v>287</v>
      </c>
      <c r="P1944" s="141" t="s">
        <v>3282</v>
      </c>
      <c r="Q1944" s="141" t="s">
        <v>288</v>
      </c>
      <c r="R1944" s="141" t="s">
        <v>3468</v>
      </c>
      <c r="S1944" s="148" t="s">
        <v>3280</v>
      </c>
      <c r="T1944" s="147">
        <v>150000</v>
      </c>
      <c r="U1944" s="147">
        <v>167700</v>
      </c>
      <c r="V1944" s="147">
        <v>166731.66</v>
      </c>
      <c r="W1944" s="147">
        <v>166731.66</v>
      </c>
    </row>
    <row r="1945" spans="1:23">
      <c r="A1945" s="141" t="s">
        <v>3465</v>
      </c>
      <c r="B1945" s="141" t="s">
        <v>284</v>
      </c>
      <c r="C1945" s="141" t="s">
        <v>3464</v>
      </c>
      <c r="D1945" s="141" t="s">
        <v>3463</v>
      </c>
      <c r="E1945" s="141" t="s">
        <v>4314</v>
      </c>
      <c r="F1945" s="141" t="s">
        <v>4315</v>
      </c>
      <c r="G1945" s="141" t="s">
        <v>55</v>
      </c>
      <c r="H1945" s="141" t="s">
        <v>3999</v>
      </c>
      <c r="I1945" s="141" t="s">
        <v>3492</v>
      </c>
      <c r="J1945" s="141" t="s">
        <v>105</v>
      </c>
      <c r="K1945" s="141" t="s">
        <v>106</v>
      </c>
      <c r="L1945" s="141" t="s">
        <v>4136</v>
      </c>
      <c r="M1945" s="141" t="s">
        <v>231</v>
      </c>
      <c r="N1945" s="141" t="s">
        <v>303</v>
      </c>
      <c r="O1945" s="141" t="s">
        <v>287</v>
      </c>
      <c r="P1945" s="141" t="s">
        <v>3282</v>
      </c>
      <c r="Q1945" s="141" t="s">
        <v>288</v>
      </c>
      <c r="R1945" s="141" t="s">
        <v>3468</v>
      </c>
      <c r="S1945" s="148" t="s">
        <v>3280</v>
      </c>
      <c r="T1945" s="147">
        <v>1920000</v>
      </c>
      <c r="U1945" s="147">
        <v>2160000</v>
      </c>
      <c r="V1945" s="147">
        <v>1742285.5</v>
      </c>
      <c r="W1945" s="147">
        <v>1742285.49</v>
      </c>
    </row>
    <row r="1946" spans="1:23">
      <c r="A1946" s="141" t="s">
        <v>3465</v>
      </c>
      <c r="B1946" s="141" t="s">
        <v>284</v>
      </c>
      <c r="C1946" s="141" t="s">
        <v>3464</v>
      </c>
      <c r="D1946" s="141" t="s">
        <v>3463</v>
      </c>
      <c r="E1946" s="141" t="s">
        <v>4314</v>
      </c>
      <c r="F1946" s="141" t="s">
        <v>4315</v>
      </c>
      <c r="G1946" s="141" t="s">
        <v>55</v>
      </c>
      <c r="H1946" s="141" t="s">
        <v>3999</v>
      </c>
      <c r="I1946" s="141" t="s">
        <v>3492</v>
      </c>
      <c r="J1946" s="141" t="s">
        <v>105</v>
      </c>
      <c r="K1946" s="141" t="s">
        <v>106</v>
      </c>
      <c r="L1946" s="141" t="s">
        <v>4136</v>
      </c>
      <c r="M1946" s="141" t="s">
        <v>232</v>
      </c>
      <c r="N1946" s="141" t="s">
        <v>303</v>
      </c>
      <c r="O1946" s="141" t="s">
        <v>287</v>
      </c>
      <c r="P1946" s="141" t="s">
        <v>3282</v>
      </c>
      <c r="Q1946" s="141" t="s">
        <v>288</v>
      </c>
      <c r="R1946" s="141" t="s">
        <v>3468</v>
      </c>
      <c r="S1946" s="148" t="s">
        <v>3280</v>
      </c>
      <c r="T1946" s="147">
        <v>770000</v>
      </c>
      <c r="U1946" s="147">
        <v>7170000</v>
      </c>
      <c r="V1946" s="147">
        <v>6420466.8099999996</v>
      </c>
      <c r="W1946" s="147">
        <v>6363826.8099999996</v>
      </c>
    </row>
    <row r="1947" spans="1:23">
      <c r="A1947" s="141" t="s">
        <v>3465</v>
      </c>
      <c r="B1947" s="141" t="s">
        <v>284</v>
      </c>
      <c r="C1947" s="141" t="s">
        <v>3464</v>
      </c>
      <c r="D1947" s="141" t="s">
        <v>3463</v>
      </c>
      <c r="E1947" s="141" t="s">
        <v>4314</v>
      </c>
      <c r="F1947" s="141" t="s">
        <v>4315</v>
      </c>
      <c r="G1947" s="141" t="s">
        <v>55</v>
      </c>
      <c r="H1947" s="141" t="s">
        <v>3999</v>
      </c>
      <c r="I1947" s="141" t="s">
        <v>3492</v>
      </c>
      <c r="J1947" s="141" t="s">
        <v>105</v>
      </c>
      <c r="K1947" s="141" t="s">
        <v>106</v>
      </c>
      <c r="L1947" s="141" t="s">
        <v>4136</v>
      </c>
      <c r="M1947" s="141" t="s">
        <v>233</v>
      </c>
      <c r="N1947" s="141" t="s">
        <v>303</v>
      </c>
      <c r="O1947" s="141" t="s">
        <v>287</v>
      </c>
      <c r="P1947" s="141" t="s">
        <v>3282</v>
      </c>
      <c r="Q1947" s="141" t="s">
        <v>288</v>
      </c>
      <c r="R1947" s="141" t="s">
        <v>3468</v>
      </c>
      <c r="S1947" s="148" t="s">
        <v>3280</v>
      </c>
      <c r="T1947" s="147">
        <v>700000</v>
      </c>
      <c r="U1947" s="147">
        <v>500000</v>
      </c>
      <c r="V1947" s="147">
        <v>431431.6</v>
      </c>
      <c r="W1947" s="147">
        <v>431431.6</v>
      </c>
    </row>
    <row r="1948" spans="1:23">
      <c r="A1948" s="141" t="s">
        <v>3465</v>
      </c>
      <c r="B1948" s="141" t="s">
        <v>284</v>
      </c>
      <c r="C1948" s="141" t="s">
        <v>3464</v>
      </c>
      <c r="D1948" s="141" t="s">
        <v>3463</v>
      </c>
      <c r="E1948" s="141" t="s">
        <v>4314</v>
      </c>
      <c r="F1948" s="141" t="s">
        <v>4315</v>
      </c>
      <c r="G1948" s="141" t="s">
        <v>55</v>
      </c>
      <c r="H1948" s="141" t="s">
        <v>3999</v>
      </c>
      <c r="I1948" s="141" t="s">
        <v>3492</v>
      </c>
      <c r="J1948" s="141" t="s">
        <v>105</v>
      </c>
      <c r="K1948" s="141" t="s">
        <v>106</v>
      </c>
      <c r="L1948" s="141" t="s">
        <v>4140</v>
      </c>
      <c r="M1948" s="141" t="s">
        <v>235</v>
      </c>
      <c r="N1948" s="141" t="s">
        <v>303</v>
      </c>
      <c r="O1948" s="141" t="s">
        <v>287</v>
      </c>
      <c r="P1948" s="141" t="s">
        <v>3282</v>
      </c>
      <c r="Q1948" s="141" t="s">
        <v>288</v>
      </c>
      <c r="R1948" s="141" t="s">
        <v>3468</v>
      </c>
      <c r="S1948" s="148" t="s">
        <v>3280</v>
      </c>
      <c r="T1948" s="147">
        <v>38118019</v>
      </c>
      <c r="U1948" s="147">
        <v>39656350</v>
      </c>
      <c r="V1948" s="147">
        <v>30142674</v>
      </c>
      <c r="W1948" s="147">
        <v>30142674</v>
      </c>
    </row>
    <row r="1949" spans="1:23">
      <c r="A1949" s="141" t="s">
        <v>3465</v>
      </c>
      <c r="B1949" s="141" t="s">
        <v>284</v>
      </c>
      <c r="C1949" s="141" t="s">
        <v>3464</v>
      </c>
      <c r="D1949" s="141" t="s">
        <v>3463</v>
      </c>
      <c r="E1949" s="141" t="s">
        <v>4314</v>
      </c>
      <c r="F1949" s="141" t="s">
        <v>4315</v>
      </c>
      <c r="G1949" s="141" t="s">
        <v>55</v>
      </c>
      <c r="H1949" s="141" t="s">
        <v>3999</v>
      </c>
      <c r="I1949" s="141" t="s">
        <v>3492</v>
      </c>
      <c r="J1949" s="141" t="s">
        <v>105</v>
      </c>
      <c r="K1949" s="141" t="s">
        <v>106</v>
      </c>
      <c r="L1949" s="141" t="s">
        <v>4140</v>
      </c>
      <c r="M1949" s="141" t="s">
        <v>236</v>
      </c>
      <c r="N1949" s="141" t="s">
        <v>303</v>
      </c>
      <c r="O1949" s="141" t="s">
        <v>287</v>
      </c>
      <c r="P1949" s="141" t="s">
        <v>3282</v>
      </c>
      <c r="Q1949" s="141" t="s">
        <v>288</v>
      </c>
      <c r="R1949" s="141" t="s">
        <v>3468</v>
      </c>
      <c r="S1949" s="148" t="s">
        <v>3280</v>
      </c>
      <c r="T1949" s="147">
        <v>26600000</v>
      </c>
      <c r="U1949" s="147">
        <v>12721957</v>
      </c>
      <c r="V1949" s="147">
        <v>10414091.18</v>
      </c>
      <c r="W1949" s="147">
        <v>10414091.18</v>
      </c>
    </row>
    <row r="1950" spans="1:23">
      <c r="A1950" s="141" t="s">
        <v>3465</v>
      </c>
      <c r="B1950" s="141" t="s">
        <v>284</v>
      </c>
      <c r="C1950" s="141" t="s">
        <v>3464</v>
      </c>
      <c r="D1950" s="141" t="s">
        <v>3463</v>
      </c>
      <c r="E1950" s="141" t="s">
        <v>4314</v>
      </c>
      <c r="F1950" s="141" t="s">
        <v>4315</v>
      </c>
      <c r="G1950" s="141" t="s">
        <v>55</v>
      </c>
      <c r="H1950" s="141" t="s">
        <v>3999</v>
      </c>
      <c r="I1950" s="141" t="s">
        <v>3492</v>
      </c>
      <c r="J1950" s="141" t="s">
        <v>105</v>
      </c>
      <c r="K1950" s="141" t="s">
        <v>106</v>
      </c>
      <c r="L1950" s="141" t="s">
        <v>4140</v>
      </c>
      <c r="M1950" s="141" t="s">
        <v>237</v>
      </c>
      <c r="N1950" s="141" t="s">
        <v>303</v>
      </c>
      <c r="O1950" s="141" t="s">
        <v>287</v>
      </c>
      <c r="P1950" s="141" t="s">
        <v>3282</v>
      </c>
      <c r="Q1950" s="141" t="s">
        <v>288</v>
      </c>
      <c r="R1950" s="141" t="s">
        <v>3468</v>
      </c>
      <c r="S1950" s="148" t="s">
        <v>3280</v>
      </c>
      <c r="T1950" s="147">
        <v>1030000</v>
      </c>
      <c r="U1950" s="147">
        <v>1478619</v>
      </c>
      <c r="V1950" s="147">
        <v>1017419.6</v>
      </c>
      <c r="W1950" s="147">
        <v>1017419.6</v>
      </c>
    </row>
    <row r="1951" spans="1:23">
      <c r="A1951" s="141" t="s">
        <v>3465</v>
      </c>
      <c r="B1951" s="141" t="s">
        <v>284</v>
      </c>
      <c r="C1951" s="141" t="s">
        <v>3464</v>
      </c>
      <c r="D1951" s="141" t="s">
        <v>3463</v>
      </c>
      <c r="E1951" s="141" t="s">
        <v>4314</v>
      </c>
      <c r="F1951" s="141" t="s">
        <v>4315</v>
      </c>
      <c r="G1951" s="141" t="s">
        <v>55</v>
      </c>
      <c r="H1951" s="141" t="s">
        <v>3999</v>
      </c>
      <c r="I1951" s="141" t="s">
        <v>3492</v>
      </c>
      <c r="J1951" s="141" t="s">
        <v>105</v>
      </c>
      <c r="K1951" s="141" t="s">
        <v>106</v>
      </c>
      <c r="L1951" s="141" t="s">
        <v>4140</v>
      </c>
      <c r="M1951" s="141" t="s">
        <v>238</v>
      </c>
      <c r="N1951" s="141" t="s">
        <v>303</v>
      </c>
      <c r="O1951" s="141" t="s">
        <v>287</v>
      </c>
      <c r="P1951" s="141" t="s">
        <v>3282</v>
      </c>
      <c r="Q1951" s="141" t="s">
        <v>288</v>
      </c>
      <c r="R1951" s="141" t="s">
        <v>3468</v>
      </c>
      <c r="S1951" s="148" t="s">
        <v>3280</v>
      </c>
      <c r="T1951" s="147">
        <v>540000</v>
      </c>
      <c r="U1951" s="147">
        <v>687888.3</v>
      </c>
      <c r="V1951" s="147">
        <v>476461.3</v>
      </c>
      <c r="W1951" s="147">
        <v>476461.3</v>
      </c>
    </row>
    <row r="1952" spans="1:23">
      <c r="A1952" s="141" t="s">
        <v>3465</v>
      </c>
      <c r="B1952" s="141" t="s">
        <v>284</v>
      </c>
      <c r="C1952" s="141" t="s">
        <v>3464</v>
      </c>
      <c r="D1952" s="141" t="s">
        <v>3463</v>
      </c>
      <c r="E1952" s="141" t="s">
        <v>4314</v>
      </c>
      <c r="F1952" s="141" t="s">
        <v>4315</v>
      </c>
      <c r="G1952" s="141" t="s">
        <v>55</v>
      </c>
      <c r="H1952" s="141" t="s">
        <v>3999</v>
      </c>
      <c r="I1952" s="141" t="s">
        <v>3492</v>
      </c>
      <c r="J1952" s="141" t="s">
        <v>105</v>
      </c>
      <c r="K1952" s="141" t="s">
        <v>106</v>
      </c>
      <c r="L1952" s="141" t="s">
        <v>4140</v>
      </c>
      <c r="M1952" s="141" t="s">
        <v>239</v>
      </c>
      <c r="N1952" s="141" t="s">
        <v>303</v>
      </c>
      <c r="O1952" s="141" t="s">
        <v>287</v>
      </c>
      <c r="P1952" s="141" t="s">
        <v>3282</v>
      </c>
      <c r="Q1952" s="141" t="s">
        <v>288</v>
      </c>
      <c r="R1952" s="141" t="s">
        <v>3468</v>
      </c>
      <c r="S1952" s="148" t="s">
        <v>3280</v>
      </c>
      <c r="T1952" s="147">
        <v>605000</v>
      </c>
      <c r="U1952" s="147">
        <v>925251</v>
      </c>
      <c r="V1952" s="147">
        <v>150323.07</v>
      </c>
      <c r="W1952" s="147">
        <v>150323.07</v>
      </c>
    </row>
    <row r="1953" spans="1:23">
      <c r="A1953" s="141" t="s">
        <v>3465</v>
      </c>
      <c r="B1953" s="141" t="s">
        <v>284</v>
      </c>
      <c r="C1953" s="141" t="s">
        <v>3464</v>
      </c>
      <c r="D1953" s="141" t="s">
        <v>3463</v>
      </c>
      <c r="E1953" s="141" t="s">
        <v>4314</v>
      </c>
      <c r="F1953" s="141" t="s">
        <v>4315</v>
      </c>
      <c r="G1953" s="141" t="s">
        <v>55</v>
      </c>
      <c r="H1953" s="141" t="s">
        <v>3999</v>
      </c>
      <c r="I1953" s="141" t="s">
        <v>3492</v>
      </c>
      <c r="J1953" s="141" t="s">
        <v>105</v>
      </c>
      <c r="K1953" s="141" t="s">
        <v>106</v>
      </c>
      <c r="L1953" s="141" t="s">
        <v>4140</v>
      </c>
      <c r="M1953" s="141" t="s">
        <v>240</v>
      </c>
      <c r="N1953" s="141" t="s">
        <v>303</v>
      </c>
      <c r="O1953" s="141" t="s">
        <v>287</v>
      </c>
      <c r="P1953" s="141" t="s">
        <v>3282</v>
      </c>
      <c r="Q1953" s="141" t="s">
        <v>288</v>
      </c>
      <c r="R1953" s="141" t="s">
        <v>3468</v>
      </c>
      <c r="S1953" s="148" t="s">
        <v>3280</v>
      </c>
      <c r="T1953" s="147">
        <v>1050000</v>
      </c>
      <c r="U1953" s="147">
        <v>1383227</v>
      </c>
      <c r="V1953" s="147">
        <v>1305126.71</v>
      </c>
      <c r="W1953" s="147">
        <v>1305126.7</v>
      </c>
    </row>
    <row r="1954" spans="1:23">
      <c r="A1954" s="141" t="s">
        <v>3465</v>
      </c>
      <c r="B1954" s="141" t="s">
        <v>284</v>
      </c>
      <c r="C1954" s="141" t="s">
        <v>3464</v>
      </c>
      <c r="D1954" s="141" t="s">
        <v>3463</v>
      </c>
      <c r="E1954" s="141" t="s">
        <v>4314</v>
      </c>
      <c r="F1954" s="141" t="s">
        <v>4315</v>
      </c>
      <c r="G1954" s="141" t="s">
        <v>55</v>
      </c>
      <c r="H1954" s="141" t="s">
        <v>3999</v>
      </c>
      <c r="I1954" s="141" t="s">
        <v>3492</v>
      </c>
      <c r="J1954" s="141" t="s">
        <v>105</v>
      </c>
      <c r="K1954" s="141" t="s">
        <v>106</v>
      </c>
      <c r="L1954" s="141" t="s">
        <v>4140</v>
      </c>
      <c r="M1954" s="141" t="s">
        <v>241</v>
      </c>
      <c r="N1954" s="141" t="s">
        <v>303</v>
      </c>
      <c r="O1954" s="141" t="s">
        <v>287</v>
      </c>
      <c r="P1954" s="141" t="s">
        <v>3282</v>
      </c>
      <c r="Q1954" s="141" t="s">
        <v>288</v>
      </c>
      <c r="R1954" s="141" t="s">
        <v>3468</v>
      </c>
      <c r="S1954" s="148" t="s">
        <v>3280</v>
      </c>
      <c r="T1954" s="147">
        <v>12020000</v>
      </c>
      <c r="U1954" s="147">
        <v>12665780.68</v>
      </c>
      <c r="V1954" s="147">
        <v>12269140.310000001</v>
      </c>
      <c r="W1954" s="147">
        <v>9110574.8499999996</v>
      </c>
    </row>
    <row r="1955" spans="1:23">
      <c r="A1955" s="141" t="s">
        <v>3465</v>
      </c>
      <c r="B1955" s="141" t="s">
        <v>284</v>
      </c>
      <c r="C1955" s="141" t="s">
        <v>3464</v>
      </c>
      <c r="D1955" s="141" t="s">
        <v>3463</v>
      </c>
      <c r="E1955" s="141" t="s">
        <v>4314</v>
      </c>
      <c r="F1955" s="141" t="s">
        <v>4315</v>
      </c>
      <c r="G1955" s="141" t="s">
        <v>55</v>
      </c>
      <c r="H1955" s="141" t="s">
        <v>3999</v>
      </c>
      <c r="I1955" s="141" t="s">
        <v>3492</v>
      </c>
      <c r="J1955" s="141" t="s">
        <v>105</v>
      </c>
      <c r="K1955" s="141" t="s">
        <v>106</v>
      </c>
      <c r="L1955" s="141" t="s">
        <v>4140</v>
      </c>
      <c r="M1955" s="141" t="s">
        <v>243</v>
      </c>
      <c r="N1955" s="141" t="s">
        <v>303</v>
      </c>
      <c r="O1955" s="141" t="s">
        <v>287</v>
      </c>
      <c r="P1955" s="141" t="s">
        <v>3282</v>
      </c>
      <c r="Q1955" s="141" t="s">
        <v>288</v>
      </c>
      <c r="R1955" s="141" t="s">
        <v>3468</v>
      </c>
      <c r="S1955" s="148" t="s">
        <v>3280</v>
      </c>
      <c r="T1955" s="147">
        <v>2979887</v>
      </c>
      <c r="U1955" s="147">
        <v>4749492.0199999996</v>
      </c>
      <c r="V1955" s="147">
        <v>4595286.07</v>
      </c>
      <c r="W1955" s="147">
        <v>4595286.07</v>
      </c>
    </row>
    <row r="1956" spans="1:23">
      <c r="A1956" s="141" t="s">
        <v>3465</v>
      </c>
      <c r="B1956" s="141" t="s">
        <v>284</v>
      </c>
      <c r="C1956" s="141" t="s">
        <v>3464</v>
      </c>
      <c r="D1956" s="141" t="s">
        <v>3463</v>
      </c>
      <c r="E1956" s="141" t="s">
        <v>4314</v>
      </c>
      <c r="F1956" s="141" t="s">
        <v>4315</v>
      </c>
      <c r="G1956" s="141" t="s">
        <v>55</v>
      </c>
      <c r="H1956" s="141" t="s">
        <v>4079</v>
      </c>
      <c r="I1956" s="141" t="s">
        <v>3492</v>
      </c>
      <c r="J1956" s="141" t="s">
        <v>105</v>
      </c>
      <c r="K1956" s="141" t="s">
        <v>106</v>
      </c>
      <c r="L1956" s="141" t="s">
        <v>4136</v>
      </c>
      <c r="M1956" s="141" t="s">
        <v>225</v>
      </c>
      <c r="N1956" s="141" t="s">
        <v>303</v>
      </c>
      <c r="O1956" s="141" t="s">
        <v>289</v>
      </c>
      <c r="P1956" s="141" t="s">
        <v>3282</v>
      </c>
      <c r="Q1956" s="141" t="s">
        <v>288</v>
      </c>
      <c r="R1956" s="141" t="s">
        <v>3468</v>
      </c>
      <c r="S1956" s="148" t="s">
        <v>3280</v>
      </c>
      <c r="T1956" s="147">
        <v>16155960</v>
      </c>
      <c r="U1956" s="147">
        <v>16155960</v>
      </c>
      <c r="V1956" s="147">
        <v>12726594.359999999</v>
      </c>
      <c r="W1956" s="147">
        <v>12726594.359999999</v>
      </c>
    </row>
    <row r="1957" spans="1:23">
      <c r="A1957" s="141" t="s">
        <v>3465</v>
      </c>
      <c r="B1957" s="141" t="s">
        <v>284</v>
      </c>
      <c r="C1957" s="141" t="s">
        <v>3464</v>
      </c>
      <c r="D1957" s="141" t="s">
        <v>3463</v>
      </c>
      <c r="E1957" s="141" t="s">
        <v>4314</v>
      </c>
      <c r="F1957" s="141" t="s">
        <v>4315</v>
      </c>
      <c r="G1957" s="141" t="s">
        <v>55</v>
      </c>
      <c r="H1957" s="141" t="s">
        <v>4079</v>
      </c>
      <c r="I1957" s="141" t="s">
        <v>3492</v>
      </c>
      <c r="J1957" s="141" t="s">
        <v>105</v>
      </c>
      <c r="K1957" s="141" t="s">
        <v>106</v>
      </c>
      <c r="L1957" s="141" t="s">
        <v>4136</v>
      </c>
      <c r="M1957" s="141" t="s">
        <v>226</v>
      </c>
      <c r="N1957" s="141" t="s">
        <v>303</v>
      </c>
      <c r="O1957" s="141" t="s">
        <v>289</v>
      </c>
      <c r="P1957" s="141" t="s">
        <v>3282</v>
      </c>
      <c r="Q1957" s="141" t="s">
        <v>288</v>
      </c>
      <c r="R1957" s="141" t="s">
        <v>3468</v>
      </c>
      <c r="S1957" s="148" t="s">
        <v>3280</v>
      </c>
      <c r="T1957" s="147">
        <v>797544</v>
      </c>
      <c r="U1957" s="147">
        <v>3797544</v>
      </c>
      <c r="V1957" s="147">
        <v>3515322.8</v>
      </c>
      <c r="W1957" s="147">
        <v>3515322.8</v>
      </c>
    </row>
    <row r="1958" spans="1:23">
      <c r="A1958" s="141" t="s">
        <v>3465</v>
      </c>
      <c r="B1958" s="141" t="s">
        <v>284</v>
      </c>
      <c r="C1958" s="141" t="s">
        <v>3464</v>
      </c>
      <c r="D1958" s="141" t="s">
        <v>3463</v>
      </c>
      <c r="E1958" s="141" t="s">
        <v>4314</v>
      </c>
      <c r="F1958" s="141" t="s">
        <v>4315</v>
      </c>
      <c r="G1958" s="141" t="s">
        <v>55</v>
      </c>
      <c r="H1958" s="141" t="s">
        <v>4079</v>
      </c>
      <c r="I1958" s="141" t="s">
        <v>3492</v>
      </c>
      <c r="J1958" s="141" t="s">
        <v>105</v>
      </c>
      <c r="K1958" s="141" t="s">
        <v>106</v>
      </c>
      <c r="L1958" s="141" t="s">
        <v>4136</v>
      </c>
      <c r="M1958" s="141" t="s">
        <v>227</v>
      </c>
      <c r="N1958" s="141" t="s">
        <v>303</v>
      </c>
      <c r="O1958" s="141" t="s">
        <v>289</v>
      </c>
      <c r="P1958" s="141" t="s">
        <v>3282</v>
      </c>
      <c r="Q1958" s="141" t="s">
        <v>288</v>
      </c>
      <c r="R1958" s="141" t="s">
        <v>3468</v>
      </c>
      <c r="S1958" s="148" t="s">
        <v>3280</v>
      </c>
      <c r="T1958" s="147">
        <v>9000000</v>
      </c>
      <c r="U1958" s="147">
        <v>9000000</v>
      </c>
      <c r="V1958" s="147">
        <v>3698622.5</v>
      </c>
      <c r="W1958" s="147">
        <v>3698622.5</v>
      </c>
    </row>
    <row r="1959" spans="1:23">
      <c r="A1959" s="141" t="s">
        <v>3465</v>
      </c>
      <c r="B1959" s="141" t="s">
        <v>284</v>
      </c>
      <c r="C1959" s="141" t="s">
        <v>3464</v>
      </c>
      <c r="D1959" s="141" t="s">
        <v>3463</v>
      </c>
      <c r="E1959" s="141" t="s">
        <v>4314</v>
      </c>
      <c r="F1959" s="141" t="s">
        <v>4315</v>
      </c>
      <c r="G1959" s="141" t="s">
        <v>55</v>
      </c>
      <c r="H1959" s="141" t="s">
        <v>4079</v>
      </c>
      <c r="I1959" s="141" t="s">
        <v>3492</v>
      </c>
      <c r="J1959" s="141" t="s">
        <v>105</v>
      </c>
      <c r="K1959" s="141" t="s">
        <v>106</v>
      </c>
      <c r="L1959" s="141" t="s">
        <v>4136</v>
      </c>
      <c r="M1959" s="141" t="s">
        <v>228</v>
      </c>
      <c r="N1959" s="141" t="s">
        <v>303</v>
      </c>
      <c r="O1959" s="141" t="s">
        <v>289</v>
      </c>
      <c r="P1959" s="141" t="s">
        <v>3282</v>
      </c>
      <c r="Q1959" s="141" t="s">
        <v>288</v>
      </c>
      <c r="R1959" s="141" t="s">
        <v>3468</v>
      </c>
      <c r="S1959" s="148" t="s">
        <v>3280</v>
      </c>
      <c r="T1959" s="147">
        <v>1500000</v>
      </c>
      <c r="U1959" s="147">
        <v>1500000</v>
      </c>
      <c r="V1959" s="147">
        <v>861555.09</v>
      </c>
      <c r="W1959" s="147">
        <v>861555.08</v>
      </c>
    </row>
    <row r="1960" spans="1:23">
      <c r="A1960" s="141" t="s">
        <v>3465</v>
      </c>
      <c r="B1960" s="141" t="s">
        <v>284</v>
      </c>
      <c r="C1960" s="141" t="s">
        <v>3464</v>
      </c>
      <c r="D1960" s="141" t="s">
        <v>3463</v>
      </c>
      <c r="E1960" s="141" t="s">
        <v>4314</v>
      </c>
      <c r="F1960" s="141" t="s">
        <v>4315</v>
      </c>
      <c r="G1960" s="141" t="s">
        <v>55</v>
      </c>
      <c r="H1960" s="141" t="s">
        <v>4079</v>
      </c>
      <c r="I1960" s="141" t="s">
        <v>3492</v>
      </c>
      <c r="J1960" s="141" t="s">
        <v>105</v>
      </c>
      <c r="K1960" s="141" t="s">
        <v>106</v>
      </c>
      <c r="L1960" s="141" t="s">
        <v>4136</v>
      </c>
      <c r="M1960" s="141" t="s">
        <v>229</v>
      </c>
      <c r="N1960" s="141" t="s">
        <v>303</v>
      </c>
      <c r="O1960" s="141" t="s">
        <v>289</v>
      </c>
      <c r="P1960" s="141" t="s">
        <v>3282</v>
      </c>
      <c r="Q1960" s="141" t="s">
        <v>288</v>
      </c>
      <c r="R1960" s="141" t="s">
        <v>3468</v>
      </c>
      <c r="S1960" s="148" t="s">
        <v>3280</v>
      </c>
      <c r="T1960" s="147">
        <v>19000000</v>
      </c>
      <c r="U1960" s="147">
        <v>20400000</v>
      </c>
      <c r="V1960" s="147">
        <v>8335762.0300000003</v>
      </c>
      <c r="W1960" s="147">
        <v>3299884.23</v>
      </c>
    </row>
    <row r="1961" spans="1:23">
      <c r="A1961" s="141" t="s">
        <v>3465</v>
      </c>
      <c r="B1961" s="141" t="s">
        <v>284</v>
      </c>
      <c r="C1961" s="141" t="s">
        <v>3464</v>
      </c>
      <c r="D1961" s="141" t="s">
        <v>3463</v>
      </c>
      <c r="E1961" s="141" t="s">
        <v>4314</v>
      </c>
      <c r="F1961" s="141" t="s">
        <v>4315</v>
      </c>
      <c r="G1961" s="141" t="s">
        <v>55</v>
      </c>
      <c r="H1961" s="141" t="s">
        <v>4079</v>
      </c>
      <c r="I1961" s="141" t="s">
        <v>3492</v>
      </c>
      <c r="J1961" s="141" t="s">
        <v>105</v>
      </c>
      <c r="K1961" s="141" t="s">
        <v>106</v>
      </c>
      <c r="L1961" s="141" t="s">
        <v>4136</v>
      </c>
      <c r="M1961" s="141" t="s">
        <v>230</v>
      </c>
      <c r="N1961" s="141" t="s">
        <v>303</v>
      </c>
      <c r="O1961" s="141" t="s">
        <v>289</v>
      </c>
      <c r="P1961" s="141" t="s">
        <v>3282</v>
      </c>
      <c r="Q1961" s="141" t="s">
        <v>288</v>
      </c>
      <c r="R1961" s="141" t="s">
        <v>3468</v>
      </c>
      <c r="S1961" s="148" t="s">
        <v>3280</v>
      </c>
      <c r="T1961" s="147">
        <v>14000000</v>
      </c>
      <c r="U1961" s="147">
        <v>14000000</v>
      </c>
      <c r="V1961" s="147">
        <v>44166.37</v>
      </c>
      <c r="W1961" s="147">
        <v>44166.37</v>
      </c>
    </row>
    <row r="1962" spans="1:23">
      <c r="A1962" s="141" t="s">
        <v>3465</v>
      </c>
      <c r="B1962" s="141" t="s">
        <v>284</v>
      </c>
      <c r="C1962" s="141" t="s">
        <v>3464</v>
      </c>
      <c r="D1962" s="141" t="s">
        <v>3463</v>
      </c>
      <c r="E1962" s="141" t="s">
        <v>4314</v>
      </c>
      <c r="F1962" s="141" t="s">
        <v>4315</v>
      </c>
      <c r="G1962" s="141" t="s">
        <v>55</v>
      </c>
      <c r="H1962" s="141" t="s">
        <v>4079</v>
      </c>
      <c r="I1962" s="141" t="s">
        <v>3492</v>
      </c>
      <c r="J1962" s="141" t="s">
        <v>105</v>
      </c>
      <c r="K1962" s="141" t="s">
        <v>106</v>
      </c>
      <c r="L1962" s="141" t="s">
        <v>4136</v>
      </c>
      <c r="M1962" s="141" t="s">
        <v>231</v>
      </c>
      <c r="N1962" s="141" t="s">
        <v>303</v>
      </c>
      <c r="O1962" s="141" t="s">
        <v>289</v>
      </c>
      <c r="P1962" s="141" t="s">
        <v>3282</v>
      </c>
      <c r="Q1962" s="141" t="s">
        <v>288</v>
      </c>
      <c r="R1962" s="141" t="s">
        <v>3468</v>
      </c>
      <c r="S1962" s="148" t="s">
        <v>3280</v>
      </c>
      <c r="T1962" s="147">
        <v>26000000</v>
      </c>
      <c r="U1962" s="147">
        <v>29870000</v>
      </c>
      <c r="V1962" s="147">
        <v>11570651.98</v>
      </c>
      <c r="W1962" s="147">
        <v>6904226.8600000003</v>
      </c>
    </row>
    <row r="1963" spans="1:23">
      <c r="A1963" s="141" t="s">
        <v>3465</v>
      </c>
      <c r="B1963" s="141" t="s">
        <v>284</v>
      </c>
      <c r="C1963" s="141" t="s">
        <v>3464</v>
      </c>
      <c r="D1963" s="141" t="s">
        <v>3463</v>
      </c>
      <c r="E1963" s="141" t="s">
        <v>4314</v>
      </c>
      <c r="F1963" s="141" t="s">
        <v>4315</v>
      </c>
      <c r="G1963" s="141" t="s">
        <v>55</v>
      </c>
      <c r="H1963" s="141" t="s">
        <v>4079</v>
      </c>
      <c r="I1963" s="141" t="s">
        <v>3492</v>
      </c>
      <c r="J1963" s="141" t="s">
        <v>105</v>
      </c>
      <c r="K1963" s="141" t="s">
        <v>106</v>
      </c>
      <c r="L1963" s="141" t="s">
        <v>4136</v>
      </c>
      <c r="M1963" s="141" t="s">
        <v>232</v>
      </c>
      <c r="N1963" s="141" t="s">
        <v>303</v>
      </c>
      <c r="O1963" s="141" t="s">
        <v>289</v>
      </c>
      <c r="P1963" s="141" t="s">
        <v>3282</v>
      </c>
      <c r="Q1963" s="141" t="s">
        <v>288</v>
      </c>
      <c r="R1963" s="141" t="s">
        <v>3468</v>
      </c>
      <c r="S1963" s="148" t="s">
        <v>3280</v>
      </c>
      <c r="T1963" s="147">
        <v>2400000</v>
      </c>
      <c r="U1963" s="147">
        <v>7120000</v>
      </c>
      <c r="V1963" s="147">
        <v>2056592</v>
      </c>
      <c r="W1963" s="147">
        <v>899081.12</v>
      </c>
    </row>
    <row r="1964" spans="1:23">
      <c r="A1964" s="141" t="s">
        <v>3465</v>
      </c>
      <c r="B1964" s="141" t="s">
        <v>284</v>
      </c>
      <c r="C1964" s="141" t="s">
        <v>3464</v>
      </c>
      <c r="D1964" s="141" t="s">
        <v>3463</v>
      </c>
      <c r="E1964" s="141" t="s">
        <v>4314</v>
      </c>
      <c r="F1964" s="141" t="s">
        <v>4315</v>
      </c>
      <c r="G1964" s="141" t="s">
        <v>55</v>
      </c>
      <c r="H1964" s="141" t="s">
        <v>4079</v>
      </c>
      <c r="I1964" s="141" t="s">
        <v>3492</v>
      </c>
      <c r="J1964" s="141" t="s">
        <v>105</v>
      </c>
      <c r="K1964" s="141" t="s">
        <v>106</v>
      </c>
      <c r="L1964" s="141" t="s">
        <v>4136</v>
      </c>
      <c r="M1964" s="141" t="s">
        <v>233</v>
      </c>
      <c r="N1964" s="141" t="s">
        <v>303</v>
      </c>
      <c r="O1964" s="141" t="s">
        <v>289</v>
      </c>
      <c r="P1964" s="141" t="s">
        <v>3282</v>
      </c>
      <c r="Q1964" s="141" t="s">
        <v>288</v>
      </c>
      <c r="R1964" s="141" t="s">
        <v>3468</v>
      </c>
      <c r="S1964" s="148" t="s">
        <v>3280</v>
      </c>
      <c r="T1964" s="147">
        <v>5000000</v>
      </c>
      <c r="U1964" s="147">
        <v>10200000</v>
      </c>
      <c r="V1964" s="147">
        <v>5914863.8700000001</v>
      </c>
      <c r="W1964" s="147">
        <v>5914863.8700000001</v>
      </c>
    </row>
    <row r="1965" spans="1:23">
      <c r="A1965" s="141" t="s">
        <v>3465</v>
      </c>
      <c r="B1965" s="141" t="s">
        <v>284</v>
      </c>
      <c r="C1965" s="141" t="s">
        <v>3464</v>
      </c>
      <c r="D1965" s="141" t="s">
        <v>3463</v>
      </c>
      <c r="E1965" s="141" t="s">
        <v>4314</v>
      </c>
      <c r="F1965" s="141" t="s">
        <v>4315</v>
      </c>
      <c r="G1965" s="141" t="s">
        <v>55</v>
      </c>
      <c r="H1965" s="141" t="s">
        <v>4079</v>
      </c>
      <c r="I1965" s="141" t="s">
        <v>3492</v>
      </c>
      <c r="J1965" s="141" t="s">
        <v>105</v>
      </c>
      <c r="K1965" s="141" t="s">
        <v>106</v>
      </c>
      <c r="L1965" s="141" t="s">
        <v>4140</v>
      </c>
      <c r="M1965" s="141" t="s">
        <v>235</v>
      </c>
      <c r="N1965" s="141" t="s">
        <v>303</v>
      </c>
      <c r="O1965" s="141" t="s">
        <v>289</v>
      </c>
      <c r="P1965" s="141" t="s">
        <v>3282</v>
      </c>
      <c r="Q1965" s="141" t="s">
        <v>288</v>
      </c>
      <c r="R1965" s="141" t="s">
        <v>3468</v>
      </c>
      <c r="S1965" s="148" t="s">
        <v>3280</v>
      </c>
      <c r="T1965" s="147">
        <v>115600000</v>
      </c>
      <c r="U1965" s="147">
        <v>111380000</v>
      </c>
      <c r="V1965" s="147">
        <v>60485244.259999998</v>
      </c>
      <c r="W1965" s="147">
        <v>59582994.240000002</v>
      </c>
    </row>
    <row r="1966" spans="1:23">
      <c r="A1966" s="141" t="s">
        <v>3465</v>
      </c>
      <c r="B1966" s="141" t="s">
        <v>284</v>
      </c>
      <c r="C1966" s="141" t="s">
        <v>3464</v>
      </c>
      <c r="D1966" s="141" t="s">
        <v>3463</v>
      </c>
      <c r="E1966" s="141" t="s">
        <v>4314</v>
      </c>
      <c r="F1966" s="141" t="s">
        <v>4315</v>
      </c>
      <c r="G1966" s="141" t="s">
        <v>55</v>
      </c>
      <c r="H1966" s="141" t="s">
        <v>4079</v>
      </c>
      <c r="I1966" s="141" t="s">
        <v>3492</v>
      </c>
      <c r="J1966" s="141" t="s">
        <v>105</v>
      </c>
      <c r="K1966" s="141" t="s">
        <v>106</v>
      </c>
      <c r="L1966" s="141" t="s">
        <v>4140</v>
      </c>
      <c r="M1966" s="141" t="s">
        <v>236</v>
      </c>
      <c r="N1966" s="141" t="s">
        <v>303</v>
      </c>
      <c r="O1966" s="141" t="s">
        <v>289</v>
      </c>
      <c r="P1966" s="141" t="s">
        <v>3282</v>
      </c>
      <c r="Q1966" s="141" t="s">
        <v>288</v>
      </c>
      <c r="R1966" s="141" t="s">
        <v>3468</v>
      </c>
      <c r="S1966" s="148" t="s">
        <v>3280</v>
      </c>
      <c r="T1966" s="147">
        <v>56000000</v>
      </c>
      <c r="U1966" s="147">
        <v>56080000</v>
      </c>
      <c r="V1966" s="147">
        <v>38236774.280000001</v>
      </c>
      <c r="W1966" s="147">
        <v>23378164.719999999</v>
      </c>
    </row>
    <row r="1967" spans="1:23">
      <c r="A1967" s="141" t="s">
        <v>3465</v>
      </c>
      <c r="B1967" s="141" t="s">
        <v>284</v>
      </c>
      <c r="C1967" s="141" t="s">
        <v>3464</v>
      </c>
      <c r="D1967" s="141" t="s">
        <v>3463</v>
      </c>
      <c r="E1967" s="141" t="s">
        <v>4314</v>
      </c>
      <c r="F1967" s="141" t="s">
        <v>4315</v>
      </c>
      <c r="G1967" s="141" t="s">
        <v>55</v>
      </c>
      <c r="H1967" s="141" t="s">
        <v>4079</v>
      </c>
      <c r="I1967" s="141" t="s">
        <v>3492</v>
      </c>
      <c r="J1967" s="141" t="s">
        <v>105</v>
      </c>
      <c r="K1967" s="141" t="s">
        <v>106</v>
      </c>
      <c r="L1967" s="141" t="s">
        <v>4140</v>
      </c>
      <c r="M1967" s="141" t="s">
        <v>237</v>
      </c>
      <c r="N1967" s="141" t="s">
        <v>303</v>
      </c>
      <c r="O1967" s="141" t="s">
        <v>289</v>
      </c>
      <c r="P1967" s="141" t="s">
        <v>3282</v>
      </c>
      <c r="Q1967" s="141" t="s">
        <v>288</v>
      </c>
      <c r="R1967" s="141" t="s">
        <v>3468</v>
      </c>
      <c r="S1967" s="148" t="s">
        <v>3280</v>
      </c>
      <c r="T1967" s="147">
        <v>33000000</v>
      </c>
      <c r="U1967" s="147">
        <v>29260000</v>
      </c>
      <c r="V1967" s="147">
        <v>3167291.69</v>
      </c>
      <c r="W1967" s="147">
        <v>2308369.81</v>
      </c>
    </row>
    <row r="1968" spans="1:23">
      <c r="A1968" s="141" t="s">
        <v>3465</v>
      </c>
      <c r="B1968" s="141" t="s">
        <v>284</v>
      </c>
      <c r="C1968" s="141" t="s">
        <v>3464</v>
      </c>
      <c r="D1968" s="141" t="s">
        <v>3463</v>
      </c>
      <c r="E1968" s="141" t="s">
        <v>4314</v>
      </c>
      <c r="F1968" s="141" t="s">
        <v>4315</v>
      </c>
      <c r="G1968" s="141" t="s">
        <v>55</v>
      </c>
      <c r="H1968" s="141" t="s">
        <v>4079</v>
      </c>
      <c r="I1968" s="141" t="s">
        <v>3492</v>
      </c>
      <c r="J1968" s="141" t="s">
        <v>105</v>
      </c>
      <c r="K1968" s="141" t="s">
        <v>106</v>
      </c>
      <c r="L1968" s="141" t="s">
        <v>4140</v>
      </c>
      <c r="M1968" s="141" t="s">
        <v>238</v>
      </c>
      <c r="N1968" s="141" t="s">
        <v>303</v>
      </c>
      <c r="O1968" s="141" t="s">
        <v>289</v>
      </c>
      <c r="P1968" s="141" t="s">
        <v>3282</v>
      </c>
      <c r="Q1968" s="141" t="s">
        <v>288</v>
      </c>
      <c r="R1968" s="141" t="s">
        <v>3468</v>
      </c>
      <c r="S1968" s="148" t="s">
        <v>3280</v>
      </c>
      <c r="T1968" s="147">
        <v>21000000</v>
      </c>
      <c r="U1968" s="147">
        <v>17000000</v>
      </c>
      <c r="V1968" s="147">
        <v>4114958.5</v>
      </c>
      <c r="W1968" s="147">
        <v>4114958.5</v>
      </c>
    </row>
    <row r="1969" spans="1:23">
      <c r="A1969" s="141" t="s">
        <v>3465</v>
      </c>
      <c r="B1969" s="141" t="s">
        <v>284</v>
      </c>
      <c r="C1969" s="141" t="s">
        <v>3464</v>
      </c>
      <c r="D1969" s="141" t="s">
        <v>3463</v>
      </c>
      <c r="E1969" s="141" t="s">
        <v>4314</v>
      </c>
      <c r="F1969" s="141" t="s">
        <v>4315</v>
      </c>
      <c r="G1969" s="141" t="s">
        <v>55</v>
      </c>
      <c r="H1969" s="141" t="s">
        <v>4079</v>
      </c>
      <c r="I1969" s="141" t="s">
        <v>3492</v>
      </c>
      <c r="J1969" s="141" t="s">
        <v>105</v>
      </c>
      <c r="K1969" s="141" t="s">
        <v>106</v>
      </c>
      <c r="L1969" s="141" t="s">
        <v>4140</v>
      </c>
      <c r="M1969" s="141" t="s">
        <v>239</v>
      </c>
      <c r="N1969" s="141" t="s">
        <v>303</v>
      </c>
      <c r="O1969" s="141" t="s">
        <v>289</v>
      </c>
      <c r="P1969" s="141" t="s">
        <v>3282</v>
      </c>
      <c r="Q1969" s="141" t="s">
        <v>288</v>
      </c>
      <c r="R1969" s="141" t="s">
        <v>3468</v>
      </c>
      <c r="S1969" s="148" t="s">
        <v>3280</v>
      </c>
      <c r="T1969" s="147">
        <v>45000000</v>
      </c>
      <c r="U1969" s="147">
        <v>34860000</v>
      </c>
      <c r="V1969" s="147">
        <v>3063540.21</v>
      </c>
      <c r="W1969" s="147">
        <v>3061061.48</v>
      </c>
    </row>
    <row r="1970" spans="1:23">
      <c r="A1970" s="141" t="s">
        <v>3465</v>
      </c>
      <c r="B1970" s="141" t="s">
        <v>284</v>
      </c>
      <c r="C1970" s="141" t="s">
        <v>3464</v>
      </c>
      <c r="D1970" s="141" t="s">
        <v>3463</v>
      </c>
      <c r="E1970" s="141" t="s">
        <v>4314</v>
      </c>
      <c r="F1970" s="141" t="s">
        <v>4315</v>
      </c>
      <c r="G1970" s="141" t="s">
        <v>55</v>
      </c>
      <c r="H1970" s="141" t="s">
        <v>4079</v>
      </c>
      <c r="I1970" s="141" t="s">
        <v>3492</v>
      </c>
      <c r="J1970" s="141" t="s">
        <v>105</v>
      </c>
      <c r="K1970" s="141" t="s">
        <v>106</v>
      </c>
      <c r="L1970" s="141" t="s">
        <v>4140</v>
      </c>
      <c r="M1970" s="141" t="s">
        <v>240</v>
      </c>
      <c r="N1970" s="141" t="s">
        <v>303</v>
      </c>
      <c r="O1970" s="141" t="s">
        <v>289</v>
      </c>
      <c r="P1970" s="141" t="s">
        <v>3282</v>
      </c>
      <c r="Q1970" s="141" t="s">
        <v>288</v>
      </c>
      <c r="R1970" s="141" t="s">
        <v>3468</v>
      </c>
      <c r="S1970" s="148" t="s">
        <v>3280</v>
      </c>
      <c r="T1970" s="147">
        <v>17800000</v>
      </c>
      <c r="U1970" s="147">
        <v>18970000</v>
      </c>
      <c r="V1970" s="147">
        <v>1116430.05</v>
      </c>
      <c r="W1970" s="147">
        <v>730132.7</v>
      </c>
    </row>
    <row r="1971" spans="1:23">
      <c r="A1971" s="141" t="s">
        <v>3465</v>
      </c>
      <c r="B1971" s="141" t="s">
        <v>284</v>
      </c>
      <c r="C1971" s="141" t="s">
        <v>3464</v>
      </c>
      <c r="D1971" s="141" t="s">
        <v>3463</v>
      </c>
      <c r="E1971" s="141" t="s">
        <v>4314</v>
      </c>
      <c r="F1971" s="141" t="s">
        <v>4315</v>
      </c>
      <c r="G1971" s="141" t="s">
        <v>55</v>
      </c>
      <c r="H1971" s="141" t="s">
        <v>4079</v>
      </c>
      <c r="I1971" s="141" t="s">
        <v>3492</v>
      </c>
      <c r="J1971" s="141" t="s">
        <v>105</v>
      </c>
      <c r="K1971" s="141" t="s">
        <v>106</v>
      </c>
      <c r="L1971" s="141" t="s">
        <v>4140</v>
      </c>
      <c r="M1971" s="141" t="s">
        <v>241</v>
      </c>
      <c r="N1971" s="141" t="s">
        <v>303</v>
      </c>
      <c r="O1971" s="141" t="s">
        <v>289</v>
      </c>
      <c r="P1971" s="141" t="s">
        <v>3282</v>
      </c>
      <c r="Q1971" s="141" t="s">
        <v>288</v>
      </c>
      <c r="R1971" s="141" t="s">
        <v>3468</v>
      </c>
      <c r="S1971" s="148" t="s">
        <v>3280</v>
      </c>
      <c r="T1971" s="147">
        <v>97000000</v>
      </c>
      <c r="U1971" s="147">
        <v>99000000</v>
      </c>
      <c r="V1971" s="147">
        <v>41743033.82</v>
      </c>
      <c r="W1971" s="147">
        <v>33062684.670000002</v>
      </c>
    </row>
    <row r="1972" spans="1:23">
      <c r="A1972" s="141" t="s">
        <v>3465</v>
      </c>
      <c r="B1972" s="141" t="s">
        <v>284</v>
      </c>
      <c r="C1972" s="141" t="s">
        <v>3464</v>
      </c>
      <c r="D1972" s="141" t="s">
        <v>3463</v>
      </c>
      <c r="E1972" s="141" t="s">
        <v>4314</v>
      </c>
      <c r="F1972" s="141" t="s">
        <v>4315</v>
      </c>
      <c r="G1972" s="141" t="s">
        <v>55</v>
      </c>
      <c r="H1972" s="141" t="s">
        <v>4079</v>
      </c>
      <c r="I1972" s="141" t="s">
        <v>3492</v>
      </c>
      <c r="J1972" s="141" t="s">
        <v>105</v>
      </c>
      <c r="K1972" s="141" t="s">
        <v>106</v>
      </c>
      <c r="L1972" s="141" t="s">
        <v>4140</v>
      </c>
      <c r="M1972" s="141" t="s">
        <v>243</v>
      </c>
      <c r="N1972" s="141" t="s">
        <v>303</v>
      </c>
      <c r="O1972" s="141" t="s">
        <v>289</v>
      </c>
      <c r="P1972" s="141" t="s">
        <v>3282</v>
      </c>
      <c r="Q1972" s="141" t="s">
        <v>288</v>
      </c>
      <c r="R1972" s="141" t="s">
        <v>3468</v>
      </c>
      <c r="S1972" s="148" t="s">
        <v>3280</v>
      </c>
      <c r="T1972" s="147">
        <v>193522453</v>
      </c>
      <c r="U1972" s="147">
        <v>81907036</v>
      </c>
      <c r="V1972" s="147">
        <v>22492326.510000002</v>
      </c>
      <c r="W1972" s="147">
        <v>15929134.32</v>
      </c>
    </row>
    <row r="1973" spans="1:23">
      <c r="A1973" s="141" t="s">
        <v>3465</v>
      </c>
      <c r="B1973" s="141" t="s">
        <v>284</v>
      </c>
      <c r="C1973" s="141" t="s">
        <v>3464</v>
      </c>
      <c r="D1973" s="141" t="s">
        <v>3463</v>
      </c>
      <c r="E1973" s="141" t="s">
        <v>4314</v>
      </c>
      <c r="F1973" s="141" t="s">
        <v>4315</v>
      </c>
      <c r="G1973" s="141" t="s">
        <v>55</v>
      </c>
      <c r="H1973" s="141" t="s">
        <v>4292</v>
      </c>
      <c r="I1973" s="141" t="s">
        <v>3514</v>
      </c>
      <c r="J1973" s="141" t="s">
        <v>3958</v>
      </c>
      <c r="K1973" s="141" t="s">
        <v>205</v>
      </c>
      <c r="L1973" s="141" t="s">
        <v>4140</v>
      </c>
      <c r="M1973" s="141" t="s">
        <v>235</v>
      </c>
      <c r="N1973" s="141" t="s">
        <v>303</v>
      </c>
      <c r="O1973" s="141" t="s">
        <v>287</v>
      </c>
      <c r="P1973" s="141" t="s">
        <v>3282</v>
      </c>
      <c r="Q1973" s="141" t="s">
        <v>288</v>
      </c>
      <c r="R1973" s="141" t="s">
        <v>3468</v>
      </c>
      <c r="S1973" s="148" t="s">
        <v>3280</v>
      </c>
      <c r="T1973" s="147">
        <v>17400000</v>
      </c>
      <c r="U1973" s="147">
        <v>17400000</v>
      </c>
      <c r="V1973" s="147">
        <v>13049596.76</v>
      </c>
      <c r="W1973" s="147">
        <v>13049596.75</v>
      </c>
    </row>
    <row r="1974" spans="1:23">
      <c r="A1974" s="141" t="s">
        <v>3465</v>
      </c>
      <c r="B1974" s="141" t="s">
        <v>284</v>
      </c>
      <c r="C1974" s="141" t="s">
        <v>3464</v>
      </c>
      <c r="D1974" s="141" t="s">
        <v>3463</v>
      </c>
      <c r="E1974" s="141" t="s">
        <v>4314</v>
      </c>
      <c r="F1974" s="141" t="s">
        <v>4315</v>
      </c>
      <c r="G1974" s="141" t="s">
        <v>55</v>
      </c>
      <c r="H1974" s="141" t="s">
        <v>4292</v>
      </c>
      <c r="I1974" s="141" t="s">
        <v>3514</v>
      </c>
      <c r="J1974" s="141" t="s">
        <v>3958</v>
      </c>
      <c r="K1974" s="141" t="s">
        <v>205</v>
      </c>
      <c r="L1974" s="141" t="s">
        <v>4140</v>
      </c>
      <c r="M1974" s="141" t="s">
        <v>236</v>
      </c>
      <c r="N1974" s="141" t="s">
        <v>303</v>
      </c>
      <c r="O1974" s="141" t="s">
        <v>287</v>
      </c>
      <c r="P1974" s="141" t="s">
        <v>3282</v>
      </c>
      <c r="Q1974" s="141" t="s">
        <v>288</v>
      </c>
      <c r="R1974" s="141" t="s">
        <v>3468</v>
      </c>
      <c r="S1974" s="148" t="s">
        <v>3280</v>
      </c>
      <c r="T1974" s="147">
        <v>621012</v>
      </c>
      <c r="U1974" s="147">
        <v>621012</v>
      </c>
      <c r="V1974" s="147">
        <v>529207.57999999996</v>
      </c>
      <c r="W1974" s="147">
        <v>529207.57999999996</v>
      </c>
    </row>
    <row r="1975" spans="1:23">
      <c r="A1975" s="141" t="s">
        <v>3465</v>
      </c>
      <c r="B1975" s="141" t="s">
        <v>284</v>
      </c>
      <c r="C1975" s="141" t="s">
        <v>3464</v>
      </c>
      <c r="D1975" s="141" t="s">
        <v>3463</v>
      </c>
      <c r="E1975" s="141" t="s">
        <v>4314</v>
      </c>
      <c r="F1975" s="141" t="s">
        <v>4315</v>
      </c>
      <c r="G1975" s="141" t="s">
        <v>55</v>
      </c>
      <c r="H1975" s="141" t="s">
        <v>4292</v>
      </c>
      <c r="I1975" s="141" t="s">
        <v>3514</v>
      </c>
      <c r="J1975" s="141" t="s">
        <v>3958</v>
      </c>
      <c r="K1975" s="141" t="s">
        <v>205</v>
      </c>
      <c r="L1975" s="141" t="s">
        <v>4140</v>
      </c>
      <c r="M1975" s="141" t="s">
        <v>238</v>
      </c>
      <c r="N1975" s="141" t="s">
        <v>303</v>
      </c>
      <c r="O1975" s="141" t="s">
        <v>287</v>
      </c>
      <c r="P1975" s="141" t="s">
        <v>3282</v>
      </c>
      <c r="Q1975" s="141" t="s">
        <v>288</v>
      </c>
      <c r="R1975" s="141" t="s">
        <v>3468</v>
      </c>
      <c r="S1975" s="148" t="s">
        <v>3280</v>
      </c>
      <c r="T1975" s="147">
        <v>4800000</v>
      </c>
      <c r="U1975" s="147">
        <v>4800000</v>
      </c>
      <c r="V1975" s="147">
        <v>3598080</v>
      </c>
      <c r="W1975" s="147">
        <v>3598080</v>
      </c>
    </row>
    <row r="1976" spans="1:23">
      <c r="A1976" s="141" t="s">
        <v>3465</v>
      </c>
      <c r="B1976" s="141" t="s">
        <v>284</v>
      </c>
      <c r="C1976" s="141" t="s">
        <v>3464</v>
      </c>
      <c r="D1976" s="141" t="s">
        <v>3463</v>
      </c>
      <c r="E1976" s="141" t="s">
        <v>4314</v>
      </c>
      <c r="F1976" s="141" t="s">
        <v>4315</v>
      </c>
      <c r="G1976" s="141" t="s">
        <v>55</v>
      </c>
      <c r="H1976" s="141" t="s">
        <v>4292</v>
      </c>
      <c r="I1976" s="141" t="s">
        <v>3514</v>
      </c>
      <c r="J1976" s="141" t="s">
        <v>3958</v>
      </c>
      <c r="K1976" s="141" t="s">
        <v>205</v>
      </c>
      <c r="L1976" s="141" t="s">
        <v>4140</v>
      </c>
      <c r="M1976" s="141" t="s">
        <v>241</v>
      </c>
      <c r="N1976" s="141" t="s">
        <v>303</v>
      </c>
      <c r="O1976" s="141" t="s">
        <v>287</v>
      </c>
      <c r="P1976" s="141" t="s">
        <v>3282</v>
      </c>
      <c r="Q1976" s="141" t="s">
        <v>288</v>
      </c>
      <c r="R1976" s="141" t="s">
        <v>3468</v>
      </c>
      <c r="S1976" s="148" t="s">
        <v>3280</v>
      </c>
      <c r="T1976" s="147">
        <v>3600000</v>
      </c>
      <c r="U1976" s="147">
        <v>3600000</v>
      </c>
      <c r="V1976" s="147">
        <v>3600000</v>
      </c>
      <c r="W1976" s="147">
        <v>2700000</v>
      </c>
    </row>
    <row r="1977" spans="1:23">
      <c r="A1977" s="141" t="s">
        <v>3465</v>
      </c>
      <c r="B1977" s="141" t="s">
        <v>284</v>
      </c>
      <c r="C1977" s="141" t="s">
        <v>3464</v>
      </c>
      <c r="D1977" s="141" t="s">
        <v>3463</v>
      </c>
      <c r="E1977" s="141" t="s">
        <v>4314</v>
      </c>
      <c r="F1977" s="141" t="s">
        <v>4315</v>
      </c>
      <c r="G1977" s="141" t="s">
        <v>55</v>
      </c>
      <c r="H1977" s="141" t="s">
        <v>4292</v>
      </c>
      <c r="I1977" s="141" t="s">
        <v>3514</v>
      </c>
      <c r="J1977" s="141" t="s">
        <v>3958</v>
      </c>
      <c r="K1977" s="141" t="s">
        <v>205</v>
      </c>
      <c r="L1977" s="141" t="s">
        <v>4140</v>
      </c>
      <c r="M1977" s="141" t="s">
        <v>243</v>
      </c>
      <c r="N1977" s="141" t="s">
        <v>303</v>
      </c>
      <c r="O1977" s="141" t="s">
        <v>287</v>
      </c>
      <c r="P1977" s="141" t="s">
        <v>3282</v>
      </c>
      <c r="Q1977" s="141" t="s">
        <v>288</v>
      </c>
      <c r="R1977" s="141" t="s">
        <v>3468</v>
      </c>
      <c r="S1977" s="148" t="s">
        <v>3280</v>
      </c>
      <c r="T1977" s="147">
        <v>1200114</v>
      </c>
      <c r="U1977" s="147">
        <v>1200114</v>
      </c>
      <c r="V1977" s="147">
        <v>563068.39</v>
      </c>
      <c r="W1977" s="147">
        <v>563068.39</v>
      </c>
    </row>
    <row r="1978" spans="1:23">
      <c r="A1978" s="141" t="s">
        <v>3465</v>
      </c>
      <c r="B1978" s="141" t="s">
        <v>284</v>
      </c>
      <c r="C1978" s="141" t="s">
        <v>3464</v>
      </c>
      <c r="D1978" s="141" t="s">
        <v>3463</v>
      </c>
      <c r="E1978" s="141" t="s">
        <v>4314</v>
      </c>
      <c r="F1978" s="141" t="s">
        <v>4315</v>
      </c>
      <c r="G1978" s="141" t="s">
        <v>55</v>
      </c>
      <c r="H1978" s="141" t="s">
        <v>4078</v>
      </c>
      <c r="I1978" s="141" t="s">
        <v>3514</v>
      </c>
      <c r="J1978" s="141" t="s">
        <v>3600</v>
      </c>
      <c r="K1978" s="141" t="s">
        <v>192</v>
      </c>
      <c r="L1978" s="141" t="s">
        <v>4136</v>
      </c>
      <c r="M1978" s="141" t="s">
        <v>225</v>
      </c>
      <c r="N1978" s="141" t="s">
        <v>303</v>
      </c>
      <c r="O1978" s="141" t="s">
        <v>287</v>
      </c>
      <c r="P1978" s="141" t="s">
        <v>3282</v>
      </c>
      <c r="Q1978" s="141" t="s">
        <v>288</v>
      </c>
      <c r="R1978" s="141" t="s">
        <v>3468</v>
      </c>
      <c r="S1978" s="148" t="s">
        <v>3280</v>
      </c>
      <c r="T1978" s="147">
        <v>540000</v>
      </c>
      <c r="U1978" s="147">
        <v>540000</v>
      </c>
      <c r="V1978" s="147">
        <v>487466.54</v>
      </c>
      <c r="W1978" s="147">
        <v>274358.11</v>
      </c>
    </row>
    <row r="1979" spans="1:23">
      <c r="A1979" s="141" t="s">
        <v>3465</v>
      </c>
      <c r="B1979" s="141" t="s">
        <v>284</v>
      </c>
      <c r="C1979" s="141" t="s">
        <v>3464</v>
      </c>
      <c r="D1979" s="141" t="s">
        <v>3463</v>
      </c>
      <c r="E1979" s="141" t="s">
        <v>4314</v>
      </c>
      <c r="F1979" s="141" t="s">
        <v>4315</v>
      </c>
      <c r="G1979" s="141" t="s">
        <v>55</v>
      </c>
      <c r="H1979" s="141" t="s">
        <v>4078</v>
      </c>
      <c r="I1979" s="141" t="s">
        <v>3514</v>
      </c>
      <c r="J1979" s="141" t="s">
        <v>3600</v>
      </c>
      <c r="K1979" s="141" t="s">
        <v>192</v>
      </c>
      <c r="L1979" s="141" t="s">
        <v>4136</v>
      </c>
      <c r="M1979" s="141" t="s">
        <v>226</v>
      </c>
      <c r="N1979" s="141" t="s">
        <v>303</v>
      </c>
      <c r="O1979" s="141" t="s">
        <v>287</v>
      </c>
      <c r="P1979" s="141" t="s">
        <v>3282</v>
      </c>
      <c r="Q1979" s="141" t="s">
        <v>288</v>
      </c>
      <c r="R1979" s="141" t="s">
        <v>3468</v>
      </c>
      <c r="S1979" s="148" t="s">
        <v>3280</v>
      </c>
      <c r="T1979" s="147">
        <v>1235634</v>
      </c>
      <c r="U1979" s="147">
        <v>547475</v>
      </c>
      <c r="V1979" s="147">
        <v>0</v>
      </c>
      <c r="W1979" s="147">
        <v>0</v>
      </c>
    </row>
    <row r="1980" spans="1:23">
      <c r="A1980" s="141" t="s">
        <v>3465</v>
      </c>
      <c r="B1980" s="141" t="s">
        <v>284</v>
      </c>
      <c r="C1980" s="141" t="s">
        <v>3464</v>
      </c>
      <c r="D1980" s="141" t="s">
        <v>3463</v>
      </c>
      <c r="E1980" s="141" t="s">
        <v>4314</v>
      </c>
      <c r="F1980" s="141" t="s">
        <v>4315</v>
      </c>
      <c r="G1980" s="141" t="s">
        <v>55</v>
      </c>
      <c r="H1980" s="141" t="s">
        <v>4078</v>
      </c>
      <c r="I1980" s="141" t="s">
        <v>3514</v>
      </c>
      <c r="J1980" s="141" t="s">
        <v>3600</v>
      </c>
      <c r="K1980" s="141" t="s">
        <v>192</v>
      </c>
      <c r="L1980" s="141" t="s">
        <v>4136</v>
      </c>
      <c r="M1980" s="141" t="s">
        <v>227</v>
      </c>
      <c r="N1980" s="141" t="s">
        <v>303</v>
      </c>
      <c r="O1980" s="141" t="s">
        <v>287</v>
      </c>
      <c r="P1980" s="141" t="s">
        <v>3282</v>
      </c>
      <c r="Q1980" s="141" t="s">
        <v>288</v>
      </c>
      <c r="R1980" s="141" t="s">
        <v>3468</v>
      </c>
      <c r="S1980" s="148" t="s">
        <v>3280</v>
      </c>
      <c r="T1980" s="147">
        <v>200000</v>
      </c>
      <c r="U1980" s="147">
        <v>200000</v>
      </c>
      <c r="V1980" s="147">
        <v>0</v>
      </c>
      <c r="W1980" s="147">
        <v>0</v>
      </c>
    </row>
    <row r="1981" spans="1:23">
      <c r="A1981" s="141" t="s">
        <v>3465</v>
      </c>
      <c r="B1981" s="141" t="s">
        <v>284</v>
      </c>
      <c r="C1981" s="141" t="s">
        <v>3464</v>
      </c>
      <c r="D1981" s="141" t="s">
        <v>3463</v>
      </c>
      <c r="E1981" s="141" t="s">
        <v>4314</v>
      </c>
      <c r="F1981" s="141" t="s">
        <v>4315</v>
      </c>
      <c r="G1981" s="141" t="s">
        <v>55</v>
      </c>
      <c r="H1981" s="141" t="s">
        <v>4078</v>
      </c>
      <c r="I1981" s="141" t="s">
        <v>3514</v>
      </c>
      <c r="J1981" s="141" t="s">
        <v>3600</v>
      </c>
      <c r="K1981" s="141" t="s">
        <v>192</v>
      </c>
      <c r="L1981" s="141" t="s">
        <v>4136</v>
      </c>
      <c r="M1981" s="141" t="s">
        <v>228</v>
      </c>
      <c r="N1981" s="141" t="s">
        <v>303</v>
      </c>
      <c r="O1981" s="141" t="s">
        <v>287</v>
      </c>
      <c r="P1981" s="141" t="s">
        <v>3282</v>
      </c>
      <c r="Q1981" s="141" t="s">
        <v>288</v>
      </c>
      <c r="R1981" s="141" t="s">
        <v>3468</v>
      </c>
      <c r="S1981" s="148" t="s">
        <v>3280</v>
      </c>
      <c r="T1981" s="147">
        <v>300000</v>
      </c>
      <c r="U1981" s="147">
        <v>125000</v>
      </c>
      <c r="V1981" s="147">
        <v>0</v>
      </c>
      <c r="W1981" s="147">
        <v>0</v>
      </c>
    </row>
    <row r="1982" spans="1:23">
      <c r="A1982" s="141" t="s">
        <v>3465</v>
      </c>
      <c r="B1982" s="141" t="s">
        <v>284</v>
      </c>
      <c r="C1982" s="141" t="s">
        <v>3464</v>
      </c>
      <c r="D1982" s="141" t="s">
        <v>3463</v>
      </c>
      <c r="E1982" s="141" t="s">
        <v>4314</v>
      </c>
      <c r="F1982" s="141" t="s">
        <v>4315</v>
      </c>
      <c r="G1982" s="141" t="s">
        <v>55</v>
      </c>
      <c r="H1982" s="141" t="s">
        <v>4078</v>
      </c>
      <c r="I1982" s="141" t="s">
        <v>3514</v>
      </c>
      <c r="J1982" s="141" t="s">
        <v>3600</v>
      </c>
      <c r="K1982" s="141" t="s">
        <v>192</v>
      </c>
      <c r="L1982" s="141" t="s">
        <v>4136</v>
      </c>
      <c r="M1982" s="141" t="s">
        <v>229</v>
      </c>
      <c r="N1982" s="141" t="s">
        <v>303</v>
      </c>
      <c r="O1982" s="141" t="s">
        <v>287</v>
      </c>
      <c r="P1982" s="141" t="s">
        <v>3282</v>
      </c>
      <c r="Q1982" s="141" t="s">
        <v>288</v>
      </c>
      <c r="R1982" s="141" t="s">
        <v>3468</v>
      </c>
      <c r="S1982" s="148" t="s">
        <v>3280</v>
      </c>
      <c r="T1982" s="147">
        <v>840000</v>
      </c>
      <c r="U1982" s="147">
        <v>1244360</v>
      </c>
      <c r="V1982" s="147">
        <v>935960.11</v>
      </c>
      <c r="W1982" s="147">
        <v>714460.08</v>
      </c>
    </row>
    <row r="1983" spans="1:23">
      <c r="A1983" s="141" t="s">
        <v>3465</v>
      </c>
      <c r="B1983" s="141" t="s">
        <v>284</v>
      </c>
      <c r="C1983" s="141" t="s">
        <v>3464</v>
      </c>
      <c r="D1983" s="141" t="s">
        <v>3463</v>
      </c>
      <c r="E1983" s="141" t="s">
        <v>4314</v>
      </c>
      <c r="F1983" s="141" t="s">
        <v>4315</v>
      </c>
      <c r="G1983" s="141" t="s">
        <v>55</v>
      </c>
      <c r="H1983" s="141" t="s">
        <v>4078</v>
      </c>
      <c r="I1983" s="141" t="s">
        <v>3514</v>
      </c>
      <c r="J1983" s="141" t="s">
        <v>3600</v>
      </c>
      <c r="K1983" s="141" t="s">
        <v>192</v>
      </c>
      <c r="L1983" s="141" t="s">
        <v>4136</v>
      </c>
      <c r="M1983" s="141" t="s">
        <v>231</v>
      </c>
      <c r="N1983" s="141" t="s">
        <v>303</v>
      </c>
      <c r="O1983" s="141" t="s">
        <v>287</v>
      </c>
      <c r="P1983" s="141" t="s">
        <v>3282</v>
      </c>
      <c r="Q1983" s="141" t="s">
        <v>288</v>
      </c>
      <c r="R1983" s="141" t="s">
        <v>3468</v>
      </c>
      <c r="S1983" s="148" t="s">
        <v>3280</v>
      </c>
      <c r="T1983" s="147">
        <v>225000</v>
      </c>
      <c r="U1983" s="147">
        <v>605352</v>
      </c>
      <c r="V1983" s="147">
        <v>489104.1</v>
      </c>
      <c r="W1983" s="147">
        <v>489104.1</v>
      </c>
    </row>
    <row r="1984" spans="1:23">
      <c r="A1984" s="141" t="s">
        <v>3465</v>
      </c>
      <c r="B1984" s="141" t="s">
        <v>284</v>
      </c>
      <c r="C1984" s="141" t="s">
        <v>3464</v>
      </c>
      <c r="D1984" s="141" t="s">
        <v>3463</v>
      </c>
      <c r="E1984" s="141" t="s">
        <v>4314</v>
      </c>
      <c r="F1984" s="141" t="s">
        <v>4315</v>
      </c>
      <c r="G1984" s="141" t="s">
        <v>55</v>
      </c>
      <c r="H1984" s="141" t="s">
        <v>4078</v>
      </c>
      <c r="I1984" s="141" t="s">
        <v>3514</v>
      </c>
      <c r="J1984" s="141" t="s">
        <v>3600</v>
      </c>
      <c r="K1984" s="141" t="s">
        <v>192</v>
      </c>
      <c r="L1984" s="141" t="s">
        <v>4136</v>
      </c>
      <c r="M1984" s="141" t="s">
        <v>232</v>
      </c>
      <c r="N1984" s="141" t="s">
        <v>303</v>
      </c>
      <c r="O1984" s="141" t="s">
        <v>287</v>
      </c>
      <c r="P1984" s="141" t="s">
        <v>3282</v>
      </c>
      <c r="Q1984" s="141" t="s">
        <v>288</v>
      </c>
      <c r="R1984" s="141" t="s">
        <v>3468</v>
      </c>
      <c r="S1984" s="148" t="s">
        <v>3280</v>
      </c>
      <c r="T1984" s="147">
        <v>3260000</v>
      </c>
      <c r="U1984" s="147">
        <v>3053753</v>
      </c>
      <c r="V1984" s="147">
        <v>381486</v>
      </c>
      <c r="W1984" s="147">
        <v>381486</v>
      </c>
    </row>
    <row r="1985" spans="1:23">
      <c r="A1985" s="141" t="s">
        <v>3465</v>
      </c>
      <c r="B1985" s="141" t="s">
        <v>284</v>
      </c>
      <c r="C1985" s="141" t="s">
        <v>3464</v>
      </c>
      <c r="D1985" s="141" t="s">
        <v>3463</v>
      </c>
      <c r="E1985" s="141" t="s">
        <v>4314</v>
      </c>
      <c r="F1985" s="141" t="s">
        <v>4315</v>
      </c>
      <c r="G1985" s="141" t="s">
        <v>55</v>
      </c>
      <c r="H1985" s="141" t="s">
        <v>4078</v>
      </c>
      <c r="I1985" s="141" t="s">
        <v>3514</v>
      </c>
      <c r="J1985" s="141" t="s">
        <v>3600</v>
      </c>
      <c r="K1985" s="141" t="s">
        <v>192</v>
      </c>
      <c r="L1985" s="141" t="s">
        <v>4136</v>
      </c>
      <c r="M1985" s="141" t="s">
        <v>233</v>
      </c>
      <c r="N1985" s="141" t="s">
        <v>303</v>
      </c>
      <c r="O1985" s="141" t="s">
        <v>287</v>
      </c>
      <c r="P1985" s="141" t="s">
        <v>3282</v>
      </c>
      <c r="Q1985" s="141" t="s">
        <v>288</v>
      </c>
      <c r="R1985" s="141" t="s">
        <v>3468</v>
      </c>
      <c r="S1985" s="148" t="s">
        <v>3280</v>
      </c>
      <c r="T1985" s="147">
        <v>900000</v>
      </c>
      <c r="U1985" s="147">
        <v>900000</v>
      </c>
      <c r="V1985" s="147">
        <v>214386.01</v>
      </c>
      <c r="W1985" s="147">
        <v>214386.01</v>
      </c>
    </row>
    <row r="1986" spans="1:23">
      <c r="A1986" s="141" t="s">
        <v>3465</v>
      </c>
      <c r="B1986" s="141" t="s">
        <v>284</v>
      </c>
      <c r="C1986" s="141" t="s">
        <v>3464</v>
      </c>
      <c r="D1986" s="141" t="s">
        <v>3463</v>
      </c>
      <c r="E1986" s="141" t="s">
        <v>4314</v>
      </c>
      <c r="F1986" s="141" t="s">
        <v>4315</v>
      </c>
      <c r="G1986" s="141" t="s">
        <v>55</v>
      </c>
      <c r="H1986" s="141" t="s">
        <v>4078</v>
      </c>
      <c r="I1986" s="141" t="s">
        <v>3514</v>
      </c>
      <c r="J1986" s="141" t="s">
        <v>3600</v>
      </c>
      <c r="K1986" s="141" t="s">
        <v>192</v>
      </c>
      <c r="L1986" s="141" t="s">
        <v>4140</v>
      </c>
      <c r="M1986" s="141" t="s">
        <v>235</v>
      </c>
      <c r="N1986" s="141" t="s">
        <v>303</v>
      </c>
      <c r="O1986" s="141" t="s">
        <v>287</v>
      </c>
      <c r="P1986" s="141" t="s">
        <v>3282</v>
      </c>
      <c r="Q1986" s="141" t="s">
        <v>288</v>
      </c>
      <c r="R1986" s="141" t="s">
        <v>3468</v>
      </c>
      <c r="S1986" s="148" t="s">
        <v>3280</v>
      </c>
      <c r="T1986" s="147">
        <v>4800000</v>
      </c>
      <c r="U1986" s="147">
        <v>4805395</v>
      </c>
      <c r="V1986" s="147">
        <v>4805394.18</v>
      </c>
      <c r="W1986" s="147">
        <v>3496364.18</v>
      </c>
    </row>
    <row r="1987" spans="1:23">
      <c r="A1987" s="141" t="s">
        <v>3465</v>
      </c>
      <c r="B1987" s="141" t="s">
        <v>284</v>
      </c>
      <c r="C1987" s="141" t="s">
        <v>3464</v>
      </c>
      <c r="D1987" s="141" t="s">
        <v>3463</v>
      </c>
      <c r="E1987" s="141" t="s">
        <v>4314</v>
      </c>
      <c r="F1987" s="141" t="s">
        <v>4315</v>
      </c>
      <c r="G1987" s="141" t="s">
        <v>55</v>
      </c>
      <c r="H1987" s="141" t="s">
        <v>4078</v>
      </c>
      <c r="I1987" s="141" t="s">
        <v>3514</v>
      </c>
      <c r="J1987" s="141" t="s">
        <v>3600</v>
      </c>
      <c r="K1987" s="141" t="s">
        <v>192</v>
      </c>
      <c r="L1987" s="141" t="s">
        <v>4140</v>
      </c>
      <c r="M1987" s="141" t="s">
        <v>236</v>
      </c>
      <c r="N1987" s="141" t="s">
        <v>303</v>
      </c>
      <c r="O1987" s="141" t="s">
        <v>287</v>
      </c>
      <c r="P1987" s="141" t="s">
        <v>3282</v>
      </c>
      <c r="Q1987" s="141" t="s">
        <v>288</v>
      </c>
      <c r="R1987" s="141" t="s">
        <v>3468</v>
      </c>
      <c r="S1987" s="148" t="s">
        <v>3280</v>
      </c>
      <c r="T1987" s="147">
        <v>1015000</v>
      </c>
      <c r="U1987" s="147">
        <v>490000</v>
      </c>
      <c r="V1987" s="147">
        <v>99120</v>
      </c>
      <c r="W1987" s="147">
        <v>99120</v>
      </c>
    </row>
    <row r="1988" spans="1:23">
      <c r="A1988" s="141" t="s">
        <v>3465</v>
      </c>
      <c r="B1988" s="141" t="s">
        <v>284</v>
      </c>
      <c r="C1988" s="141" t="s">
        <v>3464</v>
      </c>
      <c r="D1988" s="141" t="s">
        <v>3463</v>
      </c>
      <c r="E1988" s="141" t="s">
        <v>4314</v>
      </c>
      <c r="F1988" s="141" t="s">
        <v>4315</v>
      </c>
      <c r="G1988" s="141" t="s">
        <v>55</v>
      </c>
      <c r="H1988" s="141" t="s">
        <v>4078</v>
      </c>
      <c r="I1988" s="141" t="s">
        <v>3514</v>
      </c>
      <c r="J1988" s="141" t="s">
        <v>3600</v>
      </c>
      <c r="K1988" s="141" t="s">
        <v>192</v>
      </c>
      <c r="L1988" s="141" t="s">
        <v>4140</v>
      </c>
      <c r="M1988" s="141" t="s">
        <v>237</v>
      </c>
      <c r="N1988" s="141" t="s">
        <v>303</v>
      </c>
      <c r="O1988" s="141" t="s">
        <v>287</v>
      </c>
      <c r="P1988" s="141" t="s">
        <v>3282</v>
      </c>
      <c r="Q1988" s="141" t="s">
        <v>288</v>
      </c>
      <c r="R1988" s="141" t="s">
        <v>3468</v>
      </c>
      <c r="S1988" s="148" t="s">
        <v>3280</v>
      </c>
      <c r="T1988" s="147">
        <v>5314366</v>
      </c>
      <c r="U1988" s="147">
        <v>1350958</v>
      </c>
      <c r="V1988" s="147">
        <v>1075094.76</v>
      </c>
      <c r="W1988" s="147">
        <v>1075094.76</v>
      </c>
    </row>
    <row r="1989" spans="1:23">
      <c r="A1989" s="141" t="s">
        <v>3465</v>
      </c>
      <c r="B1989" s="141" t="s">
        <v>284</v>
      </c>
      <c r="C1989" s="141" t="s">
        <v>3464</v>
      </c>
      <c r="D1989" s="141" t="s">
        <v>3463</v>
      </c>
      <c r="E1989" s="141" t="s">
        <v>4314</v>
      </c>
      <c r="F1989" s="141" t="s">
        <v>4315</v>
      </c>
      <c r="G1989" s="141" t="s">
        <v>55</v>
      </c>
      <c r="H1989" s="141" t="s">
        <v>4078</v>
      </c>
      <c r="I1989" s="141" t="s">
        <v>3514</v>
      </c>
      <c r="J1989" s="141" t="s">
        <v>3600</v>
      </c>
      <c r="K1989" s="141" t="s">
        <v>192</v>
      </c>
      <c r="L1989" s="141" t="s">
        <v>4140</v>
      </c>
      <c r="M1989" s="141" t="s">
        <v>239</v>
      </c>
      <c r="N1989" s="141" t="s">
        <v>303</v>
      </c>
      <c r="O1989" s="141" t="s">
        <v>287</v>
      </c>
      <c r="P1989" s="141" t="s">
        <v>3282</v>
      </c>
      <c r="Q1989" s="141" t="s">
        <v>288</v>
      </c>
      <c r="R1989" s="141" t="s">
        <v>3468</v>
      </c>
      <c r="S1989" s="148" t="s">
        <v>3280</v>
      </c>
      <c r="T1989" s="147">
        <v>0</v>
      </c>
      <c r="U1989" s="147">
        <v>14138</v>
      </c>
      <c r="V1989" s="147">
        <v>4450.2</v>
      </c>
      <c r="W1989" s="147">
        <v>4450.2</v>
      </c>
    </row>
    <row r="1990" spans="1:23">
      <c r="A1990" s="141" t="s">
        <v>3465</v>
      </c>
      <c r="B1990" s="141" t="s">
        <v>284</v>
      </c>
      <c r="C1990" s="141" t="s">
        <v>3464</v>
      </c>
      <c r="D1990" s="141" t="s">
        <v>3463</v>
      </c>
      <c r="E1990" s="141" t="s">
        <v>4314</v>
      </c>
      <c r="F1990" s="141" t="s">
        <v>4315</v>
      </c>
      <c r="G1990" s="141" t="s">
        <v>55</v>
      </c>
      <c r="H1990" s="141" t="s">
        <v>4078</v>
      </c>
      <c r="I1990" s="141" t="s">
        <v>3514</v>
      </c>
      <c r="J1990" s="141" t="s">
        <v>3600</v>
      </c>
      <c r="K1990" s="141" t="s">
        <v>192</v>
      </c>
      <c r="L1990" s="141" t="s">
        <v>4140</v>
      </c>
      <c r="M1990" s="141" t="s">
        <v>240</v>
      </c>
      <c r="N1990" s="141" t="s">
        <v>303</v>
      </c>
      <c r="O1990" s="141" t="s">
        <v>287</v>
      </c>
      <c r="P1990" s="141" t="s">
        <v>3282</v>
      </c>
      <c r="Q1990" s="141" t="s">
        <v>288</v>
      </c>
      <c r="R1990" s="141" t="s">
        <v>3468</v>
      </c>
      <c r="S1990" s="148" t="s">
        <v>3280</v>
      </c>
      <c r="T1990" s="147">
        <v>150000</v>
      </c>
      <c r="U1990" s="147">
        <v>684561</v>
      </c>
      <c r="V1990" s="147">
        <v>582069.97</v>
      </c>
      <c r="W1990" s="147">
        <v>582069.97</v>
      </c>
    </row>
    <row r="1991" spans="1:23">
      <c r="A1991" s="141" t="s">
        <v>3465</v>
      </c>
      <c r="B1991" s="141" t="s">
        <v>284</v>
      </c>
      <c r="C1991" s="141" t="s">
        <v>3464</v>
      </c>
      <c r="D1991" s="141" t="s">
        <v>3463</v>
      </c>
      <c r="E1991" s="141" t="s">
        <v>4314</v>
      </c>
      <c r="F1991" s="141" t="s">
        <v>4315</v>
      </c>
      <c r="G1991" s="141" t="s">
        <v>55</v>
      </c>
      <c r="H1991" s="141" t="s">
        <v>4078</v>
      </c>
      <c r="I1991" s="141" t="s">
        <v>3514</v>
      </c>
      <c r="J1991" s="141" t="s">
        <v>3600</v>
      </c>
      <c r="K1991" s="141" t="s">
        <v>192</v>
      </c>
      <c r="L1991" s="141" t="s">
        <v>4140</v>
      </c>
      <c r="M1991" s="141" t="s">
        <v>241</v>
      </c>
      <c r="N1991" s="141" t="s">
        <v>303</v>
      </c>
      <c r="O1991" s="141" t="s">
        <v>287</v>
      </c>
      <c r="P1991" s="141" t="s">
        <v>3282</v>
      </c>
      <c r="Q1991" s="141" t="s">
        <v>288</v>
      </c>
      <c r="R1991" s="141" t="s">
        <v>3468</v>
      </c>
      <c r="S1991" s="148" t="s">
        <v>3280</v>
      </c>
      <c r="T1991" s="147">
        <v>6231554</v>
      </c>
      <c r="U1991" s="147">
        <v>6252760</v>
      </c>
      <c r="V1991" s="147">
        <v>6021204.75</v>
      </c>
      <c r="W1991" s="147">
        <v>4521204.75</v>
      </c>
    </row>
    <row r="1992" spans="1:23">
      <c r="A1992" s="141" t="s">
        <v>3465</v>
      </c>
      <c r="B1992" s="141" t="s">
        <v>284</v>
      </c>
      <c r="C1992" s="141" t="s">
        <v>3464</v>
      </c>
      <c r="D1992" s="141" t="s">
        <v>3463</v>
      </c>
      <c r="E1992" s="141" t="s">
        <v>4314</v>
      </c>
      <c r="F1992" s="141" t="s">
        <v>4315</v>
      </c>
      <c r="G1992" s="141" t="s">
        <v>55</v>
      </c>
      <c r="H1992" s="141" t="s">
        <v>4078</v>
      </c>
      <c r="I1992" s="141" t="s">
        <v>3514</v>
      </c>
      <c r="J1992" s="141" t="s">
        <v>3600</v>
      </c>
      <c r="K1992" s="141" t="s">
        <v>192</v>
      </c>
      <c r="L1992" s="141" t="s">
        <v>4140</v>
      </c>
      <c r="M1992" s="141" t="s">
        <v>243</v>
      </c>
      <c r="N1992" s="141" t="s">
        <v>303</v>
      </c>
      <c r="O1992" s="141" t="s">
        <v>287</v>
      </c>
      <c r="P1992" s="141" t="s">
        <v>3282</v>
      </c>
      <c r="Q1992" s="141" t="s">
        <v>288</v>
      </c>
      <c r="R1992" s="141" t="s">
        <v>3468</v>
      </c>
      <c r="S1992" s="148" t="s">
        <v>3280</v>
      </c>
      <c r="T1992" s="147">
        <v>500000</v>
      </c>
      <c r="U1992" s="147">
        <v>2177848</v>
      </c>
      <c r="V1992" s="147">
        <v>1723884.12</v>
      </c>
      <c r="W1992" s="147">
        <v>1468094.12</v>
      </c>
    </row>
    <row r="1993" spans="1:23">
      <c r="A1993" s="141" t="s">
        <v>3465</v>
      </c>
      <c r="B1993" s="141" t="s">
        <v>284</v>
      </c>
      <c r="C1993" s="141" t="s">
        <v>3464</v>
      </c>
      <c r="D1993" s="141" t="s">
        <v>3463</v>
      </c>
      <c r="E1993" s="141" t="s">
        <v>4314</v>
      </c>
      <c r="F1993" s="141" t="s">
        <v>4315</v>
      </c>
      <c r="G1993" s="141" t="s">
        <v>55</v>
      </c>
      <c r="H1993" s="141" t="s">
        <v>4100</v>
      </c>
      <c r="I1993" s="141" t="s">
        <v>3498</v>
      </c>
      <c r="J1993" s="141" t="s">
        <v>154</v>
      </c>
      <c r="K1993" s="141" t="s">
        <v>160</v>
      </c>
      <c r="L1993" s="141" t="s">
        <v>4136</v>
      </c>
      <c r="M1993" s="141" t="s">
        <v>225</v>
      </c>
      <c r="N1993" s="141" t="s">
        <v>303</v>
      </c>
      <c r="O1993" s="141" t="s">
        <v>287</v>
      </c>
      <c r="P1993" s="141" t="s">
        <v>3282</v>
      </c>
      <c r="Q1993" s="141" t="s">
        <v>288</v>
      </c>
      <c r="R1993" s="141" t="s">
        <v>3468</v>
      </c>
      <c r="S1993" s="148" t="s">
        <v>3280</v>
      </c>
      <c r="T1993" s="147">
        <v>5963885</v>
      </c>
      <c r="U1993" s="147">
        <v>4649959.0599999996</v>
      </c>
      <c r="V1993" s="147">
        <v>3995330.16</v>
      </c>
      <c r="W1993" s="147">
        <v>3038114.16</v>
      </c>
    </row>
    <row r="1994" spans="1:23">
      <c r="A1994" s="141" t="s">
        <v>3465</v>
      </c>
      <c r="B1994" s="141" t="s">
        <v>284</v>
      </c>
      <c r="C1994" s="141" t="s">
        <v>3464</v>
      </c>
      <c r="D1994" s="141" t="s">
        <v>3463</v>
      </c>
      <c r="E1994" s="141" t="s">
        <v>4314</v>
      </c>
      <c r="F1994" s="141" t="s">
        <v>4315</v>
      </c>
      <c r="G1994" s="141" t="s">
        <v>55</v>
      </c>
      <c r="H1994" s="141" t="s">
        <v>4100</v>
      </c>
      <c r="I1994" s="141" t="s">
        <v>3498</v>
      </c>
      <c r="J1994" s="141" t="s">
        <v>154</v>
      </c>
      <c r="K1994" s="141" t="s">
        <v>160</v>
      </c>
      <c r="L1994" s="141" t="s">
        <v>4136</v>
      </c>
      <c r="M1994" s="141" t="s">
        <v>226</v>
      </c>
      <c r="N1994" s="141" t="s">
        <v>303</v>
      </c>
      <c r="O1994" s="141" t="s">
        <v>287</v>
      </c>
      <c r="P1994" s="141" t="s">
        <v>3282</v>
      </c>
      <c r="Q1994" s="141" t="s">
        <v>288</v>
      </c>
      <c r="R1994" s="141" t="s">
        <v>3468</v>
      </c>
      <c r="S1994" s="148" t="s">
        <v>3280</v>
      </c>
      <c r="T1994" s="147">
        <v>470000</v>
      </c>
      <c r="U1994" s="147">
        <v>470000</v>
      </c>
      <c r="V1994" s="147">
        <v>420000</v>
      </c>
      <c r="W1994" s="147">
        <v>280000</v>
      </c>
    </row>
    <row r="1995" spans="1:23">
      <c r="A1995" s="141" t="s">
        <v>3465</v>
      </c>
      <c r="B1995" s="141" t="s">
        <v>284</v>
      </c>
      <c r="C1995" s="141" t="s">
        <v>3464</v>
      </c>
      <c r="D1995" s="141" t="s">
        <v>3463</v>
      </c>
      <c r="E1995" s="141" t="s">
        <v>4314</v>
      </c>
      <c r="F1995" s="141" t="s">
        <v>4315</v>
      </c>
      <c r="G1995" s="141" t="s">
        <v>55</v>
      </c>
      <c r="H1995" s="141" t="s">
        <v>4100</v>
      </c>
      <c r="I1995" s="141" t="s">
        <v>3498</v>
      </c>
      <c r="J1995" s="141" t="s">
        <v>154</v>
      </c>
      <c r="K1995" s="141" t="s">
        <v>160</v>
      </c>
      <c r="L1995" s="141" t="s">
        <v>4136</v>
      </c>
      <c r="M1995" s="141" t="s">
        <v>227</v>
      </c>
      <c r="N1995" s="141" t="s">
        <v>303</v>
      </c>
      <c r="O1995" s="141" t="s">
        <v>287</v>
      </c>
      <c r="P1995" s="141" t="s">
        <v>3282</v>
      </c>
      <c r="Q1995" s="141" t="s">
        <v>288</v>
      </c>
      <c r="R1995" s="141" t="s">
        <v>3468</v>
      </c>
      <c r="S1995" s="148" t="s">
        <v>3280</v>
      </c>
      <c r="T1995" s="147">
        <v>4983892</v>
      </c>
      <c r="U1995" s="147">
        <v>4983892</v>
      </c>
      <c r="V1995" s="147">
        <v>4983892</v>
      </c>
      <c r="W1995" s="147">
        <v>3736325</v>
      </c>
    </row>
    <row r="1996" spans="1:23">
      <c r="A1996" s="141" t="s">
        <v>3465</v>
      </c>
      <c r="B1996" s="141" t="s">
        <v>284</v>
      </c>
      <c r="C1996" s="141" t="s">
        <v>3464</v>
      </c>
      <c r="D1996" s="141" t="s">
        <v>3463</v>
      </c>
      <c r="E1996" s="141" t="s">
        <v>4314</v>
      </c>
      <c r="F1996" s="141" t="s">
        <v>4315</v>
      </c>
      <c r="G1996" s="141" t="s">
        <v>55</v>
      </c>
      <c r="H1996" s="141" t="s">
        <v>4100</v>
      </c>
      <c r="I1996" s="141" t="s">
        <v>3498</v>
      </c>
      <c r="J1996" s="141" t="s">
        <v>154</v>
      </c>
      <c r="K1996" s="141" t="s">
        <v>160</v>
      </c>
      <c r="L1996" s="141" t="s">
        <v>4136</v>
      </c>
      <c r="M1996" s="141" t="s">
        <v>228</v>
      </c>
      <c r="N1996" s="141" t="s">
        <v>303</v>
      </c>
      <c r="O1996" s="141" t="s">
        <v>287</v>
      </c>
      <c r="P1996" s="141" t="s">
        <v>3282</v>
      </c>
      <c r="Q1996" s="141" t="s">
        <v>288</v>
      </c>
      <c r="R1996" s="141" t="s">
        <v>3468</v>
      </c>
      <c r="S1996" s="148" t="s">
        <v>3280</v>
      </c>
      <c r="T1996" s="147">
        <v>150000</v>
      </c>
      <c r="U1996" s="147">
        <v>150000</v>
      </c>
      <c r="V1996" s="147">
        <v>0</v>
      </c>
      <c r="W1996" s="147">
        <v>0</v>
      </c>
    </row>
    <row r="1997" spans="1:23">
      <c r="A1997" s="141" t="s">
        <v>3465</v>
      </c>
      <c r="B1997" s="141" t="s">
        <v>284</v>
      </c>
      <c r="C1997" s="141" t="s">
        <v>3464</v>
      </c>
      <c r="D1997" s="141" t="s">
        <v>3463</v>
      </c>
      <c r="E1997" s="141" t="s">
        <v>4314</v>
      </c>
      <c r="F1997" s="141" t="s">
        <v>4315</v>
      </c>
      <c r="G1997" s="141" t="s">
        <v>55</v>
      </c>
      <c r="H1997" s="141" t="s">
        <v>4100</v>
      </c>
      <c r="I1997" s="141" t="s">
        <v>3498</v>
      </c>
      <c r="J1997" s="141" t="s">
        <v>154</v>
      </c>
      <c r="K1997" s="141" t="s">
        <v>160</v>
      </c>
      <c r="L1997" s="141" t="s">
        <v>4136</v>
      </c>
      <c r="M1997" s="141" t="s">
        <v>229</v>
      </c>
      <c r="N1997" s="141" t="s">
        <v>303</v>
      </c>
      <c r="O1997" s="141" t="s">
        <v>287</v>
      </c>
      <c r="P1997" s="141" t="s">
        <v>3282</v>
      </c>
      <c r="Q1997" s="141" t="s">
        <v>288</v>
      </c>
      <c r="R1997" s="141" t="s">
        <v>3468</v>
      </c>
      <c r="S1997" s="148" t="s">
        <v>3280</v>
      </c>
      <c r="T1997" s="147">
        <v>460204</v>
      </c>
      <c r="U1997" s="147">
        <v>456608</v>
      </c>
      <c r="V1997" s="147">
        <v>264615</v>
      </c>
      <c r="W1997" s="147">
        <v>264615</v>
      </c>
    </row>
    <row r="1998" spans="1:23">
      <c r="A1998" s="141" t="s">
        <v>3465</v>
      </c>
      <c r="B1998" s="141" t="s">
        <v>284</v>
      </c>
      <c r="C1998" s="141" t="s">
        <v>3464</v>
      </c>
      <c r="D1998" s="141" t="s">
        <v>3463</v>
      </c>
      <c r="E1998" s="141" t="s">
        <v>4314</v>
      </c>
      <c r="F1998" s="141" t="s">
        <v>4315</v>
      </c>
      <c r="G1998" s="141" t="s">
        <v>55</v>
      </c>
      <c r="H1998" s="141" t="s">
        <v>4100</v>
      </c>
      <c r="I1998" s="141" t="s">
        <v>3498</v>
      </c>
      <c r="J1998" s="141" t="s">
        <v>154</v>
      </c>
      <c r="K1998" s="141" t="s">
        <v>160</v>
      </c>
      <c r="L1998" s="141" t="s">
        <v>4136</v>
      </c>
      <c r="M1998" s="141" t="s">
        <v>230</v>
      </c>
      <c r="N1998" s="141" t="s">
        <v>303</v>
      </c>
      <c r="O1998" s="141" t="s">
        <v>287</v>
      </c>
      <c r="P1998" s="141" t="s">
        <v>3282</v>
      </c>
      <c r="Q1998" s="141" t="s">
        <v>288</v>
      </c>
      <c r="R1998" s="141" t="s">
        <v>3468</v>
      </c>
      <c r="S1998" s="148" t="s">
        <v>3280</v>
      </c>
      <c r="T1998" s="147">
        <v>802066</v>
      </c>
      <c r="U1998" s="147">
        <v>880286.94</v>
      </c>
      <c r="V1998" s="147">
        <v>880286.94</v>
      </c>
      <c r="W1998" s="147">
        <v>880286.94</v>
      </c>
    </row>
    <row r="1999" spans="1:23">
      <c r="A1999" s="141" t="s">
        <v>3465</v>
      </c>
      <c r="B1999" s="141" t="s">
        <v>284</v>
      </c>
      <c r="C1999" s="141" t="s">
        <v>3464</v>
      </c>
      <c r="D1999" s="141" t="s">
        <v>3463</v>
      </c>
      <c r="E1999" s="141" t="s">
        <v>4314</v>
      </c>
      <c r="F1999" s="141" t="s">
        <v>4315</v>
      </c>
      <c r="G1999" s="141" t="s">
        <v>55</v>
      </c>
      <c r="H1999" s="141" t="s">
        <v>4100</v>
      </c>
      <c r="I1999" s="141" t="s">
        <v>3498</v>
      </c>
      <c r="J1999" s="141" t="s">
        <v>154</v>
      </c>
      <c r="K1999" s="141" t="s">
        <v>160</v>
      </c>
      <c r="L1999" s="141" t="s">
        <v>4136</v>
      </c>
      <c r="M1999" s="141" t="s">
        <v>231</v>
      </c>
      <c r="N1999" s="141" t="s">
        <v>303</v>
      </c>
      <c r="O1999" s="141" t="s">
        <v>287</v>
      </c>
      <c r="P1999" s="141" t="s">
        <v>3282</v>
      </c>
      <c r="Q1999" s="141" t="s">
        <v>288</v>
      </c>
      <c r="R1999" s="141" t="s">
        <v>3468</v>
      </c>
      <c r="S1999" s="148" t="s">
        <v>3280</v>
      </c>
      <c r="T1999" s="147">
        <v>253020</v>
      </c>
      <c r="U1999" s="147">
        <v>91520</v>
      </c>
      <c r="V1999" s="147">
        <v>89999.83</v>
      </c>
      <c r="W1999" s="147">
        <v>89999.83</v>
      </c>
    </row>
    <row r="2000" spans="1:23">
      <c r="A2000" s="141" t="s">
        <v>3465</v>
      </c>
      <c r="B2000" s="141" t="s">
        <v>284</v>
      </c>
      <c r="C2000" s="141" t="s">
        <v>3464</v>
      </c>
      <c r="D2000" s="141" t="s">
        <v>3463</v>
      </c>
      <c r="E2000" s="141" t="s">
        <v>4314</v>
      </c>
      <c r="F2000" s="141" t="s">
        <v>4315</v>
      </c>
      <c r="G2000" s="141" t="s">
        <v>55</v>
      </c>
      <c r="H2000" s="141" t="s">
        <v>4100</v>
      </c>
      <c r="I2000" s="141" t="s">
        <v>3498</v>
      </c>
      <c r="J2000" s="141" t="s">
        <v>154</v>
      </c>
      <c r="K2000" s="141" t="s">
        <v>160</v>
      </c>
      <c r="L2000" s="141" t="s">
        <v>4136</v>
      </c>
      <c r="M2000" s="141" t="s">
        <v>232</v>
      </c>
      <c r="N2000" s="141" t="s">
        <v>303</v>
      </c>
      <c r="O2000" s="141" t="s">
        <v>287</v>
      </c>
      <c r="P2000" s="141" t="s">
        <v>3282</v>
      </c>
      <c r="Q2000" s="141" t="s">
        <v>288</v>
      </c>
      <c r="R2000" s="141" t="s">
        <v>3468</v>
      </c>
      <c r="S2000" s="148" t="s">
        <v>3280</v>
      </c>
      <c r="T2000" s="147">
        <v>83753</v>
      </c>
      <c r="U2000" s="147">
        <v>83753</v>
      </c>
      <c r="V2000" s="147">
        <v>83752.320000000007</v>
      </c>
      <c r="W2000" s="147">
        <v>55834.879999999997</v>
      </c>
    </row>
    <row r="2001" spans="1:23">
      <c r="A2001" s="141" t="s">
        <v>3465</v>
      </c>
      <c r="B2001" s="141" t="s">
        <v>284</v>
      </c>
      <c r="C2001" s="141" t="s">
        <v>3464</v>
      </c>
      <c r="D2001" s="141" t="s">
        <v>3463</v>
      </c>
      <c r="E2001" s="141" t="s">
        <v>4314</v>
      </c>
      <c r="F2001" s="141" t="s">
        <v>4315</v>
      </c>
      <c r="G2001" s="141" t="s">
        <v>55</v>
      </c>
      <c r="H2001" s="141" t="s">
        <v>4100</v>
      </c>
      <c r="I2001" s="141" t="s">
        <v>3498</v>
      </c>
      <c r="J2001" s="141" t="s">
        <v>154</v>
      </c>
      <c r="K2001" s="141" t="s">
        <v>160</v>
      </c>
      <c r="L2001" s="141" t="s">
        <v>4140</v>
      </c>
      <c r="M2001" s="141" t="s">
        <v>235</v>
      </c>
      <c r="N2001" s="141" t="s">
        <v>303</v>
      </c>
      <c r="O2001" s="141" t="s">
        <v>287</v>
      </c>
      <c r="P2001" s="141" t="s">
        <v>3282</v>
      </c>
      <c r="Q2001" s="141" t="s">
        <v>288</v>
      </c>
      <c r="R2001" s="141" t="s">
        <v>3468</v>
      </c>
      <c r="S2001" s="148" t="s">
        <v>3280</v>
      </c>
      <c r="T2001" s="147">
        <v>9920223</v>
      </c>
      <c r="U2001" s="147">
        <v>10866436</v>
      </c>
      <c r="V2001" s="147">
        <v>8507079.2599999998</v>
      </c>
      <c r="W2001" s="147">
        <v>8507079.2599999998</v>
      </c>
    </row>
    <row r="2002" spans="1:23">
      <c r="A2002" s="141" t="s">
        <v>3465</v>
      </c>
      <c r="B2002" s="141" t="s">
        <v>284</v>
      </c>
      <c r="C2002" s="141" t="s">
        <v>3464</v>
      </c>
      <c r="D2002" s="141" t="s">
        <v>3463</v>
      </c>
      <c r="E2002" s="141" t="s">
        <v>4314</v>
      </c>
      <c r="F2002" s="141" t="s">
        <v>4315</v>
      </c>
      <c r="G2002" s="141" t="s">
        <v>55</v>
      </c>
      <c r="H2002" s="141" t="s">
        <v>4100</v>
      </c>
      <c r="I2002" s="141" t="s">
        <v>3498</v>
      </c>
      <c r="J2002" s="141" t="s">
        <v>154</v>
      </c>
      <c r="K2002" s="141" t="s">
        <v>160</v>
      </c>
      <c r="L2002" s="141" t="s">
        <v>4140</v>
      </c>
      <c r="M2002" s="141" t="s">
        <v>236</v>
      </c>
      <c r="N2002" s="141" t="s">
        <v>303</v>
      </c>
      <c r="O2002" s="141" t="s">
        <v>287</v>
      </c>
      <c r="P2002" s="141" t="s">
        <v>3282</v>
      </c>
      <c r="Q2002" s="141" t="s">
        <v>288</v>
      </c>
      <c r="R2002" s="141" t="s">
        <v>3468</v>
      </c>
      <c r="S2002" s="148" t="s">
        <v>3280</v>
      </c>
      <c r="T2002" s="147">
        <v>1800000</v>
      </c>
      <c r="U2002" s="147">
        <v>4722254.96</v>
      </c>
      <c r="V2002" s="147">
        <v>4002465.96</v>
      </c>
      <c r="W2002" s="147">
        <v>4002465.95</v>
      </c>
    </row>
    <row r="2003" spans="1:23">
      <c r="A2003" s="141" t="s">
        <v>3465</v>
      </c>
      <c r="B2003" s="141" t="s">
        <v>284</v>
      </c>
      <c r="C2003" s="141" t="s">
        <v>3464</v>
      </c>
      <c r="D2003" s="141" t="s">
        <v>3463</v>
      </c>
      <c r="E2003" s="141" t="s">
        <v>4314</v>
      </c>
      <c r="F2003" s="141" t="s">
        <v>4315</v>
      </c>
      <c r="G2003" s="141" t="s">
        <v>55</v>
      </c>
      <c r="H2003" s="141" t="s">
        <v>4100</v>
      </c>
      <c r="I2003" s="141" t="s">
        <v>3498</v>
      </c>
      <c r="J2003" s="141" t="s">
        <v>154</v>
      </c>
      <c r="K2003" s="141" t="s">
        <v>160</v>
      </c>
      <c r="L2003" s="141" t="s">
        <v>4140</v>
      </c>
      <c r="M2003" s="141" t="s">
        <v>237</v>
      </c>
      <c r="N2003" s="141" t="s">
        <v>303</v>
      </c>
      <c r="O2003" s="141" t="s">
        <v>287</v>
      </c>
      <c r="P2003" s="141" t="s">
        <v>3282</v>
      </c>
      <c r="Q2003" s="141" t="s">
        <v>288</v>
      </c>
      <c r="R2003" s="141" t="s">
        <v>3468</v>
      </c>
      <c r="S2003" s="148" t="s">
        <v>3280</v>
      </c>
      <c r="T2003" s="147">
        <v>300000</v>
      </c>
      <c r="U2003" s="147">
        <v>934323</v>
      </c>
      <c r="V2003" s="147">
        <v>658434.99</v>
      </c>
      <c r="W2003" s="147">
        <v>658434.99</v>
      </c>
    </row>
    <row r="2004" spans="1:23">
      <c r="A2004" s="141" t="s">
        <v>3465</v>
      </c>
      <c r="B2004" s="141" t="s">
        <v>284</v>
      </c>
      <c r="C2004" s="141" t="s">
        <v>3464</v>
      </c>
      <c r="D2004" s="141" t="s">
        <v>3463</v>
      </c>
      <c r="E2004" s="141" t="s">
        <v>4314</v>
      </c>
      <c r="F2004" s="141" t="s">
        <v>4315</v>
      </c>
      <c r="G2004" s="141" t="s">
        <v>55</v>
      </c>
      <c r="H2004" s="141" t="s">
        <v>4100</v>
      </c>
      <c r="I2004" s="141" t="s">
        <v>3498</v>
      </c>
      <c r="J2004" s="141" t="s">
        <v>154</v>
      </c>
      <c r="K2004" s="141" t="s">
        <v>160</v>
      </c>
      <c r="L2004" s="141" t="s">
        <v>4140</v>
      </c>
      <c r="M2004" s="141" t="s">
        <v>238</v>
      </c>
      <c r="N2004" s="141" t="s">
        <v>303</v>
      </c>
      <c r="O2004" s="141" t="s">
        <v>287</v>
      </c>
      <c r="P2004" s="141" t="s">
        <v>3282</v>
      </c>
      <c r="Q2004" s="141" t="s">
        <v>288</v>
      </c>
      <c r="R2004" s="141" t="s">
        <v>3468</v>
      </c>
      <c r="S2004" s="148" t="s">
        <v>3280</v>
      </c>
      <c r="T2004" s="147">
        <v>13092</v>
      </c>
      <c r="U2004" s="147">
        <v>60394</v>
      </c>
      <c r="V2004" s="147">
        <v>60392.5</v>
      </c>
      <c r="W2004" s="147">
        <v>60392.5</v>
      </c>
    </row>
    <row r="2005" spans="1:23">
      <c r="A2005" s="141" t="s">
        <v>3465</v>
      </c>
      <c r="B2005" s="141" t="s">
        <v>284</v>
      </c>
      <c r="C2005" s="141" t="s">
        <v>3464</v>
      </c>
      <c r="D2005" s="141" t="s">
        <v>3463</v>
      </c>
      <c r="E2005" s="141" t="s">
        <v>4314</v>
      </c>
      <c r="F2005" s="141" t="s">
        <v>4315</v>
      </c>
      <c r="G2005" s="141" t="s">
        <v>55</v>
      </c>
      <c r="H2005" s="141" t="s">
        <v>4100</v>
      </c>
      <c r="I2005" s="141" t="s">
        <v>3498</v>
      </c>
      <c r="J2005" s="141" t="s">
        <v>154</v>
      </c>
      <c r="K2005" s="141" t="s">
        <v>160</v>
      </c>
      <c r="L2005" s="141" t="s">
        <v>4140</v>
      </c>
      <c r="M2005" s="141" t="s">
        <v>239</v>
      </c>
      <c r="N2005" s="141" t="s">
        <v>303</v>
      </c>
      <c r="O2005" s="141" t="s">
        <v>287</v>
      </c>
      <c r="P2005" s="141" t="s">
        <v>3282</v>
      </c>
      <c r="Q2005" s="141" t="s">
        <v>288</v>
      </c>
      <c r="R2005" s="141" t="s">
        <v>3468</v>
      </c>
      <c r="S2005" s="148" t="s">
        <v>3280</v>
      </c>
      <c r="T2005" s="147">
        <v>200000</v>
      </c>
      <c r="U2005" s="147">
        <v>238055</v>
      </c>
      <c r="V2005" s="147">
        <v>186054.19</v>
      </c>
      <c r="W2005" s="147">
        <v>186054.19</v>
      </c>
    </row>
    <row r="2006" spans="1:23">
      <c r="A2006" s="141" t="s">
        <v>3465</v>
      </c>
      <c r="B2006" s="141" t="s">
        <v>284</v>
      </c>
      <c r="C2006" s="141" t="s">
        <v>3464</v>
      </c>
      <c r="D2006" s="141" t="s">
        <v>3463</v>
      </c>
      <c r="E2006" s="141" t="s">
        <v>4314</v>
      </c>
      <c r="F2006" s="141" t="s">
        <v>4315</v>
      </c>
      <c r="G2006" s="141" t="s">
        <v>55</v>
      </c>
      <c r="H2006" s="141" t="s">
        <v>4100</v>
      </c>
      <c r="I2006" s="141" t="s">
        <v>3498</v>
      </c>
      <c r="J2006" s="141" t="s">
        <v>154</v>
      </c>
      <c r="K2006" s="141" t="s">
        <v>160</v>
      </c>
      <c r="L2006" s="141" t="s">
        <v>4140</v>
      </c>
      <c r="M2006" s="141" t="s">
        <v>240</v>
      </c>
      <c r="N2006" s="141" t="s">
        <v>303</v>
      </c>
      <c r="O2006" s="141" t="s">
        <v>287</v>
      </c>
      <c r="P2006" s="141" t="s">
        <v>3282</v>
      </c>
      <c r="Q2006" s="141" t="s">
        <v>288</v>
      </c>
      <c r="R2006" s="141" t="s">
        <v>3468</v>
      </c>
      <c r="S2006" s="148" t="s">
        <v>3280</v>
      </c>
      <c r="T2006" s="147">
        <v>700000</v>
      </c>
      <c r="U2006" s="147">
        <v>493958.27</v>
      </c>
      <c r="V2006" s="147">
        <v>199834.77</v>
      </c>
      <c r="W2006" s="147">
        <v>199834.77</v>
      </c>
    </row>
    <row r="2007" spans="1:23">
      <c r="A2007" s="141" t="s">
        <v>3465</v>
      </c>
      <c r="B2007" s="141" t="s">
        <v>284</v>
      </c>
      <c r="C2007" s="141" t="s">
        <v>3464</v>
      </c>
      <c r="D2007" s="141" t="s">
        <v>3463</v>
      </c>
      <c r="E2007" s="141" t="s">
        <v>4314</v>
      </c>
      <c r="F2007" s="141" t="s">
        <v>4315</v>
      </c>
      <c r="G2007" s="141" t="s">
        <v>55</v>
      </c>
      <c r="H2007" s="141" t="s">
        <v>4100</v>
      </c>
      <c r="I2007" s="141" t="s">
        <v>3498</v>
      </c>
      <c r="J2007" s="141" t="s">
        <v>154</v>
      </c>
      <c r="K2007" s="141" t="s">
        <v>160</v>
      </c>
      <c r="L2007" s="141" t="s">
        <v>4140</v>
      </c>
      <c r="M2007" s="141" t="s">
        <v>241</v>
      </c>
      <c r="N2007" s="141" t="s">
        <v>303</v>
      </c>
      <c r="O2007" s="141" t="s">
        <v>287</v>
      </c>
      <c r="P2007" s="141" t="s">
        <v>3282</v>
      </c>
      <c r="Q2007" s="141" t="s">
        <v>288</v>
      </c>
      <c r="R2007" s="141" t="s">
        <v>3468</v>
      </c>
      <c r="S2007" s="148" t="s">
        <v>3280</v>
      </c>
      <c r="T2007" s="147">
        <v>10486200</v>
      </c>
      <c r="U2007" s="147">
        <v>10704634</v>
      </c>
      <c r="V2007" s="147">
        <v>10502434</v>
      </c>
      <c r="W2007" s="147">
        <v>7952434</v>
      </c>
    </row>
    <row r="2008" spans="1:23">
      <c r="A2008" s="141" t="s">
        <v>3465</v>
      </c>
      <c r="B2008" s="141" t="s">
        <v>284</v>
      </c>
      <c r="C2008" s="141" t="s">
        <v>3464</v>
      </c>
      <c r="D2008" s="141" t="s">
        <v>3463</v>
      </c>
      <c r="E2008" s="141" t="s">
        <v>4314</v>
      </c>
      <c r="F2008" s="141" t="s">
        <v>4315</v>
      </c>
      <c r="G2008" s="141" t="s">
        <v>55</v>
      </c>
      <c r="H2008" s="141" t="s">
        <v>4100</v>
      </c>
      <c r="I2008" s="141" t="s">
        <v>3498</v>
      </c>
      <c r="J2008" s="141" t="s">
        <v>154</v>
      </c>
      <c r="K2008" s="141" t="s">
        <v>160</v>
      </c>
      <c r="L2008" s="141" t="s">
        <v>4140</v>
      </c>
      <c r="M2008" s="141" t="s">
        <v>243</v>
      </c>
      <c r="N2008" s="141" t="s">
        <v>303</v>
      </c>
      <c r="O2008" s="141" t="s">
        <v>287</v>
      </c>
      <c r="P2008" s="141" t="s">
        <v>3282</v>
      </c>
      <c r="Q2008" s="141" t="s">
        <v>288</v>
      </c>
      <c r="R2008" s="141" t="s">
        <v>3468</v>
      </c>
      <c r="S2008" s="148" t="s">
        <v>3280</v>
      </c>
      <c r="T2008" s="147">
        <v>890000</v>
      </c>
      <c r="U2008" s="147">
        <v>1725400.77</v>
      </c>
      <c r="V2008" s="147">
        <v>1176570.76</v>
      </c>
      <c r="W2008" s="147">
        <v>1176570.76</v>
      </c>
    </row>
    <row r="2009" spans="1:23">
      <c r="A2009" s="141" t="s">
        <v>3465</v>
      </c>
      <c r="B2009" s="141" t="s">
        <v>284</v>
      </c>
      <c r="C2009" s="141" t="s">
        <v>3464</v>
      </c>
      <c r="D2009" s="141" t="s">
        <v>3463</v>
      </c>
      <c r="E2009" s="141" t="s">
        <v>4314</v>
      </c>
      <c r="F2009" s="141" t="s">
        <v>4315</v>
      </c>
      <c r="G2009" s="141" t="s">
        <v>55</v>
      </c>
      <c r="H2009" s="141" t="s">
        <v>4122</v>
      </c>
      <c r="I2009" s="141" t="s">
        <v>3514</v>
      </c>
      <c r="J2009" s="141" t="s">
        <v>3600</v>
      </c>
      <c r="K2009" s="141" t="s">
        <v>195</v>
      </c>
      <c r="L2009" s="141" t="s">
        <v>4136</v>
      </c>
      <c r="M2009" s="141" t="s">
        <v>229</v>
      </c>
      <c r="N2009" s="141" t="s">
        <v>303</v>
      </c>
      <c r="O2009" s="141" t="s">
        <v>287</v>
      </c>
      <c r="P2009" s="141" t="s">
        <v>3282</v>
      </c>
      <c r="Q2009" s="141" t="s">
        <v>288</v>
      </c>
      <c r="R2009" s="141" t="s">
        <v>3468</v>
      </c>
      <c r="S2009" s="148" t="s">
        <v>3280</v>
      </c>
      <c r="T2009" s="147">
        <v>1512000</v>
      </c>
      <c r="U2009" s="147">
        <v>1512000</v>
      </c>
      <c r="V2009" s="147">
        <v>1512000</v>
      </c>
      <c r="W2009" s="147">
        <v>1115629.1599999999</v>
      </c>
    </row>
    <row r="2010" spans="1:23">
      <c r="A2010" s="141" t="s">
        <v>3465</v>
      </c>
      <c r="B2010" s="141" t="s">
        <v>284</v>
      </c>
      <c r="C2010" s="141" t="s">
        <v>3464</v>
      </c>
      <c r="D2010" s="141" t="s">
        <v>3463</v>
      </c>
      <c r="E2010" s="141" t="s">
        <v>4314</v>
      </c>
      <c r="F2010" s="141" t="s">
        <v>4315</v>
      </c>
      <c r="G2010" s="141" t="s">
        <v>55</v>
      </c>
      <c r="H2010" s="141" t="s">
        <v>4122</v>
      </c>
      <c r="I2010" s="141" t="s">
        <v>3514</v>
      </c>
      <c r="J2010" s="141" t="s">
        <v>3600</v>
      </c>
      <c r="K2010" s="141" t="s">
        <v>195</v>
      </c>
      <c r="L2010" s="141" t="s">
        <v>4136</v>
      </c>
      <c r="M2010" s="141" t="s">
        <v>232</v>
      </c>
      <c r="N2010" s="141" t="s">
        <v>303</v>
      </c>
      <c r="O2010" s="141" t="s">
        <v>287</v>
      </c>
      <c r="P2010" s="141" t="s">
        <v>3282</v>
      </c>
      <c r="Q2010" s="141" t="s">
        <v>288</v>
      </c>
      <c r="R2010" s="141" t="s">
        <v>3468</v>
      </c>
      <c r="S2010" s="148" t="s">
        <v>3280</v>
      </c>
      <c r="T2010" s="147">
        <v>0</v>
      </c>
      <c r="U2010" s="147">
        <v>217210.48</v>
      </c>
      <c r="V2010" s="147">
        <v>217210</v>
      </c>
      <c r="W2010" s="147">
        <v>217210</v>
      </c>
    </row>
    <row r="2011" spans="1:23">
      <c r="A2011" s="141" t="s">
        <v>3465</v>
      </c>
      <c r="B2011" s="141" t="s">
        <v>284</v>
      </c>
      <c r="C2011" s="141" t="s">
        <v>3464</v>
      </c>
      <c r="D2011" s="141" t="s">
        <v>3463</v>
      </c>
      <c r="E2011" s="141" t="s">
        <v>4314</v>
      </c>
      <c r="F2011" s="141" t="s">
        <v>4315</v>
      </c>
      <c r="G2011" s="141" t="s">
        <v>55</v>
      </c>
      <c r="H2011" s="141" t="s">
        <v>4122</v>
      </c>
      <c r="I2011" s="141" t="s">
        <v>3514</v>
      </c>
      <c r="J2011" s="141" t="s">
        <v>3600</v>
      </c>
      <c r="K2011" s="141" t="s">
        <v>195</v>
      </c>
      <c r="L2011" s="141" t="s">
        <v>4140</v>
      </c>
      <c r="M2011" s="141" t="s">
        <v>235</v>
      </c>
      <c r="N2011" s="141" t="s">
        <v>303</v>
      </c>
      <c r="O2011" s="141" t="s">
        <v>287</v>
      </c>
      <c r="P2011" s="141" t="s">
        <v>3282</v>
      </c>
      <c r="Q2011" s="141" t="s">
        <v>288</v>
      </c>
      <c r="R2011" s="141" t="s">
        <v>3468</v>
      </c>
      <c r="S2011" s="148" t="s">
        <v>3280</v>
      </c>
      <c r="T2011" s="147">
        <v>5165640</v>
      </c>
      <c r="U2011" s="147">
        <v>5165640</v>
      </c>
      <c r="V2011" s="147">
        <v>5165640</v>
      </c>
      <c r="W2011" s="147">
        <v>3874230</v>
      </c>
    </row>
    <row r="2012" spans="1:23">
      <c r="A2012" s="141" t="s">
        <v>3465</v>
      </c>
      <c r="B2012" s="141" t="s">
        <v>284</v>
      </c>
      <c r="C2012" s="141" t="s">
        <v>3464</v>
      </c>
      <c r="D2012" s="141" t="s">
        <v>3463</v>
      </c>
      <c r="E2012" s="141" t="s">
        <v>4314</v>
      </c>
      <c r="F2012" s="141" t="s">
        <v>4315</v>
      </c>
      <c r="G2012" s="141" t="s">
        <v>55</v>
      </c>
      <c r="H2012" s="141" t="s">
        <v>4122</v>
      </c>
      <c r="I2012" s="141" t="s">
        <v>3514</v>
      </c>
      <c r="J2012" s="141" t="s">
        <v>3600</v>
      </c>
      <c r="K2012" s="141" t="s">
        <v>195</v>
      </c>
      <c r="L2012" s="141" t="s">
        <v>4140</v>
      </c>
      <c r="M2012" s="141" t="s">
        <v>236</v>
      </c>
      <c r="N2012" s="141" t="s">
        <v>303</v>
      </c>
      <c r="O2012" s="141" t="s">
        <v>287</v>
      </c>
      <c r="P2012" s="141" t="s">
        <v>3282</v>
      </c>
      <c r="Q2012" s="141" t="s">
        <v>288</v>
      </c>
      <c r="R2012" s="141" t="s">
        <v>3468</v>
      </c>
      <c r="S2012" s="148" t="s">
        <v>3280</v>
      </c>
      <c r="T2012" s="147">
        <v>2400000</v>
      </c>
      <c r="U2012" s="147">
        <v>2113810</v>
      </c>
      <c r="V2012" s="147">
        <v>2104485.14</v>
      </c>
      <c r="W2012" s="147">
        <v>2104485.14</v>
      </c>
    </row>
    <row r="2013" spans="1:23">
      <c r="A2013" s="141" t="s">
        <v>3465</v>
      </c>
      <c r="B2013" s="141" t="s">
        <v>284</v>
      </c>
      <c r="C2013" s="141" t="s">
        <v>3464</v>
      </c>
      <c r="D2013" s="141" t="s">
        <v>3463</v>
      </c>
      <c r="E2013" s="141" t="s">
        <v>4314</v>
      </c>
      <c r="F2013" s="141" t="s">
        <v>4315</v>
      </c>
      <c r="G2013" s="141" t="s">
        <v>55</v>
      </c>
      <c r="H2013" s="141" t="s">
        <v>4122</v>
      </c>
      <c r="I2013" s="141" t="s">
        <v>3514</v>
      </c>
      <c r="J2013" s="141" t="s">
        <v>3600</v>
      </c>
      <c r="K2013" s="141" t="s">
        <v>195</v>
      </c>
      <c r="L2013" s="141" t="s">
        <v>4140</v>
      </c>
      <c r="M2013" s="141" t="s">
        <v>237</v>
      </c>
      <c r="N2013" s="141" t="s">
        <v>303</v>
      </c>
      <c r="O2013" s="141" t="s">
        <v>287</v>
      </c>
      <c r="P2013" s="141" t="s">
        <v>3282</v>
      </c>
      <c r="Q2013" s="141" t="s">
        <v>288</v>
      </c>
      <c r="R2013" s="141" t="s">
        <v>3468</v>
      </c>
      <c r="S2013" s="148" t="s">
        <v>3280</v>
      </c>
      <c r="T2013" s="147">
        <v>525947</v>
      </c>
      <c r="U2013" s="147">
        <v>261831.52</v>
      </c>
      <c r="V2013" s="147">
        <v>170002.6</v>
      </c>
      <c r="W2013" s="147">
        <v>170002.6</v>
      </c>
    </row>
    <row r="2014" spans="1:23">
      <c r="A2014" s="141" t="s">
        <v>3465</v>
      </c>
      <c r="B2014" s="141" t="s">
        <v>284</v>
      </c>
      <c r="C2014" s="141" t="s">
        <v>3464</v>
      </c>
      <c r="D2014" s="141" t="s">
        <v>3463</v>
      </c>
      <c r="E2014" s="141" t="s">
        <v>4314</v>
      </c>
      <c r="F2014" s="141" t="s">
        <v>4315</v>
      </c>
      <c r="G2014" s="141" t="s">
        <v>55</v>
      </c>
      <c r="H2014" s="141" t="s">
        <v>4122</v>
      </c>
      <c r="I2014" s="141" t="s">
        <v>3514</v>
      </c>
      <c r="J2014" s="141" t="s">
        <v>3600</v>
      </c>
      <c r="K2014" s="141" t="s">
        <v>195</v>
      </c>
      <c r="L2014" s="141" t="s">
        <v>4140</v>
      </c>
      <c r="M2014" s="141" t="s">
        <v>238</v>
      </c>
      <c r="N2014" s="141" t="s">
        <v>303</v>
      </c>
      <c r="O2014" s="141" t="s">
        <v>287</v>
      </c>
      <c r="P2014" s="141" t="s">
        <v>3282</v>
      </c>
      <c r="Q2014" s="141" t="s">
        <v>288</v>
      </c>
      <c r="R2014" s="141" t="s">
        <v>3468</v>
      </c>
      <c r="S2014" s="148" t="s">
        <v>3280</v>
      </c>
      <c r="T2014" s="147">
        <v>0</v>
      </c>
      <c r="U2014" s="147">
        <v>24337.5</v>
      </c>
      <c r="V2014" s="147">
        <v>0</v>
      </c>
      <c r="W2014" s="147">
        <v>0</v>
      </c>
    </row>
    <row r="2015" spans="1:23">
      <c r="A2015" s="141" t="s">
        <v>3465</v>
      </c>
      <c r="B2015" s="141" t="s">
        <v>284</v>
      </c>
      <c r="C2015" s="141" t="s">
        <v>3464</v>
      </c>
      <c r="D2015" s="141" t="s">
        <v>3463</v>
      </c>
      <c r="E2015" s="141" t="s">
        <v>4314</v>
      </c>
      <c r="F2015" s="141" t="s">
        <v>4315</v>
      </c>
      <c r="G2015" s="141" t="s">
        <v>55</v>
      </c>
      <c r="H2015" s="141" t="s">
        <v>4122</v>
      </c>
      <c r="I2015" s="141" t="s">
        <v>3514</v>
      </c>
      <c r="J2015" s="141" t="s">
        <v>3600</v>
      </c>
      <c r="K2015" s="141" t="s">
        <v>195</v>
      </c>
      <c r="L2015" s="141" t="s">
        <v>4140</v>
      </c>
      <c r="M2015" s="141" t="s">
        <v>241</v>
      </c>
      <c r="N2015" s="141" t="s">
        <v>303</v>
      </c>
      <c r="O2015" s="141" t="s">
        <v>287</v>
      </c>
      <c r="P2015" s="141" t="s">
        <v>3282</v>
      </c>
      <c r="Q2015" s="141" t="s">
        <v>288</v>
      </c>
      <c r="R2015" s="141" t="s">
        <v>3468</v>
      </c>
      <c r="S2015" s="148" t="s">
        <v>3280</v>
      </c>
      <c r="T2015" s="147">
        <v>1700000</v>
      </c>
      <c r="U2015" s="147">
        <v>1722567.5</v>
      </c>
      <c r="V2015" s="147">
        <v>1698000</v>
      </c>
      <c r="W2015" s="147">
        <v>1273500</v>
      </c>
    </row>
    <row r="2016" spans="1:23">
      <c r="A2016" s="141" t="s">
        <v>3465</v>
      </c>
      <c r="B2016" s="141" t="s">
        <v>284</v>
      </c>
      <c r="C2016" s="141" t="s">
        <v>3464</v>
      </c>
      <c r="D2016" s="141" t="s">
        <v>3463</v>
      </c>
      <c r="E2016" s="141" t="s">
        <v>4314</v>
      </c>
      <c r="F2016" s="141" t="s">
        <v>4315</v>
      </c>
      <c r="G2016" s="141" t="s">
        <v>55</v>
      </c>
      <c r="H2016" s="141" t="s">
        <v>4122</v>
      </c>
      <c r="I2016" s="141" t="s">
        <v>3514</v>
      </c>
      <c r="J2016" s="141" t="s">
        <v>3600</v>
      </c>
      <c r="K2016" s="141" t="s">
        <v>195</v>
      </c>
      <c r="L2016" s="141" t="s">
        <v>4140</v>
      </c>
      <c r="M2016" s="141" t="s">
        <v>243</v>
      </c>
      <c r="N2016" s="141" t="s">
        <v>303</v>
      </c>
      <c r="O2016" s="141" t="s">
        <v>287</v>
      </c>
      <c r="P2016" s="141" t="s">
        <v>3282</v>
      </c>
      <c r="Q2016" s="141" t="s">
        <v>288</v>
      </c>
      <c r="R2016" s="141" t="s">
        <v>3468</v>
      </c>
      <c r="S2016" s="148" t="s">
        <v>3280</v>
      </c>
      <c r="T2016" s="147">
        <v>380000</v>
      </c>
      <c r="U2016" s="147">
        <v>305000</v>
      </c>
      <c r="V2016" s="147">
        <v>194561.94</v>
      </c>
      <c r="W2016" s="147">
        <v>194561.94</v>
      </c>
    </row>
    <row r="2017" spans="1:23">
      <c r="A2017" s="141" t="s">
        <v>3465</v>
      </c>
      <c r="B2017" s="141" t="s">
        <v>284</v>
      </c>
      <c r="C2017" s="141" t="s">
        <v>3464</v>
      </c>
      <c r="D2017" s="141" t="s">
        <v>3463</v>
      </c>
      <c r="E2017" s="141" t="s">
        <v>4314</v>
      </c>
      <c r="F2017" s="141" t="s">
        <v>4315</v>
      </c>
      <c r="G2017" s="141" t="s">
        <v>56</v>
      </c>
      <c r="H2017" s="141" t="s">
        <v>4007</v>
      </c>
      <c r="I2017" s="141" t="s">
        <v>3492</v>
      </c>
      <c r="J2017" s="141" t="s">
        <v>102</v>
      </c>
      <c r="K2017" s="141" t="s">
        <v>103</v>
      </c>
      <c r="L2017" s="141" t="s">
        <v>4136</v>
      </c>
      <c r="M2017" s="141" t="s">
        <v>225</v>
      </c>
      <c r="N2017" s="141" t="s">
        <v>286</v>
      </c>
      <c r="O2017" s="141" t="s">
        <v>287</v>
      </c>
      <c r="P2017" s="141" t="s">
        <v>3282</v>
      </c>
      <c r="Q2017" s="141" t="s">
        <v>288</v>
      </c>
      <c r="R2017" s="141" t="s">
        <v>3468</v>
      </c>
      <c r="S2017" s="148" t="s">
        <v>3280</v>
      </c>
      <c r="T2017" s="147">
        <v>51480624</v>
      </c>
      <c r="U2017" s="147">
        <v>51480624</v>
      </c>
      <c r="V2017" s="147">
        <v>42343755.539999999</v>
      </c>
      <c r="W2017" s="147">
        <v>42343755.539999999</v>
      </c>
    </row>
    <row r="2018" spans="1:23">
      <c r="A2018" s="141" t="s">
        <v>3465</v>
      </c>
      <c r="B2018" s="141" t="s">
        <v>284</v>
      </c>
      <c r="C2018" s="141" t="s">
        <v>3464</v>
      </c>
      <c r="D2018" s="141" t="s">
        <v>3463</v>
      </c>
      <c r="E2018" s="141" t="s">
        <v>4314</v>
      </c>
      <c r="F2018" s="141" t="s">
        <v>4315</v>
      </c>
      <c r="G2018" s="141" t="s">
        <v>56</v>
      </c>
      <c r="H2018" s="141" t="s">
        <v>4007</v>
      </c>
      <c r="I2018" s="141" t="s">
        <v>3492</v>
      </c>
      <c r="J2018" s="141" t="s">
        <v>102</v>
      </c>
      <c r="K2018" s="141" t="s">
        <v>103</v>
      </c>
      <c r="L2018" s="141" t="s">
        <v>4136</v>
      </c>
      <c r="M2018" s="141" t="s">
        <v>226</v>
      </c>
      <c r="N2018" s="141" t="s">
        <v>286</v>
      </c>
      <c r="O2018" s="141" t="s">
        <v>287</v>
      </c>
      <c r="P2018" s="141" t="s">
        <v>3282</v>
      </c>
      <c r="Q2018" s="141" t="s">
        <v>288</v>
      </c>
      <c r="R2018" s="141" t="s">
        <v>3468</v>
      </c>
      <c r="S2018" s="148" t="s">
        <v>3280</v>
      </c>
      <c r="T2018" s="147">
        <v>35442307</v>
      </c>
      <c r="U2018" s="147">
        <v>175455132</v>
      </c>
      <c r="V2018" s="147">
        <v>174886256.78</v>
      </c>
      <c r="W2018" s="147">
        <v>158137040.13</v>
      </c>
    </row>
    <row r="2019" spans="1:23">
      <c r="A2019" s="141" t="s">
        <v>3465</v>
      </c>
      <c r="B2019" s="141" t="s">
        <v>284</v>
      </c>
      <c r="C2019" s="141" t="s">
        <v>3464</v>
      </c>
      <c r="D2019" s="141" t="s">
        <v>3463</v>
      </c>
      <c r="E2019" s="141" t="s">
        <v>4314</v>
      </c>
      <c r="F2019" s="141" t="s">
        <v>4315</v>
      </c>
      <c r="G2019" s="141" t="s">
        <v>56</v>
      </c>
      <c r="H2019" s="141" t="s">
        <v>4007</v>
      </c>
      <c r="I2019" s="141" t="s">
        <v>3492</v>
      </c>
      <c r="J2019" s="141" t="s">
        <v>102</v>
      </c>
      <c r="K2019" s="141" t="s">
        <v>103</v>
      </c>
      <c r="L2019" s="141" t="s">
        <v>4136</v>
      </c>
      <c r="M2019" s="141" t="s">
        <v>227</v>
      </c>
      <c r="N2019" s="141" t="s">
        <v>286</v>
      </c>
      <c r="O2019" s="141" t="s">
        <v>287</v>
      </c>
      <c r="P2019" s="141" t="s">
        <v>3282</v>
      </c>
      <c r="Q2019" s="141" t="s">
        <v>288</v>
      </c>
      <c r="R2019" s="141" t="s">
        <v>3468</v>
      </c>
      <c r="S2019" s="148" t="s">
        <v>3280</v>
      </c>
      <c r="T2019" s="147">
        <v>59910000</v>
      </c>
      <c r="U2019" s="147">
        <v>69177000</v>
      </c>
      <c r="V2019" s="147">
        <v>36061444.950000003</v>
      </c>
      <c r="W2019" s="147">
        <v>36061444.950000003</v>
      </c>
    </row>
    <row r="2020" spans="1:23">
      <c r="A2020" s="141" t="s">
        <v>3465</v>
      </c>
      <c r="B2020" s="141" t="s">
        <v>284</v>
      </c>
      <c r="C2020" s="141" t="s">
        <v>3464</v>
      </c>
      <c r="D2020" s="141" t="s">
        <v>3463</v>
      </c>
      <c r="E2020" s="141" t="s">
        <v>4314</v>
      </c>
      <c r="F2020" s="141" t="s">
        <v>4315</v>
      </c>
      <c r="G2020" s="141" t="s">
        <v>56</v>
      </c>
      <c r="H2020" s="141" t="s">
        <v>4007</v>
      </c>
      <c r="I2020" s="141" t="s">
        <v>3492</v>
      </c>
      <c r="J2020" s="141" t="s">
        <v>102</v>
      </c>
      <c r="K2020" s="141" t="s">
        <v>103</v>
      </c>
      <c r="L2020" s="141" t="s">
        <v>4136</v>
      </c>
      <c r="M2020" s="141" t="s">
        <v>228</v>
      </c>
      <c r="N2020" s="141" t="s">
        <v>286</v>
      </c>
      <c r="O2020" s="141" t="s">
        <v>287</v>
      </c>
      <c r="P2020" s="141" t="s">
        <v>3282</v>
      </c>
      <c r="Q2020" s="141" t="s">
        <v>288</v>
      </c>
      <c r="R2020" s="141" t="s">
        <v>3468</v>
      </c>
      <c r="S2020" s="148" t="s">
        <v>3280</v>
      </c>
      <c r="T2020" s="147">
        <v>139000000</v>
      </c>
      <c r="U2020" s="147">
        <v>69130000</v>
      </c>
      <c r="V2020" s="147">
        <v>65016707.93</v>
      </c>
      <c r="W2020" s="147">
        <v>53697538.630000003</v>
      </c>
    </row>
    <row r="2021" spans="1:23">
      <c r="A2021" s="141" t="s">
        <v>3465</v>
      </c>
      <c r="B2021" s="141" t="s">
        <v>284</v>
      </c>
      <c r="C2021" s="141" t="s">
        <v>3464</v>
      </c>
      <c r="D2021" s="141" t="s">
        <v>3463</v>
      </c>
      <c r="E2021" s="141" t="s">
        <v>4314</v>
      </c>
      <c r="F2021" s="141" t="s">
        <v>4315</v>
      </c>
      <c r="G2021" s="141" t="s">
        <v>56</v>
      </c>
      <c r="H2021" s="141" t="s">
        <v>4007</v>
      </c>
      <c r="I2021" s="141" t="s">
        <v>3492</v>
      </c>
      <c r="J2021" s="141" t="s">
        <v>102</v>
      </c>
      <c r="K2021" s="141" t="s">
        <v>103</v>
      </c>
      <c r="L2021" s="141" t="s">
        <v>4136</v>
      </c>
      <c r="M2021" s="141" t="s">
        <v>229</v>
      </c>
      <c r="N2021" s="141" t="s">
        <v>286</v>
      </c>
      <c r="O2021" s="141" t="s">
        <v>287</v>
      </c>
      <c r="P2021" s="141" t="s">
        <v>3282</v>
      </c>
      <c r="Q2021" s="141" t="s">
        <v>288</v>
      </c>
      <c r="R2021" s="141" t="s">
        <v>3468</v>
      </c>
      <c r="S2021" s="148" t="s">
        <v>3280</v>
      </c>
      <c r="T2021" s="147">
        <v>0</v>
      </c>
      <c r="U2021" s="147">
        <v>59547000</v>
      </c>
      <c r="V2021" s="147">
        <v>43947020.270000003</v>
      </c>
      <c r="W2021" s="147">
        <v>33595003.030000001</v>
      </c>
    </row>
    <row r="2022" spans="1:23">
      <c r="A2022" s="141" t="s">
        <v>3465</v>
      </c>
      <c r="B2022" s="141" t="s">
        <v>284</v>
      </c>
      <c r="C2022" s="141" t="s">
        <v>3464</v>
      </c>
      <c r="D2022" s="141" t="s">
        <v>3463</v>
      </c>
      <c r="E2022" s="141" t="s">
        <v>4314</v>
      </c>
      <c r="F2022" s="141" t="s">
        <v>4315</v>
      </c>
      <c r="G2022" s="141" t="s">
        <v>56</v>
      </c>
      <c r="H2022" s="141" t="s">
        <v>4007</v>
      </c>
      <c r="I2022" s="141" t="s">
        <v>3492</v>
      </c>
      <c r="J2022" s="141" t="s">
        <v>102</v>
      </c>
      <c r="K2022" s="141" t="s">
        <v>103</v>
      </c>
      <c r="L2022" s="141" t="s">
        <v>4136</v>
      </c>
      <c r="M2022" s="141" t="s">
        <v>230</v>
      </c>
      <c r="N2022" s="141" t="s">
        <v>286</v>
      </c>
      <c r="O2022" s="141" t="s">
        <v>287</v>
      </c>
      <c r="P2022" s="141" t="s">
        <v>3282</v>
      </c>
      <c r="Q2022" s="141" t="s">
        <v>288</v>
      </c>
      <c r="R2022" s="141" t="s">
        <v>3468</v>
      </c>
      <c r="S2022" s="148" t="s">
        <v>3280</v>
      </c>
      <c r="T2022" s="147">
        <v>35000000</v>
      </c>
      <c r="U2022" s="147">
        <v>152149633</v>
      </c>
      <c r="V2022" s="147">
        <v>25214772.800000001</v>
      </c>
      <c r="W2022" s="147">
        <v>25214772.800000001</v>
      </c>
    </row>
    <row r="2023" spans="1:23">
      <c r="A2023" s="141" t="s">
        <v>3465</v>
      </c>
      <c r="B2023" s="141" t="s">
        <v>284</v>
      </c>
      <c r="C2023" s="141" t="s">
        <v>3464</v>
      </c>
      <c r="D2023" s="141" t="s">
        <v>3463</v>
      </c>
      <c r="E2023" s="141" t="s">
        <v>4314</v>
      </c>
      <c r="F2023" s="141" t="s">
        <v>4315</v>
      </c>
      <c r="G2023" s="141" t="s">
        <v>56</v>
      </c>
      <c r="H2023" s="141" t="s">
        <v>4007</v>
      </c>
      <c r="I2023" s="141" t="s">
        <v>3492</v>
      </c>
      <c r="J2023" s="141" t="s">
        <v>102</v>
      </c>
      <c r="K2023" s="141" t="s">
        <v>103</v>
      </c>
      <c r="L2023" s="141" t="s">
        <v>4136</v>
      </c>
      <c r="M2023" s="141" t="s">
        <v>231</v>
      </c>
      <c r="N2023" s="141" t="s">
        <v>286</v>
      </c>
      <c r="O2023" s="141" t="s">
        <v>287</v>
      </c>
      <c r="P2023" s="141" t="s">
        <v>3282</v>
      </c>
      <c r="Q2023" s="141" t="s">
        <v>288</v>
      </c>
      <c r="R2023" s="141" t="s">
        <v>3468</v>
      </c>
      <c r="S2023" s="148" t="s">
        <v>3280</v>
      </c>
      <c r="T2023" s="147">
        <v>0</v>
      </c>
      <c r="U2023" s="147">
        <v>30334859.309999999</v>
      </c>
      <c r="V2023" s="147">
        <v>29575200.68</v>
      </c>
      <c r="W2023" s="147">
        <v>21489110.75</v>
      </c>
    </row>
    <row r="2024" spans="1:23">
      <c r="A2024" s="141" t="s">
        <v>3465</v>
      </c>
      <c r="B2024" s="141" t="s">
        <v>284</v>
      </c>
      <c r="C2024" s="141" t="s">
        <v>3464</v>
      </c>
      <c r="D2024" s="141" t="s">
        <v>3463</v>
      </c>
      <c r="E2024" s="141" t="s">
        <v>4314</v>
      </c>
      <c r="F2024" s="141" t="s">
        <v>4315</v>
      </c>
      <c r="G2024" s="141" t="s">
        <v>56</v>
      </c>
      <c r="H2024" s="141" t="s">
        <v>4007</v>
      </c>
      <c r="I2024" s="141" t="s">
        <v>3492</v>
      </c>
      <c r="J2024" s="141" t="s">
        <v>102</v>
      </c>
      <c r="K2024" s="141" t="s">
        <v>103</v>
      </c>
      <c r="L2024" s="141" t="s">
        <v>4136</v>
      </c>
      <c r="M2024" s="141" t="s">
        <v>232</v>
      </c>
      <c r="N2024" s="141" t="s">
        <v>286</v>
      </c>
      <c r="O2024" s="141" t="s">
        <v>287</v>
      </c>
      <c r="P2024" s="141" t="s">
        <v>3282</v>
      </c>
      <c r="Q2024" s="141" t="s">
        <v>288</v>
      </c>
      <c r="R2024" s="141" t="s">
        <v>3468</v>
      </c>
      <c r="S2024" s="148" t="s">
        <v>3280</v>
      </c>
      <c r="T2024" s="147">
        <v>594525000</v>
      </c>
      <c r="U2024" s="147">
        <v>434032175</v>
      </c>
      <c r="V2024" s="147">
        <v>399004077.00999999</v>
      </c>
      <c r="W2024" s="147">
        <v>374670471.81999999</v>
      </c>
    </row>
    <row r="2025" spans="1:23">
      <c r="A2025" s="141" t="s">
        <v>3465</v>
      </c>
      <c r="B2025" s="141" t="s">
        <v>284</v>
      </c>
      <c r="C2025" s="141" t="s">
        <v>3464</v>
      </c>
      <c r="D2025" s="141" t="s">
        <v>3463</v>
      </c>
      <c r="E2025" s="141" t="s">
        <v>4314</v>
      </c>
      <c r="F2025" s="141" t="s">
        <v>4315</v>
      </c>
      <c r="G2025" s="141" t="s">
        <v>56</v>
      </c>
      <c r="H2025" s="141" t="s">
        <v>4007</v>
      </c>
      <c r="I2025" s="141" t="s">
        <v>3492</v>
      </c>
      <c r="J2025" s="141" t="s">
        <v>102</v>
      </c>
      <c r="K2025" s="141" t="s">
        <v>103</v>
      </c>
      <c r="L2025" s="141" t="s">
        <v>4136</v>
      </c>
      <c r="M2025" s="141" t="s">
        <v>233</v>
      </c>
      <c r="N2025" s="141" t="s">
        <v>286</v>
      </c>
      <c r="O2025" s="141" t="s">
        <v>287</v>
      </c>
      <c r="P2025" s="141" t="s">
        <v>3282</v>
      </c>
      <c r="Q2025" s="141" t="s">
        <v>288</v>
      </c>
      <c r="R2025" s="141" t="s">
        <v>3468</v>
      </c>
      <c r="S2025" s="148" t="s">
        <v>3280</v>
      </c>
      <c r="T2025" s="147">
        <v>60000000</v>
      </c>
      <c r="U2025" s="147">
        <v>99353885</v>
      </c>
      <c r="V2025" s="147">
        <v>69426989.799999997</v>
      </c>
      <c r="W2025" s="147">
        <v>50073762.579999998</v>
      </c>
    </row>
    <row r="2026" spans="1:23">
      <c r="A2026" s="141" t="s">
        <v>3465</v>
      </c>
      <c r="B2026" s="141" t="s">
        <v>284</v>
      </c>
      <c r="C2026" s="141" t="s">
        <v>3464</v>
      </c>
      <c r="D2026" s="141" t="s">
        <v>3463</v>
      </c>
      <c r="E2026" s="141" t="s">
        <v>4314</v>
      </c>
      <c r="F2026" s="141" t="s">
        <v>4315</v>
      </c>
      <c r="G2026" s="141" t="s">
        <v>56</v>
      </c>
      <c r="H2026" s="141" t="s">
        <v>4007</v>
      </c>
      <c r="I2026" s="141" t="s">
        <v>3492</v>
      </c>
      <c r="J2026" s="141" t="s">
        <v>102</v>
      </c>
      <c r="K2026" s="141" t="s">
        <v>103</v>
      </c>
      <c r="L2026" s="141" t="s">
        <v>4140</v>
      </c>
      <c r="M2026" s="141" t="s">
        <v>235</v>
      </c>
      <c r="N2026" s="141" t="s">
        <v>286</v>
      </c>
      <c r="O2026" s="141" t="s">
        <v>287</v>
      </c>
      <c r="P2026" s="141" t="s">
        <v>3282</v>
      </c>
      <c r="Q2026" s="141" t="s">
        <v>288</v>
      </c>
      <c r="R2026" s="141" t="s">
        <v>3468</v>
      </c>
      <c r="S2026" s="148" t="s">
        <v>3280</v>
      </c>
      <c r="T2026" s="147">
        <v>0</v>
      </c>
      <c r="U2026" s="147">
        <v>26667000</v>
      </c>
      <c r="V2026" s="147">
        <v>25951701.5</v>
      </c>
      <c r="W2026" s="147">
        <v>12896242.289999999</v>
      </c>
    </row>
    <row r="2027" spans="1:23">
      <c r="A2027" s="141" t="s">
        <v>3465</v>
      </c>
      <c r="B2027" s="141" t="s">
        <v>284</v>
      </c>
      <c r="C2027" s="141" t="s">
        <v>3464</v>
      </c>
      <c r="D2027" s="141" t="s">
        <v>3463</v>
      </c>
      <c r="E2027" s="141" t="s">
        <v>4314</v>
      </c>
      <c r="F2027" s="141" t="s">
        <v>4315</v>
      </c>
      <c r="G2027" s="141" t="s">
        <v>56</v>
      </c>
      <c r="H2027" s="141" t="s">
        <v>4007</v>
      </c>
      <c r="I2027" s="141" t="s">
        <v>3492</v>
      </c>
      <c r="J2027" s="141" t="s">
        <v>102</v>
      </c>
      <c r="K2027" s="141" t="s">
        <v>103</v>
      </c>
      <c r="L2027" s="141" t="s">
        <v>4140</v>
      </c>
      <c r="M2027" s="141" t="s">
        <v>236</v>
      </c>
      <c r="N2027" s="141" t="s">
        <v>286</v>
      </c>
      <c r="O2027" s="141" t="s">
        <v>287</v>
      </c>
      <c r="P2027" s="141" t="s">
        <v>3282</v>
      </c>
      <c r="Q2027" s="141" t="s">
        <v>288</v>
      </c>
      <c r="R2027" s="141" t="s">
        <v>3468</v>
      </c>
      <c r="S2027" s="148" t="s">
        <v>3280</v>
      </c>
      <c r="T2027" s="147">
        <v>0</v>
      </c>
      <c r="U2027" s="147">
        <v>13062000</v>
      </c>
      <c r="V2027" s="147">
        <v>12123481.4</v>
      </c>
      <c r="W2027" s="147">
        <v>10847665.4</v>
      </c>
    </row>
    <row r="2028" spans="1:23">
      <c r="A2028" s="141" t="s">
        <v>3465</v>
      </c>
      <c r="B2028" s="141" t="s">
        <v>284</v>
      </c>
      <c r="C2028" s="141" t="s">
        <v>3464</v>
      </c>
      <c r="D2028" s="141" t="s">
        <v>3463</v>
      </c>
      <c r="E2028" s="141" t="s">
        <v>4314</v>
      </c>
      <c r="F2028" s="141" t="s">
        <v>4315</v>
      </c>
      <c r="G2028" s="141" t="s">
        <v>56</v>
      </c>
      <c r="H2028" s="141" t="s">
        <v>4007</v>
      </c>
      <c r="I2028" s="141" t="s">
        <v>3492</v>
      </c>
      <c r="J2028" s="141" t="s">
        <v>102</v>
      </c>
      <c r="K2028" s="141" t="s">
        <v>103</v>
      </c>
      <c r="L2028" s="141" t="s">
        <v>4140</v>
      </c>
      <c r="M2028" s="141" t="s">
        <v>237</v>
      </c>
      <c r="N2028" s="141" t="s">
        <v>286</v>
      </c>
      <c r="O2028" s="141" t="s">
        <v>287</v>
      </c>
      <c r="P2028" s="141" t="s">
        <v>3282</v>
      </c>
      <c r="Q2028" s="141" t="s">
        <v>288</v>
      </c>
      <c r="R2028" s="141" t="s">
        <v>3468</v>
      </c>
      <c r="S2028" s="148" t="s">
        <v>3280</v>
      </c>
      <c r="T2028" s="147">
        <v>5411050</v>
      </c>
      <c r="U2028" s="147">
        <v>4925000</v>
      </c>
      <c r="V2028" s="147">
        <v>4678304.0599999996</v>
      </c>
      <c r="W2028" s="147">
        <v>3807560.82</v>
      </c>
    </row>
    <row r="2029" spans="1:23">
      <c r="A2029" s="141" t="s">
        <v>3465</v>
      </c>
      <c r="B2029" s="141" t="s">
        <v>284</v>
      </c>
      <c r="C2029" s="141" t="s">
        <v>3464</v>
      </c>
      <c r="D2029" s="141" t="s">
        <v>3463</v>
      </c>
      <c r="E2029" s="141" t="s">
        <v>4314</v>
      </c>
      <c r="F2029" s="141" t="s">
        <v>4315</v>
      </c>
      <c r="G2029" s="141" t="s">
        <v>56</v>
      </c>
      <c r="H2029" s="141" t="s">
        <v>4007</v>
      </c>
      <c r="I2029" s="141" t="s">
        <v>3492</v>
      </c>
      <c r="J2029" s="141" t="s">
        <v>102</v>
      </c>
      <c r="K2029" s="141" t="s">
        <v>103</v>
      </c>
      <c r="L2029" s="141" t="s">
        <v>4140</v>
      </c>
      <c r="M2029" s="141" t="s">
        <v>238</v>
      </c>
      <c r="N2029" s="141" t="s">
        <v>286</v>
      </c>
      <c r="O2029" s="141" t="s">
        <v>287</v>
      </c>
      <c r="P2029" s="141" t="s">
        <v>3282</v>
      </c>
      <c r="Q2029" s="141" t="s">
        <v>288</v>
      </c>
      <c r="R2029" s="141" t="s">
        <v>3468</v>
      </c>
      <c r="S2029" s="148" t="s">
        <v>3280</v>
      </c>
      <c r="T2029" s="147">
        <v>0</v>
      </c>
      <c r="U2029" s="147">
        <v>500000</v>
      </c>
      <c r="V2029" s="147">
        <v>375836.22</v>
      </c>
      <c r="W2029" s="147">
        <v>375836.22</v>
      </c>
    </row>
    <row r="2030" spans="1:23">
      <c r="A2030" s="141" t="s">
        <v>3465</v>
      </c>
      <c r="B2030" s="141" t="s">
        <v>284</v>
      </c>
      <c r="C2030" s="141" t="s">
        <v>3464</v>
      </c>
      <c r="D2030" s="141" t="s">
        <v>3463</v>
      </c>
      <c r="E2030" s="141" t="s">
        <v>4314</v>
      </c>
      <c r="F2030" s="141" t="s">
        <v>4315</v>
      </c>
      <c r="G2030" s="141" t="s">
        <v>56</v>
      </c>
      <c r="H2030" s="141" t="s">
        <v>4007</v>
      </c>
      <c r="I2030" s="141" t="s">
        <v>3492</v>
      </c>
      <c r="J2030" s="141" t="s">
        <v>102</v>
      </c>
      <c r="K2030" s="141" t="s">
        <v>103</v>
      </c>
      <c r="L2030" s="141" t="s">
        <v>4140</v>
      </c>
      <c r="M2030" s="141" t="s">
        <v>239</v>
      </c>
      <c r="N2030" s="141" t="s">
        <v>286</v>
      </c>
      <c r="O2030" s="141" t="s">
        <v>287</v>
      </c>
      <c r="P2030" s="141" t="s">
        <v>3282</v>
      </c>
      <c r="Q2030" s="141" t="s">
        <v>288</v>
      </c>
      <c r="R2030" s="141" t="s">
        <v>3468</v>
      </c>
      <c r="S2030" s="148" t="s">
        <v>3280</v>
      </c>
      <c r="T2030" s="147">
        <v>215812</v>
      </c>
      <c r="U2030" s="147">
        <v>1650000</v>
      </c>
      <c r="V2030" s="147">
        <v>1280973.04</v>
      </c>
      <c r="W2030" s="147">
        <v>1280973.04</v>
      </c>
    </row>
    <row r="2031" spans="1:23">
      <c r="A2031" s="141" t="s">
        <v>3465</v>
      </c>
      <c r="B2031" s="141" t="s">
        <v>284</v>
      </c>
      <c r="C2031" s="141" t="s">
        <v>3464</v>
      </c>
      <c r="D2031" s="141" t="s">
        <v>3463</v>
      </c>
      <c r="E2031" s="141" t="s">
        <v>4314</v>
      </c>
      <c r="F2031" s="141" t="s">
        <v>4315</v>
      </c>
      <c r="G2031" s="141" t="s">
        <v>56</v>
      </c>
      <c r="H2031" s="141" t="s">
        <v>4007</v>
      </c>
      <c r="I2031" s="141" t="s">
        <v>3492</v>
      </c>
      <c r="J2031" s="141" t="s">
        <v>102</v>
      </c>
      <c r="K2031" s="141" t="s">
        <v>103</v>
      </c>
      <c r="L2031" s="141" t="s">
        <v>4140</v>
      </c>
      <c r="M2031" s="141" t="s">
        <v>240</v>
      </c>
      <c r="N2031" s="141" t="s">
        <v>286</v>
      </c>
      <c r="O2031" s="141" t="s">
        <v>287</v>
      </c>
      <c r="P2031" s="141" t="s">
        <v>3282</v>
      </c>
      <c r="Q2031" s="141" t="s">
        <v>288</v>
      </c>
      <c r="R2031" s="141" t="s">
        <v>3468</v>
      </c>
      <c r="S2031" s="148" t="s">
        <v>3280</v>
      </c>
      <c r="T2031" s="147">
        <v>0</v>
      </c>
      <c r="U2031" s="147">
        <v>2667300</v>
      </c>
      <c r="V2031" s="147">
        <v>1468643.28</v>
      </c>
      <c r="W2031" s="147">
        <v>1376382.37</v>
      </c>
    </row>
    <row r="2032" spans="1:23">
      <c r="A2032" s="141" t="s">
        <v>3465</v>
      </c>
      <c r="B2032" s="141" t="s">
        <v>284</v>
      </c>
      <c r="C2032" s="141" t="s">
        <v>3464</v>
      </c>
      <c r="D2032" s="141" t="s">
        <v>3463</v>
      </c>
      <c r="E2032" s="141" t="s">
        <v>4314</v>
      </c>
      <c r="F2032" s="141" t="s">
        <v>4315</v>
      </c>
      <c r="G2032" s="141" t="s">
        <v>56</v>
      </c>
      <c r="H2032" s="141" t="s">
        <v>4007</v>
      </c>
      <c r="I2032" s="141" t="s">
        <v>3492</v>
      </c>
      <c r="J2032" s="141" t="s">
        <v>102</v>
      </c>
      <c r="K2032" s="141" t="s">
        <v>103</v>
      </c>
      <c r="L2032" s="141" t="s">
        <v>4140</v>
      </c>
      <c r="M2032" s="141" t="s">
        <v>241</v>
      </c>
      <c r="N2032" s="141" t="s">
        <v>286</v>
      </c>
      <c r="O2032" s="141" t="s">
        <v>287</v>
      </c>
      <c r="P2032" s="141" t="s">
        <v>3282</v>
      </c>
      <c r="Q2032" s="141" t="s">
        <v>288</v>
      </c>
      <c r="R2032" s="141" t="s">
        <v>3468</v>
      </c>
      <c r="S2032" s="148" t="s">
        <v>3280</v>
      </c>
      <c r="T2032" s="147">
        <v>66215812</v>
      </c>
      <c r="U2032" s="147">
        <v>103699980</v>
      </c>
      <c r="V2032" s="147">
        <v>61950412.020000003</v>
      </c>
      <c r="W2032" s="147">
        <v>50564662.020000003</v>
      </c>
    </row>
    <row r="2033" spans="1:23">
      <c r="A2033" s="141" t="s">
        <v>3465</v>
      </c>
      <c r="B2033" s="141" t="s">
        <v>284</v>
      </c>
      <c r="C2033" s="141" t="s">
        <v>3464</v>
      </c>
      <c r="D2033" s="141" t="s">
        <v>3463</v>
      </c>
      <c r="E2033" s="141" t="s">
        <v>4314</v>
      </c>
      <c r="F2033" s="141" t="s">
        <v>4315</v>
      </c>
      <c r="G2033" s="141" t="s">
        <v>56</v>
      </c>
      <c r="H2033" s="141" t="s">
        <v>4007</v>
      </c>
      <c r="I2033" s="141" t="s">
        <v>3492</v>
      </c>
      <c r="J2033" s="141" t="s">
        <v>102</v>
      </c>
      <c r="K2033" s="141" t="s">
        <v>103</v>
      </c>
      <c r="L2033" s="141" t="s">
        <v>4140</v>
      </c>
      <c r="M2033" s="141" t="s">
        <v>243</v>
      </c>
      <c r="N2033" s="141" t="s">
        <v>286</v>
      </c>
      <c r="O2033" s="141" t="s">
        <v>287</v>
      </c>
      <c r="P2033" s="141" t="s">
        <v>3282</v>
      </c>
      <c r="Q2033" s="141" t="s">
        <v>288</v>
      </c>
      <c r="R2033" s="141" t="s">
        <v>3468</v>
      </c>
      <c r="S2033" s="148" t="s">
        <v>3280</v>
      </c>
      <c r="T2033" s="147">
        <v>37811961</v>
      </c>
      <c r="U2033" s="147">
        <v>98119700</v>
      </c>
      <c r="V2033" s="147">
        <v>33564289.57</v>
      </c>
      <c r="W2033" s="147">
        <v>22337499.579999998</v>
      </c>
    </row>
    <row r="2034" spans="1:23">
      <c r="A2034" s="141" t="s">
        <v>3465</v>
      </c>
      <c r="B2034" s="141" t="s">
        <v>284</v>
      </c>
      <c r="C2034" s="141" t="s">
        <v>3464</v>
      </c>
      <c r="D2034" s="141" t="s">
        <v>3463</v>
      </c>
      <c r="E2034" s="141" t="s">
        <v>4314</v>
      </c>
      <c r="F2034" s="141" t="s">
        <v>4315</v>
      </c>
      <c r="G2034" s="141" t="s">
        <v>56</v>
      </c>
      <c r="H2034" s="141" t="s">
        <v>4007</v>
      </c>
      <c r="I2034" s="141" t="s">
        <v>3492</v>
      </c>
      <c r="J2034" s="141" t="s">
        <v>102</v>
      </c>
      <c r="K2034" s="141" t="s">
        <v>104</v>
      </c>
      <c r="L2034" s="141" t="s">
        <v>4136</v>
      </c>
      <c r="M2034" s="141" t="s">
        <v>226</v>
      </c>
      <c r="N2034" s="141" t="s">
        <v>303</v>
      </c>
      <c r="O2034" s="141" t="s">
        <v>287</v>
      </c>
      <c r="P2034" s="141" t="s">
        <v>3282</v>
      </c>
      <c r="Q2034" s="141" t="s">
        <v>288</v>
      </c>
      <c r="R2034" s="141" t="s">
        <v>3468</v>
      </c>
      <c r="S2034" s="148" t="s">
        <v>3280</v>
      </c>
      <c r="T2034" s="147">
        <v>0</v>
      </c>
      <c r="U2034" s="147">
        <v>2900175</v>
      </c>
      <c r="V2034" s="147">
        <v>2000000</v>
      </c>
      <c r="W2034" s="147">
        <v>2000000</v>
      </c>
    </row>
    <row r="2035" spans="1:23">
      <c r="A2035" s="141" t="s">
        <v>3465</v>
      </c>
      <c r="B2035" s="141" t="s">
        <v>284</v>
      </c>
      <c r="C2035" s="141" t="s">
        <v>3464</v>
      </c>
      <c r="D2035" s="141" t="s">
        <v>3463</v>
      </c>
      <c r="E2035" s="141" t="s">
        <v>4314</v>
      </c>
      <c r="F2035" s="141" t="s">
        <v>4315</v>
      </c>
      <c r="G2035" s="141" t="s">
        <v>56</v>
      </c>
      <c r="H2035" s="141" t="s">
        <v>4007</v>
      </c>
      <c r="I2035" s="141" t="s">
        <v>3492</v>
      </c>
      <c r="J2035" s="141" t="s">
        <v>102</v>
      </c>
      <c r="K2035" s="141" t="s">
        <v>104</v>
      </c>
      <c r="L2035" s="141" t="s">
        <v>4136</v>
      </c>
      <c r="M2035" s="141" t="s">
        <v>227</v>
      </c>
      <c r="N2035" s="141" t="s">
        <v>303</v>
      </c>
      <c r="O2035" s="141" t="s">
        <v>287</v>
      </c>
      <c r="P2035" s="141" t="s">
        <v>3282</v>
      </c>
      <c r="Q2035" s="141" t="s">
        <v>288</v>
      </c>
      <c r="R2035" s="141" t="s">
        <v>3468</v>
      </c>
      <c r="S2035" s="148" t="s">
        <v>3280</v>
      </c>
      <c r="T2035" s="147">
        <v>633418466</v>
      </c>
      <c r="U2035" s="147">
        <v>757663194.91999996</v>
      </c>
      <c r="V2035" s="147">
        <v>598488648.97000003</v>
      </c>
      <c r="W2035" s="147">
        <v>595681593.13</v>
      </c>
    </row>
    <row r="2036" spans="1:23">
      <c r="A2036" s="141" t="s">
        <v>3465</v>
      </c>
      <c r="B2036" s="141" t="s">
        <v>284</v>
      </c>
      <c r="C2036" s="141" t="s">
        <v>3464</v>
      </c>
      <c r="D2036" s="141" t="s">
        <v>3463</v>
      </c>
      <c r="E2036" s="141" t="s">
        <v>4314</v>
      </c>
      <c r="F2036" s="141" t="s">
        <v>4315</v>
      </c>
      <c r="G2036" s="141" t="s">
        <v>56</v>
      </c>
      <c r="H2036" s="141" t="s">
        <v>4007</v>
      </c>
      <c r="I2036" s="141" t="s">
        <v>3492</v>
      </c>
      <c r="J2036" s="141" t="s">
        <v>102</v>
      </c>
      <c r="K2036" s="141" t="s">
        <v>104</v>
      </c>
      <c r="L2036" s="141" t="s">
        <v>4136</v>
      </c>
      <c r="M2036" s="141" t="s">
        <v>229</v>
      </c>
      <c r="N2036" s="141" t="s">
        <v>303</v>
      </c>
      <c r="O2036" s="141" t="s">
        <v>287</v>
      </c>
      <c r="P2036" s="141" t="s">
        <v>3282</v>
      </c>
      <c r="Q2036" s="141" t="s">
        <v>288</v>
      </c>
      <c r="R2036" s="141" t="s">
        <v>3468</v>
      </c>
      <c r="S2036" s="148" t="s">
        <v>3280</v>
      </c>
      <c r="T2036" s="147">
        <v>1636413587</v>
      </c>
      <c r="U2036" s="147">
        <v>1539823193.8199999</v>
      </c>
      <c r="V2036" s="147">
        <v>1250270313.46</v>
      </c>
      <c r="W2036" s="147">
        <v>1204556595.0599999</v>
      </c>
    </row>
    <row r="2037" spans="1:23">
      <c r="A2037" s="141" t="s">
        <v>3465</v>
      </c>
      <c r="B2037" s="141" t="s">
        <v>284</v>
      </c>
      <c r="C2037" s="141" t="s">
        <v>3464</v>
      </c>
      <c r="D2037" s="141" t="s">
        <v>3463</v>
      </c>
      <c r="E2037" s="141" t="s">
        <v>4314</v>
      </c>
      <c r="F2037" s="141" t="s">
        <v>4315</v>
      </c>
      <c r="G2037" s="141" t="s">
        <v>56</v>
      </c>
      <c r="H2037" s="141" t="s">
        <v>4007</v>
      </c>
      <c r="I2037" s="141" t="s">
        <v>3492</v>
      </c>
      <c r="J2037" s="141" t="s">
        <v>102</v>
      </c>
      <c r="K2037" s="141" t="s">
        <v>104</v>
      </c>
      <c r="L2037" s="141" t="s">
        <v>4136</v>
      </c>
      <c r="M2037" s="141" t="s">
        <v>230</v>
      </c>
      <c r="N2037" s="141" t="s">
        <v>303</v>
      </c>
      <c r="O2037" s="141" t="s">
        <v>287</v>
      </c>
      <c r="P2037" s="141" t="s">
        <v>3282</v>
      </c>
      <c r="Q2037" s="141" t="s">
        <v>288</v>
      </c>
      <c r="R2037" s="141" t="s">
        <v>3468</v>
      </c>
      <c r="S2037" s="148" t="s">
        <v>3280</v>
      </c>
      <c r="T2037" s="147">
        <v>364064513</v>
      </c>
      <c r="U2037" s="147">
        <v>390000000</v>
      </c>
      <c r="V2037" s="147">
        <v>388500751.88</v>
      </c>
      <c r="W2037" s="147">
        <v>388500751.88</v>
      </c>
    </row>
    <row r="2038" spans="1:23">
      <c r="A2038" s="141" t="s">
        <v>3465</v>
      </c>
      <c r="B2038" s="141" t="s">
        <v>284</v>
      </c>
      <c r="C2038" s="141" t="s">
        <v>3464</v>
      </c>
      <c r="D2038" s="141" t="s">
        <v>3463</v>
      </c>
      <c r="E2038" s="141" t="s">
        <v>4314</v>
      </c>
      <c r="F2038" s="141" t="s">
        <v>4315</v>
      </c>
      <c r="G2038" s="141" t="s">
        <v>56</v>
      </c>
      <c r="H2038" s="141" t="s">
        <v>4007</v>
      </c>
      <c r="I2038" s="141" t="s">
        <v>3492</v>
      </c>
      <c r="J2038" s="141" t="s">
        <v>102</v>
      </c>
      <c r="K2038" s="141" t="s">
        <v>104</v>
      </c>
      <c r="L2038" s="141" t="s">
        <v>4136</v>
      </c>
      <c r="M2038" s="141" t="s">
        <v>231</v>
      </c>
      <c r="N2038" s="141" t="s">
        <v>303</v>
      </c>
      <c r="O2038" s="141" t="s">
        <v>287</v>
      </c>
      <c r="P2038" s="141" t="s">
        <v>3282</v>
      </c>
      <c r="Q2038" s="141" t="s">
        <v>288</v>
      </c>
      <c r="R2038" s="141" t="s">
        <v>3468</v>
      </c>
      <c r="S2038" s="148" t="s">
        <v>3280</v>
      </c>
      <c r="T2038" s="147">
        <v>0</v>
      </c>
      <c r="U2038" s="147">
        <v>1786520</v>
      </c>
      <c r="V2038" s="147">
        <v>1786520</v>
      </c>
      <c r="W2038" s="147">
        <v>1786520</v>
      </c>
    </row>
    <row r="2039" spans="1:23">
      <c r="A2039" s="141" t="s">
        <v>3465</v>
      </c>
      <c r="B2039" s="141" t="s">
        <v>284</v>
      </c>
      <c r="C2039" s="141" t="s">
        <v>3464</v>
      </c>
      <c r="D2039" s="141" t="s">
        <v>3463</v>
      </c>
      <c r="E2039" s="141" t="s">
        <v>4314</v>
      </c>
      <c r="F2039" s="141" t="s">
        <v>4315</v>
      </c>
      <c r="G2039" s="141" t="s">
        <v>56</v>
      </c>
      <c r="H2039" s="141" t="s">
        <v>4007</v>
      </c>
      <c r="I2039" s="141" t="s">
        <v>3492</v>
      </c>
      <c r="J2039" s="141" t="s">
        <v>102</v>
      </c>
      <c r="K2039" s="141" t="s">
        <v>104</v>
      </c>
      <c r="L2039" s="141" t="s">
        <v>4140</v>
      </c>
      <c r="M2039" s="141" t="s">
        <v>237</v>
      </c>
      <c r="N2039" s="141" t="s">
        <v>303</v>
      </c>
      <c r="O2039" s="141" t="s">
        <v>287</v>
      </c>
      <c r="P2039" s="141" t="s">
        <v>3282</v>
      </c>
      <c r="Q2039" s="141" t="s">
        <v>288</v>
      </c>
      <c r="R2039" s="141" t="s">
        <v>3468</v>
      </c>
      <c r="S2039" s="148" t="s">
        <v>3280</v>
      </c>
      <c r="T2039" s="147">
        <v>890799485</v>
      </c>
      <c r="U2039" s="147">
        <v>956013282.60000002</v>
      </c>
      <c r="V2039" s="147">
        <v>724447821.63999999</v>
      </c>
      <c r="W2039" s="147">
        <v>721265872.58000004</v>
      </c>
    </row>
    <row r="2040" spans="1:23">
      <c r="A2040" s="141" t="s">
        <v>3465</v>
      </c>
      <c r="B2040" s="141" t="s">
        <v>284</v>
      </c>
      <c r="C2040" s="141" t="s">
        <v>3464</v>
      </c>
      <c r="D2040" s="141" t="s">
        <v>3463</v>
      </c>
      <c r="E2040" s="141" t="s">
        <v>4314</v>
      </c>
      <c r="F2040" s="141" t="s">
        <v>4315</v>
      </c>
      <c r="G2040" s="141" t="s">
        <v>56</v>
      </c>
      <c r="H2040" s="141" t="s">
        <v>4045</v>
      </c>
      <c r="I2040" s="141" t="s">
        <v>3492</v>
      </c>
      <c r="J2040" s="141" t="s">
        <v>102</v>
      </c>
      <c r="K2040" s="141" t="s">
        <v>103</v>
      </c>
      <c r="L2040" s="141" t="s">
        <v>4136</v>
      </c>
      <c r="M2040" s="141" t="s">
        <v>225</v>
      </c>
      <c r="N2040" s="141" t="s">
        <v>303</v>
      </c>
      <c r="O2040" s="141" t="s">
        <v>287</v>
      </c>
      <c r="P2040" s="141" t="s">
        <v>3282</v>
      </c>
      <c r="Q2040" s="141" t="s">
        <v>288</v>
      </c>
      <c r="R2040" s="141" t="s">
        <v>3468</v>
      </c>
      <c r="S2040" s="148" t="s">
        <v>3280</v>
      </c>
      <c r="T2040" s="147">
        <v>35200000</v>
      </c>
      <c r="U2040" s="147">
        <v>33953449</v>
      </c>
      <c r="V2040" s="147">
        <v>29413204.09</v>
      </c>
      <c r="W2040" s="147">
        <v>27185205.079999998</v>
      </c>
    </row>
    <row r="2041" spans="1:23">
      <c r="A2041" s="141" t="s">
        <v>3465</v>
      </c>
      <c r="B2041" s="141" t="s">
        <v>284</v>
      </c>
      <c r="C2041" s="141" t="s">
        <v>3464</v>
      </c>
      <c r="D2041" s="141" t="s">
        <v>3463</v>
      </c>
      <c r="E2041" s="141" t="s">
        <v>4314</v>
      </c>
      <c r="F2041" s="141" t="s">
        <v>4315</v>
      </c>
      <c r="G2041" s="141" t="s">
        <v>56</v>
      </c>
      <c r="H2041" s="141" t="s">
        <v>4045</v>
      </c>
      <c r="I2041" s="141" t="s">
        <v>3492</v>
      </c>
      <c r="J2041" s="141" t="s">
        <v>102</v>
      </c>
      <c r="K2041" s="141" t="s">
        <v>103</v>
      </c>
      <c r="L2041" s="141" t="s">
        <v>4136</v>
      </c>
      <c r="M2041" s="141" t="s">
        <v>225</v>
      </c>
      <c r="N2041" s="141" t="s">
        <v>303</v>
      </c>
      <c r="O2041" s="141" t="s">
        <v>289</v>
      </c>
      <c r="P2041" s="141" t="s">
        <v>3282</v>
      </c>
      <c r="Q2041" s="141" t="s">
        <v>288</v>
      </c>
      <c r="R2041" s="141" t="s">
        <v>3468</v>
      </c>
      <c r="S2041" s="148" t="s">
        <v>3280</v>
      </c>
      <c r="T2041" s="147">
        <v>110000</v>
      </c>
      <c r="U2041" s="147">
        <v>110000</v>
      </c>
      <c r="V2041" s="147">
        <v>37444.15</v>
      </c>
      <c r="W2041" s="147">
        <v>37444.15</v>
      </c>
    </row>
    <row r="2042" spans="1:23">
      <c r="A2042" s="141" t="s">
        <v>3465</v>
      </c>
      <c r="B2042" s="141" t="s">
        <v>284</v>
      </c>
      <c r="C2042" s="141" t="s">
        <v>3464</v>
      </c>
      <c r="D2042" s="141" t="s">
        <v>3463</v>
      </c>
      <c r="E2042" s="141" t="s">
        <v>4314</v>
      </c>
      <c r="F2042" s="141" t="s">
        <v>4315</v>
      </c>
      <c r="G2042" s="141" t="s">
        <v>56</v>
      </c>
      <c r="H2042" s="141" t="s">
        <v>4045</v>
      </c>
      <c r="I2042" s="141" t="s">
        <v>3492</v>
      </c>
      <c r="J2042" s="141" t="s">
        <v>102</v>
      </c>
      <c r="K2042" s="141" t="s">
        <v>103</v>
      </c>
      <c r="L2042" s="141" t="s">
        <v>4136</v>
      </c>
      <c r="M2042" s="141" t="s">
        <v>226</v>
      </c>
      <c r="N2042" s="141" t="s">
        <v>303</v>
      </c>
      <c r="O2042" s="141" t="s">
        <v>287</v>
      </c>
      <c r="P2042" s="141" t="s">
        <v>3282</v>
      </c>
      <c r="Q2042" s="141" t="s">
        <v>288</v>
      </c>
      <c r="R2042" s="141" t="s">
        <v>3468</v>
      </c>
      <c r="S2042" s="148" t="s">
        <v>3280</v>
      </c>
      <c r="T2042" s="147">
        <v>160000000</v>
      </c>
      <c r="U2042" s="147">
        <v>0</v>
      </c>
      <c r="V2042" s="147">
        <v>0</v>
      </c>
      <c r="W2042" s="147">
        <v>0</v>
      </c>
    </row>
    <row r="2043" spans="1:23">
      <c r="A2043" s="141" t="s">
        <v>3465</v>
      </c>
      <c r="B2043" s="141" t="s">
        <v>284</v>
      </c>
      <c r="C2043" s="141" t="s">
        <v>3464</v>
      </c>
      <c r="D2043" s="141" t="s">
        <v>3463</v>
      </c>
      <c r="E2043" s="141" t="s">
        <v>4314</v>
      </c>
      <c r="F2043" s="141" t="s">
        <v>4315</v>
      </c>
      <c r="G2043" s="141" t="s">
        <v>56</v>
      </c>
      <c r="H2043" s="141" t="s">
        <v>4045</v>
      </c>
      <c r="I2043" s="141" t="s">
        <v>3492</v>
      </c>
      <c r="J2043" s="141" t="s">
        <v>102</v>
      </c>
      <c r="K2043" s="141" t="s">
        <v>103</v>
      </c>
      <c r="L2043" s="141" t="s">
        <v>4136</v>
      </c>
      <c r="M2043" s="141" t="s">
        <v>226</v>
      </c>
      <c r="N2043" s="141" t="s">
        <v>303</v>
      </c>
      <c r="O2043" s="141" t="s">
        <v>289</v>
      </c>
      <c r="P2043" s="141" t="s">
        <v>3282</v>
      </c>
      <c r="Q2043" s="141" t="s">
        <v>288</v>
      </c>
      <c r="R2043" s="141" t="s">
        <v>3468</v>
      </c>
      <c r="S2043" s="148" t="s">
        <v>3280</v>
      </c>
      <c r="T2043" s="147">
        <v>167623613</v>
      </c>
      <c r="U2043" s="147">
        <v>5123613</v>
      </c>
      <c r="V2043" s="147">
        <v>1732663.5</v>
      </c>
      <c r="W2043" s="147">
        <v>903495.78</v>
      </c>
    </row>
    <row r="2044" spans="1:23">
      <c r="A2044" s="141" t="s">
        <v>3465</v>
      </c>
      <c r="B2044" s="141" t="s">
        <v>284</v>
      </c>
      <c r="C2044" s="141" t="s">
        <v>3464</v>
      </c>
      <c r="D2044" s="141" t="s">
        <v>3463</v>
      </c>
      <c r="E2044" s="141" t="s">
        <v>4314</v>
      </c>
      <c r="F2044" s="141" t="s">
        <v>4315</v>
      </c>
      <c r="G2044" s="141" t="s">
        <v>56</v>
      </c>
      <c r="H2044" s="141" t="s">
        <v>4045</v>
      </c>
      <c r="I2044" s="141" t="s">
        <v>3492</v>
      </c>
      <c r="J2044" s="141" t="s">
        <v>102</v>
      </c>
      <c r="K2044" s="141" t="s">
        <v>103</v>
      </c>
      <c r="L2044" s="141" t="s">
        <v>4136</v>
      </c>
      <c r="M2044" s="141" t="s">
        <v>227</v>
      </c>
      <c r="N2044" s="141" t="s">
        <v>303</v>
      </c>
      <c r="O2044" s="141" t="s">
        <v>289</v>
      </c>
      <c r="P2044" s="141" t="s">
        <v>3282</v>
      </c>
      <c r="Q2044" s="141" t="s">
        <v>288</v>
      </c>
      <c r="R2044" s="141" t="s">
        <v>3468</v>
      </c>
      <c r="S2044" s="148" t="s">
        <v>3280</v>
      </c>
      <c r="T2044" s="147">
        <v>7900000</v>
      </c>
      <c r="U2044" s="147">
        <v>7900000</v>
      </c>
      <c r="V2044" s="147">
        <v>1856637.5</v>
      </c>
      <c r="W2044" s="147">
        <v>1856637.5</v>
      </c>
    </row>
    <row r="2045" spans="1:23">
      <c r="A2045" s="141" t="s">
        <v>3465</v>
      </c>
      <c r="B2045" s="141" t="s">
        <v>284</v>
      </c>
      <c r="C2045" s="141" t="s">
        <v>3464</v>
      </c>
      <c r="D2045" s="141" t="s">
        <v>3463</v>
      </c>
      <c r="E2045" s="141" t="s">
        <v>4314</v>
      </c>
      <c r="F2045" s="141" t="s">
        <v>4315</v>
      </c>
      <c r="G2045" s="141" t="s">
        <v>56</v>
      </c>
      <c r="H2045" s="141" t="s">
        <v>4045</v>
      </c>
      <c r="I2045" s="141" t="s">
        <v>3492</v>
      </c>
      <c r="J2045" s="141" t="s">
        <v>102</v>
      </c>
      <c r="K2045" s="141" t="s">
        <v>103</v>
      </c>
      <c r="L2045" s="141" t="s">
        <v>4136</v>
      </c>
      <c r="M2045" s="141" t="s">
        <v>228</v>
      </c>
      <c r="N2045" s="141" t="s">
        <v>303</v>
      </c>
      <c r="O2045" s="141" t="s">
        <v>289</v>
      </c>
      <c r="P2045" s="141" t="s">
        <v>3282</v>
      </c>
      <c r="Q2045" s="141" t="s">
        <v>288</v>
      </c>
      <c r="R2045" s="141" t="s">
        <v>3468</v>
      </c>
      <c r="S2045" s="148" t="s">
        <v>3280</v>
      </c>
      <c r="T2045" s="147">
        <v>1100000</v>
      </c>
      <c r="U2045" s="147">
        <v>1100000</v>
      </c>
      <c r="V2045" s="147">
        <v>399360</v>
      </c>
      <c r="W2045" s="147">
        <v>199360</v>
      </c>
    </row>
    <row r="2046" spans="1:23">
      <c r="A2046" s="141" t="s">
        <v>3465</v>
      </c>
      <c r="B2046" s="141" t="s">
        <v>284</v>
      </c>
      <c r="C2046" s="141" t="s">
        <v>3464</v>
      </c>
      <c r="D2046" s="141" t="s">
        <v>3463</v>
      </c>
      <c r="E2046" s="141" t="s">
        <v>4314</v>
      </c>
      <c r="F2046" s="141" t="s">
        <v>4315</v>
      </c>
      <c r="G2046" s="141" t="s">
        <v>56</v>
      </c>
      <c r="H2046" s="141" t="s">
        <v>4045</v>
      </c>
      <c r="I2046" s="141" t="s">
        <v>3492</v>
      </c>
      <c r="J2046" s="141" t="s">
        <v>102</v>
      </c>
      <c r="K2046" s="141" t="s">
        <v>103</v>
      </c>
      <c r="L2046" s="141" t="s">
        <v>4136</v>
      </c>
      <c r="M2046" s="141" t="s">
        <v>229</v>
      </c>
      <c r="N2046" s="141" t="s">
        <v>303</v>
      </c>
      <c r="O2046" s="141" t="s">
        <v>287</v>
      </c>
      <c r="P2046" s="141" t="s">
        <v>3282</v>
      </c>
      <c r="Q2046" s="141" t="s">
        <v>288</v>
      </c>
      <c r="R2046" s="141" t="s">
        <v>3468</v>
      </c>
      <c r="S2046" s="148" t="s">
        <v>3280</v>
      </c>
      <c r="T2046" s="147">
        <v>11187188</v>
      </c>
      <c r="U2046" s="147">
        <v>14850981</v>
      </c>
      <c r="V2046" s="147">
        <v>14771061.119999999</v>
      </c>
      <c r="W2046" s="147">
        <v>1763416.09</v>
      </c>
    </row>
    <row r="2047" spans="1:23">
      <c r="A2047" s="141" t="s">
        <v>3465</v>
      </c>
      <c r="B2047" s="141" t="s">
        <v>284</v>
      </c>
      <c r="C2047" s="141" t="s">
        <v>3464</v>
      </c>
      <c r="D2047" s="141" t="s">
        <v>3463</v>
      </c>
      <c r="E2047" s="141" t="s">
        <v>4314</v>
      </c>
      <c r="F2047" s="141" t="s">
        <v>4315</v>
      </c>
      <c r="G2047" s="141" t="s">
        <v>56</v>
      </c>
      <c r="H2047" s="141" t="s">
        <v>4045</v>
      </c>
      <c r="I2047" s="141" t="s">
        <v>3492</v>
      </c>
      <c r="J2047" s="141" t="s">
        <v>102</v>
      </c>
      <c r="K2047" s="141" t="s">
        <v>103</v>
      </c>
      <c r="L2047" s="141" t="s">
        <v>4136</v>
      </c>
      <c r="M2047" s="141" t="s">
        <v>229</v>
      </c>
      <c r="N2047" s="141" t="s">
        <v>303</v>
      </c>
      <c r="O2047" s="141" t="s">
        <v>289</v>
      </c>
      <c r="P2047" s="141" t="s">
        <v>3282</v>
      </c>
      <c r="Q2047" s="141" t="s">
        <v>288</v>
      </c>
      <c r="R2047" s="141" t="s">
        <v>3468</v>
      </c>
      <c r="S2047" s="148" t="s">
        <v>3280</v>
      </c>
      <c r="T2047" s="147">
        <v>1650000</v>
      </c>
      <c r="U2047" s="147">
        <v>5650000</v>
      </c>
      <c r="V2047" s="147">
        <v>4503574.87</v>
      </c>
      <c r="W2047" s="147">
        <v>3684778.64</v>
      </c>
    </row>
    <row r="2048" spans="1:23">
      <c r="A2048" s="141" t="s">
        <v>3465</v>
      </c>
      <c r="B2048" s="141" t="s">
        <v>284</v>
      </c>
      <c r="C2048" s="141" t="s">
        <v>3464</v>
      </c>
      <c r="D2048" s="141" t="s">
        <v>3463</v>
      </c>
      <c r="E2048" s="141" t="s">
        <v>4314</v>
      </c>
      <c r="F2048" s="141" t="s">
        <v>4315</v>
      </c>
      <c r="G2048" s="141" t="s">
        <v>56</v>
      </c>
      <c r="H2048" s="141" t="s">
        <v>4045</v>
      </c>
      <c r="I2048" s="141" t="s">
        <v>3492</v>
      </c>
      <c r="J2048" s="141" t="s">
        <v>102</v>
      </c>
      <c r="K2048" s="141" t="s">
        <v>103</v>
      </c>
      <c r="L2048" s="141" t="s">
        <v>4136</v>
      </c>
      <c r="M2048" s="141" t="s">
        <v>230</v>
      </c>
      <c r="N2048" s="141" t="s">
        <v>303</v>
      </c>
      <c r="O2048" s="141" t="s">
        <v>289</v>
      </c>
      <c r="P2048" s="141" t="s">
        <v>3282</v>
      </c>
      <c r="Q2048" s="141" t="s">
        <v>288</v>
      </c>
      <c r="R2048" s="141" t="s">
        <v>3468</v>
      </c>
      <c r="S2048" s="148" t="s">
        <v>3280</v>
      </c>
      <c r="T2048" s="147">
        <v>13500000</v>
      </c>
      <c r="U2048" s="147">
        <v>18500000</v>
      </c>
      <c r="V2048" s="147">
        <v>15183272.710000001</v>
      </c>
      <c r="W2048" s="147">
        <v>15183272.710000001</v>
      </c>
    </row>
    <row r="2049" spans="1:23">
      <c r="A2049" s="141" t="s">
        <v>3465</v>
      </c>
      <c r="B2049" s="141" t="s">
        <v>284</v>
      </c>
      <c r="C2049" s="141" t="s">
        <v>3464</v>
      </c>
      <c r="D2049" s="141" t="s">
        <v>3463</v>
      </c>
      <c r="E2049" s="141" t="s">
        <v>4314</v>
      </c>
      <c r="F2049" s="141" t="s">
        <v>4315</v>
      </c>
      <c r="G2049" s="141" t="s">
        <v>56</v>
      </c>
      <c r="H2049" s="141" t="s">
        <v>4045</v>
      </c>
      <c r="I2049" s="141" t="s">
        <v>3492</v>
      </c>
      <c r="J2049" s="141" t="s">
        <v>102</v>
      </c>
      <c r="K2049" s="141" t="s">
        <v>103</v>
      </c>
      <c r="L2049" s="141" t="s">
        <v>4136</v>
      </c>
      <c r="M2049" s="141" t="s">
        <v>231</v>
      </c>
      <c r="N2049" s="141" t="s">
        <v>303</v>
      </c>
      <c r="O2049" s="141" t="s">
        <v>287</v>
      </c>
      <c r="P2049" s="141" t="s">
        <v>3282</v>
      </c>
      <c r="Q2049" s="141" t="s">
        <v>288</v>
      </c>
      <c r="R2049" s="141" t="s">
        <v>3468</v>
      </c>
      <c r="S2049" s="148" t="s">
        <v>3280</v>
      </c>
      <c r="T2049" s="147">
        <v>6371990</v>
      </c>
      <c r="U2049" s="147">
        <v>5171990</v>
      </c>
      <c r="V2049" s="147">
        <v>4070000</v>
      </c>
      <c r="W2049" s="147">
        <v>4070000</v>
      </c>
    </row>
    <row r="2050" spans="1:23">
      <c r="A2050" s="141" t="s">
        <v>3465</v>
      </c>
      <c r="B2050" s="141" t="s">
        <v>284</v>
      </c>
      <c r="C2050" s="141" t="s">
        <v>3464</v>
      </c>
      <c r="D2050" s="141" t="s">
        <v>3463</v>
      </c>
      <c r="E2050" s="141" t="s">
        <v>4314</v>
      </c>
      <c r="F2050" s="141" t="s">
        <v>4315</v>
      </c>
      <c r="G2050" s="141" t="s">
        <v>56</v>
      </c>
      <c r="H2050" s="141" t="s">
        <v>4045</v>
      </c>
      <c r="I2050" s="141" t="s">
        <v>3492</v>
      </c>
      <c r="J2050" s="141" t="s">
        <v>102</v>
      </c>
      <c r="K2050" s="141" t="s">
        <v>103</v>
      </c>
      <c r="L2050" s="141" t="s">
        <v>4136</v>
      </c>
      <c r="M2050" s="141" t="s">
        <v>231</v>
      </c>
      <c r="N2050" s="141" t="s">
        <v>303</v>
      </c>
      <c r="O2050" s="141" t="s">
        <v>289</v>
      </c>
      <c r="P2050" s="141" t="s">
        <v>3282</v>
      </c>
      <c r="Q2050" s="141" t="s">
        <v>288</v>
      </c>
      <c r="R2050" s="141" t="s">
        <v>3468</v>
      </c>
      <c r="S2050" s="148" t="s">
        <v>3280</v>
      </c>
      <c r="T2050" s="147">
        <v>17830000</v>
      </c>
      <c r="U2050" s="147">
        <v>16930000</v>
      </c>
      <c r="V2050" s="147">
        <v>7490292.4000000004</v>
      </c>
      <c r="W2050" s="147">
        <v>5641841.3700000001</v>
      </c>
    </row>
    <row r="2051" spans="1:23">
      <c r="A2051" s="141" t="s">
        <v>3465</v>
      </c>
      <c r="B2051" s="141" t="s">
        <v>284</v>
      </c>
      <c r="C2051" s="141" t="s">
        <v>3464</v>
      </c>
      <c r="D2051" s="141" t="s">
        <v>3463</v>
      </c>
      <c r="E2051" s="141" t="s">
        <v>4314</v>
      </c>
      <c r="F2051" s="141" t="s">
        <v>4315</v>
      </c>
      <c r="G2051" s="141" t="s">
        <v>56</v>
      </c>
      <c r="H2051" s="141" t="s">
        <v>4045</v>
      </c>
      <c r="I2051" s="141" t="s">
        <v>3492</v>
      </c>
      <c r="J2051" s="141" t="s">
        <v>102</v>
      </c>
      <c r="K2051" s="141" t="s">
        <v>103</v>
      </c>
      <c r="L2051" s="141" t="s">
        <v>4136</v>
      </c>
      <c r="M2051" s="141" t="s">
        <v>232</v>
      </c>
      <c r="N2051" s="141" t="s">
        <v>303</v>
      </c>
      <c r="O2051" s="141" t="s">
        <v>287</v>
      </c>
      <c r="P2051" s="141" t="s">
        <v>3282</v>
      </c>
      <c r="Q2051" s="141" t="s">
        <v>288</v>
      </c>
      <c r="R2051" s="141" t="s">
        <v>3468</v>
      </c>
      <c r="S2051" s="148" t="s">
        <v>3280</v>
      </c>
      <c r="T2051" s="147">
        <v>2654432</v>
      </c>
      <c r="U2051" s="147">
        <v>4462684</v>
      </c>
      <c r="V2051" s="147">
        <v>4282520.95</v>
      </c>
      <c r="W2051" s="147">
        <v>0</v>
      </c>
    </row>
    <row r="2052" spans="1:23">
      <c r="A2052" s="141" t="s">
        <v>3465</v>
      </c>
      <c r="B2052" s="141" t="s">
        <v>284</v>
      </c>
      <c r="C2052" s="141" t="s">
        <v>3464</v>
      </c>
      <c r="D2052" s="141" t="s">
        <v>3463</v>
      </c>
      <c r="E2052" s="141" t="s">
        <v>4314</v>
      </c>
      <c r="F2052" s="141" t="s">
        <v>4315</v>
      </c>
      <c r="G2052" s="141" t="s">
        <v>56</v>
      </c>
      <c r="H2052" s="141" t="s">
        <v>4045</v>
      </c>
      <c r="I2052" s="141" t="s">
        <v>3492</v>
      </c>
      <c r="J2052" s="141" t="s">
        <v>102</v>
      </c>
      <c r="K2052" s="141" t="s">
        <v>103</v>
      </c>
      <c r="L2052" s="141" t="s">
        <v>4136</v>
      </c>
      <c r="M2052" s="141" t="s">
        <v>232</v>
      </c>
      <c r="N2052" s="141" t="s">
        <v>303</v>
      </c>
      <c r="O2052" s="141" t="s">
        <v>289</v>
      </c>
      <c r="P2052" s="141" t="s">
        <v>3282</v>
      </c>
      <c r="Q2052" s="141" t="s">
        <v>288</v>
      </c>
      <c r="R2052" s="141" t="s">
        <v>3468</v>
      </c>
      <c r="S2052" s="148" t="s">
        <v>3280</v>
      </c>
      <c r="T2052" s="147">
        <v>18610000</v>
      </c>
      <c r="U2052" s="147">
        <v>12610000</v>
      </c>
      <c r="V2052" s="147">
        <v>6874037.6600000001</v>
      </c>
      <c r="W2052" s="147">
        <v>3492107.63</v>
      </c>
    </row>
    <row r="2053" spans="1:23">
      <c r="A2053" s="141" t="s">
        <v>3465</v>
      </c>
      <c r="B2053" s="141" t="s">
        <v>284</v>
      </c>
      <c r="C2053" s="141" t="s">
        <v>3464</v>
      </c>
      <c r="D2053" s="141" t="s">
        <v>3463</v>
      </c>
      <c r="E2053" s="141" t="s">
        <v>4314</v>
      </c>
      <c r="F2053" s="141" t="s">
        <v>4315</v>
      </c>
      <c r="G2053" s="141" t="s">
        <v>56</v>
      </c>
      <c r="H2053" s="141" t="s">
        <v>4045</v>
      </c>
      <c r="I2053" s="141" t="s">
        <v>3492</v>
      </c>
      <c r="J2053" s="141" t="s">
        <v>102</v>
      </c>
      <c r="K2053" s="141" t="s">
        <v>103</v>
      </c>
      <c r="L2053" s="141" t="s">
        <v>4136</v>
      </c>
      <c r="M2053" s="141" t="s">
        <v>233</v>
      </c>
      <c r="N2053" s="141" t="s">
        <v>303</v>
      </c>
      <c r="O2053" s="141" t="s">
        <v>287</v>
      </c>
      <c r="P2053" s="141" t="s">
        <v>3282</v>
      </c>
      <c r="Q2053" s="141" t="s">
        <v>288</v>
      </c>
      <c r="R2053" s="141" t="s">
        <v>3468</v>
      </c>
      <c r="S2053" s="148" t="s">
        <v>3280</v>
      </c>
      <c r="T2053" s="147">
        <v>9600000</v>
      </c>
      <c r="U2053" s="147">
        <v>1827955</v>
      </c>
      <c r="V2053" s="147">
        <v>0</v>
      </c>
      <c r="W2053" s="147">
        <v>0</v>
      </c>
    </row>
    <row r="2054" spans="1:23">
      <c r="A2054" s="141" t="s">
        <v>3465</v>
      </c>
      <c r="B2054" s="141" t="s">
        <v>284</v>
      </c>
      <c r="C2054" s="141" t="s">
        <v>3464</v>
      </c>
      <c r="D2054" s="141" t="s">
        <v>3463</v>
      </c>
      <c r="E2054" s="141" t="s">
        <v>4314</v>
      </c>
      <c r="F2054" s="141" t="s">
        <v>4315</v>
      </c>
      <c r="G2054" s="141" t="s">
        <v>56</v>
      </c>
      <c r="H2054" s="141" t="s">
        <v>4045</v>
      </c>
      <c r="I2054" s="141" t="s">
        <v>3492</v>
      </c>
      <c r="J2054" s="141" t="s">
        <v>102</v>
      </c>
      <c r="K2054" s="141" t="s">
        <v>103</v>
      </c>
      <c r="L2054" s="141" t="s">
        <v>4136</v>
      </c>
      <c r="M2054" s="141" t="s">
        <v>233</v>
      </c>
      <c r="N2054" s="141" t="s">
        <v>303</v>
      </c>
      <c r="O2054" s="141" t="s">
        <v>289</v>
      </c>
      <c r="P2054" s="141" t="s">
        <v>3282</v>
      </c>
      <c r="Q2054" s="141" t="s">
        <v>288</v>
      </c>
      <c r="R2054" s="141" t="s">
        <v>3468</v>
      </c>
      <c r="S2054" s="148" t="s">
        <v>3280</v>
      </c>
      <c r="T2054" s="147">
        <v>32600000</v>
      </c>
      <c r="U2054" s="147">
        <v>38120000</v>
      </c>
      <c r="V2054" s="147">
        <v>24981368.100000001</v>
      </c>
      <c r="W2054" s="147">
        <v>24055995</v>
      </c>
    </row>
    <row r="2055" spans="1:23">
      <c r="A2055" s="141" t="s">
        <v>3465</v>
      </c>
      <c r="B2055" s="141" t="s">
        <v>284</v>
      </c>
      <c r="C2055" s="141" t="s">
        <v>3464</v>
      </c>
      <c r="D2055" s="141" t="s">
        <v>3463</v>
      </c>
      <c r="E2055" s="141" t="s">
        <v>4314</v>
      </c>
      <c r="F2055" s="141" t="s">
        <v>4315</v>
      </c>
      <c r="G2055" s="141" t="s">
        <v>56</v>
      </c>
      <c r="H2055" s="141" t="s">
        <v>4045</v>
      </c>
      <c r="I2055" s="141" t="s">
        <v>3492</v>
      </c>
      <c r="J2055" s="141" t="s">
        <v>102</v>
      </c>
      <c r="K2055" s="141" t="s">
        <v>103</v>
      </c>
      <c r="L2055" s="141" t="s">
        <v>4140</v>
      </c>
      <c r="M2055" s="141" t="s">
        <v>235</v>
      </c>
      <c r="N2055" s="141" t="s">
        <v>303</v>
      </c>
      <c r="O2055" s="141" t="s">
        <v>289</v>
      </c>
      <c r="P2055" s="141" t="s">
        <v>3282</v>
      </c>
      <c r="Q2055" s="141" t="s">
        <v>288</v>
      </c>
      <c r="R2055" s="141" t="s">
        <v>3468</v>
      </c>
      <c r="S2055" s="148" t="s">
        <v>3280</v>
      </c>
      <c r="T2055" s="147">
        <v>3600000</v>
      </c>
      <c r="U2055" s="147">
        <v>4850000</v>
      </c>
      <c r="V2055" s="147">
        <v>3420738.17</v>
      </c>
      <c r="W2055" s="147">
        <v>2236181.12</v>
      </c>
    </row>
    <row r="2056" spans="1:23">
      <c r="A2056" s="141" t="s">
        <v>3465</v>
      </c>
      <c r="B2056" s="141" t="s">
        <v>284</v>
      </c>
      <c r="C2056" s="141" t="s">
        <v>3464</v>
      </c>
      <c r="D2056" s="141" t="s">
        <v>3463</v>
      </c>
      <c r="E2056" s="141" t="s">
        <v>4314</v>
      </c>
      <c r="F2056" s="141" t="s">
        <v>4315</v>
      </c>
      <c r="G2056" s="141" t="s">
        <v>56</v>
      </c>
      <c r="H2056" s="141" t="s">
        <v>4045</v>
      </c>
      <c r="I2056" s="141" t="s">
        <v>3492</v>
      </c>
      <c r="J2056" s="141" t="s">
        <v>102</v>
      </c>
      <c r="K2056" s="141" t="s">
        <v>103</v>
      </c>
      <c r="L2056" s="141" t="s">
        <v>4140</v>
      </c>
      <c r="M2056" s="141" t="s">
        <v>236</v>
      </c>
      <c r="N2056" s="141" t="s">
        <v>303</v>
      </c>
      <c r="O2056" s="141" t="s">
        <v>289</v>
      </c>
      <c r="P2056" s="141" t="s">
        <v>3282</v>
      </c>
      <c r="Q2056" s="141" t="s">
        <v>288</v>
      </c>
      <c r="R2056" s="141" t="s">
        <v>3468</v>
      </c>
      <c r="S2056" s="148" t="s">
        <v>3280</v>
      </c>
      <c r="T2056" s="147">
        <v>10600000</v>
      </c>
      <c r="U2056" s="147">
        <v>10229755</v>
      </c>
      <c r="V2056" s="147">
        <v>148863.98000000001</v>
      </c>
      <c r="W2056" s="147">
        <v>20924</v>
      </c>
    </row>
    <row r="2057" spans="1:23">
      <c r="A2057" s="141" t="s">
        <v>3465</v>
      </c>
      <c r="B2057" s="141" t="s">
        <v>284</v>
      </c>
      <c r="C2057" s="141" t="s">
        <v>3464</v>
      </c>
      <c r="D2057" s="141" t="s">
        <v>3463</v>
      </c>
      <c r="E2057" s="141" t="s">
        <v>4314</v>
      </c>
      <c r="F2057" s="141" t="s">
        <v>4315</v>
      </c>
      <c r="G2057" s="141" t="s">
        <v>56</v>
      </c>
      <c r="H2057" s="141" t="s">
        <v>4045</v>
      </c>
      <c r="I2057" s="141" t="s">
        <v>3492</v>
      </c>
      <c r="J2057" s="141" t="s">
        <v>102</v>
      </c>
      <c r="K2057" s="141" t="s">
        <v>103</v>
      </c>
      <c r="L2057" s="141" t="s">
        <v>4140</v>
      </c>
      <c r="M2057" s="141" t="s">
        <v>237</v>
      </c>
      <c r="N2057" s="141" t="s">
        <v>303</v>
      </c>
      <c r="O2057" s="141" t="s">
        <v>287</v>
      </c>
      <c r="P2057" s="141" t="s">
        <v>3282</v>
      </c>
      <c r="Q2057" s="141" t="s">
        <v>288</v>
      </c>
      <c r="R2057" s="141" t="s">
        <v>3468</v>
      </c>
      <c r="S2057" s="148" t="s">
        <v>3280</v>
      </c>
      <c r="T2057" s="147">
        <v>0</v>
      </c>
      <c r="U2057" s="147">
        <v>356714711</v>
      </c>
      <c r="V2057" s="147">
        <v>349843211.39999998</v>
      </c>
      <c r="W2057" s="147">
        <v>349843210.39999998</v>
      </c>
    </row>
    <row r="2058" spans="1:23">
      <c r="A2058" s="141" t="s">
        <v>3465</v>
      </c>
      <c r="B2058" s="141" t="s">
        <v>284</v>
      </c>
      <c r="C2058" s="141" t="s">
        <v>3464</v>
      </c>
      <c r="D2058" s="141" t="s">
        <v>3463</v>
      </c>
      <c r="E2058" s="141" t="s">
        <v>4314</v>
      </c>
      <c r="F2058" s="141" t="s">
        <v>4315</v>
      </c>
      <c r="G2058" s="141" t="s">
        <v>56</v>
      </c>
      <c r="H2058" s="141" t="s">
        <v>4045</v>
      </c>
      <c r="I2058" s="141" t="s">
        <v>3492</v>
      </c>
      <c r="J2058" s="141" t="s">
        <v>102</v>
      </c>
      <c r="K2058" s="141" t="s">
        <v>103</v>
      </c>
      <c r="L2058" s="141" t="s">
        <v>4140</v>
      </c>
      <c r="M2058" s="141" t="s">
        <v>237</v>
      </c>
      <c r="N2058" s="141" t="s">
        <v>303</v>
      </c>
      <c r="O2058" s="141" t="s">
        <v>289</v>
      </c>
      <c r="P2058" s="141" t="s">
        <v>3282</v>
      </c>
      <c r="Q2058" s="141" t="s">
        <v>288</v>
      </c>
      <c r="R2058" s="141" t="s">
        <v>3468</v>
      </c>
      <c r="S2058" s="148" t="s">
        <v>3280</v>
      </c>
      <c r="T2058" s="147">
        <v>8450000</v>
      </c>
      <c r="U2058" s="147">
        <v>169200000</v>
      </c>
      <c r="V2058" s="147">
        <v>162500598.16</v>
      </c>
      <c r="W2058" s="147">
        <v>160825946.16999999</v>
      </c>
    </row>
    <row r="2059" spans="1:23">
      <c r="A2059" s="141" t="s">
        <v>3465</v>
      </c>
      <c r="B2059" s="141" t="s">
        <v>284</v>
      </c>
      <c r="C2059" s="141" t="s">
        <v>3464</v>
      </c>
      <c r="D2059" s="141" t="s">
        <v>3463</v>
      </c>
      <c r="E2059" s="141" t="s">
        <v>4314</v>
      </c>
      <c r="F2059" s="141" t="s">
        <v>4315</v>
      </c>
      <c r="G2059" s="141" t="s">
        <v>56</v>
      </c>
      <c r="H2059" s="141" t="s">
        <v>4045</v>
      </c>
      <c r="I2059" s="141" t="s">
        <v>3492</v>
      </c>
      <c r="J2059" s="141" t="s">
        <v>102</v>
      </c>
      <c r="K2059" s="141" t="s">
        <v>103</v>
      </c>
      <c r="L2059" s="141" t="s">
        <v>4140</v>
      </c>
      <c r="M2059" s="141" t="s">
        <v>238</v>
      </c>
      <c r="N2059" s="141" t="s">
        <v>303</v>
      </c>
      <c r="O2059" s="141" t="s">
        <v>289</v>
      </c>
      <c r="P2059" s="141" t="s">
        <v>3282</v>
      </c>
      <c r="Q2059" s="141" t="s">
        <v>288</v>
      </c>
      <c r="R2059" s="141" t="s">
        <v>3468</v>
      </c>
      <c r="S2059" s="148" t="s">
        <v>3280</v>
      </c>
      <c r="T2059" s="147">
        <v>2000000</v>
      </c>
      <c r="U2059" s="147">
        <v>2000000</v>
      </c>
      <c r="V2059" s="147">
        <v>0</v>
      </c>
      <c r="W2059" s="147">
        <v>0</v>
      </c>
    </row>
    <row r="2060" spans="1:23">
      <c r="A2060" s="141" t="s">
        <v>3465</v>
      </c>
      <c r="B2060" s="141" t="s">
        <v>284</v>
      </c>
      <c r="C2060" s="141" t="s">
        <v>3464</v>
      </c>
      <c r="D2060" s="141" t="s">
        <v>3463</v>
      </c>
      <c r="E2060" s="141" t="s">
        <v>4314</v>
      </c>
      <c r="F2060" s="141" t="s">
        <v>4315</v>
      </c>
      <c r="G2060" s="141" t="s">
        <v>56</v>
      </c>
      <c r="H2060" s="141" t="s">
        <v>4045</v>
      </c>
      <c r="I2060" s="141" t="s">
        <v>3492</v>
      </c>
      <c r="J2060" s="141" t="s">
        <v>102</v>
      </c>
      <c r="K2060" s="141" t="s">
        <v>103</v>
      </c>
      <c r="L2060" s="141" t="s">
        <v>4140</v>
      </c>
      <c r="M2060" s="141" t="s">
        <v>239</v>
      </c>
      <c r="N2060" s="141" t="s">
        <v>303</v>
      </c>
      <c r="O2060" s="141" t="s">
        <v>289</v>
      </c>
      <c r="P2060" s="141" t="s">
        <v>3282</v>
      </c>
      <c r="Q2060" s="141" t="s">
        <v>288</v>
      </c>
      <c r="R2060" s="141" t="s">
        <v>3468</v>
      </c>
      <c r="S2060" s="148" t="s">
        <v>3280</v>
      </c>
      <c r="T2060" s="147">
        <v>2815000</v>
      </c>
      <c r="U2060" s="147">
        <v>2229766.9500000002</v>
      </c>
      <c r="V2060" s="147">
        <v>742367.23</v>
      </c>
      <c r="W2060" s="147">
        <v>13757.31</v>
      </c>
    </row>
    <row r="2061" spans="1:23">
      <c r="A2061" s="141" t="s">
        <v>3465</v>
      </c>
      <c r="B2061" s="141" t="s">
        <v>284</v>
      </c>
      <c r="C2061" s="141" t="s">
        <v>3464</v>
      </c>
      <c r="D2061" s="141" t="s">
        <v>3463</v>
      </c>
      <c r="E2061" s="141" t="s">
        <v>4314</v>
      </c>
      <c r="F2061" s="141" t="s">
        <v>4315</v>
      </c>
      <c r="G2061" s="141" t="s">
        <v>56</v>
      </c>
      <c r="H2061" s="141" t="s">
        <v>4045</v>
      </c>
      <c r="I2061" s="141" t="s">
        <v>3492</v>
      </c>
      <c r="J2061" s="141" t="s">
        <v>102</v>
      </c>
      <c r="K2061" s="141" t="s">
        <v>103</v>
      </c>
      <c r="L2061" s="141" t="s">
        <v>4140</v>
      </c>
      <c r="M2061" s="141" t="s">
        <v>240</v>
      </c>
      <c r="N2061" s="141" t="s">
        <v>303</v>
      </c>
      <c r="O2061" s="141" t="s">
        <v>289</v>
      </c>
      <c r="P2061" s="141" t="s">
        <v>3282</v>
      </c>
      <c r="Q2061" s="141" t="s">
        <v>288</v>
      </c>
      <c r="R2061" s="141" t="s">
        <v>3468</v>
      </c>
      <c r="S2061" s="148" t="s">
        <v>3280</v>
      </c>
      <c r="T2061" s="147">
        <v>620000</v>
      </c>
      <c r="U2061" s="147">
        <v>1220000</v>
      </c>
      <c r="V2061" s="147">
        <v>914164.24</v>
      </c>
      <c r="W2061" s="147">
        <v>843135.02</v>
      </c>
    </row>
    <row r="2062" spans="1:23">
      <c r="A2062" s="141" t="s">
        <v>3465</v>
      </c>
      <c r="B2062" s="141" t="s">
        <v>284</v>
      </c>
      <c r="C2062" s="141" t="s">
        <v>3464</v>
      </c>
      <c r="D2062" s="141" t="s">
        <v>3463</v>
      </c>
      <c r="E2062" s="141" t="s">
        <v>4314</v>
      </c>
      <c r="F2062" s="141" t="s">
        <v>4315</v>
      </c>
      <c r="G2062" s="141" t="s">
        <v>56</v>
      </c>
      <c r="H2062" s="141" t="s">
        <v>4045</v>
      </c>
      <c r="I2062" s="141" t="s">
        <v>3492</v>
      </c>
      <c r="J2062" s="141" t="s">
        <v>102</v>
      </c>
      <c r="K2062" s="141" t="s">
        <v>103</v>
      </c>
      <c r="L2062" s="141" t="s">
        <v>4140</v>
      </c>
      <c r="M2062" s="141" t="s">
        <v>241</v>
      </c>
      <c r="N2062" s="141" t="s">
        <v>303</v>
      </c>
      <c r="O2062" s="141" t="s">
        <v>287</v>
      </c>
      <c r="P2062" s="141" t="s">
        <v>3282</v>
      </c>
      <c r="Q2062" s="141" t="s">
        <v>288</v>
      </c>
      <c r="R2062" s="141" t="s">
        <v>3468</v>
      </c>
      <c r="S2062" s="148" t="s">
        <v>3280</v>
      </c>
      <c r="T2062" s="147">
        <v>12000000</v>
      </c>
      <c r="U2062" s="147">
        <v>12000000</v>
      </c>
      <c r="V2062" s="147">
        <v>9200000</v>
      </c>
      <c r="W2062" s="147">
        <v>4600000</v>
      </c>
    </row>
    <row r="2063" spans="1:23">
      <c r="A2063" s="141" t="s">
        <v>3465</v>
      </c>
      <c r="B2063" s="141" t="s">
        <v>284</v>
      </c>
      <c r="C2063" s="141" t="s">
        <v>3464</v>
      </c>
      <c r="D2063" s="141" t="s">
        <v>3463</v>
      </c>
      <c r="E2063" s="141" t="s">
        <v>4314</v>
      </c>
      <c r="F2063" s="141" t="s">
        <v>4315</v>
      </c>
      <c r="G2063" s="141" t="s">
        <v>56</v>
      </c>
      <c r="H2063" s="141" t="s">
        <v>4045</v>
      </c>
      <c r="I2063" s="141" t="s">
        <v>3492</v>
      </c>
      <c r="J2063" s="141" t="s">
        <v>102</v>
      </c>
      <c r="K2063" s="141" t="s">
        <v>103</v>
      </c>
      <c r="L2063" s="141" t="s">
        <v>4140</v>
      </c>
      <c r="M2063" s="141" t="s">
        <v>241</v>
      </c>
      <c r="N2063" s="141" t="s">
        <v>303</v>
      </c>
      <c r="O2063" s="141" t="s">
        <v>289</v>
      </c>
      <c r="P2063" s="141" t="s">
        <v>3282</v>
      </c>
      <c r="Q2063" s="141" t="s">
        <v>288</v>
      </c>
      <c r="R2063" s="141" t="s">
        <v>3468</v>
      </c>
      <c r="S2063" s="148" t="s">
        <v>3280</v>
      </c>
      <c r="T2063" s="147">
        <v>4575000</v>
      </c>
      <c r="U2063" s="147">
        <v>4575000</v>
      </c>
      <c r="V2063" s="147">
        <v>1520733.66</v>
      </c>
      <c r="W2063" s="147">
        <v>506706.85</v>
      </c>
    </row>
    <row r="2064" spans="1:23">
      <c r="A2064" s="141" t="s">
        <v>3465</v>
      </c>
      <c r="B2064" s="141" t="s">
        <v>284</v>
      </c>
      <c r="C2064" s="141" t="s">
        <v>3464</v>
      </c>
      <c r="D2064" s="141" t="s">
        <v>3463</v>
      </c>
      <c r="E2064" s="141" t="s">
        <v>4314</v>
      </c>
      <c r="F2064" s="141" t="s">
        <v>4315</v>
      </c>
      <c r="G2064" s="141" t="s">
        <v>56</v>
      </c>
      <c r="H2064" s="141" t="s">
        <v>4045</v>
      </c>
      <c r="I2064" s="141" t="s">
        <v>3492</v>
      </c>
      <c r="J2064" s="141" t="s">
        <v>102</v>
      </c>
      <c r="K2064" s="141" t="s">
        <v>103</v>
      </c>
      <c r="L2064" s="141" t="s">
        <v>4140</v>
      </c>
      <c r="M2064" s="141" t="s">
        <v>243</v>
      </c>
      <c r="N2064" s="141" t="s">
        <v>303</v>
      </c>
      <c r="O2064" s="141" t="s">
        <v>289</v>
      </c>
      <c r="P2064" s="141" t="s">
        <v>3282</v>
      </c>
      <c r="Q2064" s="141" t="s">
        <v>288</v>
      </c>
      <c r="R2064" s="141" t="s">
        <v>3468</v>
      </c>
      <c r="S2064" s="148" t="s">
        <v>3280</v>
      </c>
      <c r="T2064" s="147">
        <v>35050000</v>
      </c>
      <c r="U2064" s="147">
        <v>36250000</v>
      </c>
      <c r="V2064" s="147">
        <v>23068614.370000001</v>
      </c>
      <c r="W2064" s="147">
        <v>16957541.629999999</v>
      </c>
    </row>
    <row r="2065" spans="1:23">
      <c r="A2065" s="141" t="s">
        <v>3465</v>
      </c>
      <c r="B2065" s="141" t="s">
        <v>284</v>
      </c>
      <c r="C2065" s="141" t="s">
        <v>3464</v>
      </c>
      <c r="D2065" s="141" t="s">
        <v>3463</v>
      </c>
      <c r="E2065" s="141" t="s">
        <v>4314</v>
      </c>
      <c r="F2065" s="141" t="s">
        <v>4315</v>
      </c>
      <c r="G2065" s="141" t="s">
        <v>56</v>
      </c>
      <c r="H2065" s="141" t="s">
        <v>4044</v>
      </c>
      <c r="I2065" s="141" t="s">
        <v>3514</v>
      </c>
      <c r="J2065" s="141" t="s">
        <v>3600</v>
      </c>
      <c r="K2065" s="141" t="s">
        <v>192</v>
      </c>
      <c r="L2065" s="141" t="s">
        <v>4136</v>
      </c>
      <c r="M2065" s="141" t="s">
        <v>225</v>
      </c>
      <c r="N2065" s="141" t="s">
        <v>286</v>
      </c>
      <c r="O2065" s="141" t="s">
        <v>287</v>
      </c>
      <c r="P2065" s="141" t="s">
        <v>3282</v>
      </c>
      <c r="Q2065" s="141" t="s">
        <v>288</v>
      </c>
      <c r="R2065" s="141" t="s">
        <v>3468</v>
      </c>
      <c r="S2065" s="148" t="s">
        <v>3280</v>
      </c>
      <c r="T2065" s="147">
        <v>6930000</v>
      </c>
      <c r="U2065" s="147">
        <v>6930000</v>
      </c>
      <c r="V2065" s="147">
        <v>4021011.06</v>
      </c>
      <c r="W2065" s="147">
        <v>4021011.06</v>
      </c>
    </row>
    <row r="2066" spans="1:23">
      <c r="A2066" s="141" t="s">
        <v>3465</v>
      </c>
      <c r="B2066" s="141" t="s">
        <v>284</v>
      </c>
      <c r="C2066" s="141" t="s">
        <v>3464</v>
      </c>
      <c r="D2066" s="141" t="s">
        <v>3463</v>
      </c>
      <c r="E2066" s="141" t="s">
        <v>4314</v>
      </c>
      <c r="F2066" s="141" t="s">
        <v>4315</v>
      </c>
      <c r="G2066" s="141" t="s">
        <v>56</v>
      </c>
      <c r="H2066" s="141" t="s">
        <v>4044</v>
      </c>
      <c r="I2066" s="141" t="s">
        <v>3514</v>
      </c>
      <c r="J2066" s="141" t="s">
        <v>3600</v>
      </c>
      <c r="K2066" s="141" t="s">
        <v>192</v>
      </c>
      <c r="L2066" s="141" t="s">
        <v>4136</v>
      </c>
      <c r="M2066" s="141" t="s">
        <v>226</v>
      </c>
      <c r="N2066" s="141" t="s">
        <v>286</v>
      </c>
      <c r="O2066" s="141" t="s">
        <v>287</v>
      </c>
      <c r="P2066" s="141" t="s">
        <v>3282</v>
      </c>
      <c r="Q2066" s="141" t="s">
        <v>288</v>
      </c>
      <c r="R2066" s="141" t="s">
        <v>3468</v>
      </c>
      <c r="S2066" s="148" t="s">
        <v>3280</v>
      </c>
      <c r="T2066" s="147">
        <v>644567</v>
      </c>
      <c r="U2066" s="147">
        <v>1513567</v>
      </c>
      <c r="V2066" s="147">
        <v>1282959.95</v>
      </c>
      <c r="W2066" s="147">
        <v>348010.55</v>
      </c>
    </row>
    <row r="2067" spans="1:23">
      <c r="A2067" s="141" t="s">
        <v>3465</v>
      </c>
      <c r="B2067" s="141" t="s">
        <v>284</v>
      </c>
      <c r="C2067" s="141" t="s">
        <v>3464</v>
      </c>
      <c r="D2067" s="141" t="s">
        <v>3463</v>
      </c>
      <c r="E2067" s="141" t="s">
        <v>4314</v>
      </c>
      <c r="F2067" s="141" t="s">
        <v>4315</v>
      </c>
      <c r="G2067" s="141" t="s">
        <v>56</v>
      </c>
      <c r="H2067" s="141" t="s">
        <v>4044</v>
      </c>
      <c r="I2067" s="141" t="s">
        <v>3514</v>
      </c>
      <c r="J2067" s="141" t="s">
        <v>3600</v>
      </c>
      <c r="K2067" s="141" t="s">
        <v>192</v>
      </c>
      <c r="L2067" s="141" t="s">
        <v>4136</v>
      </c>
      <c r="M2067" s="141" t="s">
        <v>227</v>
      </c>
      <c r="N2067" s="141" t="s">
        <v>286</v>
      </c>
      <c r="O2067" s="141" t="s">
        <v>287</v>
      </c>
      <c r="P2067" s="141" t="s">
        <v>3282</v>
      </c>
      <c r="Q2067" s="141" t="s">
        <v>288</v>
      </c>
      <c r="R2067" s="141" t="s">
        <v>3468</v>
      </c>
      <c r="S2067" s="148" t="s">
        <v>3280</v>
      </c>
      <c r="T2067" s="147">
        <v>430298</v>
      </c>
      <c r="U2067" s="147">
        <v>430298</v>
      </c>
      <c r="V2067" s="147">
        <v>0</v>
      </c>
      <c r="W2067" s="147">
        <v>0</v>
      </c>
    </row>
    <row r="2068" spans="1:23">
      <c r="A2068" s="141" t="s">
        <v>3465</v>
      </c>
      <c r="B2068" s="141" t="s">
        <v>284</v>
      </c>
      <c r="C2068" s="141" t="s">
        <v>3464</v>
      </c>
      <c r="D2068" s="141" t="s">
        <v>3463</v>
      </c>
      <c r="E2068" s="141" t="s">
        <v>4314</v>
      </c>
      <c r="F2068" s="141" t="s">
        <v>4315</v>
      </c>
      <c r="G2068" s="141" t="s">
        <v>56</v>
      </c>
      <c r="H2068" s="141" t="s">
        <v>4044</v>
      </c>
      <c r="I2068" s="141" t="s">
        <v>3514</v>
      </c>
      <c r="J2068" s="141" t="s">
        <v>3600</v>
      </c>
      <c r="K2068" s="141" t="s">
        <v>192</v>
      </c>
      <c r="L2068" s="141" t="s">
        <v>4136</v>
      </c>
      <c r="M2068" s="141" t="s">
        <v>228</v>
      </c>
      <c r="N2068" s="141" t="s">
        <v>286</v>
      </c>
      <c r="O2068" s="141" t="s">
        <v>287</v>
      </c>
      <c r="P2068" s="141" t="s">
        <v>3282</v>
      </c>
      <c r="Q2068" s="141" t="s">
        <v>288</v>
      </c>
      <c r="R2068" s="141" t="s">
        <v>3468</v>
      </c>
      <c r="S2068" s="148" t="s">
        <v>3280</v>
      </c>
      <c r="T2068" s="147">
        <v>223071</v>
      </c>
      <c r="U2068" s="147">
        <v>149071</v>
      </c>
      <c r="V2068" s="147">
        <v>26500</v>
      </c>
      <c r="W2068" s="147">
        <v>26500</v>
      </c>
    </row>
    <row r="2069" spans="1:23">
      <c r="A2069" s="141" t="s">
        <v>3465</v>
      </c>
      <c r="B2069" s="141" t="s">
        <v>284</v>
      </c>
      <c r="C2069" s="141" t="s">
        <v>3464</v>
      </c>
      <c r="D2069" s="141" t="s">
        <v>3463</v>
      </c>
      <c r="E2069" s="141" t="s">
        <v>4314</v>
      </c>
      <c r="F2069" s="141" t="s">
        <v>4315</v>
      </c>
      <c r="G2069" s="141" t="s">
        <v>56</v>
      </c>
      <c r="H2069" s="141" t="s">
        <v>4044</v>
      </c>
      <c r="I2069" s="141" t="s">
        <v>3514</v>
      </c>
      <c r="J2069" s="141" t="s">
        <v>3600</v>
      </c>
      <c r="K2069" s="141" t="s">
        <v>192</v>
      </c>
      <c r="L2069" s="141" t="s">
        <v>4136</v>
      </c>
      <c r="M2069" s="141" t="s">
        <v>229</v>
      </c>
      <c r="N2069" s="141" t="s">
        <v>286</v>
      </c>
      <c r="O2069" s="141" t="s">
        <v>287</v>
      </c>
      <c r="P2069" s="141" t="s">
        <v>3282</v>
      </c>
      <c r="Q2069" s="141" t="s">
        <v>288</v>
      </c>
      <c r="R2069" s="141" t="s">
        <v>3468</v>
      </c>
      <c r="S2069" s="148" t="s">
        <v>3280</v>
      </c>
      <c r="T2069" s="147">
        <v>1524064</v>
      </c>
      <c r="U2069" s="147">
        <v>2913164</v>
      </c>
      <c r="V2069" s="147">
        <v>2677219.86</v>
      </c>
      <c r="W2069" s="147">
        <v>2584746.48</v>
      </c>
    </row>
    <row r="2070" spans="1:23">
      <c r="A2070" s="141" t="s">
        <v>3465</v>
      </c>
      <c r="B2070" s="141" t="s">
        <v>284</v>
      </c>
      <c r="C2070" s="141" t="s">
        <v>3464</v>
      </c>
      <c r="D2070" s="141" t="s">
        <v>3463</v>
      </c>
      <c r="E2070" s="141" t="s">
        <v>4314</v>
      </c>
      <c r="F2070" s="141" t="s">
        <v>4315</v>
      </c>
      <c r="G2070" s="141" t="s">
        <v>56</v>
      </c>
      <c r="H2070" s="141" t="s">
        <v>4044</v>
      </c>
      <c r="I2070" s="141" t="s">
        <v>3514</v>
      </c>
      <c r="J2070" s="141" t="s">
        <v>3600</v>
      </c>
      <c r="K2070" s="141" t="s">
        <v>192</v>
      </c>
      <c r="L2070" s="141" t="s">
        <v>4136</v>
      </c>
      <c r="M2070" s="141" t="s">
        <v>230</v>
      </c>
      <c r="N2070" s="141" t="s">
        <v>286</v>
      </c>
      <c r="O2070" s="141" t="s">
        <v>287</v>
      </c>
      <c r="P2070" s="141" t="s">
        <v>3282</v>
      </c>
      <c r="Q2070" s="141" t="s">
        <v>288</v>
      </c>
      <c r="R2070" s="141" t="s">
        <v>3468</v>
      </c>
      <c r="S2070" s="148" t="s">
        <v>3280</v>
      </c>
      <c r="T2070" s="147">
        <v>500000</v>
      </c>
      <c r="U2070" s="147">
        <v>351000</v>
      </c>
      <c r="V2070" s="147">
        <v>350465.87</v>
      </c>
      <c r="W2070" s="147">
        <v>350465.87</v>
      </c>
    </row>
    <row r="2071" spans="1:23">
      <c r="A2071" s="141" t="s">
        <v>3465</v>
      </c>
      <c r="B2071" s="141" t="s">
        <v>284</v>
      </c>
      <c r="C2071" s="141" t="s">
        <v>3464</v>
      </c>
      <c r="D2071" s="141" t="s">
        <v>3463</v>
      </c>
      <c r="E2071" s="141" t="s">
        <v>4314</v>
      </c>
      <c r="F2071" s="141" t="s">
        <v>4315</v>
      </c>
      <c r="G2071" s="141" t="s">
        <v>56</v>
      </c>
      <c r="H2071" s="141" t="s">
        <v>4044</v>
      </c>
      <c r="I2071" s="141" t="s">
        <v>3514</v>
      </c>
      <c r="J2071" s="141" t="s">
        <v>3600</v>
      </c>
      <c r="K2071" s="141" t="s">
        <v>192</v>
      </c>
      <c r="L2071" s="141" t="s">
        <v>4136</v>
      </c>
      <c r="M2071" s="141" t="s">
        <v>231</v>
      </c>
      <c r="N2071" s="141" t="s">
        <v>286</v>
      </c>
      <c r="O2071" s="141" t="s">
        <v>287</v>
      </c>
      <c r="P2071" s="141" t="s">
        <v>3282</v>
      </c>
      <c r="Q2071" s="141" t="s">
        <v>288</v>
      </c>
      <c r="R2071" s="141" t="s">
        <v>3468</v>
      </c>
      <c r="S2071" s="148" t="s">
        <v>3280</v>
      </c>
      <c r="T2071" s="147">
        <v>666640</v>
      </c>
      <c r="U2071" s="147">
        <v>1947640</v>
      </c>
      <c r="V2071" s="147">
        <v>1640414.03</v>
      </c>
      <c r="W2071" s="147">
        <v>1072120.02</v>
      </c>
    </row>
    <row r="2072" spans="1:23">
      <c r="A2072" s="141" t="s">
        <v>3465</v>
      </c>
      <c r="B2072" s="141" t="s">
        <v>284</v>
      </c>
      <c r="C2072" s="141" t="s">
        <v>3464</v>
      </c>
      <c r="D2072" s="141" t="s">
        <v>3463</v>
      </c>
      <c r="E2072" s="141" t="s">
        <v>4314</v>
      </c>
      <c r="F2072" s="141" t="s">
        <v>4315</v>
      </c>
      <c r="G2072" s="141" t="s">
        <v>56</v>
      </c>
      <c r="H2072" s="141" t="s">
        <v>4044</v>
      </c>
      <c r="I2072" s="141" t="s">
        <v>3514</v>
      </c>
      <c r="J2072" s="141" t="s">
        <v>3600</v>
      </c>
      <c r="K2072" s="141" t="s">
        <v>192</v>
      </c>
      <c r="L2072" s="141" t="s">
        <v>4136</v>
      </c>
      <c r="M2072" s="141" t="s">
        <v>232</v>
      </c>
      <c r="N2072" s="141" t="s">
        <v>286</v>
      </c>
      <c r="O2072" s="141" t="s">
        <v>287</v>
      </c>
      <c r="P2072" s="141" t="s">
        <v>3282</v>
      </c>
      <c r="Q2072" s="141" t="s">
        <v>288</v>
      </c>
      <c r="R2072" s="141" t="s">
        <v>3468</v>
      </c>
      <c r="S2072" s="148" t="s">
        <v>3280</v>
      </c>
      <c r="T2072" s="147">
        <v>8629800</v>
      </c>
      <c r="U2072" s="147">
        <v>4801700</v>
      </c>
      <c r="V2072" s="147">
        <v>4449713.8499999996</v>
      </c>
      <c r="W2072" s="147">
        <v>3159345.41</v>
      </c>
    </row>
    <row r="2073" spans="1:23">
      <c r="A2073" s="141" t="s">
        <v>3465</v>
      </c>
      <c r="B2073" s="141" t="s">
        <v>284</v>
      </c>
      <c r="C2073" s="141" t="s">
        <v>3464</v>
      </c>
      <c r="D2073" s="141" t="s">
        <v>3463</v>
      </c>
      <c r="E2073" s="141" t="s">
        <v>4314</v>
      </c>
      <c r="F2073" s="141" t="s">
        <v>4315</v>
      </c>
      <c r="G2073" s="141" t="s">
        <v>56</v>
      </c>
      <c r="H2073" s="141" t="s">
        <v>4044</v>
      </c>
      <c r="I2073" s="141" t="s">
        <v>3514</v>
      </c>
      <c r="J2073" s="141" t="s">
        <v>3600</v>
      </c>
      <c r="K2073" s="141" t="s">
        <v>192</v>
      </c>
      <c r="L2073" s="141" t="s">
        <v>4136</v>
      </c>
      <c r="M2073" s="141" t="s">
        <v>233</v>
      </c>
      <c r="N2073" s="141" t="s">
        <v>286</v>
      </c>
      <c r="O2073" s="141" t="s">
        <v>287</v>
      </c>
      <c r="P2073" s="141" t="s">
        <v>3282</v>
      </c>
      <c r="Q2073" s="141" t="s">
        <v>288</v>
      </c>
      <c r="R2073" s="141" t="s">
        <v>3468</v>
      </c>
      <c r="S2073" s="148" t="s">
        <v>3280</v>
      </c>
      <c r="T2073" s="147">
        <v>1167842</v>
      </c>
      <c r="U2073" s="147">
        <v>1472842</v>
      </c>
      <c r="V2073" s="147">
        <v>1350692.8</v>
      </c>
      <c r="W2073" s="147">
        <v>872769.2</v>
      </c>
    </row>
    <row r="2074" spans="1:23">
      <c r="A2074" s="141" t="s">
        <v>3465</v>
      </c>
      <c r="B2074" s="141" t="s">
        <v>284</v>
      </c>
      <c r="C2074" s="141" t="s">
        <v>3464</v>
      </c>
      <c r="D2074" s="141" t="s">
        <v>3463</v>
      </c>
      <c r="E2074" s="141" t="s">
        <v>4314</v>
      </c>
      <c r="F2074" s="141" t="s">
        <v>4315</v>
      </c>
      <c r="G2074" s="141" t="s">
        <v>56</v>
      </c>
      <c r="H2074" s="141" t="s">
        <v>4044</v>
      </c>
      <c r="I2074" s="141" t="s">
        <v>3514</v>
      </c>
      <c r="J2074" s="141" t="s">
        <v>3600</v>
      </c>
      <c r="K2074" s="141" t="s">
        <v>192</v>
      </c>
      <c r="L2074" s="141" t="s">
        <v>4140</v>
      </c>
      <c r="M2074" s="141" t="s">
        <v>235</v>
      </c>
      <c r="N2074" s="141" t="s">
        <v>286</v>
      </c>
      <c r="O2074" s="141" t="s">
        <v>287</v>
      </c>
      <c r="P2074" s="141" t="s">
        <v>3282</v>
      </c>
      <c r="Q2074" s="141" t="s">
        <v>288</v>
      </c>
      <c r="R2074" s="141" t="s">
        <v>3468</v>
      </c>
      <c r="S2074" s="148" t="s">
        <v>3280</v>
      </c>
      <c r="T2074" s="147">
        <v>521000</v>
      </c>
      <c r="U2074" s="147">
        <v>335500</v>
      </c>
      <c r="V2074" s="147">
        <v>316869.46999999997</v>
      </c>
      <c r="W2074" s="147">
        <v>101510.65</v>
      </c>
    </row>
    <row r="2075" spans="1:23">
      <c r="A2075" s="141" t="s">
        <v>3465</v>
      </c>
      <c r="B2075" s="141" t="s">
        <v>284</v>
      </c>
      <c r="C2075" s="141" t="s">
        <v>3464</v>
      </c>
      <c r="D2075" s="141" t="s">
        <v>3463</v>
      </c>
      <c r="E2075" s="141" t="s">
        <v>4314</v>
      </c>
      <c r="F2075" s="141" t="s">
        <v>4315</v>
      </c>
      <c r="G2075" s="141" t="s">
        <v>56</v>
      </c>
      <c r="H2075" s="141" t="s">
        <v>4044</v>
      </c>
      <c r="I2075" s="141" t="s">
        <v>3514</v>
      </c>
      <c r="J2075" s="141" t="s">
        <v>3600</v>
      </c>
      <c r="K2075" s="141" t="s">
        <v>192</v>
      </c>
      <c r="L2075" s="141" t="s">
        <v>4140</v>
      </c>
      <c r="M2075" s="141" t="s">
        <v>236</v>
      </c>
      <c r="N2075" s="141" t="s">
        <v>286</v>
      </c>
      <c r="O2075" s="141" t="s">
        <v>287</v>
      </c>
      <c r="P2075" s="141" t="s">
        <v>3282</v>
      </c>
      <c r="Q2075" s="141" t="s">
        <v>288</v>
      </c>
      <c r="R2075" s="141" t="s">
        <v>3468</v>
      </c>
      <c r="S2075" s="148" t="s">
        <v>3280</v>
      </c>
      <c r="T2075" s="147">
        <v>445819</v>
      </c>
      <c r="U2075" s="147">
        <v>131319</v>
      </c>
      <c r="V2075" s="147">
        <v>73310.95</v>
      </c>
      <c r="W2075" s="147">
        <v>57239.53</v>
      </c>
    </row>
    <row r="2076" spans="1:23">
      <c r="A2076" s="141" t="s">
        <v>3465</v>
      </c>
      <c r="B2076" s="141" t="s">
        <v>284</v>
      </c>
      <c r="C2076" s="141" t="s">
        <v>3464</v>
      </c>
      <c r="D2076" s="141" t="s">
        <v>3463</v>
      </c>
      <c r="E2076" s="141" t="s">
        <v>4314</v>
      </c>
      <c r="F2076" s="141" t="s">
        <v>4315</v>
      </c>
      <c r="G2076" s="141" t="s">
        <v>56</v>
      </c>
      <c r="H2076" s="141" t="s">
        <v>4044</v>
      </c>
      <c r="I2076" s="141" t="s">
        <v>3514</v>
      </c>
      <c r="J2076" s="141" t="s">
        <v>3600</v>
      </c>
      <c r="K2076" s="141" t="s">
        <v>192</v>
      </c>
      <c r="L2076" s="141" t="s">
        <v>4140</v>
      </c>
      <c r="M2076" s="141" t="s">
        <v>237</v>
      </c>
      <c r="N2076" s="141" t="s">
        <v>286</v>
      </c>
      <c r="O2076" s="141" t="s">
        <v>287</v>
      </c>
      <c r="P2076" s="141" t="s">
        <v>3282</v>
      </c>
      <c r="Q2076" s="141" t="s">
        <v>288</v>
      </c>
      <c r="R2076" s="141" t="s">
        <v>3468</v>
      </c>
      <c r="S2076" s="148" t="s">
        <v>3280</v>
      </c>
      <c r="T2076" s="147">
        <v>640000</v>
      </c>
      <c r="U2076" s="147">
        <v>681300</v>
      </c>
      <c r="V2076" s="147">
        <v>299676.55</v>
      </c>
      <c r="W2076" s="147">
        <v>299676.55</v>
      </c>
    </row>
    <row r="2077" spans="1:23">
      <c r="A2077" s="141" t="s">
        <v>3465</v>
      </c>
      <c r="B2077" s="141" t="s">
        <v>284</v>
      </c>
      <c r="C2077" s="141" t="s">
        <v>3464</v>
      </c>
      <c r="D2077" s="141" t="s">
        <v>3463</v>
      </c>
      <c r="E2077" s="141" t="s">
        <v>4314</v>
      </c>
      <c r="F2077" s="141" t="s">
        <v>4315</v>
      </c>
      <c r="G2077" s="141" t="s">
        <v>56</v>
      </c>
      <c r="H2077" s="141" t="s">
        <v>4044</v>
      </c>
      <c r="I2077" s="141" t="s">
        <v>3514</v>
      </c>
      <c r="J2077" s="141" t="s">
        <v>3600</v>
      </c>
      <c r="K2077" s="141" t="s">
        <v>192</v>
      </c>
      <c r="L2077" s="141" t="s">
        <v>4140</v>
      </c>
      <c r="M2077" s="141" t="s">
        <v>238</v>
      </c>
      <c r="N2077" s="141" t="s">
        <v>286</v>
      </c>
      <c r="O2077" s="141" t="s">
        <v>287</v>
      </c>
      <c r="P2077" s="141" t="s">
        <v>3282</v>
      </c>
      <c r="Q2077" s="141" t="s">
        <v>288</v>
      </c>
      <c r="R2077" s="141" t="s">
        <v>3468</v>
      </c>
      <c r="S2077" s="148" t="s">
        <v>3280</v>
      </c>
      <c r="T2077" s="147">
        <v>20000</v>
      </c>
      <c r="U2077" s="147">
        <v>20000</v>
      </c>
      <c r="V2077" s="147">
        <v>16903.5</v>
      </c>
      <c r="W2077" s="147">
        <v>16903.5</v>
      </c>
    </row>
    <row r="2078" spans="1:23">
      <c r="A2078" s="141" t="s">
        <v>3465</v>
      </c>
      <c r="B2078" s="141" t="s">
        <v>284</v>
      </c>
      <c r="C2078" s="141" t="s">
        <v>3464</v>
      </c>
      <c r="D2078" s="141" t="s">
        <v>3463</v>
      </c>
      <c r="E2078" s="141" t="s">
        <v>4314</v>
      </c>
      <c r="F2078" s="141" t="s">
        <v>4315</v>
      </c>
      <c r="G2078" s="141" t="s">
        <v>56</v>
      </c>
      <c r="H2078" s="141" t="s">
        <v>4044</v>
      </c>
      <c r="I2078" s="141" t="s">
        <v>3514</v>
      </c>
      <c r="J2078" s="141" t="s">
        <v>3600</v>
      </c>
      <c r="K2078" s="141" t="s">
        <v>192</v>
      </c>
      <c r="L2078" s="141" t="s">
        <v>4140</v>
      </c>
      <c r="M2078" s="141" t="s">
        <v>239</v>
      </c>
      <c r="N2078" s="141" t="s">
        <v>286</v>
      </c>
      <c r="O2078" s="141" t="s">
        <v>287</v>
      </c>
      <c r="P2078" s="141" t="s">
        <v>3282</v>
      </c>
      <c r="Q2078" s="141" t="s">
        <v>288</v>
      </c>
      <c r="R2078" s="141" t="s">
        <v>3468</v>
      </c>
      <c r="S2078" s="148" t="s">
        <v>3280</v>
      </c>
      <c r="T2078" s="147">
        <v>210477</v>
      </c>
      <c r="U2078" s="147">
        <v>62477</v>
      </c>
      <c r="V2078" s="147">
        <v>20686.82</v>
      </c>
      <c r="W2078" s="147">
        <v>20686.82</v>
      </c>
    </row>
    <row r="2079" spans="1:23">
      <c r="A2079" s="141" t="s">
        <v>3465</v>
      </c>
      <c r="B2079" s="141" t="s">
        <v>284</v>
      </c>
      <c r="C2079" s="141" t="s">
        <v>3464</v>
      </c>
      <c r="D2079" s="141" t="s">
        <v>3463</v>
      </c>
      <c r="E2079" s="141" t="s">
        <v>4314</v>
      </c>
      <c r="F2079" s="141" t="s">
        <v>4315</v>
      </c>
      <c r="G2079" s="141" t="s">
        <v>56</v>
      </c>
      <c r="H2079" s="141" t="s">
        <v>4044</v>
      </c>
      <c r="I2079" s="141" t="s">
        <v>3514</v>
      </c>
      <c r="J2079" s="141" t="s">
        <v>3600</v>
      </c>
      <c r="K2079" s="141" t="s">
        <v>192</v>
      </c>
      <c r="L2079" s="141" t="s">
        <v>4140</v>
      </c>
      <c r="M2079" s="141" t="s">
        <v>240</v>
      </c>
      <c r="N2079" s="141" t="s">
        <v>286</v>
      </c>
      <c r="O2079" s="141" t="s">
        <v>287</v>
      </c>
      <c r="P2079" s="141" t="s">
        <v>3282</v>
      </c>
      <c r="Q2079" s="141" t="s">
        <v>288</v>
      </c>
      <c r="R2079" s="141" t="s">
        <v>3468</v>
      </c>
      <c r="S2079" s="148" t="s">
        <v>3280</v>
      </c>
      <c r="T2079" s="147">
        <v>246506</v>
      </c>
      <c r="U2079" s="147">
        <v>218006</v>
      </c>
      <c r="V2079" s="147">
        <v>208480.44</v>
      </c>
      <c r="W2079" s="147">
        <v>121534.6</v>
      </c>
    </row>
    <row r="2080" spans="1:23">
      <c r="A2080" s="141" t="s">
        <v>3465</v>
      </c>
      <c r="B2080" s="141" t="s">
        <v>284</v>
      </c>
      <c r="C2080" s="141" t="s">
        <v>3464</v>
      </c>
      <c r="D2080" s="141" t="s">
        <v>3463</v>
      </c>
      <c r="E2080" s="141" t="s">
        <v>4314</v>
      </c>
      <c r="F2080" s="141" t="s">
        <v>4315</v>
      </c>
      <c r="G2080" s="141" t="s">
        <v>56</v>
      </c>
      <c r="H2080" s="141" t="s">
        <v>4044</v>
      </c>
      <c r="I2080" s="141" t="s">
        <v>3514</v>
      </c>
      <c r="J2080" s="141" t="s">
        <v>3600</v>
      </c>
      <c r="K2080" s="141" t="s">
        <v>192</v>
      </c>
      <c r="L2080" s="141" t="s">
        <v>4140</v>
      </c>
      <c r="M2080" s="141" t="s">
        <v>241</v>
      </c>
      <c r="N2080" s="141" t="s">
        <v>286</v>
      </c>
      <c r="O2080" s="141" t="s">
        <v>287</v>
      </c>
      <c r="P2080" s="141" t="s">
        <v>3282</v>
      </c>
      <c r="Q2080" s="141" t="s">
        <v>288</v>
      </c>
      <c r="R2080" s="141" t="s">
        <v>3468</v>
      </c>
      <c r="S2080" s="148" t="s">
        <v>3280</v>
      </c>
      <c r="T2080" s="147">
        <v>8954222</v>
      </c>
      <c r="U2080" s="147">
        <v>8854222</v>
      </c>
      <c r="V2080" s="147">
        <v>7705528.7699999996</v>
      </c>
      <c r="W2080" s="147">
        <v>2705528.77</v>
      </c>
    </row>
    <row r="2081" spans="1:23">
      <c r="A2081" s="141" t="s">
        <v>3465</v>
      </c>
      <c r="B2081" s="141" t="s">
        <v>284</v>
      </c>
      <c r="C2081" s="141" t="s">
        <v>3464</v>
      </c>
      <c r="D2081" s="141" t="s">
        <v>3463</v>
      </c>
      <c r="E2081" s="141" t="s">
        <v>4314</v>
      </c>
      <c r="F2081" s="141" t="s">
        <v>4315</v>
      </c>
      <c r="G2081" s="141" t="s">
        <v>56</v>
      </c>
      <c r="H2081" s="141" t="s">
        <v>4044</v>
      </c>
      <c r="I2081" s="141" t="s">
        <v>3514</v>
      </c>
      <c r="J2081" s="141" t="s">
        <v>3600</v>
      </c>
      <c r="K2081" s="141" t="s">
        <v>192</v>
      </c>
      <c r="L2081" s="141" t="s">
        <v>4140</v>
      </c>
      <c r="M2081" s="141" t="s">
        <v>243</v>
      </c>
      <c r="N2081" s="141" t="s">
        <v>286</v>
      </c>
      <c r="O2081" s="141" t="s">
        <v>287</v>
      </c>
      <c r="P2081" s="141" t="s">
        <v>3282</v>
      </c>
      <c r="Q2081" s="141" t="s">
        <v>288</v>
      </c>
      <c r="R2081" s="141" t="s">
        <v>3468</v>
      </c>
      <c r="S2081" s="148" t="s">
        <v>3280</v>
      </c>
      <c r="T2081" s="147">
        <v>6843880</v>
      </c>
      <c r="U2081" s="147">
        <v>3421080</v>
      </c>
      <c r="V2081" s="147">
        <v>1157565.75</v>
      </c>
      <c r="W2081" s="147">
        <v>1139665.1399999999</v>
      </c>
    </row>
    <row r="2082" spans="1:23">
      <c r="A2082" s="141" t="s">
        <v>3465</v>
      </c>
      <c r="B2082" s="141" t="s">
        <v>284</v>
      </c>
      <c r="C2082" s="141" t="s">
        <v>3464</v>
      </c>
      <c r="D2082" s="141" t="s">
        <v>3463</v>
      </c>
      <c r="E2082" s="141" t="s">
        <v>4314</v>
      </c>
      <c r="F2082" s="141" t="s">
        <v>4315</v>
      </c>
      <c r="G2082" s="141" t="s">
        <v>56</v>
      </c>
      <c r="H2082" s="141" t="s">
        <v>4077</v>
      </c>
      <c r="I2082" s="141" t="s">
        <v>3492</v>
      </c>
      <c r="J2082" s="141" t="s">
        <v>102</v>
      </c>
      <c r="K2082" s="141" t="s">
        <v>103</v>
      </c>
      <c r="L2082" s="141" t="s">
        <v>4136</v>
      </c>
      <c r="M2082" s="141" t="s">
        <v>225</v>
      </c>
      <c r="N2082" s="141" t="s">
        <v>303</v>
      </c>
      <c r="O2082" s="141" t="s">
        <v>287</v>
      </c>
      <c r="P2082" s="141" t="s">
        <v>3282</v>
      </c>
      <c r="Q2082" s="141" t="s">
        <v>288</v>
      </c>
      <c r="R2082" s="141" t="s">
        <v>3468</v>
      </c>
      <c r="S2082" s="148" t="s">
        <v>3280</v>
      </c>
      <c r="T2082" s="147">
        <v>1356000</v>
      </c>
      <c r="U2082" s="147">
        <v>1356000</v>
      </c>
      <c r="V2082" s="147">
        <v>1200000</v>
      </c>
      <c r="W2082" s="147">
        <v>584340.97</v>
      </c>
    </row>
    <row r="2083" spans="1:23">
      <c r="A2083" s="141" t="s">
        <v>3465</v>
      </c>
      <c r="B2083" s="141" t="s">
        <v>284</v>
      </c>
      <c r="C2083" s="141" t="s">
        <v>3464</v>
      </c>
      <c r="D2083" s="141" t="s">
        <v>3463</v>
      </c>
      <c r="E2083" s="141" t="s">
        <v>4314</v>
      </c>
      <c r="F2083" s="141" t="s">
        <v>4315</v>
      </c>
      <c r="G2083" s="141" t="s">
        <v>56</v>
      </c>
      <c r="H2083" s="141" t="s">
        <v>4077</v>
      </c>
      <c r="I2083" s="141" t="s">
        <v>3492</v>
      </c>
      <c r="J2083" s="141" t="s">
        <v>102</v>
      </c>
      <c r="K2083" s="141" t="s">
        <v>103</v>
      </c>
      <c r="L2083" s="141" t="s">
        <v>4136</v>
      </c>
      <c r="M2083" s="141" t="s">
        <v>226</v>
      </c>
      <c r="N2083" s="141" t="s">
        <v>303</v>
      </c>
      <c r="O2083" s="141" t="s">
        <v>287</v>
      </c>
      <c r="P2083" s="141" t="s">
        <v>3282</v>
      </c>
      <c r="Q2083" s="141" t="s">
        <v>288</v>
      </c>
      <c r="R2083" s="141" t="s">
        <v>3468</v>
      </c>
      <c r="S2083" s="148" t="s">
        <v>3280</v>
      </c>
      <c r="T2083" s="147">
        <v>30000</v>
      </c>
      <c r="U2083" s="147">
        <v>30000</v>
      </c>
      <c r="V2083" s="147">
        <v>9680.6</v>
      </c>
      <c r="W2083" s="147">
        <v>9680.6</v>
      </c>
    </row>
    <row r="2084" spans="1:23">
      <c r="A2084" s="141" t="s">
        <v>3465</v>
      </c>
      <c r="B2084" s="141" t="s">
        <v>284</v>
      </c>
      <c r="C2084" s="141" t="s">
        <v>3464</v>
      </c>
      <c r="D2084" s="141" t="s">
        <v>3463</v>
      </c>
      <c r="E2084" s="141" t="s">
        <v>4314</v>
      </c>
      <c r="F2084" s="141" t="s">
        <v>4315</v>
      </c>
      <c r="G2084" s="141" t="s">
        <v>56</v>
      </c>
      <c r="H2084" s="141" t="s">
        <v>4077</v>
      </c>
      <c r="I2084" s="141" t="s">
        <v>3492</v>
      </c>
      <c r="J2084" s="141" t="s">
        <v>102</v>
      </c>
      <c r="K2084" s="141" t="s">
        <v>103</v>
      </c>
      <c r="L2084" s="141" t="s">
        <v>4136</v>
      </c>
      <c r="M2084" s="141" t="s">
        <v>227</v>
      </c>
      <c r="N2084" s="141" t="s">
        <v>303</v>
      </c>
      <c r="O2084" s="141" t="s">
        <v>287</v>
      </c>
      <c r="P2084" s="141" t="s">
        <v>3282</v>
      </c>
      <c r="Q2084" s="141" t="s">
        <v>288</v>
      </c>
      <c r="R2084" s="141" t="s">
        <v>3468</v>
      </c>
      <c r="S2084" s="148" t="s">
        <v>3280</v>
      </c>
      <c r="T2084" s="147">
        <v>1800000</v>
      </c>
      <c r="U2084" s="147">
        <v>1800000</v>
      </c>
      <c r="V2084" s="147">
        <v>1800000</v>
      </c>
      <c r="W2084" s="147">
        <v>1277800</v>
      </c>
    </row>
    <row r="2085" spans="1:23">
      <c r="A2085" s="141" t="s">
        <v>3465</v>
      </c>
      <c r="B2085" s="141" t="s">
        <v>284</v>
      </c>
      <c r="C2085" s="141" t="s">
        <v>3464</v>
      </c>
      <c r="D2085" s="141" t="s">
        <v>3463</v>
      </c>
      <c r="E2085" s="141" t="s">
        <v>4314</v>
      </c>
      <c r="F2085" s="141" t="s">
        <v>4315</v>
      </c>
      <c r="G2085" s="141" t="s">
        <v>56</v>
      </c>
      <c r="H2085" s="141" t="s">
        <v>4077</v>
      </c>
      <c r="I2085" s="141" t="s">
        <v>3492</v>
      </c>
      <c r="J2085" s="141" t="s">
        <v>102</v>
      </c>
      <c r="K2085" s="141" t="s">
        <v>103</v>
      </c>
      <c r="L2085" s="141" t="s">
        <v>4136</v>
      </c>
      <c r="M2085" s="141" t="s">
        <v>228</v>
      </c>
      <c r="N2085" s="141" t="s">
        <v>303</v>
      </c>
      <c r="O2085" s="141" t="s">
        <v>287</v>
      </c>
      <c r="P2085" s="141" t="s">
        <v>3282</v>
      </c>
      <c r="Q2085" s="141" t="s">
        <v>288</v>
      </c>
      <c r="R2085" s="141" t="s">
        <v>3468</v>
      </c>
      <c r="S2085" s="148" t="s">
        <v>3280</v>
      </c>
      <c r="T2085" s="147">
        <v>0</v>
      </c>
      <c r="U2085" s="147">
        <v>800</v>
      </c>
      <c r="V2085" s="147">
        <v>516.05999999999995</v>
      </c>
      <c r="W2085" s="147">
        <v>516.05999999999995</v>
      </c>
    </row>
    <row r="2086" spans="1:23">
      <c r="A2086" s="141" t="s">
        <v>3465</v>
      </c>
      <c r="B2086" s="141" t="s">
        <v>284</v>
      </c>
      <c r="C2086" s="141" t="s">
        <v>3464</v>
      </c>
      <c r="D2086" s="141" t="s">
        <v>3463</v>
      </c>
      <c r="E2086" s="141" t="s">
        <v>4314</v>
      </c>
      <c r="F2086" s="141" t="s">
        <v>4315</v>
      </c>
      <c r="G2086" s="141" t="s">
        <v>56</v>
      </c>
      <c r="H2086" s="141" t="s">
        <v>4077</v>
      </c>
      <c r="I2086" s="141" t="s">
        <v>3492</v>
      </c>
      <c r="J2086" s="141" t="s">
        <v>102</v>
      </c>
      <c r="K2086" s="141" t="s">
        <v>103</v>
      </c>
      <c r="L2086" s="141" t="s">
        <v>4136</v>
      </c>
      <c r="M2086" s="141" t="s">
        <v>229</v>
      </c>
      <c r="N2086" s="141" t="s">
        <v>303</v>
      </c>
      <c r="O2086" s="141" t="s">
        <v>287</v>
      </c>
      <c r="P2086" s="141" t="s">
        <v>3282</v>
      </c>
      <c r="Q2086" s="141" t="s">
        <v>288</v>
      </c>
      <c r="R2086" s="141" t="s">
        <v>3468</v>
      </c>
      <c r="S2086" s="148" t="s">
        <v>3280</v>
      </c>
      <c r="T2086" s="147">
        <v>100000</v>
      </c>
      <c r="U2086" s="147">
        <v>200000</v>
      </c>
      <c r="V2086" s="147">
        <v>37596.92</v>
      </c>
      <c r="W2086" s="147">
        <v>37596.92</v>
      </c>
    </row>
    <row r="2087" spans="1:23">
      <c r="A2087" s="141" t="s">
        <v>3465</v>
      </c>
      <c r="B2087" s="141" t="s">
        <v>284</v>
      </c>
      <c r="C2087" s="141" t="s">
        <v>3464</v>
      </c>
      <c r="D2087" s="141" t="s">
        <v>3463</v>
      </c>
      <c r="E2087" s="141" t="s">
        <v>4314</v>
      </c>
      <c r="F2087" s="141" t="s">
        <v>4315</v>
      </c>
      <c r="G2087" s="141" t="s">
        <v>56</v>
      </c>
      <c r="H2087" s="141" t="s">
        <v>4077</v>
      </c>
      <c r="I2087" s="141" t="s">
        <v>3492</v>
      </c>
      <c r="J2087" s="141" t="s">
        <v>102</v>
      </c>
      <c r="K2087" s="141" t="s">
        <v>103</v>
      </c>
      <c r="L2087" s="141" t="s">
        <v>4136</v>
      </c>
      <c r="M2087" s="141" t="s">
        <v>230</v>
      </c>
      <c r="N2087" s="141" t="s">
        <v>303</v>
      </c>
      <c r="O2087" s="141" t="s">
        <v>287</v>
      </c>
      <c r="P2087" s="141" t="s">
        <v>3282</v>
      </c>
      <c r="Q2087" s="141" t="s">
        <v>288</v>
      </c>
      <c r="R2087" s="141" t="s">
        <v>3468</v>
      </c>
      <c r="S2087" s="148" t="s">
        <v>3280</v>
      </c>
      <c r="T2087" s="147">
        <v>120000</v>
      </c>
      <c r="U2087" s="147">
        <v>140000</v>
      </c>
      <c r="V2087" s="147">
        <v>0</v>
      </c>
      <c r="W2087" s="147">
        <v>0</v>
      </c>
    </row>
    <row r="2088" spans="1:23">
      <c r="A2088" s="141" t="s">
        <v>3465</v>
      </c>
      <c r="B2088" s="141" t="s">
        <v>284</v>
      </c>
      <c r="C2088" s="141" t="s">
        <v>3464</v>
      </c>
      <c r="D2088" s="141" t="s">
        <v>3463</v>
      </c>
      <c r="E2088" s="141" t="s">
        <v>4314</v>
      </c>
      <c r="F2088" s="141" t="s">
        <v>4315</v>
      </c>
      <c r="G2088" s="141" t="s">
        <v>56</v>
      </c>
      <c r="H2088" s="141" t="s">
        <v>4077</v>
      </c>
      <c r="I2088" s="141" t="s">
        <v>3492</v>
      </c>
      <c r="J2088" s="141" t="s">
        <v>102</v>
      </c>
      <c r="K2088" s="141" t="s">
        <v>103</v>
      </c>
      <c r="L2088" s="141" t="s">
        <v>4136</v>
      </c>
      <c r="M2088" s="141" t="s">
        <v>231</v>
      </c>
      <c r="N2088" s="141" t="s">
        <v>303</v>
      </c>
      <c r="O2088" s="141" t="s">
        <v>287</v>
      </c>
      <c r="P2088" s="141" t="s">
        <v>3282</v>
      </c>
      <c r="Q2088" s="141" t="s">
        <v>288</v>
      </c>
      <c r="R2088" s="141" t="s">
        <v>3468</v>
      </c>
      <c r="S2088" s="148" t="s">
        <v>3280</v>
      </c>
      <c r="T2088" s="147">
        <v>200000</v>
      </c>
      <c r="U2088" s="147">
        <v>464000</v>
      </c>
      <c r="V2088" s="147">
        <v>349756.29</v>
      </c>
      <c r="W2088" s="147">
        <v>340255.29</v>
      </c>
    </row>
    <row r="2089" spans="1:23">
      <c r="A2089" s="141" t="s">
        <v>3465</v>
      </c>
      <c r="B2089" s="141" t="s">
        <v>284</v>
      </c>
      <c r="C2089" s="141" t="s">
        <v>3464</v>
      </c>
      <c r="D2089" s="141" t="s">
        <v>3463</v>
      </c>
      <c r="E2089" s="141" t="s">
        <v>4314</v>
      </c>
      <c r="F2089" s="141" t="s">
        <v>4315</v>
      </c>
      <c r="G2089" s="141" t="s">
        <v>56</v>
      </c>
      <c r="H2089" s="141" t="s">
        <v>4077</v>
      </c>
      <c r="I2089" s="141" t="s">
        <v>3492</v>
      </c>
      <c r="J2089" s="141" t="s">
        <v>102</v>
      </c>
      <c r="K2089" s="141" t="s">
        <v>103</v>
      </c>
      <c r="L2089" s="141" t="s">
        <v>4136</v>
      </c>
      <c r="M2089" s="141" t="s">
        <v>232</v>
      </c>
      <c r="N2089" s="141" t="s">
        <v>303</v>
      </c>
      <c r="O2089" s="141" t="s">
        <v>287</v>
      </c>
      <c r="P2089" s="141" t="s">
        <v>3282</v>
      </c>
      <c r="Q2089" s="141" t="s">
        <v>288</v>
      </c>
      <c r="R2089" s="141" t="s">
        <v>3468</v>
      </c>
      <c r="S2089" s="148" t="s">
        <v>3280</v>
      </c>
      <c r="T2089" s="147">
        <v>5000</v>
      </c>
      <c r="U2089" s="147">
        <v>5000</v>
      </c>
      <c r="V2089" s="147">
        <v>2660</v>
      </c>
      <c r="W2089" s="147">
        <v>2660</v>
      </c>
    </row>
    <row r="2090" spans="1:23">
      <c r="A2090" s="141" t="s">
        <v>3465</v>
      </c>
      <c r="B2090" s="141" t="s">
        <v>284</v>
      </c>
      <c r="C2090" s="141" t="s">
        <v>3464</v>
      </c>
      <c r="D2090" s="141" t="s">
        <v>3463</v>
      </c>
      <c r="E2090" s="141" t="s">
        <v>4314</v>
      </c>
      <c r="F2090" s="141" t="s">
        <v>4315</v>
      </c>
      <c r="G2090" s="141" t="s">
        <v>56</v>
      </c>
      <c r="H2090" s="141" t="s">
        <v>4077</v>
      </c>
      <c r="I2090" s="141" t="s">
        <v>3492</v>
      </c>
      <c r="J2090" s="141" t="s">
        <v>102</v>
      </c>
      <c r="K2090" s="141" t="s">
        <v>103</v>
      </c>
      <c r="L2090" s="141" t="s">
        <v>4136</v>
      </c>
      <c r="M2090" s="141" t="s">
        <v>233</v>
      </c>
      <c r="N2090" s="141" t="s">
        <v>303</v>
      </c>
      <c r="O2090" s="141" t="s">
        <v>287</v>
      </c>
      <c r="P2090" s="141" t="s">
        <v>3282</v>
      </c>
      <c r="Q2090" s="141" t="s">
        <v>288</v>
      </c>
      <c r="R2090" s="141" t="s">
        <v>3468</v>
      </c>
      <c r="S2090" s="148" t="s">
        <v>3280</v>
      </c>
      <c r="T2090" s="147">
        <v>150000</v>
      </c>
      <c r="U2090" s="147">
        <v>350000</v>
      </c>
      <c r="V2090" s="147">
        <v>166061.4</v>
      </c>
      <c r="W2090" s="147">
        <v>166061.4</v>
      </c>
    </row>
    <row r="2091" spans="1:23">
      <c r="A2091" s="141" t="s">
        <v>3465</v>
      </c>
      <c r="B2091" s="141" t="s">
        <v>284</v>
      </c>
      <c r="C2091" s="141" t="s">
        <v>3464</v>
      </c>
      <c r="D2091" s="141" t="s">
        <v>3463</v>
      </c>
      <c r="E2091" s="141" t="s">
        <v>4314</v>
      </c>
      <c r="F2091" s="141" t="s">
        <v>4315</v>
      </c>
      <c r="G2091" s="141" t="s">
        <v>56</v>
      </c>
      <c r="H2091" s="141" t="s">
        <v>4077</v>
      </c>
      <c r="I2091" s="141" t="s">
        <v>3492</v>
      </c>
      <c r="J2091" s="141" t="s">
        <v>102</v>
      </c>
      <c r="K2091" s="141" t="s">
        <v>103</v>
      </c>
      <c r="L2091" s="141" t="s">
        <v>4140</v>
      </c>
      <c r="M2091" s="141" t="s">
        <v>235</v>
      </c>
      <c r="N2091" s="141" t="s">
        <v>303</v>
      </c>
      <c r="O2091" s="141" t="s">
        <v>287</v>
      </c>
      <c r="P2091" s="141" t="s">
        <v>3282</v>
      </c>
      <c r="Q2091" s="141" t="s">
        <v>288</v>
      </c>
      <c r="R2091" s="141" t="s">
        <v>3468</v>
      </c>
      <c r="S2091" s="148" t="s">
        <v>3280</v>
      </c>
      <c r="T2091" s="147">
        <v>50000</v>
      </c>
      <c r="U2091" s="147">
        <v>433000</v>
      </c>
      <c r="V2091" s="147">
        <v>400740.69</v>
      </c>
      <c r="W2091" s="147">
        <v>400740.69</v>
      </c>
    </row>
    <row r="2092" spans="1:23">
      <c r="A2092" s="141" t="s">
        <v>3465</v>
      </c>
      <c r="B2092" s="141" t="s">
        <v>284</v>
      </c>
      <c r="C2092" s="141" t="s">
        <v>3464</v>
      </c>
      <c r="D2092" s="141" t="s">
        <v>3463</v>
      </c>
      <c r="E2092" s="141" t="s">
        <v>4314</v>
      </c>
      <c r="F2092" s="141" t="s">
        <v>4315</v>
      </c>
      <c r="G2092" s="141" t="s">
        <v>56</v>
      </c>
      <c r="H2092" s="141" t="s">
        <v>4077</v>
      </c>
      <c r="I2092" s="141" t="s">
        <v>3492</v>
      </c>
      <c r="J2092" s="141" t="s">
        <v>102</v>
      </c>
      <c r="K2092" s="141" t="s">
        <v>103</v>
      </c>
      <c r="L2092" s="141" t="s">
        <v>4140</v>
      </c>
      <c r="M2092" s="141" t="s">
        <v>236</v>
      </c>
      <c r="N2092" s="141" t="s">
        <v>303</v>
      </c>
      <c r="O2092" s="141" t="s">
        <v>287</v>
      </c>
      <c r="P2092" s="141" t="s">
        <v>3282</v>
      </c>
      <c r="Q2092" s="141" t="s">
        <v>288</v>
      </c>
      <c r="R2092" s="141" t="s">
        <v>3468</v>
      </c>
      <c r="S2092" s="148" t="s">
        <v>3280</v>
      </c>
      <c r="T2092" s="147">
        <v>350000</v>
      </c>
      <c r="U2092" s="147">
        <v>307000</v>
      </c>
      <c r="V2092" s="147">
        <v>297129.7</v>
      </c>
      <c r="W2092" s="147">
        <v>297129.7</v>
      </c>
    </row>
    <row r="2093" spans="1:23">
      <c r="A2093" s="141" t="s">
        <v>3465</v>
      </c>
      <c r="B2093" s="141" t="s">
        <v>284</v>
      </c>
      <c r="C2093" s="141" t="s">
        <v>3464</v>
      </c>
      <c r="D2093" s="141" t="s">
        <v>3463</v>
      </c>
      <c r="E2093" s="141" t="s">
        <v>4314</v>
      </c>
      <c r="F2093" s="141" t="s">
        <v>4315</v>
      </c>
      <c r="G2093" s="141" t="s">
        <v>56</v>
      </c>
      <c r="H2093" s="141" t="s">
        <v>4077</v>
      </c>
      <c r="I2093" s="141" t="s">
        <v>3492</v>
      </c>
      <c r="J2093" s="141" t="s">
        <v>102</v>
      </c>
      <c r="K2093" s="141" t="s">
        <v>103</v>
      </c>
      <c r="L2093" s="141" t="s">
        <v>4140</v>
      </c>
      <c r="M2093" s="141" t="s">
        <v>237</v>
      </c>
      <c r="N2093" s="141" t="s">
        <v>303</v>
      </c>
      <c r="O2093" s="141" t="s">
        <v>287</v>
      </c>
      <c r="P2093" s="141" t="s">
        <v>3282</v>
      </c>
      <c r="Q2093" s="141" t="s">
        <v>288</v>
      </c>
      <c r="R2093" s="141" t="s">
        <v>3468</v>
      </c>
      <c r="S2093" s="148" t="s">
        <v>3280</v>
      </c>
      <c r="T2093" s="147">
        <v>50000</v>
      </c>
      <c r="U2093" s="147">
        <v>448200</v>
      </c>
      <c r="V2093" s="147">
        <v>424839.58</v>
      </c>
      <c r="W2093" s="147">
        <v>424839.58</v>
      </c>
    </row>
    <row r="2094" spans="1:23">
      <c r="A2094" s="141" t="s">
        <v>3465</v>
      </c>
      <c r="B2094" s="141" t="s">
        <v>284</v>
      </c>
      <c r="C2094" s="141" t="s">
        <v>3464</v>
      </c>
      <c r="D2094" s="141" t="s">
        <v>3463</v>
      </c>
      <c r="E2094" s="141" t="s">
        <v>4314</v>
      </c>
      <c r="F2094" s="141" t="s">
        <v>4315</v>
      </c>
      <c r="G2094" s="141" t="s">
        <v>56</v>
      </c>
      <c r="H2094" s="141" t="s">
        <v>4077</v>
      </c>
      <c r="I2094" s="141" t="s">
        <v>3492</v>
      </c>
      <c r="J2094" s="141" t="s">
        <v>102</v>
      </c>
      <c r="K2094" s="141" t="s">
        <v>103</v>
      </c>
      <c r="L2094" s="141" t="s">
        <v>4140</v>
      </c>
      <c r="M2094" s="141" t="s">
        <v>239</v>
      </c>
      <c r="N2094" s="141" t="s">
        <v>303</v>
      </c>
      <c r="O2094" s="141" t="s">
        <v>287</v>
      </c>
      <c r="P2094" s="141" t="s">
        <v>3282</v>
      </c>
      <c r="Q2094" s="141" t="s">
        <v>288</v>
      </c>
      <c r="R2094" s="141" t="s">
        <v>3468</v>
      </c>
      <c r="S2094" s="148" t="s">
        <v>3280</v>
      </c>
      <c r="T2094" s="147">
        <v>50000</v>
      </c>
      <c r="U2094" s="147">
        <v>101000</v>
      </c>
      <c r="V2094" s="147">
        <v>97896.48</v>
      </c>
      <c r="W2094" s="147">
        <v>97896.48</v>
      </c>
    </row>
    <row r="2095" spans="1:23">
      <c r="A2095" s="141" t="s">
        <v>3465</v>
      </c>
      <c r="B2095" s="141" t="s">
        <v>284</v>
      </c>
      <c r="C2095" s="141" t="s">
        <v>3464</v>
      </c>
      <c r="D2095" s="141" t="s">
        <v>3463</v>
      </c>
      <c r="E2095" s="141" t="s">
        <v>4314</v>
      </c>
      <c r="F2095" s="141" t="s">
        <v>4315</v>
      </c>
      <c r="G2095" s="141" t="s">
        <v>56</v>
      </c>
      <c r="H2095" s="141" t="s">
        <v>4077</v>
      </c>
      <c r="I2095" s="141" t="s">
        <v>3492</v>
      </c>
      <c r="J2095" s="141" t="s">
        <v>102</v>
      </c>
      <c r="K2095" s="141" t="s">
        <v>103</v>
      </c>
      <c r="L2095" s="141" t="s">
        <v>4140</v>
      </c>
      <c r="M2095" s="141" t="s">
        <v>240</v>
      </c>
      <c r="N2095" s="141" t="s">
        <v>303</v>
      </c>
      <c r="O2095" s="141" t="s">
        <v>287</v>
      </c>
      <c r="P2095" s="141" t="s">
        <v>3282</v>
      </c>
      <c r="Q2095" s="141" t="s">
        <v>288</v>
      </c>
      <c r="R2095" s="141" t="s">
        <v>3468</v>
      </c>
      <c r="S2095" s="148" t="s">
        <v>3280</v>
      </c>
      <c r="T2095" s="147">
        <v>2000000</v>
      </c>
      <c r="U2095" s="147">
        <v>75000</v>
      </c>
      <c r="V2095" s="147">
        <v>68634.179999999993</v>
      </c>
      <c r="W2095" s="147">
        <v>68634.179999999993</v>
      </c>
    </row>
    <row r="2096" spans="1:23">
      <c r="A2096" s="141" t="s">
        <v>3465</v>
      </c>
      <c r="B2096" s="141" t="s">
        <v>284</v>
      </c>
      <c r="C2096" s="141" t="s">
        <v>3464</v>
      </c>
      <c r="D2096" s="141" t="s">
        <v>3463</v>
      </c>
      <c r="E2096" s="141" t="s">
        <v>4314</v>
      </c>
      <c r="F2096" s="141" t="s">
        <v>4315</v>
      </c>
      <c r="G2096" s="141" t="s">
        <v>56</v>
      </c>
      <c r="H2096" s="141" t="s">
        <v>4077</v>
      </c>
      <c r="I2096" s="141" t="s">
        <v>3492</v>
      </c>
      <c r="J2096" s="141" t="s">
        <v>102</v>
      </c>
      <c r="K2096" s="141" t="s">
        <v>103</v>
      </c>
      <c r="L2096" s="141" t="s">
        <v>4140</v>
      </c>
      <c r="M2096" s="141" t="s">
        <v>241</v>
      </c>
      <c r="N2096" s="141" t="s">
        <v>303</v>
      </c>
      <c r="O2096" s="141" t="s">
        <v>287</v>
      </c>
      <c r="P2096" s="141" t="s">
        <v>3282</v>
      </c>
      <c r="Q2096" s="141" t="s">
        <v>288</v>
      </c>
      <c r="R2096" s="141" t="s">
        <v>3468</v>
      </c>
      <c r="S2096" s="148" t="s">
        <v>3280</v>
      </c>
      <c r="T2096" s="147">
        <v>3780000</v>
      </c>
      <c r="U2096" s="147">
        <v>3780000</v>
      </c>
      <c r="V2096" s="147">
        <v>3780000</v>
      </c>
      <c r="W2096" s="147">
        <v>2835000</v>
      </c>
    </row>
    <row r="2097" spans="1:23">
      <c r="A2097" s="141" t="s">
        <v>3465</v>
      </c>
      <c r="B2097" s="141" t="s">
        <v>284</v>
      </c>
      <c r="C2097" s="141" t="s">
        <v>3464</v>
      </c>
      <c r="D2097" s="141" t="s">
        <v>3463</v>
      </c>
      <c r="E2097" s="141" t="s">
        <v>4314</v>
      </c>
      <c r="F2097" s="141" t="s">
        <v>4315</v>
      </c>
      <c r="G2097" s="141" t="s">
        <v>56</v>
      </c>
      <c r="H2097" s="141" t="s">
        <v>4077</v>
      </c>
      <c r="I2097" s="141" t="s">
        <v>3492</v>
      </c>
      <c r="J2097" s="141" t="s">
        <v>102</v>
      </c>
      <c r="K2097" s="141" t="s">
        <v>103</v>
      </c>
      <c r="L2097" s="141" t="s">
        <v>4140</v>
      </c>
      <c r="M2097" s="141" t="s">
        <v>243</v>
      </c>
      <c r="N2097" s="141" t="s">
        <v>303</v>
      </c>
      <c r="O2097" s="141" t="s">
        <v>287</v>
      </c>
      <c r="P2097" s="141" t="s">
        <v>3282</v>
      </c>
      <c r="Q2097" s="141" t="s">
        <v>288</v>
      </c>
      <c r="R2097" s="141" t="s">
        <v>3468</v>
      </c>
      <c r="S2097" s="148" t="s">
        <v>3280</v>
      </c>
      <c r="T2097" s="147">
        <v>1011577</v>
      </c>
      <c r="U2097" s="147">
        <v>1184577</v>
      </c>
      <c r="V2097" s="147">
        <v>586014.81999999995</v>
      </c>
      <c r="W2097" s="147">
        <v>586014.81999999995</v>
      </c>
    </row>
    <row r="2098" spans="1:23">
      <c r="A2098" s="141" t="s">
        <v>3465</v>
      </c>
      <c r="B2098" s="141" t="s">
        <v>284</v>
      </c>
      <c r="C2098" s="141" t="s">
        <v>3464</v>
      </c>
      <c r="D2098" s="141" t="s">
        <v>3463</v>
      </c>
      <c r="E2098" s="141" t="s">
        <v>4314</v>
      </c>
      <c r="F2098" s="141" t="s">
        <v>4315</v>
      </c>
      <c r="G2098" s="141" t="s">
        <v>56</v>
      </c>
      <c r="H2098" s="141" t="s">
        <v>4099</v>
      </c>
      <c r="I2098" s="141" t="s">
        <v>3492</v>
      </c>
      <c r="J2098" s="141" t="s">
        <v>102</v>
      </c>
      <c r="K2098" s="141" t="s">
        <v>103</v>
      </c>
      <c r="L2098" s="141" t="s">
        <v>4136</v>
      </c>
      <c r="M2098" s="141" t="s">
        <v>225</v>
      </c>
      <c r="N2098" s="141" t="s">
        <v>286</v>
      </c>
      <c r="O2098" s="141" t="s">
        <v>287</v>
      </c>
      <c r="P2098" s="141" t="s">
        <v>3282</v>
      </c>
      <c r="Q2098" s="141" t="s">
        <v>288</v>
      </c>
      <c r="R2098" s="141" t="s">
        <v>3468</v>
      </c>
      <c r="S2098" s="148" t="s">
        <v>3280</v>
      </c>
      <c r="T2098" s="147">
        <v>992000</v>
      </c>
      <c r="U2098" s="147">
        <v>1092000</v>
      </c>
      <c r="V2098" s="147">
        <v>740000</v>
      </c>
      <c r="W2098" s="147">
        <v>611914.09</v>
      </c>
    </row>
    <row r="2099" spans="1:23">
      <c r="A2099" s="141" t="s">
        <v>3465</v>
      </c>
      <c r="B2099" s="141" t="s">
        <v>284</v>
      </c>
      <c r="C2099" s="141" t="s">
        <v>3464</v>
      </c>
      <c r="D2099" s="141" t="s">
        <v>3463</v>
      </c>
      <c r="E2099" s="141" t="s">
        <v>4314</v>
      </c>
      <c r="F2099" s="141" t="s">
        <v>4315</v>
      </c>
      <c r="G2099" s="141" t="s">
        <v>56</v>
      </c>
      <c r="H2099" s="141" t="s">
        <v>4099</v>
      </c>
      <c r="I2099" s="141" t="s">
        <v>3492</v>
      </c>
      <c r="J2099" s="141" t="s">
        <v>102</v>
      </c>
      <c r="K2099" s="141" t="s">
        <v>103</v>
      </c>
      <c r="L2099" s="141" t="s">
        <v>4136</v>
      </c>
      <c r="M2099" s="141" t="s">
        <v>226</v>
      </c>
      <c r="N2099" s="141" t="s">
        <v>286</v>
      </c>
      <c r="O2099" s="141" t="s">
        <v>287</v>
      </c>
      <c r="P2099" s="141" t="s">
        <v>3282</v>
      </c>
      <c r="Q2099" s="141" t="s">
        <v>288</v>
      </c>
      <c r="R2099" s="141" t="s">
        <v>3468</v>
      </c>
      <c r="S2099" s="148" t="s">
        <v>3280</v>
      </c>
      <c r="T2099" s="147">
        <v>80000</v>
      </c>
      <c r="U2099" s="147">
        <v>80000</v>
      </c>
      <c r="V2099" s="147">
        <v>0</v>
      </c>
      <c r="W2099" s="147">
        <v>0</v>
      </c>
    </row>
    <row r="2100" spans="1:23">
      <c r="A2100" s="141" t="s">
        <v>3465</v>
      </c>
      <c r="B2100" s="141" t="s">
        <v>284</v>
      </c>
      <c r="C2100" s="141" t="s">
        <v>3464</v>
      </c>
      <c r="D2100" s="141" t="s">
        <v>3463</v>
      </c>
      <c r="E2100" s="141" t="s">
        <v>4314</v>
      </c>
      <c r="F2100" s="141" t="s">
        <v>4315</v>
      </c>
      <c r="G2100" s="141" t="s">
        <v>56</v>
      </c>
      <c r="H2100" s="141" t="s">
        <v>4099</v>
      </c>
      <c r="I2100" s="141" t="s">
        <v>3492</v>
      </c>
      <c r="J2100" s="141" t="s">
        <v>102</v>
      </c>
      <c r="K2100" s="141" t="s">
        <v>103</v>
      </c>
      <c r="L2100" s="141" t="s">
        <v>4136</v>
      </c>
      <c r="M2100" s="141" t="s">
        <v>227</v>
      </c>
      <c r="N2100" s="141" t="s">
        <v>286</v>
      </c>
      <c r="O2100" s="141" t="s">
        <v>287</v>
      </c>
      <c r="P2100" s="141" t="s">
        <v>3282</v>
      </c>
      <c r="Q2100" s="141" t="s">
        <v>288</v>
      </c>
      <c r="R2100" s="141" t="s">
        <v>3468</v>
      </c>
      <c r="S2100" s="148" t="s">
        <v>3280</v>
      </c>
      <c r="T2100" s="147">
        <v>1500000</v>
      </c>
      <c r="U2100" s="147">
        <v>1500000</v>
      </c>
      <c r="V2100" s="147">
        <v>75158.52</v>
      </c>
      <c r="W2100" s="147">
        <v>75158.52</v>
      </c>
    </row>
    <row r="2101" spans="1:23">
      <c r="A2101" s="141" t="s">
        <v>3465</v>
      </c>
      <c r="B2101" s="141" t="s">
        <v>284</v>
      </c>
      <c r="C2101" s="141" t="s">
        <v>3464</v>
      </c>
      <c r="D2101" s="141" t="s">
        <v>3463</v>
      </c>
      <c r="E2101" s="141" t="s">
        <v>4314</v>
      </c>
      <c r="F2101" s="141" t="s">
        <v>4315</v>
      </c>
      <c r="G2101" s="141" t="s">
        <v>56</v>
      </c>
      <c r="H2101" s="141" t="s">
        <v>4099</v>
      </c>
      <c r="I2101" s="141" t="s">
        <v>3492</v>
      </c>
      <c r="J2101" s="141" t="s">
        <v>102</v>
      </c>
      <c r="K2101" s="141" t="s">
        <v>103</v>
      </c>
      <c r="L2101" s="141" t="s">
        <v>4136</v>
      </c>
      <c r="M2101" s="141" t="s">
        <v>228</v>
      </c>
      <c r="N2101" s="141" t="s">
        <v>286</v>
      </c>
      <c r="O2101" s="141" t="s">
        <v>287</v>
      </c>
      <c r="P2101" s="141" t="s">
        <v>3282</v>
      </c>
      <c r="Q2101" s="141" t="s">
        <v>288</v>
      </c>
      <c r="R2101" s="141" t="s">
        <v>3468</v>
      </c>
      <c r="S2101" s="148" t="s">
        <v>3280</v>
      </c>
      <c r="T2101" s="147">
        <v>1001000</v>
      </c>
      <c r="U2101" s="147">
        <v>1001000</v>
      </c>
      <c r="V2101" s="147">
        <v>0</v>
      </c>
      <c r="W2101" s="147">
        <v>0</v>
      </c>
    </row>
    <row r="2102" spans="1:23">
      <c r="A2102" s="141" t="s">
        <v>3465</v>
      </c>
      <c r="B2102" s="141" t="s">
        <v>284</v>
      </c>
      <c r="C2102" s="141" t="s">
        <v>3464</v>
      </c>
      <c r="D2102" s="141" t="s">
        <v>3463</v>
      </c>
      <c r="E2102" s="141" t="s">
        <v>4314</v>
      </c>
      <c r="F2102" s="141" t="s">
        <v>4315</v>
      </c>
      <c r="G2102" s="141" t="s">
        <v>56</v>
      </c>
      <c r="H2102" s="141" t="s">
        <v>4099</v>
      </c>
      <c r="I2102" s="141" t="s">
        <v>3492</v>
      </c>
      <c r="J2102" s="141" t="s">
        <v>102</v>
      </c>
      <c r="K2102" s="141" t="s">
        <v>103</v>
      </c>
      <c r="L2102" s="141" t="s">
        <v>4136</v>
      </c>
      <c r="M2102" s="141" t="s">
        <v>229</v>
      </c>
      <c r="N2102" s="141" t="s">
        <v>286</v>
      </c>
      <c r="O2102" s="141" t="s">
        <v>287</v>
      </c>
      <c r="P2102" s="141" t="s">
        <v>3282</v>
      </c>
      <c r="Q2102" s="141" t="s">
        <v>288</v>
      </c>
      <c r="R2102" s="141" t="s">
        <v>3468</v>
      </c>
      <c r="S2102" s="148" t="s">
        <v>3280</v>
      </c>
      <c r="T2102" s="147">
        <v>250000</v>
      </c>
      <c r="U2102" s="147">
        <v>250000</v>
      </c>
      <c r="V2102" s="147">
        <v>0</v>
      </c>
      <c r="W2102" s="147">
        <v>0</v>
      </c>
    </row>
    <row r="2103" spans="1:23">
      <c r="A2103" s="141" t="s">
        <v>3465</v>
      </c>
      <c r="B2103" s="141" t="s">
        <v>284</v>
      </c>
      <c r="C2103" s="141" t="s">
        <v>3464</v>
      </c>
      <c r="D2103" s="141" t="s">
        <v>3463</v>
      </c>
      <c r="E2103" s="141" t="s">
        <v>4314</v>
      </c>
      <c r="F2103" s="141" t="s">
        <v>4315</v>
      </c>
      <c r="G2103" s="141" t="s">
        <v>56</v>
      </c>
      <c r="H2103" s="141" t="s">
        <v>4099</v>
      </c>
      <c r="I2103" s="141" t="s">
        <v>3492</v>
      </c>
      <c r="J2103" s="141" t="s">
        <v>102</v>
      </c>
      <c r="K2103" s="141" t="s">
        <v>103</v>
      </c>
      <c r="L2103" s="141" t="s">
        <v>4136</v>
      </c>
      <c r="M2103" s="141" t="s">
        <v>230</v>
      </c>
      <c r="N2103" s="141" t="s">
        <v>286</v>
      </c>
      <c r="O2103" s="141" t="s">
        <v>287</v>
      </c>
      <c r="P2103" s="141" t="s">
        <v>3282</v>
      </c>
      <c r="Q2103" s="141" t="s">
        <v>288</v>
      </c>
      <c r="R2103" s="141" t="s">
        <v>3468</v>
      </c>
      <c r="S2103" s="148" t="s">
        <v>3280</v>
      </c>
      <c r="T2103" s="147">
        <v>150000</v>
      </c>
      <c r="U2103" s="147">
        <v>450000</v>
      </c>
      <c r="V2103" s="147">
        <v>0</v>
      </c>
      <c r="W2103" s="147">
        <v>0</v>
      </c>
    </row>
    <row r="2104" spans="1:23">
      <c r="A2104" s="141" t="s">
        <v>3465</v>
      </c>
      <c r="B2104" s="141" t="s">
        <v>284</v>
      </c>
      <c r="C2104" s="141" t="s">
        <v>3464</v>
      </c>
      <c r="D2104" s="141" t="s">
        <v>3463</v>
      </c>
      <c r="E2104" s="141" t="s">
        <v>4314</v>
      </c>
      <c r="F2104" s="141" t="s">
        <v>4315</v>
      </c>
      <c r="G2104" s="141" t="s">
        <v>56</v>
      </c>
      <c r="H2104" s="141" t="s">
        <v>4099</v>
      </c>
      <c r="I2104" s="141" t="s">
        <v>3492</v>
      </c>
      <c r="J2104" s="141" t="s">
        <v>102</v>
      </c>
      <c r="K2104" s="141" t="s">
        <v>103</v>
      </c>
      <c r="L2104" s="141" t="s">
        <v>4136</v>
      </c>
      <c r="M2104" s="141" t="s">
        <v>231</v>
      </c>
      <c r="N2104" s="141" t="s">
        <v>286</v>
      </c>
      <c r="O2104" s="141" t="s">
        <v>287</v>
      </c>
      <c r="P2104" s="141" t="s">
        <v>3282</v>
      </c>
      <c r="Q2104" s="141" t="s">
        <v>288</v>
      </c>
      <c r="R2104" s="141" t="s">
        <v>3468</v>
      </c>
      <c r="S2104" s="148" t="s">
        <v>3280</v>
      </c>
      <c r="T2104" s="147">
        <v>890000</v>
      </c>
      <c r="U2104" s="147">
        <v>1190000</v>
      </c>
      <c r="V2104" s="147">
        <v>0</v>
      </c>
      <c r="W2104" s="147">
        <v>0</v>
      </c>
    </row>
    <row r="2105" spans="1:23">
      <c r="A2105" s="141" t="s">
        <v>3465</v>
      </c>
      <c r="B2105" s="141" t="s">
        <v>284</v>
      </c>
      <c r="C2105" s="141" t="s">
        <v>3464</v>
      </c>
      <c r="D2105" s="141" t="s">
        <v>3463</v>
      </c>
      <c r="E2105" s="141" t="s">
        <v>4314</v>
      </c>
      <c r="F2105" s="141" t="s">
        <v>4315</v>
      </c>
      <c r="G2105" s="141" t="s">
        <v>56</v>
      </c>
      <c r="H2105" s="141" t="s">
        <v>4099</v>
      </c>
      <c r="I2105" s="141" t="s">
        <v>3492</v>
      </c>
      <c r="J2105" s="141" t="s">
        <v>102</v>
      </c>
      <c r="K2105" s="141" t="s">
        <v>103</v>
      </c>
      <c r="L2105" s="141" t="s">
        <v>4136</v>
      </c>
      <c r="M2105" s="141" t="s">
        <v>232</v>
      </c>
      <c r="N2105" s="141" t="s">
        <v>286</v>
      </c>
      <c r="O2105" s="141" t="s">
        <v>287</v>
      </c>
      <c r="P2105" s="141" t="s">
        <v>3282</v>
      </c>
      <c r="Q2105" s="141" t="s">
        <v>288</v>
      </c>
      <c r="R2105" s="141" t="s">
        <v>3468</v>
      </c>
      <c r="S2105" s="148" t="s">
        <v>3280</v>
      </c>
      <c r="T2105" s="147">
        <v>2300000</v>
      </c>
      <c r="U2105" s="147">
        <v>2250000</v>
      </c>
      <c r="V2105" s="147">
        <v>82673.5</v>
      </c>
      <c r="W2105" s="147">
        <v>82673.5</v>
      </c>
    </row>
    <row r="2106" spans="1:23">
      <c r="A2106" s="141" t="s">
        <v>3465</v>
      </c>
      <c r="B2106" s="141" t="s">
        <v>284</v>
      </c>
      <c r="C2106" s="141" t="s">
        <v>3464</v>
      </c>
      <c r="D2106" s="141" t="s">
        <v>3463</v>
      </c>
      <c r="E2106" s="141" t="s">
        <v>4314</v>
      </c>
      <c r="F2106" s="141" t="s">
        <v>4315</v>
      </c>
      <c r="G2106" s="141" t="s">
        <v>56</v>
      </c>
      <c r="H2106" s="141" t="s">
        <v>4099</v>
      </c>
      <c r="I2106" s="141" t="s">
        <v>3492</v>
      </c>
      <c r="J2106" s="141" t="s">
        <v>102</v>
      </c>
      <c r="K2106" s="141" t="s">
        <v>103</v>
      </c>
      <c r="L2106" s="141" t="s">
        <v>4136</v>
      </c>
      <c r="M2106" s="141" t="s">
        <v>233</v>
      </c>
      <c r="N2106" s="141" t="s">
        <v>286</v>
      </c>
      <c r="O2106" s="141" t="s">
        <v>287</v>
      </c>
      <c r="P2106" s="141" t="s">
        <v>3282</v>
      </c>
      <c r="Q2106" s="141" t="s">
        <v>288</v>
      </c>
      <c r="R2106" s="141" t="s">
        <v>3468</v>
      </c>
      <c r="S2106" s="148" t="s">
        <v>3280</v>
      </c>
      <c r="T2106" s="147">
        <v>1225000</v>
      </c>
      <c r="U2106" s="147">
        <v>1375000</v>
      </c>
      <c r="V2106" s="147">
        <v>1262600</v>
      </c>
      <c r="W2106" s="147">
        <v>218954.9</v>
      </c>
    </row>
    <row r="2107" spans="1:23">
      <c r="A2107" s="141" t="s">
        <v>3465</v>
      </c>
      <c r="B2107" s="141" t="s">
        <v>284</v>
      </c>
      <c r="C2107" s="141" t="s">
        <v>3464</v>
      </c>
      <c r="D2107" s="141" t="s">
        <v>3463</v>
      </c>
      <c r="E2107" s="141" t="s">
        <v>4314</v>
      </c>
      <c r="F2107" s="141" t="s">
        <v>4315</v>
      </c>
      <c r="G2107" s="141" t="s">
        <v>56</v>
      </c>
      <c r="H2107" s="141" t="s">
        <v>4099</v>
      </c>
      <c r="I2107" s="141" t="s">
        <v>3492</v>
      </c>
      <c r="J2107" s="141" t="s">
        <v>102</v>
      </c>
      <c r="K2107" s="141" t="s">
        <v>103</v>
      </c>
      <c r="L2107" s="141" t="s">
        <v>4140</v>
      </c>
      <c r="M2107" s="141" t="s">
        <v>235</v>
      </c>
      <c r="N2107" s="141" t="s">
        <v>286</v>
      </c>
      <c r="O2107" s="141" t="s">
        <v>287</v>
      </c>
      <c r="P2107" s="141" t="s">
        <v>3282</v>
      </c>
      <c r="Q2107" s="141" t="s">
        <v>288</v>
      </c>
      <c r="R2107" s="141" t="s">
        <v>3468</v>
      </c>
      <c r="S2107" s="148" t="s">
        <v>3280</v>
      </c>
      <c r="T2107" s="147">
        <v>120000</v>
      </c>
      <c r="U2107" s="147">
        <v>120000</v>
      </c>
      <c r="V2107" s="147">
        <v>18408.13</v>
      </c>
      <c r="W2107" s="147">
        <v>18408.13</v>
      </c>
    </row>
    <row r="2108" spans="1:23">
      <c r="A2108" s="141" t="s">
        <v>3465</v>
      </c>
      <c r="B2108" s="141" t="s">
        <v>284</v>
      </c>
      <c r="C2108" s="141" t="s">
        <v>3464</v>
      </c>
      <c r="D2108" s="141" t="s">
        <v>3463</v>
      </c>
      <c r="E2108" s="141" t="s">
        <v>4314</v>
      </c>
      <c r="F2108" s="141" t="s">
        <v>4315</v>
      </c>
      <c r="G2108" s="141" t="s">
        <v>56</v>
      </c>
      <c r="H2108" s="141" t="s">
        <v>4099</v>
      </c>
      <c r="I2108" s="141" t="s">
        <v>3492</v>
      </c>
      <c r="J2108" s="141" t="s">
        <v>102</v>
      </c>
      <c r="K2108" s="141" t="s">
        <v>103</v>
      </c>
      <c r="L2108" s="141" t="s">
        <v>4140</v>
      </c>
      <c r="M2108" s="141" t="s">
        <v>236</v>
      </c>
      <c r="N2108" s="141" t="s">
        <v>286</v>
      </c>
      <c r="O2108" s="141" t="s">
        <v>287</v>
      </c>
      <c r="P2108" s="141" t="s">
        <v>3282</v>
      </c>
      <c r="Q2108" s="141" t="s">
        <v>288</v>
      </c>
      <c r="R2108" s="141" t="s">
        <v>3468</v>
      </c>
      <c r="S2108" s="148" t="s">
        <v>3280</v>
      </c>
      <c r="T2108" s="147">
        <v>280000</v>
      </c>
      <c r="U2108" s="147">
        <v>280000</v>
      </c>
      <c r="V2108" s="147">
        <v>0</v>
      </c>
      <c r="W2108" s="147">
        <v>0</v>
      </c>
    </row>
    <row r="2109" spans="1:23">
      <c r="A2109" s="141" t="s">
        <v>3465</v>
      </c>
      <c r="B2109" s="141" t="s">
        <v>284</v>
      </c>
      <c r="C2109" s="141" t="s">
        <v>3464</v>
      </c>
      <c r="D2109" s="141" t="s">
        <v>3463</v>
      </c>
      <c r="E2109" s="141" t="s">
        <v>4314</v>
      </c>
      <c r="F2109" s="141" t="s">
        <v>4315</v>
      </c>
      <c r="G2109" s="141" t="s">
        <v>56</v>
      </c>
      <c r="H2109" s="141" t="s">
        <v>4099</v>
      </c>
      <c r="I2109" s="141" t="s">
        <v>3492</v>
      </c>
      <c r="J2109" s="141" t="s">
        <v>102</v>
      </c>
      <c r="K2109" s="141" t="s">
        <v>103</v>
      </c>
      <c r="L2109" s="141" t="s">
        <v>4140</v>
      </c>
      <c r="M2109" s="141" t="s">
        <v>237</v>
      </c>
      <c r="N2109" s="141" t="s">
        <v>286</v>
      </c>
      <c r="O2109" s="141" t="s">
        <v>287</v>
      </c>
      <c r="P2109" s="141" t="s">
        <v>3282</v>
      </c>
      <c r="Q2109" s="141" t="s">
        <v>288</v>
      </c>
      <c r="R2109" s="141" t="s">
        <v>3468</v>
      </c>
      <c r="S2109" s="148" t="s">
        <v>3280</v>
      </c>
      <c r="T2109" s="147">
        <v>275000</v>
      </c>
      <c r="U2109" s="147">
        <v>275000</v>
      </c>
      <c r="V2109" s="147">
        <v>74930</v>
      </c>
      <c r="W2109" s="147">
        <v>74930</v>
      </c>
    </row>
    <row r="2110" spans="1:23">
      <c r="A2110" s="141" t="s">
        <v>3465</v>
      </c>
      <c r="B2110" s="141" t="s">
        <v>284</v>
      </c>
      <c r="C2110" s="141" t="s">
        <v>3464</v>
      </c>
      <c r="D2110" s="141" t="s">
        <v>3463</v>
      </c>
      <c r="E2110" s="141" t="s">
        <v>4314</v>
      </c>
      <c r="F2110" s="141" t="s">
        <v>4315</v>
      </c>
      <c r="G2110" s="141" t="s">
        <v>56</v>
      </c>
      <c r="H2110" s="141" t="s">
        <v>4099</v>
      </c>
      <c r="I2110" s="141" t="s">
        <v>3492</v>
      </c>
      <c r="J2110" s="141" t="s">
        <v>102</v>
      </c>
      <c r="K2110" s="141" t="s">
        <v>103</v>
      </c>
      <c r="L2110" s="141" t="s">
        <v>4140</v>
      </c>
      <c r="M2110" s="141" t="s">
        <v>239</v>
      </c>
      <c r="N2110" s="141" t="s">
        <v>286</v>
      </c>
      <c r="O2110" s="141" t="s">
        <v>287</v>
      </c>
      <c r="P2110" s="141" t="s">
        <v>3282</v>
      </c>
      <c r="Q2110" s="141" t="s">
        <v>288</v>
      </c>
      <c r="R2110" s="141" t="s">
        <v>3468</v>
      </c>
      <c r="S2110" s="148" t="s">
        <v>3280</v>
      </c>
      <c r="T2110" s="147">
        <v>150000</v>
      </c>
      <c r="U2110" s="147">
        <v>150000</v>
      </c>
      <c r="V2110" s="147">
        <v>0</v>
      </c>
      <c r="W2110" s="147">
        <v>0</v>
      </c>
    </row>
    <row r="2111" spans="1:23">
      <c r="A2111" s="141" t="s">
        <v>3465</v>
      </c>
      <c r="B2111" s="141" t="s">
        <v>284</v>
      </c>
      <c r="C2111" s="141" t="s">
        <v>3464</v>
      </c>
      <c r="D2111" s="141" t="s">
        <v>3463</v>
      </c>
      <c r="E2111" s="141" t="s">
        <v>4314</v>
      </c>
      <c r="F2111" s="141" t="s">
        <v>4315</v>
      </c>
      <c r="G2111" s="141" t="s">
        <v>56</v>
      </c>
      <c r="H2111" s="141" t="s">
        <v>4099</v>
      </c>
      <c r="I2111" s="141" t="s">
        <v>3492</v>
      </c>
      <c r="J2111" s="141" t="s">
        <v>102</v>
      </c>
      <c r="K2111" s="141" t="s">
        <v>103</v>
      </c>
      <c r="L2111" s="141" t="s">
        <v>4140</v>
      </c>
      <c r="M2111" s="141" t="s">
        <v>240</v>
      </c>
      <c r="N2111" s="141" t="s">
        <v>286</v>
      </c>
      <c r="O2111" s="141" t="s">
        <v>287</v>
      </c>
      <c r="P2111" s="141" t="s">
        <v>3282</v>
      </c>
      <c r="Q2111" s="141" t="s">
        <v>288</v>
      </c>
      <c r="R2111" s="141" t="s">
        <v>3468</v>
      </c>
      <c r="S2111" s="148" t="s">
        <v>3280</v>
      </c>
      <c r="T2111" s="147">
        <v>2600000</v>
      </c>
      <c r="U2111" s="147">
        <v>1230648</v>
      </c>
      <c r="V2111" s="147">
        <v>0</v>
      </c>
      <c r="W2111" s="147">
        <v>0</v>
      </c>
    </row>
    <row r="2112" spans="1:23">
      <c r="A2112" s="141" t="s">
        <v>3465</v>
      </c>
      <c r="B2112" s="141" t="s">
        <v>284</v>
      </c>
      <c r="C2112" s="141" t="s">
        <v>3464</v>
      </c>
      <c r="D2112" s="141" t="s">
        <v>3463</v>
      </c>
      <c r="E2112" s="141" t="s">
        <v>4314</v>
      </c>
      <c r="F2112" s="141" t="s">
        <v>4315</v>
      </c>
      <c r="G2112" s="141" t="s">
        <v>56</v>
      </c>
      <c r="H2112" s="141" t="s">
        <v>4099</v>
      </c>
      <c r="I2112" s="141" t="s">
        <v>3492</v>
      </c>
      <c r="J2112" s="141" t="s">
        <v>102</v>
      </c>
      <c r="K2112" s="141" t="s">
        <v>103</v>
      </c>
      <c r="L2112" s="141" t="s">
        <v>4140</v>
      </c>
      <c r="M2112" s="141" t="s">
        <v>241</v>
      </c>
      <c r="N2112" s="141" t="s">
        <v>286</v>
      </c>
      <c r="O2112" s="141" t="s">
        <v>287</v>
      </c>
      <c r="P2112" s="141" t="s">
        <v>3282</v>
      </c>
      <c r="Q2112" s="141" t="s">
        <v>288</v>
      </c>
      <c r="R2112" s="141" t="s">
        <v>3468</v>
      </c>
      <c r="S2112" s="148" t="s">
        <v>3280</v>
      </c>
      <c r="T2112" s="147">
        <v>3499000</v>
      </c>
      <c r="U2112" s="147">
        <v>3499000</v>
      </c>
      <c r="V2112" s="147">
        <v>2695000</v>
      </c>
      <c r="W2112" s="147">
        <v>2425500</v>
      </c>
    </row>
    <row r="2113" spans="1:23">
      <c r="A2113" s="141" t="s">
        <v>3465</v>
      </c>
      <c r="B2113" s="141" t="s">
        <v>284</v>
      </c>
      <c r="C2113" s="141" t="s">
        <v>3464</v>
      </c>
      <c r="D2113" s="141" t="s">
        <v>3463</v>
      </c>
      <c r="E2113" s="141" t="s">
        <v>4314</v>
      </c>
      <c r="F2113" s="141" t="s">
        <v>4315</v>
      </c>
      <c r="G2113" s="141" t="s">
        <v>56</v>
      </c>
      <c r="H2113" s="141" t="s">
        <v>4099</v>
      </c>
      <c r="I2113" s="141" t="s">
        <v>3492</v>
      </c>
      <c r="J2113" s="141" t="s">
        <v>102</v>
      </c>
      <c r="K2113" s="141" t="s">
        <v>103</v>
      </c>
      <c r="L2113" s="141" t="s">
        <v>4140</v>
      </c>
      <c r="M2113" s="141" t="s">
        <v>243</v>
      </c>
      <c r="N2113" s="141" t="s">
        <v>286</v>
      </c>
      <c r="O2113" s="141" t="s">
        <v>287</v>
      </c>
      <c r="P2113" s="141" t="s">
        <v>3282</v>
      </c>
      <c r="Q2113" s="141" t="s">
        <v>288</v>
      </c>
      <c r="R2113" s="141" t="s">
        <v>3468</v>
      </c>
      <c r="S2113" s="148" t="s">
        <v>3280</v>
      </c>
      <c r="T2113" s="147">
        <v>1300000</v>
      </c>
      <c r="U2113" s="147">
        <v>1350000</v>
      </c>
      <c r="V2113" s="147">
        <v>537625.72</v>
      </c>
      <c r="W2113" s="147">
        <v>441111.16</v>
      </c>
    </row>
    <row r="2114" spans="1:23">
      <c r="A2114" s="141" t="s">
        <v>3465</v>
      </c>
      <c r="B2114" s="141" t="s">
        <v>284</v>
      </c>
      <c r="C2114" s="141" t="s">
        <v>3464</v>
      </c>
      <c r="D2114" s="141" t="s">
        <v>3463</v>
      </c>
      <c r="E2114" s="141" t="s">
        <v>4314</v>
      </c>
      <c r="F2114" s="141" t="s">
        <v>4315</v>
      </c>
      <c r="G2114" s="141" t="s">
        <v>57</v>
      </c>
      <c r="H2114" s="141" t="s">
        <v>3602</v>
      </c>
      <c r="I2114" s="141" t="s">
        <v>3492</v>
      </c>
      <c r="J2114" s="141" t="s">
        <v>95</v>
      </c>
      <c r="K2114" s="141" t="s">
        <v>97</v>
      </c>
      <c r="L2114" s="141" t="s">
        <v>4136</v>
      </c>
      <c r="M2114" s="141" t="s">
        <v>225</v>
      </c>
      <c r="N2114" s="141" t="s">
        <v>286</v>
      </c>
      <c r="O2114" s="141" t="s">
        <v>287</v>
      </c>
      <c r="P2114" s="141" t="s">
        <v>3282</v>
      </c>
      <c r="Q2114" s="141" t="s">
        <v>288</v>
      </c>
      <c r="R2114" s="141" t="s">
        <v>3468</v>
      </c>
      <c r="S2114" s="148" t="s">
        <v>3280</v>
      </c>
      <c r="T2114" s="147">
        <v>53760000</v>
      </c>
      <c r="U2114" s="147">
        <v>53760000</v>
      </c>
      <c r="V2114" s="147">
        <v>30670648.260000002</v>
      </c>
      <c r="W2114" s="147">
        <v>30670648.260000002</v>
      </c>
    </row>
    <row r="2115" spans="1:23">
      <c r="A2115" s="141" t="s">
        <v>3465</v>
      </c>
      <c r="B2115" s="141" t="s">
        <v>284</v>
      </c>
      <c r="C2115" s="141" t="s">
        <v>3464</v>
      </c>
      <c r="D2115" s="141" t="s">
        <v>3463</v>
      </c>
      <c r="E2115" s="141" t="s">
        <v>4314</v>
      </c>
      <c r="F2115" s="141" t="s">
        <v>4315</v>
      </c>
      <c r="G2115" s="141" t="s">
        <v>57</v>
      </c>
      <c r="H2115" s="141" t="s">
        <v>3602</v>
      </c>
      <c r="I2115" s="141" t="s">
        <v>3492</v>
      </c>
      <c r="J2115" s="141" t="s">
        <v>95</v>
      </c>
      <c r="K2115" s="141" t="s">
        <v>97</v>
      </c>
      <c r="L2115" s="141" t="s">
        <v>4136</v>
      </c>
      <c r="M2115" s="141" t="s">
        <v>226</v>
      </c>
      <c r="N2115" s="141" t="s">
        <v>286</v>
      </c>
      <c r="O2115" s="141" t="s">
        <v>287</v>
      </c>
      <c r="P2115" s="141" t="s">
        <v>3282</v>
      </c>
      <c r="Q2115" s="141" t="s">
        <v>288</v>
      </c>
      <c r="R2115" s="141" t="s">
        <v>3468</v>
      </c>
      <c r="S2115" s="148" t="s">
        <v>3280</v>
      </c>
      <c r="T2115" s="147">
        <v>10000000</v>
      </c>
      <c r="U2115" s="147">
        <v>11900000</v>
      </c>
      <c r="V2115" s="147">
        <v>4858098.79</v>
      </c>
      <c r="W2115" s="147">
        <v>537042.79</v>
      </c>
    </row>
    <row r="2116" spans="1:23">
      <c r="A2116" s="141" t="s">
        <v>3465</v>
      </c>
      <c r="B2116" s="141" t="s">
        <v>284</v>
      </c>
      <c r="C2116" s="141" t="s">
        <v>3464</v>
      </c>
      <c r="D2116" s="141" t="s">
        <v>3463</v>
      </c>
      <c r="E2116" s="141" t="s">
        <v>4314</v>
      </c>
      <c r="F2116" s="141" t="s">
        <v>4315</v>
      </c>
      <c r="G2116" s="141" t="s">
        <v>57</v>
      </c>
      <c r="H2116" s="141" t="s">
        <v>3602</v>
      </c>
      <c r="I2116" s="141" t="s">
        <v>3492</v>
      </c>
      <c r="J2116" s="141" t="s">
        <v>95</v>
      </c>
      <c r="K2116" s="141" t="s">
        <v>97</v>
      </c>
      <c r="L2116" s="141" t="s">
        <v>4136</v>
      </c>
      <c r="M2116" s="141" t="s">
        <v>226</v>
      </c>
      <c r="N2116" s="141" t="s">
        <v>286</v>
      </c>
      <c r="O2116" s="141" t="s">
        <v>289</v>
      </c>
      <c r="P2116" s="141" t="s">
        <v>3282</v>
      </c>
      <c r="Q2116" s="141" t="s">
        <v>288</v>
      </c>
      <c r="R2116" s="141" t="s">
        <v>3468</v>
      </c>
      <c r="S2116" s="148" t="s">
        <v>3280</v>
      </c>
      <c r="T2116" s="147">
        <v>10000000</v>
      </c>
      <c r="U2116" s="147">
        <v>10000000</v>
      </c>
      <c r="V2116" s="147">
        <v>1316448.3400000001</v>
      </c>
      <c r="W2116" s="147">
        <v>1273496.3400000001</v>
      </c>
    </row>
    <row r="2117" spans="1:23">
      <c r="A2117" s="141" t="s">
        <v>3465</v>
      </c>
      <c r="B2117" s="141" t="s">
        <v>284</v>
      </c>
      <c r="C2117" s="141" t="s">
        <v>3464</v>
      </c>
      <c r="D2117" s="141" t="s">
        <v>3463</v>
      </c>
      <c r="E2117" s="141" t="s">
        <v>4314</v>
      </c>
      <c r="F2117" s="141" t="s">
        <v>4315</v>
      </c>
      <c r="G2117" s="141" t="s">
        <v>57</v>
      </c>
      <c r="H2117" s="141" t="s">
        <v>3602</v>
      </c>
      <c r="I2117" s="141" t="s">
        <v>3492</v>
      </c>
      <c r="J2117" s="141" t="s">
        <v>95</v>
      </c>
      <c r="K2117" s="141" t="s">
        <v>97</v>
      </c>
      <c r="L2117" s="141" t="s">
        <v>4136</v>
      </c>
      <c r="M2117" s="141" t="s">
        <v>227</v>
      </c>
      <c r="N2117" s="141" t="s">
        <v>286</v>
      </c>
      <c r="O2117" s="141" t="s">
        <v>287</v>
      </c>
      <c r="P2117" s="141" t="s">
        <v>3282</v>
      </c>
      <c r="Q2117" s="141" t="s">
        <v>288</v>
      </c>
      <c r="R2117" s="141" t="s">
        <v>3468</v>
      </c>
      <c r="S2117" s="148" t="s">
        <v>3280</v>
      </c>
      <c r="T2117" s="147">
        <v>2500000</v>
      </c>
      <c r="U2117" s="147">
        <v>2500000</v>
      </c>
      <c r="V2117" s="147">
        <v>26450</v>
      </c>
      <c r="W2117" s="147">
        <v>26450</v>
      </c>
    </row>
    <row r="2118" spans="1:23">
      <c r="A2118" s="141" t="s">
        <v>3465</v>
      </c>
      <c r="B2118" s="141" t="s">
        <v>284</v>
      </c>
      <c r="C2118" s="141" t="s">
        <v>3464</v>
      </c>
      <c r="D2118" s="141" t="s">
        <v>3463</v>
      </c>
      <c r="E2118" s="141" t="s">
        <v>4314</v>
      </c>
      <c r="F2118" s="141" t="s">
        <v>4315</v>
      </c>
      <c r="G2118" s="141" t="s">
        <v>57</v>
      </c>
      <c r="H2118" s="141" t="s">
        <v>3602</v>
      </c>
      <c r="I2118" s="141" t="s">
        <v>3492</v>
      </c>
      <c r="J2118" s="141" t="s">
        <v>95</v>
      </c>
      <c r="K2118" s="141" t="s">
        <v>97</v>
      </c>
      <c r="L2118" s="141" t="s">
        <v>4136</v>
      </c>
      <c r="M2118" s="141" t="s">
        <v>227</v>
      </c>
      <c r="N2118" s="141" t="s">
        <v>286</v>
      </c>
      <c r="O2118" s="141" t="s">
        <v>289</v>
      </c>
      <c r="P2118" s="141" t="s">
        <v>3282</v>
      </c>
      <c r="Q2118" s="141" t="s">
        <v>288</v>
      </c>
      <c r="R2118" s="141" t="s">
        <v>3468</v>
      </c>
      <c r="S2118" s="148" t="s">
        <v>3280</v>
      </c>
      <c r="T2118" s="147">
        <v>10000000</v>
      </c>
      <c r="U2118" s="147">
        <v>10000000</v>
      </c>
      <c r="V2118" s="147">
        <v>3940033.81</v>
      </c>
      <c r="W2118" s="147">
        <v>3940033.81</v>
      </c>
    </row>
    <row r="2119" spans="1:23">
      <c r="A2119" s="141" t="s">
        <v>3465</v>
      </c>
      <c r="B2119" s="141" t="s">
        <v>284</v>
      </c>
      <c r="C2119" s="141" t="s">
        <v>3464</v>
      </c>
      <c r="D2119" s="141" t="s">
        <v>3463</v>
      </c>
      <c r="E2119" s="141" t="s">
        <v>4314</v>
      </c>
      <c r="F2119" s="141" t="s">
        <v>4315</v>
      </c>
      <c r="G2119" s="141" t="s">
        <v>57</v>
      </c>
      <c r="H2119" s="141" t="s">
        <v>3602</v>
      </c>
      <c r="I2119" s="141" t="s">
        <v>3492</v>
      </c>
      <c r="J2119" s="141" t="s">
        <v>95</v>
      </c>
      <c r="K2119" s="141" t="s">
        <v>97</v>
      </c>
      <c r="L2119" s="141" t="s">
        <v>4136</v>
      </c>
      <c r="M2119" s="141" t="s">
        <v>228</v>
      </c>
      <c r="N2119" s="141" t="s">
        <v>286</v>
      </c>
      <c r="O2119" s="141" t="s">
        <v>287</v>
      </c>
      <c r="P2119" s="141" t="s">
        <v>3282</v>
      </c>
      <c r="Q2119" s="141" t="s">
        <v>288</v>
      </c>
      <c r="R2119" s="141" t="s">
        <v>3468</v>
      </c>
      <c r="S2119" s="148" t="s">
        <v>3280</v>
      </c>
      <c r="T2119" s="147">
        <v>3000000</v>
      </c>
      <c r="U2119" s="147">
        <v>2300000</v>
      </c>
      <c r="V2119" s="147">
        <v>16520</v>
      </c>
      <c r="W2119" s="147">
        <v>16520</v>
      </c>
    </row>
    <row r="2120" spans="1:23">
      <c r="A2120" s="141" t="s">
        <v>3465</v>
      </c>
      <c r="B2120" s="141" t="s">
        <v>284</v>
      </c>
      <c r="C2120" s="141" t="s">
        <v>3464</v>
      </c>
      <c r="D2120" s="141" t="s">
        <v>3463</v>
      </c>
      <c r="E2120" s="141" t="s">
        <v>4314</v>
      </c>
      <c r="F2120" s="141" t="s">
        <v>4315</v>
      </c>
      <c r="G2120" s="141" t="s">
        <v>57</v>
      </c>
      <c r="H2120" s="141" t="s">
        <v>3602</v>
      </c>
      <c r="I2120" s="141" t="s">
        <v>3492</v>
      </c>
      <c r="J2120" s="141" t="s">
        <v>95</v>
      </c>
      <c r="K2120" s="141" t="s">
        <v>97</v>
      </c>
      <c r="L2120" s="141" t="s">
        <v>4136</v>
      </c>
      <c r="M2120" s="141" t="s">
        <v>228</v>
      </c>
      <c r="N2120" s="141" t="s">
        <v>286</v>
      </c>
      <c r="O2120" s="141" t="s">
        <v>289</v>
      </c>
      <c r="P2120" s="141" t="s">
        <v>3282</v>
      </c>
      <c r="Q2120" s="141" t="s">
        <v>288</v>
      </c>
      <c r="R2120" s="141" t="s">
        <v>3468</v>
      </c>
      <c r="S2120" s="148" t="s">
        <v>3280</v>
      </c>
      <c r="T2120" s="147">
        <v>4000000</v>
      </c>
      <c r="U2120" s="147">
        <v>4000000</v>
      </c>
      <c r="V2120" s="147">
        <v>967731.45</v>
      </c>
      <c r="W2120" s="147">
        <v>967731.45</v>
      </c>
    </row>
    <row r="2121" spans="1:23">
      <c r="A2121" s="141" t="s">
        <v>3465</v>
      </c>
      <c r="B2121" s="141" t="s">
        <v>284</v>
      </c>
      <c r="C2121" s="141" t="s">
        <v>3464</v>
      </c>
      <c r="D2121" s="141" t="s">
        <v>3463</v>
      </c>
      <c r="E2121" s="141" t="s">
        <v>4314</v>
      </c>
      <c r="F2121" s="141" t="s">
        <v>4315</v>
      </c>
      <c r="G2121" s="141" t="s">
        <v>57</v>
      </c>
      <c r="H2121" s="141" t="s">
        <v>3602</v>
      </c>
      <c r="I2121" s="141" t="s">
        <v>3492</v>
      </c>
      <c r="J2121" s="141" t="s">
        <v>95</v>
      </c>
      <c r="K2121" s="141" t="s">
        <v>97</v>
      </c>
      <c r="L2121" s="141" t="s">
        <v>4136</v>
      </c>
      <c r="M2121" s="141" t="s">
        <v>229</v>
      </c>
      <c r="N2121" s="141" t="s">
        <v>286</v>
      </c>
      <c r="O2121" s="141" t="s">
        <v>287</v>
      </c>
      <c r="P2121" s="141" t="s">
        <v>3282</v>
      </c>
      <c r="Q2121" s="141" t="s">
        <v>288</v>
      </c>
      <c r="R2121" s="141" t="s">
        <v>3468</v>
      </c>
      <c r="S2121" s="148" t="s">
        <v>3280</v>
      </c>
      <c r="T2121" s="147">
        <v>331240000</v>
      </c>
      <c r="U2121" s="147">
        <v>54090000</v>
      </c>
      <c r="V2121" s="147">
        <v>28060947.77</v>
      </c>
      <c r="W2121" s="147">
        <v>27669101.949999999</v>
      </c>
    </row>
    <row r="2122" spans="1:23">
      <c r="A2122" s="141" t="s">
        <v>3465</v>
      </c>
      <c r="B2122" s="141" t="s">
        <v>284</v>
      </c>
      <c r="C2122" s="141" t="s">
        <v>3464</v>
      </c>
      <c r="D2122" s="141" t="s">
        <v>3463</v>
      </c>
      <c r="E2122" s="141" t="s">
        <v>4314</v>
      </c>
      <c r="F2122" s="141" t="s">
        <v>4315</v>
      </c>
      <c r="G2122" s="141" t="s">
        <v>57</v>
      </c>
      <c r="H2122" s="141" t="s">
        <v>3602</v>
      </c>
      <c r="I2122" s="141" t="s">
        <v>3492</v>
      </c>
      <c r="J2122" s="141" t="s">
        <v>95</v>
      </c>
      <c r="K2122" s="141" t="s">
        <v>97</v>
      </c>
      <c r="L2122" s="141" t="s">
        <v>4136</v>
      </c>
      <c r="M2122" s="141" t="s">
        <v>229</v>
      </c>
      <c r="N2122" s="141" t="s">
        <v>286</v>
      </c>
      <c r="O2122" s="141" t="s">
        <v>289</v>
      </c>
      <c r="P2122" s="141" t="s">
        <v>3282</v>
      </c>
      <c r="Q2122" s="141" t="s">
        <v>288</v>
      </c>
      <c r="R2122" s="141" t="s">
        <v>3468</v>
      </c>
      <c r="S2122" s="148" t="s">
        <v>3280</v>
      </c>
      <c r="T2122" s="147">
        <v>104922092</v>
      </c>
      <c r="U2122" s="147">
        <v>105122092</v>
      </c>
      <c r="V2122" s="147">
        <v>13940023</v>
      </c>
      <c r="W2122" s="147">
        <v>11270966.73</v>
      </c>
    </row>
    <row r="2123" spans="1:23">
      <c r="A2123" s="141" t="s">
        <v>3465</v>
      </c>
      <c r="B2123" s="141" t="s">
        <v>284</v>
      </c>
      <c r="C2123" s="141" t="s">
        <v>3464</v>
      </c>
      <c r="D2123" s="141" t="s">
        <v>3463</v>
      </c>
      <c r="E2123" s="141" t="s">
        <v>4314</v>
      </c>
      <c r="F2123" s="141" t="s">
        <v>4315</v>
      </c>
      <c r="G2123" s="141" t="s">
        <v>57</v>
      </c>
      <c r="H2123" s="141" t="s">
        <v>3602</v>
      </c>
      <c r="I2123" s="141" t="s">
        <v>3492</v>
      </c>
      <c r="J2123" s="141" t="s">
        <v>95</v>
      </c>
      <c r="K2123" s="141" t="s">
        <v>97</v>
      </c>
      <c r="L2123" s="141" t="s">
        <v>4136</v>
      </c>
      <c r="M2123" s="141" t="s">
        <v>230</v>
      </c>
      <c r="N2123" s="141" t="s">
        <v>286</v>
      </c>
      <c r="O2123" s="141" t="s">
        <v>287</v>
      </c>
      <c r="P2123" s="141" t="s">
        <v>3282</v>
      </c>
      <c r="Q2123" s="141" t="s">
        <v>288</v>
      </c>
      <c r="R2123" s="141" t="s">
        <v>3468</v>
      </c>
      <c r="S2123" s="148" t="s">
        <v>3280</v>
      </c>
      <c r="T2123" s="147">
        <v>42000000</v>
      </c>
      <c r="U2123" s="147">
        <v>34000000</v>
      </c>
      <c r="V2123" s="147">
        <v>28426148.98</v>
      </c>
      <c r="W2123" s="147">
        <v>23896718.780000001</v>
      </c>
    </row>
    <row r="2124" spans="1:23">
      <c r="A2124" s="141" t="s">
        <v>3465</v>
      </c>
      <c r="B2124" s="141" t="s">
        <v>284</v>
      </c>
      <c r="C2124" s="141" t="s">
        <v>3464</v>
      </c>
      <c r="D2124" s="141" t="s">
        <v>3463</v>
      </c>
      <c r="E2124" s="141" t="s">
        <v>4314</v>
      </c>
      <c r="F2124" s="141" t="s">
        <v>4315</v>
      </c>
      <c r="G2124" s="141" t="s">
        <v>57</v>
      </c>
      <c r="H2124" s="141" t="s">
        <v>3602</v>
      </c>
      <c r="I2124" s="141" t="s">
        <v>3492</v>
      </c>
      <c r="J2124" s="141" t="s">
        <v>95</v>
      </c>
      <c r="K2124" s="141" t="s">
        <v>97</v>
      </c>
      <c r="L2124" s="141" t="s">
        <v>4136</v>
      </c>
      <c r="M2124" s="141" t="s">
        <v>230</v>
      </c>
      <c r="N2124" s="141" t="s">
        <v>286</v>
      </c>
      <c r="O2124" s="141" t="s">
        <v>289</v>
      </c>
      <c r="P2124" s="141" t="s">
        <v>3282</v>
      </c>
      <c r="Q2124" s="141" t="s">
        <v>288</v>
      </c>
      <c r="R2124" s="141" t="s">
        <v>3468</v>
      </c>
      <c r="S2124" s="148" t="s">
        <v>3280</v>
      </c>
      <c r="T2124" s="147">
        <v>13000000</v>
      </c>
      <c r="U2124" s="147">
        <v>13000000</v>
      </c>
      <c r="V2124" s="147">
        <v>11480259.220000001</v>
      </c>
      <c r="W2124" s="147">
        <v>11480259.220000001</v>
      </c>
    </row>
    <row r="2125" spans="1:23">
      <c r="A2125" s="141" t="s">
        <v>3465</v>
      </c>
      <c r="B2125" s="141" t="s">
        <v>284</v>
      </c>
      <c r="C2125" s="141" t="s">
        <v>3464</v>
      </c>
      <c r="D2125" s="141" t="s">
        <v>3463</v>
      </c>
      <c r="E2125" s="141" t="s">
        <v>4314</v>
      </c>
      <c r="F2125" s="141" t="s">
        <v>4315</v>
      </c>
      <c r="G2125" s="141" t="s">
        <v>57</v>
      </c>
      <c r="H2125" s="141" t="s">
        <v>3602</v>
      </c>
      <c r="I2125" s="141" t="s">
        <v>3492</v>
      </c>
      <c r="J2125" s="141" t="s">
        <v>95</v>
      </c>
      <c r="K2125" s="141" t="s">
        <v>97</v>
      </c>
      <c r="L2125" s="141" t="s">
        <v>4136</v>
      </c>
      <c r="M2125" s="141" t="s">
        <v>231</v>
      </c>
      <c r="N2125" s="141" t="s">
        <v>286</v>
      </c>
      <c r="O2125" s="141" t="s">
        <v>287</v>
      </c>
      <c r="P2125" s="141" t="s">
        <v>3282</v>
      </c>
      <c r="Q2125" s="141" t="s">
        <v>288</v>
      </c>
      <c r="R2125" s="141" t="s">
        <v>3468</v>
      </c>
      <c r="S2125" s="148" t="s">
        <v>3280</v>
      </c>
      <c r="T2125" s="147">
        <v>45000000</v>
      </c>
      <c r="U2125" s="147">
        <v>42850000</v>
      </c>
      <c r="V2125" s="147">
        <v>8981386.8300000001</v>
      </c>
      <c r="W2125" s="147">
        <v>7342467.5999999996</v>
      </c>
    </row>
    <row r="2126" spans="1:23">
      <c r="A2126" s="141" t="s">
        <v>3465</v>
      </c>
      <c r="B2126" s="141" t="s">
        <v>284</v>
      </c>
      <c r="C2126" s="141" t="s">
        <v>3464</v>
      </c>
      <c r="D2126" s="141" t="s">
        <v>3463</v>
      </c>
      <c r="E2126" s="141" t="s">
        <v>4314</v>
      </c>
      <c r="F2126" s="141" t="s">
        <v>4315</v>
      </c>
      <c r="G2126" s="141" t="s">
        <v>57</v>
      </c>
      <c r="H2126" s="141" t="s">
        <v>3602</v>
      </c>
      <c r="I2126" s="141" t="s">
        <v>3492</v>
      </c>
      <c r="J2126" s="141" t="s">
        <v>95</v>
      </c>
      <c r="K2126" s="141" t="s">
        <v>97</v>
      </c>
      <c r="L2126" s="141" t="s">
        <v>4136</v>
      </c>
      <c r="M2126" s="141" t="s">
        <v>231</v>
      </c>
      <c r="N2126" s="141" t="s">
        <v>286</v>
      </c>
      <c r="O2126" s="141" t="s">
        <v>289</v>
      </c>
      <c r="P2126" s="141" t="s">
        <v>3282</v>
      </c>
      <c r="Q2126" s="141" t="s">
        <v>288</v>
      </c>
      <c r="R2126" s="141" t="s">
        <v>3468</v>
      </c>
      <c r="S2126" s="148" t="s">
        <v>3280</v>
      </c>
      <c r="T2126" s="147">
        <v>25000000</v>
      </c>
      <c r="U2126" s="147">
        <v>25050000</v>
      </c>
      <c r="V2126" s="147">
        <v>3405014.62</v>
      </c>
      <c r="W2126" s="147">
        <v>1638880.71</v>
      </c>
    </row>
    <row r="2127" spans="1:23">
      <c r="A2127" s="141" t="s">
        <v>3465</v>
      </c>
      <c r="B2127" s="141" t="s">
        <v>284</v>
      </c>
      <c r="C2127" s="141" t="s">
        <v>3464</v>
      </c>
      <c r="D2127" s="141" t="s">
        <v>3463</v>
      </c>
      <c r="E2127" s="141" t="s">
        <v>4314</v>
      </c>
      <c r="F2127" s="141" t="s">
        <v>4315</v>
      </c>
      <c r="G2127" s="141" t="s">
        <v>57</v>
      </c>
      <c r="H2127" s="141" t="s">
        <v>3602</v>
      </c>
      <c r="I2127" s="141" t="s">
        <v>3492</v>
      </c>
      <c r="J2127" s="141" t="s">
        <v>95</v>
      </c>
      <c r="K2127" s="141" t="s">
        <v>97</v>
      </c>
      <c r="L2127" s="141" t="s">
        <v>4136</v>
      </c>
      <c r="M2127" s="141" t="s">
        <v>232</v>
      </c>
      <c r="N2127" s="141" t="s">
        <v>286</v>
      </c>
      <c r="O2127" s="141" t="s">
        <v>287</v>
      </c>
      <c r="P2127" s="141" t="s">
        <v>3282</v>
      </c>
      <c r="Q2127" s="141" t="s">
        <v>288</v>
      </c>
      <c r="R2127" s="141" t="s">
        <v>3468</v>
      </c>
      <c r="S2127" s="148" t="s">
        <v>3280</v>
      </c>
      <c r="T2127" s="147">
        <v>116950000</v>
      </c>
      <c r="U2127" s="147">
        <v>257533613.5</v>
      </c>
      <c r="V2127" s="147">
        <v>20520509.170000002</v>
      </c>
      <c r="W2127" s="147">
        <v>15737948.23</v>
      </c>
    </row>
    <row r="2128" spans="1:23">
      <c r="A2128" s="141" t="s">
        <v>3465</v>
      </c>
      <c r="B2128" s="141" t="s">
        <v>284</v>
      </c>
      <c r="C2128" s="141" t="s">
        <v>3464</v>
      </c>
      <c r="D2128" s="141" t="s">
        <v>3463</v>
      </c>
      <c r="E2128" s="141" t="s">
        <v>4314</v>
      </c>
      <c r="F2128" s="141" t="s">
        <v>4315</v>
      </c>
      <c r="G2128" s="141" t="s">
        <v>57</v>
      </c>
      <c r="H2128" s="141" t="s">
        <v>3602</v>
      </c>
      <c r="I2128" s="141" t="s">
        <v>3492</v>
      </c>
      <c r="J2128" s="141" t="s">
        <v>95</v>
      </c>
      <c r="K2128" s="141" t="s">
        <v>97</v>
      </c>
      <c r="L2128" s="141" t="s">
        <v>4136</v>
      </c>
      <c r="M2128" s="141" t="s">
        <v>232</v>
      </c>
      <c r="N2128" s="141" t="s">
        <v>286</v>
      </c>
      <c r="O2128" s="141" t="s">
        <v>289</v>
      </c>
      <c r="P2128" s="141" t="s">
        <v>3282</v>
      </c>
      <c r="Q2128" s="141" t="s">
        <v>288</v>
      </c>
      <c r="R2128" s="141" t="s">
        <v>3468</v>
      </c>
      <c r="S2128" s="148" t="s">
        <v>3280</v>
      </c>
      <c r="T2128" s="147">
        <v>297188367</v>
      </c>
      <c r="U2128" s="147">
        <v>176938367</v>
      </c>
      <c r="V2128" s="147">
        <v>31466545.579999998</v>
      </c>
      <c r="W2128" s="147">
        <v>9445817.5199999996</v>
      </c>
    </row>
    <row r="2129" spans="1:23">
      <c r="A2129" s="141" t="s">
        <v>3465</v>
      </c>
      <c r="B2129" s="141" t="s">
        <v>284</v>
      </c>
      <c r="C2129" s="141" t="s">
        <v>3464</v>
      </c>
      <c r="D2129" s="141" t="s">
        <v>3463</v>
      </c>
      <c r="E2129" s="141" t="s">
        <v>4314</v>
      </c>
      <c r="F2129" s="141" t="s">
        <v>4315</v>
      </c>
      <c r="G2129" s="141" t="s">
        <v>57</v>
      </c>
      <c r="H2129" s="141" t="s">
        <v>3602</v>
      </c>
      <c r="I2129" s="141" t="s">
        <v>3492</v>
      </c>
      <c r="J2129" s="141" t="s">
        <v>95</v>
      </c>
      <c r="K2129" s="141" t="s">
        <v>97</v>
      </c>
      <c r="L2129" s="141" t="s">
        <v>4136</v>
      </c>
      <c r="M2129" s="141" t="s">
        <v>232</v>
      </c>
      <c r="N2129" s="141" t="s">
        <v>286</v>
      </c>
      <c r="O2129" s="141" t="s">
        <v>291</v>
      </c>
      <c r="P2129" s="141" t="s">
        <v>3282</v>
      </c>
      <c r="Q2129" s="141" t="s">
        <v>288</v>
      </c>
      <c r="R2129" s="141" t="s">
        <v>3468</v>
      </c>
      <c r="S2129" s="148" t="s">
        <v>3280</v>
      </c>
      <c r="T2129" s="147">
        <v>0</v>
      </c>
      <c r="U2129" s="147">
        <v>17221048.539999999</v>
      </c>
      <c r="V2129" s="147">
        <v>8221048.5199999996</v>
      </c>
      <c r="W2129" s="147">
        <v>4110524.26</v>
      </c>
    </row>
    <row r="2130" spans="1:23">
      <c r="A2130" s="141" t="s">
        <v>3465</v>
      </c>
      <c r="B2130" s="141" t="s">
        <v>284</v>
      </c>
      <c r="C2130" s="141" t="s">
        <v>3464</v>
      </c>
      <c r="D2130" s="141" t="s">
        <v>3463</v>
      </c>
      <c r="E2130" s="141" t="s">
        <v>4314</v>
      </c>
      <c r="F2130" s="141" t="s">
        <v>4315</v>
      </c>
      <c r="G2130" s="141" t="s">
        <v>57</v>
      </c>
      <c r="H2130" s="141" t="s">
        <v>3602</v>
      </c>
      <c r="I2130" s="141" t="s">
        <v>3492</v>
      </c>
      <c r="J2130" s="141" t="s">
        <v>95</v>
      </c>
      <c r="K2130" s="141" t="s">
        <v>97</v>
      </c>
      <c r="L2130" s="141" t="s">
        <v>4136</v>
      </c>
      <c r="M2130" s="141" t="s">
        <v>233</v>
      </c>
      <c r="N2130" s="141" t="s">
        <v>286</v>
      </c>
      <c r="O2130" s="141" t="s">
        <v>287</v>
      </c>
      <c r="P2130" s="141" t="s">
        <v>3282</v>
      </c>
      <c r="Q2130" s="141" t="s">
        <v>288</v>
      </c>
      <c r="R2130" s="141" t="s">
        <v>3468</v>
      </c>
      <c r="S2130" s="148" t="s">
        <v>3280</v>
      </c>
      <c r="T2130" s="147">
        <v>28000000</v>
      </c>
      <c r="U2130" s="147">
        <v>33500000</v>
      </c>
      <c r="V2130" s="147">
        <v>30095660.02</v>
      </c>
      <c r="W2130" s="147">
        <v>24471644.75</v>
      </c>
    </row>
    <row r="2131" spans="1:23">
      <c r="A2131" s="141" t="s">
        <v>3465</v>
      </c>
      <c r="B2131" s="141" t="s">
        <v>284</v>
      </c>
      <c r="C2131" s="141" t="s">
        <v>3464</v>
      </c>
      <c r="D2131" s="141" t="s">
        <v>3463</v>
      </c>
      <c r="E2131" s="141" t="s">
        <v>4314</v>
      </c>
      <c r="F2131" s="141" t="s">
        <v>4315</v>
      </c>
      <c r="G2131" s="141" t="s">
        <v>57</v>
      </c>
      <c r="H2131" s="141" t="s">
        <v>3602</v>
      </c>
      <c r="I2131" s="141" t="s">
        <v>3492</v>
      </c>
      <c r="J2131" s="141" t="s">
        <v>95</v>
      </c>
      <c r="K2131" s="141" t="s">
        <v>97</v>
      </c>
      <c r="L2131" s="141" t="s">
        <v>4136</v>
      </c>
      <c r="M2131" s="141" t="s">
        <v>233</v>
      </c>
      <c r="N2131" s="141" t="s">
        <v>286</v>
      </c>
      <c r="O2131" s="141" t="s">
        <v>289</v>
      </c>
      <c r="P2131" s="141" t="s">
        <v>3282</v>
      </c>
      <c r="Q2131" s="141" t="s">
        <v>288</v>
      </c>
      <c r="R2131" s="141" t="s">
        <v>3468</v>
      </c>
      <c r="S2131" s="148" t="s">
        <v>3280</v>
      </c>
      <c r="T2131" s="147">
        <v>5000000</v>
      </c>
      <c r="U2131" s="147">
        <v>3000000</v>
      </c>
      <c r="V2131" s="147">
        <v>556859.28</v>
      </c>
      <c r="W2131" s="147">
        <v>316906.89</v>
      </c>
    </row>
    <row r="2132" spans="1:23">
      <c r="A2132" s="141" t="s">
        <v>3465</v>
      </c>
      <c r="B2132" s="141" t="s">
        <v>284</v>
      </c>
      <c r="C2132" s="141" t="s">
        <v>3464</v>
      </c>
      <c r="D2132" s="141" t="s">
        <v>3463</v>
      </c>
      <c r="E2132" s="141" t="s">
        <v>4314</v>
      </c>
      <c r="F2132" s="141" t="s">
        <v>4315</v>
      </c>
      <c r="G2132" s="141" t="s">
        <v>57</v>
      </c>
      <c r="H2132" s="141" t="s">
        <v>3602</v>
      </c>
      <c r="I2132" s="141" t="s">
        <v>3492</v>
      </c>
      <c r="J2132" s="141" t="s">
        <v>95</v>
      </c>
      <c r="K2132" s="141" t="s">
        <v>97</v>
      </c>
      <c r="L2132" s="141" t="s">
        <v>4140</v>
      </c>
      <c r="M2132" s="141" t="s">
        <v>235</v>
      </c>
      <c r="N2132" s="141" t="s">
        <v>286</v>
      </c>
      <c r="O2132" s="141" t="s">
        <v>287</v>
      </c>
      <c r="P2132" s="141" t="s">
        <v>3282</v>
      </c>
      <c r="Q2132" s="141" t="s">
        <v>288</v>
      </c>
      <c r="R2132" s="141" t="s">
        <v>3468</v>
      </c>
      <c r="S2132" s="148" t="s">
        <v>3280</v>
      </c>
      <c r="T2132" s="147">
        <v>5500000</v>
      </c>
      <c r="U2132" s="147">
        <v>1550000</v>
      </c>
      <c r="V2132" s="147">
        <v>1011314.68</v>
      </c>
      <c r="W2132" s="147">
        <v>477175.68</v>
      </c>
    </row>
    <row r="2133" spans="1:23">
      <c r="A2133" s="141" t="s">
        <v>3465</v>
      </c>
      <c r="B2133" s="141" t="s">
        <v>284</v>
      </c>
      <c r="C2133" s="141" t="s">
        <v>3464</v>
      </c>
      <c r="D2133" s="141" t="s">
        <v>3463</v>
      </c>
      <c r="E2133" s="141" t="s">
        <v>4314</v>
      </c>
      <c r="F2133" s="141" t="s">
        <v>4315</v>
      </c>
      <c r="G2133" s="141" t="s">
        <v>57</v>
      </c>
      <c r="H2133" s="141" t="s">
        <v>3602</v>
      </c>
      <c r="I2133" s="141" t="s">
        <v>3492</v>
      </c>
      <c r="J2133" s="141" t="s">
        <v>95</v>
      </c>
      <c r="K2133" s="141" t="s">
        <v>97</v>
      </c>
      <c r="L2133" s="141" t="s">
        <v>4140</v>
      </c>
      <c r="M2133" s="141" t="s">
        <v>235</v>
      </c>
      <c r="N2133" s="141" t="s">
        <v>286</v>
      </c>
      <c r="O2133" s="141" t="s">
        <v>289</v>
      </c>
      <c r="P2133" s="141" t="s">
        <v>3282</v>
      </c>
      <c r="Q2133" s="141" t="s">
        <v>288</v>
      </c>
      <c r="R2133" s="141" t="s">
        <v>3468</v>
      </c>
      <c r="S2133" s="148" t="s">
        <v>3280</v>
      </c>
      <c r="T2133" s="147">
        <v>4000000</v>
      </c>
      <c r="U2133" s="147">
        <v>3000000</v>
      </c>
      <c r="V2133" s="147">
        <v>1090843.06</v>
      </c>
      <c r="W2133" s="147">
        <v>689280.03</v>
      </c>
    </row>
    <row r="2134" spans="1:23">
      <c r="A2134" s="141" t="s">
        <v>3465</v>
      </c>
      <c r="B2134" s="141" t="s">
        <v>284</v>
      </c>
      <c r="C2134" s="141" t="s">
        <v>3464</v>
      </c>
      <c r="D2134" s="141" t="s">
        <v>3463</v>
      </c>
      <c r="E2134" s="141" t="s">
        <v>4314</v>
      </c>
      <c r="F2134" s="141" t="s">
        <v>4315</v>
      </c>
      <c r="G2134" s="141" t="s">
        <v>57</v>
      </c>
      <c r="H2134" s="141" t="s">
        <v>3602</v>
      </c>
      <c r="I2134" s="141" t="s">
        <v>3492</v>
      </c>
      <c r="J2134" s="141" t="s">
        <v>95</v>
      </c>
      <c r="K2134" s="141" t="s">
        <v>97</v>
      </c>
      <c r="L2134" s="141" t="s">
        <v>4140</v>
      </c>
      <c r="M2134" s="141" t="s">
        <v>236</v>
      </c>
      <c r="N2134" s="141" t="s">
        <v>286</v>
      </c>
      <c r="O2134" s="141" t="s">
        <v>287</v>
      </c>
      <c r="P2134" s="141" t="s">
        <v>3282</v>
      </c>
      <c r="Q2134" s="141" t="s">
        <v>288</v>
      </c>
      <c r="R2134" s="141" t="s">
        <v>3468</v>
      </c>
      <c r="S2134" s="148" t="s">
        <v>3280</v>
      </c>
      <c r="T2134" s="147">
        <v>3000000</v>
      </c>
      <c r="U2134" s="147">
        <v>1200000</v>
      </c>
      <c r="V2134" s="147">
        <v>229309.73</v>
      </c>
      <c r="W2134" s="147">
        <v>229309.71</v>
      </c>
    </row>
    <row r="2135" spans="1:23">
      <c r="A2135" s="141" t="s">
        <v>3465</v>
      </c>
      <c r="B2135" s="141" t="s">
        <v>284</v>
      </c>
      <c r="C2135" s="141" t="s">
        <v>3464</v>
      </c>
      <c r="D2135" s="141" t="s">
        <v>3463</v>
      </c>
      <c r="E2135" s="141" t="s">
        <v>4314</v>
      </c>
      <c r="F2135" s="141" t="s">
        <v>4315</v>
      </c>
      <c r="G2135" s="141" t="s">
        <v>57</v>
      </c>
      <c r="H2135" s="141" t="s">
        <v>3602</v>
      </c>
      <c r="I2135" s="141" t="s">
        <v>3492</v>
      </c>
      <c r="J2135" s="141" t="s">
        <v>95</v>
      </c>
      <c r="K2135" s="141" t="s">
        <v>97</v>
      </c>
      <c r="L2135" s="141" t="s">
        <v>4140</v>
      </c>
      <c r="M2135" s="141" t="s">
        <v>236</v>
      </c>
      <c r="N2135" s="141" t="s">
        <v>286</v>
      </c>
      <c r="O2135" s="141" t="s">
        <v>289</v>
      </c>
      <c r="P2135" s="141" t="s">
        <v>3282</v>
      </c>
      <c r="Q2135" s="141" t="s">
        <v>288</v>
      </c>
      <c r="R2135" s="141" t="s">
        <v>3468</v>
      </c>
      <c r="S2135" s="148" t="s">
        <v>3280</v>
      </c>
      <c r="T2135" s="147">
        <v>4000000</v>
      </c>
      <c r="U2135" s="147">
        <v>4000000</v>
      </c>
      <c r="V2135" s="147">
        <v>1620877.21</v>
      </c>
      <c r="W2135" s="147">
        <v>455379.7</v>
      </c>
    </row>
    <row r="2136" spans="1:23">
      <c r="A2136" s="141" t="s">
        <v>3465</v>
      </c>
      <c r="B2136" s="141" t="s">
        <v>284</v>
      </c>
      <c r="C2136" s="141" t="s">
        <v>3464</v>
      </c>
      <c r="D2136" s="141" t="s">
        <v>3463</v>
      </c>
      <c r="E2136" s="141" t="s">
        <v>4314</v>
      </c>
      <c r="F2136" s="141" t="s">
        <v>4315</v>
      </c>
      <c r="G2136" s="141" t="s">
        <v>57</v>
      </c>
      <c r="H2136" s="141" t="s">
        <v>3602</v>
      </c>
      <c r="I2136" s="141" t="s">
        <v>3492</v>
      </c>
      <c r="J2136" s="141" t="s">
        <v>95</v>
      </c>
      <c r="K2136" s="141" t="s">
        <v>97</v>
      </c>
      <c r="L2136" s="141" t="s">
        <v>4140</v>
      </c>
      <c r="M2136" s="141" t="s">
        <v>237</v>
      </c>
      <c r="N2136" s="141" t="s">
        <v>286</v>
      </c>
      <c r="O2136" s="141" t="s">
        <v>287</v>
      </c>
      <c r="P2136" s="141" t="s">
        <v>3282</v>
      </c>
      <c r="Q2136" s="141" t="s">
        <v>288</v>
      </c>
      <c r="R2136" s="141" t="s">
        <v>3468</v>
      </c>
      <c r="S2136" s="148" t="s">
        <v>3280</v>
      </c>
      <c r="T2136" s="147">
        <v>4000000</v>
      </c>
      <c r="U2136" s="147">
        <v>2700000</v>
      </c>
      <c r="V2136" s="147">
        <v>1530614.86</v>
      </c>
      <c r="W2136" s="147">
        <v>1530614.86</v>
      </c>
    </row>
    <row r="2137" spans="1:23">
      <c r="A2137" s="141" t="s">
        <v>3465</v>
      </c>
      <c r="B2137" s="141" t="s">
        <v>284</v>
      </c>
      <c r="C2137" s="141" t="s">
        <v>3464</v>
      </c>
      <c r="D2137" s="141" t="s">
        <v>3463</v>
      </c>
      <c r="E2137" s="141" t="s">
        <v>4314</v>
      </c>
      <c r="F2137" s="141" t="s">
        <v>4315</v>
      </c>
      <c r="G2137" s="141" t="s">
        <v>57</v>
      </c>
      <c r="H2137" s="141" t="s">
        <v>3602</v>
      </c>
      <c r="I2137" s="141" t="s">
        <v>3492</v>
      </c>
      <c r="J2137" s="141" t="s">
        <v>95</v>
      </c>
      <c r="K2137" s="141" t="s">
        <v>97</v>
      </c>
      <c r="L2137" s="141" t="s">
        <v>4140</v>
      </c>
      <c r="M2137" s="141" t="s">
        <v>237</v>
      </c>
      <c r="N2137" s="141" t="s">
        <v>286</v>
      </c>
      <c r="O2137" s="141" t="s">
        <v>289</v>
      </c>
      <c r="P2137" s="141" t="s">
        <v>3282</v>
      </c>
      <c r="Q2137" s="141" t="s">
        <v>288</v>
      </c>
      <c r="R2137" s="141" t="s">
        <v>3468</v>
      </c>
      <c r="S2137" s="148" t="s">
        <v>3280</v>
      </c>
      <c r="T2137" s="147">
        <v>7500000</v>
      </c>
      <c r="U2137" s="147">
        <v>4500000</v>
      </c>
      <c r="V2137" s="147">
        <v>2492241.9199999999</v>
      </c>
      <c r="W2137" s="147">
        <v>1931669.2</v>
      </c>
    </row>
    <row r="2138" spans="1:23">
      <c r="A2138" s="141" t="s">
        <v>3465</v>
      </c>
      <c r="B2138" s="141" t="s">
        <v>284</v>
      </c>
      <c r="C2138" s="141" t="s">
        <v>3464</v>
      </c>
      <c r="D2138" s="141" t="s">
        <v>3463</v>
      </c>
      <c r="E2138" s="141" t="s">
        <v>4314</v>
      </c>
      <c r="F2138" s="141" t="s">
        <v>4315</v>
      </c>
      <c r="G2138" s="141" t="s">
        <v>57</v>
      </c>
      <c r="H2138" s="141" t="s">
        <v>3602</v>
      </c>
      <c r="I2138" s="141" t="s">
        <v>3492</v>
      </c>
      <c r="J2138" s="141" t="s">
        <v>95</v>
      </c>
      <c r="K2138" s="141" t="s">
        <v>97</v>
      </c>
      <c r="L2138" s="141" t="s">
        <v>4140</v>
      </c>
      <c r="M2138" s="141" t="s">
        <v>238</v>
      </c>
      <c r="N2138" s="141" t="s">
        <v>286</v>
      </c>
      <c r="O2138" s="141" t="s">
        <v>287</v>
      </c>
      <c r="P2138" s="141" t="s">
        <v>3282</v>
      </c>
      <c r="Q2138" s="141" t="s">
        <v>288</v>
      </c>
      <c r="R2138" s="141" t="s">
        <v>3468</v>
      </c>
      <c r="S2138" s="148" t="s">
        <v>3280</v>
      </c>
      <c r="T2138" s="147">
        <v>500000</v>
      </c>
      <c r="U2138" s="147">
        <v>100000</v>
      </c>
      <c r="V2138" s="147">
        <v>2245.7399999999998</v>
      </c>
      <c r="W2138" s="147">
        <v>1183.74</v>
      </c>
    </row>
    <row r="2139" spans="1:23">
      <c r="A2139" s="141" t="s">
        <v>3465</v>
      </c>
      <c r="B2139" s="141" t="s">
        <v>284</v>
      </c>
      <c r="C2139" s="141" t="s">
        <v>3464</v>
      </c>
      <c r="D2139" s="141" t="s">
        <v>3463</v>
      </c>
      <c r="E2139" s="141" t="s">
        <v>4314</v>
      </c>
      <c r="F2139" s="141" t="s">
        <v>4315</v>
      </c>
      <c r="G2139" s="141" t="s">
        <v>57</v>
      </c>
      <c r="H2139" s="141" t="s">
        <v>3602</v>
      </c>
      <c r="I2139" s="141" t="s">
        <v>3492</v>
      </c>
      <c r="J2139" s="141" t="s">
        <v>95</v>
      </c>
      <c r="K2139" s="141" t="s">
        <v>97</v>
      </c>
      <c r="L2139" s="141" t="s">
        <v>4140</v>
      </c>
      <c r="M2139" s="141" t="s">
        <v>238</v>
      </c>
      <c r="N2139" s="141" t="s">
        <v>286</v>
      </c>
      <c r="O2139" s="141" t="s">
        <v>289</v>
      </c>
      <c r="P2139" s="141" t="s">
        <v>3282</v>
      </c>
      <c r="Q2139" s="141" t="s">
        <v>288</v>
      </c>
      <c r="R2139" s="141" t="s">
        <v>3468</v>
      </c>
      <c r="S2139" s="148" t="s">
        <v>3280</v>
      </c>
      <c r="T2139" s="147">
        <v>2500000</v>
      </c>
      <c r="U2139" s="147">
        <v>1500000</v>
      </c>
      <c r="V2139" s="147">
        <v>519247.8</v>
      </c>
      <c r="W2139" s="147">
        <v>483271.12</v>
      </c>
    </row>
    <row r="2140" spans="1:23">
      <c r="A2140" s="141" t="s">
        <v>3465</v>
      </c>
      <c r="B2140" s="141" t="s">
        <v>284</v>
      </c>
      <c r="C2140" s="141" t="s">
        <v>3464</v>
      </c>
      <c r="D2140" s="141" t="s">
        <v>3463</v>
      </c>
      <c r="E2140" s="141" t="s">
        <v>4314</v>
      </c>
      <c r="F2140" s="141" t="s">
        <v>4315</v>
      </c>
      <c r="G2140" s="141" t="s">
        <v>57</v>
      </c>
      <c r="H2140" s="141" t="s">
        <v>3602</v>
      </c>
      <c r="I2140" s="141" t="s">
        <v>3492</v>
      </c>
      <c r="J2140" s="141" t="s">
        <v>95</v>
      </c>
      <c r="K2140" s="141" t="s">
        <v>97</v>
      </c>
      <c r="L2140" s="141" t="s">
        <v>4140</v>
      </c>
      <c r="M2140" s="141" t="s">
        <v>239</v>
      </c>
      <c r="N2140" s="141" t="s">
        <v>286</v>
      </c>
      <c r="O2140" s="141" t="s">
        <v>287</v>
      </c>
      <c r="P2140" s="141" t="s">
        <v>3282</v>
      </c>
      <c r="Q2140" s="141" t="s">
        <v>288</v>
      </c>
      <c r="R2140" s="141" t="s">
        <v>3468</v>
      </c>
      <c r="S2140" s="148" t="s">
        <v>3280</v>
      </c>
      <c r="T2140" s="147">
        <v>2000000</v>
      </c>
      <c r="U2140" s="147">
        <v>800000</v>
      </c>
      <c r="V2140" s="147">
        <v>17198.2</v>
      </c>
      <c r="W2140" s="147">
        <v>17198.2</v>
      </c>
    </row>
    <row r="2141" spans="1:23">
      <c r="A2141" s="141" t="s">
        <v>3465</v>
      </c>
      <c r="B2141" s="141" t="s">
        <v>284</v>
      </c>
      <c r="C2141" s="141" t="s">
        <v>3464</v>
      </c>
      <c r="D2141" s="141" t="s">
        <v>3463</v>
      </c>
      <c r="E2141" s="141" t="s">
        <v>4314</v>
      </c>
      <c r="F2141" s="141" t="s">
        <v>4315</v>
      </c>
      <c r="G2141" s="141" t="s">
        <v>57</v>
      </c>
      <c r="H2141" s="141" t="s">
        <v>3602</v>
      </c>
      <c r="I2141" s="141" t="s">
        <v>3492</v>
      </c>
      <c r="J2141" s="141" t="s">
        <v>95</v>
      </c>
      <c r="K2141" s="141" t="s">
        <v>97</v>
      </c>
      <c r="L2141" s="141" t="s">
        <v>4140</v>
      </c>
      <c r="M2141" s="141" t="s">
        <v>239</v>
      </c>
      <c r="N2141" s="141" t="s">
        <v>286</v>
      </c>
      <c r="O2141" s="141" t="s">
        <v>289</v>
      </c>
      <c r="P2141" s="141" t="s">
        <v>3282</v>
      </c>
      <c r="Q2141" s="141" t="s">
        <v>288</v>
      </c>
      <c r="R2141" s="141" t="s">
        <v>3468</v>
      </c>
      <c r="S2141" s="148" t="s">
        <v>3280</v>
      </c>
      <c r="T2141" s="147">
        <v>2500000</v>
      </c>
      <c r="U2141" s="147">
        <v>1500000</v>
      </c>
      <c r="V2141" s="147">
        <v>481286.52</v>
      </c>
      <c r="W2141" s="147">
        <v>481286.52</v>
      </c>
    </row>
    <row r="2142" spans="1:23">
      <c r="A2142" s="141" t="s">
        <v>3465</v>
      </c>
      <c r="B2142" s="141" t="s">
        <v>284</v>
      </c>
      <c r="C2142" s="141" t="s">
        <v>3464</v>
      </c>
      <c r="D2142" s="141" t="s">
        <v>3463</v>
      </c>
      <c r="E2142" s="141" t="s">
        <v>4314</v>
      </c>
      <c r="F2142" s="141" t="s">
        <v>4315</v>
      </c>
      <c r="G2142" s="141" t="s">
        <v>57</v>
      </c>
      <c r="H2142" s="141" t="s">
        <v>3602</v>
      </c>
      <c r="I2142" s="141" t="s">
        <v>3492</v>
      </c>
      <c r="J2142" s="141" t="s">
        <v>95</v>
      </c>
      <c r="K2142" s="141" t="s">
        <v>97</v>
      </c>
      <c r="L2142" s="141" t="s">
        <v>4140</v>
      </c>
      <c r="M2142" s="141" t="s">
        <v>240</v>
      </c>
      <c r="N2142" s="141" t="s">
        <v>286</v>
      </c>
      <c r="O2142" s="141" t="s">
        <v>287</v>
      </c>
      <c r="P2142" s="141" t="s">
        <v>3282</v>
      </c>
      <c r="Q2142" s="141" t="s">
        <v>288</v>
      </c>
      <c r="R2142" s="141" t="s">
        <v>3468</v>
      </c>
      <c r="S2142" s="148" t="s">
        <v>3280</v>
      </c>
      <c r="T2142" s="147">
        <v>2000000</v>
      </c>
      <c r="U2142" s="147">
        <v>2000000</v>
      </c>
      <c r="V2142" s="147">
        <v>28204.23</v>
      </c>
      <c r="W2142" s="147">
        <v>27929.53</v>
      </c>
    </row>
    <row r="2143" spans="1:23">
      <c r="A2143" s="141" t="s">
        <v>3465</v>
      </c>
      <c r="B2143" s="141" t="s">
        <v>284</v>
      </c>
      <c r="C2143" s="141" t="s">
        <v>3464</v>
      </c>
      <c r="D2143" s="141" t="s">
        <v>3463</v>
      </c>
      <c r="E2143" s="141" t="s">
        <v>4314</v>
      </c>
      <c r="F2143" s="141" t="s">
        <v>4315</v>
      </c>
      <c r="G2143" s="141" t="s">
        <v>57</v>
      </c>
      <c r="H2143" s="141" t="s">
        <v>3602</v>
      </c>
      <c r="I2143" s="141" t="s">
        <v>3492</v>
      </c>
      <c r="J2143" s="141" t="s">
        <v>95</v>
      </c>
      <c r="K2143" s="141" t="s">
        <v>97</v>
      </c>
      <c r="L2143" s="141" t="s">
        <v>4140</v>
      </c>
      <c r="M2143" s="141" t="s">
        <v>240</v>
      </c>
      <c r="N2143" s="141" t="s">
        <v>286</v>
      </c>
      <c r="O2143" s="141" t="s">
        <v>289</v>
      </c>
      <c r="P2143" s="141" t="s">
        <v>3282</v>
      </c>
      <c r="Q2143" s="141" t="s">
        <v>288</v>
      </c>
      <c r="R2143" s="141" t="s">
        <v>3468</v>
      </c>
      <c r="S2143" s="148" t="s">
        <v>3280</v>
      </c>
      <c r="T2143" s="147">
        <v>3500000</v>
      </c>
      <c r="U2143" s="147">
        <v>3500000</v>
      </c>
      <c r="V2143" s="147">
        <v>592452.36</v>
      </c>
      <c r="W2143" s="147">
        <v>369772.77</v>
      </c>
    </row>
    <row r="2144" spans="1:23">
      <c r="A2144" s="141" t="s">
        <v>3465</v>
      </c>
      <c r="B2144" s="141" t="s">
        <v>284</v>
      </c>
      <c r="C2144" s="141" t="s">
        <v>3464</v>
      </c>
      <c r="D2144" s="141" t="s">
        <v>3463</v>
      </c>
      <c r="E2144" s="141" t="s">
        <v>4314</v>
      </c>
      <c r="F2144" s="141" t="s">
        <v>4315</v>
      </c>
      <c r="G2144" s="141" t="s">
        <v>57</v>
      </c>
      <c r="H2144" s="141" t="s">
        <v>3602</v>
      </c>
      <c r="I2144" s="141" t="s">
        <v>3492</v>
      </c>
      <c r="J2144" s="141" t="s">
        <v>95</v>
      </c>
      <c r="K2144" s="141" t="s">
        <v>97</v>
      </c>
      <c r="L2144" s="141" t="s">
        <v>4140</v>
      </c>
      <c r="M2144" s="141" t="s">
        <v>241</v>
      </c>
      <c r="N2144" s="141" t="s">
        <v>286</v>
      </c>
      <c r="O2144" s="141" t="s">
        <v>287</v>
      </c>
      <c r="P2144" s="141" t="s">
        <v>3282</v>
      </c>
      <c r="Q2144" s="141" t="s">
        <v>288</v>
      </c>
      <c r="R2144" s="141" t="s">
        <v>3468</v>
      </c>
      <c r="S2144" s="148" t="s">
        <v>3280</v>
      </c>
      <c r="T2144" s="147">
        <v>30000000</v>
      </c>
      <c r="U2144" s="147">
        <v>31310000</v>
      </c>
      <c r="V2144" s="147">
        <v>22249976.640000001</v>
      </c>
      <c r="W2144" s="147">
        <v>16417144.439999999</v>
      </c>
    </row>
    <row r="2145" spans="1:23">
      <c r="A2145" s="141" t="s">
        <v>3465</v>
      </c>
      <c r="B2145" s="141" t="s">
        <v>284</v>
      </c>
      <c r="C2145" s="141" t="s">
        <v>3464</v>
      </c>
      <c r="D2145" s="141" t="s">
        <v>3463</v>
      </c>
      <c r="E2145" s="141" t="s">
        <v>4314</v>
      </c>
      <c r="F2145" s="141" t="s">
        <v>4315</v>
      </c>
      <c r="G2145" s="141" t="s">
        <v>57</v>
      </c>
      <c r="H2145" s="141" t="s">
        <v>3602</v>
      </c>
      <c r="I2145" s="141" t="s">
        <v>3492</v>
      </c>
      <c r="J2145" s="141" t="s">
        <v>95</v>
      </c>
      <c r="K2145" s="141" t="s">
        <v>97</v>
      </c>
      <c r="L2145" s="141" t="s">
        <v>4140</v>
      </c>
      <c r="M2145" s="141" t="s">
        <v>241</v>
      </c>
      <c r="N2145" s="141" t="s">
        <v>286</v>
      </c>
      <c r="O2145" s="141" t="s">
        <v>289</v>
      </c>
      <c r="P2145" s="141" t="s">
        <v>3282</v>
      </c>
      <c r="Q2145" s="141" t="s">
        <v>288</v>
      </c>
      <c r="R2145" s="141" t="s">
        <v>3468</v>
      </c>
      <c r="S2145" s="148" t="s">
        <v>3280</v>
      </c>
      <c r="T2145" s="147">
        <v>10000000</v>
      </c>
      <c r="U2145" s="147">
        <v>10200000</v>
      </c>
      <c r="V2145" s="147">
        <v>2619060.29</v>
      </c>
      <c r="W2145" s="147">
        <v>1850816.12</v>
      </c>
    </row>
    <row r="2146" spans="1:23">
      <c r="A2146" s="141" t="s">
        <v>3465</v>
      </c>
      <c r="B2146" s="141" t="s">
        <v>284</v>
      </c>
      <c r="C2146" s="141" t="s">
        <v>3464</v>
      </c>
      <c r="D2146" s="141" t="s">
        <v>3463</v>
      </c>
      <c r="E2146" s="141" t="s">
        <v>4314</v>
      </c>
      <c r="F2146" s="141" t="s">
        <v>4315</v>
      </c>
      <c r="G2146" s="141" t="s">
        <v>57</v>
      </c>
      <c r="H2146" s="141" t="s">
        <v>3602</v>
      </c>
      <c r="I2146" s="141" t="s">
        <v>3492</v>
      </c>
      <c r="J2146" s="141" t="s">
        <v>95</v>
      </c>
      <c r="K2146" s="141" t="s">
        <v>97</v>
      </c>
      <c r="L2146" s="141" t="s">
        <v>4140</v>
      </c>
      <c r="M2146" s="141" t="s">
        <v>243</v>
      </c>
      <c r="N2146" s="141" t="s">
        <v>286</v>
      </c>
      <c r="O2146" s="141" t="s">
        <v>287</v>
      </c>
      <c r="P2146" s="141" t="s">
        <v>3282</v>
      </c>
      <c r="Q2146" s="141" t="s">
        <v>288</v>
      </c>
      <c r="R2146" s="141" t="s">
        <v>3468</v>
      </c>
      <c r="S2146" s="148" t="s">
        <v>3280</v>
      </c>
      <c r="T2146" s="147">
        <v>23000000</v>
      </c>
      <c r="U2146" s="147">
        <v>10350000</v>
      </c>
      <c r="V2146" s="147">
        <v>4722742.78</v>
      </c>
      <c r="W2146" s="147">
        <v>3534495.51</v>
      </c>
    </row>
    <row r="2147" spans="1:23">
      <c r="A2147" s="141" t="s">
        <v>3465</v>
      </c>
      <c r="B2147" s="141" t="s">
        <v>284</v>
      </c>
      <c r="C2147" s="141" t="s">
        <v>3464</v>
      </c>
      <c r="D2147" s="141" t="s">
        <v>3463</v>
      </c>
      <c r="E2147" s="141" t="s">
        <v>4314</v>
      </c>
      <c r="F2147" s="141" t="s">
        <v>4315</v>
      </c>
      <c r="G2147" s="141" t="s">
        <v>57</v>
      </c>
      <c r="H2147" s="141" t="s">
        <v>3602</v>
      </c>
      <c r="I2147" s="141" t="s">
        <v>3492</v>
      </c>
      <c r="J2147" s="141" t="s">
        <v>95</v>
      </c>
      <c r="K2147" s="141" t="s">
        <v>97</v>
      </c>
      <c r="L2147" s="141" t="s">
        <v>4140</v>
      </c>
      <c r="M2147" s="141" t="s">
        <v>243</v>
      </c>
      <c r="N2147" s="141" t="s">
        <v>286</v>
      </c>
      <c r="O2147" s="141" t="s">
        <v>289</v>
      </c>
      <c r="P2147" s="141" t="s">
        <v>3282</v>
      </c>
      <c r="Q2147" s="141" t="s">
        <v>288</v>
      </c>
      <c r="R2147" s="141" t="s">
        <v>3468</v>
      </c>
      <c r="S2147" s="148" t="s">
        <v>3280</v>
      </c>
      <c r="T2147" s="147">
        <v>16000000</v>
      </c>
      <c r="U2147" s="147">
        <v>14000000</v>
      </c>
      <c r="V2147" s="147">
        <v>5829392.79</v>
      </c>
      <c r="W2147" s="147">
        <v>4549722.71</v>
      </c>
    </row>
    <row r="2148" spans="1:23">
      <c r="A2148" s="141" t="s">
        <v>3465</v>
      </c>
      <c r="B2148" s="141" t="s">
        <v>284</v>
      </c>
      <c r="C2148" s="141" t="s">
        <v>3464</v>
      </c>
      <c r="D2148" s="141" t="s">
        <v>3463</v>
      </c>
      <c r="E2148" s="141" t="s">
        <v>4314</v>
      </c>
      <c r="F2148" s="141" t="s">
        <v>4315</v>
      </c>
      <c r="G2148" s="141" t="s">
        <v>57</v>
      </c>
      <c r="H2148" s="141" t="s">
        <v>4076</v>
      </c>
      <c r="I2148" s="141" t="s">
        <v>3492</v>
      </c>
      <c r="J2148" s="141" t="s">
        <v>95</v>
      </c>
      <c r="K2148" s="141" t="s">
        <v>97</v>
      </c>
      <c r="L2148" s="141" t="s">
        <v>4136</v>
      </c>
      <c r="M2148" s="141" t="s">
        <v>225</v>
      </c>
      <c r="N2148" s="141" t="s">
        <v>303</v>
      </c>
      <c r="O2148" s="141" t="s">
        <v>287</v>
      </c>
      <c r="P2148" s="141" t="s">
        <v>3282</v>
      </c>
      <c r="Q2148" s="141" t="s">
        <v>288</v>
      </c>
      <c r="R2148" s="141" t="s">
        <v>3468</v>
      </c>
      <c r="S2148" s="148" t="s">
        <v>3280</v>
      </c>
      <c r="T2148" s="147">
        <v>7800000</v>
      </c>
      <c r="U2148" s="147">
        <v>7764000</v>
      </c>
      <c r="V2148" s="147">
        <v>5051752.9000000004</v>
      </c>
      <c r="W2148" s="147">
        <v>5051752.9000000004</v>
      </c>
    </row>
    <row r="2149" spans="1:23">
      <c r="A2149" s="141" t="s">
        <v>3465</v>
      </c>
      <c r="B2149" s="141" t="s">
        <v>284</v>
      </c>
      <c r="C2149" s="141" t="s">
        <v>3464</v>
      </c>
      <c r="D2149" s="141" t="s">
        <v>3463</v>
      </c>
      <c r="E2149" s="141" t="s">
        <v>4314</v>
      </c>
      <c r="F2149" s="141" t="s">
        <v>4315</v>
      </c>
      <c r="G2149" s="141" t="s">
        <v>57</v>
      </c>
      <c r="H2149" s="141" t="s">
        <v>4076</v>
      </c>
      <c r="I2149" s="141" t="s">
        <v>3492</v>
      </c>
      <c r="J2149" s="141" t="s">
        <v>95</v>
      </c>
      <c r="K2149" s="141" t="s">
        <v>97</v>
      </c>
      <c r="L2149" s="141" t="s">
        <v>4136</v>
      </c>
      <c r="M2149" s="141" t="s">
        <v>226</v>
      </c>
      <c r="N2149" s="141" t="s">
        <v>303</v>
      </c>
      <c r="O2149" s="141" t="s">
        <v>287</v>
      </c>
      <c r="P2149" s="141" t="s">
        <v>3282</v>
      </c>
      <c r="Q2149" s="141" t="s">
        <v>288</v>
      </c>
      <c r="R2149" s="141" t="s">
        <v>3468</v>
      </c>
      <c r="S2149" s="148" t="s">
        <v>3280</v>
      </c>
      <c r="T2149" s="147">
        <v>20000</v>
      </c>
      <c r="U2149" s="147">
        <v>20000</v>
      </c>
      <c r="V2149" s="147">
        <v>0</v>
      </c>
      <c r="W2149" s="147">
        <v>0</v>
      </c>
    </row>
    <row r="2150" spans="1:23">
      <c r="A2150" s="141" t="s">
        <v>3465</v>
      </c>
      <c r="B2150" s="141" t="s">
        <v>284</v>
      </c>
      <c r="C2150" s="141" t="s">
        <v>3464</v>
      </c>
      <c r="D2150" s="141" t="s">
        <v>3463</v>
      </c>
      <c r="E2150" s="141" t="s">
        <v>4314</v>
      </c>
      <c r="F2150" s="141" t="s">
        <v>4315</v>
      </c>
      <c r="G2150" s="141" t="s">
        <v>57</v>
      </c>
      <c r="H2150" s="141" t="s">
        <v>4076</v>
      </c>
      <c r="I2150" s="141" t="s">
        <v>3492</v>
      </c>
      <c r="J2150" s="141" t="s">
        <v>95</v>
      </c>
      <c r="K2150" s="141" t="s">
        <v>97</v>
      </c>
      <c r="L2150" s="141" t="s">
        <v>4136</v>
      </c>
      <c r="M2150" s="141" t="s">
        <v>226</v>
      </c>
      <c r="N2150" s="141" t="s">
        <v>303</v>
      </c>
      <c r="O2150" s="141" t="s">
        <v>289</v>
      </c>
      <c r="P2150" s="141" t="s">
        <v>3282</v>
      </c>
      <c r="Q2150" s="141" t="s">
        <v>288</v>
      </c>
      <c r="R2150" s="141" t="s">
        <v>3468</v>
      </c>
      <c r="S2150" s="148" t="s">
        <v>3280</v>
      </c>
      <c r="T2150" s="147">
        <v>3657865</v>
      </c>
      <c r="U2150" s="147">
        <v>157865</v>
      </c>
      <c r="V2150" s="147">
        <v>0</v>
      </c>
      <c r="W2150" s="147">
        <v>0</v>
      </c>
    </row>
    <row r="2151" spans="1:23">
      <c r="A2151" s="141" t="s">
        <v>3465</v>
      </c>
      <c r="B2151" s="141" t="s">
        <v>284</v>
      </c>
      <c r="C2151" s="141" t="s">
        <v>3464</v>
      </c>
      <c r="D2151" s="141" t="s">
        <v>3463</v>
      </c>
      <c r="E2151" s="141" t="s">
        <v>4314</v>
      </c>
      <c r="F2151" s="141" t="s">
        <v>4315</v>
      </c>
      <c r="G2151" s="141" t="s">
        <v>57</v>
      </c>
      <c r="H2151" s="141" t="s">
        <v>4076</v>
      </c>
      <c r="I2151" s="141" t="s">
        <v>3492</v>
      </c>
      <c r="J2151" s="141" t="s">
        <v>95</v>
      </c>
      <c r="K2151" s="141" t="s">
        <v>97</v>
      </c>
      <c r="L2151" s="141" t="s">
        <v>4136</v>
      </c>
      <c r="M2151" s="141" t="s">
        <v>227</v>
      </c>
      <c r="N2151" s="141" t="s">
        <v>303</v>
      </c>
      <c r="O2151" s="141" t="s">
        <v>287</v>
      </c>
      <c r="P2151" s="141" t="s">
        <v>3282</v>
      </c>
      <c r="Q2151" s="141" t="s">
        <v>288</v>
      </c>
      <c r="R2151" s="141" t="s">
        <v>3468</v>
      </c>
      <c r="S2151" s="148" t="s">
        <v>3280</v>
      </c>
      <c r="T2151" s="147">
        <v>3850000</v>
      </c>
      <c r="U2151" s="147">
        <v>3500000</v>
      </c>
      <c r="V2151" s="147">
        <v>2782222.5</v>
      </c>
      <c r="W2151" s="147">
        <v>2782222.5</v>
      </c>
    </row>
    <row r="2152" spans="1:23">
      <c r="A2152" s="141" t="s">
        <v>3465</v>
      </c>
      <c r="B2152" s="141" t="s">
        <v>284</v>
      </c>
      <c r="C2152" s="141" t="s">
        <v>3464</v>
      </c>
      <c r="D2152" s="141" t="s">
        <v>3463</v>
      </c>
      <c r="E2152" s="141" t="s">
        <v>4314</v>
      </c>
      <c r="F2152" s="141" t="s">
        <v>4315</v>
      </c>
      <c r="G2152" s="141" t="s">
        <v>57</v>
      </c>
      <c r="H2152" s="141" t="s">
        <v>4076</v>
      </c>
      <c r="I2152" s="141" t="s">
        <v>3492</v>
      </c>
      <c r="J2152" s="141" t="s">
        <v>95</v>
      </c>
      <c r="K2152" s="141" t="s">
        <v>97</v>
      </c>
      <c r="L2152" s="141" t="s">
        <v>4136</v>
      </c>
      <c r="M2152" s="141" t="s">
        <v>229</v>
      </c>
      <c r="N2152" s="141" t="s">
        <v>303</v>
      </c>
      <c r="O2152" s="141" t="s">
        <v>289</v>
      </c>
      <c r="P2152" s="141" t="s">
        <v>3282</v>
      </c>
      <c r="Q2152" s="141" t="s">
        <v>288</v>
      </c>
      <c r="R2152" s="141" t="s">
        <v>3468</v>
      </c>
      <c r="S2152" s="148" t="s">
        <v>3280</v>
      </c>
      <c r="T2152" s="147">
        <v>3891342</v>
      </c>
      <c r="U2152" s="147">
        <v>5158642</v>
      </c>
      <c r="V2152" s="147">
        <v>252171.95</v>
      </c>
      <c r="W2152" s="147">
        <v>252171.95</v>
      </c>
    </row>
    <row r="2153" spans="1:23">
      <c r="A2153" s="141" t="s">
        <v>3465</v>
      </c>
      <c r="B2153" s="141" t="s">
        <v>284</v>
      </c>
      <c r="C2153" s="141" t="s">
        <v>3464</v>
      </c>
      <c r="D2153" s="141" t="s">
        <v>3463</v>
      </c>
      <c r="E2153" s="141" t="s">
        <v>4314</v>
      </c>
      <c r="F2153" s="141" t="s">
        <v>4315</v>
      </c>
      <c r="G2153" s="141" t="s">
        <v>57</v>
      </c>
      <c r="H2153" s="141" t="s">
        <v>4076</v>
      </c>
      <c r="I2153" s="141" t="s">
        <v>3492</v>
      </c>
      <c r="J2153" s="141" t="s">
        <v>95</v>
      </c>
      <c r="K2153" s="141" t="s">
        <v>97</v>
      </c>
      <c r="L2153" s="141" t="s">
        <v>4136</v>
      </c>
      <c r="M2153" s="141" t="s">
        <v>230</v>
      </c>
      <c r="N2153" s="141" t="s">
        <v>303</v>
      </c>
      <c r="O2153" s="141" t="s">
        <v>289</v>
      </c>
      <c r="P2153" s="141" t="s">
        <v>3282</v>
      </c>
      <c r="Q2153" s="141" t="s">
        <v>288</v>
      </c>
      <c r="R2153" s="141" t="s">
        <v>3468</v>
      </c>
      <c r="S2153" s="148" t="s">
        <v>3280</v>
      </c>
      <c r="T2153" s="147">
        <v>1000000</v>
      </c>
      <c r="U2153" s="147">
        <v>1085100</v>
      </c>
      <c r="V2153" s="147">
        <v>1085034.04</v>
      </c>
      <c r="W2153" s="147">
        <v>1085034.04</v>
      </c>
    </row>
    <row r="2154" spans="1:23">
      <c r="A2154" s="141" t="s">
        <v>3465</v>
      </c>
      <c r="B2154" s="141" t="s">
        <v>284</v>
      </c>
      <c r="C2154" s="141" t="s">
        <v>3464</v>
      </c>
      <c r="D2154" s="141" t="s">
        <v>3463</v>
      </c>
      <c r="E2154" s="141" t="s">
        <v>4314</v>
      </c>
      <c r="F2154" s="141" t="s">
        <v>4315</v>
      </c>
      <c r="G2154" s="141" t="s">
        <v>57</v>
      </c>
      <c r="H2154" s="141" t="s">
        <v>4076</v>
      </c>
      <c r="I2154" s="141" t="s">
        <v>3492</v>
      </c>
      <c r="J2154" s="141" t="s">
        <v>95</v>
      </c>
      <c r="K2154" s="141" t="s">
        <v>97</v>
      </c>
      <c r="L2154" s="141" t="s">
        <v>4136</v>
      </c>
      <c r="M2154" s="141" t="s">
        <v>231</v>
      </c>
      <c r="N2154" s="141" t="s">
        <v>303</v>
      </c>
      <c r="O2154" s="141" t="s">
        <v>289</v>
      </c>
      <c r="P2154" s="141" t="s">
        <v>3282</v>
      </c>
      <c r="Q2154" s="141" t="s">
        <v>288</v>
      </c>
      <c r="R2154" s="141" t="s">
        <v>3468</v>
      </c>
      <c r="S2154" s="148" t="s">
        <v>3280</v>
      </c>
      <c r="T2154" s="147">
        <v>1200000</v>
      </c>
      <c r="U2154" s="147">
        <v>3055000</v>
      </c>
      <c r="V2154" s="147">
        <v>3054178.5</v>
      </c>
      <c r="W2154" s="147">
        <v>1473534.46</v>
      </c>
    </row>
    <row r="2155" spans="1:23">
      <c r="A2155" s="141" t="s">
        <v>3465</v>
      </c>
      <c r="B2155" s="141" t="s">
        <v>284</v>
      </c>
      <c r="C2155" s="141" t="s">
        <v>3464</v>
      </c>
      <c r="D2155" s="141" t="s">
        <v>3463</v>
      </c>
      <c r="E2155" s="141" t="s">
        <v>4314</v>
      </c>
      <c r="F2155" s="141" t="s">
        <v>4315</v>
      </c>
      <c r="G2155" s="141" t="s">
        <v>57</v>
      </c>
      <c r="H2155" s="141" t="s">
        <v>4076</v>
      </c>
      <c r="I2155" s="141" t="s">
        <v>3492</v>
      </c>
      <c r="J2155" s="141" t="s">
        <v>95</v>
      </c>
      <c r="K2155" s="141" t="s">
        <v>97</v>
      </c>
      <c r="L2155" s="141" t="s">
        <v>4136</v>
      </c>
      <c r="M2155" s="141" t="s">
        <v>232</v>
      </c>
      <c r="N2155" s="141" t="s">
        <v>303</v>
      </c>
      <c r="O2155" s="141" t="s">
        <v>287</v>
      </c>
      <c r="P2155" s="141" t="s">
        <v>3282</v>
      </c>
      <c r="Q2155" s="141" t="s">
        <v>288</v>
      </c>
      <c r="R2155" s="141" t="s">
        <v>3468</v>
      </c>
      <c r="S2155" s="148" t="s">
        <v>3280</v>
      </c>
      <c r="T2155" s="147">
        <v>0</v>
      </c>
      <c r="U2155" s="147">
        <v>36000</v>
      </c>
      <c r="V2155" s="147">
        <v>36000</v>
      </c>
      <c r="W2155" s="147">
        <v>0</v>
      </c>
    </row>
    <row r="2156" spans="1:23">
      <c r="A2156" s="141" t="s">
        <v>3465</v>
      </c>
      <c r="B2156" s="141" t="s">
        <v>284</v>
      </c>
      <c r="C2156" s="141" t="s">
        <v>3464</v>
      </c>
      <c r="D2156" s="141" t="s">
        <v>3463</v>
      </c>
      <c r="E2156" s="141" t="s">
        <v>4314</v>
      </c>
      <c r="F2156" s="141" t="s">
        <v>4315</v>
      </c>
      <c r="G2156" s="141" t="s">
        <v>57</v>
      </c>
      <c r="H2156" s="141" t="s">
        <v>4076</v>
      </c>
      <c r="I2156" s="141" t="s">
        <v>3492</v>
      </c>
      <c r="J2156" s="141" t="s">
        <v>95</v>
      </c>
      <c r="K2156" s="141" t="s">
        <v>97</v>
      </c>
      <c r="L2156" s="141" t="s">
        <v>4136</v>
      </c>
      <c r="M2156" s="141" t="s">
        <v>232</v>
      </c>
      <c r="N2156" s="141" t="s">
        <v>303</v>
      </c>
      <c r="O2156" s="141" t="s">
        <v>289</v>
      </c>
      <c r="P2156" s="141" t="s">
        <v>3282</v>
      </c>
      <c r="Q2156" s="141" t="s">
        <v>288</v>
      </c>
      <c r="R2156" s="141" t="s">
        <v>3468</v>
      </c>
      <c r="S2156" s="148" t="s">
        <v>3280</v>
      </c>
      <c r="T2156" s="147">
        <v>0</v>
      </c>
      <c r="U2156" s="147">
        <v>135000</v>
      </c>
      <c r="V2156" s="147">
        <v>108050</v>
      </c>
      <c r="W2156" s="147">
        <v>108050</v>
      </c>
    </row>
    <row r="2157" spans="1:23">
      <c r="A2157" s="141" t="s">
        <v>3465</v>
      </c>
      <c r="B2157" s="141" t="s">
        <v>284</v>
      </c>
      <c r="C2157" s="141" t="s">
        <v>3464</v>
      </c>
      <c r="D2157" s="141" t="s">
        <v>3463</v>
      </c>
      <c r="E2157" s="141" t="s">
        <v>4314</v>
      </c>
      <c r="F2157" s="141" t="s">
        <v>4315</v>
      </c>
      <c r="G2157" s="141" t="s">
        <v>57</v>
      </c>
      <c r="H2157" s="141" t="s">
        <v>4076</v>
      </c>
      <c r="I2157" s="141" t="s">
        <v>3492</v>
      </c>
      <c r="J2157" s="141" t="s">
        <v>95</v>
      </c>
      <c r="K2157" s="141" t="s">
        <v>97</v>
      </c>
      <c r="L2157" s="141" t="s">
        <v>4136</v>
      </c>
      <c r="M2157" s="141" t="s">
        <v>233</v>
      </c>
      <c r="N2157" s="141" t="s">
        <v>303</v>
      </c>
      <c r="O2157" s="141" t="s">
        <v>287</v>
      </c>
      <c r="P2157" s="141" t="s">
        <v>3282</v>
      </c>
      <c r="Q2157" s="141" t="s">
        <v>288</v>
      </c>
      <c r="R2157" s="141" t="s">
        <v>3468</v>
      </c>
      <c r="S2157" s="148" t="s">
        <v>3280</v>
      </c>
      <c r="T2157" s="147">
        <v>800000</v>
      </c>
      <c r="U2157" s="147">
        <v>1150000</v>
      </c>
      <c r="V2157" s="147">
        <v>927162.93</v>
      </c>
      <c r="W2157" s="147">
        <v>720564.75</v>
      </c>
    </row>
    <row r="2158" spans="1:23">
      <c r="A2158" s="141" t="s">
        <v>3465</v>
      </c>
      <c r="B2158" s="141" t="s">
        <v>284</v>
      </c>
      <c r="C2158" s="141" t="s">
        <v>3464</v>
      </c>
      <c r="D2158" s="141" t="s">
        <v>3463</v>
      </c>
      <c r="E2158" s="141" t="s">
        <v>4314</v>
      </c>
      <c r="F2158" s="141" t="s">
        <v>4315</v>
      </c>
      <c r="G2158" s="141" t="s">
        <v>57</v>
      </c>
      <c r="H2158" s="141" t="s">
        <v>4076</v>
      </c>
      <c r="I2158" s="141" t="s">
        <v>3492</v>
      </c>
      <c r="J2158" s="141" t="s">
        <v>95</v>
      </c>
      <c r="K2158" s="141" t="s">
        <v>97</v>
      </c>
      <c r="L2158" s="141" t="s">
        <v>4136</v>
      </c>
      <c r="M2158" s="141" t="s">
        <v>233</v>
      </c>
      <c r="N2158" s="141" t="s">
        <v>303</v>
      </c>
      <c r="O2158" s="141" t="s">
        <v>289</v>
      </c>
      <c r="P2158" s="141" t="s">
        <v>3282</v>
      </c>
      <c r="Q2158" s="141" t="s">
        <v>288</v>
      </c>
      <c r="R2158" s="141" t="s">
        <v>3468</v>
      </c>
      <c r="S2158" s="148" t="s">
        <v>3280</v>
      </c>
      <c r="T2158" s="147">
        <v>0</v>
      </c>
      <c r="U2158" s="147">
        <v>137000</v>
      </c>
      <c r="V2158" s="147">
        <v>136644</v>
      </c>
      <c r="W2158" s="147">
        <v>136644</v>
      </c>
    </row>
    <row r="2159" spans="1:23">
      <c r="A2159" s="141" t="s">
        <v>3465</v>
      </c>
      <c r="B2159" s="141" t="s">
        <v>284</v>
      </c>
      <c r="C2159" s="141" t="s">
        <v>3464</v>
      </c>
      <c r="D2159" s="141" t="s">
        <v>3463</v>
      </c>
      <c r="E2159" s="141" t="s">
        <v>4314</v>
      </c>
      <c r="F2159" s="141" t="s">
        <v>4315</v>
      </c>
      <c r="G2159" s="141" t="s">
        <v>57</v>
      </c>
      <c r="H2159" s="141" t="s">
        <v>4076</v>
      </c>
      <c r="I2159" s="141" t="s">
        <v>3492</v>
      </c>
      <c r="J2159" s="141" t="s">
        <v>95</v>
      </c>
      <c r="K2159" s="141" t="s">
        <v>97</v>
      </c>
      <c r="L2159" s="141" t="s">
        <v>4140</v>
      </c>
      <c r="M2159" s="141" t="s">
        <v>235</v>
      </c>
      <c r="N2159" s="141" t="s">
        <v>303</v>
      </c>
      <c r="O2159" s="141" t="s">
        <v>287</v>
      </c>
      <c r="P2159" s="141" t="s">
        <v>3282</v>
      </c>
      <c r="Q2159" s="141" t="s">
        <v>288</v>
      </c>
      <c r="R2159" s="141" t="s">
        <v>3468</v>
      </c>
      <c r="S2159" s="148" t="s">
        <v>3280</v>
      </c>
      <c r="T2159" s="147">
        <v>30000</v>
      </c>
      <c r="U2159" s="147">
        <v>0</v>
      </c>
      <c r="V2159" s="147">
        <v>0</v>
      </c>
      <c r="W2159" s="147">
        <v>0</v>
      </c>
    </row>
    <row r="2160" spans="1:23">
      <c r="A2160" s="141" t="s">
        <v>3465</v>
      </c>
      <c r="B2160" s="141" t="s">
        <v>284</v>
      </c>
      <c r="C2160" s="141" t="s">
        <v>3464</v>
      </c>
      <c r="D2160" s="141" t="s">
        <v>3463</v>
      </c>
      <c r="E2160" s="141" t="s">
        <v>4314</v>
      </c>
      <c r="F2160" s="141" t="s">
        <v>4315</v>
      </c>
      <c r="G2160" s="141" t="s">
        <v>57</v>
      </c>
      <c r="H2160" s="141" t="s">
        <v>4076</v>
      </c>
      <c r="I2160" s="141" t="s">
        <v>3492</v>
      </c>
      <c r="J2160" s="141" t="s">
        <v>95</v>
      </c>
      <c r="K2160" s="141" t="s">
        <v>97</v>
      </c>
      <c r="L2160" s="141" t="s">
        <v>4140</v>
      </c>
      <c r="M2160" s="141" t="s">
        <v>235</v>
      </c>
      <c r="N2160" s="141" t="s">
        <v>303</v>
      </c>
      <c r="O2160" s="141" t="s">
        <v>289</v>
      </c>
      <c r="P2160" s="141" t="s">
        <v>3282</v>
      </c>
      <c r="Q2160" s="141" t="s">
        <v>288</v>
      </c>
      <c r="R2160" s="141" t="s">
        <v>3468</v>
      </c>
      <c r="S2160" s="148" t="s">
        <v>3280</v>
      </c>
      <c r="T2160" s="147">
        <v>1270060</v>
      </c>
      <c r="U2160" s="147">
        <v>1456060</v>
      </c>
      <c r="V2160" s="147">
        <v>662843.16</v>
      </c>
      <c r="W2160" s="147">
        <v>556150.16</v>
      </c>
    </row>
    <row r="2161" spans="1:23">
      <c r="A2161" s="141" t="s">
        <v>3465</v>
      </c>
      <c r="B2161" s="141" t="s">
        <v>284</v>
      </c>
      <c r="C2161" s="141" t="s">
        <v>3464</v>
      </c>
      <c r="D2161" s="141" t="s">
        <v>3463</v>
      </c>
      <c r="E2161" s="141" t="s">
        <v>4314</v>
      </c>
      <c r="F2161" s="141" t="s">
        <v>4315</v>
      </c>
      <c r="G2161" s="141" t="s">
        <v>57</v>
      </c>
      <c r="H2161" s="141" t="s">
        <v>4076</v>
      </c>
      <c r="I2161" s="141" t="s">
        <v>3492</v>
      </c>
      <c r="J2161" s="141" t="s">
        <v>95</v>
      </c>
      <c r="K2161" s="141" t="s">
        <v>97</v>
      </c>
      <c r="L2161" s="141" t="s">
        <v>4140</v>
      </c>
      <c r="M2161" s="141" t="s">
        <v>236</v>
      </c>
      <c r="N2161" s="141" t="s">
        <v>303</v>
      </c>
      <c r="O2161" s="141" t="s">
        <v>289</v>
      </c>
      <c r="P2161" s="141" t="s">
        <v>3282</v>
      </c>
      <c r="Q2161" s="141" t="s">
        <v>288</v>
      </c>
      <c r="R2161" s="141" t="s">
        <v>3468</v>
      </c>
      <c r="S2161" s="148" t="s">
        <v>3280</v>
      </c>
      <c r="T2161" s="147">
        <v>140360</v>
      </c>
      <c r="U2161" s="147">
        <v>140360</v>
      </c>
      <c r="V2161" s="147">
        <v>84724</v>
      </c>
      <c r="W2161" s="147">
        <v>84724</v>
      </c>
    </row>
    <row r="2162" spans="1:23">
      <c r="A2162" s="141" t="s">
        <v>3465</v>
      </c>
      <c r="B2162" s="141" t="s">
        <v>284</v>
      </c>
      <c r="C2162" s="141" t="s">
        <v>3464</v>
      </c>
      <c r="D2162" s="141" t="s">
        <v>3463</v>
      </c>
      <c r="E2162" s="141" t="s">
        <v>4314</v>
      </c>
      <c r="F2162" s="141" t="s">
        <v>4315</v>
      </c>
      <c r="G2162" s="141" t="s">
        <v>57</v>
      </c>
      <c r="H2162" s="141" t="s">
        <v>4076</v>
      </c>
      <c r="I2162" s="141" t="s">
        <v>3492</v>
      </c>
      <c r="J2162" s="141" t="s">
        <v>95</v>
      </c>
      <c r="K2162" s="141" t="s">
        <v>97</v>
      </c>
      <c r="L2162" s="141" t="s">
        <v>4140</v>
      </c>
      <c r="M2162" s="141" t="s">
        <v>237</v>
      </c>
      <c r="N2162" s="141" t="s">
        <v>303</v>
      </c>
      <c r="O2162" s="141" t="s">
        <v>289</v>
      </c>
      <c r="P2162" s="141" t="s">
        <v>3282</v>
      </c>
      <c r="Q2162" s="141" t="s">
        <v>288</v>
      </c>
      <c r="R2162" s="141" t="s">
        <v>3468</v>
      </c>
      <c r="S2162" s="148" t="s">
        <v>3280</v>
      </c>
      <c r="T2162" s="147">
        <v>1670361</v>
      </c>
      <c r="U2162" s="147">
        <v>1100361</v>
      </c>
      <c r="V2162" s="147">
        <v>517558.2</v>
      </c>
      <c r="W2162" s="147">
        <v>517558.2</v>
      </c>
    </row>
    <row r="2163" spans="1:23">
      <c r="A2163" s="141" t="s">
        <v>3465</v>
      </c>
      <c r="B2163" s="141" t="s">
        <v>284</v>
      </c>
      <c r="C2163" s="141" t="s">
        <v>3464</v>
      </c>
      <c r="D2163" s="141" t="s">
        <v>3463</v>
      </c>
      <c r="E2163" s="141" t="s">
        <v>4314</v>
      </c>
      <c r="F2163" s="141" t="s">
        <v>4315</v>
      </c>
      <c r="G2163" s="141" t="s">
        <v>57</v>
      </c>
      <c r="H2163" s="141" t="s">
        <v>4076</v>
      </c>
      <c r="I2163" s="141" t="s">
        <v>3492</v>
      </c>
      <c r="J2163" s="141" t="s">
        <v>95</v>
      </c>
      <c r="K2163" s="141" t="s">
        <v>97</v>
      </c>
      <c r="L2163" s="141" t="s">
        <v>4140</v>
      </c>
      <c r="M2163" s="141" t="s">
        <v>239</v>
      </c>
      <c r="N2163" s="141" t="s">
        <v>303</v>
      </c>
      <c r="O2163" s="141" t="s">
        <v>289</v>
      </c>
      <c r="P2163" s="141" t="s">
        <v>3282</v>
      </c>
      <c r="Q2163" s="141" t="s">
        <v>288</v>
      </c>
      <c r="R2163" s="141" t="s">
        <v>3468</v>
      </c>
      <c r="S2163" s="148" t="s">
        <v>3280</v>
      </c>
      <c r="T2163" s="147">
        <v>23918</v>
      </c>
      <c r="U2163" s="147">
        <v>253918</v>
      </c>
      <c r="V2163" s="147">
        <v>38968.32</v>
      </c>
      <c r="W2163" s="147">
        <v>38968.32</v>
      </c>
    </row>
    <row r="2164" spans="1:23">
      <c r="A2164" s="141" t="s">
        <v>3465</v>
      </c>
      <c r="B2164" s="141" t="s">
        <v>284</v>
      </c>
      <c r="C2164" s="141" t="s">
        <v>3464</v>
      </c>
      <c r="D2164" s="141" t="s">
        <v>3463</v>
      </c>
      <c r="E2164" s="141" t="s">
        <v>4314</v>
      </c>
      <c r="F2164" s="141" t="s">
        <v>4315</v>
      </c>
      <c r="G2164" s="141" t="s">
        <v>57</v>
      </c>
      <c r="H2164" s="141" t="s">
        <v>4076</v>
      </c>
      <c r="I2164" s="141" t="s">
        <v>3492</v>
      </c>
      <c r="J2164" s="141" t="s">
        <v>95</v>
      </c>
      <c r="K2164" s="141" t="s">
        <v>97</v>
      </c>
      <c r="L2164" s="141" t="s">
        <v>4140</v>
      </c>
      <c r="M2164" s="141" t="s">
        <v>240</v>
      </c>
      <c r="N2164" s="141" t="s">
        <v>303</v>
      </c>
      <c r="O2164" s="141" t="s">
        <v>289</v>
      </c>
      <c r="P2164" s="141" t="s">
        <v>3282</v>
      </c>
      <c r="Q2164" s="141" t="s">
        <v>288</v>
      </c>
      <c r="R2164" s="141" t="s">
        <v>3468</v>
      </c>
      <c r="S2164" s="148" t="s">
        <v>3280</v>
      </c>
      <c r="T2164" s="147">
        <v>0</v>
      </c>
      <c r="U2164" s="147">
        <v>286000</v>
      </c>
      <c r="V2164" s="147">
        <v>141464.04999999999</v>
      </c>
      <c r="W2164" s="147">
        <v>141464.04999999999</v>
      </c>
    </row>
    <row r="2165" spans="1:23">
      <c r="A2165" s="141" t="s">
        <v>3465</v>
      </c>
      <c r="B2165" s="141" t="s">
        <v>284</v>
      </c>
      <c r="C2165" s="141" t="s">
        <v>3464</v>
      </c>
      <c r="D2165" s="141" t="s">
        <v>3463</v>
      </c>
      <c r="E2165" s="141" t="s">
        <v>4314</v>
      </c>
      <c r="F2165" s="141" t="s">
        <v>4315</v>
      </c>
      <c r="G2165" s="141" t="s">
        <v>57</v>
      </c>
      <c r="H2165" s="141" t="s">
        <v>4076</v>
      </c>
      <c r="I2165" s="141" t="s">
        <v>3492</v>
      </c>
      <c r="J2165" s="141" t="s">
        <v>95</v>
      </c>
      <c r="K2165" s="141" t="s">
        <v>97</v>
      </c>
      <c r="L2165" s="141" t="s">
        <v>4140</v>
      </c>
      <c r="M2165" s="141" t="s">
        <v>241</v>
      </c>
      <c r="N2165" s="141" t="s">
        <v>303</v>
      </c>
      <c r="O2165" s="141" t="s">
        <v>287</v>
      </c>
      <c r="P2165" s="141" t="s">
        <v>3282</v>
      </c>
      <c r="Q2165" s="141" t="s">
        <v>288</v>
      </c>
      <c r="R2165" s="141" t="s">
        <v>3468</v>
      </c>
      <c r="S2165" s="148" t="s">
        <v>3280</v>
      </c>
      <c r="T2165" s="147">
        <v>0</v>
      </c>
      <c r="U2165" s="147">
        <v>21474</v>
      </c>
      <c r="V2165" s="147">
        <v>18450.060000000001</v>
      </c>
      <c r="W2165" s="147">
        <v>16700</v>
      </c>
    </row>
    <row r="2166" spans="1:23">
      <c r="A2166" s="141" t="s">
        <v>3465</v>
      </c>
      <c r="B2166" s="141" t="s">
        <v>284</v>
      </c>
      <c r="C2166" s="141" t="s">
        <v>3464</v>
      </c>
      <c r="D2166" s="141" t="s">
        <v>3463</v>
      </c>
      <c r="E2166" s="141" t="s">
        <v>4314</v>
      </c>
      <c r="F2166" s="141" t="s">
        <v>4315</v>
      </c>
      <c r="G2166" s="141" t="s">
        <v>57</v>
      </c>
      <c r="H2166" s="141" t="s">
        <v>4076</v>
      </c>
      <c r="I2166" s="141" t="s">
        <v>3492</v>
      </c>
      <c r="J2166" s="141" t="s">
        <v>95</v>
      </c>
      <c r="K2166" s="141" t="s">
        <v>97</v>
      </c>
      <c r="L2166" s="141" t="s">
        <v>4140</v>
      </c>
      <c r="M2166" s="141" t="s">
        <v>241</v>
      </c>
      <c r="N2166" s="141" t="s">
        <v>303</v>
      </c>
      <c r="O2166" s="141" t="s">
        <v>289</v>
      </c>
      <c r="P2166" s="141" t="s">
        <v>3282</v>
      </c>
      <c r="Q2166" s="141" t="s">
        <v>288</v>
      </c>
      <c r="R2166" s="141" t="s">
        <v>3468</v>
      </c>
      <c r="S2166" s="148" t="s">
        <v>3280</v>
      </c>
      <c r="T2166" s="147">
        <v>5168190</v>
      </c>
      <c r="U2166" s="147">
        <v>5188190</v>
      </c>
      <c r="V2166" s="147">
        <v>4255792.9000000004</v>
      </c>
      <c r="W2166" s="147">
        <v>4255792.9000000004</v>
      </c>
    </row>
    <row r="2167" spans="1:23">
      <c r="A2167" s="141" t="s">
        <v>3465</v>
      </c>
      <c r="B2167" s="141" t="s">
        <v>284</v>
      </c>
      <c r="C2167" s="141" t="s">
        <v>3464</v>
      </c>
      <c r="D2167" s="141" t="s">
        <v>3463</v>
      </c>
      <c r="E2167" s="141" t="s">
        <v>4314</v>
      </c>
      <c r="F2167" s="141" t="s">
        <v>4315</v>
      </c>
      <c r="G2167" s="141" t="s">
        <v>57</v>
      </c>
      <c r="H2167" s="141" t="s">
        <v>4076</v>
      </c>
      <c r="I2167" s="141" t="s">
        <v>3492</v>
      </c>
      <c r="J2167" s="141" t="s">
        <v>95</v>
      </c>
      <c r="K2167" s="141" t="s">
        <v>97</v>
      </c>
      <c r="L2167" s="141" t="s">
        <v>4140</v>
      </c>
      <c r="M2167" s="141" t="s">
        <v>243</v>
      </c>
      <c r="N2167" s="141" t="s">
        <v>303</v>
      </c>
      <c r="O2167" s="141" t="s">
        <v>287</v>
      </c>
      <c r="P2167" s="141" t="s">
        <v>3282</v>
      </c>
      <c r="Q2167" s="141" t="s">
        <v>288</v>
      </c>
      <c r="R2167" s="141" t="s">
        <v>3468</v>
      </c>
      <c r="S2167" s="148" t="s">
        <v>3280</v>
      </c>
      <c r="T2167" s="147">
        <v>0</v>
      </c>
      <c r="U2167" s="147">
        <v>8526</v>
      </c>
      <c r="V2167" s="147">
        <v>0</v>
      </c>
      <c r="W2167" s="147">
        <v>0</v>
      </c>
    </row>
    <row r="2168" spans="1:23">
      <c r="A2168" s="141" t="s">
        <v>3465</v>
      </c>
      <c r="B2168" s="141" t="s">
        <v>284</v>
      </c>
      <c r="C2168" s="141" t="s">
        <v>3464</v>
      </c>
      <c r="D2168" s="141" t="s">
        <v>3463</v>
      </c>
      <c r="E2168" s="141" t="s">
        <v>4314</v>
      </c>
      <c r="F2168" s="141" t="s">
        <v>4315</v>
      </c>
      <c r="G2168" s="141" t="s">
        <v>57</v>
      </c>
      <c r="H2168" s="141" t="s">
        <v>4076</v>
      </c>
      <c r="I2168" s="141" t="s">
        <v>3492</v>
      </c>
      <c r="J2168" s="141" t="s">
        <v>95</v>
      </c>
      <c r="K2168" s="141" t="s">
        <v>97</v>
      </c>
      <c r="L2168" s="141" t="s">
        <v>4140</v>
      </c>
      <c r="M2168" s="141" t="s">
        <v>243</v>
      </c>
      <c r="N2168" s="141" t="s">
        <v>303</v>
      </c>
      <c r="O2168" s="141" t="s">
        <v>289</v>
      </c>
      <c r="P2168" s="141" t="s">
        <v>3282</v>
      </c>
      <c r="Q2168" s="141" t="s">
        <v>288</v>
      </c>
      <c r="R2168" s="141" t="s">
        <v>3468</v>
      </c>
      <c r="S2168" s="148" t="s">
        <v>3280</v>
      </c>
      <c r="T2168" s="147">
        <v>2756972</v>
      </c>
      <c r="U2168" s="147">
        <v>2584972</v>
      </c>
      <c r="V2168" s="147">
        <v>2247179.0099999998</v>
      </c>
      <c r="W2168" s="147">
        <v>1940474.31</v>
      </c>
    </row>
    <row r="2169" spans="1:23">
      <c r="A2169" s="141" t="s">
        <v>3465</v>
      </c>
      <c r="B2169" s="141" t="s">
        <v>284</v>
      </c>
      <c r="C2169" s="141" t="s">
        <v>3464</v>
      </c>
      <c r="D2169" s="141" t="s">
        <v>3463</v>
      </c>
      <c r="E2169" s="141" t="s">
        <v>4314</v>
      </c>
      <c r="F2169" s="141" t="s">
        <v>4315</v>
      </c>
      <c r="G2169" s="141" t="s">
        <v>57</v>
      </c>
      <c r="H2169" s="141" t="s">
        <v>3991</v>
      </c>
      <c r="I2169" s="141" t="s">
        <v>3492</v>
      </c>
      <c r="J2169" s="141" t="s">
        <v>95</v>
      </c>
      <c r="K2169" s="141" t="s">
        <v>97</v>
      </c>
      <c r="L2169" s="141" t="s">
        <v>4136</v>
      </c>
      <c r="M2169" s="141" t="s">
        <v>225</v>
      </c>
      <c r="N2169" s="141" t="s">
        <v>303</v>
      </c>
      <c r="O2169" s="141" t="s">
        <v>287</v>
      </c>
      <c r="P2169" s="141" t="s">
        <v>3282</v>
      </c>
      <c r="Q2169" s="141" t="s">
        <v>288</v>
      </c>
      <c r="R2169" s="141" t="s">
        <v>3468</v>
      </c>
      <c r="S2169" s="148" t="s">
        <v>3280</v>
      </c>
      <c r="T2169" s="147">
        <v>10860000</v>
      </c>
      <c r="U2169" s="147">
        <v>10860000</v>
      </c>
      <c r="V2169" s="147">
        <v>7409124.2999999998</v>
      </c>
      <c r="W2169" s="147">
        <v>7409124.2999999998</v>
      </c>
    </row>
    <row r="2170" spans="1:23">
      <c r="A2170" s="141" t="s">
        <v>3465</v>
      </c>
      <c r="B2170" s="141" t="s">
        <v>284</v>
      </c>
      <c r="C2170" s="141" t="s">
        <v>3464</v>
      </c>
      <c r="D2170" s="141" t="s">
        <v>3463</v>
      </c>
      <c r="E2170" s="141" t="s">
        <v>4314</v>
      </c>
      <c r="F2170" s="141" t="s">
        <v>4315</v>
      </c>
      <c r="G2170" s="141" t="s">
        <v>57</v>
      </c>
      <c r="H2170" s="141" t="s">
        <v>3991</v>
      </c>
      <c r="I2170" s="141" t="s">
        <v>3492</v>
      </c>
      <c r="J2170" s="141" t="s">
        <v>95</v>
      </c>
      <c r="K2170" s="141" t="s">
        <v>97</v>
      </c>
      <c r="L2170" s="141" t="s">
        <v>4136</v>
      </c>
      <c r="M2170" s="141" t="s">
        <v>225</v>
      </c>
      <c r="N2170" s="141" t="s">
        <v>303</v>
      </c>
      <c r="O2170" s="141" t="s">
        <v>289</v>
      </c>
      <c r="P2170" s="141" t="s">
        <v>3282</v>
      </c>
      <c r="Q2170" s="141" t="s">
        <v>288</v>
      </c>
      <c r="R2170" s="141" t="s">
        <v>3468</v>
      </c>
      <c r="S2170" s="148" t="s">
        <v>3280</v>
      </c>
      <c r="T2170" s="147">
        <v>13668998</v>
      </c>
      <c r="U2170" s="147">
        <v>37108</v>
      </c>
      <c r="V2170" s="147">
        <v>0</v>
      </c>
      <c r="W2170" s="147">
        <v>0</v>
      </c>
    </row>
    <row r="2171" spans="1:23">
      <c r="A2171" s="141" t="s">
        <v>3465</v>
      </c>
      <c r="B2171" s="141" t="s">
        <v>284</v>
      </c>
      <c r="C2171" s="141" t="s">
        <v>3464</v>
      </c>
      <c r="D2171" s="141" t="s">
        <v>3463</v>
      </c>
      <c r="E2171" s="141" t="s">
        <v>4314</v>
      </c>
      <c r="F2171" s="141" t="s">
        <v>4315</v>
      </c>
      <c r="G2171" s="141" t="s">
        <v>57</v>
      </c>
      <c r="H2171" s="141" t="s">
        <v>3991</v>
      </c>
      <c r="I2171" s="141" t="s">
        <v>3492</v>
      </c>
      <c r="J2171" s="141" t="s">
        <v>95</v>
      </c>
      <c r="K2171" s="141" t="s">
        <v>97</v>
      </c>
      <c r="L2171" s="141" t="s">
        <v>4136</v>
      </c>
      <c r="M2171" s="141" t="s">
        <v>226</v>
      </c>
      <c r="N2171" s="141" t="s">
        <v>303</v>
      </c>
      <c r="O2171" s="141" t="s">
        <v>287</v>
      </c>
      <c r="P2171" s="141" t="s">
        <v>3282</v>
      </c>
      <c r="Q2171" s="141" t="s">
        <v>288</v>
      </c>
      <c r="R2171" s="141" t="s">
        <v>3468</v>
      </c>
      <c r="S2171" s="148" t="s">
        <v>3280</v>
      </c>
      <c r="T2171" s="147">
        <v>0</v>
      </c>
      <c r="U2171" s="147">
        <v>1219244</v>
      </c>
      <c r="V2171" s="147">
        <v>219244</v>
      </c>
      <c r="W2171" s="147">
        <v>219244</v>
      </c>
    </row>
    <row r="2172" spans="1:23">
      <c r="A2172" s="141" t="s">
        <v>3465</v>
      </c>
      <c r="B2172" s="141" t="s">
        <v>284</v>
      </c>
      <c r="C2172" s="141" t="s">
        <v>3464</v>
      </c>
      <c r="D2172" s="141" t="s">
        <v>3463</v>
      </c>
      <c r="E2172" s="141" t="s">
        <v>4314</v>
      </c>
      <c r="F2172" s="141" t="s">
        <v>4315</v>
      </c>
      <c r="G2172" s="141" t="s">
        <v>57</v>
      </c>
      <c r="H2172" s="141" t="s">
        <v>3991</v>
      </c>
      <c r="I2172" s="141" t="s">
        <v>3492</v>
      </c>
      <c r="J2172" s="141" t="s">
        <v>95</v>
      </c>
      <c r="K2172" s="141" t="s">
        <v>97</v>
      </c>
      <c r="L2172" s="141" t="s">
        <v>4136</v>
      </c>
      <c r="M2172" s="141" t="s">
        <v>226</v>
      </c>
      <c r="N2172" s="141" t="s">
        <v>303</v>
      </c>
      <c r="O2172" s="141" t="s">
        <v>289</v>
      </c>
      <c r="P2172" s="141" t="s">
        <v>3282</v>
      </c>
      <c r="Q2172" s="141" t="s">
        <v>288</v>
      </c>
      <c r="R2172" s="141" t="s">
        <v>3468</v>
      </c>
      <c r="S2172" s="148" t="s">
        <v>3280</v>
      </c>
      <c r="T2172" s="147">
        <v>3549200</v>
      </c>
      <c r="U2172" s="147">
        <v>3749200</v>
      </c>
      <c r="V2172" s="147">
        <v>1829421.85</v>
      </c>
      <c r="W2172" s="147">
        <v>1586102.65</v>
      </c>
    </row>
    <row r="2173" spans="1:23">
      <c r="A2173" s="141" t="s">
        <v>3465</v>
      </c>
      <c r="B2173" s="141" t="s">
        <v>284</v>
      </c>
      <c r="C2173" s="141" t="s">
        <v>3464</v>
      </c>
      <c r="D2173" s="141" t="s">
        <v>3463</v>
      </c>
      <c r="E2173" s="141" t="s">
        <v>4314</v>
      </c>
      <c r="F2173" s="141" t="s">
        <v>4315</v>
      </c>
      <c r="G2173" s="141" t="s">
        <v>57</v>
      </c>
      <c r="H2173" s="141" t="s">
        <v>3991</v>
      </c>
      <c r="I2173" s="141" t="s">
        <v>3492</v>
      </c>
      <c r="J2173" s="141" t="s">
        <v>95</v>
      </c>
      <c r="K2173" s="141" t="s">
        <v>97</v>
      </c>
      <c r="L2173" s="141" t="s">
        <v>4136</v>
      </c>
      <c r="M2173" s="141" t="s">
        <v>226</v>
      </c>
      <c r="N2173" s="141" t="s">
        <v>303</v>
      </c>
      <c r="O2173" s="141" t="s">
        <v>291</v>
      </c>
      <c r="P2173" s="141" t="s">
        <v>3282</v>
      </c>
      <c r="Q2173" s="141" t="s">
        <v>288</v>
      </c>
      <c r="R2173" s="141" t="s">
        <v>3468</v>
      </c>
      <c r="S2173" s="148" t="s">
        <v>3280</v>
      </c>
      <c r="T2173" s="147">
        <v>0</v>
      </c>
      <c r="U2173" s="147">
        <v>153000</v>
      </c>
      <c r="V2173" s="147">
        <v>152662.5</v>
      </c>
      <c r="W2173" s="147">
        <v>152662.5</v>
      </c>
    </row>
    <row r="2174" spans="1:23">
      <c r="A2174" s="141" t="s">
        <v>3465</v>
      </c>
      <c r="B2174" s="141" t="s">
        <v>284</v>
      </c>
      <c r="C2174" s="141" t="s">
        <v>3464</v>
      </c>
      <c r="D2174" s="141" t="s">
        <v>3463</v>
      </c>
      <c r="E2174" s="141" t="s">
        <v>4314</v>
      </c>
      <c r="F2174" s="141" t="s">
        <v>4315</v>
      </c>
      <c r="G2174" s="141" t="s">
        <v>57</v>
      </c>
      <c r="H2174" s="141" t="s">
        <v>3991</v>
      </c>
      <c r="I2174" s="141" t="s">
        <v>3492</v>
      </c>
      <c r="J2174" s="141" t="s">
        <v>95</v>
      </c>
      <c r="K2174" s="141" t="s">
        <v>97</v>
      </c>
      <c r="L2174" s="141" t="s">
        <v>4136</v>
      </c>
      <c r="M2174" s="141" t="s">
        <v>227</v>
      </c>
      <c r="N2174" s="141" t="s">
        <v>303</v>
      </c>
      <c r="O2174" s="141" t="s">
        <v>289</v>
      </c>
      <c r="P2174" s="141" t="s">
        <v>3282</v>
      </c>
      <c r="Q2174" s="141" t="s">
        <v>288</v>
      </c>
      <c r="R2174" s="141" t="s">
        <v>3468</v>
      </c>
      <c r="S2174" s="148" t="s">
        <v>3280</v>
      </c>
      <c r="T2174" s="147">
        <v>5000000</v>
      </c>
      <c r="U2174" s="147">
        <v>5000000</v>
      </c>
      <c r="V2174" s="147">
        <v>2198657.5299999998</v>
      </c>
      <c r="W2174" s="147">
        <v>2198657.5299999998</v>
      </c>
    </row>
    <row r="2175" spans="1:23">
      <c r="A2175" s="141" t="s">
        <v>3465</v>
      </c>
      <c r="B2175" s="141" t="s">
        <v>284</v>
      </c>
      <c r="C2175" s="141" t="s">
        <v>3464</v>
      </c>
      <c r="D2175" s="141" t="s">
        <v>3463</v>
      </c>
      <c r="E2175" s="141" t="s">
        <v>4314</v>
      </c>
      <c r="F2175" s="141" t="s">
        <v>4315</v>
      </c>
      <c r="G2175" s="141" t="s">
        <v>57</v>
      </c>
      <c r="H2175" s="141" t="s">
        <v>3991</v>
      </c>
      <c r="I2175" s="141" t="s">
        <v>3492</v>
      </c>
      <c r="J2175" s="141" t="s">
        <v>95</v>
      </c>
      <c r="K2175" s="141" t="s">
        <v>97</v>
      </c>
      <c r="L2175" s="141" t="s">
        <v>4136</v>
      </c>
      <c r="M2175" s="141" t="s">
        <v>227</v>
      </c>
      <c r="N2175" s="141" t="s">
        <v>303</v>
      </c>
      <c r="O2175" s="141" t="s">
        <v>291</v>
      </c>
      <c r="P2175" s="141" t="s">
        <v>3282</v>
      </c>
      <c r="Q2175" s="141" t="s">
        <v>288</v>
      </c>
      <c r="R2175" s="141" t="s">
        <v>3468</v>
      </c>
      <c r="S2175" s="148" t="s">
        <v>3280</v>
      </c>
      <c r="T2175" s="147">
        <v>0</v>
      </c>
      <c r="U2175" s="147">
        <v>1166880</v>
      </c>
      <c r="V2175" s="147">
        <v>162800</v>
      </c>
      <c r="W2175" s="147">
        <v>162800</v>
      </c>
    </row>
    <row r="2176" spans="1:23">
      <c r="A2176" s="141" t="s">
        <v>3465</v>
      </c>
      <c r="B2176" s="141" t="s">
        <v>284</v>
      </c>
      <c r="C2176" s="141" t="s">
        <v>3464</v>
      </c>
      <c r="D2176" s="141" t="s">
        <v>3463</v>
      </c>
      <c r="E2176" s="141" t="s">
        <v>4314</v>
      </c>
      <c r="F2176" s="141" t="s">
        <v>4315</v>
      </c>
      <c r="G2176" s="141" t="s">
        <v>57</v>
      </c>
      <c r="H2176" s="141" t="s">
        <v>3991</v>
      </c>
      <c r="I2176" s="141" t="s">
        <v>3492</v>
      </c>
      <c r="J2176" s="141" t="s">
        <v>95</v>
      </c>
      <c r="K2176" s="141" t="s">
        <v>97</v>
      </c>
      <c r="L2176" s="141" t="s">
        <v>4136</v>
      </c>
      <c r="M2176" s="141" t="s">
        <v>228</v>
      </c>
      <c r="N2176" s="141" t="s">
        <v>303</v>
      </c>
      <c r="O2176" s="141" t="s">
        <v>289</v>
      </c>
      <c r="P2176" s="141" t="s">
        <v>3282</v>
      </c>
      <c r="Q2176" s="141" t="s">
        <v>288</v>
      </c>
      <c r="R2176" s="141" t="s">
        <v>3468</v>
      </c>
      <c r="S2176" s="148" t="s">
        <v>3280</v>
      </c>
      <c r="T2176" s="147">
        <v>460000</v>
      </c>
      <c r="U2176" s="147">
        <v>125000</v>
      </c>
      <c r="V2176" s="147">
        <v>23200</v>
      </c>
      <c r="W2176" s="147">
        <v>23200</v>
      </c>
    </row>
    <row r="2177" spans="1:23">
      <c r="A2177" s="141" t="s">
        <v>3465</v>
      </c>
      <c r="B2177" s="141" t="s">
        <v>284</v>
      </c>
      <c r="C2177" s="141" t="s">
        <v>3464</v>
      </c>
      <c r="D2177" s="141" t="s">
        <v>3463</v>
      </c>
      <c r="E2177" s="141" t="s">
        <v>4314</v>
      </c>
      <c r="F2177" s="141" t="s">
        <v>4315</v>
      </c>
      <c r="G2177" s="141" t="s">
        <v>57</v>
      </c>
      <c r="H2177" s="141" t="s">
        <v>3991</v>
      </c>
      <c r="I2177" s="141" t="s">
        <v>3492</v>
      </c>
      <c r="J2177" s="141" t="s">
        <v>95</v>
      </c>
      <c r="K2177" s="141" t="s">
        <v>97</v>
      </c>
      <c r="L2177" s="141" t="s">
        <v>4136</v>
      </c>
      <c r="M2177" s="141" t="s">
        <v>229</v>
      </c>
      <c r="N2177" s="141" t="s">
        <v>303</v>
      </c>
      <c r="O2177" s="141" t="s">
        <v>287</v>
      </c>
      <c r="P2177" s="141" t="s">
        <v>3282</v>
      </c>
      <c r="Q2177" s="141" t="s">
        <v>288</v>
      </c>
      <c r="R2177" s="141" t="s">
        <v>3468</v>
      </c>
      <c r="S2177" s="148" t="s">
        <v>3280</v>
      </c>
      <c r="T2177" s="147">
        <v>11340619</v>
      </c>
      <c r="U2177" s="147">
        <v>7982505</v>
      </c>
      <c r="V2177" s="147">
        <v>1995977.5</v>
      </c>
      <c r="W2177" s="147">
        <v>350000</v>
      </c>
    </row>
    <row r="2178" spans="1:23">
      <c r="A2178" s="141" t="s">
        <v>3465</v>
      </c>
      <c r="B2178" s="141" t="s">
        <v>284</v>
      </c>
      <c r="C2178" s="141" t="s">
        <v>3464</v>
      </c>
      <c r="D2178" s="141" t="s">
        <v>3463</v>
      </c>
      <c r="E2178" s="141" t="s">
        <v>4314</v>
      </c>
      <c r="F2178" s="141" t="s">
        <v>4315</v>
      </c>
      <c r="G2178" s="141" t="s">
        <v>57</v>
      </c>
      <c r="H2178" s="141" t="s">
        <v>3991</v>
      </c>
      <c r="I2178" s="141" t="s">
        <v>3492</v>
      </c>
      <c r="J2178" s="141" t="s">
        <v>95</v>
      </c>
      <c r="K2178" s="141" t="s">
        <v>97</v>
      </c>
      <c r="L2178" s="141" t="s">
        <v>4136</v>
      </c>
      <c r="M2178" s="141" t="s">
        <v>229</v>
      </c>
      <c r="N2178" s="141" t="s">
        <v>303</v>
      </c>
      <c r="O2178" s="141" t="s">
        <v>289</v>
      </c>
      <c r="P2178" s="141" t="s">
        <v>3282</v>
      </c>
      <c r="Q2178" s="141" t="s">
        <v>288</v>
      </c>
      <c r="R2178" s="141" t="s">
        <v>3468</v>
      </c>
      <c r="S2178" s="148" t="s">
        <v>3280</v>
      </c>
      <c r="T2178" s="147">
        <v>1150000</v>
      </c>
      <c r="U2178" s="147">
        <v>94500</v>
      </c>
      <c r="V2178" s="147">
        <v>4720</v>
      </c>
      <c r="W2178" s="147">
        <v>4720</v>
      </c>
    </row>
    <row r="2179" spans="1:23">
      <c r="A2179" s="141" t="s">
        <v>3465</v>
      </c>
      <c r="B2179" s="141" t="s">
        <v>284</v>
      </c>
      <c r="C2179" s="141" t="s">
        <v>3464</v>
      </c>
      <c r="D2179" s="141" t="s">
        <v>3463</v>
      </c>
      <c r="E2179" s="141" t="s">
        <v>4314</v>
      </c>
      <c r="F2179" s="141" t="s">
        <v>4315</v>
      </c>
      <c r="G2179" s="141" t="s">
        <v>57</v>
      </c>
      <c r="H2179" s="141" t="s">
        <v>3991</v>
      </c>
      <c r="I2179" s="141" t="s">
        <v>3492</v>
      </c>
      <c r="J2179" s="141" t="s">
        <v>95</v>
      </c>
      <c r="K2179" s="141" t="s">
        <v>97</v>
      </c>
      <c r="L2179" s="141" t="s">
        <v>4136</v>
      </c>
      <c r="M2179" s="141" t="s">
        <v>230</v>
      </c>
      <c r="N2179" s="141" t="s">
        <v>303</v>
      </c>
      <c r="O2179" s="141" t="s">
        <v>287</v>
      </c>
      <c r="P2179" s="141" t="s">
        <v>3282</v>
      </c>
      <c r="Q2179" s="141" t="s">
        <v>288</v>
      </c>
      <c r="R2179" s="141" t="s">
        <v>3468</v>
      </c>
      <c r="S2179" s="148" t="s">
        <v>3280</v>
      </c>
      <c r="T2179" s="147">
        <v>7260000</v>
      </c>
      <c r="U2179" s="147">
        <v>7260000</v>
      </c>
      <c r="V2179" s="147">
        <v>5459060.79</v>
      </c>
      <c r="W2179" s="147">
        <v>5459060.79</v>
      </c>
    </row>
    <row r="2180" spans="1:23">
      <c r="A2180" s="141" t="s">
        <v>3465</v>
      </c>
      <c r="B2180" s="141" t="s">
        <v>284</v>
      </c>
      <c r="C2180" s="141" t="s">
        <v>3464</v>
      </c>
      <c r="D2180" s="141" t="s">
        <v>3463</v>
      </c>
      <c r="E2180" s="141" t="s">
        <v>4314</v>
      </c>
      <c r="F2180" s="141" t="s">
        <v>4315</v>
      </c>
      <c r="G2180" s="141" t="s">
        <v>57</v>
      </c>
      <c r="H2180" s="141" t="s">
        <v>3991</v>
      </c>
      <c r="I2180" s="141" t="s">
        <v>3492</v>
      </c>
      <c r="J2180" s="141" t="s">
        <v>95</v>
      </c>
      <c r="K2180" s="141" t="s">
        <v>97</v>
      </c>
      <c r="L2180" s="141" t="s">
        <v>4136</v>
      </c>
      <c r="M2180" s="141" t="s">
        <v>230</v>
      </c>
      <c r="N2180" s="141" t="s">
        <v>303</v>
      </c>
      <c r="O2180" s="141" t="s">
        <v>289</v>
      </c>
      <c r="P2180" s="141" t="s">
        <v>3282</v>
      </c>
      <c r="Q2180" s="141" t="s">
        <v>288</v>
      </c>
      <c r="R2180" s="141" t="s">
        <v>3468</v>
      </c>
      <c r="S2180" s="148" t="s">
        <v>3280</v>
      </c>
      <c r="T2180" s="147">
        <v>3500000</v>
      </c>
      <c r="U2180" s="147">
        <v>3500000</v>
      </c>
      <c r="V2180" s="147">
        <v>307952.71000000002</v>
      </c>
      <c r="W2180" s="147">
        <v>307952.71000000002</v>
      </c>
    </row>
    <row r="2181" spans="1:23">
      <c r="A2181" s="141" t="s">
        <v>3465</v>
      </c>
      <c r="B2181" s="141" t="s">
        <v>284</v>
      </c>
      <c r="C2181" s="141" t="s">
        <v>3464</v>
      </c>
      <c r="D2181" s="141" t="s">
        <v>3463</v>
      </c>
      <c r="E2181" s="141" t="s">
        <v>4314</v>
      </c>
      <c r="F2181" s="141" t="s">
        <v>4315</v>
      </c>
      <c r="G2181" s="141" t="s">
        <v>57</v>
      </c>
      <c r="H2181" s="141" t="s">
        <v>3991</v>
      </c>
      <c r="I2181" s="141" t="s">
        <v>3492</v>
      </c>
      <c r="J2181" s="141" t="s">
        <v>95</v>
      </c>
      <c r="K2181" s="141" t="s">
        <v>97</v>
      </c>
      <c r="L2181" s="141" t="s">
        <v>4136</v>
      </c>
      <c r="M2181" s="141" t="s">
        <v>231</v>
      </c>
      <c r="N2181" s="141" t="s">
        <v>303</v>
      </c>
      <c r="O2181" s="141" t="s">
        <v>289</v>
      </c>
      <c r="P2181" s="141" t="s">
        <v>3282</v>
      </c>
      <c r="Q2181" s="141" t="s">
        <v>288</v>
      </c>
      <c r="R2181" s="141" t="s">
        <v>3468</v>
      </c>
      <c r="S2181" s="148" t="s">
        <v>3280</v>
      </c>
      <c r="T2181" s="147">
        <v>2450000</v>
      </c>
      <c r="U2181" s="147">
        <v>1940000</v>
      </c>
      <c r="V2181" s="147">
        <v>666390.89</v>
      </c>
      <c r="W2181" s="147">
        <v>475686.34</v>
      </c>
    </row>
    <row r="2182" spans="1:23">
      <c r="A2182" s="141" t="s">
        <v>3465</v>
      </c>
      <c r="B2182" s="141" t="s">
        <v>284</v>
      </c>
      <c r="C2182" s="141" t="s">
        <v>3464</v>
      </c>
      <c r="D2182" s="141" t="s">
        <v>3463</v>
      </c>
      <c r="E2182" s="141" t="s">
        <v>4314</v>
      </c>
      <c r="F2182" s="141" t="s">
        <v>4315</v>
      </c>
      <c r="G2182" s="141" t="s">
        <v>57</v>
      </c>
      <c r="H2182" s="141" t="s">
        <v>3991</v>
      </c>
      <c r="I2182" s="141" t="s">
        <v>3492</v>
      </c>
      <c r="J2182" s="141" t="s">
        <v>95</v>
      </c>
      <c r="K2182" s="141" t="s">
        <v>97</v>
      </c>
      <c r="L2182" s="141" t="s">
        <v>4136</v>
      </c>
      <c r="M2182" s="141" t="s">
        <v>232</v>
      </c>
      <c r="N2182" s="141" t="s">
        <v>303</v>
      </c>
      <c r="O2182" s="141" t="s">
        <v>287</v>
      </c>
      <c r="P2182" s="141" t="s">
        <v>3282</v>
      </c>
      <c r="Q2182" s="141" t="s">
        <v>288</v>
      </c>
      <c r="R2182" s="141" t="s">
        <v>3468</v>
      </c>
      <c r="S2182" s="148" t="s">
        <v>3280</v>
      </c>
      <c r="T2182" s="147">
        <v>5535000</v>
      </c>
      <c r="U2182" s="147">
        <v>3686860</v>
      </c>
      <c r="V2182" s="147">
        <v>1548119.68</v>
      </c>
      <c r="W2182" s="147">
        <v>1348119.68</v>
      </c>
    </row>
    <row r="2183" spans="1:23">
      <c r="A2183" s="141" t="s">
        <v>3465</v>
      </c>
      <c r="B2183" s="141" t="s">
        <v>284</v>
      </c>
      <c r="C2183" s="141" t="s">
        <v>3464</v>
      </c>
      <c r="D2183" s="141" t="s">
        <v>3463</v>
      </c>
      <c r="E2183" s="141" t="s">
        <v>4314</v>
      </c>
      <c r="F2183" s="141" t="s">
        <v>4315</v>
      </c>
      <c r="G2183" s="141" t="s">
        <v>57</v>
      </c>
      <c r="H2183" s="141" t="s">
        <v>3991</v>
      </c>
      <c r="I2183" s="141" t="s">
        <v>3492</v>
      </c>
      <c r="J2183" s="141" t="s">
        <v>95</v>
      </c>
      <c r="K2183" s="141" t="s">
        <v>97</v>
      </c>
      <c r="L2183" s="141" t="s">
        <v>4136</v>
      </c>
      <c r="M2183" s="141" t="s">
        <v>232</v>
      </c>
      <c r="N2183" s="141" t="s">
        <v>303</v>
      </c>
      <c r="O2183" s="141" t="s">
        <v>289</v>
      </c>
      <c r="P2183" s="141" t="s">
        <v>3282</v>
      </c>
      <c r="Q2183" s="141" t="s">
        <v>288</v>
      </c>
      <c r="R2183" s="141" t="s">
        <v>3468</v>
      </c>
      <c r="S2183" s="148" t="s">
        <v>3280</v>
      </c>
      <c r="T2183" s="147">
        <v>519998</v>
      </c>
      <c r="U2183" s="147">
        <v>519998</v>
      </c>
      <c r="V2183" s="147">
        <v>74711.759999999995</v>
      </c>
      <c r="W2183" s="147">
        <v>74711.759999999995</v>
      </c>
    </row>
    <row r="2184" spans="1:23">
      <c r="A2184" s="141" t="s">
        <v>3465</v>
      </c>
      <c r="B2184" s="141" t="s">
        <v>284</v>
      </c>
      <c r="C2184" s="141" t="s">
        <v>3464</v>
      </c>
      <c r="D2184" s="141" t="s">
        <v>3463</v>
      </c>
      <c r="E2184" s="141" t="s">
        <v>4314</v>
      </c>
      <c r="F2184" s="141" t="s">
        <v>4315</v>
      </c>
      <c r="G2184" s="141" t="s">
        <v>57</v>
      </c>
      <c r="H2184" s="141" t="s">
        <v>3991</v>
      </c>
      <c r="I2184" s="141" t="s">
        <v>3492</v>
      </c>
      <c r="J2184" s="141" t="s">
        <v>95</v>
      </c>
      <c r="K2184" s="141" t="s">
        <v>97</v>
      </c>
      <c r="L2184" s="141" t="s">
        <v>4136</v>
      </c>
      <c r="M2184" s="141" t="s">
        <v>232</v>
      </c>
      <c r="N2184" s="141" t="s">
        <v>303</v>
      </c>
      <c r="O2184" s="141" t="s">
        <v>291</v>
      </c>
      <c r="P2184" s="141" t="s">
        <v>3282</v>
      </c>
      <c r="Q2184" s="141" t="s">
        <v>288</v>
      </c>
      <c r="R2184" s="141" t="s">
        <v>3468</v>
      </c>
      <c r="S2184" s="148" t="s">
        <v>3280</v>
      </c>
      <c r="T2184" s="147">
        <v>0</v>
      </c>
      <c r="U2184" s="147">
        <v>828500</v>
      </c>
      <c r="V2184" s="147">
        <v>0</v>
      </c>
      <c r="W2184" s="147">
        <v>0</v>
      </c>
    </row>
    <row r="2185" spans="1:23">
      <c r="A2185" s="141" t="s">
        <v>3465</v>
      </c>
      <c r="B2185" s="141" t="s">
        <v>284</v>
      </c>
      <c r="C2185" s="141" t="s">
        <v>3464</v>
      </c>
      <c r="D2185" s="141" t="s">
        <v>3463</v>
      </c>
      <c r="E2185" s="141" t="s">
        <v>4314</v>
      </c>
      <c r="F2185" s="141" t="s">
        <v>4315</v>
      </c>
      <c r="G2185" s="141" t="s">
        <v>57</v>
      </c>
      <c r="H2185" s="141" t="s">
        <v>3991</v>
      </c>
      <c r="I2185" s="141" t="s">
        <v>3492</v>
      </c>
      <c r="J2185" s="141" t="s">
        <v>95</v>
      </c>
      <c r="K2185" s="141" t="s">
        <v>97</v>
      </c>
      <c r="L2185" s="141" t="s">
        <v>4136</v>
      </c>
      <c r="M2185" s="141" t="s">
        <v>233</v>
      </c>
      <c r="N2185" s="141" t="s">
        <v>303</v>
      </c>
      <c r="O2185" s="141" t="s">
        <v>287</v>
      </c>
      <c r="P2185" s="141" t="s">
        <v>3282</v>
      </c>
      <c r="Q2185" s="141" t="s">
        <v>288</v>
      </c>
      <c r="R2185" s="141" t="s">
        <v>3468</v>
      </c>
      <c r="S2185" s="148" t="s">
        <v>3280</v>
      </c>
      <c r="T2185" s="147">
        <v>4865497</v>
      </c>
      <c r="U2185" s="147">
        <v>9418445</v>
      </c>
      <c r="V2185" s="147">
        <v>2076708.76</v>
      </c>
      <c r="W2185" s="147">
        <v>711229.94</v>
      </c>
    </row>
    <row r="2186" spans="1:23">
      <c r="A2186" s="141" t="s">
        <v>3465</v>
      </c>
      <c r="B2186" s="141" t="s">
        <v>284</v>
      </c>
      <c r="C2186" s="141" t="s">
        <v>3464</v>
      </c>
      <c r="D2186" s="141" t="s">
        <v>3463</v>
      </c>
      <c r="E2186" s="141" t="s">
        <v>4314</v>
      </c>
      <c r="F2186" s="141" t="s">
        <v>4315</v>
      </c>
      <c r="G2186" s="141" t="s">
        <v>57</v>
      </c>
      <c r="H2186" s="141" t="s">
        <v>3991</v>
      </c>
      <c r="I2186" s="141" t="s">
        <v>3492</v>
      </c>
      <c r="J2186" s="141" t="s">
        <v>95</v>
      </c>
      <c r="K2186" s="141" t="s">
        <v>97</v>
      </c>
      <c r="L2186" s="141" t="s">
        <v>4136</v>
      </c>
      <c r="M2186" s="141" t="s">
        <v>233</v>
      </c>
      <c r="N2186" s="141" t="s">
        <v>303</v>
      </c>
      <c r="O2186" s="141" t="s">
        <v>289</v>
      </c>
      <c r="P2186" s="141" t="s">
        <v>3282</v>
      </c>
      <c r="Q2186" s="141" t="s">
        <v>288</v>
      </c>
      <c r="R2186" s="141" t="s">
        <v>3468</v>
      </c>
      <c r="S2186" s="148" t="s">
        <v>3280</v>
      </c>
      <c r="T2186" s="147">
        <v>0</v>
      </c>
      <c r="U2186" s="147">
        <v>205000</v>
      </c>
      <c r="V2186" s="147">
        <v>205000</v>
      </c>
      <c r="W2186" s="147">
        <v>205000</v>
      </c>
    </row>
    <row r="2187" spans="1:23">
      <c r="A2187" s="141" t="s">
        <v>3465</v>
      </c>
      <c r="B2187" s="141" t="s">
        <v>284</v>
      </c>
      <c r="C2187" s="141" t="s">
        <v>3464</v>
      </c>
      <c r="D2187" s="141" t="s">
        <v>3463</v>
      </c>
      <c r="E2187" s="141" t="s">
        <v>4314</v>
      </c>
      <c r="F2187" s="141" t="s">
        <v>4315</v>
      </c>
      <c r="G2187" s="141" t="s">
        <v>57</v>
      </c>
      <c r="H2187" s="141" t="s">
        <v>3991</v>
      </c>
      <c r="I2187" s="141" t="s">
        <v>3492</v>
      </c>
      <c r="J2187" s="141" t="s">
        <v>95</v>
      </c>
      <c r="K2187" s="141" t="s">
        <v>97</v>
      </c>
      <c r="L2187" s="141" t="s">
        <v>4140</v>
      </c>
      <c r="M2187" s="141" t="s">
        <v>235</v>
      </c>
      <c r="N2187" s="141" t="s">
        <v>303</v>
      </c>
      <c r="O2187" s="141" t="s">
        <v>289</v>
      </c>
      <c r="P2187" s="141" t="s">
        <v>3282</v>
      </c>
      <c r="Q2187" s="141" t="s">
        <v>288</v>
      </c>
      <c r="R2187" s="141" t="s">
        <v>3468</v>
      </c>
      <c r="S2187" s="148" t="s">
        <v>3280</v>
      </c>
      <c r="T2187" s="147">
        <v>981960</v>
      </c>
      <c r="U2187" s="147">
        <v>1699960</v>
      </c>
      <c r="V2187" s="147">
        <v>1053235.57</v>
      </c>
      <c r="W2187" s="147">
        <v>587839.53</v>
      </c>
    </row>
    <row r="2188" spans="1:23">
      <c r="A2188" s="141" t="s">
        <v>3465</v>
      </c>
      <c r="B2188" s="141" t="s">
        <v>284</v>
      </c>
      <c r="C2188" s="141" t="s">
        <v>3464</v>
      </c>
      <c r="D2188" s="141" t="s">
        <v>3463</v>
      </c>
      <c r="E2188" s="141" t="s">
        <v>4314</v>
      </c>
      <c r="F2188" s="141" t="s">
        <v>4315</v>
      </c>
      <c r="G2188" s="141" t="s">
        <v>57</v>
      </c>
      <c r="H2188" s="141" t="s">
        <v>3991</v>
      </c>
      <c r="I2188" s="141" t="s">
        <v>3492</v>
      </c>
      <c r="J2188" s="141" t="s">
        <v>95</v>
      </c>
      <c r="K2188" s="141" t="s">
        <v>97</v>
      </c>
      <c r="L2188" s="141" t="s">
        <v>4140</v>
      </c>
      <c r="M2188" s="141" t="s">
        <v>236</v>
      </c>
      <c r="N2188" s="141" t="s">
        <v>303</v>
      </c>
      <c r="O2188" s="141" t="s">
        <v>287</v>
      </c>
      <c r="P2188" s="141" t="s">
        <v>3282</v>
      </c>
      <c r="Q2188" s="141" t="s">
        <v>288</v>
      </c>
      <c r="R2188" s="141" t="s">
        <v>3468</v>
      </c>
      <c r="S2188" s="148" t="s">
        <v>3280</v>
      </c>
      <c r="T2188" s="147">
        <v>3000000</v>
      </c>
      <c r="U2188" s="147">
        <v>4496684</v>
      </c>
      <c r="V2188" s="147">
        <v>286183.03999999998</v>
      </c>
      <c r="W2188" s="147">
        <v>286183.03999999998</v>
      </c>
    </row>
    <row r="2189" spans="1:23">
      <c r="A2189" s="141" t="s">
        <v>3465</v>
      </c>
      <c r="B2189" s="141" t="s">
        <v>284</v>
      </c>
      <c r="C2189" s="141" t="s">
        <v>3464</v>
      </c>
      <c r="D2189" s="141" t="s">
        <v>3463</v>
      </c>
      <c r="E2189" s="141" t="s">
        <v>4314</v>
      </c>
      <c r="F2189" s="141" t="s">
        <v>4315</v>
      </c>
      <c r="G2189" s="141" t="s">
        <v>57</v>
      </c>
      <c r="H2189" s="141" t="s">
        <v>3991</v>
      </c>
      <c r="I2189" s="141" t="s">
        <v>3492</v>
      </c>
      <c r="J2189" s="141" t="s">
        <v>95</v>
      </c>
      <c r="K2189" s="141" t="s">
        <v>97</v>
      </c>
      <c r="L2189" s="141" t="s">
        <v>4140</v>
      </c>
      <c r="M2189" s="141" t="s">
        <v>236</v>
      </c>
      <c r="N2189" s="141" t="s">
        <v>303</v>
      </c>
      <c r="O2189" s="141" t="s">
        <v>289</v>
      </c>
      <c r="P2189" s="141" t="s">
        <v>3282</v>
      </c>
      <c r="Q2189" s="141" t="s">
        <v>288</v>
      </c>
      <c r="R2189" s="141" t="s">
        <v>3468</v>
      </c>
      <c r="S2189" s="148" t="s">
        <v>3280</v>
      </c>
      <c r="T2189" s="147">
        <v>200000</v>
      </c>
      <c r="U2189" s="147">
        <v>357000</v>
      </c>
      <c r="V2189" s="147">
        <v>83660</v>
      </c>
      <c r="W2189" s="147">
        <v>1650</v>
      </c>
    </row>
    <row r="2190" spans="1:23">
      <c r="A2190" s="141" t="s">
        <v>3465</v>
      </c>
      <c r="B2190" s="141" t="s">
        <v>284</v>
      </c>
      <c r="C2190" s="141" t="s">
        <v>3464</v>
      </c>
      <c r="D2190" s="141" t="s">
        <v>3463</v>
      </c>
      <c r="E2190" s="141" t="s">
        <v>4314</v>
      </c>
      <c r="F2190" s="141" t="s">
        <v>4315</v>
      </c>
      <c r="G2190" s="141" t="s">
        <v>57</v>
      </c>
      <c r="H2190" s="141" t="s">
        <v>3991</v>
      </c>
      <c r="I2190" s="141" t="s">
        <v>3492</v>
      </c>
      <c r="J2190" s="141" t="s">
        <v>95</v>
      </c>
      <c r="K2190" s="141" t="s">
        <v>97</v>
      </c>
      <c r="L2190" s="141" t="s">
        <v>4140</v>
      </c>
      <c r="M2190" s="141" t="s">
        <v>237</v>
      </c>
      <c r="N2190" s="141" t="s">
        <v>303</v>
      </c>
      <c r="O2190" s="141" t="s">
        <v>287</v>
      </c>
      <c r="P2190" s="141" t="s">
        <v>3282</v>
      </c>
      <c r="Q2190" s="141" t="s">
        <v>288</v>
      </c>
      <c r="R2190" s="141" t="s">
        <v>3468</v>
      </c>
      <c r="S2190" s="148" t="s">
        <v>3280</v>
      </c>
      <c r="T2190" s="147">
        <v>0</v>
      </c>
      <c r="U2190" s="147">
        <v>10748070</v>
      </c>
      <c r="V2190" s="147">
        <v>733069.26</v>
      </c>
      <c r="W2190" s="147">
        <v>733069.26</v>
      </c>
    </row>
    <row r="2191" spans="1:23">
      <c r="A2191" s="141" t="s">
        <v>3465</v>
      </c>
      <c r="B2191" s="141" t="s">
        <v>284</v>
      </c>
      <c r="C2191" s="141" t="s">
        <v>3464</v>
      </c>
      <c r="D2191" s="141" t="s">
        <v>3463</v>
      </c>
      <c r="E2191" s="141" t="s">
        <v>4314</v>
      </c>
      <c r="F2191" s="141" t="s">
        <v>4315</v>
      </c>
      <c r="G2191" s="141" t="s">
        <v>57</v>
      </c>
      <c r="H2191" s="141" t="s">
        <v>3991</v>
      </c>
      <c r="I2191" s="141" t="s">
        <v>3492</v>
      </c>
      <c r="J2191" s="141" t="s">
        <v>95</v>
      </c>
      <c r="K2191" s="141" t="s">
        <v>97</v>
      </c>
      <c r="L2191" s="141" t="s">
        <v>4140</v>
      </c>
      <c r="M2191" s="141" t="s">
        <v>237</v>
      </c>
      <c r="N2191" s="141" t="s">
        <v>303</v>
      </c>
      <c r="O2191" s="141" t="s">
        <v>289</v>
      </c>
      <c r="P2191" s="141" t="s">
        <v>3282</v>
      </c>
      <c r="Q2191" s="141" t="s">
        <v>288</v>
      </c>
      <c r="R2191" s="141" t="s">
        <v>3468</v>
      </c>
      <c r="S2191" s="148" t="s">
        <v>3280</v>
      </c>
      <c r="T2191" s="147">
        <v>2140000</v>
      </c>
      <c r="U2191" s="147">
        <v>3205000</v>
      </c>
      <c r="V2191" s="147">
        <v>1250310.82</v>
      </c>
      <c r="W2191" s="147">
        <v>929350.82</v>
      </c>
    </row>
    <row r="2192" spans="1:23">
      <c r="A2192" s="141" t="s">
        <v>3465</v>
      </c>
      <c r="B2192" s="141" t="s">
        <v>284</v>
      </c>
      <c r="C2192" s="141" t="s">
        <v>3464</v>
      </c>
      <c r="D2192" s="141" t="s">
        <v>3463</v>
      </c>
      <c r="E2192" s="141" t="s">
        <v>4314</v>
      </c>
      <c r="F2192" s="141" t="s">
        <v>4315</v>
      </c>
      <c r="G2192" s="141" t="s">
        <v>57</v>
      </c>
      <c r="H2192" s="141" t="s">
        <v>3991</v>
      </c>
      <c r="I2192" s="141" t="s">
        <v>3492</v>
      </c>
      <c r="J2192" s="141" t="s">
        <v>95</v>
      </c>
      <c r="K2192" s="141" t="s">
        <v>97</v>
      </c>
      <c r="L2192" s="141" t="s">
        <v>4140</v>
      </c>
      <c r="M2192" s="141" t="s">
        <v>238</v>
      </c>
      <c r="N2192" s="141" t="s">
        <v>303</v>
      </c>
      <c r="O2192" s="141" t="s">
        <v>289</v>
      </c>
      <c r="P2192" s="141" t="s">
        <v>3282</v>
      </c>
      <c r="Q2192" s="141" t="s">
        <v>288</v>
      </c>
      <c r="R2192" s="141" t="s">
        <v>3468</v>
      </c>
      <c r="S2192" s="148" t="s">
        <v>3280</v>
      </c>
      <c r="T2192" s="147">
        <v>592620</v>
      </c>
      <c r="U2192" s="147">
        <v>592620</v>
      </c>
      <c r="V2192" s="147">
        <v>0</v>
      </c>
      <c r="W2192" s="147">
        <v>0</v>
      </c>
    </row>
    <row r="2193" spans="1:23">
      <c r="A2193" s="141" t="s">
        <v>3465</v>
      </c>
      <c r="B2193" s="141" t="s">
        <v>284</v>
      </c>
      <c r="C2193" s="141" t="s">
        <v>3464</v>
      </c>
      <c r="D2193" s="141" t="s">
        <v>3463</v>
      </c>
      <c r="E2193" s="141" t="s">
        <v>4314</v>
      </c>
      <c r="F2193" s="141" t="s">
        <v>4315</v>
      </c>
      <c r="G2193" s="141" t="s">
        <v>57</v>
      </c>
      <c r="H2193" s="141" t="s">
        <v>3991</v>
      </c>
      <c r="I2193" s="141" t="s">
        <v>3492</v>
      </c>
      <c r="J2193" s="141" t="s">
        <v>95</v>
      </c>
      <c r="K2193" s="141" t="s">
        <v>97</v>
      </c>
      <c r="L2193" s="141" t="s">
        <v>4140</v>
      </c>
      <c r="M2193" s="141" t="s">
        <v>239</v>
      </c>
      <c r="N2193" s="141" t="s">
        <v>303</v>
      </c>
      <c r="O2193" s="141" t="s">
        <v>289</v>
      </c>
      <c r="P2193" s="141" t="s">
        <v>3282</v>
      </c>
      <c r="Q2193" s="141" t="s">
        <v>288</v>
      </c>
      <c r="R2193" s="141" t="s">
        <v>3468</v>
      </c>
      <c r="S2193" s="148" t="s">
        <v>3280</v>
      </c>
      <c r="T2193" s="147">
        <v>1000000</v>
      </c>
      <c r="U2193" s="147">
        <v>1460000</v>
      </c>
      <c r="V2193" s="147">
        <v>539864.71</v>
      </c>
      <c r="W2193" s="147">
        <v>70150.37</v>
      </c>
    </row>
    <row r="2194" spans="1:23">
      <c r="A2194" s="141" t="s">
        <v>3465</v>
      </c>
      <c r="B2194" s="141" t="s">
        <v>284</v>
      </c>
      <c r="C2194" s="141" t="s">
        <v>3464</v>
      </c>
      <c r="D2194" s="141" t="s">
        <v>3463</v>
      </c>
      <c r="E2194" s="141" t="s">
        <v>4314</v>
      </c>
      <c r="F2194" s="141" t="s">
        <v>4315</v>
      </c>
      <c r="G2194" s="141" t="s">
        <v>57</v>
      </c>
      <c r="H2194" s="141" t="s">
        <v>3991</v>
      </c>
      <c r="I2194" s="141" t="s">
        <v>3492</v>
      </c>
      <c r="J2194" s="141" t="s">
        <v>95</v>
      </c>
      <c r="K2194" s="141" t="s">
        <v>97</v>
      </c>
      <c r="L2194" s="141" t="s">
        <v>4140</v>
      </c>
      <c r="M2194" s="141" t="s">
        <v>240</v>
      </c>
      <c r="N2194" s="141" t="s">
        <v>303</v>
      </c>
      <c r="O2194" s="141" t="s">
        <v>287</v>
      </c>
      <c r="P2194" s="141" t="s">
        <v>3282</v>
      </c>
      <c r="Q2194" s="141" t="s">
        <v>288</v>
      </c>
      <c r="R2194" s="141" t="s">
        <v>3468</v>
      </c>
      <c r="S2194" s="148" t="s">
        <v>3280</v>
      </c>
      <c r="T2194" s="147">
        <v>0</v>
      </c>
      <c r="U2194" s="147">
        <v>3720</v>
      </c>
      <c r="V2194" s="147">
        <v>3717</v>
      </c>
      <c r="W2194" s="147">
        <v>0</v>
      </c>
    </row>
    <row r="2195" spans="1:23">
      <c r="A2195" s="141" t="s">
        <v>3465</v>
      </c>
      <c r="B2195" s="141" t="s">
        <v>284</v>
      </c>
      <c r="C2195" s="141" t="s">
        <v>3464</v>
      </c>
      <c r="D2195" s="141" t="s">
        <v>3463</v>
      </c>
      <c r="E2195" s="141" t="s">
        <v>4314</v>
      </c>
      <c r="F2195" s="141" t="s">
        <v>4315</v>
      </c>
      <c r="G2195" s="141" t="s">
        <v>57</v>
      </c>
      <c r="H2195" s="141" t="s">
        <v>3991</v>
      </c>
      <c r="I2195" s="141" t="s">
        <v>3492</v>
      </c>
      <c r="J2195" s="141" t="s">
        <v>95</v>
      </c>
      <c r="K2195" s="141" t="s">
        <v>97</v>
      </c>
      <c r="L2195" s="141" t="s">
        <v>4140</v>
      </c>
      <c r="M2195" s="141" t="s">
        <v>240</v>
      </c>
      <c r="N2195" s="141" t="s">
        <v>303</v>
      </c>
      <c r="O2195" s="141" t="s">
        <v>289</v>
      </c>
      <c r="P2195" s="141" t="s">
        <v>3282</v>
      </c>
      <c r="Q2195" s="141" t="s">
        <v>288</v>
      </c>
      <c r="R2195" s="141" t="s">
        <v>3468</v>
      </c>
      <c r="S2195" s="148" t="s">
        <v>3280</v>
      </c>
      <c r="T2195" s="147">
        <v>1400000</v>
      </c>
      <c r="U2195" s="147">
        <v>1400000</v>
      </c>
      <c r="V2195" s="147">
        <v>120151.65</v>
      </c>
      <c r="W2195" s="147">
        <v>105507.85</v>
      </c>
    </row>
    <row r="2196" spans="1:23">
      <c r="A2196" s="141" t="s">
        <v>3465</v>
      </c>
      <c r="B2196" s="141" t="s">
        <v>284</v>
      </c>
      <c r="C2196" s="141" t="s">
        <v>3464</v>
      </c>
      <c r="D2196" s="141" t="s">
        <v>3463</v>
      </c>
      <c r="E2196" s="141" t="s">
        <v>4314</v>
      </c>
      <c r="F2196" s="141" t="s">
        <v>4315</v>
      </c>
      <c r="G2196" s="141" t="s">
        <v>57</v>
      </c>
      <c r="H2196" s="141" t="s">
        <v>3991</v>
      </c>
      <c r="I2196" s="141" t="s">
        <v>3492</v>
      </c>
      <c r="J2196" s="141" t="s">
        <v>95</v>
      </c>
      <c r="K2196" s="141" t="s">
        <v>97</v>
      </c>
      <c r="L2196" s="141" t="s">
        <v>4140</v>
      </c>
      <c r="M2196" s="141" t="s">
        <v>240</v>
      </c>
      <c r="N2196" s="141" t="s">
        <v>303</v>
      </c>
      <c r="O2196" s="141" t="s">
        <v>291</v>
      </c>
      <c r="P2196" s="141" t="s">
        <v>3282</v>
      </c>
      <c r="Q2196" s="141" t="s">
        <v>288</v>
      </c>
      <c r="R2196" s="141" t="s">
        <v>3468</v>
      </c>
      <c r="S2196" s="148" t="s">
        <v>3280</v>
      </c>
      <c r="T2196" s="147">
        <v>0</v>
      </c>
      <c r="U2196" s="147">
        <v>32495</v>
      </c>
      <c r="V2196" s="147">
        <v>18472.900000000001</v>
      </c>
      <c r="W2196" s="147">
        <v>18472.900000000001</v>
      </c>
    </row>
    <row r="2197" spans="1:23">
      <c r="A2197" s="141" t="s">
        <v>3465</v>
      </c>
      <c r="B2197" s="141" t="s">
        <v>284</v>
      </c>
      <c r="C2197" s="141" t="s">
        <v>3464</v>
      </c>
      <c r="D2197" s="141" t="s">
        <v>3463</v>
      </c>
      <c r="E2197" s="141" t="s">
        <v>4314</v>
      </c>
      <c r="F2197" s="141" t="s">
        <v>4315</v>
      </c>
      <c r="G2197" s="141" t="s">
        <v>57</v>
      </c>
      <c r="H2197" s="141" t="s">
        <v>3991</v>
      </c>
      <c r="I2197" s="141" t="s">
        <v>3492</v>
      </c>
      <c r="J2197" s="141" t="s">
        <v>95</v>
      </c>
      <c r="K2197" s="141" t="s">
        <v>97</v>
      </c>
      <c r="L2197" s="141" t="s">
        <v>4140</v>
      </c>
      <c r="M2197" s="141" t="s">
        <v>241</v>
      </c>
      <c r="N2197" s="141" t="s">
        <v>303</v>
      </c>
      <c r="O2197" s="141" t="s">
        <v>287</v>
      </c>
      <c r="P2197" s="141" t="s">
        <v>3282</v>
      </c>
      <c r="Q2197" s="141" t="s">
        <v>288</v>
      </c>
      <c r="R2197" s="141" t="s">
        <v>3468</v>
      </c>
      <c r="S2197" s="148" t="s">
        <v>3280</v>
      </c>
      <c r="T2197" s="147">
        <v>16000000</v>
      </c>
      <c r="U2197" s="147">
        <v>16000000</v>
      </c>
      <c r="V2197" s="147">
        <v>15998200</v>
      </c>
      <c r="W2197" s="147">
        <v>11265400</v>
      </c>
    </row>
    <row r="2198" spans="1:23">
      <c r="A2198" s="141" t="s">
        <v>3465</v>
      </c>
      <c r="B2198" s="141" t="s">
        <v>284</v>
      </c>
      <c r="C2198" s="141" t="s">
        <v>3464</v>
      </c>
      <c r="D2198" s="141" t="s">
        <v>3463</v>
      </c>
      <c r="E2198" s="141" t="s">
        <v>4314</v>
      </c>
      <c r="F2198" s="141" t="s">
        <v>4315</v>
      </c>
      <c r="G2198" s="141" t="s">
        <v>57</v>
      </c>
      <c r="H2198" s="141" t="s">
        <v>3991</v>
      </c>
      <c r="I2198" s="141" t="s">
        <v>3492</v>
      </c>
      <c r="J2198" s="141" t="s">
        <v>95</v>
      </c>
      <c r="K2198" s="141" t="s">
        <v>97</v>
      </c>
      <c r="L2198" s="141" t="s">
        <v>4140</v>
      </c>
      <c r="M2198" s="141" t="s">
        <v>241</v>
      </c>
      <c r="N2198" s="141" t="s">
        <v>303</v>
      </c>
      <c r="O2198" s="141" t="s">
        <v>289</v>
      </c>
      <c r="P2198" s="141" t="s">
        <v>3282</v>
      </c>
      <c r="Q2198" s="141" t="s">
        <v>288</v>
      </c>
      <c r="R2198" s="141" t="s">
        <v>3468</v>
      </c>
      <c r="S2198" s="148" t="s">
        <v>3280</v>
      </c>
      <c r="T2198" s="147">
        <v>1168800</v>
      </c>
      <c r="U2198" s="147">
        <v>1168800</v>
      </c>
      <c r="V2198" s="147">
        <v>210939.12</v>
      </c>
      <c r="W2198" s="147">
        <v>205894.62</v>
      </c>
    </row>
    <row r="2199" spans="1:23">
      <c r="A2199" s="141" t="s">
        <v>3465</v>
      </c>
      <c r="B2199" s="141" t="s">
        <v>284</v>
      </c>
      <c r="C2199" s="141" t="s">
        <v>3464</v>
      </c>
      <c r="D2199" s="141" t="s">
        <v>3463</v>
      </c>
      <c r="E2199" s="141" t="s">
        <v>4314</v>
      </c>
      <c r="F2199" s="141" t="s">
        <v>4315</v>
      </c>
      <c r="G2199" s="141" t="s">
        <v>57</v>
      </c>
      <c r="H2199" s="141" t="s">
        <v>3991</v>
      </c>
      <c r="I2199" s="141" t="s">
        <v>3492</v>
      </c>
      <c r="J2199" s="141" t="s">
        <v>95</v>
      </c>
      <c r="K2199" s="141" t="s">
        <v>97</v>
      </c>
      <c r="L2199" s="141" t="s">
        <v>4140</v>
      </c>
      <c r="M2199" s="141" t="s">
        <v>241</v>
      </c>
      <c r="N2199" s="141" t="s">
        <v>303</v>
      </c>
      <c r="O2199" s="141" t="s">
        <v>291</v>
      </c>
      <c r="P2199" s="141" t="s">
        <v>3282</v>
      </c>
      <c r="Q2199" s="141" t="s">
        <v>288</v>
      </c>
      <c r="R2199" s="141" t="s">
        <v>3468</v>
      </c>
      <c r="S2199" s="148" t="s">
        <v>3280</v>
      </c>
      <c r="T2199" s="147">
        <v>0</v>
      </c>
      <c r="U2199" s="147">
        <v>2346710</v>
      </c>
      <c r="V2199" s="147">
        <v>2003186</v>
      </c>
      <c r="W2199" s="147">
        <v>2003186</v>
      </c>
    </row>
    <row r="2200" spans="1:23">
      <c r="A2200" s="141" t="s">
        <v>3465</v>
      </c>
      <c r="B2200" s="141" t="s">
        <v>284</v>
      </c>
      <c r="C2200" s="141" t="s">
        <v>3464</v>
      </c>
      <c r="D2200" s="141" t="s">
        <v>3463</v>
      </c>
      <c r="E2200" s="141" t="s">
        <v>4314</v>
      </c>
      <c r="F2200" s="141" t="s">
        <v>4315</v>
      </c>
      <c r="G2200" s="141" t="s">
        <v>57</v>
      </c>
      <c r="H2200" s="141" t="s">
        <v>3991</v>
      </c>
      <c r="I2200" s="141" t="s">
        <v>3492</v>
      </c>
      <c r="J2200" s="141" t="s">
        <v>95</v>
      </c>
      <c r="K2200" s="141" t="s">
        <v>97</v>
      </c>
      <c r="L2200" s="141" t="s">
        <v>4140</v>
      </c>
      <c r="M2200" s="141" t="s">
        <v>243</v>
      </c>
      <c r="N2200" s="141" t="s">
        <v>303</v>
      </c>
      <c r="O2200" s="141" t="s">
        <v>287</v>
      </c>
      <c r="P2200" s="141" t="s">
        <v>3282</v>
      </c>
      <c r="Q2200" s="141" t="s">
        <v>288</v>
      </c>
      <c r="R2200" s="141" t="s">
        <v>3468</v>
      </c>
      <c r="S2200" s="148" t="s">
        <v>3280</v>
      </c>
      <c r="T2200" s="147">
        <v>2940000</v>
      </c>
      <c r="U2200" s="147">
        <v>4008698</v>
      </c>
      <c r="V2200" s="147">
        <v>1614269.45</v>
      </c>
      <c r="W2200" s="147">
        <v>208047.54</v>
      </c>
    </row>
    <row r="2201" spans="1:23">
      <c r="A2201" s="141" t="s">
        <v>3465</v>
      </c>
      <c r="B2201" s="141" t="s">
        <v>284</v>
      </c>
      <c r="C2201" s="141" t="s">
        <v>3464</v>
      </c>
      <c r="D2201" s="141" t="s">
        <v>3463</v>
      </c>
      <c r="E2201" s="141" t="s">
        <v>4314</v>
      </c>
      <c r="F2201" s="141" t="s">
        <v>4315</v>
      </c>
      <c r="G2201" s="141" t="s">
        <v>57</v>
      </c>
      <c r="H2201" s="141" t="s">
        <v>3991</v>
      </c>
      <c r="I2201" s="141" t="s">
        <v>3492</v>
      </c>
      <c r="J2201" s="141" t="s">
        <v>95</v>
      </c>
      <c r="K2201" s="141" t="s">
        <v>97</v>
      </c>
      <c r="L2201" s="141" t="s">
        <v>4140</v>
      </c>
      <c r="M2201" s="141" t="s">
        <v>243</v>
      </c>
      <c r="N2201" s="141" t="s">
        <v>303</v>
      </c>
      <c r="O2201" s="141" t="s">
        <v>289</v>
      </c>
      <c r="P2201" s="141" t="s">
        <v>3282</v>
      </c>
      <c r="Q2201" s="141" t="s">
        <v>288</v>
      </c>
      <c r="R2201" s="141" t="s">
        <v>3468</v>
      </c>
      <c r="S2201" s="148" t="s">
        <v>3280</v>
      </c>
      <c r="T2201" s="147">
        <v>4612550</v>
      </c>
      <c r="U2201" s="147">
        <v>9713050</v>
      </c>
      <c r="V2201" s="147">
        <v>4216744.45</v>
      </c>
      <c r="W2201" s="147">
        <v>2750380.54</v>
      </c>
    </row>
    <row r="2202" spans="1:23">
      <c r="A2202" s="141" t="s">
        <v>3465</v>
      </c>
      <c r="B2202" s="141" t="s">
        <v>284</v>
      </c>
      <c r="C2202" s="141" t="s">
        <v>3464</v>
      </c>
      <c r="D2202" s="141" t="s">
        <v>3463</v>
      </c>
      <c r="E2202" s="141" t="s">
        <v>4314</v>
      </c>
      <c r="F2202" s="141" t="s">
        <v>4315</v>
      </c>
      <c r="G2202" s="141" t="s">
        <v>57</v>
      </c>
      <c r="H2202" s="141" t="s">
        <v>3991</v>
      </c>
      <c r="I2202" s="141" t="s">
        <v>3492</v>
      </c>
      <c r="J2202" s="141" t="s">
        <v>95</v>
      </c>
      <c r="K2202" s="141" t="s">
        <v>97</v>
      </c>
      <c r="L2202" s="141" t="s">
        <v>4140</v>
      </c>
      <c r="M2202" s="141" t="s">
        <v>243</v>
      </c>
      <c r="N2202" s="141" t="s">
        <v>303</v>
      </c>
      <c r="O2202" s="141" t="s">
        <v>291</v>
      </c>
      <c r="P2202" s="141" t="s">
        <v>3282</v>
      </c>
      <c r="Q2202" s="141" t="s">
        <v>288</v>
      </c>
      <c r="R2202" s="141" t="s">
        <v>3468</v>
      </c>
      <c r="S2202" s="148" t="s">
        <v>3280</v>
      </c>
      <c r="T2202" s="147">
        <v>0</v>
      </c>
      <c r="U2202" s="147">
        <v>8500</v>
      </c>
      <c r="V2202" s="147">
        <v>3379.52</v>
      </c>
      <c r="W2202" s="147">
        <v>3379.52</v>
      </c>
    </row>
    <row r="2203" spans="1:23">
      <c r="A2203" s="141" t="s">
        <v>3465</v>
      </c>
      <c r="B2203" s="141" t="s">
        <v>284</v>
      </c>
      <c r="C2203" s="141" t="s">
        <v>3464</v>
      </c>
      <c r="D2203" s="141" t="s">
        <v>3463</v>
      </c>
      <c r="E2203" s="141" t="s">
        <v>4314</v>
      </c>
      <c r="F2203" s="141" t="s">
        <v>4315</v>
      </c>
      <c r="G2203" s="141" t="s">
        <v>57</v>
      </c>
      <c r="H2203" s="141" t="s">
        <v>4043</v>
      </c>
      <c r="I2203" s="141" t="s">
        <v>3492</v>
      </c>
      <c r="J2203" s="141" t="s">
        <v>95</v>
      </c>
      <c r="K2203" s="141" t="s">
        <v>97</v>
      </c>
      <c r="L2203" s="141" t="s">
        <v>4136</v>
      </c>
      <c r="M2203" s="141" t="s">
        <v>225</v>
      </c>
      <c r="N2203" s="141" t="s">
        <v>303</v>
      </c>
      <c r="O2203" s="141" t="s">
        <v>287</v>
      </c>
      <c r="P2203" s="141" t="s">
        <v>3282</v>
      </c>
      <c r="Q2203" s="141" t="s">
        <v>288</v>
      </c>
      <c r="R2203" s="141" t="s">
        <v>3468</v>
      </c>
      <c r="S2203" s="148" t="s">
        <v>3280</v>
      </c>
      <c r="T2203" s="147">
        <v>12953103</v>
      </c>
      <c r="U2203" s="147">
        <v>13091128</v>
      </c>
      <c r="V2203" s="147">
        <v>12621913.4</v>
      </c>
      <c r="W2203" s="147">
        <v>9582435.7200000007</v>
      </c>
    </row>
    <row r="2204" spans="1:23">
      <c r="A2204" s="141" t="s">
        <v>3465</v>
      </c>
      <c r="B2204" s="141" t="s">
        <v>284</v>
      </c>
      <c r="C2204" s="141" t="s">
        <v>3464</v>
      </c>
      <c r="D2204" s="141" t="s">
        <v>3463</v>
      </c>
      <c r="E2204" s="141" t="s">
        <v>4314</v>
      </c>
      <c r="F2204" s="141" t="s">
        <v>4315</v>
      </c>
      <c r="G2204" s="141" t="s">
        <v>57</v>
      </c>
      <c r="H2204" s="141" t="s">
        <v>4043</v>
      </c>
      <c r="I2204" s="141" t="s">
        <v>3492</v>
      </c>
      <c r="J2204" s="141" t="s">
        <v>95</v>
      </c>
      <c r="K2204" s="141" t="s">
        <v>97</v>
      </c>
      <c r="L2204" s="141" t="s">
        <v>4136</v>
      </c>
      <c r="M2204" s="141" t="s">
        <v>226</v>
      </c>
      <c r="N2204" s="141" t="s">
        <v>303</v>
      </c>
      <c r="O2204" s="141" t="s">
        <v>287</v>
      </c>
      <c r="P2204" s="141" t="s">
        <v>3282</v>
      </c>
      <c r="Q2204" s="141" t="s">
        <v>288</v>
      </c>
      <c r="R2204" s="141" t="s">
        <v>3468</v>
      </c>
      <c r="S2204" s="148" t="s">
        <v>3280</v>
      </c>
      <c r="T2204" s="147">
        <v>3297072</v>
      </c>
      <c r="U2204" s="147">
        <v>2459519.98</v>
      </c>
      <c r="V2204" s="147">
        <v>371175.3</v>
      </c>
      <c r="W2204" s="147">
        <v>371175.3</v>
      </c>
    </row>
    <row r="2205" spans="1:23">
      <c r="A2205" s="141" t="s">
        <v>3465</v>
      </c>
      <c r="B2205" s="141" t="s">
        <v>284</v>
      </c>
      <c r="C2205" s="141" t="s">
        <v>3464</v>
      </c>
      <c r="D2205" s="141" t="s">
        <v>3463</v>
      </c>
      <c r="E2205" s="141" t="s">
        <v>4314</v>
      </c>
      <c r="F2205" s="141" t="s">
        <v>4315</v>
      </c>
      <c r="G2205" s="141" t="s">
        <v>57</v>
      </c>
      <c r="H2205" s="141" t="s">
        <v>4043</v>
      </c>
      <c r="I2205" s="141" t="s">
        <v>3492</v>
      </c>
      <c r="J2205" s="141" t="s">
        <v>95</v>
      </c>
      <c r="K2205" s="141" t="s">
        <v>97</v>
      </c>
      <c r="L2205" s="141" t="s">
        <v>4136</v>
      </c>
      <c r="M2205" s="141" t="s">
        <v>226</v>
      </c>
      <c r="N2205" s="141" t="s">
        <v>303</v>
      </c>
      <c r="O2205" s="141" t="s">
        <v>291</v>
      </c>
      <c r="P2205" s="141" t="s">
        <v>3282</v>
      </c>
      <c r="Q2205" s="141" t="s">
        <v>288</v>
      </c>
      <c r="R2205" s="141" t="s">
        <v>3468</v>
      </c>
      <c r="S2205" s="148" t="s">
        <v>3280</v>
      </c>
      <c r="T2205" s="147">
        <v>0</v>
      </c>
      <c r="U2205" s="147">
        <v>530000</v>
      </c>
      <c r="V2205" s="147">
        <v>140420</v>
      </c>
      <c r="W2205" s="147">
        <v>140420</v>
      </c>
    </row>
    <row r="2206" spans="1:23">
      <c r="A2206" s="141" t="s">
        <v>3465</v>
      </c>
      <c r="B2206" s="141" t="s">
        <v>284</v>
      </c>
      <c r="C2206" s="141" t="s">
        <v>3464</v>
      </c>
      <c r="D2206" s="141" t="s">
        <v>3463</v>
      </c>
      <c r="E2206" s="141" t="s">
        <v>4314</v>
      </c>
      <c r="F2206" s="141" t="s">
        <v>4315</v>
      </c>
      <c r="G2206" s="141" t="s">
        <v>57</v>
      </c>
      <c r="H2206" s="141" t="s">
        <v>4043</v>
      </c>
      <c r="I2206" s="141" t="s">
        <v>3492</v>
      </c>
      <c r="J2206" s="141" t="s">
        <v>95</v>
      </c>
      <c r="K2206" s="141" t="s">
        <v>97</v>
      </c>
      <c r="L2206" s="141" t="s">
        <v>4136</v>
      </c>
      <c r="M2206" s="141" t="s">
        <v>227</v>
      </c>
      <c r="N2206" s="141" t="s">
        <v>303</v>
      </c>
      <c r="O2206" s="141" t="s">
        <v>287</v>
      </c>
      <c r="P2206" s="141" t="s">
        <v>3282</v>
      </c>
      <c r="Q2206" s="141" t="s">
        <v>288</v>
      </c>
      <c r="R2206" s="141" t="s">
        <v>3468</v>
      </c>
      <c r="S2206" s="148" t="s">
        <v>3280</v>
      </c>
      <c r="T2206" s="147">
        <v>1196300</v>
      </c>
      <c r="U2206" s="147">
        <v>2773961.97</v>
      </c>
      <c r="V2206" s="147">
        <v>2317661.9700000002</v>
      </c>
      <c r="W2206" s="147">
        <v>2180521.4700000002</v>
      </c>
    </row>
    <row r="2207" spans="1:23">
      <c r="A2207" s="141" t="s">
        <v>3465</v>
      </c>
      <c r="B2207" s="141" t="s">
        <v>284</v>
      </c>
      <c r="C2207" s="141" t="s">
        <v>3464</v>
      </c>
      <c r="D2207" s="141" t="s">
        <v>3463</v>
      </c>
      <c r="E2207" s="141" t="s">
        <v>4314</v>
      </c>
      <c r="F2207" s="141" t="s">
        <v>4315</v>
      </c>
      <c r="G2207" s="141" t="s">
        <v>57</v>
      </c>
      <c r="H2207" s="141" t="s">
        <v>4043</v>
      </c>
      <c r="I2207" s="141" t="s">
        <v>3492</v>
      </c>
      <c r="J2207" s="141" t="s">
        <v>95</v>
      </c>
      <c r="K2207" s="141" t="s">
        <v>97</v>
      </c>
      <c r="L2207" s="141" t="s">
        <v>4136</v>
      </c>
      <c r="M2207" s="141" t="s">
        <v>227</v>
      </c>
      <c r="N2207" s="141" t="s">
        <v>303</v>
      </c>
      <c r="O2207" s="141" t="s">
        <v>291</v>
      </c>
      <c r="P2207" s="141" t="s">
        <v>3282</v>
      </c>
      <c r="Q2207" s="141" t="s">
        <v>288</v>
      </c>
      <c r="R2207" s="141" t="s">
        <v>3468</v>
      </c>
      <c r="S2207" s="148" t="s">
        <v>3280</v>
      </c>
      <c r="T2207" s="147">
        <v>0</v>
      </c>
      <c r="U2207" s="147">
        <v>920000</v>
      </c>
      <c r="V2207" s="147">
        <v>0</v>
      </c>
      <c r="W2207" s="147">
        <v>0</v>
      </c>
    </row>
    <row r="2208" spans="1:23">
      <c r="A2208" s="141" t="s">
        <v>3465</v>
      </c>
      <c r="B2208" s="141" t="s">
        <v>284</v>
      </c>
      <c r="C2208" s="141" t="s">
        <v>3464</v>
      </c>
      <c r="D2208" s="141" t="s">
        <v>3463</v>
      </c>
      <c r="E2208" s="141" t="s">
        <v>4314</v>
      </c>
      <c r="F2208" s="141" t="s">
        <v>4315</v>
      </c>
      <c r="G2208" s="141" t="s">
        <v>57</v>
      </c>
      <c r="H2208" s="141" t="s">
        <v>4043</v>
      </c>
      <c r="I2208" s="141" t="s">
        <v>3492</v>
      </c>
      <c r="J2208" s="141" t="s">
        <v>95</v>
      </c>
      <c r="K2208" s="141" t="s">
        <v>97</v>
      </c>
      <c r="L2208" s="141" t="s">
        <v>4136</v>
      </c>
      <c r="M2208" s="141" t="s">
        <v>228</v>
      </c>
      <c r="N2208" s="141" t="s">
        <v>303</v>
      </c>
      <c r="O2208" s="141" t="s">
        <v>287</v>
      </c>
      <c r="P2208" s="141" t="s">
        <v>3282</v>
      </c>
      <c r="Q2208" s="141" t="s">
        <v>288</v>
      </c>
      <c r="R2208" s="141" t="s">
        <v>3468</v>
      </c>
      <c r="S2208" s="148" t="s">
        <v>3280</v>
      </c>
      <c r="T2208" s="147">
        <v>447000</v>
      </c>
      <c r="U2208" s="147">
        <v>1147683.01</v>
      </c>
      <c r="V2208" s="147">
        <v>863683.01</v>
      </c>
      <c r="W2208" s="147">
        <v>761546.91</v>
      </c>
    </row>
    <row r="2209" spans="1:23">
      <c r="A2209" s="141" t="s">
        <v>3465</v>
      </c>
      <c r="B2209" s="141" t="s">
        <v>284</v>
      </c>
      <c r="C2209" s="141" t="s">
        <v>3464</v>
      </c>
      <c r="D2209" s="141" t="s">
        <v>3463</v>
      </c>
      <c r="E2209" s="141" t="s">
        <v>4314</v>
      </c>
      <c r="F2209" s="141" t="s">
        <v>4315</v>
      </c>
      <c r="G2209" s="141" t="s">
        <v>57</v>
      </c>
      <c r="H2209" s="141" t="s">
        <v>4043</v>
      </c>
      <c r="I2209" s="141" t="s">
        <v>3492</v>
      </c>
      <c r="J2209" s="141" t="s">
        <v>95</v>
      </c>
      <c r="K2209" s="141" t="s">
        <v>97</v>
      </c>
      <c r="L2209" s="141" t="s">
        <v>4136</v>
      </c>
      <c r="M2209" s="141" t="s">
        <v>228</v>
      </c>
      <c r="N2209" s="141" t="s">
        <v>303</v>
      </c>
      <c r="O2209" s="141" t="s">
        <v>291</v>
      </c>
      <c r="P2209" s="141" t="s">
        <v>3282</v>
      </c>
      <c r="Q2209" s="141" t="s">
        <v>288</v>
      </c>
      <c r="R2209" s="141" t="s">
        <v>3468</v>
      </c>
      <c r="S2209" s="148" t="s">
        <v>3280</v>
      </c>
      <c r="T2209" s="147">
        <v>0</v>
      </c>
      <c r="U2209" s="147">
        <v>240000</v>
      </c>
      <c r="V2209" s="147">
        <v>40000</v>
      </c>
      <c r="W2209" s="147">
        <v>40000</v>
      </c>
    </row>
    <row r="2210" spans="1:23">
      <c r="A2210" s="141" t="s">
        <v>3465</v>
      </c>
      <c r="B2210" s="141" t="s">
        <v>284</v>
      </c>
      <c r="C2210" s="141" t="s">
        <v>3464</v>
      </c>
      <c r="D2210" s="141" t="s">
        <v>3463</v>
      </c>
      <c r="E2210" s="141" t="s">
        <v>4314</v>
      </c>
      <c r="F2210" s="141" t="s">
        <v>4315</v>
      </c>
      <c r="G2210" s="141" t="s">
        <v>57</v>
      </c>
      <c r="H2210" s="141" t="s">
        <v>4043</v>
      </c>
      <c r="I2210" s="141" t="s">
        <v>3492</v>
      </c>
      <c r="J2210" s="141" t="s">
        <v>95</v>
      </c>
      <c r="K2210" s="141" t="s">
        <v>97</v>
      </c>
      <c r="L2210" s="141" t="s">
        <v>4136</v>
      </c>
      <c r="M2210" s="141" t="s">
        <v>229</v>
      </c>
      <c r="N2210" s="141" t="s">
        <v>303</v>
      </c>
      <c r="O2210" s="141" t="s">
        <v>287</v>
      </c>
      <c r="P2210" s="141" t="s">
        <v>3282</v>
      </c>
      <c r="Q2210" s="141" t="s">
        <v>288</v>
      </c>
      <c r="R2210" s="141" t="s">
        <v>3468</v>
      </c>
      <c r="S2210" s="148" t="s">
        <v>3280</v>
      </c>
      <c r="T2210" s="147">
        <v>5467504</v>
      </c>
      <c r="U2210" s="147">
        <v>11814583.77</v>
      </c>
      <c r="V2210" s="147">
        <v>4644901.92</v>
      </c>
      <c r="W2210" s="147">
        <v>2381516.65</v>
      </c>
    </row>
    <row r="2211" spans="1:23">
      <c r="A2211" s="141" t="s">
        <v>3465</v>
      </c>
      <c r="B2211" s="141" t="s">
        <v>284</v>
      </c>
      <c r="C2211" s="141" t="s">
        <v>3464</v>
      </c>
      <c r="D2211" s="141" t="s">
        <v>3463</v>
      </c>
      <c r="E2211" s="141" t="s">
        <v>4314</v>
      </c>
      <c r="F2211" s="141" t="s">
        <v>4315</v>
      </c>
      <c r="G2211" s="141" t="s">
        <v>57</v>
      </c>
      <c r="H2211" s="141" t="s">
        <v>4043</v>
      </c>
      <c r="I2211" s="141" t="s">
        <v>3492</v>
      </c>
      <c r="J2211" s="141" t="s">
        <v>95</v>
      </c>
      <c r="K2211" s="141" t="s">
        <v>97</v>
      </c>
      <c r="L2211" s="141" t="s">
        <v>4136</v>
      </c>
      <c r="M2211" s="141" t="s">
        <v>229</v>
      </c>
      <c r="N2211" s="141" t="s">
        <v>303</v>
      </c>
      <c r="O2211" s="141" t="s">
        <v>291</v>
      </c>
      <c r="P2211" s="141" t="s">
        <v>3282</v>
      </c>
      <c r="Q2211" s="141" t="s">
        <v>288</v>
      </c>
      <c r="R2211" s="141" t="s">
        <v>3468</v>
      </c>
      <c r="S2211" s="148" t="s">
        <v>3280</v>
      </c>
      <c r="T2211" s="147">
        <v>0</v>
      </c>
      <c r="U2211" s="147">
        <v>1795391.11</v>
      </c>
      <c r="V2211" s="147">
        <v>1372197.1</v>
      </c>
      <c r="W2211" s="147">
        <v>1220722.1000000001</v>
      </c>
    </row>
    <row r="2212" spans="1:23">
      <c r="A2212" s="141" t="s">
        <v>3465</v>
      </c>
      <c r="B2212" s="141" t="s">
        <v>284</v>
      </c>
      <c r="C2212" s="141" t="s">
        <v>3464</v>
      </c>
      <c r="D2212" s="141" t="s">
        <v>3463</v>
      </c>
      <c r="E2212" s="141" t="s">
        <v>4314</v>
      </c>
      <c r="F2212" s="141" t="s">
        <v>4315</v>
      </c>
      <c r="G2212" s="141" t="s">
        <v>57</v>
      </c>
      <c r="H2212" s="141" t="s">
        <v>4043</v>
      </c>
      <c r="I2212" s="141" t="s">
        <v>3492</v>
      </c>
      <c r="J2212" s="141" t="s">
        <v>95</v>
      </c>
      <c r="K2212" s="141" t="s">
        <v>97</v>
      </c>
      <c r="L2212" s="141" t="s">
        <v>4136</v>
      </c>
      <c r="M2212" s="141" t="s">
        <v>230</v>
      </c>
      <c r="N2212" s="141" t="s">
        <v>303</v>
      </c>
      <c r="O2212" s="141" t="s">
        <v>287</v>
      </c>
      <c r="P2212" s="141" t="s">
        <v>3282</v>
      </c>
      <c r="Q2212" s="141" t="s">
        <v>288</v>
      </c>
      <c r="R2212" s="141" t="s">
        <v>3468</v>
      </c>
      <c r="S2212" s="148" t="s">
        <v>3280</v>
      </c>
      <c r="T2212" s="147">
        <v>8260000</v>
      </c>
      <c r="U2212" s="147">
        <v>10022774.42</v>
      </c>
      <c r="V2212" s="147">
        <v>8082374.4500000002</v>
      </c>
      <c r="W2212" s="147">
        <v>6533636.1699999999</v>
      </c>
    </row>
    <row r="2213" spans="1:23">
      <c r="A2213" s="141" t="s">
        <v>3465</v>
      </c>
      <c r="B2213" s="141" t="s">
        <v>284</v>
      </c>
      <c r="C2213" s="141" t="s">
        <v>3464</v>
      </c>
      <c r="D2213" s="141" t="s">
        <v>3463</v>
      </c>
      <c r="E2213" s="141" t="s">
        <v>4314</v>
      </c>
      <c r="F2213" s="141" t="s">
        <v>4315</v>
      </c>
      <c r="G2213" s="141" t="s">
        <v>57</v>
      </c>
      <c r="H2213" s="141" t="s">
        <v>4043</v>
      </c>
      <c r="I2213" s="141" t="s">
        <v>3492</v>
      </c>
      <c r="J2213" s="141" t="s">
        <v>95</v>
      </c>
      <c r="K2213" s="141" t="s">
        <v>97</v>
      </c>
      <c r="L2213" s="141" t="s">
        <v>4136</v>
      </c>
      <c r="M2213" s="141" t="s">
        <v>231</v>
      </c>
      <c r="N2213" s="141" t="s">
        <v>303</v>
      </c>
      <c r="O2213" s="141" t="s">
        <v>287</v>
      </c>
      <c r="P2213" s="141" t="s">
        <v>3282</v>
      </c>
      <c r="Q2213" s="141" t="s">
        <v>288</v>
      </c>
      <c r="R2213" s="141" t="s">
        <v>3468</v>
      </c>
      <c r="S2213" s="148" t="s">
        <v>3280</v>
      </c>
      <c r="T2213" s="147">
        <v>5589800</v>
      </c>
      <c r="U2213" s="147">
        <v>3759332.01</v>
      </c>
      <c r="V2213" s="147">
        <v>1527363.48</v>
      </c>
      <c r="W2213" s="147">
        <v>785243.39</v>
      </c>
    </row>
    <row r="2214" spans="1:23">
      <c r="A2214" s="141" t="s">
        <v>3465</v>
      </c>
      <c r="B2214" s="141" t="s">
        <v>284</v>
      </c>
      <c r="C2214" s="141" t="s">
        <v>3464</v>
      </c>
      <c r="D2214" s="141" t="s">
        <v>3463</v>
      </c>
      <c r="E2214" s="141" t="s">
        <v>4314</v>
      </c>
      <c r="F2214" s="141" t="s">
        <v>4315</v>
      </c>
      <c r="G2214" s="141" t="s">
        <v>57</v>
      </c>
      <c r="H2214" s="141" t="s">
        <v>4043</v>
      </c>
      <c r="I2214" s="141" t="s">
        <v>3492</v>
      </c>
      <c r="J2214" s="141" t="s">
        <v>95</v>
      </c>
      <c r="K2214" s="141" t="s">
        <v>97</v>
      </c>
      <c r="L2214" s="141" t="s">
        <v>4136</v>
      </c>
      <c r="M2214" s="141" t="s">
        <v>232</v>
      </c>
      <c r="N2214" s="141" t="s">
        <v>303</v>
      </c>
      <c r="O2214" s="141" t="s">
        <v>287</v>
      </c>
      <c r="P2214" s="141" t="s">
        <v>3282</v>
      </c>
      <c r="Q2214" s="141" t="s">
        <v>288</v>
      </c>
      <c r="R2214" s="141" t="s">
        <v>3468</v>
      </c>
      <c r="S2214" s="148" t="s">
        <v>3280</v>
      </c>
      <c r="T2214" s="147">
        <v>19458626</v>
      </c>
      <c r="U2214" s="147">
        <v>14269729.17</v>
      </c>
      <c r="V2214" s="147">
        <v>7318783.8799999999</v>
      </c>
      <c r="W2214" s="147">
        <v>3630644.42</v>
      </c>
    </row>
    <row r="2215" spans="1:23">
      <c r="A2215" s="141" t="s">
        <v>3465</v>
      </c>
      <c r="B2215" s="141" t="s">
        <v>284</v>
      </c>
      <c r="C2215" s="141" t="s">
        <v>3464</v>
      </c>
      <c r="D2215" s="141" t="s">
        <v>3463</v>
      </c>
      <c r="E2215" s="141" t="s">
        <v>4314</v>
      </c>
      <c r="F2215" s="141" t="s">
        <v>4315</v>
      </c>
      <c r="G2215" s="141" t="s">
        <v>57</v>
      </c>
      <c r="H2215" s="141" t="s">
        <v>4043</v>
      </c>
      <c r="I2215" s="141" t="s">
        <v>3492</v>
      </c>
      <c r="J2215" s="141" t="s">
        <v>95</v>
      </c>
      <c r="K2215" s="141" t="s">
        <v>97</v>
      </c>
      <c r="L2215" s="141" t="s">
        <v>4136</v>
      </c>
      <c r="M2215" s="141" t="s">
        <v>232</v>
      </c>
      <c r="N2215" s="141" t="s">
        <v>303</v>
      </c>
      <c r="O2215" s="141" t="s">
        <v>291</v>
      </c>
      <c r="P2215" s="141" t="s">
        <v>3282</v>
      </c>
      <c r="Q2215" s="141" t="s">
        <v>288</v>
      </c>
      <c r="R2215" s="141" t="s">
        <v>3468</v>
      </c>
      <c r="S2215" s="148" t="s">
        <v>3280</v>
      </c>
      <c r="T2215" s="147">
        <v>0</v>
      </c>
      <c r="U2215" s="147">
        <v>15966000.960000001</v>
      </c>
      <c r="V2215" s="147">
        <v>2401684.37</v>
      </c>
      <c r="W2215" s="147">
        <v>1322668</v>
      </c>
    </row>
    <row r="2216" spans="1:23">
      <c r="A2216" s="141" t="s">
        <v>3465</v>
      </c>
      <c r="B2216" s="141" t="s">
        <v>284</v>
      </c>
      <c r="C2216" s="141" t="s">
        <v>3464</v>
      </c>
      <c r="D2216" s="141" t="s">
        <v>3463</v>
      </c>
      <c r="E2216" s="141" t="s">
        <v>4314</v>
      </c>
      <c r="F2216" s="141" t="s">
        <v>4315</v>
      </c>
      <c r="G2216" s="141" t="s">
        <v>57</v>
      </c>
      <c r="H2216" s="141" t="s">
        <v>4043</v>
      </c>
      <c r="I2216" s="141" t="s">
        <v>3492</v>
      </c>
      <c r="J2216" s="141" t="s">
        <v>95</v>
      </c>
      <c r="K2216" s="141" t="s">
        <v>97</v>
      </c>
      <c r="L2216" s="141" t="s">
        <v>4136</v>
      </c>
      <c r="M2216" s="141" t="s">
        <v>233</v>
      </c>
      <c r="N2216" s="141" t="s">
        <v>303</v>
      </c>
      <c r="O2216" s="141" t="s">
        <v>287</v>
      </c>
      <c r="P2216" s="141" t="s">
        <v>3282</v>
      </c>
      <c r="Q2216" s="141" t="s">
        <v>288</v>
      </c>
      <c r="R2216" s="141" t="s">
        <v>3468</v>
      </c>
      <c r="S2216" s="148" t="s">
        <v>3280</v>
      </c>
      <c r="T2216" s="147">
        <v>14030138</v>
      </c>
      <c r="U2216" s="147">
        <v>11178049.539999999</v>
      </c>
      <c r="V2216" s="147">
        <v>9707143.5500000007</v>
      </c>
      <c r="W2216" s="147">
        <v>5864665.0700000003</v>
      </c>
    </row>
    <row r="2217" spans="1:23">
      <c r="A2217" s="141" t="s">
        <v>3465</v>
      </c>
      <c r="B2217" s="141" t="s">
        <v>284</v>
      </c>
      <c r="C2217" s="141" t="s">
        <v>3464</v>
      </c>
      <c r="D2217" s="141" t="s">
        <v>3463</v>
      </c>
      <c r="E2217" s="141" t="s">
        <v>4314</v>
      </c>
      <c r="F2217" s="141" t="s">
        <v>4315</v>
      </c>
      <c r="G2217" s="141" t="s">
        <v>57</v>
      </c>
      <c r="H2217" s="141" t="s">
        <v>4043</v>
      </c>
      <c r="I2217" s="141" t="s">
        <v>3492</v>
      </c>
      <c r="J2217" s="141" t="s">
        <v>95</v>
      </c>
      <c r="K2217" s="141" t="s">
        <v>97</v>
      </c>
      <c r="L2217" s="141" t="s">
        <v>4136</v>
      </c>
      <c r="M2217" s="141" t="s">
        <v>233</v>
      </c>
      <c r="N2217" s="141" t="s">
        <v>303</v>
      </c>
      <c r="O2217" s="141" t="s">
        <v>291</v>
      </c>
      <c r="P2217" s="141" t="s">
        <v>3282</v>
      </c>
      <c r="Q2217" s="141" t="s">
        <v>288</v>
      </c>
      <c r="R2217" s="141" t="s">
        <v>3468</v>
      </c>
      <c r="S2217" s="148" t="s">
        <v>3280</v>
      </c>
      <c r="T2217" s="147">
        <v>0</v>
      </c>
      <c r="U2217" s="147">
        <v>3738358.89</v>
      </c>
      <c r="V2217" s="147">
        <v>1991016.2</v>
      </c>
      <c r="W2217" s="147">
        <v>941235.6</v>
      </c>
    </row>
    <row r="2218" spans="1:23">
      <c r="A2218" s="141" t="s">
        <v>3465</v>
      </c>
      <c r="B2218" s="141" t="s">
        <v>284</v>
      </c>
      <c r="C2218" s="141" t="s">
        <v>3464</v>
      </c>
      <c r="D2218" s="141" t="s">
        <v>3463</v>
      </c>
      <c r="E2218" s="141" t="s">
        <v>4314</v>
      </c>
      <c r="F2218" s="141" t="s">
        <v>4315</v>
      </c>
      <c r="G2218" s="141" t="s">
        <v>57</v>
      </c>
      <c r="H2218" s="141" t="s">
        <v>4043</v>
      </c>
      <c r="I2218" s="141" t="s">
        <v>3492</v>
      </c>
      <c r="J2218" s="141" t="s">
        <v>95</v>
      </c>
      <c r="K2218" s="141" t="s">
        <v>97</v>
      </c>
      <c r="L2218" s="141" t="s">
        <v>4140</v>
      </c>
      <c r="M2218" s="141" t="s">
        <v>235</v>
      </c>
      <c r="N2218" s="141" t="s">
        <v>303</v>
      </c>
      <c r="O2218" s="141" t="s">
        <v>287</v>
      </c>
      <c r="P2218" s="141" t="s">
        <v>3282</v>
      </c>
      <c r="Q2218" s="141" t="s">
        <v>288</v>
      </c>
      <c r="R2218" s="141" t="s">
        <v>3468</v>
      </c>
      <c r="S2218" s="148" t="s">
        <v>3280</v>
      </c>
      <c r="T2218" s="147">
        <v>856000</v>
      </c>
      <c r="U2218" s="147">
        <v>967970</v>
      </c>
      <c r="V2218" s="147">
        <v>677456.27</v>
      </c>
      <c r="W2218" s="147">
        <v>523440.47</v>
      </c>
    </row>
    <row r="2219" spans="1:23">
      <c r="A2219" s="141" t="s">
        <v>3465</v>
      </c>
      <c r="B2219" s="141" t="s">
        <v>284</v>
      </c>
      <c r="C2219" s="141" t="s">
        <v>3464</v>
      </c>
      <c r="D2219" s="141" t="s">
        <v>3463</v>
      </c>
      <c r="E2219" s="141" t="s">
        <v>4314</v>
      </c>
      <c r="F2219" s="141" t="s">
        <v>4315</v>
      </c>
      <c r="G2219" s="141" t="s">
        <v>57</v>
      </c>
      <c r="H2219" s="141" t="s">
        <v>4043</v>
      </c>
      <c r="I2219" s="141" t="s">
        <v>3492</v>
      </c>
      <c r="J2219" s="141" t="s">
        <v>95</v>
      </c>
      <c r="K2219" s="141" t="s">
        <v>97</v>
      </c>
      <c r="L2219" s="141" t="s">
        <v>4140</v>
      </c>
      <c r="M2219" s="141" t="s">
        <v>236</v>
      </c>
      <c r="N2219" s="141" t="s">
        <v>303</v>
      </c>
      <c r="O2219" s="141" t="s">
        <v>287</v>
      </c>
      <c r="P2219" s="141" t="s">
        <v>3282</v>
      </c>
      <c r="Q2219" s="141" t="s">
        <v>288</v>
      </c>
      <c r="R2219" s="141" t="s">
        <v>3468</v>
      </c>
      <c r="S2219" s="148" t="s">
        <v>3280</v>
      </c>
      <c r="T2219" s="147">
        <v>1156298</v>
      </c>
      <c r="U2219" s="147">
        <v>369298</v>
      </c>
      <c r="V2219" s="147">
        <v>351191.6</v>
      </c>
      <c r="W2219" s="147">
        <v>271282</v>
      </c>
    </row>
    <row r="2220" spans="1:23">
      <c r="A2220" s="141" t="s">
        <v>3465</v>
      </c>
      <c r="B2220" s="141" t="s">
        <v>284</v>
      </c>
      <c r="C2220" s="141" t="s">
        <v>3464</v>
      </c>
      <c r="D2220" s="141" t="s">
        <v>3463</v>
      </c>
      <c r="E2220" s="141" t="s">
        <v>4314</v>
      </c>
      <c r="F2220" s="141" t="s">
        <v>4315</v>
      </c>
      <c r="G2220" s="141" t="s">
        <v>57</v>
      </c>
      <c r="H2220" s="141" t="s">
        <v>4043</v>
      </c>
      <c r="I2220" s="141" t="s">
        <v>3492</v>
      </c>
      <c r="J2220" s="141" t="s">
        <v>95</v>
      </c>
      <c r="K2220" s="141" t="s">
        <v>97</v>
      </c>
      <c r="L2220" s="141" t="s">
        <v>4140</v>
      </c>
      <c r="M2220" s="141" t="s">
        <v>237</v>
      </c>
      <c r="N2220" s="141" t="s">
        <v>303</v>
      </c>
      <c r="O2220" s="141" t="s">
        <v>287</v>
      </c>
      <c r="P2220" s="141" t="s">
        <v>3282</v>
      </c>
      <c r="Q2220" s="141" t="s">
        <v>288</v>
      </c>
      <c r="R2220" s="141" t="s">
        <v>3468</v>
      </c>
      <c r="S2220" s="148" t="s">
        <v>3280</v>
      </c>
      <c r="T2220" s="147">
        <v>2349552</v>
      </c>
      <c r="U2220" s="147">
        <v>1707056.31</v>
      </c>
      <c r="V2220" s="147">
        <v>1100841.73</v>
      </c>
      <c r="W2220" s="147">
        <v>373344.35</v>
      </c>
    </row>
    <row r="2221" spans="1:23">
      <c r="A2221" s="141" t="s">
        <v>3465</v>
      </c>
      <c r="B2221" s="141" t="s">
        <v>284</v>
      </c>
      <c r="C2221" s="141" t="s">
        <v>3464</v>
      </c>
      <c r="D2221" s="141" t="s">
        <v>3463</v>
      </c>
      <c r="E2221" s="141" t="s">
        <v>4314</v>
      </c>
      <c r="F2221" s="141" t="s">
        <v>4315</v>
      </c>
      <c r="G2221" s="141" t="s">
        <v>57</v>
      </c>
      <c r="H2221" s="141" t="s">
        <v>4043</v>
      </c>
      <c r="I2221" s="141" t="s">
        <v>3492</v>
      </c>
      <c r="J2221" s="141" t="s">
        <v>95</v>
      </c>
      <c r="K2221" s="141" t="s">
        <v>97</v>
      </c>
      <c r="L2221" s="141" t="s">
        <v>4140</v>
      </c>
      <c r="M2221" s="141" t="s">
        <v>238</v>
      </c>
      <c r="N2221" s="141" t="s">
        <v>303</v>
      </c>
      <c r="O2221" s="141" t="s">
        <v>287</v>
      </c>
      <c r="P2221" s="141" t="s">
        <v>3282</v>
      </c>
      <c r="Q2221" s="141" t="s">
        <v>288</v>
      </c>
      <c r="R2221" s="141" t="s">
        <v>3468</v>
      </c>
      <c r="S2221" s="148" t="s">
        <v>3280</v>
      </c>
      <c r="T2221" s="147">
        <v>0</v>
      </c>
      <c r="U2221" s="147">
        <v>14000</v>
      </c>
      <c r="V2221" s="147">
        <v>12791</v>
      </c>
      <c r="W2221" s="147">
        <v>0</v>
      </c>
    </row>
    <row r="2222" spans="1:23">
      <c r="A2222" s="141" t="s">
        <v>3465</v>
      </c>
      <c r="B2222" s="141" t="s">
        <v>284</v>
      </c>
      <c r="C2222" s="141" t="s">
        <v>3464</v>
      </c>
      <c r="D2222" s="141" t="s">
        <v>3463</v>
      </c>
      <c r="E2222" s="141" t="s">
        <v>4314</v>
      </c>
      <c r="F2222" s="141" t="s">
        <v>4315</v>
      </c>
      <c r="G2222" s="141" t="s">
        <v>57</v>
      </c>
      <c r="H2222" s="141" t="s">
        <v>4043</v>
      </c>
      <c r="I2222" s="141" t="s">
        <v>3492</v>
      </c>
      <c r="J2222" s="141" t="s">
        <v>95</v>
      </c>
      <c r="K2222" s="141" t="s">
        <v>97</v>
      </c>
      <c r="L2222" s="141" t="s">
        <v>4140</v>
      </c>
      <c r="M2222" s="141" t="s">
        <v>239</v>
      </c>
      <c r="N2222" s="141" t="s">
        <v>303</v>
      </c>
      <c r="O2222" s="141" t="s">
        <v>287</v>
      </c>
      <c r="P2222" s="141" t="s">
        <v>3282</v>
      </c>
      <c r="Q2222" s="141" t="s">
        <v>288</v>
      </c>
      <c r="R2222" s="141" t="s">
        <v>3468</v>
      </c>
      <c r="S2222" s="148" t="s">
        <v>3280</v>
      </c>
      <c r="T2222" s="147">
        <v>350000</v>
      </c>
      <c r="U2222" s="147">
        <v>0</v>
      </c>
      <c r="V2222" s="147">
        <v>0</v>
      </c>
      <c r="W2222" s="147">
        <v>0</v>
      </c>
    </row>
    <row r="2223" spans="1:23">
      <c r="A2223" s="141" t="s">
        <v>3465</v>
      </c>
      <c r="B2223" s="141" t="s">
        <v>284</v>
      </c>
      <c r="C2223" s="141" t="s">
        <v>3464</v>
      </c>
      <c r="D2223" s="141" t="s">
        <v>3463</v>
      </c>
      <c r="E2223" s="141" t="s">
        <v>4314</v>
      </c>
      <c r="F2223" s="141" t="s">
        <v>4315</v>
      </c>
      <c r="G2223" s="141" t="s">
        <v>57</v>
      </c>
      <c r="H2223" s="141" t="s">
        <v>4043</v>
      </c>
      <c r="I2223" s="141" t="s">
        <v>3492</v>
      </c>
      <c r="J2223" s="141" t="s">
        <v>95</v>
      </c>
      <c r="K2223" s="141" t="s">
        <v>97</v>
      </c>
      <c r="L2223" s="141" t="s">
        <v>4140</v>
      </c>
      <c r="M2223" s="141" t="s">
        <v>240</v>
      </c>
      <c r="N2223" s="141" t="s">
        <v>303</v>
      </c>
      <c r="O2223" s="141" t="s">
        <v>287</v>
      </c>
      <c r="P2223" s="141" t="s">
        <v>3282</v>
      </c>
      <c r="Q2223" s="141" t="s">
        <v>288</v>
      </c>
      <c r="R2223" s="141" t="s">
        <v>3468</v>
      </c>
      <c r="S2223" s="148" t="s">
        <v>3280</v>
      </c>
      <c r="T2223" s="147">
        <v>344728</v>
      </c>
      <c r="U2223" s="147">
        <v>289593</v>
      </c>
      <c r="V2223" s="147">
        <v>99203.77</v>
      </c>
      <c r="W2223" s="147">
        <v>99202.77</v>
      </c>
    </row>
    <row r="2224" spans="1:23">
      <c r="A2224" s="141" t="s">
        <v>3465</v>
      </c>
      <c r="B2224" s="141" t="s">
        <v>284</v>
      </c>
      <c r="C2224" s="141" t="s">
        <v>3464</v>
      </c>
      <c r="D2224" s="141" t="s">
        <v>3463</v>
      </c>
      <c r="E2224" s="141" t="s">
        <v>4314</v>
      </c>
      <c r="F2224" s="141" t="s">
        <v>4315</v>
      </c>
      <c r="G2224" s="141" t="s">
        <v>57</v>
      </c>
      <c r="H2224" s="141" t="s">
        <v>4043</v>
      </c>
      <c r="I2224" s="141" t="s">
        <v>3492</v>
      </c>
      <c r="J2224" s="141" t="s">
        <v>95</v>
      </c>
      <c r="K2224" s="141" t="s">
        <v>97</v>
      </c>
      <c r="L2224" s="141" t="s">
        <v>4140</v>
      </c>
      <c r="M2224" s="141" t="s">
        <v>241</v>
      </c>
      <c r="N2224" s="141" t="s">
        <v>303</v>
      </c>
      <c r="O2224" s="141" t="s">
        <v>287</v>
      </c>
      <c r="P2224" s="141" t="s">
        <v>3282</v>
      </c>
      <c r="Q2224" s="141" t="s">
        <v>288</v>
      </c>
      <c r="R2224" s="141" t="s">
        <v>3468</v>
      </c>
      <c r="S2224" s="148" t="s">
        <v>3280</v>
      </c>
      <c r="T2224" s="147">
        <v>9444075</v>
      </c>
      <c r="U2224" s="147">
        <v>8978861</v>
      </c>
      <c r="V2224" s="147">
        <v>7314815.8099999996</v>
      </c>
      <c r="W2224" s="147">
        <v>5213978.18</v>
      </c>
    </row>
    <row r="2225" spans="1:23">
      <c r="A2225" s="141" t="s">
        <v>3465</v>
      </c>
      <c r="B2225" s="141" t="s">
        <v>284</v>
      </c>
      <c r="C2225" s="141" t="s">
        <v>3464</v>
      </c>
      <c r="D2225" s="141" t="s">
        <v>3463</v>
      </c>
      <c r="E2225" s="141" t="s">
        <v>4314</v>
      </c>
      <c r="F2225" s="141" t="s">
        <v>4315</v>
      </c>
      <c r="G2225" s="141" t="s">
        <v>57</v>
      </c>
      <c r="H2225" s="141" t="s">
        <v>4043</v>
      </c>
      <c r="I2225" s="141" t="s">
        <v>3492</v>
      </c>
      <c r="J2225" s="141" t="s">
        <v>95</v>
      </c>
      <c r="K2225" s="141" t="s">
        <v>97</v>
      </c>
      <c r="L2225" s="141" t="s">
        <v>4140</v>
      </c>
      <c r="M2225" s="141" t="s">
        <v>243</v>
      </c>
      <c r="N2225" s="141" t="s">
        <v>303</v>
      </c>
      <c r="O2225" s="141" t="s">
        <v>287</v>
      </c>
      <c r="P2225" s="141" t="s">
        <v>3282</v>
      </c>
      <c r="Q2225" s="141" t="s">
        <v>288</v>
      </c>
      <c r="R2225" s="141" t="s">
        <v>3468</v>
      </c>
      <c r="S2225" s="148" t="s">
        <v>3280</v>
      </c>
      <c r="T2225" s="147">
        <v>6478671</v>
      </c>
      <c r="U2225" s="147">
        <v>5205566.28</v>
      </c>
      <c r="V2225" s="147">
        <v>3691767.97</v>
      </c>
      <c r="W2225" s="147">
        <v>2700751.83</v>
      </c>
    </row>
    <row r="2226" spans="1:23">
      <c r="A2226" s="141" t="s">
        <v>3465</v>
      </c>
      <c r="B2226" s="141" t="s">
        <v>284</v>
      </c>
      <c r="C2226" s="141" t="s">
        <v>3464</v>
      </c>
      <c r="D2226" s="141" t="s">
        <v>3463</v>
      </c>
      <c r="E2226" s="141" t="s">
        <v>4314</v>
      </c>
      <c r="F2226" s="141" t="s">
        <v>4315</v>
      </c>
      <c r="G2226" s="141" t="s">
        <v>57</v>
      </c>
      <c r="H2226" s="141" t="s">
        <v>4043</v>
      </c>
      <c r="I2226" s="141" t="s">
        <v>3492</v>
      </c>
      <c r="J2226" s="141" t="s">
        <v>95</v>
      </c>
      <c r="K2226" s="141" t="s">
        <v>97</v>
      </c>
      <c r="L2226" s="141" t="s">
        <v>4140</v>
      </c>
      <c r="M2226" s="141" t="s">
        <v>243</v>
      </c>
      <c r="N2226" s="141" t="s">
        <v>303</v>
      </c>
      <c r="O2226" s="141" t="s">
        <v>291</v>
      </c>
      <c r="P2226" s="141" t="s">
        <v>3282</v>
      </c>
      <c r="Q2226" s="141" t="s">
        <v>288</v>
      </c>
      <c r="R2226" s="141" t="s">
        <v>3468</v>
      </c>
      <c r="S2226" s="148" t="s">
        <v>3280</v>
      </c>
      <c r="T2226" s="147">
        <v>0</v>
      </c>
      <c r="U2226" s="147">
        <v>665000</v>
      </c>
      <c r="V2226" s="147">
        <v>178681.72</v>
      </c>
      <c r="W2226" s="147">
        <v>3831.28</v>
      </c>
    </row>
    <row r="2227" spans="1:23">
      <c r="A2227" s="141" t="s">
        <v>3465</v>
      </c>
      <c r="B2227" s="141" t="s">
        <v>284</v>
      </c>
      <c r="C2227" s="141" t="s">
        <v>3464</v>
      </c>
      <c r="D2227" s="141" t="s">
        <v>3463</v>
      </c>
      <c r="E2227" s="141" t="s">
        <v>4314</v>
      </c>
      <c r="F2227" s="141" t="s">
        <v>4315</v>
      </c>
      <c r="G2227" s="141" t="s">
        <v>57</v>
      </c>
      <c r="H2227" s="141" t="s">
        <v>4043</v>
      </c>
      <c r="I2227" s="141" t="s">
        <v>3492</v>
      </c>
      <c r="J2227" s="141" t="s">
        <v>95</v>
      </c>
      <c r="K2227" s="141" t="s">
        <v>100</v>
      </c>
      <c r="L2227" s="141" t="s">
        <v>4136</v>
      </c>
      <c r="M2227" s="141" t="s">
        <v>226</v>
      </c>
      <c r="N2227" s="141" t="s">
        <v>303</v>
      </c>
      <c r="O2227" s="141" t="s">
        <v>287</v>
      </c>
      <c r="P2227" s="141" t="s">
        <v>3282</v>
      </c>
      <c r="Q2227" s="141" t="s">
        <v>288</v>
      </c>
      <c r="R2227" s="141" t="s">
        <v>3468</v>
      </c>
      <c r="S2227" s="148" t="s">
        <v>3280</v>
      </c>
      <c r="T2227" s="147">
        <v>30000</v>
      </c>
      <c r="U2227" s="147">
        <v>30000</v>
      </c>
      <c r="V2227" s="147">
        <v>0</v>
      </c>
      <c r="W2227" s="147">
        <v>0</v>
      </c>
    </row>
    <row r="2228" spans="1:23">
      <c r="A2228" s="141" t="s">
        <v>3465</v>
      </c>
      <c r="B2228" s="141" t="s">
        <v>284</v>
      </c>
      <c r="C2228" s="141" t="s">
        <v>3464</v>
      </c>
      <c r="D2228" s="141" t="s">
        <v>3463</v>
      </c>
      <c r="E2228" s="141" t="s">
        <v>4314</v>
      </c>
      <c r="F2228" s="141" t="s">
        <v>4315</v>
      </c>
      <c r="G2228" s="141" t="s">
        <v>57</v>
      </c>
      <c r="H2228" s="141" t="s">
        <v>4043</v>
      </c>
      <c r="I2228" s="141" t="s">
        <v>3492</v>
      </c>
      <c r="J2228" s="141" t="s">
        <v>95</v>
      </c>
      <c r="K2228" s="141" t="s">
        <v>100</v>
      </c>
      <c r="L2228" s="141" t="s">
        <v>4136</v>
      </c>
      <c r="M2228" s="141" t="s">
        <v>232</v>
      </c>
      <c r="N2228" s="141" t="s">
        <v>303</v>
      </c>
      <c r="O2228" s="141" t="s">
        <v>287</v>
      </c>
      <c r="P2228" s="141" t="s">
        <v>3282</v>
      </c>
      <c r="Q2228" s="141" t="s">
        <v>288</v>
      </c>
      <c r="R2228" s="141" t="s">
        <v>3468</v>
      </c>
      <c r="S2228" s="148" t="s">
        <v>3280</v>
      </c>
      <c r="T2228" s="147">
        <v>870000</v>
      </c>
      <c r="U2228" s="147">
        <v>450000</v>
      </c>
      <c r="V2228" s="147">
        <v>0</v>
      </c>
      <c r="W2228" s="147">
        <v>0</v>
      </c>
    </row>
    <row r="2229" spans="1:23">
      <c r="A2229" s="141" t="s">
        <v>3465</v>
      </c>
      <c r="B2229" s="141" t="s">
        <v>284</v>
      </c>
      <c r="C2229" s="141" t="s">
        <v>3464</v>
      </c>
      <c r="D2229" s="141" t="s">
        <v>3463</v>
      </c>
      <c r="E2229" s="141" t="s">
        <v>4314</v>
      </c>
      <c r="F2229" s="141" t="s">
        <v>4315</v>
      </c>
      <c r="G2229" s="141" t="s">
        <v>57</v>
      </c>
      <c r="H2229" s="141" t="s">
        <v>4043</v>
      </c>
      <c r="I2229" s="141" t="s">
        <v>3492</v>
      </c>
      <c r="J2229" s="141" t="s">
        <v>95</v>
      </c>
      <c r="K2229" s="141" t="s">
        <v>100</v>
      </c>
      <c r="L2229" s="141" t="s">
        <v>4136</v>
      </c>
      <c r="M2229" s="141" t="s">
        <v>233</v>
      </c>
      <c r="N2229" s="141" t="s">
        <v>303</v>
      </c>
      <c r="O2229" s="141" t="s">
        <v>287</v>
      </c>
      <c r="P2229" s="141" t="s">
        <v>3282</v>
      </c>
      <c r="Q2229" s="141" t="s">
        <v>288</v>
      </c>
      <c r="R2229" s="141" t="s">
        <v>3468</v>
      </c>
      <c r="S2229" s="148" t="s">
        <v>3280</v>
      </c>
      <c r="T2229" s="147">
        <v>99438</v>
      </c>
      <c r="U2229" s="147">
        <v>91312.5</v>
      </c>
      <c r="V2229" s="147">
        <v>0</v>
      </c>
      <c r="W2229" s="147">
        <v>0</v>
      </c>
    </row>
    <row r="2230" spans="1:23">
      <c r="A2230" s="141" t="s">
        <v>3465</v>
      </c>
      <c r="B2230" s="141" t="s">
        <v>284</v>
      </c>
      <c r="C2230" s="141" t="s">
        <v>3464</v>
      </c>
      <c r="D2230" s="141" t="s">
        <v>3463</v>
      </c>
      <c r="E2230" s="141" t="s">
        <v>4314</v>
      </c>
      <c r="F2230" s="141" t="s">
        <v>4315</v>
      </c>
      <c r="G2230" s="141" t="s">
        <v>57</v>
      </c>
      <c r="H2230" s="141" t="s">
        <v>4043</v>
      </c>
      <c r="I2230" s="141" t="s">
        <v>3495</v>
      </c>
      <c r="J2230" s="141" t="s">
        <v>118</v>
      </c>
      <c r="K2230" s="141" t="s">
        <v>121</v>
      </c>
      <c r="L2230" s="141" t="s">
        <v>4136</v>
      </c>
      <c r="M2230" s="141" t="s">
        <v>233</v>
      </c>
      <c r="N2230" s="141" t="s">
        <v>303</v>
      </c>
      <c r="O2230" s="141" t="s">
        <v>287</v>
      </c>
      <c r="P2230" s="141" t="s">
        <v>3282</v>
      </c>
      <c r="Q2230" s="141" t="s">
        <v>288</v>
      </c>
      <c r="R2230" s="141" t="s">
        <v>3468</v>
      </c>
      <c r="S2230" s="148" t="s">
        <v>3280</v>
      </c>
      <c r="T2230" s="147">
        <v>200000</v>
      </c>
      <c r="U2230" s="147">
        <v>200000</v>
      </c>
      <c r="V2230" s="147">
        <v>0</v>
      </c>
      <c r="W2230" s="147">
        <v>0</v>
      </c>
    </row>
    <row r="2231" spans="1:23">
      <c r="A2231" s="141" t="s">
        <v>3465</v>
      </c>
      <c r="B2231" s="141" t="s">
        <v>284</v>
      </c>
      <c r="C2231" s="141" t="s">
        <v>3464</v>
      </c>
      <c r="D2231" s="141" t="s">
        <v>3463</v>
      </c>
      <c r="E2231" s="141" t="s">
        <v>4314</v>
      </c>
      <c r="F2231" s="141" t="s">
        <v>4315</v>
      </c>
      <c r="G2231" s="141" t="s">
        <v>57</v>
      </c>
      <c r="H2231" s="141" t="s">
        <v>4042</v>
      </c>
      <c r="I2231" s="141" t="s">
        <v>3492</v>
      </c>
      <c r="J2231" s="141" t="s">
        <v>95</v>
      </c>
      <c r="K2231" s="141" t="s">
        <v>97</v>
      </c>
      <c r="L2231" s="141" t="s">
        <v>4136</v>
      </c>
      <c r="M2231" s="141" t="s">
        <v>225</v>
      </c>
      <c r="N2231" s="141" t="s">
        <v>286</v>
      </c>
      <c r="O2231" s="141" t="s">
        <v>287</v>
      </c>
      <c r="P2231" s="141" t="s">
        <v>3282</v>
      </c>
      <c r="Q2231" s="141" t="s">
        <v>288</v>
      </c>
      <c r="R2231" s="141" t="s">
        <v>3468</v>
      </c>
      <c r="S2231" s="148" t="s">
        <v>3280</v>
      </c>
      <c r="T2231" s="147">
        <v>500000</v>
      </c>
      <c r="U2231" s="147">
        <v>500000</v>
      </c>
      <c r="V2231" s="147">
        <v>0</v>
      </c>
      <c r="W2231" s="147">
        <v>0</v>
      </c>
    </row>
    <row r="2232" spans="1:23">
      <c r="A2232" s="141" t="s">
        <v>3465</v>
      </c>
      <c r="B2232" s="141" t="s">
        <v>284</v>
      </c>
      <c r="C2232" s="141" t="s">
        <v>3464</v>
      </c>
      <c r="D2232" s="141" t="s">
        <v>3463</v>
      </c>
      <c r="E2232" s="141" t="s">
        <v>4314</v>
      </c>
      <c r="F2232" s="141" t="s">
        <v>4315</v>
      </c>
      <c r="G2232" s="141" t="s">
        <v>57</v>
      </c>
      <c r="H2232" s="141" t="s">
        <v>4042</v>
      </c>
      <c r="I2232" s="141" t="s">
        <v>3492</v>
      </c>
      <c r="J2232" s="141" t="s">
        <v>95</v>
      </c>
      <c r="K2232" s="141" t="s">
        <v>97</v>
      </c>
      <c r="L2232" s="141" t="s">
        <v>4136</v>
      </c>
      <c r="M2232" s="141" t="s">
        <v>226</v>
      </c>
      <c r="N2232" s="141" t="s">
        <v>286</v>
      </c>
      <c r="O2232" s="141" t="s">
        <v>287</v>
      </c>
      <c r="P2232" s="141" t="s">
        <v>3282</v>
      </c>
      <c r="Q2232" s="141" t="s">
        <v>288</v>
      </c>
      <c r="R2232" s="141" t="s">
        <v>3468</v>
      </c>
      <c r="S2232" s="148" t="s">
        <v>3280</v>
      </c>
      <c r="T2232" s="147">
        <v>500000</v>
      </c>
      <c r="U2232" s="147">
        <v>500000</v>
      </c>
      <c r="V2232" s="147">
        <v>85550</v>
      </c>
      <c r="W2232" s="147">
        <v>0</v>
      </c>
    </row>
    <row r="2233" spans="1:23">
      <c r="A2233" s="141" t="s">
        <v>3465</v>
      </c>
      <c r="B2233" s="141" t="s">
        <v>284</v>
      </c>
      <c r="C2233" s="141" t="s">
        <v>3464</v>
      </c>
      <c r="D2233" s="141" t="s">
        <v>3463</v>
      </c>
      <c r="E2233" s="141" t="s">
        <v>4314</v>
      </c>
      <c r="F2233" s="141" t="s">
        <v>4315</v>
      </c>
      <c r="G2233" s="141" t="s">
        <v>57</v>
      </c>
      <c r="H2233" s="141" t="s">
        <v>4042</v>
      </c>
      <c r="I2233" s="141" t="s">
        <v>3492</v>
      </c>
      <c r="J2233" s="141" t="s">
        <v>95</v>
      </c>
      <c r="K2233" s="141" t="s">
        <v>97</v>
      </c>
      <c r="L2233" s="141" t="s">
        <v>4136</v>
      </c>
      <c r="M2233" s="141" t="s">
        <v>227</v>
      </c>
      <c r="N2233" s="141" t="s">
        <v>286</v>
      </c>
      <c r="O2233" s="141" t="s">
        <v>287</v>
      </c>
      <c r="P2233" s="141" t="s">
        <v>3282</v>
      </c>
      <c r="Q2233" s="141" t="s">
        <v>288</v>
      </c>
      <c r="R2233" s="141" t="s">
        <v>3468</v>
      </c>
      <c r="S2233" s="148" t="s">
        <v>3280</v>
      </c>
      <c r="T2233" s="147">
        <v>1500000</v>
      </c>
      <c r="U2233" s="147">
        <v>1500000</v>
      </c>
      <c r="V2233" s="147">
        <v>1083641.3700000001</v>
      </c>
      <c r="W2233" s="147">
        <v>1083641.3700000001</v>
      </c>
    </row>
    <row r="2234" spans="1:23">
      <c r="A2234" s="141" t="s">
        <v>3465</v>
      </c>
      <c r="B2234" s="141" t="s">
        <v>284</v>
      </c>
      <c r="C2234" s="141" t="s">
        <v>3464</v>
      </c>
      <c r="D2234" s="141" t="s">
        <v>3463</v>
      </c>
      <c r="E2234" s="141" t="s">
        <v>4314</v>
      </c>
      <c r="F2234" s="141" t="s">
        <v>4315</v>
      </c>
      <c r="G2234" s="141" t="s">
        <v>57</v>
      </c>
      <c r="H2234" s="141" t="s">
        <v>4042</v>
      </c>
      <c r="I2234" s="141" t="s">
        <v>3492</v>
      </c>
      <c r="J2234" s="141" t="s">
        <v>95</v>
      </c>
      <c r="K2234" s="141" t="s">
        <v>97</v>
      </c>
      <c r="L2234" s="141" t="s">
        <v>4136</v>
      </c>
      <c r="M2234" s="141" t="s">
        <v>228</v>
      </c>
      <c r="N2234" s="141" t="s">
        <v>286</v>
      </c>
      <c r="O2234" s="141" t="s">
        <v>287</v>
      </c>
      <c r="P2234" s="141" t="s">
        <v>3282</v>
      </c>
      <c r="Q2234" s="141" t="s">
        <v>288</v>
      </c>
      <c r="R2234" s="141" t="s">
        <v>3468</v>
      </c>
      <c r="S2234" s="148" t="s">
        <v>3280</v>
      </c>
      <c r="T2234" s="147">
        <v>500000</v>
      </c>
      <c r="U2234" s="147">
        <v>500000</v>
      </c>
      <c r="V2234" s="147">
        <v>221960.83</v>
      </c>
      <c r="W2234" s="147">
        <v>221960.83</v>
      </c>
    </row>
    <row r="2235" spans="1:23">
      <c r="A2235" s="141" t="s">
        <v>3465</v>
      </c>
      <c r="B2235" s="141" t="s">
        <v>284</v>
      </c>
      <c r="C2235" s="141" t="s">
        <v>3464</v>
      </c>
      <c r="D2235" s="141" t="s">
        <v>3463</v>
      </c>
      <c r="E2235" s="141" t="s">
        <v>4314</v>
      </c>
      <c r="F2235" s="141" t="s">
        <v>4315</v>
      </c>
      <c r="G2235" s="141" t="s">
        <v>57</v>
      </c>
      <c r="H2235" s="141" t="s">
        <v>4042</v>
      </c>
      <c r="I2235" s="141" t="s">
        <v>3492</v>
      </c>
      <c r="J2235" s="141" t="s">
        <v>95</v>
      </c>
      <c r="K2235" s="141" t="s">
        <v>97</v>
      </c>
      <c r="L2235" s="141" t="s">
        <v>4136</v>
      </c>
      <c r="M2235" s="141" t="s">
        <v>229</v>
      </c>
      <c r="N2235" s="141" t="s">
        <v>286</v>
      </c>
      <c r="O2235" s="141" t="s">
        <v>287</v>
      </c>
      <c r="P2235" s="141" t="s">
        <v>3282</v>
      </c>
      <c r="Q2235" s="141" t="s">
        <v>288</v>
      </c>
      <c r="R2235" s="141" t="s">
        <v>3468</v>
      </c>
      <c r="S2235" s="148" t="s">
        <v>3280</v>
      </c>
      <c r="T2235" s="147">
        <v>4000000</v>
      </c>
      <c r="U2235" s="147">
        <v>2300000</v>
      </c>
      <c r="V2235" s="147">
        <v>1060304</v>
      </c>
      <c r="W2235" s="147">
        <v>1060304</v>
      </c>
    </row>
    <row r="2236" spans="1:23">
      <c r="A2236" s="141" t="s">
        <v>3465</v>
      </c>
      <c r="B2236" s="141" t="s">
        <v>284</v>
      </c>
      <c r="C2236" s="141" t="s">
        <v>3464</v>
      </c>
      <c r="D2236" s="141" t="s">
        <v>3463</v>
      </c>
      <c r="E2236" s="141" t="s">
        <v>4314</v>
      </c>
      <c r="F2236" s="141" t="s">
        <v>4315</v>
      </c>
      <c r="G2236" s="141" t="s">
        <v>57</v>
      </c>
      <c r="H2236" s="141" t="s">
        <v>4042</v>
      </c>
      <c r="I2236" s="141" t="s">
        <v>3492</v>
      </c>
      <c r="J2236" s="141" t="s">
        <v>95</v>
      </c>
      <c r="K2236" s="141" t="s">
        <v>97</v>
      </c>
      <c r="L2236" s="141" t="s">
        <v>4136</v>
      </c>
      <c r="M2236" s="141" t="s">
        <v>230</v>
      </c>
      <c r="N2236" s="141" t="s">
        <v>286</v>
      </c>
      <c r="O2236" s="141" t="s">
        <v>287</v>
      </c>
      <c r="P2236" s="141" t="s">
        <v>3282</v>
      </c>
      <c r="Q2236" s="141" t="s">
        <v>288</v>
      </c>
      <c r="R2236" s="141" t="s">
        <v>3468</v>
      </c>
      <c r="S2236" s="148" t="s">
        <v>3280</v>
      </c>
      <c r="T2236" s="147">
        <v>2800000</v>
      </c>
      <c r="U2236" s="147">
        <v>2800000</v>
      </c>
      <c r="V2236" s="147">
        <v>1311812.8400000001</v>
      </c>
      <c r="W2236" s="147">
        <v>664141.35</v>
      </c>
    </row>
    <row r="2237" spans="1:23">
      <c r="A2237" s="141" t="s">
        <v>3465</v>
      </c>
      <c r="B2237" s="141" t="s">
        <v>284</v>
      </c>
      <c r="C2237" s="141" t="s">
        <v>3464</v>
      </c>
      <c r="D2237" s="141" t="s">
        <v>3463</v>
      </c>
      <c r="E2237" s="141" t="s">
        <v>4314</v>
      </c>
      <c r="F2237" s="141" t="s">
        <v>4315</v>
      </c>
      <c r="G2237" s="141" t="s">
        <v>57</v>
      </c>
      <c r="H2237" s="141" t="s">
        <v>4042</v>
      </c>
      <c r="I2237" s="141" t="s">
        <v>3492</v>
      </c>
      <c r="J2237" s="141" t="s">
        <v>95</v>
      </c>
      <c r="K2237" s="141" t="s">
        <v>97</v>
      </c>
      <c r="L2237" s="141" t="s">
        <v>4136</v>
      </c>
      <c r="M2237" s="141" t="s">
        <v>231</v>
      </c>
      <c r="N2237" s="141" t="s">
        <v>286</v>
      </c>
      <c r="O2237" s="141" t="s">
        <v>287</v>
      </c>
      <c r="P2237" s="141" t="s">
        <v>3282</v>
      </c>
      <c r="Q2237" s="141" t="s">
        <v>288</v>
      </c>
      <c r="R2237" s="141" t="s">
        <v>3468</v>
      </c>
      <c r="S2237" s="148" t="s">
        <v>3280</v>
      </c>
      <c r="T2237" s="147">
        <v>1000000</v>
      </c>
      <c r="U2237" s="147">
        <v>1000000</v>
      </c>
      <c r="V2237" s="147">
        <v>0</v>
      </c>
      <c r="W2237" s="147">
        <v>0</v>
      </c>
    </row>
    <row r="2238" spans="1:23">
      <c r="A2238" s="141" t="s">
        <v>3465</v>
      </c>
      <c r="B2238" s="141" t="s">
        <v>284</v>
      </c>
      <c r="C2238" s="141" t="s">
        <v>3464</v>
      </c>
      <c r="D2238" s="141" t="s">
        <v>3463</v>
      </c>
      <c r="E2238" s="141" t="s">
        <v>4314</v>
      </c>
      <c r="F2238" s="141" t="s">
        <v>4315</v>
      </c>
      <c r="G2238" s="141" t="s">
        <v>57</v>
      </c>
      <c r="H2238" s="141" t="s">
        <v>4042</v>
      </c>
      <c r="I2238" s="141" t="s">
        <v>3492</v>
      </c>
      <c r="J2238" s="141" t="s">
        <v>95</v>
      </c>
      <c r="K2238" s="141" t="s">
        <v>97</v>
      </c>
      <c r="L2238" s="141" t="s">
        <v>4136</v>
      </c>
      <c r="M2238" s="141" t="s">
        <v>232</v>
      </c>
      <c r="N2238" s="141" t="s">
        <v>286</v>
      </c>
      <c r="O2238" s="141" t="s">
        <v>287</v>
      </c>
      <c r="P2238" s="141" t="s">
        <v>3282</v>
      </c>
      <c r="Q2238" s="141" t="s">
        <v>288</v>
      </c>
      <c r="R2238" s="141" t="s">
        <v>3468</v>
      </c>
      <c r="S2238" s="148" t="s">
        <v>3280</v>
      </c>
      <c r="T2238" s="147">
        <v>8700000</v>
      </c>
      <c r="U2238" s="147">
        <v>3176000</v>
      </c>
      <c r="V2238" s="147">
        <v>205000</v>
      </c>
      <c r="W2238" s="147">
        <v>0</v>
      </c>
    </row>
    <row r="2239" spans="1:23">
      <c r="A2239" s="141" t="s">
        <v>3465</v>
      </c>
      <c r="B2239" s="141" t="s">
        <v>284</v>
      </c>
      <c r="C2239" s="141" t="s">
        <v>3464</v>
      </c>
      <c r="D2239" s="141" t="s">
        <v>3463</v>
      </c>
      <c r="E2239" s="141" t="s">
        <v>4314</v>
      </c>
      <c r="F2239" s="141" t="s">
        <v>4315</v>
      </c>
      <c r="G2239" s="141" t="s">
        <v>57</v>
      </c>
      <c r="H2239" s="141" t="s">
        <v>4042</v>
      </c>
      <c r="I2239" s="141" t="s">
        <v>3492</v>
      </c>
      <c r="J2239" s="141" t="s">
        <v>95</v>
      </c>
      <c r="K2239" s="141" t="s">
        <v>97</v>
      </c>
      <c r="L2239" s="141" t="s">
        <v>4136</v>
      </c>
      <c r="M2239" s="141" t="s">
        <v>232</v>
      </c>
      <c r="N2239" s="141" t="s">
        <v>286</v>
      </c>
      <c r="O2239" s="141" t="s">
        <v>291</v>
      </c>
      <c r="P2239" s="141" t="s">
        <v>3282</v>
      </c>
      <c r="Q2239" s="141" t="s">
        <v>288</v>
      </c>
      <c r="R2239" s="141" t="s">
        <v>3468</v>
      </c>
      <c r="S2239" s="148" t="s">
        <v>3280</v>
      </c>
      <c r="T2239" s="147">
        <v>0</v>
      </c>
      <c r="U2239" s="147">
        <v>10707556.619999999</v>
      </c>
      <c r="V2239" s="147">
        <v>0</v>
      </c>
      <c r="W2239" s="147">
        <v>0</v>
      </c>
    </row>
    <row r="2240" spans="1:23">
      <c r="A2240" s="141" t="s">
        <v>3465</v>
      </c>
      <c r="B2240" s="141" t="s">
        <v>284</v>
      </c>
      <c r="C2240" s="141" t="s">
        <v>3464</v>
      </c>
      <c r="D2240" s="141" t="s">
        <v>3463</v>
      </c>
      <c r="E2240" s="141" t="s">
        <v>4314</v>
      </c>
      <c r="F2240" s="141" t="s">
        <v>4315</v>
      </c>
      <c r="G2240" s="141" t="s">
        <v>57</v>
      </c>
      <c r="H2240" s="141" t="s">
        <v>4042</v>
      </c>
      <c r="I2240" s="141" t="s">
        <v>3492</v>
      </c>
      <c r="J2240" s="141" t="s">
        <v>95</v>
      </c>
      <c r="K2240" s="141" t="s">
        <v>97</v>
      </c>
      <c r="L2240" s="141" t="s">
        <v>4136</v>
      </c>
      <c r="M2240" s="141" t="s">
        <v>233</v>
      </c>
      <c r="N2240" s="141" t="s">
        <v>286</v>
      </c>
      <c r="O2240" s="141" t="s">
        <v>287</v>
      </c>
      <c r="P2240" s="141" t="s">
        <v>3282</v>
      </c>
      <c r="Q2240" s="141" t="s">
        <v>288</v>
      </c>
      <c r="R2240" s="141" t="s">
        <v>3468</v>
      </c>
      <c r="S2240" s="148" t="s">
        <v>3280</v>
      </c>
      <c r="T2240" s="147">
        <v>500000</v>
      </c>
      <c r="U2240" s="147">
        <v>500000</v>
      </c>
      <c r="V2240" s="147">
        <v>0</v>
      </c>
      <c r="W2240" s="147">
        <v>0</v>
      </c>
    </row>
    <row r="2241" spans="1:23">
      <c r="A2241" s="141" t="s">
        <v>3465</v>
      </c>
      <c r="B2241" s="141" t="s">
        <v>284</v>
      </c>
      <c r="C2241" s="141" t="s">
        <v>3464</v>
      </c>
      <c r="D2241" s="141" t="s">
        <v>3463</v>
      </c>
      <c r="E2241" s="141" t="s">
        <v>4314</v>
      </c>
      <c r="F2241" s="141" t="s">
        <v>4315</v>
      </c>
      <c r="G2241" s="141" t="s">
        <v>57</v>
      </c>
      <c r="H2241" s="141" t="s">
        <v>4042</v>
      </c>
      <c r="I2241" s="141" t="s">
        <v>3492</v>
      </c>
      <c r="J2241" s="141" t="s">
        <v>95</v>
      </c>
      <c r="K2241" s="141" t="s">
        <v>97</v>
      </c>
      <c r="L2241" s="141" t="s">
        <v>4140</v>
      </c>
      <c r="M2241" s="141" t="s">
        <v>235</v>
      </c>
      <c r="N2241" s="141" t="s">
        <v>286</v>
      </c>
      <c r="O2241" s="141" t="s">
        <v>287</v>
      </c>
      <c r="P2241" s="141" t="s">
        <v>3282</v>
      </c>
      <c r="Q2241" s="141" t="s">
        <v>288</v>
      </c>
      <c r="R2241" s="141" t="s">
        <v>3468</v>
      </c>
      <c r="S2241" s="148" t="s">
        <v>3280</v>
      </c>
      <c r="T2241" s="147">
        <v>2250000</v>
      </c>
      <c r="U2241" s="147">
        <v>2250000</v>
      </c>
      <c r="V2241" s="147">
        <v>1246148.49</v>
      </c>
      <c r="W2241" s="147">
        <v>820454.49</v>
      </c>
    </row>
    <row r="2242" spans="1:23">
      <c r="A2242" s="141" t="s">
        <v>3465</v>
      </c>
      <c r="B2242" s="141" t="s">
        <v>284</v>
      </c>
      <c r="C2242" s="141" t="s">
        <v>3464</v>
      </c>
      <c r="D2242" s="141" t="s">
        <v>3463</v>
      </c>
      <c r="E2242" s="141" t="s">
        <v>4314</v>
      </c>
      <c r="F2242" s="141" t="s">
        <v>4315</v>
      </c>
      <c r="G2242" s="141" t="s">
        <v>57</v>
      </c>
      <c r="H2242" s="141" t="s">
        <v>4042</v>
      </c>
      <c r="I2242" s="141" t="s">
        <v>3492</v>
      </c>
      <c r="J2242" s="141" t="s">
        <v>95</v>
      </c>
      <c r="K2242" s="141" t="s">
        <v>97</v>
      </c>
      <c r="L2242" s="141" t="s">
        <v>4140</v>
      </c>
      <c r="M2242" s="141" t="s">
        <v>236</v>
      </c>
      <c r="N2242" s="141" t="s">
        <v>286</v>
      </c>
      <c r="O2242" s="141" t="s">
        <v>287</v>
      </c>
      <c r="P2242" s="141" t="s">
        <v>3282</v>
      </c>
      <c r="Q2242" s="141" t="s">
        <v>288</v>
      </c>
      <c r="R2242" s="141" t="s">
        <v>3468</v>
      </c>
      <c r="S2242" s="148" t="s">
        <v>3280</v>
      </c>
      <c r="T2242" s="147">
        <v>250000</v>
      </c>
      <c r="U2242" s="147">
        <v>950000</v>
      </c>
      <c r="V2242" s="147">
        <v>13275</v>
      </c>
      <c r="W2242" s="147">
        <v>13275</v>
      </c>
    </row>
    <row r="2243" spans="1:23">
      <c r="A2243" s="141" t="s">
        <v>3465</v>
      </c>
      <c r="B2243" s="141" t="s">
        <v>284</v>
      </c>
      <c r="C2243" s="141" t="s">
        <v>3464</v>
      </c>
      <c r="D2243" s="141" t="s">
        <v>3463</v>
      </c>
      <c r="E2243" s="141" t="s">
        <v>4314</v>
      </c>
      <c r="F2243" s="141" t="s">
        <v>4315</v>
      </c>
      <c r="G2243" s="141" t="s">
        <v>57</v>
      </c>
      <c r="H2243" s="141" t="s">
        <v>4042</v>
      </c>
      <c r="I2243" s="141" t="s">
        <v>3492</v>
      </c>
      <c r="J2243" s="141" t="s">
        <v>95</v>
      </c>
      <c r="K2243" s="141" t="s">
        <v>97</v>
      </c>
      <c r="L2243" s="141" t="s">
        <v>4140</v>
      </c>
      <c r="M2243" s="141" t="s">
        <v>237</v>
      </c>
      <c r="N2243" s="141" t="s">
        <v>286</v>
      </c>
      <c r="O2243" s="141" t="s">
        <v>287</v>
      </c>
      <c r="P2243" s="141" t="s">
        <v>3282</v>
      </c>
      <c r="Q2243" s="141" t="s">
        <v>288</v>
      </c>
      <c r="R2243" s="141" t="s">
        <v>3468</v>
      </c>
      <c r="S2243" s="148" t="s">
        <v>3280</v>
      </c>
      <c r="T2243" s="147">
        <v>1500000</v>
      </c>
      <c r="U2243" s="147">
        <v>1500000</v>
      </c>
      <c r="V2243" s="147">
        <v>392615.5</v>
      </c>
      <c r="W2243" s="147">
        <v>392615.5</v>
      </c>
    </row>
    <row r="2244" spans="1:23">
      <c r="A2244" s="141" t="s">
        <v>3465</v>
      </c>
      <c r="B2244" s="141" t="s">
        <v>284</v>
      </c>
      <c r="C2244" s="141" t="s">
        <v>3464</v>
      </c>
      <c r="D2244" s="141" t="s">
        <v>3463</v>
      </c>
      <c r="E2244" s="141" t="s">
        <v>4314</v>
      </c>
      <c r="F2244" s="141" t="s">
        <v>4315</v>
      </c>
      <c r="G2244" s="141" t="s">
        <v>57</v>
      </c>
      <c r="H2244" s="141" t="s">
        <v>4042</v>
      </c>
      <c r="I2244" s="141" t="s">
        <v>3492</v>
      </c>
      <c r="J2244" s="141" t="s">
        <v>95</v>
      </c>
      <c r="K2244" s="141" t="s">
        <v>97</v>
      </c>
      <c r="L2244" s="141" t="s">
        <v>4140</v>
      </c>
      <c r="M2244" s="141" t="s">
        <v>238</v>
      </c>
      <c r="N2244" s="141" t="s">
        <v>286</v>
      </c>
      <c r="O2244" s="141" t="s">
        <v>287</v>
      </c>
      <c r="P2244" s="141" t="s">
        <v>3282</v>
      </c>
      <c r="Q2244" s="141" t="s">
        <v>288</v>
      </c>
      <c r="R2244" s="141" t="s">
        <v>3468</v>
      </c>
      <c r="S2244" s="148" t="s">
        <v>3280</v>
      </c>
      <c r="T2244" s="147">
        <v>500000</v>
      </c>
      <c r="U2244" s="147">
        <v>100000</v>
      </c>
      <c r="V2244" s="147">
        <v>0</v>
      </c>
      <c r="W2244" s="147">
        <v>0</v>
      </c>
    </row>
    <row r="2245" spans="1:23">
      <c r="A2245" s="141" t="s">
        <v>3465</v>
      </c>
      <c r="B2245" s="141" t="s">
        <v>284</v>
      </c>
      <c r="C2245" s="141" t="s">
        <v>3464</v>
      </c>
      <c r="D2245" s="141" t="s">
        <v>3463</v>
      </c>
      <c r="E2245" s="141" t="s">
        <v>4314</v>
      </c>
      <c r="F2245" s="141" t="s">
        <v>4315</v>
      </c>
      <c r="G2245" s="141" t="s">
        <v>57</v>
      </c>
      <c r="H2245" s="141" t="s">
        <v>4042</v>
      </c>
      <c r="I2245" s="141" t="s">
        <v>3492</v>
      </c>
      <c r="J2245" s="141" t="s">
        <v>95</v>
      </c>
      <c r="K2245" s="141" t="s">
        <v>97</v>
      </c>
      <c r="L2245" s="141" t="s">
        <v>4140</v>
      </c>
      <c r="M2245" s="141" t="s">
        <v>239</v>
      </c>
      <c r="N2245" s="141" t="s">
        <v>286</v>
      </c>
      <c r="O2245" s="141" t="s">
        <v>287</v>
      </c>
      <c r="P2245" s="141" t="s">
        <v>3282</v>
      </c>
      <c r="Q2245" s="141" t="s">
        <v>288</v>
      </c>
      <c r="R2245" s="141" t="s">
        <v>3468</v>
      </c>
      <c r="S2245" s="148" t="s">
        <v>3280</v>
      </c>
      <c r="T2245" s="147">
        <v>250000</v>
      </c>
      <c r="U2245" s="147">
        <v>50000</v>
      </c>
      <c r="V2245" s="147">
        <v>0</v>
      </c>
      <c r="W2245" s="147">
        <v>0</v>
      </c>
    </row>
    <row r="2246" spans="1:23">
      <c r="A2246" s="141" t="s">
        <v>3465</v>
      </c>
      <c r="B2246" s="141" t="s">
        <v>284</v>
      </c>
      <c r="C2246" s="141" t="s">
        <v>3464</v>
      </c>
      <c r="D2246" s="141" t="s">
        <v>3463</v>
      </c>
      <c r="E2246" s="141" t="s">
        <v>4314</v>
      </c>
      <c r="F2246" s="141" t="s">
        <v>4315</v>
      </c>
      <c r="G2246" s="141" t="s">
        <v>57</v>
      </c>
      <c r="H2246" s="141" t="s">
        <v>4042</v>
      </c>
      <c r="I2246" s="141" t="s">
        <v>3492</v>
      </c>
      <c r="J2246" s="141" t="s">
        <v>95</v>
      </c>
      <c r="K2246" s="141" t="s">
        <v>97</v>
      </c>
      <c r="L2246" s="141" t="s">
        <v>4140</v>
      </c>
      <c r="M2246" s="141" t="s">
        <v>240</v>
      </c>
      <c r="N2246" s="141" t="s">
        <v>286</v>
      </c>
      <c r="O2246" s="141" t="s">
        <v>287</v>
      </c>
      <c r="P2246" s="141" t="s">
        <v>3282</v>
      </c>
      <c r="Q2246" s="141" t="s">
        <v>288</v>
      </c>
      <c r="R2246" s="141" t="s">
        <v>3468</v>
      </c>
      <c r="S2246" s="148" t="s">
        <v>3280</v>
      </c>
      <c r="T2246" s="147">
        <v>250000</v>
      </c>
      <c r="U2246" s="147">
        <v>150000</v>
      </c>
      <c r="V2246" s="147">
        <v>0</v>
      </c>
      <c r="W2246" s="147">
        <v>0</v>
      </c>
    </row>
    <row r="2247" spans="1:23">
      <c r="A2247" s="141" t="s">
        <v>3465</v>
      </c>
      <c r="B2247" s="141" t="s">
        <v>284</v>
      </c>
      <c r="C2247" s="141" t="s">
        <v>3464</v>
      </c>
      <c r="D2247" s="141" t="s">
        <v>3463</v>
      </c>
      <c r="E2247" s="141" t="s">
        <v>4314</v>
      </c>
      <c r="F2247" s="141" t="s">
        <v>4315</v>
      </c>
      <c r="G2247" s="141" t="s">
        <v>57</v>
      </c>
      <c r="H2247" s="141" t="s">
        <v>4042</v>
      </c>
      <c r="I2247" s="141" t="s">
        <v>3492</v>
      </c>
      <c r="J2247" s="141" t="s">
        <v>95</v>
      </c>
      <c r="K2247" s="141" t="s">
        <v>97</v>
      </c>
      <c r="L2247" s="141" t="s">
        <v>4140</v>
      </c>
      <c r="M2247" s="141" t="s">
        <v>241</v>
      </c>
      <c r="N2247" s="141" t="s">
        <v>286</v>
      </c>
      <c r="O2247" s="141" t="s">
        <v>287</v>
      </c>
      <c r="P2247" s="141" t="s">
        <v>3282</v>
      </c>
      <c r="Q2247" s="141" t="s">
        <v>288</v>
      </c>
      <c r="R2247" s="141" t="s">
        <v>3468</v>
      </c>
      <c r="S2247" s="148" t="s">
        <v>3280</v>
      </c>
      <c r="T2247" s="147">
        <v>3000404</v>
      </c>
      <c r="U2247" s="147">
        <v>3000404</v>
      </c>
      <c r="V2247" s="147">
        <v>2145000</v>
      </c>
      <c r="W2247" s="147">
        <v>1510100</v>
      </c>
    </row>
    <row r="2248" spans="1:23">
      <c r="A2248" s="141" t="s">
        <v>3465</v>
      </c>
      <c r="B2248" s="141" t="s">
        <v>284</v>
      </c>
      <c r="C2248" s="141" t="s">
        <v>3464</v>
      </c>
      <c r="D2248" s="141" t="s">
        <v>3463</v>
      </c>
      <c r="E2248" s="141" t="s">
        <v>4314</v>
      </c>
      <c r="F2248" s="141" t="s">
        <v>4315</v>
      </c>
      <c r="G2248" s="141" t="s">
        <v>57</v>
      </c>
      <c r="H2248" s="141" t="s">
        <v>4042</v>
      </c>
      <c r="I2248" s="141" t="s">
        <v>3492</v>
      </c>
      <c r="J2248" s="141" t="s">
        <v>95</v>
      </c>
      <c r="K2248" s="141" t="s">
        <v>97</v>
      </c>
      <c r="L2248" s="141" t="s">
        <v>4140</v>
      </c>
      <c r="M2248" s="141" t="s">
        <v>243</v>
      </c>
      <c r="N2248" s="141" t="s">
        <v>286</v>
      </c>
      <c r="O2248" s="141" t="s">
        <v>287</v>
      </c>
      <c r="P2248" s="141" t="s">
        <v>3282</v>
      </c>
      <c r="Q2248" s="141" t="s">
        <v>288</v>
      </c>
      <c r="R2248" s="141" t="s">
        <v>3468</v>
      </c>
      <c r="S2248" s="148" t="s">
        <v>3280</v>
      </c>
      <c r="T2248" s="147">
        <v>3550000</v>
      </c>
      <c r="U2248" s="147">
        <v>2050000</v>
      </c>
      <c r="V2248" s="147">
        <v>665568.32999999996</v>
      </c>
      <c r="W2248" s="147">
        <v>658960.32999999996</v>
      </c>
    </row>
    <row r="2249" spans="1:23">
      <c r="A2249" s="141" t="s">
        <v>3465</v>
      </c>
      <c r="B2249" s="141" t="s">
        <v>284</v>
      </c>
      <c r="C2249" s="141" t="s">
        <v>3464</v>
      </c>
      <c r="D2249" s="141" t="s">
        <v>3463</v>
      </c>
      <c r="E2249" s="141" t="s">
        <v>4314</v>
      </c>
      <c r="F2249" s="141" t="s">
        <v>4315</v>
      </c>
      <c r="G2249" s="141" t="s">
        <v>57</v>
      </c>
      <c r="H2249" s="141" t="s">
        <v>4041</v>
      </c>
      <c r="I2249" s="141" t="s">
        <v>3492</v>
      </c>
      <c r="J2249" s="141" t="s">
        <v>95</v>
      </c>
      <c r="K2249" s="141" t="s">
        <v>97</v>
      </c>
      <c r="L2249" s="141" t="s">
        <v>4136</v>
      </c>
      <c r="M2249" s="141" t="s">
        <v>225</v>
      </c>
      <c r="N2249" s="141" t="s">
        <v>286</v>
      </c>
      <c r="O2249" s="141" t="s">
        <v>287</v>
      </c>
      <c r="P2249" s="141" t="s">
        <v>3282</v>
      </c>
      <c r="Q2249" s="141" t="s">
        <v>288</v>
      </c>
      <c r="R2249" s="141" t="s">
        <v>3468</v>
      </c>
      <c r="S2249" s="148" t="s">
        <v>3280</v>
      </c>
      <c r="T2249" s="147">
        <v>4221118</v>
      </c>
      <c r="U2249" s="147">
        <v>7107528</v>
      </c>
      <c r="V2249" s="147">
        <v>6263817.21</v>
      </c>
      <c r="W2249" s="147">
        <v>6263817.21</v>
      </c>
    </row>
    <row r="2250" spans="1:23">
      <c r="A2250" s="141" t="s">
        <v>3465</v>
      </c>
      <c r="B2250" s="141" t="s">
        <v>284</v>
      </c>
      <c r="C2250" s="141" t="s">
        <v>3464</v>
      </c>
      <c r="D2250" s="141" t="s">
        <v>3463</v>
      </c>
      <c r="E2250" s="141" t="s">
        <v>4314</v>
      </c>
      <c r="F2250" s="141" t="s">
        <v>4315</v>
      </c>
      <c r="G2250" s="141" t="s">
        <v>57</v>
      </c>
      <c r="H2250" s="141" t="s">
        <v>4041</v>
      </c>
      <c r="I2250" s="141" t="s">
        <v>3492</v>
      </c>
      <c r="J2250" s="141" t="s">
        <v>95</v>
      </c>
      <c r="K2250" s="141" t="s">
        <v>97</v>
      </c>
      <c r="L2250" s="141" t="s">
        <v>4136</v>
      </c>
      <c r="M2250" s="141" t="s">
        <v>226</v>
      </c>
      <c r="N2250" s="141" t="s">
        <v>286</v>
      </c>
      <c r="O2250" s="141" t="s">
        <v>287</v>
      </c>
      <c r="P2250" s="141" t="s">
        <v>3282</v>
      </c>
      <c r="Q2250" s="141" t="s">
        <v>288</v>
      </c>
      <c r="R2250" s="141" t="s">
        <v>3468</v>
      </c>
      <c r="S2250" s="148" t="s">
        <v>3280</v>
      </c>
      <c r="T2250" s="147">
        <v>420000</v>
      </c>
      <c r="U2250" s="147">
        <v>320000</v>
      </c>
      <c r="V2250" s="147">
        <v>10195.200000000001</v>
      </c>
      <c r="W2250" s="147">
        <v>10195.200000000001</v>
      </c>
    </row>
    <row r="2251" spans="1:23">
      <c r="A2251" s="141" t="s">
        <v>3465</v>
      </c>
      <c r="B2251" s="141" t="s">
        <v>284</v>
      </c>
      <c r="C2251" s="141" t="s">
        <v>3464</v>
      </c>
      <c r="D2251" s="141" t="s">
        <v>3463</v>
      </c>
      <c r="E2251" s="141" t="s">
        <v>4314</v>
      </c>
      <c r="F2251" s="141" t="s">
        <v>4315</v>
      </c>
      <c r="G2251" s="141" t="s">
        <v>57</v>
      </c>
      <c r="H2251" s="141" t="s">
        <v>4041</v>
      </c>
      <c r="I2251" s="141" t="s">
        <v>3492</v>
      </c>
      <c r="J2251" s="141" t="s">
        <v>95</v>
      </c>
      <c r="K2251" s="141" t="s">
        <v>97</v>
      </c>
      <c r="L2251" s="141" t="s">
        <v>4136</v>
      </c>
      <c r="M2251" s="141" t="s">
        <v>226</v>
      </c>
      <c r="N2251" s="141" t="s">
        <v>286</v>
      </c>
      <c r="O2251" s="141" t="s">
        <v>289</v>
      </c>
      <c r="P2251" s="141" t="s">
        <v>3282</v>
      </c>
      <c r="Q2251" s="141" t="s">
        <v>288</v>
      </c>
      <c r="R2251" s="141" t="s">
        <v>3468</v>
      </c>
      <c r="S2251" s="148" t="s">
        <v>3280</v>
      </c>
      <c r="T2251" s="147">
        <v>0</v>
      </c>
      <c r="U2251" s="147">
        <v>1773350</v>
      </c>
      <c r="V2251" s="147">
        <v>336300</v>
      </c>
      <c r="W2251" s="147">
        <v>0</v>
      </c>
    </row>
    <row r="2252" spans="1:23">
      <c r="A2252" s="141" t="s">
        <v>3465</v>
      </c>
      <c r="B2252" s="141" t="s">
        <v>284</v>
      </c>
      <c r="C2252" s="141" t="s">
        <v>3464</v>
      </c>
      <c r="D2252" s="141" t="s">
        <v>3463</v>
      </c>
      <c r="E2252" s="141" t="s">
        <v>4314</v>
      </c>
      <c r="F2252" s="141" t="s">
        <v>4315</v>
      </c>
      <c r="G2252" s="141" t="s">
        <v>57</v>
      </c>
      <c r="H2252" s="141" t="s">
        <v>4041</v>
      </c>
      <c r="I2252" s="141" t="s">
        <v>3492</v>
      </c>
      <c r="J2252" s="141" t="s">
        <v>95</v>
      </c>
      <c r="K2252" s="141" t="s">
        <v>97</v>
      </c>
      <c r="L2252" s="141" t="s">
        <v>4136</v>
      </c>
      <c r="M2252" s="141" t="s">
        <v>226</v>
      </c>
      <c r="N2252" s="141" t="s">
        <v>286</v>
      </c>
      <c r="O2252" s="141" t="s">
        <v>291</v>
      </c>
      <c r="P2252" s="141" t="s">
        <v>3282</v>
      </c>
      <c r="Q2252" s="141" t="s">
        <v>288</v>
      </c>
      <c r="R2252" s="141" t="s">
        <v>3468</v>
      </c>
      <c r="S2252" s="148" t="s">
        <v>3280</v>
      </c>
      <c r="T2252" s="147">
        <v>0</v>
      </c>
      <c r="U2252" s="147">
        <v>150000</v>
      </c>
      <c r="V2252" s="147">
        <v>0</v>
      </c>
      <c r="W2252" s="147">
        <v>0</v>
      </c>
    </row>
    <row r="2253" spans="1:23">
      <c r="A2253" s="141" t="s">
        <v>3465</v>
      </c>
      <c r="B2253" s="141" t="s">
        <v>284</v>
      </c>
      <c r="C2253" s="141" t="s">
        <v>3464</v>
      </c>
      <c r="D2253" s="141" t="s">
        <v>3463</v>
      </c>
      <c r="E2253" s="141" t="s">
        <v>4314</v>
      </c>
      <c r="F2253" s="141" t="s">
        <v>4315</v>
      </c>
      <c r="G2253" s="141" t="s">
        <v>57</v>
      </c>
      <c r="H2253" s="141" t="s">
        <v>4041</v>
      </c>
      <c r="I2253" s="141" t="s">
        <v>3492</v>
      </c>
      <c r="J2253" s="141" t="s">
        <v>95</v>
      </c>
      <c r="K2253" s="141" t="s">
        <v>97</v>
      </c>
      <c r="L2253" s="141" t="s">
        <v>4136</v>
      </c>
      <c r="M2253" s="141" t="s">
        <v>228</v>
      </c>
      <c r="N2253" s="141" t="s">
        <v>286</v>
      </c>
      <c r="O2253" s="141" t="s">
        <v>287</v>
      </c>
      <c r="P2253" s="141" t="s">
        <v>3282</v>
      </c>
      <c r="Q2253" s="141" t="s">
        <v>288</v>
      </c>
      <c r="R2253" s="141" t="s">
        <v>3468</v>
      </c>
      <c r="S2253" s="148" t="s">
        <v>3280</v>
      </c>
      <c r="T2253" s="147">
        <v>0</v>
      </c>
      <c r="U2253" s="147">
        <v>4000</v>
      </c>
      <c r="V2253" s="147">
        <v>0</v>
      </c>
      <c r="W2253" s="147">
        <v>0</v>
      </c>
    </row>
    <row r="2254" spans="1:23">
      <c r="A2254" s="141" t="s">
        <v>3465</v>
      </c>
      <c r="B2254" s="141" t="s">
        <v>284</v>
      </c>
      <c r="C2254" s="141" t="s">
        <v>3464</v>
      </c>
      <c r="D2254" s="141" t="s">
        <v>3463</v>
      </c>
      <c r="E2254" s="141" t="s">
        <v>4314</v>
      </c>
      <c r="F2254" s="141" t="s">
        <v>4315</v>
      </c>
      <c r="G2254" s="141" t="s">
        <v>57</v>
      </c>
      <c r="H2254" s="141" t="s">
        <v>4041</v>
      </c>
      <c r="I2254" s="141" t="s">
        <v>3492</v>
      </c>
      <c r="J2254" s="141" t="s">
        <v>95</v>
      </c>
      <c r="K2254" s="141" t="s">
        <v>97</v>
      </c>
      <c r="L2254" s="141" t="s">
        <v>4136</v>
      </c>
      <c r="M2254" s="141" t="s">
        <v>229</v>
      </c>
      <c r="N2254" s="141" t="s">
        <v>286</v>
      </c>
      <c r="O2254" s="141" t="s">
        <v>287</v>
      </c>
      <c r="P2254" s="141" t="s">
        <v>3282</v>
      </c>
      <c r="Q2254" s="141" t="s">
        <v>288</v>
      </c>
      <c r="R2254" s="141" t="s">
        <v>3468</v>
      </c>
      <c r="S2254" s="148" t="s">
        <v>3280</v>
      </c>
      <c r="T2254" s="147">
        <v>4746591</v>
      </c>
      <c r="U2254" s="147">
        <v>2479253</v>
      </c>
      <c r="V2254" s="147">
        <v>1100000.06</v>
      </c>
      <c r="W2254" s="147">
        <v>0</v>
      </c>
    </row>
    <row r="2255" spans="1:23">
      <c r="A2255" s="141" t="s">
        <v>3465</v>
      </c>
      <c r="B2255" s="141" t="s">
        <v>284</v>
      </c>
      <c r="C2255" s="141" t="s">
        <v>3464</v>
      </c>
      <c r="D2255" s="141" t="s">
        <v>3463</v>
      </c>
      <c r="E2255" s="141" t="s">
        <v>4314</v>
      </c>
      <c r="F2255" s="141" t="s">
        <v>4315</v>
      </c>
      <c r="G2255" s="141" t="s">
        <v>57</v>
      </c>
      <c r="H2255" s="141" t="s">
        <v>4041</v>
      </c>
      <c r="I2255" s="141" t="s">
        <v>3492</v>
      </c>
      <c r="J2255" s="141" t="s">
        <v>95</v>
      </c>
      <c r="K2255" s="141" t="s">
        <v>97</v>
      </c>
      <c r="L2255" s="141" t="s">
        <v>4136</v>
      </c>
      <c r="M2255" s="141" t="s">
        <v>230</v>
      </c>
      <c r="N2255" s="141" t="s">
        <v>286</v>
      </c>
      <c r="O2255" s="141" t="s">
        <v>287</v>
      </c>
      <c r="P2255" s="141" t="s">
        <v>3282</v>
      </c>
      <c r="Q2255" s="141" t="s">
        <v>288</v>
      </c>
      <c r="R2255" s="141" t="s">
        <v>3468</v>
      </c>
      <c r="S2255" s="148" t="s">
        <v>3280</v>
      </c>
      <c r="T2255" s="147">
        <v>774263</v>
      </c>
      <c r="U2255" s="147">
        <v>719263</v>
      </c>
      <c r="V2255" s="147">
        <v>505683.79</v>
      </c>
      <c r="W2255" s="147">
        <v>505683.79</v>
      </c>
    </row>
    <row r="2256" spans="1:23">
      <c r="A2256" s="141" t="s">
        <v>3465</v>
      </c>
      <c r="B2256" s="141" t="s">
        <v>284</v>
      </c>
      <c r="C2256" s="141" t="s">
        <v>3464</v>
      </c>
      <c r="D2256" s="141" t="s">
        <v>3463</v>
      </c>
      <c r="E2256" s="141" t="s">
        <v>4314</v>
      </c>
      <c r="F2256" s="141" t="s">
        <v>4315</v>
      </c>
      <c r="G2256" s="141" t="s">
        <v>57</v>
      </c>
      <c r="H2256" s="141" t="s">
        <v>4041</v>
      </c>
      <c r="I2256" s="141" t="s">
        <v>3492</v>
      </c>
      <c r="J2256" s="141" t="s">
        <v>95</v>
      </c>
      <c r="K2256" s="141" t="s">
        <v>97</v>
      </c>
      <c r="L2256" s="141" t="s">
        <v>4136</v>
      </c>
      <c r="M2256" s="141" t="s">
        <v>231</v>
      </c>
      <c r="N2256" s="141" t="s">
        <v>286</v>
      </c>
      <c r="O2256" s="141" t="s">
        <v>287</v>
      </c>
      <c r="P2256" s="141" t="s">
        <v>3282</v>
      </c>
      <c r="Q2256" s="141" t="s">
        <v>288</v>
      </c>
      <c r="R2256" s="141" t="s">
        <v>3468</v>
      </c>
      <c r="S2256" s="148" t="s">
        <v>3280</v>
      </c>
      <c r="T2256" s="147">
        <v>2693100</v>
      </c>
      <c r="U2256" s="147">
        <v>3384028</v>
      </c>
      <c r="V2256" s="147">
        <v>593831.78</v>
      </c>
      <c r="W2256" s="147">
        <v>507613.15</v>
      </c>
    </row>
    <row r="2257" spans="1:23">
      <c r="A2257" s="141" t="s">
        <v>3465</v>
      </c>
      <c r="B2257" s="141" t="s">
        <v>284</v>
      </c>
      <c r="C2257" s="141" t="s">
        <v>3464</v>
      </c>
      <c r="D2257" s="141" t="s">
        <v>3463</v>
      </c>
      <c r="E2257" s="141" t="s">
        <v>4314</v>
      </c>
      <c r="F2257" s="141" t="s">
        <v>4315</v>
      </c>
      <c r="G2257" s="141" t="s">
        <v>57</v>
      </c>
      <c r="H2257" s="141" t="s">
        <v>4041</v>
      </c>
      <c r="I2257" s="141" t="s">
        <v>3492</v>
      </c>
      <c r="J2257" s="141" t="s">
        <v>95</v>
      </c>
      <c r="K2257" s="141" t="s">
        <v>97</v>
      </c>
      <c r="L2257" s="141" t="s">
        <v>4136</v>
      </c>
      <c r="M2257" s="141" t="s">
        <v>232</v>
      </c>
      <c r="N2257" s="141" t="s">
        <v>286</v>
      </c>
      <c r="O2257" s="141" t="s">
        <v>287</v>
      </c>
      <c r="P2257" s="141" t="s">
        <v>3282</v>
      </c>
      <c r="Q2257" s="141" t="s">
        <v>288</v>
      </c>
      <c r="R2257" s="141" t="s">
        <v>3468</v>
      </c>
      <c r="S2257" s="148" t="s">
        <v>3280</v>
      </c>
      <c r="T2257" s="147">
        <v>2462500</v>
      </c>
      <c r="U2257" s="147">
        <v>550500</v>
      </c>
      <c r="V2257" s="147">
        <v>367647.42</v>
      </c>
      <c r="W2257" s="147">
        <v>256631.8</v>
      </c>
    </row>
    <row r="2258" spans="1:23">
      <c r="A2258" s="141" t="s">
        <v>3465</v>
      </c>
      <c r="B2258" s="141" t="s">
        <v>284</v>
      </c>
      <c r="C2258" s="141" t="s">
        <v>3464</v>
      </c>
      <c r="D2258" s="141" t="s">
        <v>3463</v>
      </c>
      <c r="E2258" s="141" t="s">
        <v>4314</v>
      </c>
      <c r="F2258" s="141" t="s">
        <v>4315</v>
      </c>
      <c r="G2258" s="141" t="s">
        <v>57</v>
      </c>
      <c r="H2258" s="141" t="s">
        <v>4041</v>
      </c>
      <c r="I2258" s="141" t="s">
        <v>3492</v>
      </c>
      <c r="J2258" s="141" t="s">
        <v>95</v>
      </c>
      <c r="K2258" s="141" t="s">
        <v>97</v>
      </c>
      <c r="L2258" s="141" t="s">
        <v>4136</v>
      </c>
      <c r="M2258" s="141" t="s">
        <v>232</v>
      </c>
      <c r="N2258" s="141" t="s">
        <v>286</v>
      </c>
      <c r="O2258" s="141" t="s">
        <v>289</v>
      </c>
      <c r="P2258" s="141" t="s">
        <v>3282</v>
      </c>
      <c r="Q2258" s="141" t="s">
        <v>288</v>
      </c>
      <c r="R2258" s="141" t="s">
        <v>3468</v>
      </c>
      <c r="S2258" s="148" t="s">
        <v>3280</v>
      </c>
      <c r="T2258" s="147">
        <v>2185963</v>
      </c>
      <c r="U2258" s="147">
        <v>2723563</v>
      </c>
      <c r="V2258" s="147">
        <v>147500</v>
      </c>
      <c r="W2258" s="147">
        <v>0</v>
      </c>
    </row>
    <row r="2259" spans="1:23">
      <c r="A2259" s="141" t="s">
        <v>3465</v>
      </c>
      <c r="B2259" s="141" t="s">
        <v>284</v>
      </c>
      <c r="C2259" s="141" t="s">
        <v>3464</v>
      </c>
      <c r="D2259" s="141" t="s">
        <v>3463</v>
      </c>
      <c r="E2259" s="141" t="s">
        <v>4314</v>
      </c>
      <c r="F2259" s="141" t="s">
        <v>4315</v>
      </c>
      <c r="G2259" s="141" t="s">
        <v>57</v>
      </c>
      <c r="H2259" s="141" t="s">
        <v>4041</v>
      </c>
      <c r="I2259" s="141" t="s">
        <v>3492</v>
      </c>
      <c r="J2259" s="141" t="s">
        <v>95</v>
      </c>
      <c r="K2259" s="141" t="s">
        <v>97</v>
      </c>
      <c r="L2259" s="141" t="s">
        <v>4136</v>
      </c>
      <c r="M2259" s="141" t="s">
        <v>232</v>
      </c>
      <c r="N2259" s="141" t="s">
        <v>286</v>
      </c>
      <c r="O2259" s="141" t="s">
        <v>291</v>
      </c>
      <c r="P2259" s="141" t="s">
        <v>3282</v>
      </c>
      <c r="Q2259" s="141" t="s">
        <v>288</v>
      </c>
      <c r="R2259" s="141" t="s">
        <v>3468</v>
      </c>
      <c r="S2259" s="148" t="s">
        <v>3280</v>
      </c>
      <c r="T2259" s="147">
        <v>0</v>
      </c>
      <c r="U2259" s="147">
        <v>8973902.0999999996</v>
      </c>
      <c r="V2259" s="147">
        <v>0</v>
      </c>
      <c r="W2259" s="147">
        <v>0</v>
      </c>
    </row>
    <row r="2260" spans="1:23">
      <c r="A2260" s="141" t="s">
        <v>3465</v>
      </c>
      <c r="B2260" s="141" t="s">
        <v>284</v>
      </c>
      <c r="C2260" s="141" t="s">
        <v>3464</v>
      </c>
      <c r="D2260" s="141" t="s">
        <v>3463</v>
      </c>
      <c r="E2260" s="141" t="s">
        <v>4314</v>
      </c>
      <c r="F2260" s="141" t="s">
        <v>4315</v>
      </c>
      <c r="G2260" s="141" t="s">
        <v>57</v>
      </c>
      <c r="H2260" s="141" t="s">
        <v>4041</v>
      </c>
      <c r="I2260" s="141" t="s">
        <v>3492</v>
      </c>
      <c r="J2260" s="141" t="s">
        <v>95</v>
      </c>
      <c r="K2260" s="141" t="s">
        <v>97</v>
      </c>
      <c r="L2260" s="141" t="s">
        <v>4136</v>
      </c>
      <c r="M2260" s="141" t="s">
        <v>233</v>
      </c>
      <c r="N2260" s="141" t="s">
        <v>286</v>
      </c>
      <c r="O2260" s="141" t="s">
        <v>287</v>
      </c>
      <c r="P2260" s="141" t="s">
        <v>3282</v>
      </c>
      <c r="Q2260" s="141" t="s">
        <v>288</v>
      </c>
      <c r="R2260" s="141" t="s">
        <v>3468</v>
      </c>
      <c r="S2260" s="148" t="s">
        <v>3280</v>
      </c>
      <c r="T2260" s="147">
        <v>1953588</v>
      </c>
      <c r="U2260" s="147">
        <v>953588</v>
      </c>
      <c r="V2260" s="147">
        <v>276710</v>
      </c>
      <c r="W2260" s="147">
        <v>234212.3</v>
      </c>
    </row>
    <row r="2261" spans="1:23">
      <c r="A2261" s="141" t="s">
        <v>3465</v>
      </c>
      <c r="B2261" s="141" t="s">
        <v>284</v>
      </c>
      <c r="C2261" s="141" t="s">
        <v>3464</v>
      </c>
      <c r="D2261" s="141" t="s">
        <v>3463</v>
      </c>
      <c r="E2261" s="141" t="s">
        <v>4314</v>
      </c>
      <c r="F2261" s="141" t="s">
        <v>4315</v>
      </c>
      <c r="G2261" s="141" t="s">
        <v>57</v>
      </c>
      <c r="H2261" s="141" t="s">
        <v>4041</v>
      </c>
      <c r="I2261" s="141" t="s">
        <v>3492</v>
      </c>
      <c r="J2261" s="141" t="s">
        <v>95</v>
      </c>
      <c r="K2261" s="141" t="s">
        <v>97</v>
      </c>
      <c r="L2261" s="141" t="s">
        <v>4136</v>
      </c>
      <c r="M2261" s="141" t="s">
        <v>233</v>
      </c>
      <c r="N2261" s="141" t="s">
        <v>286</v>
      </c>
      <c r="O2261" s="141" t="s">
        <v>289</v>
      </c>
      <c r="P2261" s="141" t="s">
        <v>3282</v>
      </c>
      <c r="Q2261" s="141" t="s">
        <v>288</v>
      </c>
      <c r="R2261" s="141" t="s">
        <v>3468</v>
      </c>
      <c r="S2261" s="148" t="s">
        <v>3280</v>
      </c>
      <c r="T2261" s="147">
        <v>1200000</v>
      </c>
      <c r="U2261" s="147">
        <v>1200000</v>
      </c>
      <c r="V2261" s="147">
        <v>703870</v>
      </c>
      <c r="W2261" s="147">
        <v>0</v>
      </c>
    </row>
    <row r="2262" spans="1:23">
      <c r="A2262" s="141" t="s">
        <v>3465</v>
      </c>
      <c r="B2262" s="141" t="s">
        <v>284</v>
      </c>
      <c r="C2262" s="141" t="s">
        <v>3464</v>
      </c>
      <c r="D2262" s="141" t="s">
        <v>3463</v>
      </c>
      <c r="E2262" s="141" t="s">
        <v>4314</v>
      </c>
      <c r="F2262" s="141" t="s">
        <v>4315</v>
      </c>
      <c r="G2262" s="141" t="s">
        <v>57</v>
      </c>
      <c r="H2262" s="141" t="s">
        <v>4041</v>
      </c>
      <c r="I2262" s="141" t="s">
        <v>3492</v>
      </c>
      <c r="J2262" s="141" t="s">
        <v>95</v>
      </c>
      <c r="K2262" s="141" t="s">
        <v>97</v>
      </c>
      <c r="L2262" s="141" t="s">
        <v>4136</v>
      </c>
      <c r="M2262" s="141" t="s">
        <v>233</v>
      </c>
      <c r="N2262" s="141" t="s">
        <v>286</v>
      </c>
      <c r="O2262" s="141" t="s">
        <v>291</v>
      </c>
      <c r="P2262" s="141" t="s">
        <v>3282</v>
      </c>
      <c r="Q2262" s="141" t="s">
        <v>288</v>
      </c>
      <c r="R2262" s="141" t="s">
        <v>3468</v>
      </c>
      <c r="S2262" s="148" t="s">
        <v>3280</v>
      </c>
      <c r="T2262" s="147">
        <v>0</v>
      </c>
      <c r="U2262" s="147">
        <v>708000</v>
      </c>
      <c r="V2262" s="147">
        <v>0</v>
      </c>
      <c r="W2262" s="147">
        <v>0</v>
      </c>
    </row>
    <row r="2263" spans="1:23">
      <c r="A2263" s="141" t="s">
        <v>3465</v>
      </c>
      <c r="B2263" s="141" t="s">
        <v>284</v>
      </c>
      <c r="C2263" s="141" t="s">
        <v>3464</v>
      </c>
      <c r="D2263" s="141" t="s">
        <v>3463</v>
      </c>
      <c r="E2263" s="141" t="s">
        <v>4314</v>
      </c>
      <c r="F2263" s="141" t="s">
        <v>4315</v>
      </c>
      <c r="G2263" s="141" t="s">
        <v>57</v>
      </c>
      <c r="H2263" s="141" t="s">
        <v>4041</v>
      </c>
      <c r="I2263" s="141" t="s">
        <v>3492</v>
      </c>
      <c r="J2263" s="141" t="s">
        <v>95</v>
      </c>
      <c r="K2263" s="141" t="s">
        <v>97</v>
      </c>
      <c r="L2263" s="141" t="s">
        <v>4140</v>
      </c>
      <c r="M2263" s="141" t="s">
        <v>235</v>
      </c>
      <c r="N2263" s="141" t="s">
        <v>286</v>
      </c>
      <c r="O2263" s="141" t="s">
        <v>287</v>
      </c>
      <c r="P2263" s="141" t="s">
        <v>3282</v>
      </c>
      <c r="Q2263" s="141" t="s">
        <v>288</v>
      </c>
      <c r="R2263" s="141" t="s">
        <v>3468</v>
      </c>
      <c r="S2263" s="148" t="s">
        <v>3280</v>
      </c>
      <c r="T2263" s="147">
        <v>336700</v>
      </c>
      <c r="U2263" s="147">
        <v>902597.04</v>
      </c>
      <c r="V2263" s="147">
        <v>670818.46</v>
      </c>
      <c r="W2263" s="147">
        <v>167379.46</v>
      </c>
    </row>
    <row r="2264" spans="1:23">
      <c r="A2264" s="141" t="s">
        <v>3465</v>
      </c>
      <c r="B2264" s="141" t="s">
        <v>284</v>
      </c>
      <c r="C2264" s="141" t="s">
        <v>3464</v>
      </c>
      <c r="D2264" s="141" t="s">
        <v>3463</v>
      </c>
      <c r="E2264" s="141" t="s">
        <v>4314</v>
      </c>
      <c r="F2264" s="141" t="s">
        <v>4315</v>
      </c>
      <c r="G2264" s="141" t="s">
        <v>57</v>
      </c>
      <c r="H2264" s="141" t="s">
        <v>4041</v>
      </c>
      <c r="I2264" s="141" t="s">
        <v>3492</v>
      </c>
      <c r="J2264" s="141" t="s">
        <v>95</v>
      </c>
      <c r="K2264" s="141" t="s">
        <v>97</v>
      </c>
      <c r="L2264" s="141" t="s">
        <v>4140</v>
      </c>
      <c r="M2264" s="141" t="s">
        <v>235</v>
      </c>
      <c r="N2264" s="141" t="s">
        <v>286</v>
      </c>
      <c r="O2264" s="141" t="s">
        <v>289</v>
      </c>
      <c r="P2264" s="141" t="s">
        <v>3282</v>
      </c>
      <c r="Q2264" s="141" t="s">
        <v>288</v>
      </c>
      <c r="R2264" s="141" t="s">
        <v>3468</v>
      </c>
      <c r="S2264" s="148" t="s">
        <v>3280</v>
      </c>
      <c r="T2264" s="147">
        <v>358500</v>
      </c>
      <c r="U2264" s="147">
        <v>566500</v>
      </c>
      <c r="V2264" s="147">
        <v>304100</v>
      </c>
      <c r="W2264" s="147">
        <v>263780</v>
      </c>
    </row>
    <row r="2265" spans="1:23">
      <c r="A2265" s="141" t="s">
        <v>3465</v>
      </c>
      <c r="B2265" s="141" t="s">
        <v>284</v>
      </c>
      <c r="C2265" s="141" t="s">
        <v>3464</v>
      </c>
      <c r="D2265" s="141" t="s">
        <v>3463</v>
      </c>
      <c r="E2265" s="141" t="s">
        <v>4314</v>
      </c>
      <c r="F2265" s="141" t="s">
        <v>4315</v>
      </c>
      <c r="G2265" s="141" t="s">
        <v>57</v>
      </c>
      <c r="H2265" s="141" t="s">
        <v>4041</v>
      </c>
      <c r="I2265" s="141" t="s">
        <v>3492</v>
      </c>
      <c r="J2265" s="141" t="s">
        <v>95</v>
      </c>
      <c r="K2265" s="141" t="s">
        <v>97</v>
      </c>
      <c r="L2265" s="141" t="s">
        <v>4140</v>
      </c>
      <c r="M2265" s="141" t="s">
        <v>236</v>
      </c>
      <c r="N2265" s="141" t="s">
        <v>286</v>
      </c>
      <c r="O2265" s="141" t="s">
        <v>287</v>
      </c>
      <c r="P2265" s="141" t="s">
        <v>3282</v>
      </c>
      <c r="Q2265" s="141" t="s">
        <v>288</v>
      </c>
      <c r="R2265" s="141" t="s">
        <v>3468</v>
      </c>
      <c r="S2265" s="148" t="s">
        <v>3280</v>
      </c>
      <c r="T2265" s="147">
        <v>778121</v>
      </c>
      <c r="U2265" s="147">
        <v>1642004.25</v>
      </c>
      <c r="V2265" s="147">
        <v>0</v>
      </c>
      <c r="W2265" s="147">
        <v>0</v>
      </c>
    </row>
    <row r="2266" spans="1:23">
      <c r="A2266" s="141" t="s">
        <v>3465</v>
      </c>
      <c r="B2266" s="141" t="s">
        <v>284</v>
      </c>
      <c r="C2266" s="141" t="s">
        <v>3464</v>
      </c>
      <c r="D2266" s="141" t="s">
        <v>3463</v>
      </c>
      <c r="E2266" s="141" t="s">
        <v>4314</v>
      </c>
      <c r="F2266" s="141" t="s">
        <v>4315</v>
      </c>
      <c r="G2266" s="141" t="s">
        <v>57</v>
      </c>
      <c r="H2266" s="141" t="s">
        <v>4041</v>
      </c>
      <c r="I2266" s="141" t="s">
        <v>3492</v>
      </c>
      <c r="J2266" s="141" t="s">
        <v>95</v>
      </c>
      <c r="K2266" s="141" t="s">
        <v>97</v>
      </c>
      <c r="L2266" s="141" t="s">
        <v>4140</v>
      </c>
      <c r="M2266" s="141" t="s">
        <v>236</v>
      </c>
      <c r="N2266" s="141" t="s">
        <v>286</v>
      </c>
      <c r="O2266" s="141" t="s">
        <v>289</v>
      </c>
      <c r="P2266" s="141" t="s">
        <v>3282</v>
      </c>
      <c r="Q2266" s="141" t="s">
        <v>288</v>
      </c>
      <c r="R2266" s="141" t="s">
        <v>3468</v>
      </c>
      <c r="S2266" s="148" t="s">
        <v>3280</v>
      </c>
      <c r="T2266" s="147">
        <v>0</v>
      </c>
      <c r="U2266" s="147">
        <v>256880</v>
      </c>
      <c r="V2266" s="147">
        <v>255131.1</v>
      </c>
      <c r="W2266" s="147">
        <v>0</v>
      </c>
    </row>
    <row r="2267" spans="1:23">
      <c r="A2267" s="141" t="s">
        <v>3465</v>
      </c>
      <c r="B2267" s="141" t="s">
        <v>284</v>
      </c>
      <c r="C2267" s="141" t="s">
        <v>3464</v>
      </c>
      <c r="D2267" s="141" t="s">
        <v>3463</v>
      </c>
      <c r="E2267" s="141" t="s">
        <v>4314</v>
      </c>
      <c r="F2267" s="141" t="s">
        <v>4315</v>
      </c>
      <c r="G2267" s="141" t="s">
        <v>57</v>
      </c>
      <c r="H2267" s="141" t="s">
        <v>4041</v>
      </c>
      <c r="I2267" s="141" t="s">
        <v>3492</v>
      </c>
      <c r="J2267" s="141" t="s">
        <v>95</v>
      </c>
      <c r="K2267" s="141" t="s">
        <v>97</v>
      </c>
      <c r="L2267" s="141" t="s">
        <v>4140</v>
      </c>
      <c r="M2267" s="141" t="s">
        <v>237</v>
      </c>
      <c r="N2267" s="141" t="s">
        <v>286</v>
      </c>
      <c r="O2267" s="141" t="s">
        <v>287</v>
      </c>
      <c r="P2267" s="141" t="s">
        <v>3282</v>
      </c>
      <c r="Q2267" s="141" t="s">
        <v>288</v>
      </c>
      <c r="R2267" s="141" t="s">
        <v>3468</v>
      </c>
      <c r="S2267" s="148" t="s">
        <v>3280</v>
      </c>
      <c r="T2267" s="147">
        <v>1479601</v>
      </c>
      <c r="U2267" s="147">
        <v>1374601</v>
      </c>
      <c r="V2267" s="147">
        <v>919097.1</v>
      </c>
      <c r="W2267" s="147">
        <v>540156.80000000005</v>
      </c>
    </row>
    <row r="2268" spans="1:23">
      <c r="A2268" s="141" t="s">
        <v>3465</v>
      </c>
      <c r="B2268" s="141" t="s">
        <v>284</v>
      </c>
      <c r="C2268" s="141" t="s">
        <v>3464</v>
      </c>
      <c r="D2268" s="141" t="s">
        <v>3463</v>
      </c>
      <c r="E2268" s="141" t="s">
        <v>4314</v>
      </c>
      <c r="F2268" s="141" t="s">
        <v>4315</v>
      </c>
      <c r="G2268" s="141" t="s">
        <v>57</v>
      </c>
      <c r="H2268" s="141" t="s">
        <v>4041</v>
      </c>
      <c r="I2268" s="141" t="s">
        <v>3492</v>
      </c>
      <c r="J2268" s="141" t="s">
        <v>95</v>
      </c>
      <c r="K2268" s="141" t="s">
        <v>97</v>
      </c>
      <c r="L2268" s="141" t="s">
        <v>4140</v>
      </c>
      <c r="M2268" s="141" t="s">
        <v>237</v>
      </c>
      <c r="N2268" s="141" t="s">
        <v>286</v>
      </c>
      <c r="O2268" s="141" t="s">
        <v>289</v>
      </c>
      <c r="P2268" s="141" t="s">
        <v>3282</v>
      </c>
      <c r="Q2268" s="141" t="s">
        <v>288</v>
      </c>
      <c r="R2268" s="141" t="s">
        <v>3468</v>
      </c>
      <c r="S2268" s="148" t="s">
        <v>3280</v>
      </c>
      <c r="T2268" s="147">
        <v>482444</v>
      </c>
      <c r="U2268" s="147">
        <v>282444</v>
      </c>
      <c r="V2268" s="147">
        <v>0</v>
      </c>
      <c r="W2268" s="147">
        <v>0</v>
      </c>
    </row>
    <row r="2269" spans="1:23">
      <c r="A2269" s="141" t="s">
        <v>3465</v>
      </c>
      <c r="B2269" s="141" t="s">
        <v>284</v>
      </c>
      <c r="C2269" s="141" t="s">
        <v>3464</v>
      </c>
      <c r="D2269" s="141" t="s">
        <v>3463</v>
      </c>
      <c r="E2269" s="141" t="s">
        <v>4314</v>
      </c>
      <c r="F2269" s="141" t="s">
        <v>4315</v>
      </c>
      <c r="G2269" s="141" t="s">
        <v>57</v>
      </c>
      <c r="H2269" s="141" t="s">
        <v>4041</v>
      </c>
      <c r="I2269" s="141" t="s">
        <v>3492</v>
      </c>
      <c r="J2269" s="141" t="s">
        <v>95</v>
      </c>
      <c r="K2269" s="141" t="s">
        <v>97</v>
      </c>
      <c r="L2269" s="141" t="s">
        <v>4140</v>
      </c>
      <c r="M2269" s="141" t="s">
        <v>238</v>
      </c>
      <c r="N2269" s="141" t="s">
        <v>286</v>
      </c>
      <c r="O2269" s="141" t="s">
        <v>289</v>
      </c>
      <c r="P2269" s="141" t="s">
        <v>3282</v>
      </c>
      <c r="Q2269" s="141" t="s">
        <v>288</v>
      </c>
      <c r="R2269" s="141" t="s">
        <v>3468</v>
      </c>
      <c r="S2269" s="148" t="s">
        <v>3280</v>
      </c>
      <c r="T2269" s="147">
        <v>0</v>
      </c>
      <c r="U2269" s="147">
        <v>7067</v>
      </c>
      <c r="V2269" s="147">
        <v>0</v>
      </c>
      <c r="W2269" s="147">
        <v>0</v>
      </c>
    </row>
    <row r="2270" spans="1:23">
      <c r="A2270" s="141" t="s">
        <v>3465</v>
      </c>
      <c r="B2270" s="141" t="s">
        <v>284</v>
      </c>
      <c r="C2270" s="141" t="s">
        <v>3464</v>
      </c>
      <c r="D2270" s="141" t="s">
        <v>3463</v>
      </c>
      <c r="E2270" s="141" t="s">
        <v>4314</v>
      </c>
      <c r="F2270" s="141" t="s">
        <v>4315</v>
      </c>
      <c r="G2270" s="141" t="s">
        <v>57</v>
      </c>
      <c r="H2270" s="141" t="s">
        <v>4041</v>
      </c>
      <c r="I2270" s="141" t="s">
        <v>3492</v>
      </c>
      <c r="J2270" s="141" t="s">
        <v>95</v>
      </c>
      <c r="K2270" s="141" t="s">
        <v>97</v>
      </c>
      <c r="L2270" s="141" t="s">
        <v>4140</v>
      </c>
      <c r="M2270" s="141" t="s">
        <v>239</v>
      </c>
      <c r="N2270" s="141" t="s">
        <v>286</v>
      </c>
      <c r="O2270" s="141" t="s">
        <v>287</v>
      </c>
      <c r="P2270" s="141" t="s">
        <v>3282</v>
      </c>
      <c r="Q2270" s="141" t="s">
        <v>288</v>
      </c>
      <c r="R2270" s="141" t="s">
        <v>3468</v>
      </c>
      <c r="S2270" s="148" t="s">
        <v>3280</v>
      </c>
      <c r="T2270" s="147">
        <v>68000</v>
      </c>
      <c r="U2270" s="147">
        <v>68000</v>
      </c>
      <c r="V2270" s="147">
        <v>35848.400000000001</v>
      </c>
      <c r="W2270" s="147">
        <v>35848.400000000001</v>
      </c>
    </row>
    <row r="2271" spans="1:23">
      <c r="A2271" s="141" t="s">
        <v>3465</v>
      </c>
      <c r="B2271" s="141" t="s">
        <v>284</v>
      </c>
      <c r="C2271" s="141" t="s">
        <v>3464</v>
      </c>
      <c r="D2271" s="141" t="s">
        <v>3463</v>
      </c>
      <c r="E2271" s="141" t="s">
        <v>4314</v>
      </c>
      <c r="F2271" s="141" t="s">
        <v>4315</v>
      </c>
      <c r="G2271" s="141" t="s">
        <v>57</v>
      </c>
      <c r="H2271" s="141" t="s">
        <v>4041</v>
      </c>
      <c r="I2271" s="141" t="s">
        <v>3492</v>
      </c>
      <c r="J2271" s="141" t="s">
        <v>95</v>
      </c>
      <c r="K2271" s="141" t="s">
        <v>97</v>
      </c>
      <c r="L2271" s="141" t="s">
        <v>4140</v>
      </c>
      <c r="M2271" s="141" t="s">
        <v>239</v>
      </c>
      <c r="N2271" s="141" t="s">
        <v>286</v>
      </c>
      <c r="O2271" s="141" t="s">
        <v>289</v>
      </c>
      <c r="P2271" s="141" t="s">
        <v>3282</v>
      </c>
      <c r="Q2271" s="141" t="s">
        <v>288</v>
      </c>
      <c r="R2271" s="141" t="s">
        <v>3468</v>
      </c>
      <c r="S2271" s="148" t="s">
        <v>3280</v>
      </c>
      <c r="T2271" s="147">
        <v>0</v>
      </c>
      <c r="U2271" s="147">
        <v>40000</v>
      </c>
      <c r="V2271" s="147">
        <v>0</v>
      </c>
      <c r="W2271" s="147">
        <v>0</v>
      </c>
    </row>
    <row r="2272" spans="1:23">
      <c r="A2272" s="141" t="s">
        <v>3465</v>
      </c>
      <c r="B2272" s="141" t="s">
        <v>284</v>
      </c>
      <c r="C2272" s="141" t="s">
        <v>3464</v>
      </c>
      <c r="D2272" s="141" t="s">
        <v>3463</v>
      </c>
      <c r="E2272" s="141" t="s">
        <v>4314</v>
      </c>
      <c r="F2272" s="141" t="s">
        <v>4315</v>
      </c>
      <c r="G2272" s="141" t="s">
        <v>57</v>
      </c>
      <c r="H2272" s="141" t="s">
        <v>4041</v>
      </c>
      <c r="I2272" s="141" t="s">
        <v>3492</v>
      </c>
      <c r="J2272" s="141" t="s">
        <v>95</v>
      </c>
      <c r="K2272" s="141" t="s">
        <v>97</v>
      </c>
      <c r="L2272" s="141" t="s">
        <v>4140</v>
      </c>
      <c r="M2272" s="141" t="s">
        <v>240</v>
      </c>
      <c r="N2272" s="141" t="s">
        <v>286</v>
      </c>
      <c r="O2272" s="141" t="s">
        <v>287</v>
      </c>
      <c r="P2272" s="141" t="s">
        <v>3282</v>
      </c>
      <c r="Q2272" s="141" t="s">
        <v>288</v>
      </c>
      <c r="R2272" s="141" t="s">
        <v>3468</v>
      </c>
      <c r="S2272" s="148" t="s">
        <v>3280</v>
      </c>
      <c r="T2272" s="147">
        <v>276176</v>
      </c>
      <c r="U2272" s="147">
        <v>236176</v>
      </c>
      <c r="V2272" s="147">
        <v>0</v>
      </c>
      <c r="W2272" s="147">
        <v>0</v>
      </c>
    </row>
    <row r="2273" spans="1:23">
      <c r="A2273" s="141" t="s">
        <v>3465</v>
      </c>
      <c r="B2273" s="141" t="s">
        <v>284</v>
      </c>
      <c r="C2273" s="141" t="s">
        <v>3464</v>
      </c>
      <c r="D2273" s="141" t="s">
        <v>3463</v>
      </c>
      <c r="E2273" s="141" t="s">
        <v>4314</v>
      </c>
      <c r="F2273" s="141" t="s">
        <v>4315</v>
      </c>
      <c r="G2273" s="141" t="s">
        <v>57</v>
      </c>
      <c r="H2273" s="141" t="s">
        <v>4041</v>
      </c>
      <c r="I2273" s="141" t="s">
        <v>3492</v>
      </c>
      <c r="J2273" s="141" t="s">
        <v>95</v>
      </c>
      <c r="K2273" s="141" t="s">
        <v>97</v>
      </c>
      <c r="L2273" s="141" t="s">
        <v>4140</v>
      </c>
      <c r="M2273" s="141" t="s">
        <v>240</v>
      </c>
      <c r="N2273" s="141" t="s">
        <v>286</v>
      </c>
      <c r="O2273" s="141" t="s">
        <v>289</v>
      </c>
      <c r="P2273" s="141" t="s">
        <v>3282</v>
      </c>
      <c r="Q2273" s="141" t="s">
        <v>288</v>
      </c>
      <c r="R2273" s="141" t="s">
        <v>3468</v>
      </c>
      <c r="S2273" s="148" t="s">
        <v>3280</v>
      </c>
      <c r="T2273" s="147">
        <v>0</v>
      </c>
      <c r="U2273" s="147">
        <v>755110</v>
      </c>
      <c r="V2273" s="147">
        <v>143394.70000000001</v>
      </c>
      <c r="W2273" s="147">
        <v>0</v>
      </c>
    </row>
    <row r="2274" spans="1:23">
      <c r="A2274" s="141" t="s">
        <v>3465</v>
      </c>
      <c r="B2274" s="141" t="s">
        <v>284</v>
      </c>
      <c r="C2274" s="141" t="s">
        <v>3464</v>
      </c>
      <c r="D2274" s="141" t="s">
        <v>3463</v>
      </c>
      <c r="E2274" s="141" t="s">
        <v>4314</v>
      </c>
      <c r="F2274" s="141" t="s">
        <v>4315</v>
      </c>
      <c r="G2274" s="141" t="s">
        <v>57</v>
      </c>
      <c r="H2274" s="141" t="s">
        <v>4041</v>
      </c>
      <c r="I2274" s="141" t="s">
        <v>3492</v>
      </c>
      <c r="J2274" s="141" t="s">
        <v>95</v>
      </c>
      <c r="K2274" s="141" t="s">
        <v>97</v>
      </c>
      <c r="L2274" s="141" t="s">
        <v>4140</v>
      </c>
      <c r="M2274" s="141" t="s">
        <v>241</v>
      </c>
      <c r="N2274" s="141" t="s">
        <v>286</v>
      </c>
      <c r="O2274" s="141" t="s">
        <v>287</v>
      </c>
      <c r="P2274" s="141" t="s">
        <v>3282</v>
      </c>
      <c r="Q2274" s="141" t="s">
        <v>288</v>
      </c>
      <c r="R2274" s="141" t="s">
        <v>3468</v>
      </c>
      <c r="S2274" s="148" t="s">
        <v>3280</v>
      </c>
      <c r="T2274" s="147">
        <v>3432068</v>
      </c>
      <c r="U2274" s="147">
        <v>4652085.1900000004</v>
      </c>
      <c r="V2274" s="147">
        <v>2748949.9</v>
      </c>
      <c r="W2274" s="147">
        <v>2104650</v>
      </c>
    </row>
    <row r="2275" spans="1:23">
      <c r="A2275" s="141" t="s">
        <v>3465</v>
      </c>
      <c r="B2275" s="141" t="s">
        <v>284</v>
      </c>
      <c r="C2275" s="141" t="s">
        <v>3464</v>
      </c>
      <c r="D2275" s="141" t="s">
        <v>3463</v>
      </c>
      <c r="E2275" s="141" t="s">
        <v>4314</v>
      </c>
      <c r="F2275" s="141" t="s">
        <v>4315</v>
      </c>
      <c r="G2275" s="141" t="s">
        <v>57</v>
      </c>
      <c r="H2275" s="141" t="s">
        <v>4041</v>
      </c>
      <c r="I2275" s="141" t="s">
        <v>3492</v>
      </c>
      <c r="J2275" s="141" t="s">
        <v>95</v>
      </c>
      <c r="K2275" s="141" t="s">
        <v>97</v>
      </c>
      <c r="L2275" s="141" t="s">
        <v>4140</v>
      </c>
      <c r="M2275" s="141" t="s">
        <v>241</v>
      </c>
      <c r="N2275" s="141" t="s">
        <v>286</v>
      </c>
      <c r="O2275" s="141" t="s">
        <v>289</v>
      </c>
      <c r="P2275" s="141" t="s">
        <v>3282</v>
      </c>
      <c r="Q2275" s="141" t="s">
        <v>288</v>
      </c>
      <c r="R2275" s="141" t="s">
        <v>3468</v>
      </c>
      <c r="S2275" s="148" t="s">
        <v>3280</v>
      </c>
      <c r="T2275" s="147">
        <v>0</v>
      </c>
      <c r="U2275" s="147">
        <v>224342</v>
      </c>
      <c r="V2275" s="147">
        <v>189687.58</v>
      </c>
      <c r="W2275" s="147">
        <v>0</v>
      </c>
    </row>
    <row r="2276" spans="1:23">
      <c r="A2276" s="141" t="s">
        <v>3465</v>
      </c>
      <c r="B2276" s="141" t="s">
        <v>284</v>
      </c>
      <c r="C2276" s="141" t="s">
        <v>3464</v>
      </c>
      <c r="D2276" s="141" t="s">
        <v>3463</v>
      </c>
      <c r="E2276" s="141" t="s">
        <v>4314</v>
      </c>
      <c r="F2276" s="141" t="s">
        <v>4315</v>
      </c>
      <c r="G2276" s="141" t="s">
        <v>57</v>
      </c>
      <c r="H2276" s="141" t="s">
        <v>4041</v>
      </c>
      <c r="I2276" s="141" t="s">
        <v>3492</v>
      </c>
      <c r="J2276" s="141" t="s">
        <v>95</v>
      </c>
      <c r="K2276" s="141" t="s">
        <v>97</v>
      </c>
      <c r="L2276" s="141" t="s">
        <v>4140</v>
      </c>
      <c r="M2276" s="141" t="s">
        <v>243</v>
      </c>
      <c r="N2276" s="141" t="s">
        <v>286</v>
      </c>
      <c r="O2276" s="141" t="s">
        <v>287</v>
      </c>
      <c r="P2276" s="141" t="s">
        <v>3282</v>
      </c>
      <c r="Q2276" s="141" t="s">
        <v>288</v>
      </c>
      <c r="R2276" s="141" t="s">
        <v>3468</v>
      </c>
      <c r="S2276" s="148" t="s">
        <v>3280</v>
      </c>
      <c r="T2276" s="147">
        <v>1530447</v>
      </c>
      <c r="U2276" s="147">
        <v>3278649.52</v>
      </c>
      <c r="V2276" s="147">
        <v>862336.72</v>
      </c>
      <c r="W2276" s="147">
        <v>858474.29</v>
      </c>
    </row>
    <row r="2277" spans="1:23">
      <c r="A2277" s="141" t="s">
        <v>3465</v>
      </c>
      <c r="B2277" s="141" t="s">
        <v>284</v>
      </c>
      <c r="C2277" s="141" t="s">
        <v>3464</v>
      </c>
      <c r="D2277" s="141" t="s">
        <v>3463</v>
      </c>
      <c r="E2277" s="141" t="s">
        <v>4314</v>
      </c>
      <c r="F2277" s="141" t="s">
        <v>4315</v>
      </c>
      <c r="G2277" s="141" t="s">
        <v>57</v>
      </c>
      <c r="H2277" s="141" t="s">
        <v>4041</v>
      </c>
      <c r="I2277" s="141" t="s">
        <v>3492</v>
      </c>
      <c r="J2277" s="141" t="s">
        <v>95</v>
      </c>
      <c r="K2277" s="141" t="s">
        <v>97</v>
      </c>
      <c r="L2277" s="141" t="s">
        <v>4140</v>
      </c>
      <c r="M2277" s="141" t="s">
        <v>243</v>
      </c>
      <c r="N2277" s="141" t="s">
        <v>286</v>
      </c>
      <c r="O2277" s="141" t="s">
        <v>289</v>
      </c>
      <c r="P2277" s="141" t="s">
        <v>3282</v>
      </c>
      <c r="Q2277" s="141" t="s">
        <v>288</v>
      </c>
      <c r="R2277" s="141" t="s">
        <v>3468</v>
      </c>
      <c r="S2277" s="148" t="s">
        <v>3280</v>
      </c>
      <c r="T2277" s="147">
        <v>11159971</v>
      </c>
      <c r="U2277" s="147">
        <v>3413389</v>
      </c>
      <c r="V2277" s="147">
        <v>319045.37</v>
      </c>
      <c r="W2277" s="147">
        <v>110597.62</v>
      </c>
    </row>
    <row r="2278" spans="1:23">
      <c r="A2278" s="141" t="s">
        <v>3465</v>
      </c>
      <c r="B2278" s="141" t="s">
        <v>284</v>
      </c>
      <c r="C2278" s="141" t="s">
        <v>3464</v>
      </c>
      <c r="D2278" s="141" t="s">
        <v>3463</v>
      </c>
      <c r="E2278" s="141" t="s">
        <v>4314</v>
      </c>
      <c r="F2278" s="141" t="s">
        <v>4315</v>
      </c>
      <c r="G2278" s="141" t="s">
        <v>57</v>
      </c>
      <c r="H2278" s="141" t="s">
        <v>4041</v>
      </c>
      <c r="I2278" s="141" t="s">
        <v>3492</v>
      </c>
      <c r="J2278" s="141" t="s">
        <v>95</v>
      </c>
      <c r="K2278" s="141" t="s">
        <v>97</v>
      </c>
      <c r="L2278" s="141" t="s">
        <v>4140</v>
      </c>
      <c r="M2278" s="141" t="s">
        <v>243</v>
      </c>
      <c r="N2278" s="141" t="s">
        <v>286</v>
      </c>
      <c r="O2278" s="141" t="s">
        <v>291</v>
      </c>
      <c r="P2278" s="141" t="s">
        <v>3282</v>
      </c>
      <c r="Q2278" s="141" t="s">
        <v>288</v>
      </c>
      <c r="R2278" s="141" t="s">
        <v>3468</v>
      </c>
      <c r="S2278" s="148" t="s">
        <v>3280</v>
      </c>
      <c r="T2278" s="147">
        <v>0</v>
      </c>
      <c r="U2278" s="147">
        <v>498314</v>
      </c>
      <c r="V2278" s="147">
        <v>0</v>
      </c>
      <c r="W2278" s="147">
        <v>0</v>
      </c>
    </row>
    <row r="2279" spans="1:23">
      <c r="A2279" s="141" t="s">
        <v>3465</v>
      </c>
      <c r="B2279" s="141" t="s">
        <v>284</v>
      </c>
      <c r="C2279" s="141" t="s">
        <v>3464</v>
      </c>
      <c r="D2279" s="141" t="s">
        <v>3463</v>
      </c>
      <c r="E2279" s="141" t="s">
        <v>4314</v>
      </c>
      <c r="F2279" s="141" t="s">
        <v>4315</v>
      </c>
      <c r="G2279" s="141" t="s">
        <v>57</v>
      </c>
      <c r="H2279" s="141" t="s">
        <v>4318</v>
      </c>
      <c r="I2279" s="141" t="s">
        <v>3492</v>
      </c>
      <c r="J2279" s="141" t="s">
        <v>95</v>
      </c>
      <c r="K2279" s="141" t="s">
        <v>97</v>
      </c>
      <c r="L2279" s="141" t="s">
        <v>4136</v>
      </c>
      <c r="M2279" s="141" t="s">
        <v>229</v>
      </c>
      <c r="N2279" s="141" t="s">
        <v>286</v>
      </c>
      <c r="O2279" s="141" t="s">
        <v>287</v>
      </c>
      <c r="P2279" s="141" t="s">
        <v>3282</v>
      </c>
      <c r="Q2279" s="141" t="s">
        <v>288</v>
      </c>
      <c r="R2279" s="141" t="s">
        <v>3468</v>
      </c>
      <c r="S2279" s="148" t="s">
        <v>3280</v>
      </c>
      <c r="T2279" s="147">
        <v>154000000</v>
      </c>
      <c r="U2279" s="147">
        <v>154000000</v>
      </c>
      <c r="V2279" s="147">
        <v>80084745.760000005</v>
      </c>
      <c r="W2279" s="147">
        <v>80084745.760000005</v>
      </c>
    </row>
    <row r="2280" spans="1:23">
      <c r="A2280" s="141" t="s">
        <v>3465</v>
      </c>
      <c r="B2280" s="141" t="s">
        <v>284</v>
      </c>
      <c r="C2280" s="141" t="s">
        <v>3464</v>
      </c>
      <c r="D2280" s="141" t="s">
        <v>3463</v>
      </c>
      <c r="E2280" s="141" t="s">
        <v>4314</v>
      </c>
      <c r="F2280" s="141" t="s">
        <v>4315</v>
      </c>
      <c r="G2280" s="141" t="s">
        <v>57</v>
      </c>
      <c r="H2280" s="141" t="s">
        <v>4318</v>
      </c>
      <c r="I2280" s="141" t="s">
        <v>3492</v>
      </c>
      <c r="J2280" s="141" t="s">
        <v>95</v>
      </c>
      <c r="K2280" s="141" t="s">
        <v>97</v>
      </c>
      <c r="L2280" s="141" t="s">
        <v>4136</v>
      </c>
      <c r="M2280" s="141" t="s">
        <v>232</v>
      </c>
      <c r="N2280" s="141" t="s">
        <v>286</v>
      </c>
      <c r="O2280" s="141" t="s">
        <v>291</v>
      </c>
      <c r="P2280" s="141" t="s">
        <v>3282</v>
      </c>
      <c r="Q2280" s="141" t="s">
        <v>288</v>
      </c>
      <c r="R2280" s="141" t="s">
        <v>3468</v>
      </c>
      <c r="S2280" s="148" t="s">
        <v>3280</v>
      </c>
      <c r="T2280" s="147">
        <v>0</v>
      </c>
      <c r="U2280" s="147">
        <v>1092300</v>
      </c>
      <c r="V2280" s="147">
        <v>1092300</v>
      </c>
      <c r="W2280" s="147">
        <v>1092300</v>
      </c>
    </row>
    <row r="2281" spans="1:23">
      <c r="A2281" s="141" t="s">
        <v>3465</v>
      </c>
      <c r="B2281" s="141" t="s">
        <v>284</v>
      </c>
      <c r="C2281" s="141" t="s">
        <v>3464</v>
      </c>
      <c r="D2281" s="141" t="s">
        <v>3463</v>
      </c>
      <c r="E2281" s="141" t="s">
        <v>4314</v>
      </c>
      <c r="F2281" s="141" t="s">
        <v>4315</v>
      </c>
      <c r="G2281" s="141" t="s">
        <v>57</v>
      </c>
      <c r="H2281" s="141" t="s">
        <v>3998</v>
      </c>
      <c r="I2281" s="141" t="s">
        <v>3492</v>
      </c>
      <c r="J2281" s="141" t="s">
        <v>95</v>
      </c>
      <c r="K2281" s="141" t="s">
        <v>97</v>
      </c>
      <c r="L2281" s="141" t="s">
        <v>4136</v>
      </c>
      <c r="M2281" s="141" t="s">
        <v>225</v>
      </c>
      <c r="N2281" s="141" t="s">
        <v>286</v>
      </c>
      <c r="O2281" s="141" t="s">
        <v>287</v>
      </c>
      <c r="P2281" s="141" t="s">
        <v>3282</v>
      </c>
      <c r="Q2281" s="141" t="s">
        <v>288</v>
      </c>
      <c r="R2281" s="141" t="s">
        <v>3468</v>
      </c>
      <c r="S2281" s="148" t="s">
        <v>3280</v>
      </c>
      <c r="T2281" s="147">
        <v>14542072</v>
      </c>
      <c r="U2281" s="147">
        <v>14542072</v>
      </c>
      <c r="V2281" s="147">
        <v>10898561.640000001</v>
      </c>
      <c r="W2281" s="147">
        <v>7988051.2300000004</v>
      </c>
    </row>
    <row r="2282" spans="1:23">
      <c r="A2282" s="141" t="s">
        <v>3465</v>
      </c>
      <c r="B2282" s="141" t="s">
        <v>284</v>
      </c>
      <c r="C2282" s="141" t="s">
        <v>3464</v>
      </c>
      <c r="D2282" s="141" t="s">
        <v>3463</v>
      </c>
      <c r="E2282" s="141" t="s">
        <v>4314</v>
      </c>
      <c r="F2282" s="141" t="s">
        <v>4315</v>
      </c>
      <c r="G2282" s="141" t="s">
        <v>57</v>
      </c>
      <c r="H2282" s="141" t="s">
        <v>3998</v>
      </c>
      <c r="I2282" s="141" t="s">
        <v>3492</v>
      </c>
      <c r="J2282" s="141" t="s">
        <v>95</v>
      </c>
      <c r="K2282" s="141" t="s">
        <v>97</v>
      </c>
      <c r="L2282" s="141" t="s">
        <v>4136</v>
      </c>
      <c r="M2282" s="141" t="s">
        <v>226</v>
      </c>
      <c r="N2282" s="141" t="s">
        <v>286</v>
      </c>
      <c r="O2282" s="141" t="s">
        <v>287</v>
      </c>
      <c r="P2282" s="141" t="s">
        <v>3282</v>
      </c>
      <c r="Q2282" s="141" t="s">
        <v>288</v>
      </c>
      <c r="R2282" s="141" t="s">
        <v>3468</v>
      </c>
      <c r="S2282" s="148" t="s">
        <v>3280</v>
      </c>
      <c r="T2282" s="147">
        <v>1440000</v>
      </c>
      <c r="U2282" s="147">
        <v>5489400</v>
      </c>
      <c r="V2282" s="147">
        <v>82500</v>
      </c>
      <c r="W2282" s="147">
        <v>82500</v>
      </c>
    </row>
    <row r="2283" spans="1:23">
      <c r="A2283" s="141" t="s">
        <v>3465</v>
      </c>
      <c r="B2283" s="141" t="s">
        <v>284</v>
      </c>
      <c r="C2283" s="141" t="s">
        <v>3464</v>
      </c>
      <c r="D2283" s="141" t="s">
        <v>3463</v>
      </c>
      <c r="E2283" s="141" t="s">
        <v>4314</v>
      </c>
      <c r="F2283" s="141" t="s">
        <v>4315</v>
      </c>
      <c r="G2283" s="141" t="s">
        <v>57</v>
      </c>
      <c r="H2283" s="141" t="s">
        <v>3998</v>
      </c>
      <c r="I2283" s="141" t="s">
        <v>3492</v>
      </c>
      <c r="J2283" s="141" t="s">
        <v>95</v>
      </c>
      <c r="K2283" s="141" t="s">
        <v>97</v>
      </c>
      <c r="L2283" s="141" t="s">
        <v>4136</v>
      </c>
      <c r="M2283" s="141" t="s">
        <v>227</v>
      </c>
      <c r="N2283" s="141" t="s">
        <v>286</v>
      </c>
      <c r="O2283" s="141" t="s">
        <v>287</v>
      </c>
      <c r="P2283" s="141" t="s">
        <v>3282</v>
      </c>
      <c r="Q2283" s="141" t="s">
        <v>288</v>
      </c>
      <c r="R2283" s="141" t="s">
        <v>3468</v>
      </c>
      <c r="S2283" s="148" t="s">
        <v>3280</v>
      </c>
      <c r="T2283" s="147">
        <v>1640000</v>
      </c>
      <c r="U2283" s="147">
        <v>219088</v>
      </c>
      <c r="V2283" s="147">
        <v>158175</v>
      </c>
      <c r="W2283" s="147">
        <v>158175</v>
      </c>
    </row>
    <row r="2284" spans="1:23">
      <c r="A2284" s="141" t="s">
        <v>3465</v>
      </c>
      <c r="B2284" s="141" t="s">
        <v>284</v>
      </c>
      <c r="C2284" s="141" t="s">
        <v>3464</v>
      </c>
      <c r="D2284" s="141" t="s">
        <v>3463</v>
      </c>
      <c r="E2284" s="141" t="s">
        <v>4314</v>
      </c>
      <c r="F2284" s="141" t="s">
        <v>4315</v>
      </c>
      <c r="G2284" s="141" t="s">
        <v>57</v>
      </c>
      <c r="H2284" s="141" t="s">
        <v>3998</v>
      </c>
      <c r="I2284" s="141" t="s">
        <v>3492</v>
      </c>
      <c r="J2284" s="141" t="s">
        <v>95</v>
      </c>
      <c r="K2284" s="141" t="s">
        <v>97</v>
      </c>
      <c r="L2284" s="141" t="s">
        <v>4136</v>
      </c>
      <c r="M2284" s="141" t="s">
        <v>228</v>
      </c>
      <c r="N2284" s="141" t="s">
        <v>286</v>
      </c>
      <c r="O2284" s="141" t="s">
        <v>287</v>
      </c>
      <c r="P2284" s="141" t="s">
        <v>3282</v>
      </c>
      <c r="Q2284" s="141" t="s">
        <v>288</v>
      </c>
      <c r="R2284" s="141" t="s">
        <v>3468</v>
      </c>
      <c r="S2284" s="148" t="s">
        <v>3280</v>
      </c>
      <c r="T2284" s="147">
        <v>2000000</v>
      </c>
      <c r="U2284" s="147">
        <v>1055000</v>
      </c>
      <c r="V2284" s="147">
        <v>1024614.72</v>
      </c>
      <c r="W2284" s="147">
        <v>563979.16</v>
      </c>
    </row>
    <row r="2285" spans="1:23">
      <c r="A2285" s="141" t="s">
        <v>3465</v>
      </c>
      <c r="B2285" s="141" t="s">
        <v>284</v>
      </c>
      <c r="C2285" s="141" t="s">
        <v>3464</v>
      </c>
      <c r="D2285" s="141" t="s">
        <v>3463</v>
      </c>
      <c r="E2285" s="141" t="s">
        <v>4314</v>
      </c>
      <c r="F2285" s="141" t="s">
        <v>4315</v>
      </c>
      <c r="G2285" s="141" t="s">
        <v>57</v>
      </c>
      <c r="H2285" s="141" t="s">
        <v>3998</v>
      </c>
      <c r="I2285" s="141" t="s">
        <v>3492</v>
      </c>
      <c r="J2285" s="141" t="s">
        <v>95</v>
      </c>
      <c r="K2285" s="141" t="s">
        <v>97</v>
      </c>
      <c r="L2285" s="141" t="s">
        <v>4136</v>
      </c>
      <c r="M2285" s="141" t="s">
        <v>229</v>
      </c>
      <c r="N2285" s="141" t="s">
        <v>286</v>
      </c>
      <c r="O2285" s="141" t="s">
        <v>287</v>
      </c>
      <c r="P2285" s="141" t="s">
        <v>3282</v>
      </c>
      <c r="Q2285" s="141" t="s">
        <v>288</v>
      </c>
      <c r="R2285" s="141" t="s">
        <v>3468</v>
      </c>
      <c r="S2285" s="148" t="s">
        <v>3280</v>
      </c>
      <c r="T2285" s="147">
        <v>7017160</v>
      </c>
      <c r="U2285" s="147">
        <v>4517160</v>
      </c>
      <c r="V2285" s="147">
        <v>3384135.41</v>
      </c>
      <c r="W2285" s="147">
        <v>2425624.41</v>
      </c>
    </row>
    <row r="2286" spans="1:23">
      <c r="A2286" s="141" t="s">
        <v>3465</v>
      </c>
      <c r="B2286" s="141" t="s">
        <v>284</v>
      </c>
      <c r="C2286" s="141" t="s">
        <v>3464</v>
      </c>
      <c r="D2286" s="141" t="s">
        <v>3463</v>
      </c>
      <c r="E2286" s="141" t="s">
        <v>4314</v>
      </c>
      <c r="F2286" s="141" t="s">
        <v>4315</v>
      </c>
      <c r="G2286" s="141" t="s">
        <v>57</v>
      </c>
      <c r="H2286" s="141" t="s">
        <v>3998</v>
      </c>
      <c r="I2286" s="141" t="s">
        <v>3492</v>
      </c>
      <c r="J2286" s="141" t="s">
        <v>95</v>
      </c>
      <c r="K2286" s="141" t="s">
        <v>97</v>
      </c>
      <c r="L2286" s="141" t="s">
        <v>4136</v>
      </c>
      <c r="M2286" s="141" t="s">
        <v>229</v>
      </c>
      <c r="N2286" s="141" t="s">
        <v>286</v>
      </c>
      <c r="O2286" s="141" t="s">
        <v>291</v>
      </c>
      <c r="P2286" s="141" t="s">
        <v>3282</v>
      </c>
      <c r="Q2286" s="141" t="s">
        <v>288</v>
      </c>
      <c r="R2286" s="141" t="s">
        <v>3468</v>
      </c>
      <c r="S2286" s="148" t="s">
        <v>3280</v>
      </c>
      <c r="T2286" s="147">
        <v>0</v>
      </c>
      <c r="U2286" s="147">
        <v>4219510.45</v>
      </c>
      <c r="V2286" s="147">
        <v>3969010.45</v>
      </c>
      <c r="W2286" s="147">
        <v>3969010.45</v>
      </c>
    </row>
    <row r="2287" spans="1:23">
      <c r="A2287" s="141" t="s">
        <v>3465</v>
      </c>
      <c r="B2287" s="141" t="s">
        <v>284</v>
      </c>
      <c r="C2287" s="141" t="s">
        <v>3464</v>
      </c>
      <c r="D2287" s="141" t="s">
        <v>3463</v>
      </c>
      <c r="E2287" s="141" t="s">
        <v>4314</v>
      </c>
      <c r="F2287" s="141" t="s">
        <v>4315</v>
      </c>
      <c r="G2287" s="141" t="s">
        <v>57</v>
      </c>
      <c r="H2287" s="141" t="s">
        <v>3998</v>
      </c>
      <c r="I2287" s="141" t="s">
        <v>3492</v>
      </c>
      <c r="J2287" s="141" t="s">
        <v>95</v>
      </c>
      <c r="K2287" s="141" t="s">
        <v>97</v>
      </c>
      <c r="L2287" s="141" t="s">
        <v>4136</v>
      </c>
      <c r="M2287" s="141" t="s">
        <v>230</v>
      </c>
      <c r="N2287" s="141" t="s">
        <v>286</v>
      </c>
      <c r="O2287" s="141" t="s">
        <v>287</v>
      </c>
      <c r="P2287" s="141" t="s">
        <v>3282</v>
      </c>
      <c r="Q2287" s="141" t="s">
        <v>288</v>
      </c>
      <c r="R2287" s="141" t="s">
        <v>3468</v>
      </c>
      <c r="S2287" s="148" t="s">
        <v>3280</v>
      </c>
      <c r="T2287" s="147">
        <v>12481478</v>
      </c>
      <c r="U2287" s="147">
        <v>14431478</v>
      </c>
      <c r="V2287" s="147">
        <v>13071266.380000001</v>
      </c>
      <c r="W2287" s="147">
        <v>11740617.140000001</v>
      </c>
    </row>
    <row r="2288" spans="1:23">
      <c r="A2288" s="141" t="s">
        <v>3465</v>
      </c>
      <c r="B2288" s="141" t="s">
        <v>284</v>
      </c>
      <c r="C2288" s="141" t="s">
        <v>3464</v>
      </c>
      <c r="D2288" s="141" t="s">
        <v>3463</v>
      </c>
      <c r="E2288" s="141" t="s">
        <v>4314</v>
      </c>
      <c r="F2288" s="141" t="s">
        <v>4315</v>
      </c>
      <c r="G2288" s="141" t="s">
        <v>57</v>
      </c>
      <c r="H2288" s="141" t="s">
        <v>3998</v>
      </c>
      <c r="I2288" s="141" t="s">
        <v>3492</v>
      </c>
      <c r="J2288" s="141" t="s">
        <v>95</v>
      </c>
      <c r="K2288" s="141" t="s">
        <v>97</v>
      </c>
      <c r="L2288" s="141" t="s">
        <v>4136</v>
      </c>
      <c r="M2288" s="141" t="s">
        <v>231</v>
      </c>
      <c r="N2288" s="141" t="s">
        <v>286</v>
      </c>
      <c r="O2288" s="141" t="s">
        <v>287</v>
      </c>
      <c r="P2288" s="141" t="s">
        <v>3282</v>
      </c>
      <c r="Q2288" s="141" t="s">
        <v>288</v>
      </c>
      <c r="R2288" s="141" t="s">
        <v>3468</v>
      </c>
      <c r="S2288" s="148" t="s">
        <v>3280</v>
      </c>
      <c r="T2288" s="147">
        <v>9470000</v>
      </c>
      <c r="U2288" s="147">
        <v>9685000</v>
      </c>
      <c r="V2288" s="147">
        <v>8872039.8499999996</v>
      </c>
      <c r="W2288" s="147">
        <v>4930398.59</v>
      </c>
    </row>
    <row r="2289" spans="1:23">
      <c r="A2289" s="141" t="s">
        <v>3465</v>
      </c>
      <c r="B2289" s="141" t="s">
        <v>284</v>
      </c>
      <c r="C2289" s="141" t="s">
        <v>3464</v>
      </c>
      <c r="D2289" s="141" t="s">
        <v>3463</v>
      </c>
      <c r="E2289" s="141" t="s">
        <v>4314</v>
      </c>
      <c r="F2289" s="141" t="s">
        <v>4315</v>
      </c>
      <c r="G2289" s="141" t="s">
        <v>57</v>
      </c>
      <c r="H2289" s="141" t="s">
        <v>3998</v>
      </c>
      <c r="I2289" s="141" t="s">
        <v>3492</v>
      </c>
      <c r="J2289" s="141" t="s">
        <v>95</v>
      </c>
      <c r="K2289" s="141" t="s">
        <v>97</v>
      </c>
      <c r="L2289" s="141" t="s">
        <v>4136</v>
      </c>
      <c r="M2289" s="141" t="s">
        <v>232</v>
      </c>
      <c r="N2289" s="141" t="s">
        <v>286</v>
      </c>
      <c r="O2289" s="141" t="s">
        <v>287</v>
      </c>
      <c r="P2289" s="141" t="s">
        <v>3282</v>
      </c>
      <c r="Q2289" s="141" t="s">
        <v>288</v>
      </c>
      <c r="R2289" s="141" t="s">
        <v>3468</v>
      </c>
      <c r="S2289" s="148" t="s">
        <v>3280</v>
      </c>
      <c r="T2289" s="147">
        <v>16218368</v>
      </c>
      <c r="U2289" s="147">
        <v>8206432</v>
      </c>
      <c r="V2289" s="147">
        <v>7275284.54</v>
      </c>
      <c r="W2289" s="147">
        <v>5913936.7400000002</v>
      </c>
    </row>
    <row r="2290" spans="1:23">
      <c r="A2290" s="141" t="s">
        <v>3465</v>
      </c>
      <c r="B2290" s="141" t="s">
        <v>284</v>
      </c>
      <c r="C2290" s="141" t="s">
        <v>3464</v>
      </c>
      <c r="D2290" s="141" t="s">
        <v>3463</v>
      </c>
      <c r="E2290" s="141" t="s">
        <v>4314</v>
      </c>
      <c r="F2290" s="141" t="s">
        <v>4315</v>
      </c>
      <c r="G2290" s="141" t="s">
        <v>57</v>
      </c>
      <c r="H2290" s="141" t="s">
        <v>3998</v>
      </c>
      <c r="I2290" s="141" t="s">
        <v>3492</v>
      </c>
      <c r="J2290" s="141" t="s">
        <v>95</v>
      </c>
      <c r="K2290" s="141" t="s">
        <v>97</v>
      </c>
      <c r="L2290" s="141" t="s">
        <v>4136</v>
      </c>
      <c r="M2290" s="141" t="s">
        <v>232</v>
      </c>
      <c r="N2290" s="141" t="s">
        <v>286</v>
      </c>
      <c r="O2290" s="141" t="s">
        <v>291</v>
      </c>
      <c r="P2290" s="141" t="s">
        <v>3282</v>
      </c>
      <c r="Q2290" s="141" t="s">
        <v>288</v>
      </c>
      <c r="R2290" s="141" t="s">
        <v>3468</v>
      </c>
      <c r="S2290" s="148" t="s">
        <v>3280</v>
      </c>
      <c r="T2290" s="147">
        <v>0</v>
      </c>
      <c r="U2290" s="147">
        <v>5909216.0700000003</v>
      </c>
      <c r="V2290" s="147">
        <v>5042482.28</v>
      </c>
      <c r="W2290" s="147">
        <v>774826.4</v>
      </c>
    </row>
    <row r="2291" spans="1:23">
      <c r="A2291" s="141" t="s">
        <v>3465</v>
      </c>
      <c r="B2291" s="141" t="s">
        <v>284</v>
      </c>
      <c r="C2291" s="141" t="s">
        <v>3464</v>
      </c>
      <c r="D2291" s="141" t="s">
        <v>3463</v>
      </c>
      <c r="E2291" s="141" t="s">
        <v>4314</v>
      </c>
      <c r="F2291" s="141" t="s">
        <v>4315</v>
      </c>
      <c r="G2291" s="141" t="s">
        <v>57</v>
      </c>
      <c r="H2291" s="141" t="s">
        <v>3998</v>
      </c>
      <c r="I2291" s="141" t="s">
        <v>3492</v>
      </c>
      <c r="J2291" s="141" t="s">
        <v>95</v>
      </c>
      <c r="K2291" s="141" t="s">
        <v>97</v>
      </c>
      <c r="L2291" s="141" t="s">
        <v>4136</v>
      </c>
      <c r="M2291" s="141" t="s">
        <v>233</v>
      </c>
      <c r="N2291" s="141" t="s">
        <v>286</v>
      </c>
      <c r="O2291" s="141" t="s">
        <v>287</v>
      </c>
      <c r="P2291" s="141" t="s">
        <v>3282</v>
      </c>
      <c r="Q2291" s="141" t="s">
        <v>288</v>
      </c>
      <c r="R2291" s="141" t="s">
        <v>3468</v>
      </c>
      <c r="S2291" s="148" t="s">
        <v>3280</v>
      </c>
      <c r="T2291" s="147">
        <v>13740000</v>
      </c>
      <c r="U2291" s="147">
        <v>17970000</v>
      </c>
      <c r="V2291" s="147">
        <v>16858039.100000001</v>
      </c>
      <c r="W2291" s="147">
        <v>9611759.6699999999</v>
      </c>
    </row>
    <row r="2292" spans="1:23">
      <c r="A2292" s="141" t="s">
        <v>3465</v>
      </c>
      <c r="B2292" s="141" t="s">
        <v>284</v>
      </c>
      <c r="C2292" s="141" t="s">
        <v>3464</v>
      </c>
      <c r="D2292" s="141" t="s">
        <v>3463</v>
      </c>
      <c r="E2292" s="141" t="s">
        <v>4314</v>
      </c>
      <c r="F2292" s="141" t="s">
        <v>4315</v>
      </c>
      <c r="G2292" s="141" t="s">
        <v>57</v>
      </c>
      <c r="H2292" s="141" t="s">
        <v>3998</v>
      </c>
      <c r="I2292" s="141" t="s">
        <v>3492</v>
      </c>
      <c r="J2292" s="141" t="s">
        <v>95</v>
      </c>
      <c r="K2292" s="141" t="s">
        <v>97</v>
      </c>
      <c r="L2292" s="141" t="s">
        <v>4136</v>
      </c>
      <c r="M2292" s="141" t="s">
        <v>233</v>
      </c>
      <c r="N2292" s="141" t="s">
        <v>286</v>
      </c>
      <c r="O2292" s="141" t="s">
        <v>291</v>
      </c>
      <c r="P2292" s="141" t="s">
        <v>3282</v>
      </c>
      <c r="Q2292" s="141" t="s">
        <v>288</v>
      </c>
      <c r="R2292" s="141" t="s">
        <v>3468</v>
      </c>
      <c r="S2292" s="148" t="s">
        <v>3280</v>
      </c>
      <c r="T2292" s="147">
        <v>0</v>
      </c>
      <c r="U2292" s="147">
        <v>2700000</v>
      </c>
      <c r="V2292" s="147">
        <v>2601569.6</v>
      </c>
      <c r="W2292" s="147">
        <v>0</v>
      </c>
    </row>
    <row r="2293" spans="1:23">
      <c r="A2293" s="141" t="s">
        <v>3465</v>
      </c>
      <c r="B2293" s="141" t="s">
        <v>284</v>
      </c>
      <c r="C2293" s="141" t="s">
        <v>3464</v>
      </c>
      <c r="D2293" s="141" t="s">
        <v>3463</v>
      </c>
      <c r="E2293" s="141" t="s">
        <v>4314</v>
      </c>
      <c r="F2293" s="141" t="s">
        <v>4315</v>
      </c>
      <c r="G2293" s="141" t="s">
        <v>57</v>
      </c>
      <c r="H2293" s="141" t="s">
        <v>3998</v>
      </c>
      <c r="I2293" s="141" t="s">
        <v>3492</v>
      </c>
      <c r="J2293" s="141" t="s">
        <v>95</v>
      </c>
      <c r="K2293" s="141" t="s">
        <v>97</v>
      </c>
      <c r="L2293" s="141" t="s">
        <v>4140</v>
      </c>
      <c r="M2293" s="141" t="s">
        <v>235</v>
      </c>
      <c r="N2293" s="141" t="s">
        <v>286</v>
      </c>
      <c r="O2293" s="141" t="s">
        <v>287</v>
      </c>
      <c r="P2293" s="141" t="s">
        <v>3282</v>
      </c>
      <c r="Q2293" s="141" t="s">
        <v>288</v>
      </c>
      <c r="R2293" s="141" t="s">
        <v>3468</v>
      </c>
      <c r="S2293" s="148" t="s">
        <v>3280</v>
      </c>
      <c r="T2293" s="147">
        <v>1624000</v>
      </c>
      <c r="U2293" s="147">
        <v>1597874</v>
      </c>
      <c r="V2293" s="147">
        <v>1096606.3700000001</v>
      </c>
      <c r="W2293" s="147">
        <v>687319.41</v>
      </c>
    </row>
    <row r="2294" spans="1:23">
      <c r="A2294" s="141" t="s">
        <v>3465</v>
      </c>
      <c r="B2294" s="141" t="s">
        <v>284</v>
      </c>
      <c r="C2294" s="141" t="s">
        <v>3464</v>
      </c>
      <c r="D2294" s="141" t="s">
        <v>3463</v>
      </c>
      <c r="E2294" s="141" t="s">
        <v>4314</v>
      </c>
      <c r="F2294" s="141" t="s">
        <v>4315</v>
      </c>
      <c r="G2294" s="141" t="s">
        <v>57</v>
      </c>
      <c r="H2294" s="141" t="s">
        <v>3998</v>
      </c>
      <c r="I2294" s="141" t="s">
        <v>3492</v>
      </c>
      <c r="J2294" s="141" t="s">
        <v>95</v>
      </c>
      <c r="K2294" s="141" t="s">
        <v>97</v>
      </c>
      <c r="L2294" s="141" t="s">
        <v>4140</v>
      </c>
      <c r="M2294" s="141" t="s">
        <v>236</v>
      </c>
      <c r="N2294" s="141" t="s">
        <v>286</v>
      </c>
      <c r="O2294" s="141" t="s">
        <v>287</v>
      </c>
      <c r="P2294" s="141" t="s">
        <v>3282</v>
      </c>
      <c r="Q2294" s="141" t="s">
        <v>288</v>
      </c>
      <c r="R2294" s="141" t="s">
        <v>3468</v>
      </c>
      <c r="S2294" s="148" t="s">
        <v>3280</v>
      </c>
      <c r="T2294" s="147">
        <v>930000</v>
      </c>
      <c r="U2294" s="147">
        <v>405000</v>
      </c>
      <c r="V2294" s="147">
        <v>326945.96999999997</v>
      </c>
      <c r="W2294" s="147">
        <v>326945.96999999997</v>
      </c>
    </row>
    <row r="2295" spans="1:23">
      <c r="A2295" s="141" t="s">
        <v>3465</v>
      </c>
      <c r="B2295" s="141" t="s">
        <v>284</v>
      </c>
      <c r="C2295" s="141" t="s">
        <v>3464</v>
      </c>
      <c r="D2295" s="141" t="s">
        <v>3463</v>
      </c>
      <c r="E2295" s="141" t="s">
        <v>4314</v>
      </c>
      <c r="F2295" s="141" t="s">
        <v>4315</v>
      </c>
      <c r="G2295" s="141" t="s">
        <v>57</v>
      </c>
      <c r="H2295" s="141" t="s">
        <v>3998</v>
      </c>
      <c r="I2295" s="141" t="s">
        <v>3492</v>
      </c>
      <c r="J2295" s="141" t="s">
        <v>95</v>
      </c>
      <c r="K2295" s="141" t="s">
        <v>97</v>
      </c>
      <c r="L2295" s="141" t="s">
        <v>4140</v>
      </c>
      <c r="M2295" s="141" t="s">
        <v>237</v>
      </c>
      <c r="N2295" s="141" t="s">
        <v>286</v>
      </c>
      <c r="O2295" s="141" t="s">
        <v>287</v>
      </c>
      <c r="P2295" s="141" t="s">
        <v>3282</v>
      </c>
      <c r="Q2295" s="141" t="s">
        <v>288</v>
      </c>
      <c r="R2295" s="141" t="s">
        <v>3468</v>
      </c>
      <c r="S2295" s="148" t="s">
        <v>3280</v>
      </c>
      <c r="T2295" s="147">
        <v>48993000</v>
      </c>
      <c r="U2295" s="147">
        <v>47793000</v>
      </c>
      <c r="V2295" s="147">
        <v>33735601.689999998</v>
      </c>
      <c r="W2295" s="147">
        <v>28209601.690000001</v>
      </c>
    </row>
    <row r="2296" spans="1:23">
      <c r="A2296" s="141" t="s">
        <v>3465</v>
      </c>
      <c r="B2296" s="141" t="s">
        <v>284</v>
      </c>
      <c r="C2296" s="141" t="s">
        <v>3464</v>
      </c>
      <c r="D2296" s="141" t="s">
        <v>3463</v>
      </c>
      <c r="E2296" s="141" t="s">
        <v>4314</v>
      </c>
      <c r="F2296" s="141" t="s">
        <v>4315</v>
      </c>
      <c r="G2296" s="141" t="s">
        <v>57</v>
      </c>
      <c r="H2296" s="141" t="s">
        <v>3998</v>
      </c>
      <c r="I2296" s="141" t="s">
        <v>3492</v>
      </c>
      <c r="J2296" s="141" t="s">
        <v>95</v>
      </c>
      <c r="K2296" s="141" t="s">
        <v>97</v>
      </c>
      <c r="L2296" s="141" t="s">
        <v>4140</v>
      </c>
      <c r="M2296" s="141" t="s">
        <v>238</v>
      </c>
      <c r="N2296" s="141" t="s">
        <v>286</v>
      </c>
      <c r="O2296" s="141" t="s">
        <v>287</v>
      </c>
      <c r="P2296" s="141" t="s">
        <v>3282</v>
      </c>
      <c r="Q2296" s="141" t="s">
        <v>288</v>
      </c>
      <c r="R2296" s="141" t="s">
        <v>3468</v>
      </c>
      <c r="S2296" s="148" t="s">
        <v>3280</v>
      </c>
      <c r="T2296" s="147">
        <v>100000</v>
      </c>
      <c r="U2296" s="147">
        <v>250000</v>
      </c>
      <c r="V2296" s="147">
        <v>42209</v>
      </c>
      <c r="W2296" s="147">
        <v>40698.6</v>
      </c>
    </row>
    <row r="2297" spans="1:23">
      <c r="A2297" s="141" t="s">
        <v>3465</v>
      </c>
      <c r="B2297" s="141" t="s">
        <v>284</v>
      </c>
      <c r="C2297" s="141" t="s">
        <v>3464</v>
      </c>
      <c r="D2297" s="141" t="s">
        <v>3463</v>
      </c>
      <c r="E2297" s="141" t="s">
        <v>4314</v>
      </c>
      <c r="F2297" s="141" t="s">
        <v>4315</v>
      </c>
      <c r="G2297" s="141" t="s">
        <v>57</v>
      </c>
      <c r="H2297" s="141" t="s">
        <v>3998</v>
      </c>
      <c r="I2297" s="141" t="s">
        <v>3492</v>
      </c>
      <c r="J2297" s="141" t="s">
        <v>95</v>
      </c>
      <c r="K2297" s="141" t="s">
        <v>97</v>
      </c>
      <c r="L2297" s="141" t="s">
        <v>4140</v>
      </c>
      <c r="M2297" s="141" t="s">
        <v>239</v>
      </c>
      <c r="N2297" s="141" t="s">
        <v>286</v>
      </c>
      <c r="O2297" s="141" t="s">
        <v>287</v>
      </c>
      <c r="P2297" s="141" t="s">
        <v>3282</v>
      </c>
      <c r="Q2297" s="141" t="s">
        <v>288</v>
      </c>
      <c r="R2297" s="141" t="s">
        <v>3468</v>
      </c>
      <c r="S2297" s="148" t="s">
        <v>3280</v>
      </c>
      <c r="T2297" s="147">
        <v>406000</v>
      </c>
      <c r="U2297" s="147">
        <v>1166000</v>
      </c>
      <c r="V2297" s="147">
        <v>685803.2</v>
      </c>
      <c r="W2297" s="147">
        <v>685803.2</v>
      </c>
    </row>
    <row r="2298" spans="1:23">
      <c r="A2298" s="141" t="s">
        <v>3465</v>
      </c>
      <c r="B2298" s="141" t="s">
        <v>284</v>
      </c>
      <c r="C2298" s="141" t="s">
        <v>3464</v>
      </c>
      <c r="D2298" s="141" t="s">
        <v>3463</v>
      </c>
      <c r="E2298" s="141" t="s">
        <v>4314</v>
      </c>
      <c r="F2298" s="141" t="s">
        <v>4315</v>
      </c>
      <c r="G2298" s="141" t="s">
        <v>57</v>
      </c>
      <c r="H2298" s="141" t="s">
        <v>3998</v>
      </c>
      <c r="I2298" s="141" t="s">
        <v>3492</v>
      </c>
      <c r="J2298" s="141" t="s">
        <v>95</v>
      </c>
      <c r="K2298" s="141" t="s">
        <v>97</v>
      </c>
      <c r="L2298" s="141" t="s">
        <v>4140</v>
      </c>
      <c r="M2298" s="141" t="s">
        <v>240</v>
      </c>
      <c r="N2298" s="141" t="s">
        <v>286</v>
      </c>
      <c r="O2298" s="141" t="s">
        <v>287</v>
      </c>
      <c r="P2298" s="141" t="s">
        <v>3282</v>
      </c>
      <c r="Q2298" s="141" t="s">
        <v>288</v>
      </c>
      <c r="R2298" s="141" t="s">
        <v>3468</v>
      </c>
      <c r="S2298" s="148" t="s">
        <v>3280</v>
      </c>
      <c r="T2298" s="147">
        <v>579000</v>
      </c>
      <c r="U2298" s="147">
        <v>539000</v>
      </c>
      <c r="V2298" s="147">
        <v>173757.61</v>
      </c>
      <c r="W2298" s="147">
        <v>158467.57</v>
      </c>
    </row>
    <row r="2299" spans="1:23">
      <c r="A2299" s="141" t="s">
        <v>3465</v>
      </c>
      <c r="B2299" s="141" t="s">
        <v>284</v>
      </c>
      <c r="C2299" s="141" t="s">
        <v>3464</v>
      </c>
      <c r="D2299" s="141" t="s">
        <v>3463</v>
      </c>
      <c r="E2299" s="141" t="s">
        <v>4314</v>
      </c>
      <c r="F2299" s="141" t="s">
        <v>4315</v>
      </c>
      <c r="G2299" s="141" t="s">
        <v>57</v>
      </c>
      <c r="H2299" s="141" t="s">
        <v>3998</v>
      </c>
      <c r="I2299" s="141" t="s">
        <v>3492</v>
      </c>
      <c r="J2299" s="141" t="s">
        <v>95</v>
      </c>
      <c r="K2299" s="141" t="s">
        <v>97</v>
      </c>
      <c r="L2299" s="141" t="s">
        <v>4140</v>
      </c>
      <c r="M2299" s="141" t="s">
        <v>241</v>
      </c>
      <c r="N2299" s="141" t="s">
        <v>286</v>
      </c>
      <c r="O2299" s="141" t="s">
        <v>287</v>
      </c>
      <c r="P2299" s="141" t="s">
        <v>3282</v>
      </c>
      <c r="Q2299" s="141" t="s">
        <v>288</v>
      </c>
      <c r="R2299" s="141" t="s">
        <v>3468</v>
      </c>
      <c r="S2299" s="148" t="s">
        <v>3280</v>
      </c>
      <c r="T2299" s="147">
        <v>6521960</v>
      </c>
      <c r="U2299" s="147">
        <v>7642426</v>
      </c>
      <c r="V2299" s="147">
        <v>7484641.8200000003</v>
      </c>
      <c r="W2299" s="147">
        <v>4542188.8099999996</v>
      </c>
    </row>
    <row r="2300" spans="1:23">
      <c r="A2300" s="141" t="s">
        <v>3465</v>
      </c>
      <c r="B2300" s="141" t="s">
        <v>284</v>
      </c>
      <c r="C2300" s="141" t="s">
        <v>3464</v>
      </c>
      <c r="D2300" s="141" t="s">
        <v>3463</v>
      </c>
      <c r="E2300" s="141" t="s">
        <v>4314</v>
      </c>
      <c r="F2300" s="141" t="s">
        <v>4315</v>
      </c>
      <c r="G2300" s="141" t="s">
        <v>57</v>
      </c>
      <c r="H2300" s="141" t="s">
        <v>3998</v>
      </c>
      <c r="I2300" s="141" t="s">
        <v>3492</v>
      </c>
      <c r="J2300" s="141" t="s">
        <v>95</v>
      </c>
      <c r="K2300" s="141" t="s">
        <v>97</v>
      </c>
      <c r="L2300" s="141" t="s">
        <v>4140</v>
      </c>
      <c r="M2300" s="141" t="s">
        <v>243</v>
      </c>
      <c r="N2300" s="141" t="s">
        <v>286</v>
      </c>
      <c r="O2300" s="141" t="s">
        <v>287</v>
      </c>
      <c r="P2300" s="141" t="s">
        <v>3282</v>
      </c>
      <c r="Q2300" s="141" t="s">
        <v>288</v>
      </c>
      <c r="R2300" s="141" t="s">
        <v>3468</v>
      </c>
      <c r="S2300" s="148" t="s">
        <v>3280</v>
      </c>
      <c r="T2300" s="147">
        <v>9232000</v>
      </c>
      <c r="U2300" s="147">
        <v>7849598.2400000002</v>
      </c>
      <c r="V2300" s="147">
        <v>6744144.7199999997</v>
      </c>
      <c r="W2300" s="147">
        <v>6294054.25</v>
      </c>
    </row>
    <row r="2301" spans="1:23">
      <c r="A2301" s="141" t="s">
        <v>3465</v>
      </c>
      <c r="B2301" s="141" t="s">
        <v>284</v>
      </c>
      <c r="C2301" s="141" t="s">
        <v>3464</v>
      </c>
      <c r="D2301" s="141" t="s">
        <v>3463</v>
      </c>
      <c r="E2301" s="141" t="s">
        <v>4314</v>
      </c>
      <c r="F2301" s="141" t="s">
        <v>4315</v>
      </c>
      <c r="G2301" s="141" t="s">
        <v>57</v>
      </c>
      <c r="H2301" s="141" t="s">
        <v>4075</v>
      </c>
      <c r="I2301" s="141" t="s">
        <v>3492</v>
      </c>
      <c r="J2301" s="141" t="s">
        <v>95</v>
      </c>
      <c r="K2301" s="141" t="s">
        <v>97</v>
      </c>
      <c r="L2301" s="141" t="s">
        <v>4136</v>
      </c>
      <c r="M2301" s="141" t="s">
        <v>225</v>
      </c>
      <c r="N2301" s="141" t="s">
        <v>286</v>
      </c>
      <c r="O2301" s="141" t="s">
        <v>287</v>
      </c>
      <c r="P2301" s="141" t="s">
        <v>3282</v>
      </c>
      <c r="Q2301" s="141" t="s">
        <v>288</v>
      </c>
      <c r="R2301" s="141" t="s">
        <v>3468</v>
      </c>
      <c r="S2301" s="148" t="s">
        <v>3280</v>
      </c>
      <c r="T2301" s="147">
        <v>8375235</v>
      </c>
      <c r="U2301" s="147">
        <v>8375235</v>
      </c>
      <c r="V2301" s="147">
        <v>6570687.0099999998</v>
      </c>
      <c r="W2301" s="147">
        <v>6570687.0099999998</v>
      </c>
    </row>
    <row r="2302" spans="1:23">
      <c r="A2302" s="141" t="s">
        <v>3465</v>
      </c>
      <c r="B2302" s="141" t="s">
        <v>284</v>
      </c>
      <c r="C2302" s="141" t="s">
        <v>3464</v>
      </c>
      <c r="D2302" s="141" t="s">
        <v>3463</v>
      </c>
      <c r="E2302" s="141" t="s">
        <v>4314</v>
      </c>
      <c r="F2302" s="141" t="s">
        <v>4315</v>
      </c>
      <c r="G2302" s="141" t="s">
        <v>57</v>
      </c>
      <c r="H2302" s="141" t="s">
        <v>4075</v>
      </c>
      <c r="I2302" s="141" t="s">
        <v>3492</v>
      </c>
      <c r="J2302" s="141" t="s">
        <v>95</v>
      </c>
      <c r="K2302" s="141" t="s">
        <v>97</v>
      </c>
      <c r="L2302" s="141" t="s">
        <v>4136</v>
      </c>
      <c r="M2302" s="141" t="s">
        <v>226</v>
      </c>
      <c r="N2302" s="141" t="s">
        <v>286</v>
      </c>
      <c r="O2302" s="141" t="s">
        <v>287</v>
      </c>
      <c r="P2302" s="141" t="s">
        <v>3282</v>
      </c>
      <c r="Q2302" s="141" t="s">
        <v>288</v>
      </c>
      <c r="R2302" s="141" t="s">
        <v>3468</v>
      </c>
      <c r="S2302" s="148" t="s">
        <v>3280</v>
      </c>
      <c r="T2302" s="147">
        <v>2629355</v>
      </c>
      <c r="U2302" s="147">
        <v>2129355</v>
      </c>
      <c r="V2302" s="147">
        <v>810558.97</v>
      </c>
      <c r="W2302" s="147">
        <v>761511.59</v>
      </c>
    </row>
    <row r="2303" spans="1:23">
      <c r="A2303" s="141" t="s">
        <v>3465</v>
      </c>
      <c r="B2303" s="141" t="s">
        <v>284</v>
      </c>
      <c r="C2303" s="141" t="s">
        <v>3464</v>
      </c>
      <c r="D2303" s="141" t="s">
        <v>3463</v>
      </c>
      <c r="E2303" s="141" t="s">
        <v>4314</v>
      </c>
      <c r="F2303" s="141" t="s">
        <v>4315</v>
      </c>
      <c r="G2303" s="141" t="s">
        <v>57</v>
      </c>
      <c r="H2303" s="141" t="s">
        <v>4075</v>
      </c>
      <c r="I2303" s="141" t="s">
        <v>3492</v>
      </c>
      <c r="J2303" s="141" t="s">
        <v>95</v>
      </c>
      <c r="K2303" s="141" t="s">
        <v>97</v>
      </c>
      <c r="L2303" s="141" t="s">
        <v>4136</v>
      </c>
      <c r="M2303" s="141" t="s">
        <v>226</v>
      </c>
      <c r="N2303" s="141" t="s">
        <v>286</v>
      </c>
      <c r="O2303" s="141" t="s">
        <v>291</v>
      </c>
      <c r="P2303" s="141" t="s">
        <v>3282</v>
      </c>
      <c r="Q2303" s="141" t="s">
        <v>288</v>
      </c>
      <c r="R2303" s="141" t="s">
        <v>3468</v>
      </c>
      <c r="S2303" s="148" t="s">
        <v>3280</v>
      </c>
      <c r="T2303" s="147">
        <v>0</v>
      </c>
      <c r="U2303" s="147">
        <v>2335865.77</v>
      </c>
      <c r="V2303" s="147">
        <v>600071.31999999995</v>
      </c>
      <c r="W2303" s="147">
        <v>600071.31999999995</v>
      </c>
    </row>
    <row r="2304" spans="1:23">
      <c r="A2304" s="141" t="s">
        <v>3465</v>
      </c>
      <c r="B2304" s="141" t="s">
        <v>284</v>
      </c>
      <c r="C2304" s="141" t="s">
        <v>3464</v>
      </c>
      <c r="D2304" s="141" t="s">
        <v>3463</v>
      </c>
      <c r="E2304" s="141" t="s">
        <v>4314</v>
      </c>
      <c r="F2304" s="141" t="s">
        <v>4315</v>
      </c>
      <c r="G2304" s="141" t="s">
        <v>57</v>
      </c>
      <c r="H2304" s="141" t="s">
        <v>4075</v>
      </c>
      <c r="I2304" s="141" t="s">
        <v>3492</v>
      </c>
      <c r="J2304" s="141" t="s">
        <v>95</v>
      </c>
      <c r="K2304" s="141" t="s">
        <v>97</v>
      </c>
      <c r="L2304" s="141" t="s">
        <v>4136</v>
      </c>
      <c r="M2304" s="141" t="s">
        <v>227</v>
      </c>
      <c r="N2304" s="141" t="s">
        <v>286</v>
      </c>
      <c r="O2304" s="141" t="s">
        <v>287</v>
      </c>
      <c r="P2304" s="141" t="s">
        <v>3282</v>
      </c>
      <c r="Q2304" s="141" t="s">
        <v>288</v>
      </c>
      <c r="R2304" s="141" t="s">
        <v>3468</v>
      </c>
      <c r="S2304" s="148" t="s">
        <v>3280</v>
      </c>
      <c r="T2304" s="147">
        <v>1602800</v>
      </c>
      <c r="U2304" s="147">
        <v>1602800</v>
      </c>
      <c r="V2304" s="147">
        <v>647300</v>
      </c>
      <c r="W2304" s="147">
        <v>647300</v>
      </c>
    </row>
    <row r="2305" spans="1:23">
      <c r="A2305" s="141" t="s">
        <v>3465</v>
      </c>
      <c r="B2305" s="141" t="s">
        <v>284</v>
      </c>
      <c r="C2305" s="141" t="s">
        <v>3464</v>
      </c>
      <c r="D2305" s="141" t="s">
        <v>3463</v>
      </c>
      <c r="E2305" s="141" t="s">
        <v>4314</v>
      </c>
      <c r="F2305" s="141" t="s">
        <v>4315</v>
      </c>
      <c r="G2305" s="141" t="s">
        <v>57</v>
      </c>
      <c r="H2305" s="141" t="s">
        <v>4075</v>
      </c>
      <c r="I2305" s="141" t="s">
        <v>3492</v>
      </c>
      <c r="J2305" s="141" t="s">
        <v>95</v>
      </c>
      <c r="K2305" s="141" t="s">
        <v>97</v>
      </c>
      <c r="L2305" s="141" t="s">
        <v>4136</v>
      </c>
      <c r="M2305" s="141" t="s">
        <v>228</v>
      </c>
      <c r="N2305" s="141" t="s">
        <v>286</v>
      </c>
      <c r="O2305" s="141" t="s">
        <v>287</v>
      </c>
      <c r="P2305" s="141" t="s">
        <v>3282</v>
      </c>
      <c r="Q2305" s="141" t="s">
        <v>288</v>
      </c>
      <c r="R2305" s="141" t="s">
        <v>3468</v>
      </c>
      <c r="S2305" s="148" t="s">
        <v>3280</v>
      </c>
      <c r="T2305" s="147">
        <v>30000</v>
      </c>
      <c r="U2305" s="147">
        <v>30000</v>
      </c>
      <c r="V2305" s="147">
        <v>11703.09</v>
      </c>
      <c r="W2305" s="147">
        <v>11703.09</v>
      </c>
    </row>
    <row r="2306" spans="1:23">
      <c r="A2306" s="141" t="s">
        <v>3465</v>
      </c>
      <c r="B2306" s="141" t="s">
        <v>284</v>
      </c>
      <c r="C2306" s="141" t="s">
        <v>3464</v>
      </c>
      <c r="D2306" s="141" t="s">
        <v>3463</v>
      </c>
      <c r="E2306" s="141" t="s">
        <v>4314</v>
      </c>
      <c r="F2306" s="141" t="s">
        <v>4315</v>
      </c>
      <c r="G2306" s="141" t="s">
        <v>57</v>
      </c>
      <c r="H2306" s="141" t="s">
        <v>4075</v>
      </c>
      <c r="I2306" s="141" t="s">
        <v>3492</v>
      </c>
      <c r="J2306" s="141" t="s">
        <v>95</v>
      </c>
      <c r="K2306" s="141" t="s">
        <v>97</v>
      </c>
      <c r="L2306" s="141" t="s">
        <v>4136</v>
      </c>
      <c r="M2306" s="141" t="s">
        <v>229</v>
      </c>
      <c r="N2306" s="141" t="s">
        <v>286</v>
      </c>
      <c r="O2306" s="141" t="s">
        <v>287</v>
      </c>
      <c r="P2306" s="141" t="s">
        <v>3282</v>
      </c>
      <c r="Q2306" s="141" t="s">
        <v>288</v>
      </c>
      <c r="R2306" s="141" t="s">
        <v>3468</v>
      </c>
      <c r="S2306" s="148" t="s">
        <v>3280</v>
      </c>
      <c r="T2306" s="147">
        <v>4630750</v>
      </c>
      <c r="U2306" s="147">
        <v>4630750</v>
      </c>
      <c r="V2306" s="147">
        <v>2551142.98</v>
      </c>
      <c r="W2306" s="147">
        <v>1284738.3799999999</v>
      </c>
    </row>
    <row r="2307" spans="1:23">
      <c r="A2307" s="141" t="s">
        <v>3465</v>
      </c>
      <c r="B2307" s="141" t="s">
        <v>284</v>
      </c>
      <c r="C2307" s="141" t="s">
        <v>3464</v>
      </c>
      <c r="D2307" s="141" t="s">
        <v>3463</v>
      </c>
      <c r="E2307" s="141" t="s">
        <v>4314</v>
      </c>
      <c r="F2307" s="141" t="s">
        <v>4315</v>
      </c>
      <c r="G2307" s="141" t="s">
        <v>57</v>
      </c>
      <c r="H2307" s="141" t="s">
        <v>4075</v>
      </c>
      <c r="I2307" s="141" t="s">
        <v>3492</v>
      </c>
      <c r="J2307" s="141" t="s">
        <v>95</v>
      </c>
      <c r="K2307" s="141" t="s">
        <v>97</v>
      </c>
      <c r="L2307" s="141" t="s">
        <v>4136</v>
      </c>
      <c r="M2307" s="141" t="s">
        <v>229</v>
      </c>
      <c r="N2307" s="141" t="s">
        <v>286</v>
      </c>
      <c r="O2307" s="141" t="s">
        <v>291</v>
      </c>
      <c r="P2307" s="141" t="s">
        <v>3282</v>
      </c>
      <c r="Q2307" s="141" t="s">
        <v>288</v>
      </c>
      <c r="R2307" s="141" t="s">
        <v>3468</v>
      </c>
      <c r="S2307" s="148" t="s">
        <v>3280</v>
      </c>
      <c r="T2307" s="147">
        <v>0</v>
      </c>
      <c r="U2307" s="147">
        <v>36600</v>
      </c>
      <c r="V2307" s="147">
        <v>0</v>
      </c>
      <c r="W2307" s="147">
        <v>0</v>
      </c>
    </row>
    <row r="2308" spans="1:23">
      <c r="A2308" s="141" t="s">
        <v>3465</v>
      </c>
      <c r="B2308" s="141" t="s">
        <v>284</v>
      </c>
      <c r="C2308" s="141" t="s">
        <v>3464</v>
      </c>
      <c r="D2308" s="141" t="s">
        <v>3463</v>
      </c>
      <c r="E2308" s="141" t="s">
        <v>4314</v>
      </c>
      <c r="F2308" s="141" t="s">
        <v>4315</v>
      </c>
      <c r="G2308" s="141" t="s">
        <v>57</v>
      </c>
      <c r="H2308" s="141" t="s">
        <v>4075</v>
      </c>
      <c r="I2308" s="141" t="s">
        <v>3492</v>
      </c>
      <c r="J2308" s="141" t="s">
        <v>95</v>
      </c>
      <c r="K2308" s="141" t="s">
        <v>97</v>
      </c>
      <c r="L2308" s="141" t="s">
        <v>4136</v>
      </c>
      <c r="M2308" s="141" t="s">
        <v>230</v>
      </c>
      <c r="N2308" s="141" t="s">
        <v>286</v>
      </c>
      <c r="O2308" s="141" t="s">
        <v>287</v>
      </c>
      <c r="P2308" s="141" t="s">
        <v>3282</v>
      </c>
      <c r="Q2308" s="141" t="s">
        <v>288</v>
      </c>
      <c r="R2308" s="141" t="s">
        <v>3468</v>
      </c>
      <c r="S2308" s="148" t="s">
        <v>3280</v>
      </c>
      <c r="T2308" s="147">
        <v>3300000</v>
      </c>
      <c r="U2308" s="147">
        <v>3300000</v>
      </c>
      <c r="V2308" s="147">
        <v>3201384.24</v>
      </c>
      <c r="W2308" s="147">
        <v>3201383.74</v>
      </c>
    </row>
    <row r="2309" spans="1:23">
      <c r="A2309" s="141" t="s">
        <v>3465</v>
      </c>
      <c r="B2309" s="141" t="s">
        <v>284</v>
      </c>
      <c r="C2309" s="141" t="s">
        <v>3464</v>
      </c>
      <c r="D2309" s="141" t="s">
        <v>3463</v>
      </c>
      <c r="E2309" s="141" t="s">
        <v>4314</v>
      </c>
      <c r="F2309" s="141" t="s">
        <v>4315</v>
      </c>
      <c r="G2309" s="141" t="s">
        <v>57</v>
      </c>
      <c r="H2309" s="141" t="s">
        <v>4075</v>
      </c>
      <c r="I2309" s="141" t="s">
        <v>3492</v>
      </c>
      <c r="J2309" s="141" t="s">
        <v>95</v>
      </c>
      <c r="K2309" s="141" t="s">
        <v>97</v>
      </c>
      <c r="L2309" s="141" t="s">
        <v>4136</v>
      </c>
      <c r="M2309" s="141" t="s">
        <v>231</v>
      </c>
      <c r="N2309" s="141" t="s">
        <v>286</v>
      </c>
      <c r="O2309" s="141" t="s">
        <v>287</v>
      </c>
      <c r="P2309" s="141" t="s">
        <v>3282</v>
      </c>
      <c r="Q2309" s="141" t="s">
        <v>288</v>
      </c>
      <c r="R2309" s="141" t="s">
        <v>3468</v>
      </c>
      <c r="S2309" s="148" t="s">
        <v>3280</v>
      </c>
      <c r="T2309" s="147">
        <v>3954750</v>
      </c>
      <c r="U2309" s="147">
        <v>4854750</v>
      </c>
      <c r="V2309" s="147">
        <v>3888553.15</v>
      </c>
      <c r="W2309" s="147">
        <v>2461486.52</v>
      </c>
    </row>
    <row r="2310" spans="1:23">
      <c r="A2310" s="141" t="s">
        <v>3465</v>
      </c>
      <c r="B2310" s="141" t="s">
        <v>284</v>
      </c>
      <c r="C2310" s="141" t="s">
        <v>3464</v>
      </c>
      <c r="D2310" s="141" t="s">
        <v>3463</v>
      </c>
      <c r="E2310" s="141" t="s">
        <v>4314</v>
      </c>
      <c r="F2310" s="141" t="s">
        <v>4315</v>
      </c>
      <c r="G2310" s="141" t="s">
        <v>57</v>
      </c>
      <c r="H2310" s="141" t="s">
        <v>4075</v>
      </c>
      <c r="I2310" s="141" t="s">
        <v>3492</v>
      </c>
      <c r="J2310" s="141" t="s">
        <v>95</v>
      </c>
      <c r="K2310" s="141" t="s">
        <v>97</v>
      </c>
      <c r="L2310" s="141" t="s">
        <v>4136</v>
      </c>
      <c r="M2310" s="141" t="s">
        <v>232</v>
      </c>
      <c r="N2310" s="141" t="s">
        <v>286</v>
      </c>
      <c r="O2310" s="141" t="s">
        <v>287</v>
      </c>
      <c r="P2310" s="141" t="s">
        <v>3282</v>
      </c>
      <c r="Q2310" s="141" t="s">
        <v>288</v>
      </c>
      <c r="R2310" s="141" t="s">
        <v>3468</v>
      </c>
      <c r="S2310" s="148" t="s">
        <v>3280</v>
      </c>
      <c r="T2310" s="147">
        <v>6658500</v>
      </c>
      <c r="U2310" s="147">
        <v>6252500</v>
      </c>
      <c r="V2310" s="147">
        <v>2281742.83</v>
      </c>
      <c r="W2310" s="147">
        <v>720865.13</v>
      </c>
    </row>
    <row r="2311" spans="1:23">
      <c r="A2311" s="141" t="s">
        <v>3465</v>
      </c>
      <c r="B2311" s="141" t="s">
        <v>284</v>
      </c>
      <c r="C2311" s="141" t="s">
        <v>3464</v>
      </c>
      <c r="D2311" s="141" t="s">
        <v>3463</v>
      </c>
      <c r="E2311" s="141" t="s">
        <v>4314</v>
      </c>
      <c r="F2311" s="141" t="s">
        <v>4315</v>
      </c>
      <c r="G2311" s="141" t="s">
        <v>57</v>
      </c>
      <c r="H2311" s="141" t="s">
        <v>4075</v>
      </c>
      <c r="I2311" s="141" t="s">
        <v>3492</v>
      </c>
      <c r="J2311" s="141" t="s">
        <v>95</v>
      </c>
      <c r="K2311" s="141" t="s">
        <v>97</v>
      </c>
      <c r="L2311" s="141" t="s">
        <v>4136</v>
      </c>
      <c r="M2311" s="141" t="s">
        <v>232</v>
      </c>
      <c r="N2311" s="141" t="s">
        <v>286</v>
      </c>
      <c r="O2311" s="141" t="s">
        <v>291</v>
      </c>
      <c r="P2311" s="141" t="s">
        <v>3282</v>
      </c>
      <c r="Q2311" s="141" t="s">
        <v>288</v>
      </c>
      <c r="R2311" s="141" t="s">
        <v>3468</v>
      </c>
      <c r="S2311" s="148" t="s">
        <v>3280</v>
      </c>
      <c r="T2311" s="147">
        <v>0</v>
      </c>
      <c r="U2311" s="147">
        <v>6055843</v>
      </c>
      <c r="V2311" s="147">
        <v>1757236</v>
      </c>
      <c r="W2311" s="147">
        <v>605000</v>
      </c>
    </row>
    <row r="2312" spans="1:23">
      <c r="A2312" s="141" t="s">
        <v>3465</v>
      </c>
      <c r="B2312" s="141" t="s">
        <v>284</v>
      </c>
      <c r="C2312" s="141" t="s">
        <v>3464</v>
      </c>
      <c r="D2312" s="141" t="s">
        <v>3463</v>
      </c>
      <c r="E2312" s="141" t="s">
        <v>4314</v>
      </c>
      <c r="F2312" s="141" t="s">
        <v>4315</v>
      </c>
      <c r="G2312" s="141" t="s">
        <v>57</v>
      </c>
      <c r="H2312" s="141" t="s">
        <v>4075</v>
      </c>
      <c r="I2312" s="141" t="s">
        <v>3492</v>
      </c>
      <c r="J2312" s="141" t="s">
        <v>95</v>
      </c>
      <c r="K2312" s="141" t="s">
        <v>97</v>
      </c>
      <c r="L2312" s="141" t="s">
        <v>4136</v>
      </c>
      <c r="M2312" s="141" t="s">
        <v>233</v>
      </c>
      <c r="N2312" s="141" t="s">
        <v>286</v>
      </c>
      <c r="O2312" s="141" t="s">
        <v>287</v>
      </c>
      <c r="P2312" s="141" t="s">
        <v>3282</v>
      </c>
      <c r="Q2312" s="141" t="s">
        <v>288</v>
      </c>
      <c r="R2312" s="141" t="s">
        <v>3468</v>
      </c>
      <c r="S2312" s="148" t="s">
        <v>3280</v>
      </c>
      <c r="T2312" s="147">
        <v>8573500</v>
      </c>
      <c r="U2312" s="147">
        <v>9073500</v>
      </c>
      <c r="V2312" s="147">
        <v>7845249.9500000002</v>
      </c>
      <c r="W2312" s="147">
        <v>6736722.3600000003</v>
      </c>
    </row>
    <row r="2313" spans="1:23">
      <c r="A2313" s="141" t="s">
        <v>3465</v>
      </c>
      <c r="B2313" s="141" t="s">
        <v>284</v>
      </c>
      <c r="C2313" s="141" t="s">
        <v>3464</v>
      </c>
      <c r="D2313" s="141" t="s">
        <v>3463</v>
      </c>
      <c r="E2313" s="141" t="s">
        <v>4314</v>
      </c>
      <c r="F2313" s="141" t="s">
        <v>4315</v>
      </c>
      <c r="G2313" s="141" t="s">
        <v>57</v>
      </c>
      <c r="H2313" s="141" t="s">
        <v>4075</v>
      </c>
      <c r="I2313" s="141" t="s">
        <v>3492</v>
      </c>
      <c r="J2313" s="141" t="s">
        <v>95</v>
      </c>
      <c r="K2313" s="141" t="s">
        <v>97</v>
      </c>
      <c r="L2313" s="141" t="s">
        <v>4136</v>
      </c>
      <c r="M2313" s="141" t="s">
        <v>233</v>
      </c>
      <c r="N2313" s="141" t="s">
        <v>286</v>
      </c>
      <c r="O2313" s="141" t="s">
        <v>291</v>
      </c>
      <c r="P2313" s="141" t="s">
        <v>3282</v>
      </c>
      <c r="Q2313" s="141" t="s">
        <v>288</v>
      </c>
      <c r="R2313" s="141" t="s">
        <v>3468</v>
      </c>
      <c r="S2313" s="148" t="s">
        <v>3280</v>
      </c>
      <c r="T2313" s="147">
        <v>0</v>
      </c>
      <c r="U2313" s="147">
        <v>236500</v>
      </c>
      <c r="V2313" s="147">
        <v>0</v>
      </c>
      <c r="W2313" s="147">
        <v>0</v>
      </c>
    </row>
    <row r="2314" spans="1:23">
      <c r="A2314" s="141" t="s">
        <v>3465</v>
      </c>
      <c r="B2314" s="141" t="s">
        <v>284</v>
      </c>
      <c r="C2314" s="141" t="s">
        <v>3464</v>
      </c>
      <c r="D2314" s="141" t="s">
        <v>3463</v>
      </c>
      <c r="E2314" s="141" t="s">
        <v>4314</v>
      </c>
      <c r="F2314" s="141" t="s">
        <v>4315</v>
      </c>
      <c r="G2314" s="141" t="s">
        <v>57</v>
      </c>
      <c r="H2314" s="141" t="s">
        <v>4075</v>
      </c>
      <c r="I2314" s="141" t="s">
        <v>3492</v>
      </c>
      <c r="J2314" s="141" t="s">
        <v>95</v>
      </c>
      <c r="K2314" s="141" t="s">
        <v>97</v>
      </c>
      <c r="L2314" s="141" t="s">
        <v>4140</v>
      </c>
      <c r="M2314" s="141" t="s">
        <v>235</v>
      </c>
      <c r="N2314" s="141" t="s">
        <v>286</v>
      </c>
      <c r="O2314" s="141" t="s">
        <v>287</v>
      </c>
      <c r="P2314" s="141" t="s">
        <v>3282</v>
      </c>
      <c r="Q2314" s="141" t="s">
        <v>288</v>
      </c>
      <c r="R2314" s="141" t="s">
        <v>3468</v>
      </c>
      <c r="S2314" s="148" t="s">
        <v>3280</v>
      </c>
      <c r="T2314" s="147">
        <v>1109950</v>
      </c>
      <c r="U2314" s="147">
        <v>1109950</v>
      </c>
      <c r="V2314" s="147">
        <v>708872.16</v>
      </c>
      <c r="W2314" s="147">
        <v>632547.13</v>
      </c>
    </row>
    <row r="2315" spans="1:23">
      <c r="A2315" s="141" t="s">
        <v>3465</v>
      </c>
      <c r="B2315" s="141" t="s">
        <v>284</v>
      </c>
      <c r="C2315" s="141" t="s">
        <v>3464</v>
      </c>
      <c r="D2315" s="141" t="s">
        <v>3463</v>
      </c>
      <c r="E2315" s="141" t="s">
        <v>4314</v>
      </c>
      <c r="F2315" s="141" t="s">
        <v>4315</v>
      </c>
      <c r="G2315" s="141" t="s">
        <v>57</v>
      </c>
      <c r="H2315" s="141" t="s">
        <v>4075</v>
      </c>
      <c r="I2315" s="141" t="s">
        <v>3492</v>
      </c>
      <c r="J2315" s="141" t="s">
        <v>95</v>
      </c>
      <c r="K2315" s="141" t="s">
        <v>97</v>
      </c>
      <c r="L2315" s="141" t="s">
        <v>4140</v>
      </c>
      <c r="M2315" s="141" t="s">
        <v>236</v>
      </c>
      <c r="N2315" s="141" t="s">
        <v>286</v>
      </c>
      <c r="O2315" s="141" t="s">
        <v>287</v>
      </c>
      <c r="P2315" s="141" t="s">
        <v>3282</v>
      </c>
      <c r="Q2315" s="141" t="s">
        <v>288</v>
      </c>
      <c r="R2315" s="141" t="s">
        <v>3468</v>
      </c>
      <c r="S2315" s="148" t="s">
        <v>3280</v>
      </c>
      <c r="T2315" s="147">
        <v>307550</v>
      </c>
      <c r="U2315" s="147">
        <v>1054624</v>
      </c>
      <c r="V2315" s="147">
        <v>469649.21</v>
      </c>
      <c r="W2315" s="147">
        <v>469649.21</v>
      </c>
    </row>
    <row r="2316" spans="1:23">
      <c r="A2316" s="141" t="s">
        <v>3465</v>
      </c>
      <c r="B2316" s="141" t="s">
        <v>284</v>
      </c>
      <c r="C2316" s="141" t="s">
        <v>3464</v>
      </c>
      <c r="D2316" s="141" t="s">
        <v>3463</v>
      </c>
      <c r="E2316" s="141" t="s">
        <v>4314</v>
      </c>
      <c r="F2316" s="141" t="s">
        <v>4315</v>
      </c>
      <c r="G2316" s="141" t="s">
        <v>57</v>
      </c>
      <c r="H2316" s="141" t="s">
        <v>4075</v>
      </c>
      <c r="I2316" s="141" t="s">
        <v>3492</v>
      </c>
      <c r="J2316" s="141" t="s">
        <v>95</v>
      </c>
      <c r="K2316" s="141" t="s">
        <v>97</v>
      </c>
      <c r="L2316" s="141" t="s">
        <v>4140</v>
      </c>
      <c r="M2316" s="141" t="s">
        <v>237</v>
      </c>
      <c r="N2316" s="141" t="s">
        <v>286</v>
      </c>
      <c r="O2316" s="141" t="s">
        <v>287</v>
      </c>
      <c r="P2316" s="141" t="s">
        <v>3282</v>
      </c>
      <c r="Q2316" s="141" t="s">
        <v>288</v>
      </c>
      <c r="R2316" s="141" t="s">
        <v>3468</v>
      </c>
      <c r="S2316" s="148" t="s">
        <v>3280</v>
      </c>
      <c r="T2316" s="147">
        <v>3255779</v>
      </c>
      <c r="U2316" s="147">
        <v>2043779</v>
      </c>
      <c r="V2316" s="147">
        <v>742823.56</v>
      </c>
      <c r="W2316" s="147">
        <v>679581.46</v>
      </c>
    </row>
    <row r="2317" spans="1:23">
      <c r="A2317" s="141" t="s">
        <v>3465</v>
      </c>
      <c r="B2317" s="141" t="s">
        <v>284</v>
      </c>
      <c r="C2317" s="141" t="s">
        <v>3464</v>
      </c>
      <c r="D2317" s="141" t="s">
        <v>3463</v>
      </c>
      <c r="E2317" s="141" t="s">
        <v>4314</v>
      </c>
      <c r="F2317" s="141" t="s">
        <v>4315</v>
      </c>
      <c r="G2317" s="141" t="s">
        <v>57</v>
      </c>
      <c r="H2317" s="141" t="s">
        <v>4075</v>
      </c>
      <c r="I2317" s="141" t="s">
        <v>3492</v>
      </c>
      <c r="J2317" s="141" t="s">
        <v>95</v>
      </c>
      <c r="K2317" s="141" t="s">
        <v>97</v>
      </c>
      <c r="L2317" s="141" t="s">
        <v>4140</v>
      </c>
      <c r="M2317" s="141" t="s">
        <v>237</v>
      </c>
      <c r="N2317" s="141" t="s">
        <v>286</v>
      </c>
      <c r="O2317" s="141" t="s">
        <v>291</v>
      </c>
      <c r="P2317" s="141" t="s">
        <v>3282</v>
      </c>
      <c r="Q2317" s="141" t="s">
        <v>288</v>
      </c>
      <c r="R2317" s="141" t="s">
        <v>3468</v>
      </c>
      <c r="S2317" s="148" t="s">
        <v>3280</v>
      </c>
      <c r="T2317" s="147">
        <v>0</v>
      </c>
      <c r="U2317" s="147">
        <v>540000</v>
      </c>
      <c r="V2317" s="147">
        <v>0</v>
      </c>
      <c r="W2317" s="147">
        <v>0</v>
      </c>
    </row>
    <row r="2318" spans="1:23">
      <c r="A2318" s="141" t="s">
        <v>3465</v>
      </c>
      <c r="B2318" s="141" t="s">
        <v>284</v>
      </c>
      <c r="C2318" s="141" t="s">
        <v>3464</v>
      </c>
      <c r="D2318" s="141" t="s">
        <v>3463</v>
      </c>
      <c r="E2318" s="141" t="s">
        <v>4314</v>
      </c>
      <c r="F2318" s="141" t="s">
        <v>4315</v>
      </c>
      <c r="G2318" s="141" t="s">
        <v>57</v>
      </c>
      <c r="H2318" s="141" t="s">
        <v>4075</v>
      </c>
      <c r="I2318" s="141" t="s">
        <v>3492</v>
      </c>
      <c r="J2318" s="141" t="s">
        <v>95</v>
      </c>
      <c r="K2318" s="141" t="s">
        <v>97</v>
      </c>
      <c r="L2318" s="141" t="s">
        <v>4140</v>
      </c>
      <c r="M2318" s="141" t="s">
        <v>238</v>
      </c>
      <c r="N2318" s="141" t="s">
        <v>286</v>
      </c>
      <c r="O2318" s="141" t="s">
        <v>287</v>
      </c>
      <c r="P2318" s="141" t="s">
        <v>3282</v>
      </c>
      <c r="Q2318" s="141" t="s">
        <v>288</v>
      </c>
      <c r="R2318" s="141" t="s">
        <v>3468</v>
      </c>
      <c r="S2318" s="148" t="s">
        <v>3280</v>
      </c>
      <c r="T2318" s="147">
        <v>16300</v>
      </c>
      <c r="U2318" s="147">
        <v>216300</v>
      </c>
      <c r="V2318" s="147">
        <v>57315</v>
      </c>
      <c r="W2318" s="147">
        <v>57315</v>
      </c>
    </row>
    <row r="2319" spans="1:23">
      <c r="A2319" s="141" t="s">
        <v>3465</v>
      </c>
      <c r="B2319" s="141" t="s">
        <v>284</v>
      </c>
      <c r="C2319" s="141" t="s">
        <v>3464</v>
      </c>
      <c r="D2319" s="141" t="s">
        <v>3463</v>
      </c>
      <c r="E2319" s="141" t="s">
        <v>4314</v>
      </c>
      <c r="F2319" s="141" t="s">
        <v>4315</v>
      </c>
      <c r="G2319" s="141" t="s">
        <v>57</v>
      </c>
      <c r="H2319" s="141" t="s">
        <v>4075</v>
      </c>
      <c r="I2319" s="141" t="s">
        <v>3492</v>
      </c>
      <c r="J2319" s="141" t="s">
        <v>95</v>
      </c>
      <c r="K2319" s="141" t="s">
        <v>97</v>
      </c>
      <c r="L2319" s="141" t="s">
        <v>4140</v>
      </c>
      <c r="M2319" s="141" t="s">
        <v>239</v>
      </c>
      <c r="N2319" s="141" t="s">
        <v>286</v>
      </c>
      <c r="O2319" s="141" t="s">
        <v>287</v>
      </c>
      <c r="P2319" s="141" t="s">
        <v>3282</v>
      </c>
      <c r="Q2319" s="141" t="s">
        <v>288</v>
      </c>
      <c r="R2319" s="141" t="s">
        <v>3468</v>
      </c>
      <c r="S2319" s="148" t="s">
        <v>3280</v>
      </c>
      <c r="T2319" s="147">
        <v>486400</v>
      </c>
      <c r="U2319" s="147">
        <v>496083</v>
      </c>
      <c r="V2319" s="147">
        <v>260024.13</v>
      </c>
      <c r="W2319" s="147">
        <v>260024.13</v>
      </c>
    </row>
    <row r="2320" spans="1:23">
      <c r="A2320" s="141" t="s">
        <v>3465</v>
      </c>
      <c r="B2320" s="141" t="s">
        <v>284</v>
      </c>
      <c r="C2320" s="141" t="s">
        <v>3464</v>
      </c>
      <c r="D2320" s="141" t="s">
        <v>3463</v>
      </c>
      <c r="E2320" s="141" t="s">
        <v>4314</v>
      </c>
      <c r="F2320" s="141" t="s">
        <v>4315</v>
      </c>
      <c r="G2320" s="141" t="s">
        <v>57</v>
      </c>
      <c r="H2320" s="141" t="s">
        <v>4075</v>
      </c>
      <c r="I2320" s="141" t="s">
        <v>3492</v>
      </c>
      <c r="J2320" s="141" t="s">
        <v>95</v>
      </c>
      <c r="K2320" s="141" t="s">
        <v>97</v>
      </c>
      <c r="L2320" s="141" t="s">
        <v>4140</v>
      </c>
      <c r="M2320" s="141" t="s">
        <v>240</v>
      </c>
      <c r="N2320" s="141" t="s">
        <v>286</v>
      </c>
      <c r="O2320" s="141" t="s">
        <v>287</v>
      </c>
      <c r="P2320" s="141" t="s">
        <v>3282</v>
      </c>
      <c r="Q2320" s="141" t="s">
        <v>288</v>
      </c>
      <c r="R2320" s="141" t="s">
        <v>3468</v>
      </c>
      <c r="S2320" s="148" t="s">
        <v>3280</v>
      </c>
      <c r="T2320" s="147">
        <v>279050</v>
      </c>
      <c r="U2320" s="147">
        <v>285375</v>
      </c>
      <c r="V2320" s="147">
        <v>52431.1</v>
      </c>
      <c r="W2320" s="147">
        <v>49506.35</v>
      </c>
    </row>
    <row r="2321" spans="1:23">
      <c r="A2321" s="141" t="s">
        <v>3465</v>
      </c>
      <c r="B2321" s="141" t="s">
        <v>284</v>
      </c>
      <c r="C2321" s="141" t="s">
        <v>3464</v>
      </c>
      <c r="D2321" s="141" t="s">
        <v>3463</v>
      </c>
      <c r="E2321" s="141" t="s">
        <v>4314</v>
      </c>
      <c r="F2321" s="141" t="s">
        <v>4315</v>
      </c>
      <c r="G2321" s="141" t="s">
        <v>57</v>
      </c>
      <c r="H2321" s="141" t="s">
        <v>4075</v>
      </c>
      <c r="I2321" s="141" t="s">
        <v>3492</v>
      </c>
      <c r="J2321" s="141" t="s">
        <v>95</v>
      </c>
      <c r="K2321" s="141" t="s">
        <v>97</v>
      </c>
      <c r="L2321" s="141" t="s">
        <v>4140</v>
      </c>
      <c r="M2321" s="141" t="s">
        <v>241</v>
      </c>
      <c r="N2321" s="141" t="s">
        <v>286</v>
      </c>
      <c r="O2321" s="141" t="s">
        <v>287</v>
      </c>
      <c r="P2321" s="141" t="s">
        <v>3282</v>
      </c>
      <c r="Q2321" s="141" t="s">
        <v>288</v>
      </c>
      <c r="R2321" s="141" t="s">
        <v>3468</v>
      </c>
      <c r="S2321" s="148" t="s">
        <v>3280</v>
      </c>
      <c r="T2321" s="147">
        <v>7588996</v>
      </c>
      <c r="U2321" s="147">
        <v>5093746</v>
      </c>
      <c r="V2321" s="147">
        <v>1837712.93</v>
      </c>
      <c r="W2321" s="147">
        <v>1824667.33</v>
      </c>
    </row>
    <row r="2322" spans="1:23">
      <c r="A2322" s="141" t="s">
        <v>3465</v>
      </c>
      <c r="B2322" s="141" t="s">
        <v>284</v>
      </c>
      <c r="C2322" s="141" t="s">
        <v>3464</v>
      </c>
      <c r="D2322" s="141" t="s">
        <v>3463</v>
      </c>
      <c r="E2322" s="141" t="s">
        <v>4314</v>
      </c>
      <c r="F2322" s="141" t="s">
        <v>4315</v>
      </c>
      <c r="G2322" s="141" t="s">
        <v>57</v>
      </c>
      <c r="H2322" s="141" t="s">
        <v>4075</v>
      </c>
      <c r="I2322" s="141" t="s">
        <v>3492</v>
      </c>
      <c r="J2322" s="141" t="s">
        <v>95</v>
      </c>
      <c r="K2322" s="141" t="s">
        <v>97</v>
      </c>
      <c r="L2322" s="141" t="s">
        <v>4140</v>
      </c>
      <c r="M2322" s="141" t="s">
        <v>243</v>
      </c>
      <c r="N2322" s="141" t="s">
        <v>286</v>
      </c>
      <c r="O2322" s="141" t="s">
        <v>287</v>
      </c>
      <c r="P2322" s="141" t="s">
        <v>3282</v>
      </c>
      <c r="Q2322" s="141" t="s">
        <v>288</v>
      </c>
      <c r="R2322" s="141" t="s">
        <v>3468</v>
      </c>
      <c r="S2322" s="148" t="s">
        <v>3280</v>
      </c>
      <c r="T2322" s="147">
        <v>5781763</v>
      </c>
      <c r="U2322" s="147">
        <v>5531931</v>
      </c>
      <c r="V2322" s="147">
        <v>3896693.09</v>
      </c>
      <c r="W2322" s="147">
        <v>3558153.83</v>
      </c>
    </row>
    <row r="2323" spans="1:23">
      <c r="A2323" s="141" t="s">
        <v>3465</v>
      </c>
      <c r="B2323" s="141" t="s">
        <v>284</v>
      </c>
      <c r="C2323" s="141" t="s">
        <v>3464</v>
      </c>
      <c r="D2323" s="141" t="s">
        <v>3463</v>
      </c>
      <c r="E2323" s="141" t="s">
        <v>4314</v>
      </c>
      <c r="F2323" s="141" t="s">
        <v>4315</v>
      </c>
      <c r="G2323" s="141" t="s">
        <v>57</v>
      </c>
      <c r="H2323" s="141" t="s">
        <v>4075</v>
      </c>
      <c r="I2323" s="141" t="s">
        <v>3492</v>
      </c>
      <c r="J2323" s="141" t="s">
        <v>95</v>
      </c>
      <c r="K2323" s="141" t="s">
        <v>97</v>
      </c>
      <c r="L2323" s="141" t="s">
        <v>4140</v>
      </c>
      <c r="M2323" s="141" t="s">
        <v>243</v>
      </c>
      <c r="N2323" s="141" t="s">
        <v>286</v>
      </c>
      <c r="O2323" s="141" t="s">
        <v>291</v>
      </c>
      <c r="P2323" s="141" t="s">
        <v>3282</v>
      </c>
      <c r="Q2323" s="141" t="s">
        <v>288</v>
      </c>
      <c r="R2323" s="141" t="s">
        <v>3468</v>
      </c>
      <c r="S2323" s="148" t="s">
        <v>3280</v>
      </c>
      <c r="T2323" s="147">
        <v>0</v>
      </c>
      <c r="U2323" s="147">
        <v>104229</v>
      </c>
      <c r="V2323" s="147">
        <v>80358</v>
      </c>
      <c r="W2323" s="147">
        <v>80358</v>
      </c>
    </row>
    <row r="2324" spans="1:23">
      <c r="A2324" s="141" t="s">
        <v>3465</v>
      </c>
      <c r="B2324" s="141" t="s">
        <v>284</v>
      </c>
      <c r="C2324" s="141" t="s">
        <v>3464</v>
      </c>
      <c r="D2324" s="141" t="s">
        <v>3463</v>
      </c>
      <c r="E2324" s="141" t="s">
        <v>4314</v>
      </c>
      <c r="F2324" s="141" t="s">
        <v>4315</v>
      </c>
      <c r="G2324" s="141" t="s">
        <v>57</v>
      </c>
      <c r="H2324" s="141" t="s">
        <v>3979</v>
      </c>
      <c r="I2324" s="141" t="s">
        <v>3492</v>
      </c>
      <c r="J2324" s="141" t="s">
        <v>95</v>
      </c>
      <c r="K2324" s="141" t="s">
        <v>97</v>
      </c>
      <c r="L2324" s="141" t="s">
        <v>4136</v>
      </c>
      <c r="M2324" s="141" t="s">
        <v>225</v>
      </c>
      <c r="N2324" s="141" t="s">
        <v>286</v>
      </c>
      <c r="O2324" s="141" t="s">
        <v>287</v>
      </c>
      <c r="P2324" s="141" t="s">
        <v>3282</v>
      </c>
      <c r="Q2324" s="141" t="s">
        <v>288</v>
      </c>
      <c r="R2324" s="141" t="s">
        <v>3468</v>
      </c>
      <c r="S2324" s="148" t="s">
        <v>3280</v>
      </c>
      <c r="T2324" s="147">
        <v>12167768</v>
      </c>
      <c r="U2324" s="147">
        <v>12167768</v>
      </c>
      <c r="V2324" s="147">
        <v>12167768</v>
      </c>
      <c r="W2324" s="147">
        <v>7794095.2699999996</v>
      </c>
    </row>
    <row r="2325" spans="1:23">
      <c r="A2325" s="141" t="s">
        <v>3465</v>
      </c>
      <c r="B2325" s="141" t="s">
        <v>284</v>
      </c>
      <c r="C2325" s="141" t="s">
        <v>3464</v>
      </c>
      <c r="D2325" s="141" t="s">
        <v>3463</v>
      </c>
      <c r="E2325" s="141" t="s">
        <v>4314</v>
      </c>
      <c r="F2325" s="141" t="s">
        <v>4315</v>
      </c>
      <c r="G2325" s="141" t="s">
        <v>57</v>
      </c>
      <c r="H2325" s="141" t="s">
        <v>3979</v>
      </c>
      <c r="I2325" s="141" t="s">
        <v>3492</v>
      </c>
      <c r="J2325" s="141" t="s">
        <v>95</v>
      </c>
      <c r="K2325" s="141" t="s">
        <v>97</v>
      </c>
      <c r="L2325" s="141" t="s">
        <v>4136</v>
      </c>
      <c r="M2325" s="141" t="s">
        <v>226</v>
      </c>
      <c r="N2325" s="141" t="s">
        <v>286</v>
      </c>
      <c r="O2325" s="141" t="s">
        <v>287</v>
      </c>
      <c r="P2325" s="141" t="s">
        <v>3282</v>
      </c>
      <c r="Q2325" s="141" t="s">
        <v>288</v>
      </c>
      <c r="R2325" s="141" t="s">
        <v>3468</v>
      </c>
      <c r="S2325" s="148" t="s">
        <v>3280</v>
      </c>
      <c r="T2325" s="147">
        <v>300000</v>
      </c>
      <c r="U2325" s="147">
        <v>301000</v>
      </c>
      <c r="V2325" s="147">
        <v>22459</v>
      </c>
      <c r="W2325" s="147">
        <v>10959</v>
      </c>
    </row>
    <row r="2326" spans="1:23">
      <c r="A2326" s="141" t="s">
        <v>3465</v>
      </c>
      <c r="B2326" s="141" t="s">
        <v>284</v>
      </c>
      <c r="C2326" s="141" t="s">
        <v>3464</v>
      </c>
      <c r="D2326" s="141" t="s">
        <v>3463</v>
      </c>
      <c r="E2326" s="141" t="s">
        <v>4314</v>
      </c>
      <c r="F2326" s="141" t="s">
        <v>4315</v>
      </c>
      <c r="G2326" s="141" t="s">
        <v>57</v>
      </c>
      <c r="H2326" s="141" t="s">
        <v>3979</v>
      </c>
      <c r="I2326" s="141" t="s">
        <v>3492</v>
      </c>
      <c r="J2326" s="141" t="s">
        <v>95</v>
      </c>
      <c r="K2326" s="141" t="s">
        <v>97</v>
      </c>
      <c r="L2326" s="141" t="s">
        <v>4136</v>
      </c>
      <c r="M2326" s="141" t="s">
        <v>227</v>
      </c>
      <c r="N2326" s="141" t="s">
        <v>286</v>
      </c>
      <c r="O2326" s="141" t="s">
        <v>287</v>
      </c>
      <c r="P2326" s="141" t="s">
        <v>3282</v>
      </c>
      <c r="Q2326" s="141" t="s">
        <v>288</v>
      </c>
      <c r="R2326" s="141" t="s">
        <v>3468</v>
      </c>
      <c r="S2326" s="148" t="s">
        <v>3280</v>
      </c>
      <c r="T2326" s="147">
        <v>500000</v>
      </c>
      <c r="U2326" s="147">
        <v>950000</v>
      </c>
      <c r="V2326" s="147">
        <v>673052.5</v>
      </c>
      <c r="W2326" s="147">
        <v>673052.5</v>
      </c>
    </row>
    <row r="2327" spans="1:23">
      <c r="A2327" s="141" t="s">
        <v>3465</v>
      </c>
      <c r="B2327" s="141" t="s">
        <v>284</v>
      </c>
      <c r="C2327" s="141" t="s">
        <v>3464</v>
      </c>
      <c r="D2327" s="141" t="s">
        <v>3463</v>
      </c>
      <c r="E2327" s="141" t="s">
        <v>4314</v>
      </c>
      <c r="F2327" s="141" t="s">
        <v>4315</v>
      </c>
      <c r="G2327" s="141" t="s">
        <v>57</v>
      </c>
      <c r="H2327" s="141" t="s">
        <v>3979</v>
      </c>
      <c r="I2327" s="141" t="s">
        <v>3492</v>
      </c>
      <c r="J2327" s="141" t="s">
        <v>95</v>
      </c>
      <c r="K2327" s="141" t="s">
        <v>97</v>
      </c>
      <c r="L2327" s="141" t="s">
        <v>4136</v>
      </c>
      <c r="M2327" s="141" t="s">
        <v>228</v>
      </c>
      <c r="N2327" s="141" t="s">
        <v>286</v>
      </c>
      <c r="O2327" s="141" t="s">
        <v>287</v>
      </c>
      <c r="P2327" s="141" t="s">
        <v>3282</v>
      </c>
      <c r="Q2327" s="141" t="s">
        <v>288</v>
      </c>
      <c r="R2327" s="141" t="s">
        <v>3468</v>
      </c>
      <c r="S2327" s="148" t="s">
        <v>3280</v>
      </c>
      <c r="T2327" s="147">
        <v>60000</v>
      </c>
      <c r="U2327" s="147">
        <v>60000</v>
      </c>
      <c r="V2327" s="147">
        <v>4020</v>
      </c>
      <c r="W2327" s="147">
        <v>4020</v>
      </c>
    </row>
    <row r="2328" spans="1:23">
      <c r="A2328" s="141" t="s">
        <v>3465</v>
      </c>
      <c r="B2328" s="141" t="s">
        <v>284</v>
      </c>
      <c r="C2328" s="141" t="s">
        <v>3464</v>
      </c>
      <c r="D2328" s="141" t="s">
        <v>3463</v>
      </c>
      <c r="E2328" s="141" t="s">
        <v>4314</v>
      </c>
      <c r="F2328" s="141" t="s">
        <v>4315</v>
      </c>
      <c r="G2328" s="141" t="s">
        <v>57</v>
      </c>
      <c r="H2328" s="141" t="s">
        <v>3979</v>
      </c>
      <c r="I2328" s="141" t="s">
        <v>3492</v>
      </c>
      <c r="J2328" s="141" t="s">
        <v>95</v>
      </c>
      <c r="K2328" s="141" t="s">
        <v>97</v>
      </c>
      <c r="L2328" s="141" t="s">
        <v>4136</v>
      </c>
      <c r="M2328" s="141" t="s">
        <v>229</v>
      </c>
      <c r="N2328" s="141" t="s">
        <v>286</v>
      </c>
      <c r="O2328" s="141" t="s">
        <v>287</v>
      </c>
      <c r="P2328" s="141" t="s">
        <v>3282</v>
      </c>
      <c r="Q2328" s="141" t="s">
        <v>288</v>
      </c>
      <c r="R2328" s="141" t="s">
        <v>3468</v>
      </c>
      <c r="S2328" s="148" t="s">
        <v>3280</v>
      </c>
      <c r="T2328" s="147">
        <v>2562575</v>
      </c>
      <c r="U2328" s="147">
        <v>1212575</v>
      </c>
      <c r="V2328" s="147">
        <v>687015.3</v>
      </c>
      <c r="W2328" s="147">
        <v>594532.80000000005</v>
      </c>
    </row>
    <row r="2329" spans="1:23">
      <c r="A2329" s="141" t="s">
        <v>3465</v>
      </c>
      <c r="B2329" s="141" t="s">
        <v>284</v>
      </c>
      <c r="C2329" s="141" t="s">
        <v>3464</v>
      </c>
      <c r="D2329" s="141" t="s">
        <v>3463</v>
      </c>
      <c r="E2329" s="141" t="s">
        <v>4314</v>
      </c>
      <c r="F2329" s="141" t="s">
        <v>4315</v>
      </c>
      <c r="G2329" s="141" t="s">
        <v>57</v>
      </c>
      <c r="H2329" s="141" t="s">
        <v>3979</v>
      </c>
      <c r="I2329" s="141" t="s">
        <v>3492</v>
      </c>
      <c r="J2329" s="141" t="s">
        <v>95</v>
      </c>
      <c r="K2329" s="141" t="s">
        <v>97</v>
      </c>
      <c r="L2329" s="141" t="s">
        <v>4136</v>
      </c>
      <c r="M2329" s="141" t="s">
        <v>229</v>
      </c>
      <c r="N2329" s="141" t="s">
        <v>286</v>
      </c>
      <c r="O2329" s="141" t="s">
        <v>291</v>
      </c>
      <c r="P2329" s="141" t="s">
        <v>3282</v>
      </c>
      <c r="Q2329" s="141" t="s">
        <v>288</v>
      </c>
      <c r="R2329" s="141" t="s">
        <v>3468</v>
      </c>
      <c r="S2329" s="148" t="s">
        <v>3280</v>
      </c>
      <c r="T2329" s="147">
        <v>0</v>
      </c>
      <c r="U2329" s="147">
        <v>10000000</v>
      </c>
      <c r="V2329" s="147">
        <v>3526607.17</v>
      </c>
      <c r="W2329" s="147">
        <v>3505574.17</v>
      </c>
    </row>
    <row r="2330" spans="1:23">
      <c r="A2330" s="141" t="s">
        <v>3465</v>
      </c>
      <c r="B2330" s="141" t="s">
        <v>284</v>
      </c>
      <c r="C2330" s="141" t="s">
        <v>3464</v>
      </c>
      <c r="D2330" s="141" t="s">
        <v>3463</v>
      </c>
      <c r="E2330" s="141" t="s">
        <v>4314</v>
      </c>
      <c r="F2330" s="141" t="s">
        <v>4315</v>
      </c>
      <c r="G2330" s="141" t="s">
        <v>57</v>
      </c>
      <c r="H2330" s="141" t="s">
        <v>3979</v>
      </c>
      <c r="I2330" s="141" t="s">
        <v>3492</v>
      </c>
      <c r="J2330" s="141" t="s">
        <v>95</v>
      </c>
      <c r="K2330" s="141" t="s">
        <v>97</v>
      </c>
      <c r="L2330" s="141" t="s">
        <v>4136</v>
      </c>
      <c r="M2330" s="141" t="s">
        <v>230</v>
      </c>
      <c r="N2330" s="141" t="s">
        <v>286</v>
      </c>
      <c r="O2330" s="141" t="s">
        <v>287</v>
      </c>
      <c r="P2330" s="141" t="s">
        <v>3282</v>
      </c>
      <c r="Q2330" s="141" t="s">
        <v>288</v>
      </c>
      <c r="R2330" s="141" t="s">
        <v>3468</v>
      </c>
      <c r="S2330" s="148" t="s">
        <v>3280</v>
      </c>
      <c r="T2330" s="147">
        <v>15500000</v>
      </c>
      <c r="U2330" s="147">
        <v>15500000</v>
      </c>
      <c r="V2330" s="147">
        <v>7725655.96</v>
      </c>
      <c r="W2330" s="147">
        <v>7725655.96</v>
      </c>
    </row>
    <row r="2331" spans="1:23">
      <c r="A2331" s="141" t="s">
        <v>3465</v>
      </c>
      <c r="B2331" s="141" t="s">
        <v>284</v>
      </c>
      <c r="C2331" s="141" t="s">
        <v>3464</v>
      </c>
      <c r="D2331" s="141" t="s">
        <v>3463</v>
      </c>
      <c r="E2331" s="141" t="s">
        <v>4314</v>
      </c>
      <c r="F2331" s="141" t="s">
        <v>4315</v>
      </c>
      <c r="G2331" s="141" t="s">
        <v>57</v>
      </c>
      <c r="H2331" s="141" t="s">
        <v>3979</v>
      </c>
      <c r="I2331" s="141" t="s">
        <v>3492</v>
      </c>
      <c r="J2331" s="141" t="s">
        <v>95</v>
      </c>
      <c r="K2331" s="141" t="s">
        <v>97</v>
      </c>
      <c r="L2331" s="141" t="s">
        <v>4136</v>
      </c>
      <c r="M2331" s="141" t="s">
        <v>231</v>
      </c>
      <c r="N2331" s="141" t="s">
        <v>286</v>
      </c>
      <c r="O2331" s="141" t="s">
        <v>287</v>
      </c>
      <c r="P2331" s="141" t="s">
        <v>3282</v>
      </c>
      <c r="Q2331" s="141" t="s">
        <v>288</v>
      </c>
      <c r="R2331" s="141" t="s">
        <v>3468</v>
      </c>
      <c r="S2331" s="148" t="s">
        <v>3280</v>
      </c>
      <c r="T2331" s="147">
        <v>3620000</v>
      </c>
      <c r="U2331" s="147">
        <v>4364500</v>
      </c>
      <c r="V2331" s="147">
        <v>3284861.59</v>
      </c>
      <c r="W2331" s="147">
        <v>1205640.7</v>
      </c>
    </row>
    <row r="2332" spans="1:23">
      <c r="A2332" s="141" t="s">
        <v>3465</v>
      </c>
      <c r="B2332" s="141" t="s">
        <v>284</v>
      </c>
      <c r="C2332" s="141" t="s">
        <v>3464</v>
      </c>
      <c r="D2332" s="141" t="s">
        <v>3463</v>
      </c>
      <c r="E2332" s="141" t="s">
        <v>4314</v>
      </c>
      <c r="F2332" s="141" t="s">
        <v>4315</v>
      </c>
      <c r="G2332" s="141" t="s">
        <v>57</v>
      </c>
      <c r="H2332" s="141" t="s">
        <v>3979</v>
      </c>
      <c r="I2332" s="141" t="s">
        <v>3492</v>
      </c>
      <c r="J2332" s="141" t="s">
        <v>95</v>
      </c>
      <c r="K2332" s="141" t="s">
        <v>97</v>
      </c>
      <c r="L2332" s="141" t="s">
        <v>4136</v>
      </c>
      <c r="M2332" s="141" t="s">
        <v>232</v>
      </c>
      <c r="N2332" s="141" t="s">
        <v>286</v>
      </c>
      <c r="O2332" s="141" t="s">
        <v>287</v>
      </c>
      <c r="P2332" s="141" t="s">
        <v>3282</v>
      </c>
      <c r="Q2332" s="141" t="s">
        <v>288</v>
      </c>
      <c r="R2332" s="141" t="s">
        <v>3468</v>
      </c>
      <c r="S2332" s="148" t="s">
        <v>3280</v>
      </c>
      <c r="T2332" s="147">
        <v>2765000</v>
      </c>
      <c r="U2332" s="147">
        <v>2968000</v>
      </c>
      <c r="V2332" s="147">
        <v>1095144.08</v>
      </c>
      <c r="W2332" s="147">
        <v>713041.08</v>
      </c>
    </row>
    <row r="2333" spans="1:23">
      <c r="A2333" s="141" t="s">
        <v>3465</v>
      </c>
      <c r="B2333" s="141" t="s">
        <v>284</v>
      </c>
      <c r="C2333" s="141" t="s">
        <v>3464</v>
      </c>
      <c r="D2333" s="141" t="s">
        <v>3463</v>
      </c>
      <c r="E2333" s="141" t="s">
        <v>4314</v>
      </c>
      <c r="F2333" s="141" t="s">
        <v>4315</v>
      </c>
      <c r="G2333" s="141" t="s">
        <v>57</v>
      </c>
      <c r="H2333" s="141" t="s">
        <v>3979</v>
      </c>
      <c r="I2333" s="141" t="s">
        <v>3492</v>
      </c>
      <c r="J2333" s="141" t="s">
        <v>95</v>
      </c>
      <c r="K2333" s="141" t="s">
        <v>97</v>
      </c>
      <c r="L2333" s="141" t="s">
        <v>4136</v>
      </c>
      <c r="M2333" s="141" t="s">
        <v>232</v>
      </c>
      <c r="N2333" s="141" t="s">
        <v>286</v>
      </c>
      <c r="O2333" s="141" t="s">
        <v>291</v>
      </c>
      <c r="P2333" s="141" t="s">
        <v>3282</v>
      </c>
      <c r="Q2333" s="141" t="s">
        <v>288</v>
      </c>
      <c r="R2333" s="141" t="s">
        <v>3468</v>
      </c>
      <c r="S2333" s="148" t="s">
        <v>3280</v>
      </c>
      <c r="T2333" s="147">
        <v>0</v>
      </c>
      <c r="U2333" s="147">
        <v>18000000</v>
      </c>
      <c r="V2333" s="147">
        <v>617900</v>
      </c>
      <c r="W2333" s="147">
        <v>612000</v>
      </c>
    </row>
    <row r="2334" spans="1:23">
      <c r="A2334" s="141" t="s">
        <v>3465</v>
      </c>
      <c r="B2334" s="141" t="s">
        <v>284</v>
      </c>
      <c r="C2334" s="141" t="s">
        <v>3464</v>
      </c>
      <c r="D2334" s="141" t="s">
        <v>3463</v>
      </c>
      <c r="E2334" s="141" t="s">
        <v>4314</v>
      </c>
      <c r="F2334" s="141" t="s">
        <v>4315</v>
      </c>
      <c r="G2334" s="141" t="s">
        <v>57</v>
      </c>
      <c r="H2334" s="141" t="s">
        <v>3979</v>
      </c>
      <c r="I2334" s="141" t="s">
        <v>3492</v>
      </c>
      <c r="J2334" s="141" t="s">
        <v>95</v>
      </c>
      <c r="K2334" s="141" t="s">
        <v>97</v>
      </c>
      <c r="L2334" s="141" t="s">
        <v>4136</v>
      </c>
      <c r="M2334" s="141" t="s">
        <v>233</v>
      </c>
      <c r="N2334" s="141" t="s">
        <v>286</v>
      </c>
      <c r="O2334" s="141" t="s">
        <v>287</v>
      </c>
      <c r="P2334" s="141" t="s">
        <v>3282</v>
      </c>
      <c r="Q2334" s="141" t="s">
        <v>288</v>
      </c>
      <c r="R2334" s="141" t="s">
        <v>3468</v>
      </c>
      <c r="S2334" s="148" t="s">
        <v>3280</v>
      </c>
      <c r="T2334" s="147">
        <v>16100000</v>
      </c>
      <c r="U2334" s="147">
        <v>17935000</v>
      </c>
      <c r="V2334" s="147">
        <v>17251965.399999999</v>
      </c>
      <c r="W2334" s="147">
        <v>9623001</v>
      </c>
    </row>
    <row r="2335" spans="1:23">
      <c r="A2335" s="141" t="s">
        <v>3465</v>
      </c>
      <c r="B2335" s="141" t="s">
        <v>284</v>
      </c>
      <c r="C2335" s="141" t="s">
        <v>3464</v>
      </c>
      <c r="D2335" s="141" t="s">
        <v>3463</v>
      </c>
      <c r="E2335" s="141" t="s">
        <v>4314</v>
      </c>
      <c r="F2335" s="141" t="s">
        <v>4315</v>
      </c>
      <c r="G2335" s="141" t="s">
        <v>57</v>
      </c>
      <c r="H2335" s="141" t="s">
        <v>3979</v>
      </c>
      <c r="I2335" s="141" t="s">
        <v>3492</v>
      </c>
      <c r="J2335" s="141" t="s">
        <v>95</v>
      </c>
      <c r="K2335" s="141" t="s">
        <v>97</v>
      </c>
      <c r="L2335" s="141" t="s">
        <v>4140</v>
      </c>
      <c r="M2335" s="141" t="s">
        <v>235</v>
      </c>
      <c r="N2335" s="141" t="s">
        <v>286</v>
      </c>
      <c r="O2335" s="141" t="s">
        <v>287</v>
      </c>
      <c r="P2335" s="141" t="s">
        <v>3282</v>
      </c>
      <c r="Q2335" s="141" t="s">
        <v>288</v>
      </c>
      <c r="R2335" s="141" t="s">
        <v>3468</v>
      </c>
      <c r="S2335" s="148" t="s">
        <v>3280</v>
      </c>
      <c r="T2335" s="147">
        <v>700000</v>
      </c>
      <c r="U2335" s="147">
        <v>1044000</v>
      </c>
      <c r="V2335" s="147">
        <v>888977.49</v>
      </c>
      <c r="W2335" s="147">
        <v>844457.49</v>
      </c>
    </row>
    <row r="2336" spans="1:23">
      <c r="A2336" s="141" t="s">
        <v>3465</v>
      </c>
      <c r="B2336" s="141" t="s">
        <v>284</v>
      </c>
      <c r="C2336" s="141" t="s">
        <v>3464</v>
      </c>
      <c r="D2336" s="141" t="s">
        <v>3463</v>
      </c>
      <c r="E2336" s="141" t="s">
        <v>4314</v>
      </c>
      <c r="F2336" s="141" t="s">
        <v>4315</v>
      </c>
      <c r="G2336" s="141" t="s">
        <v>57</v>
      </c>
      <c r="H2336" s="141" t="s">
        <v>3979</v>
      </c>
      <c r="I2336" s="141" t="s">
        <v>3492</v>
      </c>
      <c r="J2336" s="141" t="s">
        <v>95</v>
      </c>
      <c r="K2336" s="141" t="s">
        <v>97</v>
      </c>
      <c r="L2336" s="141" t="s">
        <v>4140</v>
      </c>
      <c r="M2336" s="141" t="s">
        <v>236</v>
      </c>
      <c r="N2336" s="141" t="s">
        <v>286</v>
      </c>
      <c r="O2336" s="141" t="s">
        <v>287</v>
      </c>
      <c r="P2336" s="141" t="s">
        <v>3282</v>
      </c>
      <c r="Q2336" s="141" t="s">
        <v>288</v>
      </c>
      <c r="R2336" s="141" t="s">
        <v>3468</v>
      </c>
      <c r="S2336" s="148" t="s">
        <v>3280</v>
      </c>
      <c r="T2336" s="147">
        <v>10870810</v>
      </c>
      <c r="U2336" s="147">
        <v>1780810</v>
      </c>
      <c r="V2336" s="147">
        <v>1176383.76</v>
      </c>
      <c r="W2336" s="147">
        <v>1176383.76</v>
      </c>
    </row>
    <row r="2337" spans="1:23">
      <c r="A2337" s="141" t="s">
        <v>3465</v>
      </c>
      <c r="B2337" s="141" t="s">
        <v>284</v>
      </c>
      <c r="C2337" s="141" t="s">
        <v>3464</v>
      </c>
      <c r="D2337" s="141" t="s">
        <v>3463</v>
      </c>
      <c r="E2337" s="141" t="s">
        <v>4314</v>
      </c>
      <c r="F2337" s="141" t="s">
        <v>4315</v>
      </c>
      <c r="G2337" s="141" t="s">
        <v>57</v>
      </c>
      <c r="H2337" s="141" t="s">
        <v>3979</v>
      </c>
      <c r="I2337" s="141" t="s">
        <v>3492</v>
      </c>
      <c r="J2337" s="141" t="s">
        <v>95</v>
      </c>
      <c r="K2337" s="141" t="s">
        <v>97</v>
      </c>
      <c r="L2337" s="141" t="s">
        <v>4140</v>
      </c>
      <c r="M2337" s="141" t="s">
        <v>237</v>
      </c>
      <c r="N2337" s="141" t="s">
        <v>286</v>
      </c>
      <c r="O2337" s="141" t="s">
        <v>287</v>
      </c>
      <c r="P2337" s="141" t="s">
        <v>3282</v>
      </c>
      <c r="Q2337" s="141" t="s">
        <v>288</v>
      </c>
      <c r="R2337" s="141" t="s">
        <v>3468</v>
      </c>
      <c r="S2337" s="148" t="s">
        <v>3280</v>
      </c>
      <c r="T2337" s="147">
        <v>1082500</v>
      </c>
      <c r="U2337" s="147">
        <v>1498000</v>
      </c>
      <c r="V2337" s="147">
        <v>1261662.1100000001</v>
      </c>
      <c r="W2337" s="147">
        <v>1217490.03</v>
      </c>
    </row>
    <row r="2338" spans="1:23">
      <c r="A2338" s="141" t="s">
        <v>3465</v>
      </c>
      <c r="B2338" s="141" t="s">
        <v>284</v>
      </c>
      <c r="C2338" s="141" t="s">
        <v>3464</v>
      </c>
      <c r="D2338" s="141" t="s">
        <v>3463</v>
      </c>
      <c r="E2338" s="141" t="s">
        <v>4314</v>
      </c>
      <c r="F2338" s="141" t="s">
        <v>4315</v>
      </c>
      <c r="G2338" s="141" t="s">
        <v>57</v>
      </c>
      <c r="H2338" s="141" t="s">
        <v>3979</v>
      </c>
      <c r="I2338" s="141" t="s">
        <v>3492</v>
      </c>
      <c r="J2338" s="141" t="s">
        <v>95</v>
      </c>
      <c r="K2338" s="141" t="s">
        <v>97</v>
      </c>
      <c r="L2338" s="141" t="s">
        <v>4140</v>
      </c>
      <c r="M2338" s="141" t="s">
        <v>238</v>
      </c>
      <c r="N2338" s="141" t="s">
        <v>286</v>
      </c>
      <c r="O2338" s="141" t="s">
        <v>287</v>
      </c>
      <c r="P2338" s="141" t="s">
        <v>3282</v>
      </c>
      <c r="Q2338" s="141" t="s">
        <v>288</v>
      </c>
      <c r="R2338" s="141" t="s">
        <v>3468</v>
      </c>
      <c r="S2338" s="148" t="s">
        <v>3280</v>
      </c>
      <c r="T2338" s="147">
        <v>100000</v>
      </c>
      <c r="U2338" s="147">
        <v>205000</v>
      </c>
      <c r="V2338" s="147">
        <v>165088.67000000001</v>
      </c>
      <c r="W2338" s="147">
        <v>77561.119999999995</v>
      </c>
    </row>
    <row r="2339" spans="1:23">
      <c r="A2339" s="141" t="s">
        <v>3465</v>
      </c>
      <c r="B2339" s="141" t="s">
        <v>284</v>
      </c>
      <c r="C2339" s="141" t="s">
        <v>3464</v>
      </c>
      <c r="D2339" s="141" t="s">
        <v>3463</v>
      </c>
      <c r="E2339" s="141" t="s">
        <v>4314</v>
      </c>
      <c r="F2339" s="141" t="s">
        <v>4315</v>
      </c>
      <c r="G2339" s="141" t="s">
        <v>57</v>
      </c>
      <c r="H2339" s="141" t="s">
        <v>3979</v>
      </c>
      <c r="I2339" s="141" t="s">
        <v>3492</v>
      </c>
      <c r="J2339" s="141" t="s">
        <v>95</v>
      </c>
      <c r="K2339" s="141" t="s">
        <v>97</v>
      </c>
      <c r="L2339" s="141" t="s">
        <v>4140</v>
      </c>
      <c r="M2339" s="141" t="s">
        <v>239</v>
      </c>
      <c r="N2339" s="141" t="s">
        <v>286</v>
      </c>
      <c r="O2339" s="141" t="s">
        <v>287</v>
      </c>
      <c r="P2339" s="141" t="s">
        <v>3282</v>
      </c>
      <c r="Q2339" s="141" t="s">
        <v>288</v>
      </c>
      <c r="R2339" s="141" t="s">
        <v>3468</v>
      </c>
      <c r="S2339" s="148" t="s">
        <v>3280</v>
      </c>
      <c r="T2339" s="147">
        <v>751327</v>
      </c>
      <c r="U2339" s="147">
        <v>475327</v>
      </c>
      <c r="V2339" s="147">
        <v>398945</v>
      </c>
      <c r="W2339" s="147">
        <v>48945</v>
      </c>
    </row>
    <row r="2340" spans="1:23">
      <c r="A2340" s="141" t="s">
        <v>3465</v>
      </c>
      <c r="B2340" s="141" t="s">
        <v>284</v>
      </c>
      <c r="C2340" s="141" t="s">
        <v>3464</v>
      </c>
      <c r="D2340" s="141" t="s">
        <v>3463</v>
      </c>
      <c r="E2340" s="141" t="s">
        <v>4314</v>
      </c>
      <c r="F2340" s="141" t="s">
        <v>4315</v>
      </c>
      <c r="G2340" s="141" t="s">
        <v>57</v>
      </c>
      <c r="H2340" s="141" t="s">
        <v>3979</v>
      </c>
      <c r="I2340" s="141" t="s">
        <v>3492</v>
      </c>
      <c r="J2340" s="141" t="s">
        <v>95</v>
      </c>
      <c r="K2340" s="141" t="s">
        <v>97</v>
      </c>
      <c r="L2340" s="141" t="s">
        <v>4140</v>
      </c>
      <c r="M2340" s="141" t="s">
        <v>240</v>
      </c>
      <c r="N2340" s="141" t="s">
        <v>286</v>
      </c>
      <c r="O2340" s="141" t="s">
        <v>287</v>
      </c>
      <c r="P2340" s="141" t="s">
        <v>3282</v>
      </c>
      <c r="Q2340" s="141" t="s">
        <v>288</v>
      </c>
      <c r="R2340" s="141" t="s">
        <v>3468</v>
      </c>
      <c r="S2340" s="148" t="s">
        <v>3280</v>
      </c>
      <c r="T2340" s="147">
        <v>89640</v>
      </c>
      <c r="U2340" s="147">
        <v>114640</v>
      </c>
      <c r="V2340" s="147">
        <v>23052.52</v>
      </c>
      <c r="W2340" s="147">
        <v>23052.52</v>
      </c>
    </row>
    <row r="2341" spans="1:23">
      <c r="A2341" s="141" t="s">
        <v>3465</v>
      </c>
      <c r="B2341" s="141" t="s">
        <v>284</v>
      </c>
      <c r="C2341" s="141" t="s">
        <v>3464</v>
      </c>
      <c r="D2341" s="141" t="s">
        <v>3463</v>
      </c>
      <c r="E2341" s="141" t="s">
        <v>4314</v>
      </c>
      <c r="F2341" s="141" t="s">
        <v>4315</v>
      </c>
      <c r="G2341" s="141" t="s">
        <v>57</v>
      </c>
      <c r="H2341" s="141" t="s">
        <v>3979</v>
      </c>
      <c r="I2341" s="141" t="s">
        <v>3492</v>
      </c>
      <c r="J2341" s="141" t="s">
        <v>95</v>
      </c>
      <c r="K2341" s="141" t="s">
        <v>97</v>
      </c>
      <c r="L2341" s="141" t="s">
        <v>4140</v>
      </c>
      <c r="M2341" s="141" t="s">
        <v>241</v>
      </c>
      <c r="N2341" s="141" t="s">
        <v>286</v>
      </c>
      <c r="O2341" s="141" t="s">
        <v>287</v>
      </c>
      <c r="P2341" s="141" t="s">
        <v>3282</v>
      </c>
      <c r="Q2341" s="141" t="s">
        <v>288</v>
      </c>
      <c r="R2341" s="141" t="s">
        <v>3468</v>
      </c>
      <c r="S2341" s="148" t="s">
        <v>3280</v>
      </c>
      <c r="T2341" s="147">
        <v>9725000</v>
      </c>
      <c r="U2341" s="147">
        <v>14195000</v>
      </c>
      <c r="V2341" s="147">
        <v>8936892.0199999996</v>
      </c>
      <c r="W2341" s="147">
        <v>6249336.0599999996</v>
      </c>
    </row>
    <row r="2342" spans="1:23">
      <c r="A2342" s="141" t="s">
        <v>3465</v>
      </c>
      <c r="B2342" s="141" t="s">
        <v>284</v>
      </c>
      <c r="C2342" s="141" t="s">
        <v>3464</v>
      </c>
      <c r="D2342" s="141" t="s">
        <v>3463</v>
      </c>
      <c r="E2342" s="141" t="s">
        <v>4314</v>
      </c>
      <c r="F2342" s="141" t="s">
        <v>4315</v>
      </c>
      <c r="G2342" s="141" t="s">
        <v>57</v>
      </c>
      <c r="H2342" s="141" t="s">
        <v>3979</v>
      </c>
      <c r="I2342" s="141" t="s">
        <v>3492</v>
      </c>
      <c r="J2342" s="141" t="s">
        <v>95</v>
      </c>
      <c r="K2342" s="141" t="s">
        <v>97</v>
      </c>
      <c r="L2342" s="141" t="s">
        <v>4140</v>
      </c>
      <c r="M2342" s="141" t="s">
        <v>243</v>
      </c>
      <c r="N2342" s="141" t="s">
        <v>286</v>
      </c>
      <c r="O2342" s="141" t="s">
        <v>287</v>
      </c>
      <c r="P2342" s="141" t="s">
        <v>3282</v>
      </c>
      <c r="Q2342" s="141" t="s">
        <v>288</v>
      </c>
      <c r="R2342" s="141" t="s">
        <v>3468</v>
      </c>
      <c r="S2342" s="148" t="s">
        <v>3280</v>
      </c>
      <c r="T2342" s="147">
        <v>3580840</v>
      </c>
      <c r="U2342" s="147">
        <v>5813840</v>
      </c>
      <c r="V2342" s="147">
        <v>3482116.53</v>
      </c>
      <c r="W2342" s="147">
        <v>2842798.38</v>
      </c>
    </row>
    <row r="2343" spans="1:23">
      <c r="A2343" s="141" t="s">
        <v>3465</v>
      </c>
      <c r="B2343" s="141" t="s">
        <v>284</v>
      </c>
      <c r="C2343" s="141" t="s">
        <v>3464</v>
      </c>
      <c r="D2343" s="141" t="s">
        <v>3463</v>
      </c>
      <c r="E2343" s="141" t="s">
        <v>4314</v>
      </c>
      <c r="F2343" s="141" t="s">
        <v>4315</v>
      </c>
      <c r="G2343" s="141" t="s">
        <v>57</v>
      </c>
      <c r="H2343" s="141" t="s">
        <v>3978</v>
      </c>
      <c r="I2343" s="141" t="s">
        <v>3492</v>
      </c>
      <c r="J2343" s="141" t="s">
        <v>95</v>
      </c>
      <c r="K2343" s="141" t="s">
        <v>97</v>
      </c>
      <c r="L2343" s="141" t="s">
        <v>4136</v>
      </c>
      <c r="M2343" s="141" t="s">
        <v>225</v>
      </c>
      <c r="N2343" s="141" t="s">
        <v>286</v>
      </c>
      <c r="O2343" s="141" t="s">
        <v>287</v>
      </c>
      <c r="P2343" s="141" t="s">
        <v>3282</v>
      </c>
      <c r="Q2343" s="141" t="s">
        <v>288</v>
      </c>
      <c r="R2343" s="141" t="s">
        <v>3468</v>
      </c>
      <c r="S2343" s="148" t="s">
        <v>3280</v>
      </c>
      <c r="T2343" s="147">
        <v>2600000</v>
      </c>
      <c r="U2343" s="147">
        <v>2600000</v>
      </c>
      <c r="V2343" s="147">
        <v>67026.11</v>
      </c>
      <c r="W2343" s="147">
        <v>67026.11</v>
      </c>
    </row>
    <row r="2344" spans="1:23">
      <c r="A2344" s="141" t="s">
        <v>3465</v>
      </c>
      <c r="B2344" s="141" t="s">
        <v>284</v>
      </c>
      <c r="C2344" s="141" t="s">
        <v>3464</v>
      </c>
      <c r="D2344" s="141" t="s">
        <v>3463</v>
      </c>
      <c r="E2344" s="141" t="s">
        <v>4314</v>
      </c>
      <c r="F2344" s="141" t="s">
        <v>4315</v>
      </c>
      <c r="G2344" s="141" t="s">
        <v>57</v>
      </c>
      <c r="H2344" s="141" t="s">
        <v>3978</v>
      </c>
      <c r="I2344" s="141" t="s">
        <v>3492</v>
      </c>
      <c r="J2344" s="141" t="s">
        <v>95</v>
      </c>
      <c r="K2344" s="141" t="s">
        <v>97</v>
      </c>
      <c r="L2344" s="141" t="s">
        <v>4136</v>
      </c>
      <c r="M2344" s="141" t="s">
        <v>226</v>
      </c>
      <c r="N2344" s="141" t="s">
        <v>286</v>
      </c>
      <c r="O2344" s="141" t="s">
        <v>287</v>
      </c>
      <c r="P2344" s="141" t="s">
        <v>3282</v>
      </c>
      <c r="Q2344" s="141" t="s">
        <v>288</v>
      </c>
      <c r="R2344" s="141" t="s">
        <v>3468</v>
      </c>
      <c r="S2344" s="148" t="s">
        <v>3280</v>
      </c>
      <c r="T2344" s="147">
        <v>1000000</v>
      </c>
      <c r="U2344" s="147">
        <v>500000</v>
      </c>
      <c r="V2344" s="147">
        <v>0</v>
      </c>
      <c r="W2344" s="147">
        <v>0</v>
      </c>
    </row>
    <row r="2345" spans="1:23">
      <c r="A2345" s="141" t="s">
        <v>3465</v>
      </c>
      <c r="B2345" s="141" t="s">
        <v>284</v>
      </c>
      <c r="C2345" s="141" t="s">
        <v>3464</v>
      </c>
      <c r="D2345" s="141" t="s">
        <v>3463</v>
      </c>
      <c r="E2345" s="141" t="s">
        <v>4314</v>
      </c>
      <c r="F2345" s="141" t="s">
        <v>4315</v>
      </c>
      <c r="G2345" s="141" t="s">
        <v>57</v>
      </c>
      <c r="H2345" s="141" t="s">
        <v>3978</v>
      </c>
      <c r="I2345" s="141" t="s">
        <v>3492</v>
      </c>
      <c r="J2345" s="141" t="s">
        <v>95</v>
      </c>
      <c r="K2345" s="141" t="s">
        <v>97</v>
      </c>
      <c r="L2345" s="141" t="s">
        <v>4136</v>
      </c>
      <c r="M2345" s="141" t="s">
        <v>227</v>
      </c>
      <c r="N2345" s="141" t="s">
        <v>286</v>
      </c>
      <c r="O2345" s="141" t="s">
        <v>287</v>
      </c>
      <c r="P2345" s="141" t="s">
        <v>3282</v>
      </c>
      <c r="Q2345" s="141" t="s">
        <v>288</v>
      </c>
      <c r="R2345" s="141" t="s">
        <v>3468</v>
      </c>
      <c r="S2345" s="148" t="s">
        <v>3280</v>
      </c>
      <c r="T2345" s="147">
        <v>1400000</v>
      </c>
      <c r="U2345" s="147">
        <v>1400000</v>
      </c>
      <c r="V2345" s="147">
        <v>385103.63</v>
      </c>
      <c r="W2345" s="147">
        <v>385103.63</v>
      </c>
    </row>
    <row r="2346" spans="1:23">
      <c r="A2346" s="141" t="s">
        <v>3465</v>
      </c>
      <c r="B2346" s="141" t="s">
        <v>284</v>
      </c>
      <c r="C2346" s="141" t="s">
        <v>3464</v>
      </c>
      <c r="D2346" s="141" t="s">
        <v>3463</v>
      </c>
      <c r="E2346" s="141" t="s">
        <v>4314</v>
      </c>
      <c r="F2346" s="141" t="s">
        <v>4315</v>
      </c>
      <c r="G2346" s="141" t="s">
        <v>57</v>
      </c>
      <c r="H2346" s="141" t="s">
        <v>3978</v>
      </c>
      <c r="I2346" s="141" t="s">
        <v>3492</v>
      </c>
      <c r="J2346" s="141" t="s">
        <v>95</v>
      </c>
      <c r="K2346" s="141" t="s">
        <v>97</v>
      </c>
      <c r="L2346" s="141" t="s">
        <v>4136</v>
      </c>
      <c r="M2346" s="141" t="s">
        <v>228</v>
      </c>
      <c r="N2346" s="141" t="s">
        <v>286</v>
      </c>
      <c r="O2346" s="141" t="s">
        <v>287</v>
      </c>
      <c r="P2346" s="141" t="s">
        <v>3282</v>
      </c>
      <c r="Q2346" s="141" t="s">
        <v>288</v>
      </c>
      <c r="R2346" s="141" t="s">
        <v>3468</v>
      </c>
      <c r="S2346" s="148" t="s">
        <v>3280</v>
      </c>
      <c r="T2346" s="147">
        <v>1000000</v>
      </c>
      <c r="U2346" s="147">
        <v>1000000</v>
      </c>
      <c r="V2346" s="147">
        <v>50837.86</v>
      </c>
      <c r="W2346" s="147">
        <v>50837.86</v>
      </c>
    </row>
    <row r="2347" spans="1:23">
      <c r="A2347" s="141" t="s">
        <v>3465</v>
      </c>
      <c r="B2347" s="141" t="s">
        <v>284</v>
      </c>
      <c r="C2347" s="141" t="s">
        <v>3464</v>
      </c>
      <c r="D2347" s="141" t="s">
        <v>3463</v>
      </c>
      <c r="E2347" s="141" t="s">
        <v>4314</v>
      </c>
      <c r="F2347" s="141" t="s">
        <v>4315</v>
      </c>
      <c r="G2347" s="141" t="s">
        <v>57</v>
      </c>
      <c r="H2347" s="141" t="s">
        <v>3978</v>
      </c>
      <c r="I2347" s="141" t="s">
        <v>3492</v>
      </c>
      <c r="J2347" s="141" t="s">
        <v>95</v>
      </c>
      <c r="K2347" s="141" t="s">
        <v>97</v>
      </c>
      <c r="L2347" s="141" t="s">
        <v>4136</v>
      </c>
      <c r="M2347" s="141" t="s">
        <v>229</v>
      </c>
      <c r="N2347" s="141" t="s">
        <v>286</v>
      </c>
      <c r="O2347" s="141" t="s">
        <v>287</v>
      </c>
      <c r="P2347" s="141" t="s">
        <v>3282</v>
      </c>
      <c r="Q2347" s="141" t="s">
        <v>288</v>
      </c>
      <c r="R2347" s="141" t="s">
        <v>3468</v>
      </c>
      <c r="S2347" s="148" t="s">
        <v>3280</v>
      </c>
      <c r="T2347" s="147">
        <v>7100000</v>
      </c>
      <c r="U2347" s="147">
        <v>7100000</v>
      </c>
      <c r="V2347" s="147">
        <v>672000</v>
      </c>
      <c r="W2347" s="147">
        <v>392000</v>
      </c>
    </row>
    <row r="2348" spans="1:23">
      <c r="A2348" s="141" t="s">
        <v>3465</v>
      </c>
      <c r="B2348" s="141" t="s">
        <v>284</v>
      </c>
      <c r="C2348" s="141" t="s">
        <v>3464</v>
      </c>
      <c r="D2348" s="141" t="s">
        <v>3463</v>
      </c>
      <c r="E2348" s="141" t="s">
        <v>4314</v>
      </c>
      <c r="F2348" s="141" t="s">
        <v>4315</v>
      </c>
      <c r="G2348" s="141" t="s">
        <v>57</v>
      </c>
      <c r="H2348" s="141" t="s">
        <v>3978</v>
      </c>
      <c r="I2348" s="141" t="s">
        <v>3492</v>
      </c>
      <c r="J2348" s="141" t="s">
        <v>95</v>
      </c>
      <c r="K2348" s="141" t="s">
        <v>97</v>
      </c>
      <c r="L2348" s="141" t="s">
        <v>4136</v>
      </c>
      <c r="M2348" s="141" t="s">
        <v>230</v>
      </c>
      <c r="N2348" s="141" t="s">
        <v>286</v>
      </c>
      <c r="O2348" s="141" t="s">
        <v>287</v>
      </c>
      <c r="P2348" s="141" t="s">
        <v>3282</v>
      </c>
      <c r="Q2348" s="141" t="s">
        <v>288</v>
      </c>
      <c r="R2348" s="141" t="s">
        <v>3468</v>
      </c>
      <c r="S2348" s="148" t="s">
        <v>3280</v>
      </c>
      <c r="T2348" s="147">
        <v>1000000</v>
      </c>
      <c r="U2348" s="147">
        <v>1000000</v>
      </c>
      <c r="V2348" s="147">
        <v>264523.19</v>
      </c>
      <c r="W2348" s="147">
        <v>102998.15</v>
      </c>
    </row>
    <row r="2349" spans="1:23">
      <c r="A2349" s="141" t="s">
        <v>3465</v>
      </c>
      <c r="B2349" s="141" t="s">
        <v>284</v>
      </c>
      <c r="C2349" s="141" t="s">
        <v>3464</v>
      </c>
      <c r="D2349" s="141" t="s">
        <v>3463</v>
      </c>
      <c r="E2349" s="141" t="s">
        <v>4314</v>
      </c>
      <c r="F2349" s="141" t="s">
        <v>4315</v>
      </c>
      <c r="G2349" s="141" t="s">
        <v>57</v>
      </c>
      <c r="H2349" s="141" t="s">
        <v>3978</v>
      </c>
      <c r="I2349" s="141" t="s">
        <v>3492</v>
      </c>
      <c r="J2349" s="141" t="s">
        <v>95</v>
      </c>
      <c r="K2349" s="141" t="s">
        <v>97</v>
      </c>
      <c r="L2349" s="141" t="s">
        <v>4136</v>
      </c>
      <c r="M2349" s="141" t="s">
        <v>231</v>
      </c>
      <c r="N2349" s="141" t="s">
        <v>286</v>
      </c>
      <c r="O2349" s="141" t="s">
        <v>287</v>
      </c>
      <c r="P2349" s="141" t="s">
        <v>3282</v>
      </c>
      <c r="Q2349" s="141" t="s">
        <v>288</v>
      </c>
      <c r="R2349" s="141" t="s">
        <v>3468</v>
      </c>
      <c r="S2349" s="148" t="s">
        <v>3280</v>
      </c>
      <c r="T2349" s="147">
        <v>1300000</v>
      </c>
      <c r="U2349" s="147">
        <v>1300000</v>
      </c>
      <c r="V2349" s="147">
        <v>0</v>
      </c>
      <c r="W2349" s="147">
        <v>0</v>
      </c>
    </row>
    <row r="2350" spans="1:23">
      <c r="A2350" s="141" t="s">
        <v>3465</v>
      </c>
      <c r="B2350" s="141" t="s">
        <v>284</v>
      </c>
      <c r="C2350" s="141" t="s">
        <v>3464</v>
      </c>
      <c r="D2350" s="141" t="s">
        <v>3463</v>
      </c>
      <c r="E2350" s="141" t="s">
        <v>4314</v>
      </c>
      <c r="F2350" s="141" t="s">
        <v>4315</v>
      </c>
      <c r="G2350" s="141" t="s">
        <v>57</v>
      </c>
      <c r="H2350" s="141" t="s">
        <v>3978</v>
      </c>
      <c r="I2350" s="141" t="s">
        <v>3492</v>
      </c>
      <c r="J2350" s="141" t="s">
        <v>95</v>
      </c>
      <c r="K2350" s="141" t="s">
        <v>97</v>
      </c>
      <c r="L2350" s="141" t="s">
        <v>4136</v>
      </c>
      <c r="M2350" s="141" t="s">
        <v>232</v>
      </c>
      <c r="N2350" s="141" t="s">
        <v>286</v>
      </c>
      <c r="O2350" s="141" t="s">
        <v>287</v>
      </c>
      <c r="P2350" s="141" t="s">
        <v>3282</v>
      </c>
      <c r="Q2350" s="141" t="s">
        <v>288</v>
      </c>
      <c r="R2350" s="141" t="s">
        <v>3468</v>
      </c>
      <c r="S2350" s="148" t="s">
        <v>3280</v>
      </c>
      <c r="T2350" s="147">
        <v>42665628</v>
      </c>
      <c r="U2350" s="147">
        <v>25416463.5</v>
      </c>
      <c r="V2350" s="147">
        <v>901781.7</v>
      </c>
      <c r="W2350" s="147">
        <v>842696.69</v>
      </c>
    </row>
    <row r="2351" spans="1:23">
      <c r="A2351" s="141" t="s">
        <v>3465</v>
      </c>
      <c r="B2351" s="141" t="s">
        <v>284</v>
      </c>
      <c r="C2351" s="141" t="s">
        <v>3464</v>
      </c>
      <c r="D2351" s="141" t="s">
        <v>3463</v>
      </c>
      <c r="E2351" s="141" t="s">
        <v>4314</v>
      </c>
      <c r="F2351" s="141" t="s">
        <v>4315</v>
      </c>
      <c r="G2351" s="141" t="s">
        <v>57</v>
      </c>
      <c r="H2351" s="141" t="s">
        <v>3978</v>
      </c>
      <c r="I2351" s="141" t="s">
        <v>3492</v>
      </c>
      <c r="J2351" s="141" t="s">
        <v>95</v>
      </c>
      <c r="K2351" s="141" t="s">
        <v>97</v>
      </c>
      <c r="L2351" s="141" t="s">
        <v>4136</v>
      </c>
      <c r="M2351" s="141" t="s">
        <v>232</v>
      </c>
      <c r="N2351" s="141" t="s">
        <v>286</v>
      </c>
      <c r="O2351" s="141" t="s">
        <v>291</v>
      </c>
      <c r="P2351" s="141" t="s">
        <v>3282</v>
      </c>
      <c r="Q2351" s="141" t="s">
        <v>288</v>
      </c>
      <c r="R2351" s="141" t="s">
        <v>3468</v>
      </c>
      <c r="S2351" s="148" t="s">
        <v>3280</v>
      </c>
      <c r="T2351" s="147">
        <v>0</v>
      </c>
      <c r="U2351" s="147">
        <v>10707556.619999999</v>
      </c>
      <c r="V2351" s="147">
        <v>0</v>
      </c>
      <c r="W2351" s="147">
        <v>0</v>
      </c>
    </row>
    <row r="2352" spans="1:23">
      <c r="A2352" s="141" t="s">
        <v>3465</v>
      </c>
      <c r="B2352" s="141" t="s">
        <v>284</v>
      </c>
      <c r="C2352" s="141" t="s">
        <v>3464</v>
      </c>
      <c r="D2352" s="141" t="s">
        <v>3463</v>
      </c>
      <c r="E2352" s="141" t="s">
        <v>4314</v>
      </c>
      <c r="F2352" s="141" t="s">
        <v>4315</v>
      </c>
      <c r="G2352" s="141" t="s">
        <v>57</v>
      </c>
      <c r="H2352" s="141" t="s">
        <v>3978</v>
      </c>
      <c r="I2352" s="141" t="s">
        <v>3492</v>
      </c>
      <c r="J2352" s="141" t="s">
        <v>95</v>
      </c>
      <c r="K2352" s="141" t="s">
        <v>97</v>
      </c>
      <c r="L2352" s="141" t="s">
        <v>4136</v>
      </c>
      <c r="M2352" s="141" t="s">
        <v>233</v>
      </c>
      <c r="N2352" s="141" t="s">
        <v>286</v>
      </c>
      <c r="O2352" s="141" t="s">
        <v>287</v>
      </c>
      <c r="P2352" s="141" t="s">
        <v>3282</v>
      </c>
      <c r="Q2352" s="141" t="s">
        <v>288</v>
      </c>
      <c r="R2352" s="141" t="s">
        <v>3468</v>
      </c>
      <c r="S2352" s="148" t="s">
        <v>3280</v>
      </c>
      <c r="T2352" s="147">
        <v>700000</v>
      </c>
      <c r="U2352" s="147">
        <v>700000</v>
      </c>
      <c r="V2352" s="147">
        <v>0</v>
      </c>
      <c r="W2352" s="147">
        <v>0</v>
      </c>
    </row>
    <row r="2353" spans="1:23">
      <c r="A2353" s="141" t="s">
        <v>3465</v>
      </c>
      <c r="B2353" s="141" t="s">
        <v>284</v>
      </c>
      <c r="C2353" s="141" t="s">
        <v>3464</v>
      </c>
      <c r="D2353" s="141" t="s">
        <v>3463</v>
      </c>
      <c r="E2353" s="141" t="s">
        <v>4314</v>
      </c>
      <c r="F2353" s="141" t="s">
        <v>4315</v>
      </c>
      <c r="G2353" s="141" t="s">
        <v>57</v>
      </c>
      <c r="H2353" s="141" t="s">
        <v>3978</v>
      </c>
      <c r="I2353" s="141" t="s">
        <v>3492</v>
      </c>
      <c r="J2353" s="141" t="s">
        <v>95</v>
      </c>
      <c r="K2353" s="141" t="s">
        <v>97</v>
      </c>
      <c r="L2353" s="141" t="s">
        <v>4140</v>
      </c>
      <c r="M2353" s="141" t="s">
        <v>235</v>
      </c>
      <c r="N2353" s="141" t="s">
        <v>286</v>
      </c>
      <c r="O2353" s="141" t="s">
        <v>287</v>
      </c>
      <c r="P2353" s="141" t="s">
        <v>3282</v>
      </c>
      <c r="Q2353" s="141" t="s">
        <v>288</v>
      </c>
      <c r="R2353" s="141" t="s">
        <v>3468</v>
      </c>
      <c r="S2353" s="148" t="s">
        <v>3280</v>
      </c>
      <c r="T2353" s="147">
        <v>600000</v>
      </c>
      <c r="U2353" s="147">
        <v>2200000</v>
      </c>
      <c r="V2353" s="147">
        <v>1203515.1599999999</v>
      </c>
      <c r="W2353" s="147">
        <v>793043.16</v>
      </c>
    </row>
    <row r="2354" spans="1:23">
      <c r="A2354" s="141" t="s">
        <v>3465</v>
      </c>
      <c r="B2354" s="141" t="s">
        <v>284</v>
      </c>
      <c r="C2354" s="141" t="s">
        <v>3464</v>
      </c>
      <c r="D2354" s="141" t="s">
        <v>3463</v>
      </c>
      <c r="E2354" s="141" t="s">
        <v>4314</v>
      </c>
      <c r="F2354" s="141" t="s">
        <v>4315</v>
      </c>
      <c r="G2354" s="141" t="s">
        <v>57</v>
      </c>
      <c r="H2354" s="141" t="s">
        <v>3978</v>
      </c>
      <c r="I2354" s="141" t="s">
        <v>3492</v>
      </c>
      <c r="J2354" s="141" t="s">
        <v>95</v>
      </c>
      <c r="K2354" s="141" t="s">
        <v>97</v>
      </c>
      <c r="L2354" s="141" t="s">
        <v>4140</v>
      </c>
      <c r="M2354" s="141" t="s">
        <v>236</v>
      </c>
      <c r="N2354" s="141" t="s">
        <v>286</v>
      </c>
      <c r="O2354" s="141" t="s">
        <v>287</v>
      </c>
      <c r="P2354" s="141" t="s">
        <v>3282</v>
      </c>
      <c r="Q2354" s="141" t="s">
        <v>288</v>
      </c>
      <c r="R2354" s="141" t="s">
        <v>3468</v>
      </c>
      <c r="S2354" s="148" t="s">
        <v>3280</v>
      </c>
      <c r="T2354" s="147">
        <v>117000</v>
      </c>
      <c r="U2354" s="147">
        <v>637000</v>
      </c>
      <c r="V2354" s="147">
        <v>0</v>
      </c>
      <c r="W2354" s="147">
        <v>0</v>
      </c>
    </row>
    <row r="2355" spans="1:23">
      <c r="A2355" s="141" t="s">
        <v>3465</v>
      </c>
      <c r="B2355" s="141" t="s">
        <v>284</v>
      </c>
      <c r="C2355" s="141" t="s">
        <v>3464</v>
      </c>
      <c r="D2355" s="141" t="s">
        <v>3463</v>
      </c>
      <c r="E2355" s="141" t="s">
        <v>4314</v>
      </c>
      <c r="F2355" s="141" t="s">
        <v>4315</v>
      </c>
      <c r="G2355" s="141" t="s">
        <v>57</v>
      </c>
      <c r="H2355" s="141" t="s">
        <v>3978</v>
      </c>
      <c r="I2355" s="141" t="s">
        <v>3492</v>
      </c>
      <c r="J2355" s="141" t="s">
        <v>95</v>
      </c>
      <c r="K2355" s="141" t="s">
        <v>97</v>
      </c>
      <c r="L2355" s="141" t="s">
        <v>4140</v>
      </c>
      <c r="M2355" s="141" t="s">
        <v>237</v>
      </c>
      <c r="N2355" s="141" t="s">
        <v>286</v>
      </c>
      <c r="O2355" s="141" t="s">
        <v>287</v>
      </c>
      <c r="P2355" s="141" t="s">
        <v>3282</v>
      </c>
      <c r="Q2355" s="141" t="s">
        <v>288</v>
      </c>
      <c r="R2355" s="141" t="s">
        <v>3468</v>
      </c>
      <c r="S2355" s="148" t="s">
        <v>3280</v>
      </c>
      <c r="T2355" s="147">
        <v>230000</v>
      </c>
      <c r="U2355" s="147">
        <v>1030000</v>
      </c>
      <c r="V2355" s="147">
        <v>338966.8</v>
      </c>
      <c r="W2355" s="147">
        <v>234206.4</v>
      </c>
    </row>
    <row r="2356" spans="1:23">
      <c r="A2356" s="141" t="s">
        <v>3465</v>
      </c>
      <c r="B2356" s="141" t="s">
        <v>284</v>
      </c>
      <c r="C2356" s="141" t="s">
        <v>3464</v>
      </c>
      <c r="D2356" s="141" t="s">
        <v>3463</v>
      </c>
      <c r="E2356" s="141" t="s">
        <v>4314</v>
      </c>
      <c r="F2356" s="141" t="s">
        <v>4315</v>
      </c>
      <c r="G2356" s="141" t="s">
        <v>57</v>
      </c>
      <c r="H2356" s="141" t="s">
        <v>3978</v>
      </c>
      <c r="I2356" s="141" t="s">
        <v>3492</v>
      </c>
      <c r="J2356" s="141" t="s">
        <v>95</v>
      </c>
      <c r="K2356" s="141" t="s">
        <v>97</v>
      </c>
      <c r="L2356" s="141" t="s">
        <v>4140</v>
      </c>
      <c r="M2356" s="141" t="s">
        <v>239</v>
      </c>
      <c r="N2356" s="141" t="s">
        <v>286</v>
      </c>
      <c r="O2356" s="141" t="s">
        <v>287</v>
      </c>
      <c r="P2356" s="141" t="s">
        <v>3282</v>
      </c>
      <c r="Q2356" s="141" t="s">
        <v>288</v>
      </c>
      <c r="R2356" s="141" t="s">
        <v>3468</v>
      </c>
      <c r="S2356" s="148" t="s">
        <v>3280</v>
      </c>
      <c r="T2356" s="147">
        <v>36000</v>
      </c>
      <c r="U2356" s="147">
        <v>16000</v>
      </c>
      <c r="V2356" s="147">
        <v>0</v>
      </c>
      <c r="W2356" s="147">
        <v>0</v>
      </c>
    </row>
    <row r="2357" spans="1:23">
      <c r="A2357" s="141" t="s">
        <v>3465</v>
      </c>
      <c r="B2357" s="141" t="s">
        <v>284</v>
      </c>
      <c r="C2357" s="141" t="s">
        <v>3464</v>
      </c>
      <c r="D2357" s="141" t="s">
        <v>3463</v>
      </c>
      <c r="E2357" s="141" t="s">
        <v>4314</v>
      </c>
      <c r="F2357" s="141" t="s">
        <v>4315</v>
      </c>
      <c r="G2357" s="141" t="s">
        <v>57</v>
      </c>
      <c r="H2357" s="141" t="s">
        <v>3978</v>
      </c>
      <c r="I2357" s="141" t="s">
        <v>3492</v>
      </c>
      <c r="J2357" s="141" t="s">
        <v>95</v>
      </c>
      <c r="K2357" s="141" t="s">
        <v>97</v>
      </c>
      <c r="L2357" s="141" t="s">
        <v>4140</v>
      </c>
      <c r="M2357" s="141" t="s">
        <v>240</v>
      </c>
      <c r="N2357" s="141" t="s">
        <v>286</v>
      </c>
      <c r="O2357" s="141" t="s">
        <v>287</v>
      </c>
      <c r="P2357" s="141" t="s">
        <v>3282</v>
      </c>
      <c r="Q2357" s="141" t="s">
        <v>288</v>
      </c>
      <c r="R2357" s="141" t="s">
        <v>3468</v>
      </c>
      <c r="S2357" s="148" t="s">
        <v>3280</v>
      </c>
      <c r="T2357" s="147">
        <v>24000</v>
      </c>
      <c r="U2357" s="147">
        <v>24000</v>
      </c>
      <c r="V2357" s="147">
        <v>0</v>
      </c>
      <c r="W2357" s="147">
        <v>0</v>
      </c>
    </row>
    <row r="2358" spans="1:23">
      <c r="A2358" s="141" t="s">
        <v>3465</v>
      </c>
      <c r="B2358" s="141" t="s">
        <v>284</v>
      </c>
      <c r="C2358" s="141" t="s">
        <v>3464</v>
      </c>
      <c r="D2358" s="141" t="s">
        <v>3463</v>
      </c>
      <c r="E2358" s="141" t="s">
        <v>4314</v>
      </c>
      <c r="F2358" s="141" t="s">
        <v>4315</v>
      </c>
      <c r="G2358" s="141" t="s">
        <v>57</v>
      </c>
      <c r="H2358" s="141" t="s">
        <v>3978</v>
      </c>
      <c r="I2358" s="141" t="s">
        <v>3492</v>
      </c>
      <c r="J2358" s="141" t="s">
        <v>95</v>
      </c>
      <c r="K2358" s="141" t="s">
        <v>97</v>
      </c>
      <c r="L2358" s="141" t="s">
        <v>4140</v>
      </c>
      <c r="M2358" s="141" t="s">
        <v>241</v>
      </c>
      <c r="N2358" s="141" t="s">
        <v>286</v>
      </c>
      <c r="O2358" s="141" t="s">
        <v>287</v>
      </c>
      <c r="P2358" s="141" t="s">
        <v>3282</v>
      </c>
      <c r="Q2358" s="141" t="s">
        <v>288</v>
      </c>
      <c r="R2358" s="141" t="s">
        <v>3468</v>
      </c>
      <c r="S2358" s="148" t="s">
        <v>3280</v>
      </c>
      <c r="T2358" s="147">
        <v>2745000</v>
      </c>
      <c r="U2358" s="147">
        <v>2745000</v>
      </c>
      <c r="V2358" s="147">
        <v>2400000</v>
      </c>
      <c r="W2358" s="147">
        <v>1739700</v>
      </c>
    </row>
    <row r="2359" spans="1:23">
      <c r="A2359" s="141" t="s">
        <v>3465</v>
      </c>
      <c r="B2359" s="141" t="s">
        <v>284</v>
      </c>
      <c r="C2359" s="141" t="s">
        <v>3464</v>
      </c>
      <c r="D2359" s="141" t="s">
        <v>3463</v>
      </c>
      <c r="E2359" s="141" t="s">
        <v>4314</v>
      </c>
      <c r="F2359" s="141" t="s">
        <v>4315</v>
      </c>
      <c r="G2359" s="141" t="s">
        <v>57</v>
      </c>
      <c r="H2359" s="141" t="s">
        <v>3978</v>
      </c>
      <c r="I2359" s="141" t="s">
        <v>3492</v>
      </c>
      <c r="J2359" s="141" t="s">
        <v>95</v>
      </c>
      <c r="K2359" s="141" t="s">
        <v>97</v>
      </c>
      <c r="L2359" s="141" t="s">
        <v>4140</v>
      </c>
      <c r="M2359" s="141" t="s">
        <v>243</v>
      </c>
      <c r="N2359" s="141" t="s">
        <v>286</v>
      </c>
      <c r="O2359" s="141" t="s">
        <v>287</v>
      </c>
      <c r="P2359" s="141" t="s">
        <v>3282</v>
      </c>
      <c r="Q2359" s="141" t="s">
        <v>288</v>
      </c>
      <c r="R2359" s="141" t="s">
        <v>3468</v>
      </c>
      <c r="S2359" s="148" t="s">
        <v>3280</v>
      </c>
      <c r="T2359" s="147">
        <v>11450000</v>
      </c>
      <c r="U2359" s="147">
        <v>8550000</v>
      </c>
      <c r="V2359" s="147">
        <v>543016.93999999994</v>
      </c>
      <c r="W2359" s="147">
        <v>421653.94</v>
      </c>
    </row>
    <row r="2360" spans="1:23">
      <c r="A2360" s="141" t="s">
        <v>3465</v>
      </c>
      <c r="B2360" s="141" t="s">
        <v>284</v>
      </c>
      <c r="C2360" s="141" t="s">
        <v>3464</v>
      </c>
      <c r="D2360" s="141" t="s">
        <v>3463</v>
      </c>
      <c r="E2360" s="141" t="s">
        <v>4314</v>
      </c>
      <c r="F2360" s="141" t="s">
        <v>4315</v>
      </c>
      <c r="G2360" s="141" t="s">
        <v>57</v>
      </c>
      <c r="H2360" s="141" t="s">
        <v>4098</v>
      </c>
      <c r="I2360" s="141" t="s">
        <v>3492</v>
      </c>
      <c r="J2360" s="141" t="s">
        <v>95</v>
      </c>
      <c r="K2360" s="141" t="s">
        <v>97</v>
      </c>
      <c r="L2360" s="141" t="s">
        <v>4136</v>
      </c>
      <c r="M2360" s="141" t="s">
        <v>225</v>
      </c>
      <c r="N2360" s="141" t="s">
        <v>286</v>
      </c>
      <c r="O2360" s="141" t="s">
        <v>287</v>
      </c>
      <c r="P2360" s="141" t="s">
        <v>3282</v>
      </c>
      <c r="Q2360" s="141" t="s">
        <v>288</v>
      </c>
      <c r="R2360" s="141" t="s">
        <v>3468</v>
      </c>
      <c r="S2360" s="148" t="s">
        <v>3280</v>
      </c>
      <c r="T2360" s="147">
        <v>11756493</v>
      </c>
      <c r="U2360" s="147">
        <v>12556493</v>
      </c>
      <c r="V2360" s="147">
        <v>10849253.359999999</v>
      </c>
      <c r="W2360" s="147">
        <v>8984081.1999999993</v>
      </c>
    </row>
    <row r="2361" spans="1:23">
      <c r="A2361" s="141" t="s">
        <v>3465</v>
      </c>
      <c r="B2361" s="141" t="s">
        <v>284</v>
      </c>
      <c r="C2361" s="141" t="s">
        <v>3464</v>
      </c>
      <c r="D2361" s="141" t="s">
        <v>3463</v>
      </c>
      <c r="E2361" s="141" t="s">
        <v>4314</v>
      </c>
      <c r="F2361" s="141" t="s">
        <v>4315</v>
      </c>
      <c r="G2361" s="141" t="s">
        <v>57</v>
      </c>
      <c r="H2361" s="141" t="s">
        <v>4098</v>
      </c>
      <c r="I2361" s="141" t="s">
        <v>3492</v>
      </c>
      <c r="J2361" s="141" t="s">
        <v>95</v>
      </c>
      <c r="K2361" s="141" t="s">
        <v>97</v>
      </c>
      <c r="L2361" s="141" t="s">
        <v>4136</v>
      </c>
      <c r="M2361" s="141" t="s">
        <v>226</v>
      </c>
      <c r="N2361" s="141" t="s">
        <v>286</v>
      </c>
      <c r="O2361" s="141" t="s">
        <v>287</v>
      </c>
      <c r="P2361" s="141" t="s">
        <v>3282</v>
      </c>
      <c r="Q2361" s="141" t="s">
        <v>288</v>
      </c>
      <c r="R2361" s="141" t="s">
        <v>3468</v>
      </c>
      <c r="S2361" s="148" t="s">
        <v>3280</v>
      </c>
      <c r="T2361" s="147">
        <v>275000</v>
      </c>
      <c r="U2361" s="147">
        <v>2791750</v>
      </c>
      <c r="V2361" s="147">
        <v>2695104.56</v>
      </c>
      <c r="W2361" s="147">
        <v>1015467.86</v>
      </c>
    </row>
    <row r="2362" spans="1:23">
      <c r="A2362" s="141" t="s">
        <v>3465</v>
      </c>
      <c r="B2362" s="141" t="s">
        <v>284</v>
      </c>
      <c r="C2362" s="141" t="s">
        <v>3464</v>
      </c>
      <c r="D2362" s="141" t="s">
        <v>3463</v>
      </c>
      <c r="E2362" s="141" t="s">
        <v>4314</v>
      </c>
      <c r="F2362" s="141" t="s">
        <v>4315</v>
      </c>
      <c r="G2362" s="141" t="s">
        <v>57</v>
      </c>
      <c r="H2362" s="141" t="s">
        <v>4098</v>
      </c>
      <c r="I2362" s="141" t="s">
        <v>3492</v>
      </c>
      <c r="J2362" s="141" t="s">
        <v>95</v>
      </c>
      <c r="K2362" s="141" t="s">
        <v>97</v>
      </c>
      <c r="L2362" s="141" t="s">
        <v>4136</v>
      </c>
      <c r="M2362" s="141" t="s">
        <v>227</v>
      </c>
      <c r="N2362" s="141" t="s">
        <v>286</v>
      </c>
      <c r="O2362" s="141" t="s">
        <v>287</v>
      </c>
      <c r="P2362" s="141" t="s">
        <v>3282</v>
      </c>
      <c r="Q2362" s="141" t="s">
        <v>288</v>
      </c>
      <c r="R2362" s="141" t="s">
        <v>3468</v>
      </c>
      <c r="S2362" s="148" t="s">
        <v>3280</v>
      </c>
      <c r="T2362" s="147">
        <v>1700000</v>
      </c>
      <c r="U2362" s="147">
        <v>1700000</v>
      </c>
      <c r="V2362" s="147">
        <v>1500000</v>
      </c>
      <c r="W2362" s="147">
        <v>994650</v>
      </c>
    </row>
    <row r="2363" spans="1:23">
      <c r="A2363" s="141" t="s">
        <v>3465</v>
      </c>
      <c r="B2363" s="141" t="s">
        <v>284</v>
      </c>
      <c r="C2363" s="141" t="s">
        <v>3464</v>
      </c>
      <c r="D2363" s="141" t="s">
        <v>3463</v>
      </c>
      <c r="E2363" s="141" t="s">
        <v>4314</v>
      </c>
      <c r="F2363" s="141" t="s">
        <v>4315</v>
      </c>
      <c r="G2363" s="141" t="s">
        <v>57</v>
      </c>
      <c r="H2363" s="141" t="s">
        <v>4098</v>
      </c>
      <c r="I2363" s="141" t="s">
        <v>3492</v>
      </c>
      <c r="J2363" s="141" t="s">
        <v>95</v>
      </c>
      <c r="K2363" s="141" t="s">
        <v>97</v>
      </c>
      <c r="L2363" s="141" t="s">
        <v>4136</v>
      </c>
      <c r="M2363" s="141" t="s">
        <v>228</v>
      </c>
      <c r="N2363" s="141" t="s">
        <v>286</v>
      </c>
      <c r="O2363" s="141" t="s">
        <v>287</v>
      </c>
      <c r="P2363" s="141" t="s">
        <v>3282</v>
      </c>
      <c r="Q2363" s="141" t="s">
        <v>288</v>
      </c>
      <c r="R2363" s="141" t="s">
        <v>3468</v>
      </c>
      <c r="S2363" s="148" t="s">
        <v>3280</v>
      </c>
      <c r="T2363" s="147">
        <v>37862</v>
      </c>
      <c r="U2363" s="147">
        <v>37862</v>
      </c>
      <c r="V2363" s="147">
        <v>0</v>
      </c>
      <c r="W2363" s="147">
        <v>0</v>
      </c>
    </row>
    <row r="2364" spans="1:23">
      <c r="A2364" s="141" t="s">
        <v>3465</v>
      </c>
      <c r="B2364" s="141" t="s">
        <v>284</v>
      </c>
      <c r="C2364" s="141" t="s">
        <v>3464</v>
      </c>
      <c r="D2364" s="141" t="s">
        <v>3463</v>
      </c>
      <c r="E2364" s="141" t="s">
        <v>4314</v>
      </c>
      <c r="F2364" s="141" t="s">
        <v>4315</v>
      </c>
      <c r="G2364" s="141" t="s">
        <v>57</v>
      </c>
      <c r="H2364" s="141" t="s">
        <v>4098</v>
      </c>
      <c r="I2364" s="141" t="s">
        <v>3492</v>
      </c>
      <c r="J2364" s="141" t="s">
        <v>95</v>
      </c>
      <c r="K2364" s="141" t="s">
        <v>97</v>
      </c>
      <c r="L2364" s="141" t="s">
        <v>4136</v>
      </c>
      <c r="M2364" s="141" t="s">
        <v>229</v>
      </c>
      <c r="N2364" s="141" t="s">
        <v>286</v>
      </c>
      <c r="O2364" s="141" t="s">
        <v>287</v>
      </c>
      <c r="P2364" s="141" t="s">
        <v>3282</v>
      </c>
      <c r="Q2364" s="141" t="s">
        <v>288</v>
      </c>
      <c r="R2364" s="141" t="s">
        <v>3468</v>
      </c>
      <c r="S2364" s="148" t="s">
        <v>3280</v>
      </c>
      <c r="T2364" s="147">
        <v>37151343</v>
      </c>
      <c r="U2364" s="147">
        <v>36151343</v>
      </c>
      <c r="V2364" s="147">
        <v>31318360</v>
      </c>
      <c r="W2364" s="147">
        <v>26342607</v>
      </c>
    </row>
    <row r="2365" spans="1:23">
      <c r="A2365" s="141" t="s">
        <v>3465</v>
      </c>
      <c r="B2365" s="141" t="s">
        <v>284</v>
      </c>
      <c r="C2365" s="141" t="s">
        <v>3464</v>
      </c>
      <c r="D2365" s="141" t="s">
        <v>3463</v>
      </c>
      <c r="E2365" s="141" t="s">
        <v>4314</v>
      </c>
      <c r="F2365" s="141" t="s">
        <v>4315</v>
      </c>
      <c r="G2365" s="141" t="s">
        <v>57</v>
      </c>
      <c r="H2365" s="141" t="s">
        <v>4098</v>
      </c>
      <c r="I2365" s="141" t="s">
        <v>3492</v>
      </c>
      <c r="J2365" s="141" t="s">
        <v>95</v>
      </c>
      <c r="K2365" s="141" t="s">
        <v>97</v>
      </c>
      <c r="L2365" s="141" t="s">
        <v>4136</v>
      </c>
      <c r="M2365" s="141" t="s">
        <v>230</v>
      </c>
      <c r="N2365" s="141" t="s">
        <v>286</v>
      </c>
      <c r="O2365" s="141" t="s">
        <v>287</v>
      </c>
      <c r="P2365" s="141" t="s">
        <v>3282</v>
      </c>
      <c r="Q2365" s="141" t="s">
        <v>288</v>
      </c>
      <c r="R2365" s="141" t="s">
        <v>3468</v>
      </c>
      <c r="S2365" s="148" t="s">
        <v>3280</v>
      </c>
      <c r="T2365" s="147">
        <v>6095743</v>
      </c>
      <c r="U2365" s="147">
        <v>6350943</v>
      </c>
      <c r="V2365" s="147">
        <v>4658686.1500000004</v>
      </c>
      <c r="W2365" s="147">
        <v>4658686.1500000004</v>
      </c>
    </row>
    <row r="2366" spans="1:23">
      <c r="A2366" s="141" t="s">
        <v>3465</v>
      </c>
      <c r="B2366" s="141" t="s">
        <v>284</v>
      </c>
      <c r="C2366" s="141" t="s">
        <v>3464</v>
      </c>
      <c r="D2366" s="141" t="s">
        <v>3463</v>
      </c>
      <c r="E2366" s="141" t="s">
        <v>4314</v>
      </c>
      <c r="F2366" s="141" t="s">
        <v>4315</v>
      </c>
      <c r="G2366" s="141" t="s">
        <v>57</v>
      </c>
      <c r="H2366" s="141" t="s">
        <v>4098</v>
      </c>
      <c r="I2366" s="141" t="s">
        <v>3492</v>
      </c>
      <c r="J2366" s="141" t="s">
        <v>95</v>
      </c>
      <c r="K2366" s="141" t="s">
        <v>97</v>
      </c>
      <c r="L2366" s="141" t="s">
        <v>4136</v>
      </c>
      <c r="M2366" s="141" t="s">
        <v>231</v>
      </c>
      <c r="N2366" s="141" t="s">
        <v>286</v>
      </c>
      <c r="O2366" s="141" t="s">
        <v>287</v>
      </c>
      <c r="P2366" s="141" t="s">
        <v>3282</v>
      </c>
      <c r="Q2366" s="141" t="s">
        <v>288</v>
      </c>
      <c r="R2366" s="141" t="s">
        <v>3468</v>
      </c>
      <c r="S2366" s="148" t="s">
        <v>3280</v>
      </c>
      <c r="T2366" s="147">
        <v>1200000</v>
      </c>
      <c r="U2366" s="147">
        <v>1203890.6000000001</v>
      </c>
      <c r="V2366" s="147">
        <v>820907.71</v>
      </c>
      <c r="W2366" s="147">
        <v>579923.36</v>
      </c>
    </row>
    <row r="2367" spans="1:23">
      <c r="A2367" s="141" t="s">
        <v>3465</v>
      </c>
      <c r="B2367" s="141" t="s">
        <v>284</v>
      </c>
      <c r="C2367" s="141" t="s">
        <v>3464</v>
      </c>
      <c r="D2367" s="141" t="s">
        <v>3463</v>
      </c>
      <c r="E2367" s="141" t="s">
        <v>4314</v>
      </c>
      <c r="F2367" s="141" t="s">
        <v>4315</v>
      </c>
      <c r="G2367" s="141" t="s">
        <v>57</v>
      </c>
      <c r="H2367" s="141" t="s">
        <v>4098</v>
      </c>
      <c r="I2367" s="141" t="s">
        <v>3492</v>
      </c>
      <c r="J2367" s="141" t="s">
        <v>95</v>
      </c>
      <c r="K2367" s="141" t="s">
        <v>97</v>
      </c>
      <c r="L2367" s="141" t="s">
        <v>4136</v>
      </c>
      <c r="M2367" s="141" t="s">
        <v>232</v>
      </c>
      <c r="N2367" s="141" t="s">
        <v>286</v>
      </c>
      <c r="O2367" s="141" t="s">
        <v>287</v>
      </c>
      <c r="P2367" s="141" t="s">
        <v>3282</v>
      </c>
      <c r="Q2367" s="141" t="s">
        <v>288</v>
      </c>
      <c r="R2367" s="141" t="s">
        <v>3468</v>
      </c>
      <c r="S2367" s="148" t="s">
        <v>3280</v>
      </c>
      <c r="T2367" s="147">
        <v>1681105</v>
      </c>
      <c r="U2367" s="147">
        <v>5399905</v>
      </c>
      <c r="V2367" s="147">
        <v>2052569.79</v>
      </c>
      <c r="W2367" s="147">
        <v>1035777.79</v>
      </c>
    </row>
    <row r="2368" spans="1:23">
      <c r="A2368" s="141" t="s">
        <v>3465</v>
      </c>
      <c r="B2368" s="141" t="s">
        <v>284</v>
      </c>
      <c r="C2368" s="141" t="s">
        <v>3464</v>
      </c>
      <c r="D2368" s="141" t="s">
        <v>3463</v>
      </c>
      <c r="E2368" s="141" t="s">
        <v>4314</v>
      </c>
      <c r="F2368" s="141" t="s">
        <v>4315</v>
      </c>
      <c r="G2368" s="141" t="s">
        <v>57</v>
      </c>
      <c r="H2368" s="141" t="s">
        <v>4098</v>
      </c>
      <c r="I2368" s="141" t="s">
        <v>3492</v>
      </c>
      <c r="J2368" s="141" t="s">
        <v>95</v>
      </c>
      <c r="K2368" s="141" t="s">
        <v>97</v>
      </c>
      <c r="L2368" s="141" t="s">
        <v>4136</v>
      </c>
      <c r="M2368" s="141" t="s">
        <v>233</v>
      </c>
      <c r="N2368" s="141" t="s">
        <v>286</v>
      </c>
      <c r="O2368" s="141" t="s">
        <v>287</v>
      </c>
      <c r="P2368" s="141" t="s">
        <v>3282</v>
      </c>
      <c r="Q2368" s="141" t="s">
        <v>288</v>
      </c>
      <c r="R2368" s="141" t="s">
        <v>3468</v>
      </c>
      <c r="S2368" s="148" t="s">
        <v>3280</v>
      </c>
      <c r="T2368" s="147">
        <v>7948720</v>
      </c>
      <c r="U2368" s="147">
        <v>8428050</v>
      </c>
      <c r="V2368" s="147">
        <v>6398120</v>
      </c>
      <c r="W2368" s="147">
        <v>6120475.6600000001</v>
      </c>
    </row>
    <row r="2369" spans="1:23">
      <c r="A2369" s="141" t="s">
        <v>3465</v>
      </c>
      <c r="B2369" s="141" t="s">
        <v>284</v>
      </c>
      <c r="C2369" s="141" t="s">
        <v>3464</v>
      </c>
      <c r="D2369" s="141" t="s">
        <v>3463</v>
      </c>
      <c r="E2369" s="141" t="s">
        <v>4314</v>
      </c>
      <c r="F2369" s="141" t="s">
        <v>4315</v>
      </c>
      <c r="G2369" s="141" t="s">
        <v>57</v>
      </c>
      <c r="H2369" s="141" t="s">
        <v>4098</v>
      </c>
      <c r="I2369" s="141" t="s">
        <v>3492</v>
      </c>
      <c r="J2369" s="141" t="s">
        <v>95</v>
      </c>
      <c r="K2369" s="141" t="s">
        <v>97</v>
      </c>
      <c r="L2369" s="141" t="s">
        <v>4140</v>
      </c>
      <c r="M2369" s="141" t="s">
        <v>235</v>
      </c>
      <c r="N2369" s="141" t="s">
        <v>286</v>
      </c>
      <c r="O2369" s="141" t="s">
        <v>287</v>
      </c>
      <c r="P2369" s="141" t="s">
        <v>3282</v>
      </c>
      <c r="Q2369" s="141" t="s">
        <v>288</v>
      </c>
      <c r="R2369" s="141" t="s">
        <v>3468</v>
      </c>
      <c r="S2369" s="148" t="s">
        <v>3280</v>
      </c>
      <c r="T2369" s="147">
        <v>2110553</v>
      </c>
      <c r="U2369" s="147">
        <v>1447151.1</v>
      </c>
      <c r="V2369" s="147">
        <v>1158278.77</v>
      </c>
      <c r="W2369" s="147">
        <v>697432.76</v>
      </c>
    </row>
    <row r="2370" spans="1:23">
      <c r="A2370" s="141" t="s">
        <v>3465</v>
      </c>
      <c r="B2370" s="141" t="s">
        <v>284</v>
      </c>
      <c r="C2370" s="141" t="s">
        <v>3464</v>
      </c>
      <c r="D2370" s="141" t="s">
        <v>3463</v>
      </c>
      <c r="E2370" s="141" t="s">
        <v>4314</v>
      </c>
      <c r="F2370" s="141" t="s">
        <v>4315</v>
      </c>
      <c r="G2370" s="141" t="s">
        <v>57</v>
      </c>
      <c r="H2370" s="141" t="s">
        <v>4098</v>
      </c>
      <c r="I2370" s="141" t="s">
        <v>3492</v>
      </c>
      <c r="J2370" s="141" t="s">
        <v>95</v>
      </c>
      <c r="K2370" s="141" t="s">
        <v>97</v>
      </c>
      <c r="L2370" s="141" t="s">
        <v>4140</v>
      </c>
      <c r="M2370" s="141" t="s">
        <v>236</v>
      </c>
      <c r="N2370" s="141" t="s">
        <v>286</v>
      </c>
      <c r="O2370" s="141" t="s">
        <v>287</v>
      </c>
      <c r="P2370" s="141" t="s">
        <v>3282</v>
      </c>
      <c r="Q2370" s="141" t="s">
        <v>288</v>
      </c>
      <c r="R2370" s="141" t="s">
        <v>3468</v>
      </c>
      <c r="S2370" s="148" t="s">
        <v>3280</v>
      </c>
      <c r="T2370" s="147">
        <v>100000</v>
      </c>
      <c r="U2370" s="147">
        <v>100300</v>
      </c>
      <c r="V2370" s="147">
        <v>58339.199999999997</v>
      </c>
      <c r="W2370" s="147">
        <v>58339.199999999997</v>
      </c>
    </row>
    <row r="2371" spans="1:23">
      <c r="A2371" s="141" t="s">
        <v>3465</v>
      </c>
      <c r="B2371" s="141" t="s">
        <v>284</v>
      </c>
      <c r="C2371" s="141" t="s">
        <v>3464</v>
      </c>
      <c r="D2371" s="141" t="s">
        <v>3463</v>
      </c>
      <c r="E2371" s="141" t="s">
        <v>4314</v>
      </c>
      <c r="F2371" s="141" t="s">
        <v>4315</v>
      </c>
      <c r="G2371" s="141" t="s">
        <v>57</v>
      </c>
      <c r="H2371" s="141" t="s">
        <v>4098</v>
      </c>
      <c r="I2371" s="141" t="s">
        <v>3492</v>
      </c>
      <c r="J2371" s="141" t="s">
        <v>95</v>
      </c>
      <c r="K2371" s="141" t="s">
        <v>97</v>
      </c>
      <c r="L2371" s="141" t="s">
        <v>4140</v>
      </c>
      <c r="M2371" s="141" t="s">
        <v>237</v>
      </c>
      <c r="N2371" s="141" t="s">
        <v>286</v>
      </c>
      <c r="O2371" s="141" t="s">
        <v>287</v>
      </c>
      <c r="P2371" s="141" t="s">
        <v>3282</v>
      </c>
      <c r="Q2371" s="141" t="s">
        <v>288</v>
      </c>
      <c r="R2371" s="141" t="s">
        <v>3468</v>
      </c>
      <c r="S2371" s="148" t="s">
        <v>3280</v>
      </c>
      <c r="T2371" s="147">
        <v>2376351</v>
      </c>
      <c r="U2371" s="147">
        <v>3271160</v>
      </c>
      <c r="V2371" s="147">
        <v>1694486.9</v>
      </c>
      <c r="W2371" s="147">
        <v>1694486.9</v>
      </c>
    </row>
    <row r="2372" spans="1:23">
      <c r="A2372" s="141" t="s">
        <v>3465</v>
      </c>
      <c r="B2372" s="141" t="s">
        <v>284</v>
      </c>
      <c r="C2372" s="141" t="s">
        <v>3464</v>
      </c>
      <c r="D2372" s="141" t="s">
        <v>3463</v>
      </c>
      <c r="E2372" s="141" t="s">
        <v>4314</v>
      </c>
      <c r="F2372" s="141" t="s">
        <v>4315</v>
      </c>
      <c r="G2372" s="141" t="s">
        <v>57</v>
      </c>
      <c r="H2372" s="141" t="s">
        <v>4098</v>
      </c>
      <c r="I2372" s="141" t="s">
        <v>3492</v>
      </c>
      <c r="J2372" s="141" t="s">
        <v>95</v>
      </c>
      <c r="K2372" s="141" t="s">
        <v>97</v>
      </c>
      <c r="L2372" s="141" t="s">
        <v>4140</v>
      </c>
      <c r="M2372" s="141" t="s">
        <v>238</v>
      </c>
      <c r="N2372" s="141" t="s">
        <v>286</v>
      </c>
      <c r="O2372" s="141" t="s">
        <v>287</v>
      </c>
      <c r="P2372" s="141" t="s">
        <v>3282</v>
      </c>
      <c r="Q2372" s="141" t="s">
        <v>288</v>
      </c>
      <c r="R2372" s="141" t="s">
        <v>3468</v>
      </c>
      <c r="S2372" s="148" t="s">
        <v>3280</v>
      </c>
      <c r="T2372" s="147">
        <v>346952</v>
      </c>
      <c r="U2372" s="147">
        <v>196952</v>
      </c>
      <c r="V2372" s="147">
        <v>88536.42</v>
      </c>
      <c r="W2372" s="147">
        <v>88536.42</v>
      </c>
    </row>
    <row r="2373" spans="1:23">
      <c r="A2373" s="141" t="s">
        <v>3465</v>
      </c>
      <c r="B2373" s="141" t="s">
        <v>284</v>
      </c>
      <c r="C2373" s="141" t="s">
        <v>3464</v>
      </c>
      <c r="D2373" s="141" t="s">
        <v>3463</v>
      </c>
      <c r="E2373" s="141" t="s">
        <v>4314</v>
      </c>
      <c r="F2373" s="141" t="s">
        <v>4315</v>
      </c>
      <c r="G2373" s="141" t="s">
        <v>57</v>
      </c>
      <c r="H2373" s="141" t="s">
        <v>4098</v>
      </c>
      <c r="I2373" s="141" t="s">
        <v>3492</v>
      </c>
      <c r="J2373" s="141" t="s">
        <v>95</v>
      </c>
      <c r="K2373" s="141" t="s">
        <v>97</v>
      </c>
      <c r="L2373" s="141" t="s">
        <v>4140</v>
      </c>
      <c r="M2373" s="141" t="s">
        <v>239</v>
      </c>
      <c r="N2373" s="141" t="s">
        <v>286</v>
      </c>
      <c r="O2373" s="141" t="s">
        <v>287</v>
      </c>
      <c r="P2373" s="141" t="s">
        <v>3282</v>
      </c>
      <c r="Q2373" s="141" t="s">
        <v>288</v>
      </c>
      <c r="R2373" s="141" t="s">
        <v>3468</v>
      </c>
      <c r="S2373" s="148" t="s">
        <v>3280</v>
      </c>
      <c r="T2373" s="147">
        <v>50000</v>
      </c>
      <c r="U2373" s="147">
        <v>125000</v>
      </c>
      <c r="V2373" s="147">
        <v>99356</v>
      </c>
      <c r="W2373" s="147">
        <v>99356</v>
      </c>
    </row>
    <row r="2374" spans="1:23">
      <c r="A2374" s="141" t="s">
        <v>3465</v>
      </c>
      <c r="B2374" s="141" t="s">
        <v>284</v>
      </c>
      <c r="C2374" s="141" t="s">
        <v>3464</v>
      </c>
      <c r="D2374" s="141" t="s">
        <v>3463</v>
      </c>
      <c r="E2374" s="141" t="s">
        <v>4314</v>
      </c>
      <c r="F2374" s="141" t="s">
        <v>4315</v>
      </c>
      <c r="G2374" s="141" t="s">
        <v>57</v>
      </c>
      <c r="H2374" s="141" t="s">
        <v>4098</v>
      </c>
      <c r="I2374" s="141" t="s">
        <v>3492</v>
      </c>
      <c r="J2374" s="141" t="s">
        <v>95</v>
      </c>
      <c r="K2374" s="141" t="s">
        <v>97</v>
      </c>
      <c r="L2374" s="141" t="s">
        <v>4140</v>
      </c>
      <c r="M2374" s="141" t="s">
        <v>240</v>
      </c>
      <c r="N2374" s="141" t="s">
        <v>286</v>
      </c>
      <c r="O2374" s="141" t="s">
        <v>287</v>
      </c>
      <c r="P2374" s="141" t="s">
        <v>3282</v>
      </c>
      <c r="Q2374" s="141" t="s">
        <v>288</v>
      </c>
      <c r="R2374" s="141" t="s">
        <v>3468</v>
      </c>
      <c r="S2374" s="148" t="s">
        <v>3280</v>
      </c>
      <c r="T2374" s="147">
        <v>0</v>
      </c>
      <c r="U2374" s="147">
        <v>174886</v>
      </c>
      <c r="V2374" s="147">
        <v>119427.34</v>
      </c>
      <c r="W2374" s="147">
        <v>119427.34</v>
      </c>
    </row>
    <row r="2375" spans="1:23">
      <c r="A2375" s="141" t="s">
        <v>3465</v>
      </c>
      <c r="B2375" s="141" t="s">
        <v>284</v>
      </c>
      <c r="C2375" s="141" t="s">
        <v>3464</v>
      </c>
      <c r="D2375" s="141" t="s">
        <v>3463</v>
      </c>
      <c r="E2375" s="141" t="s">
        <v>4314</v>
      </c>
      <c r="F2375" s="141" t="s">
        <v>4315</v>
      </c>
      <c r="G2375" s="141" t="s">
        <v>57</v>
      </c>
      <c r="H2375" s="141" t="s">
        <v>4098</v>
      </c>
      <c r="I2375" s="141" t="s">
        <v>3492</v>
      </c>
      <c r="J2375" s="141" t="s">
        <v>95</v>
      </c>
      <c r="K2375" s="141" t="s">
        <v>97</v>
      </c>
      <c r="L2375" s="141" t="s">
        <v>4140</v>
      </c>
      <c r="M2375" s="141" t="s">
        <v>241</v>
      </c>
      <c r="N2375" s="141" t="s">
        <v>286</v>
      </c>
      <c r="O2375" s="141" t="s">
        <v>287</v>
      </c>
      <c r="P2375" s="141" t="s">
        <v>3282</v>
      </c>
      <c r="Q2375" s="141" t="s">
        <v>288</v>
      </c>
      <c r="R2375" s="141" t="s">
        <v>3468</v>
      </c>
      <c r="S2375" s="148" t="s">
        <v>3280</v>
      </c>
      <c r="T2375" s="147">
        <v>10600000</v>
      </c>
      <c r="U2375" s="147">
        <v>8519195</v>
      </c>
      <c r="V2375" s="147">
        <v>6923072.4299999997</v>
      </c>
      <c r="W2375" s="147">
        <v>5546022.4299999997</v>
      </c>
    </row>
    <row r="2376" spans="1:23">
      <c r="A2376" s="141" t="s">
        <v>3465</v>
      </c>
      <c r="B2376" s="141" t="s">
        <v>284</v>
      </c>
      <c r="C2376" s="141" t="s">
        <v>3464</v>
      </c>
      <c r="D2376" s="141" t="s">
        <v>3463</v>
      </c>
      <c r="E2376" s="141" t="s">
        <v>4314</v>
      </c>
      <c r="F2376" s="141" t="s">
        <v>4315</v>
      </c>
      <c r="G2376" s="141" t="s">
        <v>57</v>
      </c>
      <c r="H2376" s="141" t="s">
        <v>4098</v>
      </c>
      <c r="I2376" s="141" t="s">
        <v>3492</v>
      </c>
      <c r="J2376" s="141" t="s">
        <v>95</v>
      </c>
      <c r="K2376" s="141" t="s">
        <v>97</v>
      </c>
      <c r="L2376" s="141" t="s">
        <v>4140</v>
      </c>
      <c r="M2376" s="141" t="s">
        <v>243</v>
      </c>
      <c r="N2376" s="141" t="s">
        <v>286</v>
      </c>
      <c r="O2376" s="141" t="s">
        <v>287</v>
      </c>
      <c r="P2376" s="141" t="s">
        <v>3282</v>
      </c>
      <c r="Q2376" s="141" t="s">
        <v>288</v>
      </c>
      <c r="R2376" s="141" t="s">
        <v>3468</v>
      </c>
      <c r="S2376" s="148" t="s">
        <v>3280</v>
      </c>
      <c r="T2376" s="147">
        <v>512062</v>
      </c>
      <c r="U2376" s="147">
        <v>2106991.9</v>
      </c>
      <c r="V2376" s="147">
        <v>1131323.43</v>
      </c>
      <c r="W2376" s="147">
        <v>1088236.8999999999</v>
      </c>
    </row>
    <row r="2377" spans="1:23">
      <c r="A2377" s="141" t="s">
        <v>3465</v>
      </c>
      <c r="B2377" s="141" t="s">
        <v>284</v>
      </c>
      <c r="C2377" s="141" t="s">
        <v>3464</v>
      </c>
      <c r="D2377" s="141" t="s">
        <v>3463</v>
      </c>
      <c r="E2377" s="141" t="s">
        <v>4314</v>
      </c>
      <c r="F2377" s="141" t="s">
        <v>4315</v>
      </c>
      <c r="G2377" s="141" t="s">
        <v>58</v>
      </c>
      <c r="H2377" s="141" t="s">
        <v>782</v>
      </c>
      <c r="I2377" s="141" t="s">
        <v>3498</v>
      </c>
      <c r="J2377" s="141" t="s">
        <v>166</v>
      </c>
      <c r="K2377" s="141" t="s">
        <v>169</v>
      </c>
      <c r="L2377" s="141" t="s">
        <v>4136</v>
      </c>
      <c r="M2377" s="141" t="s">
        <v>226</v>
      </c>
      <c r="N2377" s="141" t="s">
        <v>303</v>
      </c>
      <c r="O2377" s="141" t="s">
        <v>287</v>
      </c>
      <c r="P2377" s="141" t="s">
        <v>3282</v>
      </c>
      <c r="Q2377" s="141" t="s">
        <v>288</v>
      </c>
      <c r="R2377" s="141" t="s">
        <v>3468</v>
      </c>
      <c r="S2377" s="148" t="s">
        <v>3280</v>
      </c>
      <c r="T2377" s="147">
        <v>3793267</v>
      </c>
      <c r="U2377" s="147">
        <v>93267</v>
      </c>
      <c r="V2377" s="147">
        <v>27355.14</v>
      </c>
      <c r="W2377" s="147">
        <v>8239.14</v>
      </c>
    </row>
    <row r="2378" spans="1:23">
      <c r="A2378" s="141" t="s">
        <v>3465</v>
      </c>
      <c r="B2378" s="141" t="s">
        <v>284</v>
      </c>
      <c r="C2378" s="141" t="s">
        <v>3464</v>
      </c>
      <c r="D2378" s="141" t="s">
        <v>3463</v>
      </c>
      <c r="E2378" s="141" t="s">
        <v>4314</v>
      </c>
      <c r="F2378" s="141" t="s">
        <v>4315</v>
      </c>
      <c r="G2378" s="141" t="s">
        <v>58</v>
      </c>
      <c r="H2378" s="141" t="s">
        <v>782</v>
      </c>
      <c r="I2378" s="141" t="s">
        <v>3498</v>
      </c>
      <c r="J2378" s="141" t="s">
        <v>166</v>
      </c>
      <c r="K2378" s="141" t="s">
        <v>169</v>
      </c>
      <c r="L2378" s="141" t="s">
        <v>4136</v>
      </c>
      <c r="M2378" s="141" t="s">
        <v>227</v>
      </c>
      <c r="N2378" s="141" t="s">
        <v>303</v>
      </c>
      <c r="O2378" s="141" t="s">
        <v>287</v>
      </c>
      <c r="P2378" s="141" t="s">
        <v>3282</v>
      </c>
      <c r="Q2378" s="141" t="s">
        <v>288</v>
      </c>
      <c r="R2378" s="141" t="s">
        <v>3468</v>
      </c>
      <c r="S2378" s="148" t="s">
        <v>3280</v>
      </c>
      <c r="T2378" s="147">
        <v>1598400</v>
      </c>
      <c r="U2378" s="147">
        <v>1372265</v>
      </c>
      <c r="V2378" s="147">
        <v>293350</v>
      </c>
      <c r="W2378" s="147">
        <v>201500</v>
      </c>
    </row>
    <row r="2379" spans="1:23">
      <c r="A2379" s="141" t="s">
        <v>3465</v>
      </c>
      <c r="B2379" s="141" t="s">
        <v>284</v>
      </c>
      <c r="C2379" s="141" t="s">
        <v>3464</v>
      </c>
      <c r="D2379" s="141" t="s">
        <v>3463</v>
      </c>
      <c r="E2379" s="141" t="s">
        <v>4314</v>
      </c>
      <c r="F2379" s="141" t="s">
        <v>4315</v>
      </c>
      <c r="G2379" s="141" t="s">
        <v>58</v>
      </c>
      <c r="H2379" s="141" t="s">
        <v>782</v>
      </c>
      <c r="I2379" s="141" t="s">
        <v>3498</v>
      </c>
      <c r="J2379" s="141" t="s">
        <v>166</v>
      </c>
      <c r="K2379" s="141" t="s">
        <v>169</v>
      </c>
      <c r="L2379" s="141" t="s">
        <v>4136</v>
      </c>
      <c r="M2379" s="141" t="s">
        <v>228</v>
      </c>
      <c r="N2379" s="141" t="s">
        <v>303</v>
      </c>
      <c r="O2379" s="141" t="s">
        <v>287</v>
      </c>
      <c r="P2379" s="141" t="s">
        <v>3282</v>
      </c>
      <c r="Q2379" s="141" t="s">
        <v>288</v>
      </c>
      <c r="R2379" s="141" t="s">
        <v>3468</v>
      </c>
      <c r="S2379" s="148" t="s">
        <v>3280</v>
      </c>
      <c r="T2379" s="147">
        <v>498000</v>
      </c>
      <c r="U2379" s="147">
        <v>498000</v>
      </c>
      <c r="V2379" s="147">
        <v>0</v>
      </c>
      <c r="W2379" s="147">
        <v>0</v>
      </c>
    </row>
    <row r="2380" spans="1:23">
      <c r="A2380" s="141" t="s">
        <v>3465</v>
      </c>
      <c r="B2380" s="141" t="s">
        <v>284</v>
      </c>
      <c r="C2380" s="141" t="s">
        <v>3464</v>
      </c>
      <c r="D2380" s="141" t="s">
        <v>3463</v>
      </c>
      <c r="E2380" s="141" t="s">
        <v>4314</v>
      </c>
      <c r="F2380" s="141" t="s">
        <v>4315</v>
      </c>
      <c r="G2380" s="141" t="s">
        <v>58</v>
      </c>
      <c r="H2380" s="141" t="s">
        <v>782</v>
      </c>
      <c r="I2380" s="141" t="s">
        <v>3498</v>
      </c>
      <c r="J2380" s="141" t="s">
        <v>166</v>
      </c>
      <c r="K2380" s="141" t="s">
        <v>169</v>
      </c>
      <c r="L2380" s="141" t="s">
        <v>4136</v>
      </c>
      <c r="M2380" s="141" t="s">
        <v>229</v>
      </c>
      <c r="N2380" s="141" t="s">
        <v>303</v>
      </c>
      <c r="O2380" s="141" t="s">
        <v>287</v>
      </c>
      <c r="P2380" s="141" t="s">
        <v>3282</v>
      </c>
      <c r="Q2380" s="141" t="s">
        <v>288</v>
      </c>
      <c r="R2380" s="141" t="s">
        <v>3468</v>
      </c>
      <c r="S2380" s="148" t="s">
        <v>3280</v>
      </c>
      <c r="T2380" s="147">
        <v>2990000</v>
      </c>
      <c r="U2380" s="147">
        <v>5980000</v>
      </c>
      <c r="V2380" s="147">
        <v>2990000</v>
      </c>
      <c r="W2380" s="147">
        <v>2990000</v>
      </c>
    </row>
    <row r="2381" spans="1:23">
      <c r="A2381" s="141" t="s">
        <v>3465</v>
      </c>
      <c r="B2381" s="141" t="s">
        <v>284</v>
      </c>
      <c r="C2381" s="141" t="s">
        <v>3464</v>
      </c>
      <c r="D2381" s="141" t="s">
        <v>3463</v>
      </c>
      <c r="E2381" s="141" t="s">
        <v>4314</v>
      </c>
      <c r="F2381" s="141" t="s">
        <v>4315</v>
      </c>
      <c r="G2381" s="141" t="s">
        <v>58</v>
      </c>
      <c r="H2381" s="141" t="s">
        <v>782</v>
      </c>
      <c r="I2381" s="141" t="s">
        <v>3498</v>
      </c>
      <c r="J2381" s="141" t="s">
        <v>166</v>
      </c>
      <c r="K2381" s="141" t="s">
        <v>169</v>
      </c>
      <c r="L2381" s="141" t="s">
        <v>4136</v>
      </c>
      <c r="M2381" s="141" t="s">
        <v>232</v>
      </c>
      <c r="N2381" s="141" t="s">
        <v>303</v>
      </c>
      <c r="O2381" s="141" t="s">
        <v>287</v>
      </c>
      <c r="P2381" s="141" t="s">
        <v>3282</v>
      </c>
      <c r="Q2381" s="141" t="s">
        <v>288</v>
      </c>
      <c r="R2381" s="141" t="s">
        <v>3468</v>
      </c>
      <c r="S2381" s="148" t="s">
        <v>3280</v>
      </c>
      <c r="T2381" s="147">
        <v>1230000</v>
      </c>
      <c r="U2381" s="147">
        <v>1230000</v>
      </c>
      <c r="V2381" s="147">
        <v>333756.79999999999</v>
      </c>
      <c r="W2381" s="147">
        <v>0</v>
      </c>
    </row>
    <row r="2382" spans="1:23">
      <c r="A2382" s="141" t="s">
        <v>3465</v>
      </c>
      <c r="B2382" s="141" t="s">
        <v>284</v>
      </c>
      <c r="C2382" s="141" t="s">
        <v>3464</v>
      </c>
      <c r="D2382" s="141" t="s">
        <v>3463</v>
      </c>
      <c r="E2382" s="141" t="s">
        <v>4314</v>
      </c>
      <c r="F2382" s="141" t="s">
        <v>4315</v>
      </c>
      <c r="G2382" s="141" t="s">
        <v>58</v>
      </c>
      <c r="H2382" s="141" t="s">
        <v>782</v>
      </c>
      <c r="I2382" s="141" t="s">
        <v>3498</v>
      </c>
      <c r="J2382" s="141" t="s">
        <v>166</v>
      </c>
      <c r="K2382" s="141" t="s">
        <v>169</v>
      </c>
      <c r="L2382" s="141" t="s">
        <v>4136</v>
      </c>
      <c r="M2382" s="141" t="s">
        <v>233</v>
      </c>
      <c r="N2382" s="141" t="s">
        <v>303</v>
      </c>
      <c r="O2382" s="141" t="s">
        <v>287</v>
      </c>
      <c r="P2382" s="141" t="s">
        <v>3282</v>
      </c>
      <c r="Q2382" s="141" t="s">
        <v>288</v>
      </c>
      <c r="R2382" s="141" t="s">
        <v>3468</v>
      </c>
      <c r="S2382" s="148" t="s">
        <v>3280</v>
      </c>
      <c r="T2382" s="147">
        <v>2072500</v>
      </c>
      <c r="U2382" s="147">
        <v>0</v>
      </c>
      <c r="V2382" s="147">
        <v>0</v>
      </c>
      <c r="W2382" s="147">
        <v>0</v>
      </c>
    </row>
    <row r="2383" spans="1:23">
      <c r="A2383" s="141" t="s">
        <v>3465</v>
      </c>
      <c r="B2383" s="141" t="s">
        <v>284</v>
      </c>
      <c r="C2383" s="141" t="s">
        <v>3464</v>
      </c>
      <c r="D2383" s="141" t="s">
        <v>3463</v>
      </c>
      <c r="E2383" s="141" t="s">
        <v>4314</v>
      </c>
      <c r="F2383" s="141" t="s">
        <v>4315</v>
      </c>
      <c r="G2383" s="141" t="s">
        <v>58</v>
      </c>
      <c r="H2383" s="141" t="s">
        <v>782</v>
      </c>
      <c r="I2383" s="141" t="s">
        <v>3498</v>
      </c>
      <c r="J2383" s="141" t="s">
        <v>166</v>
      </c>
      <c r="K2383" s="141" t="s">
        <v>169</v>
      </c>
      <c r="L2383" s="141" t="s">
        <v>4140</v>
      </c>
      <c r="M2383" s="141" t="s">
        <v>236</v>
      </c>
      <c r="N2383" s="141" t="s">
        <v>303</v>
      </c>
      <c r="O2383" s="141" t="s">
        <v>287</v>
      </c>
      <c r="P2383" s="141" t="s">
        <v>3282</v>
      </c>
      <c r="Q2383" s="141" t="s">
        <v>288</v>
      </c>
      <c r="R2383" s="141" t="s">
        <v>3468</v>
      </c>
      <c r="S2383" s="148" t="s">
        <v>3280</v>
      </c>
      <c r="T2383" s="147">
        <v>155750</v>
      </c>
      <c r="U2383" s="147">
        <v>155750</v>
      </c>
      <c r="V2383" s="147">
        <v>0</v>
      </c>
      <c r="W2383" s="147">
        <v>0</v>
      </c>
    </row>
    <row r="2384" spans="1:23">
      <c r="A2384" s="141" t="s">
        <v>3465</v>
      </c>
      <c r="B2384" s="141" t="s">
        <v>284</v>
      </c>
      <c r="C2384" s="141" t="s">
        <v>3464</v>
      </c>
      <c r="D2384" s="141" t="s">
        <v>3463</v>
      </c>
      <c r="E2384" s="141" t="s">
        <v>4314</v>
      </c>
      <c r="F2384" s="141" t="s">
        <v>4315</v>
      </c>
      <c r="G2384" s="141" t="s">
        <v>58</v>
      </c>
      <c r="H2384" s="141" t="s">
        <v>782</v>
      </c>
      <c r="I2384" s="141" t="s">
        <v>3498</v>
      </c>
      <c r="J2384" s="141" t="s">
        <v>166</v>
      </c>
      <c r="K2384" s="141" t="s">
        <v>169</v>
      </c>
      <c r="L2384" s="141" t="s">
        <v>4140</v>
      </c>
      <c r="M2384" s="141" t="s">
        <v>237</v>
      </c>
      <c r="N2384" s="141" t="s">
        <v>303</v>
      </c>
      <c r="O2384" s="141" t="s">
        <v>287</v>
      </c>
      <c r="P2384" s="141" t="s">
        <v>3282</v>
      </c>
      <c r="Q2384" s="141" t="s">
        <v>288</v>
      </c>
      <c r="R2384" s="141" t="s">
        <v>3468</v>
      </c>
      <c r="S2384" s="148" t="s">
        <v>3280</v>
      </c>
      <c r="T2384" s="147">
        <v>52761</v>
      </c>
      <c r="U2384" s="147">
        <v>50761</v>
      </c>
      <c r="V2384" s="147">
        <v>0</v>
      </c>
      <c r="W2384" s="147">
        <v>0</v>
      </c>
    </row>
    <row r="2385" spans="1:23">
      <c r="A2385" s="141" t="s">
        <v>3465</v>
      </c>
      <c r="B2385" s="141" t="s">
        <v>284</v>
      </c>
      <c r="C2385" s="141" t="s">
        <v>3464</v>
      </c>
      <c r="D2385" s="141" t="s">
        <v>3463</v>
      </c>
      <c r="E2385" s="141" t="s">
        <v>4314</v>
      </c>
      <c r="F2385" s="141" t="s">
        <v>4315</v>
      </c>
      <c r="G2385" s="141" t="s">
        <v>58</v>
      </c>
      <c r="H2385" s="141" t="s">
        <v>782</v>
      </c>
      <c r="I2385" s="141" t="s">
        <v>3498</v>
      </c>
      <c r="J2385" s="141" t="s">
        <v>166</v>
      </c>
      <c r="K2385" s="141" t="s">
        <v>169</v>
      </c>
      <c r="L2385" s="141" t="s">
        <v>4140</v>
      </c>
      <c r="M2385" s="141" t="s">
        <v>240</v>
      </c>
      <c r="N2385" s="141" t="s">
        <v>303</v>
      </c>
      <c r="O2385" s="141" t="s">
        <v>287</v>
      </c>
      <c r="P2385" s="141" t="s">
        <v>3282</v>
      </c>
      <c r="Q2385" s="141" t="s">
        <v>288</v>
      </c>
      <c r="R2385" s="141" t="s">
        <v>3468</v>
      </c>
      <c r="S2385" s="148" t="s">
        <v>3280</v>
      </c>
      <c r="T2385" s="147">
        <v>1000</v>
      </c>
      <c r="U2385" s="147">
        <v>0</v>
      </c>
      <c r="V2385" s="147">
        <v>0</v>
      </c>
      <c r="W2385" s="147">
        <v>0</v>
      </c>
    </row>
    <row r="2386" spans="1:23">
      <c r="A2386" s="141" t="s">
        <v>3465</v>
      </c>
      <c r="B2386" s="141" t="s">
        <v>284</v>
      </c>
      <c r="C2386" s="141" t="s">
        <v>3464</v>
      </c>
      <c r="D2386" s="141" t="s">
        <v>3463</v>
      </c>
      <c r="E2386" s="141" t="s">
        <v>4314</v>
      </c>
      <c r="F2386" s="141" t="s">
        <v>4315</v>
      </c>
      <c r="G2386" s="141" t="s">
        <v>58</v>
      </c>
      <c r="H2386" s="141" t="s">
        <v>782</v>
      </c>
      <c r="I2386" s="141" t="s">
        <v>3498</v>
      </c>
      <c r="J2386" s="141" t="s">
        <v>166</v>
      </c>
      <c r="K2386" s="141" t="s">
        <v>169</v>
      </c>
      <c r="L2386" s="141" t="s">
        <v>4140</v>
      </c>
      <c r="M2386" s="141" t="s">
        <v>241</v>
      </c>
      <c r="N2386" s="141" t="s">
        <v>303</v>
      </c>
      <c r="O2386" s="141" t="s">
        <v>287</v>
      </c>
      <c r="P2386" s="141" t="s">
        <v>3282</v>
      </c>
      <c r="Q2386" s="141" t="s">
        <v>288</v>
      </c>
      <c r="R2386" s="141" t="s">
        <v>3468</v>
      </c>
      <c r="S2386" s="148" t="s">
        <v>3280</v>
      </c>
      <c r="T2386" s="147">
        <v>441213</v>
      </c>
      <c r="U2386" s="147">
        <v>467686</v>
      </c>
      <c r="V2386" s="147">
        <v>467686</v>
      </c>
      <c r="W2386" s="147">
        <v>0</v>
      </c>
    </row>
    <row r="2387" spans="1:23">
      <c r="A2387" s="141" t="s">
        <v>3465</v>
      </c>
      <c r="B2387" s="141" t="s">
        <v>284</v>
      </c>
      <c r="C2387" s="141" t="s">
        <v>3464</v>
      </c>
      <c r="D2387" s="141" t="s">
        <v>3463</v>
      </c>
      <c r="E2387" s="141" t="s">
        <v>4314</v>
      </c>
      <c r="F2387" s="141" t="s">
        <v>4315</v>
      </c>
      <c r="G2387" s="141" t="s">
        <v>58</v>
      </c>
      <c r="H2387" s="141" t="s">
        <v>782</v>
      </c>
      <c r="I2387" s="141" t="s">
        <v>3498</v>
      </c>
      <c r="J2387" s="141" t="s">
        <v>166</v>
      </c>
      <c r="K2387" s="141" t="s">
        <v>169</v>
      </c>
      <c r="L2387" s="141" t="s">
        <v>4140</v>
      </c>
      <c r="M2387" s="141" t="s">
        <v>243</v>
      </c>
      <c r="N2387" s="141" t="s">
        <v>303</v>
      </c>
      <c r="O2387" s="141" t="s">
        <v>287</v>
      </c>
      <c r="P2387" s="141" t="s">
        <v>3282</v>
      </c>
      <c r="Q2387" s="141" t="s">
        <v>288</v>
      </c>
      <c r="R2387" s="141" t="s">
        <v>3468</v>
      </c>
      <c r="S2387" s="148" t="s">
        <v>3280</v>
      </c>
      <c r="T2387" s="147">
        <v>87480</v>
      </c>
      <c r="U2387" s="147">
        <v>2075803</v>
      </c>
      <c r="V2387" s="147">
        <v>165573.22</v>
      </c>
      <c r="W2387" s="147">
        <v>73069.22</v>
      </c>
    </row>
    <row r="2388" spans="1:23">
      <c r="A2388" s="141" t="s">
        <v>3465</v>
      </c>
      <c r="B2388" s="141" t="s">
        <v>284</v>
      </c>
      <c r="C2388" s="141" t="s">
        <v>3464</v>
      </c>
      <c r="D2388" s="141" t="s">
        <v>3463</v>
      </c>
      <c r="E2388" s="141" t="s">
        <v>4314</v>
      </c>
      <c r="F2388" s="141" t="s">
        <v>4315</v>
      </c>
      <c r="G2388" s="141" t="s">
        <v>58</v>
      </c>
      <c r="H2388" s="141" t="s">
        <v>782</v>
      </c>
      <c r="I2388" s="141" t="s">
        <v>3514</v>
      </c>
      <c r="J2388" s="141" t="s">
        <v>3600</v>
      </c>
      <c r="K2388" s="141" t="s">
        <v>191</v>
      </c>
      <c r="L2388" s="141" t="s">
        <v>4136</v>
      </c>
      <c r="M2388" s="141" t="s">
        <v>225</v>
      </c>
      <c r="N2388" s="141" t="s">
        <v>303</v>
      </c>
      <c r="O2388" s="141" t="s">
        <v>287</v>
      </c>
      <c r="P2388" s="141" t="s">
        <v>3282</v>
      </c>
      <c r="Q2388" s="141" t="s">
        <v>288</v>
      </c>
      <c r="R2388" s="141" t="s">
        <v>3468</v>
      </c>
      <c r="S2388" s="148" t="s">
        <v>3280</v>
      </c>
      <c r="T2388" s="147">
        <v>548988</v>
      </c>
      <c r="U2388" s="147">
        <v>0</v>
      </c>
      <c r="V2388" s="147">
        <v>0</v>
      </c>
      <c r="W2388" s="147">
        <v>0</v>
      </c>
    </row>
    <row r="2389" spans="1:23">
      <c r="A2389" s="141" t="s">
        <v>3465</v>
      </c>
      <c r="B2389" s="141" t="s">
        <v>284</v>
      </c>
      <c r="C2389" s="141" t="s">
        <v>3464</v>
      </c>
      <c r="D2389" s="141" t="s">
        <v>3463</v>
      </c>
      <c r="E2389" s="141" t="s">
        <v>4314</v>
      </c>
      <c r="F2389" s="141" t="s">
        <v>4315</v>
      </c>
      <c r="G2389" s="141" t="s">
        <v>58</v>
      </c>
      <c r="H2389" s="141" t="s">
        <v>782</v>
      </c>
      <c r="I2389" s="141" t="s">
        <v>3514</v>
      </c>
      <c r="J2389" s="141" t="s">
        <v>3600</v>
      </c>
      <c r="K2389" s="141" t="s">
        <v>191</v>
      </c>
      <c r="L2389" s="141" t="s">
        <v>4136</v>
      </c>
      <c r="M2389" s="141" t="s">
        <v>226</v>
      </c>
      <c r="N2389" s="141" t="s">
        <v>303</v>
      </c>
      <c r="O2389" s="141" t="s">
        <v>287</v>
      </c>
      <c r="P2389" s="141" t="s">
        <v>3282</v>
      </c>
      <c r="Q2389" s="141" t="s">
        <v>288</v>
      </c>
      <c r="R2389" s="141" t="s">
        <v>3468</v>
      </c>
      <c r="S2389" s="148" t="s">
        <v>3280</v>
      </c>
      <c r="T2389" s="147">
        <v>161359550</v>
      </c>
      <c r="U2389" s="147">
        <v>56209491</v>
      </c>
      <c r="V2389" s="147">
        <v>54652139</v>
      </c>
      <c r="W2389" s="147">
        <v>7841736</v>
      </c>
    </row>
    <row r="2390" spans="1:23">
      <c r="A2390" s="141" t="s">
        <v>3465</v>
      </c>
      <c r="B2390" s="141" t="s">
        <v>284</v>
      </c>
      <c r="C2390" s="141" t="s">
        <v>3464</v>
      </c>
      <c r="D2390" s="141" t="s">
        <v>3463</v>
      </c>
      <c r="E2390" s="141" t="s">
        <v>4314</v>
      </c>
      <c r="F2390" s="141" t="s">
        <v>4315</v>
      </c>
      <c r="G2390" s="141" t="s">
        <v>58</v>
      </c>
      <c r="H2390" s="141" t="s">
        <v>782</v>
      </c>
      <c r="I2390" s="141" t="s">
        <v>3514</v>
      </c>
      <c r="J2390" s="141" t="s">
        <v>3600</v>
      </c>
      <c r="K2390" s="141" t="s">
        <v>191</v>
      </c>
      <c r="L2390" s="141" t="s">
        <v>4136</v>
      </c>
      <c r="M2390" s="141" t="s">
        <v>227</v>
      </c>
      <c r="N2390" s="141" t="s">
        <v>303</v>
      </c>
      <c r="O2390" s="141" t="s">
        <v>287</v>
      </c>
      <c r="P2390" s="141" t="s">
        <v>3282</v>
      </c>
      <c r="Q2390" s="141" t="s">
        <v>288</v>
      </c>
      <c r="R2390" s="141" t="s">
        <v>3468</v>
      </c>
      <c r="S2390" s="148" t="s">
        <v>3280</v>
      </c>
      <c r="T2390" s="147">
        <v>16626600</v>
      </c>
      <c r="U2390" s="147">
        <v>3515972.91</v>
      </c>
      <c r="V2390" s="147">
        <v>0</v>
      </c>
      <c r="W2390" s="147">
        <v>0</v>
      </c>
    </row>
    <row r="2391" spans="1:23">
      <c r="A2391" s="141" t="s">
        <v>3465</v>
      </c>
      <c r="B2391" s="141" t="s">
        <v>284</v>
      </c>
      <c r="C2391" s="141" t="s">
        <v>3464</v>
      </c>
      <c r="D2391" s="141" t="s">
        <v>3463</v>
      </c>
      <c r="E2391" s="141" t="s">
        <v>4314</v>
      </c>
      <c r="F2391" s="141" t="s">
        <v>4315</v>
      </c>
      <c r="G2391" s="141" t="s">
        <v>58</v>
      </c>
      <c r="H2391" s="141" t="s">
        <v>782</v>
      </c>
      <c r="I2391" s="141" t="s">
        <v>3514</v>
      </c>
      <c r="J2391" s="141" t="s">
        <v>3600</v>
      </c>
      <c r="K2391" s="141" t="s">
        <v>191</v>
      </c>
      <c r="L2391" s="141" t="s">
        <v>4136</v>
      </c>
      <c r="M2391" s="141" t="s">
        <v>228</v>
      </c>
      <c r="N2391" s="141" t="s">
        <v>303</v>
      </c>
      <c r="O2391" s="141" t="s">
        <v>287</v>
      </c>
      <c r="P2391" s="141" t="s">
        <v>3282</v>
      </c>
      <c r="Q2391" s="141" t="s">
        <v>288</v>
      </c>
      <c r="R2391" s="141" t="s">
        <v>3468</v>
      </c>
      <c r="S2391" s="148" t="s">
        <v>3280</v>
      </c>
      <c r="T2391" s="147">
        <v>16423850</v>
      </c>
      <c r="U2391" s="147">
        <v>14502640</v>
      </c>
      <c r="V2391" s="147">
        <v>34279.300000000003</v>
      </c>
      <c r="W2391" s="147">
        <v>34279.300000000003</v>
      </c>
    </row>
    <row r="2392" spans="1:23">
      <c r="A2392" s="141" t="s">
        <v>3465</v>
      </c>
      <c r="B2392" s="141" t="s">
        <v>284</v>
      </c>
      <c r="C2392" s="141" t="s">
        <v>3464</v>
      </c>
      <c r="D2392" s="141" t="s">
        <v>3463</v>
      </c>
      <c r="E2392" s="141" t="s">
        <v>4314</v>
      </c>
      <c r="F2392" s="141" t="s">
        <v>4315</v>
      </c>
      <c r="G2392" s="141" t="s">
        <v>58</v>
      </c>
      <c r="H2392" s="141" t="s">
        <v>782</v>
      </c>
      <c r="I2392" s="141" t="s">
        <v>3514</v>
      </c>
      <c r="J2392" s="141" t="s">
        <v>3600</v>
      </c>
      <c r="K2392" s="141" t="s">
        <v>191</v>
      </c>
      <c r="L2392" s="141" t="s">
        <v>4136</v>
      </c>
      <c r="M2392" s="141" t="s">
        <v>229</v>
      </c>
      <c r="N2392" s="141" t="s">
        <v>303</v>
      </c>
      <c r="O2392" s="141" t="s">
        <v>287</v>
      </c>
      <c r="P2392" s="141" t="s">
        <v>3282</v>
      </c>
      <c r="Q2392" s="141" t="s">
        <v>288</v>
      </c>
      <c r="R2392" s="141" t="s">
        <v>3468</v>
      </c>
      <c r="S2392" s="148" t="s">
        <v>3280</v>
      </c>
      <c r="T2392" s="147">
        <v>13026100</v>
      </c>
      <c r="U2392" s="147">
        <v>17728659</v>
      </c>
      <c r="V2392" s="147">
        <v>0</v>
      </c>
      <c r="W2392" s="147">
        <v>0</v>
      </c>
    </row>
    <row r="2393" spans="1:23">
      <c r="A2393" s="141" t="s">
        <v>3465</v>
      </c>
      <c r="B2393" s="141" t="s">
        <v>284</v>
      </c>
      <c r="C2393" s="141" t="s">
        <v>3464</v>
      </c>
      <c r="D2393" s="141" t="s">
        <v>3463</v>
      </c>
      <c r="E2393" s="141" t="s">
        <v>4314</v>
      </c>
      <c r="F2393" s="141" t="s">
        <v>4315</v>
      </c>
      <c r="G2393" s="141" t="s">
        <v>58</v>
      </c>
      <c r="H2393" s="141" t="s">
        <v>782</v>
      </c>
      <c r="I2393" s="141" t="s">
        <v>3514</v>
      </c>
      <c r="J2393" s="141" t="s">
        <v>3600</v>
      </c>
      <c r="K2393" s="141" t="s">
        <v>191</v>
      </c>
      <c r="L2393" s="141" t="s">
        <v>4136</v>
      </c>
      <c r="M2393" s="141" t="s">
        <v>230</v>
      </c>
      <c r="N2393" s="141" t="s">
        <v>303</v>
      </c>
      <c r="O2393" s="141" t="s">
        <v>287</v>
      </c>
      <c r="P2393" s="141" t="s">
        <v>3282</v>
      </c>
      <c r="Q2393" s="141" t="s">
        <v>288</v>
      </c>
      <c r="R2393" s="141" t="s">
        <v>3468</v>
      </c>
      <c r="S2393" s="148" t="s">
        <v>3280</v>
      </c>
      <c r="T2393" s="147">
        <v>17045292</v>
      </c>
      <c r="U2393" s="147">
        <v>1</v>
      </c>
      <c r="V2393" s="147">
        <v>0</v>
      </c>
      <c r="W2393" s="147">
        <v>0</v>
      </c>
    </row>
    <row r="2394" spans="1:23">
      <c r="A2394" s="141" t="s">
        <v>3465</v>
      </c>
      <c r="B2394" s="141" t="s">
        <v>284</v>
      </c>
      <c r="C2394" s="141" t="s">
        <v>3464</v>
      </c>
      <c r="D2394" s="141" t="s">
        <v>3463</v>
      </c>
      <c r="E2394" s="141" t="s">
        <v>4314</v>
      </c>
      <c r="F2394" s="141" t="s">
        <v>4315</v>
      </c>
      <c r="G2394" s="141" t="s">
        <v>58</v>
      </c>
      <c r="H2394" s="141" t="s">
        <v>782</v>
      </c>
      <c r="I2394" s="141" t="s">
        <v>3514</v>
      </c>
      <c r="J2394" s="141" t="s">
        <v>3600</v>
      </c>
      <c r="K2394" s="141" t="s">
        <v>191</v>
      </c>
      <c r="L2394" s="141" t="s">
        <v>4136</v>
      </c>
      <c r="M2394" s="141" t="s">
        <v>231</v>
      </c>
      <c r="N2394" s="141" t="s">
        <v>303</v>
      </c>
      <c r="O2394" s="141" t="s">
        <v>287</v>
      </c>
      <c r="P2394" s="141" t="s">
        <v>3282</v>
      </c>
      <c r="Q2394" s="141" t="s">
        <v>288</v>
      </c>
      <c r="R2394" s="141" t="s">
        <v>3468</v>
      </c>
      <c r="S2394" s="148" t="s">
        <v>3280</v>
      </c>
      <c r="T2394" s="147">
        <v>6561628</v>
      </c>
      <c r="U2394" s="147">
        <v>60000</v>
      </c>
      <c r="V2394" s="147">
        <v>0</v>
      </c>
      <c r="W2394" s="147">
        <v>0</v>
      </c>
    </row>
    <row r="2395" spans="1:23">
      <c r="A2395" s="141" t="s">
        <v>3465</v>
      </c>
      <c r="B2395" s="141" t="s">
        <v>284</v>
      </c>
      <c r="C2395" s="141" t="s">
        <v>3464</v>
      </c>
      <c r="D2395" s="141" t="s">
        <v>3463</v>
      </c>
      <c r="E2395" s="141" t="s">
        <v>4314</v>
      </c>
      <c r="F2395" s="141" t="s">
        <v>4315</v>
      </c>
      <c r="G2395" s="141" t="s">
        <v>58</v>
      </c>
      <c r="H2395" s="141" t="s">
        <v>782</v>
      </c>
      <c r="I2395" s="141" t="s">
        <v>3514</v>
      </c>
      <c r="J2395" s="141" t="s">
        <v>3600</v>
      </c>
      <c r="K2395" s="141" t="s">
        <v>191</v>
      </c>
      <c r="L2395" s="141" t="s">
        <v>4136</v>
      </c>
      <c r="M2395" s="141" t="s">
        <v>232</v>
      </c>
      <c r="N2395" s="141" t="s">
        <v>303</v>
      </c>
      <c r="O2395" s="141" t="s">
        <v>287</v>
      </c>
      <c r="P2395" s="141" t="s">
        <v>3282</v>
      </c>
      <c r="Q2395" s="141" t="s">
        <v>288</v>
      </c>
      <c r="R2395" s="141" t="s">
        <v>3468</v>
      </c>
      <c r="S2395" s="148" t="s">
        <v>3280</v>
      </c>
      <c r="T2395" s="147">
        <v>163021300</v>
      </c>
      <c r="U2395" s="147">
        <v>15589101</v>
      </c>
      <c r="V2395" s="147">
        <v>14687494.52</v>
      </c>
      <c r="W2395" s="147">
        <v>9677982.0199999996</v>
      </c>
    </row>
    <row r="2396" spans="1:23">
      <c r="A2396" s="141" t="s">
        <v>3465</v>
      </c>
      <c r="B2396" s="141" t="s">
        <v>284</v>
      </c>
      <c r="C2396" s="141" t="s">
        <v>3464</v>
      </c>
      <c r="D2396" s="141" t="s">
        <v>3463</v>
      </c>
      <c r="E2396" s="141" t="s">
        <v>4314</v>
      </c>
      <c r="F2396" s="141" t="s">
        <v>4315</v>
      </c>
      <c r="G2396" s="141" t="s">
        <v>58</v>
      </c>
      <c r="H2396" s="141" t="s">
        <v>782</v>
      </c>
      <c r="I2396" s="141" t="s">
        <v>3514</v>
      </c>
      <c r="J2396" s="141" t="s">
        <v>3600</v>
      </c>
      <c r="K2396" s="141" t="s">
        <v>191</v>
      </c>
      <c r="L2396" s="141" t="s">
        <v>4136</v>
      </c>
      <c r="M2396" s="141" t="s">
        <v>233</v>
      </c>
      <c r="N2396" s="141" t="s">
        <v>303</v>
      </c>
      <c r="O2396" s="141" t="s">
        <v>287</v>
      </c>
      <c r="P2396" s="141" t="s">
        <v>3282</v>
      </c>
      <c r="Q2396" s="141" t="s">
        <v>288</v>
      </c>
      <c r="R2396" s="141" t="s">
        <v>3468</v>
      </c>
      <c r="S2396" s="148" t="s">
        <v>3280</v>
      </c>
      <c r="T2396" s="147">
        <v>59925900</v>
      </c>
      <c r="U2396" s="147">
        <v>34164981.950000003</v>
      </c>
      <c r="V2396" s="147">
        <v>124864</v>
      </c>
      <c r="W2396" s="147">
        <v>124864</v>
      </c>
    </row>
    <row r="2397" spans="1:23">
      <c r="A2397" s="141" t="s">
        <v>3465</v>
      </c>
      <c r="B2397" s="141" t="s">
        <v>284</v>
      </c>
      <c r="C2397" s="141" t="s">
        <v>3464</v>
      </c>
      <c r="D2397" s="141" t="s">
        <v>3463</v>
      </c>
      <c r="E2397" s="141" t="s">
        <v>4314</v>
      </c>
      <c r="F2397" s="141" t="s">
        <v>4315</v>
      </c>
      <c r="G2397" s="141" t="s">
        <v>58</v>
      </c>
      <c r="H2397" s="141" t="s">
        <v>782</v>
      </c>
      <c r="I2397" s="141" t="s">
        <v>3514</v>
      </c>
      <c r="J2397" s="141" t="s">
        <v>3600</v>
      </c>
      <c r="K2397" s="141" t="s">
        <v>191</v>
      </c>
      <c r="L2397" s="141" t="s">
        <v>4140</v>
      </c>
      <c r="M2397" s="141" t="s">
        <v>235</v>
      </c>
      <c r="N2397" s="141" t="s">
        <v>303</v>
      </c>
      <c r="O2397" s="141" t="s">
        <v>287</v>
      </c>
      <c r="P2397" s="141" t="s">
        <v>3282</v>
      </c>
      <c r="Q2397" s="141" t="s">
        <v>288</v>
      </c>
      <c r="R2397" s="141" t="s">
        <v>3468</v>
      </c>
      <c r="S2397" s="148" t="s">
        <v>3280</v>
      </c>
      <c r="T2397" s="147">
        <v>15405000</v>
      </c>
      <c r="U2397" s="147">
        <v>30000</v>
      </c>
      <c r="V2397" s="147">
        <v>28407.45</v>
      </c>
      <c r="W2397" s="147">
        <v>28407.45</v>
      </c>
    </row>
    <row r="2398" spans="1:23">
      <c r="A2398" s="141" t="s">
        <v>3465</v>
      </c>
      <c r="B2398" s="141" t="s">
        <v>284</v>
      </c>
      <c r="C2398" s="141" t="s">
        <v>3464</v>
      </c>
      <c r="D2398" s="141" t="s">
        <v>3463</v>
      </c>
      <c r="E2398" s="141" t="s">
        <v>4314</v>
      </c>
      <c r="F2398" s="141" t="s">
        <v>4315</v>
      </c>
      <c r="G2398" s="141" t="s">
        <v>58</v>
      </c>
      <c r="H2398" s="141" t="s">
        <v>782</v>
      </c>
      <c r="I2398" s="141" t="s">
        <v>3514</v>
      </c>
      <c r="J2398" s="141" t="s">
        <v>3600</v>
      </c>
      <c r="K2398" s="141" t="s">
        <v>191</v>
      </c>
      <c r="L2398" s="141" t="s">
        <v>4140</v>
      </c>
      <c r="M2398" s="141" t="s">
        <v>236</v>
      </c>
      <c r="N2398" s="141" t="s">
        <v>303</v>
      </c>
      <c r="O2398" s="141" t="s">
        <v>287</v>
      </c>
      <c r="P2398" s="141" t="s">
        <v>3282</v>
      </c>
      <c r="Q2398" s="141" t="s">
        <v>288</v>
      </c>
      <c r="R2398" s="141" t="s">
        <v>3468</v>
      </c>
      <c r="S2398" s="148" t="s">
        <v>3280</v>
      </c>
      <c r="T2398" s="147">
        <v>1460000</v>
      </c>
      <c r="U2398" s="147">
        <v>375000</v>
      </c>
      <c r="V2398" s="147">
        <v>0</v>
      </c>
      <c r="W2398" s="147">
        <v>0</v>
      </c>
    </row>
    <row r="2399" spans="1:23">
      <c r="A2399" s="141" t="s">
        <v>3465</v>
      </c>
      <c r="B2399" s="141" t="s">
        <v>284</v>
      </c>
      <c r="C2399" s="141" t="s">
        <v>3464</v>
      </c>
      <c r="D2399" s="141" t="s">
        <v>3463</v>
      </c>
      <c r="E2399" s="141" t="s">
        <v>4314</v>
      </c>
      <c r="F2399" s="141" t="s">
        <v>4315</v>
      </c>
      <c r="G2399" s="141" t="s">
        <v>58</v>
      </c>
      <c r="H2399" s="141" t="s">
        <v>782</v>
      </c>
      <c r="I2399" s="141" t="s">
        <v>3514</v>
      </c>
      <c r="J2399" s="141" t="s">
        <v>3600</v>
      </c>
      <c r="K2399" s="141" t="s">
        <v>191</v>
      </c>
      <c r="L2399" s="141" t="s">
        <v>4140</v>
      </c>
      <c r="M2399" s="141" t="s">
        <v>237</v>
      </c>
      <c r="N2399" s="141" t="s">
        <v>303</v>
      </c>
      <c r="O2399" s="141" t="s">
        <v>287</v>
      </c>
      <c r="P2399" s="141" t="s">
        <v>3282</v>
      </c>
      <c r="Q2399" s="141" t="s">
        <v>288</v>
      </c>
      <c r="R2399" s="141" t="s">
        <v>3468</v>
      </c>
      <c r="S2399" s="148" t="s">
        <v>3280</v>
      </c>
      <c r="T2399" s="147">
        <v>489598312</v>
      </c>
      <c r="U2399" s="147">
        <v>15984268.25</v>
      </c>
      <c r="V2399" s="147">
        <v>5773180.7999999998</v>
      </c>
      <c r="W2399" s="147">
        <v>5773180.7999999998</v>
      </c>
    </row>
    <row r="2400" spans="1:23">
      <c r="A2400" s="141" t="s">
        <v>3465</v>
      </c>
      <c r="B2400" s="141" t="s">
        <v>284</v>
      </c>
      <c r="C2400" s="141" t="s">
        <v>3464</v>
      </c>
      <c r="D2400" s="141" t="s">
        <v>3463</v>
      </c>
      <c r="E2400" s="141" t="s">
        <v>4314</v>
      </c>
      <c r="F2400" s="141" t="s">
        <v>4315</v>
      </c>
      <c r="G2400" s="141" t="s">
        <v>58</v>
      </c>
      <c r="H2400" s="141" t="s">
        <v>782</v>
      </c>
      <c r="I2400" s="141" t="s">
        <v>3514</v>
      </c>
      <c r="J2400" s="141" t="s">
        <v>3600</v>
      </c>
      <c r="K2400" s="141" t="s">
        <v>191</v>
      </c>
      <c r="L2400" s="141" t="s">
        <v>4140</v>
      </c>
      <c r="M2400" s="141" t="s">
        <v>238</v>
      </c>
      <c r="N2400" s="141" t="s">
        <v>303</v>
      </c>
      <c r="O2400" s="141" t="s">
        <v>287</v>
      </c>
      <c r="P2400" s="141" t="s">
        <v>3282</v>
      </c>
      <c r="Q2400" s="141" t="s">
        <v>288</v>
      </c>
      <c r="R2400" s="141" t="s">
        <v>3468</v>
      </c>
      <c r="S2400" s="148" t="s">
        <v>3280</v>
      </c>
      <c r="T2400" s="147">
        <v>23800000</v>
      </c>
      <c r="U2400" s="147">
        <v>0</v>
      </c>
      <c r="V2400" s="147">
        <v>0</v>
      </c>
      <c r="W2400" s="147">
        <v>0</v>
      </c>
    </row>
    <row r="2401" spans="1:23">
      <c r="A2401" s="141" t="s">
        <v>3465</v>
      </c>
      <c r="B2401" s="141" t="s">
        <v>284</v>
      </c>
      <c r="C2401" s="141" t="s">
        <v>3464</v>
      </c>
      <c r="D2401" s="141" t="s">
        <v>3463</v>
      </c>
      <c r="E2401" s="141" t="s">
        <v>4314</v>
      </c>
      <c r="F2401" s="141" t="s">
        <v>4315</v>
      </c>
      <c r="G2401" s="141" t="s">
        <v>58</v>
      </c>
      <c r="H2401" s="141" t="s">
        <v>782</v>
      </c>
      <c r="I2401" s="141" t="s">
        <v>3514</v>
      </c>
      <c r="J2401" s="141" t="s">
        <v>3600</v>
      </c>
      <c r="K2401" s="141" t="s">
        <v>191</v>
      </c>
      <c r="L2401" s="141" t="s">
        <v>4140</v>
      </c>
      <c r="M2401" s="141" t="s">
        <v>239</v>
      </c>
      <c r="N2401" s="141" t="s">
        <v>303</v>
      </c>
      <c r="O2401" s="141" t="s">
        <v>287</v>
      </c>
      <c r="P2401" s="141" t="s">
        <v>3282</v>
      </c>
      <c r="Q2401" s="141" t="s">
        <v>288</v>
      </c>
      <c r="R2401" s="141" t="s">
        <v>3468</v>
      </c>
      <c r="S2401" s="148" t="s">
        <v>3280</v>
      </c>
      <c r="T2401" s="147">
        <v>7000000</v>
      </c>
      <c r="U2401" s="147">
        <v>0</v>
      </c>
      <c r="V2401" s="147">
        <v>0</v>
      </c>
      <c r="W2401" s="147">
        <v>0</v>
      </c>
    </row>
    <row r="2402" spans="1:23">
      <c r="A2402" s="141" t="s">
        <v>3465</v>
      </c>
      <c r="B2402" s="141" t="s">
        <v>284</v>
      </c>
      <c r="C2402" s="141" t="s">
        <v>3464</v>
      </c>
      <c r="D2402" s="141" t="s">
        <v>3463</v>
      </c>
      <c r="E2402" s="141" t="s">
        <v>4314</v>
      </c>
      <c r="F2402" s="141" t="s">
        <v>4315</v>
      </c>
      <c r="G2402" s="141" t="s">
        <v>58</v>
      </c>
      <c r="H2402" s="141" t="s">
        <v>782</v>
      </c>
      <c r="I2402" s="141" t="s">
        <v>3514</v>
      </c>
      <c r="J2402" s="141" t="s">
        <v>3600</v>
      </c>
      <c r="K2402" s="141" t="s">
        <v>191</v>
      </c>
      <c r="L2402" s="141" t="s">
        <v>4140</v>
      </c>
      <c r="M2402" s="141" t="s">
        <v>240</v>
      </c>
      <c r="N2402" s="141" t="s">
        <v>303</v>
      </c>
      <c r="O2402" s="141" t="s">
        <v>287</v>
      </c>
      <c r="P2402" s="141" t="s">
        <v>3282</v>
      </c>
      <c r="Q2402" s="141" t="s">
        <v>288</v>
      </c>
      <c r="R2402" s="141" t="s">
        <v>3468</v>
      </c>
      <c r="S2402" s="148" t="s">
        <v>3280</v>
      </c>
      <c r="T2402" s="147">
        <v>124000</v>
      </c>
      <c r="U2402" s="147">
        <v>0</v>
      </c>
      <c r="V2402" s="147">
        <v>0</v>
      </c>
      <c r="W2402" s="147">
        <v>0</v>
      </c>
    </row>
    <row r="2403" spans="1:23">
      <c r="A2403" s="141" t="s">
        <v>3465</v>
      </c>
      <c r="B2403" s="141" t="s">
        <v>284</v>
      </c>
      <c r="C2403" s="141" t="s">
        <v>3464</v>
      </c>
      <c r="D2403" s="141" t="s">
        <v>3463</v>
      </c>
      <c r="E2403" s="141" t="s">
        <v>4314</v>
      </c>
      <c r="F2403" s="141" t="s">
        <v>4315</v>
      </c>
      <c r="G2403" s="141" t="s">
        <v>58</v>
      </c>
      <c r="H2403" s="141" t="s">
        <v>782</v>
      </c>
      <c r="I2403" s="141" t="s">
        <v>3514</v>
      </c>
      <c r="J2403" s="141" t="s">
        <v>3600</v>
      </c>
      <c r="K2403" s="141" t="s">
        <v>191</v>
      </c>
      <c r="L2403" s="141" t="s">
        <v>4140</v>
      </c>
      <c r="M2403" s="141" t="s">
        <v>241</v>
      </c>
      <c r="N2403" s="141" t="s">
        <v>303</v>
      </c>
      <c r="O2403" s="141" t="s">
        <v>287</v>
      </c>
      <c r="P2403" s="141" t="s">
        <v>3282</v>
      </c>
      <c r="Q2403" s="141" t="s">
        <v>288</v>
      </c>
      <c r="R2403" s="141" t="s">
        <v>3468</v>
      </c>
      <c r="S2403" s="148" t="s">
        <v>3280</v>
      </c>
      <c r="T2403" s="147">
        <v>23232191</v>
      </c>
      <c r="U2403" s="147">
        <v>20069384</v>
      </c>
      <c r="V2403" s="147">
        <v>3901672.5</v>
      </c>
      <c r="W2403" s="147">
        <v>0</v>
      </c>
    </row>
    <row r="2404" spans="1:23">
      <c r="A2404" s="141" t="s">
        <v>3465</v>
      </c>
      <c r="B2404" s="141" t="s">
        <v>284</v>
      </c>
      <c r="C2404" s="141" t="s">
        <v>3464</v>
      </c>
      <c r="D2404" s="141" t="s">
        <v>3463</v>
      </c>
      <c r="E2404" s="141" t="s">
        <v>4314</v>
      </c>
      <c r="F2404" s="141" t="s">
        <v>4315</v>
      </c>
      <c r="G2404" s="141" t="s">
        <v>58</v>
      </c>
      <c r="H2404" s="141" t="s">
        <v>782</v>
      </c>
      <c r="I2404" s="141" t="s">
        <v>3514</v>
      </c>
      <c r="J2404" s="141" t="s">
        <v>3600</v>
      </c>
      <c r="K2404" s="141" t="s">
        <v>191</v>
      </c>
      <c r="L2404" s="141" t="s">
        <v>4140</v>
      </c>
      <c r="M2404" s="141" t="s">
        <v>243</v>
      </c>
      <c r="N2404" s="141" t="s">
        <v>303</v>
      </c>
      <c r="O2404" s="141" t="s">
        <v>287</v>
      </c>
      <c r="P2404" s="141" t="s">
        <v>3282</v>
      </c>
      <c r="Q2404" s="141" t="s">
        <v>288</v>
      </c>
      <c r="R2404" s="141" t="s">
        <v>3468</v>
      </c>
      <c r="S2404" s="148" t="s">
        <v>3280</v>
      </c>
      <c r="T2404" s="147">
        <v>32778543</v>
      </c>
      <c r="U2404" s="147">
        <v>104194045.22</v>
      </c>
      <c r="V2404" s="147">
        <v>17078203.16</v>
      </c>
      <c r="W2404" s="147">
        <v>16460075.050000001</v>
      </c>
    </row>
    <row r="2405" spans="1:23">
      <c r="A2405" s="141" t="s">
        <v>3465</v>
      </c>
      <c r="B2405" s="141" t="s">
        <v>284</v>
      </c>
      <c r="C2405" s="141" t="s">
        <v>3464</v>
      </c>
      <c r="D2405" s="141" t="s">
        <v>3463</v>
      </c>
      <c r="E2405" s="141" t="s">
        <v>4314</v>
      </c>
      <c r="F2405" s="141" t="s">
        <v>4315</v>
      </c>
      <c r="G2405" s="141" t="s">
        <v>58</v>
      </c>
      <c r="H2405" s="141" t="s">
        <v>782</v>
      </c>
      <c r="I2405" s="141" t="s">
        <v>3514</v>
      </c>
      <c r="J2405" s="141" t="s">
        <v>3600</v>
      </c>
      <c r="K2405" s="141" t="s">
        <v>1496</v>
      </c>
      <c r="L2405" s="141" t="s">
        <v>4136</v>
      </c>
      <c r="M2405" s="141" t="s">
        <v>226</v>
      </c>
      <c r="N2405" s="141" t="s">
        <v>303</v>
      </c>
      <c r="O2405" s="141" t="s">
        <v>287</v>
      </c>
      <c r="P2405" s="141" t="s">
        <v>3282</v>
      </c>
      <c r="Q2405" s="141" t="s">
        <v>288</v>
      </c>
      <c r="R2405" s="141" t="s">
        <v>3468</v>
      </c>
      <c r="S2405" s="148" t="s">
        <v>3280</v>
      </c>
      <c r="T2405" s="147">
        <v>184361138</v>
      </c>
      <c r="U2405" s="147">
        <v>391452600</v>
      </c>
      <c r="V2405" s="147">
        <v>385867514.31999999</v>
      </c>
      <c r="W2405" s="147">
        <v>121242426</v>
      </c>
    </row>
    <row r="2406" spans="1:23">
      <c r="A2406" s="141" t="s">
        <v>3465</v>
      </c>
      <c r="B2406" s="141" t="s">
        <v>284</v>
      </c>
      <c r="C2406" s="141" t="s">
        <v>3464</v>
      </c>
      <c r="D2406" s="141" t="s">
        <v>3463</v>
      </c>
      <c r="E2406" s="141" t="s">
        <v>4314</v>
      </c>
      <c r="F2406" s="141" t="s">
        <v>4315</v>
      </c>
      <c r="G2406" s="141" t="s">
        <v>58</v>
      </c>
      <c r="H2406" s="141" t="s">
        <v>782</v>
      </c>
      <c r="I2406" s="141" t="s">
        <v>3514</v>
      </c>
      <c r="J2406" s="141" t="s">
        <v>3600</v>
      </c>
      <c r="K2406" s="141" t="s">
        <v>1496</v>
      </c>
      <c r="L2406" s="141" t="s">
        <v>4136</v>
      </c>
      <c r="M2406" s="141" t="s">
        <v>227</v>
      </c>
      <c r="N2406" s="141" t="s">
        <v>303</v>
      </c>
      <c r="O2406" s="141" t="s">
        <v>287</v>
      </c>
      <c r="P2406" s="141" t="s">
        <v>3282</v>
      </c>
      <c r="Q2406" s="141" t="s">
        <v>288</v>
      </c>
      <c r="R2406" s="141" t="s">
        <v>3468</v>
      </c>
      <c r="S2406" s="148" t="s">
        <v>3280</v>
      </c>
      <c r="T2406" s="147">
        <v>13434750</v>
      </c>
      <c r="U2406" s="147">
        <v>3576451</v>
      </c>
      <c r="V2406" s="147">
        <v>2781650</v>
      </c>
      <c r="W2406" s="147">
        <v>2390950</v>
      </c>
    </row>
    <row r="2407" spans="1:23">
      <c r="A2407" s="141" t="s">
        <v>3465</v>
      </c>
      <c r="B2407" s="141" t="s">
        <v>284</v>
      </c>
      <c r="C2407" s="141" t="s">
        <v>3464</v>
      </c>
      <c r="D2407" s="141" t="s">
        <v>3463</v>
      </c>
      <c r="E2407" s="141" t="s">
        <v>4314</v>
      </c>
      <c r="F2407" s="141" t="s">
        <v>4315</v>
      </c>
      <c r="G2407" s="141" t="s">
        <v>58</v>
      </c>
      <c r="H2407" s="141" t="s">
        <v>782</v>
      </c>
      <c r="I2407" s="141" t="s">
        <v>3514</v>
      </c>
      <c r="J2407" s="141" t="s">
        <v>3600</v>
      </c>
      <c r="K2407" s="141" t="s">
        <v>1496</v>
      </c>
      <c r="L2407" s="141" t="s">
        <v>4136</v>
      </c>
      <c r="M2407" s="141" t="s">
        <v>228</v>
      </c>
      <c r="N2407" s="141" t="s">
        <v>303</v>
      </c>
      <c r="O2407" s="141" t="s">
        <v>287</v>
      </c>
      <c r="P2407" s="141" t="s">
        <v>3282</v>
      </c>
      <c r="Q2407" s="141" t="s">
        <v>288</v>
      </c>
      <c r="R2407" s="141" t="s">
        <v>3468</v>
      </c>
      <c r="S2407" s="148" t="s">
        <v>3280</v>
      </c>
      <c r="T2407" s="147">
        <v>126748800</v>
      </c>
      <c r="U2407" s="147">
        <v>6153318.4400000004</v>
      </c>
      <c r="V2407" s="147">
        <v>5540413.4199999999</v>
      </c>
      <c r="W2407" s="147">
        <v>5540413.4199999999</v>
      </c>
    </row>
    <row r="2408" spans="1:23">
      <c r="A2408" s="141" t="s">
        <v>3465</v>
      </c>
      <c r="B2408" s="141" t="s">
        <v>284</v>
      </c>
      <c r="C2408" s="141" t="s">
        <v>3464</v>
      </c>
      <c r="D2408" s="141" t="s">
        <v>3463</v>
      </c>
      <c r="E2408" s="141" t="s">
        <v>4314</v>
      </c>
      <c r="F2408" s="141" t="s">
        <v>4315</v>
      </c>
      <c r="G2408" s="141" t="s">
        <v>58</v>
      </c>
      <c r="H2408" s="141" t="s">
        <v>782</v>
      </c>
      <c r="I2408" s="141" t="s">
        <v>3514</v>
      </c>
      <c r="J2408" s="141" t="s">
        <v>3600</v>
      </c>
      <c r="K2408" s="141" t="s">
        <v>1496</v>
      </c>
      <c r="L2408" s="141" t="s">
        <v>4136</v>
      </c>
      <c r="M2408" s="141" t="s">
        <v>229</v>
      </c>
      <c r="N2408" s="141" t="s">
        <v>303</v>
      </c>
      <c r="O2408" s="141" t="s">
        <v>287</v>
      </c>
      <c r="P2408" s="141" t="s">
        <v>3282</v>
      </c>
      <c r="Q2408" s="141" t="s">
        <v>288</v>
      </c>
      <c r="R2408" s="141" t="s">
        <v>3468</v>
      </c>
      <c r="S2408" s="148" t="s">
        <v>3280</v>
      </c>
      <c r="T2408" s="147">
        <v>15985900</v>
      </c>
      <c r="U2408" s="147">
        <v>23767900</v>
      </c>
      <c r="V2408" s="147">
        <v>23767900</v>
      </c>
      <c r="W2408" s="147">
        <v>0</v>
      </c>
    </row>
    <row r="2409" spans="1:23">
      <c r="A2409" s="141" t="s">
        <v>3465</v>
      </c>
      <c r="B2409" s="141" t="s">
        <v>284</v>
      </c>
      <c r="C2409" s="141" t="s">
        <v>3464</v>
      </c>
      <c r="D2409" s="141" t="s">
        <v>3463</v>
      </c>
      <c r="E2409" s="141" t="s">
        <v>4314</v>
      </c>
      <c r="F2409" s="141" t="s">
        <v>4315</v>
      </c>
      <c r="G2409" s="141" t="s">
        <v>58</v>
      </c>
      <c r="H2409" s="141" t="s">
        <v>782</v>
      </c>
      <c r="I2409" s="141" t="s">
        <v>3514</v>
      </c>
      <c r="J2409" s="141" t="s">
        <v>3600</v>
      </c>
      <c r="K2409" s="141" t="s">
        <v>1496</v>
      </c>
      <c r="L2409" s="141" t="s">
        <v>4136</v>
      </c>
      <c r="M2409" s="141" t="s">
        <v>232</v>
      </c>
      <c r="N2409" s="141" t="s">
        <v>303</v>
      </c>
      <c r="O2409" s="141" t="s">
        <v>287</v>
      </c>
      <c r="P2409" s="141" t="s">
        <v>3282</v>
      </c>
      <c r="Q2409" s="141" t="s">
        <v>288</v>
      </c>
      <c r="R2409" s="141" t="s">
        <v>3468</v>
      </c>
      <c r="S2409" s="148" t="s">
        <v>3280</v>
      </c>
      <c r="T2409" s="147">
        <v>0</v>
      </c>
      <c r="U2409" s="147">
        <v>227439988.94</v>
      </c>
      <c r="V2409" s="147">
        <v>226951436.13</v>
      </c>
      <c r="W2409" s="147">
        <v>209811596.13</v>
      </c>
    </row>
    <row r="2410" spans="1:23">
      <c r="A2410" s="141" t="s">
        <v>3465</v>
      </c>
      <c r="B2410" s="141" t="s">
        <v>284</v>
      </c>
      <c r="C2410" s="141" t="s">
        <v>3464</v>
      </c>
      <c r="D2410" s="141" t="s">
        <v>3463</v>
      </c>
      <c r="E2410" s="141" t="s">
        <v>4314</v>
      </c>
      <c r="F2410" s="141" t="s">
        <v>4315</v>
      </c>
      <c r="G2410" s="141" t="s">
        <v>58</v>
      </c>
      <c r="H2410" s="141" t="s">
        <v>782</v>
      </c>
      <c r="I2410" s="141" t="s">
        <v>3514</v>
      </c>
      <c r="J2410" s="141" t="s">
        <v>3600</v>
      </c>
      <c r="K2410" s="141" t="s">
        <v>1496</v>
      </c>
      <c r="L2410" s="141" t="s">
        <v>4136</v>
      </c>
      <c r="M2410" s="141" t="s">
        <v>233</v>
      </c>
      <c r="N2410" s="141" t="s">
        <v>303</v>
      </c>
      <c r="O2410" s="141" t="s">
        <v>287</v>
      </c>
      <c r="P2410" s="141" t="s">
        <v>3282</v>
      </c>
      <c r="Q2410" s="141" t="s">
        <v>288</v>
      </c>
      <c r="R2410" s="141" t="s">
        <v>3468</v>
      </c>
      <c r="S2410" s="148" t="s">
        <v>3280</v>
      </c>
      <c r="T2410" s="147">
        <v>38714900</v>
      </c>
      <c r="U2410" s="147">
        <v>0</v>
      </c>
      <c r="V2410" s="147">
        <v>0</v>
      </c>
      <c r="W2410" s="147">
        <v>0</v>
      </c>
    </row>
    <row r="2411" spans="1:23">
      <c r="A2411" s="141" t="s">
        <v>3465</v>
      </c>
      <c r="B2411" s="141" t="s">
        <v>284</v>
      </c>
      <c r="C2411" s="141" t="s">
        <v>3464</v>
      </c>
      <c r="D2411" s="141" t="s">
        <v>3463</v>
      </c>
      <c r="E2411" s="141" t="s">
        <v>4314</v>
      </c>
      <c r="F2411" s="141" t="s">
        <v>4315</v>
      </c>
      <c r="G2411" s="141" t="s">
        <v>58</v>
      </c>
      <c r="H2411" s="141" t="s">
        <v>782</v>
      </c>
      <c r="I2411" s="141" t="s">
        <v>3514</v>
      </c>
      <c r="J2411" s="141" t="s">
        <v>3600</v>
      </c>
      <c r="K2411" s="141" t="s">
        <v>1496</v>
      </c>
      <c r="L2411" s="141" t="s">
        <v>4140</v>
      </c>
      <c r="M2411" s="141" t="s">
        <v>235</v>
      </c>
      <c r="N2411" s="141" t="s">
        <v>303</v>
      </c>
      <c r="O2411" s="141" t="s">
        <v>287</v>
      </c>
      <c r="P2411" s="141" t="s">
        <v>3282</v>
      </c>
      <c r="Q2411" s="141" t="s">
        <v>288</v>
      </c>
      <c r="R2411" s="141" t="s">
        <v>3468</v>
      </c>
      <c r="S2411" s="148" t="s">
        <v>3280</v>
      </c>
      <c r="T2411" s="147">
        <v>0</v>
      </c>
      <c r="U2411" s="147">
        <v>55000</v>
      </c>
      <c r="V2411" s="147">
        <v>51479.76</v>
      </c>
      <c r="W2411" s="147">
        <v>51479.76</v>
      </c>
    </row>
    <row r="2412" spans="1:23">
      <c r="A2412" s="141" t="s">
        <v>3465</v>
      </c>
      <c r="B2412" s="141" t="s">
        <v>284</v>
      </c>
      <c r="C2412" s="141" t="s">
        <v>3464</v>
      </c>
      <c r="D2412" s="141" t="s">
        <v>3463</v>
      </c>
      <c r="E2412" s="141" t="s">
        <v>4314</v>
      </c>
      <c r="F2412" s="141" t="s">
        <v>4315</v>
      </c>
      <c r="G2412" s="141" t="s">
        <v>58</v>
      </c>
      <c r="H2412" s="141" t="s">
        <v>782</v>
      </c>
      <c r="I2412" s="141" t="s">
        <v>3514</v>
      </c>
      <c r="J2412" s="141" t="s">
        <v>3600</v>
      </c>
      <c r="K2412" s="141" t="s">
        <v>1496</v>
      </c>
      <c r="L2412" s="141" t="s">
        <v>4140</v>
      </c>
      <c r="M2412" s="141" t="s">
        <v>237</v>
      </c>
      <c r="N2412" s="141" t="s">
        <v>303</v>
      </c>
      <c r="O2412" s="141" t="s">
        <v>287</v>
      </c>
      <c r="P2412" s="141" t="s">
        <v>3282</v>
      </c>
      <c r="Q2412" s="141" t="s">
        <v>288</v>
      </c>
      <c r="R2412" s="141" t="s">
        <v>3468</v>
      </c>
      <c r="S2412" s="148" t="s">
        <v>3280</v>
      </c>
      <c r="T2412" s="147">
        <v>1691312948</v>
      </c>
      <c r="U2412" s="147">
        <v>2717325</v>
      </c>
      <c r="V2412" s="147">
        <v>0</v>
      </c>
      <c r="W2412" s="147">
        <v>0</v>
      </c>
    </row>
    <row r="2413" spans="1:23">
      <c r="A2413" s="141" t="s">
        <v>3465</v>
      </c>
      <c r="B2413" s="141" t="s">
        <v>284</v>
      </c>
      <c r="C2413" s="141" t="s">
        <v>3464</v>
      </c>
      <c r="D2413" s="141" t="s">
        <v>3463</v>
      </c>
      <c r="E2413" s="141" t="s">
        <v>4314</v>
      </c>
      <c r="F2413" s="141" t="s">
        <v>4315</v>
      </c>
      <c r="G2413" s="141" t="s">
        <v>58</v>
      </c>
      <c r="H2413" s="141" t="s">
        <v>782</v>
      </c>
      <c r="I2413" s="141" t="s">
        <v>3514</v>
      </c>
      <c r="J2413" s="141" t="s">
        <v>3600</v>
      </c>
      <c r="K2413" s="141" t="s">
        <v>1496</v>
      </c>
      <c r="L2413" s="141" t="s">
        <v>4140</v>
      </c>
      <c r="M2413" s="141" t="s">
        <v>240</v>
      </c>
      <c r="N2413" s="141" t="s">
        <v>303</v>
      </c>
      <c r="O2413" s="141" t="s">
        <v>287</v>
      </c>
      <c r="P2413" s="141" t="s">
        <v>3282</v>
      </c>
      <c r="Q2413" s="141" t="s">
        <v>288</v>
      </c>
      <c r="R2413" s="141" t="s">
        <v>3468</v>
      </c>
      <c r="S2413" s="148" t="s">
        <v>3280</v>
      </c>
      <c r="T2413" s="147">
        <v>12144000</v>
      </c>
      <c r="U2413" s="147">
        <v>0</v>
      </c>
      <c r="V2413" s="147">
        <v>0</v>
      </c>
      <c r="W2413" s="147">
        <v>0</v>
      </c>
    </row>
    <row r="2414" spans="1:23">
      <c r="A2414" s="141" t="s">
        <v>3465</v>
      </c>
      <c r="B2414" s="141" t="s">
        <v>284</v>
      </c>
      <c r="C2414" s="141" t="s">
        <v>3464</v>
      </c>
      <c r="D2414" s="141" t="s">
        <v>3463</v>
      </c>
      <c r="E2414" s="141" t="s">
        <v>4314</v>
      </c>
      <c r="F2414" s="141" t="s">
        <v>4315</v>
      </c>
      <c r="G2414" s="141" t="s">
        <v>58</v>
      </c>
      <c r="H2414" s="141" t="s">
        <v>782</v>
      </c>
      <c r="I2414" s="141" t="s">
        <v>3514</v>
      </c>
      <c r="J2414" s="141" t="s">
        <v>3600</v>
      </c>
      <c r="K2414" s="141" t="s">
        <v>1496</v>
      </c>
      <c r="L2414" s="141" t="s">
        <v>4140</v>
      </c>
      <c r="M2414" s="141" t="s">
        <v>241</v>
      </c>
      <c r="N2414" s="141" t="s">
        <v>303</v>
      </c>
      <c r="O2414" s="141" t="s">
        <v>287</v>
      </c>
      <c r="P2414" s="141" t="s">
        <v>3282</v>
      </c>
      <c r="Q2414" s="141" t="s">
        <v>288</v>
      </c>
      <c r="R2414" s="141" t="s">
        <v>3468</v>
      </c>
      <c r="S2414" s="148" t="s">
        <v>3280</v>
      </c>
      <c r="T2414" s="147">
        <v>3706200</v>
      </c>
      <c r="U2414" s="147">
        <v>3114838</v>
      </c>
      <c r="V2414" s="147">
        <v>114838</v>
      </c>
      <c r="W2414" s="147">
        <v>0</v>
      </c>
    </row>
    <row r="2415" spans="1:23">
      <c r="A2415" s="141" t="s">
        <v>3465</v>
      </c>
      <c r="B2415" s="141" t="s">
        <v>284</v>
      </c>
      <c r="C2415" s="141" t="s">
        <v>3464</v>
      </c>
      <c r="D2415" s="141" t="s">
        <v>3463</v>
      </c>
      <c r="E2415" s="141" t="s">
        <v>4314</v>
      </c>
      <c r="F2415" s="141" t="s">
        <v>4315</v>
      </c>
      <c r="G2415" s="141" t="s">
        <v>58</v>
      </c>
      <c r="H2415" s="141" t="s">
        <v>782</v>
      </c>
      <c r="I2415" s="141" t="s">
        <v>3514</v>
      </c>
      <c r="J2415" s="141" t="s">
        <v>3600</v>
      </c>
      <c r="K2415" s="141" t="s">
        <v>1496</v>
      </c>
      <c r="L2415" s="141" t="s">
        <v>4140</v>
      </c>
      <c r="M2415" s="141" t="s">
        <v>243</v>
      </c>
      <c r="N2415" s="141" t="s">
        <v>303</v>
      </c>
      <c r="O2415" s="141" t="s">
        <v>287</v>
      </c>
      <c r="P2415" s="141" t="s">
        <v>3282</v>
      </c>
      <c r="Q2415" s="141" t="s">
        <v>288</v>
      </c>
      <c r="R2415" s="141" t="s">
        <v>3468</v>
      </c>
      <c r="S2415" s="148" t="s">
        <v>3280</v>
      </c>
      <c r="T2415" s="147">
        <v>18011770</v>
      </c>
      <c r="U2415" s="147">
        <v>18474451.739999998</v>
      </c>
      <c r="V2415" s="147">
        <v>91040</v>
      </c>
      <c r="W2415" s="147">
        <v>0</v>
      </c>
    </row>
    <row r="2416" spans="1:23">
      <c r="A2416" s="141" t="s">
        <v>3465</v>
      </c>
      <c r="B2416" s="141" t="s">
        <v>284</v>
      </c>
      <c r="C2416" s="141" t="s">
        <v>3464</v>
      </c>
      <c r="D2416" s="141" t="s">
        <v>3463</v>
      </c>
      <c r="E2416" s="141" t="s">
        <v>4314</v>
      </c>
      <c r="F2416" s="141" t="s">
        <v>4315</v>
      </c>
      <c r="G2416" s="141" t="s">
        <v>58</v>
      </c>
      <c r="H2416" s="141" t="s">
        <v>782</v>
      </c>
      <c r="I2416" s="141" t="s">
        <v>3514</v>
      </c>
      <c r="J2416" s="141" t="s">
        <v>3600</v>
      </c>
      <c r="K2416" s="141" t="s">
        <v>1497</v>
      </c>
      <c r="L2416" s="141" t="s">
        <v>4136</v>
      </c>
      <c r="M2416" s="141" t="s">
        <v>226</v>
      </c>
      <c r="N2416" s="141" t="s">
        <v>303</v>
      </c>
      <c r="O2416" s="141" t="s">
        <v>287</v>
      </c>
      <c r="P2416" s="141" t="s">
        <v>3282</v>
      </c>
      <c r="Q2416" s="141" t="s">
        <v>288</v>
      </c>
      <c r="R2416" s="141" t="s">
        <v>3468</v>
      </c>
      <c r="S2416" s="148" t="s">
        <v>3280</v>
      </c>
      <c r="T2416" s="147">
        <v>296351365</v>
      </c>
      <c r="U2416" s="147">
        <v>389929265.64999998</v>
      </c>
      <c r="V2416" s="147">
        <v>388529264.51999998</v>
      </c>
      <c r="W2416" s="147">
        <v>112648414.52</v>
      </c>
    </row>
    <row r="2417" spans="1:23">
      <c r="A2417" s="141" t="s">
        <v>3465</v>
      </c>
      <c r="B2417" s="141" t="s">
        <v>284</v>
      </c>
      <c r="C2417" s="141" t="s">
        <v>3464</v>
      </c>
      <c r="D2417" s="141" t="s">
        <v>3463</v>
      </c>
      <c r="E2417" s="141" t="s">
        <v>4314</v>
      </c>
      <c r="F2417" s="141" t="s">
        <v>4315</v>
      </c>
      <c r="G2417" s="141" t="s">
        <v>58</v>
      </c>
      <c r="H2417" s="141" t="s">
        <v>782</v>
      </c>
      <c r="I2417" s="141" t="s">
        <v>3514</v>
      </c>
      <c r="J2417" s="141" t="s">
        <v>3600</v>
      </c>
      <c r="K2417" s="141" t="s">
        <v>1497</v>
      </c>
      <c r="L2417" s="141" t="s">
        <v>4136</v>
      </c>
      <c r="M2417" s="141" t="s">
        <v>227</v>
      </c>
      <c r="N2417" s="141" t="s">
        <v>303</v>
      </c>
      <c r="O2417" s="141" t="s">
        <v>287</v>
      </c>
      <c r="P2417" s="141" t="s">
        <v>3282</v>
      </c>
      <c r="Q2417" s="141" t="s">
        <v>288</v>
      </c>
      <c r="R2417" s="141" t="s">
        <v>3468</v>
      </c>
      <c r="S2417" s="148" t="s">
        <v>3280</v>
      </c>
      <c r="T2417" s="147">
        <v>16981165</v>
      </c>
      <c r="U2417" s="147">
        <v>6354780.5800000001</v>
      </c>
      <c r="V2417" s="147">
        <v>955075.58</v>
      </c>
      <c r="W2417" s="147">
        <v>857425.58</v>
      </c>
    </row>
    <row r="2418" spans="1:23">
      <c r="A2418" s="141" t="s">
        <v>3465</v>
      </c>
      <c r="B2418" s="141" t="s">
        <v>284</v>
      </c>
      <c r="C2418" s="141" t="s">
        <v>3464</v>
      </c>
      <c r="D2418" s="141" t="s">
        <v>3463</v>
      </c>
      <c r="E2418" s="141" t="s">
        <v>4314</v>
      </c>
      <c r="F2418" s="141" t="s">
        <v>4315</v>
      </c>
      <c r="G2418" s="141" t="s">
        <v>58</v>
      </c>
      <c r="H2418" s="141" t="s">
        <v>782</v>
      </c>
      <c r="I2418" s="141" t="s">
        <v>3514</v>
      </c>
      <c r="J2418" s="141" t="s">
        <v>3600</v>
      </c>
      <c r="K2418" s="141" t="s">
        <v>1497</v>
      </c>
      <c r="L2418" s="141" t="s">
        <v>4136</v>
      </c>
      <c r="M2418" s="141" t="s">
        <v>228</v>
      </c>
      <c r="N2418" s="141" t="s">
        <v>303</v>
      </c>
      <c r="O2418" s="141" t="s">
        <v>287</v>
      </c>
      <c r="P2418" s="141" t="s">
        <v>3282</v>
      </c>
      <c r="Q2418" s="141" t="s">
        <v>288</v>
      </c>
      <c r="R2418" s="141" t="s">
        <v>3468</v>
      </c>
      <c r="S2418" s="148" t="s">
        <v>3280</v>
      </c>
      <c r="T2418" s="147">
        <v>45561480</v>
      </c>
      <c r="U2418" s="147">
        <v>5331508</v>
      </c>
      <c r="V2418" s="147">
        <v>2104847.83</v>
      </c>
      <c r="W2418" s="147">
        <v>2074887.83</v>
      </c>
    </row>
    <row r="2419" spans="1:23">
      <c r="A2419" s="141" t="s">
        <v>3465</v>
      </c>
      <c r="B2419" s="141" t="s">
        <v>284</v>
      </c>
      <c r="C2419" s="141" t="s">
        <v>3464</v>
      </c>
      <c r="D2419" s="141" t="s">
        <v>3463</v>
      </c>
      <c r="E2419" s="141" t="s">
        <v>4314</v>
      </c>
      <c r="F2419" s="141" t="s">
        <v>4315</v>
      </c>
      <c r="G2419" s="141" t="s">
        <v>58</v>
      </c>
      <c r="H2419" s="141" t="s">
        <v>782</v>
      </c>
      <c r="I2419" s="141" t="s">
        <v>3514</v>
      </c>
      <c r="J2419" s="141" t="s">
        <v>3600</v>
      </c>
      <c r="K2419" s="141" t="s">
        <v>1497</v>
      </c>
      <c r="L2419" s="141" t="s">
        <v>4136</v>
      </c>
      <c r="M2419" s="141" t="s">
        <v>229</v>
      </c>
      <c r="N2419" s="141" t="s">
        <v>303</v>
      </c>
      <c r="O2419" s="141" t="s">
        <v>287</v>
      </c>
      <c r="P2419" s="141" t="s">
        <v>3282</v>
      </c>
      <c r="Q2419" s="141" t="s">
        <v>288</v>
      </c>
      <c r="R2419" s="141" t="s">
        <v>3468</v>
      </c>
      <c r="S2419" s="148" t="s">
        <v>3280</v>
      </c>
      <c r="T2419" s="147">
        <v>18596850</v>
      </c>
      <c r="U2419" s="147">
        <v>20636900</v>
      </c>
      <c r="V2419" s="147">
        <v>20101300</v>
      </c>
      <c r="W2419" s="147">
        <v>12218378</v>
      </c>
    </row>
    <row r="2420" spans="1:23">
      <c r="A2420" s="141" t="s">
        <v>3465</v>
      </c>
      <c r="B2420" s="141" t="s">
        <v>284</v>
      </c>
      <c r="C2420" s="141" t="s">
        <v>3464</v>
      </c>
      <c r="D2420" s="141" t="s">
        <v>3463</v>
      </c>
      <c r="E2420" s="141" t="s">
        <v>4314</v>
      </c>
      <c r="F2420" s="141" t="s">
        <v>4315</v>
      </c>
      <c r="G2420" s="141" t="s">
        <v>58</v>
      </c>
      <c r="H2420" s="141" t="s">
        <v>782</v>
      </c>
      <c r="I2420" s="141" t="s">
        <v>3514</v>
      </c>
      <c r="J2420" s="141" t="s">
        <v>3600</v>
      </c>
      <c r="K2420" s="141" t="s">
        <v>1497</v>
      </c>
      <c r="L2420" s="141" t="s">
        <v>4136</v>
      </c>
      <c r="M2420" s="141" t="s">
        <v>231</v>
      </c>
      <c r="N2420" s="141" t="s">
        <v>303</v>
      </c>
      <c r="O2420" s="141" t="s">
        <v>287</v>
      </c>
      <c r="P2420" s="141" t="s">
        <v>3282</v>
      </c>
      <c r="Q2420" s="141" t="s">
        <v>288</v>
      </c>
      <c r="R2420" s="141" t="s">
        <v>3468</v>
      </c>
      <c r="S2420" s="148" t="s">
        <v>3280</v>
      </c>
      <c r="T2420" s="147">
        <v>0</v>
      </c>
      <c r="U2420" s="147">
        <v>20000</v>
      </c>
      <c r="V2420" s="147">
        <v>14506</v>
      </c>
      <c r="W2420" s="147">
        <v>14506</v>
      </c>
    </row>
    <row r="2421" spans="1:23">
      <c r="A2421" s="141" t="s">
        <v>3465</v>
      </c>
      <c r="B2421" s="141" t="s">
        <v>284</v>
      </c>
      <c r="C2421" s="141" t="s">
        <v>3464</v>
      </c>
      <c r="D2421" s="141" t="s">
        <v>3463</v>
      </c>
      <c r="E2421" s="141" t="s">
        <v>4314</v>
      </c>
      <c r="F2421" s="141" t="s">
        <v>4315</v>
      </c>
      <c r="G2421" s="141" t="s">
        <v>58</v>
      </c>
      <c r="H2421" s="141" t="s">
        <v>782</v>
      </c>
      <c r="I2421" s="141" t="s">
        <v>3514</v>
      </c>
      <c r="J2421" s="141" t="s">
        <v>3600</v>
      </c>
      <c r="K2421" s="141" t="s">
        <v>1497</v>
      </c>
      <c r="L2421" s="141" t="s">
        <v>4136</v>
      </c>
      <c r="M2421" s="141" t="s">
        <v>232</v>
      </c>
      <c r="N2421" s="141" t="s">
        <v>303</v>
      </c>
      <c r="O2421" s="141" t="s">
        <v>287</v>
      </c>
      <c r="P2421" s="141" t="s">
        <v>3282</v>
      </c>
      <c r="Q2421" s="141" t="s">
        <v>288</v>
      </c>
      <c r="R2421" s="141" t="s">
        <v>3468</v>
      </c>
      <c r="S2421" s="148" t="s">
        <v>3280</v>
      </c>
      <c r="T2421" s="147">
        <v>58050330</v>
      </c>
      <c r="U2421" s="147">
        <v>205916535</v>
      </c>
      <c r="V2421" s="147">
        <v>205053733.22999999</v>
      </c>
      <c r="W2421" s="147">
        <v>157856602.08000001</v>
      </c>
    </row>
    <row r="2422" spans="1:23">
      <c r="A2422" s="141" t="s">
        <v>3465</v>
      </c>
      <c r="B2422" s="141" t="s">
        <v>284</v>
      </c>
      <c r="C2422" s="141" t="s">
        <v>3464</v>
      </c>
      <c r="D2422" s="141" t="s">
        <v>3463</v>
      </c>
      <c r="E2422" s="141" t="s">
        <v>4314</v>
      </c>
      <c r="F2422" s="141" t="s">
        <v>4315</v>
      </c>
      <c r="G2422" s="141" t="s">
        <v>58</v>
      </c>
      <c r="H2422" s="141" t="s">
        <v>782</v>
      </c>
      <c r="I2422" s="141" t="s">
        <v>3514</v>
      </c>
      <c r="J2422" s="141" t="s">
        <v>3600</v>
      </c>
      <c r="K2422" s="141" t="s">
        <v>1497</v>
      </c>
      <c r="L2422" s="141" t="s">
        <v>4136</v>
      </c>
      <c r="M2422" s="141" t="s">
        <v>233</v>
      </c>
      <c r="N2422" s="141" t="s">
        <v>303</v>
      </c>
      <c r="O2422" s="141" t="s">
        <v>287</v>
      </c>
      <c r="P2422" s="141" t="s">
        <v>3282</v>
      </c>
      <c r="Q2422" s="141" t="s">
        <v>288</v>
      </c>
      <c r="R2422" s="141" t="s">
        <v>3468</v>
      </c>
      <c r="S2422" s="148" t="s">
        <v>3280</v>
      </c>
      <c r="T2422" s="147">
        <v>90636000</v>
      </c>
      <c r="U2422" s="147">
        <v>48626970.560000002</v>
      </c>
      <c r="V2422" s="147">
        <v>48028554.649999999</v>
      </c>
      <c r="W2422" s="147">
        <v>22631313.050000001</v>
      </c>
    </row>
    <row r="2423" spans="1:23">
      <c r="A2423" s="141" t="s">
        <v>3465</v>
      </c>
      <c r="B2423" s="141" t="s">
        <v>284</v>
      </c>
      <c r="C2423" s="141" t="s">
        <v>3464</v>
      </c>
      <c r="D2423" s="141" t="s">
        <v>3463</v>
      </c>
      <c r="E2423" s="141" t="s">
        <v>4314</v>
      </c>
      <c r="F2423" s="141" t="s">
        <v>4315</v>
      </c>
      <c r="G2423" s="141" t="s">
        <v>58</v>
      </c>
      <c r="H2423" s="141" t="s">
        <v>782</v>
      </c>
      <c r="I2423" s="141" t="s">
        <v>3514</v>
      </c>
      <c r="J2423" s="141" t="s">
        <v>3600</v>
      </c>
      <c r="K2423" s="141" t="s">
        <v>1497</v>
      </c>
      <c r="L2423" s="141" t="s">
        <v>4140</v>
      </c>
      <c r="M2423" s="141" t="s">
        <v>235</v>
      </c>
      <c r="N2423" s="141" t="s">
        <v>303</v>
      </c>
      <c r="O2423" s="141" t="s">
        <v>287</v>
      </c>
      <c r="P2423" s="141" t="s">
        <v>3282</v>
      </c>
      <c r="Q2423" s="141" t="s">
        <v>288</v>
      </c>
      <c r="R2423" s="141" t="s">
        <v>3468</v>
      </c>
      <c r="S2423" s="148" t="s">
        <v>3280</v>
      </c>
      <c r="T2423" s="147">
        <v>0</v>
      </c>
      <c r="U2423" s="147">
        <v>85000</v>
      </c>
      <c r="V2423" s="147">
        <v>79715.789999999994</v>
      </c>
      <c r="W2423" s="147">
        <v>79715.789999999994</v>
      </c>
    </row>
    <row r="2424" spans="1:23">
      <c r="A2424" s="141" t="s">
        <v>3465</v>
      </c>
      <c r="B2424" s="141" t="s">
        <v>284</v>
      </c>
      <c r="C2424" s="141" t="s">
        <v>3464</v>
      </c>
      <c r="D2424" s="141" t="s">
        <v>3463</v>
      </c>
      <c r="E2424" s="141" t="s">
        <v>4314</v>
      </c>
      <c r="F2424" s="141" t="s">
        <v>4315</v>
      </c>
      <c r="G2424" s="141" t="s">
        <v>58</v>
      </c>
      <c r="H2424" s="141" t="s">
        <v>782</v>
      </c>
      <c r="I2424" s="141" t="s">
        <v>3514</v>
      </c>
      <c r="J2424" s="141" t="s">
        <v>3600</v>
      </c>
      <c r="K2424" s="141" t="s">
        <v>1497</v>
      </c>
      <c r="L2424" s="141" t="s">
        <v>4140</v>
      </c>
      <c r="M2424" s="141" t="s">
        <v>236</v>
      </c>
      <c r="N2424" s="141" t="s">
        <v>303</v>
      </c>
      <c r="O2424" s="141" t="s">
        <v>287</v>
      </c>
      <c r="P2424" s="141" t="s">
        <v>3282</v>
      </c>
      <c r="Q2424" s="141" t="s">
        <v>288</v>
      </c>
      <c r="R2424" s="141" t="s">
        <v>3468</v>
      </c>
      <c r="S2424" s="148" t="s">
        <v>3280</v>
      </c>
      <c r="T2424" s="147">
        <v>772500</v>
      </c>
      <c r="U2424" s="147">
        <v>740000</v>
      </c>
      <c r="V2424" s="147">
        <v>0</v>
      </c>
      <c r="W2424" s="147">
        <v>0</v>
      </c>
    </row>
    <row r="2425" spans="1:23">
      <c r="A2425" s="141" t="s">
        <v>3465</v>
      </c>
      <c r="B2425" s="141" t="s">
        <v>284</v>
      </c>
      <c r="C2425" s="141" t="s">
        <v>3464</v>
      </c>
      <c r="D2425" s="141" t="s">
        <v>3463</v>
      </c>
      <c r="E2425" s="141" t="s">
        <v>4314</v>
      </c>
      <c r="F2425" s="141" t="s">
        <v>4315</v>
      </c>
      <c r="G2425" s="141" t="s">
        <v>58</v>
      </c>
      <c r="H2425" s="141" t="s">
        <v>782</v>
      </c>
      <c r="I2425" s="141" t="s">
        <v>3514</v>
      </c>
      <c r="J2425" s="141" t="s">
        <v>3600</v>
      </c>
      <c r="K2425" s="141" t="s">
        <v>1497</v>
      </c>
      <c r="L2425" s="141" t="s">
        <v>4140</v>
      </c>
      <c r="M2425" s="141" t="s">
        <v>237</v>
      </c>
      <c r="N2425" s="141" t="s">
        <v>303</v>
      </c>
      <c r="O2425" s="141" t="s">
        <v>287</v>
      </c>
      <c r="P2425" s="141" t="s">
        <v>3282</v>
      </c>
      <c r="Q2425" s="141" t="s">
        <v>288</v>
      </c>
      <c r="R2425" s="141" t="s">
        <v>3468</v>
      </c>
      <c r="S2425" s="148" t="s">
        <v>3280</v>
      </c>
      <c r="T2425" s="147">
        <v>1084549302</v>
      </c>
      <c r="U2425" s="147">
        <v>1966306.14</v>
      </c>
      <c r="V2425" s="147">
        <v>35973.589999999997</v>
      </c>
      <c r="W2425" s="147">
        <v>4520.45</v>
      </c>
    </row>
    <row r="2426" spans="1:23">
      <c r="A2426" s="141" t="s">
        <v>3465</v>
      </c>
      <c r="B2426" s="141" t="s">
        <v>284</v>
      </c>
      <c r="C2426" s="141" t="s">
        <v>3464</v>
      </c>
      <c r="D2426" s="141" t="s">
        <v>3463</v>
      </c>
      <c r="E2426" s="141" t="s">
        <v>4314</v>
      </c>
      <c r="F2426" s="141" t="s">
        <v>4315</v>
      </c>
      <c r="G2426" s="141" t="s">
        <v>58</v>
      </c>
      <c r="H2426" s="141" t="s">
        <v>782</v>
      </c>
      <c r="I2426" s="141" t="s">
        <v>3514</v>
      </c>
      <c r="J2426" s="141" t="s">
        <v>3600</v>
      </c>
      <c r="K2426" s="141" t="s">
        <v>1497</v>
      </c>
      <c r="L2426" s="141" t="s">
        <v>4140</v>
      </c>
      <c r="M2426" s="141" t="s">
        <v>240</v>
      </c>
      <c r="N2426" s="141" t="s">
        <v>303</v>
      </c>
      <c r="O2426" s="141" t="s">
        <v>287</v>
      </c>
      <c r="P2426" s="141" t="s">
        <v>3282</v>
      </c>
      <c r="Q2426" s="141" t="s">
        <v>288</v>
      </c>
      <c r="R2426" s="141" t="s">
        <v>3468</v>
      </c>
      <c r="S2426" s="148" t="s">
        <v>3280</v>
      </c>
      <c r="T2426" s="147">
        <v>825</v>
      </c>
      <c r="U2426" s="147">
        <v>0</v>
      </c>
      <c r="V2426" s="147">
        <v>0</v>
      </c>
      <c r="W2426" s="147">
        <v>0</v>
      </c>
    </row>
    <row r="2427" spans="1:23">
      <c r="A2427" s="141" t="s">
        <v>3465</v>
      </c>
      <c r="B2427" s="141" t="s">
        <v>284</v>
      </c>
      <c r="C2427" s="141" t="s">
        <v>3464</v>
      </c>
      <c r="D2427" s="141" t="s">
        <v>3463</v>
      </c>
      <c r="E2427" s="141" t="s">
        <v>4314</v>
      </c>
      <c r="F2427" s="141" t="s">
        <v>4315</v>
      </c>
      <c r="G2427" s="141" t="s">
        <v>58</v>
      </c>
      <c r="H2427" s="141" t="s">
        <v>782</v>
      </c>
      <c r="I2427" s="141" t="s">
        <v>3514</v>
      </c>
      <c r="J2427" s="141" t="s">
        <v>3600</v>
      </c>
      <c r="K2427" s="141" t="s">
        <v>1497</v>
      </c>
      <c r="L2427" s="141" t="s">
        <v>4140</v>
      </c>
      <c r="M2427" s="141" t="s">
        <v>241</v>
      </c>
      <c r="N2427" s="141" t="s">
        <v>303</v>
      </c>
      <c r="O2427" s="141" t="s">
        <v>287</v>
      </c>
      <c r="P2427" s="141" t="s">
        <v>3282</v>
      </c>
      <c r="Q2427" s="141" t="s">
        <v>288</v>
      </c>
      <c r="R2427" s="141" t="s">
        <v>3468</v>
      </c>
      <c r="S2427" s="148" t="s">
        <v>3280</v>
      </c>
      <c r="T2427" s="147">
        <v>714670</v>
      </c>
      <c r="U2427" s="147">
        <v>182685</v>
      </c>
      <c r="V2427" s="147">
        <v>182553.39</v>
      </c>
      <c r="W2427" s="147">
        <v>18317.689999999999</v>
      </c>
    </row>
    <row r="2428" spans="1:23">
      <c r="A2428" s="141" t="s">
        <v>3465</v>
      </c>
      <c r="B2428" s="141" t="s">
        <v>284</v>
      </c>
      <c r="C2428" s="141" t="s">
        <v>3464</v>
      </c>
      <c r="D2428" s="141" t="s">
        <v>3463</v>
      </c>
      <c r="E2428" s="141" t="s">
        <v>4314</v>
      </c>
      <c r="F2428" s="141" t="s">
        <v>4315</v>
      </c>
      <c r="G2428" s="141" t="s">
        <v>58</v>
      </c>
      <c r="H2428" s="141" t="s">
        <v>782</v>
      </c>
      <c r="I2428" s="141" t="s">
        <v>3514</v>
      </c>
      <c r="J2428" s="141" t="s">
        <v>3600</v>
      </c>
      <c r="K2428" s="141" t="s">
        <v>1497</v>
      </c>
      <c r="L2428" s="141" t="s">
        <v>4140</v>
      </c>
      <c r="M2428" s="141" t="s">
        <v>243</v>
      </c>
      <c r="N2428" s="141" t="s">
        <v>303</v>
      </c>
      <c r="O2428" s="141" t="s">
        <v>287</v>
      </c>
      <c r="P2428" s="141" t="s">
        <v>3282</v>
      </c>
      <c r="Q2428" s="141" t="s">
        <v>288</v>
      </c>
      <c r="R2428" s="141" t="s">
        <v>3468</v>
      </c>
      <c r="S2428" s="148" t="s">
        <v>3280</v>
      </c>
      <c r="T2428" s="147">
        <v>9775171</v>
      </c>
      <c r="U2428" s="147">
        <v>90945220.659999996</v>
      </c>
      <c r="V2428" s="147">
        <v>86914214.109999999</v>
      </c>
      <c r="W2428" s="147">
        <v>149772.51</v>
      </c>
    </row>
    <row r="2429" spans="1:23">
      <c r="A2429" s="141" t="s">
        <v>3465</v>
      </c>
      <c r="B2429" s="141" t="s">
        <v>284</v>
      </c>
      <c r="C2429" s="141" t="s">
        <v>3464</v>
      </c>
      <c r="D2429" s="141" t="s">
        <v>3463</v>
      </c>
      <c r="E2429" s="141" t="s">
        <v>4314</v>
      </c>
      <c r="F2429" s="141" t="s">
        <v>4315</v>
      </c>
      <c r="G2429" s="141" t="s">
        <v>58</v>
      </c>
      <c r="H2429" s="141" t="s">
        <v>782</v>
      </c>
      <c r="I2429" s="141" t="s">
        <v>3514</v>
      </c>
      <c r="J2429" s="141" t="s">
        <v>3600</v>
      </c>
      <c r="K2429" s="141" t="s">
        <v>193</v>
      </c>
      <c r="L2429" s="141" t="s">
        <v>4136</v>
      </c>
      <c r="M2429" s="141" t="s">
        <v>225</v>
      </c>
      <c r="N2429" s="141" t="s">
        <v>303</v>
      </c>
      <c r="O2429" s="141" t="s">
        <v>287</v>
      </c>
      <c r="P2429" s="141" t="s">
        <v>3282</v>
      </c>
      <c r="Q2429" s="141" t="s">
        <v>288</v>
      </c>
      <c r="R2429" s="141" t="s">
        <v>3468</v>
      </c>
      <c r="S2429" s="148" t="s">
        <v>3280</v>
      </c>
      <c r="T2429" s="147">
        <v>7380000</v>
      </c>
      <c r="U2429" s="147">
        <v>1800000</v>
      </c>
      <c r="V2429" s="147">
        <v>0</v>
      </c>
      <c r="W2429" s="147">
        <v>0</v>
      </c>
    </row>
    <row r="2430" spans="1:23">
      <c r="A2430" s="141" t="s">
        <v>3465</v>
      </c>
      <c r="B2430" s="141" t="s">
        <v>284</v>
      </c>
      <c r="C2430" s="141" t="s">
        <v>3464</v>
      </c>
      <c r="D2430" s="141" t="s">
        <v>3463</v>
      </c>
      <c r="E2430" s="141" t="s">
        <v>4314</v>
      </c>
      <c r="F2430" s="141" t="s">
        <v>4315</v>
      </c>
      <c r="G2430" s="141" t="s">
        <v>58</v>
      </c>
      <c r="H2430" s="141" t="s">
        <v>782</v>
      </c>
      <c r="I2430" s="141" t="s">
        <v>3514</v>
      </c>
      <c r="J2430" s="141" t="s">
        <v>3600</v>
      </c>
      <c r="K2430" s="141" t="s">
        <v>193</v>
      </c>
      <c r="L2430" s="141" t="s">
        <v>4136</v>
      </c>
      <c r="M2430" s="141" t="s">
        <v>226</v>
      </c>
      <c r="N2430" s="141" t="s">
        <v>303</v>
      </c>
      <c r="O2430" s="141" t="s">
        <v>287</v>
      </c>
      <c r="P2430" s="141" t="s">
        <v>3282</v>
      </c>
      <c r="Q2430" s="141" t="s">
        <v>288</v>
      </c>
      <c r="R2430" s="141" t="s">
        <v>3468</v>
      </c>
      <c r="S2430" s="148" t="s">
        <v>3280</v>
      </c>
      <c r="T2430" s="147">
        <v>77683132</v>
      </c>
      <c r="U2430" s="147">
        <v>35246543</v>
      </c>
      <c r="V2430" s="147">
        <v>226946.87</v>
      </c>
      <c r="W2430" s="147">
        <v>226946.87</v>
      </c>
    </row>
    <row r="2431" spans="1:23">
      <c r="A2431" s="141" t="s">
        <v>3465</v>
      </c>
      <c r="B2431" s="141" t="s">
        <v>284</v>
      </c>
      <c r="C2431" s="141" t="s">
        <v>3464</v>
      </c>
      <c r="D2431" s="141" t="s">
        <v>3463</v>
      </c>
      <c r="E2431" s="141" t="s">
        <v>4314</v>
      </c>
      <c r="F2431" s="141" t="s">
        <v>4315</v>
      </c>
      <c r="G2431" s="141" t="s">
        <v>58</v>
      </c>
      <c r="H2431" s="141" t="s">
        <v>782</v>
      </c>
      <c r="I2431" s="141" t="s">
        <v>3514</v>
      </c>
      <c r="J2431" s="141" t="s">
        <v>3600</v>
      </c>
      <c r="K2431" s="141" t="s">
        <v>193</v>
      </c>
      <c r="L2431" s="141" t="s">
        <v>4136</v>
      </c>
      <c r="M2431" s="141" t="s">
        <v>227</v>
      </c>
      <c r="N2431" s="141" t="s">
        <v>303</v>
      </c>
      <c r="O2431" s="141" t="s">
        <v>287</v>
      </c>
      <c r="P2431" s="141" t="s">
        <v>3282</v>
      </c>
      <c r="Q2431" s="141" t="s">
        <v>288</v>
      </c>
      <c r="R2431" s="141" t="s">
        <v>3468</v>
      </c>
      <c r="S2431" s="148" t="s">
        <v>3280</v>
      </c>
      <c r="T2431" s="147">
        <v>25386740</v>
      </c>
      <c r="U2431" s="147">
        <v>9693760</v>
      </c>
      <c r="V2431" s="147">
        <v>0</v>
      </c>
      <c r="W2431" s="147">
        <v>0</v>
      </c>
    </row>
    <row r="2432" spans="1:23">
      <c r="A2432" s="141" t="s">
        <v>3465</v>
      </c>
      <c r="B2432" s="141" t="s">
        <v>284</v>
      </c>
      <c r="C2432" s="141" t="s">
        <v>3464</v>
      </c>
      <c r="D2432" s="141" t="s">
        <v>3463</v>
      </c>
      <c r="E2432" s="141" t="s">
        <v>4314</v>
      </c>
      <c r="F2432" s="141" t="s">
        <v>4315</v>
      </c>
      <c r="G2432" s="141" t="s">
        <v>58</v>
      </c>
      <c r="H2432" s="141" t="s">
        <v>782</v>
      </c>
      <c r="I2432" s="141" t="s">
        <v>3514</v>
      </c>
      <c r="J2432" s="141" t="s">
        <v>3600</v>
      </c>
      <c r="K2432" s="141" t="s">
        <v>193</v>
      </c>
      <c r="L2432" s="141" t="s">
        <v>4136</v>
      </c>
      <c r="M2432" s="141" t="s">
        <v>228</v>
      </c>
      <c r="N2432" s="141" t="s">
        <v>303</v>
      </c>
      <c r="O2432" s="141" t="s">
        <v>287</v>
      </c>
      <c r="P2432" s="141" t="s">
        <v>3282</v>
      </c>
      <c r="Q2432" s="141" t="s">
        <v>288</v>
      </c>
      <c r="R2432" s="141" t="s">
        <v>3468</v>
      </c>
      <c r="S2432" s="148" t="s">
        <v>3280</v>
      </c>
      <c r="T2432" s="147">
        <v>24943044</v>
      </c>
      <c r="U2432" s="147">
        <v>6808515</v>
      </c>
      <c r="V2432" s="147">
        <v>175995.59</v>
      </c>
      <c r="W2432" s="147">
        <v>31215.59</v>
      </c>
    </row>
    <row r="2433" spans="1:23">
      <c r="A2433" s="141" t="s">
        <v>3465</v>
      </c>
      <c r="B2433" s="141" t="s">
        <v>284</v>
      </c>
      <c r="C2433" s="141" t="s">
        <v>3464</v>
      </c>
      <c r="D2433" s="141" t="s">
        <v>3463</v>
      </c>
      <c r="E2433" s="141" t="s">
        <v>4314</v>
      </c>
      <c r="F2433" s="141" t="s">
        <v>4315</v>
      </c>
      <c r="G2433" s="141" t="s">
        <v>58</v>
      </c>
      <c r="H2433" s="141" t="s">
        <v>782</v>
      </c>
      <c r="I2433" s="141" t="s">
        <v>3514</v>
      </c>
      <c r="J2433" s="141" t="s">
        <v>3600</v>
      </c>
      <c r="K2433" s="141" t="s">
        <v>193</v>
      </c>
      <c r="L2433" s="141" t="s">
        <v>4136</v>
      </c>
      <c r="M2433" s="141" t="s">
        <v>229</v>
      </c>
      <c r="N2433" s="141" t="s">
        <v>303</v>
      </c>
      <c r="O2433" s="141" t="s">
        <v>287</v>
      </c>
      <c r="P2433" s="141" t="s">
        <v>3282</v>
      </c>
      <c r="Q2433" s="141" t="s">
        <v>288</v>
      </c>
      <c r="R2433" s="141" t="s">
        <v>3468</v>
      </c>
      <c r="S2433" s="148" t="s">
        <v>3280</v>
      </c>
      <c r="T2433" s="147">
        <v>39459800</v>
      </c>
      <c r="U2433" s="147">
        <v>66106537.350000001</v>
      </c>
      <c r="V2433" s="147">
        <v>42083232.630000003</v>
      </c>
      <c r="W2433" s="147">
        <v>21628032.300000001</v>
      </c>
    </row>
    <row r="2434" spans="1:23">
      <c r="A2434" s="141" t="s">
        <v>3465</v>
      </c>
      <c r="B2434" s="141" t="s">
        <v>284</v>
      </c>
      <c r="C2434" s="141" t="s">
        <v>3464</v>
      </c>
      <c r="D2434" s="141" t="s">
        <v>3463</v>
      </c>
      <c r="E2434" s="141" t="s">
        <v>4314</v>
      </c>
      <c r="F2434" s="141" t="s">
        <v>4315</v>
      </c>
      <c r="G2434" s="141" t="s">
        <v>58</v>
      </c>
      <c r="H2434" s="141" t="s">
        <v>782</v>
      </c>
      <c r="I2434" s="141" t="s">
        <v>3514</v>
      </c>
      <c r="J2434" s="141" t="s">
        <v>3600</v>
      </c>
      <c r="K2434" s="141" t="s">
        <v>193</v>
      </c>
      <c r="L2434" s="141" t="s">
        <v>4136</v>
      </c>
      <c r="M2434" s="141" t="s">
        <v>230</v>
      </c>
      <c r="N2434" s="141" t="s">
        <v>303</v>
      </c>
      <c r="O2434" s="141" t="s">
        <v>287</v>
      </c>
      <c r="P2434" s="141" t="s">
        <v>3282</v>
      </c>
      <c r="Q2434" s="141" t="s">
        <v>288</v>
      </c>
      <c r="R2434" s="141" t="s">
        <v>3468</v>
      </c>
      <c r="S2434" s="148" t="s">
        <v>3280</v>
      </c>
      <c r="T2434" s="147">
        <v>86065670</v>
      </c>
      <c r="U2434" s="147">
        <v>21516417</v>
      </c>
      <c r="V2434" s="147">
        <v>0</v>
      </c>
      <c r="W2434" s="147">
        <v>0</v>
      </c>
    </row>
    <row r="2435" spans="1:23">
      <c r="A2435" s="141" t="s">
        <v>3465</v>
      </c>
      <c r="B2435" s="141" t="s">
        <v>284</v>
      </c>
      <c r="C2435" s="141" t="s">
        <v>3464</v>
      </c>
      <c r="D2435" s="141" t="s">
        <v>3463</v>
      </c>
      <c r="E2435" s="141" t="s">
        <v>4314</v>
      </c>
      <c r="F2435" s="141" t="s">
        <v>4315</v>
      </c>
      <c r="G2435" s="141" t="s">
        <v>58</v>
      </c>
      <c r="H2435" s="141" t="s">
        <v>782</v>
      </c>
      <c r="I2435" s="141" t="s">
        <v>3514</v>
      </c>
      <c r="J2435" s="141" t="s">
        <v>3600</v>
      </c>
      <c r="K2435" s="141" t="s">
        <v>193</v>
      </c>
      <c r="L2435" s="141" t="s">
        <v>4136</v>
      </c>
      <c r="M2435" s="141" t="s">
        <v>231</v>
      </c>
      <c r="N2435" s="141" t="s">
        <v>303</v>
      </c>
      <c r="O2435" s="141" t="s">
        <v>287</v>
      </c>
      <c r="P2435" s="141" t="s">
        <v>3282</v>
      </c>
      <c r="Q2435" s="141" t="s">
        <v>288</v>
      </c>
      <c r="R2435" s="141" t="s">
        <v>3468</v>
      </c>
      <c r="S2435" s="148" t="s">
        <v>3280</v>
      </c>
      <c r="T2435" s="147">
        <v>11526000</v>
      </c>
      <c r="U2435" s="147">
        <v>2831500</v>
      </c>
      <c r="V2435" s="147">
        <v>0</v>
      </c>
      <c r="W2435" s="147">
        <v>0</v>
      </c>
    </row>
    <row r="2436" spans="1:23">
      <c r="A2436" s="141" t="s">
        <v>3465</v>
      </c>
      <c r="B2436" s="141" t="s">
        <v>284</v>
      </c>
      <c r="C2436" s="141" t="s">
        <v>3464</v>
      </c>
      <c r="D2436" s="141" t="s">
        <v>3463</v>
      </c>
      <c r="E2436" s="141" t="s">
        <v>4314</v>
      </c>
      <c r="F2436" s="141" t="s">
        <v>4315</v>
      </c>
      <c r="G2436" s="141" t="s">
        <v>58</v>
      </c>
      <c r="H2436" s="141" t="s">
        <v>782</v>
      </c>
      <c r="I2436" s="141" t="s">
        <v>3514</v>
      </c>
      <c r="J2436" s="141" t="s">
        <v>3600</v>
      </c>
      <c r="K2436" s="141" t="s">
        <v>193</v>
      </c>
      <c r="L2436" s="141" t="s">
        <v>4136</v>
      </c>
      <c r="M2436" s="141" t="s">
        <v>232</v>
      </c>
      <c r="N2436" s="141" t="s">
        <v>303</v>
      </c>
      <c r="O2436" s="141" t="s">
        <v>287</v>
      </c>
      <c r="P2436" s="141" t="s">
        <v>3282</v>
      </c>
      <c r="Q2436" s="141" t="s">
        <v>288</v>
      </c>
      <c r="R2436" s="141" t="s">
        <v>3468</v>
      </c>
      <c r="S2436" s="148" t="s">
        <v>3280</v>
      </c>
      <c r="T2436" s="147">
        <v>694649484</v>
      </c>
      <c r="U2436" s="147">
        <v>292901442.89999998</v>
      </c>
      <c r="V2436" s="147">
        <v>22439706.800000001</v>
      </c>
      <c r="W2436" s="147">
        <v>3791155.3</v>
      </c>
    </row>
    <row r="2437" spans="1:23">
      <c r="A2437" s="141" t="s">
        <v>3465</v>
      </c>
      <c r="B2437" s="141" t="s">
        <v>284</v>
      </c>
      <c r="C2437" s="141" t="s">
        <v>3464</v>
      </c>
      <c r="D2437" s="141" t="s">
        <v>3463</v>
      </c>
      <c r="E2437" s="141" t="s">
        <v>4314</v>
      </c>
      <c r="F2437" s="141" t="s">
        <v>4315</v>
      </c>
      <c r="G2437" s="141" t="s">
        <v>58</v>
      </c>
      <c r="H2437" s="141" t="s">
        <v>782</v>
      </c>
      <c r="I2437" s="141" t="s">
        <v>3514</v>
      </c>
      <c r="J2437" s="141" t="s">
        <v>3600</v>
      </c>
      <c r="K2437" s="141" t="s">
        <v>193</v>
      </c>
      <c r="L2437" s="141" t="s">
        <v>4136</v>
      </c>
      <c r="M2437" s="141" t="s">
        <v>233</v>
      </c>
      <c r="N2437" s="141" t="s">
        <v>303</v>
      </c>
      <c r="O2437" s="141" t="s">
        <v>287</v>
      </c>
      <c r="P2437" s="141" t="s">
        <v>3282</v>
      </c>
      <c r="Q2437" s="141" t="s">
        <v>288</v>
      </c>
      <c r="R2437" s="141" t="s">
        <v>3468</v>
      </c>
      <c r="S2437" s="148" t="s">
        <v>3280</v>
      </c>
      <c r="T2437" s="147">
        <v>132110125</v>
      </c>
      <c r="U2437" s="147">
        <v>55221068.07</v>
      </c>
      <c r="V2437" s="147">
        <v>24165661.82</v>
      </c>
      <c r="W2437" s="147">
        <v>5000000</v>
      </c>
    </row>
    <row r="2438" spans="1:23">
      <c r="A2438" s="141" t="s">
        <v>3465</v>
      </c>
      <c r="B2438" s="141" t="s">
        <v>284</v>
      </c>
      <c r="C2438" s="141" t="s">
        <v>3464</v>
      </c>
      <c r="D2438" s="141" t="s">
        <v>3463</v>
      </c>
      <c r="E2438" s="141" t="s">
        <v>4314</v>
      </c>
      <c r="F2438" s="141" t="s">
        <v>4315</v>
      </c>
      <c r="G2438" s="141" t="s">
        <v>58</v>
      </c>
      <c r="H2438" s="141" t="s">
        <v>782</v>
      </c>
      <c r="I2438" s="141" t="s">
        <v>3514</v>
      </c>
      <c r="J2438" s="141" t="s">
        <v>3600</v>
      </c>
      <c r="K2438" s="141" t="s">
        <v>193</v>
      </c>
      <c r="L2438" s="141" t="s">
        <v>4140</v>
      </c>
      <c r="M2438" s="141" t="s">
        <v>235</v>
      </c>
      <c r="N2438" s="141" t="s">
        <v>303</v>
      </c>
      <c r="O2438" s="141" t="s">
        <v>287</v>
      </c>
      <c r="P2438" s="141" t="s">
        <v>3282</v>
      </c>
      <c r="Q2438" s="141" t="s">
        <v>288</v>
      </c>
      <c r="R2438" s="141" t="s">
        <v>3468</v>
      </c>
      <c r="S2438" s="148" t="s">
        <v>3280</v>
      </c>
      <c r="T2438" s="147">
        <v>202148115</v>
      </c>
      <c r="U2438" s="147">
        <v>50537028.75</v>
      </c>
      <c r="V2438" s="147">
        <v>0</v>
      </c>
      <c r="W2438" s="147">
        <v>0</v>
      </c>
    </row>
    <row r="2439" spans="1:23">
      <c r="A2439" s="141" t="s">
        <v>3465</v>
      </c>
      <c r="B2439" s="141" t="s">
        <v>284</v>
      </c>
      <c r="C2439" s="141" t="s">
        <v>3464</v>
      </c>
      <c r="D2439" s="141" t="s">
        <v>3463</v>
      </c>
      <c r="E2439" s="141" t="s">
        <v>4314</v>
      </c>
      <c r="F2439" s="141" t="s">
        <v>4315</v>
      </c>
      <c r="G2439" s="141" t="s">
        <v>58</v>
      </c>
      <c r="H2439" s="141" t="s">
        <v>782</v>
      </c>
      <c r="I2439" s="141" t="s">
        <v>3514</v>
      </c>
      <c r="J2439" s="141" t="s">
        <v>3600</v>
      </c>
      <c r="K2439" s="141" t="s">
        <v>193</v>
      </c>
      <c r="L2439" s="141" t="s">
        <v>4140</v>
      </c>
      <c r="M2439" s="141" t="s">
        <v>236</v>
      </c>
      <c r="N2439" s="141" t="s">
        <v>303</v>
      </c>
      <c r="O2439" s="141" t="s">
        <v>287</v>
      </c>
      <c r="P2439" s="141" t="s">
        <v>3282</v>
      </c>
      <c r="Q2439" s="141" t="s">
        <v>288</v>
      </c>
      <c r="R2439" s="141" t="s">
        <v>3468</v>
      </c>
      <c r="S2439" s="148" t="s">
        <v>3280</v>
      </c>
      <c r="T2439" s="147">
        <v>63860000</v>
      </c>
      <c r="U2439" s="147">
        <v>11147188.75</v>
      </c>
      <c r="V2439" s="147">
        <v>0</v>
      </c>
      <c r="W2439" s="147">
        <v>0</v>
      </c>
    </row>
    <row r="2440" spans="1:23">
      <c r="A2440" s="141" t="s">
        <v>3465</v>
      </c>
      <c r="B2440" s="141" t="s">
        <v>284</v>
      </c>
      <c r="C2440" s="141" t="s">
        <v>3464</v>
      </c>
      <c r="D2440" s="141" t="s">
        <v>3463</v>
      </c>
      <c r="E2440" s="141" t="s">
        <v>4314</v>
      </c>
      <c r="F2440" s="141" t="s">
        <v>4315</v>
      </c>
      <c r="G2440" s="141" t="s">
        <v>58</v>
      </c>
      <c r="H2440" s="141" t="s">
        <v>782</v>
      </c>
      <c r="I2440" s="141" t="s">
        <v>3514</v>
      </c>
      <c r="J2440" s="141" t="s">
        <v>3600</v>
      </c>
      <c r="K2440" s="141" t="s">
        <v>193</v>
      </c>
      <c r="L2440" s="141" t="s">
        <v>4140</v>
      </c>
      <c r="M2440" s="141" t="s">
        <v>237</v>
      </c>
      <c r="N2440" s="141" t="s">
        <v>303</v>
      </c>
      <c r="O2440" s="141" t="s">
        <v>287</v>
      </c>
      <c r="P2440" s="141" t="s">
        <v>3282</v>
      </c>
      <c r="Q2440" s="141" t="s">
        <v>288</v>
      </c>
      <c r="R2440" s="141" t="s">
        <v>3468</v>
      </c>
      <c r="S2440" s="148" t="s">
        <v>3280</v>
      </c>
      <c r="T2440" s="147">
        <v>243572150</v>
      </c>
      <c r="U2440" s="147">
        <v>294683615</v>
      </c>
      <c r="V2440" s="147">
        <v>270765586</v>
      </c>
      <c r="W2440" s="147">
        <v>0</v>
      </c>
    </row>
    <row r="2441" spans="1:23">
      <c r="A2441" s="141" t="s">
        <v>3465</v>
      </c>
      <c r="B2441" s="141" t="s">
        <v>284</v>
      </c>
      <c r="C2441" s="141" t="s">
        <v>3464</v>
      </c>
      <c r="D2441" s="141" t="s">
        <v>3463</v>
      </c>
      <c r="E2441" s="141" t="s">
        <v>4314</v>
      </c>
      <c r="F2441" s="141" t="s">
        <v>4315</v>
      </c>
      <c r="G2441" s="141" t="s">
        <v>58</v>
      </c>
      <c r="H2441" s="141" t="s">
        <v>782</v>
      </c>
      <c r="I2441" s="141" t="s">
        <v>3514</v>
      </c>
      <c r="J2441" s="141" t="s">
        <v>3600</v>
      </c>
      <c r="K2441" s="141" t="s">
        <v>193</v>
      </c>
      <c r="L2441" s="141" t="s">
        <v>4140</v>
      </c>
      <c r="M2441" s="141" t="s">
        <v>239</v>
      </c>
      <c r="N2441" s="141" t="s">
        <v>303</v>
      </c>
      <c r="O2441" s="141" t="s">
        <v>287</v>
      </c>
      <c r="P2441" s="141" t="s">
        <v>3282</v>
      </c>
      <c r="Q2441" s="141" t="s">
        <v>288</v>
      </c>
      <c r="R2441" s="141" t="s">
        <v>3468</v>
      </c>
      <c r="S2441" s="148" t="s">
        <v>3280</v>
      </c>
      <c r="T2441" s="147">
        <v>9600000</v>
      </c>
      <c r="U2441" s="147">
        <v>2400000</v>
      </c>
      <c r="V2441" s="147">
        <v>0</v>
      </c>
      <c r="W2441" s="147">
        <v>0</v>
      </c>
    </row>
    <row r="2442" spans="1:23">
      <c r="A2442" s="141" t="s">
        <v>3465</v>
      </c>
      <c r="B2442" s="141" t="s">
        <v>284</v>
      </c>
      <c r="C2442" s="141" t="s">
        <v>3464</v>
      </c>
      <c r="D2442" s="141" t="s">
        <v>3463</v>
      </c>
      <c r="E2442" s="141" t="s">
        <v>4314</v>
      </c>
      <c r="F2442" s="141" t="s">
        <v>4315</v>
      </c>
      <c r="G2442" s="141" t="s">
        <v>58</v>
      </c>
      <c r="H2442" s="141" t="s">
        <v>782</v>
      </c>
      <c r="I2442" s="141" t="s">
        <v>3514</v>
      </c>
      <c r="J2442" s="141" t="s">
        <v>3600</v>
      </c>
      <c r="K2442" s="141" t="s">
        <v>193</v>
      </c>
      <c r="L2442" s="141" t="s">
        <v>4140</v>
      </c>
      <c r="M2442" s="141" t="s">
        <v>240</v>
      </c>
      <c r="N2442" s="141" t="s">
        <v>303</v>
      </c>
      <c r="O2442" s="141" t="s">
        <v>287</v>
      </c>
      <c r="P2442" s="141" t="s">
        <v>3282</v>
      </c>
      <c r="Q2442" s="141" t="s">
        <v>288</v>
      </c>
      <c r="R2442" s="141" t="s">
        <v>3468</v>
      </c>
      <c r="S2442" s="148" t="s">
        <v>3280</v>
      </c>
      <c r="T2442" s="147">
        <v>104000</v>
      </c>
      <c r="U2442" s="147">
        <v>26000</v>
      </c>
      <c r="V2442" s="147">
        <v>0</v>
      </c>
      <c r="W2442" s="147">
        <v>0</v>
      </c>
    </row>
    <row r="2443" spans="1:23">
      <c r="A2443" s="141" t="s">
        <v>3465</v>
      </c>
      <c r="B2443" s="141" t="s">
        <v>284</v>
      </c>
      <c r="C2443" s="141" t="s">
        <v>3464</v>
      </c>
      <c r="D2443" s="141" t="s">
        <v>3463</v>
      </c>
      <c r="E2443" s="141" t="s">
        <v>4314</v>
      </c>
      <c r="F2443" s="141" t="s">
        <v>4315</v>
      </c>
      <c r="G2443" s="141" t="s">
        <v>58</v>
      </c>
      <c r="H2443" s="141" t="s">
        <v>782</v>
      </c>
      <c r="I2443" s="141" t="s">
        <v>3514</v>
      </c>
      <c r="J2443" s="141" t="s">
        <v>3600</v>
      </c>
      <c r="K2443" s="141" t="s">
        <v>193</v>
      </c>
      <c r="L2443" s="141" t="s">
        <v>4140</v>
      </c>
      <c r="M2443" s="141" t="s">
        <v>241</v>
      </c>
      <c r="N2443" s="141" t="s">
        <v>303</v>
      </c>
      <c r="O2443" s="141" t="s">
        <v>287</v>
      </c>
      <c r="P2443" s="141" t="s">
        <v>3282</v>
      </c>
      <c r="Q2443" s="141" t="s">
        <v>288</v>
      </c>
      <c r="R2443" s="141" t="s">
        <v>3468</v>
      </c>
      <c r="S2443" s="148" t="s">
        <v>3280</v>
      </c>
      <c r="T2443" s="147">
        <v>99010692</v>
      </c>
      <c r="U2443" s="147">
        <v>28747008</v>
      </c>
      <c r="V2443" s="147">
        <v>1305312.83</v>
      </c>
      <c r="W2443" s="147">
        <v>0</v>
      </c>
    </row>
    <row r="2444" spans="1:23">
      <c r="A2444" s="141" t="s">
        <v>3465</v>
      </c>
      <c r="B2444" s="141" t="s">
        <v>284</v>
      </c>
      <c r="C2444" s="141" t="s">
        <v>3464</v>
      </c>
      <c r="D2444" s="141" t="s">
        <v>3463</v>
      </c>
      <c r="E2444" s="141" t="s">
        <v>4314</v>
      </c>
      <c r="F2444" s="141" t="s">
        <v>4315</v>
      </c>
      <c r="G2444" s="141" t="s">
        <v>58</v>
      </c>
      <c r="H2444" s="141" t="s">
        <v>782</v>
      </c>
      <c r="I2444" s="141" t="s">
        <v>3514</v>
      </c>
      <c r="J2444" s="141" t="s">
        <v>3600</v>
      </c>
      <c r="K2444" s="141" t="s">
        <v>193</v>
      </c>
      <c r="L2444" s="141" t="s">
        <v>4140</v>
      </c>
      <c r="M2444" s="141" t="s">
        <v>243</v>
      </c>
      <c r="N2444" s="141" t="s">
        <v>303</v>
      </c>
      <c r="O2444" s="141" t="s">
        <v>287</v>
      </c>
      <c r="P2444" s="141" t="s">
        <v>3282</v>
      </c>
      <c r="Q2444" s="141" t="s">
        <v>288</v>
      </c>
      <c r="R2444" s="141" t="s">
        <v>3468</v>
      </c>
      <c r="S2444" s="148" t="s">
        <v>3280</v>
      </c>
      <c r="T2444" s="147">
        <v>17586217</v>
      </c>
      <c r="U2444" s="147">
        <v>64089570.5</v>
      </c>
      <c r="V2444" s="147">
        <v>17651.099999999999</v>
      </c>
      <c r="W2444" s="147">
        <v>17651.099999999999</v>
      </c>
    </row>
    <row r="2445" spans="1:23">
      <c r="A2445" s="141" t="s">
        <v>3465</v>
      </c>
      <c r="B2445" s="141" t="s">
        <v>284</v>
      </c>
      <c r="C2445" s="141" t="s">
        <v>3464</v>
      </c>
      <c r="D2445" s="141" t="s">
        <v>3463</v>
      </c>
      <c r="E2445" s="141" t="s">
        <v>4314</v>
      </c>
      <c r="F2445" s="141" t="s">
        <v>4315</v>
      </c>
      <c r="G2445" s="141" t="s">
        <v>58</v>
      </c>
      <c r="H2445" s="141" t="s">
        <v>782</v>
      </c>
      <c r="I2445" s="141" t="s">
        <v>3514</v>
      </c>
      <c r="J2445" s="141" t="s">
        <v>3600</v>
      </c>
      <c r="K2445" s="141" t="s">
        <v>194</v>
      </c>
      <c r="L2445" s="141" t="s">
        <v>4136</v>
      </c>
      <c r="M2445" s="141" t="s">
        <v>226</v>
      </c>
      <c r="N2445" s="141" t="s">
        <v>303</v>
      </c>
      <c r="O2445" s="141" t="s">
        <v>287</v>
      </c>
      <c r="P2445" s="141" t="s">
        <v>3282</v>
      </c>
      <c r="Q2445" s="141" t="s">
        <v>288</v>
      </c>
      <c r="R2445" s="141" t="s">
        <v>3468</v>
      </c>
      <c r="S2445" s="148" t="s">
        <v>3280</v>
      </c>
      <c r="T2445" s="147">
        <v>7124463</v>
      </c>
      <c r="U2445" s="147">
        <v>5442170.0599999996</v>
      </c>
      <c r="V2445" s="147">
        <v>0</v>
      </c>
      <c r="W2445" s="147">
        <v>0</v>
      </c>
    </row>
    <row r="2446" spans="1:23">
      <c r="A2446" s="141" t="s">
        <v>3465</v>
      </c>
      <c r="B2446" s="141" t="s">
        <v>284</v>
      </c>
      <c r="C2446" s="141" t="s">
        <v>3464</v>
      </c>
      <c r="D2446" s="141" t="s">
        <v>3463</v>
      </c>
      <c r="E2446" s="141" t="s">
        <v>4314</v>
      </c>
      <c r="F2446" s="141" t="s">
        <v>4315</v>
      </c>
      <c r="G2446" s="141" t="s">
        <v>58</v>
      </c>
      <c r="H2446" s="141" t="s">
        <v>782</v>
      </c>
      <c r="I2446" s="141" t="s">
        <v>3514</v>
      </c>
      <c r="J2446" s="141" t="s">
        <v>3600</v>
      </c>
      <c r="K2446" s="141" t="s">
        <v>194</v>
      </c>
      <c r="L2446" s="141" t="s">
        <v>4136</v>
      </c>
      <c r="M2446" s="141" t="s">
        <v>227</v>
      </c>
      <c r="N2446" s="141" t="s">
        <v>303</v>
      </c>
      <c r="O2446" s="141" t="s">
        <v>287</v>
      </c>
      <c r="P2446" s="141" t="s">
        <v>3282</v>
      </c>
      <c r="Q2446" s="141" t="s">
        <v>288</v>
      </c>
      <c r="R2446" s="141" t="s">
        <v>3468</v>
      </c>
      <c r="S2446" s="148" t="s">
        <v>3280</v>
      </c>
      <c r="T2446" s="147">
        <v>28956340</v>
      </c>
      <c r="U2446" s="147">
        <v>1197678.57</v>
      </c>
      <c r="V2446" s="147">
        <v>813407.18</v>
      </c>
      <c r="W2446" s="147">
        <v>813407.18</v>
      </c>
    </row>
    <row r="2447" spans="1:23">
      <c r="A2447" s="141" t="s">
        <v>3465</v>
      </c>
      <c r="B2447" s="141" t="s">
        <v>284</v>
      </c>
      <c r="C2447" s="141" t="s">
        <v>3464</v>
      </c>
      <c r="D2447" s="141" t="s">
        <v>3463</v>
      </c>
      <c r="E2447" s="141" t="s">
        <v>4314</v>
      </c>
      <c r="F2447" s="141" t="s">
        <v>4315</v>
      </c>
      <c r="G2447" s="141" t="s">
        <v>58</v>
      </c>
      <c r="H2447" s="141" t="s">
        <v>782</v>
      </c>
      <c r="I2447" s="141" t="s">
        <v>3514</v>
      </c>
      <c r="J2447" s="141" t="s">
        <v>3600</v>
      </c>
      <c r="K2447" s="141" t="s">
        <v>194</v>
      </c>
      <c r="L2447" s="141" t="s">
        <v>4136</v>
      </c>
      <c r="M2447" s="141" t="s">
        <v>228</v>
      </c>
      <c r="N2447" s="141" t="s">
        <v>303</v>
      </c>
      <c r="O2447" s="141" t="s">
        <v>287</v>
      </c>
      <c r="P2447" s="141" t="s">
        <v>3282</v>
      </c>
      <c r="Q2447" s="141" t="s">
        <v>288</v>
      </c>
      <c r="R2447" s="141" t="s">
        <v>3468</v>
      </c>
      <c r="S2447" s="148" t="s">
        <v>3280</v>
      </c>
      <c r="T2447" s="147">
        <v>14008133</v>
      </c>
      <c r="U2447" s="147">
        <v>667585.93999999994</v>
      </c>
      <c r="V2447" s="147">
        <v>152263.5</v>
      </c>
      <c r="W2447" s="147">
        <v>152263.5</v>
      </c>
    </row>
    <row r="2448" spans="1:23">
      <c r="A2448" s="141" t="s">
        <v>3465</v>
      </c>
      <c r="B2448" s="141" t="s">
        <v>284</v>
      </c>
      <c r="C2448" s="141" t="s">
        <v>3464</v>
      </c>
      <c r="D2448" s="141" t="s">
        <v>3463</v>
      </c>
      <c r="E2448" s="141" t="s">
        <v>4314</v>
      </c>
      <c r="F2448" s="141" t="s">
        <v>4315</v>
      </c>
      <c r="G2448" s="141" t="s">
        <v>58</v>
      </c>
      <c r="H2448" s="141" t="s">
        <v>782</v>
      </c>
      <c r="I2448" s="141" t="s">
        <v>3514</v>
      </c>
      <c r="J2448" s="141" t="s">
        <v>3600</v>
      </c>
      <c r="K2448" s="141" t="s">
        <v>194</v>
      </c>
      <c r="L2448" s="141" t="s">
        <v>4136</v>
      </c>
      <c r="M2448" s="141" t="s">
        <v>229</v>
      </c>
      <c r="N2448" s="141" t="s">
        <v>303</v>
      </c>
      <c r="O2448" s="141" t="s">
        <v>287</v>
      </c>
      <c r="P2448" s="141" t="s">
        <v>3282</v>
      </c>
      <c r="Q2448" s="141" t="s">
        <v>288</v>
      </c>
      <c r="R2448" s="141" t="s">
        <v>3468</v>
      </c>
      <c r="S2448" s="148" t="s">
        <v>3280</v>
      </c>
      <c r="T2448" s="147">
        <v>154599915</v>
      </c>
      <c r="U2448" s="147">
        <v>11911500</v>
      </c>
      <c r="V2448" s="147">
        <v>7111499.9400000004</v>
      </c>
      <c r="W2448" s="147">
        <v>2191519.25</v>
      </c>
    </row>
    <row r="2449" spans="1:23">
      <c r="A2449" s="141" t="s">
        <v>3465</v>
      </c>
      <c r="B2449" s="141" t="s">
        <v>284</v>
      </c>
      <c r="C2449" s="141" t="s">
        <v>3464</v>
      </c>
      <c r="D2449" s="141" t="s">
        <v>3463</v>
      </c>
      <c r="E2449" s="141" t="s">
        <v>4314</v>
      </c>
      <c r="F2449" s="141" t="s">
        <v>4315</v>
      </c>
      <c r="G2449" s="141" t="s">
        <v>58</v>
      </c>
      <c r="H2449" s="141" t="s">
        <v>782</v>
      </c>
      <c r="I2449" s="141" t="s">
        <v>3514</v>
      </c>
      <c r="J2449" s="141" t="s">
        <v>3600</v>
      </c>
      <c r="K2449" s="141" t="s">
        <v>194</v>
      </c>
      <c r="L2449" s="141" t="s">
        <v>4136</v>
      </c>
      <c r="M2449" s="141" t="s">
        <v>231</v>
      </c>
      <c r="N2449" s="141" t="s">
        <v>303</v>
      </c>
      <c r="O2449" s="141" t="s">
        <v>287</v>
      </c>
      <c r="P2449" s="141" t="s">
        <v>3282</v>
      </c>
      <c r="Q2449" s="141" t="s">
        <v>288</v>
      </c>
      <c r="R2449" s="141" t="s">
        <v>3468</v>
      </c>
      <c r="S2449" s="148" t="s">
        <v>3280</v>
      </c>
      <c r="T2449" s="147">
        <v>0</v>
      </c>
      <c r="U2449" s="147">
        <v>1501816.8</v>
      </c>
      <c r="V2449" s="147">
        <v>1264800.1200000001</v>
      </c>
      <c r="W2449" s="147">
        <v>336391.33</v>
      </c>
    </row>
    <row r="2450" spans="1:23">
      <c r="A2450" s="141" t="s">
        <v>3465</v>
      </c>
      <c r="B2450" s="141" t="s">
        <v>284</v>
      </c>
      <c r="C2450" s="141" t="s">
        <v>3464</v>
      </c>
      <c r="D2450" s="141" t="s">
        <v>3463</v>
      </c>
      <c r="E2450" s="141" t="s">
        <v>4314</v>
      </c>
      <c r="F2450" s="141" t="s">
        <v>4315</v>
      </c>
      <c r="G2450" s="141" t="s">
        <v>58</v>
      </c>
      <c r="H2450" s="141" t="s">
        <v>782</v>
      </c>
      <c r="I2450" s="141" t="s">
        <v>3514</v>
      </c>
      <c r="J2450" s="141" t="s">
        <v>3600</v>
      </c>
      <c r="K2450" s="141" t="s">
        <v>194</v>
      </c>
      <c r="L2450" s="141" t="s">
        <v>4136</v>
      </c>
      <c r="M2450" s="141" t="s">
        <v>232</v>
      </c>
      <c r="N2450" s="141" t="s">
        <v>303</v>
      </c>
      <c r="O2450" s="141" t="s">
        <v>287</v>
      </c>
      <c r="P2450" s="141" t="s">
        <v>3282</v>
      </c>
      <c r="Q2450" s="141" t="s">
        <v>288</v>
      </c>
      <c r="R2450" s="141" t="s">
        <v>3468</v>
      </c>
      <c r="S2450" s="148" t="s">
        <v>3280</v>
      </c>
      <c r="T2450" s="147">
        <v>75190000</v>
      </c>
      <c r="U2450" s="147">
        <v>65697717.719999999</v>
      </c>
      <c r="V2450" s="147">
        <v>65222691.149999999</v>
      </c>
      <c r="W2450" s="147">
        <v>25497171.289999999</v>
      </c>
    </row>
    <row r="2451" spans="1:23">
      <c r="A2451" s="141" t="s">
        <v>3465</v>
      </c>
      <c r="B2451" s="141" t="s">
        <v>284</v>
      </c>
      <c r="C2451" s="141" t="s">
        <v>3464</v>
      </c>
      <c r="D2451" s="141" t="s">
        <v>3463</v>
      </c>
      <c r="E2451" s="141" t="s">
        <v>4314</v>
      </c>
      <c r="F2451" s="141" t="s">
        <v>4315</v>
      </c>
      <c r="G2451" s="141" t="s">
        <v>58</v>
      </c>
      <c r="H2451" s="141" t="s">
        <v>782</v>
      </c>
      <c r="I2451" s="141" t="s">
        <v>3514</v>
      </c>
      <c r="J2451" s="141" t="s">
        <v>3600</v>
      </c>
      <c r="K2451" s="141" t="s">
        <v>194</v>
      </c>
      <c r="L2451" s="141" t="s">
        <v>4136</v>
      </c>
      <c r="M2451" s="141" t="s">
        <v>233</v>
      </c>
      <c r="N2451" s="141" t="s">
        <v>303</v>
      </c>
      <c r="O2451" s="141" t="s">
        <v>287</v>
      </c>
      <c r="P2451" s="141" t="s">
        <v>3282</v>
      </c>
      <c r="Q2451" s="141" t="s">
        <v>288</v>
      </c>
      <c r="R2451" s="141" t="s">
        <v>3468</v>
      </c>
      <c r="S2451" s="148" t="s">
        <v>3280</v>
      </c>
      <c r="T2451" s="147">
        <v>6995633</v>
      </c>
      <c r="U2451" s="147">
        <v>0</v>
      </c>
      <c r="V2451" s="147">
        <v>0</v>
      </c>
      <c r="W2451" s="147">
        <v>0</v>
      </c>
    </row>
    <row r="2452" spans="1:23">
      <c r="A2452" s="141" t="s">
        <v>3465</v>
      </c>
      <c r="B2452" s="141" t="s">
        <v>284</v>
      </c>
      <c r="C2452" s="141" t="s">
        <v>3464</v>
      </c>
      <c r="D2452" s="141" t="s">
        <v>3463</v>
      </c>
      <c r="E2452" s="141" t="s">
        <v>4314</v>
      </c>
      <c r="F2452" s="141" t="s">
        <v>4315</v>
      </c>
      <c r="G2452" s="141" t="s">
        <v>58</v>
      </c>
      <c r="H2452" s="141" t="s">
        <v>782</v>
      </c>
      <c r="I2452" s="141" t="s">
        <v>3514</v>
      </c>
      <c r="J2452" s="141" t="s">
        <v>3600</v>
      </c>
      <c r="K2452" s="141" t="s">
        <v>194</v>
      </c>
      <c r="L2452" s="141" t="s">
        <v>4140</v>
      </c>
      <c r="M2452" s="141" t="s">
        <v>235</v>
      </c>
      <c r="N2452" s="141" t="s">
        <v>303</v>
      </c>
      <c r="O2452" s="141" t="s">
        <v>287</v>
      </c>
      <c r="P2452" s="141" t="s">
        <v>3282</v>
      </c>
      <c r="Q2452" s="141" t="s">
        <v>288</v>
      </c>
      <c r="R2452" s="141" t="s">
        <v>3468</v>
      </c>
      <c r="S2452" s="148" t="s">
        <v>3280</v>
      </c>
      <c r="T2452" s="147">
        <v>0</v>
      </c>
      <c r="U2452" s="147">
        <v>800000</v>
      </c>
      <c r="V2452" s="147">
        <v>150000</v>
      </c>
      <c r="W2452" s="147">
        <v>30000</v>
      </c>
    </row>
    <row r="2453" spans="1:23">
      <c r="A2453" s="141" t="s">
        <v>3465</v>
      </c>
      <c r="B2453" s="141" t="s">
        <v>284</v>
      </c>
      <c r="C2453" s="141" t="s">
        <v>3464</v>
      </c>
      <c r="D2453" s="141" t="s">
        <v>3463</v>
      </c>
      <c r="E2453" s="141" t="s">
        <v>4314</v>
      </c>
      <c r="F2453" s="141" t="s">
        <v>4315</v>
      </c>
      <c r="G2453" s="141" t="s">
        <v>58</v>
      </c>
      <c r="H2453" s="141" t="s">
        <v>782</v>
      </c>
      <c r="I2453" s="141" t="s">
        <v>3514</v>
      </c>
      <c r="J2453" s="141" t="s">
        <v>3600</v>
      </c>
      <c r="K2453" s="141" t="s">
        <v>194</v>
      </c>
      <c r="L2453" s="141" t="s">
        <v>4140</v>
      </c>
      <c r="M2453" s="141" t="s">
        <v>236</v>
      </c>
      <c r="N2453" s="141" t="s">
        <v>303</v>
      </c>
      <c r="O2453" s="141" t="s">
        <v>287</v>
      </c>
      <c r="P2453" s="141" t="s">
        <v>3282</v>
      </c>
      <c r="Q2453" s="141" t="s">
        <v>288</v>
      </c>
      <c r="R2453" s="141" t="s">
        <v>3468</v>
      </c>
      <c r="S2453" s="148" t="s">
        <v>3280</v>
      </c>
      <c r="T2453" s="147">
        <v>390000</v>
      </c>
      <c r="U2453" s="147">
        <v>530000.03</v>
      </c>
      <c r="V2453" s="147">
        <v>140000.03</v>
      </c>
      <c r="W2453" s="147">
        <v>28000.01</v>
      </c>
    </row>
    <row r="2454" spans="1:23">
      <c r="A2454" s="141" t="s">
        <v>3465</v>
      </c>
      <c r="B2454" s="141" t="s">
        <v>284</v>
      </c>
      <c r="C2454" s="141" t="s">
        <v>3464</v>
      </c>
      <c r="D2454" s="141" t="s">
        <v>3463</v>
      </c>
      <c r="E2454" s="141" t="s">
        <v>4314</v>
      </c>
      <c r="F2454" s="141" t="s">
        <v>4315</v>
      </c>
      <c r="G2454" s="141" t="s">
        <v>58</v>
      </c>
      <c r="H2454" s="141" t="s">
        <v>782</v>
      </c>
      <c r="I2454" s="141" t="s">
        <v>3514</v>
      </c>
      <c r="J2454" s="141" t="s">
        <v>3600</v>
      </c>
      <c r="K2454" s="141" t="s">
        <v>194</v>
      </c>
      <c r="L2454" s="141" t="s">
        <v>4140</v>
      </c>
      <c r="M2454" s="141" t="s">
        <v>237</v>
      </c>
      <c r="N2454" s="141" t="s">
        <v>303</v>
      </c>
      <c r="O2454" s="141" t="s">
        <v>287</v>
      </c>
      <c r="P2454" s="141" t="s">
        <v>3282</v>
      </c>
      <c r="Q2454" s="141" t="s">
        <v>288</v>
      </c>
      <c r="R2454" s="141" t="s">
        <v>3468</v>
      </c>
      <c r="S2454" s="148" t="s">
        <v>3280</v>
      </c>
      <c r="T2454" s="147">
        <v>39920310</v>
      </c>
      <c r="U2454" s="147">
        <v>3246600</v>
      </c>
      <c r="V2454" s="147">
        <v>33984</v>
      </c>
      <c r="W2454" s="147">
        <v>6796.8</v>
      </c>
    </row>
    <row r="2455" spans="1:23">
      <c r="A2455" s="141" t="s">
        <v>3465</v>
      </c>
      <c r="B2455" s="141" t="s">
        <v>284</v>
      </c>
      <c r="C2455" s="141" t="s">
        <v>3464</v>
      </c>
      <c r="D2455" s="141" t="s">
        <v>3463</v>
      </c>
      <c r="E2455" s="141" t="s">
        <v>4314</v>
      </c>
      <c r="F2455" s="141" t="s">
        <v>4315</v>
      </c>
      <c r="G2455" s="141" t="s">
        <v>58</v>
      </c>
      <c r="H2455" s="141" t="s">
        <v>782</v>
      </c>
      <c r="I2455" s="141" t="s">
        <v>3514</v>
      </c>
      <c r="J2455" s="141" t="s">
        <v>3600</v>
      </c>
      <c r="K2455" s="141" t="s">
        <v>194</v>
      </c>
      <c r="L2455" s="141" t="s">
        <v>4140</v>
      </c>
      <c r="M2455" s="141" t="s">
        <v>239</v>
      </c>
      <c r="N2455" s="141" t="s">
        <v>303</v>
      </c>
      <c r="O2455" s="141" t="s">
        <v>287</v>
      </c>
      <c r="P2455" s="141" t="s">
        <v>3282</v>
      </c>
      <c r="Q2455" s="141" t="s">
        <v>288</v>
      </c>
      <c r="R2455" s="141" t="s">
        <v>3468</v>
      </c>
      <c r="S2455" s="148" t="s">
        <v>3280</v>
      </c>
      <c r="T2455" s="147">
        <v>220000</v>
      </c>
      <c r="U2455" s="147">
        <v>1671640</v>
      </c>
      <c r="V2455" s="147">
        <v>391677.31</v>
      </c>
      <c r="W2455" s="147">
        <v>77408</v>
      </c>
    </row>
    <row r="2456" spans="1:23">
      <c r="A2456" s="141" t="s">
        <v>3465</v>
      </c>
      <c r="B2456" s="141" t="s">
        <v>284</v>
      </c>
      <c r="C2456" s="141" t="s">
        <v>3464</v>
      </c>
      <c r="D2456" s="141" t="s">
        <v>3463</v>
      </c>
      <c r="E2456" s="141" t="s">
        <v>4314</v>
      </c>
      <c r="F2456" s="141" t="s">
        <v>4315</v>
      </c>
      <c r="G2456" s="141" t="s">
        <v>58</v>
      </c>
      <c r="H2456" s="141" t="s">
        <v>782</v>
      </c>
      <c r="I2456" s="141" t="s">
        <v>3514</v>
      </c>
      <c r="J2456" s="141" t="s">
        <v>3600</v>
      </c>
      <c r="K2456" s="141" t="s">
        <v>194</v>
      </c>
      <c r="L2456" s="141" t="s">
        <v>4140</v>
      </c>
      <c r="M2456" s="141" t="s">
        <v>240</v>
      </c>
      <c r="N2456" s="141" t="s">
        <v>303</v>
      </c>
      <c r="O2456" s="141" t="s">
        <v>287</v>
      </c>
      <c r="P2456" s="141" t="s">
        <v>3282</v>
      </c>
      <c r="Q2456" s="141" t="s">
        <v>288</v>
      </c>
      <c r="R2456" s="141" t="s">
        <v>3468</v>
      </c>
      <c r="S2456" s="148" t="s">
        <v>3280</v>
      </c>
      <c r="T2456" s="147">
        <v>0</v>
      </c>
      <c r="U2456" s="147">
        <v>7000444.9299999997</v>
      </c>
      <c r="V2456" s="147">
        <v>3044498.17</v>
      </c>
      <c r="W2456" s="147">
        <v>347347.24</v>
      </c>
    </row>
    <row r="2457" spans="1:23">
      <c r="A2457" s="141" t="s">
        <v>3465</v>
      </c>
      <c r="B2457" s="141" t="s">
        <v>284</v>
      </c>
      <c r="C2457" s="141" t="s">
        <v>3464</v>
      </c>
      <c r="D2457" s="141" t="s">
        <v>3463</v>
      </c>
      <c r="E2457" s="141" t="s">
        <v>4314</v>
      </c>
      <c r="F2457" s="141" t="s">
        <v>4315</v>
      </c>
      <c r="G2457" s="141" t="s">
        <v>58</v>
      </c>
      <c r="H2457" s="141" t="s">
        <v>782</v>
      </c>
      <c r="I2457" s="141" t="s">
        <v>3514</v>
      </c>
      <c r="J2457" s="141" t="s">
        <v>3600</v>
      </c>
      <c r="K2457" s="141" t="s">
        <v>194</v>
      </c>
      <c r="L2457" s="141" t="s">
        <v>4140</v>
      </c>
      <c r="M2457" s="141" t="s">
        <v>241</v>
      </c>
      <c r="N2457" s="141" t="s">
        <v>303</v>
      </c>
      <c r="O2457" s="141" t="s">
        <v>287</v>
      </c>
      <c r="P2457" s="141" t="s">
        <v>3282</v>
      </c>
      <c r="Q2457" s="141" t="s">
        <v>288</v>
      </c>
      <c r="R2457" s="141" t="s">
        <v>3468</v>
      </c>
      <c r="S2457" s="148" t="s">
        <v>3280</v>
      </c>
      <c r="T2457" s="147">
        <v>2420</v>
      </c>
      <c r="U2457" s="147">
        <v>122420</v>
      </c>
      <c r="V2457" s="147">
        <v>20000</v>
      </c>
      <c r="W2457" s="147">
        <v>18834.47</v>
      </c>
    </row>
    <row r="2458" spans="1:23">
      <c r="A2458" s="141" t="s">
        <v>3465</v>
      </c>
      <c r="B2458" s="141" t="s">
        <v>284</v>
      </c>
      <c r="C2458" s="141" t="s">
        <v>3464</v>
      </c>
      <c r="D2458" s="141" t="s">
        <v>3463</v>
      </c>
      <c r="E2458" s="141" t="s">
        <v>4314</v>
      </c>
      <c r="F2458" s="141" t="s">
        <v>4315</v>
      </c>
      <c r="G2458" s="141" t="s">
        <v>58</v>
      </c>
      <c r="H2458" s="141" t="s">
        <v>782</v>
      </c>
      <c r="I2458" s="141" t="s">
        <v>3514</v>
      </c>
      <c r="J2458" s="141" t="s">
        <v>3600</v>
      </c>
      <c r="K2458" s="141" t="s">
        <v>194</v>
      </c>
      <c r="L2458" s="141" t="s">
        <v>4140</v>
      </c>
      <c r="M2458" s="141" t="s">
        <v>243</v>
      </c>
      <c r="N2458" s="141" t="s">
        <v>303</v>
      </c>
      <c r="O2458" s="141" t="s">
        <v>287</v>
      </c>
      <c r="P2458" s="141" t="s">
        <v>3282</v>
      </c>
      <c r="Q2458" s="141" t="s">
        <v>288</v>
      </c>
      <c r="R2458" s="141" t="s">
        <v>3468</v>
      </c>
      <c r="S2458" s="148" t="s">
        <v>3280</v>
      </c>
      <c r="T2458" s="147">
        <v>65289362</v>
      </c>
      <c r="U2458" s="147">
        <v>48144553.469999999</v>
      </c>
      <c r="V2458" s="147">
        <v>39689103.350000001</v>
      </c>
      <c r="W2458" s="147">
        <v>6059991.71</v>
      </c>
    </row>
    <row r="2459" spans="1:23">
      <c r="A2459" s="141" t="s">
        <v>3465</v>
      </c>
      <c r="B2459" s="141" t="s">
        <v>284</v>
      </c>
      <c r="C2459" s="141" t="s">
        <v>3464</v>
      </c>
      <c r="D2459" s="141" t="s">
        <v>3463</v>
      </c>
      <c r="E2459" s="141" t="s">
        <v>4314</v>
      </c>
      <c r="F2459" s="141" t="s">
        <v>4315</v>
      </c>
      <c r="G2459" s="141" t="s">
        <v>58</v>
      </c>
      <c r="H2459" s="141" t="s">
        <v>782</v>
      </c>
      <c r="I2459" s="141" t="s">
        <v>3514</v>
      </c>
      <c r="J2459" s="141" t="s">
        <v>3600</v>
      </c>
      <c r="K2459" s="141" t="s">
        <v>195</v>
      </c>
      <c r="L2459" s="141" t="s">
        <v>4136</v>
      </c>
      <c r="M2459" s="141" t="s">
        <v>226</v>
      </c>
      <c r="N2459" s="141" t="s">
        <v>303</v>
      </c>
      <c r="O2459" s="141" t="s">
        <v>287</v>
      </c>
      <c r="P2459" s="141" t="s">
        <v>3282</v>
      </c>
      <c r="Q2459" s="141" t="s">
        <v>288</v>
      </c>
      <c r="R2459" s="141" t="s">
        <v>3468</v>
      </c>
      <c r="S2459" s="148" t="s">
        <v>3280</v>
      </c>
      <c r="T2459" s="147">
        <v>4046580</v>
      </c>
      <c r="U2459" s="147">
        <v>4320378</v>
      </c>
      <c r="V2459" s="147">
        <v>2505074.56</v>
      </c>
      <c r="W2459" s="147">
        <v>0</v>
      </c>
    </row>
    <row r="2460" spans="1:23">
      <c r="A2460" s="141" t="s">
        <v>3465</v>
      </c>
      <c r="B2460" s="141" t="s">
        <v>284</v>
      </c>
      <c r="C2460" s="141" t="s">
        <v>3464</v>
      </c>
      <c r="D2460" s="141" t="s">
        <v>3463</v>
      </c>
      <c r="E2460" s="141" t="s">
        <v>4314</v>
      </c>
      <c r="F2460" s="141" t="s">
        <v>4315</v>
      </c>
      <c r="G2460" s="141" t="s">
        <v>58</v>
      </c>
      <c r="H2460" s="141" t="s">
        <v>782</v>
      </c>
      <c r="I2460" s="141" t="s">
        <v>3514</v>
      </c>
      <c r="J2460" s="141" t="s">
        <v>3600</v>
      </c>
      <c r="K2460" s="141" t="s">
        <v>195</v>
      </c>
      <c r="L2460" s="141" t="s">
        <v>4136</v>
      </c>
      <c r="M2460" s="141" t="s">
        <v>226</v>
      </c>
      <c r="N2460" s="141" t="s">
        <v>303</v>
      </c>
      <c r="O2460" s="141" t="s">
        <v>287</v>
      </c>
      <c r="P2460" s="141" t="s">
        <v>3282</v>
      </c>
      <c r="Q2460" s="141" t="s">
        <v>288</v>
      </c>
      <c r="R2460" s="141" t="s">
        <v>3997</v>
      </c>
      <c r="S2460" s="148" t="s">
        <v>3280</v>
      </c>
      <c r="T2460" s="147">
        <v>12210136</v>
      </c>
      <c r="U2460" s="147">
        <v>0</v>
      </c>
      <c r="V2460" s="147">
        <v>0</v>
      </c>
      <c r="W2460" s="147">
        <v>0</v>
      </c>
    </row>
    <row r="2461" spans="1:23">
      <c r="A2461" s="141" t="s">
        <v>3465</v>
      </c>
      <c r="B2461" s="141" t="s">
        <v>284</v>
      </c>
      <c r="C2461" s="141" t="s">
        <v>3464</v>
      </c>
      <c r="D2461" s="141" t="s">
        <v>3463</v>
      </c>
      <c r="E2461" s="141" t="s">
        <v>4314</v>
      </c>
      <c r="F2461" s="141" t="s">
        <v>4315</v>
      </c>
      <c r="G2461" s="141" t="s">
        <v>58</v>
      </c>
      <c r="H2461" s="141" t="s">
        <v>782</v>
      </c>
      <c r="I2461" s="141" t="s">
        <v>3514</v>
      </c>
      <c r="J2461" s="141" t="s">
        <v>3600</v>
      </c>
      <c r="K2461" s="141" t="s">
        <v>195</v>
      </c>
      <c r="L2461" s="141" t="s">
        <v>4136</v>
      </c>
      <c r="M2461" s="141" t="s">
        <v>227</v>
      </c>
      <c r="N2461" s="141" t="s">
        <v>303</v>
      </c>
      <c r="O2461" s="141" t="s">
        <v>287</v>
      </c>
      <c r="P2461" s="141" t="s">
        <v>3282</v>
      </c>
      <c r="Q2461" s="141" t="s">
        <v>288</v>
      </c>
      <c r="R2461" s="141" t="s">
        <v>3468</v>
      </c>
      <c r="S2461" s="148" t="s">
        <v>3280</v>
      </c>
      <c r="T2461" s="147">
        <v>2284600</v>
      </c>
      <c r="U2461" s="147">
        <v>2018750</v>
      </c>
      <c r="V2461" s="147">
        <v>0</v>
      </c>
      <c r="W2461" s="147">
        <v>0</v>
      </c>
    </row>
    <row r="2462" spans="1:23">
      <c r="A2462" s="141" t="s">
        <v>3465</v>
      </c>
      <c r="B2462" s="141" t="s">
        <v>284</v>
      </c>
      <c r="C2462" s="141" t="s">
        <v>3464</v>
      </c>
      <c r="D2462" s="141" t="s">
        <v>3463</v>
      </c>
      <c r="E2462" s="141" t="s">
        <v>4314</v>
      </c>
      <c r="F2462" s="141" t="s">
        <v>4315</v>
      </c>
      <c r="G2462" s="141" t="s">
        <v>58</v>
      </c>
      <c r="H2462" s="141" t="s">
        <v>782</v>
      </c>
      <c r="I2462" s="141" t="s">
        <v>3514</v>
      </c>
      <c r="J2462" s="141" t="s">
        <v>3600</v>
      </c>
      <c r="K2462" s="141" t="s">
        <v>195</v>
      </c>
      <c r="L2462" s="141" t="s">
        <v>4136</v>
      </c>
      <c r="M2462" s="141" t="s">
        <v>228</v>
      </c>
      <c r="N2462" s="141" t="s">
        <v>303</v>
      </c>
      <c r="O2462" s="141" t="s">
        <v>287</v>
      </c>
      <c r="P2462" s="141" t="s">
        <v>3282</v>
      </c>
      <c r="Q2462" s="141" t="s">
        <v>288</v>
      </c>
      <c r="R2462" s="141" t="s">
        <v>3468</v>
      </c>
      <c r="S2462" s="148" t="s">
        <v>3280</v>
      </c>
      <c r="T2462" s="147">
        <v>3258980</v>
      </c>
      <c r="U2462" s="147">
        <v>1822700</v>
      </c>
      <c r="V2462" s="147">
        <v>0</v>
      </c>
      <c r="W2462" s="147">
        <v>0</v>
      </c>
    </row>
    <row r="2463" spans="1:23">
      <c r="A2463" s="141" t="s">
        <v>3465</v>
      </c>
      <c r="B2463" s="141" t="s">
        <v>284</v>
      </c>
      <c r="C2463" s="141" t="s">
        <v>3464</v>
      </c>
      <c r="D2463" s="141" t="s">
        <v>3463</v>
      </c>
      <c r="E2463" s="141" t="s">
        <v>4314</v>
      </c>
      <c r="F2463" s="141" t="s">
        <v>4315</v>
      </c>
      <c r="G2463" s="141" t="s">
        <v>58</v>
      </c>
      <c r="H2463" s="141" t="s">
        <v>782</v>
      </c>
      <c r="I2463" s="141" t="s">
        <v>3514</v>
      </c>
      <c r="J2463" s="141" t="s">
        <v>3600</v>
      </c>
      <c r="K2463" s="141" t="s">
        <v>195</v>
      </c>
      <c r="L2463" s="141" t="s">
        <v>4136</v>
      </c>
      <c r="M2463" s="141" t="s">
        <v>228</v>
      </c>
      <c r="N2463" s="141" t="s">
        <v>303</v>
      </c>
      <c r="O2463" s="141" t="s">
        <v>287</v>
      </c>
      <c r="P2463" s="141" t="s">
        <v>3282</v>
      </c>
      <c r="Q2463" s="141" t="s">
        <v>288</v>
      </c>
      <c r="R2463" s="141" t="s">
        <v>3997</v>
      </c>
      <c r="S2463" s="148" t="s">
        <v>3280</v>
      </c>
      <c r="T2463" s="147">
        <v>1864000</v>
      </c>
      <c r="U2463" s="147">
        <v>0</v>
      </c>
      <c r="V2463" s="147">
        <v>0</v>
      </c>
      <c r="W2463" s="147">
        <v>0</v>
      </c>
    </row>
    <row r="2464" spans="1:23">
      <c r="A2464" s="141" t="s">
        <v>3465</v>
      </c>
      <c r="B2464" s="141" t="s">
        <v>284</v>
      </c>
      <c r="C2464" s="141" t="s">
        <v>3464</v>
      </c>
      <c r="D2464" s="141" t="s">
        <v>3463</v>
      </c>
      <c r="E2464" s="141" t="s">
        <v>4314</v>
      </c>
      <c r="F2464" s="141" t="s">
        <v>4315</v>
      </c>
      <c r="G2464" s="141" t="s">
        <v>58</v>
      </c>
      <c r="H2464" s="141" t="s">
        <v>782</v>
      </c>
      <c r="I2464" s="141" t="s">
        <v>3514</v>
      </c>
      <c r="J2464" s="141" t="s">
        <v>3600</v>
      </c>
      <c r="K2464" s="141" t="s">
        <v>195</v>
      </c>
      <c r="L2464" s="141" t="s">
        <v>4136</v>
      </c>
      <c r="M2464" s="141" t="s">
        <v>229</v>
      </c>
      <c r="N2464" s="141" t="s">
        <v>303</v>
      </c>
      <c r="O2464" s="141" t="s">
        <v>287</v>
      </c>
      <c r="P2464" s="141" t="s">
        <v>3282</v>
      </c>
      <c r="Q2464" s="141" t="s">
        <v>288</v>
      </c>
      <c r="R2464" s="141" t="s">
        <v>3468</v>
      </c>
      <c r="S2464" s="148" t="s">
        <v>3280</v>
      </c>
      <c r="T2464" s="147">
        <v>539000</v>
      </c>
      <c r="U2464" s="147">
        <v>6100000</v>
      </c>
      <c r="V2464" s="147">
        <v>4900000</v>
      </c>
      <c r="W2464" s="147">
        <v>0</v>
      </c>
    </row>
    <row r="2465" spans="1:23">
      <c r="A2465" s="141" t="s">
        <v>3465</v>
      </c>
      <c r="B2465" s="141" t="s">
        <v>284</v>
      </c>
      <c r="C2465" s="141" t="s">
        <v>3464</v>
      </c>
      <c r="D2465" s="141" t="s">
        <v>3463</v>
      </c>
      <c r="E2465" s="141" t="s">
        <v>4314</v>
      </c>
      <c r="F2465" s="141" t="s">
        <v>4315</v>
      </c>
      <c r="G2465" s="141" t="s">
        <v>58</v>
      </c>
      <c r="H2465" s="141" t="s">
        <v>782</v>
      </c>
      <c r="I2465" s="141" t="s">
        <v>3514</v>
      </c>
      <c r="J2465" s="141" t="s">
        <v>3600</v>
      </c>
      <c r="K2465" s="141" t="s">
        <v>195</v>
      </c>
      <c r="L2465" s="141" t="s">
        <v>4136</v>
      </c>
      <c r="M2465" s="141" t="s">
        <v>231</v>
      </c>
      <c r="N2465" s="141" t="s">
        <v>303</v>
      </c>
      <c r="O2465" s="141" t="s">
        <v>287</v>
      </c>
      <c r="P2465" s="141" t="s">
        <v>3282</v>
      </c>
      <c r="Q2465" s="141" t="s">
        <v>288</v>
      </c>
      <c r="R2465" s="141" t="s">
        <v>3468</v>
      </c>
      <c r="S2465" s="148" t="s">
        <v>3280</v>
      </c>
      <c r="T2465" s="147">
        <v>10000000</v>
      </c>
      <c r="U2465" s="147">
        <v>15000000</v>
      </c>
      <c r="V2465" s="147">
        <v>0</v>
      </c>
      <c r="W2465" s="147">
        <v>0</v>
      </c>
    </row>
    <row r="2466" spans="1:23">
      <c r="A2466" s="141" t="s">
        <v>3465</v>
      </c>
      <c r="B2466" s="141" t="s">
        <v>284</v>
      </c>
      <c r="C2466" s="141" t="s">
        <v>3464</v>
      </c>
      <c r="D2466" s="141" t="s">
        <v>3463</v>
      </c>
      <c r="E2466" s="141" t="s">
        <v>4314</v>
      </c>
      <c r="F2466" s="141" t="s">
        <v>4315</v>
      </c>
      <c r="G2466" s="141" t="s">
        <v>58</v>
      </c>
      <c r="H2466" s="141" t="s">
        <v>782</v>
      </c>
      <c r="I2466" s="141" t="s">
        <v>3514</v>
      </c>
      <c r="J2466" s="141" t="s">
        <v>3600</v>
      </c>
      <c r="K2466" s="141" t="s">
        <v>195</v>
      </c>
      <c r="L2466" s="141" t="s">
        <v>4136</v>
      </c>
      <c r="M2466" s="141" t="s">
        <v>232</v>
      </c>
      <c r="N2466" s="141" t="s">
        <v>303</v>
      </c>
      <c r="O2466" s="141" t="s">
        <v>287</v>
      </c>
      <c r="P2466" s="141" t="s">
        <v>3282</v>
      </c>
      <c r="Q2466" s="141" t="s">
        <v>288</v>
      </c>
      <c r="R2466" s="141" t="s">
        <v>3468</v>
      </c>
      <c r="S2466" s="148" t="s">
        <v>3280</v>
      </c>
      <c r="T2466" s="147">
        <v>14286300</v>
      </c>
      <c r="U2466" s="147">
        <v>10647300</v>
      </c>
      <c r="V2466" s="147">
        <v>8496578.4399999995</v>
      </c>
      <c r="W2466" s="147">
        <v>3946578.44</v>
      </c>
    </row>
    <row r="2467" spans="1:23">
      <c r="A2467" s="141" t="s">
        <v>3465</v>
      </c>
      <c r="B2467" s="141" t="s">
        <v>284</v>
      </c>
      <c r="C2467" s="141" t="s">
        <v>3464</v>
      </c>
      <c r="D2467" s="141" t="s">
        <v>3463</v>
      </c>
      <c r="E2467" s="141" t="s">
        <v>4314</v>
      </c>
      <c r="F2467" s="141" t="s">
        <v>4315</v>
      </c>
      <c r="G2467" s="141" t="s">
        <v>58</v>
      </c>
      <c r="H2467" s="141" t="s">
        <v>782</v>
      </c>
      <c r="I2467" s="141" t="s">
        <v>3514</v>
      </c>
      <c r="J2467" s="141" t="s">
        <v>3600</v>
      </c>
      <c r="K2467" s="141" t="s">
        <v>195</v>
      </c>
      <c r="L2467" s="141" t="s">
        <v>4136</v>
      </c>
      <c r="M2467" s="141" t="s">
        <v>232</v>
      </c>
      <c r="N2467" s="141" t="s">
        <v>303</v>
      </c>
      <c r="O2467" s="141" t="s">
        <v>287</v>
      </c>
      <c r="P2467" s="141" t="s">
        <v>3282</v>
      </c>
      <c r="Q2467" s="141" t="s">
        <v>288</v>
      </c>
      <c r="R2467" s="141" t="s">
        <v>3997</v>
      </c>
      <c r="S2467" s="148" t="s">
        <v>3280</v>
      </c>
      <c r="T2467" s="147">
        <v>5081000</v>
      </c>
      <c r="U2467" s="147">
        <v>0</v>
      </c>
      <c r="V2467" s="147">
        <v>0</v>
      </c>
      <c r="W2467" s="147">
        <v>0</v>
      </c>
    </row>
    <row r="2468" spans="1:23">
      <c r="A2468" s="141" t="s">
        <v>3465</v>
      </c>
      <c r="B2468" s="141" t="s">
        <v>284</v>
      </c>
      <c r="C2468" s="141" t="s">
        <v>3464</v>
      </c>
      <c r="D2468" s="141" t="s">
        <v>3463</v>
      </c>
      <c r="E2468" s="141" t="s">
        <v>4314</v>
      </c>
      <c r="F2468" s="141" t="s">
        <v>4315</v>
      </c>
      <c r="G2468" s="141" t="s">
        <v>58</v>
      </c>
      <c r="H2468" s="141" t="s">
        <v>782</v>
      </c>
      <c r="I2468" s="141" t="s">
        <v>3514</v>
      </c>
      <c r="J2468" s="141" t="s">
        <v>3600</v>
      </c>
      <c r="K2468" s="141" t="s">
        <v>195</v>
      </c>
      <c r="L2468" s="141" t="s">
        <v>4136</v>
      </c>
      <c r="M2468" s="141" t="s">
        <v>233</v>
      </c>
      <c r="N2468" s="141" t="s">
        <v>303</v>
      </c>
      <c r="O2468" s="141" t="s">
        <v>287</v>
      </c>
      <c r="P2468" s="141" t="s">
        <v>3282</v>
      </c>
      <c r="Q2468" s="141" t="s">
        <v>288</v>
      </c>
      <c r="R2468" s="141" t="s">
        <v>3468</v>
      </c>
      <c r="S2468" s="148" t="s">
        <v>3280</v>
      </c>
      <c r="T2468" s="147">
        <v>3275000</v>
      </c>
      <c r="U2468" s="147">
        <v>4933492.4000000004</v>
      </c>
      <c r="V2468" s="147">
        <v>3877150</v>
      </c>
      <c r="W2468" s="147">
        <v>0</v>
      </c>
    </row>
    <row r="2469" spans="1:23">
      <c r="A2469" s="141" t="s">
        <v>3465</v>
      </c>
      <c r="B2469" s="141" t="s">
        <v>284</v>
      </c>
      <c r="C2469" s="141" t="s">
        <v>3464</v>
      </c>
      <c r="D2469" s="141" t="s">
        <v>3463</v>
      </c>
      <c r="E2469" s="141" t="s">
        <v>4314</v>
      </c>
      <c r="F2469" s="141" t="s">
        <v>4315</v>
      </c>
      <c r="G2469" s="141" t="s">
        <v>58</v>
      </c>
      <c r="H2469" s="141" t="s">
        <v>782</v>
      </c>
      <c r="I2469" s="141" t="s">
        <v>3514</v>
      </c>
      <c r="J2469" s="141" t="s">
        <v>3600</v>
      </c>
      <c r="K2469" s="141" t="s">
        <v>195</v>
      </c>
      <c r="L2469" s="141" t="s">
        <v>4136</v>
      </c>
      <c r="M2469" s="141" t="s">
        <v>233</v>
      </c>
      <c r="N2469" s="141" t="s">
        <v>303</v>
      </c>
      <c r="O2469" s="141" t="s">
        <v>287</v>
      </c>
      <c r="P2469" s="141" t="s">
        <v>3282</v>
      </c>
      <c r="Q2469" s="141" t="s">
        <v>288</v>
      </c>
      <c r="R2469" s="141" t="s">
        <v>3997</v>
      </c>
      <c r="S2469" s="148" t="s">
        <v>3280</v>
      </c>
      <c r="T2469" s="147">
        <v>3450000</v>
      </c>
      <c r="U2469" s="147">
        <v>0</v>
      </c>
      <c r="V2469" s="147">
        <v>0</v>
      </c>
      <c r="W2469" s="147">
        <v>0</v>
      </c>
    </row>
    <row r="2470" spans="1:23">
      <c r="A2470" s="141" t="s">
        <v>3465</v>
      </c>
      <c r="B2470" s="141" t="s">
        <v>284</v>
      </c>
      <c r="C2470" s="141" t="s">
        <v>3464</v>
      </c>
      <c r="D2470" s="141" t="s">
        <v>3463</v>
      </c>
      <c r="E2470" s="141" t="s">
        <v>4314</v>
      </c>
      <c r="F2470" s="141" t="s">
        <v>4315</v>
      </c>
      <c r="G2470" s="141" t="s">
        <v>58</v>
      </c>
      <c r="H2470" s="141" t="s">
        <v>782</v>
      </c>
      <c r="I2470" s="141" t="s">
        <v>3514</v>
      </c>
      <c r="J2470" s="141" t="s">
        <v>3600</v>
      </c>
      <c r="K2470" s="141" t="s">
        <v>195</v>
      </c>
      <c r="L2470" s="141" t="s">
        <v>4140</v>
      </c>
      <c r="M2470" s="141" t="s">
        <v>235</v>
      </c>
      <c r="N2470" s="141" t="s">
        <v>303</v>
      </c>
      <c r="O2470" s="141" t="s">
        <v>287</v>
      </c>
      <c r="P2470" s="141" t="s">
        <v>3282</v>
      </c>
      <c r="Q2470" s="141" t="s">
        <v>288</v>
      </c>
      <c r="R2470" s="141" t="s">
        <v>3468</v>
      </c>
      <c r="S2470" s="148" t="s">
        <v>3280</v>
      </c>
      <c r="T2470" s="147">
        <v>0</v>
      </c>
      <c r="U2470" s="147">
        <v>150000</v>
      </c>
      <c r="V2470" s="147">
        <v>0</v>
      </c>
      <c r="W2470" s="147">
        <v>0</v>
      </c>
    </row>
    <row r="2471" spans="1:23">
      <c r="A2471" s="141" t="s">
        <v>3465</v>
      </c>
      <c r="B2471" s="141" t="s">
        <v>284</v>
      </c>
      <c r="C2471" s="141" t="s">
        <v>3464</v>
      </c>
      <c r="D2471" s="141" t="s">
        <v>3463</v>
      </c>
      <c r="E2471" s="141" t="s">
        <v>4314</v>
      </c>
      <c r="F2471" s="141" t="s">
        <v>4315</v>
      </c>
      <c r="G2471" s="141" t="s">
        <v>58</v>
      </c>
      <c r="H2471" s="141" t="s">
        <v>782</v>
      </c>
      <c r="I2471" s="141" t="s">
        <v>3514</v>
      </c>
      <c r="J2471" s="141" t="s">
        <v>3600</v>
      </c>
      <c r="K2471" s="141" t="s">
        <v>195</v>
      </c>
      <c r="L2471" s="141" t="s">
        <v>4140</v>
      </c>
      <c r="M2471" s="141" t="s">
        <v>235</v>
      </c>
      <c r="N2471" s="141" t="s">
        <v>303</v>
      </c>
      <c r="O2471" s="141" t="s">
        <v>287</v>
      </c>
      <c r="P2471" s="141" t="s">
        <v>3282</v>
      </c>
      <c r="Q2471" s="141" t="s">
        <v>288</v>
      </c>
      <c r="R2471" s="141" t="s">
        <v>3997</v>
      </c>
      <c r="S2471" s="148" t="s">
        <v>3280</v>
      </c>
      <c r="T2471" s="147">
        <v>150000</v>
      </c>
      <c r="U2471" s="147">
        <v>0</v>
      </c>
      <c r="V2471" s="147">
        <v>0</v>
      </c>
      <c r="W2471" s="147">
        <v>0</v>
      </c>
    </row>
    <row r="2472" spans="1:23">
      <c r="A2472" s="141" t="s">
        <v>3465</v>
      </c>
      <c r="B2472" s="141" t="s">
        <v>284</v>
      </c>
      <c r="C2472" s="141" t="s">
        <v>3464</v>
      </c>
      <c r="D2472" s="141" t="s">
        <v>3463</v>
      </c>
      <c r="E2472" s="141" t="s">
        <v>4314</v>
      </c>
      <c r="F2472" s="141" t="s">
        <v>4315</v>
      </c>
      <c r="G2472" s="141" t="s">
        <v>58</v>
      </c>
      <c r="H2472" s="141" t="s">
        <v>782</v>
      </c>
      <c r="I2472" s="141" t="s">
        <v>3514</v>
      </c>
      <c r="J2472" s="141" t="s">
        <v>3600</v>
      </c>
      <c r="K2472" s="141" t="s">
        <v>195</v>
      </c>
      <c r="L2472" s="141" t="s">
        <v>4140</v>
      </c>
      <c r="M2472" s="141" t="s">
        <v>236</v>
      </c>
      <c r="N2472" s="141" t="s">
        <v>303</v>
      </c>
      <c r="O2472" s="141" t="s">
        <v>287</v>
      </c>
      <c r="P2472" s="141" t="s">
        <v>3282</v>
      </c>
      <c r="Q2472" s="141" t="s">
        <v>288</v>
      </c>
      <c r="R2472" s="141" t="s">
        <v>3468</v>
      </c>
      <c r="S2472" s="148" t="s">
        <v>3280</v>
      </c>
      <c r="T2472" s="147">
        <v>70096</v>
      </c>
      <c r="U2472" s="147">
        <v>17650096</v>
      </c>
      <c r="V2472" s="147">
        <v>141373.44</v>
      </c>
      <c r="W2472" s="147">
        <v>11849.08</v>
      </c>
    </row>
    <row r="2473" spans="1:23">
      <c r="A2473" s="141" t="s">
        <v>3465</v>
      </c>
      <c r="B2473" s="141" t="s">
        <v>284</v>
      </c>
      <c r="C2473" s="141" t="s">
        <v>3464</v>
      </c>
      <c r="D2473" s="141" t="s">
        <v>3463</v>
      </c>
      <c r="E2473" s="141" t="s">
        <v>4314</v>
      </c>
      <c r="F2473" s="141" t="s">
        <v>4315</v>
      </c>
      <c r="G2473" s="141" t="s">
        <v>58</v>
      </c>
      <c r="H2473" s="141" t="s">
        <v>782</v>
      </c>
      <c r="I2473" s="141" t="s">
        <v>3514</v>
      </c>
      <c r="J2473" s="141" t="s">
        <v>3600</v>
      </c>
      <c r="K2473" s="141" t="s">
        <v>195</v>
      </c>
      <c r="L2473" s="141" t="s">
        <v>4140</v>
      </c>
      <c r="M2473" s="141" t="s">
        <v>236</v>
      </c>
      <c r="N2473" s="141" t="s">
        <v>303</v>
      </c>
      <c r="O2473" s="141" t="s">
        <v>287</v>
      </c>
      <c r="P2473" s="141" t="s">
        <v>3282</v>
      </c>
      <c r="Q2473" s="141" t="s">
        <v>288</v>
      </c>
      <c r="R2473" s="141" t="s">
        <v>3997</v>
      </c>
      <c r="S2473" s="148" t="s">
        <v>3280</v>
      </c>
      <c r="T2473" s="147">
        <v>17580000</v>
      </c>
      <c r="U2473" s="147">
        <v>0</v>
      </c>
      <c r="V2473" s="147">
        <v>0</v>
      </c>
      <c r="W2473" s="147">
        <v>0</v>
      </c>
    </row>
    <row r="2474" spans="1:23">
      <c r="A2474" s="141" t="s">
        <v>3465</v>
      </c>
      <c r="B2474" s="141" t="s">
        <v>284</v>
      </c>
      <c r="C2474" s="141" t="s">
        <v>3464</v>
      </c>
      <c r="D2474" s="141" t="s">
        <v>3463</v>
      </c>
      <c r="E2474" s="141" t="s">
        <v>4314</v>
      </c>
      <c r="F2474" s="141" t="s">
        <v>4315</v>
      </c>
      <c r="G2474" s="141" t="s">
        <v>58</v>
      </c>
      <c r="H2474" s="141" t="s">
        <v>782</v>
      </c>
      <c r="I2474" s="141" t="s">
        <v>3514</v>
      </c>
      <c r="J2474" s="141" t="s">
        <v>3600</v>
      </c>
      <c r="K2474" s="141" t="s">
        <v>195</v>
      </c>
      <c r="L2474" s="141" t="s">
        <v>4140</v>
      </c>
      <c r="M2474" s="141" t="s">
        <v>237</v>
      </c>
      <c r="N2474" s="141" t="s">
        <v>303</v>
      </c>
      <c r="O2474" s="141" t="s">
        <v>287</v>
      </c>
      <c r="P2474" s="141" t="s">
        <v>3282</v>
      </c>
      <c r="Q2474" s="141" t="s">
        <v>288</v>
      </c>
      <c r="R2474" s="141" t="s">
        <v>3468</v>
      </c>
      <c r="S2474" s="148" t="s">
        <v>3280</v>
      </c>
      <c r="T2474" s="147">
        <v>2477355</v>
      </c>
      <c r="U2474" s="147">
        <v>3945995</v>
      </c>
      <c r="V2474" s="147">
        <v>2700.72</v>
      </c>
      <c r="W2474" s="147">
        <v>2700.72</v>
      </c>
    </row>
    <row r="2475" spans="1:23">
      <c r="A2475" s="141" t="s">
        <v>3465</v>
      </c>
      <c r="B2475" s="141" t="s">
        <v>284</v>
      </c>
      <c r="C2475" s="141" t="s">
        <v>3464</v>
      </c>
      <c r="D2475" s="141" t="s">
        <v>3463</v>
      </c>
      <c r="E2475" s="141" t="s">
        <v>4314</v>
      </c>
      <c r="F2475" s="141" t="s">
        <v>4315</v>
      </c>
      <c r="G2475" s="141" t="s">
        <v>58</v>
      </c>
      <c r="H2475" s="141" t="s">
        <v>782</v>
      </c>
      <c r="I2475" s="141" t="s">
        <v>3514</v>
      </c>
      <c r="J2475" s="141" t="s">
        <v>3600</v>
      </c>
      <c r="K2475" s="141" t="s">
        <v>195</v>
      </c>
      <c r="L2475" s="141" t="s">
        <v>4140</v>
      </c>
      <c r="M2475" s="141" t="s">
        <v>237</v>
      </c>
      <c r="N2475" s="141" t="s">
        <v>303</v>
      </c>
      <c r="O2475" s="141" t="s">
        <v>287</v>
      </c>
      <c r="P2475" s="141" t="s">
        <v>3282</v>
      </c>
      <c r="Q2475" s="141" t="s">
        <v>288</v>
      </c>
      <c r="R2475" s="141" t="s">
        <v>3997</v>
      </c>
      <c r="S2475" s="148" t="s">
        <v>3280</v>
      </c>
      <c r="T2475" s="147">
        <v>9677500</v>
      </c>
      <c r="U2475" s="147">
        <v>0</v>
      </c>
      <c r="V2475" s="147">
        <v>0</v>
      </c>
      <c r="W2475" s="147">
        <v>0</v>
      </c>
    </row>
    <row r="2476" spans="1:23">
      <c r="A2476" s="141" t="s">
        <v>3465</v>
      </c>
      <c r="B2476" s="141" t="s">
        <v>284</v>
      </c>
      <c r="C2476" s="141" t="s">
        <v>3464</v>
      </c>
      <c r="D2476" s="141" t="s">
        <v>3463</v>
      </c>
      <c r="E2476" s="141" t="s">
        <v>4314</v>
      </c>
      <c r="F2476" s="141" t="s">
        <v>4315</v>
      </c>
      <c r="G2476" s="141" t="s">
        <v>58</v>
      </c>
      <c r="H2476" s="141" t="s">
        <v>782</v>
      </c>
      <c r="I2476" s="141" t="s">
        <v>3514</v>
      </c>
      <c r="J2476" s="141" t="s">
        <v>3600</v>
      </c>
      <c r="K2476" s="141" t="s">
        <v>195</v>
      </c>
      <c r="L2476" s="141" t="s">
        <v>4140</v>
      </c>
      <c r="M2476" s="141" t="s">
        <v>239</v>
      </c>
      <c r="N2476" s="141" t="s">
        <v>303</v>
      </c>
      <c r="O2476" s="141" t="s">
        <v>287</v>
      </c>
      <c r="P2476" s="141" t="s">
        <v>3282</v>
      </c>
      <c r="Q2476" s="141" t="s">
        <v>288</v>
      </c>
      <c r="R2476" s="141" t="s">
        <v>3468</v>
      </c>
      <c r="S2476" s="148" t="s">
        <v>3280</v>
      </c>
      <c r="T2476" s="147">
        <v>0</v>
      </c>
      <c r="U2476" s="147">
        <v>87055</v>
      </c>
      <c r="V2476" s="147">
        <v>64428</v>
      </c>
      <c r="W2476" s="147">
        <v>6442.8</v>
      </c>
    </row>
    <row r="2477" spans="1:23">
      <c r="A2477" s="141" t="s">
        <v>3465</v>
      </c>
      <c r="B2477" s="141" t="s">
        <v>284</v>
      </c>
      <c r="C2477" s="141" t="s">
        <v>3464</v>
      </c>
      <c r="D2477" s="141" t="s">
        <v>3463</v>
      </c>
      <c r="E2477" s="141" t="s">
        <v>4314</v>
      </c>
      <c r="F2477" s="141" t="s">
        <v>4315</v>
      </c>
      <c r="G2477" s="141" t="s">
        <v>58</v>
      </c>
      <c r="H2477" s="141" t="s">
        <v>782</v>
      </c>
      <c r="I2477" s="141" t="s">
        <v>3514</v>
      </c>
      <c r="J2477" s="141" t="s">
        <v>3600</v>
      </c>
      <c r="K2477" s="141" t="s">
        <v>195</v>
      </c>
      <c r="L2477" s="141" t="s">
        <v>4140</v>
      </c>
      <c r="M2477" s="141" t="s">
        <v>240</v>
      </c>
      <c r="N2477" s="141" t="s">
        <v>303</v>
      </c>
      <c r="O2477" s="141" t="s">
        <v>287</v>
      </c>
      <c r="P2477" s="141" t="s">
        <v>3282</v>
      </c>
      <c r="Q2477" s="141" t="s">
        <v>288</v>
      </c>
      <c r="R2477" s="141" t="s">
        <v>3468</v>
      </c>
      <c r="S2477" s="148" t="s">
        <v>3280</v>
      </c>
      <c r="T2477" s="147">
        <v>172500</v>
      </c>
      <c r="U2477" s="147">
        <v>2830674</v>
      </c>
      <c r="V2477" s="147">
        <v>53603.3</v>
      </c>
      <c r="W2477" s="147">
        <v>0</v>
      </c>
    </row>
    <row r="2478" spans="1:23">
      <c r="A2478" s="141" t="s">
        <v>3465</v>
      </c>
      <c r="B2478" s="141" t="s">
        <v>284</v>
      </c>
      <c r="C2478" s="141" t="s">
        <v>3464</v>
      </c>
      <c r="D2478" s="141" t="s">
        <v>3463</v>
      </c>
      <c r="E2478" s="141" t="s">
        <v>4314</v>
      </c>
      <c r="F2478" s="141" t="s">
        <v>4315</v>
      </c>
      <c r="G2478" s="141" t="s">
        <v>58</v>
      </c>
      <c r="H2478" s="141" t="s">
        <v>782</v>
      </c>
      <c r="I2478" s="141" t="s">
        <v>3514</v>
      </c>
      <c r="J2478" s="141" t="s">
        <v>3600</v>
      </c>
      <c r="K2478" s="141" t="s">
        <v>195</v>
      </c>
      <c r="L2478" s="141" t="s">
        <v>4140</v>
      </c>
      <c r="M2478" s="141" t="s">
        <v>240</v>
      </c>
      <c r="N2478" s="141" t="s">
        <v>303</v>
      </c>
      <c r="O2478" s="141" t="s">
        <v>287</v>
      </c>
      <c r="P2478" s="141" t="s">
        <v>3282</v>
      </c>
      <c r="Q2478" s="141" t="s">
        <v>288</v>
      </c>
      <c r="R2478" s="141" t="s">
        <v>3997</v>
      </c>
      <c r="S2478" s="148" t="s">
        <v>3280</v>
      </c>
      <c r="T2478" s="147">
        <v>2263000</v>
      </c>
      <c r="U2478" s="147">
        <v>0</v>
      </c>
      <c r="V2478" s="147">
        <v>0</v>
      </c>
      <c r="W2478" s="147">
        <v>0</v>
      </c>
    </row>
    <row r="2479" spans="1:23">
      <c r="A2479" s="141" t="s">
        <v>3465</v>
      </c>
      <c r="B2479" s="141" t="s">
        <v>284</v>
      </c>
      <c r="C2479" s="141" t="s">
        <v>3464</v>
      </c>
      <c r="D2479" s="141" t="s">
        <v>3463</v>
      </c>
      <c r="E2479" s="141" t="s">
        <v>4314</v>
      </c>
      <c r="F2479" s="141" t="s">
        <v>4315</v>
      </c>
      <c r="G2479" s="141" t="s">
        <v>58</v>
      </c>
      <c r="H2479" s="141" t="s">
        <v>782</v>
      </c>
      <c r="I2479" s="141" t="s">
        <v>3514</v>
      </c>
      <c r="J2479" s="141" t="s">
        <v>3600</v>
      </c>
      <c r="K2479" s="141" t="s">
        <v>195</v>
      </c>
      <c r="L2479" s="141" t="s">
        <v>4140</v>
      </c>
      <c r="M2479" s="141" t="s">
        <v>241</v>
      </c>
      <c r="N2479" s="141" t="s">
        <v>303</v>
      </c>
      <c r="O2479" s="141" t="s">
        <v>287</v>
      </c>
      <c r="P2479" s="141" t="s">
        <v>3282</v>
      </c>
      <c r="Q2479" s="141" t="s">
        <v>288</v>
      </c>
      <c r="R2479" s="141" t="s">
        <v>3468</v>
      </c>
      <c r="S2479" s="148" t="s">
        <v>3280</v>
      </c>
      <c r="T2479" s="147">
        <v>207191</v>
      </c>
      <c r="U2479" s="147">
        <v>6759101</v>
      </c>
      <c r="V2479" s="147">
        <v>147122.26</v>
      </c>
      <c r="W2479" s="147">
        <v>7516.6</v>
      </c>
    </row>
    <row r="2480" spans="1:23">
      <c r="A2480" s="141" t="s">
        <v>3465</v>
      </c>
      <c r="B2480" s="141" t="s">
        <v>284</v>
      </c>
      <c r="C2480" s="141" t="s">
        <v>3464</v>
      </c>
      <c r="D2480" s="141" t="s">
        <v>3463</v>
      </c>
      <c r="E2480" s="141" t="s">
        <v>4314</v>
      </c>
      <c r="F2480" s="141" t="s">
        <v>4315</v>
      </c>
      <c r="G2480" s="141" t="s">
        <v>58</v>
      </c>
      <c r="H2480" s="141" t="s">
        <v>782</v>
      </c>
      <c r="I2480" s="141" t="s">
        <v>3514</v>
      </c>
      <c r="J2480" s="141" t="s">
        <v>3600</v>
      </c>
      <c r="K2480" s="141" t="s">
        <v>195</v>
      </c>
      <c r="L2480" s="141" t="s">
        <v>4140</v>
      </c>
      <c r="M2480" s="141" t="s">
        <v>241</v>
      </c>
      <c r="N2480" s="141" t="s">
        <v>303</v>
      </c>
      <c r="O2480" s="141" t="s">
        <v>287</v>
      </c>
      <c r="P2480" s="141" t="s">
        <v>3282</v>
      </c>
      <c r="Q2480" s="141" t="s">
        <v>288</v>
      </c>
      <c r="R2480" s="141" t="s">
        <v>3997</v>
      </c>
      <c r="S2480" s="148" t="s">
        <v>3280</v>
      </c>
      <c r="T2480" s="147">
        <v>4999500</v>
      </c>
      <c r="U2480" s="147">
        <v>0</v>
      </c>
      <c r="V2480" s="147">
        <v>0</v>
      </c>
      <c r="W2480" s="147">
        <v>0</v>
      </c>
    </row>
    <row r="2481" spans="1:23">
      <c r="A2481" s="141" t="s">
        <v>3465</v>
      </c>
      <c r="B2481" s="141" t="s">
        <v>284</v>
      </c>
      <c r="C2481" s="141" t="s">
        <v>3464</v>
      </c>
      <c r="D2481" s="141" t="s">
        <v>3463</v>
      </c>
      <c r="E2481" s="141" t="s">
        <v>4314</v>
      </c>
      <c r="F2481" s="141" t="s">
        <v>4315</v>
      </c>
      <c r="G2481" s="141" t="s">
        <v>58</v>
      </c>
      <c r="H2481" s="141" t="s">
        <v>782</v>
      </c>
      <c r="I2481" s="141" t="s">
        <v>3514</v>
      </c>
      <c r="J2481" s="141" t="s">
        <v>3600</v>
      </c>
      <c r="K2481" s="141" t="s">
        <v>195</v>
      </c>
      <c r="L2481" s="141" t="s">
        <v>4140</v>
      </c>
      <c r="M2481" s="141" t="s">
        <v>243</v>
      </c>
      <c r="N2481" s="141" t="s">
        <v>303</v>
      </c>
      <c r="O2481" s="141" t="s">
        <v>287</v>
      </c>
      <c r="P2481" s="141" t="s">
        <v>3282</v>
      </c>
      <c r="Q2481" s="141" t="s">
        <v>288</v>
      </c>
      <c r="R2481" s="141" t="s">
        <v>3468</v>
      </c>
      <c r="S2481" s="148" t="s">
        <v>3280</v>
      </c>
      <c r="T2481" s="147">
        <v>3255493</v>
      </c>
      <c r="U2481" s="147">
        <v>15227667.34</v>
      </c>
      <c r="V2481" s="147">
        <v>4389154.33</v>
      </c>
      <c r="W2481" s="147">
        <v>503200.35</v>
      </c>
    </row>
    <row r="2482" spans="1:23">
      <c r="A2482" s="141" t="s">
        <v>3465</v>
      </c>
      <c r="B2482" s="141" t="s">
        <v>284</v>
      </c>
      <c r="C2482" s="141" t="s">
        <v>3464</v>
      </c>
      <c r="D2482" s="141" t="s">
        <v>3463</v>
      </c>
      <c r="E2482" s="141" t="s">
        <v>4314</v>
      </c>
      <c r="F2482" s="141" t="s">
        <v>4315</v>
      </c>
      <c r="G2482" s="141" t="s">
        <v>58</v>
      </c>
      <c r="H2482" s="141" t="s">
        <v>782</v>
      </c>
      <c r="I2482" s="141" t="s">
        <v>3514</v>
      </c>
      <c r="J2482" s="141" t="s">
        <v>3600</v>
      </c>
      <c r="K2482" s="141" t="s">
        <v>195</v>
      </c>
      <c r="L2482" s="141" t="s">
        <v>4140</v>
      </c>
      <c r="M2482" s="141" t="s">
        <v>243</v>
      </c>
      <c r="N2482" s="141" t="s">
        <v>303</v>
      </c>
      <c r="O2482" s="141" t="s">
        <v>287</v>
      </c>
      <c r="P2482" s="141" t="s">
        <v>3282</v>
      </c>
      <c r="Q2482" s="141" t="s">
        <v>288</v>
      </c>
      <c r="R2482" s="141" t="s">
        <v>3997</v>
      </c>
      <c r="S2482" s="148" t="s">
        <v>3280</v>
      </c>
      <c r="T2482" s="147">
        <v>7202500</v>
      </c>
      <c r="U2482" s="147">
        <v>0</v>
      </c>
      <c r="V2482" s="147">
        <v>0</v>
      </c>
      <c r="W2482" s="147">
        <v>0</v>
      </c>
    </row>
    <row r="2483" spans="1:23">
      <c r="A2483" s="141" t="s">
        <v>3465</v>
      </c>
      <c r="B2483" s="141" t="s">
        <v>284</v>
      </c>
      <c r="C2483" s="141" t="s">
        <v>3464</v>
      </c>
      <c r="D2483" s="141" t="s">
        <v>3463</v>
      </c>
      <c r="E2483" s="141" t="s">
        <v>4314</v>
      </c>
      <c r="F2483" s="141" t="s">
        <v>4315</v>
      </c>
      <c r="G2483" s="141" t="s">
        <v>58</v>
      </c>
      <c r="H2483" s="141" t="s">
        <v>782</v>
      </c>
      <c r="I2483" s="141" t="s">
        <v>3514</v>
      </c>
      <c r="J2483" s="141" t="s">
        <v>3600</v>
      </c>
      <c r="K2483" s="141" t="s">
        <v>199</v>
      </c>
      <c r="L2483" s="141" t="s">
        <v>4136</v>
      </c>
      <c r="M2483" s="141" t="s">
        <v>225</v>
      </c>
      <c r="N2483" s="141" t="s">
        <v>303</v>
      </c>
      <c r="O2483" s="141" t="s">
        <v>287</v>
      </c>
      <c r="P2483" s="141" t="s">
        <v>3282</v>
      </c>
      <c r="Q2483" s="141" t="s">
        <v>288</v>
      </c>
      <c r="R2483" s="141" t="s">
        <v>3468</v>
      </c>
      <c r="S2483" s="148" t="s">
        <v>3280</v>
      </c>
      <c r="T2483" s="147">
        <v>1213177355</v>
      </c>
      <c r="U2483" s="147">
        <v>1996544489</v>
      </c>
      <c r="V2483" s="147">
        <v>1892546107.98</v>
      </c>
      <c r="W2483" s="147">
        <v>1892546107.98</v>
      </c>
    </row>
    <row r="2484" spans="1:23">
      <c r="A2484" s="141" t="s">
        <v>3465</v>
      </c>
      <c r="B2484" s="141" t="s">
        <v>284</v>
      </c>
      <c r="C2484" s="141" t="s">
        <v>3464</v>
      </c>
      <c r="D2484" s="141" t="s">
        <v>3463</v>
      </c>
      <c r="E2484" s="141" t="s">
        <v>4314</v>
      </c>
      <c r="F2484" s="141" t="s">
        <v>4315</v>
      </c>
      <c r="G2484" s="141" t="s">
        <v>58</v>
      </c>
      <c r="H2484" s="141" t="s">
        <v>782</v>
      </c>
      <c r="I2484" s="141" t="s">
        <v>3514</v>
      </c>
      <c r="J2484" s="141" t="s">
        <v>3600</v>
      </c>
      <c r="K2484" s="141" t="s">
        <v>199</v>
      </c>
      <c r="L2484" s="141" t="s">
        <v>4136</v>
      </c>
      <c r="M2484" s="141" t="s">
        <v>226</v>
      </c>
      <c r="N2484" s="141" t="s">
        <v>303</v>
      </c>
      <c r="O2484" s="141" t="s">
        <v>287</v>
      </c>
      <c r="P2484" s="141" t="s">
        <v>3282</v>
      </c>
      <c r="Q2484" s="141" t="s">
        <v>288</v>
      </c>
      <c r="R2484" s="141" t="s">
        <v>3468</v>
      </c>
      <c r="S2484" s="148" t="s">
        <v>3280</v>
      </c>
      <c r="T2484" s="147">
        <v>560151518</v>
      </c>
      <c r="U2484" s="147">
        <v>220941413.93000001</v>
      </c>
      <c r="V2484" s="147">
        <v>148416640.25999999</v>
      </c>
      <c r="W2484" s="147">
        <v>93352193.209999993</v>
      </c>
    </row>
    <row r="2485" spans="1:23">
      <c r="A2485" s="141" t="s">
        <v>3465</v>
      </c>
      <c r="B2485" s="141" t="s">
        <v>284</v>
      </c>
      <c r="C2485" s="141" t="s">
        <v>3464</v>
      </c>
      <c r="D2485" s="141" t="s">
        <v>3463</v>
      </c>
      <c r="E2485" s="141" t="s">
        <v>4314</v>
      </c>
      <c r="F2485" s="141" t="s">
        <v>4315</v>
      </c>
      <c r="G2485" s="141" t="s">
        <v>58</v>
      </c>
      <c r="H2485" s="141" t="s">
        <v>782</v>
      </c>
      <c r="I2485" s="141" t="s">
        <v>3514</v>
      </c>
      <c r="J2485" s="141" t="s">
        <v>3600</v>
      </c>
      <c r="K2485" s="141" t="s">
        <v>199</v>
      </c>
      <c r="L2485" s="141" t="s">
        <v>4136</v>
      </c>
      <c r="M2485" s="141" t="s">
        <v>227</v>
      </c>
      <c r="N2485" s="141" t="s">
        <v>303</v>
      </c>
      <c r="O2485" s="141" t="s">
        <v>287</v>
      </c>
      <c r="P2485" s="141" t="s">
        <v>3282</v>
      </c>
      <c r="Q2485" s="141" t="s">
        <v>288</v>
      </c>
      <c r="R2485" s="141" t="s">
        <v>3468</v>
      </c>
      <c r="S2485" s="148" t="s">
        <v>3280</v>
      </c>
      <c r="T2485" s="147">
        <v>573379916</v>
      </c>
      <c r="U2485" s="147">
        <v>193034187.11000001</v>
      </c>
      <c r="V2485" s="147">
        <v>143709522.94</v>
      </c>
      <c r="W2485" s="147">
        <v>141765940.44</v>
      </c>
    </row>
    <row r="2486" spans="1:23">
      <c r="A2486" s="141" t="s">
        <v>3465</v>
      </c>
      <c r="B2486" s="141" t="s">
        <v>284</v>
      </c>
      <c r="C2486" s="141" t="s">
        <v>3464</v>
      </c>
      <c r="D2486" s="141" t="s">
        <v>3463</v>
      </c>
      <c r="E2486" s="141" t="s">
        <v>4314</v>
      </c>
      <c r="F2486" s="141" t="s">
        <v>4315</v>
      </c>
      <c r="G2486" s="141" t="s">
        <v>58</v>
      </c>
      <c r="H2486" s="141" t="s">
        <v>782</v>
      </c>
      <c r="I2486" s="141" t="s">
        <v>3514</v>
      </c>
      <c r="J2486" s="141" t="s">
        <v>3600</v>
      </c>
      <c r="K2486" s="141" t="s">
        <v>199</v>
      </c>
      <c r="L2486" s="141" t="s">
        <v>4136</v>
      </c>
      <c r="M2486" s="141" t="s">
        <v>228</v>
      </c>
      <c r="N2486" s="141" t="s">
        <v>303</v>
      </c>
      <c r="O2486" s="141" t="s">
        <v>287</v>
      </c>
      <c r="P2486" s="141" t="s">
        <v>3282</v>
      </c>
      <c r="Q2486" s="141" t="s">
        <v>288</v>
      </c>
      <c r="R2486" s="141" t="s">
        <v>3468</v>
      </c>
      <c r="S2486" s="148" t="s">
        <v>3280</v>
      </c>
      <c r="T2486" s="147">
        <v>141975326</v>
      </c>
      <c r="U2486" s="147">
        <v>629851534.38</v>
      </c>
      <c r="V2486" s="147">
        <v>454683173.48000002</v>
      </c>
      <c r="W2486" s="147">
        <v>65254653.520000003</v>
      </c>
    </row>
    <row r="2487" spans="1:23">
      <c r="A2487" s="141" t="s">
        <v>3465</v>
      </c>
      <c r="B2487" s="141" t="s">
        <v>284</v>
      </c>
      <c r="C2487" s="141" t="s">
        <v>3464</v>
      </c>
      <c r="D2487" s="141" t="s">
        <v>3463</v>
      </c>
      <c r="E2487" s="141" t="s">
        <v>4314</v>
      </c>
      <c r="F2487" s="141" t="s">
        <v>4315</v>
      </c>
      <c r="G2487" s="141" t="s">
        <v>58</v>
      </c>
      <c r="H2487" s="141" t="s">
        <v>782</v>
      </c>
      <c r="I2487" s="141" t="s">
        <v>3514</v>
      </c>
      <c r="J2487" s="141" t="s">
        <v>3600</v>
      </c>
      <c r="K2487" s="141" t="s">
        <v>199</v>
      </c>
      <c r="L2487" s="141" t="s">
        <v>4136</v>
      </c>
      <c r="M2487" s="141" t="s">
        <v>229</v>
      </c>
      <c r="N2487" s="141" t="s">
        <v>303</v>
      </c>
      <c r="O2487" s="141" t="s">
        <v>287</v>
      </c>
      <c r="P2487" s="141" t="s">
        <v>3282</v>
      </c>
      <c r="Q2487" s="141" t="s">
        <v>288</v>
      </c>
      <c r="R2487" s="141" t="s">
        <v>3468</v>
      </c>
      <c r="S2487" s="148" t="s">
        <v>3280</v>
      </c>
      <c r="T2487" s="147">
        <v>2794517205</v>
      </c>
      <c r="U2487" s="147">
        <v>1621193481.3800001</v>
      </c>
      <c r="V2487" s="147">
        <v>1316826725.3399999</v>
      </c>
      <c r="W2487" s="147">
        <v>999468924.12</v>
      </c>
    </row>
    <row r="2488" spans="1:23">
      <c r="A2488" s="141" t="s">
        <v>3465</v>
      </c>
      <c r="B2488" s="141" t="s">
        <v>284</v>
      </c>
      <c r="C2488" s="141" t="s">
        <v>3464</v>
      </c>
      <c r="D2488" s="141" t="s">
        <v>3463</v>
      </c>
      <c r="E2488" s="141" t="s">
        <v>4314</v>
      </c>
      <c r="F2488" s="141" t="s">
        <v>4315</v>
      </c>
      <c r="G2488" s="141" t="s">
        <v>58</v>
      </c>
      <c r="H2488" s="141" t="s">
        <v>782</v>
      </c>
      <c r="I2488" s="141" t="s">
        <v>3514</v>
      </c>
      <c r="J2488" s="141" t="s">
        <v>3600</v>
      </c>
      <c r="K2488" s="141" t="s">
        <v>199</v>
      </c>
      <c r="L2488" s="141" t="s">
        <v>4136</v>
      </c>
      <c r="M2488" s="141" t="s">
        <v>230</v>
      </c>
      <c r="N2488" s="141" t="s">
        <v>303</v>
      </c>
      <c r="O2488" s="141" t="s">
        <v>287</v>
      </c>
      <c r="P2488" s="141" t="s">
        <v>3282</v>
      </c>
      <c r="Q2488" s="141" t="s">
        <v>288</v>
      </c>
      <c r="R2488" s="141" t="s">
        <v>3468</v>
      </c>
      <c r="S2488" s="148" t="s">
        <v>3280</v>
      </c>
      <c r="T2488" s="147">
        <v>326958664</v>
      </c>
      <c r="U2488" s="147">
        <v>334473780</v>
      </c>
      <c r="V2488" s="147">
        <v>274617654.01999998</v>
      </c>
      <c r="W2488" s="147">
        <v>267182901.24000001</v>
      </c>
    </row>
    <row r="2489" spans="1:23">
      <c r="A2489" s="141" t="s">
        <v>3465</v>
      </c>
      <c r="B2489" s="141" t="s">
        <v>284</v>
      </c>
      <c r="C2489" s="141" t="s">
        <v>3464</v>
      </c>
      <c r="D2489" s="141" t="s">
        <v>3463</v>
      </c>
      <c r="E2489" s="141" t="s">
        <v>4314</v>
      </c>
      <c r="F2489" s="141" t="s">
        <v>4315</v>
      </c>
      <c r="G2489" s="141" t="s">
        <v>58</v>
      </c>
      <c r="H2489" s="141" t="s">
        <v>782</v>
      </c>
      <c r="I2489" s="141" t="s">
        <v>3514</v>
      </c>
      <c r="J2489" s="141" t="s">
        <v>3600</v>
      </c>
      <c r="K2489" s="141" t="s">
        <v>199</v>
      </c>
      <c r="L2489" s="141" t="s">
        <v>4136</v>
      </c>
      <c r="M2489" s="141" t="s">
        <v>231</v>
      </c>
      <c r="N2489" s="141" t="s">
        <v>303</v>
      </c>
      <c r="O2489" s="141" t="s">
        <v>287</v>
      </c>
      <c r="P2489" s="141" t="s">
        <v>3282</v>
      </c>
      <c r="Q2489" s="141" t="s">
        <v>288</v>
      </c>
      <c r="R2489" s="141" t="s">
        <v>3468</v>
      </c>
      <c r="S2489" s="148" t="s">
        <v>3280</v>
      </c>
      <c r="T2489" s="147">
        <v>208749792</v>
      </c>
      <c r="U2489" s="147">
        <v>187353167.71000001</v>
      </c>
      <c r="V2489" s="147">
        <v>117828579.04000001</v>
      </c>
      <c r="W2489" s="147">
        <v>82557634.5</v>
      </c>
    </row>
    <row r="2490" spans="1:23">
      <c r="A2490" s="141" t="s">
        <v>3465</v>
      </c>
      <c r="B2490" s="141" t="s">
        <v>284</v>
      </c>
      <c r="C2490" s="141" t="s">
        <v>3464</v>
      </c>
      <c r="D2490" s="141" t="s">
        <v>3463</v>
      </c>
      <c r="E2490" s="141" t="s">
        <v>4314</v>
      </c>
      <c r="F2490" s="141" t="s">
        <v>4315</v>
      </c>
      <c r="G2490" s="141" t="s">
        <v>58</v>
      </c>
      <c r="H2490" s="141" t="s">
        <v>782</v>
      </c>
      <c r="I2490" s="141" t="s">
        <v>3514</v>
      </c>
      <c r="J2490" s="141" t="s">
        <v>3600</v>
      </c>
      <c r="K2490" s="141" t="s">
        <v>199</v>
      </c>
      <c r="L2490" s="141" t="s">
        <v>4136</v>
      </c>
      <c r="M2490" s="141" t="s">
        <v>232</v>
      </c>
      <c r="N2490" s="141" t="s">
        <v>303</v>
      </c>
      <c r="O2490" s="141" t="s">
        <v>287</v>
      </c>
      <c r="P2490" s="141" t="s">
        <v>3282</v>
      </c>
      <c r="Q2490" s="141" t="s">
        <v>288</v>
      </c>
      <c r="R2490" s="141" t="s">
        <v>3468</v>
      </c>
      <c r="S2490" s="148" t="s">
        <v>3280</v>
      </c>
      <c r="T2490" s="147">
        <v>1662195985</v>
      </c>
      <c r="U2490" s="147">
        <v>758619210.87</v>
      </c>
      <c r="V2490" s="147">
        <v>603841532.5</v>
      </c>
      <c r="W2490" s="147">
        <v>348640169.23000002</v>
      </c>
    </row>
    <row r="2491" spans="1:23">
      <c r="A2491" s="141" t="s">
        <v>3465</v>
      </c>
      <c r="B2491" s="141" t="s">
        <v>284</v>
      </c>
      <c r="C2491" s="141" t="s">
        <v>3464</v>
      </c>
      <c r="D2491" s="141" t="s">
        <v>3463</v>
      </c>
      <c r="E2491" s="141" t="s">
        <v>4314</v>
      </c>
      <c r="F2491" s="141" t="s">
        <v>4315</v>
      </c>
      <c r="G2491" s="141" t="s">
        <v>58</v>
      </c>
      <c r="H2491" s="141" t="s">
        <v>782</v>
      </c>
      <c r="I2491" s="141" t="s">
        <v>3514</v>
      </c>
      <c r="J2491" s="141" t="s">
        <v>3600</v>
      </c>
      <c r="K2491" s="141" t="s">
        <v>199</v>
      </c>
      <c r="L2491" s="141" t="s">
        <v>4136</v>
      </c>
      <c r="M2491" s="141" t="s">
        <v>233</v>
      </c>
      <c r="N2491" s="141" t="s">
        <v>303</v>
      </c>
      <c r="O2491" s="141" t="s">
        <v>287</v>
      </c>
      <c r="P2491" s="141" t="s">
        <v>3282</v>
      </c>
      <c r="Q2491" s="141" t="s">
        <v>288</v>
      </c>
      <c r="R2491" s="141" t="s">
        <v>3468</v>
      </c>
      <c r="S2491" s="148" t="s">
        <v>3280</v>
      </c>
      <c r="T2491" s="147">
        <v>9115607243</v>
      </c>
      <c r="U2491" s="147">
        <v>6090283298.3400002</v>
      </c>
      <c r="V2491" s="147">
        <v>318594915.44</v>
      </c>
      <c r="W2491" s="147">
        <v>94781026.829999998</v>
      </c>
    </row>
    <row r="2492" spans="1:23">
      <c r="A2492" s="141" t="s">
        <v>3465</v>
      </c>
      <c r="B2492" s="141" t="s">
        <v>284</v>
      </c>
      <c r="C2492" s="141" t="s">
        <v>3464</v>
      </c>
      <c r="D2492" s="141" t="s">
        <v>3463</v>
      </c>
      <c r="E2492" s="141" t="s">
        <v>4314</v>
      </c>
      <c r="F2492" s="141" t="s">
        <v>4315</v>
      </c>
      <c r="G2492" s="141" t="s">
        <v>58</v>
      </c>
      <c r="H2492" s="141" t="s">
        <v>782</v>
      </c>
      <c r="I2492" s="141" t="s">
        <v>3514</v>
      </c>
      <c r="J2492" s="141" t="s">
        <v>3600</v>
      </c>
      <c r="K2492" s="141" t="s">
        <v>199</v>
      </c>
      <c r="L2492" s="141" t="s">
        <v>4140</v>
      </c>
      <c r="M2492" s="141" t="s">
        <v>235</v>
      </c>
      <c r="N2492" s="141" t="s">
        <v>303</v>
      </c>
      <c r="O2492" s="141" t="s">
        <v>287</v>
      </c>
      <c r="P2492" s="141" t="s">
        <v>3282</v>
      </c>
      <c r="Q2492" s="141" t="s">
        <v>288</v>
      </c>
      <c r="R2492" s="141" t="s">
        <v>3468</v>
      </c>
      <c r="S2492" s="148" t="s">
        <v>3280</v>
      </c>
      <c r="T2492" s="147">
        <v>16109753</v>
      </c>
      <c r="U2492" s="147">
        <v>14690574</v>
      </c>
      <c r="V2492" s="147">
        <v>5119416.95</v>
      </c>
      <c r="W2492" s="147">
        <v>3096447.64</v>
      </c>
    </row>
    <row r="2493" spans="1:23">
      <c r="A2493" s="141" t="s">
        <v>3465</v>
      </c>
      <c r="B2493" s="141" t="s">
        <v>284</v>
      </c>
      <c r="C2493" s="141" t="s">
        <v>3464</v>
      </c>
      <c r="D2493" s="141" t="s">
        <v>3463</v>
      </c>
      <c r="E2493" s="141" t="s">
        <v>4314</v>
      </c>
      <c r="F2493" s="141" t="s">
        <v>4315</v>
      </c>
      <c r="G2493" s="141" t="s">
        <v>58</v>
      </c>
      <c r="H2493" s="141" t="s">
        <v>782</v>
      </c>
      <c r="I2493" s="141" t="s">
        <v>3514</v>
      </c>
      <c r="J2493" s="141" t="s">
        <v>3600</v>
      </c>
      <c r="K2493" s="141" t="s">
        <v>199</v>
      </c>
      <c r="L2493" s="141" t="s">
        <v>4140</v>
      </c>
      <c r="M2493" s="141" t="s">
        <v>236</v>
      </c>
      <c r="N2493" s="141" t="s">
        <v>303</v>
      </c>
      <c r="O2493" s="141" t="s">
        <v>287</v>
      </c>
      <c r="P2493" s="141" t="s">
        <v>3282</v>
      </c>
      <c r="Q2493" s="141" t="s">
        <v>288</v>
      </c>
      <c r="R2493" s="141" t="s">
        <v>3468</v>
      </c>
      <c r="S2493" s="148" t="s">
        <v>3280</v>
      </c>
      <c r="T2493" s="147">
        <v>112633236</v>
      </c>
      <c r="U2493" s="147">
        <v>131653484.41</v>
      </c>
      <c r="V2493" s="147">
        <v>64785404.950000003</v>
      </c>
      <c r="W2493" s="147">
        <v>56501587.590000004</v>
      </c>
    </row>
    <row r="2494" spans="1:23">
      <c r="A2494" s="141" t="s">
        <v>3465</v>
      </c>
      <c r="B2494" s="141" t="s">
        <v>284</v>
      </c>
      <c r="C2494" s="141" t="s">
        <v>3464</v>
      </c>
      <c r="D2494" s="141" t="s">
        <v>3463</v>
      </c>
      <c r="E2494" s="141" t="s">
        <v>4314</v>
      </c>
      <c r="F2494" s="141" t="s">
        <v>4315</v>
      </c>
      <c r="G2494" s="141" t="s">
        <v>58</v>
      </c>
      <c r="H2494" s="141" t="s">
        <v>782</v>
      </c>
      <c r="I2494" s="141" t="s">
        <v>3514</v>
      </c>
      <c r="J2494" s="141" t="s">
        <v>3600</v>
      </c>
      <c r="K2494" s="141" t="s">
        <v>199</v>
      </c>
      <c r="L2494" s="141" t="s">
        <v>4140</v>
      </c>
      <c r="M2494" s="141" t="s">
        <v>237</v>
      </c>
      <c r="N2494" s="141" t="s">
        <v>303</v>
      </c>
      <c r="O2494" s="141" t="s">
        <v>287</v>
      </c>
      <c r="P2494" s="141" t="s">
        <v>3282</v>
      </c>
      <c r="Q2494" s="141" t="s">
        <v>288</v>
      </c>
      <c r="R2494" s="141" t="s">
        <v>3468</v>
      </c>
      <c r="S2494" s="148" t="s">
        <v>3280</v>
      </c>
      <c r="T2494" s="147">
        <v>142267050</v>
      </c>
      <c r="U2494" s="147">
        <v>54395352.359999999</v>
      </c>
      <c r="V2494" s="147">
        <v>17743250.010000002</v>
      </c>
      <c r="W2494" s="147">
        <v>9387454.2100000009</v>
      </c>
    </row>
    <row r="2495" spans="1:23">
      <c r="A2495" s="141" t="s">
        <v>3465</v>
      </c>
      <c r="B2495" s="141" t="s">
        <v>284</v>
      </c>
      <c r="C2495" s="141" t="s">
        <v>3464</v>
      </c>
      <c r="D2495" s="141" t="s">
        <v>3463</v>
      </c>
      <c r="E2495" s="141" t="s">
        <v>4314</v>
      </c>
      <c r="F2495" s="141" t="s">
        <v>4315</v>
      </c>
      <c r="G2495" s="141" t="s">
        <v>58</v>
      </c>
      <c r="H2495" s="141" t="s">
        <v>782</v>
      </c>
      <c r="I2495" s="141" t="s">
        <v>3514</v>
      </c>
      <c r="J2495" s="141" t="s">
        <v>3600</v>
      </c>
      <c r="K2495" s="141" t="s">
        <v>199</v>
      </c>
      <c r="L2495" s="141" t="s">
        <v>4140</v>
      </c>
      <c r="M2495" s="141" t="s">
        <v>238</v>
      </c>
      <c r="N2495" s="141" t="s">
        <v>303</v>
      </c>
      <c r="O2495" s="141" t="s">
        <v>287</v>
      </c>
      <c r="P2495" s="141" t="s">
        <v>3282</v>
      </c>
      <c r="Q2495" s="141" t="s">
        <v>288</v>
      </c>
      <c r="R2495" s="141" t="s">
        <v>3468</v>
      </c>
      <c r="S2495" s="148" t="s">
        <v>3280</v>
      </c>
      <c r="T2495" s="147">
        <v>8448</v>
      </c>
      <c r="U2495" s="147">
        <v>0</v>
      </c>
      <c r="V2495" s="147">
        <v>0</v>
      </c>
      <c r="W2495" s="147">
        <v>0</v>
      </c>
    </row>
    <row r="2496" spans="1:23">
      <c r="A2496" s="141" t="s">
        <v>3465</v>
      </c>
      <c r="B2496" s="141" t="s">
        <v>284</v>
      </c>
      <c r="C2496" s="141" t="s">
        <v>3464</v>
      </c>
      <c r="D2496" s="141" t="s">
        <v>3463</v>
      </c>
      <c r="E2496" s="141" t="s">
        <v>4314</v>
      </c>
      <c r="F2496" s="141" t="s">
        <v>4315</v>
      </c>
      <c r="G2496" s="141" t="s">
        <v>58</v>
      </c>
      <c r="H2496" s="141" t="s">
        <v>782</v>
      </c>
      <c r="I2496" s="141" t="s">
        <v>3514</v>
      </c>
      <c r="J2496" s="141" t="s">
        <v>3600</v>
      </c>
      <c r="K2496" s="141" t="s">
        <v>199</v>
      </c>
      <c r="L2496" s="141" t="s">
        <v>4140</v>
      </c>
      <c r="M2496" s="141" t="s">
        <v>239</v>
      </c>
      <c r="N2496" s="141" t="s">
        <v>303</v>
      </c>
      <c r="O2496" s="141" t="s">
        <v>287</v>
      </c>
      <c r="P2496" s="141" t="s">
        <v>3282</v>
      </c>
      <c r="Q2496" s="141" t="s">
        <v>288</v>
      </c>
      <c r="R2496" s="141" t="s">
        <v>3468</v>
      </c>
      <c r="S2496" s="148" t="s">
        <v>3280</v>
      </c>
      <c r="T2496" s="147">
        <v>20000455</v>
      </c>
      <c r="U2496" s="147">
        <v>14273717.82</v>
      </c>
      <c r="V2496" s="147">
        <v>10921996.52</v>
      </c>
      <c r="W2496" s="147">
        <v>10593299.630000001</v>
      </c>
    </row>
    <row r="2497" spans="1:23">
      <c r="A2497" s="141" t="s">
        <v>3465</v>
      </c>
      <c r="B2497" s="141" t="s">
        <v>284</v>
      </c>
      <c r="C2497" s="141" t="s">
        <v>3464</v>
      </c>
      <c r="D2497" s="141" t="s">
        <v>3463</v>
      </c>
      <c r="E2497" s="141" t="s">
        <v>4314</v>
      </c>
      <c r="F2497" s="141" t="s">
        <v>4315</v>
      </c>
      <c r="G2497" s="141" t="s">
        <v>58</v>
      </c>
      <c r="H2497" s="141" t="s">
        <v>782</v>
      </c>
      <c r="I2497" s="141" t="s">
        <v>3514</v>
      </c>
      <c r="J2497" s="141" t="s">
        <v>3600</v>
      </c>
      <c r="K2497" s="141" t="s">
        <v>199</v>
      </c>
      <c r="L2497" s="141" t="s">
        <v>4140</v>
      </c>
      <c r="M2497" s="141" t="s">
        <v>240</v>
      </c>
      <c r="N2497" s="141" t="s">
        <v>303</v>
      </c>
      <c r="O2497" s="141" t="s">
        <v>287</v>
      </c>
      <c r="P2497" s="141" t="s">
        <v>3282</v>
      </c>
      <c r="Q2497" s="141" t="s">
        <v>288</v>
      </c>
      <c r="R2497" s="141" t="s">
        <v>3468</v>
      </c>
      <c r="S2497" s="148" t="s">
        <v>3280</v>
      </c>
      <c r="T2497" s="147">
        <v>11941833</v>
      </c>
      <c r="U2497" s="147">
        <v>119855411.93000001</v>
      </c>
      <c r="V2497" s="147">
        <v>113458481.79000001</v>
      </c>
      <c r="W2497" s="147">
        <v>28605064.109999999</v>
      </c>
    </row>
    <row r="2498" spans="1:23">
      <c r="A2498" s="141" t="s">
        <v>3465</v>
      </c>
      <c r="B2498" s="141" t="s">
        <v>284</v>
      </c>
      <c r="C2498" s="141" t="s">
        <v>3464</v>
      </c>
      <c r="D2498" s="141" t="s">
        <v>3463</v>
      </c>
      <c r="E2498" s="141" t="s">
        <v>4314</v>
      </c>
      <c r="F2498" s="141" t="s">
        <v>4315</v>
      </c>
      <c r="G2498" s="141" t="s">
        <v>58</v>
      </c>
      <c r="H2498" s="141" t="s">
        <v>782</v>
      </c>
      <c r="I2498" s="141" t="s">
        <v>3514</v>
      </c>
      <c r="J2498" s="141" t="s">
        <v>3600</v>
      </c>
      <c r="K2498" s="141" t="s">
        <v>199</v>
      </c>
      <c r="L2498" s="141" t="s">
        <v>4140</v>
      </c>
      <c r="M2498" s="141" t="s">
        <v>241</v>
      </c>
      <c r="N2498" s="141" t="s">
        <v>303</v>
      </c>
      <c r="O2498" s="141" t="s">
        <v>287</v>
      </c>
      <c r="P2498" s="141" t="s">
        <v>3282</v>
      </c>
      <c r="Q2498" s="141" t="s">
        <v>288</v>
      </c>
      <c r="R2498" s="141" t="s">
        <v>3468</v>
      </c>
      <c r="S2498" s="148" t="s">
        <v>3280</v>
      </c>
      <c r="T2498" s="147">
        <v>138041989</v>
      </c>
      <c r="U2498" s="147">
        <v>248053687.44</v>
      </c>
      <c r="V2498" s="147">
        <v>219490383.16</v>
      </c>
      <c r="W2498" s="147">
        <v>97690375.519999996</v>
      </c>
    </row>
    <row r="2499" spans="1:23">
      <c r="A2499" s="141" t="s">
        <v>3465</v>
      </c>
      <c r="B2499" s="141" t="s">
        <v>284</v>
      </c>
      <c r="C2499" s="141" t="s">
        <v>3464</v>
      </c>
      <c r="D2499" s="141" t="s">
        <v>3463</v>
      </c>
      <c r="E2499" s="141" t="s">
        <v>4314</v>
      </c>
      <c r="F2499" s="141" t="s">
        <v>4315</v>
      </c>
      <c r="G2499" s="141" t="s">
        <v>58</v>
      </c>
      <c r="H2499" s="141" t="s">
        <v>782</v>
      </c>
      <c r="I2499" s="141" t="s">
        <v>3514</v>
      </c>
      <c r="J2499" s="141" t="s">
        <v>3600</v>
      </c>
      <c r="K2499" s="141" t="s">
        <v>199</v>
      </c>
      <c r="L2499" s="141" t="s">
        <v>4140</v>
      </c>
      <c r="M2499" s="141" t="s">
        <v>243</v>
      </c>
      <c r="N2499" s="141" t="s">
        <v>303</v>
      </c>
      <c r="O2499" s="141" t="s">
        <v>287</v>
      </c>
      <c r="P2499" s="141" t="s">
        <v>3282</v>
      </c>
      <c r="Q2499" s="141" t="s">
        <v>288</v>
      </c>
      <c r="R2499" s="141" t="s">
        <v>3468</v>
      </c>
      <c r="S2499" s="148" t="s">
        <v>3280</v>
      </c>
      <c r="T2499" s="147">
        <v>9010876350</v>
      </c>
      <c r="U2499" s="147">
        <v>9034296299.9799995</v>
      </c>
      <c r="V2499" s="147">
        <v>94727003.469999999</v>
      </c>
      <c r="W2499" s="147">
        <v>29198430.510000002</v>
      </c>
    </row>
    <row r="2500" spans="1:23">
      <c r="A2500" s="141" t="s">
        <v>3465</v>
      </c>
      <c r="B2500" s="141" t="s">
        <v>284</v>
      </c>
      <c r="C2500" s="141" t="s">
        <v>3464</v>
      </c>
      <c r="D2500" s="141" t="s">
        <v>3463</v>
      </c>
      <c r="E2500" s="141" t="s">
        <v>4314</v>
      </c>
      <c r="F2500" s="141" t="s">
        <v>4315</v>
      </c>
      <c r="G2500" s="141" t="s">
        <v>58</v>
      </c>
      <c r="H2500" s="141" t="s">
        <v>782</v>
      </c>
      <c r="I2500" s="141" t="s">
        <v>3514</v>
      </c>
      <c r="J2500" s="141" t="s">
        <v>207</v>
      </c>
      <c r="K2500" s="141" t="s">
        <v>209</v>
      </c>
      <c r="L2500" s="141" t="s">
        <v>4136</v>
      </c>
      <c r="M2500" s="141" t="s">
        <v>226</v>
      </c>
      <c r="N2500" s="141" t="s">
        <v>303</v>
      </c>
      <c r="O2500" s="141" t="s">
        <v>287</v>
      </c>
      <c r="P2500" s="141" t="s">
        <v>3282</v>
      </c>
      <c r="Q2500" s="141" t="s">
        <v>288</v>
      </c>
      <c r="R2500" s="141" t="s">
        <v>3468</v>
      </c>
      <c r="S2500" s="148" t="s">
        <v>3280</v>
      </c>
      <c r="T2500" s="147">
        <v>1881300</v>
      </c>
      <c r="U2500" s="147">
        <v>1535270</v>
      </c>
      <c r="V2500" s="147">
        <v>200308.69</v>
      </c>
      <c r="W2500" s="147">
        <v>13225.59</v>
      </c>
    </row>
    <row r="2501" spans="1:23">
      <c r="A2501" s="141" t="s">
        <v>3465</v>
      </c>
      <c r="B2501" s="141" t="s">
        <v>284</v>
      </c>
      <c r="C2501" s="141" t="s">
        <v>3464</v>
      </c>
      <c r="D2501" s="141" t="s">
        <v>3463</v>
      </c>
      <c r="E2501" s="141" t="s">
        <v>4314</v>
      </c>
      <c r="F2501" s="141" t="s">
        <v>4315</v>
      </c>
      <c r="G2501" s="141" t="s">
        <v>58</v>
      </c>
      <c r="H2501" s="141" t="s">
        <v>782</v>
      </c>
      <c r="I2501" s="141" t="s">
        <v>3514</v>
      </c>
      <c r="J2501" s="141" t="s">
        <v>207</v>
      </c>
      <c r="K2501" s="141" t="s">
        <v>209</v>
      </c>
      <c r="L2501" s="141" t="s">
        <v>4136</v>
      </c>
      <c r="M2501" s="141" t="s">
        <v>227</v>
      </c>
      <c r="N2501" s="141" t="s">
        <v>303</v>
      </c>
      <c r="O2501" s="141" t="s">
        <v>287</v>
      </c>
      <c r="P2501" s="141" t="s">
        <v>3282</v>
      </c>
      <c r="Q2501" s="141" t="s">
        <v>288</v>
      </c>
      <c r="R2501" s="141" t="s">
        <v>3468</v>
      </c>
      <c r="S2501" s="148" t="s">
        <v>3280</v>
      </c>
      <c r="T2501" s="147">
        <v>4942200</v>
      </c>
      <c r="U2501" s="147">
        <v>4453150</v>
      </c>
      <c r="V2501" s="147">
        <v>300096.58</v>
      </c>
      <c r="W2501" s="147">
        <v>300096.58</v>
      </c>
    </row>
    <row r="2502" spans="1:23">
      <c r="A2502" s="141" t="s">
        <v>3465</v>
      </c>
      <c r="B2502" s="141" t="s">
        <v>284</v>
      </c>
      <c r="C2502" s="141" t="s">
        <v>3464</v>
      </c>
      <c r="D2502" s="141" t="s">
        <v>3463</v>
      </c>
      <c r="E2502" s="141" t="s">
        <v>4314</v>
      </c>
      <c r="F2502" s="141" t="s">
        <v>4315</v>
      </c>
      <c r="G2502" s="141" t="s">
        <v>58</v>
      </c>
      <c r="H2502" s="141" t="s">
        <v>782</v>
      </c>
      <c r="I2502" s="141" t="s">
        <v>3514</v>
      </c>
      <c r="J2502" s="141" t="s">
        <v>207</v>
      </c>
      <c r="K2502" s="141" t="s">
        <v>209</v>
      </c>
      <c r="L2502" s="141" t="s">
        <v>4136</v>
      </c>
      <c r="M2502" s="141" t="s">
        <v>228</v>
      </c>
      <c r="N2502" s="141" t="s">
        <v>303</v>
      </c>
      <c r="O2502" s="141" t="s">
        <v>287</v>
      </c>
      <c r="P2502" s="141" t="s">
        <v>3282</v>
      </c>
      <c r="Q2502" s="141" t="s">
        <v>288</v>
      </c>
      <c r="R2502" s="141" t="s">
        <v>3468</v>
      </c>
      <c r="S2502" s="148" t="s">
        <v>3280</v>
      </c>
      <c r="T2502" s="147">
        <v>6716900</v>
      </c>
      <c r="U2502" s="147">
        <v>135150</v>
      </c>
      <c r="V2502" s="147">
        <v>900</v>
      </c>
      <c r="W2502" s="147">
        <v>900</v>
      </c>
    </row>
    <row r="2503" spans="1:23">
      <c r="A2503" s="141" t="s">
        <v>3465</v>
      </c>
      <c r="B2503" s="141" t="s">
        <v>284</v>
      </c>
      <c r="C2503" s="141" t="s">
        <v>3464</v>
      </c>
      <c r="D2503" s="141" t="s">
        <v>3463</v>
      </c>
      <c r="E2503" s="141" t="s">
        <v>4314</v>
      </c>
      <c r="F2503" s="141" t="s">
        <v>4315</v>
      </c>
      <c r="G2503" s="141" t="s">
        <v>58</v>
      </c>
      <c r="H2503" s="141" t="s">
        <v>782</v>
      </c>
      <c r="I2503" s="141" t="s">
        <v>3514</v>
      </c>
      <c r="J2503" s="141" t="s">
        <v>207</v>
      </c>
      <c r="K2503" s="141" t="s">
        <v>209</v>
      </c>
      <c r="L2503" s="141" t="s">
        <v>4136</v>
      </c>
      <c r="M2503" s="141" t="s">
        <v>229</v>
      </c>
      <c r="N2503" s="141" t="s">
        <v>303</v>
      </c>
      <c r="O2503" s="141" t="s">
        <v>287</v>
      </c>
      <c r="P2503" s="141" t="s">
        <v>3282</v>
      </c>
      <c r="Q2503" s="141" t="s">
        <v>288</v>
      </c>
      <c r="R2503" s="141" t="s">
        <v>3468</v>
      </c>
      <c r="S2503" s="148" t="s">
        <v>3280</v>
      </c>
      <c r="T2503" s="147">
        <v>656300</v>
      </c>
      <c r="U2503" s="147">
        <v>656300</v>
      </c>
      <c r="V2503" s="147">
        <v>0</v>
      </c>
      <c r="W2503" s="147">
        <v>0</v>
      </c>
    </row>
    <row r="2504" spans="1:23">
      <c r="A2504" s="141" t="s">
        <v>3465</v>
      </c>
      <c r="B2504" s="141" t="s">
        <v>284</v>
      </c>
      <c r="C2504" s="141" t="s">
        <v>3464</v>
      </c>
      <c r="D2504" s="141" t="s">
        <v>3463</v>
      </c>
      <c r="E2504" s="141" t="s">
        <v>4314</v>
      </c>
      <c r="F2504" s="141" t="s">
        <v>4315</v>
      </c>
      <c r="G2504" s="141" t="s">
        <v>58</v>
      </c>
      <c r="H2504" s="141" t="s">
        <v>782</v>
      </c>
      <c r="I2504" s="141" t="s">
        <v>3514</v>
      </c>
      <c r="J2504" s="141" t="s">
        <v>207</v>
      </c>
      <c r="K2504" s="141" t="s">
        <v>209</v>
      </c>
      <c r="L2504" s="141" t="s">
        <v>4136</v>
      </c>
      <c r="M2504" s="141" t="s">
        <v>232</v>
      </c>
      <c r="N2504" s="141" t="s">
        <v>303</v>
      </c>
      <c r="O2504" s="141" t="s">
        <v>287</v>
      </c>
      <c r="P2504" s="141" t="s">
        <v>3282</v>
      </c>
      <c r="Q2504" s="141" t="s">
        <v>288</v>
      </c>
      <c r="R2504" s="141" t="s">
        <v>3468</v>
      </c>
      <c r="S2504" s="148" t="s">
        <v>3280</v>
      </c>
      <c r="T2504" s="147">
        <v>12690000</v>
      </c>
      <c r="U2504" s="147">
        <v>13190000</v>
      </c>
      <c r="V2504" s="147">
        <v>12318705.18</v>
      </c>
      <c r="W2504" s="147">
        <v>4606886.68</v>
      </c>
    </row>
    <row r="2505" spans="1:23">
      <c r="A2505" s="141" t="s">
        <v>3465</v>
      </c>
      <c r="B2505" s="141" t="s">
        <v>284</v>
      </c>
      <c r="C2505" s="141" t="s">
        <v>3464</v>
      </c>
      <c r="D2505" s="141" t="s">
        <v>3463</v>
      </c>
      <c r="E2505" s="141" t="s">
        <v>4314</v>
      </c>
      <c r="F2505" s="141" t="s">
        <v>4315</v>
      </c>
      <c r="G2505" s="141" t="s">
        <v>58</v>
      </c>
      <c r="H2505" s="141" t="s">
        <v>782</v>
      </c>
      <c r="I2505" s="141" t="s">
        <v>3514</v>
      </c>
      <c r="J2505" s="141" t="s">
        <v>207</v>
      </c>
      <c r="K2505" s="141" t="s">
        <v>209</v>
      </c>
      <c r="L2505" s="141" t="s">
        <v>4136</v>
      </c>
      <c r="M2505" s="141" t="s">
        <v>233</v>
      </c>
      <c r="N2505" s="141" t="s">
        <v>303</v>
      </c>
      <c r="O2505" s="141" t="s">
        <v>287</v>
      </c>
      <c r="P2505" s="141" t="s">
        <v>3282</v>
      </c>
      <c r="Q2505" s="141" t="s">
        <v>288</v>
      </c>
      <c r="R2505" s="141" t="s">
        <v>3468</v>
      </c>
      <c r="S2505" s="148" t="s">
        <v>3280</v>
      </c>
      <c r="T2505" s="147">
        <v>23004000</v>
      </c>
      <c r="U2505" s="147">
        <v>19134000</v>
      </c>
      <c r="V2505" s="147">
        <v>18782046.18</v>
      </c>
      <c r="W2505" s="147">
        <v>401616.18</v>
      </c>
    </row>
    <row r="2506" spans="1:23">
      <c r="A2506" s="141" t="s">
        <v>3465</v>
      </c>
      <c r="B2506" s="141" t="s">
        <v>284</v>
      </c>
      <c r="C2506" s="141" t="s">
        <v>3464</v>
      </c>
      <c r="D2506" s="141" t="s">
        <v>3463</v>
      </c>
      <c r="E2506" s="141" t="s">
        <v>4314</v>
      </c>
      <c r="F2506" s="141" t="s">
        <v>4315</v>
      </c>
      <c r="G2506" s="141" t="s">
        <v>58</v>
      </c>
      <c r="H2506" s="141" t="s">
        <v>782</v>
      </c>
      <c r="I2506" s="141" t="s">
        <v>3514</v>
      </c>
      <c r="J2506" s="141" t="s">
        <v>207</v>
      </c>
      <c r="K2506" s="141" t="s">
        <v>209</v>
      </c>
      <c r="L2506" s="141" t="s">
        <v>4140</v>
      </c>
      <c r="M2506" s="141" t="s">
        <v>235</v>
      </c>
      <c r="N2506" s="141" t="s">
        <v>303</v>
      </c>
      <c r="O2506" s="141" t="s">
        <v>287</v>
      </c>
      <c r="P2506" s="141" t="s">
        <v>3282</v>
      </c>
      <c r="Q2506" s="141" t="s">
        <v>288</v>
      </c>
      <c r="R2506" s="141" t="s">
        <v>3468</v>
      </c>
      <c r="S2506" s="148" t="s">
        <v>3280</v>
      </c>
      <c r="T2506" s="147">
        <v>0</v>
      </c>
      <c r="U2506" s="147">
        <v>62000</v>
      </c>
      <c r="V2506" s="147">
        <v>0</v>
      </c>
      <c r="W2506" s="147">
        <v>0</v>
      </c>
    </row>
    <row r="2507" spans="1:23">
      <c r="A2507" s="141" t="s">
        <v>3465</v>
      </c>
      <c r="B2507" s="141" t="s">
        <v>284</v>
      </c>
      <c r="C2507" s="141" t="s">
        <v>3464</v>
      </c>
      <c r="D2507" s="141" t="s">
        <v>3463</v>
      </c>
      <c r="E2507" s="141" t="s">
        <v>4314</v>
      </c>
      <c r="F2507" s="141" t="s">
        <v>4315</v>
      </c>
      <c r="G2507" s="141" t="s">
        <v>58</v>
      </c>
      <c r="H2507" s="141" t="s">
        <v>782</v>
      </c>
      <c r="I2507" s="141" t="s">
        <v>3514</v>
      </c>
      <c r="J2507" s="141" t="s">
        <v>207</v>
      </c>
      <c r="K2507" s="141" t="s">
        <v>209</v>
      </c>
      <c r="L2507" s="141" t="s">
        <v>4140</v>
      </c>
      <c r="M2507" s="141" t="s">
        <v>236</v>
      </c>
      <c r="N2507" s="141" t="s">
        <v>303</v>
      </c>
      <c r="O2507" s="141" t="s">
        <v>287</v>
      </c>
      <c r="P2507" s="141" t="s">
        <v>3282</v>
      </c>
      <c r="Q2507" s="141" t="s">
        <v>288</v>
      </c>
      <c r="R2507" s="141" t="s">
        <v>3468</v>
      </c>
      <c r="S2507" s="148" t="s">
        <v>3280</v>
      </c>
      <c r="T2507" s="147">
        <v>779250</v>
      </c>
      <c r="U2507" s="147">
        <v>694644</v>
      </c>
      <c r="V2507" s="147">
        <v>0</v>
      </c>
      <c r="W2507" s="147">
        <v>0</v>
      </c>
    </row>
    <row r="2508" spans="1:23">
      <c r="A2508" s="141" t="s">
        <v>3465</v>
      </c>
      <c r="B2508" s="141" t="s">
        <v>284</v>
      </c>
      <c r="C2508" s="141" t="s">
        <v>3464</v>
      </c>
      <c r="D2508" s="141" t="s">
        <v>3463</v>
      </c>
      <c r="E2508" s="141" t="s">
        <v>4314</v>
      </c>
      <c r="F2508" s="141" t="s">
        <v>4315</v>
      </c>
      <c r="G2508" s="141" t="s">
        <v>58</v>
      </c>
      <c r="H2508" s="141" t="s">
        <v>782</v>
      </c>
      <c r="I2508" s="141" t="s">
        <v>3514</v>
      </c>
      <c r="J2508" s="141" t="s">
        <v>207</v>
      </c>
      <c r="K2508" s="141" t="s">
        <v>209</v>
      </c>
      <c r="L2508" s="141" t="s">
        <v>4140</v>
      </c>
      <c r="M2508" s="141" t="s">
        <v>237</v>
      </c>
      <c r="N2508" s="141" t="s">
        <v>303</v>
      </c>
      <c r="O2508" s="141" t="s">
        <v>287</v>
      </c>
      <c r="P2508" s="141" t="s">
        <v>3282</v>
      </c>
      <c r="Q2508" s="141" t="s">
        <v>288</v>
      </c>
      <c r="R2508" s="141" t="s">
        <v>3468</v>
      </c>
      <c r="S2508" s="148" t="s">
        <v>3280</v>
      </c>
      <c r="T2508" s="147">
        <v>1175860</v>
      </c>
      <c r="U2508" s="147">
        <v>937560</v>
      </c>
      <c r="V2508" s="147">
        <v>0</v>
      </c>
      <c r="W2508" s="147">
        <v>0</v>
      </c>
    </row>
    <row r="2509" spans="1:23">
      <c r="A2509" s="141" t="s">
        <v>3465</v>
      </c>
      <c r="B2509" s="141" t="s">
        <v>284</v>
      </c>
      <c r="C2509" s="141" t="s">
        <v>3464</v>
      </c>
      <c r="D2509" s="141" t="s">
        <v>3463</v>
      </c>
      <c r="E2509" s="141" t="s">
        <v>4314</v>
      </c>
      <c r="F2509" s="141" t="s">
        <v>4315</v>
      </c>
      <c r="G2509" s="141" t="s">
        <v>58</v>
      </c>
      <c r="H2509" s="141" t="s">
        <v>782</v>
      </c>
      <c r="I2509" s="141" t="s">
        <v>3514</v>
      </c>
      <c r="J2509" s="141" t="s">
        <v>207</v>
      </c>
      <c r="K2509" s="141" t="s">
        <v>209</v>
      </c>
      <c r="L2509" s="141" t="s">
        <v>4140</v>
      </c>
      <c r="M2509" s="141" t="s">
        <v>240</v>
      </c>
      <c r="N2509" s="141" t="s">
        <v>303</v>
      </c>
      <c r="O2509" s="141" t="s">
        <v>287</v>
      </c>
      <c r="P2509" s="141" t="s">
        <v>3282</v>
      </c>
      <c r="Q2509" s="141" t="s">
        <v>288</v>
      </c>
      <c r="R2509" s="141" t="s">
        <v>3468</v>
      </c>
      <c r="S2509" s="148" t="s">
        <v>3280</v>
      </c>
      <c r="T2509" s="147">
        <v>24000</v>
      </c>
      <c r="U2509" s="147">
        <v>1500</v>
      </c>
      <c r="V2509" s="147">
        <v>0</v>
      </c>
      <c r="W2509" s="147">
        <v>0</v>
      </c>
    </row>
    <row r="2510" spans="1:23">
      <c r="A2510" s="141" t="s">
        <v>3465</v>
      </c>
      <c r="B2510" s="141" t="s">
        <v>284</v>
      </c>
      <c r="C2510" s="141" t="s">
        <v>3464</v>
      </c>
      <c r="D2510" s="141" t="s">
        <v>3463</v>
      </c>
      <c r="E2510" s="141" t="s">
        <v>4314</v>
      </c>
      <c r="F2510" s="141" t="s">
        <v>4315</v>
      </c>
      <c r="G2510" s="141" t="s">
        <v>58</v>
      </c>
      <c r="H2510" s="141" t="s">
        <v>782</v>
      </c>
      <c r="I2510" s="141" t="s">
        <v>3514</v>
      </c>
      <c r="J2510" s="141" t="s">
        <v>207</v>
      </c>
      <c r="K2510" s="141" t="s">
        <v>209</v>
      </c>
      <c r="L2510" s="141" t="s">
        <v>4140</v>
      </c>
      <c r="M2510" s="141" t="s">
        <v>241</v>
      </c>
      <c r="N2510" s="141" t="s">
        <v>303</v>
      </c>
      <c r="O2510" s="141" t="s">
        <v>287</v>
      </c>
      <c r="P2510" s="141" t="s">
        <v>3282</v>
      </c>
      <c r="Q2510" s="141" t="s">
        <v>288</v>
      </c>
      <c r="R2510" s="141" t="s">
        <v>3468</v>
      </c>
      <c r="S2510" s="148" t="s">
        <v>3280</v>
      </c>
      <c r="T2510" s="147">
        <v>1937200</v>
      </c>
      <c r="U2510" s="147">
        <v>1437303</v>
      </c>
      <c r="V2510" s="147">
        <v>937303</v>
      </c>
      <c r="W2510" s="147">
        <v>0</v>
      </c>
    </row>
    <row r="2511" spans="1:23">
      <c r="A2511" s="141" t="s">
        <v>3465</v>
      </c>
      <c r="B2511" s="141" t="s">
        <v>284</v>
      </c>
      <c r="C2511" s="141" t="s">
        <v>3464</v>
      </c>
      <c r="D2511" s="141" t="s">
        <v>3463</v>
      </c>
      <c r="E2511" s="141" t="s">
        <v>4314</v>
      </c>
      <c r="F2511" s="141" t="s">
        <v>4315</v>
      </c>
      <c r="G2511" s="141" t="s">
        <v>58</v>
      </c>
      <c r="H2511" s="141" t="s">
        <v>782</v>
      </c>
      <c r="I2511" s="141" t="s">
        <v>3514</v>
      </c>
      <c r="J2511" s="141" t="s">
        <v>207</v>
      </c>
      <c r="K2511" s="141" t="s">
        <v>209</v>
      </c>
      <c r="L2511" s="141" t="s">
        <v>4140</v>
      </c>
      <c r="M2511" s="141" t="s">
        <v>243</v>
      </c>
      <c r="N2511" s="141" t="s">
        <v>303</v>
      </c>
      <c r="O2511" s="141" t="s">
        <v>287</v>
      </c>
      <c r="P2511" s="141" t="s">
        <v>3282</v>
      </c>
      <c r="Q2511" s="141" t="s">
        <v>288</v>
      </c>
      <c r="R2511" s="141" t="s">
        <v>3468</v>
      </c>
      <c r="S2511" s="148" t="s">
        <v>3280</v>
      </c>
      <c r="T2511" s="147">
        <v>351191</v>
      </c>
      <c r="U2511" s="147">
        <v>373797</v>
      </c>
      <c r="V2511" s="147">
        <v>169212</v>
      </c>
      <c r="W2511" s="147">
        <v>0</v>
      </c>
    </row>
    <row r="2512" spans="1:23">
      <c r="A2512" s="141" t="s">
        <v>3465</v>
      </c>
      <c r="B2512" s="141" t="s">
        <v>284</v>
      </c>
      <c r="C2512" s="141" t="s">
        <v>3464</v>
      </c>
      <c r="D2512" s="141" t="s">
        <v>3463</v>
      </c>
      <c r="E2512" s="141" t="s">
        <v>4314</v>
      </c>
      <c r="F2512" s="141" t="s">
        <v>4315</v>
      </c>
      <c r="G2512" s="141" t="s">
        <v>58</v>
      </c>
      <c r="H2512" s="141" t="s">
        <v>4040</v>
      </c>
      <c r="I2512" s="141" t="s">
        <v>3514</v>
      </c>
      <c r="J2512" s="141" t="s">
        <v>3600</v>
      </c>
      <c r="K2512" s="141" t="s">
        <v>199</v>
      </c>
      <c r="L2512" s="141" t="s">
        <v>4136</v>
      </c>
      <c r="M2512" s="141" t="s">
        <v>225</v>
      </c>
      <c r="N2512" s="141" t="s">
        <v>303</v>
      </c>
      <c r="O2512" s="141" t="s">
        <v>287</v>
      </c>
      <c r="P2512" s="141" t="s">
        <v>3282</v>
      </c>
      <c r="Q2512" s="141" t="s">
        <v>288</v>
      </c>
      <c r="R2512" s="141" t="s">
        <v>3468</v>
      </c>
      <c r="S2512" s="148" t="s">
        <v>3280</v>
      </c>
      <c r="T2512" s="147">
        <v>3114000</v>
      </c>
      <c r="U2512" s="147">
        <v>3114000</v>
      </c>
      <c r="V2512" s="147">
        <v>1845828.56</v>
      </c>
      <c r="W2512" s="147">
        <v>1837982.1</v>
      </c>
    </row>
    <row r="2513" spans="1:23">
      <c r="A2513" s="141" t="s">
        <v>3465</v>
      </c>
      <c r="B2513" s="141" t="s">
        <v>284</v>
      </c>
      <c r="C2513" s="141" t="s">
        <v>3464</v>
      </c>
      <c r="D2513" s="141" t="s">
        <v>3463</v>
      </c>
      <c r="E2513" s="141" t="s">
        <v>4314</v>
      </c>
      <c r="F2513" s="141" t="s">
        <v>4315</v>
      </c>
      <c r="G2513" s="141" t="s">
        <v>58</v>
      </c>
      <c r="H2513" s="141" t="s">
        <v>4040</v>
      </c>
      <c r="I2513" s="141" t="s">
        <v>3514</v>
      </c>
      <c r="J2513" s="141" t="s">
        <v>3600</v>
      </c>
      <c r="K2513" s="141" t="s">
        <v>199</v>
      </c>
      <c r="L2513" s="141" t="s">
        <v>4136</v>
      </c>
      <c r="M2513" s="141" t="s">
        <v>226</v>
      </c>
      <c r="N2513" s="141" t="s">
        <v>303</v>
      </c>
      <c r="O2513" s="141" t="s">
        <v>287</v>
      </c>
      <c r="P2513" s="141" t="s">
        <v>3282</v>
      </c>
      <c r="Q2513" s="141" t="s">
        <v>288</v>
      </c>
      <c r="R2513" s="141" t="s">
        <v>3468</v>
      </c>
      <c r="S2513" s="148" t="s">
        <v>3280</v>
      </c>
      <c r="T2513" s="147">
        <v>1610000</v>
      </c>
      <c r="U2513" s="147">
        <v>1610000</v>
      </c>
      <c r="V2513" s="147">
        <v>1321972.93</v>
      </c>
      <c r="W2513" s="147">
        <v>1144747.77</v>
      </c>
    </row>
    <row r="2514" spans="1:23">
      <c r="A2514" s="141" t="s">
        <v>3465</v>
      </c>
      <c r="B2514" s="141" t="s">
        <v>284</v>
      </c>
      <c r="C2514" s="141" t="s">
        <v>3464</v>
      </c>
      <c r="D2514" s="141" t="s">
        <v>3463</v>
      </c>
      <c r="E2514" s="141" t="s">
        <v>4314</v>
      </c>
      <c r="F2514" s="141" t="s">
        <v>4315</v>
      </c>
      <c r="G2514" s="141" t="s">
        <v>58</v>
      </c>
      <c r="H2514" s="141" t="s">
        <v>4040</v>
      </c>
      <c r="I2514" s="141" t="s">
        <v>3514</v>
      </c>
      <c r="J2514" s="141" t="s">
        <v>3600</v>
      </c>
      <c r="K2514" s="141" t="s">
        <v>199</v>
      </c>
      <c r="L2514" s="141" t="s">
        <v>4136</v>
      </c>
      <c r="M2514" s="141" t="s">
        <v>227</v>
      </c>
      <c r="N2514" s="141" t="s">
        <v>303</v>
      </c>
      <c r="O2514" s="141" t="s">
        <v>287</v>
      </c>
      <c r="P2514" s="141" t="s">
        <v>3282</v>
      </c>
      <c r="Q2514" s="141" t="s">
        <v>288</v>
      </c>
      <c r="R2514" s="141" t="s">
        <v>3468</v>
      </c>
      <c r="S2514" s="148" t="s">
        <v>3280</v>
      </c>
      <c r="T2514" s="147">
        <v>6654700</v>
      </c>
      <c r="U2514" s="147">
        <v>6654700</v>
      </c>
      <c r="V2514" s="147">
        <v>1340342.5</v>
      </c>
      <c r="W2514" s="147">
        <v>1340342.5</v>
      </c>
    </row>
    <row r="2515" spans="1:23">
      <c r="A2515" s="141" t="s">
        <v>3465</v>
      </c>
      <c r="B2515" s="141" t="s">
        <v>284</v>
      </c>
      <c r="C2515" s="141" t="s">
        <v>3464</v>
      </c>
      <c r="D2515" s="141" t="s">
        <v>3463</v>
      </c>
      <c r="E2515" s="141" t="s">
        <v>4314</v>
      </c>
      <c r="F2515" s="141" t="s">
        <v>4315</v>
      </c>
      <c r="G2515" s="141" t="s">
        <v>58</v>
      </c>
      <c r="H2515" s="141" t="s">
        <v>4040</v>
      </c>
      <c r="I2515" s="141" t="s">
        <v>3514</v>
      </c>
      <c r="J2515" s="141" t="s">
        <v>3600</v>
      </c>
      <c r="K2515" s="141" t="s">
        <v>199</v>
      </c>
      <c r="L2515" s="141" t="s">
        <v>4136</v>
      </c>
      <c r="M2515" s="141" t="s">
        <v>228</v>
      </c>
      <c r="N2515" s="141" t="s">
        <v>303</v>
      </c>
      <c r="O2515" s="141" t="s">
        <v>287</v>
      </c>
      <c r="P2515" s="141" t="s">
        <v>3282</v>
      </c>
      <c r="Q2515" s="141" t="s">
        <v>288</v>
      </c>
      <c r="R2515" s="141" t="s">
        <v>3468</v>
      </c>
      <c r="S2515" s="148" t="s">
        <v>3280</v>
      </c>
      <c r="T2515" s="147">
        <v>250000</v>
      </c>
      <c r="U2515" s="147">
        <v>250000</v>
      </c>
      <c r="V2515" s="147">
        <v>0</v>
      </c>
      <c r="W2515" s="147">
        <v>0</v>
      </c>
    </row>
    <row r="2516" spans="1:23">
      <c r="A2516" s="141" t="s">
        <v>3465</v>
      </c>
      <c r="B2516" s="141" t="s">
        <v>284</v>
      </c>
      <c r="C2516" s="141" t="s">
        <v>3464</v>
      </c>
      <c r="D2516" s="141" t="s">
        <v>3463</v>
      </c>
      <c r="E2516" s="141" t="s">
        <v>4314</v>
      </c>
      <c r="F2516" s="141" t="s">
        <v>4315</v>
      </c>
      <c r="G2516" s="141" t="s">
        <v>58</v>
      </c>
      <c r="H2516" s="141" t="s">
        <v>4040</v>
      </c>
      <c r="I2516" s="141" t="s">
        <v>3514</v>
      </c>
      <c r="J2516" s="141" t="s">
        <v>3600</v>
      </c>
      <c r="K2516" s="141" t="s">
        <v>199</v>
      </c>
      <c r="L2516" s="141" t="s">
        <v>4136</v>
      </c>
      <c r="M2516" s="141" t="s">
        <v>229</v>
      </c>
      <c r="N2516" s="141" t="s">
        <v>303</v>
      </c>
      <c r="O2516" s="141" t="s">
        <v>287</v>
      </c>
      <c r="P2516" s="141" t="s">
        <v>3282</v>
      </c>
      <c r="Q2516" s="141" t="s">
        <v>288</v>
      </c>
      <c r="R2516" s="141" t="s">
        <v>3468</v>
      </c>
      <c r="S2516" s="148" t="s">
        <v>3280</v>
      </c>
      <c r="T2516" s="147">
        <v>8375200</v>
      </c>
      <c r="U2516" s="147">
        <v>26375200</v>
      </c>
      <c r="V2516" s="147">
        <v>7294900.4500000002</v>
      </c>
      <c r="W2516" s="147">
        <v>6058323.4400000004</v>
      </c>
    </row>
    <row r="2517" spans="1:23">
      <c r="A2517" s="141" t="s">
        <v>3465</v>
      </c>
      <c r="B2517" s="141" t="s">
        <v>284</v>
      </c>
      <c r="C2517" s="141" t="s">
        <v>3464</v>
      </c>
      <c r="D2517" s="141" t="s">
        <v>3463</v>
      </c>
      <c r="E2517" s="141" t="s">
        <v>4314</v>
      </c>
      <c r="F2517" s="141" t="s">
        <v>4315</v>
      </c>
      <c r="G2517" s="141" t="s">
        <v>58</v>
      </c>
      <c r="H2517" s="141" t="s">
        <v>4040</v>
      </c>
      <c r="I2517" s="141" t="s">
        <v>3514</v>
      </c>
      <c r="J2517" s="141" t="s">
        <v>3600</v>
      </c>
      <c r="K2517" s="141" t="s">
        <v>199</v>
      </c>
      <c r="L2517" s="141" t="s">
        <v>4136</v>
      </c>
      <c r="M2517" s="141" t="s">
        <v>230</v>
      </c>
      <c r="N2517" s="141" t="s">
        <v>303</v>
      </c>
      <c r="O2517" s="141" t="s">
        <v>287</v>
      </c>
      <c r="P2517" s="141" t="s">
        <v>3282</v>
      </c>
      <c r="Q2517" s="141" t="s">
        <v>288</v>
      </c>
      <c r="R2517" s="141" t="s">
        <v>3468</v>
      </c>
      <c r="S2517" s="148" t="s">
        <v>3280</v>
      </c>
      <c r="T2517" s="147">
        <v>1300000</v>
      </c>
      <c r="U2517" s="147">
        <v>1300000</v>
      </c>
      <c r="V2517" s="147">
        <v>648473.03</v>
      </c>
      <c r="W2517" s="147">
        <v>648473.03</v>
      </c>
    </row>
    <row r="2518" spans="1:23">
      <c r="A2518" s="141" t="s">
        <v>3465</v>
      </c>
      <c r="B2518" s="141" t="s">
        <v>284</v>
      </c>
      <c r="C2518" s="141" t="s">
        <v>3464</v>
      </c>
      <c r="D2518" s="141" t="s">
        <v>3463</v>
      </c>
      <c r="E2518" s="141" t="s">
        <v>4314</v>
      </c>
      <c r="F2518" s="141" t="s">
        <v>4315</v>
      </c>
      <c r="G2518" s="141" t="s">
        <v>58</v>
      </c>
      <c r="H2518" s="141" t="s">
        <v>4040</v>
      </c>
      <c r="I2518" s="141" t="s">
        <v>3514</v>
      </c>
      <c r="J2518" s="141" t="s">
        <v>3600</v>
      </c>
      <c r="K2518" s="141" t="s">
        <v>199</v>
      </c>
      <c r="L2518" s="141" t="s">
        <v>4136</v>
      </c>
      <c r="M2518" s="141" t="s">
        <v>231</v>
      </c>
      <c r="N2518" s="141" t="s">
        <v>303</v>
      </c>
      <c r="O2518" s="141" t="s">
        <v>287</v>
      </c>
      <c r="P2518" s="141" t="s">
        <v>3282</v>
      </c>
      <c r="Q2518" s="141" t="s">
        <v>288</v>
      </c>
      <c r="R2518" s="141" t="s">
        <v>3468</v>
      </c>
      <c r="S2518" s="148" t="s">
        <v>3280</v>
      </c>
      <c r="T2518" s="147">
        <v>1949000</v>
      </c>
      <c r="U2518" s="147">
        <v>208573000</v>
      </c>
      <c r="V2518" s="147">
        <v>22948005.91</v>
      </c>
      <c r="W2518" s="147">
        <v>1277441.49</v>
      </c>
    </row>
    <row r="2519" spans="1:23">
      <c r="A2519" s="141" t="s">
        <v>3465</v>
      </c>
      <c r="B2519" s="141" t="s">
        <v>284</v>
      </c>
      <c r="C2519" s="141" t="s">
        <v>3464</v>
      </c>
      <c r="D2519" s="141" t="s">
        <v>3463</v>
      </c>
      <c r="E2519" s="141" t="s">
        <v>4314</v>
      </c>
      <c r="F2519" s="141" t="s">
        <v>4315</v>
      </c>
      <c r="G2519" s="141" t="s">
        <v>58</v>
      </c>
      <c r="H2519" s="141" t="s">
        <v>4040</v>
      </c>
      <c r="I2519" s="141" t="s">
        <v>3514</v>
      </c>
      <c r="J2519" s="141" t="s">
        <v>3600</v>
      </c>
      <c r="K2519" s="141" t="s">
        <v>199</v>
      </c>
      <c r="L2519" s="141" t="s">
        <v>4136</v>
      </c>
      <c r="M2519" s="141" t="s">
        <v>232</v>
      </c>
      <c r="N2519" s="141" t="s">
        <v>303</v>
      </c>
      <c r="O2519" s="141" t="s">
        <v>287</v>
      </c>
      <c r="P2519" s="141" t="s">
        <v>3282</v>
      </c>
      <c r="Q2519" s="141" t="s">
        <v>288</v>
      </c>
      <c r="R2519" s="141" t="s">
        <v>3468</v>
      </c>
      <c r="S2519" s="148" t="s">
        <v>3280</v>
      </c>
      <c r="T2519" s="147">
        <v>23236480</v>
      </c>
      <c r="U2519" s="147">
        <v>124936480</v>
      </c>
      <c r="V2519" s="147">
        <v>48435398.18</v>
      </c>
      <c r="W2519" s="147">
        <v>29141847.59</v>
      </c>
    </row>
    <row r="2520" spans="1:23">
      <c r="A2520" s="141" t="s">
        <v>3465</v>
      </c>
      <c r="B2520" s="141" t="s">
        <v>284</v>
      </c>
      <c r="C2520" s="141" t="s">
        <v>3464</v>
      </c>
      <c r="D2520" s="141" t="s">
        <v>3463</v>
      </c>
      <c r="E2520" s="141" t="s">
        <v>4314</v>
      </c>
      <c r="F2520" s="141" t="s">
        <v>4315</v>
      </c>
      <c r="G2520" s="141" t="s">
        <v>58</v>
      </c>
      <c r="H2520" s="141" t="s">
        <v>4040</v>
      </c>
      <c r="I2520" s="141" t="s">
        <v>3514</v>
      </c>
      <c r="J2520" s="141" t="s">
        <v>3600</v>
      </c>
      <c r="K2520" s="141" t="s">
        <v>199</v>
      </c>
      <c r="L2520" s="141" t="s">
        <v>4136</v>
      </c>
      <c r="M2520" s="141" t="s">
        <v>233</v>
      </c>
      <c r="N2520" s="141" t="s">
        <v>303</v>
      </c>
      <c r="O2520" s="141" t="s">
        <v>287</v>
      </c>
      <c r="P2520" s="141" t="s">
        <v>3282</v>
      </c>
      <c r="Q2520" s="141" t="s">
        <v>288</v>
      </c>
      <c r="R2520" s="141" t="s">
        <v>3468</v>
      </c>
      <c r="S2520" s="148" t="s">
        <v>3280</v>
      </c>
      <c r="T2520" s="147">
        <v>24176903</v>
      </c>
      <c r="U2520" s="147">
        <v>11696903</v>
      </c>
      <c r="V2520" s="147">
        <v>2723709.02</v>
      </c>
      <c r="W2520" s="147">
        <v>1284709</v>
      </c>
    </row>
    <row r="2521" spans="1:23">
      <c r="A2521" s="141" t="s">
        <v>3465</v>
      </c>
      <c r="B2521" s="141" t="s">
        <v>284</v>
      </c>
      <c r="C2521" s="141" t="s">
        <v>3464</v>
      </c>
      <c r="D2521" s="141" t="s">
        <v>3463</v>
      </c>
      <c r="E2521" s="141" t="s">
        <v>4314</v>
      </c>
      <c r="F2521" s="141" t="s">
        <v>4315</v>
      </c>
      <c r="G2521" s="141" t="s">
        <v>58</v>
      </c>
      <c r="H2521" s="141" t="s">
        <v>4040</v>
      </c>
      <c r="I2521" s="141" t="s">
        <v>3514</v>
      </c>
      <c r="J2521" s="141" t="s">
        <v>3600</v>
      </c>
      <c r="K2521" s="141" t="s">
        <v>199</v>
      </c>
      <c r="L2521" s="141" t="s">
        <v>4140</v>
      </c>
      <c r="M2521" s="141" t="s">
        <v>235</v>
      </c>
      <c r="N2521" s="141" t="s">
        <v>303</v>
      </c>
      <c r="O2521" s="141" t="s">
        <v>287</v>
      </c>
      <c r="P2521" s="141" t="s">
        <v>3282</v>
      </c>
      <c r="Q2521" s="141" t="s">
        <v>288</v>
      </c>
      <c r="R2521" s="141" t="s">
        <v>3468</v>
      </c>
      <c r="S2521" s="148" t="s">
        <v>3280</v>
      </c>
      <c r="T2521" s="147">
        <v>1122000</v>
      </c>
      <c r="U2521" s="147">
        <v>1922000</v>
      </c>
      <c r="V2521" s="147">
        <v>1353346.44</v>
      </c>
      <c r="W2521" s="147">
        <v>1211111.44</v>
      </c>
    </row>
    <row r="2522" spans="1:23">
      <c r="A2522" s="141" t="s">
        <v>3465</v>
      </c>
      <c r="B2522" s="141" t="s">
        <v>284</v>
      </c>
      <c r="C2522" s="141" t="s">
        <v>3464</v>
      </c>
      <c r="D2522" s="141" t="s">
        <v>3463</v>
      </c>
      <c r="E2522" s="141" t="s">
        <v>4314</v>
      </c>
      <c r="F2522" s="141" t="s">
        <v>4315</v>
      </c>
      <c r="G2522" s="141" t="s">
        <v>58</v>
      </c>
      <c r="H2522" s="141" t="s">
        <v>4040</v>
      </c>
      <c r="I2522" s="141" t="s">
        <v>3514</v>
      </c>
      <c r="J2522" s="141" t="s">
        <v>3600</v>
      </c>
      <c r="K2522" s="141" t="s">
        <v>199</v>
      </c>
      <c r="L2522" s="141" t="s">
        <v>4140</v>
      </c>
      <c r="M2522" s="141" t="s">
        <v>236</v>
      </c>
      <c r="N2522" s="141" t="s">
        <v>303</v>
      </c>
      <c r="O2522" s="141" t="s">
        <v>287</v>
      </c>
      <c r="P2522" s="141" t="s">
        <v>3282</v>
      </c>
      <c r="Q2522" s="141" t="s">
        <v>288</v>
      </c>
      <c r="R2522" s="141" t="s">
        <v>3468</v>
      </c>
      <c r="S2522" s="148" t="s">
        <v>3280</v>
      </c>
      <c r="T2522" s="147">
        <v>79420</v>
      </c>
      <c r="U2522" s="147">
        <v>79420</v>
      </c>
      <c r="V2522" s="147">
        <v>0</v>
      </c>
      <c r="W2522" s="147">
        <v>0</v>
      </c>
    </row>
    <row r="2523" spans="1:23">
      <c r="A2523" s="141" t="s">
        <v>3465</v>
      </c>
      <c r="B2523" s="141" t="s">
        <v>284</v>
      </c>
      <c r="C2523" s="141" t="s">
        <v>3464</v>
      </c>
      <c r="D2523" s="141" t="s">
        <v>3463</v>
      </c>
      <c r="E2523" s="141" t="s">
        <v>4314</v>
      </c>
      <c r="F2523" s="141" t="s">
        <v>4315</v>
      </c>
      <c r="G2523" s="141" t="s">
        <v>58</v>
      </c>
      <c r="H2523" s="141" t="s">
        <v>4040</v>
      </c>
      <c r="I2523" s="141" t="s">
        <v>3514</v>
      </c>
      <c r="J2523" s="141" t="s">
        <v>3600</v>
      </c>
      <c r="K2523" s="141" t="s">
        <v>199</v>
      </c>
      <c r="L2523" s="141" t="s">
        <v>4140</v>
      </c>
      <c r="M2523" s="141" t="s">
        <v>237</v>
      </c>
      <c r="N2523" s="141" t="s">
        <v>303</v>
      </c>
      <c r="O2523" s="141" t="s">
        <v>287</v>
      </c>
      <c r="P2523" s="141" t="s">
        <v>3282</v>
      </c>
      <c r="Q2523" s="141" t="s">
        <v>288</v>
      </c>
      <c r="R2523" s="141" t="s">
        <v>3468</v>
      </c>
      <c r="S2523" s="148" t="s">
        <v>3280</v>
      </c>
      <c r="T2523" s="147">
        <v>4991595</v>
      </c>
      <c r="U2523" s="147">
        <v>3217995</v>
      </c>
      <c r="V2523" s="147">
        <v>666652.27</v>
      </c>
      <c r="W2523" s="147">
        <v>605941.27</v>
      </c>
    </row>
    <row r="2524" spans="1:23">
      <c r="A2524" s="141" t="s">
        <v>3465</v>
      </c>
      <c r="B2524" s="141" t="s">
        <v>284</v>
      </c>
      <c r="C2524" s="141" t="s">
        <v>3464</v>
      </c>
      <c r="D2524" s="141" t="s">
        <v>3463</v>
      </c>
      <c r="E2524" s="141" t="s">
        <v>4314</v>
      </c>
      <c r="F2524" s="141" t="s">
        <v>4315</v>
      </c>
      <c r="G2524" s="141" t="s">
        <v>58</v>
      </c>
      <c r="H2524" s="141" t="s">
        <v>4040</v>
      </c>
      <c r="I2524" s="141" t="s">
        <v>3514</v>
      </c>
      <c r="J2524" s="141" t="s">
        <v>3600</v>
      </c>
      <c r="K2524" s="141" t="s">
        <v>199</v>
      </c>
      <c r="L2524" s="141" t="s">
        <v>4140</v>
      </c>
      <c r="M2524" s="141" t="s">
        <v>239</v>
      </c>
      <c r="N2524" s="141" t="s">
        <v>303</v>
      </c>
      <c r="O2524" s="141" t="s">
        <v>287</v>
      </c>
      <c r="P2524" s="141" t="s">
        <v>3282</v>
      </c>
      <c r="Q2524" s="141" t="s">
        <v>288</v>
      </c>
      <c r="R2524" s="141" t="s">
        <v>3468</v>
      </c>
      <c r="S2524" s="148" t="s">
        <v>3280</v>
      </c>
      <c r="T2524" s="147">
        <v>492000</v>
      </c>
      <c r="U2524" s="147">
        <v>669600</v>
      </c>
      <c r="V2524" s="147">
        <v>668909.52</v>
      </c>
      <c r="W2524" s="147">
        <v>491410.38</v>
      </c>
    </row>
    <row r="2525" spans="1:23">
      <c r="A2525" s="141" t="s">
        <v>3465</v>
      </c>
      <c r="B2525" s="141" t="s">
        <v>284</v>
      </c>
      <c r="C2525" s="141" t="s">
        <v>3464</v>
      </c>
      <c r="D2525" s="141" t="s">
        <v>3463</v>
      </c>
      <c r="E2525" s="141" t="s">
        <v>4314</v>
      </c>
      <c r="F2525" s="141" t="s">
        <v>4315</v>
      </c>
      <c r="G2525" s="141" t="s">
        <v>58</v>
      </c>
      <c r="H2525" s="141" t="s">
        <v>4040</v>
      </c>
      <c r="I2525" s="141" t="s">
        <v>3514</v>
      </c>
      <c r="J2525" s="141" t="s">
        <v>3600</v>
      </c>
      <c r="K2525" s="141" t="s">
        <v>199</v>
      </c>
      <c r="L2525" s="141" t="s">
        <v>4140</v>
      </c>
      <c r="M2525" s="141" t="s">
        <v>240</v>
      </c>
      <c r="N2525" s="141" t="s">
        <v>303</v>
      </c>
      <c r="O2525" s="141" t="s">
        <v>287</v>
      </c>
      <c r="P2525" s="141" t="s">
        <v>3282</v>
      </c>
      <c r="Q2525" s="141" t="s">
        <v>288</v>
      </c>
      <c r="R2525" s="141" t="s">
        <v>3468</v>
      </c>
      <c r="S2525" s="148" t="s">
        <v>3280</v>
      </c>
      <c r="T2525" s="147">
        <v>132400</v>
      </c>
      <c r="U2525" s="147">
        <v>9244400</v>
      </c>
      <c r="V2525" s="147">
        <v>3955783.4</v>
      </c>
      <c r="W2525" s="147">
        <v>121352.84</v>
      </c>
    </row>
    <row r="2526" spans="1:23">
      <c r="A2526" s="141" t="s">
        <v>3465</v>
      </c>
      <c r="B2526" s="141" t="s">
        <v>284</v>
      </c>
      <c r="C2526" s="141" t="s">
        <v>3464</v>
      </c>
      <c r="D2526" s="141" t="s">
        <v>3463</v>
      </c>
      <c r="E2526" s="141" t="s">
        <v>4314</v>
      </c>
      <c r="F2526" s="141" t="s">
        <v>4315</v>
      </c>
      <c r="G2526" s="141" t="s">
        <v>58</v>
      </c>
      <c r="H2526" s="141" t="s">
        <v>4040</v>
      </c>
      <c r="I2526" s="141" t="s">
        <v>3514</v>
      </c>
      <c r="J2526" s="141" t="s">
        <v>3600</v>
      </c>
      <c r="K2526" s="141" t="s">
        <v>199</v>
      </c>
      <c r="L2526" s="141" t="s">
        <v>4140</v>
      </c>
      <c r="M2526" s="141" t="s">
        <v>241</v>
      </c>
      <c r="N2526" s="141" t="s">
        <v>303</v>
      </c>
      <c r="O2526" s="141" t="s">
        <v>287</v>
      </c>
      <c r="P2526" s="141" t="s">
        <v>3282</v>
      </c>
      <c r="Q2526" s="141" t="s">
        <v>288</v>
      </c>
      <c r="R2526" s="141" t="s">
        <v>3468</v>
      </c>
      <c r="S2526" s="148" t="s">
        <v>3280</v>
      </c>
      <c r="T2526" s="147">
        <v>13005854</v>
      </c>
      <c r="U2526" s="147">
        <v>8805729.4000000004</v>
      </c>
      <c r="V2526" s="147">
        <v>7931386</v>
      </c>
      <c r="W2526" s="147">
        <v>7810836</v>
      </c>
    </row>
    <row r="2527" spans="1:23">
      <c r="A2527" s="141" t="s">
        <v>3465</v>
      </c>
      <c r="B2527" s="141" t="s">
        <v>284</v>
      </c>
      <c r="C2527" s="141" t="s">
        <v>3464</v>
      </c>
      <c r="D2527" s="141" t="s">
        <v>3463</v>
      </c>
      <c r="E2527" s="141" t="s">
        <v>4314</v>
      </c>
      <c r="F2527" s="141" t="s">
        <v>4315</v>
      </c>
      <c r="G2527" s="141" t="s">
        <v>58</v>
      </c>
      <c r="H2527" s="141" t="s">
        <v>4040</v>
      </c>
      <c r="I2527" s="141" t="s">
        <v>3514</v>
      </c>
      <c r="J2527" s="141" t="s">
        <v>3600</v>
      </c>
      <c r="K2527" s="141" t="s">
        <v>199</v>
      </c>
      <c r="L2527" s="141" t="s">
        <v>4140</v>
      </c>
      <c r="M2527" s="141" t="s">
        <v>243</v>
      </c>
      <c r="N2527" s="141" t="s">
        <v>303</v>
      </c>
      <c r="O2527" s="141" t="s">
        <v>287</v>
      </c>
      <c r="P2527" s="141" t="s">
        <v>3282</v>
      </c>
      <c r="Q2527" s="141" t="s">
        <v>288</v>
      </c>
      <c r="R2527" s="141" t="s">
        <v>3468</v>
      </c>
      <c r="S2527" s="148" t="s">
        <v>3280</v>
      </c>
      <c r="T2527" s="147">
        <v>6184344</v>
      </c>
      <c r="U2527" s="147">
        <v>119075468.59999999</v>
      </c>
      <c r="V2527" s="147">
        <v>12348770.67</v>
      </c>
      <c r="W2527" s="147">
        <v>3867905.43</v>
      </c>
    </row>
    <row r="2528" spans="1:23">
      <c r="A2528" s="141" t="s">
        <v>3465</v>
      </c>
      <c r="B2528" s="141" t="s">
        <v>284</v>
      </c>
      <c r="C2528" s="141" t="s">
        <v>3464</v>
      </c>
      <c r="D2528" s="141" t="s">
        <v>3463</v>
      </c>
      <c r="E2528" s="141" t="s">
        <v>4314</v>
      </c>
      <c r="F2528" s="141" t="s">
        <v>4315</v>
      </c>
      <c r="G2528" s="141" t="s">
        <v>58</v>
      </c>
      <c r="H2528" s="141" t="s">
        <v>4074</v>
      </c>
      <c r="I2528" s="141" t="s">
        <v>3514</v>
      </c>
      <c r="J2528" s="141" t="s">
        <v>184</v>
      </c>
      <c r="K2528" s="141" t="s">
        <v>186</v>
      </c>
      <c r="L2528" s="141" t="s">
        <v>4136</v>
      </c>
      <c r="M2528" s="141" t="s">
        <v>226</v>
      </c>
      <c r="N2528" s="141" t="s">
        <v>303</v>
      </c>
      <c r="O2528" s="141" t="s">
        <v>287</v>
      </c>
      <c r="P2528" s="141" t="s">
        <v>3282</v>
      </c>
      <c r="Q2528" s="141" t="s">
        <v>288</v>
      </c>
      <c r="R2528" s="141" t="s">
        <v>3468</v>
      </c>
      <c r="S2528" s="148" t="s">
        <v>3280</v>
      </c>
      <c r="T2528" s="147">
        <v>8750000</v>
      </c>
      <c r="U2528" s="147">
        <v>8750000</v>
      </c>
      <c r="V2528" s="147">
        <v>5229419.33</v>
      </c>
      <c r="W2528" s="147">
        <v>4816419.33</v>
      </c>
    </row>
    <row r="2529" spans="1:23">
      <c r="A2529" s="141" t="s">
        <v>3465</v>
      </c>
      <c r="B2529" s="141" t="s">
        <v>284</v>
      </c>
      <c r="C2529" s="141" t="s">
        <v>3464</v>
      </c>
      <c r="D2529" s="141" t="s">
        <v>3463</v>
      </c>
      <c r="E2529" s="141" t="s">
        <v>4314</v>
      </c>
      <c r="F2529" s="141" t="s">
        <v>4315</v>
      </c>
      <c r="G2529" s="141" t="s">
        <v>58</v>
      </c>
      <c r="H2529" s="141" t="s">
        <v>4074</v>
      </c>
      <c r="I2529" s="141" t="s">
        <v>3514</v>
      </c>
      <c r="J2529" s="141" t="s">
        <v>184</v>
      </c>
      <c r="K2529" s="141" t="s">
        <v>186</v>
      </c>
      <c r="L2529" s="141" t="s">
        <v>4136</v>
      </c>
      <c r="M2529" s="141" t="s">
        <v>227</v>
      </c>
      <c r="N2529" s="141" t="s">
        <v>303</v>
      </c>
      <c r="O2529" s="141" t="s">
        <v>287</v>
      </c>
      <c r="P2529" s="141" t="s">
        <v>3282</v>
      </c>
      <c r="Q2529" s="141" t="s">
        <v>288</v>
      </c>
      <c r="R2529" s="141" t="s">
        <v>3468</v>
      </c>
      <c r="S2529" s="148" t="s">
        <v>3280</v>
      </c>
      <c r="T2529" s="147">
        <v>10611200</v>
      </c>
      <c r="U2529" s="147">
        <v>10611200</v>
      </c>
      <c r="V2529" s="147">
        <v>6240350</v>
      </c>
      <c r="W2529" s="147">
        <v>5593550</v>
      </c>
    </row>
    <row r="2530" spans="1:23">
      <c r="A2530" s="141" t="s">
        <v>3465</v>
      </c>
      <c r="B2530" s="141" t="s">
        <v>284</v>
      </c>
      <c r="C2530" s="141" t="s">
        <v>3464</v>
      </c>
      <c r="D2530" s="141" t="s">
        <v>3463</v>
      </c>
      <c r="E2530" s="141" t="s">
        <v>4314</v>
      </c>
      <c r="F2530" s="141" t="s">
        <v>4315</v>
      </c>
      <c r="G2530" s="141" t="s">
        <v>58</v>
      </c>
      <c r="H2530" s="141" t="s">
        <v>4074</v>
      </c>
      <c r="I2530" s="141" t="s">
        <v>3514</v>
      </c>
      <c r="J2530" s="141" t="s">
        <v>184</v>
      </c>
      <c r="K2530" s="141" t="s">
        <v>186</v>
      </c>
      <c r="L2530" s="141" t="s">
        <v>4136</v>
      </c>
      <c r="M2530" s="141" t="s">
        <v>229</v>
      </c>
      <c r="N2530" s="141" t="s">
        <v>303</v>
      </c>
      <c r="O2530" s="141" t="s">
        <v>287</v>
      </c>
      <c r="P2530" s="141" t="s">
        <v>3282</v>
      </c>
      <c r="Q2530" s="141" t="s">
        <v>288</v>
      </c>
      <c r="R2530" s="141" t="s">
        <v>3468</v>
      </c>
      <c r="S2530" s="148" t="s">
        <v>3280</v>
      </c>
      <c r="T2530" s="147">
        <v>10953000</v>
      </c>
      <c r="U2530" s="147">
        <v>10953000</v>
      </c>
      <c r="V2530" s="147">
        <v>6394424.1500000004</v>
      </c>
      <c r="W2530" s="147">
        <v>6394424.1500000004</v>
      </c>
    </row>
    <row r="2531" spans="1:23">
      <c r="A2531" s="141" t="s">
        <v>3465</v>
      </c>
      <c r="B2531" s="141" t="s">
        <v>284</v>
      </c>
      <c r="C2531" s="141" t="s">
        <v>3464</v>
      </c>
      <c r="D2531" s="141" t="s">
        <v>3463</v>
      </c>
      <c r="E2531" s="141" t="s">
        <v>4314</v>
      </c>
      <c r="F2531" s="141" t="s">
        <v>4315</v>
      </c>
      <c r="G2531" s="141" t="s">
        <v>58</v>
      </c>
      <c r="H2531" s="141" t="s">
        <v>4074</v>
      </c>
      <c r="I2531" s="141" t="s">
        <v>3514</v>
      </c>
      <c r="J2531" s="141" t="s">
        <v>184</v>
      </c>
      <c r="K2531" s="141" t="s">
        <v>186</v>
      </c>
      <c r="L2531" s="141" t="s">
        <v>4136</v>
      </c>
      <c r="M2531" s="141" t="s">
        <v>232</v>
      </c>
      <c r="N2531" s="141" t="s">
        <v>303</v>
      </c>
      <c r="O2531" s="141" t="s">
        <v>287</v>
      </c>
      <c r="P2531" s="141" t="s">
        <v>3282</v>
      </c>
      <c r="Q2531" s="141" t="s">
        <v>288</v>
      </c>
      <c r="R2531" s="141" t="s">
        <v>3468</v>
      </c>
      <c r="S2531" s="148" t="s">
        <v>3280</v>
      </c>
      <c r="T2531" s="147">
        <v>88403149</v>
      </c>
      <c r="U2531" s="147">
        <v>52207008.829999998</v>
      </c>
      <c r="V2531" s="147">
        <v>13027619.300000001</v>
      </c>
      <c r="W2531" s="147">
        <v>11645591.960000001</v>
      </c>
    </row>
    <row r="2532" spans="1:23">
      <c r="A2532" s="141" t="s">
        <v>3465</v>
      </c>
      <c r="B2532" s="141" t="s">
        <v>284</v>
      </c>
      <c r="C2532" s="141" t="s">
        <v>3464</v>
      </c>
      <c r="D2532" s="141" t="s">
        <v>3463</v>
      </c>
      <c r="E2532" s="141" t="s">
        <v>4314</v>
      </c>
      <c r="F2532" s="141" t="s">
        <v>4315</v>
      </c>
      <c r="G2532" s="141" t="s">
        <v>58</v>
      </c>
      <c r="H2532" s="141" t="s">
        <v>4074</v>
      </c>
      <c r="I2532" s="141" t="s">
        <v>3514</v>
      </c>
      <c r="J2532" s="141" t="s">
        <v>184</v>
      </c>
      <c r="K2532" s="141" t="s">
        <v>186</v>
      </c>
      <c r="L2532" s="141" t="s">
        <v>4136</v>
      </c>
      <c r="M2532" s="141" t="s">
        <v>233</v>
      </c>
      <c r="N2532" s="141" t="s">
        <v>303</v>
      </c>
      <c r="O2532" s="141" t="s">
        <v>287</v>
      </c>
      <c r="P2532" s="141" t="s">
        <v>3282</v>
      </c>
      <c r="Q2532" s="141" t="s">
        <v>288</v>
      </c>
      <c r="R2532" s="141" t="s">
        <v>3468</v>
      </c>
      <c r="S2532" s="148" t="s">
        <v>3280</v>
      </c>
      <c r="T2532" s="147">
        <v>345000</v>
      </c>
      <c r="U2532" s="147">
        <v>453822</v>
      </c>
      <c r="V2532" s="147">
        <v>350921.99</v>
      </c>
      <c r="W2532" s="147">
        <v>350921.99</v>
      </c>
    </row>
    <row r="2533" spans="1:23">
      <c r="A2533" s="141" t="s">
        <v>3465</v>
      </c>
      <c r="B2533" s="141" t="s">
        <v>284</v>
      </c>
      <c r="C2533" s="141" t="s">
        <v>3464</v>
      </c>
      <c r="D2533" s="141" t="s">
        <v>3463</v>
      </c>
      <c r="E2533" s="141" t="s">
        <v>4314</v>
      </c>
      <c r="F2533" s="141" t="s">
        <v>4315</v>
      </c>
      <c r="G2533" s="141" t="s">
        <v>58</v>
      </c>
      <c r="H2533" s="141" t="s">
        <v>4074</v>
      </c>
      <c r="I2533" s="141" t="s">
        <v>3514</v>
      </c>
      <c r="J2533" s="141" t="s">
        <v>184</v>
      </c>
      <c r="K2533" s="141" t="s">
        <v>186</v>
      </c>
      <c r="L2533" s="141" t="s">
        <v>4140</v>
      </c>
      <c r="M2533" s="141" t="s">
        <v>235</v>
      </c>
      <c r="N2533" s="141" t="s">
        <v>303</v>
      </c>
      <c r="O2533" s="141" t="s">
        <v>287</v>
      </c>
      <c r="P2533" s="141" t="s">
        <v>3282</v>
      </c>
      <c r="Q2533" s="141" t="s">
        <v>288</v>
      </c>
      <c r="R2533" s="141" t="s">
        <v>3468</v>
      </c>
      <c r="S2533" s="148" t="s">
        <v>3280</v>
      </c>
      <c r="T2533" s="147">
        <v>0</v>
      </c>
      <c r="U2533" s="147">
        <v>100000</v>
      </c>
      <c r="V2533" s="147">
        <v>43954</v>
      </c>
      <c r="W2533" s="147">
        <v>20000</v>
      </c>
    </row>
    <row r="2534" spans="1:23">
      <c r="A2534" s="141" t="s">
        <v>3465</v>
      </c>
      <c r="B2534" s="141" t="s">
        <v>284</v>
      </c>
      <c r="C2534" s="141" t="s">
        <v>3464</v>
      </c>
      <c r="D2534" s="141" t="s">
        <v>3463</v>
      </c>
      <c r="E2534" s="141" t="s">
        <v>4314</v>
      </c>
      <c r="F2534" s="141" t="s">
        <v>4315</v>
      </c>
      <c r="G2534" s="141" t="s">
        <v>58</v>
      </c>
      <c r="H2534" s="141" t="s">
        <v>4074</v>
      </c>
      <c r="I2534" s="141" t="s">
        <v>3514</v>
      </c>
      <c r="J2534" s="141" t="s">
        <v>184</v>
      </c>
      <c r="K2534" s="141" t="s">
        <v>186</v>
      </c>
      <c r="L2534" s="141" t="s">
        <v>4140</v>
      </c>
      <c r="M2534" s="141" t="s">
        <v>236</v>
      </c>
      <c r="N2534" s="141" t="s">
        <v>303</v>
      </c>
      <c r="O2534" s="141" t="s">
        <v>287</v>
      </c>
      <c r="P2534" s="141" t="s">
        <v>3282</v>
      </c>
      <c r="Q2534" s="141" t="s">
        <v>288</v>
      </c>
      <c r="R2534" s="141" t="s">
        <v>3468</v>
      </c>
      <c r="S2534" s="148" t="s">
        <v>3280</v>
      </c>
      <c r="T2534" s="147">
        <v>45512500</v>
      </c>
      <c r="U2534" s="147">
        <v>46512500</v>
      </c>
      <c r="V2534" s="147">
        <v>4300569</v>
      </c>
      <c r="W2534" s="147">
        <v>4229238</v>
      </c>
    </row>
    <row r="2535" spans="1:23">
      <c r="A2535" s="141" t="s">
        <v>3465</v>
      </c>
      <c r="B2535" s="141" t="s">
        <v>284</v>
      </c>
      <c r="C2535" s="141" t="s">
        <v>3464</v>
      </c>
      <c r="D2535" s="141" t="s">
        <v>3463</v>
      </c>
      <c r="E2535" s="141" t="s">
        <v>4314</v>
      </c>
      <c r="F2535" s="141" t="s">
        <v>4315</v>
      </c>
      <c r="G2535" s="141" t="s">
        <v>58</v>
      </c>
      <c r="H2535" s="141" t="s">
        <v>4074</v>
      </c>
      <c r="I2535" s="141" t="s">
        <v>3514</v>
      </c>
      <c r="J2535" s="141" t="s">
        <v>184</v>
      </c>
      <c r="K2535" s="141" t="s">
        <v>186</v>
      </c>
      <c r="L2535" s="141" t="s">
        <v>4140</v>
      </c>
      <c r="M2535" s="141" t="s">
        <v>237</v>
      </c>
      <c r="N2535" s="141" t="s">
        <v>303</v>
      </c>
      <c r="O2535" s="141" t="s">
        <v>287</v>
      </c>
      <c r="P2535" s="141" t="s">
        <v>3282</v>
      </c>
      <c r="Q2535" s="141" t="s">
        <v>288</v>
      </c>
      <c r="R2535" s="141" t="s">
        <v>3468</v>
      </c>
      <c r="S2535" s="148" t="s">
        <v>3280</v>
      </c>
      <c r="T2535" s="147">
        <v>0</v>
      </c>
      <c r="U2535" s="147">
        <v>250000</v>
      </c>
      <c r="V2535" s="147">
        <v>120504</v>
      </c>
      <c r="W2535" s="147">
        <v>120504</v>
      </c>
    </row>
    <row r="2536" spans="1:23">
      <c r="A2536" s="141" t="s">
        <v>3465</v>
      </c>
      <c r="B2536" s="141" t="s">
        <v>284</v>
      </c>
      <c r="C2536" s="141" t="s">
        <v>3464</v>
      </c>
      <c r="D2536" s="141" t="s">
        <v>3463</v>
      </c>
      <c r="E2536" s="141" t="s">
        <v>4314</v>
      </c>
      <c r="F2536" s="141" t="s">
        <v>4315</v>
      </c>
      <c r="G2536" s="141" t="s">
        <v>58</v>
      </c>
      <c r="H2536" s="141" t="s">
        <v>4074</v>
      </c>
      <c r="I2536" s="141" t="s">
        <v>3514</v>
      </c>
      <c r="J2536" s="141" t="s">
        <v>184</v>
      </c>
      <c r="K2536" s="141" t="s">
        <v>186</v>
      </c>
      <c r="L2536" s="141" t="s">
        <v>4140</v>
      </c>
      <c r="M2536" s="141" t="s">
        <v>240</v>
      </c>
      <c r="N2536" s="141" t="s">
        <v>303</v>
      </c>
      <c r="O2536" s="141" t="s">
        <v>287</v>
      </c>
      <c r="P2536" s="141" t="s">
        <v>3282</v>
      </c>
      <c r="Q2536" s="141" t="s">
        <v>288</v>
      </c>
      <c r="R2536" s="141" t="s">
        <v>3468</v>
      </c>
      <c r="S2536" s="148" t="s">
        <v>3280</v>
      </c>
      <c r="T2536" s="147">
        <v>22075000</v>
      </c>
      <c r="U2536" s="147">
        <v>5075000</v>
      </c>
      <c r="V2536" s="147">
        <v>2751164.81</v>
      </c>
      <c r="W2536" s="147">
        <v>2643200</v>
      </c>
    </row>
    <row r="2537" spans="1:23">
      <c r="A2537" s="141" t="s">
        <v>3465</v>
      </c>
      <c r="B2537" s="141" t="s">
        <v>284</v>
      </c>
      <c r="C2537" s="141" t="s">
        <v>3464</v>
      </c>
      <c r="D2537" s="141" t="s">
        <v>3463</v>
      </c>
      <c r="E2537" s="141" t="s">
        <v>4314</v>
      </c>
      <c r="F2537" s="141" t="s">
        <v>4315</v>
      </c>
      <c r="G2537" s="141" t="s">
        <v>58</v>
      </c>
      <c r="H2537" s="141" t="s">
        <v>4074</v>
      </c>
      <c r="I2537" s="141" t="s">
        <v>3514</v>
      </c>
      <c r="J2537" s="141" t="s">
        <v>184</v>
      </c>
      <c r="K2537" s="141" t="s">
        <v>186</v>
      </c>
      <c r="L2537" s="141" t="s">
        <v>4140</v>
      </c>
      <c r="M2537" s="141" t="s">
        <v>241</v>
      </c>
      <c r="N2537" s="141" t="s">
        <v>303</v>
      </c>
      <c r="O2537" s="141" t="s">
        <v>287</v>
      </c>
      <c r="P2537" s="141" t="s">
        <v>3282</v>
      </c>
      <c r="Q2537" s="141" t="s">
        <v>288</v>
      </c>
      <c r="R2537" s="141" t="s">
        <v>3468</v>
      </c>
      <c r="S2537" s="148" t="s">
        <v>3280</v>
      </c>
      <c r="T2537" s="147">
        <v>6800000</v>
      </c>
      <c r="U2537" s="147">
        <v>10800000</v>
      </c>
      <c r="V2537" s="147">
        <v>5004980.26</v>
      </c>
      <c r="W2537" s="147">
        <v>5004980.26</v>
      </c>
    </row>
    <row r="2538" spans="1:23">
      <c r="A2538" s="141" t="s">
        <v>3465</v>
      </c>
      <c r="B2538" s="141" t="s">
        <v>284</v>
      </c>
      <c r="C2538" s="141" t="s">
        <v>3464</v>
      </c>
      <c r="D2538" s="141" t="s">
        <v>3463</v>
      </c>
      <c r="E2538" s="141" t="s">
        <v>4314</v>
      </c>
      <c r="F2538" s="141" t="s">
        <v>4315</v>
      </c>
      <c r="G2538" s="141" t="s">
        <v>58</v>
      </c>
      <c r="H2538" s="141" t="s">
        <v>4074</v>
      </c>
      <c r="I2538" s="141" t="s">
        <v>3514</v>
      </c>
      <c r="J2538" s="141" t="s">
        <v>184</v>
      </c>
      <c r="K2538" s="141" t="s">
        <v>186</v>
      </c>
      <c r="L2538" s="141" t="s">
        <v>4140</v>
      </c>
      <c r="M2538" s="141" t="s">
        <v>243</v>
      </c>
      <c r="N2538" s="141" t="s">
        <v>303</v>
      </c>
      <c r="O2538" s="141" t="s">
        <v>287</v>
      </c>
      <c r="P2538" s="141" t="s">
        <v>3282</v>
      </c>
      <c r="Q2538" s="141" t="s">
        <v>288</v>
      </c>
      <c r="R2538" s="141" t="s">
        <v>3468</v>
      </c>
      <c r="S2538" s="148" t="s">
        <v>3280</v>
      </c>
      <c r="T2538" s="147">
        <v>115735335</v>
      </c>
      <c r="U2538" s="147">
        <v>89155302.069999993</v>
      </c>
      <c r="V2538" s="147">
        <v>10759483.890000001</v>
      </c>
      <c r="W2538" s="147">
        <v>10742446.25</v>
      </c>
    </row>
    <row r="2539" spans="1:23">
      <c r="A2539" s="141" t="s">
        <v>3465</v>
      </c>
      <c r="B2539" s="141" t="s">
        <v>284</v>
      </c>
      <c r="C2539" s="141" t="s">
        <v>3464</v>
      </c>
      <c r="D2539" s="141" t="s">
        <v>3463</v>
      </c>
      <c r="E2539" s="141" t="s">
        <v>4314</v>
      </c>
      <c r="F2539" s="141" t="s">
        <v>4315</v>
      </c>
      <c r="G2539" s="141" t="s">
        <v>58</v>
      </c>
      <c r="H2539" s="141" t="s">
        <v>4074</v>
      </c>
      <c r="I2539" s="141" t="s">
        <v>3514</v>
      </c>
      <c r="J2539" s="141" t="s">
        <v>3600</v>
      </c>
      <c r="K2539" s="141" t="s">
        <v>198</v>
      </c>
      <c r="L2539" s="141" t="s">
        <v>4136</v>
      </c>
      <c r="M2539" s="141" t="s">
        <v>225</v>
      </c>
      <c r="N2539" s="141" t="s">
        <v>303</v>
      </c>
      <c r="O2539" s="141" t="s">
        <v>287</v>
      </c>
      <c r="P2539" s="141" t="s">
        <v>3282</v>
      </c>
      <c r="Q2539" s="141" t="s">
        <v>288</v>
      </c>
      <c r="R2539" s="141" t="s">
        <v>3468</v>
      </c>
      <c r="S2539" s="148" t="s">
        <v>3280</v>
      </c>
      <c r="T2539" s="147">
        <v>7460000</v>
      </c>
      <c r="U2539" s="147">
        <v>7000000</v>
      </c>
      <c r="V2539" s="147">
        <v>3437486.23</v>
      </c>
      <c r="W2539" s="147">
        <v>3437486.23</v>
      </c>
    </row>
    <row r="2540" spans="1:23">
      <c r="A2540" s="141" t="s">
        <v>3465</v>
      </c>
      <c r="B2540" s="141" t="s">
        <v>284</v>
      </c>
      <c r="C2540" s="141" t="s">
        <v>3464</v>
      </c>
      <c r="D2540" s="141" t="s">
        <v>3463</v>
      </c>
      <c r="E2540" s="141" t="s">
        <v>4314</v>
      </c>
      <c r="F2540" s="141" t="s">
        <v>4315</v>
      </c>
      <c r="G2540" s="141" t="s">
        <v>58</v>
      </c>
      <c r="H2540" s="141" t="s">
        <v>4074</v>
      </c>
      <c r="I2540" s="141" t="s">
        <v>3514</v>
      </c>
      <c r="J2540" s="141" t="s">
        <v>3600</v>
      </c>
      <c r="K2540" s="141" t="s">
        <v>198</v>
      </c>
      <c r="L2540" s="141" t="s">
        <v>4136</v>
      </c>
      <c r="M2540" s="141" t="s">
        <v>226</v>
      </c>
      <c r="N2540" s="141" t="s">
        <v>303</v>
      </c>
      <c r="O2540" s="141" t="s">
        <v>287</v>
      </c>
      <c r="P2540" s="141" t="s">
        <v>3282</v>
      </c>
      <c r="Q2540" s="141" t="s">
        <v>288</v>
      </c>
      <c r="R2540" s="141" t="s">
        <v>3468</v>
      </c>
      <c r="S2540" s="148" t="s">
        <v>3280</v>
      </c>
      <c r="T2540" s="147">
        <v>6800000</v>
      </c>
      <c r="U2540" s="147">
        <v>29535346.719999999</v>
      </c>
      <c r="V2540" s="147">
        <v>18881469.609999999</v>
      </c>
      <c r="W2540" s="147">
        <v>7697935.8300000001</v>
      </c>
    </row>
    <row r="2541" spans="1:23">
      <c r="A2541" s="141" t="s">
        <v>3465</v>
      </c>
      <c r="B2541" s="141" t="s">
        <v>284</v>
      </c>
      <c r="C2541" s="141" t="s">
        <v>3464</v>
      </c>
      <c r="D2541" s="141" t="s">
        <v>3463</v>
      </c>
      <c r="E2541" s="141" t="s">
        <v>4314</v>
      </c>
      <c r="F2541" s="141" t="s">
        <v>4315</v>
      </c>
      <c r="G2541" s="141" t="s">
        <v>58</v>
      </c>
      <c r="H2541" s="141" t="s">
        <v>4074</v>
      </c>
      <c r="I2541" s="141" t="s">
        <v>3514</v>
      </c>
      <c r="J2541" s="141" t="s">
        <v>3600</v>
      </c>
      <c r="K2541" s="141" t="s">
        <v>198</v>
      </c>
      <c r="L2541" s="141" t="s">
        <v>4136</v>
      </c>
      <c r="M2541" s="141" t="s">
        <v>227</v>
      </c>
      <c r="N2541" s="141" t="s">
        <v>303</v>
      </c>
      <c r="O2541" s="141" t="s">
        <v>287</v>
      </c>
      <c r="P2541" s="141" t="s">
        <v>3282</v>
      </c>
      <c r="Q2541" s="141" t="s">
        <v>288</v>
      </c>
      <c r="R2541" s="141" t="s">
        <v>3468</v>
      </c>
      <c r="S2541" s="148" t="s">
        <v>3280</v>
      </c>
      <c r="T2541" s="147">
        <v>1304000</v>
      </c>
      <c r="U2541" s="147">
        <v>6304000</v>
      </c>
      <c r="V2541" s="147">
        <v>2163000</v>
      </c>
      <c r="W2541" s="147">
        <v>2126100</v>
      </c>
    </row>
    <row r="2542" spans="1:23">
      <c r="A2542" s="141" t="s">
        <v>3465</v>
      </c>
      <c r="B2542" s="141" t="s">
        <v>284</v>
      </c>
      <c r="C2542" s="141" t="s">
        <v>3464</v>
      </c>
      <c r="D2542" s="141" t="s">
        <v>3463</v>
      </c>
      <c r="E2542" s="141" t="s">
        <v>4314</v>
      </c>
      <c r="F2542" s="141" t="s">
        <v>4315</v>
      </c>
      <c r="G2542" s="141" t="s">
        <v>58</v>
      </c>
      <c r="H2542" s="141" t="s">
        <v>4074</v>
      </c>
      <c r="I2542" s="141" t="s">
        <v>3514</v>
      </c>
      <c r="J2542" s="141" t="s">
        <v>3600</v>
      </c>
      <c r="K2542" s="141" t="s">
        <v>198</v>
      </c>
      <c r="L2542" s="141" t="s">
        <v>4136</v>
      </c>
      <c r="M2542" s="141" t="s">
        <v>228</v>
      </c>
      <c r="N2542" s="141" t="s">
        <v>303</v>
      </c>
      <c r="O2542" s="141" t="s">
        <v>287</v>
      </c>
      <c r="P2542" s="141" t="s">
        <v>3282</v>
      </c>
      <c r="Q2542" s="141" t="s">
        <v>288</v>
      </c>
      <c r="R2542" s="141" t="s">
        <v>3468</v>
      </c>
      <c r="S2542" s="148" t="s">
        <v>3280</v>
      </c>
      <c r="T2542" s="147">
        <v>1540000</v>
      </c>
      <c r="U2542" s="147">
        <v>9940450</v>
      </c>
      <c r="V2542" s="147">
        <v>507753.03</v>
      </c>
      <c r="W2542" s="147">
        <v>302651.43</v>
      </c>
    </row>
    <row r="2543" spans="1:23">
      <c r="A2543" s="141" t="s">
        <v>3465</v>
      </c>
      <c r="B2543" s="141" t="s">
        <v>284</v>
      </c>
      <c r="C2543" s="141" t="s">
        <v>3464</v>
      </c>
      <c r="D2543" s="141" t="s">
        <v>3463</v>
      </c>
      <c r="E2543" s="141" t="s">
        <v>4314</v>
      </c>
      <c r="F2543" s="141" t="s">
        <v>4315</v>
      </c>
      <c r="G2543" s="141" t="s">
        <v>58</v>
      </c>
      <c r="H2543" s="141" t="s">
        <v>4074</v>
      </c>
      <c r="I2543" s="141" t="s">
        <v>3514</v>
      </c>
      <c r="J2543" s="141" t="s">
        <v>3600</v>
      </c>
      <c r="K2543" s="141" t="s">
        <v>198</v>
      </c>
      <c r="L2543" s="141" t="s">
        <v>4136</v>
      </c>
      <c r="M2543" s="141" t="s">
        <v>229</v>
      </c>
      <c r="N2543" s="141" t="s">
        <v>303</v>
      </c>
      <c r="O2543" s="141" t="s">
        <v>287</v>
      </c>
      <c r="P2543" s="141" t="s">
        <v>3282</v>
      </c>
      <c r="Q2543" s="141" t="s">
        <v>288</v>
      </c>
      <c r="R2543" s="141" t="s">
        <v>3468</v>
      </c>
      <c r="S2543" s="148" t="s">
        <v>3280</v>
      </c>
      <c r="T2543" s="147">
        <v>20287400</v>
      </c>
      <c r="U2543" s="147">
        <v>55549286</v>
      </c>
      <c r="V2543" s="147">
        <v>16137637.470000001</v>
      </c>
      <c r="W2543" s="147">
        <v>8863276.9100000001</v>
      </c>
    </row>
    <row r="2544" spans="1:23">
      <c r="A2544" s="141" t="s">
        <v>3465</v>
      </c>
      <c r="B2544" s="141" t="s">
        <v>284</v>
      </c>
      <c r="C2544" s="141" t="s">
        <v>3464</v>
      </c>
      <c r="D2544" s="141" t="s">
        <v>3463</v>
      </c>
      <c r="E2544" s="141" t="s">
        <v>4314</v>
      </c>
      <c r="F2544" s="141" t="s">
        <v>4315</v>
      </c>
      <c r="G2544" s="141" t="s">
        <v>58</v>
      </c>
      <c r="H2544" s="141" t="s">
        <v>4074</v>
      </c>
      <c r="I2544" s="141" t="s">
        <v>3514</v>
      </c>
      <c r="J2544" s="141" t="s">
        <v>3600</v>
      </c>
      <c r="K2544" s="141" t="s">
        <v>198</v>
      </c>
      <c r="L2544" s="141" t="s">
        <v>4136</v>
      </c>
      <c r="M2544" s="141" t="s">
        <v>230</v>
      </c>
      <c r="N2544" s="141" t="s">
        <v>303</v>
      </c>
      <c r="O2544" s="141" t="s">
        <v>287</v>
      </c>
      <c r="P2544" s="141" t="s">
        <v>3282</v>
      </c>
      <c r="Q2544" s="141" t="s">
        <v>288</v>
      </c>
      <c r="R2544" s="141" t="s">
        <v>3468</v>
      </c>
      <c r="S2544" s="148" t="s">
        <v>3280</v>
      </c>
      <c r="T2544" s="147">
        <v>5320000</v>
      </c>
      <c r="U2544" s="147">
        <v>2600000</v>
      </c>
      <c r="V2544" s="147">
        <v>1704372.3</v>
      </c>
      <c r="W2544" s="147">
        <v>1704372.3</v>
      </c>
    </row>
    <row r="2545" spans="1:23">
      <c r="A2545" s="141" t="s">
        <v>3465</v>
      </c>
      <c r="B2545" s="141" t="s">
        <v>284</v>
      </c>
      <c r="C2545" s="141" t="s">
        <v>3464</v>
      </c>
      <c r="D2545" s="141" t="s">
        <v>3463</v>
      </c>
      <c r="E2545" s="141" t="s">
        <v>4314</v>
      </c>
      <c r="F2545" s="141" t="s">
        <v>4315</v>
      </c>
      <c r="G2545" s="141" t="s">
        <v>58</v>
      </c>
      <c r="H2545" s="141" t="s">
        <v>4074</v>
      </c>
      <c r="I2545" s="141" t="s">
        <v>3514</v>
      </c>
      <c r="J2545" s="141" t="s">
        <v>3600</v>
      </c>
      <c r="K2545" s="141" t="s">
        <v>198</v>
      </c>
      <c r="L2545" s="141" t="s">
        <v>4136</v>
      </c>
      <c r="M2545" s="141" t="s">
        <v>231</v>
      </c>
      <c r="N2545" s="141" t="s">
        <v>303</v>
      </c>
      <c r="O2545" s="141" t="s">
        <v>287</v>
      </c>
      <c r="P2545" s="141" t="s">
        <v>3282</v>
      </c>
      <c r="Q2545" s="141" t="s">
        <v>288</v>
      </c>
      <c r="R2545" s="141" t="s">
        <v>3468</v>
      </c>
      <c r="S2545" s="148" t="s">
        <v>3280</v>
      </c>
      <c r="T2545" s="147">
        <v>5794616</v>
      </c>
      <c r="U2545" s="147">
        <v>16904616</v>
      </c>
      <c r="V2545" s="147">
        <v>4196136.7300000004</v>
      </c>
      <c r="W2545" s="147">
        <v>2489031.4</v>
      </c>
    </row>
    <row r="2546" spans="1:23">
      <c r="A2546" s="141" t="s">
        <v>3465</v>
      </c>
      <c r="B2546" s="141" t="s">
        <v>284</v>
      </c>
      <c r="C2546" s="141" t="s">
        <v>3464</v>
      </c>
      <c r="D2546" s="141" t="s">
        <v>3463</v>
      </c>
      <c r="E2546" s="141" t="s">
        <v>4314</v>
      </c>
      <c r="F2546" s="141" t="s">
        <v>4315</v>
      </c>
      <c r="G2546" s="141" t="s">
        <v>58</v>
      </c>
      <c r="H2546" s="141" t="s">
        <v>4074</v>
      </c>
      <c r="I2546" s="141" t="s">
        <v>3514</v>
      </c>
      <c r="J2546" s="141" t="s">
        <v>3600</v>
      </c>
      <c r="K2546" s="141" t="s">
        <v>198</v>
      </c>
      <c r="L2546" s="141" t="s">
        <v>4136</v>
      </c>
      <c r="M2546" s="141" t="s">
        <v>232</v>
      </c>
      <c r="N2546" s="141" t="s">
        <v>303</v>
      </c>
      <c r="O2546" s="141" t="s">
        <v>287</v>
      </c>
      <c r="P2546" s="141" t="s">
        <v>3282</v>
      </c>
      <c r="Q2546" s="141" t="s">
        <v>288</v>
      </c>
      <c r="R2546" s="141" t="s">
        <v>3468</v>
      </c>
      <c r="S2546" s="148" t="s">
        <v>3280</v>
      </c>
      <c r="T2546" s="147">
        <v>3728000</v>
      </c>
      <c r="U2546" s="147">
        <v>14691863</v>
      </c>
      <c r="V2546" s="147">
        <v>9293832.6400000006</v>
      </c>
      <c r="W2546" s="147">
        <v>4161599.64</v>
      </c>
    </row>
    <row r="2547" spans="1:23">
      <c r="A2547" s="141" t="s">
        <v>3465</v>
      </c>
      <c r="B2547" s="141" t="s">
        <v>284</v>
      </c>
      <c r="C2547" s="141" t="s">
        <v>3464</v>
      </c>
      <c r="D2547" s="141" t="s">
        <v>3463</v>
      </c>
      <c r="E2547" s="141" t="s">
        <v>4314</v>
      </c>
      <c r="F2547" s="141" t="s">
        <v>4315</v>
      </c>
      <c r="G2547" s="141" t="s">
        <v>58</v>
      </c>
      <c r="H2547" s="141" t="s">
        <v>4074</v>
      </c>
      <c r="I2547" s="141" t="s">
        <v>3514</v>
      </c>
      <c r="J2547" s="141" t="s">
        <v>3600</v>
      </c>
      <c r="K2547" s="141" t="s">
        <v>198</v>
      </c>
      <c r="L2547" s="141" t="s">
        <v>4136</v>
      </c>
      <c r="M2547" s="141" t="s">
        <v>233</v>
      </c>
      <c r="N2547" s="141" t="s">
        <v>303</v>
      </c>
      <c r="O2547" s="141" t="s">
        <v>287</v>
      </c>
      <c r="P2547" s="141" t="s">
        <v>3282</v>
      </c>
      <c r="Q2547" s="141" t="s">
        <v>288</v>
      </c>
      <c r="R2547" s="141" t="s">
        <v>3468</v>
      </c>
      <c r="S2547" s="148" t="s">
        <v>3280</v>
      </c>
      <c r="T2547" s="147">
        <v>4360000</v>
      </c>
      <c r="U2547" s="147">
        <v>59488111.130000003</v>
      </c>
      <c r="V2547" s="147">
        <v>14306158.220000001</v>
      </c>
      <c r="W2547" s="147">
        <v>8302087.6799999997</v>
      </c>
    </row>
    <row r="2548" spans="1:23">
      <c r="A2548" s="141" t="s">
        <v>3465</v>
      </c>
      <c r="B2548" s="141" t="s">
        <v>284</v>
      </c>
      <c r="C2548" s="141" t="s">
        <v>3464</v>
      </c>
      <c r="D2548" s="141" t="s">
        <v>3463</v>
      </c>
      <c r="E2548" s="141" t="s">
        <v>4314</v>
      </c>
      <c r="F2548" s="141" t="s">
        <v>4315</v>
      </c>
      <c r="G2548" s="141" t="s">
        <v>58</v>
      </c>
      <c r="H2548" s="141" t="s">
        <v>4074</v>
      </c>
      <c r="I2548" s="141" t="s">
        <v>3514</v>
      </c>
      <c r="J2548" s="141" t="s">
        <v>3600</v>
      </c>
      <c r="K2548" s="141" t="s">
        <v>198</v>
      </c>
      <c r="L2548" s="141" t="s">
        <v>4140</v>
      </c>
      <c r="M2548" s="141" t="s">
        <v>235</v>
      </c>
      <c r="N2548" s="141" t="s">
        <v>303</v>
      </c>
      <c r="O2548" s="141" t="s">
        <v>287</v>
      </c>
      <c r="P2548" s="141" t="s">
        <v>3282</v>
      </c>
      <c r="Q2548" s="141" t="s">
        <v>288</v>
      </c>
      <c r="R2548" s="141" t="s">
        <v>3468</v>
      </c>
      <c r="S2548" s="148" t="s">
        <v>3280</v>
      </c>
      <c r="T2548" s="147">
        <v>1160000</v>
      </c>
      <c r="U2548" s="147">
        <v>2180000</v>
      </c>
      <c r="V2548" s="147">
        <v>1090851.94</v>
      </c>
      <c r="W2548" s="147">
        <v>677488.28</v>
      </c>
    </row>
    <row r="2549" spans="1:23">
      <c r="A2549" s="141" t="s">
        <v>3465</v>
      </c>
      <c r="B2549" s="141" t="s">
        <v>284</v>
      </c>
      <c r="C2549" s="141" t="s">
        <v>3464</v>
      </c>
      <c r="D2549" s="141" t="s">
        <v>3463</v>
      </c>
      <c r="E2549" s="141" t="s">
        <v>4314</v>
      </c>
      <c r="F2549" s="141" t="s">
        <v>4315</v>
      </c>
      <c r="G2549" s="141" t="s">
        <v>58</v>
      </c>
      <c r="H2549" s="141" t="s">
        <v>4074</v>
      </c>
      <c r="I2549" s="141" t="s">
        <v>3514</v>
      </c>
      <c r="J2549" s="141" t="s">
        <v>3600</v>
      </c>
      <c r="K2549" s="141" t="s">
        <v>198</v>
      </c>
      <c r="L2549" s="141" t="s">
        <v>4140</v>
      </c>
      <c r="M2549" s="141" t="s">
        <v>236</v>
      </c>
      <c r="N2549" s="141" t="s">
        <v>303</v>
      </c>
      <c r="O2549" s="141" t="s">
        <v>287</v>
      </c>
      <c r="P2549" s="141" t="s">
        <v>3282</v>
      </c>
      <c r="Q2549" s="141" t="s">
        <v>288</v>
      </c>
      <c r="R2549" s="141" t="s">
        <v>3468</v>
      </c>
      <c r="S2549" s="148" t="s">
        <v>3280</v>
      </c>
      <c r="T2549" s="147">
        <v>1000000</v>
      </c>
      <c r="U2549" s="147">
        <v>79812225.329999998</v>
      </c>
      <c r="V2549" s="147">
        <v>8289506.29</v>
      </c>
      <c r="W2549" s="147">
        <v>2290049.9900000002</v>
      </c>
    </row>
    <row r="2550" spans="1:23">
      <c r="A2550" s="141" t="s">
        <v>3465</v>
      </c>
      <c r="B2550" s="141" t="s">
        <v>284</v>
      </c>
      <c r="C2550" s="141" t="s">
        <v>3464</v>
      </c>
      <c r="D2550" s="141" t="s">
        <v>3463</v>
      </c>
      <c r="E2550" s="141" t="s">
        <v>4314</v>
      </c>
      <c r="F2550" s="141" t="s">
        <v>4315</v>
      </c>
      <c r="G2550" s="141" t="s">
        <v>58</v>
      </c>
      <c r="H2550" s="141" t="s">
        <v>4074</v>
      </c>
      <c r="I2550" s="141" t="s">
        <v>3514</v>
      </c>
      <c r="J2550" s="141" t="s">
        <v>3600</v>
      </c>
      <c r="K2550" s="141" t="s">
        <v>198</v>
      </c>
      <c r="L2550" s="141" t="s">
        <v>4140</v>
      </c>
      <c r="M2550" s="141" t="s">
        <v>237</v>
      </c>
      <c r="N2550" s="141" t="s">
        <v>303</v>
      </c>
      <c r="O2550" s="141" t="s">
        <v>287</v>
      </c>
      <c r="P2550" s="141" t="s">
        <v>3282</v>
      </c>
      <c r="Q2550" s="141" t="s">
        <v>288</v>
      </c>
      <c r="R2550" s="141" t="s">
        <v>3468</v>
      </c>
      <c r="S2550" s="148" t="s">
        <v>3280</v>
      </c>
      <c r="T2550" s="147">
        <v>0</v>
      </c>
      <c r="U2550" s="147">
        <v>461500</v>
      </c>
      <c r="V2550" s="147">
        <v>410981.48</v>
      </c>
      <c r="W2550" s="147">
        <v>352807.48</v>
      </c>
    </row>
    <row r="2551" spans="1:23">
      <c r="A2551" s="141" t="s">
        <v>3465</v>
      </c>
      <c r="B2551" s="141" t="s">
        <v>284</v>
      </c>
      <c r="C2551" s="141" t="s">
        <v>3464</v>
      </c>
      <c r="D2551" s="141" t="s">
        <v>3463</v>
      </c>
      <c r="E2551" s="141" t="s">
        <v>4314</v>
      </c>
      <c r="F2551" s="141" t="s">
        <v>4315</v>
      </c>
      <c r="G2551" s="141" t="s">
        <v>58</v>
      </c>
      <c r="H2551" s="141" t="s">
        <v>4074</v>
      </c>
      <c r="I2551" s="141" t="s">
        <v>3514</v>
      </c>
      <c r="J2551" s="141" t="s">
        <v>3600</v>
      </c>
      <c r="K2551" s="141" t="s">
        <v>198</v>
      </c>
      <c r="L2551" s="141" t="s">
        <v>4140</v>
      </c>
      <c r="M2551" s="141" t="s">
        <v>238</v>
      </c>
      <c r="N2551" s="141" t="s">
        <v>303</v>
      </c>
      <c r="O2551" s="141" t="s">
        <v>287</v>
      </c>
      <c r="P2551" s="141" t="s">
        <v>3282</v>
      </c>
      <c r="Q2551" s="141" t="s">
        <v>288</v>
      </c>
      <c r="R2551" s="141" t="s">
        <v>3468</v>
      </c>
      <c r="S2551" s="148" t="s">
        <v>3280</v>
      </c>
      <c r="T2551" s="147">
        <v>0</v>
      </c>
      <c r="U2551" s="147">
        <v>100000</v>
      </c>
      <c r="V2551" s="147">
        <v>0</v>
      </c>
      <c r="W2551" s="147">
        <v>0</v>
      </c>
    </row>
    <row r="2552" spans="1:23">
      <c r="A2552" s="141" t="s">
        <v>3465</v>
      </c>
      <c r="B2552" s="141" t="s">
        <v>284</v>
      </c>
      <c r="C2552" s="141" t="s">
        <v>3464</v>
      </c>
      <c r="D2552" s="141" t="s">
        <v>3463</v>
      </c>
      <c r="E2552" s="141" t="s">
        <v>4314</v>
      </c>
      <c r="F2552" s="141" t="s">
        <v>4315</v>
      </c>
      <c r="G2552" s="141" t="s">
        <v>58</v>
      </c>
      <c r="H2552" s="141" t="s">
        <v>4074</v>
      </c>
      <c r="I2552" s="141" t="s">
        <v>3514</v>
      </c>
      <c r="J2552" s="141" t="s">
        <v>3600</v>
      </c>
      <c r="K2552" s="141" t="s">
        <v>198</v>
      </c>
      <c r="L2552" s="141" t="s">
        <v>4140</v>
      </c>
      <c r="M2552" s="141" t="s">
        <v>239</v>
      </c>
      <c r="N2552" s="141" t="s">
        <v>303</v>
      </c>
      <c r="O2552" s="141" t="s">
        <v>287</v>
      </c>
      <c r="P2552" s="141" t="s">
        <v>3282</v>
      </c>
      <c r="Q2552" s="141" t="s">
        <v>288</v>
      </c>
      <c r="R2552" s="141" t="s">
        <v>3468</v>
      </c>
      <c r="S2552" s="148" t="s">
        <v>3280</v>
      </c>
      <c r="T2552" s="147">
        <v>300000</v>
      </c>
      <c r="U2552" s="147">
        <v>3440000</v>
      </c>
      <c r="V2552" s="147">
        <v>277999.93</v>
      </c>
      <c r="W2552" s="147">
        <v>271699.93</v>
      </c>
    </row>
    <row r="2553" spans="1:23">
      <c r="A2553" s="141" t="s">
        <v>3465</v>
      </c>
      <c r="B2553" s="141" t="s">
        <v>284</v>
      </c>
      <c r="C2553" s="141" t="s">
        <v>3464</v>
      </c>
      <c r="D2553" s="141" t="s">
        <v>3463</v>
      </c>
      <c r="E2553" s="141" t="s">
        <v>4314</v>
      </c>
      <c r="F2553" s="141" t="s">
        <v>4315</v>
      </c>
      <c r="G2553" s="141" t="s">
        <v>58</v>
      </c>
      <c r="H2553" s="141" t="s">
        <v>4074</v>
      </c>
      <c r="I2553" s="141" t="s">
        <v>3514</v>
      </c>
      <c r="J2553" s="141" t="s">
        <v>3600</v>
      </c>
      <c r="K2553" s="141" t="s">
        <v>198</v>
      </c>
      <c r="L2553" s="141" t="s">
        <v>4140</v>
      </c>
      <c r="M2553" s="141" t="s">
        <v>240</v>
      </c>
      <c r="N2553" s="141" t="s">
        <v>303</v>
      </c>
      <c r="O2553" s="141" t="s">
        <v>287</v>
      </c>
      <c r="P2553" s="141" t="s">
        <v>3282</v>
      </c>
      <c r="Q2553" s="141" t="s">
        <v>288</v>
      </c>
      <c r="R2553" s="141" t="s">
        <v>3468</v>
      </c>
      <c r="S2553" s="148" t="s">
        <v>3280</v>
      </c>
      <c r="T2553" s="147">
        <v>1350000</v>
      </c>
      <c r="U2553" s="147">
        <v>4780000</v>
      </c>
      <c r="V2553" s="147">
        <v>564535.51</v>
      </c>
      <c r="W2553" s="147">
        <v>508920.51</v>
      </c>
    </row>
    <row r="2554" spans="1:23">
      <c r="A2554" s="141" t="s">
        <v>3465</v>
      </c>
      <c r="B2554" s="141" t="s">
        <v>284</v>
      </c>
      <c r="C2554" s="141" t="s">
        <v>3464</v>
      </c>
      <c r="D2554" s="141" t="s">
        <v>3463</v>
      </c>
      <c r="E2554" s="141" t="s">
        <v>4314</v>
      </c>
      <c r="F2554" s="141" t="s">
        <v>4315</v>
      </c>
      <c r="G2554" s="141" t="s">
        <v>58</v>
      </c>
      <c r="H2554" s="141" t="s">
        <v>4074</v>
      </c>
      <c r="I2554" s="141" t="s">
        <v>3514</v>
      </c>
      <c r="J2554" s="141" t="s">
        <v>3600</v>
      </c>
      <c r="K2554" s="141" t="s">
        <v>198</v>
      </c>
      <c r="L2554" s="141" t="s">
        <v>4140</v>
      </c>
      <c r="M2554" s="141" t="s">
        <v>241</v>
      </c>
      <c r="N2554" s="141" t="s">
        <v>303</v>
      </c>
      <c r="O2554" s="141" t="s">
        <v>287</v>
      </c>
      <c r="P2554" s="141" t="s">
        <v>3282</v>
      </c>
      <c r="Q2554" s="141" t="s">
        <v>288</v>
      </c>
      <c r="R2554" s="141" t="s">
        <v>3468</v>
      </c>
      <c r="S2554" s="148" t="s">
        <v>3280</v>
      </c>
      <c r="T2554" s="147">
        <v>12500000</v>
      </c>
      <c r="U2554" s="147">
        <v>18750650</v>
      </c>
      <c r="V2554" s="147">
        <v>14266384.76</v>
      </c>
      <c r="W2554" s="147">
        <v>6319990.2000000002</v>
      </c>
    </row>
    <row r="2555" spans="1:23">
      <c r="A2555" s="141" t="s">
        <v>3465</v>
      </c>
      <c r="B2555" s="141" t="s">
        <v>284</v>
      </c>
      <c r="C2555" s="141" t="s">
        <v>3464</v>
      </c>
      <c r="D2555" s="141" t="s">
        <v>3463</v>
      </c>
      <c r="E2555" s="141" t="s">
        <v>4314</v>
      </c>
      <c r="F2555" s="141" t="s">
        <v>4315</v>
      </c>
      <c r="G2555" s="141" t="s">
        <v>58</v>
      </c>
      <c r="H2555" s="141" t="s">
        <v>4074</v>
      </c>
      <c r="I2555" s="141" t="s">
        <v>3514</v>
      </c>
      <c r="J2555" s="141" t="s">
        <v>3600</v>
      </c>
      <c r="K2555" s="141" t="s">
        <v>198</v>
      </c>
      <c r="L2555" s="141" t="s">
        <v>4140</v>
      </c>
      <c r="M2555" s="141" t="s">
        <v>243</v>
      </c>
      <c r="N2555" s="141" t="s">
        <v>303</v>
      </c>
      <c r="O2555" s="141" t="s">
        <v>287</v>
      </c>
      <c r="P2555" s="141" t="s">
        <v>3282</v>
      </c>
      <c r="Q2555" s="141" t="s">
        <v>288</v>
      </c>
      <c r="R2555" s="141" t="s">
        <v>3468</v>
      </c>
      <c r="S2555" s="148" t="s">
        <v>3280</v>
      </c>
      <c r="T2555" s="147">
        <v>4400000</v>
      </c>
      <c r="U2555" s="147">
        <v>19112941.059999999</v>
      </c>
      <c r="V2555" s="147">
        <v>13003407.390000001</v>
      </c>
      <c r="W2555" s="147">
        <v>8553423.8399999999</v>
      </c>
    </row>
    <row r="2556" spans="1:23">
      <c r="A2556" s="141" t="s">
        <v>3465</v>
      </c>
      <c r="B2556" s="141" t="s">
        <v>284</v>
      </c>
      <c r="C2556" s="141" t="s">
        <v>3464</v>
      </c>
      <c r="D2556" s="141" t="s">
        <v>3463</v>
      </c>
      <c r="E2556" s="141" t="s">
        <v>4314</v>
      </c>
      <c r="F2556" s="141" t="s">
        <v>4315</v>
      </c>
      <c r="G2556" s="141" t="s">
        <v>58</v>
      </c>
      <c r="H2556" s="141" t="s">
        <v>4039</v>
      </c>
      <c r="I2556" s="141" t="s">
        <v>3514</v>
      </c>
      <c r="J2556" s="141" t="s">
        <v>3600</v>
      </c>
      <c r="K2556" s="141" t="s">
        <v>199</v>
      </c>
      <c r="L2556" s="141" t="s">
        <v>4136</v>
      </c>
      <c r="M2556" s="141" t="s">
        <v>225</v>
      </c>
      <c r="N2556" s="141" t="s">
        <v>303</v>
      </c>
      <c r="O2556" s="141" t="s">
        <v>287</v>
      </c>
      <c r="P2556" s="141" t="s">
        <v>3282</v>
      </c>
      <c r="Q2556" s="141" t="s">
        <v>288</v>
      </c>
      <c r="R2556" s="141" t="s">
        <v>3468</v>
      </c>
      <c r="S2556" s="148" t="s">
        <v>3280</v>
      </c>
      <c r="T2556" s="147">
        <v>7256705</v>
      </c>
      <c r="U2556" s="147">
        <v>8551705</v>
      </c>
      <c r="V2556" s="147">
        <v>7200456</v>
      </c>
      <c r="W2556" s="147">
        <v>4893320.1900000004</v>
      </c>
    </row>
    <row r="2557" spans="1:23">
      <c r="A2557" s="141" t="s">
        <v>3465</v>
      </c>
      <c r="B2557" s="141" t="s">
        <v>284</v>
      </c>
      <c r="C2557" s="141" t="s">
        <v>3464</v>
      </c>
      <c r="D2557" s="141" t="s">
        <v>3463</v>
      </c>
      <c r="E2557" s="141" t="s">
        <v>4314</v>
      </c>
      <c r="F2557" s="141" t="s">
        <v>4315</v>
      </c>
      <c r="G2557" s="141" t="s">
        <v>58</v>
      </c>
      <c r="H2557" s="141" t="s">
        <v>4039</v>
      </c>
      <c r="I2557" s="141" t="s">
        <v>3514</v>
      </c>
      <c r="J2557" s="141" t="s">
        <v>3600</v>
      </c>
      <c r="K2557" s="141" t="s">
        <v>199</v>
      </c>
      <c r="L2557" s="141" t="s">
        <v>4136</v>
      </c>
      <c r="M2557" s="141" t="s">
        <v>226</v>
      </c>
      <c r="N2557" s="141" t="s">
        <v>303</v>
      </c>
      <c r="O2557" s="141" t="s">
        <v>287</v>
      </c>
      <c r="P2557" s="141" t="s">
        <v>3282</v>
      </c>
      <c r="Q2557" s="141" t="s">
        <v>288</v>
      </c>
      <c r="R2557" s="141" t="s">
        <v>3468</v>
      </c>
      <c r="S2557" s="148" t="s">
        <v>3280</v>
      </c>
      <c r="T2557" s="147">
        <v>0</v>
      </c>
      <c r="U2557" s="147">
        <v>188850</v>
      </c>
      <c r="V2557" s="147">
        <v>0</v>
      </c>
      <c r="W2557" s="147">
        <v>0</v>
      </c>
    </row>
    <row r="2558" spans="1:23">
      <c r="A2558" s="141" t="s">
        <v>3465</v>
      </c>
      <c r="B2558" s="141" t="s">
        <v>284</v>
      </c>
      <c r="C2558" s="141" t="s">
        <v>3464</v>
      </c>
      <c r="D2558" s="141" t="s">
        <v>3463</v>
      </c>
      <c r="E2558" s="141" t="s">
        <v>4314</v>
      </c>
      <c r="F2558" s="141" t="s">
        <v>4315</v>
      </c>
      <c r="G2558" s="141" t="s">
        <v>58</v>
      </c>
      <c r="H2558" s="141" t="s">
        <v>4039</v>
      </c>
      <c r="I2558" s="141" t="s">
        <v>3514</v>
      </c>
      <c r="J2558" s="141" t="s">
        <v>3600</v>
      </c>
      <c r="K2558" s="141" t="s">
        <v>199</v>
      </c>
      <c r="L2558" s="141" t="s">
        <v>4136</v>
      </c>
      <c r="M2558" s="141" t="s">
        <v>229</v>
      </c>
      <c r="N2558" s="141" t="s">
        <v>303</v>
      </c>
      <c r="O2558" s="141" t="s">
        <v>287</v>
      </c>
      <c r="P2558" s="141" t="s">
        <v>3282</v>
      </c>
      <c r="Q2558" s="141" t="s">
        <v>288</v>
      </c>
      <c r="R2558" s="141" t="s">
        <v>3468</v>
      </c>
      <c r="S2558" s="148" t="s">
        <v>3280</v>
      </c>
      <c r="T2558" s="147">
        <v>0</v>
      </c>
      <c r="U2558" s="147">
        <v>8816329.3900000006</v>
      </c>
      <c r="V2558" s="147">
        <v>0</v>
      </c>
      <c r="W2558" s="147">
        <v>0</v>
      </c>
    </row>
    <row r="2559" spans="1:23">
      <c r="A2559" s="141" t="s">
        <v>3465</v>
      </c>
      <c r="B2559" s="141" t="s">
        <v>284</v>
      </c>
      <c r="C2559" s="141" t="s">
        <v>3464</v>
      </c>
      <c r="D2559" s="141" t="s">
        <v>3463</v>
      </c>
      <c r="E2559" s="141" t="s">
        <v>4314</v>
      </c>
      <c r="F2559" s="141" t="s">
        <v>4315</v>
      </c>
      <c r="G2559" s="141" t="s">
        <v>58</v>
      </c>
      <c r="H2559" s="141" t="s">
        <v>4039</v>
      </c>
      <c r="I2559" s="141" t="s">
        <v>3514</v>
      </c>
      <c r="J2559" s="141" t="s">
        <v>3600</v>
      </c>
      <c r="K2559" s="141" t="s">
        <v>199</v>
      </c>
      <c r="L2559" s="141" t="s">
        <v>4136</v>
      </c>
      <c r="M2559" s="141" t="s">
        <v>230</v>
      </c>
      <c r="N2559" s="141" t="s">
        <v>303</v>
      </c>
      <c r="O2559" s="141" t="s">
        <v>287</v>
      </c>
      <c r="P2559" s="141" t="s">
        <v>3282</v>
      </c>
      <c r="Q2559" s="141" t="s">
        <v>288</v>
      </c>
      <c r="R2559" s="141" t="s">
        <v>3468</v>
      </c>
      <c r="S2559" s="148" t="s">
        <v>3280</v>
      </c>
      <c r="T2559" s="147">
        <v>465298476</v>
      </c>
      <c r="U2559" s="147">
        <v>465298476</v>
      </c>
      <c r="V2559" s="147">
        <v>349301850.14999998</v>
      </c>
      <c r="W2559" s="147">
        <v>349301850.14999998</v>
      </c>
    </row>
    <row r="2560" spans="1:23">
      <c r="A2560" s="141" t="s">
        <v>3465</v>
      </c>
      <c r="B2560" s="141" t="s">
        <v>284</v>
      </c>
      <c r="C2560" s="141" t="s">
        <v>3464</v>
      </c>
      <c r="D2560" s="141" t="s">
        <v>3463</v>
      </c>
      <c r="E2560" s="141" t="s">
        <v>4314</v>
      </c>
      <c r="F2560" s="141" t="s">
        <v>4315</v>
      </c>
      <c r="G2560" s="141" t="s">
        <v>58</v>
      </c>
      <c r="H2560" s="141" t="s">
        <v>4039</v>
      </c>
      <c r="I2560" s="141" t="s">
        <v>3514</v>
      </c>
      <c r="J2560" s="141" t="s">
        <v>3600</v>
      </c>
      <c r="K2560" s="141" t="s">
        <v>199</v>
      </c>
      <c r="L2560" s="141" t="s">
        <v>4136</v>
      </c>
      <c r="M2560" s="141" t="s">
        <v>231</v>
      </c>
      <c r="N2560" s="141" t="s">
        <v>303</v>
      </c>
      <c r="O2560" s="141" t="s">
        <v>287</v>
      </c>
      <c r="P2560" s="141" t="s">
        <v>3282</v>
      </c>
      <c r="Q2560" s="141" t="s">
        <v>288</v>
      </c>
      <c r="R2560" s="141" t="s">
        <v>3468</v>
      </c>
      <c r="S2560" s="148" t="s">
        <v>3280</v>
      </c>
      <c r="T2560" s="147">
        <v>0</v>
      </c>
      <c r="U2560" s="147">
        <v>10198047.949999999</v>
      </c>
      <c r="V2560" s="147">
        <v>0</v>
      </c>
      <c r="W2560" s="147">
        <v>0</v>
      </c>
    </row>
    <row r="2561" spans="1:23">
      <c r="A2561" s="141" t="s">
        <v>3465</v>
      </c>
      <c r="B2561" s="141" t="s">
        <v>284</v>
      </c>
      <c r="C2561" s="141" t="s">
        <v>3464</v>
      </c>
      <c r="D2561" s="141" t="s">
        <v>3463</v>
      </c>
      <c r="E2561" s="141" t="s">
        <v>4314</v>
      </c>
      <c r="F2561" s="141" t="s">
        <v>4315</v>
      </c>
      <c r="G2561" s="141" t="s">
        <v>58</v>
      </c>
      <c r="H2561" s="141" t="s">
        <v>4039</v>
      </c>
      <c r="I2561" s="141" t="s">
        <v>3514</v>
      </c>
      <c r="J2561" s="141" t="s">
        <v>3600</v>
      </c>
      <c r="K2561" s="141" t="s">
        <v>199</v>
      </c>
      <c r="L2561" s="141" t="s">
        <v>4136</v>
      </c>
      <c r="M2561" s="141" t="s">
        <v>232</v>
      </c>
      <c r="N2561" s="141" t="s">
        <v>303</v>
      </c>
      <c r="O2561" s="141" t="s">
        <v>287</v>
      </c>
      <c r="P2561" s="141" t="s">
        <v>3282</v>
      </c>
      <c r="Q2561" s="141" t="s">
        <v>288</v>
      </c>
      <c r="R2561" s="141" t="s">
        <v>3468</v>
      </c>
      <c r="S2561" s="148" t="s">
        <v>3280</v>
      </c>
      <c r="T2561" s="147">
        <v>0</v>
      </c>
      <c r="U2561" s="147">
        <v>11964639.76</v>
      </c>
      <c r="V2561" s="147">
        <v>878832.8</v>
      </c>
      <c r="W2561" s="147">
        <v>0</v>
      </c>
    </row>
    <row r="2562" spans="1:23">
      <c r="A2562" s="141" t="s">
        <v>3465</v>
      </c>
      <c r="B2562" s="141" t="s">
        <v>284</v>
      </c>
      <c r="C2562" s="141" t="s">
        <v>3464</v>
      </c>
      <c r="D2562" s="141" t="s">
        <v>3463</v>
      </c>
      <c r="E2562" s="141" t="s">
        <v>4314</v>
      </c>
      <c r="F2562" s="141" t="s">
        <v>4315</v>
      </c>
      <c r="G2562" s="141" t="s">
        <v>58</v>
      </c>
      <c r="H2562" s="141" t="s">
        <v>4039</v>
      </c>
      <c r="I2562" s="141" t="s">
        <v>3514</v>
      </c>
      <c r="J2562" s="141" t="s">
        <v>3600</v>
      </c>
      <c r="K2562" s="141" t="s">
        <v>199</v>
      </c>
      <c r="L2562" s="141" t="s">
        <v>4136</v>
      </c>
      <c r="M2562" s="141" t="s">
        <v>233</v>
      </c>
      <c r="N2562" s="141" t="s">
        <v>303</v>
      </c>
      <c r="O2562" s="141" t="s">
        <v>287</v>
      </c>
      <c r="P2562" s="141" t="s">
        <v>3282</v>
      </c>
      <c r="Q2562" s="141" t="s">
        <v>288</v>
      </c>
      <c r="R2562" s="141" t="s">
        <v>3468</v>
      </c>
      <c r="S2562" s="148" t="s">
        <v>3280</v>
      </c>
      <c r="T2562" s="147">
        <v>0</v>
      </c>
      <c r="U2562" s="147">
        <v>6550750</v>
      </c>
      <c r="V2562" s="147">
        <v>0</v>
      </c>
      <c r="W2562" s="147">
        <v>0</v>
      </c>
    </row>
    <row r="2563" spans="1:23">
      <c r="A2563" s="141" t="s">
        <v>3465</v>
      </c>
      <c r="B2563" s="141" t="s">
        <v>284</v>
      </c>
      <c r="C2563" s="141" t="s">
        <v>3464</v>
      </c>
      <c r="D2563" s="141" t="s">
        <v>3463</v>
      </c>
      <c r="E2563" s="141" t="s">
        <v>4314</v>
      </c>
      <c r="F2563" s="141" t="s">
        <v>4315</v>
      </c>
      <c r="G2563" s="141" t="s">
        <v>58</v>
      </c>
      <c r="H2563" s="141" t="s">
        <v>4039</v>
      </c>
      <c r="I2563" s="141" t="s">
        <v>3514</v>
      </c>
      <c r="J2563" s="141" t="s">
        <v>3600</v>
      </c>
      <c r="K2563" s="141" t="s">
        <v>199</v>
      </c>
      <c r="L2563" s="141" t="s">
        <v>4140</v>
      </c>
      <c r="M2563" s="141" t="s">
        <v>235</v>
      </c>
      <c r="N2563" s="141" t="s">
        <v>303</v>
      </c>
      <c r="O2563" s="141" t="s">
        <v>287</v>
      </c>
      <c r="P2563" s="141" t="s">
        <v>3282</v>
      </c>
      <c r="Q2563" s="141" t="s">
        <v>288</v>
      </c>
      <c r="R2563" s="141" t="s">
        <v>3468</v>
      </c>
      <c r="S2563" s="148" t="s">
        <v>3280</v>
      </c>
      <c r="T2563" s="147">
        <v>0</v>
      </c>
      <c r="U2563" s="147">
        <v>469771.88</v>
      </c>
      <c r="V2563" s="147">
        <v>195875</v>
      </c>
      <c r="W2563" s="147">
        <v>0</v>
      </c>
    </row>
    <row r="2564" spans="1:23">
      <c r="A2564" s="141" t="s">
        <v>3465</v>
      </c>
      <c r="B2564" s="141" t="s">
        <v>284</v>
      </c>
      <c r="C2564" s="141" t="s">
        <v>3464</v>
      </c>
      <c r="D2564" s="141" t="s">
        <v>3463</v>
      </c>
      <c r="E2564" s="141" t="s">
        <v>4314</v>
      </c>
      <c r="F2564" s="141" t="s">
        <v>4315</v>
      </c>
      <c r="G2564" s="141" t="s">
        <v>58</v>
      </c>
      <c r="H2564" s="141" t="s">
        <v>4039</v>
      </c>
      <c r="I2564" s="141" t="s">
        <v>3514</v>
      </c>
      <c r="J2564" s="141" t="s">
        <v>3600</v>
      </c>
      <c r="K2564" s="141" t="s">
        <v>199</v>
      </c>
      <c r="L2564" s="141" t="s">
        <v>4140</v>
      </c>
      <c r="M2564" s="141" t="s">
        <v>236</v>
      </c>
      <c r="N2564" s="141" t="s">
        <v>303</v>
      </c>
      <c r="O2564" s="141" t="s">
        <v>287</v>
      </c>
      <c r="P2564" s="141" t="s">
        <v>3282</v>
      </c>
      <c r="Q2564" s="141" t="s">
        <v>288</v>
      </c>
      <c r="R2564" s="141" t="s">
        <v>3468</v>
      </c>
      <c r="S2564" s="148" t="s">
        <v>3280</v>
      </c>
      <c r="T2564" s="147">
        <v>900000</v>
      </c>
      <c r="U2564" s="147">
        <v>755375.58</v>
      </c>
      <c r="V2564" s="147">
        <v>24072.080000000002</v>
      </c>
      <c r="W2564" s="147">
        <v>24072.080000000002</v>
      </c>
    </row>
    <row r="2565" spans="1:23">
      <c r="A2565" s="141" t="s">
        <v>3465</v>
      </c>
      <c r="B2565" s="141" t="s">
        <v>284</v>
      </c>
      <c r="C2565" s="141" t="s">
        <v>3464</v>
      </c>
      <c r="D2565" s="141" t="s">
        <v>3463</v>
      </c>
      <c r="E2565" s="141" t="s">
        <v>4314</v>
      </c>
      <c r="F2565" s="141" t="s">
        <v>4315</v>
      </c>
      <c r="G2565" s="141" t="s">
        <v>58</v>
      </c>
      <c r="H2565" s="141" t="s">
        <v>4039</v>
      </c>
      <c r="I2565" s="141" t="s">
        <v>3514</v>
      </c>
      <c r="J2565" s="141" t="s">
        <v>3600</v>
      </c>
      <c r="K2565" s="141" t="s">
        <v>199</v>
      </c>
      <c r="L2565" s="141" t="s">
        <v>4140</v>
      </c>
      <c r="M2565" s="141" t="s">
        <v>237</v>
      </c>
      <c r="N2565" s="141" t="s">
        <v>303</v>
      </c>
      <c r="O2565" s="141" t="s">
        <v>287</v>
      </c>
      <c r="P2565" s="141" t="s">
        <v>3282</v>
      </c>
      <c r="Q2565" s="141" t="s">
        <v>288</v>
      </c>
      <c r="R2565" s="141" t="s">
        <v>3468</v>
      </c>
      <c r="S2565" s="148" t="s">
        <v>3280</v>
      </c>
      <c r="T2565" s="147">
        <v>0</v>
      </c>
      <c r="U2565" s="147">
        <v>1118514.7</v>
      </c>
      <c r="V2565" s="147">
        <v>16659.240000000002</v>
      </c>
      <c r="W2565" s="147">
        <v>16659.240000000002</v>
      </c>
    </row>
    <row r="2566" spans="1:23">
      <c r="A2566" s="141" t="s">
        <v>3465</v>
      </c>
      <c r="B2566" s="141" t="s">
        <v>284</v>
      </c>
      <c r="C2566" s="141" t="s">
        <v>3464</v>
      </c>
      <c r="D2566" s="141" t="s">
        <v>3463</v>
      </c>
      <c r="E2566" s="141" t="s">
        <v>4314</v>
      </c>
      <c r="F2566" s="141" t="s">
        <v>4315</v>
      </c>
      <c r="G2566" s="141" t="s">
        <v>58</v>
      </c>
      <c r="H2566" s="141" t="s">
        <v>4039</v>
      </c>
      <c r="I2566" s="141" t="s">
        <v>3514</v>
      </c>
      <c r="J2566" s="141" t="s">
        <v>3600</v>
      </c>
      <c r="K2566" s="141" t="s">
        <v>199</v>
      </c>
      <c r="L2566" s="141" t="s">
        <v>4140</v>
      </c>
      <c r="M2566" s="141" t="s">
        <v>238</v>
      </c>
      <c r="N2566" s="141" t="s">
        <v>303</v>
      </c>
      <c r="O2566" s="141" t="s">
        <v>287</v>
      </c>
      <c r="P2566" s="141" t="s">
        <v>3282</v>
      </c>
      <c r="Q2566" s="141" t="s">
        <v>288</v>
      </c>
      <c r="R2566" s="141" t="s">
        <v>3468</v>
      </c>
      <c r="S2566" s="148" t="s">
        <v>3280</v>
      </c>
      <c r="T2566" s="147">
        <v>2000000</v>
      </c>
      <c r="U2566" s="147">
        <v>1336842.58</v>
      </c>
      <c r="V2566" s="147">
        <v>656000</v>
      </c>
      <c r="W2566" s="147">
        <v>656000</v>
      </c>
    </row>
    <row r="2567" spans="1:23">
      <c r="A2567" s="141" t="s">
        <v>3465</v>
      </c>
      <c r="B2567" s="141" t="s">
        <v>284</v>
      </c>
      <c r="C2567" s="141" t="s">
        <v>3464</v>
      </c>
      <c r="D2567" s="141" t="s">
        <v>3463</v>
      </c>
      <c r="E2567" s="141" t="s">
        <v>4314</v>
      </c>
      <c r="F2567" s="141" t="s">
        <v>4315</v>
      </c>
      <c r="G2567" s="141" t="s">
        <v>58</v>
      </c>
      <c r="H2567" s="141" t="s">
        <v>4039</v>
      </c>
      <c r="I2567" s="141" t="s">
        <v>3514</v>
      </c>
      <c r="J2567" s="141" t="s">
        <v>3600</v>
      </c>
      <c r="K2567" s="141" t="s">
        <v>199</v>
      </c>
      <c r="L2567" s="141" t="s">
        <v>4140</v>
      </c>
      <c r="M2567" s="141" t="s">
        <v>239</v>
      </c>
      <c r="N2567" s="141" t="s">
        <v>303</v>
      </c>
      <c r="O2567" s="141" t="s">
        <v>287</v>
      </c>
      <c r="P2567" s="141" t="s">
        <v>3282</v>
      </c>
      <c r="Q2567" s="141" t="s">
        <v>288</v>
      </c>
      <c r="R2567" s="141" t="s">
        <v>3468</v>
      </c>
      <c r="S2567" s="148" t="s">
        <v>3280</v>
      </c>
      <c r="T2567" s="147">
        <v>0</v>
      </c>
      <c r="U2567" s="147">
        <v>317949.5</v>
      </c>
      <c r="V2567" s="147">
        <v>0</v>
      </c>
      <c r="W2567" s="147">
        <v>0</v>
      </c>
    </row>
    <row r="2568" spans="1:23">
      <c r="A2568" s="141" t="s">
        <v>3465</v>
      </c>
      <c r="B2568" s="141" t="s">
        <v>284</v>
      </c>
      <c r="C2568" s="141" t="s">
        <v>3464</v>
      </c>
      <c r="D2568" s="141" t="s">
        <v>3463</v>
      </c>
      <c r="E2568" s="141" t="s">
        <v>4314</v>
      </c>
      <c r="F2568" s="141" t="s">
        <v>4315</v>
      </c>
      <c r="G2568" s="141" t="s">
        <v>58</v>
      </c>
      <c r="H2568" s="141" t="s">
        <v>4039</v>
      </c>
      <c r="I2568" s="141" t="s">
        <v>3514</v>
      </c>
      <c r="J2568" s="141" t="s">
        <v>3600</v>
      </c>
      <c r="K2568" s="141" t="s">
        <v>199</v>
      </c>
      <c r="L2568" s="141" t="s">
        <v>4140</v>
      </c>
      <c r="M2568" s="141" t="s">
        <v>240</v>
      </c>
      <c r="N2568" s="141" t="s">
        <v>303</v>
      </c>
      <c r="O2568" s="141" t="s">
        <v>287</v>
      </c>
      <c r="P2568" s="141" t="s">
        <v>3282</v>
      </c>
      <c r="Q2568" s="141" t="s">
        <v>288</v>
      </c>
      <c r="R2568" s="141" t="s">
        <v>3468</v>
      </c>
      <c r="S2568" s="148" t="s">
        <v>3280</v>
      </c>
      <c r="T2568" s="147">
        <v>0</v>
      </c>
      <c r="U2568" s="147">
        <v>587000</v>
      </c>
      <c r="V2568" s="147">
        <v>0</v>
      </c>
      <c r="W2568" s="147">
        <v>0</v>
      </c>
    </row>
    <row r="2569" spans="1:23">
      <c r="A2569" s="141" t="s">
        <v>3465</v>
      </c>
      <c r="B2569" s="141" t="s">
        <v>284</v>
      </c>
      <c r="C2569" s="141" t="s">
        <v>3464</v>
      </c>
      <c r="D2569" s="141" t="s">
        <v>3463</v>
      </c>
      <c r="E2569" s="141" t="s">
        <v>4314</v>
      </c>
      <c r="F2569" s="141" t="s">
        <v>4315</v>
      </c>
      <c r="G2569" s="141" t="s">
        <v>58</v>
      </c>
      <c r="H2569" s="141" t="s">
        <v>4039</v>
      </c>
      <c r="I2569" s="141" t="s">
        <v>3514</v>
      </c>
      <c r="J2569" s="141" t="s">
        <v>3600</v>
      </c>
      <c r="K2569" s="141" t="s">
        <v>199</v>
      </c>
      <c r="L2569" s="141" t="s">
        <v>4140</v>
      </c>
      <c r="M2569" s="141" t="s">
        <v>241</v>
      </c>
      <c r="N2569" s="141" t="s">
        <v>303</v>
      </c>
      <c r="O2569" s="141" t="s">
        <v>287</v>
      </c>
      <c r="P2569" s="141" t="s">
        <v>3282</v>
      </c>
      <c r="Q2569" s="141" t="s">
        <v>288</v>
      </c>
      <c r="R2569" s="141" t="s">
        <v>3468</v>
      </c>
      <c r="S2569" s="148" t="s">
        <v>3280</v>
      </c>
      <c r="T2569" s="147">
        <v>9300000</v>
      </c>
      <c r="U2569" s="147">
        <v>10060959.289999999</v>
      </c>
      <c r="V2569" s="147">
        <v>5380599.5</v>
      </c>
      <c r="W2569" s="147">
        <v>5380599.5</v>
      </c>
    </row>
    <row r="2570" spans="1:23">
      <c r="A2570" s="141" t="s">
        <v>3465</v>
      </c>
      <c r="B2570" s="141" t="s">
        <v>284</v>
      </c>
      <c r="C2570" s="141" t="s">
        <v>3464</v>
      </c>
      <c r="D2570" s="141" t="s">
        <v>3463</v>
      </c>
      <c r="E2570" s="141" t="s">
        <v>4314</v>
      </c>
      <c r="F2570" s="141" t="s">
        <v>4315</v>
      </c>
      <c r="G2570" s="141" t="s">
        <v>58</v>
      </c>
      <c r="H2570" s="141" t="s">
        <v>4039</v>
      </c>
      <c r="I2570" s="141" t="s">
        <v>3514</v>
      </c>
      <c r="J2570" s="141" t="s">
        <v>3600</v>
      </c>
      <c r="K2570" s="141" t="s">
        <v>199</v>
      </c>
      <c r="L2570" s="141" t="s">
        <v>4140</v>
      </c>
      <c r="M2570" s="141" t="s">
        <v>243</v>
      </c>
      <c r="N2570" s="141" t="s">
        <v>303</v>
      </c>
      <c r="O2570" s="141" t="s">
        <v>287</v>
      </c>
      <c r="P2570" s="141" t="s">
        <v>3282</v>
      </c>
      <c r="Q2570" s="141" t="s">
        <v>288</v>
      </c>
      <c r="R2570" s="141" t="s">
        <v>3468</v>
      </c>
      <c r="S2570" s="148" t="s">
        <v>3280</v>
      </c>
      <c r="T2570" s="147">
        <v>4335000</v>
      </c>
      <c r="U2570" s="147">
        <v>13846337.949999999</v>
      </c>
      <c r="V2570" s="147">
        <v>1700164.58</v>
      </c>
      <c r="W2570" s="147">
        <v>1700164.58</v>
      </c>
    </row>
    <row r="2571" spans="1:23">
      <c r="A2571" s="141" t="s">
        <v>3465</v>
      </c>
      <c r="B2571" s="141" t="s">
        <v>284</v>
      </c>
      <c r="C2571" s="141" t="s">
        <v>3464</v>
      </c>
      <c r="D2571" s="141" t="s">
        <v>3463</v>
      </c>
      <c r="E2571" s="141" t="s">
        <v>4314</v>
      </c>
      <c r="F2571" s="141" t="s">
        <v>4315</v>
      </c>
      <c r="G2571" s="141" t="s">
        <v>58</v>
      </c>
      <c r="H2571" s="141" t="s">
        <v>4038</v>
      </c>
      <c r="I2571" s="141" t="s">
        <v>3514</v>
      </c>
      <c r="J2571" s="141" t="s">
        <v>3600</v>
      </c>
      <c r="K2571" s="141" t="s">
        <v>198</v>
      </c>
      <c r="L2571" s="141" t="s">
        <v>4136</v>
      </c>
      <c r="M2571" s="141" t="s">
        <v>225</v>
      </c>
      <c r="N2571" s="141" t="s">
        <v>303</v>
      </c>
      <c r="O2571" s="141" t="s">
        <v>287</v>
      </c>
      <c r="P2571" s="141" t="s">
        <v>3282</v>
      </c>
      <c r="Q2571" s="141" t="s">
        <v>288</v>
      </c>
      <c r="R2571" s="141" t="s">
        <v>3468</v>
      </c>
      <c r="S2571" s="148" t="s">
        <v>3280</v>
      </c>
      <c r="T2571" s="147">
        <v>3241640</v>
      </c>
      <c r="U2571" s="147">
        <v>4240640</v>
      </c>
      <c r="V2571" s="147">
        <v>3207529.95</v>
      </c>
      <c r="W2571" s="147">
        <v>3207529.95</v>
      </c>
    </row>
    <row r="2572" spans="1:23">
      <c r="A2572" s="141" t="s">
        <v>3465</v>
      </c>
      <c r="B2572" s="141" t="s">
        <v>284</v>
      </c>
      <c r="C2572" s="141" t="s">
        <v>3464</v>
      </c>
      <c r="D2572" s="141" t="s">
        <v>3463</v>
      </c>
      <c r="E2572" s="141" t="s">
        <v>4314</v>
      </c>
      <c r="F2572" s="141" t="s">
        <v>4315</v>
      </c>
      <c r="G2572" s="141" t="s">
        <v>58</v>
      </c>
      <c r="H2572" s="141" t="s">
        <v>4038</v>
      </c>
      <c r="I2572" s="141" t="s">
        <v>3514</v>
      </c>
      <c r="J2572" s="141" t="s">
        <v>3600</v>
      </c>
      <c r="K2572" s="141" t="s">
        <v>198</v>
      </c>
      <c r="L2572" s="141" t="s">
        <v>4136</v>
      </c>
      <c r="M2572" s="141" t="s">
        <v>226</v>
      </c>
      <c r="N2572" s="141" t="s">
        <v>303</v>
      </c>
      <c r="O2572" s="141" t="s">
        <v>287</v>
      </c>
      <c r="P2572" s="141" t="s">
        <v>3282</v>
      </c>
      <c r="Q2572" s="141" t="s">
        <v>288</v>
      </c>
      <c r="R2572" s="141" t="s">
        <v>3468</v>
      </c>
      <c r="S2572" s="148" t="s">
        <v>3280</v>
      </c>
      <c r="T2572" s="147">
        <v>3133000</v>
      </c>
      <c r="U2572" s="147">
        <v>3157824</v>
      </c>
      <c r="V2572" s="147">
        <v>2019426.11</v>
      </c>
      <c r="W2572" s="147">
        <v>2019426.11</v>
      </c>
    </row>
    <row r="2573" spans="1:23">
      <c r="A2573" s="141" t="s">
        <v>3465</v>
      </c>
      <c r="B2573" s="141" t="s">
        <v>284</v>
      </c>
      <c r="C2573" s="141" t="s">
        <v>3464</v>
      </c>
      <c r="D2573" s="141" t="s">
        <v>3463</v>
      </c>
      <c r="E2573" s="141" t="s">
        <v>4314</v>
      </c>
      <c r="F2573" s="141" t="s">
        <v>4315</v>
      </c>
      <c r="G2573" s="141" t="s">
        <v>58</v>
      </c>
      <c r="H2573" s="141" t="s">
        <v>4038</v>
      </c>
      <c r="I2573" s="141" t="s">
        <v>3514</v>
      </c>
      <c r="J2573" s="141" t="s">
        <v>3600</v>
      </c>
      <c r="K2573" s="141" t="s">
        <v>198</v>
      </c>
      <c r="L2573" s="141" t="s">
        <v>4136</v>
      </c>
      <c r="M2573" s="141" t="s">
        <v>227</v>
      </c>
      <c r="N2573" s="141" t="s">
        <v>303</v>
      </c>
      <c r="O2573" s="141" t="s">
        <v>287</v>
      </c>
      <c r="P2573" s="141" t="s">
        <v>3282</v>
      </c>
      <c r="Q2573" s="141" t="s">
        <v>288</v>
      </c>
      <c r="R2573" s="141" t="s">
        <v>3468</v>
      </c>
      <c r="S2573" s="148" t="s">
        <v>3280</v>
      </c>
      <c r="T2573" s="147">
        <v>3158700</v>
      </c>
      <c r="U2573" s="147">
        <v>4729700</v>
      </c>
      <c r="V2573" s="147">
        <v>2020000</v>
      </c>
      <c r="W2573" s="147">
        <v>1802080</v>
      </c>
    </row>
    <row r="2574" spans="1:23">
      <c r="A2574" s="141" t="s">
        <v>3465</v>
      </c>
      <c r="B2574" s="141" t="s">
        <v>284</v>
      </c>
      <c r="C2574" s="141" t="s">
        <v>3464</v>
      </c>
      <c r="D2574" s="141" t="s">
        <v>3463</v>
      </c>
      <c r="E2574" s="141" t="s">
        <v>4314</v>
      </c>
      <c r="F2574" s="141" t="s">
        <v>4315</v>
      </c>
      <c r="G2574" s="141" t="s">
        <v>58</v>
      </c>
      <c r="H2574" s="141" t="s">
        <v>4038</v>
      </c>
      <c r="I2574" s="141" t="s">
        <v>3514</v>
      </c>
      <c r="J2574" s="141" t="s">
        <v>3600</v>
      </c>
      <c r="K2574" s="141" t="s">
        <v>198</v>
      </c>
      <c r="L2574" s="141" t="s">
        <v>4136</v>
      </c>
      <c r="M2574" s="141" t="s">
        <v>228</v>
      </c>
      <c r="N2574" s="141" t="s">
        <v>303</v>
      </c>
      <c r="O2574" s="141" t="s">
        <v>287</v>
      </c>
      <c r="P2574" s="141" t="s">
        <v>3282</v>
      </c>
      <c r="Q2574" s="141" t="s">
        <v>288</v>
      </c>
      <c r="R2574" s="141" t="s">
        <v>3468</v>
      </c>
      <c r="S2574" s="148" t="s">
        <v>3280</v>
      </c>
      <c r="T2574" s="147">
        <v>1989024</v>
      </c>
      <c r="U2574" s="147">
        <v>1989024</v>
      </c>
      <c r="V2574" s="147">
        <v>269794.13</v>
      </c>
      <c r="W2574" s="147">
        <v>269794.13</v>
      </c>
    </row>
    <row r="2575" spans="1:23">
      <c r="A2575" s="141" t="s">
        <v>3465</v>
      </c>
      <c r="B2575" s="141" t="s">
        <v>284</v>
      </c>
      <c r="C2575" s="141" t="s">
        <v>3464</v>
      </c>
      <c r="D2575" s="141" t="s">
        <v>3463</v>
      </c>
      <c r="E2575" s="141" t="s">
        <v>4314</v>
      </c>
      <c r="F2575" s="141" t="s">
        <v>4315</v>
      </c>
      <c r="G2575" s="141" t="s">
        <v>58</v>
      </c>
      <c r="H2575" s="141" t="s">
        <v>4038</v>
      </c>
      <c r="I2575" s="141" t="s">
        <v>3514</v>
      </c>
      <c r="J2575" s="141" t="s">
        <v>3600</v>
      </c>
      <c r="K2575" s="141" t="s">
        <v>198</v>
      </c>
      <c r="L2575" s="141" t="s">
        <v>4136</v>
      </c>
      <c r="M2575" s="141" t="s">
        <v>229</v>
      </c>
      <c r="N2575" s="141" t="s">
        <v>303</v>
      </c>
      <c r="O2575" s="141" t="s">
        <v>287</v>
      </c>
      <c r="P2575" s="141" t="s">
        <v>3282</v>
      </c>
      <c r="Q2575" s="141" t="s">
        <v>288</v>
      </c>
      <c r="R2575" s="141" t="s">
        <v>3468</v>
      </c>
      <c r="S2575" s="148" t="s">
        <v>3280</v>
      </c>
      <c r="T2575" s="147">
        <v>4807994</v>
      </c>
      <c r="U2575" s="147">
        <v>7238394</v>
      </c>
      <c r="V2575" s="147">
        <v>2193198.73</v>
      </c>
      <c r="W2575" s="147">
        <v>1127999.75</v>
      </c>
    </row>
    <row r="2576" spans="1:23">
      <c r="A2576" s="141" t="s">
        <v>3465</v>
      </c>
      <c r="B2576" s="141" t="s">
        <v>284</v>
      </c>
      <c r="C2576" s="141" t="s">
        <v>3464</v>
      </c>
      <c r="D2576" s="141" t="s">
        <v>3463</v>
      </c>
      <c r="E2576" s="141" t="s">
        <v>4314</v>
      </c>
      <c r="F2576" s="141" t="s">
        <v>4315</v>
      </c>
      <c r="G2576" s="141" t="s">
        <v>58</v>
      </c>
      <c r="H2576" s="141" t="s">
        <v>4038</v>
      </c>
      <c r="I2576" s="141" t="s">
        <v>3514</v>
      </c>
      <c r="J2576" s="141" t="s">
        <v>3600</v>
      </c>
      <c r="K2576" s="141" t="s">
        <v>198</v>
      </c>
      <c r="L2576" s="141" t="s">
        <v>4136</v>
      </c>
      <c r="M2576" s="141" t="s">
        <v>230</v>
      </c>
      <c r="N2576" s="141" t="s">
        <v>303</v>
      </c>
      <c r="O2576" s="141" t="s">
        <v>287</v>
      </c>
      <c r="P2576" s="141" t="s">
        <v>3282</v>
      </c>
      <c r="Q2576" s="141" t="s">
        <v>288</v>
      </c>
      <c r="R2576" s="141" t="s">
        <v>3468</v>
      </c>
      <c r="S2576" s="148" t="s">
        <v>3280</v>
      </c>
      <c r="T2576" s="147">
        <v>116500</v>
      </c>
      <c r="U2576" s="147">
        <v>26143.87</v>
      </c>
      <c r="V2576" s="147">
        <v>9643.8700000000008</v>
      </c>
      <c r="W2576" s="147">
        <v>9643.86</v>
      </c>
    </row>
    <row r="2577" spans="1:23">
      <c r="A2577" s="141" t="s">
        <v>3465</v>
      </c>
      <c r="B2577" s="141" t="s">
        <v>284</v>
      </c>
      <c r="C2577" s="141" t="s">
        <v>3464</v>
      </c>
      <c r="D2577" s="141" t="s">
        <v>3463</v>
      </c>
      <c r="E2577" s="141" t="s">
        <v>4314</v>
      </c>
      <c r="F2577" s="141" t="s">
        <v>4315</v>
      </c>
      <c r="G2577" s="141" t="s">
        <v>58</v>
      </c>
      <c r="H2577" s="141" t="s">
        <v>4038</v>
      </c>
      <c r="I2577" s="141" t="s">
        <v>3514</v>
      </c>
      <c r="J2577" s="141" t="s">
        <v>3600</v>
      </c>
      <c r="K2577" s="141" t="s">
        <v>198</v>
      </c>
      <c r="L2577" s="141" t="s">
        <v>4136</v>
      </c>
      <c r="M2577" s="141" t="s">
        <v>231</v>
      </c>
      <c r="N2577" s="141" t="s">
        <v>303</v>
      </c>
      <c r="O2577" s="141" t="s">
        <v>287</v>
      </c>
      <c r="P2577" s="141" t="s">
        <v>3282</v>
      </c>
      <c r="Q2577" s="141" t="s">
        <v>288</v>
      </c>
      <c r="R2577" s="141" t="s">
        <v>3468</v>
      </c>
      <c r="S2577" s="148" t="s">
        <v>3280</v>
      </c>
      <c r="T2577" s="147">
        <v>2660000</v>
      </c>
      <c r="U2577" s="147">
        <v>2735000</v>
      </c>
      <c r="V2577" s="147">
        <v>1820430.41</v>
      </c>
      <c r="W2577" s="147">
        <v>524334.41</v>
      </c>
    </row>
    <row r="2578" spans="1:23">
      <c r="A2578" s="141" t="s">
        <v>3465</v>
      </c>
      <c r="B2578" s="141" t="s">
        <v>284</v>
      </c>
      <c r="C2578" s="141" t="s">
        <v>3464</v>
      </c>
      <c r="D2578" s="141" t="s">
        <v>3463</v>
      </c>
      <c r="E2578" s="141" t="s">
        <v>4314</v>
      </c>
      <c r="F2578" s="141" t="s">
        <v>4315</v>
      </c>
      <c r="G2578" s="141" t="s">
        <v>58</v>
      </c>
      <c r="H2578" s="141" t="s">
        <v>4038</v>
      </c>
      <c r="I2578" s="141" t="s">
        <v>3514</v>
      </c>
      <c r="J2578" s="141" t="s">
        <v>3600</v>
      </c>
      <c r="K2578" s="141" t="s">
        <v>198</v>
      </c>
      <c r="L2578" s="141" t="s">
        <v>4136</v>
      </c>
      <c r="M2578" s="141" t="s">
        <v>232</v>
      </c>
      <c r="N2578" s="141" t="s">
        <v>303</v>
      </c>
      <c r="O2578" s="141" t="s">
        <v>287</v>
      </c>
      <c r="P2578" s="141" t="s">
        <v>3282</v>
      </c>
      <c r="Q2578" s="141" t="s">
        <v>288</v>
      </c>
      <c r="R2578" s="141" t="s">
        <v>3468</v>
      </c>
      <c r="S2578" s="148" t="s">
        <v>3280</v>
      </c>
      <c r="T2578" s="147">
        <v>24404470</v>
      </c>
      <c r="U2578" s="147">
        <v>38091993.909999996</v>
      </c>
      <c r="V2578" s="147">
        <v>27336702.859999999</v>
      </c>
      <c r="W2578" s="147">
        <v>25614822.98</v>
      </c>
    </row>
    <row r="2579" spans="1:23">
      <c r="A2579" s="141" t="s">
        <v>3465</v>
      </c>
      <c r="B2579" s="141" t="s">
        <v>284</v>
      </c>
      <c r="C2579" s="141" t="s">
        <v>3464</v>
      </c>
      <c r="D2579" s="141" t="s">
        <v>3463</v>
      </c>
      <c r="E2579" s="141" t="s">
        <v>4314</v>
      </c>
      <c r="F2579" s="141" t="s">
        <v>4315</v>
      </c>
      <c r="G2579" s="141" t="s">
        <v>58</v>
      </c>
      <c r="H2579" s="141" t="s">
        <v>4038</v>
      </c>
      <c r="I2579" s="141" t="s">
        <v>3514</v>
      </c>
      <c r="J2579" s="141" t="s">
        <v>3600</v>
      </c>
      <c r="K2579" s="141" t="s">
        <v>198</v>
      </c>
      <c r="L2579" s="141" t="s">
        <v>4136</v>
      </c>
      <c r="M2579" s="141" t="s">
        <v>233</v>
      </c>
      <c r="N2579" s="141" t="s">
        <v>303</v>
      </c>
      <c r="O2579" s="141" t="s">
        <v>287</v>
      </c>
      <c r="P2579" s="141" t="s">
        <v>3282</v>
      </c>
      <c r="Q2579" s="141" t="s">
        <v>288</v>
      </c>
      <c r="R2579" s="141" t="s">
        <v>3468</v>
      </c>
      <c r="S2579" s="148" t="s">
        <v>3280</v>
      </c>
      <c r="T2579" s="147">
        <v>6414000</v>
      </c>
      <c r="U2579" s="147">
        <v>5474000</v>
      </c>
      <c r="V2579" s="147">
        <v>1232725.96</v>
      </c>
      <c r="W2579" s="147">
        <v>1228802.46</v>
      </c>
    </row>
    <row r="2580" spans="1:23">
      <c r="A2580" s="141" t="s">
        <v>3465</v>
      </c>
      <c r="B2580" s="141" t="s">
        <v>284</v>
      </c>
      <c r="C2580" s="141" t="s">
        <v>3464</v>
      </c>
      <c r="D2580" s="141" t="s">
        <v>3463</v>
      </c>
      <c r="E2580" s="141" t="s">
        <v>4314</v>
      </c>
      <c r="F2580" s="141" t="s">
        <v>4315</v>
      </c>
      <c r="G2580" s="141" t="s">
        <v>58</v>
      </c>
      <c r="H2580" s="141" t="s">
        <v>4038</v>
      </c>
      <c r="I2580" s="141" t="s">
        <v>3514</v>
      </c>
      <c r="J2580" s="141" t="s">
        <v>3600</v>
      </c>
      <c r="K2580" s="141" t="s">
        <v>198</v>
      </c>
      <c r="L2580" s="141" t="s">
        <v>4140</v>
      </c>
      <c r="M2580" s="141" t="s">
        <v>235</v>
      </c>
      <c r="N2580" s="141" t="s">
        <v>303</v>
      </c>
      <c r="O2580" s="141" t="s">
        <v>287</v>
      </c>
      <c r="P2580" s="141" t="s">
        <v>3282</v>
      </c>
      <c r="Q2580" s="141" t="s">
        <v>288</v>
      </c>
      <c r="R2580" s="141" t="s">
        <v>3468</v>
      </c>
      <c r="S2580" s="148" t="s">
        <v>3280</v>
      </c>
      <c r="T2580" s="147">
        <v>739000</v>
      </c>
      <c r="U2580" s="147">
        <v>794000</v>
      </c>
      <c r="V2580" s="147">
        <v>275167.05</v>
      </c>
      <c r="W2580" s="147">
        <v>275167.05</v>
      </c>
    </row>
    <row r="2581" spans="1:23">
      <c r="A2581" s="141" t="s">
        <v>3465</v>
      </c>
      <c r="B2581" s="141" t="s">
        <v>284</v>
      </c>
      <c r="C2581" s="141" t="s">
        <v>3464</v>
      </c>
      <c r="D2581" s="141" t="s">
        <v>3463</v>
      </c>
      <c r="E2581" s="141" t="s">
        <v>4314</v>
      </c>
      <c r="F2581" s="141" t="s">
        <v>4315</v>
      </c>
      <c r="G2581" s="141" t="s">
        <v>58</v>
      </c>
      <c r="H2581" s="141" t="s">
        <v>4038</v>
      </c>
      <c r="I2581" s="141" t="s">
        <v>3514</v>
      </c>
      <c r="J2581" s="141" t="s">
        <v>3600</v>
      </c>
      <c r="K2581" s="141" t="s">
        <v>198</v>
      </c>
      <c r="L2581" s="141" t="s">
        <v>4140</v>
      </c>
      <c r="M2581" s="141" t="s">
        <v>236</v>
      </c>
      <c r="N2581" s="141" t="s">
        <v>303</v>
      </c>
      <c r="O2581" s="141" t="s">
        <v>287</v>
      </c>
      <c r="P2581" s="141" t="s">
        <v>3282</v>
      </c>
      <c r="Q2581" s="141" t="s">
        <v>288</v>
      </c>
      <c r="R2581" s="141" t="s">
        <v>3468</v>
      </c>
      <c r="S2581" s="148" t="s">
        <v>3280</v>
      </c>
      <c r="T2581" s="147">
        <v>719732</v>
      </c>
      <c r="U2581" s="147">
        <v>721232</v>
      </c>
      <c r="V2581" s="147">
        <v>128029</v>
      </c>
      <c r="W2581" s="147">
        <v>128029</v>
      </c>
    </row>
    <row r="2582" spans="1:23">
      <c r="A2582" s="141" t="s">
        <v>3465</v>
      </c>
      <c r="B2582" s="141" t="s">
        <v>284</v>
      </c>
      <c r="C2582" s="141" t="s">
        <v>3464</v>
      </c>
      <c r="D2582" s="141" t="s">
        <v>3463</v>
      </c>
      <c r="E2582" s="141" t="s">
        <v>4314</v>
      </c>
      <c r="F2582" s="141" t="s">
        <v>4315</v>
      </c>
      <c r="G2582" s="141" t="s">
        <v>58</v>
      </c>
      <c r="H2582" s="141" t="s">
        <v>4038</v>
      </c>
      <c r="I2582" s="141" t="s">
        <v>3514</v>
      </c>
      <c r="J2582" s="141" t="s">
        <v>3600</v>
      </c>
      <c r="K2582" s="141" t="s">
        <v>198</v>
      </c>
      <c r="L2582" s="141" t="s">
        <v>4140</v>
      </c>
      <c r="M2582" s="141" t="s">
        <v>237</v>
      </c>
      <c r="N2582" s="141" t="s">
        <v>303</v>
      </c>
      <c r="O2582" s="141" t="s">
        <v>287</v>
      </c>
      <c r="P2582" s="141" t="s">
        <v>3282</v>
      </c>
      <c r="Q2582" s="141" t="s">
        <v>288</v>
      </c>
      <c r="R2582" s="141" t="s">
        <v>3468</v>
      </c>
      <c r="S2582" s="148" t="s">
        <v>3280</v>
      </c>
      <c r="T2582" s="147">
        <v>768000</v>
      </c>
      <c r="U2582" s="147">
        <v>808000</v>
      </c>
      <c r="V2582" s="147">
        <v>309089.39</v>
      </c>
      <c r="W2582" s="147">
        <v>309089.39</v>
      </c>
    </row>
    <row r="2583" spans="1:23">
      <c r="A2583" s="141" t="s">
        <v>3465</v>
      </c>
      <c r="B2583" s="141" t="s">
        <v>284</v>
      </c>
      <c r="C2583" s="141" t="s">
        <v>3464</v>
      </c>
      <c r="D2583" s="141" t="s">
        <v>3463</v>
      </c>
      <c r="E2583" s="141" t="s">
        <v>4314</v>
      </c>
      <c r="F2583" s="141" t="s">
        <v>4315</v>
      </c>
      <c r="G2583" s="141" t="s">
        <v>58</v>
      </c>
      <c r="H2583" s="141" t="s">
        <v>4038</v>
      </c>
      <c r="I2583" s="141" t="s">
        <v>3514</v>
      </c>
      <c r="J2583" s="141" t="s">
        <v>3600</v>
      </c>
      <c r="K2583" s="141" t="s">
        <v>198</v>
      </c>
      <c r="L2583" s="141" t="s">
        <v>4140</v>
      </c>
      <c r="M2583" s="141" t="s">
        <v>239</v>
      </c>
      <c r="N2583" s="141" t="s">
        <v>303</v>
      </c>
      <c r="O2583" s="141" t="s">
        <v>287</v>
      </c>
      <c r="P2583" s="141" t="s">
        <v>3282</v>
      </c>
      <c r="Q2583" s="141" t="s">
        <v>288</v>
      </c>
      <c r="R2583" s="141" t="s">
        <v>3468</v>
      </c>
      <c r="S2583" s="148" t="s">
        <v>3280</v>
      </c>
      <c r="T2583" s="147">
        <v>393600</v>
      </c>
      <c r="U2583" s="147">
        <v>442352</v>
      </c>
      <c r="V2583" s="147">
        <v>69413.33</v>
      </c>
      <c r="W2583" s="147">
        <v>69413.33</v>
      </c>
    </row>
    <row r="2584" spans="1:23">
      <c r="A2584" s="141" t="s">
        <v>3465</v>
      </c>
      <c r="B2584" s="141" t="s">
        <v>284</v>
      </c>
      <c r="C2584" s="141" t="s">
        <v>3464</v>
      </c>
      <c r="D2584" s="141" t="s">
        <v>3463</v>
      </c>
      <c r="E2584" s="141" t="s">
        <v>4314</v>
      </c>
      <c r="F2584" s="141" t="s">
        <v>4315</v>
      </c>
      <c r="G2584" s="141" t="s">
        <v>58</v>
      </c>
      <c r="H2584" s="141" t="s">
        <v>4038</v>
      </c>
      <c r="I2584" s="141" t="s">
        <v>3514</v>
      </c>
      <c r="J2584" s="141" t="s">
        <v>3600</v>
      </c>
      <c r="K2584" s="141" t="s">
        <v>198</v>
      </c>
      <c r="L2584" s="141" t="s">
        <v>4140</v>
      </c>
      <c r="M2584" s="141" t="s">
        <v>240</v>
      </c>
      <c r="N2584" s="141" t="s">
        <v>303</v>
      </c>
      <c r="O2584" s="141" t="s">
        <v>287</v>
      </c>
      <c r="P2584" s="141" t="s">
        <v>3282</v>
      </c>
      <c r="Q2584" s="141" t="s">
        <v>288</v>
      </c>
      <c r="R2584" s="141" t="s">
        <v>3468</v>
      </c>
      <c r="S2584" s="148" t="s">
        <v>3280</v>
      </c>
      <c r="T2584" s="147">
        <v>150000</v>
      </c>
      <c r="U2584" s="147">
        <v>154000</v>
      </c>
      <c r="V2584" s="147">
        <v>69434.929999999993</v>
      </c>
      <c r="W2584" s="147">
        <v>69434.929999999993</v>
      </c>
    </row>
    <row r="2585" spans="1:23">
      <c r="A2585" s="141" t="s">
        <v>3465</v>
      </c>
      <c r="B2585" s="141" t="s">
        <v>284</v>
      </c>
      <c r="C2585" s="141" t="s">
        <v>3464</v>
      </c>
      <c r="D2585" s="141" t="s">
        <v>3463</v>
      </c>
      <c r="E2585" s="141" t="s">
        <v>4314</v>
      </c>
      <c r="F2585" s="141" t="s">
        <v>4315</v>
      </c>
      <c r="G2585" s="141" t="s">
        <v>58</v>
      </c>
      <c r="H2585" s="141" t="s">
        <v>4038</v>
      </c>
      <c r="I2585" s="141" t="s">
        <v>3514</v>
      </c>
      <c r="J2585" s="141" t="s">
        <v>3600</v>
      </c>
      <c r="K2585" s="141" t="s">
        <v>198</v>
      </c>
      <c r="L2585" s="141" t="s">
        <v>4140</v>
      </c>
      <c r="M2585" s="141" t="s">
        <v>241</v>
      </c>
      <c r="N2585" s="141" t="s">
        <v>303</v>
      </c>
      <c r="O2585" s="141" t="s">
        <v>287</v>
      </c>
      <c r="P2585" s="141" t="s">
        <v>3282</v>
      </c>
      <c r="Q2585" s="141" t="s">
        <v>288</v>
      </c>
      <c r="R2585" s="141" t="s">
        <v>3468</v>
      </c>
      <c r="S2585" s="148" t="s">
        <v>3280</v>
      </c>
      <c r="T2585" s="147">
        <v>6531000</v>
      </c>
      <c r="U2585" s="147">
        <v>6608000</v>
      </c>
      <c r="V2585" s="147">
        <v>4324508.46</v>
      </c>
      <c r="W2585" s="147">
        <v>2324508.46</v>
      </c>
    </row>
    <row r="2586" spans="1:23">
      <c r="A2586" s="141" t="s">
        <v>3465</v>
      </c>
      <c r="B2586" s="141" t="s">
        <v>284</v>
      </c>
      <c r="C2586" s="141" t="s">
        <v>3464</v>
      </c>
      <c r="D2586" s="141" t="s">
        <v>3463</v>
      </c>
      <c r="E2586" s="141" t="s">
        <v>4314</v>
      </c>
      <c r="F2586" s="141" t="s">
        <v>4315</v>
      </c>
      <c r="G2586" s="141" t="s">
        <v>58</v>
      </c>
      <c r="H2586" s="141" t="s">
        <v>4038</v>
      </c>
      <c r="I2586" s="141" t="s">
        <v>3514</v>
      </c>
      <c r="J2586" s="141" t="s">
        <v>3600</v>
      </c>
      <c r="K2586" s="141" t="s">
        <v>198</v>
      </c>
      <c r="L2586" s="141" t="s">
        <v>4140</v>
      </c>
      <c r="M2586" s="141" t="s">
        <v>243</v>
      </c>
      <c r="N2586" s="141" t="s">
        <v>303</v>
      </c>
      <c r="O2586" s="141" t="s">
        <v>287</v>
      </c>
      <c r="P2586" s="141" t="s">
        <v>3282</v>
      </c>
      <c r="Q2586" s="141" t="s">
        <v>288</v>
      </c>
      <c r="R2586" s="141" t="s">
        <v>3468</v>
      </c>
      <c r="S2586" s="148" t="s">
        <v>3280</v>
      </c>
      <c r="T2586" s="147">
        <v>1098900</v>
      </c>
      <c r="U2586" s="147">
        <v>2062256.13</v>
      </c>
      <c r="V2586" s="147">
        <v>1015980.8</v>
      </c>
      <c r="W2586" s="147">
        <v>1015980.8</v>
      </c>
    </row>
    <row r="2587" spans="1:23">
      <c r="A2587" s="141" t="s">
        <v>3465</v>
      </c>
      <c r="B2587" s="141" t="s">
        <v>284</v>
      </c>
      <c r="C2587" s="141" t="s">
        <v>3464</v>
      </c>
      <c r="D2587" s="141" t="s">
        <v>3463</v>
      </c>
      <c r="E2587" s="141" t="s">
        <v>4314</v>
      </c>
      <c r="F2587" s="141" t="s">
        <v>4315</v>
      </c>
      <c r="G2587" s="141" t="s">
        <v>58</v>
      </c>
      <c r="H2587" s="141" t="s">
        <v>4006</v>
      </c>
      <c r="I2587" s="141" t="s">
        <v>3514</v>
      </c>
      <c r="J2587" s="141" t="s">
        <v>3600</v>
      </c>
      <c r="K2587" s="141" t="s">
        <v>199</v>
      </c>
      <c r="L2587" s="141" t="s">
        <v>4136</v>
      </c>
      <c r="M2587" s="141" t="s">
        <v>225</v>
      </c>
      <c r="N2587" s="141" t="s">
        <v>303</v>
      </c>
      <c r="O2587" s="141" t="s">
        <v>287</v>
      </c>
      <c r="P2587" s="141" t="s">
        <v>3282</v>
      </c>
      <c r="Q2587" s="141" t="s">
        <v>288</v>
      </c>
      <c r="R2587" s="141" t="s">
        <v>3468</v>
      </c>
      <c r="S2587" s="148" t="s">
        <v>3280</v>
      </c>
      <c r="T2587" s="147">
        <v>7315430</v>
      </c>
      <c r="U2587" s="147">
        <v>6084000</v>
      </c>
      <c r="V2587" s="147">
        <v>4918766.57</v>
      </c>
      <c r="W2587" s="147">
        <v>3667458.23</v>
      </c>
    </row>
    <row r="2588" spans="1:23">
      <c r="A2588" s="141" t="s">
        <v>3465</v>
      </c>
      <c r="B2588" s="141" t="s">
        <v>284</v>
      </c>
      <c r="C2588" s="141" t="s">
        <v>3464</v>
      </c>
      <c r="D2588" s="141" t="s">
        <v>3463</v>
      </c>
      <c r="E2588" s="141" t="s">
        <v>4314</v>
      </c>
      <c r="F2588" s="141" t="s">
        <v>4315</v>
      </c>
      <c r="G2588" s="141" t="s">
        <v>58</v>
      </c>
      <c r="H2588" s="141" t="s">
        <v>4006</v>
      </c>
      <c r="I2588" s="141" t="s">
        <v>3514</v>
      </c>
      <c r="J2588" s="141" t="s">
        <v>3600</v>
      </c>
      <c r="K2588" s="141" t="s">
        <v>199</v>
      </c>
      <c r="L2588" s="141" t="s">
        <v>4136</v>
      </c>
      <c r="M2588" s="141" t="s">
        <v>226</v>
      </c>
      <c r="N2588" s="141" t="s">
        <v>303</v>
      </c>
      <c r="O2588" s="141" t="s">
        <v>287</v>
      </c>
      <c r="P2588" s="141" t="s">
        <v>3282</v>
      </c>
      <c r="Q2588" s="141" t="s">
        <v>288</v>
      </c>
      <c r="R2588" s="141" t="s">
        <v>3468</v>
      </c>
      <c r="S2588" s="148" t="s">
        <v>3280</v>
      </c>
      <c r="T2588" s="147">
        <v>10542433</v>
      </c>
      <c r="U2588" s="147">
        <v>18374933.02</v>
      </c>
      <c r="V2588" s="147">
        <v>1342522.13</v>
      </c>
      <c r="W2588" s="147">
        <v>1277472.1299999999</v>
      </c>
    </row>
    <row r="2589" spans="1:23">
      <c r="A2589" s="141" t="s">
        <v>3465</v>
      </c>
      <c r="B2589" s="141" t="s">
        <v>284</v>
      </c>
      <c r="C2589" s="141" t="s">
        <v>3464</v>
      </c>
      <c r="D2589" s="141" t="s">
        <v>3463</v>
      </c>
      <c r="E2589" s="141" t="s">
        <v>4314</v>
      </c>
      <c r="F2589" s="141" t="s">
        <v>4315</v>
      </c>
      <c r="G2589" s="141" t="s">
        <v>58</v>
      </c>
      <c r="H2589" s="141" t="s">
        <v>4006</v>
      </c>
      <c r="I2589" s="141" t="s">
        <v>3514</v>
      </c>
      <c r="J2589" s="141" t="s">
        <v>3600</v>
      </c>
      <c r="K2589" s="141" t="s">
        <v>199</v>
      </c>
      <c r="L2589" s="141" t="s">
        <v>4136</v>
      </c>
      <c r="M2589" s="141" t="s">
        <v>227</v>
      </c>
      <c r="N2589" s="141" t="s">
        <v>303</v>
      </c>
      <c r="O2589" s="141" t="s">
        <v>287</v>
      </c>
      <c r="P2589" s="141" t="s">
        <v>3282</v>
      </c>
      <c r="Q2589" s="141" t="s">
        <v>288</v>
      </c>
      <c r="R2589" s="141" t="s">
        <v>3468</v>
      </c>
      <c r="S2589" s="148" t="s">
        <v>3280</v>
      </c>
      <c r="T2589" s="147">
        <v>13489800</v>
      </c>
      <c r="U2589" s="147">
        <v>24265550</v>
      </c>
      <c r="V2589" s="147">
        <v>2068848.21</v>
      </c>
      <c r="W2589" s="147">
        <v>2059220.58</v>
      </c>
    </row>
    <row r="2590" spans="1:23">
      <c r="A2590" s="141" t="s">
        <v>3465</v>
      </c>
      <c r="B2590" s="141" t="s">
        <v>284</v>
      </c>
      <c r="C2590" s="141" t="s">
        <v>3464</v>
      </c>
      <c r="D2590" s="141" t="s">
        <v>3463</v>
      </c>
      <c r="E2590" s="141" t="s">
        <v>4314</v>
      </c>
      <c r="F2590" s="141" t="s">
        <v>4315</v>
      </c>
      <c r="G2590" s="141" t="s">
        <v>58</v>
      </c>
      <c r="H2590" s="141" t="s">
        <v>4006</v>
      </c>
      <c r="I2590" s="141" t="s">
        <v>3514</v>
      </c>
      <c r="J2590" s="141" t="s">
        <v>3600</v>
      </c>
      <c r="K2590" s="141" t="s">
        <v>199</v>
      </c>
      <c r="L2590" s="141" t="s">
        <v>4136</v>
      </c>
      <c r="M2590" s="141" t="s">
        <v>228</v>
      </c>
      <c r="N2590" s="141" t="s">
        <v>303</v>
      </c>
      <c r="O2590" s="141" t="s">
        <v>287</v>
      </c>
      <c r="P2590" s="141" t="s">
        <v>3282</v>
      </c>
      <c r="Q2590" s="141" t="s">
        <v>288</v>
      </c>
      <c r="R2590" s="141" t="s">
        <v>3468</v>
      </c>
      <c r="S2590" s="148" t="s">
        <v>3280</v>
      </c>
      <c r="T2590" s="147">
        <v>6264750</v>
      </c>
      <c r="U2590" s="147">
        <v>10961450</v>
      </c>
      <c r="V2590" s="147">
        <v>188500</v>
      </c>
      <c r="W2590" s="147">
        <v>188500</v>
      </c>
    </row>
    <row r="2591" spans="1:23">
      <c r="A2591" s="141" t="s">
        <v>3465</v>
      </c>
      <c r="B2591" s="141" t="s">
        <v>284</v>
      </c>
      <c r="C2591" s="141" t="s">
        <v>3464</v>
      </c>
      <c r="D2591" s="141" t="s">
        <v>3463</v>
      </c>
      <c r="E2591" s="141" t="s">
        <v>4314</v>
      </c>
      <c r="F2591" s="141" t="s">
        <v>4315</v>
      </c>
      <c r="G2591" s="141" t="s">
        <v>58</v>
      </c>
      <c r="H2591" s="141" t="s">
        <v>4006</v>
      </c>
      <c r="I2591" s="141" t="s">
        <v>3514</v>
      </c>
      <c r="J2591" s="141" t="s">
        <v>3600</v>
      </c>
      <c r="K2591" s="141" t="s">
        <v>199</v>
      </c>
      <c r="L2591" s="141" t="s">
        <v>4136</v>
      </c>
      <c r="M2591" s="141" t="s">
        <v>229</v>
      </c>
      <c r="N2591" s="141" t="s">
        <v>303</v>
      </c>
      <c r="O2591" s="141" t="s">
        <v>287</v>
      </c>
      <c r="P2591" s="141" t="s">
        <v>3282</v>
      </c>
      <c r="Q2591" s="141" t="s">
        <v>288</v>
      </c>
      <c r="R2591" s="141" t="s">
        <v>3468</v>
      </c>
      <c r="S2591" s="148" t="s">
        <v>3280</v>
      </c>
      <c r="T2591" s="147">
        <v>3339000</v>
      </c>
      <c r="U2591" s="147">
        <v>7412200</v>
      </c>
      <c r="V2591" s="147">
        <v>0</v>
      </c>
      <c r="W2591" s="147">
        <v>0</v>
      </c>
    </row>
    <row r="2592" spans="1:23">
      <c r="A2592" s="141" t="s">
        <v>3465</v>
      </c>
      <c r="B2592" s="141" t="s">
        <v>284</v>
      </c>
      <c r="C2592" s="141" t="s">
        <v>3464</v>
      </c>
      <c r="D2592" s="141" t="s">
        <v>3463</v>
      </c>
      <c r="E2592" s="141" t="s">
        <v>4314</v>
      </c>
      <c r="F2592" s="141" t="s">
        <v>4315</v>
      </c>
      <c r="G2592" s="141" t="s">
        <v>58</v>
      </c>
      <c r="H2592" s="141" t="s">
        <v>4006</v>
      </c>
      <c r="I2592" s="141" t="s">
        <v>3514</v>
      </c>
      <c r="J2592" s="141" t="s">
        <v>3600</v>
      </c>
      <c r="K2592" s="141" t="s">
        <v>199</v>
      </c>
      <c r="L2592" s="141" t="s">
        <v>4136</v>
      </c>
      <c r="M2592" s="141" t="s">
        <v>230</v>
      </c>
      <c r="N2592" s="141" t="s">
        <v>303</v>
      </c>
      <c r="O2592" s="141" t="s">
        <v>287</v>
      </c>
      <c r="P2592" s="141" t="s">
        <v>3282</v>
      </c>
      <c r="Q2592" s="141" t="s">
        <v>288</v>
      </c>
      <c r="R2592" s="141" t="s">
        <v>3468</v>
      </c>
      <c r="S2592" s="148" t="s">
        <v>3280</v>
      </c>
      <c r="T2592" s="147">
        <v>40200000</v>
      </c>
      <c r="U2592" s="147">
        <v>40200000</v>
      </c>
      <c r="V2592" s="147">
        <v>26702234.800000001</v>
      </c>
      <c r="W2592" s="147">
        <v>26702234.800000001</v>
      </c>
    </row>
    <row r="2593" spans="1:23">
      <c r="A2593" s="141" t="s">
        <v>3465</v>
      </c>
      <c r="B2593" s="141" t="s">
        <v>284</v>
      </c>
      <c r="C2593" s="141" t="s">
        <v>3464</v>
      </c>
      <c r="D2593" s="141" t="s">
        <v>3463</v>
      </c>
      <c r="E2593" s="141" t="s">
        <v>4314</v>
      </c>
      <c r="F2593" s="141" t="s">
        <v>4315</v>
      </c>
      <c r="G2593" s="141" t="s">
        <v>58</v>
      </c>
      <c r="H2593" s="141" t="s">
        <v>4006</v>
      </c>
      <c r="I2593" s="141" t="s">
        <v>3514</v>
      </c>
      <c r="J2593" s="141" t="s">
        <v>3600</v>
      </c>
      <c r="K2593" s="141" t="s">
        <v>199</v>
      </c>
      <c r="L2593" s="141" t="s">
        <v>4136</v>
      </c>
      <c r="M2593" s="141" t="s">
        <v>231</v>
      </c>
      <c r="N2593" s="141" t="s">
        <v>303</v>
      </c>
      <c r="O2593" s="141" t="s">
        <v>287</v>
      </c>
      <c r="P2593" s="141" t="s">
        <v>3282</v>
      </c>
      <c r="Q2593" s="141" t="s">
        <v>288</v>
      </c>
      <c r="R2593" s="141" t="s">
        <v>3468</v>
      </c>
      <c r="S2593" s="148" t="s">
        <v>3280</v>
      </c>
      <c r="T2593" s="147">
        <v>5988333</v>
      </c>
      <c r="U2593" s="147">
        <v>17080000</v>
      </c>
      <c r="V2593" s="147">
        <v>9896828.4000000004</v>
      </c>
      <c r="W2593" s="147">
        <v>4755890.28</v>
      </c>
    </row>
    <row r="2594" spans="1:23">
      <c r="A2594" s="141" t="s">
        <v>3465</v>
      </c>
      <c r="B2594" s="141" t="s">
        <v>284</v>
      </c>
      <c r="C2594" s="141" t="s">
        <v>3464</v>
      </c>
      <c r="D2594" s="141" t="s">
        <v>3463</v>
      </c>
      <c r="E2594" s="141" t="s">
        <v>4314</v>
      </c>
      <c r="F2594" s="141" t="s">
        <v>4315</v>
      </c>
      <c r="G2594" s="141" t="s">
        <v>58</v>
      </c>
      <c r="H2594" s="141" t="s">
        <v>4006</v>
      </c>
      <c r="I2594" s="141" t="s">
        <v>3514</v>
      </c>
      <c r="J2594" s="141" t="s">
        <v>3600</v>
      </c>
      <c r="K2594" s="141" t="s">
        <v>199</v>
      </c>
      <c r="L2594" s="141" t="s">
        <v>4136</v>
      </c>
      <c r="M2594" s="141" t="s">
        <v>232</v>
      </c>
      <c r="N2594" s="141" t="s">
        <v>303</v>
      </c>
      <c r="O2594" s="141" t="s">
        <v>287</v>
      </c>
      <c r="P2594" s="141" t="s">
        <v>3282</v>
      </c>
      <c r="Q2594" s="141" t="s">
        <v>288</v>
      </c>
      <c r="R2594" s="141" t="s">
        <v>3468</v>
      </c>
      <c r="S2594" s="148" t="s">
        <v>3280</v>
      </c>
      <c r="T2594" s="147">
        <v>13282206</v>
      </c>
      <c r="U2594" s="147">
        <v>106069849.28</v>
      </c>
      <c r="V2594" s="147">
        <v>56167974.530000001</v>
      </c>
      <c r="W2594" s="147">
        <v>6967097.6600000001</v>
      </c>
    </row>
    <row r="2595" spans="1:23">
      <c r="A2595" s="141" t="s">
        <v>3465</v>
      </c>
      <c r="B2595" s="141" t="s">
        <v>284</v>
      </c>
      <c r="C2595" s="141" t="s">
        <v>3464</v>
      </c>
      <c r="D2595" s="141" t="s">
        <v>3463</v>
      </c>
      <c r="E2595" s="141" t="s">
        <v>4314</v>
      </c>
      <c r="F2595" s="141" t="s">
        <v>4315</v>
      </c>
      <c r="G2595" s="141" t="s">
        <v>58</v>
      </c>
      <c r="H2595" s="141" t="s">
        <v>4006</v>
      </c>
      <c r="I2595" s="141" t="s">
        <v>3514</v>
      </c>
      <c r="J2595" s="141" t="s">
        <v>3600</v>
      </c>
      <c r="K2595" s="141" t="s">
        <v>199</v>
      </c>
      <c r="L2595" s="141" t="s">
        <v>4136</v>
      </c>
      <c r="M2595" s="141" t="s">
        <v>233</v>
      </c>
      <c r="N2595" s="141" t="s">
        <v>303</v>
      </c>
      <c r="O2595" s="141" t="s">
        <v>287</v>
      </c>
      <c r="P2595" s="141" t="s">
        <v>3282</v>
      </c>
      <c r="Q2595" s="141" t="s">
        <v>288</v>
      </c>
      <c r="R2595" s="141" t="s">
        <v>3468</v>
      </c>
      <c r="S2595" s="148" t="s">
        <v>3280</v>
      </c>
      <c r="T2595" s="147">
        <v>12387250</v>
      </c>
      <c r="U2595" s="147">
        <v>24687250</v>
      </c>
      <c r="V2595" s="147">
        <v>18258215.379999999</v>
      </c>
      <c r="W2595" s="147">
        <v>7680492.7199999997</v>
      </c>
    </row>
    <row r="2596" spans="1:23">
      <c r="A2596" s="141" t="s">
        <v>3465</v>
      </c>
      <c r="B2596" s="141" t="s">
        <v>284</v>
      </c>
      <c r="C2596" s="141" t="s">
        <v>3464</v>
      </c>
      <c r="D2596" s="141" t="s">
        <v>3463</v>
      </c>
      <c r="E2596" s="141" t="s">
        <v>4314</v>
      </c>
      <c r="F2596" s="141" t="s">
        <v>4315</v>
      </c>
      <c r="G2596" s="141" t="s">
        <v>58</v>
      </c>
      <c r="H2596" s="141" t="s">
        <v>4006</v>
      </c>
      <c r="I2596" s="141" t="s">
        <v>3514</v>
      </c>
      <c r="J2596" s="141" t="s">
        <v>3600</v>
      </c>
      <c r="K2596" s="141" t="s">
        <v>199</v>
      </c>
      <c r="L2596" s="141" t="s">
        <v>4140</v>
      </c>
      <c r="M2596" s="141" t="s">
        <v>235</v>
      </c>
      <c r="N2596" s="141" t="s">
        <v>303</v>
      </c>
      <c r="O2596" s="141" t="s">
        <v>287</v>
      </c>
      <c r="P2596" s="141" t="s">
        <v>3282</v>
      </c>
      <c r="Q2596" s="141" t="s">
        <v>288</v>
      </c>
      <c r="R2596" s="141" t="s">
        <v>3468</v>
      </c>
      <c r="S2596" s="148" t="s">
        <v>3280</v>
      </c>
      <c r="T2596" s="147">
        <v>666736</v>
      </c>
      <c r="U2596" s="147">
        <v>833800</v>
      </c>
      <c r="V2596" s="147">
        <v>782657.71</v>
      </c>
      <c r="W2596" s="147">
        <v>554097.71</v>
      </c>
    </row>
    <row r="2597" spans="1:23">
      <c r="A2597" s="141" t="s">
        <v>3465</v>
      </c>
      <c r="B2597" s="141" t="s">
        <v>284</v>
      </c>
      <c r="C2597" s="141" t="s">
        <v>3464</v>
      </c>
      <c r="D2597" s="141" t="s">
        <v>3463</v>
      </c>
      <c r="E2597" s="141" t="s">
        <v>4314</v>
      </c>
      <c r="F2597" s="141" t="s">
        <v>4315</v>
      </c>
      <c r="G2597" s="141" t="s">
        <v>58</v>
      </c>
      <c r="H2597" s="141" t="s">
        <v>4006</v>
      </c>
      <c r="I2597" s="141" t="s">
        <v>3514</v>
      </c>
      <c r="J2597" s="141" t="s">
        <v>3600</v>
      </c>
      <c r="K2597" s="141" t="s">
        <v>199</v>
      </c>
      <c r="L2597" s="141" t="s">
        <v>4140</v>
      </c>
      <c r="M2597" s="141" t="s">
        <v>236</v>
      </c>
      <c r="N2597" s="141" t="s">
        <v>303</v>
      </c>
      <c r="O2597" s="141" t="s">
        <v>287</v>
      </c>
      <c r="P2597" s="141" t="s">
        <v>3282</v>
      </c>
      <c r="Q2597" s="141" t="s">
        <v>288</v>
      </c>
      <c r="R2597" s="141" t="s">
        <v>3468</v>
      </c>
      <c r="S2597" s="148" t="s">
        <v>3280</v>
      </c>
      <c r="T2597" s="147">
        <v>2022600</v>
      </c>
      <c r="U2597" s="147">
        <v>6523800</v>
      </c>
      <c r="V2597" s="147">
        <v>901930.46</v>
      </c>
      <c r="W2597" s="147">
        <v>848420</v>
      </c>
    </row>
    <row r="2598" spans="1:23">
      <c r="A2598" s="141" t="s">
        <v>3465</v>
      </c>
      <c r="B2598" s="141" t="s">
        <v>284</v>
      </c>
      <c r="C2598" s="141" t="s">
        <v>3464</v>
      </c>
      <c r="D2598" s="141" t="s">
        <v>3463</v>
      </c>
      <c r="E2598" s="141" t="s">
        <v>4314</v>
      </c>
      <c r="F2598" s="141" t="s">
        <v>4315</v>
      </c>
      <c r="G2598" s="141" t="s">
        <v>58</v>
      </c>
      <c r="H2598" s="141" t="s">
        <v>4006</v>
      </c>
      <c r="I2598" s="141" t="s">
        <v>3514</v>
      </c>
      <c r="J2598" s="141" t="s">
        <v>3600</v>
      </c>
      <c r="K2598" s="141" t="s">
        <v>199</v>
      </c>
      <c r="L2598" s="141" t="s">
        <v>4140</v>
      </c>
      <c r="M2598" s="141" t="s">
        <v>237</v>
      </c>
      <c r="N2598" s="141" t="s">
        <v>303</v>
      </c>
      <c r="O2598" s="141" t="s">
        <v>287</v>
      </c>
      <c r="P2598" s="141" t="s">
        <v>3282</v>
      </c>
      <c r="Q2598" s="141" t="s">
        <v>288</v>
      </c>
      <c r="R2598" s="141" t="s">
        <v>3468</v>
      </c>
      <c r="S2598" s="148" t="s">
        <v>3280</v>
      </c>
      <c r="T2598" s="147">
        <v>1032614</v>
      </c>
      <c r="U2598" s="147">
        <v>1314135</v>
      </c>
      <c r="V2598" s="147">
        <v>505089.62</v>
      </c>
      <c r="W2598" s="147">
        <v>415088.66</v>
      </c>
    </row>
    <row r="2599" spans="1:23">
      <c r="A2599" s="141" t="s">
        <v>3465</v>
      </c>
      <c r="B2599" s="141" t="s">
        <v>284</v>
      </c>
      <c r="C2599" s="141" t="s">
        <v>3464</v>
      </c>
      <c r="D2599" s="141" t="s">
        <v>3463</v>
      </c>
      <c r="E2599" s="141" t="s">
        <v>4314</v>
      </c>
      <c r="F2599" s="141" t="s">
        <v>4315</v>
      </c>
      <c r="G2599" s="141" t="s">
        <v>58</v>
      </c>
      <c r="H2599" s="141" t="s">
        <v>4006</v>
      </c>
      <c r="I2599" s="141" t="s">
        <v>3514</v>
      </c>
      <c r="J2599" s="141" t="s">
        <v>3600</v>
      </c>
      <c r="K2599" s="141" t="s">
        <v>199</v>
      </c>
      <c r="L2599" s="141" t="s">
        <v>4140</v>
      </c>
      <c r="M2599" s="141" t="s">
        <v>238</v>
      </c>
      <c r="N2599" s="141" t="s">
        <v>303</v>
      </c>
      <c r="O2599" s="141" t="s">
        <v>287</v>
      </c>
      <c r="P2599" s="141" t="s">
        <v>3282</v>
      </c>
      <c r="Q2599" s="141" t="s">
        <v>288</v>
      </c>
      <c r="R2599" s="141" t="s">
        <v>3468</v>
      </c>
      <c r="S2599" s="148" t="s">
        <v>3280</v>
      </c>
      <c r="T2599" s="147">
        <v>150000</v>
      </c>
      <c r="U2599" s="147">
        <v>200000</v>
      </c>
      <c r="V2599" s="147">
        <v>194410.93</v>
      </c>
      <c r="W2599" s="147">
        <v>194410.93</v>
      </c>
    </row>
    <row r="2600" spans="1:23">
      <c r="A2600" s="141" t="s">
        <v>3465</v>
      </c>
      <c r="B2600" s="141" t="s">
        <v>284</v>
      </c>
      <c r="C2600" s="141" t="s">
        <v>3464</v>
      </c>
      <c r="D2600" s="141" t="s">
        <v>3463</v>
      </c>
      <c r="E2600" s="141" t="s">
        <v>4314</v>
      </c>
      <c r="F2600" s="141" t="s">
        <v>4315</v>
      </c>
      <c r="G2600" s="141" t="s">
        <v>58</v>
      </c>
      <c r="H2600" s="141" t="s">
        <v>4006</v>
      </c>
      <c r="I2600" s="141" t="s">
        <v>3514</v>
      </c>
      <c r="J2600" s="141" t="s">
        <v>3600</v>
      </c>
      <c r="K2600" s="141" t="s">
        <v>199</v>
      </c>
      <c r="L2600" s="141" t="s">
        <v>4140</v>
      </c>
      <c r="M2600" s="141" t="s">
        <v>239</v>
      </c>
      <c r="N2600" s="141" t="s">
        <v>303</v>
      </c>
      <c r="O2600" s="141" t="s">
        <v>287</v>
      </c>
      <c r="P2600" s="141" t="s">
        <v>3282</v>
      </c>
      <c r="Q2600" s="141" t="s">
        <v>288</v>
      </c>
      <c r="R2600" s="141" t="s">
        <v>3468</v>
      </c>
      <c r="S2600" s="148" t="s">
        <v>3280</v>
      </c>
      <c r="T2600" s="147">
        <v>438400</v>
      </c>
      <c r="U2600" s="147">
        <v>446900</v>
      </c>
      <c r="V2600" s="147">
        <v>362406.88</v>
      </c>
      <c r="W2600" s="147">
        <v>277906.8</v>
      </c>
    </row>
    <row r="2601" spans="1:23">
      <c r="A2601" s="141" t="s">
        <v>3465</v>
      </c>
      <c r="B2601" s="141" t="s">
        <v>284</v>
      </c>
      <c r="C2601" s="141" t="s">
        <v>3464</v>
      </c>
      <c r="D2601" s="141" t="s">
        <v>3463</v>
      </c>
      <c r="E2601" s="141" t="s">
        <v>4314</v>
      </c>
      <c r="F2601" s="141" t="s">
        <v>4315</v>
      </c>
      <c r="G2601" s="141" t="s">
        <v>58</v>
      </c>
      <c r="H2601" s="141" t="s">
        <v>4006</v>
      </c>
      <c r="I2601" s="141" t="s">
        <v>3514</v>
      </c>
      <c r="J2601" s="141" t="s">
        <v>3600</v>
      </c>
      <c r="K2601" s="141" t="s">
        <v>199</v>
      </c>
      <c r="L2601" s="141" t="s">
        <v>4140</v>
      </c>
      <c r="M2601" s="141" t="s">
        <v>240</v>
      </c>
      <c r="N2601" s="141" t="s">
        <v>303</v>
      </c>
      <c r="O2601" s="141" t="s">
        <v>287</v>
      </c>
      <c r="P2601" s="141" t="s">
        <v>3282</v>
      </c>
      <c r="Q2601" s="141" t="s">
        <v>288</v>
      </c>
      <c r="R2601" s="141" t="s">
        <v>3468</v>
      </c>
      <c r="S2601" s="148" t="s">
        <v>3280</v>
      </c>
      <c r="T2601" s="147">
        <v>351251</v>
      </c>
      <c r="U2601" s="147">
        <v>570550</v>
      </c>
      <c r="V2601" s="147">
        <v>12427.76</v>
      </c>
      <c r="W2601" s="147">
        <v>0</v>
      </c>
    </row>
    <row r="2602" spans="1:23">
      <c r="A2602" s="141" t="s">
        <v>3465</v>
      </c>
      <c r="B2602" s="141" t="s">
        <v>284</v>
      </c>
      <c r="C2602" s="141" t="s">
        <v>3464</v>
      </c>
      <c r="D2602" s="141" t="s">
        <v>3463</v>
      </c>
      <c r="E2602" s="141" t="s">
        <v>4314</v>
      </c>
      <c r="F2602" s="141" t="s">
        <v>4315</v>
      </c>
      <c r="G2602" s="141" t="s">
        <v>58</v>
      </c>
      <c r="H2602" s="141" t="s">
        <v>4006</v>
      </c>
      <c r="I2602" s="141" t="s">
        <v>3514</v>
      </c>
      <c r="J2602" s="141" t="s">
        <v>3600</v>
      </c>
      <c r="K2602" s="141" t="s">
        <v>199</v>
      </c>
      <c r="L2602" s="141" t="s">
        <v>4140</v>
      </c>
      <c r="M2602" s="141" t="s">
        <v>241</v>
      </c>
      <c r="N2602" s="141" t="s">
        <v>303</v>
      </c>
      <c r="O2602" s="141" t="s">
        <v>287</v>
      </c>
      <c r="P2602" s="141" t="s">
        <v>3282</v>
      </c>
      <c r="Q2602" s="141" t="s">
        <v>288</v>
      </c>
      <c r="R2602" s="141" t="s">
        <v>3468</v>
      </c>
      <c r="S2602" s="148" t="s">
        <v>3280</v>
      </c>
      <c r="T2602" s="147">
        <v>11100998</v>
      </c>
      <c r="U2602" s="147">
        <v>11204201</v>
      </c>
      <c r="V2602" s="147">
        <v>8344736</v>
      </c>
      <c r="W2602" s="147">
        <v>5793497</v>
      </c>
    </row>
    <row r="2603" spans="1:23">
      <c r="A2603" s="141" t="s">
        <v>3465</v>
      </c>
      <c r="B2603" s="141" t="s">
        <v>284</v>
      </c>
      <c r="C2603" s="141" t="s">
        <v>3464</v>
      </c>
      <c r="D2603" s="141" t="s">
        <v>3463</v>
      </c>
      <c r="E2603" s="141" t="s">
        <v>4314</v>
      </c>
      <c r="F2603" s="141" t="s">
        <v>4315</v>
      </c>
      <c r="G2603" s="141" t="s">
        <v>58</v>
      </c>
      <c r="H2603" s="141" t="s">
        <v>4006</v>
      </c>
      <c r="I2603" s="141" t="s">
        <v>3514</v>
      </c>
      <c r="J2603" s="141" t="s">
        <v>3600</v>
      </c>
      <c r="K2603" s="141" t="s">
        <v>199</v>
      </c>
      <c r="L2603" s="141" t="s">
        <v>4140</v>
      </c>
      <c r="M2603" s="141" t="s">
        <v>243</v>
      </c>
      <c r="N2603" s="141" t="s">
        <v>303</v>
      </c>
      <c r="O2603" s="141" t="s">
        <v>287</v>
      </c>
      <c r="P2603" s="141" t="s">
        <v>3282</v>
      </c>
      <c r="Q2603" s="141" t="s">
        <v>288</v>
      </c>
      <c r="R2603" s="141" t="s">
        <v>3468</v>
      </c>
      <c r="S2603" s="148" t="s">
        <v>3280</v>
      </c>
      <c r="T2603" s="147">
        <v>6540580</v>
      </c>
      <c r="U2603" s="147">
        <v>7901790.1299999999</v>
      </c>
      <c r="V2603" s="147">
        <v>5040315.58</v>
      </c>
      <c r="W2603" s="147">
        <v>3920536.67</v>
      </c>
    </row>
    <row r="2604" spans="1:23">
      <c r="A2604" s="141" t="s">
        <v>3465</v>
      </c>
      <c r="B2604" s="141" t="s">
        <v>284</v>
      </c>
      <c r="C2604" s="141" t="s">
        <v>3464</v>
      </c>
      <c r="D2604" s="141" t="s">
        <v>3463</v>
      </c>
      <c r="E2604" s="141" t="s">
        <v>4314</v>
      </c>
      <c r="F2604" s="141" t="s">
        <v>4315</v>
      </c>
      <c r="G2604" s="141" t="s">
        <v>58</v>
      </c>
      <c r="H2604" s="141" t="s">
        <v>3977</v>
      </c>
      <c r="I2604" s="141" t="s">
        <v>3514</v>
      </c>
      <c r="J2604" s="141" t="s">
        <v>3600</v>
      </c>
      <c r="K2604" s="141" t="s">
        <v>192</v>
      </c>
      <c r="L2604" s="141" t="s">
        <v>4136</v>
      </c>
      <c r="M2604" s="141" t="s">
        <v>225</v>
      </c>
      <c r="N2604" s="141" t="s">
        <v>303</v>
      </c>
      <c r="O2604" s="141" t="s">
        <v>287</v>
      </c>
      <c r="P2604" s="141" t="s">
        <v>3282</v>
      </c>
      <c r="Q2604" s="141" t="s">
        <v>288</v>
      </c>
      <c r="R2604" s="141" t="s">
        <v>3468</v>
      </c>
      <c r="S2604" s="148" t="s">
        <v>3280</v>
      </c>
      <c r="T2604" s="147">
        <v>29725000</v>
      </c>
      <c r="U2604" s="147">
        <v>29725000</v>
      </c>
      <c r="V2604" s="147">
        <v>21448800.52</v>
      </c>
      <c r="W2604" s="147">
        <v>21448800.510000002</v>
      </c>
    </row>
    <row r="2605" spans="1:23">
      <c r="A2605" s="141" t="s">
        <v>3465</v>
      </c>
      <c r="B2605" s="141" t="s">
        <v>284</v>
      </c>
      <c r="C2605" s="141" t="s">
        <v>3464</v>
      </c>
      <c r="D2605" s="141" t="s">
        <v>3463</v>
      </c>
      <c r="E2605" s="141" t="s">
        <v>4314</v>
      </c>
      <c r="F2605" s="141" t="s">
        <v>4315</v>
      </c>
      <c r="G2605" s="141" t="s">
        <v>58</v>
      </c>
      <c r="H2605" s="141" t="s">
        <v>3977</v>
      </c>
      <c r="I2605" s="141" t="s">
        <v>3514</v>
      </c>
      <c r="J2605" s="141" t="s">
        <v>3600</v>
      </c>
      <c r="K2605" s="141" t="s">
        <v>192</v>
      </c>
      <c r="L2605" s="141" t="s">
        <v>4136</v>
      </c>
      <c r="M2605" s="141" t="s">
        <v>226</v>
      </c>
      <c r="N2605" s="141" t="s">
        <v>303</v>
      </c>
      <c r="O2605" s="141" t="s">
        <v>287</v>
      </c>
      <c r="P2605" s="141" t="s">
        <v>3282</v>
      </c>
      <c r="Q2605" s="141" t="s">
        <v>288</v>
      </c>
      <c r="R2605" s="141" t="s">
        <v>3468</v>
      </c>
      <c r="S2605" s="148" t="s">
        <v>3280</v>
      </c>
      <c r="T2605" s="147">
        <v>19657200</v>
      </c>
      <c r="U2605" s="147">
        <v>32190181</v>
      </c>
      <c r="V2605" s="147">
        <v>15061727.310000001</v>
      </c>
      <c r="W2605" s="147">
        <v>9872174.4700000007</v>
      </c>
    </row>
    <row r="2606" spans="1:23">
      <c r="A2606" s="141" t="s">
        <v>3465</v>
      </c>
      <c r="B2606" s="141" t="s">
        <v>284</v>
      </c>
      <c r="C2606" s="141" t="s">
        <v>3464</v>
      </c>
      <c r="D2606" s="141" t="s">
        <v>3463</v>
      </c>
      <c r="E2606" s="141" t="s">
        <v>4314</v>
      </c>
      <c r="F2606" s="141" t="s">
        <v>4315</v>
      </c>
      <c r="G2606" s="141" t="s">
        <v>58</v>
      </c>
      <c r="H2606" s="141" t="s">
        <v>3977</v>
      </c>
      <c r="I2606" s="141" t="s">
        <v>3514</v>
      </c>
      <c r="J2606" s="141" t="s">
        <v>3600</v>
      </c>
      <c r="K2606" s="141" t="s">
        <v>192</v>
      </c>
      <c r="L2606" s="141" t="s">
        <v>4136</v>
      </c>
      <c r="M2606" s="141" t="s">
        <v>227</v>
      </c>
      <c r="N2606" s="141" t="s">
        <v>303</v>
      </c>
      <c r="O2606" s="141" t="s">
        <v>287</v>
      </c>
      <c r="P2606" s="141" t="s">
        <v>3282</v>
      </c>
      <c r="Q2606" s="141" t="s">
        <v>288</v>
      </c>
      <c r="R2606" s="141" t="s">
        <v>3468</v>
      </c>
      <c r="S2606" s="148" t="s">
        <v>3280</v>
      </c>
      <c r="T2606" s="147">
        <v>2701000</v>
      </c>
      <c r="U2606" s="147">
        <v>5701000</v>
      </c>
      <c r="V2606" s="147">
        <v>4640650</v>
      </c>
      <c r="W2606" s="147">
        <v>4640650</v>
      </c>
    </row>
    <row r="2607" spans="1:23">
      <c r="A2607" s="141" t="s">
        <v>3465</v>
      </c>
      <c r="B2607" s="141" t="s">
        <v>284</v>
      </c>
      <c r="C2607" s="141" t="s">
        <v>3464</v>
      </c>
      <c r="D2607" s="141" t="s">
        <v>3463</v>
      </c>
      <c r="E2607" s="141" t="s">
        <v>4314</v>
      </c>
      <c r="F2607" s="141" t="s">
        <v>4315</v>
      </c>
      <c r="G2607" s="141" t="s">
        <v>58</v>
      </c>
      <c r="H2607" s="141" t="s">
        <v>3977</v>
      </c>
      <c r="I2607" s="141" t="s">
        <v>3514</v>
      </c>
      <c r="J2607" s="141" t="s">
        <v>3600</v>
      </c>
      <c r="K2607" s="141" t="s">
        <v>192</v>
      </c>
      <c r="L2607" s="141" t="s">
        <v>4136</v>
      </c>
      <c r="M2607" s="141" t="s">
        <v>228</v>
      </c>
      <c r="N2607" s="141" t="s">
        <v>303</v>
      </c>
      <c r="O2607" s="141" t="s">
        <v>287</v>
      </c>
      <c r="P2607" s="141" t="s">
        <v>3282</v>
      </c>
      <c r="Q2607" s="141" t="s">
        <v>288</v>
      </c>
      <c r="R2607" s="141" t="s">
        <v>3468</v>
      </c>
      <c r="S2607" s="148" t="s">
        <v>3280</v>
      </c>
      <c r="T2607" s="147">
        <v>603000</v>
      </c>
      <c r="U2607" s="147">
        <v>7395963</v>
      </c>
      <c r="V2607" s="147">
        <v>4877648</v>
      </c>
      <c r="W2607" s="147">
        <v>1872705.75</v>
      </c>
    </row>
    <row r="2608" spans="1:23">
      <c r="A2608" s="141" t="s">
        <v>3465</v>
      </c>
      <c r="B2608" s="141" t="s">
        <v>284</v>
      </c>
      <c r="C2608" s="141" t="s">
        <v>3464</v>
      </c>
      <c r="D2608" s="141" t="s">
        <v>3463</v>
      </c>
      <c r="E2608" s="141" t="s">
        <v>4314</v>
      </c>
      <c r="F2608" s="141" t="s">
        <v>4315</v>
      </c>
      <c r="G2608" s="141" t="s">
        <v>58</v>
      </c>
      <c r="H2608" s="141" t="s">
        <v>3977</v>
      </c>
      <c r="I2608" s="141" t="s">
        <v>3514</v>
      </c>
      <c r="J2608" s="141" t="s">
        <v>3600</v>
      </c>
      <c r="K2608" s="141" t="s">
        <v>192</v>
      </c>
      <c r="L2608" s="141" t="s">
        <v>4136</v>
      </c>
      <c r="M2608" s="141" t="s">
        <v>229</v>
      </c>
      <c r="N2608" s="141" t="s">
        <v>303</v>
      </c>
      <c r="O2608" s="141" t="s">
        <v>287</v>
      </c>
      <c r="P2608" s="141" t="s">
        <v>3282</v>
      </c>
      <c r="Q2608" s="141" t="s">
        <v>288</v>
      </c>
      <c r="R2608" s="141" t="s">
        <v>3468</v>
      </c>
      <c r="S2608" s="148" t="s">
        <v>3280</v>
      </c>
      <c r="T2608" s="147">
        <v>52654608</v>
      </c>
      <c r="U2608" s="147">
        <v>58254608</v>
      </c>
      <c r="V2608" s="147">
        <v>48429903.049999997</v>
      </c>
      <c r="W2608" s="147">
        <v>35170134.609999999</v>
      </c>
    </row>
    <row r="2609" spans="1:23">
      <c r="A2609" s="141" t="s">
        <v>3465</v>
      </c>
      <c r="B2609" s="141" t="s">
        <v>284</v>
      </c>
      <c r="C2609" s="141" t="s">
        <v>3464</v>
      </c>
      <c r="D2609" s="141" t="s">
        <v>3463</v>
      </c>
      <c r="E2609" s="141" t="s">
        <v>4314</v>
      </c>
      <c r="F2609" s="141" t="s">
        <v>4315</v>
      </c>
      <c r="G2609" s="141" t="s">
        <v>58</v>
      </c>
      <c r="H2609" s="141" t="s">
        <v>3977</v>
      </c>
      <c r="I2609" s="141" t="s">
        <v>3514</v>
      </c>
      <c r="J2609" s="141" t="s">
        <v>3600</v>
      </c>
      <c r="K2609" s="141" t="s">
        <v>192</v>
      </c>
      <c r="L2609" s="141" t="s">
        <v>4136</v>
      </c>
      <c r="M2609" s="141" t="s">
        <v>230</v>
      </c>
      <c r="N2609" s="141" t="s">
        <v>303</v>
      </c>
      <c r="O2609" s="141" t="s">
        <v>287</v>
      </c>
      <c r="P2609" s="141" t="s">
        <v>3282</v>
      </c>
      <c r="Q2609" s="141" t="s">
        <v>288</v>
      </c>
      <c r="R2609" s="141" t="s">
        <v>3468</v>
      </c>
      <c r="S2609" s="148" t="s">
        <v>3280</v>
      </c>
      <c r="T2609" s="147">
        <v>31603224</v>
      </c>
      <c r="U2609" s="147">
        <v>31603224</v>
      </c>
      <c r="V2609" s="147">
        <v>19438783.760000002</v>
      </c>
      <c r="W2609" s="147">
        <v>19250022.559999999</v>
      </c>
    </row>
    <row r="2610" spans="1:23">
      <c r="A2610" s="141" t="s">
        <v>3465</v>
      </c>
      <c r="B2610" s="141" t="s">
        <v>284</v>
      </c>
      <c r="C2610" s="141" t="s">
        <v>3464</v>
      </c>
      <c r="D2610" s="141" t="s">
        <v>3463</v>
      </c>
      <c r="E2610" s="141" t="s">
        <v>4314</v>
      </c>
      <c r="F2610" s="141" t="s">
        <v>4315</v>
      </c>
      <c r="G2610" s="141" t="s">
        <v>58</v>
      </c>
      <c r="H2610" s="141" t="s">
        <v>3977</v>
      </c>
      <c r="I2610" s="141" t="s">
        <v>3514</v>
      </c>
      <c r="J2610" s="141" t="s">
        <v>3600</v>
      </c>
      <c r="K2610" s="141" t="s">
        <v>192</v>
      </c>
      <c r="L2610" s="141" t="s">
        <v>4136</v>
      </c>
      <c r="M2610" s="141" t="s">
        <v>231</v>
      </c>
      <c r="N2610" s="141" t="s">
        <v>303</v>
      </c>
      <c r="O2610" s="141" t="s">
        <v>287</v>
      </c>
      <c r="P2610" s="141" t="s">
        <v>3282</v>
      </c>
      <c r="Q2610" s="141" t="s">
        <v>288</v>
      </c>
      <c r="R2610" s="141" t="s">
        <v>3468</v>
      </c>
      <c r="S2610" s="148" t="s">
        <v>3280</v>
      </c>
      <c r="T2610" s="147">
        <v>36127905</v>
      </c>
      <c r="U2610" s="147">
        <v>92210494</v>
      </c>
      <c r="V2610" s="147">
        <v>80701767.650000006</v>
      </c>
      <c r="W2610" s="147">
        <v>35397998.450000003</v>
      </c>
    </row>
    <row r="2611" spans="1:23">
      <c r="A2611" s="141" t="s">
        <v>3465</v>
      </c>
      <c r="B2611" s="141" t="s">
        <v>284</v>
      </c>
      <c r="C2611" s="141" t="s">
        <v>3464</v>
      </c>
      <c r="D2611" s="141" t="s">
        <v>3463</v>
      </c>
      <c r="E2611" s="141" t="s">
        <v>4314</v>
      </c>
      <c r="F2611" s="141" t="s">
        <v>4315</v>
      </c>
      <c r="G2611" s="141" t="s">
        <v>58</v>
      </c>
      <c r="H2611" s="141" t="s">
        <v>3977</v>
      </c>
      <c r="I2611" s="141" t="s">
        <v>3514</v>
      </c>
      <c r="J2611" s="141" t="s">
        <v>3600</v>
      </c>
      <c r="K2611" s="141" t="s">
        <v>192</v>
      </c>
      <c r="L2611" s="141" t="s">
        <v>4136</v>
      </c>
      <c r="M2611" s="141" t="s">
        <v>232</v>
      </c>
      <c r="N2611" s="141" t="s">
        <v>303</v>
      </c>
      <c r="O2611" s="141" t="s">
        <v>287</v>
      </c>
      <c r="P2611" s="141" t="s">
        <v>3282</v>
      </c>
      <c r="Q2611" s="141" t="s">
        <v>288</v>
      </c>
      <c r="R2611" s="141" t="s">
        <v>3468</v>
      </c>
      <c r="S2611" s="148" t="s">
        <v>3280</v>
      </c>
      <c r="T2611" s="147">
        <v>175989330</v>
      </c>
      <c r="U2611" s="147">
        <v>192612461</v>
      </c>
      <c r="V2611" s="147">
        <v>153568636.68000001</v>
      </c>
      <c r="W2611" s="147">
        <v>104052533.69</v>
      </c>
    </row>
    <row r="2612" spans="1:23">
      <c r="A2612" s="141" t="s">
        <v>3465</v>
      </c>
      <c r="B2612" s="141" t="s">
        <v>284</v>
      </c>
      <c r="C2612" s="141" t="s">
        <v>3464</v>
      </c>
      <c r="D2612" s="141" t="s">
        <v>3463</v>
      </c>
      <c r="E2612" s="141" t="s">
        <v>4314</v>
      </c>
      <c r="F2612" s="141" t="s">
        <v>4315</v>
      </c>
      <c r="G2612" s="141" t="s">
        <v>58</v>
      </c>
      <c r="H2612" s="141" t="s">
        <v>3977</v>
      </c>
      <c r="I2612" s="141" t="s">
        <v>3514</v>
      </c>
      <c r="J2612" s="141" t="s">
        <v>3600</v>
      </c>
      <c r="K2612" s="141" t="s">
        <v>192</v>
      </c>
      <c r="L2612" s="141" t="s">
        <v>4136</v>
      </c>
      <c r="M2612" s="141" t="s">
        <v>232</v>
      </c>
      <c r="N2612" s="141" t="s">
        <v>303</v>
      </c>
      <c r="O2612" s="141" t="s">
        <v>289</v>
      </c>
      <c r="P2612" s="141" t="s">
        <v>3282</v>
      </c>
      <c r="Q2612" s="141" t="s">
        <v>288</v>
      </c>
      <c r="R2612" s="141" t="s">
        <v>3468</v>
      </c>
      <c r="S2612" s="148" t="s">
        <v>3280</v>
      </c>
      <c r="T2612" s="147">
        <v>6133284</v>
      </c>
      <c r="U2612" s="147">
        <v>6133284</v>
      </c>
      <c r="V2612" s="147">
        <v>0</v>
      </c>
      <c r="W2612" s="147">
        <v>0</v>
      </c>
    </row>
    <row r="2613" spans="1:23">
      <c r="A2613" s="141" t="s">
        <v>3465</v>
      </c>
      <c r="B2613" s="141" t="s">
        <v>284</v>
      </c>
      <c r="C2613" s="141" t="s">
        <v>3464</v>
      </c>
      <c r="D2613" s="141" t="s">
        <v>3463</v>
      </c>
      <c r="E2613" s="141" t="s">
        <v>4314</v>
      </c>
      <c r="F2613" s="141" t="s">
        <v>4315</v>
      </c>
      <c r="G2613" s="141" t="s">
        <v>58</v>
      </c>
      <c r="H2613" s="141" t="s">
        <v>3977</v>
      </c>
      <c r="I2613" s="141" t="s">
        <v>3514</v>
      </c>
      <c r="J2613" s="141" t="s">
        <v>3600</v>
      </c>
      <c r="K2613" s="141" t="s">
        <v>192</v>
      </c>
      <c r="L2613" s="141" t="s">
        <v>4136</v>
      </c>
      <c r="M2613" s="141" t="s">
        <v>233</v>
      </c>
      <c r="N2613" s="141" t="s">
        <v>303</v>
      </c>
      <c r="O2613" s="141" t="s">
        <v>287</v>
      </c>
      <c r="P2613" s="141" t="s">
        <v>3282</v>
      </c>
      <c r="Q2613" s="141" t="s">
        <v>288</v>
      </c>
      <c r="R2613" s="141" t="s">
        <v>3468</v>
      </c>
      <c r="S2613" s="148" t="s">
        <v>3280</v>
      </c>
      <c r="T2613" s="147">
        <v>24272500</v>
      </c>
      <c r="U2613" s="147">
        <v>50711263</v>
      </c>
      <c r="V2613" s="147">
        <v>47970219.340000004</v>
      </c>
      <c r="W2613" s="147">
        <v>31078998.91</v>
      </c>
    </row>
    <row r="2614" spans="1:23">
      <c r="A2614" s="141" t="s">
        <v>3465</v>
      </c>
      <c r="B2614" s="141" t="s">
        <v>284</v>
      </c>
      <c r="C2614" s="141" t="s">
        <v>3464</v>
      </c>
      <c r="D2614" s="141" t="s">
        <v>3463</v>
      </c>
      <c r="E2614" s="141" t="s">
        <v>4314</v>
      </c>
      <c r="F2614" s="141" t="s">
        <v>4315</v>
      </c>
      <c r="G2614" s="141" t="s">
        <v>58</v>
      </c>
      <c r="H2614" s="141" t="s">
        <v>3977</v>
      </c>
      <c r="I2614" s="141" t="s">
        <v>3514</v>
      </c>
      <c r="J2614" s="141" t="s">
        <v>3600</v>
      </c>
      <c r="K2614" s="141" t="s">
        <v>192</v>
      </c>
      <c r="L2614" s="141" t="s">
        <v>4140</v>
      </c>
      <c r="M2614" s="141" t="s">
        <v>235</v>
      </c>
      <c r="N2614" s="141" t="s">
        <v>303</v>
      </c>
      <c r="O2614" s="141" t="s">
        <v>287</v>
      </c>
      <c r="P2614" s="141" t="s">
        <v>3282</v>
      </c>
      <c r="Q2614" s="141" t="s">
        <v>288</v>
      </c>
      <c r="R2614" s="141" t="s">
        <v>3468</v>
      </c>
      <c r="S2614" s="148" t="s">
        <v>3280</v>
      </c>
      <c r="T2614" s="147">
        <v>363420479</v>
      </c>
      <c r="U2614" s="147">
        <v>140981759</v>
      </c>
      <c r="V2614" s="147">
        <v>114388623.73</v>
      </c>
      <c r="W2614" s="147">
        <v>46172785.329999998</v>
      </c>
    </row>
    <row r="2615" spans="1:23">
      <c r="A2615" s="141" t="s">
        <v>3465</v>
      </c>
      <c r="B2615" s="141" t="s">
        <v>284</v>
      </c>
      <c r="C2615" s="141" t="s">
        <v>3464</v>
      </c>
      <c r="D2615" s="141" t="s">
        <v>3463</v>
      </c>
      <c r="E2615" s="141" t="s">
        <v>4314</v>
      </c>
      <c r="F2615" s="141" t="s">
        <v>4315</v>
      </c>
      <c r="G2615" s="141" t="s">
        <v>58</v>
      </c>
      <c r="H2615" s="141" t="s">
        <v>3977</v>
      </c>
      <c r="I2615" s="141" t="s">
        <v>3514</v>
      </c>
      <c r="J2615" s="141" t="s">
        <v>3600</v>
      </c>
      <c r="K2615" s="141" t="s">
        <v>192</v>
      </c>
      <c r="L2615" s="141" t="s">
        <v>4140</v>
      </c>
      <c r="M2615" s="141" t="s">
        <v>236</v>
      </c>
      <c r="N2615" s="141" t="s">
        <v>303</v>
      </c>
      <c r="O2615" s="141" t="s">
        <v>287</v>
      </c>
      <c r="P2615" s="141" t="s">
        <v>3282</v>
      </c>
      <c r="Q2615" s="141" t="s">
        <v>288</v>
      </c>
      <c r="R2615" s="141" t="s">
        <v>3468</v>
      </c>
      <c r="S2615" s="148" t="s">
        <v>3280</v>
      </c>
      <c r="T2615" s="147">
        <v>4994600</v>
      </c>
      <c r="U2615" s="147">
        <v>10529600</v>
      </c>
      <c r="V2615" s="147">
        <v>6793791.0300000003</v>
      </c>
      <c r="W2615" s="147">
        <v>4932909.2</v>
      </c>
    </row>
    <row r="2616" spans="1:23">
      <c r="A2616" s="141" t="s">
        <v>3465</v>
      </c>
      <c r="B2616" s="141" t="s">
        <v>284</v>
      </c>
      <c r="C2616" s="141" t="s">
        <v>3464</v>
      </c>
      <c r="D2616" s="141" t="s">
        <v>3463</v>
      </c>
      <c r="E2616" s="141" t="s">
        <v>4314</v>
      </c>
      <c r="F2616" s="141" t="s">
        <v>4315</v>
      </c>
      <c r="G2616" s="141" t="s">
        <v>58</v>
      </c>
      <c r="H2616" s="141" t="s">
        <v>3977</v>
      </c>
      <c r="I2616" s="141" t="s">
        <v>3514</v>
      </c>
      <c r="J2616" s="141" t="s">
        <v>3600</v>
      </c>
      <c r="K2616" s="141" t="s">
        <v>192</v>
      </c>
      <c r="L2616" s="141" t="s">
        <v>4140</v>
      </c>
      <c r="M2616" s="141" t="s">
        <v>237</v>
      </c>
      <c r="N2616" s="141" t="s">
        <v>303</v>
      </c>
      <c r="O2616" s="141" t="s">
        <v>287</v>
      </c>
      <c r="P2616" s="141" t="s">
        <v>3282</v>
      </c>
      <c r="Q2616" s="141" t="s">
        <v>288</v>
      </c>
      <c r="R2616" s="141" t="s">
        <v>3468</v>
      </c>
      <c r="S2616" s="148" t="s">
        <v>3280</v>
      </c>
      <c r="T2616" s="147">
        <v>6084845</v>
      </c>
      <c r="U2616" s="147">
        <v>11084845</v>
      </c>
      <c r="V2616" s="147">
        <v>9448567.0899999999</v>
      </c>
      <c r="W2616" s="147">
        <v>6116117.4800000004</v>
      </c>
    </row>
    <row r="2617" spans="1:23">
      <c r="A2617" s="141" t="s">
        <v>3465</v>
      </c>
      <c r="B2617" s="141" t="s">
        <v>284</v>
      </c>
      <c r="C2617" s="141" t="s">
        <v>3464</v>
      </c>
      <c r="D2617" s="141" t="s">
        <v>3463</v>
      </c>
      <c r="E2617" s="141" t="s">
        <v>4314</v>
      </c>
      <c r="F2617" s="141" t="s">
        <v>4315</v>
      </c>
      <c r="G2617" s="141" t="s">
        <v>58</v>
      </c>
      <c r="H2617" s="141" t="s">
        <v>3977</v>
      </c>
      <c r="I2617" s="141" t="s">
        <v>3514</v>
      </c>
      <c r="J2617" s="141" t="s">
        <v>3600</v>
      </c>
      <c r="K2617" s="141" t="s">
        <v>192</v>
      </c>
      <c r="L2617" s="141" t="s">
        <v>4140</v>
      </c>
      <c r="M2617" s="141" t="s">
        <v>238</v>
      </c>
      <c r="N2617" s="141" t="s">
        <v>303</v>
      </c>
      <c r="O2617" s="141" t="s">
        <v>287</v>
      </c>
      <c r="P2617" s="141" t="s">
        <v>3282</v>
      </c>
      <c r="Q2617" s="141" t="s">
        <v>288</v>
      </c>
      <c r="R2617" s="141" t="s">
        <v>3468</v>
      </c>
      <c r="S2617" s="148" t="s">
        <v>3280</v>
      </c>
      <c r="T2617" s="147">
        <v>100000</v>
      </c>
      <c r="U2617" s="147">
        <v>600000</v>
      </c>
      <c r="V2617" s="147">
        <v>180516.04</v>
      </c>
      <c r="W2617" s="147">
        <v>76956.28</v>
      </c>
    </row>
    <row r="2618" spans="1:23">
      <c r="A2618" s="141" t="s">
        <v>3465</v>
      </c>
      <c r="B2618" s="141" t="s">
        <v>284</v>
      </c>
      <c r="C2618" s="141" t="s">
        <v>3464</v>
      </c>
      <c r="D2618" s="141" t="s">
        <v>3463</v>
      </c>
      <c r="E2618" s="141" t="s">
        <v>4314</v>
      </c>
      <c r="F2618" s="141" t="s">
        <v>4315</v>
      </c>
      <c r="G2618" s="141" t="s">
        <v>58</v>
      </c>
      <c r="H2618" s="141" t="s">
        <v>3977</v>
      </c>
      <c r="I2618" s="141" t="s">
        <v>3514</v>
      </c>
      <c r="J2618" s="141" t="s">
        <v>3600</v>
      </c>
      <c r="K2618" s="141" t="s">
        <v>192</v>
      </c>
      <c r="L2618" s="141" t="s">
        <v>4140</v>
      </c>
      <c r="M2618" s="141" t="s">
        <v>239</v>
      </c>
      <c r="N2618" s="141" t="s">
        <v>303</v>
      </c>
      <c r="O2618" s="141" t="s">
        <v>287</v>
      </c>
      <c r="P2618" s="141" t="s">
        <v>3282</v>
      </c>
      <c r="Q2618" s="141" t="s">
        <v>288</v>
      </c>
      <c r="R2618" s="141" t="s">
        <v>3468</v>
      </c>
      <c r="S2618" s="148" t="s">
        <v>3280</v>
      </c>
      <c r="T2618" s="147">
        <v>1710000</v>
      </c>
      <c r="U2618" s="147">
        <v>2767900</v>
      </c>
      <c r="V2618" s="147">
        <v>1787231.43</v>
      </c>
      <c r="W2618" s="147">
        <v>1017823.77</v>
      </c>
    </row>
    <row r="2619" spans="1:23">
      <c r="A2619" s="141" t="s">
        <v>3465</v>
      </c>
      <c r="B2619" s="141" t="s">
        <v>284</v>
      </c>
      <c r="C2619" s="141" t="s">
        <v>3464</v>
      </c>
      <c r="D2619" s="141" t="s">
        <v>3463</v>
      </c>
      <c r="E2619" s="141" t="s">
        <v>4314</v>
      </c>
      <c r="F2619" s="141" t="s">
        <v>4315</v>
      </c>
      <c r="G2619" s="141" t="s">
        <v>58</v>
      </c>
      <c r="H2619" s="141" t="s">
        <v>3977</v>
      </c>
      <c r="I2619" s="141" t="s">
        <v>3514</v>
      </c>
      <c r="J2619" s="141" t="s">
        <v>3600</v>
      </c>
      <c r="K2619" s="141" t="s">
        <v>192</v>
      </c>
      <c r="L2619" s="141" t="s">
        <v>4140</v>
      </c>
      <c r="M2619" s="141" t="s">
        <v>240</v>
      </c>
      <c r="N2619" s="141" t="s">
        <v>303</v>
      </c>
      <c r="O2619" s="141" t="s">
        <v>287</v>
      </c>
      <c r="P2619" s="141" t="s">
        <v>3282</v>
      </c>
      <c r="Q2619" s="141" t="s">
        <v>288</v>
      </c>
      <c r="R2619" s="141" t="s">
        <v>3468</v>
      </c>
      <c r="S2619" s="148" t="s">
        <v>3280</v>
      </c>
      <c r="T2619" s="147">
        <v>600000</v>
      </c>
      <c r="U2619" s="147">
        <v>3820080</v>
      </c>
      <c r="V2619" s="147">
        <v>1352828</v>
      </c>
      <c r="W2619" s="147">
        <v>538445.99</v>
      </c>
    </row>
    <row r="2620" spans="1:23">
      <c r="A2620" s="141" t="s">
        <v>3465</v>
      </c>
      <c r="B2620" s="141" t="s">
        <v>284</v>
      </c>
      <c r="C2620" s="141" t="s">
        <v>3464</v>
      </c>
      <c r="D2620" s="141" t="s">
        <v>3463</v>
      </c>
      <c r="E2620" s="141" t="s">
        <v>4314</v>
      </c>
      <c r="F2620" s="141" t="s">
        <v>4315</v>
      </c>
      <c r="G2620" s="141" t="s">
        <v>58</v>
      </c>
      <c r="H2620" s="141" t="s">
        <v>3977</v>
      </c>
      <c r="I2620" s="141" t="s">
        <v>3514</v>
      </c>
      <c r="J2620" s="141" t="s">
        <v>3600</v>
      </c>
      <c r="K2620" s="141" t="s">
        <v>192</v>
      </c>
      <c r="L2620" s="141" t="s">
        <v>4140</v>
      </c>
      <c r="M2620" s="141" t="s">
        <v>241</v>
      </c>
      <c r="N2620" s="141" t="s">
        <v>303</v>
      </c>
      <c r="O2620" s="141" t="s">
        <v>287</v>
      </c>
      <c r="P2620" s="141" t="s">
        <v>3282</v>
      </c>
      <c r="Q2620" s="141" t="s">
        <v>288</v>
      </c>
      <c r="R2620" s="141" t="s">
        <v>3468</v>
      </c>
      <c r="S2620" s="148" t="s">
        <v>3280</v>
      </c>
      <c r="T2620" s="147">
        <v>34041720</v>
      </c>
      <c r="U2620" s="147">
        <v>35616720</v>
      </c>
      <c r="V2620" s="147">
        <v>23567365.32</v>
      </c>
      <c r="W2620" s="147">
        <v>14844372.4</v>
      </c>
    </row>
    <row r="2621" spans="1:23">
      <c r="A2621" s="141" t="s">
        <v>3465</v>
      </c>
      <c r="B2621" s="141" t="s">
        <v>284</v>
      </c>
      <c r="C2621" s="141" t="s">
        <v>3464</v>
      </c>
      <c r="D2621" s="141" t="s">
        <v>3463</v>
      </c>
      <c r="E2621" s="141" t="s">
        <v>4314</v>
      </c>
      <c r="F2621" s="141" t="s">
        <v>4315</v>
      </c>
      <c r="G2621" s="141" t="s">
        <v>58</v>
      </c>
      <c r="H2621" s="141" t="s">
        <v>3977</v>
      </c>
      <c r="I2621" s="141" t="s">
        <v>3514</v>
      </c>
      <c r="J2621" s="141" t="s">
        <v>3600</v>
      </c>
      <c r="K2621" s="141" t="s">
        <v>192</v>
      </c>
      <c r="L2621" s="141" t="s">
        <v>4140</v>
      </c>
      <c r="M2621" s="141" t="s">
        <v>243</v>
      </c>
      <c r="N2621" s="141" t="s">
        <v>303</v>
      </c>
      <c r="O2621" s="141" t="s">
        <v>287</v>
      </c>
      <c r="P2621" s="141" t="s">
        <v>3282</v>
      </c>
      <c r="Q2621" s="141" t="s">
        <v>288</v>
      </c>
      <c r="R2621" s="141" t="s">
        <v>3468</v>
      </c>
      <c r="S2621" s="148" t="s">
        <v>3280</v>
      </c>
      <c r="T2621" s="147">
        <v>13228254</v>
      </c>
      <c r="U2621" s="147">
        <v>58757765</v>
      </c>
      <c r="V2621" s="147">
        <v>38675327.219999999</v>
      </c>
      <c r="W2621" s="147">
        <v>22945384.949999999</v>
      </c>
    </row>
    <row r="2622" spans="1:23">
      <c r="A2622" s="141" t="s">
        <v>3465</v>
      </c>
      <c r="B2622" s="141" t="s">
        <v>284</v>
      </c>
      <c r="C2622" s="141" t="s">
        <v>3464</v>
      </c>
      <c r="D2622" s="141" t="s">
        <v>3463</v>
      </c>
      <c r="E2622" s="141" t="s">
        <v>4314</v>
      </c>
      <c r="F2622" s="141" t="s">
        <v>4315</v>
      </c>
      <c r="G2622" s="141" t="s">
        <v>58</v>
      </c>
      <c r="H2622" s="141" t="s">
        <v>4037</v>
      </c>
      <c r="I2622" s="141" t="s">
        <v>3514</v>
      </c>
      <c r="J2622" s="141" t="s">
        <v>3600</v>
      </c>
      <c r="K2622" s="141" t="s">
        <v>199</v>
      </c>
      <c r="L2622" s="141" t="s">
        <v>4136</v>
      </c>
      <c r="M2622" s="141" t="s">
        <v>225</v>
      </c>
      <c r="N2622" s="141" t="s">
        <v>303</v>
      </c>
      <c r="O2622" s="141" t="s">
        <v>287</v>
      </c>
      <c r="P2622" s="141" t="s">
        <v>3282</v>
      </c>
      <c r="Q2622" s="141" t="s">
        <v>288</v>
      </c>
      <c r="R2622" s="141" t="s">
        <v>3468</v>
      </c>
      <c r="S2622" s="148" t="s">
        <v>3280</v>
      </c>
      <c r="T2622" s="147">
        <v>54240000</v>
      </c>
      <c r="U2622" s="147">
        <v>54282235</v>
      </c>
      <c r="V2622" s="147">
        <v>45711919.920000002</v>
      </c>
      <c r="W2622" s="147">
        <v>27216089.530000001</v>
      </c>
    </row>
    <row r="2623" spans="1:23">
      <c r="A2623" s="141" t="s">
        <v>3465</v>
      </c>
      <c r="B2623" s="141" t="s">
        <v>284</v>
      </c>
      <c r="C2623" s="141" t="s">
        <v>3464</v>
      </c>
      <c r="D2623" s="141" t="s">
        <v>3463</v>
      </c>
      <c r="E2623" s="141" t="s">
        <v>4314</v>
      </c>
      <c r="F2623" s="141" t="s">
        <v>4315</v>
      </c>
      <c r="G2623" s="141" t="s">
        <v>58</v>
      </c>
      <c r="H2623" s="141" t="s">
        <v>4037</v>
      </c>
      <c r="I2623" s="141" t="s">
        <v>3514</v>
      </c>
      <c r="J2623" s="141" t="s">
        <v>3600</v>
      </c>
      <c r="K2623" s="141" t="s">
        <v>199</v>
      </c>
      <c r="L2623" s="141" t="s">
        <v>4136</v>
      </c>
      <c r="M2623" s="141" t="s">
        <v>226</v>
      </c>
      <c r="N2623" s="141" t="s">
        <v>303</v>
      </c>
      <c r="O2623" s="141" t="s">
        <v>287</v>
      </c>
      <c r="P2623" s="141" t="s">
        <v>3282</v>
      </c>
      <c r="Q2623" s="141" t="s">
        <v>288</v>
      </c>
      <c r="R2623" s="141" t="s">
        <v>3468</v>
      </c>
      <c r="S2623" s="148" t="s">
        <v>3280</v>
      </c>
      <c r="T2623" s="147">
        <v>40040367</v>
      </c>
      <c r="U2623" s="147">
        <v>48960622.25</v>
      </c>
      <c r="V2623" s="147">
        <v>20398882.949999999</v>
      </c>
      <c r="W2623" s="147">
        <v>9394360.5299999993</v>
      </c>
    </row>
    <row r="2624" spans="1:23">
      <c r="A2624" s="141" t="s">
        <v>3465</v>
      </c>
      <c r="B2624" s="141" t="s">
        <v>284</v>
      </c>
      <c r="C2624" s="141" t="s">
        <v>3464</v>
      </c>
      <c r="D2624" s="141" t="s">
        <v>3463</v>
      </c>
      <c r="E2624" s="141" t="s">
        <v>4314</v>
      </c>
      <c r="F2624" s="141" t="s">
        <v>4315</v>
      </c>
      <c r="G2624" s="141" t="s">
        <v>58</v>
      </c>
      <c r="H2624" s="141" t="s">
        <v>4037</v>
      </c>
      <c r="I2624" s="141" t="s">
        <v>3514</v>
      </c>
      <c r="J2624" s="141" t="s">
        <v>3600</v>
      </c>
      <c r="K2624" s="141" t="s">
        <v>199</v>
      </c>
      <c r="L2624" s="141" t="s">
        <v>4136</v>
      </c>
      <c r="M2624" s="141" t="s">
        <v>227</v>
      </c>
      <c r="N2624" s="141" t="s">
        <v>303</v>
      </c>
      <c r="O2624" s="141" t="s">
        <v>287</v>
      </c>
      <c r="P2624" s="141" t="s">
        <v>3282</v>
      </c>
      <c r="Q2624" s="141" t="s">
        <v>288</v>
      </c>
      <c r="R2624" s="141" t="s">
        <v>3468</v>
      </c>
      <c r="S2624" s="148" t="s">
        <v>3280</v>
      </c>
      <c r="T2624" s="147">
        <v>90448308</v>
      </c>
      <c r="U2624" s="147">
        <v>90512708</v>
      </c>
      <c r="V2624" s="147">
        <v>18303513.379999999</v>
      </c>
      <c r="W2624" s="147">
        <v>17291738.379999999</v>
      </c>
    </row>
    <row r="2625" spans="1:23">
      <c r="A2625" s="141" t="s">
        <v>3465</v>
      </c>
      <c r="B2625" s="141" t="s">
        <v>284</v>
      </c>
      <c r="C2625" s="141" t="s">
        <v>3464</v>
      </c>
      <c r="D2625" s="141" t="s">
        <v>3463</v>
      </c>
      <c r="E2625" s="141" t="s">
        <v>4314</v>
      </c>
      <c r="F2625" s="141" t="s">
        <v>4315</v>
      </c>
      <c r="G2625" s="141" t="s">
        <v>58</v>
      </c>
      <c r="H2625" s="141" t="s">
        <v>4037</v>
      </c>
      <c r="I2625" s="141" t="s">
        <v>3514</v>
      </c>
      <c r="J2625" s="141" t="s">
        <v>3600</v>
      </c>
      <c r="K2625" s="141" t="s">
        <v>199</v>
      </c>
      <c r="L2625" s="141" t="s">
        <v>4136</v>
      </c>
      <c r="M2625" s="141" t="s">
        <v>228</v>
      </c>
      <c r="N2625" s="141" t="s">
        <v>303</v>
      </c>
      <c r="O2625" s="141" t="s">
        <v>287</v>
      </c>
      <c r="P2625" s="141" t="s">
        <v>3282</v>
      </c>
      <c r="Q2625" s="141" t="s">
        <v>288</v>
      </c>
      <c r="R2625" s="141" t="s">
        <v>3468</v>
      </c>
      <c r="S2625" s="148" t="s">
        <v>3280</v>
      </c>
      <c r="T2625" s="147">
        <v>17382413</v>
      </c>
      <c r="U2625" s="147">
        <v>24281319</v>
      </c>
      <c r="V2625" s="147">
        <v>13088162.5</v>
      </c>
      <c r="W2625" s="147">
        <v>5905300</v>
      </c>
    </row>
    <row r="2626" spans="1:23">
      <c r="A2626" s="141" t="s">
        <v>3465</v>
      </c>
      <c r="B2626" s="141" t="s">
        <v>284</v>
      </c>
      <c r="C2626" s="141" t="s">
        <v>3464</v>
      </c>
      <c r="D2626" s="141" t="s">
        <v>3463</v>
      </c>
      <c r="E2626" s="141" t="s">
        <v>4314</v>
      </c>
      <c r="F2626" s="141" t="s">
        <v>4315</v>
      </c>
      <c r="G2626" s="141" t="s">
        <v>58</v>
      </c>
      <c r="H2626" s="141" t="s">
        <v>4037</v>
      </c>
      <c r="I2626" s="141" t="s">
        <v>3514</v>
      </c>
      <c r="J2626" s="141" t="s">
        <v>3600</v>
      </c>
      <c r="K2626" s="141" t="s">
        <v>199</v>
      </c>
      <c r="L2626" s="141" t="s">
        <v>4136</v>
      </c>
      <c r="M2626" s="141" t="s">
        <v>229</v>
      </c>
      <c r="N2626" s="141" t="s">
        <v>303</v>
      </c>
      <c r="O2626" s="141" t="s">
        <v>287</v>
      </c>
      <c r="P2626" s="141" t="s">
        <v>3282</v>
      </c>
      <c r="Q2626" s="141" t="s">
        <v>288</v>
      </c>
      <c r="R2626" s="141" t="s">
        <v>3468</v>
      </c>
      <c r="S2626" s="148" t="s">
        <v>3280</v>
      </c>
      <c r="T2626" s="147">
        <v>79742600</v>
      </c>
      <c r="U2626" s="147">
        <v>83155126.340000004</v>
      </c>
      <c r="V2626" s="147">
        <v>63682945.810000002</v>
      </c>
      <c r="W2626" s="147">
        <v>35560994.43</v>
      </c>
    </row>
    <row r="2627" spans="1:23">
      <c r="A2627" s="141" t="s">
        <v>3465</v>
      </c>
      <c r="B2627" s="141" t="s">
        <v>284</v>
      </c>
      <c r="C2627" s="141" t="s">
        <v>3464</v>
      </c>
      <c r="D2627" s="141" t="s">
        <v>3463</v>
      </c>
      <c r="E2627" s="141" t="s">
        <v>4314</v>
      </c>
      <c r="F2627" s="141" t="s">
        <v>4315</v>
      </c>
      <c r="G2627" s="141" t="s">
        <v>58</v>
      </c>
      <c r="H2627" s="141" t="s">
        <v>4037</v>
      </c>
      <c r="I2627" s="141" t="s">
        <v>3514</v>
      </c>
      <c r="J2627" s="141" t="s">
        <v>3600</v>
      </c>
      <c r="K2627" s="141" t="s">
        <v>199</v>
      </c>
      <c r="L2627" s="141" t="s">
        <v>4136</v>
      </c>
      <c r="M2627" s="141" t="s">
        <v>230</v>
      </c>
      <c r="N2627" s="141" t="s">
        <v>303</v>
      </c>
      <c r="O2627" s="141" t="s">
        <v>287</v>
      </c>
      <c r="P2627" s="141" t="s">
        <v>3282</v>
      </c>
      <c r="Q2627" s="141" t="s">
        <v>288</v>
      </c>
      <c r="R2627" s="141" t="s">
        <v>3468</v>
      </c>
      <c r="S2627" s="148" t="s">
        <v>3280</v>
      </c>
      <c r="T2627" s="147">
        <v>25968000</v>
      </c>
      <c r="U2627" s="147">
        <v>25968000</v>
      </c>
      <c r="V2627" s="147">
        <v>14487621.9</v>
      </c>
      <c r="W2627" s="147">
        <v>10447759.689999999</v>
      </c>
    </row>
    <row r="2628" spans="1:23">
      <c r="A2628" s="141" t="s">
        <v>3465</v>
      </c>
      <c r="B2628" s="141" t="s">
        <v>284</v>
      </c>
      <c r="C2628" s="141" t="s">
        <v>3464</v>
      </c>
      <c r="D2628" s="141" t="s">
        <v>3463</v>
      </c>
      <c r="E2628" s="141" t="s">
        <v>4314</v>
      </c>
      <c r="F2628" s="141" t="s">
        <v>4315</v>
      </c>
      <c r="G2628" s="141" t="s">
        <v>58</v>
      </c>
      <c r="H2628" s="141" t="s">
        <v>4037</v>
      </c>
      <c r="I2628" s="141" t="s">
        <v>3514</v>
      </c>
      <c r="J2628" s="141" t="s">
        <v>3600</v>
      </c>
      <c r="K2628" s="141" t="s">
        <v>199</v>
      </c>
      <c r="L2628" s="141" t="s">
        <v>4136</v>
      </c>
      <c r="M2628" s="141" t="s">
        <v>231</v>
      </c>
      <c r="N2628" s="141" t="s">
        <v>303</v>
      </c>
      <c r="O2628" s="141" t="s">
        <v>287</v>
      </c>
      <c r="P2628" s="141" t="s">
        <v>3282</v>
      </c>
      <c r="Q2628" s="141" t="s">
        <v>288</v>
      </c>
      <c r="R2628" s="141" t="s">
        <v>3468</v>
      </c>
      <c r="S2628" s="148" t="s">
        <v>3280</v>
      </c>
      <c r="T2628" s="147">
        <v>54064000</v>
      </c>
      <c r="U2628" s="147">
        <v>59744778.590000004</v>
      </c>
      <c r="V2628" s="147">
        <v>10300749.41</v>
      </c>
      <c r="W2628" s="147">
        <v>5940834.2199999997</v>
      </c>
    </row>
    <row r="2629" spans="1:23">
      <c r="A2629" s="141" t="s">
        <v>3465</v>
      </c>
      <c r="B2629" s="141" t="s">
        <v>284</v>
      </c>
      <c r="C2629" s="141" t="s">
        <v>3464</v>
      </c>
      <c r="D2629" s="141" t="s">
        <v>3463</v>
      </c>
      <c r="E2629" s="141" t="s">
        <v>4314</v>
      </c>
      <c r="F2629" s="141" t="s">
        <v>4315</v>
      </c>
      <c r="G2629" s="141" t="s">
        <v>58</v>
      </c>
      <c r="H2629" s="141" t="s">
        <v>4037</v>
      </c>
      <c r="I2629" s="141" t="s">
        <v>3514</v>
      </c>
      <c r="J2629" s="141" t="s">
        <v>3600</v>
      </c>
      <c r="K2629" s="141" t="s">
        <v>199</v>
      </c>
      <c r="L2629" s="141" t="s">
        <v>4136</v>
      </c>
      <c r="M2629" s="141" t="s">
        <v>232</v>
      </c>
      <c r="N2629" s="141" t="s">
        <v>303</v>
      </c>
      <c r="O2629" s="141" t="s">
        <v>287</v>
      </c>
      <c r="P2629" s="141" t="s">
        <v>3282</v>
      </c>
      <c r="Q2629" s="141" t="s">
        <v>288</v>
      </c>
      <c r="R2629" s="141" t="s">
        <v>3468</v>
      </c>
      <c r="S2629" s="148" t="s">
        <v>3280</v>
      </c>
      <c r="T2629" s="147">
        <v>72888415</v>
      </c>
      <c r="U2629" s="147">
        <v>80105330.950000003</v>
      </c>
      <c r="V2629" s="147">
        <v>22643577.460000001</v>
      </c>
      <c r="W2629" s="147">
        <v>8862443.1899999995</v>
      </c>
    </row>
    <row r="2630" spans="1:23">
      <c r="A2630" s="141" t="s">
        <v>3465</v>
      </c>
      <c r="B2630" s="141" t="s">
        <v>284</v>
      </c>
      <c r="C2630" s="141" t="s">
        <v>3464</v>
      </c>
      <c r="D2630" s="141" t="s">
        <v>3463</v>
      </c>
      <c r="E2630" s="141" t="s">
        <v>4314</v>
      </c>
      <c r="F2630" s="141" t="s">
        <v>4315</v>
      </c>
      <c r="G2630" s="141" t="s">
        <v>58</v>
      </c>
      <c r="H2630" s="141" t="s">
        <v>4037</v>
      </c>
      <c r="I2630" s="141" t="s">
        <v>3514</v>
      </c>
      <c r="J2630" s="141" t="s">
        <v>3600</v>
      </c>
      <c r="K2630" s="141" t="s">
        <v>199</v>
      </c>
      <c r="L2630" s="141" t="s">
        <v>4136</v>
      </c>
      <c r="M2630" s="141" t="s">
        <v>233</v>
      </c>
      <c r="N2630" s="141" t="s">
        <v>303</v>
      </c>
      <c r="O2630" s="141" t="s">
        <v>287</v>
      </c>
      <c r="P2630" s="141" t="s">
        <v>3282</v>
      </c>
      <c r="Q2630" s="141" t="s">
        <v>288</v>
      </c>
      <c r="R2630" s="141" t="s">
        <v>3468</v>
      </c>
      <c r="S2630" s="148" t="s">
        <v>3280</v>
      </c>
      <c r="T2630" s="147">
        <v>22596310224</v>
      </c>
      <c r="U2630" s="147">
        <v>25368147040.720001</v>
      </c>
      <c r="V2630" s="147">
        <v>22333212860.77</v>
      </c>
      <c r="W2630" s="147">
        <v>21038859398.77</v>
      </c>
    </row>
    <row r="2631" spans="1:23">
      <c r="A2631" s="141" t="s">
        <v>3465</v>
      </c>
      <c r="B2631" s="141" t="s">
        <v>284</v>
      </c>
      <c r="C2631" s="141" t="s">
        <v>3464</v>
      </c>
      <c r="D2631" s="141" t="s">
        <v>3463</v>
      </c>
      <c r="E2631" s="141" t="s">
        <v>4314</v>
      </c>
      <c r="F2631" s="141" t="s">
        <v>4315</v>
      </c>
      <c r="G2631" s="141" t="s">
        <v>58</v>
      </c>
      <c r="H2631" s="141" t="s">
        <v>4037</v>
      </c>
      <c r="I2631" s="141" t="s">
        <v>3514</v>
      </c>
      <c r="J2631" s="141" t="s">
        <v>3600</v>
      </c>
      <c r="K2631" s="141" t="s">
        <v>199</v>
      </c>
      <c r="L2631" s="141" t="s">
        <v>4140</v>
      </c>
      <c r="M2631" s="141" t="s">
        <v>235</v>
      </c>
      <c r="N2631" s="141" t="s">
        <v>303</v>
      </c>
      <c r="O2631" s="141" t="s">
        <v>287</v>
      </c>
      <c r="P2631" s="141" t="s">
        <v>3282</v>
      </c>
      <c r="Q2631" s="141" t="s">
        <v>288</v>
      </c>
      <c r="R2631" s="141" t="s">
        <v>3468</v>
      </c>
      <c r="S2631" s="148" t="s">
        <v>3280</v>
      </c>
      <c r="T2631" s="147">
        <v>9657495</v>
      </c>
      <c r="U2631" s="147">
        <v>411273300</v>
      </c>
      <c r="V2631" s="147">
        <v>3359437.05</v>
      </c>
      <c r="W2631" s="147">
        <v>1755000.15</v>
      </c>
    </row>
    <row r="2632" spans="1:23">
      <c r="A2632" s="141" t="s">
        <v>3465</v>
      </c>
      <c r="B2632" s="141" t="s">
        <v>284</v>
      </c>
      <c r="C2632" s="141" t="s">
        <v>3464</v>
      </c>
      <c r="D2632" s="141" t="s">
        <v>3463</v>
      </c>
      <c r="E2632" s="141" t="s">
        <v>4314</v>
      </c>
      <c r="F2632" s="141" t="s">
        <v>4315</v>
      </c>
      <c r="G2632" s="141" t="s">
        <v>58</v>
      </c>
      <c r="H2632" s="141" t="s">
        <v>4037</v>
      </c>
      <c r="I2632" s="141" t="s">
        <v>3514</v>
      </c>
      <c r="J2632" s="141" t="s">
        <v>3600</v>
      </c>
      <c r="K2632" s="141" t="s">
        <v>199</v>
      </c>
      <c r="L2632" s="141" t="s">
        <v>4140</v>
      </c>
      <c r="M2632" s="141" t="s">
        <v>236</v>
      </c>
      <c r="N2632" s="141" t="s">
        <v>303</v>
      </c>
      <c r="O2632" s="141" t="s">
        <v>287</v>
      </c>
      <c r="P2632" s="141" t="s">
        <v>3282</v>
      </c>
      <c r="Q2632" s="141" t="s">
        <v>288</v>
      </c>
      <c r="R2632" s="141" t="s">
        <v>3468</v>
      </c>
      <c r="S2632" s="148" t="s">
        <v>3280</v>
      </c>
      <c r="T2632" s="147">
        <v>794987653</v>
      </c>
      <c r="U2632" s="147">
        <v>1435219481.8599999</v>
      </c>
      <c r="V2632" s="147">
        <v>1271078766.4000001</v>
      </c>
      <c r="W2632" s="147">
        <v>830553925.25999999</v>
      </c>
    </row>
    <row r="2633" spans="1:23">
      <c r="A2633" s="141" t="s">
        <v>3465</v>
      </c>
      <c r="B2633" s="141" t="s">
        <v>284</v>
      </c>
      <c r="C2633" s="141" t="s">
        <v>3464</v>
      </c>
      <c r="D2633" s="141" t="s">
        <v>3463</v>
      </c>
      <c r="E2633" s="141" t="s">
        <v>4314</v>
      </c>
      <c r="F2633" s="141" t="s">
        <v>4315</v>
      </c>
      <c r="G2633" s="141" t="s">
        <v>58</v>
      </c>
      <c r="H2633" s="141" t="s">
        <v>4037</v>
      </c>
      <c r="I2633" s="141" t="s">
        <v>3514</v>
      </c>
      <c r="J2633" s="141" t="s">
        <v>3600</v>
      </c>
      <c r="K2633" s="141" t="s">
        <v>199</v>
      </c>
      <c r="L2633" s="141" t="s">
        <v>4140</v>
      </c>
      <c r="M2633" s="141" t="s">
        <v>237</v>
      </c>
      <c r="N2633" s="141" t="s">
        <v>303</v>
      </c>
      <c r="O2633" s="141" t="s">
        <v>287</v>
      </c>
      <c r="P2633" s="141" t="s">
        <v>3282</v>
      </c>
      <c r="Q2633" s="141" t="s">
        <v>288</v>
      </c>
      <c r="R2633" s="141" t="s">
        <v>3468</v>
      </c>
      <c r="S2633" s="148" t="s">
        <v>3280</v>
      </c>
      <c r="T2633" s="147">
        <v>350052860</v>
      </c>
      <c r="U2633" s="147">
        <v>50674077.049999997</v>
      </c>
      <c r="V2633" s="147">
        <v>32039910.27</v>
      </c>
      <c r="W2633" s="147">
        <v>15000478.68</v>
      </c>
    </row>
    <row r="2634" spans="1:23">
      <c r="A2634" s="141" t="s">
        <v>3465</v>
      </c>
      <c r="B2634" s="141" t="s">
        <v>284</v>
      </c>
      <c r="C2634" s="141" t="s">
        <v>3464</v>
      </c>
      <c r="D2634" s="141" t="s">
        <v>3463</v>
      </c>
      <c r="E2634" s="141" t="s">
        <v>4314</v>
      </c>
      <c r="F2634" s="141" t="s">
        <v>4315</v>
      </c>
      <c r="G2634" s="141" t="s">
        <v>58</v>
      </c>
      <c r="H2634" s="141" t="s">
        <v>4037</v>
      </c>
      <c r="I2634" s="141" t="s">
        <v>3514</v>
      </c>
      <c r="J2634" s="141" t="s">
        <v>3600</v>
      </c>
      <c r="K2634" s="141" t="s">
        <v>199</v>
      </c>
      <c r="L2634" s="141" t="s">
        <v>4140</v>
      </c>
      <c r="M2634" s="141" t="s">
        <v>238</v>
      </c>
      <c r="N2634" s="141" t="s">
        <v>303</v>
      </c>
      <c r="O2634" s="141" t="s">
        <v>287</v>
      </c>
      <c r="P2634" s="141" t="s">
        <v>3282</v>
      </c>
      <c r="Q2634" s="141" t="s">
        <v>288</v>
      </c>
      <c r="R2634" s="141" t="s">
        <v>3468</v>
      </c>
      <c r="S2634" s="148" t="s">
        <v>3280</v>
      </c>
      <c r="T2634" s="147">
        <v>62396420</v>
      </c>
      <c r="U2634" s="147">
        <v>67945073.879999995</v>
      </c>
      <c r="V2634" s="147">
        <v>10891623.75</v>
      </c>
      <c r="W2634" s="147">
        <v>7854875.2300000004</v>
      </c>
    </row>
    <row r="2635" spans="1:23">
      <c r="A2635" s="141" t="s">
        <v>3465</v>
      </c>
      <c r="B2635" s="141" t="s">
        <v>284</v>
      </c>
      <c r="C2635" s="141" t="s">
        <v>3464</v>
      </c>
      <c r="D2635" s="141" t="s">
        <v>3463</v>
      </c>
      <c r="E2635" s="141" t="s">
        <v>4314</v>
      </c>
      <c r="F2635" s="141" t="s">
        <v>4315</v>
      </c>
      <c r="G2635" s="141" t="s">
        <v>58</v>
      </c>
      <c r="H2635" s="141" t="s">
        <v>4037</v>
      </c>
      <c r="I2635" s="141" t="s">
        <v>3514</v>
      </c>
      <c r="J2635" s="141" t="s">
        <v>3600</v>
      </c>
      <c r="K2635" s="141" t="s">
        <v>199</v>
      </c>
      <c r="L2635" s="141" t="s">
        <v>4140</v>
      </c>
      <c r="M2635" s="141" t="s">
        <v>239</v>
      </c>
      <c r="N2635" s="141" t="s">
        <v>303</v>
      </c>
      <c r="O2635" s="141" t="s">
        <v>287</v>
      </c>
      <c r="P2635" s="141" t="s">
        <v>3282</v>
      </c>
      <c r="Q2635" s="141" t="s">
        <v>288</v>
      </c>
      <c r="R2635" s="141" t="s">
        <v>3468</v>
      </c>
      <c r="S2635" s="148" t="s">
        <v>3280</v>
      </c>
      <c r="T2635" s="147">
        <v>786250</v>
      </c>
      <c r="U2635" s="147">
        <v>1836797.59</v>
      </c>
      <c r="V2635" s="147">
        <v>462827.86</v>
      </c>
      <c r="W2635" s="147">
        <v>442167.24</v>
      </c>
    </row>
    <row r="2636" spans="1:23">
      <c r="A2636" s="141" t="s">
        <v>3465</v>
      </c>
      <c r="B2636" s="141" t="s">
        <v>284</v>
      </c>
      <c r="C2636" s="141" t="s">
        <v>3464</v>
      </c>
      <c r="D2636" s="141" t="s">
        <v>3463</v>
      </c>
      <c r="E2636" s="141" t="s">
        <v>4314</v>
      </c>
      <c r="F2636" s="141" t="s">
        <v>4315</v>
      </c>
      <c r="G2636" s="141" t="s">
        <v>58</v>
      </c>
      <c r="H2636" s="141" t="s">
        <v>4037</v>
      </c>
      <c r="I2636" s="141" t="s">
        <v>3514</v>
      </c>
      <c r="J2636" s="141" t="s">
        <v>3600</v>
      </c>
      <c r="K2636" s="141" t="s">
        <v>199</v>
      </c>
      <c r="L2636" s="141" t="s">
        <v>4140</v>
      </c>
      <c r="M2636" s="141" t="s">
        <v>240</v>
      </c>
      <c r="N2636" s="141" t="s">
        <v>303</v>
      </c>
      <c r="O2636" s="141" t="s">
        <v>287</v>
      </c>
      <c r="P2636" s="141" t="s">
        <v>3282</v>
      </c>
      <c r="Q2636" s="141" t="s">
        <v>288</v>
      </c>
      <c r="R2636" s="141" t="s">
        <v>3468</v>
      </c>
      <c r="S2636" s="148" t="s">
        <v>3280</v>
      </c>
      <c r="T2636" s="147">
        <v>5414660</v>
      </c>
      <c r="U2636" s="147">
        <v>5999660</v>
      </c>
      <c r="V2636" s="147">
        <v>187451.92</v>
      </c>
      <c r="W2636" s="147">
        <v>165975.92000000001</v>
      </c>
    </row>
    <row r="2637" spans="1:23">
      <c r="A2637" s="141" t="s">
        <v>3465</v>
      </c>
      <c r="B2637" s="141" t="s">
        <v>284</v>
      </c>
      <c r="C2637" s="141" t="s">
        <v>3464</v>
      </c>
      <c r="D2637" s="141" t="s">
        <v>3463</v>
      </c>
      <c r="E2637" s="141" t="s">
        <v>4314</v>
      </c>
      <c r="F2637" s="141" t="s">
        <v>4315</v>
      </c>
      <c r="G2637" s="141" t="s">
        <v>58</v>
      </c>
      <c r="H2637" s="141" t="s">
        <v>4037</v>
      </c>
      <c r="I2637" s="141" t="s">
        <v>3514</v>
      </c>
      <c r="J2637" s="141" t="s">
        <v>3600</v>
      </c>
      <c r="K2637" s="141" t="s">
        <v>199</v>
      </c>
      <c r="L2637" s="141" t="s">
        <v>4140</v>
      </c>
      <c r="M2637" s="141" t="s">
        <v>241</v>
      </c>
      <c r="N2637" s="141" t="s">
        <v>303</v>
      </c>
      <c r="O2637" s="141" t="s">
        <v>287</v>
      </c>
      <c r="P2637" s="141" t="s">
        <v>3282</v>
      </c>
      <c r="Q2637" s="141" t="s">
        <v>288</v>
      </c>
      <c r="R2637" s="141" t="s">
        <v>3468</v>
      </c>
      <c r="S2637" s="148" t="s">
        <v>3280</v>
      </c>
      <c r="T2637" s="147">
        <v>11778303</v>
      </c>
      <c r="U2637" s="147">
        <v>33403135.370000001</v>
      </c>
      <c r="V2637" s="147">
        <v>25410641.210000001</v>
      </c>
      <c r="W2637" s="147">
        <v>20564117.469999999</v>
      </c>
    </row>
    <row r="2638" spans="1:23">
      <c r="A2638" s="141" t="s">
        <v>3465</v>
      </c>
      <c r="B2638" s="141" t="s">
        <v>284</v>
      </c>
      <c r="C2638" s="141" t="s">
        <v>3464</v>
      </c>
      <c r="D2638" s="141" t="s">
        <v>3463</v>
      </c>
      <c r="E2638" s="141" t="s">
        <v>4314</v>
      </c>
      <c r="F2638" s="141" t="s">
        <v>4315</v>
      </c>
      <c r="G2638" s="141" t="s">
        <v>58</v>
      </c>
      <c r="H2638" s="141" t="s">
        <v>4037</v>
      </c>
      <c r="I2638" s="141" t="s">
        <v>3514</v>
      </c>
      <c r="J2638" s="141" t="s">
        <v>3600</v>
      </c>
      <c r="K2638" s="141" t="s">
        <v>199</v>
      </c>
      <c r="L2638" s="141" t="s">
        <v>4140</v>
      </c>
      <c r="M2638" s="141" t="s">
        <v>243</v>
      </c>
      <c r="N2638" s="141" t="s">
        <v>303</v>
      </c>
      <c r="O2638" s="141" t="s">
        <v>287</v>
      </c>
      <c r="P2638" s="141" t="s">
        <v>3282</v>
      </c>
      <c r="Q2638" s="141" t="s">
        <v>288</v>
      </c>
      <c r="R2638" s="141" t="s">
        <v>3468</v>
      </c>
      <c r="S2638" s="148" t="s">
        <v>3280</v>
      </c>
      <c r="T2638" s="147">
        <v>341703397</v>
      </c>
      <c r="U2638" s="147">
        <v>766105246.83000004</v>
      </c>
      <c r="V2638" s="147">
        <v>624184467</v>
      </c>
      <c r="W2638" s="147">
        <v>366106902.66000003</v>
      </c>
    </row>
    <row r="2639" spans="1:23">
      <c r="A2639" s="141" t="s">
        <v>3465</v>
      </c>
      <c r="B2639" s="141" t="s">
        <v>284</v>
      </c>
      <c r="C2639" s="141" t="s">
        <v>3464</v>
      </c>
      <c r="D2639" s="141" t="s">
        <v>3463</v>
      </c>
      <c r="E2639" s="141" t="s">
        <v>4314</v>
      </c>
      <c r="F2639" s="141" t="s">
        <v>4315</v>
      </c>
      <c r="G2639" s="141" t="s">
        <v>59</v>
      </c>
      <c r="H2639" s="141" t="s">
        <v>3518</v>
      </c>
      <c r="I2639" s="141" t="s">
        <v>3492</v>
      </c>
      <c r="J2639" s="141" t="s">
        <v>95</v>
      </c>
      <c r="K2639" s="141" t="s">
        <v>100</v>
      </c>
      <c r="L2639" s="141" t="s">
        <v>4136</v>
      </c>
      <c r="M2639" s="141" t="s">
        <v>226</v>
      </c>
      <c r="N2639" s="141" t="s">
        <v>303</v>
      </c>
      <c r="O2639" s="141" t="s">
        <v>287</v>
      </c>
      <c r="P2639" s="141" t="s">
        <v>3282</v>
      </c>
      <c r="Q2639" s="141" t="s">
        <v>288</v>
      </c>
      <c r="R2639" s="141" t="s">
        <v>3468</v>
      </c>
      <c r="S2639" s="148" t="s">
        <v>3280</v>
      </c>
      <c r="T2639" s="147">
        <v>2075604</v>
      </c>
      <c r="U2639" s="147">
        <v>2632029</v>
      </c>
      <c r="V2639" s="147">
        <v>0</v>
      </c>
      <c r="W2639" s="147">
        <v>0</v>
      </c>
    </row>
    <row r="2640" spans="1:23">
      <c r="A2640" s="141" t="s">
        <v>3465</v>
      </c>
      <c r="B2640" s="141" t="s">
        <v>284</v>
      </c>
      <c r="C2640" s="141" t="s">
        <v>3464</v>
      </c>
      <c r="D2640" s="141" t="s">
        <v>3463</v>
      </c>
      <c r="E2640" s="141" t="s">
        <v>4314</v>
      </c>
      <c r="F2640" s="141" t="s">
        <v>4315</v>
      </c>
      <c r="G2640" s="141" t="s">
        <v>59</v>
      </c>
      <c r="H2640" s="141" t="s">
        <v>3518</v>
      </c>
      <c r="I2640" s="141" t="s">
        <v>3492</v>
      </c>
      <c r="J2640" s="141" t="s">
        <v>95</v>
      </c>
      <c r="K2640" s="141" t="s">
        <v>100</v>
      </c>
      <c r="L2640" s="141" t="s">
        <v>4136</v>
      </c>
      <c r="M2640" s="141" t="s">
        <v>227</v>
      </c>
      <c r="N2640" s="141" t="s">
        <v>303</v>
      </c>
      <c r="O2640" s="141" t="s">
        <v>287</v>
      </c>
      <c r="P2640" s="141" t="s">
        <v>3282</v>
      </c>
      <c r="Q2640" s="141" t="s">
        <v>288</v>
      </c>
      <c r="R2640" s="141" t="s">
        <v>3468</v>
      </c>
      <c r="S2640" s="148" t="s">
        <v>3280</v>
      </c>
      <c r="T2640" s="147">
        <v>1123200</v>
      </c>
      <c r="U2640" s="147">
        <v>1123200</v>
      </c>
      <c r="V2640" s="147">
        <v>146641.35999999999</v>
      </c>
      <c r="W2640" s="147">
        <v>146641.35999999999</v>
      </c>
    </row>
    <row r="2641" spans="1:23">
      <c r="A2641" s="141" t="s">
        <v>3465</v>
      </c>
      <c r="B2641" s="141" t="s">
        <v>284</v>
      </c>
      <c r="C2641" s="141" t="s">
        <v>3464</v>
      </c>
      <c r="D2641" s="141" t="s">
        <v>3463</v>
      </c>
      <c r="E2641" s="141" t="s">
        <v>4314</v>
      </c>
      <c r="F2641" s="141" t="s">
        <v>4315</v>
      </c>
      <c r="G2641" s="141" t="s">
        <v>59</v>
      </c>
      <c r="H2641" s="141" t="s">
        <v>3518</v>
      </c>
      <c r="I2641" s="141" t="s">
        <v>3492</v>
      </c>
      <c r="J2641" s="141" t="s">
        <v>95</v>
      </c>
      <c r="K2641" s="141" t="s">
        <v>100</v>
      </c>
      <c r="L2641" s="141" t="s">
        <v>4136</v>
      </c>
      <c r="M2641" s="141" t="s">
        <v>229</v>
      </c>
      <c r="N2641" s="141" t="s">
        <v>303</v>
      </c>
      <c r="O2641" s="141" t="s">
        <v>287</v>
      </c>
      <c r="P2641" s="141" t="s">
        <v>3282</v>
      </c>
      <c r="Q2641" s="141" t="s">
        <v>288</v>
      </c>
      <c r="R2641" s="141" t="s">
        <v>3468</v>
      </c>
      <c r="S2641" s="148" t="s">
        <v>3280</v>
      </c>
      <c r="T2641" s="147">
        <v>500000</v>
      </c>
      <c r="U2641" s="147">
        <v>500000</v>
      </c>
      <c r="V2641" s="147">
        <v>0</v>
      </c>
      <c r="W2641" s="147">
        <v>0</v>
      </c>
    </row>
    <row r="2642" spans="1:23">
      <c r="A2642" s="141" t="s">
        <v>3465</v>
      </c>
      <c r="B2642" s="141" t="s">
        <v>284</v>
      </c>
      <c r="C2642" s="141" t="s">
        <v>3464</v>
      </c>
      <c r="D2642" s="141" t="s">
        <v>3463</v>
      </c>
      <c r="E2642" s="141" t="s">
        <v>4314</v>
      </c>
      <c r="F2642" s="141" t="s">
        <v>4315</v>
      </c>
      <c r="G2642" s="141" t="s">
        <v>59</v>
      </c>
      <c r="H2642" s="141" t="s">
        <v>3518</v>
      </c>
      <c r="I2642" s="141" t="s">
        <v>3492</v>
      </c>
      <c r="J2642" s="141" t="s">
        <v>95</v>
      </c>
      <c r="K2642" s="141" t="s">
        <v>100</v>
      </c>
      <c r="L2642" s="141" t="s">
        <v>4136</v>
      </c>
      <c r="M2642" s="141" t="s">
        <v>232</v>
      </c>
      <c r="N2642" s="141" t="s">
        <v>303</v>
      </c>
      <c r="O2642" s="141" t="s">
        <v>287</v>
      </c>
      <c r="P2642" s="141" t="s">
        <v>3282</v>
      </c>
      <c r="Q2642" s="141" t="s">
        <v>288</v>
      </c>
      <c r="R2642" s="141" t="s">
        <v>3468</v>
      </c>
      <c r="S2642" s="148" t="s">
        <v>3280</v>
      </c>
      <c r="T2642" s="147">
        <v>7368500</v>
      </c>
      <c r="U2642" s="147">
        <v>4263885.33</v>
      </c>
      <c r="V2642" s="147">
        <v>818448</v>
      </c>
      <c r="W2642" s="147">
        <v>70800</v>
      </c>
    </row>
    <row r="2643" spans="1:23">
      <c r="A2643" s="141" t="s">
        <v>3465</v>
      </c>
      <c r="B2643" s="141" t="s">
        <v>284</v>
      </c>
      <c r="C2643" s="141" t="s">
        <v>3464</v>
      </c>
      <c r="D2643" s="141" t="s">
        <v>3463</v>
      </c>
      <c r="E2643" s="141" t="s">
        <v>4314</v>
      </c>
      <c r="F2643" s="141" t="s">
        <v>4315</v>
      </c>
      <c r="G2643" s="141" t="s">
        <v>59</v>
      </c>
      <c r="H2643" s="141" t="s">
        <v>3518</v>
      </c>
      <c r="I2643" s="141" t="s">
        <v>3492</v>
      </c>
      <c r="J2643" s="141" t="s">
        <v>95</v>
      </c>
      <c r="K2643" s="141" t="s">
        <v>100</v>
      </c>
      <c r="L2643" s="141" t="s">
        <v>4136</v>
      </c>
      <c r="M2643" s="141" t="s">
        <v>232</v>
      </c>
      <c r="N2643" s="141" t="s">
        <v>303</v>
      </c>
      <c r="O2643" s="141" t="s">
        <v>291</v>
      </c>
      <c r="P2643" s="141" t="s">
        <v>3282</v>
      </c>
      <c r="Q2643" s="141" t="s">
        <v>288</v>
      </c>
      <c r="R2643" s="141" t="s">
        <v>3468</v>
      </c>
      <c r="S2643" s="148" t="s">
        <v>3280</v>
      </c>
      <c r="T2643" s="147">
        <v>0</v>
      </c>
      <c r="U2643" s="147">
        <v>5000000</v>
      </c>
      <c r="V2643" s="147">
        <v>0</v>
      </c>
      <c r="W2643" s="147">
        <v>0</v>
      </c>
    </row>
    <row r="2644" spans="1:23">
      <c r="A2644" s="141" t="s">
        <v>3465</v>
      </c>
      <c r="B2644" s="141" t="s">
        <v>284</v>
      </c>
      <c r="C2644" s="141" t="s">
        <v>3464</v>
      </c>
      <c r="D2644" s="141" t="s">
        <v>3463</v>
      </c>
      <c r="E2644" s="141" t="s">
        <v>4314</v>
      </c>
      <c r="F2644" s="141" t="s">
        <v>4315</v>
      </c>
      <c r="G2644" s="141" t="s">
        <v>59</v>
      </c>
      <c r="H2644" s="141" t="s">
        <v>3518</v>
      </c>
      <c r="I2644" s="141" t="s">
        <v>3492</v>
      </c>
      <c r="J2644" s="141" t="s">
        <v>95</v>
      </c>
      <c r="K2644" s="141" t="s">
        <v>100</v>
      </c>
      <c r="L2644" s="141" t="s">
        <v>4136</v>
      </c>
      <c r="M2644" s="141" t="s">
        <v>233</v>
      </c>
      <c r="N2644" s="141" t="s">
        <v>303</v>
      </c>
      <c r="O2644" s="141" t="s">
        <v>287</v>
      </c>
      <c r="P2644" s="141" t="s">
        <v>3282</v>
      </c>
      <c r="Q2644" s="141" t="s">
        <v>288</v>
      </c>
      <c r="R2644" s="141" t="s">
        <v>3468</v>
      </c>
      <c r="S2644" s="148" t="s">
        <v>3280</v>
      </c>
      <c r="T2644" s="147">
        <v>2713000</v>
      </c>
      <c r="U2644" s="147">
        <v>2758200</v>
      </c>
      <c r="V2644" s="147">
        <v>2341980</v>
      </c>
      <c r="W2644" s="147">
        <v>1345200</v>
      </c>
    </row>
    <row r="2645" spans="1:23">
      <c r="A2645" s="141" t="s">
        <v>3465</v>
      </c>
      <c r="B2645" s="141" t="s">
        <v>284</v>
      </c>
      <c r="C2645" s="141" t="s">
        <v>3464</v>
      </c>
      <c r="D2645" s="141" t="s">
        <v>3463</v>
      </c>
      <c r="E2645" s="141" t="s">
        <v>4314</v>
      </c>
      <c r="F2645" s="141" t="s">
        <v>4315</v>
      </c>
      <c r="G2645" s="141" t="s">
        <v>59</v>
      </c>
      <c r="H2645" s="141" t="s">
        <v>3518</v>
      </c>
      <c r="I2645" s="141" t="s">
        <v>3492</v>
      </c>
      <c r="J2645" s="141" t="s">
        <v>95</v>
      </c>
      <c r="K2645" s="141" t="s">
        <v>100</v>
      </c>
      <c r="L2645" s="141" t="s">
        <v>4140</v>
      </c>
      <c r="M2645" s="141" t="s">
        <v>235</v>
      </c>
      <c r="N2645" s="141" t="s">
        <v>303</v>
      </c>
      <c r="O2645" s="141" t="s">
        <v>287</v>
      </c>
      <c r="P2645" s="141" t="s">
        <v>3282</v>
      </c>
      <c r="Q2645" s="141" t="s">
        <v>288</v>
      </c>
      <c r="R2645" s="141" t="s">
        <v>3468</v>
      </c>
      <c r="S2645" s="148" t="s">
        <v>3280</v>
      </c>
      <c r="T2645" s="147">
        <v>200000</v>
      </c>
      <c r="U2645" s="147">
        <v>0</v>
      </c>
      <c r="V2645" s="147">
        <v>0</v>
      </c>
      <c r="W2645" s="147">
        <v>0</v>
      </c>
    </row>
    <row r="2646" spans="1:23">
      <c r="A2646" s="141" t="s">
        <v>3465</v>
      </c>
      <c r="B2646" s="141" t="s">
        <v>284</v>
      </c>
      <c r="C2646" s="141" t="s">
        <v>3464</v>
      </c>
      <c r="D2646" s="141" t="s">
        <v>3463</v>
      </c>
      <c r="E2646" s="141" t="s">
        <v>4314</v>
      </c>
      <c r="F2646" s="141" t="s">
        <v>4315</v>
      </c>
      <c r="G2646" s="141" t="s">
        <v>59</v>
      </c>
      <c r="H2646" s="141" t="s">
        <v>3518</v>
      </c>
      <c r="I2646" s="141" t="s">
        <v>3492</v>
      </c>
      <c r="J2646" s="141" t="s">
        <v>95</v>
      </c>
      <c r="K2646" s="141" t="s">
        <v>100</v>
      </c>
      <c r="L2646" s="141" t="s">
        <v>4140</v>
      </c>
      <c r="M2646" s="141" t="s">
        <v>236</v>
      </c>
      <c r="N2646" s="141" t="s">
        <v>303</v>
      </c>
      <c r="O2646" s="141" t="s">
        <v>287</v>
      </c>
      <c r="P2646" s="141" t="s">
        <v>3282</v>
      </c>
      <c r="Q2646" s="141" t="s">
        <v>288</v>
      </c>
      <c r="R2646" s="141" t="s">
        <v>3468</v>
      </c>
      <c r="S2646" s="148" t="s">
        <v>3280</v>
      </c>
      <c r="T2646" s="147">
        <v>0</v>
      </c>
      <c r="U2646" s="147">
        <v>476000</v>
      </c>
      <c r="V2646" s="147">
        <v>0</v>
      </c>
      <c r="W2646" s="147">
        <v>0</v>
      </c>
    </row>
    <row r="2647" spans="1:23">
      <c r="A2647" s="141" t="s">
        <v>3465</v>
      </c>
      <c r="B2647" s="141" t="s">
        <v>284</v>
      </c>
      <c r="C2647" s="141" t="s">
        <v>3464</v>
      </c>
      <c r="D2647" s="141" t="s">
        <v>3463</v>
      </c>
      <c r="E2647" s="141" t="s">
        <v>4314</v>
      </c>
      <c r="F2647" s="141" t="s">
        <v>4315</v>
      </c>
      <c r="G2647" s="141" t="s">
        <v>59</v>
      </c>
      <c r="H2647" s="141" t="s">
        <v>3518</v>
      </c>
      <c r="I2647" s="141" t="s">
        <v>3492</v>
      </c>
      <c r="J2647" s="141" t="s">
        <v>95</v>
      </c>
      <c r="K2647" s="141" t="s">
        <v>100</v>
      </c>
      <c r="L2647" s="141" t="s">
        <v>4140</v>
      </c>
      <c r="M2647" s="141" t="s">
        <v>237</v>
      </c>
      <c r="N2647" s="141" t="s">
        <v>303</v>
      </c>
      <c r="O2647" s="141" t="s">
        <v>287</v>
      </c>
      <c r="P2647" s="141" t="s">
        <v>3282</v>
      </c>
      <c r="Q2647" s="141" t="s">
        <v>288</v>
      </c>
      <c r="R2647" s="141" t="s">
        <v>3468</v>
      </c>
      <c r="S2647" s="148" t="s">
        <v>3280</v>
      </c>
      <c r="T2647" s="147">
        <v>0</v>
      </c>
      <c r="U2647" s="147">
        <v>4000</v>
      </c>
      <c r="V2647" s="147">
        <v>3879.84</v>
      </c>
      <c r="W2647" s="147">
        <v>3879.84</v>
      </c>
    </row>
    <row r="2648" spans="1:23">
      <c r="A2648" s="141" t="s">
        <v>3465</v>
      </c>
      <c r="B2648" s="141" t="s">
        <v>284</v>
      </c>
      <c r="C2648" s="141" t="s">
        <v>3464</v>
      </c>
      <c r="D2648" s="141" t="s">
        <v>3463</v>
      </c>
      <c r="E2648" s="141" t="s">
        <v>4314</v>
      </c>
      <c r="F2648" s="141" t="s">
        <v>4315</v>
      </c>
      <c r="G2648" s="141" t="s">
        <v>59</v>
      </c>
      <c r="H2648" s="141" t="s">
        <v>3518</v>
      </c>
      <c r="I2648" s="141" t="s">
        <v>3492</v>
      </c>
      <c r="J2648" s="141" t="s">
        <v>95</v>
      </c>
      <c r="K2648" s="141" t="s">
        <v>100</v>
      </c>
      <c r="L2648" s="141" t="s">
        <v>4140</v>
      </c>
      <c r="M2648" s="141" t="s">
        <v>243</v>
      </c>
      <c r="N2648" s="141" t="s">
        <v>303</v>
      </c>
      <c r="O2648" s="141" t="s">
        <v>287</v>
      </c>
      <c r="P2648" s="141" t="s">
        <v>3282</v>
      </c>
      <c r="Q2648" s="141" t="s">
        <v>288</v>
      </c>
      <c r="R2648" s="141" t="s">
        <v>3468</v>
      </c>
      <c r="S2648" s="148" t="s">
        <v>3280</v>
      </c>
      <c r="T2648" s="147">
        <v>83000</v>
      </c>
      <c r="U2648" s="147">
        <v>383000</v>
      </c>
      <c r="V2648" s="147">
        <v>374185.22</v>
      </c>
      <c r="W2648" s="147">
        <v>374185.22</v>
      </c>
    </row>
    <row r="2649" spans="1:23">
      <c r="A2649" s="141" t="s">
        <v>3465</v>
      </c>
      <c r="B2649" s="141" t="s">
        <v>284</v>
      </c>
      <c r="C2649" s="141" t="s">
        <v>3464</v>
      </c>
      <c r="D2649" s="141" t="s">
        <v>3463</v>
      </c>
      <c r="E2649" s="141" t="s">
        <v>4314</v>
      </c>
      <c r="F2649" s="141" t="s">
        <v>4315</v>
      </c>
      <c r="G2649" s="141" t="s">
        <v>59</v>
      </c>
      <c r="H2649" s="141" t="s">
        <v>3518</v>
      </c>
      <c r="I2649" s="141" t="s">
        <v>3514</v>
      </c>
      <c r="J2649" s="141" t="s">
        <v>178</v>
      </c>
      <c r="K2649" s="141" t="s">
        <v>180</v>
      </c>
      <c r="L2649" s="141" t="s">
        <v>4136</v>
      </c>
      <c r="M2649" s="141" t="s">
        <v>226</v>
      </c>
      <c r="N2649" s="141" t="s">
        <v>303</v>
      </c>
      <c r="O2649" s="141" t="s">
        <v>287</v>
      </c>
      <c r="P2649" s="141" t="s">
        <v>3282</v>
      </c>
      <c r="Q2649" s="141" t="s">
        <v>288</v>
      </c>
      <c r="R2649" s="141" t="s">
        <v>3468</v>
      </c>
      <c r="S2649" s="148" t="s">
        <v>3280</v>
      </c>
      <c r="T2649" s="147">
        <v>33012741</v>
      </c>
      <c r="U2649" s="147">
        <v>17463468</v>
      </c>
      <c r="V2649" s="147">
        <v>94400</v>
      </c>
      <c r="W2649" s="147">
        <v>94400</v>
      </c>
    </row>
    <row r="2650" spans="1:23">
      <c r="A2650" s="141" t="s">
        <v>3465</v>
      </c>
      <c r="B2650" s="141" t="s">
        <v>284</v>
      </c>
      <c r="C2650" s="141" t="s">
        <v>3464</v>
      </c>
      <c r="D2650" s="141" t="s">
        <v>3463</v>
      </c>
      <c r="E2650" s="141" t="s">
        <v>4314</v>
      </c>
      <c r="F2650" s="141" t="s">
        <v>4315</v>
      </c>
      <c r="G2650" s="141" t="s">
        <v>59</v>
      </c>
      <c r="H2650" s="141" t="s">
        <v>3518</v>
      </c>
      <c r="I2650" s="141" t="s">
        <v>3514</v>
      </c>
      <c r="J2650" s="141" t="s">
        <v>178</v>
      </c>
      <c r="K2650" s="141" t="s">
        <v>180</v>
      </c>
      <c r="L2650" s="141" t="s">
        <v>4136</v>
      </c>
      <c r="M2650" s="141" t="s">
        <v>227</v>
      </c>
      <c r="N2650" s="141" t="s">
        <v>303</v>
      </c>
      <c r="O2650" s="141" t="s">
        <v>287</v>
      </c>
      <c r="P2650" s="141" t="s">
        <v>3282</v>
      </c>
      <c r="Q2650" s="141" t="s">
        <v>288</v>
      </c>
      <c r="R2650" s="141" t="s">
        <v>3468</v>
      </c>
      <c r="S2650" s="148" t="s">
        <v>3280</v>
      </c>
      <c r="T2650" s="147">
        <v>12275804</v>
      </c>
      <c r="U2650" s="147">
        <v>6731404</v>
      </c>
      <c r="V2650" s="147">
        <v>560235</v>
      </c>
      <c r="W2650" s="147">
        <v>490085</v>
      </c>
    </row>
    <row r="2651" spans="1:23">
      <c r="A2651" s="141" t="s">
        <v>3465</v>
      </c>
      <c r="B2651" s="141" t="s">
        <v>284</v>
      </c>
      <c r="C2651" s="141" t="s">
        <v>3464</v>
      </c>
      <c r="D2651" s="141" t="s">
        <v>3463</v>
      </c>
      <c r="E2651" s="141" t="s">
        <v>4314</v>
      </c>
      <c r="F2651" s="141" t="s">
        <v>4315</v>
      </c>
      <c r="G2651" s="141" t="s">
        <v>59</v>
      </c>
      <c r="H2651" s="141" t="s">
        <v>3518</v>
      </c>
      <c r="I2651" s="141" t="s">
        <v>3514</v>
      </c>
      <c r="J2651" s="141" t="s">
        <v>178</v>
      </c>
      <c r="K2651" s="141" t="s">
        <v>180</v>
      </c>
      <c r="L2651" s="141" t="s">
        <v>4136</v>
      </c>
      <c r="M2651" s="141" t="s">
        <v>228</v>
      </c>
      <c r="N2651" s="141" t="s">
        <v>303</v>
      </c>
      <c r="O2651" s="141" t="s">
        <v>287</v>
      </c>
      <c r="P2651" s="141" t="s">
        <v>3282</v>
      </c>
      <c r="Q2651" s="141" t="s">
        <v>288</v>
      </c>
      <c r="R2651" s="141" t="s">
        <v>3468</v>
      </c>
      <c r="S2651" s="148" t="s">
        <v>3280</v>
      </c>
      <c r="T2651" s="147">
        <v>30176163</v>
      </c>
      <c r="U2651" s="147">
        <v>125966275.22</v>
      </c>
      <c r="V2651" s="147">
        <v>125788591.7</v>
      </c>
      <c r="W2651" s="147">
        <v>125788591.7</v>
      </c>
    </row>
    <row r="2652" spans="1:23">
      <c r="A2652" s="141" t="s">
        <v>3465</v>
      </c>
      <c r="B2652" s="141" t="s">
        <v>284</v>
      </c>
      <c r="C2652" s="141" t="s">
        <v>3464</v>
      </c>
      <c r="D2652" s="141" t="s">
        <v>3463</v>
      </c>
      <c r="E2652" s="141" t="s">
        <v>4314</v>
      </c>
      <c r="F2652" s="141" t="s">
        <v>4315</v>
      </c>
      <c r="G2652" s="141" t="s">
        <v>59</v>
      </c>
      <c r="H2652" s="141" t="s">
        <v>3518</v>
      </c>
      <c r="I2652" s="141" t="s">
        <v>3514</v>
      </c>
      <c r="J2652" s="141" t="s">
        <v>178</v>
      </c>
      <c r="K2652" s="141" t="s">
        <v>180</v>
      </c>
      <c r="L2652" s="141" t="s">
        <v>4136</v>
      </c>
      <c r="M2652" s="141" t="s">
        <v>229</v>
      </c>
      <c r="N2652" s="141" t="s">
        <v>303</v>
      </c>
      <c r="O2652" s="141" t="s">
        <v>287</v>
      </c>
      <c r="P2652" s="141" t="s">
        <v>3282</v>
      </c>
      <c r="Q2652" s="141" t="s">
        <v>288</v>
      </c>
      <c r="R2652" s="141" t="s">
        <v>3468</v>
      </c>
      <c r="S2652" s="148" t="s">
        <v>3280</v>
      </c>
      <c r="T2652" s="147">
        <v>14902241</v>
      </c>
      <c r="U2652" s="147">
        <v>9732241</v>
      </c>
      <c r="V2652" s="147">
        <v>1227200</v>
      </c>
      <c r="W2652" s="147">
        <v>1227200</v>
      </c>
    </row>
    <row r="2653" spans="1:23">
      <c r="A2653" s="141" t="s">
        <v>3465</v>
      </c>
      <c r="B2653" s="141" t="s">
        <v>284</v>
      </c>
      <c r="C2653" s="141" t="s">
        <v>3464</v>
      </c>
      <c r="D2653" s="141" t="s">
        <v>3463</v>
      </c>
      <c r="E2653" s="141" t="s">
        <v>4314</v>
      </c>
      <c r="F2653" s="141" t="s">
        <v>4315</v>
      </c>
      <c r="G2653" s="141" t="s">
        <v>59</v>
      </c>
      <c r="H2653" s="141" t="s">
        <v>3518</v>
      </c>
      <c r="I2653" s="141" t="s">
        <v>3514</v>
      </c>
      <c r="J2653" s="141" t="s">
        <v>178</v>
      </c>
      <c r="K2653" s="141" t="s">
        <v>180</v>
      </c>
      <c r="L2653" s="141" t="s">
        <v>4136</v>
      </c>
      <c r="M2653" s="141" t="s">
        <v>230</v>
      </c>
      <c r="N2653" s="141" t="s">
        <v>303</v>
      </c>
      <c r="O2653" s="141" t="s">
        <v>287</v>
      </c>
      <c r="P2653" s="141" t="s">
        <v>3282</v>
      </c>
      <c r="Q2653" s="141" t="s">
        <v>288</v>
      </c>
      <c r="R2653" s="141" t="s">
        <v>3468</v>
      </c>
      <c r="S2653" s="148" t="s">
        <v>3280</v>
      </c>
      <c r="T2653" s="147">
        <v>0</v>
      </c>
      <c r="U2653" s="147">
        <v>0</v>
      </c>
      <c r="V2653" s="147">
        <v>0</v>
      </c>
      <c r="W2653" s="147">
        <v>0</v>
      </c>
    </row>
    <row r="2654" spans="1:23">
      <c r="A2654" s="141" t="s">
        <v>3465</v>
      </c>
      <c r="B2654" s="141" t="s">
        <v>284</v>
      </c>
      <c r="C2654" s="141" t="s">
        <v>3464</v>
      </c>
      <c r="D2654" s="141" t="s">
        <v>3463</v>
      </c>
      <c r="E2654" s="141" t="s">
        <v>4314</v>
      </c>
      <c r="F2654" s="141" t="s">
        <v>4315</v>
      </c>
      <c r="G2654" s="141" t="s">
        <v>59</v>
      </c>
      <c r="H2654" s="141" t="s">
        <v>3518</v>
      </c>
      <c r="I2654" s="141" t="s">
        <v>3514</v>
      </c>
      <c r="J2654" s="141" t="s">
        <v>178</v>
      </c>
      <c r="K2654" s="141" t="s">
        <v>180</v>
      </c>
      <c r="L2654" s="141" t="s">
        <v>4136</v>
      </c>
      <c r="M2654" s="141" t="s">
        <v>231</v>
      </c>
      <c r="N2654" s="141" t="s">
        <v>303</v>
      </c>
      <c r="O2654" s="141" t="s">
        <v>287</v>
      </c>
      <c r="P2654" s="141" t="s">
        <v>3282</v>
      </c>
      <c r="Q2654" s="141" t="s">
        <v>288</v>
      </c>
      <c r="R2654" s="141" t="s">
        <v>3468</v>
      </c>
      <c r="S2654" s="148" t="s">
        <v>3280</v>
      </c>
      <c r="T2654" s="147">
        <v>100000</v>
      </c>
      <c r="U2654" s="147">
        <v>1397289</v>
      </c>
      <c r="V2654" s="147">
        <v>1237289</v>
      </c>
      <c r="W2654" s="147">
        <v>1237289</v>
      </c>
    </row>
    <row r="2655" spans="1:23">
      <c r="A2655" s="141" t="s">
        <v>3465</v>
      </c>
      <c r="B2655" s="141" t="s">
        <v>284</v>
      </c>
      <c r="C2655" s="141" t="s">
        <v>3464</v>
      </c>
      <c r="D2655" s="141" t="s">
        <v>3463</v>
      </c>
      <c r="E2655" s="141" t="s">
        <v>4314</v>
      </c>
      <c r="F2655" s="141" t="s">
        <v>4315</v>
      </c>
      <c r="G2655" s="141" t="s">
        <v>59</v>
      </c>
      <c r="H2655" s="141" t="s">
        <v>3518</v>
      </c>
      <c r="I2655" s="141" t="s">
        <v>3514</v>
      </c>
      <c r="J2655" s="141" t="s">
        <v>178</v>
      </c>
      <c r="K2655" s="141" t="s">
        <v>180</v>
      </c>
      <c r="L2655" s="141" t="s">
        <v>4136</v>
      </c>
      <c r="M2655" s="141" t="s">
        <v>232</v>
      </c>
      <c r="N2655" s="141" t="s">
        <v>303</v>
      </c>
      <c r="O2655" s="141" t="s">
        <v>287</v>
      </c>
      <c r="P2655" s="141" t="s">
        <v>3282</v>
      </c>
      <c r="Q2655" s="141" t="s">
        <v>288</v>
      </c>
      <c r="R2655" s="141" t="s">
        <v>3468</v>
      </c>
      <c r="S2655" s="148" t="s">
        <v>3280</v>
      </c>
      <c r="T2655" s="147">
        <v>63836987</v>
      </c>
      <c r="U2655" s="147">
        <v>78601136.430000007</v>
      </c>
      <c r="V2655" s="147">
        <v>64378680.460000001</v>
      </c>
      <c r="W2655" s="147">
        <v>56880897.490000002</v>
      </c>
    </row>
    <row r="2656" spans="1:23">
      <c r="A2656" s="141" t="s">
        <v>3465</v>
      </c>
      <c r="B2656" s="141" t="s">
        <v>284</v>
      </c>
      <c r="C2656" s="141" t="s">
        <v>3464</v>
      </c>
      <c r="D2656" s="141" t="s">
        <v>3463</v>
      </c>
      <c r="E2656" s="141" t="s">
        <v>4314</v>
      </c>
      <c r="F2656" s="141" t="s">
        <v>4315</v>
      </c>
      <c r="G2656" s="141" t="s">
        <v>59</v>
      </c>
      <c r="H2656" s="141" t="s">
        <v>3518</v>
      </c>
      <c r="I2656" s="141" t="s">
        <v>3514</v>
      </c>
      <c r="J2656" s="141" t="s">
        <v>178</v>
      </c>
      <c r="K2656" s="141" t="s">
        <v>180</v>
      </c>
      <c r="L2656" s="141" t="s">
        <v>4136</v>
      </c>
      <c r="M2656" s="141" t="s">
        <v>233</v>
      </c>
      <c r="N2656" s="141" t="s">
        <v>303</v>
      </c>
      <c r="O2656" s="141" t="s">
        <v>287</v>
      </c>
      <c r="P2656" s="141" t="s">
        <v>3282</v>
      </c>
      <c r="Q2656" s="141" t="s">
        <v>288</v>
      </c>
      <c r="R2656" s="141" t="s">
        <v>3468</v>
      </c>
      <c r="S2656" s="148" t="s">
        <v>3280</v>
      </c>
      <c r="T2656" s="147">
        <v>14354353</v>
      </c>
      <c r="U2656" s="147">
        <v>9822932.7400000002</v>
      </c>
      <c r="V2656" s="147">
        <v>2387215.4900000002</v>
      </c>
      <c r="W2656" s="147">
        <v>151365.75</v>
      </c>
    </row>
    <row r="2657" spans="1:23">
      <c r="A2657" s="141" t="s">
        <v>3465</v>
      </c>
      <c r="B2657" s="141" t="s">
        <v>284</v>
      </c>
      <c r="C2657" s="141" t="s">
        <v>3464</v>
      </c>
      <c r="D2657" s="141" t="s">
        <v>3463</v>
      </c>
      <c r="E2657" s="141" t="s">
        <v>4314</v>
      </c>
      <c r="F2657" s="141" t="s">
        <v>4315</v>
      </c>
      <c r="G2657" s="141" t="s">
        <v>59</v>
      </c>
      <c r="H2657" s="141" t="s">
        <v>3518</v>
      </c>
      <c r="I2657" s="141" t="s">
        <v>3514</v>
      </c>
      <c r="J2657" s="141" t="s">
        <v>178</v>
      </c>
      <c r="K2657" s="141" t="s">
        <v>180</v>
      </c>
      <c r="L2657" s="141" t="s">
        <v>4140</v>
      </c>
      <c r="M2657" s="141" t="s">
        <v>235</v>
      </c>
      <c r="N2657" s="141" t="s">
        <v>303</v>
      </c>
      <c r="O2657" s="141" t="s">
        <v>287</v>
      </c>
      <c r="P2657" s="141" t="s">
        <v>3282</v>
      </c>
      <c r="Q2657" s="141" t="s">
        <v>288</v>
      </c>
      <c r="R2657" s="141" t="s">
        <v>3468</v>
      </c>
      <c r="S2657" s="148" t="s">
        <v>3280</v>
      </c>
      <c r="T2657" s="147">
        <v>8455405</v>
      </c>
      <c r="U2657" s="147">
        <v>38275631.25</v>
      </c>
      <c r="V2657" s="147">
        <v>25968026.25</v>
      </c>
      <c r="W2657" s="147">
        <v>3694415.25</v>
      </c>
    </row>
    <row r="2658" spans="1:23">
      <c r="A2658" s="141" t="s">
        <v>3465</v>
      </c>
      <c r="B2658" s="141" t="s">
        <v>284</v>
      </c>
      <c r="C2658" s="141" t="s">
        <v>3464</v>
      </c>
      <c r="D2658" s="141" t="s">
        <v>3463</v>
      </c>
      <c r="E2658" s="141" t="s">
        <v>4314</v>
      </c>
      <c r="F2658" s="141" t="s">
        <v>4315</v>
      </c>
      <c r="G2658" s="141" t="s">
        <v>59</v>
      </c>
      <c r="H2658" s="141" t="s">
        <v>3518</v>
      </c>
      <c r="I2658" s="141" t="s">
        <v>3514</v>
      </c>
      <c r="J2658" s="141" t="s">
        <v>178</v>
      </c>
      <c r="K2658" s="141" t="s">
        <v>180</v>
      </c>
      <c r="L2658" s="141" t="s">
        <v>4140</v>
      </c>
      <c r="M2658" s="141" t="s">
        <v>236</v>
      </c>
      <c r="N2658" s="141" t="s">
        <v>303</v>
      </c>
      <c r="O2658" s="141" t="s">
        <v>287</v>
      </c>
      <c r="P2658" s="141" t="s">
        <v>3282</v>
      </c>
      <c r="Q2658" s="141" t="s">
        <v>288</v>
      </c>
      <c r="R2658" s="141" t="s">
        <v>3468</v>
      </c>
      <c r="S2658" s="148" t="s">
        <v>3280</v>
      </c>
      <c r="T2658" s="147">
        <v>300000</v>
      </c>
      <c r="U2658" s="147">
        <v>2788065</v>
      </c>
      <c r="V2658" s="147">
        <v>37465</v>
      </c>
      <c r="W2658" s="147">
        <v>37465</v>
      </c>
    </row>
    <row r="2659" spans="1:23">
      <c r="A2659" s="141" t="s">
        <v>3465</v>
      </c>
      <c r="B2659" s="141" t="s">
        <v>284</v>
      </c>
      <c r="C2659" s="141" t="s">
        <v>3464</v>
      </c>
      <c r="D2659" s="141" t="s">
        <v>3463</v>
      </c>
      <c r="E2659" s="141" t="s">
        <v>4314</v>
      </c>
      <c r="F2659" s="141" t="s">
        <v>4315</v>
      </c>
      <c r="G2659" s="141" t="s">
        <v>59</v>
      </c>
      <c r="H2659" s="141" t="s">
        <v>3518</v>
      </c>
      <c r="I2659" s="141" t="s">
        <v>3514</v>
      </c>
      <c r="J2659" s="141" t="s">
        <v>178</v>
      </c>
      <c r="K2659" s="141" t="s">
        <v>180</v>
      </c>
      <c r="L2659" s="141" t="s">
        <v>4140</v>
      </c>
      <c r="M2659" s="141" t="s">
        <v>237</v>
      </c>
      <c r="N2659" s="141" t="s">
        <v>303</v>
      </c>
      <c r="O2659" s="141" t="s">
        <v>287</v>
      </c>
      <c r="P2659" s="141" t="s">
        <v>3282</v>
      </c>
      <c r="Q2659" s="141" t="s">
        <v>288</v>
      </c>
      <c r="R2659" s="141" t="s">
        <v>3468</v>
      </c>
      <c r="S2659" s="148" t="s">
        <v>3280</v>
      </c>
      <c r="T2659" s="147">
        <v>2541365</v>
      </c>
      <c r="U2659" s="147">
        <v>2503900</v>
      </c>
      <c r="V2659" s="147">
        <v>0</v>
      </c>
      <c r="W2659" s="147">
        <v>0</v>
      </c>
    </row>
    <row r="2660" spans="1:23">
      <c r="A2660" s="141" t="s">
        <v>3465</v>
      </c>
      <c r="B2660" s="141" t="s">
        <v>284</v>
      </c>
      <c r="C2660" s="141" t="s">
        <v>3464</v>
      </c>
      <c r="D2660" s="141" t="s">
        <v>3463</v>
      </c>
      <c r="E2660" s="141" t="s">
        <v>4314</v>
      </c>
      <c r="F2660" s="141" t="s">
        <v>4315</v>
      </c>
      <c r="G2660" s="141" t="s">
        <v>59</v>
      </c>
      <c r="H2660" s="141" t="s">
        <v>3518</v>
      </c>
      <c r="I2660" s="141" t="s">
        <v>3514</v>
      </c>
      <c r="J2660" s="141" t="s">
        <v>178</v>
      </c>
      <c r="K2660" s="141" t="s">
        <v>180</v>
      </c>
      <c r="L2660" s="141" t="s">
        <v>4140</v>
      </c>
      <c r="M2660" s="141" t="s">
        <v>238</v>
      </c>
      <c r="N2660" s="141" t="s">
        <v>303</v>
      </c>
      <c r="O2660" s="141" t="s">
        <v>287</v>
      </c>
      <c r="P2660" s="141" t="s">
        <v>3282</v>
      </c>
      <c r="Q2660" s="141" t="s">
        <v>288</v>
      </c>
      <c r="R2660" s="141" t="s">
        <v>3468</v>
      </c>
      <c r="S2660" s="148" t="s">
        <v>3280</v>
      </c>
      <c r="T2660" s="147">
        <v>780336158</v>
      </c>
      <c r="U2660" s="147">
        <v>480823105.35000002</v>
      </c>
      <c r="V2660" s="147">
        <v>475572771.48000002</v>
      </c>
      <c r="W2660" s="147">
        <v>475572771.48000002</v>
      </c>
    </row>
    <row r="2661" spans="1:23">
      <c r="A2661" s="141" t="s">
        <v>3465</v>
      </c>
      <c r="B2661" s="141" t="s">
        <v>284</v>
      </c>
      <c r="C2661" s="141" t="s">
        <v>3464</v>
      </c>
      <c r="D2661" s="141" t="s">
        <v>3463</v>
      </c>
      <c r="E2661" s="141" t="s">
        <v>4314</v>
      </c>
      <c r="F2661" s="141" t="s">
        <v>4315</v>
      </c>
      <c r="G2661" s="141" t="s">
        <v>59</v>
      </c>
      <c r="H2661" s="141" t="s">
        <v>3518</v>
      </c>
      <c r="I2661" s="141" t="s">
        <v>3514</v>
      </c>
      <c r="J2661" s="141" t="s">
        <v>178</v>
      </c>
      <c r="K2661" s="141" t="s">
        <v>180</v>
      </c>
      <c r="L2661" s="141" t="s">
        <v>4140</v>
      </c>
      <c r="M2661" s="141" t="s">
        <v>241</v>
      </c>
      <c r="N2661" s="141" t="s">
        <v>303</v>
      </c>
      <c r="O2661" s="141" t="s">
        <v>287</v>
      </c>
      <c r="P2661" s="141" t="s">
        <v>3282</v>
      </c>
      <c r="Q2661" s="141" t="s">
        <v>288</v>
      </c>
      <c r="R2661" s="141" t="s">
        <v>3468</v>
      </c>
      <c r="S2661" s="148" t="s">
        <v>3280</v>
      </c>
      <c r="T2661" s="147">
        <v>92162099</v>
      </c>
      <c r="U2661" s="147">
        <v>311448011.39999998</v>
      </c>
      <c r="V2661" s="147">
        <v>310191877.23000002</v>
      </c>
      <c r="W2661" s="147">
        <v>306543277.23000002</v>
      </c>
    </row>
    <row r="2662" spans="1:23">
      <c r="A2662" s="141" t="s">
        <v>3465</v>
      </c>
      <c r="B2662" s="141" t="s">
        <v>284</v>
      </c>
      <c r="C2662" s="141" t="s">
        <v>3464</v>
      </c>
      <c r="D2662" s="141" t="s">
        <v>3463</v>
      </c>
      <c r="E2662" s="141" t="s">
        <v>4314</v>
      </c>
      <c r="F2662" s="141" t="s">
        <v>4315</v>
      </c>
      <c r="G2662" s="141" t="s">
        <v>59</v>
      </c>
      <c r="H2662" s="141" t="s">
        <v>3518</v>
      </c>
      <c r="I2662" s="141" t="s">
        <v>3514</v>
      </c>
      <c r="J2662" s="141" t="s">
        <v>178</v>
      </c>
      <c r="K2662" s="141" t="s">
        <v>180</v>
      </c>
      <c r="L2662" s="141" t="s">
        <v>4140</v>
      </c>
      <c r="M2662" s="141" t="s">
        <v>243</v>
      </c>
      <c r="N2662" s="141" t="s">
        <v>303</v>
      </c>
      <c r="O2662" s="141" t="s">
        <v>287</v>
      </c>
      <c r="P2662" s="141" t="s">
        <v>3282</v>
      </c>
      <c r="Q2662" s="141" t="s">
        <v>288</v>
      </c>
      <c r="R2662" s="141" t="s">
        <v>3468</v>
      </c>
      <c r="S2662" s="148" t="s">
        <v>3280</v>
      </c>
      <c r="T2662" s="147">
        <v>94458603</v>
      </c>
      <c r="U2662" s="147">
        <v>20035552.5</v>
      </c>
      <c r="V2662" s="147">
        <v>14233326.630000001</v>
      </c>
      <c r="W2662" s="147">
        <v>14201897.060000001</v>
      </c>
    </row>
    <row r="2663" spans="1:23">
      <c r="A2663" s="141" t="s">
        <v>3465</v>
      </c>
      <c r="B2663" s="141" t="s">
        <v>284</v>
      </c>
      <c r="C2663" s="141" t="s">
        <v>3464</v>
      </c>
      <c r="D2663" s="141" t="s">
        <v>3463</v>
      </c>
      <c r="E2663" s="141" t="s">
        <v>4314</v>
      </c>
      <c r="F2663" s="141" t="s">
        <v>4315</v>
      </c>
      <c r="G2663" s="141" t="s">
        <v>59</v>
      </c>
      <c r="H2663" s="141" t="s">
        <v>3518</v>
      </c>
      <c r="I2663" s="141" t="s">
        <v>3514</v>
      </c>
      <c r="J2663" s="141" t="s">
        <v>178</v>
      </c>
      <c r="K2663" s="141" t="s">
        <v>181</v>
      </c>
      <c r="L2663" s="141" t="s">
        <v>4136</v>
      </c>
      <c r="M2663" s="141" t="s">
        <v>226</v>
      </c>
      <c r="N2663" s="141" t="s">
        <v>303</v>
      </c>
      <c r="O2663" s="141" t="s">
        <v>287</v>
      </c>
      <c r="P2663" s="141" t="s">
        <v>3282</v>
      </c>
      <c r="Q2663" s="141" t="s">
        <v>288</v>
      </c>
      <c r="R2663" s="141" t="s">
        <v>3468</v>
      </c>
      <c r="S2663" s="148" t="s">
        <v>3280</v>
      </c>
      <c r="T2663" s="147">
        <v>800000</v>
      </c>
      <c r="U2663" s="147">
        <v>800000</v>
      </c>
      <c r="V2663" s="147">
        <v>179124</v>
      </c>
      <c r="W2663" s="147">
        <v>179124</v>
      </c>
    </row>
    <row r="2664" spans="1:23">
      <c r="A2664" s="141" t="s">
        <v>3465</v>
      </c>
      <c r="B2664" s="141" t="s">
        <v>284</v>
      </c>
      <c r="C2664" s="141" t="s">
        <v>3464</v>
      </c>
      <c r="D2664" s="141" t="s">
        <v>3463</v>
      </c>
      <c r="E2664" s="141" t="s">
        <v>4314</v>
      </c>
      <c r="F2664" s="141" t="s">
        <v>4315</v>
      </c>
      <c r="G2664" s="141" t="s">
        <v>59</v>
      </c>
      <c r="H2664" s="141" t="s">
        <v>3518</v>
      </c>
      <c r="I2664" s="141" t="s">
        <v>3514</v>
      </c>
      <c r="J2664" s="141" t="s">
        <v>178</v>
      </c>
      <c r="K2664" s="141" t="s">
        <v>181</v>
      </c>
      <c r="L2664" s="141" t="s">
        <v>4136</v>
      </c>
      <c r="M2664" s="141" t="s">
        <v>227</v>
      </c>
      <c r="N2664" s="141" t="s">
        <v>303</v>
      </c>
      <c r="O2664" s="141" t="s">
        <v>287</v>
      </c>
      <c r="P2664" s="141" t="s">
        <v>3282</v>
      </c>
      <c r="Q2664" s="141" t="s">
        <v>288</v>
      </c>
      <c r="R2664" s="141" t="s">
        <v>3468</v>
      </c>
      <c r="S2664" s="148" t="s">
        <v>3280</v>
      </c>
      <c r="T2664" s="147">
        <v>500000</v>
      </c>
      <c r="U2664" s="147">
        <v>500000</v>
      </c>
      <c r="V2664" s="147">
        <v>0</v>
      </c>
      <c r="W2664" s="147">
        <v>0</v>
      </c>
    </row>
    <row r="2665" spans="1:23">
      <c r="A2665" s="141" t="s">
        <v>3465</v>
      </c>
      <c r="B2665" s="141" t="s">
        <v>284</v>
      </c>
      <c r="C2665" s="141" t="s">
        <v>3464</v>
      </c>
      <c r="D2665" s="141" t="s">
        <v>3463</v>
      </c>
      <c r="E2665" s="141" t="s">
        <v>4314</v>
      </c>
      <c r="F2665" s="141" t="s">
        <v>4315</v>
      </c>
      <c r="G2665" s="141" t="s">
        <v>59</v>
      </c>
      <c r="H2665" s="141" t="s">
        <v>3518</v>
      </c>
      <c r="I2665" s="141" t="s">
        <v>3514</v>
      </c>
      <c r="J2665" s="141" t="s">
        <v>178</v>
      </c>
      <c r="K2665" s="141" t="s">
        <v>181</v>
      </c>
      <c r="L2665" s="141" t="s">
        <v>4136</v>
      </c>
      <c r="M2665" s="141" t="s">
        <v>229</v>
      </c>
      <c r="N2665" s="141" t="s">
        <v>303</v>
      </c>
      <c r="O2665" s="141" t="s">
        <v>287</v>
      </c>
      <c r="P2665" s="141" t="s">
        <v>3282</v>
      </c>
      <c r="Q2665" s="141" t="s">
        <v>288</v>
      </c>
      <c r="R2665" s="141" t="s">
        <v>3468</v>
      </c>
      <c r="S2665" s="148" t="s">
        <v>3280</v>
      </c>
      <c r="T2665" s="147">
        <v>3500000</v>
      </c>
      <c r="U2665" s="147">
        <v>1007034</v>
      </c>
      <c r="V2665" s="147">
        <v>990000.01</v>
      </c>
      <c r="W2665" s="147">
        <v>660000</v>
      </c>
    </row>
    <row r="2666" spans="1:23">
      <c r="A2666" s="141" t="s">
        <v>3465</v>
      </c>
      <c r="B2666" s="141" t="s">
        <v>284</v>
      </c>
      <c r="C2666" s="141" t="s">
        <v>3464</v>
      </c>
      <c r="D2666" s="141" t="s">
        <v>3463</v>
      </c>
      <c r="E2666" s="141" t="s">
        <v>4314</v>
      </c>
      <c r="F2666" s="141" t="s">
        <v>4315</v>
      </c>
      <c r="G2666" s="141" t="s">
        <v>59</v>
      </c>
      <c r="H2666" s="141" t="s">
        <v>3518</v>
      </c>
      <c r="I2666" s="141" t="s">
        <v>3514</v>
      </c>
      <c r="J2666" s="141" t="s">
        <v>178</v>
      </c>
      <c r="K2666" s="141" t="s">
        <v>181</v>
      </c>
      <c r="L2666" s="141" t="s">
        <v>4136</v>
      </c>
      <c r="M2666" s="141" t="s">
        <v>233</v>
      </c>
      <c r="N2666" s="141" t="s">
        <v>303</v>
      </c>
      <c r="O2666" s="141" t="s">
        <v>287</v>
      </c>
      <c r="P2666" s="141" t="s">
        <v>3282</v>
      </c>
      <c r="Q2666" s="141" t="s">
        <v>288</v>
      </c>
      <c r="R2666" s="141" t="s">
        <v>3468</v>
      </c>
      <c r="S2666" s="148" t="s">
        <v>3280</v>
      </c>
      <c r="T2666" s="147">
        <v>350000</v>
      </c>
      <c r="U2666" s="147">
        <v>0</v>
      </c>
      <c r="V2666" s="147">
        <v>0</v>
      </c>
      <c r="W2666" s="147">
        <v>0</v>
      </c>
    </row>
    <row r="2667" spans="1:23">
      <c r="A2667" s="141" t="s">
        <v>3465</v>
      </c>
      <c r="B2667" s="141" t="s">
        <v>284</v>
      </c>
      <c r="C2667" s="141" t="s">
        <v>3464</v>
      </c>
      <c r="D2667" s="141" t="s">
        <v>3463</v>
      </c>
      <c r="E2667" s="141" t="s">
        <v>4314</v>
      </c>
      <c r="F2667" s="141" t="s">
        <v>4315</v>
      </c>
      <c r="G2667" s="141" t="s">
        <v>59</v>
      </c>
      <c r="H2667" s="141" t="s">
        <v>3518</v>
      </c>
      <c r="I2667" s="141" t="s">
        <v>3514</v>
      </c>
      <c r="J2667" s="141" t="s">
        <v>178</v>
      </c>
      <c r="K2667" s="141" t="s">
        <v>181</v>
      </c>
      <c r="L2667" s="141" t="s">
        <v>4140</v>
      </c>
      <c r="M2667" s="141" t="s">
        <v>236</v>
      </c>
      <c r="N2667" s="141" t="s">
        <v>303</v>
      </c>
      <c r="O2667" s="141" t="s">
        <v>287</v>
      </c>
      <c r="P2667" s="141" t="s">
        <v>3282</v>
      </c>
      <c r="Q2667" s="141" t="s">
        <v>288</v>
      </c>
      <c r="R2667" s="141" t="s">
        <v>3468</v>
      </c>
      <c r="S2667" s="148" t="s">
        <v>3280</v>
      </c>
      <c r="T2667" s="147">
        <v>0</v>
      </c>
      <c r="U2667" s="147">
        <v>4316900</v>
      </c>
      <c r="V2667" s="147">
        <v>0</v>
      </c>
      <c r="W2667" s="147">
        <v>0</v>
      </c>
    </row>
    <row r="2668" spans="1:23">
      <c r="A2668" s="141" t="s">
        <v>3465</v>
      </c>
      <c r="B2668" s="141" t="s">
        <v>284</v>
      </c>
      <c r="C2668" s="141" t="s">
        <v>3464</v>
      </c>
      <c r="D2668" s="141" t="s">
        <v>3463</v>
      </c>
      <c r="E2668" s="141" t="s">
        <v>4314</v>
      </c>
      <c r="F2668" s="141" t="s">
        <v>4315</v>
      </c>
      <c r="G2668" s="141" t="s">
        <v>59</v>
      </c>
      <c r="H2668" s="141" t="s">
        <v>3518</v>
      </c>
      <c r="I2668" s="141" t="s">
        <v>3514</v>
      </c>
      <c r="J2668" s="141" t="s">
        <v>178</v>
      </c>
      <c r="K2668" s="141" t="s">
        <v>181</v>
      </c>
      <c r="L2668" s="141" t="s">
        <v>4140</v>
      </c>
      <c r="M2668" s="141" t="s">
        <v>243</v>
      </c>
      <c r="N2668" s="141" t="s">
        <v>303</v>
      </c>
      <c r="O2668" s="141" t="s">
        <v>287</v>
      </c>
      <c r="P2668" s="141" t="s">
        <v>3282</v>
      </c>
      <c r="Q2668" s="141" t="s">
        <v>288</v>
      </c>
      <c r="R2668" s="141" t="s">
        <v>3468</v>
      </c>
      <c r="S2668" s="148" t="s">
        <v>3280</v>
      </c>
      <c r="T2668" s="147">
        <v>300000</v>
      </c>
      <c r="U2668" s="147">
        <v>332960</v>
      </c>
      <c r="V2668" s="147">
        <v>6700</v>
      </c>
      <c r="W2668" s="147">
        <v>0</v>
      </c>
    </row>
    <row r="2669" spans="1:23">
      <c r="A2669" s="141" t="s">
        <v>3465</v>
      </c>
      <c r="B2669" s="141" t="s">
        <v>284</v>
      </c>
      <c r="C2669" s="141" t="s">
        <v>3464</v>
      </c>
      <c r="D2669" s="141" t="s">
        <v>3463</v>
      </c>
      <c r="E2669" s="141" t="s">
        <v>4314</v>
      </c>
      <c r="F2669" s="141" t="s">
        <v>4315</v>
      </c>
      <c r="G2669" s="141" t="s">
        <v>59</v>
      </c>
      <c r="H2669" s="141" t="s">
        <v>3518</v>
      </c>
      <c r="I2669" s="141" t="s">
        <v>3514</v>
      </c>
      <c r="J2669" s="141" t="s">
        <v>178</v>
      </c>
      <c r="K2669" s="141" t="s">
        <v>182</v>
      </c>
      <c r="L2669" s="141" t="s">
        <v>4136</v>
      </c>
      <c r="M2669" s="141" t="s">
        <v>226</v>
      </c>
      <c r="N2669" s="141" t="s">
        <v>303</v>
      </c>
      <c r="O2669" s="141" t="s">
        <v>287</v>
      </c>
      <c r="P2669" s="141" t="s">
        <v>3282</v>
      </c>
      <c r="Q2669" s="141" t="s">
        <v>288</v>
      </c>
      <c r="R2669" s="141" t="s">
        <v>3468</v>
      </c>
      <c r="S2669" s="148" t="s">
        <v>3280</v>
      </c>
      <c r="T2669" s="147">
        <v>197400</v>
      </c>
      <c r="U2669" s="147">
        <v>93400</v>
      </c>
      <c r="V2669" s="147">
        <v>0</v>
      </c>
      <c r="W2669" s="147">
        <v>0</v>
      </c>
    </row>
    <row r="2670" spans="1:23">
      <c r="A2670" s="141" t="s">
        <v>3465</v>
      </c>
      <c r="B2670" s="141" t="s">
        <v>284</v>
      </c>
      <c r="C2670" s="141" t="s">
        <v>3464</v>
      </c>
      <c r="D2670" s="141" t="s">
        <v>3463</v>
      </c>
      <c r="E2670" s="141" t="s">
        <v>4314</v>
      </c>
      <c r="F2670" s="141" t="s">
        <v>4315</v>
      </c>
      <c r="G2670" s="141" t="s">
        <v>59</v>
      </c>
      <c r="H2670" s="141" t="s">
        <v>3518</v>
      </c>
      <c r="I2670" s="141" t="s">
        <v>3514</v>
      </c>
      <c r="J2670" s="141" t="s">
        <v>178</v>
      </c>
      <c r="K2670" s="141" t="s">
        <v>182</v>
      </c>
      <c r="L2670" s="141" t="s">
        <v>4136</v>
      </c>
      <c r="M2670" s="141" t="s">
        <v>227</v>
      </c>
      <c r="N2670" s="141" t="s">
        <v>303</v>
      </c>
      <c r="O2670" s="141" t="s">
        <v>287</v>
      </c>
      <c r="P2670" s="141" t="s">
        <v>3282</v>
      </c>
      <c r="Q2670" s="141" t="s">
        <v>288</v>
      </c>
      <c r="R2670" s="141" t="s">
        <v>3468</v>
      </c>
      <c r="S2670" s="148" t="s">
        <v>3280</v>
      </c>
      <c r="T2670" s="147">
        <v>225000</v>
      </c>
      <c r="U2670" s="147">
        <v>225000</v>
      </c>
      <c r="V2670" s="147">
        <v>0</v>
      </c>
      <c r="W2670" s="147">
        <v>0</v>
      </c>
    </row>
    <row r="2671" spans="1:23">
      <c r="A2671" s="141" t="s">
        <v>3465</v>
      </c>
      <c r="B2671" s="141" t="s">
        <v>284</v>
      </c>
      <c r="C2671" s="141" t="s">
        <v>3464</v>
      </c>
      <c r="D2671" s="141" t="s">
        <v>3463</v>
      </c>
      <c r="E2671" s="141" t="s">
        <v>4314</v>
      </c>
      <c r="F2671" s="141" t="s">
        <v>4315</v>
      </c>
      <c r="G2671" s="141" t="s">
        <v>59</v>
      </c>
      <c r="H2671" s="141" t="s">
        <v>3518</v>
      </c>
      <c r="I2671" s="141" t="s">
        <v>3514</v>
      </c>
      <c r="J2671" s="141" t="s">
        <v>178</v>
      </c>
      <c r="K2671" s="141" t="s">
        <v>182</v>
      </c>
      <c r="L2671" s="141" t="s">
        <v>4136</v>
      </c>
      <c r="M2671" s="141" t="s">
        <v>228</v>
      </c>
      <c r="N2671" s="141" t="s">
        <v>303</v>
      </c>
      <c r="O2671" s="141" t="s">
        <v>287</v>
      </c>
      <c r="P2671" s="141" t="s">
        <v>3282</v>
      </c>
      <c r="Q2671" s="141" t="s">
        <v>288</v>
      </c>
      <c r="R2671" s="141" t="s">
        <v>3468</v>
      </c>
      <c r="S2671" s="148" t="s">
        <v>3280</v>
      </c>
      <c r="T2671" s="147">
        <v>14000</v>
      </c>
      <c r="U2671" s="147">
        <v>14000</v>
      </c>
      <c r="V2671" s="147">
        <v>0</v>
      </c>
      <c r="W2671" s="147">
        <v>0</v>
      </c>
    </row>
    <row r="2672" spans="1:23">
      <c r="A2672" s="141" t="s">
        <v>3465</v>
      </c>
      <c r="B2672" s="141" t="s">
        <v>284</v>
      </c>
      <c r="C2672" s="141" t="s">
        <v>3464</v>
      </c>
      <c r="D2672" s="141" t="s">
        <v>3463</v>
      </c>
      <c r="E2672" s="141" t="s">
        <v>4314</v>
      </c>
      <c r="F2672" s="141" t="s">
        <v>4315</v>
      </c>
      <c r="G2672" s="141" t="s">
        <v>59</v>
      </c>
      <c r="H2672" s="141" t="s">
        <v>3518</v>
      </c>
      <c r="I2672" s="141" t="s">
        <v>3514</v>
      </c>
      <c r="J2672" s="141" t="s">
        <v>178</v>
      </c>
      <c r="K2672" s="141" t="s">
        <v>182</v>
      </c>
      <c r="L2672" s="141" t="s">
        <v>4136</v>
      </c>
      <c r="M2672" s="141" t="s">
        <v>229</v>
      </c>
      <c r="N2672" s="141" t="s">
        <v>303</v>
      </c>
      <c r="O2672" s="141" t="s">
        <v>287</v>
      </c>
      <c r="P2672" s="141" t="s">
        <v>3282</v>
      </c>
      <c r="Q2672" s="141" t="s">
        <v>288</v>
      </c>
      <c r="R2672" s="141" t="s">
        <v>3468</v>
      </c>
      <c r="S2672" s="148" t="s">
        <v>3280</v>
      </c>
      <c r="T2672" s="147">
        <v>20000</v>
      </c>
      <c r="U2672" s="147">
        <v>20000</v>
      </c>
      <c r="V2672" s="147">
        <v>0</v>
      </c>
      <c r="W2672" s="147">
        <v>0</v>
      </c>
    </row>
    <row r="2673" spans="1:23">
      <c r="A2673" s="141" t="s">
        <v>3465</v>
      </c>
      <c r="B2673" s="141" t="s">
        <v>284</v>
      </c>
      <c r="C2673" s="141" t="s">
        <v>3464</v>
      </c>
      <c r="D2673" s="141" t="s">
        <v>3463</v>
      </c>
      <c r="E2673" s="141" t="s">
        <v>4314</v>
      </c>
      <c r="F2673" s="141" t="s">
        <v>4315</v>
      </c>
      <c r="G2673" s="141" t="s">
        <v>59</v>
      </c>
      <c r="H2673" s="141" t="s">
        <v>3518</v>
      </c>
      <c r="I2673" s="141" t="s">
        <v>3514</v>
      </c>
      <c r="J2673" s="141" t="s">
        <v>178</v>
      </c>
      <c r="K2673" s="141" t="s">
        <v>182</v>
      </c>
      <c r="L2673" s="141" t="s">
        <v>4136</v>
      </c>
      <c r="M2673" s="141" t="s">
        <v>232</v>
      </c>
      <c r="N2673" s="141" t="s">
        <v>303</v>
      </c>
      <c r="O2673" s="141" t="s">
        <v>287</v>
      </c>
      <c r="P2673" s="141" t="s">
        <v>3282</v>
      </c>
      <c r="Q2673" s="141" t="s">
        <v>288</v>
      </c>
      <c r="R2673" s="141" t="s">
        <v>3468</v>
      </c>
      <c r="S2673" s="148" t="s">
        <v>3280</v>
      </c>
      <c r="T2673" s="147">
        <v>150000</v>
      </c>
      <c r="U2673" s="147">
        <v>135734</v>
      </c>
      <c r="V2673" s="147">
        <v>0</v>
      </c>
      <c r="W2673" s="147">
        <v>0</v>
      </c>
    </row>
    <row r="2674" spans="1:23">
      <c r="A2674" s="141" t="s">
        <v>3465</v>
      </c>
      <c r="B2674" s="141" t="s">
        <v>284</v>
      </c>
      <c r="C2674" s="141" t="s">
        <v>3464</v>
      </c>
      <c r="D2674" s="141" t="s">
        <v>3463</v>
      </c>
      <c r="E2674" s="141" t="s">
        <v>4314</v>
      </c>
      <c r="F2674" s="141" t="s">
        <v>4315</v>
      </c>
      <c r="G2674" s="141" t="s">
        <v>59</v>
      </c>
      <c r="H2674" s="141" t="s">
        <v>3518</v>
      </c>
      <c r="I2674" s="141" t="s">
        <v>3514</v>
      </c>
      <c r="J2674" s="141" t="s">
        <v>178</v>
      </c>
      <c r="K2674" s="141" t="s">
        <v>182</v>
      </c>
      <c r="L2674" s="141" t="s">
        <v>4136</v>
      </c>
      <c r="M2674" s="141" t="s">
        <v>233</v>
      </c>
      <c r="N2674" s="141" t="s">
        <v>303</v>
      </c>
      <c r="O2674" s="141" t="s">
        <v>287</v>
      </c>
      <c r="P2674" s="141" t="s">
        <v>3282</v>
      </c>
      <c r="Q2674" s="141" t="s">
        <v>288</v>
      </c>
      <c r="R2674" s="141" t="s">
        <v>3468</v>
      </c>
      <c r="S2674" s="148" t="s">
        <v>3280</v>
      </c>
      <c r="T2674" s="147">
        <v>0</v>
      </c>
      <c r="U2674" s="147">
        <v>14266</v>
      </c>
      <c r="V2674" s="147">
        <v>0</v>
      </c>
      <c r="W2674" s="147">
        <v>0</v>
      </c>
    </row>
    <row r="2675" spans="1:23">
      <c r="A2675" s="141" t="s">
        <v>3465</v>
      </c>
      <c r="B2675" s="141" t="s">
        <v>284</v>
      </c>
      <c r="C2675" s="141" t="s">
        <v>3464</v>
      </c>
      <c r="D2675" s="141" t="s">
        <v>3463</v>
      </c>
      <c r="E2675" s="141" t="s">
        <v>4314</v>
      </c>
      <c r="F2675" s="141" t="s">
        <v>4315</v>
      </c>
      <c r="G2675" s="141" t="s">
        <v>59</v>
      </c>
      <c r="H2675" s="141" t="s">
        <v>3518</v>
      </c>
      <c r="I2675" s="141" t="s">
        <v>3514</v>
      </c>
      <c r="J2675" s="141" t="s">
        <v>178</v>
      </c>
      <c r="K2675" s="141" t="s">
        <v>182</v>
      </c>
      <c r="L2675" s="141" t="s">
        <v>4140</v>
      </c>
      <c r="M2675" s="141" t="s">
        <v>235</v>
      </c>
      <c r="N2675" s="141" t="s">
        <v>303</v>
      </c>
      <c r="O2675" s="141" t="s">
        <v>287</v>
      </c>
      <c r="P2675" s="141" t="s">
        <v>3282</v>
      </c>
      <c r="Q2675" s="141" t="s">
        <v>288</v>
      </c>
      <c r="R2675" s="141" t="s">
        <v>3468</v>
      </c>
      <c r="S2675" s="148" t="s">
        <v>3280</v>
      </c>
      <c r="T2675" s="147">
        <v>22350</v>
      </c>
      <c r="U2675" s="147">
        <v>22350</v>
      </c>
      <c r="V2675" s="147">
        <v>0</v>
      </c>
      <c r="W2675" s="147">
        <v>0</v>
      </c>
    </row>
    <row r="2676" spans="1:23">
      <c r="A2676" s="141" t="s">
        <v>3465</v>
      </c>
      <c r="B2676" s="141" t="s">
        <v>284</v>
      </c>
      <c r="C2676" s="141" t="s">
        <v>3464</v>
      </c>
      <c r="D2676" s="141" t="s">
        <v>3463</v>
      </c>
      <c r="E2676" s="141" t="s">
        <v>4314</v>
      </c>
      <c r="F2676" s="141" t="s">
        <v>4315</v>
      </c>
      <c r="G2676" s="141" t="s">
        <v>59</v>
      </c>
      <c r="H2676" s="141" t="s">
        <v>3518</v>
      </c>
      <c r="I2676" s="141" t="s">
        <v>3514</v>
      </c>
      <c r="J2676" s="141" t="s">
        <v>178</v>
      </c>
      <c r="K2676" s="141" t="s">
        <v>182</v>
      </c>
      <c r="L2676" s="141" t="s">
        <v>4140</v>
      </c>
      <c r="M2676" s="141" t="s">
        <v>237</v>
      </c>
      <c r="N2676" s="141" t="s">
        <v>303</v>
      </c>
      <c r="O2676" s="141" t="s">
        <v>287</v>
      </c>
      <c r="P2676" s="141" t="s">
        <v>3282</v>
      </c>
      <c r="Q2676" s="141" t="s">
        <v>288</v>
      </c>
      <c r="R2676" s="141" t="s">
        <v>3468</v>
      </c>
      <c r="S2676" s="148" t="s">
        <v>3280</v>
      </c>
      <c r="T2676" s="147">
        <v>0</v>
      </c>
      <c r="U2676" s="147">
        <v>16868</v>
      </c>
      <c r="V2676" s="147">
        <v>0</v>
      </c>
      <c r="W2676" s="147">
        <v>0</v>
      </c>
    </row>
    <row r="2677" spans="1:23">
      <c r="A2677" s="141" t="s">
        <v>3465</v>
      </c>
      <c r="B2677" s="141" t="s">
        <v>284</v>
      </c>
      <c r="C2677" s="141" t="s">
        <v>3464</v>
      </c>
      <c r="D2677" s="141" t="s">
        <v>3463</v>
      </c>
      <c r="E2677" s="141" t="s">
        <v>4314</v>
      </c>
      <c r="F2677" s="141" t="s">
        <v>4315</v>
      </c>
      <c r="G2677" s="141" t="s">
        <v>59</v>
      </c>
      <c r="H2677" s="141" t="s">
        <v>3518</v>
      </c>
      <c r="I2677" s="141" t="s">
        <v>3514</v>
      </c>
      <c r="J2677" s="141" t="s">
        <v>178</v>
      </c>
      <c r="K2677" s="141" t="s">
        <v>182</v>
      </c>
      <c r="L2677" s="141" t="s">
        <v>4140</v>
      </c>
      <c r="M2677" s="141" t="s">
        <v>239</v>
      </c>
      <c r="N2677" s="141" t="s">
        <v>303</v>
      </c>
      <c r="O2677" s="141" t="s">
        <v>287</v>
      </c>
      <c r="P2677" s="141" t="s">
        <v>3282</v>
      </c>
      <c r="Q2677" s="141" t="s">
        <v>288</v>
      </c>
      <c r="R2677" s="141" t="s">
        <v>3468</v>
      </c>
      <c r="S2677" s="148" t="s">
        <v>3280</v>
      </c>
      <c r="T2677" s="147">
        <v>19000</v>
      </c>
      <c r="U2677" s="147">
        <v>19000</v>
      </c>
      <c r="V2677" s="147">
        <v>0</v>
      </c>
      <c r="W2677" s="147">
        <v>0</v>
      </c>
    </row>
    <row r="2678" spans="1:23">
      <c r="A2678" s="141" t="s">
        <v>3465</v>
      </c>
      <c r="B2678" s="141" t="s">
        <v>284</v>
      </c>
      <c r="C2678" s="141" t="s">
        <v>3464</v>
      </c>
      <c r="D2678" s="141" t="s">
        <v>3463</v>
      </c>
      <c r="E2678" s="141" t="s">
        <v>4314</v>
      </c>
      <c r="F2678" s="141" t="s">
        <v>4315</v>
      </c>
      <c r="G2678" s="141" t="s">
        <v>59</v>
      </c>
      <c r="H2678" s="141" t="s">
        <v>3518</v>
      </c>
      <c r="I2678" s="141" t="s">
        <v>3514</v>
      </c>
      <c r="J2678" s="141" t="s">
        <v>178</v>
      </c>
      <c r="K2678" s="141" t="s">
        <v>182</v>
      </c>
      <c r="L2678" s="141" t="s">
        <v>4140</v>
      </c>
      <c r="M2678" s="141" t="s">
        <v>240</v>
      </c>
      <c r="N2678" s="141" t="s">
        <v>303</v>
      </c>
      <c r="O2678" s="141" t="s">
        <v>287</v>
      </c>
      <c r="P2678" s="141" t="s">
        <v>3282</v>
      </c>
      <c r="Q2678" s="141" t="s">
        <v>288</v>
      </c>
      <c r="R2678" s="141" t="s">
        <v>3468</v>
      </c>
      <c r="S2678" s="148" t="s">
        <v>3280</v>
      </c>
      <c r="T2678" s="147">
        <v>0</v>
      </c>
      <c r="U2678" s="147">
        <v>7900</v>
      </c>
      <c r="V2678" s="147">
        <v>0</v>
      </c>
      <c r="W2678" s="147">
        <v>0</v>
      </c>
    </row>
    <row r="2679" spans="1:23">
      <c r="A2679" s="141" t="s">
        <v>3465</v>
      </c>
      <c r="B2679" s="141" t="s">
        <v>284</v>
      </c>
      <c r="C2679" s="141" t="s">
        <v>3464</v>
      </c>
      <c r="D2679" s="141" t="s">
        <v>3463</v>
      </c>
      <c r="E2679" s="141" t="s">
        <v>4314</v>
      </c>
      <c r="F2679" s="141" t="s">
        <v>4315</v>
      </c>
      <c r="G2679" s="141" t="s">
        <v>59</v>
      </c>
      <c r="H2679" s="141" t="s">
        <v>3518</v>
      </c>
      <c r="I2679" s="141" t="s">
        <v>3514</v>
      </c>
      <c r="J2679" s="141" t="s">
        <v>178</v>
      </c>
      <c r="K2679" s="141" t="s">
        <v>182</v>
      </c>
      <c r="L2679" s="141" t="s">
        <v>4140</v>
      </c>
      <c r="M2679" s="141" t="s">
        <v>241</v>
      </c>
      <c r="N2679" s="141" t="s">
        <v>303</v>
      </c>
      <c r="O2679" s="141" t="s">
        <v>287</v>
      </c>
      <c r="P2679" s="141" t="s">
        <v>3282</v>
      </c>
      <c r="Q2679" s="141" t="s">
        <v>288</v>
      </c>
      <c r="R2679" s="141" t="s">
        <v>3468</v>
      </c>
      <c r="S2679" s="148" t="s">
        <v>3280</v>
      </c>
      <c r="T2679" s="147">
        <v>689000</v>
      </c>
      <c r="U2679" s="147">
        <v>689000</v>
      </c>
      <c r="V2679" s="147">
        <v>0</v>
      </c>
      <c r="W2679" s="147">
        <v>0</v>
      </c>
    </row>
    <row r="2680" spans="1:23">
      <c r="A2680" s="141" t="s">
        <v>3465</v>
      </c>
      <c r="B2680" s="141" t="s">
        <v>284</v>
      </c>
      <c r="C2680" s="141" t="s">
        <v>3464</v>
      </c>
      <c r="D2680" s="141" t="s">
        <v>3463</v>
      </c>
      <c r="E2680" s="141" t="s">
        <v>4314</v>
      </c>
      <c r="F2680" s="141" t="s">
        <v>4315</v>
      </c>
      <c r="G2680" s="141" t="s">
        <v>59</v>
      </c>
      <c r="H2680" s="141" t="s">
        <v>3518</v>
      </c>
      <c r="I2680" s="141" t="s">
        <v>3514</v>
      </c>
      <c r="J2680" s="141" t="s">
        <v>178</v>
      </c>
      <c r="K2680" s="141" t="s">
        <v>182</v>
      </c>
      <c r="L2680" s="141" t="s">
        <v>4140</v>
      </c>
      <c r="M2680" s="141" t="s">
        <v>243</v>
      </c>
      <c r="N2680" s="141" t="s">
        <v>303</v>
      </c>
      <c r="O2680" s="141" t="s">
        <v>287</v>
      </c>
      <c r="P2680" s="141" t="s">
        <v>3282</v>
      </c>
      <c r="Q2680" s="141" t="s">
        <v>288</v>
      </c>
      <c r="R2680" s="141" t="s">
        <v>3468</v>
      </c>
      <c r="S2680" s="148" t="s">
        <v>3280</v>
      </c>
      <c r="T2680" s="147">
        <v>523250</v>
      </c>
      <c r="U2680" s="147">
        <v>498482</v>
      </c>
      <c r="V2680" s="147">
        <v>0</v>
      </c>
      <c r="W2680" s="147">
        <v>0</v>
      </c>
    </row>
    <row r="2681" spans="1:23">
      <c r="A2681" s="141" t="s">
        <v>3465</v>
      </c>
      <c r="B2681" s="141" t="s">
        <v>284</v>
      </c>
      <c r="C2681" s="141" t="s">
        <v>3464</v>
      </c>
      <c r="D2681" s="141" t="s">
        <v>3463</v>
      </c>
      <c r="E2681" s="141" t="s">
        <v>4314</v>
      </c>
      <c r="F2681" s="141" t="s">
        <v>4315</v>
      </c>
      <c r="G2681" s="141" t="s">
        <v>59</v>
      </c>
      <c r="H2681" s="141" t="s">
        <v>3518</v>
      </c>
      <c r="I2681" s="141" t="s">
        <v>3514</v>
      </c>
      <c r="J2681" s="141" t="s">
        <v>178</v>
      </c>
      <c r="K2681" s="141" t="s">
        <v>183</v>
      </c>
      <c r="L2681" s="141" t="s">
        <v>4136</v>
      </c>
      <c r="M2681" s="141" t="s">
        <v>225</v>
      </c>
      <c r="N2681" s="141" t="s">
        <v>303</v>
      </c>
      <c r="O2681" s="141" t="s">
        <v>287</v>
      </c>
      <c r="P2681" s="141" t="s">
        <v>3282</v>
      </c>
      <c r="Q2681" s="141" t="s">
        <v>288</v>
      </c>
      <c r="R2681" s="141" t="s">
        <v>3468</v>
      </c>
      <c r="S2681" s="148" t="s">
        <v>3280</v>
      </c>
      <c r="T2681" s="147">
        <v>331909521</v>
      </c>
      <c r="U2681" s="147">
        <v>335471396</v>
      </c>
      <c r="V2681" s="147">
        <v>217024321.56</v>
      </c>
      <c r="W2681" s="147">
        <v>215721057.78</v>
      </c>
    </row>
    <row r="2682" spans="1:23">
      <c r="A2682" s="141" t="s">
        <v>3465</v>
      </c>
      <c r="B2682" s="141" t="s">
        <v>284</v>
      </c>
      <c r="C2682" s="141" t="s">
        <v>3464</v>
      </c>
      <c r="D2682" s="141" t="s">
        <v>3463</v>
      </c>
      <c r="E2682" s="141" t="s">
        <v>4314</v>
      </c>
      <c r="F2682" s="141" t="s">
        <v>4315</v>
      </c>
      <c r="G2682" s="141" t="s">
        <v>59</v>
      </c>
      <c r="H2682" s="141" t="s">
        <v>3518</v>
      </c>
      <c r="I2682" s="141" t="s">
        <v>3514</v>
      </c>
      <c r="J2682" s="141" t="s">
        <v>178</v>
      </c>
      <c r="K2682" s="141" t="s">
        <v>183</v>
      </c>
      <c r="L2682" s="141" t="s">
        <v>4136</v>
      </c>
      <c r="M2682" s="141" t="s">
        <v>226</v>
      </c>
      <c r="N2682" s="141" t="s">
        <v>303</v>
      </c>
      <c r="O2682" s="141" t="s">
        <v>287</v>
      </c>
      <c r="P2682" s="141" t="s">
        <v>3282</v>
      </c>
      <c r="Q2682" s="141" t="s">
        <v>288</v>
      </c>
      <c r="R2682" s="141" t="s">
        <v>3468</v>
      </c>
      <c r="S2682" s="148" t="s">
        <v>3280</v>
      </c>
      <c r="T2682" s="147">
        <v>149218392</v>
      </c>
      <c r="U2682" s="147">
        <v>234201848.86000001</v>
      </c>
      <c r="V2682" s="147">
        <v>176279505.34999999</v>
      </c>
      <c r="W2682" s="147">
        <v>95059073.409999996</v>
      </c>
    </row>
    <row r="2683" spans="1:23">
      <c r="A2683" s="141" t="s">
        <v>3465</v>
      </c>
      <c r="B2683" s="141" t="s">
        <v>284</v>
      </c>
      <c r="C2683" s="141" t="s">
        <v>3464</v>
      </c>
      <c r="D2683" s="141" t="s">
        <v>3463</v>
      </c>
      <c r="E2683" s="141" t="s">
        <v>4314</v>
      </c>
      <c r="F2683" s="141" t="s">
        <v>4315</v>
      </c>
      <c r="G2683" s="141" t="s">
        <v>59</v>
      </c>
      <c r="H2683" s="141" t="s">
        <v>3518</v>
      </c>
      <c r="I2683" s="141" t="s">
        <v>3514</v>
      </c>
      <c r="J2683" s="141" t="s">
        <v>178</v>
      </c>
      <c r="K2683" s="141" t="s">
        <v>183</v>
      </c>
      <c r="L2683" s="141" t="s">
        <v>4136</v>
      </c>
      <c r="M2683" s="141" t="s">
        <v>227</v>
      </c>
      <c r="N2683" s="141" t="s">
        <v>303</v>
      </c>
      <c r="O2683" s="141" t="s">
        <v>287</v>
      </c>
      <c r="P2683" s="141" t="s">
        <v>3282</v>
      </c>
      <c r="Q2683" s="141" t="s">
        <v>288</v>
      </c>
      <c r="R2683" s="141" t="s">
        <v>3468</v>
      </c>
      <c r="S2683" s="148" t="s">
        <v>3280</v>
      </c>
      <c r="T2683" s="147">
        <v>90414024</v>
      </c>
      <c r="U2683" s="147">
        <v>130117883.06999999</v>
      </c>
      <c r="V2683" s="147">
        <v>40966140.039999999</v>
      </c>
      <c r="W2683" s="147">
        <v>40961740.039999999</v>
      </c>
    </row>
    <row r="2684" spans="1:23">
      <c r="A2684" s="141" t="s">
        <v>3465</v>
      </c>
      <c r="B2684" s="141" t="s">
        <v>284</v>
      </c>
      <c r="C2684" s="141" t="s">
        <v>3464</v>
      </c>
      <c r="D2684" s="141" t="s">
        <v>3463</v>
      </c>
      <c r="E2684" s="141" t="s">
        <v>4314</v>
      </c>
      <c r="F2684" s="141" t="s">
        <v>4315</v>
      </c>
      <c r="G2684" s="141" t="s">
        <v>59</v>
      </c>
      <c r="H2684" s="141" t="s">
        <v>3518</v>
      </c>
      <c r="I2684" s="141" t="s">
        <v>3514</v>
      </c>
      <c r="J2684" s="141" t="s">
        <v>178</v>
      </c>
      <c r="K2684" s="141" t="s">
        <v>183</v>
      </c>
      <c r="L2684" s="141" t="s">
        <v>4136</v>
      </c>
      <c r="M2684" s="141" t="s">
        <v>228</v>
      </c>
      <c r="N2684" s="141" t="s">
        <v>303</v>
      </c>
      <c r="O2684" s="141" t="s">
        <v>287</v>
      </c>
      <c r="P2684" s="141" t="s">
        <v>3282</v>
      </c>
      <c r="Q2684" s="141" t="s">
        <v>288</v>
      </c>
      <c r="R2684" s="141" t="s">
        <v>3468</v>
      </c>
      <c r="S2684" s="148" t="s">
        <v>3280</v>
      </c>
      <c r="T2684" s="147">
        <v>27027317</v>
      </c>
      <c r="U2684" s="147">
        <v>26623167.239999998</v>
      </c>
      <c r="V2684" s="147">
        <v>7678172.8899999997</v>
      </c>
      <c r="W2684" s="147">
        <v>6381519.5599999996</v>
      </c>
    </row>
    <row r="2685" spans="1:23">
      <c r="A2685" s="141" t="s">
        <v>3465</v>
      </c>
      <c r="B2685" s="141" t="s">
        <v>284</v>
      </c>
      <c r="C2685" s="141" t="s">
        <v>3464</v>
      </c>
      <c r="D2685" s="141" t="s">
        <v>3463</v>
      </c>
      <c r="E2685" s="141" t="s">
        <v>4314</v>
      </c>
      <c r="F2685" s="141" t="s">
        <v>4315</v>
      </c>
      <c r="G2685" s="141" t="s">
        <v>59</v>
      </c>
      <c r="H2685" s="141" t="s">
        <v>3518</v>
      </c>
      <c r="I2685" s="141" t="s">
        <v>3514</v>
      </c>
      <c r="J2685" s="141" t="s">
        <v>178</v>
      </c>
      <c r="K2685" s="141" t="s">
        <v>183</v>
      </c>
      <c r="L2685" s="141" t="s">
        <v>4136</v>
      </c>
      <c r="M2685" s="141" t="s">
        <v>229</v>
      </c>
      <c r="N2685" s="141" t="s">
        <v>303</v>
      </c>
      <c r="O2685" s="141" t="s">
        <v>287</v>
      </c>
      <c r="P2685" s="141" t="s">
        <v>3282</v>
      </c>
      <c r="Q2685" s="141" t="s">
        <v>288</v>
      </c>
      <c r="R2685" s="141" t="s">
        <v>3468</v>
      </c>
      <c r="S2685" s="148" t="s">
        <v>3280</v>
      </c>
      <c r="T2685" s="147">
        <v>81232638</v>
      </c>
      <c r="U2685" s="147">
        <v>81556923.180000007</v>
      </c>
      <c r="V2685" s="147">
        <v>53216964.240000002</v>
      </c>
      <c r="W2685" s="147">
        <v>37580989.850000001</v>
      </c>
    </row>
    <row r="2686" spans="1:23">
      <c r="A2686" s="141" t="s">
        <v>3465</v>
      </c>
      <c r="B2686" s="141" t="s">
        <v>284</v>
      </c>
      <c r="C2686" s="141" t="s">
        <v>3464</v>
      </c>
      <c r="D2686" s="141" t="s">
        <v>3463</v>
      </c>
      <c r="E2686" s="141" t="s">
        <v>4314</v>
      </c>
      <c r="F2686" s="141" t="s">
        <v>4315</v>
      </c>
      <c r="G2686" s="141" t="s">
        <v>59</v>
      </c>
      <c r="H2686" s="141" t="s">
        <v>3518</v>
      </c>
      <c r="I2686" s="141" t="s">
        <v>3514</v>
      </c>
      <c r="J2686" s="141" t="s">
        <v>178</v>
      </c>
      <c r="K2686" s="141" t="s">
        <v>183</v>
      </c>
      <c r="L2686" s="141" t="s">
        <v>4136</v>
      </c>
      <c r="M2686" s="141" t="s">
        <v>230</v>
      </c>
      <c r="N2686" s="141" t="s">
        <v>303</v>
      </c>
      <c r="O2686" s="141" t="s">
        <v>287</v>
      </c>
      <c r="P2686" s="141" t="s">
        <v>3282</v>
      </c>
      <c r="Q2686" s="141" t="s">
        <v>288</v>
      </c>
      <c r="R2686" s="141" t="s">
        <v>3468</v>
      </c>
      <c r="S2686" s="148" t="s">
        <v>3280</v>
      </c>
      <c r="T2686" s="147">
        <v>39287075</v>
      </c>
      <c r="U2686" s="147">
        <v>16287075</v>
      </c>
      <c r="V2686" s="147">
        <v>3061151.27</v>
      </c>
      <c r="W2686" s="147">
        <v>3061151.27</v>
      </c>
    </row>
    <row r="2687" spans="1:23">
      <c r="A2687" s="141" t="s">
        <v>3465</v>
      </c>
      <c r="B2687" s="141" t="s">
        <v>284</v>
      </c>
      <c r="C2687" s="141" t="s">
        <v>3464</v>
      </c>
      <c r="D2687" s="141" t="s">
        <v>3463</v>
      </c>
      <c r="E2687" s="141" t="s">
        <v>4314</v>
      </c>
      <c r="F2687" s="141" t="s">
        <v>4315</v>
      </c>
      <c r="G2687" s="141" t="s">
        <v>59</v>
      </c>
      <c r="H2687" s="141" t="s">
        <v>3518</v>
      </c>
      <c r="I2687" s="141" t="s">
        <v>3514</v>
      </c>
      <c r="J2687" s="141" t="s">
        <v>178</v>
      </c>
      <c r="K2687" s="141" t="s">
        <v>183</v>
      </c>
      <c r="L2687" s="141" t="s">
        <v>4136</v>
      </c>
      <c r="M2687" s="141" t="s">
        <v>231</v>
      </c>
      <c r="N2687" s="141" t="s">
        <v>303</v>
      </c>
      <c r="O2687" s="141" t="s">
        <v>287</v>
      </c>
      <c r="P2687" s="141" t="s">
        <v>3282</v>
      </c>
      <c r="Q2687" s="141" t="s">
        <v>288</v>
      </c>
      <c r="R2687" s="141" t="s">
        <v>3468</v>
      </c>
      <c r="S2687" s="148" t="s">
        <v>3280</v>
      </c>
      <c r="T2687" s="147">
        <v>93225805</v>
      </c>
      <c r="U2687" s="147">
        <v>219960603.15000001</v>
      </c>
      <c r="V2687" s="147">
        <v>40103293.100000001</v>
      </c>
      <c r="W2687" s="147">
        <v>21829815.719999999</v>
      </c>
    </row>
    <row r="2688" spans="1:23">
      <c r="A2688" s="141" t="s">
        <v>3465</v>
      </c>
      <c r="B2688" s="141" t="s">
        <v>284</v>
      </c>
      <c r="C2688" s="141" t="s">
        <v>3464</v>
      </c>
      <c r="D2688" s="141" t="s">
        <v>3463</v>
      </c>
      <c r="E2688" s="141" t="s">
        <v>4314</v>
      </c>
      <c r="F2688" s="141" t="s">
        <v>4315</v>
      </c>
      <c r="G2688" s="141" t="s">
        <v>59</v>
      </c>
      <c r="H2688" s="141" t="s">
        <v>3518</v>
      </c>
      <c r="I2688" s="141" t="s">
        <v>3514</v>
      </c>
      <c r="J2688" s="141" t="s">
        <v>178</v>
      </c>
      <c r="K2688" s="141" t="s">
        <v>183</v>
      </c>
      <c r="L2688" s="141" t="s">
        <v>4136</v>
      </c>
      <c r="M2688" s="141" t="s">
        <v>232</v>
      </c>
      <c r="N2688" s="141" t="s">
        <v>303</v>
      </c>
      <c r="O2688" s="141" t="s">
        <v>287</v>
      </c>
      <c r="P2688" s="141" t="s">
        <v>3282</v>
      </c>
      <c r="Q2688" s="141" t="s">
        <v>288</v>
      </c>
      <c r="R2688" s="141" t="s">
        <v>3468</v>
      </c>
      <c r="S2688" s="148" t="s">
        <v>3280</v>
      </c>
      <c r="T2688" s="147">
        <v>330022232</v>
      </c>
      <c r="U2688" s="147">
        <v>274232187.81</v>
      </c>
      <c r="V2688" s="147">
        <v>196279767.93000001</v>
      </c>
      <c r="W2688" s="147">
        <v>112027873.91</v>
      </c>
    </row>
    <row r="2689" spans="1:23">
      <c r="A2689" s="141" t="s">
        <v>3465</v>
      </c>
      <c r="B2689" s="141" t="s">
        <v>284</v>
      </c>
      <c r="C2689" s="141" t="s">
        <v>3464</v>
      </c>
      <c r="D2689" s="141" t="s">
        <v>3463</v>
      </c>
      <c r="E2689" s="141" t="s">
        <v>4314</v>
      </c>
      <c r="F2689" s="141" t="s">
        <v>4315</v>
      </c>
      <c r="G2689" s="141" t="s">
        <v>59</v>
      </c>
      <c r="H2689" s="141" t="s">
        <v>3518</v>
      </c>
      <c r="I2689" s="141" t="s">
        <v>3514</v>
      </c>
      <c r="J2689" s="141" t="s">
        <v>178</v>
      </c>
      <c r="K2689" s="141" t="s">
        <v>183</v>
      </c>
      <c r="L2689" s="141" t="s">
        <v>4136</v>
      </c>
      <c r="M2689" s="141" t="s">
        <v>232</v>
      </c>
      <c r="N2689" s="141" t="s">
        <v>303</v>
      </c>
      <c r="O2689" s="141" t="s">
        <v>289</v>
      </c>
      <c r="P2689" s="141" t="s">
        <v>3282</v>
      </c>
      <c r="Q2689" s="141" t="s">
        <v>288</v>
      </c>
      <c r="R2689" s="141" t="s">
        <v>3468</v>
      </c>
      <c r="S2689" s="148" t="s">
        <v>3280</v>
      </c>
      <c r="T2689" s="147">
        <v>107891355</v>
      </c>
      <c r="U2689" s="147">
        <v>22020035</v>
      </c>
      <c r="V2689" s="147">
        <v>0</v>
      </c>
      <c r="W2689" s="147">
        <v>0</v>
      </c>
    </row>
    <row r="2690" spans="1:23">
      <c r="A2690" s="141" t="s">
        <v>3465</v>
      </c>
      <c r="B2690" s="141" t="s">
        <v>284</v>
      </c>
      <c r="C2690" s="141" t="s">
        <v>3464</v>
      </c>
      <c r="D2690" s="141" t="s">
        <v>3463</v>
      </c>
      <c r="E2690" s="141" t="s">
        <v>4314</v>
      </c>
      <c r="F2690" s="141" t="s">
        <v>4315</v>
      </c>
      <c r="G2690" s="141" t="s">
        <v>59</v>
      </c>
      <c r="H2690" s="141" t="s">
        <v>3518</v>
      </c>
      <c r="I2690" s="141" t="s">
        <v>3514</v>
      </c>
      <c r="J2690" s="141" t="s">
        <v>178</v>
      </c>
      <c r="K2690" s="141" t="s">
        <v>183</v>
      </c>
      <c r="L2690" s="141" t="s">
        <v>4136</v>
      </c>
      <c r="M2690" s="141" t="s">
        <v>233</v>
      </c>
      <c r="N2690" s="141" t="s">
        <v>303</v>
      </c>
      <c r="O2690" s="141" t="s">
        <v>287</v>
      </c>
      <c r="P2690" s="141" t="s">
        <v>3282</v>
      </c>
      <c r="Q2690" s="141" t="s">
        <v>288</v>
      </c>
      <c r="R2690" s="141" t="s">
        <v>3468</v>
      </c>
      <c r="S2690" s="148" t="s">
        <v>3280</v>
      </c>
      <c r="T2690" s="147">
        <v>60621186</v>
      </c>
      <c r="U2690" s="147">
        <v>79852804.219999999</v>
      </c>
      <c r="V2690" s="147">
        <v>52822830.439999998</v>
      </c>
      <c r="W2690" s="147">
        <v>22372233.210000001</v>
      </c>
    </row>
    <row r="2691" spans="1:23">
      <c r="A2691" s="141" t="s">
        <v>3465</v>
      </c>
      <c r="B2691" s="141" t="s">
        <v>284</v>
      </c>
      <c r="C2691" s="141" t="s">
        <v>3464</v>
      </c>
      <c r="D2691" s="141" t="s">
        <v>3463</v>
      </c>
      <c r="E2691" s="141" t="s">
        <v>4314</v>
      </c>
      <c r="F2691" s="141" t="s">
        <v>4315</v>
      </c>
      <c r="G2691" s="141" t="s">
        <v>59</v>
      </c>
      <c r="H2691" s="141" t="s">
        <v>3518</v>
      </c>
      <c r="I2691" s="141" t="s">
        <v>3514</v>
      </c>
      <c r="J2691" s="141" t="s">
        <v>178</v>
      </c>
      <c r="K2691" s="141" t="s">
        <v>183</v>
      </c>
      <c r="L2691" s="141" t="s">
        <v>4136</v>
      </c>
      <c r="M2691" s="141" t="s">
        <v>233</v>
      </c>
      <c r="N2691" s="141" t="s">
        <v>303</v>
      </c>
      <c r="O2691" s="141" t="s">
        <v>289</v>
      </c>
      <c r="P2691" s="141" t="s">
        <v>3282</v>
      </c>
      <c r="Q2691" s="141" t="s">
        <v>288</v>
      </c>
      <c r="R2691" s="141" t="s">
        <v>3468</v>
      </c>
      <c r="S2691" s="148" t="s">
        <v>3280</v>
      </c>
      <c r="T2691" s="147">
        <v>0</v>
      </c>
      <c r="U2691" s="147">
        <v>40000000</v>
      </c>
      <c r="V2691" s="147">
        <v>40000000</v>
      </c>
      <c r="W2691" s="147">
        <v>7826618.0899999999</v>
      </c>
    </row>
    <row r="2692" spans="1:23">
      <c r="A2692" s="141" t="s">
        <v>3465</v>
      </c>
      <c r="B2692" s="141" t="s">
        <v>284</v>
      </c>
      <c r="C2692" s="141" t="s">
        <v>3464</v>
      </c>
      <c r="D2692" s="141" t="s">
        <v>3463</v>
      </c>
      <c r="E2692" s="141" t="s">
        <v>4314</v>
      </c>
      <c r="F2692" s="141" t="s">
        <v>4315</v>
      </c>
      <c r="G2692" s="141" t="s">
        <v>59</v>
      </c>
      <c r="H2692" s="141" t="s">
        <v>3518</v>
      </c>
      <c r="I2692" s="141" t="s">
        <v>3514</v>
      </c>
      <c r="J2692" s="141" t="s">
        <v>178</v>
      </c>
      <c r="K2692" s="141" t="s">
        <v>183</v>
      </c>
      <c r="L2692" s="141" t="s">
        <v>4140</v>
      </c>
      <c r="M2692" s="141" t="s">
        <v>235</v>
      </c>
      <c r="N2692" s="141" t="s">
        <v>303</v>
      </c>
      <c r="O2692" s="141" t="s">
        <v>287</v>
      </c>
      <c r="P2692" s="141" t="s">
        <v>3282</v>
      </c>
      <c r="Q2692" s="141" t="s">
        <v>288</v>
      </c>
      <c r="R2692" s="141" t="s">
        <v>3468</v>
      </c>
      <c r="S2692" s="148" t="s">
        <v>3280</v>
      </c>
      <c r="T2692" s="147">
        <v>34991076</v>
      </c>
      <c r="U2692" s="147">
        <v>32872816.309999999</v>
      </c>
      <c r="V2692" s="147">
        <v>11749116.970000001</v>
      </c>
      <c r="W2692" s="147">
        <v>9796040.0399999991</v>
      </c>
    </row>
    <row r="2693" spans="1:23">
      <c r="A2693" s="141" t="s">
        <v>3465</v>
      </c>
      <c r="B2693" s="141" t="s">
        <v>284</v>
      </c>
      <c r="C2693" s="141" t="s">
        <v>3464</v>
      </c>
      <c r="D2693" s="141" t="s">
        <v>3463</v>
      </c>
      <c r="E2693" s="141" t="s">
        <v>4314</v>
      </c>
      <c r="F2693" s="141" t="s">
        <v>4315</v>
      </c>
      <c r="G2693" s="141" t="s">
        <v>59</v>
      </c>
      <c r="H2693" s="141" t="s">
        <v>3518</v>
      </c>
      <c r="I2693" s="141" t="s">
        <v>3514</v>
      </c>
      <c r="J2693" s="141" t="s">
        <v>178</v>
      </c>
      <c r="K2693" s="141" t="s">
        <v>183</v>
      </c>
      <c r="L2693" s="141" t="s">
        <v>4140</v>
      </c>
      <c r="M2693" s="141" t="s">
        <v>236</v>
      </c>
      <c r="N2693" s="141" t="s">
        <v>303</v>
      </c>
      <c r="O2693" s="141" t="s">
        <v>287</v>
      </c>
      <c r="P2693" s="141" t="s">
        <v>3282</v>
      </c>
      <c r="Q2693" s="141" t="s">
        <v>288</v>
      </c>
      <c r="R2693" s="141" t="s">
        <v>3468</v>
      </c>
      <c r="S2693" s="148" t="s">
        <v>3280</v>
      </c>
      <c r="T2693" s="147">
        <v>23167146</v>
      </c>
      <c r="U2693" s="147">
        <v>67199989.349999994</v>
      </c>
      <c r="V2693" s="147">
        <v>45419606.07</v>
      </c>
      <c r="W2693" s="147">
        <v>31301087.370000001</v>
      </c>
    </row>
    <row r="2694" spans="1:23">
      <c r="A2694" s="141" t="s">
        <v>3465</v>
      </c>
      <c r="B2694" s="141" t="s">
        <v>284</v>
      </c>
      <c r="C2694" s="141" t="s">
        <v>3464</v>
      </c>
      <c r="D2694" s="141" t="s">
        <v>3463</v>
      </c>
      <c r="E2694" s="141" t="s">
        <v>4314</v>
      </c>
      <c r="F2694" s="141" t="s">
        <v>4315</v>
      </c>
      <c r="G2694" s="141" t="s">
        <v>59</v>
      </c>
      <c r="H2694" s="141" t="s">
        <v>3518</v>
      </c>
      <c r="I2694" s="141" t="s">
        <v>3514</v>
      </c>
      <c r="J2694" s="141" t="s">
        <v>178</v>
      </c>
      <c r="K2694" s="141" t="s">
        <v>183</v>
      </c>
      <c r="L2694" s="141" t="s">
        <v>4140</v>
      </c>
      <c r="M2694" s="141" t="s">
        <v>237</v>
      </c>
      <c r="N2694" s="141" t="s">
        <v>303</v>
      </c>
      <c r="O2694" s="141" t="s">
        <v>287</v>
      </c>
      <c r="P2694" s="141" t="s">
        <v>3282</v>
      </c>
      <c r="Q2694" s="141" t="s">
        <v>288</v>
      </c>
      <c r="R2694" s="141" t="s">
        <v>3468</v>
      </c>
      <c r="S2694" s="148" t="s">
        <v>3280</v>
      </c>
      <c r="T2694" s="147">
        <v>9689933</v>
      </c>
      <c r="U2694" s="147">
        <v>16390663.32</v>
      </c>
      <c r="V2694" s="147">
        <v>6061007.8499999996</v>
      </c>
      <c r="W2694" s="147">
        <v>5963727.9699999997</v>
      </c>
    </row>
    <row r="2695" spans="1:23">
      <c r="A2695" s="141" t="s">
        <v>3465</v>
      </c>
      <c r="B2695" s="141" t="s">
        <v>284</v>
      </c>
      <c r="C2695" s="141" t="s">
        <v>3464</v>
      </c>
      <c r="D2695" s="141" t="s">
        <v>3463</v>
      </c>
      <c r="E2695" s="141" t="s">
        <v>4314</v>
      </c>
      <c r="F2695" s="141" t="s">
        <v>4315</v>
      </c>
      <c r="G2695" s="141" t="s">
        <v>59</v>
      </c>
      <c r="H2695" s="141" t="s">
        <v>3518</v>
      </c>
      <c r="I2695" s="141" t="s">
        <v>3514</v>
      </c>
      <c r="J2695" s="141" t="s">
        <v>178</v>
      </c>
      <c r="K2695" s="141" t="s">
        <v>183</v>
      </c>
      <c r="L2695" s="141" t="s">
        <v>4140</v>
      </c>
      <c r="M2695" s="141" t="s">
        <v>238</v>
      </c>
      <c r="N2695" s="141" t="s">
        <v>303</v>
      </c>
      <c r="O2695" s="141" t="s">
        <v>287</v>
      </c>
      <c r="P2695" s="141" t="s">
        <v>3282</v>
      </c>
      <c r="Q2695" s="141" t="s">
        <v>288</v>
      </c>
      <c r="R2695" s="141" t="s">
        <v>3468</v>
      </c>
      <c r="S2695" s="148" t="s">
        <v>3280</v>
      </c>
      <c r="T2695" s="147">
        <v>1192948535</v>
      </c>
      <c r="U2695" s="147">
        <v>1064863845.51</v>
      </c>
      <c r="V2695" s="147">
        <v>803452431.72000003</v>
      </c>
      <c r="W2695" s="147">
        <v>791410734.41999996</v>
      </c>
    </row>
    <row r="2696" spans="1:23">
      <c r="A2696" s="141" t="s">
        <v>3465</v>
      </c>
      <c r="B2696" s="141" t="s">
        <v>284</v>
      </c>
      <c r="C2696" s="141" t="s">
        <v>3464</v>
      </c>
      <c r="D2696" s="141" t="s">
        <v>3463</v>
      </c>
      <c r="E2696" s="141" t="s">
        <v>4314</v>
      </c>
      <c r="F2696" s="141" t="s">
        <v>4315</v>
      </c>
      <c r="G2696" s="141" t="s">
        <v>59</v>
      </c>
      <c r="H2696" s="141" t="s">
        <v>3518</v>
      </c>
      <c r="I2696" s="141" t="s">
        <v>3514</v>
      </c>
      <c r="J2696" s="141" t="s">
        <v>178</v>
      </c>
      <c r="K2696" s="141" t="s">
        <v>183</v>
      </c>
      <c r="L2696" s="141" t="s">
        <v>4140</v>
      </c>
      <c r="M2696" s="141" t="s">
        <v>238</v>
      </c>
      <c r="N2696" s="141" t="s">
        <v>303</v>
      </c>
      <c r="O2696" s="141" t="s">
        <v>289</v>
      </c>
      <c r="P2696" s="141" t="s">
        <v>3282</v>
      </c>
      <c r="Q2696" s="141" t="s">
        <v>288</v>
      </c>
      <c r="R2696" s="141" t="s">
        <v>3468</v>
      </c>
      <c r="S2696" s="148" t="s">
        <v>3280</v>
      </c>
      <c r="T2696" s="147">
        <v>0</v>
      </c>
      <c r="U2696" s="147">
        <v>45871320</v>
      </c>
      <c r="V2696" s="147">
        <v>45628041.049999997</v>
      </c>
      <c r="W2696" s="147">
        <v>0</v>
      </c>
    </row>
    <row r="2697" spans="1:23">
      <c r="A2697" s="141" t="s">
        <v>3465</v>
      </c>
      <c r="B2697" s="141" t="s">
        <v>284</v>
      </c>
      <c r="C2697" s="141" t="s">
        <v>3464</v>
      </c>
      <c r="D2697" s="141" t="s">
        <v>3463</v>
      </c>
      <c r="E2697" s="141" t="s">
        <v>4314</v>
      </c>
      <c r="F2697" s="141" t="s">
        <v>4315</v>
      </c>
      <c r="G2697" s="141" t="s">
        <v>59</v>
      </c>
      <c r="H2697" s="141" t="s">
        <v>3518</v>
      </c>
      <c r="I2697" s="141" t="s">
        <v>3514</v>
      </c>
      <c r="J2697" s="141" t="s">
        <v>178</v>
      </c>
      <c r="K2697" s="141" t="s">
        <v>183</v>
      </c>
      <c r="L2697" s="141" t="s">
        <v>4140</v>
      </c>
      <c r="M2697" s="141" t="s">
        <v>239</v>
      </c>
      <c r="N2697" s="141" t="s">
        <v>303</v>
      </c>
      <c r="O2697" s="141" t="s">
        <v>287</v>
      </c>
      <c r="P2697" s="141" t="s">
        <v>3282</v>
      </c>
      <c r="Q2697" s="141" t="s">
        <v>288</v>
      </c>
      <c r="R2697" s="141" t="s">
        <v>3468</v>
      </c>
      <c r="S2697" s="148" t="s">
        <v>3280</v>
      </c>
      <c r="T2697" s="147">
        <v>27703440</v>
      </c>
      <c r="U2697" s="147">
        <v>14101129.42</v>
      </c>
      <c r="V2697" s="147">
        <v>7518615.2599999998</v>
      </c>
      <c r="W2697" s="147">
        <v>5067823.29</v>
      </c>
    </row>
    <row r="2698" spans="1:23">
      <c r="A2698" s="141" t="s">
        <v>3465</v>
      </c>
      <c r="B2698" s="141" t="s">
        <v>284</v>
      </c>
      <c r="C2698" s="141" t="s">
        <v>3464</v>
      </c>
      <c r="D2698" s="141" t="s">
        <v>3463</v>
      </c>
      <c r="E2698" s="141" t="s">
        <v>4314</v>
      </c>
      <c r="F2698" s="141" t="s">
        <v>4315</v>
      </c>
      <c r="G2698" s="141" t="s">
        <v>59</v>
      </c>
      <c r="H2698" s="141" t="s">
        <v>3518</v>
      </c>
      <c r="I2698" s="141" t="s">
        <v>3514</v>
      </c>
      <c r="J2698" s="141" t="s">
        <v>178</v>
      </c>
      <c r="K2698" s="141" t="s">
        <v>183</v>
      </c>
      <c r="L2698" s="141" t="s">
        <v>4140</v>
      </c>
      <c r="M2698" s="141" t="s">
        <v>240</v>
      </c>
      <c r="N2698" s="141" t="s">
        <v>303</v>
      </c>
      <c r="O2698" s="141" t="s">
        <v>287</v>
      </c>
      <c r="P2698" s="141" t="s">
        <v>3282</v>
      </c>
      <c r="Q2698" s="141" t="s">
        <v>288</v>
      </c>
      <c r="R2698" s="141" t="s">
        <v>3468</v>
      </c>
      <c r="S2698" s="148" t="s">
        <v>3280</v>
      </c>
      <c r="T2698" s="147">
        <v>7259821</v>
      </c>
      <c r="U2698" s="147">
        <v>7168158</v>
      </c>
      <c r="V2698" s="147">
        <v>3484209.51</v>
      </c>
      <c r="W2698" s="147">
        <v>1900288</v>
      </c>
    </row>
    <row r="2699" spans="1:23">
      <c r="A2699" s="141" t="s">
        <v>3465</v>
      </c>
      <c r="B2699" s="141" t="s">
        <v>284</v>
      </c>
      <c r="C2699" s="141" t="s">
        <v>3464</v>
      </c>
      <c r="D2699" s="141" t="s">
        <v>3463</v>
      </c>
      <c r="E2699" s="141" t="s">
        <v>4314</v>
      </c>
      <c r="F2699" s="141" t="s">
        <v>4315</v>
      </c>
      <c r="G2699" s="141" t="s">
        <v>59</v>
      </c>
      <c r="H2699" s="141" t="s">
        <v>3518</v>
      </c>
      <c r="I2699" s="141" t="s">
        <v>3514</v>
      </c>
      <c r="J2699" s="141" t="s">
        <v>178</v>
      </c>
      <c r="K2699" s="141" t="s">
        <v>183</v>
      </c>
      <c r="L2699" s="141" t="s">
        <v>4140</v>
      </c>
      <c r="M2699" s="141" t="s">
        <v>241</v>
      </c>
      <c r="N2699" s="141" t="s">
        <v>303</v>
      </c>
      <c r="O2699" s="141" t="s">
        <v>287</v>
      </c>
      <c r="P2699" s="141" t="s">
        <v>3282</v>
      </c>
      <c r="Q2699" s="141" t="s">
        <v>288</v>
      </c>
      <c r="R2699" s="141" t="s">
        <v>3468</v>
      </c>
      <c r="S2699" s="148" t="s">
        <v>3280</v>
      </c>
      <c r="T2699" s="147">
        <v>345081232</v>
      </c>
      <c r="U2699" s="147">
        <v>377998357.86000001</v>
      </c>
      <c r="V2699" s="147">
        <v>254502558.62</v>
      </c>
      <c r="W2699" s="147">
        <v>163487884.44</v>
      </c>
    </row>
    <row r="2700" spans="1:23">
      <c r="A2700" s="141" t="s">
        <v>3465</v>
      </c>
      <c r="B2700" s="141" t="s">
        <v>284</v>
      </c>
      <c r="C2700" s="141" t="s">
        <v>3464</v>
      </c>
      <c r="D2700" s="141" t="s">
        <v>3463</v>
      </c>
      <c r="E2700" s="141" t="s">
        <v>4314</v>
      </c>
      <c r="F2700" s="141" t="s">
        <v>4315</v>
      </c>
      <c r="G2700" s="141" t="s">
        <v>59</v>
      </c>
      <c r="H2700" s="141" t="s">
        <v>3518</v>
      </c>
      <c r="I2700" s="141" t="s">
        <v>3514</v>
      </c>
      <c r="J2700" s="141" t="s">
        <v>178</v>
      </c>
      <c r="K2700" s="141" t="s">
        <v>183</v>
      </c>
      <c r="L2700" s="141" t="s">
        <v>4140</v>
      </c>
      <c r="M2700" s="141" t="s">
        <v>243</v>
      </c>
      <c r="N2700" s="141" t="s">
        <v>303</v>
      </c>
      <c r="O2700" s="141" t="s">
        <v>287</v>
      </c>
      <c r="P2700" s="141" t="s">
        <v>3282</v>
      </c>
      <c r="Q2700" s="141" t="s">
        <v>288</v>
      </c>
      <c r="R2700" s="141" t="s">
        <v>3468</v>
      </c>
      <c r="S2700" s="148" t="s">
        <v>3280</v>
      </c>
      <c r="T2700" s="147">
        <v>272216336</v>
      </c>
      <c r="U2700" s="147">
        <v>188940644.19</v>
      </c>
      <c r="V2700" s="147">
        <v>87288461.420000002</v>
      </c>
      <c r="W2700" s="147">
        <v>68864080.620000005</v>
      </c>
    </row>
    <row r="2701" spans="1:23">
      <c r="A2701" s="141" t="s">
        <v>3465</v>
      </c>
      <c r="B2701" s="141" t="s">
        <v>284</v>
      </c>
      <c r="C2701" s="141" t="s">
        <v>3464</v>
      </c>
      <c r="D2701" s="141" t="s">
        <v>3463</v>
      </c>
      <c r="E2701" s="141" t="s">
        <v>4314</v>
      </c>
      <c r="F2701" s="141" t="s">
        <v>4315</v>
      </c>
      <c r="G2701" s="141" t="s">
        <v>59</v>
      </c>
      <c r="H2701" s="141" t="s">
        <v>4097</v>
      </c>
      <c r="I2701" s="141" t="s">
        <v>3514</v>
      </c>
      <c r="J2701" s="141" t="s">
        <v>178</v>
      </c>
      <c r="K2701" s="141" t="s">
        <v>183</v>
      </c>
      <c r="L2701" s="141" t="s">
        <v>4136</v>
      </c>
      <c r="M2701" s="141" t="s">
        <v>225</v>
      </c>
      <c r="N2701" s="141" t="s">
        <v>303</v>
      </c>
      <c r="O2701" s="141" t="s">
        <v>287</v>
      </c>
      <c r="P2701" s="141" t="s">
        <v>3282</v>
      </c>
      <c r="Q2701" s="141" t="s">
        <v>288</v>
      </c>
      <c r="R2701" s="141" t="s">
        <v>3468</v>
      </c>
      <c r="S2701" s="148" t="s">
        <v>3280</v>
      </c>
      <c r="T2701" s="147">
        <v>8370697</v>
      </c>
      <c r="U2701" s="147">
        <v>8380697</v>
      </c>
      <c r="V2701" s="147">
        <v>3669930.99</v>
      </c>
      <c r="W2701" s="147">
        <v>3669930.99</v>
      </c>
    </row>
    <row r="2702" spans="1:23">
      <c r="A2702" s="141" t="s">
        <v>3465</v>
      </c>
      <c r="B2702" s="141" t="s">
        <v>284</v>
      </c>
      <c r="C2702" s="141" t="s">
        <v>3464</v>
      </c>
      <c r="D2702" s="141" t="s">
        <v>3463</v>
      </c>
      <c r="E2702" s="141" t="s">
        <v>4314</v>
      </c>
      <c r="F2702" s="141" t="s">
        <v>4315</v>
      </c>
      <c r="G2702" s="141" t="s">
        <v>59</v>
      </c>
      <c r="H2702" s="141" t="s">
        <v>4097</v>
      </c>
      <c r="I2702" s="141" t="s">
        <v>3514</v>
      </c>
      <c r="J2702" s="141" t="s">
        <v>178</v>
      </c>
      <c r="K2702" s="141" t="s">
        <v>183</v>
      </c>
      <c r="L2702" s="141" t="s">
        <v>4136</v>
      </c>
      <c r="M2702" s="141" t="s">
        <v>226</v>
      </c>
      <c r="N2702" s="141" t="s">
        <v>303</v>
      </c>
      <c r="O2702" s="141" t="s">
        <v>287</v>
      </c>
      <c r="P2702" s="141" t="s">
        <v>3282</v>
      </c>
      <c r="Q2702" s="141" t="s">
        <v>288</v>
      </c>
      <c r="R2702" s="141" t="s">
        <v>3468</v>
      </c>
      <c r="S2702" s="148" t="s">
        <v>3280</v>
      </c>
      <c r="T2702" s="147">
        <v>800000</v>
      </c>
      <c r="U2702" s="147">
        <v>4700000</v>
      </c>
      <c r="V2702" s="147">
        <v>0</v>
      </c>
      <c r="W2702" s="147">
        <v>0</v>
      </c>
    </row>
    <row r="2703" spans="1:23">
      <c r="A2703" s="141" t="s">
        <v>3465</v>
      </c>
      <c r="B2703" s="141" t="s">
        <v>284</v>
      </c>
      <c r="C2703" s="141" t="s">
        <v>3464</v>
      </c>
      <c r="D2703" s="141" t="s">
        <v>3463</v>
      </c>
      <c r="E2703" s="141" t="s">
        <v>4314</v>
      </c>
      <c r="F2703" s="141" t="s">
        <v>4315</v>
      </c>
      <c r="G2703" s="141" t="s">
        <v>59</v>
      </c>
      <c r="H2703" s="141" t="s">
        <v>4097</v>
      </c>
      <c r="I2703" s="141" t="s">
        <v>3514</v>
      </c>
      <c r="J2703" s="141" t="s">
        <v>178</v>
      </c>
      <c r="K2703" s="141" t="s">
        <v>183</v>
      </c>
      <c r="L2703" s="141" t="s">
        <v>4136</v>
      </c>
      <c r="M2703" s="141" t="s">
        <v>227</v>
      </c>
      <c r="N2703" s="141" t="s">
        <v>303</v>
      </c>
      <c r="O2703" s="141" t="s">
        <v>287</v>
      </c>
      <c r="P2703" s="141" t="s">
        <v>3282</v>
      </c>
      <c r="Q2703" s="141" t="s">
        <v>288</v>
      </c>
      <c r="R2703" s="141" t="s">
        <v>3468</v>
      </c>
      <c r="S2703" s="148" t="s">
        <v>3280</v>
      </c>
      <c r="T2703" s="147">
        <v>300000</v>
      </c>
      <c r="U2703" s="147">
        <v>300000</v>
      </c>
      <c r="V2703" s="147">
        <v>0</v>
      </c>
      <c r="W2703" s="147">
        <v>0</v>
      </c>
    </row>
    <row r="2704" spans="1:23">
      <c r="A2704" s="141" t="s">
        <v>3465</v>
      </c>
      <c r="B2704" s="141" t="s">
        <v>284</v>
      </c>
      <c r="C2704" s="141" t="s">
        <v>3464</v>
      </c>
      <c r="D2704" s="141" t="s">
        <v>3463</v>
      </c>
      <c r="E2704" s="141" t="s">
        <v>4314</v>
      </c>
      <c r="F2704" s="141" t="s">
        <v>4315</v>
      </c>
      <c r="G2704" s="141" t="s">
        <v>59</v>
      </c>
      <c r="H2704" s="141" t="s">
        <v>4097</v>
      </c>
      <c r="I2704" s="141" t="s">
        <v>3514</v>
      </c>
      <c r="J2704" s="141" t="s">
        <v>178</v>
      </c>
      <c r="K2704" s="141" t="s">
        <v>183</v>
      </c>
      <c r="L2704" s="141" t="s">
        <v>4136</v>
      </c>
      <c r="M2704" s="141" t="s">
        <v>229</v>
      </c>
      <c r="N2704" s="141" t="s">
        <v>303</v>
      </c>
      <c r="O2704" s="141" t="s">
        <v>287</v>
      </c>
      <c r="P2704" s="141" t="s">
        <v>3282</v>
      </c>
      <c r="Q2704" s="141" t="s">
        <v>288</v>
      </c>
      <c r="R2704" s="141" t="s">
        <v>3468</v>
      </c>
      <c r="S2704" s="148" t="s">
        <v>3280</v>
      </c>
      <c r="T2704" s="147">
        <v>1600000</v>
      </c>
      <c r="U2704" s="147">
        <v>1600000</v>
      </c>
      <c r="V2704" s="147">
        <v>0</v>
      </c>
      <c r="W2704" s="147">
        <v>0</v>
      </c>
    </row>
    <row r="2705" spans="1:23">
      <c r="A2705" s="141" t="s">
        <v>3465</v>
      </c>
      <c r="B2705" s="141" t="s">
        <v>284</v>
      </c>
      <c r="C2705" s="141" t="s">
        <v>3464</v>
      </c>
      <c r="D2705" s="141" t="s">
        <v>3463</v>
      </c>
      <c r="E2705" s="141" t="s">
        <v>4314</v>
      </c>
      <c r="F2705" s="141" t="s">
        <v>4315</v>
      </c>
      <c r="G2705" s="141" t="s">
        <v>59</v>
      </c>
      <c r="H2705" s="141" t="s">
        <v>4097</v>
      </c>
      <c r="I2705" s="141" t="s">
        <v>3514</v>
      </c>
      <c r="J2705" s="141" t="s">
        <v>178</v>
      </c>
      <c r="K2705" s="141" t="s">
        <v>183</v>
      </c>
      <c r="L2705" s="141" t="s">
        <v>4136</v>
      </c>
      <c r="M2705" s="141" t="s">
        <v>230</v>
      </c>
      <c r="N2705" s="141" t="s">
        <v>303</v>
      </c>
      <c r="O2705" s="141" t="s">
        <v>287</v>
      </c>
      <c r="P2705" s="141" t="s">
        <v>3282</v>
      </c>
      <c r="Q2705" s="141" t="s">
        <v>288</v>
      </c>
      <c r="R2705" s="141" t="s">
        <v>3468</v>
      </c>
      <c r="S2705" s="148" t="s">
        <v>3280</v>
      </c>
      <c r="T2705" s="147">
        <v>1200000</v>
      </c>
      <c r="U2705" s="147">
        <v>3300000</v>
      </c>
      <c r="V2705" s="147">
        <v>1156407.3899999999</v>
      </c>
      <c r="W2705" s="147">
        <v>1156407.3899999999</v>
      </c>
    </row>
    <row r="2706" spans="1:23">
      <c r="A2706" s="141" t="s">
        <v>3465</v>
      </c>
      <c r="B2706" s="141" t="s">
        <v>284</v>
      </c>
      <c r="C2706" s="141" t="s">
        <v>3464</v>
      </c>
      <c r="D2706" s="141" t="s">
        <v>3463</v>
      </c>
      <c r="E2706" s="141" t="s">
        <v>4314</v>
      </c>
      <c r="F2706" s="141" t="s">
        <v>4315</v>
      </c>
      <c r="G2706" s="141" t="s">
        <v>59</v>
      </c>
      <c r="H2706" s="141" t="s">
        <v>4097</v>
      </c>
      <c r="I2706" s="141" t="s">
        <v>3514</v>
      </c>
      <c r="J2706" s="141" t="s">
        <v>178</v>
      </c>
      <c r="K2706" s="141" t="s">
        <v>183</v>
      </c>
      <c r="L2706" s="141" t="s">
        <v>4136</v>
      </c>
      <c r="M2706" s="141" t="s">
        <v>231</v>
      </c>
      <c r="N2706" s="141" t="s">
        <v>303</v>
      </c>
      <c r="O2706" s="141" t="s">
        <v>287</v>
      </c>
      <c r="P2706" s="141" t="s">
        <v>3282</v>
      </c>
      <c r="Q2706" s="141" t="s">
        <v>288</v>
      </c>
      <c r="R2706" s="141" t="s">
        <v>3468</v>
      </c>
      <c r="S2706" s="148" t="s">
        <v>3280</v>
      </c>
      <c r="T2706" s="147">
        <v>1800000</v>
      </c>
      <c r="U2706" s="147">
        <v>1800000</v>
      </c>
      <c r="V2706" s="147">
        <v>330123.62</v>
      </c>
      <c r="W2706" s="147">
        <v>135000</v>
      </c>
    </row>
    <row r="2707" spans="1:23">
      <c r="A2707" s="141" t="s">
        <v>3465</v>
      </c>
      <c r="B2707" s="141" t="s">
        <v>284</v>
      </c>
      <c r="C2707" s="141" t="s">
        <v>3464</v>
      </c>
      <c r="D2707" s="141" t="s">
        <v>3463</v>
      </c>
      <c r="E2707" s="141" t="s">
        <v>4314</v>
      </c>
      <c r="F2707" s="141" t="s">
        <v>4315</v>
      </c>
      <c r="G2707" s="141" t="s">
        <v>59</v>
      </c>
      <c r="H2707" s="141" t="s">
        <v>4097</v>
      </c>
      <c r="I2707" s="141" t="s">
        <v>3514</v>
      </c>
      <c r="J2707" s="141" t="s">
        <v>178</v>
      </c>
      <c r="K2707" s="141" t="s">
        <v>183</v>
      </c>
      <c r="L2707" s="141" t="s">
        <v>4136</v>
      </c>
      <c r="M2707" s="141" t="s">
        <v>232</v>
      </c>
      <c r="N2707" s="141" t="s">
        <v>303</v>
      </c>
      <c r="O2707" s="141" t="s">
        <v>287</v>
      </c>
      <c r="P2707" s="141" t="s">
        <v>3282</v>
      </c>
      <c r="Q2707" s="141" t="s">
        <v>288</v>
      </c>
      <c r="R2707" s="141" t="s">
        <v>3468</v>
      </c>
      <c r="S2707" s="148" t="s">
        <v>3280</v>
      </c>
      <c r="T2707" s="147">
        <v>16674270</v>
      </c>
      <c r="U2707" s="147">
        <v>16779492</v>
      </c>
      <c r="V2707" s="147">
        <v>105222</v>
      </c>
      <c r="W2707" s="147">
        <v>0</v>
      </c>
    </row>
    <row r="2708" spans="1:23">
      <c r="A2708" s="141" t="s">
        <v>3465</v>
      </c>
      <c r="B2708" s="141" t="s">
        <v>284</v>
      </c>
      <c r="C2708" s="141" t="s">
        <v>3464</v>
      </c>
      <c r="D2708" s="141" t="s">
        <v>3463</v>
      </c>
      <c r="E2708" s="141" t="s">
        <v>4314</v>
      </c>
      <c r="F2708" s="141" t="s">
        <v>4315</v>
      </c>
      <c r="G2708" s="141" t="s">
        <v>59</v>
      </c>
      <c r="H2708" s="141" t="s">
        <v>4097</v>
      </c>
      <c r="I2708" s="141" t="s">
        <v>3514</v>
      </c>
      <c r="J2708" s="141" t="s">
        <v>178</v>
      </c>
      <c r="K2708" s="141" t="s">
        <v>183</v>
      </c>
      <c r="L2708" s="141" t="s">
        <v>4140</v>
      </c>
      <c r="M2708" s="141" t="s">
        <v>235</v>
      </c>
      <c r="N2708" s="141" t="s">
        <v>303</v>
      </c>
      <c r="O2708" s="141" t="s">
        <v>287</v>
      </c>
      <c r="P2708" s="141" t="s">
        <v>3282</v>
      </c>
      <c r="Q2708" s="141" t="s">
        <v>288</v>
      </c>
      <c r="R2708" s="141" t="s">
        <v>3468</v>
      </c>
      <c r="S2708" s="148" t="s">
        <v>3280</v>
      </c>
      <c r="T2708" s="147">
        <v>346812</v>
      </c>
      <c r="U2708" s="147">
        <v>346812</v>
      </c>
      <c r="V2708" s="147">
        <v>188147.5</v>
      </c>
      <c r="W2708" s="147">
        <v>146147.5</v>
      </c>
    </row>
    <row r="2709" spans="1:23">
      <c r="A2709" s="141" t="s">
        <v>3465</v>
      </c>
      <c r="B2709" s="141" t="s">
        <v>284</v>
      </c>
      <c r="C2709" s="141" t="s">
        <v>3464</v>
      </c>
      <c r="D2709" s="141" t="s">
        <v>3463</v>
      </c>
      <c r="E2709" s="141" t="s">
        <v>4314</v>
      </c>
      <c r="F2709" s="141" t="s">
        <v>4315</v>
      </c>
      <c r="G2709" s="141" t="s">
        <v>59</v>
      </c>
      <c r="H2709" s="141" t="s">
        <v>4097</v>
      </c>
      <c r="I2709" s="141" t="s">
        <v>3514</v>
      </c>
      <c r="J2709" s="141" t="s">
        <v>178</v>
      </c>
      <c r="K2709" s="141" t="s">
        <v>183</v>
      </c>
      <c r="L2709" s="141" t="s">
        <v>4140</v>
      </c>
      <c r="M2709" s="141" t="s">
        <v>237</v>
      </c>
      <c r="N2709" s="141" t="s">
        <v>303</v>
      </c>
      <c r="O2709" s="141" t="s">
        <v>287</v>
      </c>
      <c r="P2709" s="141" t="s">
        <v>3282</v>
      </c>
      <c r="Q2709" s="141" t="s">
        <v>288</v>
      </c>
      <c r="R2709" s="141" t="s">
        <v>3468</v>
      </c>
      <c r="S2709" s="148" t="s">
        <v>3280</v>
      </c>
      <c r="T2709" s="147">
        <v>250000</v>
      </c>
      <c r="U2709" s="147">
        <v>240000</v>
      </c>
      <c r="V2709" s="147">
        <v>134575.5</v>
      </c>
      <c r="W2709" s="147">
        <v>47550.5</v>
      </c>
    </row>
    <row r="2710" spans="1:23">
      <c r="A2710" s="141" t="s">
        <v>3465</v>
      </c>
      <c r="B2710" s="141" t="s">
        <v>284</v>
      </c>
      <c r="C2710" s="141" t="s">
        <v>3464</v>
      </c>
      <c r="D2710" s="141" t="s">
        <v>3463</v>
      </c>
      <c r="E2710" s="141" t="s">
        <v>4314</v>
      </c>
      <c r="F2710" s="141" t="s">
        <v>4315</v>
      </c>
      <c r="G2710" s="141" t="s">
        <v>59</v>
      </c>
      <c r="H2710" s="141" t="s">
        <v>4097</v>
      </c>
      <c r="I2710" s="141" t="s">
        <v>3514</v>
      </c>
      <c r="J2710" s="141" t="s">
        <v>178</v>
      </c>
      <c r="K2710" s="141" t="s">
        <v>183</v>
      </c>
      <c r="L2710" s="141" t="s">
        <v>4140</v>
      </c>
      <c r="M2710" s="141" t="s">
        <v>241</v>
      </c>
      <c r="N2710" s="141" t="s">
        <v>303</v>
      </c>
      <c r="O2710" s="141" t="s">
        <v>287</v>
      </c>
      <c r="P2710" s="141" t="s">
        <v>3282</v>
      </c>
      <c r="Q2710" s="141" t="s">
        <v>288</v>
      </c>
      <c r="R2710" s="141" t="s">
        <v>3468</v>
      </c>
      <c r="S2710" s="148" t="s">
        <v>3280</v>
      </c>
      <c r="T2710" s="147">
        <v>8000000</v>
      </c>
      <c r="U2710" s="147">
        <v>8000000</v>
      </c>
      <c r="V2710" s="147">
        <v>4543100</v>
      </c>
      <c r="W2710" s="147">
        <v>4543100</v>
      </c>
    </row>
    <row r="2711" spans="1:23">
      <c r="A2711" s="141" t="s">
        <v>3465</v>
      </c>
      <c r="B2711" s="141" t="s">
        <v>284</v>
      </c>
      <c r="C2711" s="141" t="s">
        <v>3464</v>
      </c>
      <c r="D2711" s="141" t="s">
        <v>3463</v>
      </c>
      <c r="E2711" s="141" t="s">
        <v>4314</v>
      </c>
      <c r="F2711" s="141" t="s">
        <v>4315</v>
      </c>
      <c r="G2711" s="141" t="s">
        <v>59</v>
      </c>
      <c r="H2711" s="141" t="s">
        <v>4097</v>
      </c>
      <c r="I2711" s="141" t="s">
        <v>3514</v>
      </c>
      <c r="J2711" s="141" t="s">
        <v>178</v>
      </c>
      <c r="K2711" s="141" t="s">
        <v>183</v>
      </c>
      <c r="L2711" s="141" t="s">
        <v>4140</v>
      </c>
      <c r="M2711" s="141" t="s">
        <v>243</v>
      </c>
      <c r="N2711" s="141" t="s">
        <v>303</v>
      </c>
      <c r="O2711" s="141" t="s">
        <v>287</v>
      </c>
      <c r="P2711" s="141" t="s">
        <v>3282</v>
      </c>
      <c r="Q2711" s="141" t="s">
        <v>288</v>
      </c>
      <c r="R2711" s="141" t="s">
        <v>3468</v>
      </c>
      <c r="S2711" s="148" t="s">
        <v>3280</v>
      </c>
      <c r="T2711" s="147">
        <v>1597363</v>
      </c>
      <c r="U2711" s="147">
        <v>1492141</v>
      </c>
      <c r="V2711" s="147">
        <v>263214.28000000003</v>
      </c>
      <c r="W2711" s="147">
        <v>58394.42</v>
      </c>
    </row>
    <row r="2712" spans="1:23">
      <c r="A2712" s="141" t="s">
        <v>3465</v>
      </c>
      <c r="B2712" s="141" t="s">
        <v>284</v>
      </c>
      <c r="C2712" s="141" t="s">
        <v>3464</v>
      </c>
      <c r="D2712" s="141" t="s">
        <v>3463</v>
      </c>
      <c r="E2712" s="141" t="s">
        <v>4314</v>
      </c>
      <c r="F2712" s="141" t="s">
        <v>4315</v>
      </c>
      <c r="G2712" s="141" t="s">
        <v>59</v>
      </c>
      <c r="H2712" s="141" t="s">
        <v>4036</v>
      </c>
      <c r="I2712" s="141" t="s">
        <v>3514</v>
      </c>
      <c r="J2712" s="141" t="s">
        <v>178</v>
      </c>
      <c r="K2712" s="141" t="s">
        <v>183</v>
      </c>
      <c r="L2712" s="141" t="s">
        <v>4136</v>
      </c>
      <c r="M2712" s="141" t="s">
        <v>225</v>
      </c>
      <c r="N2712" s="141" t="s">
        <v>303</v>
      </c>
      <c r="O2712" s="141" t="s">
        <v>287</v>
      </c>
      <c r="P2712" s="141" t="s">
        <v>3282</v>
      </c>
      <c r="Q2712" s="141" t="s">
        <v>288</v>
      </c>
      <c r="R2712" s="141" t="s">
        <v>3468</v>
      </c>
      <c r="S2712" s="148" t="s">
        <v>3280</v>
      </c>
      <c r="T2712" s="147">
        <v>66080000</v>
      </c>
      <c r="U2712" s="147">
        <v>77030000</v>
      </c>
      <c r="V2712" s="147">
        <v>74197820.299999997</v>
      </c>
      <c r="W2712" s="147">
        <v>57335612.810000002</v>
      </c>
    </row>
    <row r="2713" spans="1:23">
      <c r="A2713" s="141" t="s">
        <v>3465</v>
      </c>
      <c r="B2713" s="141" t="s">
        <v>284</v>
      </c>
      <c r="C2713" s="141" t="s">
        <v>3464</v>
      </c>
      <c r="D2713" s="141" t="s">
        <v>3463</v>
      </c>
      <c r="E2713" s="141" t="s">
        <v>4314</v>
      </c>
      <c r="F2713" s="141" t="s">
        <v>4315</v>
      </c>
      <c r="G2713" s="141" t="s">
        <v>59</v>
      </c>
      <c r="H2713" s="141" t="s">
        <v>4036</v>
      </c>
      <c r="I2713" s="141" t="s">
        <v>3514</v>
      </c>
      <c r="J2713" s="141" t="s">
        <v>178</v>
      </c>
      <c r="K2713" s="141" t="s">
        <v>183</v>
      </c>
      <c r="L2713" s="141" t="s">
        <v>4136</v>
      </c>
      <c r="M2713" s="141" t="s">
        <v>226</v>
      </c>
      <c r="N2713" s="141" t="s">
        <v>303</v>
      </c>
      <c r="O2713" s="141" t="s">
        <v>287</v>
      </c>
      <c r="P2713" s="141" t="s">
        <v>3282</v>
      </c>
      <c r="Q2713" s="141" t="s">
        <v>288</v>
      </c>
      <c r="R2713" s="141" t="s">
        <v>3468</v>
      </c>
      <c r="S2713" s="148" t="s">
        <v>3280</v>
      </c>
      <c r="T2713" s="147">
        <v>8371865</v>
      </c>
      <c r="U2713" s="147">
        <v>4321865</v>
      </c>
      <c r="V2713" s="147">
        <v>2748299.52</v>
      </c>
      <c r="W2713" s="147">
        <v>2310605.66</v>
      </c>
    </row>
    <row r="2714" spans="1:23">
      <c r="A2714" s="141" t="s">
        <v>3465</v>
      </c>
      <c r="B2714" s="141" t="s">
        <v>284</v>
      </c>
      <c r="C2714" s="141" t="s">
        <v>3464</v>
      </c>
      <c r="D2714" s="141" t="s">
        <v>3463</v>
      </c>
      <c r="E2714" s="141" t="s">
        <v>4314</v>
      </c>
      <c r="F2714" s="141" t="s">
        <v>4315</v>
      </c>
      <c r="G2714" s="141" t="s">
        <v>59</v>
      </c>
      <c r="H2714" s="141" t="s">
        <v>4036</v>
      </c>
      <c r="I2714" s="141" t="s">
        <v>3514</v>
      </c>
      <c r="J2714" s="141" t="s">
        <v>178</v>
      </c>
      <c r="K2714" s="141" t="s">
        <v>183</v>
      </c>
      <c r="L2714" s="141" t="s">
        <v>4136</v>
      </c>
      <c r="M2714" s="141" t="s">
        <v>227</v>
      </c>
      <c r="N2714" s="141" t="s">
        <v>303</v>
      </c>
      <c r="O2714" s="141" t="s">
        <v>287</v>
      </c>
      <c r="P2714" s="141" t="s">
        <v>3282</v>
      </c>
      <c r="Q2714" s="141" t="s">
        <v>288</v>
      </c>
      <c r="R2714" s="141" t="s">
        <v>3468</v>
      </c>
      <c r="S2714" s="148" t="s">
        <v>3280</v>
      </c>
      <c r="T2714" s="147">
        <v>5197600</v>
      </c>
      <c r="U2714" s="147">
        <v>6697600</v>
      </c>
      <c r="V2714" s="147">
        <v>4460800</v>
      </c>
      <c r="W2714" s="147">
        <v>4460800</v>
      </c>
    </row>
    <row r="2715" spans="1:23">
      <c r="A2715" s="141" t="s">
        <v>3465</v>
      </c>
      <c r="B2715" s="141" t="s">
        <v>284</v>
      </c>
      <c r="C2715" s="141" t="s">
        <v>3464</v>
      </c>
      <c r="D2715" s="141" t="s">
        <v>3463</v>
      </c>
      <c r="E2715" s="141" t="s">
        <v>4314</v>
      </c>
      <c r="F2715" s="141" t="s">
        <v>4315</v>
      </c>
      <c r="G2715" s="141" t="s">
        <v>59</v>
      </c>
      <c r="H2715" s="141" t="s">
        <v>4036</v>
      </c>
      <c r="I2715" s="141" t="s">
        <v>3514</v>
      </c>
      <c r="J2715" s="141" t="s">
        <v>178</v>
      </c>
      <c r="K2715" s="141" t="s">
        <v>183</v>
      </c>
      <c r="L2715" s="141" t="s">
        <v>4136</v>
      </c>
      <c r="M2715" s="141" t="s">
        <v>228</v>
      </c>
      <c r="N2715" s="141" t="s">
        <v>303</v>
      </c>
      <c r="O2715" s="141" t="s">
        <v>287</v>
      </c>
      <c r="P2715" s="141" t="s">
        <v>3282</v>
      </c>
      <c r="Q2715" s="141" t="s">
        <v>288</v>
      </c>
      <c r="R2715" s="141" t="s">
        <v>3468</v>
      </c>
      <c r="S2715" s="148" t="s">
        <v>3280</v>
      </c>
      <c r="T2715" s="147">
        <v>1495000</v>
      </c>
      <c r="U2715" s="147">
        <v>1495000</v>
      </c>
      <c r="V2715" s="147">
        <v>670727.5</v>
      </c>
      <c r="W2715" s="147">
        <v>670727.5</v>
      </c>
    </row>
    <row r="2716" spans="1:23">
      <c r="A2716" s="141" t="s">
        <v>3465</v>
      </c>
      <c r="B2716" s="141" t="s">
        <v>284</v>
      </c>
      <c r="C2716" s="141" t="s">
        <v>3464</v>
      </c>
      <c r="D2716" s="141" t="s">
        <v>3463</v>
      </c>
      <c r="E2716" s="141" t="s">
        <v>4314</v>
      </c>
      <c r="F2716" s="141" t="s">
        <v>4315</v>
      </c>
      <c r="G2716" s="141" t="s">
        <v>59</v>
      </c>
      <c r="H2716" s="141" t="s">
        <v>4036</v>
      </c>
      <c r="I2716" s="141" t="s">
        <v>3514</v>
      </c>
      <c r="J2716" s="141" t="s">
        <v>178</v>
      </c>
      <c r="K2716" s="141" t="s">
        <v>183</v>
      </c>
      <c r="L2716" s="141" t="s">
        <v>4136</v>
      </c>
      <c r="M2716" s="141" t="s">
        <v>229</v>
      </c>
      <c r="N2716" s="141" t="s">
        <v>303</v>
      </c>
      <c r="O2716" s="141" t="s">
        <v>287</v>
      </c>
      <c r="P2716" s="141" t="s">
        <v>3282</v>
      </c>
      <c r="Q2716" s="141" t="s">
        <v>288</v>
      </c>
      <c r="R2716" s="141" t="s">
        <v>3468</v>
      </c>
      <c r="S2716" s="148" t="s">
        <v>3280</v>
      </c>
      <c r="T2716" s="147">
        <v>156418597</v>
      </c>
      <c r="U2716" s="147">
        <v>173230346.44</v>
      </c>
      <c r="V2716" s="147">
        <v>108259765.44</v>
      </c>
      <c r="W2716" s="147">
        <v>81915013.420000002</v>
      </c>
    </row>
    <row r="2717" spans="1:23">
      <c r="A2717" s="141" t="s">
        <v>3465</v>
      </c>
      <c r="B2717" s="141" t="s">
        <v>284</v>
      </c>
      <c r="C2717" s="141" t="s">
        <v>3464</v>
      </c>
      <c r="D2717" s="141" t="s">
        <v>3463</v>
      </c>
      <c r="E2717" s="141" t="s">
        <v>4314</v>
      </c>
      <c r="F2717" s="141" t="s">
        <v>4315</v>
      </c>
      <c r="G2717" s="141" t="s">
        <v>59</v>
      </c>
      <c r="H2717" s="141" t="s">
        <v>4036</v>
      </c>
      <c r="I2717" s="141" t="s">
        <v>3514</v>
      </c>
      <c r="J2717" s="141" t="s">
        <v>178</v>
      </c>
      <c r="K2717" s="141" t="s">
        <v>183</v>
      </c>
      <c r="L2717" s="141" t="s">
        <v>4136</v>
      </c>
      <c r="M2717" s="141" t="s">
        <v>229</v>
      </c>
      <c r="N2717" s="141" t="s">
        <v>303</v>
      </c>
      <c r="O2717" s="141" t="s">
        <v>289</v>
      </c>
      <c r="P2717" s="141" t="s">
        <v>3282</v>
      </c>
      <c r="Q2717" s="141" t="s">
        <v>288</v>
      </c>
      <c r="R2717" s="141" t="s">
        <v>3468</v>
      </c>
      <c r="S2717" s="148" t="s">
        <v>3280</v>
      </c>
      <c r="T2717" s="147">
        <v>0</v>
      </c>
      <c r="U2717" s="147">
        <v>2301000</v>
      </c>
      <c r="V2717" s="147">
        <v>2301000</v>
      </c>
      <c r="W2717" s="147">
        <v>2301000</v>
      </c>
    </row>
    <row r="2718" spans="1:23">
      <c r="A2718" s="141" t="s">
        <v>3465</v>
      </c>
      <c r="B2718" s="141" t="s">
        <v>284</v>
      </c>
      <c r="C2718" s="141" t="s">
        <v>3464</v>
      </c>
      <c r="D2718" s="141" t="s">
        <v>3463</v>
      </c>
      <c r="E2718" s="141" t="s">
        <v>4314</v>
      </c>
      <c r="F2718" s="141" t="s">
        <v>4315</v>
      </c>
      <c r="G2718" s="141" t="s">
        <v>59</v>
      </c>
      <c r="H2718" s="141" t="s">
        <v>4036</v>
      </c>
      <c r="I2718" s="141" t="s">
        <v>3514</v>
      </c>
      <c r="J2718" s="141" t="s">
        <v>178</v>
      </c>
      <c r="K2718" s="141" t="s">
        <v>183</v>
      </c>
      <c r="L2718" s="141" t="s">
        <v>4136</v>
      </c>
      <c r="M2718" s="141" t="s">
        <v>230</v>
      </c>
      <c r="N2718" s="141" t="s">
        <v>303</v>
      </c>
      <c r="O2718" s="141" t="s">
        <v>287</v>
      </c>
      <c r="P2718" s="141" t="s">
        <v>3282</v>
      </c>
      <c r="Q2718" s="141" t="s">
        <v>288</v>
      </c>
      <c r="R2718" s="141" t="s">
        <v>3468</v>
      </c>
      <c r="S2718" s="148" t="s">
        <v>3280</v>
      </c>
      <c r="T2718" s="147">
        <v>23826081</v>
      </c>
      <c r="U2718" s="147">
        <v>37388828.560000002</v>
      </c>
      <c r="V2718" s="147">
        <v>35978232.18</v>
      </c>
      <c r="W2718" s="147">
        <v>34742855.329999998</v>
      </c>
    </row>
    <row r="2719" spans="1:23">
      <c r="A2719" s="141" t="s">
        <v>3465</v>
      </c>
      <c r="B2719" s="141" t="s">
        <v>284</v>
      </c>
      <c r="C2719" s="141" t="s">
        <v>3464</v>
      </c>
      <c r="D2719" s="141" t="s">
        <v>3463</v>
      </c>
      <c r="E2719" s="141" t="s">
        <v>4314</v>
      </c>
      <c r="F2719" s="141" t="s">
        <v>4315</v>
      </c>
      <c r="G2719" s="141" t="s">
        <v>59</v>
      </c>
      <c r="H2719" s="141" t="s">
        <v>4036</v>
      </c>
      <c r="I2719" s="141" t="s">
        <v>3514</v>
      </c>
      <c r="J2719" s="141" t="s">
        <v>178</v>
      </c>
      <c r="K2719" s="141" t="s">
        <v>183</v>
      </c>
      <c r="L2719" s="141" t="s">
        <v>4136</v>
      </c>
      <c r="M2719" s="141" t="s">
        <v>231</v>
      </c>
      <c r="N2719" s="141" t="s">
        <v>303</v>
      </c>
      <c r="O2719" s="141" t="s">
        <v>287</v>
      </c>
      <c r="P2719" s="141" t="s">
        <v>3282</v>
      </c>
      <c r="Q2719" s="141" t="s">
        <v>288</v>
      </c>
      <c r="R2719" s="141" t="s">
        <v>3468</v>
      </c>
      <c r="S2719" s="148" t="s">
        <v>3280</v>
      </c>
      <c r="T2719" s="147">
        <v>44042974</v>
      </c>
      <c r="U2719" s="147">
        <v>21453441.629999999</v>
      </c>
      <c r="V2719" s="147">
        <v>17272733.739999998</v>
      </c>
      <c r="W2719" s="147">
        <v>3980322.79</v>
      </c>
    </row>
    <row r="2720" spans="1:23">
      <c r="A2720" s="141" t="s">
        <v>3465</v>
      </c>
      <c r="B2720" s="141" t="s">
        <v>284</v>
      </c>
      <c r="C2720" s="141" t="s">
        <v>3464</v>
      </c>
      <c r="D2720" s="141" t="s">
        <v>3463</v>
      </c>
      <c r="E2720" s="141" t="s">
        <v>4314</v>
      </c>
      <c r="F2720" s="141" t="s">
        <v>4315</v>
      </c>
      <c r="G2720" s="141" t="s">
        <v>59</v>
      </c>
      <c r="H2720" s="141" t="s">
        <v>4036</v>
      </c>
      <c r="I2720" s="141" t="s">
        <v>3514</v>
      </c>
      <c r="J2720" s="141" t="s">
        <v>178</v>
      </c>
      <c r="K2720" s="141" t="s">
        <v>183</v>
      </c>
      <c r="L2720" s="141" t="s">
        <v>4136</v>
      </c>
      <c r="M2720" s="141" t="s">
        <v>232</v>
      </c>
      <c r="N2720" s="141" t="s">
        <v>303</v>
      </c>
      <c r="O2720" s="141" t="s">
        <v>287</v>
      </c>
      <c r="P2720" s="141" t="s">
        <v>3282</v>
      </c>
      <c r="Q2720" s="141" t="s">
        <v>288</v>
      </c>
      <c r="R2720" s="141" t="s">
        <v>3468</v>
      </c>
      <c r="S2720" s="148" t="s">
        <v>3280</v>
      </c>
      <c r="T2720" s="147">
        <v>48143507</v>
      </c>
      <c r="U2720" s="147">
        <v>49770291.810000002</v>
      </c>
      <c r="V2720" s="147">
        <v>35606271.189999998</v>
      </c>
      <c r="W2720" s="147">
        <v>25087353.329999998</v>
      </c>
    </row>
    <row r="2721" spans="1:23">
      <c r="A2721" s="141" t="s">
        <v>3465</v>
      </c>
      <c r="B2721" s="141" t="s">
        <v>284</v>
      </c>
      <c r="C2721" s="141" t="s">
        <v>3464</v>
      </c>
      <c r="D2721" s="141" t="s">
        <v>3463</v>
      </c>
      <c r="E2721" s="141" t="s">
        <v>4314</v>
      </c>
      <c r="F2721" s="141" t="s">
        <v>4315</v>
      </c>
      <c r="G2721" s="141" t="s">
        <v>59</v>
      </c>
      <c r="H2721" s="141" t="s">
        <v>4036</v>
      </c>
      <c r="I2721" s="141" t="s">
        <v>3514</v>
      </c>
      <c r="J2721" s="141" t="s">
        <v>178</v>
      </c>
      <c r="K2721" s="141" t="s">
        <v>183</v>
      </c>
      <c r="L2721" s="141" t="s">
        <v>4136</v>
      </c>
      <c r="M2721" s="141" t="s">
        <v>233</v>
      </c>
      <c r="N2721" s="141" t="s">
        <v>303</v>
      </c>
      <c r="O2721" s="141" t="s">
        <v>287</v>
      </c>
      <c r="P2721" s="141" t="s">
        <v>3282</v>
      </c>
      <c r="Q2721" s="141" t="s">
        <v>288</v>
      </c>
      <c r="R2721" s="141" t="s">
        <v>3468</v>
      </c>
      <c r="S2721" s="148" t="s">
        <v>3280</v>
      </c>
      <c r="T2721" s="147">
        <v>41252328</v>
      </c>
      <c r="U2721" s="147">
        <v>51382953.460000001</v>
      </c>
      <c r="V2721" s="147">
        <v>43695413.649999999</v>
      </c>
      <c r="W2721" s="147">
        <v>26657396.59</v>
      </c>
    </row>
    <row r="2722" spans="1:23">
      <c r="A2722" s="141" t="s">
        <v>3465</v>
      </c>
      <c r="B2722" s="141" t="s">
        <v>284</v>
      </c>
      <c r="C2722" s="141" t="s">
        <v>3464</v>
      </c>
      <c r="D2722" s="141" t="s">
        <v>3463</v>
      </c>
      <c r="E2722" s="141" t="s">
        <v>4314</v>
      </c>
      <c r="F2722" s="141" t="s">
        <v>4315</v>
      </c>
      <c r="G2722" s="141" t="s">
        <v>59</v>
      </c>
      <c r="H2722" s="141" t="s">
        <v>4036</v>
      </c>
      <c r="I2722" s="141" t="s">
        <v>3514</v>
      </c>
      <c r="J2722" s="141" t="s">
        <v>178</v>
      </c>
      <c r="K2722" s="141" t="s">
        <v>183</v>
      </c>
      <c r="L2722" s="141" t="s">
        <v>4140</v>
      </c>
      <c r="M2722" s="141" t="s">
        <v>235</v>
      </c>
      <c r="N2722" s="141" t="s">
        <v>303</v>
      </c>
      <c r="O2722" s="141" t="s">
        <v>287</v>
      </c>
      <c r="P2722" s="141" t="s">
        <v>3282</v>
      </c>
      <c r="Q2722" s="141" t="s">
        <v>288</v>
      </c>
      <c r="R2722" s="141" t="s">
        <v>3468</v>
      </c>
      <c r="S2722" s="148" t="s">
        <v>3280</v>
      </c>
      <c r="T2722" s="147">
        <v>4678203</v>
      </c>
      <c r="U2722" s="147">
        <v>7078203</v>
      </c>
      <c r="V2722" s="147">
        <v>4603503.01</v>
      </c>
      <c r="W2722" s="147">
        <v>3220540.51</v>
      </c>
    </row>
    <row r="2723" spans="1:23">
      <c r="A2723" s="141" t="s">
        <v>3465</v>
      </c>
      <c r="B2723" s="141" t="s">
        <v>284</v>
      </c>
      <c r="C2723" s="141" t="s">
        <v>3464</v>
      </c>
      <c r="D2723" s="141" t="s">
        <v>3463</v>
      </c>
      <c r="E2723" s="141" t="s">
        <v>4314</v>
      </c>
      <c r="F2723" s="141" t="s">
        <v>4315</v>
      </c>
      <c r="G2723" s="141" t="s">
        <v>59</v>
      </c>
      <c r="H2723" s="141" t="s">
        <v>4036</v>
      </c>
      <c r="I2723" s="141" t="s">
        <v>3514</v>
      </c>
      <c r="J2723" s="141" t="s">
        <v>178</v>
      </c>
      <c r="K2723" s="141" t="s">
        <v>183</v>
      </c>
      <c r="L2723" s="141" t="s">
        <v>4140</v>
      </c>
      <c r="M2723" s="141" t="s">
        <v>236</v>
      </c>
      <c r="N2723" s="141" t="s">
        <v>303</v>
      </c>
      <c r="O2723" s="141" t="s">
        <v>287</v>
      </c>
      <c r="P2723" s="141" t="s">
        <v>3282</v>
      </c>
      <c r="Q2723" s="141" t="s">
        <v>288</v>
      </c>
      <c r="R2723" s="141" t="s">
        <v>3468</v>
      </c>
      <c r="S2723" s="148" t="s">
        <v>3280</v>
      </c>
      <c r="T2723" s="147">
        <v>11543277</v>
      </c>
      <c r="U2723" s="147">
        <v>938181.39</v>
      </c>
      <c r="V2723" s="147">
        <v>314174.21999999997</v>
      </c>
      <c r="W2723" s="147">
        <v>300191.21999999997</v>
      </c>
    </row>
    <row r="2724" spans="1:23">
      <c r="A2724" s="141" t="s">
        <v>3465</v>
      </c>
      <c r="B2724" s="141" t="s">
        <v>284</v>
      </c>
      <c r="C2724" s="141" t="s">
        <v>3464</v>
      </c>
      <c r="D2724" s="141" t="s">
        <v>3463</v>
      </c>
      <c r="E2724" s="141" t="s">
        <v>4314</v>
      </c>
      <c r="F2724" s="141" t="s">
        <v>4315</v>
      </c>
      <c r="G2724" s="141" t="s">
        <v>59</v>
      </c>
      <c r="H2724" s="141" t="s">
        <v>4036</v>
      </c>
      <c r="I2724" s="141" t="s">
        <v>3514</v>
      </c>
      <c r="J2724" s="141" t="s">
        <v>178</v>
      </c>
      <c r="K2724" s="141" t="s">
        <v>183</v>
      </c>
      <c r="L2724" s="141" t="s">
        <v>4140</v>
      </c>
      <c r="M2724" s="141" t="s">
        <v>237</v>
      </c>
      <c r="N2724" s="141" t="s">
        <v>303</v>
      </c>
      <c r="O2724" s="141" t="s">
        <v>287</v>
      </c>
      <c r="P2724" s="141" t="s">
        <v>3282</v>
      </c>
      <c r="Q2724" s="141" t="s">
        <v>288</v>
      </c>
      <c r="R2724" s="141" t="s">
        <v>3468</v>
      </c>
      <c r="S2724" s="148" t="s">
        <v>3280</v>
      </c>
      <c r="T2724" s="147">
        <v>10523074</v>
      </c>
      <c r="U2724" s="147">
        <v>10928514</v>
      </c>
      <c r="V2724" s="147">
        <v>10446897</v>
      </c>
      <c r="W2724" s="147">
        <v>10230957</v>
      </c>
    </row>
    <row r="2725" spans="1:23">
      <c r="A2725" s="141" t="s">
        <v>3465</v>
      </c>
      <c r="B2725" s="141" t="s">
        <v>284</v>
      </c>
      <c r="C2725" s="141" t="s">
        <v>3464</v>
      </c>
      <c r="D2725" s="141" t="s">
        <v>3463</v>
      </c>
      <c r="E2725" s="141" t="s">
        <v>4314</v>
      </c>
      <c r="F2725" s="141" t="s">
        <v>4315</v>
      </c>
      <c r="G2725" s="141" t="s">
        <v>59</v>
      </c>
      <c r="H2725" s="141" t="s">
        <v>4036</v>
      </c>
      <c r="I2725" s="141" t="s">
        <v>3514</v>
      </c>
      <c r="J2725" s="141" t="s">
        <v>178</v>
      </c>
      <c r="K2725" s="141" t="s">
        <v>183</v>
      </c>
      <c r="L2725" s="141" t="s">
        <v>4140</v>
      </c>
      <c r="M2725" s="141" t="s">
        <v>238</v>
      </c>
      <c r="N2725" s="141" t="s">
        <v>303</v>
      </c>
      <c r="O2725" s="141" t="s">
        <v>287</v>
      </c>
      <c r="P2725" s="141" t="s">
        <v>3282</v>
      </c>
      <c r="Q2725" s="141" t="s">
        <v>288</v>
      </c>
      <c r="R2725" s="141" t="s">
        <v>3468</v>
      </c>
      <c r="S2725" s="148" t="s">
        <v>3280</v>
      </c>
      <c r="T2725" s="147">
        <v>9700218024</v>
      </c>
      <c r="U2725" s="147">
        <v>10622472154.629999</v>
      </c>
      <c r="V2725" s="147">
        <v>9846713586.4699993</v>
      </c>
      <c r="W2725" s="147">
        <v>7588707563.2399998</v>
      </c>
    </row>
    <row r="2726" spans="1:23">
      <c r="A2726" s="141" t="s">
        <v>3465</v>
      </c>
      <c r="B2726" s="141" t="s">
        <v>284</v>
      </c>
      <c r="C2726" s="141" t="s">
        <v>3464</v>
      </c>
      <c r="D2726" s="141" t="s">
        <v>3463</v>
      </c>
      <c r="E2726" s="141" t="s">
        <v>4314</v>
      </c>
      <c r="F2726" s="141" t="s">
        <v>4315</v>
      </c>
      <c r="G2726" s="141" t="s">
        <v>59</v>
      </c>
      <c r="H2726" s="141" t="s">
        <v>4036</v>
      </c>
      <c r="I2726" s="141" t="s">
        <v>3514</v>
      </c>
      <c r="J2726" s="141" t="s">
        <v>178</v>
      </c>
      <c r="K2726" s="141" t="s">
        <v>183</v>
      </c>
      <c r="L2726" s="141" t="s">
        <v>4140</v>
      </c>
      <c r="M2726" s="141" t="s">
        <v>238</v>
      </c>
      <c r="N2726" s="141" t="s">
        <v>303</v>
      </c>
      <c r="O2726" s="141" t="s">
        <v>289</v>
      </c>
      <c r="P2726" s="141" t="s">
        <v>3282</v>
      </c>
      <c r="Q2726" s="141" t="s">
        <v>288</v>
      </c>
      <c r="R2726" s="141" t="s">
        <v>3468</v>
      </c>
      <c r="S2726" s="148" t="s">
        <v>3280</v>
      </c>
      <c r="T2726" s="147">
        <v>474055620</v>
      </c>
      <c r="U2726" s="147">
        <v>428881672.38999999</v>
      </c>
      <c r="V2726" s="147">
        <v>164586790.46000001</v>
      </c>
      <c r="W2726" s="147">
        <v>127691758.45999999</v>
      </c>
    </row>
    <row r="2727" spans="1:23">
      <c r="A2727" s="141" t="s">
        <v>3465</v>
      </c>
      <c r="B2727" s="141" t="s">
        <v>284</v>
      </c>
      <c r="C2727" s="141" t="s">
        <v>3464</v>
      </c>
      <c r="D2727" s="141" t="s">
        <v>3463</v>
      </c>
      <c r="E2727" s="141" t="s">
        <v>4314</v>
      </c>
      <c r="F2727" s="141" t="s">
        <v>4315</v>
      </c>
      <c r="G2727" s="141" t="s">
        <v>59</v>
      </c>
      <c r="H2727" s="141" t="s">
        <v>4036</v>
      </c>
      <c r="I2727" s="141" t="s">
        <v>3514</v>
      </c>
      <c r="J2727" s="141" t="s">
        <v>178</v>
      </c>
      <c r="K2727" s="141" t="s">
        <v>183</v>
      </c>
      <c r="L2727" s="141" t="s">
        <v>4140</v>
      </c>
      <c r="M2727" s="141" t="s">
        <v>238</v>
      </c>
      <c r="N2727" s="141" t="s">
        <v>303</v>
      </c>
      <c r="O2727" s="141" t="s">
        <v>304</v>
      </c>
      <c r="P2727" s="141" t="s">
        <v>3282</v>
      </c>
      <c r="Q2727" s="141" t="s">
        <v>288</v>
      </c>
      <c r="R2727" s="141" t="s">
        <v>3468</v>
      </c>
      <c r="S2727" s="148" t="s">
        <v>3280</v>
      </c>
      <c r="T2727" s="147">
        <v>0</v>
      </c>
      <c r="U2727" s="147">
        <v>66554592</v>
      </c>
      <c r="V2727" s="147">
        <v>0</v>
      </c>
      <c r="W2727" s="147">
        <v>0</v>
      </c>
    </row>
    <row r="2728" spans="1:23">
      <c r="A2728" s="141" t="s">
        <v>3465</v>
      </c>
      <c r="B2728" s="141" t="s">
        <v>284</v>
      </c>
      <c r="C2728" s="141" t="s">
        <v>3464</v>
      </c>
      <c r="D2728" s="141" t="s">
        <v>3463</v>
      </c>
      <c r="E2728" s="141" t="s">
        <v>4314</v>
      </c>
      <c r="F2728" s="141" t="s">
        <v>4315</v>
      </c>
      <c r="G2728" s="141" t="s">
        <v>59</v>
      </c>
      <c r="H2728" s="141" t="s">
        <v>4036</v>
      </c>
      <c r="I2728" s="141" t="s">
        <v>3514</v>
      </c>
      <c r="J2728" s="141" t="s">
        <v>178</v>
      </c>
      <c r="K2728" s="141" t="s">
        <v>183</v>
      </c>
      <c r="L2728" s="141" t="s">
        <v>4140</v>
      </c>
      <c r="M2728" s="141" t="s">
        <v>239</v>
      </c>
      <c r="N2728" s="141" t="s">
        <v>303</v>
      </c>
      <c r="O2728" s="141" t="s">
        <v>287</v>
      </c>
      <c r="P2728" s="141" t="s">
        <v>3282</v>
      </c>
      <c r="Q2728" s="141" t="s">
        <v>288</v>
      </c>
      <c r="R2728" s="141" t="s">
        <v>3468</v>
      </c>
      <c r="S2728" s="148" t="s">
        <v>3280</v>
      </c>
      <c r="T2728" s="147">
        <v>15265616</v>
      </c>
      <c r="U2728" s="147">
        <v>8809616</v>
      </c>
      <c r="V2728" s="147">
        <v>6574187.7699999996</v>
      </c>
      <c r="W2728" s="147">
        <v>4957822.9800000004</v>
      </c>
    </row>
    <row r="2729" spans="1:23">
      <c r="A2729" s="141" t="s">
        <v>3465</v>
      </c>
      <c r="B2729" s="141" t="s">
        <v>284</v>
      </c>
      <c r="C2729" s="141" t="s">
        <v>3464</v>
      </c>
      <c r="D2729" s="141" t="s">
        <v>3463</v>
      </c>
      <c r="E2729" s="141" t="s">
        <v>4314</v>
      </c>
      <c r="F2729" s="141" t="s">
        <v>4315</v>
      </c>
      <c r="G2729" s="141" t="s">
        <v>59</v>
      </c>
      <c r="H2729" s="141" t="s">
        <v>4036</v>
      </c>
      <c r="I2729" s="141" t="s">
        <v>3514</v>
      </c>
      <c r="J2729" s="141" t="s">
        <v>178</v>
      </c>
      <c r="K2729" s="141" t="s">
        <v>183</v>
      </c>
      <c r="L2729" s="141" t="s">
        <v>4140</v>
      </c>
      <c r="M2729" s="141" t="s">
        <v>240</v>
      </c>
      <c r="N2729" s="141" t="s">
        <v>303</v>
      </c>
      <c r="O2729" s="141" t="s">
        <v>287</v>
      </c>
      <c r="P2729" s="141" t="s">
        <v>3282</v>
      </c>
      <c r="Q2729" s="141" t="s">
        <v>288</v>
      </c>
      <c r="R2729" s="141" t="s">
        <v>3468</v>
      </c>
      <c r="S2729" s="148" t="s">
        <v>3280</v>
      </c>
      <c r="T2729" s="147">
        <v>16245915</v>
      </c>
      <c r="U2729" s="147">
        <v>4345915</v>
      </c>
      <c r="V2729" s="147">
        <v>808703.51</v>
      </c>
      <c r="W2729" s="147">
        <v>751300.81</v>
      </c>
    </row>
    <row r="2730" spans="1:23">
      <c r="A2730" s="141" t="s">
        <v>3465</v>
      </c>
      <c r="B2730" s="141" t="s">
        <v>284</v>
      </c>
      <c r="C2730" s="141" t="s">
        <v>3464</v>
      </c>
      <c r="D2730" s="141" t="s">
        <v>3463</v>
      </c>
      <c r="E2730" s="141" t="s">
        <v>4314</v>
      </c>
      <c r="F2730" s="141" t="s">
        <v>4315</v>
      </c>
      <c r="G2730" s="141" t="s">
        <v>59</v>
      </c>
      <c r="H2730" s="141" t="s">
        <v>4036</v>
      </c>
      <c r="I2730" s="141" t="s">
        <v>3514</v>
      </c>
      <c r="J2730" s="141" t="s">
        <v>178</v>
      </c>
      <c r="K2730" s="141" t="s">
        <v>183</v>
      </c>
      <c r="L2730" s="141" t="s">
        <v>4140</v>
      </c>
      <c r="M2730" s="141" t="s">
        <v>241</v>
      </c>
      <c r="N2730" s="141" t="s">
        <v>303</v>
      </c>
      <c r="O2730" s="141" t="s">
        <v>287</v>
      </c>
      <c r="P2730" s="141" t="s">
        <v>3282</v>
      </c>
      <c r="Q2730" s="141" t="s">
        <v>288</v>
      </c>
      <c r="R2730" s="141" t="s">
        <v>3468</v>
      </c>
      <c r="S2730" s="148" t="s">
        <v>3280</v>
      </c>
      <c r="T2730" s="147">
        <v>53239358</v>
      </c>
      <c r="U2730" s="147">
        <v>307057200.33999997</v>
      </c>
      <c r="V2730" s="147">
        <v>208258313.16999999</v>
      </c>
      <c r="W2730" s="147">
        <v>54754145.170000002</v>
      </c>
    </row>
    <row r="2731" spans="1:23">
      <c r="A2731" s="141" t="s">
        <v>3465</v>
      </c>
      <c r="B2731" s="141" t="s">
        <v>284</v>
      </c>
      <c r="C2731" s="141" t="s">
        <v>3464</v>
      </c>
      <c r="D2731" s="141" t="s">
        <v>3463</v>
      </c>
      <c r="E2731" s="141" t="s">
        <v>4314</v>
      </c>
      <c r="F2731" s="141" t="s">
        <v>4315</v>
      </c>
      <c r="G2731" s="141" t="s">
        <v>59</v>
      </c>
      <c r="H2731" s="141" t="s">
        <v>4036</v>
      </c>
      <c r="I2731" s="141" t="s">
        <v>3514</v>
      </c>
      <c r="J2731" s="141" t="s">
        <v>178</v>
      </c>
      <c r="K2731" s="141" t="s">
        <v>183</v>
      </c>
      <c r="L2731" s="141" t="s">
        <v>4140</v>
      </c>
      <c r="M2731" s="141" t="s">
        <v>241</v>
      </c>
      <c r="N2731" s="141" t="s">
        <v>303</v>
      </c>
      <c r="O2731" s="141" t="s">
        <v>289</v>
      </c>
      <c r="P2731" s="141" t="s">
        <v>3282</v>
      </c>
      <c r="Q2731" s="141" t="s">
        <v>288</v>
      </c>
      <c r="R2731" s="141" t="s">
        <v>3468</v>
      </c>
      <c r="S2731" s="148" t="s">
        <v>3280</v>
      </c>
      <c r="T2731" s="147">
        <v>0</v>
      </c>
      <c r="U2731" s="147">
        <v>42872947.609999999</v>
      </c>
      <c r="V2731" s="147">
        <v>42872766.579999998</v>
      </c>
      <c r="W2731" s="147">
        <v>42872766.579999998</v>
      </c>
    </row>
    <row r="2732" spans="1:23">
      <c r="A2732" s="141" t="s">
        <v>3465</v>
      </c>
      <c r="B2732" s="141" t="s">
        <v>284</v>
      </c>
      <c r="C2732" s="141" t="s">
        <v>3464</v>
      </c>
      <c r="D2732" s="141" t="s">
        <v>3463</v>
      </c>
      <c r="E2732" s="141" t="s">
        <v>4314</v>
      </c>
      <c r="F2732" s="141" t="s">
        <v>4315</v>
      </c>
      <c r="G2732" s="141" t="s">
        <v>59</v>
      </c>
      <c r="H2732" s="141" t="s">
        <v>4036</v>
      </c>
      <c r="I2732" s="141" t="s">
        <v>3514</v>
      </c>
      <c r="J2732" s="141" t="s">
        <v>178</v>
      </c>
      <c r="K2732" s="141" t="s">
        <v>183</v>
      </c>
      <c r="L2732" s="141" t="s">
        <v>4140</v>
      </c>
      <c r="M2732" s="141" t="s">
        <v>241</v>
      </c>
      <c r="N2732" s="141" t="s">
        <v>303</v>
      </c>
      <c r="O2732" s="141" t="s">
        <v>304</v>
      </c>
      <c r="P2732" s="141" t="s">
        <v>3282</v>
      </c>
      <c r="Q2732" s="141" t="s">
        <v>288</v>
      </c>
      <c r="R2732" s="141" t="s">
        <v>3468</v>
      </c>
      <c r="S2732" s="148" t="s">
        <v>3280</v>
      </c>
      <c r="T2732" s="147">
        <v>0</v>
      </c>
      <c r="U2732" s="147">
        <v>12845550</v>
      </c>
      <c r="V2732" s="147">
        <v>0</v>
      </c>
      <c r="W2732" s="147">
        <v>0</v>
      </c>
    </row>
    <row r="2733" spans="1:23">
      <c r="A2733" s="141" t="s">
        <v>3465</v>
      </c>
      <c r="B2733" s="141" t="s">
        <v>284</v>
      </c>
      <c r="C2733" s="141" t="s">
        <v>3464</v>
      </c>
      <c r="D2733" s="141" t="s">
        <v>3463</v>
      </c>
      <c r="E2733" s="141" t="s">
        <v>4314</v>
      </c>
      <c r="F2733" s="141" t="s">
        <v>4315</v>
      </c>
      <c r="G2733" s="141" t="s">
        <v>59</v>
      </c>
      <c r="H2733" s="141" t="s">
        <v>4036</v>
      </c>
      <c r="I2733" s="141" t="s">
        <v>3514</v>
      </c>
      <c r="J2733" s="141" t="s">
        <v>178</v>
      </c>
      <c r="K2733" s="141" t="s">
        <v>183</v>
      </c>
      <c r="L2733" s="141" t="s">
        <v>4140</v>
      </c>
      <c r="M2733" s="141" t="s">
        <v>243</v>
      </c>
      <c r="N2733" s="141" t="s">
        <v>303</v>
      </c>
      <c r="O2733" s="141" t="s">
        <v>287</v>
      </c>
      <c r="P2733" s="141" t="s">
        <v>3282</v>
      </c>
      <c r="Q2733" s="141" t="s">
        <v>288</v>
      </c>
      <c r="R2733" s="141" t="s">
        <v>3468</v>
      </c>
      <c r="S2733" s="148" t="s">
        <v>3280</v>
      </c>
      <c r="T2733" s="147">
        <v>1746459346</v>
      </c>
      <c r="U2733" s="147">
        <v>2220957094.5799999</v>
      </c>
      <c r="V2733" s="147">
        <v>1258527562.3099999</v>
      </c>
      <c r="W2733" s="147">
        <v>896204572.58000004</v>
      </c>
    </row>
    <row r="2734" spans="1:23">
      <c r="A2734" s="141" t="s">
        <v>3465</v>
      </c>
      <c r="B2734" s="141" t="s">
        <v>284</v>
      </c>
      <c r="C2734" s="141" t="s">
        <v>3464</v>
      </c>
      <c r="D2734" s="141" t="s">
        <v>3463</v>
      </c>
      <c r="E2734" s="141" t="s">
        <v>4314</v>
      </c>
      <c r="F2734" s="141" t="s">
        <v>4315</v>
      </c>
      <c r="G2734" s="141" t="s">
        <v>59</v>
      </c>
      <c r="H2734" s="141" t="s">
        <v>4036</v>
      </c>
      <c r="I2734" s="141" t="s">
        <v>3514</v>
      </c>
      <c r="J2734" s="141" t="s">
        <v>178</v>
      </c>
      <c r="K2734" s="141" t="s">
        <v>183</v>
      </c>
      <c r="L2734" s="141" t="s">
        <v>4140</v>
      </c>
      <c r="M2734" s="141" t="s">
        <v>243</v>
      </c>
      <c r="N2734" s="141" t="s">
        <v>303</v>
      </c>
      <c r="O2734" s="141" t="s">
        <v>304</v>
      </c>
      <c r="P2734" s="141" t="s">
        <v>3282</v>
      </c>
      <c r="Q2734" s="141" t="s">
        <v>288</v>
      </c>
      <c r="R2734" s="141" t="s">
        <v>3468</v>
      </c>
      <c r="S2734" s="148" t="s">
        <v>3280</v>
      </c>
      <c r="T2734" s="147">
        <v>0</v>
      </c>
      <c r="U2734" s="147">
        <v>24545553.399999999</v>
      </c>
      <c r="V2734" s="147">
        <v>0</v>
      </c>
      <c r="W2734" s="147">
        <v>0</v>
      </c>
    </row>
    <row r="2735" spans="1:23">
      <c r="A2735" s="141" t="s">
        <v>3465</v>
      </c>
      <c r="B2735" s="141" t="s">
        <v>284</v>
      </c>
      <c r="C2735" s="141" t="s">
        <v>3464</v>
      </c>
      <c r="D2735" s="141" t="s">
        <v>3463</v>
      </c>
      <c r="E2735" s="141" t="s">
        <v>4314</v>
      </c>
      <c r="F2735" s="141" t="s">
        <v>4315</v>
      </c>
      <c r="G2735" s="141" t="s">
        <v>59</v>
      </c>
      <c r="H2735" s="141" t="s">
        <v>4073</v>
      </c>
      <c r="I2735" s="141" t="s">
        <v>3514</v>
      </c>
      <c r="J2735" s="141" t="s">
        <v>178</v>
      </c>
      <c r="K2735" s="141" t="s">
        <v>183</v>
      </c>
      <c r="L2735" s="141" t="s">
        <v>4136</v>
      </c>
      <c r="M2735" s="141" t="s">
        <v>225</v>
      </c>
      <c r="N2735" s="141" t="s">
        <v>303</v>
      </c>
      <c r="O2735" s="141" t="s">
        <v>287</v>
      </c>
      <c r="P2735" s="141" t="s">
        <v>3282</v>
      </c>
      <c r="Q2735" s="141" t="s">
        <v>288</v>
      </c>
      <c r="R2735" s="141" t="s">
        <v>3468</v>
      </c>
      <c r="S2735" s="148" t="s">
        <v>3280</v>
      </c>
      <c r="T2735" s="147">
        <v>17360200</v>
      </c>
      <c r="U2735" s="147">
        <v>23796643</v>
      </c>
      <c r="V2735" s="147">
        <v>15480156.810000001</v>
      </c>
      <c r="W2735" s="147">
        <v>15208602.310000001</v>
      </c>
    </row>
    <row r="2736" spans="1:23">
      <c r="A2736" s="141" t="s">
        <v>3465</v>
      </c>
      <c r="B2736" s="141" t="s">
        <v>284</v>
      </c>
      <c r="C2736" s="141" t="s">
        <v>3464</v>
      </c>
      <c r="D2736" s="141" t="s">
        <v>3463</v>
      </c>
      <c r="E2736" s="141" t="s">
        <v>4314</v>
      </c>
      <c r="F2736" s="141" t="s">
        <v>4315</v>
      </c>
      <c r="G2736" s="141" t="s">
        <v>59</v>
      </c>
      <c r="H2736" s="141" t="s">
        <v>4073</v>
      </c>
      <c r="I2736" s="141" t="s">
        <v>3514</v>
      </c>
      <c r="J2736" s="141" t="s">
        <v>178</v>
      </c>
      <c r="K2736" s="141" t="s">
        <v>183</v>
      </c>
      <c r="L2736" s="141" t="s">
        <v>4136</v>
      </c>
      <c r="M2736" s="141" t="s">
        <v>226</v>
      </c>
      <c r="N2736" s="141" t="s">
        <v>303</v>
      </c>
      <c r="O2736" s="141" t="s">
        <v>287</v>
      </c>
      <c r="P2736" s="141" t="s">
        <v>3282</v>
      </c>
      <c r="Q2736" s="141" t="s">
        <v>288</v>
      </c>
      <c r="R2736" s="141" t="s">
        <v>3468</v>
      </c>
      <c r="S2736" s="148" t="s">
        <v>3280</v>
      </c>
      <c r="T2736" s="147">
        <v>1761000</v>
      </c>
      <c r="U2736" s="147">
        <v>1869783.96</v>
      </c>
      <c r="V2736" s="147">
        <v>1128241.04</v>
      </c>
      <c r="W2736" s="147">
        <v>723248.48</v>
      </c>
    </row>
    <row r="2737" spans="1:23">
      <c r="A2737" s="141" t="s">
        <v>3465</v>
      </c>
      <c r="B2737" s="141" t="s">
        <v>284</v>
      </c>
      <c r="C2737" s="141" t="s">
        <v>3464</v>
      </c>
      <c r="D2737" s="141" t="s">
        <v>3463</v>
      </c>
      <c r="E2737" s="141" t="s">
        <v>4314</v>
      </c>
      <c r="F2737" s="141" t="s">
        <v>4315</v>
      </c>
      <c r="G2737" s="141" t="s">
        <v>59</v>
      </c>
      <c r="H2737" s="141" t="s">
        <v>4073</v>
      </c>
      <c r="I2737" s="141" t="s">
        <v>3514</v>
      </c>
      <c r="J2737" s="141" t="s">
        <v>178</v>
      </c>
      <c r="K2737" s="141" t="s">
        <v>183</v>
      </c>
      <c r="L2737" s="141" t="s">
        <v>4136</v>
      </c>
      <c r="M2737" s="141" t="s">
        <v>228</v>
      </c>
      <c r="N2737" s="141" t="s">
        <v>303</v>
      </c>
      <c r="O2737" s="141" t="s">
        <v>287</v>
      </c>
      <c r="P2737" s="141" t="s">
        <v>3282</v>
      </c>
      <c r="Q2737" s="141" t="s">
        <v>288</v>
      </c>
      <c r="R2737" s="141" t="s">
        <v>3468</v>
      </c>
      <c r="S2737" s="148" t="s">
        <v>3280</v>
      </c>
      <c r="T2737" s="147">
        <v>300000</v>
      </c>
      <c r="U2737" s="147">
        <v>550000</v>
      </c>
      <c r="V2737" s="147">
        <v>424599.96</v>
      </c>
      <c r="W2737" s="147">
        <v>284391.2</v>
      </c>
    </row>
    <row r="2738" spans="1:23">
      <c r="A2738" s="141" t="s">
        <v>3465</v>
      </c>
      <c r="B2738" s="141" t="s">
        <v>284</v>
      </c>
      <c r="C2738" s="141" t="s">
        <v>3464</v>
      </c>
      <c r="D2738" s="141" t="s">
        <v>3463</v>
      </c>
      <c r="E2738" s="141" t="s">
        <v>4314</v>
      </c>
      <c r="F2738" s="141" t="s">
        <v>4315</v>
      </c>
      <c r="G2738" s="141" t="s">
        <v>59</v>
      </c>
      <c r="H2738" s="141" t="s">
        <v>4073</v>
      </c>
      <c r="I2738" s="141" t="s">
        <v>3514</v>
      </c>
      <c r="J2738" s="141" t="s">
        <v>178</v>
      </c>
      <c r="K2738" s="141" t="s">
        <v>183</v>
      </c>
      <c r="L2738" s="141" t="s">
        <v>4136</v>
      </c>
      <c r="M2738" s="141" t="s">
        <v>229</v>
      </c>
      <c r="N2738" s="141" t="s">
        <v>303</v>
      </c>
      <c r="O2738" s="141" t="s">
        <v>287</v>
      </c>
      <c r="P2738" s="141" t="s">
        <v>3282</v>
      </c>
      <c r="Q2738" s="141" t="s">
        <v>288</v>
      </c>
      <c r="R2738" s="141" t="s">
        <v>3468</v>
      </c>
      <c r="S2738" s="148" t="s">
        <v>3280</v>
      </c>
      <c r="T2738" s="147">
        <v>502999</v>
      </c>
      <c r="U2738" s="147">
        <v>1500000</v>
      </c>
      <c r="V2738" s="147">
        <v>990000</v>
      </c>
      <c r="W2738" s="147">
        <v>0</v>
      </c>
    </row>
    <row r="2739" spans="1:23">
      <c r="A2739" s="141" t="s">
        <v>3465</v>
      </c>
      <c r="B2739" s="141" t="s">
        <v>284</v>
      </c>
      <c r="C2739" s="141" t="s">
        <v>3464</v>
      </c>
      <c r="D2739" s="141" t="s">
        <v>3463</v>
      </c>
      <c r="E2739" s="141" t="s">
        <v>4314</v>
      </c>
      <c r="F2739" s="141" t="s">
        <v>4315</v>
      </c>
      <c r="G2739" s="141" t="s">
        <v>59</v>
      </c>
      <c r="H2739" s="141" t="s">
        <v>4073</v>
      </c>
      <c r="I2739" s="141" t="s">
        <v>3514</v>
      </c>
      <c r="J2739" s="141" t="s">
        <v>178</v>
      </c>
      <c r="K2739" s="141" t="s">
        <v>183</v>
      </c>
      <c r="L2739" s="141" t="s">
        <v>4136</v>
      </c>
      <c r="M2739" s="141" t="s">
        <v>229</v>
      </c>
      <c r="N2739" s="141" t="s">
        <v>303</v>
      </c>
      <c r="O2739" s="141" t="s">
        <v>291</v>
      </c>
      <c r="P2739" s="141" t="s">
        <v>3282</v>
      </c>
      <c r="Q2739" s="141" t="s">
        <v>288</v>
      </c>
      <c r="R2739" s="141" t="s">
        <v>3468</v>
      </c>
      <c r="S2739" s="148" t="s">
        <v>3280</v>
      </c>
      <c r="T2739" s="147">
        <v>0</v>
      </c>
      <c r="U2739" s="147">
        <v>6800000</v>
      </c>
      <c r="V2739" s="147">
        <v>3247465.62</v>
      </c>
      <c r="W2739" s="147">
        <v>188548</v>
      </c>
    </row>
    <row r="2740" spans="1:23">
      <c r="A2740" s="141" t="s">
        <v>3465</v>
      </c>
      <c r="B2740" s="141" t="s">
        <v>284</v>
      </c>
      <c r="C2740" s="141" t="s">
        <v>3464</v>
      </c>
      <c r="D2740" s="141" t="s">
        <v>3463</v>
      </c>
      <c r="E2740" s="141" t="s">
        <v>4314</v>
      </c>
      <c r="F2740" s="141" t="s">
        <v>4315</v>
      </c>
      <c r="G2740" s="141" t="s">
        <v>59</v>
      </c>
      <c r="H2740" s="141" t="s">
        <v>4073</v>
      </c>
      <c r="I2740" s="141" t="s">
        <v>3514</v>
      </c>
      <c r="J2740" s="141" t="s">
        <v>178</v>
      </c>
      <c r="K2740" s="141" t="s">
        <v>183</v>
      </c>
      <c r="L2740" s="141" t="s">
        <v>4136</v>
      </c>
      <c r="M2740" s="141" t="s">
        <v>230</v>
      </c>
      <c r="N2740" s="141" t="s">
        <v>303</v>
      </c>
      <c r="O2740" s="141" t="s">
        <v>287</v>
      </c>
      <c r="P2740" s="141" t="s">
        <v>3282</v>
      </c>
      <c r="Q2740" s="141" t="s">
        <v>288</v>
      </c>
      <c r="R2740" s="141" t="s">
        <v>3468</v>
      </c>
      <c r="S2740" s="148" t="s">
        <v>3280</v>
      </c>
      <c r="T2740" s="147">
        <v>1500000</v>
      </c>
      <c r="U2740" s="147">
        <v>2734344.42</v>
      </c>
      <c r="V2740" s="147">
        <v>1821593.63</v>
      </c>
      <c r="W2740" s="147">
        <v>1092771.45</v>
      </c>
    </row>
    <row r="2741" spans="1:23">
      <c r="A2741" s="141" t="s">
        <v>3465</v>
      </c>
      <c r="B2741" s="141" t="s">
        <v>284</v>
      </c>
      <c r="C2741" s="141" t="s">
        <v>3464</v>
      </c>
      <c r="D2741" s="141" t="s">
        <v>3463</v>
      </c>
      <c r="E2741" s="141" t="s">
        <v>4314</v>
      </c>
      <c r="F2741" s="141" t="s">
        <v>4315</v>
      </c>
      <c r="G2741" s="141" t="s">
        <v>59</v>
      </c>
      <c r="H2741" s="141" t="s">
        <v>4073</v>
      </c>
      <c r="I2741" s="141" t="s">
        <v>3514</v>
      </c>
      <c r="J2741" s="141" t="s">
        <v>178</v>
      </c>
      <c r="K2741" s="141" t="s">
        <v>183</v>
      </c>
      <c r="L2741" s="141" t="s">
        <v>4136</v>
      </c>
      <c r="M2741" s="141" t="s">
        <v>231</v>
      </c>
      <c r="N2741" s="141" t="s">
        <v>303</v>
      </c>
      <c r="O2741" s="141" t="s">
        <v>287</v>
      </c>
      <c r="P2741" s="141" t="s">
        <v>3282</v>
      </c>
      <c r="Q2741" s="141" t="s">
        <v>288</v>
      </c>
      <c r="R2741" s="141" t="s">
        <v>3468</v>
      </c>
      <c r="S2741" s="148" t="s">
        <v>3280</v>
      </c>
      <c r="T2741" s="147">
        <v>3725400</v>
      </c>
      <c r="U2741" s="147">
        <v>10183082.75</v>
      </c>
      <c r="V2741" s="147">
        <v>7593110.4900000002</v>
      </c>
      <c r="W2741" s="147">
        <v>4075834.31</v>
      </c>
    </row>
    <row r="2742" spans="1:23">
      <c r="A2742" s="141" t="s">
        <v>3465</v>
      </c>
      <c r="B2742" s="141" t="s">
        <v>284</v>
      </c>
      <c r="C2742" s="141" t="s">
        <v>3464</v>
      </c>
      <c r="D2742" s="141" t="s">
        <v>3463</v>
      </c>
      <c r="E2742" s="141" t="s">
        <v>4314</v>
      </c>
      <c r="F2742" s="141" t="s">
        <v>4315</v>
      </c>
      <c r="G2742" s="141" t="s">
        <v>59</v>
      </c>
      <c r="H2742" s="141" t="s">
        <v>4073</v>
      </c>
      <c r="I2742" s="141" t="s">
        <v>3514</v>
      </c>
      <c r="J2742" s="141" t="s">
        <v>178</v>
      </c>
      <c r="K2742" s="141" t="s">
        <v>183</v>
      </c>
      <c r="L2742" s="141" t="s">
        <v>4136</v>
      </c>
      <c r="M2742" s="141" t="s">
        <v>231</v>
      </c>
      <c r="N2742" s="141" t="s">
        <v>303</v>
      </c>
      <c r="O2742" s="141" t="s">
        <v>291</v>
      </c>
      <c r="P2742" s="141" t="s">
        <v>3282</v>
      </c>
      <c r="Q2742" s="141" t="s">
        <v>288</v>
      </c>
      <c r="R2742" s="141" t="s">
        <v>3468</v>
      </c>
      <c r="S2742" s="148" t="s">
        <v>3280</v>
      </c>
      <c r="T2742" s="147">
        <v>0</v>
      </c>
      <c r="U2742" s="147">
        <v>5348.77</v>
      </c>
      <c r="V2742" s="147">
        <v>0</v>
      </c>
      <c r="W2742" s="147">
        <v>0</v>
      </c>
    </row>
    <row r="2743" spans="1:23">
      <c r="A2743" s="141" t="s">
        <v>3465</v>
      </c>
      <c r="B2743" s="141" t="s">
        <v>284</v>
      </c>
      <c r="C2743" s="141" t="s">
        <v>3464</v>
      </c>
      <c r="D2743" s="141" t="s">
        <v>3463</v>
      </c>
      <c r="E2743" s="141" t="s">
        <v>4314</v>
      </c>
      <c r="F2743" s="141" t="s">
        <v>4315</v>
      </c>
      <c r="G2743" s="141" t="s">
        <v>59</v>
      </c>
      <c r="H2743" s="141" t="s">
        <v>4073</v>
      </c>
      <c r="I2743" s="141" t="s">
        <v>3514</v>
      </c>
      <c r="J2743" s="141" t="s">
        <v>178</v>
      </c>
      <c r="K2743" s="141" t="s">
        <v>183</v>
      </c>
      <c r="L2743" s="141" t="s">
        <v>4136</v>
      </c>
      <c r="M2743" s="141" t="s">
        <v>232</v>
      </c>
      <c r="N2743" s="141" t="s">
        <v>303</v>
      </c>
      <c r="O2743" s="141" t="s">
        <v>287</v>
      </c>
      <c r="P2743" s="141" t="s">
        <v>3282</v>
      </c>
      <c r="Q2743" s="141" t="s">
        <v>288</v>
      </c>
      <c r="R2743" s="141" t="s">
        <v>3468</v>
      </c>
      <c r="S2743" s="148" t="s">
        <v>3280</v>
      </c>
      <c r="T2743" s="147">
        <v>1980800</v>
      </c>
      <c r="U2743" s="147">
        <v>6097817.1799999997</v>
      </c>
      <c r="V2743" s="147">
        <v>4128972.87</v>
      </c>
      <c r="W2743" s="147">
        <v>2498935.7999999998</v>
      </c>
    </row>
    <row r="2744" spans="1:23">
      <c r="A2744" s="141" t="s">
        <v>3465</v>
      </c>
      <c r="B2744" s="141" t="s">
        <v>284</v>
      </c>
      <c r="C2744" s="141" t="s">
        <v>3464</v>
      </c>
      <c r="D2744" s="141" t="s">
        <v>3463</v>
      </c>
      <c r="E2744" s="141" t="s">
        <v>4314</v>
      </c>
      <c r="F2744" s="141" t="s">
        <v>4315</v>
      </c>
      <c r="G2744" s="141" t="s">
        <v>59</v>
      </c>
      <c r="H2744" s="141" t="s">
        <v>4073</v>
      </c>
      <c r="I2744" s="141" t="s">
        <v>3514</v>
      </c>
      <c r="J2744" s="141" t="s">
        <v>178</v>
      </c>
      <c r="K2744" s="141" t="s">
        <v>183</v>
      </c>
      <c r="L2744" s="141" t="s">
        <v>4136</v>
      </c>
      <c r="M2744" s="141" t="s">
        <v>232</v>
      </c>
      <c r="N2744" s="141" t="s">
        <v>303</v>
      </c>
      <c r="O2744" s="141" t="s">
        <v>291</v>
      </c>
      <c r="P2744" s="141" t="s">
        <v>3282</v>
      </c>
      <c r="Q2744" s="141" t="s">
        <v>288</v>
      </c>
      <c r="R2744" s="141" t="s">
        <v>3468</v>
      </c>
      <c r="S2744" s="148" t="s">
        <v>3280</v>
      </c>
      <c r="T2744" s="147">
        <v>0</v>
      </c>
      <c r="U2744" s="147">
        <v>200000</v>
      </c>
      <c r="V2744" s="147">
        <v>118000</v>
      </c>
      <c r="W2744" s="147">
        <v>0</v>
      </c>
    </row>
    <row r="2745" spans="1:23">
      <c r="A2745" s="141" t="s">
        <v>3465</v>
      </c>
      <c r="B2745" s="141" t="s">
        <v>284</v>
      </c>
      <c r="C2745" s="141" t="s">
        <v>3464</v>
      </c>
      <c r="D2745" s="141" t="s">
        <v>3463</v>
      </c>
      <c r="E2745" s="141" t="s">
        <v>4314</v>
      </c>
      <c r="F2745" s="141" t="s">
        <v>4315</v>
      </c>
      <c r="G2745" s="141" t="s">
        <v>59</v>
      </c>
      <c r="H2745" s="141" t="s">
        <v>4073</v>
      </c>
      <c r="I2745" s="141" t="s">
        <v>3514</v>
      </c>
      <c r="J2745" s="141" t="s">
        <v>178</v>
      </c>
      <c r="K2745" s="141" t="s">
        <v>183</v>
      </c>
      <c r="L2745" s="141" t="s">
        <v>4136</v>
      </c>
      <c r="M2745" s="141" t="s">
        <v>233</v>
      </c>
      <c r="N2745" s="141" t="s">
        <v>303</v>
      </c>
      <c r="O2745" s="141" t="s">
        <v>287</v>
      </c>
      <c r="P2745" s="141" t="s">
        <v>3282</v>
      </c>
      <c r="Q2745" s="141" t="s">
        <v>288</v>
      </c>
      <c r="R2745" s="141" t="s">
        <v>3468</v>
      </c>
      <c r="S2745" s="148" t="s">
        <v>3280</v>
      </c>
      <c r="T2745" s="147">
        <v>950000</v>
      </c>
      <c r="U2745" s="147">
        <v>2332920.5</v>
      </c>
      <c r="V2745" s="147">
        <v>2177082.29</v>
      </c>
      <c r="W2745" s="147">
        <v>842809.99</v>
      </c>
    </row>
    <row r="2746" spans="1:23">
      <c r="A2746" s="141" t="s">
        <v>3465</v>
      </c>
      <c r="B2746" s="141" t="s">
        <v>284</v>
      </c>
      <c r="C2746" s="141" t="s">
        <v>3464</v>
      </c>
      <c r="D2746" s="141" t="s">
        <v>3463</v>
      </c>
      <c r="E2746" s="141" t="s">
        <v>4314</v>
      </c>
      <c r="F2746" s="141" t="s">
        <v>4315</v>
      </c>
      <c r="G2746" s="141" t="s">
        <v>59</v>
      </c>
      <c r="H2746" s="141" t="s">
        <v>4073</v>
      </c>
      <c r="I2746" s="141" t="s">
        <v>3514</v>
      </c>
      <c r="J2746" s="141" t="s">
        <v>178</v>
      </c>
      <c r="K2746" s="141" t="s">
        <v>183</v>
      </c>
      <c r="L2746" s="141" t="s">
        <v>4140</v>
      </c>
      <c r="M2746" s="141" t="s">
        <v>235</v>
      </c>
      <c r="N2746" s="141" t="s">
        <v>303</v>
      </c>
      <c r="O2746" s="141" t="s">
        <v>287</v>
      </c>
      <c r="P2746" s="141" t="s">
        <v>3282</v>
      </c>
      <c r="Q2746" s="141" t="s">
        <v>288</v>
      </c>
      <c r="R2746" s="141" t="s">
        <v>3468</v>
      </c>
      <c r="S2746" s="148" t="s">
        <v>3280</v>
      </c>
      <c r="T2746" s="147">
        <v>500000</v>
      </c>
      <c r="U2746" s="147">
        <v>2122876.38</v>
      </c>
      <c r="V2746" s="147">
        <v>1173646.82</v>
      </c>
      <c r="W2746" s="147">
        <v>842672.2</v>
      </c>
    </row>
    <row r="2747" spans="1:23">
      <c r="A2747" s="141" t="s">
        <v>3465</v>
      </c>
      <c r="B2747" s="141" t="s">
        <v>284</v>
      </c>
      <c r="C2747" s="141" t="s">
        <v>3464</v>
      </c>
      <c r="D2747" s="141" t="s">
        <v>3463</v>
      </c>
      <c r="E2747" s="141" t="s">
        <v>4314</v>
      </c>
      <c r="F2747" s="141" t="s">
        <v>4315</v>
      </c>
      <c r="G2747" s="141" t="s">
        <v>59</v>
      </c>
      <c r="H2747" s="141" t="s">
        <v>4073</v>
      </c>
      <c r="I2747" s="141" t="s">
        <v>3514</v>
      </c>
      <c r="J2747" s="141" t="s">
        <v>178</v>
      </c>
      <c r="K2747" s="141" t="s">
        <v>183</v>
      </c>
      <c r="L2747" s="141" t="s">
        <v>4140</v>
      </c>
      <c r="M2747" s="141" t="s">
        <v>236</v>
      </c>
      <c r="N2747" s="141" t="s">
        <v>303</v>
      </c>
      <c r="O2747" s="141" t="s">
        <v>287</v>
      </c>
      <c r="P2747" s="141" t="s">
        <v>3282</v>
      </c>
      <c r="Q2747" s="141" t="s">
        <v>288</v>
      </c>
      <c r="R2747" s="141" t="s">
        <v>3468</v>
      </c>
      <c r="S2747" s="148" t="s">
        <v>3280</v>
      </c>
      <c r="T2747" s="147">
        <v>790000</v>
      </c>
      <c r="U2747" s="147">
        <v>1861208</v>
      </c>
      <c r="V2747" s="147">
        <v>1043303.94</v>
      </c>
      <c r="W2747" s="147">
        <v>15164.03</v>
      </c>
    </row>
    <row r="2748" spans="1:23">
      <c r="A2748" s="141" t="s">
        <v>3465</v>
      </c>
      <c r="B2748" s="141" t="s">
        <v>284</v>
      </c>
      <c r="C2748" s="141" t="s">
        <v>3464</v>
      </c>
      <c r="D2748" s="141" t="s">
        <v>3463</v>
      </c>
      <c r="E2748" s="141" t="s">
        <v>4314</v>
      </c>
      <c r="F2748" s="141" t="s">
        <v>4315</v>
      </c>
      <c r="G2748" s="141" t="s">
        <v>59</v>
      </c>
      <c r="H2748" s="141" t="s">
        <v>4073</v>
      </c>
      <c r="I2748" s="141" t="s">
        <v>3514</v>
      </c>
      <c r="J2748" s="141" t="s">
        <v>178</v>
      </c>
      <c r="K2748" s="141" t="s">
        <v>183</v>
      </c>
      <c r="L2748" s="141" t="s">
        <v>4140</v>
      </c>
      <c r="M2748" s="141" t="s">
        <v>236</v>
      </c>
      <c r="N2748" s="141" t="s">
        <v>303</v>
      </c>
      <c r="O2748" s="141" t="s">
        <v>291</v>
      </c>
      <c r="P2748" s="141" t="s">
        <v>3282</v>
      </c>
      <c r="Q2748" s="141" t="s">
        <v>288</v>
      </c>
      <c r="R2748" s="141" t="s">
        <v>3468</v>
      </c>
      <c r="S2748" s="148" t="s">
        <v>3280</v>
      </c>
      <c r="T2748" s="147">
        <v>0</v>
      </c>
      <c r="U2748" s="147">
        <v>90462.74</v>
      </c>
      <c r="V2748" s="147">
        <v>14951.97</v>
      </c>
      <c r="W2748" s="147">
        <v>0</v>
      </c>
    </row>
    <row r="2749" spans="1:23">
      <c r="A2749" s="141" t="s">
        <v>3465</v>
      </c>
      <c r="B2749" s="141" t="s">
        <v>284</v>
      </c>
      <c r="C2749" s="141" t="s">
        <v>3464</v>
      </c>
      <c r="D2749" s="141" t="s">
        <v>3463</v>
      </c>
      <c r="E2749" s="141" t="s">
        <v>4314</v>
      </c>
      <c r="F2749" s="141" t="s">
        <v>4315</v>
      </c>
      <c r="G2749" s="141" t="s">
        <v>59</v>
      </c>
      <c r="H2749" s="141" t="s">
        <v>4073</v>
      </c>
      <c r="I2749" s="141" t="s">
        <v>3514</v>
      </c>
      <c r="J2749" s="141" t="s">
        <v>178</v>
      </c>
      <c r="K2749" s="141" t="s">
        <v>183</v>
      </c>
      <c r="L2749" s="141" t="s">
        <v>4140</v>
      </c>
      <c r="M2749" s="141" t="s">
        <v>237</v>
      </c>
      <c r="N2749" s="141" t="s">
        <v>303</v>
      </c>
      <c r="O2749" s="141" t="s">
        <v>287</v>
      </c>
      <c r="P2749" s="141" t="s">
        <v>3282</v>
      </c>
      <c r="Q2749" s="141" t="s">
        <v>288</v>
      </c>
      <c r="R2749" s="141" t="s">
        <v>3468</v>
      </c>
      <c r="S2749" s="148" t="s">
        <v>3280</v>
      </c>
      <c r="T2749" s="147">
        <v>1250000</v>
      </c>
      <c r="U2749" s="147">
        <v>2239471</v>
      </c>
      <c r="V2749" s="147">
        <v>1304823.28</v>
      </c>
      <c r="W2749" s="147">
        <v>1079838.94</v>
      </c>
    </row>
    <row r="2750" spans="1:23">
      <c r="A2750" s="141" t="s">
        <v>3465</v>
      </c>
      <c r="B2750" s="141" t="s">
        <v>284</v>
      </c>
      <c r="C2750" s="141" t="s">
        <v>3464</v>
      </c>
      <c r="D2750" s="141" t="s">
        <v>3463</v>
      </c>
      <c r="E2750" s="141" t="s">
        <v>4314</v>
      </c>
      <c r="F2750" s="141" t="s">
        <v>4315</v>
      </c>
      <c r="G2750" s="141" t="s">
        <v>59</v>
      </c>
      <c r="H2750" s="141" t="s">
        <v>4073</v>
      </c>
      <c r="I2750" s="141" t="s">
        <v>3514</v>
      </c>
      <c r="J2750" s="141" t="s">
        <v>178</v>
      </c>
      <c r="K2750" s="141" t="s">
        <v>183</v>
      </c>
      <c r="L2750" s="141" t="s">
        <v>4140</v>
      </c>
      <c r="M2750" s="141" t="s">
        <v>237</v>
      </c>
      <c r="N2750" s="141" t="s">
        <v>303</v>
      </c>
      <c r="O2750" s="141" t="s">
        <v>291</v>
      </c>
      <c r="P2750" s="141" t="s">
        <v>3282</v>
      </c>
      <c r="Q2750" s="141" t="s">
        <v>288</v>
      </c>
      <c r="R2750" s="141" t="s">
        <v>3468</v>
      </c>
      <c r="S2750" s="148" t="s">
        <v>3280</v>
      </c>
      <c r="T2750" s="147">
        <v>0</v>
      </c>
      <c r="U2750" s="147">
        <v>3195466.37</v>
      </c>
      <c r="V2750" s="147">
        <v>1731006.37</v>
      </c>
      <c r="W2750" s="147">
        <v>991077.45</v>
      </c>
    </row>
    <row r="2751" spans="1:23">
      <c r="A2751" s="141" t="s">
        <v>3465</v>
      </c>
      <c r="B2751" s="141" t="s">
        <v>284</v>
      </c>
      <c r="C2751" s="141" t="s">
        <v>3464</v>
      </c>
      <c r="D2751" s="141" t="s">
        <v>3463</v>
      </c>
      <c r="E2751" s="141" t="s">
        <v>4314</v>
      </c>
      <c r="F2751" s="141" t="s">
        <v>4315</v>
      </c>
      <c r="G2751" s="141" t="s">
        <v>59</v>
      </c>
      <c r="H2751" s="141" t="s">
        <v>4073</v>
      </c>
      <c r="I2751" s="141" t="s">
        <v>3514</v>
      </c>
      <c r="J2751" s="141" t="s">
        <v>178</v>
      </c>
      <c r="K2751" s="141" t="s">
        <v>183</v>
      </c>
      <c r="L2751" s="141" t="s">
        <v>4140</v>
      </c>
      <c r="M2751" s="141" t="s">
        <v>238</v>
      </c>
      <c r="N2751" s="141" t="s">
        <v>303</v>
      </c>
      <c r="O2751" s="141" t="s">
        <v>287</v>
      </c>
      <c r="P2751" s="141" t="s">
        <v>3282</v>
      </c>
      <c r="Q2751" s="141" t="s">
        <v>288</v>
      </c>
      <c r="R2751" s="141" t="s">
        <v>3468</v>
      </c>
      <c r="S2751" s="148" t="s">
        <v>3280</v>
      </c>
      <c r="T2751" s="147">
        <v>300000</v>
      </c>
      <c r="U2751" s="147">
        <v>227354.99</v>
      </c>
      <c r="V2751" s="147">
        <v>110002.83</v>
      </c>
      <c r="W2751" s="147">
        <v>18970.740000000002</v>
      </c>
    </row>
    <row r="2752" spans="1:23">
      <c r="A2752" s="141" t="s">
        <v>3465</v>
      </c>
      <c r="B2752" s="141" t="s">
        <v>284</v>
      </c>
      <c r="C2752" s="141" t="s">
        <v>3464</v>
      </c>
      <c r="D2752" s="141" t="s">
        <v>3463</v>
      </c>
      <c r="E2752" s="141" t="s">
        <v>4314</v>
      </c>
      <c r="F2752" s="141" t="s">
        <v>4315</v>
      </c>
      <c r="G2752" s="141" t="s">
        <v>59</v>
      </c>
      <c r="H2752" s="141" t="s">
        <v>4073</v>
      </c>
      <c r="I2752" s="141" t="s">
        <v>3514</v>
      </c>
      <c r="J2752" s="141" t="s">
        <v>178</v>
      </c>
      <c r="K2752" s="141" t="s">
        <v>183</v>
      </c>
      <c r="L2752" s="141" t="s">
        <v>4140</v>
      </c>
      <c r="M2752" s="141" t="s">
        <v>238</v>
      </c>
      <c r="N2752" s="141" t="s">
        <v>303</v>
      </c>
      <c r="O2752" s="141" t="s">
        <v>291</v>
      </c>
      <c r="P2752" s="141" t="s">
        <v>3282</v>
      </c>
      <c r="Q2752" s="141" t="s">
        <v>288</v>
      </c>
      <c r="R2752" s="141" t="s">
        <v>3468</v>
      </c>
      <c r="S2752" s="148" t="s">
        <v>3280</v>
      </c>
      <c r="T2752" s="147">
        <v>0</v>
      </c>
      <c r="U2752" s="147">
        <v>187000</v>
      </c>
      <c r="V2752" s="147">
        <v>0</v>
      </c>
      <c r="W2752" s="147">
        <v>0</v>
      </c>
    </row>
    <row r="2753" spans="1:23">
      <c r="A2753" s="141" t="s">
        <v>3465</v>
      </c>
      <c r="B2753" s="141" t="s">
        <v>284</v>
      </c>
      <c r="C2753" s="141" t="s">
        <v>3464</v>
      </c>
      <c r="D2753" s="141" t="s">
        <v>3463</v>
      </c>
      <c r="E2753" s="141" t="s">
        <v>4314</v>
      </c>
      <c r="F2753" s="141" t="s">
        <v>4315</v>
      </c>
      <c r="G2753" s="141" t="s">
        <v>59</v>
      </c>
      <c r="H2753" s="141" t="s">
        <v>4073</v>
      </c>
      <c r="I2753" s="141" t="s">
        <v>3514</v>
      </c>
      <c r="J2753" s="141" t="s">
        <v>178</v>
      </c>
      <c r="K2753" s="141" t="s">
        <v>183</v>
      </c>
      <c r="L2753" s="141" t="s">
        <v>4140</v>
      </c>
      <c r="M2753" s="141" t="s">
        <v>239</v>
      </c>
      <c r="N2753" s="141" t="s">
        <v>303</v>
      </c>
      <c r="O2753" s="141" t="s">
        <v>287</v>
      </c>
      <c r="P2753" s="141" t="s">
        <v>3282</v>
      </c>
      <c r="Q2753" s="141" t="s">
        <v>288</v>
      </c>
      <c r="R2753" s="141" t="s">
        <v>3468</v>
      </c>
      <c r="S2753" s="148" t="s">
        <v>3280</v>
      </c>
      <c r="T2753" s="147">
        <v>550000</v>
      </c>
      <c r="U2753" s="147">
        <v>6000</v>
      </c>
      <c r="V2753" s="147">
        <v>2510.09</v>
      </c>
      <c r="W2753" s="147">
        <v>2510.09</v>
      </c>
    </row>
    <row r="2754" spans="1:23">
      <c r="A2754" s="141" t="s">
        <v>3465</v>
      </c>
      <c r="B2754" s="141" t="s">
        <v>284</v>
      </c>
      <c r="C2754" s="141" t="s">
        <v>3464</v>
      </c>
      <c r="D2754" s="141" t="s">
        <v>3463</v>
      </c>
      <c r="E2754" s="141" t="s">
        <v>4314</v>
      </c>
      <c r="F2754" s="141" t="s">
        <v>4315</v>
      </c>
      <c r="G2754" s="141" t="s">
        <v>59</v>
      </c>
      <c r="H2754" s="141" t="s">
        <v>4073</v>
      </c>
      <c r="I2754" s="141" t="s">
        <v>3514</v>
      </c>
      <c r="J2754" s="141" t="s">
        <v>178</v>
      </c>
      <c r="K2754" s="141" t="s">
        <v>183</v>
      </c>
      <c r="L2754" s="141" t="s">
        <v>4140</v>
      </c>
      <c r="M2754" s="141" t="s">
        <v>240</v>
      </c>
      <c r="N2754" s="141" t="s">
        <v>303</v>
      </c>
      <c r="O2754" s="141" t="s">
        <v>287</v>
      </c>
      <c r="P2754" s="141" t="s">
        <v>3282</v>
      </c>
      <c r="Q2754" s="141" t="s">
        <v>288</v>
      </c>
      <c r="R2754" s="141" t="s">
        <v>3468</v>
      </c>
      <c r="S2754" s="148" t="s">
        <v>3280</v>
      </c>
      <c r="T2754" s="147">
        <v>163600</v>
      </c>
      <c r="U2754" s="147">
        <v>490605.5</v>
      </c>
      <c r="V2754" s="147">
        <v>409211.7</v>
      </c>
      <c r="W2754" s="147">
        <v>117745.21</v>
      </c>
    </row>
    <row r="2755" spans="1:23">
      <c r="A2755" s="141" t="s">
        <v>3465</v>
      </c>
      <c r="B2755" s="141" t="s">
        <v>284</v>
      </c>
      <c r="C2755" s="141" t="s">
        <v>3464</v>
      </c>
      <c r="D2755" s="141" t="s">
        <v>3463</v>
      </c>
      <c r="E2755" s="141" t="s">
        <v>4314</v>
      </c>
      <c r="F2755" s="141" t="s">
        <v>4315</v>
      </c>
      <c r="G2755" s="141" t="s">
        <v>59</v>
      </c>
      <c r="H2755" s="141" t="s">
        <v>4073</v>
      </c>
      <c r="I2755" s="141" t="s">
        <v>3514</v>
      </c>
      <c r="J2755" s="141" t="s">
        <v>178</v>
      </c>
      <c r="K2755" s="141" t="s">
        <v>183</v>
      </c>
      <c r="L2755" s="141" t="s">
        <v>4140</v>
      </c>
      <c r="M2755" s="141" t="s">
        <v>240</v>
      </c>
      <c r="N2755" s="141" t="s">
        <v>303</v>
      </c>
      <c r="O2755" s="141" t="s">
        <v>291</v>
      </c>
      <c r="P2755" s="141" t="s">
        <v>3282</v>
      </c>
      <c r="Q2755" s="141" t="s">
        <v>288</v>
      </c>
      <c r="R2755" s="141" t="s">
        <v>3468</v>
      </c>
      <c r="S2755" s="148" t="s">
        <v>3280</v>
      </c>
      <c r="T2755" s="147">
        <v>0</v>
      </c>
      <c r="U2755" s="147">
        <v>67000</v>
      </c>
      <c r="V2755" s="147">
        <v>21321.16</v>
      </c>
      <c r="W2755" s="147">
        <v>16000</v>
      </c>
    </row>
    <row r="2756" spans="1:23">
      <c r="A2756" s="141" t="s">
        <v>3465</v>
      </c>
      <c r="B2756" s="141" t="s">
        <v>284</v>
      </c>
      <c r="C2756" s="141" t="s">
        <v>3464</v>
      </c>
      <c r="D2756" s="141" t="s">
        <v>3463</v>
      </c>
      <c r="E2756" s="141" t="s">
        <v>4314</v>
      </c>
      <c r="F2756" s="141" t="s">
        <v>4315</v>
      </c>
      <c r="G2756" s="141" t="s">
        <v>59</v>
      </c>
      <c r="H2756" s="141" t="s">
        <v>4073</v>
      </c>
      <c r="I2756" s="141" t="s">
        <v>3514</v>
      </c>
      <c r="J2756" s="141" t="s">
        <v>178</v>
      </c>
      <c r="K2756" s="141" t="s">
        <v>183</v>
      </c>
      <c r="L2756" s="141" t="s">
        <v>4140</v>
      </c>
      <c r="M2756" s="141" t="s">
        <v>241</v>
      </c>
      <c r="N2756" s="141" t="s">
        <v>303</v>
      </c>
      <c r="O2756" s="141" t="s">
        <v>287</v>
      </c>
      <c r="P2756" s="141" t="s">
        <v>3282</v>
      </c>
      <c r="Q2756" s="141" t="s">
        <v>288</v>
      </c>
      <c r="R2756" s="141" t="s">
        <v>3468</v>
      </c>
      <c r="S2756" s="148" t="s">
        <v>3280</v>
      </c>
      <c r="T2756" s="147">
        <v>4682000</v>
      </c>
      <c r="U2756" s="147">
        <v>6314822.7999999998</v>
      </c>
      <c r="V2756" s="147">
        <v>4951022.5</v>
      </c>
      <c r="W2756" s="147">
        <v>2203439.36</v>
      </c>
    </row>
    <row r="2757" spans="1:23">
      <c r="A2757" s="141" t="s">
        <v>3465</v>
      </c>
      <c r="B2757" s="141" t="s">
        <v>284</v>
      </c>
      <c r="C2757" s="141" t="s">
        <v>3464</v>
      </c>
      <c r="D2757" s="141" t="s">
        <v>3463</v>
      </c>
      <c r="E2757" s="141" t="s">
        <v>4314</v>
      </c>
      <c r="F2757" s="141" t="s">
        <v>4315</v>
      </c>
      <c r="G2757" s="141" t="s">
        <v>59</v>
      </c>
      <c r="H2757" s="141" t="s">
        <v>4073</v>
      </c>
      <c r="I2757" s="141" t="s">
        <v>3514</v>
      </c>
      <c r="J2757" s="141" t="s">
        <v>178</v>
      </c>
      <c r="K2757" s="141" t="s">
        <v>183</v>
      </c>
      <c r="L2757" s="141" t="s">
        <v>4140</v>
      </c>
      <c r="M2757" s="141" t="s">
        <v>241</v>
      </c>
      <c r="N2757" s="141" t="s">
        <v>303</v>
      </c>
      <c r="O2757" s="141" t="s">
        <v>291</v>
      </c>
      <c r="P2757" s="141" t="s">
        <v>3282</v>
      </c>
      <c r="Q2757" s="141" t="s">
        <v>288</v>
      </c>
      <c r="R2757" s="141" t="s">
        <v>3468</v>
      </c>
      <c r="S2757" s="148" t="s">
        <v>3280</v>
      </c>
      <c r="T2757" s="147">
        <v>0</v>
      </c>
      <c r="U2757" s="147">
        <v>195000</v>
      </c>
      <c r="V2757" s="147">
        <v>58565.05</v>
      </c>
      <c r="W2757" s="147">
        <v>0</v>
      </c>
    </row>
    <row r="2758" spans="1:23">
      <c r="A2758" s="141" t="s">
        <v>3465</v>
      </c>
      <c r="B2758" s="141" t="s">
        <v>284</v>
      </c>
      <c r="C2758" s="141" t="s">
        <v>3464</v>
      </c>
      <c r="D2758" s="141" t="s">
        <v>3463</v>
      </c>
      <c r="E2758" s="141" t="s">
        <v>4314</v>
      </c>
      <c r="F2758" s="141" t="s">
        <v>4315</v>
      </c>
      <c r="G2758" s="141" t="s">
        <v>59</v>
      </c>
      <c r="H2758" s="141" t="s">
        <v>4073</v>
      </c>
      <c r="I2758" s="141" t="s">
        <v>3514</v>
      </c>
      <c r="J2758" s="141" t="s">
        <v>178</v>
      </c>
      <c r="K2758" s="141" t="s">
        <v>183</v>
      </c>
      <c r="L2758" s="141" t="s">
        <v>4140</v>
      </c>
      <c r="M2758" s="141" t="s">
        <v>243</v>
      </c>
      <c r="N2758" s="141" t="s">
        <v>303</v>
      </c>
      <c r="O2758" s="141" t="s">
        <v>287</v>
      </c>
      <c r="P2758" s="141" t="s">
        <v>3282</v>
      </c>
      <c r="Q2758" s="141" t="s">
        <v>288</v>
      </c>
      <c r="R2758" s="141" t="s">
        <v>3468</v>
      </c>
      <c r="S2758" s="148" t="s">
        <v>3280</v>
      </c>
      <c r="T2758" s="147">
        <v>3000000</v>
      </c>
      <c r="U2758" s="147">
        <v>15251274.08</v>
      </c>
      <c r="V2758" s="147">
        <v>6539658.54</v>
      </c>
      <c r="W2758" s="147">
        <v>3874576.82</v>
      </c>
    </row>
    <row r="2759" spans="1:23">
      <c r="A2759" s="141" t="s">
        <v>3465</v>
      </c>
      <c r="B2759" s="141" t="s">
        <v>284</v>
      </c>
      <c r="C2759" s="141" t="s">
        <v>3464</v>
      </c>
      <c r="D2759" s="141" t="s">
        <v>3463</v>
      </c>
      <c r="E2759" s="141" t="s">
        <v>4314</v>
      </c>
      <c r="F2759" s="141" t="s">
        <v>4315</v>
      </c>
      <c r="G2759" s="141" t="s">
        <v>59</v>
      </c>
      <c r="H2759" s="141" t="s">
        <v>4073</v>
      </c>
      <c r="I2759" s="141" t="s">
        <v>3514</v>
      </c>
      <c r="J2759" s="141" t="s">
        <v>178</v>
      </c>
      <c r="K2759" s="141" t="s">
        <v>183</v>
      </c>
      <c r="L2759" s="141" t="s">
        <v>4140</v>
      </c>
      <c r="M2759" s="141" t="s">
        <v>243</v>
      </c>
      <c r="N2759" s="141" t="s">
        <v>303</v>
      </c>
      <c r="O2759" s="141" t="s">
        <v>291</v>
      </c>
      <c r="P2759" s="141" t="s">
        <v>3282</v>
      </c>
      <c r="Q2759" s="141" t="s">
        <v>288</v>
      </c>
      <c r="R2759" s="141" t="s">
        <v>3468</v>
      </c>
      <c r="S2759" s="148" t="s">
        <v>3280</v>
      </c>
      <c r="T2759" s="147">
        <v>0</v>
      </c>
      <c r="U2759" s="147">
        <v>12440394.02</v>
      </c>
      <c r="V2759" s="147">
        <v>1472041.31</v>
      </c>
      <c r="W2759" s="147">
        <v>199147.28</v>
      </c>
    </row>
    <row r="2760" spans="1:23">
      <c r="A2760" s="141" t="s">
        <v>3465</v>
      </c>
      <c r="B2760" s="141" t="s">
        <v>284</v>
      </c>
      <c r="C2760" s="141" t="s">
        <v>3464</v>
      </c>
      <c r="D2760" s="141" t="s">
        <v>3463</v>
      </c>
      <c r="E2760" s="141" t="s">
        <v>4314</v>
      </c>
      <c r="F2760" s="141" t="s">
        <v>4315</v>
      </c>
      <c r="G2760" s="141" t="s">
        <v>60</v>
      </c>
      <c r="H2760" s="141" t="s">
        <v>3996</v>
      </c>
      <c r="I2760" s="141" t="s">
        <v>3514</v>
      </c>
      <c r="J2760" s="141" t="s">
        <v>184</v>
      </c>
      <c r="K2760" s="141" t="s">
        <v>185</v>
      </c>
      <c r="L2760" s="141" t="s">
        <v>4136</v>
      </c>
      <c r="M2760" s="141" t="s">
        <v>227</v>
      </c>
      <c r="N2760" s="141" t="s">
        <v>303</v>
      </c>
      <c r="O2760" s="141" t="s">
        <v>287</v>
      </c>
      <c r="P2760" s="141" t="s">
        <v>3282</v>
      </c>
      <c r="Q2760" s="141" t="s">
        <v>288</v>
      </c>
      <c r="R2760" s="141" t="s">
        <v>3468</v>
      </c>
      <c r="S2760" s="148" t="s">
        <v>3280</v>
      </c>
      <c r="T2760" s="147">
        <v>0</v>
      </c>
      <c r="U2760" s="147">
        <v>100000</v>
      </c>
      <c r="V2760" s="147">
        <v>0</v>
      </c>
      <c r="W2760" s="147">
        <v>0</v>
      </c>
    </row>
    <row r="2761" spans="1:23">
      <c r="A2761" s="141" t="s">
        <v>3465</v>
      </c>
      <c r="B2761" s="141" t="s">
        <v>284</v>
      </c>
      <c r="C2761" s="141" t="s">
        <v>3464</v>
      </c>
      <c r="D2761" s="141" t="s">
        <v>3463</v>
      </c>
      <c r="E2761" s="141" t="s">
        <v>4314</v>
      </c>
      <c r="F2761" s="141" t="s">
        <v>4315</v>
      </c>
      <c r="G2761" s="141" t="s">
        <v>60</v>
      </c>
      <c r="H2761" s="141" t="s">
        <v>3996</v>
      </c>
      <c r="I2761" s="141" t="s">
        <v>3514</v>
      </c>
      <c r="J2761" s="141" t="s">
        <v>184</v>
      </c>
      <c r="K2761" s="141" t="s">
        <v>185</v>
      </c>
      <c r="L2761" s="141" t="s">
        <v>4136</v>
      </c>
      <c r="M2761" s="141" t="s">
        <v>228</v>
      </c>
      <c r="N2761" s="141" t="s">
        <v>303</v>
      </c>
      <c r="O2761" s="141" t="s">
        <v>287</v>
      </c>
      <c r="P2761" s="141" t="s">
        <v>3282</v>
      </c>
      <c r="Q2761" s="141" t="s">
        <v>288</v>
      </c>
      <c r="R2761" s="141" t="s">
        <v>3468</v>
      </c>
      <c r="S2761" s="148" t="s">
        <v>3280</v>
      </c>
      <c r="T2761" s="147">
        <v>6000000</v>
      </c>
      <c r="U2761" s="147">
        <v>5092630</v>
      </c>
      <c r="V2761" s="147">
        <v>4827794.51</v>
      </c>
      <c r="W2761" s="147">
        <v>4827794.51</v>
      </c>
    </row>
    <row r="2762" spans="1:23">
      <c r="A2762" s="141" t="s">
        <v>3465</v>
      </c>
      <c r="B2762" s="141" t="s">
        <v>284</v>
      </c>
      <c r="C2762" s="141" t="s">
        <v>3464</v>
      </c>
      <c r="D2762" s="141" t="s">
        <v>3463</v>
      </c>
      <c r="E2762" s="141" t="s">
        <v>4314</v>
      </c>
      <c r="F2762" s="141" t="s">
        <v>4315</v>
      </c>
      <c r="G2762" s="141" t="s">
        <v>60</v>
      </c>
      <c r="H2762" s="141" t="s">
        <v>3996</v>
      </c>
      <c r="I2762" s="141" t="s">
        <v>3514</v>
      </c>
      <c r="J2762" s="141" t="s">
        <v>184</v>
      </c>
      <c r="K2762" s="141" t="s">
        <v>185</v>
      </c>
      <c r="L2762" s="141" t="s">
        <v>4136</v>
      </c>
      <c r="M2762" s="141" t="s">
        <v>230</v>
      </c>
      <c r="N2762" s="141" t="s">
        <v>303</v>
      </c>
      <c r="O2762" s="141" t="s">
        <v>287</v>
      </c>
      <c r="P2762" s="141" t="s">
        <v>3282</v>
      </c>
      <c r="Q2762" s="141" t="s">
        <v>288</v>
      </c>
      <c r="R2762" s="141" t="s">
        <v>3468</v>
      </c>
      <c r="S2762" s="148" t="s">
        <v>3280</v>
      </c>
      <c r="T2762" s="147">
        <v>9000000</v>
      </c>
      <c r="U2762" s="147">
        <v>9000000</v>
      </c>
      <c r="V2762" s="147">
        <v>7441448.0599999996</v>
      </c>
      <c r="W2762" s="147">
        <v>7413185.8200000003</v>
      </c>
    </row>
    <row r="2763" spans="1:23">
      <c r="A2763" s="141" t="s">
        <v>3465</v>
      </c>
      <c r="B2763" s="141" t="s">
        <v>284</v>
      </c>
      <c r="C2763" s="141" t="s">
        <v>3464</v>
      </c>
      <c r="D2763" s="141" t="s">
        <v>3463</v>
      </c>
      <c r="E2763" s="141" t="s">
        <v>4314</v>
      </c>
      <c r="F2763" s="141" t="s">
        <v>4315</v>
      </c>
      <c r="G2763" s="141" t="s">
        <v>60</v>
      </c>
      <c r="H2763" s="141" t="s">
        <v>3996</v>
      </c>
      <c r="I2763" s="141" t="s">
        <v>3514</v>
      </c>
      <c r="J2763" s="141" t="s">
        <v>184</v>
      </c>
      <c r="K2763" s="141" t="s">
        <v>185</v>
      </c>
      <c r="L2763" s="141" t="s">
        <v>4136</v>
      </c>
      <c r="M2763" s="141" t="s">
        <v>231</v>
      </c>
      <c r="N2763" s="141" t="s">
        <v>303</v>
      </c>
      <c r="O2763" s="141" t="s">
        <v>287</v>
      </c>
      <c r="P2763" s="141" t="s">
        <v>3282</v>
      </c>
      <c r="Q2763" s="141" t="s">
        <v>288</v>
      </c>
      <c r="R2763" s="141" t="s">
        <v>3468</v>
      </c>
      <c r="S2763" s="148" t="s">
        <v>3280</v>
      </c>
      <c r="T2763" s="147">
        <v>0</v>
      </c>
      <c r="U2763" s="147">
        <v>200000</v>
      </c>
      <c r="V2763" s="147">
        <v>6000</v>
      </c>
      <c r="W2763" s="147">
        <v>6000</v>
      </c>
    </row>
    <row r="2764" spans="1:23">
      <c r="A2764" s="141" t="s">
        <v>3465</v>
      </c>
      <c r="B2764" s="141" t="s">
        <v>284</v>
      </c>
      <c r="C2764" s="141" t="s">
        <v>3464</v>
      </c>
      <c r="D2764" s="141" t="s">
        <v>3463</v>
      </c>
      <c r="E2764" s="141" t="s">
        <v>4314</v>
      </c>
      <c r="F2764" s="141" t="s">
        <v>4315</v>
      </c>
      <c r="G2764" s="141" t="s">
        <v>60</v>
      </c>
      <c r="H2764" s="141" t="s">
        <v>3996</v>
      </c>
      <c r="I2764" s="141" t="s">
        <v>3514</v>
      </c>
      <c r="J2764" s="141" t="s">
        <v>184</v>
      </c>
      <c r="K2764" s="141" t="s">
        <v>185</v>
      </c>
      <c r="L2764" s="141" t="s">
        <v>4136</v>
      </c>
      <c r="M2764" s="141" t="s">
        <v>232</v>
      </c>
      <c r="N2764" s="141" t="s">
        <v>303</v>
      </c>
      <c r="O2764" s="141" t="s">
        <v>287</v>
      </c>
      <c r="P2764" s="141" t="s">
        <v>3282</v>
      </c>
      <c r="Q2764" s="141" t="s">
        <v>288</v>
      </c>
      <c r="R2764" s="141" t="s">
        <v>3468</v>
      </c>
      <c r="S2764" s="148" t="s">
        <v>3280</v>
      </c>
      <c r="T2764" s="147">
        <v>0</v>
      </c>
      <c r="U2764" s="147">
        <v>50000</v>
      </c>
      <c r="V2764" s="147">
        <v>0</v>
      </c>
      <c r="W2764" s="147">
        <v>0</v>
      </c>
    </row>
    <row r="2765" spans="1:23">
      <c r="A2765" s="141" t="s">
        <v>3465</v>
      </c>
      <c r="B2765" s="141" t="s">
        <v>284</v>
      </c>
      <c r="C2765" s="141" t="s">
        <v>3464</v>
      </c>
      <c r="D2765" s="141" t="s">
        <v>3463</v>
      </c>
      <c r="E2765" s="141" t="s">
        <v>4314</v>
      </c>
      <c r="F2765" s="141" t="s">
        <v>4315</v>
      </c>
      <c r="G2765" s="141" t="s">
        <v>60</v>
      </c>
      <c r="H2765" s="141" t="s">
        <v>3996</v>
      </c>
      <c r="I2765" s="141" t="s">
        <v>3514</v>
      </c>
      <c r="J2765" s="141" t="s">
        <v>184</v>
      </c>
      <c r="K2765" s="141" t="s">
        <v>185</v>
      </c>
      <c r="L2765" s="141" t="s">
        <v>4136</v>
      </c>
      <c r="M2765" s="141" t="s">
        <v>233</v>
      </c>
      <c r="N2765" s="141" t="s">
        <v>303</v>
      </c>
      <c r="O2765" s="141" t="s">
        <v>287</v>
      </c>
      <c r="P2765" s="141" t="s">
        <v>3282</v>
      </c>
      <c r="Q2765" s="141" t="s">
        <v>288</v>
      </c>
      <c r="R2765" s="141" t="s">
        <v>3468</v>
      </c>
      <c r="S2765" s="148" t="s">
        <v>3280</v>
      </c>
      <c r="T2765" s="147">
        <v>75000000</v>
      </c>
      <c r="U2765" s="147">
        <v>63000000</v>
      </c>
      <c r="V2765" s="147">
        <v>61571227.600000001</v>
      </c>
      <c r="W2765" s="147">
        <v>61554427.700000003</v>
      </c>
    </row>
    <row r="2766" spans="1:23">
      <c r="A2766" s="141" t="s">
        <v>3465</v>
      </c>
      <c r="B2766" s="141" t="s">
        <v>284</v>
      </c>
      <c r="C2766" s="141" t="s">
        <v>3464</v>
      </c>
      <c r="D2766" s="141" t="s">
        <v>3463</v>
      </c>
      <c r="E2766" s="141" t="s">
        <v>4314</v>
      </c>
      <c r="F2766" s="141" t="s">
        <v>4315</v>
      </c>
      <c r="G2766" s="141" t="s">
        <v>60</v>
      </c>
      <c r="H2766" s="141" t="s">
        <v>3996</v>
      </c>
      <c r="I2766" s="141" t="s">
        <v>3514</v>
      </c>
      <c r="J2766" s="141" t="s">
        <v>184</v>
      </c>
      <c r="K2766" s="141" t="s">
        <v>185</v>
      </c>
      <c r="L2766" s="141" t="s">
        <v>4140</v>
      </c>
      <c r="M2766" s="141" t="s">
        <v>235</v>
      </c>
      <c r="N2766" s="141" t="s">
        <v>303</v>
      </c>
      <c r="O2766" s="141" t="s">
        <v>287</v>
      </c>
      <c r="P2766" s="141" t="s">
        <v>3282</v>
      </c>
      <c r="Q2766" s="141" t="s">
        <v>288</v>
      </c>
      <c r="R2766" s="141" t="s">
        <v>3468</v>
      </c>
      <c r="S2766" s="148" t="s">
        <v>3280</v>
      </c>
      <c r="T2766" s="147">
        <v>1500000</v>
      </c>
      <c r="U2766" s="147">
        <v>620798</v>
      </c>
      <c r="V2766" s="147">
        <v>0</v>
      </c>
      <c r="W2766" s="147">
        <v>0</v>
      </c>
    </row>
    <row r="2767" spans="1:23">
      <c r="A2767" s="141" t="s">
        <v>3465</v>
      </c>
      <c r="B2767" s="141" t="s">
        <v>284</v>
      </c>
      <c r="C2767" s="141" t="s">
        <v>3464</v>
      </c>
      <c r="D2767" s="141" t="s">
        <v>3463</v>
      </c>
      <c r="E2767" s="141" t="s">
        <v>4314</v>
      </c>
      <c r="F2767" s="141" t="s">
        <v>4315</v>
      </c>
      <c r="G2767" s="141" t="s">
        <v>60</v>
      </c>
      <c r="H2767" s="141" t="s">
        <v>3996</v>
      </c>
      <c r="I2767" s="141" t="s">
        <v>3514</v>
      </c>
      <c r="J2767" s="141" t="s">
        <v>184</v>
      </c>
      <c r="K2767" s="141" t="s">
        <v>185</v>
      </c>
      <c r="L2767" s="141" t="s">
        <v>4140</v>
      </c>
      <c r="M2767" s="141" t="s">
        <v>236</v>
      </c>
      <c r="N2767" s="141" t="s">
        <v>303</v>
      </c>
      <c r="O2767" s="141" t="s">
        <v>287</v>
      </c>
      <c r="P2767" s="141" t="s">
        <v>3282</v>
      </c>
      <c r="Q2767" s="141" t="s">
        <v>288</v>
      </c>
      <c r="R2767" s="141" t="s">
        <v>3468</v>
      </c>
      <c r="S2767" s="148" t="s">
        <v>3280</v>
      </c>
      <c r="T2767" s="147">
        <v>2800000</v>
      </c>
      <c r="U2767" s="147">
        <v>69980275.659999996</v>
      </c>
      <c r="V2767" s="147">
        <v>61909862.579999998</v>
      </c>
      <c r="W2767" s="147">
        <v>51647436.649999999</v>
      </c>
    </row>
    <row r="2768" spans="1:23">
      <c r="A2768" s="141" t="s">
        <v>3465</v>
      </c>
      <c r="B2768" s="141" t="s">
        <v>284</v>
      </c>
      <c r="C2768" s="141" t="s">
        <v>3464</v>
      </c>
      <c r="D2768" s="141" t="s">
        <v>3463</v>
      </c>
      <c r="E2768" s="141" t="s">
        <v>4314</v>
      </c>
      <c r="F2768" s="141" t="s">
        <v>4315</v>
      </c>
      <c r="G2768" s="141" t="s">
        <v>60</v>
      </c>
      <c r="H2768" s="141" t="s">
        <v>3996</v>
      </c>
      <c r="I2768" s="141" t="s">
        <v>3514</v>
      </c>
      <c r="J2768" s="141" t="s">
        <v>184</v>
      </c>
      <c r="K2768" s="141" t="s">
        <v>185</v>
      </c>
      <c r="L2768" s="141" t="s">
        <v>4140</v>
      </c>
      <c r="M2768" s="141" t="s">
        <v>237</v>
      </c>
      <c r="N2768" s="141" t="s">
        <v>303</v>
      </c>
      <c r="O2768" s="141" t="s">
        <v>287</v>
      </c>
      <c r="P2768" s="141" t="s">
        <v>3282</v>
      </c>
      <c r="Q2768" s="141" t="s">
        <v>288</v>
      </c>
      <c r="R2768" s="141" t="s">
        <v>3468</v>
      </c>
      <c r="S2768" s="148" t="s">
        <v>3280</v>
      </c>
      <c r="T2768" s="147">
        <v>200000</v>
      </c>
      <c r="U2768" s="147">
        <v>0</v>
      </c>
      <c r="V2768" s="147">
        <v>0</v>
      </c>
      <c r="W2768" s="147">
        <v>0</v>
      </c>
    </row>
    <row r="2769" spans="1:23">
      <c r="A2769" s="141" t="s">
        <v>3465</v>
      </c>
      <c r="B2769" s="141" t="s">
        <v>284</v>
      </c>
      <c r="C2769" s="141" t="s">
        <v>3464</v>
      </c>
      <c r="D2769" s="141" t="s">
        <v>3463</v>
      </c>
      <c r="E2769" s="141" t="s">
        <v>4314</v>
      </c>
      <c r="F2769" s="141" t="s">
        <v>4315</v>
      </c>
      <c r="G2769" s="141" t="s">
        <v>60</v>
      </c>
      <c r="H2769" s="141" t="s">
        <v>3996</v>
      </c>
      <c r="I2769" s="141" t="s">
        <v>3514</v>
      </c>
      <c r="J2769" s="141" t="s">
        <v>184</v>
      </c>
      <c r="K2769" s="141" t="s">
        <v>185</v>
      </c>
      <c r="L2769" s="141" t="s">
        <v>4140</v>
      </c>
      <c r="M2769" s="141" t="s">
        <v>238</v>
      </c>
      <c r="N2769" s="141" t="s">
        <v>303</v>
      </c>
      <c r="O2769" s="141" t="s">
        <v>287</v>
      </c>
      <c r="P2769" s="141" t="s">
        <v>3282</v>
      </c>
      <c r="Q2769" s="141" t="s">
        <v>288</v>
      </c>
      <c r="R2769" s="141" t="s">
        <v>3468</v>
      </c>
      <c r="S2769" s="148" t="s">
        <v>3280</v>
      </c>
      <c r="T2769" s="147">
        <v>900000</v>
      </c>
      <c r="U2769" s="147">
        <v>609809</v>
      </c>
      <c r="V2769" s="147">
        <v>609808.66</v>
      </c>
      <c r="W2769" s="147">
        <v>609808.66</v>
      </c>
    </row>
    <row r="2770" spans="1:23">
      <c r="A2770" s="141" t="s">
        <v>3465</v>
      </c>
      <c r="B2770" s="141" t="s">
        <v>284</v>
      </c>
      <c r="C2770" s="141" t="s">
        <v>3464</v>
      </c>
      <c r="D2770" s="141" t="s">
        <v>3463</v>
      </c>
      <c r="E2770" s="141" t="s">
        <v>4314</v>
      </c>
      <c r="F2770" s="141" t="s">
        <v>4315</v>
      </c>
      <c r="G2770" s="141" t="s">
        <v>60</v>
      </c>
      <c r="H2770" s="141" t="s">
        <v>3996</v>
      </c>
      <c r="I2770" s="141" t="s">
        <v>3514</v>
      </c>
      <c r="J2770" s="141" t="s">
        <v>184</v>
      </c>
      <c r="K2770" s="141" t="s">
        <v>185</v>
      </c>
      <c r="L2770" s="141" t="s">
        <v>4140</v>
      </c>
      <c r="M2770" s="141" t="s">
        <v>240</v>
      </c>
      <c r="N2770" s="141" t="s">
        <v>303</v>
      </c>
      <c r="O2770" s="141" t="s">
        <v>287</v>
      </c>
      <c r="P2770" s="141" t="s">
        <v>3282</v>
      </c>
      <c r="Q2770" s="141" t="s">
        <v>288</v>
      </c>
      <c r="R2770" s="141" t="s">
        <v>3468</v>
      </c>
      <c r="S2770" s="148" t="s">
        <v>3280</v>
      </c>
      <c r="T2770" s="147">
        <v>0</v>
      </c>
      <c r="U2770" s="147">
        <v>240108</v>
      </c>
      <c r="V2770" s="147">
        <v>240107.88</v>
      </c>
      <c r="W2770" s="147">
        <v>240107.88</v>
      </c>
    </row>
    <row r="2771" spans="1:23">
      <c r="A2771" s="141" t="s">
        <v>3465</v>
      </c>
      <c r="B2771" s="141" t="s">
        <v>284</v>
      </c>
      <c r="C2771" s="141" t="s">
        <v>3464</v>
      </c>
      <c r="D2771" s="141" t="s">
        <v>3463</v>
      </c>
      <c r="E2771" s="141" t="s">
        <v>4314</v>
      </c>
      <c r="F2771" s="141" t="s">
        <v>4315</v>
      </c>
      <c r="G2771" s="141" t="s">
        <v>60</v>
      </c>
      <c r="H2771" s="141" t="s">
        <v>3996</v>
      </c>
      <c r="I2771" s="141" t="s">
        <v>3514</v>
      </c>
      <c r="J2771" s="141" t="s">
        <v>184</v>
      </c>
      <c r="K2771" s="141" t="s">
        <v>185</v>
      </c>
      <c r="L2771" s="141" t="s">
        <v>4140</v>
      </c>
      <c r="M2771" s="141" t="s">
        <v>241</v>
      </c>
      <c r="N2771" s="141" t="s">
        <v>303</v>
      </c>
      <c r="O2771" s="141" t="s">
        <v>287</v>
      </c>
      <c r="P2771" s="141" t="s">
        <v>3282</v>
      </c>
      <c r="Q2771" s="141" t="s">
        <v>288</v>
      </c>
      <c r="R2771" s="141" t="s">
        <v>3468</v>
      </c>
      <c r="S2771" s="148" t="s">
        <v>3280</v>
      </c>
      <c r="T2771" s="147">
        <v>220000</v>
      </c>
      <c r="U2771" s="147">
        <v>834912</v>
      </c>
      <c r="V2771" s="147">
        <v>834911.66</v>
      </c>
      <c r="W2771" s="147">
        <v>834911.64</v>
      </c>
    </row>
    <row r="2772" spans="1:23">
      <c r="A2772" s="141" t="s">
        <v>3465</v>
      </c>
      <c r="B2772" s="141" t="s">
        <v>284</v>
      </c>
      <c r="C2772" s="141" t="s">
        <v>3464</v>
      </c>
      <c r="D2772" s="141" t="s">
        <v>3463</v>
      </c>
      <c r="E2772" s="141" t="s">
        <v>4314</v>
      </c>
      <c r="F2772" s="141" t="s">
        <v>4315</v>
      </c>
      <c r="G2772" s="141" t="s">
        <v>60</v>
      </c>
      <c r="H2772" s="141" t="s">
        <v>3996</v>
      </c>
      <c r="I2772" s="141" t="s">
        <v>3514</v>
      </c>
      <c r="J2772" s="141" t="s">
        <v>184</v>
      </c>
      <c r="K2772" s="141" t="s">
        <v>185</v>
      </c>
      <c r="L2772" s="141" t="s">
        <v>4140</v>
      </c>
      <c r="M2772" s="141" t="s">
        <v>243</v>
      </c>
      <c r="N2772" s="141" t="s">
        <v>303</v>
      </c>
      <c r="O2772" s="141" t="s">
        <v>287</v>
      </c>
      <c r="P2772" s="141" t="s">
        <v>3282</v>
      </c>
      <c r="Q2772" s="141" t="s">
        <v>288</v>
      </c>
      <c r="R2772" s="141" t="s">
        <v>3468</v>
      </c>
      <c r="S2772" s="148" t="s">
        <v>3280</v>
      </c>
      <c r="T2772" s="147">
        <v>3879202</v>
      </c>
      <c r="U2772" s="147">
        <v>25179273</v>
      </c>
      <c r="V2772" s="147">
        <v>9984955.0700000003</v>
      </c>
      <c r="W2772" s="147">
        <v>9984955.0700000003</v>
      </c>
    </row>
    <row r="2773" spans="1:23">
      <c r="A2773" s="141" t="s">
        <v>3465</v>
      </c>
      <c r="B2773" s="141" t="s">
        <v>284</v>
      </c>
      <c r="C2773" s="141" t="s">
        <v>3464</v>
      </c>
      <c r="D2773" s="141" t="s">
        <v>3463</v>
      </c>
      <c r="E2773" s="141" t="s">
        <v>4314</v>
      </c>
      <c r="F2773" s="141" t="s">
        <v>4315</v>
      </c>
      <c r="G2773" s="141" t="s">
        <v>60</v>
      </c>
      <c r="H2773" s="141" t="s">
        <v>3996</v>
      </c>
      <c r="I2773" s="141" t="s">
        <v>3514</v>
      </c>
      <c r="J2773" s="141" t="s">
        <v>184</v>
      </c>
      <c r="K2773" s="141" t="s">
        <v>186</v>
      </c>
      <c r="L2773" s="141" t="s">
        <v>4136</v>
      </c>
      <c r="M2773" s="141" t="s">
        <v>226</v>
      </c>
      <c r="N2773" s="141" t="s">
        <v>303</v>
      </c>
      <c r="O2773" s="141" t="s">
        <v>287</v>
      </c>
      <c r="P2773" s="141" t="s">
        <v>3282</v>
      </c>
      <c r="Q2773" s="141" t="s">
        <v>288</v>
      </c>
      <c r="R2773" s="141" t="s">
        <v>3468</v>
      </c>
      <c r="S2773" s="148" t="s">
        <v>3280</v>
      </c>
      <c r="T2773" s="147">
        <v>300000</v>
      </c>
      <c r="U2773" s="147">
        <v>720000</v>
      </c>
      <c r="V2773" s="147">
        <v>337489.81</v>
      </c>
      <c r="W2773" s="147">
        <v>337489.81</v>
      </c>
    </row>
    <row r="2774" spans="1:23">
      <c r="A2774" s="141" t="s">
        <v>3465</v>
      </c>
      <c r="B2774" s="141" t="s">
        <v>284</v>
      </c>
      <c r="C2774" s="141" t="s">
        <v>3464</v>
      </c>
      <c r="D2774" s="141" t="s">
        <v>3463</v>
      </c>
      <c r="E2774" s="141" t="s">
        <v>4314</v>
      </c>
      <c r="F2774" s="141" t="s">
        <v>4315</v>
      </c>
      <c r="G2774" s="141" t="s">
        <v>60</v>
      </c>
      <c r="H2774" s="141" t="s">
        <v>3996</v>
      </c>
      <c r="I2774" s="141" t="s">
        <v>3514</v>
      </c>
      <c r="J2774" s="141" t="s">
        <v>184</v>
      </c>
      <c r="K2774" s="141" t="s">
        <v>186</v>
      </c>
      <c r="L2774" s="141" t="s">
        <v>4136</v>
      </c>
      <c r="M2774" s="141" t="s">
        <v>227</v>
      </c>
      <c r="N2774" s="141" t="s">
        <v>303</v>
      </c>
      <c r="O2774" s="141" t="s">
        <v>287</v>
      </c>
      <c r="P2774" s="141" t="s">
        <v>3282</v>
      </c>
      <c r="Q2774" s="141" t="s">
        <v>288</v>
      </c>
      <c r="R2774" s="141" t="s">
        <v>3468</v>
      </c>
      <c r="S2774" s="148" t="s">
        <v>3280</v>
      </c>
      <c r="T2774" s="147">
        <v>8200000</v>
      </c>
      <c r="U2774" s="147">
        <v>14200000</v>
      </c>
      <c r="V2774" s="147">
        <v>4950308.29</v>
      </c>
      <c r="W2774" s="147">
        <v>4950308.29</v>
      </c>
    </row>
    <row r="2775" spans="1:23">
      <c r="A2775" s="141" t="s">
        <v>3465</v>
      </c>
      <c r="B2775" s="141" t="s">
        <v>284</v>
      </c>
      <c r="C2775" s="141" t="s">
        <v>3464</v>
      </c>
      <c r="D2775" s="141" t="s">
        <v>3463</v>
      </c>
      <c r="E2775" s="141" t="s">
        <v>4314</v>
      </c>
      <c r="F2775" s="141" t="s">
        <v>4315</v>
      </c>
      <c r="G2775" s="141" t="s">
        <v>60</v>
      </c>
      <c r="H2775" s="141" t="s">
        <v>3996</v>
      </c>
      <c r="I2775" s="141" t="s">
        <v>3514</v>
      </c>
      <c r="J2775" s="141" t="s">
        <v>184</v>
      </c>
      <c r="K2775" s="141" t="s">
        <v>186</v>
      </c>
      <c r="L2775" s="141" t="s">
        <v>4136</v>
      </c>
      <c r="M2775" s="141" t="s">
        <v>228</v>
      </c>
      <c r="N2775" s="141" t="s">
        <v>303</v>
      </c>
      <c r="O2775" s="141" t="s">
        <v>287</v>
      </c>
      <c r="P2775" s="141" t="s">
        <v>3282</v>
      </c>
      <c r="Q2775" s="141" t="s">
        <v>288</v>
      </c>
      <c r="R2775" s="141" t="s">
        <v>3468</v>
      </c>
      <c r="S2775" s="148" t="s">
        <v>3280</v>
      </c>
      <c r="T2775" s="147">
        <v>3500000</v>
      </c>
      <c r="U2775" s="147">
        <v>2750000</v>
      </c>
      <c r="V2775" s="147">
        <v>25460</v>
      </c>
      <c r="W2775" s="147">
        <v>25460</v>
      </c>
    </row>
    <row r="2776" spans="1:23">
      <c r="A2776" s="141" t="s">
        <v>3465</v>
      </c>
      <c r="B2776" s="141" t="s">
        <v>284</v>
      </c>
      <c r="C2776" s="141" t="s">
        <v>3464</v>
      </c>
      <c r="D2776" s="141" t="s">
        <v>3463</v>
      </c>
      <c r="E2776" s="141" t="s">
        <v>4314</v>
      </c>
      <c r="F2776" s="141" t="s">
        <v>4315</v>
      </c>
      <c r="G2776" s="141" t="s">
        <v>60</v>
      </c>
      <c r="H2776" s="141" t="s">
        <v>3996</v>
      </c>
      <c r="I2776" s="141" t="s">
        <v>3514</v>
      </c>
      <c r="J2776" s="141" t="s">
        <v>184</v>
      </c>
      <c r="K2776" s="141" t="s">
        <v>186</v>
      </c>
      <c r="L2776" s="141" t="s">
        <v>4136</v>
      </c>
      <c r="M2776" s="141" t="s">
        <v>229</v>
      </c>
      <c r="N2776" s="141" t="s">
        <v>303</v>
      </c>
      <c r="O2776" s="141" t="s">
        <v>287</v>
      </c>
      <c r="P2776" s="141" t="s">
        <v>3282</v>
      </c>
      <c r="Q2776" s="141" t="s">
        <v>288</v>
      </c>
      <c r="R2776" s="141" t="s">
        <v>3468</v>
      </c>
      <c r="S2776" s="148" t="s">
        <v>3280</v>
      </c>
      <c r="T2776" s="147">
        <v>1200000</v>
      </c>
      <c r="U2776" s="147">
        <v>2290000</v>
      </c>
      <c r="V2776" s="147">
        <v>203439.67</v>
      </c>
      <c r="W2776" s="147">
        <v>203439.67</v>
      </c>
    </row>
    <row r="2777" spans="1:23">
      <c r="A2777" s="141" t="s">
        <v>3465</v>
      </c>
      <c r="B2777" s="141" t="s">
        <v>284</v>
      </c>
      <c r="C2777" s="141" t="s">
        <v>3464</v>
      </c>
      <c r="D2777" s="141" t="s">
        <v>3463</v>
      </c>
      <c r="E2777" s="141" t="s">
        <v>4314</v>
      </c>
      <c r="F2777" s="141" t="s">
        <v>4315</v>
      </c>
      <c r="G2777" s="141" t="s">
        <v>60</v>
      </c>
      <c r="H2777" s="141" t="s">
        <v>3996</v>
      </c>
      <c r="I2777" s="141" t="s">
        <v>3514</v>
      </c>
      <c r="J2777" s="141" t="s">
        <v>184</v>
      </c>
      <c r="K2777" s="141" t="s">
        <v>186</v>
      </c>
      <c r="L2777" s="141" t="s">
        <v>4136</v>
      </c>
      <c r="M2777" s="141" t="s">
        <v>231</v>
      </c>
      <c r="N2777" s="141" t="s">
        <v>303</v>
      </c>
      <c r="O2777" s="141" t="s">
        <v>287</v>
      </c>
      <c r="P2777" s="141" t="s">
        <v>3282</v>
      </c>
      <c r="Q2777" s="141" t="s">
        <v>288</v>
      </c>
      <c r="R2777" s="141" t="s">
        <v>3468</v>
      </c>
      <c r="S2777" s="148" t="s">
        <v>3280</v>
      </c>
      <c r="T2777" s="147">
        <v>0</v>
      </c>
      <c r="U2777" s="147">
        <v>200000</v>
      </c>
      <c r="V2777" s="147">
        <v>0</v>
      </c>
      <c r="W2777" s="147">
        <v>0</v>
      </c>
    </row>
    <row r="2778" spans="1:23">
      <c r="A2778" s="141" t="s">
        <v>3465</v>
      </c>
      <c r="B2778" s="141" t="s">
        <v>284</v>
      </c>
      <c r="C2778" s="141" t="s">
        <v>3464</v>
      </c>
      <c r="D2778" s="141" t="s">
        <v>3463</v>
      </c>
      <c r="E2778" s="141" t="s">
        <v>4314</v>
      </c>
      <c r="F2778" s="141" t="s">
        <v>4315</v>
      </c>
      <c r="G2778" s="141" t="s">
        <v>60</v>
      </c>
      <c r="H2778" s="141" t="s">
        <v>3996</v>
      </c>
      <c r="I2778" s="141" t="s">
        <v>3514</v>
      </c>
      <c r="J2778" s="141" t="s">
        <v>184</v>
      </c>
      <c r="K2778" s="141" t="s">
        <v>186</v>
      </c>
      <c r="L2778" s="141" t="s">
        <v>4136</v>
      </c>
      <c r="M2778" s="141" t="s">
        <v>232</v>
      </c>
      <c r="N2778" s="141" t="s">
        <v>303</v>
      </c>
      <c r="O2778" s="141" t="s">
        <v>287</v>
      </c>
      <c r="P2778" s="141" t="s">
        <v>3282</v>
      </c>
      <c r="Q2778" s="141" t="s">
        <v>288</v>
      </c>
      <c r="R2778" s="141" t="s">
        <v>3468</v>
      </c>
      <c r="S2778" s="148" t="s">
        <v>3280</v>
      </c>
      <c r="T2778" s="147">
        <v>5500000</v>
      </c>
      <c r="U2778" s="147">
        <v>5715000</v>
      </c>
      <c r="V2778" s="147">
        <v>1896440.99</v>
      </c>
      <c r="W2778" s="147">
        <v>1896440.99</v>
      </c>
    </row>
    <row r="2779" spans="1:23">
      <c r="A2779" s="141" t="s">
        <v>3465</v>
      </c>
      <c r="B2779" s="141" t="s">
        <v>284</v>
      </c>
      <c r="C2779" s="141" t="s">
        <v>3464</v>
      </c>
      <c r="D2779" s="141" t="s">
        <v>3463</v>
      </c>
      <c r="E2779" s="141" t="s">
        <v>4314</v>
      </c>
      <c r="F2779" s="141" t="s">
        <v>4315</v>
      </c>
      <c r="G2779" s="141" t="s">
        <v>60</v>
      </c>
      <c r="H2779" s="141" t="s">
        <v>3996</v>
      </c>
      <c r="I2779" s="141" t="s">
        <v>3514</v>
      </c>
      <c r="J2779" s="141" t="s">
        <v>184</v>
      </c>
      <c r="K2779" s="141" t="s">
        <v>186</v>
      </c>
      <c r="L2779" s="141" t="s">
        <v>4136</v>
      </c>
      <c r="M2779" s="141" t="s">
        <v>233</v>
      </c>
      <c r="N2779" s="141" t="s">
        <v>303</v>
      </c>
      <c r="O2779" s="141" t="s">
        <v>287</v>
      </c>
      <c r="P2779" s="141" t="s">
        <v>3282</v>
      </c>
      <c r="Q2779" s="141" t="s">
        <v>288</v>
      </c>
      <c r="R2779" s="141" t="s">
        <v>3468</v>
      </c>
      <c r="S2779" s="148" t="s">
        <v>3280</v>
      </c>
      <c r="T2779" s="147">
        <v>4000000</v>
      </c>
      <c r="U2779" s="147">
        <v>3075000</v>
      </c>
      <c r="V2779" s="147">
        <v>1152178.58</v>
      </c>
      <c r="W2779" s="147">
        <v>1152178.58</v>
      </c>
    </row>
    <row r="2780" spans="1:23">
      <c r="A2780" s="141" t="s">
        <v>3465</v>
      </c>
      <c r="B2780" s="141" t="s">
        <v>284</v>
      </c>
      <c r="C2780" s="141" t="s">
        <v>3464</v>
      </c>
      <c r="D2780" s="141" t="s">
        <v>3463</v>
      </c>
      <c r="E2780" s="141" t="s">
        <v>4314</v>
      </c>
      <c r="F2780" s="141" t="s">
        <v>4315</v>
      </c>
      <c r="G2780" s="141" t="s">
        <v>60</v>
      </c>
      <c r="H2780" s="141" t="s">
        <v>3996</v>
      </c>
      <c r="I2780" s="141" t="s">
        <v>3514</v>
      </c>
      <c r="J2780" s="141" t="s">
        <v>184</v>
      </c>
      <c r="K2780" s="141" t="s">
        <v>186</v>
      </c>
      <c r="L2780" s="141" t="s">
        <v>4140</v>
      </c>
      <c r="M2780" s="141" t="s">
        <v>235</v>
      </c>
      <c r="N2780" s="141" t="s">
        <v>303</v>
      </c>
      <c r="O2780" s="141" t="s">
        <v>287</v>
      </c>
      <c r="P2780" s="141" t="s">
        <v>3282</v>
      </c>
      <c r="Q2780" s="141" t="s">
        <v>288</v>
      </c>
      <c r="R2780" s="141" t="s">
        <v>3468</v>
      </c>
      <c r="S2780" s="148" t="s">
        <v>3280</v>
      </c>
      <c r="T2780" s="147">
        <v>2800000</v>
      </c>
      <c r="U2780" s="147">
        <v>2350000</v>
      </c>
      <c r="V2780" s="147">
        <v>364089.74</v>
      </c>
      <c r="W2780" s="147">
        <v>364089.74</v>
      </c>
    </row>
    <row r="2781" spans="1:23">
      <c r="A2781" s="141" t="s">
        <v>3465</v>
      </c>
      <c r="B2781" s="141" t="s">
        <v>284</v>
      </c>
      <c r="C2781" s="141" t="s">
        <v>3464</v>
      </c>
      <c r="D2781" s="141" t="s">
        <v>3463</v>
      </c>
      <c r="E2781" s="141" t="s">
        <v>4314</v>
      </c>
      <c r="F2781" s="141" t="s">
        <v>4315</v>
      </c>
      <c r="G2781" s="141" t="s">
        <v>60</v>
      </c>
      <c r="H2781" s="141" t="s">
        <v>3996</v>
      </c>
      <c r="I2781" s="141" t="s">
        <v>3514</v>
      </c>
      <c r="J2781" s="141" t="s">
        <v>184</v>
      </c>
      <c r="K2781" s="141" t="s">
        <v>186</v>
      </c>
      <c r="L2781" s="141" t="s">
        <v>4140</v>
      </c>
      <c r="M2781" s="141" t="s">
        <v>236</v>
      </c>
      <c r="N2781" s="141" t="s">
        <v>303</v>
      </c>
      <c r="O2781" s="141" t="s">
        <v>287</v>
      </c>
      <c r="P2781" s="141" t="s">
        <v>3282</v>
      </c>
      <c r="Q2781" s="141" t="s">
        <v>288</v>
      </c>
      <c r="R2781" s="141" t="s">
        <v>3468</v>
      </c>
      <c r="S2781" s="148" t="s">
        <v>3280</v>
      </c>
      <c r="T2781" s="147">
        <v>6500000</v>
      </c>
      <c r="U2781" s="147">
        <v>6627000</v>
      </c>
      <c r="V2781" s="147">
        <v>3562174.52</v>
      </c>
      <c r="W2781" s="147">
        <v>3562174.52</v>
      </c>
    </row>
    <row r="2782" spans="1:23">
      <c r="A2782" s="141" t="s">
        <v>3465</v>
      </c>
      <c r="B2782" s="141" t="s">
        <v>284</v>
      </c>
      <c r="C2782" s="141" t="s">
        <v>3464</v>
      </c>
      <c r="D2782" s="141" t="s">
        <v>3463</v>
      </c>
      <c r="E2782" s="141" t="s">
        <v>4314</v>
      </c>
      <c r="F2782" s="141" t="s">
        <v>4315</v>
      </c>
      <c r="G2782" s="141" t="s">
        <v>60</v>
      </c>
      <c r="H2782" s="141" t="s">
        <v>3996</v>
      </c>
      <c r="I2782" s="141" t="s">
        <v>3514</v>
      </c>
      <c r="J2782" s="141" t="s">
        <v>184</v>
      </c>
      <c r="K2782" s="141" t="s">
        <v>186</v>
      </c>
      <c r="L2782" s="141" t="s">
        <v>4140</v>
      </c>
      <c r="M2782" s="141" t="s">
        <v>237</v>
      </c>
      <c r="N2782" s="141" t="s">
        <v>303</v>
      </c>
      <c r="O2782" s="141" t="s">
        <v>287</v>
      </c>
      <c r="P2782" s="141" t="s">
        <v>3282</v>
      </c>
      <c r="Q2782" s="141" t="s">
        <v>288</v>
      </c>
      <c r="R2782" s="141" t="s">
        <v>3468</v>
      </c>
      <c r="S2782" s="148" t="s">
        <v>3280</v>
      </c>
      <c r="T2782" s="147">
        <v>1200000</v>
      </c>
      <c r="U2782" s="147">
        <v>910000</v>
      </c>
      <c r="V2782" s="147">
        <v>5654.18</v>
      </c>
      <c r="W2782" s="147">
        <v>5654.18</v>
      </c>
    </row>
    <row r="2783" spans="1:23">
      <c r="A2783" s="141" t="s">
        <v>3465</v>
      </c>
      <c r="B2783" s="141" t="s">
        <v>284</v>
      </c>
      <c r="C2783" s="141" t="s">
        <v>3464</v>
      </c>
      <c r="D2783" s="141" t="s">
        <v>3463</v>
      </c>
      <c r="E2783" s="141" t="s">
        <v>4314</v>
      </c>
      <c r="F2783" s="141" t="s">
        <v>4315</v>
      </c>
      <c r="G2783" s="141" t="s">
        <v>60</v>
      </c>
      <c r="H2783" s="141" t="s">
        <v>3996</v>
      </c>
      <c r="I2783" s="141" t="s">
        <v>3514</v>
      </c>
      <c r="J2783" s="141" t="s">
        <v>184</v>
      </c>
      <c r="K2783" s="141" t="s">
        <v>186</v>
      </c>
      <c r="L2783" s="141" t="s">
        <v>4140</v>
      </c>
      <c r="M2783" s="141" t="s">
        <v>239</v>
      </c>
      <c r="N2783" s="141" t="s">
        <v>303</v>
      </c>
      <c r="O2783" s="141" t="s">
        <v>287</v>
      </c>
      <c r="P2783" s="141" t="s">
        <v>3282</v>
      </c>
      <c r="Q2783" s="141" t="s">
        <v>288</v>
      </c>
      <c r="R2783" s="141" t="s">
        <v>3468</v>
      </c>
      <c r="S2783" s="148" t="s">
        <v>3280</v>
      </c>
      <c r="T2783" s="147">
        <v>500000</v>
      </c>
      <c r="U2783" s="147">
        <v>500000</v>
      </c>
      <c r="V2783" s="147">
        <v>0</v>
      </c>
      <c r="W2783" s="147">
        <v>0</v>
      </c>
    </row>
    <row r="2784" spans="1:23">
      <c r="A2784" s="141" t="s">
        <v>3465</v>
      </c>
      <c r="B2784" s="141" t="s">
        <v>284</v>
      </c>
      <c r="C2784" s="141" t="s">
        <v>3464</v>
      </c>
      <c r="D2784" s="141" t="s">
        <v>3463</v>
      </c>
      <c r="E2784" s="141" t="s">
        <v>4314</v>
      </c>
      <c r="F2784" s="141" t="s">
        <v>4315</v>
      </c>
      <c r="G2784" s="141" t="s">
        <v>60</v>
      </c>
      <c r="H2784" s="141" t="s">
        <v>3996</v>
      </c>
      <c r="I2784" s="141" t="s">
        <v>3514</v>
      </c>
      <c r="J2784" s="141" t="s">
        <v>184</v>
      </c>
      <c r="K2784" s="141" t="s">
        <v>186</v>
      </c>
      <c r="L2784" s="141" t="s">
        <v>4140</v>
      </c>
      <c r="M2784" s="141" t="s">
        <v>241</v>
      </c>
      <c r="N2784" s="141" t="s">
        <v>303</v>
      </c>
      <c r="O2784" s="141" t="s">
        <v>287</v>
      </c>
      <c r="P2784" s="141" t="s">
        <v>3282</v>
      </c>
      <c r="Q2784" s="141" t="s">
        <v>288</v>
      </c>
      <c r="R2784" s="141" t="s">
        <v>3468</v>
      </c>
      <c r="S2784" s="148" t="s">
        <v>3280</v>
      </c>
      <c r="T2784" s="147">
        <v>0</v>
      </c>
      <c r="U2784" s="147">
        <v>140000</v>
      </c>
      <c r="V2784" s="147">
        <v>67693.63</v>
      </c>
      <c r="W2784" s="147">
        <v>67693.63</v>
      </c>
    </row>
    <row r="2785" spans="1:23">
      <c r="A2785" s="141" t="s">
        <v>3465</v>
      </c>
      <c r="B2785" s="141" t="s">
        <v>284</v>
      </c>
      <c r="C2785" s="141" t="s">
        <v>3464</v>
      </c>
      <c r="D2785" s="141" t="s">
        <v>3463</v>
      </c>
      <c r="E2785" s="141" t="s">
        <v>4314</v>
      </c>
      <c r="F2785" s="141" t="s">
        <v>4315</v>
      </c>
      <c r="G2785" s="141" t="s">
        <v>60</v>
      </c>
      <c r="H2785" s="141" t="s">
        <v>3996</v>
      </c>
      <c r="I2785" s="141" t="s">
        <v>3514</v>
      </c>
      <c r="J2785" s="141" t="s">
        <v>184</v>
      </c>
      <c r="K2785" s="141" t="s">
        <v>186</v>
      </c>
      <c r="L2785" s="141" t="s">
        <v>4140</v>
      </c>
      <c r="M2785" s="141" t="s">
        <v>243</v>
      </c>
      <c r="N2785" s="141" t="s">
        <v>303</v>
      </c>
      <c r="O2785" s="141" t="s">
        <v>287</v>
      </c>
      <c r="P2785" s="141" t="s">
        <v>3282</v>
      </c>
      <c r="Q2785" s="141" t="s">
        <v>288</v>
      </c>
      <c r="R2785" s="141" t="s">
        <v>3468</v>
      </c>
      <c r="S2785" s="148" t="s">
        <v>3280</v>
      </c>
      <c r="T2785" s="147">
        <v>9400000</v>
      </c>
      <c r="U2785" s="147">
        <v>12268600</v>
      </c>
      <c r="V2785" s="147">
        <v>5459958.0300000003</v>
      </c>
      <c r="W2785" s="147">
        <v>5459958.0300000003</v>
      </c>
    </row>
    <row r="2786" spans="1:23">
      <c r="A2786" s="141" t="s">
        <v>3465</v>
      </c>
      <c r="B2786" s="141" t="s">
        <v>284</v>
      </c>
      <c r="C2786" s="141" t="s">
        <v>3464</v>
      </c>
      <c r="D2786" s="141" t="s">
        <v>3463</v>
      </c>
      <c r="E2786" s="141" t="s">
        <v>4314</v>
      </c>
      <c r="F2786" s="141" t="s">
        <v>4315</v>
      </c>
      <c r="G2786" s="141" t="s">
        <v>60</v>
      </c>
      <c r="H2786" s="141" t="s">
        <v>3996</v>
      </c>
      <c r="I2786" s="141" t="s">
        <v>3514</v>
      </c>
      <c r="J2786" s="141" t="s">
        <v>184</v>
      </c>
      <c r="K2786" s="141" t="s">
        <v>189</v>
      </c>
      <c r="L2786" s="141" t="s">
        <v>4136</v>
      </c>
      <c r="M2786" s="141" t="s">
        <v>225</v>
      </c>
      <c r="N2786" s="141" t="s">
        <v>303</v>
      </c>
      <c r="O2786" s="141" t="s">
        <v>287</v>
      </c>
      <c r="P2786" s="141" t="s">
        <v>3282</v>
      </c>
      <c r="Q2786" s="141" t="s">
        <v>288</v>
      </c>
      <c r="R2786" s="141" t="s">
        <v>3468</v>
      </c>
      <c r="S2786" s="148" t="s">
        <v>3280</v>
      </c>
      <c r="T2786" s="147">
        <v>176200000</v>
      </c>
      <c r="U2786" s="147">
        <v>226200000</v>
      </c>
      <c r="V2786" s="147">
        <v>195786851.08000001</v>
      </c>
      <c r="W2786" s="147">
        <v>195786551.08000001</v>
      </c>
    </row>
    <row r="2787" spans="1:23">
      <c r="A2787" s="141" t="s">
        <v>3465</v>
      </c>
      <c r="B2787" s="141" t="s">
        <v>284</v>
      </c>
      <c r="C2787" s="141" t="s">
        <v>3464</v>
      </c>
      <c r="D2787" s="141" t="s">
        <v>3463</v>
      </c>
      <c r="E2787" s="141" t="s">
        <v>4314</v>
      </c>
      <c r="F2787" s="141" t="s">
        <v>4315</v>
      </c>
      <c r="G2787" s="141" t="s">
        <v>60</v>
      </c>
      <c r="H2787" s="141" t="s">
        <v>3996</v>
      </c>
      <c r="I2787" s="141" t="s">
        <v>3514</v>
      </c>
      <c r="J2787" s="141" t="s">
        <v>184</v>
      </c>
      <c r="K2787" s="141" t="s">
        <v>189</v>
      </c>
      <c r="L2787" s="141" t="s">
        <v>4136</v>
      </c>
      <c r="M2787" s="141" t="s">
        <v>226</v>
      </c>
      <c r="N2787" s="141" t="s">
        <v>303</v>
      </c>
      <c r="O2787" s="141" t="s">
        <v>287</v>
      </c>
      <c r="P2787" s="141" t="s">
        <v>3282</v>
      </c>
      <c r="Q2787" s="141" t="s">
        <v>288</v>
      </c>
      <c r="R2787" s="141" t="s">
        <v>3468</v>
      </c>
      <c r="S2787" s="148" t="s">
        <v>3280</v>
      </c>
      <c r="T2787" s="147">
        <v>6500000</v>
      </c>
      <c r="U2787" s="147">
        <v>7500000</v>
      </c>
      <c r="V2787" s="147">
        <v>5276267.51</v>
      </c>
      <c r="W2787" s="147">
        <v>4948674.8099999996</v>
      </c>
    </row>
    <row r="2788" spans="1:23">
      <c r="A2788" s="141" t="s">
        <v>3465</v>
      </c>
      <c r="B2788" s="141" t="s">
        <v>284</v>
      </c>
      <c r="C2788" s="141" t="s">
        <v>3464</v>
      </c>
      <c r="D2788" s="141" t="s">
        <v>3463</v>
      </c>
      <c r="E2788" s="141" t="s">
        <v>4314</v>
      </c>
      <c r="F2788" s="141" t="s">
        <v>4315</v>
      </c>
      <c r="G2788" s="141" t="s">
        <v>60</v>
      </c>
      <c r="H2788" s="141" t="s">
        <v>3996</v>
      </c>
      <c r="I2788" s="141" t="s">
        <v>3514</v>
      </c>
      <c r="J2788" s="141" t="s">
        <v>184</v>
      </c>
      <c r="K2788" s="141" t="s">
        <v>189</v>
      </c>
      <c r="L2788" s="141" t="s">
        <v>4136</v>
      </c>
      <c r="M2788" s="141" t="s">
        <v>226</v>
      </c>
      <c r="N2788" s="141" t="s">
        <v>303</v>
      </c>
      <c r="O2788" s="141" t="s">
        <v>289</v>
      </c>
      <c r="P2788" s="141" t="s">
        <v>3282</v>
      </c>
      <c r="Q2788" s="141" t="s">
        <v>288</v>
      </c>
      <c r="R2788" s="141" t="s">
        <v>3468</v>
      </c>
      <c r="S2788" s="148" t="s">
        <v>3280</v>
      </c>
      <c r="T2788" s="147">
        <v>0</v>
      </c>
      <c r="U2788" s="147">
        <v>2000000</v>
      </c>
      <c r="V2788" s="147">
        <v>942400.2</v>
      </c>
      <c r="W2788" s="147">
        <v>942400.2</v>
      </c>
    </row>
    <row r="2789" spans="1:23">
      <c r="A2789" s="141" t="s">
        <v>3465</v>
      </c>
      <c r="B2789" s="141" t="s">
        <v>284</v>
      </c>
      <c r="C2789" s="141" t="s">
        <v>3464</v>
      </c>
      <c r="D2789" s="141" t="s">
        <v>3463</v>
      </c>
      <c r="E2789" s="141" t="s">
        <v>4314</v>
      </c>
      <c r="F2789" s="141" t="s">
        <v>4315</v>
      </c>
      <c r="G2789" s="141" t="s">
        <v>60</v>
      </c>
      <c r="H2789" s="141" t="s">
        <v>3996</v>
      </c>
      <c r="I2789" s="141" t="s">
        <v>3514</v>
      </c>
      <c r="J2789" s="141" t="s">
        <v>184</v>
      </c>
      <c r="K2789" s="141" t="s">
        <v>189</v>
      </c>
      <c r="L2789" s="141" t="s">
        <v>4136</v>
      </c>
      <c r="M2789" s="141" t="s">
        <v>227</v>
      </c>
      <c r="N2789" s="141" t="s">
        <v>303</v>
      </c>
      <c r="O2789" s="141" t="s">
        <v>287</v>
      </c>
      <c r="P2789" s="141" t="s">
        <v>3282</v>
      </c>
      <c r="Q2789" s="141" t="s">
        <v>288</v>
      </c>
      <c r="R2789" s="141" t="s">
        <v>3468</v>
      </c>
      <c r="S2789" s="148" t="s">
        <v>3280</v>
      </c>
      <c r="T2789" s="147">
        <v>7000000</v>
      </c>
      <c r="U2789" s="147">
        <v>9950000</v>
      </c>
      <c r="V2789" s="147">
        <v>5562385.1299999999</v>
      </c>
      <c r="W2789" s="147">
        <v>5168609.63</v>
      </c>
    </row>
    <row r="2790" spans="1:23">
      <c r="A2790" s="141" t="s">
        <v>3465</v>
      </c>
      <c r="B2790" s="141" t="s">
        <v>284</v>
      </c>
      <c r="C2790" s="141" t="s">
        <v>3464</v>
      </c>
      <c r="D2790" s="141" t="s">
        <v>3463</v>
      </c>
      <c r="E2790" s="141" t="s">
        <v>4314</v>
      </c>
      <c r="F2790" s="141" t="s">
        <v>4315</v>
      </c>
      <c r="G2790" s="141" t="s">
        <v>60</v>
      </c>
      <c r="H2790" s="141" t="s">
        <v>3996</v>
      </c>
      <c r="I2790" s="141" t="s">
        <v>3514</v>
      </c>
      <c r="J2790" s="141" t="s">
        <v>184</v>
      </c>
      <c r="K2790" s="141" t="s">
        <v>189</v>
      </c>
      <c r="L2790" s="141" t="s">
        <v>4136</v>
      </c>
      <c r="M2790" s="141" t="s">
        <v>228</v>
      </c>
      <c r="N2790" s="141" t="s">
        <v>303</v>
      </c>
      <c r="O2790" s="141" t="s">
        <v>287</v>
      </c>
      <c r="P2790" s="141" t="s">
        <v>3282</v>
      </c>
      <c r="Q2790" s="141" t="s">
        <v>288</v>
      </c>
      <c r="R2790" s="141" t="s">
        <v>3468</v>
      </c>
      <c r="S2790" s="148" t="s">
        <v>3280</v>
      </c>
      <c r="T2790" s="147">
        <v>2250000</v>
      </c>
      <c r="U2790" s="147">
        <v>2350000</v>
      </c>
      <c r="V2790" s="147">
        <v>267674</v>
      </c>
      <c r="W2790" s="147">
        <v>267674</v>
      </c>
    </row>
    <row r="2791" spans="1:23">
      <c r="A2791" s="141" t="s">
        <v>3465</v>
      </c>
      <c r="B2791" s="141" t="s">
        <v>284</v>
      </c>
      <c r="C2791" s="141" t="s">
        <v>3464</v>
      </c>
      <c r="D2791" s="141" t="s">
        <v>3463</v>
      </c>
      <c r="E2791" s="141" t="s">
        <v>4314</v>
      </c>
      <c r="F2791" s="141" t="s">
        <v>4315</v>
      </c>
      <c r="G2791" s="141" t="s">
        <v>60</v>
      </c>
      <c r="H2791" s="141" t="s">
        <v>3996</v>
      </c>
      <c r="I2791" s="141" t="s">
        <v>3514</v>
      </c>
      <c r="J2791" s="141" t="s">
        <v>184</v>
      </c>
      <c r="K2791" s="141" t="s">
        <v>189</v>
      </c>
      <c r="L2791" s="141" t="s">
        <v>4136</v>
      </c>
      <c r="M2791" s="141" t="s">
        <v>228</v>
      </c>
      <c r="N2791" s="141" t="s">
        <v>303</v>
      </c>
      <c r="O2791" s="141" t="s">
        <v>289</v>
      </c>
      <c r="P2791" s="141" t="s">
        <v>3282</v>
      </c>
      <c r="Q2791" s="141" t="s">
        <v>288</v>
      </c>
      <c r="R2791" s="141" t="s">
        <v>3468</v>
      </c>
      <c r="S2791" s="148" t="s">
        <v>3280</v>
      </c>
      <c r="T2791" s="147">
        <v>0</v>
      </c>
      <c r="U2791" s="147">
        <v>0</v>
      </c>
      <c r="V2791" s="147">
        <v>0</v>
      </c>
      <c r="W2791" s="147">
        <v>0</v>
      </c>
    </row>
    <row r="2792" spans="1:23">
      <c r="A2792" s="141" t="s">
        <v>3465</v>
      </c>
      <c r="B2792" s="141" t="s">
        <v>284</v>
      </c>
      <c r="C2792" s="141" t="s">
        <v>3464</v>
      </c>
      <c r="D2792" s="141" t="s">
        <v>3463</v>
      </c>
      <c r="E2792" s="141" t="s">
        <v>4314</v>
      </c>
      <c r="F2792" s="141" t="s">
        <v>4315</v>
      </c>
      <c r="G2792" s="141" t="s">
        <v>60</v>
      </c>
      <c r="H2792" s="141" t="s">
        <v>3996</v>
      </c>
      <c r="I2792" s="141" t="s">
        <v>3514</v>
      </c>
      <c r="J2792" s="141" t="s">
        <v>184</v>
      </c>
      <c r="K2792" s="141" t="s">
        <v>189</v>
      </c>
      <c r="L2792" s="141" t="s">
        <v>4136</v>
      </c>
      <c r="M2792" s="141" t="s">
        <v>229</v>
      </c>
      <c r="N2792" s="141" t="s">
        <v>303</v>
      </c>
      <c r="O2792" s="141" t="s">
        <v>287</v>
      </c>
      <c r="P2792" s="141" t="s">
        <v>3282</v>
      </c>
      <c r="Q2792" s="141" t="s">
        <v>288</v>
      </c>
      <c r="R2792" s="141" t="s">
        <v>3468</v>
      </c>
      <c r="S2792" s="148" t="s">
        <v>3280</v>
      </c>
      <c r="T2792" s="147">
        <v>9750100</v>
      </c>
      <c r="U2792" s="147">
        <v>18687100</v>
      </c>
      <c r="V2792" s="147">
        <v>7077714.4199999999</v>
      </c>
      <c r="W2792" s="147">
        <v>7077714.4000000004</v>
      </c>
    </row>
    <row r="2793" spans="1:23">
      <c r="A2793" s="141" t="s">
        <v>3465</v>
      </c>
      <c r="B2793" s="141" t="s">
        <v>284</v>
      </c>
      <c r="C2793" s="141" t="s">
        <v>3464</v>
      </c>
      <c r="D2793" s="141" t="s">
        <v>3463</v>
      </c>
      <c r="E2793" s="141" t="s">
        <v>4314</v>
      </c>
      <c r="F2793" s="141" t="s">
        <v>4315</v>
      </c>
      <c r="G2793" s="141" t="s">
        <v>60</v>
      </c>
      <c r="H2793" s="141" t="s">
        <v>3996</v>
      </c>
      <c r="I2793" s="141" t="s">
        <v>3514</v>
      </c>
      <c r="J2793" s="141" t="s">
        <v>184</v>
      </c>
      <c r="K2793" s="141" t="s">
        <v>189</v>
      </c>
      <c r="L2793" s="141" t="s">
        <v>4136</v>
      </c>
      <c r="M2793" s="141" t="s">
        <v>229</v>
      </c>
      <c r="N2793" s="141" t="s">
        <v>303</v>
      </c>
      <c r="O2793" s="141" t="s">
        <v>289</v>
      </c>
      <c r="P2793" s="141" t="s">
        <v>3282</v>
      </c>
      <c r="Q2793" s="141" t="s">
        <v>288</v>
      </c>
      <c r="R2793" s="141" t="s">
        <v>3468</v>
      </c>
      <c r="S2793" s="148" t="s">
        <v>3280</v>
      </c>
      <c r="T2793" s="147">
        <v>0</v>
      </c>
      <c r="U2793" s="147">
        <v>1600000</v>
      </c>
      <c r="V2793" s="147">
        <v>0</v>
      </c>
      <c r="W2793" s="147">
        <v>0</v>
      </c>
    </row>
    <row r="2794" spans="1:23">
      <c r="A2794" s="141" t="s">
        <v>3465</v>
      </c>
      <c r="B2794" s="141" t="s">
        <v>284</v>
      </c>
      <c r="C2794" s="141" t="s">
        <v>3464</v>
      </c>
      <c r="D2794" s="141" t="s">
        <v>3463</v>
      </c>
      <c r="E2794" s="141" t="s">
        <v>4314</v>
      </c>
      <c r="F2794" s="141" t="s">
        <v>4315</v>
      </c>
      <c r="G2794" s="141" t="s">
        <v>60</v>
      </c>
      <c r="H2794" s="141" t="s">
        <v>3996</v>
      </c>
      <c r="I2794" s="141" t="s">
        <v>3514</v>
      </c>
      <c r="J2794" s="141" t="s">
        <v>184</v>
      </c>
      <c r="K2794" s="141" t="s">
        <v>189</v>
      </c>
      <c r="L2794" s="141" t="s">
        <v>4136</v>
      </c>
      <c r="M2794" s="141" t="s">
        <v>230</v>
      </c>
      <c r="N2794" s="141" t="s">
        <v>303</v>
      </c>
      <c r="O2794" s="141" t="s">
        <v>287</v>
      </c>
      <c r="P2794" s="141" t="s">
        <v>3282</v>
      </c>
      <c r="Q2794" s="141" t="s">
        <v>288</v>
      </c>
      <c r="R2794" s="141" t="s">
        <v>3468</v>
      </c>
      <c r="S2794" s="148" t="s">
        <v>3280</v>
      </c>
      <c r="T2794" s="147">
        <v>14700000</v>
      </c>
      <c r="U2794" s="147">
        <v>16700000</v>
      </c>
      <c r="V2794" s="147">
        <v>15362913.210000001</v>
      </c>
      <c r="W2794" s="147">
        <v>15329163.220000001</v>
      </c>
    </row>
    <row r="2795" spans="1:23">
      <c r="A2795" s="141" t="s">
        <v>3465</v>
      </c>
      <c r="B2795" s="141" t="s">
        <v>284</v>
      </c>
      <c r="C2795" s="141" t="s">
        <v>3464</v>
      </c>
      <c r="D2795" s="141" t="s">
        <v>3463</v>
      </c>
      <c r="E2795" s="141" t="s">
        <v>4314</v>
      </c>
      <c r="F2795" s="141" t="s">
        <v>4315</v>
      </c>
      <c r="G2795" s="141" t="s">
        <v>60</v>
      </c>
      <c r="H2795" s="141" t="s">
        <v>3996</v>
      </c>
      <c r="I2795" s="141" t="s">
        <v>3514</v>
      </c>
      <c r="J2795" s="141" t="s">
        <v>184</v>
      </c>
      <c r="K2795" s="141" t="s">
        <v>189</v>
      </c>
      <c r="L2795" s="141" t="s">
        <v>4136</v>
      </c>
      <c r="M2795" s="141" t="s">
        <v>231</v>
      </c>
      <c r="N2795" s="141" t="s">
        <v>303</v>
      </c>
      <c r="O2795" s="141" t="s">
        <v>287</v>
      </c>
      <c r="P2795" s="141" t="s">
        <v>3282</v>
      </c>
      <c r="Q2795" s="141" t="s">
        <v>288</v>
      </c>
      <c r="R2795" s="141" t="s">
        <v>3468</v>
      </c>
      <c r="S2795" s="148" t="s">
        <v>3280</v>
      </c>
      <c r="T2795" s="147">
        <v>13914930</v>
      </c>
      <c r="U2795" s="147">
        <v>28264930</v>
      </c>
      <c r="V2795" s="147">
        <v>17090387.649999999</v>
      </c>
      <c r="W2795" s="147">
        <v>14745591.01</v>
      </c>
    </row>
    <row r="2796" spans="1:23">
      <c r="A2796" s="141" t="s">
        <v>3465</v>
      </c>
      <c r="B2796" s="141" t="s">
        <v>284</v>
      </c>
      <c r="C2796" s="141" t="s">
        <v>3464</v>
      </c>
      <c r="D2796" s="141" t="s">
        <v>3463</v>
      </c>
      <c r="E2796" s="141" t="s">
        <v>4314</v>
      </c>
      <c r="F2796" s="141" t="s">
        <v>4315</v>
      </c>
      <c r="G2796" s="141" t="s">
        <v>60</v>
      </c>
      <c r="H2796" s="141" t="s">
        <v>3996</v>
      </c>
      <c r="I2796" s="141" t="s">
        <v>3514</v>
      </c>
      <c r="J2796" s="141" t="s">
        <v>184</v>
      </c>
      <c r="K2796" s="141" t="s">
        <v>189</v>
      </c>
      <c r="L2796" s="141" t="s">
        <v>4136</v>
      </c>
      <c r="M2796" s="141" t="s">
        <v>231</v>
      </c>
      <c r="N2796" s="141" t="s">
        <v>303</v>
      </c>
      <c r="O2796" s="141" t="s">
        <v>289</v>
      </c>
      <c r="P2796" s="141" t="s">
        <v>3282</v>
      </c>
      <c r="Q2796" s="141" t="s">
        <v>288</v>
      </c>
      <c r="R2796" s="141" t="s">
        <v>3468</v>
      </c>
      <c r="S2796" s="148" t="s">
        <v>3280</v>
      </c>
      <c r="T2796" s="147">
        <v>0</v>
      </c>
      <c r="U2796" s="147">
        <v>13000000</v>
      </c>
      <c r="V2796" s="147">
        <v>8193552.8499999996</v>
      </c>
      <c r="W2796" s="147">
        <v>6747379.25</v>
      </c>
    </row>
    <row r="2797" spans="1:23">
      <c r="A2797" s="141" t="s">
        <v>3465</v>
      </c>
      <c r="B2797" s="141" t="s">
        <v>284</v>
      </c>
      <c r="C2797" s="141" t="s">
        <v>3464</v>
      </c>
      <c r="D2797" s="141" t="s">
        <v>3463</v>
      </c>
      <c r="E2797" s="141" t="s">
        <v>4314</v>
      </c>
      <c r="F2797" s="141" t="s">
        <v>4315</v>
      </c>
      <c r="G2797" s="141" t="s">
        <v>60</v>
      </c>
      <c r="H2797" s="141" t="s">
        <v>3996</v>
      </c>
      <c r="I2797" s="141" t="s">
        <v>3514</v>
      </c>
      <c r="J2797" s="141" t="s">
        <v>184</v>
      </c>
      <c r="K2797" s="141" t="s">
        <v>189</v>
      </c>
      <c r="L2797" s="141" t="s">
        <v>4136</v>
      </c>
      <c r="M2797" s="141" t="s">
        <v>232</v>
      </c>
      <c r="N2797" s="141" t="s">
        <v>303</v>
      </c>
      <c r="O2797" s="141" t="s">
        <v>287</v>
      </c>
      <c r="P2797" s="141" t="s">
        <v>3282</v>
      </c>
      <c r="Q2797" s="141" t="s">
        <v>288</v>
      </c>
      <c r="R2797" s="141" t="s">
        <v>3468</v>
      </c>
      <c r="S2797" s="148" t="s">
        <v>3280</v>
      </c>
      <c r="T2797" s="147">
        <v>14799494</v>
      </c>
      <c r="U2797" s="147">
        <v>32073494</v>
      </c>
      <c r="V2797" s="147">
        <v>11580393.41</v>
      </c>
      <c r="W2797" s="147">
        <v>10852950.390000001</v>
      </c>
    </row>
    <row r="2798" spans="1:23">
      <c r="A2798" s="141" t="s">
        <v>3465</v>
      </c>
      <c r="B2798" s="141" t="s">
        <v>284</v>
      </c>
      <c r="C2798" s="141" t="s">
        <v>3464</v>
      </c>
      <c r="D2798" s="141" t="s">
        <v>3463</v>
      </c>
      <c r="E2798" s="141" t="s">
        <v>4314</v>
      </c>
      <c r="F2798" s="141" t="s">
        <v>4315</v>
      </c>
      <c r="G2798" s="141" t="s">
        <v>60</v>
      </c>
      <c r="H2798" s="141" t="s">
        <v>3996</v>
      </c>
      <c r="I2798" s="141" t="s">
        <v>3514</v>
      </c>
      <c r="J2798" s="141" t="s">
        <v>184</v>
      </c>
      <c r="K2798" s="141" t="s">
        <v>189</v>
      </c>
      <c r="L2798" s="141" t="s">
        <v>4136</v>
      </c>
      <c r="M2798" s="141" t="s">
        <v>232</v>
      </c>
      <c r="N2798" s="141" t="s">
        <v>303</v>
      </c>
      <c r="O2798" s="141" t="s">
        <v>289</v>
      </c>
      <c r="P2798" s="141" t="s">
        <v>3282</v>
      </c>
      <c r="Q2798" s="141" t="s">
        <v>288</v>
      </c>
      <c r="R2798" s="141" t="s">
        <v>3468</v>
      </c>
      <c r="S2798" s="148" t="s">
        <v>3280</v>
      </c>
      <c r="T2798" s="147">
        <v>0</v>
      </c>
      <c r="U2798" s="147">
        <v>5950000</v>
      </c>
      <c r="V2798" s="147">
        <v>1369852.38</v>
      </c>
      <c r="W2798" s="147">
        <v>1369852.38</v>
      </c>
    </row>
    <row r="2799" spans="1:23">
      <c r="A2799" s="141" t="s">
        <v>3465</v>
      </c>
      <c r="B2799" s="141" t="s">
        <v>284</v>
      </c>
      <c r="C2799" s="141" t="s">
        <v>3464</v>
      </c>
      <c r="D2799" s="141" t="s">
        <v>3463</v>
      </c>
      <c r="E2799" s="141" t="s">
        <v>4314</v>
      </c>
      <c r="F2799" s="141" t="s">
        <v>4315</v>
      </c>
      <c r="G2799" s="141" t="s">
        <v>60</v>
      </c>
      <c r="H2799" s="141" t="s">
        <v>3996</v>
      </c>
      <c r="I2799" s="141" t="s">
        <v>3514</v>
      </c>
      <c r="J2799" s="141" t="s">
        <v>184</v>
      </c>
      <c r="K2799" s="141" t="s">
        <v>189</v>
      </c>
      <c r="L2799" s="141" t="s">
        <v>4136</v>
      </c>
      <c r="M2799" s="141" t="s">
        <v>233</v>
      </c>
      <c r="N2799" s="141" t="s">
        <v>303</v>
      </c>
      <c r="O2799" s="141" t="s">
        <v>287</v>
      </c>
      <c r="P2799" s="141" t="s">
        <v>3282</v>
      </c>
      <c r="Q2799" s="141" t="s">
        <v>288</v>
      </c>
      <c r="R2799" s="141" t="s">
        <v>3468</v>
      </c>
      <c r="S2799" s="148" t="s">
        <v>3280</v>
      </c>
      <c r="T2799" s="147">
        <v>21650000</v>
      </c>
      <c r="U2799" s="147">
        <v>83200000</v>
      </c>
      <c r="V2799" s="147">
        <v>50011277.520000003</v>
      </c>
      <c r="W2799" s="147">
        <v>49913478.119999997</v>
      </c>
    </row>
    <row r="2800" spans="1:23">
      <c r="A2800" s="141" t="s">
        <v>3465</v>
      </c>
      <c r="B2800" s="141" t="s">
        <v>284</v>
      </c>
      <c r="C2800" s="141" t="s">
        <v>3464</v>
      </c>
      <c r="D2800" s="141" t="s">
        <v>3463</v>
      </c>
      <c r="E2800" s="141" t="s">
        <v>4314</v>
      </c>
      <c r="F2800" s="141" t="s">
        <v>4315</v>
      </c>
      <c r="G2800" s="141" t="s">
        <v>60</v>
      </c>
      <c r="H2800" s="141" t="s">
        <v>3996</v>
      </c>
      <c r="I2800" s="141" t="s">
        <v>3514</v>
      </c>
      <c r="J2800" s="141" t="s">
        <v>184</v>
      </c>
      <c r="K2800" s="141" t="s">
        <v>189</v>
      </c>
      <c r="L2800" s="141" t="s">
        <v>4140</v>
      </c>
      <c r="M2800" s="141" t="s">
        <v>235</v>
      </c>
      <c r="N2800" s="141" t="s">
        <v>303</v>
      </c>
      <c r="O2800" s="141" t="s">
        <v>287</v>
      </c>
      <c r="P2800" s="141" t="s">
        <v>3282</v>
      </c>
      <c r="Q2800" s="141" t="s">
        <v>288</v>
      </c>
      <c r="R2800" s="141" t="s">
        <v>3468</v>
      </c>
      <c r="S2800" s="148" t="s">
        <v>3280</v>
      </c>
      <c r="T2800" s="147">
        <v>5400000</v>
      </c>
      <c r="U2800" s="147">
        <v>4820000</v>
      </c>
      <c r="V2800" s="147">
        <v>2218328.14</v>
      </c>
      <c r="W2800" s="147">
        <v>639757</v>
      </c>
    </row>
    <row r="2801" spans="1:23">
      <c r="A2801" s="141" t="s">
        <v>3465</v>
      </c>
      <c r="B2801" s="141" t="s">
        <v>284</v>
      </c>
      <c r="C2801" s="141" t="s">
        <v>3464</v>
      </c>
      <c r="D2801" s="141" t="s">
        <v>3463</v>
      </c>
      <c r="E2801" s="141" t="s">
        <v>4314</v>
      </c>
      <c r="F2801" s="141" t="s">
        <v>4315</v>
      </c>
      <c r="G2801" s="141" t="s">
        <v>60</v>
      </c>
      <c r="H2801" s="141" t="s">
        <v>3996</v>
      </c>
      <c r="I2801" s="141" t="s">
        <v>3514</v>
      </c>
      <c r="J2801" s="141" t="s">
        <v>184</v>
      </c>
      <c r="K2801" s="141" t="s">
        <v>189</v>
      </c>
      <c r="L2801" s="141" t="s">
        <v>4140</v>
      </c>
      <c r="M2801" s="141" t="s">
        <v>236</v>
      </c>
      <c r="N2801" s="141" t="s">
        <v>303</v>
      </c>
      <c r="O2801" s="141" t="s">
        <v>287</v>
      </c>
      <c r="P2801" s="141" t="s">
        <v>3282</v>
      </c>
      <c r="Q2801" s="141" t="s">
        <v>288</v>
      </c>
      <c r="R2801" s="141" t="s">
        <v>3468</v>
      </c>
      <c r="S2801" s="148" t="s">
        <v>3280</v>
      </c>
      <c r="T2801" s="147">
        <v>3150000</v>
      </c>
      <c r="U2801" s="147">
        <v>2964400</v>
      </c>
      <c r="V2801" s="147">
        <v>579436.51</v>
      </c>
      <c r="W2801" s="147">
        <v>237708.51</v>
      </c>
    </row>
    <row r="2802" spans="1:23">
      <c r="A2802" s="141" t="s">
        <v>3465</v>
      </c>
      <c r="B2802" s="141" t="s">
        <v>284</v>
      </c>
      <c r="C2802" s="141" t="s">
        <v>3464</v>
      </c>
      <c r="D2802" s="141" t="s">
        <v>3463</v>
      </c>
      <c r="E2802" s="141" t="s">
        <v>4314</v>
      </c>
      <c r="F2802" s="141" t="s">
        <v>4315</v>
      </c>
      <c r="G2802" s="141" t="s">
        <v>60</v>
      </c>
      <c r="H2802" s="141" t="s">
        <v>3996</v>
      </c>
      <c r="I2802" s="141" t="s">
        <v>3514</v>
      </c>
      <c r="J2802" s="141" t="s">
        <v>184</v>
      </c>
      <c r="K2802" s="141" t="s">
        <v>189</v>
      </c>
      <c r="L2802" s="141" t="s">
        <v>4140</v>
      </c>
      <c r="M2802" s="141" t="s">
        <v>236</v>
      </c>
      <c r="N2802" s="141" t="s">
        <v>303</v>
      </c>
      <c r="O2802" s="141" t="s">
        <v>289</v>
      </c>
      <c r="P2802" s="141" t="s">
        <v>3282</v>
      </c>
      <c r="Q2802" s="141" t="s">
        <v>288</v>
      </c>
      <c r="R2802" s="141" t="s">
        <v>3468</v>
      </c>
      <c r="S2802" s="148" t="s">
        <v>3280</v>
      </c>
      <c r="T2802" s="147">
        <v>34298060</v>
      </c>
      <c r="U2802" s="147">
        <v>17498060</v>
      </c>
      <c r="V2802" s="147">
        <v>13105124.279999999</v>
      </c>
      <c r="W2802" s="147">
        <v>13105124.279999999</v>
      </c>
    </row>
    <row r="2803" spans="1:23">
      <c r="A2803" s="141" t="s">
        <v>3465</v>
      </c>
      <c r="B2803" s="141" t="s">
        <v>284</v>
      </c>
      <c r="C2803" s="141" t="s">
        <v>3464</v>
      </c>
      <c r="D2803" s="141" t="s">
        <v>3463</v>
      </c>
      <c r="E2803" s="141" t="s">
        <v>4314</v>
      </c>
      <c r="F2803" s="141" t="s">
        <v>4315</v>
      </c>
      <c r="G2803" s="141" t="s">
        <v>60</v>
      </c>
      <c r="H2803" s="141" t="s">
        <v>3996</v>
      </c>
      <c r="I2803" s="141" t="s">
        <v>3514</v>
      </c>
      <c r="J2803" s="141" t="s">
        <v>184</v>
      </c>
      <c r="K2803" s="141" t="s">
        <v>189</v>
      </c>
      <c r="L2803" s="141" t="s">
        <v>4140</v>
      </c>
      <c r="M2803" s="141" t="s">
        <v>237</v>
      </c>
      <c r="N2803" s="141" t="s">
        <v>303</v>
      </c>
      <c r="O2803" s="141" t="s">
        <v>287</v>
      </c>
      <c r="P2803" s="141" t="s">
        <v>3282</v>
      </c>
      <c r="Q2803" s="141" t="s">
        <v>288</v>
      </c>
      <c r="R2803" s="141" t="s">
        <v>3468</v>
      </c>
      <c r="S2803" s="148" t="s">
        <v>3280</v>
      </c>
      <c r="T2803" s="147">
        <v>4650000</v>
      </c>
      <c r="U2803" s="147">
        <v>3650000</v>
      </c>
      <c r="V2803" s="147">
        <v>1121743.8999999999</v>
      </c>
      <c r="W2803" s="147">
        <v>1106243.8999999999</v>
      </c>
    </row>
    <row r="2804" spans="1:23">
      <c r="A2804" s="141" t="s">
        <v>3465</v>
      </c>
      <c r="B2804" s="141" t="s">
        <v>284</v>
      </c>
      <c r="C2804" s="141" t="s">
        <v>3464</v>
      </c>
      <c r="D2804" s="141" t="s">
        <v>3463</v>
      </c>
      <c r="E2804" s="141" t="s">
        <v>4314</v>
      </c>
      <c r="F2804" s="141" t="s">
        <v>4315</v>
      </c>
      <c r="G2804" s="141" t="s">
        <v>60</v>
      </c>
      <c r="H2804" s="141" t="s">
        <v>3996</v>
      </c>
      <c r="I2804" s="141" t="s">
        <v>3514</v>
      </c>
      <c r="J2804" s="141" t="s">
        <v>184</v>
      </c>
      <c r="K2804" s="141" t="s">
        <v>189</v>
      </c>
      <c r="L2804" s="141" t="s">
        <v>4140</v>
      </c>
      <c r="M2804" s="141" t="s">
        <v>238</v>
      </c>
      <c r="N2804" s="141" t="s">
        <v>303</v>
      </c>
      <c r="O2804" s="141" t="s">
        <v>287</v>
      </c>
      <c r="P2804" s="141" t="s">
        <v>3282</v>
      </c>
      <c r="Q2804" s="141" t="s">
        <v>288</v>
      </c>
      <c r="R2804" s="141" t="s">
        <v>3468</v>
      </c>
      <c r="S2804" s="148" t="s">
        <v>3280</v>
      </c>
      <c r="T2804" s="147">
        <v>250000</v>
      </c>
      <c r="U2804" s="147">
        <v>250000</v>
      </c>
      <c r="V2804" s="147">
        <v>0</v>
      </c>
      <c r="W2804" s="147">
        <v>0</v>
      </c>
    </row>
    <row r="2805" spans="1:23">
      <c r="A2805" s="141" t="s">
        <v>3465</v>
      </c>
      <c r="B2805" s="141" t="s">
        <v>284</v>
      </c>
      <c r="C2805" s="141" t="s">
        <v>3464</v>
      </c>
      <c r="D2805" s="141" t="s">
        <v>3463</v>
      </c>
      <c r="E2805" s="141" t="s">
        <v>4314</v>
      </c>
      <c r="F2805" s="141" t="s">
        <v>4315</v>
      </c>
      <c r="G2805" s="141" t="s">
        <v>60</v>
      </c>
      <c r="H2805" s="141" t="s">
        <v>3996</v>
      </c>
      <c r="I2805" s="141" t="s">
        <v>3514</v>
      </c>
      <c r="J2805" s="141" t="s">
        <v>184</v>
      </c>
      <c r="K2805" s="141" t="s">
        <v>189</v>
      </c>
      <c r="L2805" s="141" t="s">
        <v>4140</v>
      </c>
      <c r="M2805" s="141" t="s">
        <v>239</v>
      </c>
      <c r="N2805" s="141" t="s">
        <v>303</v>
      </c>
      <c r="O2805" s="141" t="s">
        <v>287</v>
      </c>
      <c r="P2805" s="141" t="s">
        <v>3282</v>
      </c>
      <c r="Q2805" s="141" t="s">
        <v>288</v>
      </c>
      <c r="R2805" s="141" t="s">
        <v>3468</v>
      </c>
      <c r="S2805" s="148" t="s">
        <v>3280</v>
      </c>
      <c r="T2805" s="147">
        <v>4900000</v>
      </c>
      <c r="U2805" s="147">
        <v>4000000</v>
      </c>
      <c r="V2805" s="147">
        <v>1684903.14</v>
      </c>
      <c r="W2805" s="147">
        <v>1684902.13</v>
      </c>
    </row>
    <row r="2806" spans="1:23">
      <c r="A2806" s="141" t="s">
        <v>3465</v>
      </c>
      <c r="B2806" s="141" t="s">
        <v>284</v>
      </c>
      <c r="C2806" s="141" t="s">
        <v>3464</v>
      </c>
      <c r="D2806" s="141" t="s">
        <v>3463</v>
      </c>
      <c r="E2806" s="141" t="s">
        <v>4314</v>
      </c>
      <c r="F2806" s="141" t="s">
        <v>4315</v>
      </c>
      <c r="G2806" s="141" t="s">
        <v>60</v>
      </c>
      <c r="H2806" s="141" t="s">
        <v>3996</v>
      </c>
      <c r="I2806" s="141" t="s">
        <v>3514</v>
      </c>
      <c r="J2806" s="141" t="s">
        <v>184</v>
      </c>
      <c r="K2806" s="141" t="s">
        <v>189</v>
      </c>
      <c r="L2806" s="141" t="s">
        <v>4140</v>
      </c>
      <c r="M2806" s="141" t="s">
        <v>239</v>
      </c>
      <c r="N2806" s="141" t="s">
        <v>303</v>
      </c>
      <c r="O2806" s="141" t="s">
        <v>289</v>
      </c>
      <c r="P2806" s="141" t="s">
        <v>3282</v>
      </c>
      <c r="Q2806" s="141" t="s">
        <v>288</v>
      </c>
      <c r="R2806" s="141" t="s">
        <v>3468</v>
      </c>
      <c r="S2806" s="148" t="s">
        <v>3280</v>
      </c>
      <c r="T2806" s="147">
        <v>0</v>
      </c>
      <c r="U2806" s="147">
        <v>2600000</v>
      </c>
      <c r="V2806" s="147">
        <v>598624.74</v>
      </c>
      <c r="W2806" s="147">
        <v>598624.74</v>
      </c>
    </row>
    <row r="2807" spans="1:23">
      <c r="A2807" s="141" t="s">
        <v>3465</v>
      </c>
      <c r="B2807" s="141" t="s">
        <v>284</v>
      </c>
      <c r="C2807" s="141" t="s">
        <v>3464</v>
      </c>
      <c r="D2807" s="141" t="s">
        <v>3463</v>
      </c>
      <c r="E2807" s="141" t="s">
        <v>4314</v>
      </c>
      <c r="F2807" s="141" t="s">
        <v>4315</v>
      </c>
      <c r="G2807" s="141" t="s">
        <v>60</v>
      </c>
      <c r="H2807" s="141" t="s">
        <v>3996</v>
      </c>
      <c r="I2807" s="141" t="s">
        <v>3514</v>
      </c>
      <c r="J2807" s="141" t="s">
        <v>184</v>
      </c>
      <c r="K2807" s="141" t="s">
        <v>189</v>
      </c>
      <c r="L2807" s="141" t="s">
        <v>4140</v>
      </c>
      <c r="M2807" s="141" t="s">
        <v>240</v>
      </c>
      <c r="N2807" s="141" t="s">
        <v>303</v>
      </c>
      <c r="O2807" s="141" t="s">
        <v>287</v>
      </c>
      <c r="P2807" s="141" t="s">
        <v>3282</v>
      </c>
      <c r="Q2807" s="141" t="s">
        <v>288</v>
      </c>
      <c r="R2807" s="141" t="s">
        <v>3468</v>
      </c>
      <c r="S2807" s="148" t="s">
        <v>3280</v>
      </c>
      <c r="T2807" s="147">
        <v>6750000</v>
      </c>
      <c r="U2807" s="147">
        <v>5500000</v>
      </c>
      <c r="V2807" s="147">
        <v>903423.23</v>
      </c>
      <c r="W2807" s="147">
        <v>903421.23</v>
      </c>
    </row>
    <row r="2808" spans="1:23">
      <c r="A2808" s="141" t="s">
        <v>3465</v>
      </c>
      <c r="B2808" s="141" t="s">
        <v>284</v>
      </c>
      <c r="C2808" s="141" t="s">
        <v>3464</v>
      </c>
      <c r="D2808" s="141" t="s">
        <v>3463</v>
      </c>
      <c r="E2808" s="141" t="s">
        <v>4314</v>
      </c>
      <c r="F2808" s="141" t="s">
        <v>4315</v>
      </c>
      <c r="G2808" s="141" t="s">
        <v>60</v>
      </c>
      <c r="H2808" s="141" t="s">
        <v>3996</v>
      </c>
      <c r="I2808" s="141" t="s">
        <v>3514</v>
      </c>
      <c r="J2808" s="141" t="s">
        <v>184</v>
      </c>
      <c r="K2808" s="141" t="s">
        <v>189</v>
      </c>
      <c r="L2808" s="141" t="s">
        <v>4140</v>
      </c>
      <c r="M2808" s="141" t="s">
        <v>240</v>
      </c>
      <c r="N2808" s="141" t="s">
        <v>303</v>
      </c>
      <c r="O2808" s="141" t="s">
        <v>289</v>
      </c>
      <c r="P2808" s="141" t="s">
        <v>3282</v>
      </c>
      <c r="Q2808" s="141" t="s">
        <v>288</v>
      </c>
      <c r="R2808" s="141" t="s">
        <v>3468</v>
      </c>
      <c r="S2808" s="148" t="s">
        <v>3280</v>
      </c>
      <c r="T2808" s="147">
        <v>0</v>
      </c>
      <c r="U2808" s="147">
        <v>3200000</v>
      </c>
      <c r="V2808" s="147">
        <v>1070462.96</v>
      </c>
      <c r="W2808" s="147">
        <v>1052013.42</v>
      </c>
    </row>
    <row r="2809" spans="1:23">
      <c r="A2809" s="141" t="s">
        <v>3465</v>
      </c>
      <c r="B2809" s="141" t="s">
        <v>284</v>
      </c>
      <c r="C2809" s="141" t="s">
        <v>3464</v>
      </c>
      <c r="D2809" s="141" t="s">
        <v>3463</v>
      </c>
      <c r="E2809" s="141" t="s">
        <v>4314</v>
      </c>
      <c r="F2809" s="141" t="s">
        <v>4315</v>
      </c>
      <c r="G2809" s="141" t="s">
        <v>60</v>
      </c>
      <c r="H2809" s="141" t="s">
        <v>3996</v>
      </c>
      <c r="I2809" s="141" t="s">
        <v>3514</v>
      </c>
      <c r="J2809" s="141" t="s">
        <v>184</v>
      </c>
      <c r="K2809" s="141" t="s">
        <v>189</v>
      </c>
      <c r="L2809" s="141" t="s">
        <v>4140</v>
      </c>
      <c r="M2809" s="141" t="s">
        <v>241</v>
      </c>
      <c r="N2809" s="141" t="s">
        <v>303</v>
      </c>
      <c r="O2809" s="141" t="s">
        <v>287</v>
      </c>
      <c r="P2809" s="141" t="s">
        <v>3282</v>
      </c>
      <c r="Q2809" s="141" t="s">
        <v>288</v>
      </c>
      <c r="R2809" s="141" t="s">
        <v>3468</v>
      </c>
      <c r="S2809" s="148" t="s">
        <v>3280</v>
      </c>
      <c r="T2809" s="147">
        <v>19650000</v>
      </c>
      <c r="U2809" s="147">
        <v>21550000</v>
      </c>
      <c r="V2809" s="147">
        <v>18739172.91</v>
      </c>
      <c r="W2809" s="147">
        <v>18716462.91</v>
      </c>
    </row>
    <row r="2810" spans="1:23">
      <c r="A2810" s="141" t="s">
        <v>3465</v>
      </c>
      <c r="B2810" s="141" t="s">
        <v>284</v>
      </c>
      <c r="C2810" s="141" t="s">
        <v>3464</v>
      </c>
      <c r="D2810" s="141" t="s">
        <v>3463</v>
      </c>
      <c r="E2810" s="141" t="s">
        <v>4314</v>
      </c>
      <c r="F2810" s="141" t="s">
        <v>4315</v>
      </c>
      <c r="G2810" s="141" t="s">
        <v>60</v>
      </c>
      <c r="H2810" s="141" t="s">
        <v>3996</v>
      </c>
      <c r="I2810" s="141" t="s">
        <v>3514</v>
      </c>
      <c r="J2810" s="141" t="s">
        <v>184</v>
      </c>
      <c r="K2810" s="141" t="s">
        <v>189</v>
      </c>
      <c r="L2810" s="141" t="s">
        <v>4140</v>
      </c>
      <c r="M2810" s="141" t="s">
        <v>241</v>
      </c>
      <c r="N2810" s="141" t="s">
        <v>303</v>
      </c>
      <c r="O2810" s="141" t="s">
        <v>289</v>
      </c>
      <c r="P2810" s="141" t="s">
        <v>3282</v>
      </c>
      <c r="Q2810" s="141" t="s">
        <v>288</v>
      </c>
      <c r="R2810" s="141" t="s">
        <v>3468</v>
      </c>
      <c r="S2810" s="148" t="s">
        <v>3280</v>
      </c>
      <c r="T2810" s="147">
        <v>73692632</v>
      </c>
      <c r="U2810" s="147">
        <v>33362632</v>
      </c>
      <c r="V2810" s="147">
        <v>23787393.84</v>
      </c>
      <c r="W2810" s="147">
        <v>17956400.239999998</v>
      </c>
    </row>
    <row r="2811" spans="1:23">
      <c r="A2811" s="141" t="s">
        <v>3465</v>
      </c>
      <c r="B2811" s="141" t="s">
        <v>284</v>
      </c>
      <c r="C2811" s="141" t="s">
        <v>3464</v>
      </c>
      <c r="D2811" s="141" t="s">
        <v>3463</v>
      </c>
      <c r="E2811" s="141" t="s">
        <v>4314</v>
      </c>
      <c r="F2811" s="141" t="s">
        <v>4315</v>
      </c>
      <c r="G2811" s="141" t="s">
        <v>60</v>
      </c>
      <c r="H2811" s="141" t="s">
        <v>3996</v>
      </c>
      <c r="I2811" s="141" t="s">
        <v>3514</v>
      </c>
      <c r="J2811" s="141" t="s">
        <v>184</v>
      </c>
      <c r="K2811" s="141" t="s">
        <v>189</v>
      </c>
      <c r="L2811" s="141" t="s">
        <v>4140</v>
      </c>
      <c r="M2811" s="141" t="s">
        <v>243</v>
      </c>
      <c r="N2811" s="141" t="s">
        <v>303</v>
      </c>
      <c r="O2811" s="141" t="s">
        <v>287</v>
      </c>
      <c r="P2811" s="141" t="s">
        <v>3282</v>
      </c>
      <c r="Q2811" s="141" t="s">
        <v>288</v>
      </c>
      <c r="R2811" s="141" t="s">
        <v>3468</v>
      </c>
      <c r="S2811" s="148" t="s">
        <v>3280</v>
      </c>
      <c r="T2811" s="147">
        <v>24606932</v>
      </c>
      <c r="U2811" s="147">
        <v>25071932</v>
      </c>
      <c r="V2811" s="147">
        <v>14621079.41</v>
      </c>
      <c r="W2811" s="147">
        <v>14204866.33</v>
      </c>
    </row>
    <row r="2812" spans="1:23">
      <c r="A2812" s="141" t="s">
        <v>3465</v>
      </c>
      <c r="B2812" s="141" t="s">
        <v>284</v>
      </c>
      <c r="C2812" s="141" t="s">
        <v>3464</v>
      </c>
      <c r="D2812" s="141" t="s">
        <v>3463</v>
      </c>
      <c r="E2812" s="141" t="s">
        <v>4314</v>
      </c>
      <c r="F2812" s="141" t="s">
        <v>4315</v>
      </c>
      <c r="G2812" s="141" t="s">
        <v>60</v>
      </c>
      <c r="H2812" s="141" t="s">
        <v>3996</v>
      </c>
      <c r="I2812" s="141" t="s">
        <v>3514</v>
      </c>
      <c r="J2812" s="141" t="s">
        <v>184</v>
      </c>
      <c r="K2812" s="141" t="s">
        <v>189</v>
      </c>
      <c r="L2812" s="141" t="s">
        <v>4140</v>
      </c>
      <c r="M2812" s="141" t="s">
        <v>243</v>
      </c>
      <c r="N2812" s="141" t="s">
        <v>303</v>
      </c>
      <c r="O2812" s="141" t="s">
        <v>289</v>
      </c>
      <c r="P2812" s="141" t="s">
        <v>3282</v>
      </c>
      <c r="Q2812" s="141" t="s">
        <v>288</v>
      </c>
      <c r="R2812" s="141" t="s">
        <v>3468</v>
      </c>
      <c r="S2812" s="148" t="s">
        <v>3280</v>
      </c>
      <c r="T2812" s="147">
        <v>39103856</v>
      </c>
      <c r="U2812" s="147">
        <v>39483856</v>
      </c>
      <c r="V2812" s="147">
        <v>33984508.990000002</v>
      </c>
      <c r="W2812" s="147">
        <v>29827236.719999999</v>
      </c>
    </row>
    <row r="2813" spans="1:23">
      <c r="A2813" s="141" t="s">
        <v>3465</v>
      </c>
      <c r="B2813" s="141" t="s">
        <v>284</v>
      </c>
      <c r="C2813" s="141" t="s">
        <v>3464</v>
      </c>
      <c r="D2813" s="141" t="s">
        <v>3463</v>
      </c>
      <c r="E2813" s="141" t="s">
        <v>4314</v>
      </c>
      <c r="F2813" s="141" t="s">
        <v>4315</v>
      </c>
      <c r="G2813" s="141" t="s">
        <v>60</v>
      </c>
      <c r="H2813" s="141" t="s">
        <v>3996</v>
      </c>
      <c r="I2813" s="141" t="s">
        <v>3514</v>
      </c>
      <c r="J2813" s="141" t="s">
        <v>3600</v>
      </c>
      <c r="K2813" s="141" t="s">
        <v>199</v>
      </c>
      <c r="L2813" s="141" t="s">
        <v>4136</v>
      </c>
      <c r="M2813" s="141" t="s">
        <v>227</v>
      </c>
      <c r="N2813" s="141" t="s">
        <v>303</v>
      </c>
      <c r="O2813" s="141" t="s">
        <v>287</v>
      </c>
      <c r="P2813" s="141" t="s">
        <v>3282</v>
      </c>
      <c r="Q2813" s="141" t="s">
        <v>288</v>
      </c>
      <c r="R2813" s="141" t="s">
        <v>3468</v>
      </c>
      <c r="S2813" s="148" t="s">
        <v>3280</v>
      </c>
      <c r="T2813" s="147">
        <v>1500000</v>
      </c>
      <c r="U2813" s="147">
        <v>2500000</v>
      </c>
      <c r="V2813" s="147">
        <v>768830</v>
      </c>
      <c r="W2813" s="147">
        <v>768830</v>
      </c>
    </row>
    <row r="2814" spans="1:23">
      <c r="A2814" s="141" t="s">
        <v>3465</v>
      </c>
      <c r="B2814" s="141" t="s">
        <v>284</v>
      </c>
      <c r="C2814" s="141" t="s">
        <v>3464</v>
      </c>
      <c r="D2814" s="141" t="s">
        <v>3463</v>
      </c>
      <c r="E2814" s="141" t="s">
        <v>4314</v>
      </c>
      <c r="F2814" s="141" t="s">
        <v>4315</v>
      </c>
      <c r="G2814" s="141" t="s">
        <v>60</v>
      </c>
      <c r="H2814" s="141" t="s">
        <v>3996</v>
      </c>
      <c r="I2814" s="141" t="s">
        <v>3514</v>
      </c>
      <c r="J2814" s="141" t="s">
        <v>3600</v>
      </c>
      <c r="K2814" s="141" t="s">
        <v>199</v>
      </c>
      <c r="L2814" s="141" t="s">
        <v>4136</v>
      </c>
      <c r="M2814" s="141" t="s">
        <v>228</v>
      </c>
      <c r="N2814" s="141" t="s">
        <v>303</v>
      </c>
      <c r="O2814" s="141" t="s">
        <v>287</v>
      </c>
      <c r="P2814" s="141" t="s">
        <v>3282</v>
      </c>
      <c r="Q2814" s="141" t="s">
        <v>288</v>
      </c>
      <c r="R2814" s="141" t="s">
        <v>3468</v>
      </c>
      <c r="S2814" s="148" t="s">
        <v>3280</v>
      </c>
      <c r="T2814" s="147">
        <v>0</v>
      </c>
      <c r="U2814" s="147">
        <v>100000</v>
      </c>
      <c r="V2814" s="147">
        <v>0</v>
      </c>
      <c r="W2814" s="147">
        <v>0</v>
      </c>
    </row>
    <row r="2815" spans="1:23">
      <c r="A2815" s="141" t="s">
        <v>3465</v>
      </c>
      <c r="B2815" s="141" t="s">
        <v>284</v>
      </c>
      <c r="C2815" s="141" t="s">
        <v>3464</v>
      </c>
      <c r="D2815" s="141" t="s">
        <v>3463</v>
      </c>
      <c r="E2815" s="141" t="s">
        <v>4314</v>
      </c>
      <c r="F2815" s="141" t="s">
        <v>4315</v>
      </c>
      <c r="G2815" s="141" t="s">
        <v>60</v>
      </c>
      <c r="H2815" s="141" t="s">
        <v>3996</v>
      </c>
      <c r="I2815" s="141" t="s">
        <v>3514</v>
      </c>
      <c r="J2815" s="141" t="s">
        <v>3600</v>
      </c>
      <c r="K2815" s="141" t="s">
        <v>199</v>
      </c>
      <c r="L2815" s="141" t="s">
        <v>4136</v>
      </c>
      <c r="M2815" s="141" t="s">
        <v>229</v>
      </c>
      <c r="N2815" s="141" t="s">
        <v>303</v>
      </c>
      <c r="O2815" s="141" t="s">
        <v>287</v>
      </c>
      <c r="P2815" s="141" t="s">
        <v>3282</v>
      </c>
      <c r="Q2815" s="141" t="s">
        <v>288</v>
      </c>
      <c r="R2815" s="141" t="s">
        <v>3468</v>
      </c>
      <c r="S2815" s="148" t="s">
        <v>3280</v>
      </c>
      <c r="T2815" s="147">
        <v>0</v>
      </c>
      <c r="U2815" s="147">
        <v>600000</v>
      </c>
      <c r="V2815" s="147">
        <v>582795.92000000004</v>
      </c>
      <c r="W2815" s="147">
        <v>402699.92</v>
      </c>
    </row>
    <row r="2816" spans="1:23">
      <c r="A2816" s="141" t="s">
        <v>3465</v>
      </c>
      <c r="B2816" s="141" t="s">
        <v>284</v>
      </c>
      <c r="C2816" s="141" t="s">
        <v>3464</v>
      </c>
      <c r="D2816" s="141" t="s">
        <v>3463</v>
      </c>
      <c r="E2816" s="141" t="s">
        <v>4314</v>
      </c>
      <c r="F2816" s="141" t="s">
        <v>4315</v>
      </c>
      <c r="G2816" s="141" t="s">
        <v>60</v>
      </c>
      <c r="H2816" s="141" t="s">
        <v>3996</v>
      </c>
      <c r="I2816" s="141" t="s">
        <v>3514</v>
      </c>
      <c r="J2816" s="141" t="s">
        <v>3600</v>
      </c>
      <c r="K2816" s="141" t="s">
        <v>199</v>
      </c>
      <c r="L2816" s="141" t="s">
        <v>4136</v>
      </c>
      <c r="M2816" s="141" t="s">
        <v>231</v>
      </c>
      <c r="N2816" s="141" t="s">
        <v>303</v>
      </c>
      <c r="O2816" s="141" t="s">
        <v>287</v>
      </c>
      <c r="P2816" s="141" t="s">
        <v>3282</v>
      </c>
      <c r="Q2816" s="141" t="s">
        <v>288</v>
      </c>
      <c r="R2816" s="141" t="s">
        <v>3468</v>
      </c>
      <c r="S2816" s="148" t="s">
        <v>3280</v>
      </c>
      <c r="T2816" s="147">
        <v>0</v>
      </c>
      <c r="U2816" s="147">
        <v>200000</v>
      </c>
      <c r="V2816" s="147">
        <v>0</v>
      </c>
      <c r="W2816" s="147">
        <v>0</v>
      </c>
    </row>
    <row r="2817" spans="1:23">
      <c r="A2817" s="141" t="s">
        <v>3465</v>
      </c>
      <c r="B2817" s="141" t="s">
        <v>284</v>
      </c>
      <c r="C2817" s="141" t="s">
        <v>3464</v>
      </c>
      <c r="D2817" s="141" t="s">
        <v>3463</v>
      </c>
      <c r="E2817" s="141" t="s">
        <v>4314</v>
      </c>
      <c r="F2817" s="141" t="s">
        <v>4315</v>
      </c>
      <c r="G2817" s="141" t="s">
        <v>60</v>
      </c>
      <c r="H2817" s="141" t="s">
        <v>3996</v>
      </c>
      <c r="I2817" s="141" t="s">
        <v>3514</v>
      </c>
      <c r="J2817" s="141" t="s">
        <v>3600</v>
      </c>
      <c r="K2817" s="141" t="s">
        <v>199</v>
      </c>
      <c r="L2817" s="141" t="s">
        <v>4136</v>
      </c>
      <c r="M2817" s="141" t="s">
        <v>232</v>
      </c>
      <c r="N2817" s="141" t="s">
        <v>303</v>
      </c>
      <c r="O2817" s="141" t="s">
        <v>287</v>
      </c>
      <c r="P2817" s="141" t="s">
        <v>3282</v>
      </c>
      <c r="Q2817" s="141" t="s">
        <v>288</v>
      </c>
      <c r="R2817" s="141" t="s">
        <v>3468</v>
      </c>
      <c r="S2817" s="148" t="s">
        <v>3280</v>
      </c>
      <c r="T2817" s="147">
        <v>2700000</v>
      </c>
      <c r="U2817" s="147">
        <v>2100000</v>
      </c>
      <c r="V2817" s="147">
        <v>0</v>
      </c>
      <c r="W2817" s="147">
        <v>0</v>
      </c>
    </row>
    <row r="2818" spans="1:23">
      <c r="A2818" s="141" t="s">
        <v>3465</v>
      </c>
      <c r="B2818" s="141" t="s">
        <v>284</v>
      </c>
      <c r="C2818" s="141" t="s">
        <v>3464</v>
      </c>
      <c r="D2818" s="141" t="s">
        <v>3463</v>
      </c>
      <c r="E2818" s="141" t="s">
        <v>4314</v>
      </c>
      <c r="F2818" s="141" t="s">
        <v>4315</v>
      </c>
      <c r="G2818" s="141" t="s">
        <v>60</v>
      </c>
      <c r="H2818" s="141" t="s">
        <v>3996</v>
      </c>
      <c r="I2818" s="141" t="s">
        <v>3514</v>
      </c>
      <c r="J2818" s="141" t="s">
        <v>3600</v>
      </c>
      <c r="K2818" s="141" t="s">
        <v>199</v>
      </c>
      <c r="L2818" s="141" t="s">
        <v>4136</v>
      </c>
      <c r="M2818" s="141" t="s">
        <v>233</v>
      </c>
      <c r="N2818" s="141" t="s">
        <v>303</v>
      </c>
      <c r="O2818" s="141" t="s">
        <v>287</v>
      </c>
      <c r="P2818" s="141" t="s">
        <v>3282</v>
      </c>
      <c r="Q2818" s="141" t="s">
        <v>288</v>
      </c>
      <c r="R2818" s="141" t="s">
        <v>3468</v>
      </c>
      <c r="S2818" s="148" t="s">
        <v>3280</v>
      </c>
      <c r="T2818" s="147">
        <v>0</v>
      </c>
      <c r="U2818" s="147">
        <v>1500000</v>
      </c>
      <c r="V2818" s="147">
        <v>939602.14</v>
      </c>
      <c r="W2818" s="147">
        <v>434106.66</v>
      </c>
    </row>
    <row r="2819" spans="1:23">
      <c r="A2819" s="141" t="s">
        <v>3465</v>
      </c>
      <c r="B2819" s="141" t="s">
        <v>284</v>
      </c>
      <c r="C2819" s="141" t="s">
        <v>3464</v>
      </c>
      <c r="D2819" s="141" t="s">
        <v>3463</v>
      </c>
      <c r="E2819" s="141" t="s">
        <v>4314</v>
      </c>
      <c r="F2819" s="141" t="s">
        <v>4315</v>
      </c>
      <c r="G2819" s="141" t="s">
        <v>60</v>
      </c>
      <c r="H2819" s="141" t="s">
        <v>3996</v>
      </c>
      <c r="I2819" s="141" t="s">
        <v>3514</v>
      </c>
      <c r="J2819" s="141" t="s">
        <v>3600</v>
      </c>
      <c r="K2819" s="141" t="s">
        <v>199</v>
      </c>
      <c r="L2819" s="141" t="s">
        <v>4140</v>
      </c>
      <c r="M2819" s="141" t="s">
        <v>235</v>
      </c>
      <c r="N2819" s="141" t="s">
        <v>303</v>
      </c>
      <c r="O2819" s="141" t="s">
        <v>287</v>
      </c>
      <c r="P2819" s="141" t="s">
        <v>3282</v>
      </c>
      <c r="Q2819" s="141" t="s">
        <v>288</v>
      </c>
      <c r="R2819" s="141" t="s">
        <v>3468</v>
      </c>
      <c r="S2819" s="148" t="s">
        <v>3280</v>
      </c>
      <c r="T2819" s="147">
        <v>300000</v>
      </c>
      <c r="U2819" s="147">
        <v>300000</v>
      </c>
      <c r="V2819" s="147">
        <v>0</v>
      </c>
      <c r="W2819" s="147">
        <v>0</v>
      </c>
    </row>
    <row r="2820" spans="1:23">
      <c r="A2820" s="141" t="s">
        <v>3465</v>
      </c>
      <c r="B2820" s="141" t="s">
        <v>284</v>
      </c>
      <c r="C2820" s="141" t="s">
        <v>3464</v>
      </c>
      <c r="D2820" s="141" t="s">
        <v>3463</v>
      </c>
      <c r="E2820" s="141" t="s">
        <v>4314</v>
      </c>
      <c r="F2820" s="141" t="s">
        <v>4315</v>
      </c>
      <c r="G2820" s="141" t="s">
        <v>60</v>
      </c>
      <c r="H2820" s="141" t="s">
        <v>3996</v>
      </c>
      <c r="I2820" s="141" t="s">
        <v>3514</v>
      </c>
      <c r="J2820" s="141" t="s">
        <v>3600</v>
      </c>
      <c r="K2820" s="141" t="s">
        <v>199</v>
      </c>
      <c r="L2820" s="141" t="s">
        <v>4140</v>
      </c>
      <c r="M2820" s="141" t="s">
        <v>236</v>
      </c>
      <c r="N2820" s="141" t="s">
        <v>303</v>
      </c>
      <c r="O2820" s="141" t="s">
        <v>287</v>
      </c>
      <c r="P2820" s="141" t="s">
        <v>3282</v>
      </c>
      <c r="Q2820" s="141" t="s">
        <v>288</v>
      </c>
      <c r="R2820" s="141" t="s">
        <v>3468</v>
      </c>
      <c r="S2820" s="148" t="s">
        <v>3280</v>
      </c>
      <c r="T2820" s="147">
        <v>500000</v>
      </c>
      <c r="U2820" s="147">
        <v>1200000</v>
      </c>
      <c r="V2820" s="147">
        <v>0</v>
      </c>
      <c r="W2820" s="147">
        <v>0</v>
      </c>
    </row>
    <row r="2821" spans="1:23">
      <c r="A2821" s="141" t="s">
        <v>3465</v>
      </c>
      <c r="B2821" s="141" t="s">
        <v>284</v>
      </c>
      <c r="C2821" s="141" t="s">
        <v>3464</v>
      </c>
      <c r="D2821" s="141" t="s">
        <v>3463</v>
      </c>
      <c r="E2821" s="141" t="s">
        <v>4314</v>
      </c>
      <c r="F2821" s="141" t="s">
        <v>4315</v>
      </c>
      <c r="G2821" s="141" t="s">
        <v>60</v>
      </c>
      <c r="H2821" s="141" t="s">
        <v>3996</v>
      </c>
      <c r="I2821" s="141" t="s">
        <v>3514</v>
      </c>
      <c r="J2821" s="141" t="s">
        <v>3600</v>
      </c>
      <c r="K2821" s="141" t="s">
        <v>199</v>
      </c>
      <c r="L2821" s="141" t="s">
        <v>4140</v>
      </c>
      <c r="M2821" s="141" t="s">
        <v>237</v>
      </c>
      <c r="N2821" s="141" t="s">
        <v>303</v>
      </c>
      <c r="O2821" s="141" t="s">
        <v>287</v>
      </c>
      <c r="P2821" s="141" t="s">
        <v>3282</v>
      </c>
      <c r="Q2821" s="141" t="s">
        <v>288</v>
      </c>
      <c r="R2821" s="141" t="s">
        <v>3468</v>
      </c>
      <c r="S2821" s="148" t="s">
        <v>3280</v>
      </c>
      <c r="T2821" s="147">
        <v>400000</v>
      </c>
      <c r="U2821" s="147">
        <v>400000</v>
      </c>
      <c r="V2821" s="147">
        <v>0</v>
      </c>
      <c r="W2821" s="147">
        <v>0</v>
      </c>
    </row>
    <row r="2822" spans="1:23">
      <c r="A2822" s="141" t="s">
        <v>3465</v>
      </c>
      <c r="B2822" s="141" t="s">
        <v>284</v>
      </c>
      <c r="C2822" s="141" t="s">
        <v>3464</v>
      </c>
      <c r="D2822" s="141" t="s">
        <v>3463</v>
      </c>
      <c r="E2822" s="141" t="s">
        <v>4314</v>
      </c>
      <c r="F2822" s="141" t="s">
        <v>4315</v>
      </c>
      <c r="G2822" s="141" t="s">
        <v>60</v>
      </c>
      <c r="H2822" s="141" t="s">
        <v>4317</v>
      </c>
      <c r="I2822" s="141" t="s">
        <v>3514</v>
      </c>
      <c r="J2822" s="141" t="s">
        <v>184</v>
      </c>
      <c r="K2822" s="141" t="s">
        <v>189</v>
      </c>
      <c r="L2822" s="141" t="s">
        <v>4136</v>
      </c>
      <c r="M2822" s="141" t="s">
        <v>225</v>
      </c>
      <c r="N2822" s="141" t="s">
        <v>303</v>
      </c>
      <c r="O2822" s="141" t="s">
        <v>287</v>
      </c>
      <c r="P2822" s="141" t="s">
        <v>3282</v>
      </c>
      <c r="Q2822" s="141" t="s">
        <v>288</v>
      </c>
      <c r="R2822" s="141" t="s">
        <v>3468</v>
      </c>
      <c r="S2822" s="148" t="s">
        <v>3280</v>
      </c>
      <c r="T2822" s="147">
        <v>6992579</v>
      </c>
      <c r="U2822" s="147">
        <v>6992579</v>
      </c>
      <c r="V2822" s="147">
        <v>6992579</v>
      </c>
      <c r="W2822" s="147">
        <v>5873177.1699999999</v>
      </c>
    </row>
    <row r="2823" spans="1:23">
      <c r="A2823" s="141" t="s">
        <v>3465</v>
      </c>
      <c r="B2823" s="141" t="s">
        <v>284</v>
      </c>
      <c r="C2823" s="141" t="s">
        <v>3464</v>
      </c>
      <c r="D2823" s="141" t="s">
        <v>3463</v>
      </c>
      <c r="E2823" s="141" t="s">
        <v>4314</v>
      </c>
      <c r="F2823" s="141" t="s">
        <v>4315</v>
      </c>
      <c r="G2823" s="141" t="s">
        <v>60</v>
      </c>
      <c r="H2823" s="141" t="s">
        <v>4317</v>
      </c>
      <c r="I2823" s="141" t="s">
        <v>3514</v>
      </c>
      <c r="J2823" s="141" t="s">
        <v>184</v>
      </c>
      <c r="K2823" s="141" t="s">
        <v>189</v>
      </c>
      <c r="L2823" s="141" t="s">
        <v>4136</v>
      </c>
      <c r="M2823" s="141" t="s">
        <v>225</v>
      </c>
      <c r="N2823" s="141" t="s">
        <v>303</v>
      </c>
      <c r="O2823" s="141" t="s">
        <v>289</v>
      </c>
      <c r="P2823" s="141" t="s">
        <v>3282</v>
      </c>
      <c r="Q2823" s="141" t="s">
        <v>288</v>
      </c>
      <c r="R2823" s="141" t="s">
        <v>3468</v>
      </c>
      <c r="S2823" s="148" t="s">
        <v>3280</v>
      </c>
      <c r="T2823" s="147">
        <v>12744000</v>
      </c>
      <c r="U2823" s="147">
        <v>12744000</v>
      </c>
      <c r="V2823" s="147">
        <v>0</v>
      </c>
      <c r="W2823" s="147">
        <v>0</v>
      </c>
    </row>
    <row r="2824" spans="1:23">
      <c r="A2824" s="141" t="s">
        <v>3465</v>
      </c>
      <c r="B2824" s="141" t="s">
        <v>284</v>
      </c>
      <c r="C2824" s="141" t="s">
        <v>3464</v>
      </c>
      <c r="D2824" s="141" t="s">
        <v>3463</v>
      </c>
      <c r="E2824" s="141" t="s">
        <v>4314</v>
      </c>
      <c r="F2824" s="141" t="s">
        <v>4315</v>
      </c>
      <c r="G2824" s="141" t="s">
        <v>60</v>
      </c>
      <c r="H2824" s="141" t="s">
        <v>4317</v>
      </c>
      <c r="I2824" s="141" t="s">
        <v>3514</v>
      </c>
      <c r="J2824" s="141" t="s">
        <v>184</v>
      </c>
      <c r="K2824" s="141" t="s">
        <v>189</v>
      </c>
      <c r="L2824" s="141" t="s">
        <v>4136</v>
      </c>
      <c r="M2824" s="141" t="s">
        <v>226</v>
      </c>
      <c r="N2824" s="141" t="s">
        <v>303</v>
      </c>
      <c r="O2824" s="141" t="s">
        <v>289</v>
      </c>
      <c r="P2824" s="141" t="s">
        <v>3282</v>
      </c>
      <c r="Q2824" s="141" t="s">
        <v>288</v>
      </c>
      <c r="R2824" s="141" t="s">
        <v>3468</v>
      </c>
      <c r="S2824" s="148" t="s">
        <v>3280</v>
      </c>
      <c r="T2824" s="147">
        <v>2500000</v>
      </c>
      <c r="U2824" s="147">
        <v>2500000</v>
      </c>
      <c r="V2824" s="147">
        <v>0</v>
      </c>
      <c r="W2824" s="147">
        <v>0</v>
      </c>
    </row>
    <row r="2825" spans="1:23">
      <c r="A2825" s="141" t="s">
        <v>3465</v>
      </c>
      <c r="B2825" s="141" t="s">
        <v>284</v>
      </c>
      <c r="C2825" s="141" t="s">
        <v>3464</v>
      </c>
      <c r="D2825" s="141" t="s">
        <v>3463</v>
      </c>
      <c r="E2825" s="141" t="s">
        <v>4314</v>
      </c>
      <c r="F2825" s="141" t="s">
        <v>4315</v>
      </c>
      <c r="G2825" s="141" t="s">
        <v>60</v>
      </c>
      <c r="H2825" s="141" t="s">
        <v>4317</v>
      </c>
      <c r="I2825" s="141" t="s">
        <v>3514</v>
      </c>
      <c r="J2825" s="141" t="s">
        <v>184</v>
      </c>
      <c r="K2825" s="141" t="s">
        <v>189</v>
      </c>
      <c r="L2825" s="141" t="s">
        <v>4136</v>
      </c>
      <c r="M2825" s="141" t="s">
        <v>229</v>
      </c>
      <c r="N2825" s="141" t="s">
        <v>303</v>
      </c>
      <c r="O2825" s="141" t="s">
        <v>289</v>
      </c>
      <c r="P2825" s="141" t="s">
        <v>3282</v>
      </c>
      <c r="Q2825" s="141" t="s">
        <v>288</v>
      </c>
      <c r="R2825" s="141" t="s">
        <v>3468</v>
      </c>
      <c r="S2825" s="148" t="s">
        <v>3280</v>
      </c>
      <c r="T2825" s="147">
        <v>3493800</v>
      </c>
      <c r="U2825" s="147">
        <v>3493800</v>
      </c>
      <c r="V2825" s="147">
        <v>0</v>
      </c>
      <c r="W2825" s="147">
        <v>0</v>
      </c>
    </row>
    <row r="2826" spans="1:23">
      <c r="A2826" s="141" t="s">
        <v>3465</v>
      </c>
      <c r="B2826" s="141" t="s">
        <v>284</v>
      </c>
      <c r="C2826" s="141" t="s">
        <v>3464</v>
      </c>
      <c r="D2826" s="141" t="s">
        <v>3463</v>
      </c>
      <c r="E2826" s="141" t="s">
        <v>4314</v>
      </c>
      <c r="F2826" s="141" t="s">
        <v>4315</v>
      </c>
      <c r="G2826" s="141" t="s">
        <v>60</v>
      </c>
      <c r="H2826" s="141" t="s">
        <v>4317</v>
      </c>
      <c r="I2826" s="141" t="s">
        <v>3514</v>
      </c>
      <c r="J2826" s="141" t="s">
        <v>184</v>
      </c>
      <c r="K2826" s="141" t="s">
        <v>189</v>
      </c>
      <c r="L2826" s="141" t="s">
        <v>4136</v>
      </c>
      <c r="M2826" s="141" t="s">
        <v>230</v>
      </c>
      <c r="N2826" s="141" t="s">
        <v>303</v>
      </c>
      <c r="O2826" s="141" t="s">
        <v>289</v>
      </c>
      <c r="P2826" s="141" t="s">
        <v>3282</v>
      </c>
      <c r="Q2826" s="141" t="s">
        <v>288</v>
      </c>
      <c r="R2826" s="141" t="s">
        <v>3468</v>
      </c>
      <c r="S2826" s="148" t="s">
        <v>3280</v>
      </c>
      <c r="T2826" s="147">
        <v>479000</v>
      </c>
      <c r="U2826" s="147">
        <v>479000</v>
      </c>
      <c r="V2826" s="147">
        <v>0</v>
      </c>
      <c r="W2826" s="147">
        <v>0</v>
      </c>
    </row>
    <row r="2827" spans="1:23">
      <c r="A2827" s="141" t="s">
        <v>3465</v>
      </c>
      <c r="B2827" s="141" t="s">
        <v>284</v>
      </c>
      <c r="C2827" s="141" t="s">
        <v>3464</v>
      </c>
      <c r="D2827" s="141" t="s">
        <v>3463</v>
      </c>
      <c r="E2827" s="141" t="s">
        <v>4314</v>
      </c>
      <c r="F2827" s="141" t="s">
        <v>4315</v>
      </c>
      <c r="G2827" s="141" t="s">
        <v>60</v>
      </c>
      <c r="H2827" s="141" t="s">
        <v>4317</v>
      </c>
      <c r="I2827" s="141" t="s">
        <v>3514</v>
      </c>
      <c r="J2827" s="141" t="s">
        <v>184</v>
      </c>
      <c r="K2827" s="141" t="s">
        <v>189</v>
      </c>
      <c r="L2827" s="141" t="s">
        <v>4136</v>
      </c>
      <c r="M2827" s="141" t="s">
        <v>231</v>
      </c>
      <c r="N2827" s="141" t="s">
        <v>303</v>
      </c>
      <c r="O2827" s="141" t="s">
        <v>289</v>
      </c>
      <c r="P2827" s="141" t="s">
        <v>3282</v>
      </c>
      <c r="Q2827" s="141" t="s">
        <v>288</v>
      </c>
      <c r="R2827" s="141" t="s">
        <v>3468</v>
      </c>
      <c r="S2827" s="148" t="s">
        <v>3280</v>
      </c>
      <c r="T2827" s="147">
        <v>600000</v>
      </c>
      <c r="U2827" s="147">
        <v>600000</v>
      </c>
      <c r="V2827" s="147">
        <v>0</v>
      </c>
      <c r="W2827" s="147">
        <v>0</v>
      </c>
    </row>
    <row r="2828" spans="1:23">
      <c r="A2828" s="141" t="s">
        <v>3465</v>
      </c>
      <c r="B2828" s="141" t="s">
        <v>284</v>
      </c>
      <c r="C2828" s="141" t="s">
        <v>3464</v>
      </c>
      <c r="D2828" s="141" t="s">
        <v>3463</v>
      </c>
      <c r="E2828" s="141" t="s">
        <v>4314</v>
      </c>
      <c r="F2828" s="141" t="s">
        <v>4315</v>
      </c>
      <c r="G2828" s="141" t="s">
        <v>60</v>
      </c>
      <c r="H2828" s="141" t="s">
        <v>4317</v>
      </c>
      <c r="I2828" s="141" t="s">
        <v>3514</v>
      </c>
      <c r="J2828" s="141" t="s">
        <v>184</v>
      </c>
      <c r="K2828" s="141" t="s">
        <v>189</v>
      </c>
      <c r="L2828" s="141" t="s">
        <v>4136</v>
      </c>
      <c r="M2828" s="141" t="s">
        <v>232</v>
      </c>
      <c r="N2828" s="141" t="s">
        <v>303</v>
      </c>
      <c r="O2828" s="141" t="s">
        <v>289</v>
      </c>
      <c r="P2828" s="141" t="s">
        <v>3282</v>
      </c>
      <c r="Q2828" s="141" t="s">
        <v>288</v>
      </c>
      <c r="R2828" s="141" t="s">
        <v>3468</v>
      </c>
      <c r="S2828" s="148" t="s">
        <v>3280</v>
      </c>
      <c r="T2828" s="147">
        <v>960000</v>
      </c>
      <c r="U2828" s="147">
        <v>960000</v>
      </c>
      <c r="V2828" s="147">
        <v>0</v>
      </c>
      <c r="W2828" s="147">
        <v>0</v>
      </c>
    </row>
    <row r="2829" spans="1:23">
      <c r="A2829" s="141" t="s">
        <v>3465</v>
      </c>
      <c r="B2829" s="141" t="s">
        <v>284</v>
      </c>
      <c r="C2829" s="141" t="s">
        <v>3464</v>
      </c>
      <c r="D2829" s="141" t="s">
        <v>3463</v>
      </c>
      <c r="E2829" s="141" t="s">
        <v>4314</v>
      </c>
      <c r="F2829" s="141" t="s">
        <v>4315</v>
      </c>
      <c r="G2829" s="141" t="s">
        <v>60</v>
      </c>
      <c r="H2829" s="141" t="s">
        <v>4317</v>
      </c>
      <c r="I2829" s="141" t="s">
        <v>3514</v>
      </c>
      <c r="J2829" s="141" t="s">
        <v>184</v>
      </c>
      <c r="K2829" s="141" t="s">
        <v>189</v>
      </c>
      <c r="L2829" s="141" t="s">
        <v>4140</v>
      </c>
      <c r="M2829" s="141" t="s">
        <v>235</v>
      </c>
      <c r="N2829" s="141" t="s">
        <v>303</v>
      </c>
      <c r="O2829" s="141" t="s">
        <v>289</v>
      </c>
      <c r="P2829" s="141" t="s">
        <v>3282</v>
      </c>
      <c r="Q2829" s="141" t="s">
        <v>288</v>
      </c>
      <c r="R2829" s="141" t="s">
        <v>3468</v>
      </c>
      <c r="S2829" s="148" t="s">
        <v>3280</v>
      </c>
      <c r="T2829" s="147">
        <v>999200</v>
      </c>
      <c r="U2829" s="147">
        <v>999200</v>
      </c>
      <c r="V2829" s="147">
        <v>0</v>
      </c>
      <c r="W2829" s="147">
        <v>0</v>
      </c>
    </row>
    <row r="2830" spans="1:23">
      <c r="A2830" s="141" t="s">
        <v>3465</v>
      </c>
      <c r="B2830" s="141" t="s">
        <v>284</v>
      </c>
      <c r="C2830" s="141" t="s">
        <v>3464</v>
      </c>
      <c r="D2830" s="141" t="s">
        <v>3463</v>
      </c>
      <c r="E2830" s="141" t="s">
        <v>4314</v>
      </c>
      <c r="F2830" s="141" t="s">
        <v>4315</v>
      </c>
      <c r="G2830" s="141" t="s">
        <v>60</v>
      </c>
      <c r="H2830" s="141" t="s">
        <v>4317</v>
      </c>
      <c r="I2830" s="141" t="s">
        <v>3514</v>
      </c>
      <c r="J2830" s="141" t="s">
        <v>184</v>
      </c>
      <c r="K2830" s="141" t="s">
        <v>189</v>
      </c>
      <c r="L2830" s="141" t="s">
        <v>4140</v>
      </c>
      <c r="M2830" s="141" t="s">
        <v>236</v>
      </c>
      <c r="N2830" s="141" t="s">
        <v>303</v>
      </c>
      <c r="O2830" s="141" t="s">
        <v>289</v>
      </c>
      <c r="P2830" s="141" t="s">
        <v>3282</v>
      </c>
      <c r="Q2830" s="141" t="s">
        <v>288</v>
      </c>
      <c r="R2830" s="141" t="s">
        <v>3468</v>
      </c>
      <c r="S2830" s="148" t="s">
        <v>3280</v>
      </c>
      <c r="T2830" s="147">
        <v>180000</v>
      </c>
      <c r="U2830" s="147">
        <v>180000</v>
      </c>
      <c r="V2830" s="147">
        <v>0</v>
      </c>
      <c r="W2830" s="147">
        <v>0</v>
      </c>
    </row>
    <row r="2831" spans="1:23">
      <c r="A2831" s="141" t="s">
        <v>3465</v>
      </c>
      <c r="B2831" s="141" t="s">
        <v>284</v>
      </c>
      <c r="C2831" s="141" t="s">
        <v>3464</v>
      </c>
      <c r="D2831" s="141" t="s">
        <v>3463</v>
      </c>
      <c r="E2831" s="141" t="s">
        <v>4314</v>
      </c>
      <c r="F2831" s="141" t="s">
        <v>4315</v>
      </c>
      <c r="G2831" s="141" t="s">
        <v>60</v>
      </c>
      <c r="H2831" s="141" t="s">
        <v>4317</v>
      </c>
      <c r="I2831" s="141" t="s">
        <v>3514</v>
      </c>
      <c r="J2831" s="141" t="s">
        <v>184</v>
      </c>
      <c r="K2831" s="141" t="s">
        <v>189</v>
      </c>
      <c r="L2831" s="141" t="s">
        <v>4140</v>
      </c>
      <c r="M2831" s="141" t="s">
        <v>240</v>
      </c>
      <c r="N2831" s="141" t="s">
        <v>303</v>
      </c>
      <c r="O2831" s="141" t="s">
        <v>289</v>
      </c>
      <c r="P2831" s="141" t="s">
        <v>3282</v>
      </c>
      <c r="Q2831" s="141" t="s">
        <v>288</v>
      </c>
      <c r="R2831" s="141" t="s">
        <v>3468</v>
      </c>
      <c r="S2831" s="148" t="s">
        <v>3280</v>
      </c>
      <c r="T2831" s="147">
        <v>144000</v>
      </c>
      <c r="U2831" s="147">
        <v>144000</v>
      </c>
      <c r="V2831" s="147">
        <v>0</v>
      </c>
      <c r="W2831" s="147">
        <v>0</v>
      </c>
    </row>
    <row r="2832" spans="1:23">
      <c r="A2832" s="141" t="s">
        <v>3465</v>
      </c>
      <c r="B2832" s="141" t="s">
        <v>284</v>
      </c>
      <c r="C2832" s="141" t="s">
        <v>3464</v>
      </c>
      <c r="D2832" s="141" t="s">
        <v>3463</v>
      </c>
      <c r="E2832" s="141" t="s">
        <v>4314</v>
      </c>
      <c r="F2832" s="141" t="s">
        <v>4315</v>
      </c>
      <c r="G2832" s="141" t="s">
        <v>61</v>
      </c>
      <c r="H2832" s="141" t="s">
        <v>4035</v>
      </c>
      <c r="I2832" s="141" t="s">
        <v>3492</v>
      </c>
      <c r="J2832" s="141" t="s">
        <v>95</v>
      </c>
      <c r="K2832" s="141" t="s">
        <v>100</v>
      </c>
      <c r="L2832" s="141" t="s">
        <v>4136</v>
      </c>
      <c r="M2832" s="141" t="s">
        <v>226</v>
      </c>
      <c r="N2832" s="141" t="s">
        <v>286</v>
      </c>
      <c r="O2832" s="141" t="s">
        <v>289</v>
      </c>
      <c r="P2832" s="141" t="s">
        <v>3282</v>
      </c>
      <c r="Q2832" s="141" t="s">
        <v>288</v>
      </c>
      <c r="R2832" s="141" t="s">
        <v>3468</v>
      </c>
      <c r="S2832" s="148" t="s">
        <v>3280</v>
      </c>
      <c r="T2832" s="147">
        <v>150000</v>
      </c>
      <c r="U2832" s="147">
        <v>0</v>
      </c>
      <c r="V2832" s="147">
        <v>0</v>
      </c>
      <c r="W2832" s="147">
        <v>0</v>
      </c>
    </row>
    <row r="2833" spans="1:23">
      <c r="A2833" s="141" t="s">
        <v>3465</v>
      </c>
      <c r="B2833" s="141" t="s">
        <v>284</v>
      </c>
      <c r="C2833" s="141" t="s">
        <v>3464</v>
      </c>
      <c r="D2833" s="141" t="s">
        <v>3463</v>
      </c>
      <c r="E2833" s="141" t="s">
        <v>4314</v>
      </c>
      <c r="F2833" s="141" t="s">
        <v>4315</v>
      </c>
      <c r="G2833" s="141" t="s">
        <v>61</v>
      </c>
      <c r="H2833" s="141" t="s">
        <v>4035</v>
      </c>
      <c r="I2833" s="141" t="s">
        <v>3492</v>
      </c>
      <c r="J2833" s="141" t="s">
        <v>95</v>
      </c>
      <c r="K2833" s="141" t="s">
        <v>100</v>
      </c>
      <c r="L2833" s="141" t="s">
        <v>4136</v>
      </c>
      <c r="M2833" s="141" t="s">
        <v>232</v>
      </c>
      <c r="N2833" s="141" t="s">
        <v>286</v>
      </c>
      <c r="O2833" s="141" t="s">
        <v>289</v>
      </c>
      <c r="P2833" s="141" t="s">
        <v>3282</v>
      </c>
      <c r="Q2833" s="141" t="s">
        <v>288</v>
      </c>
      <c r="R2833" s="141" t="s">
        <v>3468</v>
      </c>
      <c r="S2833" s="148" t="s">
        <v>3280</v>
      </c>
      <c r="T2833" s="147">
        <v>600000</v>
      </c>
      <c r="U2833" s="147">
        <v>0</v>
      </c>
      <c r="V2833" s="147">
        <v>0</v>
      </c>
      <c r="W2833" s="147">
        <v>0</v>
      </c>
    </row>
    <row r="2834" spans="1:23">
      <c r="A2834" s="141" t="s">
        <v>3465</v>
      </c>
      <c r="B2834" s="141" t="s">
        <v>284</v>
      </c>
      <c r="C2834" s="141" t="s">
        <v>3464</v>
      </c>
      <c r="D2834" s="141" t="s">
        <v>3463</v>
      </c>
      <c r="E2834" s="141" t="s">
        <v>4314</v>
      </c>
      <c r="F2834" s="141" t="s">
        <v>4315</v>
      </c>
      <c r="G2834" s="141" t="s">
        <v>61</v>
      </c>
      <c r="H2834" s="141" t="s">
        <v>4035</v>
      </c>
      <c r="I2834" s="141" t="s">
        <v>3492</v>
      </c>
      <c r="J2834" s="141" t="s">
        <v>95</v>
      </c>
      <c r="K2834" s="141" t="s">
        <v>100</v>
      </c>
      <c r="L2834" s="141" t="s">
        <v>4140</v>
      </c>
      <c r="M2834" s="141" t="s">
        <v>243</v>
      </c>
      <c r="N2834" s="141" t="s">
        <v>286</v>
      </c>
      <c r="O2834" s="141" t="s">
        <v>287</v>
      </c>
      <c r="P2834" s="141" t="s">
        <v>3282</v>
      </c>
      <c r="Q2834" s="141" t="s">
        <v>288</v>
      </c>
      <c r="R2834" s="141" t="s">
        <v>3468</v>
      </c>
      <c r="S2834" s="148" t="s">
        <v>3280</v>
      </c>
      <c r="T2834" s="147">
        <v>423143</v>
      </c>
      <c r="U2834" s="147">
        <v>423143</v>
      </c>
      <c r="V2834" s="147">
        <v>0</v>
      </c>
      <c r="W2834" s="147">
        <v>0</v>
      </c>
    </row>
    <row r="2835" spans="1:23">
      <c r="A2835" s="141" t="s">
        <v>3465</v>
      </c>
      <c r="B2835" s="141" t="s">
        <v>284</v>
      </c>
      <c r="C2835" s="141" t="s">
        <v>3464</v>
      </c>
      <c r="D2835" s="141" t="s">
        <v>3463</v>
      </c>
      <c r="E2835" s="141" t="s">
        <v>4314</v>
      </c>
      <c r="F2835" s="141" t="s">
        <v>4315</v>
      </c>
      <c r="G2835" s="141" t="s">
        <v>61</v>
      </c>
      <c r="H2835" s="141" t="s">
        <v>4035</v>
      </c>
      <c r="I2835" s="141" t="s">
        <v>3495</v>
      </c>
      <c r="J2835" s="141" t="s">
        <v>118</v>
      </c>
      <c r="K2835" s="141" t="s">
        <v>120</v>
      </c>
      <c r="L2835" s="141" t="s">
        <v>4136</v>
      </c>
      <c r="M2835" s="141" t="s">
        <v>225</v>
      </c>
      <c r="N2835" s="141" t="s">
        <v>286</v>
      </c>
      <c r="O2835" s="141" t="s">
        <v>287</v>
      </c>
      <c r="P2835" s="141" t="s">
        <v>3282</v>
      </c>
      <c r="Q2835" s="141" t="s">
        <v>288</v>
      </c>
      <c r="R2835" s="141" t="s">
        <v>3468</v>
      </c>
      <c r="S2835" s="148" t="s">
        <v>3280</v>
      </c>
      <c r="T2835" s="147">
        <v>26040400</v>
      </c>
      <c r="U2835" s="147">
        <v>26040400</v>
      </c>
      <c r="V2835" s="147">
        <v>20444401.07</v>
      </c>
      <c r="W2835" s="147">
        <v>20444401.07</v>
      </c>
    </row>
    <row r="2836" spans="1:23">
      <c r="A2836" s="141" t="s">
        <v>3465</v>
      </c>
      <c r="B2836" s="141" t="s">
        <v>284</v>
      </c>
      <c r="C2836" s="141" t="s">
        <v>3464</v>
      </c>
      <c r="D2836" s="141" t="s">
        <v>3463</v>
      </c>
      <c r="E2836" s="141" t="s">
        <v>4314</v>
      </c>
      <c r="F2836" s="141" t="s">
        <v>4315</v>
      </c>
      <c r="G2836" s="141" t="s">
        <v>61</v>
      </c>
      <c r="H2836" s="141" t="s">
        <v>4035</v>
      </c>
      <c r="I2836" s="141" t="s">
        <v>3495</v>
      </c>
      <c r="J2836" s="141" t="s">
        <v>118</v>
      </c>
      <c r="K2836" s="141" t="s">
        <v>120</v>
      </c>
      <c r="L2836" s="141" t="s">
        <v>4136</v>
      </c>
      <c r="M2836" s="141" t="s">
        <v>226</v>
      </c>
      <c r="N2836" s="141" t="s">
        <v>286</v>
      </c>
      <c r="O2836" s="141" t="s">
        <v>287</v>
      </c>
      <c r="P2836" s="141" t="s">
        <v>3282</v>
      </c>
      <c r="Q2836" s="141" t="s">
        <v>288</v>
      </c>
      <c r="R2836" s="141" t="s">
        <v>3468</v>
      </c>
      <c r="S2836" s="148" t="s">
        <v>3280</v>
      </c>
      <c r="T2836" s="147">
        <v>4134264</v>
      </c>
      <c r="U2836" s="147">
        <v>4134264</v>
      </c>
      <c r="V2836" s="147">
        <v>3945565.11</v>
      </c>
      <c r="W2836" s="147">
        <v>2814783.83</v>
      </c>
    </row>
    <row r="2837" spans="1:23">
      <c r="A2837" s="141" t="s">
        <v>3465</v>
      </c>
      <c r="B2837" s="141" t="s">
        <v>284</v>
      </c>
      <c r="C2837" s="141" t="s">
        <v>3464</v>
      </c>
      <c r="D2837" s="141" t="s">
        <v>3463</v>
      </c>
      <c r="E2837" s="141" t="s">
        <v>4314</v>
      </c>
      <c r="F2837" s="141" t="s">
        <v>4315</v>
      </c>
      <c r="G2837" s="141" t="s">
        <v>61</v>
      </c>
      <c r="H2837" s="141" t="s">
        <v>4035</v>
      </c>
      <c r="I2837" s="141" t="s">
        <v>3495</v>
      </c>
      <c r="J2837" s="141" t="s">
        <v>118</v>
      </c>
      <c r="K2837" s="141" t="s">
        <v>120</v>
      </c>
      <c r="L2837" s="141" t="s">
        <v>4136</v>
      </c>
      <c r="M2837" s="141" t="s">
        <v>226</v>
      </c>
      <c r="N2837" s="141" t="s">
        <v>286</v>
      </c>
      <c r="O2837" s="141" t="s">
        <v>289</v>
      </c>
      <c r="P2837" s="141" t="s">
        <v>3282</v>
      </c>
      <c r="Q2837" s="141" t="s">
        <v>288</v>
      </c>
      <c r="R2837" s="141" t="s">
        <v>3468</v>
      </c>
      <c r="S2837" s="148" t="s">
        <v>3280</v>
      </c>
      <c r="T2837" s="147">
        <v>150000</v>
      </c>
      <c r="U2837" s="147">
        <v>1126388</v>
      </c>
      <c r="V2837" s="147">
        <v>843818</v>
      </c>
      <c r="W2837" s="147">
        <v>0</v>
      </c>
    </row>
    <row r="2838" spans="1:23">
      <c r="A2838" s="141" t="s">
        <v>3465</v>
      </c>
      <c r="B2838" s="141" t="s">
        <v>284</v>
      </c>
      <c r="C2838" s="141" t="s">
        <v>3464</v>
      </c>
      <c r="D2838" s="141" t="s">
        <v>3463</v>
      </c>
      <c r="E2838" s="141" t="s">
        <v>4314</v>
      </c>
      <c r="F2838" s="141" t="s">
        <v>4315</v>
      </c>
      <c r="G2838" s="141" t="s">
        <v>61</v>
      </c>
      <c r="H2838" s="141" t="s">
        <v>4035</v>
      </c>
      <c r="I2838" s="141" t="s">
        <v>3495</v>
      </c>
      <c r="J2838" s="141" t="s">
        <v>118</v>
      </c>
      <c r="K2838" s="141" t="s">
        <v>120</v>
      </c>
      <c r="L2838" s="141" t="s">
        <v>4136</v>
      </c>
      <c r="M2838" s="141" t="s">
        <v>226</v>
      </c>
      <c r="N2838" s="141" t="s">
        <v>286</v>
      </c>
      <c r="O2838" s="141" t="s">
        <v>291</v>
      </c>
      <c r="P2838" s="141" t="s">
        <v>3282</v>
      </c>
      <c r="Q2838" s="141" t="s">
        <v>288</v>
      </c>
      <c r="R2838" s="141" t="s">
        <v>3468</v>
      </c>
      <c r="S2838" s="148" t="s">
        <v>3280</v>
      </c>
      <c r="T2838" s="147">
        <v>0</v>
      </c>
      <c r="U2838" s="147">
        <v>97117.37</v>
      </c>
      <c r="V2838" s="147">
        <v>0</v>
      </c>
      <c r="W2838" s="147">
        <v>0</v>
      </c>
    </row>
    <row r="2839" spans="1:23">
      <c r="A2839" s="141" t="s">
        <v>3465</v>
      </c>
      <c r="B2839" s="141" t="s">
        <v>284</v>
      </c>
      <c r="C2839" s="141" t="s">
        <v>3464</v>
      </c>
      <c r="D2839" s="141" t="s">
        <v>3463</v>
      </c>
      <c r="E2839" s="141" t="s">
        <v>4314</v>
      </c>
      <c r="F2839" s="141" t="s">
        <v>4315</v>
      </c>
      <c r="G2839" s="141" t="s">
        <v>61</v>
      </c>
      <c r="H2839" s="141" t="s">
        <v>4035</v>
      </c>
      <c r="I2839" s="141" t="s">
        <v>3495</v>
      </c>
      <c r="J2839" s="141" t="s">
        <v>118</v>
      </c>
      <c r="K2839" s="141" t="s">
        <v>120</v>
      </c>
      <c r="L2839" s="141" t="s">
        <v>4136</v>
      </c>
      <c r="M2839" s="141" t="s">
        <v>226</v>
      </c>
      <c r="N2839" s="141" t="s">
        <v>303</v>
      </c>
      <c r="O2839" s="141" t="s">
        <v>287</v>
      </c>
      <c r="P2839" s="141" t="s">
        <v>3282</v>
      </c>
      <c r="Q2839" s="141" t="s">
        <v>288</v>
      </c>
      <c r="R2839" s="141" t="s">
        <v>3468</v>
      </c>
      <c r="S2839" s="148" t="s">
        <v>3280</v>
      </c>
      <c r="T2839" s="147">
        <v>6824000</v>
      </c>
      <c r="U2839" s="147">
        <v>7174000</v>
      </c>
      <c r="V2839" s="147">
        <v>4416272.43</v>
      </c>
      <c r="W2839" s="147">
        <v>1758349.8</v>
      </c>
    </row>
    <row r="2840" spans="1:23">
      <c r="A2840" s="141" t="s">
        <v>3465</v>
      </c>
      <c r="B2840" s="141" t="s">
        <v>284</v>
      </c>
      <c r="C2840" s="141" t="s">
        <v>3464</v>
      </c>
      <c r="D2840" s="141" t="s">
        <v>3463</v>
      </c>
      <c r="E2840" s="141" t="s">
        <v>4314</v>
      </c>
      <c r="F2840" s="141" t="s">
        <v>4315</v>
      </c>
      <c r="G2840" s="141" t="s">
        <v>61</v>
      </c>
      <c r="H2840" s="141" t="s">
        <v>4035</v>
      </c>
      <c r="I2840" s="141" t="s">
        <v>3495</v>
      </c>
      <c r="J2840" s="141" t="s">
        <v>118</v>
      </c>
      <c r="K2840" s="141" t="s">
        <v>120</v>
      </c>
      <c r="L2840" s="141" t="s">
        <v>4136</v>
      </c>
      <c r="M2840" s="141" t="s">
        <v>227</v>
      </c>
      <c r="N2840" s="141" t="s">
        <v>286</v>
      </c>
      <c r="O2840" s="141" t="s">
        <v>287</v>
      </c>
      <c r="P2840" s="141" t="s">
        <v>3282</v>
      </c>
      <c r="Q2840" s="141" t="s">
        <v>288</v>
      </c>
      <c r="R2840" s="141" t="s">
        <v>3468</v>
      </c>
      <c r="S2840" s="148" t="s">
        <v>3280</v>
      </c>
      <c r="T2840" s="147">
        <v>3394488</v>
      </c>
      <c r="U2840" s="147">
        <v>3394488</v>
      </c>
      <c r="V2840" s="147">
        <v>2849437.5</v>
      </c>
      <c r="W2840" s="147">
        <v>2821117.5</v>
      </c>
    </row>
    <row r="2841" spans="1:23">
      <c r="A2841" s="141" t="s">
        <v>3465</v>
      </c>
      <c r="B2841" s="141" t="s">
        <v>284</v>
      </c>
      <c r="C2841" s="141" t="s">
        <v>3464</v>
      </c>
      <c r="D2841" s="141" t="s">
        <v>3463</v>
      </c>
      <c r="E2841" s="141" t="s">
        <v>4314</v>
      </c>
      <c r="F2841" s="141" t="s">
        <v>4315</v>
      </c>
      <c r="G2841" s="141" t="s">
        <v>61</v>
      </c>
      <c r="H2841" s="141" t="s">
        <v>4035</v>
      </c>
      <c r="I2841" s="141" t="s">
        <v>3495</v>
      </c>
      <c r="J2841" s="141" t="s">
        <v>118</v>
      </c>
      <c r="K2841" s="141" t="s">
        <v>120</v>
      </c>
      <c r="L2841" s="141" t="s">
        <v>4136</v>
      </c>
      <c r="M2841" s="141" t="s">
        <v>227</v>
      </c>
      <c r="N2841" s="141" t="s">
        <v>286</v>
      </c>
      <c r="O2841" s="141" t="s">
        <v>289</v>
      </c>
      <c r="P2841" s="141" t="s">
        <v>3282</v>
      </c>
      <c r="Q2841" s="141" t="s">
        <v>288</v>
      </c>
      <c r="R2841" s="141" t="s">
        <v>3468</v>
      </c>
      <c r="S2841" s="148" t="s">
        <v>3280</v>
      </c>
      <c r="T2841" s="147">
        <v>5885000</v>
      </c>
      <c r="U2841" s="147">
        <v>8493456</v>
      </c>
      <c r="V2841" s="147">
        <v>6197797.5</v>
      </c>
      <c r="W2841" s="147">
        <v>6154857.5</v>
      </c>
    </row>
    <row r="2842" spans="1:23">
      <c r="A2842" s="141" t="s">
        <v>3465</v>
      </c>
      <c r="B2842" s="141" t="s">
        <v>284</v>
      </c>
      <c r="C2842" s="141" t="s">
        <v>3464</v>
      </c>
      <c r="D2842" s="141" t="s">
        <v>3463</v>
      </c>
      <c r="E2842" s="141" t="s">
        <v>4314</v>
      </c>
      <c r="F2842" s="141" t="s">
        <v>4315</v>
      </c>
      <c r="G2842" s="141" t="s">
        <v>61</v>
      </c>
      <c r="H2842" s="141" t="s">
        <v>4035</v>
      </c>
      <c r="I2842" s="141" t="s">
        <v>3495</v>
      </c>
      <c r="J2842" s="141" t="s">
        <v>118</v>
      </c>
      <c r="K2842" s="141" t="s">
        <v>120</v>
      </c>
      <c r="L2842" s="141" t="s">
        <v>4136</v>
      </c>
      <c r="M2842" s="141" t="s">
        <v>227</v>
      </c>
      <c r="N2842" s="141" t="s">
        <v>303</v>
      </c>
      <c r="O2842" s="141" t="s">
        <v>287</v>
      </c>
      <c r="P2842" s="141" t="s">
        <v>3282</v>
      </c>
      <c r="Q2842" s="141" t="s">
        <v>288</v>
      </c>
      <c r="R2842" s="141" t="s">
        <v>3468</v>
      </c>
      <c r="S2842" s="148" t="s">
        <v>3280</v>
      </c>
      <c r="T2842" s="147">
        <v>474019</v>
      </c>
      <c r="U2842" s="147">
        <v>8474019</v>
      </c>
      <c r="V2842" s="147">
        <v>7942289.6600000001</v>
      </c>
      <c r="W2842" s="147">
        <v>7940402.1600000001</v>
      </c>
    </row>
    <row r="2843" spans="1:23">
      <c r="A2843" s="141" t="s">
        <v>3465</v>
      </c>
      <c r="B2843" s="141" t="s">
        <v>284</v>
      </c>
      <c r="C2843" s="141" t="s">
        <v>3464</v>
      </c>
      <c r="D2843" s="141" t="s">
        <v>3463</v>
      </c>
      <c r="E2843" s="141" t="s">
        <v>4314</v>
      </c>
      <c r="F2843" s="141" t="s">
        <v>4315</v>
      </c>
      <c r="G2843" s="141" t="s">
        <v>61</v>
      </c>
      <c r="H2843" s="141" t="s">
        <v>4035</v>
      </c>
      <c r="I2843" s="141" t="s">
        <v>3495</v>
      </c>
      <c r="J2843" s="141" t="s">
        <v>118</v>
      </c>
      <c r="K2843" s="141" t="s">
        <v>120</v>
      </c>
      <c r="L2843" s="141" t="s">
        <v>4136</v>
      </c>
      <c r="M2843" s="141" t="s">
        <v>228</v>
      </c>
      <c r="N2843" s="141" t="s">
        <v>286</v>
      </c>
      <c r="O2843" s="141" t="s">
        <v>287</v>
      </c>
      <c r="P2843" s="141" t="s">
        <v>3282</v>
      </c>
      <c r="Q2843" s="141" t="s">
        <v>288</v>
      </c>
      <c r="R2843" s="141" t="s">
        <v>3468</v>
      </c>
      <c r="S2843" s="148" t="s">
        <v>3280</v>
      </c>
      <c r="T2843" s="147">
        <v>84940</v>
      </c>
      <c r="U2843" s="147">
        <v>84940</v>
      </c>
      <c r="V2843" s="147">
        <v>0</v>
      </c>
      <c r="W2843" s="147">
        <v>0</v>
      </c>
    </row>
    <row r="2844" spans="1:23">
      <c r="A2844" s="141" t="s">
        <v>3465</v>
      </c>
      <c r="B2844" s="141" t="s">
        <v>284</v>
      </c>
      <c r="C2844" s="141" t="s">
        <v>3464</v>
      </c>
      <c r="D2844" s="141" t="s">
        <v>3463</v>
      </c>
      <c r="E2844" s="141" t="s">
        <v>4314</v>
      </c>
      <c r="F2844" s="141" t="s">
        <v>4315</v>
      </c>
      <c r="G2844" s="141" t="s">
        <v>61</v>
      </c>
      <c r="H2844" s="141" t="s">
        <v>4035</v>
      </c>
      <c r="I2844" s="141" t="s">
        <v>3495</v>
      </c>
      <c r="J2844" s="141" t="s">
        <v>118</v>
      </c>
      <c r="K2844" s="141" t="s">
        <v>120</v>
      </c>
      <c r="L2844" s="141" t="s">
        <v>4136</v>
      </c>
      <c r="M2844" s="141" t="s">
        <v>228</v>
      </c>
      <c r="N2844" s="141" t="s">
        <v>286</v>
      </c>
      <c r="O2844" s="141" t="s">
        <v>289</v>
      </c>
      <c r="P2844" s="141" t="s">
        <v>3282</v>
      </c>
      <c r="Q2844" s="141" t="s">
        <v>288</v>
      </c>
      <c r="R2844" s="141" t="s">
        <v>3468</v>
      </c>
      <c r="S2844" s="148" t="s">
        <v>3280</v>
      </c>
      <c r="T2844" s="147">
        <v>2385000</v>
      </c>
      <c r="U2844" s="147">
        <v>438000</v>
      </c>
      <c r="V2844" s="147">
        <v>370600</v>
      </c>
      <c r="W2844" s="147">
        <v>370600</v>
      </c>
    </row>
    <row r="2845" spans="1:23">
      <c r="A2845" s="141" t="s">
        <v>3465</v>
      </c>
      <c r="B2845" s="141" t="s">
        <v>284</v>
      </c>
      <c r="C2845" s="141" t="s">
        <v>3464</v>
      </c>
      <c r="D2845" s="141" t="s">
        <v>3463</v>
      </c>
      <c r="E2845" s="141" t="s">
        <v>4314</v>
      </c>
      <c r="F2845" s="141" t="s">
        <v>4315</v>
      </c>
      <c r="G2845" s="141" t="s">
        <v>61</v>
      </c>
      <c r="H2845" s="141" t="s">
        <v>4035</v>
      </c>
      <c r="I2845" s="141" t="s">
        <v>3495</v>
      </c>
      <c r="J2845" s="141" t="s">
        <v>118</v>
      </c>
      <c r="K2845" s="141" t="s">
        <v>120</v>
      </c>
      <c r="L2845" s="141" t="s">
        <v>4136</v>
      </c>
      <c r="M2845" s="141" t="s">
        <v>228</v>
      </c>
      <c r="N2845" s="141" t="s">
        <v>303</v>
      </c>
      <c r="O2845" s="141" t="s">
        <v>287</v>
      </c>
      <c r="P2845" s="141" t="s">
        <v>3282</v>
      </c>
      <c r="Q2845" s="141" t="s">
        <v>288</v>
      </c>
      <c r="R2845" s="141" t="s">
        <v>3468</v>
      </c>
      <c r="S2845" s="148" t="s">
        <v>3280</v>
      </c>
      <c r="T2845" s="147">
        <v>80000</v>
      </c>
      <c r="U2845" s="147">
        <v>2506867</v>
      </c>
      <c r="V2845" s="147">
        <v>2228083.98</v>
      </c>
      <c r="W2845" s="147">
        <v>2228083.98</v>
      </c>
    </row>
    <row r="2846" spans="1:23">
      <c r="A2846" s="141" t="s">
        <v>3465</v>
      </c>
      <c r="B2846" s="141" t="s">
        <v>284</v>
      </c>
      <c r="C2846" s="141" t="s">
        <v>3464</v>
      </c>
      <c r="D2846" s="141" t="s">
        <v>3463</v>
      </c>
      <c r="E2846" s="141" t="s">
        <v>4314</v>
      </c>
      <c r="F2846" s="141" t="s">
        <v>4315</v>
      </c>
      <c r="G2846" s="141" t="s">
        <v>61</v>
      </c>
      <c r="H2846" s="141" t="s">
        <v>4035</v>
      </c>
      <c r="I2846" s="141" t="s">
        <v>3495</v>
      </c>
      <c r="J2846" s="141" t="s">
        <v>118</v>
      </c>
      <c r="K2846" s="141" t="s">
        <v>120</v>
      </c>
      <c r="L2846" s="141" t="s">
        <v>4136</v>
      </c>
      <c r="M2846" s="141" t="s">
        <v>229</v>
      </c>
      <c r="N2846" s="141" t="s">
        <v>286</v>
      </c>
      <c r="O2846" s="141" t="s">
        <v>287</v>
      </c>
      <c r="P2846" s="141" t="s">
        <v>3282</v>
      </c>
      <c r="Q2846" s="141" t="s">
        <v>288</v>
      </c>
      <c r="R2846" s="141" t="s">
        <v>3468</v>
      </c>
      <c r="S2846" s="148" t="s">
        <v>3280</v>
      </c>
      <c r="T2846" s="147">
        <v>20600000</v>
      </c>
      <c r="U2846" s="147">
        <v>20595000</v>
      </c>
      <c r="V2846" s="147">
        <v>18815358.27</v>
      </c>
      <c r="W2846" s="147">
        <v>14489584.15</v>
      </c>
    </row>
    <row r="2847" spans="1:23">
      <c r="A2847" s="141" t="s">
        <v>3465</v>
      </c>
      <c r="B2847" s="141" t="s">
        <v>284</v>
      </c>
      <c r="C2847" s="141" t="s">
        <v>3464</v>
      </c>
      <c r="D2847" s="141" t="s">
        <v>3463</v>
      </c>
      <c r="E2847" s="141" t="s">
        <v>4314</v>
      </c>
      <c r="F2847" s="141" t="s">
        <v>4315</v>
      </c>
      <c r="G2847" s="141" t="s">
        <v>61</v>
      </c>
      <c r="H2847" s="141" t="s">
        <v>4035</v>
      </c>
      <c r="I2847" s="141" t="s">
        <v>3495</v>
      </c>
      <c r="J2847" s="141" t="s">
        <v>118</v>
      </c>
      <c r="K2847" s="141" t="s">
        <v>120</v>
      </c>
      <c r="L2847" s="141" t="s">
        <v>4136</v>
      </c>
      <c r="M2847" s="141" t="s">
        <v>229</v>
      </c>
      <c r="N2847" s="141" t="s">
        <v>286</v>
      </c>
      <c r="O2847" s="141" t="s">
        <v>289</v>
      </c>
      <c r="P2847" s="141" t="s">
        <v>3282</v>
      </c>
      <c r="Q2847" s="141" t="s">
        <v>288</v>
      </c>
      <c r="R2847" s="141" t="s">
        <v>3468</v>
      </c>
      <c r="S2847" s="148" t="s">
        <v>3280</v>
      </c>
      <c r="T2847" s="147">
        <v>0</v>
      </c>
      <c r="U2847" s="147">
        <v>30000</v>
      </c>
      <c r="V2847" s="147">
        <v>0</v>
      </c>
      <c r="W2847" s="147">
        <v>0</v>
      </c>
    </row>
    <row r="2848" spans="1:23">
      <c r="A2848" s="141" t="s">
        <v>3465</v>
      </c>
      <c r="B2848" s="141" t="s">
        <v>284</v>
      </c>
      <c r="C2848" s="141" t="s">
        <v>3464</v>
      </c>
      <c r="D2848" s="141" t="s">
        <v>3463</v>
      </c>
      <c r="E2848" s="141" t="s">
        <v>4314</v>
      </c>
      <c r="F2848" s="141" t="s">
        <v>4315</v>
      </c>
      <c r="G2848" s="141" t="s">
        <v>61</v>
      </c>
      <c r="H2848" s="141" t="s">
        <v>4035</v>
      </c>
      <c r="I2848" s="141" t="s">
        <v>3495</v>
      </c>
      <c r="J2848" s="141" t="s">
        <v>118</v>
      </c>
      <c r="K2848" s="141" t="s">
        <v>120</v>
      </c>
      <c r="L2848" s="141" t="s">
        <v>4136</v>
      </c>
      <c r="M2848" s="141" t="s">
        <v>229</v>
      </c>
      <c r="N2848" s="141" t="s">
        <v>303</v>
      </c>
      <c r="O2848" s="141" t="s">
        <v>287</v>
      </c>
      <c r="P2848" s="141" t="s">
        <v>3282</v>
      </c>
      <c r="Q2848" s="141" t="s">
        <v>288</v>
      </c>
      <c r="R2848" s="141" t="s">
        <v>3468</v>
      </c>
      <c r="S2848" s="148" t="s">
        <v>3280</v>
      </c>
      <c r="T2848" s="147">
        <v>2380000</v>
      </c>
      <c r="U2848" s="147">
        <v>4300381.68</v>
      </c>
      <c r="V2848" s="147">
        <v>2754502.58</v>
      </c>
      <c r="W2848" s="147">
        <v>1828285.92</v>
      </c>
    </row>
    <row r="2849" spans="1:23">
      <c r="A2849" s="141" t="s">
        <v>3465</v>
      </c>
      <c r="B2849" s="141" t="s">
        <v>284</v>
      </c>
      <c r="C2849" s="141" t="s">
        <v>3464</v>
      </c>
      <c r="D2849" s="141" t="s">
        <v>3463</v>
      </c>
      <c r="E2849" s="141" t="s">
        <v>4314</v>
      </c>
      <c r="F2849" s="141" t="s">
        <v>4315</v>
      </c>
      <c r="G2849" s="141" t="s">
        <v>61</v>
      </c>
      <c r="H2849" s="141" t="s">
        <v>4035</v>
      </c>
      <c r="I2849" s="141" t="s">
        <v>3495</v>
      </c>
      <c r="J2849" s="141" t="s">
        <v>118</v>
      </c>
      <c r="K2849" s="141" t="s">
        <v>120</v>
      </c>
      <c r="L2849" s="141" t="s">
        <v>4136</v>
      </c>
      <c r="M2849" s="141" t="s">
        <v>230</v>
      </c>
      <c r="N2849" s="141" t="s">
        <v>286</v>
      </c>
      <c r="O2849" s="141" t="s">
        <v>287</v>
      </c>
      <c r="P2849" s="141" t="s">
        <v>3282</v>
      </c>
      <c r="Q2849" s="141" t="s">
        <v>288</v>
      </c>
      <c r="R2849" s="141" t="s">
        <v>3468</v>
      </c>
      <c r="S2849" s="148" t="s">
        <v>3280</v>
      </c>
      <c r="T2849" s="147">
        <v>11700000</v>
      </c>
      <c r="U2849" s="147">
        <v>11579500</v>
      </c>
      <c r="V2849" s="147">
        <v>10784850.27</v>
      </c>
      <c r="W2849" s="147">
        <v>10784850.27</v>
      </c>
    </row>
    <row r="2850" spans="1:23">
      <c r="A2850" s="141" t="s">
        <v>3465</v>
      </c>
      <c r="B2850" s="141" t="s">
        <v>284</v>
      </c>
      <c r="C2850" s="141" t="s">
        <v>3464</v>
      </c>
      <c r="D2850" s="141" t="s">
        <v>3463</v>
      </c>
      <c r="E2850" s="141" t="s">
        <v>4314</v>
      </c>
      <c r="F2850" s="141" t="s">
        <v>4315</v>
      </c>
      <c r="G2850" s="141" t="s">
        <v>61</v>
      </c>
      <c r="H2850" s="141" t="s">
        <v>4035</v>
      </c>
      <c r="I2850" s="141" t="s">
        <v>3495</v>
      </c>
      <c r="J2850" s="141" t="s">
        <v>118</v>
      </c>
      <c r="K2850" s="141" t="s">
        <v>120</v>
      </c>
      <c r="L2850" s="141" t="s">
        <v>4136</v>
      </c>
      <c r="M2850" s="141" t="s">
        <v>231</v>
      </c>
      <c r="N2850" s="141" t="s">
        <v>286</v>
      </c>
      <c r="O2850" s="141" t="s">
        <v>289</v>
      </c>
      <c r="P2850" s="141" t="s">
        <v>3282</v>
      </c>
      <c r="Q2850" s="141" t="s">
        <v>288</v>
      </c>
      <c r="R2850" s="141" t="s">
        <v>3468</v>
      </c>
      <c r="S2850" s="148" t="s">
        <v>3280</v>
      </c>
      <c r="T2850" s="147">
        <v>5070004</v>
      </c>
      <c r="U2850" s="147">
        <v>4107539.3</v>
      </c>
      <c r="V2850" s="147">
        <v>3141859.29</v>
      </c>
      <c r="W2850" s="147">
        <v>739140.2</v>
      </c>
    </row>
    <row r="2851" spans="1:23">
      <c r="A2851" s="141" t="s">
        <v>3465</v>
      </c>
      <c r="B2851" s="141" t="s">
        <v>284</v>
      </c>
      <c r="C2851" s="141" t="s">
        <v>3464</v>
      </c>
      <c r="D2851" s="141" t="s">
        <v>3463</v>
      </c>
      <c r="E2851" s="141" t="s">
        <v>4314</v>
      </c>
      <c r="F2851" s="141" t="s">
        <v>4315</v>
      </c>
      <c r="G2851" s="141" t="s">
        <v>61</v>
      </c>
      <c r="H2851" s="141" t="s">
        <v>4035</v>
      </c>
      <c r="I2851" s="141" t="s">
        <v>3495</v>
      </c>
      <c r="J2851" s="141" t="s">
        <v>118</v>
      </c>
      <c r="K2851" s="141" t="s">
        <v>120</v>
      </c>
      <c r="L2851" s="141" t="s">
        <v>4136</v>
      </c>
      <c r="M2851" s="141" t="s">
        <v>231</v>
      </c>
      <c r="N2851" s="141" t="s">
        <v>303</v>
      </c>
      <c r="O2851" s="141" t="s">
        <v>287</v>
      </c>
      <c r="P2851" s="141" t="s">
        <v>3282</v>
      </c>
      <c r="Q2851" s="141" t="s">
        <v>288</v>
      </c>
      <c r="R2851" s="141" t="s">
        <v>3468</v>
      </c>
      <c r="S2851" s="148" t="s">
        <v>3280</v>
      </c>
      <c r="T2851" s="147">
        <v>8779838</v>
      </c>
      <c r="U2851" s="147">
        <v>19397510.739999998</v>
      </c>
      <c r="V2851" s="147">
        <v>16699127.449999999</v>
      </c>
      <c r="W2851" s="147">
        <v>2164141.17</v>
      </c>
    </row>
    <row r="2852" spans="1:23">
      <c r="A2852" s="141" t="s">
        <v>3465</v>
      </c>
      <c r="B2852" s="141" t="s">
        <v>284</v>
      </c>
      <c r="C2852" s="141" t="s">
        <v>3464</v>
      </c>
      <c r="D2852" s="141" t="s">
        <v>3463</v>
      </c>
      <c r="E2852" s="141" t="s">
        <v>4314</v>
      </c>
      <c r="F2852" s="141" t="s">
        <v>4315</v>
      </c>
      <c r="G2852" s="141" t="s">
        <v>61</v>
      </c>
      <c r="H2852" s="141" t="s">
        <v>4035</v>
      </c>
      <c r="I2852" s="141" t="s">
        <v>3495</v>
      </c>
      <c r="J2852" s="141" t="s">
        <v>118</v>
      </c>
      <c r="K2852" s="141" t="s">
        <v>120</v>
      </c>
      <c r="L2852" s="141" t="s">
        <v>4136</v>
      </c>
      <c r="M2852" s="141" t="s">
        <v>232</v>
      </c>
      <c r="N2852" s="141" t="s">
        <v>286</v>
      </c>
      <c r="O2852" s="141" t="s">
        <v>287</v>
      </c>
      <c r="P2852" s="141" t="s">
        <v>3282</v>
      </c>
      <c r="Q2852" s="141" t="s">
        <v>288</v>
      </c>
      <c r="R2852" s="141" t="s">
        <v>3468</v>
      </c>
      <c r="S2852" s="148" t="s">
        <v>3280</v>
      </c>
      <c r="T2852" s="147">
        <v>813000</v>
      </c>
      <c r="U2852" s="147">
        <v>632000</v>
      </c>
      <c r="V2852" s="147">
        <v>340000</v>
      </c>
      <c r="W2852" s="147">
        <v>40000</v>
      </c>
    </row>
    <row r="2853" spans="1:23">
      <c r="A2853" s="141" t="s">
        <v>3465</v>
      </c>
      <c r="B2853" s="141" t="s">
        <v>284</v>
      </c>
      <c r="C2853" s="141" t="s">
        <v>3464</v>
      </c>
      <c r="D2853" s="141" t="s">
        <v>3463</v>
      </c>
      <c r="E2853" s="141" t="s">
        <v>4314</v>
      </c>
      <c r="F2853" s="141" t="s">
        <v>4315</v>
      </c>
      <c r="G2853" s="141" t="s">
        <v>61</v>
      </c>
      <c r="H2853" s="141" t="s">
        <v>4035</v>
      </c>
      <c r="I2853" s="141" t="s">
        <v>3495</v>
      </c>
      <c r="J2853" s="141" t="s">
        <v>118</v>
      </c>
      <c r="K2853" s="141" t="s">
        <v>120</v>
      </c>
      <c r="L2853" s="141" t="s">
        <v>4136</v>
      </c>
      <c r="M2853" s="141" t="s">
        <v>232</v>
      </c>
      <c r="N2853" s="141" t="s">
        <v>286</v>
      </c>
      <c r="O2853" s="141" t="s">
        <v>289</v>
      </c>
      <c r="P2853" s="141" t="s">
        <v>3282</v>
      </c>
      <c r="Q2853" s="141" t="s">
        <v>288</v>
      </c>
      <c r="R2853" s="141" t="s">
        <v>3468</v>
      </c>
      <c r="S2853" s="148" t="s">
        <v>3280</v>
      </c>
      <c r="T2853" s="147">
        <v>3522350</v>
      </c>
      <c r="U2853" s="147">
        <v>3148326.7</v>
      </c>
      <c r="V2853" s="147">
        <v>3035219.2</v>
      </c>
      <c r="W2853" s="147">
        <v>2820630.96</v>
      </c>
    </row>
    <row r="2854" spans="1:23">
      <c r="A2854" s="141" t="s">
        <v>3465</v>
      </c>
      <c r="B2854" s="141" t="s">
        <v>284</v>
      </c>
      <c r="C2854" s="141" t="s">
        <v>3464</v>
      </c>
      <c r="D2854" s="141" t="s">
        <v>3463</v>
      </c>
      <c r="E2854" s="141" t="s">
        <v>4314</v>
      </c>
      <c r="F2854" s="141" t="s">
        <v>4315</v>
      </c>
      <c r="G2854" s="141" t="s">
        <v>61</v>
      </c>
      <c r="H2854" s="141" t="s">
        <v>4035</v>
      </c>
      <c r="I2854" s="141" t="s">
        <v>3495</v>
      </c>
      <c r="J2854" s="141" t="s">
        <v>118</v>
      </c>
      <c r="K2854" s="141" t="s">
        <v>120</v>
      </c>
      <c r="L2854" s="141" t="s">
        <v>4136</v>
      </c>
      <c r="M2854" s="141" t="s">
        <v>232</v>
      </c>
      <c r="N2854" s="141" t="s">
        <v>286</v>
      </c>
      <c r="O2854" s="141" t="s">
        <v>291</v>
      </c>
      <c r="P2854" s="141" t="s">
        <v>3282</v>
      </c>
      <c r="Q2854" s="141" t="s">
        <v>288</v>
      </c>
      <c r="R2854" s="141" t="s">
        <v>3468</v>
      </c>
      <c r="S2854" s="148" t="s">
        <v>3280</v>
      </c>
      <c r="T2854" s="147">
        <v>0</v>
      </c>
      <c r="U2854" s="147">
        <v>13378985</v>
      </c>
      <c r="V2854" s="147">
        <v>0</v>
      </c>
      <c r="W2854" s="147">
        <v>0</v>
      </c>
    </row>
    <row r="2855" spans="1:23">
      <c r="A2855" s="141" t="s">
        <v>3465</v>
      </c>
      <c r="B2855" s="141" t="s">
        <v>284</v>
      </c>
      <c r="C2855" s="141" t="s">
        <v>3464</v>
      </c>
      <c r="D2855" s="141" t="s">
        <v>3463</v>
      </c>
      <c r="E2855" s="141" t="s">
        <v>4314</v>
      </c>
      <c r="F2855" s="141" t="s">
        <v>4315</v>
      </c>
      <c r="G2855" s="141" t="s">
        <v>61</v>
      </c>
      <c r="H2855" s="141" t="s">
        <v>4035</v>
      </c>
      <c r="I2855" s="141" t="s">
        <v>3495</v>
      </c>
      <c r="J2855" s="141" t="s">
        <v>118</v>
      </c>
      <c r="K2855" s="141" t="s">
        <v>120</v>
      </c>
      <c r="L2855" s="141" t="s">
        <v>4136</v>
      </c>
      <c r="M2855" s="141" t="s">
        <v>232</v>
      </c>
      <c r="N2855" s="141" t="s">
        <v>303</v>
      </c>
      <c r="O2855" s="141" t="s">
        <v>287</v>
      </c>
      <c r="P2855" s="141" t="s">
        <v>3282</v>
      </c>
      <c r="Q2855" s="141" t="s">
        <v>288</v>
      </c>
      <c r="R2855" s="141" t="s">
        <v>3468</v>
      </c>
      <c r="S2855" s="148" t="s">
        <v>3280</v>
      </c>
      <c r="T2855" s="147">
        <v>11590557</v>
      </c>
      <c r="U2855" s="147">
        <v>19850290.59</v>
      </c>
      <c r="V2855" s="147">
        <v>17578484.399999999</v>
      </c>
      <c r="W2855" s="147">
        <v>6169681.2000000002</v>
      </c>
    </row>
    <row r="2856" spans="1:23">
      <c r="A2856" s="141" t="s">
        <v>3465</v>
      </c>
      <c r="B2856" s="141" t="s">
        <v>284</v>
      </c>
      <c r="C2856" s="141" t="s">
        <v>3464</v>
      </c>
      <c r="D2856" s="141" t="s">
        <v>3463</v>
      </c>
      <c r="E2856" s="141" t="s">
        <v>4314</v>
      </c>
      <c r="F2856" s="141" t="s">
        <v>4315</v>
      </c>
      <c r="G2856" s="141" t="s">
        <v>61</v>
      </c>
      <c r="H2856" s="141" t="s">
        <v>4035</v>
      </c>
      <c r="I2856" s="141" t="s">
        <v>3495</v>
      </c>
      <c r="J2856" s="141" t="s">
        <v>118</v>
      </c>
      <c r="K2856" s="141" t="s">
        <v>120</v>
      </c>
      <c r="L2856" s="141" t="s">
        <v>4136</v>
      </c>
      <c r="M2856" s="141" t="s">
        <v>233</v>
      </c>
      <c r="N2856" s="141" t="s">
        <v>286</v>
      </c>
      <c r="O2856" s="141" t="s">
        <v>287</v>
      </c>
      <c r="P2856" s="141" t="s">
        <v>3282</v>
      </c>
      <c r="Q2856" s="141" t="s">
        <v>288</v>
      </c>
      <c r="R2856" s="141" t="s">
        <v>3468</v>
      </c>
      <c r="S2856" s="148" t="s">
        <v>3280</v>
      </c>
      <c r="T2856" s="147">
        <v>500000</v>
      </c>
      <c r="U2856" s="147">
        <v>500000</v>
      </c>
      <c r="V2856" s="147">
        <v>500000</v>
      </c>
      <c r="W2856" s="147">
        <v>350460</v>
      </c>
    </row>
    <row r="2857" spans="1:23">
      <c r="A2857" s="141" t="s">
        <v>3465</v>
      </c>
      <c r="B2857" s="141" t="s">
        <v>284</v>
      </c>
      <c r="C2857" s="141" t="s">
        <v>3464</v>
      </c>
      <c r="D2857" s="141" t="s">
        <v>3463</v>
      </c>
      <c r="E2857" s="141" t="s">
        <v>4314</v>
      </c>
      <c r="F2857" s="141" t="s">
        <v>4315</v>
      </c>
      <c r="G2857" s="141" t="s">
        <v>61</v>
      </c>
      <c r="H2857" s="141" t="s">
        <v>4035</v>
      </c>
      <c r="I2857" s="141" t="s">
        <v>3495</v>
      </c>
      <c r="J2857" s="141" t="s">
        <v>118</v>
      </c>
      <c r="K2857" s="141" t="s">
        <v>120</v>
      </c>
      <c r="L2857" s="141" t="s">
        <v>4136</v>
      </c>
      <c r="M2857" s="141" t="s">
        <v>233</v>
      </c>
      <c r="N2857" s="141" t="s">
        <v>286</v>
      </c>
      <c r="O2857" s="141" t="s">
        <v>289</v>
      </c>
      <c r="P2857" s="141" t="s">
        <v>3282</v>
      </c>
      <c r="Q2857" s="141" t="s">
        <v>288</v>
      </c>
      <c r="R2857" s="141" t="s">
        <v>3468</v>
      </c>
      <c r="S2857" s="148" t="s">
        <v>3280</v>
      </c>
      <c r="T2857" s="147">
        <v>2669800</v>
      </c>
      <c r="U2857" s="147">
        <v>2269300</v>
      </c>
      <c r="V2857" s="147">
        <v>2250000</v>
      </c>
      <c r="W2857" s="147">
        <v>2250000</v>
      </c>
    </row>
    <row r="2858" spans="1:23">
      <c r="A2858" s="141" t="s">
        <v>3465</v>
      </c>
      <c r="B2858" s="141" t="s">
        <v>284</v>
      </c>
      <c r="C2858" s="141" t="s">
        <v>3464</v>
      </c>
      <c r="D2858" s="141" t="s">
        <v>3463</v>
      </c>
      <c r="E2858" s="141" t="s">
        <v>4314</v>
      </c>
      <c r="F2858" s="141" t="s">
        <v>4315</v>
      </c>
      <c r="G2858" s="141" t="s">
        <v>61</v>
      </c>
      <c r="H2858" s="141" t="s">
        <v>4035</v>
      </c>
      <c r="I2858" s="141" t="s">
        <v>3495</v>
      </c>
      <c r="J2858" s="141" t="s">
        <v>118</v>
      </c>
      <c r="K2858" s="141" t="s">
        <v>120</v>
      </c>
      <c r="L2858" s="141" t="s">
        <v>4136</v>
      </c>
      <c r="M2858" s="141" t="s">
        <v>233</v>
      </c>
      <c r="N2858" s="141" t="s">
        <v>303</v>
      </c>
      <c r="O2858" s="141" t="s">
        <v>287</v>
      </c>
      <c r="P2858" s="141" t="s">
        <v>3282</v>
      </c>
      <c r="Q2858" s="141" t="s">
        <v>288</v>
      </c>
      <c r="R2858" s="141" t="s">
        <v>3468</v>
      </c>
      <c r="S2858" s="148" t="s">
        <v>3280</v>
      </c>
      <c r="T2858" s="147">
        <v>6526858</v>
      </c>
      <c r="U2858" s="147">
        <v>10029290.59</v>
      </c>
      <c r="V2858" s="147">
        <v>7305825.6699999999</v>
      </c>
      <c r="W2858" s="147">
        <v>1200474.4099999999</v>
      </c>
    </row>
    <row r="2859" spans="1:23">
      <c r="A2859" s="141" t="s">
        <v>3465</v>
      </c>
      <c r="B2859" s="141" t="s">
        <v>284</v>
      </c>
      <c r="C2859" s="141" t="s">
        <v>3464</v>
      </c>
      <c r="D2859" s="141" t="s">
        <v>3463</v>
      </c>
      <c r="E2859" s="141" t="s">
        <v>4314</v>
      </c>
      <c r="F2859" s="141" t="s">
        <v>4315</v>
      </c>
      <c r="G2859" s="141" t="s">
        <v>61</v>
      </c>
      <c r="H2859" s="141" t="s">
        <v>4035</v>
      </c>
      <c r="I2859" s="141" t="s">
        <v>3495</v>
      </c>
      <c r="J2859" s="141" t="s">
        <v>118</v>
      </c>
      <c r="K2859" s="141" t="s">
        <v>120</v>
      </c>
      <c r="L2859" s="141" t="s">
        <v>4140</v>
      </c>
      <c r="M2859" s="141" t="s">
        <v>235</v>
      </c>
      <c r="N2859" s="141" t="s">
        <v>286</v>
      </c>
      <c r="O2859" s="141" t="s">
        <v>287</v>
      </c>
      <c r="P2859" s="141" t="s">
        <v>3282</v>
      </c>
      <c r="Q2859" s="141" t="s">
        <v>288</v>
      </c>
      <c r="R2859" s="141" t="s">
        <v>3468</v>
      </c>
      <c r="S2859" s="148" t="s">
        <v>3280</v>
      </c>
      <c r="T2859" s="147">
        <v>250000</v>
      </c>
      <c r="U2859" s="147">
        <v>250000</v>
      </c>
      <c r="V2859" s="147">
        <v>93410</v>
      </c>
      <c r="W2859" s="147">
        <v>93410</v>
      </c>
    </row>
    <row r="2860" spans="1:23">
      <c r="A2860" s="141" t="s">
        <v>3465</v>
      </c>
      <c r="B2860" s="141" t="s">
        <v>284</v>
      </c>
      <c r="C2860" s="141" t="s">
        <v>3464</v>
      </c>
      <c r="D2860" s="141" t="s">
        <v>3463</v>
      </c>
      <c r="E2860" s="141" t="s">
        <v>4314</v>
      </c>
      <c r="F2860" s="141" t="s">
        <v>4315</v>
      </c>
      <c r="G2860" s="141" t="s">
        <v>61</v>
      </c>
      <c r="H2860" s="141" t="s">
        <v>4035</v>
      </c>
      <c r="I2860" s="141" t="s">
        <v>3495</v>
      </c>
      <c r="J2860" s="141" t="s">
        <v>118</v>
      </c>
      <c r="K2860" s="141" t="s">
        <v>120</v>
      </c>
      <c r="L2860" s="141" t="s">
        <v>4140</v>
      </c>
      <c r="M2860" s="141" t="s">
        <v>235</v>
      </c>
      <c r="N2860" s="141" t="s">
        <v>286</v>
      </c>
      <c r="O2860" s="141" t="s">
        <v>289</v>
      </c>
      <c r="P2860" s="141" t="s">
        <v>3282</v>
      </c>
      <c r="Q2860" s="141" t="s">
        <v>288</v>
      </c>
      <c r="R2860" s="141" t="s">
        <v>3468</v>
      </c>
      <c r="S2860" s="148" t="s">
        <v>3280</v>
      </c>
      <c r="T2860" s="147">
        <v>800000</v>
      </c>
      <c r="U2860" s="147">
        <v>940064</v>
      </c>
      <c r="V2860" s="147">
        <v>430490.3</v>
      </c>
      <c r="W2860" s="147">
        <v>217920.3</v>
      </c>
    </row>
    <row r="2861" spans="1:23">
      <c r="A2861" s="141" t="s">
        <v>3465</v>
      </c>
      <c r="B2861" s="141" t="s">
        <v>284</v>
      </c>
      <c r="C2861" s="141" t="s">
        <v>3464</v>
      </c>
      <c r="D2861" s="141" t="s">
        <v>3463</v>
      </c>
      <c r="E2861" s="141" t="s">
        <v>4314</v>
      </c>
      <c r="F2861" s="141" t="s">
        <v>4315</v>
      </c>
      <c r="G2861" s="141" t="s">
        <v>61</v>
      </c>
      <c r="H2861" s="141" t="s">
        <v>4035</v>
      </c>
      <c r="I2861" s="141" t="s">
        <v>3495</v>
      </c>
      <c r="J2861" s="141" t="s">
        <v>118</v>
      </c>
      <c r="K2861" s="141" t="s">
        <v>120</v>
      </c>
      <c r="L2861" s="141" t="s">
        <v>4140</v>
      </c>
      <c r="M2861" s="141" t="s">
        <v>235</v>
      </c>
      <c r="N2861" s="141" t="s">
        <v>303</v>
      </c>
      <c r="O2861" s="141" t="s">
        <v>287</v>
      </c>
      <c r="P2861" s="141" t="s">
        <v>3282</v>
      </c>
      <c r="Q2861" s="141" t="s">
        <v>288</v>
      </c>
      <c r="R2861" s="141" t="s">
        <v>3468</v>
      </c>
      <c r="S2861" s="148" t="s">
        <v>3280</v>
      </c>
      <c r="T2861" s="147">
        <v>52735320</v>
      </c>
      <c r="U2861" s="147">
        <v>1526913.2</v>
      </c>
      <c r="V2861" s="147">
        <v>853654.46</v>
      </c>
      <c r="W2861" s="147">
        <v>490871.9</v>
      </c>
    </row>
    <row r="2862" spans="1:23">
      <c r="A2862" s="141" t="s">
        <v>3465</v>
      </c>
      <c r="B2862" s="141" t="s">
        <v>284</v>
      </c>
      <c r="C2862" s="141" t="s">
        <v>3464</v>
      </c>
      <c r="D2862" s="141" t="s">
        <v>3463</v>
      </c>
      <c r="E2862" s="141" t="s">
        <v>4314</v>
      </c>
      <c r="F2862" s="141" t="s">
        <v>4315</v>
      </c>
      <c r="G2862" s="141" t="s">
        <v>61</v>
      </c>
      <c r="H2862" s="141" t="s">
        <v>4035</v>
      </c>
      <c r="I2862" s="141" t="s">
        <v>3495</v>
      </c>
      <c r="J2862" s="141" t="s">
        <v>118</v>
      </c>
      <c r="K2862" s="141" t="s">
        <v>120</v>
      </c>
      <c r="L2862" s="141" t="s">
        <v>4140</v>
      </c>
      <c r="M2862" s="141" t="s">
        <v>236</v>
      </c>
      <c r="N2862" s="141" t="s">
        <v>286</v>
      </c>
      <c r="O2862" s="141" t="s">
        <v>289</v>
      </c>
      <c r="P2862" s="141" t="s">
        <v>3282</v>
      </c>
      <c r="Q2862" s="141" t="s">
        <v>288</v>
      </c>
      <c r="R2862" s="141" t="s">
        <v>3468</v>
      </c>
      <c r="S2862" s="148" t="s">
        <v>3280</v>
      </c>
      <c r="T2862" s="147">
        <v>752323</v>
      </c>
      <c r="U2862" s="147">
        <v>0</v>
      </c>
      <c r="V2862" s="147">
        <v>0</v>
      </c>
      <c r="W2862" s="147">
        <v>0</v>
      </c>
    </row>
    <row r="2863" spans="1:23">
      <c r="A2863" s="141" t="s">
        <v>3465</v>
      </c>
      <c r="B2863" s="141" t="s">
        <v>284</v>
      </c>
      <c r="C2863" s="141" t="s">
        <v>3464</v>
      </c>
      <c r="D2863" s="141" t="s">
        <v>3463</v>
      </c>
      <c r="E2863" s="141" t="s">
        <v>4314</v>
      </c>
      <c r="F2863" s="141" t="s">
        <v>4315</v>
      </c>
      <c r="G2863" s="141" t="s">
        <v>61</v>
      </c>
      <c r="H2863" s="141" t="s">
        <v>4035</v>
      </c>
      <c r="I2863" s="141" t="s">
        <v>3495</v>
      </c>
      <c r="J2863" s="141" t="s">
        <v>118</v>
      </c>
      <c r="K2863" s="141" t="s">
        <v>120</v>
      </c>
      <c r="L2863" s="141" t="s">
        <v>4140</v>
      </c>
      <c r="M2863" s="141" t="s">
        <v>236</v>
      </c>
      <c r="N2863" s="141" t="s">
        <v>303</v>
      </c>
      <c r="O2863" s="141" t="s">
        <v>287</v>
      </c>
      <c r="P2863" s="141" t="s">
        <v>3282</v>
      </c>
      <c r="Q2863" s="141" t="s">
        <v>288</v>
      </c>
      <c r="R2863" s="141" t="s">
        <v>3468</v>
      </c>
      <c r="S2863" s="148" t="s">
        <v>3280</v>
      </c>
      <c r="T2863" s="147">
        <v>1482385</v>
      </c>
      <c r="U2863" s="147">
        <v>54056.4</v>
      </c>
      <c r="V2863" s="147">
        <v>2453.2199999999998</v>
      </c>
      <c r="W2863" s="147">
        <v>0</v>
      </c>
    </row>
    <row r="2864" spans="1:23">
      <c r="A2864" s="141" t="s">
        <v>3465</v>
      </c>
      <c r="B2864" s="141" t="s">
        <v>284</v>
      </c>
      <c r="C2864" s="141" t="s">
        <v>3464</v>
      </c>
      <c r="D2864" s="141" t="s">
        <v>3463</v>
      </c>
      <c r="E2864" s="141" t="s">
        <v>4314</v>
      </c>
      <c r="F2864" s="141" t="s">
        <v>4315</v>
      </c>
      <c r="G2864" s="141" t="s">
        <v>61</v>
      </c>
      <c r="H2864" s="141" t="s">
        <v>4035</v>
      </c>
      <c r="I2864" s="141" t="s">
        <v>3495</v>
      </c>
      <c r="J2864" s="141" t="s">
        <v>118</v>
      </c>
      <c r="K2864" s="141" t="s">
        <v>120</v>
      </c>
      <c r="L2864" s="141" t="s">
        <v>4140</v>
      </c>
      <c r="M2864" s="141" t="s">
        <v>237</v>
      </c>
      <c r="N2864" s="141" t="s">
        <v>286</v>
      </c>
      <c r="O2864" s="141" t="s">
        <v>287</v>
      </c>
      <c r="P2864" s="141" t="s">
        <v>3282</v>
      </c>
      <c r="Q2864" s="141" t="s">
        <v>288</v>
      </c>
      <c r="R2864" s="141" t="s">
        <v>3468</v>
      </c>
      <c r="S2864" s="148" t="s">
        <v>3280</v>
      </c>
      <c r="T2864" s="147">
        <v>468650</v>
      </c>
      <c r="U2864" s="147">
        <v>468650</v>
      </c>
      <c r="V2864" s="147">
        <v>29968.400000000001</v>
      </c>
      <c r="W2864" s="147">
        <v>24800</v>
      </c>
    </row>
    <row r="2865" spans="1:23">
      <c r="A2865" s="141" t="s">
        <v>3465</v>
      </c>
      <c r="B2865" s="141" t="s">
        <v>284</v>
      </c>
      <c r="C2865" s="141" t="s">
        <v>3464</v>
      </c>
      <c r="D2865" s="141" t="s">
        <v>3463</v>
      </c>
      <c r="E2865" s="141" t="s">
        <v>4314</v>
      </c>
      <c r="F2865" s="141" t="s">
        <v>4315</v>
      </c>
      <c r="G2865" s="141" t="s">
        <v>61</v>
      </c>
      <c r="H2865" s="141" t="s">
        <v>4035</v>
      </c>
      <c r="I2865" s="141" t="s">
        <v>3495</v>
      </c>
      <c r="J2865" s="141" t="s">
        <v>118</v>
      </c>
      <c r="K2865" s="141" t="s">
        <v>120</v>
      </c>
      <c r="L2865" s="141" t="s">
        <v>4140</v>
      </c>
      <c r="M2865" s="141" t="s">
        <v>237</v>
      </c>
      <c r="N2865" s="141" t="s">
        <v>286</v>
      </c>
      <c r="O2865" s="141" t="s">
        <v>289</v>
      </c>
      <c r="P2865" s="141" t="s">
        <v>3282</v>
      </c>
      <c r="Q2865" s="141" t="s">
        <v>288</v>
      </c>
      <c r="R2865" s="141" t="s">
        <v>3468</v>
      </c>
      <c r="S2865" s="148" t="s">
        <v>3280</v>
      </c>
      <c r="T2865" s="147">
        <v>97266690</v>
      </c>
      <c r="U2865" s="147">
        <v>642600</v>
      </c>
      <c r="V2865" s="147">
        <v>361445.8</v>
      </c>
      <c r="W2865" s="147">
        <v>202842</v>
      </c>
    </row>
    <row r="2866" spans="1:23">
      <c r="A2866" s="141" t="s">
        <v>3465</v>
      </c>
      <c r="B2866" s="141" t="s">
        <v>284</v>
      </c>
      <c r="C2866" s="141" t="s">
        <v>3464</v>
      </c>
      <c r="D2866" s="141" t="s">
        <v>3463</v>
      </c>
      <c r="E2866" s="141" t="s">
        <v>4314</v>
      </c>
      <c r="F2866" s="141" t="s">
        <v>4315</v>
      </c>
      <c r="G2866" s="141" t="s">
        <v>61</v>
      </c>
      <c r="H2866" s="141" t="s">
        <v>4035</v>
      </c>
      <c r="I2866" s="141" t="s">
        <v>3495</v>
      </c>
      <c r="J2866" s="141" t="s">
        <v>118</v>
      </c>
      <c r="K2866" s="141" t="s">
        <v>120</v>
      </c>
      <c r="L2866" s="141" t="s">
        <v>4140</v>
      </c>
      <c r="M2866" s="141" t="s">
        <v>237</v>
      </c>
      <c r="N2866" s="141" t="s">
        <v>303</v>
      </c>
      <c r="O2866" s="141" t="s">
        <v>287</v>
      </c>
      <c r="P2866" s="141" t="s">
        <v>3282</v>
      </c>
      <c r="Q2866" s="141" t="s">
        <v>288</v>
      </c>
      <c r="R2866" s="141" t="s">
        <v>3468</v>
      </c>
      <c r="S2866" s="148" t="s">
        <v>3280</v>
      </c>
      <c r="T2866" s="147">
        <v>7436806</v>
      </c>
      <c r="U2866" s="147">
        <v>3231462.89</v>
      </c>
      <c r="V2866" s="147">
        <v>1984844.94</v>
      </c>
      <c r="W2866" s="147">
        <v>24150</v>
      </c>
    </row>
    <row r="2867" spans="1:23">
      <c r="A2867" s="141" t="s">
        <v>3465</v>
      </c>
      <c r="B2867" s="141" t="s">
        <v>284</v>
      </c>
      <c r="C2867" s="141" t="s">
        <v>3464</v>
      </c>
      <c r="D2867" s="141" t="s">
        <v>3463</v>
      </c>
      <c r="E2867" s="141" t="s">
        <v>4314</v>
      </c>
      <c r="F2867" s="141" t="s">
        <v>4315</v>
      </c>
      <c r="G2867" s="141" t="s">
        <v>61</v>
      </c>
      <c r="H2867" s="141" t="s">
        <v>4035</v>
      </c>
      <c r="I2867" s="141" t="s">
        <v>3495</v>
      </c>
      <c r="J2867" s="141" t="s">
        <v>118</v>
      </c>
      <c r="K2867" s="141" t="s">
        <v>120</v>
      </c>
      <c r="L2867" s="141" t="s">
        <v>4140</v>
      </c>
      <c r="M2867" s="141" t="s">
        <v>239</v>
      </c>
      <c r="N2867" s="141" t="s">
        <v>286</v>
      </c>
      <c r="O2867" s="141" t="s">
        <v>289</v>
      </c>
      <c r="P2867" s="141" t="s">
        <v>3282</v>
      </c>
      <c r="Q2867" s="141" t="s">
        <v>288</v>
      </c>
      <c r="R2867" s="141" t="s">
        <v>3468</v>
      </c>
      <c r="S2867" s="148" t="s">
        <v>3280</v>
      </c>
      <c r="T2867" s="147">
        <v>500000</v>
      </c>
      <c r="U2867" s="147">
        <v>537000</v>
      </c>
      <c r="V2867" s="147">
        <v>535153.6</v>
      </c>
      <c r="W2867" s="147">
        <v>535153.6</v>
      </c>
    </row>
    <row r="2868" spans="1:23">
      <c r="A2868" s="141" t="s">
        <v>3465</v>
      </c>
      <c r="B2868" s="141" t="s">
        <v>284</v>
      </c>
      <c r="C2868" s="141" t="s">
        <v>3464</v>
      </c>
      <c r="D2868" s="141" t="s">
        <v>3463</v>
      </c>
      <c r="E2868" s="141" t="s">
        <v>4314</v>
      </c>
      <c r="F2868" s="141" t="s">
        <v>4315</v>
      </c>
      <c r="G2868" s="141" t="s">
        <v>61</v>
      </c>
      <c r="H2868" s="141" t="s">
        <v>4035</v>
      </c>
      <c r="I2868" s="141" t="s">
        <v>3495</v>
      </c>
      <c r="J2868" s="141" t="s">
        <v>118</v>
      </c>
      <c r="K2868" s="141" t="s">
        <v>120</v>
      </c>
      <c r="L2868" s="141" t="s">
        <v>4140</v>
      </c>
      <c r="M2868" s="141" t="s">
        <v>239</v>
      </c>
      <c r="N2868" s="141" t="s">
        <v>303</v>
      </c>
      <c r="O2868" s="141" t="s">
        <v>287</v>
      </c>
      <c r="P2868" s="141" t="s">
        <v>3282</v>
      </c>
      <c r="Q2868" s="141" t="s">
        <v>288</v>
      </c>
      <c r="R2868" s="141" t="s">
        <v>3468</v>
      </c>
      <c r="S2868" s="148" t="s">
        <v>3280</v>
      </c>
      <c r="T2868" s="147">
        <v>3997039</v>
      </c>
      <c r="U2868" s="147">
        <v>3325500</v>
      </c>
      <c r="V2868" s="147">
        <v>429189.6</v>
      </c>
      <c r="W2868" s="147">
        <v>429189.6</v>
      </c>
    </row>
    <row r="2869" spans="1:23">
      <c r="A2869" s="141" t="s">
        <v>3465</v>
      </c>
      <c r="B2869" s="141" t="s">
        <v>284</v>
      </c>
      <c r="C2869" s="141" t="s">
        <v>3464</v>
      </c>
      <c r="D2869" s="141" t="s">
        <v>3463</v>
      </c>
      <c r="E2869" s="141" t="s">
        <v>4314</v>
      </c>
      <c r="F2869" s="141" t="s">
        <v>4315</v>
      </c>
      <c r="G2869" s="141" t="s">
        <v>61</v>
      </c>
      <c r="H2869" s="141" t="s">
        <v>4035</v>
      </c>
      <c r="I2869" s="141" t="s">
        <v>3495</v>
      </c>
      <c r="J2869" s="141" t="s">
        <v>118</v>
      </c>
      <c r="K2869" s="141" t="s">
        <v>120</v>
      </c>
      <c r="L2869" s="141" t="s">
        <v>4140</v>
      </c>
      <c r="M2869" s="141" t="s">
        <v>240</v>
      </c>
      <c r="N2869" s="141" t="s">
        <v>286</v>
      </c>
      <c r="O2869" s="141" t="s">
        <v>287</v>
      </c>
      <c r="P2869" s="141" t="s">
        <v>3282</v>
      </c>
      <c r="Q2869" s="141" t="s">
        <v>288</v>
      </c>
      <c r="R2869" s="141" t="s">
        <v>3468</v>
      </c>
      <c r="S2869" s="148" t="s">
        <v>3280</v>
      </c>
      <c r="T2869" s="147">
        <v>152404</v>
      </c>
      <c r="U2869" s="147">
        <v>152404</v>
      </c>
      <c r="V2869" s="147">
        <v>0</v>
      </c>
      <c r="W2869" s="147">
        <v>0</v>
      </c>
    </row>
    <row r="2870" spans="1:23">
      <c r="A2870" s="141" t="s">
        <v>3465</v>
      </c>
      <c r="B2870" s="141" t="s">
        <v>284</v>
      </c>
      <c r="C2870" s="141" t="s">
        <v>3464</v>
      </c>
      <c r="D2870" s="141" t="s">
        <v>3463</v>
      </c>
      <c r="E2870" s="141" t="s">
        <v>4314</v>
      </c>
      <c r="F2870" s="141" t="s">
        <v>4315</v>
      </c>
      <c r="G2870" s="141" t="s">
        <v>61</v>
      </c>
      <c r="H2870" s="141" t="s">
        <v>4035</v>
      </c>
      <c r="I2870" s="141" t="s">
        <v>3495</v>
      </c>
      <c r="J2870" s="141" t="s">
        <v>118</v>
      </c>
      <c r="K2870" s="141" t="s">
        <v>120</v>
      </c>
      <c r="L2870" s="141" t="s">
        <v>4140</v>
      </c>
      <c r="M2870" s="141" t="s">
        <v>240</v>
      </c>
      <c r="N2870" s="141" t="s">
        <v>286</v>
      </c>
      <c r="O2870" s="141" t="s">
        <v>289</v>
      </c>
      <c r="P2870" s="141" t="s">
        <v>3282</v>
      </c>
      <c r="Q2870" s="141" t="s">
        <v>288</v>
      </c>
      <c r="R2870" s="141" t="s">
        <v>3468</v>
      </c>
      <c r="S2870" s="148" t="s">
        <v>3280</v>
      </c>
      <c r="T2870" s="147">
        <v>314888</v>
      </c>
      <c r="U2870" s="147">
        <v>60000</v>
      </c>
      <c r="V2870" s="147">
        <v>0</v>
      </c>
      <c r="W2870" s="147">
        <v>0</v>
      </c>
    </row>
    <row r="2871" spans="1:23">
      <c r="A2871" s="141" t="s">
        <v>3465</v>
      </c>
      <c r="B2871" s="141" t="s">
        <v>284</v>
      </c>
      <c r="C2871" s="141" t="s">
        <v>3464</v>
      </c>
      <c r="D2871" s="141" t="s">
        <v>3463</v>
      </c>
      <c r="E2871" s="141" t="s">
        <v>4314</v>
      </c>
      <c r="F2871" s="141" t="s">
        <v>4315</v>
      </c>
      <c r="G2871" s="141" t="s">
        <v>61</v>
      </c>
      <c r="H2871" s="141" t="s">
        <v>4035</v>
      </c>
      <c r="I2871" s="141" t="s">
        <v>3495</v>
      </c>
      <c r="J2871" s="141" t="s">
        <v>118</v>
      </c>
      <c r="K2871" s="141" t="s">
        <v>120</v>
      </c>
      <c r="L2871" s="141" t="s">
        <v>4140</v>
      </c>
      <c r="M2871" s="141" t="s">
        <v>240</v>
      </c>
      <c r="N2871" s="141" t="s">
        <v>303</v>
      </c>
      <c r="O2871" s="141" t="s">
        <v>287</v>
      </c>
      <c r="P2871" s="141" t="s">
        <v>3282</v>
      </c>
      <c r="Q2871" s="141" t="s">
        <v>288</v>
      </c>
      <c r="R2871" s="141" t="s">
        <v>3468</v>
      </c>
      <c r="S2871" s="148" t="s">
        <v>3280</v>
      </c>
      <c r="T2871" s="147">
        <v>1959462</v>
      </c>
      <c r="U2871" s="147">
        <v>1674220.08</v>
      </c>
      <c r="V2871" s="147">
        <v>711561.56</v>
      </c>
      <c r="W2871" s="147">
        <v>531000</v>
      </c>
    </row>
    <row r="2872" spans="1:23">
      <c r="A2872" s="141" t="s">
        <v>3465</v>
      </c>
      <c r="B2872" s="141" t="s">
        <v>284</v>
      </c>
      <c r="C2872" s="141" t="s">
        <v>3464</v>
      </c>
      <c r="D2872" s="141" t="s">
        <v>3463</v>
      </c>
      <c r="E2872" s="141" t="s">
        <v>4314</v>
      </c>
      <c r="F2872" s="141" t="s">
        <v>4315</v>
      </c>
      <c r="G2872" s="141" t="s">
        <v>61</v>
      </c>
      <c r="H2872" s="141" t="s">
        <v>4035</v>
      </c>
      <c r="I2872" s="141" t="s">
        <v>3495</v>
      </c>
      <c r="J2872" s="141" t="s">
        <v>118</v>
      </c>
      <c r="K2872" s="141" t="s">
        <v>120</v>
      </c>
      <c r="L2872" s="141" t="s">
        <v>4140</v>
      </c>
      <c r="M2872" s="141" t="s">
        <v>241</v>
      </c>
      <c r="N2872" s="141" t="s">
        <v>286</v>
      </c>
      <c r="O2872" s="141" t="s">
        <v>287</v>
      </c>
      <c r="P2872" s="141" t="s">
        <v>3282</v>
      </c>
      <c r="Q2872" s="141" t="s">
        <v>288</v>
      </c>
      <c r="R2872" s="141" t="s">
        <v>3468</v>
      </c>
      <c r="S2872" s="148" t="s">
        <v>3280</v>
      </c>
      <c r="T2872" s="147">
        <v>913644</v>
      </c>
      <c r="U2872" s="147">
        <v>913644</v>
      </c>
      <c r="V2872" s="147">
        <v>709920</v>
      </c>
      <c r="W2872" s="147">
        <v>0</v>
      </c>
    </row>
    <row r="2873" spans="1:23">
      <c r="A2873" s="141" t="s">
        <v>3465</v>
      </c>
      <c r="B2873" s="141" t="s">
        <v>284</v>
      </c>
      <c r="C2873" s="141" t="s">
        <v>3464</v>
      </c>
      <c r="D2873" s="141" t="s">
        <v>3463</v>
      </c>
      <c r="E2873" s="141" t="s">
        <v>4314</v>
      </c>
      <c r="F2873" s="141" t="s">
        <v>4315</v>
      </c>
      <c r="G2873" s="141" t="s">
        <v>61</v>
      </c>
      <c r="H2873" s="141" t="s">
        <v>4035</v>
      </c>
      <c r="I2873" s="141" t="s">
        <v>3495</v>
      </c>
      <c r="J2873" s="141" t="s">
        <v>118</v>
      </c>
      <c r="K2873" s="141" t="s">
        <v>120</v>
      </c>
      <c r="L2873" s="141" t="s">
        <v>4140</v>
      </c>
      <c r="M2873" s="141" t="s">
        <v>241</v>
      </c>
      <c r="N2873" s="141" t="s">
        <v>303</v>
      </c>
      <c r="O2873" s="141" t="s">
        <v>287</v>
      </c>
      <c r="P2873" s="141" t="s">
        <v>3282</v>
      </c>
      <c r="Q2873" s="141" t="s">
        <v>288</v>
      </c>
      <c r="R2873" s="141" t="s">
        <v>3468</v>
      </c>
      <c r="S2873" s="148" t="s">
        <v>3280</v>
      </c>
      <c r="T2873" s="147">
        <v>46236379</v>
      </c>
      <c r="U2873" s="147">
        <v>45563374</v>
      </c>
      <c r="V2873" s="147">
        <v>44928591.079999998</v>
      </c>
      <c r="W2873" s="147">
        <v>0</v>
      </c>
    </row>
    <row r="2874" spans="1:23">
      <c r="A2874" s="141" t="s">
        <v>3465</v>
      </c>
      <c r="B2874" s="141" t="s">
        <v>284</v>
      </c>
      <c r="C2874" s="141" t="s">
        <v>3464</v>
      </c>
      <c r="D2874" s="141" t="s">
        <v>3463</v>
      </c>
      <c r="E2874" s="141" t="s">
        <v>4314</v>
      </c>
      <c r="F2874" s="141" t="s">
        <v>4315</v>
      </c>
      <c r="G2874" s="141" t="s">
        <v>61</v>
      </c>
      <c r="H2874" s="141" t="s">
        <v>4035</v>
      </c>
      <c r="I2874" s="141" t="s">
        <v>3495</v>
      </c>
      <c r="J2874" s="141" t="s">
        <v>118</v>
      </c>
      <c r="K2874" s="141" t="s">
        <v>120</v>
      </c>
      <c r="L2874" s="141" t="s">
        <v>4140</v>
      </c>
      <c r="M2874" s="141" t="s">
        <v>243</v>
      </c>
      <c r="N2874" s="141" t="s">
        <v>286</v>
      </c>
      <c r="O2874" s="141" t="s">
        <v>287</v>
      </c>
      <c r="P2874" s="141" t="s">
        <v>3282</v>
      </c>
      <c r="Q2874" s="141" t="s">
        <v>288</v>
      </c>
      <c r="R2874" s="141" t="s">
        <v>3468</v>
      </c>
      <c r="S2874" s="148" t="s">
        <v>3280</v>
      </c>
      <c r="T2874" s="147">
        <v>58721589</v>
      </c>
      <c r="U2874" s="147">
        <v>1521589</v>
      </c>
      <c r="V2874" s="147">
        <v>427264.95</v>
      </c>
      <c r="W2874" s="147">
        <v>254861</v>
      </c>
    </row>
    <row r="2875" spans="1:23">
      <c r="A2875" s="141" t="s">
        <v>3465</v>
      </c>
      <c r="B2875" s="141" t="s">
        <v>284</v>
      </c>
      <c r="C2875" s="141" t="s">
        <v>3464</v>
      </c>
      <c r="D2875" s="141" t="s">
        <v>3463</v>
      </c>
      <c r="E2875" s="141" t="s">
        <v>4314</v>
      </c>
      <c r="F2875" s="141" t="s">
        <v>4315</v>
      </c>
      <c r="G2875" s="141" t="s">
        <v>61</v>
      </c>
      <c r="H2875" s="141" t="s">
        <v>4035</v>
      </c>
      <c r="I2875" s="141" t="s">
        <v>3495</v>
      </c>
      <c r="J2875" s="141" t="s">
        <v>118</v>
      </c>
      <c r="K2875" s="141" t="s">
        <v>120</v>
      </c>
      <c r="L2875" s="141" t="s">
        <v>4140</v>
      </c>
      <c r="M2875" s="141" t="s">
        <v>243</v>
      </c>
      <c r="N2875" s="141" t="s">
        <v>286</v>
      </c>
      <c r="O2875" s="141" t="s">
        <v>289</v>
      </c>
      <c r="P2875" s="141" t="s">
        <v>3282</v>
      </c>
      <c r="Q2875" s="141" t="s">
        <v>288</v>
      </c>
      <c r="R2875" s="141" t="s">
        <v>3468</v>
      </c>
      <c r="S2875" s="148" t="s">
        <v>3280</v>
      </c>
      <c r="T2875" s="147">
        <v>0</v>
      </c>
      <c r="U2875" s="147">
        <v>817147</v>
      </c>
      <c r="V2875" s="147">
        <v>646480.41</v>
      </c>
      <c r="W2875" s="147">
        <v>498269.4</v>
      </c>
    </row>
    <row r="2876" spans="1:23">
      <c r="A2876" s="141" t="s">
        <v>3465</v>
      </c>
      <c r="B2876" s="141" t="s">
        <v>284</v>
      </c>
      <c r="C2876" s="141" t="s">
        <v>3464</v>
      </c>
      <c r="D2876" s="141" t="s">
        <v>3463</v>
      </c>
      <c r="E2876" s="141" t="s">
        <v>4314</v>
      </c>
      <c r="F2876" s="141" t="s">
        <v>4315</v>
      </c>
      <c r="G2876" s="141" t="s">
        <v>61</v>
      </c>
      <c r="H2876" s="141" t="s">
        <v>4035</v>
      </c>
      <c r="I2876" s="141" t="s">
        <v>3495</v>
      </c>
      <c r="J2876" s="141" t="s">
        <v>118</v>
      </c>
      <c r="K2876" s="141" t="s">
        <v>120</v>
      </c>
      <c r="L2876" s="141" t="s">
        <v>4140</v>
      </c>
      <c r="M2876" s="141" t="s">
        <v>243</v>
      </c>
      <c r="N2876" s="141" t="s">
        <v>286</v>
      </c>
      <c r="O2876" s="141" t="s">
        <v>291</v>
      </c>
      <c r="P2876" s="141" t="s">
        <v>3282</v>
      </c>
      <c r="Q2876" s="141" t="s">
        <v>288</v>
      </c>
      <c r="R2876" s="141" t="s">
        <v>3468</v>
      </c>
      <c r="S2876" s="148" t="s">
        <v>3280</v>
      </c>
      <c r="T2876" s="147">
        <v>0</v>
      </c>
      <c r="U2876" s="147">
        <v>105015</v>
      </c>
      <c r="V2876" s="147">
        <v>0</v>
      </c>
      <c r="W2876" s="147">
        <v>0</v>
      </c>
    </row>
    <row r="2877" spans="1:23">
      <c r="A2877" s="141" t="s">
        <v>3465</v>
      </c>
      <c r="B2877" s="141" t="s">
        <v>284</v>
      </c>
      <c r="C2877" s="141" t="s">
        <v>3464</v>
      </c>
      <c r="D2877" s="141" t="s">
        <v>3463</v>
      </c>
      <c r="E2877" s="141" t="s">
        <v>4314</v>
      </c>
      <c r="F2877" s="141" t="s">
        <v>4315</v>
      </c>
      <c r="G2877" s="141" t="s">
        <v>61</v>
      </c>
      <c r="H2877" s="141" t="s">
        <v>4035</v>
      </c>
      <c r="I2877" s="141" t="s">
        <v>3495</v>
      </c>
      <c r="J2877" s="141" t="s">
        <v>118</v>
      </c>
      <c r="K2877" s="141" t="s">
        <v>120</v>
      </c>
      <c r="L2877" s="141" t="s">
        <v>4140</v>
      </c>
      <c r="M2877" s="141" t="s">
        <v>243</v>
      </c>
      <c r="N2877" s="141" t="s">
        <v>303</v>
      </c>
      <c r="O2877" s="141" t="s">
        <v>287</v>
      </c>
      <c r="P2877" s="141" t="s">
        <v>3282</v>
      </c>
      <c r="Q2877" s="141" t="s">
        <v>288</v>
      </c>
      <c r="R2877" s="141" t="s">
        <v>3468</v>
      </c>
      <c r="S2877" s="148" t="s">
        <v>3280</v>
      </c>
      <c r="T2877" s="147">
        <v>12875505</v>
      </c>
      <c r="U2877" s="147">
        <v>14836467.83</v>
      </c>
      <c r="V2877" s="147">
        <v>6148035.4100000001</v>
      </c>
      <c r="W2877" s="147">
        <v>2576440.7000000002</v>
      </c>
    </row>
    <row r="2878" spans="1:23">
      <c r="A2878" s="141" t="s">
        <v>3465</v>
      </c>
      <c r="B2878" s="141" t="s">
        <v>284</v>
      </c>
      <c r="C2878" s="141" t="s">
        <v>3464</v>
      </c>
      <c r="D2878" s="141" t="s">
        <v>3463</v>
      </c>
      <c r="E2878" s="141" t="s">
        <v>4314</v>
      </c>
      <c r="F2878" s="141" t="s">
        <v>4315</v>
      </c>
      <c r="G2878" s="141" t="s">
        <v>61</v>
      </c>
      <c r="H2878" s="141" t="s">
        <v>4035</v>
      </c>
      <c r="I2878" s="141" t="s">
        <v>3495</v>
      </c>
      <c r="J2878" s="141" t="s">
        <v>118</v>
      </c>
      <c r="K2878" s="141" t="s">
        <v>121</v>
      </c>
      <c r="L2878" s="141" t="s">
        <v>4136</v>
      </c>
      <c r="M2878" s="141" t="s">
        <v>226</v>
      </c>
      <c r="N2878" s="141" t="s">
        <v>286</v>
      </c>
      <c r="O2878" s="141" t="s">
        <v>287</v>
      </c>
      <c r="P2878" s="141" t="s">
        <v>3282</v>
      </c>
      <c r="Q2878" s="141" t="s">
        <v>288</v>
      </c>
      <c r="R2878" s="141" t="s">
        <v>3468</v>
      </c>
      <c r="S2878" s="148" t="s">
        <v>3280</v>
      </c>
      <c r="T2878" s="147">
        <v>220000</v>
      </c>
      <c r="U2878" s="147">
        <v>220000</v>
      </c>
      <c r="V2878" s="147">
        <v>220000</v>
      </c>
      <c r="W2878" s="147">
        <v>220000</v>
      </c>
    </row>
    <row r="2879" spans="1:23">
      <c r="A2879" s="141" t="s">
        <v>3465</v>
      </c>
      <c r="B2879" s="141" t="s">
        <v>284</v>
      </c>
      <c r="C2879" s="141" t="s">
        <v>3464</v>
      </c>
      <c r="D2879" s="141" t="s">
        <v>3463</v>
      </c>
      <c r="E2879" s="141" t="s">
        <v>4314</v>
      </c>
      <c r="F2879" s="141" t="s">
        <v>4315</v>
      </c>
      <c r="G2879" s="141" t="s">
        <v>61</v>
      </c>
      <c r="H2879" s="141" t="s">
        <v>4035</v>
      </c>
      <c r="I2879" s="141" t="s">
        <v>3495</v>
      </c>
      <c r="J2879" s="141" t="s">
        <v>118</v>
      </c>
      <c r="K2879" s="141" t="s">
        <v>121</v>
      </c>
      <c r="L2879" s="141" t="s">
        <v>4136</v>
      </c>
      <c r="M2879" s="141" t="s">
        <v>227</v>
      </c>
      <c r="N2879" s="141" t="s">
        <v>286</v>
      </c>
      <c r="O2879" s="141" t="s">
        <v>289</v>
      </c>
      <c r="P2879" s="141" t="s">
        <v>3282</v>
      </c>
      <c r="Q2879" s="141" t="s">
        <v>288</v>
      </c>
      <c r="R2879" s="141" t="s">
        <v>3468</v>
      </c>
      <c r="S2879" s="148" t="s">
        <v>3280</v>
      </c>
      <c r="T2879" s="147">
        <v>1450000</v>
      </c>
      <c r="U2879" s="147">
        <v>125000</v>
      </c>
      <c r="V2879" s="147">
        <v>0</v>
      </c>
      <c r="W2879" s="147">
        <v>0</v>
      </c>
    </row>
    <row r="2880" spans="1:23">
      <c r="A2880" s="141" t="s">
        <v>3465</v>
      </c>
      <c r="B2880" s="141" t="s">
        <v>284</v>
      </c>
      <c r="C2880" s="141" t="s">
        <v>3464</v>
      </c>
      <c r="D2880" s="141" t="s">
        <v>3463</v>
      </c>
      <c r="E2880" s="141" t="s">
        <v>4314</v>
      </c>
      <c r="F2880" s="141" t="s">
        <v>4315</v>
      </c>
      <c r="G2880" s="141" t="s">
        <v>61</v>
      </c>
      <c r="H2880" s="141" t="s">
        <v>4035</v>
      </c>
      <c r="I2880" s="141" t="s">
        <v>3495</v>
      </c>
      <c r="J2880" s="141" t="s">
        <v>118</v>
      </c>
      <c r="K2880" s="141" t="s">
        <v>121</v>
      </c>
      <c r="L2880" s="141" t="s">
        <v>4136</v>
      </c>
      <c r="M2880" s="141" t="s">
        <v>231</v>
      </c>
      <c r="N2880" s="141" t="s">
        <v>286</v>
      </c>
      <c r="O2880" s="141" t="s">
        <v>287</v>
      </c>
      <c r="P2880" s="141" t="s">
        <v>3282</v>
      </c>
      <c r="Q2880" s="141" t="s">
        <v>288</v>
      </c>
      <c r="R2880" s="141" t="s">
        <v>3468</v>
      </c>
      <c r="S2880" s="148" t="s">
        <v>3280</v>
      </c>
      <c r="T2880" s="147">
        <v>100000</v>
      </c>
      <c r="U2880" s="147">
        <v>100000</v>
      </c>
      <c r="V2880" s="147">
        <v>0</v>
      </c>
      <c r="W2880" s="147">
        <v>0</v>
      </c>
    </row>
    <row r="2881" spans="1:23">
      <c r="A2881" s="141" t="s">
        <v>3465</v>
      </c>
      <c r="B2881" s="141" t="s">
        <v>284</v>
      </c>
      <c r="C2881" s="141" t="s">
        <v>3464</v>
      </c>
      <c r="D2881" s="141" t="s">
        <v>3463</v>
      </c>
      <c r="E2881" s="141" t="s">
        <v>4314</v>
      </c>
      <c r="F2881" s="141" t="s">
        <v>4315</v>
      </c>
      <c r="G2881" s="141" t="s">
        <v>61</v>
      </c>
      <c r="H2881" s="141" t="s">
        <v>4035</v>
      </c>
      <c r="I2881" s="141" t="s">
        <v>3495</v>
      </c>
      <c r="J2881" s="141" t="s">
        <v>118</v>
      </c>
      <c r="K2881" s="141" t="s">
        <v>121</v>
      </c>
      <c r="L2881" s="141" t="s">
        <v>4140</v>
      </c>
      <c r="M2881" s="141" t="s">
        <v>235</v>
      </c>
      <c r="N2881" s="141" t="s">
        <v>286</v>
      </c>
      <c r="O2881" s="141" t="s">
        <v>289</v>
      </c>
      <c r="P2881" s="141" t="s">
        <v>3282</v>
      </c>
      <c r="Q2881" s="141" t="s">
        <v>288</v>
      </c>
      <c r="R2881" s="141" t="s">
        <v>3468</v>
      </c>
      <c r="S2881" s="148" t="s">
        <v>3280</v>
      </c>
      <c r="T2881" s="147">
        <v>0</v>
      </c>
      <c r="U2881" s="147">
        <v>125000</v>
      </c>
      <c r="V2881" s="147">
        <v>0</v>
      </c>
      <c r="W2881" s="147">
        <v>0</v>
      </c>
    </row>
    <row r="2882" spans="1:23">
      <c r="A2882" s="141" t="s">
        <v>3465</v>
      </c>
      <c r="B2882" s="141" t="s">
        <v>284</v>
      </c>
      <c r="C2882" s="141" t="s">
        <v>3464</v>
      </c>
      <c r="D2882" s="141" t="s">
        <v>3463</v>
      </c>
      <c r="E2882" s="141" t="s">
        <v>4314</v>
      </c>
      <c r="F2882" s="141" t="s">
        <v>4315</v>
      </c>
      <c r="G2882" s="141" t="s">
        <v>61</v>
      </c>
      <c r="H2882" s="141" t="s">
        <v>4035</v>
      </c>
      <c r="I2882" s="141" t="s">
        <v>3495</v>
      </c>
      <c r="J2882" s="141" t="s">
        <v>118</v>
      </c>
      <c r="K2882" s="141" t="s">
        <v>121</v>
      </c>
      <c r="L2882" s="141" t="s">
        <v>4140</v>
      </c>
      <c r="M2882" s="141" t="s">
        <v>243</v>
      </c>
      <c r="N2882" s="141" t="s">
        <v>286</v>
      </c>
      <c r="O2882" s="141" t="s">
        <v>287</v>
      </c>
      <c r="P2882" s="141" t="s">
        <v>3282</v>
      </c>
      <c r="Q2882" s="141" t="s">
        <v>288</v>
      </c>
      <c r="R2882" s="141" t="s">
        <v>3468</v>
      </c>
      <c r="S2882" s="148" t="s">
        <v>3280</v>
      </c>
      <c r="T2882" s="147">
        <v>250000</v>
      </c>
      <c r="U2882" s="147">
        <v>250000</v>
      </c>
      <c r="V2882" s="147">
        <v>103571.8</v>
      </c>
      <c r="W2882" s="147">
        <v>89553.4</v>
      </c>
    </row>
    <row r="2883" spans="1:23">
      <c r="A2883" s="141" t="s">
        <v>3465</v>
      </c>
      <c r="B2883" s="141" t="s">
        <v>284</v>
      </c>
      <c r="C2883" s="141" t="s">
        <v>3464</v>
      </c>
      <c r="D2883" s="141" t="s">
        <v>3463</v>
      </c>
      <c r="E2883" s="141" t="s">
        <v>4314</v>
      </c>
      <c r="F2883" s="141" t="s">
        <v>4315</v>
      </c>
      <c r="G2883" s="141" t="s">
        <v>62</v>
      </c>
      <c r="H2883" s="141" t="s">
        <v>3490</v>
      </c>
      <c r="I2883" s="141" t="s">
        <v>3495</v>
      </c>
      <c r="J2883" s="141" t="s">
        <v>122</v>
      </c>
      <c r="K2883" s="141" t="s">
        <v>123</v>
      </c>
      <c r="L2883" s="141" t="s">
        <v>4136</v>
      </c>
      <c r="M2883" s="141" t="s">
        <v>225</v>
      </c>
      <c r="N2883" s="141" t="s">
        <v>303</v>
      </c>
      <c r="O2883" s="141" t="s">
        <v>287</v>
      </c>
      <c r="P2883" s="141" t="s">
        <v>3282</v>
      </c>
      <c r="Q2883" s="141" t="s">
        <v>288</v>
      </c>
      <c r="R2883" s="141" t="s">
        <v>3468</v>
      </c>
      <c r="S2883" s="148" t="s">
        <v>3280</v>
      </c>
      <c r="T2883" s="147">
        <v>200737849</v>
      </c>
      <c r="U2883" s="147">
        <v>250737849</v>
      </c>
      <c r="V2883" s="147">
        <v>225909491.44</v>
      </c>
      <c r="W2883" s="147">
        <v>225909491.44</v>
      </c>
    </row>
    <row r="2884" spans="1:23">
      <c r="A2884" s="141" t="s">
        <v>3465</v>
      </c>
      <c r="B2884" s="141" t="s">
        <v>284</v>
      </c>
      <c r="C2884" s="141" t="s">
        <v>3464</v>
      </c>
      <c r="D2884" s="141" t="s">
        <v>3463</v>
      </c>
      <c r="E2884" s="141" t="s">
        <v>4314</v>
      </c>
      <c r="F2884" s="141" t="s">
        <v>4315</v>
      </c>
      <c r="G2884" s="141" t="s">
        <v>62</v>
      </c>
      <c r="H2884" s="141" t="s">
        <v>3490</v>
      </c>
      <c r="I2884" s="141" t="s">
        <v>3495</v>
      </c>
      <c r="J2884" s="141" t="s">
        <v>122</v>
      </c>
      <c r="K2884" s="141" t="s">
        <v>123</v>
      </c>
      <c r="L2884" s="141" t="s">
        <v>4136</v>
      </c>
      <c r="M2884" s="141" t="s">
        <v>226</v>
      </c>
      <c r="N2884" s="141" t="s">
        <v>303</v>
      </c>
      <c r="O2884" s="141" t="s">
        <v>287</v>
      </c>
      <c r="P2884" s="141" t="s">
        <v>3282</v>
      </c>
      <c r="Q2884" s="141" t="s">
        <v>288</v>
      </c>
      <c r="R2884" s="141" t="s">
        <v>3468</v>
      </c>
      <c r="S2884" s="148" t="s">
        <v>3280</v>
      </c>
      <c r="T2884" s="147">
        <v>15910000</v>
      </c>
      <c r="U2884" s="147">
        <v>14910000</v>
      </c>
      <c r="V2884" s="147">
        <v>13361831.439999999</v>
      </c>
      <c r="W2884" s="147">
        <v>11011271.4</v>
      </c>
    </row>
    <row r="2885" spans="1:23">
      <c r="A2885" s="141" t="s">
        <v>3465</v>
      </c>
      <c r="B2885" s="141" t="s">
        <v>284</v>
      </c>
      <c r="C2885" s="141" t="s">
        <v>3464</v>
      </c>
      <c r="D2885" s="141" t="s">
        <v>3463</v>
      </c>
      <c r="E2885" s="141" t="s">
        <v>4314</v>
      </c>
      <c r="F2885" s="141" t="s">
        <v>4315</v>
      </c>
      <c r="G2885" s="141" t="s">
        <v>62</v>
      </c>
      <c r="H2885" s="141" t="s">
        <v>3490</v>
      </c>
      <c r="I2885" s="141" t="s">
        <v>3495</v>
      </c>
      <c r="J2885" s="141" t="s">
        <v>122</v>
      </c>
      <c r="K2885" s="141" t="s">
        <v>123</v>
      </c>
      <c r="L2885" s="141" t="s">
        <v>4136</v>
      </c>
      <c r="M2885" s="141" t="s">
        <v>227</v>
      </c>
      <c r="N2885" s="141" t="s">
        <v>303</v>
      </c>
      <c r="O2885" s="141" t="s">
        <v>287</v>
      </c>
      <c r="P2885" s="141" t="s">
        <v>3282</v>
      </c>
      <c r="Q2885" s="141" t="s">
        <v>288</v>
      </c>
      <c r="R2885" s="141" t="s">
        <v>3468</v>
      </c>
      <c r="S2885" s="148" t="s">
        <v>3280</v>
      </c>
      <c r="T2885" s="147">
        <v>7210000</v>
      </c>
      <c r="U2885" s="147">
        <v>7210000</v>
      </c>
      <c r="V2885" s="147">
        <v>6777600</v>
      </c>
      <c r="W2885" s="147">
        <v>6777600</v>
      </c>
    </row>
    <row r="2886" spans="1:23">
      <c r="A2886" s="141" t="s">
        <v>3465</v>
      </c>
      <c r="B2886" s="141" t="s">
        <v>284</v>
      </c>
      <c r="C2886" s="141" t="s">
        <v>3464</v>
      </c>
      <c r="D2886" s="141" t="s">
        <v>3463</v>
      </c>
      <c r="E2886" s="141" t="s">
        <v>4314</v>
      </c>
      <c r="F2886" s="141" t="s">
        <v>4315</v>
      </c>
      <c r="G2886" s="141" t="s">
        <v>62</v>
      </c>
      <c r="H2886" s="141" t="s">
        <v>3490</v>
      </c>
      <c r="I2886" s="141" t="s">
        <v>3495</v>
      </c>
      <c r="J2886" s="141" t="s">
        <v>122</v>
      </c>
      <c r="K2886" s="141" t="s">
        <v>123</v>
      </c>
      <c r="L2886" s="141" t="s">
        <v>4136</v>
      </c>
      <c r="M2886" s="141" t="s">
        <v>228</v>
      </c>
      <c r="N2886" s="141" t="s">
        <v>303</v>
      </c>
      <c r="O2886" s="141" t="s">
        <v>287</v>
      </c>
      <c r="P2886" s="141" t="s">
        <v>3282</v>
      </c>
      <c r="Q2886" s="141" t="s">
        <v>288</v>
      </c>
      <c r="R2886" s="141" t="s">
        <v>3468</v>
      </c>
      <c r="S2886" s="148" t="s">
        <v>3280</v>
      </c>
      <c r="T2886" s="147">
        <v>0</v>
      </c>
      <c r="U2886" s="147">
        <v>50000</v>
      </c>
      <c r="V2886" s="147">
        <v>0</v>
      </c>
      <c r="W2886" s="147">
        <v>0</v>
      </c>
    </row>
    <row r="2887" spans="1:23">
      <c r="A2887" s="141" t="s">
        <v>3465</v>
      </c>
      <c r="B2887" s="141" t="s">
        <v>284</v>
      </c>
      <c r="C2887" s="141" t="s">
        <v>3464</v>
      </c>
      <c r="D2887" s="141" t="s">
        <v>3463</v>
      </c>
      <c r="E2887" s="141" t="s">
        <v>4314</v>
      </c>
      <c r="F2887" s="141" t="s">
        <v>4315</v>
      </c>
      <c r="G2887" s="141" t="s">
        <v>62</v>
      </c>
      <c r="H2887" s="141" t="s">
        <v>3490</v>
      </c>
      <c r="I2887" s="141" t="s">
        <v>3495</v>
      </c>
      <c r="J2887" s="141" t="s">
        <v>122</v>
      </c>
      <c r="K2887" s="141" t="s">
        <v>123</v>
      </c>
      <c r="L2887" s="141" t="s">
        <v>4136</v>
      </c>
      <c r="M2887" s="141" t="s">
        <v>229</v>
      </c>
      <c r="N2887" s="141" t="s">
        <v>303</v>
      </c>
      <c r="O2887" s="141" t="s">
        <v>287</v>
      </c>
      <c r="P2887" s="141" t="s">
        <v>3282</v>
      </c>
      <c r="Q2887" s="141" t="s">
        <v>288</v>
      </c>
      <c r="R2887" s="141" t="s">
        <v>3468</v>
      </c>
      <c r="S2887" s="148" t="s">
        <v>3280</v>
      </c>
      <c r="T2887" s="147">
        <v>53810504</v>
      </c>
      <c r="U2887" s="147">
        <v>94344504</v>
      </c>
      <c r="V2887" s="147">
        <v>67513427.239999995</v>
      </c>
      <c r="W2887" s="147">
        <v>28981280.329999998</v>
      </c>
    </row>
    <row r="2888" spans="1:23">
      <c r="A2888" s="141" t="s">
        <v>3465</v>
      </c>
      <c r="B2888" s="141" t="s">
        <v>284</v>
      </c>
      <c r="C2888" s="141" t="s">
        <v>3464</v>
      </c>
      <c r="D2888" s="141" t="s">
        <v>3463</v>
      </c>
      <c r="E2888" s="141" t="s">
        <v>4314</v>
      </c>
      <c r="F2888" s="141" t="s">
        <v>4315</v>
      </c>
      <c r="G2888" s="141" t="s">
        <v>62</v>
      </c>
      <c r="H2888" s="141" t="s">
        <v>3490</v>
      </c>
      <c r="I2888" s="141" t="s">
        <v>3495</v>
      </c>
      <c r="J2888" s="141" t="s">
        <v>122</v>
      </c>
      <c r="K2888" s="141" t="s">
        <v>123</v>
      </c>
      <c r="L2888" s="141" t="s">
        <v>4136</v>
      </c>
      <c r="M2888" s="141" t="s">
        <v>230</v>
      </c>
      <c r="N2888" s="141" t="s">
        <v>303</v>
      </c>
      <c r="O2888" s="141" t="s">
        <v>287</v>
      </c>
      <c r="P2888" s="141" t="s">
        <v>3282</v>
      </c>
      <c r="Q2888" s="141" t="s">
        <v>288</v>
      </c>
      <c r="R2888" s="141" t="s">
        <v>3468</v>
      </c>
      <c r="S2888" s="148" t="s">
        <v>3280</v>
      </c>
      <c r="T2888" s="147">
        <v>179278991</v>
      </c>
      <c r="U2888" s="147">
        <v>182278991</v>
      </c>
      <c r="V2888" s="147">
        <v>143635982.58000001</v>
      </c>
      <c r="W2888" s="147">
        <v>143635982.58000001</v>
      </c>
    </row>
    <row r="2889" spans="1:23">
      <c r="A2889" s="141" t="s">
        <v>3465</v>
      </c>
      <c r="B2889" s="141" t="s">
        <v>284</v>
      </c>
      <c r="C2889" s="141" t="s">
        <v>3464</v>
      </c>
      <c r="D2889" s="141" t="s">
        <v>3463</v>
      </c>
      <c r="E2889" s="141" t="s">
        <v>4314</v>
      </c>
      <c r="F2889" s="141" t="s">
        <v>4315</v>
      </c>
      <c r="G2889" s="141" t="s">
        <v>62</v>
      </c>
      <c r="H2889" s="141" t="s">
        <v>3490</v>
      </c>
      <c r="I2889" s="141" t="s">
        <v>3495</v>
      </c>
      <c r="J2889" s="141" t="s">
        <v>122</v>
      </c>
      <c r="K2889" s="141" t="s">
        <v>123</v>
      </c>
      <c r="L2889" s="141" t="s">
        <v>4136</v>
      </c>
      <c r="M2889" s="141" t="s">
        <v>231</v>
      </c>
      <c r="N2889" s="141" t="s">
        <v>303</v>
      </c>
      <c r="O2889" s="141" t="s">
        <v>287</v>
      </c>
      <c r="P2889" s="141" t="s">
        <v>3282</v>
      </c>
      <c r="Q2889" s="141" t="s">
        <v>288</v>
      </c>
      <c r="R2889" s="141" t="s">
        <v>3468</v>
      </c>
      <c r="S2889" s="148" t="s">
        <v>3280</v>
      </c>
      <c r="T2889" s="147">
        <v>28590000</v>
      </c>
      <c r="U2889" s="147">
        <v>106516000</v>
      </c>
      <c r="V2889" s="147">
        <v>64269231.619999997</v>
      </c>
      <c r="W2889" s="147">
        <v>32016231.010000002</v>
      </c>
    </row>
    <row r="2890" spans="1:23">
      <c r="A2890" s="141" t="s">
        <v>3465</v>
      </c>
      <c r="B2890" s="141" t="s">
        <v>284</v>
      </c>
      <c r="C2890" s="141" t="s">
        <v>3464</v>
      </c>
      <c r="D2890" s="141" t="s">
        <v>3463</v>
      </c>
      <c r="E2890" s="141" t="s">
        <v>4314</v>
      </c>
      <c r="F2890" s="141" t="s">
        <v>4315</v>
      </c>
      <c r="G2890" s="141" t="s">
        <v>62</v>
      </c>
      <c r="H2890" s="141" t="s">
        <v>3490</v>
      </c>
      <c r="I2890" s="141" t="s">
        <v>3495</v>
      </c>
      <c r="J2890" s="141" t="s">
        <v>122</v>
      </c>
      <c r="K2890" s="141" t="s">
        <v>123</v>
      </c>
      <c r="L2890" s="141" t="s">
        <v>4136</v>
      </c>
      <c r="M2890" s="141" t="s">
        <v>232</v>
      </c>
      <c r="N2890" s="141" t="s">
        <v>303</v>
      </c>
      <c r="O2890" s="141" t="s">
        <v>287</v>
      </c>
      <c r="P2890" s="141" t="s">
        <v>3282</v>
      </c>
      <c r="Q2890" s="141" t="s">
        <v>288</v>
      </c>
      <c r="R2890" s="141" t="s">
        <v>3468</v>
      </c>
      <c r="S2890" s="148" t="s">
        <v>3280</v>
      </c>
      <c r="T2890" s="147">
        <v>14084600</v>
      </c>
      <c r="U2890" s="147">
        <v>13983600</v>
      </c>
      <c r="V2890" s="147">
        <v>4138589.88</v>
      </c>
      <c r="W2890" s="147">
        <v>2060383.68</v>
      </c>
    </row>
    <row r="2891" spans="1:23">
      <c r="A2891" s="141" t="s">
        <v>3465</v>
      </c>
      <c r="B2891" s="141" t="s">
        <v>284</v>
      </c>
      <c r="C2891" s="141" t="s">
        <v>3464</v>
      </c>
      <c r="D2891" s="141" t="s">
        <v>3463</v>
      </c>
      <c r="E2891" s="141" t="s">
        <v>4314</v>
      </c>
      <c r="F2891" s="141" t="s">
        <v>4315</v>
      </c>
      <c r="G2891" s="141" t="s">
        <v>62</v>
      </c>
      <c r="H2891" s="141" t="s">
        <v>3490</v>
      </c>
      <c r="I2891" s="141" t="s">
        <v>3495</v>
      </c>
      <c r="J2891" s="141" t="s">
        <v>122</v>
      </c>
      <c r="K2891" s="141" t="s">
        <v>123</v>
      </c>
      <c r="L2891" s="141" t="s">
        <v>4136</v>
      </c>
      <c r="M2891" s="141" t="s">
        <v>232</v>
      </c>
      <c r="N2891" s="141" t="s">
        <v>303</v>
      </c>
      <c r="O2891" s="141" t="s">
        <v>291</v>
      </c>
      <c r="P2891" s="141" t="s">
        <v>3282</v>
      </c>
      <c r="Q2891" s="141" t="s">
        <v>288</v>
      </c>
      <c r="R2891" s="141" t="s">
        <v>3468</v>
      </c>
      <c r="S2891" s="148" t="s">
        <v>3280</v>
      </c>
      <c r="T2891" s="147">
        <v>12136289</v>
      </c>
      <c r="U2891" s="147">
        <v>12136289</v>
      </c>
      <c r="V2891" s="147">
        <v>0</v>
      </c>
      <c r="W2891" s="147">
        <v>0</v>
      </c>
    </row>
    <row r="2892" spans="1:23">
      <c r="A2892" s="141" t="s">
        <v>3465</v>
      </c>
      <c r="B2892" s="141" t="s">
        <v>284</v>
      </c>
      <c r="C2892" s="141" t="s">
        <v>3464</v>
      </c>
      <c r="D2892" s="141" t="s">
        <v>3463</v>
      </c>
      <c r="E2892" s="141" t="s">
        <v>4314</v>
      </c>
      <c r="F2892" s="141" t="s">
        <v>4315</v>
      </c>
      <c r="G2892" s="141" t="s">
        <v>62</v>
      </c>
      <c r="H2892" s="141" t="s">
        <v>3490</v>
      </c>
      <c r="I2892" s="141" t="s">
        <v>3495</v>
      </c>
      <c r="J2892" s="141" t="s">
        <v>122</v>
      </c>
      <c r="K2892" s="141" t="s">
        <v>123</v>
      </c>
      <c r="L2892" s="141" t="s">
        <v>4136</v>
      </c>
      <c r="M2892" s="141" t="s">
        <v>233</v>
      </c>
      <c r="N2892" s="141" t="s">
        <v>303</v>
      </c>
      <c r="O2892" s="141" t="s">
        <v>287</v>
      </c>
      <c r="P2892" s="141" t="s">
        <v>3282</v>
      </c>
      <c r="Q2892" s="141" t="s">
        <v>288</v>
      </c>
      <c r="R2892" s="141" t="s">
        <v>3468</v>
      </c>
      <c r="S2892" s="148" t="s">
        <v>3280</v>
      </c>
      <c r="T2892" s="147">
        <v>30000000</v>
      </c>
      <c r="U2892" s="147">
        <v>29190000</v>
      </c>
      <c r="V2892" s="147">
        <v>14991737.51</v>
      </c>
      <c r="W2892" s="147">
        <v>3838657.43</v>
      </c>
    </row>
    <row r="2893" spans="1:23">
      <c r="A2893" s="141" t="s">
        <v>3465</v>
      </c>
      <c r="B2893" s="141" t="s">
        <v>284</v>
      </c>
      <c r="C2893" s="141" t="s">
        <v>3464</v>
      </c>
      <c r="D2893" s="141" t="s">
        <v>3463</v>
      </c>
      <c r="E2893" s="141" t="s">
        <v>4314</v>
      </c>
      <c r="F2893" s="141" t="s">
        <v>4315</v>
      </c>
      <c r="G2893" s="141" t="s">
        <v>62</v>
      </c>
      <c r="H2893" s="141" t="s">
        <v>3490</v>
      </c>
      <c r="I2893" s="141" t="s">
        <v>3495</v>
      </c>
      <c r="J2893" s="141" t="s">
        <v>122</v>
      </c>
      <c r="K2893" s="141" t="s">
        <v>123</v>
      </c>
      <c r="L2893" s="141" t="s">
        <v>4140</v>
      </c>
      <c r="M2893" s="141" t="s">
        <v>235</v>
      </c>
      <c r="N2893" s="141" t="s">
        <v>303</v>
      </c>
      <c r="O2893" s="141" t="s">
        <v>287</v>
      </c>
      <c r="P2893" s="141" t="s">
        <v>3282</v>
      </c>
      <c r="Q2893" s="141" t="s">
        <v>288</v>
      </c>
      <c r="R2893" s="141" t="s">
        <v>3468</v>
      </c>
      <c r="S2893" s="148" t="s">
        <v>3280</v>
      </c>
      <c r="T2893" s="147">
        <v>6785500</v>
      </c>
      <c r="U2893" s="147">
        <v>9585500</v>
      </c>
      <c r="V2893" s="147">
        <v>4871877.09</v>
      </c>
      <c r="W2893" s="147">
        <v>2573673.37</v>
      </c>
    </row>
    <row r="2894" spans="1:23">
      <c r="A2894" s="141" t="s">
        <v>3465</v>
      </c>
      <c r="B2894" s="141" t="s">
        <v>284</v>
      </c>
      <c r="C2894" s="141" t="s">
        <v>3464</v>
      </c>
      <c r="D2894" s="141" t="s">
        <v>3463</v>
      </c>
      <c r="E2894" s="141" t="s">
        <v>4314</v>
      </c>
      <c r="F2894" s="141" t="s">
        <v>4315</v>
      </c>
      <c r="G2894" s="141" t="s">
        <v>62</v>
      </c>
      <c r="H2894" s="141" t="s">
        <v>3490</v>
      </c>
      <c r="I2894" s="141" t="s">
        <v>3495</v>
      </c>
      <c r="J2894" s="141" t="s">
        <v>122</v>
      </c>
      <c r="K2894" s="141" t="s">
        <v>123</v>
      </c>
      <c r="L2894" s="141" t="s">
        <v>4140</v>
      </c>
      <c r="M2894" s="141" t="s">
        <v>236</v>
      </c>
      <c r="N2894" s="141" t="s">
        <v>303</v>
      </c>
      <c r="O2894" s="141" t="s">
        <v>287</v>
      </c>
      <c r="P2894" s="141" t="s">
        <v>3282</v>
      </c>
      <c r="Q2894" s="141" t="s">
        <v>288</v>
      </c>
      <c r="R2894" s="141" t="s">
        <v>3468</v>
      </c>
      <c r="S2894" s="148" t="s">
        <v>3280</v>
      </c>
      <c r="T2894" s="147">
        <v>1637500</v>
      </c>
      <c r="U2894" s="147">
        <v>9007500</v>
      </c>
      <c r="V2894" s="147">
        <v>3874170.84</v>
      </c>
      <c r="W2894" s="147">
        <v>2723989.44</v>
      </c>
    </row>
    <row r="2895" spans="1:23">
      <c r="A2895" s="141" t="s">
        <v>3465</v>
      </c>
      <c r="B2895" s="141" t="s">
        <v>284</v>
      </c>
      <c r="C2895" s="141" t="s">
        <v>3464</v>
      </c>
      <c r="D2895" s="141" t="s">
        <v>3463</v>
      </c>
      <c r="E2895" s="141" t="s">
        <v>4314</v>
      </c>
      <c r="F2895" s="141" t="s">
        <v>4315</v>
      </c>
      <c r="G2895" s="141" t="s">
        <v>62</v>
      </c>
      <c r="H2895" s="141" t="s">
        <v>3490</v>
      </c>
      <c r="I2895" s="141" t="s">
        <v>3495</v>
      </c>
      <c r="J2895" s="141" t="s">
        <v>122</v>
      </c>
      <c r="K2895" s="141" t="s">
        <v>123</v>
      </c>
      <c r="L2895" s="141" t="s">
        <v>4140</v>
      </c>
      <c r="M2895" s="141" t="s">
        <v>237</v>
      </c>
      <c r="N2895" s="141" t="s">
        <v>303</v>
      </c>
      <c r="O2895" s="141" t="s">
        <v>287</v>
      </c>
      <c r="P2895" s="141" t="s">
        <v>3282</v>
      </c>
      <c r="Q2895" s="141" t="s">
        <v>288</v>
      </c>
      <c r="R2895" s="141" t="s">
        <v>3468</v>
      </c>
      <c r="S2895" s="148" t="s">
        <v>3280</v>
      </c>
      <c r="T2895" s="147">
        <v>150000</v>
      </c>
      <c r="U2895" s="147">
        <v>450000</v>
      </c>
      <c r="V2895" s="147">
        <v>230613.4</v>
      </c>
      <c r="W2895" s="147">
        <v>0</v>
      </c>
    </row>
    <row r="2896" spans="1:23">
      <c r="A2896" s="141" t="s">
        <v>3465</v>
      </c>
      <c r="B2896" s="141" t="s">
        <v>284</v>
      </c>
      <c r="C2896" s="141" t="s">
        <v>3464</v>
      </c>
      <c r="D2896" s="141" t="s">
        <v>3463</v>
      </c>
      <c r="E2896" s="141" t="s">
        <v>4314</v>
      </c>
      <c r="F2896" s="141" t="s">
        <v>4315</v>
      </c>
      <c r="G2896" s="141" t="s">
        <v>62</v>
      </c>
      <c r="H2896" s="141" t="s">
        <v>3490</v>
      </c>
      <c r="I2896" s="141" t="s">
        <v>3495</v>
      </c>
      <c r="J2896" s="141" t="s">
        <v>122</v>
      </c>
      <c r="K2896" s="141" t="s">
        <v>123</v>
      </c>
      <c r="L2896" s="141" t="s">
        <v>4140</v>
      </c>
      <c r="M2896" s="141" t="s">
        <v>238</v>
      </c>
      <c r="N2896" s="141" t="s">
        <v>303</v>
      </c>
      <c r="O2896" s="141" t="s">
        <v>287</v>
      </c>
      <c r="P2896" s="141" t="s">
        <v>3282</v>
      </c>
      <c r="Q2896" s="141" t="s">
        <v>288</v>
      </c>
      <c r="R2896" s="141" t="s">
        <v>3468</v>
      </c>
      <c r="S2896" s="148" t="s">
        <v>3280</v>
      </c>
      <c r="T2896" s="147">
        <v>200000</v>
      </c>
      <c r="U2896" s="147">
        <v>200000</v>
      </c>
      <c r="V2896" s="147">
        <v>0</v>
      </c>
      <c r="W2896" s="147">
        <v>0</v>
      </c>
    </row>
    <row r="2897" spans="1:23">
      <c r="A2897" s="141" t="s">
        <v>3465</v>
      </c>
      <c r="B2897" s="141" t="s">
        <v>284</v>
      </c>
      <c r="C2897" s="141" t="s">
        <v>3464</v>
      </c>
      <c r="D2897" s="141" t="s">
        <v>3463</v>
      </c>
      <c r="E2897" s="141" t="s">
        <v>4314</v>
      </c>
      <c r="F2897" s="141" t="s">
        <v>4315</v>
      </c>
      <c r="G2897" s="141" t="s">
        <v>62</v>
      </c>
      <c r="H2897" s="141" t="s">
        <v>3490</v>
      </c>
      <c r="I2897" s="141" t="s">
        <v>3495</v>
      </c>
      <c r="J2897" s="141" t="s">
        <v>122</v>
      </c>
      <c r="K2897" s="141" t="s">
        <v>123</v>
      </c>
      <c r="L2897" s="141" t="s">
        <v>4140</v>
      </c>
      <c r="M2897" s="141" t="s">
        <v>239</v>
      </c>
      <c r="N2897" s="141" t="s">
        <v>303</v>
      </c>
      <c r="O2897" s="141" t="s">
        <v>287</v>
      </c>
      <c r="P2897" s="141" t="s">
        <v>3282</v>
      </c>
      <c r="Q2897" s="141" t="s">
        <v>288</v>
      </c>
      <c r="R2897" s="141" t="s">
        <v>3468</v>
      </c>
      <c r="S2897" s="148" t="s">
        <v>3280</v>
      </c>
      <c r="T2897" s="147">
        <v>1975600</v>
      </c>
      <c r="U2897" s="147">
        <v>4350600</v>
      </c>
      <c r="V2897" s="147">
        <v>3109445.66</v>
      </c>
      <c r="W2897" s="147">
        <v>1901009.62</v>
      </c>
    </row>
    <row r="2898" spans="1:23">
      <c r="A2898" s="141" t="s">
        <v>3465</v>
      </c>
      <c r="B2898" s="141" t="s">
        <v>284</v>
      </c>
      <c r="C2898" s="141" t="s">
        <v>3464</v>
      </c>
      <c r="D2898" s="141" t="s">
        <v>3463</v>
      </c>
      <c r="E2898" s="141" t="s">
        <v>4314</v>
      </c>
      <c r="F2898" s="141" t="s">
        <v>4315</v>
      </c>
      <c r="G2898" s="141" t="s">
        <v>62</v>
      </c>
      <c r="H2898" s="141" t="s">
        <v>3490</v>
      </c>
      <c r="I2898" s="141" t="s">
        <v>3495</v>
      </c>
      <c r="J2898" s="141" t="s">
        <v>122</v>
      </c>
      <c r="K2898" s="141" t="s">
        <v>123</v>
      </c>
      <c r="L2898" s="141" t="s">
        <v>4140</v>
      </c>
      <c r="M2898" s="141" t="s">
        <v>240</v>
      </c>
      <c r="N2898" s="141" t="s">
        <v>303</v>
      </c>
      <c r="O2898" s="141" t="s">
        <v>287</v>
      </c>
      <c r="P2898" s="141" t="s">
        <v>3282</v>
      </c>
      <c r="Q2898" s="141" t="s">
        <v>288</v>
      </c>
      <c r="R2898" s="141" t="s">
        <v>3468</v>
      </c>
      <c r="S2898" s="148" t="s">
        <v>3280</v>
      </c>
      <c r="T2898" s="147">
        <v>10511650</v>
      </c>
      <c r="U2898" s="147">
        <v>19191650</v>
      </c>
      <c r="V2898" s="147">
        <v>14785265.359999999</v>
      </c>
      <c r="W2898" s="147">
        <v>12660609.74</v>
      </c>
    </row>
    <row r="2899" spans="1:23">
      <c r="A2899" s="141" t="s">
        <v>3465</v>
      </c>
      <c r="B2899" s="141" t="s">
        <v>284</v>
      </c>
      <c r="C2899" s="141" t="s">
        <v>3464</v>
      </c>
      <c r="D2899" s="141" t="s">
        <v>3463</v>
      </c>
      <c r="E2899" s="141" t="s">
        <v>4314</v>
      </c>
      <c r="F2899" s="141" t="s">
        <v>4315</v>
      </c>
      <c r="G2899" s="141" t="s">
        <v>62</v>
      </c>
      <c r="H2899" s="141" t="s">
        <v>3490</v>
      </c>
      <c r="I2899" s="141" t="s">
        <v>3495</v>
      </c>
      <c r="J2899" s="141" t="s">
        <v>122</v>
      </c>
      <c r="K2899" s="141" t="s">
        <v>123</v>
      </c>
      <c r="L2899" s="141" t="s">
        <v>4140</v>
      </c>
      <c r="M2899" s="141" t="s">
        <v>241</v>
      </c>
      <c r="N2899" s="141" t="s">
        <v>303</v>
      </c>
      <c r="O2899" s="141" t="s">
        <v>287</v>
      </c>
      <c r="P2899" s="141" t="s">
        <v>3282</v>
      </c>
      <c r="Q2899" s="141" t="s">
        <v>288</v>
      </c>
      <c r="R2899" s="141" t="s">
        <v>3468</v>
      </c>
      <c r="S2899" s="148" t="s">
        <v>3280</v>
      </c>
      <c r="T2899" s="147">
        <v>251789500</v>
      </c>
      <c r="U2899" s="147">
        <v>170205932</v>
      </c>
      <c r="V2899" s="147">
        <v>148549781.16</v>
      </c>
      <c r="W2899" s="147">
        <v>93888945.680000007</v>
      </c>
    </row>
    <row r="2900" spans="1:23">
      <c r="A2900" s="141" t="s">
        <v>3465</v>
      </c>
      <c r="B2900" s="141" t="s">
        <v>284</v>
      </c>
      <c r="C2900" s="141" t="s">
        <v>3464</v>
      </c>
      <c r="D2900" s="141" t="s">
        <v>3463</v>
      </c>
      <c r="E2900" s="141" t="s">
        <v>4314</v>
      </c>
      <c r="F2900" s="141" t="s">
        <v>4315</v>
      </c>
      <c r="G2900" s="141" t="s">
        <v>62</v>
      </c>
      <c r="H2900" s="141" t="s">
        <v>3490</v>
      </c>
      <c r="I2900" s="141" t="s">
        <v>3495</v>
      </c>
      <c r="J2900" s="141" t="s">
        <v>122</v>
      </c>
      <c r="K2900" s="141" t="s">
        <v>123</v>
      </c>
      <c r="L2900" s="141" t="s">
        <v>4140</v>
      </c>
      <c r="M2900" s="141" t="s">
        <v>243</v>
      </c>
      <c r="N2900" s="141" t="s">
        <v>303</v>
      </c>
      <c r="O2900" s="141" t="s">
        <v>287</v>
      </c>
      <c r="P2900" s="141" t="s">
        <v>3282</v>
      </c>
      <c r="Q2900" s="141" t="s">
        <v>288</v>
      </c>
      <c r="R2900" s="141" t="s">
        <v>3468</v>
      </c>
      <c r="S2900" s="148" t="s">
        <v>3280</v>
      </c>
      <c r="T2900" s="147">
        <v>10464880</v>
      </c>
      <c r="U2900" s="147">
        <v>13599880</v>
      </c>
      <c r="V2900" s="147">
        <v>8917848.7699999996</v>
      </c>
      <c r="W2900" s="147">
        <v>4430150.12</v>
      </c>
    </row>
    <row r="2901" spans="1:23">
      <c r="A2901" s="141" t="s">
        <v>3465</v>
      </c>
      <c r="B2901" s="141" t="s">
        <v>284</v>
      </c>
      <c r="C2901" s="141" t="s">
        <v>3464</v>
      </c>
      <c r="D2901" s="141" t="s">
        <v>3463</v>
      </c>
      <c r="E2901" s="141" t="s">
        <v>4314</v>
      </c>
      <c r="F2901" s="141" t="s">
        <v>4315</v>
      </c>
      <c r="G2901" s="141" t="s">
        <v>62</v>
      </c>
      <c r="H2901" s="141" t="s">
        <v>3490</v>
      </c>
      <c r="I2901" s="141" t="s">
        <v>3495</v>
      </c>
      <c r="J2901" s="141" t="s">
        <v>122</v>
      </c>
      <c r="K2901" s="141" t="s">
        <v>126</v>
      </c>
      <c r="L2901" s="141" t="s">
        <v>4136</v>
      </c>
      <c r="M2901" s="141" t="s">
        <v>227</v>
      </c>
      <c r="N2901" s="141" t="s">
        <v>303</v>
      </c>
      <c r="O2901" s="141" t="s">
        <v>287</v>
      </c>
      <c r="P2901" s="141" t="s">
        <v>3282</v>
      </c>
      <c r="Q2901" s="141" t="s">
        <v>288</v>
      </c>
      <c r="R2901" s="141" t="s">
        <v>3468</v>
      </c>
      <c r="S2901" s="148" t="s">
        <v>3280</v>
      </c>
      <c r="T2901" s="147">
        <v>2490000</v>
      </c>
      <c r="U2901" s="147">
        <v>2490000</v>
      </c>
      <c r="V2901" s="147">
        <v>98900</v>
      </c>
      <c r="W2901" s="147">
        <v>98900</v>
      </c>
    </row>
    <row r="2902" spans="1:23">
      <c r="A2902" s="141" t="s">
        <v>3465</v>
      </c>
      <c r="B2902" s="141" t="s">
        <v>284</v>
      </c>
      <c r="C2902" s="141" t="s">
        <v>3464</v>
      </c>
      <c r="D2902" s="141" t="s">
        <v>3463</v>
      </c>
      <c r="E2902" s="141" t="s">
        <v>4314</v>
      </c>
      <c r="F2902" s="141" t="s">
        <v>4315</v>
      </c>
      <c r="G2902" s="141" t="s">
        <v>62</v>
      </c>
      <c r="H2902" s="141" t="s">
        <v>3490</v>
      </c>
      <c r="I2902" s="141" t="s">
        <v>3495</v>
      </c>
      <c r="J2902" s="141" t="s">
        <v>122</v>
      </c>
      <c r="K2902" s="141" t="s">
        <v>126</v>
      </c>
      <c r="L2902" s="141" t="s">
        <v>4136</v>
      </c>
      <c r="M2902" s="141" t="s">
        <v>228</v>
      </c>
      <c r="N2902" s="141" t="s">
        <v>303</v>
      </c>
      <c r="O2902" s="141" t="s">
        <v>287</v>
      </c>
      <c r="P2902" s="141" t="s">
        <v>3282</v>
      </c>
      <c r="Q2902" s="141" t="s">
        <v>288</v>
      </c>
      <c r="R2902" s="141" t="s">
        <v>3468</v>
      </c>
      <c r="S2902" s="148" t="s">
        <v>3280</v>
      </c>
      <c r="T2902" s="147">
        <v>20000000</v>
      </c>
      <c r="U2902" s="147">
        <v>2550000</v>
      </c>
      <c r="V2902" s="147">
        <v>1466669.9</v>
      </c>
      <c r="W2902" s="147">
        <v>1399999.9</v>
      </c>
    </row>
    <row r="2903" spans="1:23">
      <c r="A2903" s="141" t="s">
        <v>3465</v>
      </c>
      <c r="B2903" s="141" t="s">
        <v>284</v>
      </c>
      <c r="C2903" s="141" t="s">
        <v>3464</v>
      </c>
      <c r="D2903" s="141" t="s">
        <v>3463</v>
      </c>
      <c r="E2903" s="141" t="s">
        <v>4314</v>
      </c>
      <c r="F2903" s="141" t="s">
        <v>4315</v>
      </c>
      <c r="G2903" s="141" t="s">
        <v>62</v>
      </c>
      <c r="H2903" s="141" t="s">
        <v>3490</v>
      </c>
      <c r="I2903" s="141" t="s">
        <v>3495</v>
      </c>
      <c r="J2903" s="141" t="s">
        <v>122</v>
      </c>
      <c r="K2903" s="141" t="s">
        <v>126</v>
      </c>
      <c r="L2903" s="141" t="s">
        <v>4136</v>
      </c>
      <c r="M2903" s="141" t="s">
        <v>229</v>
      </c>
      <c r="N2903" s="141" t="s">
        <v>303</v>
      </c>
      <c r="O2903" s="141" t="s">
        <v>287</v>
      </c>
      <c r="P2903" s="141" t="s">
        <v>3282</v>
      </c>
      <c r="Q2903" s="141" t="s">
        <v>288</v>
      </c>
      <c r="R2903" s="141" t="s">
        <v>3468</v>
      </c>
      <c r="S2903" s="148" t="s">
        <v>3280</v>
      </c>
      <c r="T2903" s="147">
        <v>9000000</v>
      </c>
      <c r="U2903" s="147">
        <v>1150000</v>
      </c>
      <c r="V2903" s="147">
        <v>1114233.8899999999</v>
      </c>
      <c r="W2903" s="147">
        <v>246615.32</v>
      </c>
    </row>
    <row r="2904" spans="1:23">
      <c r="A2904" s="141" t="s">
        <v>3465</v>
      </c>
      <c r="B2904" s="141" t="s">
        <v>284</v>
      </c>
      <c r="C2904" s="141" t="s">
        <v>3464</v>
      </c>
      <c r="D2904" s="141" t="s">
        <v>3463</v>
      </c>
      <c r="E2904" s="141" t="s">
        <v>4314</v>
      </c>
      <c r="F2904" s="141" t="s">
        <v>4315</v>
      </c>
      <c r="G2904" s="141" t="s">
        <v>62</v>
      </c>
      <c r="H2904" s="141" t="s">
        <v>3490</v>
      </c>
      <c r="I2904" s="141" t="s">
        <v>3495</v>
      </c>
      <c r="J2904" s="141" t="s">
        <v>122</v>
      </c>
      <c r="K2904" s="141" t="s">
        <v>126</v>
      </c>
      <c r="L2904" s="141" t="s">
        <v>4136</v>
      </c>
      <c r="M2904" s="141" t="s">
        <v>230</v>
      </c>
      <c r="N2904" s="141" t="s">
        <v>303</v>
      </c>
      <c r="O2904" s="141" t="s">
        <v>287</v>
      </c>
      <c r="P2904" s="141" t="s">
        <v>3282</v>
      </c>
      <c r="Q2904" s="141" t="s">
        <v>288</v>
      </c>
      <c r="R2904" s="141" t="s">
        <v>3468</v>
      </c>
      <c r="S2904" s="148" t="s">
        <v>3280</v>
      </c>
      <c r="T2904" s="147">
        <v>0</v>
      </c>
      <c r="U2904" s="147">
        <v>5500000</v>
      </c>
      <c r="V2904" s="147">
        <v>4914487.57</v>
      </c>
      <c r="W2904" s="147">
        <v>4914487.57</v>
      </c>
    </row>
    <row r="2905" spans="1:23">
      <c r="A2905" s="141" t="s">
        <v>3465</v>
      </c>
      <c r="B2905" s="141" t="s">
        <v>284</v>
      </c>
      <c r="C2905" s="141" t="s">
        <v>3464</v>
      </c>
      <c r="D2905" s="141" t="s">
        <v>3463</v>
      </c>
      <c r="E2905" s="141" t="s">
        <v>4314</v>
      </c>
      <c r="F2905" s="141" t="s">
        <v>4315</v>
      </c>
      <c r="G2905" s="141" t="s">
        <v>62</v>
      </c>
      <c r="H2905" s="141" t="s">
        <v>3490</v>
      </c>
      <c r="I2905" s="141" t="s">
        <v>3495</v>
      </c>
      <c r="J2905" s="141" t="s">
        <v>122</v>
      </c>
      <c r="K2905" s="141" t="s">
        <v>126</v>
      </c>
      <c r="L2905" s="141" t="s">
        <v>4136</v>
      </c>
      <c r="M2905" s="141" t="s">
        <v>231</v>
      </c>
      <c r="N2905" s="141" t="s">
        <v>303</v>
      </c>
      <c r="O2905" s="141" t="s">
        <v>287</v>
      </c>
      <c r="P2905" s="141" t="s">
        <v>3282</v>
      </c>
      <c r="Q2905" s="141" t="s">
        <v>288</v>
      </c>
      <c r="R2905" s="141" t="s">
        <v>3468</v>
      </c>
      <c r="S2905" s="148" t="s">
        <v>3280</v>
      </c>
      <c r="T2905" s="147">
        <v>600000</v>
      </c>
      <c r="U2905" s="147">
        <v>4900000</v>
      </c>
      <c r="V2905" s="147">
        <v>3298317.15</v>
      </c>
      <c r="W2905" s="147">
        <v>2127016.89</v>
      </c>
    </row>
    <row r="2906" spans="1:23">
      <c r="A2906" s="141" t="s">
        <v>3465</v>
      </c>
      <c r="B2906" s="141" t="s">
        <v>284</v>
      </c>
      <c r="C2906" s="141" t="s">
        <v>3464</v>
      </c>
      <c r="D2906" s="141" t="s">
        <v>3463</v>
      </c>
      <c r="E2906" s="141" t="s">
        <v>4314</v>
      </c>
      <c r="F2906" s="141" t="s">
        <v>4315</v>
      </c>
      <c r="G2906" s="141" t="s">
        <v>62</v>
      </c>
      <c r="H2906" s="141" t="s">
        <v>3490</v>
      </c>
      <c r="I2906" s="141" t="s">
        <v>3495</v>
      </c>
      <c r="J2906" s="141" t="s">
        <v>122</v>
      </c>
      <c r="K2906" s="141" t="s">
        <v>126</v>
      </c>
      <c r="L2906" s="141" t="s">
        <v>4136</v>
      </c>
      <c r="M2906" s="141" t="s">
        <v>232</v>
      </c>
      <c r="N2906" s="141" t="s">
        <v>303</v>
      </c>
      <c r="O2906" s="141" t="s">
        <v>287</v>
      </c>
      <c r="P2906" s="141" t="s">
        <v>3282</v>
      </c>
      <c r="Q2906" s="141" t="s">
        <v>288</v>
      </c>
      <c r="R2906" s="141" t="s">
        <v>3468</v>
      </c>
      <c r="S2906" s="148" t="s">
        <v>3280</v>
      </c>
      <c r="T2906" s="147">
        <v>10709990</v>
      </c>
      <c r="U2906" s="147">
        <v>15509990</v>
      </c>
      <c r="V2906" s="147">
        <v>8714397.6400000006</v>
      </c>
      <c r="W2906" s="147">
        <v>5065073</v>
      </c>
    </row>
    <row r="2907" spans="1:23">
      <c r="A2907" s="141" t="s">
        <v>3465</v>
      </c>
      <c r="B2907" s="141" t="s">
        <v>284</v>
      </c>
      <c r="C2907" s="141" t="s">
        <v>3464</v>
      </c>
      <c r="D2907" s="141" t="s">
        <v>3463</v>
      </c>
      <c r="E2907" s="141" t="s">
        <v>4314</v>
      </c>
      <c r="F2907" s="141" t="s">
        <v>4315</v>
      </c>
      <c r="G2907" s="141" t="s">
        <v>62</v>
      </c>
      <c r="H2907" s="141" t="s">
        <v>3490</v>
      </c>
      <c r="I2907" s="141" t="s">
        <v>3495</v>
      </c>
      <c r="J2907" s="141" t="s">
        <v>122</v>
      </c>
      <c r="K2907" s="141" t="s">
        <v>126</v>
      </c>
      <c r="L2907" s="141" t="s">
        <v>4136</v>
      </c>
      <c r="M2907" s="141" t="s">
        <v>232</v>
      </c>
      <c r="N2907" s="141" t="s">
        <v>303</v>
      </c>
      <c r="O2907" s="141" t="s">
        <v>290</v>
      </c>
      <c r="P2907" s="141" t="s">
        <v>3282</v>
      </c>
      <c r="Q2907" s="141" t="s">
        <v>288</v>
      </c>
      <c r="R2907" s="141" t="s">
        <v>3468</v>
      </c>
      <c r="S2907" s="148" t="s">
        <v>3280</v>
      </c>
      <c r="T2907" s="147">
        <v>91120000</v>
      </c>
      <c r="U2907" s="147">
        <v>391962844</v>
      </c>
      <c r="V2907" s="147">
        <v>0</v>
      </c>
      <c r="W2907" s="147">
        <v>0</v>
      </c>
    </row>
    <row r="2908" spans="1:23">
      <c r="A2908" s="141" t="s">
        <v>3465</v>
      </c>
      <c r="B2908" s="141" t="s">
        <v>284</v>
      </c>
      <c r="C2908" s="141" t="s">
        <v>3464</v>
      </c>
      <c r="D2908" s="141" t="s">
        <v>3463</v>
      </c>
      <c r="E2908" s="141" t="s">
        <v>4314</v>
      </c>
      <c r="F2908" s="141" t="s">
        <v>4315</v>
      </c>
      <c r="G2908" s="141" t="s">
        <v>62</v>
      </c>
      <c r="H2908" s="141" t="s">
        <v>3490</v>
      </c>
      <c r="I2908" s="141" t="s">
        <v>3495</v>
      </c>
      <c r="J2908" s="141" t="s">
        <v>122</v>
      </c>
      <c r="K2908" s="141" t="s">
        <v>126</v>
      </c>
      <c r="L2908" s="141" t="s">
        <v>4140</v>
      </c>
      <c r="M2908" s="141" t="s">
        <v>235</v>
      </c>
      <c r="N2908" s="141" t="s">
        <v>303</v>
      </c>
      <c r="O2908" s="141" t="s">
        <v>287</v>
      </c>
      <c r="P2908" s="141" t="s">
        <v>3282</v>
      </c>
      <c r="Q2908" s="141" t="s">
        <v>288</v>
      </c>
      <c r="R2908" s="141" t="s">
        <v>3468</v>
      </c>
      <c r="S2908" s="148" t="s">
        <v>3280</v>
      </c>
      <c r="T2908" s="147">
        <v>500000</v>
      </c>
      <c r="U2908" s="147">
        <v>3350000</v>
      </c>
      <c r="V2908" s="147">
        <v>2979378.6</v>
      </c>
      <c r="W2908" s="147">
        <v>2516446.1</v>
      </c>
    </row>
    <row r="2909" spans="1:23">
      <c r="A2909" s="141" t="s">
        <v>3465</v>
      </c>
      <c r="B2909" s="141" t="s">
        <v>284</v>
      </c>
      <c r="C2909" s="141" t="s">
        <v>3464</v>
      </c>
      <c r="D2909" s="141" t="s">
        <v>3463</v>
      </c>
      <c r="E2909" s="141" t="s">
        <v>4314</v>
      </c>
      <c r="F2909" s="141" t="s">
        <v>4315</v>
      </c>
      <c r="G2909" s="141" t="s">
        <v>62</v>
      </c>
      <c r="H2909" s="141" t="s">
        <v>3490</v>
      </c>
      <c r="I2909" s="141" t="s">
        <v>3495</v>
      </c>
      <c r="J2909" s="141" t="s">
        <v>122</v>
      </c>
      <c r="K2909" s="141" t="s">
        <v>126</v>
      </c>
      <c r="L2909" s="141" t="s">
        <v>4140</v>
      </c>
      <c r="M2909" s="141" t="s">
        <v>235</v>
      </c>
      <c r="N2909" s="141" t="s">
        <v>303</v>
      </c>
      <c r="O2909" s="141" t="s">
        <v>304</v>
      </c>
      <c r="P2909" s="141" t="s">
        <v>3282</v>
      </c>
      <c r="Q2909" s="141" t="s">
        <v>288</v>
      </c>
      <c r="R2909" s="141" t="s">
        <v>3468</v>
      </c>
      <c r="S2909" s="148" t="s">
        <v>3280</v>
      </c>
      <c r="T2909" s="147">
        <v>0</v>
      </c>
      <c r="U2909" s="147">
        <v>100000000</v>
      </c>
      <c r="V2909" s="147">
        <v>0</v>
      </c>
      <c r="W2909" s="147">
        <v>0</v>
      </c>
    </row>
    <row r="2910" spans="1:23">
      <c r="A2910" s="141" t="s">
        <v>3465</v>
      </c>
      <c r="B2910" s="141" t="s">
        <v>284</v>
      </c>
      <c r="C2910" s="141" t="s">
        <v>3464</v>
      </c>
      <c r="D2910" s="141" t="s">
        <v>3463</v>
      </c>
      <c r="E2910" s="141" t="s">
        <v>4314</v>
      </c>
      <c r="F2910" s="141" t="s">
        <v>4315</v>
      </c>
      <c r="G2910" s="141" t="s">
        <v>62</v>
      </c>
      <c r="H2910" s="141" t="s">
        <v>3490</v>
      </c>
      <c r="I2910" s="141" t="s">
        <v>3495</v>
      </c>
      <c r="J2910" s="141" t="s">
        <v>122</v>
      </c>
      <c r="K2910" s="141" t="s">
        <v>126</v>
      </c>
      <c r="L2910" s="141" t="s">
        <v>4140</v>
      </c>
      <c r="M2910" s="141" t="s">
        <v>237</v>
      </c>
      <c r="N2910" s="141" t="s">
        <v>303</v>
      </c>
      <c r="O2910" s="141" t="s">
        <v>287</v>
      </c>
      <c r="P2910" s="141" t="s">
        <v>3282</v>
      </c>
      <c r="Q2910" s="141" t="s">
        <v>288</v>
      </c>
      <c r="R2910" s="141" t="s">
        <v>3468</v>
      </c>
      <c r="S2910" s="148" t="s">
        <v>3280</v>
      </c>
      <c r="T2910" s="147">
        <v>0</v>
      </c>
      <c r="U2910" s="147">
        <v>1700000</v>
      </c>
      <c r="V2910" s="147">
        <v>976450</v>
      </c>
      <c r="W2910" s="147">
        <v>0</v>
      </c>
    </row>
    <row r="2911" spans="1:23">
      <c r="A2911" s="141" t="s">
        <v>3465</v>
      </c>
      <c r="B2911" s="141" t="s">
        <v>284</v>
      </c>
      <c r="C2911" s="141" t="s">
        <v>3464</v>
      </c>
      <c r="D2911" s="141" t="s">
        <v>3463</v>
      </c>
      <c r="E2911" s="141" t="s">
        <v>4314</v>
      </c>
      <c r="F2911" s="141" t="s">
        <v>4315</v>
      </c>
      <c r="G2911" s="141" t="s">
        <v>62</v>
      </c>
      <c r="H2911" s="141" t="s">
        <v>3490</v>
      </c>
      <c r="I2911" s="141" t="s">
        <v>3495</v>
      </c>
      <c r="J2911" s="141" t="s">
        <v>122</v>
      </c>
      <c r="K2911" s="141" t="s">
        <v>126</v>
      </c>
      <c r="L2911" s="141" t="s">
        <v>4140</v>
      </c>
      <c r="M2911" s="141" t="s">
        <v>238</v>
      </c>
      <c r="N2911" s="141" t="s">
        <v>303</v>
      </c>
      <c r="O2911" s="141" t="s">
        <v>287</v>
      </c>
      <c r="P2911" s="141" t="s">
        <v>3282</v>
      </c>
      <c r="Q2911" s="141" t="s">
        <v>288</v>
      </c>
      <c r="R2911" s="141" t="s">
        <v>3468</v>
      </c>
      <c r="S2911" s="148" t="s">
        <v>3280</v>
      </c>
      <c r="T2911" s="147">
        <v>4000000</v>
      </c>
      <c r="U2911" s="147">
        <v>460000</v>
      </c>
      <c r="V2911" s="147">
        <v>394319</v>
      </c>
      <c r="W2911" s="147">
        <v>0</v>
      </c>
    </row>
    <row r="2912" spans="1:23">
      <c r="A2912" s="141" t="s">
        <v>3465</v>
      </c>
      <c r="B2912" s="141" t="s">
        <v>284</v>
      </c>
      <c r="C2912" s="141" t="s">
        <v>3464</v>
      </c>
      <c r="D2912" s="141" t="s">
        <v>3463</v>
      </c>
      <c r="E2912" s="141" t="s">
        <v>4314</v>
      </c>
      <c r="F2912" s="141" t="s">
        <v>4315</v>
      </c>
      <c r="G2912" s="141" t="s">
        <v>62</v>
      </c>
      <c r="H2912" s="141" t="s">
        <v>3490</v>
      </c>
      <c r="I2912" s="141" t="s">
        <v>3495</v>
      </c>
      <c r="J2912" s="141" t="s">
        <v>122</v>
      </c>
      <c r="K2912" s="141" t="s">
        <v>126</v>
      </c>
      <c r="L2912" s="141" t="s">
        <v>4140</v>
      </c>
      <c r="M2912" s="141" t="s">
        <v>239</v>
      </c>
      <c r="N2912" s="141" t="s">
        <v>303</v>
      </c>
      <c r="O2912" s="141" t="s">
        <v>287</v>
      </c>
      <c r="P2912" s="141" t="s">
        <v>3282</v>
      </c>
      <c r="Q2912" s="141" t="s">
        <v>288</v>
      </c>
      <c r="R2912" s="141" t="s">
        <v>3468</v>
      </c>
      <c r="S2912" s="148" t="s">
        <v>3280</v>
      </c>
      <c r="T2912" s="147">
        <v>3000000</v>
      </c>
      <c r="U2912" s="147">
        <v>3000000</v>
      </c>
      <c r="V2912" s="147">
        <v>2987305.15</v>
      </c>
      <c r="W2912" s="147">
        <v>2656401.61</v>
      </c>
    </row>
    <row r="2913" spans="1:23">
      <c r="A2913" s="141" t="s">
        <v>3465</v>
      </c>
      <c r="B2913" s="141" t="s">
        <v>284</v>
      </c>
      <c r="C2913" s="141" t="s">
        <v>3464</v>
      </c>
      <c r="D2913" s="141" t="s">
        <v>3463</v>
      </c>
      <c r="E2913" s="141" t="s">
        <v>4314</v>
      </c>
      <c r="F2913" s="141" t="s">
        <v>4315</v>
      </c>
      <c r="G2913" s="141" t="s">
        <v>62</v>
      </c>
      <c r="H2913" s="141" t="s">
        <v>3490</v>
      </c>
      <c r="I2913" s="141" t="s">
        <v>3495</v>
      </c>
      <c r="J2913" s="141" t="s">
        <v>122</v>
      </c>
      <c r="K2913" s="141" t="s">
        <v>126</v>
      </c>
      <c r="L2913" s="141" t="s">
        <v>4140</v>
      </c>
      <c r="M2913" s="141" t="s">
        <v>240</v>
      </c>
      <c r="N2913" s="141" t="s">
        <v>303</v>
      </c>
      <c r="O2913" s="141" t="s">
        <v>287</v>
      </c>
      <c r="P2913" s="141" t="s">
        <v>3282</v>
      </c>
      <c r="Q2913" s="141" t="s">
        <v>288</v>
      </c>
      <c r="R2913" s="141" t="s">
        <v>3468</v>
      </c>
      <c r="S2913" s="148" t="s">
        <v>3280</v>
      </c>
      <c r="T2913" s="147">
        <v>280000</v>
      </c>
      <c r="U2913" s="147">
        <v>290000</v>
      </c>
      <c r="V2913" s="147">
        <v>0</v>
      </c>
      <c r="W2913" s="147">
        <v>0</v>
      </c>
    </row>
    <row r="2914" spans="1:23">
      <c r="A2914" s="141" t="s">
        <v>3465</v>
      </c>
      <c r="B2914" s="141" t="s">
        <v>284</v>
      </c>
      <c r="C2914" s="141" t="s">
        <v>3464</v>
      </c>
      <c r="D2914" s="141" t="s">
        <v>3463</v>
      </c>
      <c r="E2914" s="141" t="s">
        <v>4314</v>
      </c>
      <c r="F2914" s="141" t="s">
        <v>4315</v>
      </c>
      <c r="G2914" s="141" t="s">
        <v>62</v>
      </c>
      <c r="H2914" s="141" t="s">
        <v>3490</v>
      </c>
      <c r="I2914" s="141" t="s">
        <v>3495</v>
      </c>
      <c r="J2914" s="141" t="s">
        <v>122</v>
      </c>
      <c r="K2914" s="141" t="s">
        <v>126</v>
      </c>
      <c r="L2914" s="141" t="s">
        <v>4140</v>
      </c>
      <c r="M2914" s="141" t="s">
        <v>241</v>
      </c>
      <c r="N2914" s="141" t="s">
        <v>303</v>
      </c>
      <c r="O2914" s="141" t="s">
        <v>287</v>
      </c>
      <c r="P2914" s="141" t="s">
        <v>3282</v>
      </c>
      <c r="Q2914" s="141" t="s">
        <v>288</v>
      </c>
      <c r="R2914" s="141" t="s">
        <v>3468</v>
      </c>
      <c r="S2914" s="148" t="s">
        <v>3280</v>
      </c>
      <c r="T2914" s="147">
        <v>71210000</v>
      </c>
      <c r="U2914" s="147">
        <v>71860000</v>
      </c>
      <c r="V2914" s="147">
        <v>70908331.200000003</v>
      </c>
      <c r="W2914" s="147">
        <v>48785687.740000002</v>
      </c>
    </row>
    <row r="2915" spans="1:23">
      <c r="A2915" s="141" t="s">
        <v>3465</v>
      </c>
      <c r="B2915" s="141" t="s">
        <v>284</v>
      </c>
      <c r="C2915" s="141" t="s">
        <v>3464</v>
      </c>
      <c r="D2915" s="141" t="s">
        <v>3463</v>
      </c>
      <c r="E2915" s="141" t="s">
        <v>4314</v>
      </c>
      <c r="F2915" s="141" t="s">
        <v>4315</v>
      </c>
      <c r="G2915" s="141" t="s">
        <v>62</v>
      </c>
      <c r="H2915" s="141" t="s">
        <v>3490</v>
      </c>
      <c r="I2915" s="141" t="s">
        <v>3495</v>
      </c>
      <c r="J2915" s="141" t="s">
        <v>122</v>
      </c>
      <c r="K2915" s="141" t="s">
        <v>126</v>
      </c>
      <c r="L2915" s="141" t="s">
        <v>4140</v>
      </c>
      <c r="M2915" s="141" t="s">
        <v>243</v>
      </c>
      <c r="N2915" s="141" t="s">
        <v>303</v>
      </c>
      <c r="O2915" s="141" t="s">
        <v>287</v>
      </c>
      <c r="P2915" s="141" t="s">
        <v>3282</v>
      </c>
      <c r="Q2915" s="141" t="s">
        <v>288</v>
      </c>
      <c r="R2915" s="141" t="s">
        <v>3468</v>
      </c>
      <c r="S2915" s="148" t="s">
        <v>3280</v>
      </c>
      <c r="T2915" s="147">
        <v>2412000</v>
      </c>
      <c r="U2915" s="147">
        <v>4912000</v>
      </c>
      <c r="V2915" s="147">
        <v>1900891.71</v>
      </c>
      <c r="W2915" s="147">
        <v>1518072.67</v>
      </c>
    </row>
    <row r="2916" spans="1:23">
      <c r="A2916" s="141" t="s">
        <v>3465</v>
      </c>
      <c r="B2916" s="141" t="s">
        <v>284</v>
      </c>
      <c r="C2916" s="141" t="s">
        <v>3464</v>
      </c>
      <c r="D2916" s="141" t="s">
        <v>3463</v>
      </c>
      <c r="E2916" s="141" t="s">
        <v>4314</v>
      </c>
      <c r="F2916" s="141" t="s">
        <v>4315</v>
      </c>
      <c r="G2916" s="141" t="s">
        <v>62</v>
      </c>
      <c r="H2916" s="141" t="s">
        <v>3490</v>
      </c>
      <c r="I2916" s="141" t="s">
        <v>3514</v>
      </c>
      <c r="J2916" s="141" t="s">
        <v>174</v>
      </c>
      <c r="K2916" s="141" t="s">
        <v>177</v>
      </c>
      <c r="L2916" s="141" t="s">
        <v>4136</v>
      </c>
      <c r="M2916" s="141" t="s">
        <v>232</v>
      </c>
      <c r="N2916" s="141" t="s">
        <v>303</v>
      </c>
      <c r="O2916" s="141" t="s">
        <v>287</v>
      </c>
      <c r="P2916" s="141" t="s">
        <v>3282</v>
      </c>
      <c r="Q2916" s="141" t="s">
        <v>288</v>
      </c>
      <c r="R2916" s="141" t="s">
        <v>3468</v>
      </c>
      <c r="S2916" s="148" t="s">
        <v>3280</v>
      </c>
      <c r="T2916" s="147">
        <v>0</v>
      </c>
      <c r="U2916" s="147">
        <v>1200000</v>
      </c>
      <c r="V2916" s="147">
        <v>0</v>
      </c>
      <c r="W2916" s="147">
        <v>0</v>
      </c>
    </row>
    <row r="2917" spans="1:23">
      <c r="A2917" s="141" t="s">
        <v>3465</v>
      </c>
      <c r="B2917" s="141" t="s">
        <v>284</v>
      </c>
      <c r="C2917" s="141" t="s">
        <v>3464</v>
      </c>
      <c r="D2917" s="141" t="s">
        <v>3463</v>
      </c>
      <c r="E2917" s="141" t="s">
        <v>4314</v>
      </c>
      <c r="F2917" s="141" t="s">
        <v>4315</v>
      </c>
      <c r="G2917" s="141" t="s">
        <v>62</v>
      </c>
      <c r="H2917" s="141" t="s">
        <v>3490</v>
      </c>
      <c r="I2917" s="141" t="s">
        <v>3514</v>
      </c>
      <c r="J2917" s="141" t="s">
        <v>174</v>
      </c>
      <c r="K2917" s="141" t="s">
        <v>177</v>
      </c>
      <c r="L2917" s="141" t="s">
        <v>4136</v>
      </c>
      <c r="M2917" s="141" t="s">
        <v>233</v>
      </c>
      <c r="N2917" s="141" t="s">
        <v>303</v>
      </c>
      <c r="O2917" s="141" t="s">
        <v>287</v>
      </c>
      <c r="P2917" s="141" t="s">
        <v>3282</v>
      </c>
      <c r="Q2917" s="141" t="s">
        <v>288</v>
      </c>
      <c r="R2917" s="141" t="s">
        <v>3468</v>
      </c>
      <c r="S2917" s="148" t="s">
        <v>3280</v>
      </c>
      <c r="T2917" s="147">
        <v>0</v>
      </c>
      <c r="U2917" s="147">
        <v>13000000</v>
      </c>
      <c r="V2917" s="147">
        <v>0</v>
      </c>
      <c r="W2917" s="147">
        <v>0</v>
      </c>
    </row>
    <row r="2918" spans="1:23">
      <c r="A2918" s="141" t="s">
        <v>3465</v>
      </c>
      <c r="B2918" s="141" t="s">
        <v>284</v>
      </c>
      <c r="C2918" s="141" t="s">
        <v>3464</v>
      </c>
      <c r="D2918" s="141" t="s">
        <v>3463</v>
      </c>
      <c r="E2918" s="141" t="s">
        <v>4314</v>
      </c>
      <c r="F2918" s="141" t="s">
        <v>4315</v>
      </c>
      <c r="G2918" s="141" t="s">
        <v>62</v>
      </c>
      <c r="H2918" s="141" t="s">
        <v>3490</v>
      </c>
      <c r="I2918" s="141" t="s">
        <v>3514</v>
      </c>
      <c r="J2918" s="141" t="s">
        <v>174</v>
      </c>
      <c r="K2918" s="141" t="s">
        <v>177</v>
      </c>
      <c r="L2918" s="141" t="s">
        <v>4140</v>
      </c>
      <c r="M2918" s="141" t="s">
        <v>239</v>
      </c>
      <c r="N2918" s="141" t="s">
        <v>303</v>
      </c>
      <c r="O2918" s="141" t="s">
        <v>287</v>
      </c>
      <c r="P2918" s="141" t="s">
        <v>3282</v>
      </c>
      <c r="Q2918" s="141" t="s">
        <v>288</v>
      </c>
      <c r="R2918" s="141" t="s">
        <v>3468</v>
      </c>
      <c r="S2918" s="148" t="s">
        <v>3280</v>
      </c>
      <c r="T2918" s="147">
        <v>0</v>
      </c>
      <c r="U2918" s="147">
        <v>1000000</v>
      </c>
      <c r="V2918" s="147">
        <v>493202.62</v>
      </c>
      <c r="W2918" s="147">
        <v>0</v>
      </c>
    </row>
    <row r="2919" spans="1:23">
      <c r="A2919" s="141" t="s">
        <v>3465</v>
      </c>
      <c r="B2919" s="141" t="s">
        <v>284</v>
      </c>
      <c r="C2919" s="141" t="s">
        <v>3464</v>
      </c>
      <c r="D2919" s="141" t="s">
        <v>3463</v>
      </c>
      <c r="E2919" s="141" t="s">
        <v>4314</v>
      </c>
      <c r="F2919" s="141" t="s">
        <v>4315</v>
      </c>
      <c r="G2919" s="141" t="s">
        <v>62</v>
      </c>
      <c r="H2919" s="141" t="s">
        <v>3490</v>
      </c>
      <c r="I2919" s="141" t="s">
        <v>3514</v>
      </c>
      <c r="J2919" s="141" t="s">
        <v>174</v>
      </c>
      <c r="K2919" s="141" t="s">
        <v>177</v>
      </c>
      <c r="L2919" s="141" t="s">
        <v>4140</v>
      </c>
      <c r="M2919" s="141" t="s">
        <v>243</v>
      </c>
      <c r="N2919" s="141" t="s">
        <v>303</v>
      </c>
      <c r="O2919" s="141" t="s">
        <v>287</v>
      </c>
      <c r="P2919" s="141" t="s">
        <v>3282</v>
      </c>
      <c r="Q2919" s="141" t="s">
        <v>288</v>
      </c>
      <c r="R2919" s="141" t="s">
        <v>3468</v>
      </c>
      <c r="S2919" s="148" t="s">
        <v>3280</v>
      </c>
      <c r="T2919" s="147">
        <v>0</v>
      </c>
      <c r="U2919" s="147">
        <v>1500000</v>
      </c>
      <c r="V2919" s="147">
        <v>183488.23</v>
      </c>
      <c r="W2919" s="147">
        <v>0</v>
      </c>
    </row>
    <row r="2920" spans="1:23">
      <c r="A2920" s="141" t="s">
        <v>3465</v>
      </c>
      <c r="B2920" s="141" t="s">
        <v>284</v>
      </c>
      <c r="C2920" s="141" t="s">
        <v>3464</v>
      </c>
      <c r="D2920" s="141" t="s">
        <v>3463</v>
      </c>
      <c r="E2920" s="141" t="s">
        <v>4314</v>
      </c>
      <c r="F2920" s="141" t="s">
        <v>4315</v>
      </c>
      <c r="G2920" s="141" t="s">
        <v>62</v>
      </c>
      <c r="H2920" s="141" t="s">
        <v>3490</v>
      </c>
      <c r="I2920" s="141" t="s">
        <v>3514</v>
      </c>
      <c r="J2920" s="141" t="s">
        <v>3600</v>
      </c>
      <c r="K2920" s="141" t="s">
        <v>194</v>
      </c>
      <c r="L2920" s="141" t="s">
        <v>4136</v>
      </c>
      <c r="M2920" s="141" t="s">
        <v>226</v>
      </c>
      <c r="N2920" s="141" t="s">
        <v>303</v>
      </c>
      <c r="O2920" s="141" t="s">
        <v>287</v>
      </c>
      <c r="P2920" s="141" t="s">
        <v>3282</v>
      </c>
      <c r="Q2920" s="141" t="s">
        <v>288</v>
      </c>
      <c r="R2920" s="141" t="s">
        <v>3468</v>
      </c>
      <c r="S2920" s="148" t="s">
        <v>3280</v>
      </c>
      <c r="T2920" s="147">
        <v>11060900</v>
      </c>
      <c r="U2920" s="147">
        <v>11060900</v>
      </c>
      <c r="V2920" s="147">
        <v>7480327.6699999999</v>
      </c>
      <c r="W2920" s="147">
        <v>1751335.06</v>
      </c>
    </row>
    <row r="2921" spans="1:23">
      <c r="A2921" s="141" t="s">
        <v>3465</v>
      </c>
      <c r="B2921" s="141" t="s">
        <v>284</v>
      </c>
      <c r="C2921" s="141" t="s">
        <v>3464</v>
      </c>
      <c r="D2921" s="141" t="s">
        <v>3463</v>
      </c>
      <c r="E2921" s="141" t="s">
        <v>4314</v>
      </c>
      <c r="F2921" s="141" t="s">
        <v>4315</v>
      </c>
      <c r="G2921" s="141" t="s">
        <v>62</v>
      </c>
      <c r="H2921" s="141" t="s">
        <v>3490</v>
      </c>
      <c r="I2921" s="141" t="s">
        <v>3514</v>
      </c>
      <c r="J2921" s="141" t="s">
        <v>3600</v>
      </c>
      <c r="K2921" s="141" t="s">
        <v>194</v>
      </c>
      <c r="L2921" s="141" t="s">
        <v>4136</v>
      </c>
      <c r="M2921" s="141" t="s">
        <v>227</v>
      </c>
      <c r="N2921" s="141" t="s">
        <v>303</v>
      </c>
      <c r="O2921" s="141" t="s">
        <v>287</v>
      </c>
      <c r="P2921" s="141" t="s">
        <v>3282</v>
      </c>
      <c r="Q2921" s="141" t="s">
        <v>288</v>
      </c>
      <c r="R2921" s="141" t="s">
        <v>3468</v>
      </c>
      <c r="S2921" s="148" t="s">
        <v>3280</v>
      </c>
      <c r="T2921" s="147">
        <v>5300000</v>
      </c>
      <c r="U2921" s="147">
        <v>5300000</v>
      </c>
      <c r="V2921" s="147">
        <v>4999800</v>
      </c>
      <c r="W2921" s="147">
        <v>4999800</v>
      </c>
    </row>
    <row r="2922" spans="1:23">
      <c r="A2922" s="141" t="s">
        <v>3465</v>
      </c>
      <c r="B2922" s="141" t="s">
        <v>284</v>
      </c>
      <c r="C2922" s="141" t="s">
        <v>3464</v>
      </c>
      <c r="D2922" s="141" t="s">
        <v>3463</v>
      </c>
      <c r="E2922" s="141" t="s">
        <v>4314</v>
      </c>
      <c r="F2922" s="141" t="s">
        <v>4315</v>
      </c>
      <c r="G2922" s="141" t="s">
        <v>62</v>
      </c>
      <c r="H2922" s="141" t="s">
        <v>3490</v>
      </c>
      <c r="I2922" s="141" t="s">
        <v>3514</v>
      </c>
      <c r="J2922" s="141" t="s">
        <v>3600</v>
      </c>
      <c r="K2922" s="141" t="s">
        <v>194</v>
      </c>
      <c r="L2922" s="141" t="s">
        <v>4136</v>
      </c>
      <c r="M2922" s="141" t="s">
        <v>231</v>
      </c>
      <c r="N2922" s="141" t="s">
        <v>303</v>
      </c>
      <c r="O2922" s="141" t="s">
        <v>287</v>
      </c>
      <c r="P2922" s="141" t="s">
        <v>3282</v>
      </c>
      <c r="Q2922" s="141" t="s">
        <v>288</v>
      </c>
      <c r="R2922" s="141" t="s">
        <v>3468</v>
      </c>
      <c r="S2922" s="148" t="s">
        <v>3280</v>
      </c>
      <c r="T2922" s="147">
        <v>1500000</v>
      </c>
      <c r="U2922" s="147">
        <v>2500000</v>
      </c>
      <c r="V2922" s="147">
        <v>0</v>
      </c>
      <c r="W2922" s="147">
        <v>0</v>
      </c>
    </row>
    <row r="2923" spans="1:23">
      <c r="A2923" s="141" t="s">
        <v>3465</v>
      </c>
      <c r="B2923" s="141" t="s">
        <v>284</v>
      </c>
      <c r="C2923" s="141" t="s">
        <v>3464</v>
      </c>
      <c r="D2923" s="141" t="s">
        <v>3463</v>
      </c>
      <c r="E2923" s="141" t="s">
        <v>4314</v>
      </c>
      <c r="F2923" s="141" t="s">
        <v>4315</v>
      </c>
      <c r="G2923" s="141" t="s">
        <v>62</v>
      </c>
      <c r="H2923" s="141" t="s">
        <v>3490</v>
      </c>
      <c r="I2923" s="141" t="s">
        <v>3514</v>
      </c>
      <c r="J2923" s="141" t="s">
        <v>3600</v>
      </c>
      <c r="K2923" s="141" t="s">
        <v>194</v>
      </c>
      <c r="L2923" s="141" t="s">
        <v>4136</v>
      </c>
      <c r="M2923" s="141" t="s">
        <v>232</v>
      </c>
      <c r="N2923" s="141" t="s">
        <v>303</v>
      </c>
      <c r="O2923" s="141" t="s">
        <v>287</v>
      </c>
      <c r="P2923" s="141" t="s">
        <v>3282</v>
      </c>
      <c r="Q2923" s="141" t="s">
        <v>288</v>
      </c>
      <c r="R2923" s="141" t="s">
        <v>3468</v>
      </c>
      <c r="S2923" s="148" t="s">
        <v>3280</v>
      </c>
      <c r="T2923" s="147">
        <v>11030400</v>
      </c>
      <c r="U2923" s="147">
        <v>8730400</v>
      </c>
      <c r="V2923" s="147">
        <v>1764646.7</v>
      </c>
      <c r="W2923" s="147">
        <v>418800</v>
      </c>
    </row>
    <row r="2924" spans="1:23">
      <c r="A2924" s="141" t="s">
        <v>3465</v>
      </c>
      <c r="B2924" s="141" t="s">
        <v>284</v>
      </c>
      <c r="C2924" s="141" t="s">
        <v>3464</v>
      </c>
      <c r="D2924" s="141" t="s">
        <v>3463</v>
      </c>
      <c r="E2924" s="141" t="s">
        <v>4314</v>
      </c>
      <c r="F2924" s="141" t="s">
        <v>4315</v>
      </c>
      <c r="G2924" s="141" t="s">
        <v>62</v>
      </c>
      <c r="H2924" s="141" t="s">
        <v>3490</v>
      </c>
      <c r="I2924" s="141" t="s">
        <v>3514</v>
      </c>
      <c r="J2924" s="141" t="s">
        <v>3600</v>
      </c>
      <c r="K2924" s="141" t="s">
        <v>194</v>
      </c>
      <c r="L2924" s="141" t="s">
        <v>4136</v>
      </c>
      <c r="M2924" s="141" t="s">
        <v>233</v>
      </c>
      <c r="N2924" s="141" t="s">
        <v>303</v>
      </c>
      <c r="O2924" s="141" t="s">
        <v>287</v>
      </c>
      <c r="P2924" s="141" t="s">
        <v>3282</v>
      </c>
      <c r="Q2924" s="141" t="s">
        <v>288</v>
      </c>
      <c r="R2924" s="141" t="s">
        <v>3468</v>
      </c>
      <c r="S2924" s="148" t="s">
        <v>3280</v>
      </c>
      <c r="T2924" s="147">
        <v>5424000</v>
      </c>
      <c r="U2924" s="147">
        <v>4424000</v>
      </c>
      <c r="V2924" s="147">
        <v>1003590</v>
      </c>
      <c r="W2924" s="147">
        <v>1003590</v>
      </c>
    </row>
    <row r="2925" spans="1:23">
      <c r="A2925" s="141" t="s">
        <v>3465</v>
      </c>
      <c r="B2925" s="141" t="s">
        <v>284</v>
      </c>
      <c r="C2925" s="141" t="s">
        <v>3464</v>
      </c>
      <c r="D2925" s="141" t="s">
        <v>3463</v>
      </c>
      <c r="E2925" s="141" t="s">
        <v>4314</v>
      </c>
      <c r="F2925" s="141" t="s">
        <v>4315</v>
      </c>
      <c r="G2925" s="141" t="s">
        <v>62</v>
      </c>
      <c r="H2925" s="141" t="s">
        <v>3490</v>
      </c>
      <c r="I2925" s="141" t="s">
        <v>3514</v>
      </c>
      <c r="J2925" s="141" t="s">
        <v>3600</v>
      </c>
      <c r="K2925" s="141" t="s">
        <v>194</v>
      </c>
      <c r="L2925" s="141" t="s">
        <v>4140</v>
      </c>
      <c r="M2925" s="141" t="s">
        <v>235</v>
      </c>
      <c r="N2925" s="141" t="s">
        <v>303</v>
      </c>
      <c r="O2925" s="141" t="s">
        <v>287</v>
      </c>
      <c r="P2925" s="141" t="s">
        <v>3282</v>
      </c>
      <c r="Q2925" s="141" t="s">
        <v>288</v>
      </c>
      <c r="R2925" s="141" t="s">
        <v>3468</v>
      </c>
      <c r="S2925" s="148" t="s">
        <v>3280</v>
      </c>
      <c r="T2925" s="147">
        <v>0</v>
      </c>
      <c r="U2925" s="147">
        <v>1500000</v>
      </c>
      <c r="V2925" s="147">
        <v>1480000</v>
      </c>
      <c r="W2925" s="147">
        <v>0</v>
      </c>
    </row>
    <row r="2926" spans="1:23">
      <c r="A2926" s="141" t="s">
        <v>3465</v>
      </c>
      <c r="B2926" s="141" t="s">
        <v>284</v>
      </c>
      <c r="C2926" s="141" t="s">
        <v>3464</v>
      </c>
      <c r="D2926" s="141" t="s">
        <v>3463</v>
      </c>
      <c r="E2926" s="141" t="s">
        <v>4314</v>
      </c>
      <c r="F2926" s="141" t="s">
        <v>4315</v>
      </c>
      <c r="G2926" s="141" t="s">
        <v>62</v>
      </c>
      <c r="H2926" s="141" t="s">
        <v>3490</v>
      </c>
      <c r="I2926" s="141" t="s">
        <v>3514</v>
      </c>
      <c r="J2926" s="141" t="s">
        <v>3600</v>
      </c>
      <c r="K2926" s="141" t="s">
        <v>194</v>
      </c>
      <c r="L2926" s="141" t="s">
        <v>4140</v>
      </c>
      <c r="M2926" s="141" t="s">
        <v>236</v>
      </c>
      <c r="N2926" s="141" t="s">
        <v>303</v>
      </c>
      <c r="O2926" s="141" t="s">
        <v>287</v>
      </c>
      <c r="P2926" s="141" t="s">
        <v>3282</v>
      </c>
      <c r="Q2926" s="141" t="s">
        <v>288</v>
      </c>
      <c r="R2926" s="141" t="s">
        <v>3468</v>
      </c>
      <c r="S2926" s="148" t="s">
        <v>3280</v>
      </c>
      <c r="T2926" s="147">
        <v>2200000</v>
      </c>
      <c r="U2926" s="147">
        <v>3200000</v>
      </c>
      <c r="V2926" s="147">
        <v>2720212.39</v>
      </c>
      <c r="W2926" s="147">
        <v>2644803.31</v>
      </c>
    </row>
    <row r="2927" spans="1:23">
      <c r="A2927" s="141" t="s">
        <v>3465</v>
      </c>
      <c r="B2927" s="141" t="s">
        <v>284</v>
      </c>
      <c r="C2927" s="141" t="s">
        <v>3464</v>
      </c>
      <c r="D2927" s="141" t="s">
        <v>3463</v>
      </c>
      <c r="E2927" s="141" t="s">
        <v>4314</v>
      </c>
      <c r="F2927" s="141" t="s">
        <v>4315</v>
      </c>
      <c r="G2927" s="141" t="s">
        <v>62</v>
      </c>
      <c r="H2927" s="141" t="s">
        <v>3490</v>
      </c>
      <c r="I2927" s="141" t="s">
        <v>3514</v>
      </c>
      <c r="J2927" s="141" t="s">
        <v>3600</v>
      </c>
      <c r="K2927" s="141" t="s">
        <v>194</v>
      </c>
      <c r="L2927" s="141" t="s">
        <v>4140</v>
      </c>
      <c r="M2927" s="141" t="s">
        <v>237</v>
      </c>
      <c r="N2927" s="141" t="s">
        <v>303</v>
      </c>
      <c r="O2927" s="141" t="s">
        <v>287</v>
      </c>
      <c r="P2927" s="141" t="s">
        <v>3282</v>
      </c>
      <c r="Q2927" s="141" t="s">
        <v>288</v>
      </c>
      <c r="R2927" s="141" t="s">
        <v>3468</v>
      </c>
      <c r="S2927" s="148" t="s">
        <v>3280</v>
      </c>
      <c r="T2927" s="147">
        <v>2000000</v>
      </c>
      <c r="U2927" s="147">
        <v>2100000</v>
      </c>
      <c r="V2927" s="147">
        <v>2039297</v>
      </c>
      <c r="W2927" s="147">
        <v>810040</v>
      </c>
    </row>
    <row r="2928" spans="1:23">
      <c r="A2928" s="141" t="s">
        <v>3465</v>
      </c>
      <c r="B2928" s="141" t="s">
        <v>284</v>
      </c>
      <c r="C2928" s="141" t="s">
        <v>3464</v>
      </c>
      <c r="D2928" s="141" t="s">
        <v>3463</v>
      </c>
      <c r="E2928" s="141" t="s">
        <v>4314</v>
      </c>
      <c r="F2928" s="141" t="s">
        <v>4315</v>
      </c>
      <c r="G2928" s="141" t="s">
        <v>62</v>
      </c>
      <c r="H2928" s="141" t="s">
        <v>3490</v>
      </c>
      <c r="I2928" s="141" t="s">
        <v>3514</v>
      </c>
      <c r="J2928" s="141" t="s">
        <v>3600</v>
      </c>
      <c r="K2928" s="141" t="s">
        <v>194</v>
      </c>
      <c r="L2928" s="141" t="s">
        <v>4140</v>
      </c>
      <c r="M2928" s="141" t="s">
        <v>240</v>
      </c>
      <c r="N2928" s="141" t="s">
        <v>303</v>
      </c>
      <c r="O2928" s="141" t="s">
        <v>287</v>
      </c>
      <c r="P2928" s="141" t="s">
        <v>3282</v>
      </c>
      <c r="Q2928" s="141" t="s">
        <v>288</v>
      </c>
      <c r="R2928" s="141" t="s">
        <v>3468</v>
      </c>
      <c r="S2928" s="148" t="s">
        <v>3280</v>
      </c>
      <c r="T2928" s="147">
        <v>1850000</v>
      </c>
      <c r="U2928" s="147">
        <v>1850000</v>
      </c>
      <c r="V2928" s="147">
        <v>0</v>
      </c>
      <c r="W2928" s="147">
        <v>0</v>
      </c>
    </row>
    <row r="2929" spans="1:23">
      <c r="A2929" s="141" t="s">
        <v>3465</v>
      </c>
      <c r="B2929" s="141" t="s">
        <v>284</v>
      </c>
      <c r="C2929" s="141" t="s">
        <v>3464</v>
      </c>
      <c r="D2929" s="141" t="s">
        <v>3463</v>
      </c>
      <c r="E2929" s="141" t="s">
        <v>4314</v>
      </c>
      <c r="F2929" s="141" t="s">
        <v>4315</v>
      </c>
      <c r="G2929" s="141" t="s">
        <v>62</v>
      </c>
      <c r="H2929" s="141" t="s">
        <v>3490</v>
      </c>
      <c r="I2929" s="141" t="s">
        <v>3514</v>
      </c>
      <c r="J2929" s="141" t="s">
        <v>3600</v>
      </c>
      <c r="K2929" s="141" t="s">
        <v>194</v>
      </c>
      <c r="L2929" s="141" t="s">
        <v>4140</v>
      </c>
      <c r="M2929" s="141" t="s">
        <v>243</v>
      </c>
      <c r="N2929" s="141" t="s">
        <v>303</v>
      </c>
      <c r="O2929" s="141" t="s">
        <v>287</v>
      </c>
      <c r="P2929" s="141" t="s">
        <v>3282</v>
      </c>
      <c r="Q2929" s="141" t="s">
        <v>288</v>
      </c>
      <c r="R2929" s="141" t="s">
        <v>3468</v>
      </c>
      <c r="S2929" s="148" t="s">
        <v>3280</v>
      </c>
      <c r="T2929" s="147">
        <v>2279000</v>
      </c>
      <c r="U2929" s="147">
        <v>2279000</v>
      </c>
      <c r="V2929" s="147">
        <v>859383.12</v>
      </c>
      <c r="W2929" s="147">
        <v>666420.99</v>
      </c>
    </row>
    <row r="2930" spans="1:23">
      <c r="A2930" s="141" t="s">
        <v>3465</v>
      </c>
      <c r="B2930" s="141" t="s">
        <v>284</v>
      </c>
      <c r="C2930" s="141" t="s">
        <v>3464</v>
      </c>
      <c r="D2930" s="141" t="s">
        <v>3463</v>
      </c>
      <c r="E2930" s="141" t="s">
        <v>4314</v>
      </c>
      <c r="F2930" s="141" t="s">
        <v>4315</v>
      </c>
      <c r="G2930" s="141" t="s">
        <v>62</v>
      </c>
      <c r="H2930" s="141" t="s">
        <v>3490</v>
      </c>
      <c r="I2930" s="141" t="s">
        <v>3514</v>
      </c>
      <c r="J2930" s="141" t="s">
        <v>207</v>
      </c>
      <c r="K2930" s="141" t="s">
        <v>208</v>
      </c>
      <c r="L2930" s="141" t="s">
        <v>4136</v>
      </c>
      <c r="M2930" s="141" t="s">
        <v>226</v>
      </c>
      <c r="N2930" s="141" t="s">
        <v>303</v>
      </c>
      <c r="O2930" s="141" t="s">
        <v>287</v>
      </c>
      <c r="P2930" s="141" t="s">
        <v>3282</v>
      </c>
      <c r="Q2930" s="141" t="s">
        <v>288</v>
      </c>
      <c r="R2930" s="141" t="s">
        <v>3468</v>
      </c>
      <c r="S2930" s="148" t="s">
        <v>3280</v>
      </c>
      <c r="T2930" s="147">
        <v>2690000</v>
      </c>
      <c r="U2930" s="147">
        <v>1765000</v>
      </c>
      <c r="V2930" s="147">
        <v>0</v>
      </c>
      <c r="W2930" s="147">
        <v>0</v>
      </c>
    </row>
    <row r="2931" spans="1:23">
      <c r="A2931" s="141" t="s">
        <v>3465</v>
      </c>
      <c r="B2931" s="141" t="s">
        <v>284</v>
      </c>
      <c r="C2931" s="141" t="s">
        <v>3464</v>
      </c>
      <c r="D2931" s="141" t="s">
        <v>3463</v>
      </c>
      <c r="E2931" s="141" t="s">
        <v>4314</v>
      </c>
      <c r="F2931" s="141" t="s">
        <v>4315</v>
      </c>
      <c r="G2931" s="141" t="s">
        <v>62</v>
      </c>
      <c r="H2931" s="141" t="s">
        <v>3490</v>
      </c>
      <c r="I2931" s="141" t="s">
        <v>3514</v>
      </c>
      <c r="J2931" s="141" t="s">
        <v>207</v>
      </c>
      <c r="K2931" s="141" t="s">
        <v>208</v>
      </c>
      <c r="L2931" s="141" t="s">
        <v>4136</v>
      </c>
      <c r="M2931" s="141" t="s">
        <v>227</v>
      </c>
      <c r="N2931" s="141" t="s">
        <v>303</v>
      </c>
      <c r="O2931" s="141" t="s">
        <v>287</v>
      </c>
      <c r="P2931" s="141" t="s">
        <v>3282</v>
      </c>
      <c r="Q2931" s="141" t="s">
        <v>288</v>
      </c>
      <c r="R2931" s="141" t="s">
        <v>3468</v>
      </c>
      <c r="S2931" s="148" t="s">
        <v>3280</v>
      </c>
      <c r="T2931" s="147">
        <v>2000000</v>
      </c>
      <c r="U2931" s="147">
        <v>2000000</v>
      </c>
      <c r="V2931" s="147">
        <v>1503400</v>
      </c>
      <c r="W2931" s="147">
        <v>1503400</v>
      </c>
    </row>
    <row r="2932" spans="1:23">
      <c r="A2932" s="141" t="s">
        <v>3465</v>
      </c>
      <c r="B2932" s="141" t="s">
        <v>284</v>
      </c>
      <c r="C2932" s="141" t="s">
        <v>3464</v>
      </c>
      <c r="D2932" s="141" t="s">
        <v>3463</v>
      </c>
      <c r="E2932" s="141" t="s">
        <v>4314</v>
      </c>
      <c r="F2932" s="141" t="s">
        <v>4315</v>
      </c>
      <c r="G2932" s="141" t="s">
        <v>62</v>
      </c>
      <c r="H2932" s="141" t="s">
        <v>3490</v>
      </c>
      <c r="I2932" s="141" t="s">
        <v>3514</v>
      </c>
      <c r="J2932" s="141" t="s">
        <v>207</v>
      </c>
      <c r="K2932" s="141" t="s">
        <v>208</v>
      </c>
      <c r="L2932" s="141" t="s">
        <v>4136</v>
      </c>
      <c r="M2932" s="141" t="s">
        <v>228</v>
      </c>
      <c r="N2932" s="141" t="s">
        <v>303</v>
      </c>
      <c r="O2932" s="141" t="s">
        <v>287</v>
      </c>
      <c r="P2932" s="141" t="s">
        <v>3282</v>
      </c>
      <c r="Q2932" s="141" t="s">
        <v>288</v>
      </c>
      <c r="R2932" s="141" t="s">
        <v>3468</v>
      </c>
      <c r="S2932" s="148" t="s">
        <v>3280</v>
      </c>
      <c r="T2932" s="147">
        <v>112480</v>
      </c>
      <c r="U2932" s="147">
        <v>112480</v>
      </c>
      <c r="V2932" s="147">
        <v>0</v>
      </c>
      <c r="W2932" s="147">
        <v>0</v>
      </c>
    </row>
    <row r="2933" spans="1:23">
      <c r="A2933" s="141" t="s">
        <v>3465</v>
      </c>
      <c r="B2933" s="141" t="s">
        <v>284</v>
      </c>
      <c r="C2933" s="141" t="s">
        <v>3464</v>
      </c>
      <c r="D2933" s="141" t="s">
        <v>3463</v>
      </c>
      <c r="E2933" s="141" t="s">
        <v>4314</v>
      </c>
      <c r="F2933" s="141" t="s">
        <v>4315</v>
      </c>
      <c r="G2933" s="141" t="s">
        <v>62</v>
      </c>
      <c r="H2933" s="141" t="s">
        <v>3490</v>
      </c>
      <c r="I2933" s="141" t="s">
        <v>3514</v>
      </c>
      <c r="J2933" s="141" t="s">
        <v>207</v>
      </c>
      <c r="K2933" s="141" t="s">
        <v>208</v>
      </c>
      <c r="L2933" s="141" t="s">
        <v>4136</v>
      </c>
      <c r="M2933" s="141" t="s">
        <v>232</v>
      </c>
      <c r="N2933" s="141" t="s">
        <v>303</v>
      </c>
      <c r="O2933" s="141" t="s">
        <v>287</v>
      </c>
      <c r="P2933" s="141" t="s">
        <v>3282</v>
      </c>
      <c r="Q2933" s="141" t="s">
        <v>288</v>
      </c>
      <c r="R2933" s="141" t="s">
        <v>3468</v>
      </c>
      <c r="S2933" s="148" t="s">
        <v>3280</v>
      </c>
      <c r="T2933" s="147">
        <v>5235000</v>
      </c>
      <c r="U2933" s="147">
        <v>2735000</v>
      </c>
      <c r="V2933" s="147">
        <v>0</v>
      </c>
      <c r="W2933" s="147">
        <v>0</v>
      </c>
    </row>
    <row r="2934" spans="1:23">
      <c r="A2934" s="141" t="s">
        <v>3465</v>
      </c>
      <c r="B2934" s="141" t="s">
        <v>284</v>
      </c>
      <c r="C2934" s="141" t="s">
        <v>3464</v>
      </c>
      <c r="D2934" s="141" t="s">
        <v>3463</v>
      </c>
      <c r="E2934" s="141" t="s">
        <v>4314</v>
      </c>
      <c r="F2934" s="141" t="s">
        <v>4315</v>
      </c>
      <c r="G2934" s="141" t="s">
        <v>62</v>
      </c>
      <c r="H2934" s="141" t="s">
        <v>3490</v>
      </c>
      <c r="I2934" s="141" t="s">
        <v>3514</v>
      </c>
      <c r="J2934" s="141" t="s">
        <v>207</v>
      </c>
      <c r="K2934" s="141" t="s">
        <v>208</v>
      </c>
      <c r="L2934" s="141" t="s">
        <v>4136</v>
      </c>
      <c r="M2934" s="141" t="s">
        <v>233</v>
      </c>
      <c r="N2934" s="141" t="s">
        <v>303</v>
      </c>
      <c r="O2934" s="141" t="s">
        <v>287</v>
      </c>
      <c r="P2934" s="141" t="s">
        <v>3282</v>
      </c>
      <c r="Q2934" s="141" t="s">
        <v>288</v>
      </c>
      <c r="R2934" s="141" t="s">
        <v>3468</v>
      </c>
      <c r="S2934" s="148" t="s">
        <v>3280</v>
      </c>
      <c r="T2934" s="147">
        <v>624000</v>
      </c>
      <c r="U2934" s="147">
        <v>324000</v>
      </c>
      <c r="V2934" s="147">
        <v>0</v>
      </c>
      <c r="W2934" s="147">
        <v>0</v>
      </c>
    </row>
    <row r="2935" spans="1:23">
      <c r="A2935" s="141" t="s">
        <v>3465</v>
      </c>
      <c r="B2935" s="141" t="s">
        <v>284</v>
      </c>
      <c r="C2935" s="141" t="s">
        <v>3464</v>
      </c>
      <c r="D2935" s="141" t="s">
        <v>3463</v>
      </c>
      <c r="E2935" s="141" t="s">
        <v>4314</v>
      </c>
      <c r="F2935" s="141" t="s">
        <v>4315</v>
      </c>
      <c r="G2935" s="141" t="s">
        <v>62</v>
      </c>
      <c r="H2935" s="141" t="s">
        <v>3490</v>
      </c>
      <c r="I2935" s="141" t="s">
        <v>3514</v>
      </c>
      <c r="J2935" s="141" t="s">
        <v>207</v>
      </c>
      <c r="K2935" s="141" t="s">
        <v>208</v>
      </c>
      <c r="L2935" s="141" t="s">
        <v>4140</v>
      </c>
      <c r="M2935" s="141" t="s">
        <v>237</v>
      </c>
      <c r="N2935" s="141" t="s">
        <v>303</v>
      </c>
      <c r="O2935" s="141" t="s">
        <v>287</v>
      </c>
      <c r="P2935" s="141" t="s">
        <v>3282</v>
      </c>
      <c r="Q2935" s="141" t="s">
        <v>288</v>
      </c>
      <c r="R2935" s="141" t="s">
        <v>3468</v>
      </c>
      <c r="S2935" s="148" t="s">
        <v>3280</v>
      </c>
      <c r="T2935" s="147">
        <v>1350000</v>
      </c>
      <c r="U2935" s="147">
        <v>1475000</v>
      </c>
      <c r="V2935" s="147">
        <v>809000</v>
      </c>
      <c r="W2935" s="147">
        <v>17300</v>
      </c>
    </row>
    <row r="2936" spans="1:23">
      <c r="A2936" s="141" t="s">
        <v>3465</v>
      </c>
      <c r="B2936" s="141" t="s">
        <v>284</v>
      </c>
      <c r="C2936" s="141" t="s">
        <v>3464</v>
      </c>
      <c r="D2936" s="141" t="s">
        <v>3463</v>
      </c>
      <c r="E2936" s="141" t="s">
        <v>4314</v>
      </c>
      <c r="F2936" s="141" t="s">
        <v>4315</v>
      </c>
      <c r="G2936" s="141" t="s">
        <v>62</v>
      </c>
      <c r="H2936" s="141" t="s">
        <v>3490</v>
      </c>
      <c r="I2936" s="141" t="s">
        <v>3514</v>
      </c>
      <c r="J2936" s="141" t="s">
        <v>207</v>
      </c>
      <c r="K2936" s="141" t="s">
        <v>208</v>
      </c>
      <c r="L2936" s="141" t="s">
        <v>4140</v>
      </c>
      <c r="M2936" s="141" t="s">
        <v>239</v>
      </c>
      <c r="N2936" s="141" t="s">
        <v>303</v>
      </c>
      <c r="O2936" s="141" t="s">
        <v>287</v>
      </c>
      <c r="P2936" s="141" t="s">
        <v>3282</v>
      </c>
      <c r="Q2936" s="141" t="s">
        <v>288</v>
      </c>
      <c r="R2936" s="141" t="s">
        <v>3468</v>
      </c>
      <c r="S2936" s="148" t="s">
        <v>3280</v>
      </c>
      <c r="T2936" s="147">
        <v>260000</v>
      </c>
      <c r="U2936" s="147">
        <v>260000</v>
      </c>
      <c r="V2936" s="147">
        <v>40392.44</v>
      </c>
      <c r="W2936" s="147">
        <v>40392.44</v>
      </c>
    </row>
    <row r="2937" spans="1:23">
      <c r="A2937" s="141" t="s">
        <v>3465</v>
      </c>
      <c r="B2937" s="141" t="s">
        <v>284</v>
      </c>
      <c r="C2937" s="141" t="s">
        <v>3464</v>
      </c>
      <c r="D2937" s="141" t="s">
        <v>3463</v>
      </c>
      <c r="E2937" s="141" t="s">
        <v>4314</v>
      </c>
      <c r="F2937" s="141" t="s">
        <v>4315</v>
      </c>
      <c r="G2937" s="141" t="s">
        <v>62</v>
      </c>
      <c r="H2937" s="141" t="s">
        <v>3490</v>
      </c>
      <c r="I2937" s="141" t="s">
        <v>3514</v>
      </c>
      <c r="J2937" s="141" t="s">
        <v>207</v>
      </c>
      <c r="K2937" s="141" t="s">
        <v>208</v>
      </c>
      <c r="L2937" s="141" t="s">
        <v>4140</v>
      </c>
      <c r="M2937" s="141" t="s">
        <v>240</v>
      </c>
      <c r="N2937" s="141" t="s">
        <v>303</v>
      </c>
      <c r="O2937" s="141" t="s">
        <v>287</v>
      </c>
      <c r="P2937" s="141" t="s">
        <v>3282</v>
      </c>
      <c r="Q2937" s="141" t="s">
        <v>288</v>
      </c>
      <c r="R2937" s="141" t="s">
        <v>3468</v>
      </c>
      <c r="S2937" s="148" t="s">
        <v>3280</v>
      </c>
      <c r="T2937" s="147">
        <v>1000000</v>
      </c>
      <c r="U2937" s="147">
        <v>110000</v>
      </c>
      <c r="V2937" s="147">
        <v>0</v>
      </c>
      <c r="W2937" s="147">
        <v>0</v>
      </c>
    </row>
    <row r="2938" spans="1:23">
      <c r="A2938" s="141" t="s">
        <v>3465</v>
      </c>
      <c r="B2938" s="141" t="s">
        <v>284</v>
      </c>
      <c r="C2938" s="141" t="s">
        <v>3464</v>
      </c>
      <c r="D2938" s="141" t="s">
        <v>3463</v>
      </c>
      <c r="E2938" s="141" t="s">
        <v>4314</v>
      </c>
      <c r="F2938" s="141" t="s">
        <v>4315</v>
      </c>
      <c r="G2938" s="141" t="s">
        <v>62</v>
      </c>
      <c r="H2938" s="141" t="s">
        <v>3490</v>
      </c>
      <c r="I2938" s="141" t="s">
        <v>3514</v>
      </c>
      <c r="J2938" s="141" t="s">
        <v>207</v>
      </c>
      <c r="K2938" s="141" t="s">
        <v>208</v>
      </c>
      <c r="L2938" s="141" t="s">
        <v>4140</v>
      </c>
      <c r="M2938" s="141" t="s">
        <v>241</v>
      </c>
      <c r="N2938" s="141" t="s">
        <v>303</v>
      </c>
      <c r="O2938" s="141" t="s">
        <v>287</v>
      </c>
      <c r="P2938" s="141" t="s">
        <v>3282</v>
      </c>
      <c r="Q2938" s="141" t="s">
        <v>288</v>
      </c>
      <c r="R2938" s="141" t="s">
        <v>3468</v>
      </c>
      <c r="S2938" s="148" t="s">
        <v>3280</v>
      </c>
      <c r="T2938" s="147">
        <v>1170500</v>
      </c>
      <c r="U2938" s="147">
        <v>870500</v>
      </c>
      <c r="V2938" s="147">
        <v>257720</v>
      </c>
      <c r="W2938" s="147">
        <v>0</v>
      </c>
    </row>
    <row r="2939" spans="1:23">
      <c r="A2939" s="141" t="s">
        <v>3465</v>
      </c>
      <c r="B2939" s="141" t="s">
        <v>284</v>
      </c>
      <c r="C2939" s="141" t="s">
        <v>3464</v>
      </c>
      <c r="D2939" s="141" t="s">
        <v>3463</v>
      </c>
      <c r="E2939" s="141" t="s">
        <v>4314</v>
      </c>
      <c r="F2939" s="141" t="s">
        <v>4315</v>
      </c>
      <c r="G2939" s="141" t="s">
        <v>62</v>
      </c>
      <c r="H2939" s="141" t="s">
        <v>4062</v>
      </c>
      <c r="I2939" s="141" t="s">
        <v>3495</v>
      </c>
      <c r="J2939" s="141" t="s">
        <v>122</v>
      </c>
      <c r="K2939" s="141" t="s">
        <v>123</v>
      </c>
      <c r="L2939" s="141" t="s">
        <v>4136</v>
      </c>
      <c r="M2939" s="141" t="s">
        <v>225</v>
      </c>
      <c r="N2939" s="141" t="s">
        <v>303</v>
      </c>
      <c r="O2939" s="141" t="s">
        <v>287</v>
      </c>
      <c r="P2939" s="141" t="s">
        <v>3282</v>
      </c>
      <c r="Q2939" s="141" t="s">
        <v>288</v>
      </c>
      <c r="R2939" s="141" t="s">
        <v>3468</v>
      </c>
      <c r="S2939" s="148" t="s">
        <v>3280</v>
      </c>
      <c r="T2939" s="147">
        <v>15025000</v>
      </c>
      <c r="U2939" s="147">
        <v>15025000</v>
      </c>
      <c r="V2939" s="147">
        <v>14591200</v>
      </c>
      <c r="W2939" s="147">
        <v>11507540.359999999</v>
      </c>
    </row>
    <row r="2940" spans="1:23">
      <c r="A2940" s="141" t="s">
        <v>3465</v>
      </c>
      <c r="B2940" s="141" t="s">
        <v>284</v>
      </c>
      <c r="C2940" s="141" t="s">
        <v>3464</v>
      </c>
      <c r="D2940" s="141" t="s">
        <v>3463</v>
      </c>
      <c r="E2940" s="141" t="s">
        <v>4314</v>
      </c>
      <c r="F2940" s="141" t="s">
        <v>4315</v>
      </c>
      <c r="G2940" s="141" t="s">
        <v>62</v>
      </c>
      <c r="H2940" s="141" t="s">
        <v>4062</v>
      </c>
      <c r="I2940" s="141" t="s">
        <v>3495</v>
      </c>
      <c r="J2940" s="141" t="s">
        <v>122</v>
      </c>
      <c r="K2940" s="141" t="s">
        <v>123</v>
      </c>
      <c r="L2940" s="141" t="s">
        <v>4136</v>
      </c>
      <c r="M2940" s="141" t="s">
        <v>226</v>
      </c>
      <c r="N2940" s="141" t="s">
        <v>303</v>
      </c>
      <c r="O2940" s="141" t="s">
        <v>287</v>
      </c>
      <c r="P2940" s="141" t="s">
        <v>3282</v>
      </c>
      <c r="Q2940" s="141" t="s">
        <v>288</v>
      </c>
      <c r="R2940" s="141" t="s">
        <v>3468</v>
      </c>
      <c r="S2940" s="148" t="s">
        <v>3280</v>
      </c>
      <c r="T2940" s="147">
        <v>250000</v>
      </c>
      <c r="U2940" s="147">
        <v>250000</v>
      </c>
      <c r="V2940" s="147">
        <v>175317.19</v>
      </c>
      <c r="W2940" s="147">
        <v>163317.19</v>
      </c>
    </row>
    <row r="2941" spans="1:23">
      <c r="A2941" s="141" t="s">
        <v>3465</v>
      </c>
      <c r="B2941" s="141" t="s">
        <v>284</v>
      </c>
      <c r="C2941" s="141" t="s">
        <v>3464</v>
      </c>
      <c r="D2941" s="141" t="s">
        <v>3463</v>
      </c>
      <c r="E2941" s="141" t="s">
        <v>4314</v>
      </c>
      <c r="F2941" s="141" t="s">
        <v>4315</v>
      </c>
      <c r="G2941" s="141" t="s">
        <v>62</v>
      </c>
      <c r="H2941" s="141" t="s">
        <v>4062</v>
      </c>
      <c r="I2941" s="141" t="s">
        <v>3495</v>
      </c>
      <c r="J2941" s="141" t="s">
        <v>122</v>
      </c>
      <c r="K2941" s="141" t="s">
        <v>123</v>
      </c>
      <c r="L2941" s="141" t="s">
        <v>4136</v>
      </c>
      <c r="M2941" s="141" t="s">
        <v>227</v>
      </c>
      <c r="N2941" s="141" t="s">
        <v>303</v>
      </c>
      <c r="O2941" s="141" t="s">
        <v>287</v>
      </c>
      <c r="P2941" s="141" t="s">
        <v>3282</v>
      </c>
      <c r="Q2941" s="141" t="s">
        <v>288</v>
      </c>
      <c r="R2941" s="141" t="s">
        <v>3468</v>
      </c>
      <c r="S2941" s="148" t="s">
        <v>3280</v>
      </c>
      <c r="T2941" s="147">
        <v>4812500</v>
      </c>
      <c r="U2941" s="147">
        <v>3511600</v>
      </c>
      <c r="V2941" s="147">
        <v>1618842.5</v>
      </c>
      <c r="W2941" s="147">
        <v>1618842.5</v>
      </c>
    </row>
    <row r="2942" spans="1:23">
      <c r="A2942" s="141" t="s">
        <v>3465</v>
      </c>
      <c r="B2942" s="141" t="s">
        <v>284</v>
      </c>
      <c r="C2942" s="141" t="s">
        <v>3464</v>
      </c>
      <c r="D2942" s="141" t="s">
        <v>3463</v>
      </c>
      <c r="E2942" s="141" t="s">
        <v>4314</v>
      </c>
      <c r="F2942" s="141" t="s">
        <v>4315</v>
      </c>
      <c r="G2942" s="141" t="s">
        <v>62</v>
      </c>
      <c r="H2942" s="141" t="s">
        <v>4062</v>
      </c>
      <c r="I2942" s="141" t="s">
        <v>3495</v>
      </c>
      <c r="J2942" s="141" t="s">
        <v>122</v>
      </c>
      <c r="K2942" s="141" t="s">
        <v>123</v>
      </c>
      <c r="L2942" s="141" t="s">
        <v>4136</v>
      </c>
      <c r="M2942" s="141" t="s">
        <v>228</v>
      </c>
      <c r="N2942" s="141" t="s">
        <v>303</v>
      </c>
      <c r="O2942" s="141" t="s">
        <v>287</v>
      </c>
      <c r="P2942" s="141" t="s">
        <v>3282</v>
      </c>
      <c r="Q2942" s="141" t="s">
        <v>288</v>
      </c>
      <c r="R2942" s="141" t="s">
        <v>3468</v>
      </c>
      <c r="S2942" s="148" t="s">
        <v>3280</v>
      </c>
      <c r="T2942" s="147">
        <v>0</v>
      </c>
      <c r="U2942" s="147">
        <v>9440</v>
      </c>
      <c r="V2942" s="147">
        <v>0</v>
      </c>
      <c r="W2942" s="147">
        <v>0</v>
      </c>
    </row>
    <row r="2943" spans="1:23">
      <c r="A2943" s="141" t="s">
        <v>3465</v>
      </c>
      <c r="B2943" s="141" t="s">
        <v>284</v>
      </c>
      <c r="C2943" s="141" t="s">
        <v>3464</v>
      </c>
      <c r="D2943" s="141" t="s">
        <v>3463</v>
      </c>
      <c r="E2943" s="141" t="s">
        <v>4314</v>
      </c>
      <c r="F2943" s="141" t="s">
        <v>4315</v>
      </c>
      <c r="G2943" s="141" t="s">
        <v>62</v>
      </c>
      <c r="H2943" s="141" t="s">
        <v>4062</v>
      </c>
      <c r="I2943" s="141" t="s">
        <v>3495</v>
      </c>
      <c r="J2943" s="141" t="s">
        <v>122</v>
      </c>
      <c r="K2943" s="141" t="s">
        <v>123</v>
      </c>
      <c r="L2943" s="141" t="s">
        <v>4136</v>
      </c>
      <c r="M2943" s="141" t="s">
        <v>229</v>
      </c>
      <c r="N2943" s="141" t="s">
        <v>303</v>
      </c>
      <c r="O2943" s="141" t="s">
        <v>287</v>
      </c>
      <c r="P2943" s="141" t="s">
        <v>3282</v>
      </c>
      <c r="Q2943" s="141" t="s">
        <v>288</v>
      </c>
      <c r="R2943" s="141" t="s">
        <v>3468</v>
      </c>
      <c r="S2943" s="148" t="s">
        <v>3280</v>
      </c>
      <c r="T2943" s="147">
        <v>897092</v>
      </c>
      <c r="U2943" s="147">
        <v>1927477</v>
      </c>
      <c r="V2943" s="147">
        <v>844104</v>
      </c>
      <c r="W2943" s="147">
        <v>586192</v>
      </c>
    </row>
    <row r="2944" spans="1:23">
      <c r="A2944" s="141" t="s">
        <v>3465</v>
      </c>
      <c r="B2944" s="141" t="s">
        <v>284</v>
      </c>
      <c r="C2944" s="141" t="s">
        <v>3464</v>
      </c>
      <c r="D2944" s="141" t="s">
        <v>3463</v>
      </c>
      <c r="E2944" s="141" t="s">
        <v>4314</v>
      </c>
      <c r="F2944" s="141" t="s">
        <v>4315</v>
      </c>
      <c r="G2944" s="141" t="s">
        <v>62</v>
      </c>
      <c r="H2944" s="141" t="s">
        <v>4062</v>
      </c>
      <c r="I2944" s="141" t="s">
        <v>3495</v>
      </c>
      <c r="J2944" s="141" t="s">
        <v>122</v>
      </c>
      <c r="K2944" s="141" t="s">
        <v>123</v>
      </c>
      <c r="L2944" s="141" t="s">
        <v>4136</v>
      </c>
      <c r="M2944" s="141" t="s">
        <v>230</v>
      </c>
      <c r="N2944" s="141" t="s">
        <v>303</v>
      </c>
      <c r="O2944" s="141" t="s">
        <v>287</v>
      </c>
      <c r="P2944" s="141" t="s">
        <v>3282</v>
      </c>
      <c r="Q2944" s="141" t="s">
        <v>288</v>
      </c>
      <c r="R2944" s="141" t="s">
        <v>3468</v>
      </c>
      <c r="S2944" s="148" t="s">
        <v>3280</v>
      </c>
      <c r="T2944" s="147">
        <v>7772644</v>
      </c>
      <c r="U2944" s="147">
        <v>7005505</v>
      </c>
      <c r="V2944" s="147">
        <v>6703458.5800000001</v>
      </c>
      <c r="W2944" s="147">
        <v>6703458.5800000001</v>
      </c>
    </row>
    <row r="2945" spans="1:23">
      <c r="A2945" s="141" t="s">
        <v>3465</v>
      </c>
      <c r="B2945" s="141" t="s">
        <v>284</v>
      </c>
      <c r="C2945" s="141" t="s">
        <v>3464</v>
      </c>
      <c r="D2945" s="141" t="s">
        <v>3463</v>
      </c>
      <c r="E2945" s="141" t="s">
        <v>4314</v>
      </c>
      <c r="F2945" s="141" t="s">
        <v>4315</v>
      </c>
      <c r="G2945" s="141" t="s">
        <v>62</v>
      </c>
      <c r="H2945" s="141" t="s">
        <v>4062</v>
      </c>
      <c r="I2945" s="141" t="s">
        <v>3495</v>
      </c>
      <c r="J2945" s="141" t="s">
        <v>122</v>
      </c>
      <c r="K2945" s="141" t="s">
        <v>123</v>
      </c>
      <c r="L2945" s="141" t="s">
        <v>4136</v>
      </c>
      <c r="M2945" s="141" t="s">
        <v>231</v>
      </c>
      <c r="N2945" s="141" t="s">
        <v>303</v>
      </c>
      <c r="O2945" s="141" t="s">
        <v>287</v>
      </c>
      <c r="P2945" s="141" t="s">
        <v>3282</v>
      </c>
      <c r="Q2945" s="141" t="s">
        <v>288</v>
      </c>
      <c r="R2945" s="141" t="s">
        <v>3468</v>
      </c>
      <c r="S2945" s="148" t="s">
        <v>3280</v>
      </c>
      <c r="T2945" s="147">
        <v>4210900</v>
      </c>
      <c r="U2945" s="147">
        <v>4298073</v>
      </c>
      <c r="V2945" s="147">
        <v>2174164.63</v>
      </c>
      <c r="W2945" s="147">
        <v>1415497.16</v>
      </c>
    </row>
    <row r="2946" spans="1:23">
      <c r="A2946" s="141" t="s">
        <v>3465</v>
      </c>
      <c r="B2946" s="141" t="s">
        <v>284</v>
      </c>
      <c r="C2946" s="141" t="s">
        <v>3464</v>
      </c>
      <c r="D2946" s="141" t="s">
        <v>3463</v>
      </c>
      <c r="E2946" s="141" t="s">
        <v>4314</v>
      </c>
      <c r="F2946" s="141" t="s">
        <v>4315</v>
      </c>
      <c r="G2946" s="141" t="s">
        <v>62</v>
      </c>
      <c r="H2946" s="141" t="s">
        <v>4062</v>
      </c>
      <c r="I2946" s="141" t="s">
        <v>3495</v>
      </c>
      <c r="J2946" s="141" t="s">
        <v>122</v>
      </c>
      <c r="K2946" s="141" t="s">
        <v>123</v>
      </c>
      <c r="L2946" s="141" t="s">
        <v>4136</v>
      </c>
      <c r="M2946" s="141" t="s">
        <v>232</v>
      </c>
      <c r="N2946" s="141" t="s">
        <v>303</v>
      </c>
      <c r="O2946" s="141" t="s">
        <v>287</v>
      </c>
      <c r="P2946" s="141" t="s">
        <v>3282</v>
      </c>
      <c r="Q2946" s="141" t="s">
        <v>288</v>
      </c>
      <c r="R2946" s="141" t="s">
        <v>3468</v>
      </c>
      <c r="S2946" s="148" t="s">
        <v>3280</v>
      </c>
      <c r="T2946" s="147">
        <v>8108448</v>
      </c>
      <c r="U2946" s="147">
        <v>8494838</v>
      </c>
      <c r="V2946" s="147">
        <v>1492441.4</v>
      </c>
      <c r="W2946" s="147">
        <v>1457041.4</v>
      </c>
    </row>
    <row r="2947" spans="1:23">
      <c r="A2947" s="141" t="s">
        <v>3465</v>
      </c>
      <c r="B2947" s="141" t="s">
        <v>284</v>
      </c>
      <c r="C2947" s="141" t="s">
        <v>3464</v>
      </c>
      <c r="D2947" s="141" t="s">
        <v>3463</v>
      </c>
      <c r="E2947" s="141" t="s">
        <v>4314</v>
      </c>
      <c r="F2947" s="141" t="s">
        <v>4315</v>
      </c>
      <c r="G2947" s="141" t="s">
        <v>62</v>
      </c>
      <c r="H2947" s="141" t="s">
        <v>4062</v>
      </c>
      <c r="I2947" s="141" t="s">
        <v>3495</v>
      </c>
      <c r="J2947" s="141" t="s">
        <v>122</v>
      </c>
      <c r="K2947" s="141" t="s">
        <v>123</v>
      </c>
      <c r="L2947" s="141" t="s">
        <v>4136</v>
      </c>
      <c r="M2947" s="141" t="s">
        <v>233</v>
      </c>
      <c r="N2947" s="141" t="s">
        <v>303</v>
      </c>
      <c r="O2947" s="141" t="s">
        <v>287</v>
      </c>
      <c r="P2947" s="141" t="s">
        <v>3282</v>
      </c>
      <c r="Q2947" s="141" t="s">
        <v>288</v>
      </c>
      <c r="R2947" s="141" t="s">
        <v>3468</v>
      </c>
      <c r="S2947" s="148" t="s">
        <v>3280</v>
      </c>
      <c r="T2947" s="147">
        <v>1200000</v>
      </c>
      <c r="U2947" s="147">
        <v>1145259</v>
      </c>
      <c r="V2947" s="147">
        <v>608442</v>
      </c>
      <c r="W2947" s="147">
        <v>490850.5</v>
      </c>
    </row>
    <row r="2948" spans="1:23">
      <c r="A2948" s="141" t="s">
        <v>3465</v>
      </c>
      <c r="B2948" s="141" t="s">
        <v>284</v>
      </c>
      <c r="C2948" s="141" t="s">
        <v>3464</v>
      </c>
      <c r="D2948" s="141" t="s">
        <v>3463</v>
      </c>
      <c r="E2948" s="141" t="s">
        <v>4314</v>
      </c>
      <c r="F2948" s="141" t="s">
        <v>4315</v>
      </c>
      <c r="G2948" s="141" t="s">
        <v>62</v>
      </c>
      <c r="H2948" s="141" t="s">
        <v>4062</v>
      </c>
      <c r="I2948" s="141" t="s">
        <v>3495</v>
      </c>
      <c r="J2948" s="141" t="s">
        <v>122</v>
      </c>
      <c r="K2948" s="141" t="s">
        <v>123</v>
      </c>
      <c r="L2948" s="141" t="s">
        <v>4140</v>
      </c>
      <c r="M2948" s="141" t="s">
        <v>235</v>
      </c>
      <c r="N2948" s="141" t="s">
        <v>303</v>
      </c>
      <c r="O2948" s="141" t="s">
        <v>287</v>
      </c>
      <c r="P2948" s="141" t="s">
        <v>3282</v>
      </c>
      <c r="Q2948" s="141" t="s">
        <v>288</v>
      </c>
      <c r="R2948" s="141" t="s">
        <v>3468</v>
      </c>
      <c r="S2948" s="148" t="s">
        <v>3280</v>
      </c>
      <c r="T2948" s="147">
        <v>1999000</v>
      </c>
      <c r="U2948" s="147">
        <v>2322705</v>
      </c>
      <c r="V2948" s="147">
        <v>1814878.67</v>
      </c>
      <c r="W2948" s="147">
        <v>693594.48</v>
      </c>
    </row>
    <row r="2949" spans="1:23">
      <c r="A2949" s="141" t="s">
        <v>3465</v>
      </c>
      <c r="B2949" s="141" t="s">
        <v>284</v>
      </c>
      <c r="C2949" s="141" t="s">
        <v>3464</v>
      </c>
      <c r="D2949" s="141" t="s">
        <v>3463</v>
      </c>
      <c r="E2949" s="141" t="s">
        <v>4314</v>
      </c>
      <c r="F2949" s="141" t="s">
        <v>4315</v>
      </c>
      <c r="G2949" s="141" t="s">
        <v>62</v>
      </c>
      <c r="H2949" s="141" t="s">
        <v>4062</v>
      </c>
      <c r="I2949" s="141" t="s">
        <v>3495</v>
      </c>
      <c r="J2949" s="141" t="s">
        <v>122</v>
      </c>
      <c r="K2949" s="141" t="s">
        <v>123</v>
      </c>
      <c r="L2949" s="141" t="s">
        <v>4140</v>
      </c>
      <c r="M2949" s="141" t="s">
        <v>236</v>
      </c>
      <c r="N2949" s="141" t="s">
        <v>303</v>
      </c>
      <c r="O2949" s="141" t="s">
        <v>287</v>
      </c>
      <c r="P2949" s="141" t="s">
        <v>3282</v>
      </c>
      <c r="Q2949" s="141" t="s">
        <v>288</v>
      </c>
      <c r="R2949" s="141" t="s">
        <v>3468</v>
      </c>
      <c r="S2949" s="148" t="s">
        <v>3280</v>
      </c>
      <c r="T2949" s="147">
        <v>1776045</v>
      </c>
      <c r="U2949" s="147">
        <v>1776045</v>
      </c>
      <c r="V2949" s="147">
        <v>274488.09000000003</v>
      </c>
      <c r="W2949" s="147">
        <v>262296.08</v>
      </c>
    </row>
    <row r="2950" spans="1:23">
      <c r="A2950" s="141" t="s">
        <v>3465</v>
      </c>
      <c r="B2950" s="141" t="s">
        <v>284</v>
      </c>
      <c r="C2950" s="141" t="s">
        <v>3464</v>
      </c>
      <c r="D2950" s="141" t="s">
        <v>3463</v>
      </c>
      <c r="E2950" s="141" t="s">
        <v>4314</v>
      </c>
      <c r="F2950" s="141" t="s">
        <v>4315</v>
      </c>
      <c r="G2950" s="141" t="s">
        <v>62</v>
      </c>
      <c r="H2950" s="141" t="s">
        <v>4062</v>
      </c>
      <c r="I2950" s="141" t="s">
        <v>3495</v>
      </c>
      <c r="J2950" s="141" t="s">
        <v>122</v>
      </c>
      <c r="K2950" s="141" t="s">
        <v>123</v>
      </c>
      <c r="L2950" s="141" t="s">
        <v>4140</v>
      </c>
      <c r="M2950" s="141" t="s">
        <v>237</v>
      </c>
      <c r="N2950" s="141" t="s">
        <v>303</v>
      </c>
      <c r="O2950" s="141" t="s">
        <v>287</v>
      </c>
      <c r="P2950" s="141" t="s">
        <v>3282</v>
      </c>
      <c r="Q2950" s="141" t="s">
        <v>288</v>
      </c>
      <c r="R2950" s="141" t="s">
        <v>3468</v>
      </c>
      <c r="S2950" s="148" t="s">
        <v>3280</v>
      </c>
      <c r="T2950" s="147">
        <v>1763411</v>
      </c>
      <c r="U2950" s="147">
        <v>3077267</v>
      </c>
      <c r="V2950" s="147">
        <v>1664918.13</v>
      </c>
      <c r="W2950" s="147">
        <v>1371208.14</v>
      </c>
    </row>
    <row r="2951" spans="1:23">
      <c r="A2951" s="141" t="s">
        <v>3465</v>
      </c>
      <c r="B2951" s="141" t="s">
        <v>284</v>
      </c>
      <c r="C2951" s="141" t="s">
        <v>3464</v>
      </c>
      <c r="D2951" s="141" t="s">
        <v>3463</v>
      </c>
      <c r="E2951" s="141" t="s">
        <v>4314</v>
      </c>
      <c r="F2951" s="141" t="s">
        <v>4315</v>
      </c>
      <c r="G2951" s="141" t="s">
        <v>62</v>
      </c>
      <c r="H2951" s="141" t="s">
        <v>4062</v>
      </c>
      <c r="I2951" s="141" t="s">
        <v>3495</v>
      </c>
      <c r="J2951" s="141" t="s">
        <v>122</v>
      </c>
      <c r="K2951" s="141" t="s">
        <v>123</v>
      </c>
      <c r="L2951" s="141" t="s">
        <v>4140</v>
      </c>
      <c r="M2951" s="141" t="s">
        <v>238</v>
      </c>
      <c r="N2951" s="141" t="s">
        <v>303</v>
      </c>
      <c r="O2951" s="141" t="s">
        <v>287</v>
      </c>
      <c r="P2951" s="141" t="s">
        <v>3282</v>
      </c>
      <c r="Q2951" s="141" t="s">
        <v>288</v>
      </c>
      <c r="R2951" s="141" t="s">
        <v>3468</v>
      </c>
      <c r="S2951" s="148" t="s">
        <v>3280</v>
      </c>
      <c r="T2951" s="147">
        <v>12650466</v>
      </c>
      <c r="U2951" s="147">
        <v>13596666</v>
      </c>
      <c r="V2951" s="147">
        <v>5786880</v>
      </c>
      <c r="W2951" s="147">
        <v>5759095</v>
      </c>
    </row>
    <row r="2952" spans="1:23">
      <c r="A2952" s="141" t="s">
        <v>3465</v>
      </c>
      <c r="B2952" s="141" t="s">
        <v>284</v>
      </c>
      <c r="C2952" s="141" t="s">
        <v>3464</v>
      </c>
      <c r="D2952" s="141" t="s">
        <v>3463</v>
      </c>
      <c r="E2952" s="141" t="s">
        <v>4314</v>
      </c>
      <c r="F2952" s="141" t="s">
        <v>4315</v>
      </c>
      <c r="G2952" s="141" t="s">
        <v>62</v>
      </c>
      <c r="H2952" s="141" t="s">
        <v>4062</v>
      </c>
      <c r="I2952" s="141" t="s">
        <v>3495</v>
      </c>
      <c r="J2952" s="141" t="s">
        <v>122</v>
      </c>
      <c r="K2952" s="141" t="s">
        <v>123</v>
      </c>
      <c r="L2952" s="141" t="s">
        <v>4140</v>
      </c>
      <c r="M2952" s="141" t="s">
        <v>239</v>
      </c>
      <c r="N2952" s="141" t="s">
        <v>303</v>
      </c>
      <c r="O2952" s="141" t="s">
        <v>287</v>
      </c>
      <c r="P2952" s="141" t="s">
        <v>3282</v>
      </c>
      <c r="Q2952" s="141" t="s">
        <v>288</v>
      </c>
      <c r="R2952" s="141" t="s">
        <v>3468</v>
      </c>
      <c r="S2952" s="148" t="s">
        <v>3280</v>
      </c>
      <c r="T2952" s="147">
        <v>1305000</v>
      </c>
      <c r="U2952" s="147">
        <v>815046</v>
      </c>
      <c r="V2952" s="147">
        <v>741862.38</v>
      </c>
      <c r="W2952" s="147">
        <v>530038.47</v>
      </c>
    </row>
    <row r="2953" spans="1:23">
      <c r="A2953" s="141" t="s">
        <v>3465</v>
      </c>
      <c r="B2953" s="141" t="s">
        <v>284</v>
      </c>
      <c r="C2953" s="141" t="s">
        <v>3464</v>
      </c>
      <c r="D2953" s="141" t="s">
        <v>3463</v>
      </c>
      <c r="E2953" s="141" t="s">
        <v>4314</v>
      </c>
      <c r="F2953" s="141" t="s">
        <v>4315</v>
      </c>
      <c r="G2953" s="141" t="s">
        <v>62</v>
      </c>
      <c r="H2953" s="141" t="s">
        <v>4062</v>
      </c>
      <c r="I2953" s="141" t="s">
        <v>3495</v>
      </c>
      <c r="J2953" s="141" t="s">
        <v>122</v>
      </c>
      <c r="K2953" s="141" t="s">
        <v>123</v>
      </c>
      <c r="L2953" s="141" t="s">
        <v>4140</v>
      </c>
      <c r="M2953" s="141" t="s">
        <v>240</v>
      </c>
      <c r="N2953" s="141" t="s">
        <v>303</v>
      </c>
      <c r="O2953" s="141" t="s">
        <v>287</v>
      </c>
      <c r="P2953" s="141" t="s">
        <v>3282</v>
      </c>
      <c r="Q2953" s="141" t="s">
        <v>288</v>
      </c>
      <c r="R2953" s="141" t="s">
        <v>3468</v>
      </c>
      <c r="S2953" s="148" t="s">
        <v>3280</v>
      </c>
      <c r="T2953" s="147">
        <v>2860000</v>
      </c>
      <c r="U2953" s="147">
        <v>420498</v>
      </c>
      <c r="V2953" s="147">
        <v>20259.080000000002</v>
      </c>
      <c r="W2953" s="147">
        <v>0</v>
      </c>
    </row>
    <row r="2954" spans="1:23">
      <c r="A2954" s="141" t="s">
        <v>3465</v>
      </c>
      <c r="B2954" s="141" t="s">
        <v>284</v>
      </c>
      <c r="C2954" s="141" t="s">
        <v>3464</v>
      </c>
      <c r="D2954" s="141" t="s">
        <v>3463</v>
      </c>
      <c r="E2954" s="141" t="s">
        <v>4314</v>
      </c>
      <c r="F2954" s="141" t="s">
        <v>4315</v>
      </c>
      <c r="G2954" s="141" t="s">
        <v>62</v>
      </c>
      <c r="H2954" s="141" t="s">
        <v>4062</v>
      </c>
      <c r="I2954" s="141" t="s">
        <v>3495</v>
      </c>
      <c r="J2954" s="141" t="s">
        <v>122</v>
      </c>
      <c r="K2954" s="141" t="s">
        <v>123</v>
      </c>
      <c r="L2954" s="141" t="s">
        <v>4140</v>
      </c>
      <c r="M2954" s="141" t="s">
        <v>241</v>
      </c>
      <c r="N2954" s="141" t="s">
        <v>303</v>
      </c>
      <c r="O2954" s="141" t="s">
        <v>287</v>
      </c>
      <c r="P2954" s="141" t="s">
        <v>3282</v>
      </c>
      <c r="Q2954" s="141" t="s">
        <v>288</v>
      </c>
      <c r="R2954" s="141" t="s">
        <v>3468</v>
      </c>
      <c r="S2954" s="148" t="s">
        <v>3280</v>
      </c>
      <c r="T2954" s="147">
        <v>34118084</v>
      </c>
      <c r="U2954" s="147">
        <v>34485784</v>
      </c>
      <c r="V2954" s="147">
        <v>27968630.600000001</v>
      </c>
      <c r="W2954" s="147">
        <v>7030658.0599999996</v>
      </c>
    </row>
    <row r="2955" spans="1:23">
      <c r="A2955" s="141" t="s">
        <v>3465</v>
      </c>
      <c r="B2955" s="141" t="s">
        <v>284</v>
      </c>
      <c r="C2955" s="141" t="s">
        <v>3464</v>
      </c>
      <c r="D2955" s="141" t="s">
        <v>3463</v>
      </c>
      <c r="E2955" s="141" t="s">
        <v>4314</v>
      </c>
      <c r="F2955" s="141" t="s">
        <v>4315</v>
      </c>
      <c r="G2955" s="141" t="s">
        <v>62</v>
      </c>
      <c r="H2955" s="141" t="s">
        <v>4062</v>
      </c>
      <c r="I2955" s="141" t="s">
        <v>3495</v>
      </c>
      <c r="J2955" s="141" t="s">
        <v>122</v>
      </c>
      <c r="K2955" s="141" t="s">
        <v>123</v>
      </c>
      <c r="L2955" s="141" t="s">
        <v>4140</v>
      </c>
      <c r="M2955" s="141" t="s">
        <v>243</v>
      </c>
      <c r="N2955" s="141" t="s">
        <v>303</v>
      </c>
      <c r="O2955" s="141" t="s">
        <v>287</v>
      </c>
      <c r="P2955" s="141" t="s">
        <v>3282</v>
      </c>
      <c r="Q2955" s="141" t="s">
        <v>288</v>
      </c>
      <c r="R2955" s="141" t="s">
        <v>3468</v>
      </c>
      <c r="S2955" s="148" t="s">
        <v>3280</v>
      </c>
      <c r="T2955" s="147">
        <v>12672844</v>
      </c>
      <c r="U2955" s="147">
        <v>11057487</v>
      </c>
      <c r="V2955" s="147">
        <v>5409860.4500000002</v>
      </c>
      <c r="W2955" s="147">
        <v>4050396.07</v>
      </c>
    </row>
    <row r="2956" spans="1:23">
      <c r="A2956" s="141" t="s">
        <v>3465</v>
      </c>
      <c r="B2956" s="141" t="s">
        <v>284</v>
      </c>
      <c r="C2956" s="141" t="s">
        <v>3464</v>
      </c>
      <c r="D2956" s="141" t="s">
        <v>3463</v>
      </c>
      <c r="E2956" s="141" t="s">
        <v>4314</v>
      </c>
      <c r="F2956" s="141" t="s">
        <v>4315</v>
      </c>
      <c r="G2956" s="141" t="s">
        <v>62</v>
      </c>
      <c r="H2956" s="141" t="s">
        <v>4096</v>
      </c>
      <c r="I2956" s="141" t="s">
        <v>3495</v>
      </c>
      <c r="J2956" s="141" t="s">
        <v>118</v>
      </c>
      <c r="K2956" s="141" t="s">
        <v>119</v>
      </c>
      <c r="L2956" s="141" t="s">
        <v>4136</v>
      </c>
      <c r="M2956" s="141" t="s">
        <v>225</v>
      </c>
      <c r="N2956" s="141" t="s">
        <v>303</v>
      </c>
      <c r="O2956" s="141" t="s">
        <v>287</v>
      </c>
      <c r="P2956" s="141" t="s">
        <v>3282</v>
      </c>
      <c r="Q2956" s="141" t="s">
        <v>288</v>
      </c>
      <c r="R2956" s="141" t="s">
        <v>3468</v>
      </c>
      <c r="S2956" s="148" t="s">
        <v>3280</v>
      </c>
      <c r="T2956" s="147">
        <v>630430</v>
      </c>
      <c r="U2956" s="147">
        <v>694930</v>
      </c>
      <c r="V2956" s="147">
        <v>293796.19</v>
      </c>
      <c r="W2956" s="147">
        <v>293796.19</v>
      </c>
    </row>
    <row r="2957" spans="1:23">
      <c r="A2957" s="141" t="s">
        <v>3465</v>
      </c>
      <c r="B2957" s="141" t="s">
        <v>284</v>
      </c>
      <c r="C2957" s="141" t="s">
        <v>3464</v>
      </c>
      <c r="D2957" s="141" t="s">
        <v>3463</v>
      </c>
      <c r="E2957" s="141" t="s">
        <v>4314</v>
      </c>
      <c r="F2957" s="141" t="s">
        <v>4315</v>
      </c>
      <c r="G2957" s="141" t="s">
        <v>62</v>
      </c>
      <c r="H2957" s="141" t="s">
        <v>4096</v>
      </c>
      <c r="I2957" s="141" t="s">
        <v>3495</v>
      </c>
      <c r="J2957" s="141" t="s">
        <v>118</v>
      </c>
      <c r="K2957" s="141" t="s">
        <v>119</v>
      </c>
      <c r="L2957" s="141" t="s">
        <v>4136</v>
      </c>
      <c r="M2957" s="141" t="s">
        <v>226</v>
      </c>
      <c r="N2957" s="141" t="s">
        <v>303</v>
      </c>
      <c r="O2957" s="141" t="s">
        <v>287</v>
      </c>
      <c r="P2957" s="141" t="s">
        <v>3282</v>
      </c>
      <c r="Q2957" s="141" t="s">
        <v>288</v>
      </c>
      <c r="R2957" s="141" t="s">
        <v>3468</v>
      </c>
      <c r="S2957" s="148" t="s">
        <v>3280</v>
      </c>
      <c r="T2957" s="147">
        <v>1268800</v>
      </c>
      <c r="U2957" s="147">
        <v>730938</v>
      </c>
      <c r="V2957" s="147">
        <v>314778.45</v>
      </c>
      <c r="W2957" s="147">
        <v>218300</v>
      </c>
    </row>
    <row r="2958" spans="1:23">
      <c r="A2958" s="141" t="s">
        <v>3465</v>
      </c>
      <c r="B2958" s="141" t="s">
        <v>284</v>
      </c>
      <c r="C2958" s="141" t="s">
        <v>3464</v>
      </c>
      <c r="D2958" s="141" t="s">
        <v>3463</v>
      </c>
      <c r="E2958" s="141" t="s">
        <v>4314</v>
      </c>
      <c r="F2958" s="141" t="s">
        <v>4315</v>
      </c>
      <c r="G2958" s="141" t="s">
        <v>62</v>
      </c>
      <c r="H2958" s="141" t="s">
        <v>4096</v>
      </c>
      <c r="I2958" s="141" t="s">
        <v>3495</v>
      </c>
      <c r="J2958" s="141" t="s">
        <v>118</v>
      </c>
      <c r="K2958" s="141" t="s">
        <v>119</v>
      </c>
      <c r="L2958" s="141" t="s">
        <v>4136</v>
      </c>
      <c r="M2958" s="141" t="s">
        <v>227</v>
      </c>
      <c r="N2958" s="141" t="s">
        <v>303</v>
      </c>
      <c r="O2958" s="141" t="s">
        <v>287</v>
      </c>
      <c r="P2958" s="141" t="s">
        <v>3282</v>
      </c>
      <c r="Q2958" s="141" t="s">
        <v>288</v>
      </c>
      <c r="R2958" s="141" t="s">
        <v>3468</v>
      </c>
      <c r="S2958" s="148" t="s">
        <v>3280</v>
      </c>
      <c r="T2958" s="147">
        <v>1100000</v>
      </c>
      <c r="U2958" s="147">
        <v>1100000</v>
      </c>
      <c r="V2958" s="147">
        <v>263620.98</v>
      </c>
      <c r="W2958" s="147">
        <v>263620.98</v>
      </c>
    </row>
    <row r="2959" spans="1:23">
      <c r="A2959" s="141" t="s">
        <v>3465</v>
      </c>
      <c r="B2959" s="141" t="s">
        <v>284</v>
      </c>
      <c r="C2959" s="141" t="s">
        <v>3464</v>
      </c>
      <c r="D2959" s="141" t="s">
        <v>3463</v>
      </c>
      <c r="E2959" s="141" t="s">
        <v>4314</v>
      </c>
      <c r="F2959" s="141" t="s">
        <v>4315</v>
      </c>
      <c r="G2959" s="141" t="s">
        <v>62</v>
      </c>
      <c r="H2959" s="141" t="s">
        <v>4096</v>
      </c>
      <c r="I2959" s="141" t="s">
        <v>3495</v>
      </c>
      <c r="J2959" s="141" t="s">
        <v>118</v>
      </c>
      <c r="K2959" s="141" t="s">
        <v>119</v>
      </c>
      <c r="L2959" s="141" t="s">
        <v>4136</v>
      </c>
      <c r="M2959" s="141" t="s">
        <v>228</v>
      </c>
      <c r="N2959" s="141" t="s">
        <v>303</v>
      </c>
      <c r="O2959" s="141" t="s">
        <v>287</v>
      </c>
      <c r="P2959" s="141" t="s">
        <v>3282</v>
      </c>
      <c r="Q2959" s="141" t="s">
        <v>288</v>
      </c>
      <c r="R2959" s="141" t="s">
        <v>3468</v>
      </c>
      <c r="S2959" s="148" t="s">
        <v>3280</v>
      </c>
      <c r="T2959" s="147">
        <v>1305000</v>
      </c>
      <c r="U2959" s="147">
        <v>810356</v>
      </c>
      <c r="V2959" s="147">
        <v>139452.54</v>
      </c>
      <c r="W2959" s="147">
        <v>139452.54</v>
      </c>
    </row>
    <row r="2960" spans="1:23">
      <c r="A2960" s="141" t="s">
        <v>3465</v>
      </c>
      <c r="B2960" s="141" t="s">
        <v>284</v>
      </c>
      <c r="C2960" s="141" t="s">
        <v>3464</v>
      </c>
      <c r="D2960" s="141" t="s">
        <v>3463</v>
      </c>
      <c r="E2960" s="141" t="s">
        <v>4314</v>
      </c>
      <c r="F2960" s="141" t="s">
        <v>4315</v>
      </c>
      <c r="G2960" s="141" t="s">
        <v>62</v>
      </c>
      <c r="H2960" s="141" t="s">
        <v>4096</v>
      </c>
      <c r="I2960" s="141" t="s">
        <v>3495</v>
      </c>
      <c r="J2960" s="141" t="s">
        <v>118</v>
      </c>
      <c r="K2960" s="141" t="s">
        <v>119</v>
      </c>
      <c r="L2960" s="141" t="s">
        <v>4136</v>
      </c>
      <c r="M2960" s="141" t="s">
        <v>229</v>
      </c>
      <c r="N2960" s="141" t="s">
        <v>303</v>
      </c>
      <c r="O2960" s="141" t="s">
        <v>287</v>
      </c>
      <c r="P2960" s="141" t="s">
        <v>3282</v>
      </c>
      <c r="Q2960" s="141" t="s">
        <v>288</v>
      </c>
      <c r="R2960" s="141" t="s">
        <v>3468</v>
      </c>
      <c r="S2960" s="148" t="s">
        <v>3280</v>
      </c>
      <c r="T2960" s="147">
        <v>600000</v>
      </c>
      <c r="U2960" s="147">
        <v>650000</v>
      </c>
      <c r="V2960" s="147">
        <v>441032</v>
      </c>
      <c r="W2960" s="147">
        <v>239737</v>
      </c>
    </row>
    <row r="2961" spans="1:23">
      <c r="A2961" s="141" t="s">
        <v>3465</v>
      </c>
      <c r="B2961" s="141" t="s">
        <v>284</v>
      </c>
      <c r="C2961" s="141" t="s">
        <v>3464</v>
      </c>
      <c r="D2961" s="141" t="s">
        <v>3463</v>
      </c>
      <c r="E2961" s="141" t="s">
        <v>4314</v>
      </c>
      <c r="F2961" s="141" t="s">
        <v>4315</v>
      </c>
      <c r="G2961" s="141" t="s">
        <v>62</v>
      </c>
      <c r="H2961" s="141" t="s">
        <v>4096</v>
      </c>
      <c r="I2961" s="141" t="s">
        <v>3495</v>
      </c>
      <c r="J2961" s="141" t="s">
        <v>118</v>
      </c>
      <c r="K2961" s="141" t="s">
        <v>119</v>
      </c>
      <c r="L2961" s="141" t="s">
        <v>4136</v>
      </c>
      <c r="M2961" s="141" t="s">
        <v>231</v>
      </c>
      <c r="N2961" s="141" t="s">
        <v>303</v>
      </c>
      <c r="O2961" s="141" t="s">
        <v>287</v>
      </c>
      <c r="P2961" s="141" t="s">
        <v>3282</v>
      </c>
      <c r="Q2961" s="141" t="s">
        <v>288</v>
      </c>
      <c r="R2961" s="141" t="s">
        <v>3468</v>
      </c>
      <c r="S2961" s="148" t="s">
        <v>3280</v>
      </c>
      <c r="T2961" s="147">
        <v>105000</v>
      </c>
      <c r="U2961" s="147">
        <v>279397.8</v>
      </c>
      <c r="V2961" s="147">
        <v>206160.81</v>
      </c>
      <c r="W2961" s="147">
        <v>206160.81</v>
      </c>
    </row>
    <row r="2962" spans="1:23">
      <c r="A2962" s="141" t="s">
        <v>3465</v>
      </c>
      <c r="B2962" s="141" t="s">
        <v>284</v>
      </c>
      <c r="C2962" s="141" t="s">
        <v>3464</v>
      </c>
      <c r="D2962" s="141" t="s">
        <v>3463</v>
      </c>
      <c r="E2962" s="141" t="s">
        <v>4314</v>
      </c>
      <c r="F2962" s="141" t="s">
        <v>4315</v>
      </c>
      <c r="G2962" s="141" t="s">
        <v>62</v>
      </c>
      <c r="H2962" s="141" t="s">
        <v>4096</v>
      </c>
      <c r="I2962" s="141" t="s">
        <v>3495</v>
      </c>
      <c r="J2962" s="141" t="s">
        <v>118</v>
      </c>
      <c r="K2962" s="141" t="s">
        <v>119</v>
      </c>
      <c r="L2962" s="141" t="s">
        <v>4136</v>
      </c>
      <c r="M2962" s="141" t="s">
        <v>232</v>
      </c>
      <c r="N2962" s="141" t="s">
        <v>303</v>
      </c>
      <c r="O2962" s="141" t="s">
        <v>287</v>
      </c>
      <c r="P2962" s="141" t="s">
        <v>3282</v>
      </c>
      <c r="Q2962" s="141" t="s">
        <v>288</v>
      </c>
      <c r="R2962" s="141" t="s">
        <v>3468</v>
      </c>
      <c r="S2962" s="148" t="s">
        <v>3280</v>
      </c>
      <c r="T2962" s="147">
        <v>1110000</v>
      </c>
      <c r="U2962" s="147">
        <v>1518137</v>
      </c>
      <c r="V2962" s="147">
        <v>555256.28</v>
      </c>
      <c r="W2962" s="147">
        <v>46940</v>
      </c>
    </row>
    <row r="2963" spans="1:23">
      <c r="A2963" s="141" t="s">
        <v>3465</v>
      </c>
      <c r="B2963" s="141" t="s">
        <v>284</v>
      </c>
      <c r="C2963" s="141" t="s">
        <v>3464</v>
      </c>
      <c r="D2963" s="141" t="s">
        <v>3463</v>
      </c>
      <c r="E2963" s="141" t="s">
        <v>4314</v>
      </c>
      <c r="F2963" s="141" t="s">
        <v>4315</v>
      </c>
      <c r="G2963" s="141" t="s">
        <v>62</v>
      </c>
      <c r="H2963" s="141" t="s">
        <v>4096</v>
      </c>
      <c r="I2963" s="141" t="s">
        <v>3495</v>
      </c>
      <c r="J2963" s="141" t="s">
        <v>118</v>
      </c>
      <c r="K2963" s="141" t="s">
        <v>119</v>
      </c>
      <c r="L2963" s="141" t="s">
        <v>4136</v>
      </c>
      <c r="M2963" s="141" t="s">
        <v>233</v>
      </c>
      <c r="N2963" s="141" t="s">
        <v>303</v>
      </c>
      <c r="O2963" s="141" t="s">
        <v>287</v>
      </c>
      <c r="P2963" s="141" t="s">
        <v>3282</v>
      </c>
      <c r="Q2963" s="141" t="s">
        <v>288</v>
      </c>
      <c r="R2963" s="141" t="s">
        <v>3468</v>
      </c>
      <c r="S2963" s="148" t="s">
        <v>3280</v>
      </c>
      <c r="T2963" s="147">
        <v>1325000</v>
      </c>
      <c r="U2963" s="147">
        <v>1325000</v>
      </c>
      <c r="V2963" s="147">
        <v>1190464.58</v>
      </c>
      <c r="W2963" s="147">
        <v>230464.58</v>
      </c>
    </row>
    <row r="2964" spans="1:23">
      <c r="A2964" s="141" t="s">
        <v>3465</v>
      </c>
      <c r="B2964" s="141" t="s">
        <v>284</v>
      </c>
      <c r="C2964" s="141" t="s">
        <v>3464</v>
      </c>
      <c r="D2964" s="141" t="s">
        <v>3463</v>
      </c>
      <c r="E2964" s="141" t="s">
        <v>4314</v>
      </c>
      <c r="F2964" s="141" t="s">
        <v>4315</v>
      </c>
      <c r="G2964" s="141" t="s">
        <v>62</v>
      </c>
      <c r="H2964" s="141" t="s">
        <v>4096</v>
      </c>
      <c r="I2964" s="141" t="s">
        <v>3495</v>
      </c>
      <c r="J2964" s="141" t="s">
        <v>118</v>
      </c>
      <c r="K2964" s="141" t="s">
        <v>119</v>
      </c>
      <c r="L2964" s="141" t="s">
        <v>4140</v>
      </c>
      <c r="M2964" s="141" t="s">
        <v>235</v>
      </c>
      <c r="N2964" s="141" t="s">
        <v>303</v>
      </c>
      <c r="O2964" s="141" t="s">
        <v>287</v>
      </c>
      <c r="P2964" s="141" t="s">
        <v>3282</v>
      </c>
      <c r="Q2964" s="141" t="s">
        <v>288</v>
      </c>
      <c r="R2964" s="141" t="s">
        <v>3468</v>
      </c>
      <c r="S2964" s="148" t="s">
        <v>3280</v>
      </c>
      <c r="T2964" s="147">
        <v>153000</v>
      </c>
      <c r="U2964" s="147">
        <v>153000</v>
      </c>
      <c r="V2964" s="147">
        <v>32726.14</v>
      </c>
      <c r="W2964" s="147">
        <v>32726.14</v>
      </c>
    </row>
    <row r="2965" spans="1:23">
      <c r="A2965" s="141" t="s">
        <v>3465</v>
      </c>
      <c r="B2965" s="141" t="s">
        <v>284</v>
      </c>
      <c r="C2965" s="141" t="s">
        <v>3464</v>
      </c>
      <c r="D2965" s="141" t="s">
        <v>3463</v>
      </c>
      <c r="E2965" s="141" t="s">
        <v>4314</v>
      </c>
      <c r="F2965" s="141" t="s">
        <v>4315</v>
      </c>
      <c r="G2965" s="141" t="s">
        <v>62</v>
      </c>
      <c r="H2965" s="141" t="s">
        <v>4096</v>
      </c>
      <c r="I2965" s="141" t="s">
        <v>3495</v>
      </c>
      <c r="J2965" s="141" t="s">
        <v>118</v>
      </c>
      <c r="K2965" s="141" t="s">
        <v>119</v>
      </c>
      <c r="L2965" s="141" t="s">
        <v>4140</v>
      </c>
      <c r="M2965" s="141" t="s">
        <v>236</v>
      </c>
      <c r="N2965" s="141" t="s">
        <v>303</v>
      </c>
      <c r="O2965" s="141" t="s">
        <v>287</v>
      </c>
      <c r="P2965" s="141" t="s">
        <v>3282</v>
      </c>
      <c r="Q2965" s="141" t="s">
        <v>288</v>
      </c>
      <c r="R2965" s="141" t="s">
        <v>3468</v>
      </c>
      <c r="S2965" s="148" t="s">
        <v>3280</v>
      </c>
      <c r="T2965" s="147">
        <v>450000</v>
      </c>
      <c r="U2965" s="147">
        <v>10000</v>
      </c>
      <c r="V2965" s="147">
        <v>0</v>
      </c>
      <c r="W2965" s="147">
        <v>0</v>
      </c>
    </row>
    <row r="2966" spans="1:23">
      <c r="A2966" s="141" t="s">
        <v>3465</v>
      </c>
      <c r="B2966" s="141" t="s">
        <v>284</v>
      </c>
      <c r="C2966" s="141" t="s">
        <v>3464</v>
      </c>
      <c r="D2966" s="141" t="s">
        <v>3463</v>
      </c>
      <c r="E2966" s="141" t="s">
        <v>4314</v>
      </c>
      <c r="F2966" s="141" t="s">
        <v>4315</v>
      </c>
      <c r="G2966" s="141" t="s">
        <v>62</v>
      </c>
      <c r="H2966" s="141" t="s">
        <v>4096</v>
      </c>
      <c r="I2966" s="141" t="s">
        <v>3495</v>
      </c>
      <c r="J2966" s="141" t="s">
        <v>118</v>
      </c>
      <c r="K2966" s="141" t="s">
        <v>119</v>
      </c>
      <c r="L2966" s="141" t="s">
        <v>4140</v>
      </c>
      <c r="M2966" s="141" t="s">
        <v>237</v>
      </c>
      <c r="N2966" s="141" t="s">
        <v>303</v>
      </c>
      <c r="O2966" s="141" t="s">
        <v>287</v>
      </c>
      <c r="P2966" s="141" t="s">
        <v>3282</v>
      </c>
      <c r="Q2966" s="141" t="s">
        <v>288</v>
      </c>
      <c r="R2966" s="141" t="s">
        <v>3468</v>
      </c>
      <c r="S2966" s="148" t="s">
        <v>3280</v>
      </c>
      <c r="T2966" s="147">
        <v>386072</v>
      </c>
      <c r="U2966" s="147">
        <v>309242.2</v>
      </c>
      <c r="V2966" s="147">
        <v>34444.199999999997</v>
      </c>
      <c r="W2966" s="147">
        <v>34444.199999999997</v>
      </c>
    </row>
    <row r="2967" spans="1:23">
      <c r="A2967" s="141" t="s">
        <v>3465</v>
      </c>
      <c r="B2967" s="141" t="s">
        <v>284</v>
      </c>
      <c r="C2967" s="141" t="s">
        <v>3464</v>
      </c>
      <c r="D2967" s="141" t="s">
        <v>3463</v>
      </c>
      <c r="E2967" s="141" t="s">
        <v>4314</v>
      </c>
      <c r="F2967" s="141" t="s">
        <v>4315</v>
      </c>
      <c r="G2967" s="141" t="s">
        <v>62</v>
      </c>
      <c r="H2967" s="141" t="s">
        <v>4096</v>
      </c>
      <c r="I2967" s="141" t="s">
        <v>3495</v>
      </c>
      <c r="J2967" s="141" t="s">
        <v>118</v>
      </c>
      <c r="K2967" s="141" t="s">
        <v>119</v>
      </c>
      <c r="L2967" s="141" t="s">
        <v>4140</v>
      </c>
      <c r="M2967" s="141" t="s">
        <v>239</v>
      </c>
      <c r="N2967" s="141" t="s">
        <v>303</v>
      </c>
      <c r="O2967" s="141" t="s">
        <v>287</v>
      </c>
      <c r="P2967" s="141" t="s">
        <v>3282</v>
      </c>
      <c r="Q2967" s="141" t="s">
        <v>288</v>
      </c>
      <c r="R2967" s="141" t="s">
        <v>3468</v>
      </c>
      <c r="S2967" s="148" t="s">
        <v>3280</v>
      </c>
      <c r="T2967" s="147">
        <v>105000</v>
      </c>
      <c r="U2967" s="147">
        <v>105000</v>
      </c>
      <c r="V2967" s="147">
        <v>50000</v>
      </c>
      <c r="W2967" s="147">
        <v>50000</v>
      </c>
    </row>
    <row r="2968" spans="1:23">
      <c r="A2968" s="141" t="s">
        <v>3465</v>
      </c>
      <c r="B2968" s="141" t="s">
        <v>284</v>
      </c>
      <c r="C2968" s="141" t="s">
        <v>3464</v>
      </c>
      <c r="D2968" s="141" t="s">
        <v>3463</v>
      </c>
      <c r="E2968" s="141" t="s">
        <v>4314</v>
      </c>
      <c r="F2968" s="141" t="s">
        <v>4315</v>
      </c>
      <c r="G2968" s="141" t="s">
        <v>62</v>
      </c>
      <c r="H2968" s="141" t="s">
        <v>4096</v>
      </c>
      <c r="I2968" s="141" t="s">
        <v>3495</v>
      </c>
      <c r="J2968" s="141" t="s">
        <v>118</v>
      </c>
      <c r="K2968" s="141" t="s">
        <v>119</v>
      </c>
      <c r="L2968" s="141" t="s">
        <v>4140</v>
      </c>
      <c r="M2968" s="141" t="s">
        <v>240</v>
      </c>
      <c r="N2968" s="141" t="s">
        <v>303</v>
      </c>
      <c r="O2968" s="141" t="s">
        <v>287</v>
      </c>
      <c r="P2968" s="141" t="s">
        <v>3282</v>
      </c>
      <c r="Q2968" s="141" t="s">
        <v>288</v>
      </c>
      <c r="R2968" s="141" t="s">
        <v>3468</v>
      </c>
      <c r="S2968" s="148" t="s">
        <v>3280</v>
      </c>
      <c r="T2968" s="147">
        <v>0</v>
      </c>
      <c r="U2968" s="147">
        <v>33875</v>
      </c>
      <c r="V2968" s="147">
        <v>32670.47</v>
      </c>
      <c r="W2968" s="147">
        <v>32670.47</v>
      </c>
    </row>
    <row r="2969" spans="1:23">
      <c r="A2969" s="141" t="s">
        <v>3465</v>
      </c>
      <c r="B2969" s="141" t="s">
        <v>284</v>
      </c>
      <c r="C2969" s="141" t="s">
        <v>3464</v>
      </c>
      <c r="D2969" s="141" t="s">
        <v>3463</v>
      </c>
      <c r="E2969" s="141" t="s">
        <v>4314</v>
      </c>
      <c r="F2969" s="141" t="s">
        <v>4315</v>
      </c>
      <c r="G2969" s="141" t="s">
        <v>62</v>
      </c>
      <c r="H2969" s="141" t="s">
        <v>4096</v>
      </c>
      <c r="I2969" s="141" t="s">
        <v>3495</v>
      </c>
      <c r="J2969" s="141" t="s">
        <v>118</v>
      </c>
      <c r="K2969" s="141" t="s">
        <v>119</v>
      </c>
      <c r="L2969" s="141" t="s">
        <v>4140</v>
      </c>
      <c r="M2969" s="141" t="s">
        <v>241</v>
      </c>
      <c r="N2969" s="141" t="s">
        <v>303</v>
      </c>
      <c r="O2969" s="141" t="s">
        <v>287</v>
      </c>
      <c r="P2969" s="141" t="s">
        <v>3282</v>
      </c>
      <c r="Q2969" s="141" t="s">
        <v>288</v>
      </c>
      <c r="R2969" s="141" t="s">
        <v>3468</v>
      </c>
      <c r="S2969" s="148" t="s">
        <v>3280</v>
      </c>
      <c r="T2969" s="147">
        <v>1420000</v>
      </c>
      <c r="U2969" s="147">
        <v>1636400</v>
      </c>
      <c r="V2969" s="147">
        <v>1576521</v>
      </c>
      <c r="W2969" s="147">
        <v>876521</v>
      </c>
    </row>
    <row r="2970" spans="1:23">
      <c r="A2970" s="141" t="s">
        <v>3465</v>
      </c>
      <c r="B2970" s="141" t="s">
        <v>284</v>
      </c>
      <c r="C2970" s="141" t="s">
        <v>3464</v>
      </c>
      <c r="D2970" s="141" t="s">
        <v>3463</v>
      </c>
      <c r="E2970" s="141" t="s">
        <v>4314</v>
      </c>
      <c r="F2970" s="141" t="s">
        <v>4315</v>
      </c>
      <c r="G2970" s="141" t="s">
        <v>62</v>
      </c>
      <c r="H2970" s="141" t="s">
        <v>4096</v>
      </c>
      <c r="I2970" s="141" t="s">
        <v>3495</v>
      </c>
      <c r="J2970" s="141" t="s">
        <v>118</v>
      </c>
      <c r="K2970" s="141" t="s">
        <v>119</v>
      </c>
      <c r="L2970" s="141" t="s">
        <v>4140</v>
      </c>
      <c r="M2970" s="141" t="s">
        <v>243</v>
      </c>
      <c r="N2970" s="141" t="s">
        <v>303</v>
      </c>
      <c r="O2970" s="141" t="s">
        <v>287</v>
      </c>
      <c r="P2970" s="141" t="s">
        <v>3282</v>
      </c>
      <c r="Q2970" s="141" t="s">
        <v>288</v>
      </c>
      <c r="R2970" s="141" t="s">
        <v>3468</v>
      </c>
      <c r="S2970" s="148" t="s">
        <v>3280</v>
      </c>
      <c r="T2970" s="147">
        <v>562000</v>
      </c>
      <c r="U2970" s="147">
        <v>781980</v>
      </c>
      <c r="V2970" s="147">
        <v>282772.63</v>
      </c>
      <c r="W2970" s="147">
        <v>196690.39</v>
      </c>
    </row>
    <row r="2971" spans="1:23">
      <c r="A2971" s="141" t="s">
        <v>3465</v>
      </c>
      <c r="B2971" s="141" t="s">
        <v>284</v>
      </c>
      <c r="C2971" s="141" t="s">
        <v>3464</v>
      </c>
      <c r="D2971" s="141" t="s">
        <v>3463</v>
      </c>
      <c r="E2971" s="141" t="s">
        <v>4314</v>
      </c>
      <c r="F2971" s="141" t="s">
        <v>4315</v>
      </c>
      <c r="G2971" s="141" t="s">
        <v>62</v>
      </c>
      <c r="H2971" s="141" t="s">
        <v>4016</v>
      </c>
      <c r="I2971" s="141" t="s">
        <v>3495</v>
      </c>
      <c r="J2971" s="141" t="s">
        <v>127</v>
      </c>
      <c r="K2971" s="141" t="s">
        <v>128</v>
      </c>
      <c r="L2971" s="141" t="s">
        <v>4136</v>
      </c>
      <c r="M2971" s="141" t="s">
        <v>225</v>
      </c>
      <c r="N2971" s="141" t="s">
        <v>303</v>
      </c>
      <c r="O2971" s="141" t="s">
        <v>287</v>
      </c>
      <c r="P2971" s="141" t="s">
        <v>3282</v>
      </c>
      <c r="Q2971" s="141" t="s">
        <v>288</v>
      </c>
      <c r="R2971" s="141" t="s">
        <v>3468</v>
      </c>
      <c r="S2971" s="148" t="s">
        <v>3280</v>
      </c>
      <c r="T2971" s="147">
        <v>3010000</v>
      </c>
      <c r="U2971" s="147">
        <v>2905000</v>
      </c>
      <c r="V2971" s="147">
        <v>2457000</v>
      </c>
      <c r="W2971" s="147">
        <v>1523779.33</v>
      </c>
    </row>
    <row r="2972" spans="1:23">
      <c r="A2972" s="141" t="s">
        <v>3465</v>
      </c>
      <c r="B2972" s="141" t="s">
        <v>284</v>
      </c>
      <c r="C2972" s="141" t="s">
        <v>3464</v>
      </c>
      <c r="D2972" s="141" t="s">
        <v>3463</v>
      </c>
      <c r="E2972" s="141" t="s">
        <v>4314</v>
      </c>
      <c r="F2972" s="141" t="s">
        <v>4315</v>
      </c>
      <c r="G2972" s="141" t="s">
        <v>62</v>
      </c>
      <c r="H2972" s="141" t="s">
        <v>4016</v>
      </c>
      <c r="I2972" s="141" t="s">
        <v>3495</v>
      </c>
      <c r="J2972" s="141" t="s">
        <v>127</v>
      </c>
      <c r="K2972" s="141" t="s">
        <v>128</v>
      </c>
      <c r="L2972" s="141" t="s">
        <v>4136</v>
      </c>
      <c r="M2972" s="141" t="s">
        <v>226</v>
      </c>
      <c r="N2972" s="141" t="s">
        <v>303</v>
      </c>
      <c r="O2972" s="141" t="s">
        <v>287</v>
      </c>
      <c r="P2972" s="141" t="s">
        <v>3282</v>
      </c>
      <c r="Q2972" s="141" t="s">
        <v>288</v>
      </c>
      <c r="R2972" s="141" t="s">
        <v>3468</v>
      </c>
      <c r="S2972" s="148" t="s">
        <v>3280</v>
      </c>
      <c r="T2972" s="147">
        <v>1260000</v>
      </c>
      <c r="U2972" s="147">
        <v>1640000</v>
      </c>
      <c r="V2972" s="147">
        <v>338727.63</v>
      </c>
      <c r="W2972" s="147">
        <v>225301.43</v>
      </c>
    </row>
    <row r="2973" spans="1:23">
      <c r="A2973" s="141" t="s">
        <v>3465</v>
      </c>
      <c r="B2973" s="141" t="s">
        <v>284</v>
      </c>
      <c r="C2973" s="141" t="s">
        <v>3464</v>
      </c>
      <c r="D2973" s="141" t="s">
        <v>3463</v>
      </c>
      <c r="E2973" s="141" t="s">
        <v>4314</v>
      </c>
      <c r="F2973" s="141" t="s">
        <v>4315</v>
      </c>
      <c r="G2973" s="141" t="s">
        <v>62</v>
      </c>
      <c r="H2973" s="141" t="s">
        <v>4016</v>
      </c>
      <c r="I2973" s="141" t="s">
        <v>3495</v>
      </c>
      <c r="J2973" s="141" t="s">
        <v>127</v>
      </c>
      <c r="K2973" s="141" t="s">
        <v>128</v>
      </c>
      <c r="L2973" s="141" t="s">
        <v>4136</v>
      </c>
      <c r="M2973" s="141" t="s">
        <v>227</v>
      </c>
      <c r="N2973" s="141" t="s">
        <v>303</v>
      </c>
      <c r="O2973" s="141" t="s">
        <v>287</v>
      </c>
      <c r="P2973" s="141" t="s">
        <v>3282</v>
      </c>
      <c r="Q2973" s="141" t="s">
        <v>288</v>
      </c>
      <c r="R2973" s="141" t="s">
        <v>3468</v>
      </c>
      <c r="S2973" s="148" t="s">
        <v>3280</v>
      </c>
      <c r="T2973" s="147">
        <v>5000000</v>
      </c>
      <c r="U2973" s="147">
        <v>4250000</v>
      </c>
      <c r="V2973" s="147">
        <v>2125886.42</v>
      </c>
      <c r="W2973" s="147">
        <v>2125886.42</v>
      </c>
    </row>
    <row r="2974" spans="1:23">
      <c r="A2974" s="141" t="s">
        <v>3465</v>
      </c>
      <c r="B2974" s="141" t="s">
        <v>284</v>
      </c>
      <c r="C2974" s="141" t="s">
        <v>3464</v>
      </c>
      <c r="D2974" s="141" t="s">
        <v>3463</v>
      </c>
      <c r="E2974" s="141" t="s">
        <v>4314</v>
      </c>
      <c r="F2974" s="141" t="s">
        <v>4315</v>
      </c>
      <c r="G2974" s="141" t="s">
        <v>62</v>
      </c>
      <c r="H2974" s="141" t="s">
        <v>4016</v>
      </c>
      <c r="I2974" s="141" t="s">
        <v>3495</v>
      </c>
      <c r="J2974" s="141" t="s">
        <v>127</v>
      </c>
      <c r="K2974" s="141" t="s">
        <v>128</v>
      </c>
      <c r="L2974" s="141" t="s">
        <v>4136</v>
      </c>
      <c r="M2974" s="141" t="s">
        <v>228</v>
      </c>
      <c r="N2974" s="141" t="s">
        <v>303</v>
      </c>
      <c r="O2974" s="141" t="s">
        <v>287</v>
      </c>
      <c r="P2974" s="141" t="s">
        <v>3282</v>
      </c>
      <c r="Q2974" s="141" t="s">
        <v>288</v>
      </c>
      <c r="R2974" s="141" t="s">
        <v>3468</v>
      </c>
      <c r="S2974" s="148" t="s">
        <v>3280</v>
      </c>
      <c r="T2974" s="147">
        <v>300000</v>
      </c>
      <c r="U2974" s="147">
        <v>150000</v>
      </c>
      <c r="V2974" s="147">
        <v>9123.51</v>
      </c>
      <c r="W2974" s="147">
        <v>9123.51</v>
      </c>
    </row>
    <row r="2975" spans="1:23">
      <c r="A2975" s="141" t="s">
        <v>3465</v>
      </c>
      <c r="B2975" s="141" t="s">
        <v>284</v>
      </c>
      <c r="C2975" s="141" t="s">
        <v>3464</v>
      </c>
      <c r="D2975" s="141" t="s">
        <v>3463</v>
      </c>
      <c r="E2975" s="141" t="s">
        <v>4314</v>
      </c>
      <c r="F2975" s="141" t="s">
        <v>4315</v>
      </c>
      <c r="G2975" s="141" t="s">
        <v>62</v>
      </c>
      <c r="H2975" s="141" t="s">
        <v>4016</v>
      </c>
      <c r="I2975" s="141" t="s">
        <v>3495</v>
      </c>
      <c r="J2975" s="141" t="s">
        <v>127</v>
      </c>
      <c r="K2975" s="141" t="s">
        <v>128</v>
      </c>
      <c r="L2975" s="141" t="s">
        <v>4136</v>
      </c>
      <c r="M2975" s="141" t="s">
        <v>229</v>
      </c>
      <c r="N2975" s="141" t="s">
        <v>303</v>
      </c>
      <c r="O2975" s="141" t="s">
        <v>287</v>
      </c>
      <c r="P2975" s="141" t="s">
        <v>3282</v>
      </c>
      <c r="Q2975" s="141" t="s">
        <v>288</v>
      </c>
      <c r="R2975" s="141" t="s">
        <v>3468</v>
      </c>
      <c r="S2975" s="148" t="s">
        <v>3280</v>
      </c>
      <c r="T2975" s="147">
        <v>850000</v>
      </c>
      <c r="U2975" s="147">
        <v>1417000</v>
      </c>
      <c r="V2975" s="147">
        <v>1395230</v>
      </c>
      <c r="W2975" s="147">
        <v>1289030</v>
      </c>
    </row>
    <row r="2976" spans="1:23">
      <c r="A2976" s="141" t="s">
        <v>3465</v>
      </c>
      <c r="B2976" s="141" t="s">
        <v>284</v>
      </c>
      <c r="C2976" s="141" t="s">
        <v>3464</v>
      </c>
      <c r="D2976" s="141" t="s">
        <v>3463</v>
      </c>
      <c r="E2976" s="141" t="s">
        <v>4314</v>
      </c>
      <c r="F2976" s="141" t="s">
        <v>4315</v>
      </c>
      <c r="G2976" s="141" t="s">
        <v>62</v>
      </c>
      <c r="H2976" s="141" t="s">
        <v>4016</v>
      </c>
      <c r="I2976" s="141" t="s">
        <v>3495</v>
      </c>
      <c r="J2976" s="141" t="s">
        <v>127</v>
      </c>
      <c r="K2976" s="141" t="s">
        <v>128</v>
      </c>
      <c r="L2976" s="141" t="s">
        <v>4136</v>
      </c>
      <c r="M2976" s="141" t="s">
        <v>230</v>
      </c>
      <c r="N2976" s="141" t="s">
        <v>303</v>
      </c>
      <c r="O2976" s="141" t="s">
        <v>287</v>
      </c>
      <c r="P2976" s="141" t="s">
        <v>3282</v>
      </c>
      <c r="Q2976" s="141" t="s">
        <v>288</v>
      </c>
      <c r="R2976" s="141" t="s">
        <v>3468</v>
      </c>
      <c r="S2976" s="148" t="s">
        <v>3280</v>
      </c>
      <c r="T2976" s="147">
        <v>2999960</v>
      </c>
      <c r="U2976" s="147">
        <v>3309960</v>
      </c>
      <c r="V2976" s="147">
        <v>1348098.04</v>
      </c>
      <c r="W2976" s="147">
        <v>1348098.04</v>
      </c>
    </row>
    <row r="2977" spans="1:23">
      <c r="A2977" s="141" t="s">
        <v>3465</v>
      </c>
      <c r="B2977" s="141" t="s">
        <v>284</v>
      </c>
      <c r="C2977" s="141" t="s">
        <v>3464</v>
      </c>
      <c r="D2977" s="141" t="s">
        <v>3463</v>
      </c>
      <c r="E2977" s="141" t="s">
        <v>4314</v>
      </c>
      <c r="F2977" s="141" t="s">
        <v>4315</v>
      </c>
      <c r="G2977" s="141" t="s">
        <v>62</v>
      </c>
      <c r="H2977" s="141" t="s">
        <v>4016</v>
      </c>
      <c r="I2977" s="141" t="s">
        <v>3495</v>
      </c>
      <c r="J2977" s="141" t="s">
        <v>127</v>
      </c>
      <c r="K2977" s="141" t="s">
        <v>128</v>
      </c>
      <c r="L2977" s="141" t="s">
        <v>4136</v>
      </c>
      <c r="M2977" s="141" t="s">
        <v>231</v>
      </c>
      <c r="N2977" s="141" t="s">
        <v>303</v>
      </c>
      <c r="O2977" s="141" t="s">
        <v>287</v>
      </c>
      <c r="P2977" s="141" t="s">
        <v>3282</v>
      </c>
      <c r="Q2977" s="141" t="s">
        <v>288</v>
      </c>
      <c r="R2977" s="141" t="s">
        <v>3468</v>
      </c>
      <c r="S2977" s="148" t="s">
        <v>3280</v>
      </c>
      <c r="T2977" s="147">
        <v>1400000</v>
      </c>
      <c r="U2977" s="147">
        <v>1172370</v>
      </c>
      <c r="V2977" s="147">
        <v>790391.87</v>
      </c>
      <c r="W2977" s="147">
        <v>307529</v>
      </c>
    </row>
    <row r="2978" spans="1:23">
      <c r="A2978" s="141" t="s">
        <v>3465</v>
      </c>
      <c r="B2978" s="141" t="s">
        <v>284</v>
      </c>
      <c r="C2978" s="141" t="s">
        <v>3464</v>
      </c>
      <c r="D2978" s="141" t="s">
        <v>3463</v>
      </c>
      <c r="E2978" s="141" t="s">
        <v>4314</v>
      </c>
      <c r="F2978" s="141" t="s">
        <v>4315</v>
      </c>
      <c r="G2978" s="141" t="s">
        <v>62</v>
      </c>
      <c r="H2978" s="141" t="s">
        <v>4016</v>
      </c>
      <c r="I2978" s="141" t="s">
        <v>3495</v>
      </c>
      <c r="J2978" s="141" t="s">
        <v>127</v>
      </c>
      <c r="K2978" s="141" t="s">
        <v>128</v>
      </c>
      <c r="L2978" s="141" t="s">
        <v>4136</v>
      </c>
      <c r="M2978" s="141" t="s">
        <v>232</v>
      </c>
      <c r="N2978" s="141" t="s">
        <v>303</v>
      </c>
      <c r="O2978" s="141" t="s">
        <v>287</v>
      </c>
      <c r="P2978" s="141" t="s">
        <v>3282</v>
      </c>
      <c r="Q2978" s="141" t="s">
        <v>288</v>
      </c>
      <c r="R2978" s="141" t="s">
        <v>3468</v>
      </c>
      <c r="S2978" s="148" t="s">
        <v>3280</v>
      </c>
      <c r="T2978" s="147">
        <v>2255000</v>
      </c>
      <c r="U2978" s="147">
        <v>5955000</v>
      </c>
      <c r="V2978" s="147">
        <v>4940201.22</v>
      </c>
      <c r="W2978" s="147">
        <v>2331457.54</v>
      </c>
    </row>
    <row r="2979" spans="1:23">
      <c r="A2979" s="141" t="s">
        <v>3465</v>
      </c>
      <c r="B2979" s="141" t="s">
        <v>284</v>
      </c>
      <c r="C2979" s="141" t="s">
        <v>3464</v>
      </c>
      <c r="D2979" s="141" t="s">
        <v>3463</v>
      </c>
      <c r="E2979" s="141" t="s">
        <v>4314</v>
      </c>
      <c r="F2979" s="141" t="s">
        <v>4315</v>
      </c>
      <c r="G2979" s="141" t="s">
        <v>62</v>
      </c>
      <c r="H2979" s="141" t="s">
        <v>4016</v>
      </c>
      <c r="I2979" s="141" t="s">
        <v>3495</v>
      </c>
      <c r="J2979" s="141" t="s">
        <v>127</v>
      </c>
      <c r="K2979" s="141" t="s">
        <v>128</v>
      </c>
      <c r="L2979" s="141" t="s">
        <v>4136</v>
      </c>
      <c r="M2979" s="141" t="s">
        <v>233</v>
      </c>
      <c r="N2979" s="141" t="s">
        <v>303</v>
      </c>
      <c r="O2979" s="141" t="s">
        <v>287</v>
      </c>
      <c r="P2979" s="141" t="s">
        <v>3282</v>
      </c>
      <c r="Q2979" s="141" t="s">
        <v>288</v>
      </c>
      <c r="R2979" s="141" t="s">
        <v>3468</v>
      </c>
      <c r="S2979" s="148" t="s">
        <v>3280</v>
      </c>
      <c r="T2979" s="147">
        <v>900000</v>
      </c>
      <c r="U2979" s="147">
        <v>1560000</v>
      </c>
      <c r="V2979" s="147">
        <v>536634.78</v>
      </c>
      <c r="W2979" s="147">
        <v>170786.2</v>
      </c>
    </row>
    <row r="2980" spans="1:23">
      <c r="A2980" s="141" t="s">
        <v>3465</v>
      </c>
      <c r="B2980" s="141" t="s">
        <v>284</v>
      </c>
      <c r="C2980" s="141" t="s">
        <v>3464</v>
      </c>
      <c r="D2980" s="141" t="s">
        <v>3463</v>
      </c>
      <c r="E2980" s="141" t="s">
        <v>4314</v>
      </c>
      <c r="F2980" s="141" t="s">
        <v>4315</v>
      </c>
      <c r="G2980" s="141" t="s">
        <v>62</v>
      </c>
      <c r="H2980" s="141" t="s">
        <v>4016</v>
      </c>
      <c r="I2980" s="141" t="s">
        <v>3495</v>
      </c>
      <c r="J2980" s="141" t="s">
        <v>127</v>
      </c>
      <c r="K2980" s="141" t="s">
        <v>128</v>
      </c>
      <c r="L2980" s="141" t="s">
        <v>4140</v>
      </c>
      <c r="M2980" s="141" t="s">
        <v>235</v>
      </c>
      <c r="N2980" s="141" t="s">
        <v>303</v>
      </c>
      <c r="O2980" s="141" t="s">
        <v>287</v>
      </c>
      <c r="P2980" s="141" t="s">
        <v>3282</v>
      </c>
      <c r="Q2980" s="141" t="s">
        <v>288</v>
      </c>
      <c r="R2980" s="141" t="s">
        <v>3468</v>
      </c>
      <c r="S2980" s="148" t="s">
        <v>3280</v>
      </c>
      <c r="T2980" s="147">
        <v>566879</v>
      </c>
      <c r="U2980" s="147">
        <v>466879</v>
      </c>
      <c r="V2980" s="147">
        <v>239358.71</v>
      </c>
      <c r="W2980" s="147">
        <v>180720.91</v>
      </c>
    </row>
    <row r="2981" spans="1:23">
      <c r="A2981" s="141" t="s">
        <v>3465</v>
      </c>
      <c r="B2981" s="141" t="s">
        <v>284</v>
      </c>
      <c r="C2981" s="141" t="s">
        <v>3464</v>
      </c>
      <c r="D2981" s="141" t="s">
        <v>3463</v>
      </c>
      <c r="E2981" s="141" t="s">
        <v>4314</v>
      </c>
      <c r="F2981" s="141" t="s">
        <v>4315</v>
      </c>
      <c r="G2981" s="141" t="s">
        <v>62</v>
      </c>
      <c r="H2981" s="141" t="s">
        <v>4016</v>
      </c>
      <c r="I2981" s="141" t="s">
        <v>3495</v>
      </c>
      <c r="J2981" s="141" t="s">
        <v>127</v>
      </c>
      <c r="K2981" s="141" t="s">
        <v>128</v>
      </c>
      <c r="L2981" s="141" t="s">
        <v>4140</v>
      </c>
      <c r="M2981" s="141" t="s">
        <v>236</v>
      </c>
      <c r="N2981" s="141" t="s">
        <v>303</v>
      </c>
      <c r="O2981" s="141" t="s">
        <v>287</v>
      </c>
      <c r="P2981" s="141" t="s">
        <v>3282</v>
      </c>
      <c r="Q2981" s="141" t="s">
        <v>288</v>
      </c>
      <c r="R2981" s="141" t="s">
        <v>3468</v>
      </c>
      <c r="S2981" s="148" t="s">
        <v>3280</v>
      </c>
      <c r="T2981" s="147">
        <v>650000</v>
      </c>
      <c r="U2981" s="147">
        <v>217500</v>
      </c>
      <c r="V2981" s="147">
        <v>95605.33</v>
      </c>
      <c r="W2981" s="147">
        <v>95605.33</v>
      </c>
    </row>
    <row r="2982" spans="1:23">
      <c r="A2982" s="141" t="s">
        <v>3465</v>
      </c>
      <c r="B2982" s="141" t="s">
        <v>284</v>
      </c>
      <c r="C2982" s="141" t="s">
        <v>3464</v>
      </c>
      <c r="D2982" s="141" t="s">
        <v>3463</v>
      </c>
      <c r="E2982" s="141" t="s">
        <v>4314</v>
      </c>
      <c r="F2982" s="141" t="s">
        <v>4315</v>
      </c>
      <c r="G2982" s="141" t="s">
        <v>62</v>
      </c>
      <c r="H2982" s="141" t="s">
        <v>4016</v>
      </c>
      <c r="I2982" s="141" t="s">
        <v>3495</v>
      </c>
      <c r="J2982" s="141" t="s">
        <v>127</v>
      </c>
      <c r="K2982" s="141" t="s">
        <v>128</v>
      </c>
      <c r="L2982" s="141" t="s">
        <v>4140</v>
      </c>
      <c r="M2982" s="141" t="s">
        <v>237</v>
      </c>
      <c r="N2982" s="141" t="s">
        <v>303</v>
      </c>
      <c r="O2982" s="141" t="s">
        <v>287</v>
      </c>
      <c r="P2982" s="141" t="s">
        <v>3282</v>
      </c>
      <c r="Q2982" s="141" t="s">
        <v>288</v>
      </c>
      <c r="R2982" s="141" t="s">
        <v>3468</v>
      </c>
      <c r="S2982" s="148" t="s">
        <v>3280</v>
      </c>
      <c r="T2982" s="147">
        <v>745000</v>
      </c>
      <c r="U2982" s="147">
        <v>545000</v>
      </c>
      <c r="V2982" s="147">
        <v>194211.89</v>
      </c>
      <c r="W2982" s="147">
        <v>188252.89</v>
      </c>
    </row>
    <row r="2983" spans="1:23">
      <c r="A2983" s="141" t="s">
        <v>3465</v>
      </c>
      <c r="B2983" s="141" t="s">
        <v>284</v>
      </c>
      <c r="C2983" s="141" t="s">
        <v>3464</v>
      </c>
      <c r="D2983" s="141" t="s">
        <v>3463</v>
      </c>
      <c r="E2983" s="141" t="s">
        <v>4314</v>
      </c>
      <c r="F2983" s="141" t="s">
        <v>4315</v>
      </c>
      <c r="G2983" s="141" t="s">
        <v>62</v>
      </c>
      <c r="H2983" s="141" t="s">
        <v>4016</v>
      </c>
      <c r="I2983" s="141" t="s">
        <v>3495</v>
      </c>
      <c r="J2983" s="141" t="s">
        <v>127</v>
      </c>
      <c r="K2983" s="141" t="s">
        <v>128</v>
      </c>
      <c r="L2983" s="141" t="s">
        <v>4140</v>
      </c>
      <c r="M2983" s="141" t="s">
        <v>238</v>
      </c>
      <c r="N2983" s="141" t="s">
        <v>303</v>
      </c>
      <c r="O2983" s="141" t="s">
        <v>287</v>
      </c>
      <c r="P2983" s="141" t="s">
        <v>3282</v>
      </c>
      <c r="Q2983" s="141" t="s">
        <v>288</v>
      </c>
      <c r="R2983" s="141" t="s">
        <v>3468</v>
      </c>
      <c r="S2983" s="148" t="s">
        <v>3280</v>
      </c>
      <c r="T2983" s="147">
        <v>30000</v>
      </c>
      <c r="U2983" s="147">
        <v>30000</v>
      </c>
      <c r="V2983" s="147">
        <v>17442.57</v>
      </c>
      <c r="W2983" s="147">
        <v>17442.57</v>
      </c>
    </row>
    <row r="2984" spans="1:23">
      <c r="A2984" s="141" t="s">
        <v>3465</v>
      </c>
      <c r="B2984" s="141" t="s">
        <v>284</v>
      </c>
      <c r="C2984" s="141" t="s">
        <v>3464</v>
      </c>
      <c r="D2984" s="141" t="s">
        <v>3463</v>
      </c>
      <c r="E2984" s="141" t="s">
        <v>4314</v>
      </c>
      <c r="F2984" s="141" t="s">
        <v>4315</v>
      </c>
      <c r="G2984" s="141" t="s">
        <v>62</v>
      </c>
      <c r="H2984" s="141" t="s">
        <v>4016</v>
      </c>
      <c r="I2984" s="141" t="s">
        <v>3495</v>
      </c>
      <c r="J2984" s="141" t="s">
        <v>127</v>
      </c>
      <c r="K2984" s="141" t="s">
        <v>128</v>
      </c>
      <c r="L2984" s="141" t="s">
        <v>4140</v>
      </c>
      <c r="M2984" s="141" t="s">
        <v>239</v>
      </c>
      <c r="N2984" s="141" t="s">
        <v>303</v>
      </c>
      <c r="O2984" s="141" t="s">
        <v>287</v>
      </c>
      <c r="P2984" s="141" t="s">
        <v>3282</v>
      </c>
      <c r="Q2984" s="141" t="s">
        <v>288</v>
      </c>
      <c r="R2984" s="141" t="s">
        <v>3468</v>
      </c>
      <c r="S2984" s="148" t="s">
        <v>3280</v>
      </c>
      <c r="T2984" s="147">
        <v>350000</v>
      </c>
      <c r="U2984" s="147">
        <v>250000</v>
      </c>
      <c r="V2984" s="147">
        <v>11448.04</v>
      </c>
      <c r="W2984" s="147">
        <v>11448.04</v>
      </c>
    </row>
    <row r="2985" spans="1:23">
      <c r="A2985" s="141" t="s">
        <v>3465</v>
      </c>
      <c r="B2985" s="141" t="s">
        <v>284</v>
      </c>
      <c r="C2985" s="141" t="s">
        <v>3464</v>
      </c>
      <c r="D2985" s="141" t="s">
        <v>3463</v>
      </c>
      <c r="E2985" s="141" t="s">
        <v>4314</v>
      </c>
      <c r="F2985" s="141" t="s">
        <v>4315</v>
      </c>
      <c r="G2985" s="141" t="s">
        <v>62</v>
      </c>
      <c r="H2985" s="141" t="s">
        <v>4016</v>
      </c>
      <c r="I2985" s="141" t="s">
        <v>3495</v>
      </c>
      <c r="J2985" s="141" t="s">
        <v>127</v>
      </c>
      <c r="K2985" s="141" t="s">
        <v>128</v>
      </c>
      <c r="L2985" s="141" t="s">
        <v>4140</v>
      </c>
      <c r="M2985" s="141" t="s">
        <v>240</v>
      </c>
      <c r="N2985" s="141" t="s">
        <v>303</v>
      </c>
      <c r="O2985" s="141" t="s">
        <v>287</v>
      </c>
      <c r="P2985" s="141" t="s">
        <v>3282</v>
      </c>
      <c r="Q2985" s="141" t="s">
        <v>288</v>
      </c>
      <c r="R2985" s="141" t="s">
        <v>3468</v>
      </c>
      <c r="S2985" s="148" t="s">
        <v>3280</v>
      </c>
      <c r="T2985" s="147">
        <v>250000</v>
      </c>
      <c r="U2985" s="147">
        <v>226000</v>
      </c>
      <c r="V2985" s="147">
        <v>116132.09</v>
      </c>
      <c r="W2985" s="147">
        <v>116132.09</v>
      </c>
    </row>
    <row r="2986" spans="1:23">
      <c r="A2986" s="141" t="s">
        <v>3465</v>
      </c>
      <c r="B2986" s="141" t="s">
        <v>284</v>
      </c>
      <c r="C2986" s="141" t="s">
        <v>3464</v>
      </c>
      <c r="D2986" s="141" t="s">
        <v>3463</v>
      </c>
      <c r="E2986" s="141" t="s">
        <v>4314</v>
      </c>
      <c r="F2986" s="141" t="s">
        <v>4315</v>
      </c>
      <c r="G2986" s="141" t="s">
        <v>62</v>
      </c>
      <c r="H2986" s="141" t="s">
        <v>4016</v>
      </c>
      <c r="I2986" s="141" t="s">
        <v>3495</v>
      </c>
      <c r="J2986" s="141" t="s">
        <v>127</v>
      </c>
      <c r="K2986" s="141" t="s">
        <v>128</v>
      </c>
      <c r="L2986" s="141" t="s">
        <v>4140</v>
      </c>
      <c r="M2986" s="141" t="s">
        <v>241</v>
      </c>
      <c r="N2986" s="141" t="s">
        <v>303</v>
      </c>
      <c r="O2986" s="141" t="s">
        <v>287</v>
      </c>
      <c r="P2986" s="141" t="s">
        <v>3282</v>
      </c>
      <c r="Q2986" s="141" t="s">
        <v>288</v>
      </c>
      <c r="R2986" s="141" t="s">
        <v>3468</v>
      </c>
      <c r="S2986" s="148" t="s">
        <v>3280</v>
      </c>
      <c r="T2986" s="147">
        <v>4755000</v>
      </c>
      <c r="U2986" s="147">
        <v>4150000</v>
      </c>
      <c r="V2986" s="147">
        <v>2220619.6</v>
      </c>
      <c r="W2986" s="147">
        <v>2220619.6</v>
      </c>
    </row>
    <row r="2987" spans="1:23">
      <c r="A2987" s="141" t="s">
        <v>3465</v>
      </c>
      <c r="B2987" s="141" t="s">
        <v>284</v>
      </c>
      <c r="C2987" s="141" t="s">
        <v>3464</v>
      </c>
      <c r="D2987" s="141" t="s">
        <v>3463</v>
      </c>
      <c r="E2987" s="141" t="s">
        <v>4314</v>
      </c>
      <c r="F2987" s="141" t="s">
        <v>4315</v>
      </c>
      <c r="G2987" s="141" t="s">
        <v>62</v>
      </c>
      <c r="H2987" s="141" t="s">
        <v>4016</v>
      </c>
      <c r="I2987" s="141" t="s">
        <v>3495</v>
      </c>
      <c r="J2987" s="141" t="s">
        <v>127</v>
      </c>
      <c r="K2987" s="141" t="s">
        <v>128</v>
      </c>
      <c r="L2987" s="141" t="s">
        <v>4140</v>
      </c>
      <c r="M2987" s="141" t="s">
        <v>243</v>
      </c>
      <c r="N2987" s="141" t="s">
        <v>303</v>
      </c>
      <c r="O2987" s="141" t="s">
        <v>287</v>
      </c>
      <c r="P2987" s="141" t="s">
        <v>3282</v>
      </c>
      <c r="Q2987" s="141" t="s">
        <v>288</v>
      </c>
      <c r="R2987" s="141" t="s">
        <v>3468</v>
      </c>
      <c r="S2987" s="148" t="s">
        <v>3280</v>
      </c>
      <c r="T2987" s="147">
        <v>6140000</v>
      </c>
      <c r="U2987" s="147">
        <v>2416500</v>
      </c>
      <c r="V2987" s="147">
        <v>2103255.84</v>
      </c>
      <c r="W2987" s="147">
        <v>1784825.62</v>
      </c>
    </row>
    <row r="2988" spans="1:23">
      <c r="A2988" s="141" t="s">
        <v>3465</v>
      </c>
      <c r="B2988" s="141" t="s">
        <v>284</v>
      </c>
      <c r="C2988" s="141" t="s">
        <v>3464</v>
      </c>
      <c r="D2988" s="141" t="s">
        <v>3463</v>
      </c>
      <c r="E2988" s="141" t="s">
        <v>4314</v>
      </c>
      <c r="F2988" s="141" t="s">
        <v>4315</v>
      </c>
      <c r="G2988" s="141" t="s">
        <v>63</v>
      </c>
      <c r="H2988" s="141" t="s">
        <v>3488</v>
      </c>
      <c r="I2988" s="141" t="s">
        <v>3495</v>
      </c>
      <c r="J2988" s="141" t="s">
        <v>136</v>
      </c>
      <c r="K2988" s="141" t="s">
        <v>137</v>
      </c>
      <c r="L2988" s="141" t="s">
        <v>4140</v>
      </c>
      <c r="M2988" s="141" t="s">
        <v>235</v>
      </c>
      <c r="N2988" s="141" t="s">
        <v>303</v>
      </c>
      <c r="O2988" s="141" t="s">
        <v>287</v>
      </c>
      <c r="P2988" s="141" t="s">
        <v>3282</v>
      </c>
      <c r="Q2988" s="141" t="s">
        <v>288</v>
      </c>
      <c r="R2988" s="141" t="s">
        <v>3468</v>
      </c>
      <c r="S2988" s="148" t="s">
        <v>3280</v>
      </c>
      <c r="T2988" s="147">
        <v>10500000</v>
      </c>
      <c r="U2988" s="147">
        <v>5564997.8200000003</v>
      </c>
      <c r="V2988" s="147">
        <v>4964997.82</v>
      </c>
      <c r="W2988" s="147">
        <v>4964997.82</v>
      </c>
    </row>
    <row r="2989" spans="1:23">
      <c r="A2989" s="141" t="s">
        <v>3465</v>
      </c>
      <c r="B2989" s="141" t="s">
        <v>284</v>
      </c>
      <c r="C2989" s="141" t="s">
        <v>3464</v>
      </c>
      <c r="D2989" s="141" t="s">
        <v>3463</v>
      </c>
      <c r="E2989" s="141" t="s">
        <v>4314</v>
      </c>
      <c r="F2989" s="141" t="s">
        <v>4315</v>
      </c>
      <c r="G2989" s="141" t="s">
        <v>63</v>
      </c>
      <c r="H2989" s="141" t="s">
        <v>3488</v>
      </c>
      <c r="I2989" s="141" t="s">
        <v>3495</v>
      </c>
      <c r="J2989" s="141" t="s">
        <v>136</v>
      </c>
      <c r="K2989" s="141" t="s">
        <v>137</v>
      </c>
      <c r="L2989" s="141" t="s">
        <v>4140</v>
      </c>
      <c r="M2989" s="141" t="s">
        <v>235</v>
      </c>
      <c r="N2989" s="141" t="s">
        <v>303</v>
      </c>
      <c r="O2989" s="141" t="s">
        <v>289</v>
      </c>
      <c r="P2989" s="141" t="s">
        <v>3282</v>
      </c>
      <c r="Q2989" s="141" t="s">
        <v>288</v>
      </c>
      <c r="R2989" s="141" t="s">
        <v>3468</v>
      </c>
      <c r="S2989" s="148" t="s">
        <v>3280</v>
      </c>
      <c r="T2989" s="147">
        <v>3000000</v>
      </c>
      <c r="U2989" s="147">
        <v>31286746</v>
      </c>
      <c r="V2989" s="147">
        <v>22785635.68</v>
      </c>
      <c r="W2989" s="147">
        <v>19426442.48</v>
      </c>
    </row>
    <row r="2990" spans="1:23">
      <c r="A2990" s="141" t="s">
        <v>3465</v>
      </c>
      <c r="B2990" s="141" t="s">
        <v>284</v>
      </c>
      <c r="C2990" s="141" t="s">
        <v>3464</v>
      </c>
      <c r="D2990" s="141" t="s">
        <v>3463</v>
      </c>
      <c r="E2990" s="141" t="s">
        <v>4314</v>
      </c>
      <c r="F2990" s="141" t="s">
        <v>4315</v>
      </c>
      <c r="G2990" s="141" t="s">
        <v>63</v>
      </c>
      <c r="H2990" s="141" t="s">
        <v>3488</v>
      </c>
      <c r="I2990" s="141" t="s">
        <v>3495</v>
      </c>
      <c r="J2990" s="141" t="s">
        <v>136</v>
      </c>
      <c r="K2990" s="141" t="s">
        <v>137</v>
      </c>
      <c r="L2990" s="141" t="s">
        <v>4140</v>
      </c>
      <c r="M2990" s="141" t="s">
        <v>236</v>
      </c>
      <c r="N2990" s="141" t="s">
        <v>303</v>
      </c>
      <c r="O2990" s="141" t="s">
        <v>287</v>
      </c>
      <c r="P2990" s="141" t="s">
        <v>3282</v>
      </c>
      <c r="Q2990" s="141" t="s">
        <v>288</v>
      </c>
      <c r="R2990" s="141" t="s">
        <v>3468</v>
      </c>
      <c r="S2990" s="148" t="s">
        <v>3280</v>
      </c>
      <c r="T2990" s="147">
        <v>18500000</v>
      </c>
      <c r="U2990" s="147">
        <v>19750000</v>
      </c>
      <c r="V2990" s="147">
        <v>19727013.91</v>
      </c>
      <c r="W2990" s="147">
        <v>19727013.91</v>
      </c>
    </row>
    <row r="2991" spans="1:23">
      <c r="A2991" s="141" t="s">
        <v>3465</v>
      </c>
      <c r="B2991" s="141" t="s">
        <v>284</v>
      </c>
      <c r="C2991" s="141" t="s">
        <v>3464</v>
      </c>
      <c r="D2991" s="141" t="s">
        <v>3463</v>
      </c>
      <c r="E2991" s="141" t="s">
        <v>4314</v>
      </c>
      <c r="F2991" s="141" t="s">
        <v>4315</v>
      </c>
      <c r="G2991" s="141" t="s">
        <v>63</v>
      </c>
      <c r="H2991" s="141" t="s">
        <v>3488</v>
      </c>
      <c r="I2991" s="141" t="s">
        <v>3495</v>
      </c>
      <c r="J2991" s="141" t="s">
        <v>136</v>
      </c>
      <c r="K2991" s="141" t="s">
        <v>137</v>
      </c>
      <c r="L2991" s="141" t="s">
        <v>4140</v>
      </c>
      <c r="M2991" s="141" t="s">
        <v>236</v>
      </c>
      <c r="N2991" s="141" t="s">
        <v>303</v>
      </c>
      <c r="O2991" s="141" t="s">
        <v>289</v>
      </c>
      <c r="P2991" s="141" t="s">
        <v>3282</v>
      </c>
      <c r="Q2991" s="141" t="s">
        <v>288</v>
      </c>
      <c r="R2991" s="141" t="s">
        <v>3468</v>
      </c>
      <c r="S2991" s="148" t="s">
        <v>3280</v>
      </c>
      <c r="T2991" s="147">
        <v>21898605</v>
      </c>
      <c r="U2991" s="147">
        <v>57998605</v>
      </c>
      <c r="V2991" s="147">
        <v>35094137.979999997</v>
      </c>
      <c r="W2991" s="147">
        <v>34148174.350000001</v>
      </c>
    </row>
    <row r="2992" spans="1:23">
      <c r="A2992" s="141" t="s">
        <v>3465</v>
      </c>
      <c r="B2992" s="141" t="s">
        <v>284</v>
      </c>
      <c r="C2992" s="141" t="s">
        <v>3464</v>
      </c>
      <c r="D2992" s="141" t="s">
        <v>3463</v>
      </c>
      <c r="E2992" s="141" t="s">
        <v>4314</v>
      </c>
      <c r="F2992" s="141" t="s">
        <v>4315</v>
      </c>
      <c r="G2992" s="141" t="s">
        <v>63</v>
      </c>
      <c r="H2992" s="141" t="s">
        <v>3488</v>
      </c>
      <c r="I2992" s="141" t="s">
        <v>3495</v>
      </c>
      <c r="J2992" s="141" t="s">
        <v>136</v>
      </c>
      <c r="K2992" s="141" t="s">
        <v>137</v>
      </c>
      <c r="L2992" s="141" t="s">
        <v>4140</v>
      </c>
      <c r="M2992" s="141" t="s">
        <v>237</v>
      </c>
      <c r="N2992" s="141" t="s">
        <v>303</v>
      </c>
      <c r="O2992" s="141" t="s">
        <v>287</v>
      </c>
      <c r="P2992" s="141" t="s">
        <v>3282</v>
      </c>
      <c r="Q2992" s="141" t="s">
        <v>288</v>
      </c>
      <c r="R2992" s="141" t="s">
        <v>3468</v>
      </c>
      <c r="S2992" s="148" t="s">
        <v>3280</v>
      </c>
      <c r="T2992" s="147">
        <v>5000000</v>
      </c>
      <c r="U2992" s="147">
        <v>13487005.560000001</v>
      </c>
      <c r="V2992" s="147">
        <v>5017015.3</v>
      </c>
      <c r="W2992" s="147">
        <v>3556157.74</v>
      </c>
    </row>
    <row r="2993" spans="1:23">
      <c r="A2993" s="141" t="s">
        <v>3465</v>
      </c>
      <c r="B2993" s="141" t="s">
        <v>284</v>
      </c>
      <c r="C2993" s="141" t="s">
        <v>3464</v>
      </c>
      <c r="D2993" s="141" t="s">
        <v>3463</v>
      </c>
      <c r="E2993" s="141" t="s">
        <v>4314</v>
      </c>
      <c r="F2993" s="141" t="s">
        <v>4315</v>
      </c>
      <c r="G2993" s="141" t="s">
        <v>63</v>
      </c>
      <c r="H2993" s="141" t="s">
        <v>3488</v>
      </c>
      <c r="I2993" s="141" t="s">
        <v>3495</v>
      </c>
      <c r="J2993" s="141" t="s">
        <v>136</v>
      </c>
      <c r="K2993" s="141" t="s">
        <v>137</v>
      </c>
      <c r="L2993" s="141" t="s">
        <v>4140</v>
      </c>
      <c r="M2993" s="141" t="s">
        <v>237</v>
      </c>
      <c r="N2993" s="141" t="s">
        <v>303</v>
      </c>
      <c r="O2993" s="141" t="s">
        <v>289</v>
      </c>
      <c r="P2993" s="141" t="s">
        <v>3282</v>
      </c>
      <c r="Q2993" s="141" t="s">
        <v>288</v>
      </c>
      <c r="R2993" s="141" t="s">
        <v>3468</v>
      </c>
      <c r="S2993" s="148" t="s">
        <v>3280</v>
      </c>
      <c r="T2993" s="147">
        <v>12000000</v>
      </c>
      <c r="U2993" s="147">
        <v>7600000</v>
      </c>
      <c r="V2993" s="147">
        <v>3411425.2</v>
      </c>
      <c r="W2993" s="147">
        <v>1742385</v>
      </c>
    </row>
    <row r="2994" spans="1:23">
      <c r="A2994" s="141" t="s">
        <v>3465</v>
      </c>
      <c r="B2994" s="141" t="s">
        <v>284</v>
      </c>
      <c r="C2994" s="141" t="s">
        <v>3464</v>
      </c>
      <c r="D2994" s="141" t="s">
        <v>3463</v>
      </c>
      <c r="E2994" s="141" t="s">
        <v>4314</v>
      </c>
      <c r="F2994" s="141" t="s">
        <v>4315</v>
      </c>
      <c r="G2994" s="141" t="s">
        <v>63</v>
      </c>
      <c r="H2994" s="141" t="s">
        <v>3488</v>
      </c>
      <c r="I2994" s="141" t="s">
        <v>3495</v>
      </c>
      <c r="J2994" s="141" t="s">
        <v>136</v>
      </c>
      <c r="K2994" s="141" t="s">
        <v>137</v>
      </c>
      <c r="L2994" s="141" t="s">
        <v>4140</v>
      </c>
      <c r="M2994" s="141" t="s">
        <v>238</v>
      </c>
      <c r="N2994" s="141" t="s">
        <v>303</v>
      </c>
      <c r="O2994" s="141" t="s">
        <v>287</v>
      </c>
      <c r="P2994" s="141" t="s">
        <v>3282</v>
      </c>
      <c r="Q2994" s="141" t="s">
        <v>288</v>
      </c>
      <c r="R2994" s="141" t="s">
        <v>3468</v>
      </c>
      <c r="S2994" s="148" t="s">
        <v>3280</v>
      </c>
      <c r="T2994" s="147">
        <v>300000</v>
      </c>
      <c r="U2994" s="147">
        <v>300000</v>
      </c>
      <c r="V2994" s="147">
        <v>0</v>
      </c>
      <c r="W2994" s="147">
        <v>0</v>
      </c>
    </row>
    <row r="2995" spans="1:23">
      <c r="A2995" s="141" t="s">
        <v>3465</v>
      </c>
      <c r="B2995" s="141" t="s">
        <v>284</v>
      </c>
      <c r="C2995" s="141" t="s">
        <v>3464</v>
      </c>
      <c r="D2995" s="141" t="s">
        <v>3463</v>
      </c>
      <c r="E2995" s="141" t="s">
        <v>4314</v>
      </c>
      <c r="F2995" s="141" t="s">
        <v>4315</v>
      </c>
      <c r="G2995" s="141" t="s">
        <v>63</v>
      </c>
      <c r="H2995" s="141" t="s">
        <v>3488</v>
      </c>
      <c r="I2995" s="141" t="s">
        <v>3495</v>
      </c>
      <c r="J2995" s="141" t="s">
        <v>136</v>
      </c>
      <c r="K2995" s="141" t="s">
        <v>137</v>
      </c>
      <c r="L2995" s="141" t="s">
        <v>4140</v>
      </c>
      <c r="M2995" s="141" t="s">
        <v>238</v>
      </c>
      <c r="N2995" s="141" t="s">
        <v>303</v>
      </c>
      <c r="O2995" s="141" t="s">
        <v>289</v>
      </c>
      <c r="P2995" s="141" t="s">
        <v>3282</v>
      </c>
      <c r="Q2995" s="141" t="s">
        <v>288</v>
      </c>
      <c r="R2995" s="141" t="s">
        <v>3468</v>
      </c>
      <c r="S2995" s="148" t="s">
        <v>3280</v>
      </c>
      <c r="T2995" s="147">
        <v>500000</v>
      </c>
      <c r="U2995" s="147">
        <v>350000</v>
      </c>
      <c r="V2995" s="147">
        <v>89974.58</v>
      </c>
      <c r="W2995" s="147">
        <v>75991.58</v>
      </c>
    </row>
    <row r="2996" spans="1:23">
      <c r="A2996" s="141" t="s">
        <v>3465</v>
      </c>
      <c r="B2996" s="141" t="s">
        <v>284</v>
      </c>
      <c r="C2996" s="141" t="s">
        <v>3464</v>
      </c>
      <c r="D2996" s="141" t="s">
        <v>3463</v>
      </c>
      <c r="E2996" s="141" t="s">
        <v>4314</v>
      </c>
      <c r="F2996" s="141" t="s">
        <v>4315</v>
      </c>
      <c r="G2996" s="141" t="s">
        <v>63</v>
      </c>
      <c r="H2996" s="141" t="s">
        <v>3488</v>
      </c>
      <c r="I2996" s="141" t="s">
        <v>3495</v>
      </c>
      <c r="J2996" s="141" t="s">
        <v>136</v>
      </c>
      <c r="K2996" s="141" t="s">
        <v>137</v>
      </c>
      <c r="L2996" s="141" t="s">
        <v>4140</v>
      </c>
      <c r="M2996" s="141" t="s">
        <v>239</v>
      </c>
      <c r="N2996" s="141" t="s">
        <v>303</v>
      </c>
      <c r="O2996" s="141" t="s">
        <v>287</v>
      </c>
      <c r="P2996" s="141" t="s">
        <v>3282</v>
      </c>
      <c r="Q2996" s="141" t="s">
        <v>288</v>
      </c>
      <c r="R2996" s="141" t="s">
        <v>3468</v>
      </c>
      <c r="S2996" s="148" t="s">
        <v>3280</v>
      </c>
      <c r="T2996" s="147">
        <v>21000000</v>
      </c>
      <c r="U2996" s="147">
        <v>19113000</v>
      </c>
      <c r="V2996" s="147">
        <v>18923812.199999999</v>
      </c>
      <c r="W2996" s="147">
        <v>18923812.199999999</v>
      </c>
    </row>
    <row r="2997" spans="1:23">
      <c r="A2997" s="141" t="s">
        <v>3465</v>
      </c>
      <c r="B2997" s="141" t="s">
        <v>284</v>
      </c>
      <c r="C2997" s="141" t="s">
        <v>3464</v>
      </c>
      <c r="D2997" s="141" t="s">
        <v>3463</v>
      </c>
      <c r="E2997" s="141" t="s">
        <v>4314</v>
      </c>
      <c r="F2997" s="141" t="s">
        <v>4315</v>
      </c>
      <c r="G2997" s="141" t="s">
        <v>63</v>
      </c>
      <c r="H2997" s="141" t="s">
        <v>3488</v>
      </c>
      <c r="I2997" s="141" t="s">
        <v>3495</v>
      </c>
      <c r="J2997" s="141" t="s">
        <v>136</v>
      </c>
      <c r="K2997" s="141" t="s">
        <v>137</v>
      </c>
      <c r="L2997" s="141" t="s">
        <v>4140</v>
      </c>
      <c r="M2997" s="141" t="s">
        <v>239</v>
      </c>
      <c r="N2997" s="141" t="s">
        <v>303</v>
      </c>
      <c r="O2997" s="141" t="s">
        <v>289</v>
      </c>
      <c r="P2997" s="141" t="s">
        <v>3282</v>
      </c>
      <c r="Q2997" s="141" t="s">
        <v>288</v>
      </c>
      <c r="R2997" s="141" t="s">
        <v>3468</v>
      </c>
      <c r="S2997" s="148" t="s">
        <v>3280</v>
      </c>
      <c r="T2997" s="147">
        <v>7000000</v>
      </c>
      <c r="U2997" s="147">
        <v>2960000</v>
      </c>
      <c r="V2997" s="147">
        <v>205995.71</v>
      </c>
      <c r="W2997" s="147">
        <v>205995.71</v>
      </c>
    </row>
    <row r="2998" spans="1:23">
      <c r="A2998" s="141" t="s">
        <v>3465</v>
      </c>
      <c r="B2998" s="141" t="s">
        <v>284</v>
      </c>
      <c r="C2998" s="141" t="s">
        <v>3464</v>
      </c>
      <c r="D2998" s="141" t="s">
        <v>3463</v>
      </c>
      <c r="E2998" s="141" t="s">
        <v>4314</v>
      </c>
      <c r="F2998" s="141" t="s">
        <v>4315</v>
      </c>
      <c r="G2998" s="141" t="s">
        <v>63</v>
      </c>
      <c r="H2998" s="141" t="s">
        <v>3488</v>
      </c>
      <c r="I2998" s="141" t="s">
        <v>3495</v>
      </c>
      <c r="J2998" s="141" t="s">
        <v>136</v>
      </c>
      <c r="K2998" s="141" t="s">
        <v>137</v>
      </c>
      <c r="L2998" s="141" t="s">
        <v>4140</v>
      </c>
      <c r="M2998" s="141" t="s">
        <v>240</v>
      </c>
      <c r="N2998" s="141" t="s">
        <v>303</v>
      </c>
      <c r="O2998" s="141" t="s">
        <v>287</v>
      </c>
      <c r="P2998" s="141" t="s">
        <v>3282</v>
      </c>
      <c r="Q2998" s="141" t="s">
        <v>288</v>
      </c>
      <c r="R2998" s="141" t="s">
        <v>3468</v>
      </c>
      <c r="S2998" s="148" t="s">
        <v>3280</v>
      </c>
      <c r="T2998" s="147">
        <v>29200000</v>
      </c>
      <c r="U2998" s="147">
        <v>16726000</v>
      </c>
      <c r="V2998" s="147">
        <v>15655383.449999999</v>
      </c>
      <c r="W2998" s="147">
        <v>15655383.449999999</v>
      </c>
    </row>
    <row r="2999" spans="1:23">
      <c r="A2999" s="141" t="s">
        <v>3465</v>
      </c>
      <c r="B2999" s="141" t="s">
        <v>284</v>
      </c>
      <c r="C2999" s="141" t="s">
        <v>3464</v>
      </c>
      <c r="D2999" s="141" t="s">
        <v>3463</v>
      </c>
      <c r="E2999" s="141" t="s">
        <v>4314</v>
      </c>
      <c r="F2999" s="141" t="s">
        <v>4315</v>
      </c>
      <c r="G2999" s="141" t="s">
        <v>63</v>
      </c>
      <c r="H2999" s="141" t="s">
        <v>3488</v>
      </c>
      <c r="I2999" s="141" t="s">
        <v>3495</v>
      </c>
      <c r="J2999" s="141" t="s">
        <v>136</v>
      </c>
      <c r="K2999" s="141" t="s">
        <v>137</v>
      </c>
      <c r="L2999" s="141" t="s">
        <v>4140</v>
      </c>
      <c r="M2999" s="141" t="s">
        <v>240</v>
      </c>
      <c r="N2999" s="141" t="s">
        <v>303</v>
      </c>
      <c r="O2999" s="141" t="s">
        <v>289</v>
      </c>
      <c r="P2999" s="141" t="s">
        <v>3282</v>
      </c>
      <c r="Q2999" s="141" t="s">
        <v>288</v>
      </c>
      <c r="R2999" s="141" t="s">
        <v>3468</v>
      </c>
      <c r="S2999" s="148" t="s">
        <v>3280</v>
      </c>
      <c r="T2999" s="147">
        <v>12000000</v>
      </c>
      <c r="U2999" s="147">
        <v>69962330</v>
      </c>
      <c r="V2999" s="147">
        <v>11321783.09</v>
      </c>
      <c r="W2999" s="147">
        <v>10116137.41</v>
      </c>
    </row>
    <row r="3000" spans="1:23">
      <c r="A3000" s="141" t="s">
        <v>3465</v>
      </c>
      <c r="B3000" s="141" t="s">
        <v>284</v>
      </c>
      <c r="C3000" s="141" t="s">
        <v>3464</v>
      </c>
      <c r="D3000" s="141" t="s">
        <v>3463</v>
      </c>
      <c r="E3000" s="141" t="s">
        <v>4314</v>
      </c>
      <c r="F3000" s="141" t="s">
        <v>4315</v>
      </c>
      <c r="G3000" s="141" t="s">
        <v>63</v>
      </c>
      <c r="H3000" s="141" t="s">
        <v>3488</v>
      </c>
      <c r="I3000" s="141" t="s">
        <v>3495</v>
      </c>
      <c r="J3000" s="141" t="s">
        <v>136</v>
      </c>
      <c r="K3000" s="141" t="s">
        <v>137</v>
      </c>
      <c r="L3000" s="141" t="s">
        <v>4140</v>
      </c>
      <c r="M3000" s="141" t="s">
        <v>241</v>
      </c>
      <c r="N3000" s="141" t="s">
        <v>303</v>
      </c>
      <c r="O3000" s="141" t="s">
        <v>287</v>
      </c>
      <c r="P3000" s="141" t="s">
        <v>3282</v>
      </c>
      <c r="Q3000" s="141" t="s">
        <v>288</v>
      </c>
      <c r="R3000" s="141" t="s">
        <v>3468</v>
      </c>
      <c r="S3000" s="148" t="s">
        <v>3280</v>
      </c>
      <c r="T3000" s="147">
        <v>345100000</v>
      </c>
      <c r="U3000" s="147">
        <v>329090228.37</v>
      </c>
      <c r="V3000" s="147">
        <v>263058658.75999999</v>
      </c>
      <c r="W3000" s="147">
        <v>248058658.75999999</v>
      </c>
    </row>
    <row r="3001" spans="1:23">
      <c r="A3001" s="141" t="s">
        <v>3465</v>
      </c>
      <c r="B3001" s="141" t="s">
        <v>284</v>
      </c>
      <c r="C3001" s="141" t="s">
        <v>3464</v>
      </c>
      <c r="D3001" s="141" t="s">
        <v>3463</v>
      </c>
      <c r="E3001" s="141" t="s">
        <v>4314</v>
      </c>
      <c r="F3001" s="141" t="s">
        <v>4315</v>
      </c>
      <c r="G3001" s="141" t="s">
        <v>63</v>
      </c>
      <c r="H3001" s="141" t="s">
        <v>3488</v>
      </c>
      <c r="I3001" s="141" t="s">
        <v>3495</v>
      </c>
      <c r="J3001" s="141" t="s">
        <v>136</v>
      </c>
      <c r="K3001" s="141" t="s">
        <v>137</v>
      </c>
      <c r="L3001" s="141" t="s">
        <v>4140</v>
      </c>
      <c r="M3001" s="141" t="s">
        <v>241</v>
      </c>
      <c r="N3001" s="141" t="s">
        <v>303</v>
      </c>
      <c r="O3001" s="141" t="s">
        <v>289</v>
      </c>
      <c r="P3001" s="141" t="s">
        <v>3282</v>
      </c>
      <c r="Q3001" s="141" t="s">
        <v>288</v>
      </c>
      <c r="R3001" s="141" t="s">
        <v>3468</v>
      </c>
      <c r="S3001" s="148" t="s">
        <v>3280</v>
      </c>
      <c r="T3001" s="147">
        <v>43000000</v>
      </c>
      <c r="U3001" s="147">
        <v>279252400</v>
      </c>
      <c r="V3001" s="147">
        <v>177190486.19999999</v>
      </c>
      <c r="W3001" s="147">
        <v>175681889.50999999</v>
      </c>
    </row>
    <row r="3002" spans="1:23">
      <c r="A3002" s="141" t="s">
        <v>3465</v>
      </c>
      <c r="B3002" s="141" t="s">
        <v>284</v>
      </c>
      <c r="C3002" s="141" t="s">
        <v>3464</v>
      </c>
      <c r="D3002" s="141" t="s">
        <v>3463</v>
      </c>
      <c r="E3002" s="141" t="s">
        <v>4314</v>
      </c>
      <c r="F3002" s="141" t="s">
        <v>4315</v>
      </c>
      <c r="G3002" s="141" t="s">
        <v>63</v>
      </c>
      <c r="H3002" s="141" t="s">
        <v>3488</v>
      </c>
      <c r="I3002" s="141" t="s">
        <v>3495</v>
      </c>
      <c r="J3002" s="141" t="s">
        <v>136</v>
      </c>
      <c r="K3002" s="141" t="s">
        <v>137</v>
      </c>
      <c r="L3002" s="141" t="s">
        <v>4140</v>
      </c>
      <c r="M3002" s="141" t="s">
        <v>243</v>
      </c>
      <c r="N3002" s="141" t="s">
        <v>303</v>
      </c>
      <c r="O3002" s="141" t="s">
        <v>287</v>
      </c>
      <c r="P3002" s="141" t="s">
        <v>3282</v>
      </c>
      <c r="Q3002" s="141" t="s">
        <v>288</v>
      </c>
      <c r="R3002" s="141" t="s">
        <v>3468</v>
      </c>
      <c r="S3002" s="148" t="s">
        <v>3280</v>
      </c>
      <c r="T3002" s="147">
        <v>38854518</v>
      </c>
      <c r="U3002" s="147">
        <v>57467212.25</v>
      </c>
      <c r="V3002" s="147">
        <v>46148454.280000001</v>
      </c>
      <c r="W3002" s="147">
        <v>43611615.509999998</v>
      </c>
    </row>
    <row r="3003" spans="1:23">
      <c r="A3003" s="141" t="s">
        <v>3465</v>
      </c>
      <c r="B3003" s="141" t="s">
        <v>284</v>
      </c>
      <c r="C3003" s="141" t="s">
        <v>3464</v>
      </c>
      <c r="D3003" s="141" t="s">
        <v>3463</v>
      </c>
      <c r="E3003" s="141" t="s">
        <v>4314</v>
      </c>
      <c r="F3003" s="141" t="s">
        <v>4315</v>
      </c>
      <c r="G3003" s="141" t="s">
        <v>63</v>
      </c>
      <c r="H3003" s="141" t="s">
        <v>3488</v>
      </c>
      <c r="I3003" s="141" t="s">
        <v>3495</v>
      </c>
      <c r="J3003" s="141" t="s">
        <v>136</v>
      </c>
      <c r="K3003" s="141" t="s">
        <v>137</v>
      </c>
      <c r="L3003" s="141" t="s">
        <v>4140</v>
      </c>
      <c r="M3003" s="141" t="s">
        <v>243</v>
      </c>
      <c r="N3003" s="141" t="s">
        <v>303</v>
      </c>
      <c r="O3003" s="141" t="s">
        <v>289</v>
      </c>
      <c r="P3003" s="141" t="s">
        <v>3282</v>
      </c>
      <c r="Q3003" s="141" t="s">
        <v>288</v>
      </c>
      <c r="R3003" s="141" t="s">
        <v>3468</v>
      </c>
      <c r="S3003" s="148" t="s">
        <v>3280</v>
      </c>
      <c r="T3003" s="147">
        <v>8000000</v>
      </c>
      <c r="U3003" s="147">
        <v>109501657.72</v>
      </c>
      <c r="V3003" s="147">
        <v>68742093.280000001</v>
      </c>
      <c r="W3003" s="147">
        <v>67656107.420000002</v>
      </c>
    </row>
    <row r="3004" spans="1:23">
      <c r="A3004" s="141" t="s">
        <v>3465</v>
      </c>
      <c r="B3004" s="141" t="s">
        <v>284</v>
      </c>
      <c r="C3004" s="141" t="s">
        <v>3464</v>
      </c>
      <c r="D3004" s="141" t="s">
        <v>3463</v>
      </c>
      <c r="E3004" s="141" t="s">
        <v>4314</v>
      </c>
      <c r="F3004" s="141" t="s">
        <v>4315</v>
      </c>
      <c r="G3004" s="141" t="s">
        <v>63</v>
      </c>
      <c r="H3004" s="141" t="s">
        <v>3488</v>
      </c>
      <c r="I3004" s="141" t="s">
        <v>3495</v>
      </c>
      <c r="J3004" s="141" t="s">
        <v>136</v>
      </c>
      <c r="K3004" s="141" t="s">
        <v>141</v>
      </c>
      <c r="L3004" s="141" t="s">
        <v>4136</v>
      </c>
      <c r="M3004" s="141" t="s">
        <v>225</v>
      </c>
      <c r="N3004" s="141" t="s">
        <v>303</v>
      </c>
      <c r="O3004" s="141" t="s">
        <v>287</v>
      </c>
      <c r="P3004" s="141" t="s">
        <v>3282</v>
      </c>
      <c r="Q3004" s="141" t="s">
        <v>288</v>
      </c>
      <c r="R3004" s="141" t="s">
        <v>3468</v>
      </c>
      <c r="S3004" s="148" t="s">
        <v>3280</v>
      </c>
      <c r="T3004" s="147">
        <v>157100000</v>
      </c>
      <c r="U3004" s="147">
        <v>157100000</v>
      </c>
      <c r="V3004" s="147">
        <v>139965427.13</v>
      </c>
      <c r="W3004" s="147">
        <v>139965427.13</v>
      </c>
    </row>
    <row r="3005" spans="1:23">
      <c r="A3005" s="141" t="s">
        <v>3465</v>
      </c>
      <c r="B3005" s="141" t="s">
        <v>284</v>
      </c>
      <c r="C3005" s="141" t="s">
        <v>3464</v>
      </c>
      <c r="D3005" s="141" t="s">
        <v>3463</v>
      </c>
      <c r="E3005" s="141" t="s">
        <v>4314</v>
      </c>
      <c r="F3005" s="141" t="s">
        <v>4315</v>
      </c>
      <c r="G3005" s="141" t="s">
        <v>63</v>
      </c>
      <c r="H3005" s="141" t="s">
        <v>3488</v>
      </c>
      <c r="I3005" s="141" t="s">
        <v>3495</v>
      </c>
      <c r="J3005" s="141" t="s">
        <v>136</v>
      </c>
      <c r="K3005" s="141" t="s">
        <v>141</v>
      </c>
      <c r="L3005" s="141" t="s">
        <v>4136</v>
      </c>
      <c r="M3005" s="141" t="s">
        <v>226</v>
      </c>
      <c r="N3005" s="141" t="s">
        <v>303</v>
      </c>
      <c r="O3005" s="141" t="s">
        <v>287</v>
      </c>
      <c r="P3005" s="141" t="s">
        <v>3282</v>
      </c>
      <c r="Q3005" s="141" t="s">
        <v>288</v>
      </c>
      <c r="R3005" s="141" t="s">
        <v>3468</v>
      </c>
      <c r="S3005" s="148" t="s">
        <v>3280</v>
      </c>
      <c r="T3005" s="147">
        <v>35800000</v>
      </c>
      <c r="U3005" s="147">
        <v>36681131.490000002</v>
      </c>
      <c r="V3005" s="147">
        <v>35473642.130000003</v>
      </c>
      <c r="W3005" s="147">
        <v>30294807.129999999</v>
      </c>
    </row>
    <row r="3006" spans="1:23">
      <c r="A3006" s="141" t="s">
        <v>3465</v>
      </c>
      <c r="B3006" s="141" t="s">
        <v>284</v>
      </c>
      <c r="C3006" s="141" t="s">
        <v>3464</v>
      </c>
      <c r="D3006" s="141" t="s">
        <v>3463</v>
      </c>
      <c r="E3006" s="141" t="s">
        <v>4314</v>
      </c>
      <c r="F3006" s="141" t="s">
        <v>4315</v>
      </c>
      <c r="G3006" s="141" t="s">
        <v>63</v>
      </c>
      <c r="H3006" s="141" t="s">
        <v>3488</v>
      </c>
      <c r="I3006" s="141" t="s">
        <v>3495</v>
      </c>
      <c r="J3006" s="141" t="s">
        <v>136</v>
      </c>
      <c r="K3006" s="141" t="s">
        <v>141</v>
      </c>
      <c r="L3006" s="141" t="s">
        <v>4136</v>
      </c>
      <c r="M3006" s="141" t="s">
        <v>226</v>
      </c>
      <c r="N3006" s="141" t="s">
        <v>303</v>
      </c>
      <c r="O3006" s="141" t="s">
        <v>289</v>
      </c>
      <c r="P3006" s="141" t="s">
        <v>3282</v>
      </c>
      <c r="Q3006" s="141" t="s">
        <v>288</v>
      </c>
      <c r="R3006" s="141" t="s">
        <v>3468</v>
      </c>
      <c r="S3006" s="148" t="s">
        <v>3280</v>
      </c>
      <c r="T3006" s="147">
        <v>15000000</v>
      </c>
      <c r="U3006" s="147">
        <v>104100000</v>
      </c>
      <c r="V3006" s="147">
        <v>74552374.290000007</v>
      </c>
      <c r="W3006" s="147">
        <v>42350515.289999999</v>
      </c>
    </row>
    <row r="3007" spans="1:23">
      <c r="A3007" s="141" t="s">
        <v>3465</v>
      </c>
      <c r="B3007" s="141" t="s">
        <v>284</v>
      </c>
      <c r="C3007" s="141" t="s">
        <v>3464</v>
      </c>
      <c r="D3007" s="141" t="s">
        <v>3463</v>
      </c>
      <c r="E3007" s="141" t="s">
        <v>4314</v>
      </c>
      <c r="F3007" s="141" t="s">
        <v>4315</v>
      </c>
      <c r="G3007" s="141" t="s">
        <v>63</v>
      </c>
      <c r="H3007" s="141" t="s">
        <v>3488</v>
      </c>
      <c r="I3007" s="141" t="s">
        <v>3495</v>
      </c>
      <c r="J3007" s="141" t="s">
        <v>136</v>
      </c>
      <c r="K3007" s="141" t="s">
        <v>141</v>
      </c>
      <c r="L3007" s="141" t="s">
        <v>4136</v>
      </c>
      <c r="M3007" s="141" t="s">
        <v>227</v>
      </c>
      <c r="N3007" s="141" t="s">
        <v>303</v>
      </c>
      <c r="O3007" s="141" t="s">
        <v>287</v>
      </c>
      <c r="P3007" s="141" t="s">
        <v>3282</v>
      </c>
      <c r="Q3007" s="141" t="s">
        <v>288</v>
      </c>
      <c r="R3007" s="141" t="s">
        <v>3468</v>
      </c>
      <c r="S3007" s="148" t="s">
        <v>3280</v>
      </c>
      <c r="T3007" s="147">
        <v>103687288</v>
      </c>
      <c r="U3007" s="147">
        <v>103687288</v>
      </c>
      <c r="V3007" s="147">
        <v>103687288</v>
      </c>
      <c r="W3007" s="147">
        <v>103684803</v>
      </c>
    </row>
    <row r="3008" spans="1:23">
      <c r="A3008" s="141" t="s">
        <v>3465</v>
      </c>
      <c r="B3008" s="141" t="s">
        <v>284</v>
      </c>
      <c r="C3008" s="141" t="s">
        <v>3464</v>
      </c>
      <c r="D3008" s="141" t="s">
        <v>3463</v>
      </c>
      <c r="E3008" s="141" t="s">
        <v>4314</v>
      </c>
      <c r="F3008" s="141" t="s">
        <v>4315</v>
      </c>
      <c r="G3008" s="141" t="s">
        <v>63</v>
      </c>
      <c r="H3008" s="141" t="s">
        <v>3488</v>
      </c>
      <c r="I3008" s="141" t="s">
        <v>3495</v>
      </c>
      <c r="J3008" s="141" t="s">
        <v>136</v>
      </c>
      <c r="K3008" s="141" t="s">
        <v>141</v>
      </c>
      <c r="L3008" s="141" t="s">
        <v>4136</v>
      </c>
      <c r="M3008" s="141" t="s">
        <v>227</v>
      </c>
      <c r="N3008" s="141" t="s">
        <v>303</v>
      </c>
      <c r="O3008" s="141" t="s">
        <v>289</v>
      </c>
      <c r="P3008" s="141" t="s">
        <v>3282</v>
      </c>
      <c r="Q3008" s="141" t="s">
        <v>288</v>
      </c>
      <c r="R3008" s="141" t="s">
        <v>3468</v>
      </c>
      <c r="S3008" s="148" t="s">
        <v>3280</v>
      </c>
      <c r="T3008" s="147">
        <v>15000000</v>
      </c>
      <c r="U3008" s="147">
        <v>112000000</v>
      </c>
      <c r="V3008" s="147">
        <v>90000000</v>
      </c>
      <c r="W3008" s="147">
        <v>89991745.129999995</v>
      </c>
    </row>
    <row r="3009" spans="1:23">
      <c r="A3009" s="141" t="s">
        <v>3465</v>
      </c>
      <c r="B3009" s="141" t="s">
        <v>284</v>
      </c>
      <c r="C3009" s="141" t="s">
        <v>3464</v>
      </c>
      <c r="D3009" s="141" t="s">
        <v>3463</v>
      </c>
      <c r="E3009" s="141" t="s">
        <v>4314</v>
      </c>
      <c r="F3009" s="141" t="s">
        <v>4315</v>
      </c>
      <c r="G3009" s="141" t="s">
        <v>63</v>
      </c>
      <c r="H3009" s="141" t="s">
        <v>3488</v>
      </c>
      <c r="I3009" s="141" t="s">
        <v>3495</v>
      </c>
      <c r="J3009" s="141" t="s">
        <v>136</v>
      </c>
      <c r="K3009" s="141" t="s">
        <v>141</v>
      </c>
      <c r="L3009" s="141" t="s">
        <v>4136</v>
      </c>
      <c r="M3009" s="141" t="s">
        <v>228</v>
      </c>
      <c r="N3009" s="141" t="s">
        <v>303</v>
      </c>
      <c r="O3009" s="141" t="s">
        <v>287</v>
      </c>
      <c r="P3009" s="141" t="s">
        <v>3282</v>
      </c>
      <c r="Q3009" s="141" t="s">
        <v>288</v>
      </c>
      <c r="R3009" s="141" t="s">
        <v>3468</v>
      </c>
      <c r="S3009" s="148" t="s">
        <v>3280</v>
      </c>
      <c r="T3009" s="147">
        <v>500000</v>
      </c>
      <c r="U3009" s="147">
        <v>265000</v>
      </c>
      <c r="V3009" s="147">
        <v>0</v>
      </c>
      <c r="W3009" s="147">
        <v>0</v>
      </c>
    </row>
    <row r="3010" spans="1:23">
      <c r="A3010" s="141" t="s">
        <v>3465</v>
      </c>
      <c r="B3010" s="141" t="s">
        <v>284</v>
      </c>
      <c r="C3010" s="141" t="s">
        <v>3464</v>
      </c>
      <c r="D3010" s="141" t="s">
        <v>3463</v>
      </c>
      <c r="E3010" s="141" t="s">
        <v>4314</v>
      </c>
      <c r="F3010" s="141" t="s">
        <v>4315</v>
      </c>
      <c r="G3010" s="141" t="s">
        <v>63</v>
      </c>
      <c r="H3010" s="141" t="s">
        <v>3488</v>
      </c>
      <c r="I3010" s="141" t="s">
        <v>3495</v>
      </c>
      <c r="J3010" s="141" t="s">
        <v>136</v>
      </c>
      <c r="K3010" s="141" t="s">
        <v>141</v>
      </c>
      <c r="L3010" s="141" t="s">
        <v>4136</v>
      </c>
      <c r="M3010" s="141" t="s">
        <v>228</v>
      </c>
      <c r="N3010" s="141" t="s">
        <v>303</v>
      </c>
      <c r="O3010" s="141" t="s">
        <v>289</v>
      </c>
      <c r="P3010" s="141" t="s">
        <v>3282</v>
      </c>
      <c r="Q3010" s="141" t="s">
        <v>288</v>
      </c>
      <c r="R3010" s="141" t="s">
        <v>3468</v>
      </c>
      <c r="S3010" s="148" t="s">
        <v>3280</v>
      </c>
      <c r="T3010" s="147">
        <v>5000000</v>
      </c>
      <c r="U3010" s="147">
        <v>3100000</v>
      </c>
      <c r="V3010" s="147">
        <v>0</v>
      </c>
      <c r="W3010" s="147">
        <v>0</v>
      </c>
    </row>
    <row r="3011" spans="1:23">
      <c r="A3011" s="141" t="s">
        <v>3465</v>
      </c>
      <c r="B3011" s="141" t="s">
        <v>284</v>
      </c>
      <c r="C3011" s="141" t="s">
        <v>3464</v>
      </c>
      <c r="D3011" s="141" t="s">
        <v>3463</v>
      </c>
      <c r="E3011" s="141" t="s">
        <v>4314</v>
      </c>
      <c r="F3011" s="141" t="s">
        <v>4315</v>
      </c>
      <c r="G3011" s="141" t="s">
        <v>63</v>
      </c>
      <c r="H3011" s="141" t="s">
        <v>3488</v>
      </c>
      <c r="I3011" s="141" t="s">
        <v>3495</v>
      </c>
      <c r="J3011" s="141" t="s">
        <v>136</v>
      </c>
      <c r="K3011" s="141" t="s">
        <v>141</v>
      </c>
      <c r="L3011" s="141" t="s">
        <v>4136</v>
      </c>
      <c r="M3011" s="141" t="s">
        <v>229</v>
      </c>
      <c r="N3011" s="141" t="s">
        <v>303</v>
      </c>
      <c r="O3011" s="141" t="s">
        <v>287</v>
      </c>
      <c r="P3011" s="141" t="s">
        <v>3282</v>
      </c>
      <c r="Q3011" s="141" t="s">
        <v>288</v>
      </c>
      <c r="R3011" s="141" t="s">
        <v>3468</v>
      </c>
      <c r="S3011" s="148" t="s">
        <v>3280</v>
      </c>
      <c r="T3011" s="147">
        <v>38000000</v>
      </c>
      <c r="U3011" s="147">
        <v>38704291.479999997</v>
      </c>
      <c r="V3011" s="147">
        <v>38268795.170000002</v>
      </c>
      <c r="W3011" s="147">
        <v>3277395.17</v>
      </c>
    </row>
    <row r="3012" spans="1:23">
      <c r="A3012" s="141" t="s">
        <v>3465</v>
      </c>
      <c r="B3012" s="141" t="s">
        <v>284</v>
      </c>
      <c r="C3012" s="141" t="s">
        <v>3464</v>
      </c>
      <c r="D3012" s="141" t="s">
        <v>3463</v>
      </c>
      <c r="E3012" s="141" t="s">
        <v>4314</v>
      </c>
      <c r="F3012" s="141" t="s">
        <v>4315</v>
      </c>
      <c r="G3012" s="141" t="s">
        <v>63</v>
      </c>
      <c r="H3012" s="141" t="s">
        <v>3488</v>
      </c>
      <c r="I3012" s="141" t="s">
        <v>3495</v>
      </c>
      <c r="J3012" s="141" t="s">
        <v>136</v>
      </c>
      <c r="K3012" s="141" t="s">
        <v>141</v>
      </c>
      <c r="L3012" s="141" t="s">
        <v>4136</v>
      </c>
      <c r="M3012" s="141" t="s">
        <v>229</v>
      </c>
      <c r="N3012" s="141" t="s">
        <v>303</v>
      </c>
      <c r="O3012" s="141" t="s">
        <v>289</v>
      </c>
      <c r="P3012" s="141" t="s">
        <v>3282</v>
      </c>
      <c r="Q3012" s="141" t="s">
        <v>288</v>
      </c>
      <c r="R3012" s="141" t="s">
        <v>3468</v>
      </c>
      <c r="S3012" s="148" t="s">
        <v>3280</v>
      </c>
      <c r="T3012" s="147">
        <v>11000000</v>
      </c>
      <c r="U3012" s="147">
        <v>14400000</v>
      </c>
      <c r="V3012" s="147">
        <v>8958918.7200000007</v>
      </c>
      <c r="W3012" s="147">
        <v>8329128.7199999997</v>
      </c>
    </row>
    <row r="3013" spans="1:23">
      <c r="A3013" s="141" t="s">
        <v>3465</v>
      </c>
      <c r="B3013" s="141" t="s">
        <v>284</v>
      </c>
      <c r="C3013" s="141" t="s">
        <v>3464</v>
      </c>
      <c r="D3013" s="141" t="s">
        <v>3463</v>
      </c>
      <c r="E3013" s="141" t="s">
        <v>4314</v>
      </c>
      <c r="F3013" s="141" t="s">
        <v>4315</v>
      </c>
      <c r="G3013" s="141" t="s">
        <v>63</v>
      </c>
      <c r="H3013" s="141" t="s">
        <v>3488</v>
      </c>
      <c r="I3013" s="141" t="s">
        <v>3495</v>
      </c>
      <c r="J3013" s="141" t="s">
        <v>136</v>
      </c>
      <c r="K3013" s="141" t="s">
        <v>141</v>
      </c>
      <c r="L3013" s="141" t="s">
        <v>4136</v>
      </c>
      <c r="M3013" s="141" t="s">
        <v>230</v>
      </c>
      <c r="N3013" s="141" t="s">
        <v>303</v>
      </c>
      <c r="O3013" s="141" t="s">
        <v>287</v>
      </c>
      <c r="P3013" s="141" t="s">
        <v>3282</v>
      </c>
      <c r="Q3013" s="141" t="s">
        <v>288</v>
      </c>
      <c r="R3013" s="141" t="s">
        <v>3468</v>
      </c>
      <c r="S3013" s="148" t="s">
        <v>3280</v>
      </c>
      <c r="T3013" s="147">
        <v>50000000</v>
      </c>
      <c r="U3013" s="147">
        <v>34700000</v>
      </c>
      <c r="V3013" s="147">
        <v>34603664.409999996</v>
      </c>
      <c r="W3013" s="147">
        <v>34603664.409999996</v>
      </c>
    </row>
    <row r="3014" spans="1:23">
      <c r="A3014" s="141" t="s">
        <v>3465</v>
      </c>
      <c r="B3014" s="141" t="s">
        <v>284</v>
      </c>
      <c r="C3014" s="141" t="s">
        <v>3464</v>
      </c>
      <c r="D3014" s="141" t="s">
        <v>3463</v>
      </c>
      <c r="E3014" s="141" t="s">
        <v>4314</v>
      </c>
      <c r="F3014" s="141" t="s">
        <v>4315</v>
      </c>
      <c r="G3014" s="141" t="s">
        <v>63</v>
      </c>
      <c r="H3014" s="141" t="s">
        <v>3488</v>
      </c>
      <c r="I3014" s="141" t="s">
        <v>3495</v>
      </c>
      <c r="J3014" s="141" t="s">
        <v>136</v>
      </c>
      <c r="K3014" s="141" t="s">
        <v>141</v>
      </c>
      <c r="L3014" s="141" t="s">
        <v>4136</v>
      </c>
      <c r="M3014" s="141" t="s">
        <v>230</v>
      </c>
      <c r="N3014" s="141" t="s">
        <v>303</v>
      </c>
      <c r="O3014" s="141" t="s">
        <v>289</v>
      </c>
      <c r="P3014" s="141" t="s">
        <v>3282</v>
      </c>
      <c r="Q3014" s="141" t="s">
        <v>288</v>
      </c>
      <c r="R3014" s="141" t="s">
        <v>3468</v>
      </c>
      <c r="S3014" s="148" t="s">
        <v>3280</v>
      </c>
      <c r="T3014" s="147">
        <v>10000000</v>
      </c>
      <c r="U3014" s="147">
        <v>72250000</v>
      </c>
      <c r="V3014" s="147">
        <v>71642351.620000005</v>
      </c>
      <c r="W3014" s="147">
        <v>71503151.400000006</v>
      </c>
    </row>
    <row r="3015" spans="1:23">
      <c r="A3015" s="141" t="s">
        <v>3465</v>
      </c>
      <c r="B3015" s="141" t="s">
        <v>284</v>
      </c>
      <c r="C3015" s="141" t="s">
        <v>3464</v>
      </c>
      <c r="D3015" s="141" t="s">
        <v>3463</v>
      </c>
      <c r="E3015" s="141" t="s">
        <v>4314</v>
      </c>
      <c r="F3015" s="141" t="s">
        <v>4315</v>
      </c>
      <c r="G3015" s="141" t="s">
        <v>63</v>
      </c>
      <c r="H3015" s="141" t="s">
        <v>3488</v>
      </c>
      <c r="I3015" s="141" t="s">
        <v>3495</v>
      </c>
      <c r="J3015" s="141" t="s">
        <v>136</v>
      </c>
      <c r="K3015" s="141" t="s">
        <v>141</v>
      </c>
      <c r="L3015" s="141" t="s">
        <v>4136</v>
      </c>
      <c r="M3015" s="141" t="s">
        <v>231</v>
      </c>
      <c r="N3015" s="141" t="s">
        <v>303</v>
      </c>
      <c r="O3015" s="141" t="s">
        <v>287</v>
      </c>
      <c r="P3015" s="141" t="s">
        <v>3282</v>
      </c>
      <c r="Q3015" s="141" t="s">
        <v>288</v>
      </c>
      <c r="R3015" s="141" t="s">
        <v>3468</v>
      </c>
      <c r="S3015" s="148" t="s">
        <v>3280</v>
      </c>
      <c r="T3015" s="147">
        <v>32000000</v>
      </c>
      <c r="U3015" s="147">
        <v>17407613.030000001</v>
      </c>
      <c r="V3015" s="147">
        <v>11900309.27</v>
      </c>
      <c r="W3015" s="147">
        <v>11900309.27</v>
      </c>
    </row>
    <row r="3016" spans="1:23">
      <c r="A3016" s="141" t="s">
        <v>3465</v>
      </c>
      <c r="B3016" s="141" t="s">
        <v>284</v>
      </c>
      <c r="C3016" s="141" t="s">
        <v>3464</v>
      </c>
      <c r="D3016" s="141" t="s">
        <v>3463</v>
      </c>
      <c r="E3016" s="141" t="s">
        <v>4314</v>
      </c>
      <c r="F3016" s="141" t="s">
        <v>4315</v>
      </c>
      <c r="G3016" s="141" t="s">
        <v>63</v>
      </c>
      <c r="H3016" s="141" t="s">
        <v>3488</v>
      </c>
      <c r="I3016" s="141" t="s">
        <v>3495</v>
      </c>
      <c r="J3016" s="141" t="s">
        <v>136</v>
      </c>
      <c r="K3016" s="141" t="s">
        <v>141</v>
      </c>
      <c r="L3016" s="141" t="s">
        <v>4136</v>
      </c>
      <c r="M3016" s="141" t="s">
        <v>231</v>
      </c>
      <c r="N3016" s="141" t="s">
        <v>303</v>
      </c>
      <c r="O3016" s="141" t="s">
        <v>289</v>
      </c>
      <c r="P3016" s="141" t="s">
        <v>3282</v>
      </c>
      <c r="Q3016" s="141" t="s">
        <v>288</v>
      </c>
      <c r="R3016" s="141" t="s">
        <v>3468</v>
      </c>
      <c r="S3016" s="148" t="s">
        <v>3280</v>
      </c>
      <c r="T3016" s="147">
        <v>22000000</v>
      </c>
      <c r="U3016" s="147">
        <v>91221366.280000001</v>
      </c>
      <c r="V3016" s="147">
        <v>58185066.020000003</v>
      </c>
      <c r="W3016" s="147">
        <v>42687863.049999997</v>
      </c>
    </row>
    <row r="3017" spans="1:23">
      <c r="A3017" s="141" t="s">
        <v>3465</v>
      </c>
      <c r="B3017" s="141" t="s">
        <v>284</v>
      </c>
      <c r="C3017" s="141" t="s">
        <v>3464</v>
      </c>
      <c r="D3017" s="141" t="s">
        <v>3463</v>
      </c>
      <c r="E3017" s="141" t="s">
        <v>4314</v>
      </c>
      <c r="F3017" s="141" t="s">
        <v>4315</v>
      </c>
      <c r="G3017" s="141" t="s">
        <v>63</v>
      </c>
      <c r="H3017" s="141" t="s">
        <v>3488</v>
      </c>
      <c r="I3017" s="141" t="s">
        <v>3495</v>
      </c>
      <c r="J3017" s="141" t="s">
        <v>136</v>
      </c>
      <c r="K3017" s="141" t="s">
        <v>141</v>
      </c>
      <c r="L3017" s="141" t="s">
        <v>4136</v>
      </c>
      <c r="M3017" s="141" t="s">
        <v>232</v>
      </c>
      <c r="N3017" s="141" t="s">
        <v>303</v>
      </c>
      <c r="O3017" s="141" t="s">
        <v>287</v>
      </c>
      <c r="P3017" s="141" t="s">
        <v>3282</v>
      </c>
      <c r="Q3017" s="141" t="s">
        <v>288</v>
      </c>
      <c r="R3017" s="141" t="s">
        <v>3468</v>
      </c>
      <c r="S3017" s="148" t="s">
        <v>3280</v>
      </c>
      <c r="T3017" s="147">
        <v>29192478</v>
      </c>
      <c r="U3017" s="147">
        <v>17592478</v>
      </c>
      <c r="V3017" s="147">
        <v>17717715.030000001</v>
      </c>
      <c r="W3017" s="147">
        <v>16419715.029999999</v>
      </c>
    </row>
    <row r="3018" spans="1:23">
      <c r="A3018" s="141" t="s">
        <v>3465</v>
      </c>
      <c r="B3018" s="141" t="s">
        <v>284</v>
      </c>
      <c r="C3018" s="141" t="s">
        <v>3464</v>
      </c>
      <c r="D3018" s="141" t="s">
        <v>3463</v>
      </c>
      <c r="E3018" s="141" t="s">
        <v>4314</v>
      </c>
      <c r="F3018" s="141" t="s">
        <v>4315</v>
      </c>
      <c r="G3018" s="141" t="s">
        <v>63</v>
      </c>
      <c r="H3018" s="141" t="s">
        <v>3488</v>
      </c>
      <c r="I3018" s="141" t="s">
        <v>3495</v>
      </c>
      <c r="J3018" s="141" t="s">
        <v>136</v>
      </c>
      <c r="K3018" s="141" t="s">
        <v>141</v>
      </c>
      <c r="L3018" s="141" t="s">
        <v>4136</v>
      </c>
      <c r="M3018" s="141" t="s">
        <v>232</v>
      </c>
      <c r="N3018" s="141" t="s">
        <v>303</v>
      </c>
      <c r="O3018" s="141" t="s">
        <v>289</v>
      </c>
      <c r="P3018" s="141" t="s">
        <v>3282</v>
      </c>
      <c r="Q3018" s="141" t="s">
        <v>288</v>
      </c>
      <c r="R3018" s="141" t="s">
        <v>3468</v>
      </c>
      <c r="S3018" s="148" t="s">
        <v>3280</v>
      </c>
      <c r="T3018" s="147">
        <v>26300000</v>
      </c>
      <c r="U3018" s="147">
        <v>26800000</v>
      </c>
      <c r="V3018" s="147">
        <v>19122325.390000001</v>
      </c>
      <c r="W3018" s="147">
        <v>11258599.310000001</v>
      </c>
    </row>
    <row r="3019" spans="1:23">
      <c r="A3019" s="141" t="s">
        <v>3465</v>
      </c>
      <c r="B3019" s="141" t="s">
        <v>284</v>
      </c>
      <c r="C3019" s="141" t="s">
        <v>3464</v>
      </c>
      <c r="D3019" s="141" t="s">
        <v>3463</v>
      </c>
      <c r="E3019" s="141" t="s">
        <v>4314</v>
      </c>
      <c r="F3019" s="141" t="s">
        <v>4315</v>
      </c>
      <c r="G3019" s="141" t="s">
        <v>63</v>
      </c>
      <c r="H3019" s="141" t="s">
        <v>3488</v>
      </c>
      <c r="I3019" s="141" t="s">
        <v>3495</v>
      </c>
      <c r="J3019" s="141" t="s">
        <v>136</v>
      </c>
      <c r="K3019" s="141" t="s">
        <v>141</v>
      </c>
      <c r="L3019" s="141" t="s">
        <v>4136</v>
      </c>
      <c r="M3019" s="141" t="s">
        <v>233</v>
      </c>
      <c r="N3019" s="141" t="s">
        <v>303</v>
      </c>
      <c r="O3019" s="141" t="s">
        <v>287</v>
      </c>
      <c r="P3019" s="141" t="s">
        <v>3282</v>
      </c>
      <c r="Q3019" s="141" t="s">
        <v>288</v>
      </c>
      <c r="R3019" s="141" t="s">
        <v>3468</v>
      </c>
      <c r="S3019" s="148" t="s">
        <v>3280</v>
      </c>
      <c r="T3019" s="147">
        <v>18200000</v>
      </c>
      <c r="U3019" s="147">
        <v>6600000</v>
      </c>
      <c r="V3019" s="147">
        <v>2342750.5699999998</v>
      </c>
      <c r="W3019" s="147">
        <v>1312750</v>
      </c>
    </row>
    <row r="3020" spans="1:23">
      <c r="A3020" s="141" t="s">
        <v>3465</v>
      </c>
      <c r="B3020" s="141" t="s">
        <v>284</v>
      </c>
      <c r="C3020" s="141" t="s">
        <v>3464</v>
      </c>
      <c r="D3020" s="141" t="s">
        <v>3463</v>
      </c>
      <c r="E3020" s="141" t="s">
        <v>4314</v>
      </c>
      <c r="F3020" s="141" t="s">
        <v>4315</v>
      </c>
      <c r="G3020" s="141" t="s">
        <v>63</v>
      </c>
      <c r="H3020" s="141" t="s">
        <v>3488</v>
      </c>
      <c r="I3020" s="141" t="s">
        <v>3495</v>
      </c>
      <c r="J3020" s="141" t="s">
        <v>136</v>
      </c>
      <c r="K3020" s="141" t="s">
        <v>141</v>
      </c>
      <c r="L3020" s="141" t="s">
        <v>4136</v>
      </c>
      <c r="M3020" s="141" t="s">
        <v>233</v>
      </c>
      <c r="N3020" s="141" t="s">
        <v>303</v>
      </c>
      <c r="O3020" s="141" t="s">
        <v>289</v>
      </c>
      <c r="P3020" s="141" t="s">
        <v>3282</v>
      </c>
      <c r="Q3020" s="141" t="s">
        <v>288</v>
      </c>
      <c r="R3020" s="141" t="s">
        <v>3468</v>
      </c>
      <c r="S3020" s="148" t="s">
        <v>3280</v>
      </c>
      <c r="T3020" s="147">
        <v>5000000</v>
      </c>
      <c r="U3020" s="147">
        <v>5100000</v>
      </c>
      <c r="V3020" s="147">
        <v>4667624.54</v>
      </c>
      <c r="W3020" s="147">
        <v>4667624.54</v>
      </c>
    </row>
    <row r="3021" spans="1:23">
      <c r="A3021" s="141" t="s">
        <v>3465</v>
      </c>
      <c r="B3021" s="141" t="s">
        <v>284</v>
      </c>
      <c r="C3021" s="141" t="s">
        <v>3464</v>
      </c>
      <c r="D3021" s="141" t="s">
        <v>3463</v>
      </c>
      <c r="E3021" s="141" t="s">
        <v>4314</v>
      </c>
      <c r="F3021" s="141" t="s">
        <v>4315</v>
      </c>
      <c r="G3021" s="141" t="s">
        <v>63</v>
      </c>
      <c r="H3021" s="141" t="s">
        <v>4005</v>
      </c>
      <c r="I3021" s="141" t="s">
        <v>3495</v>
      </c>
      <c r="J3021" s="141" t="s">
        <v>136</v>
      </c>
      <c r="K3021" s="141" t="s">
        <v>137</v>
      </c>
      <c r="L3021" s="141" t="s">
        <v>4136</v>
      </c>
      <c r="M3021" s="141" t="s">
        <v>225</v>
      </c>
      <c r="N3021" s="141" t="s">
        <v>303</v>
      </c>
      <c r="O3021" s="141" t="s">
        <v>287</v>
      </c>
      <c r="P3021" s="141" t="s">
        <v>3282</v>
      </c>
      <c r="Q3021" s="141" t="s">
        <v>288</v>
      </c>
      <c r="R3021" s="141" t="s">
        <v>3468</v>
      </c>
      <c r="S3021" s="148" t="s">
        <v>3280</v>
      </c>
      <c r="T3021" s="147">
        <v>7454640</v>
      </c>
      <c r="U3021" s="147">
        <v>7454640</v>
      </c>
      <c r="V3021" s="147">
        <v>7454640</v>
      </c>
      <c r="W3021" s="147">
        <v>3582931.17</v>
      </c>
    </row>
    <row r="3022" spans="1:23">
      <c r="A3022" s="141" t="s">
        <v>3465</v>
      </c>
      <c r="B3022" s="141" t="s">
        <v>284</v>
      </c>
      <c r="C3022" s="141" t="s">
        <v>3464</v>
      </c>
      <c r="D3022" s="141" t="s">
        <v>3463</v>
      </c>
      <c r="E3022" s="141" t="s">
        <v>4314</v>
      </c>
      <c r="F3022" s="141" t="s">
        <v>4315</v>
      </c>
      <c r="G3022" s="141" t="s">
        <v>63</v>
      </c>
      <c r="H3022" s="141" t="s">
        <v>4005</v>
      </c>
      <c r="I3022" s="141" t="s">
        <v>3495</v>
      </c>
      <c r="J3022" s="141" t="s">
        <v>136</v>
      </c>
      <c r="K3022" s="141" t="s">
        <v>137</v>
      </c>
      <c r="L3022" s="141" t="s">
        <v>4136</v>
      </c>
      <c r="M3022" s="141" t="s">
        <v>226</v>
      </c>
      <c r="N3022" s="141" t="s">
        <v>303</v>
      </c>
      <c r="O3022" s="141" t="s">
        <v>287</v>
      </c>
      <c r="P3022" s="141" t="s">
        <v>3282</v>
      </c>
      <c r="Q3022" s="141" t="s">
        <v>288</v>
      </c>
      <c r="R3022" s="141" t="s">
        <v>3468</v>
      </c>
      <c r="S3022" s="148" t="s">
        <v>3280</v>
      </c>
      <c r="T3022" s="147">
        <v>2100000</v>
      </c>
      <c r="U3022" s="147">
        <v>2115000</v>
      </c>
      <c r="V3022" s="147">
        <v>1951952.13</v>
      </c>
      <c r="W3022" s="147">
        <v>1501952.12</v>
      </c>
    </row>
    <row r="3023" spans="1:23">
      <c r="A3023" s="141" t="s">
        <v>3465</v>
      </c>
      <c r="B3023" s="141" t="s">
        <v>284</v>
      </c>
      <c r="C3023" s="141" t="s">
        <v>3464</v>
      </c>
      <c r="D3023" s="141" t="s">
        <v>3463</v>
      </c>
      <c r="E3023" s="141" t="s">
        <v>4314</v>
      </c>
      <c r="F3023" s="141" t="s">
        <v>4315</v>
      </c>
      <c r="G3023" s="141" t="s">
        <v>63</v>
      </c>
      <c r="H3023" s="141" t="s">
        <v>4005</v>
      </c>
      <c r="I3023" s="141" t="s">
        <v>3495</v>
      </c>
      <c r="J3023" s="141" t="s">
        <v>136</v>
      </c>
      <c r="K3023" s="141" t="s">
        <v>137</v>
      </c>
      <c r="L3023" s="141" t="s">
        <v>4136</v>
      </c>
      <c r="M3023" s="141" t="s">
        <v>227</v>
      </c>
      <c r="N3023" s="141" t="s">
        <v>303</v>
      </c>
      <c r="O3023" s="141" t="s">
        <v>287</v>
      </c>
      <c r="P3023" s="141" t="s">
        <v>3282</v>
      </c>
      <c r="Q3023" s="141" t="s">
        <v>288</v>
      </c>
      <c r="R3023" s="141" t="s">
        <v>3468</v>
      </c>
      <c r="S3023" s="148" t="s">
        <v>3280</v>
      </c>
      <c r="T3023" s="147">
        <v>1800000</v>
      </c>
      <c r="U3023" s="147">
        <v>1800000</v>
      </c>
      <c r="V3023" s="147">
        <v>812865</v>
      </c>
      <c r="W3023" s="147">
        <v>812865</v>
      </c>
    </row>
    <row r="3024" spans="1:23">
      <c r="A3024" s="141" t="s">
        <v>3465</v>
      </c>
      <c r="B3024" s="141" t="s">
        <v>284</v>
      </c>
      <c r="C3024" s="141" t="s">
        <v>3464</v>
      </c>
      <c r="D3024" s="141" t="s">
        <v>3463</v>
      </c>
      <c r="E3024" s="141" t="s">
        <v>4314</v>
      </c>
      <c r="F3024" s="141" t="s">
        <v>4315</v>
      </c>
      <c r="G3024" s="141" t="s">
        <v>63</v>
      </c>
      <c r="H3024" s="141" t="s">
        <v>4005</v>
      </c>
      <c r="I3024" s="141" t="s">
        <v>3495</v>
      </c>
      <c r="J3024" s="141" t="s">
        <v>136</v>
      </c>
      <c r="K3024" s="141" t="s">
        <v>137</v>
      </c>
      <c r="L3024" s="141" t="s">
        <v>4136</v>
      </c>
      <c r="M3024" s="141" t="s">
        <v>228</v>
      </c>
      <c r="N3024" s="141" t="s">
        <v>303</v>
      </c>
      <c r="O3024" s="141" t="s">
        <v>287</v>
      </c>
      <c r="P3024" s="141" t="s">
        <v>3282</v>
      </c>
      <c r="Q3024" s="141" t="s">
        <v>288</v>
      </c>
      <c r="R3024" s="141" t="s">
        <v>3468</v>
      </c>
      <c r="S3024" s="148" t="s">
        <v>3280</v>
      </c>
      <c r="T3024" s="147">
        <v>400000</v>
      </c>
      <c r="U3024" s="147">
        <v>400000</v>
      </c>
      <c r="V3024" s="147">
        <v>0</v>
      </c>
      <c r="W3024" s="147">
        <v>0</v>
      </c>
    </row>
    <row r="3025" spans="1:23">
      <c r="A3025" s="141" t="s">
        <v>3465</v>
      </c>
      <c r="B3025" s="141" t="s">
        <v>284</v>
      </c>
      <c r="C3025" s="141" t="s">
        <v>3464</v>
      </c>
      <c r="D3025" s="141" t="s">
        <v>3463</v>
      </c>
      <c r="E3025" s="141" t="s">
        <v>4314</v>
      </c>
      <c r="F3025" s="141" t="s">
        <v>4315</v>
      </c>
      <c r="G3025" s="141" t="s">
        <v>63</v>
      </c>
      <c r="H3025" s="141" t="s">
        <v>4005</v>
      </c>
      <c r="I3025" s="141" t="s">
        <v>3495</v>
      </c>
      <c r="J3025" s="141" t="s">
        <v>136</v>
      </c>
      <c r="K3025" s="141" t="s">
        <v>137</v>
      </c>
      <c r="L3025" s="141" t="s">
        <v>4136</v>
      </c>
      <c r="M3025" s="141" t="s">
        <v>229</v>
      </c>
      <c r="N3025" s="141" t="s">
        <v>303</v>
      </c>
      <c r="O3025" s="141" t="s">
        <v>287</v>
      </c>
      <c r="P3025" s="141" t="s">
        <v>3282</v>
      </c>
      <c r="Q3025" s="141" t="s">
        <v>288</v>
      </c>
      <c r="R3025" s="141" t="s">
        <v>3468</v>
      </c>
      <c r="S3025" s="148" t="s">
        <v>3280</v>
      </c>
      <c r="T3025" s="147">
        <v>14958132</v>
      </c>
      <c r="U3025" s="147">
        <v>13644992</v>
      </c>
      <c r="V3025" s="147">
        <v>11719631.23</v>
      </c>
      <c r="W3025" s="147">
        <v>7639625.0199999996</v>
      </c>
    </row>
    <row r="3026" spans="1:23">
      <c r="A3026" s="141" t="s">
        <v>3465</v>
      </c>
      <c r="B3026" s="141" t="s">
        <v>284</v>
      </c>
      <c r="C3026" s="141" t="s">
        <v>3464</v>
      </c>
      <c r="D3026" s="141" t="s">
        <v>3463</v>
      </c>
      <c r="E3026" s="141" t="s">
        <v>4314</v>
      </c>
      <c r="F3026" s="141" t="s">
        <v>4315</v>
      </c>
      <c r="G3026" s="141" t="s">
        <v>63</v>
      </c>
      <c r="H3026" s="141" t="s">
        <v>4005</v>
      </c>
      <c r="I3026" s="141" t="s">
        <v>3495</v>
      </c>
      <c r="J3026" s="141" t="s">
        <v>136</v>
      </c>
      <c r="K3026" s="141" t="s">
        <v>137</v>
      </c>
      <c r="L3026" s="141" t="s">
        <v>4136</v>
      </c>
      <c r="M3026" s="141" t="s">
        <v>230</v>
      </c>
      <c r="N3026" s="141" t="s">
        <v>303</v>
      </c>
      <c r="O3026" s="141" t="s">
        <v>287</v>
      </c>
      <c r="P3026" s="141" t="s">
        <v>3282</v>
      </c>
      <c r="Q3026" s="141" t="s">
        <v>288</v>
      </c>
      <c r="R3026" s="141" t="s">
        <v>3468</v>
      </c>
      <c r="S3026" s="148" t="s">
        <v>3280</v>
      </c>
      <c r="T3026" s="147">
        <v>3691992</v>
      </c>
      <c r="U3026" s="147">
        <v>4291992</v>
      </c>
      <c r="V3026" s="147">
        <v>3744068.02</v>
      </c>
      <c r="W3026" s="147">
        <v>2580713.02</v>
      </c>
    </row>
    <row r="3027" spans="1:23">
      <c r="A3027" s="141" t="s">
        <v>3465</v>
      </c>
      <c r="B3027" s="141" t="s">
        <v>284</v>
      </c>
      <c r="C3027" s="141" t="s">
        <v>3464</v>
      </c>
      <c r="D3027" s="141" t="s">
        <v>3463</v>
      </c>
      <c r="E3027" s="141" t="s">
        <v>4314</v>
      </c>
      <c r="F3027" s="141" t="s">
        <v>4315</v>
      </c>
      <c r="G3027" s="141" t="s">
        <v>63</v>
      </c>
      <c r="H3027" s="141" t="s">
        <v>4005</v>
      </c>
      <c r="I3027" s="141" t="s">
        <v>3495</v>
      </c>
      <c r="J3027" s="141" t="s">
        <v>136</v>
      </c>
      <c r="K3027" s="141" t="s">
        <v>137</v>
      </c>
      <c r="L3027" s="141" t="s">
        <v>4136</v>
      </c>
      <c r="M3027" s="141" t="s">
        <v>231</v>
      </c>
      <c r="N3027" s="141" t="s">
        <v>303</v>
      </c>
      <c r="O3027" s="141" t="s">
        <v>287</v>
      </c>
      <c r="P3027" s="141" t="s">
        <v>3282</v>
      </c>
      <c r="Q3027" s="141" t="s">
        <v>288</v>
      </c>
      <c r="R3027" s="141" t="s">
        <v>3468</v>
      </c>
      <c r="S3027" s="148" t="s">
        <v>3280</v>
      </c>
      <c r="T3027" s="147">
        <v>3000000</v>
      </c>
      <c r="U3027" s="147">
        <v>3785110</v>
      </c>
      <c r="V3027" s="147">
        <v>3342544.16</v>
      </c>
      <c r="W3027" s="147">
        <v>1986373.05</v>
      </c>
    </row>
    <row r="3028" spans="1:23">
      <c r="A3028" s="141" t="s">
        <v>3465</v>
      </c>
      <c r="B3028" s="141" t="s">
        <v>284</v>
      </c>
      <c r="C3028" s="141" t="s">
        <v>3464</v>
      </c>
      <c r="D3028" s="141" t="s">
        <v>3463</v>
      </c>
      <c r="E3028" s="141" t="s">
        <v>4314</v>
      </c>
      <c r="F3028" s="141" t="s">
        <v>4315</v>
      </c>
      <c r="G3028" s="141" t="s">
        <v>63</v>
      </c>
      <c r="H3028" s="141" t="s">
        <v>4005</v>
      </c>
      <c r="I3028" s="141" t="s">
        <v>3495</v>
      </c>
      <c r="J3028" s="141" t="s">
        <v>136</v>
      </c>
      <c r="K3028" s="141" t="s">
        <v>137</v>
      </c>
      <c r="L3028" s="141" t="s">
        <v>4136</v>
      </c>
      <c r="M3028" s="141" t="s">
        <v>232</v>
      </c>
      <c r="N3028" s="141" t="s">
        <v>303</v>
      </c>
      <c r="O3028" s="141" t="s">
        <v>287</v>
      </c>
      <c r="P3028" s="141" t="s">
        <v>3282</v>
      </c>
      <c r="Q3028" s="141" t="s">
        <v>288</v>
      </c>
      <c r="R3028" s="141" t="s">
        <v>3468</v>
      </c>
      <c r="S3028" s="148" t="s">
        <v>3280</v>
      </c>
      <c r="T3028" s="147">
        <v>7870000</v>
      </c>
      <c r="U3028" s="147">
        <v>5401668</v>
      </c>
      <c r="V3028" s="147">
        <v>3962755.34</v>
      </c>
      <c r="W3028" s="147">
        <v>2720955.3</v>
      </c>
    </row>
    <row r="3029" spans="1:23">
      <c r="A3029" s="141" t="s">
        <v>3465</v>
      </c>
      <c r="B3029" s="141" t="s">
        <v>284</v>
      </c>
      <c r="C3029" s="141" t="s">
        <v>3464</v>
      </c>
      <c r="D3029" s="141" t="s">
        <v>3463</v>
      </c>
      <c r="E3029" s="141" t="s">
        <v>4314</v>
      </c>
      <c r="F3029" s="141" t="s">
        <v>4315</v>
      </c>
      <c r="G3029" s="141" t="s">
        <v>63</v>
      </c>
      <c r="H3029" s="141" t="s">
        <v>4005</v>
      </c>
      <c r="I3029" s="141" t="s">
        <v>3495</v>
      </c>
      <c r="J3029" s="141" t="s">
        <v>136</v>
      </c>
      <c r="K3029" s="141" t="s">
        <v>137</v>
      </c>
      <c r="L3029" s="141" t="s">
        <v>4136</v>
      </c>
      <c r="M3029" s="141" t="s">
        <v>233</v>
      </c>
      <c r="N3029" s="141" t="s">
        <v>303</v>
      </c>
      <c r="O3029" s="141" t="s">
        <v>287</v>
      </c>
      <c r="P3029" s="141" t="s">
        <v>3282</v>
      </c>
      <c r="Q3029" s="141" t="s">
        <v>288</v>
      </c>
      <c r="R3029" s="141" t="s">
        <v>3468</v>
      </c>
      <c r="S3029" s="148" t="s">
        <v>3280</v>
      </c>
      <c r="T3029" s="147">
        <v>5205624</v>
      </c>
      <c r="U3029" s="147">
        <v>7500000</v>
      </c>
      <c r="V3029" s="147">
        <v>6807065.3899999997</v>
      </c>
      <c r="W3029" s="147">
        <v>5245819.1900000004</v>
      </c>
    </row>
    <row r="3030" spans="1:23">
      <c r="A3030" s="141" t="s">
        <v>3465</v>
      </c>
      <c r="B3030" s="141" t="s">
        <v>284</v>
      </c>
      <c r="C3030" s="141" t="s">
        <v>3464</v>
      </c>
      <c r="D3030" s="141" t="s">
        <v>3463</v>
      </c>
      <c r="E3030" s="141" t="s">
        <v>4314</v>
      </c>
      <c r="F3030" s="141" t="s">
        <v>4315</v>
      </c>
      <c r="G3030" s="141" t="s">
        <v>63</v>
      </c>
      <c r="H3030" s="141" t="s">
        <v>4005</v>
      </c>
      <c r="I3030" s="141" t="s">
        <v>3495</v>
      </c>
      <c r="J3030" s="141" t="s">
        <v>136</v>
      </c>
      <c r="K3030" s="141" t="s">
        <v>137</v>
      </c>
      <c r="L3030" s="141" t="s">
        <v>4140</v>
      </c>
      <c r="M3030" s="141" t="s">
        <v>235</v>
      </c>
      <c r="N3030" s="141" t="s">
        <v>303</v>
      </c>
      <c r="O3030" s="141" t="s">
        <v>287</v>
      </c>
      <c r="P3030" s="141" t="s">
        <v>3282</v>
      </c>
      <c r="Q3030" s="141" t="s">
        <v>288</v>
      </c>
      <c r="R3030" s="141" t="s">
        <v>3468</v>
      </c>
      <c r="S3030" s="148" t="s">
        <v>3280</v>
      </c>
      <c r="T3030" s="147">
        <v>10535500</v>
      </c>
      <c r="U3030" s="147">
        <v>7564817</v>
      </c>
      <c r="V3030" s="147">
        <v>5770676.7699999996</v>
      </c>
      <c r="W3030" s="147">
        <v>4939052.09</v>
      </c>
    </row>
    <row r="3031" spans="1:23">
      <c r="A3031" s="141" t="s">
        <v>3465</v>
      </c>
      <c r="B3031" s="141" t="s">
        <v>284</v>
      </c>
      <c r="C3031" s="141" t="s">
        <v>3464</v>
      </c>
      <c r="D3031" s="141" t="s">
        <v>3463</v>
      </c>
      <c r="E3031" s="141" t="s">
        <v>4314</v>
      </c>
      <c r="F3031" s="141" t="s">
        <v>4315</v>
      </c>
      <c r="G3031" s="141" t="s">
        <v>63</v>
      </c>
      <c r="H3031" s="141" t="s">
        <v>4005</v>
      </c>
      <c r="I3031" s="141" t="s">
        <v>3495</v>
      </c>
      <c r="J3031" s="141" t="s">
        <v>136</v>
      </c>
      <c r="K3031" s="141" t="s">
        <v>137</v>
      </c>
      <c r="L3031" s="141" t="s">
        <v>4140</v>
      </c>
      <c r="M3031" s="141" t="s">
        <v>236</v>
      </c>
      <c r="N3031" s="141" t="s">
        <v>303</v>
      </c>
      <c r="O3031" s="141" t="s">
        <v>287</v>
      </c>
      <c r="P3031" s="141" t="s">
        <v>3282</v>
      </c>
      <c r="Q3031" s="141" t="s">
        <v>288</v>
      </c>
      <c r="R3031" s="141" t="s">
        <v>3468</v>
      </c>
      <c r="S3031" s="148" t="s">
        <v>3280</v>
      </c>
      <c r="T3031" s="147">
        <v>1425000</v>
      </c>
      <c r="U3031" s="147">
        <v>1574750</v>
      </c>
      <c r="V3031" s="147">
        <v>973529.07</v>
      </c>
      <c r="W3031" s="147">
        <v>973529.07</v>
      </c>
    </row>
    <row r="3032" spans="1:23">
      <c r="A3032" s="141" t="s">
        <v>3465</v>
      </c>
      <c r="B3032" s="141" t="s">
        <v>284</v>
      </c>
      <c r="C3032" s="141" t="s">
        <v>3464</v>
      </c>
      <c r="D3032" s="141" t="s">
        <v>3463</v>
      </c>
      <c r="E3032" s="141" t="s">
        <v>4314</v>
      </c>
      <c r="F3032" s="141" t="s">
        <v>4315</v>
      </c>
      <c r="G3032" s="141" t="s">
        <v>63</v>
      </c>
      <c r="H3032" s="141" t="s">
        <v>4005</v>
      </c>
      <c r="I3032" s="141" t="s">
        <v>3495</v>
      </c>
      <c r="J3032" s="141" t="s">
        <v>136</v>
      </c>
      <c r="K3032" s="141" t="s">
        <v>137</v>
      </c>
      <c r="L3032" s="141" t="s">
        <v>4140</v>
      </c>
      <c r="M3032" s="141" t="s">
        <v>237</v>
      </c>
      <c r="N3032" s="141" t="s">
        <v>303</v>
      </c>
      <c r="O3032" s="141" t="s">
        <v>287</v>
      </c>
      <c r="P3032" s="141" t="s">
        <v>3282</v>
      </c>
      <c r="Q3032" s="141" t="s">
        <v>288</v>
      </c>
      <c r="R3032" s="141" t="s">
        <v>3468</v>
      </c>
      <c r="S3032" s="148" t="s">
        <v>3280</v>
      </c>
      <c r="T3032" s="147">
        <v>2115000</v>
      </c>
      <c r="U3032" s="147">
        <v>1165000</v>
      </c>
      <c r="V3032" s="147">
        <v>448765.47</v>
      </c>
      <c r="W3032" s="147">
        <v>448765.47</v>
      </c>
    </row>
    <row r="3033" spans="1:23">
      <c r="A3033" s="141" t="s">
        <v>3465</v>
      </c>
      <c r="B3033" s="141" t="s">
        <v>284</v>
      </c>
      <c r="C3033" s="141" t="s">
        <v>3464</v>
      </c>
      <c r="D3033" s="141" t="s">
        <v>3463</v>
      </c>
      <c r="E3033" s="141" t="s">
        <v>4314</v>
      </c>
      <c r="F3033" s="141" t="s">
        <v>4315</v>
      </c>
      <c r="G3033" s="141" t="s">
        <v>63</v>
      </c>
      <c r="H3033" s="141" t="s">
        <v>4005</v>
      </c>
      <c r="I3033" s="141" t="s">
        <v>3495</v>
      </c>
      <c r="J3033" s="141" t="s">
        <v>136</v>
      </c>
      <c r="K3033" s="141" t="s">
        <v>137</v>
      </c>
      <c r="L3033" s="141" t="s">
        <v>4140</v>
      </c>
      <c r="M3033" s="141" t="s">
        <v>238</v>
      </c>
      <c r="N3033" s="141" t="s">
        <v>303</v>
      </c>
      <c r="O3033" s="141" t="s">
        <v>287</v>
      </c>
      <c r="P3033" s="141" t="s">
        <v>3282</v>
      </c>
      <c r="Q3033" s="141" t="s">
        <v>288</v>
      </c>
      <c r="R3033" s="141" t="s">
        <v>3468</v>
      </c>
      <c r="S3033" s="148" t="s">
        <v>3280</v>
      </c>
      <c r="T3033" s="147">
        <v>50000</v>
      </c>
      <c r="U3033" s="147">
        <v>50000</v>
      </c>
      <c r="V3033" s="147">
        <v>166.67</v>
      </c>
      <c r="W3033" s="147">
        <v>166.67</v>
      </c>
    </row>
    <row r="3034" spans="1:23">
      <c r="A3034" s="141" t="s">
        <v>3465</v>
      </c>
      <c r="B3034" s="141" t="s">
        <v>284</v>
      </c>
      <c r="C3034" s="141" t="s">
        <v>3464</v>
      </c>
      <c r="D3034" s="141" t="s">
        <v>3463</v>
      </c>
      <c r="E3034" s="141" t="s">
        <v>4314</v>
      </c>
      <c r="F3034" s="141" t="s">
        <v>4315</v>
      </c>
      <c r="G3034" s="141" t="s">
        <v>63</v>
      </c>
      <c r="H3034" s="141" t="s">
        <v>4005</v>
      </c>
      <c r="I3034" s="141" t="s">
        <v>3495</v>
      </c>
      <c r="J3034" s="141" t="s">
        <v>136</v>
      </c>
      <c r="K3034" s="141" t="s">
        <v>137</v>
      </c>
      <c r="L3034" s="141" t="s">
        <v>4140</v>
      </c>
      <c r="M3034" s="141" t="s">
        <v>239</v>
      </c>
      <c r="N3034" s="141" t="s">
        <v>303</v>
      </c>
      <c r="O3034" s="141" t="s">
        <v>287</v>
      </c>
      <c r="P3034" s="141" t="s">
        <v>3282</v>
      </c>
      <c r="Q3034" s="141" t="s">
        <v>288</v>
      </c>
      <c r="R3034" s="141" t="s">
        <v>3468</v>
      </c>
      <c r="S3034" s="148" t="s">
        <v>3280</v>
      </c>
      <c r="T3034" s="147">
        <v>7440000</v>
      </c>
      <c r="U3034" s="147">
        <v>2821700</v>
      </c>
      <c r="V3034" s="147">
        <v>2049908.33</v>
      </c>
      <c r="W3034" s="147">
        <v>2049899.12</v>
      </c>
    </row>
    <row r="3035" spans="1:23">
      <c r="A3035" s="141" t="s">
        <v>3465</v>
      </c>
      <c r="B3035" s="141" t="s">
        <v>284</v>
      </c>
      <c r="C3035" s="141" t="s">
        <v>3464</v>
      </c>
      <c r="D3035" s="141" t="s">
        <v>3463</v>
      </c>
      <c r="E3035" s="141" t="s">
        <v>4314</v>
      </c>
      <c r="F3035" s="141" t="s">
        <v>4315</v>
      </c>
      <c r="G3035" s="141" t="s">
        <v>63</v>
      </c>
      <c r="H3035" s="141" t="s">
        <v>4005</v>
      </c>
      <c r="I3035" s="141" t="s">
        <v>3495</v>
      </c>
      <c r="J3035" s="141" t="s">
        <v>136</v>
      </c>
      <c r="K3035" s="141" t="s">
        <v>137</v>
      </c>
      <c r="L3035" s="141" t="s">
        <v>4140</v>
      </c>
      <c r="M3035" s="141" t="s">
        <v>240</v>
      </c>
      <c r="N3035" s="141" t="s">
        <v>303</v>
      </c>
      <c r="O3035" s="141" t="s">
        <v>287</v>
      </c>
      <c r="P3035" s="141" t="s">
        <v>3282</v>
      </c>
      <c r="Q3035" s="141" t="s">
        <v>288</v>
      </c>
      <c r="R3035" s="141" t="s">
        <v>3468</v>
      </c>
      <c r="S3035" s="148" t="s">
        <v>3280</v>
      </c>
      <c r="T3035" s="147">
        <v>7005000</v>
      </c>
      <c r="U3035" s="147">
        <v>6935227</v>
      </c>
      <c r="V3035" s="147">
        <v>3238646.15</v>
      </c>
      <c r="W3035" s="147">
        <v>3238646.15</v>
      </c>
    </row>
    <row r="3036" spans="1:23">
      <c r="A3036" s="141" t="s">
        <v>3465</v>
      </c>
      <c r="B3036" s="141" t="s">
        <v>284</v>
      </c>
      <c r="C3036" s="141" t="s">
        <v>3464</v>
      </c>
      <c r="D3036" s="141" t="s">
        <v>3463</v>
      </c>
      <c r="E3036" s="141" t="s">
        <v>4314</v>
      </c>
      <c r="F3036" s="141" t="s">
        <v>4315</v>
      </c>
      <c r="G3036" s="141" t="s">
        <v>63</v>
      </c>
      <c r="H3036" s="141" t="s">
        <v>4005</v>
      </c>
      <c r="I3036" s="141" t="s">
        <v>3495</v>
      </c>
      <c r="J3036" s="141" t="s">
        <v>136</v>
      </c>
      <c r="K3036" s="141" t="s">
        <v>137</v>
      </c>
      <c r="L3036" s="141" t="s">
        <v>4140</v>
      </c>
      <c r="M3036" s="141" t="s">
        <v>241</v>
      </c>
      <c r="N3036" s="141" t="s">
        <v>303</v>
      </c>
      <c r="O3036" s="141" t="s">
        <v>287</v>
      </c>
      <c r="P3036" s="141" t="s">
        <v>3282</v>
      </c>
      <c r="Q3036" s="141" t="s">
        <v>288</v>
      </c>
      <c r="R3036" s="141" t="s">
        <v>3468</v>
      </c>
      <c r="S3036" s="148" t="s">
        <v>3280</v>
      </c>
      <c r="T3036" s="147">
        <v>31061666</v>
      </c>
      <c r="U3036" s="147">
        <v>28861679</v>
      </c>
      <c r="V3036" s="147">
        <v>26013680.120000001</v>
      </c>
      <c r="W3036" s="147">
        <v>18339920.120000001</v>
      </c>
    </row>
    <row r="3037" spans="1:23">
      <c r="A3037" s="141" t="s">
        <v>3465</v>
      </c>
      <c r="B3037" s="141" t="s">
        <v>284</v>
      </c>
      <c r="C3037" s="141" t="s">
        <v>3464</v>
      </c>
      <c r="D3037" s="141" t="s">
        <v>3463</v>
      </c>
      <c r="E3037" s="141" t="s">
        <v>4314</v>
      </c>
      <c r="F3037" s="141" t="s">
        <v>4315</v>
      </c>
      <c r="G3037" s="141" t="s">
        <v>63</v>
      </c>
      <c r="H3037" s="141" t="s">
        <v>4005</v>
      </c>
      <c r="I3037" s="141" t="s">
        <v>3495</v>
      </c>
      <c r="J3037" s="141" t="s">
        <v>136</v>
      </c>
      <c r="K3037" s="141" t="s">
        <v>137</v>
      </c>
      <c r="L3037" s="141" t="s">
        <v>4140</v>
      </c>
      <c r="M3037" s="141" t="s">
        <v>243</v>
      </c>
      <c r="N3037" s="141" t="s">
        <v>303</v>
      </c>
      <c r="O3037" s="141" t="s">
        <v>287</v>
      </c>
      <c r="P3037" s="141" t="s">
        <v>3282</v>
      </c>
      <c r="Q3037" s="141" t="s">
        <v>288</v>
      </c>
      <c r="R3037" s="141" t="s">
        <v>3468</v>
      </c>
      <c r="S3037" s="148" t="s">
        <v>3280</v>
      </c>
      <c r="T3037" s="147">
        <v>5030000</v>
      </c>
      <c r="U3037" s="147">
        <v>10807093</v>
      </c>
      <c r="V3037" s="147">
        <v>5353598.1500000004</v>
      </c>
      <c r="W3037" s="147">
        <v>5199341.5999999996</v>
      </c>
    </row>
    <row r="3038" spans="1:23">
      <c r="A3038" s="141" t="s">
        <v>3465</v>
      </c>
      <c r="B3038" s="141" t="s">
        <v>284</v>
      </c>
      <c r="C3038" s="141" t="s">
        <v>3464</v>
      </c>
      <c r="D3038" s="141" t="s">
        <v>3463</v>
      </c>
      <c r="E3038" s="141" t="s">
        <v>4314</v>
      </c>
      <c r="F3038" s="141" t="s">
        <v>4315</v>
      </c>
      <c r="G3038" s="141" t="s">
        <v>63</v>
      </c>
      <c r="H3038" s="141" t="s">
        <v>3990</v>
      </c>
      <c r="I3038" s="141" t="s">
        <v>3495</v>
      </c>
      <c r="J3038" s="141" t="s">
        <v>136</v>
      </c>
      <c r="K3038" s="141" t="s">
        <v>139</v>
      </c>
      <c r="L3038" s="141" t="s">
        <v>4136</v>
      </c>
      <c r="M3038" s="141" t="s">
        <v>225</v>
      </c>
      <c r="N3038" s="141" t="s">
        <v>303</v>
      </c>
      <c r="O3038" s="141" t="s">
        <v>287</v>
      </c>
      <c r="P3038" s="141" t="s">
        <v>3282</v>
      </c>
      <c r="Q3038" s="141" t="s">
        <v>288</v>
      </c>
      <c r="R3038" s="141" t="s">
        <v>3468</v>
      </c>
      <c r="S3038" s="148" t="s">
        <v>3280</v>
      </c>
      <c r="T3038" s="147">
        <v>317191203</v>
      </c>
      <c r="U3038" s="147">
        <v>317191203</v>
      </c>
      <c r="V3038" s="147">
        <v>317191203</v>
      </c>
      <c r="W3038" s="147">
        <v>311703277.11000001</v>
      </c>
    </row>
    <row r="3039" spans="1:23">
      <c r="A3039" s="141" t="s">
        <v>3465</v>
      </c>
      <c r="B3039" s="141" t="s">
        <v>284</v>
      </c>
      <c r="C3039" s="141" t="s">
        <v>3464</v>
      </c>
      <c r="D3039" s="141" t="s">
        <v>3463</v>
      </c>
      <c r="E3039" s="141" t="s">
        <v>4314</v>
      </c>
      <c r="F3039" s="141" t="s">
        <v>4315</v>
      </c>
      <c r="G3039" s="141" t="s">
        <v>63</v>
      </c>
      <c r="H3039" s="141" t="s">
        <v>3990</v>
      </c>
      <c r="I3039" s="141" t="s">
        <v>3495</v>
      </c>
      <c r="J3039" s="141" t="s">
        <v>136</v>
      </c>
      <c r="K3039" s="141" t="s">
        <v>139</v>
      </c>
      <c r="L3039" s="141" t="s">
        <v>4136</v>
      </c>
      <c r="M3039" s="141" t="s">
        <v>225</v>
      </c>
      <c r="N3039" s="141" t="s">
        <v>303</v>
      </c>
      <c r="O3039" s="141" t="s">
        <v>289</v>
      </c>
      <c r="P3039" s="141" t="s">
        <v>3282</v>
      </c>
      <c r="Q3039" s="141" t="s">
        <v>288</v>
      </c>
      <c r="R3039" s="141" t="s">
        <v>3468</v>
      </c>
      <c r="S3039" s="148" t="s">
        <v>3280</v>
      </c>
      <c r="T3039" s="147">
        <v>0</v>
      </c>
      <c r="U3039" s="147">
        <v>300000000</v>
      </c>
      <c r="V3039" s="147">
        <v>119621363.93000001</v>
      </c>
      <c r="W3039" s="147">
        <v>119621363.93000001</v>
      </c>
    </row>
    <row r="3040" spans="1:23">
      <c r="A3040" s="141" t="s">
        <v>3465</v>
      </c>
      <c r="B3040" s="141" t="s">
        <v>284</v>
      </c>
      <c r="C3040" s="141" t="s">
        <v>3464</v>
      </c>
      <c r="D3040" s="141" t="s">
        <v>3463</v>
      </c>
      <c r="E3040" s="141" t="s">
        <v>4314</v>
      </c>
      <c r="F3040" s="141" t="s">
        <v>4315</v>
      </c>
      <c r="G3040" s="141" t="s">
        <v>63</v>
      </c>
      <c r="H3040" s="141" t="s">
        <v>3990</v>
      </c>
      <c r="I3040" s="141" t="s">
        <v>3495</v>
      </c>
      <c r="J3040" s="141" t="s">
        <v>136</v>
      </c>
      <c r="K3040" s="141" t="s">
        <v>139</v>
      </c>
      <c r="L3040" s="141" t="s">
        <v>4136</v>
      </c>
      <c r="M3040" s="141" t="s">
        <v>226</v>
      </c>
      <c r="N3040" s="141" t="s">
        <v>303</v>
      </c>
      <c r="O3040" s="141" t="s">
        <v>287</v>
      </c>
      <c r="P3040" s="141" t="s">
        <v>3282</v>
      </c>
      <c r="Q3040" s="141" t="s">
        <v>288</v>
      </c>
      <c r="R3040" s="141" t="s">
        <v>3468</v>
      </c>
      <c r="S3040" s="148" t="s">
        <v>3280</v>
      </c>
      <c r="T3040" s="147">
        <v>2100000</v>
      </c>
      <c r="U3040" s="147">
        <v>2100000</v>
      </c>
      <c r="V3040" s="147">
        <v>789490.8</v>
      </c>
      <c r="W3040" s="147">
        <v>639111.6</v>
      </c>
    </row>
    <row r="3041" spans="1:23">
      <c r="A3041" s="141" t="s">
        <v>3465</v>
      </c>
      <c r="B3041" s="141" t="s">
        <v>284</v>
      </c>
      <c r="C3041" s="141" t="s">
        <v>3464</v>
      </c>
      <c r="D3041" s="141" t="s">
        <v>3463</v>
      </c>
      <c r="E3041" s="141" t="s">
        <v>4314</v>
      </c>
      <c r="F3041" s="141" t="s">
        <v>4315</v>
      </c>
      <c r="G3041" s="141" t="s">
        <v>63</v>
      </c>
      <c r="H3041" s="141" t="s">
        <v>3990</v>
      </c>
      <c r="I3041" s="141" t="s">
        <v>3495</v>
      </c>
      <c r="J3041" s="141" t="s">
        <v>136</v>
      </c>
      <c r="K3041" s="141" t="s">
        <v>139</v>
      </c>
      <c r="L3041" s="141" t="s">
        <v>4136</v>
      </c>
      <c r="M3041" s="141" t="s">
        <v>227</v>
      </c>
      <c r="N3041" s="141" t="s">
        <v>303</v>
      </c>
      <c r="O3041" s="141" t="s">
        <v>287</v>
      </c>
      <c r="P3041" s="141" t="s">
        <v>3282</v>
      </c>
      <c r="Q3041" s="141" t="s">
        <v>288</v>
      </c>
      <c r="R3041" s="141" t="s">
        <v>3468</v>
      </c>
      <c r="S3041" s="148" t="s">
        <v>3280</v>
      </c>
      <c r="T3041" s="147">
        <v>200000</v>
      </c>
      <c r="U3041" s="147">
        <v>200000</v>
      </c>
      <c r="V3041" s="147">
        <v>39255.050000000003</v>
      </c>
      <c r="W3041" s="147">
        <v>39255.050000000003</v>
      </c>
    </row>
    <row r="3042" spans="1:23">
      <c r="A3042" s="141" t="s">
        <v>3465</v>
      </c>
      <c r="B3042" s="141" t="s">
        <v>284</v>
      </c>
      <c r="C3042" s="141" t="s">
        <v>3464</v>
      </c>
      <c r="D3042" s="141" t="s">
        <v>3463</v>
      </c>
      <c r="E3042" s="141" t="s">
        <v>4314</v>
      </c>
      <c r="F3042" s="141" t="s">
        <v>4315</v>
      </c>
      <c r="G3042" s="141" t="s">
        <v>63</v>
      </c>
      <c r="H3042" s="141" t="s">
        <v>3990</v>
      </c>
      <c r="I3042" s="141" t="s">
        <v>3495</v>
      </c>
      <c r="J3042" s="141" t="s">
        <v>136</v>
      </c>
      <c r="K3042" s="141" t="s">
        <v>139</v>
      </c>
      <c r="L3042" s="141" t="s">
        <v>4136</v>
      </c>
      <c r="M3042" s="141" t="s">
        <v>228</v>
      </c>
      <c r="N3042" s="141" t="s">
        <v>303</v>
      </c>
      <c r="O3042" s="141" t="s">
        <v>287</v>
      </c>
      <c r="P3042" s="141" t="s">
        <v>3282</v>
      </c>
      <c r="Q3042" s="141" t="s">
        <v>288</v>
      </c>
      <c r="R3042" s="141" t="s">
        <v>3468</v>
      </c>
      <c r="S3042" s="148" t="s">
        <v>3280</v>
      </c>
      <c r="T3042" s="147">
        <v>37200000</v>
      </c>
      <c r="U3042" s="147">
        <v>6700000</v>
      </c>
      <c r="V3042" s="147">
        <v>6248075.6600000001</v>
      </c>
      <c r="W3042" s="147">
        <v>6248075.6600000001</v>
      </c>
    </row>
    <row r="3043" spans="1:23">
      <c r="A3043" s="141" t="s">
        <v>3465</v>
      </c>
      <c r="B3043" s="141" t="s">
        <v>284</v>
      </c>
      <c r="C3043" s="141" t="s">
        <v>3464</v>
      </c>
      <c r="D3043" s="141" t="s">
        <v>3463</v>
      </c>
      <c r="E3043" s="141" t="s">
        <v>4314</v>
      </c>
      <c r="F3043" s="141" t="s">
        <v>4315</v>
      </c>
      <c r="G3043" s="141" t="s">
        <v>63</v>
      </c>
      <c r="H3043" s="141" t="s">
        <v>3990</v>
      </c>
      <c r="I3043" s="141" t="s">
        <v>3495</v>
      </c>
      <c r="J3043" s="141" t="s">
        <v>136</v>
      </c>
      <c r="K3043" s="141" t="s">
        <v>139</v>
      </c>
      <c r="L3043" s="141" t="s">
        <v>4136</v>
      </c>
      <c r="M3043" s="141" t="s">
        <v>228</v>
      </c>
      <c r="N3043" s="141" t="s">
        <v>303</v>
      </c>
      <c r="O3043" s="141" t="s">
        <v>289</v>
      </c>
      <c r="P3043" s="141" t="s">
        <v>3282</v>
      </c>
      <c r="Q3043" s="141" t="s">
        <v>288</v>
      </c>
      <c r="R3043" s="141" t="s">
        <v>3468</v>
      </c>
      <c r="S3043" s="148" t="s">
        <v>3280</v>
      </c>
      <c r="T3043" s="147">
        <v>0</v>
      </c>
      <c r="U3043" s="147">
        <v>300000</v>
      </c>
      <c r="V3043" s="147">
        <v>0</v>
      </c>
      <c r="W3043" s="147">
        <v>0</v>
      </c>
    </row>
    <row r="3044" spans="1:23">
      <c r="A3044" s="141" t="s">
        <v>3465</v>
      </c>
      <c r="B3044" s="141" t="s">
        <v>284</v>
      </c>
      <c r="C3044" s="141" t="s">
        <v>3464</v>
      </c>
      <c r="D3044" s="141" t="s">
        <v>3463</v>
      </c>
      <c r="E3044" s="141" t="s">
        <v>4314</v>
      </c>
      <c r="F3044" s="141" t="s">
        <v>4315</v>
      </c>
      <c r="G3044" s="141" t="s">
        <v>63</v>
      </c>
      <c r="H3044" s="141" t="s">
        <v>3990</v>
      </c>
      <c r="I3044" s="141" t="s">
        <v>3495</v>
      </c>
      <c r="J3044" s="141" t="s">
        <v>136</v>
      </c>
      <c r="K3044" s="141" t="s">
        <v>139</v>
      </c>
      <c r="L3044" s="141" t="s">
        <v>4136</v>
      </c>
      <c r="M3044" s="141" t="s">
        <v>229</v>
      </c>
      <c r="N3044" s="141" t="s">
        <v>303</v>
      </c>
      <c r="O3044" s="141" t="s">
        <v>287</v>
      </c>
      <c r="P3044" s="141" t="s">
        <v>3282</v>
      </c>
      <c r="Q3044" s="141" t="s">
        <v>288</v>
      </c>
      <c r="R3044" s="141" t="s">
        <v>3468</v>
      </c>
      <c r="S3044" s="148" t="s">
        <v>3280</v>
      </c>
      <c r="T3044" s="147">
        <v>10300000</v>
      </c>
      <c r="U3044" s="147">
        <v>3300000</v>
      </c>
      <c r="V3044" s="147">
        <v>2723694</v>
      </c>
      <c r="W3044" s="147">
        <v>2691362</v>
      </c>
    </row>
    <row r="3045" spans="1:23">
      <c r="A3045" s="141" t="s">
        <v>3465</v>
      </c>
      <c r="B3045" s="141" t="s">
        <v>284</v>
      </c>
      <c r="C3045" s="141" t="s">
        <v>3464</v>
      </c>
      <c r="D3045" s="141" t="s">
        <v>3463</v>
      </c>
      <c r="E3045" s="141" t="s">
        <v>4314</v>
      </c>
      <c r="F3045" s="141" t="s">
        <v>4315</v>
      </c>
      <c r="G3045" s="141" t="s">
        <v>63</v>
      </c>
      <c r="H3045" s="141" t="s">
        <v>3990</v>
      </c>
      <c r="I3045" s="141" t="s">
        <v>3495</v>
      </c>
      <c r="J3045" s="141" t="s">
        <v>136</v>
      </c>
      <c r="K3045" s="141" t="s">
        <v>139</v>
      </c>
      <c r="L3045" s="141" t="s">
        <v>4136</v>
      </c>
      <c r="M3045" s="141" t="s">
        <v>229</v>
      </c>
      <c r="N3045" s="141" t="s">
        <v>303</v>
      </c>
      <c r="O3045" s="141" t="s">
        <v>289</v>
      </c>
      <c r="P3045" s="141" t="s">
        <v>3282</v>
      </c>
      <c r="Q3045" s="141" t="s">
        <v>288</v>
      </c>
      <c r="R3045" s="141" t="s">
        <v>3468</v>
      </c>
      <c r="S3045" s="148" t="s">
        <v>3280</v>
      </c>
      <c r="T3045" s="147">
        <v>0</v>
      </c>
      <c r="U3045" s="147">
        <v>700000</v>
      </c>
      <c r="V3045" s="147">
        <v>648000.02</v>
      </c>
      <c r="W3045" s="147">
        <v>222000</v>
      </c>
    </row>
    <row r="3046" spans="1:23">
      <c r="A3046" s="141" t="s">
        <v>3465</v>
      </c>
      <c r="B3046" s="141" t="s">
        <v>284</v>
      </c>
      <c r="C3046" s="141" t="s">
        <v>3464</v>
      </c>
      <c r="D3046" s="141" t="s">
        <v>3463</v>
      </c>
      <c r="E3046" s="141" t="s">
        <v>4314</v>
      </c>
      <c r="F3046" s="141" t="s">
        <v>4315</v>
      </c>
      <c r="G3046" s="141" t="s">
        <v>63</v>
      </c>
      <c r="H3046" s="141" t="s">
        <v>3990</v>
      </c>
      <c r="I3046" s="141" t="s">
        <v>3495</v>
      </c>
      <c r="J3046" s="141" t="s">
        <v>136</v>
      </c>
      <c r="K3046" s="141" t="s">
        <v>139</v>
      </c>
      <c r="L3046" s="141" t="s">
        <v>4136</v>
      </c>
      <c r="M3046" s="141" t="s">
        <v>230</v>
      </c>
      <c r="N3046" s="141" t="s">
        <v>303</v>
      </c>
      <c r="O3046" s="141" t="s">
        <v>287</v>
      </c>
      <c r="P3046" s="141" t="s">
        <v>3282</v>
      </c>
      <c r="Q3046" s="141" t="s">
        <v>288</v>
      </c>
      <c r="R3046" s="141" t="s">
        <v>3468</v>
      </c>
      <c r="S3046" s="148" t="s">
        <v>3280</v>
      </c>
      <c r="T3046" s="147">
        <v>200000000</v>
      </c>
      <c r="U3046" s="147">
        <v>195150350</v>
      </c>
      <c r="V3046" s="147">
        <v>190356626.44</v>
      </c>
      <c r="W3046" s="147">
        <v>190356626.44</v>
      </c>
    </row>
    <row r="3047" spans="1:23">
      <c r="A3047" s="141" t="s">
        <v>3465</v>
      </c>
      <c r="B3047" s="141" t="s">
        <v>284</v>
      </c>
      <c r="C3047" s="141" t="s">
        <v>3464</v>
      </c>
      <c r="D3047" s="141" t="s">
        <v>3463</v>
      </c>
      <c r="E3047" s="141" t="s">
        <v>4314</v>
      </c>
      <c r="F3047" s="141" t="s">
        <v>4315</v>
      </c>
      <c r="G3047" s="141" t="s">
        <v>63</v>
      </c>
      <c r="H3047" s="141" t="s">
        <v>3990</v>
      </c>
      <c r="I3047" s="141" t="s">
        <v>3495</v>
      </c>
      <c r="J3047" s="141" t="s">
        <v>136</v>
      </c>
      <c r="K3047" s="141" t="s">
        <v>139</v>
      </c>
      <c r="L3047" s="141" t="s">
        <v>4136</v>
      </c>
      <c r="M3047" s="141" t="s">
        <v>230</v>
      </c>
      <c r="N3047" s="141" t="s">
        <v>303</v>
      </c>
      <c r="O3047" s="141" t="s">
        <v>289</v>
      </c>
      <c r="P3047" s="141" t="s">
        <v>3282</v>
      </c>
      <c r="Q3047" s="141" t="s">
        <v>288</v>
      </c>
      <c r="R3047" s="141" t="s">
        <v>3468</v>
      </c>
      <c r="S3047" s="148" t="s">
        <v>3280</v>
      </c>
      <c r="T3047" s="147">
        <v>0</v>
      </c>
      <c r="U3047" s="147">
        <v>200000</v>
      </c>
      <c r="V3047" s="147">
        <v>0</v>
      </c>
      <c r="W3047" s="147">
        <v>0</v>
      </c>
    </row>
    <row r="3048" spans="1:23">
      <c r="A3048" s="141" t="s">
        <v>3465</v>
      </c>
      <c r="B3048" s="141" t="s">
        <v>284</v>
      </c>
      <c r="C3048" s="141" t="s">
        <v>3464</v>
      </c>
      <c r="D3048" s="141" t="s">
        <v>3463</v>
      </c>
      <c r="E3048" s="141" t="s">
        <v>4314</v>
      </c>
      <c r="F3048" s="141" t="s">
        <v>4315</v>
      </c>
      <c r="G3048" s="141" t="s">
        <v>63</v>
      </c>
      <c r="H3048" s="141" t="s">
        <v>3990</v>
      </c>
      <c r="I3048" s="141" t="s">
        <v>3495</v>
      </c>
      <c r="J3048" s="141" t="s">
        <v>136</v>
      </c>
      <c r="K3048" s="141" t="s">
        <v>139</v>
      </c>
      <c r="L3048" s="141" t="s">
        <v>4136</v>
      </c>
      <c r="M3048" s="141" t="s">
        <v>231</v>
      </c>
      <c r="N3048" s="141" t="s">
        <v>303</v>
      </c>
      <c r="O3048" s="141" t="s">
        <v>287</v>
      </c>
      <c r="P3048" s="141" t="s">
        <v>3282</v>
      </c>
      <c r="Q3048" s="141" t="s">
        <v>288</v>
      </c>
      <c r="R3048" s="141" t="s">
        <v>3468</v>
      </c>
      <c r="S3048" s="148" t="s">
        <v>3280</v>
      </c>
      <c r="T3048" s="147">
        <v>6400000</v>
      </c>
      <c r="U3048" s="147">
        <v>6400000</v>
      </c>
      <c r="V3048" s="147">
        <v>4956549.5999999996</v>
      </c>
      <c r="W3048" s="147">
        <v>3275908.64</v>
      </c>
    </row>
    <row r="3049" spans="1:23">
      <c r="A3049" s="141" t="s">
        <v>3465</v>
      </c>
      <c r="B3049" s="141" t="s">
        <v>284</v>
      </c>
      <c r="C3049" s="141" t="s">
        <v>3464</v>
      </c>
      <c r="D3049" s="141" t="s">
        <v>3463</v>
      </c>
      <c r="E3049" s="141" t="s">
        <v>4314</v>
      </c>
      <c r="F3049" s="141" t="s">
        <v>4315</v>
      </c>
      <c r="G3049" s="141" t="s">
        <v>63</v>
      </c>
      <c r="H3049" s="141" t="s">
        <v>3990</v>
      </c>
      <c r="I3049" s="141" t="s">
        <v>3495</v>
      </c>
      <c r="J3049" s="141" t="s">
        <v>136</v>
      </c>
      <c r="K3049" s="141" t="s">
        <v>139</v>
      </c>
      <c r="L3049" s="141" t="s">
        <v>4136</v>
      </c>
      <c r="M3049" s="141" t="s">
        <v>231</v>
      </c>
      <c r="N3049" s="141" t="s">
        <v>303</v>
      </c>
      <c r="O3049" s="141" t="s">
        <v>289</v>
      </c>
      <c r="P3049" s="141" t="s">
        <v>3282</v>
      </c>
      <c r="Q3049" s="141" t="s">
        <v>288</v>
      </c>
      <c r="R3049" s="141" t="s">
        <v>3468</v>
      </c>
      <c r="S3049" s="148" t="s">
        <v>3280</v>
      </c>
      <c r="T3049" s="147">
        <v>870000000</v>
      </c>
      <c r="U3049" s="147">
        <v>1020000000</v>
      </c>
      <c r="V3049" s="147">
        <v>834661260.59000003</v>
      </c>
      <c r="W3049" s="147">
        <v>793890088.05999994</v>
      </c>
    </row>
    <row r="3050" spans="1:23">
      <c r="A3050" s="141" t="s">
        <v>3465</v>
      </c>
      <c r="B3050" s="141" t="s">
        <v>284</v>
      </c>
      <c r="C3050" s="141" t="s">
        <v>3464</v>
      </c>
      <c r="D3050" s="141" t="s">
        <v>3463</v>
      </c>
      <c r="E3050" s="141" t="s">
        <v>4314</v>
      </c>
      <c r="F3050" s="141" t="s">
        <v>4315</v>
      </c>
      <c r="G3050" s="141" t="s">
        <v>63</v>
      </c>
      <c r="H3050" s="141" t="s">
        <v>3990</v>
      </c>
      <c r="I3050" s="141" t="s">
        <v>3495</v>
      </c>
      <c r="J3050" s="141" t="s">
        <v>136</v>
      </c>
      <c r="K3050" s="141" t="s">
        <v>139</v>
      </c>
      <c r="L3050" s="141" t="s">
        <v>4136</v>
      </c>
      <c r="M3050" s="141" t="s">
        <v>232</v>
      </c>
      <c r="N3050" s="141" t="s">
        <v>303</v>
      </c>
      <c r="O3050" s="141" t="s">
        <v>287</v>
      </c>
      <c r="P3050" s="141" t="s">
        <v>3282</v>
      </c>
      <c r="Q3050" s="141" t="s">
        <v>288</v>
      </c>
      <c r="R3050" s="141" t="s">
        <v>3468</v>
      </c>
      <c r="S3050" s="148" t="s">
        <v>3280</v>
      </c>
      <c r="T3050" s="147">
        <v>19100000</v>
      </c>
      <c r="U3050" s="147">
        <v>20500000</v>
      </c>
      <c r="V3050" s="147">
        <v>11645783.18</v>
      </c>
      <c r="W3050" s="147">
        <v>7799585.9299999997</v>
      </c>
    </row>
    <row r="3051" spans="1:23">
      <c r="A3051" s="141" t="s">
        <v>3465</v>
      </c>
      <c r="B3051" s="141" t="s">
        <v>284</v>
      </c>
      <c r="C3051" s="141" t="s">
        <v>3464</v>
      </c>
      <c r="D3051" s="141" t="s">
        <v>3463</v>
      </c>
      <c r="E3051" s="141" t="s">
        <v>4314</v>
      </c>
      <c r="F3051" s="141" t="s">
        <v>4315</v>
      </c>
      <c r="G3051" s="141" t="s">
        <v>63</v>
      </c>
      <c r="H3051" s="141" t="s">
        <v>3990</v>
      </c>
      <c r="I3051" s="141" t="s">
        <v>3495</v>
      </c>
      <c r="J3051" s="141" t="s">
        <v>136</v>
      </c>
      <c r="K3051" s="141" t="s">
        <v>139</v>
      </c>
      <c r="L3051" s="141" t="s">
        <v>4136</v>
      </c>
      <c r="M3051" s="141" t="s">
        <v>232</v>
      </c>
      <c r="N3051" s="141" t="s">
        <v>303</v>
      </c>
      <c r="O3051" s="141" t="s">
        <v>289</v>
      </c>
      <c r="P3051" s="141" t="s">
        <v>3282</v>
      </c>
      <c r="Q3051" s="141" t="s">
        <v>288</v>
      </c>
      <c r="R3051" s="141" t="s">
        <v>3468</v>
      </c>
      <c r="S3051" s="148" t="s">
        <v>3280</v>
      </c>
      <c r="T3051" s="147">
        <v>177233596</v>
      </c>
      <c r="U3051" s="147">
        <v>218733596</v>
      </c>
      <c r="V3051" s="147">
        <v>137638951.38999999</v>
      </c>
      <c r="W3051" s="147">
        <v>135596837.56999999</v>
      </c>
    </row>
    <row r="3052" spans="1:23">
      <c r="A3052" s="141" t="s">
        <v>3465</v>
      </c>
      <c r="B3052" s="141" t="s">
        <v>284</v>
      </c>
      <c r="C3052" s="141" t="s">
        <v>3464</v>
      </c>
      <c r="D3052" s="141" t="s">
        <v>3463</v>
      </c>
      <c r="E3052" s="141" t="s">
        <v>4314</v>
      </c>
      <c r="F3052" s="141" t="s">
        <v>4315</v>
      </c>
      <c r="G3052" s="141" t="s">
        <v>63</v>
      </c>
      <c r="H3052" s="141" t="s">
        <v>3990</v>
      </c>
      <c r="I3052" s="141" t="s">
        <v>3495</v>
      </c>
      <c r="J3052" s="141" t="s">
        <v>136</v>
      </c>
      <c r="K3052" s="141" t="s">
        <v>139</v>
      </c>
      <c r="L3052" s="141" t="s">
        <v>4136</v>
      </c>
      <c r="M3052" s="141" t="s">
        <v>233</v>
      </c>
      <c r="N3052" s="141" t="s">
        <v>303</v>
      </c>
      <c r="O3052" s="141" t="s">
        <v>287</v>
      </c>
      <c r="P3052" s="141" t="s">
        <v>3282</v>
      </c>
      <c r="Q3052" s="141" t="s">
        <v>288</v>
      </c>
      <c r="R3052" s="141" t="s">
        <v>3468</v>
      </c>
      <c r="S3052" s="148" t="s">
        <v>3280</v>
      </c>
      <c r="T3052" s="147">
        <v>400000</v>
      </c>
      <c r="U3052" s="147">
        <v>1150000</v>
      </c>
      <c r="V3052" s="147">
        <v>521203.05</v>
      </c>
      <c r="W3052" s="147">
        <v>211869</v>
      </c>
    </row>
    <row r="3053" spans="1:23">
      <c r="A3053" s="141" t="s">
        <v>3465</v>
      </c>
      <c r="B3053" s="141" t="s">
        <v>284</v>
      </c>
      <c r="C3053" s="141" t="s">
        <v>3464</v>
      </c>
      <c r="D3053" s="141" t="s">
        <v>3463</v>
      </c>
      <c r="E3053" s="141" t="s">
        <v>4314</v>
      </c>
      <c r="F3053" s="141" t="s">
        <v>4315</v>
      </c>
      <c r="G3053" s="141" t="s">
        <v>63</v>
      </c>
      <c r="H3053" s="141" t="s">
        <v>3990</v>
      </c>
      <c r="I3053" s="141" t="s">
        <v>3495</v>
      </c>
      <c r="J3053" s="141" t="s">
        <v>136</v>
      </c>
      <c r="K3053" s="141" t="s">
        <v>139</v>
      </c>
      <c r="L3053" s="141" t="s">
        <v>4136</v>
      </c>
      <c r="M3053" s="141" t="s">
        <v>233</v>
      </c>
      <c r="N3053" s="141" t="s">
        <v>303</v>
      </c>
      <c r="O3053" s="141" t="s">
        <v>289</v>
      </c>
      <c r="P3053" s="141" t="s">
        <v>3282</v>
      </c>
      <c r="Q3053" s="141" t="s">
        <v>288</v>
      </c>
      <c r="R3053" s="141" t="s">
        <v>3468</v>
      </c>
      <c r="S3053" s="148" t="s">
        <v>3280</v>
      </c>
      <c r="T3053" s="147">
        <v>300000000</v>
      </c>
      <c r="U3053" s="147">
        <v>2000000</v>
      </c>
      <c r="V3053" s="147">
        <v>0</v>
      </c>
      <c r="W3053" s="147">
        <v>0</v>
      </c>
    </row>
    <row r="3054" spans="1:23">
      <c r="A3054" s="141" t="s">
        <v>3465</v>
      </c>
      <c r="B3054" s="141" t="s">
        <v>284</v>
      </c>
      <c r="C3054" s="141" t="s">
        <v>3464</v>
      </c>
      <c r="D3054" s="141" t="s">
        <v>3463</v>
      </c>
      <c r="E3054" s="141" t="s">
        <v>4314</v>
      </c>
      <c r="F3054" s="141" t="s">
        <v>4315</v>
      </c>
      <c r="G3054" s="141" t="s">
        <v>63</v>
      </c>
      <c r="H3054" s="141" t="s">
        <v>3990</v>
      </c>
      <c r="I3054" s="141" t="s">
        <v>3495</v>
      </c>
      <c r="J3054" s="141" t="s">
        <v>136</v>
      </c>
      <c r="K3054" s="141" t="s">
        <v>139</v>
      </c>
      <c r="L3054" s="141" t="s">
        <v>4140</v>
      </c>
      <c r="M3054" s="141" t="s">
        <v>235</v>
      </c>
      <c r="N3054" s="141" t="s">
        <v>303</v>
      </c>
      <c r="O3054" s="141" t="s">
        <v>287</v>
      </c>
      <c r="P3054" s="141" t="s">
        <v>3282</v>
      </c>
      <c r="Q3054" s="141" t="s">
        <v>288</v>
      </c>
      <c r="R3054" s="141" t="s">
        <v>3468</v>
      </c>
      <c r="S3054" s="148" t="s">
        <v>3280</v>
      </c>
      <c r="T3054" s="147">
        <v>3200000</v>
      </c>
      <c r="U3054" s="147">
        <v>4300000</v>
      </c>
      <c r="V3054" s="147">
        <v>3979444.54</v>
      </c>
      <c r="W3054" s="147">
        <v>1891270.4</v>
      </c>
    </row>
    <row r="3055" spans="1:23">
      <c r="A3055" s="141" t="s">
        <v>3465</v>
      </c>
      <c r="B3055" s="141" t="s">
        <v>284</v>
      </c>
      <c r="C3055" s="141" t="s">
        <v>3464</v>
      </c>
      <c r="D3055" s="141" t="s">
        <v>3463</v>
      </c>
      <c r="E3055" s="141" t="s">
        <v>4314</v>
      </c>
      <c r="F3055" s="141" t="s">
        <v>4315</v>
      </c>
      <c r="G3055" s="141" t="s">
        <v>63</v>
      </c>
      <c r="H3055" s="141" t="s">
        <v>3990</v>
      </c>
      <c r="I3055" s="141" t="s">
        <v>3495</v>
      </c>
      <c r="J3055" s="141" t="s">
        <v>136</v>
      </c>
      <c r="K3055" s="141" t="s">
        <v>139</v>
      </c>
      <c r="L3055" s="141" t="s">
        <v>4140</v>
      </c>
      <c r="M3055" s="141" t="s">
        <v>236</v>
      </c>
      <c r="N3055" s="141" t="s">
        <v>303</v>
      </c>
      <c r="O3055" s="141" t="s">
        <v>287</v>
      </c>
      <c r="P3055" s="141" t="s">
        <v>3282</v>
      </c>
      <c r="Q3055" s="141" t="s">
        <v>288</v>
      </c>
      <c r="R3055" s="141" t="s">
        <v>3468</v>
      </c>
      <c r="S3055" s="148" t="s">
        <v>3280</v>
      </c>
      <c r="T3055" s="147">
        <v>2500000</v>
      </c>
      <c r="U3055" s="147">
        <v>6800000</v>
      </c>
      <c r="V3055" s="147">
        <v>2182968.8199999998</v>
      </c>
      <c r="W3055" s="147">
        <v>1750144.82</v>
      </c>
    </row>
    <row r="3056" spans="1:23">
      <c r="A3056" s="141" t="s">
        <v>3465</v>
      </c>
      <c r="B3056" s="141" t="s">
        <v>284</v>
      </c>
      <c r="C3056" s="141" t="s">
        <v>3464</v>
      </c>
      <c r="D3056" s="141" t="s">
        <v>3463</v>
      </c>
      <c r="E3056" s="141" t="s">
        <v>4314</v>
      </c>
      <c r="F3056" s="141" t="s">
        <v>4315</v>
      </c>
      <c r="G3056" s="141" t="s">
        <v>63</v>
      </c>
      <c r="H3056" s="141" t="s">
        <v>3990</v>
      </c>
      <c r="I3056" s="141" t="s">
        <v>3495</v>
      </c>
      <c r="J3056" s="141" t="s">
        <v>136</v>
      </c>
      <c r="K3056" s="141" t="s">
        <v>139</v>
      </c>
      <c r="L3056" s="141" t="s">
        <v>4140</v>
      </c>
      <c r="M3056" s="141" t="s">
        <v>237</v>
      </c>
      <c r="N3056" s="141" t="s">
        <v>303</v>
      </c>
      <c r="O3056" s="141" t="s">
        <v>287</v>
      </c>
      <c r="P3056" s="141" t="s">
        <v>3282</v>
      </c>
      <c r="Q3056" s="141" t="s">
        <v>288</v>
      </c>
      <c r="R3056" s="141" t="s">
        <v>3468</v>
      </c>
      <c r="S3056" s="148" t="s">
        <v>3280</v>
      </c>
      <c r="T3056" s="147">
        <v>36100000</v>
      </c>
      <c r="U3056" s="147">
        <v>6149650</v>
      </c>
      <c r="V3056" s="147">
        <v>4906534.5999999996</v>
      </c>
      <c r="W3056" s="147">
        <v>4170545</v>
      </c>
    </row>
    <row r="3057" spans="1:23">
      <c r="A3057" s="141" t="s">
        <v>3465</v>
      </c>
      <c r="B3057" s="141" t="s">
        <v>284</v>
      </c>
      <c r="C3057" s="141" t="s">
        <v>3464</v>
      </c>
      <c r="D3057" s="141" t="s">
        <v>3463</v>
      </c>
      <c r="E3057" s="141" t="s">
        <v>4314</v>
      </c>
      <c r="F3057" s="141" t="s">
        <v>4315</v>
      </c>
      <c r="G3057" s="141" t="s">
        <v>63</v>
      </c>
      <c r="H3057" s="141" t="s">
        <v>3990</v>
      </c>
      <c r="I3057" s="141" t="s">
        <v>3495</v>
      </c>
      <c r="J3057" s="141" t="s">
        <v>136</v>
      </c>
      <c r="K3057" s="141" t="s">
        <v>139</v>
      </c>
      <c r="L3057" s="141" t="s">
        <v>4140</v>
      </c>
      <c r="M3057" s="141" t="s">
        <v>237</v>
      </c>
      <c r="N3057" s="141" t="s">
        <v>303</v>
      </c>
      <c r="O3057" s="141" t="s">
        <v>289</v>
      </c>
      <c r="P3057" s="141" t="s">
        <v>3282</v>
      </c>
      <c r="Q3057" s="141" t="s">
        <v>288</v>
      </c>
      <c r="R3057" s="141" t="s">
        <v>3468</v>
      </c>
      <c r="S3057" s="148" t="s">
        <v>3280</v>
      </c>
      <c r="T3057" s="147">
        <v>0</v>
      </c>
      <c r="U3057" s="147">
        <v>70000000</v>
      </c>
      <c r="V3057" s="147">
        <v>64923352</v>
      </c>
      <c r="W3057" s="147">
        <v>42000000</v>
      </c>
    </row>
    <row r="3058" spans="1:23">
      <c r="A3058" s="141" t="s">
        <v>3465</v>
      </c>
      <c r="B3058" s="141" t="s">
        <v>284</v>
      </c>
      <c r="C3058" s="141" t="s">
        <v>3464</v>
      </c>
      <c r="D3058" s="141" t="s">
        <v>3463</v>
      </c>
      <c r="E3058" s="141" t="s">
        <v>4314</v>
      </c>
      <c r="F3058" s="141" t="s">
        <v>4315</v>
      </c>
      <c r="G3058" s="141" t="s">
        <v>63</v>
      </c>
      <c r="H3058" s="141" t="s">
        <v>3990</v>
      </c>
      <c r="I3058" s="141" t="s">
        <v>3495</v>
      </c>
      <c r="J3058" s="141" t="s">
        <v>136</v>
      </c>
      <c r="K3058" s="141" t="s">
        <v>139</v>
      </c>
      <c r="L3058" s="141" t="s">
        <v>4140</v>
      </c>
      <c r="M3058" s="141" t="s">
        <v>239</v>
      </c>
      <c r="N3058" s="141" t="s">
        <v>303</v>
      </c>
      <c r="O3058" s="141" t="s">
        <v>287</v>
      </c>
      <c r="P3058" s="141" t="s">
        <v>3282</v>
      </c>
      <c r="Q3058" s="141" t="s">
        <v>288</v>
      </c>
      <c r="R3058" s="141" t="s">
        <v>3468</v>
      </c>
      <c r="S3058" s="148" t="s">
        <v>3280</v>
      </c>
      <c r="T3058" s="147">
        <v>39000000</v>
      </c>
      <c r="U3058" s="147">
        <v>2850000</v>
      </c>
      <c r="V3058" s="147">
        <v>2331480.61</v>
      </c>
      <c r="W3058" s="147">
        <v>2331480.61</v>
      </c>
    </row>
    <row r="3059" spans="1:23">
      <c r="A3059" s="141" t="s">
        <v>3465</v>
      </c>
      <c r="B3059" s="141" t="s">
        <v>284</v>
      </c>
      <c r="C3059" s="141" t="s">
        <v>3464</v>
      </c>
      <c r="D3059" s="141" t="s">
        <v>3463</v>
      </c>
      <c r="E3059" s="141" t="s">
        <v>4314</v>
      </c>
      <c r="F3059" s="141" t="s">
        <v>4315</v>
      </c>
      <c r="G3059" s="141" t="s">
        <v>63</v>
      </c>
      <c r="H3059" s="141" t="s">
        <v>3990</v>
      </c>
      <c r="I3059" s="141" t="s">
        <v>3495</v>
      </c>
      <c r="J3059" s="141" t="s">
        <v>136</v>
      </c>
      <c r="K3059" s="141" t="s">
        <v>139</v>
      </c>
      <c r="L3059" s="141" t="s">
        <v>4140</v>
      </c>
      <c r="M3059" s="141" t="s">
        <v>239</v>
      </c>
      <c r="N3059" s="141" t="s">
        <v>303</v>
      </c>
      <c r="O3059" s="141" t="s">
        <v>289</v>
      </c>
      <c r="P3059" s="141" t="s">
        <v>3282</v>
      </c>
      <c r="Q3059" s="141" t="s">
        <v>288</v>
      </c>
      <c r="R3059" s="141" t="s">
        <v>3468</v>
      </c>
      <c r="S3059" s="148" t="s">
        <v>3280</v>
      </c>
      <c r="T3059" s="147">
        <v>0</v>
      </c>
      <c r="U3059" s="147">
        <v>26000000</v>
      </c>
      <c r="V3059" s="147">
        <v>25057600</v>
      </c>
      <c r="W3059" s="147">
        <v>11487600</v>
      </c>
    </row>
    <row r="3060" spans="1:23">
      <c r="A3060" s="141" t="s">
        <v>3465</v>
      </c>
      <c r="B3060" s="141" t="s">
        <v>284</v>
      </c>
      <c r="C3060" s="141" t="s">
        <v>3464</v>
      </c>
      <c r="D3060" s="141" t="s">
        <v>3463</v>
      </c>
      <c r="E3060" s="141" t="s">
        <v>4314</v>
      </c>
      <c r="F3060" s="141" t="s">
        <v>4315</v>
      </c>
      <c r="G3060" s="141" t="s">
        <v>63</v>
      </c>
      <c r="H3060" s="141" t="s">
        <v>3990</v>
      </c>
      <c r="I3060" s="141" t="s">
        <v>3495</v>
      </c>
      <c r="J3060" s="141" t="s">
        <v>136</v>
      </c>
      <c r="K3060" s="141" t="s">
        <v>139</v>
      </c>
      <c r="L3060" s="141" t="s">
        <v>4140</v>
      </c>
      <c r="M3060" s="141" t="s">
        <v>240</v>
      </c>
      <c r="N3060" s="141" t="s">
        <v>303</v>
      </c>
      <c r="O3060" s="141" t="s">
        <v>287</v>
      </c>
      <c r="P3060" s="141" t="s">
        <v>3282</v>
      </c>
      <c r="Q3060" s="141" t="s">
        <v>288</v>
      </c>
      <c r="R3060" s="141" t="s">
        <v>3468</v>
      </c>
      <c r="S3060" s="148" t="s">
        <v>3280</v>
      </c>
      <c r="T3060" s="147">
        <v>6100000</v>
      </c>
      <c r="U3060" s="147">
        <v>7300000</v>
      </c>
      <c r="V3060" s="147">
        <v>6491416.3700000001</v>
      </c>
      <c r="W3060" s="147">
        <v>1946244.52</v>
      </c>
    </row>
    <row r="3061" spans="1:23">
      <c r="A3061" s="141" t="s">
        <v>3465</v>
      </c>
      <c r="B3061" s="141" t="s">
        <v>284</v>
      </c>
      <c r="C3061" s="141" t="s">
        <v>3464</v>
      </c>
      <c r="D3061" s="141" t="s">
        <v>3463</v>
      </c>
      <c r="E3061" s="141" t="s">
        <v>4314</v>
      </c>
      <c r="F3061" s="141" t="s">
        <v>4315</v>
      </c>
      <c r="G3061" s="141" t="s">
        <v>63</v>
      </c>
      <c r="H3061" s="141" t="s">
        <v>3990</v>
      </c>
      <c r="I3061" s="141" t="s">
        <v>3495</v>
      </c>
      <c r="J3061" s="141" t="s">
        <v>136</v>
      </c>
      <c r="K3061" s="141" t="s">
        <v>139</v>
      </c>
      <c r="L3061" s="141" t="s">
        <v>4140</v>
      </c>
      <c r="M3061" s="141" t="s">
        <v>241</v>
      </c>
      <c r="N3061" s="141" t="s">
        <v>303</v>
      </c>
      <c r="O3061" s="141" t="s">
        <v>287</v>
      </c>
      <c r="P3061" s="141" t="s">
        <v>3282</v>
      </c>
      <c r="Q3061" s="141" t="s">
        <v>288</v>
      </c>
      <c r="R3061" s="141" t="s">
        <v>3468</v>
      </c>
      <c r="S3061" s="148" t="s">
        <v>3280</v>
      </c>
      <c r="T3061" s="147">
        <v>23200000</v>
      </c>
      <c r="U3061" s="147">
        <v>22700000</v>
      </c>
      <c r="V3061" s="147">
        <v>19032061.41</v>
      </c>
      <c r="W3061" s="147">
        <v>9323247.1999999993</v>
      </c>
    </row>
    <row r="3062" spans="1:23">
      <c r="A3062" s="141" t="s">
        <v>3465</v>
      </c>
      <c r="B3062" s="141" t="s">
        <v>284</v>
      </c>
      <c r="C3062" s="141" t="s">
        <v>3464</v>
      </c>
      <c r="D3062" s="141" t="s">
        <v>3463</v>
      </c>
      <c r="E3062" s="141" t="s">
        <v>4314</v>
      </c>
      <c r="F3062" s="141" t="s">
        <v>4315</v>
      </c>
      <c r="G3062" s="141" t="s">
        <v>63</v>
      </c>
      <c r="H3062" s="141" t="s">
        <v>3990</v>
      </c>
      <c r="I3062" s="141" t="s">
        <v>3495</v>
      </c>
      <c r="J3062" s="141" t="s">
        <v>136</v>
      </c>
      <c r="K3062" s="141" t="s">
        <v>139</v>
      </c>
      <c r="L3062" s="141" t="s">
        <v>4140</v>
      </c>
      <c r="M3062" s="141" t="s">
        <v>243</v>
      </c>
      <c r="N3062" s="141" t="s">
        <v>303</v>
      </c>
      <c r="O3062" s="141" t="s">
        <v>287</v>
      </c>
      <c r="P3062" s="141" t="s">
        <v>3282</v>
      </c>
      <c r="Q3062" s="141" t="s">
        <v>288</v>
      </c>
      <c r="R3062" s="141" t="s">
        <v>3468</v>
      </c>
      <c r="S3062" s="148" t="s">
        <v>3280</v>
      </c>
      <c r="T3062" s="147">
        <v>41300000</v>
      </c>
      <c r="U3062" s="147">
        <v>42100000</v>
      </c>
      <c r="V3062" s="147">
        <v>34910527.079999998</v>
      </c>
      <c r="W3062" s="147">
        <v>28010110</v>
      </c>
    </row>
    <row r="3063" spans="1:23">
      <c r="A3063" s="141" t="s">
        <v>3465</v>
      </c>
      <c r="B3063" s="141" t="s">
        <v>284</v>
      </c>
      <c r="C3063" s="141" t="s">
        <v>3464</v>
      </c>
      <c r="D3063" s="141" t="s">
        <v>3463</v>
      </c>
      <c r="E3063" s="141" t="s">
        <v>4314</v>
      </c>
      <c r="F3063" s="141" t="s">
        <v>4315</v>
      </c>
      <c r="G3063" s="141" t="s">
        <v>63</v>
      </c>
      <c r="H3063" s="141" t="s">
        <v>3990</v>
      </c>
      <c r="I3063" s="141" t="s">
        <v>3495</v>
      </c>
      <c r="J3063" s="141" t="s">
        <v>136</v>
      </c>
      <c r="K3063" s="141" t="s">
        <v>139</v>
      </c>
      <c r="L3063" s="141" t="s">
        <v>4140</v>
      </c>
      <c r="M3063" s="141" t="s">
        <v>243</v>
      </c>
      <c r="N3063" s="141" t="s">
        <v>303</v>
      </c>
      <c r="O3063" s="141" t="s">
        <v>289</v>
      </c>
      <c r="P3063" s="141" t="s">
        <v>3282</v>
      </c>
      <c r="Q3063" s="141" t="s">
        <v>288</v>
      </c>
      <c r="R3063" s="141" t="s">
        <v>3468</v>
      </c>
      <c r="S3063" s="148" t="s">
        <v>3280</v>
      </c>
      <c r="T3063" s="147">
        <v>455263753</v>
      </c>
      <c r="U3063" s="147">
        <v>115263753</v>
      </c>
      <c r="V3063" s="147">
        <v>104940038.73</v>
      </c>
      <c r="W3063" s="147">
        <v>5129987.25</v>
      </c>
    </row>
    <row r="3064" spans="1:23">
      <c r="A3064" s="141" t="s">
        <v>3465</v>
      </c>
      <c r="B3064" s="141" t="s">
        <v>284</v>
      </c>
      <c r="C3064" s="141" t="s">
        <v>3464</v>
      </c>
      <c r="D3064" s="141" t="s">
        <v>3463</v>
      </c>
      <c r="E3064" s="141" t="s">
        <v>4314</v>
      </c>
      <c r="F3064" s="141" t="s">
        <v>4315</v>
      </c>
      <c r="G3064" s="141" t="s">
        <v>63</v>
      </c>
      <c r="H3064" s="141" t="s">
        <v>3990</v>
      </c>
      <c r="I3064" s="141" t="s">
        <v>3495</v>
      </c>
      <c r="J3064" s="141" t="s">
        <v>136</v>
      </c>
      <c r="K3064" s="141" t="s">
        <v>140</v>
      </c>
      <c r="L3064" s="141" t="s">
        <v>4136</v>
      </c>
      <c r="M3064" s="141" t="s">
        <v>225</v>
      </c>
      <c r="N3064" s="141" t="s">
        <v>303</v>
      </c>
      <c r="O3064" s="141" t="s">
        <v>287</v>
      </c>
      <c r="P3064" s="141" t="s">
        <v>3282</v>
      </c>
      <c r="Q3064" s="141" t="s">
        <v>288</v>
      </c>
      <c r="R3064" s="141" t="s">
        <v>3468</v>
      </c>
      <c r="S3064" s="148" t="s">
        <v>3280</v>
      </c>
      <c r="T3064" s="147">
        <v>1000000</v>
      </c>
      <c r="U3064" s="147">
        <v>1000000</v>
      </c>
      <c r="V3064" s="147">
        <v>1000000</v>
      </c>
      <c r="W3064" s="147">
        <v>10174.120000000001</v>
      </c>
    </row>
    <row r="3065" spans="1:23">
      <c r="A3065" s="141" t="s">
        <v>3465</v>
      </c>
      <c r="B3065" s="141" t="s">
        <v>284</v>
      </c>
      <c r="C3065" s="141" t="s">
        <v>3464</v>
      </c>
      <c r="D3065" s="141" t="s">
        <v>3463</v>
      </c>
      <c r="E3065" s="141" t="s">
        <v>4314</v>
      </c>
      <c r="F3065" s="141" t="s">
        <v>4315</v>
      </c>
      <c r="G3065" s="141" t="s">
        <v>63</v>
      </c>
      <c r="H3065" s="141" t="s">
        <v>3990</v>
      </c>
      <c r="I3065" s="141" t="s">
        <v>3495</v>
      </c>
      <c r="J3065" s="141" t="s">
        <v>136</v>
      </c>
      <c r="K3065" s="141" t="s">
        <v>140</v>
      </c>
      <c r="L3065" s="141" t="s">
        <v>4136</v>
      </c>
      <c r="M3065" s="141" t="s">
        <v>230</v>
      </c>
      <c r="N3065" s="141" t="s">
        <v>303</v>
      </c>
      <c r="O3065" s="141" t="s">
        <v>287</v>
      </c>
      <c r="P3065" s="141" t="s">
        <v>3282</v>
      </c>
      <c r="Q3065" s="141" t="s">
        <v>288</v>
      </c>
      <c r="R3065" s="141" t="s">
        <v>3468</v>
      </c>
      <c r="S3065" s="148" t="s">
        <v>3280</v>
      </c>
      <c r="T3065" s="147">
        <v>40000000</v>
      </c>
      <c r="U3065" s="147">
        <v>40000000</v>
      </c>
      <c r="V3065" s="147">
        <v>3631303.42</v>
      </c>
      <c r="W3065" s="147">
        <v>3631303.42</v>
      </c>
    </row>
    <row r="3066" spans="1:23">
      <c r="A3066" s="141" t="s">
        <v>3465</v>
      </c>
      <c r="B3066" s="141" t="s">
        <v>284</v>
      </c>
      <c r="C3066" s="141" t="s">
        <v>3464</v>
      </c>
      <c r="D3066" s="141" t="s">
        <v>3463</v>
      </c>
      <c r="E3066" s="141" t="s">
        <v>4314</v>
      </c>
      <c r="F3066" s="141" t="s">
        <v>4315</v>
      </c>
      <c r="G3066" s="141" t="s">
        <v>63</v>
      </c>
      <c r="H3066" s="141" t="s">
        <v>3990</v>
      </c>
      <c r="I3066" s="141" t="s">
        <v>3495</v>
      </c>
      <c r="J3066" s="141" t="s">
        <v>136</v>
      </c>
      <c r="K3066" s="141" t="s">
        <v>140</v>
      </c>
      <c r="L3066" s="141" t="s">
        <v>4136</v>
      </c>
      <c r="M3066" s="141" t="s">
        <v>231</v>
      </c>
      <c r="N3066" s="141" t="s">
        <v>303</v>
      </c>
      <c r="O3066" s="141" t="s">
        <v>289</v>
      </c>
      <c r="P3066" s="141" t="s">
        <v>3282</v>
      </c>
      <c r="Q3066" s="141" t="s">
        <v>288</v>
      </c>
      <c r="R3066" s="141" t="s">
        <v>3468</v>
      </c>
      <c r="S3066" s="148" t="s">
        <v>3280</v>
      </c>
      <c r="T3066" s="147">
        <v>350000000</v>
      </c>
      <c r="U3066" s="147">
        <v>350000000</v>
      </c>
      <c r="V3066" s="147">
        <v>260268628.03</v>
      </c>
      <c r="W3066" s="147">
        <v>260268628.03</v>
      </c>
    </row>
    <row r="3067" spans="1:23">
      <c r="A3067" s="141" t="s">
        <v>3465</v>
      </c>
      <c r="B3067" s="141" t="s">
        <v>284</v>
      </c>
      <c r="C3067" s="141" t="s">
        <v>3464</v>
      </c>
      <c r="D3067" s="141" t="s">
        <v>3463</v>
      </c>
      <c r="E3067" s="141" t="s">
        <v>4314</v>
      </c>
      <c r="F3067" s="141" t="s">
        <v>4315</v>
      </c>
      <c r="G3067" s="141" t="s">
        <v>63</v>
      </c>
      <c r="H3067" s="141" t="s">
        <v>4095</v>
      </c>
      <c r="I3067" s="141" t="s">
        <v>3495</v>
      </c>
      <c r="J3067" s="141" t="s">
        <v>136</v>
      </c>
      <c r="K3067" s="141" t="s">
        <v>137</v>
      </c>
      <c r="L3067" s="141" t="s">
        <v>4136</v>
      </c>
      <c r="M3067" s="141" t="s">
        <v>225</v>
      </c>
      <c r="N3067" s="141" t="s">
        <v>303</v>
      </c>
      <c r="O3067" s="141" t="s">
        <v>287</v>
      </c>
      <c r="P3067" s="141" t="s">
        <v>3282</v>
      </c>
      <c r="Q3067" s="141" t="s">
        <v>288</v>
      </c>
      <c r="R3067" s="141" t="s">
        <v>3468</v>
      </c>
      <c r="S3067" s="148" t="s">
        <v>3280</v>
      </c>
      <c r="T3067" s="147">
        <v>45500000</v>
      </c>
      <c r="U3067" s="147">
        <v>58132000</v>
      </c>
      <c r="V3067" s="147">
        <v>31661153.210000001</v>
      </c>
      <c r="W3067" s="147">
        <v>31661153.210000001</v>
      </c>
    </row>
    <row r="3068" spans="1:23">
      <c r="A3068" s="141" t="s">
        <v>3465</v>
      </c>
      <c r="B3068" s="141" t="s">
        <v>284</v>
      </c>
      <c r="C3068" s="141" t="s">
        <v>3464</v>
      </c>
      <c r="D3068" s="141" t="s">
        <v>3463</v>
      </c>
      <c r="E3068" s="141" t="s">
        <v>4314</v>
      </c>
      <c r="F3068" s="141" t="s">
        <v>4315</v>
      </c>
      <c r="G3068" s="141" t="s">
        <v>63</v>
      </c>
      <c r="H3068" s="141" t="s">
        <v>4095</v>
      </c>
      <c r="I3068" s="141" t="s">
        <v>3495</v>
      </c>
      <c r="J3068" s="141" t="s">
        <v>136</v>
      </c>
      <c r="K3068" s="141" t="s">
        <v>137</v>
      </c>
      <c r="L3068" s="141" t="s">
        <v>4136</v>
      </c>
      <c r="M3068" s="141" t="s">
        <v>226</v>
      </c>
      <c r="N3068" s="141" t="s">
        <v>303</v>
      </c>
      <c r="O3068" s="141" t="s">
        <v>287</v>
      </c>
      <c r="P3068" s="141" t="s">
        <v>3282</v>
      </c>
      <c r="Q3068" s="141" t="s">
        <v>288</v>
      </c>
      <c r="R3068" s="141" t="s">
        <v>3468</v>
      </c>
      <c r="S3068" s="148" t="s">
        <v>3280</v>
      </c>
      <c r="T3068" s="147">
        <v>6500000</v>
      </c>
      <c r="U3068" s="147">
        <v>5200000</v>
      </c>
      <c r="V3068" s="147">
        <v>4137817.15</v>
      </c>
      <c r="W3068" s="147">
        <v>2615156.2400000002</v>
      </c>
    </row>
    <row r="3069" spans="1:23">
      <c r="A3069" s="141" t="s">
        <v>3465</v>
      </c>
      <c r="B3069" s="141" t="s">
        <v>284</v>
      </c>
      <c r="C3069" s="141" t="s">
        <v>3464</v>
      </c>
      <c r="D3069" s="141" t="s">
        <v>3463</v>
      </c>
      <c r="E3069" s="141" t="s">
        <v>4314</v>
      </c>
      <c r="F3069" s="141" t="s">
        <v>4315</v>
      </c>
      <c r="G3069" s="141" t="s">
        <v>63</v>
      </c>
      <c r="H3069" s="141" t="s">
        <v>4095</v>
      </c>
      <c r="I3069" s="141" t="s">
        <v>3495</v>
      </c>
      <c r="J3069" s="141" t="s">
        <v>136</v>
      </c>
      <c r="K3069" s="141" t="s">
        <v>137</v>
      </c>
      <c r="L3069" s="141" t="s">
        <v>4136</v>
      </c>
      <c r="M3069" s="141" t="s">
        <v>226</v>
      </c>
      <c r="N3069" s="141" t="s">
        <v>303</v>
      </c>
      <c r="O3069" s="141" t="s">
        <v>289</v>
      </c>
      <c r="P3069" s="141" t="s">
        <v>3282</v>
      </c>
      <c r="Q3069" s="141" t="s">
        <v>288</v>
      </c>
      <c r="R3069" s="141" t="s">
        <v>3468</v>
      </c>
      <c r="S3069" s="148" t="s">
        <v>3280</v>
      </c>
      <c r="T3069" s="147">
        <v>5000000</v>
      </c>
      <c r="U3069" s="147">
        <v>5000000</v>
      </c>
      <c r="V3069" s="147">
        <v>3815973.29</v>
      </c>
      <c r="W3069" s="147">
        <v>3697973.29</v>
      </c>
    </row>
    <row r="3070" spans="1:23">
      <c r="A3070" s="141" t="s">
        <v>3465</v>
      </c>
      <c r="B3070" s="141" t="s">
        <v>284</v>
      </c>
      <c r="C3070" s="141" t="s">
        <v>3464</v>
      </c>
      <c r="D3070" s="141" t="s">
        <v>3463</v>
      </c>
      <c r="E3070" s="141" t="s">
        <v>4314</v>
      </c>
      <c r="F3070" s="141" t="s">
        <v>4315</v>
      </c>
      <c r="G3070" s="141" t="s">
        <v>63</v>
      </c>
      <c r="H3070" s="141" t="s">
        <v>4095</v>
      </c>
      <c r="I3070" s="141" t="s">
        <v>3495</v>
      </c>
      <c r="J3070" s="141" t="s">
        <v>136</v>
      </c>
      <c r="K3070" s="141" t="s">
        <v>137</v>
      </c>
      <c r="L3070" s="141" t="s">
        <v>4136</v>
      </c>
      <c r="M3070" s="141" t="s">
        <v>227</v>
      </c>
      <c r="N3070" s="141" t="s">
        <v>303</v>
      </c>
      <c r="O3070" s="141" t="s">
        <v>287</v>
      </c>
      <c r="P3070" s="141" t="s">
        <v>3282</v>
      </c>
      <c r="Q3070" s="141" t="s">
        <v>288</v>
      </c>
      <c r="R3070" s="141" t="s">
        <v>3468</v>
      </c>
      <c r="S3070" s="148" t="s">
        <v>3280</v>
      </c>
      <c r="T3070" s="147">
        <v>12000000</v>
      </c>
      <c r="U3070" s="147">
        <v>12000000</v>
      </c>
      <c r="V3070" s="147">
        <v>8692700</v>
      </c>
      <c r="W3070" s="147">
        <v>8691350</v>
      </c>
    </row>
    <row r="3071" spans="1:23">
      <c r="A3071" s="141" t="s">
        <v>3465</v>
      </c>
      <c r="B3071" s="141" t="s">
        <v>284</v>
      </c>
      <c r="C3071" s="141" t="s">
        <v>3464</v>
      </c>
      <c r="D3071" s="141" t="s">
        <v>3463</v>
      </c>
      <c r="E3071" s="141" t="s">
        <v>4314</v>
      </c>
      <c r="F3071" s="141" t="s">
        <v>4315</v>
      </c>
      <c r="G3071" s="141" t="s">
        <v>63</v>
      </c>
      <c r="H3071" s="141" t="s">
        <v>4095</v>
      </c>
      <c r="I3071" s="141" t="s">
        <v>3495</v>
      </c>
      <c r="J3071" s="141" t="s">
        <v>136</v>
      </c>
      <c r="K3071" s="141" t="s">
        <v>137</v>
      </c>
      <c r="L3071" s="141" t="s">
        <v>4136</v>
      </c>
      <c r="M3071" s="141" t="s">
        <v>228</v>
      </c>
      <c r="N3071" s="141" t="s">
        <v>303</v>
      </c>
      <c r="O3071" s="141" t="s">
        <v>287</v>
      </c>
      <c r="P3071" s="141" t="s">
        <v>3282</v>
      </c>
      <c r="Q3071" s="141" t="s">
        <v>288</v>
      </c>
      <c r="R3071" s="141" t="s">
        <v>3468</v>
      </c>
      <c r="S3071" s="148" t="s">
        <v>3280</v>
      </c>
      <c r="T3071" s="147">
        <v>1500000</v>
      </c>
      <c r="U3071" s="147">
        <v>350000</v>
      </c>
      <c r="V3071" s="147">
        <v>0</v>
      </c>
      <c r="W3071" s="147">
        <v>0</v>
      </c>
    </row>
    <row r="3072" spans="1:23">
      <c r="A3072" s="141" t="s">
        <v>3465</v>
      </c>
      <c r="B3072" s="141" t="s">
        <v>284</v>
      </c>
      <c r="C3072" s="141" t="s">
        <v>3464</v>
      </c>
      <c r="D3072" s="141" t="s">
        <v>3463</v>
      </c>
      <c r="E3072" s="141" t="s">
        <v>4314</v>
      </c>
      <c r="F3072" s="141" t="s">
        <v>4315</v>
      </c>
      <c r="G3072" s="141" t="s">
        <v>63</v>
      </c>
      <c r="H3072" s="141" t="s">
        <v>4095</v>
      </c>
      <c r="I3072" s="141" t="s">
        <v>3495</v>
      </c>
      <c r="J3072" s="141" t="s">
        <v>136</v>
      </c>
      <c r="K3072" s="141" t="s">
        <v>137</v>
      </c>
      <c r="L3072" s="141" t="s">
        <v>4136</v>
      </c>
      <c r="M3072" s="141" t="s">
        <v>229</v>
      </c>
      <c r="N3072" s="141" t="s">
        <v>303</v>
      </c>
      <c r="O3072" s="141" t="s">
        <v>287</v>
      </c>
      <c r="P3072" s="141" t="s">
        <v>3282</v>
      </c>
      <c r="Q3072" s="141" t="s">
        <v>288</v>
      </c>
      <c r="R3072" s="141" t="s">
        <v>3468</v>
      </c>
      <c r="S3072" s="148" t="s">
        <v>3280</v>
      </c>
      <c r="T3072" s="147">
        <v>0</v>
      </c>
      <c r="U3072" s="147">
        <v>5500000</v>
      </c>
      <c r="V3072" s="147">
        <v>0</v>
      </c>
      <c r="W3072" s="147">
        <v>0</v>
      </c>
    </row>
    <row r="3073" spans="1:23">
      <c r="A3073" s="141" t="s">
        <v>3465</v>
      </c>
      <c r="B3073" s="141" t="s">
        <v>284</v>
      </c>
      <c r="C3073" s="141" t="s">
        <v>3464</v>
      </c>
      <c r="D3073" s="141" t="s">
        <v>3463</v>
      </c>
      <c r="E3073" s="141" t="s">
        <v>4314</v>
      </c>
      <c r="F3073" s="141" t="s">
        <v>4315</v>
      </c>
      <c r="G3073" s="141" t="s">
        <v>63</v>
      </c>
      <c r="H3073" s="141" t="s">
        <v>4095</v>
      </c>
      <c r="I3073" s="141" t="s">
        <v>3495</v>
      </c>
      <c r="J3073" s="141" t="s">
        <v>136</v>
      </c>
      <c r="K3073" s="141" t="s">
        <v>137</v>
      </c>
      <c r="L3073" s="141" t="s">
        <v>4136</v>
      </c>
      <c r="M3073" s="141" t="s">
        <v>229</v>
      </c>
      <c r="N3073" s="141" t="s">
        <v>303</v>
      </c>
      <c r="O3073" s="141" t="s">
        <v>289</v>
      </c>
      <c r="P3073" s="141" t="s">
        <v>3282</v>
      </c>
      <c r="Q3073" s="141" t="s">
        <v>288</v>
      </c>
      <c r="R3073" s="141" t="s">
        <v>3468</v>
      </c>
      <c r="S3073" s="148" t="s">
        <v>3280</v>
      </c>
      <c r="T3073" s="147">
        <v>16300000</v>
      </c>
      <c r="U3073" s="147">
        <v>16300000</v>
      </c>
      <c r="V3073" s="147">
        <v>12498275.76</v>
      </c>
      <c r="W3073" s="147">
        <v>7719014.6100000003</v>
      </c>
    </row>
    <row r="3074" spans="1:23">
      <c r="A3074" s="141" t="s">
        <v>3465</v>
      </c>
      <c r="B3074" s="141" t="s">
        <v>284</v>
      </c>
      <c r="C3074" s="141" t="s">
        <v>3464</v>
      </c>
      <c r="D3074" s="141" t="s">
        <v>3463</v>
      </c>
      <c r="E3074" s="141" t="s">
        <v>4314</v>
      </c>
      <c r="F3074" s="141" t="s">
        <v>4315</v>
      </c>
      <c r="G3074" s="141" t="s">
        <v>63</v>
      </c>
      <c r="H3074" s="141" t="s">
        <v>4095</v>
      </c>
      <c r="I3074" s="141" t="s">
        <v>3495</v>
      </c>
      <c r="J3074" s="141" t="s">
        <v>136</v>
      </c>
      <c r="K3074" s="141" t="s">
        <v>137</v>
      </c>
      <c r="L3074" s="141" t="s">
        <v>4136</v>
      </c>
      <c r="M3074" s="141" t="s">
        <v>230</v>
      </c>
      <c r="N3074" s="141" t="s">
        <v>303</v>
      </c>
      <c r="O3074" s="141" t="s">
        <v>287</v>
      </c>
      <c r="P3074" s="141" t="s">
        <v>3282</v>
      </c>
      <c r="Q3074" s="141" t="s">
        <v>288</v>
      </c>
      <c r="R3074" s="141" t="s">
        <v>3468</v>
      </c>
      <c r="S3074" s="148" t="s">
        <v>3280</v>
      </c>
      <c r="T3074" s="147">
        <v>0</v>
      </c>
      <c r="U3074" s="147">
        <v>17650000</v>
      </c>
      <c r="V3074" s="147">
        <v>17499995.879999999</v>
      </c>
      <c r="W3074" s="147">
        <v>17499995.879999999</v>
      </c>
    </row>
    <row r="3075" spans="1:23">
      <c r="A3075" s="141" t="s">
        <v>3465</v>
      </c>
      <c r="B3075" s="141" t="s">
        <v>284</v>
      </c>
      <c r="C3075" s="141" t="s">
        <v>3464</v>
      </c>
      <c r="D3075" s="141" t="s">
        <v>3463</v>
      </c>
      <c r="E3075" s="141" t="s">
        <v>4314</v>
      </c>
      <c r="F3075" s="141" t="s">
        <v>4315</v>
      </c>
      <c r="G3075" s="141" t="s">
        <v>63</v>
      </c>
      <c r="H3075" s="141" t="s">
        <v>4095</v>
      </c>
      <c r="I3075" s="141" t="s">
        <v>3495</v>
      </c>
      <c r="J3075" s="141" t="s">
        <v>136</v>
      </c>
      <c r="K3075" s="141" t="s">
        <v>137</v>
      </c>
      <c r="L3075" s="141" t="s">
        <v>4136</v>
      </c>
      <c r="M3075" s="141" t="s">
        <v>230</v>
      </c>
      <c r="N3075" s="141" t="s">
        <v>303</v>
      </c>
      <c r="O3075" s="141" t="s">
        <v>289</v>
      </c>
      <c r="P3075" s="141" t="s">
        <v>3282</v>
      </c>
      <c r="Q3075" s="141" t="s">
        <v>288</v>
      </c>
      <c r="R3075" s="141" t="s">
        <v>3468</v>
      </c>
      <c r="S3075" s="148" t="s">
        <v>3280</v>
      </c>
      <c r="T3075" s="147">
        <v>46000000</v>
      </c>
      <c r="U3075" s="147">
        <v>46000000</v>
      </c>
      <c r="V3075" s="147">
        <v>26412838.899999999</v>
      </c>
      <c r="W3075" s="147">
        <v>26412838.899999999</v>
      </c>
    </row>
    <row r="3076" spans="1:23">
      <c r="A3076" s="141" t="s">
        <v>3465</v>
      </c>
      <c r="B3076" s="141" t="s">
        <v>284</v>
      </c>
      <c r="C3076" s="141" t="s">
        <v>3464</v>
      </c>
      <c r="D3076" s="141" t="s">
        <v>3463</v>
      </c>
      <c r="E3076" s="141" t="s">
        <v>4314</v>
      </c>
      <c r="F3076" s="141" t="s">
        <v>4315</v>
      </c>
      <c r="G3076" s="141" t="s">
        <v>63</v>
      </c>
      <c r="H3076" s="141" t="s">
        <v>4095</v>
      </c>
      <c r="I3076" s="141" t="s">
        <v>3495</v>
      </c>
      <c r="J3076" s="141" t="s">
        <v>136</v>
      </c>
      <c r="K3076" s="141" t="s">
        <v>137</v>
      </c>
      <c r="L3076" s="141" t="s">
        <v>4136</v>
      </c>
      <c r="M3076" s="141" t="s">
        <v>231</v>
      </c>
      <c r="N3076" s="141" t="s">
        <v>303</v>
      </c>
      <c r="O3076" s="141" t="s">
        <v>287</v>
      </c>
      <c r="P3076" s="141" t="s">
        <v>3282</v>
      </c>
      <c r="Q3076" s="141" t="s">
        <v>288</v>
      </c>
      <c r="R3076" s="141" t="s">
        <v>3468</v>
      </c>
      <c r="S3076" s="148" t="s">
        <v>3280</v>
      </c>
      <c r="T3076" s="147">
        <v>168247020</v>
      </c>
      <c r="U3076" s="147">
        <v>134897020</v>
      </c>
      <c r="V3076" s="147">
        <v>126718234.90000001</v>
      </c>
      <c r="W3076" s="147">
        <v>51079783.219999999</v>
      </c>
    </row>
    <row r="3077" spans="1:23">
      <c r="A3077" s="141" t="s">
        <v>3465</v>
      </c>
      <c r="B3077" s="141" t="s">
        <v>284</v>
      </c>
      <c r="C3077" s="141" t="s">
        <v>3464</v>
      </c>
      <c r="D3077" s="141" t="s">
        <v>3463</v>
      </c>
      <c r="E3077" s="141" t="s">
        <v>4314</v>
      </c>
      <c r="F3077" s="141" t="s">
        <v>4315</v>
      </c>
      <c r="G3077" s="141" t="s">
        <v>63</v>
      </c>
      <c r="H3077" s="141" t="s">
        <v>4095</v>
      </c>
      <c r="I3077" s="141" t="s">
        <v>3495</v>
      </c>
      <c r="J3077" s="141" t="s">
        <v>136</v>
      </c>
      <c r="K3077" s="141" t="s">
        <v>137</v>
      </c>
      <c r="L3077" s="141" t="s">
        <v>4136</v>
      </c>
      <c r="M3077" s="141" t="s">
        <v>232</v>
      </c>
      <c r="N3077" s="141" t="s">
        <v>303</v>
      </c>
      <c r="O3077" s="141" t="s">
        <v>287</v>
      </c>
      <c r="P3077" s="141" t="s">
        <v>3282</v>
      </c>
      <c r="Q3077" s="141" t="s">
        <v>288</v>
      </c>
      <c r="R3077" s="141" t="s">
        <v>3468</v>
      </c>
      <c r="S3077" s="148" t="s">
        <v>3280</v>
      </c>
      <c r="T3077" s="147">
        <v>1000000</v>
      </c>
      <c r="U3077" s="147">
        <v>3150000</v>
      </c>
      <c r="V3077" s="147">
        <v>0</v>
      </c>
      <c r="W3077" s="147">
        <v>0</v>
      </c>
    </row>
    <row r="3078" spans="1:23">
      <c r="A3078" s="141" t="s">
        <v>3465</v>
      </c>
      <c r="B3078" s="141" t="s">
        <v>284</v>
      </c>
      <c r="C3078" s="141" t="s">
        <v>3464</v>
      </c>
      <c r="D3078" s="141" t="s">
        <v>3463</v>
      </c>
      <c r="E3078" s="141" t="s">
        <v>4314</v>
      </c>
      <c r="F3078" s="141" t="s">
        <v>4315</v>
      </c>
      <c r="G3078" s="141" t="s">
        <v>63</v>
      </c>
      <c r="H3078" s="141" t="s">
        <v>4095</v>
      </c>
      <c r="I3078" s="141" t="s">
        <v>3495</v>
      </c>
      <c r="J3078" s="141" t="s">
        <v>136</v>
      </c>
      <c r="K3078" s="141" t="s">
        <v>137</v>
      </c>
      <c r="L3078" s="141" t="s">
        <v>4136</v>
      </c>
      <c r="M3078" s="141" t="s">
        <v>232</v>
      </c>
      <c r="N3078" s="141" t="s">
        <v>303</v>
      </c>
      <c r="O3078" s="141" t="s">
        <v>289</v>
      </c>
      <c r="P3078" s="141" t="s">
        <v>3282</v>
      </c>
      <c r="Q3078" s="141" t="s">
        <v>288</v>
      </c>
      <c r="R3078" s="141" t="s">
        <v>3468</v>
      </c>
      <c r="S3078" s="148" t="s">
        <v>3280</v>
      </c>
      <c r="T3078" s="147">
        <v>33200000</v>
      </c>
      <c r="U3078" s="147">
        <v>49200000</v>
      </c>
      <c r="V3078" s="147">
        <v>35551739.810000002</v>
      </c>
      <c r="W3078" s="147">
        <v>22706431.5</v>
      </c>
    </row>
    <row r="3079" spans="1:23">
      <c r="A3079" s="141" t="s">
        <v>3465</v>
      </c>
      <c r="B3079" s="141" t="s">
        <v>284</v>
      </c>
      <c r="C3079" s="141" t="s">
        <v>3464</v>
      </c>
      <c r="D3079" s="141" t="s">
        <v>3463</v>
      </c>
      <c r="E3079" s="141" t="s">
        <v>4314</v>
      </c>
      <c r="F3079" s="141" t="s">
        <v>4315</v>
      </c>
      <c r="G3079" s="141" t="s">
        <v>63</v>
      </c>
      <c r="H3079" s="141" t="s">
        <v>4095</v>
      </c>
      <c r="I3079" s="141" t="s">
        <v>3495</v>
      </c>
      <c r="J3079" s="141" t="s">
        <v>136</v>
      </c>
      <c r="K3079" s="141" t="s">
        <v>137</v>
      </c>
      <c r="L3079" s="141" t="s">
        <v>4136</v>
      </c>
      <c r="M3079" s="141" t="s">
        <v>233</v>
      </c>
      <c r="N3079" s="141" t="s">
        <v>303</v>
      </c>
      <c r="O3079" s="141" t="s">
        <v>287</v>
      </c>
      <c r="P3079" s="141" t="s">
        <v>3282</v>
      </c>
      <c r="Q3079" s="141" t="s">
        <v>288</v>
      </c>
      <c r="R3079" s="141" t="s">
        <v>3468</v>
      </c>
      <c r="S3079" s="148" t="s">
        <v>3280</v>
      </c>
      <c r="T3079" s="147">
        <v>18000000</v>
      </c>
      <c r="U3079" s="147">
        <v>18850000</v>
      </c>
      <c r="V3079" s="147">
        <v>16496053.380000001</v>
      </c>
      <c r="W3079" s="147">
        <v>11891615.83</v>
      </c>
    </row>
    <row r="3080" spans="1:23">
      <c r="A3080" s="141" t="s">
        <v>3465</v>
      </c>
      <c r="B3080" s="141" t="s">
        <v>284</v>
      </c>
      <c r="C3080" s="141" t="s">
        <v>3464</v>
      </c>
      <c r="D3080" s="141" t="s">
        <v>3463</v>
      </c>
      <c r="E3080" s="141" t="s">
        <v>4314</v>
      </c>
      <c r="F3080" s="141" t="s">
        <v>4315</v>
      </c>
      <c r="G3080" s="141" t="s">
        <v>63</v>
      </c>
      <c r="H3080" s="141" t="s">
        <v>4095</v>
      </c>
      <c r="I3080" s="141" t="s">
        <v>3495</v>
      </c>
      <c r="J3080" s="141" t="s">
        <v>136</v>
      </c>
      <c r="K3080" s="141" t="s">
        <v>137</v>
      </c>
      <c r="L3080" s="141" t="s">
        <v>4136</v>
      </c>
      <c r="M3080" s="141" t="s">
        <v>233</v>
      </c>
      <c r="N3080" s="141" t="s">
        <v>303</v>
      </c>
      <c r="O3080" s="141" t="s">
        <v>289</v>
      </c>
      <c r="P3080" s="141" t="s">
        <v>3282</v>
      </c>
      <c r="Q3080" s="141" t="s">
        <v>288</v>
      </c>
      <c r="R3080" s="141" t="s">
        <v>3468</v>
      </c>
      <c r="S3080" s="148" t="s">
        <v>3280</v>
      </c>
      <c r="T3080" s="147">
        <v>100000000</v>
      </c>
      <c r="U3080" s="147">
        <v>82500000</v>
      </c>
      <c r="V3080" s="147">
        <v>0</v>
      </c>
      <c r="W3080" s="147">
        <v>0</v>
      </c>
    </row>
    <row r="3081" spans="1:23">
      <c r="A3081" s="141" t="s">
        <v>3465</v>
      </c>
      <c r="B3081" s="141" t="s">
        <v>284</v>
      </c>
      <c r="C3081" s="141" t="s">
        <v>3464</v>
      </c>
      <c r="D3081" s="141" t="s">
        <v>3463</v>
      </c>
      <c r="E3081" s="141" t="s">
        <v>4314</v>
      </c>
      <c r="F3081" s="141" t="s">
        <v>4315</v>
      </c>
      <c r="G3081" s="141" t="s">
        <v>63</v>
      </c>
      <c r="H3081" s="141" t="s">
        <v>4095</v>
      </c>
      <c r="I3081" s="141" t="s">
        <v>3495</v>
      </c>
      <c r="J3081" s="141" t="s">
        <v>136</v>
      </c>
      <c r="K3081" s="141" t="s">
        <v>137</v>
      </c>
      <c r="L3081" s="141" t="s">
        <v>4140</v>
      </c>
      <c r="M3081" s="141" t="s">
        <v>235</v>
      </c>
      <c r="N3081" s="141" t="s">
        <v>303</v>
      </c>
      <c r="O3081" s="141" t="s">
        <v>287</v>
      </c>
      <c r="P3081" s="141" t="s">
        <v>3282</v>
      </c>
      <c r="Q3081" s="141" t="s">
        <v>288</v>
      </c>
      <c r="R3081" s="141" t="s">
        <v>3468</v>
      </c>
      <c r="S3081" s="148" t="s">
        <v>3280</v>
      </c>
      <c r="T3081" s="147">
        <v>3300000</v>
      </c>
      <c r="U3081" s="147">
        <v>3900000</v>
      </c>
      <c r="V3081" s="147">
        <v>1957739.67</v>
      </c>
      <c r="W3081" s="147">
        <v>1703739.67</v>
      </c>
    </row>
    <row r="3082" spans="1:23">
      <c r="A3082" s="141" t="s">
        <v>3465</v>
      </c>
      <c r="B3082" s="141" t="s">
        <v>284</v>
      </c>
      <c r="C3082" s="141" t="s">
        <v>3464</v>
      </c>
      <c r="D3082" s="141" t="s">
        <v>3463</v>
      </c>
      <c r="E3082" s="141" t="s">
        <v>4314</v>
      </c>
      <c r="F3082" s="141" t="s">
        <v>4315</v>
      </c>
      <c r="G3082" s="141" t="s">
        <v>63</v>
      </c>
      <c r="H3082" s="141" t="s">
        <v>4095</v>
      </c>
      <c r="I3082" s="141" t="s">
        <v>3495</v>
      </c>
      <c r="J3082" s="141" t="s">
        <v>136</v>
      </c>
      <c r="K3082" s="141" t="s">
        <v>137</v>
      </c>
      <c r="L3082" s="141" t="s">
        <v>4140</v>
      </c>
      <c r="M3082" s="141" t="s">
        <v>236</v>
      </c>
      <c r="N3082" s="141" t="s">
        <v>303</v>
      </c>
      <c r="O3082" s="141" t="s">
        <v>287</v>
      </c>
      <c r="P3082" s="141" t="s">
        <v>3282</v>
      </c>
      <c r="Q3082" s="141" t="s">
        <v>288</v>
      </c>
      <c r="R3082" s="141" t="s">
        <v>3468</v>
      </c>
      <c r="S3082" s="148" t="s">
        <v>3280</v>
      </c>
      <c r="T3082" s="147">
        <v>12000000</v>
      </c>
      <c r="U3082" s="147">
        <v>12000000</v>
      </c>
      <c r="V3082" s="147">
        <v>1110380</v>
      </c>
      <c r="W3082" s="147">
        <v>1110380</v>
      </c>
    </row>
    <row r="3083" spans="1:23">
      <c r="A3083" s="141" t="s">
        <v>3465</v>
      </c>
      <c r="B3083" s="141" t="s">
        <v>284</v>
      </c>
      <c r="C3083" s="141" t="s">
        <v>3464</v>
      </c>
      <c r="D3083" s="141" t="s">
        <v>3463</v>
      </c>
      <c r="E3083" s="141" t="s">
        <v>4314</v>
      </c>
      <c r="F3083" s="141" t="s">
        <v>4315</v>
      </c>
      <c r="G3083" s="141" t="s">
        <v>63</v>
      </c>
      <c r="H3083" s="141" t="s">
        <v>4095</v>
      </c>
      <c r="I3083" s="141" t="s">
        <v>3495</v>
      </c>
      <c r="J3083" s="141" t="s">
        <v>136</v>
      </c>
      <c r="K3083" s="141" t="s">
        <v>137</v>
      </c>
      <c r="L3083" s="141" t="s">
        <v>4140</v>
      </c>
      <c r="M3083" s="141" t="s">
        <v>236</v>
      </c>
      <c r="N3083" s="141" t="s">
        <v>303</v>
      </c>
      <c r="O3083" s="141" t="s">
        <v>289</v>
      </c>
      <c r="P3083" s="141" t="s">
        <v>3282</v>
      </c>
      <c r="Q3083" s="141" t="s">
        <v>288</v>
      </c>
      <c r="R3083" s="141" t="s">
        <v>3468</v>
      </c>
      <c r="S3083" s="148" t="s">
        <v>3280</v>
      </c>
      <c r="T3083" s="147">
        <v>2743435</v>
      </c>
      <c r="U3083" s="147">
        <v>2743435</v>
      </c>
      <c r="V3083" s="147">
        <v>0</v>
      </c>
      <c r="W3083" s="147">
        <v>0</v>
      </c>
    </row>
    <row r="3084" spans="1:23">
      <c r="A3084" s="141" t="s">
        <v>3465</v>
      </c>
      <c r="B3084" s="141" t="s">
        <v>284</v>
      </c>
      <c r="C3084" s="141" t="s">
        <v>3464</v>
      </c>
      <c r="D3084" s="141" t="s">
        <v>3463</v>
      </c>
      <c r="E3084" s="141" t="s">
        <v>4314</v>
      </c>
      <c r="F3084" s="141" t="s">
        <v>4315</v>
      </c>
      <c r="G3084" s="141" t="s">
        <v>63</v>
      </c>
      <c r="H3084" s="141" t="s">
        <v>4095</v>
      </c>
      <c r="I3084" s="141" t="s">
        <v>3495</v>
      </c>
      <c r="J3084" s="141" t="s">
        <v>136</v>
      </c>
      <c r="K3084" s="141" t="s">
        <v>137</v>
      </c>
      <c r="L3084" s="141" t="s">
        <v>4140</v>
      </c>
      <c r="M3084" s="141" t="s">
        <v>237</v>
      </c>
      <c r="N3084" s="141" t="s">
        <v>303</v>
      </c>
      <c r="O3084" s="141" t="s">
        <v>287</v>
      </c>
      <c r="P3084" s="141" t="s">
        <v>3282</v>
      </c>
      <c r="Q3084" s="141" t="s">
        <v>288</v>
      </c>
      <c r="R3084" s="141" t="s">
        <v>3468</v>
      </c>
      <c r="S3084" s="148" t="s">
        <v>3280</v>
      </c>
      <c r="T3084" s="147">
        <v>8000000</v>
      </c>
      <c r="U3084" s="147">
        <v>8000000</v>
      </c>
      <c r="V3084" s="147">
        <v>3089860.09</v>
      </c>
      <c r="W3084" s="147">
        <v>1601172.09</v>
      </c>
    </row>
    <row r="3085" spans="1:23">
      <c r="A3085" s="141" t="s">
        <v>3465</v>
      </c>
      <c r="B3085" s="141" t="s">
        <v>284</v>
      </c>
      <c r="C3085" s="141" t="s">
        <v>3464</v>
      </c>
      <c r="D3085" s="141" t="s">
        <v>3463</v>
      </c>
      <c r="E3085" s="141" t="s">
        <v>4314</v>
      </c>
      <c r="F3085" s="141" t="s">
        <v>4315</v>
      </c>
      <c r="G3085" s="141" t="s">
        <v>63</v>
      </c>
      <c r="H3085" s="141" t="s">
        <v>4095</v>
      </c>
      <c r="I3085" s="141" t="s">
        <v>3495</v>
      </c>
      <c r="J3085" s="141" t="s">
        <v>136</v>
      </c>
      <c r="K3085" s="141" t="s">
        <v>137</v>
      </c>
      <c r="L3085" s="141" t="s">
        <v>4140</v>
      </c>
      <c r="M3085" s="141" t="s">
        <v>238</v>
      </c>
      <c r="N3085" s="141" t="s">
        <v>303</v>
      </c>
      <c r="O3085" s="141" t="s">
        <v>287</v>
      </c>
      <c r="P3085" s="141" t="s">
        <v>3282</v>
      </c>
      <c r="Q3085" s="141" t="s">
        <v>288</v>
      </c>
      <c r="R3085" s="141" t="s">
        <v>3468</v>
      </c>
      <c r="S3085" s="148" t="s">
        <v>3280</v>
      </c>
      <c r="T3085" s="147">
        <v>1000000</v>
      </c>
      <c r="U3085" s="147">
        <v>1000000</v>
      </c>
      <c r="V3085" s="147">
        <v>852045.75</v>
      </c>
      <c r="W3085" s="147">
        <v>852045.75</v>
      </c>
    </row>
    <row r="3086" spans="1:23">
      <c r="A3086" s="141" t="s">
        <v>3465</v>
      </c>
      <c r="B3086" s="141" t="s">
        <v>284</v>
      </c>
      <c r="C3086" s="141" t="s">
        <v>3464</v>
      </c>
      <c r="D3086" s="141" t="s">
        <v>3463</v>
      </c>
      <c r="E3086" s="141" t="s">
        <v>4314</v>
      </c>
      <c r="F3086" s="141" t="s">
        <v>4315</v>
      </c>
      <c r="G3086" s="141" t="s">
        <v>63</v>
      </c>
      <c r="H3086" s="141" t="s">
        <v>4095</v>
      </c>
      <c r="I3086" s="141" t="s">
        <v>3495</v>
      </c>
      <c r="J3086" s="141" t="s">
        <v>136</v>
      </c>
      <c r="K3086" s="141" t="s">
        <v>137</v>
      </c>
      <c r="L3086" s="141" t="s">
        <v>4140</v>
      </c>
      <c r="M3086" s="141" t="s">
        <v>239</v>
      </c>
      <c r="N3086" s="141" t="s">
        <v>303</v>
      </c>
      <c r="O3086" s="141" t="s">
        <v>287</v>
      </c>
      <c r="P3086" s="141" t="s">
        <v>3282</v>
      </c>
      <c r="Q3086" s="141" t="s">
        <v>288</v>
      </c>
      <c r="R3086" s="141" t="s">
        <v>3468</v>
      </c>
      <c r="S3086" s="148" t="s">
        <v>3280</v>
      </c>
      <c r="T3086" s="147">
        <v>1000000</v>
      </c>
      <c r="U3086" s="147">
        <v>1000000</v>
      </c>
      <c r="V3086" s="147">
        <v>0</v>
      </c>
      <c r="W3086" s="147">
        <v>0</v>
      </c>
    </row>
    <row r="3087" spans="1:23">
      <c r="A3087" s="141" t="s">
        <v>3465</v>
      </c>
      <c r="B3087" s="141" t="s">
        <v>284</v>
      </c>
      <c r="C3087" s="141" t="s">
        <v>3464</v>
      </c>
      <c r="D3087" s="141" t="s">
        <v>3463</v>
      </c>
      <c r="E3087" s="141" t="s">
        <v>4314</v>
      </c>
      <c r="F3087" s="141" t="s">
        <v>4315</v>
      </c>
      <c r="G3087" s="141" t="s">
        <v>63</v>
      </c>
      <c r="H3087" s="141" t="s">
        <v>4095</v>
      </c>
      <c r="I3087" s="141" t="s">
        <v>3495</v>
      </c>
      <c r="J3087" s="141" t="s">
        <v>136</v>
      </c>
      <c r="K3087" s="141" t="s">
        <v>137</v>
      </c>
      <c r="L3087" s="141" t="s">
        <v>4140</v>
      </c>
      <c r="M3087" s="141" t="s">
        <v>239</v>
      </c>
      <c r="N3087" s="141" t="s">
        <v>303</v>
      </c>
      <c r="O3087" s="141" t="s">
        <v>289</v>
      </c>
      <c r="P3087" s="141" t="s">
        <v>3282</v>
      </c>
      <c r="Q3087" s="141" t="s">
        <v>288</v>
      </c>
      <c r="R3087" s="141" t="s">
        <v>3468</v>
      </c>
      <c r="S3087" s="148" t="s">
        <v>3280</v>
      </c>
      <c r="T3087" s="147">
        <v>37200000</v>
      </c>
      <c r="U3087" s="147">
        <v>37200000</v>
      </c>
      <c r="V3087" s="147">
        <v>33079801.640000001</v>
      </c>
      <c r="W3087" s="147">
        <v>31581201.640000001</v>
      </c>
    </row>
    <row r="3088" spans="1:23">
      <c r="A3088" s="141" t="s">
        <v>3465</v>
      </c>
      <c r="B3088" s="141" t="s">
        <v>284</v>
      </c>
      <c r="C3088" s="141" t="s">
        <v>3464</v>
      </c>
      <c r="D3088" s="141" t="s">
        <v>3463</v>
      </c>
      <c r="E3088" s="141" t="s">
        <v>4314</v>
      </c>
      <c r="F3088" s="141" t="s">
        <v>4315</v>
      </c>
      <c r="G3088" s="141" t="s">
        <v>63</v>
      </c>
      <c r="H3088" s="141" t="s">
        <v>4095</v>
      </c>
      <c r="I3088" s="141" t="s">
        <v>3495</v>
      </c>
      <c r="J3088" s="141" t="s">
        <v>136</v>
      </c>
      <c r="K3088" s="141" t="s">
        <v>137</v>
      </c>
      <c r="L3088" s="141" t="s">
        <v>4140</v>
      </c>
      <c r="M3088" s="141" t="s">
        <v>240</v>
      </c>
      <c r="N3088" s="141" t="s">
        <v>303</v>
      </c>
      <c r="O3088" s="141" t="s">
        <v>287</v>
      </c>
      <c r="P3088" s="141" t="s">
        <v>3282</v>
      </c>
      <c r="Q3088" s="141" t="s">
        <v>288</v>
      </c>
      <c r="R3088" s="141" t="s">
        <v>3468</v>
      </c>
      <c r="S3088" s="148" t="s">
        <v>3280</v>
      </c>
      <c r="T3088" s="147">
        <v>8700000</v>
      </c>
      <c r="U3088" s="147">
        <v>8700000</v>
      </c>
      <c r="V3088" s="147">
        <v>217223.49</v>
      </c>
      <c r="W3088" s="147">
        <v>217223.49</v>
      </c>
    </row>
    <row r="3089" spans="1:23">
      <c r="A3089" s="141" t="s">
        <v>3465</v>
      </c>
      <c r="B3089" s="141" t="s">
        <v>284</v>
      </c>
      <c r="C3089" s="141" t="s">
        <v>3464</v>
      </c>
      <c r="D3089" s="141" t="s">
        <v>3463</v>
      </c>
      <c r="E3089" s="141" t="s">
        <v>4314</v>
      </c>
      <c r="F3089" s="141" t="s">
        <v>4315</v>
      </c>
      <c r="G3089" s="141" t="s">
        <v>63</v>
      </c>
      <c r="H3089" s="141" t="s">
        <v>4095</v>
      </c>
      <c r="I3089" s="141" t="s">
        <v>3495</v>
      </c>
      <c r="J3089" s="141" t="s">
        <v>136</v>
      </c>
      <c r="K3089" s="141" t="s">
        <v>137</v>
      </c>
      <c r="L3089" s="141" t="s">
        <v>4140</v>
      </c>
      <c r="M3089" s="141" t="s">
        <v>240</v>
      </c>
      <c r="N3089" s="141" t="s">
        <v>303</v>
      </c>
      <c r="O3089" s="141" t="s">
        <v>289</v>
      </c>
      <c r="P3089" s="141" t="s">
        <v>3282</v>
      </c>
      <c r="Q3089" s="141" t="s">
        <v>288</v>
      </c>
      <c r="R3089" s="141" t="s">
        <v>3468</v>
      </c>
      <c r="S3089" s="148" t="s">
        <v>3280</v>
      </c>
      <c r="T3089" s="147">
        <v>0</v>
      </c>
      <c r="U3089" s="147">
        <v>29000000</v>
      </c>
      <c r="V3089" s="147">
        <v>0</v>
      </c>
      <c r="W3089" s="147">
        <v>0</v>
      </c>
    </row>
    <row r="3090" spans="1:23">
      <c r="A3090" s="141" t="s">
        <v>3465</v>
      </c>
      <c r="B3090" s="141" t="s">
        <v>284</v>
      </c>
      <c r="C3090" s="141" t="s">
        <v>3464</v>
      </c>
      <c r="D3090" s="141" t="s">
        <v>3463</v>
      </c>
      <c r="E3090" s="141" t="s">
        <v>4314</v>
      </c>
      <c r="F3090" s="141" t="s">
        <v>4315</v>
      </c>
      <c r="G3090" s="141" t="s">
        <v>63</v>
      </c>
      <c r="H3090" s="141" t="s">
        <v>4095</v>
      </c>
      <c r="I3090" s="141" t="s">
        <v>3495</v>
      </c>
      <c r="J3090" s="141" t="s">
        <v>136</v>
      </c>
      <c r="K3090" s="141" t="s">
        <v>137</v>
      </c>
      <c r="L3090" s="141" t="s">
        <v>4140</v>
      </c>
      <c r="M3090" s="141" t="s">
        <v>241</v>
      </c>
      <c r="N3090" s="141" t="s">
        <v>303</v>
      </c>
      <c r="O3090" s="141" t="s">
        <v>287</v>
      </c>
      <c r="P3090" s="141" t="s">
        <v>3282</v>
      </c>
      <c r="Q3090" s="141" t="s">
        <v>288</v>
      </c>
      <c r="R3090" s="141" t="s">
        <v>3468</v>
      </c>
      <c r="S3090" s="148" t="s">
        <v>3280</v>
      </c>
      <c r="T3090" s="147">
        <v>431960000</v>
      </c>
      <c r="U3090" s="147">
        <v>571960000</v>
      </c>
      <c r="V3090" s="147">
        <v>557047850.40999997</v>
      </c>
      <c r="W3090" s="147">
        <v>408897150.41000003</v>
      </c>
    </row>
    <row r="3091" spans="1:23">
      <c r="A3091" s="141" t="s">
        <v>3465</v>
      </c>
      <c r="B3091" s="141" t="s">
        <v>284</v>
      </c>
      <c r="C3091" s="141" t="s">
        <v>3464</v>
      </c>
      <c r="D3091" s="141" t="s">
        <v>3463</v>
      </c>
      <c r="E3091" s="141" t="s">
        <v>4314</v>
      </c>
      <c r="F3091" s="141" t="s">
        <v>4315</v>
      </c>
      <c r="G3091" s="141" t="s">
        <v>63</v>
      </c>
      <c r="H3091" s="141" t="s">
        <v>4095</v>
      </c>
      <c r="I3091" s="141" t="s">
        <v>3495</v>
      </c>
      <c r="J3091" s="141" t="s">
        <v>136</v>
      </c>
      <c r="K3091" s="141" t="s">
        <v>137</v>
      </c>
      <c r="L3091" s="141" t="s">
        <v>4140</v>
      </c>
      <c r="M3091" s="141" t="s">
        <v>241</v>
      </c>
      <c r="N3091" s="141" t="s">
        <v>303</v>
      </c>
      <c r="O3091" s="141" t="s">
        <v>289</v>
      </c>
      <c r="P3091" s="141" t="s">
        <v>3282</v>
      </c>
      <c r="Q3091" s="141" t="s">
        <v>288</v>
      </c>
      <c r="R3091" s="141" t="s">
        <v>3468</v>
      </c>
      <c r="S3091" s="148" t="s">
        <v>3280</v>
      </c>
      <c r="T3091" s="147">
        <v>0</v>
      </c>
      <c r="U3091" s="147">
        <v>2000000</v>
      </c>
      <c r="V3091" s="147">
        <v>0</v>
      </c>
      <c r="W3091" s="147">
        <v>0</v>
      </c>
    </row>
    <row r="3092" spans="1:23">
      <c r="A3092" s="141" t="s">
        <v>3465</v>
      </c>
      <c r="B3092" s="141" t="s">
        <v>284</v>
      </c>
      <c r="C3092" s="141" t="s">
        <v>3464</v>
      </c>
      <c r="D3092" s="141" t="s">
        <v>3463</v>
      </c>
      <c r="E3092" s="141" t="s">
        <v>4314</v>
      </c>
      <c r="F3092" s="141" t="s">
        <v>4315</v>
      </c>
      <c r="G3092" s="141" t="s">
        <v>63</v>
      </c>
      <c r="H3092" s="141" t="s">
        <v>4095</v>
      </c>
      <c r="I3092" s="141" t="s">
        <v>3495</v>
      </c>
      <c r="J3092" s="141" t="s">
        <v>136</v>
      </c>
      <c r="K3092" s="141" t="s">
        <v>137</v>
      </c>
      <c r="L3092" s="141" t="s">
        <v>4140</v>
      </c>
      <c r="M3092" s="141" t="s">
        <v>243</v>
      </c>
      <c r="N3092" s="141" t="s">
        <v>303</v>
      </c>
      <c r="O3092" s="141" t="s">
        <v>287</v>
      </c>
      <c r="P3092" s="141" t="s">
        <v>3282</v>
      </c>
      <c r="Q3092" s="141" t="s">
        <v>288</v>
      </c>
      <c r="R3092" s="141" t="s">
        <v>3468</v>
      </c>
      <c r="S3092" s="148" t="s">
        <v>3280</v>
      </c>
      <c r="T3092" s="147">
        <v>63872000</v>
      </c>
      <c r="U3092" s="147">
        <v>38944000</v>
      </c>
      <c r="V3092" s="147">
        <v>19037359.690000001</v>
      </c>
      <c r="W3092" s="147">
        <v>18666658.59</v>
      </c>
    </row>
    <row r="3093" spans="1:23">
      <c r="A3093" s="141" t="s">
        <v>3465</v>
      </c>
      <c r="B3093" s="141" t="s">
        <v>284</v>
      </c>
      <c r="C3093" s="141" t="s">
        <v>3464</v>
      </c>
      <c r="D3093" s="141" t="s">
        <v>3463</v>
      </c>
      <c r="E3093" s="141" t="s">
        <v>4314</v>
      </c>
      <c r="F3093" s="141" t="s">
        <v>4315</v>
      </c>
      <c r="G3093" s="141" t="s">
        <v>63</v>
      </c>
      <c r="H3093" s="141" t="s">
        <v>4095</v>
      </c>
      <c r="I3093" s="141" t="s">
        <v>3495</v>
      </c>
      <c r="J3093" s="141" t="s">
        <v>136</v>
      </c>
      <c r="K3093" s="141" t="s">
        <v>137</v>
      </c>
      <c r="L3093" s="141" t="s">
        <v>4140</v>
      </c>
      <c r="M3093" s="141" t="s">
        <v>243</v>
      </c>
      <c r="N3093" s="141" t="s">
        <v>303</v>
      </c>
      <c r="O3093" s="141" t="s">
        <v>289</v>
      </c>
      <c r="P3093" s="141" t="s">
        <v>3282</v>
      </c>
      <c r="Q3093" s="141" t="s">
        <v>288</v>
      </c>
      <c r="R3093" s="141" t="s">
        <v>3468</v>
      </c>
      <c r="S3093" s="148" t="s">
        <v>3280</v>
      </c>
      <c r="T3093" s="147">
        <v>167884603</v>
      </c>
      <c r="U3093" s="147">
        <v>136884603</v>
      </c>
      <c r="V3093" s="147">
        <v>0</v>
      </c>
      <c r="W3093" s="147">
        <v>0</v>
      </c>
    </row>
    <row r="3094" spans="1:23">
      <c r="A3094" s="141" t="s">
        <v>3465</v>
      </c>
      <c r="B3094" s="141" t="s">
        <v>284</v>
      </c>
      <c r="C3094" s="141" t="s">
        <v>3464</v>
      </c>
      <c r="D3094" s="141" t="s">
        <v>3463</v>
      </c>
      <c r="E3094" s="141" t="s">
        <v>4314</v>
      </c>
      <c r="F3094" s="141" t="s">
        <v>4315</v>
      </c>
      <c r="G3094" s="141" t="s">
        <v>63</v>
      </c>
      <c r="H3094" s="141" t="s">
        <v>4072</v>
      </c>
      <c r="I3094" s="141" t="s">
        <v>3514</v>
      </c>
      <c r="J3094" s="141" t="s">
        <v>3958</v>
      </c>
      <c r="K3094" s="141" t="s">
        <v>203</v>
      </c>
      <c r="L3094" s="141" t="s">
        <v>4136</v>
      </c>
      <c r="M3094" s="141" t="s">
        <v>225</v>
      </c>
      <c r="N3094" s="141" t="s">
        <v>303</v>
      </c>
      <c r="O3094" s="141" t="s">
        <v>287</v>
      </c>
      <c r="P3094" s="141" t="s">
        <v>3282</v>
      </c>
      <c r="Q3094" s="141" t="s">
        <v>288</v>
      </c>
      <c r="R3094" s="141" t="s">
        <v>3468</v>
      </c>
      <c r="S3094" s="148" t="s">
        <v>3280</v>
      </c>
      <c r="T3094" s="147">
        <v>3647944</v>
      </c>
      <c r="U3094" s="147">
        <v>5546468.1200000001</v>
      </c>
      <c r="V3094" s="147">
        <v>2744823.85</v>
      </c>
      <c r="W3094" s="147">
        <v>2744823.85</v>
      </c>
    </row>
    <row r="3095" spans="1:23">
      <c r="A3095" s="141" t="s">
        <v>3465</v>
      </c>
      <c r="B3095" s="141" t="s">
        <v>284</v>
      </c>
      <c r="C3095" s="141" t="s">
        <v>3464</v>
      </c>
      <c r="D3095" s="141" t="s">
        <v>3463</v>
      </c>
      <c r="E3095" s="141" t="s">
        <v>4314</v>
      </c>
      <c r="F3095" s="141" t="s">
        <v>4315</v>
      </c>
      <c r="G3095" s="141" t="s">
        <v>63</v>
      </c>
      <c r="H3095" s="141" t="s">
        <v>4072</v>
      </c>
      <c r="I3095" s="141" t="s">
        <v>3514</v>
      </c>
      <c r="J3095" s="141" t="s">
        <v>3958</v>
      </c>
      <c r="K3095" s="141" t="s">
        <v>203</v>
      </c>
      <c r="L3095" s="141" t="s">
        <v>4136</v>
      </c>
      <c r="M3095" s="141" t="s">
        <v>226</v>
      </c>
      <c r="N3095" s="141" t="s">
        <v>303</v>
      </c>
      <c r="O3095" s="141" t="s">
        <v>287</v>
      </c>
      <c r="P3095" s="141" t="s">
        <v>3282</v>
      </c>
      <c r="Q3095" s="141" t="s">
        <v>288</v>
      </c>
      <c r="R3095" s="141" t="s">
        <v>3468</v>
      </c>
      <c r="S3095" s="148" t="s">
        <v>3280</v>
      </c>
      <c r="T3095" s="147">
        <v>80000</v>
      </c>
      <c r="U3095" s="147">
        <v>367000</v>
      </c>
      <c r="V3095" s="147">
        <v>293448.40000000002</v>
      </c>
      <c r="W3095" s="147">
        <v>84470.399999999994</v>
      </c>
    </row>
    <row r="3096" spans="1:23">
      <c r="A3096" s="141" t="s">
        <v>3465</v>
      </c>
      <c r="B3096" s="141" t="s">
        <v>284</v>
      </c>
      <c r="C3096" s="141" t="s">
        <v>3464</v>
      </c>
      <c r="D3096" s="141" t="s">
        <v>3463</v>
      </c>
      <c r="E3096" s="141" t="s">
        <v>4314</v>
      </c>
      <c r="F3096" s="141" t="s">
        <v>4315</v>
      </c>
      <c r="G3096" s="141" t="s">
        <v>63</v>
      </c>
      <c r="H3096" s="141" t="s">
        <v>4072</v>
      </c>
      <c r="I3096" s="141" t="s">
        <v>3514</v>
      </c>
      <c r="J3096" s="141" t="s">
        <v>3958</v>
      </c>
      <c r="K3096" s="141" t="s">
        <v>203</v>
      </c>
      <c r="L3096" s="141" t="s">
        <v>4136</v>
      </c>
      <c r="M3096" s="141" t="s">
        <v>227</v>
      </c>
      <c r="N3096" s="141" t="s">
        <v>303</v>
      </c>
      <c r="O3096" s="141" t="s">
        <v>287</v>
      </c>
      <c r="P3096" s="141" t="s">
        <v>3282</v>
      </c>
      <c r="Q3096" s="141" t="s">
        <v>288</v>
      </c>
      <c r="R3096" s="141" t="s">
        <v>3468</v>
      </c>
      <c r="S3096" s="148" t="s">
        <v>3280</v>
      </c>
      <c r="T3096" s="147">
        <v>950000</v>
      </c>
      <c r="U3096" s="147">
        <v>950000</v>
      </c>
      <c r="V3096" s="147">
        <v>576550</v>
      </c>
      <c r="W3096" s="147">
        <v>576550</v>
      </c>
    </row>
    <row r="3097" spans="1:23">
      <c r="A3097" s="141" t="s">
        <v>3465</v>
      </c>
      <c r="B3097" s="141" t="s">
        <v>284</v>
      </c>
      <c r="C3097" s="141" t="s">
        <v>3464</v>
      </c>
      <c r="D3097" s="141" t="s">
        <v>3463</v>
      </c>
      <c r="E3097" s="141" t="s">
        <v>4314</v>
      </c>
      <c r="F3097" s="141" t="s">
        <v>4315</v>
      </c>
      <c r="G3097" s="141" t="s">
        <v>63</v>
      </c>
      <c r="H3097" s="141" t="s">
        <v>4072</v>
      </c>
      <c r="I3097" s="141" t="s">
        <v>3514</v>
      </c>
      <c r="J3097" s="141" t="s">
        <v>3958</v>
      </c>
      <c r="K3097" s="141" t="s">
        <v>203</v>
      </c>
      <c r="L3097" s="141" t="s">
        <v>4136</v>
      </c>
      <c r="M3097" s="141" t="s">
        <v>228</v>
      </c>
      <c r="N3097" s="141" t="s">
        <v>303</v>
      </c>
      <c r="O3097" s="141" t="s">
        <v>287</v>
      </c>
      <c r="P3097" s="141" t="s">
        <v>3282</v>
      </c>
      <c r="Q3097" s="141" t="s">
        <v>288</v>
      </c>
      <c r="R3097" s="141" t="s">
        <v>3468</v>
      </c>
      <c r="S3097" s="148" t="s">
        <v>3280</v>
      </c>
      <c r="T3097" s="147">
        <v>130000</v>
      </c>
      <c r="U3097" s="147">
        <v>130000</v>
      </c>
      <c r="V3097" s="147">
        <v>8640</v>
      </c>
      <c r="W3097" s="147">
        <v>8640</v>
      </c>
    </row>
    <row r="3098" spans="1:23">
      <c r="A3098" s="141" t="s">
        <v>3465</v>
      </c>
      <c r="B3098" s="141" t="s">
        <v>284</v>
      </c>
      <c r="C3098" s="141" t="s">
        <v>3464</v>
      </c>
      <c r="D3098" s="141" t="s">
        <v>3463</v>
      </c>
      <c r="E3098" s="141" t="s">
        <v>4314</v>
      </c>
      <c r="F3098" s="141" t="s">
        <v>4315</v>
      </c>
      <c r="G3098" s="141" t="s">
        <v>63</v>
      </c>
      <c r="H3098" s="141" t="s">
        <v>4072</v>
      </c>
      <c r="I3098" s="141" t="s">
        <v>3514</v>
      </c>
      <c r="J3098" s="141" t="s">
        <v>3958</v>
      </c>
      <c r="K3098" s="141" t="s">
        <v>203</v>
      </c>
      <c r="L3098" s="141" t="s">
        <v>4136</v>
      </c>
      <c r="M3098" s="141" t="s">
        <v>229</v>
      </c>
      <c r="N3098" s="141" t="s">
        <v>303</v>
      </c>
      <c r="O3098" s="141" t="s">
        <v>287</v>
      </c>
      <c r="P3098" s="141" t="s">
        <v>3282</v>
      </c>
      <c r="Q3098" s="141" t="s">
        <v>288</v>
      </c>
      <c r="R3098" s="141" t="s">
        <v>3468</v>
      </c>
      <c r="S3098" s="148" t="s">
        <v>3280</v>
      </c>
      <c r="T3098" s="147">
        <v>7240000</v>
      </c>
      <c r="U3098" s="147">
        <v>9713720</v>
      </c>
      <c r="V3098" s="147">
        <v>8398709.5999999996</v>
      </c>
      <c r="W3098" s="147">
        <v>6473946.4299999997</v>
      </c>
    </row>
    <row r="3099" spans="1:23">
      <c r="A3099" s="141" t="s">
        <v>3465</v>
      </c>
      <c r="B3099" s="141" t="s">
        <v>284</v>
      </c>
      <c r="C3099" s="141" t="s">
        <v>3464</v>
      </c>
      <c r="D3099" s="141" t="s">
        <v>3463</v>
      </c>
      <c r="E3099" s="141" t="s">
        <v>4314</v>
      </c>
      <c r="F3099" s="141" t="s">
        <v>4315</v>
      </c>
      <c r="G3099" s="141" t="s">
        <v>63</v>
      </c>
      <c r="H3099" s="141" t="s">
        <v>4072</v>
      </c>
      <c r="I3099" s="141" t="s">
        <v>3514</v>
      </c>
      <c r="J3099" s="141" t="s">
        <v>3958</v>
      </c>
      <c r="K3099" s="141" t="s">
        <v>203</v>
      </c>
      <c r="L3099" s="141" t="s">
        <v>4136</v>
      </c>
      <c r="M3099" s="141" t="s">
        <v>230</v>
      </c>
      <c r="N3099" s="141" t="s">
        <v>303</v>
      </c>
      <c r="O3099" s="141" t="s">
        <v>287</v>
      </c>
      <c r="P3099" s="141" t="s">
        <v>3282</v>
      </c>
      <c r="Q3099" s="141" t="s">
        <v>288</v>
      </c>
      <c r="R3099" s="141" t="s">
        <v>3468</v>
      </c>
      <c r="S3099" s="148" t="s">
        <v>3280</v>
      </c>
      <c r="T3099" s="147">
        <v>1544000</v>
      </c>
      <c r="U3099" s="147">
        <v>997000</v>
      </c>
      <c r="V3099" s="147">
        <v>954889.12</v>
      </c>
      <c r="W3099" s="147">
        <v>954889.12</v>
      </c>
    </row>
    <row r="3100" spans="1:23">
      <c r="A3100" s="141" t="s">
        <v>3465</v>
      </c>
      <c r="B3100" s="141" t="s">
        <v>284</v>
      </c>
      <c r="C3100" s="141" t="s">
        <v>3464</v>
      </c>
      <c r="D3100" s="141" t="s">
        <v>3463</v>
      </c>
      <c r="E3100" s="141" t="s">
        <v>4314</v>
      </c>
      <c r="F3100" s="141" t="s">
        <v>4315</v>
      </c>
      <c r="G3100" s="141" t="s">
        <v>63</v>
      </c>
      <c r="H3100" s="141" t="s">
        <v>4072</v>
      </c>
      <c r="I3100" s="141" t="s">
        <v>3514</v>
      </c>
      <c r="J3100" s="141" t="s">
        <v>3958</v>
      </c>
      <c r="K3100" s="141" t="s">
        <v>203</v>
      </c>
      <c r="L3100" s="141" t="s">
        <v>4136</v>
      </c>
      <c r="M3100" s="141" t="s">
        <v>231</v>
      </c>
      <c r="N3100" s="141" t="s">
        <v>303</v>
      </c>
      <c r="O3100" s="141" t="s">
        <v>287</v>
      </c>
      <c r="P3100" s="141" t="s">
        <v>3282</v>
      </c>
      <c r="Q3100" s="141" t="s">
        <v>288</v>
      </c>
      <c r="R3100" s="141" t="s">
        <v>3468</v>
      </c>
      <c r="S3100" s="148" t="s">
        <v>3280</v>
      </c>
      <c r="T3100" s="147">
        <v>2246500</v>
      </c>
      <c r="U3100" s="147">
        <v>4266800</v>
      </c>
      <c r="V3100" s="147">
        <v>3145187.28</v>
      </c>
      <c r="W3100" s="147">
        <v>1421699.01</v>
      </c>
    </row>
    <row r="3101" spans="1:23">
      <c r="A3101" s="141" t="s">
        <v>3465</v>
      </c>
      <c r="B3101" s="141" t="s">
        <v>284</v>
      </c>
      <c r="C3101" s="141" t="s">
        <v>3464</v>
      </c>
      <c r="D3101" s="141" t="s">
        <v>3463</v>
      </c>
      <c r="E3101" s="141" t="s">
        <v>4314</v>
      </c>
      <c r="F3101" s="141" t="s">
        <v>4315</v>
      </c>
      <c r="G3101" s="141" t="s">
        <v>63</v>
      </c>
      <c r="H3101" s="141" t="s">
        <v>4072</v>
      </c>
      <c r="I3101" s="141" t="s">
        <v>3514</v>
      </c>
      <c r="J3101" s="141" t="s">
        <v>3958</v>
      </c>
      <c r="K3101" s="141" t="s">
        <v>203</v>
      </c>
      <c r="L3101" s="141" t="s">
        <v>4136</v>
      </c>
      <c r="M3101" s="141" t="s">
        <v>232</v>
      </c>
      <c r="N3101" s="141" t="s">
        <v>303</v>
      </c>
      <c r="O3101" s="141" t="s">
        <v>287</v>
      </c>
      <c r="P3101" s="141" t="s">
        <v>3282</v>
      </c>
      <c r="Q3101" s="141" t="s">
        <v>288</v>
      </c>
      <c r="R3101" s="141" t="s">
        <v>3468</v>
      </c>
      <c r="S3101" s="148" t="s">
        <v>3280</v>
      </c>
      <c r="T3101" s="147">
        <v>7737431</v>
      </c>
      <c r="U3101" s="147">
        <v>4729650.88</v>
      </c>
      <c r="V3101" s="147">
        <v>4481495.6900000004</v>
      </c>
      <c r="W3101" s="147">
        <v>3289815.78</v>
      </c>
    </row>
    <row r="3102" spans="1:23">
      <c r="A3102" s="141" t="s">
        <v>3465</v>
      </c>
      <c r="B3102" s="141" t="s">
        <v>284</v>
      </c>
      <c r="C3102" s="141" t="s">
        <v>3464</v>
      </c>
      <c r="D3102" s="141" t="s">
        <v>3463</v>
      </c>
      <c r="E3102" s="141" t="s">
        <v>4314</v>
      </c>
      <c r="F3102" s="141" t="s">
        <v>4315</v>
      </c>
      <c r="G3102" s="141" t="s">
        <v>63</v>
      </c>
      <c r="H3102" s="141" t="s">
        <v>4072</v>
      </c>
      <c r="I3102" s="141" t="s">
        <v>3514</v>
      </c>
      <c r="J3102" s="141" t="s">
        <v>3958</v>
      </c>
      <c r="K3102" s="141" t="s">
        <v>203</v>
      </c>
      <c r="L3102" s="141" t="s">
        <v>4136</v>
      </c>
      <c r="M3102" s="141" t="s">
        <v>233</v>
      </c>
      <c r="N3102" s="141" t="s">
        <v>303</v>
      </c>
      <c r="O3102" s="141" t="s">
        <v>287</v>
      </c>
      <c r="P3102" s="141" t="s">
        <v>3282</v>
      </c>
      <c r="Q3102" s="141" t="s">
        <v>288</v>
      </c>
      <c r="R3102" s="141" t="s">
        <v>3468</v>
      </c>
      <c r="S3102" s="148" t="s">
        <v>3280</v>
      </c>
      <c r="T3102" s="147">
        <v>1200000</v>
      </c>
      <c r="U3102" s="147">
        <v>1937200</v>
      </c>
      <c r="V3102" s="147">
        <v>1495247.38</v>
      </c>
      <c r="W3102" s="147">
        <v>1364280.34</v>
      </c>
    </row>
    <row r="3103" spans="1:23">
      <c r="A3103" s="141" t="s">
        <v>3465</v>
      </c>
      <c r="B3103" s="141" t="s">
        <v>284</v>
      </c>
      <c r="C3103" s="141" t="s">
        <v>3464</v>
      </c>
      <c r="D3103" s="141" t="s">
        <v>3463</v>
      </c>
      <c r="E3103" s="141" t="s">
        <v>4314</v>
      </c>
      <c r="F3103" s="141" t="s">
        <v>4315</v>
      </c>
      <c r="G3103" s="141" t="s">
        <v>63</v>
      </c>
      <c r="H3103" s="141" t="s">
        <v>4072</v>
      </c>
      <c r="I3103" s="141" t="s">
        <v>3514</v>
      </c>
      <c r="J3103" s="141" t="s">
        <v>3958</v>
      </c>
      <c r="K3103" s="141" t="s">
        <v>203</v>
      </c>
      <c r="L3103" s="141" t="s">
        <v>4140</v>
      </c>
      <c r="M3103" s="141" t="s">
        <v>235</v>
      </c>
      <c r="N3103" s="141" t="s">
        <v>303</v>
      </c>
      <c r="O3103" s="141" t="s">
        <v>287</v>
      </c>
      <c r="P3103" s="141" t="s">
        <v>3282</v>
      </c>
      <c r="Q3103" s="141" t="s">
        <v>288</v>
      </c>
      <c r="R3103" s="141" t="s">
        <v>3468</v>
      </c>
      <c r="S3103" s="148" t="s">
        <v>3280</v>
      </c>
      <c r="T3103" s="147">
        <v>210000</v>
      </c>
      <c r="U3103" s="147">
        <v>455100</v>
      </c>
      <c r="V3103" s="147">
        <v>390921.45</v>
      </c>
      <c r="W3103" s="147">
        <v>319581.46000000002</v>
      </c>
    </row>
    <row r="3104" spans="1:23">
      <c r="A3104" s="141" t="s">
        <v>3465</v>
      </c>
      <c r="B3104" s="141" t="s">
        <v>284</v>
      </c>
      <c r="C3104" s="141" t="s">
        <v>3464</v>
      </c>
      <c r="D3104" s="141" t="s">
        <v>3463</v>
      </c>
      <c r="E3104" s="141" t="s">
        <v>4314</v>
      </c>
      <c r="F3104" s="141" t="s">
        <v>4315</v>
      </c>
      <c r="G3104" s="141" t="s">
        <v>63</v>
      </c>
      <c r="H3104" s="141" t="s">
        <v>4072</v>
      </c>
      <c r="I3104" s="141" t="s">
        <v>3514</v>
      </c>
      <c r="J3104" s="141" t="s">
        <v>3958</v>
      </c>
      <c r="K3104" s="141" t="s">
        <v>203</v>
      </c>
      <c r="L3104" s="141" t="s">
        <v>4140</v>
      </c>
      <c r="M3104" s="141" t="s">
        <v>236</v>
      </c>
      <c r="N3104" s="141" t="s">
        <v>303</v>
      </c>
      <c r="O3104" s="141" t="s">
        <v>287</v>
      </c>
      <c r="P3104" s="141" t="s">
        <v>3282</v>
      </c>
      <c r="Q3104" s="141" t="s">
        <v>288</v>
      </c>
      <c r="R3104" s="141" t="s">
        <v>3468</v>
      </c>
      <c r="S3104" s="148" t="s">
        <v>3280</v>
      </c>
      <c r="T3104" s="147">
        <v>525000</v>
      </c>
      <c r="U3104" s="147">
        <v>146000</v>
      </c>
      <c r="V3104" s="147">
        <v>15906.4</v>
      </c>
      <c r="W3104" s="147">
        <v>2218.4</v>
      </c>
    </row>
    <row r="3105" spans="1:23">
      <c r="A3105" s="141" t="s">
        <v>3465</v>
      </c>
      <c r="B3105" s="141" t="s">
        <v>284</v>
      </c>
      <c r="C3105" s="141" t="s">
        <v>3464</v>
      </c>
      <c r="D3105" s="141" t="s">
        <v>3463</v>
      </c>
      <c r="E3105" s="141" t="s">
        <v>4314</v>
      </c>
      <c r="F3105" s="141" t="s">
        <v>4315</v>
      </c>
      <c r="G3105" s="141" t="s">
        <v>63</v>
      </c>
      <c r="H3105" s="141" t="s">
        <v>4072</v>
      </c>
      <c r="I3105" s="141" t="s">
        <v>3514</v>
      </c>
      <c r="J3105" s="141" t="s">
        <v>3958</v>
      </c>
      <c r="K3105" s="141" t="s">
        <v>203</v>
      </c>
      <c r="L3105" s="141" t="s">
        <v>4140</v>
      </c>
      <c r="M3105" s="141" t="s">
        <v>237</v>
      </c>
      <c r="N3105" s="141" t="s">
        <v>303</v>
      </c>
      <c r="O3105" s="141" t="s">
        <v>287</v>
      </c>
      <c r="P3105" s="141" t="s">
        <v>3282</v>
      </c>
      <c r="Q3105" s="141" t="s">
        <v>288</v>
      </c>
      <c r="R3105" s="141" t="s">
        <v>3468</v>
      </c>
      <c r="S3105" s="148" t="s">
        <v>3280</v>
      </c>
      <c r="T3105" s="147">
        <v>200000</v>
      </c>
      <c r="U3105" s="147">
        <v>314400</v>
      </c>
      <c r="V3105" s="147">
        <v>269449.21999999997</v>
      </c>
      <c r="W3105" s="147">
        <v>269449.21999999997</v>
      </c>
    </row>
    <row r="3106" spans="1:23">
      <c r="A3106" s="141" t="s">
        <v>3465</v>
      </c>
      <c r="B3106" s="141" t="s">
        <v>284</v>
      </c>
      <c r="C3106" s="141" t="s">
        <v>3464</v>
      </c>
      <c r="D3106" s="141" t="s">
        <v>3463</v>
      </c>
      <c r="E3106" s="141" t="s">
        <v>4314</v>
      </c>
      <c r="F3106" s="141" t="s">
        <v>4315</v>
      </c>
      <c r="G3106" s="141" t="s">
        <v>63</v>
      </c>
      <c r="H3106" s="141" t="s">
        <v>4072</v>
      </c>
      <c r="I3106" s="141" t="s">
        <v>3514</v>
      </c>
      <c r="J3106" s="141" t="s">
        <v>3958</v>
      </c>
      <c r="K3106" s="141" t="s">
        <v>203</v>
      </c>
      <c r="L3106" s="141" t="s">
        <v>4140</v>
      </c>
      <c r="M3106" s="141" t="s">
        <v>239</v>
      </c>
      <c r="N3106" s="141" t="s">
        <v>303</v>
      </c>
      <c r="O3106" s="141" t="s">
        <v>287</v>
      </c>
      <c r="P3106" s="141" t="s">
        <v>3282</v>
      </c>
      <c r="Q3106" s="141" t="s">
        <v>288</v>
      </c>
      <c r="R3106" s="141" t="s">
        <v>3468</v>
      </c>
      <c r="S3106" s="148" t="s">
        <v>3280</v>
      </c>
      <c r="T3106" s="147">
        <v>580000</v>
      </c>
      <c r="U3106" s="147">
        <v>776</v>
      </c>
      <c r="V3106" s="147">
        <v>708</v>
      </c>
      <c r="W3106" s="147">
        <v>708</v>
      </c>
    </row>
    <row r="3107" spans="1:23">
      <c r="A3107" s="141" t="s">
        <v>3465</v>
      </c>
      <c r="B3107" s="141" t="s">
        <v>284</v>
      </c>
      <c r="C3107" s="141" t="s">
        <v>3464</v>
      </c>
      <c r="D3107" s="141" t="s">
        <v>3463</v>
      </c>
      <c r="E3107" s="141" t="s">
        <v>4314</v>
      </c>
      <c r="F3107" s="141" t="s">
        <v>4315</v>
      </c>
      <c r="G3107" s="141" t="s">
        <v>63</v>
      </c>
      <c r="H3107" s="141" t="s">
        <v>4072</v>
      </c>
      <c r="I3107" s="141" t="s">
        <v>3514</v>
      </c>
      <c r="J3107" s="141" t="s">
        <v>3958</v>
      </c>
      <c r="K3107" s="141" t="s">
        <v>203</v>
      </c>
      <c r="L3107" s="141" t="s">
        <v>4140</v>
      </c>
      <c r="M3107" s="141" t="s">
        <v>240</v>
      </c>
      <c r="N3107" s="141" t="s">
        <v>303</v>
      </c>
      <c r="O3107" s="141" t="s">
        <v>287</v>
      </c>
      <c r="P3107" s="141" t="s">
        <v>3282</v>
      </c>
      <c r="Q3107" s="141" t="s">
        <v>288</v>
      </c>
      <c r="R3107" s="141" t="s">
        <v>3468</v>
      </c>
      <c r="S3107" s="148" t="s">
        <v>3280</v>
      </c>
      <c r="T3107" s="147">
        <v>0</v>
      </c>
      <c r="U3107" s="147">
        <v>225224</v>
      </c>
      <c r="V3107" s="147">
        <v>224597.2</v>
      </c>
      <c r="W3107" s="147">
        <v>224597.2</v>
      </c>
    </row>
    <row r="3108" spans="1:23">
      <c r="A3108" s="141" t="s">
        <v>3465</v>
      </c>
      <c r="B3108" s="141" t="s">
        <v>284</v>
      </c>
      <c r="C3108" s="141" t="s">
        <v>3464</v>
      </c>
      <c r="D3108" s="141" t="s">
        <v>3463</v>
      </c>
      <c r="E3108" s="141" t="s">
        <v>4314</v>
      </c>
      <c r="F3108" s="141" t="s">
        <v>4315</v>
      </c>
      <c r="G3108" s="141" t="s">
        <v>63</v>
      </c>
      <c r="H3108" s="141" t="s">
        <v>4072</v>
      </c>
      <c r="I3108" s="141" t="s">
        <v>3514</v>
      </c>
      <c r="J3108" s="141" t="s">
        <v>3958</v>
      </c>
      <c r="K3108" s="141" t="s">
        <v>203</v>
      </c>
      <c r="L3108" s="141" t="s">
        <v>4140</v>
      </c>
      <c r="M3108" s="141" t="s">
        <v>241</v>
      </c>
      <c r="N3108" s="141" t="s">
        <v>303</v>
      </c>
      <c r="O3108" s="141" t="s">
        <v>287</v>
      </c>
      <c r="P3108" s="141" t="s">
        <v>3282</v>
      </c>
      <c r="Q3108" s="141" t="s">
        <v>288</v>
      </c>
      <c r="R3108" s="141" t="s">
        <v>3468</v>
      </c>
      <c r="S3108" s="148" t="s">
        <v>3280</v>
      </c>
      <c r="T3108" s="147">
        <v>3770000</v>
      </c>
      <c r="U3108" s="147">
        <v>3756500</v>
      </c>
      <c r="V3108" s="147">
        <v>3596411.78</v>
      </c>
      <c r="W3108" s="147">
        <v>2599511.7799999998</v>
      </c>
    </row>
    <row r="3109" spans="1:23">
      <c r="A3109" s="141" t="s">
        <v>3465</v>
      </c>
      <c r="B3109" s="141" t="s">
        <v>284</v>
      </c>
      <c r="C3109" s="141" t="s">
        <v>3464</v>
      </c>
      <c r="D3109" s="141" t="s">
        <v>3463</v>
      </c>
      <c r="E3109" s="141" t="s">
        <v>4314</v>
      </c>
      <c r="F3109" s="141" t="s">
        <v>4315</v>
      </c>
      <c r="G3109" s="141" t="s">
        <v>63</v>
      </c>
      <c r="H3109" s="141" t="s">
        <v>4072</v>
      </c>
      <c r="I3109" s="141" t="s">
        <v>3514</v>
      </c>
      <c r="J3109" s="141" t="s">
        <v>3958</v>
      </c>
      <c r="K3109" s="141" t="s">
        <v>203</v>
      </c>
      <c r="L3109" s="141" t="s">
        <v>4140</v>
      </c>
      <c r="M3109" s="141" t="s">
        <v>243</v>
      </c>
      <c r="N3109" s="141" t="s">
        <v>303</v>
      </c>
      <c r="O3109" s="141" t="s">
        <v>287</v>
      </c>
      <c r="P3109" s="141" t="s">
        <v>3282</v>
      </c>
      <c r="Q3109" s="141" t="s">
        <v>288</v>
      </c>
      <c r="R3109" s="141" t="s">
        <v>3468</v>
      </c>
      <c r="S3109" s="148" t="s">
        <v>3280</v>
      </c>
      <c r="T3109" s="147">
        <v>1105000</v>
      </c>
      <c r="U3109" s="147">
        <v>2222000</v>
      </c>
      <c r="V3109" s="147">
        <v>1989988.41</v>
      </c>
      <c r="W3109" s="147">
        <v>1943215.41</v>
      </c>
    </row>
    <row r="3110" spans="1:23">
      <c r="A3110" s="141" t="s">
        <v>3465</v>
      </c>
      <c r="B3110" s="141" t="s">
        <v>284</v>
      </c>
      <c r="C3110" s="141" t="s">
        <v>3464</v>
      </c>
      <c r="D3110" s="141" t="s">
        <v>3463</v>
      </c>
      <c r="E3110" s="141" t="s">
        <v>4314</v>
      </c>
      <c r="F3110" s="141" t="s">
        <v>4315</v>
      </c>
      <c r="G3110" s="141" t="s">
        <v>63</v>
      </c>
      <c r="H3110" s="141" t="s">
        <v>4003</v>
      </c>
      <c r="I3110" s="141" t="s">
        <v>3495</v>
      </c>
      <c r="J3110" s="141" t="s">
        <v>142</v>
      </c>
      <c r="K3110" s="141" t="s">
        <v>143</v>
      </c>
      <c r="L3110" s="141" t="s">
        <v>4136</v>
      </c>
      <c r="M3110" s="141" t="s">
        <v>225</v>
      </c>
      <c r="N3110" s="141" t="s">
        <v>303</v>
      </c>
      <c r="O3110" s="141" t="s">
        <v>287</v>
      </c>
      <c r="P3110" s="141" t="s">
        <v>3282</v>
      </c>
      <c r="Q3110" s="141" t="s">
        <v>288</v>
      </c>
      <c r="R3110" s="141" t="s">
        <v>3468</v>
      </c>
      <c r="S3110" s="148" t="s">
        <v>3280</v>
      </c>
      <c r="T3110" s="147">
        <v>7205134</v>
      </c>
      <c r="U3110" s="147">
        <v>6580212.8799999999</v>
      </c>
      <c r="V3110" s="147">
        <v>4184893.09</v>
      </c>
      <c r="W3110" s="147">
        <v>4184892.77</v>
      </c>
    </row>
    <row r="3111" spans="1:23">
      <c r="A3111" s="141" t="s">
        <v>3465</v>
      </c>
      <c r="B3111" s="141" t="s">
        <v>284</v>
      </c>
      <c r="C3111" s="141" t="s">
        <v>3464</v>
      </c>
      <c r="D3111" s="141" t="s">
        <v>3463</v>
      </c>
      <c r="E3111" s="141" t="s">
        <v>4314</v>
      </c>
      <c r="F3111" s="141" t="s">
        <v>4315</v>
      </c>
      <c r="G3111" s="141" t="s">
        <v>63</v>
      </c>
      <c r="H3111" s="141" t="s">
        <v>4003</v>
      </c>
      <c r="I3111" s="141" t="s">
        <v>3495</v>
      </c>
      <c r="J3111" s="141" t="s">
        <v>142</v>
      </c>
      <c r="K3111" s="141" t="s">
        <v>143</v>
      </c>
      <c r="L3111" s="141" t="s">
        <v>4136</v>
      </c>
      <c r="M3111" s="141" t="s">
        <v>226</v>
      </c>
      <c r="N3111" s="141" t="s">
        <v>303</v>
      </c>
      <c r="O3111" s="141" t="s">
        <v>287</v>
      </c>
      <c r="P3111" s="141" t="s">
        <v>3282</v>
      </c>
      <c r="Q3111" s="141" t="s">
        <v>288</v>
      </c>
      <c r="R3111" s="141" t="s">
        <v>3468</v>
      </c>
      <c r="S3111" s="148" t="s">
        <v>3280</v>
      </c>
      <c r="T3111" s="147">
        <v>300000</v>
      </c>
      <c r="U3111" s="147">
        <v>410000</v>
      </c>
      <c r="V3111" s="147">
        <v>130990.62</v>
      </c>
      <c r="W3111" s="147">
        <v>70800</v>
      </c>
    </row>
    <row r="3112" spans="1:23">
      <c r="A3112" s="141" t="s">
        <v>3465</v>
      </c>
      <c r="B3112" s="141" t="s">
        <v>284</v>
      </c>
      <c r="C3112" s="141" t="s">
        <v>3464</v>
      </c>
      <c r="D3112" s="141" t="s">
        <v>3463</v>
      </c>
      <c r="E3112" s="141" t="s">
        <v>4314</v>
      </c>
      <c r="F3112" s="141" t="s">
        <v>4315</v>
      </c>
      <c r="G3112" s="141" t="s">
        <v>63</v>
      </c>
      <c r="H3112" s="141" t="s">
        <v>4003</v>
      </c>
      <c r="I3112" s="141" t="s">
        <v>3495</v>
      </c>
      <c r="J3112" s="141" t="s">
        <v>142</v>
      </c>
      <c r="K3112" s="141" t="s">
        <v>143</v>
      </c>
      <c r="L3112" s="141" t="s">
        <v>4136</v>
      </c>
      <c r="M3112" s="141" t="s">
        <v>227</v>
      </c>
      <c r="N3112" s="141" t="s">
        <v>303</v>
      </c>
      <c r="O3112" s="141" t="s">
        <v>287</v>
      </c>
      <c r="P3112" s="141" t="s">
        <v>3282</v>
      </c>
      <c r="Q3112" s="141" t="s">
        <v>288</v>
      </c>
      <c r="R3112" s="141" t="s">
        <v>3468</v>
      </c>
      <c r="S3112" s="148" t="s">
        <v>3280</v>
      </c>
      <c r="T3112" s="147">
        <v>3200000</v>
      </c>
      <c r="U3112" s="147">
        <v>2210000</v>
      </c>
      <c r="V3112" s="147">
        <v>1671948.12</v>
      </c>
      <c r="W3112" s="147">
        <v>1666435.62</v>
      </c>
    </row>
    <row r="3113" spans="1:23">
      <c r="A3113" s="141" t="s">
        <v>3465</v>
      </c>
      <c r="B3113" s="141" t="s">
        <v>284</v>
      </c>
      <c r="C3113" s="141" t="s">
        <v>3464</v>
      </c>
      <c r="D3113" s="141" t="s">
        <v>3463</v>
      </c>
      <c r="E3113" s="141" t="s">
        <v>4314</v>
      </c>
      <c r="F3113" s="141" t="s">
        <v>4315</v>
      </c>
      <c r="G3113" s="141" t="s">
        <v>63</v>
      </c>
      <c r="H3113" s="141" t="s">
        <v>4003</v>
      </c>
      <c r="I3113" s="141" t="s">
        <v>3495</v>
      </c>
      <c r="J3113" s="141" t="s">
        <v>142</v>
      </c>
      <c r="K3113" s="141" t="s">
        <v>143</v>
      </c>
      <c r="L3113" s="141" t="s">
        <v>4136</v>
      </c>
      <c r="M3113" s="141" t="s">
        <v>228</v>
      </c>
      <c r="N3113" s="141" t="s">
        <v>303</v>
      </c>
      <c r="O3113" s="141" t="s">
        <v>287</v>
      </c>
      <c r="P3113" s="141" t="s">
        <v>3282</v>
      </c>
      <c r="Q3113" s="141" t="s">
        <v>288</v>
      </c>
      <c r="R3113" s="141" t="s">
        <v>3468</v>
      </c>
      <c r="S3113" s="148" t="s">
        <v>3280</v>
      </c>
      <c r="T3113" s="147">
        <v>300000</v>
      </c>
      <c r="U3113" s="147">
        <v>205000</v>
      </c>
      <c r="V3113" s="147">
        <v>9800</v>
      </c>
      <c r="W3113" s="147">
        <v>9800</v>
      </c>
    </row>
    <row r="3114" spans="1:23">
      <c r="A3114" s="141" t="s">
        <v>3465</v>
      </c>
      <c r="B3114" s="141" t="s">
        <v>284</v>
      </c>
      <c r="C3114" s="141" t="s">
        <v>3464</v>
      </c>
      <c r="D3114" s="141" t="s">
        <v>3463</v>
      </c>
      <c r="E3114" s="141" t="s">
        <v>4314</v>
      </c>
      <c r="F3114" s="141" t="s">
        <v>4315</v>
      </c>
      <c r="G3114" s="141" t="s">
        <v>63</v>
      </c>
      <c r="H3114" s="141" t="s">
        <v>4003</v>
      </c>
      <c r="I3114" s="141" t="s">
        <v>3495</v>
      </c>
      <c r="J3114" s="141" t="s">
        <v>142</v>
      </c>
      <c r="K3114" s="141" t="s">
        <v>143</v>
      </c>
      <c r="L3114" s="141" t="s">
        <v>4136</v>
      </c>
      <c r="M3114" s="141" t="s">
        <v>229</v>
      </c>
      <c r="N3114" s="141" t="s">
        <v>303</v>
      </c>
      <c r="O3114" s="141" t="s">
        <v>287</v>
      </c>
      <c r="P3114" s="141" t="s">
        <v>3282</v>
      </c>
      <c r="Q3114" s="141" t="s">
        <v>288</v>
      </c>
      <c r="R3114" s="141" t="s">
        <v>3468</v>
      </c>
      <c r="S3114" s="148" t="s">
        <v>3280</v>
      </c>
      <c r="T3114" s="147">
        <v>300000</v>
      </c>
      <c r="U3114" s="147">
        <v>20000</v>
      </c>
      <c r="V3114" s="147">
        <v>0</v>
      </c>
      <c r="W3114" s="147">
        <v>0</v>
      </c>
    </row>
    <row r="3115" spans="1:23">
      <c r="A3115" s="141" t="s">
        <v>3465</v>
      </c>
      <c r="B3115" s="141" t="s">
        <v>284</v>
      </c>
      <c r="C3115" s="141" t="s">
        <v>3464</v>
      </c>
      <c r="D3115" s="141" t="s">
        <v>3463</v>
      </c>
      <c r="E3115" s="141" t="s">
        <v>4314</v>
      </c>
      <c r="F3115" s="141" t="s">
        <v>4315</v>
      </c>
      <c r="G3115" s="141" t="s">
        <v>63</v>
      </c>
      <c r="H3115" s="141" t="s">
        <v>4003</v>
      </c>
      <c r="I3115" s="141" t="s">
        <v>3495</v>
      </c>
      <c r="J3115" s="141" t="s">
        <v>142</v>
      </c>
      <c r="K3115" s="141" t="s">
        <v>143</v>
      </c>
      <c r="L3115" s="141" t="s">
        <v>4136</v>
      </c>
      <c r="M3115" s="141" t="s">
        <v>230</v>
      </c>
      <c r="N3115" s="141" t="s">
        <v>303</v>
      </c>
      <c r="O3115" s="141" t="s">
        <v>287</v>
      </c>
      <c r="P3115" s="141" t="s">
        <v>3282</v>
      </c>
      <c r="Q3115" s="141" t="s">
        <v>288</v>
      </c>
      <c r="R3115" s="141" t="s">
        <v>3468</v>
      </c>
      <c r="S3115" s="148" t="s">
        <v>3280</v>
      </c>
      <c r="T3115" s="147">
        <v>650000</v>
      </c>
      <c r="U3115" s="147">
        <v>657700</v>
      </c>
      <c r="V3115" s="147">
        <v>657617.64</v>
      </c>
      <c r="W3115" s="147">
        <v>657617.64</v>
      </c>
    </row>
    <row r="3116" spans="1:23">
      <c r="A3116" s="141" t="s">
        <v>3465</v>
      </c>
      <c r="B3116" s="141" t="s">
        <v>284</v>
      </c>
      <c r="C3116" s="141" t="s">
        <v>3464</v>
      </c>
      <c r="D3116" s="141" t="s">
        <v>3463</v>
      </c>
      <c r="E3116" s="141" t="s">
        <v>4314</v>
      </c>
      <c r="F3116" s="141" t="s">
        <v>4315</v>
      </c>
      <c r="G3116" s="141" t="s">
        <v>63</v>
      </c>
      <c r="H3116" s="141" t="s">
        <v>4003</v>
      </c>
      <c r="I3116" s="141" t="s">
        <v>3495</v>
      </c>
      <c r="J3116" s="141" t="s">
        <v>142</v>
      </c>
      <c r="K3116" s="141" t="s">
        <v>143</v>
      </c>
      <c r="L3116" s="141" t="s">
        <v>4136</v>
      </c>
      <c r="M3116" s="141" t="s">
        <v>231</v>
      </c>
      <c r="N3116" s="141" t="s">
        <v>303</v>
      </c>
      <c r="O3116" s="141" t="s">
        <v>287</v>
      </c>
      <c r="P3116" s="141" t="s">
        <v>3282</v>
      </c>
      <c r="Q3116" s="141" t="s">
        <v>288</v>
      </c>
      <c r="R3116" s="141" t="s">
        <v>3468</v>
      </c>
      <c r="S3116" s="148" t="s">
        <v>3280</v>
      </c>
      <c r="T3116" s="147">
        <v>1500000</v>
      </c>
      <c r="U3116" s="147">
        <v>1950900</v>
      </c>
      <c r="V3116" s="147">
        <v>1910544.76</v>
      </c>
      <c r="W3116" s="147">
        <v>672612.66</v>
      </c>
    </row>
    <row r="3117" spans="1:23">
      <c r="A3117" s="141" t="s">
        <v>3465</v>
      </c>
      <c r="B3117" s="141" t="s">
        <v>284</v>
      </c>
      <c r="C3117" s="141" t="s">
        <v>3464</v>
      </c>
      <c r="D3117" s="141" t="s">
        <v>3463</v>
      </c>
      <c r="E3117" s="141" t="s">
        <v>4314</v>
      </c>
      <c r="F3117" s="141" t="s">
        <v>4315</v>
      </c>
      <c r="G3117" s="141" t="s">
        <v>63</v>
      </c>
      <c r="H3117" s="141" t="s">
        <v>4003</v>
      </c>
      <c r="I3117" s="141" t="s">
        <v>3495</v>
      </c>
      <c r="J3117" s="141" t="s">
        <v>142</v>
      </c>
      <c r="K3117" s="141" t="s">
        <v>143</v>
      </c>
      <c r="L3117" s="141" t="s">
        <v>4136</v>
      </c>
      <c r="M3117" s="141" t="s">
        <v>232</v>
      </c>
      <c r="N3117" s="141" t="s">
        <v>303</v>
      </c>
      <c r="O3117" s="141" t="s">
        <v>287</v>
      </c>
      <c r="P3117" s="141" t="s">
        <v>3282</v>
      </c>
      <c r="Q3117" s="141" t="s">
        <v>288</v>
      </c>
      <c r="R3117" s="141" t="s">
        <v>3468</v>
      </c>
      <c r="S3117" s="148" t="s">
        <v>3280</v>
      </c>
      <c r="T3117" s="147">
        <v>1950000</v>
      </c>
      <c r="U3117" s="147">
        <v>2912300</v>
      </c>
      <c r="V3117" s="147">
        <v>1576888.76</v>
      </c>
      <c r="W3117" s="147">
        <v>558805.14</v>
      </c>
    </row>
    <row r="3118" spans="1:23">
      <c r="A3118" s="141" t="s">
        <v>3465</v>
      </c>
      <c r="B3118" s="141" t="s">
        <v>284</v>
      </c>
      <c r="C3118" s="141" t="s">
        <v>3464</v>
      </c>
      <c r="D3118" s="141" t="s">
        <v>3463</v>
      </c>
      <c r="E3118" s="141" t="s">
        <v>4314</v>
      </c>
      <c r="F3118" s="141" t="s">
        <v>4315</v>
      </c>
      <c r="G3118" s="141" t="s">
        <v>63</v>
      </c>
      <c r="H3118" s="141" t="s">
        <v>4003</v>
      </c>
      <c r="I3118" s="141" t="s">
        <v>3495</v>
      </c>
      <c r="J3118" s="141" t="s">
        <v>142</v>
      </c>
      <c r="K3118" s="141" t="s">
        <v>143</v>
      </c>
      <c r="L3118" s="141" t="s">
        <v>4136</v>
      </c>
      <c r="M3118" s="141" t="s">
        <v>233</v>
      </c>
      <c r="N3118" s="141" t="s">
        <v>303</v>
      </c>
      <c r="O3118" s="141" t="s">
        <v>287</v>
      </c>
      <c r="P3118" s="141" t="s">
        <v>3282</v>
      </c>
      <c r="Q3118" s="141" t="s">
        <v>288</v>
      </c>
      <c r="R3118" s="141" t="s">
        <v>3468</v>
      </c>
      <c r="S3118" s="148" t="s">
        <v>3280</v>
      </c>
      <c r="T3118" s="147">
        <v>1000000</v>
      </c>
      <c r="U3118" s="147">
        <v>2225800</v>
      </c>
      <c r="V3118" s="147">
        <v>2130696.5</v>
      </c>
      <c r="W3118" s="147">
        <v>860102</v>
      </c>
    </row>
    <row r="3119" spans="1:23">
      <c r="A3119" s="141" t="s">
        <v>3465</v>
      </c>
      <c r="B3119" s="141" t="s">
        <v>284</v>
      </c>
      <c r="C3119" s="141" t="s">
        <v>3464</v>
      </c>
      <c r="D3119" s="141" t="s">
        <v>3463</v>
      </c>
      <c r="E3119" s="141" t="s">
        <v>4314</v>
      </c>
      <c r="F3119" s="141" t="s">
        <v>4315</v>
      </c>
      <c r="G3119" s="141" t="s">
        <v>63</v>
      </c>
      <c r="H3119" s="141" t="s">
        <v>4003</v>
      </c>
      <c r="I3119" s="141" t="s">
        <v>3495</v>
      </c>
      <c r="J3119" s="141" t="s">
        <v>142</v>
      </c>
      <c r="K3119" s="141" t="s">
        <v>143</v>
      </c>
      <c r="L3119" s="141" t="s">
        <v>4140</v>
      </c>
      <c r="M3119" s="141" t="s">
        <v>235</v>
      </c>
      <c r="N3119" s="141" t="s">
        <v>303</v>
      </c>
      <c r="O3119" s="141" t="s">
        <v>287</v>
      </c>
      <c r="P3119" s="141" t="s">
        <v>3282</v>
      </c>
      <c r="Q3119" s="141" t="s">
        <v>288</v>
      </c>
      <c r="R3119" s="141" t="s">
        <v>3468</v>
      </c>
      <c r="S3119" s="148" t="s">
        <v>3280</v>
      </c>
      <c r="T3119" s="147">
        <v>425000</v>
      </c>
      <c r="U3119" s="147">
        <v>857200</v>
      </c>
      <c r="V3119" s="147">
        <v>786729.48</v>
      </c>
      <c r="W3119" s="147">
        <v>567126.48</v>
      </c>
    </row>
    <row r="3120" spans="1:23">
      <c r="A3120" s="141" t="s">
        <v>3465</v>
      </c>
      <c r="B3120" s="141" t="s">
        <v>284</v>
      </c>
      <c r="C3120" s="141" t="s">
        <v>3464</v>
      </c>
      <c r="D3120" s="141" t="s">
        <v>3463</v>
      </c>
      <c r="E3120" s="141" t="s">
        <v>4314</v>
      </c>
      <c r="F3120" s="141" t="s">
        <v>4315</v>
      </c>
      <c r="G3120" s="141" t="s">
        <v>63</v>
      </c>
      <c r="H3120" s="141" t="s">
        <v>4003</v>
      </c>
      <c r="I3120" s="141" t="s">
        <v>3495</v>
      </c>
      <c r="J3120" s="141" t="s">
        <v>142</v>
      </c>
      <c r="K3120" s="141" t="s">
        <v>143</v>
      </c>
      <c r="L3120" s="141" t="s">
        <v>4140</v>
      </c>
      <c r="M3120" s="141" t="s">
        <v>236</v>
      </c>
      <c r="N3120" s="141" t="s">
        <v>303</v>
      </c>
      <c r="O3120" s="141" t="s">
        <v>287</v>
      </c>
      <c r="P3120" s="141" t="s">
        <v>3282</v>
      </c>
      <c r="Q3120" s="141" t="s">
        <v>288</v>
      </c>
      <c r="R3120" s="141" t="s">
        <v>3468</v>
      </c>
      <c r="S3120" s="148" t="s">
        <v>3280</v>
      </c>
      <c r="T3120" s="147">
        <v>750000</v>
      </c>
      <c r="U3120" s="147">
        <v>575000</v>
      </c>
      <c r="V3120" s="147">
        <v>518285.5</v>
      </c>
      <c r="W3120" s="147">
        <v>203107.5</v>
      </c>
    </row>
    <row r="3121" spans="1:23">
      <c r="A3121" s="141" t="s">
        <v>3465</v>
      </c>
      <c r="B3121" s="141" t="s">
        <v>284</v>
      </c>
      <c r="C3121" s="141" t="s">
        <v>3464</v>
      </c>
      <c r="D3121" s="141" t="s">
        <v>3463</v>
      </c>
      <c r="E3121" s="141" t="s">
        <v>4314</v>
      </c>
      <c r="F3121" s="141" t="s">
        <v>4315</v>
      </c>
      <c r="G3121" s="141" t="s">
        <v>63</v>
      </c>
      <c r="H3121" s="141" t="s">
        <v>4003</v>
      </c>
      <c r="I3121" s="141" t="s">
        <v>3495</v>
      </c>
      <c r="J3121" s="141" t="s">
        <v>142</v>
      </c>
      <c r="K3121" s="141" t="s">
        <v>143</v>
      </c>
      <c r="L3121" s="141" t="s">
        <v>4140</v>
      </c>
      <c r="M3121" s="141" t="s">
        <v>237</v>
      </c>
      <c r="N3121" s="141" t="s">
        <v>303</v>
      </c>
      <c r="O3121" s="141" t="s">
        <v>287</v>
      </c>
      <c r="P3121" s="141" t="s">
        <v>3282</v>
      </c>
      <c r="Q3121" s="141" t="s">
        <v>288</v>
      </c>
      <c r="R3121" s="141" t="s">
        <v>3468</v>
      </c>
      <c r="S3121" s="148" t="s">
        <v>3280</v>
      </c>
      <c r="T3121" s="147">
        <v>750000</v>
      </c>
      <c r="U3121" s="147">
        <v>1365000</v>
      </c>
      <c r="V3121" s="147">
        <v>252123.65</v>
      </c>
      <c r="W3121" s="147">
        <v>252123.65</v>
      </c>
    </row>
    <row r="3122" spans="1:23">
      <c r="A3122" s="141" t="s">
        <v>3465</v>
      </c>
      <c r="B3122" s="141" t="s">
        <v>284</v>
      </c>
      <c r="C3122" s="141" t="s">
        <v>3464</v>
      </c>
      <c r="D3122" s="141" t="s">
        <v>3463</v>
      </c>
      <c r="E3122" s="141" t="s">
        <v>4314</v>
      </c>
      <c r="F3122" s="141" t="s">
        <v>4315</v>
      </c>
      <c r="G3122" s="141" t="s">
        <v>63</v>
      </c>
      <c r="H3122" s="141" t="s">
        <v>4003</v>
      </c>
      <c r="I3122" s="141" t="s">
        <v>3495</v>
      </c>
      <c r="J3122" s="141" t="s">
        <v>142</v>
      </c>
      <c r="K3122" s="141" t="s">
        <v>143</v>
      </c>
      <c r="L3122" s="141" t="s">
        <v>4140</v>
      </c>
      <c r="M3122" s="141" t="s">
        <v>238</v>
      </c>
      <c r="N3122" s="141" t="s">
        <v>303</v>
      </c>
      <c r="O3122" s="141" t="s">
        <v>287</v>
      </c>
      <c r="P3122" s="141" t="s">
        <v>3282</v>
      </c>
      <c r="Q3122" s="141" t="s">
        <v>288</v>
      </c>
      <c r="R3122" s="141" t="s">
        <v>3468</v>
      </c>
      <c r="S3122" s="148" t="s">
        <v>3280</v>
      </c>
      <c r="T3122" s="147">
        <v>50000</v>
      </c>
      <c r="U3122" s="147">
        <v>45000</v>
      </c>
      <c r="V3122" s="147">
        <v>42280.35</v>
      </c>
      <c r="W3122" s="147">
        <v>42280.35</v>
      </c>
    </row>
    <row r="3123" spans="1:23">
      <c r="A3123" s="141" t="s">
        <v>3465</v>
      </c>
      <c r="B3123" s="141" t="s">
        <v>284</v>
      </c>
      <c r="C3123" s="141" t="s">
        <v>3464</v>
      </c>
      <c r="D3123" s="141" t="s">
        <v>3463</v>
      </c>
      <c r="E3123" s="141" t="s">
        <v>4314</v>
      </c>
      <c r="F3123" s="141" t="s">
        <v>4315</v>
      </c>
      <c r="G3123" s="141" t="s">
        <v>63</v>
      </c>
      <c r="H3123" s="141" t="s">
        <v>4003</v>
      </c>
      <c r="I3123" s="141" t="s">
        <v>3495</v>
      </c>
      <c r="J3123" s="141" t="s">
        <v>142</v>
      </c>
      <c r="K3123" s="141" t="s">
        <v>143</v>
      </c>
      <c r="L3123" s="141" t="s">
        <v>4140</v>
      </c>
      <c r="M3123" s="141" t="s">
        <v>239</v>
      </c>
      <c r="N3123" s="141" t="s">
        <v>303</v>
      </c>
      <c r="O3123" s="141" t="s">
        <v>287</v>
      </c>
      <c r="P3123" s="141" t="s">
        <v>3282</v>
      </c>
      <c r="Q3123" s="141" t="s">
        <v>288</v>
      </c>
      <c r="R3123" s="141" t="s">
        <v>3468</v>
      </c>
      <c r="S3123" s="148" t="s">
        <v>3280</v>
      </c>
      <c r="T3123" s="147">
        <v>630000</v>
      </c>
      <c r="U3123" s="147">
        <v>468000</v>
      </c>
      <c r="V3123" s="147">
        <v>238030.54</v>
      </c>
      <c r="W3123" s="147">
        <v>221805.54</v>
      </c>
    </row>
    <row r="3124" spans="1:23">
      <c r="A3124" s="141" t="s">
        <v>3465</v>
      </c>
      <c r="B3124" s="141" t="s">
        <v>284</v>
      </c>
      <c r="C3124" s="141" t="s">
        <v>3464</v>
      </c>
      <c r="D3124" s="141" t="s">
        <v>3463</v>
      </c>
      <c r="E3124" s="141" t="s">
        <v>4314</v>
      </c>
      <c r="F3124" s="141" t="s">
        <v>4315</v>
      </c>
      <c r="G3124" s="141" t="s">
        <v>63</v>
      </c>
      <c r="H3124" s="141" t="s">
        <v>4003</v>
      </c>
      <c r="I3124" s="141" t="s">
        <v>3495</v>
      </c>
      <c r="J3124" s="141" t="s">
        <v>142</v>
      </c>
      <c r="K3124" s="141" t="s">
        <v>143</v>
      </c>
      <c r="L3124" s="141" t="s">
        <v>4140</v>
      </c>
      <c r="M3124" s="141" t="s">
        <v>240</v>
      </c>
      <c r="N3124" s="141" t="s">
        <v>303</v>
      </c>
      <c r="O3124" s="141" t="s">
        <v>287</v>
      </c>
      <c r="P3124" s="141" t="s">
        <v>3282</v>
      </c>
      <c r="Q3124" s="141" t="s">
        <v>288</v>
      </c>
      <c r="R3124" s="141" t="s">
        <v>3468</v>
      </c>
      <c r="S3124" s="148" t="s">
        <v>3280</v>
      </c>
      <c r="T3124" s="147">
        <v>1125000</v>
      </c>
      <c r="U3124" s="147">
        <v>1142750</v>
      </c>
      <c r="V3124" s="147">
        <v>852867.8</v>
      </c>
      <c r="W3124" s="147">
        <v>851864.8</v>
      </c>
    </row>
    <row r="3125" spans="1:23">
      <c r="A3125" s="141" t="s">
        <v>3465</v>
      </c>
      <c r="B3125" s="141" t="s">
        <v>284</v>
      </c>
      <c r="C3125" s="141" t="s">
        <v>3464</v>
      </c>
      <c r="D3125" s="141" t="s">
        <v>3463</v>
      </c>
      <c r="E3125" s="141" t="s">
        <v>4314</v>
      </c>
      <c r="F3125" s="141" t="s">
        <v>4315</v>
      </c>
      <c r="G3125" s="141" t="s">
        <v>63</v>
      </c>
      <c r="H3125" s="141" t="s">
        <v>4003</v>
      </c>
      <c r="I3125" s="141" t="s">
        <v>3495</v>
      </c>
      <c r="J3125" s="141" t="s">
        <v>142</v>
      </c>
      <c r="K3125" s="141" t="s">
        <v>143</v>
      </c>
      <c r="L3125" s="141" t="s">
        <v>4140</v>
      </c>
      <c r="M3125" s="141" t="s">
        <v>241</v>
      </c>
      <c r="N3125" s="141" t="s">
        <v>303</v>
      </c>
      <c r="O3125" s="141" t="s">
        <v>287</v>
      </c>
      <c r="P3125" s="141" t="s">
        <v>3282</v>
      </c>
      <c r="Q3125" s="141" t="s">
        <v>288</v>
      </c>
      <c r="R3125" s="141" t="s">
        <v>3468</v>
      </c>
      <c r="S3125" s="148" t="s">
        <v>3280</v>
      </c>
      <c r="T3125" s="147">
        <v>6320000</v>
      </c>
      <c r="U3125" s="147">
        <v>9980000</v>
      </c>
      <c r="V3125" s="147">
        <v>3222928.13</v>
      </c>
      <c r="W3125" s="147">
        <v>2890674.65</v>
      </c>
    </row>
    <row r="3126" spans="1:23">
      <c r="A3126" s="141" t="s">
        <v>3465</v>
      </c>
      <c r="B3126" s="141" t="s">
        <v>284</v>
      </c>
      <c r="C3126" s="141" t="s">
        <v>3464</v>
      </c>
      <c r="D3126" s="141" t="s">
        <v>3463</v>
      </c>
      <c r="E3126" s="141" t="s">
        <v>4314</v>
      </c>
      <c r="F3126" s="141" t="s">
        <v>4315</v>
      </c>
      <c r="G3126" s="141" t="s">
        <v>63</v>
      </c>
      <c r="H3126" s="141" t="s">
        <v>4003</v>
      </c>
      <c r="I3126" s="141" t="s">
        <v>3495</v>
      </c>
      <c r="J3126" s="141" t="s">
        <v>142</v>
      </c>
      <c r="K3126" s="141" t="s">
        <v>143</v>
      </c>
      <c r="L3126" s="141" t="s">
        <v>4140</v>
      </c>
      <c r="M3126" s="141" t="s">
        <v>243</v>
      </c>
      <c r="N3126" s="141" t="s">
        <v>303</v>
      </c>
      <c r="O3126" s="141" t="s">
        <v>287</v>
      </c>
      <c r="P3126" s="141" t="s">
        <v>3282</v>
      </c>
      <c r="Q3126" s="141" t="s">
        <v>288</v>
      </c>
      <c r="R3126" s="141" t="s">
        <v>3468</v>
      </c>
      <c r="S3126" s="148" t="s">
        <v>3280</v>
      </c>
      <c r="T3126" s="147">
        <v>4260000</v>
      </c>
      <c r="U3126" s="147">
        <v>6945250</v>
      </c>
      <c r="V3126" s="147">
        <v>4691625.87</v>
      </c>
      <c r="W3126" s="147">
        <v>3563688.78</v>
      </c>
    </row>
    <row r="3127" spans="1:23">
      <c r="A3127" s="141" t="s">
        <v>3465</v>
      </c>
      <c r="B3127" s="141" t="s">
        <v>284</v>
      </c>
      <c r="C3127" s="141" t="s">
        <v>3464</v>
      </c>
      <c r="D3127" s="141" t="s">
        <v>3463</v>
      </c>
      <c r="E3127" s="141" t="s">
        <v>4314</v>
      </c>
      <c r="F3127" s="141" t="s">
        <v>4315</v>
      </c>
      <c r="G3127" s="141" t="s">
        <v>63</v>
      </c>
      <c r="H3127" s="141" t="s">
        <v>4094</v>
      </c>
      <c r="I3127" s="141" t="s">
        <v>3495</v>
      </c>
      <c r="J3127" s="141" t="s">
        <v>136</v>
      </c>
      <c r="K3127" s="141" t="s">
        <v>138</v>
      </c>
      <c r="L3127" s="141" t="s">
        <v>4136</v>
      </c>
      <c r="M3127" s="141" t="s">
        <v>225</v>
      </c>
      <c r="N3127" s="141" t="s">
        <v>303</v>
      </c>
      <c r="O3127" s="141" t="s">
        <v>287</v>
      </c>
      <c r="P3127" s="141" t="s">
        <v>3282</v>
      </c>
      <c r="Q3127" s="141" t="s">
        <v>288</v>
      </c>
      <c r="R3127" s="141" t="s">
        <v>3468</v>
      </c>
      <c r="S3127" s="148" t="s">
        <v>3280</v>
      </c>
      <c r="T3127" s="147">
        <v>1604000</v>
      </c>
      <c r="U3127" s="147">
        <v>1604000</v>
      </c>
      <c r="V3127" s="147">
        <v>1207175.6100000001</v>
      </c>
      <c r="W3127" s="147">
        <v>1207175.6100000001</v>
      </c>
    </row>
    <row r="3128" spans="1:23">
      <c r="A3128" s="141" t="s">
        <v>3465</v>
      </c>
      <c r="B3128" s="141" t="s">
        <v>284</v>
      </c>
      <c r="C3128" s="141" t="s">
        <v>3464</v>
      </c>
      <c r="D3128" s="141" t="s">
        <v>3463</v>
      </c>
      <c r="E3128" s="141" t="s">
        <v>4314</v>
      </c>
      <c r="F3128" s="141" t="s">
        <v>4315</v>
      </c>
      <c r="G3128" s="141" t="s">
        <v>63</v>
      </c>
      <c r="H3128" s="141" t="s">
        <v>4094</v>
      </c>
      <c r="I3128" s="141" t="s">
        <v>3495</v>
      </c>
      <c r="J3128" s="141" t="s">
        <v>136</v>
      </c>
      <c r="K3128" s="141" t="s">
        <v>138</v>
      </c>
      <c r="L3128" s="141" t="s">
        <v>4136</v>
      </c>
      <c r="M3128" s="141" t="s">
        <v>227</v>
      </c>
      <c r="N3128" s="141" t="s">
        <v>303</v>
      </c>
      <c r="O3128" s="141" t="s">
        <v>287</v>
      </c>
      <c r="P3128" s="141" t="s">
        <v>3282</v>
      </c>
      <c r="Q3128" s="141" t="s">
        <v>288</v>
      </c>
      <c r="R3128" s="141" t="s">
        <v>3468</v>
      </c>
      <c r="S3128" s="148" t="s">
        <v>3280</v>
      </c>
      <c r="T3128" s="147">
        <v>2200000</v>
      </c>
      <c r="U3128" s="147">
        <v>2200000</v>
      </c>
      <c r="V3128" s="147">
        <v>1383623.5</v>
      </c>
      <c r="W3128" s="147">
        <v>1383623.5</v>
      </c>
    </row>
    <row r="3129" spans="1:23">
      <c r="A3129" s="141" t="s">
        <v>3465</v>
      </c>
      <c r="B3129" s="141" t="s">
        <v>284</v>
      </c>
      <c r="C3129" s="141" t="s">
        <v>3464</v>
      </c>
      <c r="D3129" s="141" t="s">
        <v>3463</v>
      </c>
      <c r="E3129" s="141" t="s">
        <v>4314</v>
      </c>
      <c r="F3129" s="141" t="s">
        <v>4315</v>
      </c>
      <c r="G3129" s="141" t="s">
        <v>63</v>
      </c>
      <c r="H3129" s="141" t="s">
        <v>4094</v>
      </c>
      <c r="I3129" s="141" t="s">
        <v>3495</v>
      </c>
      <c r="J3129" s="141" t="s">
        <v>136</v>
      </c>
      <c r="K3129" s="141" t="s">
        <v>138</v>
      </c>
      <c r="L3129" s="141" t="s">
        <v>4136</v>
      </c>
      <c r="M3129" s="141" t="s">
        <v>230</v>
      </c>
      <c r="N3129" s="141" t="s">
        <v>303</v>
      </c>
      <c r="O3129" s="141" t="s">
        <v>287</v>
      </c>
      <c r="P3129" s="141" t="s">
        <v>3282</v>
      </c>
      <c r="Q3129" s="141" t="s">
        <v>288</v>
      </c>
      <c r="R3129" s="141" t="s">
        <v>3468</v>
      </c>
      <c r="S3129" s="148" t="s">
        <v>3280</v>
      </c>
      <c r="T3129" s="147">
        <v>1184000</v>
      </c>
      <c r="U3129" s="147">
        <v>2053900</v>
      </c>
      <c r="V3129" s="147">
        <v>1989088.02</v>
      </c>
      <c r="W3129" s="147">
        <v>1989088.02</v>
      </c>
    </row>
    <row r="3130" spans="1:23">
      <c r="A3130" s="141" t="s">
        <v>3465</v>
      </c>
      <c r="B3130" s="141" t="s">
        <v>284</v>
      </c>
      <c r="C3130" s="141" t="s">
        <v>3464</v>
      </c>
      <c r="D3130" s="141" t="s">
        <v>3463</v>
      </c>
      <c r="E3130" s="141" t="s">
        <v>4314</v>
      </c>
      <c r="F3130" s="141" t="s">
        <v>4315</v>
      </c>
      <c r="G3130" s="141" t="s">
        <v>63</v>
      </c>
      <c r="H3130" s="141" t="s">
        <v>4094</v>
      </c>
      <c r="I3130" s="141" t="s">
        <v>3495</v>
      </c>
      <c r="J3130" s="141" t="s">
        <v>136</v>
      </c>
      <c r="K3130" s="141" t="s">
        <v>138</v>
      </c>
      <c r="L3130" s="141" t="s">
        <v>4136</v>
      </c>
      <c r="M3130" s="141" t="s">
        <v>231</v>
      </c>
      <c r="N3130" s="141" t="s">
        <v>303</v>
      </c>
      <c r="O3130" s="141" t="s">
        <v>287</v>
      </c>
      <c r="P3130" s="141" t="s">
        <v>3282</v>
      </c>
      <c r="Q3130" s="141" t="s">
        <v>288</v>
      </c>
      <c r="R3130" s="141" t="s">
        <v>3468</v>
      </c>
      <c r="S3130" s="148" t="s">
        <v>3280</v>
      </c>
      <c r="T3130" s="147">
        <v>500000</v>
      </c>
      <c r="U3130" s="147">
        <v>500000</v>
      </c>
      <c r="V3130" s="147">
        <v>350967.27</v>
      </c>
      <c r="W3130" s="147">
        <v>195622.74</v>
      </c>
    </row>
    <row r="3131" spans="1:23">
      <c r="A3131" s="141" t="s">
        <v>3465</v>
      </c>
      <c r="B3131" s="141" t="s">
        <v>284</v>
      </c>
      <c r="C3131" s="141" t="s">
        <v>3464</v>
      </c>
      <c r="D3131" s="141" t="s">
        <v>3463</v>
      </c>
      <c r="E3131" s="141" t="s">
        <v>4314</v>
      </c>
      <c r="F3131" s="141" t="s">
        <v>4315</v>
      </c>
      <c r="G3131" s="141" t="s">
        <v>63</v>
      </c>
      <c r="H3131" s="141" t="s">
        <v>4094</v>
      </c>
      <c r="I3131" s="141" t="s">
        <v>3495</v>
      </c>
      <c r="J3131" s="141" t="s">
        <v>136</v>
      </c>
      <c r="K3131" s="141" t="s">
        <v>138</v>
      </c>
      <c r="L3131" s="141" t="s">
        <v>4136</v>
      </c>
      <c r="M3131" s="141" t="s">
        <v>232</v>
      </c>
      <c r="N3131" s="141" t="s">
        <v>303</v>
      </c>
      <c r="O3131" s="141" t="s">
        <v>287</v>
      </c>
      <c r="P3131" s="141" t="s">
        <v>3282</v>
      </c>
      <c r="Q3131" s="141" t="s">
        <v>288</v>
      </c>
      <c r="R3131" s="141" t="s">
        <v>3468</v>
      </c>
      <c r="S3131" s="148" t="s">
        <v>3280</v>
      </c>
      <c r="T3131" s="147">
        <v>5540000</v>
      </c>
      <c r="U3131" s="147">
        <v>5438000</v>
      </c>
      <c r="V3131" s="147">
        <v>1866396</v>
      </c>
      <c r="W3131" s="147">
        <v>1848396</v>
      </c>
    </row>
    <row r="3132" spans="1:23">
      <c r="A3132" s="141" t="s">
        <v>3465</v>
      </c>
      <c r="B3132" s="141" t="s">
        <v>284</v>
      </c>
      <c r="C3132" s="141" t="s">
        <v>3464</v>
      </c>
      <c r="D3132" s="141" t="s">
        <v>3463</v>
      </c>
      <c r="E3132" s="141" t="s">
        <v>4314</v>
      </c>
      <c r="F3132" s="141" t="s">
        <v>4315</v>
      </c>
      <c r="G3132" s="141" t="s">
        <v>63</v>
      </c>
      <c r="H3132" s="141" t="s">
        <v>4094</v>
      </c>
      <c r="I3132" s="141" t="s">
        <v>3495</v>
      </c>
      <c r="J3132" s="141" t="s">
        <v>136</v>
      </c>
      <c r="K3132" s="141" t="s">
        <v>138</v>
      </c>
      <c r="L3132" s="141" t="s">
        <v>4136</v>
      </c>
      <c r="M3132" s="141" t="s">
        <v>233</v>
      </c>
      <c r="N3132" s="141" t="s">
        <v>303</v>
      </c>
      <c r="O3132" s="141" t="s">
        <v>287</v>
      </c>
      <c r="P3132" s="141" t="s">
        <v>3282</v>
      </c>
      <c r="Q3132" s="141" t="s">
        <v>288</v>
      </c>
      <c r="R3132" s="141" t="s">
        <v>3468</v>
      </c>
      <c r="S3132" s="148" t="s">
        <v>3280</v>
      </c>
      <c r="T3132" s="147">
        <v>100000</v>
      </c>
      <c r="U3132" s="147">
        <v>235800</v>
      </c>
      <c r="V3132" s="147">
        <v>186587.5</v>
      </c>
      <c r="W3132" s="147">
        <v>186587.5</v>
      </c>
    </row>
    <row r="3133" spans="1:23">
      <c r="A3133" s="141" t="s">
        <v>3465</v>
      </c>
      <c r="B3133" s="141" t="s">
        <v>284</v>
      </c>
      <c r="C3133" s="141" t="s">
        <v>3464</v>
      </c>
      <c r="D3133" s="141" t="s">
        <v>3463</v>
      </c>
      <c r="E3133" s="141" t="s">
        <v>4314</v>
      </c>
      <c r="F3133" s="141" t="s">
        <v>4315</v>
      </c>
      <c r="G3133" s="141" t="s">
        <v>63</v>
      </c>
      <c r="H3133" s="141" t="s">
        <v>4094</v>
      </c>
      <c r="I3133" s="141" t="s">
        <v>3495</v>
      </c>
      <c r="J3133" s="141" t="s">
        <v>136</v>
      </c>
      <c r="K3133" s="141" t="s">
        <v>138</v>
      </c>
      <c r="L3133" s="141" t="s">
        <v>4140</v>
      </c>
      <c r="M3133" s="141" t="s">
        <v>235</v>
      </c>
      <c r="N3133" s="141" t="s">
        <v>303</v>
      </c>
      <c r="O3133" s="141" t="s">
        <v>287</v>
      </c>
      <c r="P3133" s="141" t="s">
        <v>3282</v>
      </c>
      <c r="Q3133" s="141" t="s">
        <v>288</v>
      </c>
      <c r="R3133" s="141" t="s">
        <v>3468</v>
      </c>
      <c r="S3133" s="148" t="s">
        <v>3280</v>
      </c>
      <c r="T3133" s="147">
        <v>90000</v>
      </c>
      <c r="U3133" s="147">
        <v>110000</v>
      </c>
      <c r="V3133" s="147">
        <v>107266.5</v>
      </c>
      <c r="W3133" s="147">
        <v>107266.5</v>
      </c>
    </row>
    <row r="3134" spans="1:23">
      <c r="A3134" s="141" t="s">
        <v>3465</v>
      </c>
      <c r="B3134" s="141" t="s">
        <v>284</v>
      </c>
      <c r="C3134" s="141" t="s">
        <v>3464</v>
      </c>
      <c r="D3134" s="141" t="s">
        <v>3463</v>
      </c>
      <c r="E3134" s="141" t="s">
        <v>4314</v>
      </c>
      <c r="F3134" s="141" t="s">
        <v>4315</v>
      </c>
      <c r="G3134" s="141" t="s">
        <v>63</v>
      </c>
      <c r="H3134" s="141" t="s">
        <v>4094</v>
      </c>
      <c r="I3134" s="141" t="s">
        <v>3495</v>
      </c>
      <c r="J3134" s="141" t="s">
        <v>136</v>
      </c>
      <c r="K3134" s="141" t="s">
        <v>138</v>
      </c>
      <c r="L3134" s="141" t="s">
        <v>4140</v>
      </c>
      <c r="M3134" s="141" t="s">
        <v>236</v>
      </c>
      <c r="N3134" s="141" t="s">
        <v>303</v>
      </c>
      <c r="O3134" s="141" t="s">
        <v>287</v>
      </c>
      <c r="P3134" s="141" t="s">
        <v>3282</v>
      </c>
      <c r="Q3134" s="141" t="s">
        <v>288</v>
      </c>
      <c r="R3134" s="141" t="s">
        <v>3468</v>
      </c>
      <c r="S3134" s="148" t="s">
        <v>3280</v>
      </c>
      <c r="T3134" s="147">
        <v>150000</v>
      </c>
      <c r="U3134" s="147">
        <v>14200</v>
      </c>
      <c r="V3134" s="147">
        <v>0</v>
      </c>
      <c r="W3134" s="147">
        <v>0</v>
      </c>
    </row>
    <row r="3135" spans="1:23">
      <c r="A3135" s="141" t="s">
        <v>3465</v>
      </c>
      <c r="B3135" s="141" t="s">
        <v>284</v>
      </c>
      <c r="C3135" s="141" t="s">
        <v>3464</v>
      </c>
      <c r="D3135" s="141" t="s">
        <v>3463</v>
      </c>
      <c r="E3135" s="141" t="s">
        <v>4314</v>
      </c>
      <c r="F3135" s="141" t="s">
        <v>4315</v>
      </c>
      <c r="G3135" s="141" t="s">
        <v>63</v>
      </c>
      <c r="H3135" s="141" t="s">
        <v>4094</v>
      </c>
      <c r="I3135" s="141" t="s">
        <v>3495</v>
      </c>
      <c r="J3135" s="141" t="s">
        <v>136</v>
      </c>
      <c r="K3135" s="141" t="s">
        <v>138</v>
      </c>
      <c r="L3135" s="141" t="s">
        <v>4140</v>
      </c>
      <c r="M3135" s="141" t="s">
        <v>237</v>
      </c>
      <c r="N3135" s="141" t="s">
        <v>303</v>
      </c>
      <c r="O3135" s="141" t="s">
        <v>287</v>
      </c>
      <c r="P3135" s="141" t="s">
        <v>3282</v>
      </c>
      <c r="Q3135" s="141" t="s">
        <v>288</v>
      </c>
      <c r="R3135" s="141" t="s">
        <v>3468</v>
      </c>
      <c r="S3135" s="148" t="s">
        <v>3280</v>
      </c>
      <c r="T3135" s="147">
        <v>235000</v>
      </c>
      <c r="U3135" s="147">
        <v>315000</v>
      </c>
      <c r="V3135" s="147">
        <v>64113.279999999999</v>
      </c>
      <c r="W3135" s="147">
        <v>64113.279999999999</v>
      </c>
    </row>
    <row r="3136" spans="1:23">
      <c r="A3136" s="141" t="s">
        <v>3465</v>
      </c>
      <c r="B3136" s="141" t="s">
        <v>284</v>
      </c>
      <c r="C3136" s="141" t="s">
        <v>3464</v>
      </c>
      <c r="D3136" s="141" t="s">
        <v>3463</v>
      </c>
      <c r="E3136" s="141" t="s">
        <v>4314</v>
      </c>
      <c r="F3136" s="141" t="s">
        <v>4315</v>
      </c>
      <c r="G3136" s="141" t="s">
        <v>63</v>
      </c>
      <c r="H3136" s="141" t="s">
        <v>4094</v>
      </c>
      <c r="I3136" s="141" t="s">
        <v>3495</v>
      </c>
      <c r="J3136" s="141" t="s">
        <v>136</v>
      </c>
      <c r="K3136" s="141" t="s">
        <v>138</v>
      </c>
      <c r="L3136" s="141" t="s">
        <v>4140</v>
      </c>
      <c r="M3136" s="141" t="s">
        <v>239</v>
      </c>
      <c r="N3136" s="141" t="s">
        <v>303</v>
      </c>
      <c r="O3136" s="141" t="s">
        <v>287</v>
      </c>
      <c r="P3136" s="141" t="s">
        <v>3282</v>
      </c>
      <c r="Q3136" s="141" t="s">
        <v>288</v>
      </c>
      <c r="R3136" s="141" t="s">
        <v>3468</v>
      </c>
      <c r="S3136" s="148" t="s">
        <v>3280</v>
      </c>
      <c r="T3136" s="147">
        <v>300000</v>
      </c>
      <c r="U3136" s="147">
        <v>300000</v>
      </c>
      <c r="V3136" s="147">
        <v>44800.02</v>
      </c>
      <c r="W3136" s="147">
        <v>44800.02</v>
      </c>
    </row>
    <row r="3137" spans="1:23">
      <c r="A3137" s="141" t="s">
        <v>3465</v>
      </c>
      <c r="B3137" s="141" t="s">
        <v>284</v>
      </c>
      <c r="C3137" s="141" t="s">
        <v>3464</v>
      </c>
      <c r="D3137" s="141" t="s">
        <v>3463</v>
      </c>
      <c r="E3137" s="141" t="s">
        <v>4314</v>
      </c>
      <c r="F3137" s="141" t="s">
        <v>4315</v>
      </c>
      <c r="G3137" s="141" t="s">
        <v>63</v>
      </c>
      <c r="H3137" s="141" t="s">
        <v>4094</v>
      </c>
      <c r="I3137" s="141" t="s">
        <v>3495</v>
      </c>
      <c r="J3137" s="141" t="s">
        <v>136</v>
      </c>
      <c r="K3137" s="141" t="s">
        <v>138</v>
      </c>
      <c r="L3137" s="141" t="s">
        <v>4140</v>
      </c>
      <c r="M3137" s="141" t="s">
        <v>240</v>
      </c>
      <c r="N3137" s="141" t="s">
        <v>303</v>
      </c>
      <c r="O3137" s="141" t="s">
        <v>287</v>
      </c>
      <c r="P3137" s="141" t="s">
        <v>3282</v>
      </c>
      <c r="Q3137" s="141" t="s">
        <v>288</v>
      </c>
      <c r="R3137" s="141" t="s">
        <v>3468</v>
      </c>
      <c r="S3137" s="148" t="s">
        <v>3280</v>
      </c>
      <c r="T3137" s="147">
        <v>0</v>
      </c>
      <c r="U3137" s="147">
        <v>800000</v>
      </c>
      <c r="V3137" s="147">
        <v>0</v>
      </c>
      <c r="W3137" s="147">
        <v>0</v>
      </c>
    </row>
    <row r="3138" spans="1:23">
      <c r="A3138" s="141" t="s">
        <v>3465</v>
      </c>
      <c r="B3138" s="141" t="s">
        <v>284</v>
      </c>
      <c r="C3138" s="141" t="s">
        <v>3464</v>
      </c>
      <c r="D3138" s="141" t="s">
        <v>3463</v>
      </c>
      <c r="E3138" s="141" t="s">
        <v>4314</v>
      </c>
      <c r="F3138" s="141" t="s">
        <v>4315</v>
      </c>
      <c r="G3138" s="141" t="s">
        <v>63</v>
      </c>
      <c r="H3138" s="141" t="s">
        <v>4094</v>
      </c>
      <c r="I3138" s="141" t="s">
        <v>3495</v>
      </c>
      <c r="J3138" s="141" t="s">
        <v>136</v>
      </c>
      <c r="K3138" s="141" t="s">
        <v>138</v>
      </c>
      <c r="L3138" s="141" t="s">
        <v>4140</v>
      </c>
      <c r="M3138" s="141" t="s">
        <v>241</v>
      </c>
      <c r="N3138" s="141" t="s">
        <v>303</v>
      </c>
      <c r="O3138" s="141" t="s">
        <v>287</v>
      </c>
      <c r="P3138" s="141" t="s">
        <v>3282</v>
      </c>
      <c r="Q3138" s="141" t="s">
        <v>288</v>
      </c>
      <c r="R3138" s="141" t="s">
        <v>3468</v>
      </c>
      <c r="S3138" s="148" t="s">
        <v>3280</v>
      </c>
      <c r="T3138" s="147">
        <v>2300000</v>
      </c>
      <c r="U3138" s="147">
        <v>2500000</v>
      </c>
      <c r="V3138" s="147">
        <v>1800000</v>
      </c>
      <c r="W3138" s="147">
        <v>1800000</v>
      </c>
    </row>
    <row r="3139" spans="1:23">
      <c r="A3139" s="141" t="s">
        <v>3465</v>
      </c>
      <c r="B3139" s="141" t="s">
        <v>284</v>
      </c>
      <c r="C3139" s="141" t="s">
        <v>3464</v>
      </c>
      <c r="D3139" s="141" t="s">
        <v>3463</v>
      </c>
      <c r="E3139" s="141" t="s">
        <v>4314</v>
      </c>
      <c r="F3139" s="141" t="s">
        <v>4315</v>
      </c>
      <c r="G3139" s="141" t="s">
        <v>63</v>
      </c>
      <c r="H3139" s="141" t="s">
        <v>4094</v>
      </c>
      <c r="I3139" s="141" t="s">
        <v>3495</v>
      </c>
      <c r="J3139" s="141" t="s">
        <v>136</v>
      </c>
      <c r="K3139" s="141" t="s">
        <v>138</v>
      </c>
      <c r="L3139" s="141" t="s">
        <v>4140</v>
      </c>
      <c r="M3139" s="141" t="s">
        <v>243</v>
      </c>
      <c r="N3139" s="141" t="s">
        <v>303</v>
      </c>
      <c r="O3139" s="141" t="s">
        <v>287</v>
      </c>
      <c r="P3139" s="141" t="s">
        <v>3282</v>
      </c>
      <c r="Q3139" s="141" t="s">
        <v>288</v>
      </c>
      <c r="R3139" s="141" t="s">
        <v>3468</v>
      </c>
      <c r="S3139" s="148" t="s">
        <v>3280</v>
      </c>
      <c r="T3139" s="147">
        <v>809504</v>
      </c>
      <c r="U3139" s="147">
        <v>789504</v>
      </c>
      <c r="V3139" s="147">
        <v>347539.57</v>
      </c>
      <c r="W3139" s="147">
        <v>347539.57</v>
      </c>
    </row>
    <row r="3140" spans="1:23">
      <c r="A3140" s="141" t="s">
        <v>3465</v>
      </c>
      <c r="B3140" s="141" t="s">
        <v>284</v>
      </c>
      <c r="C3140" s="141" t="s">
        <v>3464</v>
      </c>
      <c r="D3140" s="141" t="s">
        <v>3463</v>
      </c>
      <c r="E3140" s="141" t="s">
        <v>4314</v>
      </c>
      <c r="F3140" s="141" t="s">
        <v>4315</v>
      </c>
      <c r="G3140" s="141" t="s">
        <v>64</v>
      </c>
      <c r="H3140" s="141" t="s">
        <v>3482</v>
      </c>
      <c r="I3140" s="141" t="s">
        <v>3495</v>
      </c>
      <c r="J3140" s="141" t="s">
        <v>118</v>
      </c>
      <c r="K3140" s="141" t="s">
        <v>119</v>
      </c>
      <c r="L3140" s="141" t="s">
        <v>4136</v>
      </c>
      <c r="M3140" s="141" t="s">
        <v>225</v>
      </c>
      <c r="N3140" s="141" t="s">
        <v>303</v>
      </c>
      <c r="O3140" s="141" t="s">
        <v>287</v>
      </c>
      <c r="P3140" s="141" t="s">
        <v>3282</v>
      </c>
      <c r="Q3140" s="141" t="s">
        <v>288</v>
      </c>
      <c r="R3140" s="141" t="s">
        <v>3468</v>
      </c>
      <c r="S3140" s="148" t="s">
        <v>3280</v>
      </c>
      <c r="T3140" s="147">
        <v>43705497</v>
      </c>
      <c r="U3140" s="147">
        <v>46305497</v>
      </c>
      <c r="V3140" s="147">
        <v>46203820.880000003</v>
      </c>
      <c r="W3140" s="147">
        <v>28060418.02</v>
      </c>
    </row>
    <row r="3141" spans="1:23">
      <c r="A3141" s="141" t="s">
        <v>3465</v>
      </c>
      <c r="B3141" s="141" t="s">
        <v>284</v>
      </c>
      <c r="C3141" s="141" t="s">
        <v>3464</v>
      </c>
      <c r="D3141" s="141" t="s">
        <v>3463</v>
      </c>
      <c r="E3141" s="141" t="s">
        <v>4314</v>
      </c>
      <c r="F3141" s="141" t="s">
        <v>4315</v>
      </c>
      <c r="G3141" s="141" t="s">
        <v>64</v>
      </c>
      <c r="H3141" s="141" t="s">
        <v>3482</v>
      </c>
      <c r="I3141" s="141" t="s">
        <v>3495</v>
      </c>
      <c r="J3141" s="141" t="s">
        <v>118</v>
      </c>
      <c r="K3141" s="141" t="s">
        <v>119</v>
      </c>
      <c r="L3141" s="141" t="s">
        <v>4136</v>
      </c>
      <c r="M3141" s="141" t="s">
        <v>225</v>
      </c>
      <c r="N3141" s="141" t="s">
        <v>303</v>
      </c>
      <c r="O3141" s="141" t="s">
        <v>289</v>
      </c>
      <c r="P3141" s="141" t="s">
        <v>3282</v>
      </c>
      <c r="Q3141" s="141" t="s">
        <v>288</v>
      </c>
      <c r="R3141" s="141" t="s">
        <v>3468</v>
      </c>
      <c r="S3141" s="148" t="s">
        <v>3280</v>
      </c>
      <c r="T3141" s="147">
        <v>0</v>
      </c>
      <c r="U3141" s="147">
        <v>36100000</v>
      </c>
      <c r="V3141" s="147">
        <v>36100000</v>
      </c>
      <c r="W3141" s="147">
        <v>26619961.609999999</v>
      </c>
    </row>
    <row r="3142" spans="1:23">
      <c r="A3142" s="141" t="s">
        <v>3465</v>
      </c>
      <c r="B3142" s="141" t="s">
        <v>284</v>
      </c>
      <c r="C3142" s="141" t="s">
        <v>3464</v>
      </c>
      <c r="D3142" s="141" t="s">
        <v>3463</v>
      </c>
      <c r="E3142" s="141" t="s">
        <v>4314</v>
      </c>
      <c r="F3142" s="141" t="s">
        <v>4315</v>
      </c>
      <c r="G3142" s="141" t="s">
        <v>64</v>
      </c>
      <c r="H3142" s="141" t="s">
        <v>3482</v>
      </c>
      <c r="I3142" s="141" t="s">
        <v>3495</v>
      </c>
      <c r="J3142" s="141" t="s">
        <v>118</v>
      </c>
      <c r="K3142" s="141" t="s">
        <v>119</v>
      </c>
      <c r="L3142" s="141" t="s">
        <v>4136</v>
      </c>
      <c r="M3142" s="141" t="s">
        <v>226</v>
      </c>
      <c r="N3142" s="141" t="s">
        <v>303</v>
      </c>
      <c r="O3142" s="141" t="s">
        <v>287</v>
      </c>
      <c r="P3142" s="141" t="s">
        <v>3282</v>
      </c>
      <c r="Q3142" s="141" t="s">
        <v>288</v>
      </c>
      <c r="R3142" s="141" t="s">
        <v>3468</v>
      </c>
      <c r="S3142" s="148" t="s">
        <v>3280</v>
      </c>
      <c r="T3142" s="147">
        <v>78550000</v>
      </c>
      <c r="U3142" s="147">
        <v>62552398</v>
      </c>
      <c r="V3142" s="147">
        <v>39554828.520000003</v>
      </c>
      <c r="W3142" s="147">
        <v>38329791.380000003</v>
      </c>
    </row>
    <row r="3143" spans="1:23">
      <c r="A3143" s="141" t="s">
        <v>3465</v>
      </c>
      <c r="B3143" s="141" t="s">
        <v>284</v>
      </c>
      <c r="C3143" s="141" t="s">
        <v>3464</v>
      </c>
      <c r="D3143" s="141" t="s">
        <v>3463</v>
      </c>
      <c r="E3143" s="141" t="s">
        <v>4314</v>
      </c>
      <c r="F3143" s="141" t="s">
        <v>4315</v>
      </c>
      <c r="G3143" s="141" t="s">
        <v>64</v>
      </c>
      <c r="H3143" s="141" t="s">
        <v>3482</v>
      </c>
      <c r="I3143" s="141" t="s">
        <v>3495</v>
      </c>
      <c r="J3143" s="141" t="s">
        <v>118</v>
      </c>
      <c r="K3143" s="141" t="s">
        <v>119</v>
      </c>
      <c r="L3143" s="141" t="s">
        <v>4136</v>
      </c>
      <c r="M3143" s="141" t="s">
        <v>226</v>
      </c>
      <c r="N3143" s="141" t="s">
        <v>303</v>
      </c>
      <c r="O3143" s="141" t="s">
        <v>289</v>
      </c>
      <c r="P3143" s="141" t="s">
        <v>3282</v>
      </c>
      <c r="Q3143" s="141" t="s">
        <v>288</v>
      </c>
      <c r="R3143" s="141" t="s">
        <v>3468</v>
      </c>
      <c r="S3143" s="148" t="s">
        <v>3280</v>
      </c>
      <c r="T3143" s="147">
        <v>738420129</v>
      </c>
      <c r="U3143" s="147">
        <v>344438546</v>
      </c>
      <c r="V3143" s="147">
        <v>155751505.53</v>
      </c>
      <c r="W3143" s="147">
        <v>46512838.82</v>
      </c>
    </row>
    <row r="3144" spans="1:23">
      <c r="A3144" s="141" t="s">
        <v>3465</v>
      </c>
      <c r="B3144" s="141" t="s">
        <v>284</v>
      </c>
      <c r="C3144" s="141" t="s">
        <v>3464</v>
      </c>
      <c r="D3144" s="141" t="s">
        <v>3463</v>
      </c>
      <c r="E3144" s="141" t="s">
        <v>4314</v>
      </c>
      <c r="F3144" s="141" t="s">
        <v>4315</v>
      </c>
      <c r="G3144" s="141" t="s">
        <v>64</v>
      </c>
      <c r="H3144" s="141" t="s">
        <v>3482</v>
      </c>
      <c r="I3144" s="141" t="s">
        <v>3495</v>
      </c>
      <c r="J3144" s="141" t="s">
        <v>118</v>
      </c>
      <c r="K3144" s="141" t="s">
        <v>119</v>
      </c>
      <c r="L3144" s="141" t="s">
        <v>4136</v>
      </c>
      <c r="M3144" s="141" t="s">
        <v>227</v>
      </c>
      <c r="N3144" s="141" t="s">
        <v>303</v>
      </c>
      <c r="O3144" s="141" t="s">
        <v>287</v>
      </c>
      <c r="P3144" s="141" t="s">
        <v>3282</v>
      </c>
      <c r="Q3144" s="141" t="s">
        <v>288</v>
      </c>
      <c r="R3144" s="141" t="s">
        <v>3468</v>
      </c>
      <c r="S3144" s="148" t="s">
        <v>3280</v>
      </c>
      <c r="T3144" s="147">
        <v>18800000</v>
      </c>
      <c r="U3144" s="147">
        <v>18800000</v>
      </c>
      <c r="V3144" s="147">
        <v>16691297.5</v>
      </c>
      <c r="W3144" s="147">
        <v>16691297.5</v>
      </c>
    </row>
    <row r="3145" spans="1:23">
      <c r="A3145" s="141" t="s">
        <v>3465</v>
      </c>
      <c r="B3145" s="141" t="s">
        <v>284</v>
      </c>
      <c r="C3145" s="141" t="s">
        <v>3464</v>
      </c>
      <c r="D3145" s="141" t="s">
        <v>3463</v>
      </c>
      <c r="E3145" s="141" t="s">
        <v>4314</v>
      </c>
      <c r="F3145" s="141" t="s">
        <v>4315</v>
      </c>
      <c r="G3145" s="141" t="s">
        <v>64</v>
      </c>
      <c r="H3145" s="141" t="s">
        <v>3482</v>
      </c>
      <c r="I3145" s="141" t="s">
        <v>3495</v>
      </c>
      <c r="J3145" s="141" t="s">
        <v>118</v>
      </c>
      <c r="K3145" s="141" t="s">
        <v>119</v>
      </c>
      <c r="L3145" s="141" t="s">
        <v>4136</v>
      </c>
      <c r="M3145" s="141" t="s">
        <v>227</v>
      </c>
      <c r="N3145" s="141" t="s">
        <v>303</v>
      </c>
      <c r="O3145" s="141" t="s">
        <v>289</v>
      </c>
      <c r="P3145" s="141" t="s">
        <v>3282</v>
      </c>
      <c r="Q3145" s="141" t="s">
        <v>288</v>
      </c>
      <c r="R3145" s="141" t="s">
        <v>3468</v>
      </c>
      <c r="S3145" s="148" t="s">
        <v>3280</v>
      </c>
      <c r="T3145" s="147">
        <v>25933162</v>
      </c>
      <c r="U3145" s="147">
        <v>25933162</v>
      </c>
      <c r="V3145" s="147">
        <v>22627991.289999999</v>
      </c>
      <c r="W3145" s="147">
        <v>22369478.789999999</v>
      </c>
    </row>
    <row r="3146" spans="1:23">
      <c r="A3146" s="141" t="s">
        <v>3465</v>
      </c>
      <c r="B3146" s="141" t="s">
        <v>284</v>
      </c>
      <c r="C3146" s="141" t="s">
        <v>3464</v>
      </c>
      <c r="D3146" s="141" t="s">
        <v>3463</v>
      </c>
      <c r="E3146" s="141" t="s">
        <v>4314</v>
      </c>
      <c r="F3146" s="141" t="s">
        <v>4315</v>
      </c>
      <c r="G3146" s="141" t="s">
        <v>64</v>
      </c>
      <c r="H3146" s="141" t="s">
        <v>3482</v>
      </c>
      <c r="I3146" s="141" t="s">
        <v>3495</v>
      </c>
      <c r="J3146" s="141" t="s">
        <v>118</v>
      </c>
      <c r="K3146" s="141" t="s">
        <v>119</v>
      </c>
      <c r="L3146" s="141" t="s">
        <v>4136</v>
      </c>
      <c r="M3146" s="141" t="s">
        <v>228</v>
      </c>
      <c r="N3146" s="141" t="s">
        <v>303</v>
      </c>
      <c r="O3146" s="141" t="s">
        <v>287</v>
      </c>
      <c r="P3146" s="141" t="s">
        <v>3282</v>
      </c>
      <c r="Q3146" s="141" t="s">
        <v>288</v>
      </c>
      <c r="R3146" s="141" t="s">
        <v>3468</v>
      </c>
      <c r="S3146" s="148" t="s">
        <v>3280</v>
      </c>
      <c r="T3146" s="147">
        <v>4409143</v>
      </c>
      <c r="U3146" s="147">
        <v>3809143</v>
      </c>
      <c r="V3146" s="147">
        <v>854390.3</v>
      </c>
      <c r="W3146" s="147">
        <v>854390.3</v>
      </c>
    </row>
    <row r="3147" spans="1:23">
      <c r="A3147" s="141" t="s">
        <v>3465</v>
      </c>
      <c r="B3147" s="141" t="s">
        <v>284</v>
      </c>
      <c r="C3147" s="141" t="s">
        <v>3464</v>
      </c>
      <c r="D3147" s="141" t="s">
        <v>3463</v>
      </c>
      <c r="E3147" s="141" t="s">
        <v>4314</v>
      </c>
      <c r="F3147" s="141" t="s">
        <v>4315</v>
      </c>
      <c r="G3147" s="141" t="s">
        <v>64</v>
      </c>
      <c r="H3147" s="141" t="s">
        <v>3482</v>
      </c>
      <c r="I3147" s="141" t="s">
        <v>3495</v>
      </c>
      <c r="J3147" s="141" t="s">
        <v>118</v>
      </c>
      <c r="K3147" s="141" t="s">
        <v>119</v>
      </c>
      <c r="L3147" s="141" t="s">
        <v>4136</v>
      </c>
      <c r="M3147" s="141" t="s">
        <v>228</v>
      </c>
      <c r="N3147" s="141" t="s">
        <v>303</v>
      </c>
      <c r="O3147" s="141" t="s">
        <v>289</v>
      </c>
      <c r="P3147" s="141" t="s">
        <v>3282</v>
      </c>
      <c r="Q3147" s="141" t="s">
        <v>288</v>
      </c>
      <c r="R3147" s="141" t="s">
        <v>3468</v>
      </c>
      <c r="S3147" s="148" t="s">
        <v>3280</v>
      </c>
      <c r="T3147" s="147">
        <v>3580000</v>
      </c>
      <c r="U3147" s="147">
        <v>9180000</v>
      </c>
      <c r="V3147" s="147">
        <v>2812332.75</v>
      </c>
      <c r="W3147" s="147">
        <v>2290332.75</v>
      </c>
    </row>
    <row r="3148" spans="1:23">
      <c r="A3148" s="141" t="s">
        <v>3465</v>
      </c>
      <c r="B3148" s="141" t="s">
        <v>284</v>
      </c>
      <c r="C3148" s="141" t="s">
        <v>3464</v>
      </c>
      <c r="D3148" s="141" t="s">
        <v>3463</v>
      </c>
      <c r="E3148" s="141" t="s">
        <v>4314</v>
      </c>
      <c r="F3148" s="141" t="s">
        <v>4315</v>
      </c>
      <c r="G3148" s="141" t="s">
        <v>64</v>
      </c>
      <c r="H3148" s="141" t="s">
        <v>3482</v>
      </c>
      <c r="I3148" s="141" t="s">
        <v>3495</v>
      </c>
      <c r="J3148" s="141" t="s">
        <v>118</v>
      </c>
      <c r="K3148" s="141" t="s">
        <v>119</v>
      </c>
      <c r="L3148" s="141" t="s">
        <v>4136</v>
      </c>
      <c r="M3148" s="141" t="s">
        <v>229</v>
      </c>
      <c r="N3148" s="141" t="s">
        <v>303</v>
      </c>
      <c r="O3148" s="141" t="s">
        <v>287</v>
      </c>
      <c r="P3148" s="141" t="s">
        <v>3282</v>
      </c>
      <c r="Q3148" s="141" t="s">
        <v>288</v>
      </c>
      <c r="R3148" s="141" t="s">
        <v>3468</v>
      </c>
      <c r="S3148" s="148" t="s">
        <v>3280</v>
      </c>
      <c r="T3148" s="147">
        <v>6310000</v>
      </c>
      <c r="U3148" s="147">
        <v>4062736</v>
      </c>
      <c r="V3148" s="147">
        <v>1217130.55</v>
      </c>
      <c r="W3148" s="147">
        <v>730800.55</v>
      </c>
    </row>
    <row r="3149" spans="1:23">
      <c r="A3149" s="141" t="s">
        <v>3465</v>
      </c>
      <c r="B3149" s="141" t="s">
        <v>284</v>
      </c>
      <c r="C3149" s="141" t="s">
        <v>3464</v>
      </c>
      <c r="D3149" s="141" t="s">
        <v>3463</v>
      </c>
      <c r="E3149" s="141" t="s">
        <v>4314</v>
      </c>
      <c r="F3149" s="141" t="s">
        <v>4315</v>
      </c>
      <c r="G3149" s="141" t="s">
        <v>64</v>
      </c>
      <c r="H3149" s="141" t="s">
        <v>3482</v>
      </c>
      <c r="I3149" s="141" t="s">
        <v>3495</v>
      </c>
      <c r="J3149" s="141" t="s">
        <v>118</v>
      </c>
      <c r="K3149" s="141" t="s">
        <v>119</v>
      </c>
      <c r="L3149" s="141" t="s">
        <v>4136</v>
      </c>
      <c r="M3149" s="141" t="s">
        <v>229</v>
      </c>
      <c r="N3149" s="141" t="s">
        <v>303</v>
      </c>
      <c r="O3149" s="141" t="s">
        <v>289</v>
      </c>
      <c r="P3149" s="141" t="s">
        <v>3282</v>
      </c>
      <c r="Q3149" s="141" t="s">
        <v>288</v>
      </c>
      <c r="R3149" s="141" t="s">
        <v>3468</v>
      </c>
      <c r="S3149" s="148" t="s">
        <v>3280</v>
      </c>
      <c r="T3149" s="147">
        <v>391978186</v>
      </c>
      <c r="U3149" s="147">
        <v>277478186</v>
      </c>
      <c r="V3149" s="147">
        <v>195958803.91999999</v>
      </c>
      <c r="W3149" s="147">
        <v>175846765.24000001</v>
      </c>
    </row>
    <row r="3150" spans="1:23">
      <c r="A3150" s="141" t="s">
        <v>3465</v>
      </c>
      <c r="B3150" s="141" t="s">
        <v>284</v>
      </c>
      <c r="C3150" s="141" t="s">
        <v>3464</v>
      </c>
      <c r="D3150" s="141" t="s">
        <v>3463</v>
      </c>
      <c r="E3150" s="141" t="s">
        <v>4314</v>
      </c>
      <c r="F3150" s="141" t="s">
        <v>4315</v>
      </c>
      <c r="G3150" s="141" t="s">
        <v>64</v>
      </c>
      <c r="H3150" s="141" t="s">
        <v>3482</v>
      </c>
      <c r="I3150" s="141" t="s">
        <v>3495</v>
      </c>
      <c r="J3150" s="141" t="s">
        <v>118</v>
      </c>
      <c r="K3150" s="141" t="s">
        <v>119</v>
      </c>
      <c r="L3150" s="141" t="s">
        <v>4136</v>
      </c>
      <c r="M3150" s="141" t="s">
        <v>230</v>
      </c>
      <c r="N3150" s="141" t="s">
        <v>303</v>
      </c>
      <c r="O3150" s="141" t="s">
        <v>287</v>
      </c>
      <c r="P3150" s="141" t="s">
        <v>3282</v>
      </c>
      <c r="Q3150" s="141" t="s">
        <v>288</v>
      </c>
      <c r="R3150" s="141" t="s">
        <v>3468</v>
      </c>
      <c r="S3150" s="148" t="s">
        <v>3280</v>
      </c>
      <c r="T3150" s="147">
        <v>5300001</v>
      </c>
      <c r="U3150" s="147">
        <v>7500001</v>
      </c>
      <c r="V3150" s="147">
        <v>6796132.6799999997</v>
      </c>
      <c r="W3150" s="147">
        <v>6796132.6799999997</v>
      </c>
    </row>
    <row r="3151" spans="1:23">
      <c r="A3151" s="141" t="s">
        <v>3465</v>
      </c>
      <c r="B3151" s="141" t="s">
        <v>284</v>
      </c>
      <c r="C3151" s="141" t="s">
        <v>3464</v>
      </c>
      <c r="D3151" s="141" t="s">
        <v>3463</v>
      </c>
      <c r="E3151" s="141" t="s">
        <v>4314</v>
      </c>
      <c r="F3151" s="141" t="s">
        <v>4315</v>
      </c>
      <c r="G3151" s="141" t="s">
        <v>64</v>
      </c>
      <c r="H3151" s="141" t="s">
        <v>3482</v>
      </c>
      <c r="I3151" s="141" t="s">
        <v>3495</v>
      </c>
      <c r="J3151" s="141" t="s">
        <v>118</v>
      </c>
      <c r="K3151" s="141" t="s">
        <v>119</v>
      </c>
      <c r="L3151" s="141" t="s">
        <v>4136</v>
      </c>
      <c r="M3151" s="141" t="s">
        <v>230</v>
      </c>
      <c r="N3151" s="141" t="s">
        <v>303</v>
      </c>
      <c r="O3151" s="141" t="s">
        <v>289</v>
      </c>
      <c r="P3151" s="141" t="s">
        <v>3282</v>
      </c>
      <c r="Q3151" s="141" t="s">
        <v>288</v>
      </c>
      <c r="R3151" s="141" t="s">
        <v>3468</v>
      </c>
      <c r="S3151" s="148" t="s">
        <v>3280</v>
      </c>
      <c r="T3151" s="147">
        <v>44438946</v>
      </c>
      <c r="U3151" s="147">
        <v>49938946</v>
      </c>
      <c r="V3151" s="147">
        <v>36410458.109999999</v>
      </c>
      <c r="W3151" s="147">
        <v>36410458.109999999</v>
      </c>
    </row>
    <row r="3152" spans="1:23">
      <c r="A3152" s="141" t="s">
        <v>3465</v>
      </c>
      <c r="B3152" s="141" t="s">
        <v>284</v>
      </c>
      <c r="C3152" s="141" t="s">
        <v>3464</v>
      </c>
      <c r="D3152" s="141" t="s">
        <v>3463</v>
      </c>
      <c r="E3152" s="141" t="s">
        <v>4314</v>
      </c>
      <c r="F3152" s="141" t="s">
        <v>4315</v>
      </c>
      <c r="G3152" s="141" t="s">
        <v>64</v>
      </c>
      <c r="H3152" s="141" t="s">
        <v>3482</v>
      </c>
      <c r="I3152" s="141" t="s">
        <v>3495</v>
      </c>
      <c r="J3152" s="141" t="s">
        <v>118</v>
      </c>
      <c r="K3152" s="141" t="s">
        <v>119</v>
      </c>
      <c r="L3152" s="141" t="s">
        <v>4136</v>
      </c>
      <c r="M3152" s="141" t="s">
        <v>231</v>
      </c>
      <c r="N3152" s="141" t="s">
        <v>303</v>
      </c>
      <c r="O3152" s="141" t="s">
        <v>287</v>
      </c>
      <c r="P3152" s="141" t="s">
        <v>3282</v>
      </c>
      <c r="Q3152" s="141" t="s">
        <v>288</v>
      </c>
      <c r="R3152" s="141" t="s">
        <v>3468</v>
      </c>
      <c r="S3152" s="148" t="s">
        <v>3280</v>
      </c>
      <c r="T3152" s="147">
        <v>4427230</v>
      </c>
      <c r="U3152" s="147">
        <v>5847230</v>
      </c>
      <c r="V3152" s="147">
        <v>2642886.84</v>
      </c>
      <c r="W3152" s="147">
        <v>1405343.73</v>
      </c>
    </row>
    <row r="3153" spans="1:23">
      <c r="A3153" s="141" t="s">
        <v>3465</v>
      </c>
      <c r="B3153" s="141" t="s">
        <v>284</v>
      </c>
      <c r="C3153" s="141" t="s">
        <v>3464</v>
      </c>
      <c r="D3153" s="141" t="s">
        <v>3463</v>
      </c>
      <c r="E3153" s="141" t="s">
        <v>4314</v>
      </c>
      <c r="F3153" s="141" t="s">
        <v>4315</v>
      </c>
      <c r="G3153" s="141" t="s">
        <v>64</v>
      </c>
      <c r="H3153" s="141" t="s">
        <v>3482</v>
      </c>
      <c r="I3153" s="141" t="s">
        <v>3495</v>
      </c>
      <c r="J3153" s="141" t="s">
        <v>118</v>
      </c>
      <c r="K3153" s="141" t="s">
        <v>119</v>
      </c>
      <c r="L3153" s="141" t="s">
        <v>4136</v>
      </c>
      <c r="M3153" s="141" t="s">
        <v>231</v>
      </c>
      <c r="N3153" s="141" t="s">
        <v>303</v>
      </c>
      <c r="O3153" s="141" t="s">
        <v>289</v>
      </c>
      <c r="P3153" s="141" t="s">
        <v>3282</v>
      </c>
      <c r="Q3153" s="141" t="s">
        <v>288</v>
      </c>
      <c r="R3153" s="141" t="s">
        <v>3468</v>
      </c>
      <c r="S3153" s="148" t="s">
        <v>3280</v>
      </c>
      <c r="T3153" s="147">
        <v>48750000</v>
      </c>
      <c r="U3153" s="147">
        <v>30000000</v>
      </c>
      <c r="V3153" s="147">
        <v>22045093.68</v>
      </c>
      <c r="W3153" s="147">
        <v>10218954.619999999</v>
      </c>
    </row>
    <row r="3154" spans="1:23">
      <c r="A3154" s="141" t="s">
        <v>3465</v>
      </c>
      <c r="B3154" s="141" t="s">
        <v>284</v>
      </c>
      <c r="C3154" s="141" t="s">
        <v>3464</v>
      </c>
      <c r="D3154" s="141" t="s">
        <v>3463</v>
      </c>
      <c r="E3154" s="141" t="s">
        <v>4314</v>
      </c>
      <c r="F3154" s="141" t="s">
        <v>4315</v>
      </c>
      <c r="G3154" s="141" t="s">
        <v>64</v>
      </c>
      <c r="H3154" s="141" t="s">
        <v>3482</v>
      </c>
      <c r="I3154" s="141" t="s">
        <v>3495</v>
      </c>
      <c r="J3154" s="141" t="s">
        <v>118</v>
      </c>
      <c r="K3154" s="141" t="s">
        <v>119</v>
      </c>
      <c r="L3154" s="141" t="s">
        <v>4136</v>
      </c>
      <c r="M3154" s="141" t="s">
        <v>232</v>
      </c>
      <c r="N3154" s="141" t="s">
        <v>303</v>
      </c>
      <c r="O3154" s="141" t="s">
        <v>287</v>
      </c>
      <c r="P3154" s="141" t="s">
        <v>3282</v>
      </c>
      <c r="Q3154" s="141" t="s">
        <v>288</v>
      </c>
      <c r="R3154" s="141" t="s">
        <v>3468</v>
      </c>
      <c r="S3154" s="148" t="s">
        <v>3280</v>
      </c>
      <c r="T3154" s="147">
        <v>50841054</v>
      </c>
      <c r="U3154" s="147">
        <v>39021054</v>
      </c>
      <c r="V3154" s="147">
        <v>18718069.329999998</v>
      </c>
      <c r="W3154" s="147">
        <v>6027072.29</v>
      </c>
    </row>
    <row r="3155" spans="1:23">
      <c r="A3155" s="141" t="s">
        <v>3465</v>
      </c>
      <c r="B3155" s="141" t="s">
        <v>284</v>
      </c>
      <c r="C3155" s="141" t="s">
        <v>3464</v>
      </c>
      <c r="D3155" s="141" t="s">
        <v>3463</v>
      </c>
      <c r="E3155" s="141" t="s">
        <v>4314</v>
      </c>
      <c r="F3155" s="141" t="s">
        <v>4315</v>
      </c>
      <c r="G3155" s="141" t="s">
        <v>64</v>
      </c>
      <c r="H3155" s="141" t="s">
        <v>3482</v>
      </c>
      <c r="I3155" s="141" t="s">
        <v>3495</v>
      </c>
      <c r="J3155" s="141" t="s">
        <v>118</v>
      </c>
      <c r="K3155" s="141" t="s">
        <v>119</v>
      </c>
      <c r="L3155" s="141" t="s">
        <v>4136</v>
      </c>
      <c r="M3155" s="141" t="s">
        <v>232</v>
      </c>
      <c r="N3155" s="141" t="s">
        <v>303</v>
      </c>
      <c r="O3155" s="141" t="s">
        <v>289</v>
      </c>
      <c r="P3155" s="141" t="s">
        <v>3282</v>
      </c>
      <c r="Q3155" s="141" t="s">
        <v>288</v>
      </c>
      <c r="R3155" s="141" t="s">
        <v>3468</v>
      </c>
      <c r="S3155" s="148" t="s">
        <v>3280</v>
      </c>
      <c r="T3155" s="147">
        <v>148855922</v>
      </c>
      <c r="U3155" s="147">
        <v>254963545</v>
      </c>
      <c r="V3155" s="147">
        <v>134848962.09999999</v>
      </c>
      <c r="W3155" s="147">
        <v>107399606.02</v>
      </c>
    </row>
    <row r="3156" spans="1:23">
      <c r="A3156" s="141" t="s">
        <v>3465</v>
      </c>
      <c r="B3156" s="141" t="s">
        <v>284</v>
      </c>
      <c r="C3156" s="141" t="s">
        <v>3464</v>
      </c>
      <c r="D3156" s="141" t="s">
        <v>3463</v>
      </c>
      <c r="E3156" s="141" t="s">
        <v>4314</v>
      </c>
      <c r="F3156" s="141" t="s">
        <v>4315</v>
      </c>
      <c r="G3156" s="141" t="s">
        <v>64</v>
      </c>
      <c r="H3156" s="141" t="s">
        <v>3482</v>
      </c>
      <c r="I3156" s="141" t="s">
        <v>3495</v>
      </c>
      <c r="J3156" s="141" t="s">
        <v>118</v>
      </c>
      <c r="K3156" s="141" t="s">
        <v>119</v>
      </c>
      <c r="L3156" s="141" t="s">
        <v>4136</v>
      </c>
      <c r="M3156" s="141" t="s">
        <v>233</v>
      </c>
      <c r="N3156" s="141" t="s">
        <v>303</v>
      </c>
      <c r="O3156" s="141" t="s">
        <v>287</v>
      </c>
      <c r="P3156" s="141" t="s">
        <v>3282</v>
      </c>
      <c r="Q3156" s="141" t="s">
        <v>288</v>
      </c>
      <c r="R3156" s="141" t="s">
        <v>3468</v>
      </c>
      <c r="S3156" s="148" t="s">
        <v>3280</v>
      </c>
      <c r="T3156" s="147">
        <v>18300000</v>
      </c>
      <c r="U3156" s="147">
        <v>4700000</v>
      </c>
      <c r="V3156" s="147">
        <v>3660921.79</v>
      </c>
      <c r="W3156" s="147">
        <v>3660921.79</v>
      </c>
    </row>
    <row r="3157" spans="1:23">
      <c r="A3157" s="141" t="s">
        <v>3465</v>
      </c>
      <c r="B3157" s="141" t="s">
        <v>284</v>
      </c>
      <c r="C3157" s="141" t="s">
        <v>3464</v>
      </c>
      <c r="D3157" s="141" t="s">
        <v>3463</v>
      </c>
      <c r="E3157" s="141" t="s">
        <v>4314</v>
      </c>
      <c r="F3157" s="141" t="s">
        <v>4315</v>
      </c>
      <c r="G3157" s="141" t="s">
        <v>64</v>
      </c>
      <c r="H3157" s="141" t="s">
        <v>3482</v>
      </c>
      <c r="I3157" s="141" t="s">
        <v>3495</v>
      </c>
      <c r="J3157" s="141" t="s">
        <v>118</v>
      </c>
      <c r="K3157" s="141" t="s">
        <v>119</v>
      </c>
      <c r="L3157" s="141" t="s">
        <v>4136</v>
      </c>
      <c r="M3157" s="141" t="s">
        <v>233</v>
      </c>
      <c r="N3157" s="141" t="s">
        <v>303</v>
      </c>
      <c r="O3157" s="141" t="s">
        <v>289</v>
      </c>
      <c r="P3157" s="141" t="s">
        <v>3282</v>
      </c>
      <c r="Q3157" s="141" t="s">
        <v>288</v>
      </c>
      <c r="R3157" s="141" t="s">
        <v>3468</v>
      </c>
      <c r="S3157" s="148" t="s">
        <v>3280</v>
      </c>
      <c r="T3157" s="147">
        <v>57800000</v>
      </c>
      <c r="U3157" s="147">
        <v>105400000</v>
      </c>
      <c r="V3157" s="147">
        <v>42707038.329999998</v>
      </c>
      <c r="W3157" s="147">
        <v>27583948.039999999</v>
      </c>
    </row>
    <row r="3158" spans="1:23">
      <c r="A3158" s="141" t="s">
        <v>3465</v>
      </c>
      <c r="B3158" s="141" t="s">
        <v>284</v>
      </c>
      <c r="C3158" s="141" t="s">
        <v>3464</v>
      </c>
      <c r="D3158" s="141" t="s">
        <v>3463</v>
      </c>
      <c r="E3158" s="141" t="s">
        <v>4314</v>
      </c>
      <c r="F3158" s="141" t="s">
        <v>4315</v>
      </c>
      <c r="G3158" s="141" t="s">
        <v>64</v>
      </c>
      <c r="H3158" s="141" t="s">
        <v>3482</v>
      </c>
      <c r="I3158" s="141" t="s">
        <v>3495</v>
      </c>
      <c r="J3158" s="141" t="s">
        <v>118</v>
      </c>
      <c r="K3158" s="141" t="s">
        <v>119</v>
      </c>
      <c r="L3158" s="141" t="s">
        <v>4140</v>
      </c>
      <c r="M3158" s="141" t="s">
        <v>235</v>
      </c>
      <c r="N3158" s="141" t="s">
        <v>303</v>
      </c>
      <c r="O3158" s="141" t="s">
        <v>287</v>
      </c>
      <c r="P3158" s="141" t="s">
        <v>3282</v>
      </c>
      <c r="Q3158" s="141" t="s">
        <v>288</v>
      </c>
      <c r="R3158" s="141" t="s">
        <v>3468</v>
      </c>
      <c r="S3158" s="148" t="s">
        <v>3280</v>
      </c>
      <c r="T3158" s="147">
        <v>38900000</v>
      </c>
      <c r="U3158" s="147">
        <v>38901900</v>
      </c>
      <c r="V3158" s="147">
        <v>27366549.100000001</v>
      </c>
      <c r="W3158" s="147">
        <v>27043490.300000001</v>
      </c>
    </row>
    <row r="3159" spans="1:23">
      <c r="A3159" s="141" t="s">
        <v>3465</v>
      </c>
      <c r="B3159" s="141" t="s">
        <v>284</v>
      </c>
      <c r="C3159" s="141" t="s">
        <v>3464</v>
      </c>
      <c r="D3159" s="141" t="s">
        <v>3463</v>
      </c>
      <c r="E3159" s="141" t="s">
        <v>4314</v>
      </c>
      <c r="F3159" s="141" t="s">
        <v>4315</v>
      </c>
      <c r="G3159" s="141" t="s">
        <v>64</v>
      </c>
      <c r="H3159" s="141" t="s">
        <v>3482</v>
      </c>
      <c r="I3159" s="141" t="s">
        <v>3495</v>
      </c>
      <c r="J3159" s="141" t="s">
        <v>118</v>
      </c>
      <c r="K3159" s="141" t="s">
        <v>119</v>
      </c>
      <c r="L3159" s="141" t="s">
        <v>4140</v>
      </c>
      <c r="M3159" s="141" t="s">
        <v>235</v>
      </c>
      <c r="N3159" s="141" t="s">
        <v>303</v>
      </c>
      <c r="O3159" s="141" t="s">
        <v>289</v>
      </c>
      <c r="P3159" s="141" t="s">
        <v>3282</v>
      </c>
      <c r="Q3159" s="141" t="s">
        <v>288</v>
      </c>
      <c r="R3159" s="141" t="s">
        <v>3468</v>
      </c>
      <c r="S3159" s="148" t="s">
        <v>3280</v>
      </c>
      <c r="T3159" s="147">
        <v>12100000</v>
      </c>
      <c r="U3159" s="147">
        <v>7100000</v>
      </c>
      <c r="V3159" s="147">
        <v>1690038.86</v>
      </c>
      <c r="W3159" s="147">
        <v>1588966.85</v>
      </c>
    </row>
    <row r="3160" spans="1:23">
      <c r="A3160" s="141" t="s">
        <v>3465</v>
      </c>
      <c r="B3160" s="141" t="s">
        <v>284</v>
      </c>
      <c r="C3160" s="141" t="s">
        <v>3464</v>
      </c>
      <c r="D3160" s="141" t="s">
        <v>3463</v>
      </c>
      <c r="E3160" s="141" t="s">
        <v>4314</v>
      </c>
      <c r="F3160" s="141" t="s">
        <v>4315</v>
      </c>
      <c r="G3160" s="141" t="s">
        <v>64</v>
      </c>
      <c r="H3160" s="141" t="s">
        <v>3482</v>
      </c>
      <c r="I3160" s="141" t="s">
        <v>3495</v>
      </c>
      <c r="J3160" s="141" t="s">
        <v>118</v>
      </c>
      <c r="K3160" s="141" t="s">
        <v>119</v>
      </c>
      <c r="L3160" s="141" t="s">
        <v>4140</v>
      </c>
      <c r="M3160" s="141" t="s">
        <v>236</v>
      </c>
      <c r="N3160" s="141" t="s">
        <v>303</v>
      </c>
      <c r="O3160" s="141" t="s">
        <v>287</v>
      </c>
      <c r="P3160" s="141" t="s">
        <v>3282</v>
      </c>
      <c r="Q3160" s="141" t="s">
        <v>288</v>
      </c>
      <c r="R3160" s="141" t="s">
        <v>3468</v>
      </c>
      <c r="S3160" s="148" t="s">
        <v>3280</v>
      </c>
      <c r="T3160" s="147">
        <v>3400000</v>
      </c>
      <c r="U3160" s="147">
        <v>3400000</v>
      </c>
      <c r="V3160" s="147">
        <v>1819158.8</v>
      </c>
      <c r="W3160" s="147">
        <v>1819158.8</v>
      </c>
    </row>
    <row r="3161" spans="1:23">
      <c r="A3161" s="141" t="s">
        <v>3465</v>
      </c>
      <c r="B3161" s="141" t="s">
        <v>284</v>
      </c>
      <c r="C3161" s="141" t="s">
        <v>3464</v>
      </c>
      <c r="D3161" s="141" t="s">
        <v>3463</v>
      </c>
      <c r="E3161" s="141" t="s">
        <v>4314</v>
      </c>
      <c r="F3161" s="141" t="s">
        <v>4315</v>
      </c>
      <c r="G3161" s="141" t="s">
        <v>64</v>
      </c>
      <c r="H3161" s="141" t="s">
        <v>3482</v>
      </c>
      <c r="I3161" s="141" t="s">
        <v>3495</v>
      </c>
      <c r="J3161" s="141" t="s">
        <v>118</v>
      </c>
      <c r="K3161" s="141" t="s">
        <v>119</v>
      </c>
      <c r="L3161" s="141" t="s">
        <v>4140</v>
      </c>
      <c r="M3161" s="141" t="s">
        <v>236</v>
      </c>
      <c r="N3161" s="141" t="s">
        <v>303</v>
      </c>
      <c r="O3161" s="141" t="s">
        <v>289</v>
      </c>
      <c r="P3161" s="141" t="s">
        <v>3282</v>
      </c>
      <c r="Q3161" s="141" t="s">
        <v>288</v>
      </c>
      <c r="R3161" s="141" t="s">
        <v>3468</v>
      </c>
      <c r="S3161" s="148" t="s">
        <v>3280</v>
      </c>
      <c r="T3161" s="147">
        <v>19352600</v>
      </c>
      <c r="U3161" s="147">
        <v>12852600</v>
      </c>
      <c r="V3161" s="147">
        <v>4488823.46</v>
      </c>
      <c r="W3161" s="147">
        <v>1792455.38</v>
      </c>
    </row>
    <row r="3162" spans="1:23">
      <c r="A3162" s="141" t="s">
        <v>3465</v>
      </c>
      <c r="B3162" s="141" t="s">
        <v>284</v>
      </c>
      <c r="C3162" s="141" t="s">
        <v>3464</v>
      </c>
      <c r="D3162" s="141" t="s">
        <v>3463</v>
      </c>
      <c r="E3162" s="141" t="s">
        <v>4314</v>
      </c>
      <c r="F3162" s="141" t="s">
        <v>4315</v>
      </c>
      <c r="G3162" s="141" t="s">
        <v>64</v>
      </c>
      <c r="H3162" s="141" t="s">
        <v>3482</v>
      </c>
      <c r="I3162" s="141" t="s">
        <v>3495</v>
      </c>
      <c r="J3162" s="141" t="s">
        <v>118</v>
      </c>
      <c r="K3162" s="141" t="s">
        <v>119</v>
      </c>
      <c r="L3162" s="141" t="s">
        <v>4140</v>
      </c>
      <c r="M3162" s="141" t="s">
        <v>237</v>
      </c>
      <c r="N3162" s="141" t="s">
        <v>303</v>
      </c>
      <c r="O3162" s="141" t="s">
        <v>287</v>
      </c>
      <c r="P3162" s="141" t="s">
        <v>3282</v>
      </c>
      <c r="Q3162" s="141" t="s">
        <v>288</v>
      </c>
      <c r="R3162" s="141" t="s">
        <v>3468</v>
      </c>
      <c r="S3162" s="148" t="s">
        <v>3280</v>
      </c>
      <c r="T3162" s="147">
        <v>12664000</v>
      </c>
      <c r="U3162" s="147">
        <v>7584000</v>
      </c>
      <c r="V3162" s="147">
        <v>4247845.43</v>
      </c>
      <c r="W3162" s="147">
        <v>3448193.65</v>
      </c>
    </row>
    <row r="3163" spans="1:23">
      <c r="A3163" s="141" t="s">
        <v>3465</v>
      </c>
      <c r="B3163" s="141" t="s">
        <v>284</v>
      </c>
      <c r="C3163" s="141" t="s">
        <v>3464</v>
      </c>
      <c r="D3163" s="141" t="s">
        <v>3463</v>
      </c>
      <c r="E3163" s="141" t="s">
        <v>4314</v>
      </c>
      <c r="F3163" s="141" t="s">
        <v>4315</v>
      </c>
      <c r="G3163" s="141" t="s">
        <v>64</v>
      </c>
      <c r="H3163" s="141" t="s">
        <v>3482</v>
      </c>
      <c r="I3163" s="141" t="s">
        <v>3495</v>
      </c>
      <c r="J3163" s="141" t="s">
        <v>118</v>
      </c>
      <c r="K3163" s="141" t="s">
        <v>119</v>
      </c>
      <c r="L3163" s="141" t="s">
        <v>4140</v>
      </c>
      <c r="M3163" s="141" t="s">
        <v>237</v>
      </c>
      <c r="N3163" s="141" t="s">
        <v>303</v>
      </c>
      <c r="O3163" s="141" t="s">
        <v>289</v>
      </c>
      <c r="P3163" s="141" t="s">
        <v>3282</v>
      </c>
      <c r="Q3163" s="141" t="s">
        <v>288</v>
      </c>
      <c r="R3163" s="141" t="s">
        <v>3468</v>
      </c>
      <c r="S3163" s="148" t="s">
        <v>3280</v>
      </c>
      <c r="T3163" s="147">
        <v>33964000</v>
      </c>
      <c r="U3163" s="147">
        <v>17434000</v>
      </c>
      <c r="V3163" s="147">
        <v>5462057.9400000004</v>
      </c>
      <c r="W3163" s="147">
        <v>5429445.9400000004</v>
      </c>
    </row>
    <row r="3164" spans="1:23">
      <c r="A3164" s="141" t="s">
        <v>3465</v>
      </c>
      <c r="B3164" s="141" t="s">
        <v>284</v>
      </c>
      <c r="C3164" s="141" t="s">
        <v>3464</v>
      </c>
      <c r="D3164" s="141" t="s">
        <v>3463</v>
      </c>
      <c r="E3164" s="141" t="s">
        <v>4314</v>
      </c>
      <c r="F3164" s="141" t="s">
        <v>4315</v>
      </c>
      <c r="G3164" s="141" t="s">
        <v>64</v>
      </c>
      <c r="H3164" s="141" t="s">
        <v>3482</v>
      </c>
      <c r="I3164" s="141" t="s">
        <v>3495</v>
      </c>
      <c r="J3164" s="141" t="s">
        <v>118</v>
      </c>
      <c r="K3164" s="141" t="s">
        <v>119</v>
      </c>
      <c r="L3164" s="141" t="s">
        <v>4140</v>
      </c>
      <c r="M3164" s="141" t="s">
        <v>238</v>
      </c>
      <c r="N3164" s="141" t="s">
        <v>303</v>
      </c>
      <c r="O3164" s="141" t="s">
        <v>287</v>
      </c>
      <c r="P3164" s="141" t="s">
        <v>3282</v>
      </c>
      <c r="Q3164" s="141" t="s">
        <v>288</v>
      </c>
      <c r="R3164" s="141" t="s">
        <v>3468</v>
      </c>
      <c r="S3164" s="148" t="s">
        <v>3280</v>
      </c>
      <c r="T3164" s="147">
        <v>425000</v>
      </c>
      <c r="U3164" s="147">
        <v>425000</v>
      </c>
      <c r="V3164" s="147">
        <v>400000</v>
      </c>
      <c r="W3164" s="147">
        <v>400000</v>
      </c>
    </row>
    <row r="3165" spans="1:23">
      <c r="A3165" s="141" t="s">
        <v>3465</v>
      </c>
      <c r="B3165" s="141" t="s">
        <v>284</v>
      </c>
      <c r="C3165" s="141" t="s">
        <v>3464</v>
      </c>
      <c r="D3165" s="141" t="s">
        <v>3463</v>
      </c>
      <c r="E3165" s="141" t="s">
        <v>4314</v>
      </c>
      <c r="F3165" s="141" t="s">
        <v>4315</v>
      </c>
      <c r="G3165" s="141" t="s">
        <v>64</v>
      </c>
      <c r="H3165" s="141" t="s">
        <v>3482</v>
      </c>
      <c r="I3165" s="141" t="s">
        <v>3495</v>
      </c>
      <c r="J3165" s="141" t="s">
        <v>118</v>
      </c>
      <c r="K3165" s="141" t="s">
        <v>119</v>
      </c>
      <c r="L3165" s="141" t="s">
        <v>4140</v>
      </c>
      <c r="M3165" s="141" t="s">
        <v>238</v>
      </c>
      <c r="N3165" s="141" t="s">
        <v>303</v>
      </c>
      <c r="O3165" s="141" t="s">
        <v>289</v>
      </c>
      <c r="P3165" s="141" t="s">
        <v>3282</v>
      </c>
      <c r="Q3165" s="141" t="s">
        <v>288</v>
      </c>
      <c r="R3165" s="141" t="s">
        <v>3468</v>
      </c>
      <c r="S3165" s="148" t="s">
        <v>3280</v>
      </c>
      <c r="T3165" s="147">
        <v>650000</v>
      </c>
      <c r="U3165" s="147">
        <v>650000</v>
      </c>
      <c r="V3165" s="147">
        <v>257961.88</v>
      </c>
      <c r="W3165" s="147">
        <v>253377.88</v>
      </c>
    </row>
    <row r="3166" spans="1:23">
      <c r="A3166" s="141" t="s">
        <v>3465</v>
      </c>
      <c r="B3166" s="141" t="s">
        <v>284</v>
      </c>
      <c r="C3166" s="141" t="s">
        <v>3464</v>
      </c>
      <c r="D3166" s="141" t="s">
        <v>3463</v>
      </c>
      <c r="E3166" s="141" t="s">
        <v>4314</v>
      </c>
      <c r="F3166" s="141" t="s">
        <v>4315</v>
      </c>
      <c r="G3166" s="141" t="s">
        <v>64</v>
      </c>
      <c r="H3166" s="141" t="s">
        <v>3482</v>
      </c>
      <c r="I3166" s="141" t="s">
        <v>3495</v>
      </c>
      <c r="J3166" s="141" t="s">
        <v>118</v>
      </c>
      <c r="K3166" s="141" t="s">
        <v>119</v>
      </c>
      <c r="L3166" s="141" t="s">
        <v>4140</v>
      </c>
      <c r="M3166" s="141" t="s">
        <v>239</v>
      </c>
      <c r="N3166" s="141" t="s">
        <v>303</v>
      </c>
      <c r="O3166" s="141" t="s">
        <v>287</v>
      </c>
      <c r="P3166" s="141" t="s">
        <v>3282</v>
      </c>
      <c r="Q3166" s="141" t="s">
        <v>288</v>
      </c>
      <c r="R3166" s="141" t="s">
        <v>3468</v>
      </c>
      <c r="S3166" s="148" t="s">
        <v>3280</v>
      </c>
      <c r="T3166" s="147">
        <v>3290000</v>
      </c>
      <c r="U3166" s="147">
        <v>3278100</v>
      </c>
      <c r="V3166" s="147">
        <v>241831.94</v>
      </c>
      <c r="W3166" s="147">
        <v>241831.94</v>
      </c>
    </row>
    <row r="3167" spans="1:23">
      <c r="A3167" s="141" t="s">
        <v>3465</v>
      </c>
      <c r="B3167" s="141" t="s">
        <v>284</v>
      </c>
      <c r="C3167" s="141" t="s">
        <v>3464</v>
      </c>
      <c r="D3167" s="141" t="s">
        <v>3463</v>
      </c>
      <c r="E3167" s="141" t="s">
        <v>4314</v>
      </c>
      <c r="F3167" s="141" t="s">
        <v>4315</v>
      </c>
      <c r="G3167" s="141" t="s">
        <v>64</v>
      </c>
      <c r="H3167" s="141" t="s">
        <v>3482</v>
      </c>
      <c r="I3167" s="141" t="s">
        <v>3495</v>
      </c>
      <c r="J3167" s="141" t="s">
        <v>118</v>
      </c>
      <c r="K3167" s="141" t="s">
        <v>119</v>
      </c>
      <c r="L3167" s="141" t="s">
        <v>4140</v>
      </c>
      <c r="M3167" s="141" t="s">
        <v>239</v>
      </c>
      <c r="N3167" s="141" t="s">
        <v>303</v>
      </c>
      <c r="O3167" s="141" t="s">
        <v>289</v>
      </c>
      <c r="P3167" s="141" t="s">
        <v>3282</v>
      </c>
      <c r="Q3167" s="141" t="s">
        <v>288</v>
      </c>
      <c r="R3167" s="141" t="s">
        <v>3468</v>
      </c>
      <c r="S3167" s="148" t="s">
        <v>3280</v>
      </c>
      <c r="T3167" s="147">
        <v>1830000</v>
      </c>
      <c r="U3167" s="147">
        <v>3230000</v>
      </c>
      <c r="V3167" s="147">
        <v>1324769.5</v>
      </c>
      <c r="W3167" s="147">
        <v>844937.44</v>
      </c>
    </row>
    <row r="3168" spans="1:23">
      <c r="A3168" s="141" t="s">
        <v>3465</v>
      </c>
      <c r="B3168" s="141" t="s">
        <v>284</v>
      </c>
      <c r="C3168" s="141" t="s">
        <v>3464</v>
      </c>
      <c r="D3168" s="141" t="s">
        <v>3463</v>
      </c>
      <c r="E3168" s="141" t="s">
        <v>4314</v>
      </c>
      <c r="F3168" s="141" t="s">
        <v>4315</v>
      </c>
      <c r="G3168" s="141" t="s">
        <v>64</v>
      </c>
      <c r="H3168" s="141" t="s">
        <v>3482</v>
      </c>
      <c r="I3168" s="141" t="s">
        <v>3495</v>
      </c>
      <c r="J3168" s="141" t="s">
        <v>118</v>
      </c>
      <c r="K3168" s="141" t="s">
        <v>119</v>
      </c>
      <c r="L3168" s="141" t="s">
        <v>4140</v>
      </c>
      <c r="M3168" s="141" t="s">
        <v>240</v>
      </c>
      <c r="N3168" s="141" t="s">
        <v>303</v>
      </c>
      <c r="O3168" s="141" t="s">
        <v>287</v>
      </c>
      <c r="P3168" s="141" t="s">
        <v>3282</v>
      </c>
      <c r="Q3168" s="141" t="s">
        <v>288</v>
      </c>
      <c r="R3168" s="141" t="s">
        <v>3468</v>
      </c>
      <c r="S3168" s="148" t="s">
        <v>3280</v>
      </c>
      <c r="T3168" s="147">
        <v>2720000</v>
      </c>
      <c r="U3168" s="147">
        <v>2696636</v>
      </c>
      <c r="V3168" s="147">
        <v>91373.3</v>
      </c>
      <c r="W3168" s="147">
        <v>91373.3</v>
      </c>
    </row>
    <row r="3169" spans="1:23">
      <c r="A3169" s="141" t="s">
        <v>3465</v>
      </c>
      <c r="B3169" s="141" t="s">
        <v>284</v>
      </c>
      <c r="C3169" s="141" t="s">
        <v>3464</v>
      </c>
      <c r="D3169" s="141" t="s">
        <v>3463</v>
      </c>
      <c r="E3169" s="141" t="s">
        <v>4314</v>
      </c>
      <c r="F3169" s="141" t="s">
        <v>4315</v>
      </c>
      <c r="G3169" s="141" t="s">
        <v>64</v>
      </c>
      <c r="H3169" s="141" t="s">
        <v>3482</v>
      </c>
      <c r="I3169" s="141" t="s">
        <v>3495</v>
      </c>
      <c r="J3169" s="141" t="s">
        <v>118</v>
      </c>
      <c r="K3169" s="141" t="s">
        <v>119</v>
      </c>
      <c r="L3169" s="141" t="s">
        <v>4140</v>
      </c>
      <c r="M3169" s="141" t="s">
        <v>240</v>
      </c>
      <c r="N3169" s="141" t="s">
        <v>303</v>
      </c>
      <c r="O3169" s="141" t="s">
        <v>289</v>
      </c>
      <c r="P3169" s="141" t="s">
        <v>3282</v>
      </c>
      <c r="Q3169" s="141" t="s">
        <v>288</v>
      </c>
      <c r="R3169" s="141" t="s">
        <v>3468</v>
      </c>
      <c r="S3169" s="148" t="s">
        <v>3280</v>
      </c>
      <c r="T3169" s="147">
        <v>6225000</v>
      </c>
      <c r="U3169" s="147">
        <v>6421000</v>
      </c>
      <c r="V3169" s="147">
        <v>393520.1</v>
      </c>
      <c r="W3169" s="147">
        <v>221037.14</v>
      </c>
    </row>
    <row r="3170" spans="1:23">
      <c r="A3170" s="141" t="s">
        <v>3465</v>
      </c>
      <c r="B3170" s="141" t="s">
        <v>284</v>
      </c>
      <c r="C3170" s="141" t="s">
        <v>3464</v>
      </c>
      <c r="D3170" s="141" t="s">
        <v>3463</v>
      </c>
      <c r="E3170" s="141" t="s">
        <v>4314</v>
      </c>
      <c r="F3170" s="141" t="s">
        <v>4315</v>
      </c>
      <c r="G3170" s="141" t="s">
        <v>64</v>
      </c>
      <c r="H3170" s="141" t="s">
        <v>3482</v>
      </c>
      <c r="I3170" s="141" t="s">
        <v>3495</v>
      </c>
      <c r="J3170" s="141" t="s">
        <v>118</v>
      </c>
      <c r="K3170" s="141" t="s">
        <v>119</v>
      </c>
      <c r="L3170" s="141" t="s">
        <v>4140</v>
      </c>
      <c r="M3170" s="141" t="s">
        <v>241</v>
      </c>
      <c r="N3170" s="141" t="s">
        <v>303</v>
      </c>
      <c r="O3170" s="141" t="s">
        <v>287</v>
      </c>
      <c r="P3170" s="141" t="s">
        <v>3282</v>
      </c>
      <c r="Q3170" s="141" t="s">
        <v>288</v>
      </c>
      <c r="R3170" s="141" t="s">
        <v>3468</v>
      </c>
      <c r="S3170" s="148" t="s">
        <v>3280</v>
      </c>
      <c r="T3170" s="147">
        <v>42793400</v>
      </c>
      <c r="U3170" s="147">
        <v>40343100</v>
      </c>
      <c r="V3170" s="147">
        <v>15927280.16</v>
      </c>
      <c r="W3170" s="147">
        <v>15927280.16</v>
      </c>
    </row>
    <row r="3171" spans="1:23">
      <c r="A3171" s="141" t="s">
        <v>3465</v>
      </c>
      <c r="B3171" s="141" t="s">
        <v>284</v>
      </c>
      <c r="C3171" s="141" t="s">
        <v>3464</v>
      </c>
      <c r="D3171" s="141" t="s">
        <v>3463</v>
      </c>
      <c r="E3171" s="141" t="s">
        <v>4314</v>
      </c>
      <c r="F3171" s="141" t="s">
        <v>4315</v>
      </c>
      <c r="G3171" s="141" t="s">
        <v>64</v>
      </c>
      <c r="H3171" s="141" t="s">
        <v>3482</v>
      </c>
      <c r="I3171" s="141" t="s">
        <v>3495</v>
      </c>
      <c r="J3171" s="141" t="s">
        <v>118</v>
      </c>
      <c r="K3171" s="141" t="s">
        <v>119</v>
      </c>
      <c r="L3171" s="141" t="s">
        <v>4140</v>
      </c>
      <c r="M3171" s="141" t="s">
        <v>241</v>
      </c>
      <c r="N3171" s="141" t="s">
        <v>303</v>
      </c>
      <c r="O3171" s="141" t="s">
        <v>289</v>
      </c>
      <c r="P3171" s="141" t="s">
        <v>3282</v>
      </c>
      <c r="Q3171" s="141" t="s">
        <v>288</v>
      </c>
      <c r="R3171" s="141" t="s">
        <v>3468</v>
      </c>
      <c r="S3171" s="148" t="s">
        <v>3280</v>
      </c>
      <c r="T3171" s="147">
        <v>41823200</v>
      </c>
      <c r="U3171" s="147">
        <v>53823200</v>
      </c>
      <c r="V3171" s="147">
        <v>48800335.619999997</v>
      </c>
      <c r="W3171" s="147">
        <v>25688235.620000001</v>
      </c>
    </row>
    <row r="3172" spans="1:23">
      <c r="A3172" s="141" t="s">
        <v>3465</v>
      </c>
      <c r="B3172" s="141" t="s">
        <v>284</v>
      </c>
      <c r="C3172" s="141" t="s">
        <v>3464</v>
      </c>
      <c r="D3172" s="141" t="s">
        <v>3463</v>
      </c>
      <c r="E3172" s="141" t="s">
        <v>4314</v>
      </c>
      <c r="F3172" s="141" t="s">
        <v>4315</v>
      </c>
      <c r="G3172" s="141" t="s">
        <v>64</v>
      </c>
      <c r="H3172" s="141" t="s">
        <v>3482</v>
      </c>
      <c r="I3172" s="141" t="s">
        <v>3495</v>
      </c>
      <c r="J3172" s="141" t="s">
        <v>118</v>
      </c>
      <c r="K3172" s="141" t="s">
        <v>119</v>
      </c>
      <c r="L3172" s="141" t="s">
        <v>4140</v>
      </c>
      <c r="M3172" s="141" t="s">
        <v>243</v>
      </c>
      <c r="N3172" s="141" t="s">
        <v>303</v>
      </c>
      <c r="O3172" s="141" t="s">
        <v>287</v>
      </c>
      <c r="P3172" s="141" t="s">
        <v>3282</v>
      </c>
      <c r="Q3172" s="141" t="s">
        <v>288</v>
      </c>
      <c r="R3172" s="141" t="s">
        <v>3468</v>
      </c>
      <c r="S3172" s="148" t="s">
        <v>3280</v>
      </c>
      <c r="T3172" s="147">
        <v>12110719</v>
      </c>
      <c r="U3172" s="147">
        <v>12974383</v>
      </c>
      <c r="V3172" s="147">
        <v>3726581.84</v>
      </c>
      <c r="W3172" s="147">
        <v>3700041.44</v>
      </c>
    </row>
    <row r="3173" spans="1:23">
      <c r="A3173" s="141" t="s">
        <v>3465</v>
      </c>
      <c r="B3173" s="141" t="s">
        <v>284</v>
      </c>
      <c r="C3173" s="141" t="s">
        <v>3464</v>
      </c>
      <c r="D3173" s="141" t="s">
        <v>3463</v>
      </c>
      <c r="E3173" s="141" t="s">
        <v>4314</v>
      </c>
      <c r="F3173" s="141" t="s">
        <v>4315</v>
      </c>
      <c r="G3173" s="141" t="s">
        <v>64</v>
      </c>
      <c r="H3173" s="141" t="s">
        <v>3482</v>
      </c>
      <c r="I3173" s="141" t="s">
        <v>3495</v>
      </c>
      <c r="J3173" s="141" t="s">
        <v>118</v>
      </c>
      <c r="K3173" s="141" t="s">
        <v>119</v>
      </c>
      <c r="L3173" s="141" t="s">
        <v>4140</v>
      </c>
      <c r="M3173" s="141" t="s">
        <v>243</v>
      </c>
      <c r="N3173" s="141" t="s">
        <v>303</v>
      </c>
      <c r="O3173" s="141" t="s">
        <v>289</v>
      </c>
      <c r="P3173" s="141" t="s">
        <v>3282</v>
      </c>
      <c r="Q3173" s="141" t="s">
        <v>288</v>
      </c>
      <c r="R3173" s="141" t="s">
        <v>3468</v>
      </c>
      <c r="S3173" s="148" t="s">
        <v>3280</v>
      </c>
      <c r="T3173" s="147">
        <v>40624865</v>
      </c>
      <c r="U3173" s="147">
        <v>35577985</v>
      </c>
      <c r="V3173" s="147">
        <v>14041057.699999999</v>
      </c>
      <c r="W3173" s="147">
        <v>10803753.689999999</v>
      </c>
    </row>
    <row r="3174" spans="1:23">
      <c r="A3174" s="141" t="s">
        <v>3465</v>
      </c>
      <c r="B3174" s="141" t="s">
        <v>284</v>
      </c>
      <c r="C3174" s="141" t="s">
        <v>3464</v>
      </c>
      <c r="D3174" s="141" t="s">
        <v>3463</v>
      </c>
      <c r="E3174" s="141" t="s">
        <v>4314</v>
      </c>
      <c r="F3174" s="141" t="s">
        <v>4315</v>
      </c>
      <c r="G3174" s="141" t="s">
        <v>64</v>
      </c>
      <c r="H3174" s="141" t="s">
        <v>3482</v>
      </c>
      <c r="I3174" s="141" t="s">
        <v>3498</v>
      </c>
      <c r="J3174" s="141" t="s">
        <v>154</v>
      </c>
      <c r="K3174" s="141" t="s">
        <v>156</v>
      </c>
      <c r="L3174" s="141" t="s">
        <v>4136</v>
      </c>
      <c r="M3174" s="141" t="s">
        <v>232</v>
      </c>
      <c r="N3174" s="141" t="s">
        <v>303</v>
      </c>
      <c r="O3174" s="141" t="s">
        <v>289</v>
      </c>
      <c r="P3174" s="141" t="s">
        <v>3282</v>
      </c>
      <c r="Q3174" s="141" t="s">
        <v>288</v>
      </c>
      <c r="R3174" s="141" t="s">
        <v>3468</v>
      </c>
      <c r="S3174" s="148" t="s">
        <v>3280</v>
      </c>
      <c r="T3174" s="147">
        <v>400000</v>
      </c>
      <c r="U3174" s="147">
        <v>400000</v>
      </c>
      <c r="V3174" s="147">
        <v>0</v>
      </c>
      <c r="W3174" s="147">
        <v>0</v>
      </c>
    </row>
    <row r="3175" spans="1:23">
      <c r="A3175" s="141" t="s">
        <v>3465</v>
      </c>
      <c r="B3175" s="141" t="s">
        <v>284</v>
      </c>
      <c r="C3175" s="141" t="s">
        <v>3464</v>
      </c>
      <c r="D3175" s="141" t="s">
        <v>3463</v>
      </c>
      <c r="E3175" s="141" t="s">
        <v>4314</v>
      </c>
      <c r="F3175" s="141" t="s">
        <v>4315</v>
      </c>
      <c r="G3175" s="141" t="s">
        <v>64</v>
      </c>
      <c r="H3175" s="141" t="s">
        <v>3482</v>
      </c>
      <c r="I3175" s="141" t="s">
        <v>3498</v>
      </c>
      <c r="J3175" s="141" t="s">
        <v>154</v>
      </c>
      <c r="K3175" s="141" t="s">
        <v>156</v>
      </c>
      <c r="L3175" s="141" t="s">
        <v>4140</v>
      </c>
      <c r="M3175" s="141" t="s">
        <v>243</v>
      </c>
      <c r="N3175" s="141" t="s">
        <v>303</v>
      </c>
      <c r="O3175" s="141" t="s">
        <v>289</v>
      </c>
      <c r="P3175" s="141" t="s">
        <v>3282</v>
      </c>
      <c r="Q3175" s="141" t="s">
        <v>288</v>
      </c>
      <c r="R3175" s="141" t="s">
        <v>3468</v>
      </c>
      <c r="S3175" s="148" t="s">
        <v>3280</v>
      </c>
      <c r="T3175" s="147">
        <v>600000</v>
      </c>
      <c r="U3175" s="147">
        <v>600000</v>
      </c>
      <c r="V3175" s="147">
        <v>0</v>
      </c>
      <c r="W3175" s="147">
        <v>0</v>
      </c>
    </row>
    <row r="3176" spans="1:23">
      <c r="A3176" s="141" t="s">
        <v>3465</v>
      </c>
      <c r="B3176" s="141" t="s">
        <v>284</v>
      </c>
      <c r="C3176" s="141" t="s">
        <v>3464</v>
      </c>
      <c r="D3176" s="141" t="s">
        <v>3463</v>
      </c>
      <c r="E3176" s="141" t="s">
        <v>4314</v>
      </c>
      <c r="F3176" s="141" t="s">
        <v>4315</v>
      </c>
      <c r="G3176" s="141" t="s">
        <v>64</v>
      </c>
      <c r="H3176" s="141" t="s">
        <v>4071</v>
      </c>
      <c r="I3176" s="141" t="s">
        <v>3495</v>
      </c>
      <c r="J3176" s="141" t="s">
        <v>118</v>
      </c>
      <c r="K3176" s="141" t="s">
        <v>121</v>
      </c>
      <c r="L3176" s="141" t="s">
        <v>4136</v>
      </c>
      <c r="M3176" s="141" t="s">
        <v>225</v>
      </c>
      <c r="N3176" s="141" t="s">
        <v>303</v>
      </c>
      <c r="O3176" s="141" t="s">
        <v>287</v>
      </c>
      <c r="P3176" s="141" t="s">
        <v>3282</v>
      </c>
      <c r="Q3176" s="141" t="s">
        <v>288</v>
      </c>
      <c r="R3176" s="141" t="s">
        <v>3468</v>
      </c>
      <c r="S3176" s="148" t="s">
        <v>3280</v>
      </c>
      <c r="T3176" s="147">
        <v>6440000</v>
      </c>
      <c r="U3176" s="147">
        <v>6440000</v>
      </c>
      <c r="V3176" s="147">
        <v>6440000</v>
      </c>
      <c r="W3176" s="147">
        <v>4452758.93</v>
      </c>
    </row>
    <row r="3177" spans="1:23">
      <c r="A3177" s="141" t="s">
        <v>3465</v>
      </c>
      <c r="B3177" s="141" t="s">
        <v>284</v>
      </c>
      <c r="C3177" s="141" t="s">
        <v>3464</v>
      </c>
      <c r="D3177" s="141" t="s">
        <v>3463</v>
      </c>
      <c r="E3177" s="141" t="s">
        <v>4314</v>
      </c>
      <c r="F3177" s="141" t="s">
        <v>4315</v>
      </c>
      <c r="G3177" s="141" t="s">
        <v>64</v>
      </c>
      <c r="H3177" s="141" t="s">
        <v>4071</v>
      </c>
      <c r="I3177" s="141" t="s">
        <v>3495</v>
      </c>
      <c r="J3177" s="141" t="s">
        <v>118</v>
      </c>
      <c r="K3177" s="141" t="s">
        <v>121</v>
      </c>
      <c r="L3177" s="141" t="s">
        <v>4136</v>
      </c>
      <c r="M3177" s="141" t="s">
        <v>226</v>
      </c>
      <c r="N3177" s="141" t="s">
        <v>303</v>
      </c>
      <c r="O3177" s="141" t="s">
        <v>287</v>
      </c>
      <c r="P3177" s="141" t="s">
        <v>3282</v>
      </c>
      <c r="Q3177" s="141" t="s">
        <v>288</v>
      </c>
      <c r="R3177" s="141" t="s">
        <v>3468</v>
      </c>
      <c r="S3177" s="148" t="s">
        <v>3280</v>
      </c>
      <c r="T3177" s="147">
        <v>1750000</v>
      </c>
      <c r="U3177" s="147">
        <v>950000</v>
      </c>
      <c r="V3177" s="147">
        <v>871500.01</v>
      </c>
      <c r="W3177" s="147">
        <v>871500.01</v>
      </c>
    </row>
    <row r="3178" spans="1:23">
      <c r="A3178" s="141" t="s">
        <v>3465</v>
      </c>
      <c r="B3178" s="141" t="s">
        <v>284</v>
      </c>
      <c r="C3178" s="141" t="s">
        <v>3464</v>
      </c>
      <c r="D3178" s="141" t="s">
        <v>3463</v>
      </c>
      <c r="E3178" s="141" t="s">
        <v>4314</v>
      </c>
      <c r="F3178" s="141" t="s">
        <v>4315</v>
      </c>
      <c r="G3178" s="141" t="s">
        <v>64</v>
      </c>
      <c r="H3178" s="141" t="s">
        <v>4071</v>
      </c>
      <c r="I3178" s="141" t="s">
        <v>3495</v>
      </c>
      <c r="J3178" s="141" t="s">
        <v>118</v>
      </c>
      <c r="K3178" s="141" t="s">
        <v>121</v>
      </c>
      <c r="L3178" s="141" t="s">
        <v>4136</v>
      </c>
      <c r="M3178" s="141" t="s">
        <v>226</v>
      </c>
      <c r="N3178" s="141" t="s">
        <v>303</v>
      </c>
      <c r="O3178" s="141" t="s">
        <v>289</v>
      </c>
      <c r="P3178" s="141" t="s">
        <v>3282</v>
      </c>
      <c r="Q3178" s="141" t="s">
        <v>288</v>
      </c>
      <c r="R3178" s="141" t="s">
        <v>3468</v>
      </c>
      <c r="S3178" s="148" t="s">
        <v>3280</v>
      </c>
      <c r="T3178" s="147">
        <v>761410</v>
      </c>
      <c r="U3178" s="147">
        <v>0</v>
      </c>
      <c r="V3178" s="147">
        <v>0</v>
      </c>
      <c r="W3178" s="147">
        <v>0</v>
      </c>
    </row>
    <row r="3179" spans="1:23">
      <c r="A3179" s="141" t="s">
        <v>3465</v>
      </c>
      <c r="B3179" s="141" t="s">
        <v>284</v>
      </c>
      <c r="C3179" s="141" t="s">
        <v>3464</v>
      </c>
      <c r="D3179" s="141" t="s">
        <v>3463</v>
      </c>
      <c r="E3179" s="141" t="s">
        <v>4314</v>
      </c>
      <c r="F3179" s="141" t="s">
        <v>4315</v>
      </c>
      <c r="G3179" s="141" t="s">
        <v>64</v>
      </c>
      <c r="H3179" s="141" t="s">
        <v>4071</v>
      </c>
      <c r="I3179" s="141" t="s">
        <v>3495</v>
      </c>
      <c r="J3179" s="141" t="s">
        <v>118</v>
      </c>
      <c r="K3179" s="141" t="s">
        <v>121</v>
      </c>
      <c r="L3179" s="141" t="s">
        <v>4136</v>
      </c>
      <c r="M3179" s="141" t="s">
        <v>227</v>
      </c>
      <c r="N3179" s="141" t="s">
        <v>303</v>
      </c>
      <c r="O3179" s="141" t="s">
        <v>287</v>
      </c>
      <c r="P3179" s="141" t="s">
        <v>3282</v>
      </c>
      <c r="Q3179" s="141" t="s">
        <v>288</v>
      </c>
      <c r="R3179" s="141" t="s">
        <v>3468</v>
      </c>
      <c r="S3179" s="148" t="s">
        <v>3280</v>
      </c>
      <c r="T3179" s="147">
        <v>2400000</v>
      </c>
      <c r="U3179" s="147">
        <v>2900000</v>
      </c>
      <c r="V3179" s="147">
        <v>2899992</v>
      </c>
      <c r="W3179" s="147">
        <v>2174900</v>
      </c>
    </row>
    <row r="3180" spans="1:23">
      <c r="A3180" s="141" t="s">
        <v>3465</v>
      </c>
      <c r="B3180" s="141" t="s">
        <v>284</v>
      </c>
      <c r="C3180" s="141" t="s">
        <v>3464</v>
      </c>
      <c r="D3180" s="141" t="s">
        <v>3463</v>
      </c>
      <c r="E3180" s="141" t="s">
        <v>4314</v>
      </c>
      <c r="F3180" s="141" t="s">
        <v>4315</v>
      </c>
      <c r="G3180" s="141" t="s">
        <v>64</v>
      </c>
      <c r="H3180" s="141" t="s">
        <v>4071</v>
      </c>
      <c r="I3180" s="141" t="s">
        <v>3495</v>
      </c>
      <c r="J3180" s="141" t="s">
        <v>118</v>
      </c>
      <c r="K3180" s="141" t="s">
        <v>121</v>
      </c>
      <c r="L3180" s="141" t="s">
        <v>4136</v>
      </c>
      <c r="M3180" s="141" t="s">
        <v>229</v>
      </c>
      <c r="N3180" s="141" t="s">
        <v>303</v>
      </c>
      <c r="O3180" s="141" t="s">
        <v>287</v>
      </c>
      <c r="P3180" s="141" t="s">
        <v>3282</v>
      </c>
      <c r="Q3180" s="141" t="s">
        <v>288</v>
      </c>
      <c r="R3180" s="141" t="s">
        <v>3468</v>
      </c>
      <c r="S3180" s="148" t="s">
        <v>3280</v>
      </c>
      <c r="T3180" s="147">
        <v>5734000</v>
      </c>
      <c r="U3180" s="147">
        <v>5162500</v>
      </c>
      <c r="V3180" s="147">
        <v>4962610.95</v>
      </c>
      <c r="W3180" s="147">
        <v>3488835.34</v>
      </c>
    </row>
    <row r="3181" spans="1:23">
      <c r="A3181" s="141" t="s">
        <v>3465</v>
      </c>
      <c r="B3181" s="141" t="s">
        <v>284</v>
      </c>
      <c r="C3181" s="141" t="s">
        <v>3464</v>
      </c>
      <c r="D3181" s="141" t="s">
        <v>3463</v>
      </c>
      <c r="E3181" s="141" t="s">
        <v>4314</v>
      </c>
      <c r="F3181" s="141" t="s">
        <v>4315</v>
      </c>
      <c r="G3181" s="141" t="s">
        <v>64</v>
      </c>
      <c r="H3181" s="141" t="s">
        <v>4071</v>
      </c>
      <c r="I3181" s="141" t="s">
        <v>3495</v>
      </c>
      <c r="J3181" s="141" t="s">
        <v>118</v>
      </c>
      <c r="K3181" s="141" t="s">
        <v>121</v>
      </c>
      <c r="L3181" s="141" t="s">
        <v>4136</v>
      </c>
      <c r="M3181" s="141" t="s">
        <v>230</v>
      </c>
      <c r="N3181" s="141" t="s">
        <v>303</v>
      </c>
      <c r="O3181" s="141" t="s">
        <v>287</v>
      </c>
      <c r="P3181" s="141" t="s">
        <v>3282</v>
      </c>
      <c r="Q3181" s="141" t="s">
        <v>288</v>
      </c>
      <c r="R3181" s="141" t="s">
        <v>3468</v>
      </c>
      <c r="S3181" s="148" t="s">
        <v>3280</v>
      </c>
      <c r="T3181" s="147">
        <v>976373</v>
      </c>
      <c r="U3181" s="147">
        <v>1446373</v>
      </c>
      <c r="V3181" s="147">
        <v>983548.43</v>
      </c>
      <c r="W3181" s="147">
        <v>979298</v>
      </c>
    </row>
    <row r="3182" spans="1:23">
      <c r="A3182" s="141" t="s">
        <v>3465</v>
      </c>
      <c r="B3182" s="141" t="s">
        <v>284</v>
      </c>
      <c r="C3182" s="141" t="s">
        <v>3464</v>
      </c>
      <c r="D3182" s="141" t="s">
        <v>3463</v>
      </c>
      <c r="E3182" s="141" t="s">
        <v>4314</v>
      </c>
      <c r="F3182" s="141" t="s">
        <v>4315</v>
      </c>
      <c r="G3182" s="141" t="s">
        <v>64</v>
      </c>
      <c r="H3182" s="141" t="s">
        <v>4071</v>
      </c>
      <c r="I3182" s="141" t="s">
        <v>3495</v>
      </c>
      <c r="J3182" s="141" t="s">
        <v>118</v>
      </c>
      <c r="K3182" s="141" t="s">
        <v>121</v>
      </c>
      <c r="L3182" s="141" t="s">
        <v>4136</v>
      </c>
      <c r="M3182" s="141" t="s">
        <v>231</v>
      </c>
      <c r="N3182" s="141" t="s">
        <v>303</v>
      </c>
      <c r="O3182" s="141" t="s">
        <v>287</v>
      </c>
      <c r="P3182" s="141" t="s">
        <v>3282</v>
      </c>
      <c r="Q3182" s="141" t="s">
        <v>288</v>
      </c>
      <c r="R3182" s="141" t="s">
        <v>3468</v>
      </c>
      <c r="S3182" s="148" t="s">
        <v>3280</v>
      </c>
      <c r="T3182" s="147">
        <v>5840000</v>
      </c>
      <c r="U3182" s="147">
        <v>5340000</v>
      </c>
      <c r="V3182" s="147">
        <v>5096864.21</v>
      </c>
      <c r="W3182" s="147">
        <v>3547869</v>
      </c>
    </row>
    <row r="3183" spans="1:23">
      <c r="A3183" s="141" t="s">
        <v>3465</v>
      </c>
      <c r="B3183" s="141" t="s">
        <v>284</v>
      </c>
      <c r="C3183" s="141" t="s">
        <v>3464</v>
      </c>
      <c r="D3183" s="141" t="s">
        <v>3463</v>
      </c>
      <c r="E3183" s="141" t="s">
        <v>4314</v>
      </c>
      <c r="F3183" s="141" t="s">
        <v>4315</v>
      </c>
      <c r="G3183" s="141" t="s">
        <v>64</v>
      </c>
      <c r="H3183" s="141" t="s">
        <v>4071</v>
      </c>
      <c r="I3183" s="141" t="s">
        <v>3495</v>
      </c>
      <c r="J3183" s="141" t="s">
        <v>118</v>
      </c>
      <c r="K3183" s="141" t="s">
        <v>121</v>
      </c>
      <c r="L3183" s="141" t="s">
        <v>4136</v>
      </c>
      <c r="M3183" s="141" t="s">
        <v>231</v>
      </c>
      <c r="N3183" s="141" t="s">
        <v>303</v>
      </c>
      <c r="O3183" s="141" t="s">
        <v>289</v>
      </c>
      <c r="P3183" s="141" t="s">
        <v>3282</v>
      </c>
      <c r="Q3183" s="141" t="s">
        <v>288</v>
      </c>
      <c r="R3183" s="141" t="s">
        <v>3468</v>
      </c>
      <c r="S3183" s="148" t="s">
        <v>3280</v>
      </c>
      <c r="T3183" s="147">
        <v>0</v>
      </c>
      <c r="U3183" s="147">
        <v>4100000</v>
      </c>
      <c r="V3183" s="147">
        <v>4100000</v>
      </c>
      <c r="W3183" s="147">
        <v>4100000</v>
      </c>
    </row>
    <row r="3184" spans="1:23">
      <c r="A3184" s="141" t="s">
        <v>3465</v>
      </c>
      <c r="B3184" s="141" t="s">
        <v>284</v>
      </c>
      <c r="C3184" s="141" t="s">
        <v>3464</v>
      </c>
      <c r="D3184" s="141" t="s">
        <v>3463</v>
      </c>
      <c r="E3184" s="141" t="s">
        <v>4314</v>
      </c>
      <c r="F3184" s="141" t="s">
        <v>4315</v>
      </c>
      <c r="G3184" s="141" t="s">
        <v>64</v>
      </c>
      <c r="H3184" s="141" t="s">
        <v>4071</v>
      </c>
      <c r="I3184" s="141" t="s">
        <v>3495</v>
      </c>
      <c r="J3184" s="141" t="s">
        <v>118</v>
      </c>
      <c r="K3184" s="141" t="s">
        <v>121</v>
      </c>
      <c r="L3184" s="141" t="s">
        <v>4136</v>
      </c>
      <c r="M3184" s="141" t="s">
        <v>232</v>
      </c>
      <c r="N3184" s="141" t="s">
        <v>303</v>
      </c>
      <c r="O3184" s="141" t="s">
        <v>287</v>
      </c>
      <c r="P3184" s="141" t="s">
        <v>3282</v>
      </c>
      <c r="Q3184" s="141" t="s">
        <v>288</v>
      </c>
      <c r="R3184" s="141" t="s">
        <v>3468</v>
      </c>
      <c r="S3184" s="148" t="s">
        <v>3280</v>
      </c>
      <c r="T3184" s="147">
        <v>12905000</v>
      </c>
      <c r="U3184" s="147">
        <v>9855000</v>
      </c>
      <c r="V3184" s="147">
        <v>8549293.8800000008</v>
      </c>
      <c r="W3184" s="147">
        <v>7305126.8600000003</v>
      </c>
    </row>
    <row r="3185" spans="1:23">
      <c r="A3185" s="141" t="s">
        <v>3465</v>
      </c>
      <c r="B3185" s="141" t="s">
        <v>284</v>
      </c>
      <c r="C3185" s="141" t="s">
        <v>3464</v>
      </c>
      <c r="D3185" s="141" t="s">
        <v>3463</v>
      </c>
      <c r="E3185" s="141" t="s">
        <v>4314</v>
      </c>
      <c r="F3185" s="141" t="s">
        <v>4315</v>
      </c>
      <c r="G3185" s="141" t="s">
        <v>64</v>
      </c>
      <c r="H3185" s="141" t="s">
        <v>4071</v>
      </c>
      <c r="I3185" s="141" t="s">
        <v>3495</v>
      </c>
      <c r="J3185" s="141" t="s">
        <v>118</v>
      </c>
      <c r="K3185" s="141" t="s">
        <v>121</v>
      </c>
      <c r="L3185" s="141" t="s">
        <v>4136</v>
      </c>
      <c r="M3185" s="141" t="s">
        <v>232</v>
      </c>
      <c r="N3185" s="141" t="s">
        <v>303</v>
      </c>
      <c r="O3185" s="141" t="s">
        <v>289</v>
      </c>
      <c r="P3185" s="141" t="s">
        <v>3282</v>
      </c>
      <c r="Q3185" s="141" t="s">
        <v>288</v>
      </c>
      <c r="R3185" s="141" t="s">
        <v>3468</v>
      </c>
      <c r="S3185" s="148" t="s">
        <v>3280</v>
      </c>
      <c r="T3185" s="147">
        <v>2900000</v>
      </c>
      <c r="U3185" s="147">
        <v>530000.01</v>
      </c>
      <c r="V3185" s="147">
        <v>530000.01</v>
      </c>
      <c r="W3185" s="147">
        <v>530000.01</v>
      </c>
    </row>
    <row r="3186" spans="1:23">
      <c r="A3186" s="141" t="s">
        <v>3465</v>
      </c>
      <c r="B3186" s="141" t="s">
        <v>284</v>
      </c>
      <c r="C3186" s="141" t="s">
        <v>3464</v>
      </c>
      <c r="D3186" s="141" t="s">
        <v>3463</v>
      </c>
      <c r="E3186" s="141" t="s">
        <v>4314</v>
      </c>
      <c r="F3186" s="141" t="s">
        <v>4315</v>
      </c>
      <c r="G3186" s="141" t="s">
        <v>64</v>
      </c>
      <c r="H3186" s="141" t="s">
        <v>4071</v>
      </c>
      <c r="I3186" s="141" t="s">
        <v>3495</v>
      </c>
      <c r="J3186" s="141" t="s">
        <v>118</v>
      </c>
      <c r="K3186" s="141" t="s">
        <v>121</v>
      </c>
      <c r="L3186" s="141" t="s">
        <v>4136</v>
      </c>
      <c r="M3186" s="141" t="s">
        <v>233</v>
      </c>
      <c r="N3186" s="141" t="s">
        <v>303</v>
      </c>
      <c r="O3186" s="141" t="s">
        <v>287</v>
      </c>
      <c r="P3186" s="141" t="s">
        <v>3282</v>
      </c>
      <c r="Q3186" s="141" t="s">
        <v>288</v>
      </c>
      <c r="R3186" s="141" t="s">
        <v>3468</v>
      </c>
      <c r="S3186" s="148" t="s">
        <v>3280</v>
      </c>
      <c r="T3186" s="147">
        <v>3715000</v>
      </c>
      <c r="U3186" s="147">
        <v>3508000</v>
      </c>
      <c r="V3186" s="147">
        <v>3254681.44</v>
      </c>
      <c r="W3186" s="147">
        <v>3254664.94</v>
      </c>
    </row>
    <row r="3187" spans="1:23">
      <c r="A3187" s="141" t="s">
        <v>3465</v>
      </c>
      <c r="B3187" s="141" t="s">
        <v>284</v>
      </c>
      <c r="C3187" s="141" t="s">
        <v>3464</v>
      </c>
      <c r="D3187" s="141" t="s">
        <v>3463</v>
      </c>
      <c r="E3187" s="141" t="s">
        <v>4314</v>
      </c>
      <c r="F3187" s="141" t="s">
        <v>4315</v>
      </c>
      <c r="G3187" s="141" t="s">
        <v>64</v>
      </c>
      <c r="H3187" s="141" t="s">
        <v>4071</v>
      </c>
      <c r="I3187" s="141" t="s">
        <v>3495</v>
      </c>
      <c r="J3187" s="141" t="s">
        <v>118</v>
      </c>
      <c r="K3187" s="141" t="s">
        <v>121</v>
      </c>
      <c r="L3187" s="141" t="s">
        <v>4140</v>
      </c>
      <c r="M3187" s="141" t="s">
        <v>235</v>
      </c>
      <c r="N3187" s="141" t="s">
        <v>303</v>
      </c>
      <c r="O3187" s="141" t="s">
        <v>287</v>
      </c>
      <c r="P3187" s="141" t="s">
        <v>3282</v>
      </c>
      <c r="Q3187" s="141" t="s">
        <v>288</v>
      </c>
      <c r="R3187" s="141" t="s">
        <v>3468</v>
      </c>
      <c r="S3187" s="148" t="s">
        <v>3280</v>
      </c>
      <c r="T3187" s="147">
        <v>350000</v>
      </c>
      <c r="U3187" s="147">
        <v>250000</v>
      </c>
      <c r="V3187" s="147">
        <v>186895.97</v>
      </c>
      <c r="W3187" s="147">
        <v>163265.97</v>
      </c>
    </row>
    <row r="3188" spans="1:23">
      <c r="A3188" s="141" t="s">
        <v>3465</v>
      </c>
      <c r="B3188" s="141" t="s">
        <v>284</v>
      </c>
      <c r="C3188" s="141" t="s">
        <v>3464</v>
      </c>
      <c r="D3188" s="141" t="s">
        <v>3463</v>
      </c>
      <c r="E3188" s="141" t="s">
        <v>4314</v>
      </c>
      <c r="F3188" s="141" t="s">
        <v>4315</v>
      </c>
      <c r="G3188" s="141" t="s">
        <v>64</v>
      </c>
      <c r="H3188" s="141" t="s">
        <v>4071</v>
      </c>
      <c r="I3188" s="141" t="s">
        <v>3495</v>
      </c>
      <c r="J3188" s="141" t="s">
        <v>118</v>
      </c>
      <c r="K3188" s="141" t="s">
        <v>121</v>
      </c>
      <c r="L3188" s="141" t="s">
        <v>4140</v>
      </c>
      <c r="M3188" s="141" t="s">
        <v>236</v>
      </c>
      <c r="N3188" s="141" t="s">
        <v>303</v>
      </c>
      <c r="O3188" s="141" t="s">
        <v>287</v>
      </c>
      <c r="P3188" s="141" t="s">
        <v>3282</v>
      </c>
      <c r="Q3188" s="141" t="s">
        <v>288</v>
      </c>
      <c r="R3188" s="141" t="s">
        <v>3468</v>
      </c>
      <c r="S3188" s="148" t="s">
        <v>3280</v>
      </c>
      <c r="T3188" s="147">
        <v>8202008</v>
      </c>
      <c r="U3188" s="147">
        <v>15650713</v>
      </c>
      <c r="V3188" s="147">
        <v>15438728.57</v>
      </c>
      <c r="W3188" s="147">
        <v>11909078.560000001</v>
      </c>
    </row>
    <row r="3189" spans="1:23">
      <c r="A3189" s="141" t="s">
        <v>3465</v>
      </c>
      <c r="B3189" s="141" t="s">
        <v>284</v>
      </c>
      <c r="C3189" s="141" t="s">
        <v>3464</v>
      </c>
      <c r="D3189" s="141" t="s">
        <v>3463</v>
      </c>
      <c r="E3189" s="141" t="s">
        <v>4314</v>
      </c>
      <c r="F3189" s="141" t="s">
        <v>4315</v>
      </c>
      <c r="G3189" s="141" t="s">
        <v>64</v>
      </c>
      <c r="H3189" s="141" t="s">
        <v>4071</v>
      </c>
      <c r="I3189" s="141" t="s">
        <v>3495</v>
      </c>
      <c r="J3189" s="141" t="s">
        <v>118</v>
      </c>
      <c r="K3189" s="141" t="s">
        <v>121</v>
      </c>
      <c r="L3189" s="141" t="s">
        <v>4140</v>
      </c>
      <c r="M3189" s="141" t="s">
        <v>236</v>
      </c>
      <c r="N3189" s="141" t="s">
        <v>303</v>
      </c>
      <c r="O3189" s="141" t="s">
        <v>289</v>
      </c>
      <c r="P3189" s="141" t="s">
        <v>3282</v>
      </c>
      <c r="Q3189" s="141" t="s">
        <v>288</v>
      </c>
      <c r="R3189" s="141" t="s">
        <v>3468</v>
      </c>
      <c r="S3189" s="148" t="s">
        <v>3280</v>
      </c>
      <c r="T3189" s="147">
        <v>26897906</v>
      </c>
      <c r="U3189" s="147">
        <v>47774931.990000002</v>
      </c>
      <c r="V3189" s="147">
        <v>18671889.300000001</v>
      </c>
      <c r="W3189" s="147">
        <v>18471941.18</v>
      </c>
    </row>
    <row r="3190" spans="1:23">
      <c r="A3190" s="141" t="s">
        <v>3465</v>
      </c>
      <c r="B3190" s="141" t="s">
        <v>284</v>
      </c>
      <c r="C3190" s="141" t="s">
        <v>3464</v>
      </c>
      <c r="D3190" s="141" t="s">
        <v>3463</v>
      </c>
      <c r="E3190" s="141" t="s">
        <v>4314</v>
      </c>
      <c r="F3190" s="141" t="s">
        <v>4315</v>
      </c>
      <c r="G3190" s="141" t="s">
        <v>64</v>
      </c>
      <c r="H3190" s="141" t="s">
        <v>4071</v>
      </c>
      <c r="I3190" s="141" t="s">
        <v>3495</v>
      </c>
      <c r="J3190" s="141" t="s">
        <v>118</v>
      </c>
      <c r="K3190" s="141" t="s">
        <v>121</v>
      </c>
      <c r="L3190" s="141" t="s">
        <v>4140</v>
      </c>
      <c r="M3190" s="141" t="s">
        <v>237</v>
      </c>
      <c r="N3190" s="141" t="s">
        <v>303</v>
      </c>
      <c r="O3190" s="141" t="s">
        <v>287</v>
      </c>
      <c r="P3190" s="141" t="s">
        <v>3282</v>
      </c>
      <c r="Q3190" s="141" t="s">
        <v>288</v>
      </c>
      <c r="R3190" s="141" t="s">
        <v>3468</v>
      </c>
      <c r="S3190" s="148" t="s">
        <v>3280</v>
      </c>
      <c r="T3190" s="147">
        <v>771100</v>
      </c>
      <c r="U3190" s="147">
        <v>540600</v>
      </c>
      <c r="V3190" s="147">
        <v>418099.96</v>
      </c>
      <c r="W3190" s="147">
        <v>409651.16</v>
      </c>
    </row>
    <row r="3191" spans="1:23">
      <c r="A3191" s="141" t="s">
        <v>3465</v>
      </c>
      <c r="B3191" s="141" t="s">
        <v>284</v>
      </c>
      <c r="C3191" s="141" t="s">
        <v>3464</v>
      </c>
      <c r="D3191" s="141" t="s">
        <v>3463</v>
      </c>
      <c r="E3191" s="141" t="s">
        <v>4314</v>
      </c>
      <c r="F3191" s="141" t="s">
        <v>4315</v>
      </c>
      <c r="G3191" s="141" t="s">
        <v>64</v>
      </c>
      <c r="H3191" s="141" t="s">
        <v>4071</v>
      </c>
      <c r="I3191" s="141" t="s">
        <v>3495</v>
      </c>
      <c r="J3191" s="141" t="s">
        <v>118</v>
      </c>
      <c r="K3191" s="141" t="s">
        <v>121</v>
      </c>
      <c r="L3191" s="141" t="s">
        <v>4140</v>
      </c>
      <c r="M3191" s="141" t="s">
        <v>238</v>
      </c>
      <c r="N3191" s="141" t="s">
        <v>303</v>
      </c>
      <c r="O3191" s="141" t="s">
        <v>287</v>
      </c>
      <c r="P3191" s="141" t="s">
        <v>3282</v>
      </c>
      <c r="Q3191" s="141" t="s">
        <v>288</v>
      </c>
      <c r="R3191" s="141" t="s">
        <v>3468</v>
      </c>
      <c r="S3191" s="148" t="s">
        <v>3280</v>
      </c>
      <c r="T3191" s="147">
        <v>10000</v>
      </c>
      <c r="U3191" s="147">
        <v>10000</v>
      </c>
      <c r="V3191" s="147">
        <v>0</v>
      </c>
      <c r="W3191" s="147">
        <v>0</v>
      </c>
    </row>
    <row r="3192" spans="1:23">
      <c r="A3192" s="141" t="s">
        <v>3465</v>
      </c>
      <c r="B3192" s="141" t="s">
        <v>284</v>
      </c>
      <c r="C3192" s="141" t="s">
        <v>3464</v>
      </c>
      <c r="D3192" s="141" t="s">
        <v>3463</v>
      </c>
      <c r="E3192" s="141" t="s">
        <v>4314</v>
      </c>
      <c r="F3192" s="141" t="s">
        <v>4315</v>
      </c>
      <c r="G3192" s="141" t="s">
        <v>64</v>
      </c>
      <c r="H3192" s="141" t="s">
        <v>4071</v>
      </c>
      <c r="I3192" s="141" t="s">
        <v>3495</v>
      </c>
      <c r="J3192" s="141" t="s">
        <v>118</v>
      </c>
      <c r="K3192" s="141" t="s">
        <v>121</v>
      </c>
      <c r="L3192" s="141" t="s">
        <v>4140</v>
      </c>
      <c r="M3192" s="141" t="s">
        <v>239</v>
      </c>
      <c r="N3192" s="141" t="s">
        <v>303</v>
      </c>
      <c r="O3192" s="141" t="s">
        <v>287</v>
      </c>
      <c r="P3192" s="141" t="s">
        <v>3282</v>
      </c>
      <c r="Q3192" s="141" t="s">
        <v>288</v>
      </c>
      <c r="R3192" s="141" t="s">
        <v>3468</v>
      </c>
      <c r="S3192" s="148" t="s">
        <v>3280</v>
      </c>
      <c r="T3192" s="147">
        <v>273300</v>
      </c>
      <c r="U3192" s="147">
        <v>298300</v>
      </c>
      <c r="V3192" s="147">
        <v>259990.22</v>
      </c>
      <c r="W3192" s="147">
        <v>259990.22</v>
      </c>
    </row>
    <row r="3193" spans="1:23">
      <c r="A3193" s="141" t="s">
        <v>3465</v>
      </c>
      <c r="B3193" s="141" t="s">
        <v>284</v>
      </c>
      <c r="C3193" s="141" t="s">
        <v>3464</v>
      </c>
      <c r="D3193" s="141" t="s">
        <v>3463</v>
      </c>
      <c r="E3193" s="141" t="s">
        <v>4314</v>
      </c>
      <c r="F3193" s="141" t="s">
        <v>4315</v>
      </c>
      <c r="G3193" s="141" t="s">
        <v>64</v>
      </c>
      <c r="H3193" s="141" t="s">
        <v>4071</v>
      </c>
      <c r="I3193" s="141" t="s">
        <v>3495</v>
      </c>
      <c r="J3193" s="141" t="s">
        <v>118</v>
      </c>
      <c r="K3193" s="141" t="s">
        <v>121</v>
      </c>
      <c r="L3193" s="141" t="s">
        <v>4140</v>
      </c>
      <c r="M3193" s="141" t="s">
        <v>239</v>
      </c>
      <c r="N3193" s="141" t="s">
        <v>303</v>
      </c>
      <c r="O3193" s="141" t="s">
        <v>289</v>
      </c>
      <c r="P3193" s="141" t="s">
        <v>3282</v>
      </c>
      <c r="Q3193" s="141" t="s">
        <v>288</v>
      </c>
      <c r="R3193" s="141" t="s">
        <v>3468</v>
      </c>
      <c r="S3193" s="148" t="s">
        <v>3280</v>
      </c>
      <c r="T3193" s="147">
        <v>150000</v>
      </c>
      <c r="U3193" s="147">
        <v>0</v>
      </c>
      <c r="V3193" s="147">
        <v>0</v>
      </c>
      <c r="W3193" s="147">
        <v>0</v>
      </c>
    </row>
    <row r="3194" spans="1:23">
      <c r="A3194" s="141" t="s">
        <v>3465</v>
      </c>
      <c r="B3194" s="141" t="s">
        <v>284</v>
      </c>
      <c r="C3194" s="141" t="s">
        <v>3464</v>
      </c>
      <c r="D3194" s="141" t="s">
        <v>3463</v>
      </c>
      <c r="E3194" s="141" t="s">
        <v>4314</v>
      </c>
      <c r="F3194" s="141" t="s">
        <v>4315</v>
      </c>
      <c r="G3194" s="141" t="s">
        <v>64</v>
      </c>
      <c r="H3194" s="141" t="s">
        <v>4071</v>
      </c>
      <c r="I3194" s="141" t="s">
        <v>3495</v>
      </c>
      <c r="J3194" s="141" t="s">
        <v>118</v>
      </c>
      <c r="K3194" s="141" t="s">
        <v>121</v>
      </c>
      <c r="L3194" s="141" t="s">
        <v>4140</v>
      </c>
      <c r="M3194" s="141" t="s">
        <v>240</v>
      </c>
      <c r="N3194" s="141" t="s">
        <v>303</v>
      </c>
      <c r="O3194" s="141" t="s">
        <v>287</v>
      </c>
      <c r="P3194" s="141" t="s">
        <v>3282</v>
      </c>
      <c r="Q3194" s="141" t="s">
        <v>288</v>
      </c>
      <c r="R3194" s="141" t="s">
        <v>3468</v>
      </c>
      <c r="S3194" s="148" t="s">
        <v>3280</v>
      </c>
      <c r="T3194" s="147">
        <v>750497</v>
      </c>
      <c r="U3194" s="147">
        <v>750497</v>
      </c>
      <c r="V3194" s="147">
        <v>707315.05</v>
      </c>
      <c r="W3194" s="147">
        <v>707315.05</v>
      </c>
    </row>
    <row r="3195" spans="1:23">
      <c r="A3195" s="141" t="s">
        <v>3465</v>
      </c>
      <c r="B3195" s="141" t="s">
        <v>284</v>
      </c>
      <c r="C3195" s="141" t="s">
        <v>3464</v>
      </c>
      <c r="D3195" s="141" t="s">
        <v>3463</v>
      </c>
      <c r="E3195" s="141" t="s">
        <v>4314</v>
      </c>
      <c r="F3195" s="141" t="s">
        <v>4315</v>
      </c>
      <c r="G3195" s="141" t="s">
        <v>64</v>
      </c>
      <c r="H3195" s="141" t="s">
        <v>4071</v>
      </c>
      <c r="I3195" s="141" t="s">
        <v>3495</v>
      </c>
      <c r="J3195" s="141" t="s">
        <v>118</v>
      </c>
      <c r="K3195" s="141" t="s">
        <v>121</v>
      </c>
      <c r="L3195" s="141" t="s">
        <v>4140</v>
      </c>
      <c r="M3195" s="141" t="s">
        <v>240</v>
      </c>
      <c r="N3195" s="141" t="s">
        <v>303</v>
      </c>
      <c r="O3195" s="141" t="s">
        <v>289</v>
      </c>
      <c r="P3195" s="141" t="s">
        <v>3282</v>
      </c>
      <c r="Q3195" s="141" t="s">
        <v>288</v>
      </c>
      <c r="R3195" s="141" t="s">
        <v>3468</v>
      </c>
      <c r="S3195" s="148" t="s">
        <v>3280</v>
      </c>
      <c r="T3195" s="147">
        <v>3634066</v>
      </c>
      <c r="U3195" s="147">
        <v>70000</v>
      </c>
      <c r="V3195" s="147">
        <v>0</v>
      </c>
      <c r="W3195" s="147">
        <v>0</v>
      </c>
    </row>
    <row r="3196" spans="1:23">
      <c r="A3196" s="141" t="s">
        <v>3465</v>
      </c>
      <c r="B3196" s="141" t="s">
        <v>284</v>
      </c>
      <c r="C3196" s="141" t="s">
        <v>3464</v>
      </c>
      <c r="D3196" s="141" t="s">
        <v>3463</v>
      </c>
      <c r="E3196" s="141" t="s">
        <v>4314</v>
      </c>
      <c r="F3196" s="141" t="s">
        <v>4315</v>
      </c>
      <c r="G3196" s="141" t="s">
        <v>64</v>
      </c>
      <c r="H3196" s="141" t="s">
        <v>4071</v>
      </c>
      <c r="I3196" s="141" t="s">
        <v>3495</v>
      </c>
      <c r="J3196" s="141" t="s">
        <v>118</v>
      </c>
      <c r="K3196" s="141" t="s">
        <v>121</v>
      </c>
      <c r="L3196" s="141" t="s">
        <v>4140</v>
      </c>
      <c r="M3196" s="141" t="s">
        <v>241</v>
      </c>
      <c r="N3196" s="141" t="s">
        <v>303</v>
      </c>
      <c r="O3196" s="141" t="s">
        <v>287</v>
      </c>
      <c r="P3196" s="141" t="s">
        <v>3282</v>
      </c>
      <c r="Q3196" s="141" t="s">
        <v>288</v>
      </c>
      <c r="R3196" s="141" t="s">
        <v>3468</v>
      </c>
      <c r="S3196" s="148" t="s">
        <v>3280</v>
      </c>
      <c r="T3196" s="147">
        <v>5905000</v>
      </c>
      <c r="U3196" s="147">
        <v>5940000</v>
      </c>
      <c r="V3196" s="147">
        <v>5938364.7800000003</v>
      </c>
      <c r="W3196" s="147">
        <v>4439362.5</v>
      </c>
    </row>
    <row r="3197" spans="1:23">
      <c r="A3197" s="141" t="s">
        <v>3465</v>
      </c>
      <c r="B3197" s="141" t="s">
        <v>284</v>
      </c>
      <c r="C3197" s="141" t="s">
        <v>3464</v>
      </c>
      <c r="D3197" s="141" t="s">
        <v>3463</v>
      </c>
      <c r="E3197" s="141" t="s">
        <v>4314</v>
      </c>
      <c r="F3197" s="141" t="s">
        <v>4315</v>
      </c>
      <c r="G3197" s="141" t="s">
        <v>64</v>
      </c>
      <c r="H3197" s="141" t="s">
        <v>4071</v>
      </c>
      <c r="I3197" s="141" t="s">
        <v>3495</v>
      </c>
      <c r="J3197" s="141" t="s">
        <v>118</v>
      </c>
      <c r="K3197" s="141" t="s">
        <v>121</v>
      </c>
      <c r="L3197" s="141" t="s">
        <v>4140</v>
      </c>
      <c r="M3197" s="141" t="s">
        <v>243</v>
      </c>
      <c r="N3197" s="141" t="s">
        <v>303</v>
      </c>
      <c r="O3197" s="141" t="s">
        <v>287</v>
      </c>
      <c r="P3197" s="141" t="s">
        <v>3282</v>
      </c>
      <c r="Q3197" s="141" t="s">
        <v>288</v>
      </c>
      <c r="R3197" s="141" t="s">
        <v>3468</v>
      </c>
      <c r="S3197" s="148" t="s">
        <v>3280</v>
      </c>
      <c r="T3197" s="147">
        <v>2295682</v>
      </c>
      <c r="U3197" s="147">
        <v>2095682</v>
      </c>
      <c r="V3197" s="147">
        <v>2001758.19</v>
      </c>
      <c r="W3197" s="147">
        <v>2001758.14</v>
      </c>
    </row>
    <row r="3198" spans="1:23">
      <c r="A3198" s="141" t="s">
        <v>3465</v>
      </c>
      <c r="B3198" s="141" t="s">
        <v>284</v>
      </c>
      <c r="C3198" s="141" t="s">
        <v>3464</v>
      </c>
      <c r="D3198" s="141" t="s">
        <v>3463</v>
      </c>
      <c r="E3198" s="141" t="s">
        <v>4314</v>
      </c>
      <c r="F3198" s="141" t="s">
        <v>4315</v>
      </c>
      <c r="G3198" s="141" t="s">
        <v>64</v>
      </c>
      <c r="H3198" s="141" t="s">
        <v>4071</v>
      </c>
      <c r="I3198" s="141" t="s">
        <v>3495</v>
      </c>
      <c r="J3198" s="141" t="s">
        <v>118</v>
      </c>
      <c r="K3198" s="141" t="s">
        <v>121</v>
      </c>
      <c r="L3198" s="141" t="s">
        <v>4140</v>
      </c>
      <c r="M3198" s="141" t="s">
        <v>243</v>
      </c>
      <c r="N3198" s="141" t="s">
        <v>303</v>
      </c>
      <c r="O3198" s="141" t="s">
        <v>289</v>
      </c>
      <c r="P3198" s="141" t="s">
        <v>3282</v>
      </c>
      <c r="Q3198" s="141" t="s">
        <v>288</v>
      </c>
      <c r="R3198" s="141" t="s">
        <v>3468</v>
      </c>
      <c r="S3198" s="148" t="s">
        <v>3280</v>
      </c>
      <c r="T3198" s="147">
        <v>155000</v>
      </c>
      <c r="U3198" s="147">
        <v>150000</v>
      </c>
      <c r="V3198" s="147">
        <v>0</v>
      </c>
      <c r="W3198" s="147">
        <v>0</v>
      </c>
    </row>
    <row r="3199" spans="1:23">
      <c r="A3199" s="141" t="s">
        <v>3465</v>
      </c>
      <c r="B3199" s="141" t="s">
        <v>284</v>
      </c>
      <c r="C3199" s="141" t="s">
        <v>3464</v>
      </c>
      <c r="D3199" s="141" t="s">
        <v>3463</v>
      </c>
      <c r="E3199" s="141" t="s">
        <v>4314</v>
      </c>
      <c r="F3199" s="141" t="s">
        <v>4315</v>
      </c>
      <c r="G3199" s="141" t="s">
        <v>64</v>
      </c>
      <c r="H3199" s="141" t="s">
        <v>4070</v>
      </c>
      <c r="I3199" s="141" t="s">
        <v>3495</v>
      </c>
      <c r="J3199" s="141" t="s">
        <v>118</v>
      </c>
      <c r="K3199" s="141" t="s">
        <v>119</v>
      </c>
      <c r="L3199" s="141" t="s">
        <v>4136</v>
      </c>
      <c r="M3199" s="141" t="s">
        <v>225</v>
      </c>
      <c r="N3199" s="141" t="s">
        <v>303</v>
      </c>
      <c r="O3199" s="141" t="s">
        <v>287</v>
      </c>
      <c r="P3199" s="141" t="s">
        <v>3282</v>
      </c>
      <c r="Q3199" s="141" t="s">
        <v>288</v>
      </c>
      <c r="R3199" s="141" t="s">
        <v>3468</v>
      </c>
      <c r="S3199" s="148" t="s">
        <v>3280</v>
      </c>
      <c r="T3199" s="147">
        <v>5422000</v>
      </c>
      <c r="U3199" s="147">
        <v>4252000</v>
      </c>
      <c r="V3199" s="147">
        <v>2740195.85</v>
      </c>
      <c r="W3199" s="147">
        <v>2740195.85</v>
      </c>
    </row>
    <row r="3200" spans="1:23">
      <c r="A3200" s="141" t="s">
        <v>3465</v>
      </c>
      <c r="B3200" s="141" t="s">
        <v>284</v>
      </c>
      <c r="C3200" s="141" t="s">
        <v>3464</v>
      </c>
      <c r="D3200" s="141" t="s">
        <v>3463</v>
      </c>
      <c r="E3200" s="141" t="s">
        <v>4314</v>
      </c>
      <c r="F3200" s="141" t="s">
        <v>4315</v>
      </c>
      <c r="G3200" s="141" t="s">
        <v>64</v>
      </c>
      <c r="H3200" s="141" t="s">
        <v>4070</v>
      </c>
      <c r="I3200" s="141" t="s">
        <v>3495</v>
      </c>
      <c r="J3200" s="141" t="s">
        <v>118</v>
      </c>
      <c r="K3200" s="141" t="s">
        <v>119</v>
      </c>
      <c r="L3200" s="141" t="s">
        <v>4136</v>
      </c>
      <c r="M3200" s="141" t="s">
        <v>226</v>
      </c>
      <c r="N3200" s="141" t="s">
        <v>303</v>
      </c>
      <c r="O3200" s="141" t="s">
        <v>287</v>
      </c>
      <c r="P3200" s="141" t="s">
        <v>3282</v>
      </c>
      <c r="Q3200" s="141" t="s">
        <v>288</v>
      </c>
      <c r="R3200" s="141" t="s">
        <v>3468</v>
      </c>
      <c r="S3200" s="148" t="s">
        <v>3280</v>
      </c>
      <c r="T3200" s="147">
        <v>2014480</v>
      </c>
      <c r="U3200" s="147">
        <v>2209480</v>
      </c>
      <c r="V3200" s="147">
        <v>1074823.33</v>
      </c>
      <c r="W3200" s="147">
        <v>1074823.33</v>
      </c>
    </row>
    <row r="3201" spans="1:23">
      <c r="A3201" s="141" t="s">
        <v>3465</v>
      </c>
      <c r="B3201" s="141" t="s">
        <v>284</v>
      </c>
      <c r="C3201" s="141" t="s">
        <v>3464</v>
      </c>
      <c r="D3201" s="141" t="s">
        <v>3463</v>
      </c>
      <c r="E3201" s="141" t="s">
        <v>4314</v>
      </c>
      <c r="F3201" s="141" t="s">
        <v>4315</v>
      </c>
      <c r="G3201" s="141" t="s">
        <v>64</v>
      </c>
      <c r="H3201" s="141" t="s">
        <v>4070</v>
      </c>
      <c r="I3201" s="141" t="s">
        <v>3495</v>
      </c>
      <c r="J3201" s="141" t="s">
        <v>118</v>
      </c>
      <c r="K3201" s="141" t="s">
        <v>119</v>
      </c>
      <c r="L3201" s="141" t="s">
        <v>4136</v>
      </c>
      <c r="M3201" s="141" t="s">
        <v>227</v>
      </c>
      <c r="N3201" s="141" t="s">
        <v>303</v>
      </c>
      <c r="O3201" s="141" t="s">
        <v>287</v>
      </c>
      <c r="P3201" s="141" t="s">
        <v>3282</v>
      </c>
      <c r="Q3201" s="141" t="s">
        <v>288</v>
      </c>
      <c r="R3201" s="141" t="s">
        <v>3468</v>
      </c>
      <c r="S3201" s="148" t="s">
        <v>3280</v>
      </c>
      <c r="T3201" s="147">
        <v>2550000</v>
      </c>
      <c r="U3201" s="147">
        <v>1750000</v>
      </c>
      <c r="V3201" s="147">
        <v>1009000.56</v>
      </c>
      <c r="W3201" s="147">
        <v>1009000.56</v>
      </c>
    </row>
    <row r="3202" spans="1:23">
      <c r="A3202" s="141" t="s">
        <v>3465</v>
      </c>
      <c r="B3202" s="141" t="s">
        <v>284</v>
      </c>
      <c r="C3202" s="141" t="s">
        <v>3464</v>
      </c>
      <c r="D3202" s="141" t="s">
        <v>3463</v>
      </c>
      <c r="E3202" s="141" t="s">
        <v>4314</v>
      </c>
      <c r="F3202" s="141" t="s">
        <v>4315</v>
      </c>
      <c r="G3202" s="141" t="s">
        <v>64</v>
      </c>
      <c r="H3202" s="141" t="s">
        <v>4070</v>
      </c>
      <c r="I3202" s="141" t="s">
        <v>3495</v>
      </c>
      <c r="J3202" s="141" t="s">
        <v>118</v>
      </c>
      <c r="K3202" s="141" t="s">
        <v>119</v>
      </c>
      <c r="L3202" s="141" t="s">
        <v>4136</v>
      </c>
      <c r="M3202" s="141" t="s">
        <v>228</v>
      </c>
      <c r="N3202" s="141" t="s">
        <v>303</v>
      </c>
      <c r="O3202" s="141" t="s">
        <v>287</v>
      </c>
      <c r="P3202" s="141" t="s">
        <v>3282</v>
      </c>
      <c r="Q3202" s="141" t="s">
        <v>288</v>
      </c>
      <c r="R3202" s="141" t="s">
        <v>3468</v>
      </c>
      <c r="S3202" s="148" t="s">
        <v>3280</v>
      </c>
      <c r="T3202" s="147">
        <v>0</v>
      </c>
      <c r="U3202" s="147">
        <v>173000</v>
      </c>
      <c r="V3202" s="147">
        <v>172500</v>
      </c>
      <c r="W3202" s="147">
        <v>172500</v>
      </c>
    </row>
    <row r="3203" spans="1:23">
      <c r="A3203" s="141" t="s">
        <v>3465</v>
      </c>
      <c r="B3203" s="141" t="s">
        <v>284</v>
      </c>
      <c r="C3203" s="141" t="s">
        <v>3464</v>
      </c>
      <c r="D3203" s="141" t="s">
        <v>3463</v>
      </c>
      <c r="E3203" s="141" t="s">
        <v>4314</v>
      </c>
      <c r="F3203" s="141" t="s">
        <v>4315</v>
      </c>
      <c r="G3203" s="141" t="s">
        <v>64</v>
      </c>
      <c r="H3203" s="141" t="s">
        <v>4070</v>
      </c>
      <c r="I3203" s="141" t="s">
        <v>3495</v>
      </c>
      <c r="J3203" s="141" t="s">
        <v>118</v>
      </c>
      <c r="K3203" s="141" t="s">
        <v>119</v>
      </c>
      <c r="L3203" s="141" t="s">
        <v>4136</v>
      </c>
      <c r="M3203" s="141" t="s">
        <v>229</v>
      </c>
      <c r="N3203" s="141" t="s">
        <v>303</v>
      </c>
      <c r="O3203" s="141" t="s">
        <v>287</v>
      </c>
      <c r="P3203" s="141" t="s">
        <v>3282</v>
      </c>
      <c r="Q3203" s="141" t="s">
        <v>288</v>
      </c>
      <c r="R3203" s="141" t="s">
        <v>3468</v>
      </c>
      <c r="S3203" s="148" t="s">
        <v>3280</v>
      </c>
      <c r="T3203" s="147">
        <v>17150000</v>
      </c>
      <c r="U3203" s="147">
        <v>139391500</v>
      </c>
      <c r="V3203" s="147">
        <v>136132685</v>
      </c>
      <c r="W3203" s="147">
        <v>136132685</v>
      </c>
    </row>
    <row r="3204" spans="1:23">
      <c r="A3204" s="141" t="s">
        <v>3465</v>
      </c>
      <c r="B3204" s="141" t="s">
        <v>284</v>
      </c>
      <c r="C3204" s="141" t="s">
        <v>3464</v>
      </c>
      <c r="D3204" s="141" t="s">
        <v>3463</v>
      </c>
      <c r="E3204" s="141" t="s">
        <v>4314</v>
      </c>
      <c r="F3204" s="141" t="s">
        <v>4315</v>
      </c>
      <c r="G3204" s="141" t="s">
        <v>64</v>
      </c>
      <c r="H3204" s="141" t="s">
        <v>4070</v>
      </c>
      <c r="I3204" s="141" t="s">
        <v>3495</v>
      </c>
      <c r="J3204" s="141" t="s">
        <v>118</v>
      </c>
      <c r="K3204" s="141" t="s">
        <v>119</v>
      </c>
      <c r="L3204" s="141" t="s">
        <v>4136</v>
      </c>
      <c r="M3204" s="141" t="s">
        <v>230</v>
      </c>
      <c r="N3204" s="141" t="s">
        <v>303</v>
      </c>
      <c r="O3204" s="141" t="s">
        <v>287</v>
      </c>
      <c r="P3204" s="141" t="s">
        <v>3282</v>
      </c>
      <c r="Q3204" s="141" t="s">
        <v>288</v>
      </c>
      <c r="R3204" s="141" t="s">
        <v>3468</v>
      </c>
      <c r="S3204" s="148" t="s">
        <v>3280</v>
      </c>
      <c r="T3204" s="147">
        <v>350000</v>
      </c>
      <c r="U3204" s="147">
        <v>350000</v>
      </c>
      <c r="V3204" s="147">
        <v>153386.44</v>
      </c>
      <c r="W3204" s="147">
        <v>153386.44</v>
      </c>
    </row>
    <row r="3205" spans="1:23">
      <c r="A3205" s="141" t="s">
        <v>3465</v>
      </c>
      <c r="B3205" s="141" t="s">
        <v>284</v>
      </c>
      <c r="C3205" s="141" t="s">
        <v>3464</v>
      </c>
      <c r="D3205" s="141" t="s">
        <v>3463</v>
      </c>
      <c r="E3205" s="141" t="s">
        <v>4314</v>
      </c>
      <c r="F3205" s="141" t="s">
        <v>4315</v>
      </c>
      <c r="G3205" s="141" t="s">
        <v>64</v>
      </c>
      <c r="H3205" s="141" t="s">
        <v>4070</v>
      </c>
      <c r="I3205" s="141" t="s">
        <v>3495</v>
      </c>
      <c r="J3205" s="141" t="s">
        <v>118</v>
      </c>
      <c r="K3205" s="141" t="s">
        <v>119</v>
      </c>
      <c r="L3205" s="141" t="s">
        <v>4136</v>
      </c>
      <c r="M3205" s="141" t="s">
        <v>231</v>
      </c>
      <c r="N3205" s="141" t="s">
        <v>303</v>
      </c>
      <c r="O3205" s="141" t="s">
        <v>287</v>
      </c>
      <c r="P3205" s="141" t="s">
        <v>3282</v>
      </c>
      <c r="Q3205" s="141" t="s">
        <v>288</v>
      </c>
      <c r="R3205" s="141" t="s">
        <v>3468</v>
      </c>
      <c r="S3205" s="148" t="s">
        <v>3280</v>
      </c>
      <c r="T3205" s="147">
        <v>3890000</v>
      </c>
      <c r="U3205" s="147">
        <v>8723967</v>
      </c>
      <c r="V3205" s="147">
        <v>8285078.7300000004</v>
      </c>
      <c r="W3205" s="147">
        <v>8003518.8700000001</v>
      </c>
    </row>
    <row r="3206" spans="1:23">
      <c r="A3206" s="141" t="s">
        <v>3465</v>
      </c>
      <c r="B3206" s="141" t="s">
        <v>284</v>
      </c>
      <c r="C3206" s="141" t="s">
        <v>3464</v>
      </c>
      <c r="D3206" s="141" t="s">
        <v>3463</v>
      </c>
      <c r="E3206" s="141" t="s">
        <v>4314</v>
      </c>
      <c r="F3206" s="141" t="s">
        <v>4315</v>
      </c>
      <c r="G3206" s="141" t="s">
        <v>64</v>
      </c>
      <c r="H3206" s="141" t="s">
        <v>4070</v>
      </c>
      <c r="I3206" s="141" t="s">
        <v>3495</v>
      </c>
      <c r="J3206" s="141" t="s">
        <v>118</v>
      </c>
      <c r="K3206" s="141" t="s">
        <v>119</v>
      </c>
      <c r="L3206" s="141" t="s">
        <v>4136</v>
      </c>
      <c r="M3206" s="141" t="s">
        <v>232</v>
      </c>
      <c r="N3206" s="141" t="s">
        <v>303</v>
      </c>
      <c r="O3206" s="141" t="s">
        <v>287</v>
      </c>
      <c r="P3206" s="141" t="s">
        <v>3282</v>
      </c>
      <c r="Q3206" s="141" t="s">
        <v>288</v>
      </c>
      <c r="R3206" s="141" t="s">
        <v>3468</v>
      </c>
      <c r="S3206" s="148" t="s">
        <v>3280</v>
      </c>
      <c r="T3206" s="147">
        <v>3597722</v>
      </c>
      <c r="U3206" s="147">
        <v>8676722</v>
      </c>
      <c r="V3206" s="147">
        <v>5633704.1200000001</v>
      </c>
      <c r="W3206" s="147">
        <v>5429675.1200000001</v>
      </c>
    </row>
    <row r="3207" spans="1:23">
      <c r="A3207" s="141" t="s">
        <v>3465</v>
      </c>
      <c r="B3207" s="141" t="s">
        <v>284</v>
      </c>
      <c r="C3207" s="141" t="s">
        <v>3464</v>
      </c>
      <c r="D3207" s="141" t="s">
        <v>3463</v>
      </c>
      <c r="E3207" s="141" t="s">
        <v>4314</v>
      </c>
      <c r="F3207" s="141" t="s">
        <v>4315</v>
      </c>
      <c r="G3207" s="141" t="s">
        <v>64</v>
      </c>
      <c r="H3207" s="141" t="s">
        <v>4070</v>
      </c>
      <c r="I3207" s="141" t="s">
        <v>3495</v>
      </c>
      <c r="J3207" s="141" t="s">
        <v>118</v>
      </c>
      <c r="K3207" s="141" t="s">
        <v>119</v>
      </c>
      <c r="L3207" s="141" t="s">
        <v>4136</v>
      </c>
      <c r="M3207" s="141" t="s">
        <v>233</v>
      </c>
      <c r="N3207" s="141" t="s">
        <v>303</v>
      </c>
      <c r="O3207" s="141" t="s">
        <v>287</v>
      </c>
      <c r="P3207" s="141" t="s">
        <v>3282</v>
      </c>
      <c r="Q3207" s="141" t="s">
        <v>288</v>
      </c>
      <c r="R3207" s="141" t="s">
        <v>3468</v>
      </c>
      <c r="S3207" s="148" t="s">
        <v>3280</v>
      </c>
      <c r="T3207" s="147">
        <v>7487745</v>
      </c>
      <c r="U3207" s="147">
        <v>7420745</v>
      </c>
      <c r="V3207" s="147">
        <v>6254629.4100000001</v>
      </c>
      <c r="W3207" s="147">
        <v>4314834.45</v>
      </c>
    </row>
    <row r="3208" spans="1:23">
      <c r="A3208" s="141" t="s">
        <v>3465</v>
      </c>
      <c r="B3208" s="141" t="s">
        <v>284</v>
      </c>
      <c r="C3208" s="141" t="s">
        <v>3464</v>
      </c>
      <c r="D3208" s="141" t="s">
        <v>3463</v>
      </c>
      <c r="E3208" s="141" t="s">
        <v>4314</v>
      </c>
      <c r="F3208" s="141" t="s">
        <v>4315</v>
      </c>
      <c r="G3208" s="141" t="s">
        <v>64</v>
      </c>
      <c r="H3208" s="141" t="s">
        <v>4070</v>
      </c>
      <c r="I3208" s="141" t="s">
        <v>3495</v>
      </c>
      <c r="J3208" s="141" t="s">
        <v>118</v>
      </c>
      <c r="K3208" s="141" t="s">
        <v>119</v>
      </c>
      <c r="L3208" s="141" t="s">
        <v>4140</v>
      </c>
      <c r="M3208" s="141" t="s">
        <v>235</v>
      </c>
      <c r="N3208" s="141" t="s">
        <v>303</v>
      </c>
      <c r="O3208" s="141" t="s">
        <v>287</v>
      </c>
      <c r="P3208" s="141" t="s">
        <v>3282</v>
      </c>
      <c r="Q3208" s="141" t="s">
        <v>288</v>
      </c>
      <c r="R3208" s="141" t="s">
        <v>3468</v>
      </c>
      <c r="S3208" s="148" t="s">
        <v>3280</v>
      </c>
      <c r="T3208" s="147">
        <v>250000</v>
      </c>
      <c r="U3208" s="147">
        <v>950000</v>
      </c>
      <c r="V3208" s="147">
        <v>815636.86</v>
      </c>
      <c r="W3208" s="147">
        <v>815636.86</v>
      </c>
    </row>
    <row r="3209" spans="1:23">
      <c r="A3209" s="141" t="s">
        <v>3465</v>
      </c>
      <c r="B3209" s="141" t="s">
        <v>284</v>
      </c>
      <c r="C3209" s="141" t="s">
        <v>3464</v>
      </c>
      <c r="D3209" s="141" t="s">
        <v>3463</v>
      </c>
      <c r="E3209" s="141" t="s">
        <v>4314</v>
      </c>
      <c r="F3209" s="141" t="s">
        <v>4315</v>
      </c>
      <c r="G3209" s="141" t="s">
        <v>64</v>
      </c>
      <c r="H3209" s="141" t="s">
        <v>4070</v>
      </c>
      <c r="I3209" s="141" t="s">
        <v>3495</v>
      </c>
      <c r="J3209" s="141" t="s">
        <v>118</v>
      </c>
      <c r="K3209" s="141" t="s">
        <v>119</v>
      </c>
      <c r="L3209" s="141" t="s">
        <v>4140</v>
      </c>
      <c r="M3209" s="141" t="s">
        <v>236</v>
      </c>
      <c r="N3209" s="141" t="s">
        <v>303</v>
      </c>
      <c r="O3209" s="141" t="s">
        <v>287</v>
      </c>
      <c r="P3209" s="141" t="s">
        <v>3282</v>
      </c>
      <c r="Q3209" s="141" t="s">
        <v>288</v>
      </c>
      <c r="R3209" s="141" t="s">
        <v>3468</v>
      </c>
      <c r="S3209" s="148" t="s">
        <v>3280</v>
      </c>
      <c r="T3209" s="147">
        <v>350000</v>
      </c>
      <c r="U3209" s="147">
        <v>200000</v>
      </c>
      <c r="V3209" s="147">
        <v>199420</v>
      </c>
      <c r="W3209" s="147">
        <v>199420</v>
      </c>
    </row>
    <row r="3210" spans="1:23">
      <c r="A3210" s="141" t="s">
        <v>3465</v>
      </c>
      <c r="B3210" s="141" t="s">
        <v>284</v>
      </c>
      <c r="C3210" s="141" t="s">
        <v>3464</v>
      </c>
      <c r="D3210" s="141" t="s">
        <v>3463</v>
      </c>
      <c r="E3210" s="141" t="s">
        <v>4314</v>
      </c>
      <c r="F3210" s="141" t="s">
        <v>4315</v>
      </c>
      <c r="G3210" s="141" t="s">
        <v>64</v>
      </c>
      <c r="H3210" s="141" t="s">
        <v>4070</v>
      </c>
      <c r="I3210" s="141" t="s">
        <v>3495</v>
      </c>
      <c r="J3210" s="141" t="s">
        <v>118</v>
      </c>
      <c r="K3210" s="141" t="s">
        <v>119</v>
      </c>
      <c r="L3210" s="141" t="s">
        <v>4140</v>
      </c>
      <c r="M3210" s="141" t="s">
        <v>237</v>
      </c>
      <c r="N3210" s="141" t="s">
        <v>303</v>
      </c>
      <c r="O3210" s="141" t="s">
        <v>287</v>
      </c>
      <c r="P3210" s="141" t="s">
        <v>3282</v>
      </c>
      <c r="Q3210" s="141" t="s">
        <v>288</v>
      </c>
      <c r="R3210" s="141" t="s">
        <v>3468</v>
      </c>
      <c r="S3210" s="148" t="s">
        <v>3280</v>
      </c>
      <c r="T3210" s="147">
        <v>665000</v>
      </c>
      <c r="U3210" s="147">
        <v>886533</v>
      </c>
      <c r="V3210" s="147">
        <v>860295.27</v>
      </c>
      <c r="W3210" s="147">
        <v>846135.27</v>
      </c>
    </row>
    <row r="3211" spans="1:23">
      <c r="A3211" s="141" t="s">
        <v>3465</v>
      </c>
      <c r="B3211" s="141" t="s">
        <v>284</v>
      </c>
      <c r="C3211" s="141" t="s">
        <v>3464</v>
      </c>
      <c r="D3211" s="141" t="s">
        <v>3463</v>
      </c>
      <c r="E3211" s="141" t="s">
        <v>4314</v>
      </c>
      <c r="F3211" s="141" t="s">
        <v>4315</v>
      </c>
      <c r="G3211" s="141" t="s">
        <v>64</v>
      </c>
      <c r="H3211" s="141" t="s">
        <v>4070</v>
      </c>
      <c r="I3211" s="141" t="s">
        <v>3495</v>
      </c>
      <c r="J3211" s="141" t="s">
        <v>118</v>
      </c>
      <c r="K3211" s="141" t="s">
        <v>119</v>
      </c>
      <c r="L3211" s="141" t="s">
        <v>4140</v>
      </c>
      <c r="M3211" s="141" t="s">
        <v>239</v>
      </c>
      <c r="N3211" s="141" t="s">
        <v>303</v>
      </c>
      <c r="O3211" s="141" t="s">
        <v>287</v>
      </c>
      <c r="P3211" s="141" t="s">
        <v>3282</v>
      </c>
      <c r="Q3211" s="141" t="s">
        <v>288</v>
      </c>
      <c r="R3211" s="141" t="s">
        <v>3468</v>
      </c>
      <c r="S3211" s="148" t="s">
        <v>3280</v>
      </c>
      <c r="T3211" s="147">
        <v>378000</v>
      </c>
      <c r="U3211" s="147">
        <v>78000</v>
      </c>
      <c r="V3211" s="147">
        <v>41600</v>
      </c>
      <c r="W3211" s="147">
        <v>41600</v>
      </c>
    </row>
    <row r="3212" spans="1:23">
      <c r="A3212" s="141" t="s">
        <v>3465</v>
      </c>
      <c r="B3212" s="141" t="s">
        <v>284</v>
      </c>
      <c r="C3212" s="141" t="s">
        <v>3464</v>
      </c>
      <c r="D3212" s="141" t="s">
        <v>3463</v>
      </c>
      <c r="E3212" s="141" t="s">
        <v>4314</v>
      </c>
      <c r="F3212" s="141" t="s">
        <v>4315</v>
      </c>
      <c r="G3212" s="141" t="s">
        <v>64</v>
      </c>
      <c r="H3212" s="141" t="s">
        <v>4070</v>
      </c>
      <c r="I3212" s="141" t="s">
        <v>3495</v>
      </c>
      <c r="J3212" s="141" t="s">
        <v>118</v>
      </c>
      <c r="K3212" s="141" t="s">
        <v>119</v>
      </c>
      <c r="L3212" s="141" t="s">
        <v>4140</v>
      </c>
      <c r="M3212" s="141" t="s">
        <v>240</v>
      </c>
      <c r="N3212" s="141" t="s">
        <v>303</v>
      </c>
      <c r="O3212" s="141" t="s">
        <v>287</v>
      </c>
      <c r="P3212" s="141" t="s">
        <v>3282</v>
      </c>
      <c r="Q3212" s="141" t="s">
        <v>288</v>
      </c>
      <c r="R3212" s="141" t="s">
        <v>3468</v>
      </c>
      <c r="S3212" s="148" t="s">
        <v>3280</v>
      </c>
      <c r="T3212" s="147">
        <v>150000</v>
      </c>
      <c r="U3212" s="147">
        <v>230000</v>
      </c>
      <c r="V3212" s="147">
        <v>0</v>
      </c>
      <c r="W3212" s="147">
        <v>0</v>
      </c>
    </row>
    <row r="3213" spans="1:23">
      <c r="A3213" s="141" t="s">
        <v>3465</v>
      </c>
      <c r="B3213" s="141" t="s">
        <v>284</v>
      </c>
      <c r="C3213" s="141" t="s">
        <v>3464</v>
      </c>
      <c r="D3213" s="141" t="s">
        <v>3463</v>
      </c>
      <c r="E3213" s="141" t="s">
        <v>4314</v>
      </c>
      <c r="F3213" s="141" t="s">
        <v>4315</v>
      </c>
      <c r="G3213" s="141" t="s">
        <v>64</v>
      </c>
      <c r="H3213" s="141" t="s">
        <v>4070</v>
      </c>
      <c r="I3213" s="141" t="s">
        <v>3495</v>
      </c>
      <c r="J3213" s="141" t="s">
        <v>118</v>
      </c>
      <c r="K3213" s="141" t="s">
        <v>119</v>
      </c>
      <c r="L3213" s="141" t="s">
        <v>4140</v>
      </c>
      <c r="M3213" s="141" t="s">
        <v>241</v>
      </c>
      <c r="N3213" s="141" t="s">
        <v>303</v>
      </c>
      <c r="O3213" s="141" t="s">
        <v>287</v>
      </c>
      <c r="P3213" s="141" t="s">
        <v>3282</v>
      </c>
      <c r="Q3213" s="141" t="s">
        <v>288</v>
      </c>
      <c r="R3213" s="141" t="s">
        <v>3468</v>
      </c>
      <c r="S3213" s="148" t="s">
        <v>3280</v>
      </c>
      <c r="T3213" s="147">
        <v>3385000</v>
      </c>
      <c r="U3213" s="147">
        <v>3725000</v>
      </c>
      <c r="V3213" s="147">
        <v>2510716</v>
      </c>
      <c r="W3213" s="147">
        <v>2510716</v>
      </c>
    </row>
    <row r="3214" spans="1:23">
      <c r="A3214" s="141" t="s">
        <v>3465</v>
      </c>
      <c r="B3214" s="141" t="s">
        <v>284</v>
      </c>
      <c r="C3214" s="141" t="s">
        <v>3464</v>
      </c>
      <c r="D3214" s="141" t="s">
        <v>3463</v>
      </c>
      <c r="E3214" s="141" t="s">
        <v>4314</v>
      </c>
      <c r="F3214" s="141" t="s">
        <v>4315</v>
      </c>
      <c r="G3214" s="141" t="s">
        <v>64</v>
      </c>
      <c r="H3214" s="141" t="s">
        <v>4070</v>
      </c>
      <c r="I3214" s="141" t="s">
        <v>3495</v>
      </c>
      <c r="J3214" s="141" t="s">
        <v>118</v>
      </c>
      <c r="K3214" s="141" t="s">
        <v>119</v>
      </c>
      <c r="L3214" s="141" t="s">
        <v>4140</v>
      </c>
      <c r="M3214" s="141" t="s">
        <v>243</v>
      </c>
      <c r="N3214" s="141" t="s">
        <v>303</v>
      </c>
      <c r="O3214" s="141" t="s">
        <v>287</v>
      </c>
      <c r="P3214" s="141" t="s">
        <v>3282</v>
      </c>
      <c r="Q3214" s="141" t="s">
        <v>288</v>
      </c>
      <c r="R3214" s="141" t="s">
        <v>3468</v>
      </c>
      <c r="S3214" s="148" t="s">
        <v>3280</v>
      </c>
      <c r="T3214" s="147">
        <v>4510000</v>
      </c>
      <c r="U3214" s="147">
        <v>1983000</v>
      </c>
      <c r="V3214" s="147">
        <v>1198762.21</v>
      </c>
      <c r="W3214" s="147">
        <v>1198762.21</v>
      </c>
    </row>
    <row r="3215" spans="1:23">
      <c r="A3215" s="141" t="s">
        <v>3465</v>
      </c>
      <c r="B3215" s="141" t="s">
        <v>284</v>
      </c>
      <c r="C3215" s="141" t="s">
        <v>3464</v>
      </c>
      <c r="D3215" s="141" t="s">
        <v>3463</v>
      </c>
      <c r="E3215" s="141" t="s">
        <v>4314</v>
      </c>
      <c r="F3215" s="141" t="s">
        <v>4315</v>
      </c>
      <c r="G3215" s="141" t="s">
        <v>64</v>
      </c>
      <c r="H3215" s="141" t="s">
        <v>4034</v>
      </c>
      <c r="I3215" s="141" t="s">
        <v>3514</v>
      </c>
      <c r="J3215" s="141" t="s">
        <v>184</v>
      </c>
      <c r="K3215" s="141" t="s">
        <v>187</v>
      </c>
      <c r="L3215" s="141" t="s">
        <v>4136</v>
      </c>
      <c r="M3215" s="141" t="s">
        <v>225</v>
      </c>
      <c r="N3215" s="141" t="s">
        <v>303</v>
      </c>
      <c r="O3215" s="141" t="s">
        <v>287</v>
      </c>
      <c r="P3215" s="141" t="s">
        <v>3282</v>
      </c>
      <c r="Q3215" s="141" t="s">
        <v>288</v>
      </c>
      <c r="R3215" s="141" t="s">
        <v>3468</v>
      </c>
      <c r="S3215" s="148" t="s">
        <v>3280</v>
      </c>
      <c r="T3215" s="147">
        <v>1549600</v>
      </c>
      <c r="U3215" s="147">
        <v>1549600</v>
      </c>
      <c r="V3215" s="147">
        <v>1183660.8899999999</v>
      </c>
      <c r="W3215" s="147">
        <v>1183660.8899999999</v>
      </c>
    </row>
    <row r="3216" spans="1:23">
      <c r="A3216" s="141" t="s">
        <v>3465</v>
      </c>
      <c r="B3216" s="141" t="s">
        <v>284</v>
      </c>
      <c r="C3216" s="141" t="s">
        <v>3464</v>
      </c>
      <c r="D3216" s="141" t="s">
        <v>3463</v>
      </c>
      <c r="E3216" s="141" t="s">
        <v>4314</v>
      </c>
      <c r="F3216" s="141" t="s">
        <v>4315</v>
      </c>
      <c r="G3216" s="141" t="s">
        <v>64</v>
      </c>
      <c r="H3216" s="141" t="s">
        <v>4034</v>
      </c>
      <c r="I3216" s="141" t="s">
        <v>3514</v>
      </c>
      <c r="J3216" s="141" t="s">
        <v>184</v>
      </c>
      <c r="K3216" s="141" t="s">
        <v>187</v>
      </c>
      <c r="L3216" s="141" t="s">
        <v>4136</v>
      </c>
      <c r="M3216" s="141" t="s">
        <v>226</v>
      </c>
      <c r="N3216" s="141" t="s">
        <v>303</v>
      </c>
      <c r="O3216" s="141" t="s">
        <v>287</v>
      </c>
      <c r="P3216" s="141" t="s">
        <v>3282</v>
      </c>
      <c r="Q3216" s="141" t="s">
        <v>288</v>
      </c>
      <c r="R3216" s="141" t="s">
        <v>3468</v>
      </c>
      <c r="S3216" s="148" t="s">
        <v>3280</v>
      </c>
      <c r="T3216" s="147">
        <v>50000</v>
      </c>
      <c r="U3216" s="147">
        <v>50000</v>
      </c>
      <c r="V3216" s="147">
        <v>0</v>
      </c>
      <c r="W3216" s="147">
        <v>0</v>
      </c>
    </row>
    <row r="3217" spans="1:23">
      <c r="A3217" s="141" t="s">
        <v>3465</v>
      </c>
      <c r="B3217" s="141" t="s">
        <v>284</v>
      </c>
      <c r="C3217" s="141" t="s">
        <v>3464</v>
      </c>
      <c r="D3217" s="141" t="s">
        <v>3463</v>
      </c>
      <c r="E3217" s="141" t="s">
        <v>4314</v>
      </c>
      <c r="F3217" s="141" t="s">
        <v>4315</v>
      </c>
      <c r="G3217" s="141" t="s">
        <v>64</v>
      </c>
      <c r="H3217" s="141" t="s">
        <v>4034</v>
      </c>
      <c r="I3217" s="141" t="s">
        <v>3514</v>
      </c>
      <c r="J3217" s="141" t="s">
        <v>184</v>
      </c>
      <c r="K3217" s="141" t="s">
        <v>187</v>
      </c>
      <c r="L3217" s="141" t="s">
        <v>4136</v>
      </c>
      <c r="M3217" s="141" t="s">
        <v>227</v>
      </c>
      <c r="N3217" s="141" t="s">
        <v>303</v>
      </c>
      <c r="O3217" s="141" t="s">
        <v>287</v>
      </c>
      <c r="P3217" s="141" t="s">
        <v>3282</v>
      </c>
      <c r="Q3217" s="141" t="s">
        <v>288</v>
      </c>
      <c r="R3217" s="141" t="s">
        <v>3468</v>
      </c>
      <c r="S3217" s="148" t="s">
        <v>3280</v>
      </c>
      <c r="T3217" s="147">
        <v>2300000</v>
      </c>
      <c r="U3217" s="147">
        <v>2410692</v>
      </c>
      <c r="V3217" s="147">
        <v>1835430.11</v>
      </c>
      <c r="W3217" s="147">
        <v>1835430.11</v>
      </c>
    </row>
    <row r="3218" spans="1:23">
      <c r="A3218" s="141" t="s">
        <v>3465</v>
      </c>
      <c r="B3218" s="141" t="s">
        <v>284</v>
      </c>
      <c r="C3218" s="141" t="s">
        <v>3464</v>
      </c>
      <c r="D3218" s="141" t="s">
        <v>3463</v>
      </c>
      <c r="E3218" s="141" t="s">
        <v>4314</v>
      </c>
      <c r="F3218" s="141" t="s">
        <v>4315</v>
      </c>
      <c r="G3218" s="141" t="s">
        <v>64</v>
      </c>
      <c r="H3218" s="141" t="s">
        <v>4034</v>
      </c>
      <c r="I3218" s="141" t="s">
        <v>3514</v>
      </c>
      <c r="J3218" s="141" t="s">
        <v>184</v>
      </c>
      <c r="K3218" s="141" t="s">
        <v>187</v>
      </c>
      <c r="L3218" s="141" t="s">
        <v>4136</v>
      </c>
      <c r="M3218" s="141" t="s">
        <v>228</v>
      </c>
      <c r="N3218" s="141" t="s">
        <v>303</v>
      </c>
      <c r="O3218" s="141" t="s">
        <v>287</v>
      </c>
      <c r="P3218" s="141" t="s">
        <v>3282</v>
      </c>
      <c r="Q3218" s="141" t="s">
        <v>288</v>
      </c>
      <c r="R3218" s="141" t="s">
        <v>3468</v>
      </c>
      <c r="S3218" s="148" t="s">
        <v>3280</v>
      </c>
      <c r="T3218" s="147">
        <v>15000</v>
      </c>
      <c r="U3218" s="147">
        <v>204308</v>
      </c>
      <c r="V3218" s="147">
        <v>189041.64</v>
      </c>
      <c r="W3218" s="147">
        <v>189041.64</v>
      </c>
    </row>
    <row r="3219" spans="1:23">
      <c r="A3219" s="141" t="s">
        <v>3465</v>
      </c>
      <c r="B3219" s="141" t="s">
        <v>284</v>
      </c>
      <c r="C3219" s="141" t="s">
        <v>3464</v>
      </c>
      <c r="D3219" s="141" t="s">
        <v>3463</v>
      </c>
      <c r="E3219" s="141" t="s">
        <v>4314</v>
      </c>
      <c r="F3219" s="141" t="s">
        <v>4315</v>
      </c>
      <c r="G3219" s="141" t="s">
        <v>64</v>
      </c>
      <c r="H3219" s="141" t="s">
        <v>4034</v>
      </c>
      <c r="I3219" s="141" t="s">
        <v>3514</v>
      </c>
      <c r="J3219" s="141" t="s">
        <v>184</v>
      </c>
      <c r="K3219" s="141" t="s">
        <v>187</v>
      </c>
      <c r="L3219" s="141" t="s">
        <v>4136</v>
      </c>
      <c r="M3219" s="141" t="s">
        <v>229</v>
      </c>
      <c r="N3219" s="141" t="s">
        <v>303</v>
      </c>
      <c r="O3219" s="141" t="s">
        <v>287</v>
      </c>
      <c r="P3219" s="141" t="s">
        <v>3282</v>
      </c>
      <c r="Q3219" s="141" t="s">
        <v>288</v>
      </c>
      <c r="R3219" s="141" t="s">
        <v>3468</v>
      </c>
      <c r="S3219" s="148" t="s">
        <v>3280</v>
      </c>
      <c r="T3219" s="147">
        <v>100000</v>
      </c>
      <c r="U3219" s="147">
        <v>202795</v>
      </c>
      <c r="V3219" s="147">
        <v>192619.07</v>
      </c>
      <c r="W3219" s="147">
        <v>192619.07</v>
      </c>
    </row>
    <row r="3220" spans="1:23">
      <c r="A3220" s="141" t="s">
        <v>3465</v>
      </c>
      <c r="B3220" s="141" t="s">
        <v>284</v>
      </c>
      <c r="C3220" s="141" t="s">
        <v>3464</v>
      </c>
      <c r="D3220" s="141" t="s">
        <v>3463</v>
      </c>
      <c r="E3220" s="141" t="s">
        <v>4314</v>
      </c>
      <c r="F3220" s="141" t="s">
        <v>4315</v>
      </c>
      <c r="G3220" s="141" t="s">
        <v>64</v>
      </c>
      <c r="H3220" s="141" t="s">
        <v>4034</v>
      </c>
      <c r="I3220" s="141" t="s">
        <v>3514</v>
      </c>
      <c r="J3220" s="141" t="s">
        <v>184</v>
      </c>
      <c r="K3220" s="141" t="s">
        <v>187</v>
      </c>
      <c r="L3220" s="141" t="s">
        <v>4136</v>
      </c>
      <c r="M3220" s="141" t="s">
        <v>230</v>
      </c>
      <c r="N3220" s="141" t="s">
        <v>303</v>
      </c>
      <c r="O3220" s="141" t="s">
        <v>287</v>
      </c>
      <c r="P3220" s="141" t="s">
        <v>3282</v>
      </c>
      <c r="Q3220" s="141" t="s">
        <v>288</v>
      </c>
      <c r="R3220" s="141" t="s">
        <v>3468</v>
      </c>
      <c r="S3220" s="148" t="s">
        <v>3280</v>
      </c>
      <c r="T3220" s="147">
        <v>150000</v>
      </c>
      <c r="U3220" s="147">
        <v>150000</v>
      </c>
      <c r="V3220" s="147">
        <v>144727.47</v>
      </c>
      <c r="W3220" s="147">
        <v>144727.47</v>
      </c>
    </row>
    <row r="3221" spans="1:23">
      <c r="A3221" s="141" t="s">
        <v>3465</v>
      </c>
      <c r="B3221" s="141" t="s">
        <v>284</v>
      </c>
      <c r="C3221" s="141" t="s">
        <v>3464</v>
      </c>
      <c r="D3221" s="141" t="s">
        <v>3463</v>
      </c>
      <c r="E3221" s="141" t="s">
        <v>4314</v>
      </c>
      <c r="F3221" s="141" t="s">
        <v>4315</v>
      </c>
      <c r="G3221" s="141" t="s">
        <v>64</v>
      </c>
      <c r="H3221" s="141" t="s">
        <v>4034</v>
      </c>
      <c r="I3221" s="141" t="s">
        <v>3514</v>
      </c>
      <c r="J3221" s="141" t="s">
        <v>184</v>
      </c>
      <c r="K3221" s="141" t="s">
        <v>187</v>
      </c>
      <c r="L3221" s="141" t="s">
        <v>4136</v>
      </c>
      <c r="M3221" s="141" t="s">
        <v>231</v>
      </c>
      <c r="N3221" s="141" t="s">
        <v>303</v>
      </c>
      <c r="O3221" s="141" t="s">
        <v>287</v>
      </c>
      <c r="P3221" s="141" t="s">
        <v>3282</v>
      </c>
      <c r="Q3221" s="141" t="s">
        <v>288</v>
      </c>
      <c r="R3221" s="141" t="s">
        <v>3468</v>
      </c>
      <c r="S3221" s="148" t="s">
        <v>3280</v>
      </c>
      <c r="T3221" s="147">
        <v>150000</v>
      </c>
      <c r="U3221" s="147">
        <v>446254.09</v>
      </c>
      <c r="V3221" s="147">
        <v>140767.82999999999</v>
      </c>
      <c r="W3221" s="147">
        <v>140767.82999999999</v>
      </c>
    </row>
    <row r="3222" spans="1:23">
      <c r="A3222" s="141" t="s">
        <v>3465</v>
      </c>
      <c r="B3222" s="141" t="s">
        <v>284</v>
      </c>
      <c r="C3222" s="141" t="s">
        <v>3464</v>
      </c>
      <c r="D3222" s="141" t="s">
        <v>3463</v>
      </c>
      <c r="E3222" s="141" t="s">
        <v>4314</v>
      </c>
      <c r="F3222" s="141" t="s">
        <v>4315</v>
      </c>
      <c r="G3222" s="141" t="s">
        <v>64</v>
      </c>
      <c r="H3222" s="141" t="s">
        <v>4034</v>
      </c>
      <c r="I3222" s="141" t="s">
        <v>3514</v>
      </c>
      <c r="J3222" s="141" t="s">
        <v>184</v>
      </c>
      <c r="K3222" s="141" t="s">
        <v>187</v>
      </c>
      <c r="L3222" s="141" t="s">
        <v>4136</v>
      </c>
      <c r="M3222" s="141" t="s">
        <v>232</v>
      </c>
      <c r="N3222" s="141" t="s">
        <v>303</v>
      </c>
      <c r="O3222" s="141" t="s">
        <v>287</v>
      </c>
      <c r="P3222" s="141" t="s">
        <v>3282</v>
      </c>
      <c r="Q3222" s="141" t="s">
        <v>288</v>
      </c>
      <c r="R3222" s="141" t="s">
        <v>3468</v>
      </c>
      <c r="S3222" s="148" t="s">
        <v>3280</v>
      </c>
      <c r="T3222" s="147">
        <v>3231136</v>
      </c>
      <c r="U3222" s="147">
        <v>5085825</v>
      </c>
      <c r="V3222" s="147">
        <v>1861909.31</v>
      </c>
      <c r="W3222" s="147">
        <v>1861909.31</v>
      </c>
    </row>
    <row r="3223" spans="1:23">
      <c r="A3223" s="141" t="s">
        <v>3465</v>
      </c>
      <c r="B3223" s="141" t="s">
        <v>284</v>
      </c>
      <c r="C3223" s="141" t="s">
        <v>3464</v>
      </c>
      <c r="D3223" s="141" t="s">
        <v>3463</v>
      </c>
      <c r="E3223" s="141" t="s">
        <v>4314</v>
      </c>
      <c r="F3223" s="141" t="s">
        <v>4315</v>
      </c>
      <c r="G3223" s="141" t="s">
        <v>64</v>
      </c>
      <c r="H3223" s="141" t="s">
        <v>4034</v>
      </c>
      <c r="I3223" s="141" t="s">
        <v>3514</v>
      </c>
      <c r="J3223" s="141" t="s">
        <v>184</v>
      </c>
      <c r="K3223" s="141" t="s">
        <v>187</v>
      </c>
      <c r="L3223" s="141" t="s">
        <v>4136</v>
      </c>
      <c r="M3223" s="141" t="s">
        <v>233</v>
      </c>
      <c r="N3223" s="141" t="s">
        <v>303</v>
      </c>
      <c r="O3223" s="141" t="s">
        <v>287</v>
      </c>
      <c r="P3223" s="141" t="s">
        <v>3282</v>
      </c>
      <c r="Q3223" s="141" t="s">
        <v>288</v>
      </c>
      <c r="R3223" s="141" t="s">
        <v>3468</v>
      </c>
      <c r="S3223" s="148" t="s">
        <v>3280</v>
      </c>
      <c r="T3223" s="147">
        <v>250000</v>
      </c>
      <c r="U3223" s="147">
        <v>70000</v>
      </c>
      <c r="V3223" s="147">
        <v>0</v>
      </c>
      <c r="W3223" s="147">
        <v>0</v>
      </c>
    </row>
    <row r="3224" spans="1:23">
      <c r="A3224" s="141" t="s">
        <v>3465</v>
      </c>
      <c r="B3224" s="141" t="s">
        <v>284</v>
      </c>
      <c r="C3224" s="141" t="s">
        <v>3464</v>
      </c>
      <c r="D3224" s="141" t="s">
        <v>3463</v>
      </c>
      <c r="E3224" s="141" t="s">
        <v>4314</v>
      </c>
      <c r="F3224" s="141" t="s">
        <v>4315</v>
      </c>
      <c r="G3224" s="141" t="s">
        <v>64</v>
      </c>
      <c r="H3224" s="141" t="s">
        <v>4034</v>
      </c>
      <c r="I3224" s="141" t="s">
        <v>3514</v>
      </c>
      <c r="J3224" s="141" t="s">
        <v>184</v>
      </c>
      <c r="K3224" s="141" t="s">
        <v>187</v>
      </c>
      <c r="L3224" s="141" t="s">
        <v>4140</v>
      </c>
      <c r="M3224" s="141" t="s">
        <v>235</v>
      </c>
      <c r="N3224" s="141" t="s">
        <v>303</v>
      </c>
      <c r="O3224" s="141" t="s">
        <v>287</v>
      </c>
      <c r="P3224" s="141" t="s">
        <v>3282</v>
      </c>
      <c r="Q3224" s="141" t="s">
        <v>288</v>
      </c>
      <c r="R3224" s="141" t="s">
        <v>3468</v>
      </c>
      <c r="S3224" s="148" t="s">
        <v>3280</v>
      </c>
      <c r="T3224" s="147">
        <v>150000</v>
      </c>
      <c r="U3224" s="147">
        <v>110000</v>
      </c>
      <c r="V3224" s="147">
        <v>62255.24</v>
      </c>
      <c r="W3224" s="147">
        <v>62255.24</v>
      </c>
    </row>
    <row r="3225" spans="1:23">
      <c r="A3225" s="141" t="s">
        <v>3465</v>
      </c>
      <c r="B3225" s="141" t="s">
        <v>284</v>
      </c>
      <c r="C3225" s="141" t="s">
        <v>3464</v>
      </c>
      <c r="D3225" s="141" t="s">
        <v>3463</v>
      </c>
      <c r="E3225" s="141" t="s">
        <v>4314</v>
      </c>
      <c r="F3225" s="141" t="s">
        <v>4315</v>
      </c>
      <c r="G3225" s="141" t="s">
        <v>64</v>
      </c>
      <c r="H3225" s="141" t="s">
        <v>4034</v>
      </c>
      <c r="I3225" s="141" t="s">
        <v>3514</v>
      </c>
      <c r="J3225" s="141" t="s">
        <v>184</v>
      </c>
      <c r="K3225" s="141" t="s">
        <v>187</v>
      </c>
      <c r="L3225" s="141" t="s">
        <v>4140</v>
      </c>
      <c r="M3225" s="141" t="s">
        <v>236</v>
      </c>
      <c r="N3225" s="141" t="s">
        <v>303</v>
      </c>
      <c r="O3225" s="141" t="s">
        <v>287</v>
      </c>
      <c r="P3225" s="141" t="s">
        <v>3282</v>
      </c>
      <c r="Q3225" s="141" t="s">
        <v>288</v>
      </c>
      <c r="R3225" s="141" t="s">
        <v>3468</v>
      </c>
      <c r="S3225" s="148" t="s">
        <v>3280</v>
      </c>
      <c r="T3225" s="147">
        <v>350000</v>
      </c>
      <c r="U3225" s="147">
        <v>672500</v>
      </c>
      <c r="V3225" s="147">
        <v>300678</v>
      </c>
      <c r="W3225" s="147">
        <v>295722</v>
      </c>
    </row>
    <row r="3226" spans="1:23">
      <c r="A3226" s="141" t="s">
        <v>3465</v>
      </c>
      <c r="B3226" s="141" t="s">
        <v>284</v>
      </c>
      <c r="C3226" s="141" t="s">
        <v>3464</v>
      </c>
      <c r="D3226" s="141" t="s">
        <v>3463</v>
      </c>
      <c r="E3226" s="141" t="s">
        <v>4314</v>
      </c>
      <c r="F3226" s="141" t="s">
        <v>4315</v>
      </c>
      <c r="G3226" s="141" t="s">
        <v>64</v>
      </c>
      <c r="H3226" s="141" t="s">
        <v>4034</v>
      </c>
      <c r="I3226" s="141" t="s">
        <v>3514</v>
      </c>
      <c r="J3226" s="141" t="s">
        <v>184</v>
      </c>
      <c r="K3226" s="141" t="s">
        <v>187</v>
      </c>
      <c r="L3226" s="141" t="s">
        <v>4140</v>
      </c>
      <c r="M3226" s="141" t="s">
        <v>237</v>
      </c>
      <c r="N3226" s="141" t="s">
        <v>303</v>
      </c>
      <c r="O3226" s="141" t="s">
        <v>287</v>
      </c>
      <c r="P3226" s="141" t="s">
        <v>3282</v>
      </c>
      <c r="Q3226" s="141" t="s">
        <v>288</v>
      </c>
      <c r="R3226" s="141" t="s">
        <v>3468</v>
      </c>
      <c r="S3226" s="148" t="s">
        <v>3280</v>
      </c>
      <c r="T3226" s="147">
        <v>200000</v>
      </c>
      <c r="U3226" s="147">
        <v>149388.5</v>
      </c>
      <c r="V3226" s="147">
        <v>78467.41</v>
      </c>
      <c r="W3226" s="147">
        <v>78467.41</v>
      </c>
    </row>
    <row r="3227" spans="1:23">
      <c r="A3227" s="141" t="s">
        <v>3465</v>
      </c>
      <c r="B3227" s="141" t="s">
        <v>284</v>
      </c>
      <c r="C3227" s="141" t="s">
        <v>3464</v>
      </c>
      <c r="D3227" s="141" t="s">
        <v>3463</v>
      </c>
      <c r="E3227" s="141" t="s">
        <v>4314</v>
      </c>
      <c r="F3227" s="141" t="s">
        <v>4315</v>
      </c>
      <c r="G3227" s="141" t="s">
        <v>64</v>
      </c>
      <c r="H3227" s="141" t="s">
        <v>4034</v>
      </c>
      <c r="I3227" s="141" t="s">
        <v>3514</v>
      </c>
      <c r="J3227" s="141" t="s">
        <v>184</v>
      </c>
      <c r="K3227" s="141" t="s">
        <v>187</v>
      </c>
      <c r="L3227" s="141" t="s">
        <v>4140</v>
      </c>
      <c r="M3227" s="141" t="s">
        <v>238</v>
      </c>
      <c r="N3227" s="141" t="s">
        <v>303</v>
      </c>
      <c r="O3227" s="141" t="s">
        <v>287</v>
      </c>
      <c r="P3227" s="141" t="s">
        <v>3282</v>
      </c>
      <c r="Q3227" s="141" t="s">
        <v>288</v>
      </c>
      <c r="R3227" s="141" t="s">
        <v>3468</v>
      </c>
      <c r="S3227" s="148" t="s">
        <v>3280</v>
      </c>
      <c r="T3227" s="147">
        <v>0</v>
      </c>
      <c r="U3227" s="147">
        <v>4500</v>
      </c>
      <c r="V3227" s="147">
        <v>4358.6400000000003</v>
      </c>
      <c r="W3227" s="147">
        <v>4358.6400000000003</v>
      </c>
    </row>
    <row r="3228" spans="1:23">
      <c r="A3228" s="141" t="s">
        <v>3465</v>
      </c>
      <c r="B3228" s="141" t="s">
        <v>284</v>
      </c>
      <c r="C3228" s="141" t="s">
        <v>3464</v>
      </c>
      <c r="D3228" s="141" t="s">
        <v>3463</v>
      </c>
      <c r="E3228" s="141" t="s">
        <v>4314</v>
      </c>
      <c r="F3228" s="141" t="s">
        <v>4315</v>
      </c>
      <c r="G3228" s="141" t="s">
        <v>64</v>
      </c>
      <c r="H3228" s="141" t="s">
        <v>4034</v>
      </c>
      <c r="I3228" s="141" t="s">
        <v>3514</v>
      </c>
      <c r="J3228" s="141" t="s">
        <v>184</v>
      </c>
      <c r="K3228" s="141" t="s">
        <v>187</v>
      </c>
      <c r="L3228" s="141" t="s">
        <v>4140</v>
      </c>
      <c r="M3228" s="141" t="s">
        <v>239</v>
      </c>
      <c r="N3228" s="141" t="s">
        <v>303</v>
      </c>
      <c r="O3228" s="141" t="s">
        <v>287</v>
      </c>
      <c r="P3228" s="141" t="s">
        <v>3282</v>
      </c>
      <c r="Q3228" s="141" t="s">
        <v>288</v>
      </c>
      <c r="R3228" s="141" t="s">
        <v>3468</v>
      </c>
      <c r="S3228" s="148" t="s">
        <v>3280</v>
      </c>
      <c r="T3228" s="147">
        <v>2305001</v>
      </c>
      <c r="U3228" s="147">
        <v>363131.28</v>
      </c>
      <c r="V3228" s="147">
        <v>274114</v>
      </c>
      <c r="W3228" s="147">
        <v>129800</v>
      </c>
    </row>
    <row r="3229" spans="1:23">
      <c r="A3229" s="141" t="s">
        <v>3465</v>
      </c>
      <c r="B3229" s="141" t="s">
        <v>284</v>
      </c>
      <c r="C3229" s="141" t="s">
        <v>3464</v>
      </c>
      <c r="D3229" s="141" t="s">
        <v>3463</v>
      </c>
      <c r="E3229" s="141" t="s">
        <v>4314</v>
      </c>
      <c r="F3229" s="141" t="s">
        <v>4315</v>
      </c>
      <c r="G3229" s="141" t="s">
        <v>64</v>
      </c>
      <c r="H3229" s="141" t="s">
        <v>4034</v>
      </c>
      <c r="I3229" s="141" t="s">
        <v>3514</v>
      </c>
      <c r="J3229" s="141" t="s">
        <v>184</v>
      </c>
      <c r="K3229" s="141" t="s">
        <v>187</v>
      </c>
      <c r="L3229" s="141" t="s">
        <v>4140</v>
      </c>
      <c r="M3229" s="141" t="s">
        <v>240</v>
      </c>
      <c r="N3229" s="141" t="s">
        <v>303</v>
      </c>
      <c r="O3229" s="141" t="s">
        <v>287</v>
      </c>
      <c r="P3229" s="141" t="s">
        <v>3282</v>
      </c>
      <c r="Q3229" s="141" t="s">
        <v>288</v>
      </c>
      <c r="R3229" s="141" t="s">
        <v>3468</v>
      </c>
      <c r="S3229" s="148" t="s">
        <v>3280</v>
      </c>
      <c r="T3229" s="147">
        <v>1285000</v>
      </c>
      <c r="U3229" s="147">
        <v>206300</v>
      </c>
      <c r="V3229" s="147">
        <v>139521.34</v>
      </c>
      <c r="W3229" s="147">
        <v>60935.199999999997</v>
      </c>
    </row>
    <row r="3230" spans="1:23">
      <c r="A3230" s="141" t="s">
        <v>3465</v>
      </c>
      <c r="B3230" s="141" t="s">
        <v>284</v>
      </c>
      <c r="C3230" s="141" t="s">
        <v>3464</v>
      </c>
      <c r="D3230" s="141" t="s">
        <v>3463</v>
      </c>
      <c r="E3230" s="141" t="s">
        <v>4314</v>
      </c>
      <c r="F3230" s="141" t="s">
        <v>4315</v>
      </c>
      <c r="G3230" s="141" t="s">
        <v>64</v>
      </c>
      <c r="H3230" s="141" t="s">
        <v>4034</v>
      </c>
      <c r="I3230" s="141" t="s">
        <v>3514</v>
      </c>
      <c r="J3230" s="141" t="s">
        <v>184</v>
      </c>
      <c r="K3230" s="141" t="s">
        <v>187</v>
      </c>
      <c r="L3230" s="141" t="s">
        <v>4140</v>
      </c>
      <c r="M3230" s="141" t="s">
        <v>241</v>
      </c>
      <c r="N3230" s="141" t="s">
        <v>303</v>
      </c>
      <c r="O3230" s="141" t="s">
        <v>287</v>
      </c>
      <c r="P3230" s="141" t="s">
        <v>3282</v>
      </c>
      <c r="Q3230" s="141" t="s">
        <v>288</v>
      </c>
      <c r="R3230" s="141" t="s">
        <v>3468</v>
      </c>
      <c r="S3230" s="148" t="s">
        <v>3280</v>
      </c>
      <c r="T3230" s="147">
        <v>3265000</v>
      </c>
      <c r="U3230" s="147">
        <v>3348397.2</v>
      </c>
      <c r="V3230" s="147">
        <v>2509133.21</v>
      </c>
      <c r="W3230" s="147">
        <v>2381901.54</v>
      </c>
    </row>
    <row r="3231" spans="1:23">
      <c r="A3231" s="141" t="s">
        <v>3465</v>
      </c>
      <c r="B3231" s="141" t="s">
        <v>284</v>
      </c>
      <c r="C3231" s="141" t="s">
        <v>3464</v>
      </c>
      <c r="D3231" s="141" t="s">
        <v>3463</v>
      </c>
      <c r="E3231" s="141" t="s">
        <v>4314</v>
      </c>
      <c r="F3231" s="141" t="s">
        <v>4315</v>
      </c>
      <c r="G3231" s="141" t="s">
        <v>64</v>
      </c>
      <c r="H3231" s="141" t="s">
        <v>4034</v>
      </c>
      <c r="I3231" s="141" t="s">
        <v>3514</v>
      </c>
      <c r="J3231" s="141" t="s">
        <v>184</v>
      </c>
      <c r="K3231" s="141" t="s">
        <v>187</v>
      </c>
      <c r="L3231" s="141" t="s">
        <v>4140</v>
      </c>
      <c r="M3231" s="141" t="s">
        <v>243</v>
      </c>
      <c r="N3231" s="141" t="s">
        <v>303</v>
      </c>
      <c r="O3231" s="141" t="s">
        <v>287</v>
      </c>
      <c r="P3231" s="141" t="s">
        <v>3282</v>
      </c>
      <c r="Q3231" s="141" t="s">
        <v>288</v>
      </c>
      <c r="R3231" s="141" t="s">
        <v>3468</v>
      </c>
      <c r="S3231" s="148" t="s">
        <v>3280</v>
      </c>
      <c r="T3231" s="147">
        <v>315000</v>
      </c>
      <c r="U3231" s="147">
        <v>1049022.9099999999</v>
      </c>
      <c r="V3231" s="147">
        <v>881110.2</v>
      </c>
      <c r="W3231" s="147">
        <v>733774.22</v>
      </c>
    </row>
    <row r="3232" spans="1:23">
      <c r="A3232" s="141" t="s">
        <v>3465</v>
      </c>
      <c r="B3232" s="141" t="s">
        <v>284</v>
      </c>
      <c r="C3232" s="141" t="s">
        <v>3464</v>
      </c>
      <c r="D3232" s="141" t="s">
        <v>3463</v>
      </c>
      <c r="E3232" s="141" t="s">
        <v>4314</v>
      </c>
      <c r="F3232" s="141" t="s">
        <v>4315</v>
      </c>
      <c r="G3232" s="141" t="s">
        <v>64</v>
      </c>
      <c r="H3232" s="141" t="s">
        <v>4033</v>
      </c>
      <c r="I3232" s="141" t="s">
        <v>3495</v>
      </c>
      <c r="J3232" s="141" t="s">
        <v>118</v>
      </c>
      <c r="K3232" s="141" t="s">
        <v>119</v>
      </c>
      <c r="L3232" s="141" t="s">
        <v>4136</v>
      </c>
      <c r="M3232" s="141" t="s">
        <v>225</v>
      </c>
      <c r="N3232" s="141" t="s">
        <v>303</v>
      </c>
      <c r="O3232" s="141" t="s">
        <v>287</v>
      </c>
      <c r="P3232" s="141" t="s">
        <v>3282</v>
      </c>
      <c r="Q3232" s="141" t="s">
        <v>288</v>
      </c>
      <c r="R3232" s="141" t="s">
        <v>3468</v>
      </c>
      <c r="S3232" s="148" t="s">
        <v>3280</v>
      </c>
      <c r="T3232" s="147">
        <v>2003000</v>
      </c>
      <c r="U3232" s="147">
        <v>1983000</v>
      </c>
      <c r="V3232" s="147">
        <v>1736559.76</v>
      </c>
      <c r="W3232" s="147">
        <v>1537570.86</v>
      </c>
    </row>
    <row r="3233" spans="1:23">
      <c r="A3233" s="141" t="s">
        <v>3465</v>
      </c>
      <c r="B3233" s="141" t="s">
        <v>284</v>
      </c>
      <c r="C3233" s="141" t="s">
        <v>3464</v>
      </c>
      <c r="D3233" s="141" t="s">
        <v>3463</v>
      </c>
      <c r="E3233" s="141" t="s">
        <v>4314</v>
      </c>
      <c r="F3233" s="141" t="s">
        <v>4315</v>
      </c>
      <c r="G3233" s="141" t="s">
        <v>64</v>
      </c>
      <c r="H3233" s="141" t="s">
        <v>4033</v>
      </c>
      <c r="I3233" s="141" t="s">
        <v>3495</v>
      </c>
      <c r="J3233" s="141" t="s">
        <v>118</v>
      </c>
      <c r="K3233" s="141" t="s">
        <v>119</v>
      </c>
      <c r="L3233" s="141" t="s">
        <v>4136</v>
      </c>
      <c r="M3233" s="141" t="s">
        <v>226</v>
      </c>
      <c r="N3233" s="141" t="s">
        <v>303</v>
      </c>
      <c r="O3233" s="141" t="s">
        <v>287</v>
      </c>
      <c r="P3233" s="141" t="s">
        <v>3282</v>
      </c>
      <c r="Q3233" s="141" t="s">
        <v>288</v>
      </c>
      <c r="R3233" s="141" t="s">
        <v>3468</v>
      </c>
      <c r="S3233" s="148" t="s">
        <v>3280</v>
      </c>
      <c r="T3233" s="147">
        <v>1300000</v>
      </c>
      <c r="U3233" s="147">
        <v>634000</v>
      </c>
      <c r="V3233" s="147">
        <v>240307</v>
      </c>
      <c r="W3233" s="147">
        <v>240307</v>
      </c>
    </row>
    <row r="3234" spans="1:23">
      <c r="A3234" s="141" t="s">
        <v>3465</v>
      </c>
      <c r="B3234" s="141" t="s">
        <v>284</v>
      </c>
      <c r="C3234" s="141" t="s">
        <v>3464</v>
      </c>
      <c r="D3234" s="141" t="s">
        <v>3463</v>
      </c>
      <c r="E3234" s="141" t="s">
        <v>4314</v>
      </c>
      <c r="F3234" s="141" t="s">
        <v>4315</v>
      </c>
      <c r="G3234" s="141" t="s">
        <v>64</v>
      </c>
      <c r="H3234" s="141" t="s">
        <v>4033</v>
      </c>
      <c r="I3234" s="141" t="s">
        <v>3495</v>
      </c>
      <c r="J3234" s="141" t="s">
        <v>118</v>
      </c>
      <c r="K3234" s="141" t="s">
        <v>119</v>
      </c>
      <c r="L3234" s="141" t="s">
        <v>4136</v>
      </c>
      <c r="M3234" s="141" t="s">
        <v>227</v>
      </c>
      <c r="N3234" s="141" t="s">
        <v>303</v>
      </c>
      <c r="O3234" s="141" t="s">
        <v>287</v>
      </c>
      <c r="P3234" s="141" t="s">
        <v>3282</v>
      </c>
      <c r="Q3234" s="141" t="s">
        <v>288</v>
      </c>
      <c r="R3234" s="141" t="s">
        <v>3468</v>
      </c>
      <c r="S3234" s="148" t="s">
        <v>3280</v>
      </c>
      <c r="T3234" s="147">
        <v>2000000</v>
      </c>
      <c r="U3234" s="147">
        <v>1869327.34</v>
      </c>
      <c r="V3234" s="147">
        <v>1545850.64</v>
      </c>
      <c r="W3234" s="147">
        <v>1545850.64</v>
      </c>
    </row>
    <row r="3235" spans="1:23">
      <c r="A3235" s="141" t="s">
        <v>3465</v>
      </c>
      <c r="B3235" s="141" t="s">
        <v>284</v>
      </c>
      <c r="C3235" s="141" t="s">
        <v>3464</v>
      </c>
      <c r="D3235" s="141" t="s">
        <v>3463</v>
      </c>
      <c r="E3235" s="141" t="s">
        <v>4314</v>
      </c>
      <c r="F3235" s="141" t="s">
        <v>4315</v>
      </c>
      <c r="G3235" s="141" t="s">
        <v>64</v>
      </c>
      <c r="H3235" s="141" t="s">
        <v>4033</v>
      </c>
      <c r="I3235" s="141" t="s">
        <v>3495</v>
      </c>
      <c r="J3235" s="141" t="s">
        <v>118</v>
      </c>
      <c r="K3235" s="141" t="s">
        <v>119</v>
      </c>
      <c r="L3235" s="141" t="s">
        <v>4136</v>
      </c>
      <c r="M3235" s="141" t="s">
        <v>228</v>
      </c>
      <c r="N3235" s="141" t="s">
        <v>303</v>
      </c>
      <c r="O3235" s="141" t="s">
        <v>287</v>
      </c>
      <c r="P3235" s="141" t="s">
        <v>3282</v>
      </c>
      <c r="Q3235" s="141" t="s">
        <v>288</v>
      </c>
      <c r="R3235" s="141" t="s">
        <v>3468</v>
      </c>
      <c r="S3235" s="148" t="s">
        <v>3280</v>
      </c>
      <c r="T3235" s="147">
        <v>0</v>
      </c>
      <c r="U3235" s="147">
        <v>128566.66</v>
      </c>
      <c r="V3235" s="147">
        <v>128566.66</v>
      </c>
      <c r="W3235" s="147">
        <v>128566.66</v>
      </c>
    </row>
    <row r="3236" spans="1:23">
      <c r="A3236" s="141" t="s">
        <v>3465</v>
      </c>
      <c r="B3236" s="141" t="s">
        <v>284</v>
      </c>
      <c r="C3236" s="141" t="s">
        <v>3464</v>
      </c>
      <c r="D3236" s="141" t="s">
        <v>3463</v>
      </c>
      <c r="E3236" s="141" t="s">
        <v>4314</v>
      </c>
      <c r="F3236" s="141" t="s">
        <v>4315</v>
      </c>
      <c r="G3236" s="141" t="s">
        <v>64</v>
      </c>
      <c r="H3236" s="141" t="s">
        <v>4033</v>
      </c>
      <c r="I3236" s="141" t="s">
        <v>3495</v>
      </c>
      <c r="J3236" s="141" t="s">
        <v>118</v>
      </c>
      <c r="K3236" s="141" t="s">
        <v>119</v>
      </c>
      <c r="L3236" s="141" t="s">
        <v>4136</v>
      </c>
      <c r="M3236" s="141" t="s">
        <v>229</v>
      </c>
      <c r="N3236" s="141" t="s">
        <v>303</v>
      </c>
      <c r="O3236" s="141" t="s">
        <v>287</v>
      </c>
      <c r="P3236" s="141" t="s">
        <v>3282</v>
      </c>
      <c r="Q3236" s="141" t="s">
        <v>288</v>
      </c>
      <c r="R3236" s="141" t="s">
        <v>3468</v>
      </c>
      <c r="S3236" s="148" t="s">
        <v>3280</v>
      </c>
      <c r="T3236" s="147">
        <v>500000</v>
      </c>
      <c r="U3236" s="147">
        <v>730000</v>
      </c>
      <c r="V3236" s="147">
        <v>149960</v>
      </c>
      <c r="W3236" s="147">
        <v>149960</v>
      </c>
    </row>
    <row r="3237" spans="1:23">
      <c r="A3237" s="141" t="s">
        <v>3465</v>
      </c>
      <c r="B3237" s="141" t="s">
        <v>284</v>
      </c>
      <c r="C3237" s="141" t="s">
        <v>3464</v>
      </c>
      <c r="D3237" s="141" t="s">
        <v>3463</v>
      </c>
      <c r="E3237" s="141" t="s">
        <v>4314</v>
      </c>
      <c r="F3237" s="141" t="s">
        <v>4315</v>
      </c>
      <c r="G3237" s="141" t="s">
        <v>64</v>
      </c>
      <c r="H3237" s="141" t="s">
        <v>4033</v>
      </c>
      <c r="I3237" s="141" t="s">
        <v>3495</v>
      </c>
      <c r="J3237" s="141" t="s">
        <v>118</v>
      </c>
      <c r="K3237" s="141" t="s">
        <v>119</v>
      </c>
      <c r="L3237" s="141" t="s">
        <v>4136</v>
      </c>
      <c r="M3237" s="141" t="s">
        <v>230</v>
      </c>
      <c r="N3237" s="141" t="s">
        <v>303</v>
      </c>
      <c r="O3237" s="141" t="s">
        <v>287</v>
      </c>
      <c r="P3237" s="141" t="s">
        <v>3282</v>
      </c>
      <c r="Q3237" s="141" t="s">
        <v>288</v>
      </c>
      <c r="R3237" s="141" t="s">
        <v>3468</v>
      </c>
      <c r="S3237" s="148" t="s">
        <v>3280</v>
      </c>
      <c r="T3237" s="147">
        <v>900000</v>
      </c>
      <c r="U3237" s="147">
        <v>519760.77</v>
      </c>
      <c r="V3237" s="147">
        <v>504359.32</v>
      </c>
      <c r="W3237" s="147">
        <v>504359.32</v>
      </c>
    </row>
    <row r="3238" spans="1:23">
      <c r="A3238" s="141" t="s">
        <v>3465</v>
      </c>
      <c r="B3238" s="141" t="s">
        <v>284</v>
      </c>
      <c r="C3238" s="141" t="s">
        <v>3464</v>
      </c>
      <c r="D3238" s="141" t="s">
        <v>3463</v>
      </c>
      <c r="E3238" s="141" t="s">
        <v>4314</v>
      </c>
      <c r="F3238" s="141" t="s">
        <v>4315</v>
      </c>
      <c r="G3238" s="141" t="s">
        <v>64</v>
      </c>
      <c r="H3238" s="141" t="s">
        <v>4033</v>
      </c>
      <c r="I3238" s="141" t="s">
        <v>3495</v>
      </c>
      <c r="J3238" s="141" t="s">
        <v>118</v>
      </c>
      <c r="K3238" s="141" t="s">
        <v>119</v>
      </c>
      <c r="L3238" s="141" t="s">
        <v>4136</v>
      </c>
      <c r="M3238" s="141" t="s">
        <v>231</v>
      </c>
      <c r="N3238" s="141" t="s">
        <v>303</v>
      </c>
      <c r="O3238" s="141" t="s">
        <v>287</v>
      </c>
      <c r="P3238" s="141" t="s">
        <v>3282</v>
      </c>
      <c r="Q3238" s="141" t="s">
        <v>288</v>
      </c>
      <c r="R3238" s="141" t="s">
        <v>3468</v>
      </c>
      <c r="S3238" s="148" t="s">
        <v>3280</v>
      </c>
      <c r="T3238" s="147">
        <v>400000</v>
      </c>
      <c r="U3238" s="147">
        <v>450000</v>
      </c>
      <c r="V3238" s="147">
        <v>297977.56</v>
      </c>
      <c r="W3238" s="147">
        <v>200924.94</v>
      </c>
    </row>
    <row r="3239" spans="1:23">
      <c r="A3239" s="141" t="s">
        <v>3465</v>
      </c>
      <c r="B3239" s="141" t="s">
        <v>284</v>
      </c>
      <c r="C3239" s="141" t="s">
        <v>3464</v>
      </c>
      <c r="D3239" s="141" t="s">
        <v>3463</v>
      </c>
      <c r="E3239" s="141" t="s">
        <v>4314</v>
      </c>
      <c r="F3239" s="141" t="s">
        <v>4315</v>
      </c>
      <c r="G3239" s="141" t="s">
        <v>64</v>
      </c>
      <c r="H3239" s="141" t="s">
        <v>4033</v>
      </c>
      <c r="I3239" s="141" t="s">
        <v>3495</v>
      </c>
      <c r="J3239" s="141" t="s">
        <v>118</v>
      </c>
      <c r="K3239" s="141" t="s">
        <v>119</v>
      </c>
      <c r="L3239" s="141" t="s">
        <v>4136</v>
      </c>
      <c r="M3239" s="141" t="s">
        <v>232</v>
      </c>
      <c r="N3239" s="141" t="s">
        <v>303</v>
      </c>
      <c r="O3239" s="141" t="s">
        <v>287</v>
      </c>
      <c r="P3239" s="141" t="s">
        <v>3282</v>
      </c>
      <c r="Q3239" s="141" t="s">
        <v>288</v>
      </c>
      <c r="R3239" s="141" t="s">
        <v>3468</v>
      </c>
      <c r="S3239" s="148" t="s">
        <v>3280</v>
      </c>
      <c r="T3239" s="147">
        <v>1680000</v>
      </c>
      <c r="U3239" s="147">
        <v>902000</v>
      </c>
      <c r="V3239" s="147">
        <v>525036.93999999994</v>
      </c>
      <c r="W3239" s="147">
        <v>473189.22</v>
      </c>
    </row>
    <row r="3240" spans="1:23">
      <c r="A3240" s="141" t="s">
        <v>3465</v>
      </c>
      <c r="B3240" s="141" t="s">
        <v>284</v>
      </c>
      <c r="C3240" s="141" t="s">
        <v>3464</v>
      </c>
      <c r="D3240" s="141" t="s">
        <v>3463</v>
      </c>
      <c r="E3240" s="141" t="s">
        <v>4314</v>
      </c>
      <c r="F3240" s="141" t="s">
        <v>4315</v>
      </c>
      <c r="G3240" s="141" t="s">
        <v>64</v>
      </c>
      <c r="H3240" s="141" t="s">
        <v>4033</v>
      </c>
      <c r="I3240" s="141" t="s">
        <v>3495</v>
      </c>
      <c r="J3240" s="141" t="s">
        <v>118</v>
      </c>
      <c r="K3240" s="141" t="s">
        <v>119</v>
      </c>
      <c r="L3240" s="141" t="s">
        <v>4136</v>
      </c>
      <c r="M3240" s="141" t="s">
        <v>233</v>
      </c>
      <c r="N3240" s="141" t="s">
        <v>303</v>
      </c>
      <c r="O3240" s="141" t="s">
        <v>287</v>
      </c>
      <c r="P3240" s="141" t="s">
        <v>3282</v>
      </c>
      <c r="Q3240" s="141" t="s">
        <v>288</v>
      </c>
      <c r="R3240" s="141" t="s">
        <v>3468</v>
      </c>
      <c r="S3240" s="148" t="s">
        <v>3280</v>
      </c>
      <c r="T3240" s="147">
        <v>729676</v>
      </c>
      <c r="U3240" s="147">
        <v>1250001</v>
      </c>
      <c r="V3240" s="147">
        <v>1099677.3999999999</v>
      </c>
      <c r="W3240" s="147">
        <v>896269</v>
      </c>
    </row>
    <row r="3241" spans="1:23">
      <c r="A3241" s="141" t="s">
        <v>3465</v>
      </c>
      <c r="B3241" s="141" t="s">
        <v>284</v>
      </c>
      <c r="C3241" s="141" t="s">
        <v>3464</v>
      </c>
      <c r="D3241" s="141" t="s">
        <v>3463</v>
      </c>
      <c r="E3241" s="141" t="s">
        <v>4314</v>
      </c>
      <c r="F3241" s="141" t="s">
        <v>4315</v>
      </c>
      <c r="G3241" s="141" t="s">
        <v>64</v>
      </c>
      <c r="H3241" s="141" t="s">
        <v>4033</v>
      </c>
      <c r="I3241" s="141" t="s">
        <v>3495</v>
      </c>
      <c r="J3241" s="141" t="s">
        <v>118</v>
      </c>
      <c r="K3241" s="141" t="s">
        <v>119</v>
      </c>
      <c r="L3241" s="141" t="s">
        <v>4140</v>
      </c>
      <c r="M3241" s="141" t="s">
        <v>235</v>
      </c>
      <c r="N3241" s="141" t="s">
        <v>303</v>
      </c>
      <c r="O3241" s="141" t="s">
        <v>287</v>
      </c>
      <c r="P3241" s="141" t="s">
        <v>3282</v>
      </c>
      <c r="Q3241" s="141" t="s">
        <v>288</v>
      </c>
      <c r="R3241" s="141" t="s">
        <v>3468</v>
      </c>
      <c r="S3241" s="148" t="s">
        <v>3280</v>
      </c>
      <c r="T3241" s="147">
        <v>200000</v>
      </c>
      <c r="U3241" s="147">
        <v>379000</v>
      </c>
      <c r="V3241" s="147">
        <v>330948.59999999998</v>
      </c>
      <c r="W3241" s="147">
        <v>330948.59999999998</v>
      </c>
    </row>
    <row r="3242" spans="1:23">
      <c r="A3242" s="141" t="s">
        <v>3465</v>
      </c>
      <c r="B3242" s="141" t="s">
        <v>284</v>
      </c>
      <c r="C3242" s="141" t="s">
        <v>3464</v>
      </c>
      <c r="D3242" s="141" t="s">
        <v>3463</v>
      </c>
      <c r="E3242" s="141" t="s">
        <v>4314</v>
      </c>
      <c r="F3242" s="141" t="s">
        <v>4315</v>
      </c>
      <c r="G3242" s="141" t="s">
        <v>64</v>
      </c>
      <c r="H3242" s="141" t="s">
        <v>4033</v>
      </c>
      <c r="I3242" s="141" t="s">
        <v>3495</v>
      </c>
      <c r="J3242" s="141" t="s">
        <v>118</v>
      </c>
      <c r="K3242" s="141" t="s">
        <v>119</v>
      </c>
      <c r="L3242" s="141" t="s">
        <v>4140</v>
      </c>
      <c r="M3242" s="141" t="s">
        <v>236</v>
      </c>
      <c r="N3242" s="141" t="s">
        <v>303</v>
      </c>
      <c r="O3242" s="141" t="s">
        <v>287</v>
      </c>
      <c r="P3242" s="141" t="s">
        <v>3282</v>
      </c>
      <c r="Q3242" s="141" t="s">
        <v>288</v>
      </c>
      <c r="R3242" s="141" t="s">
        <v>3468</v>
      </c>
      <c r="S3242" s="148" t="s">
        <v>3280</v>
      </c>
      <c r="T3242" s="147">
        <v>250000</v>
      </c>
      <c r="U3242" s="147">
        <v>250000</v>
      </c>
      <c r="V3242" s="147">
        <v>224471.4</v>
      </c>
      <c r="W3242" s="147">
        <v>24638.400000000001</v>
      </c>
    </row>
    <row r="3243" spans="1:23">
      <c r="A3243" s="141" t="s">
        <v>3465</v>
      </c>
      <c r="B3243" s="141" t="s">
        <v>284</v>
      </c>
      <c r="C3243" s="141" t="s">
        <v>3464</v>
      </c>
      <c r="D3243" s="141" t="s">
        <v>3463</v>
      </c>
      <c r="E3243" s="141" t="s">
        <v>4314</v>
      </c>
      <c r="F3243" s="141" t="s">
        <v>4315</v>
      </c>
      <c r="G3243" s="141" t="s">
        <v>64</v>
      </c>
      <c r="H3243" s="141" t="s">
        <v>4033</v>
      </c>
      <c r="I3243" s="141" t="s">
        <v>3495</v>
      </c>
      <c r="J3243" s="141" t="s">
        <v>118</v>
      </c>
      <c r="K3243" s="141" t="s">
        <v>119</v>
      </c>
      <c r="L3243" s="141" t="s">
        <v>4140</v>
      </c>
      <c r="M3243" s="141" t="s">
        <v>237</v>
      </c>
      <c r="N3243" s="141" t="s">
        <v>303</v>
      </c>
      <c r="O3243" s="141" t="s">
        <v>287</v>
      </c>
      <c r="P3243" s="141" t="s">
        <v>3282</v>
      </c>
      <c r="Q3243" s="141" t="s">
        <v>288</v>
      </c>
      <c r="R3243" s="141" t="s">
        <v>3468</v>
      </c>
      <c r="S3243" s="148" t="s">
        <v>3280</v>
      </c>
      <c r="T3243" s="147">
        <v>300000</v>
      </c>
      <c r="U3243" s="147">
        <v>284475</v>
      </c>
      <c r="V3243" s="147">
        <v>156345.28</v>
      </c>
      <c r="W3243" s="147">
        <v>156345.28</v>
      </c>
    </row>
    <row r="3244" spans="1:23">
      <c r="A3244" s="141" t="s">
        <v>3465</v>
      </c>
      <c r="B3244" s="141" t="s">
        <v>284</v>
      </c>
      <c r="C3244" s="141" t="s">
        <v>3464</v>
      </c>
      <c r="D3244" s="141" t="s">
        <v>3463</v>
      </c>
      <c r="E3244" s="141" t="s">
        <v>4314</v>
      </c>
      <c r="F3244" s="141" t="s">
        <v>4315</v>
      </c>
      <c r="G3244" s="141" t="s">
        <v>64</v>
      </c>
      <c r="H3244" s="141" t="s">
        <v>4033</v>
      </c>
      <c r="I3244" s="141" t="s">
        <v>3495</v>
      </c>
      <c r="J3244" s="141" t="s">
        <v>118</v>
      </c>
      <c r="K3244" s="141" t="s">
        <v>119</v>
      </c>
      <c r="L3244" s="141" t="s">
        <v>4140</v>
      </c>
      <c r="M3244" s="141" t="s">
        <v>238</v>
      </c>
      <c r="N3244" s="141" t="s">
        <v>303</v>
      </c>
      <c r="O3244" s="141" t="s">
        <v>287</v>
      </c>
      <c r="P3244" s="141" t="s">
        <v>3282</v>
      </c>
      <c r="Q3244" s="141" t="s">
        <v>288</v>
      </c>
      <c r="R3244" s="141" t="s">
        <v>3468</v>
      </c>
      <c r="S3244" s="148" t="s">
        <v>3280</v>
      </c>
      <c r="T3244" s="147">
        <v>100000</v>
      </c>
      <c r="U3244" s="147">
        <v>120000</v>
      </c>
      <c r="V3244" s="147">
        <v>110601.06</v>
      </c>
      <c r="W3244" s="147">
        <v>110601.06</v>
      </c>
    </row>
    <row r="3245" spans="1:23">
      <c r="A3245" s="141" t="s">
        <v>3465</v>
      </c>
      <c r="B3245" s="141" t="s">
        <v>284</v>
      </c>
      <c r="C3245" s="141" t="s">
        <v>3464</v>
      </c>
      <c r="D3245" s="141" t="s">
        <v>3463</v>
      </c>
      <c r="E3245" s="141" t="s">
        <v>4314</v>
      </c>
      <c r="F3245" s="141" t="s">
        <v>4315</v>
      </c>
      <c r="G3245" s="141" t="s">
        <v>64</v>
      </c>
      <c r="H3245" s="141" t="s">
        <v>4033</v>
      </c>
      <c r="I3245" s="141" t="s">
        <v>3495</v>
      </c>
      <c r="J3245" s="141" t="s">
        <v>118</v>
      </c>
      <c r="K3245" s="141" t="s">
        <v>119</v>
      </c>
      <c r="L3245" s="141" t="s">
        <v>4140</v>
      </c>
      <c r="M3245" s="141" t="s">
        <v>239</v>
      </c>
      <c r="N3245" s="141" t="s">
        <v>303</v>
      </c>
      <c r="O3245" s="141" t="s">
        <v>287</v>
      </c>
      <c r="P3245" s="141" t="s">
        <v>3282</v>
      </c>
      <c r="Q3245" s="141" t="s">
        <v>288</v>
      </c>
      <c r="R3245" s="141" t="s">
        <v>3468</v>
      </c>
      <c r="S3245" s="148" t="s">
        <v>3280</v>
      </c>
      <c r="T3245" s="147">
        <v>175000</v>
      </c>
      <c r="U3245" s="147">
        <v>175000</v>
      </c>
      <c r="V3245" s="147">
        <v>115861.42</v>
      </c>
      <c r="W3245" s="147">
        <v>115861.42</v>
      </c>
    </row>
    <row r="3246" spans="1:23">
      <c r="A3246" s="141" t="s">
        <v>3465</v>
      </c>
      <c r="B3246" s="141" t="s">
        <v>284</v>
      </c>
      <c r="C3246" s="141" t="s">
        <v>3464</v>
      </c>
      <c r="D3246" s="141" t="s">
        <v>3463</v>
      </c>
      <c r="E3246" s="141" t="s">
        <v>4314</v>
      </c>
      <c r="F3246" s="141" t="s">
        <v>4315</v>
      </c>
      <c r="G3246" s="141" t="s">
        <v>64</v>
      </c>
      <c r="H3246" s="141" t="s">
        <v>4033</v>
      </c>
      <c r="I3246" s="141" t="s">
        <v>3495</v>
      </c>
      <c r="J3246" s="141" t="s">
        <v>118</v>
      </c>
      <c r="K3246" s="141" t="s">
        <v>119</v>
      </c>
      <c r="L3246" s="141" t="s">
        <v>4140</v>
      </c>
      <c r="M3246" s="141" t="s">
        <v>240</v>
      </c>
      <c r="N3246" s="141" t="s">
        <v>303</v>
      </c>
      <c r="O3246" s="141" t="s">
        <v>287</v>
      </c>
      <c r="P3246" s="141" t="s">
        <v>3282</v>
      </c>
      <c r="Q3246" s="141" t="s">
        <v>288</v>
      </c>
      <c r="R3246" s="141" t="s">
        <v>3468</v>
      </c>
      <c r="S3246" s="148" t="s">
        <v>3280</v>
      </c>
      <c r="T3246" s="147">
        <v>70000</v>
      </c>
      <c r="U3246" s="147">
        <v>70000</v>
      </c>
      <c r="V3246" s="147">
        <v>17262.22</v>
      </c>
      <c r="W3246" s="147">
        <v>17262.22</v>
      </c>
    </row>
    <row r="3247" spans="1:23">
      <c r="A3247" s="141" t="s">
        <v>3465</v>
      </c>
      <c r="B3247" s="141" t="s">
        <v>284</v>
      </c>
      <c r="C3247" s="141" t="s">
        <v>3464</v>
      </c>
      <c r="D3247" s="141" t="s">
        <v>3463</v>
      </c>
      <c r="E3247" s="141" t="s">
        <v>4314</v>
      </c>
      <c r="F3247" s="141" t="s">
        <v>4315</v>
      </c>
      <c r="G3247" s="141" t="s">
        <v>64</v>
      </c>
      <c r="H3247" s="141" t="s">
        <v>4033</v>
      </c>
      <c r="I3247" s="141" t="s">
        <v>3495</v>
      </c>
      <c r="J3247" s="141" t="s">
        <v>118</v>
      </c>
      <c r="K3247" s="141" t="s">
        <v>119</v>
      </c>
      <c r="L3247" s="141" t="s">
        <v>4140</v>
      </c>
      <c r="M3247" s="141" t="s">
        <v>241</v>
      </c>
      <c r="N3247" s="141" t="s">
        <v>303</v>
      </c>
      <c r="O3247" s="141" t="s">
        <v>287</v>
      </c>
      <c r="P3247" s="141" t="s">
        <v>3282</v>
      </c>
      <c r="Q3247" s="141" t="s">
        <v>288</v>
      </c>
      <c r="R3247" s="141" t="s">
        <v>3468</v>
      </c>
      <c r="S3247" s="148" t="s">
        <v>3280</v>
      </c>
      <c r="T3247" s="147">
        <v>4070000</v>
      </c>
      <c r="U3247" s="147">
        <v>4070000</v>
      </c>
      <c r="V3247" s="147">
        <v>2757841.84</v>
      </c>
      <c r="W3247" s="147">
        <v>2757841.84</v>
      </c>
    </row>
    <row r="3248" spans="1:23">
      <c r="A3248" s="141" t="s">
        <v>3465</v>
      </c>
      <c r="B3248" s="141" t="s">
        <v>284</v>
      </c>
      <c r="C3248" s="141" t="s">
        <v>3464</v>
      </c>
      <c r="D3248" s="141" t="s">
        <v>3463</v>
      </c>
      <c r="E3248" s="141" t="s">
        <v>4314</v>
      </c>
      <c r="F3248" s="141" t="s">
        <v>4315</v>
      </c>
      <c r="G3248" s="141" t="s">
        <v>64</v>
      </c>
      <c r="H3248" s="141" t="s">
        <v>4033</v>
      </c>
      <c r="I3248" s="141" t="s">
        <v>3495</v>
      </c>
      <c r="J3248" s="141" t="s">
        <v>118</v>
      </c>
      <c r="K3248" s="141" t="s">
        <v>119</v>
      </c>
      <c r="L3248" s="141" t="s">
        <v>4140</v>
      </c>
      <c r="M3248" s="141" t="s">
        <v>243</v>
      </c>
      <c r="N3248" s="141" t="s">
        <v>303</v>
      </c>
      <c r="O3248" s="141" t="s">
        <v>287</v>
      </c>
      <c r="P3248" s="141" t="s">
        <v>3282</v>
      </c>
      <c r="Q3248" s="141" t="s">
        <v>288</v>
      </c>
      <c r="R3248" s="141" t="s">
        <v>3468</v>
      </c>
      <c r="S3248" s="148" t="s">
        <v>3280</v>
      </c>
      <c r="T3248" s="147">
        <v>1170000</v>
      </c>
      <c r="U3248" s="147">
        <v>1216044</v>
      </c>
      <c r="V3248" s="147">
        <v>873444.51</v>
      </c>
      <c r="W3248" s="147">
        <v>767603.5</v>
      </c>
    </row>
    <row r="3249" spans="1:23">
      <c r="A3249" s="141" t="s">
        <v>3465</v>
      </c>
      <c r="B3249" s="141" t="s">
        <v>284</v>
      </c>
      <c r="C3249" s="141" t="s">
        <v>3464</v>
      </c>
      <c r="D3249" s="141" t="s">
        <v>3463</v>
      </c>
      <c r="E3249" s="141" t="s">
        <v>4314</v>
      </c>
      <c r="F3249" s="141" t="s">
        <v>4315</v>
      </c>
      <c r="G3249" s="141" t="s">
        <v>65</v>
      </c>
      <c r="H3249" s="141" t="s">
        <v>3961</v>
      </c>
      <c r="I3249" s="141" t="s">
        <v>3495</v>
      </c>
      <c r="J3249" s="141" t="s">
        <v>146</v>
      </c>
      <c r="K3249" s="141" t="s">
        <v>148</v>
      </c>
      <c r="L3249" s="141" t="s">
        <v>4136</v>
      </c>
      <c r="M3249" s="141" t="s">
        <v>225</v>
      </c>
      <c r="N3249" s="141" t="s">
        <v>303</v>
      </c>
      <c r="O3249" s="141" t="s">
        <v>287</v>
      </c>
      <c r="P3249" s="141" t="s">
        <v>3282</v>
      </c>
      <c r="Q3249" s="141" t="s">
        <v>288</v>
      </c>
      <c r="R3249" s="141" t="s">
        <v>3468</v>
      </c>
      <c r="S3249" s="148" t="s">
        <v>3280</v>
      </c>
      <c r="T3249" s="147">
        <v>71274871</v>
      </c>
      <c r="U3249" s="147">
        <v>74530968.549999997</v>
      </c>
      <c r="V3249" s="147">
        <v>50097524.979999997</v>
      </c>
      <c r="W3249" s="147">
        <v>49522421.119999997</v>
      </c>
    </row>
    <row r="3250" spans="1:23">
      <c r="A3250" s="141" t="s">
        <v>3465</v>
      </c>
      <c r="B3250" s="141" t="s">
        <v>284</v>
      </c>
      <c r="C3250" s="141" t="s">
        <v>3464</v>
      </c>
      <c r="D3250" s="141" t="s">
        <v>3463</v>
      </c>
      <c r="E3250" s="141" t="s">
        <v>4314</v>
      </c>
      <c r="F3250" s="141" t="s">
        <v>4315</v>
      </c>
      <c r="G3250" s="141" t="s">
        <v>65</v>
      </c>
      <c r="H3250" s="141" t="s">
        <v>3961</v>
      </c>
      <c r="I3250" s="141" t="s">
        <v>3495</v>
      </c>
      <c r="J3250" s="141" t="s">
        <v>146</v>
      </c>
      <c r="K3250" s="141" t="s">
        <v>148</v>
      </c>
      <c r="L3250" s="141" t="s">
        <v>4136</v>
      </c>
      <c r="M3250" s="141" t="s">
        <v>225</v>
      </c>
      <c r="N3250" s="141" t="s">
        <v>303</v>
      </c>
      <c r="O3250" s="141" t="s">
        <v>289</v>
      </c>
      <c r="P3250" s="141" t="s">
        <v>3282</v>
      </c>
      <c r="Q3250" s="141" t="s">
        <v>288</v>
      </c>
      <c r="R3250" s="141" t="s">
        <v>3468</v>
      </c>
      <c r="S3250" s="148" t="s">
        <v>3280</v>
      </c>
      <c r="T3250" s="147">
        <v>50000</v>
      </c>
      <c r="U3250" s="147">
        <v>50000</v>
      </c>
      <c r="V3250" s="147">
        <v>0</v>
      </c>
      <c r="W3250" s="147">
        <v>0</v>
      </c>
    </row>
    <row r="3251" spans="1:23">
      <c r="A3251" s="141" t="s">
        <v>3465</v>
      </c>
      <c r="B3251" s="141" t="s">
        <v>284</v>
      </c>
      <c r="C3251" s="141" t="s">
        <v>3464</v>
      </c>
      <c r="D3251" s="141" t="s">
        <v>3463</v>
      </c>
      <c r="E3251" s="141" t="s">
        <v>4314</v>
      </c>
      <c r="F3251" s="141" t="s">
        <v>4315</v>
      </c>
      <c r="G3251" s="141" t="s">
        <v>65</v>
      </c>
      <c r="H3251" s="141" t="s">
        <v>3961</v>
      </c>
      <c r="I3251" s="141" t="s">
        <v>3495</v>
      </c>
      <c r="J3251" s="141" t="s">
        <v>146</v>
      </c>
      <c r="K3251" s="141" t="s">
        <v>148</v>
      </c>
      <c r="L3251" s="141" t="s">
        <v>4136</v>
      </c>
      <c r="M3251" s="141" t="s">
        <v>226</v>
      </c>
      <c r="N3251" s="141" t="s">
        <v>303</v>
      </c>
      <c r="O3251" s="141" t="s">
        <v>287</v>
      </c>
      <c r="P3251" s="141" t="s">
        <v>3282</v>
      </c>
      <c r="Q3251" s="141" t="s">
        <v>288</v>
      </c>
      <c r="R3251" s="141" t="s">
        <v>3468</v>
      </c>
      <c r="S3251" s="148" t="s">
        <v>3280</v>
      </c>
      <c r="T3251" s="147">
        <v>1142330889</v>
      </c>
      <c r="U3251" s="147">
        <v>1023180727</v>
      </c>
      <c r="V3251" s="147">
        <v>914626163.02999997</v>
      </c>
      <c r="W3251" s="147">
        <v>619922953.04999995</v>
      </c>
    </row>
    <row r="3252" spans="1:23">
      <c r="A3252" s="141" t="s">
        <v>3465</v>
      </c>
      <c r="B3252" s="141" t="s">
        <v>284</v>
      </c>
      <c r="C3252" s="141" t="s">
        <v>3464</v>
      </c>
      <c r="D3252" s="141" t="s">
        <v>3463</v>
      </c>
      <c r="E3252" s="141" t="s">
        <v>4314</v>
      </c>
      <c r="F3252" s="141" t="s">
        <v>4315</v>
      </c>
      <c r="G3252" s="141" t="s">
        <v>65</v>
      </c>
      <c r="H3252" s="141" t="s">
        <v>3961</v>
      </c>
      <c r="I3252" s="141" t="s">
        <v>3495</v>
      </c>
      <c r="J3252" s="141" t="s">
        <v>146</v>
      </c>
      <c r="K3252" s="141" t="s">
        <v>148</v>
      </c>
      <c r="L3252" s="141" t="s">
        <v>4136</v>
      </c>
      <c r="M3252" s="141" t="s">
        <v>226</v>
      </c>
      <c r="N3252" s="141" t="s">
        <v>303</v>
      </c>
      <c r="O3252" s="141" t="s">
        <v>289</v>
      </c>
      <c r="P3252" s="141" t="s">
        <v>3282</v>
      </c>
      <c r="Q3252" s="141" t="s">
        <v>288</v>
      </c>
      <c r="R3252" s="141" t="s">
        <v>3468</v>
      </c>
      <c r="S3252" s="148" t="s">
        <v>3280</v>
      </c>
      <c r="T3252" s="147">
        <v>1547294540</v>
      </c>
      <c r="U3252" s="147">
        <v>1145679540</v>
      </c>
      <c r="V3252" s="147">
        <v>455057052.91000003</v>
      </c>
      <c r="W3252" s="147">
        <v>56967560</v>
      </c>
    </row>
    <row r="3253" spans="1:23">
      <c r="A3253" s="141" t="s">
        <v>3465</v>
      </c>
      <c r="B3253" s="141" t="s">
        <v>284</v>
      </c>
      <c r="C3253" s="141" t="s">
        <v>3464</v>
      </c>
      <c r="D3253" s="141" t="s">
        <v>3463</v>
      </c>
      <c r="E3253" s="141" t="s">
        <v>4314</v>
      </c>
      <c r="F3253" s="141" t="s">
        <v>4315</v>
      </c>
      <c r="G3253" s="141" t="s">
        <v>65</v>
      </c>
      <c r="H3253" s="141" t="s">
        <v>3961</v>
      </c>
      <c r="I3253" s="141" t="s">
        <v>3495</v>
      </c>
      <c r="J3253" s="141" t="s">
        <v>146</v>
      </c>
      <c r="K3253" s="141" t="s">
        <v>148</v>
      </c>
      <c r="L3253" s="141" t="s">
        <v>4136</v>
      </c>
      <c r="M3253" s="141" t="s">
        <v>228</v>
      </c>
      <c r="N3253" s="141" t="s">
        <v>303</v>
      </c>
      <c r="O3253" s="141" t="s">
        <v>287</v>
      </c>
      <c r="P3253" s="141" t="s">
        <v>3282</v>
      </c>
      <c r="Q3253" s="141" t="s">
        <v>288</v>
      </c>
      <c r="R3253" s="141" t="s">
        <v>3468</v>
      </c>
      <c r="S3253" s="148" t="s">
        <v>3280</v>
      </c>
      <c r="T3253" s="147">
        <v>13050000</v>
      </c>
      <c r="U3253" s="147">
        <v>13449999.99</v>
      </c>
      <c r="V3253" s="147">
        <v>4649999.99</v>
      </c>
      <c r="W3253" s="147">
        <v>2430452</v>
      </c>
    </row>
    <row r="3254" spans="1:23">
      <c r="A3254" s="141" t="s">
        <v>3465</v>
      </c>
      <c r="B3254" s="141" t="s">
        <v>284</v>
      </c>
      <c r="C3254" s="141" t="s">
        <v>3464</v>
      </c>
      <c r="D3254" s="141" t="s">
        <v>3463</v>
      </c>
      <c r="E3254" s="141" t="s">
        <v>4314</v>
      </c>
      <c r="F3254" s="141" t="s">
        <v>4315</v>
      </c>
      <c r="G3254" s="141" t="s">
        <v>65</v>
      </c>
      <c r="H3254" s="141" t="s">
        <v>3961</v>
      </c>
      <c r="I3254" s="141" t="s">
        <v>3495</v>
      </c>
      <c r="J3254" s="141" t="s">
        <v>146</v>
      </c>
      <c r="K3254" s="141" t="s">
        <v>148</v>
      </c>
      <c r="L3254" s="141" t="s">
        <v>4136</v>
      </c>
      <c r="M3254" s="141" t="s">
        <v>228</v>
      </c>
      <c r="N3254" s="141" t="s">
        <v>303</v>
      </c>
      <c r="O3254" s="141" t="s">
        <v>289</v>
      </c>
      <c r="P3254" s="141" t="s">
        <v>3282</v>
      </c>
      <c r="Q3254" s="141" t="s">
        <v>288</v>
      </c>
      <c r="R3254" s="141" t="s">
        <v>3468</v>
      </c>
      <c r="S3254" s="148" t="s">
        <v>3280</v>
      </c>
      <c r="T3254" s="147">
        <v>90000</v>
      </c>
      <c r="U3254" s="147">
        <v>150000</v>
      </c>
      <c r="V3254" s="147">
        <v>0</v>
      </c>
      <c r="W3254" s="147">
        <v>0</v>
      </c>
    </row>
    <row r="3255" spans="1:23">
      <c r="A3255" s="141" t="s">
        <v>3465</v>
      </c>
      <c r="B3255" s="141" t="s">
        <v>284</v>
      </c>
      <c r="C3255" s="141" t="s">
        <v>3464</v>
      </c>
      <c r="D3255" s="141" t="s">
        <v>3463</v>
      </c>
      <c r="E3255" s="141" t="s">
        <v>4314</v>
      </c>
      <c r="F3255" s="141" t="s">
        <v>4315</v>
      </c>
      <c r="G3255" s="141" t="s">
        <v>65</v>
      </c>
      <c r="H3255" s="141" t="s">
        <v>3961</v>
      </c>
      <c r="I3255" s="141" t="s">
        <v>3495</v>
      </c>
      <c r="J3255" s="141" t="s">
        <v>146</v>
      </c>
      <c r="K3255" s="141" t="s">
        <v>148</v>
      </c>
      <c r="L3255" s="141" t="s">
        <v>4136</v>
      </c>
      <c r="M3255" s="141" t="s">
        <v>229</v>
      </c>
      <c r="N3255" s="141" t="s">
        <v>303</v>
      </c>
      <c r="O3255" s="141" t="s">
        <v>287</v>
      </c>
      <c r="P3255" s="141" t="s">
        <v>3282</v>
      </c>
      <c r="Q3255" s="141" t="s">
        <v>288</v>
      </c>
      <c r="R3255" s="141" t="s">
        <v>3468</v>
      </c>
      <c r="S3255" s="148" t="s">
        <v>3280</v>
      </c>
      <c r="T3255" s="147">
        <v>145224836</v>
      </c>
      <c r="U3255" s="147">
        <v>147199817</v>
      </c>
      <c r="V3255" s="147">
        <v>137826755.08000001</v>
      </c>
      <c r="W3255" s="147">
        <v>104770793.84</v>
      </c>
    </row>
    <row r="3256" spans="1:23">
      <c r="A3256" s="141" t="s">
        <v>3465</v>
      </c>
      <c r="B3256" s="141" t="s">
        <v>284</v>
      </c>
      <c r="C3256" s="141" t="s">
        <v>3464</v>
      </c>
      <c r="D3256" s="141" t="s">
        <v>3463</v>
      </c>
      <c r="E3256" s="141" t="s">
        <v>4314</v>
      </c>
      <c r="F3256" s="141" t="s">
        <v>4315</v>
      </c>
      <c r="G3256" s="141" t="s">
        <v>65</v>
      </c>
      <c r="H3256" s="141" t="s">
        <v>3961</v>
      </c>
      <c r="I3256" s="141" t="s">
        <v>3495</v>
      </c>
      <c r="J3256" s="141" t="s">
        <v>146</v>
      </c>
      <c r="K3256" s="141" t="s">
        <v>148</v>
      </c>
      <c r="L3256" s="141" t="s">
        <v>4136</v>
      </c>
      <c r="M3256" s="141" t="s">
        <v>230</v>
      </c>
      <c r="N3256" s="141" t="s">
        <v>303</v>
      </c>
      <c r="O3256" s="141" t="s">
        <v>287</v>
      </c>
      <c r="P3256" s="141" t="s">
        <v>3282</v>
      </c>
      <c r="Q3256" s="141" t="s">
        <v>288</v>
      </c>
      <c r="R3256" s="141" t="s">
        <v>3468</v>
      </c>
      <c r="S3256" s="148" t="s">
        <v>3280</v>
      </c>
      <c r="T3256" s="147">
        <v>42987834</v>
      </c>
      <c r="U3256" s="147">
        <v>42987834</v>
      </c>
      <c r="V3256" s="147">
        <v>25156233.530000001</v>
      </c>
      <c r="W3256" s="147">
        <v>24875923.98</v>
      </c>
    </row>
    <row r="3257" spans="1:23">
      <c r="A3257" s="141" t="s">
        <v>3465</v>
      </c>
      <c r="B3257" s="141" t="s">
        <v>284</v>
      </c>
      <c r="C3257" s="141" t="s">
        <v>3464</v>
      </c>
      <c r="D3257" s="141" t="s">
        <v>3463</v>
      </c>
      <c r="E3257" s="141" t="s">
        <v>4314</v>
      </c>
      <c r="F3257" s="141" t="s">
        <v>4315</v>
      </c>
      <c r="G3257" s="141" t="s">
        <v>65</v>
      </c>
      <c r="H3257" s="141" t="s">
        <v>3961</v>
      </c>
      <c r="I3257" s="141" t="s">
        <v>3495</v>
      </c>
      <c r="J3257" s="141" t="s">
        <v>146</v>
      </c>
      <c r="K3257" s="141" t="s">
        <v>148</v>
      </c>
      <c r="L3257" s="141" t="s">
        <v>4136</v>
      </c>
      <c r="M3257" s="141" t="s">
        <v>230</v>
      </c>
      <c r="N3257" s="141" t="s">
        <v>303</v>
      </c>
      <c r="O3257" s="141" t="s">
        <v>289</v>
      </c>
      <c r="P3257" s="141" t="s">
        <v>3282</v>
      </c>
      <c r="Q3257" s="141" t="s">
        <v>288</v>
      </c>
      <c r="R3257" s="141" t="s">
        <v>3468</v>
      </c>
      <c r="S3257" s="148" t="s">
        <v>3280</v>
      </c>
      <c r="T3257" s="147">
        <v>2112500</v>
      </c>
      <c r="U3257" s="147">
        <v>2112500</v>
      </c>
      <c r="V3257" s="147">
        <v>0</v>
      </c>
      <c r="W3257" s="147">
        <v>0</v>
      </c>
    </row>
    <row r="3258" spans="1:23">
      <c r="A3258" s="141" t="s">
        <v>3465</v>
      </c>
      <c r="B3258" s="141" t="s">
        <v>284</v>
      </c>
      <c r="C3258" s="141" t="s">
        <v>3464</v>
      </c>
      <c r="D3258" s="141" t="s">
        <v>3463</v>
      </c>
      <c r="E3258" s="141" t="s">
        <v>4314</v>
      </c>
      <c r="F3258" s="141" t="s">
        <v>4315</v>
      </c>
      <c r="G3258" s="141" t="s">
        <v>65</v>
      </c>
      <c r="H3258" s="141" t="s">
        <v>3961</v>
      </c>
      <c r="I3258" s="141" t="s">
        <v>3495</v>
      </c>
      <c r="J3258" s="141" t="s">
        <v>146</v>
      </c>
      <c r="K3258" s="141" t="s">
        <v>148</v>
      </c>
      <c r="L3258" s="141" t="s">
        <v>4136</v>
      </c>
      <c r="M3258" s="141" t="s">
        <v>231</v>
      </c>
      <c r="N3258" s="141" t="s">
        <v>303</v>
      </c>
      <c r="O3258" s="141" t="s">
        <v>287</v>
      </c>
      <c r="P3258" s="141" t="s">
        <v>3282</v>
      </c>
      <c r="Q3258" s="141" t="s">
        <v>288</v>
      </c>
      <c r="R3258" s="141" t="s">
        <v>3468</v>
      </c>
      <c r="S3258" s="148" t="s">
        <v>3280</v>
      </c>
      <c r="T3258" s="147">
        <v>57110000</v>
      </c>
      <c r="U3258" s="147">
        <v>21998343.309999999</v>
      </c>
      <c r="V3258" s="147">
        <v>13056024.539999999</v>
      </c>
      <c r="W3258" s="147">
        <v>6062146.8399999999</v>
      </c>
    </row>
    <row r="3259" spans="1:23">
      <c r="A3259" s="141" t="s">
        <v>3465</v>
      </c>
      <c r="B3259" s="141" t="s">
        <v>284</v>
      </c>
      <c r="C3259" s="141" t="s">
        <v>3464</v>
      </c>
      <c r="D3259" s="141" t="s">
        <v>3463</v>
      </c>
      <c r="E3259" s="141" t="s">
        <v>4314</v>
      </c>
      <c r="F3259" s="141" t="s">
        <v>4315</v>
      </c>
      <c r="G3259" s="141" t="s">
        <v>65</v>
      </c>
      <c r="H3259" s="141" t="s">
        <v>3961</v>
      </c>
      <c r="I3259" s="141" t="s">
        <v>3495</v>
      </c>
      <c r="J3259" s="141" t="s">
        <v>146</v>
      </c>
      <c r="K3259" s="141" t="s">
        <v>148</v>
      </c>
      <c r="L3259" s="141" t="s">
        <v>4136</v>
      </c>
      <c r="M3259" s="141" t="s">
        <v>231</v>
      </c>
      <c r="N3259" s="141" t="s">
        <v>303</v>
      </c>
      <c r="O3259" s="141" t="s">
        <v>289</v>
      </c>
      <c r="P3259" s="141" t="s">
        <v>3282</v>
      </c>
      <c r="Q3259" s="141" t="s">
        <v>288</v>
      </c>
      <c r="R3259" s="141" t="s">
        <v>3468</v>
      </c>
      <c r="S3259" s="148" t="s">
        <v>3280</v>
      </c>
      <c r="T3259" s="147">
        <v>1080000</v>
      </c>
      <c r="U3259" s="147">
        <v>1080000</v>
      </c>
      <c r="V3259" s="147">
        <v>0</v>
      </c>
      <c r="W3259" s="147">
        <v>0</v>
      </c>
    </row>
    <row r="3260" spans="1:23">
      <c r="A3260" s="141" t="s">
        <v>3465</v>
      </c>
      <c r="B3260" s="141" t="s">
        <v>284</v>
      </c>
      <c r="C3260" s="141" t="s">
        <v>3464</v>
      </c>
      <c r="D3260" s="141" t="s">
        <v>3463</v>
      </c>
      <c r="E3260" s="141" t="s">
        <v>4314</v>
      </c>
      <c r="F3260" s="141" t="s">
        <v>4315</v>
      </c>
      <c r="G3260" s="141" t="s">
        <v>65</v>
      </c>
      <c r="H3260" s="141" t="s">
        <v>3961</v>
      </c>
      <c r="I3260" s="141" t="s">
        <v>3495</v>
      </c>
      <c r="J3260" s="141" t="s">
        <v>146</v>
      </c>
      <c r="K3260" s="141" t="s">
        <v>148</v>
      </c>
      <c r="L3260" s="141" t="s">
        <v>4136</v>
      </c>
      <c r="M3260" s="141" t="s">
        <v>232</v>
      </c>
      <c r="N3260" s="141" t="s">
        <v>303</v>
      </c>
      <c r="O3260" s="141" t="s">
        <v>287</v>
      </c>
      <c r="P3260" s="141" t="s">
        <v>3282</v>
      </c>
      <c r="Q3260" s="141" t="s">
        <v>288</v>
      </c>
      <c r="R3260" s="141" t="s">
        <v>3468</v>
      </c>
      <c r="S3260" s="148" t="s">
        <v>3280</v>
      </c>
      <c r="T3260" s="147">
        <v>104695660</v>
      </c>
      <c r="U3260" s="147">
        <v>98073618.530000001</v>
      </c>
      <c r="V3260" s="147">
        <v>37744921.93</v>
      </c>
      <c r="W3260" s="147">
        <v>20562421.280000001</v>
      </c>
    </row>
    <row r="3261" spans="1:23">
      <c r="A3261" s="141" t="s">
        <v>3465</v>
      </c>
      <c r="B3261" s="141" t="s">
        <v>284</v>
      </c>
      <c r="C3261" s="141" t="s">
        <v>3464</v>
      </c>
      <c r="D3261" s="141" t="s">
        <v>3463</v>
      </c>
      <c r="E3261" s="141" t="s">
        <v>4314</v>
      </c>
      <c r="F3261" s="141" t="s">
        <v>4315</v>
      </c>
      <c r="G3261" s="141" t="s">
        <v>65</v>
      </c>
      <c r="H3261" s="141" t="s">
        <v>3961</v>
      </c>
      <c r="I3261" s="141" t="s">
        <v>3495</v>
      </c>
      <c r="J3261" s="141" t="s">
        <v>146</v>
      </c>
      <c r="K3261" s="141" t="s">
        <v>148</v>
      </c>
      <c r="L3261" s="141" t="s">
        <v>4136</v>
      </c>
      <c r="M3261" s="141" t="s">
        <v>232</v>
      </c>
      <c r="N3261" s="141" t="s">
        <v>303</v>
      </c>
      <c r="O3261" s="141" t="s">
        <v>289</v>
      </c>
      <c r="P3261" s="141" t="s">
        <v>3282</v>
      </c>
      <c r="Q3261" s="141" t="s">
        <v>288</v>
      </c>
      <c r="R3261" s="141" t="s">
        <v>3468</v>
      </c>
      <c r="S3261" s="148" t="s">
        <v>3280</v>
      </c>
      <c r="T3261" s="147">
        <v>4084690</v>
      </c>
      <c r="U3261" s="147">
        <v>5639690</v>
      </c>
      <c r="V3261" s="147">
        <v>0</v>
      </c>
      <c r="W3261" s="147">
        <v>0</v>
      </c>
    </row>
    <row r="3262" spans="1:23">
      <c r="A3262" s="141" t="s">
        <v>3465</v>
      </c>
      <c r="B3262" s="141" t="s">
        <v>284</v>
      </c>
      <c r="C3262" s="141" t="s">
        <v>3464</v>
      </c>
      <c r="D3262" s="141" t="s">
        <v>3463</v>
      </c>
      <c r="E3262" s="141" t="s">
        <v>4314</v>
      </c>
      <c r="F3262" s="141" t="s">
        <v>4315</v>
      </c>
      <c r="G3262" s="141" t="s">
        <v>65</v>
      </c>
      <c r="H3262" s="141" t="s">
        <v>3961</v>
      </c>
      <c r="I3262" s="141" t="s">
        <v>3495</v>
      </c>
      <c r="J3262" s="141" t="s">
        <v>146</v>
      </c>
      <c r="K3262" s="141" t="s">
        <v>148</v>
      </c>
      <c r="L3262" s="141" t="s">
        <v>4136</v>
      </c>
      <c r="M3262" s="141" t="s">
        <v>233</v>
      </c>
      <c r="N3262" s="141" t="s">
        <v>303</v>
      </c>
      <c r="O3262" s="141" t="s">
        <v>287</v>
      </c>
      <c r="P3262" s="141" t="s">
        <v>3282</v>
      </c>
      <c r="Q3262" s="141" t="s">
        <v>288</v>
      </c>
      <c r="R3262" s="141" t="s">
        <v>3468</v>
      </c>
      <c r="S3262" s="148" t="s">
        <v>3280</v>
      </c>
      <c r="T3262" s="147">
        <v>26350000</v>
      </c>
      <c r="U3262" s="147">
        <v>27176980</v>
      </c>
      <c r="V3262" s="147">
        <v>15076300.65</v>
      </c>
      <c r="W3262" s="147">
        <v>15076300.65</v>
      </c>
    </row>
    <row r="3263" spans="1:23">
      <c r="A3263" s="141" t="s">
        <v>3465</v>
      </c>
      <c r="B3263" s="141" t="s">
        <v>284</v>
      </c>
      <c r="C3263" s="141" t="s">
        <v>3464</v>
      </c>
      <c r="D3263" s="141" t="s">
        <v>3463</v>
      </c>
      <c r="E3263" s="141" t="s">
        <v>4314</v>
      </c>
      <c r="F3263" s="141" t="s">
        <v>4315</v>
      </c>
      <c r="G3263" s="141" t="s">
        <v>65</v>
      </c>
      <c r="H3263" s="141" t="s">
        <v>3961</v>
      </c>
      <c r="I3263" s="141" t="s">
        <v>3495</v>
      </c>
      <c r="J3263" s="141" t="s">
        <v>146</v>
      </c>
      <c r="K3263" s="141" t="s">
        <v>148</v>
      </c>
      <c r="L3263" s="141" t="s">
        <v>4140</v>
      </c>
      <c r="M3263" s="141" t="s">
        <v>235</v>
      </c>
      <c r="N3263" s="141" t="s">
        <v>303</v>
      </c>
      <c r="O3263" s="141" t="s">
        <v>287</v>
      </c>
      <c r="P3263" s="141" t="s">
        <v>3282</v>
      </c>
      <c r="Q3263" s="141" t="s">
        <v>288</v>
      </c>
      <c r="R3263" s="141" t="s">
        <v>3468</v>
      </c>
      <c r="S3263" s="148" t="s">
        <v>3280</v>
      </c>
      <c r="T3263" s="147">
        <v>5524498</v>
      </c>
      <c r="U3263" s="147">
        <v>6160748</v>
      </c>
      <c r="V3263" s="147">
        <v>1865603.94</v>
      </c>
      <c r="W3263" s="147">
        <v>1089058.8600000001</v>
      </c>
    </row>
    <row r="3264" spans="1:23">
      <c r="A3264" s="141" t="s">
        <v>3465</v>
      </c>
      <c r="B3264" s="141" t="s">
        <v>284</v>
      </c>
      <c r="C3264" s="141" t="s">
        <v>3464</v>
      </c>
      <c r="D3264" s="141" t="s">
        <v>3463</v>
      </c>
      <c r="E3264" s="141" t="s">
        <v>4314</v>
      </c>
      <c r="F3264" s="141" t="s">
        <v>4315</v>
      </c>
      <c r="G3264" s="141" t="s">
        <v>65</v>
      </c>
      <c r="H3264" s="141" t="s">
        <v>3961</v>
      </c>
      <c r="I3264" s="141" t="s">
        <v>3495</v>
      </c>
      <c r="J3264" s="141" t="s">
        <v>146</v>
      </c>
      <c r="K3264" s="141" t="s">
        <v>148</v>
      </c>
      <c r="L3264" s="141" t="s">
        <v>4140</v>
      </c>
      <c r="M3264" s="141" t="s">
        <v>236</v>
      </c>
      <c r="N3264" s="141" t="s">
        <v>303</v>
      </c>
      <c r="O3264" s="141" t="s">
        <v>287</v>
      </c>
      <c r="P3264" s="141" t="s">
        <v>3282</v>
      </c>
      <c r="Q3264" s="141" t="s">
        <v>288</v>
      </c>
      <c r="R3264" s="141" t="s">
        <v>3468</v>
      </c>
      <c r="S3264" s="148" t="s">
        <v>3280</v>
      </c>
      <c r="T3264" s="147">
        <v>7872816</v>
      </c>
      <c r="U3264" s="147">
        <v>7943999</v>
      </c>
      <c r="V3264" s="147">
        <v>227907.56</v>
      </c>
      <c r="W3264" s="147">
        <v>227907.56</v>
      </c>
    </row>
    <row r="3265" spans="1:23">
      <c r="A3265" s="141" t="s">
        <v>3465</v>
      </c>
      <c r="B3265" s="141" t="s">
        <v>284</v>
      </c>
      <c r="C3265" s="141" t="s">
        <v>3464</v>
      </c>
      <c r="D3265" s="141" t="s">
        <v>3463</v>
      </c>
      <c r="E3265" s="141" t="s">
        <v>4314</v>
      </c>
      <c r="F3265" s="141" t="s">
        <v>4315</v>
      </c>
      <c r="G3265" s="141" t="s">
        <v>65</v>
      </c>
      <c r="H3265" s="141" t="s">
        <v>3961</v>
      </c>
      <c r="I3265" s="141" t="s">
        <v>3495</v>
      </c>
      <c r="J3265" s="141" t="s">
        <v>146</v>
      </c>
      <c r="K3265" s="141" t="s">
        <v>148</v>
      </c>
      <c r="L3265" s="141" t="s">
        <v>4140</v>
      </c>
      <c r="M3265" s="141" t="s">
        <v>237</v>
      </c>
      <c r="N3265" s="141" t="s">
        <v>303</v>
      </c>
      <c r="O3265" s="141" t="s">
        <v>287</v>
      </c>
      <c r="P3265" s="141" t="s">
        <v>3282</v>
      </c>
      <c r="Q3265" s="141" t="s">
        <v>288</v>
      </c>
      <c r="R3265" s="141" t="s">
        <v>3468</v>
      </c>
      <c r="S3265" s="148" t="s">
        <v>3280</v>
      </c>
      <c r="T3265" s="147">
        <v>7413291</v>
      </c>
      <c r="U3265" s="147">
        <v>2747055.5</v>
      </c>
      <c r="V3265" s="147">
        <v>2305200.62</v>
      </c>
      <c r="W3265" s="147">
        <v>1693096.44</v>
      </c>
    </row>
    <row r="3266" spans="1:23">
      <c r="A3266" s="141" t="s">
        <v>3465</v>
      </c>
      <c r="B3266" s="141" t="s">
        <v>284</v>
      </c>
      <c r="C3266" s="141" t="s">
        <v>3464</v>
      </c>
      <c r="D3266" s="141" t="s">
        <v>3463</v>
      </c>
      <c r="E3266" s="141" t="s">
        <v>4314</v>
      </c>
      <c r="F3266" s="141" t="s">
        <v>4315</v>
      </c>
      <c r="G3266" s="141" t="s">
        <v>65</v>
      </c>
      <c r="H3266" s="141" t="s">
        <v>3961</v>
      </c>
      <c r="I3266" s="141" t="s">
        <v>3495</v>
      </c>
      <c r="J3266" s="141" t="s">
        <v>146</v>
      </c>
      <c r="K3266" s="141" t="s">
        <v>148</v>
      </c>
      <c r="L3266" s="141" t="s">
        <v>4140</v>
      </c>
      <c r="M3266" s="141" t="s">
        <v>238</v>
      </c>
      <c r="N3266" s="141" t="s">
        <v>303</v>
      </c>
      <c r="O3266" s="141" t="s">
        <v>287</v>
      </c>
      <c r="P3266" s="141" t="s">
        <v>3282</v>
      </c>
      <c r="Q3266" s="141" t="s">
        <v>288</v>
      </c>
      <c r="R3266" s="141" t="s">
        <v>3468</v>
      </c>
      <c r="S3266" s="148" t="s">
        <v>3280</v>
      </c>
      <c r="T3266" s="147">
        <v>0</v>
      </c>
      <c r="U3266" s="147">
        <v>300000</v>
      </c>
      <c r="V3266" s="147">
        <v>0</v>
      </c>
      <c r="W3266" s="147">
        <v>0</v>
      </c>
    </row>
    <row r="3267" spans="1:23">
      <c r="A3267" s="141" t="s">
        <v>3465</v>
      </c>
      <c r="B3267" s="141" t="s">
        <v>284</v>
      </c>
      <c r="C3267" s="141" t="s">
        <v>3464</v>
      </c>
      <c r="D3267" s="141" t="s">
        <v>3463</v>
      </c>
      <c r="E3267" s="141" t="s">
        <v>4314</v>
      </c>
      <c r="F3267" s="141" t="s">
        <v>4315</v>
      </c>
      <c r="G3267" s="141" t="s">
        <v>65</v>
      </c>
      <c r="H3267" s="141" t="s">
        <v>3961</v>
      </c>
      <c r="I3267" s="141" t="s">
        <v>3495</v>
      </c>
      <c r="J3267" s="141" t="s">
        <v>146</v>
      </c>
      <c r="K3267" s="141" t="s">
        <v>148</v>
      </c>
      <c r="L3267" s="141" t="s">
        <v>4140</v>
      </c>
      <c r="M3267" s="141" t="s">
        <v>239</v>
      </c>
      <c r="N3267" s="141" t="s">
        <v>303</v>
      </c>
      <c r="O3267" s="141" t="s">
        <v>287</v>
      </c>
      <c r="P3267" s="141" t="s">
        <v>3282</v>
      </c>
      <c r="Q3267" s="141" t="s">
        <v>288</v>
      </c>
      <c r="R3267" s="141" t="s">
        <v>3468</v>
      </c>
      <c r="S3267" s="148" t="s">
        <v>3280</v>
      </c>
      <c r="T3267" s="147">
        <v>7640595</v>
      </c>
      <c r="U3267" s="147">
        <v>4193960</v>
      </c>
      <c r="V3267" s="147">
        <v>2338872.5099999998</v>
      </c>
      <c r="W3267" s="147">
        <v>2078022.56</v>
      </c>
    </row>
    <row r="3268" spans="1:23">
      <c r="A3268" s="141" t="s">
        <v>3465</v>
      </c>
      <c r="B3268" s="141" t="s">
        <v>284</v>
      </c>
      <c r="C3268" s="141" t="s">
        <v>3464</v>
      </c>
      <c r="D3268" s="141" t="s">
        <v>3463</v>
      </c>
      <c r="E3268" s="141" t="s">
        <v>4314</v>
      </c>
      <c r="F3268" s="141" t="s">
        <v>4315</v>
      </c>
      <c r="G3268" s="141" t="s">
        <v>65</v>
      </c>
      <c r="H3268" s="141" t="s">
        <v>3961</v>
      </c>
      <c r="I3268" s="141" t="s">
        <v>3495</v>
      </c>
      <c r="J3268" s="141" t="s">
        <v>146</v>
      </c>
      <c r="K3268" s="141" t="s">
        <v>148</v>
      </c>
      <c r="L3268" s="141" t="s">
        <v>4140</v>
      </c>
      <c r="M3268" s="141" t="s">
        <v>240</v>
      </c>
      <c r="N3268" s="141" t="s">
        <v>303</v>
      </c>
      <c r="O3268" s="141" t="s">
        <v>287</v>
      </c>
      <c r="P3268" s="141" t="s">
        <v>3282</v>
      </c>
      <c r="Q3268" s="141" t="s">
        <v>288</v>
      </c>
      <c r="R3268" s="141" t="s">
        <v>3468</v>
      </c>
      <c r="S3268" s="148" t="s">
        <v>3280</v>
      </c>
      <c r="T3268" s="147">
        <v>2313734</v>
      </c>
      <c r="U3268" s="147">
        <v>2426417</v>
      </c>
      <c r="V3268" s="147">
        <v>270014.40000000002</v>
      </c>
      <c r="W3268" s="147">
        <v>14514.45</v>
      </c>
    </row>
    <row r="3269" spans="1:23">
      <c r="A3269" s="141" t="s">
        <v>3465</v>
      </c>
      <c r="B3269" s="141" t="s">
        <v>284</v>
      </c>
      <c r="C3269" s="141" t="s">
        <v>3464</v>
      </c>
      <c r="D3269" s="141" t="s">
        <v>3463</v>
      </c>
      <c r="E3269" s="141" t="s">
        <v>4314</v>
      </c>
      <c r="F3269" s="141" t="s">
        <v>4315</v>
      </c>
      <c r="G3269" s="141" t="s">
        <v>65</v>
      </c>
      <c r="H3269" s="141" t="s">
        <v>3961</v>
      </c>
      <c r="I3269" s="141" t="s">
        <v>3495</v>
      </c>
      <c r="J3269" s="141" t="s">
        <v>146</v>
      </c>
      <c r="K3269" s="141" t="s">
        <v>148</v>
      </c>
      <c r="L3269" s="141" t="s">
        <v>4140</v>
      </c>
      <c r="M3269" s="141" t="s">
        <v>241</v>
      </c>
      <c r="N3269" s="141" t="s">
        <v>303</v>
      </c>
      <c r="O3269" s="141" t="s">
        <v>287</v>
      </c>
      <c r="P3269" s="141" t="s">
        <v>3282</v>
      </c>
      <c r="Q3269" s="141" t="s">
        <v>288</v>
      </c>
      <c r="R3269" s="141" t="s">
        <v>3468</v>
      </c>
      <c r="S3269" s="148" t="s">
        <v>3280</v>
      </c>
      <c r="T3269" s="147">
        <v>43717798</v>
      </c>
      <c r="U3269" s="147">
        <v>44193113</v>
      </c>
      <c r="V3269" s="147">
        <v>17129551.23</v>
      </c>
      <c r="W3269" s="147">
        <v>16806294.559999999</v>
      </c>
    </row>
    <row r="3270" spans="1:23">
      <c r="A3270" s="141" t="s">
        <v>3465</v>
      </c>
      <c r="B3270" s="141" t="s">
        <v>284</v>
      </c>
      <c r="C3270" s="141" t="s">
        <v>3464</v>
      </c>
      <c r="D3270" s="141" t="s">
        <v>3463</v>
      </c>
      <c r="E3270" s="141" t="s">
        <v>4314</v>
      </c>
      <c r="F3270" s="141" t="s">
        <v>4315</v>
      </c>
      <c r="G3270" s="141" t="s">
        <v>65</v>
      </c>
      <c r="H3270" s="141" t="s">
        <v>3961</v>
      </c>
      <c r="I3270" s="141" t="s">
        <v>3495</v>
      </c>
      <c r="J3270" s="141" t="s">
        <v>146</v>
      </c>
      <c r="K3270" s="141" t="s">
        <v>148</v>
      </c>
      <c r="L3270" s="141" t="s">
        <v>4140</v>
      </c>
      <c r="M3270" s="141" t="s">
        <v>243</v>
      </c>
      <c r="N3270" s="141" t="s">
        <v>303</v>
      </c>
      <c r="O3270" s="141" t="s">
        <v>287</v>
      </c>
      <c r="P3270" s="141" t="s">
        <v>3282</v>
      </c>
      <c r="Q3270" s="141" t="s">
        <v>288</v>
      </c>
      <c r="R3270" s="141" t="s">
        <v>3468</v>
      </c>
      <c r="S3270" s="148" t="s">
        <v>3280</v>
      </c>
      <c r="T3270" s="147">
        <v>82230672</v>
      </c>
      <c r="U3270" s="147">
        <v>8841861.5</v>
      </c>
      <c r="V3270" s="147">
        <v>6105356.7599999998</v>
      </c>
      <c r="W3270" s="147">
        <v>2558652.69</v>
      </c>
    </row>
    <row r="3271" spans="1:23">
      <c r="A3271" s="141" t="s">
        <v>3465</v>
      </c>
      <c r="B3271" s="141" t="s">
        <v>284</v>
      </c>
      <c r="C3271" s="141" t="s">
        <v>3464</v>
      </c>
      <c r="D3271" s="141" t="s">
        <v>3463</v>
      </c>
      <c r="E3271" s="141" t="s">
        <v>4314</v>
      </c>
      <c r="F3271" s="141" t="s">
        <v>4315</v>
      </c>
      <c r="G3271" s="141" t="s">
        <v>65</v>
      </c>
      <c r="H3271" s="141" t="s">
        <v>3989</v>
      </c>
      <c r="I3271" s="141" t="s">
        <v>3495</v>
      </c>
      <c r="J3271" s="141" t="s">
        <v>146</v>
      </c>
      <c r="K3271" s="141" t="s">
        <v>148</v>
      </c>
      <c r="L3271" s="141" t="s">
        <v>4136</v>
      </c>
      <c r="M3271" s="141" t="s">
        <v>225</v>
      </c>
      <c r="N3271" s="141" t="s">
        <v>303</v>
      </c>
      <c r="O3271" s="141" t="s">
        <v>289</v>
      </c>
      <c r="P3271" s="141" t="s">
        <v>3282</v>
      </c>
      <c r="Q3271" s="141" t="s">
        <v>288</v>
      </c>
      <c r="R3271" s="141" t="s">
        <v>3468</v>
      </c>
      <c r="S3271" s="148" t="s">
        <v>3280</v>
      </c>
      <c r="T3271" s="147">
        <v>2800000</v>
      </c>
      <c r="U3271" s="147">
        <v>3200000</v>
      </c>
      <c r="V3271" s="147">
        <v>1722356.32</v>
      </c>
      <c r="W3271" s="147">
        <v>1722356.32</v>
      </c>
    </row>
    <row r="3272" spans="1:23">
      <c r="A3272" s="141" t="s">
        <v>3465</v>
      </c>
      <c r="B3272" s="141" t="s">
        <v>284</v>
      </c>
      <c r="C3272" s="141" t="s">
        <v>3464</v>
      </c>
      <c r="D3272" s="141" t="s">
        <v>3463</v>
      </c>
      <c r="E3272" s="141" t="s">
        <v>4314</v>
      </c>
      <c r="F3272" s="141" t="s">
        <v>4315</v>
      </c>
      <c r="G3272" s="141" t="s">
        <v>65</v>
      </c>
      <c r="H3272" s="141" t="s">
        <v>3989</v>
      </c>
      <c r="I3272" s="141" t="s">
        <v>3495</v>
      </c>
      <c r="J3272" s="141" t="s">
        <v>146</v>
      </c>
      <c r="K3272" s="141" t="s">
        <v>148</v>
      </c>
      <c r="L3272" s="141" t="s">
        <v>4136</v>
      </c>
      <c r="M3272" s="141" t="s">
        <v>226</v>
      </c>
      <c r="N3272" s="141" t="s">
        <v>303</v>
      </c>
      <c r="O3272" s="141" t="s">
        <v>289</v>
      </c>
      <c r="P3272" s="141" t="s">
        <v>3282</v>
      </c>
      <c r="Q3272" s="141" t="s">
        <v>288</v>
      </c>
      <c r="R3272" s="141" t="s">
        <v>3468</v>
      </c>
      <c r="S3272" s="148" t="s">
        <v>3280</v>
      </c>
      <c r="T3272" s="147">
        <v>4000000</v>
      </c>
      <c r="U3272" s="147">
        <v>3355000</v>
      </c>
      <c r="V3272" s="147">
        <v>2046353.04</v>
      </c>
      <c r="W3272" s="147">
        <v>2046352.94</v>
      </c>
    </row>
    <row r="3273" spans="1:23">
      <c r="A3273" s="141" t="s">
        <v>3465</v>
      </c>
      <c r="B3273" s="141" t="s">
        <v>284</v>
      </c>
      <c r="C3273" s="141" t="s">
        <v>3464</v>
      </c>
      <c r="D3273" s="141" t="s">
        <v>3463</v>
      </c>
      <c r="E3273" s="141" t="s">
        <v>4314</v>
      </c>
      <c r="F3273" s="141" t="s">
        <v>4315</v>
      </c>
      <c r="G3273" s="141" t="s">
        <v>65</v>
      </c>
      <c r="H3273" s="141" t="s">
        <v>3989</v>
      </c>
      <c r="I3273" s="141" t="s">
        <v>3495</v>
      </c>
      <c r="J3273" s="141" t="s">
        <v>146</v>
      </c>
      <c r="K3273" s="141" t="s">
        <v>148</v>
      </c>
      <c r="L3273" s="141" t="s">
        <v>4136</v>
      </c>
      <c r="M3273" s="141" t="s">
        <v>227</v>
      </c>
      <c r="N3273" s="141" t="s">
        <v>303</v>
      </c>
      <c r="O3273" s="141" t="s">
        <v>289</v>
      </c>
      <c r="P3273" s="141" t="s">
        <v>3282</v>
      </c>
      <c r="Q3273" s="141" t="s">
        <v>288</v>
      </c>
      <c r="R3273" s="141" t="s">
        <v>3468</v>
      </c>
      <c r="S3273" s="148" t="s">
        <v>3280</v>
      </c>
      <c r="T3273" s="147">
        <v>14100000</v>
      </c>
      <c r="U3273" s="147">
        <v>20300000</v>
      </c>
      <c r="V3273" s="147">
        <v>8094312.25</v>
      </c>
      <c r="W3273" s="147">
        <v>8094312.25</v>
      </c>
    </row>
    <row r="3274" spans="1:23">
      <c r="A3274" s="141" t="s">
        <v>3465</v>
      </c>
      <c r="B3274" s="141" t="s">
        <v>284</v>
      </c>
      <c r="C3274" s="141" t="s">
        <v>3464</v>
      </c>
      <c r="D3274" s="141" t="s">
        <v>3463</v>
      </c>
      <c r="E3274" s="141" t="s">
        <v>4314</v>
      </c>
      <c r="F3274" s="141" t="s">
        <v>4315</v>
      </c>
      <c r="G3274" s="141" t="s">
        <v>65</v>
      </c>
      <c r="H3274" s="141" t="s">
        <v>3989</v>
      </c>
      <c r="I3274" s="141" t="s">
        <v>3495</v>
      </c>
      <c r="J3274" s="141" t="s">
        <v>146</v>
      </c>
      <c r="K3274" s="141" t="s">
        <v>148</v>
      </c>
      <c r="L3274" s="141" t="s">
        <v>4136</v>
      </c>
      <c r="M3274" s="141" t="s">
        <v>228</v>
      </c>
      <c r="N3274" s="141" t="s">
        <v>303</v>
      </c>
      <c r="O3274" s="141" t="s">
        <v>289</v>
      </c>
      <c r="P3274" s="141" t="s">
        <v>3282</v>
      </c>
      <c r="Q3274" s="141" t="s">
        <v>288</v>
      </c>
      <c r="R3274" s="141" t="s">
        <v>3468</v>
      </c>
      <c r="S3274" s="148" t="s">
        <v>3280</v>
      </c>
      <c r="T3274" s="147">
        <v>1800000</v>
      </c>
      <c r="U3274" s="147">
        <v>1800000</v>
      </c>
      <c r="V3274" s="147">
        <v>312514.44</v>
      </c>
      <c r="W3274" s="147">
        <v>312514.44</v>
      </c>
    </row>
    <row r="3275" spans="1:23">
      <c r="A3275" s="141" t="s">
        <v>3465</v>
      </c>
      <c r="B3275" s="141" t="s">
        <v>284</v>
      </c>
      <c r="C3275" s="141" t="s">
        <v>3464</v>
      </c>
      <c r="D3275" s="141" t="s">
        <v>3463</v>
      </c>
      <c r="E3275" s="141" t="s">
        <v>4314</v>
      </c>
      <c r="F3275" s="141" t="s">
        <v>4315</v>
      </c>
      <c r="G3275" s="141" t="s">
        <v>65</v>
      </c>
      <c r="H3275" s="141" t="s">
        <v>3989</v>
      </c>
      <c r="I3275" s="141" t="s">
        <v>3495</v>
      </c>
      <c r="J3275" s="141" t="s">
        <v>146</v>
      </c>
      <c r="K3275" s="141" t="s">
        <v>148</v>
      </c>
      <c r="L3275" s="141" t="s">
        <v>4136</v>
      </c>
      <c r="M3275" s="141" t="s">
        <v>229</v>
      </c>
      <c r="N3275" s="141" t="s">
        <v>303</v>
      </c>
      <c r="O3275" s="141" t="s">
        <v>289</v>
      </c>
      <c r="P3275" s="141" t="s">
        <v>3282</v>
      </c>
      <c r="Q3275" s="141" t="s">
        <v>288</v>
      </c>
      <c r="R3275" s="141" t="s">
        <v>3468</v>
      </c>
      <c r="S3275" s="148" t="s">
        <v>3280</v>
      </c>
      <c r="T3275" s="147">
        <v>12100000</v>
      </c>
      <c r="U3275" s="147">
        <v>18100000</v>
      </c>
      <c r="V3275" s="147">
        <v>9091490.2799999993</v>
      </c>
      <c r="W3275" s="147">
        <v>8887288.9399999995</v>
      </c>
    </row>
    <row r="3276" spans="1:23">
      <c r="A3276" s="141" t="s">
        <v>3465</v>
      </c>
      <c r="B3276" s="141" t="s">
        <v>284</v>
      </c>
      <c r="C3276" s="141" t="s">
        <v>3464</v>
      </c>
      <c r="D3276" s="141" t="s">
        <v>3463</v>
      </c>
      <c r="E3276" s="141" t="s">
        <v>4314</v>
      </c>
      <c r="F3276" s="141" t="s">
        <v>4315</v>
      </c>
      <c r="G3276" s="141" t="s">
        <v>65</v>
      </c>
      <c r="H3276" s="141" t="s">
        <v>3989</v>
      </c>
      <c r="I3276" s="141" t="s">
        <v>3495</v>
      </c>
      <c r="J3276" s="141" t="s">
        <v>146</v>
      </c>
      <c r="K3276" s="141" t="s">
        <v>148</v>
      </c>
      <c r="L3276" s="141" t="s">
        <v>4136</v>
      </c>
      <c r="M3276" s="141" t="s">
        <v>230</v>
      </c>
      <c r="N3276" s="141" t="s">
        <v>303</v>
      </c>
      <c r="O3276" s="141" t="s">
        <v>289</v>
      </c>
      <c r="P3276" s="141" t="s">
        <v>3282</v>
      </c>
      <c r="Q3276" s="141" t="s">
        <v>288</v>
      </c>
      <c r="R3276" s="141" t="s">
        <v>3468</v>
      </c>
      <c r="S3276" s="148" t="s">
        <v>3280</v>
      </c>
      <c r="T3276" s="147">
        <v>19000000</v>
      </c>
      <c r="U3276" s="147">
        <v>24460000</v>
      </c>
      <c r="V3276" s="147">
        <v>15134163.82</v>
      </c>
      <c r="W3276" s="147">
        <v>15134163.82</v>
      </c>
    </row>
    <row r="3277" spans="1:23">
      <c r="A3277" s="141" t="s">
        <v>3465</v>
      </c>
      <c r="B3277" s="141" t="s">
        <v>284</v>
      </c>
      <c r="C3277" s="141" t="s">
        <v>3464</v>
      </c>
      <c r="D3277" s="141" t="s">
        <v>3463</v>
      </c>
      <c r="E3277" s="141" t="s">
        <v>4314</v>
      </c>
      <c r="F3277" s="141" t="s">
        <v>4315</v>
      </c>
      <c r="G3277" s="141" t="s">
        <v>65</v>
      </c>
      <c r="H3277" s="141" t="s">
        <v>3989</v>
      </c>
      <c r="I3277" s="141" t="s">
        <v>3495</v>
      </c>
      <c r="J3277" s="141" t="s">
        <v>146</v>
      </c>
      <c r="K3277" s="141" t="s">
        <v>148</v>
      </c>
      <c r="L3277" s="141" t="s">
        <v>4136</v>
      </c>
      <c r="M3277" s="141" t="s">
        <v>231</v>
      </c>
      <c r="N3277" s="141" t="s">
        <v>303</v>
      </c>
      <c r="O3277" s="141" t="s">
        <v>289</v>
      </c>
      <c r="P3277" s="141" t="s">
        <v>3282</v>
      </c>
      <c r="Q3277" s="141" t="s">
        <v>288</v>
      </c>
      <c r="R3277" s="141" t="s">
        <v>3468</v>
      </c>
      <c r="S3277" s="148" t="s">
        <v>3280</v>
      </c>
      <c r="T3277" s="147">
        <v>10600000</v>
      </c>
      <c r="U3277" s="147">
        <v>18565000</v>
      </c>
      <c r="V3277" s="147">
        <v>12836153.33</v>
      </c>
      <c r="W3277" s="147">
        <v>2904030.1</v>
      </c>
    </row>
    <row r="3278" spans="1:23">
      <c r="A3278" s="141" t="s">
        <v>3465</v>
      </c>
      <c r="B3278" s="141" t="s">
        <v>284</v>
      </c>
      <c r="C3278" s="141" t="s">
        <v>3464</v>
      </c>
      <c r="D3278" s="141" t="s">
        <v>3463</v>
      </c>
      <c r="E3278" s="141" t="s">
        <v>4314</v>
      </c>
      <c r="F3278" s="141" t="s">
        <v>4315</v>
      </c>
      <c r="G3278" s="141" t="s">
        <v>65</v>
      </c>
      <c r="H3278" s="141" t="s">
        <v>3989</v>
      </c>
      <c r="I3278" s="141" t="s">
        <v>3495</v>
      </c>
      <c r="J3278" s="141" t="s">
        <v>146</v>
      </c>
      <c r="K3278" s="141" t="s">
        <v>148</v>
      </c>
      <c r="L3278" s="141" t="s">
        <v>4136</v>
      </c>
      <c r="M3278" s="141" t="s">
        <v>232</v>
      </c>
      <c r="N3278" s="141" t="s">
        <v>303</v>
      </c>
      <c r="O3278" s="141" t="s">
        <v>289</v>
      </c>
      <c r="P3278" s="141" t="s">
        <v>3282</v>
      </c>
      <c r="Q3278" s="141" t="s">
        <v>288</v>
      </c>
      <c r="R3278" s="141" t="s">
        <v>3468</v>
      </c>
      <c r="S3278" s="148" t="s">
        <v>3280</v>
      </c>
      <c r="T3278" s="147">
        <v>65850000</v>
      </c>
      <c r="U3278" s="147">
        <v>35210500</v>
      </c>
      <c r="V3278" s="147">
        <v>19049109.940000001</v>
      </c>
      <c r="W3278" s="147">
        <v>15789079.449999999</v>
      </c>
    </row>
    <row r="3279" spans="1:23">
      <c r="A3279" s="141" t="s">
        <v>3465</v>
      </c>
      <c r="B3279" s="141" t="s">
        <v>284</v>
      </c>
      <c r="C3279" s="141" t="s">
        <v>3464</v>
      </c>
      <c r="D3279" s="141" t="s">
        <v>3463</v>
      </c>
      <c r="E3279" s="141" t="s">
        <v>4314</v>
      </c>
      <c r="F3279" s="141" t="s">
        <v>4315</v>
      </c>
      <c r="G3279" s="141" t="s">
        <v>65</v>
      </c>
      <c r="H3279" s="141" t="s">
        <v>3989</v>
      </c>
      <c r="I3279" s="141" t="s">
        <v>3495</v>
      </c>
      <c r="J3279" s="141" t="s">
        <v>146</v>
      </c>
      <c r="K3279" s="141" t="s">
        <v>148</v>
      </c>
      <c r="L3279" s="141" t="s">
        <v>4136</v>
      </c>
      <c r="M3279" s="141" t="s">
        <v>233</v>
      </c>
      <c r="N3279" s="141" t="s">
        <v>303</v>
      </c>
      <c r="O3279" s="141" t="s">
        <v>289</v>
      </c>
      <c r="P3279" s="141" t="s">
        <v>3282</v>
      </c>
      <c r="Q3279" s="141" t="s">
        <v>288</v>
      </c>
      <c r="R3279" s="141" t="s">
        <v>3468</v>
      </c>
      <c r="S3279" s="148" t="s">
        <v>3280</v>
      </c>
      <c r="T3279" s="147">
        <v>13000000</v>
      </c>
      <c r="U3279" s="147">
        <v>7924500</v>
      </c>
      <c r="V3279" s="147">
        <v>3552269.64</v>
      </c>
      <c r="W3279" s="147">
        <v>3552269.64</v>
      </c>
    </row>
    <row r="3280" spans="1:23">
      <c r="A3280" s="141" t="s">
        <v>3465</v>
      </c>
      <c r="B3280" s="141" t="s">
        <v>284</v>
      </c>
      <c r="C3280" s="141" t="s">
        <v>3464</v>
      </c>
      <c r="D3280" s="141" t="s">
        <v>3463</v>
      </c>
      <c r="E3280" s="141" t="s">
        <v>4314</v>
      </c>
      <c r="F3280" s="141" t="s">
        <v>4315</v>
      </c>
      <c r="G3280" s="141" t="s">
        <v>65</v>
      </c>
      <c r="H3280" s="141" t="s">
        <v>3989</v>
      </c>
      <c r="I3280" s="141" t="s">
        <v>3495</v>
      </c>
      <c r="J3280" s="141" t="s">
        <v>146</v>
      </c>
      <c r="K3280" s="141" t="s">
        <v>148</v>
      </c>
      <c r="L3280" s="141" t="s">
        <v>4140</v>
      </c>
      <c r="M3280" s="141" t="s">
        <v>235</v>
      </c>
      <c r="N3280" s="141" t="s">
        <v>303</v>
      </c>
      <c r="O3280" s="141" t="s">
        <v>289</v>
      </c>
      <c r="P3280" s="141" t="s">
        <v>3282</v>
      </c>
      <c r="Q3280" s="141" t="s">
        <v>288</v>
      </c>
      <c r="R3280" s="141" t="s">
        <v>3468</v>
      </c>
      <c r="S3280" s="148" t="s">
        <v>3280</v>
      </c>
      <c r="T3280" s="147">
        <v>700000</v>
      </c>
      <c r="U3280" s="147">
        <v>3370000</v>
      </c>
      <c r="V3280" s="147">
        <v>2270571.3199999998</v>
      </c>
      <c r="W3280" s="147">
        <v>1785154.13</v>
      </c>
    </row>
    <row r="3281" spans="1:23">
      <c r="A3281" s="141" t="s">
        <v>3465</v>
      </c>
      <c r="B3281" s="141" t="s">
        <v>284</v>
      </c>
      <c r="C3281" s="141" t="s">
        <v>3464</v>
      </c>
      <c r="D3281" s="141" t="s">
        <v>3463</v>
      </c>
      <c r="E3281" s="141" t="s">
        <v>4314</v>
      </c>
      <c r="F3281" s="141" t="s">
        <v>4315</v>
      </c>
      <c r="G3281" s="141" t="s">
        <v>65</v>
      </c>
      <c r="H3281" s="141" t="s">
        <v>3989</v>
      </c>
      <c r="I3281" s="141" t="s">
        <v>3495</v>
      </c>
      <c r="J3281" s="141" t="s">
        <v>146</v>
      </c>
      <c r="K3281" s="141" t="s">
        <v>148</v>
      </c>
      <c r="L3281" s="141" t="s">
        <v>4140</v>
      </c>
      <c r="M3281" s="141" t="s">
        <v>236</v>
      </c>
      <c r="N3281" s="141" t="s">
        <v>303</v>
      </c>
      <c r="O3281" s="141" t="s">
        <v>289</v>
      </c>
      <c r="P3281" s="141" t="s">
        <v>3282</v>
      </c>
      <c r="Q3281" s="141" t="s">
        <v>288</v>
      </c>
      <c r="R3281" s="141" t="s">
        <v>3468</v>
      </c>
      <c r="S3281" s="148" t="s">
        <v>3280</v>
      </c>
      <c r="T3281" s="147">
        <v>2700000</v>
      </c>
      <c r="U3281" s="147">
        <v>3500000</v>
      </c>
      <c r="V3281" s="147">
        <v>1668289.9</v>
      </c>
      <c r="W3281" s="147">
        <v>1668289.9</v>
      </c>
    </row>
    <row r="3282" spans="1:23">
      <c r="A3282" s="141" t="s">
        <v>3465</v>
      </c>
      <c r="B3282" s="141" t="s">
        <v>284</v>
      </c>
      <c r="C3282" s="141" t="s">
        <v>3464</v>
      </c>
      <c r="D3282" s="141" t="s">
        <v>3463</v>
      </c>
      <c r="E3282" s="141" t="s">
        <v>4314</v>
      </c>
      <c r="F3282" s="141" t="s">
        <v>4315</v>
      </c>
      <c r="G3282" s="141" t="s">
        <v>65</v>
      </c>
      <c r="H3282" s="141" t="s">
        <v>3989</v>
      </c>
      <c r="I3282" s="141" t="s">
        <v>3495</v>
      </c>
      <c r="J3282" s="141" t="s">
        <v>146</v>
      </c>
      <c r="K3282" s="141" t="s">
        <v>148</v>
      </c>
      <c r="L3282" s="141" t="s">
        <v>4140</v>
      </c>
      <c r="M3282" s="141" t="s">
        <v>237</v>
      </c>
      <c r="N3282" s="141" t="s">
        <v>303</v>
      </c>
      <c r="O3282" s="141" t="s">
        <v>289</v>
      </c>
      <c r="P3282" s="141" t="s">
        <v>3282</v>
      </c>
      <c r="Q3282" s="141" t="s">
        <v>288</v>
      </c>
      <c r="R3282" s="141" t="s">
        <v>3468</v>
      </c>
      <c r="S3282" s="148" t="s">
        <v>3280</v>
      </c>
      <c r="T3282" s="147">
        <v>800000</v>
      </c>
      <c r="U3282" s="147">
        <v>1200000</v>
      </c>
      <c r="V3282" s="147">
        <v>281336.19</v>
      </c>
      <c r="W3282" s="147">
        <v>237292.69</v>
      </c>
    </row>
    <row r="3283" spans="1:23">
      <c r="A3283" s="141" t="s">
        <v>3465</v>
      </c>
      <c r="B3283" s="141" t="s">
        <v>284</v>
      </c>
      <c r="C3283" s="141" t="s">
        <v>3464</v>
      </c>
      <c r="D3283" s="141" t="s">
        <v>3463</v>
      </c>
      <c r="E3283" s="141" t="s">
        <v>4314</v>
      </c>
      <c r="F3283" s="141" t="s">
        <v>4315</v>
      </c>
      <c r="G3283" s="141" t="s">
        <v>65</v>
      </c>
      <c r="H3283" s="141" t="s">
        <v>3989</v>
      </c>
      <c r="I3283" s="141" t="s">
        <v>3495</v>
      </c>
      <c r="J3283" s="141" t="s">
        <v>146</v>
      </c>
      <c r="K3283" s="141" t="s">
        <v>148</v>
      </c>
      <c r="L3283" s="141" t="s">
        <v>4140</v>
      </c>
      <c r="M3283" s="141" t="s">
        <v>238</v>
      </c>
      <c r="N3283" s="141" t="s">
        <v>303</v>
      </c>
      <c r="O3283" s="141" t="s">
        <v>289</v>
      </c>
      <c r="P3283" s="141" t="s">
        <v>3282</v>
      </c>
      <c r="Q3283" s="141" t="s">
        <v>288</v>
      </c>
      <c r="R3283" s="141" t="s">
        <v>3468</v>
      </c>
      <c r="S3283" s="148" t="s">
        <v>3280</v>
      </c>
      <c r="T3283" s="147">
        <v>25000</v>
      </c>
      <c r="U3283" s="147">
        <v>50000</v>
      </c>
      <c r="V3283" s="147">
        <v>0</v>
      </c>
      <c r="W3283" s="147">
        <v>0</v>
      </c>
    </row>
    <row r="3284" spans="1:23">
      <c r="A3284" s="141" t="s">
        <v>3465</v>
      </c>
      <c r="B3284" s="141" t="s">
        <v>284</v>
      </c>
      <c r="C3284" s="141" t="s">
        <v>3464</v>
      </c>
      <c r="D3284" s="141" t="s">
        <v>3463</v>
      </c>
      <c r="E3284" s="141" t="s">
        <v>4314</v>
      </c>
      <c r="F3284" s="141" t="s">
        <v>4315</v>
      </c>
      <c r="G3284" s="141" t="s">
        <v>65</v>
      </c>
      <c r="H3284" s="141" t="s">
        <v>3989</v>
      </c>
      <c r="I3284" s="141" t="s">
        <v>3495</v>
      </c>
      <c r="J3284" s="141" t="s">
        <v>146</v>
      </c>
      <c r="K3284" s="141" t="s">
        <v>148</v>
      </c>
      <c r="L3284" s="141" t="s">
        <v>4140</v>
      </c>
      <c r="M3284" s="141" t="s">
        <v>239</v>
      </c>
      <c r="N3284" s="141" t="s">
        <v>303</v>
      </c>
      <c r="O3284" s="141" t="s">
        <v>289</v>
      </c>
      <c r="P3284" s="141" t="s">
        <v>3282</v>
      </c>
      <c r="Q3284" s="141" t="s">
        <v>288</v>
      </c>
      <c r="R3284" s="141" t="s">
        <v>3468</v>
      </c>
      <c r="S3284" s="148" t="s">
        <v>3280</v>
      </c>
      <c r="T3284" s="147">
        <v>3100000</v>
      </c>
      <c r="U3284" s="147">
        <v>2950000</v>
      </c>
      <c r="V3284" s="147">
        <v>699102.17</v>
      </c>
      <c r="W3284" s="147">
        <v>699102.17</v>
      </c>
    </row>
    <row r="3285" spans="1:23">
      <c r="A3285" s="141" t="s">
        <v>3465</v>
      </c>
      <c r="B3285" s="141" t="s">
        <v>284</v>
      </c>
      <c r="C3285" s="141" t="s">
        <v>3464</v>
      </c>
      <c r="D3285" s="141" t="s">
        <v>3463</v>
      </c>
      <c r="E3285" s="141" t="s">
        <v>4314</v>
      </c>
      <c r="F3285" s="141" t="s">
        <v>4315</v>
      </c>
      <c r="G3285" s="141" t="s">
        <v>65</v>
      </c>
      <c r="H3285" s="141" t="s">
        <v>3989</v>
      </c>
      <c r="I3285" s="141" t="s">
        <v>3495</v>
      </c>
      <c r="J3285" s="141" t="s">
        <v>146</v>
      </c>
      <c r="K3285" s="141" t="s">
        <v>148</v>
      </c>
      <c r="L3285" s="141" t="s">
        <v>4140</v>
      </c>
      <c r="M3285" s="141" t="s">
        <v>240</v>
      </c>
      <c r="N3285" s="141" t="s">
        <v>303</v>
      </c>
      <c r="O3285" s="141" t="s">
        <v>289</v>
      </c>
      <c r="P3285" s="141" t="s">
        <v>3282</v>
      </c>
      <c r="Q3285" s="141" t="s">
        <v>288</v>
      </c>
      <c r="R3285" s="141" t="s">
        <v>3468</v>
      </c>
      <c r="S3285" s="148" t="s">
        <v>3280</v>
      </c>
      <c r="T3285" s="147">
        <v>2500000</v>
      </c>
      <c r="U3285" s="147">
        <v>5110000</v>
      </c>
      <c r="V3285" s="147">
        <v>2788485.05</v>
      </c>
      <c r="W3285" s="147">
        <v>2220383.9700000002</v>
      </c>
    </row>
    <row r="3286" spans="1:23">
      <c r="A3286" s="141" t="s">
        <v>3465</v>
      </c>
      <c r="B3286" s="141" t="s">
        <v>284</v>
      </c>
      <c r="C3286" s="141" t="s">
        <v>3464</v>
      </c>
      <c r="D3286" s="141" t="s">
        <v>3463</v>
      </c>
      <c r="E3286" s="141" t="s">
        <v>4314</v>
      </c>
      <c r="F3286" s="141" t="s">
        <v>4315</v>
      </c>
      <c r="G3286" s="141" t="s">
        <v>65</v>
      </c>
      <c r="H3286" s="141" t="s">
        <v>3989</v>
      </c>
      <c r="I3286" s="141" t="s">
        <v>3495</v>
      </c>
      <c r="J3286" s="141" t="s">
        <v>146</v>
      </c>
      <c r="K3286" s="141" t="s">
        <v>148</v>
      </c>
      <c r="L3286" s="141" t="s">
        <v>4140</v>
      </c>
      <c r="M3286" s="141" t="s">
        <v>241</v>
      </c>
      <c r="N3286" s="141" t="s">
        <v>303</v>
      </c>
      <c r="O3286" s="141" t="s">
        <v>289</v>
      </c>
      <c r="P3286" s="141" t="s">
        <v>3282</v>
      </c>
      <c r="Q3286" s="141" t="s">
        <v>288</v>
      </c>
      <c r="R3286" s="141" t="s">
        <v>3468</v>
      </c>
      <c r="S3286" s="148" t="s">
        <v>3280</v>
      </c>
      <c r="T3286" s="147">
        <v>15600000</v>
      </c>
      <c r="U3286" s="147">
        <v>20600000</v>
      </c>
      <c r="V3286" s="147">
        <v>8322625.96</v>
      </c>
      <c r="W3286" s="147">
        <v>3143978.96</v>
      </c>
    </row>
    <row r="3287" spans="1:23">
      <c r="A3287" s="141" t="s">
        <v>3465</v>
      </c>
      <c r="B3287" s="141" t="s">
        <v>284</v>
      </c>
      <c r="C3287" s="141" t="s">
        <v>3464</v>
      </c>
      <c r="D3287" s="141" t="s">
        <v>3463</v>
      </c>
      <c r="E3287" s="141" t="s">
        <v>4314</v>
      </c>
      <c r="F3287" s="141" t="s">
        <v>4315</v>
      </c>
      <c r="G3287" s="141" t="s">
        <v>65</v>
      </c>
      <c r="H3287" s="141" t="s">
        <v>3989</v>
      </c>
      <c r="I3287" s="141" t="s">
        <v>3495</v>
      </c>
      <c r="J3287" s="141" t="s">
        <v>146</v>
      </c>
      <c r="K3287" s="141" t="s">
        <v>148</v>
      </c>
      <c r="L3287" s="141" t="s">
        <v>4140</v>
      </c>
      <c r="M3287" s="141" t="s">
        <v>243</v>
      </c>
      <c r="N3287" s="141" t="s">
        <v>303</v>
      </c>
      <c r="O3287" s="141" t="s">
        <v>289</v>
      </c>
      <c r="P3287" s="141" t="s">
        <v>3282</v>
      </c>
      <c r="Q3287" s="141" t="s">
        <v>288</v>
      </c>
      <c r="R3287" s="141" t="s">
        <v>3468</v>
      </c>
      <c r="S3287" s="148" t="s">
        <v>3280</v>
      </c>
      <c r="T3287" s="147">
        <v>17200000</v>
      </c>
      <c r="U3287" s="147">
        <v>22155000</v>
      </c>
      <c r="V3287" s="147">
        <v>12235465.32</v>
      </c>
      <c r="W3287" s="147">
        <v>5046005.49</v>
      </c>
    </row>
    <row r="3288" spans="1:23">
      <c r="A3288" s="141" t="s">
        <v>3465</v>
      </c>
      <c r="B3288" s="141" t="s">
        <v>284</v>
      </c>
      <c r="C3288" s="141" t="s">
        <v>3464</v>
      </c>
      <c r="D3288" s="141" t="s">
        <v>3463</v>
      </c>
      <c r="E3288" s="141" t="s">
        <v>4314</v>
      </c>
      <c r="F3288" s="141" t="s">
        <v>4315</v>
      </c>
      <c r="G3288" s="141" t="s">
        <v>66</v>
      </c>
      <c r="H3288" s="141" t="s">
        <v>4069</v>
      </c>
      <c r="I3288" s="141" t="s">
        <v>3492</v>
      </c>
      <c r="J3288" s="141" t="s">
        <v>109</v>
      </c>
      <c r="K3288" s="141" t="s">
        <v>112</v>
      </c>
      <c r="L3288" s="141" t="s">
        <v>4136</v>
      </c>
      <c r="M3288" s="141" t="s">
        <v>225</v>
      </c>
      <c r="N3288" s="141" t="s">
        <v>303</v>
      </c>
      <c r="O3288" s="141" t="s">
        <v>287</v>
      </c>
      <c r="P3288" s="141" t="s">
        <v>3282</v>
      </c>
      <c r="Q3288" s="141" t="s">
        <v>288</v>
      </c>
      <c r="R3288" s="141" t="s">
        <v>3468</v>
      </c>
      <c r="S3288" s="148" t="s">
        <v>3280</v>
      </c>
      <c r="T3288" s="147">
        <v>76000000</v>
      </c>
      <c r="U3288" s="147">
        <v>76000000</v>
      </c>
      <c r="V3288" s="147">
        <v>56999999.969999999</v>
      </c>
      <c r="W3288" s="147">
        <v>56999999.969999999</v>
      </c>
    </row>
    <row r="3289" spans="1:23">
      <c r="A3289" s="141" t="s">
        <v>3465</v>
      </c>
      <c r="B3289" s="141" t="s">
        <v>284</v>
      </c>
      <c r="C3289" s="141" t="s">
        <v>3464</v>
      </c>
      <c r="D3289" s="141" t="s">
        <v>3463</v>
      </c>
      <c r="E3289" s="141" t="s">
        <v>4314</v>
      </c>
      <c r="F3289" s="141" t="s">
        <v>4315</v>
      </c>
      <c r="G3289" s="141" t="s">
        <v>66</v>
      </c>
      <c r="H3289" s="141" t="s">
        <v>4069</v>
      </c>
      <c r="I3289" s="141" t="s">
        <v>3492</v>
      </c>
      <c r="J3289" s="141" t="s">
        <v>109</v>
      </c>
      <c r="K3289" s="141" t="s">
        <v>112</v>
      </c>
      <c r="L3289" s="141" t="s">
        <v>4136</v>
      </c>
      <c r="M3289" s="141" t="s">
        <v>225</v>
      </c>
      <c r="N3289" s="141" t="s">
        <v>303</v>
      </c>
      <c r="O3289" s="141" t="s">
        <v>289</v>
      </c>
      <c r="P3289" s="141" t="s">
        <v>3282</v>
      </c>
      <c r="Q3289" s="141" t="s">
        <v>288</v>
      </c>
      <c r="R3289" s="141" t="s">
        <v>3468</v>
      </c>
      <c r="S3289" s="148" t="s">
        <v>3280</v>
      </c>
      <c r="T3289" s="147">
        <v>283037613</v>
      </c>
      <c r="U3289" s="147">
        <v>282897196.66000003</v>
      </c>
      <c r="V3289" s="147">
        <v>190448465.71000001</v>
      </c>
      <c r="W3289" s="147">
        <v>190448465.71000001</v>
      </c>
    </row>
    <row r="3290" spans="1:23">
      <c r="A3290" s="141" t="s">
        <v>3465</v>
      </c>
      <c r="B3290" s="141" t="s">
        <v>284</v>
      </c>
      <c r="C3290" s="141" t="s">
        <v>3464</v>
      </c>
      <c r="D3290" s="141" t="s">
        <v>3463</v>
      </c>
      <c r="E3290" s="141" t="s">
        <v>4314</v>
      </c>
      <c r="F3290" s="141" t="s">
        <v>4315</v>
      </c>
      <c r="G3290" s="141" t="s">
        <v>66</v>
      </c>
      <c r="H3290" s="141" t="s">
        <v>4069</v>
      </c>
      <c r="I3290" s="141" t="s">
        <v>3492</v>
      </c>
      <c r="J3290" s="141" t="s">
        <v>109</v>
      </c>
      <c r="K3290" s="141" t="s">
        <v>112</v>
      </c>
      <c r="L3290" s="141" t="s">
        <v>4136</v>
      </c>
      <c r="M3290" s="141" t="s">
        <v>226</v>
      </c>
      <c r="N3290" s="141" t="s">
        <v>303</v>
      </c>
      <c r="O3290" s="141" t="s">
        <v>289</v>
      </c>
      <c r="P3290" s="141" t="s">
        <v>3282</v>
      </c>
      <c r="Q3290" s="141" t="s">
        <v>288</v>
      </c>
      <c r="R3290" s="141" t="s">
        <v>3468</v>
      </c>
      <c r="S3290" s="148" t="s">
        <v>3280</v>
      </c>
      <c r="T3290" s="147">
        <v>16300132</v>
      </c>
      <c r="U3290" s="147">
        <v>7800000</v>
      </c>
      <c r="V3290" s="147">
        <v>5200000</v>
      </c>
      <c r="W3290" s="147">
        <v>5200000</v>
      </c>
    </row>
    <row r="3291" spans="1:23">
      <c r="A3291" s="141" t="s">
        <v>3465</v>
      </c>
      <c r="B3291" s="141" t="s">
        <v>284</v>
      </c>
      <c r="C3291" s="141" t="s">
        <v>3464</v>
      </c>
      <c r="D3291" s="141" t="s">
        <v>3463</v>
      </c>
      <c r="E3291" s="141" t="s">
        <v>4314</v>
      </c>
      <c r="F3291" s="141" t="s">
        <v>4315</v>
      </c>
      <c r="G3291" s="141" t="s">
        <v>66</v>
      </c>
      <c r="H3291" s="141" t="s">
        <v>4069</v>
      </c>
      <c r="I3291" s="141" t="s">
        <v>3492</v>
      </c>
      <c r="J3291" s="141" t="s">
        <v>109</v>
      </c>
      <c r="K3291" s="141" t="s">
        <v>112</v>
      </c>
      <c r="L3291" s="141" t="s">
        <v>4136</v>
      </c>
      <c r="M3291" s="141" t="s">
        <v>227</v>
      </c>
      <c r="N3291" s="141" t="s">
        <v>303</v>
      </c>
      <c r="O3291" s="141" t="s">
        <v>289</v>
      </c>
      <c r="P3291" s="141" t="s">
        <v>3282</v>
      </c>
      <c r="Q3291" s="141" t="s">
        <v>288</v>
      </c>
      <c r="R3291" s="141" t="s">
        <v>3468</v>
      </c>
      <c r="S3291" s="148" t="s">
        <v>3280</v>
      </c>
      <c r="T3291" s="147">
        <v>16210602</v>
      </c>
      <c r="U3291" s="147">
        <v>37480168.649999999</v>
      </c>
      <c r="V3291" s="147">
        <v>22286708.82</v>
      </c>
      <c r="W3291" s="147">
        <v>22286708.82</v>
      </c>
    </row>
    <row r="3292" spans="1:23">
      <c r="A3292" s="141" t="s">
        <v>3465</v>
      </c>
      <c r="B3292" s="141" t="s">
        <v>284</v>
      </c>
      <c r="C3292" s="141" t="s">
        <v>3464</v>
      </c>
      <c r="D3292" s="141" t="s">
        <v>3463</v>
      </c>
      <c r="E3292" s="141" t="s">
        <v>4314</v>
      </c>
      <c r="F3292" s="141" t="s">
        <v>4315</v>
      </c>
      <c r="G3292" s="141" t="s">
        <v>66</v>
      </c>
      <c r="H3292" s="141" t="s">
        <v>4069</v>
      </c>
      <c r="I3292" s="141" t="s">
        <v>3492</v>
      </c>
      <c r="J3292" s="141" t="s">
        <v>109</v>
      </c>
      <c r="K3292" s="141" t="s">
        <v>112</v>
      </c>
      <c r="L3292" s="141" t="s">
        <v>4136</v>
      </c>
      <c r="M3292" s="141" t="s">
        <v>228</v>
      </c>
      <c r="N3292" s="141" t="s">
        <v>303</v>
      </c>
      <c r="O3292" s="141" t="s">
        <v>287</v>
      </c>
      <c r="P3292" s="141" t="s">
        <v>3282</v>
      </c>
      <c r="Q3292" s="141" t="s">
        <v>288</v>
      </c>
      <c r="R3292" s="141" t="s">
        <v>3468</v>
      </c>
      <c r="S3292" s="148" t="s">
        <v>3280</v>
      </c>
      <c r="T3292" s="147">
        <v>0</v>
      </c>
      <c r="U3292" s="147">
        <v>300000</v>
      </c>
      <c r="V3292" s="147">
        <v>225000</v>
      </c>
      <c r="W3292" s="147">
        <v>225000</v>
      </c>
    </row>
    <row r="3293" spans="1:23">
      <c r="A3293" s="141" t="s">
        <v>3465</v>
      </c>
      <c r="B3293" s="141" t="s">
        <v>284</v>
      </c>
      <c r="C3293" s="141" t="s">
        <v>3464</v>
      </c>
      <c r="D3293" s="141" t="s">
        <v>3463</v>
      </c>
      <c r="E3293" s="141" t="s">
        <v>4314</v>
      </c>
      <c r="F3293" s="141" t="s">
        <v>4315</v>
      </c>
      <c r="G3293" s="141" t="s">
        <v>66</v>
      </c>
      <c r="H3293" s="141" t="s">
        <v>4069</v>
      </c>
      <c r="I3293" s="141" t="s">
        <v>3492</v>
      </c>
      <c r="J3293" s="141" t="s">
        <v>109</v>
      </c>
      <c r="K3293" s="141" t="s">
        <v>112</v>
      </c>
      <c r="L3293" s="141" t="s">
        <v>4136</v>
      </c>
      <c r="M3293" s="141" t="s">
        <v>228</v>
      </c>
      <c r="N3293" s="141" t="s">
        <v>303</v>
      </c>
      <c r="O3293" s="141" t="s">
        <v>289</v>
      </c>
      <c r="P3293" s="141" t="s">
        <v>3282</v>
      </c>
      <c r="Q3293" s="141" t="s">
        <v>288</v>
      </c>
      <c r="R3293" s="141" t="s">
        <v>3468</v>
      </c>
      <c r="S3293" s="148" t="s">
        <v>3280</v>
      </c>
      <c r="T3293" s="147">
        <v>3000000</v>
      </c>
      <c r="U3293" s="147">
        <v>13400000</v>
      </c>
      <c r="V3293" s="147">
        <v>8933333.3599999994</v>
      </c>
      <c r="W3293" s="147">
        <v>8933333.3599999994</v>
      </c>
    </row>
    <row r="3294" spans="1:23">
      <c r="A3294" s="141" t="s">
        <v>3465</v>
      </c>
      <c r="B3294" s="141" t="s">
        <v>284</v>
      </c>
      <c r="C3294" s="141" t="s">
        <v>3464</v>
      </c>
      <c r="D3294" s="141" t="s">
        <v>3463</v>
      </c>
      <c r="E3294" s="141" t="s">
        <v>4314</v>
      </c>
      <c r="F3294" s="141" t="s">
        <v>4315</v>
      </c>
      <c r="G3294" s="141" t="s">
        <v>66</v>
      </c>
      <c r="H3294" s="141" t="s">
        <v>4069</v>
      </c>
      <c r="I3294" s="141" t="s">
        <v>3492</v>
      </c>
      <c r="J3294" s="141" t="s">
        <v>109</v>
      </c>
      <c r="K3294" s="141" t="s">
        <v>112</v>
      </c>
      <c r="L3294" s="141" t="s">
        <v>4136</v>
      </c>
      <c r="M3294" s="141" t="s">
        <v>229</v>
      </c>
      <c r="N3294" s="141" t="s">
        <v>303</v>
      </c>
      <c r="O3294" s="141" t="s">
        <v>287</v>
      </c>
      <c r="P3294" s="141" t="s">
        <v>3282</v>
      </c>
      <c r="Q3294" s="141" t="s">
        <v>288</v>
      </c>
      <c r="R3294" s="141" t="s">
        <v>3468</v>
      </c>
      <c r="S3294" s="148" t="s">
        <v>3280</v>
      </c>
      <c r="T3294" s="147">
        <v>8790000</v>
      </c>
      <c r="U3294" s="147">
        <v>8790000</v>
      </c>
      <c r="V3294" s="147">
        <v>6592500</v>
      </c>
      <c r="W3294" s="147">
        <v>6592500</v>
      </c>
    </row>
    <row r="3295" spans="1:23">
      <c r="A3295" s="141" t="s">
        <v>3465</v>
      </c>
      <c r="B3295" s="141" t="s">
        <v>284</v>
      </c>
      <c r="C3295" s="141" t="s">
        <v>3464</v>
      </c>
      <c r="D3295" s="141" t="s">
        <v>3463</v>
      </c>
      <c r="E3295" s="141" t="s">
        <v>4314</v>
      </c>
      <c r="F3295" s="141" t="s">
        <v>4315</v>
      </c>
      <c r="G3295" s="141" t="s">
        <v>66</v>
      </c>
      <c r="H3295" s="141" t="s">
        <v>4069</v>
      </c>
      <c r="I3295" s="141" t="s">
        <v>3492</v>
      </c>
      <c r="J3295" s="141" t="s">
        <v>109</v>
      </c>
      <c r="K3295" s="141" t="s">
        <v>112</v>
      </c>
      <c r="L3295" s="141" t="s">
        <v>4136</v>
      </c>
      <c r="M3295" s="141" t="s">
        <v>229</v>
      </c>
      <c r="N3295" s="141" t="s">
        <v>303</v>
      </c>
      <c r="O3295" s="141" t="s">
        <v>289</v>
      </c>
      <c r="P3295" s="141" t="s">
        <v>3282</v>
      </c>
      <c r="Q3295" s="141" t="s">
        <v>288</v>
      </c>
      <c r="R3295" s="141" t="s">
        <v>3468</v>
      </c>
      <c r="S3295" s="148" t="s">
        <v>3280</v>
      </c>
      <c r="T3295" s="147">
        <v>136848087</v>
      </c>
      <c r="U3295" s="147">
        <v>198101400</v>
      </c>
      <c r="V3295" s="147">
        <v>132067600</v>
      </c>
      <c r="W3295" s="147">
        <v>132067600</v>
      </c>
    </row>
    <row r="3296" spans="1:23">
      <c r="A3296" s="141" t="s">
        <v>3465</v>
      </c>
      <c r="B3296" s="141" t="s">
        <v>284</v>
      </c>
      <c r="C3296" s="141" t="s">
        <v>3464</v>
      </c>
      <c r="D3296" s="141" t="s">
        <v>3463</v>
      </c>
      <c r="E3296" s="141" t="s">
        <v>4314</v>
      </c>
      <c r="F3296" s="141" t="s">
        <v>4315</v>
      </c>
      <c r="G3296" s="141" t="s">
        <v>66</v>
      </c>
      <c r="H3296" s="141" t="s">
        <v>4069</v>
      </c>
      <c r="I3296" s="141" t="s">
        <v>3492</v>
      </c>
      <c r="J3296" s="141" t="s">
        <v>109</v>
      </c>
      <c r="K3296" s="141" t="s">
        <v>112</v>
      </c>
      <c r="L3296" s="141" t="s">
        <v>4136</v>
      </c>
      <c r="M3296" s="141" t="s">
        <v>230</v>
      </c>
      <c r="N3296" s="141" t="s">
        <v>303</v>
      </c>
      <c r="O3296" s="141" t="s">
        <v>287</v>
      </c>
      <c r="P3296" s="141" t="s">
        <v>3282</v>
      </c>
      <c r="Q3296" s="141" t="s">
        <v>288</v>
      </c>
      <c r="R3296" s="141" t="s">
        <v>3468</v>
      </c>
      <c r="S3296" s="148" t="s">
        <v>3280</v>
      </c>
      <c r="T3296" s="147">
        <v>176837602</v>
      </c>
      <c r="U3296" s="147">
        <v>132837602</v>
      </c>
      <c r="V3296" s="147">
        <v>99628201.530000001</v>
      </c>
      <c r="W3296" s="147">
        <v>99628201.530000001</v>
      </c>
    </row>
    <row r="3297" spans="1:23">
      <c r="A3297" s="141" t="s">
        <v>3465</v>
      </c>
      <c r="B3297" s="141" t="s">
        <v>284</v>
      </c>
      <c r="C3297" s="141" t="s">
        <v>3464</v>
      </c>
      <c r="D3297" s="141" t="s">
        <v>3463</v>
      </c>
      <c r="E3297" s="141" t="s">
        <v>4314</v>
      </c>
      <c r="F3297" s="141" t="s">
        <v>4315</v>
      </c>
      <c r="G3297" s="141" t="s">
        <v>66</v>
      </c>
      <c r="H3297" s="141" t="s">
        <v>4069</v>
      </c>
      <c r="I3297" s="141" t="s">
        <v>3492</v>
      </c>
      <c r="J3297" s="141" t="s">
        <v>109</v>
      </c>
      <c r="K3297" s="141" t="s">
        <v>112</v>
      </c>
      <c r="L3297" s="141" t="s">
        <v>4136</v>
      </c>
      <c r="M3297" s="141" t="s">
        <v>231</v>
      </c>
      <c r="N3297" s="141" t="s">
        <v>303</v>
      </c>
      <c r="O3297" s="141" t="s">
        <v>287</v>
      </c>
      <c r="P3297" s="141" t="s">
        <v>3282</v>
      </c>
      <c r="Q3297" s="141" t="s">
        <v>288</v>
      </c>
      <c r="R3297" s="141" t="s">
        <v>3468</v>
      </c>
      <c r="S3297" s="148" t="s">
        <v>3280</v>
      </c>
      <c r="T3297" s="147">
        <v>40000000</v>
      </c>
      <c r="U3297" s="147">
        <v>25706388</v>
      </c>
      <c r="V3297" s="147">
        <v>19279791</v>
      </c>
      <c r="W3297" s="147">
        <v>19279791</v>
      </c>
    </row>
    <row r="3298" spans="1:23">
      <c r="A3298" s="141" t="s">
        <v>3465</v>
      </c>
      <c r="B3298" s="141" t="s">
        <v>284</v>
      </c>
      <c r="C3298" s="141" t="s">
        <v>3464</v>
      </c>
      <c r="D3298" s="141" t="s">
        <v>3463</v>
      </c>
      <c r="E3298" s="141" t="s">
        <v>4314</v>
      </c>
      <c r="F3298" s="141" t="s">
        <v>4315</v>
      </c>
      <c r="G3298" s="141" t="s">
        <v>66</v>
      </c>
      <c r="H3298" s="141" t="s">
        <v>4069</v>
      </c>
      <c r="I3298" s="141" t="s">
        <v>3492</v>
      </c>
      <c r="J3298" s="141" t="s">
        <v>109</v>
      </c>
      <c r="K3298" s="141" t="s">
        <v>112</v>
      </c>
      <c r="L3298" s="141" t="s">
        <v>4136</v>
      </c>
      <c r="M3298" s="141" t="s">
        <v>231</v>
      </c>
      <c r="N3298" s="141" t="s">
        <v>303</v>
      </c>
      <c r="O3298" s="141" t="s">
        <v>289</v>
      </c>
      <c r="P3298" s="141" t="s">
        <v>3282</v>
      </c>
      <c r="Q3298" s="141" t="s">
        <v>288</v>
      </c>
      <c r="R3298" s="141" t="s">
        <v>3468</v>
      </c>
      <c r="S3298" s="148" t="s">
        <v>3280</v>
      </c>
      <c r="T3298" s="147">
        <v>13000000</v>
      </c>
      <c r="U3298" s="147">
        <v>18880645.010000002</v>
      </c>
      <c r="V3298" s="147">
        <v>16665179.85</v>
      </c>
      <c r="W3298" s="147">
        <v>16665179.85</v>
      </c>
    </row>
    <row r="3299" spans="1:23">
      <c r="A3299" s="141" t="s">
        <v>3465</v>
      </c>
      <c r="B3299" s="141" t="s">
        <v>284</v>
      </c>
      <c r="C3299" s="141" t="s">
        <v>3464</v>
      </c>
      <c r="D3299" s="141" t="s">
        <v>3463</v>
      </c>
      <c r="E3299" s="141" t="s">
        <v>4314</v>
      </c>
      <c r="F3299" s="141" t="s">
        <v>4315</v>
      </c>
      <c r="G3299" s="141" t="s">
        <v>66</v>
      </c>
      <c r="H3299" s="141" t="s">
        <v>4069</v>
      </c>
      <c r="I3299" s="141" t="s">
        <v>3492</v>
      </c>
      <c r="J3299" s="141" t="s">
        <v>109</v>
      </c>
      <c r="K3299" s="141" t="s">
        <v>112</v>
      </c>
      <c r="L3299" s="141" t="s">
        <v>4136</v>
      </c>
      <c r="M3299" s="141" t="s">
        <v>232</v>
      </c>
      <c r="N3299" s="141" t="s">
        <v>303</v>
      </c>
      <c r="O3299" s="141" t="s">
        <v>287</v>
      </c>
      <c r="P3299" s="141" t="s">
        <v>3282</v>
      </c>
      <c r="Q3299" s="141" t="s">
        <v>288</v>
      </c>
      <c r="R3299" s="141" t="s">
        <v>3468</v>
      </c>
      <c r="S3299" s="148" t="s">
        <v>3280</v>
      </c>
      <c r="T3299" s="147">
        <v>13092049</v>
      </c>
      <c r="U3299" s="147">
        <v>11000000</v>
      </c>
      <c r="V3299" s="147">
        <v>8250000.0300000003</v>
      </c>
      <c r="W3299" s="147">
        <v>8250000.0300000003</v>
      </c>
    </row>
    <row r="3300" spans="1:23">
      <c r="A3300" s="141" t="s">
        <v>3465</v>
      </c>
      <c r="B3300" s="141" t="s">
        <v>284</v>
      </c>
      <c r="C3300" s="141" t="s">
        <v>3464</v>
      </c>
      <c r="D3300" s="141" t="s">
        <v>3463</v>
      </c>
      <c r="E3300" s="141" t="s">
        <v>4314</v>
      </c>
      <c r="F3300" s="141" t="s">
        <v>4315</v>
      </c>
      <c r="G3300" s="141" t="s">
        <v>66</v>
      </c>
      <c r="H3300" s="141" t="s">
        <v>4069</v>
      </c>
      <c r="I3300" s="141" t="s">
        <v>3492</v>
      </c>
      <c r="J3300" s="141" t="s">
        <v>109</v>
      </c>
      <c r="K3300" s="141" t="s">
        <v>112</v>
      </c>
      <c r="L3300" s="141" t="s">
        <v>4136</v>
      </c>
      <c r="M3300" s="141" t="s">
        <v>232</v>
      </c>
      <c r="N3300" s="141" t="s">
        <v>303</v>
      </c>
      <c r="O3300" s="141" t="s">
        <v>289</v>
      </c>
      <c r="P3300" s="141" t="s">
        <v>3282</v>
      </c>
      <c r="Q3300" s="141" t="s">
        <v>288</v>
      </c>
      <c r="R3300" s="141" t="s">
        <v>3468</v>
      </c>
      <c r="S3300" s="148" t="s">
        <v>3280</v>
      </c>
      <c r="T3300" s="147">
        <v>314250557</v>
      </c>
      <c r="U3300" s="147">
        <v>74617354.709999993</v>
      </c>
      <c r="V3300" s="147">
        <v>55474855.329999998</v>
      </c>
      <c r="W3300" s="147">
        <v>55474855.329999998</v>
      </c>
    </row>
    <row r="3301" spans="1:23">
      <c r="A3301" s="141" t="s">
        <v>3465</v>
      </c>
      <c r="B3301" s="141" t="s">
        <v>284</v>
      </c>
      <c r="C3301" s="141" t="s">
        <v>3464</v>
      </c>
      <c r="D3301" s="141" t="s">
        <v>3463</v>
      </c>
      <c r="E3301" s="141" t="s">
        <v>4314</v>
      </c>
      <c r="F3301" s="141" t="s">
        <v>4315</v>
      </c>
      <c r="G3301" s="141" t="s">
        <v>66</v>
      </c>
      <c r="H3301" s="141" t="s">
        <v>4069</v>
      </c>
      <c r="I3301" s="141" t="s">
        <v>3492</v>
      </c>
      <c r="J3301" s="141" t="s">
        <v>109</v>
      </c>
      <c r="K3301" s="141" t="s">
        <v>112</v>
      </c>
      <c r="L3301" s="141" t="s">
        <v>4136</v>
      </c>
      <c r="M3301" s="141" t="s">
        <v>233</v>
      </c>
      <c r="N3301" s="141" t="s">
        <v>303</v>
      </c>
      <c r="O3301" s="141" t="s">
        <v>289</v>
      </c>
      <c r="P3301" s="141" t="s">
        <v>3282</v>
      </c>
      <c r="Q3301" s="141" t="s">
        <v>288</v>
      </c>
      <c r="R3301" s="141" t="s">
        <v>3468</v>
      </c>
      <c r="S3301" s="148" t="s">
        <v>3280</v>
      </c>
      <c r="T3301" s="147">
        <v>12240679</v>
      </c>
      <c r="U3301" s="147">
        <v>12510679</v>
      </c>
      <c r="V3301" s="147">
        <v>7665452.6399999997</v>
      </c>
      <c r="W3301" s="147">
        <v>7665452.6399999997</v>
      </c>
    </row>
    <row r="3302" spans="1:23">
      <c r="A3302" s="141" t="s">
        <v>3465</v>
      </c>
      <c r="B3302" s="141" t="s">
        <v>284</v>
      </c>
      <c r="C3302" s="141" t="s">
        <v>3464</v>
      </c>
      <c r="D3302" s="141" t="s">
        <v>3463</v>
      </c>
      <c r="E3302" s="141" t="s">
        <v>4314</v>
      </c>
      <c r="F3302" s="141" t="s">
        <v>4315</v>
      </c>
      <c r="G3302" s="141" t="s">
        <v>66</v>
      </c>
      <c r="H3302" s="141" t="s">
        <v>4069</v>
      </c>
      <c r="I3302" s="141" t="s">
        <v>3492</v>
      </c>
      <c r="J3302" s="141" t="s">
        <v>109</v>
      </c>
      <c r="K3302" s="141" t="s">
        <v>112</v>
      </c>
      <c r="L3302" s="141" t="s">
        <v>4140</v>
      </c>
      <c r="M3302" s="141" t="s">
        <v>235</v>
      </c>
      <c r="N3302" s="141" t="s">
        <v>303</v>
      </c>
      <c r="O3302" s="141" t="s">
        <v>289</v>
      </c>
      <c r="P3302" s="141" t="s">
        <v>3282</v>
      </c>
      <c r="Q3302" s="141" t="s">
        <v>288</v>
      </c>
      <c r="R3302" s="141" t="s">
        <v>3468</v>
      </c>
      <c r="S3302" s="148" t="s">
        <v>3280</v>
      </c>
      <c r="T3302" s="147">
        <v>748428924</v>
      </c>
      <c r="U3302" s="147">
        <v>826160181.54999995</v>
      </c>
      <c r="V3302" s="147">
        <v>518890548.38999999</v>
      </c>
      <c r="W3302" s="147">
        <v>518890548.38999999</v>
      </c>
    </row>
    <row r="3303" spans="1:23">
      <c r="A3303" s="141" t="s">
        <v>3465</v>
      </c>
      <c r="B3303" s="141" t="s">
        <v>284</v>
      </c>
      <c r="C3303" s="141" t="s">
        <v>3464</v>
      </c>
      <c r="D3303" s="141" t="s">
        <v>3463</v>
      </c>
      <c r="E3303" s="141" t="s">
        <v>4314</v>
      </c>
      <c r="F3303" s="141" t="s">
        <v>4315</v>
      </c>
      <c r="G3303" s="141" t="s">
        <v>66</v>
      </c>
      <c r="H3303" s="141" t="s">
        <v>4069</v>
      </c>
      <c r="I3303" s="141" t="s">
        <v>3492</v>
      </c>
      <c r="J3303" s="141" t="s">
        <v>109</v>
      </c>
      <c r="K3303" s="141" t="s">
        <v>112</v>
      </c>
      <c r="L3303" s="141" t="s">
        <v>4140</v>
      </c>
      <c r="M3303" s="141" t="s">
        <v>236</v>
      </c>
      <c r="N3303" s="141" t="s">
        <v>303</v>
      </c>
      <c r="O3303" s="141" t="s">
        <v>289</v>
      </c>
      <c r="P3303" s="141" t="s">
        <v>3282</v>
      </c>
      <c r="Q3303" s="141" t="s">
        <v>288</v>
      </c>
      <c r="R3303" s="141" t="s">
        <v>3468</v>
      </c>
      <c r="S3303" s="148" t="s">
        <v>3280</v>
      </c>
      <c r="T3303" s="147">
        <v>6000000</v>
      </c>
      <c r="U3303" s="147">
        <v>6925833.3200000003</v>
      </c>
      <c r="V3303" s="147">
        <v>4746666.7</v>
      </c>
      <c r="W3303" s="147">
        <v>4746666.7</v>
      </c>
    </row>
    <row r="3304" spans="1:23">
      <c r="A3304" s="141" t="s">
        <v>3465</v>
      </c>
      <c r="B3304" s="141" t="s">
        <v>284</v>
      </c>
      <c r="C3304" s="141" t="s">
        <v>3464</v>
      </c>
      <c r="D3304" s="141" t="s">
        <v>3463</v>
      </c>
      <c r="E3304" s="141" t="s">
        <v>4314</v>
      </c>
      <c r="F3304" s="141" t="s">
        <v>4315</v>
      </c>
      <c r="G3304" s="141" t="s">
        <v>66</v>
      </c>
      <c r="H3304" s="141" t="s">
        <v>4069</v>
      </c>
      <c r="I3304" s="141" t="s">
        <v>3492</v>
      </c>
      <c r="J3304" s="141" t="s">
        <v>109</v>
      </c>
      <c r="K3304" s="141" t="s">
        <v>112</v>
      </c>
      <c r="L3304" s="141" t="s">
        <v>4140</v>
      </c>
      <c r="M3304" s="141" t="s">
        <v>237</v>
      </c>
      <c r="N3304" s="141" t="s">
        <v>303</v>
      </c>
      <c r="O3304" s="141" t="s">
        <v>289</v>
      </c>
      <c r="P3304" s="141" t="s">
        <v>3282</v>
      </c>
      <c r="Q3304" s="141" t="s">
        <v>288</v>
      </c>
      <c r="R3304" s="141" t="s">
        <v>3468</v>
      </c>
      <c r="S3304" s="148" t="s">
        <v>3280</v>
      </c>
      <c r="T3304" s="147">
        <v>18864017</v>
      </c>
      <c r="U3304" s="147">
        <v>34654446</v>
      </c>
      <c r="V3304" s="147">
        <v>20215093.57</v>
      </c>
      <c r="W3304" s="147">
        <v>20215093.57</v>
      </c>
    </row>
    <row r="3305" spans="1:23">
      <c r="A3305" s="141" t="s">
        <v>3465</v>
      </c>
      <c r="B3305" s="141" t="s">
        <v>284</v>
      </c>
      <c r="C3305" s="141" t="s">
        <v>3464</v>
      </c>
      <c r="D3305" s="141" t="s">
        <v>3463</v>
      </c>
      <c r="E3305" s="141" t="s">
        <v>4314</v>
      </c>
      <c r="F3305" s="141" t="s">
        <v>4315</v>
      </c>
      <c r="G3305" s="141" t="s">
        <v>66</v>
      </c>
      <c r="H3305" s="141" t="s">
        <v>4069</v>
      </c>
      <c r="I3305" s="141" t="s">
        <v>3492</v>
      </c>
      <c r="J3305" s="141" t="s">
        <v>109</v>
      </c>
      <c r="K3305" s="141" t="s">
        <v>112</v>
      </c>
      <c r="L3305" s="141" t="s">
        <v>4140</v>
      </c>
      <c r="M3305" s="141" t="s">
        <v>238</v>
      </c>
      <c r="N3305" s="141" t="s">
        <v>303</v>
      </c>
      <c r="O3305" s="141" t="s">
        <v>289</v>
      </c>
      <c r="P3305" s="141" t="s">
        <v>3282</v>
      </c>
      <c r="Q3305" s="141" t="s">
        <v>288</v>
      </c>
      <c r="R3305" s="141" t="s">
        <v>3468</v>
      </c>
      <c r="S3305" s="148" t="s">
        <v>3280</v>
      </c>
      <c r="T3305" s="147">
        <v>1175866</v>
      </c>
      <c r="U3305" s="147">
        <v>1284199.32</v>
      </c>
      <c r="V3305" s="147">
        <v>794254.63</v>
      </c>
      <c r="W3305" s="147">
        <v>794254.63</v>
      </c>
    </row>
    <row r="3306" spans="1:23">
      <c r="A3306" s="141" t="s">
        <v>3465</v>
      </c>
      <c r="B3306" s="141" t="s">
        <v>284</v>
      </c>
      <c r="C3306" s="141" t="s">
        <v>3464</v>
      </c>
      <c r="D3306" s="141" t="s">
        <v>3463</v>
      </c>
      <c r="E3306" s="141" t="s">
        <v>4314</v>
      </c>
      <c r="F3306" s="141" t="s">
        <v>4315</v>
      </c>
      <c r="G3306" s="141" t="s">
        <v>66</v>
      </c>
      <c r="H3306" s="141" t="s">
        <v>4069</v>
      </c>
      <c r="I3306" s="141" t="s">
        <v>3492</v>
      </c>
      <c r="J3306" s="141" t="s">
        <v>109</v>
      </c>
      <c r="K3306" s="141" t="s">
        <v>112</v>
      </c>
      <c r="L3306" s="141" t="s">
        <v>4140</v>
      </c>
      <c r="M3306" s="141" t="s">
        <v>239</v>
      </c>
      <c r="N3306" s="141" t="s">
        <v>303</v>
      </c>
      <c r="O3306" s="141" t="s">
        <v>289</v>
      </c>
      <c r="P3306" s="141" t="s">
        <v>3282</v>
      </c>
      <c r="Q3306" s="141" t="s">
        <v>288</v>
      </c>
      <c r="R3306" s="141" t="s">
        <v>3468</v>
      </c>
      <c r="S3306" s="148" t="s">
        <v>3280</v>
      </c>
      <c r="T3306" s="147">
        <v>12279707</v>
      </c>
      <c r="U3306" s="147">
        <v>15737449</v>
      </c>
      <c r="V3306" s="147">
        <v>9180178.6300000008</v>
      </c>
      <c r="W3306" s="147">
        <v>9180178.6300000008</v>
      </c>
    </row>
    <row r="3307" spans="1:23">
      <c r="A3307" s="141" t="s">
        <v>3465</v>
      </c>
      <c r="B3307" s="141" t="s">
        <v>284</v>
      </c>
      <c r="C3307" s="141" t="s">
        <v>3464</v>
      </c>
      <c r="D3307" s="141" t="s">
        <v>3463</v>
      </c>
      <c r="E3307" s="141" t="s">
        <v>4314</v>
      </c>
      <c r="F3307" s="141" t="s">
        <v>4315</v>
      </c>
      <c r="G3307" s="141" t="s">
        <v>66</v>
      </c>
      <c r="H3307" s="141" t="s">
        <v>4069</v>
      </c>
      <c r="I3307" s="141" t="s">
        <v>3492</v>
      </c>
      <c r="J3307" s="141" t="s">
        <v>109</v>
      </c>
      <c r="K3307" s="141" t="s">
        <v>112</v>
      </c>
      <c r="L3307" s="141" t="s">
        <v>4140</v>
      </c>
      <c r="M3307" s="141" t="s">
        <v>240</v>
      </c>
      <c r="N3307" s="141" t="s">
        <v>303</v>
      </c>
      <c r="O3307" s="141" t="s">
        <v>289</v>
      </c>
      <c r="P3307" s="141" t="s">
        <v>3282</v>
      </c>
      <c r="Q3307" s="141" t="s">
        <v>288</v>
      </c>
      <c r="R3307" s="141" t="s">
        <v>3468</v>
      </c>
      <c r="S3307" s="148" t="s">
        <v>3280</v>
      </c>
      <c r="T3307" s="147">
        <v>7500000</v>
      </c>
      <c r="U3307" s="147">
        <v>14714953</v>
      </c>
      <c r="V3307" s="147">
        <v>8583722.5600000005</v>
      </c>
      <c r="W3307" s="147">
        <v>8583722.5600000005</v>
      </c>
    </row>
    <row r="3308" spans="1:23">
      <c r="A3308" s="141" t="s">
        <v>3465</v>
      </c>
      <c r="B3308" s="141" t="s">
        <v>284</v>
      </c>
      <c r="C3308" s="141" t="s">
        <v>3464</v>
      </c>
      <c r="D3308" s="141" t="s">
        <v>3463</v>
      </c>
      <c r="E3308" s="141" t="s">
        <v>4314</v>
      </c>
      <c r="F3308" s="141" t="s">
        <v>4315</v>
      </c>
      <c r="G3308" s="141" t="s">
        <v>66</v>
      </c>
      <c r="H3308" s="141" t="s">
        <v>4069</v>
      </c>
      <c r="I3308" s="141" t="s">
        <v>3492</v>
      </c>
      <c r="J3308" s="141" t="s">
        <v>109</v>
      </c>
      <c r="K3308" s="141" t="s">
        <v>112</v>
      </c>
      <c r="L3308" s="141" t="s">
        <v>4140</v>
      </c>
      <c r="M3308" s="141" t="s">
        <v>241</v>
      </c>
      <c r="N3308" s="141" t="s">
        <v>303</v>
      </c>
      <c r="O3308" s="141" t="s">
        <v>289</v>
      </c>
      <c r="P3308" s="141" t="s">
        <v>3282</v>
      </c>
      <c r="Q3308" s="141" t="s">
        <v>288</v>
      </c>
      <c r="R3308" s="141" t="s">
        <v>3468</v>
      </c>
      <c r="S3308" s="148" t="s">
        <v>3280</v>
      </c>
      <c r="T3308" s="147">
        <v>410746498</v>
      </c>
      <c r="U3308" s="147">
        <v>364386740.35000002</v>
      </c>
      <c r="V3308" s="147">
        <v>212549695.88</v>
      </c>
      <c r="W3308" s="147">
        <v>212549695.88</v>
      </c>
    </row>
    <row r="3309" spans="1:23">
      <c r="A3309" s="141" t="s">
        <v>3465</v>
      </c>
      <c r="B3309" s="141" t="s">
        <v>284</v>
      </c>
      <c r="C3309" s="141" t="s">
        <v>3464</v>
      </c>
      <c r="D3309" s="141" t="s">
        <v>3463</v>
      </c>
      <c r="E3309" s="141" t="s">
        <v>4314</v>
      </c>
      <c r="F3309" s="141" t="s">
        <v>4315</v>
      </c>
      <c r="G3309" s="141" t="s">
        <v>66</v>
      </c>
      <c r="H3309" s="141" t="s">
        <v>4069</v>
      </c>
      <c r="I3309" s="141" t="s">
        <v>3492</v>
      </c>
      <c r="J3309" s="141" t="s">
        <v>109</v>
      </c>
      <c r="K3309" s="141" t="s">
        <v>112</v>
      </c>
      <c r="L3309" s="141" t="s">
        <v>4140</v>
      </c>
      <c r="M3309" s="141" t="s">
        <v>243</v>
      </c>
      <c r="N3309" s="141" t="s">
        <v>303</v>
      </c>
      <c r="O3309" s="141" t="s">
        <v>287</v>
      </c>
      <c r="P3309" s="141" t="s">
        <v>3282</v>
      </c>
      <c r="Q3309" s="141" t="s">
        <v>288</v>
      </c>
      <c r="R3309" s="141" t="s">
        <v>3468</v>
      </c>
      <c r="S3309" s="148" t="s">
        <v>3280</v>
      </c>
      <c r="T3309" s="147">
        <v>7000000</v>
      </c>
      <c r="U3309" s="147">
        <v>850000</v>
      </c>
      <c r="V3309" s="147">
        <v>637467.75</v>
      </c>
      <c r="W3309" s="147">
        <v>637467.75</v>
      </c>
    </row>
    <row r="3310" spans="1:23">
      <c r="A3310" s="141" t="s">
        <v>3465</v>
      </c>
      <c r="B3310" s="141" t="s">
        <v>284</v>
      </c>
      <c r="C3310" s="141" t="s">
        <v>3464</v>
      </c>
      <c r="D3310" s="141" t="s">
        <v>3463</v>
      </c>
      <c r="E3310" s="141" t="s">
        <v>4314</v>
      </c>
      <c r="F3310" s="141" t="s">
        <v>4315</v>
      </c>
      <c r="G3310" s="141" t="s">
        <v>66</v>
      </c>
      <c r="H3310" s="141" t="s">
        <v>4069</v>
      </c>
      <c r="I3310" s="141" t="s">
        <v>3492</v>
      </c>
      <c r="J3310" s="141" t="s">
        <v>109</v>
      </c>
      <c r="K3310" s="141" t="s">
        <v>112</v>
      </c>
      <c r="L3310" s="141" t="s">
        <v>4140</v>
      </c>
      <c r="M3310" s="141" t="s">
        <v>243</v>
      </c>
      <c r="N3310" s="141" t="s">
        <v>303</v>
      </c>
      <c r="O3310" s="141" t="s">
        <v>289</v>
      </c>
      <c r="P3310" s="141" t="s">
        <v>3282</v>
      </c>
      <c r="Q3310" s="141" t="s">
        <v>288</v>
      </c>
      <c r="R3310" s="141" t="s">
        <v>3468</v>
      </c>
      <c r="S3310" s="148" t="s">
        <v>3280</v>
      </c>
      <c r="T3310" s="147">
        <v>39752342</v>
      </c>
      <c r="U3310" s="147">
        <v>55701190.350000001</v>
      </c>
      <c r="V3310" s="147">
        <v>34258417.149999999</v>
      </c>
      <c r="W3310" s="147">
        <v>34258417.149999999</v>
      </c>
    </row>
    <row r="3311" spans="1:23">
      <c r="A3311" s="141" t="s">
        <v>3465</v>
      </c>
      <c r="B3311" s="141" t="s">
        <v>284</v>
      </c>
      <c r="C3311" s="141" t="s">
        <v>3464</v>
      </c>
      <c r="D3311" s="141" t="s">
        <v>3463</v>
      </c>
      <c r="E3311" s="141" t="s">
        <v>4314</v>
      </c>
      <c r="F3311" s="141" t="s">
        <v>4315</v>
      </c>
      <c r="G3311" s="141" t="s">
        <v>66</v>
      </c>
      <c r="H3311" s="141" t="s">
        <v>4069</v>
      </c>
      <c r="I3311" s="141" t="s">
        <v>3492</v>
      </c>
      <c r="J3311" s="141" t="s">
        <v>109</v>
      </c>
      <c r="K3311" s="141" t="s">
        <v>112</v>
      </c>
      <c r="L3311" s="141" t="s">
        <v>4140</v>
      </c>
      <c r="M3311" s="141" t="s">
        <v>243</v>
      </c>
      <c r="N3311" s="141" t="s">
        <v>303</v>
      </c>
      <c r="O3311" s="141" t="s">
        <v>291</v>
      </c>
      <c r="P3311" s="141" t="s">
        <v>3282</v>
      </c>
      <c r="Q3311" s="141" t="s">
        <v>288</v>
      </c>
      <c r="R3311" s="141" t="s">
        <v>3468</v>
      </c>
      <c r="S3311" s="148" t="s">
        <v>3280</v>
      </c>
      <c r="T3311" s="147">
        <v>6479926</v>
      </c>
      <c r="U3311" s="147">
        <v>6479926</v>
      </c>
      <c r="V3311" s="147">
        <v>0</v>
      </c>
      <c r="W3311" s="147">
        <v>0</v>
      </c>
    </row>
    <row r="3312" spans="1:23">
      <c r="A3312" s="141" t="s">
        <v>3465</v>
      </c>
      <c r="B3312" s="141" t="s">
        <v>284</v>
      </c>
      <c r="C3312" s="141" t="s">
        <v>3464</v>
      </c>
      <c r="D3312" s="141" t="s">
        <v>3463</v>
      </c>
      <c r="E3312" s="141" t="s">
        <v>4314</v>
      </c>
      <c r="F3312" s="141" t="s">
        <v>4315</v>
      </c>
      <c r="G3312" s="141" t="s">
        <v>66</v>
      </c>
      <c r="H3312" s="141" t="s">
        <v>4069</v>
      </c>
      <c r="I3312" s="141" t="s">
        <v>3492</v>
      </c>
      <c r="J3312" s="141" t="s">
        <v>109</v>
      </c>
      <c r="K3312" s="141" t="s">
        <v>113</v>
      </c>
      <c r="L3312" s="141" t="s">
        <v>4140</v>
      </c>
      <c r="M3312" s="141" t="s">
        <v>243</v>
      </c>
      <c r="N3312" s="141" t="s">
        <v>303</v>
      </c>
      <c r="O3312" s="141" t="s">
        <v>287</v>
      </c>
      <c r="P3312" s="141" t="s">
        <v>3282</v>
      </c>
      <c r="Q3312" s="141" t="s">
        <v>288</v>
      </c>
      <c r="R3312" s="141" t="s">
        <v>3468</v>
      </c>
      <c r="S3312" s="148" t="s">
        <v>3280</v>
      </c>
      <c r="T3312" s="147">
        <v>7934088</v>
      </c>
      <c r="U3312" s="147">
        <v>7934088</v>
      </c>
      <c r="V3312" s="147">
        <v>5950566</v>
      </c>
      <c r="W3312" s="147">
        <v>5950566</v>
      </c>
    </row>
    <row r="3313" spans="1:23">
      <c r="A3313" s="141" t="s">
        <v>3465</v>
      </c>
      <c r="B3313" s="141" t="s">
        <v>284</v>
      </c>
      <c r="C3313" s="141" t="s">
        <v>3464</v>
      </c>
      <c r="D3313" s="141" t="s">
        <v>3463</v>
      </c>
      <c r="E3313" s="141" t="s">
        <v>4314</v>
      </c>
      <c r="F3313" s="141" t="s">
        <v>4315</v>
      </c>
      <c r="G3313" s="141" t="s">
        <v>66</v>
      </c>
      <c r="H3313" s="141" t="s">
        <v>4069</v>
      </c>
      <c r="I3313" s="141" t="s">
        <v>3492</v>
      </c>
      <c r="J3313" s="141" t="s">
        <v>109</v>
      </c>
      <c r="K3313" s="141" t="s">
        <v>115</v>
      </c>
      <c r="L3313" s="141" t="s">
        <v>4136</v>
      </c>
      <c r="M3313" s="141" t="s">
        <v>232</v>
      </c>
      <c r="N3313" s="141" t="s">
        <v>303</v>
      </c>
      <c r="O3313" s="141" t="s">
        <v>291</v>
      </c>
      <c r="P3313" s="141" t="s">
        <v>3282</v>
      </c>
      <c r="Q3313" s="141" t="s">
        <v>288</v>
      </c>
      <c r="R3313" s="141" t="s">
        <v>3468</v>
      </c>
      <c r="S3313" s="148" t="s">
        <v>3280</v>
      </c>
      <c r="T3313" s="147">
        <v>5603527</v>
      </c>
      <c r="U3313" s="147">
        <v>5603527</v>
      </c>
      <c r="V3313" s="147">
        <v>0</v>
      </c>
      <c r="W3313" s="147">
        <v>0</v>
      </c>
    </row>
    <row r="3314" spans="1:23">
      <c r="A3314" s="141" t="s">
        <v>3465</v>
      </c>
      <c r="B3314" s="141" t="s">
        <v>284</v>
      </c>
      <c r="C3314" s="141" t="s">
        <v>3464</v>
      </c>
      <c r="D3314" s="141" t="s">
        <v>3463</v>
      </c>
      <c r="E3314" s="141" t="s">
        <v>4314</v>
      </c>
      <c r="F3314" s="141" t="s">
        <v>4315</v>
      </c>
      <c r="G3314" s="141" t="s">
        <v>67</v>
      </c>
      <c r="H3314" s="141" t="s">
        <v>3516</v>
      </c>
      <c r="I3314" s="141" t="s">
        <v>3492</v>
      </c>
      <c r="J3314" s="141" t="s">
        <v>95</v>
      </c>
      <c r="K3314" s="141" t="s">
        <v>100</v>
      </c>
      <c r="L3314" s="141" t="s">
        <v>4136</v>
      </c>
      <c r="M3314" s="141" t="s">
        <v>225</v>
      </c>
      <c r="N3314" s="141" t="s">
        <v>303</v>
      </c>
      <c r="O3314" s="141" t="s">
        <v>287</v>
      </c>
      <c r="P3314" s="141" t="s">
        <v>3282</v>
      </c>
      <c r="Q3314" s="141" t="s">
        <v>288</v>
      </c>
      <c r="R3314" s="141" t="s">
        <v>3468</v>
      </c>
      <c r="S3314" s="148" t="s">
        <v>3280</v>
      </c>
      <c r="T3314" s="147">
        <v>30550000</v>
      </c>
      <c r="U3314" s="147">
        <v>25019142</v>
      </c>
      <c r="V3314" s="147">
        <v>19842466.09</v>
      </c>
      <c r="W3314" s="147">
        <v>19842466.09</v>
      </c>
    </row>
    <row r="3315" spans="1:23">
      <c r="A3315" s="141" t="s">
        <v>3465</v>
      </c>
      <c r="B3315" s="141" t="s">
        <v>284</v>
      </c>
      <c r="C3315" s="141" t="s">
        <v>3464</v>
      </c>
      <c r="D3315" s="141" t="s">
        <v>3463</v>
      </c>
      <c r="E3315" s="141" t="s">
        <v>4314</v>
      </c>
      <c r="F3315" s="141" t="s">
        <v>4315</v>
      </c>
      <c r="G3315" s="141" t="s">
        <v>67</v>
      </c>
      <c r="H3315" s="141" t="s">
        <v>3516</v>
      </c>
      <c r="I3315" s="141" t="s">
        <v>3492</v>
      </c>
      <c r="J3315" s="141" t="s">
        <v>95</v>
      </c>
      <c r="K3315" s="141" t="s">
        <v>100</v>
      </c>
      <c r="L3315" s="141" t="s">
        <v>4136</v>
      </c>
      <c r="M3315" s="141" t="s">
        <v>226</v>
      </c>
      <c r="N3315" s="141" t="s">
        <v>303</v>
      </c>
      <c r="O3315" s="141" t="s">
        <v>287</v>
      </c>
      <c r="P3315" s="141" t="s">
        <v>3282</v>
      </c>
      <c r="Q3315" s="141" t="s">
        <v>288</v>
      </c>
      <c r="R3315" s="141" t="s">
        <v>3468</v>
      </c>
      <c r="S3315" s="148" t="s">
        <v>3280</v>
      </c>
      <c r="T3315" s="147">
        <v>5000000</v>
      </c>
      <c r="U3315" s="147">
        <v>4675344.6900000004</v>
      </c>
      <c r="V3315" s="147">
        <v>3195979.6</v>
      </c>
      <c r="W3315" s="147">
        <v>2252699.59</v>
      </c>
    </row>
    <row r="3316" spans="1:23">
      <c r="A3316" s="141" t="s">
        <v>3465</v>
      </c>
      <c r="B3316" s="141" t="s">
        <v>284</v>
      </c>
      <c r="C3316" s="141" t="s">
        <v>3464</v>
      </c>
      <c r="D3316" s="141" t="s">
        <v>3463</v>
      </c>
      <c r="E3316" s="141" t="s">
        <v>4314</v>
      </c>
      <c r="F3316" s="141" t="s">
        <v>4315</v>
      </c>
      <c r="G3316" s="141" t="s">
        <v>67</v>
      </c>
      <c r="H3316" s="141" t="s">
        <v>3516</v>
      </c>
      <c r="I3316" s="141" t="s">
        <v>3492</v>
      </c>
      <c r="J3316" s="141" t="s">
        <v>95</v>
      </c>
      <c r="K3316" s="141" t="s">
        <v>100</v>
      </c>
      <c r="L3316" s="141" t="s">
        <v>4136</v>
      </c>
      <c r="M3316" s="141" t="s">
        <v>226</v>
      </c>
      <c r="N3316" s="141" t="s">
        <v>303</v>
      </c>
      <c r="O3316" s="141" t="s">
        <v>291</v>
      </c>
      <c r="P3316" s="141" t="s">
        <v>3282</v>
      </c>
      <c r="Q3316" s="141" t="s">
        <v>288</v>
      </c>
      <c r="R3316" s="141" t="s">
        <v>3468</v>
      </c>
      <c r="S3316" s="148" t="s">
        <v>3280</v>
      </c>
      <c r="T3316" s="147">
        <v>0</v>
      </c>
      <c r="U3316" s="147">
        <v>6429000</v>
      </c>
      <c r="V3316" s="147">
        <v>2337600.48</v>
      </c>
      <c r="W3316" s="147">
        <v>2337600.48</v>
      </c>
    </row>
    <row r="3317" spans="1:23">
      <c r="A3317" s="141" t="s">
        <v>3465</v>
      </c>
      <c r="B3317" s="141" t="s">
        <v>284</v>
      </c>
      <c r="C3317" s="141" t="s">
        <v>3464</v>
      </c>
      <c r="D3317" s="141" t="s">
        <v>3463</v>
      </c>
      <c r="E3317" s="141" t="s">
        <v>4314</v>
      </c>
      <c r="F3317" s="141" t="s">
        <v>4315</v>
      </c>
      <c r="G3317" s="141" t="s">
        <v>67</v>
      </c>
      <c r="H3317" s="141" t="s">
        <v>3516</v>
      </c>
      <c r="I3317" s="141" t="s">
        <v>3492</v>
      </c>
      <c r="J3317" s="141" t="s">
        <v>95</v>
      </c>
      <c r="K3317" s="141" t="s">
        <v>100</v>
      </c>
      <c r="L3317" s="141" t="s">
        <v>4136</v>
      </c>
      <c r="M3317" s="141" t="s">
        <v>227</v>
      </c>
      <c r="N3317" s="141" t="s">
        <v>303</v>
      </c>
      <c r="O3317" s="141" t="s">
        <v>287</v>
      </c>
      <c r="P3317" s="141" t="s">
        <v>3282</v>
      </c>
      <c r="Q3317" s="141" t="s">
        <v>288</v>
      </c>
      <c r="R3317" s="141" t="s">
        <v>3468</v>
      </c>
      <c r="S3317" s="148" t="s">
        <v>3280</v>
      </c>
      <c r="T3317" s="147">
        <v>3710000</v>
      </c>
      <c r="U3317" s="147">
        <v>4337246.45</v>
      </c>
      <c r="V3317" s="147">
        <v>4033055.24</v>
      </c>
      <c r="W3317" s="147">
        <v>3968910.24</v>
      </c>
    </row>
    <row r="3318" spans="1:23">
      <c r="A3318" s="141" t="s">
        <v>3465</v>
      </c>
      <c r="B3318" s="141" t="s">
        <v>284</v>
      </c>
      <c r="C3318" s="141" t="s">
        <v>3464</v>
      </c>
      <c r="D3318" s="141" t="s">
        <v>3463</v>
      </c>
      <c r="E3318" s="141" t="s">
        <v>4314</v>
      </c>
      <c r="F3318" s="141" t="s">
        <v>4315</v>
      </c>
      <c r="G3318" s="141" t="s">
        <v>67</v>
      </c>
      <c r="H3318" s="141" t="s">
        <v>3516</v>
      </c>
      <c r="I3318" s="141" t="s">
        <v>3492</v>
      </c>
      <c r="J3318" s="141" t="s">
        <v>95</v>
      </c>
      <c r="K3318" s="141" t="s">
        <v>100</v>
      </c>
      <c r="L3318" s="141" t="s">
        <v>4136</v>
      </c>
      <c r="M3318" s="141" t="s">
        <v>227</v>
      </c>
      <c r="N3318" s="141" t="s">
        <v>303</v>
      </c>
      <c r="O3318" s="141" t="s">
        <v>291</v>
      </c>
      <c r="P3318" s="141" t="s">
        <v>3282</v>
      </c>
      <c r="Q3318" s="141" t="s">
        <v>288</v>
      </c>
      <c r="R3318" s="141" t="s">
        <v>3468</v>
      </c>
      <c r="S3318" s="148" t="s">
        <v>3280</v>
      </c>
      <c r="T3318" s="147">
        <v>0</v>
      </c>
      <c r="U3318" s="147">
        <v>700000</v>
      </c>
      <c r="V3318" s="147">
        <v>2400</v>
      </c>
      <c r="W3318" s="147">
        <v>2400</v>
      </c>
    </row>
    <row r="3319" spans="1:23">
      <c r="A3319" s="141" t="s">
        <v>3465</v>
      </c>
      <c r="B3319" s="141" t="s">
        <v>284</v>
      </c>
      <c r="C3319" s="141" t="s">
        <v>3464</v>
      </c>
      <c r="D3319" s="141" t="s">
        <v>3463</v>
      </c>
      <c r="E3319" s="141" t="s">
        <v>4314</v>
      </c>
      <c r="F3319" s="141" t="s">
        <v>4315</v>
      </c>
      <c r="G3319" s="141" t="s">
        <v>67</v>
      </c>
      <c r="H3319" s="141" t="s">
        <v>3516</v>
      </c>
      <c r="I3319" s="141" t="s">
        <v>3492</v>
      </c>
      <c r="J3319" s="141" t="s">
        <v>95</v>
      </c>
      <c r="K3319" s="141" t="s">
        <v>100</v>
      </c>
      <c r="L3319" s="141" t="s">
        <v>4136</v>
      </c>
      <c r="M3319" s="141" t="s">
        <v>228</v>
      </c>
      <c r="N3319" s="141" t="s">
        <v>303</v>
      </c>
      <c r="O3319" s="141" t="s">
        <v>287</v>
      </c>
      <c r="P3319" s="141" t="s">
        <v>3282</v>
      </c>
      <c r="Q3319" s="141" t="s">
        <v>288</v>
      </c>
      <c r="R3319" s="141" t="s">
        <v>3468</v>
      </c>
      <c r="S3319" s="148" t="s">
        <v>3280</v>
      </c>
      <c r="T3319" s="147">
        <v>1630779</v>
      </c>
      <c r="U3319" s="147">
        <v>1056350</v>
      </c>
      <c r="V3319" s="147">
        <v>670538.44999999995</v>
      </c>
      <c r="W3319" s="147">
        <v>580782.03</v>
      </c>
    </row>
    <row r="3320" spans="1:23">
      <c r="A3320" s="141" t="s">
        <v>3465</v>
      </c>
      <c r="B3320" s="141" t="s">
        <v>284</v>
      </c>
      <c r="C3320" s="141" t="s">
        <v>3464</v>
      </c>
      <c r="D3320" s="141" t="s">
        <v>3463</v>
      </c>
      <c r="E3320" s="141" t="s">
        <v>4314</v>
      </c>
      <c r="F3320" s="141" t="s">
        <v>4315</v>
      </c>
      <c r="G3320" s="141" t="s">
        <v>67</v>
      </c>
      <c r="H3320" s="141" t="s">
        <v>3516</v>
      </c>
      <c r="I3320" s="141" t="s">
        <v>3492</v>
      </c>
      <c r="J3320" s="141" t="s">
        <v>95</v>
      </c>
      <c r="K3320" s="141" t="s">
        <v>100</v>
      </c>
      <c r="L3320" s="141" t="s">
        <v>4136</v>
      </c>
      <c r="M3320" s="141" t="s">
        <v>228</v>
      </c>
      <c r="N3320" s="141" t="s">
        <v>303</v>
      </c>
      <c r="O3320" s="141" t="s">
        <v>291</v>
      </c>
      <c r="P3320" s="141" t="s">
        <v>3282</v>
      </c>
      <c r="Q3320" s="141" t="s">
        <v>288</v>
      </c>
      <c r="R3320" s="141" t="s">
        <v>3468</v>
      </c>
      <c r="S3320" s="148" t="s">
        <v>3280</v>
      </c>
      <c r="T3320" s="147">
        <v>0</v>
      </c>
      <c r="U3320" s="147">
        <v>1400000</v>
      </c>
      <c r="V3320" s="147">
        <v>0</v>
      </c>
      <c r="W3320" s="147">
        <v>0</v>
      </c>
    </row>
    <row r="3321" spans="1:23">
      <c r="A3321" s="141" t="s">
        <v>3465</v>
      </c>
      <c r="B3321" s="141" t="s">
        <v>284</v>
      </c>
      <c r="C3321" s="141" t="s">
        <v>3464</v>
      </c>
      <c r="D3321" s="141" t="s">
        <v>3463</v>
      </c>
      <c r="E3321" s="141" t="s">
        <v>4314</v>
      </c>
      <c r="F3321" s="141" t="s">
        <v>4315</v>
      </c>
      <c r="G3321" s="141" t="s">
        <v>67</v>
      </c>
      <c r="H3321" s="141" t="s">
        <v>3516</v>
      </c>
      <c r="I3321" s="141" t="s">
        <v>3492</v>
      </c>
      <c r="J3321" s="141" t="s">
        <v>95</v>
      </c>
      <c r="K3321" s="141" t="s">
        <v>100</v>
      </c>
      <c r="L3321" s="141" t="s">
        <v>4136</v>
      </c>
      <c r="M3321" s="141" t="s">
        <v>229</v>
      </c>
      <c r="N3321" s="141" t="s">
        <v>303</v>
      </c>
      <c r="O3321" s="141" t="s">
        <v>287</v>
      </c>
      <c r="P3321" s="141" t="s">
        <v>3282</v>
      </c>
      <c r="Q3321" s="141" t="s">
        <v>288</v>
      </c>
      <c r="R3321" s="141" t="s">
        <v>3468</v>
      </c>
      <c r="S3321" s="148" t="s">
        <v>3280</v>
      </c>
      <c r="T3321" s="147">
        <v>29804000</v>
      </c>
      <c r="U3321" s="147">
        <v>36086652.799999997</v>
      </c>
      <c r="V3321" s="147">
        <v>30461915.530000001</v>
      </c>
      <c r="W3321" s="147">
        <v>20219484.100000001</v>
      </c>
    </row>
    <row r="3322" spans="1:23">
      <c r="A3322" s="141" t="s">
        <v>3465</v>
      </c>
      <c r="B3322" s="141" t="s">
        <v>284</v>
      </c>
      <c r="C3322" s="141" t="s">
        <v>3464</v>
      </c>
      <c r="D3322" s="141" t="s">
        <v>3463</v>
      </c>
      <c r="E3322" s="141" t="s">
        <v>4314</v>
      </c>
      <c r="F3322" s="141" t="s">
        <v>4315</v>
      </c>
      <c r="G3322" s="141" t="s">
        <v>67</v>
      </c>
      <c r="H3322" s="141" t="s">
        <v>3516</v>
      </c>
      <c r="I3322" s="141" t="s">
        <v>3492</v>
      </c>
      <c r="J3322" s="141" t="s">
        <v>95</v>
      </c>
      <c r="K3322" s="141" t="s">
        <v>100</v>
      </c>
      <c r="L3322" s="141" t="s">
        <v>4136</v>
      </c>
      <c r="M3322" s="141" t="s">
        <v>229</v>
      </c>
      <c r="N3322" s="141" t="s">
        <v>303</v>
      </c>
      <c r="O3322" s="141" t="s">
        <v>291</v>
      </c>
      <c r="P3322" s="141" t="s">
        <v>3282</v>
      </c>
      <c r="Q3322" s="141" t="s">
        <v>288</v>
      </c>
      <c r="R3322" s="141" t="s">
        <v>3468</v>
      </c>
      <c r="S3322" s="148" t="s">
        <v>3280</v>
      </c>
      <c r="T3322" s="147">
        <v>0</v>
      </c>
      <c r="U3322" s="147">
        <v>5000000</v>
      </c>
      <c r="V3322" s="147">
        <v>488560</v>
      </c>
      <c r="W3322" s="147">
        <v>134000</v>
      </c>
    </row>
    <row r="3323" spans="1:23">
      <c r="A3323" s="141" t="s">
        <v>3465</v>
      </c>
      <c r="B3323" s="141" t="s">
        <v>284</v>
      </c>
      <c r="C3323" s="141" t="s">
        <v>3464</v>
      </c>
      <c r="D3323" s="141" t="s">
        <v>3463</v>
      </c>
      <c r="E3323" s="141" t="s">
        <v>4314</v>
      </c>
      <c r="F3323" s="141" t="s">
        <v>4315</v>
      </c>
      <c r="G3323" s="141" t="s">
        <v>67</v>
      </c>
      <c r="H3323" s="141" t="s">
        <v>3516</v>
      </c>
      <c r="I3323" s="141" t="s">
        <v>3492</v>
      </c>
      <c r="J3323" s="141" t="s">
        <v>95</v>
      </c>
      <c r="K3323" s="141" t="s">
        <v>100</v>
      </c>
      <c r="L3323" s="141" t="s">
        <v>4136</v>
      </c>
      <c r="M3323" s="141" t="s">
        <v>230</v>
      </c>
      <c r="N3323" s="141" t="s">
        <v>303</v>
      </c>
      <c r="O3323" s="141" t="s">
        <v>287</v>
      </c>
      <c r="P3323" s="141" t="s">
        <v>3282</v>
      </c>
      <c r="Q3323" s="141" t="s">
        <v>288</v>
      </c>
      <c r="R3323" s="141" t="s">
        <v>3468</v>
      </c>
      <c r="S3323" s="148" t="s">
        <v>3280</v>
      </c>
      <c r="T3323" s="147">
        <v>3930000</v>
      </c>
      <c r="U3323" s="147">
        <v>1927225</v>
      </c>
      <c r="V3323" s="147">
        <v>1684794.3</v>
      </c>
      <c r="W3323" s="147">
        <v>1684794.3</v>
      </c>
    </row>
    <row r="3324" spans="1:23">
      <c r="A3324" s="141" t="s">
        <v>3465</v>
      </c>
      <c r="B3324" s="141" t="s">
        <v>284</v>
      </c>
      <c r="C3324" s="141" t="s">
        <v>3464</v>
      </c>
      <c r="D3324" s="141" t="s">
        <v>3463</v>
      </c>
      <c r="E3324" s="141" t="s">
        <v>4314</v>
      </c>
      <c r="F3324" s="141" t="s">
        <v>4315</v>
      </c>
      <c r="G3324" s="141" t="s">
        <v>67</v>
      </c>
      <c r="H3324" s="141" t="s">
        <v>3516</v>
      </c>
      <c r="I3324" s="141" t="s">
        <v>3492</v>
      </c>
      <c r="J3324" s="141" t="s">
        <v>95</v>
      </c>
      <c r="K3324" s="141" t="s">
        <v>100</v>
      </c>
      <c r="L3324" s="141" t="s">
        <v>4136</v>
      </c>
      <c r="M3324" s="141" t="s">
        <v>231</v>
      </c>
      <c r="N3324" s="141" t="s">
        <v>303</v>
      </c>
      <c r="O3324" s="141" t="s">
        <v>287</v>
      </c>
      <c r="P3324" s="141" t="s">
        <v>3282</v>
      </c>
      <c r="Q3324" s="141" t="s">
        <v>288</v>
      </c>
      <c r="R3324" s="141" t="s">
        <v>3468</v>
      </c>
      <c r="S3324" s="148" t="s">
        <v>3280</v>
      </c>
      <c r="T3324" s="147">
        <v>8700000</v>
      </c>
      <c r="U3324" s="147">
        <v>4892000</v>
      </c>
      <c r="V3324" s="147">
        <v>4598298.08</v>
      </c>
      <c r="W3324" s="147">
        <v>1973366.73</v>
      </c>
    </row>
    <row r="3325" spans="1:23">
      <c r="A3325" s="141" t="s">
        <v>3465</v>
      </c>
      <c r="B3325" s="141" t="s">
        <v>284</v>
      </c>
      <c r="C3325" s="141" t="s">
        <v>3464</v>
      </c>
      <c r="D3325" s="141" t="s">
        <v>3463</v>
      </c>
      <c r="E3325" s="141" t="s">
        <v>4314</v>
      </c>
      <c r="F3325" s="141" t="s">
        <v>4315</v>
      </c>
      <c r="G3325" s="141" t="s">
        <v>67</v>
      </c>
      <c r="H3325" s="141" t="s">
        <v>3516</v>
      </c>
      <c r="I3325" s="141" t="s">
        <v>3492</v>
      </c>
      <c r="J3325" s="141" t="s">
        <v>95</v>
      </c>
      <c r="K3325" s="141" t="s">
        <v>100</v>
      </c>
      <c r="L3325" s="141" t="s">
        <v>4136</v>
      </c>
      <c r="M3325" s="141" t="s">
        <v>232</v>
      </c>
      <c r="N3325" s="141" t="s">
        <v>303</v>
      </c>
      <c r="O3325" s="141" t="s">
        <v>287</v>
      </c>
      <c r="P3325" s="141" t="s">
        <v>3282</v>
      </c>
      <c r="Q3325" s="141" t="s">
        <v>288</v>
      </c>
      <c r="R3325" s="141" t="s">
        <v>3468</v>
      </c>
      <c r="S3325" s="148" t="s">
        <v>3280</v>
      </c>
      <c r="T3325" s="147">
        <v>24032664</v>
      </c>
      <c r="U3325" s="147">
        <v>11603472</v>
      </c>
      <c r="V3325" s="147">
        <v>10639687.4</v>
      </c>
      <c r="W3325" s="147">
        <v>8169066.6900000004</v>
      </c>
    </row>
    <row r="3326" spans="1:23">
      <c r="A3326" s="141" t="s">
        <v>3465</v>
      </c>
      <c r="B3326" s="141" t="s">
        <v>284</v>
      </c>
      <c r="C3326" s="141" t="s">
        <v>3464</v>
      </c>
      <c r="D3326" s="141" t="s">
        <v>3463</v>
      </c>
      <c r="E3326" s="141" t="s">
        <v>4314</v>
      </c>
      <c r="F3326" s="141" t="s">
        <v>4315</v>
      </c>
      <c r="G3326" s="141" t="s">
        <v>67</v>
      </c>
      <c r="H3326" s="141" t="s">
        <v>3516</v>
      </c>
      <c r="I3326" s="141" t="s">
        <v>3492</v>
      </c>
      <c r="J3326" s="141" t="s">
        <v>95</v>
      </c>
      <c r="K3326" s="141" t="s">
        <v>100</v>
      </c>
      <c r="L3326" s="141" t="s">
        <v>4136</v>
      </c>
      <c r="M3326" s="141" t="s">
        <v>232</v>
      </c>
      <c r="N3326" s="141" t="s">
        <v>303</v>
      </c>
      <c r="O3326" s="141" t="s">
        <v>291</v>
      </c>
      <c r="P3326" s="141" t="s">
        <v>3282</v>
      </c>
      <c r="Q3326" s="141" t="s">
        <v>288</v>
      </c>
      <c r="R3326" s="141" t="s">
        <v>3468</v>
      </c>
      <c r="S3326" s="148" t="s">
        <v>3280</v>
      </c>
      <c r="T3326" s="147">
        <v>0</v>
      </c>
      <c r="U3326" s="147">
        <v>7200000</v>
      </c>
      <c r="V3326" s="147">
        <v>3149520.97</v>
      </c>
      <c r="W3326" s="147">
        <v>2539920.19</v>
      </c>
    </row>
    <row r="3327" spans="1:23">
      <c r="A3327" s="141" t="s">
        <v>3465</v>
      </c>
      <c r="B3327" s="141" t="s">
        <v>284</v>
      </c>
      <c r="C3327" s="141" t="s">
        <v>3464</v>
      </c>
      <c r="D3327" s="141" t="s">
        <v>3463</v>
      </c>
      <c r="E3327" s="141" t="s">
        <v>4314</v>
      </c>
      <c r="F3327" s="141" t="s">
        <v>4315</v>
      </c>
      <c r="G3327" s="141" t="s">
        <v>67</v>
      </c>
      <c r="H3327" s="141" t="s">
        <v>3516</v>
      </c>
      <c r="I3327" s="141" t="s">
        <v>3492</v>
      </c>
      <c r="J3327" s="141" t="s">
        <v>95</v>
      </c>
      <c r="K3327" s="141" t="s">
        <v>100</v>
      </c>
      <c r="L3327" s="141" t="s">
        <v>4136</v>
      </c>
      <c r="M3327" s="141" t="s">
        <v>233</v>
      </c>
      <c r="N3327" s="141" t="s">
        <v>303</v>
      </c>
      <c r="O3327" s="141" t="s">
        <v>287</v>
      </c>
      <c r="P3327" s="141" t="s">
        <v>3282</v>
      </c>
      <c r="Q3327" s="141" t="s">
        <v>288</v>
      </c>
      <c r="R3327" s="141" t="s">
        <v>3468</v>
      </c>
      <c r="S3327" s="148" t="s">
        <v>3280</v>
      </c>
      <c r="T3327" s="147">
        <v>10306000</v>
      </c>
      <c r="U3327" s="147">
        <v>33394328.449999999</v>
      </c>
      <c r="V3327" s="147">
        <v>28844987.899999999</v>
      </c>
      <c r="W3327" s="147">
        <v>25571059.370000001</v>
      </c>
    </row>
    <row r="3328" spans="1:23">
      <c r="A3328" s="141" t="s">
        <v>3465</v>
      </c>
      <c r="B3328" s="141" t="s">
        <v>284</v>
      </c>
      <c r="C3328" s="141" t="s">
        <v>3464</v>
      </c>
      <c r="D3328" s="141" t="s">
        <v>3463</v>
      </c>
      <c r="E3328" s="141" t="s">
        <v>4314</v>
      </c>
      <c r="F3328" s="141" t="s">
        <v>4315</v>
      </c>
      <c r="G3328" s="141" t="s">
        <v>67</v>
      </c>
      <c r="H3328" s="141" t="s">
        <v>3516</v>
      </c>
      <c r="I3328" s="141" t="s">
        <v>3492</v>
      </c>
      <c r="J3328" s="141" t="s">
        <v>95</v>
      </c>
      <c r="K3328" s="141" t="s">
        <v>100</v>
      </c>
      <c r="L3328" s="141" t="s">
        <v>4136</v>
      </c>
      <c r="M3328" s="141" t="s">
        <v>233</v>
      </c>
      <c r="N3328" s="141" t="s">
        <v>303</v>
      </c>
      <c r="O3328" s="141" t="s">
        <v>291</v>
      </c>
      <c r="P3328" s="141" t="s">
        <v>3282</v>
      </c>
      <c r="Q3328" s="141" t="s">
        <v>288</v>
      </c>
      <c r="R3328" s="141" t="s">
        <v>3468</v>
      </c>
      <c r="S3328" s="148" t="s">
        <v>3280</v>
      </c>
      <c r="T3328" s="147">
        <v>0</v>
      </c>
      <c r="U3328" s="147">
        <v>4650000</v>
      </c>
      <c r="V3328" s="147">
        <v>1816992.68</v>
      </c>
      <c r="W3328" s="147">
        <v>953799</v>
      </c>
    </row>
    <row r="3329" spans="1:23">
      <c r="A3329" s="141" t="s">
        <v>3465</v>
      </c>
      <c r="B3329" s="141" t="s">
        <v>284</v>
      </c>
      <c r="C3329" s="141" t="s">
        <v>3464</v>
      </c>
      <c r="D3329" s="141" t="s">
        <v>3463</v>
      </c>
      <c r="E3329" s="141" t="s">
        <v>4314</v>
      </c>
      <c r="F3329" s="141" t="s">
        <v>4315</v>
      </c>
      <c r="G3329" s="141" t="s">
        <v>67</v>
      </c>
      <c r="H3329" s="141" t="s">
        <v>3516</v>
      </c>
      <c r="I3329" s="141" t="s">
        <v>3492</v>
      </c>
      <c r="J3329" s="141" t="s">
        <v>95</v>
      </c>
      <c r="K3329" s="141" t="s">
        <v>100</v>
      </c>
      <c r="L3329" s="141" t="s">
        <v>4140</v>
      </c>
      <c r="M3329" s="141" t="s">
        <v>235</v>
      </c>
      <c r="N3329" s="141" t="s">
        <v>303</v>
      </c>
      <c r="O3329" s="141" t="s">
        <v>287</v>
      </c>
      <c r="P3329" s="141" t="s">
        <v>3282</v>
      </c>
      <c r="Q3329" s="141" t="s">
        <v>288</v>
      </c>
      <c r="R3329" s="141" t="s">
        <v>3468</v>
      </c>
      <c r="S3329" s="148" t="s">
        <v>3280</v>
      </c>
      <c r="T3329" s="147">
        <v>1850900</v>
      </c>
      <c r="U3329" s="147">
        <v>1225900</v>
      </c>
      <c r="V3329" s="147">
        <v>1127112.1000000001</v>
      </c>
      <c r="W3329" s="147">
        <v>813048.59</v>
      </c>
    </row>
    <row r="3330" spans="1:23">
      <c r="A3330" s="141" t="s">
        <v>3465</v>
      </c>
      <c r="B3330" s="141" t="s">
        <v>284</v>
      </c>
      <c r="C3330" s="141" t="s">
        <v>3464</v>
      </c>
      <c r="D3330" s="141" t="s">
        <v>3463</v>
      </c>
      <c r="E3330" s="141" t="s">
        <v>4314</v>
      </c>
      <c r="F3330" s="141" t="s">
        <v>4315</v>
      </c>
      <c r="G3330" s="141" t="s">
        <v>67</v>
      </c>
      <c r="H3330" s="141" t="s">
        <v>3516</v>
      </c>
      <c r="I3330" s="141" t="s">
        <v>3492</v>
      </c>
      <c r="J3330" s="141" t="s">
        <v>95</v>
      </c>
      <c r="K3330" s="141" t="s">
        <v>100</v>
      </c>
      <c r="L3330" s="141" t="s">
        <v>4140</v>
      </c>
      <c r="M3330" s="141" t="s">
        <v>235</v>
      </c>
      <c r="N3330" s="141" t="s">
        <v>303</v>
      </c>
      <c r="O3330" s="141" t="s">
        <v>291</v>
      </c>
      <c r="P3330" s="141" t="s">
        <v>3282</v>
      </c>
      <c r="Q3330" s="141" t="s">
        <v>288</v>
      </c>
      <c r="R3330" s="141" t="s">
        <v>3468</v>
      </c>
      <c r="S3330" s="148" t="s">
        <v>3280</v>
      </c>
      <c r="T3330" s="147">
        <v>0</v>
      </c>
      <c r="U3330" s="147">
        <v>106000</v>
      </c>
      <c r="V3330" s="147">
        <v>0</v>
      </c>
      <c r="W3330" s="147">
        <v>0</v>
      </c>
    </row>
    <row r="3331" spans="1:23">
      <c r="A3331" s="141" t="s">
        <v>3465</v>
      </c>
      <c r="B3331" s="141" t="s">
        <v>284</v>
      </c>
      <c r="C3331" s="141" t="s">
        <v>3464</v>
      </c>
      <c r="D3331" s="141" t="s">
        <v>3463</v>
      </c>
      <c r="E3331" s="141" t="s">
        <v>4314</v>
      </c>
      <c r="F3331" s="141" t="s">
        <v>4315</v>
      </c>
      <c r="G3331" s="141" t="s">
        <v>67</v>
      </c>
      <c r="H3331" s="141" t="s">
        <v>3516</v>
      </c>
      <c r="I3331" s="141" t="s">
        <v>3492</v>
      </c>
      <c r="J3331" s="141" t="s">
        <v>95</v>
      </c>
      <c r="K3331" s="141" t="s">
        <v>100</v>
      </c>
      <c r="L3331" s="141" t="s">
        <v>4140</v>
      </c>
      <c r="M3331" s="141" t="s">
        <v>236</v>
      </c>
      <c r="N3331" s="141" t="s">
        <v>303</v>
      </c>
      <c r="O3331" s="141" t="s">
        <v>287</v>
      </c>
      <c r="P3331" s="141" t="s">
        <v>3282</v>
      </c>
      <c r="Q3331" s="141" t="s">
        <v>288</v>
      </c>
      <c r="R3331" s="141" t="s">
        <v>3468</v>
      </c>
      <c r="S3331" s="148" t="s">
        <v>3280</v>
      </c>
      <c r="T3331" s="147">
        <v>1315126</v>
      </c>
      <c r="U3331" s="147">
        <v>1565496</v>
      </c>
      <c r="V3331" s="147">
        <v>1390286.64</v>
      </c>
      <c r="W3331" s="147">
        <v>888602.67</v>
      </c>
    </row>
    <row r="3332" spans="1:23">
      <c r="A3332" s="141" t="s">
        <v>3465</v>
      </c>
      <c r="B3332" s="141" t="s">
        <v>284</v>
      </c>
      <c r="C3332" s="141" t="s">
        <v>3464</v>
      </c>
      <c r="D3332" s="141" t="s">
        <v>3463</v>
      </c>
      <c r="E3332" s="141" t="s">
        <v>4314</v>
      </c>
      <c r="F3332" s="141" t="s">
        <v>4315</v>
      </c>
      <c r="G3332" s="141" t="s">
        <v>67</v>
      </c>
      <c r="H3332" s="141" t="s">
        <v>3516</v>
      </c>
      <c r="I3332" s="141" t="s">
        <v>3492</v>
      </c>
      <c r="J3332" s="141" t="s">
        <v>95</v>
      </c>
      <c r="K3332" s="141" t="s">
        <v>100</v>
      </c>
      <c r="L3332" s="141" t="s">
        <v>4140</v>
      </c>
      <c r="M3332" s="141" t="s">
        <v>237</v>
      </c>
      <c r="N3332" s="141" t="s">
        <v>303</v>
      </c>
      <c r="O3332" s="141" t="s">
        <v>287</v>
      </c>
      <c r="P3332" s="141" t="s">
        <v>3282</v>
      </c>
      <c r="Q3332" s="141" t="s">
        <v>288</v>
      </c>
      <c r="R3332" s="141" t="s">
        <v>3468</v>
      </c>
      <c r="S3332" s="148" t="s">
        <v>3280</v>
      </c>
      <c r="T3332" s="147">
        <v>2200000</v>
      </c>
      <c r="U3332" s="147">
        <v>1297000</v>
      </c>
      <c r="V3332" s="147">
        <v>1141083.29</v>
      </c>
      <c r="W3332" s="147">
        <v>1137092.54</v>
      </c>
    </row>
    <row r="3333" spans="1:23">
      <c r="A3333" s="141" t="s">
        <v>3465</v>
      </c>
      <c r="B3333" s="141" t="s">
        <v>284</v>
      </c>
      <c r="C3333" s="141" t="s">
        <v>3464</v>
      </c>
      <c r="D3333" s="141" t="s">
        <v>3463</v>
      </c>
      <c r="E3333" s="141" t="s">
        <v>4314</v>
      </c>
      <c r="F3333" s="141" t="s">
        <v>4315</v>
      </c>
      <c r="G3333" s="141" t="s">
        <v>67</v>
      </c>
      <c r="H3333" s="141" t="s">
        <v>3516</v>
      </c>
      <c r="I3333" s="141" t="s">
        <v>3492</v>
      </c>
      <c r="J3333" s="141" t="s">
        <v>95</v>
      </c>
      <c r="K3333" s="141" t="s">
        <v>100</v>
      </c>
      <c r="L3333" s="141" t="s">
        <v>4140</v>
      </c>
      <c r="M3333" s="141" t="s">
        <v>237</v>
      </c>
      <c r="N3333" s="141" t="s">
        <v>303</v>
      </c>
      <c r="O3333" s="141" t="s">
        <v>291</v>
      </c>
      <c r="P3333" s="141" t="s">
        <v>3282</v>
      </c>
      <c r="Q3333" s="141" t="s">
        <v>288</v>
      </c>
      <c r="R3333" s="141" t="s">
        <v>3468</v>
      </c>
      <c r="S3333" s="148" t="s">
        <v>3280</v>
      </c>
      <c r="T3333" s="147">
        <v>0</v>
      </c>
      <c r="U3333" s="147">
        <v>306000</v>
      </c>
      <c r="V3333" s="147">
        <v>0</v>
      </c>
      <c r="W3333" s="147">
        <v>0</v>
      </c>
    </row>
    <row r="3334" spans="1:23">
      <c r="A3334" s="141" t="s">
        <v>3465</v>
      </c>
      <c r="B3334" s="141" t="s">
        <v>284</v>
      </c>
      <c r="C3334" s="141" t="s">
        <v>3464</v>
      </c>
      <c r="D3334" s="141" t="s">
        <v>3463</v>
      </c>
      <c r="E3334" s="141" t="s">
        <v>4314</v>
      </c>
      <c r="F3334" s="141" t="s">
        <v>4315</v>
      </c>
      <c r="G3334" s="141" t="s">
        <v>67</v>
      </c>
      <c r="H3334" s="141" t="s">
        <v>3516</v>
      </c>
      <c r="I3334" s="141" t="s">
        <v>3492</v>
      </c>
      <c r="J3334" s="141" t="s">
        <v>95</v>
      </c>
      <c r="K3334" s="141" t="s">
        <v>100</v>
      </c>
      <c r="L3334" s="141" t="s">
        <v>4140</v>
      </c>
      <c r="M3334" s="141" t="s">
        <v>238</v>
      </c>
      <c r="N3334" s="141" t="s">
        <v>303</v>
      </c>
      <c r="O3334" s="141" t="s">
        <v>287</v>
      </c>
      <c r="P3334" s="141" t="s">
        <v>3282</v>
      </c>
      <c r="Q3334" s="141" t="s">
        <v>288</v>
      </c>
      <c r="R3334" s="141" t="s">
        <v>3468</v>
      </c>
      <c r="S3334" s="148" t="s">
        <v>3280</v>
      </c>
      <c r="T3334" s="147">
        <v>0</v>
      </c>
      <c r="U3334" s="147">
        <v>40000</v>
      </c>
      <c r="V3334" s="147">
        <v>22048.6</v>
      </c>
      <c r="W3334" s="147">
        <v>22048.6</v>
      </c>
    </row>
    <row r="3335" spans="1:23">
      <c r="A3335" s="141" t="s">
        <v>3465</v>
      </c>
      <c r="B3335" s="141" t="s">
        <v>284</v>
      </c>
      <c r="C3335" s="141" t="s">
        <v>3464</v>
      </c>
      <c r="D3335" s="141" t="s">
        <v>3463</v>
      </c>
      <c r="E3335" s="141" t="s">
        <v>4314</v>
      </c>
      <c r="F3335" s="141" t="s">
        <v>4315</v>
      </c>
      <c r="G3335" s="141" t="s">
        <v>67</v>
      </c>
      <c r="H3335" s="141" t="s">
        <v>3516</v>
      </c>
      <c r="I3335" s="141" t="s">
        <v>3492</v>
      </c>
      <c r="J3335" s="141" t="s">
        <v>95</v>
      </c>
      <c r="K3335" s="141" t="s">
        <v>100</v>
      </c>
      <c r="L3335" s="141" t="s">
        <v>4140</v>
      </c>
      <c r="M3335" s="141" t="s">
        <v>239</v>
      </c>
      <c r="N3335" s="141" t="s">
        <v>303</v>
      </c>
      <c r="O3335" s="141" t="s">
        <v>287</v>
      </c>
      <c r="P3335" s="141" t="s">
        <v>3282</v>
      </c>
      <c r="Q3335" s="141" t="s">
        <v>288</v>
      </c>
      <c r="R3335" s="141" t="s">
        <v>3468</v>
      </c>
      <c r="S3335" s="148" t="s">
        <v>3280</v>
      </c>
      <c r="T3335" s="147">
        <v>1300000</v>
      </c>
      <c r="U3335" s="147">
        <v>230000</v>
      </c>
      <c r="V3335" s="147">
        <v>186289.27</v>
      </c>
      <c r="W3335" s="147">
        <v>186289.21</v>
      </c>
    </row>
    <row r="3336" spans="1:23">
      <c r="A3336" s="141" t="s">
        <v>3465</v>
      </c>
      <c r="B3336" s="141" t="s">
        <v>284</v>
      </c>
      <c r="C3336" s="141" t="s">
        <v>3464</v>
      </c>
      <c r="D3336" s="141" t="s">
        <v>3463</v>
      </c>
      <c r="E3336" s="141" t="s">
        <v>4314</v>
      </c>
      <c r="F3336" s="141" t="s">
        <v>4315</v>
      </c>
      <c r="G3336" s="141" t="s">
        <v>67</v>
      </c>
      <c r="H3336" s="141" t="s">
        <v>3516</v>
      </c>
      <c r="I3336" s="141" t="s">
        <v>3492</v>
      </c>
      <c r="J3336" s="141" t="s">
        <v>95</v>
      </c>
      <c r="K3336" s="141" t="s">
        <v>100</v>
      </c>
      <c r="L3336" s="141" t="s">
        <v>4140</v>
      </c>
      <c r="M3336" s="141" t="s">
        <v>240</v>
      </c>
      <c r="N3336" s="141" t="s">
        <v>303</v>
      </c>
      <c r="O3336" s="141" t="s">
        <v>287</v>
      </c>
      <c r="P3336" s="141" t="s">
        <v>3282</v>
      </c>
      <c r="Q3336" s="141" t="s">
        <v>288</v>
      </c>
      <c r="R3336" s="141" t="s">
        <v>3468</v>
      </c>
      <c r="S3336" s="148" t="s">
        <v>3280</v>
      </c>
      <c r="T3336" s="147">
        <v>325000</v>
      </c>
      <c r="U3336" s="147">
        <v>91000</v>
      </c>
      <c r="V3336" s="147">
        <v>38545.82</v>
      </c>
      <c r="W3336" s="147">
        <v>35237.1</v>
      </c>
    </row>
    <row r="3337" spans="1:23">
      <c r="A3337" s="141" t="s">
        <v>3465</v>
      </c>
      <c r="B3337" s="141" t="s">
        <v>284</v>
      </c>
      <c r="C3337" s="141" t="s">
        <v>3464</v>
      </c>
      <c r="D3337" s="141" t="s">
        <v>3463</v>
      </c>
      <c r="E3337" s="141" t="s">
        <v>4314</v>
      </c>
      <c r="F3337" s="141" t="s">
        <v>4315</v>
      </c>
      <c r="G3337" s="141" t="s">
        <v>67</v>
      </c>
      <c r="H3337" s="141" t="s">
        <v>3516</v>
      </c>
      <c r="I3337" s="141" t="s">
        <v>3492</v>
      </c>
      <c r="J3337" s="141" t="s">
        <v>95</v>
      </c>
      <c r="K3337" s="141" t="s">
        <v>100</v>
      </c>
      <c r="L3337" s="141" t="s">
        <v>4140</v>
      </c>
      <c r="M3337" s="141" t="s">
        <v>241</v>
      </c>
      <c r="N3337" s="141" t="s">
        <v>303</v>
      </c>
      <c r="O3337" s="141" t="s">
        <v>287</v>
      </c>
      <c r="P3337" s="141" t="s">
        <v>3282</v>
      </c>
      <c r="Q3337" s="141" t="s">
        <v>288</v>
      </c>
      <c r="R3337" s="141" t="s">
        <v>3468</v>
      </c>
      <c r="S3337" s="148" t="s">
        <v>3280</v>
      </c>
      <c r="T3337" s="147">
        <v>7640000</v>
      </c>
      <c r="U3337" s="147">
        <v>7672000</v>
      </c>
      <c r="V3337" s="147">
        <v>7341445.7699999996</v>
      </c>
      <c r="W3337" s="147">
        <v>6611261.6900000004</v>
      </c>
    </row>
    <row r="3338" spans="1:23">
      <c r="A3338" s="141" t="s">
        <v>3465</v>
      </c>
      <c r="B3338" s="141" t="s">
        <v>284</v>
      </c>
      <c r="C3338" s="141" t="s">
        <v>3464</v>
      </c>
      <c r="D3338" s="141" t="s">
        <v>3463</v>
      </c>
      <c r="E3338" s="141" t="s">
        <v>4314</v>
      </c>
      <c r="F3338" s="141" t="s">
        <v>4315</v>
      </c>
      <c r="G3338" s="141" t="s">
        <v>67</v>
      </c>
      <c r="H3338" s="141" t="s">
        <v>3516</v>
      </c>
      <c r="I3338" s="141" t="s">
        <v>3492</v>
      </c>
      <c r="J3338" s="141" t="s">
        <v>95</v>
      </c>
      <c r="K3338" s="141" t="s">
        <v>100</v>
      </c>
      <c r="L3338" s="141" t="s">
        <v>4140</v>
      </c>
      <c r="M3338" s="141" t="s">
        <v>243</v>
      </c>
      <c r="N3338" s="141" t="s">
        <v>303</v>
      </c>
      <c r="O3338" s="141" t="s">
        <v>287</v>
      </c>
      <c r="P3338" s="141" t="s">
        <v>3282</v>
      </c>
      <c r="Q3338" s="141" t="s">
        <v>288</v>
      </c>
      <c r="R3338" s="141" t="s">
        <v>3468</v>
      </c>
      <c r="S3338" s="148" t="s">
        <v>3280</v>
      </c>
      <c r="T3338" s="147">
        <v>15875000</v>
      </c>
      <c r="U3338" s="147">
        <v>4539630</v>
      </c>
      <c r="V3338" s="147">
        <v>3990026.76</v>
      </c>
      <c r="W3338" s="147">
        <v>3267178.35</v>
      </c>
    </row>
    <row r="3339" spans="1:23">
      <c r="A3339" s="141" t="s">
        <v>3465</v>
      </c>
      <c r="B3339" s="141" t="s">
        <v>284</v>
      </c>
      <c r="C3339" s="141" t="s">
        <v>3464</v>
      </c>
      <c r="D3339" s="141" t="s">
        <v>3463</v>
      </c>
      <c r="E3339" s="141" t="s">
        <v>4314</v>
      </c>
      <c r="F3339" s="141" t="s">
        <v>4315</v>
      </c>
      <c r="G3339" s="141" t="s">
        <v>67</v>
      </c>
      <c r="H3339" s="141" t="s">
        <v>3516</v>
      </c>
      <c r="I3339" s="141" t="s">
        <v>3492</v>
      </c>
      <c r="J3339" s="141" t="s">
        <v>95</v>
      </c>
      <c r="K3339" s="141" t="s">
        <v>100</v>
      </c>
      <c r="L3339" s="141" t="s">
        <v>4140</v>
      </c>
      <c r="M3339" s="141" t="s">
        <v>243</v>
      </c>
      <c r="N3339" s="141" t="s">
        <v>303</v>
      </c>
      <c r="O3339" s="141" t="s">
        <v>291</v>
      </c>
      <c r="P3339" s="141" t="s">
        <v>3282</v>
      </c>
      <c r="Q3339" s="141" t="s">
        <v>288</v>
      </c>
      <c r="R3339" s="141" t="s">
        <v>3468</v>
      </c>
      <c r="S3339" s="148" t="s">
        <v>3280</v>
      </c>
      <c r="T3339" s="147">
        <v>0</v>
      </c>
      <c r="U3339" s="147">
        <v>2394041</v>
      </c>
      <c r="V3339" s="147">
        <v>234678.39999999999</v>
      </c>
      <c r="W3339" s="147">
        <v>0</v>
      </c>
    </row>
    <row r="3340" spans="1:23">
      <c r="A3340" s="141" t="s">
        <v>3465</v>
      </c>
      <c r="B3340" s="141" t="s">
        <v>284</v>
      </c>
      <c r="C3340" s="141" t="s">
        <v>3464</v>
      </c>
      <c r="D3340" s="141" t="s">
        <v>3463</v>
      </c>
      <c r="E3340" s="141" t="s">
        <v>4314</v>
      </c>
      <c r="F3340" s="141" t="s">
        <v>4315</v>
      </c>
      <c r="G3340" s="141" t="s">
        <v>67</v>
      </c>
      <c r="H3340" s="141" t="s">
        <v>3516</v>
      </c>
      <c r="I3340" s="141" t="s">
        <v>3495</v>
      </c>
      <c r="J3340" s="141" t="s">
        <v>118</v>
      </c>
      <c r="K3340" s="141" t="s">
        <v>121</v>
      </c>
      <c r="L3340" s="141" t="s">
        <v>4136</v>
      </c>
      <c r="M3340" s="141" t="s">
        <v>226</v>
      </c>
      <c r="N3340" s="141" t="s">
        <v>303</v>
      </c>
      <c r="O3340" s="141" t="s">
        <v>287</v>
      </c>
      <c r="P3340" s="141" t="s">
        <v>3282</v>
      </c>
      <c r="Q3340" s="141" t="s">
        <v>288</v>
      </c>
      <c r="R3340" s="141" t="s">
        <v>3468</v>
      </c>
      <c r="S3340" s="148" t="s">
        <v>3280</v>
      </c>
      <c r="T3340" s="147">
        <v>0</v>
      </c>
      <c r="U3340" s="147">
        <v>403000</v>
      </c>
      <c r="V3340" s="147">
        <v>402951.5</v>
      </c>
      <c r="W3340" s="147">
        <v>269547.5</v>
      </c>
    </row>
    <row r="3341" spans="1:23">
      <c r="A3341" s="141" t="s">
        <v>3465</v>
      </c>
      <c r="B3341" s="141" t="s">
        <v>284</v>
      </c>
      <c r="C3341" s="141" t="s">
        <v>3464</v>
      </c>
      <c r="D3341" s="141" t="s">
        <v>3463</v>
      </c>
      <c r="E3341" s="141" t="s">
        <v>4314</v>
      </c>
      <c r="F3341" s="141" t="s">
        <v>4315</v>
      </c>
      <c r="G3341" s="141" t="s">
        <v>67</v>
      </c>
      <c r="H3341" s="141" t="s">
        <v>3516</v>
      </c>
      <c r="I3341" s="141" t="s">
        <v>3495</v>
      </c>
      <c r="J3341" s="141" t="s">
        <v>118</v>
      </c>
      <c r="K3341" s="141" t="s">
        <v>121</v>
      </c>
      <c r="L3341" s="141" t="s">
        <v>4136</v>
      </c>
      <c r="M3341" s="141" t="s">
        <v>227</v>
      </c>
      <c r="N3341" s="141" t="s">
        <v>303</v>
      </c>
      <c r="O3341" s="141" t="s">
        <v>287</v>
      </c>
      <c r="P3341" s="141" t="s">
        <v>3282</v>
      </c>
      <c r="Q3341" s="141" t="s">
        <v>288</v>
      </c>
      <c r="R3341" s="141" t="s">
        <v>3468</v>
      </c>
      <c r="S3341" s="148" t="s">
        <v>3280</v>
      </c>
      <c r="T3341" s="147">
        <v>655000</v>
      </c>
      <c r="U3341" s="147">
        <v>155000</v>
      </c>
      <c r="V3341" s="147">
        <v>0</v>
      </c>
      <c r="W3341" s="147">
        <v>0</v>
      </c>
    </row>
    <row r="3342" spans="1:23">
      <c r="A3342" s="141" t="s">
        <v>3465</v>
      </c>
      <c r="B3342" s="141" t="s">
        <v>284</v>
      </c>
      <c r="C3342" s="141" t="s">
        <v>3464</v>
      </c>
      <c r="D3342" s="141" t="s">
        <v>3463</v>
      </c>
      <c r="E3342" s="141" t="s">
        <v>4314</v>
      </c>
      <c r="F3342" s="141" t="s">
        <v>4315</v>
      </c>
      <c r="G3342" s="141" t="s">
        <v>67</v>
      </c>
      <c r="H3342" s="141" t="s">
        <v>3516</v>
      </c>
      <c r="I3342" s="141" t="s">
        <v>3495</v>
      </c>
      <c r="J3342" s="141" t="s">
        <v>118</v>
      </c>
      <c r="K3342" s="141" t="s">
        <v>121</v>
      </c>
      <c r="L3342" s="141" t="s">
        <v>4136</v>
      </c>
      <c r="M3342" s="141" t="s">
        <v>231</v>
      </c>
      <c r="N3342" s="141" t="s">
        <v>303</v>
      </c>
      <c r="O3342" s="141" t="s">
        <v>287</v>
      </c>
      <c r="P3342" s="141" t="s">
        <v>3282</v>
      </c>
      <c r="Q3342" s="141" t="s">
        <v>288</v>
      </c>
      <c r="R3342" s="141" t="s">
        <v>3468</v>
      </c>
      <c r="S3342" s="148" t="s">
        <v>3280</v>
      </c>
      <c r="T3342" s="147">
        <v>0</v>
      </c>
      <c r="U3342" s="147">
        <v>160000</v>
      </c>
      <c r="V3342" s="147">
        <v>159300</v>
      </c>
      <c r="W3342" s="147">
        <v>0</v>
      </c>
    </row>
    <row r="3343" spans="1:23">
      <c r="A3343" s="141" t="s">
        <v>3465</v>
      </c>
      <c r="B3343" s="141" t="s">
        <v>284</v>
      </c>
      <c r="C3343" s="141" t="s">
        <v>3464</v>
      </c>
      <c r="D3343" s="141" t="s">
        <v>3463</v>
      </c>
      <c r="E3343" s="141" t="s">
        <v>4314</v>
      </c>
      <c r="F3343" s="141" t="s">
        <v>4315</v>
      </c>
      <c r="G3343" s="141" t="s">
        <v>67</v>
      </c>
      <c r="H3343" s="141" t="s">
        <v>3516</v>
      </c>
      <c r="I3343" s="141" t="s">
        <v>3495</v>
      </c>
      <c r="J3343" s="141" t="s">
        <v>118</v>
      </c>
      <c r="K3343" s="141" t="s">
        <v>121</v>
      </c>
      <c r="L3343" s="141" t="s">
        <v>4136</v>
      </c>
      <c r="M3343" s="141" t="s">
        <v>232</v>
      </c>
      <c r="N3343" s="141" t="s">
        <v>303</v>
      </c>
      <c r="O3343" s="141" t="s">
        <v>287</v>
      </c>
      <c r="P3343" s="141" t="s">
        <v>3282</v>
      </c>
      <c r="Q3343" s="141" t="s">
        <v>288</v>
      </c>
      <c r="R3343" s="141" t="s">
        <v>3468</v>
      </c>
      <c r="S3343" s="148" t="s">
        <v>3280</v>
      </c>
      <c r="T3343" s="147">
        <v>1400000</v>
      </c>
      <c r="U3343" s="147">
        <v>10000</v>
      </c>
      <c r="V3343" s="147">
        <v>0</v>
      </c>
      <c r="W3343" s="147">
        <v>0</v>
      </c>
    </row>
    <row r="3344" spans="1:23">
      <c r="A3344" s="141" t="s">
        <v>3465</v>
      </c>
      <c r="B3344" s="141" t="s">
        <v>284</v>
      </c>
      <c r="C3344" s="141" t="s">
        <v>3464</v>
      </c>
      <c r="D3344" s="141" t="s">
        <v>3463</v>
      </c>
      <c r="E3344" s="141" t="s">
        <v>4314</v>
      </c>
      <c r="F3344" s="141" t="s">
        <v>4315</v>
      </c>
      <c r="G3344" s="141" t="s">
        <v>67</v>
      </c>
      <c r="H3344" s="141" t="s">
        <v>3516</v>
      </c>
      <c r="I3344" s="141" t="s">
        <v>3495</v>
      </c>
      <c r="J3344" s="141" t="s">
        <v>118</v>
      </c>
      <c r="K3344" s="141" t="s">
        <v>121</v>
      </c>
      <c r="L3344" s="141" t="s">
        <v>4136</v>
      </c>
      <c r="M3344" s="141" t="s">
        <v>233</v>
      </c>
      <c r="N3344" s="141" t="s">
        <v>303</v>
      </c>
      <c r="O3344" s="141" t="s">
        <v>287</v>
      </c>
      <c r="P3344" s="141" t="s">
        <v>3282</v>
      </c>
      <c r="Q3344" s="141" t="s">
        <v>288</v>
      </c>
      <c r="R3344" s="141" t="s">
        <v>3468</v>
      </c>
      <c r="S3344" s="148" t="s">
        <v>3280</v>
      </c>
      <c r="T3344" s="147">
        <v>1005000</v>
      </c>
      <c r="U3344" s="147">
        <v>1532000</v>
      </c>
      <c r="V3344" s="147">
        <v>1511685.9</v>
      </c>
      <c r="W3344" s="147">
        <v>904739.4</v>
      </c>
    </row>
    <row r="3345" spans="1:23">
      <c r="A3345" s="141" t="s">
        <v>3465</v>
      </c>
      <c r="B3345" s="141" t="s">
        <v>284</v>
      </c>
      <c r="C3345" s="141" t="s">
        <v>3464</v>
      </c>
      <c r="D3345" s="141" t="s">
        <v>3463</v>
      </c>
      <c r="E3345" s="141" t="s">
        <v>4314</v>
      </c>
      <c r="F3345" s="141" t="s">
        <v>4315</v>
      </c>
      <c r="G3345" s="141" t="s">
        <v>67</v>
      </c>
      <c r="H3345" s="141" t="s">
        <v>3516</v>
      </c>
      <c r="I3345" s="141" t="s">
        <v>3514</v>
      </c>
      <c r="J3345" s="141" t="s">
        <v>178</v>
      </c>
      <c r="K3345" s="141" t="s">
        <v>181</v>
      </c>
      <c r="L3345" s="141" t="s">
        <v>4136</v>
      </c>
      <c r="M3345" s="141" t="s">
        <v>226</v>
      </c>
      <c r="N3345" s="141" t="s">
        <v>303</v>
      </c>
      <c r="O3345" s="141" t="s">
        <v>287</v>
      </c>
      <c r="P3345" s="141" t="s">
        <v>3282</v>
      </c>
      <c r="Q3345" s="141" t="s">
        <v>288</v>
      </c>
      <c r="R3345" s="141" t="s">
        <v>3468</v>
      </c>
      <c r="S3345" s="148" t="s">
        <v>3280</v>
      </c>
      <c r="T3345" s="147">
        <v>3000000</v>
      </c>
      <c r="U3345" s="147">
        <v>4687300</v>
      </c>
      <c r="V3345" s="147">
        <v>1320822</v>
      </c>
      <c r="W3345" s="147">
        <v>1025626.5</v>
      </c>
    </row>
    <row r="3346" spans="1:23">
      <c r="A3346" s="141" t="s">
        <v>3465</v>
      </c>
      <c r="B3346" s="141" t="s">
        <v>284</v>
      </c>
      <c r="C3346" s="141" t="s">
        <v>3464</v>
      </c>
      <c r="D3346" s="141" t="s">
        <v>3463</v>
      </c>
      <c r="E3346" s="141" t="s">
        <v>4314</v>
      </c>
      <c r="F3346" s="141" t="s">
        <v>4315</v>
      </c>
      <c r="G3346" s="141" t="s">
        <v>67</v>
      </c>
      <c r="H3346" s="141" t="s">
        <v>3516</v>
      </c>
      <c r="I3346" s="141" t="s">
        <v>3514</v>
      </c>
      <c r="J3346" s="141" t="s">
        <v>178</v>
      </c>
      <c r="K3346" s="141" t="s">
        <v>181</v>
      </c>
      <c r="L3346" s="141" t="s">
        <v>4136</v>
      </c>
      <c r="M3346" s="141" t="s">
        <v>227</v>
      </c>
      <c r="N3346" s="141" t="s">
        <v>303</v>
      </c>
      <c r="O3346" s="141" t="s">
        <v>287</v>
      </c>
      <c r="P3346" s="141" t="s">
        <v>3282</v>
      </c>
      <c r="Q3346" s="141" t="s">
        <v>288</v>
      </c>
      <c r="R3346" s="141" t="s">
        <v>3468</v>
      </c>
      <c r="S3346" s="148" t="s">
        <v>3280</v>
      </c>
      <c r="T3346" s="147">
        <v>950000</v>
      </c>
      <c r="U3346" s="147">
        <v>950000</v>
      </c>
      <c r="V3346" s="147">
        <v>48837.05</v>
      </c>
      <c r="W3346" s="147">
        <v>48837.05</v>
      </c>
    </row>
    <row r="3347" spans="1:23">
      <c r="A3347" s="141" t="s">
        <v>3465</v>
      </c>
      <c r="B3347" s="141" t="s">
        <v>284</v>
      </c>
      <c r="C3347" s="141" t="s">
        <v>3464</v>
      </c>
      <c r="D3347" s="141" t="s">
        <v>3463</v>
      </c>
      <c r="E3347" s="141" t="s">
        <v>4314</v>
      </c>
      <c r="F3347" s="141" t="s">
        <v>4315</v>
      </c>
      <c r="G3347" s="141" t="s">
        <v>67</v>
      </c>
      <c r="H3347" s="141" t="s">
        <v>3516</v>
      </c>
      <c r="I3347" s="141" t="s">
        <v>3514</v>
      </c>
      <c r="J3347" s="141" t="s">
        <v>178</v>
      </c>
      <c r="K3347" s="141" t="s">
        <v>181</v>
      </c>
      <c r="L3347" s="141" t="s">
        <v>4136</v>
      </c>
      <c r="M3347" s="141" t="s">
        <v>228</v>
      </c>
      <c r="N3347" s="141" t="s">
        <v>303</v>
      </c>
      <c r="O3347" s="141" t="s">
        <v>287</v>
      </c>
      <c r="P3347" s="141" t="s">
        <v>3282</v>
      </c>
      <c r="Q3347" s="141" t="s">
        <v>288</v>
      </c>
      <c r="R3347" s="141" t="s">
        <v>3468</v>
      </c>
      <c r="S3347" s="148" t="s">
        <v>3280</v>
      </c>
      <c r="T3347" s="147">
        <v>100000</v>
      </c>
      <c r="U3347" s="147">
        <v>100000</v>
      </c>
      <c r="V3347" s="147">
        <v>0</v>
      </c>
      <c r="W3347" s="147">
        <v>0</v>
      </c>
    </row>
    <row r="3348" spans="1:23">
      <c r="A3348" s="141" t="s">
        <v>3465</v>
      </c>
      <c r="B3348" s="141" t="s">
        <v>284</v>
      </c>
      <c r="C3348" s="141" t="s">
        <v>3464</v>
      </c>
      <c r="D3348" s="141" t="s">
        <v>3463</v>
      </c>
      <c r="E3348" s="141" t="s">
        <v>4314</v>
      </c>
      <c r="F3348" s="141" t="s">
        <v>4315</v>
      </c>
      <c r="G3348" s="141" t="s">
        <v>67</v>
      </c>
      <c r="H3348" s="141" t="s">
        <v>3516</v>
      </c>
      <c r="I3348" s="141" t="s">
        <v>3514</v>
      </c>
      <c r="J3348" s="141" t="s">
        <v>178</v>
      </c>
      <c r="K3348" s="141" t="s">
        <v>181</v>
      </c>
      <c r="L3348" s="141" t="s">
        <v>4136</v>
      </c>
      <c r="M3348" s="141" t="s">
        <v>229</v>
      </c>
      <c r="N3348" s="141" t="s">
        <v>303</v>
      </c>
      <c r="O3348" s="141" t="s">
        <v>287</v>
      </c>
      <c r="P3348" s="141" t="s">
        <v>3282</v>
      </c>
      <c r="Q3348" s="141" t="s">
        <v>288</v>
      </c>
      <c r="R3348" s="141" t="s">
        <v>3468</v>
      </c>
      <c r="S3348" s="148" t="s">
        <v>3280</v>
      </c>
      <c r="T3348" s="147">
        <v>5050000</v>
      </c>
      <c r="U3348" s="147">
        <v>1150000</v>
      </c>
      <c r="V3348" s="147">
        <v>553695.96</v>
      </c>
      <c r="W3348" s="147">
        <v>189745.92000000001</v>
      </c>
    </row>
    <row r="3349" spans="1:23">
      <c r="A3349" s="141" t="s">
        <v>3465</v>
      </c>
      <c r="B3349" s="141" t="s">
        <v>284</v>
      </c>
      <c r="C3349" s="141" t="s">
        <v>3464</v>
      </c>
      <c r="D3349" s="141" t="s">
        <v>3463</v>
      </c>
      <c r="E3349" s="141" t="s">
        <v>4314</v>
      </c>
      <c r="F3349" s="141" t="s">
        <v>4315</v>
      </c>
      <c r="G3349" s="141" t="s">
        <v>67</v>
      </c>
      <c r="H3349" s="141" t="s">
        <v>3516</v>
      </c>
      <c r="I3349" s="141" t="s">
        <v>3514</v>
      </c>
      <c r="J3349" s="141" t="s">
        <v>178</v>
      </c>
      <c r="K3349" s="141" t="s">
        <v>181</v>
      </c>
      <c r="L3349" s="141" t="s">
        <v>4136</v>
      </c>
      <c r="M3349" s="141" t="s">
        <v>231</v>
      </c>
      <c r="N3349" s="141" t="s">
        <v>303</v>
      </c>
      <c r="O3349" s="141" t="s">
        <v>287</v>
      </c>
      <c r="P3349" s="141" t="s">
        <v>3282</v>
      </c>
      <c r="Q3349" s="141" t="s">
        <v>288</v>
      </c>
      <c r="R3349" s="141" t="s">
        <v>3468</v>
      </c>
      <c r="S3349" s="148" t="s">
        <v>3280</v>
      </c>
      <c r="T3349" s="147">
        <v>500000</v>
      </c>
      <c r="U3349" s="147">
        <v>812700</v>
      </c>
      <c r="V3349" s="147">
        <v>312700</v>
      </c>
      <c r="W3349" s="147">
        <v>0</v>
      </c>
    </row>
    <row r="3350" spans="1:23">
      <c r="A3350" s="141" t="s">
        <v>3465</v>
      </c>
      <c r="B3350" s="141" t="s">
        <v>284</v>
      </c>
      <c r="C3350" s="141" t="s">
        <v>3464</v>
      </c>
      <c r="D3350" s="141" t="s">
        <v>3463</v>
      </c>
      <c r="E3350" s="141" t="s">
        <v>4314</v>
      </c>
      <c r="F3350" s="141" t="s">
        <v>4315</v>
      </c>
      <c r="G3350" s="141" t="s">
        <v>67</v>
      </c>
      <c r="H3350" s="141" t="s">
        <v>3516</v>
      </c>
      <c r="I3350" s="141" t="s">
        <v>3514</v>
      </c>
      <c r="J3350" s="141" t="s">
        <v>178</v>
      </c>
      <c r="K3350" s="141" t="s">
        <v>181</v>
      </c>
      <c r="L3350" s="141" t="s">
        <v>4136</v>
      </c>
      <c r="M3350" s="141" t="s">
        <v>232</v>
      </c>
      <c r="N3350" s="141" t="s">
        <v>303</v>
      </c>
      <c r="O3350" s="141" t="s">
        <v>287</v>
      </c>
      <c r="P3350" s="141" t="s">
        <v>3282</v>
      </c>
      <c r="Q3350" s="141" t="s">
        <v>288</v>
      </c>
      <c r="R3350" s="141" t="s">
        <v>3468</v>
      </c>
      <c r="S3350" s="148" t="s">
        <v>3280</v>
      </c>
      <c r="T3350" s="147">
        <v>3880000</v>
      </c>
      <c r="U3350" s="147">
        <v>1158000</v>
      </c>
      <c r="V3350" s="147">
        <v>243670</v>
      </c>
      <c r="W3350" s="147">
        <v>118000</v>
      </c>
    </row>
    <row r="3351" spans="1:23">
      <c r="A3351" s="141" t="s">
        <v>3465</v>
      </c>
      <c r="B3351" s="141" t="s">
        <v>284</v>
      </c>
      <c r="C3351" s="141" t="s">
        <v>3464</v>
      </c>
      <c r="D3351" s="141" t="s">
        <v>3463</v>
      </c>
      <c r="E3351" s="141" t="s">
        <v>4314</v>
      </c>
      <c r="F3351" s="141" t="s">
        <v>4315</v>
      </c>
      <c r="G3351" s="141" t="s">
        <v>67</v>
      </c>
      <c r="H3351" s="141" t="s">
        <v>3516</v>
      </c>
      <c r="I3351" s="141" t="s">
        <v>3514</v>
      </c>
      <c r="J3351" s="141" t="s">
        <v>178</v>
      </c>
      <c r="K3351" s="141" t="s">
        <v>181</v>
      </c>
      <c r="L3351" s="141" t="s">
        <v>4136</v>
      </c>
      <c r="M3351" s="141" t="s">
        <v>233</v>
      </c>
      <c r="N3351" s="141" t="s">
        <v>303</v>
      </c>
      <c r="O3351" s="141" t="s">
        <v>287</v>
      </c>
      <c r="P3351" s="141" t="s">
        <v>3282</v>
      </c>
      <c r="Q3351" s="141" t="s">
        <v>288</v>
      </c>
      <c r="R3351" s="141" t="s">
        <v>3468</v>
      </c>
      <c r="S3351" s="148" t="s">
        <v>3280</v>
      </c>
      <c r="T3351" s="147">
        <v>1750000</v>
      </c>
      <c r="U3351" s="147">
        <v>3572000</v>
      </c>
      <c r="V3351" s="147">
        <v>2896918.04</v>
      </c>
      <c r="W3351" s="147">
        <v>1047726.64</v>
      </c>
    </row>
    <row r="3352" spans="1:23">
      <c r="A3352" s="141" t="s">
        <v>3465</v>
      </c>
      <c r="B3352" s="141" t="s">
        <v>284</v>
      </c>
      <c r="C3352" s="141" t="s">
        <v>3464</v>
      </c>
      <c r="D3352" s="141" t="s">
        <v>3463</v>
      </c>
      <c r="E3352" s="141" t="s">
        <v>4314</v>
      </c>
      <c r="F3352" s="141" t="s">
        <v>4315</v>
      </c>
      <c r="G3352" s="141" t="s">
        <v>67</v>
      </c>
      <c r="H3352" s="141" t="s">
        <v>3516</v>
      </c>
      <c r="I3352" s="141" t="s">
        <v>3514</v>
      </c>
      <c r="J3352" s="141" t="s">
        <v>178</v>
      </c>
      <c r="K3352" s="141" t="s">
        <v>181</v>
      </c>
      <c r="L3352" s="141" t="s">
        <v>4140</v>
      </c>
      <c r="M3352" s="141" t="s">
        <v>235</v>
      </c>
      <c r="N3352" s="141" t="s">
        <v>303</v>
      </c>
      <c r="O3352" s="141" t="s">
        <v>287</v>
      </c>
      <c r="P3352" s="141" t="s">
        <v>3282</v>
      </c>
      <c r="Q3352" s="141" t="s">
        <v>288</v>
      </c>
      <c r="R3352" s="141" t="s">
        <v>3468</v>
      </c>
      <c r="S3352" s="148" t="s">
        <v>3280</v>
      </c>
      <c r="T3352" s="147">
        <v>1240000</v>
      </c>
      <c r="U3352" s="147">
        <v>940000</v>
      </c>
      <c r="V3352" s="147">
        <v>33871.08</v>
      </c>
      <c r="W3352" s="147">
        <v>33871.08</v>
      </c>
    </row>
    <row r="3353" spans="1:23">
      <c r="A3353" s="141" t="s">
        <v>3465</v>
      </c>
      <c r="B3353" s="141" t="s">
        <v>284</v>
      </c>
      <c r="C3353" s="141" t="s">
        <v>3464</v>
      </c>
      <c r="D3353" s="141" t="s">
        <v>3463</v>
      </c>
      <c r="E3353" s="141" t="s">
        <v>4314</v>
      </c>
      <c r="F3353" s="141" t="s">
        <v>4315</v>
      </c>
      <c r="G3353" s="141" t="s">
        <v>67</v>
      </c>
      <c r="H3353" s="141" t="s">
        <v>3516</v>
      </c>
      <c r="I3353" s="141" t="s">
        <v>3514</v>
      </c>
      <c r="J3353" s="141" t="s">
        <v>178</v>
      </c>
      <c r="K3353" s="141" t="s">
        <v>181</v>
      </c>
      <c r="L3353" s="141" t="s">
        <v>4140</v>
      </c>
      <c r="M3353" s="141" t="s">
        <v>236</v>
      </c>
      <c r="N3353" s="141" t="s">
        <v>303</v>
      </c>
      <c r="O3353" s="141" t="s">
        <v>287</v>
      </c>
      <c r="P3353" s="141" t="s">
        <v>3282</v>
      </c>
      <c r="Q3353" s="141" t="s">
        <v>288</v>
      </c>
      <c r="R3353" s="141" t="s">
        <v>3468</v>
      </c>
      <c r="S3353" s="148" t="s">
        <v>3280</v>
      </c>
      <c r="T3353" s="147">
        <v>1300000</v>
      </c>
      <c r="U3353" s="147">
        <v>1000000</v>
      </c>
      <c r="V3353" s="147">
        <v>40174.28</v>
      </c>
      <c r="W3353" s="147">
        <v>40174.28</v>
      </c>
    </row>
    <row r="3354" spans="1:23">
      <c r="A3354" s="141" t="s">
        <v>3465</v>
      </c>
      <c r="B3354" s="141" t="s">
        <v>284</v>
      </c>
      <c r="C3354" s="141" t="s">
        <v>3464</v>
      </c>
      <c r="D3354" s="141" t="s">
        <v>3463</v>
      </c>
      <c r="E3354" s="141" t="s">
        <v>4314</v>
      </c>
      <c r="F3354" s="141" t="s">
        <v>4315</v>
      </c>
      <c r="G3354" s="141" t="s">
        <v>67</v>
      </c>
      <c r="H3354" s="141" t="s">
        <v>3516</v>
      </c>
      <c r="I3354" s="141" t="s">
        <v>3514</v>
      </c>
      <c r="J3354" s="141" t="s">
        <v>178</v>
      </c>
      <c r="K3354" s="141" t="s">
        <v>181</v>
      </c>
      <c r="L3354" s="141" t="s">
        <v>4140</v>
      </c>
      <c r="M3354" s="141" t="s">
        <v>237</v>
      </c>
      <c r="N3354" s="141" t="s">
        <v>303</v>
      </c>
      <c r="O3354" s="141" t="s">
        <v>287</v>
      </c>
      <c r="P3354" s="141" t="s">
        <v>3282</v>
      </c>
      <c r="Q3354" s="141" t="s">
        <v>288</v>
      </c>
      <c r="R3354" s="141" t="s">
        <v>3468</v>
      </c>
      <c r="S3354" s="148" t="s">
        <v>3280</v>
      </c>
      <c r="T3354" s="147">
        <v>200000</v>
      </c>
      <c r="U3354" s="147">
        <v>200000</v>
      </c>
      <c r="V3354" s="147">
        <v>11195.84</v>
      </c>
      <c r="W3354" s="147">
        <v>11195.84</v>
      </c>
    </row>
    <row r="3355" spans="1:23">
      <c r="A3355" s="141" t="s">
        <v>3465</v>
      </c>
      <c r="B3355" s="141" t="s">
        <v>284</v>
      </c>
      <c r="C3355" s="141" t="s">
        <v>3464</v>
      </c>
      <c r="D3355" s="141" t="s">
        <v>3463</v>
      </c>
      <c r="E3355" s="141" t="s">
        <v>4314</v>
      </c>
      <c r="F3355" s="141" t="s">
        <v>4315</v>
      </c>
      <c r="G3355" s="141" t="s">
        <v>67</v>
      </c>
      <c r="H3355" s="141" t="s">
        <v>3516</v>
      </c>
      <c r="I3355" s="141" t="s">
        <v>3514</v>
      </c>
      <c r="J3355" s="141" t="s">
        <v>178</v>
      </c>
      <c r="K3355" s="141" t="s">
        <v>181</v>
      </c>
      <c r="L3355" s="141" t="s">
        <v>4140</v>
      </c>
      <c r="M3355" s="141" t="s">
        <v>240</v>
      </c>
      <c r="N3355" s="141" t="s">
        <v>303</v>
      </c>
      <c r="O3355" s="141" t="s">
        <v>287</v>
      </c>
      <c r="P3355" s="141" t="s">
        <v>3282</v>
      </c>
      <c r="Q3355" s="141" t="s">
        <v>288</v>
      </c>
      <c r="R3355" s="141" t="s">
        <v>3468</v>
      </c>
      <c r="S3355" s="148" t="s">
        <v>3280</v>
      </c>
      <c r="T3355" s="147">
        <v>0</v>
      </c>
      <c r="U3355" s="147">
        <v>25000</v>
      </c>
      <c r="V3355" s="147">
        <v>4531.2</v>
      </c>
      <c r="W3355" s="147">
        <v>4531.2</v>
      </c>
    </row>
    <row r="3356" spans="1:23">
      <c r="A3356" s="141" t="s">
        <v>3465</v>
      </c>
      <c r="B3356" s="141" t="s">
        <v>284</v>
      </c>
      <c r="C3356" s="141" t="s">
        <v>3464</v>
      </c>
      <c r="D3356" s="141" t="s">
        <v>3463</v>
      </c>
      <c r="E3356" s="141" t="s">
        <v>4314</v>
      </c>
      <c r="F3356" s="141" t="s">
        <v>4315</v>
      </c>
      <c r="G3356" s="141" t="s">
        <v>67</v>
      </c>
      <c r="H3356" s="141" t="s">
        <v>3516</v>
      </c>
      <c r="I3356" s="141" t="s">
        <v>3514</v>
      </c>
      <c r="J3356" s="141" t="s">
        <v>178</v>
      </c>
      <c r="K3356" s="141" t="s">
        <v>181</v>
      </c>
      <c r="L3356" s="141" t="s">
        <v>4140</v>
      </c>
      <c r="M3356" s="141" t="s">
        <v>241</v>
      </c>
      <c r="N3356" s="141" t="s">
        <v>303</v>
      </c>
      <c r="O3356" s="141" t="s">
        <v>287</v>
      </c>
      <c r="P3356" s="141" t="s">
        <v>3282</v>
      </c>
      <c r="Q3356" s="141" t="s">
        <v>288</v>
      </c>
      <c r="R3356" s="141" t="s">
        <v>3468</v>
      </c>
      <c r="S3356" s="148" t="s">
        <v>3280</v>
      </c>
      <c r="T3356" s="147">
        <v>650000</v>
      </c>
      <c r="U3356" s="147">
        <v>650000</v>
      </c>
      <c r="V3356" s="147">
        <v>100000</v>
      </c>
      <c r="W3356" s="147">
        <v>100000</v>
      </c>
    </row>
    <row r="3357" spans="1:23">
      <c r="A3357" s="141" t="s">
        <v>3465</v>
      </c>
      <c r="B3357" s="141" t="s">
        <v>284</v>
      </c>
      <c r="C3357" s="141" t="s">
        <v>3464</v>
      </c>
      <c r="D3357" s="141" t="s">
        <v>3463</v>
      </c>
      <c r="E3357" s="141" t="s">
        <v>4314</v>
      </c>
      <c r="F3357" s="141" t="s">
        <v>4315</v>
      </c>
      <c r="G3357" s="141" t="s">
        <v>67</v>
      </c>
      <c r="H3357" s="141" t="s">
        <v>3516</v>
      </c>
      <c r="I3357" s="141" t="s">
        <v>3514</v>
      </c>
      <c r="J3357" s="141" t="s">
        <v>178</v>
      </c>
      <c r="K3357" s="141" t="s">
        <v>181</v>
      </c>
      <c r="L3357" s="141" t="s">
        <v>4140</v>
      </c>
      <c r="M3357" s="141" t="s">
        <v>243</v>
      </c>
      <c r="N3357" s="141" t="s">
        <v>303</v>
      </c>
      <c r="O3357" s="141" t="s">
        <v>287</v>
      </c>
      <c r="P3357" s="141" t="s">
        <v>3282</v>
      </c>
      <c r="Q3357" s="141" t="s">
        <v>288</v>
      </c>
      <c r="R3357" s="141" t="s">
        <v>3468</v>
      </c>
      <c r="S3357" s="148" t="s">
        <v>3280</v>
      </c>
      <c r="T3357" s="147">
        <v>1900000</v>
      </c>
      <c r="U3357" s="147">
        <v>1475000</v>
      </c>
      <c r="V3357" s="147">
        <v>645676.34</v>
      </c>
      <c r="W3357" s="147">
        <v>638596.34</v>
      </c>
    </row>
    <row r="3358" spans="1:23">
      <c r="A3358" s="141" t="s">
        <v>3465</v>
      </c>
      <c r="B3358" s="141" t="s">
        <v>284</v>
      </c>
      <c r="C3358" s="141" t="s">
        <v>3464</v>
      </c>
      <c r="D3358" s="141" t="s">
        <v>3463</v>
      </c>
      <c r="E3358" s="141" t="s">
        <v>4314</v>
      </c>
      <c r="F3358" s="141" t="s">
        <v>4315</v>
      </c>
      <c r="G3358" s="141" t="s">
        <v>67</v>
      </c>
      <c r="H3358" s="141" t="s">
        <v>3516</v>
      </c>
      <c r="I3358" s="141" t="s">
        <v>3514</v>
      </c>
      <c r="J3358" s="141" t="s">
        <v>207</v>
      </c>
      <c r="K3358" s="141" t="s">
        <v>208</v>
      </c>
      <c r="L3358" s="141" t="s">
        <v>4136</v>
      </c>
      <c r="M3358" s="141" t="s">
        <v>226</v>
      </c>
      <c r="N3358" s="141" t="s">
        <v>303</v>
      </c>
      <c r="O3358" s="141" t="s">
        <v>287</v>
      </c>
      <c r="P3358" s="141" t="s">
        <v>3282</v>
      </c>
      <c r="Q3358" s="141" t="s">
        <v>288</v>
      </c>
      <c r="R3358" s="141" t="s">
        <v>3468</v>
      </c>
      <c r="S3358" s="148" t="s">
        <v>3280</v>
      </c>
      <c r="T3358" s="147">
        <v>250000</v>
      </c>
      <c r="U3358" s="147">
        <v>1253974</v>
      </c>
      <c r="V3358" s="147">
        <v>1047213.87</v>
      </c>
      <c r="W3358" s="147">
        <v>371635.87</v>
      </c>
    </row>
    <row r="3359" spans="1:23">
      <c r="A3359" s="141" t="s">
        <v>3465</v>
      </c>
      <c r="B3359" s="141" t="s">
        <v>284</v>
      </c>
      <c r="C3359" s="141" t="s">
        <v>3464</v>
      </c>
      <c r="D3359" s="141" t="s">
        <v>3463</v>
      </c>
      <c r="E3359" s="141" t="s">
        <v>4314</v>
      </c>
      <c r="F3359" s="141" t="s">
        <v>4315</v>
      </c>
      <c r="G3359" s="141" t="s">
        <v>67</v>
      </c>
      <c r="H3359" s="141" t="s">
        <v>3516</v>
      </c>
      <c r="I3359" s="141" t="s">
        <v>3514</v>
      </c>
      <c r="J3359" s="141" t="s">
        <v>207</v>
      </c>
      <c r="K3359" s="141" t="s">
        <v>208</v>
      </c>
      <c r="L3359" s="141" t="s">
        <v>4136</v>
      </c>
      <c r="M3359" s="141" t="s">
        <v>227</v>
      </c>
      <c r="N3359" s="141" t="s">
        <v>303</v>
      </c>
      <c r="O3359" s="141" t="s">
        <v>287</v>
      </c>
      <c r="P3359" s="141" t="s">
        <v>3282</v>
      </c>
      <c r="Q3359" s="141" t="s">
        <v>288</v>
      </c>
      <c r="R3359" s="141" t="s">
        <v>3468</v>
      </c>
      <c r="S3359" s="148" t="s">
        <v>3280</v>
      </c>
      <c r="T3359" s="147">
        <v>200000</v>
      </c>
      <c r="U3359" s="147">
        <v>100000</v>
      </c>
      <c r="V3359" s="147">
        <v>0</v>
      </c>
      <c r="W3359" s="147">
        <v>0</v>
      </c>
    </row>
    <row r="3360" spans="1:23">
      <c r="A3360" s="141" t="s">
        <v>3465</v>
      </c>
      <c r="B3360" s="141" t="s">
        <v>284</v>
      </c>
      <c r="C3360" s="141" t="s">
        <v>3464</v>
      </c>
      <c r="D3360" s="141" t="s">
        <v>3463</v>
      </c>
      <c r="E3360" s="141" t="s">
        <v>4314</v>
      </c>
      <c r="F3360" s="141" t="s">
        <v>4315</v>
      </c>
      <c r="G3360" s="141" t="s">
        <v>67</v>
      </c>
      <c r="H3360" s="141" t="s">
        <v>3516</v>
      </c>
      <c r="I3360" s="141" t="s">
        <v>3514</v>
      </c>
      <c r="J3360" s="141" t="s">
        <v>207</v>
      </c>
      <c r="K3360" s="141" t="s">
        <v>208</v>
      </c>
      <c r="L3360" s="141" t="s">
        <v>4136</v>
      </c>
      <c r="M3360" s="141" t="s">
        <v>228</v>
      </c>
      <c r="N3360" s="141" t="s">
        <v>303</v>
      </c>
      <c r="O3360" s="141" t="s">
        <v>287</v>
      </c>
      <c r="P3360" s="141" t="s">
        <v>3282</v>
      </c>
      <c r="Q3360" s="141" t="s">
        <v>288</v>
      </c>
      <c r="R3360" s="141" t="s">
        <v>3468</v>
      </c>
      <c r="S3360" s="148" t="s">
        <v>3280</v>
      </c>
      <c r="T3360" s="147">
        <v>0</v>
      </c>
      <c r="U3360" s="147">
        <v>211086</v>
      </c>
      <c r="V3360" s="147">
        <v>0</v>
      </c>
      <c r="W3360" s="147">
        <v>0</v>
      </c>
    </row>
    <row r="3361" spans="1:23">
      <c r="A3361" s="141" t="s">
        <v>3465</v>
      </c>
      <c r="B3361" s="141" t="s">
        <v>284</v>
      </c>
      <c r="C3361" s="141" t="s">
        <v>3464</v>
      </c>
      <c r="D3361" s="141" t="s">
        <v>3463</v>
      </c>
      <c r="E3361" s="141" t="s">
        <v>4314</v>
      </c>
      <c r="F3361" s="141" t="s">
        <v>4315</v>
      </c>
      <c r="G3361" s="141" t="s">
        <v>67</v>
      </c>
      <c r="H3361" s="141" t="s">
        <v>3516</v>
      </c>
      <c r="I3361" s="141" t="s">
        <v>3514</v>
      </c>
      <c r="J3361" s="141" t="s">
        <v>207</v>
      </c>
      <c r="K3361" s="141" t="s">
        <v>208</v>
      </c>
      <c r="L3361" s="141" t="s">
        <v>4136</v>
      </c>
      <c r="M3361" s="141" t="s">
        <v>229</v>
      </c>
      <c r="N3361" s="141" t="s">
        <v>303</v>
      </c>
      <c r="O3361" s="141" t="s">
        <v>287</v>
      </c>
      <c r="P3361" s="141" t="s">
        <v>3282</v>
      </c>
      <c r="Q3361" s="141" t="s">
        <v>288</v>
      </c>
      <c r="R3361" s="141" t="s">
        <v>3468</v>
      </c>
      <c r="S3361" s="148" t="s">
        <v>3280</v>
      </c>
      <c r="T3361" s="147">
        <v>150000</v>
      </c>
      <c r="U3361" s="147">
        <v>2993378</v>
      </c>
      <c r="V3361" s="147">
        <v>1764655.77</v>
      </c>
      <c r="W3361" s="147">
        <v>258000</v>
      </c>
    </row>
    <row r="3362" spans="1:23">
      <c r="A3362" s="141" t="s">
        <v>3465</v>
      </c>
      <c r="B3362" s="141" t="s">
        <v>284</v>
      </c>
      <c r="C3362" s="141" t="s">
        <v>3464</v>
      </c>
      <c r="D3362" s="141" t="s">
        <v>3463</v>
      </c>
      <c r="E3362" s="141" t="s">
        <v>4314</v>
      </c>
      <c r="F3362" s="141" t="s">
        <v>4315</v>
      </c>
      <c r="G3362" s="141" t="s">
        <v>67</v>
      </c>
      <c r="H3362" s="141" t="s">
        <v>3516</v>
      </c>
      <c r="I3362" s="141" t="s">
        <v>3514</v>
      </c>
      <c r="J3362" s="141" t="s">
        <v>207</v>
      </c>
      <c r="K3362" s="141" t="s">
        <v>208</v>
      </c>
      <c r="L3362" s="141" t="s">
        <v>4136</v>
      </c>
      <c r="M3362" s="141" t="s">
        <v>232</v>
      </c>
      <c r="N3362" s="141" t="s">
        <v>303</v>
      </c>
      <c r="O3362" s="141" t="s">
        <v>287</v>
      </c>
      <c r="P3362" s="141" t="s">
        <v>3282</v>
      </c>
      <c r="Q3362" s="141" t="s">
        <v>288</v>
      </c>
      <c r="R3362" s="141" t="s">
        <v>3468</v>
      </c>
      <c r="S3362" s="148" t="s">
        <v>3280</v>
      </c>
      <c r="T3362" s="147">
        <v>2460000</v>
      </c>
      <c r="U3362" s="147">
        <v>8380527.3499999996</v>
      </c>
      <c r="V3362" s="147">
        <v>7517836.9400000004</v>
      </c>
      <c r="W3362" s="147">
        <v>6669796.9400000004</v>
      </c>
    </row>
    <row r="3363" spans="1:23">
      <c r="A3363" s="141" t="s">
        <v>3465</v>
      </c>
      <c r="B3363" s="141" t="s">
        <v>284</v>
      </c>
      <c r="C3363" s="141" t="s">
        <v>3464</v>
      </c>
      <c r="D3363" s="141" t="s">
        <v>3463</v>
      </c>
      <c r="E3363" s="141" t="s">
        <v>4314</v>
      </c>
      <c r="F3363" s="141" t="s">
        <v>4315</v>
      </c>
      <c r="G3363" s="141" t="s">
        <v>67</v>
      </c>
      <c r="H3363" s="141" t="s">
        <v>3516</v>
      </c>
      <c r="I3363" s="141" t="s">
        <v>3514</v>
      </c>
      <c r="J3363" s="141" t="s">
        <v>207</v>
      </c>
      <c r="K3363" s="141" t="s">
        <v>208</v>
      </c>
      <c r="L3363" s="141" t="s">
        <v>4136</v>
      </c>
      <c r="M3363" s="141" t="s">
        <v>233</v>
      </c>
      <c r="N3363" s="141" t="s">
        <v>303</v>
      </c>
      <c r="O3363" s="141" t="s">
        <v>287</v>
      </c>
      <c r="P3363" s="141" t="s">
        <v>3282</v>
      </c>
      <c r="Q3363" s="141" t="s">
        <v>288</v>
      </c>
      <c r="R3363" s="141" t="s">
        <v>3468</v>
      </c>
      <c r="S3363" s="148" t="s">
        <v>3280</v>
      </c>
      <c r="T3363" s="147">
        <v>2050000</v>
      </c>
      <c r="U3363" s="147">
        <v>1980700</v>
      </c>
      <c r="V3363" s="147">
        <v>1746853.28</v>
      </c>
      <c r="W3363" s="147">
        <v>741986.96</v>
      </c>
    </row>
    <row r="3364" spans="1:23">
      <c r="A3364" s="141" t="s">
        <v>3465</v>
      </c>
      <c r="B3364" s="141" t="s">
        <v>284</v>
      </c>
      <c r="C3364" s="141" t="s">
        <v>3464</v>
      </c>
      <c r="D3364" s="141" t="s">
        <v>3463</v>
      </c>
      <c r="E3364" s="141" t="s">
        <v>4314</v>
      </c>
      <c r="F3364" s="141" t="s">
        <v>4315</v>
      </c>
      <c r="G3364" s="141" t="s">
        <v>67</v>
      </c>
      <c r="H3364" s="141" t="s">
        <v>3516</v>
      </c>
      <c r="I3364" s="141" t="s">
        <v>3514</v>
      </c>
      <c r="J3364" s="141" t="s">
        <v>207</v>
      </c>
      <c r="K3364" s="141" t="s">
        <v>208</v>
      </c>
      <c r="L3364" s="141" t="s">
        <v>4140</v>
      </c>
      <c r="M3364" s="141" t="s">
        <v>235</v>
      </c>
      <c r="N3364" s="141" t="s">
        <v>303</v>
      </c>
      <c r="O3364" s="141" t="s">
        <v>287</v>
      </c>
      <c r="P3364" s="141" t="s">
        <v>3282</v>
      </c>
      <c r="Q3364" s="141" t="s">
        <v>288</v>
      </c>
      <c r="R3364" s="141" t="s">
        <v>3468</v>
      </c>
      <c r="S3364" s="148" t="s">
        <v>3280</v>
      </c>
      <c r="T3364" s="147">
        <v>0</v>
      </c>
      <c r="U3364" s="147">
        <v>248508</v>
      </c>
      <c r="V3364" s="147">
        <v>130508</v>
      </c>
      <c r="W3364" s="147">
        <v>0</v>
      </c>
    </row>
    <row r="3365" spans="1:23">
      <c r="A3365" s="141" t="s">
        <v>3465</v>
      </c>
      <c r="B3365" s="141" t="s">
        <v>284</v>
      </c>
      <c r="C3365" s="141" t="s">
        <v>3464</v>
      </c>
      <c r="D3365" s="141" t="s">
        <v>3463</v>
      </c>
      <c r="E3365" s="141" t="s">
        <v>4314</v>
      </c>
      <c r="F3365" s="141" t="s">
        <v>4315</v>
      </c>
      <c r="G3365" s="141" t="s">
        <v>67</v>
      </c>
      <c r="H3365" s="141" t="s">
        <v>3516</v>
      </c>
      <c r="I3365" s="141" t="s">
        <v>3514</v>
      </c>
      <c r="J3365" s="141" t="s">
        <v>207</v>
      </c>
      <c r="K3365" s="141" t="s">
        <v>209</v>
      </c>
      <c r="L3365" s="141" t="s">
        <v>4136</v>
      </c>
      <c r="M3365" s="141" t="s">
        <v>226</v>
      </c>
      <c r="N3365" s="141" t="s">
        <v>303</v>
      </c>
      <c r="O3365" s="141" t="s">
        <v>287</v>
      </c>
      <c r="P3365" s="141" t="s">
        <v>3282</v>
      </c>
      <c r="Q3365" s="141" t="s">
        <v>288</v>
      </c>
      <c r="R3365" s="141" t="s">
        <v>3468</v>
      </c>
      <c r="S3365" s="148" t="s">
        <v>3280</v>
      </c>
      <c r="T3365" s="147">
        <v>749000</v>
      </c>
      <c r="U3365" s="147">
        <v>815000</v>
      </c>
      <c r="V3365" s="147">
        <v>757612.8</v>
      </c>
      <c r="W3365" s="147">
        <v>542946.80000000005</v>
      </c>
    </row>
    <row r="3366" spans="1:23">
      <c r="A3366" s="141" t="s">
        <v>3465</v>
      </c>
      <c r="B3366" s="141" t="s">
        <v>284</v>
      </c>
      <c r="C3366" s="141" t="s">
        <v>3464</v>
      </c>
      <c r="D3366" s="141" t="s">
        <v>3463</v>
      </c>
      <c r="E3366" s="141" t="s">
        <v>4314</v>
      </c>
      <c r="F3366" s="141" t="s">
        <v>4315</v>
      </c>
      <c r="G3366" s="141" t="s">
        <v>67</v>
      </c>
      <c r="H3366" s="141" t="s">
        <v>3516</v>
      </c>
      <c r="I3366" s="141" t="s">
        <v>3514</v>
      </c>
      <c r="J3366" s="141" t="s">
        <v>207</v>
      </c>
      <c r="K3366" s="141" t="s">
        <v>209</v>
      </c>
      <c r="L3366" s="141" t="s">
        <v>4136</v>
      </c>
      <c r="M3366" s="141" t="s">
        <v>227</v>
      </c>
      <c r="N3366" s="141" t="s">
        <v>303</v>
      </c>
      <c r="O3366" s="141" t="s">
        <v>287</v>
      </c>
      <c r="P3366" s="141" t="s">
        <v>3282</v>
      </c>
      <c r="Q3366" s="141" t="s">
        <v>288</v>
      </c>
      <c r="R3366" s="141" t="s">
        <v>3468</v>
      </c>
      <c r="S3366" s="148" t="s">
        <v>3280</v>
      </c>
      <c r="T3366" s="147">
        <v>1025000</v>
      </c>
      <c r="U3366" s="147">
        <v>400000</v>
      </c>
      <c r="V3366" s="147">
        <v>0</v>
      </c>
      <c r="W3366" s="147">
        <v>0</v>
      </c>
    </row>
    <row r="3367" spans="1:23">
      <c r="A3367" s="141" t="s">
        <v>3465</v>
      </c>
      <c r="B3367" s="141" t="s">
        <v>284</v>
      </c>
      <c r="C3367" s="141" t="s">
        <v>3464</v>
      </c>
      <c r="D3367" s="141" t="s">
        <v>3463</v>
      </c>
      <c r="E3367" s="141" t="s">
        <v>4314</v>
      </c>
      <c r="F3367" s="141" t="s">
        <v>4315</v>
      </c>
      <c r="G3367" s="141" t="s">
        <v>67</v>
      </c>
      <c r="H3367" s="141" t="s">
        <v>3516</v>
      </c>
      <c r="I3367" s="141" t="s">
        <v>3514</v>
      </c>
      <c r="J3367" s="141" t="s">
        <v>207</v>
      </c>
      <c r="K3367" s="141" t="s">
        <v>209</v>
      </c>
      <c r="L3367" s="141" t="s">
        <v>4136</v>
      </c>
      <c r="M3367" s="141" t="s">
        <v>229</v>
      </c>
      <c r="N3367" s="141" t="s">
        <v>303</v>
      </c>
      <c r="O3367" s="141" t="s">
        <v>287</v>
      </c>
      <c r="P3367" s="141" t="s">
        <v>3282</v>
      </c>
      <c r="Q3367" s="141" t="s">
        <v>288</v>
      </c>
      <c r="R3367" s="141" t="s">
        <v>3468</v>
      </c>
      <c r="S3367" s="148" t="s">
        <v>3280</v>
      </c>
      <c r="T3367" s="147">
        <v>5370000</v>
      </c>
      <c r="U3367" s="147">
        <v>4167300</v>
      </c>
      <c r="V3367" s="147">
        <v>3358605.84</v>
      </c>
      <c r="W3367" s="147">
        <v>1998361.56</v>
      </c>
    </row>
    <row r="3368" spans="1:23">
      <c r="A3368" s="141" t="s">
        <v>3465</v>
      </c>
      <c r="B3368" s="141" t="s">
        <v>284</v>
      </c>
      <c r="C3368" s="141" t="s">
        <v>3464</v>
      </c>
      <c r="D3368" s="141" t="s">
        <v>3463</v>
      </c>
      <c r="E3368" s="141" t="s">
        <v>4314</v>
      </c>
      <c r="F3368" s="141" t="s">
        <v>4315</v>
      </c>
      <c r="G3368" s="141" t="s">
        <v>67</v>
      </c>
      <c r="H3368" s="141" t="s">
        <v>3516</v>
      </c>
      <c r="I3368" s="141" t="s">
        <v>3514</v>
      </c>
      <c r="J3368" s="141" t="s">
        <v>207</v>
      </c>
      <c r="K3368" s="141" t="s">
        <v>209</v>
      </c>
      <c r="L3368" s="141" t="s">
        <v>4136</v>
      </c>
      <c r="M3368" s="141" t="s">
        <v>232</v>
      </c>
      <c r="N3368" s="141" t="s">
        <v>303</v>
      </c>
      <c r="O3368" s="141" t="s">
        <v>287</v>
      </c>
      <c r="P3368" s="141" t="s">
        <v>3282</v>
      </c>
      <c r="Q3368" s="141" t="s">
        <v>288</v>
      </c>
      <c r="R3368" s="141" t="s">
        <v>3468</v>
      </c>
      <c r="S3368" s="148" t="s">
        <v>3280</v>
      </c>
      <c r="T3368" s="147">
        <v>7909908</v>
      </c>
      <c r="U3368" s="147">
        <v>3196908</v>
      </c>
      <c r="V3368" s="147">
        <v>2514790.9500000002</v>
      </c>
      <c r="W3368" s="147">
        <v>2145100.85</v>
      </c>
    </row>
    <row r="3369" spans="1:23">
      <c r="A3369" s="141" t="s">
        <v>3465</v>
      </c>
      <c r="B3369" s="141" t="s">
        <v>284</v>
      </c>
      <c r="C3369" s="141" t="s">
        <v>3464</v>
      </c>
      <c r="D3369" s="141" t="s">
        <v>3463</v>
      </c>
      <c r="E3369" s="141" t="s">
        <v>4314</v>
      </c>
      <c r="F3369" s="141" t="s">
        <v>4315</v>
      </c>
      <c r="G3369" s="141" t="s">
        <v>67</v>
      </c>
      <c r="H3369" s="141" t="s">
        <v>3516</v>
      </c>
      <c r="I3369" s="141" t="s">
        <v>3514</v>
      </c>
      <c r="J3369" s="141" t="s">
        <v>207</v>
      </c>
      <c r="K3369" s="141" t="s">
        <v>209</v>
      </c>
      <c r="L3369" s="141" t="s">
        <v>4136</v>
      </c>
      <c r="M3369" s="141" t="s">
        <v>233</v>
      </c>
      <c r="N3369" s="141" t="s">
        <v>303</v>
      </c>
      <c r="O3369" s="141" t="s">
        <v>287</v>
      </c>
      <c r="P3369" s="141" t="s">
        <v>3282</v>
      </c>
      <c r="Q3369" s="141" t="s">
        <v>288</v>
      </c>
      <c r="R3369" s="141" t="s">
        <v>3468</v>
      </c>
      <c r="S3369" s="148" t="s">
        <v>3280</v>
      </c>
      <c r="T3369" s="147">
        <v>5980000</v>
      </c>
      <c r="U3369" s="147">
        <v>7000400</v>
      </c>
      <c r="V3369" s="147">
        <v>5645006.5300000003</v>
      </c>
      <c r="W3369" s="147">
        <v>3097420.97</v>
      </c>
    </row>
    <row r="3370" spans="1:23">
      <c r="A3370" s="141" t="s">
        <v>3465</v>
      </c>
      <c r="B3370" s="141" t="s">
        <v>284</v>
      </c>
      <c r="C3370" s="141" t="s">
        <v>3464</v>
      </c>
      <c r="D3370" s="141" t="s">
        <v>3463</v>
      </c>
      <c r="E3370" s="141" t="s">
        <v>4314</v>
      </c>
      <c r="F3370" s="141" t="s">
        <v>4315</v>
      </c>
      <c r="G3370" s="141" t="s">
        <v>67</v>
      </c>
      <c r="H3370" s="141" t="s">
        <v>3516</v>
      </c>
      <c r="I3370" s="141" t="s">
        <v>3514</v>
      </c>
      <c r="J3370" s="141" t="s">
        <v>207</v>
      </c>
      <c r="K3370" s="141" t="s">
        <v>209</v>
      </c>
      <c r="L3370" s="141" t="s">
        <v>4140</v>
      </c>
      <c r="M3370" s="141" t="s">
        <v>235</v>
      </c>
      <c r="N3370" s="141" t="s">
        <v>303</v>
      </c>
      <c r="O3370" s="141" t="s">
        <v>287</v>
      </c>
      <c r="P3370" s="141" t="s">
        <v>3282</v>
      </c>
      <c r="Q3370" s="141" t="s">
        <v>288</v>
      </c>
      <c r="R3370" s="141" t="s">
        <v>3468</v>
      </c>
      <c r="S3370" s="148" t="s">
        <v>3280</v>
      </c>
      <c r="T3370" s="147">
        <v>100000</v>
      </c>
      <c r="U3370" s="147">
        <v>100000</v>
      </c>
      <c r="V3370" s="147">
        <v>0</v>
      </c>
      <c r="W3370" s="147">
        <v>0</v>
      </c>
    </row>
    <row r="3371" spans="1:23">
      <c r="A3371" s="141" t="s">
        <v>3465</v>
      </c>
      <c r="B3371" s="141" t="s">
        <v>284</v>
      </c>
      <c r="C3371" s="141" t="s">
        <v>3464</v>
      </c>
      <c r="D3371" s="141" t="s">
        <v>3463</v>
      </c>
      <c r="E3371" s="141" t="s">
        <v>4314</v>
      </c>
      <c r="F3371" s="141" t="s">
        <v>4315</v>
      </c>
      <c r="G3371" s="141" t="s">
        <v>67</v>
      </c>
      <c r="H3371" s="141" t="s">
        <v>3516</v>
      </c>
      <c r="I3371" s="141" t="s">
        <v>3514</v>
      </c>
      <c r="J3371" s="141" t="s">
        <v>207</v>
      </c>
      <c r="K3371" s="141" t="s">
        <v>209</v>
      </c>
      <c r="L3371" s="141" t="s">
        <v>4140</v>
      </c>
      <c r="M3371" s="141" t="s">
        <v>236</v>
      </c>
      <c r="N3371" s="141" t="s">
        <v>303</v>
      </c>
      <c r="O3371" s="141" t="s">
        <v>287</v>
      </c>
      <c r="P3371" s="141" t="s">
        <v>3282</v>
      </c>
      <c r="Q3371" s="141" t="s">
        <v>288</v>
      </c>
      <c r="R3371" s="141" t="s">
        <v>3468</v>
      </c>
      <c r="S3371" s="148" t="s">
        <v>3280</v>
      </c>
      <c r="T3371" s="147">
        <v>114034</v>
      </c>
      <c r="U3371" s="147">
        <v>14034</v>
      </c>
      <c r="V3371" s="147">
        <v>8751.49</v>
      </c>
      <c r="W3371" s="147">
        <v>8751.49</v>
      </c>
    </row>
    <row r="3372" spans="1:23">
      <c r="A3372" s="141" t="s">
        <v>3465</v>
      </c>
      <c r="B3372" s="141" t="s">
        <v>284</v>
      </c>
      <c r="C3372" s="141" t="s">
        <v>3464</v>
      </c>
      <c r="D3372" s="141" t="s">
        <v>3463</v>
      </c>
      <c r="E3372" s="141" t="s">
        <v>4314</v>
      </c>
      <c r="F3372" s="141" t="s">
        <v>4315</v>
      </c>
      <c r="G3372" s="141" t="s">
        <v>67</v>
      </c>
      <c r="H3372" s="141" t="s">
        <v>3516</v>
      </c>
      <c r="I3372" s="141" t="s">
        <v>3514</v>
      </c>
      <c r="J3372" s="141" t="s">
        <v>207</v>
      </c>
      <c r="K3372" s="141" t="s">
        <v>209</v>
      </c>
      <c r="L3372" s="141" t="s">
        <v>4140</v>
      </c>
      <c r="M3372" s="141" t="s">
        <v>237</v>
      </c>
      <c r="N3372" s="141" t="s">
        <v>303</v>
      </c>
      <c r="O3372" s="141" t="s">
        <v>287</v>
      </c>
      <c r="P3372" s="141" t="s">
        <v>3282</v>
      </c>
      <c r="Q3372" s="141" t="s">
        <v>288</v>
      </c>
      <c r="R3372" s="141" t="s">
        <v>3468</v>
      </c>
      <c r="S3372" s="148" t="s">
        <v>3280</v>
      </c>
      <c r="T3372" s="147">
        <v>0</v>
      </c>
      <c r="U3372" s="147">
        <v>65500</v>
      </c>
      <c r="V3372" s="147">
        <v>65000</v>
      </c>
      <c r="W3372" s="147">
        <v>65000</v>
      </c>
    </row>
    <row r="3373" spans="1:23">
      <c r="A3373" s="141" t="s">
        <v>3465</v>
      </c>
      <c r="B3373" s="141" t="s">
        <v>284</v>
      </c>
      <c r="C3373" s="141" t="s">
        <v>3464</v>
      </c>
      <c r="D3373" s="141" t="s">
        <v>3463</v>
      </c>
      <c r="E3373" s="141" t="s">
        <v>4314</v>
      </c>
      <c r="F3373" s="141" t="s">
        <v>4315</v>
      </c>
      <c r="G3373" s="141" t="s">
        <v>67</v>
      </c>
      <c r="H3373" s="141" t="s">
        <v>3516</v>
      </c>
      <c r="I3373" s="141" t="s">
        <v>3514</v>
      </c>
      <c r="J3373" s="141" t="s">
        <v>207</v>
      </c>
      <c r="K3373" s="141" t="s">
        <v>209</v>
      </c>
      <c r="L3373" s="141" t="s">
        <v>4140</v>
      </c>
      <c r="M3373" s="141" t="s">
        <v>241</v>
      </c>
      <c r="N3373" s="141" t="s">
        <v>303</v>
      </c>
      <c r="O3373" s="141" t="s">
        <v>287</v>
      </c>
      <c r="P3373" s="141" t="s">
        <v>3282</v>
      </c>
      <c r="Q3373" s="141" t="s">
        <v>288</v>
      </c>
      <c r="R3373" s="141" t="s">
        <v>3468</v>
      </c>
      <c r="S3373" s="148" t="s">
        <v>3280</v>
      </c>
      <c r="T3373" s="147">
        <v>475000</v>
      </c>
      <c r="U3373" s="147">
        <v>475000</v>
      </c>
      <c r="V3373" s="147">
        <v>425000</v>
      </c>
      <c r="W3373" s="147">
        <v>0</v>
      </c>
    </row>
    <row r="3374" spans="1:23">
      <c r="A3374" s="141" t="s">
        <v>3465</v>
      </c>
      <c r="B3374" s="141" t="s">
        <v>284</v>
      </c>
      <c r="C3374" s="141" t="s">
        <v>3464</v>
      </c>
      <c r="D3374" s="141" t="s">
        <v>3463</v>
      </c>
      <c r="E3374" s="141" t="s">
        <v>4314</v>
      </c>
      <c r="F3374" s="141" t="s">
        <v>4315</v>
      </c>
      <c r="G3374" s="141" t="s">
        <v>67</v>
      </c>
      <c r="H3374" s="141" t="s">
        <v>3516</v>
      </c>
      <c r="I3374" s="141" t="s">
        <v>3514</v>
      </c>
      <c r="J3374" s="141" t="s">
        <v>207</v>
      </c>
      <c r="K3374" s="141" t="s">
        <v>209</v>
      </c>
      <c r="L3374" s="141" t="s">
        <v>4140</v>
      </c>
      <c r="M3374" s="141" t="s">
        <v>243</v>
      </c>
      <c r="N3374" s="141" t="s">
        <v>303</v>
      </c>
      <c r="O3374" s="141" t="s">
        <v>287</v>
      </c>
      <c r="P3374" s="141" t="s">
        <v>3282</v>
      </c>
      <c r="Q3374" s="141" t="s">
        <v>288</v>
      </c>
      <c r="R3374" s="141" t="s">
        <v>3468</v>
      </c>
      <c r="S3374" s="148" t="s">
        <v>3280</v>
      </c>
      <c r="T3374" s="147">
        <v>50000</v>
      </c>
      <c r="U3374" s="147">
        <v>84500</v>
      </c>
      <c r="V3374" s="147">
        <v>78775.039999999994</v>
      </c>
      <c r="W3374" s="147">
        <v>78775.039999999994</v>
      </c>
    </row>
    <row r="3375" spans="1:23">
      <c r="A3375" s="141" t="s">
        <v>3465</v>
      </c>
      <c r="B3375" s="141" t="s">
        <v>284</v>
      </c>
      <c r="C3375" s="141" t="s">
        <v>3464</v>
      </c>
      <c r="D3375" s="141" t="s">
        <v>3463</v>
      </c>
      <c r="E3375" s="141" t="s">
        <v>4314</v>
      </c>
      <c r="F3375" s="141" t="s">
        <v>4315</v>
      </c>
      <c r="G3375" s="141" t="s">
        <v>67</v>
      </c>
      <c r="H3375" s="141" t="s">
        <v>3516</v>
      </c>
      <c r="I3375" s="141" t="s">
        <v>3514</v>
      </c>
      <c r="J3375" s="141" t="s">
        <v>207</v>
      </c>
      <c r="K3375" s="141" t="s">
        <v>210</v>
      </c>
      <c r="L3375" s="141" t="s">
        <v>4136</v>
      </c>
      <c r="M3375" s="141" t="s">
        <v>225</v>
      </c>
      <c r="N3375" s="141" t="s">
        <v>303</v>
      </c>
      <c r="O3375" s="141" t="s">
        <v>287</v>
      </c>
      <c r="P3375" s="141" t="s">
        <v>3282</v>
      </c>
      <c r="Q3375" s="141" t="s">
        <v>288</v>
      </c>
      <c r="R3375" s="141" t="s">
        <v>3468</v>
      </c>
      <c r="S3375" s="148" t="s">
        <v>3280</v>
      </c>
      <c r="T3375" s="147">
        <v>0</v>
      </c>
      <c r="U3375" s="147">
        <v>3305346</v>
      </c>
      <c r="V3375" s="147">
        <v>1928836.79</v>
      </c>
      <c r="W3375" s="147">
        <v>1928836.79</v>
      </c>
    </row>
    <row r="3376" spans="1:23">
      <c r="A3376" s="141" t="s">
        <v>3465</v>
      </c>
      <c r="B3376" s="141" t="s">
        <v>284</v>
      </c>
      <c r="C3376" s="141" t="s">
        <v>3464</v>
      </c>
      <c r="D3376" s="141" t="s">
        <v>3463</v>
      </c>
      <c r="E3376" s="141" t="s">
        <v>4314</v>
      </c>
      <c r="F3376" s="141" t="s">
        <v>4315</v>
      </c>
      <c r="G3376" s="141" t="s">
        <v>67</v>
      </c>
      <c r="H3376" s="141" t="s">
        <v>3516</v>
      </c>
      <c r="I3376" s="141" t="s">
        <v>3514</v>
      </c>
      <c r="J3376" s="141" t="s">
        <v>207</v>
      </c>
      <c r="K3376" s="141" t="s">
        <v>210</v>
      </c>
      <c r="L3376" s="141" t="s">
        <v>4136</v>
      </c>
      <c r="M3376" s="141" t="s">
        <v>226</v>
      </c>
      <c r="N3376" s="141" t="s">
        <v>303</v>
      </c>
      <c r="O3376" s="141" t="s">
        <v>287</v>
      </c>
      <c r="P3376" s="141" t="s">
        <v>3282</v>
      </c>
      <c r="Q3376" s="141" t="s">
        <v>288</v>
      </c>
      <c r="R3376" s="141" t="s">
        <v>3468</v>
      </c>
      <c r="S3376" s="148" t="s">
        <v>3280</v>
      </c>
      <c r="T3376" s="147">
        <v>6020000</v>
      </c>
      <c r="U3376" s="147">
        <v>12354735</v>
      </c>
      <c r="V3376" s="147">
        <v>8315032.2400000002</v>
      </c>
      <c r="W3376" s="147">
        <v>2001164.04</v>
      </c>
    </row>
    <row r="3377" spans="1:23">
      <c r="A3377" s="141" t="s">
        <v>3465</v>
      </c>
      <c r="B3377" s="141" t="s">
        <v>284</v>
      </c>
      <c r="C3377" s="141" t="s">
        <v>3464</v>
      </c>
      <c r="D3377" s="141" t="s">
        <v>3463</v>
      </c>
      <c r="E3377" s="141" t="s">
        <v>4314</v>
      </c>
      <c r="F3377" s="141" t="s">
        <v>4315</v>
      </c>
      <c r="G3377" s="141" t="s">
        <v>67</v>
      </c>
      <c r="H3377" s="141" t="s">
        <v>3516</v>
      </c>
      <c r="I3377" s="141" t="s">
        <v>3514</v>
      </c>
      <c r="J3377" s="141" t="s">
        <v>207</v>
      </c>
      <c r="K3377" s="141" t="s">
        <v>210</v>
      </c>
      <c r="L3377" s="141" t="s">
        <v>4136</v>
      </c>
      <c r="M3377" s="141" t="s">
        <v>226</v>
      </c>
      <c r="N3377" s="141" t="s">
        <v>303</v>
      </c>
      <c r="O3377" s="141" t="s">
        <v>291</v>
      </c>
      <c r="P3377" s="141" t="s">
        <v>3282</v>
      </c>
      <c r="Q3377" s="141" t="s">
        <v>288</v>
      </c>
      <c r="R3377" s="141" t="s">
        <v>3468</v>
      </c>
      <c r="S3377" s="148" t="s">
        <v>3280</v>
      </c>
      <c r="T3377" s="147">
        <v>0</v>
      </c>
      <c r="U3377" s="147">
        <v>22230000</v>
      </c>
      <c r="V3377" s="147">
        <v>2506403.7799999998</v>
      </c>
      <c r="W3377" s="147">
        <v>997218</v>
      </c>
    </row>
    <row r="3378" spans="1:23">
      <c r="A3378" s="141" t="s">
        <v>3465</v>
      </c>
      <c r="B3378" s="141" t="s">
        <v>284</v>
      </c>
      <c r="C3378" s="141" t="s">
        <v>3464</v>
      </c>
      <c r="D3378" s="141" t="s">
        <v>3463</v>
      </c>
      <c r="E3378" s="141" t="s">
        <v>4314</v>
      </c>
      <c r="F3378" s="141" t="s">
        <v>4315</v>
      </c>
      <c r="G3378" s="141" t="s">
        <v>67</v>
      </c>
      <c r="H3378" s="141" t="s">
        <v>3516</v>
      </c>
      <c r="I3378" s="141" t="s">
        <v>3514</v>
      </c>
      <c r="J3378" s="141" t="s">
        <v>207</v>
      </c>
      <c r="K3378" s="141" t="s">
        <v>210</v>
      </c>
      <c r="L3378" s="141" t="s">
        <v>4136</v>
      </c>
      <c r="M3378" s="141" t="s">
        <v>227</v>
      </c>
      <c r="N3378" s="141" t="s">
        <v>303</v>
      </c>
      <c r="O3378" s="141" t="s">
        <v>287</v>
      </c>
      <c r="P3378" s="141" t="s">
        <v>3282</v>
      </c>
      <c r="Q3378" s="141" t="s">
        <v>288</v>
      </c>
      <c r="R3378" s="141" t="s">
        <v>3468</v>
      </c>
      <c r="S3378" s="148" t="s">
        <v>3280</v>
      </c>
      <c r="T3378" s="147">
        <v>1875000</v>
      </c>
      <c r="U3378" s="147">
        <v>1039459</v>
      </c>
      <c r="V3378" s="147">
        <v>236770</v>
      </c>
      <c r="W3378" s="147">
        <v>223432.5</v>
      </c>
    </row>
    <row r="3379" spans="1:23">
      <c r="A3379" s="141" t="s">
        <v>3465</v>
      </c>
      <c r="B3379" s="141" t="s">
        <v>284</v>
      </c>
      <c r="C3379" s="141" t="s">
        <v>3464</v>
      </c>
      <c r="D3379" s="141" t="s">
        <v>3463</v>
      </c>
      <c r="E3379" s="141" t="s">
        <v>4314</v>
      </c>
      <c r="F3379" s="141" t="s">
        <v>4315</v>
      </c>
      <c r="G3379" s="141" t="s">
        <v>67</v>
      </c>
      <c r="H3379" s="141" t="s">
        <v>3516</v>
      </c>
      <c r="I3379" s="141" t="s">
        <v>3514</v>
      </c>
      <c r="J3379" s="141" t="s">
        <v>207</v>
      </c>
      <c r="K3379" s="141" t="s">
        <v>210</v>
      </c>
      <c r="L3379" s="141" t="s">
        <v>4136</v>
      </c>
      <c r="M3379" s="141" t="s">
        <v>227</v>
      </c>
      <c r="N3379" s="141" t="s">
        <v>303</v>
      </c>
      <c r="O3379" s="141" t="s">
        <v>291</v>
      </c>
      <c r="P3379" s="141" t="s">
        <v>3282</v>
      </c>
      <c r="Q3379" s="141" t="s">
        <v>288</v>
      </c>
      <c r="R3379" s="141" t="s">
        <v>3468</v>
      </c>
      <c r="S3379" s="148" t="s">
        <v>3280</v>
      </c>
      <c r="T3379" s="147">
        <v>0</v>
      </c>
      <c r="U3379" s="147">
        <v>1700000</v>
      </c>
      <c r="V3379" s="147">
        <v>16400</v>
      </c>
      <c r="W3379" s="147">
        <v>16400</v>
      </c>
    </row>
    <row r="3380" spans="1:23">
      <c r="A3380" s="141" t="s">
        <v>3465</v>
      </c>
      <c r="B3380" s="141" t="s">
        <v>284</v>
      </c>
      <c r="C3380" s="141" t="s">
        <v>3464</v>
      </c>
      <c r="D3380" s="141" t="s">
        <v>3463</v>
      </c>
      <c r="E3380" s="141" t="s">
        <v>4314</v>
      </c>
      <c r="F3380" s="141" t="s">
        <v>4315</v>
      </c>
      <c r="G3380" s="141" t="s">
        <v>67</v>
      </c>
      <c r="H3380" s="141" t="s">
        <v>3516</v>
      </c>
      <c r="I3380" s="141" t="s">
        <v>3514</v>
      </c>
      <c r="J3380" s="141" t="s">
        <v>207</v>
      </c>
      <c r="K3380" s="141" t="s">
        <v>210</v>
      </c>
      <c r="L3380" s="141" t="s">
        <v>4136</v>
      </c>
      <c r="M3380" s="141" t="s">
        <v>228</v>
      </c>
      <c r="N3380" s="141" t="s">
        <v>303</v>
      </c>
      <c r="O3380" s="141" t="s">
        <v>287</v>
      </c>
      <c r="P3380" s="141" t="s">
        <v>3282</v>
      </c>
      <c r="Q3380" s="141" t="s">
        <v>288</v>
      </c>
      <c r="R3380" s="141" t="s">
        <v>3468</v>
      </c>
      <c r="S3380" s="148" t="s">
        <v>3280</v>
      </c>
      <c r="T3380" s="147">
        <v>0</v>
      </c>
      <c r="U3380" s="147">
        <v>117272</v>
      </c>
      <c r="V3380" s="147">
        <v>0</v>
      </c>
      <c r="W3380" s="147">
        <v>0</v>
      </c>
    </row>
    <row r="3381" spans="1:23">
      <c r="A3381" s="141" t="s">
        <v>3465</v>
      </c>
      <c r="B3381" s="141" t="s">
        <v>284</v>
      </c>
      <c r="C3381" s="141" t="s">
        <v>3464</v>
      </c>
      <c r="D3381" s="141" t="s">
        <v>3463</v>
      </c>
      <c r="E3381" s="141" t="s">
        <v>4314</v>
      </c>
      <c r="F3381" s="141" t="s">
        <v>4315</v>
      </c>
      <c r="G3381" s="141" t="s">
        <v>67</v>
      </c>
      <c r="H3381" s="141" t="s">
        <v>3516</v>
      </c>
      <c r="I3381" s="141" t="s">
        <v>3514</v>
      </c>
      <c r="J3381" s="141" t="s">
        <v>207</v>
      </c>
      <c r="K3381" s="141" t="s">
        <v>210</v>
      </c>
      <c r="L3381" s="141" t="s">
        <v>4136</v>
      </c>
      <c r="M3381" s="141" t="s">
        <v>228</v>
      </c>
      <c r="N3381" s="141" t="s">
        <v>303</v>
      </c>
      <c r="O3381" s="141" t="s">
        <v>291</v>
      </c>
      <c r="P3381" s="141" t="s">
        <v>3282</v>
      </c>
      <c r="Q3381" s="141" t="s">
        <v>288</v>
      </c>
      <c r="R3381" s="141" t="s">
        <v>3468</v>
      </c>
      <c r="S3381" s="148" t="s">
        <v>3280</v>
      </c>
      <c r="T3381" s="147">
        <v>0</v>
      </c>
      <c r="U3381" s="147">
        <v>700000</v>
      </c>
      <c r="V3381" s="147">
        <v>0</v>
      </c>
      <c r="W3381" s="147">
        <v>0</v>
      </c>
    </row>
    <row r="3382" spans="1:23">
      <c r="A3382" s="141" t="s">
        <v>3465</v>
      </c>
      <c r="B3382" s="141" t="s">
        <v>284</v>
      </c>
      <c r="C3382" s="141" t="s">
        <v>3464</v>
      </c>
      <c r="D3382" s="141" t="s">
        <v>3463</v>
      </c>
      <c r="E3382" s="141" t="s">
        <v>4314</v>
      </c>
      <c r="F3382" s="141" t="s">
        <v>4315</v>
      </c>
      <c r="G3382" s="141" t="s">
        <v>67</v>
      </c>
      <c r="H3382" s="141" t="s">
        <v>3516</v>
      </c>
      <c r="I3382" s="141" t="s">
        <v>3514</v>
      </c>
      <c r="J3382" s="141" t="s">
        <v>207</v>
      </c>
      <c r="K3382" s="141" t="s">
        <v>210</v>
      </c>
      <c r="L3382" s="141" t="s">
        <v>4136</v>
      </c>
      <c r="M3382" s="141" t="s">
        <v>229</v>
      </c>
      <c r="N3382" s="141" t="s">
        <v>303</v>
      </c>
      <c r="O3382" s="141" t="s">
        <v>287</v>
      </c>
      <c r="P3382" s="141" t="s">
        <v>3282</v>
      </c>
      <c r="Q3382" s="141" t="s">
        <v>288</v>
      </c>
      <c r="R3382" s="141" t="s">
        <v>3468</v>
      </c>
      <c r="S3382" s="148" t="s">
        <v>3280</v>
      </c>
      <c r="T3382" s="147">
        <v>4200000</v>
      </c>
      <c r="U3382" s="147">
        <v>23174483</v>
      </c>
      <c r="V3382" s="147">
        <v>18223026.059999999</v>
      </c>
      <c r="W3382" s="147">
        <v>4382153.5599999996</v>
      </c>
    </row>
    <row r="3383" spans="1:23">
      <c r="A3383" s="141" t="s">
        <v>3465</v>
      </c>
      <c r="B3383" s="141" t="s">
        <v>284</v>
      </c>
      <c r="C3383" s="141" t="s">
        <v>3464</v>
      </c>
      <c r="D3383" s="141" t="s">
        <v>3463</v>
      </c>
      <c r="E3383" s="141" t="s">
        <v>4314</v>
      </c>
      <c r="F3383" s="141" t="s">
        <v>4315</v>
      </c>
      <c r="G3383" s="141" t="s">
        <v>67</v>
      </c>
      <c r="H3383" s="141" t="s">
        <v>3516</v>
      </c>
      <c r="I3383" s="141" t="s">
        <v>3514</v>
      </c>
      <c r="J3383" s="141" t="s">
        <v>207</v>
      </c>
      <c r="K3383" s="141" t="s">
        <v>210</v>
      </c>
      <c r="L3383" s="141" t="s">
        <v>4136</v>
      </c>
      <c r="M3383" s="141" t="s">
        <v>229</v>
      </c>
      <c r="N3383" s="141" t="s">
        <v>303</v>
      </c>
      <c r="O3383" s="141" t="s">
        <v>291</v>
      </c>
      <c r="P3383" s="141" t="s">
        <v>3282</v>
      </c>
      <c r="Q3383" s="141" t="s">
        <v>288</v>
      </c>
      <c r="R3383" s="141" t="s">
        <v>3468</v>
      </c>
      <c r="S3383" s="148" t="s">
        <v>3280</v>
      </c>
      <c r="T3383" s="147">
        <v>0</v>
      </c>
      <c r="U3383" s="147">
        <v>500000</v>
      </c>
      <c r="V3383" s="147">
        <v>170641.33</v>
      </c>
      <c r="W3383" s="147">
        <v>46079</v>
      </c>
    </row>
    <row r="3384" spans="1:23">
      <c r="A3384" s="141" t="s">
        <v>3465</v>
      </c>
      <c r="B3384" s="141" t="s">
        <v>284</v>
      </c>
      <c r="C3384" s="141" t="s">
        <v>3464</v>
      </c>
      <c r="D3384" s="141" t="s">
        <v>3463</v>
      </c>
      <c r="E3384" s="141" t="s">
        <v>4314</v>
      </c>
      <c r="F3384" s="141" t="s">
        <v>4315</v>
      </c>
      <c r="G3384" s="141" t="s">
        <v>67</v>
      </c>
      <c r="H3384" s="141" t="s">
        <v>3516</v>
      </c>
      <c r="I3384" s="141" t="s">
        <v>3514</v>
      </c>
      <c r="J3384" s="141" t="s">
        <v>207</v>
      </c>
      <c r="K3384" s="141" t="s">
        <v>210</v>
      </c>
      <c r="L3384" s="141" t="s">
        <v>4136</v>
      </c>
      <c r="M3384" s="141" t="s">
        <v>230</v>
      </c>
      <c r="N3384" s="141" t="s">
        <v>303</v>
      </c>
      <c r="O3384" s="141" t="s">
        <v>287</v>
      </c>
      <c r="P3384" s="141" t="s">
        <v>3282</v>
      </c>
      <c r="Q3384" s="141" t="s">
        <v>288</v>
      </c>
      <c r="R3384" s="141" t="s">
        <v>3468</v>
      </c>
      <c r="S3384" s="148" t="s">
        <v>3280</v>
      </c>
      <c r="T3384" s="147">
        <v>0</v>
      </c>
      <c r="U3384" s="147">
        <v>625000</v>
      </c>
      <c r="V3384" s="147">
        <v>128290.88</v>
      </c>
      <c r="W3384" s="147">
        <v>128290.88</v>
      </c>
    </row>
    <row r="3385" spans="1:23">
      <c r="A3385" s="141" t="s">
        <v>3465</v>
      </c>
      <c r="B3385" s="141" t="s">
        <v>284</v>
      </c>
      <c r="C3385" s="141" t="s">
        <v>3464</v>
      </c>
      <c r="D3385" s="141" t="s">
        <v>3463</v>
      </c>
      <c r="E3385" s="141" t="s">
        <v>4314</v>
      </c>
      <c r="F3385" s="141" t="s">
        <v>4315</v>
      </c>
      <c r="G3385" s="141" t="s">
        <v>67</v>
      </c>
      <c r="H3385" s="141" t="s">
        <v>3516</v>
      </c>
      <c r="I3385" s="141" t="s">
        <v>3514</v>
      </c>
      <c r="J3385" s="141" t="s">
        <v>207</v>
      </c>
      <c r="K3385" s="141" t="s">
        <v>210</v>
      </c>
      <c r="L3385" s="141" t="s">
        <v>4136</v>
      </c>
      <c r="M3385" s="141" t="s">
        <v>231</v>
      </c>
      <c r="N3385" s="141" t="s">
        <v>303</v>
      </c>
      <c r="O3385" s="141" t="s">
        <v>287</v>
      </c>
      <c r="P3385" s="141" t="s">
        <v>3282</v>
      </c>
      <c r="Q3385" s="141" t="s">
        <v>288</v>
      </c>
      <c r="R3385" s="141" t="s">
        <v>3468</v>
      </c>
      <c r="S3385" s="148" t="s">
        <v>3280</v>
      </c>
      <c r="T3385" s="147">
        <v>500000</v>
      </c>
      <c r="U3385" s="147">
        <v>3470788</v>
      </c>
      <c r="V3385" s="147">
        <v>2826878.36</v>
      </c>
      <c r="W3385" s="147">
        <v>196100.62</v>
      </c>
    </row>
    <row r="3386" spans="1:23">
      <c r="A3386" s="141" t="s">
        <v>3465</v>
      </c>
      <c r="B3386" s="141" t="s">
        <v>284</v>
      </c>
      <c r="C3386" s="141" t="s">
        <v>3464</v>
      </c>
      <c r="D3386" s="141" t="s">
        <v>3463</v>
      </c>
      <c r="E3386" s="141" t="s">
        <v>4314</v>
      </c>
      <c r="F3386" s="141" t="s">
        <v>4315</v>
      </c>
      <c r="G3386" s="141" t="s">
        <v>67</v>
      </c>
      <c r="H3386" s="141" t="s">
        <v>3516</v>
      </c>
      <c r="I3386" s="141" t="s">
        <v>3514</v>
      </c>
      <c r="J3386" s="141" t="s">
        <v>207</v>
      </c>
      <c r="K3386" s="141" t="s">
        <v>210</v>
      </c>
      <c r="L3386" s="141" t="s">
        <v>4136</v>
      </c>
      <c r="M3386" s="141" t="s">
        <v>232</v>
      </c>
      <c r="N3386" s="141" t="s">
        <v>303</v>
      </c>
      <c r="O3386" s="141" t="s">
        <v>287</v>
      </c>
      <c r="P3386" s="141" t="s">
        <v>3282</v>
      </c>
      <c r="Q3386" s="141" t="s">
        <v>288</v>
      </c>
      <c r="R3386" s="141" t="s">
        <v>3468</v>
      </c>
      <c r="S3386" s="148" t="s">
        <v>3280</v>
      </c>
      <c r="T3386" s="147">
        <v>3125000</v>
      </c>
      <c r="U3386" s="147">
        <v>2549000</v>
      </c>
      <c r="V3386" s="147">
        <v>1956666.72</v>
      </c>
      <c r="W3386" s="147">
        <v>628698</v>
      </c>
    </row>
    <row r="3387" spans="1:23">
      <c r="A3387" s="141" t="s">
        <v>3465</v>
      </c>
      <c r="B3387" s="141" t="s">
        <v>284</v>
      </c>
      <c r="C3387" s="141" t="s">
        <v>3464</v>
      </c>
      <c r="D3387" s="141" t="s">
        <v>3463</v>
      </c>
      <c r="E3387" s="141" t="s">
        <v>4314</v>
      </c>
      <c r="F3387" s="141" t="s">
        <v>4315</v>
      </c>
      <c r="G3387" s="141" t="s">
        <v>67</v>
      </c>
      <c r="H3387" s="141" t="s">
        <v>3516</v>
      </c>
      <c r="I3387" s="141" t="s">
        <v>3514</v>
      </c>
      <c r="J3387" s="141" t="s">
        <v>207</v>
      </c>
      <c r="K3387" s="141" t="s">
        <v>210</v>
      </c>
      <c r="L3387" s="141" t="s">
        <v>4136</v>
      </c>
      <c r="M3387" s="141" t="s">
        <v>232</v>
      </c>
      <c r="N3387" s="141" t="s">
        <v>303</v>
      </c>
      <c r="O3387" s="141" t="s">
        <v>291</v>
      </c>
      <c r="P3387" s="141" t="s">
        <v>3282</v>
      </c>
      <c r="Q3387" s="141" t="s">
        <v>288</v>
      </c>
      <c r="R3387" s="141" t="s">
        <v>3468</v>
      </c>
      <c r="S3387" s="148" t="s">
        <v>3280</v>
      </c>
      <c r="T3387" s="147">
        <v>0</v>
      </c>
      <c r="U3387" s="147">
        <v>13950000</v>
      </c>
      <c r="V3387" s="147">
        <v>1450140</v>
      </c>
      <c r="W3387" s="147">
        <v>1038792</v>
      </c>
    </row>
    <row r="3388" spans="1:23">
      <c r="A3388" s="141" t="s">
        <v>3465</v>
      </c>
      <c r="B3388" s="141" t="s">
        <v>284</v>
      </c>
      <c r="C3388" s="141" t="s">
        <v>3464</v>
      </c>
      <c r="D3388" s="141" t="s">
        <v>3463</v>
      </c>
      <c r="E3388" s="141" t="s">
        <v>4314</v>
      </c>
      <c r="F3388" s="141" t="s">
        <v>4315</v>
      </c>
      <c r="G3388" s="141" t="s">
        <v>67</v>
      </c>
      <c r="H3388" s="141" t="s">
        <v>3516</v>
      </c>
      <c r="I3388" s="141" t="s">
        <v>3514</v>
      </c>
      <c r="J3388" s="141" t="s">
        <v>207</v>
      </c>
      <c r="K3388" s="141" t="s">
        <v>210</v>
      </c>
      <c r="L3388" s="141" t="s">
        <v>4136</v>
      </c>
      <c r="M3388" s="141" t="s">
        <v>233</v>
      </c>
      <c r="N3388" s="141" t="s">
        <v>303</v>
      </c>
      <c r="O3388" s="141" t="s">
        <v>287</v>
      </c>
      <c r="P3388" s="141" t="s">
        <v>3282</v>
      </c>
      <c r="Q3388" s="141" t="s">
        <v>288</v>
      </c>
      <c r="R3388" s="141" t="s">
        <v>3468</v>
      </c>
      <c r="S3388" s="148" t="s">
        <v>3280</v>
      </c>
      <c r="T3388" s="147">
        <v>4670000</v>
      </c>
      <c r="U3388" s="147">
        <v>6913157</v>
      </c>
      <c r="V3388" s="147">
        <v>5674758.0700000003</v>
      </c>
      <c r="W3388" s="147">
        <v>2524559.9700000002</v>
      </c>
    </row>
    <row r="3389" spans="1:23">
      <c r="A3389" s="141" t="s">
        <v>3465</v>
      </c>
      <c r="B3389" s="141" t="s">
        <v>284</v>
      </c>
      <c r="C3389" s="141" t="s">
        <v>3464</v>
      </c>
      <c r="D3389" s="141" t="s">
        <v>3463</v>
      </c>
      <c r="E3389" s="141" t="s">
        <v>4314</v>
      </c>
      <c r="F3389" s="141" t="s">
        <v>4315</v>
      </c>
      <c r="G3389" s="141" t="s">
        <v>67</v>
      </c>
      <c r="H3389" s="141" t="s">
        <v>3516</v>
      </c>
      <c r="I3389" s="141" t="s">
        <v>3514</v>
      </c>
      <c r="J3389" s="141" t="s">
        <v>207</v>
      </c>
      <c r="K3389" s="141" t="s">
        <v>210</v>
      </c>
      <c r="L3389" s="141" t="s">
        <v>4136</v>
      </c>
      <c r="M3389" s="141" t="s">
        <v>233</v>
      </c>
      <c r="N3389" s="141" t="s">
        <v>303</v>
      </c>
      <c r="O3389" s="141" t="s">
        <v>291</v>
      </c>
      <c r="P3389" s="141" t="s">
        <v>3282</v>
      </c>
      <c r="Q3389" s="141" t="s">
        <v>288</v>
      </c>
      <c r="R3389" s="141" t="s">
        <v>3468</v>
      </c>
      <c r="S3389" s="148" t="s">
        <v>3280</v>
      </c>
      <c r="T3389" s="147">
        <v>0</v>
      </c>
      <c r="U3389" s="147">
        <v>5200000</v>
      </c>
      <c r="V3389" s="147">
        <v>1120369</v>
      </c>
      <c r="W3389" s="147">
        <v>335169</v>
      </c>
    </row>
    <row r="3390" spans="1:23">
      <c r="A3390" s="141" t="s">
        <v>3465</v>
      </c>
      <c r="B3390" s="141" t="s">
        <v>284</v>
      </c>
      <c r="C3390" s="141" t="s">
        <v>3464</v>
      </c>
      <c r="D3390" s="141" t="s">
        <v>3463</v>
      </c>
      <c r="E3390" s="141" t="s">
        <v>4314</v>
      </c>
      <c r="F3390" s="141" t="s">
        <v>4315</v>
      </c>
      <c r="G3390" s="141" t="s">
        <v>67</v>
      </c>
      <c r="H3390" s="141" t="s">
        <v>3516</v>
      </c>
      <c r="I3390" s="141" t="s">
        <v>3514</v>
      </c>
      <c r="J3390" s="141" t="s">
        <v>207</v>
      </c>
      <c r="K3390" s="141" t="s">
        <v>210</v>
      </c>
      <c r="L3390" s="141" t="s">
        <v>4140</v>
      </c>
      <c r="M3390" s="141" t="s">
        <v>235</v>
      </c>
      <c r="N3390" s="141" t="s">
        <v>303</v>
      </c>
      <c r="O3390" s="141" t="s">
        <v>287</v>
      </c>
      <c r="P3390" s="141" t="s">
        <v>3282</v>
      </c>
      <c r="Q3390" s="141" t="s">
        <v>288</v>
      </c>
      <c r="R3390" s="141" t="s">
        <v>3468</v>
      </c>
      <c r="S3390" s="148" t="s">
        <v>3280</v>
      </c>
      <c r="T3390" s="147">
        <v>350000</v>
      </c>
      <c r="U3390" s="147">
        <v>2798790</v>
      </c>
      <c r="V3390" s="147">
        <v>2057567.58</v>
      </c>
      <c r="W3390" s="147">
        <v>815514.24</v>
      </c>
    </row>
    <row r="3391" spans="1:23">
      <c r="A3391" s="141" t="s">
        <v>3465</v>
      </c>
      <c r="B3391" s="141" t="s">
        <v>284</v>
      </c>
      <c r="C3391" s="141" t="s">
        <v>3464</v>
      </c>
      <c r="D3391" s="141" t="s">
        <v>3463</v>
      </c>
      <c r="E3391" s="141" t="s">
        <v>4314</v>
      </c>
      <c r="F3391" s="141" t="s">
        <v>4315</v>
      </c>
      <c r="G3391" s="141" t="s">
        <v>67</v>
      </c>
      <c r="H3391" s="141" t="s">
        <v>3516</v>
      </c>
      <c r="I3391" s="141" t="s">
        <v>3514</v>
      </c>
      <c r="J3391" s="141" t="s">
        <v>207</v>
      </c>
      <c r="K3391" s="141" t="s">
        <v>210</v>
      </c>
      <c r="L3391" s="141" t="s">
        <v>4140</v>
      </c>
      <c r="M3391" s="141" t="s">
        <v>235</v>
      </c>
      <c r="N3391" s="141" t="s">
        <v>303</v>
      </c>
      <c r="O3391" s="141" t="s">
        <v>291</v>
      </c>
      <c r="P3391" s="141" t="s">
        <v>3282</v>
      </c>
      <c r="Q3391" s="141" t="s">
        <v>288</v>
      </c>
      <c r="R3391" s="141" t="s">
        <v>3468</v>
      </c>
      <c r="S3391" s="148" t="s">
        <v>3280</v>
      </c>
      <c r="T3391" s="147">
        <v>0</v>
      </c>
      <c r="U3391" s="147">
        <v>860500</v>
      </c>
      <c r="V3391" s="147">
        <v>0</v>
      </c>
      <c r="W3391" s="147">
        <v>0</v>
      </c>
    </row>
    <row r="3392" spans="1:23">
      <c r="A3392" s="141" t="s">
        <v>3465</v>
      </c>
      <c r="B3392" s="141" t="s">
        <v>284</v>
      </c>
      <c r="C3392" s="141" t="s">
        <v>3464</v>
      </c>
      <c r="D3392" s="141" t="s">
        <v>3463</v>
      </c>
      <c r="E3392" s="141" t="s">
        <v>4314</v>
      </c>
      <c r="F3392" s="141" t="s">
        <v>4315</v>
      </c>
      <c r="G3392" s="141" t="s">
        <v>67</v>
      </c>
      <c r="H3392" s="141" t="s">
        <v>3516</v>
      </c>
      <c r="I3392" s="141" t="s">
        <v>3514</v>
      </c>
      <c r="J3392" s="141" t="s">
        <v>207</v>
      </c>
      <c r="K3392" s="141" t="s">
        <v>210</v>
      </c>
      <c r="L3392" s="141" t="s">
        <v>4140</v>
      </c>
      <c r="M3392" s="141" t="s">
        <v>236</v>
      </c>
      <c r="N3392" s="141" t="s">
        <v>303</v>
      </c>
      <c r="O3392" s="141" t="s">
        <v>287</v>
      </c>
      <c r="P3392" s="141" t="s">
        <v>3282</v>
      </c>
      <c r="Q3392" s="141" t="s">
        <v>288</v>
      </c>
      <c r="R3392" s="141" t="s">
        <v>3468</v>
      </c>
      <c r="S3392" s="148" t="s">
        <v>3280</v>
      </c>
      <c r="T3392" s="147">
        <v>300000</v>
      </c>
      <c r="U3392" s="147">
        <v>525415.89</v>
      </c>
      <c r="V3392" s="147">
        <v>150096</v>
      </c>
      <c r="W3392" s="147">
        <v>105256</v>
      </c>
    </row>
    <row r="3393" spans="1:23">
      <c r="A3393" s="141" t="s">
        <v>3465</v>
      </c>
      <c r="B3393" s="141" t="s">
        <v>284</v>
      </c>
      <c r="C3393" s="141" t="s">
        <v>3464</v>
      </c>
      <c r="D3393" s="141" t="s">
        <v>3463</v>
      </c>
      <c r="E3393" s="141" t="s">
        <v>4314</v>
      </c>
      <c r="F3393" s="141" t="s">
        <v>4315</v>
      </c>
      <c r="G3393" s="141" t="s">
        <v>67</v>
      </c>
      <c r="H3393" s="141" t="s">
        <v>3516</v>
      </c>
      <c r="I3393" s="141" t="s">
        <v>3514</v>
      </c>
      <c r="J3393" s="141" t="s">
        <v>207</v>
      </c>
      <c r="K3393" s="141" t="s">
        <v>210</v>
      </c>
      <c r="L3393" s="141" t="s">
        <v>4140</v>
      </c>
      <c r="M3393" s="141" t="s">
        <v>237</v>
      </c>
      <c r="N3393" s="141" t="s">
        <v>303</v>
      </c>
      <c r="O3393" s="141" t="s">
        <v>287</v>
      </c>
      <c r="P3393" s="141" t="s">
        <v>3282</v>
      </c>
      <c r="Q3393" s="141" t="s">
        <v>288</v>
      </c>
      <c r="R3393" s="141" t="s">
        <v>3468</v>
      </c>
      <c r="S3393" s="148" t="s">
        <v>3280</v>
      </c>
      <c r="T3393" s="147">
        <v>225000</v>
      </c>
      <c r="U3393" s="147">
        <v>538136</v>
      </c>
      <c r="V3393" s="147">
        <v>219002.2</v>
      </c>
      <c r="W3393" s="147">
        <v>48586.6</v>
      </c>
    </row>
    <row r="3394" spans="1:23">
      <c r="A3394" s="141" t="s">
        <v>3465</v>
      </c>
      <c r="B3394" s="141" t="s">
        <v>284</v>
      </c>
      <c r="C3394" s="141" t="s">
        <v>3464</v>
      </c>
      <c r="D3394" s="141" t="s">
        <v>3463</v>
      </c>
      <c r="E3394" s="141" t="s">
        <v>4314</v>
      </c>
      <c r="F3394" s="141" t="s">
        <v>4315</v>
      </c>
      <c r="G3394" s="141" t="s">
        <v>67</v>
      </c>
      <c r="H3394" s="141" t="s">
        <v>3516</v>
      </c>
      <c r="I3394" s="141" t="s">
        <v>3514</v>
      </c>
      <c r="J3394" s="141" t="s">
        <v>207</v>
      </c>
      <c r="K3394" s="141" t="s">
        <v>210</v>
      </c>
      <c r="L3394" s="141" t="s">
        <v>4140</v>
      </c>
      <c r="M3394" s="141" t="s">
        <v>238</v>
      </c>
      <c r="N3394" s="141" t="s">
        <v>303</v>
      </c>
      <c r="O3394" s="141" t="s">
        <v>287</v>
      </c>
      <c r="P3394" s="141" t="s">
        <v>3282</v>
      </c>
      <c r="Q3394" s="141" t="s">
        <v>288</v>
      </c>
      <c r="R3394" s="141" t="s">
        <v>3468</v>
      </c>
      <c r="S3394" s="148" t="s">
        <v>3280</v>
      </c>
      <c r="T3394" s="147">
        <v>0</v>
      </c>
      <c r="U3394" s="147">
        <v>384000</v>
      </c>
      <c r="V3394" s="147">
        <v>0</v>
      </c>
      <c r="W3394" s="147">
        <v>0</v>
      </c>
    </row>
    <row r="3395" spans="1:23">
      <c r="A3395" s="141" t="s">
        <v>3465</v>
      </c>
      <c r="B3395" s="141" t="s">
        <v>284</v>
      </c>
      <c r="C3395" s="141" t="s">
        <v>3464</v>
      </c>
      <c r="D3395" s="141" t="s">
        <v>3463</v>
      </c>
      <c r="E3395" s="141" t="s">
        <v>4314</v>
      </c>
      <c r="F3395" s="141" t="s">
        <v>4315</v>
      </c>
      <c r="G3395" s="141" t="s">
        <v>67</v>
      </c>
      <c r="H3395" s="141" t="s">
        <v>3516</v>
      </c>
      <c r="I3395" s="141" t="s">
        <v>3514</v>
      </c>
      <c r="J3395" s="141" t="s">
        <v>207</v>
      </c>
      <c r="K3395" s="141" t="s">
        <v>210</v>
      </c>
      <c r="L3395" s="141" t="s">
        <v>4140</v>
      </c>
      <c r="M3395" s="141" t="s">
        <v>239</v>
      </c>
      <c r="N3395" s="141" t="s">
        <v>303</v>
      </c>
      <c r="O3395" s="141" t="s">
        <v>287</v>
      </c>
      <c r="P3395" s="141" t="s">
        <v>3282</v>
      </c>
      <c r="Q3395" s="141" t="s">
        <v>288</v>
      </c>
      <c r="R3395" s="141" t="s">
        <v>3468</v>
      </c>
      <c r="S3395" s="148" t="s">
        <v>3280</v>
      </c>
      <c r="T3395" s="147">
        <v>0</v>
      </c>
      <c r="U3395" s="147">
        <v>452316</v>
      </c>
      <c r="V3395" s="147">
        <v>6159.6</v>
      </c>
      <c r="W3395" s="147">
        <v>0</v>
      </c>
    </row>
    <row r="3396" spans="1:23">
      <c r="A3396" s="141" t="s">
        <v>3465</v>
      </c>
      <c r="B3396" s="141" t="s">
        <v>284</v>
      </c>
      <c r="C3396" s="141" t="s">
        <v>3464</v>
      </c>
      <c r="D3396" s="141" t="s">
        <v>3463</v>
      </c>
      <c r="E3396" s="141" t="s">
        <v>4314</v>
      </c>
      <c r="F3396" s="141" t="s">
        <v>4315</v>
      </c>
      <c r="G3396" s="141" t="s">
        <v>67</v>
      </c>
      <c r="H3396" s="141" t="s">
        <v>3516</v>
      </c>
      <c r="I3396" s="141" t="s">
        <v>3514</v>
      </c>
      <c r="J3396" s="141" t="s">
        <v>207</v>
      </c>
      <c r="K3396" s="141" t="s">
        <v>210</v>
      </c>
      <c r="L3396" s="141" t="s">
        <v>4140</v>
      </c>
      <c r="M3396" s="141" t="s">
        <v>240</v>
      </c>
      <c r="N3396" s="141" t="s">
        <v>303</v>
      </c>
      <c r="O3396" s="141" t="s">
        <v>287</v>
      </c>
      <c r="P3396" s="141" t="s">
        <v>3282</v>
      </c>
      <c r="Q3396" s="141" t="s">
        <v>288</v>
      </c>
      <c r="R3396" s="141" t="s">
        <v>3468</v>
      </c>
      <c r="S3396" s="148" t="s">
        <v>3280</v>
      </c>
      <c r="T3396" s="147">
        <v>0</v>
      </c>
      <c r="U3396" s="147">
        <v>215000</v>
      </c>
      <c r="V3396" s="147">
        <v>64792.68</v>
      </c>
      <c r="W3396" s="147">
        <v>53172</v>
      </c>
    </row>
    <row r="3397" spans="1:23">
      <c r="A3397" s="141" t="s">
        <v>3465</v>
      </c>
      <c r="B3397" s="141" t="s">
        <v>284</v>
      </c>
      <c r="C3397" s="141" t="s">
        <v>3464</v>
      </c>
      <c r="D3397" s="141" t="s">
        <v>3463</v>
      </c>
      <c r="E3397" s="141" t="s">
        <v>4314</v>
      </c>
      <c r="F3397" s="141" t="s">
        <v>4315</v>
      </c>
      <c r="G3397" s="141" t="s">
        <v>67</v>
      </c>
      <c r="H3397" s="141" t="s">
        <v>3516</v>
      </c>
      <c r="I3397" s="141" t="s">
        <v>3514</v>
      </c>
      <c r="J3397" s="141" t="s">
        <v>207</v>
      </c>
      <c r="K3397" s="141" t="s">
        <v>210</v>
      </c>
      <c r="L3397" s="141" t="s">
        <v>4140</v>
      </c>
      <c r="M3397" s="141" t="s">
        <v>241</v>
      </c>
      <c r="N3397" s="141" t="s">
        <v>303</v>
      </c>
      <c r="O3397" s="141" t="s">
        <v>287</v>
      </c>
      <c r="P3397" s="141" t="s">
        <v>3282</v>
      </c>
      <c r="Q3397" s="141" t="s">
        <v>288</v>
      </c>
      <c r="R3397" s="141" t="s">
        <v>3468</v>
      </c>
      <c r="S3397" s="148" t="s">
        <v>3280</v>
      </c>
      <c r="T3397" s="147">
        <v>700000</v>
      </c>
      <c r="U3397" s="147">
        <v>5189224</v>
      </c>
      <c r="V3397" s="147">
        <v>3296530.27</v>
      </c>
      <c r="W3397" s="147">
        <v>49418.400000000001</v>
      </c>
    </row>
    <row r="3398" spans="1:23">
      <c r="A3398" s="141" t="s">
        <v>3465</v>
      </c>
      <c r="B3398" s="141" t="s">
        <v>284</v>
      </c>
      <c r="C3398" s="141" t="s">
        <v>3464</v>
      </c>
      <c r="D3398" s="141" t="s">
        <v>3463</v>
      </c>
      <c r="E3398" s="141" t="s">
        <v>4314</v>
      </c>
      <c r="F3398" s="141" t="s">
        <v>4315</v>
      </c>
      <c r="G3398" s="141" t="s">
        <v>67</v>
      </c>
      <c r="H3398" s="141" t="s">
        <v>3516</v>
      </c>
      <c r="I3398" s="141" t="s">
        <v>3514</v>
      </c>
      <c r="J3398" s="141" t="s">
        <v>207</v>
      </c>
      <c r="K3398" s="141" t="s">
        <v>210</v>
      </c>
      <c r="L3398" s="141" t="s">
        <v>4140</v>
      </c>
      <c r="M3398" s="141" t="s">
        <v>241</v>
      </c>
      <c r="N3398" s="141" t="s">
        <v>303</v>
      </c>
      <c r="O3398" s="141" t="s">
        <v>291</v>
      </c>
      <c r="P3398" s="141" t="s">
        <v>3282</v>
      </c>
      <c r="Q3398" s="141" t="s">
        <v>288</v>
      </c>
      <c r="R3398" s="141" t="s">
        <v>3468</v>
      </c>
      <c r="S3398" s="148" t="s">
        <v>3280</v>
      </c>
      <c r="T3398" s="147">
        <v>0</v>
      </c>
      <c r="U3398" s="147">
        <v>300000</v>
      </c>
      <c r="V3398" s="147">
        <v>0</v>
      </c>
      <c r="W3398" s="147">
        <v>0</v>
      </c>
    </row>
    <row r="3399" spans="1:23">
      <c r="A3399" s="141" t="s">
        <v>3465</v>
      </c>
      <c r="B3399" s="141" t="s">
        <v>284</v>
      </c>
      <c r="C3399" s="141" t="s">
        <v>3464</v>
      </c>
      <c r="D3399" s="141" t="s">
        <v>3463</v>
      </c>
      <c r="E3399" s="141" t="s">
        <v>4314</v>
      </c>
      <c r="F3399" s="141" t="s">
        <v>4315</v>
      </c>
      <c r="G3399" s="141" t="s">
        <v>67</v>
      </c>
      <c r="H3399" s="141" t="s">
        <v>3516</v>
      </c>
      <c r="I3399" s="141" t="s">
        <v>3514</v>
      </c>
      <c r="J3399" s="141" t="s">
        <v>207</v>
      </c>
      <c r="K3399" s="141" t="s">
        <v>210</v>
      </c>
      <c r="L3399" s="141" t="s">
        <v>4140</v>
      </c>
      <c r="M3399" s="141" t="s">
        <v>243</v>
      </c>
      <c r="N3399" s="141" t="s">
        <v>303</v>
      </c>
      <c r="O3399" s="141" t="s">
        <v>287</v>
      </c>
      <c r="P3399" s="141" t="s">
        <v>3282</v>
      </c>
      <c r="Q3399" s="141" t="s">
        <v>288</v>
      </c>
      <c r="R3399" s="141" t="s">
        <v>3468</v>
      </c>
      <c r="S3399" s="148" t="s">
        <v>3280</v>
      </c>
      <c r="T3399" s="147">
        <v>1400000</v>
      </c>
      <c r="U3399" s="147">
        <v>4076801</v>
      </c>
      <c r="V3399" s="147">
        <v>1558949.64</v>
      </c>
      <c r="W3399" s="147">
        <v>906794.83</v>
      </c>
    </row>
    <row r="3400" spans="1:23">
      <c r="A3400" s="141" t="s">
        <v>3465</v>
      </c>
      <c r="B3400" s="141" t="s">
        <v>284</v>
      </c>
      <c r="C3400" s="141" t="s">
        <v>3464</v>
      </c>
      <c r="D3400" s="141" t="s">
        <v>3463</v>
      </c>
      <c r="E3400" s="141" t="s">
        <v>4314</v>
      </c>
      <c r="F3400" s="141" t="s">
        <v>4315</v>
      </c>
      <c r="G3400" s="141" t="s">
        <v>67</v>
      </c>
      <c r="H3400" s="141" t="s">
        <v>3516</v>
      </c>
      <c r="I3400" s="141" t="s">
        <v>3514</v>
      </c>
      <c r="J3400" s="141" t="s">
        <v>207</v>
      </c>
      <c r="K3400" s="141" t="s">
        <v>210</v>
      </c>
      <c r="L3400" s="141" t="s">
        <v>4140</v>
      </c>
      <c r="M3400" s="141" t="s">
        <v>243</v>
      </c>
      <c r="N3400" s="141" t="s">
        <v>303</v>
      </c>
      <c r="O3400" s="141" t="s">
        <v>291</v>
      </c>
      <c r="P3400" s="141" t="s">
        <v>3282</v>
      </c>
      <c r="Q3400" s="141" t="s">
        <v>288</v>
      </c>
      <c r="R3400" s="141" t="s">
        <v>3468</v>
      </c>
      <c r="S3400" s="148" t="s">
        <v>3280</v>
      </c>
      <c r="T3400" s="147">
        <v>0</v>
      </c>
      <c r="U3400" s="147">
        <v>2339500</v>
      </c>
      <c r="V3400" s="147">
        <v>870695.89</v>
      </c>
      <c r="W3400" s="147">
        <v>76708.259999999995</v>
      </c>
    </row>
    <row r="3401" spans="1:23">
      <c r="A3401" s="141" t="s">
        <v>3465</v>
      </c>
      <c r="B3401" s="141" t="s">
        <v>284</v>
      </c>
      <c r="C3401" s="141" t="s">
        <v>3464</v>
      </c>
      <c r="D3401" s="141" t="s">
        <v>3463</v>
      </c>
      <c r="E3401" s="141" t="s">
        <v>4314</v>
      </c>
      <c r="F3401" s="141" t="s">
        <v>4315</v>
      </c>
      <c r="G3401" s="141" t="s">
        <v>68</v>
      </c>
      <c r="H3401" s="141" t="s">
        <v>3584</v>
      </c>
      <c r="I3401" s="141" t="s">
        <v>3514</v>
      </c>
      <c r="J3401" s="141" t="s">
        <v>184</v>
      </c>
      <c r="K3401" s="141" t="s">
        <v>187</v>
      </c>
      <c r="L3401" s="141" t="s">
        <v>4136</v>
      </c>
      <c r="M3401" s="141" t="s">
        <v>225</v>
      </c>
      <c r="N3401" s="141" t="s">
        <v>303</v>
      </c>
      <c r="O3401" s="141" t="s">
        <v>287</v>
      </c>
      <c r="P3401" s="141" t="s">
        <v>3282</v>
      </c>
      <c r="Q3401" s="141" t="s">
        <v>288</v>
      </c>
      <c r="R3401" s="141" t="s">
        <v>3468</v>
      </c>
      <c r="S3401" s="148" t="s">
        <v>3280</v>
      </c>
      <c r="T3401" s="147">
        <v>93400000</v>
      </c>
      <c r="U3401" s="147">
        <v>83678000</v>
      </c>
      <c r="V3401" s="147">
        <v>68949836.359999999</v>
      </c>
      <c r="W3401" s="147">
        <v>68949836.359999999</v>
      </c>
    </row>
    <row r="3402" spans="1:23">
      <c r="A3402" s="141" t="s">
        <v>3465</v>
      </c>
      <c r="B3402" s="141" t="s">
        <v>284</v>
      </c>
      <c r="C3402" s="141" t="s">
        <v>3464</v>
      </c>
      <c r="D3402" s="141" t="s">
        <v>3463</v>
      </c>
      <c r="E3402" s="141" t="s">
        <v>4314</v>
      </c>
      <c r="F3402" s="141" t="s">
        <v>4315</v>
      </c>
      <c r="G3402" s="141" t="s">
        <v>68</v>
      </c>
      <c r="H3402" s="141" t="s">
        <v>3584</v>
      </c>
      <c r="I3402" s="141" t="s">
        <v>3514</v>
      </c>
      <c r="J3402" s="141" t="s">
        <v>184</v>
      </c>
      <c r="K3402" s="141" t="s">
        <v>187</v>
      </c>
      <c r="L3402" s="141" t="s">
        <v>4136</v>
      </c>
      <c r="M3402" s="141" t="s">
        <v>226</v>
      </c>
      <c r="N3402" s="141" t="s">
        <v>303</v>
      </c>
      <c r="O3402" s="141" t="s">
        <v>287</v>
      </c>
      <c r="P3402" s="141" t="s">
        <v>3282</v>
      </c>
      <c r="Q3402" s="141" t="s">
        <v>288</v>
      </c>
      <c r="R3402" s="141" t="s">
        <v>3468</v>
      </c>
      <c r="S3402" s="148" t="s">
        <v>3280</v>
      </c>
      <c r="T3402" s="147">
        <v>11900000</v>
      </c>
      <c r="U3402" s="147">
        <v>20070451</v>
      </c>
      <c r="V3402" s="147">
        <v>16863529.800000001</v>
      </c>
      <c r="W3402" s="147">
        <v>8037319.5300000003</v>
      </c>
    </row>
    <row r="3403" spans="1:23">
      <c r="A3403" s="141" t="s">
        <v>3465</v>
      </c>
      <c r="B3403" s="141" t="s">
        <v>284</v>
      </c>
      <c r="C3403" s="141" t="s">
        <v>3464</v>
      </c>
      <c r="D3403" s="141" t="s">
        <v>3463</v>
      </c>
      <c r="E3403" s="141" t="s">
        <v>4314</v>
      </c>
      <c r="F3403" s="141" t="s">
        <v>4315</v>
      </c>
      <c r="G3403" s="141" t="s">
        <v>68</v>
      </c>
      <c r="H3403" s="141" t="s">
        <v>3584</v>
      </c>
      <c r="I3403" s="141" t="s">
        <v>3514</v>
      </c>
      <c r="J3403" s="141" t="s">
        <v>184</v>
      </c>
      <c r="K3403" s="141" t="s">
        <v>187</v>
      </c>
      <c r="L3403" s="141" t="s">
        <v>4136</v>
      </c>
      <c r="M3403" s="141" t="s">
        <v>227</v>
      </c>
      <c r="N3403" s="141" t="s">
        <v>303</v>
      </c>
      <c r="O3403" s="141" t="s">
        <v>287</v>
      </c>
      <c r="P3403" s="141" t="s">
        <v>3282</v>
      </c>
      <c r="Q3403" s="141" t="s">
        <v>288</v>
      </c>
      <c r="R3403" s="141" t="s">
        <v>3468</v>
      </c>
      <c r="S3403" s="148" t="s">
        <v>3280</v>
      </c>
      <c r="T3403" s="147">
        <v>1200000</v>
      </c>
      <c r="U3403" s="147">
        <v>40266000</v>
      </c>
      <c r="V3403" s="147">
        <v>5916250</v>
      </c>
      <c r="W3403" s="147">
        <v>5916250</v>
      </c>
    </row>
    <row r="3404" spans="1:23">
      <c r="A3404" s="141" t="s">
        <v>3465</v>
      </c>
      <c r="B3404" s="141" t="s">
        <v>284</v>
      </c>
      <c r="C3404" s="141" t="s">
        <v>3464</v>
      </c>
      <c r="D3404" s="141" t="s">
        <v>3463</v>
      </c>
      <c r="E3404" s="141" t="s">
        <v>4314</v>
      </c>
      <c r="F3404" s="141" t="s">
        <v>4315</v>
      </c>
      <c r="G3404" s="141" t="s">
        <v>68</v>
      </c>
      <c r="H3404" s="141" t="s">
        <v>3584</v>
      </c>
      <c r="I3404" s="141" t="s">
        <v>3514</v>
      </c>
      <c r="J3404" s="141" t="s">
        <v>184</v>
      </c>
      <c r="K3404" s="141" t="s">
        <v>187</v>
      </c>
      <c r="L3404" s="141" t="s">
        <v>4136</v>
      </c>
      <c r="M3404" s="141" t="s">
        <v>228</v>
      </c>
      <c r="N3404" s="141" t="s">
        <v>303</v>
      </c>
      <c r="O3404" s="141" t="s">
        <v>287</v>
      </c>
      <c r="P3404" s="141" t="s">
        <v>3282</v>
      </c>
      <c r="Q3404" s="141" t="s">
        <v>288</v>
      </c>
      <c r="R3404" s="141" t="s">
        <v>3468</v>
      </c>
      <c r="S3404" s="148" t="s">
        <v>3280</v>
      </c>
      <c r="T3404" s="147">
        <v>0</v>
      </c>
      <c r="U3404" s="147">
        <v>6426400</v>
      </c>
      <c r="V3404" s="147">
        <v>382650</v>
      </c>
      <c r="W3404" s="147">
        <v>215650</v>
      </c>
    </row>
    <row r="3405" spans="1:23">
      <c r="A3405" s="141" t="s">
        <v>3465</v>
      </c>
      <c r="B3405" s="141" t="s">
        <v>284</v>
      </c>
      <c r="C3405" s="141" t="s">
        <v>3464</v>
      </c>
      <c r="D3405" s="141" t="s">
        <v>3463</v>
      </c>
      <c r="E3405" s="141" t="s">
        <v>4314</v>
      </c>
      <c r="F3405" s="141" t="s">
        <v>4315</v>
      </c>
      <c r="G3405" s="141" t="s">
        <v>68</v>
      </c>
      <c r="H3405" s="141" t="s">
        <v>3584</v>
      </c>
      <c r="I3405" s="141" t="s">
        <v>3514</v>
      </c>
      <c r="J3405" s="141" t="s">
        <v>184</v>
      </c>
      <c r="K3405" s="141" t="s">
        <v>187</v>
      </c>
      <c r="L3405" s="141" t="s">
        <v>4136</v>
      </c>
      <c r="M3405" s="141" t="s">
        <v>229</v>
      </c>
      <c r="N3405" s="141" t="s">
        <v>303</v>
      </c>
      <c r="O3405" s="141" t="s">
        <v>287</v>
      </c>
      <c r="P3405" s="141" t="s">
        <v>3282</v>
      </c>
      <c r="Q3405" s="141" t="s">
        <v>288</v>
      </c>
      <c r="R3405" s="141" t="s">
        <v>3468</v>
      </c>
      <c r="S3405" s="148" t="s">
        <v>3280</v>
      </c>
      <c r="T3405" s="147">
        <v>29600000</v>
      </c>
      <c r="U3405" s="147">
        <v>27042983</v>
      </c>
      <c r="V3405" s="147">
        <v>16532238.800000001</v>
      </c>
      <c r="W3405" s="147">
        <v>6615360.2599999998</v>
      </c>
    </row>
    <row r="3406" spans="1:23">
      <c r="A3406" s="141" t="s">
        <v>3465</v>
      </c>
      <c r="B3406" s="141" t="s">
        <v>284</v>
      </c>
      <c r="C3406" s="141" t="s">
        <v>3464</v>
      </c>
      <c r="D3406" s="141" t="s">
        <v>3463</v>
      </c>
      <c r="E3406" s="141" t="s">
        <v>4314</v>
      </c>
      <c r="F3406" s="141" t="s">
        <v>4315</v>
      </c>
      <c r="G3406" s="141" t="s">
        <v>68</v>
      </c>
      <c r="H3406" s="141" t="s">
        <v>3584</v>
      </c>
      <c r="I3406" s="141" t="s">
        <v>3514</v>
      </c>
      <c r="J3406" s="141" t="s">
        <v>184</v>
      </c>
      <c r="K3406" s="141" t="s">
        <v>187</v>
      </c>
      <c r="L3406" s="141" t="s">
        <v>4136</v>
      </c>
      <c r="M3406" s="141" t="s">
        <v>230</v>
      </c>
      <c r="N3406" s="141" t="s">
        <v>303</v>
      </c>
      <c r="O3406" s="141" t="s">
        <v>287</v>
      </c>
      <c r="P3406" s="141" t="s">
        <v>3282</v>
      </c>
      <c r="Q3406" s="141" t="s">
        <v>288</v>
      </c>
      <c r="R3406" s="141" t="s">
        <v>3468</v>
      </c>
      <c r="S3406" s="148" t="s">
        <v>3280</v>
      </c>
      <c r="T3406" s="147">
        <v>11500000</v>
      </c>
      <c r="U3406" s="147">
        <v>8500000</v>
      </c>
      <c r="V3406" s="147">
        <v>7179863.7000000002</v>
      </c>
      <c r="W3406" s="147">
        <v>7101377.1799999997</v>
      </c>
    </row>
    <row r="3407" spans="1:23">
      <c r="A3407" s="141" t="s">
        <v>3465</v>
      </c>
      <c r="B3407" s="141" t="s">
        <v>284</v>
      </c>
      <c r="C3407" s="141" t="s">
        <v>3464</v>
      </c>
      <c r="D3407" s="141" t="s">
        <v>3463</v>
      </c>
      <c r="E3407" s="141" t="s">
        <v>4314</v>
      </c>
      <c r="F3407" s="141" t="s">
        <v>4315</v>
      </c>
      <c r="G3407" s="141" t="s">
        <v>68</v>
      </c>
      <c r="H3407" s="141" t="s">
        <v>3584</v>
      </c>
      <c r="I3407" s="141" t="s">
        <v>3514</v>
      </c>
      <c r="J3407" s="141" t="s">
        <v>184</v>
      </c>
      <c r="K3407" s="141" t="s">
        <v>187</v>
      </c>
      <c r="L3407" s="141" t="s">
        <v>4136</v>
      </c>
      <c r="M3407" s="141" t="s">
        <v>231</v>
      </c>
      <c r="N3407" s="141" t="s">
        <v>303</v>
      </c>
      <c r="O3407" s="141" t="s">
        <v>287</v>
      </c>
      <c r="P3407" s="141" t="s">
        <v>3282</v>
      </c>
      <c r="Q3407" s="141" t="s">
        <v>288</v>
      </c>
      <c r="R3407" s="141" t="s">
        <v>3468</v>
      </c>
      <c r="S3407" s="148" t="s">
        <v>3280</v>
      </c>
      <c r="T3407" s="147">
        <v>13100000</v>
      </c>
      <c r="U3407" s="147">
        <v>79182418</v>
      </c>
      <c r="V3407" s="147">
        <v>75003801.540000007</v>
      </c>
      <c r="W3407" s="147">
        <v>34295350.090000004</v>
      </c>
    </row>
    <row r="3408" spans="1:23">
      <c r="A3408" s="141" t="s">
        <v>3465</v>
      </c>
      <c r="B3408" s="141" t="s">
        <v>284</v>
      </c>
      <c r="C3408" s="141" t="s">
        <v>3464</v>
      </c>
      <c r="D3408" s="141" t="s">
        <v>3463</v>
      </c>
      <c r="E3408" s="141" t="s">
        <v>4314</v>
      </c>
      <c r="F3408" s="141" t="s">
        <v>4315</v>
      </c>
      <c r="G3408" s="141" t="s">
        <v>68</v>
      </c>
      <c r="H3408" s="141" t="s">
        <v>3584</v>
      </c>
      <c r="I3408" s="141" t="s">
        <v>3514</v>
      </c>
      <c r="J3408" s="141" t="s">
        <v>184</v>
      </c>
      <c r="K3408" s="141" t="s">
        <v>187</v>
      </c>
      <c r="L3408" s="141" t="s">
        <v>4136</v>
      </c>
      <c r="M3408" s="141" t="s">
        <v>232</v>
      </c>
      <c r="N3408" s="141" t="s">
        <v>303</v>
      </c>
      <c r="O3408" s="141" t="s">
        <v>287</v>
      </c>
      <c r="P3408" s="141" t="s">
        <v>3282</v>
      </c>
      <c r="Q3408" s="141" t="s">
        <v>288</v>
      </c>
      <c r="R3408" s="141" t="s">
        <v>3468</v>
      </c>
      <c r="S3408" s="148" t="s">
        <v>3280</v>
      </c>
      <c r="T3408" s="147">
        <v>171623012</v>
      </c>
      <c r="U3408" s="147">
        <v>126898748</v>
      </c>
      <c r="V3408" s="147">
        <v>107304814.47</v>
      </c>
      <c r="W3408" s="147">
        <v>36068367.469999999</v>
      </c>
    </row>
    <row r="3409" spans="1:23">
      <c r="A3409" s="141" t="s">
        <v>3465</v>
      </c>
      <c r="B3409" s="141" t="s">
        <v>284</v>
      </c>
      <c r="C3409" s="141" t="s">
        <v>3464</v>
      </c>
      <c r="D3409" s="141" t="s">
        <v>3463</v>
      </c>
      <c r="E3409" s="141" t="s">
        <v>4314</v>
      </c>
      <c r="F3409" s="141" t="s">
        <v>4315</v>
      </c>
      <c r="G3409" s="141" t="s">
        <v>68</v>
      </c>
      <c r="H3409" s="141" t="s">
        <v>3584</v>
      </c>
      <c r="I3409" s="141" t="s">
        <v>3514</v>
      </c>
      <c r="J3409" s="141" t="s">
        <v>184</v>
      </c>
      <c r="K3409" s="141" t="s">
        <v>187</v>
      </c>
      <c r="L3409" s="141" t="s">
        <v>4136</v>
      </c>
      <c r="M3409" s="141" t="s">
        <v>233</v>
      </c>
      <c r="N3409" s="141" t="s">
        <v>303</v>
      </c>
      <c r="O3409" s="141" t="s">
        <v>287</v>
      </c>
      <c r="P3409" s="141" t="s">
        <v>3282</v>
      </c>
      <c r="Q3409" s="141" t="s">
        <v>288</v>
      </c>
      <c r="R3409" s="141" t="s">
        <v>3468</v>
      </c>
      <c r="S3409" s="148" t="s">
        <v>3280</v>
      </c>
      <c r="T3409" s="147">
        <v>25800495</v>
      </c>
      <c r="U3409" s="147">
        <v>40456874</v>
      </c>
      <c r="V3409" s="147">
        <v>35045787.729999997</v>
      </c>
      <c r="W3409" s="147">
        <v>12286839.300000001</v>
      </c>
    </row>
    <row r="3410" spans="1:23">
      <c r="A3410" s="141" t="s">
        <v>3465</v>
      </c>
      <c r="B3410" s="141" t="s">
        <v>284</v>
      </c>
      <c r="C3410" s="141" t="s">
        <v>3464</v>
      </c>
      <c r="D3410" s="141" t="s">
        <v>3463</v>
      </c>
      <c r="E3410" s="141" t="s">
        <v>4314</v>
      </c>
      <c r="F3410" s="141" t="s">
        <v>4315</v>
      </c>
      <c r="G3410" s="141" t="s">
        <v>68</v>
      </c>
      <c r="H3410" s="141" t="s">
        <v>3584</v>
      </c>
      <c r="I3410" s="141" t="s">
        <v>3514</v>
      </c>
      <c r="J3410" s="141" t="s">
        <v>184</v>
      </c>
      <c r="K3410" s="141" t="s">
        <v>187</v>
      </c>
      <c r="L3410" s="141" t="s">
        <v>4140</v>
      </c>
      <c r="M3410" s="141" t="s">
        <v>235</v>
      </c>
      <c r="N3410" s="141" t="s">
        <v>303</v>
      </c>
      <c r="O3410" s="141" t="s">
        <v>287</v>
      </c>
      <c r="P3410" s="141" t="s">
        <v>3282</v>
      </c>
      <c r="Q3410" s="141" t="s">
        <v>288</v>
      </c>
      <c r="R3410" s="141" t="s">
        <v>3468</v>
      </c>
      <c r="S3410" s="148" t="s">
        <v>3280</v>
      </c>
      <c r="T3410" s="147">
        <v>3000000</v>
      </c>
      <c r="U3410" s="147">
        <v>4306599</v>
      </c>
      <c r="V3410" s="147">
        <v>2855575.12</v>
      </c>
      <c r="W3410" s="147">
        <v>1355574.79</v>
      </c>
    </row>
    <row r="3411" spans="1:23">
      <c r="A3411" s="141" t="s">
        <v>3465</v>
      </c>
      <c r="B3411" s="141" t="s">
        <v>284</v>
      </c>
      <c r="C3411" s="141" t="s">
        <v>3464</v>
      </c>
      <c r="D3411" s="141" t="s">
        <v>3463</v>
      </c>
      <c r="E3411" s="141" t="s">
        <v>4314</v>
      </c>
      <c r="F3411" s="141" t="s">
        <v>4315</v>
      </c>
      <c r="G3411" s="141" t="s">
        <v>68</v>
      </c>
      <c r="H3411" s="141" t="s">
        <v>3584</v>
      </c>
      <c r="I3411" s="141" t="s">
        <v>3514</v>
      </c>
      <c r="J3411" s="141" t="s">
        <v>184</v>
      </c>
      <c r="K3411" s="141" t="s">
        <v>187</v>
      </c>
      <c r="L3411" s="141" t="s">
        <v>4140</v>
      </c>
      <c r="M3411" s="141" t="s">
        <v>236</v>
      </c>
      <c r="N3411" s="141" t="s">
        <v>303</v>
      </c>
      <c r="O3411" s="141" t="s">
        <v>287</v>
      </c>
      <c r="P3411" s="141" t="s">
        <v>3282</v>
      </c>
      <c r="Q3411" s="141" t="s">
        <v>288</v>
      </c>
      <c r="R3411" s="141" t="s">
        <v>3468</v>
      </c>
      <c r="S3411" s="148" t="s">
        <v>3280</v>
      </c>
      <c r="T3411" s="147">
        <v>3700000</v>
      </c>
      <c r="U3411" s="147">
        <v>1775000</v>
      </c>
      <c r="V3411" s="147">
        <v>139449.38</v>
      </c>
      <c r="W3411" s="147">
        <v>58751.19</v>
      </c>
    </row>
    <row r="3412" spans="1:23">
      <c r="A3412" s="141" t="s">
        <v>3465</v>
      </c>
      <c r="B3412" s="141" t="s">
        <v>284</v>
      </c>
      <c r="C3412" s="141" t="s">
        <v>3464</v>
      </c>
      <c r="D3412" s="141" t="s">
        <v>3463</v>
      </c>
      <c r="E3412" s="141" t="s">
        <v>4314</v>
      </c>
      <c r="F3412" s="141" t="s">
        <v>4315</v>
      </c>
      <c r="G3412" s="141" t="s">
        <v>68</v>
      </c>
      <c r="H3412" s="141" t="s">
        <v>3584</v>
      </c>
      <c r="I3412" s="141" t="s">
        <v>3514</v>
      </c>
      <c r="J3412" s="141" t="s">
        <v>184</v>
      </c>
      <c r="K3412" s="141" t="s">
        <v>187</v>
      </c>
      <c r="L3412" s="141" t="s">
        <v>4140</v>
      </c>
      <c r="M3412" s="141" t="s">
        <v>237</v>
      </c>
      <c r="N3412" s="141" t="s">
        <v>303</v>
      </c>
      <c r="O3412" s="141" t="s">
        <v>287</v>
      </c>
      <c r="P3412" s="141" t="s">
        <v>3282</v>
      </c>
      <c r="Q3412" s="141" t="s">
        <v>288</v>
      </c>
      <c r="R3412" s="141" t="s">
        <v>3468</v>
      </c>
      <c r="S3412" s="148" t="s">
        <v>3280</v>
      </c>
      <c r="T3412" s="147">
        <v>2550000</v>
      </c>
      <c r="U3412" s="147">
        <v>2435814</v>
      </c>
      <c r="V3412" s="147">
        <v>2207892.62</v>
      </c>
      <c r="W3412" s="147">
        <v>2040212.26</v>
      </c>
    </row>
    <row r="3413" spans="1:23">
      <c r="A3413" s="141" t="s">
        <v>3465</v>
      </c>
      <c r="B3413" s="141" t="s">
        <v>284</v>
      </c>
      <c r="C3413" s="141" t="s">
        <v>3464</v>
      </c>
      <c r="D3413" s="141" t="s">
        <v>3463</v>
      </c>
      <c r="E3413" s="141" t="s">
        <v>4314</v>
      </c>
      <c r="F3413" s="141" t="s">
        <v>4315</v>
      </c>
      <c r="G3413" s="141" t="s">
        <v>68</v>
      </c>
      <c r="H3413" s="141" t="s">
        <v>3584</v>
      </c>
      <c r="I3413" s="141" t="s">
        <v>3514</v>
      </c>
      <c r="J3413" s="141" t="s">
        <v>184</v>
      </c>
      <c r="K3413" s="141" t="s">
        <v>187</v>
      </c>
      <c r="L3413" s="141" t="s">
        <v>4140</v>
      </c>
      <c r="M3413" s="141" t="s">
        <v>238</v>
      </c>
      <c r="N3413" s="141" t="s">
        <v>303</v>
      </c>
      <c r="O3413" s="141" t="s">
        <v>287</v>
      </c>
      <c r="P3413" s="141" t="s">
        <v>3282</v>
      </c>
      <c r="Q3413" s="141" t="s">
        <v>288</v>
      </c>
      <c r="R3413" s="141" t="s">
        <v>3468</v>
      </c>
      <c r="S3413" s="148" t="s">
        <v>3280</v>
      </c>
      <c r="T3413" s="147">
        <v>0</v>
      </c>
      <c r="U3413" s="147">
        <v>80000</v>
      </c>
      <c r="V3413" s="147">
        <v>20650</v>
      </c>
      <c r="W3413" s="147">
        <v>0</v>
      </c>
    </row>
    <row r="3414" spans="1:23">
      <c r="A3414" s="141" t="s">
        <v>3465</v>
      </c>
      <c r="B3414" s="141" t="s">
        <v>284</v>
      </c>
      <c r="C3414" s="141" t="s">
        <v>3464</v>
      </c>
      <c r="D3414" s="141" t="s">
        <v>3463</v>
      </c>
      <c r="E3414" s="141" t="s">
        <v>4314</v>
      </c>
      <c r="F3414" s="141" t="s">
        <v>4315</v>
      </c>
      <c r="G3414" s="141" t="s">
        <v>68</v>
      </c>
      <c r="H3414" s="141" t="s">
        <v>3584</v>
      </c>
      <c r="I3414" s="141" t="s">
        <v>3514</v>
      </c>
      <c r="J3414" s="141" t="s">
        <v>184</v>
      </c>
      <c r="K3414" s="141" t="s">
        <v>187</v>
      </c>
      <c r="L3414" s="141" t="s">
        <v>4140</v>
      </c>
      <c r="M3414" s="141" t="s">
        <v>239</v>
      </c>
      <c r="N3414" s="141" t="s">
        <v>303</v>
      </c>
      <c r="O3414" s="141" t="s">
        <v>287</v>
      </c>
      <c r="P3414" s="141" t="s">
        <v>3282</v>
      </c>
      <c r="Q3414" s="141" t="s">
        <v>288</v>
      </c>
      <c r="R3414" s="141" t="s">
        <v>3468</v>
      </c>
      <c r="S3414" s="148" t="s">
        <v>3280</v>
      </c>
      <c r="T3414" s="147">
        <v>850000</v>
      </c>
      <c r="U3414" s="147">
        <v>581500</v>
      </c>
      <c r="V3414" s="147">
        <v>318879.40000000002</v>
      </c>
      <c r="W3414" s="147">
        <v>306572.68</v>
      </c>
    </row>
    <row r="3415" spans="1:23">
      <c r="A3415" s="141" t="s">
        <v>3465</v>
      </c>
      <c r="B3415" s="141" t="s">
        <v>284</v>
      </c>
      <c r="C3415" s="141" t="s">
        <v>3464</v>
      </c>
      <c r="D3415" s="141" t="s">
        <v>3463</v>
      </c>
      <c r="E3415" s="141" t="s">
        <v>4314</v>
      </c>
      <c r="F3415" s="141" t="s">
        <v>4315</v>
      </c>
      <c r="G3415" s="141" t="s">
        <v>68</v>
      </c>
      <c r="H3415" s="141" t="s">
        <v>3584</v>
      </c>
      <c r="I3415" s="141" t="s">
        <v>3514</v>
      </c>
      <c r="J3415" s="141" t="s">
        <v>184</v>
      </c>
      <c r="K3415" s="141" t="s">
        <v>187</v>
      </c>
      <c r="L3415" s="141" t="s">
        <v>4140</v>
      </c>
      <c r="M3415" s="141" t="s">
        <v>240</v>
      </c>
      <c r="N3415" s="141" t="s">
        <v>303</v>
      </c>
      <c r="O3415" s="141" t="s">
        <v>287</v>
      </c>
      <c r="P3415" s="141" t="s">
        <v>3282</v>
      </c>
      <c r="Q3415" s="141" t="s">
        <v>288</v>
      </c>
      <c r="R3415" s="141" t="s">
        <v>3468</v>
      </c>
      <c r="S3415" s="148" t="s">
        <v>3280</v>
      </c>
      <c r="T3415" s="147">
        <v>1050000</v>
      </c>
      <c r="U3415" s="147">
        <v>1052000</v>
      </c>
      <c r="V3415" s="147">
        <v>102524.9</v>
      </c>
      <c r="W3415" s="147">
        <v>76220.639999999999</v>
      </c>
    </row>
    <row r="3416" spans="1:23">
      <c r="A3416" s="141" t="s">
        <v>3465</v>
      </c>
      <c r="B3416" s="141" t="s">
        <v>284</v>
      </c>
      <c r="C3416" s="141" t="s">
        <v>3464</v>
      </c>
      <c r="D3416" s="141" t="s">
        <v>3463</v>
      </c>
      <c r="E3416" s="141" t="s">
        <v>4314</v>
      </c>
      <c r="F3416" s="141" t="s">
        <v>4315</v>
      </c>
      <c r="G3416" s="141" t="s">
        <v>68</v>
      </c>
      <c r="H3416" s="141" t="s">
        <v>3584</v>
      </c>
      <c r="I3416" s="141" t="s">
        <v>3514</v>
      </c>
      <c r="J3416" s="141" t="s">
        <v>184</v>
      </c>
      <c r="K3416" s="141" t="s">
        <v>187</v>
      </c>
      <c r="L3416" s="141" t="s">
        <v>4140</v>
      </c>
      <c r="M3416" s="141" t="s">
        <v>241</v>
      </c>
      <c r="N3416" s="141" t="s">
        <v>303</v>
      </c>
      <c r="O3416" s="141" t="s">
        <v>287</v>
      </c>
      <c r="P3416" s="141" t="s">
        <v>3282</v>
      </c>
      <c r="Q3416" s="141" t="s">
        <v>288</v>
      </c>
      <c r="R3416" s="141" t="s">
        <v>3468</v>
      </c>
      <c r="S3416" s="148" t="s">
        <v>3280</v>
      </c>
      <c r="T3416" s="147">
        <v>18650000</v>
      </c>
      <c r="U3416" s="147">
        <v>16346561</v>
      </c>
      <c r="V3416" s="147">
        <v>12415138.380000001</v>
      </c>
      <c r="W3416" s="147">
        <v>6867339.9900000002</v>
      </c>
    </row>
    <row r="3417" spans="1:23">
      <c r="A3417" s="141" t="s">
        <v>3465</v>
      </c>
      <c r="B3417" s="141" t="s">
        <v>284</v>
      </c>
      <c r="C3417" s="141" t="s">
        <v>3464</v>
      </c>
      <c r="D3417" s="141" t="s">
        <v>3463</v>
      </c>
      <c r="E3417" s="141" t="s">
        <v>4314</v>
      </c>
      <c r="F3417" s="141" t="s">
        <v>4315</v>
      </c>
      <c r="G3417" s="141" t="s">
        <v>68</v>
      </c>
      <c r="H3417" s="141" t="s">
        <v>3584</v>
      </c>
      <c r="I3417" s="141" t="s">
        <v>3514</v>
      </c>
      <c r="J3417" s="141" t="s">
        <v>184</v>
      </c>
      <c r="K3417" s="141" t="s">
        <v>187</v>
      </c>
      <c r="L3417" s="141" t="s">
        <v>4140</v>
      </c>
      <c r="M3417" s="141" t="s">
        <v>243</v>
      </c>
      <c r="N3417" s="141" t="s">
        <v>303</v>
      </c>
      <c r="O3417" s="141" t="s">
        <v>287</v>
      </c>
      <c r="P3417" s="141" t="s">
        <v>3282</v>
      </c>
      <c r="Q3417" s="141" t="s">
        <v>288</v>
      </c>
      <c r="R3417" s="141" t="s">
        <v>3468</v>
      </c>
      <c r="S3417" s="148" t="s">
        <v>3280</v>
      </c>
      <c r="T3417" s="147">
        <v>9375000</v>
      </c>
      <c r="U3417" s="147">
        <v>18653894</v>
      </c>
      <c r="V3417" s="147">
        <v>8522284.5899999999</v>
      </c>
      <c r="W3417" s="147">
        <v>6753888.2800000003</v>
      </c>
    </row>
    <row r="3418" spans="1:23">
      <c r="A3418" s="141" t="s">
        <v>3465</v>
      </c>
      <c r="B3418" s="141" t="s">
        <v>284</v>
      </c>
      <c r="C3418" s="141" t="s">
        <v>3464</v>
      </c>
      <c r="D3418" s="141" t="s">
        <v>3463</v>
      </c>
      <c r="E3418" s="141" t="s">
        <v>4314</v>
      </c>
      <c r="F3418" s="141" t="s">
        <v>4315</v>
      </c>
      <c r="G3418" s="141" t="s">
        <v>68</v>
      </c>
      <c r="H3418" s="141" t="s">
        <v>4316</v>
      </c>
      <c r="I3418" s="141" t="s">
        <v>3514</v>
      </c>
      <c r="J3418" s="141" t="s">
        <v>184</v>
      </c>
      <c r="K3418" s="141" t="s">
        <v>187</v>
      </c>
      <c r="L3418" s="141" t="s">
        <v>4136</v>
      </c>
      <c r="M3418" s="141" t="s">
        <v>226</v>
      </c>
      <c r="N3418" s="141" t="s">
        <v>303</v>
      </c>
      <c r="O3418" s="141" t="s">
        <v>287</v>
      </c>
      <c r="P3418" s="141" t="s">
        <v>3282</v>
      </c>
      <c r="Q3418" s="141" t="s">
        <v>288</v>
      </c>
      <c r="R3418" s="141" t="s">
        <v>3468</v>
      </c>
      <c r="S3418" s="148" t="s">
        <v>3280</v>
      </c>
      <c r="T3418" s="147">
        <v>0</v>
      </c>
      <c r="U3418" s="147">
        <v>200000</v>
      </c>
      <c r="V3418" s="147">
        <v>29252.2</v>
      </c>
      <c r="W3418" s="147">
        <v>0</v>
      </c>
    </row>
    <row r="3419" spans="1:23">
      <c r="A3419" s="141" t="s">
        <v>3465</v>
      </c>
      <c r="B3419" s="141" t="s">
        <v>284</v>
      </c>
      <c r="C3419" s="141" t="s">
        <v>3464</v>
      </c>
      <c r="D3419" s="141" t="s">
        <v>3463</v>
      </c>
      <c r="E3419" s="141" t="s">
        <v>4314</v>
      </c>
      <c r="F3419" s="141" t="s">
        <v>4315</v>
      </c>
      <c r="G3419" s="141" t="s">
        <v>68</v>
      </c>
      <c r="H3419" s="141" t="s">
        <v>4316</v>
      </c>
      <c r="I3419" s="141" t="s">
        <v>3514</v>
      </c>
      <c r="J3419" s="141" t="s">
        <v>184</v>
      </c>
      <c r="K3419" s="141" t="s">
        <v>187</v>
      </c>
      <c r="L3419" s="141" t="s">
        <v>4136</v>
      </c>
      <c r="M3419" s="141" t="s">
        <v>228</v>
      </c>
      <c r="N3419" s="141" t="s">
        <v>303</v>
      </c>
      <c r="O3419" s="141" t="s">
        <v>287</v>
      </c>
      <c r="P3419" s="141" t="s">
        <v>3282</v>
      </c>
      <c r="Q3419" s="141" t="s">
        <v>288</v>
      </c>
      <c r="R3419" s="141" t="s">
        <v>3468</v>
      </c>
      <c r="S3419" s="148" t="s">
        <v>3280</v>
      </c>
      <c r="T3419" s="147">
        <v>0</v>
      </c>
      <c r="U3419" s="147">
        <v>1407314.9</v>
      </c>
      <c r="V3419" s="147">
        <v>351536.31</v>
      </c>
      <c r="W3419" s="147">
        <v>0</v>
      </c>
    </row>
    <row r="3420" spans="1:23">
      <c r="A3420" s="141" t="s">
        <v>3465</v>
      </c>
      <c r="B3420" s="141" t="s">
        <v>284</v>
      </c>
      <c r="C3420" s="141" t="s">
        <v>3464</v>
      </c>
      <c r="D3420" s="141" t="s">
        <v>3463</v>
      </c>
      <c r="E3420" s="141" t="s">
        <v>4314</v>
      </c>
      <c r="F3420" s="141" t="s">
        <v>4315</v>
      </c>
      <c r="G3420" s="141" t="s">
        <v>68</v>
      </c>
      <c r="H3420" s="141" t="s">
        <v>4316</v>
      </c>
      <c r="I3420" s="141" t="s">
        <v>3514</v>
      </c>
      <c r="J3420" s="141" t="s">
        <v>184</v>
      </c>
      <c r="K3420" s="141" t="s">
        <v>187</v>
      </c>
      <c r="L3420" s="141" t="s">
        <v>4136</v>
      </c>
      <c r="M3420" s="141" t="s">
        <v>230</v>
      </c>
      <c r="N3420" s="141" t="s">
        <v>303</v>
      </c>
      <c r="O3420" s="141" t="s">
        <v>287</v>
      </c>
      <c r="P3420" s="141" t="s">
        <v>3282</v>
      </c>
      <c r="Q3420" s="141" t="s">
        <v>288</v>
      </c>
      <c r="R3420" s="141" t="s">
        <v>3468</v>
      </c>
      <c r="S3420" s="148" t="s">
        <v>3280</v>
      </c>
      <c r="T3420" s="147">
        <v>1100000</v>
      </c>
      <c r="U3420" s="147">
        <v>1192685.1000000001</v>
      </c>
      <c r="V3420" s="147">
        <v>1192673.72</v>
      </c>
      <c r="W3420" s="147">
        <v>1192673.72</v>
      </c>
    </row>
    <row r="3421" spans="1:23">
      <c r="A3421" s="141" t="s">
        <v>3465</v>
      </c>
      <c r="B3421" s="141" t="s">
        <v>284</v>
      </c>
      <c r="C3421" s="141" t="s">
        <v>3464</v>
      </c>
      <c r="D3421" s="141" t="s">
        <v>3463</v>
      </c>
      <c r="E3421" s="141" t="s">
        <v>4314</v>
      </c>
      <c r="F3421" s="141" t="s">
        <v>4315</v>
      </c>
      <c r="G3421" s="141" t="s">
        <v>68</v>
      </c>
      <c r="H3421" s="141" t="s">
        <v>4316</v>
      </c>
      <c r="I3421" s="141" t="s">
        <v>3514</v>
      </c>
      <c r="J3421" s="141" t="s">
        <v>184</v>
      </c>
      <c r="K3421" s="141" t="s">
        <v>187</v>
      </c>
      <c r="L3421" s="141" t="s">
        <v>4136</v>
      </c>
      <c r="M3421" s="141" t="s">
        <v>232</v>
      </c>
      <c r="N3421" s="141" t="s">
        <v>303</v>
      </c>
      <c r="O3421" s="141" t="s">
        <v>287</v>
      </c>
      <c r="P3421" s="141" t="s">
        <v>3282</v>
      </c>
      <c r="Q3421" s="141" t="s">
        <v>288</v>
      </c>
      <c r="R3421" s="141" t="s">
        <v>3468</v>
      </c>
      <c r="S3421" s="148" t="s">
        <v>3280</v>
      </c>
      <c r="T3421" s="147">
        <v>1211550</v>
      </c>
      <c r="U3421" s="147">
        <v>4511550</v>
      </c>
      <c r="V3421" s="147">
        <v>1072436</v>
      </c>
      <c r="W3421" s="147">
        <v>755016</v>
      </c>
    </row>
    <row r="3422" spans="1:23">
      <c r="A3422" s="141" t="s">
        <v>3465</v>
      </c>
      <c r="B3422" s="141" t="s">
        <v>284</v>
      </c>
      <c r="C3422" s="141" t="s">
        <v>3464</v>
      </c>
      <c r="D3422" s="141" t="s">
        <v>3463</v>
      </c>
      <c r="E3422" s="141" t="s">
        <v>4314</v>
      </c>
      <c r="F3422" s="141" t="s">
        <v>4315</v>
      </c>
      <c r="G3422" s="141" t="s">
        <v>68</v>
      </c>
      <c r="H3422" s="141" t="s">
        <v>4316</v>
      </c>
      <c r="I3422" s="141" t="s">
        <v>3514</v>
      </c>
      <c r="J3422" s="141" t="s">
        <v>184</v>
      </c>
      <c r="K3422" s="141" t="s">
        <v>187</v>
      </c>
      <c r="L3422" s="141" t="s">
        <v>4140</v>
      </c>
      <c r="M3422" s="141" t="s">
        <v>243</v>
      </c>
      <c r="N3422" s="141" t="s">
        <v>303</v>
      </c>
      <c r="O3422" s="141" t="s">
        <v>287</v>
      </c>
      <c r="P3422" s="141" t="s">
        <v>3282</v>
      </c>
      <c r="Q3422" s="141" t="s">
        <v>288</v>
      </c>
      <c r="R3422" s="141" t="s">
        <v>3468</v>
      </c>
      <c r="S3422" s="148" t="s">
        <v>3280</v>
      </c>
      <c r="T3422" s="147">
        <v>5000000</v>
      </c>
      <c r="U3422" s="147">
        <v>15000000</v>
      </c>
      <c r="V3422" s="147">
        <v>0</v>
      </c>
      <c r="W3422" s="147">
        <v>0</v>
      </c>
    </row>
    <row r="3423" spans="1:23">
      <c r="A3423" s="141" t="s">
        <v>3465</v>
      </c>
      <c r="B3423" s="141" t="s">
        <v>284</v>
      </c>
      <c r="C3423" s="141" t="s">
        <v>3464</v>
      </c>
      <c r="D3423" s="141" t="s">
        <v>3463</v>
      </c>
      <c r="E3423" s="141" t="s">
        <v>4314</v>
      </c>
      <c r="F3423" s="141" t="s">
        <v>4315</v>
      </c>
      <c r="G3423" s="141" t="s">
        <v>68</v>
      </c>
      <c r="H3423" s="141" t="s">
        <v>4032</v>
      </c>
      <c r="I3423" s="141" t="s">
        <v>3514</v>
      </c>
      <c r="J3423" s="141" t="s">
        <v>184</v>
      </c>
      <c r="K3423" s="141" t="s">
        <v>187</v>
      </c>
      <c r="L3423" s="141" t="s">
        <v>4136</v>
      </c>
      <c r="M3423" s="141" t="s">
        <v>225</v>
      </c>
      <c r="N3423" s="141" t="s">
        <v>303</v>
      </c>
      <c r="O3423" s="141" t="s">
        <v>287</v>
      </c>
      <c r="P3423" s="141" t="s">
        <v>3282</v>
      </c>
      <c r="Q3423" s="141" t="s">
        <v>3255</v>
      </c>
      <c r="R3423" s="141" t="s">
        <v>3468</v>
      </c>
      <c r="S3423" s="148" t="s">
        <v>3280</v>
      </c>
      <c r="T3423" s="147">
        <v>25971000</v>
      </c>
      <c r="U3423" s="147">
        <v>27691000</v>
      </c>
      <c r="V3423" s="147">
        <v>19157336.25</v>
      </c>
      <c r="W3423" s="147">
        <v>19157336.25</v>
      </c>
    </row>
    <row r="3424" spans="1:23">
      <c r="A3424" s="141" t="s">
        <v>3465</v>
      </c>
      <c r="B3424" s="141" t="s">
        <v>284</v>
      </c>
      <c r="C3424" s="141" t="s">
        <v>3464</v>
      </c>
      <c r="D3424" s="141" t="s">
        <v>3463</v>
      </c>
      <c r="E3424" s="141" t="s">
        <v>4314</v>
      </c>
      <c r="F3424" s="141" t="s">
        <v>4315</v>
      </c>
      <c r="G3424" s="141" t="s">
        <v>68</v>
      </c>
      <c r="H3424" s="141" t="s">
        <v>4032</v>
      </c>
      <c r="I3424" s="141" t="s">
        <v>3514</v>
      </c>
      <c r="J3424" s="141" t="s">
        <v>184</v>
      </c>
      <c r="K3424" s="141" t="s">
        <v>187</v>
      </c>
      <c r="L3424" s="141" t="s">
        <v>4136</v>
      </c>
      <c r="M3424" s="141" t="s">
        <v>226</v>
      </c>
      <c r="N3424" s="141" t="s">
        <v>303</v>
      </c>
      <c r="O3424" s="141" t="s">
        <v>287</v>
      </c>
      <c r="P3424" s="141" t="s">
        <v>3282</v>
      </c>
      <c r="Q3424" s="141" t="s">
        <v>3255</v>
      </c>
      <c r="R3424" s="141" t="s">
        <v>3468</v>
      </c>
      <c r="S3424" s="148" t="s">
        <v>3280</v>
      </c>
      <c r="T3424" s="147">
        <v>724000</v>
      </c>
      <c r="U3424" s="147">
        <v>724000</v>
      </c>
      <c r="V3424" s="147">
        <v>306854.96000000002</v>
      </c>
      <c r="W3424" s="147">
        <v>84190.59</v>
      </c>
    </row>
    <row r="3425" spans="1:23">
      <c r="A3425" s="141" t="s">
        <v>3465</v>
      </c>
      <c r="B3425" s="141" t="s">
        <v>284</v>
      </c>
      <c r="C3425" s="141" t="s">
        <v>3464</v>
      </c>
      <c r="D3425" s="141" t="s">
        <v>3463</v>
      </c>
      <c r="E3425" s="141" t="s">
        <v>4314</v>
      </c>
      <c r="F3425" s="141" t="s">
        <v>4315</v>
      </c>
      <c r="G3425" s="141" t="s">
        <v>68</v>
      </c>
      <c r="H3425" s="141" t="s">
        <v>4032</v>
      </c>
      <c r="I3425" s="141" t="s">
        <v>3514</v>
      </c>
      <c r="J3425" s="141" t="s">
        <v>184</v>
      </c>
      <c r="K3425" s="141" t="s">
        <v>187</v>
      </c>
      <c r="L3425" s="141" t="s">
        <v>4136</v>
      </c>
      <c r="M3425" s="141" t="s">
        <v>227</v>
      </c>
      <c r="N3425" s="141" t="s">
        <v>303</v>
      </c>
      <c r="O3425" s="141" t="s">
        <v>287</v>
      </c>
      <c r="P3425" s="141" t="s">
        <v>3282</v>
      </c>
      <c r="Q3425" s="141" t="s">
        <v>3255</v>
      </c>
      <c r="R3425" s="141" t="s">
        <v>3468</v>
      </c>
      <c r="S3425" s="148" t="s">
        <v>3280</v>
      </c>
      <c r="T3425" s="147">
        <v>545000</v>
      </c>
      <c r="U3425" s="147">
        <v>440000</v>
      </c>
      <c r="V3425" s="147">
        <v>427914.4</v>
      </c>
      <c r="W3425" s="147">
        <v>427914.4</v>
      </c>
    </row>
    <row r="3426" spans="1:23">
      <c r="A3426" s="141" t="s">
        <v>3465</v>
      </c>
      <c r="B3426" s="141" t="s">
        <v>284</v>
      </c>
      <c r="C3426" s="141" t="s">
        <v>3464</v>
      </c>
      <c r="D3426" s="141" t="s">
        <v>3463</v>
      </c>
      <c r="E3426" s="141" t="s">
        <v>4314</v>
      </c>
      <c r="F3426" s="141" t="s">
        <v>4315</v>
      </c>
      <c r="G3426" s="141" t="s">
        <v>68</v>
      </c>
      <c r="H3426" s="141" t="s">
        <v>4032</v>
      </c>
      <c r="I3426" s="141" t="s">
        <v>3514</v>
      </c>
      <c r="J3426" s="141" t="s">
        <v>184</v>
      </c>
      <c r="K3426" s="141" t="s">
        <v>187</v>
      </c>
      <c r="L3426" s="141" t="s">
        <v>4136</v>
      </c>
      <c r="M3426" s="141" t="s">
        <v>228</v>
      </c>
      <c r="N3426" s="141" t="s">
        <v>303</v>
      </c>
      <c r="O3426" s="141" t="s">
        <v>287</v>
      </c>
      <c r="P3426" s="141" t="s">
        <v>3282</v>
      </c>
      <c r="Q3426" s="141" t="s">
        <v>3255</v>
      </c>
      <c r="R3426" s="141" t="s">
        <v>3468</v>
      </c>
      <c r="S3426" s="148" t="s">
        <v>3280</v>
      </c>
      <c r="T3426" s="147">
        <v>105000</v>
      </c>
      <c r="U3426" s="147">
        <v>331000</v>
      </c>
      <c r="V3426" s="147">
        <v>158871.84</v>
      </c>
      <c r="W3426" s="147">
        <v>158871.84</v>
      </c>
    </row>
    <row r="3427" spans="1:23">
      <c r="A3427" s="141" t="s">
        <v>3465</v>
      </c>
      <c r="B3427" s="141" t="s">
        <v>284</v>
      </c>
      <c r="C3427" s="141" t="s">
        <v>3464</v>
      </c>
      <c r="D3427" s="141" t="s">
        <v>3463</v>
      </c>
      <c r="E3427" s="141" t="s">
        <v>4314</v>
      </c>
      <c r="F3427" s="141" t="s">
        <v>4315</v>
      </c>
      <c r="G3427" s="141" t="s">
        <v>68</v>
      </c>
      <c r="H3427" s="141" t="s">
        <v>4032</v>
      </c>
      <c r="I3427" s="141" t="s">
        <v>3514</v>
      </c>
      <c r="J3427" s="141" t="s">
        <v>184</v>
      </c>
      <c r="K3427" s="141" t="s">
        <v>187</v>
      </c>
      <c r="L3427" s="141" t="s">
        <v>4136</v>
      </c>
      <c r="M3427" s="141" t="s">
        <v>229</v>
      </c>
      <c r="N3427" s="141" t="s">
        <v>303</v>
      </c>
      <c r="O3427" s="141" t="s">
        <v>287</v>
      </c>
      <c r="P3427" s="141" t="s">
        <v>3282</v>
      </c>
      <c r="Q3427" s="141" t="s">
        <v>3255</v>
      </c>
      <c r="R3427" s="141" t="s">
        <v>3468</v>
      </c>
      <c r="S3427" s="148" t="s">
        <v>3280</v>
      </c>
      <c r="T3427" s="147">
        <v>1510000</v>
      </c>
      <c r="U3427" s="147">
        <v>1992000</v>
      </c>
      <c r="V3427" s="147">
        <v>951633.06</v>
      </c>
      <c r="W3427" s="147">
        <v>875480</v>
      </c>
    </row>
    <row r="3428" spans="1:23">
      <c r="A3428" s="141" t="s">
        <v>3465</v>
      </c>
      <c r="B3428" s="141" t="s">
        <v>284</v>
      </c>
      <c r="C3428" s="141" t="s">
        <v>3464</v>
      </c>
      <c r="D3428" s="141" t="s">
        <v>3463</v>
      </c>
      <c r="E3428" s="141" t="s">
        <v>4314</v>
      </c>
      <c r="F3428" s="141" t="s">
        <v>4315</v>
      </c>
      <c r="G3428" s="141" t="s">
        <v>68</v>
      </c>
      <c r="H3428" s="141" t="s">
        <v>4032</v>
      </c>
      <c r="I3428" s="141" t="s">
        <v>3514</v>
      </c>
      <c r="J3428" s="141" t="s">
        <v>184</v>
      </c>
      <c r="K3428" s="141" t="s">
        <v>187</v>
      </c>
      <c r="L3428" s="141" t="s">
        <v>4136</v>
      </c>
      <c r="M3428" s="141" t="s">
        <v>230</v>
      </c>
      <c r="N3428" s="141" t="s">
        <v>303</v>
      </c>
      <c r="O3428" s="141" t="s">
        <v>287</v>
      </c>
      <c r="P3428" s="141" t="s">
        <v>3282</v>
      </c>
      <c r="Q3428" s="141" t="s">
        <v>3255</v>
      </c>
      <c r="R3428" s="141" t="s">
        <v>3468</v>
      </c>
      <c r="S3428" s="148" t="s">
        <v>3280</v>
      </c>
      <c r="T3428" s="147">
        <v>500000</v>
      </c>
      <c r="U3428" s="147">
        <v>500000</v>
      </c>
      <c r="V3428" s="147">
        <v>143989.87</v>
      </c>
      <c r="W3428" s="147">
        <v>143989.87</v>
      </c>
    </row>
    <row r="3429" spans="1:23">
      <c r="A3429" s="141" t="s">
        <v>3465</v>
      </c>
      <c r="B3429" s="141" t="s">
        <v>284</v>
      </c>
      <c r="C3429" s="141" t="s">
        <v>3464</v>
      </c>
      <c r="D3429" s="141" t="s">
        <v>3463</v>
      </c>
      <c r="E3429" s="141" t="s">
        <v>4314</v>
      </c>
      <c r="F3429" s="141" t="s">
        <v>4315</v>
      </c>
      <c r="G3429" s="141" t="s">
        <v>68</v>
      </c>
      <c r="H3429" s="141" t="s">
        <v>4032</v>
      </c>
      <c r="I3429" s="141" t="s">
        <v>3514</v>
      </c>
      <c r="J3429" s="141" t="s">
        <v>184</v>
      </c>
      <c r="K3429" s="141" t="s">
        <v>187</v>
      </c>
      <c r="L3429" s="141" t="s">
        <v>4136</v>
      </c>
      <c r="M3429" s="141" t="s">
        <v>231</v>
      </c>
      <c r="N3429" s="141" t="s">
        <v>303</v>
      </c>
      <c r="O3429" s="141" t="s">
        <v>287</v>
      </c>
      <c r="P3429" s="141" t="s">
        <v>3282</v>
      </c>
      <c r="Q3429" s="141" t="s">
        <v>3255</v>
      </c>
      <c r="R3429" s="141" t="s">
        <v>3468</v>
      </c>
      <c r="S3429" s="148" t="s">
        <v>3280</v>
      </c>
      <c r="T3429" s="147">
        <v>51068000</v>
      </c>
      <c r="U3429" s="147">
        <v>4894165</v>
      </c>
      <c r="V3429" s="147">
        <v>4187415.68</v>
      </c>
      <c r="W3429" s="147">
        <v>1839727.12</v>
      </c>
    </row>
    <row r="3430" spans="1:23">
      <c r="A3430" s="141" t="s">
        <v>3465</v>
      </c>
      <c r="B3430" s="141" t="s">
        <v>284</v>
      </c>
      <c r="C3430" s="141" t="s">
        <v>3464</v>
      </c>
      <c r="D3430" s="141" t="s">
        <v>3463</v>
      </c>
      <c r="E3430" s="141" t="s">
        <v>4314</v>
      </c>
      <c r="F3430" s="141" t="s">
        <v>4315</v>
      </c>
      <c r="G3430" s="141" t="s">
        <v>68</v>
      </c>
      <c r="H3430" s="141" t="s">
        <v>4032</v>
      </c>
      <c r="I3430" s="141" t="s">
        <v>3514</v>
      </c>
      <c r="J3430" s="141" t="s">
        <v>184</v>
      </c>
      <c r="K3430" s="141" t="s">
        <v>187</v>
      </c>
      <c r="L3430" s="141" t="s">
        <v>4136</v>
      </c>
      <c r="M3430" s="141" t="s">
        <v>232</v>
      </c>
      <c r="N3430" s="141" t="s">
        <v>303</v>
      </c>
      <c r="O3430" s="141" t="s">
        <v>287</v>
      </c>
      <c r="P3430" s="141" t="s">
        <v>3282</v>
      </c>
      <c r="Q3430" s="141" t="s">
        <v>3255</v>
      </c>
      <c r="R3430" s="141" t="s">
        <v>3468</v>
      </c>
      <c r="S3430" s="148" t="s">
        <v>3280</v>
      </c>
      <c r="T3430" s="147">
        <v>3189000</v>
      </c>
      <c r="U3430" s="147">
        <v>1769000</v>
      </c>
      <c r="V3430" s="147">
        <v>262562.49</v>
      </c>
      <c r="W3430" s="147">
        <v>158252.48000000001</v>
      </c>
    </row>
    <row r="3431" spans="1:23">
      <c r="A3431" s="141" t="s">
        <v>3465</v>
      </c>
      <c r="B3431" s="141" t="s">
        <v>284</v>
      </c>
      <c r="C3431" s="141" t="s">
        <v>3464</v>
      </c>
      <c r="D3431" s="141" t="s">
        <v>3463</v>
      </c>
      <c r="E3431" s="141" t="s">
        <v>4314</v>
      </c>
      <c r="F3431" s="141" t="s">
        <v>4315</v>
      </c>
      <c r="G3431" s="141" t="s">
        <v>68</v>
      </c>
      <c r="H3431" s="141" t="s">
        <v>4032</v>
      </c>
      <c r="I3431" s="141" t="s">
        <v>3514</v>
      </c>
      <c r="J3431" s="141" t="s">
        <v>184</v>
      </c>
      <c r="K3431" s="141" t="s">
        <v>187</v>
      </c>
      <c r="L3431" s="141" t="s">
        <v>4136</v>
      </c>
      <c r="M3431" s="141" t="s">
        <v>233</v>
      </c>
      <c r="N3431" s="141" t="s">
        <v>303</v>
      </c>
      <c r="O3431" s="141" t="s">
        <v>287</v>
      </c>
      <c r="P3431" s="141" t="s">
        <v>3282</v>
      </c>
      <c r="Q3431" s="141" t="s">
        <v>3255</v>
      </c>
      <c r="R3431" s="141" t="s">
        <v>3468</v>
      </c>
      <c r="S3431" s="148" t="s">
        <v>3280</v>
      </c>
      <c r="T3431" s="147">
        <v>150000</v>
      </c>
      <c r="U3431" s="147">
        <v>530700</v>
      </c>
      <c r="V3431" s="147">
        <v>405419.1</v>
      </c>
      <c r="W3431" s="147">
        <v>364508.5</v>
      </c>
    </row>
    <row r="3432" spans="1:23">
      <c r="A3432" s="141" t="s">
        <v>3465</v>
      </c>
      <c r="B3432" s="141" t="s">
        <v>284</v>
      </c>
      <c r="C3432" s="141" t="s">
        <v>3464</v>
      </c>
      <c r="D3432" s="141" t="s">
        <v>3463</v>
      </c>
      <c r="E3432" s="141" t="s">
        <v>4314</v>
      </c>
      <c r="F3432" s="141" t="s">
        <v>4315</v>
      </c>
      <c r="G3432" s="141" t="s">
        <v>68</v>
      </c>
      <c r="H3432" s="141" t="s">
        <v>4032</v>
      </c>
      <c r="I3432" s="141" t="s">
        <v>3514</v>
      </c>
      <c r="J3432" s="141" t="s">
        <v>184</v>
      </c>
      <c r="K3432" s="141" t="s">
        <v>187</v>
      </c>
      <c r="L3432" s="141" t="s">
        <v>4140</v>
      </c>
      <c r="M3432" s="141" t="s">
        <v>235</v>
      </c>
      <c r="N3432" s="141" t="s">
        <v>303</v>
      </c>
      <c r="O3432" s="141" t="s">
        <v>287</v>
      </c>
      <c r="P3432" s="141" t="s">
        <v>3282</v>
      </c>
      <c r="Q3432" s="141" t="s">
        <v>3255</v>
      </c>
      <c r="R3432" s="141" t="s">
        <v>3468</v>
      </c>
      <c r="S3432" s="148" t="s">
        <v>3280</v>
      </c>
      <c r="T3432" s="147">
        <v>380000</v>
      </c>
      <c r="U3432" s="147">
        <v>1076000</v>
      </c>
      <c r="V3432" s="147">
        <v>513038.34</v>
      </c>
      <c r="W3432" s="147">
        <v>513038.34</v>
      </c>
    </row>
    <row r="3433" spans="1:23">
      <c r="A3433" s="141" t="s">
        <v>3465</v>
      </c>
      <c r="B3433" s="141" t="s">
        <v>284</v>
      </c>
      <c r="C3433" s="141" t="s">
        <v>3464</v>
      </c>
      <c r="D3433" s="141" t="s">
        <v>3463</v>
      </c>
      <c r="E3433" s="141" t="s">
        <v>4314</v>
      </c>
      <c r="F3433" s="141" t="s">
        <v>4315</v>
      </c>
      <c r="G3433" s="141" t="s">
        <v>68</v>
      </c>
      <c r="H3433" s="141" t="s">
        <v>4032</v>
      </c>
      <c r="I3433" s="141" t="s">
        <v>3514</v>
      </c>
      <c r="J3433" s="141" t="s">
        <v>184</v>
      </c>
      <c r="K3433" s="141" t="s">
        <v>187</v>
      </c>
      <c r="L3433" s="141" t="s">
        <v>4140</v>
      </c>
      <c r="M3433" s="141" t="s">
        <v>236</v>
      </c>
      <c r="N3433" s="141" t="s">
        <v>303</v>
      </c>
      <c r="O3433" s="141" t="s">
        <v>287</v>
      </c>
      <c r="P3433" s="141" t="s">
        <v>3282</v>
      </c>
      <c r="Q3433" s="141" t="s">
        <v>3255</v>
      </c>
      <c r="R3433" s="141" t="s">
        <v>3468</v>
      </c>
      <c r="S3433" s="148" t="s">
        <v>3280</v>
      </c>
      <c r="T3433" s="147">
        <v>108000</v>
      </c>
      <c r="U3433" s="147">
        <v>207000</v>
      </c>
      <c r="V3433" s="147">
        <v>147887.04000000001</v>
      </c>
      <c r="W3433" s="147">
        <v>63163.040000000001</v>
      </c>
    </row>
    <row r="3434" spans="1:23">
      <c r="A3434" s="141" t="s">
        <v>3465</v>
      </c>
      <c r="B3434" s="141" t="s">
        <v>284</v>
      </c>
      <c r="C3434" s="141" t="s">
        <v>3464</v>
      </c>
      <c r="D3434" s="141" t="s">
        <v>3463</v>
      </c>
      <c r="E3434" s="141" t="s">
        <v>4314</v>
      </c>
      <c r="F3434" s="141" t="s">
        <v>4315</v>
      </c>
      <c r="G3434" s="141" t="s">
        <v>68</v>
      </c>
      <c r="H3434" s="141" t="s">
        <v>4032</v>
      </c>
      <c r="I3434" s="141" t="s">
        <v>3514</v>
      </c>
      <c r="J3434" s="141" t="s">
        <v>184</v>
      </c>
      <c r="K3434" s="141" t="s">
        <v>187</v>
      </c>
      <c r="L3434" s="141" t="s">
        <v>4140</v>
      </c>
      <c r="M3434" s="141" t="s">
        <v>237</v>
      </c>
      <c r="N3434" s="141" t="s">
        <v>303</v>
      </c>
      <c r="O3434" s="141" t="s">
        <v>287</v>
      </c>
      <c r="P3434" s="141" t="s">
        <v>3282</v>
      </c>
      <c r="Q3434" s="141" t="s">
        <v>3255</v>
      </c>
      <c r="R3434" s="141" t="s">
        <v>3468</v>
      </c>
      <c r="S3434" s="148" t="s">
        <v>3280</v>
      </c>
      <c r="T3434" s="147">
        <v>1580000</v>
      </c>
      <c r="U3434" s="147">
        <v>790000</v>
      </c>
      <c r="V3434" s="147">
        <v>206368.5</v>
      </c>
      <c r="W3434" s="147">
        <v>203220.19</v>
      </c>
    </row>
    <row r="3435" spans="1:23">
      <c r="A3435" s="141" t="s">
        <v>3465</v>
      </c>
      <c r="B3435" s="141" t="s">
        <v>284</v>
      </c>
      <c r="C3435" s="141" t="s">
        <v>3464</v>
      </c>
      <c r="D3435" s="141" t="s">
        <v>3463</v>
      </c>
      <c r="E3435" s="141" t="s">
        <v>4314</v>
      </c>
      <c r="F3435" s="141" t="s">
        <v>4315</v>
      </c>
      <c r="G3435" s="141" t="s">
        <v>68</v>
      </c>
      <c r="H3435" s="141" t="s">
        <v>4032</v>
      </c>
      <c r="I3435" s="141" t="s">
        <v>3514</v>
      </c>
      <c r="J3435" s="141" t="s">
        <v>184</v>
      </c>
      <c r="K3435" s="141" t="s">
        <v>187</v>
      </c>
      <c r="L3435" s="141" t="s">
        <v>4140</v>
      </c>
      <c r="M3435" s="141" t="s">
        <v>238</v>
      </c>
      <c r="N3435" s="141" t="s">
        <v>303</v>
      </c>
      <c r="O3435" s="141" t="s">
        <v>287</v>
      </c>
      <c r="P3435" s="141" t="s">
        <v>3282</v>
      </c>
      <c r="Q3435" s="141" t="s">
        <v>3255</v>
      </c>
      <c r="R3435" s="141" t="s">
        <v>3468</v>
      </c>
      <c r="S3435" s="148" t="s">
        <v>3280</v>
      </c>
      <c r="T3435" s="147">
        <v>0</v>
      </c>
      <c r="U3435" s="147">
        <v>60000</v>
      </c>
      <c r="V3435" s="147">
        <v>36840.67</v>
      </c>
      <c r="W3435" s="147">
        <v>36840.67</v>
      </c>
    </row>
    <row r="3436" spans="1:23">
      <c r="A3436" s="141" t="s">
        <v>3465</v>
      </c>
      <c r="B3436" s="141" t="s">
        <v>284</v>
      </c>
      <c r="C3436" s="141" t="s">
        <v>3464</v>
      </c>
      <c r="D3436" s="141" t="s">
        <v>3463</v>
      </c>
      <c r="E3436" s="141" t="s">
        <v>4314</v>
      </c>
      <c r="F3436" s="141" t="s">
        <v>4315</v>
      </c>
      <c r="G3436" s="141" t="s">
        <v>68</v>
      </c>
      <c r="H3436" s="141" t="s">
        <v>4032</v>
      </c>
      <c r="I3436" s="141" t="s">
        <v>3514</v>
      </c>
      <c r="J3436" s="141" t="s">
        <v>184</v>
      </c>
      <c r="K3436" s="141" t="s">
        <v>187</v>
      </c>
      <c r="L3436" s="141" t="s">
        <v>4140</v>
      </c>
      <c r="M3436" s="141" t="s">
        <v>239</v>
      </c>
      <c r="N3436" s="141" t="s">
        <v>303</v>
      </c>
      <c r="O3436" s="141" t="s">
        <v>287</v>
      </c>
      <c r="P3436" s="141" t="s">
        <v>3282</v>
      </c>
      <c r="Q3436" s="141" t="s">
        <v>3255</v>
      </c>
      <c r="R3436" s="141" t="s">
        <v>3468</v>
      </c>
      <c r="S3436" s="148" t="s">
        <v>3280</v>
      </c>
      <c r="T3436" s="147">
        <v>55000</v>
      </c>
      <c r="U3436" s="147">
        <v>55000</v>
      </c>
      <c r="V3436" s="147">
        <v>28734.23</v>
      </c>
      <c r="W3436" s="147">
        <v>28734.23</v>
      </c>
    </row>
    <row r="3437" spans="1:23">
      <c r="A3437" s="141" t="s">
        <v>3465</v>
      </c>
      <c r="B3437" s="141" t="s">
        <v>284</v>
      </c>
      <c r="C3437" s="141" t="s">
        <v>3464</v>
      </c>
      <c r="D3437" s="141" t="s">
        <v>3463</v>
      </c>
      <c r="E3437" s="141" t="s">
        <v>4314</v>
      </c>
      <c r="F3437" s="141" t="s">
        <v>4315</v>
      </c>
      <c r="G3437" s="141" t="s">
        <v>68</v>
      </c>
      <c r="H3437" s="141" t="s">
        <v>4032</v>
      </c>
      <c r="I3437" s="141" t="s">
        <v>3514</v>
      </c>
      <c r="J3437" s="141" t="s">
        <v>184</v>
      </c>
      <c r="K3437" s="141" t="s">
        <v>187</v>
      </c>
      <c r="L3437" s="141" t="s">
        <v>4140</v>
      </c>
      <c r="M3437" s="141" t="s">
        <v>240</v>
      </c>
      <c r="N3437" s="141" t="s">
        <v>303</v>
      </c>
      <c r="O3437" s="141" t="s">
        <v>287</v>
      </c>
      <c r="P3437" s="141" t="s">
        <v>3282</v>
      </c>
      <c r="Q3437" s="141" t="s">
        <v>3255</v>
      </c>
      <c r="R3437" s="141" t="s">
        <v>3468</v>
      </c>
      <c r="S3437" s="148" t="s">
        <v>3280</v>
      </c>
      <c r="T3437" s="147">
        <v>30000</v>
      </c>
      <c r="U3437" s="147">
        <v>30000</v>
      </c>
      <c r="V3437" s="147">
        <v>0</v>
      </c>
      <c r="W3437" s="147">
        <v>0</v>
      </c>
    </row>
    <row r="3438" spans="1:23">
      <c r="A3438" s="141" t="s">
        <v>3465</v>
      </c>
      <c r="B3438" s="141" t="s">
        <v>284</v>
      </c>
      <c r="C3438" s="141" t="s">
        <v>3464</v>
      </c>
      <c r="D3438" s="141" t="s">
        <v>3463</v>
      </c>
      <c r="E3438" s="141" t="s">
        <v>4314</v>
      </c>
      <c r="F3438" s="141" t="s">
        <v>4315</v>
      </c>
      <c r="G3438" s="141" t="s">
        <v>68</v>
      </c>
      <c r="H3438" s="141" t="s">
        <v>4032</v>
      </c>
      <c r="I3438" s="141" t="s">
        <v>3514</v>
      </c>
      <c r="J3438" s="141" t="s">
        <v>184</v>
      </c>
      <c r="K3438" s="141" t="s">
        <v>187</v>
      </c>
      <c r="L3438" s="141" t="s">
        <v>4140</v>
      </c>
      <c r="M3438" s="141" t="s">
        <v>241</v>
      </c>
      <c r="N3438" s="141" t="s">
        <v>303</v>
      </c>
      <c r="O3438" s="141" t="s">
        <v>287</v>
      </c>
      <c r="P3438" s="141" t="s">
        <v>3282</v>
      </c>
      <c r="Q3438" s="141" t="s">
        <v>3255</v>
      </c>
      <c r="R3438" s="141" t="s">
        <v>3468</v>
      </c>
      <c r="S3438" s="148" t="s">
        <v>3280</v>
      </c>
      <c r="T3438" s="147">
        <v>3030000</v>
      </c>
      <c r="U3438" s="147">
        <v>3030000</v>
      </c>
      <c r="V3438" s="147">
        <v>2516820.7999999998</v>
      </c>
      <c r="W3438" s="147">
        <v>1684820.8</v>
      </c>
    </row>
    <row r="3439" spans="1:23">
      <c r="A3439" s="141" t="s">
        <v>3465</v>
      </c>
      <c r="B3439" s="141" t="s">
        <v>284</v>
      </c>
      <c r="C3439" s="141" t="s">
        <v>3464</v>
      </c>
      <c r="D3439" s="141" t="s">
        <v>3463</v>
      </c>
      <c r="E3439" s="141" t="s">
        <v>4314</v>
      </c>
      <c r="F3439" s="141" t="s">
        <v>4315</v>
      </c>
      <c r="G3439" s="141" t="s">
        <v>68</v>
      </c>
      <c r="H3439" s="141" t="s">
        <v>4032</v>
      </c>
      <c r="I3439" s="141" t="s">
        <v>3514</v>
      </c>
      <c r="J3439" s="141" t="s">
        <v>184</v>
      </c>
      <c r="K3439" s="141" t="s">
        <v>187</v>
      </c>
      <c r="L3439" s="141" t="s">
        <v>4140</v>
      </c>
      <c r="M3439" s="141" t="s">
        <v>243</v>
      </c>
      <c r="N3439" s="141" t="s">
        <v>303</v>
      </c>
      <c r="O3439" s="141" t="s">
        <v>287</v>
      </c>
      <c r="P3439" s="141" t="s">
        <v>3282</v>
      </c>
      <c r="Q3439" s="141" t="s">
        <v>3255</v>
      </c>
      <c r="R3439" s="141" t="s">
        <v>3468</v>
      </c>
      <c r="S3439" s="148" t="s">
        <v>3280</v>
      </c>
      <c r="T3439" s="147">
        <v>2295693</v>
      </c>
      <c r="U3439" s="147">
        <v>2535793</v>
      </c>
      <c r="V3439" s="147">
        <v>1733813.88</v>
      </c>
      <c r="W3439" s="147">
        <v>800494.2</v>
      </c>
    </row>
    <row r="3440" spans="1:23">
      <c r="A3440" s="141" t="s">
        <v>3465</v>
      </c>
      <c r="B3440" s="141" t="s">
        <v>284</v>
      </c>
      <c r="C3440" s="141" t="s">
        <v>3464</v>
      </c>
      <c r="D3440" s="141" t="s">
        <v>3463</v>
      </c>
      <c r="E3440" s="141" t="s">
        <v>4314</v>
      </c>
      <c r="F3440" s="141" t="s">
        <v>4315</v>
      </c>
      <c r="G3440" s="141" t="s">
        <v>68</v>
      </c>
      <c r="H3440" s="141" t="s">
        <v>4068</v>
      </c>
      <c r="I3440" s="141" t="s">
        <v>3514</v>
      </c>
      <c r="J3440" s="141" t="s">
        <v>184</v>
      </c>
      <c r="K3440" s="141" t="s">
        <v>187</v>
      </c>
      <c r="L3440" s="141" t="s">
        <v>4136</v>
      </c>
      <c r="M3440" s="141" t="s">
        <v>225</v>
      </c>
      <c r="N3440" s="141" t="s">
        <v>303</v>
      </c>
      <c r="O3440" s="141" t="s">
        <v>287</v>
      </c>
      <c r="P3440" s="141" t="s">
        <v>3282</v>
      </c>
      <c r="Q3440" s="141" t="s">
        <v>288</v>
      </c>
      <c r="R3440" s="141" t="s">
        <v>3468</v>
      </c>
      <c r="S3440" s="148" t="s">
        <v>3280</v>
      </c>
      <c r="T3440" s="147">
        <v>41300000</v>
      </c>
      <c r="U3440" s="147">
        <v>29978455</v>
      </c>
      <c r="V3440" s="147">
        <v>19488352.210000001</v>
      </c>
      <c r="W3440" s="147">
        <v>19488352.210000001</v>
      </c>
    </row>
    <row r="3441" spans="1:23">
      <c r="A3441" s="141" t="s">
        <v>3465</v>
      </c>
      <c r="B3441" s="141" t="s">
        <v>284</v>
      </c>
      <c r="C3441" s="141" t="s">
        <v>3464</v>
      </c>
      <c r="D3441" s="141" t="s">
        <v>3463</v>
      </c>
      <c r="E3441" s="141" t="s">
        <v>4314</v>
      </c>
      <c r="F3441" s="141" t="s">
        <v>4315</v>
      </c>
      <c r="G3441" s="141" t="s">
        <v>68</v>
      </c>
      <c r="H3441" s="141" t="s">
        <v>4068</v>
      </c>
      <c r="I3441" s="141" t="s">
        <v>3514</v>
      </c>
      <c r="J3441" s="141" t="s">
        <v>184</v>
      </c>
      <c r="K3441" s="141" t="s">
        <v>187</v>
      </c>
      <c r="L3441" s="141" t="s">
        <v>4136</v>
      </c>
      <c r="M3441" s="141" t="s">
        <v>226</v>
      </c>
      <c r="N3441" s="141" t="s">
        <v>303</v>
      </c>
      <c r="O3441" s="141" t="s">
        <v>287</v>
      </c>
      <c r="P3441" s="141" t="s">
        <v>3282</v>
      </c>
      <c r="Q3441" s="141" t="s">
        <v>288</v>
      </c>
      <c r="R3441" s="141" t="s">
        <v>3468</v>
      </c>
      <c r="S3441" s="148" t="s">
        <v>3280</v>
      </c>
      <c r="T3441" s="147">
        <v>2000000</v>
      </c>
      <c r="U3441" s="147">
        <v>560000</v>
      </c>
      <c r="V3441" s="147">
        <v>510000.72</v>
      </c>
      <c r="W3441" s="147">
        <v>0</v>
      </c>
    </row>
    <row r="3442" spans="1:23">
      <c r="A3442" s="141" t="s">
        <v>3465</v>
      </c>
      <c r="B3442" s="141" t="s">
        <v>284</v>
      </c>
      <c r="C3442" s="141" t="s">
        <v>3464</v>
      </c>
      <c r="D3442" s="141" t="s">
        <v>3463</v>
      </c>
      <c r="E3442" s="141" t="s">
        <v>4314</v>
      </c>
      <c r="F3442" s="141" t="s">
        <v>4315</v>
      </c>
      <c r="G3442" s="141" t="s">
        <v>68</v>
      </c>
      <c r="H3442" s="141" t="s">
        <v>4068</v>
      </c>
      <c r="I3442" s="141" t="s">
        <v>3514</v>
      </c>
      <c r="J3442" s="141" t="s">
        <v>184</v>
      </c>
      <c r="K3442" s="141" t="s">
        <v>187</v>
      </c>
      <c r="L3442" s="141" t="s">
        <v>4136</v>
      </c>
      <c r="M3442" s="141" t="s">
        <v>227</v>
      </c>
      <c r="N3442" s="141" t="s">
        <v>303</v>
      </c>
      <c r="O3442" s="141" t="s">
        <v>287</v>
      </c>
      <c r="P3442" s="141" t="s">
        <v>3282</v>
      </c>
      <c r="Q3442" s="141" t="s">
        <v>288</v>
      </c>
      <c r="R3442" s="141" t="s">
        <v>3468</v>
      </c>
      <c r="S3442" s="148" t="s">
        <v>3280</v>
      </c>
      <c r="T3442" s="147">
        <v>2000000</v>
      </c>
      <c r="U3442" s="147">
        <v>800000</v>
      </c>
      <c r="V3442" s="147">
        <v>518500</v>
      </c>
      <c r="W3442" s="147">
        <v>518500</v>
      </c>
    </row>
    <row r="3443" spans="1:23">
      <c r="A3443" s="141" t="s">
        <v>3465</v>
      </c>
      <c r="B3443" s="141" t="s">
        <v>284</v>
      </c>
      <c r="C3443" s="141" t="s">
        <v>3464</v>
      </c>
      <c r="D3443" s="141" t="s">
        <v>3463</v>
      </c>
      <c r="E3443" s="141" t="s">
        <v>4314</v>
      </c>
      <c r="F3443" s="141" t="s">
        <v>4315</v>
      </c>
      <c r="G3443" s="141" t="s">
        <v>68</v>
      </c>
      <c r="H3443" s="141" t="s">
        <v>4068</v>
      </c>
      <c r="I3443" s="141" t="s">
        <v>3514</v>
      </c>
      <c r="J3443" s="141" t="s">
        <v>184</v>
      </c>
      <c r="K3443" s="141" t="s">
        <v>187</v>
      </c>
      <c r="L3443" s="141" t="s">
        <v>4136</v>
      </c>
      <c r="M3443" s="141" t="s">
        <v>228</v>
      </c>
      <c r="N3443" s="141" t="s">
        <v>303</v>
      </c>
      <c r="O3443" s="141" t="s">
        <v>287</v>
      </c>
      <c r="P3443" s="141" t="s">
        <v>3282</v>
      </c>
      <c r="Q3443" s="141" t="s">
        <v>288</v>
      </c>
      <c r="R3443" s="141" t="s">
        <v>3468</v>
      </c>
      <c r="S3443" s="148" t="s">
        <v>3280</v>
      </c>
      <c r="T3443" s="147">
        <v>2000000</v>
      </c>
      <c r="U3443" s="147">
        <v>0</v>
      </c>
      <c r="V3443" s="147">
        <v>0</v>
      </c>
      <c r="W3443" s="147">
        <v>0</v>
      </c>
    </row>
    <row r="3444" spans="1:23">
      <c r="A3444" s="141" t="s">
        <v>3465</v>
      </c>
      <c r="B3444" s="141" t="s">
        <v>284</v>
      </c>
      <c r="C3444" s="141" t="s">
        <v>3464</v>
      </c>
      <c r="D3444" s="141" t="s">
        <v>3463</v>
      </c>
      <c r="E3444" s="141" t="s">
        <v>4314</v>
      </c>
      <c r="F3444" s="141" t="s">
        <v>4315</v>
      </c>
      <c r="G3444" s="141" t="s">
        <v>68</v>
      </c>
      <c r="H3444" s="141" t="s">
        <v>4068</v>
      </c>
      <c r="I3444" s="141" t="s">
        <v>3514</v>
      </c>
      <c r="J3444" s="141" t="s">
        <v>184</v>
      </c>
      <c r="K3444" s="141" t="s">
        <v>187</v>
      </c>
      <c r="L3444" s="141" t="s">
        <v>4136</v>
      </c>
      <c r="M3444" s="141" t="s">
        <v>229</v>
      </c>
      <c r="N3444" s="141" t="s">
        <v>303</v>
      </c>
      <c r="O3444" s="141" t="s">
        <v>287</v>
      </c>
      <c r="P3444" s="141" t="s">
        <v>3282</v>
      </c>
      <c r="Q3444" s="141" t="s">
        <v>288</v>
      </c>
      <c r="R3444" s="141" t="s">
        <v>3468</v>
      </c>
      <c r="S3444" s="148" t="s">
        <v>3280</v>
      </c>
      <c r="T3444" s="147">
        <v>2000000</v>
      </c>
      <c r="U3444" s="147">
        <v>1991680</v>
      </c>
      <c r="V3444" s="147">
        <v>1687881.93</v>
      </c>
      <c r="W3444" s="147">
        <v>637160.53</v>
      </c>
    </row>
    <row r="3445" spans="1:23">
      <c r="A3445" s="141" t="s">
        <v>3465</v>
      </c>
      <c r="B3445" s="141" t="s">
        <v>284</v>
      </c>
      <c r="C3445" s="141" t="s">
        <v>3464</v>
      </c>
      <c r="D3445" s="141" t="s">
        <v>3463</v>
      </c>
      <c r="E3445" s="141" t="s">
        <v>4314</v>
      </c>
      <c r="F3445" s="141" t="s">
        <v>4315</v>
      </c>
      <c r="G3445" s="141" t="s">
        <v>68</v>
      </c>
      <c r="H3445" s="141" t="s">
        <v>4068</v>
      </c>
      <c r="I3445" s="141" t="s">
        <v>3514</v>
      </c>
      <c r="J3445" s="141" t="s">
        <v>184</v>
      </c>
      <c r="K3445" s="141" t="s">
        <v>187</v>
      </c>
      <c r="L3445" s="141" t="s">
        <v>4136</v>
      </c>
      <c r="M3445" s="141" t="s">
        <v>230</v>
      </c>
      <c r="N3445" s="141" t="s">
        <v>303</v>
      </c>
      <c r="O3445" s="141" t="s">
        <v>287</v>
      </c>
      <c r="P3445" s="141" t="s">
        <v>3282</v>
      </c>
      <c r="Q3445" s="141" t="s">
        <v>288</v>
      </c>
      <c r="R3445" s="141" t="s">
        <v>3468</v>
      </c>
      <c r="S3445" s="148" t="s">
        <v>3280</v>
      </c>
      <c r="T3445" s="147">
        <v>4800000</v>
      </c>
      <c r="U3445" s="147">
        <v>4366840</v>
      </c>
      <c r="V3445" s="147">
        <v>3193605.77</v>
      </c>
      <c r="W3445" s="147">
        <v>2763019.48</v>
      </c>
    </row>
    <row r="3446" spans="1:23">
      <c r="A3446" s="141" t="s">
        <v>3465</v>
      </c>
      <c r="B3446" s="141" t="s">
        <v>284</v>
      </c>
      <c r="C3446" s="141" t="s">
        <v>3464</v>
      </c>
      <c r="D3446" s="141" t="s">
        <v>3463</v>
      </c>
      <c r="E3446" s="141" t="s">
        <v>4314</v>
      </c>
      <c r="F3446" s="141" t="s">
        <v>4315</v>
      </c>
      <c r="G3446" s="141" t="s">
        <v>68</v>
      </c>
      <c r="H3446" s="141" t="s">
        <v>4068</v>
      </c>
      <c r="I3446" s="141" t="s">
        <v>3514</v>
      </c>
      <c r="J3446" s="141" t="s">
        <v>184</v>
      </c>
      <c r="K3446" s="141" t="s">
        <v>187</v>
      </c>
      <c r="L3446" s="141" t="s">
        <v>4136</v>
      </c>
      <c r="M3446" s="141" t="s">
        <v>231</v>
      </c>
      <c r="N3446" s="141" t="s">
        <v>303</v>
      </c>
      <c r="O3446" s="141" t="s">
        <v>287</v>
      </c>
      <c r="P3446" s="141" t="s">
        <v>3282</v>
      </c>
      <c r="Q3446" s="141" t="s">
        <v>288</v>
      </c>
      <c r="R3446" s="141" t="s">
        <v>3468</v>
      </c>
      <c r="S3446" s="148" t="s">
        <v>3280</v>
      </c>
      <c r="T3446" s="147">
        <v>8500000</v>
      </c>
      <c r="U3446" s="147">
        <v>675000</v>
      </c>
      <c r="V3446" s="147">
        <v>257766.5</v>
      </c>
      <c r="W3446" s="147">
        <v>257766.5</v>
      </c>
    </row>
    <row r="3447" spans="1:23">
      <c r="A3447" s="141" t="s">
        <v>3465</v>
      </c>
      <c r="B3447" s="141" t="s">
        <v>284</v>
      </c>
      <c r="C3447" s="141" t="s">
        <v>3464</v>
      </c>
      <c r="D3447" s="141" t="s">
        <v>3463</v>
      </c>
      <c r="E3447" s="141" t="s">
        <v>4314</v>
      </c>
      <c r="F3447" s="141" t="s">
        <v>4315</v>
      </c>
      <c r="G3447" s="141" t="s">
        <v>68</v>
      </c>
      <c r="H3447" s="141" t="s">
        <v>4068</v>
      </c>
      <c r="I3447" s="141" t="s">
        <v>3514</v>
      </c>
      <c r="J3447" s="141" t="s">
        <v>184</v>
      </c>
      <c r="K3447" s="141" t="s">
        <v>187</v>
      </c>
      <c r="L3447" s="141" t="s">
        <v>4136</v>
      </c>
      <c r="M3447" s="141" t="s">
        <v>232</v>
      </c>
      <c r="N3447" s="141" t="s">
        <v>303</v>
      </c>
      <c r="O3447" s="141" t="s">
        <v>287</v>
      </c>
      <c r="P3447" s="141" t="s">
        <v>3282</v>
      </c>
      <c r="Q3447" s="141" t="s">
        <v>288</v>
      </c>
      <c r="R3447" s="141" t="s">
        <v>3468</v>
      </c>
      <c r="S3447" s="148" t="s">
        <v>3280</v>
      </c>
      <c r="T3447" s="147">
        <v>7950000</v>
      </c>
      <c r="U3447" s="147">
        <v>4815000</v>
      </c>
      <c r="V3447" s="147">
        <v>4536589.76</v>
      </c>
      <c r="W3447" s="147">
        <v>3470409.1</v>
      </c>
    </row>
    <row r="3448" spans="1:23">
      <c r="A3448" s="141" t="s">
        <v>3465</v>
      </c>
      <c r="B3448" s="141" t="s">
        <v>284</v>
      </c>
      <c r="C3448" s="141" t="s">
        <v>3464</v>
      </c>
      <c r="D3448" s="141" t="s">
        <v>3463</v>
      </c>
      <c r="E3448" s="141" t="s">
        <v>4314</v>
      </c>
      <c r="F3448" s="141" t="s">
        <v>4315</v>
      </c>
      <c r="G3448" s="141" t="s">
        <v>68</v>
      </c>
      <c r="H3448" s="141" t="s">
        <v>4068</v>
      </c>
      <c r="I3448" s="141" t="s">
        <v>3514</v>
      </c>
      <c r="J3448" s="141" t="s">
        <v>184</v>
      </c>
      <c r="K3448" s="141" t="s">
        <v>187</v>
      </c>
      <c r="L3448" s="141" t="s">
        <v>4136</v>
      </c>
      <c r="M3448" s="141" t="s">
        <v>233</v>
      </c>
      <c r="N3448" s="141" t="s">
        <v>303</v>
      </c>
      <c r="O3448" s="141" t="s">
        <v>287</v>
      </c>
      <c r="P3448" s="141" t="s">
        <v>3282</v>
      </c>
      <c r="Q3448" s="141" t="s">
        <v>288</v>
      </c>
      <c r="R3448" s="141" t="s">
        <v>3468</v>
      </c>
      <c r="S3448" s="148" t="s">
        <v>3280</v>
      </c>
      <c r="T3448" s="147">
        <v>3000000</v>
      </c>
      <c r="U3448" s="147">
        <v>3031500</v>
      </c>
      <c r="V3448" s="147">
        <v>2888471.07</v>
      </c>
      <c r="W3448" s="147">
        <v>1428900.18</v>
      </c>
    </row>
    <row r="3449" spans="1:23">
      <c r="A3449" s="141" t="s">
        <v>3465</v>
      </c>
      <c r="B3449" s="141" t="s">
        <v>284</v>
      </c>
      <c r="C3449" s="141" t="s">
        <v>3464</v>
      </c>
      <c r="D3449" s="141" t="s">
        <v>3463</v>
      </c>
      <c r="E3449" s="141" t="s">
        <v>4314</v>
      </c>
      <c r="F3449" s="141" t="s">
        <v>4315</v>
      </c>
      <c r="G3449" s="141" t="s">
        <v>68</v>
      </c>
      <c r="H3449" s="141" t="s">
        <v>4068</v>
      </c>
      <c r="I3449" s="141" t="s">
        <v>3514</v>
      </c>
      <c r="J3449" s="141" t="s">
        <v>184</v>
      </c>
      <c r="K3449" s="141" t="s">
        <v>187</v>
      </c>
      <c r="L3449" s="141" t="s">
        <v>4140</v>
      </c>
      <c r="M3449" s="141" t="s">
        <v>235</v>
      </c>
      <c r="N3449" s="141" t="s">
        <v>303</v>
      </c>
      <c r="O3449" s="141" t="s">
        <v>287</v>
      </c>
      <c r="P3449" s="141" t="s">
        <v>3282</v>
      </c>
      <c r="Q3449" s="141" t="s">
        <v>288</v>
      </c>
      <c r="R3449" s="141" t="s">
        <v>3468</v>
      </c>
      <c r="S3449" s="148" t="s">
        <v>3280</v>
      </c>
      <c r="T3449" s="147">
        <v>800000</v>
      </c>
      <c r="U3449" s="147">
        <v>1188100</v>
      </c>
      <c r="V3449" s="147">
        <v>918280.8</v>
      </c>
      <c r="W3449" s="147">
        <v>504355.63</v>
      </c>
    </row>
    <row r="3450" spans="1:23">
      <c r="A3450" s="141" t="s">
        <v>3465</v>
      </c>
      <c r="B3450" s="141" t="s">
        <v>284</v>
      </c>
      <c r="C3450" s="141" t="s">
        <v>3464</v>
      </c>
      <c r="D3450" s="141" t="s">
        <v>3463</v>
      </c>
      <c r="E3450" s="141" t="s">
        <v>4314</v>
      </c>
      <c r="F3450" s="141" t="s">
        <v>4315</v>
      </c>
      <c r="G3450" s="141" t="s">
        <v>68</v>
      </c>
      <c r="H3450" s="141" t="s">
        <v>4068</v>
      </c>
      <c r="I3450" s="141" t="s">
        <v>3514</v>
      </c>
      <c r="J3450" s="141" t="s">
        <v>184</v>
      </c>
      <c r="K3450" s="141" t="s">
        <v>187</v>
      </c>
      <c r="L3450" s="141" t="s">
        <v>4140</v>
      </c>
      <c r="M3450" s="141" t="s">
        <v>236</v>
      </c>
      <c r="N3450" s="141" t="s">
        <v>303</v>
      </c>
      <c r="O3450" s="141" t="s">
        <v>287</v>
      </c>
      <c r="P3450" s="141" t="s">
        <v>3282</v>
      </c>
      <c r="Q3450" s="141" t="s">
        <v>288</v>
      </c>
      <c r="R3450" s="141" t="s">
        <v>3468</v>
      </c>
      <c r="S3450" s="148" t="s">
        <v>3280</v>
      </c>
      <c r="T3450" s="147">
        <v>700000</v>
      </c>
      <c r="U3450" s="147">
        <v>280000</v>
      </c>
      <c r="V3450" s="147">
        <v>72706.41</v>
      </c>
      <c r="W3450" s="147">
        <v>72369.399999999994</v>
      </c>
    </row>
    <row r="3451" spans="1:23">
      <c r="A3451" s="141" t="s">
        <v>3465</v>
      </c>
      <c r="B3451" s="141" t="s">
        <v>284</v>
      </c>
      <c r="C3451" s="141" t="s">
        <v>3464</v>
      </c>
      <c r="D3451" s="141" t="s">
        <v>3463</v>
      </c>
      <c r="E3451" s="141" t="s">
        <v>4314</v>
      </c>
      <c r="F3451" s="141" t="s">
        <v>4315</v>
      </c>
      <c r="G3451" s="141" t="s">
        <v>68</v>
      </c>
      <c r="H3451" s="141" t="s">
        <v>4068</v>
      </c>
      <c r="I3451" s="141" t="s">
        <v>3514</v>
      </c>
      <c r="J3451" s="141" t="s">
        <v>184</v>
      </c>
      <c r="K3451" s="141" t="s">
        <v>187</v>
      </c>
      <c r="L3451" s="141" t="s">
        <v>4140</v>
      </c>
      <c r="M3451" s="141" t="s">
        <v>237</v>
      </c>
      <c r="N3451" s="141" t="s">
        <v>303</v>
      </c>
      <c r="O3451" s="141" t="s">
        <v>287</v>
      </c>
      <c r="P3451" s="141" t="s">
        <v>3282</v>
      </c>
      <c r="Q3451" s="141" t="s">
        <v>288</v>
      </c>
      <c r="R3451" s="141" t="s">
        <v>3468</v>
      </c>
      <c r="S3451" s="148" t="s">
        <v>3280</v>
      </c>
      <c r="T3451" s="147">
        <v>685000</v>
      </c>
      <c r="U3451" s="147">
        <v>651000</v>
      </c>
      <c r="V3451" s="147">
        <v>270733.3</v>
      </c>
      <c r="W3451" s="147">
        <v>244045.24</v>
      </c>
    </row>
    <row r="3452" spans="1:23">
      <c r="A3452" s="141" t="s">
        <v>3465</v>
      </c>
      <c r="B3452" s="141" t="s">
        <v>284</v>
      </c>
      <c r="C3452" s="141" t="s">
        <v>3464</v>
      </c>
      <c r="D3452" s="141" t="s">
        <v>3463</v>
      </c>
      <c r="E3452" s="141" t="s">
        <v>4314</v>
      </c>
      <c r="F3452" s="141" t="s">
        <v>4315</v>
      </c>
      <c r="G3452" s="141" t="s">
        <v>68</v>
      </c>
      <c r="H3452" s="141" t="s">
        <v>4068</v>
      </c>
      <c r="I3452" s="141" t="s">
        <v>3514</v>
      </c>
      <c r="J3452" s="141" t="s">
        <v>184</v>
      </c>
      <c r="K3452" s="141" t="s">
        <v>187</v>
      </c>
      <c r="L3452" s="141" t="s">
        <v>4140</v>
      </c>
      <c r="M3452" s="141" t="s">
        <v>238</v>
      </c>
      <c r="N3452" s="141" t="s">
        <v>303</v>
      </c>
      <c r="O3452" s="141" t="s">
        <v>287</v>
      </c>
      <c r="P3452" s="141" t="s">
        <v>3282</v>
      </c>
      <c r="Q3452" s="141" t="s">
        <v>288</v>
      </c>
      <c r="R3452" s="141" t="s">
        <v>3468</v>
      </c>
      <c r="S3452" s="148" t="s">
        <v>3280</v>
      </c>
      <c r="T3452" s="147">
        <v>0</v>
      </c>
      <c r="U3452" s="147">
        <v>150500</v>
      </c>
      <c r="V3452" s="147">
        <v>54467.62</v>
      </c>
      <c r="W3452" s="147">
        <v>0</v>
      </c>
    </row>
    <row r="3453" spans="1:23">
      <c r="A3453" s="141" t="s">
        <v>3465</v>
      </c>
      <c r="B3453" s="141" t="s">
        <v>284</v>
      </c>
      <c r="C3453" s="141" t="s">
        <v>3464</v>
      </c>
      <c r="D3453" s="141" t="s">
        <v>3463</v>
      </c>
      <c r="E3453" s="141" t="s">
        <v>4314</v>
      </c>
      <c r="F3453" s="141" t="s">
        <v>4315</v>
      </c>
      <c r="G3453" s="141" t="s">
        <v>68</v>
      </c>
      <c r="H3453" s="141" t="s">
        <v>4068</v>
      </c>
      <c r="I3453" s="141" t="s">
        <v>3514</v>
      </c>
      <c r="J3453" s="141" t="s">
        <v>184</v>
      </c>
      <c r="K3453" s="141" t="s">
        <v>187</v>
      </c>
      <c r="L3453" s="141" t="s">
        <v>4140</v>
      </c>
      <c r="M3453" s="141" t="s">
        <v>240</v>
      </c>
      <c r="N3453" s="141" t="s">
        <v>303</v>
      </c>
      <c r="O3453" s="141" t="s">
        <v>287</v>
      </c>
      <c r="P3453" s="141" t="s">
        <v>3282</v>
      </c>
      <c r="Q3453" s="141" t="s">
        <v>288</v>
      </c>
      <c r="R3453" s="141" t="s">
        <v>3468</v>
      </c>
      <c r="S3453" s="148" t="s">
        <v>3280</v>
      </c>
      <c r="T3453" s="147">
        <v>180000</v>
      </c>
      <c r="U3453" s="147">
        <v>67845</v>
      </c>
      <c r="V3453" s="147">
        <v>32179.040000000001</v>
      </c>
      <c r="W3453" s="147">
        <v>0</v>
      </c>
    </row>
    <row r="3454" spans="1:23">
      <c r="A3454" s="141" t="s">
        <v>3465</v>
      </c>
      <c r="B3454" s="141" t="s">
        <v>284</v>
      </c>
      <c r="C3454" s="141" t="s">
        <v>3464</v>
      </c>
      <c r="D3454" s="141" t="s">
        <v>3463</v>
      </c>
      <c r="E3454" s="141" t="s">
        <v>4314</v>
      </c>
      <c r="F3454" s="141" t="s">
        <v>4315</v>
      </c>
      <c r="G3454" s="141" t="s">
        <v>68</v>
      </c>
      <c r="H3454" s="141" t="s">
        <v>4068</v>
      </c>
      <c r="I3454" s="141" t="s">
        <v>3514</v>
      </c>
      <c r="J3454" s="141" t="s">
        <v>184</v>
      </c>
      <c r="K3454" s="141" t="s">
        <v>187</v>
      </c>
      <c r="L3454" s="141" t="s">
        <v>4140</v>
      </c>
      <c r="M3454" s="141" t="s">
        <v>241</v>
      </c>
      <c r="N3454" s="141" t="s">
        <v>303</v>
      </c>
      <c r="O3454" s="141" t="s">
        <v>287</v>
      </c>
      <c r="P3454" s="141" t="s">
        <v>3282</v>
      </c>
      <c r="Q3454" s="141" t="s">
        <v>288</v>
      </c>
      <c r="R3454" s="141" t="s">
        <v>3468</v>
      </c>
      <c r="S3454" s="148" t="s">
        <v>3280</v>
      </c>
      <c r="T3454" s="147">
        <v>6700000</v>
      </c>
      <c r="U3454" s="147">
        <v>6906400</v>
      </c>
      <c r="V3454" s="147">
        <v>4962155.0999999996</v>
      </c>
      <c r="W3454" s="147">
        <v>4599265.03</v>
      </c>
    </row>
    <row r="3455" spans="1:23">
      <c r="A3455" s="141" t="s">
        <v>3465</v>
      </c>
      <c r="B3455" s="141" t="s">
        <v>284</v>
      </c>
      <c r="C3455" s="141" t="s">
        <v>3464</v>
      </c>
      <c r="D3455" s="141" t="s">
        <v>3463</v>
      </c>
      <c r="E3455" s="141" t="s">
        <v>4314</v>
      </c>
      <c r="F3455" s="141" t="s">
        <v>4315</v>
      </c>
      <c r="G3455" s="141" t="s">
        <v>68</v>
      </c>
      <c r="H3455" s="141" t="s">
        <v>4068</v>
      </c>
      <c r="I3455" s="141" t="s">
        <v>3514</v>
      </c>
      <c r="J3455" s="141" t="s">
        <v>184</v>
      </c>
      <c r="K3455" s="141" t="s">
        <v>187</v>
      </c>
      <c r="L3455" s="141" t="s">
        <v>4140</v>
      </c>
      <c r="M3455" s="141" t="s">
        <v>243</v>
      </c>
      <c r="N3455" s="141" t="s">
        <v>303</v>
      </c>
      <c r="O3455" s="141" t="s">
        <v>287</v>
      </c>
      <c r="P3455" s="141" t="s">
        <v>3282</v>
      </c>
      <c r="Q3455" s="141" t="s">
        <v>288</v>
      </c>
      <c r="R3455" s="141" t="s">
        <v>3468</v>
      </c>
      <c r="S3455" s="148" t="s">
        <v>3280</v>
      </c>
      <c r="T3455" s="147">
        <v>6700000</v>
      </c>
      <c r="U3455" s="147">
        <v>61949954</v>
      </c>
      <c r="V3455" s="147">
        <v>1377171.72</v>
      </c>
      <c r="W3455" s="147">
        <v>888493.31</v>
      </c>
    </row>
    <row r="3456" spans="1:23">
      <c r="A3456" s="141" t="s">
        <v>3465</v>
      </c>
      <c r="B3456" s="141" t="s">
        <v>284</v>
      </c>
      <c r="C3456" s="141" t="s">
        <v>3464</v>
      </c>
      <c r="D3456" s="141" t="s">
        <v>3463</v>
      </c>
      <c r="E3456" s="141" t="s">
        <v>4314</v>
      </c>
      <c r="F3456" s="141" t="s">
        <v>4315</v>
      </c>
      <c r="G3456" s="141" t="s">
        <v>68</v>
      </c>
      <c r="H3456" s="141" t="s">
        <v>4067</v>
      </c>
      <c r="I3456" s="141" t="s">
        <v>3514</v>
      </c>
      <c r="J3456" s="141" t="s">
        <v>184</v>
      </c>
      <c r="K3456" s="141" t="s">
        <v>187</v>
      </c>
      <c r="L3456" s="141" t="s">
        <v>4136</v>
      </c>
      <c r="M3456" s="141" t="s">
        <v>225</v>
      </c>
      <c r="N3456" s="141" t="s">
        <v>303</v>
      </c>
      <c r="O3456" s="141" t="s">
        <v>287</v>
      </c>
      <c r="P3456" s="141" t="s">
        <v>3282</v>
      </c>
      <c r="Q3456" s="141" t="s">
        <v>288</v>
      </c>
      <c r="R3456" s="141" t="s">
        <v>3468</v>
      </c>
      <c r="S3456" s="148" t="s">
        <v>3280</v>
      </c>
      <c r="T3456" s="147">
        <v>40714118</v>
      </c>
      <c r="U3456" s="147">
        <v>36501136.770000003</v>
      </c>
      <c r="V3456" s="147">
        <v>26545044.640000001</v>
      </c>
      <c r="W3456" s="147">
        <v>26545044.640000001</v>
      </c>
    </row>
    <row r="3457" spans="1:23">
      <c r="A3457" s="141" t="s">
        <v>3465</v>
      </c>
      <c r="B3457" s="141" t="s">
        <v>284</v>
      </c>
      <c r="C3457" s="141" t="s">
        <v>3464</v>
      </c>
      <c r="D3457" s="141" t="s">
        <v>3463</v>
      </c>
      <c r="E3457" s="141" t="s">
        <v>4314</v>
      </c>
      <c r="F3457" s="141" t="s">
        <v>4315</v>
      </c>
      <c r="G3457" s="141" t="s">
        <v>68</v>
      </c>
      <c r="H3457" s="141" t="s">
        <v>4067</v>
      </c>
      <c r="I3457" s="141" t="s">
        <v>3514</v>
      </c>
      <c r="J3457" s="141" t="s">
        <v>184</v>
      </c>
      <c r="K3457" s="141" t="s">
        <v>187</v>
      </c>
      <c r="L3457" s="141" t="s">
        <v>4136</v>
      </c>
      <c r="M3457" s="141" t="s">
        <v>226</v>
      </c>
      <c r="N3457" s="141" t="s">
        <v>303</v>
      </c>
      <c r="O3457" s="141" t="s">
        <v>287</v>
      </c>
      <c r="P3457" s="141" t="s">
        <v>3282</v>
      </c>
      <c r="Q3457" s="141" t="s">
        <v>288</v>
      </c>
      <c r="R3457" s="141" t="s">
        <v>3468</v>
      </c>
      <c r="S3457" s="148" t="s">
        <v>3280</v>
      </c>
      <c r="T3457" s="147">
        <v>1000000</v>
      </c>
      <c r="U3457" s="147">
        <v>1400000</v>
      </c>
      <c r="V3457" s="147">
        <v>0</v>
      </c>
      <c r="W3457" s="147">
        <v>0</v>
      </c>
    </row>
    <row r="3458" spans="1:23">
      <c r="A3458" s="141" t="s">
        <v>3465</v>
      </c>
      <c r="B3458" s="141" t="s">
        <v>284</v>
      </c>
      <c r="C3458" s="141" t="s">
        <v>3464</v>
      </c>
      <c r="D3458" s="141" t="s">
        <v>3463</v>
      </c>
      <c r="E3458" s="141" t="s">
        <v>4314</v>
      </c>
      <c r="F3458" s="141" t="s">
        <v>4315</v>
      </c>
      <c r="G3458" s="141" t="s">
        <v>68</v>
      </c>
      <c r="H3458" s="141" t="s">
        <v>4067</v>
      </c>
      <c r="I3458" s="141" t="s">
        <v>3514</v>
      </c>
      <c r="J3458" s="141" t="s">
        <v>184</v>
      </c>
      <c r="K3458" s="141" t="s">
        <v>187</v>
      </c>
      <c r="L3458" s="141" t="s">
        <v>4136</v>
      </c>
      <c r="M3458" s="141" t="s">
        <v>229</v>
      </c>
      <c r="N3458" s="141" t="s">
        <v>303</v>
      </c>
      <c r="O3458" s="141" t="s">
        <v>287</v>
      </c>
      <c r="P3458" s="141" t="s">
        <v>3282</v>
      </c>
      <c r="Q3458" s="141" t="s">
        <v>288</v>
      </c>
      <c r="R3458" s="141" t="s">
        <v>3468</v>
      </c>
      <c r="S3458" s="148" t="s">
        <v>3280</v>
      </c>
      <c r="T3458" s="147">
        <v>1000000</v>
      </c>
      <c r="U3458" s="147">
        <v>800000</v>
      </c>
      <c r="V3458" s="147">
        <v>0</v>
      </c>
      <c r="W3458" s="147">
        <v>0</v>
      </c>
    </row>
    <row r="3459" spans="1:23">
      <c r="A3459" s="141" t="s">
        <v>3465</v>
      </c>
      <c r="B3459" s="141" t="s">
        <v>284</v>
      </c>
      <c r="C3459" s="141" t="s">
        <v>3464</v>
      </c>
      <c r="D3459" s="141" t="s">
        <v>3463</v>
      </c>
      <c r="E3459" s="141" t="s">
        <v>4314</v>
      </c>
      <c r="F3459" s="141" t="s">
        <v>4315</v>
      </c>
      <c r="G3459" s="141" t="s">
        <v>68</v>
      </c>
      <c r="H3459" s="141" t="s">
        <v>4067</v>
      </c>
      <c r="I3459" s="141" t="s">
        <v>3514</v>
      </c>
      <c r="J3459" s="141" t="s">
        <v>184</v>
      </c>
      <c r="K3459" s="141" t="s">
        <v>187</v>
      </c>
      <c r="L3459" s="141" t="s">
        <v>4136</v>
      </c>
      <c r="M3459" s="141" t="s">
        <v>231</v>
      </c>
      <c r="N3459" s="141" t="s">
        <v>303</v>
      </c>
      <c r="O3459" s="141" t="s">
        <v>287</v>
      </c>
      <c r="P3459" s="141" t="s">
        <v>3282</v>
      </c>
      <c r="Q3459" s="141" t="s">
        <v>288</v>
      </c>
      <c r="R3459" s="141" t="s">
        <v>3468</v>
      </c>
      <c r="S3459" s="148" t="s">
        <v>3280</v>
      </c>
      <c r="T3459" s="147">
        <v>1446619</v>
      </c>
      <c r="U3459" s="147">
        <v>1522100.01</v>
      </c>
      <c r="V3459" s="147">
        <v>965800</v>
      </c>
      <c r="W3459" s="147">
        <v>965800</v>
      </c>
    </row>
    <row r="3460" spans="1:23">
      <c r="A3460" s="141" t="s">
        <v>3465</v>
      </c>
      <c r="B3460" s="141" t="s">
        <v>284</v>
      </c>
      <c r="C3460" s="141" t="s">
        <v>3464</v>
      </c>
      <c r="D3460" s="141" t="s">
        <v>3463</v>
      </c>
      <c r="E3460" s="141" t="s">
        <v>4314</v>
      </c>
      <c r="F3460" s="141" t="s">
        <v>4315</v>
      </c>
      <c r="G3460" s="141" t="s">
        <v>68</v>
      </c>
      <c r="H3460" s="141" t="s">
        <v>4067</v>
      </c>
      <c r="I3460" s="141" t="s">
        <v>3514</v>
      </c>
      <c r="J3460" s="141" t="s">
        <v>184</v>
      </c>
      <c r="K3460" s="141" t="s">
        <v>187</v>
      </c>
      <c r="L3460" s="141" t="s">
        <v>4136</v>
      </c>
      <c r="M3460" s="141" t="s">
        <v>232</v>
      </c>
      <c r="N3460" s="141" t="s">
        <v>303</v>
      </c>
      <c r="O3460" s="141" t="s">
        <v>287</v>
      </c>
      <c r="P3460" s="141" t="s">
        <v>3282</v>
      </c>
      <c r="Q3460" s="141" t="s">
        <v>288</v>
      </c>
      <c r="R3460" s="141" t="s">
        <v>3468</v>
      </c>
      <c r="S3460" s="148" t="s">
        <v>3280</v>
      </c>
      <c r="T3460" s="147">
        <v>76050000</v>
      </c>
      <c r="U3460" s="147">
        <v>700000</v>
      </c>
      <c r="V3460" s="147">
        <v>0</v>
      </c>
      <c r="W3460" s="147">
        <v>0</v>
      </c>
    </row>
    <row r="3461" spans="1:23">
      <c r="A3461" s="141" t="s">
        <v>3465</v>
      </c>
      <c r="B3461" s="141" t="s">
        <v>284</v>
      </c>
      <c r="C3461" s="141" t="s">
        <v>3464</v>
      </c>
      <c r="D3461" s="141" t="s">
        <v>3463</v>
      </c>
      <c r="E3461" s="141" t="s">
        <v>4314</v>
      </c>
      <c r="F3461" s="141" t="s">
        <v>4315</v>
      </c>
      <c r="G3461" s="141" t="s">
        <v>68</v>
      </c>
      <c r="H3461" s="141" t="s">
        <v>4067</v>
      </c>
      <c r="I3461" s="141" t="s">
        <v>3514</v>
      </c>
      <c r="J3461" s="141" t="s">
        <v>184</v>
      </c>
      <c r="K3461" s="141" t="s">
        <v>187</v>
      </c>
      <c r="L3461" s="141" t="s">
        <v>4136</v>
      </c>
      <c r="M3461" s="141" t="s">
        <v>233</v>
      </c>
      <c r="N3461" s="141" t="s">
        <v>303</v>
      </c>
      <c r="O3461" s="141" t="s">
        <v>287</v>
      </c>
      <c r="P3461" s="141" t="s">
        <v>3282</v>
      </c>
      <c r="Q3461" s="141" t="s">
        <v>288</v>
      </c>
      <c r="R3461" s="141" t="s">
        <v>3468</v>
      </c>
      <c r="S3461" s="148" t="s">
        <v>3280</v>
      </c>
      <c r="T3461" s="147">
        <v>500000</v>
      </c>
      <c r="U3461" s="147">
        <v>500000</v>
      </c>
      <c r="V3461" s="147">
        <v>0</v>
      </c>
      <c r="W3461" s="147">
        <v>0</v>
      </c>
    </row>
    <row r="3462" spans="1:23">
      <c r="A3462" s="141" t="s">
        <v>3465</v>
      </c>
      <c r="B3462" s="141" t="s">
        <v>284</v>
      </c>
      <c r="C3462" s="141" t="s">
        <v>3464</v>
      </c>
      <c r="D3462" s="141" t="s">
        <v>3463</v>
      </c>
      <c r="E3462" s="141" t="s">
        <v>4314</v>
      </c>
      <c r="F3462" s="141" t="s">
        <v>4315</v>
      </c>
      <c r="G3462" s="141" t="s">
        <v>68</v>
      </c>
      <c r="H3462" s="141" t="s">
        <v>4067</v>
      </c>
      <c r="I3462" s="141" t="s">
        <v>3514</v>
      </c>
      <c r="J3462" s="141" t="s">
        <v>184</v>
      </c>
      <c r="K3462" s="141" t="s">
        <v>187</v>
      </c>
      <c r="L3462" s="141" t="s">
        <v>4140</v>
      </c>
      <c r="M3462" s="141" t="s">
        <v>235</v>
      </c>
      <c r="N3462" s="141" t="s">
        <v>303</v>
      </c>
      <c r="O3462" s="141" t="s">
        <v>287</v>
      </c>
      <c r="P3462" s="141" t="s">
        <v>3282</v>
      </c>
      <c r="Q3462" s="141" t="s">
        <v>288</v>
      </c>
      <c r="R3462" s="141" t="s">
        <v>3468</v>
      </c>
      <c r="S3462" s="148" t="s">
        <v>3280</v>
      </c>
      <c r="T3462" s="147">
        <v>100000</v>
      </c>
      <c r="U3462" s="147">
        <v>0</v>
      </c>
      <c r="V3462" s="147">
        <v>0</v>
      </c>
      <c r="W3462" s="147">
        <v>0</v>
      </c>
    </row>
    <row r="3463" spans="1:23">
      <c r="A3463" s="141" t="s">
        <v>3465</v>
      </c>
      <c r="B3463" s="141" t="s">
        <v>284</v>
      </c>
      <c r="C3463" s="141" t="s">
        <v>3464</v>
      </c>
      <c r="D3463" s="141" t="s">
        <v>3463</v>
      </c>
      <c r="E3463" s="141" t="s">
        <v>4314</v>
      </c>
      <c r="F3463" s="141" t="s">
        <v>4315</v>
      </c>
      <c r="G3463" s="141" t="s">
        <v>68</v>
      </c>
      <c r="H3463" s="141" t="s">
        <v>4067</v>
      </c>
      <c r="I3463" s="141" t="s">
        <v>3514</v>
      </c>
      <c r="J3463" s="141" t="s">
        <v>184</v>
      </c>
      <c r="K3463" s="141" t="s">
        <v>187</v>
      </c>
      <c r="L3463" s="141" t="s">
        <v>4140</v>
      </c>
      <c r="M3463" s="141" t="s">
        <v>236</v>
      </c>
      <c r="N3463" s="141" t="s">
        <v>303</v>
      </c>
      <c r="O3463" s="141" t="s">
        <v>287</v>
      </c>
      <c r="P3463" s="141" t="s">
        <v>3282</v>
      </c>
      <c r="Q3463" s="141" t="s">
        <v>288</v>
      </c>
      <c r="R3463" s="141" t="s">
        <v>3468</v>
      </c>
      <c r="S3463" s="148" t="s">
        <v>3280</v>
      </c>
      <c r="T3463" s="147">
        <v>0</v>
      </c>
      <c r="U3463" s="147">
        <v>9500</v>
      </c>
      <c r="V3463" s="147">
        <v>0</v>
      </c>
      <c r="W3463" s="147">
        <v>0</v>
      </c>
    </row>
    <row r="3464" spans="1:23">
      <c r="A3464" s="141" t="s">
        <v>3465</v>
      </c>
      <c r="B3464" s="141" t="s">
        <v>284</v>
      </c>
      <c r="C3464" s="141" t="s">
        <v>3464</v>
      </c>
      <c r="D3464" s="141" t="s">
        <v>3463</v>
      </c>
      <c r="E3464" s="141" t="s">
        <v>4314</v>
      </c>
      <c r="F3464" s="141" t="s">
        <v>4315</v>
      </c>
      <c r="G3464" s="141" t="s">
        <v>68</v>
      </c>
      <c r="H3464" s="141" t="s">
        <v>4067</v>
      </c>
      <c r="I3464" s="141" t="s">
        <v>3514</v>
      </c>
      <c r="J3464" s="141" t="s">
        <v>184</v>
      </c>
      <c r="K3464" s="141" t="s">
        <v>187</v>
      </c>
      <c r="L3464" s="141" t="s">
        <v>4140</v>
      </c>
      <c r="M3464" s="141" t="s">
        <v>239</v>
      </c>
      <c r="N3464" s="141" t="s">
        <v>303</v>
      </c>
      <c r="O3464" s="141" t="s">
        <v>287</v>
      </c>
      <c r="P3464" s="141" t="s">
        <v>3282</v>
      </c>
      <c r="Q3464" s="141" t="s">
        <v>288</v>
      </c>
      <c r="R3464" s="141" t="s">
        <v>3468</v>
      </c>
      <c r="S3464" s="148" t="s">
        <v>3280</v>
      </c>
      <c r="T3464" s="147">
        <v>100000</v>
      </c>
      <c r="U3464" s="147">
        <v>0</v>
      </c>
      <c r="V3464" s="147">
        <v>0</v>
      </c>
      <c r="W3464" s="147">
        <v>0</v>
      </c>
    </row>
    <row r="3465" spans="1:23">
      <c r="A3465" s="141" t="s">
        <v>3465</v>
      </c>
      <c r="B3465" s="141" t="s">
        <v>284</v>
      </c>
      <c r="C3465" s="141" t="s">
        <v>3464</v>
      </c>
      <c r="D3465" s="141" t="s">
        <v>3463</v>
      </c>
      <c r="E3465" s="141" t="s">
        <v>4314</v>
      </c>
      <c r="F3465" s="141" t="s">
        <v>4315</v>
      </c>
      <c r="G3465" s="141" t="s">
        <v>68</v>
      </c>
      <c r="H3465" s="141" t="s">
        <v>4067</v>
      </c>
      <c r="I3465" s="141" t="s">
        <v>3514</v>
      </c>
      <c r="J3465" s="141" t="s">
        <v>184</v>
      </c>
      <c r="K3465" s="141" t="s">
        <v>187</v>
      </c>
      <c r="L3465" s="141" t="s">
        <v>4140</v>
      </c>
      <c r="M3465" s="141" t="s">
        <v>240</v>
      </c>
      <c r="N3465" s="141" t="s">
        <v>303</v>
      </c>
      <c r="O3465" s="141" t="s">
        <v>287</v>
      </c>
      <c r="P3465" s="141" t="s">
        <v>3282</v>
      </c>
      <c r="Q3465" s="141" t="s">
        <v>288</v>
      </c>
      <c r="R3465" s="141" t="s">
        <v>3468</v>
      </c>
      <c r="S3465" s="148" t="s">
        <v>3280</v>
      </c>
      <c r="T3465" s="147">
        <v>0</v>
      </c>
      <c r="U3465" s="147">
        <v>60000</v>
      </c>
      <c r="V3465" s="147">
        <v>0</v>
      </c>
      <c r="W3465" s="147">
        <v>0</v>
      </c>
    </row>
    <row r="3466" spans="1:23">
      <c r="A3466" s="141" t="s">
        <v>3465</v>
      </c>
      <c r="B3466" s="141" t="s">
        <v>284</v>
      </c>
      <c r="C3466" s="141" t="s">
        <v>3464</v>
      </c>
      <c r="D3466" s="141" t="s">
        <v>3463</v>
      </c>
      <c r="E3466" s="141" t="s">
        <v>4314</v>
      </c>
      <c r="F3466" s="141" t="s">
        <v>4315</v>
      </c>
      <c r="G3466" s="141" t="s">
        <v>68</v>
      </c>
      <c r="H3466" s="141" t="s">
        <v>4067</v>
      </c>
      <c r="I3466" s="141" t="s">
        <v>3514</v>
      </c>
      <c r="J3466" s="141" t="s">
        <v>184</v>
      </c>
      <c r="K3466" s="141" t="s">
        <v>187</v>
      </c>
      <c r="L3466" s="141" t="s">
        <v>4140</v>
      </c>
      <c r="M3466" s="141" t="s">
        <v>241</v>
      </c>
      <c r="N3466" s="141" t="s">
        <v>303</v>
      </c>
      <c r="O3466" s="141" t="s">
        <v>287</v>
      </c>
      <c r="P3466" s="141" t="s">
        <v>3282</v>
      </c>
      <c r="Q3466" s="141" t="s">
        <v>288</v>
      </c>
      <c r="R3466" s="141" t="s">
        <v>3468</v>
      </c>
      <c r="S3466" s="148" t="s">
        <v>3280</v>
      </c>
      <c r="T3466" s="147">
        <v>2600000</v>
      </c>
      <c r="U3466" s="147">
        <v>4050000</v>
      </c>
      <c r="V3466" s="147">
        <v>2950000</v>
      </c>
      <c r="W3466" s="147">
        <v>2950000</v>
      </c>
    </row>
    <row r="3467" spans="1:23">
      <c r="A3467" s="141" t="s">
        <v>3465</v>
      </c>
      <c r="B3467" s="141" t="s">
        <v>284</v>
      </c>
      <c r="C3467" s="141" t="s">
        <v>3464</v>
      </c>
      <c r="D3467" s="141" t="s">
        <v>3463</v>
      </c>
      <c r="E3467" s="141" t="s">
        <v>4314</v>
      </c>
      <c r="F3467" s="141" t="s">
        <v>4315</v>
      </c>
      <c r="G3467" s="141" t="s">
        <v>68</v>
      </c>
      <c r="H3467" s="141" t="s">
        <v>4067</v>
      </c>
      <c r="I3467" s="141" t="s">
        <v>3514</v>
      </c>
      <c r="J3467" s="141" t="s">
        <v>184</v>
      </c>
      <c r="K3467" s="141" t="s">
        <v>187</v>
      </c>
      <c r="L3467" s="141" t="s">
        <v>4140</v>
      </c>
      <c r="M3467" s="141" t="s">
        <v>243</v>
      </c>
      <c r="N3467" s="141" t="s">
        <v>303</v>
      </c>
      <c r="O3467" s="141" t="s">
        <v>287</v>
      </c>
      <c r="P3467" s="141" t="s">
        <v>3282</v>
      </c>
      <c r="Q3467" s="141" t="s">
        <v>288</v>
      </c>
      <c r="R3467" s="141" t="s">
        <v>3468</v>
      </c>
      <c r="S3467" s="148" t="s">
        <v>3280</v>
      </c>
      <c r="T3467" s="147">
        <v>1000000</v>
      </c>
      <c r="U3467" s="147">
        <v>2042667.95</v>
      </c>
      <c r="V3467" s="147">
        <v>591351.82999999996</v>
      </c>
      <c r="W3467" s="147">
        <v>591351.82999999996</v>
      </c>
    </row>
    <row r="3468" spans="1:23">
      <c r="A3468" s="141" t="s">
        <v>3465</v>
      </c>
      <c r="B3468" s="141" t="s">
        <v>284</v>
      </c>
      <c r="C3468" s="141" t="s">
        <v>3464</v>
      </c>
      <c r="D3468" s="141" t="s">
        <v>3463</v>
      </c>
      <c r="E3468" s="141" t="s">
        <v>4314</v>
      </c>
      <c r="F3468" s="141" t="s">
        <v>4315</v>
      </c>
      <c r="G3468" s="141" t="s">
        <v>69</v>
      </c>
      <c r="H3468" s="141" t="s">
        <v>4009</v>
      </c>
      <c r="I3468" s="141" t="s">
        <v>3514</v>
      </c>
      <c r="J3468" s="141" t="s">
        <v>3958</v>
      </c>
      <c r="K3468" s="141" t="s">
        <v>204</v>
      </c>
      <c r="L3468" s="141" t="s">
        <v>4136</v>
      </c>
      <c r="M3468" s="141" t="s">
        <v>225</v>
      </c>
      <c r="N3468" s="141" t="s">
        <v>303</v>
      </c>
      <c r="O3468" s="141" t="s">
        <v>287</v>
      </c>
      <c r="P3468" s="141" t="s">
        <v>3282</v>
      </c>
      <c r="Q3468" s="141" t="s">
        <v>288</v>
      </c>
      <c r="R3468" s="141" t="s">
        <v>3468</v>
      </c>
      <c r="S3468" s="148" t="s">
        <v>3280</v>
      </c>
      <c r="T3468" s="147">
        <v>19750200</v>
      </c>
      <c r="U3468" s="147">
        <v>19750200</v>
      </c>
      <c r="V3468" s="147">
        <v>14608638.01</v>
      </c>
      <c r="W3468" s="147">
        <v>14608634.01</v>
      </c>
    </row>
    <row r="3469" spans="1:23">
      <c r="A3469" s="141" t="s">
        <v>3465</v>
      </c>
      <c r="B3469" s="141" t="s">
        <v>284</v>
      </c>
      <c r="C3469" s="141" t="s">
        <v>3464</v>
      </c>
      <c r="D3469" s="141" t="s">
        <v>3463</v>
      </c>
      <c r="E3469" s="141" t="s">
        <v>4314</v>
      </c>
      <c r="F3469" s="141" t="s">
        <v>4315</v>
      </c>
      <c r="G3469" s="141" t="s">
        <v>69</v>
      </c>
      <c r="H3469" s="141" t="s">
        <v>4009</v>
      </c>
      <c r="I3469" s="141" t="s">
        <v>3514</v>
      </c>
      <c r="J3469" s="141" t="s">
        <v>3958</v>
      </c>
      <c r="K3469" s="141" t="s">
        <v>204</v>
      </c>
      <c r="L3469" s="141" t="s">
        <v>4136</v>
      </c>
      <c r="M3469" s="141" t="s">
        <v>226</v>
      </c>
      <c r="N3469" s="141" t="s">
        <v>303</v>
      </c>
      <c r="O3469" s="141" t="s">
        <v>287</v>
      </c>
      <c r="P3469" s="141" t="s">
        <v>3282</v>
      </c>
      <c r="Q3469" s="141" t="s">
        <v>288</v>
      </c>
      <c r="R3469" s="141" t="s">
        <v>3468</v>
      </c>
      <c r="S3469" s="148" t="s">
        <v>3280</v>
      </c>
      <c r="T3469" s="147">
        <v>3680000</v>
      </c>
      <c r="U3469" s="147">
        <v>3796577</v>
      </c>
      <c r="V3469" s="147">
        <v>1057343.3700000001</v>
      </c>
      <c r="W3469" s="147">
        <v>910178.49</v>
      </c>
    </row>
    <row r="3470" spans="1:23">
      <c r="A3470" s="141" t="s">
        <v>3465</v>
      </c>
      <c r="B3470" s="141" t="s">
        <v>284</v>
      </c>
      <c r="C3470" s="141" t="s">
        <v>3464</v>
      </c>
      <c r="D3470" s="141" t="s">
        <v>3463</v>
      </c>
      <c r="E3470" s="141" t="s">
        <v>4314</v>
      </c>
      <c r="F3470" s="141" t="s">
        <v>4315</v>
      </c>
      <c r="G3470" s="141" t="s">
        <v>69</v>
      </c>
      <c r="H3470" s="141" t="s">
        <v>4009</v>
      </c>
      <c r="I3470" s="141" t="s">
        <v>3514</v>
      </c>
      <c r="J3470" s="141" t="s">
        <v>3958</v>
      </c>
      <c r="K3470" s="141" t="s">
        <v>204</v>
      </c>
      <c r="L3470" s="141" t="s">
        <v>4136</v>
      </c>
      <c r="M3470" s="141" t="s">
        <v>227</v>
      </c>
      <c r="N3470" s="141" t="s">
        <v>303</v>
      </c>
      <c r="O3470" s="141" t="s">
        <v>287</v>
      </c>
      <c r="P3470" s="141" t="s">
        <v>3282</v>
      </c>
      <c r="Q3470" s="141" t="s">
        <v>288</v>
      </c>
      <c r="R3470" s="141" t="s">
        <v>3468</v>
      </c>
      <c r="S3470" s="148" t="s">
        <v>3280</v>
      </c>
      <c r="T3470" s="147">
        <v>7500000</v>
      </c>
      <c r="U3470" s="147">
        <v>5200000</v>
      </c>
      <c r="V3470" s="147">
        <v>3307350</v>
      </c>
      <c r="W3470" s="147">
        <v>3229800</v>
      </c>
    </row>
    <row r="3471" spans="1:23">
      <c r="A3471" s="141" t="s">
        <v>3465</v>
      </c>
      <c r="B3471" s="141" t="s">
        <v>284</v>
      </c>
      <c r="C3471" s="141" t="s">
        <v>3464</v>
      </c>
      <c r="D3471" s="141" t="s">
        <v>3463</v>
      </c>
      <c r="E3471" s="141" t="s">
        <v>4314</v>
      </c>
      <c r="F3471" s="141" t="s">
        <v>4315</v>
      </c>
      <c r="G3471" s="141" t="s">
        <v>69</v>
      </c>
      <c r="H3471" s="141" t="s">
        <v>4009</v>
      </c>
      <c r="I3471" s="141" t="s">
        <v>3514</v>
      </c>
      <c r="J3471" s="141" t="s">
        <v>3958</v>
      </c>
      <c r="K3471" s="141" t="s">
        <v>204</v>
      </c>
      <c r="L3471" s="141" t="s">
        <v>4136</v>
      </c>
      <c r="M3471" s="141" t="s">
        <v>228</v>
      </c>
      <c r="N3471" s="141" t="s">
        <v>303</v>
      </c>
      <c r="O3471" s="141" t="s">
        <v>287</v>
      </c>
      <c r="P3471" s="141" t="s">
        <v>3282</v>
      </c>
      <c r="Q3471" s="141" t="s">
        <v>288</v>
      </c>
      <c r="R3471" s="141" t="s">
        <v>3468</v>
      </c>
      <c r="S3471" s="148" t="s">
        <v>3280</v>
      </c>
      <c r="T3471" s="147">
        <v>150000</v>
      </c>
      <c r="U3471" s="147">
        <v>150000</v>
      </c>
      <c r="V3471" s="147">
        <v>150000</v>
      </c>
      <c r="W3471" s="147">
        <v>150000</v>
      </c>
    </row>
    <row r="3472" spans="1:23">
      <c r="A3472" s="141" t="s">
        <v>3465</v>
      </c>
      <c r="B3472" s="141" t="s">
        <v>284</v>
      </c>
      <c r="C3472" s="141" t="s">
        <v>3464</v>
      </c>
      <c r="D3472" s="141" t="s">
        <v>3463</v>
      </c>
      <c r="E3472" s="141" t="s">
        <v>4314</v>
      </c>
      <c r="F3472" s="141" t="s">
        <v>4315</v>
      </c>
      <c r="G3472" s="141" t="s">
        <v>69</v>
      </c>
      <c r="H3472" s="141" t="s">
        <v>4009</v>
      </c>
      <c r="I3472" s="141" t="s">
        <v>3514</v>
      </c>
      <c r="J3472" s="141" t="s">
        <v>3958</v>
      </c>
      <c r="K3472" s="141" t="s">
        <v>204</v>
      </c>
      <c r="L3472" s="141" t="s">
        <v>4136</v>
      </c>
      <c r="M3472" s="141" t="s">
        <v>229</v>
      </c>
      <c r="N3472" s="141" t="s">
        <v>303</v>
      </c>
      <c r="O3472" s="141" t="s">
        <v>287</v>
      </c>
      <c r="P3472" s="141" t="s">
        <v>3282</v>
      </c>
      <c r="Q3472" s="141" t="s">
        <v>288</v>
      </c>
      <c r="R3472" s="141" t="s">
        <v>3468</v>
      </c>
      <c r="S3472" s="148" t="s">
        <v>3280</v>
      </c>
      <c r="T3472" s="147">
        <v>18297495</v>
      </c>
      <c r="U3472" s="147">
        <v>18461081.800000001</v>
      </c>
      <c r="V3472" s="147">
        <v>12634516.449999999</v>
      </c>
      <c r="W3472" s="147">
        <v>11469868.810000001</v>
      </c>
    </row>
    <row r="3473" spans="1:23">
      <c r="A3473" s="141" t="s">
        <v>3465</v>
      </c>
      <c r="B3473" s="141" t="s">
        <v>284</v>
      </c>
      <c r="C3473" s="141" t="s">
        <v>3464</v>
      </c>
      <c r="D3473" s="141" t="s">
        <v>3463</v>
      </c>
      <c r="E3473" s="141" t="s">
        <v>4314</v>
      </c>
      <c r="F3473" s="141" t="s">
        <v>4315</v>
      </c>
      <c r="G3473" s="141" t="s">
        <v>69</v>
      </c>
      <c r="H3473" s="141" t="s">
        <v>4009</v>
      </c>
      <c r="I3473" s="141" t="s">
        <v>3514</v>
      </c>
      <c r="J3473" s="141" t="s">
        <v>3958</v>
      </c>
      <c r="K3473" s="141" t="s">
        <v>204</v>
      </c>
      <c r="L3473" s="141" t="s">
        <v>4136</v>
      </c>
      <c r="M3473" s="141" t="s">
        <v>230</v>
      </c>
      <c r="N3473" s="141" t="s">
        <v>303</v>
      </c>
      <c r="O3473" s="141" t="s">
        <v>287</v>
      </c>
      <c r="P3473" s="141" t="s">
        <v>3282</v>
      </c>
      <c r="Q3473" s="141" t="s">
        <v>288</v>
      </c>
      <c r="R3473" s="141" t="s">
        <v>3468</v>
      </c>
      <c r="S3473" s="148" t="s">
        <v>3280</v>
      </c>
      <c r="T3473" s="147">
        <v>395678</v>
      </c>
      <c r="U3473" s="147">
        <v>0</v>
      </c>
      <c r="V3473" s="147">
        <v>0</v>
      </c>
      <c r="W3473" s="147">
        <v>0</v>
      </c>
    </row>
    <row r="3474" spans="1:23">
      <c r="A3474" s="141" t="s">
        <v>3465</v>
      </c>
      <c r="B3474" s="141" t="s">
        <v>284</v>
      </c>
      <c r="C3474" s="141" t="s">
        <v>3464</v>
      </c>
      <c r="D3474" s="141" t="s">
        <v>3463</v>
      </c>
      <c r="E3474" s="141" t="s">
        <v>4314</v>
      </c>
      <c r="F3474" s="141" t="s">
        <v>4315</v>
      </c>
      <c r="G3474" s="141" t="s">
        <v>69</v>
      </c>
      <c r="H3474" s="141" t="s">
        <v>4009</v>
      </c>
      <c r="I3474" s="141" t="s">
        <v>3514</v>
      </c>
      <c r="J3474" s="141" t="s">
        <v>3958</v>
      </c>
      <c r="K3474" s="141" t="s">
        <v>204</v>
      </c>
      <c r="L3474" s="141" t="s">
        <v>4136</v>
      </c>
      <c r="M3474" s="141" t="s">
        <v>231</v>
      </c>
      <c r="N3474" s="141" t="s">
        <v>303</v>
      </c>
      <c r="O3474" s="141" t="s">
        <v>287</v>
      </c>
      <c r="P3474" s="141" t="s">
        <v>3282</v>
      </c>
      <c r="Q3474" s="141" t="s">
        <v>288</v>
      </c>
      <c r="R3474" s="141" t="s">
        <v>3468</v>
      </c>
      <c r="S3474" s="148" t="s">
        <v>3280</v>
      </c>
      <c r="T3474" s="147">
        <v>4820000</v>
      </c>
      <c r="U3474" s="147">
        <v>4353683.49</v>
      </c>
      <c r="V3474" s="147">
        <v>2187896.4700000002</v>
      </c>
      <c r="W3474" s="147">
        <v>1480314.55</v>
      </c>
    </row>
    <row r="3475" spans="1:23">
      <c r="A3475" s="141" t="s">
        <v>3465</v>
      </c>
      <c r="B3475" s="141" t="s">
        <v>284</v>
      </c>
      <c r="C3475" s="141" t="s">
        <v>3464</v>
      </c>
      <c r="D3475" s="141" t="s">
        <v>3463</v>
      </c>
      <c r="E3475" s="141" t="s">
        <v>4314</v>
      </c>
      <c r="F3475" s="141" t="s">
        <v>4315</v>
      </c>
      <c r="G3475" s="141" t="s">
        <v>69</v>
      </c>
      <c r="H3475" s="141" t="s">
        <v>4009</v>
      </c>
      <c r="I3475" s="141" t="s">
        <v>3514</v>
      </c>
      <c r="J3475" s="141" t="s">
        <v>3958</v>
      </c>
      <c r="K3475" s="141" t="s">
        <v>204</v>
      </c>
      <c r="L3475" s="141" t="s">
        <v>4136</v>
      </c>
      <c r="M3475" s="141" t="s">
        <v>232</v>
      </c>
      <c r="N3475" s="141" t="s">
        <v>303</v>
      </c>
      <c r="O3475" s="141" t="s">
        <v>287</v>
      </c>
      <c r="P3475" s="141" t="s">
        <v>3282</v>
      </c>
      <c r="Q3475" s="141" t="s">
        <v>288</v>
      </c>
      <c r="R3475" s="141" t="s">
        <v>3468</v>
      </c>
      <c r="S3475" s="148" t="s">
        <v>3280</v>
      </c>
      <c r="T3475" s="147">
        <v>25863118</v>
      </c>
      <c r="U3475" s="147">
        <v>41793163.869999997</v>
      </c>
      <c r="V3475" s="147">
        <v>24017240.010000002</v>
      </c>
      <c r="W3475" s="147">
        <v>22514098.120000001</v>
      </c>
    </row>
    <row r="3476" spans="1:23">
      <c r="A3476" s="141" t="s">
        <v>3465</v>
      </c>
      <c r="B3476" s="141" t="s">
        <v>284</v>
      </c>
      <c r="C3476" s="141" t="s">
        <v>3464</v>
      </c>
      <c r="D3476" s="141" t="s">
        <v>3463</v>
      </c>
      <c r="E3476" s="141" t="s">
        <v>4314</v>
      </c>
      <c r="F3476" s="141" t="s">
        <v>4315</v>
      </c>
      <c r="G3476" s="141" t="s">
        <v>69</v>
      </c>
      <c r="H3476" s="141" t="s">
        <v>4009</v>
      </c>
      <c r="I3476" s="141" t="s">
        <v>3514</v>
      </c>
      <c r="J3476" s="141" t="s">
        <v>3958</v>
      </c>
      <c r="K3476" s="141" t="s">
        <v>204</v>
      </c>
      <c r="L3476" s="141" t="s">
        <v>4136</v>
      </c>
      <c r="M3476" s="141" t="s">
        <v>233</v>
      </c>
      <c r="N3476" s="141" t="s">
        <v>303</v>
      </c>
      <c r="O3476" s="141" t="s">
        <v>287</v>
      </c>
      <c r="P3476" s="141" t="s">
        <v>3282</v>
      </c>
      <c r="Q3476" s="141" t="s">
        <v>288</v>
      </c>
      <c r="R3476" s="141" t="s">
        <v>3468</v>
      </c>
      <c r="S3476" s="148" t="s">
        <v>3280</v>
      </c>
      <c r="T3476" s="147">
        <v>3424000</v>
      </c>
      <c r="U3476" s="147">
        <v>3004913.31</v>
      </c>
      <c r="V3476" s="147">
        <v>1490451.98</v>
      </c>
      <c r="W3476" s="147">
        <v>369056.8</v>
      </c>
    </row>
    <row r="3477" spans="1:23">
      <c r="A3477" s="141" t="s">
        <v>3465</v>
      </c>
      <c r="B3477" s="141" t="s">
        <v>284</v>
      </c>
      <c r="C3477" s="141" t="s">
        <v>3464</v>
      </c>
      <c r="D3477" s="141" t="s">
        <v>3463</v>
      </c>
      <c r="E3477" s="141" t="s">
        <v>4314</v>
      </c>
      <c r="F3477" s="141" t="s">
        <v>4315</v>
      </c>
      <c r="G3477" s="141" t="s">
        <v>69</v>
      </c>
      <c r="H3477" s="141" t="s">
        <v>4009</v>
      </c>
      <c r="I3477" s="141" t="s">
        <v>3514</v>
      </c>
      <c r="J3477" s="141" t="s">
        <v>3958</v>
      </c>
      <c r="K3477" s="141" t="s">
        <v>204</v>
      </c>
      <c r="L3477" s="141" t="s">
        <v>4140</v>
      </c>
      <c r="M3477" s="141" t="s">
        <v>235</v>
      </c>
      <c r="N3477" s="141" t="s">
        <v>303</v>
      </c>
      <c r="O3477" s="141" t="s">
        <v>287</v>
      </c>
      <c r="P3477" s="141" t="s">
        <v>3282</v>
      </c>
      <c r="Q3477" s="141" t="s">
        <v>288</v>
      </c>
      <c r="R3477" s="141" t="s">
        <v>3468</v>
      </c>
      <c r="S3477" s="148" t="s">
        <v>3280</v>
      </c>
      <c r="T3477" s="147">
        <v>200000</v>
      </c>
      <c r="U3477" s="147">
        <v>823796.82</v>
      </c>
      <c r="V3477" s="147">
        <v>580905.63</v>
      </c>
      <c r="W3477" s="147">
        <v>411838.69</v>
      </c>
    </row>
    <row r="3478" spans="1:23">
      <c r="A3478" s="141" t="s">
        <v>3465</v>
      </c>
      <c r="B3478" s="141" t="s">
        <v>284</v>
      </c>
      <c r="C3478" s="141" t="s">
        <v>3464</v>
      </c>
      <c r="D3478" s="141" t="s">
        <v>3463</v>
      </c>
      <c r="E3478" s="141" t="s">
        <v>4314</v>
      </c>
      <c r="F3478" s="141" t="s">
        <v>4315</v>
      </c>
      <c r="G3478" s="141" t="s">
        <v>69</v>
      </c>
      <c r="H3478" s="141" t="s">
        <v>4009</v>
      </c>
      <c r="I3478" s="141" t="s">
        <v>3514</v>
      </c>
      <c r="J3478" s="141" t="s">
        <v>3958</v>
      </c>
      <c r="K3478" s="141" t="s">
        <v>204</v>
      </c>
      <c r="L3478" s="141" t="s">
        <v>4140</v>
      </c>
      <c r="M3478" s="141" t="s">
        <v>236</v>
      </c>
      <c r="N3478" s="141" t="s">
        <v>303</v>
      </c>
      <c r="O3478" s="141" t="s">
        <v>287</v>
      </c>
      <c r="P3478" s="141" t="s">
        <v>3282</v>
      </c>
      <c r="Q3478" s="141" t="s">
        <v>288</v>
      </c>
      <c r="R3478" s="141" t="s">
        <v>3468</v>
      </c>
      <c r="S3478" s="148" t="s">
        <v>3280</v>
      </c>
      <c r="T3478" s="147">
        <v>260000</v>
      </c>
      <c r="U3478" s="147">
        <v>687446.8</v>
      </c>
      <c r="V3478" s="147">
        <v>38291</v>
      </c>
      <c r="W3478" s="147">
        <v>12980</v>
      </c>
    </row>
    <row r="3479" spans="1:23">
      <c r="A3479" s="141" t="s">
        <v>3465</v>
      </c>
      <c r="B3479" s="141" t="s">
        <v>284</v>
      </c>
      <c r="C3479" s="141" t="s">
        <v>3464</v>
      </c>
      <c r="D3479" s="141" t="s">
        <v>3463</v>
      </c>
      <c r="E3479" s="141" t="s">
        <v>4314</v>
      </c>
      <c r="F3479" s="141" t="s">
        <v>4315</v>
      </c>
      <c r="G3479" s="141" t="s">
        <v>69</v>
      </c>
      <c r="H3479" s="141" t="s">
        <v>4009</v>
      </c>
      <c r="I3479" s="141" t="s">
        <v>3514</v>
      </c>
      <c r="J3479" s="141" t="s">
        <v>3958</v>
      </c>
      <c r="K3479" s="141" t="s">
        <v>204</v>
      </c>
      <c r="L3479" s="141" t="s">
        <v>4140</v>
      </c>
      <c r="M3479" s="141" t="s">
        <v>237</v>
      </c>
      <c r="N3479" s="141" t="s">
        <v>303</v>
      </c>
      <c r="O3479" s="141" t="s">
        <v>287</v>
      </c>
      <c r="P3479" s="141" t="s">
        <v>3282</v>
      </c>
      <c r="Q3479" s="141" t="s">
        <v>288</v>
      </c>
      <c r="R3479" s="141" t="s">
        <v>3468</v>
      </c>
      <c r="S3479" s="148" t="s">
        <v>3280</v>
      </c>
      <c r="T3479" s="147">
        <v>844000</v>
      </c>
      <c r="U3479" s="147">
        <v>428853.12</v>
      </c>
      <c r="V3479" s="147">
        <v>140539.01999999999</v>
      </c>
      <c r="W3479" s="147">
        <v>128739.02</v>
      </c>
    </row>
    <row r="3480" spans="1:23">
      <c r="A3480" s="141" t="s">
        <v>3465</v>
      </c>
      <c r="B3480" s="141" t="s">
        <v>284</v>
      </c>
      <c r="C3480" s="141" t="s">
        <v>3464</v>
      </c>
      <c r="D3480" s="141" t="s">
        <v>3463</v>
      </c>
      <c r="E3480" s="141" t="s">
        <v>4314</v>
      </c>
      <c r="F3480" s="141" t="s">
        <v>4315</v>
      </c>
      <c r="G3480" s="141" t="s">
        <v>69</v>
      </c>
      <c r="H3480" s="141" t="s">
        <v>4009</v>
      </c>
      <c r="I3480" s="141" t="s">
        <v>3514</v>
      </c>
      <c r="J3480" s="141" t="s">
        <v>3958</v>
      </c>
      <c r="K3480" s="141" t="s">
        <v>204</v>
      </c>
      <c r="L3480" s="141" t="s">
        <v>4140</v>
      </c>
      <c r="M3480" s="141" t="s">
        <v>238</v>
      </c>
      <c r="N3480" s="141" t="s">
        <v>303</v>
      </c>
      <c r="O3480" s="141" t="s">
        <v>287</v>
      </c>
      <c r="P3480" s="141" t="s">
        <v>3282</v>
      </c>
      <c r="Q3480" s="141" t="s">
        <v>288</v>
      </c>
      <c r="R3480" s="141" t="s">
        <v>3468</v>
      </c>
      <c r="S3480" s="148" t="s">
        <v>3280</v>
      </c>
      <c r="T3480" s="147">
        <v>14700</v>
      </c>
      <c r="U3480" s="147">
        <v>131597</v>
      </c>
      <c r="V3480" s="147">
        <v>102097</v>
      </c>
      <c r="W3480" s="147">
        <v>102097</v>
      </c>
    </row>
    <row r="3481" spans="1:23">
      <c r="A3481" s="141" t="s">
        <v>3465</v>
      </c>
      <c r="B3481" s="141" t="s">
        <v>284</v>
      </c>
      <c r="C3481" s="141" t="s">
        <v>3464</v>
      </c>
      <c r="D3481" s="141" t="s">
        <v>3463</v>
      </c>
      <c r="E3481" s="141" t="s">
        <v>4314</v>
      </c>
      <c r="F3481" s="141" t="s">
        <v>4315</v>
      </c>
      <c r="G3481" s="141" t="s">
        <v>69</v>
      </c>
      <c r="H3481" s="141" t="s">
        <v>4009</v>
      </c>
      <c r="I3481" s="141" t="s">
        <v>3514</v>
      </c>
      <c r="J3481" s="141" t="s">
        <v>3958</v>
      </c>
      <c r="K3481" s="141" t="s">
        <v>204</v>
      </c>
      <c r="L3481" s="141" t="s">
        <v>4140</v>
      </c>
      <c r="M3481" s="141" t="s">
        <v>239</v>
      </c>
      <c r="N3481" s="141" t="s">
        <v>303</v>
      </c>
      <c r="O3481" s="141" t="s">
        <v>287</v>
      </c>
      <c r="P3481" s="141" t="s">
        <v>3282</v>
      </c>
      <c r="Q3481" s="141" t="s">
        <v>288</v>
      </c>
      <c r="R3481" s="141" t="s">
        <v>3468</v>
      </c>
      <c r="S3481" s="148" t="s">
        <v>3280</v>
      </c>
      <c r="T3481" s="147">
        <v>195407</v>
      </c>
      <c r="U3481" s="147">
        <v>292106.08</v>
      </c>
      <c r="V3481" s="147">
        <v>1729.89</v>
      </c>
      <c r="W3481" s="147">
        <v>1729.89</v>
      </c>
    </row>
    <row r="3482" spans="1:23">
      <c r="A3482" s="141" t="s">
        <v>3465</v>
      </c>
      <c r="B3482" s="141" t="s">
        <v>284</v>
      </c>
      <c r="C3482" s="141" t="s">
        <v>3464</v>
      </c>
      <c r="D3482" s="141" t="s">
        <v>3463</v>
      </c>
      <c r="E3482" s="141" t="s">
        <v>4314</v>
      </c>
      <c r="F3482" s="141" t="s">
        <v>4315</v>
      </c>
      <c r="G3482" s="141" t="s">
        <v>69</v>
      </c>
      <c r="H3482" s="141" t="s">
        <v>4009</v>
      </c>
      <c r="I3482" s="141" t="s">
        <v>3514</v>
      </c>
      <c r="J3482" s="141" t="s">
        <v>3958</v>
      </c>
      <c r="K3482" s="141" t="s">
        <v>204</v>
      </c>
      <c r="L3482" s="141" t="s">
        <v>4140</v>
      </c>
      <c r="M3482" s="141" t="s">
        <v>240</v>
      </c>
      <c r="N3482" s="141" t="s">
        <v>303</v>
      </c>
      <c r="O3482" s="141" t="s">
        <v>287</v>
      </c>
      <c r="P3482" s="141" t="s">
        <v>3282</v>
      </c>
      <c r="Q3482" s="141" t="s">
        <v>288</v>
      </c>
      <c r="R3482" s="141" t="s">
        <v>3468</v>
      </c>
      <c r="S3482" s="148" t="s">
        <v>3280</v>
      </c>
      <c r="T3482" s="147">
        <v>120480</v>
      </c>
      <c r="U3482" s="147">
        <v>393338.72</v>
      </c>
      <c r="V3482" s="147">
        <v>172571.85</v>
      </c>
      <c r="W3482" s="147">
        <v>171634.17</v>
      </c>
    </row>
    <row r="3483" spans="1:23">
      <c r="A3483" s="141" t="s">
        <v>3465</v>
      </c>
      <c r="B3483" s="141" t="s">
        <v>284</v>
      </c>
      <c r="C3483" s="141" t="s">
        <v>3464</v>
      </c>
      <c r="D3483" s="141" t="s">
        <v>3463</v>
      </c>
      <c r="E3483" s="141" t="s">
        <v>4314</v>
      </c>
      <c r="F3483" s="141" t="s">
        <v>4315</v>
      </c>
      <c r="G3483" s="141" t="s">
        <v>69</v>
      </c>
      <c r="H3483" s="141" t="s">
        <v>4009</v>
      </c>
      <c r="I3483" s="141" t="s">
        <v>3514</v>
      </c>
      <c r="J3483" s="141" t="s">
        <v>3958</v>
      </c>
      <c r="K3483" s="141" t="s">
        <v>204</v>
      </c>
      <c r="L3483" s="141" t="s">
        <v>4140</v>
      </c>
      <c r="M3483" s="141" t="s">
        <v>241</v>
      </c>
      <c r="N3483" s="141" t="s">
        <v>303</v>
      </c>
      <c r="O3483" s="141" t="s">
        <v>287</v>
      </c>
      <c r="P3483" s="141" t="s">
        <v>3282</v>
      </c>
      <c r="Q3483" s="141" t="s">
        <v>288</v>
      </c>
      <c r="R3483" s="141" t="s">
        <v>3468</v>
      </c>
      <c r="S3483" s="148" t="s">
        <v>3280</v>
      </c>
      <c r="T3483" s="147">
        <v>12529004</v>
      </c>
      <c r="U3483" s="147">
        <v>12567905.119999999</v>
      </c>
      <c r="V3483" s="147">
        <v>12461395.359999999</v>
      </c>
      <c r="W3483" s="147">
        <v>5453640.4000000004</v>
      </c>
    </row>
    <row r="3484" spans="1:23">
      <c r="A3484" s="141" t="s">
        <v>3465</v>
      </c>
      <c r="B3484" s="141" t="s">
        <v>284</v>
      </c>
      <c r="C3484" s="141" t="s">
        <v>3464</v>
      </c>
      <c r="D3484" s="141" t="s">
        <v>3463</v>
      </c>
      <c r="E3484" s="141" t="s">
        <v>4314</v>
      </c>
      <c r="F3484" s="141" t="s">
        <v>4315</v>
      </c>
      <c r="G3484" s="141" t="s">
        <v>69</v>
      </c>
      <c r="H3484" s="141" t="s">
        <v>4009</v>
      </c>
      <c r="I3484" s="141" t="s">
        <v>3514</v>
      </c>
      <c r="J3484" s="141" t="s">
        <v>3958</v>
      </c>
      <c r="K3484" s="141" t="s">
        <v>204</v>
      </c>
      <c r="L3484" s="141" t="s">
        <v>4140</v>
      </c>
      <c r="M3484" s="141" t="s">
        <v>243</v>
      </c>
      <c r="N3484" s="141" t="s">
        <v>303</v>
      </c>
      <c r="O3484" s="141" t="s">
        <v>287</v>
      </c>
      <c r="P3484" s="141" t="s">
        <v>3282</v>
      </c>
      <c r="Q3484" s="141" t="s">
        <v>288</v>
      </c>
      <c r="R3484" s="141" t="s">
        <v>3468</v>
      </c>
      <c r="S3484" s="148" t="s">
        <v>3280</v>
      </c>
      <c r="T3484" s="147">
        <v>15618000</v>
      </c>
      <c r="U3484" s="147">
        <v>7868084.29</v>
      </c>
      <c r="V3484" s="147">
        <v>5541952.8700000001</v>
      </c>
      <c r="W3484" s="147">
        <v>5235444.29</v>
      </c>
    </row>
    <row r="3485" spans="1:23">
      <c r="A3485" s="141" t="s">
        <v>3465</v>
      </c>
      <c r="B3485" s="141" t="s">
        <v>284</v>
      </c>
      <c r="C3485" s="141" t="s">
        <v>3464</v>
      </c>
      <c r="D3485" s="141" t="s">
        <v>3463</v>
      </c>
      <c r="E3485" s="141" t="s">
        <v>4314</v>
      </c>
      <c r="F3485" s="141" t="s">
        <v>4315</v>
      </c>
      <c r="G3485" s="141" t="s">
        <v>70</v>
      </c>
      <c r="H3485" s="141" t="s">
        <v>3499</v>
      </c>
      <c r="I3485" s="141" t="s">
        <v>3495</v>
      </c>
      <c r="J3485" s="141" t="s">
        <v>122</v>
      </c>
      <c r="K3485" s="141" t="s">
        <v>125</v>
      </c>
      <c r="L3485" s="141" t="s">
        <v>4136</v>
      </c>
      <c r="M3485" s="141" t="s">
        <v>226</v>
      </c>
      <c r="N3485" s="141" t="s">
        <v>303</v>
      </c>
      <c r="O3485" s="141" t="s">
        <v>287</v>
      </c>
      <c r="P3485" s="141" t="s">
        <v>3282</v>
      </c>
      <c r="Q3485" s="141" t="s">
        <v>288</v>
      </c>
      <c r="R3485" s="141" t="s">
        <v>3468</v>
      </c>
      <c r="S3485" s="148" t="s">
        <v>3280</v>
      </c>
      <c r="T3485" s="147">
        <v>159065</v>
      </c>
      <c r="U3485" s="147">
        <v>159065</v>
      </c>
      <c r="V3485" s="147">
        <v>159000</v>
      </c>
      <c r="W3485" s="147">
        <v>52805</v>
      </c>
    </row>
    <row r="3486" spans="1:23">
      <c r="A3486" s="141" t="s">
        <v>3465</v>
      </c>
      <c r="B3486" s="141" t="s">
        <v>284</v>
      </c>
      <c r="C3486" s="141" t="s">
        <v>3464</v>
      </c>
      <c r="D3486" s="141" t="s">
        <v>3463</v>
      </c>
      <c r="E3486" s="141" t="s">
        <v>4314</v>
      </c>
      <c r="F3486" s="141" t="s">
        <v>4315</v>
      </c>
      <c r="G3486" s="141" t="s">
        <v>70</v>
      </c>
      <c r="H3486" s="141" t="s">
        <v>3499</v>
      </c>
      <c r="I3486" s="141" t="s">
        <v>3495</v>
      </c>
      <c r="J3486" s="141" t="s">
        <v>122</v>
      </c>
      <c r="K3486" s="141" t="s">
        <v>125</v>
      </c>
      <c r="L3486" s="141" t="s">
        <v>4136</v>
      </c>
      <c r="M3486" s="141" t="s">
        <v>227</v>
      </c>
      <c r="N3486" s="141" t="s">
        <v>303</v>
      </c>
      <c r="O3486" s="141" t="s">
        <v>287</v>
      </c>
      <c r="P3486" s="141" t="s">
        <v>3282</v>
      </c>
      <c r="Q3486" s="141" t="s">
        <v>288</v>
      </c>
      <c r="R3486" s="141" t="s">
        <v>3468</v>
      </c>
      <c r="S3486" s="148" t="s">
        <v>3280</v>
      </c>
      <c r="T3486" s="147">
        <v>1372200</v>
      </c>
      <c r="U3486" s="147">
        <v>603350</v>
      </c>
      <c r="V3486" s="147">
        <v>546035</v>
      </c>
      <c r="W3486" s="147">
        <v>516335</v>
      </c>
    </row>
    <row r="3487" spans="1:23">
      <c r="A3487" s="141" t="s">
        <v>3465</v>
      </c>
      <c r="B3487" s="141" t="s">
        <v>284</v>
      </c>
      <c r="C3487" s="141" t="s">
        <v>3464</v>
      </c>
      <c r="D3487" s="141" t="s">
        <v>3463</v>
      </c>
      <c r="E3487" s="141" t="s">
        <v>4314</v>
      </c>
      <c r="F3487" s="141" t="s">
        <v>4315</v>
      </c>
      <c r="G3487" s="141" t="s">
        <v>70</v>
      </c>
      <c r="H3487" s="141" t="s">
        <v>3499</v>
      </c>
      <c r="I3487" s="141" t="s">
        <v>3495</v>
      </c>
      <c r="J3487" s="141" t="s">
        <v>122</v>
      </c>
      <c r="K3487" s="141" t="s">
        <v>125</v>
      </c>
      <c r="L3487" s="141" t="s">
        <v>4136</v>
      </c>
      <c r="M3487" s="141" t="s">
        <v>228</v>
      </c>
      <c r="N3487" s="141" t="s">
        <v>303</v>
      </c>
      <c r="O3487" s="141" t="s">
        <v>287</v>
      </c>
      <c r="P3487" s="141" t="s">
        <v>3282</v>
      </c>
      <c r="Q3487" s="141" t="s">
        <v>288</v>
      </c>
      <c r="R3487" s="141" t="s">
        <v>3468</v>
      </c>
      <c r="S3487" s="148" t="s">
        <v>3280</v>
      </c>
      <c r="T3487" s="147">
        <v>360000</v>
      </c>
      <c r="U3487" s="147">
        <v>360000</v>
      </c>
      <c r="V3487" s="147">
        <v>0</v>
      </c>
      <c r="W3487" s="147">
        <v>0</v>
      </c>
    </row>
    <row r="3488" spans="1:23">
      <c r="A3488" s="141" t="s">
        <v>3465</v>
      </c>
      <c r="B3488" s="141" t="s">
        <v>284</v>
      </c>
      <c r="C3488" s="141" t="s">
        <v>3464</v>
      </c>
      <c r="D3488" s="141" t="s">
        <v>3463</v>
      </c>
      <c r="E3488" s="141" t="s">
        <v>4314</v>
      </c>
      <c r="F3488" s="141" t="s">
        <v>4315</v>
      </c>
      <c r="G3488" s="141" t="s">
        <v>70</v>
      </c>
      <c r="H3488" s="141" t="s">
        <v>3499</v>
      </c>
      <c r="I3488" s="141" t="s">
        <v>3495</v>
      </c>
      <c r="J3488" s="141" t="s">
        <v>122</v>
      </c>
      <c r="K3488" s="141" t="s">
        <v>125</v>
      </c>
      <c r="L3488" s="141" t="s">
        <v>4136</v>
      </c>
      <c r="M3488" s="141" t="s">
        <v>229</v>
      </c>
      <c r="N3488" s="141" t="s">
        <v>303</v>
      </c>
      <c r="O3488" s="141" t="s">
        <v>287</v>
      </c>
      <c r="P3488" s="141" t="s">
        <v>3282</v>
      </c>
      <c r="Q3488" s="141" t="s">
        <v>288</v>
      </c>
      <c r="R3488" s="141" t="s">
        <v>3468</v>
      </c>
      <c r="S3488" s="148" t="s">
        <v>3280</v>
      </c>
      <c r="T3488" s="147">
        <v>13500</v>
      </c>
      <c r="U3488" s="147">
        <v>13500</v>
      </c>
      <c r="V3488" s="147">
        <v>0</v>
      </c>
      <c r="W3488" s="147">
        <v>0</v>
      </c>
    </row>
    <row r="3489" spans="1:23">
      <c r="A3489" s="141" t="s">
        <v>3465</v>
      </c>
      <c r="B3489" s="141" t="s">
        <v>284</v>
      </c>
      <c r="C3489" s="141" t="s">
        <v>3464</v>
      </c>
      <c r="D3489" s="141" t="s">
        <v>3463</v>
      </c>
      <c r="E3489" s="141" t="s">
        <v>4314</v>
      </c>
      <c r="F3489" s="141" t="s">
        <v>4315</v>
      </c>
      <c r="G3489" s="141" t="s">
        <v>70</v>
      </c>
      <c r="H3489" s="141" t="s">
        <v>3499</v>
      </c>
      <c r="I3489" s="141" t="s">
        <v>3495</v>
      </c>
      <c r="J3489" s="141" t="s">
        <v>122</v>
      </c>
      <c r="K3489" s="141" t="s">
        <v>125</v>
      </c>
      <c r="L3489" s="141" t="s">
        <v>4136</v>
      </c>
      <c r="M3489" s="141" t="s">
        <v>231</v>
      </c>
      <c r="N3489" s="141" t="s">
        <v>303</v>
      </c>
      <c r="O3489" s="141" t="s">
        <v>287</v>
      </c>
      <c r="P3489" s="141" t="s">
        <v>3282</v>
      </c>
      <c r="Q3489" s="141" t="s">
        <v>288</v>
      </c>
      <c r="R3489" s="141" t="s">
        <v>3468</v>
      </c>
      <c r="S3489" s="148" t="s">
        <v>3280</v>
      </c>
      <c r="T3489" s="147">
        <v>72000</v>
      </c>
      <c r="U3489" s="147">
        <v>72000</v>
      </c>
      <c r="V3489" s="147">
        <v>0</v>
      </c>
      <c r="W3489" s="147">
        <v>0</v>
      </c>
    </row>
    <row r="3490" spans="1:23">
      <c r="A3490" s="141" t="s">
        <v>3465</v>
      </c>
      <c r="B3490" s="141" t="s">
        <v>284</v>
      </c>
      <c r="C3490" s="141" t="s">
        <v>3464</v>
      </c>
      <c r="D3490" s="141" t="s">
        <v>3463</v>
      </c>
      <c r="E3490" s="141" t="s">
        <v>4314</v>
      </c>
      <c r="F3490" s="141" t="s">
        <v>4315</v>
      </c>
      <c r="G3490" s="141" t="s">
        <v>70</v>
      </c>
      <c r="H3490" s="141" t="s">
        <v>3499</v>
      </c>
      <c r="I3490" s="141" t="s">
        <v>3495</v>
      </c>
      <c r="J3490" s="141" t="s">
        <v>122</v>
      </c>
      <c r="K3490" s="141" t="s">
        <v>125</v>
      </c>
      <c r="L3490" s="141" t="s">
        <v>4136</v>
      </c>
      <c r="M3490" s="141" t="s">
        <v>232</v>
      </c>
      <c r="N3490" s="141" t="s">
        <v>303</v>
      </c>
      <c r="O3490" s="141" t="s">
        <v>287</v>
      </c>
      <c r="P3490" s="141" t="s">
        <v>3282</v>
      </c>
      <c r="Q3490" s="141" t="s">
        <v>288</v>
      </c>
      <c r="R3490" s="141" t="s">
        <v>3468</v>
      </c>
      <c r="S3490" s="148" t="s">
        <v>3280</v>
      </c>
      <c r="T3490" s="147">
        <v>3834081</v>
      </c>
      <c r="U3490" s="147">
        <v>34081</v>
      </c>
      <c r="V3490" s="147">
        <v>0</v>
      </c>
      <c r="W3490" s="147">
        <v>0</v>
      </c>
    </row>
    <row r="3491" spans="1:23">
      <c r="A3491" s="141" t="s">
        <v>3465</v>
      </c>
      <c r="B3491" s="141" t="s">
        <v>284</v>
      </c>
      <c r="C3491" s="141" t="s">
        <v>3464</v>
      </c>
      <c r="D3491" s="141" t="s">
        <v>3463</v>
      </c>
      <c r="E3491" s="141" t="s">
        <v>4314</v>
      </c>
      <c r="F3491" s="141" t="s">
        <v>4315</v>
      </c>
      <c r="G3491" s="141" t="s">
        <v>70</v>
      </c>
      <c r="H3491" s="141" t="s">
        <v>3499</v>
      </c>
      <c r="I3491" s="141" t="s">
        <v>3495</v>
      </c>
      <c r="J3491" s="141" t="s">
        <v>122</v>
      </c>
      <c r="K3491" s="141" t="s">
        <v>125</v>
      </c>
      <c r="L3491" s="141" t="s">
        <v>4136</v>
      </c>
      <c r="M3491" s="141" t="s">
        <v>233</v>
      </c>
      <c r="N3491" s="141" t="s">
        <v>303</v>
      </c>
      <c r="O3491" s="141" t="s">
        <v>287</v>
      </c>
      <c r="P3491" s="141" t="s">
        <v>3282</v>
      </c>
      <c r="Q3491" s="141" t="s">
        <v>288</v>
      </c>
      <c r="R3491" s="141" t="s">
        <v>3468</v>
      </c>
      <c r="S3491" s="148" t="s">
        <v>3280</v>
      </c>
      <c r="T3491" s="147">
        <v>32760</v>
      </c>
      <c r="U3491" s="147">
        <v>32760</v>
      </c>
      <c r="V3491" s="147">
        <v>0</v>
      </c>
      <c r="W3491" s="147">
        <v>0</v>
      </c>
    </row>
    <row r="3492" spans="1:23">
      <c r="A3492" s="141" t="s">
        <v>3465</v>
      </c>
      <c r="B3492" s="141" t="s">
        <v>284</v>
      </c>
      <c r="C3492" s="141" t="s">
        <v>3464</v>
      </c>
      <c r="D3492" s="141" t="s">
        <v>3463</v>
      </c>
      <c r="E3492" s="141" t="s">
        <v>4314</v>
      </c>
      <c r="F3492" s="141" t="s">
        <v>4315</v>
      </c>
      <c r="G3492" s="141" t="s">
        <v>70</v>
      </c>
      <c r="H3492" s="141" t="s">
        <v>3499</v>
      </c>
      <c r="I3492" s="141" t="s">
        <v>3495</v>
      </c>
      <c r="J3492" s="141" t="s">
        <v>122</v>
      </c>
      <c r="K3492" s="141" t="s">
        <v>125</v>
      </c>
      <c r="L3492" s="141" t="s">
        <v>4140</v>
      </c>
      <c r="M3492" s="141" t="s">
        <v>235</v>
      </c>
      <c r="N3492" s="141" t="s">
        <v>303</v>
      </c>
      <c r="O3492" s="141" t="s">
        <v>287</v>
      </c>
      <c r="P3492" s="141" t="s">
        <v>3282</v>
      </c>
      <c r="Q3492" s="141" t="s">
        <v>288</v>
      </c>
      <c r="R3492" s="141" t="s">
        <v>3468</v>
      </c>
      <c r="S3492" s="148" t="s">
        <v>3280</v>
      </c>
      <c r="T3492" s="147">
        <v>9078193</v>
      </c>
      <c r="U3492" s="147">
        <v>578193</v>
      </c>
      <c r="V3492" s="147">
        <v>0</v>
      </c>
      <c r="W3492" s="147">
        <v>0</v>
      </c>
    </row>
    <row r="3493" spans="1:23">
      <c r="A3493" s="141" t="s">
        <v>3465</v>
      </c>
      <c r="B3493" s="141" t="s">
        <v>284</v>
      </c>
      <c r="C3493" s="141" t="s">
        <v>3464</v>
      </c>
      <c r="D3493" s="141" t="s">
        <v>3463</v>
      </c>
      <c r="E3493" s="141" t="s">
        <v>4314</v>
      </c>
      <c r="F3493" s="141" t="s">
        <v>4315</v>
      </c>
      <c r="G3493" s="141" t="s">
        <v>70</v>
      </c>
      <c r="H3493" s="141" t="s">
        <v>3499</v>
      </c>
      <c r="I3493" s="141" t="s">
        <v>3495</v>
      </c>
      <c r="J3493" s="141" t="s">
        <v>122</v>
      </c>
      <c r="K3493" s="141" t="s">
        <v>125</v>
      </c>
      <c r="L3493" s="141" t="s">
        <v>4140</v>
      </c>
      <c r="M3493" s="141" t="s">
        <v>236</v>
      </c>
      <c r="N3493" s="141" t="s">
        <v>303</v>
      </c>
      <c r="O3493" s="141" t="s">
        <v>287</v>
      </c>
      <c r="P3493" s="141" t="s">
        <v>3282</v>
      </c>
      <c r="Q3493" s="141" t="s">
        <v>288</v>
      </c>
      <c r="R3493" s="141" t="s">
        <v>3468</v>
      </c>
      <c r="S3493" s="148" t="s">
        <v>3280</v>
      </c>
      <c r="T3493" s="147">
        <v>8285899</v>
      </c>
      <c r="U3493" s="147">
        <v>2174109</v>
      </c>
      <c r="V3493" s="147">
        <v>1683705.59</v>
      </c>
      <c r="W3493" s="147">
        <v>1486999.59</v>
      </c>
    </row>
    <row r="3494" spans="1:23">
      <c r="A3494" s="141" t="s">
        <v>3465</v>
      </c>
      <c r="B3494" s="141" t="s">
        <v>284</v>
      </c>
      <c r="C3494" s="141" t="s">
        <v>3464</v>
      </c>
      <c r="D3494" s="141" t="s">
        <v>3463</v>
      </c>
      <c r="E3494" s="141" t="s">
        <v>4314</v>
      </c>
      <c r="F3494" s="141" t="s">
        <v>4315</v>
      </c>
      <c r="G3494" s="141" t="s">
        <v>70</v>
      </c>
      <c r="H3494" s="141" t="s">
        <v>3499</v>
      </c>
      <c r="I3494" s="141" t="s">
        <v>3495</v>
      </c>
      <c r="J3494" s="141" t="s">
        <v>122</v>
      </c>
      <c r="K3494" s="141" t="s">
        <v>125</v>
      </c>
      <c r="L3494" s="141" t="s">
        <v>4140</v>
      </c>
      <c r="M3494" s="141" t="s">
        <v>237</v>
      </c>
      <c r="N3494" s="141" t="s">
        <v>303</v>
      </c>
      <c r="O3494" s="141" t="s">
        <v>287</v>
      </c>
      <c r="P3494" s="141" t="s">
        <v>3282</v>
      </c>
      <c r="Q3494" s="141" t="s">
        <v>288</v>
      </c>
      <c r="R3494" s="141" t="s">
        <v>3468</v>
      </c>
      <c r="S3494" s="148" t="s">
        <v>3280</v>
      </c>
      <c r="T3494" s="147">
        <v>230745</v>
      </c>
      <c r="U3494" s="147">
        <v>230745</v>
      </c>
      <c r="V3494" s="147">
        <v>137000</v>
      </c>
      <c r="W3494" s="147">
        <v>0</v>
      </c>
    </row>
    <row r="3495" spans="1:23">
      <c r="A3495" s="141" t="s">
        <v>3465</v>
      </c>
      <c r="B3495" s="141" t="s">
        <v>284</v>
      </c>
      <c r="C3495" s="141" t="s">
        <v>3464</v>
      </c>
      <c r="D3495" s="141" t="s">
        <v>3463</v>
      </c>
      <c r="E3495" s="141" t="s">
        <v>4314</v>
      </c>
      <c r="F3495" s="141" t="s">
        <v>4315</v>
      </c>
      <c r="G3495" s="141" t="s">
        <v>70</v>
      </c>
      <c r="H3495" s="141" t="s">
        <v>3499</v>
      </c>
      <c r="I3495" s="141" t="s">
        <v>3495</v>
      </c>
      <c r="J3495" s="141" t="s">
        <v>122</v>
      </c>
      <c r="K3495" s="141" t="s">
        <v>125</v>
      </c>
      <c r="L3495" s="141" t="s">
        <v>4140</v>
      </c>
      <c r="M3495" s="141" t="s">
        <v>238</v>
      </c>
      <c r="N3495" s="141" t="s">
        <v>303</v>
      </c>
      <c r="O3495" s="141" t="s">
        <v>287</v>
      </c>
      <c r="P3495" s="141" t="s">
        <v>3282</v>
      </c>
      <c r="Q3495" s="141" t="s">
        <v>288</v>
      </c>
      <c r="R3495" s="141" t="s">
        <v>3468</v>
      </c>
      <c r="S3495" s="148" t="s">
        <v>3280</v>
      </c>
      <c r="T3495" s="147">
        <v>9400</v>
      </c>
      <c r="U3495" s="147">
        <v>9400</v>
      </c>
      <c r="V3495" s="147">
        <v>0</v>
      </c>
      <c r="W3495" s="147">
        <v>0</v>
      </c>
    </row>
    <row r="3496" spans="1:23">
      <c r="A3496" s="141" t="s">
        <v>3465</v>
      </c>
      <c r="B3496" s="141" t="s">
        <v>284</v>
      </c>
      <c r="C3496" s="141" t="s">
        <v>3464</v>
      </c>
      <c r="D3496" s="141" t="s">
        <v>3463</v>
      </c>
      <c r="E3496" s="141" t="s">
        <v>4314</v>
      </c>
      <c r="F3496" s="141" t="s">
        <v>4315</v>
      </c>
      <c r="G3496" s="141" t="s">
        <v>70</v>
      </c>
      <c r="H3496" s="141" t="s">
        <v>3499</v>
      </c>
      <c r="I3496" s="141" t="s">
        <v>3495</v>
      </c>
      <c r="J3496" s="141" t="s">
        <v>122</v>
      </c>
      <c r="K3496" s="141" t="s">
        <v>125</v>
      </c>
      <c r="L3496" s="141" t="s">
        <v>4140</v>
      </c>
      <c r="M3496" s="141" t="s">
        <v>239</v>
      </c>
      <c r="N3496" s="141" t="s">
        <v>303</v>
      </c>
      <c r="O3496" s="141" t="s">
        <v>287</v>
      </c>
      <c r="P3496" s="141" t="s">
        <v>3282</v>
      </c>
      <c r="Q3496" s="141" t="s">
        <v>288</v>
      </c>
      <c r="R3496" s="141" t="s">
        <v>3468</v>
      </c>
      <c r="S3496" s="148" t="s">
        <v>3280</v>
      </c>
      <c r="T3496" s="147">
        <v>3779006</v>
      </c>
      <c r="U3496" s="147">
        <v>1045506</v>
      </c>
      <c r="V3496" s="147">
        <v>202302.36</v>
      </c>
      <c r="W3496" s="147">
        <v>0</v>
      </c>
    </row>
    <row r="3497" spans="1:23">
      <c r="A3497" s="141" t="s">
        <v>3465</v>
      </c>
      <c r="B3497" s="141" t="s">
        <v>284</v>
      </c>
      <c r="C3497" s="141" t="s">
        <v>3464</v>
      </c>
      <c r="D3497" s="141" t="s">
        <v>3463</v>
      </c>
      <c r="E3497" s="141" t="s">
        <v>4314</v>
      </c>
      <c r="F3497" s="141" t="s">
        <v>4315</v>
      </c>
      <c r="G3497" s="141" t="s">
        <v>70</v>
      </c>
      <c r="H3497" s="141" t="s">
        <v>3499</v>
      </c>
      <c r="I3497" s="141" t="s">
        <v>3495</v>
      </c>
      <c r="J3497" s="141" t="s">
        <v>122</v>
      </c>
      <c r="K3497" s="141" t="s">
        <v>125</v>
      </c>
      <c r="L3497" s="141" t="s">
        <v>4140</v>
      </c>
      <c r="M3497" s="141" t="s">
        <v>240</v>
      </c>
      <c r="N3497" s="141" t="s">
        <v>303</v>
      </c>
      <c r="O3497" s="141" t="s">
        <v>287</v>
      </c>
      <c r="P3497" s="141" t="s">
        <v>3282</v>
      </c>
      <c r="Q3497" s="141" t="s">
        <v>288</v>
      </c>
      <c r="R3497" s="141" t="s">
        <v>3468</v>
      </c>
      <c r="S3497" s="148" t="s">
        <v>3280</v>
      </c>
      <c r="T3497" s="147">
        <v>933910</v>
      </c>
      <c r="U3497" s="147">
        <v>25933910</v>
      </c>
      <c r="V3497" s="147">
        <v>3132636.86</v>
      </c>
      <c r="W3497" s="147">
        <v>3132636.86</v>
      </c>
    </row>
    <row r="3498" spans="1:23">
      <c r="A3498" s="141" t="s">
        <v>3465</v>
      </c>
      <c r="B3498" s="141" t="s">
        <v>284</v>
      </c>
      <c r="C3498" s="141" t="s">
        <v>3464</v>
      </c>
      <c r="D3498" s="141" t="s">
        <v>3463</v>
      </c>
      <c r="E3498" s="141" t="s">
        <v>4314</v>
      </c>
      <c r="F3498" s="141" t="s">
        <v>4315</v>
      </c>
      <c r="G3498" s="141" t="s">
        <v>70</v>
      </c>
      <c r="H3498" s="141" t="s">
        <v>3499</v>
      </c>
      <c r="I3498" s="141" t="s">
        <v>3495</v>
      </c>
      <c r="J3498" s="141" t="s">
        <v>122</v>
      </c>
      <c r="K3498" s="141" t="s">
        <v>125</v>
      </c>
      <c r="L3498" s="141" t="s">
        <v>4140</v>
      </c>
      <c r="M3498" s="141" t="s">
        <v>241</v>
      </c>
      <c r="N3498" s="141" t="s">
        <v>303</v>
      </c>
      <c r="O3498" s="141" t="s">
        <v>287</v>
      </c>
      <c r="P3498" s="141" t="s">
        <v>3282</v>
      </c>
      <c r="Q3498" s="141" t="s">
        <v>288</v>
      </c>
      <c r="R3498" s="141" t="s">
        <v>3468</v>
      </c>
      <c r="S3498" s="148" t="s">
        <v>3280</v>
      </c>
      <c r="T3498" s="147">
        <v>6744380</v>
      </c>
      <c r="U3498" s="147">
        <v>4177880</v>
      </c>
      <c r="V3498" s="147">
        <v>2778924.54</v>
      </c>
      <c r="W3498" s="147">
        <v>1960601.94</v>
      </c>
    </row>
    <row r="3499" spans="1:23">
      <c r="A3499" s="141" t="s">
        <v>3465</v>
      </c>
      <c r="B3499" s="141" t="s">
        <v>284</v>
      </c>
      <c r="C3499" s="141" t="s">
        <v>3464</v>
      </c>
      <c r="D3499" s="141" t="s">
        <v>3463</v>
      </c>
      <c r="E3499" s="141" t="s">
        <v>4314</v>
      </c>
      <c r="F3499" s="141" t="s">
        <v>4315</v>
      </c>
      <c r="G3499" s="141" t="s">
        <v>70</v>
      </c>
      <c r="H3499" s="141" t="s">
        <v>3499</v>
      </c>
      <c r="I3499" s="141" t="s">
        <v>3495</v>
      </c>
      <c r="J3499" s="141" t="s">
        <v>122</v>
      </c>
      <c r="K3499" s="141" t="s">
        <v>125</v>
      </c>
      <c r="L3499" s="141" t="s">
        <v>4140</v>
      </c>
      <c r="M3499" s="141" t="s">
        <v>243</v>
      </c>
      <c r="N3499" s="141" t="s">
        <v>303</v>
      </c>
      <c r="O3499" s="141" t="s">
        <v>287</v>
      </c>
      <c r="P3499" s="141" t="s">
        <v>3282</v>
      </c>
      <c r="Q3499" s="141" t="s">
        <v>288</v>
      </c>
      <c r="R3499" s="141" t="s">
        <v>3468</v>
      </c>
      <c r="S3499" s="148" t="s">
        <v>3280</v>
      </c>
      <c r="T3499" s="147">
        <v>975765</v>
      </c>
      <c r="U3499" s="147">
        <v>5975765</v>
      </c>
      <c r="V3499" s="147">
        <v>1575164.71</v>
      </c>
      <c r="W3499" s="147">
        <v>240469.9</v>
      </c>
    </row>
    <row r="3500" spans="1:23">
      <c r="A3500" s="141" t="s">
        <v>3465</v>
      </c>
      <c r="B3500" s="141" t="s">
        <v>284</v>
      </c>
      <c r="C3500" s="141" t="s">
        <v>3464</v>
      </c>
      <c r="D3500" s="141" t="s">
        <v>3463</v>
      </c>
      <c r="E3500" s="141" t="s">
        <v>4314</v>
      </c>
      <c r="F3500" s="141" t="s">
        <v>4315</v>
      </c>
      <c r="G3500" s="141" t="s">
        <v>70</v>
      </c>
      <c r="H3500" s="141" t="s">
        <v>3499</v>
      </c>
      <c r="I3500" s="141" t="s">
        <v>3498</v>
      </c>
      <c r="J3500" s="141" t="s">
        <v>150</v>
      </c>
      <c r="K3500" s="141" t="s">
        <v>151</v>
      </c>
      <c r="L3500" s="141" t="s">
        <v>4136</v>
      </c>
      <c r="M3500" s="141" t="s">
        <v>227</v>
      </c>
      <c r="N3500" s="141" t="s">
        <v>303</v>
      </c>
      <c r="O3500" s="141" t="s">
        <v>287</v>
      </c>
      <c r="P3500" s="141" t="s">
        <v>3282</v>
      </c>
      <c r="Q3500" s="141" t="s">
        <v>288</v>
      </c>
      <c r="R3500" s="141" t="s">
        <v>3468</v>
      </c>
      <c r="S3500" s="148" t="s">
        <v>3280</v>
      </c>
      <c r="T3500" s="147">
        <v>374000</v>
      </c>
      <c r="U3500" s="147">
        <v>374000</v>
      </c>
      <c r="V3500" s="147">
        <v>8750</v>
      </c>
      <c r="W3500" s="147">
        <v>8750</v>
      </c>
    </row>
    <row r="3501" spans="1:23">
      <c r="A3501" s="141" t="s">
        <v>3465</v>
      </c>
      <c r="B3501" s="141" t="s">
        <v>284</v>
      </c>
      <c r="C3501" s="141" t="s">
        <v>3464</v>
      </c>
      <c r="D3501" s="141" t="s">
        <v>3463</v>
      </c>
      <c r="E3501" s="141" t="s">
        <v>4314</v>
      </c>
      <c r="F3501" s="141" t="s">
        <v>4315</v>
      </c>
      <c r="G3501" s="141" t="s">
        <v>70</v>
      </c>
      <c r="H3501" s="141" t="s">
        <v>3499</v>
      </c>
      <c r="I3501" s="141" t="s">
        <v>3498</v>
      </c>
      <c r="J3501" s="141" t="s">
        <v>150</v>
      </c>
      <c r="K3501" s="141" t="s">
        <v>151</v>
      </c>
      <c r="L3501" s="141" t="s">
        <v>4140</v>
      </c>
      <c r="M3501" s="141" t="s">
        <v>236</v>
      </c>
      <c r="N3501" s="141" t="s">
        <v>303</v>
      </c>
      <c r="O3501" s="141" t="s">
        <v>287</v>
      </c>
      <c r="P3501" s="141" t="s">
        <v>3282</v>
      </c>
      <c r="Q3501" s="141" t="s">
        <v>288</v>
      </c>
      <c r="R3501" s="141" t="s">
        <v>3468</v>
      </c>
      <c r="S3501" s="148" t="s">
        <v>3280</v>
      </c>
      <c r="T3501" s="147">
        <v>54000</v>
      </c>
      <c r="U3501" s="147">
        <v>54000</v>
      </c>
      <c r="V3501" s="147">
        <v>0</v>
      </c>
      <c r="W3501" s="147">
        <v>0</v>
      </c>
    </row>
    <row r="3502" spans="1:23">
      <c r="A3502" s="141" t="s">
        <v>3465</v>
      </c>
      <c r="B3502" s="141" t="s">
        <v>284</v>
      </c>
      <c r="C3502" s="141" t="s">
        <v>3464</v>
      </c>
      <c r="D3502" s="141" t="s">
        <v>3463</v>
      </c>
      <c r="E3502" s="141" t="s">
        <v>4314</v>
      </c>
      <c r="F3502" s="141" t="s">
        <v>4315</v>
      </c>
      <c r="G3502" s="141" t="s">
        <v>70</v>
      </c>
      <c r="H3502" s="141" t="s">
        <v>3499</v>
      </c>
      <c r="I3502" s="141" t="s">
        <v>3498</v>
      </c>
      <c r="J3502" s="141" t="s">
        <v>150</v>
      </c>
      <c r="K3502" s="141" t="s">
        <v>151</v>
      </c>
      <c r="L3502" s="141" t="s">
        <v>4140</v>
      </c>
      <c r="M3502" s="141" t="s">
        <v>237</v>
      </c>
      <c r="N3502" s="141" t="s">
        <v>303</v>
      </c>
      <c r="O3502" s="141" t="s">
        <v>287</v>
      </c>
      <c r="P3502" s="141" t="s">
        <v>3282</v>
      </c>
      <c r="Q3502" s="141" t="s">
        <v>288</v>
      </c>
      <c r="R3502" s="141" t="s">
        <v>3468</v>
      </c>
      <c r="S3502" s="148" t="s">
        <v>3280</v>
      </c>
      <c r="T3502" s="147">
        <v>31680</v>
      </c>
      <c r="U3502" s="147">
        <v>31680</v>
      </c>
      <c r="V3502" s="147">
        <v>0</v>
      </c>
      <c r="W3502" s="147">
        <v>0</v>
      </c>
    </row>
    <row r="3503" spans="1:23">
      <c r="A3503" s="141" t="s">
        <v>3465</v>
      </c>
      <c r="B3503" s="141" t="s">
        <v>284</v>
      </c>
      <c r="C3503" s="141" t="s">
        <v>3464</v>
      </c>
      <c r="D3503" s="141" t="s">
        <v>3463</v>
      </c>
      <c r="E3503" s="141" t="s">
        <v>4314</v>
      </c>
      <c r="F3503" s="141" t="s">
        <v>4315</v>
      </c>
      <c r="G3503" s="141" t="s">
        <v>70</v>
      </c>
      <c r="H3503" s="141" t="s">
        <v>3499</v>
      </c>
      <c r="I3503" s="141" t="s">
        <v>3498</v>
      </c>
      <c r="J3503" s="141" t="s">
        <v>150</v>
      </c>
      <c r="K3503" s="141" t="s">
        <v>151</v>
      </c>
      <c r="L3503" s="141" t="s">
        <v>4140</v>
      </c>
      <c r="M3503" s="141" t="s">
        <v>239</v>
      </c>
      <c r="N3503" s="141" t="s">
        <v>303</v>
      </c>
      <c r="O3503" s="141" t="s">
        <v>287</v>
      </c>
      <c r="P3503" s="141" t="s">
        <v>3282</v>
      </c>
      <c r="Q3503" s="141" t="s">
        <v>288</v>
      </c>
      <c r="R3503" s="141" t="s">
        <v>3468</v>
      </c>
      <c r="S3503" s="148" t="s">
        <v>3280</v>
      </c>
      <c r="T3503" s="147">
        <v>15000</v>
      </c>
      <c r="U3503" s="147">
        <v>15000</v>
      </c>
      <c r="V3503" s="147">
        <v>0</v>
      </c>
      <c r="W3503" s="147">
        <v>0</v>
      </c>
    </row>
    <row r="3504" spans="1:23">
      <c r="A3504" s="141" t="s">
        <v>3465</v>
      </c>
      <c r="B3504" s="141" t="s">
        <v>284</v>
      </c>
      <c r="C3504" s="141" t="s">
        <v>3464</v>
      </c>
      <c r="D3504" s="141" t="s">
        <v>3463</v>
      </c>
      <c r="E3504" s="141" t="s">
        <v>4314</v>
      </c>
      <c r="F3504" s="141" t="s">
        <v>4315</v>
      </c>
      <c r="G3504" s="141" t="s">
        <v>70</v>
      </c>
      <c r="H3504" s="141" t="s">
        <v>3499</v>
      </c>
      <c r="I3504" s="141" t="s">
        <v>3498</v>
      </c>
      <c r="J3504" s="141" t="s">
        <v>150</v>
      </c>
      <c r="K3504" s="141" t="s">
        <v>151</v>
      </c>
      <c r="L3504" s="141" t="s">
        <v>4140</v>
      </c>
      <c r="M3504" s="141" t="s">
        <v>241</v>
      </c>
      <c r="N3504" s="141" t="s">
        <v>303</v>
      </c>
      <c r="O3504" s="141" t="s">
        <v>287</v>
      </c>
      <c r="P3504" s="141" t="s">
        <v>3282</v>
      </c>
      <c r="Q3504" s="141" t="s">
        <v>288</v>
      </c>
      <c r="R3504" s="141" t="s">
        <v>3468</v>
      </c>
      <c r="S3504" s="148" t="s">
        <v>3280</v>
      </c>
      <c r="T3504" s="147">
        <v>46014</v>
      </c>
      <c r="U3504" s="147">
        <v>46014</v>
      </c>
      <c r="V3504" s="147">
        <v>0</v>
      </c>
      <c r="W3504" s="147">
        <v>0</v>
      </c>
    </row>
    <row r="3505" spans="1:23">
      <c r="A3505" s="141" t="s">
        <v>3465</v>
      </c>
      <c r="B3505" s="141" t="s">
        <v>284</v>
      </c>
      <c r="C3505" s="141" t="s">
        <v>3464</v>
      </c>
      <c r="D3505" s="141" t="s">
        <v>3463</v>
      </c>
      <c r="E3505" s="141" t="s">
        <v>4314</v>
      </c>
      <c r="F3505" s="141" t="s">
        <v>4315</v>
      </c>
      <c r="G3505" s="141" t="s">
        <v>70</v>
      </c>
      <c r="H3505" s="141" t="s">
        <v>3499</v>
      </c>
      <c r="I3505" s="141" t="s">
        <v>3498</v>
      </c>
      <c r="J3505" s="141" t="s">
        <v>150</v>
      </c>
      <c r="K3505" s="141" t="s">
        <v>151</v>
      </c>
      <c r="L3505" s="141" t="s">
        <v>4140</v>
      </c>
      <c r="M3505" s="141" t="s">
        <v>243</v>
      </c>
      <c r="N3505" s="141" t="s">
        <v>303</v>
      </c>
      <c r="O3505" s="141" t="s">
        <v>287</v>
      </c>
      <c r="P3505" s="141" t="s">
        <v>3282</v>
      </c>
      <c r="Q3505" s="141" t="s">
        <v>288</v>
      </c>
      <c r="R3505" s="141" t="s">
        <v>3468</v>
      </c>
      <c r="S3505" s="148" t="s">
        <v>3280</v>
      </c>
      <c r="T3505" s="147">
        <v>12087</v>
      </c>
      <c r="U3505" s="147">
        <v>12087</v>
      </c>
      <c r="V3505" s="147">
        <v>0</v>
      </c>
      <c r="W3505" s="147">
        <v>0</v>
      </c>
    </row>
    <row r="3506" spans="1:23">
      <c r="A3506" s="141" t="s">
        <v>3465</v>
      </c>
      <c r="B3506" s="141" t="s">
        <v>284</v>
      </c>
      <c r="C3506" s="141" t="s">
        <v>3464</v>
      </c>
      <c r="D3506" s="141" t="s">
        <v>3463</v>
      </c>
      <c r="E3506" s="141" t="s">
        <v>4314</v>
      </c>
      <c r="F3506" s="141" t="s">
        <v>4315</v>
      </c>
      <c r="G3506" s="141" t="s">
        <v>70</v>
      </c>
      <c r="H3506" s="141" t="s">
        <v>3499</v>
      </c>
      <c r="I3506" s="141" t="s">
        <v>3498</v>
      </c>
      <c r="J3506" s="141" t="s">
        <v>150</v>
      </c>
      <c r="K3506" s="141" t="s">
        <v>152</v>
      </c>
      <c r="L3506" s="141" t="s">
        <v>4136</v>
      </c>
      <c r="M3506" s="141" t="s">
        <v>226</v>
      </c>
      <c r="N3506" s="141" t="s">
        <v>303</v>
      </c>
      <c r="O3506" s="141" t="s">
        <v>287</v>
      </c>
      <c r="P3506" s="141" t="s">
        <v>3282</v>
      </c>
      <c r="Q3506" s="141" t="s">
        <v>288</v>
      </c>
      <c r="R3506" s="141" t="s">
        <v>3468</v>
      </c>
      <c r="S3506" s="148" t="s">
        <v>3280</v>
      </c>
      <c r="T3506" s="147">
        <v>3000</v>
      </c>
      <c r="U3506" s="147">
        <v>3000</v>
      </c>
      <c r="V3506" s="147">
        <v>3000</v>
      </c>
      <c r="W3506" s="147">
        <v>0</v>
      </c>
    </row>
    <row r="3507" spans="1:23">
      <c r="A3507" s="141" t="s">
        <v>3465</v>
      </c>
      <c r="B3507" s="141" t="s">
        <v>284</v>
      </c>
      <c r="C3507" s="141" t="s">
        <v>3464</v>
      </c>
      <c r="D3507" s="141" t="s">
        <v>3463</v>
      </c>
      <c r="E3507" s="141" t="s">
        <v>4314</v>
      </c>
      <c r="F3507" s="141" t="s">
        <v>4315</v>
      </c>
      <c r="G3507" s="141" t="s">
        <v>70</v>
      </c>
      <c r="H3507" s="141" t="s">
        <v>3499</v>
      </c>
      <c r="I3507" s="141" t="s">
        <v>3498</v>
      </c>
      <c r="J3507" s="141" t="s">
        <v>150</v>
      </c>
      <c r="K3507" s="141" t="s">
        <v>152</v>
      </c>
      <c r="L3507" s="141" t="s">
        <v>4136</v>
      </c>
      <c r="M3507" s="141" t="s">
        <v>227</v>
      </c>
      <c r="N3507" s="141" t="s">
        <v>303</v>
      </c>
      <c r="O3507" s="141" t="s">
        <v>287</v>
      </c>
      <c r="P3507" s="141" t="s">
        <v>3282</v>
      </c>
      <c r="Q3507" s="141" t="s">
        <v>288</v>
      </c>
      <c r="R3507" s="141" t="s">
        <v>3468</v>
      </c>
      <c r="S3507" s="148" t="s">
        <v>3280</v>
      </c>
      <c r="T3507" s="147">
        <v>629600</v>
      </c>
      <c r="U3507" s="147">
        <v>149600</v>
      </c>
      <c r="V3507" s="147">
        <v>0</v>
      </c>
      <c r="W3507" s="147">
        <v>0</v>
      </c>
    </row>
    <row r="3508" spans="1:23">
      <c r="A3508" s="141" t="s">
        <v>3465</v>
      </c>
      <c r="B3508" s="141" t="s">
        <v>284</v>
      </c>
      <c r="C3508" s="141" t="s">
        <v>3464</v>
      </c>
      <c r="D3508" s="141" t="s">
        <v>3463</v>
      </c>
      <c r="E3508" s="141" t="s">
        <v>4314</v>
      </c>
      <c r="F3508" s="141" t="s">
        <v>4315</v>
      </c>
      <c r="G3508" s="141" t="s">
        <v>70</v>
      </c>
      <c r="H3508" s="141" t="s">
        <v>3499</v>
      </c>
      <c r="I3508" s="141" t="s">
        <v>3498</v>
      </c>
      <c r="J3508" s="141" t="s">
        <v>150</v>
      </c>
      <c r="K3508" s="141" t="s">
        <v>152</v>
      </c>
      <c r="L3508" s="141" t="s">
        <v>4136</v>
      </c>
      <c r="M3508" s="141" t="s">
        <v>228</v>
      </c>
      <c r="N3508" s="141" t="s">
        <v>303</v>
      </c>
      <c r="O3508" s="141" t="s">
        <v>287</v>
      </c>
      <c r="P3508" s="141" t="s">
        <v>3282</v>
      </c>
      <c r="Q3508" s="141" t="s">
        <v>288</v>
      </c>
      <c r="R3508" s="141" t="s">
        <v>3468</v>
      </c>
      <c r="S3508" s="148" t="s">
        <v>3280</v>
      </c>
      <c r="T3508" s="147">
        <v>81040</v>
      </c>
      <c r="U3508" s="147">
        <v>81040</v>
      </c>
      <c r="V3508" s="147">
        <v>0</v>
      </c>
      <c r="W3508" s="147">
        <v>0</v>
      </c>
    </row>
    <row r="3509" spans="1:23">
      <c r="A3509" s="141" t="s">
        <v>3465</v>
      </c>
      <c r="B3509" s="141" t="s">
        <v>284</v>
      </c>
      <c r="C3509" s="141" t="s">
        <v>3464</v>
      </c>
      <c r="D3509" s="141" t="s">
        <v>3463</v>
      </c>
      <c r="E3509" s="141" t="s">
        <v>4314</v>
      </c>
      <c r="F3509" s="141" t="s">
        <v>4315</v>
      </c>
      <c r="G3509" s="141" t="s">
        <v>70</v>
      </c>
      <c r="H3509" s="141" t="s">
        <v>3499</v>
      </c>
      <c r="I3509" s="141" t="s">
        <v>3498</v>
      </c>
      <c r="J3509" s="141" t="s">
        <v>150</v>
      </c>
      <c r="K3509" s="141" t="s">
        <v>152</v>
      </c>
      <c r="L3509" s="141" t="s">
        <v>4136</v>
      </c>
      <c r="M3509" s="141" t="s">
        <v>231</v>
      </c>
      <c r="N3509" s="141" t="s">
        <v>303</v>
      </c>
      <c r="O3509" s="141" t="s">
        <v>287</v>
      </c>
      <c r="P3509" s="141" t="s">
        <v>3282</v>
      </c>
      <c r="Q3509" s="141" t="s">
        <v>288</v>
      </c>
      <c r="R3509" s="141" t="s">
        <v>3468</v>
      </c>
      <c r="S3509" s="148" t="s">
        <v>3280</v>
      </c>
      <c r="T3509" s="147">
        <v>1500000</v>
      </c>
      <c r="U3509" s="147">
        <v>0</v>
      </c>
      <c r="V3509" s="147">
        <v>0</v>
      </c>
      <c r="W3509" s="147">
        <v>0</v>
      </c>
    </row>
    <row r="3510" spans="1:23">
      <c r="A3510" s="141" t="s">
        <v>3465</v>
      </c>
      <c r="B3510" s="141" t="s">
        <v>284</v>
      </c>
      <c r="C3510" s="141" t="s">
        <v>3464</v>
      </c>
      <c r="D3510" s="141" t="s">
        <v>3463</v>
      </c>
      <c r="E3510" s="141" t="s">
        <v>4314</v>
      </c>
      <c r="F3510" s="141" t="s">
        <v>4315</v>
      </c>
      <c r="G3510" s="141" t="s">
        <v>70</v>
      </c>
      <c r="H3510" s="141" t="s">
        <v>3499</v>
      </c>
      <c r="I3510" s="141" t="s">
        <v>3498</v>
      </c>
      <c r="J3510" s="141" t="s">
        <v>150</v>
      </c>
      <c r="K3510" s="141" t="s">
        <v>152</v>
      </c>
      <c r="L3510" s="141" t="s">
        <v>4136</v>
      </c>
      <c r="M3510" s="141" t="s">
        <v>232</v>
      </c>
      <c r="N3510" s="141" t="s">
        <v>303</v>
      </c>
      <c r="O3510" s="141" t="s">
        <v>287</v>
      </c>
      <c r="P3510" s="141" t="s">
        <v>3282</v>
      </c>
      <c r="Q3510" s="141" t="s">
        <v>288</v>
      </c>
      <c r="R3510" s="141" t="s">
        <v>3468</v>
      </c>
      <c r="S3510" s="148" t="s">
        <v>3280</v>
      </c>
      <c r="T3510" s="147">
        <v>11150000</v>
      </c>
      <c r="U3510" s="147">
        <v>1150000</v>
      </c>
      <c r="V3510" s="147">
        <v>471475.01</v>
      </c>
      <c r="W3510" s="147">
        <v>203945.01</v>
      </c>
    </row>
    <row r="3511" spans="1:23">
      <c r="A3511" s="141" t="s">
        <v>3465</v>
      </c>
      <c r="B3511" s="141" t="s">
        <v>284</v>
      </c>
      <c r="C3511" s="141" t="s">
        <v>3464</v>
      </c>
      <c r="D3511" s="141" t="s">
        <v>3463</v>
      </c>
      <c r="E3511" s="141" t="s">
        <v>4314</v>
      </c>
      <c r="F3511" s="141" t="s">
        <v>4315</v>
      </c>
      <c r="G3511" s="141" t="s">
        <v>70</v>
      </c>
      <c r="H3511" s="141" t="s">
        <v>3499</v>
      </c>
      <c r="I3511" s="141" t="s">
        <v>3498</v>
      </c>
      <c r="J3511" s="141" t="s">
        <v>150</v>
      </c>
      <c r="K3511" s="141" t="s">
        <v>152</v>
      </c>
      <c r="L3511" s="141" t="s">
        <v>4140</v>
      </c>
      <c r="M3511" s="141" t="s">
        <v>235</v>
      </c>
      <c r="N3511" s="141" t="s">
        <v>303</v>
      </c>
      <c r="O3511" s="141" t="s">
        <v>287</v>
      </c>
      <c r="P3511" s="141" t="s">
        <v>3282</v>
      </c>
      <c r="Q3511" s="141" t="s">
        <v>288</v>
      </c>
      <c r="R3511" s="141" t="s">
        <v>3468</v>
      </c>
      <c r="S3511" s="148" t="s">
        <v>3280</v>
      </c>
      <c r="T3511" s="147">
        <v>3336</v>
      </c>
      <c r="U3511" s="147">
        <v>3336</v>
      </c>
      <c r="V3511" s="147">
        <v>0</v>
      </c>
      <c r="W3511" s="147">
        <v>0</v>
      </c>
    </row>
    <row r="3512" spans="1:23">
      <c r="A3512" s="141" t="s">
        <v>3465</v>
      </c>
      <c r="B3512" s="141" t="s">
        <v>284</v>
      </c>
      <c r="C3512" s="141" t="s">
        <v>3464</v>
      </c>
      <c r="D3512" s="141" t="s">
        <v>3463</v>
      </c>
      <c r="E3512" s="141" t="s">
        <v>4314</v>
      </c>
      <c r="F3512" s="141" t="s">
        <v>4315</v>
      </c>
      <c r="G3512" s="141" t="s">
        <v>70</v>
      </c>
      <c r="H3512" s="141" t="s">
        <v>3499</v>
      </c>
      <c r="I3512" s="141" t="s">
        <v>3498</v>
      </c>
      <c r="J3512" s="141" t="s">
        <v>150</v>
      </c>
      <c r="K3512" s="141" t="s">
        <v>152</v>
      </c>
      <c r="L3512" s="141" t="s">
        <v>4140</v>
      </c>
      <c r="M3512" s="141" t="s">
        <v>236</v>
      </c>
      <c r="N3512" s="141" t="s">
        <v>303</v>
      </c>
      <c r="O3512" s="141" t="s">
        <v>287</v>
      </c>
      <c r="P3512" s="141" t="s">
        <v>3282</v>
      </c>
      <c r="Q3512" s="141" t="s">
        <v>288</v>
      </c>
      <c r="R3512" s="141" t="s">
        <v>3468</v>
      </c>
      <c r="S3512" s="148" t="s">
        <v>3280</v>
      </c>
      <c r="T3512" s="147">
        <v>64875</v>
      </c>
      <c r="U3512" s="147">
        <v>64875</v>
      </c>
      <c r="V3512" s="147">
        <v>0</v>
      </c>
      <c r="W3512" s="147">
        <v>0</v>
      </c>
    </row>
    <row r="3513" spans="1:23">
      <c r="A3513" s="141" t="s">
        <v>3465</v>
      </c>
      <c r="B3513" s="141" t="s">
        <v>284</v>
      </c>
      <c r="C3513" s="141" t="s">
        <v>3464</v>
      </c>
      <c r="D3513" s="141" t="s">
        <v>3463</v>
      </c>
      <c r="E3513" s="141" t="s">
        <v>4314</v>
      </c>
      <c r="F3513" s="141" t="s">
        <v>4315</v>
      </c>
      <c r="G3513" s="141" t="s">
        <v>70</v>
      </c>
      <c r="H3513" s="141" t="s">
        <v>3499</v>
      </c>
      <c r="I3513" s="141" t="s">
        <v>3498</v>
      </c>
      <c r="J3513" s="141" t="s">
        <v>150</v>
      </c>
      <c r="K3513" s="141" t="s">
        <v>152</v>
      </c>
      <c r="L3513" s="141" t="s">
        <v>4140</v>
      </c>
      <c r="M3513" s="141" t="s">
        <v>237</v>
      </c>
      <c r="N3513" s="141" t="s">
        <v>303</v>
      </c>
      <c r="O3513" s="141" t="s">
        <v>287</v>
      </c>
      <c r="P3513" s="141" t="s">
        <v>3282</v>
      </c>
      <c r="Q3513" s="141" t="s">
        <v>288</v>
      </c>
      <c r="R3513" s="141" t="s">
        <v>3468</v>
      </c>
      <c r="S3513" s="148" t="s">
        <v>3280</v>
      </c>
      <c r="T3513" s="147">
        <v>36672</v>
      </c>
      <c r="U3513" s="147">
        <v>36672</v>
      </c>
      <c r="V3513" s="147">
        <v>0</v>
      </c>
      <c r="W3513" s="147">
        <v>0</v>
      </c>
    </row>
    <row r="3514" spans="1:23">
      <c r="A3514" s="141" t="s">
        <v>3465</v>
      </c>
      <c r="B3514" s="141" t="s">
        <v>284</v>
      </c>
      <c r="C3514" s="141" t="s">
        <v>3464</v>
      </c>
      <c r="D3514" s="141" t="s">
        <v>3463</v>
      </c>
      <c r="E3514" s="141" t="s">
        <v>4314</v>
      </c>
      <c r="F3514" s="141" t="s">
        <v>4315</v>
      </c>
      <c r="G3514" s="141" t="s">
        <v>70</v>
      </c>
      <c r="H3514" s="141" t="s">
        <v>3499</v>
      </c>
      <c r="I3514" s="141" t="s">
        <v>3498</v>
      </c>
      <c r="J3514" s="141" t="s">
        <v>150</v>
      </c>
      <c r="K3514" s="141" t="s">
        <v>152</v>
      </c>
      <c r="L3514" s="141" t="s">
        <v>4140</v>
      </c>
      <c r="M3514" s="141" t="s">
        <v>240</v>
      </c>
      <c r="N3514" s="141" t="s">
        <v>303</v>
      </c>
      <c r="O3514" s="141" t="s">
        <v>287</v>
      </c>
      <c r="P3514" s="141" t="s">
        <v>3282</v>
      </c>
      <c r="Q3514" s="141" t="s">
        <v>288</v>
      </c>
      <c r="R3514" s="141" t="s">
        <v>3468</v>
      </c>
      <c r="S3514" s="148" t="s">
        <v>3280</v>
      </c>
      <c r="T3514" s="147">
        <v>220</v>
      </c>
      <c r="U3514" s="147">
        <v>220</v>
      </c>
      <c r="V3514" s="147">
        <v>0</v>
      </c>
      <c r="W3514" s="147">
        <v>0</v>
      </c>
    </row>
    <row r="3515" spans="1:23">
      <c r="A3515" s="141" t="s">
        <v>3465</v>
      </c>
      <c r="B3515" s="141" t="s">
        <v>284</v>
      </c>
      <c r="C3515" s="141" t="s">
        <v>3464</v>
      </c>
      <c r="D3515" s="141" t="s">
        <v>3463</v>
      </c>
      <c r="E3515" s="141" t="s">
        <v>4314</v>
      </c>
      <c r="F3515" s="141" t="s">
        <v>4315</v>
      </c>
      <c r="G3515" s="141" t="s">
        <v>70</v>
      </c>
      <c r="H3515" s="141" t="s">
        <v>3499</v>
      </c>
      <c r="I3515" s="141" t="s">
        <v>3498</v>
      </c>
      <c r="J3515" s="141" t="s">
        <v>150</v>
      </c>
      <c r="K3515" s="141" t="s">
        <v>152</v>
      </c>
      <c r="L3515" s="141" t="s">
        <v>4140</v>
      </c>
      <c r="M3515" s="141" t="s">
        <v>241</v>
      </c>
      <c r="N3515" s="141" t="s">
        <v>303</v>
      </c>
      <c r="O3515" s="141" t="s">
        <v>287</v>
      </c>
      <c r="P3515" s="141" t="s">
        <v>3282</v>
      </c>
      <c r="Q3515" s="141" t="s">
        <v>288</v>
      </c>
      <c r="R3515" s="141" t="s">
        <v>3468</v>
      </c>
      <c r="S3515" s="148" t="s">
        <v>3280</v>
      </c>
      <c r="T3515" s="147">
        <v>44780</v>
      </c>
      <c r="U3515" s="147">
        <v>44780</v>
      </c>
      <c r="V3515" s="147">
        <v>0</v>
      </c>
      <c r="W3515" s="147">
        <v>0</v>
      </c>
    </row>
    <row r="3516" spans="1:23">
      <c r="A3516" s="141" t="s">
        <v>3465</v>
      </c>
      <c r="B3516" s="141" t="s">
        <v>284</v>
      </c>
      <c r="C3516" s="141" t="s">
        <v>3464</v>
      </c>
      <c r="D3516" s="141" t="s">
        <v>3463</v>
      </c>
      <c r="E3516" s="141" t="s">
        <v>4314</v>
      </c>
      <c r="F3516" s="141" t="s">
        <v>4315</v>
      </c>
      <c r="G3516" s="141" t="s">
        <v>70</v>
      </c>
      <c r="H3516" s="141" t="s">
        <v>3499</v>
      </c>
      <c r="I3516" s="141" t="s">
        <v>3498</v>
      </c>
      <c r="J3516" s="141" t="s">
        <v>150</v>
      </c>
      <c r="K3516" s="141" t="s">
        <v>152</v>
      </c>
      <c r="L3516" s="141" t="s">
        <v>4140</v>
      </c>
      <c r="M3516" s="141" t="s">
        <v>243</v>
      </c>
      <c r="N3516" s="141" t="s">
        <v>303</v>
      </c>
      <c r="O3516" s="141" t="s">
        <v>287</v>
      </c>
      <c r="P3516" s="141" t="s">
        <v>3282</v>
      </c>
      <c r="Q3516" s="141" t="s">
        <v>288</v>
      </c>
      <c r="R3516" s="141" t="s">
        <v>3468</v>
      </c>
      <c r="S3516" s="148" t="s">
        <v>3280</v>
      </c>
      <c r="T3516" s="147">
        <v>168319</v>
      </c>
      <c r="U3516" s="147">
        <v>168319</v>
      </c>
      <c r="V3516" s="147">
        <v>0</v>
      </c>
      <c r="W3516" s="147">
        <v>0</v>
      </c>
    </row>
    <row r="3517" spans="1:23">
      <c r="A3517" s="141" t="s">
        <v>3465</v>
      </c>
      <c r="B3517" s="141" t="s">
        <v>284</v>
      </c>
      <c r="C3517" s="141" t="s">
        <v>3464</v>
      </c>
      <c r="D3517" s="141" t="s">
        <v>3463</v>
      </c>
      <c r="E3517" s="141" t="s">
        <v>4314</v>
      </c>
      <c r="F3517" s="141" t="s">
        <v>4315</v>
      </c>
      <c r="G3517" s="141" t="s">
        <v>70</v>
      </c>
      <c r="H3517" s="141" t="s">
        <v>3499</v>
      </c>
      <c r="I3517" s="141" t="s">
        <v>3498</v>
      </c>
      <c r="J3517" s="141" t="s">
        <v>150</v>
      </c>
      <c r="K3517" s="141" t="s">
        <v>153</v>
      </c>
      <c r="L3517" s="141" t="s">
        <v>4136</v>
      </c>
      <c r="M3517" s="141" t="s">
        <v>226</v>
      </c>
      <c r="N3517" s="141" t="s">
        <v>303</v>
      </c>
      <c r="O3517" s="141" t="s">
        <v>287</v>
      </c>
      <c r="P3517" s="141" t="s">
        <v>3282</v>
      </c>
      <c r="Q3517" s="141" t="s">
        <v>288</v>
      </c>
      <c r="R3517" s="141" t="s">
        <v>3468</v>
      </c>
      <c r="S3517" s="148" t="s">
        <v>3280</v>
      </c>
      <c r="T3517" s="147">
        <v>4192167</v>
      </c>
      <c r="U3517" s="147">
        <v>192167</v>
      </c>
      <c r="V3517" s="147">
        <v>25500</v>
      </c>
      <c r="W3517" s="147">
        <v>0</v>
      </c>
    </row>
    <row r="3518" spans="1:23">
      <c r="A3518" s="141" t="s">
        <v>3465</v>
      </c>
      <c r="B3518" s="141" t="s">
        <v>284</v>
      </c>
      <c r="C3518" s="141" t="s">
        <v>3464</v>
      </c>
      <c r="D3518" s="141" t="s">
        <v>3463</v>
      </c>
      <c r="E3518" s="141" t="s">
        <v>4314</v>
      </c>
      <c r="F3518" s="141" t="s">
        <v>4315</v>
      </c>
      <c r="G3518" s="141" t="s">
        <v>70</v>
      </c>
      <c r="H3518" s="141" t="s">
        <v>3499</v>
      </c>
      <c r="I3518" s="141" t="s">
        <v>3498</v>
      </c>
      <c r="J3518" s="141" t="s">
        <v>150</v>
      </c>
      <c r="K3518" s="141" t="s">
        <v>153</v>
      </c>
      <c r="L3518" s="141" t="s">
        <v>4136</v>
      </c>
      <c r="M3518" s="141" t="s">
        <v>227</v>
      </c>
      <c r="N3518" s="141" t="s">
        <v>303</v>
      </c>
      <c r="O3518" s="141" t="s">
        <v>287</v>
      </c>
      <c r="P3518" s="141" t="s">
        <v>3282</v>
      </c>
      <c r="Q3518" s="141" t="s">
        <v>288</v>
      </c>
      <c r="R3518" s="141" t="s">
        <v>3468</v>
      </c>
      <c r="S3518" s="148" t="s">
        <v>3280</v>
      </c>
      <c r="T3518" s="147">
        <v>3349400</v>
      </c>
      <c r="U3518" s="147">
        <v>1154122</v>
      </c>
      <c r="V3518" s="147">
        <v>588147.5</v>
      </c>
      <c r="W3518" s="147">
        <v>588147.5</v>
      </c>
    </row>
    <row r="3519" spans="1:23">
      <c r="A3519" s="141" t="s">
        <v>3465</v>
      </c>
      <c r="B3519" s="141" t="s">
        <v>284</v>
      </c>
      <c r="C3519" s="141" t="s">
        <v>3464</v>
      </c>
      <c r="D3519" s="141" t="s">
        <v>3463</v>
      </c>
      <c r="E3519" s="141" t="s">
        <v>4314</v>
      </c>
      <c r="F3519" s="141" t="s">
        <v>4315</v>
      </c>
      <c r="G3519" s="141" t="s">
        <v>70</v>
      </c>
      <c r="H3519" s="141" t="s">
        <v>3499</v>
      </c>
      <c r="I3519" s="141" t="s">
        <v>3498</v>
      </c>
      <c r="J3519" s="141" t="s">
        <v>150</v>
      </c>
      <c r="K3519" s="141" t="s">
        <v>153</v>
      </c>
      <c r="L3519" s="141" t="s">
        <v>4136</v>
      </c>
      <c r="M3519" s="141" t="s">
        <v>228</v>
      </c>
      <c r="N3519" s="141" t="s">
        <v>303</v>
      </c>
      <c r="O3519" s="141" t="s">
        <v>287</v>
      </c>
      <c r="P3519" s="141" t="s">
        <v>3282</v>
      </c>
      <c r="Q3519" s="141" t="s">
        <v>288</v>
      </c>
      <c r="R3519" s="141" t="s">
        <v>3468</v>
      </c>
      <c r="S3519" s="148" t="s">
        <v>3280</v>
      </c>
      <c r="T3519" s="147">
        <v>88220</v>
      </c>
      <c r="U3519" s="147">
        <v>88220</v>
      </c>
      <c r="V3519" s="147">
        <v>0</v>
      </c>
      <c r="W3519" s="147">
        <v>0</v>
      </c>
    </row>
    <row r="3520" spans="1:23">
      <c r="A3520" s="141" t="s">
        <v>3465</v>
      </c>
      <c r="B3520" s="141" t="s">
        <v>284</v>
      </c>
      <c r="C3520" s="141" t="s">
        <v>3464</v>
      </c>
      <c r="D3520" s="141" t="s">
        <v>3463</v>
      </c>
      <c r="E3520" s="141" t="s">
        <v>4314</v>
      </c>
      <c r="F3520" s="141" t="s">
        <v>4315</v>
      </c>
      <c r="G3520" s="141" t="s">
        <v>70</v>
      </c>
      <c r="H3520" s="141" t="s">
        <v>3499</v>
      </c>
      <c r="I3520" s="141" t="s">
        <v>3498</v>
      </c>
      <c r="J3520" s="141" t="s">
        <v>150</v>
      </c>
      <c r="K3520" s="141" t="s">
        <v>153</v>
      </c>
      <c r="L3520" s="141" t="s">
        <v>4136</v>
      </c>
      <c r="M3520" s="141" t="s">
        <v>231</v>
      </c>
      <c r="N3520" s="141" t="s">
        <v>303</v>
      </c>
      <c r="O3520" s="141" t="s">
        <v>287</v>
      </c>
      <c r="P3520" s="141" t="s">
        <v>3282</v>
      </c>
      <c r="Q3520" s="141" t="s">
        <v>288</v>
      </c>
      <c r="R3520" s="141" t="s">
        <v>3468</v>
      </c>
      <c r="S3520" s="148" t="s">
        <v>3280</v>
      </c>
      <c r="T3520" s="147">
        <v>60000</v>
      </c>
      <c r="U3520" s="147">
        <v>60000</v>
      </c>
      <c r="V3520" s="147">
        <v>40000</v>
      </c>
      <c r="W3520" s="147">
        <v>37769.480000000003</v>
      </c>
    </row>
    <row r="3521" spans="1:23">
      <c r="A3521" s="141" t="s">
        <v>3465</v>
      </c>
      <c r="B3521" s="141" t="s">
        <v>284</v>
      </c>
      <c r="C3521" s="141" t="s">
        <v>3464</v>
      </c>
      <c r="D3521" s="141" t="s">
        <v>3463</v>
      </c>
      <c r="E3521" s="141" t="s">
        <v>4314</v>
      </c>
      <c r="F3521" s="141" t="s">
        <v>4315</v>
      </c>
      <c r="G3521" s="141" t="s">
        <v>70</v>
      </c>
      <c r="H3521" s="141" t="s">
        <v>3499</v>
      </c>
      <c r="I3521" s="141" t="s">
        <v>3498</v>
      </c>
      <c r="J3521" s="141" t="s">
        <v>150</v>
      </c>
      <c r="K3521" s="141" t="s">
        <v>153</v>
      </c>
      <c r="L3521" s="141" t="s">
        <v>4136</v>
      </c>
      <c r="M3521" s="141" t="s">
        <v>233</v>
      </c>
      <c r="N3521" s="141" t="s">
        <v>303</v>
      </c>
      <c r="O3521" s="141" t="s">
        <v>287</v>
      </c>
      <c r="P3521" s="141" t="s">
        <v>3282</v>
      </c>
      <c r="Q3521" s="141" t="s">
        <v>288</v>
      </c>
      <c r="R3521" s="141" t="s">
        <v>3468</v>
      </c>
      <c r="S3521" s="148" t="s">
        <v>3280</v>
      </c>
      <c r="T3521" s="147">
        <v>580000</v>
      </c>
      <c r="U3521" s="147">
        <v>580000</v>
      </c>
      <c r="V3521" s="147">
        <v>0</v>
      </c>
      <c r="W3521" s="147">
        <v>0</v>
      </c>
    </row>
    <row r="3522" spans="1:23">
      <c r="A3522" s="141" t="s">
        <v>3465</v>
      </c>
      <c r="B3522" s="141" t="s">
        <v>284</v>
      </c>
      <c r="C3522" s="141" t="s">
        <v>3464</v>
      </c>
      <c r="D3522" s="141" t="s">
        <v>3463</v>
      </c>
      <c r="E3522" s="141" t="s">
        <v>4314</v>
      </c>
      <c r="F3522" s="141" t="s">
        <v>4315</v>
      </c>
      <c r="G3522" s="141" t="s">
        <v>70</v>
      </c>
      <c r="H3522" s="141" t="s">
        <v>3499</v>
      </c>
      <c r="I3522" s="141" t="s">
        <v>3498</v>
      </c>
      <c r="J3522" s="141" t="s">
        <v>150</v>
      </c>
      <c r="K3522" s="141" t="s">
        <v>153</v>
      </c>
      <c r="L3522" s="141" t="s">
        <v>4140</v>
      </c>
      <c r="M3522" s="141" t="s">
        <v>235</v>
      </c>
      <c r="N3522" s="141" t="s">
        <v>303</v>
      </c>
      <c r="O3522" s="141" t="s">
        <v>287</v>
      </c>
      <c r="P3522" s="141" t="s">
        <v>3282</v>
      </c>
      <c r="Q3522" s="141" t="s">
        <v>288</v>
      </c>
      <c r="R3522" s="141" t="s">
        <v>3468</v>
      </c>
      <c r="S3522" s="148" t="s">
        <v>3280</v>
      </c>
      <c r="T3522" s="147">
        <v>10566</v>
      </c>
      <c r="U3522" s="147">
        <v>10566</v>
      </c>
      <c r="V3522" s="147">
        <v>0</v>
      </c>
      <c r="W3522" s="147">
        <v>0</v>
      </c>
    </row>
    <row r="3523" spans="1:23">
      <c r="A3523" s="141" t="s">
        <v>3465</v>
      </c>
      <c r="B3523" s="141" t="s">
        <v>284</v>
      </c>
      <c r="C3523" s="141" t="s">
        <v>3464</v>
      </c>
      <c r="D3523" s="141" t="s">
        <v>3463</v>
      </c>
      <c r="E3523" s="141" t="s">
        <v>4314</v>
      </c>
      <c r="F3523" s="141" t="s">
        <v>4315</v>
      </c>
      <c r="G3523" s="141" t="s">
        <v>70</v>
      </c>
      <c r="H3523" s="141" t="s">
        <v>3499</v>
      </c>
      <c r="I3523" s="141" t="s">
        <v>3498</v>
      </c>
      <c r="J3523" s="141" t="s">
        <v>150</v>
      </c>
      <c r="K3523" s="141" t="s">
        <v>153</v>
      </c>
      <c r="L3523" s="141" t="s">
        <v>4140</v>
      </c>
      <c r="M3523" s="141" t="s">
        <v>236</v>
      </c>
      <c r="N3523" s="141" t="s">
        <v>303</v>
      </c>
      <c r="O3523" s="141" t="s">
        <v>287</v>
      </c>
      <c r="P3523" s="141" t="s">
        <v>3282</v>
      </c>
      <c r="Q3523" s="141" t="s">
        <v>288</v>
      </c>
      <c r="R3523" s="141" t="s">
        <v>3468</v>
      </c>
      <c r="S3523" s="148" t="s">
        <v>3280</v>
      </c>
      <c r="T3523" s="147">
        <v>252000</v>
      </c>
      <c r="U3523" s="147">
        <v>252000</v>
      </c>
      <c r="V3523" s="147">
        <v>0</v>
      </c>
      <c r="W3523" s="147">
        <v>0</v>
      </c>
    </row>
    <row r="3524" spans="1:23">
      <c r="A3524" s="141" t="s">
        <v>3465</v>
      </c>
      <c r="B3524" s="141" t="s">
        <v>284</v>
      </c>
      <c r="C3524" s="141" t="s">
        <v>3464</v>
      </c>
      <c r="D3524" s="141" t="s">
        <v>3463</v>
      </c>
      <c r="E3524" s="141" t="s">
        <v>4314</v>
      </c>
      <c r="F3524" s="141" t="s">
        <v>4315</v>
      </c>
      <c r="G3524" s="141" t="s">
        <v>70</v>
      </c>
      <c r="H3524" s="141" t="s">
        <v>3499</v>
      </c>
      <c r="I3524" s="141" t="s">
        <v>3498</v>
      </c>
      <c r="J3524" s="141" t="s">
        <v>150</v>
      </c>
      <c r="K3524" s="141" t="s">
        <v>153</v>
      </c>
      <c r="L3524" s="141" t="s">
        <v>4140</v>
      </c>
      <c r="M3524" s="141" t="s">
        <v>237</v>
      </c>
      <c r="N3524" s="141" t="s">
        <v>303</v>
      </c>
      <c r="O3524" s="141" t="s">
        <v>287</v>
      </c>
      <c r="P3524" s="141" t="s">
        <v>3282</v>
      </c>
      <c r="Q3524" s="141" t="s">
        <v>288</v>
      </c>
      <c r="R3524" s="141" t="s">
        <v>3468</v>
      </c>
      <c r="S3524" s="148" t="s">
        <v>3280</v>
      </c>
      <c r="T3524" s="147">
        <v>46328</v>
      </c>
      <c r="U3524" s="147">
        <v>46328</v>
      </c>
      <c r="V3524" s="147">
        <v>0</v>
      </c>
      <c r="W3524" s="147">
        <v>0</v>
      </c>
    </row>
    <row r="3525" spans="1:23">
      <c r="A3525" s="141" t="s">
        <v>3465</v>
      </c>
      <c r="B3525" s="141" t="s">
        <v>284</v>
      </c>
      <c r="C3525" s="141" t="s">
        <v>3464</v>
      </c>
      <c r="D3525" s="141" t="s">
        <v>3463</v>
      </c>
      <c r="E3525" s="141" t="s">
        <v>4314</v>
      </c>
      <c r="F3525" s="141" t="s">
        <v>4315</v>
      </c>
      <c r="G3525" s="141" t="s">
        <v>70</v>
      </c>
      <c r="H3525" s="141" t="s">
        <v>3499</v>
      </c>
      <c r="I3525" s="141" t="s">
        <v>3498</v>
      </c>
      <c r="J3525" s="141" t="s">
        <v>150</v>
      </c>
      <c r="K3525" s="141" t="s">
        <v>153</v>
      </c>
      <c r="L3525" s="141" t="s">
        <v>4140</v>
      </c>
      <c r="M3525" s="141" t="s">
        <v>239</v>
      </c>
      <c r="N3525" s="141" t="s">
        <v>303</v>
      </c>
      <c r="O3525" s="141" t="s">
        <v>287</v>
      </c>
      <c r="P3525" s="141" t="s">
        <v>3282</v>
      </c>
      <c r="Q3525" s="141" t="s">
        <v>288</v>
      </c>
      <c r="R3525" s="141" t="s">
        <v>3468</v>
      </c>
      <c r="S3525" s="148" t="s">
        <v>3280</v>
      </c>
      <c r="T3525" s="147">
        <v>119748</v>
      </c>
      <c r="U3525" s="147">
        <v>119748</v>
      </c>
      <c r="V3525" s="147">
        <v>0</v>
      </c>
      <c r="W3525" s="147">
        <v>0</v>
      </c>
    </row>
    <row r="3526" spans="1:23">
      <c r="A3526" s="141" t="s">
        <v>3465</v>
      </c>
      <c r="B3526" s="141" t="s">
        <v>284</v>
      </c>
      <c r="C3526" s="141" t="s">
        <v>3464</v>
      </c>
      <c r="D3526" s="141" t="s">
        <v>3463</v>
      </c>
      <c r="E3526" s="141" t="s">
        <v>4314</v>
      </c>
      <c r="F3526" s="141" t="s">
        <v>4315</v>
      </c>
      <c r="G3526" s="141" t="s">
        <v>70</v>
      </c>
      <c r="H3526" s="141" t="s">
        <v>3499</v>
      </c>
      <c r="I3526" s="141" t="s">
        <v>3498</v>
      </c>
      <c r="J3526" s="141" t="s">
        <v>150</v>
      </c>
      <c r="K3526" s="141" t="s">
        <v>153</v>
      </c>
      <c r="L3526" s="141" t="s">
        <v>4140</v>
      </c>
      <c r="M3526" s="141" t="s">
        <v>240</v>
      </c>
      <c r="N3526" s="141" t="s">
        <v>303</v>
      </c>
      <c r="O3526" s="141" t="s">
        <v>287</v>
      </c>
      <c r="P3526" s="141" t="s">
        <v>3282</v>
      </c>
      <c r="Q3526" s="141" t="s">
        <v>288</v>
      </c>
      <c r="R3526" s="141" t="s">
        <v>3468</v>
      </c>
      <c r="S3526" s="148" t="s">
        <v>3280</v>
      </c>
      <c r="T3526" s="147">
        <v>224826</v>
      </c>
      <c r="U3526" s="147">
        <v>224826</v>
      </c>
      <c r="V3526" s="147">
        <v>0</v>
      </c>
      <c r="W3526" s="147">
        <v>0</v>
      </c>
    </row>
    <row r="3527" spans="1:23">
      <c r="A3527" s="141" t="s">
        <v>3465</v>
      </c>
      <c r="B3527" s="141" t="s">
        <v>284</v>
      </c>
      <c r="C3527" s="141" t="s">
        <v>3464</v>
      </c>
      <c r="D3527" s="141" t="s">
        <v>3463</v>
      </c>
      <c r="E3527" s="141" t="s">
        <v>4314</v>
      </c>
      <c r="F3527" s="141" t="s">
        <v>4315</v>
      </c>
      <c r="G3527" s="141" t="s">
        <v>70</v>
      </c>
      <c r="H3527" s="141" t="s">
        <v>3499</v>
      </c>
      <c r="I3527" s="141" t="s">
        <v>3498</v>
      </c>
      <c r="J3527" s="141" t="s">
        <v>150</v>
      </c>
      <c r="K3527" s="141" t="s">
        <v>153</v>
      </c>
      <c r="L3527" s="141" t="s">
        <v>4140</v>
      </c>
      <c r="M3527" s="141" t="s">
        <v>241</v>
      </c>
      <c r="N3527" s="141" t="s">
        <v>303</v>
      </c>
      <c r="O3527" s="141" t="s">
        <v>287</v>
      </c>
      <c r="P3527" s="141" t="s">
        <v>3282</v>
      </c>
      <c r="Q3527" s="141" t="s">
        <v>288</v>
      </c>
      <c r="R3527" s="141" t="s">
        <v>3468</v>
      </c>
      <c r="S3527" s="148" t="s">
        <v>3280</v>
      </c>
      <c r="T3527" s="147">
        <v>23488</v>
      </c>
      <c r="U3527" s="147">
        <v>23488</v>
      </c>
      <c r="V3527" s="147">
        <v>0</v>
      </c>
      <c r="W3527" s="147">
        <v>0</v>
      </c>
    </row>
    <row r="3528" spans="1:23">
      <c r="A3528" s="141" t="s">
        <v>3465</v>
      </c>
      <c r="B3528" s="141" t="s">
        <v>284</v>
      </c>
      <c r="C3528" s="141" t="s">
        <v>3464</v>
      </c>
      <c r="D3528" s="141" t="s">
        <v>3463</v>
      </c>
      <c r="E3528" s="141" t="s">
        <v>4314</v>
      </c>
      <c r="F3528" s="141" t="s">
        <v>4315</v>
      </c>
      <c r="G3528" s="141" t="s">
        <v>70</v>
      </c>
      <c r="H3528" s="141" t="s">
        <v>3499</v>
      </c>
      <c r="I3528" s="141" t="s">
        <v>3498</v>
      </c>
      <c r="J3528" s="141" t="s">
        <v>150</v>
      </c>
      <c r="K3528" s="141" t="s">
        <v>153</v>
      </c>
      <c r="L3528" s="141" t="s">
        <v>4140</v>
      </c>
      <c r="M3528" s="141" t="s">
        <v>243</v>
      </c>
      <c r="N3528" s="141" t="s">
        <v>303</v>
      </c>
      <c r="O3528" s="141" t="s">
        <v>287</v>
      </c>
      <c r="P3528" s="141" t="s">
        <v>3282</v>
      </c>
      <c r="Q3528" s="141" t="s">
        <v>288</v>
      </c>
      <c r="R3528" s="141" t="s">
        <v>3468</v>
      </c>
      <c r="S3528" s="148" t="s">
        <v>3280</v>
      </c>
      <c r="T3528" s="147">
        <v>242107</v>
      </c>
      <c r="U3528" s="147">
        <v>242107</v>
      </c>
      <c r="V3528" s="147">
        <v>198054</v>
      </c>
      <c r="W3528" s="147">
        <v>0</v>
      </c>
    </row>
    <row r="3529" spans="1:23">
      <c r="A3529" s="141" t="s">
        <v>3465</v>
      </c>
      <c r="B3529" s="141" t="s">
        <v>284</v>
      </c>
      <c r="C3529" s="141" t="s">
        <v>3464</v>
      </c>
      <c r="D3529" s="141" t="s">
        <v>3463</v>
      </c>
      <c r="E3529" s="141" t="s">
        <v>4314</v>
      </c>
      <c r="F3529" s="141" t="s">
        <v>4315</v>
      </c>
      <c r="G3529" s="141" t="s">
        <v>70</v>
      </c>
      <c r="H3529" s="141" t="s">
        <v>3499</v>
      </c>
      <c r="I3529" s="141" t="s">
        <v>3498</v>
      </c>
      <c r="J3529" s="141" t="s">
        <v>154</v>
      </c>
      <c r="K3529" s="141" t="s">
        <v>155</v>
      </c>
      <c r="L3529" s="141" t="s">
        <v>4136</v>
      </c>
      <c r="M3529" s="141" t="s">
        <v>227</v>
      </c>
      <c r="N3529" s="141" t="s">
        <v>303</v>
      </c>
      <c r="O3529" s="141" t="s">
        <v>287</v>
      </c>
      <c r="P3529" s="141" t="s">
        <v>3282</v>
      </c>
      <c r="Q3529" s="141" t="s">
        <v>288</v>
      </c>
      <c r="R3529" s="141" t="s">
        <v>3468</v>
      </c>
      <c r="S3529" s="148" t="s">
        <v>3280</v>
      </c>
      <c r="T3529" s="147">
        <v>2382000</v>
      </c>
      <c r="U3529" s="147">
        <v>82000</v>
      </c>
      <c r="V3529" s="147">
        <v>52025</v>
      </c>
      <c r="W3529" s="147">
        <v>52025</v>
      </c>
    </row>
    <row r="3530" spans="1:23">
      <c r="A3530" s="141" t="s">
        <v>3465</v>
      </c>
      <c r="B3530" s="141" t="s">
        <v>284</v>
      </c>
      <c r="C3530" s="141" t="s">
        <v>3464</v>
      </c>
      <c r="D3530" s="141" t="s">
        <v>3463</v>
      </c>
      <c r="E3530" s="141" t="s">
        <v>4314</v>
      </c>
      <c r="F3530" s="141" t="s">
        <v>4315</v>
      </c>
      <c r="G3530" s="141" t="s">
        <v>70</v>
      </c>
      <c r="H3530" s="141" t="s">
        <v>3499</v>
      </c>
      <c r="I3530" s="141" t="s">
        <v>3498</v>
      </c>
      <c r="J3530" s="141" t="s">
        <v>154</v>
      </c>
      <c r="K3530" s="141" t="s">
        <v>155</v>
      </c>
      <c r="L3530" s="141" t="s">
        <v>4136</v>
      </c>
      <c r="M3530" s="141" t="s">
        <v>228</v>
      </c>
      <c r="N3530" s="141" t="s">
        <v>303</v>
      </c>
      <c r="O3530" s="141" t="s">
        <v>287</v>
      </c>
      <c r="P3530" s="141" t="s">
        <v>3282</v>
      </c>
      <c r="Q3530" s="141" t="s">
        <v>288</v>
      </c>
      <c r="R3530" s="141" t="s">
        <v>3468</v>
      </c>
      <c r="S3530" s="148" t="s">
        <v>3280</v>
      </c>
      <c r="T3530" s="147">
        <v>10488</v>
      </c>
      <c r="U3530" s="147">
        <v>10488</v>
      </c>
      <c r="V3530" s="147">
        <v>0</v>
      </c>
      <c r="W3530" s="147">
        <v>0</v>
      </c>
    </row>
    <row r="3531" spans="1:23">
      <c r="A3531" s="141" t="s">
        <v>3465</v>
      </c>
      <c r="B3531" s="141" t="s">
        <v>284</v>
      </c>
      <c r="C3531" s="141" t="s">
        <v>3464</v>
      </c>
      <c r="D3531" s="141" t="s">
        <v>3463</v>
      </c>
      <c r="E3531" s="141" t="s">
        <v>4314</v>
      </c>
      <c r="F3531" s="141" t="s">
        <v>4315</v>
      </c>
      <c r="G3531" s="141" t="s">
        <v>70</v>
      </c>
      <c r="H3531" s="141" t="s">
        <v>3499</v>
      </c>
      <c r="I3531" s="141" t="s">
        <v>3498</v>
      </c>
      <c r="J3531" s="141" t="s">
        <v>154</v>
      </c>
      <c r="K3531" s="141" t="s">
        <v>155</v>
      </c>
      <c r="L3531" s="141" t="s">
        <v>4136</v>
      </c>
      <c r="M3531" s="141" t="s">
        <v>231</v>
      </c>
      <c r="N3531" s="141" t="s">
        <v>303</v>
      </c>
      <c r="O3531" s="141" t="s">
        <v>287</v>
      </c>
      <c r="P3531" s="141" t="s">
        <v>3282</v>
      </c>
      <c r="Q3531" s="141" t="s">
        <v>288</v>
      </c>
      <c r="R3531" s="141" t="s">
        <v>3468</v>
      </c>
      <c r="S3531" s="148" t="s">
        <v>3280</v>
      </c>
      <c r="T3531" s="147">
        <v>500000</v>
      </c>
      <c r="U3531" s="147">
        <v>500000</v>
      </c>
      <c r="V3531" s="147">
        <v>0</v>
      </c>
      <c r="W3531" s="147">
        <v>0</v>
      </c>
    </row>
    <row r="3532" spans="1:23">
      <c r="A3532" s="141" t="s">
        <v>3465</v>
      </c>
      <c r="B3532" s="141" t="s">
        <v>284</v>
      </c>
      <c r="C3532" s="141" t="s">
        <v>3464</v>
      </c>
      <c r="D3532" s="141" t="s">
        <v>3463</v>
      </c>
      <c r="E3532" s="141" t="s">
        <v>4314</v>
      </c>
      <c r="F3532" s="141" t="s">
        <v>4315</v>
      </c>
      <c r="G3532" s="141" t="s">
        <v>70</v>
      </c>
      <c r="H3532" s="141" t="s">
        <v>3499</v>
      </c>
      <c r="I3532" s="141" t="s">
        <v>3498</v>
      </c>
      <c r="J3532" s="141" t="s">
        <v>154</v>
      </c>
      <c r="K3532" s="141" t="s">
        <v>155</v>
      </c>
      <c r="L3532" s="141" t="s">
        <v>4140</v>
      </c>
      <c r="M3532" s="141" t="s">
        <v>237</v>
      </c>
      <c r="N3532" s="141" t="s">
        <v>303</v>
      </c>
      <c r="O3532" s="141" t="s">
        <v>287</v>
      </c>
      <c r="P3532" s="141" t="s">
        <v>3282</v>
      </c>
      <c r="Q3532" s="141" t="s">
        <v>288</v>
      </c>
      <c r="R3532" s="141" t="s">
        <v>3468</v>
      </c>
      <c r="S3532" s="148" t="s">
        <v>3280</v>
      </c>
      <c r="T3532" s="147">
        <v>107010</v>
      </c>
      <c r="U3532" s="147">
        <v>107010</v>
      </c>
      <c r="V3532" s="147">
        <v>0</v>
      </c>
      <c r="W3532" s="147">
        <v>0</v>
      </c>
    </row>
    <row r="3533" spans="1:23">
      <c r="A3533" s="141" t="s">
        <v>3465</v>
      </c>
      <c r="B3533" s="141" t="s">
        <v>284</v>
      </c>
      <c r="C3533" s="141" t="s">
        <v>3464</v>
      </c>
      <c r="D3533" s="141" t="s">
        <v>3463</v>
      </c>
      <c r="E3533" s="141" t="s">
        <v>4314</v>
      </c>
      <c r="F3533" s="141" t="s">
        <v>4315</v>
      </c>
      <c r="G3533" s="141" t="s">
        <v>70</v>
      </c>
      <c r="H3533" s="141" t="s">
        <v>3499</v>
      </c>
      <c r="I3533" s="141" t="s">
        <v>3498</v>
      </c>
      <c r="J3533" s="141" t="s">
        <v>154</v>
      </c>
      <c r="K3533" s="141" t="s">
        <v>155</v>
      </c>
      <c r="L3533" s="141" t="s">
        <v>4140</v>
      </c>
      <c r="M3533" s="141" t="s">
        <v>240</v>
      </c>
      <c r="N3533" s="141" t="s">
        <v>303</v>
      </c>
      <c r="O3533" s="141" t="s">
        <v>287</v>
      </c>
      <c r="P3533" s="141" t="s">
        <v>3282</v>
      </c>
      <c r="Q3533" s="141" t="s">
        <v>288</v>
      </c>
      <c r="R3533" s="141" t="s">
        <v>3468</v>
      </c>
      <c r="S3533" s="148" t="s">
        <v>3280</v>
      </c>
      <c r="T3533" s="147">
        <v>1200</v>
      </c>
      <c r="U3533" s="147">
        <v>1200</v>
      </c>
      <c r="V3533" s="147">
        <v>0</v>
      </c>
      <c r="W3533" s="147">
        <v>0</v>
      </c>
    </row>
    <row r="3534" spans="1:23">
      <c r="A3534" s="141" t="s">
        <v>3465</v>
      </c>
      <c r="B3534" s="141" t="s">
        <v>284</v>
      </c>
      <c r="C3534" s="141" t="s">
        <v>3464</v>
      </c>
      <c r="D3534" s="141" t="s">
        <v>3463</v>
      </c>
      <c r="E3534" s="141" t="s">
        <v>4314</v>
      </c>
      <c r="F3534" s="141" t="s">
        <v>4315</v>
      </c>
      <c r="G3534" s="141" t="s">
        <v>70</v>
      </c>
      <c r="H3534" s="141" t="s">
        <v>3499</v>
      </c>
      <c r="I3534" s="141" t="s">
        <v>3498</v>
      </c>
      <c r="J3534" s="141" t="s">
        <v>154</v>
      </c>
      <c r="K3534" s="141" t="s">
        <v>155</v>
      </c>
      <c r="L3534" s="141" t="s">
        <v>4140</v>
      </c>
      <c r="M3534" s="141" t="s">
        <v>241</v>
      </c>
      <c r="N3534" s="141" t="s">
        <v>303</v>
      </c>
      <c r="O3534" s="141" t="s">
        <v>287</v>
      </c>
      <c r="P3534" s="141" t="s">
        <v>3282</v>
      </c>
      <c r="Q3534" s="141" t="s">
        <v>288</v>
      </c>
      <c r="R3534" s="141" t="s">
        <v>3468</v>
      </c>
      <c r="S3534" s="148" t="s">
        <v>3280</v>
      </c>
      <c r="T3534" s="147">
        <v>12000</v>
      </c>
      <c r="U3534" s="147">
        <v>12000</v>
      </c>
      <c r="V3534" s="147">
        <v>0</v>
      </c>
      <c r="W3534" s="147">
        <v>0</v>
      </c>
    </row>
    <row r="3535" spans="1:23">
      <c r="A3535" s="141" t="s">
        <v>3465</v>
      </c>
      <c r="B3535" s="141" t="s">
        <v>284</v>
      </c>
      <c r="C3535" s="141" t="s">
        <v>3464</v>
      </c>
      <c r="D3535" s="141" t="s">
        <v>3463</v>
      </c>
      <c r="E3535" s="141" t="s">
        <v>4314</v>
      </c>
      <c r="F3535" s="141" t="s">
        <v>4315</v>
      </c>
      <c r="G3535" s="141" t="s">
        <v>70</v>
      </c>
      <c r="H3535" s="141" t="s">
        <v>3499</v>
      </c>
      <c r="I3535" s="141" t="s">
        <v>3498</v>
      </c>
      <c r="J3535" s="141" t="s">
        <v>154</v>
      </c>
      <c r="K3535" s="141" t="s">
        <v>155</v>
      </c>
      <c r="L3535" s="141" t="s">
        <v>4140</v>
      </c>
      <c r="M3535" s="141" t="s">
        <v>243</v>
      </c>
      <c r="N3535" s="141" t="s">
        <v>303</v>
      </c>
      <c r="O3535" s="141" t="s">
        <v>287</v>
      </c>
      <c r="P3535" s="141" t="s">
        <v>3282</v>
      </c>
      <c r="Q3535" s="141" t="s">
        <v>288</v>
      </c>
      <c r="R3535" s="141" t="s">
        <v>3468</v>
      </c>
      <c r="S3535" s="148" t="s">
        <v>3280</v>
      </c>
      <c r="T3535" s="147">
        <v>52197</v>
      </c>
      <c r="U3535" s="147">
        <v>52197</v>
      </c>
      <c r="V3535" s="147">
        <v>18244</v>
      </c>
      <c r="W3535" s="147">
        <v>0</v>
      </c>
    </row>
    <row r="3536" spans="1:23">
      <c r="A3536" s="141" t="s">
        <v>3465</v>
      </c>
      <c r="B3536" s="141" t="s">
        <v>284</v>
      </c>
      <c r="C3536" s="141" t="s">
        <v>3464</v>
      </c>
      <c r="D3536" s="141" t="s">
        <v>3463</v>
      </c>
      <c r="E3536" s="141" t="s">
        <v>4314</v>
      </c>
      <c r="F3536" s="141" t="s">
        <v>4315</v>
      </c>
      <c r="G3536" s="141" t="s">
        <v>70</v>
      </c>
      <c r="H3536" s="141" t="s">
        <v>3499</v>
      </c>
      <c r="I3536" s="141" t="s">
        <v>3498</v>
      </c>
      <c r="J3536" s="141" t="s">
        <v>154</v>
      </c>
      <c r="K3536" s="141" t="s">
        <v>156</v>
      </c>
      <c r="L3536" s="141" t="s">
        <v>4136</v>
      </c>
      <c r="M3536" s="141" t="s">
        <v>225</v>
      </c>
      <c r="N3536" s="141" t="s">
        <v>303</v>
      </c>
      <c r="O3536" s="141" t="s">
        <v>287</v>
      </c>
      <c r="P3536" s="141" t="s">
        <v>3282</v>
      </c>
      <c r="Q3536" s="141" t="s">
        <v>288</v>
      </c>
      <c r="R3536" s="141" t="s">
        <v>3468</v>
      </c>
      <c r="S3536" s="148" t="s">
        <v>3280</v>
      </c>
      <c r="T3536" s="147">
        <v>15000</v>
      </c>
      <c r="U3536" s="147">
        <v>15000</v>
      </c>
      <c r="V3536" s="147">
        <v>0</v>
      </c>
      <c r="W3536" s="147">
        <v>0</v>
      </c>
    </row>
    <row r="3537" spans="1:23">
      <c r="A3537" s="141" t="s">
        <v>3465</v>
      </c>
      <c r="B3537" s="141" t="s">
        <v>284</v>
      </c>
      <c r="C3537" s="141" t="s">
        <v>3464</v>
      </c>
      <c r="D3537" s="141" t="s">
        <v>3463</v>
      </c>
      <c r="E3537" s="141" t="s">
        <v>4314</v>
      </c>
      <c r="F3537" s="141" t="s">
        <v>4315</v>
      </c>
      <c r="G3537" s="141" t="s">
        <v>70</v>
      </c>
      <c r="H3537" s="141" t="s">
        <v>3499</v>
      </c>
      <c r="I3537" s="141" t="s">
        <v>3498</v>
      </c>
      <c r="J3537" s="141" t="s">
        <v>154</v>
      </c>
      <c r="K3537" s="141" t="s">
        <v>156</v>
      </c>
      <c r="L3537" s="141" t="s">
        <v>4136</v>
      </c>
      <c r="M3537" s="141" t="s">
        <v>226</v>
      </c>
      <c r="N3537" s="141" t="s">
        <v>303</v>
      </c>
      <c r="O3537" s="141" t="s">
        <v>287</v>
      </c>
      <c r="P3537" s="141" t="s">
        <v>3282</v>
      </c>
      <c r="Q3537" s="141" t="s">
        <v>288</v>
      </c>
      <c r="R3537" s="141" t="s">
        <v>3468</v>
      </c>
      <c r="S3537" s="148" t="s">
        <v>3280</v>
      </c>
      <c r="T3537" s="147">
        <v>762810</v>
      </c>
      <c r="U3537" s="147">
        <v>1262810</v>
      </c>
      <c r="V3537" s="147">
        <v>1262810</v>
      </c>
      <c r="W3537" s="147">
        <v>762810</v>
      </c>
    </row>
    <row r="3538" spans="1:23">
      <c r="A3538" s="141" t="s">
        <v>3465</v>
      </c>
      <c r="B3538" s="141" t="s">
        <v>284</v>
      </c>
      <c r="C3538" s="141" t="s">
        <v>3464</v>
      </c>
      <c r="D3538" s="141" t="s">
        <v>3463</v>
      </c>
      <c r="E3538" s="141" t="s">
        <v>4314</v>
      </c>
      <c r="F3538" s="141" t="s">
        <v>4315</v>
      </c>
      <c r="G3538" s="141" t="s">
        <v>70</v>
      </c>
      <c r="H3538" s="141" t="s">
        <v>3499</v>
      </c>
      <c r="I3538" s="141" t="s">
        <v>3498</v>
      </c>
      <c r="J3538" s="141" t="s">
        <v>154</v>
      </c>
      <c r="K3538" s="141" t="s">
        <v>156</v>
      </c>
      <c r="L3538" s="141" t="s">
        <v>4136</v>
      </c>
      <c r="M3538" s="141" t="s">
        <v>227</v>
      </c>
      <c r="N3538" s="141" t="s">
        <v>303</v>
      </c>
      <c r="O3538" s="141" t="s">
        <v>287</v>
      </c>
      <c r="P3538" s="141" t="s">
        <v>3282</v>
      </c>
      <c r="Q3538" s="141" t="s">
        <v>288</v>
      </c>
      <c r="R3538" s="141" t="s">
        <v>3468</v>
      </c>
      <c r="S3538" s="148" t="s">
        <v>3280</v>
      </c>
      <c r="T3538" s="147">
        <v>1520800</v>
      </c>
      <c r="U3538" s="147">
        <v>520800</v>
      </c>
      <c r="V3538" s="147">
        <v>7350</v>
      </c>
      <c r="W3538" s="147">
        <v>7350</v>
      </c>
    </row>
    <row r="3539" spans="1:23">
      <c r="A3539" s="141" t="s">
        <v>3465</v>
      </c>
      <c r="B3539" s="141" t="s">
        <v>284</v>
      </c>
      <c r="C3539" s="141" t="s">
        <v>3464</v>
      </c>
      <c r="D3539" s="141" t="s">
        <v>3463</v>
      </c>
      <c r="E3539" s="141" t="s">
        <v>4314</v>
      </c>
      <c r="F3539" s="141" t="s">
        <v>4315</v>
      </c>
      <c r="G3539" s="141" t="s">
        <v>70</v>
      </c>
      <c r="H3539" s="141" t="s">
        <v>3499</v>
      </c>
      <c r="I3539" s="141" t="s">
        <v>3498</v>
      </c>
      <c r="J3539" s="141" t="s">
        <v>154</v>
      </c>
      <c r="K3539" s="141" t="s">
        <v>156</v>
      </c>
      <c r="L3539" s="141" t="s">
        <v>4136</v>
      </c>
      <c r="M3539" s="141" t="s">
        <v>227</v>
      </c>
      <c r="N3539" s="141" t="s">
        <v>303</v>
      </c>
      <c r="O3539" s="141" t="s">
        <v>289</v>
      </c>
      <c r="P3539" s="141" t="s">
        <v>3282</v>
      </c>
      <c r="Q3539" s="141" t="s">
        <v>288</v>
      </c>
      <c r="R3539" s="141" t="s">
        <v>3468</v>
      </c>
      <c r="S3539" s="148" t="s">
        <v>3280</v>
      </c>
      <c r="T3539" s="147">
        <v>712558</v>
      </c>
      <c r="U3539" s="147">
        <v>712558</v>
      </c>
      <c r="V3539" s="147">
        <v>0</v>
      </c>
      <c r="W3539" s="147">
        <v>0</v>
      </c>
    </row>
    <row r="3540" spans="1:23">
      <c r="A3540" s="141" t="s">
        <v>3465</v>
      </c>
      <c r="B3540" s="141" t="s">
        <v>284</v>
      </c>
      <c r="C3540" s="141" t="s">
        <v>3464</v>
      </c>
      <c r="D3540" s="141" t="s">
        <v>3463</v>
      </c>
      <c r="E3540" s="141" t="s">
        <v>4314</v>
      </c>
      <c r="F3540" s="141" t="s">
        <v>4315</v>
      </c>
      <c r="G3540" s="141" t="s">
        <v>70</v>
      </c>
      <c r="H3540" s="141" t="s">
        <v>3499</v>
      </c>
      <c r="I3540" s="141" t="s">
        <v>3498</v>
      </c>
      <c r="J3540" s="141" t="s">
        <v>154</v>
      </c>
      <c r="K3540" s="141" t="s">
        <v>156</v>
      </c>
      <c r="L3540" s="141" t="s">
        <v>4136</v>
      </c>
      <c r="M3540" s="141" t="s">
        <v>229</v>
      </c>
      <c r="N3540" s="141" t="s">
        <v>303</v>
      </c>
      <c r="O3540" s="141" t="s">
        <v>287</v>
      </c>
      <c r="P3540" s="141" t="s">
        <v>3282</v>
      </c>
      <c r="Q3540" s="141" t="s">
        <v>288</v>
      </c>
      <c r="R3540" s="141" t="s">
        <v>3468</v>
      </c>
      <c r="S3540" s="148" t="s">
        <v>3280</v>
      </c>
      <c r="T3540" s="147">
        <v>500000</v>
      </c>
      <c r="U3540" s="147">
        <v>500000</v>
      </c>
      <c r="V3540" s="147">
        <v>0</v>
      </c>
      <c r="W3540" s="147">
        <v>0</v>
      </c>
    </row>
    <row r="3541" spans="1:23">
      <c r="A3541" s="141" t="s">
        <v>3465</v>
      </c>
      <c r="B3541" s="141" t="s">
        <v>284</v>
      </c>
      <c r="C3541" s="141" t="s">
        <v>3464</v>
      </c>
      <c r="D3541" s="141" t="s">
        <v>3463</v>
      </c>
      <c r="E3541" s="141" t="s">
        <v>4314</v>
      </c>
      <c r="F3541" s="141" t="s">
        <v>4315</v>
      </c>
      <c r="G3541" s="141" t="s">
        <v>70</v>
      </c>
      <c r="H3541" s="141" t="s">
        <v>3499</v>
      </c>
      <c r="I3541" s="141" t="s">
        <v>3498</v>
      </c>
      <c r="J3541" s="141" t="s">
        <v>154</v>
      </c>
      <c r="K3541" s="141" t="s">
        <v>156</v>
      </c>
      <c r="L3541" s="141" t="s">
        <v>4136</v>
      </c>
      <c r="M3541" s="141" t="s">
        <v>233</v>
      </c>
      <c r="N3541" s="141" t="s">
        <v>303</v>
      </c>
      <c r="O3541" s="141" t="s">
        <v>287</v>
      </c>
      <c r="P3541" s="141" t="s">
        <v>3282</v>
      </c>
      <c r="Q3541" s="141" t="s">
        <v>288</v>
      </c>
      <c r="R3541" s="141" t="s">
        <v>3468</v>
      </c>
      <c r="S3541" s="148" t="s">
        <v>3280</v>
      </c>
      <c r="T3541" s="147">
        <v>200100</v>
      </c>
      <c r="U3541" s="147">
        <v>200100</v>
      </c>
      <c r="V3541" s="147">
        <v>0</v>
      </c>
      <c r="W3541" s="147">
        <v>0</v>
      </c>
    </row>
    <row r="3542" spans="1:23">
      <c r="A3542" s="141" t="s">
        <v>3465</v>
      </c>
      <c r="B3542" s="141" t="s">
        <v>284</v>
      </c>
      <c r="C3542" s="141" t="s">
        <v>3464</v>
      </c>
      <c r="D3542" s="141" t="s">
        <v>3463</v>
      </c>
      <c r="E3542" s="141" t="s">
        <v>4314</v>
      </c>
      <c r="F3542" s="141" t="s">
        <v>4315</v>
      </c>
      <c r="G3542" s="141" t="s">
        <v>70</v>
      </c>
      <c r="H3542" s="141" t="s">
        <v>3499</v>
      </c>
      <c r="I3542" s="141" t="s">
        <v>3498</v>
      </c>
      <c r="J3542" s="141" t="s">
        <v>154</v>
      </c>
      <c r="K3542" s="141" t="s">
        <v>156</v>
      </c>
      <c r="L3542" s="141" t="s">
        <v>4140</v>
      </c>
      <c r="M3542" s="141" t="s">
        <v>235</v>
      </c>
      <c r="N3542" s="141" t="s">
        <v>303</v>
      </c>
      <c r="O3542" s="141" t="s">
        <v>287</v>
      </c>
      <c r="P3542" s="141" t="s">
        <v>3282</v>
      </c>
      <c r="Q3542" s="141" t="s">
        <v>288</v>
      </c>
      <c r="R3542" s="141" t="s">
        <v>3468</v>
      </c>
      <c r="S3542" s="148" t="s">
        <v>3280</v>
      </c>
      <c r="T3542" s="147">
        <v>9354377</v>
      </c>
      <c r="U3542" s="147">
        <v>1055377</v>
      </c>
      <c r="V3542" s="147">
        <v>0</v>
      </c>
      <c r="W3542" s="147">
        <v>0</v>
      </c>
    </row>
    <row r="3543" spans="1:23">
      <c r="A3543" s="141" t="s">
        <v>3465</v>
      </c>
      <c r="B3543" s="141" t="s">
        <v>284</v>
      </c>
      <c r="C3543" s="141" t="s">
        <v>3464</v>
      </c>
      <c r="D3543" s="141" t="s">
        <v>3463</v>
      </c>
      <c r="E3543" s="141" t="s">
        <v>4314</v>
      </c>
      <c r="F3543" s="141" t="s">
        <v>4315</v>
      </c>
      <c r="G3543" s="141" t="s">
        <v>70</v>
      </c>
      <c r="H3543" s="141" t="s">
        <v>3499</v>
      </c>
      <c r="I3543" s="141" t="s">
        <v>3498</v>
      </c>
      <c r="J3543" s="141" t="s">
        <v>154</v>
      </c>
      <c r="K3543" s="141" t="s">
        <v>156</v>
      </c>
      <c r="L3543" s="141" t="s">
        <v>4140</v>
      </c>
      <c r="M3543" s="141" t="s">
        <v>236</v>
      </c>
      <c r="N3543" s="141" t="s">
        <v>303</v>
      </c>
      <c r="O3543" s="141" t="s">
        <v>287</v>
      </c>
      <c r="P3543" s="141" t="s">
        <v>3282</v>
      </c>
      <c r="Q3543" s="141" t="s">
        <v>288</v>
      </c>
      <c r="R3543" s="141" t="s">
        <v>3468</v>
      </c>
      <c r="S3543" s="148" t="s">
        <v>3280</v>
      </c>
      <c r="T3543" s="147">
        <v>198686</v>
      </c>
      <c r="U3543" s="147">
        <v>198686</v>
      </c>
      <c r="V3543" s="147">
        <v>0</v>
      </c>
      <c r="W3543" s="147">
        <v>0</v>
      </c>
    </row>
    <row r="3544" spans="1:23">
      <c r="A3544" s="141" t="s">
        <v>3465</v>
      </c>
      <c r="B3544" s="141" t="s">
        <v>284</v>
      </c>
      <c r="C3544" s="141" t="s">
        <v>3464</v>
      </c>
      <c r="D3544" s="141" t="s">
        <v>3463</v>
      </c>
      <c r="E3544" s="141" t="s">
        <v>4314</v>
      </c>
      <c r="F3544" s="141" t="s">
        <v>4315</v>
      </c>
      <c r="G3544" s="141" t="s">
        <v>70</v>
      </c>
      <c r="H3544" s="141" t="s">
        <v>3499</v>
      </c>
      <c r="I3544" s="141" t="s">
        <v>3498</v>
      </c>
      <c r="J3544" s="141" t="s">
        <v>154</v>
      </c>
      <c r="K3544" s="141" t="s">
        <v>156</v>
      </c>
      <c r="L3544" s="141" t="s">
        <v>4140</v>
      </c>
      <c r="M3544" s="141" t="s">
        <v>237</v>
      </c>
      <c r="N3544" s="141" t="s">
        <v>303</v>
      </c>
      <c r="O3544" s="141" t="s">
        <v>287</v>
      </c>
      <c r="P3544" s="141" t="s">
        <v>3282</v>
      </c>
      <c r="Q3544" s="141" t="s">
        <v>288</v>
      </c>
      <c r="R3544" s="141" t="s">
        <v>3468</v>
      </c>
      <c r="S3544" s="148" t="s">
        <v>3280</v>
      </c>
      <c r="T3544" s="147">
        <v>135427</v>
      </c>
      <c r="U3544" s="147">
        <v>135427</v>
      </c>
      <c r="V3544" s="147">
        <v>0</v>
      </c>
      <c r="W3544" s="147">
        <v>0</v>
      </c>
    </row>
    <row r="3545" spans="1:23">
      <c r="A3545" s="141" t="s">
        <v>3465</v>
      </c>
      <c r="B3545" s="141" t="s">
        <v>284</v>
      </c>
      <c r="C3545" s="141" t="s">
        <v>3464</v>
      </c>
      <c r="D3545" s="141" t="s">
        <v>3463</v>
      </c>
      <c r="E3545" s="141" t="s">
        <v>4314</v>
      </c>
      <c r="F3545" s="141" t="s">
        <v>4315</v>
      </c>
      <c r="G3545" s="141" t="s">
        <v>70</v>
      </c>
      <c r="H3545" s="141" t="s">
        <v>3499</v>
      </c>
      <c r="I3545" s="141" t="s">
        <v>3498</v>
      </c>
      <c r="J3545" s="141" t="s">
        <v>154</v>
      </c>
      <c r="K3545" s="141" t="s">
        <v>156</v>
      </c>
      <c r="L3545" s="141" t="s">
        <v>4140</v>
      </c>
      <c r="M3545" s="141" t="s">
        <v>238</v>
      </c>
      <c r="N3545" s="141" t="s">
        <v>303</v>
      </c>
      <c r="O3545" s="141" t="s">
        <v>287</v>
      </c>
      <c r="P3545" s="141" t="s">
        <v>3282</v>
      </c>
      <c r="Q3545" s="141" t="s">
        <v>288</v>
      </c>
      <c r="R3545" s="141" t="s">
        <v>3468</v>
      </c>
      <c r="S3545" s="148" t="s">
        <v>3280</v>
      </c>
      <c r="T3545" s="147">
        <v>17375</v>
      </c>
      <c r="U3545" s="147">
        <v>17375</v>
      </c>
      <c r="V3545" s="147">
        <v>0</v>
      </c>
      <c r="W3545" s="147">
        <v>0</v>
      </c>
    </row>
    <row r="3546" spans="1:23">
      <c r="A3546" s="141" t="s">
        <v>3465</v>
      </c>
      <c r="B3546" s="141" t="s">
        <v>284</v>
      </c>
      <c r="C3546" s="141" t="s">
        <v>3464</v>
      </c>
      <c r="D3546" s="141" t="s">
        <v>3463</v>
      </c>
      <c r="E3546" s="141" t="s">
        <v>4314</v>
      </c>
      <c r="F3546" s="141" t="s">
        <v>4315</v>
      </c>
      <c r="G3546" s="141" t="s">
        <v>70</v>
      </c>
      <c r="H3546" s="141" t="s">
        <v>3499</v>
      </c>
      <c r="I3546" s="141" t="s">
        <v>3498</v>
      </c>
      <c r="J3546" s="141" t="s">
        <v>154</v>
      </c>
      <c r="K3546" s="141" t="s">
        <v>156</v>
      </c>
      <c r="L3546" s="141" t="s">
        <v>4140</v>
      </c>
      <c r="M3546" s="141" t="s">
        <v>239</v>
      </c>
      <c r="N3546" s="141" t="s">
        <v>303</v>
      </c>
      <c r="O3546" s="141" t="s">
        <v>287</v>
      </c>
      <c r="P3546" s="141" t="s">
        <v>3282</v>
      </c>
      <c r="Q3546" s="141" t="s">
        <v>288</v>
      </c>
      <c r="R3546" s="141" t="s">
        <v>3468</v>
      </c>
      <c r="S3546" s="148" t="s">
        <v>3280</v>
      </c>
      <c r="T3546" s="147">
        <v>49860</v>
      </c>
      <c r="U3546" s="147">
        <v>49860</v>
      </c>
      <c r="V3546" s="147">
        <v>0</v>
      </c>
      <c r="W3546" s="147">
        <v>0</v>
      </c>
    </row>
    <row r="3547" spans="1:23">
      <c r="A3547" s="141" t="s">
        <v>3465</v>
      </c>
      <c r="B3547" s="141" t="s">
        <v>284</v>
      </c>
      <c r="C3547" s="141" t="s">
        <v>3464</v>
      </c>
      <c r="D3547" s="141" t="s">
        <v>3463</v>
      </c>
      <c r="E3547" s="141" t="s">
        <v>4314</v>
      </c>
      <c r="F3547" s="141" t="s">
        <v>4315</v>
      </c>
      <c r="G3547" s="141" t="s">
        <v>70</v>
      </c>
      <c r="H3547" s="141" t="s">
        <v>3499</v>
      </c>
      <c r="I3547" s="141" t="s">
        <v>3498</v>
      </c>
      <c r="J3547" s="141" t="s">
        <v>154</v>
      </c>
      <c r="K3547" s="141" t="s">
        <v>156</v>
      </c>
      <c r="L3547" s="141" t="s">
        <v>4140</v>
      </c>
      <c r="M3547" s="141" t="s">
        <v>240</v>
      </c>
      <c r="N3547" s="141" t="s">
        <v>303</v>
      </c>
      <c r="O3547" s="141" t="s">
        <v>287</v>
      </c>
      <c r="P3547" s="141" t="s">
        <v>3282</v>
      </c>
      <c r="Q3547" s="141" t="s">
        <v>288</v>
      </c>
      <c r="R3547" s="141" t="s">
        <v>3468</v>
      </c>
      <c r="S3547" s="148" t="s">
        <v>3280</v>
      </c>
      <c r="T3547" s="147">
        <v>37360</v>
      </c>
      <c r="U3547" s="147">
        <v>1337360</v>
      </c>
      <c r="V3547" s="147">
        <v>203306.4</v>
      </c>
      <c r="W3547" s="147">
        <v>148950.96</v>
      </c>
    </row>
    <row r="3548" spans="1:23">
      <c r="A3548" s="141" t="s">
        <v>3465</v>
      </c>
      <c r="B3548" s="141" t="s">
        <v>284</v>
      </c>
      <c r="C3548" s="141" t="s">
        <v>3464</v>
      </c>
      <c r="D3548" s="141" t="s">
        <v>3463</v>
      </c>
      <c r="E3548" s="141" t="s">
        <v>4314</v>
      </c>
      <c r="F3548" s="141" t="s">
        <v>4315</v>
      </c>
      <c r="G3548" s="141" t="s">
        <v>70</v>
      </c>
      <c r="H3548" s="141" t="s">
        <v>3499</v>
      </c>
      <c r="I3548" s="141" t="s">
        <v>3498</v>
      </c>
      <c r="J3548" s="141" t="s">
        <v>154</v>
      </c>
      <c r="K3548" s="141" t="s">
        <v>156</v>
      </c>
      <c r="L3548" s="141" t="s">
        <v>4140</v>
      </c>
      <c r="M3548" s="141" t="s">
        <v>241</v>
      </c>
      <c r="N3548" s="141" t="s">
        <v>303</v>
      </c>
      <c r="O3548" s="141" t="s">
        <v>287</v>
      </c>
      <c r="P3548" s="141" t="s">
        <v>3282</v>
      </c>
      <c r="Q3548" s="141" t="s">
        <v>288</v>
      </c>
      <c r="R3548" s="141" t="s">
        <v>3468</v>
      </c>
      <c r="S3548" s="148" t="s">
        <v>3280</v>
      </c>
      <c r="T3548" s="147">
        <v>147833</v>
      </c>
      <c r="U3548" s="147">
        <v>647833</v>
      </c>
      <c r="V3548" s="147">
        <v>205700</v>
      </c>
      <c r="W3548" s="147">
        <v>68646</v>
      </c>
    </row>
    <row r="3549" spans="1:23">
      <c r="A3549" s="141" t="s">
        <v>3465</v>
      </c>
      <c r="B3549" s="141" t="s">
        <v>284</v>
      </c>
      <c r="C3549" s="141" t="s">
        <v>3464</v>
      </c>
      <c r="D3549" s="141" t="s">
        <v>3463</v>
      </c>
      <c r="E3549" s="141" t="s">
        <v>4314</v>
      </c>
      <c r="F3549" s="141" t="s">
        <v>4315</v>
      </c>
      <c r="G3549" s="141" t="s">
        <v>70</v>
      </c>
      <c r="H3549" s="141" t="s">
        <v>3499</v>
      </c>
      <c r="I3549" s="141" t="s">
        <v>3498</v>
      </c>
      <c r="J3549" s="141" t="s">
        <v>154</v>
      </c>
      <c r="K3549" s="141" t="s">
        <v>156</v>
      </c>
      <c r="L3549" s="141" t="s">
        <v>4140</v>
      </c>
      <c r="M3549" s="141" t="s">
        <v>243</v>
      </c>
      <c r="N3549" s="141" t="s">
        <v>303</v>
      </c>
      <c r="O3549" s="141" t="s">
        <v>287</v>
      </c>
      <c r="P3549" s="141" t="s">
        <v>3282</v>
      </c>
      <c r="Q3549" s="141" t="s">
        <v>288</v>
      </c>
      <c r="R3549" s="141" t="s">
        <v>3468</v>
      </c>
      <c r="S3549" s="148" t="s">
        <v>3280</v>
      </c>
      <c r="T3549" s="147">
        <v>564767</v>
      </c>
      <c r="U3549" s="147">
        <v>564767</v>
      </c>
      <c r="V3549" s="147">
        <v>275869.7</v>
      </c>
      <c r="W3549" s="147">
        <v>256369.7</v>
      </c>
    </row>
    <row r="3550" spans="1:23">
      <c r="A3550" s="141" t="s">
        <v>3465</v>
      </c>
      <c r="B3550" s="141" t="s">
        <v>284</v>
      </c>
      <c r="C3550" s="141" t="s">
        <v>3464</v>
      </c>
      <c r="D3550" s="141" t="s">
        <v>3463</v>
      </c>
      <c r="E3550" s="141" t="s">
        <v>4314</v>
      </c>
      <c r="F3550" s="141" t="s">
        <v>4315</v>
      </c>
      <c r="G3550" s="141" t="s">
        <v>70</v>
      </c>
      <c r="H3550" s="141" t="s">
        <v>3499</v>
      </c>
      <c r="I3550" s="141" t="s">
        <v>3498</v>
      </c>
      <c r="J3550" s="141" t="s">
        <v>154</v>
      </c>
      <c r="K3550" s="141" t="s">
        <v>156</v>
      </c>
      <c r="L3550" s="141" t="s">
        <v>4140</v>
      </c>
      <c r="M3550" s="141" t="s">
        <v>243</v>
      </c>
      <c r="N3550" s="141" t="s">
        <v>303</v>
      </c>
      <c r="O3550" s="141" t="s">
        <v>289</v>
      </c>
      <c r="P3550" s="141" t="s">
        <v>3282</v>
      </c>
      <c r="Q3550" s="141" t="s">
        <v>288</v>
      </c>
      <c r="R3550" s="141" t="s">
        <v>3468</v>
      </c>
      <c r="S3550" s="148" t="s">
        <v>3280</v>
      </c>
      <c r="T3550" s="147">
        <v>484800</v>
      </c>
      <c r="U3550" s="147">
        <v>484800</v>
      </c>
      <c r="V3550" s="147">
        <v>0</v>
      </c>
      <c r="W3550" s="147">
        <v>0</v>
      </c>
    </row>
    <row r="3551" spans="1:23">
      <c r="A3551" s="141" t="s">
        <v>3465</v>
      </c>
      <c r="B3551" s="141" t="s">
        <v>284</v>
      </c>
      <c r="C3551" s="141" t="s">
        <v>3464</v>
      </c>
      <c r="D3551" s="141" t="s">
        <v>3463</v>
      </c>
      <c r="E3551" s="141" t="s">
        <v>4314</v>
      </c>
      <c r="F3551" s="141" t="s">
        <v>4315</v>
      </c>
      <c r="G3551" s="141" t="s">
        <v>70</v>
      </c>
      <c r="H3551" s="141" t="s">
        <v>3499</v>
      </c>
      <c r="I3551" s="141" t="s">
        <v>3498</v>
      </c>
      <c r="J3551" s="141" t="s">
        <v>154</v>
      </c>
      <c r="K3551" s="141" t="s">
        <v>157</v>
      </c>
      <c r="L3551" s="141" t="s">
        <v>4136</v>
      </c>
      <c r="M3551" s="141" t="s">
        <v>227</v>
      </c>
      <c r="N3551" s="141" t="s">
        <v>303</v>
      </c>
      <c r="O3551" s="141" t="s">
        <v>287</v>
      </c>
      <c r="P3551" s="141" t="s">
        <v>3282</v>
      </c>
      <c r="Q3551" s="141" t="s">
        <v>288</v>
      </c>
      <c r="R3551" s="141" t="s">
        <v>3468</v>
      </c>
      <c r="S3551" s="148" t="s">
        <v>3280</v>
      </c>
      <c r="T3551" s="147">
        <v>2600000</v>
      </c>
      <c r="U3551" s="147">
        <v>82458</v>
      </c>
      <c r="V3551" s="147">
        <v>82457.5</v>
      </c>
      <c r="W3551" s="147">
        <v>82457.5</v>
      </c>
    </row>
    <row r="3552" spans="1:23">
      <c r="A3552" s="141" t="s">
        <v>3465</v>
      </c>
      <c r="B3552" s="141" t="s">
        <v>284</v>
      </c>
      <c r="C3552" s="141" t="s">
        <v>3464</v>
      </c>
      <c r="D3552" s="141" t="s">
        <v>3463</v>
      </c>
      <c r="E3552" s="141" t="s">
        <v>4314</v>
      </c>
      <c r="F3552" s="141" t="s">
        <v>4315</v>
      </c>
      <c r="G3552" s="141" t="s">
        <v>70</v>
      </c>
      <c r="H3552" s="141" t="s">
        <v>3499</v>
      </c>
      <c r="I3552" s="141" t="s">
        <v>3498</v>
      </c>
      <c r="J3552" s="141" t="s">
        <v>154</v>
      </c>
      <c r="K3552" s="141" t="s">
        <v>157</v>
      </c>
      <c r="L3552" s="141" t="s">
        <v>4136</v>
      </c>
      <c r="M3552" s="141" t="s">
        <v>227</v>
      </c>
      <c r="N3552" s="141" t="s">
        <v>303</v>
      </c>
      <c r="O3552" s="141" t="s">
        <v>289</v>
      </c>
      <c r="P3552" s="141" t="s">
        <v>3282</v>
      </c>
      <c r="Q3552" s="141" t="s">
        <v>288</v>
      </c>
      <c r="R3552" s="141" t="s">
        <v>3468</v>
      </c>
      <c r="S3552" s="148" t="s">
        <v>3280</v>
      </c>
      <c r="T3552" s="147">
        <v>1800000</v>
      </c>
      <c r="U3552" s="147">
        <v>1800000</v>
      </c>
      <c r="V3552" s="147">
        <v>0</v>
      </c>
      <c r="W3552" s="147">
        <v>0</v>
      </c>
    </row>
    <row r="3553" spans="1:23">
      <c r="A3553" s="141" t="s">
        <v>3465</v>
      </c>
      <c r="B3553" s="141" t="s">
        <v>284</v>
      </c>
      <c r="C3553" s="141" t="s">
        <v>3464</v>
      </c>
      <c r="D3553" s="141" t="s">
        <v>3463</v>
      </c>
      <c r="E3553" s="141" t="s">
        <v>4314</v>
      </c>
      <c r="F3553" s="141" t="s">
        <v>4315</v>
      </c>
      <c r="G3553" s="141" t="s">
        <v>70</v>
      </c>
      <c r="H3553" s="141" t="s">
        <v>3499</v>
      </c>
      <c r="I3553" s="141" t="s">
        <v>3498</v>
      </c>
      <c r="J3553" s="141" t="s">
        <v>154</v>
      </c>
      <c r="K3553" s="141" t="s">
        <v>157</v>
      </c>
      <c r="L3553" s="141" t="s">
        <v>4140</v>
      </c>
      <c r="M3553" s="141" t="s">
        <v>235</v>
      </c>
      <c r="N3553" s="141" t="s">
        <v>303</v>
      </c>
      <c r="O3553" s="141" t="s">
        <v>287</v>
      </c>
      <c r="P3553" s="141" t="s">
        <v>3282</v>
      </c>
      <c r="Q3553" s="141" t="s">
        <v>288</v>
      </c>
      <c r="R3553" s="141" t="s">
        <v>3468</v>
      </c>
      <c r="S3553" s="148" t="s">
        <v>3280</v>
      </c>
      <c r="T3553" s="147">
        <v>1000000</v>
      </c>
      <c r="U3553" s="147">
        <v>500000</v>
      </c>
      <c r="V3553" s="147">
        <v>400000</v>
      </c>
      <c r="W3553" s="147">
        <v>0</v>
      </c>
    </row>
    <row r="3554" spans="1:23">
      <c r="A3554" s="141" t="s">
        <v>3465</v>
      </c>
      <c r="B3554" s="141" t="s">
        <v>284</v>
      </c>
      <c r="C3554" s="141" t="s">
        <v>3464</v>
      </c>
      <c r="D3554" s="141" t="s">
        <v>3463</v>
      </c>
      <c r="E3554" s="141" t="s">
        <v>4314</v>
      </c>
      <c r="F3554" s="141" t="s">
        <v>4315</v>
      </c>
      <c r="G3554" s="141" t="s">
        <v>70</v>
      </c>
      <c r="H3554" s="141" t="s">
        <v>3499</v>
      </c>
      <c r="I3554" s="141" t="s">
        <v>3498</v>
      </c>
      <c r="J3554" s="141" t="s">
        <v>154</v>
      </c>
      <c r="K3554" s="141" t="s">
        <v>157</v>
      </c>
      <c r="L3554" s="141" t="s">
        <v>4140</v>
      </c>
      <c r="M3554" s="141" t="s">
        <v>237</v>
      </c>
      <c r="N3554" s="141" t="s">
        <v>303</v>
      </c>
      <c r="O3554" s="141" t="s">
        <v>289</v>
      </c>
      <c r="P3554" s="141" t="s">
        <v>3282</v>
      </c>
      <c r="Q3554" s="141" t="s">
        <v>288</v>
      </c>
      <c r="R3554" s="141" t="s">
        <v>3468</v>
      </c>
      <c r="S3554" s="148" t="s">
        <v>3280</v>
      </c>
      <c r="T3554" s="147">
        <v>228000</v>
      </c>
      <c r="U3554" s="147">
        <v>228000</v>
      </c>
      <c r="V3554" s="147">
        <v>0</v>
      </c>
      <c r="W3554" s="147">
        <v>0</v>
      </c>
    </row>
    <row r="3555" spans="1:23">
      <c r="A3555" s="141" t="s">
        <v>3465</v>
      </c>
      <c r="B3555" s="141" t="s">
        <v>284</v>
      </c>
      <c r="C3555" s="141" t="s">
        <v>3464</v>
      </c>
      <c r="D3555" s="141" t="s">
        <v>3463</v>
      </c>
      <c r="E3555" s="141" t="s">
        <v>4314</v>
      </c>
      <c r="F3555" s="141" t="s">
        <v>4315</v>
      </c>
      <c r="G3555" s="141" t="s">
        <v>70</v>
      </c>
      <c r="H3555" s="141" t="s">
        <v>3499</v>
      </c>
      <c r="I3555" s="141" t="s">
        <v>3498</v>
      </c>
      <c r="J3555" s="141" t="s">
        <v>154</v>
      </c>
      <c r="K3555" s="141" t="s">
        <v>157</v>
      </c>
      <c r="L3555" s="141" t="s">
        <v>4140</v>
      </c>
      <c r="M3555" s="141" t="s">
        <v>241</v>
      </c>
      <c r="N3555" s="141" t="s">
        <v>303</v>
      </c>
      <c r="O3555" s="141" t="s">
        <v>287</v>
      </c>
      <c r="P3555" s="141" t="s">
        <v>3282</v>
      </c>
      <c r="Q3555" s="141" t="s">
        <v>288</v>
      </c>
      <c r="R3555" s="141" t="s">
        <v>3468</v>
      </c>
      <c r="S3555" s="148" t="s">
        <v>3280</v>
      </c>
      <c r="T3555" s="147">
        <v>200000</v>
      </c>
      <c r="U3555" s="147">
        <v>200000</v>
      </c>
      <c r="V3555" s="147">
        <v>0</v>
      </c>
      <c r="W3555" s="147">
        <v>0</v>
      </c>
    </row>
    <row r="3556" spans="1:23">
      <c r="A3556" s="141" t="s">
        <v>3465</v>
      </c>
      <c r="B3556" s="141" t="s">
        <v>284</v>
      </c>
      <c r="C3556" s="141" t="s">
        <v>3464</v>
      </c>
      <c r="D3556" s="141" t="s">
        <v>3463</v>
      </c>
      <c r="E3556" s="141" t="s">
        <v>4314</v>
      </c>
      <c r="F3556" s="141" t="s">
        <v>4315</v>
      </c>
      <c r="G3556" s="141" t="s">
        <v>70</v>
      </c>
      <c r="H3556" s="141" t="s">
        <v>3499</v>
      </c>
      <c r="I3556" s="141" t="s">
        <v>3498</v>
      </c>
      <c r="J3556" s="141" t="s">
        <v>154</v>
      </c>
      <c r="K3556" s="141" t="s">
        <v>157</v>
      </c>
      <c r="L3556" s="141" t="s">
        <v>4140</v>
      </c>
      <c r="M3556" s="141" t="s">
        <v>243</v>
      </c>
      <c r="N3556" s="141" t="s">
        <v>303</v>
      </c>
      <c r="O3556" s="141" t="s">
        <v>287</v>
      </c>
      <c r="P3556" s="141" t="s">
        <v>3282</v>
      </c>
      <c r="Q3556" s="141" t="s">
        <v>288</v>
      </c>
      <c r="R3556" s="141" t="s">
        <v>3468</v>
      </c>
      <c r="S3556" s="148" t="s">
        <v>3280</v>
      </c>
      <c r="T3556" s="147">
        <v>1193930</v>
      </c>
      <c r="U3556" s="147">
        <v>1193930</v>
      </c>
      <c r="V3556" s="147">
        <v>838982.99</v>
      </c>
      <c r="W3556" s="147">
        <v>838982.98</v>
      </c>
    </row>
    <row r="3557" spans="1:23">
      <c r="A3557" s="141" t="s">
        <v>3465</v>
      </c>
      <c r="B3557" s="141" t="s">
        <v>284</v>
      </c>
      <c r="C3557" s="141" t="s">
        <v>3464</v>
      </c>
      <c r="D3557" s="141" t="s">
        <v>3463</v>
      </c>
      <c r="E3557" s="141" t="s">
        <v>4314</v>
      </c>
      <c r="F3557" s="141" t="s">
        <v>4315</v>
      </c>
      <c r="G3557" s="141" t="s">
        <v>70</v>
      </c>
      <c r="H3557" s="141" t="s">
        <v>3499</v>
      </c>
      <c r="I3557" s="141" t="s">
        <v>3498</v>
      </c>
      <c r="J3557" s="141" t="s">
        <v>154</v>
      </c>
      <c r="K3557" s="141" t="s">
        <v>157</v>
      </c>
      <c r="L3557" s="141" t="s">
        <v>4140</v>
      </c>
      <c r="M3557" s="141" t="s">
        <v>243</v>
      </c>
      <c r="N3557" s="141" t="s">
        <v>303</v>
      </c>
      <c r="O3557" s="141" t="s">
        <v>289</v>
      </c>
      <c r="P3557" s="141" t="s">
        <v>3282</v>
      </c>
      <c r="Q3557" s="141" t="s">
        <v>288</v>
      </c>
      <c r="R3557" s="141" t="s">
        <v>3468</v>
      </c>
      <c r="S3557" s="148" t="s">
        <v>3280</v>
      </c>
      <c r="T3557" s="147">
        <v>142000</v>
      </c>
      <c r="U3557" s="147">
        <v>142000</v>
      </c>
      <c r="V3557" s="147">
        <v>0</v>
      </c>
      <c r="W3557" s="147">
        <v>0</v>
      </c>
    </row>
    <row r="3558" spans="1:23">
      <c r="A3558" s="141" t="s">
        <v>3465</v>
      </c>
      <c r="B3558" s="141" t="s">
        <v>284</v>
      </c>
      <c r="C3558" s="141" t="s">
        <v>3464</v>
      </c>
      <c r="D3558" s="141" t="s">
        <v>3463</v>
      </c>
      <c r="E3558" s="141" t="s">
        <v>4314</v>
      </c>
      <c r="F3558" s="141" t="s">
        <v>4315</v>
      </c>
      <c r="G3558" s="141" t="s">
        <v>70</v>
      </c>
      <c r="H3558" s="141" t="s">
        <v>3499</v>
      </c>
      <c r="I3558" s="141" t="s">
        <v>3498</v>
      </c>
      <c r="J3558" s="141" t="s">
        <v>154</v>
      </c>
      <c r="K3558" s="141" t="s">
        <v>158</v>
      </c>
      <c r="L3558" s="141" t="s">
        <v>4136</v>
      </c>
      <c r="M3558" s="141" t="s">
        <v>226</v>
      </c>
      <c r="N3558" s="141" t="s">
        <v>303</v>
      </c>
      <c r="O3558" s="141" t="s">
        <v>287</v>
      </c>
      <c r="P3558" s="141" t="s">
        <v>3282</v>
      </c>
      <c r="Q3558" s="141" t="s">
        <v>288</v>
      </c>
      <c r="R3558" s="141" t="s">
        <v>3468</v>
      </c>
      <c r="S3558" s="148" t="s">
        <v>3280</v>
      </c>
      <c r="T3558" s="147">
        <v>16309689</v>
      </c>
      <c r="U3558" s="147">
        <v>2509689</v>
      </c>
      <c r="V3558" s="147">
        <v>2474900.67</v>
      </c>
      <c r="W3558" s="147">
        <v>1870397.32</v>
      </c>
    </row>
    <row r="3559" spans="1:23">
      <c r="A3559" s="141" t="s">
        <v>3465</v>
      </c>
      <c r="B3559" s="141" t="s">
        <v>284</v>
      </c>
      <c r="C3559" s="141" t="s">
        <v>3464</v>
      </c>
      <c r="D3559" s="141" t="s">
        <v>3463</v>
      </c>
      <c r="E3559" s="141" t="s">
        <v>4314</v>
      </c>
      <c r="F3559" s="141" t="s">
        <v>4315</v>
      </c>
      <c r="G3559" s="141" t="s">
        <v>70</v>
      </c>
      <c r="H3559" s="141" t="s">
        <v>3499</v>
      </c>
      <c r="I3559" s="141" t="s">
        <v>3498</v>
      </c>
      <c r="J3559" s="141" t="s">
        <v>154</v>
      </c>
      <c r="K3559" s="141" t="s">
        <v>158</v>
      </c>
      <c r="L3559" s="141" t="s">
        <v>4136</v>
      </c>
      <c r="M3559" s="141" t="s">
        <v>226</v>
      </c>
      <c r="N3559" s="141" t="s">
        <v>303</v>
      </c>
      <c r="O3559" s="141" t="s">
        <v>289</v>
      </c>
      <c r="P3559" s="141" t="s">
        <v>3282</v>
      </c>
      <c r="Q3559" s="141" t="s">
        <v>288</v>
      </c>
      <c r="R3559" s="141" t="s">
        <v>3468</v>
      </c>
      <c r="S3559" s="148" t="s">
        <v>3280</v>
      </c>
      <c r="T3559" s="147">
        <v>350000</v>
      </c>
      <c r="U3559" s="147">
        <v>350000</v>
      </c>
      <c r="V3559" s="147">
        <v>0</v>
      </c>
      <c r="W3559" s="147">
        <v>0</v>
      </c>
    </row>
    <row r="3560" spans="1:23">
      <c r="A3560" s="141" t="s">
        <v>3465</v>
      </c>
      <c r="B3560" s="141" t="s">
        <v>284</v>
      </c>
      <c r="C3560" s="141" t="s">
        <v>3464</v>
      </c>
      <c r="D3560" s="141" t="s">
        <v>3463</v>
      </c>
      <c r="E3560" s="141" t="s">
        <v>4314</v>
      </c>
      <c r="F3560" s="141" t="s">
        <v>4315</v>
      </c>
      <c r="G3560" s="141" t="s">
        <v>70</v>
      </c>
      <c r="H3560" s="141" t="s">
        <v>3499</v>
      </c>
      <c r="I3560" s="141" t="s">
        <v>3498</v>
      </c>
      <c r="J3560" s="141" t="s">
        <v>154</v>
      </c>
      <c r="K3560" s="141" t="s">
        <v>158</v>
      </c>
      <c r="L3560" s="141" t="s">
        <v>4136</v>
      </c>
      <c r="M3560" s="141" t="s">
        <v>232</v>
      </c>
      <c r="N3560" s="141" t="s">
        <v>303</v>
      </c>
      <c r="O3560" s="141" t="s">
        <v>289</v>
      </c>
      <c r="P3560" s="141" t="s">
        <v>3282</v>
      </c>
      <c r="Q3560" s="141" t="s">
        <v>288</v>
      </c>
      <c r="R3560" s="141" t="s">
        <v>3468</v>
      </c>
      <c r="S3560" s="148" t="s">
        <v>3280</v>
      </c>
      <c r="T3560" s="147">
        <v>1090312</v>
      </c>
      <c r="U3560" s="147">
        <v>1090312</v>
      </c>
      <c r="V3560" s="147">
        <v>0</v>
      </c>
      <c r="W3560" s="147">
        <v>0</v>
      </c>
    </row>
    <row r="3561" spans="1:23">
      <c r="A3561" s="141" t="s">
        <v>3465</v>
      </c>
      <c r="B3561" s="141" t="s">
        <v>284</v>
      </c>
      <c r="C3561" s="141" t="s">
        <v>3464</v>
      </c>
      <c r="D3561" s="141" t="s">
        <v>3463</v>
      </c>
      <c r="E3561" s="141" t="s">
        <v>4314</v>
      </c>
      <c r="F3561" s="141" t="s">
        <v>4315</v>
      </c>
      <c r="G3561" s="141" t="s">
        <v>70</v>
      </c>
      <c r="H3561" s="141" t="s">
        <v>3499</v>
      </c>
      <c r="I3561" s="141" t="s">
        <v>3498</v>
      </c>
      <c r="J3561" s="141" t="s">
        <v>154</v>
      </c>
      <c r="K3561" s="141" t="s">
        <v>158</v>
      </c>
      <c r="L3561" s="141" t="s">
        <v>4136</v>
      </c>
      <c r="M3561" s="141" t="s">
        <v>233</v>
      </c>
      <c r="N3561" s="141" t="s">
        <v>303</v>
      </c>
      <c r="O3561" s="141" t="s">
        <v>289</v>
      </c>
      <c r="P3561" s="141" t="s">
        <v>3282</v>
      </c>
      <c r="Q3561" s="141" t="s">
        <v>288</v>
      </c>
      <c r="R3561" s="141" t="s">
        <v>3468</v>
      </c>
      <c r="S3561" s="148" t="s">
        <v>3280</v>
      </c>
      <c r="T3561" s="147">
        <v>550000</v>
      </c>
      <c r="U3561" s="147">
        <v>550000</v>
      </c>
      <c r="V3561" s="147">
        <v>492940</v>
      </c>
      <c r="W3561" s="147">
        <v>492940</v>
      </c>
    </row>
    <row r="3562" spans="1:23">
      <c r="A3562" s="141" t="s">
        <v>3465</v>
      </c>
      <c r="B3562" s="141" t="s">
        <v>284</v>
      </c>
      <c r="C3562" s="141" t="s">
        <v>3464</v>
      </c>
      <c r="D3562" s="141" t="s">
        <v>3463</v>
      </c>
      <c r="E3562" s="141" t="s">
        <v>4314</v>
      </c>
      <c r="F3562" s="141" t="s">
        <v>4315</v>
      </c>
      <c r="G3562" s="141" t="s">
        <v>70</v>
      </c>
      <c r="H3562" s="141" t="s">
        <v>3499</v>
      </c>
      <c r="I3562" s="141" t="s">
        <v>3498</v>
      </c>
      <c r="J3562" s="141" t="s">
        <v>154</v>
      </c>
      <c r="K3562" s="141" t="s">
        <v>158</v>
      </c>
      <c r="L3562" s="141" t="s">
        <v>4140</v>
      </c>
      <c r="M3562" s="141" t="s">
        <v>240</v>
      </c>
      <c r="N3562" s="141" t="s">
        <v>303</v>
      </c>
      <c r="O3562" s="141" t="s">
        <v>287</v>
      </c>
      <c r="P3562" s="141" t="s">
        <v>3282</v>
      </c>
      <c r="Q3562" s="141" t="s">
        <v>288</v>
      </c>
      <c r="R3562" s="141" t="s">
        <v>3468</v>
      </c>
      <c r="S3562" s="148" t="s">
        <v>3280</v>
      </c>
      <c r="T3562" s="147">
        <v>337865</v>
      </c>
      <c r="U3562" s="147">
        <v>137865</v>
      </c>
      <c r="V3562" s="147">
        <v>0</v>
      </c>
      <c r="W3562" s="147">
        <v>0</v>
      </c>
    </row>
    <row r="3563" spans="1:23">
      <c r="A3563" s="141" t="s">
        <v>3465</v>
      </c>
      <c r="B3563" s="141" t="s">
        <v>284</v>
      </c>
      <c r="C3563" s="141" t="s">
        <v>3464</v>
      </c>
      <c r="D3563" s="141" t="s">
        <v>3463</v>
      </c>
      <c r="E3563" s="141" t="s">
        <v>4314</v>
      </c>
      <c r="F3563" s="141" t="s">
        <v>4315</v>
      </c>
      <c r="G3563" s="141" t="s">
        <v>70</v>
      </c>
      <c r="H3563" s="141" t="s">
        <v>3499</v>
      </c>
      <c r="I3563" s="141" t="s">
        <v>3498</v>
      </c>
      <c r="J3563" s="141" t="s">
        <v>154</v>
      </c>
      <c r="K3563" s="141" t="s">
        <v>158</v>
      </c>
      <c r="L3563" s="141" t="s">
        <v>4140</v>
      </c>
      <c r="M3563" s="141" t="s">
        <v>241</v>
      </c>
      <c r="N3563" s="141" t="s">
        <v>303</v>
      </c>
      <c r="O3563" s="141" t="s">
        <v>287</v>
      </c>
      <c r="P3563" s="141" t="s">
        <v>3282</v>
      </c>
      <c r="Q3563" s="141" t="s">
        <v>288</v>
      </c>
      <c r="R3563" s="141" t="s">
        <v>3468</v>
      </c>
      <c r="S3563" s="148" t="s">
        <v>3280</v>
      </c>
      <c r="T3563" s="147">
        <v>12135</v>
      </c>
      <c r="U3563" s="147">
        <v>12135</v>
      </c>
      <c r="V3563" s="147">
        <v>0</v>
      </c>
      <c r="W3563" s="147">
        <v>0</v>
      </c>
    </row>
    <row r="3564" spans="1:23">
      <c r="A3564" s="141" t="s">
        <v>3465</v>
      </c>
      <c r="B3564" s="141" t="s">
        <v>284</v>
      </c>
      <c r="C3564" s="141" t="s">
        <v>3464</v>
      </c>
      <c r="D3564" s="141" t="s">
        <v>3463</v>
      </c>
      <c r="E3564" s="141" t="s">
        <v>4314</v>
      </c>
      <c r="F3564" s="141" t="s">
        <v>4315</v>
      </c>
      <c r="G3564" s="141" t="s">
        <v>70</v>
      </c>
      <c r="H3564" s="141" t="s">
        <v>3499</v>
      </c>
      <c r="I3564" s="141" t="s">
        <v>3498</v>
      </c>
      <c r="J3564" s="141" t="s">
        <v>154</v>
      </c>
      <c r="K3564" s="141" t="s">
        <v>159</v>
      </c>
      <c r="L3564" s="141" t="s">
        <v>4136</v>
      </c>
      <c r="M3564" s="141" t="s">
        <v>227</v>
      </c>
      <c r="N3564" s="141" t="s">
        <v>303</v>
      </c>
      <c r="O3564" s="141" t="s">
        <v>287</v>
      </c>
      <c r="P3564" s="141" t="s">
        <v>3282</v>
      </c>
      <c r="Q3564" s="141" t="s">
        <v>288</v>
      </c>
      <c r="R3564" s="141" t="s">
        <v>3468</v>
      </c>
      <c r="S3564" s="148" t="s">
        <v>3280</v>
      </c>
      <c r="T3564" s="147">
        <v>1115200</v>
      </c>
      <c r="U3564" s="147">
        <v>377950</v>
      </c>
      <c r="V3564" s="147">
        <v>27950</v>
      </c>
      <c r="W3564" s="147">
        <v>27950</v>
      </c>
    </row>
    <row r="3565" spans="1:23">
      <c r="A3565" s="141" t="s">
        <v>3465</v>
      </c>
      <c r="B3565" s="141" t="s">
        <v>284</v>
      </c>
      <c r="C3565" s="141" t="s">
        <v>3464</v>
      </c>
      <c r="D3565" s="141" t="s">
        <v>3463</v>
      </c>
      <c r="E3565" s="141" t="s">
        <v>4314</v>
      </c>
      <c r="F3565" s="141" t="s">
        <v>4315</v>
      </c>
      <c r="G3565" s="141" t="s">
        <v>70</v>
      </c>
      <c r="H3565" s="141" t="s">
        <v>3499</v>
      </c>
      <c r="I3565" s="141" t="s">
        <v>3498</v>
      </c>
      <c r="J3565" s="141" t="s">
        <v>154</v>
      </c>
      <c r="K3565" s="141" t="s">
        <v>159</v>
      </c>
      <c r="L3565" s="141" t="s">
        <v>4136</v>
      </c>
      <c r="M3565" s="141" t="s">
        <v>227</v>
      </c>
      <c r="N3565" s="141" t="s">
        <v>303</v>
      </c>
      <c r="O3565" s="141" t="s">
        <v>289</v>
      </c>
      <c r="P3565" s="141" t="s">
        <v>3282</v>
      </c>
      <c r="Q3565" s="141" t="s">
        <v>288</v>
      </c>
      <c r="R3565" s="141" t="s">
        <v>3468</v>
      </c>
      <c r="S3565" s="148" t="s">
        <v>3280</v>
      </c>
      <c r="T3565" s="147">
        <v>100000</v>
      </c>
      <c r="U3565" s="147">
        <v>100000</v>
      </c>
      <c r="V3565" s="147">
        <v>0</v>
      </c>
      <c r="W3565" s="147">
        <v>0</v>
      </c>
    </row>
    <row r="3566" spans="1:23">
      <c r="A3566" s="141" t="s">
        <v>3465</v>
      </c>
      <c r="B3566" s="141" t="s">
        <v>284</v>
      </c>
      <c r="C3566" s="141" t="s">
        <v>3464</v>
      </c>
      <c r="D3566" s="141" t="s">
        <v>3463</v>
      </c>
      <c r="E3566" s="141" t="s">
        <v>4314</v>
      </c>
      <c r="F3566" s="141" t="s">
        <v>4315</v>
      </c>
      <c r="G3566" s="141" t="s">
        <v>70</v>
      </c>
      <c r="H3566" s="141" t="s">
        <v>3499</v>
      </c>
      <c r="I3566" s="141" t="s">
        <v>3498</v>
      </c>
      <c r="J3566" s="141" t="s">
        <v>154</v>
      </c>
      <c r="K3566" s="141" t="s">
        <v>159</v>
      </c>
      <c r="L3566" s="141" t="s">
        <v>4140</v>
      </c>
      <c r="M3566" s="141" t="s">
        <v>236</v>
      </c>
      <c r="N3566" s="141" t="s">
        <v>303</v>
      </c>
      <c r="O3566" s="141" t="s">
        <v>287</v>
      </c>
      <c r="P3566" s="141" t="s">
        <v>3282</v>
      </c>
      <c r="Q3566" s="141" t="s">
        <v>288</v>
      </c>
      <c r="R3566" s="141" t="s">
        <v>3468</v>
      </c>
      <c r="S3566" s="148" t="s">
        <v>3280</v>
      </c>
      <c r="T3566" s="147">
        <v>94000</v>
      </c>
      <c r="U3566" s="147">
        <v>94000</v>
      </c>
      <c r="V3566" s="147">
        <v>0</v>
      </c>
      <c r="W3566" s="147">
        <v>0</v>
      </c>
    </row>
    <row r="3567" spans="1:23">
      <c r="A3567" s="141" t="s">
        <v>3465</v>
      </c>
      <c r="B3567" s="141" t="s">
        <v>284</v>
      </c>
      <c r="C3567" s="141" t="s">
        <v>3464</v>
      </c>
      <c r="D3567" s="141" t="s">
        <v>3463</v>
      </c>
      <c r="E3567" s="141" t="s">
        <v>4314</v>
      </c>
      <c r="F3567" s="141" t="s">
        <v>4315</v>
      </c>
      <c r="G3567" s="141" t="s">
        <v>70</v>
      </c>
      <c r="H3567" s="141" t="s">
        <v>3499</v>
      </c>
      <c r="I3567" s="141" t="s">
        <v>3498</v>
      </c>
      <c r="J3567" s="141" t="s">
        <v>154</v>
      </c>
      <c r="K3567" s="141" t="s">
        <v>159</v>
      </c>
      <c r="L3567" s="141" t="s">
        <v>4140</v>
      </c>
      <c r="M3567" s="141" t="s">
        <v>237</v>
      </c>
      <c r="N3567" s="141" t="s">
        <v>303</v>
      </c>
      <c r="O3567" s="141" t="s">
        <v>287</v>
      </c>
      <c r="P3567" s="141" t="s">
        <v>3282</v>
      </c>
      <c r="Q3567" s="141" t="s">
        <v>288</v>
      </c>
      <c r="R3567" s="141" t="s">
        <v>3468</v>
      </c>
      <c r="S3567" s="148" t="s">
        <v>3280</v>
      </c>
      <c r="T3567" s="147">
        <v>24000</v>
      </c>
      <c r="U3567" s="147">
        <v>24000</v>
      </c>
      <c r="V3567" s="147">
        <v>23320</v>
      </c>
      <c r="W3567" s="147">
        <v>0</v>
      </c>
    </row>
    <row r="3568" spans="1:23">
      <c r="A3568" s="141" t="s">
        <v>3465</v>
      </c>
      <c r="B3568" s="141" t="s">
        <v>284</v>
      </c>
      <c r="C3568" s="141" t="s">
        <v>3464</v>
      </c>
      <c r="D3568" s="141" t="s">
        <v>3463</v>
      </c>
      <c r="E3568" s="141" t="s">
        <v>4314</v>
      </c>
      <c r="F3568" s="141" t="s">
        <v>4315</v>
      </c>
      <c r="G3568" s="141" t="s">
        <v>70</v>
      </c>
      <c r="H3568" s="141" t="s">
        <v>3499</v>
      </c>
      <c r="I3568" s="141" t="s">
        <v>3498</v>
      </c>
      <c r="J3568" s="141" t="s">
        <v>154</v>
      </c>
      <c r="K3568" s="141" t="s">
        <v>159</v>
      </c>
      <c r="L3568" s="141" t="s">
        <v>4140</v>
      </c>
      <c r="M3568" s="141" t="s">
        <v>237</v>
      </c>
      <c r="N3568" s="141" t="s">
        <v>303</v>
      </c>
      <c r="O3568" s="141" t="s">
        <v>289</v>
      </c>
      <c r="P3568" s="141" t="s">
        <v>3282</v>
      </c>
      <c r="Q3568" s="141" t="s">
        <v>288</v>
      </c>
      <c r="R3568" s="141" t="s">
        <v>3468</v>
      </c>
      <c r="S3568" s="148" t="s">
        <v>3280</v>
      </c>
      <c r="T3568" s="147">
        <v>3292</v>
      </c>
      <c r="U3568" s="147">
        <v>3292</v>
      </c>
      <c r="V3568" s="147">
        <v>0</v>
      </c>
      <c r="W3568" s="147">
        <v>0</v>
      </c>
    </row>
    <row r="3569" spans="1:23">
      <c r="A3569" s="141" t="s">
        <v>3465</v>
      </c>
      <c r="B3569" s="141" t="s">
        <v>284</v>
      </c>
      <c r="C3569" s="141" t="s">
        <v>3464</v>
      </c>
      <c r="D3569" s="141" t="s">
        <v>3463</v>
      </c>
      <c r="E3569" s="141" t="s">
        <v>4314</v>
      </c>
      <c r="F3569" s="141" t="s">
        <v>4315</v>
      </c>
      <c r="G3569" s="141" t="s">
        <v>70</v>
      </c>
      <c r="H3569" s="141" t="s">
        <v>3499</v>
      </c>
      <c r="I3569" s="141" t="s">
        <v>3498</v>
      </c>
      <c r="J3569" s="141" t="s">
        <v>154</v>
      </c>
      <c r="K3569" s="141" t="s">
        <v>159</v>
      </c>
      <c r="L3569" s="141" t="s">
        <v>4140</v>
      </c>
      <c r="M3569" s="141" t="s">
        <v>238</v>
      </c>
      <c r="N3569" s="141" t="s">
        <v>303</v>
      </c>
      <c r="O3569" s="141" t="s">
        <v>287</v>
      </c>
      <c r="P3569" s="141" t="s">
        <v>3282</v>
      </c>
      <c r="Q3569" s="141" t="s">
        <v>288</v>
      </c>
      <c r="R3569" s="141" t="s">
        <v>3468</v>
      </c>
      <c r="S3569" s="148" t="s">
        <v>3280</v>
      </c>
      <c r="T3569" s="147">
        <v>4500</v>
      </c>
      <c r="U3569" s="147">
        <v>4500</v>
      </c>
      <c r="V3569" s="147">
        <v>0</v>
      </c>
      <c r="W3569" s="147">
        <v>0</v>
      </c>
    </row>
    <row r="3570" spans="1:23">
      <c r="A3570" s="141" t="s">
        <v>3465</v>
      </c>
      <c r="B3570" s="141" t="s">
        <v>284</v>
      </c>
      <c r="C3570" s="141" t="s">
        <v>3464</v>
      </c>
      <c r="D3570" s="141" t="s">
        <v>3463</v>
      </c>
      <c r="E3570" s="141" t="s">
        <v>4314</v>
      </c>
      <c r="F3570" s="141" t="s">
        <v>4315</v>
      </c>
      <c r="G3570" s="141" t="s">
        <v>70</v>
      </c>
      <c r="H3570" s="141" t="s">
        <v>3499</v>
      </c>
      <c r="I3570" s="141" t="s">
        <v>3498</v>
      </c>
      <c r="J3570" s="141" t="s">
        <v>154</v>
      </c>
      <c r="K3570" s="141" t="s">
        <v>159</v>
      </c>
      <c r="L3570" s="141" t="s">
        <v>4140</v>
      </c>
      <c r="M3570" s="141" t="s">
        <v>240</v>
      </c>
      <c r="N3570" s="141" t="s">
        <v>303</v>
      </c>
      <c r="O3570" s="141" t="s">
        <v>287</v>
      </c>
      <c r="P3570" s="141" t="s">
        <v>3282</v>
      </c>
      <c r="Q3570" s="141" t="s">
        <v>288</v>
      </c>
      <c r="R3570" s="141" t="s">
        <v>3468</v>
      </c>
      <c r="S3570" s="148" t="s">
        <v>3280</v>
      </c>
      <c r="T3570" s="147">
        <v>76480</v>
      </c>
      <c r="U3570" s="147">
        <v>76480</v>
      </c>
      <c r="V3570" s="147">
        <v>0</v>
      </c>
      <c r="W3570" s="147">
        <v>0</v>
      </c>
    </row>
    <row r="3571" spans="1:23">
      <c r="A3571" s="141" t="s">
        <v>3465</v>
      </c>
      <c r="B3571" s="141" t="s">
        <v>284</v>
      </c>
      <c r="C3571" s="141" t="s">
        <v>3464</v>
      </c>
      <c r="D3571" s="141" t="s">
        <v>3463</v>
      </c>
      <c r="E3571" s="141" t="s">
        <v>4314</v>
      </c>
      <c r="F3571" s="141" t="s">
        <v>4315</v>
      </c>
      <c r="G3571" s="141" t="s">
        <v>70</v>
      </c>
      <c r="H3571" s="141" t="s">
        <v>3499</v>
      </c>
      <c r="I3571" s="141" t="s">
        <v>3498</v>
      </c>
      <c r="J3571" s="141" t="s">
        <v>154</v>
      </c>
      <c r="K3571" s="141" t="s">
        <v>159</v>
      </c>
      <c r="L3571" s="141" t="s">
        <v>4140</v>
      </c>
      <c r="M3571" s="141" t="s">
        <v>241</v>
      </c>
      <c r="N3571" s="141" t="s">
        <v>303</v>
      </c>
      <c r="O3571" s="141" t="s">
        <v>287</v>
      </c>
      <c r="P3571" s="141" t="s">
        <v>3282</v>
      </c>
      <c r="Q3571" s="141" t="s">
        <v>288</v>
      </c>
      <c r="R3571" s="141" t="s">
        <v>3468</v>
      </c>
      <c r="S3571" s="148" t="s">
        <v>3280</v>
      </c>
      <c r="T3571" s="147">
        <v>10500</v>
      </c>
      <c r="U3571" s="147">
        <v>10500</v>
      </c>
      <c r="V3571" s="147">
        <v>0</v>
      </c>
      <c r="W3571" s="147">
        <v>0</v>
      </c>
    </row>
    <row r="3572" spans="1:23">
      <c r="A3572" s="141" t="s">
        <v>3465</v>
      </c>
      <c r="B3572" s="141" t="s">
        <v>284</v>
      </c>
      <c r="C3572" s="141" t="s">
        <v>3464</v>
      </c>
      <c r="D3572" s="141" t="s">
        <v>3463</v>
      </c>
      <c r="E3572" s="141" t="s">
        <v>4314</v>
      </c>
      <c r="F3572" s="141" t="s">
        <v>4315</v>
      </c>
      <c r="G3572" s="141" t="s">
        <v>70</v>
      </c>
      <c r="H3572" s="141" t="s">
        <v>3499</v>
      </c>
      <c r="I3572" s="141" t="s">
        <v>3498</v>
      </c>
      <c r="J3572" s="141" t="s">
        <v>154</v>
      </c>
      <c r="K3572" s="141" t="s">
        <v>159</v>
      </c>
      <c r="L3572" s="141" t="s">
        <v>4140</v>
      </c>
      <c r="M3572" s="141" t="s">
        <v>243</v>
      </c>
      <c r="N3572" s="141" t="s">
        <v>303</v>
      </c>
      <c r="O3572" s="141" t="s">
        <v>287</v>
      </c>
      <c r="P3572" s="141" t="s">
        <v>3282</v>
      </c>
      <c r="Q3572" s="141" t="s">
        <v>288</v>
      </c>
      <c r="R3572" s="141" t="s">
        <v>3468</v>
      </c>
      <c r="S3572" s="148" t="s">
        <v>3280</v>
      </c>
      <c r="T3572" s="147">
        <v>601040</v>
      </c>
      <c r="U3572" s="147">
        <v>601040</v>
      </c>
      <c r="V3572" s="147">
        <v>354120.95</v>
      </c>
      <c r="W3572" s="147">
        <v>311461</v>
      </c>
    </row>
    <row r="3573" spans="1:23">
      <c r="A3573" s="141" t="s">
        <v>3465</v>
      </c>
      <c r="B3573" s="141" t="s">
        <v>284</v>
      </c>
      <c r="C3573" s="141" t="s">
        <v>3464</v>
      </c>
      <c r="D3573" s="141" t="s">
        <v>3463</v>
      </c>
      <c r="E3573" s="141" t="s">
        <v>4314</v>
      </c>
      <c r="F3573" s="141" t="s">
        <v>4315</v>
      </c>
      <c r="G3573" s="141" t="s">
        <v>70</v>
      </c>
      <c r="H3573" s="141" t="s">
        <v>3499</v>
      </c>
      <c r="I3573" s="141" t="s">
        <v>3498</v>
      </c>
      <c r="J3573" s="141" t="s">
        <v>154</v>
      </c>
      <c r="K3573" s="141" t="s">
        <v>160</v>
      </c>
      <c r="L3573" s="141" t="s">
        <v>4136</v>
      </c>
      <c r="M3573" s="141" t="s">
        <v>226</v>
      </c>
      <c r="N3573" s="141" t="s">
        <v>303</v>
      </c>
      <c r="O3573" s="141" t="s">
        <v>287</v>
      </c>
      <c r="P3573" s="141" t="s">
        <v>3282</v>
      </c>
      <c r="Q3573" s="141" t="s">
        <v>288</v>
      </c>
      <c r="R3573" s="141" t="s">
        <v>3468</v>
      </c>
      <c r="S3573" s="148" t="s">
        <v>3280</v>
      </c>
      <c r="T3573" s="147">
        <v>2306000</v>
      </c>
      <c r="U3573" s="147">
        <v>1806000</v>
      </c>
      <c r="V3573" s="147">
        <v>1786491.37</v>
      </c>
      <c r="W3573" s="147">
        <v>286493.3</v>
      </c>
    </row>
    <row r="3574" spans="1:23">
      <c r="A3574" s="141" t="s">
        <v>3465</v>
      </c>
      <c r="B3574" s="141" t="s">
        <v>284</v>
      </c>
      <c r="C3574" s="141" t="s">
        <v>3464</v>
      </c>
      <c r="D3574" s="141" t="s">
        <v>3463</v>
      </c>
      <c r="E3574" s="141" t="s">
        <v>4314</v>
      </c>
      <c r="F3574" s="141" t="s">
        <v>4315</v>
      </c>
      <c r="G3574" s="141" t="s">
        <v>70</v>
      </c>
      <c r="H3574" s="141" t="s">
        <v>3499</v>
      </c>
      <c r="I3574" s="141" t="s">
        <v>3498</v>
      </c>
      <c r="J3574" s="141" t="s">
        <v>154</v>
      </c>
      <c r="K3574" s="141" t="s">
        <v>160</v>
      </c>
      <c r="L3574" s="141" t="s">
        <v>4136</v>
      </c>
      <c r="M3574" s="141" t="s">
        <v>226</v>
      </c>
      <c r="N3574" s="141" t="s">
        <v>303</v>
      </c>
      <c r="O3574" s="141" t="s">
        <v>289</v>
      </c>
      <c r="P3574" s="141" t="s">
        <v>3282</v>
      </c>
      <c r="Q3574" s="141" t="s">
        <v>288</v>
      </c>
      <c r="R3574" s="141" t="s">
        <v>3468</v>
      </c>
      <c r="S3574" s="148" t="s">
        <v>3280</v>
      </c>
      <c r="T3574" s="147">
        <v>1100000</v>
      </c>
      <c r="U3574" s="147">
        <v>50000</v>
      </c>
      <c r="V3574" s="147">
        <v>0</v>
      </c>
      <c r="W3574" s="147">
        <v>0</v>
      </c>
    </row>
    <row r="3575" spans="1:23">
      <c r="A3575" s="141" t="s">
        <v>3465</v>
      </c>
      <c r="B3575" s="141" t="s">
        <v>284</v>
      </c>
      <c r="C3575" s="141" t="s">
        <v>3464</v>
      </c>
      <c r="D3575" s="141" t="s">
        <v>3463</v>
      </c>
      <c r="E3575" s="141" t="s">
        <v>4314</v>
      </c>
      <c r="F3575" s="141" t="s">
        <v>4315</v>
      </c>
      <c r="G3575" s="141" t="s">
        <v>70</v>
      </c>
      <c r="H3575" s="141" t="s">
        <v>3499</v>
      </c>
      <c r="I3575" s="141" t="s">
        <v>3498</v>
      </c>
      <c r="J3575" s="141" t="s">
        <v>154</v>
      </c>
      <c r="K3575" s="141" t="s">
        <v>160</v>
      </c>
      <c r="L3575" s="141" t="s">
        <v>4136</v>
      </c>
      <c r="M3575" s="141" t="s">
        <v>227</v>
      </c>
      <c r="N3575" s="141" t="s">
        <v>303</v>
      </c>
      <c r="O3575" s="141" t="s">
        <v>287</v>
      </c>
      <c r="P3575" s="141" t="s">
        <v>3282</v>
      </c>
      <c r="Q3575" s="141" t="s">
        <v>288</v>
      </c>
      <c r="R3575" s="141" t="s">
        <v>3468</v>
      </c>
      <c r="S3575" s="148" t="s">
        <v>3280</v>
      </c>
      <c r="T3575" s="147">
        <v>5074440</v>
      </c>
      <c r="U3575" s="147">
        <v>408337.97</v>
      </c>
      <c r="V3575" s="147">
        <v>408337.5</v>
      </c>
      <c r="W3575" s="147">
        <v>294087.5</v>
      </c>
    </row>
    <row r="3576" spans="1:23">
      <c r="A3576" s="141" t="s">
        <v>3465</v>
      </c>
      <c r="B3576" s="141" t="s">
        <v>284</v>
      </c>
      <c r="C3576" s="141" t="s">
        <v>3464</v>
      </c>
      <c r="D3576" s="141" t="s">
        <v>3463</v>
      </c>
      <c r="E3576" s="141" t="s">
        <v>4314</v>
      </c>
      <c r="F3576" s="141" t="s">
        <v>4315</v>
      </c>
      <c r="G3576" s="141" t="s">
        <v>70</v>
      </c>
      <c r="H3576" s="141" t="s">
        <v>3499</v>
      </c>
      <c r="I3576" s="141" t="s">
        <v>3498</v>
      </c>
      <c r="J3576" s="141" t="s">
        <v>154</v>
      </c>
      <c r="K3576" s="141" t="s">
        <v>160</v>
      </c>
      <c r="L3576" s="141" t="s">
        <v>4136</v>
      </c>
      <c r="M3576" s="141" t="s">
        <v>227</v>
      </c>
      <c r="N3576" s="141" t="s">
        <v>303</v>
      </c>
      <c r="O3576" s="141" t="s">
        <v>289</v>
      </c>
      <c r="P3576" s="141" t="s">
        <v>3282</v>
      </c>
      <c r="Q3576" s="141" t="s">
        <v>288</v>
      </c>
      <c r="R3576" s="141" t="s">
        <v>3468</v>
      </c>
      <c r="S3576" s="148" t="s">
        <v>3280</v>
      </c>
      <c r="T3576" s="147">
        <v>5005941</v>
      </c>
      <c r="U3576" s="147">
        <v>5005941</v>
      </c>
      <c r="V3576" s="147">
        <v>165967.5</v>
      </c>
      <c r="W3576" s="147">
        <v>165967.5</v>
      </c>
    </row>
    <row r="3577" spans="1:23">
      <c r="A3577" s="141" t="s">
        <v>3465</v>
      </c>
      <c r="B3577" s="141" t="s">
        <v>284</v>
      </c>
      <c r="C3577" s="141" t="s">
        <v>3464</v>
      </c>
      <c r="D3577" s="141" t="s">
        <v>3463</v>
      </c>
      <c r="E3577" s="141" t="s">
        <v>4314</v>
      </c>
      <c r="F3577" s="141" t="s">
        <v>4315</v>
      </c>
      <c r="G3577" s="141" t="s">
        <v>70</v>
      </c>
      <c r="H3577" s="141" t="s">
        <v>3499</v>
      </c>
      <c r="I3577" s="141" t="s">
        <v>3498</v>
      </c>
      <c r="J3577" s="141" t="s">
        <v>154</v>
      </c>
      <c r="K3577" s="141" t="s">
        <v>160</v>
      </c>
      <c r="L3577" s="141" t="s">
        <v>4136</v>
      </c>
      <c r="M3577" s="141" t="s">
        <v>228</v>
      </c>
      <c r="N3577" s="141" t="s">
        <v>303</v>
      </c>
      <c r="O3577" s="141" t="s">
        <v>287</v>
      </c>
      <c r="P3577" s="141" t="s">
        <v>3282</v>
      </c>
      <c r="Q3577" s="141" t="s">
        <v>288</v>
      </c>
      <c r="R3577" s="141" t="s">
        <v>3468</v>
      </c>
      <c r="S3577" s="148" t="s">
        <v>3280</v>
      </c>
      <c r="T3577" s="147">
        <v>58740</v>
      </c>
      <c r="U3577" s="147">
        <v>58740</v>
      </c>
      <c r="V3577" s="147">
        <v>0</v>
      </c>
      <c r="W3577" s="147">
        <v>0</v>
      </c>
    </row>
    <row r="3578" spans="1:23">
      <c r="A3578" s="141" t="s">
        <v>3465</v>
      </c>
      <c r="B3578" s="141" t="s">
        <v>284</v>
      </c>
      <c r="C3578" s="141" t="s">
        <v>3464</v>
      </c>
      <c r="D3578" s="141" t="s">
        <v>3463</v>
      </c>
      <c r="E3578" s="141" t="s">
        <v>4314</v>
      </c>
      <c r="F3578" s="141" t="s">
        <v>4315</v>
      </c>
      <c r="G3578" s="141" t="s">
        <v>70</v>
      </c>
      <c r="H3578" s="141" t="s">
        <v>3499</v>
      </c>
      <c r="I3578" s="141" t="s">
        <v>3498</v>
      </c>
      <c r="J3578" s="141" t="s">
        <v>154</v>
      </c>
      <c r="K3578" s="141" t="s">
        <v>160</v>
      </c>
      <c r="L3578" s="141" t="s">
        <v>4136</v>
      </c>
      <c r="M3578" s="141" t="s">
        <v>229</v>
      </c>
      <c r="N3578" s="141" t="s">
        <v>303</v>
      </c>
      <c r="O3578" s="141" t="s">
        <v>287</v>
      </c>
      <c r="P3578" s="141" t="s">
        <v>3282</v>
      </c>
      <c r="Q3578" s="141" t="s">
        <v>288</v>
      </c>
      <c r="R3578" s="141" t="s">
        <v>3468</v>
      </c>
      <c r="S3578" s="148" t="s">
        <v>3280</v>
      </c>
      <c r="T3578" s="147">
        <v>13500</v>
      </c>
      <c r="U3578" s="147">
        <v>313500</v>
      </c>
      <c r="V3578" s="147">
        <v>0</v>
      </c>
      <c r="W3578" s="147">
        <v>0</v>
      </c>
    </row>
    <row r="3579" spans="1:23">
      <c r="A3579" s="141" t="s">
        <v>3465</v>
      </c>
      <c r="B3579" s="141" t="s">
        <v>284</v>
      </c>
      <c r="C3579" s="141" t="s">
        <v>3464</v>
      </c>
      <c r="D3579" s="141" t="s">
        <v>3463</v>
      </c>
      <c r="E3579" s="141" t="s">
        <v>4314</v>
      </c>
      <c r="F3579" s="141" t="s">
        <v>4315</v>
      </c>
      <c r="G3579" s="141" t="s">
        <v>70</v>
      </c>
      <c r="H3579" s="141" t="s">
        <v>3499</v>
      </c>
      <c r="I3579" s="141" t="s">
        <v>3498</v>
      </c>
      <c r="J3579" s="141" t="s">
        <v>154</v>
      </c>
      <c r="K3579" s="141" t="s">
        <v>160</v>
      </c>
      <c r="L3579" s="141" t="s">
        <v>4136</v>
      </c>
      <c r="M3579" s="141" t="s">
        <v>232</v>
      </c>
      <c r="N3579" s="141" t="s">
        <v>303</v>
      </c>
      <c r="O3579" s="141" t="s">
        <v>287</v>
      </c>
      <c r="P3579" s="141" t="s">
        <v>3282</v>
      </c>
      <c r="Q3579" s="141" t="s">
        <v>288</v>
      </c>
      <c r="R3579" s="141" t="s">
        <v>3468</v>
      </c>
      <c r="S3579" s="148" t="s">
        <v>3280</v>
      </c>
      <c r="T3579" s="147">
        <v>9241018</v>
      </c>
      <c r="U3579" s="147">
        <v>6241018</v>
      </c>
      <c r="V3579" s="147">
        <v>0</v>
      </c>
      <c r="W3579" s="147">
        <v>0</v>
      </c>
    </row>
    <row r="3580" spans="1:23">
      <c r="A3580" s="141" t="s">
        <v>3465</v>
      </c>
      <c r="B3580" s="141" t="s">
        <v>284</v>
      </c>
      <c r="C3580" s="141" t="s">
        <v>3464</v>
      </c>
      <c r="D3580" s="141" t="s">
        <v>3463</v>
      </c>
      <c r="E3580" s="141" t="s">
        <v>4314</v>
      </c>
      <c r="F3580" s="141" t="s">
        <v>4315</v>
      </c>
      <c r="G3580" s="141" t="s">
        <v>70</v>
      </c>
      <c r="H3580" s="141" t="s">
        <v>3499</v>
      </c>
      <c r="I3580" s="141" t="s">
        <v>3498</v>
      </c>
      <c r="J3580" s="141" t="s">
        <v>154</v>
      </c>
      <c r="K3580" s="141" t="s">
        <v>160</v>
      </c>
      <c r="L3580" s="141" t="s">
        <v>4136</v>
      </c>
      <c r="M3580" s="141" t="s">
        <v>232</v>
      </c>
      <c r="N3580" s="141" t="s">
        <v>303</v>
      </c>
      <c r="O3580" s="141" t="s">
        <v>289</v>
      </c>
      <c r="P3580" s="141" t="s">
        <v>3282</v>
      </c>
      <c r="Q3580" s="141" t="s">
        <v>288</v>
      </c>
      <c r="R3580" s="141" t="s">
        <v>3468</v>
      </c>
      <c r="S3580" s="148" t="s">
        <v>3280</v>
      </c>
      <c r="T3580" s="147">
        <v>14500000</v>
      </c>
      <c r="U3580" s="147">
        <v>444000</v>
      </c>
      <c r="V3580" s="147">
        <v>0</v>
      </c>
      <c r="W3580" s="147">
        <v>0</v>
      </c>
    </row>
    <row r="3581" spans="1:23">
      <c r="A3581" s="141" t="s">
        <v>3465</v>
      </c>
      <c r="B3581" s="141" t="s">
        <v>284</v>
      </c>
      <c r="C3581" s="141" t="s">
        <v>3464</v>
      </c>
      <c r="D3581" s="141" t="s">
        <v>3463</v>
      </c>
      <c r="E3581" s="141" t="s">
        <v>4314</v>
      </c>
      <c r="F3581" s="141" t="s">
        <v>4315</v>
      </c>
      <c r="G3581" s="141" t="s">
        <v>70</v>
      </c>
      <c r="H3581" s="141" t="s">
        <v>3499</v>
      </c>
      <c r="I3581" s="141" t="s">
        <v>3498</v>
      </c>
      <c r="J3581" s="141" t="s">
        <v>154</v>
      </c>
      <c r="K3581" s="141" t="s">
        <v>160</v>
      </c>
      <c r="L3581" s="141" t="s">
        <v>4136</v>
      </c>
      <c r="M3581" s="141" t="s">
        <v>233</v>
      </c>
      <c r="N3581" s="141" t="s">
        <v>303</v>
      </c>
      <c r="O3581" s="141" t="s">
        <v>287</v>
      </c>
      <c r="P3581" s="141" t="s">
        <v>3282</v>
      </c>
      <c r="Q3581" s="141" t="s">
        <v>288</v>
      </c>
      <c r="R3581" s="141" t="s">
        <v>3468</v>
      </c>
      <c r="S3581" s="148" t="s">
        <v>3280</v>
      </c>
      <c r="T3581" s="147">
        <v>2977800</v>
      </c>
      <c r="U3581" s="147">
        <v>577800</v>
      </c>
      <c r="V3581" s="147">
        <v>130000</v>
      </c>
      <c r="W3581" s="147">
        <v>0</v>
      </c>
    </row>
    <row r="3582" spans="1:23">
      <c r="A3582" s="141" t="s">
        <v>3465</v>
      </c>
      <c r="B3582" s="141" t="s">
        <v>284</v>
      </c>
      <c r="C3582" s="141" t="s">
        <v>3464</v>
      </c>
      <c r="D3582" s="141" t="s">
        <v>3463</v>
      </c>
      <c r="E3582" s="141" t="s">
        <v>4314</v>
      </c>
      <c r="F3582" s="141" t="s">
        <v>4315</v>
      </c>
      <c r="G3582" s="141" t="s">
        <v>70</v>
      </c>
      <c r="H3582" s="141" t="s">
        <v>3499</v>
      </c>
      <c r="I3582" s="141" t="s">
        <v>3498</v>
      </c>
      <c r="J3582" s="141" t="s">
        <v>154</v>
      </c>
      <c r="K3582" s="141" t="s">
        <v>160</v>
      </c>
      <c r="L3582" s="141" t="s">
        <v>4136</v>
      </c>
      <c r="M3582" s="141" t="s">
        <v>233</v>
      </c>
      <c r="N3582" s="141" t="s">
        <v>303</v>
      </c>
      <c r="O3582" s="141" t="s">
        <v>289</v>
      </c>
      <c r="P3582" s="141" t="s">
        <v>3282</v>
      </c>
      <c r="Q3582" s="141" t="s">
        <v>288</v>
      </c>
      <c r="R3582" s="141" t="s">
        <v>3468</v>
      </c>
      <c r="S3582" s="148" t="s">
        <v>3280</v>
      </c>
      <c r="T3582" s="147">
        <v>7231988</v>
      </c>
      <c r="U3582" s="147">
        <v>31988</v>
      </c>
      <c r="V3582" s="147">
        <v>0</v>
      </c>
      <c r="W3582" s="147">
        <v>0</v>
      </c>
    </row>
    <row r="3583" spans="1:23">
      <c r="A3583" s="141" t="s">
        <v>3465</v>
      </c>
      <c r="B3583" s="141" t="s">
        <v>284</v>
      </c>
      <c r="C3583" s="141" t="s">
        <v>3464</v>
      </c>
      <c r="D3583" s="141" t="s">
        <v>3463</v>
      </c>
      <c r="E3583" s="141" t="s">
        <v>4314</v>
      </c>
      <c r="F3583" s="141" t="s">
        <v>4315</v>
      </c>
      <c r="G3583" s="141" t="s">
        <v>70</v>
      </c>
      <c r="H3583" s="141" t="s">
        <v>3499</v>
      </c>
      <c r="I3583" s="141" t="s">
        <v>3498</v>
      </c>
      <c r="J3583" s="141" t="s">
        <v>154</v>
      </c>
      <c r="K3583" s="141" t="s">
        <v>160</v>
      </c>
      <c r="L3583" s="141" t="s">
        <v>4140</v>
      </c>
      <c r="M3583" s="141" t="s">
        <v>235</v>
      </c>
      <c r="N3583" s="141" t="s">
        <v>303</v>
      </c>
      <c r="O3583" s="141" t="s">
        <v>287</v>
      </c>
      <c r="P3583" s="141" t="s">
        <v>3282</v>
      </c>
      <c r="Q3583" s="141" t="s">
        <v>288</v>
      </c>
      <c r="R3583" s="141" t="s">
        <v>3468</v>
      </c>
      <c r="S3583" s="148" t="s">
        <v>3280</v>
      </c>
      <c r="T3583" s="147">
        <v>10420942</v>
      </c>
      <c r="U3583" s="147">
        <v>620942</v>
      </c>
      <c r="V3583" s="147">
        <v>500000</v>
      </c>
      <c r="W3583" s="147">
        <v>0</v>
      </c>
    </row>
    <row r="3584" spans="1:23">
      <c r="A3584" s="141" t="s">
        <v>3465</v>
      </c>
      <c r="B3584" s="141" t="s">
        <v>284</v>
      </c>
      <c r="C3584" s="141" t="s">
        <v>3464</v>
      </c>
      <c r="D3584" s="141" t="s">
        <v>3463</v>
      </c>
      <c r="E3584" s="141" t="s">
        <v>4314</v>
      </c>
      <c r="F3584" s="141" t="s">
        <v>4315</v>
      </c>
      <c r="G3584" s="141" t="s">
        <v>70</v>
      </c>
      <c r="H3584" s="141" t="s">
        <v>3499</v>
      </c>
      <c r="I3584" s="141" t="s">
        <v>3498</v>
      </c>
      <c r="J3584" s="141" t="s">
        <v>154</v>
      </c>
      <c r="K3584" s="141" t="s">
        <v>160</v>
      </c>
      <c r="L3584" s="141" t="s">
        <v>4140</v>
      </c>
      <c r="M3584" s="141" t="s">
        <v>236</v>
      </c>
      <c r="N3584" s="141" t="s">
        <v>303</v>
      </c>
      <c r="O3584" s="141" t="s">
        <v>287</v>
      </c>
      <c r="P3584" s="141" t="s">
        <v>3282</v>
      </c>
      <c r="Q3584" s="141" t="s">
        <v>288</v>
      </c>
      <c r="R3584" s="141" t="s">
        <v>3468</v>
      </c>
      <c r="S3584" s="148" t="s">
        <v>3280</v>
      </c>
      <c r="T3584" s="147">
        <v>6096040</v>
      </c>
      <c r="U3584" s="147">
        <v>1830040</v>
      </c>
      <c r="V3584" s="147">
        <v>608894.16</v>
      </c>
      <c r="W3584" s="147">
        <v>608894.16</v>
      </c>
    </row>
    <row r="3585" spans="1:23">
      <c r="A3585" s="141" t="s">
        <v>3465</v>
      </c>
      <c r="B3585" s="141" t="s">
        <v>284</v>
      </c>
      <c r="C3585" s="141" t="s">
        <v>3464</v>
      </c>
      <c r="D3585" s="141" t="s">
        <v>3463</v>
      </c>
      <c r="E3585" s="141" t="s">
        <v>4314</v>
      </c>
      <c r="F3585" s="141" t="s">
        <v>4315</v>
      </c>
      <c r="G3585" s="141" t="s">
        <v>70</v>
      </c>
      <c r="H3585" s="141" t="s">
        <v>3499</v>
      </c>
      <c r="I3585" s="141" t="s">
        <v>3498</v>
      </c>
      <c r="J3585" s="141" t="s">
        <v>154</v>
      </c>
      <c r="K3585" s="141" t="s">
        <v>160</v>
      </c>
      <c r="L3585" s="141" t="s">
        <v>4140</v>
      </c>
      <c r="M3585" s="141" t="s">
        <v>236</v>
      </c>
      <c r="N3585" s="141" t="s">
        <v>303</v>
      </c>
      <c r="O3585" s="141" t="s">
        <v>289</v>
      </c>
      <c r="P3585" s="141" t="s">
        <v>3282</v>
      </c>
      <c r="Q3585" s="141" t="s">
        <v>288</v>
      </c>
      <c r="R3585" s="141" t="s">
        <v>3468</v>
      </c>
      <c r="S3585" s="148" t="s">
        <v>3280</v>
      </c>
      <c r="T3585" s="147">
        <v>2500000</v>
      </c>
      <c r="U3585" s="147">
        <v>2500000</v>
      </c>
      <c r="V3585" s="147">
        <v>0</v>
      </c>
      <c r="W3585" s="147">
        <v>0</v>
      </c>
    </row>
    <row r="3586" spans="1:23">
      <c r="A3586" s="141" t="s">
        <v>3465</v>
      </c>
      <c r="B3586" s="141" t="s">
        <v>284</v>
      </c>
      <c r="C3586" s="141" t="s">
        <v>3464</v>
      </c>
      <c r="D3586" s="141" t="s">
        <v>3463</v>
      </c>
      <c r="E3586" s="141" t="s">
        <v>4314</v>
      </c>
      <c r="F3586" s="141" t="s">
        <v>4315</v>
      </c>
      <c r="G3586" s="141" t="s">
        <v>70</v>
      </c>
      <c r="H3586" s="141" t="s">
        <v>3499</v>
      </c>
      <c r="I3586" s="141" t="s">
        <v>3498</v>
      </c>
      <c r="J3586" s="141" t="s">
        <v>154</v>
      </c>
      <c r="K3586" s="141" t="s">
        <v>160</v>
      </c>
      <c r="L3586" s="141" t="s">
        <v>4140</v>
      </c>
      <c r="M3586" s="141" t="s">
        <v>237</v>
      </c>
      <c r="N3586" s="141" t="s">
        <v>303</v>
      </c>
      <c r="O3586" s="141" t="s">
        <v>287</v>
      </c>
      <c r="P3586" s="141" t="s">
        <v>3282</v>
      </c>
      <c r="Q3586" s="141" t="s">
        <v>288</v>
      </c>
      <c r="R3586" s="141" t="s">
        <v>3468</v>
      </c>
      <c r="S3586" s="148" t="s">
        <v>3280</v>
      </c>
      <c r="T3586" s="147">
        <v>1307640</v>
      </c>
      <c r="U3586" s="147">
        <v>207640</v>
      </c>
      <c r="V3586" s="147">
        <v>45000</v>
      </c>
      <c r="W3586" s="147">
        <v>0</v>
      </c>
    </row>
    <row r="3587" spans="1:23">
      <c r="A3587" s="141" t="s">
        <v>3465</v>
      </c>
      <c r="B3587" s="141" t="s">
        <v>284</v>
      </c>
      <c r="C3587" s="141" t="s">
        <v>3464</v>
      </c>
      <c r="D3587" s="141" t="s">
        <v>3463</v>
      </c>
      <c r="E3587" s="141" t="s">
        <v>4314</v>
      </c>
      <c r="F3587" s="141" t="s">
        <v>4315</v>
      </c>
      <c r="G3587" s="141" t="s">
        <v>70</v>
      </c>
      <c r="H3587" s="141" t="s">
        <v>3499</v>
      </c>
      <c r="I3587" s="141" t="s">
        <v>3498</v>
      </c>
      <c r="J3587" s="141" t="s">
        <v>154</v>
      </c>
      <c r="K3587" s="141" t="s">
        <v>160</v>
      </c>
      <c r="L3587" s="141" t="s">
        <v>4140</v>
      </c>
      <c r="M3587" s="141" t="s">
        <v>239</v>
      </c>
      <c r="N3587" s="141" t="s">
        <v>303</v>
      </c>
      <c r="O3587" s="141" t="s">
        <v>287</v>
      </c>
      <c r="P3587" s="141" t="s">
        <v>3282</v>
      </c>
      <c r="Q3587" s="141" t="s">
        <v>288</v>
      </c>
      <c r="R3587" s="141" t="s">
        <v>3468</v>
      </c>
      <c r="S3587" s="148" t="s">
        <v>3280</v>
      </c>
      <c r="T3587" s="147">
        <v>62700</v>
      </c>
      <c r="U3587" s="147">
        <v>459200</v>
      </c>
      <c r="V3587" s="147">
        <v>0</v>
      </c>
      <c r="W3587" s="147">
        <v>0</v>
      </c>
    </row>
    <row r="3588" spans="1:23">
      <c r="A3588" s="141" t="s">
        <v>3465</v>
      </c>
      <c r="B3588" s="141" t="s">
        <v>284</v>
      </c>
      <c r="C3588" s="141" t="s">
        <v>3464</v>
      </c>
      <c r="D3588" s="141" t="s">
        <v>3463</v>
      </c>
      <c r="E3588" s="141" t="s">
        <v>4314</v>
      </c>
      <c r="F3588" s="141" t="s">
        <v>4315</v>
      </c>
      <c r="G3588" s="141" t="s">
        <v>70</v>
      </c>
      <c r="H3588" s="141" t="s">
        <v>3499</v>
      </c>
      <c r="I3588" s="141" t="s">
        <v>3498</v>
      </c>
      <c r="J3588" s="141" t="s">
        <v>154</v>
      </c>
      <c r="K3588" s="141" t="s">
        <v>160</v>
      </c>
      <c r="L3588" s="141" t="s">
        <v>4140</v>
      </c>
      <c r="M3588" s="141" t="s">
        <v>240</v>
      </c>
      <c r="N3588" s="141" t="s">
        <v>303</v>
      </c>
      <c r="O3588" s="141" t="s">
        <v>287</v>
      </c>
      <c r="P3588" s="141" t="s">
        <v>3282</v>
      </c>
      <c r="Q3588" s="141" t="s">
        <v>288</v>
      </c>
      <c r="R3588" s="141" t="s">
        <v>3468</v>
      </c>
      <c r="S3588" s="148" t="s">
        <v>3280</v>
      </c>
      <c r="T3588" s="147">
        <v>727850</v>
      </c>
      <c r="U3588" s="147">
        <v>842850</v>
      </c>
      <c r="V3588" s="147">
        <v>0</v>
      </c>
      <c r="W3588" s="147">
        <v>0</v>
      </c>
    </row>
    <row r="3589" spans="1:23">
      <c r="A3589" s="141" t="s">
        <v>3465</v>
      </c>
      <c r="B3589" s="141" t="s">
        <v>284</v>
      </c>
      <c r="C3589" s="141" t="s">
        <v>3464</v>
      </c>
      <c r="D3589" s="141" t="s">
        <v>3463</v>
      </c>
      <c r="E3589" s="141" t="s">
        <v>4314</v>
      </c>
      <c r="F3589" s="141" t="s">
        <v>4315</v>
      </c>
      <c r="G3589" s="141" t="s">
        <v>70</v>
      </c>
      <c r="H3589" s="141" t="s">
        <v>3499</v>
      </c>
      <c r="I3589" s="141" t="s">
        <v>3498</v>
      </c>
      <c r="J3589" s="141" t="s">
        <v>154</v>
      </c>
      <c r="K3589" s="141" t="s">
        <v>160</v>
      </c>
      <c r="L3589" s="141" t="s">
        <v>4140</v>
      </c>
      <c r="M3589" s="141" t="s">
        <v>241</v>
      </c>
      <c r="N3589" s="141" t="s">
        <v>303</v>
      </c>
      <c r="O3589" s="141" t="s">
        <v>287</v>
      </c>
      <c r="P3589" s="141" t="s">
        <v>3282</v>
      </c>
      <c r="Q3589" s="141" t="s">
        <v>288</v>
      </c>
      <c r="R3589" s="141" t="s">
        <v>3468</v>
      </c>
      <c r="S3589" s="148" t="s">
        <v>3280</v>
      </c>
      <c r="T3589" s="147">
        <v>682260</v>
      </c>
      <c r="U3589" s="147">
        <v>931295</v>
      </c>
      <c r="V3589" s="147">
        <v>0</v>
      </c>
      <c r="W3589" s="147">
        <v>0</v>
      </c>
    </row>
    <row r="3590" spans="1:23">
      <c r="A3590" s="141" t="s">
        <v>3465</v>
      </c>
      <c r="B3590" s="141" t="s">
        <v>284</v>
      </c>
      <c r="C3590" s="141" t="s">
        <v>3464</v>
      </c>
      <c r="D3590" s="141" t="s">
        <v>3463</v>
      </c>
      <c r="E3590" s="141" t="s">
        <v>4314</v>
      </c>
      <c r="F3590" s="141" t="s">
        <v>4315</v>
      </c>
      <c r="G3590" s="141" t="s">
        <v>70</v>
      </c>
      <c r="H3590" s="141" t="s">
        <v>3499</v>
      </c>
      <c r="I3590" s="141" t="s">
        <v>3498</v>
      </c>
      <c r="J3590" s="141" t="s">
        <v>154</v>
      </c>
      <c r="K3590" s="141" t="s">
        <v>160</v>
      </c>
      <c r="L3590" s="141" t="s">
        <v>4140</v>
      </c>
      <c r="M3590" s="141" t="s">
        <v>243</v>
      </c>
      <c r="N3590" s="141" t="s">
        <v>303</v>
      </c>
      <c r="O3590" s="141" t="s">
        <v>287</v>
      </c>
      <c r="P3590" s="141" t="s">
        <v>3282</v>
      </c>
      <c r="Q3590" s="141" t="s">
        <v>288</v>
      </c>
      <c r="R3590" s="141" t="s">
        <v>3468</v>
      </c>
      <c r="S3590" s="148" t="s">
        <v>3280</v>
      </c>
      <c r="T3590" s="147">
        <v>2695343</v>
      </c>
      <c r="U3590" s="147">
        <v>4094343</v>
      </c>
      <c r="V3590" s="147">
        <v>888059</v>
      </c>
      <c r="W3590" s="147">
        <v>842148.5</v>
      </c>
    </row>
    <row r="3591" spans="1:23">
      <c r="A3591" s="141" t="s">
        <v>3465</v>
      </c>
      <c r="B3591" s="141" t="s">
        <v>284</v>
      </c>
      <c r="C3591" s="141" t="s">
        <v>3464</v>
      </c>
      <c r="D3591" s="141" t="s">
        <v>3463</v>
      </c>
      <c r="E3591" s="141" t="s">
        <v>4314</v>
      </c>
      <c r="F3591" s="141" t="s">
        <v>4315</v>
      </c>
      <c r="G3591" s="141" t="s">
        <v>70</v>
      </c>
      <c r="H3591" s="141" t="s">
        <v>3499</v>
      </c>
      <c r="I3591" s="141" t="s">
        <v>3498</v>
      </c>
      <c r="J3591" s="141" t="s">
        <v>154</v>
      </c>
      <c r="K3591" s="141" t="s">
        <v>160</v>
      </c>
      <c r="L3591" s="141" t="s">
        <v>4140</v>
      </c>
      <c r="M3591" s="141" t="s">
        <v>243</v>
      </c>
      <c r="N3591" s="141" t="s">
        <v>303</v>
      </c>
      <c r="O3591" s="141" t="s">
        <v>289</v>
      </c>
      <c r="P3591" s="141" t="s">
        <v>3282</v>
      </c>
      <c r="Q3591" s="141" t="s">
        <v>288</v>
      </c>
      <c r="R3591" s="141" t="s">
        <v>3468</v>
      </c>
      <c r="S3591" s="148" t="s">
        <v>3280</v>
      </c>
      <c r="T3591" s="147">
        <v>2200000</v>
      </c>
      <c r="U3591" s="147">
        <v>1850000</v>
      </c>
      <c r="V3591" s="147">
        <v>140399.56</v>
      </c>
      <c r="W3591" s="147">
        <v>0</v>
      </c>
    </row>
    <row r="3592" spans="1:23">
      <c r="A3592" s="141" t="s">
        <v>3465</v>
      </c>
      <c r="B3592" s="141" t="s">
        <v>284</v>
      </c>
      <c r="C3592" s="141" t="s">
        <v>3464</v>
      </c>
      <c r="D3592" s="141" t="s">
        <v>3463</v>
      </c>
      <c r="E3592" s="141" t="s">
        <v>4314</v>
      </c>
      <c r="F3592" s="141" t="s">
        <v>4315</v>
      </c>
      <c r="G3592" s="141" t="s">
        <v>70</v>
      </c>
      <c r="H3592" s="141" t="s">
        <v>3499</v>
      </c>
      <c r="I3592" s="141" t="s">
        <v>3498</v>
      </c>
      <c r="J3592" s="141" t="s">
        <v>154</v>
      </c>
      <c r="K3592" s="141" t="s">
        <v>161</v>
      </c>
      <c r="L3592" s="141" t="s">
        <v>4136</v>
      </c>
      <c r="M3592" s="141" t="s">
        <v>227</v>
      </c>
      <c r="N3592" s="141" t="s">
        <v>303</v>
      </c>
      <c r="O3592" s="141" t="s">
        <v>287</v>
      </c>
      <c r="P3592" s="141" t="s">
        <v>3282</v>
      </c>
      <c r="Q3592" s="141" t="s">
        <v>288</v>
      </c>
      <c r="R3592" s="141" t="s">
        <v>3468</v>
      </c>
      <c r="S3592" s="148" t="s">
        <v>3280</v>
      </c>
      <c r="T3592" s="147">
        <v>300000</v>
      </c>
      <c r="U3592" s="147">
        <v>300000</v>
      </c>
      <c r="V3592" s="147">
        <v>0</v>
      </c>
      <c r="W3592" s="147">
        <v>0</v>
      </c>
    </row>
    <row r="3593" spans="1:23">
      <c r="A3593" s="141" t="s">
        <v>3465</v>
      </c>
      <c r="B3593" s="141" t="s">
        <v>284</v>
      </c>
      <c r="C3593" s="141" t="s">
        <v>3464</v>
      </c>
      <c r="D3593" s="141" t="s">
        <v>3463</v>
      </c>
      <c r="E3593" s="141" t="s">
        <v>4314</v>
      </c>
      <c r="F3593" s="141" t="s">
        <v>4315</v>
      </c>
      <c r="G3593" s="141" t="s">
        <v>70</v>
      </c>
      <c r="H3593" s="141" t="s">
        <v>3499</v>
      </c>
      <c r="I3593" s="141" t="s">
        <v>3498</v>
      </c>
      <c r="J3593" s="141" t="s">
        <v>154</v>
      </c>
      <c r="K3593" s="141" t="s">
        <v>161</v>
      </c>
      <c r="L3593" s="141" t="s">
        <v>4136</v>
      </c>
      <c r="M3593" s="141" t="s">
        <v>227</v>
      </c>
      <c r="N3593" s="141" t="s">
        <v>303</v>
      </c>
      <c r="O3593" s="141" t="s">
        <v>289</v>
      </c>
      <c r="P3593" s="141" t="s">
        <v>3282</v>
      </c>
      <c r="Q3593" s="141" t="s">
        <v>288</v>
      </c>
      <c r="R3593" s="141" t="s">
        <v>3468</v>
      </c>
      <c r="S3593" s="148" t="s">
        <v>3280</v>
      </c>
      <c r="T3593" s="147">
        <v>284684</v>
      </c>
      <c r="U3593" s="147">
        <v>284684</v>
      </c>
      <c r="V3593" s="147">
        <v>0</v>
      </c>
      <c r="W3593" s="147">
        <v>0</v>
      </c>
    </row>
    <row r="3594" spans="1:23">
      <c r="A3594" s="141" t="s">
        <v>3465</v>
      </c>
      <c r="B3594" s="141" t="s">
        <v>284</v>
      </c>
      <c r="C3594" s="141" t="s">
        <v>3464</v>
      </c>
      <c r="D3594" s="141" t="s">
        <v>3463</v>
      </c>
      <c r="E3594" s="141" t="s">
        <v>4314</v>
      </c>
      <c r="F3594" s="141" t="s">
        <v>4315</v>
      </c>
      <c r="G3594" s="141" t="s">
        <v>70</v>
      </c>
      <c r="H3594" s="141" t="s">
        <v>3499</v>
      </c>
      <c r="I3594" s="141" t="s">
        <v>3498</v>
      </c>
      <c r="J3594" s="141" t="s">
        <v>154</v>
      </c>
      <c r="K3594" s="141" t="s">
        <v>162</v>
      </c>
      <c r="L3594" s="141" t="s">
        <v>4136</v>
      </c>
      <c r="M3594" s="141" t="s">
        <v>226</v>
      </c>
      <c r="N3594" s="141" t="s">
        <v>303</v>
      </c>
      <c r="O3594" s="141" t="s">
        <v>287</v>
      </c>
      <c r="P3594" s="141" t="s">
        <v>3282</v>
      </c>
      <c r="Q3594" s="141" t="s">
        <v>288</v>
      </c>
      <c r="R3594" s="141" t="s">
        <v>3468</v>
      </c>
      <c r="S3594" s="148" t="s">
        <v>3280</v>
      </c>
      <c r="T3594" s="147">
        <v>4500</v>
      </c>
      <c r="U3594" s="147">
        <v>4500</v>
      </c>
      <c r="V3594" s="147">
        <v>0</v>
      </c>
      <c r="W3594" s="147">
        <v>0</v>
      </c>
    </row>
    <row r="3595" spans="1:23">
      <c r="A3595" s="141" t="s">
        <v>3465</v>
      </c>
      <c r="B3595" s="141" t="s">
        <v>284</v>
      </c>
      <c r="C3595" s="141" t="s">
        <v>3464</v>
      </c>
      <c r="D3595" s="141" t="s">
        <v>3463</v>
      </c>
      <c r="E3595" s="141" t="s">
        <v>4314</v>
      </c>
      <c r="F3595" s="141" t="s">
        <v>4315</v>
      </c>
      <c r="G3595" s="141" t="s">
        <v>70</v>
      </c>
      <c r="H3595" s="141" t="s">
        <v>3499</v>
      </c>
      <c r="I3595" s="141" t="s">
        <v>3498</v>
      </c>
      <c r="J3595" s="141" t="s">
        <v>154</v>
      </c>
      <c r="K3595" s="141" t="s">
        <v>162</v>
      </c>
      <c r="L3595" s="141" t="s">
        <v>4136</v>
      </c>
      <c r="M3595" s="141" t="s">
        <v>227</v>
      </c>
      <c r="N3595" s="141" t="s">
        <v>303</v>
      </c>
      <c r="O3595" s="141" t="s">
        <v>287</v>
      </c>
      <c r="P3595" s="141" t="s">
        <v>3282</v>
      </c>
      <c r="Q3595" s="141" t="s">
        <v>288</v>
      </c>
      <c r="R3595" s="141" t="s">
        <v>3468</v>
      </c>
      <c r="S3595" s="148" t="s">
        <v>3280</v>
      </c>
      <c r="T3595" s="147">
        <v>6828652</v>
      </c>
      <c r="U3595" s="147">
        <v>128652</v>
      </c>
      <c r="V3595" s="147">
        <v>17167.5</v>
      </c>
      <c r="W3595" s="147">
        <v>17167.5</v>
      </c>
    </row>
    <row r="3596" spans="1:23">
      <c r="A3596" s="141" t="s">
        <v>3465</v>
      </c>
      <c r="B3596" s="141" t="s">
        <v>284</v>
      </c>
      <c r="C3596" s="141" t="s">
        <v>3464</v>
      </c>
      <c r="D3596" s="141" t="s">
        <v>3463</v>
      </c>
      <c r="E3596" s="141" t="s">
        <v>4314</v>
      </c>
      <c r="F3596" s="141" t="s">
        <v>4315</v>
      </c>
      <c r="G3596" s="141" t="s">
        <v>70</v>
      </c>
      <c r="H3596" s="141" t="s">
        <v>3499</v>
      </c>
      <c r="I3596" s="141" t="s">
        <v>3498</v>
      </c>
      <c r="J3596" s="141" t="s">
        <v>154</v>
      </c>
      <c r="K3596" s="141" t="s">
        <v>162</v>
      </c>
      <c r="L3596" s="141" t="s">
        <v>4136</v>
      </c>
      <c r="M3596" s="141" t="s">
        <v>228</v>
      </c>
      <c r="N3596" s="141" t="s">
        <v>303</v>
      </c>
      <c r="O3596" s="141" t="s">
        <v>287</v>
      </c>
      <c r="P3596" s="141" t="s">
        <v>3282</v>
      </c>
      <c r="Q3596" s="141" t="s">
        <v>288</v>
      </c>
      <c r="R3596" s="141" t="s">
        <v>3468</v>
      </c>
      <c r="S3596" s="148" t="s">
        <v>3280</v>
      </c>
      <c r="T3596" s="147">
        <v>35644</v>
      </c>
      <c r="U3596" s="147">
        <v>35644</v>
      </c>
      <c r="V3596" s="147">
        <v>0</v>
      </c>
      <c r="W3596" s="147">
        <v>0</v>
      </c>
    </row>
    <row r="3597" spans="1:23">
      <c r="A3597" s="141" t="s">
        <v>3465</v>
      </c>
      <c r="B3597" s="141" t="s">
        <v>284</v>
      </c>
      <c r="C3597" s="141" t="s">
        <v>3464</v>
      </c>
      <c r="D3597" s="141" t="s">
        <v>3463</v>
      </c>
      <c r="E3597" s="141" t="s">
        <v>4314</v>
      </c>
      <c r="F3597" s="141" t="s">
        <v>4315</v>
      </c>
      <c r="G3597" s="141" t="s">
        <v>70</v>
      </c>
      <c r="H3597" s="141" t="s">
        <v>3499</v>
      </c>
      <c r="I3597" s="141" t="s">
        <v>3498</v>
      </c>
      <c r="J3597" s="141" t="s">
        <v>154</v>
      </c>
      <c r="K3597" s="141" t="s">
        <v>162</v>
      </c>
      <c r="L3597" s="141" t="s">
        <v>4140</v>
      </c>
      <c r="M3597" s="141" t="s">
        <v>237</v>
      </c>
      <c r="N3597" s="141" t="s">
        <v>303</v>
      </c>
      <c r="O3597" s="141" t="s">
        <v>287</v>
      </c>
      <c r="P3597" s="141" t="s">
        <v>3282</v>
      </c>
      <c r="Q3597" s="141" t="s">
        <v>288</v>
      </c>
      <c r="R3597" s="141" t="s">
        <v>3468</v>
      </c>
      <c r="S3597" s="148" t="s">
        <v>3280</v>
      </c>
      <c r="T3597" s="147">
        <v>38676</v>
      </c>
      <c r="U3597" s="147">
        <v>38676</v>
      </c>
      <c r="V3597" s="147">
        <v>0</v>
      </c>
      <c r="W3597" s="147">
        <v>0</v>
      </c>
    </row>
    <row r="3598" spans="1:23">
      <c r="A3598" s="141" t="s">
        <v>3465</v>
      </c>
      <c r="B3598" s="141" t="s">
        <v>284</v>
      </c>
      <c r="C3598" s="141" t="s">
        <v>3464</v>
      </c>
      <c r="D3598" s="141" t="s">
        <v>3463</v>
      </c>
      <c r="E3598" s="141" t="s">
        <v>4314</v>
      </c>
      <c r="F3598" s="141" t="s">
        <v>4315</v>
      </c>
      <c r="G3598" s="141" t="s">
        <v>70</v>
      </c>
      <c r="H3598" s="141" t="s">
        <v>3499</v>
      </c>
      <c r="I3598" s="141" t="s">
        <v>3498</v>
      </c>
      <c r="J3598" s="141" t="s">
        <v>154</v>
      </c>
      <c r="K3598" s="141" t="s">
        <v>162</v>
      </c>
      <c r="L3598" s="141" t="s">
        <v>4140</v>
      </c>
      <c r="M3598" s="141" t="s">
        <v>239</v>
      </c>
      <c r="N3598" s="141" t="s">
        <v>303</v>
      </c>
      <c r="O3598" s="141" t="s">
        <v>287</v>
      </c>
      <c r="P3598" s="141" t="s">
        <v>3282</v>
      </c>
      <c r="Q3598" s="141" t="s">
        <v>288</v>
      </c>
      <c r="R3598" s="141" t="s">
        <v>3468</v>
      </c>
      <c r="S3598" s="148" t="s">
        <v>3280</v>
      </c>
      <c r="T3598" s="147">
        <v>7700</v>
      </c>
      <c r="U3598" s="147">
        <v>7700</v>
      </c>
      <c r="V3598" s="147">
        <v>0</v>
      </c>
      <c r="W3598" s="147">
        <v>0</v>
      </c>
    </row>
    <row r="3599" spans="1:23">
      <c r="A3599" s="141" t="s">
        <v>3465</v>
      </c>
      <c r="B3599" s="141" t="s">
        <v>284</v>
      </c>
      <c r="C3599" s="141" t="s">
        <v>3464</v>
      </c>
      <c r="D3599" s="141" t="s">
        <v>3463</v>
      </c>
      <c r="E3599" s="141" t="s">
        <v>4314</v>
      </c>
      <c r="F3599" s="141" t="s">
        <v>4315</v>
      </c>
      <c r="G3599" s="141" t="s">
        <v>70</v>
      </c>
      <c r="H3599" s="141" t="s">
        <v>3499</v>
      </c>
      <c r="I3599" s="141" t="s">
        <v>3498</v>
      </c>
      <c r="J3599" s="141" t="s">
        <v>154</v>
      </c>
      <c r="K3599" s="141" t="s">
        <v>162</v>
      </c>
      <c r="L3599" s="141" t="s">
        <v>4140</v>
      </c>
      <c r="M3599" s="141" t="s">
        <v>240</v>
      </c>
      <c r="N3599" s="141" t="s">
        <v>303</v>
      </c>
      <c r="O3599" s="141" t="s">
        <v>287</v>
      </c>
      <c r="P3599" s="141" t="s">
        <v>3282</v>
      </c>
      <c r="Q3599" s="141" t="s">
        <v>288</v>
      </c>
      <c r="R3599" s="141" t="s">
        <v>3468</v>
      </c>
      <c r="S3599" s="148" t="s">
        <v>3280</v>
      </c>
      <c r="T3599" s="147">
        <v>26100</v>
      </c>
      <c r="U3599" s="147">
        <v>26100</v>
      </c>
      <c r="V3599" s="147">
        <v>0</v>
      </c>
      <c r="W3599" s="147">
        <v>0</v>
      </c>
    </row>
    <row r="3600" spans="1:23">
      <c r="A3600" s="141" t="s">
        <v>3465</v>
      </c>
      <c r="B3600" s="141" t="s">
        <v>284</v>
      </c>
      <c r="C3600" s="141" t="s">
        <v>3464</v>
      </c>
      <c r="D3600" s="141" t="s">
        <v>3463</v>
      </c>
      <c r="E3600" s="141" t="s">
        <v>4314</v>
      </c>
      <c r="F3600" s="141" t="s">
        <v>4315</v>
      </c>
      <c r="G3600" s="141" t="s">
        <v>70</v>
      </c>
      <c r="H3600" s="141" t="s">
        <v>3499</v>
      </c>
      <c r="I3600" s="141" t="s">
        <v>3498</v>
      </c>
      <c r="J3600" s="141" t="s">
        <v>154</v>
      </c>
      <c r="K3600" s="141" t="s">
        <v>162</v>
      </c>
      <c r="L3600" s="141" t="s">
        <v>4140</v>
      </c>
      <c r="M3600" s="141" t="s">
        <v>241</v>
      </c>
      <c r="N3600" s="141" t="s">
        <v>303</v>
      </c>
      <c r="O3600" s="141" t="s">
        <v>287</v>
      </c>
      <c r="P3600" s="141" t="s">
        <v>3282</v>
      </c>
      <c r="Q3600" s="141" t="s">
        <v>288</v>
      </c>
      <c r="R3600" s="141" t="s">
        <v>3468</v>
      </c>
      <c r="S3600" s="148" t="s">
        <v>3280</v>
      </c>
      <c r="T3600" s="147">
        <v>4450</v>
      </c>
      <c r="U3600" s="147">
        <v>4450</v>
      </c>
      <c r="V3600" s="147">
        <v>0</v>
      </c>
      <c r="W3600" s="147">
        <v>0</v>
      </c>
    </row>
    <row r="3601" spans="1:23">
      <c r="A3601" s="141" t="s">
        <v>3465</v>
      </c>
      <c r="B3601" s="141" t="s">
        <v>284</v>
      </c>
      <c r="C3601" s="141" t="s">
        <v>3464</v>
      </c>
      <c r="D3601" s="141" t="s">
        <v>3463</v>
      </c>
      <c r="E3601" s="141" t="s">
        <v>4314</v>
      </c>
      <c r="F3601" s="141" t="s">
        <v>4315</v>
      </c>
      <c r="G3601" s="141" t="s">
        <v>70</v>
      </c>
      <c r="H3601" s="141" t="s">
        <v>3499</v>
      </c>
      <c r="I3601" s="141" t="s">
        <v>3498</v>
      </c>
      <c r="J3601" s="141" t="s">
        <v>154</v>
      </c>
      <c r="K3601" s="141" t="s">
        <v>162</v>
      </c>
      <c r="L3601" s="141" t="s">
        <v>4140</v>
      </c>
      <c r="M3601" s="141" t="s">
        <v>243</v>
      </c>
      <c r="N3601" s="141" t="s">
        <v>303</v>
      </c>
      <c r="O3601" s="141" t="s">
        <v>287</v>
      </c>
      <c r="P3601" s="141" t="s">
        <v>3282</v>
      </c>
      <c r="Q3601" s="141" t="s">
        <v>288</v>
      </c>
      <c r="R3601" s="141" t="s">
        <v>3468</v>
      </c>
      <c r="S3601" s="148" t="s">
        <v>3280</v>
      </c>
      <c r="T3601" s="147">
        <v>190130</v>
      </c>
      <c r="U3601" s="147">
        <v>190130</v>
      </c>
      <c r="V3601" s="147">
        <v>45834.37</v>
      </c>
      <c r="W3601" s="147">
        <v>45834.37</v>
      </c>
    </row>
    <row r="3602" spans="1:23">
      <c r="A3602" s="141" t="s">
        <v>3465</v>
      </c>
      <c r="B3602" s="141" t="s">
        <v>284</v>
      </c>
      <c r="C3602" s="141" t="s">
        <v>3464</v>
      </c>
      <c r="D3602" s="141" t="s">
        <v>3463</v>
      </c>
      <c r="E3602" s="141" t="s">
        <v>4314</v>
      </c>
      <c r="F3602" s="141" t="s">
        <v>4315</v>
      </c>
      <c r="G3602" s="141" t="s">
        <v>70</v>
      </c>
      <c r="H3602" s="141" t="s">
        <v>3499</v>
      </c>
      <c r="I3602" s="141" t="s">
        <v>3498</v>
      </c>
      <c r="J3602" s="141" t="s">
        <v>154</v>
      </c>
      <c r="K3602" s="141" t="s">
        <v>163</v>
      </c>
      <c r="L3602" s="141" t="s">
        <v>4136</v>
      </c>
      <c r="M3602" s="141" t="s">
        <v>226</v>
      </c>
      <c r="N3602" s="141" t="s">
        <v>303</v>
      </c>
      <c r="O3602" s="141" t="s">
        <v>287</v>
      </c>
      <c r="P3602" s="141" t="s">
        <v>3282</v>
      </c>
      <c r="Q3602" s="141" t="s">
        <v>288</v>
      </c>
      <c r="R3602" s="141" t="s">
        <v>3468</v>
      </c>
      <c r="S3602" s="148" t="s">
        <v>3280</v>
      </c>
      <c r="T3602" s="147">
        <v>179955</v>
      </c>
      <c r="U3602" s="147">
        <v>179955</v>
      </c>
      <c r="V3602" s="147">
        <v>179955</v>
      </c>
      <c r="W3602" s="147">
        <v>0</v>
      </c>
    </row>
    <row r="3603" spans="1:23">
      <c r="A3603" s="141" t="s">
        <v>3465</v>
      </c>
      <c r="B3603" s="141" t="s">
        <v>284</v>
      </c>
      <c r="C3603" s="141" t="s">
        <v>3464</v>
      </c>
      <c r="D3603" s="141" t="s">
        <v>3463</v>
      </c>
      <c r="E3603" s="141" t="s">
        <v>4314</v>
      </c>
      <c r="F3603" s="141" t="s">
        <v>4315</v>
      </c>
      <c r="G3603" s="141" t="s">
        <v>70</v>
      </c>
      <c r="H3603" s="141" t="s">
        <v>3499</v>
      </c>
      <c r="I3603" s="141" t="s">
        <v>3498</v>
      </c>
      <c r="J3603" s="141" t="s">
        <v>154</v>
      </c>
      <c r="K3603" s="141" t="s">
        <v>163</v>
      </c>
      <c r="L3603" s="141" t="s">
        <v>4136</v>
      </c>
      <c r="M3603" s="141" t="s">
        <v>227</v>
      </c>
      <c r="N3603" s="141" t="s">
        <v>303</v>
      </c>
      <c r="O3603" s="141" t="s">
        <v>287</v>
      </c>
      <c r="P3603" s="141" t="s">
        <v>3282</v>
      </c>
      <c r="Q3603" s="141" t="s">
        <v>288</v>
      </c>
      <c r="R3603" s="141" t="s">
        <v>3468</v>
      </c>
      <c r="S3603" s="148" t="s">
        <v>3280</v>
      </c>
      <c r="T3603" s="147">
        <v>174600</v>
      </c>
      <c r="U3603" s="147">
        <v>174600</v>
      </c>
      <c r="V3603" s="147">
        <v>91465</v>
      </c>
      <c r="W3603" s="147">
        <v>91465</v>
      </c>
    </row>
    <row r="3604" spans="1:23">
      <c r="A3604" s="141" t="s">
        <v>3465</v>
      </c>
      <c r="B3604" s="141" t="s">
        <v>284</v>
      </c>
      <c r="C3604" s="141" t="s">
        <v>3464</v>
      </c>
      <c r="D3604" s="141" t="s">
        <v>3463</v>
      </c>
      <c r="E3604" s="141" t="s">
        <v>4314</v>
      </c>
      <c r="F3604" s="141" t="s">
        <v>4315</v>
      </c>
      <c r="G3604" s="141" t="s">
        <v>70</v>
      </c>
      <c r="H3604" s="141" t="s">
        <v>3499</v>
      </c>
      <c r="I3604" s="141" t="s">
        <v>3498</v>
      </c>
      <c r="J3604" s="141" t="s">
        <v>154</v>
      </c>
      <c r="K3604" s="141" t="s">
        <v>163</v>
      </c>
      <c r="L3604" s="141" t="s">
        <v>4136</v>
      </c>
      <c r="M3604" s="141" t="s">
        <v>233</v>
      </c>
      <c r="N3604" s="141" t="s">
        <v>303</v>
      </c>
      <c r="O3604" s="141" t="s">
        <v>287</v>
      </c>
      <c r="P3604" s="141" t="s">
        <v>3282</v>
      </c>
      <c r="Q3604" s="141" t="s">
        <v>288</v>
      </c>
      <c r="R3604" s="141" t="s">
        <v>3468</v>
      </c>
      <c r="S3604" s="148" t="s">
        <v>3280</v>
      </c>
      <c r="T3604" s="147">
        <v>472000</v>
      </c>
      <c r="U3604" s="147">
        <v>172000</v>
      </c>
      <c r="V3604" s="147">
        <v>0</v>
      </c>
      <c r="W3604" s="147">
        <v>0</v>
      </c>
    </row>
    <row r="3605" spans="1:23">
      <c r="A3605" s="141" t="s">
        <v>3465</v>
      </c>
      <c r="B3605" s="141" t="s">
        <v>284</v>
      </c>
      <c r="C3605" s="141" t="s">
        <v>3464</v>
      </c>
      <c r="D3605" s="141" t="s">
        <v>3463</v>
      </c>
      <c r="E3605" s="141" t="s">
        <v>4314</v>
      </c>
      <c r="F3605" s="141" t="s">
        <v>4315</v>
      </c>
      <c r="G3605" s="141" t="s">
        <v>70</v>
      </c>
      <c r="H3605" s="141" t="s">
        <v>3499</v>
      </c>
      <c r="I3605" s="141" t="s">
        <v>3498</v>
      </c>
      <c r="J3605" s="141" t="s">
        <v>154</v>
      </c>
      <c r="K3605" s="141" t="s">
        <v>163</v>
      </c>
      <c r="L3605" s="141" t="s">
        <v>4140</v>
      </c>
      <c r="M3605" s="141" t="s">
        <v>236</v>
      </c>
      <c r="N3605" s="141" t="s">
        <v>303</v>
      </c>
      <c r="O3605" s="141" t="s">
        <v>287</v>
      </c>
      <c r="P3605" s="141" t="s">
        <v>3282</v>
      </c>
      <c r="Q3605" s="141" t="s">
        <v>288</v>
      </c>
      <c r="R3605" s="141" t="s">
        <v>3468</v>
      </c>
      <c r="S3605" s="148" t="s">
        <v>3280</v>
      </c>
      <c r="T3605" s="147">
        <v>100700</v>
      </c>
      <c r="U3605" s="147">
        <v>100700</v>
      </c>
      <c r="V3605" s="147">
        <v>0</v>
      </c>
      <c r="W3605" s="147">
        <v>0</v>
      </c>
    </row>
    <row r="3606" spans="1:23">
      <c r="A3606" s="141" t="s">
        <v>3465</v>
      </c>
      <c r="B3606" s="141" t="s">
        <v>284</v>
      </c>
      <c r="C3606" s="141" t="s">
        <v>3464</v>
      </c>
      <c r="D3606" s="141" t="s">
        <v>3463</v>
      </c>
      <c r="E3606" s="141" t="s">
        <v>4314</v>
      </c>
      <c r="F3606" s="141" t="s">
        <v>4315</v>
      </c>
      <c r="G3606" s="141" t="s">
        <v>70</v>
      </c>
      <c r="H3606" s="141" t="s">
        <v>3499</v>
      </c>
      <c r="I3606" s="141" t="s">
        <v>3498</v>
      </c>
      <c r="J3606" s="141" t="s">
        <v>154</v>
      </c>
      <c r="K3606" s="141" t="s">
        <v>163</v>
      </c>
      <c r="L3606" s="141" t="s">
        <v>4140</v>
      </c>
      <c r="M3606" s="141" t="s">
        <v>237</v>
      </c>
      <c r="N3606" s="141" t="s">
        <v>303</v>
      </c>
      <c r="O3606" s="141" t="s">
        <v>287</v>
      </c>
      <c r="P3606" s="141" t="s">
        <v>3282</v>
      </c>
      <c r="Q3606" s="141" t="s">
        <v>288</v>
      </c>
      <c r="R3606" s="141" t="s">
        <v>3468</v>
      </c>
      <c r="S3606" s="148" t="s">
        <v>3280</v>
      </c>
      <c r="T3606" s="147">
        <v>42238</v>
      </c>
      <c r="U3606" s="147">
        <v>42238</v>
      </c>
      <c r="V3606" s="147">
        <v>0</v>
      </c>
      <c r="W3606" s="147">
        <v>0</v>
      </c>
    </row>
    <row r="3607" spans="1:23">
      <c r="A3607" s="141" t="s">
        <v>3465</v>
      </c>
      <c r="B3607" s="141" t="s">
        <v>284</v>
      </c>
      <c r="C3607" s="141" t="s">
        <v>3464</v>
      </c>
      <c r="D3607" s="141" t="s">
        <v>3463</v>
      </c>
      <c r="E3607" s="141" t="s">
        <v>4314</v>
      </c>
      <c r="F3607" s="141" t="s">
        <v>4315</v>
      </c>
      <c r="G3607" s="141" t="s">
        <v>70</v>
      </c>
      <c r="H3607" s="141" t="s">
        <v>3499</v>
      </c>
      <c r="I3607" s="141" t="s">
        <v>3498</v>
      </c>
      <c r="J3607" s="141" t="s">
        <v>154</v>
      </c>
      <c r="K3607" s="141" t="s">
        <v>163</v>
      </c>
      <c r="L3607" s="141" t="s">
        <v>4140</v>
      </c>
      <c r="M3607" s="141" t="s">
        <v>239</v>
      </c>
      <c r="N3607" s="141" t="s">
        <v>303</v>
      </c>
      <c r="O3607" s="141" t="s">
        <v>287</v>
      </c>
      <c r="P3607" s="141" t="s">
        <v>3282</v>
      </c>
      <c r="Q3607" s="141" t="s">
        <v>288</v>
      </c>
      <c r="R3607" s="141" t="s">
        <v>3468</v>
      </c>
      <c r="S3607" s="148" t="s">
        <v>3280</v>
      </c>
      <c r="T3607" s="147">
        <v>101700</v>
      </c>
      <c r="U3607" s="147">
        <v>101700</v>
      </c>
      <c r="V3607" s="147">
        <v>0</v>
      </c>
      <c r="W3607" s="147">
        <v>0</v>
      </c>
    </row>
    <row r="3608" spans="1:23">
      <c r="A3608" s="141" t="s">
        <v>3465</v>
      </c>
      <c r="B3608" s="141" t="s">
        <v>284</v>
      </c>
      <c r="C3608" s="141" t="s">
        <v>3464</v>
      </c>
      <c r="D3608" s="141" t="s">
        <v>3463</v>
      </c>
      <c r="E3608" s="141" t="s">
        <v>4314</v>
      </c>
      <c r="F3608" s="141" t="s">
        <v>4315</v>
      </c>
      <c r="G3608" s="141" t="s">
        <v>70</v>
      </c>
      <c r="H3608" s="141" t="s">
        <v>3499</v>
      </c>
      <c r="I3608" s="141" t="s">
        <v>3498</v>
      </c>
      <c r="J3608" s="141" t="s">
        <v>154</v>
      </c>
      <c r="K3608" s="141" t="s">
        <v>163</v>
      </c>
      <c r="L3608" s="141" t="s">
        <v>4140</v>
      </c>
      <c r="M3608" s="141" t="s">
        <v>240</v>
      </c>
      <c r="N3608" s="141" t="s">
        <v>303</v>
      </c>
      <c r="O3608" s="141" t="s">
        <v>287</v>
      </c>
      <c r="P3608" s="141" t="s">
        <v>3282</v>
      </c>
      <c r="Q3608" s="141" t="s">
        <v>288</v>
      </c>
      <c r="R3608" s="141" t="s">
        <v>3468</v>
      </c>
      <c r="S3608" s="148" t="s">
        <v>3280</v>
      </c>
      <c r="T3608" s="147">
        <v>3200</v>
      </c>
      <c r="U3608" s="147">
        <v>3200</v>
      </c>
      <c r="V3608" s="147">
        <v>0</v>
      </c>
      <c r="W3608" s="147">
        <v>0</v>
      </c>
    </row>
    <row r="3609" spans="1:23">
      <c r="A3609" s="141" t="s">
        <v>3465</v>
      </c>
      <c r="B3609" s="141" t="s">
        <v>284</v>
      </c>
      <c r="C3609" s="141" t="s">
        <v>3464</v>
      </c>
      <c r="D3609" s="141" t="s">
        <v>3463</v>
      </c>
      <c r="E3609" s="141" t="s">
        <v>4314</v>
      </c>
      <c r="F3609" s="141" t="s">
        <v>4315</v>
      </c>
      <c r="G3609" s="141" t="s">
        <v>70</v>
      </c>
      <c r="H3609" s="141" t="s">
        <v>3499</v>
      </c>
      <c r="I3609" s="141" t="s">
        <v>3498</v>
      </c>
      <c r="J3609" s="141" t="s">
        <v>154</v>
      </c>
      <c r="K3609" s="141" t="s">
        <v>163</v>
      </c>
      <c r="L3609" s="141" t="s">
        <v>4140</v>
      </c>
      <c r="M3609" s="141" t="s">
        <v>243</v>
      </c>
      <c r="N3609" s="141" t="s">
        <v>303</v>
      </c>
      <c r="O3609" s="141" t="s">
        <v>287</v>
      </c>
      <c r="P3609" s="141" t="s">
        <v>3282</v>
      </c>
      <c r="Q3609" s="141" t="s">
        <v>288</v>
      </c>
      <c r="R3609" s="141" t="s">
        <v>3468</v>
      </c>
      <c r="S3609" s="148" t="s">
        <v>3280</v>
      </c>
      <c r="T3609" s="147">
        <v>184447</v>
      </c>
      <c r="U3609" s="147">
        <v>184447</v>
      </c>
      <c r="V3609" s="147">
        <v>65000</v>
      </c>
      <c r="W3609" s="147">
        <v>0</v>
      </c>
    </row>
    <row r="3610" spans="1:23">
      <c r="A3610" s="141" t="s">
        <v>3465</v>
      </c>
      <c r="B3610" s="141" t="s">
        <v>284</v>
      </c>
      <c r="C3610" s="141" t="s">
        <v>3464</v>
      </c>
      <c r="D3610" s="141" t="s">
        <v>3463</v>
      </c>
      <c r="E3610" s="141" t="s">
        <v>4314</v>
      </c>
      <c r="F3610" s="141" t="s">
        <v>4315</v>
      </c>
      <c r="G3610" s="141" t="s">
        <v>70</v>
      </c>
      <c r="H3610" s="141" t="s">
        <v>3499</v>
      </c>
      <c r="I3610" s="141" t="s">
        <v>3498</v>
      </c>
      <c r="J3610" s="141" t="s">
        <v>154</v>
      </c>
      <c r="K3610" s="141" t="s">
        <v>165</v>
      </c>
      <c r="L3610" s="141" t="s">
        <v>4136</v>
      </c>
      <c r="M3610" s="141" t="s">
        <v>225</v>
      </c>
      <c r="N3610" s="141" t="s">
        <v>303</v>
      </c>
      <c r="O3610" s="141" t="s">
        <v>287</v>
      </c>
      <c r="P3610" s="141" t="s">
        <v>3282</v>
      </c>
      <c r="Q3610" s="141" t="s">
        <v>288</v>
      </c>
      <c r="R3610" s="141" t="s">
        <v>3468</v>
      </c>
      <c r="S3610" s="148" t="s">
        <v>3280</v>
      </c>
      <c r="T3610" s="147">
        <v>48127090</v>
      </c>
      <c r="U3610" s="147">
        <v>48127090</v>
      </c>
      <c r="V3610" s="147">
        <v>37577762.969999999</v>
      </c>
      <c r="W3610" s="147">
        <v>37577762.969999999</v>
      </c>
    </row>
    <row r="3611" spans="1:23">
      <c r="A3611" s="141" t="s">
        <v>3465</v>
      </c>
      <c r="B3611" s="141" t="s">
        <v>284</v>
      </c>
      <c r="C3611" s="141" t="s">
        <v>3464</v>
      </c>
      <c r="D3611" s="141" t="s">
        <v>3463</v>
      </c>
      <c r="E3611" s="141" t="s">
        <v>4314</v>
      </c>
      <c r="F3611" s="141" t="s">
        <v>4315</v>
      </c>
      <c r="G3611" s="141" t="s">
        <v>70</v>
      </c>
      <c r="H3611" s="141" t="s">
        <v>3499</v>
      </c>
      <c r="I3611" s="141" t="s">
        <v>3498</v>
      </c>
      <c r="J3611" s="141" t="s">
        <v>154</v>
      </c>
      <c r="K3611" s="141" t="s">
        <v>165</v>
      </c>
      <c r="L3611" s="141" t="s">
        <v>4136</v>
      </c>
      <c r="M3611" s="141" t="s">
        <v>226</v>
      </c>
      <c r="N3611" s="141" t="s">
        <v>303</v>
      </c>
      <c r="O3611" s="141" t="s">
        <v>287</v>
      </c>
      <c r="P3611" s="141" t="s">
        <v>3282</v>
      </c>
      <c r="Q3611" s="141" t="s">
        <v>288</v>
      </c>
      <c r="R3611" s="141" t="s">
        <v>3468</v>
      </c>
      <c r="S3611" s="148" t="s">
        <v>3280</v>
      </c>
      <c r="T3611" s="147">
        <v>3857800</v>
      </c>
      <c r="U3611" s="147">
        <v>5343800</v>
      </c>
      <c r="V3611" s="147">
        <v>5006954.08</v>
      </c>
      <c r="W3611" s="147">
        <v>4757850.76</v>
      </c>
    </row>
    <row r="3612" spans="1:23">
      <c r="A3612" s="141" t="s">
        <v>3465</v>
      </c>
      <c r="B3612" s="141" t="s">
        <v>284</v>
      </c>
      <c r="C3612" s="141" t="s">
        <v>3464</v>
      </c>
      <c r="D3612" s="141" t="s">
        <v>3463</v>
      </c>
      <c r="E3612" s="141" t="s">
        <v>4314</v>
      </c>
      <c r="F3612" s="141" t="s">
        <v>4315</v>
      </c>
      <c r="G3612" s="141" t="s">
        <v>70</v>
      </c>
      <c r="H3612" s="141" t="s">
        <v>3499</v>
      </c>
      <c r="I3612" s="141" t="s">
        <v>3498</v>
      </c>
      <c r="J3612" s="141" t="s">
        <v>154</v>
      </c>
      <c r="K3612" s="141" t="s">
        <v>165</v>
      </c>
      <c r="L3612" s="141" t="s">
        <v>4136</v>
      </c>
      <c r="M3612" s="141" t="s">
        <v>226</v>
      </c>
      <c r="N3612" s="141" t="s">
        <v>303</v>
      </c>
      <c r="O3612" s="141" t="s">
        <v>289</v>
      </c>
      <c r="P3612" s="141" t="s">
        <v>3282</v>
      </c>
      <c r="Q3612" s="141" t="s">
        <v>288</v>
      </c>
      <c r="R3612" s="141" t="s">
        <v>3468</v>
      </c>
      <c r="S3612" s="148" t="s">
        <v>3280</v>
      </c>
      <c r="T3612" s="147">
        <v>0</v>
      </c>
      <c r="U3612" s="147">
        <v>2719500</v>
      </c>
      <c r="V3612" s="147">
        <v>702985.88</v>
      </c>
      <c r="W3612" s="147">
        <v>702985.88</v>
      </c>
    </row>
    <row r="3613" spans="1:23">
      <c r="A3613" s="141" t="s">
        <v>3465</v>
      </c>
      <c r="B3613" s="141" t="s">
        <v>284</v>
      </c>
      <c r="C3613" s="141" t="s">
        <v>3464</v>
      </c>
      <c r="D3613" s="141" t="s">
        <v>3463</v>
      </c>
      <c r="E3613" s="141" t="s">
        <v>4314</v>
      </c>
      <c r="F3613" s="141" t="s">
        <v>4315</v>
      </c>
      <c r="G3613" s="141" t="s">
        <v>70</v>
      </c>
      <c r="H3613" s="141" t="s">
        <v>3499</v>
      </c>
      <c r="I3613" s="141" t="s">
        <v>3498</v>
      </c>
      <c r="J3613" s="141" t="s">
        <v>154</v>
      </c>
      <c r="K3613" s="141" t="s">
        <v>165</v>
      </c>
      <c r="L3613" s="141" t="s">
        <v>4136</v>
      </c>
      <c r="M3613" s="141" t="s">
        <v>227</v>
      </c>
      <c r="N3613" s="141" t="s">
        <v>303</v>
      </c>
      <c r="O3613" s="141" t="s">
        <v>287</v>
      </c>
      <c r="P3613" s="141" t="s">
        <v>3282</v>
      </c>
      <c r="Q3613" s="141" t="s">
        <v>288</v>
      </c>
      <c r="R3613" s="141" t="s">
        <v>3468</v>
      </c>
      <c r="S3613" s="148" t="s">
        <v>3280</v>
      </c>
      <c r="T3613" s="147">
        <v>13991605</v>
      </c>
      <c r="U3613" s="147">
        <v>20717705</v>
      </c>
      <c r="V3613" s="147">
        <v>8176326.5300000003</v>
      </c>
      <c r="W3613" s="147">
        <v>8150601.1299999999</v>
      </c>
    </row>
    <row r="3614" spans="1:23">
      <c r="A3614" s="141" t="s">
        <v>3465</v>
      </c>
      <c r="B3614" s="141" t="s">
        <v>284</v>
      </c>
      <c r="C3614" s="141" t="s">
        <v>3464</v>
      </c>
      <c r="D3614" s="141" t="s">
        <v>3463</v>
      </c>
      <c r="E3614" s="141" t="s">
        <v>4314</v>
      </c>
      <c r="F3614" s="141" t="s">
        <v>4315</v>
      </c>
      <c r="G3614" s="141" t="s">
        <v>70</v>
      </c>
      <c r="H3614" s="141" t="s">
        <v>3499</v>
      </c>
      <c r="I3614" s="141" t="s">
        <v>3498</v>
      </c>
      <c r="J3614" s="141" t="s">
        <v>154</v>
      </c>
      <c r="K3614" s="141" t="s">
        <v>165</v>
      </c>
      <c r="L3614" s="141" t="s">
        <v>4136</v>
      </c>
      <c r="M3614" s="141" t="s">
        <v>227</v>
      </c>
      <c r="N3614" s="141" t="s">
        <v>303</v>
      </c>
      <c r="O3614" s="141" t="s">
        <v>289</v>
      </c>
      <c r="P3614" s="141" t="s">
        <v>3282</v>
      </c>
      <c r="Q3614" s="141" t="s">
        <v>288</v>
      </c>
      <c r="R3614" s="141" t="s">
        <v>3468</v>
      </c>
      <c r="S3614" s="148" t="s">
        <v>3280</v>
      </c>
      <c r="T3614" s="147">
        <v>17400032</v>
      </c>
      <c r="U3614" s="147">
        <v>7400032</v>
      </c>
      <c r="V3614" s="147">
        <v>1653617.5</v>
      </c>
      <c r="W3614" s="147">
        <v>1653617.5</v>
      </c>
    </row>
    <row r="3615" spans="1:23">
      <c r="A3615" s="141" t="s">
        <v>3465</v>
      </c>
      <c r="B3615" s="141" t="s">
        <v>284</v>
      </c>
      <c r="C3615" s="141" t="s">
        <v>3464</v>
      </c>
      <c r="D3615" s="141" t="s">
        <v>3463</v>
      </c>
      <c r="E3615" s="141" t="s">
        <v>4314</v>
      </c>
      <c r="F3615" s="141" t="s">
        <v>4315</v>
      </c>
      <c r="G3615" s="141" t="s">
        <v>70</v>
      </c>
      <c r="H3615" s="141" t="s">
        <v>3499</v>
      </c>
      <c r="I3615" s="141" t="s">
        <v>3498</v>
      </c>
      <c r="J3615" s="141" t="s">
        <v>154</v>
      </c>
      <c r="K3615" s="141" t="s">
        <v>165</v>
      </c>
      <c r="L3615" s="141" t="s">
        <v>4136</v>
      </c>
      <c r="M3615" s="141" t="s">
        <v>228</v>
      </c>
      <c r="N3615" s="141" t="s">
        <v>303</v>
      </c>
      <c r="O3615" s="141" t="s">
        <v>287</v>
      </c>
      <c r="P3615" s="141" t="s">
        <v>3282</v>
      </c>
      <c r="Q3615" s="141" t="s">
        <v>288</v>
      </c>
      <c r="R3615" s="141" t="s">
        <v>3468</v>
      </c>
      <c r="S3615" s="148" t="s">
        <v>3280</v>
      </c>
      <c r="T3615" s="147">
        <v>1007210</v>
      </c>
      <c r="U3615" s="147">
        <v>5507210</v>
      </c>
      <c r="V3615" s="147">
        <v>2896751.09</v>
      </c>
      <c r="W3615" s="147">
        <v>2896751.09</v>
      </c>
    </row>
    <row r="3616" spans="1:23">
      <c r="A3616" s="141" t="s">
        <v>3465</v>
      </c>
      <c r="B3616" s="141" t="s">
        <v>284</v>
      </c>
      <c r="C3616" s="141" t="s">
        <v>3464</v>
      </c>
      <c r="D3616" s="141" t="s">
        <v>3463</v>
      </c>
      <c r="E3616" s="141" t="s">
        <v>4314</v>
      </c>
      <c r="F3616" s="141" t="s">
        <v>4315</v>
      </c>
      <c r="G3616" s="141" t="s">
        <v>70</v>
      </c>
      <c r="H3616" s="141" t="s">
        <v>3499</v>
      </c>
      <c r="I3616" s="141" t="s">
        <v>3498</v>
      </c>
      <c r="J3616" s="141" t="s">
        <v>154</v>
      </c>
      <c r="K3616" s="141" t="s">
        <v>165</v>
      </c>
      <c r="L3616" s="141" t="s">
        <v>4136</v>
      </c>
      <c r="M3616" s="141" t="s">
        <v>228</v>
      </c>
      <c r="N3616" s="141" t="s">
        <v>303</v>
      </c>
      <c r="O3616" s="141" t="s">
        <v>289</v>
      </c>
      <c r="P3616" s="141" t="s">
        <v>3282</v>
      </c>
      <c r="Q3616" s="141" t="s">
        <v>288</v>
      </c>
      <c r="R3616" s="141" t="s">
        <v>3468</v>
      </c>
      <c r="S3616" s="148" t="s">
        <v>3280</v>
      </c>
      <c r="T3616" s="147">
        <v>0</v>
      </c>
      <c r="U3616" s="147">
        <v>86400</v>
      </c>
      <c r="V3616" s="147">
        <v>81721.64</v>
      </c>
      <c r="W3616" s="147">
        <v>81721.64</v>
      </c>
    </row>
    <row r="3617" spans="1:23">
      <c r="A3617" s="141" t="s">
        <v>3465</v>
      </c>
      <c r="B3617" s="141" t="s">
        <v>284</v>
      </c>
      <c r="C3617" s="141" t="s">
        <v>3464</v>
      </c>
      <c r="D3617" s="141" t="s">
        <v>3463</v>
      </c>
      <c r="E3617" s="141" t="s">
        <v>4314</v>
      </c>
      <c r="F3617" s="141" t="s">
        <v>4315</v>
      </c>
      <c r="G3617" s="141" t="s">
        <v>70</v>
      </c>
      <c r="H3617" s="141" t="s">
        <v>3499</v>
      </c>
      <c r="I3617" s="141" t="s">
        <v>3498</v>
      </c>
      <c r="J3617" s="141" t="s">
        <v>154</v>
      </c>
      <c r="K3617" s="141" t="s">
        <v>165</v>
      </c>
      <c r="L3617" s="141" t="s">
        <v>4136</v>
      </c>
      <c r="M3617" s="141" t="s">
        <v>229</v>
      </c>
      <c r="N3617" s="141" t="s">
        <v>303</v>
      </c>
      <c r="O3617" s="141" t="s">
        <v>287</v>
      </c>
      <c r="P3617" s="141" t="s">
        <v>3282</v>
      </c>
      <c r="Q3617" s="141" t="s">
        <v>288</v>
      </c>
      <c r="R3617" s="141" t="s">
        <v>3468</v>
      </c>
      <c r="S3617" s="148" t="s">
        <v>3280</v>
      </c>
      <c r="T3617" s="147">
        <v>36561800</v>
      </c>
      <c r="U3617" s="147">
        <v>55628500</v>
      </c>
      <c r="V3617" s="147">
        <v>40841135.240000002</v>
      </c>
      <c r="W3617" s="147">
        <v>11421012.630000001</v>
      </c>
    </row>
    <row r="3618" spans="1:23">
      <c r="A3618" s="141" t="s">
        <v>3465</v>
      </c>
      <c r="B3618" s="141" t="s">
        <v>284</v>
      </c>
      <c r="C3618" s="141" t="s">
        <v>3464</v>
      </c>
      <c r="D3618" s="141" t="s">
        <v>3463</v>
      </c>
      <c r="E3618" s="141" t="s">
        <v>4314</v>
      </c>
      <c r="F3618" s="141" t="s">
        <v>4315</v>
      </c>
      <c r="G3618" s="141" t="s">
        <v>70</v>
      </c>
      <c r="H3618" s="141" t="s">
        <v>3499</v>
      </c>
      <c r="I3618" s="141" t="s">
        <v>3498</v>
      </c>
      <c r="J3618" s="141" t="s">
        <v>154</v>
      </c>
      <c r="K3618" s="141" t="s">
        <v>165</v>
      </c>
      <c r="L3618" s="141" t="s">
        <v>4136</v>
      </c>
      <c r="M3618" s="141" t="s">
        <v>229</v>
      </c>
      <c r="N3618" s="141" t="s">
        <v>303</v>
      </c>
      <c r="O3618" s="141" t="s">
        <v>289</v>
      </c>
      <c r="P3618" s="141" t="s">
        <v>3282</v>
      </c>
      <c r="Q3618" s="141" t="s">
        <v>288</v>
      </c>
      <c r="R3618" s="141" t="s">
        <v>3468</v>
      </c>
      <c r="S3618" s="148" t="s">
        <v>3280</v>
      </c>
      <c r="T3618" s="147">
        <v>27000</v>
      </c>
      <c r="U3618" s="147">
        <v>34761150</v>
      </c>
      <c r="V3618" s="147">
        <v>9627534.2699999996</v>
      </c>
      <c r="W3618" s="147">
        <v>9242012.2799999993</v>
      </c>
    </row>
    <row r="3619" spans="1:23">
      <c r="A3619" s="141" t="s">
        <v>3465</v>
      </c>
      <c r="B3619" s="141" t="s">
        <v>284</v>
      </c>
      <c r="C3619" s="141" t="s">
        <v>3464</v>
      </c>
      <c r="D3619" s="141" t="s">
        <v>3463</v>
      </c>
      <c r="E3619" s="141" t="s">
        <v>4314</v>
      </c>
      <c r="F3619" s="141" t="s">
        <v>4315</v>
      </c>
      <c r="G3619" s="141" t="s">
        <v>70</v>
      </c>
      <c r="H3619" s="141" t="s">
        <v>3499</v>
      </c>
      <c r="I3619" s="141" t="s">
        <v>3498</v>
      </c>
      <c r="J3619" s="141" t="s">
        <v>154</v>
      </c>
      <c r="K3619" s="141" t="s">
        <v>165</v>
      </c>
      <c r="L3619" s="141" t="s">
        <v>4136</v>
      </c>
      <c r="M3619" s="141" t="s">
        <v>230</v>
      </c>
      <c r="N3619" s="141" t="s">
        <v>303</v>
      </c>
      <c r="O3619" s="141" t="s">
        <v>287</v>
      </c>
      <c r="P3619" s="141" t="s">
        <v>3282</v>
      </c>
      <c r="Q3619" s="141" t="s">
        <v>288</v>
      </c>
      <c r="R3619" s="141" t="s">
        <v>3468</v>
      </c>
      <c r="S3619" s="148" t="s">
        <v>3280</v>
      </c>
      <c r="T3619" s="147">
        <v>49825914</v>
      </c>
      <c r="U3619" s="147">
        <v>43225914</v>
      </c>
      <c r="V3619" s="147">
        <v>30857421.25</v>
      </c>
      <c r="W3619" s="147">
        <v>30857421.25</v>
      </c>
    </row>
    <row r="3620" spans="1:23">
      <c r="A3620" s="141" t="s">
        <v>3465</v>
      </c>
      <c r="B3620" s="141" t="s">
        <v>284</v>
      </c>
      <c r="C3620" s="141" t="s">
        <v>3464</v>
      </c>
      <c r="D3620" s="141" t="s">
        <v>3463</v>
      </c>
      <c r="E3620" s="141" t="s">
        <v>4314</v>
      </c>
      <c r="F3620" s="141" t="s">
        <v>4315</v>
      </c>
      <c r="G3620" s="141" t="s">
        <v>70</v>
      </c>
      <c r="H3620" s="141" t="s">
        <v>3499</v>
      </c>
      <c r="I3620" s="141" t="s">
        <v>3498</v>
      </c>
      <c r="J3620" s="141" t="s">
        <v>154</v>
      </c>
      <c r="K3620" s="141" t="s">
        <v>165</v>
      </c>
      <c r="L3620" s="141" t="s">
        <v>4136</v>
      </c>
      <c r="M3620" s="141" t="s">
        <v>230</v>
      </c>
      <c r="N3620" s="141" t="s">
        <v>303</v>
      </c>
      <c r="O3620" s="141" t="s">
        <v>289</v>
      </c>
      <c r="P3620" s="141" t="s">
        <v>3282</v>
      </c>
      <c r="Q3620" s="141" t="s">
        <v>288</v>
      </c>
      <c r="R3620" s="141" t="s">
        <v>3468</v>
      </c>
      <c r="S3620" s="148" t="s">
        <v>3280</v>
      </c>
      <c r="T3620" s="147">
        <v>0</v>
      </c>
      <c r="U3620" s="147">
        <v>3500</v>
      </c>
      <c r="V3620" s="147">
        <v>3267.77</v>
      </c>
      <c r="W3620" s="147">
        <v>3267.77</v>
      </c>
    </row>
    <row r="3621" spans="1:23">
      <c r="A3621" s="141" t="s">
        <v>3465</v>
      </c>
      <c r="B3621" s="141" t="s">
        <v>284</v>
      </c>
      <c r="C3621" s="141" t="s">
        <v>3464</v>
      </c>
      <c r="D3621" s="141" t="s">
        <v>3463</v>
      </c>
      <c r="E3621" s="141" t="s">
        <v>4314</v>
      </c>
      <c r="F3621" s="141" t="s">
        <v>4315</v>
      </c>
      <c r="G3621" s="141" t="s">
        <v>70</v>
      </c>
      <c r="H3621" s="141" t="s">
        <v>3499</v>
      </c>
      <c r="I3621" s="141" t="s">
        <v>3498</v>
      </c>
      <c r="J3621" s="141" t="s">
        <v>154</v>
      </c>
      <c r="K3621" s="141" t="s">
        <v>165</v>
      </c>
      <c r="L3621" s="141" t="s">
        <v>4136</v>
      </c>
      <c r="M3621" s="141" t="s">
        <v>231</v>
      </c>
      <c r="N3621" s="141" t="s">
        <v>303</v>
      </c>
      <c r="O3621" s="141" t="s">
        <v>287</v>
      </c>
      <c r="P3621" s="141" t="s">
        <v>3282</v>
      </c>
      <c r="Q3621" s="141" t="s">
        <v>288</v>
      </c>
      <c r="R3621" s="141" t="s">
        <v>3468</v>
      </c>
      <c r="S3621" s="148" t="s">
        <v>3280</v>
      </c>
      <c r="T3621" s="147">
        <v>27920000</v>
      </c>
      <c r="U3621" s="147">
        <v>20470000</v>
      </c>
      <c r="V3621" s="147">
        <v>17740427.52</v>
      </c>
      <c r="W3621" s="147">
        <v>7905296.2000000002</v>
      </c>
    </row>
    <row r="3622" spans="1:23">
      <c r="A3622" s="141" t="s">
        <v>3465</v>
      </c>
      <c r="B3622" s="141" t="s">
        <v>284</v>
      </c>
      <c r="C3622" s="141" t="s">
        <v>3464</v>
      </c>
      <c r="D3622" s="141" t="s">
        <v>3463</v>
      </c>
      <c r="E3622" s="141" t="s">
        <v>4314</v>
      </c>
      <c r="F3622" s="141" t="s">
        <v>4315</v>
      </c>
      <c r="G3622" s="141" t="s">
        <v>70</v>
      </c>
      <c r="H3622" s="141" t="s">
        <v>3499</v>
      </c>
      <c r="I3622" s="141" t="s">
        <v>3498</v>
      </c>
      <c r="J3622" s="141" t="s">
        <v>154</v>
      </c>
      <c r="K3622" s="141" t="s">
        <v>165</v>
      </c>
      <c r="L3622" s="141" t="s">
        <v>4136</v>
      </c>
      <c r="M3622" s="141" t="s">
        <v>231</v>
      </c>
      <c r="N3622" s="141" t="s">
        <v>303</v>
      </c>
      <c r="O3622" s="141" t="s">
        <v>289</v>
      </c>
      <c r="P3622" s="141" t="s">
        <v>3282</v>
      </c>
      <c r="Q3622" s="141" t="s">
        <v>288</v>
      </c>
      <c r="R3622" s="141" t="s">
        <v>3468</v>
      </c>
      <c r="S3622" s="148" t="s">
        <v>3280</v>
      </c>
      <c r="T3622" s="147">
        <v>0</v>
      </c>
      <c r="U3622" s="147">
        <v>26650</v>
      </c>
      <c r="V3622" s="147">
        <v>26362</v>
      </c>
      <c r="W3622" s="147">
        <v>26362</v>
      </c>
    </row>
    <row r="3623" spans="1:23">
      <c r="A3623" s="141" t="s">
        <v>3465</v>
      </c>
      <c r="B3623" s="141" t="s">
        <v>284</v>
      </c>
      <c r="C3623" s="141" t="s">
        <v>3464</v>
      </c>
      <c r="D3623" s="141" t="s">
        <v>3463</v>
      </c>
      <c r="E3623" s="141" t="s">
        <v>4314</v>
      </c>
      <c r="F3623" s="141" t="s">
        <v>4315</v>
      </c>
      <c r="G3623" s="141" t="s">
        <v>70</v>
      </c>
      <c r="H3623" s="141" t="s">
        <v>3499</v>
      </c>
      <c r="I3623" s="141" t="s">
        <v>3498</v>
      </c>
      <c r="J3623" s="141" t="s">
        <v>154</v>
      </c>
      <c r="K3623" s="141" t="s">
        <v>165</v>
      </c>
      <c r="L3623" s="141" t="s">
        <v>4136</v>
      </c>
      <c r="M3623" s="141" t="s">
        <v>232</v>
      </c>
      <c r="N3623" s="141" t="s">
        <v>303</v>
      </c>
      <c r="O3623" s="141" t="s">
        <v>287</v>
      </c>
      <c r="P3623" s="141" t="s">
        <v>3282</v>
      </c>
      <c r="Q3623" s="141" t="s">
        <v>288</v>
      </c>
      <c r="R3623" s="141" t="s">
        <v>3468</v>
      </c>
      <c r="S3623" s="148" t="s">
        <v>3280</v>
      </c>
      <c r="T3623" s="147">
        <v>48903212</v>
      </c>
      <c r="U3623" s="147">
        <v>39268212</v>
      </c>
      <c r="V3623" s="147">
        <v>34511634.009999998</v>
      </c>
      <c r="W3623" s="147">
        <v>27493429.789999999</v>
      </c>
    </row>
    <row r="3624" spans="1:23">
      <c r="A3624" s="141" t="s">
        <v>3465</v>
      </c>
      <c r="B3624" s="141" t="s">
        <v>284</v>
      </c>
      <c r="C3624" s="141" t="s">
        <v>3464</v>
      </c>
      <c r="D3624" s="141" t="s">
        <v>3463</v>
      </c>
      <c r="E3624" s="141" t="s">
        <v>4314</v>
      </c>
      <c r="F3624" s="141" t="s">
        <v>4315</v>
      </c>
      <c r="G3624" s="141" t="s">
        <v>70</v>
      </c>
      <c r="H3624" s="141" t="s">
        <v>3499</v>
      </c>
      <c r="I3624" s="141" t="s">
        <v>3498</v>
      </c>
      <c r="J3624" s="141" t="s">
        <v>154</v>
      </c>
      <c r="K3624" s="141" t="s">
        <v>165</v>
      </c>
      <c r="L3624" s="141" t="s">
        <v>4136</v>
      </c>
      <c r="M3624" s="141" t="s">
        <v>232</v>
      </c>
      <c r="N3624" s="141" t="s">
        <v>303</v>
      </c>
      <c r="O3624" s="141" t="s">
        <v>289</v>
      </c>
      <c r="P3624" s="141" t="s">
        <v>3282</v>
      </c>
      <c r="Q3624" s="141" t="s">
        <v>288</v>
      </c>
      <c r="R3624" s="141" t="s">
        <v>3468</v>
      </c>
      <c r="S3624" s="148" t="s">
        <v>3280</v>
      </c>
      <c r="T3624" s="147">
        <v>14000000</v>
      </c>
      <c r="U3624" s="147">
        <v>8563200</v>
      </c>
      <c r="V3624" s="147">
        <v>6711302.7000000002</v>
      </c>
      <c r="W3624" s="147">
        <v>1522302.86</v>
      </c>
    </row>
    <row r="3625" spans="1:23">
      <c r="A3625" s="141" t="s">
        <v>3465</v>
      </c>
      <c r="B3625" s="141" t="s">
        <v>284</v>
      </c>
      <c r="C3625" s="141" t="s">
        <v>3464</v>
      </c>
      <c r="D3625" s="141" t="s">
        <v>3463</v>
      </c>
      <c r="E3625" s="141" t="s">
        <v>4314</v>
      </c>
      <c r="F3625" s="141" t="s">
        <v>4315</v>
      </c>
      <c r="G3625" s="141" t="s">
        <v>70</v>
      </c>
      <c r="H3625" s="141" t="s">
        <v>3499</v>
      </c>
      <c r="I3625" s="141" t="s">
        <v>3498</v>
      </c>
      <c r="J3625" s="141" t="s">
        <v>154</v>
      </c>
      <c r="K3625" s="141" t="s">
        <v>165</v>
      </c>
      <c r="L3625" s="141" t="s">
        <v>4136</v>
      </c>
      <c r="M3625" s="141" t="s">
        <v>233</v>
      </c>
      <c r="N3625" s="141" t="s">
        <v>303</v>
      </c>
      <c r="O3625" s="141" t="s">
        <v>287</v>
      </c>
      <c r="P3625" s="141" t="s">
        <v>3282</v>
      </c>
      <c r="Q3625" s="141" t="s">
        <v>288</v>
      </c>
      <c r="R3625" s="141" t="s">
        <v>3468</v>
      </c>
      <c r="S3625" s="148" t="s">
        <v>3280</v>
      </c>
      <c r="T3625" s="147">
        <v>12087135</v>
      </c>
      <c r="U3625" s="147">
        <v>15187135</v>
      </c>
      <c r="V3625" s="147">
        <v>6136052.75</v>
      </c>
      <c r="W3625" s="147">
        <v>3216100.18</v>
      </c>
    </row>
    <row r="3626" spans="1:23">
      <c r="A3626" s="141" t="s">
        <v>3465</v>
      </c>
      <c r="B3626" s="141" t="s">
        <v>284</v>
      </c>
      <c r="C3626" s="141" t="s">
        <v>3464</v>
      </c>
      <c r="D3626" s="141" t="s">
        <v>3463</v>
      </c>
      <c r="E3626" s="141" t="s">
        <v>4314</v>
      </c>
      <c r="F3626" s="141" t="s">
        <v>4315</v>
      </c>
      <c r="G3626" s="141" t="s">
        <v>70</v>
      </c>
      <c r="H3626" s="141" t="s">
        <v>3499</v>
      </c>
      <c r="I3626" s="141" t="s">
        <v>3498</v>
      </c>
      <c r="J3626" s="141" t="s">
        <v>154</v>
      </c>
      <c r="K3626" s="141" t="s">
        <v>165</v>
      </c>
      <c r="L3626" s="141" t="s">
        <v>4136</v>
      </c>
      <c r="M3626" s="141" t="s">
        <v>233</v>
      </c>
      <c r="N3626" s="141" t="s">
        <v>303</v>
      </c>
      <c r="O3626" s="141" t="s">
        <v>289</v>
      </c>
      <c r="P3626" s="141" t="s">
        <v>3282</v>
      </c>
      <c r="Q3626" s="141" t="s">
        <v>288</v>
      </c>
      <c r="R3626" s="141" t="s">
        <v>3468</v>
      </c>
      <c r="S3626" s="148" t="s">
        <v>3280</v>
      </c>
      <c r="T3626" s="147">
        <v>14000000</v>
      </c>
      <c r="U3626" s="147">
        <v>0</v>
      </c>
      <c r="V3626" s="147">
        <v>0</v>
      </c>
      <c r="W3626" s="147">
        <v>0</v>
      </c>
    </row>
    <row r="3627" spans="1:23">
      <c r="A3627" s="141" t="s">
        <v>3465</v>
      </c>
      <c r="B3627" s="141" t="s">
        <v>284</v>
      </c>
      <c r="C3627" s="141" t="s">
        <v>3464</v>
      </c>
      <c r="D3627" s="141" t="s">
        <v>3463</v>
      </c>
      <c r="E3627" s="141" t="s">
        <v>4314</v>
      </c>
      <c r="F3627" s="141" t="s">
        <v>4315</v>
      </c>
      <c r="G3627" s="141" t="s">
        <v>70</v>
      </c>
      <c r="H3627" s="141" t="s">
        <v>3499</v>
      </c>
      <c r="I3627" s="141" t="s">
        <v>3498</v>
      </c>
      <c r="J3627" s="141" t="s">
        <v>154</v>
      </c>
      <c r="K3627" s="141" t="s">
        <v>165</v>
      </c>
      <c r="L3627" s="141" t="s">
        <v>4140</v>
      </c>
      <c r="M3627" s="141" t="s">
        <v>235</v>
      </c>
      <c r="N3627" s="141" t="s">
        <v>303</v>
      </c>
      <c r="O3627" s="141" t="s">
        <v>287</v>
      </c>
      <c r="P3627" s="141" t="s">
        <v>3282</v>
      </c>
      <c r="Q3627" s="141" t="s">
        <v>288</v>
      </c>
      <c r="R3627" s="141" t="s">
        <v>3468</v>
      </c>
      <c r="S3627" s="148" t="s">
        <v>3280</v>
      </c>
      <c r="T3627" s="147">
        <v>2117504</v>
      </c>
      <c r="U3627" s="147">
        <v>24506504</v>
      </c>
      <c r="V3627" s="147">
        <v>16690788.289999999</v>
      </c>
      <c r="W3627" s="147">
        <v>13995384.300000001</v>
      </c>
    </row>
    <row r="3628" spans="1:23">
      <c r="A3628" s="141" t="s">
        <v>3465</v>
      </c>
      <c r="B3628" s="141" t="s">
        <v>284</v>
      </c>
      <c r="C3628" s="141" t="s">
        <v>3464</v>
      </c>
      <c r="D3628" s="141" t="s">
        <v>3463</v>
      </c>
      <c r="E3628" s="141" t="s">
        <v>4314</v>
      </c>
      <c r="F3628" s="141" t="s">
        <v>4315</v>
      </c>
      <c r="G3628" s="141" t="s">
        <v>70</v>
      </c>
      <c r="H3628" s="141" t="s">
        <v>3499</v>
      </c>
      <c r="I3628" s="141" t="s">
        <v>3498</v>
      </c>
      <c r="J3628" s="141" t="s">
        <v>154</v>
      </c>
      <c r="K3628" s="141" t="s">
        <v>165</v>
      </c>
      <c r="L3628" s="141" t="s">
        <v>4140</v>
      </c>
      <c r="M3628" s="141" t="s">
        <v>235</v>
      </c>
      <c r="N3628" s="141" t="s">
        <v>303</v>
      </c>
      <c r="O3628" s="141" t="s">
        <v>289</v>
      </c>
      <c r="P3628" s="141" t="s">
        <v>3282</v>
      </c>
      <c r="Q3628" s="141" t="s">
        <v>288</v>
      </c>
      <c r="R3628" s="141" t="s">
        <v>3468</v>
      </c>
      <c r="S3628" s="148" t="s">
        <v>3280</v>
      </c>
      <c r="T3628" s="147">
        <v>0</v>
      </c>
      <c r="U3628" s="147">
        <v>227500</v>
      </c>
      <c r="V3628" s="147">
        <v>213442.8</v>
      </c>
      <c r="W3628" s="147">
        <v>213442.8</v>
      </c>
    </row>
    <row r="3629" spans="1:23">
      <c r="A3629" s="141" t="s">
        <v>3465</v>
      </c>
      <c r="B3629" s="141" t="s">
        <v>284</v>
      </c>
      <c r="C3629" s="141" t="s">
        <v>3464</v>
      </c>
      <c r="D3629" s="141" t="s">
        <v>3463</v>
      </c>
      <c r="E3629" s="141" t="s">
        <v>4314</v>
      </c>
      <c r="F3629" s="141" t="s">
        <v>4315</v>
      </c>
      <c r="G3629" s="141" t="s">
        <v>70</v>
      </c>
      <c r="H3629" s="141" t="s">
        <v>3499</v>
      </c>
      <c r="I3629" s="141" t="s">
        <v>3498</v>
      </c>
      <c r="J3629" s="141" t="s">
        <v>154</v>
      </c>
      <c r="K3629" s="141" t="s">
        <v>165</v>
      </c>
      <c r="L3629" s="141" t="s">
        <v>4140</v>
      </c>
      <c r="M3629" s="141" t="s">
        <v>236</v>
      </c>
      <c r="N3629" s="141" t="s">
        <v>303</v>
      </c>
      <c r="O3629" s="141" t="s">
        <v>287</v>
      </c>
      <c r="P3629" s="141" t="s">
        <v>3282</v>
      </c>
      <c r="Q3629" s="141" t="s">
        <v>288</v>
      </c>
      <c r="R3629" s="141" t="s">
        <v>3468</v>
      </c>
      <c r="S3629" s="148" t="s">
        <v>3280</v>
      </c>
      <c r="T3629" s="147">
        <v>2152499</v>
      </c>
      <c r="U3629" s="147">
        <v>2863499</v>
      </c>
      <c r="V3629" s="147">
        <v>865441.5</v>
      </c>
      <c r="W3629" s="147">
        <v>865441.5</v>
      </c>
    </row>
    <row r="3630" spans="1:23">
      <c r="A3630" s="141" t="s">
        <v>3465</v>
      </c>
      <c r="B3630" s="141" t="s">
        <v>284</v>
      </c>
      <c r="C3630" s="141" t="s">
        <v>3464</v>
      </c>
      <c r="D3630" s="141" t="s">
        <v>3463</v>
      </c>
      <c r="E3630" s="141" t="s">
        <v>4314</v>
      </c>
      <c r="F3630" s="141" t="s">
        <v>4315</v>
      </c>
      <c r="G3630" s="141" t="s">
        <v>70</v>
      </c>
      <c r="H3630" s="141" t="s">
        <v>3499</v>
      </c>
      <c r="I3630" s="141" t="s">
        <v>3498</v>
      </c>
      <c r="J3630" s="141" t="s">
        <v>154</v>
      </c>
      <c r="K3630" s="141" t="s">
        <v>165</v>
      </c>
      <c r="L3630" s="141" t="s">
        <v>4140</v>
      </c>
      <c r="M3630" s="141" t="s">
        <v>236</v>
      </c>
      <c r="N3630" s="141" t="s">
        <v>303</v>
      </c>
      <c r="O3630" s="141" t="s">
        <v>289</v>
      </c>
      <c r="P3630" s="141" t="s">
        <v>3282</v>
      </c>
      <c r="Q3630" s="141" t="s">
        <v>288</v>
      </c>
      <c r="R3630" s="141" t="s">
        <v>3468</v>
      </c>
      <c r="S3630" s="148" t="s">
        <v>3280</v>
      </c>
      <c r="T3630" s="147">
        <v>0</v>
      </c>
      <c r="U3630" s="147">
        <v>1100000</v>
      </c>
      <c r="V3630" s="147">
        <v>104076</v>
      </c>
      <c r="W3630" s="147">
        <v>0</v>
      </c>
    </row>
    <row r="3631" spans="1:23">
      <c r="A3631" s="141" t="s">
        <v>3465</v>
      </c>
      <c r="B3631" s="141" t="s">
        <v>284</v>
      </c>
      <c r="C3631" s="141" t="s">
        <v>3464</v>
      </c>
      <c r="D3631" s="141" t="s">
        <v>3463</v>
      </c>
      <c r="E3631" s="141" t="s">
        <v>4314</v>
      </c>
      <c r="F3631" s="141" t="s">
        <v>4315</v>
      </c>
      <c r="G3631" s="141" t="s">
        <v>70</v>
      </c>
      <c r="H3631" s="141" t="s">
        <v>3499</v>
      </c>
      <c r="I3631" s="141" t="s">
        <v>3498</v>
      </c>
      <c r="J3631" s="141" t="s">
        <v>154</v>
      </c>
      <c r="K3631" s="141" t="s">
        <v>165</v>
      </c>
      <c r="L3631" s="141" t="s">
        <v>4140</v>
      </c>
      <c r="M3631" s="141" t="s">
        <v>237</v>
      </c>
      <c r="N3631" s="141" t="s">
        <v>303</v>
      </c>
      <c r="O3631" s="141" t="s">
        <v>287</v>
      </c>
      <c r="P3631" s="141" t="s">
        <v>3282</v>
      </c>
      <c r="Q3631" s="141" t="s">
        <v>288</v>
      </c>
      <c r="R3631" s="141" t="s">
        <v>3468</v>
      </c>
      <c r="S3631" s="148" t="s">
        <v>3280</v>
      </c>
      <c r="T3631" s="147">
        <v>4562879</v>
      </c>
      <c r="U3631" s="147">
        <v>5062879</v>
      </c>
      <c r="V3631" s="147">
        <v>3474768.49</v>
      </c>
      <c r="W3631" s="147">
        <v>2397921.29</v>
      </c>
    </row>
    <row r="3632" spans="1:23">
      <c r="A3632" s="141" t="s">
        <v>3465</v>
      </c>
      <c r="B3632" s="141" t="s">
        <v>284</v>
      </c>
      <c r="C3632" s="141" t="s">
        <v>3464</v>
      </c>
      <c r="D3632" s="141" t="s">
        <v>3463</v>
      </c>
      <c r="E3632" s="141" t="s">
        <v>4314</v>
      </c>
      <c r="F3632" s="141" t="s">
        <v>4315</v>
      </c>
      <c r="G3632" s="141" t="s">
        <v>70</v>
      </c>
      <c r="H3632" s="141" t="s">
        <v>3499</v>
      </c>
      <c r="I3632" s="141" t="s">
        <v>3498</v>
      </c>
      <c r="J3632" s="141" t="s">
        <v>154</v>
      </c>
      <c r="K3632" s="141" t="s">
        <v>165</v>
      </c>
      <c r="L3632" s="141" t="s">
        <v>4140</v>
      </c>
      <c r="M3632" s="141" t="s">
        <v>237</v>
      </c>
      <c r="N3632" s="141" t="s">
        <v>303</v>
      </c>
      <c r="O3632" s="141" t="s">
        <v>289</v>
      </c>
      <c r="P3632" s="141" t="s">
        <v>3282</v>
      </c>
      <c r="Q3632" s="141" t="s">
        <v>288</v>
      </c>
      <c r="R3632" s="141" t="s">
        <v>3468</v>
      </c>
      <c r="S3632" s="148" t="s">
        <v>3280</v>
      </c>
      <c r="T3632" s="147">
        <v>17529690</v>
      </c>
      <c r="U3632" s="147">
        <v>615677</v>
      </c>
      <c r="V3632" s="147">
        <v>15871.06</v>
      </c>
      <c r="W3632" s="147">
        <v>3816.86</v>
      </c>
    </row>
    <row r="3633" spans="1:23">
      <c r="A3633" s="141" t="s">
        <v>3465</v>
      </c>
      <c r="B3633" s="141" t="s">
        <v>284</v>
      </c>
      <c r="C3633" s="141" t="s">
        <v>3464</v>
      </c>
      <c r="D3633" s="141" t="s">
        <v>3463</v>
      </c>
      <c r="E3633" s="141" t="s">
        <v>4314</v>
      </c>
      <c r="F3633" s="141" t="s">
        <v>4315</v>
      </c>
      <c r="G3633" s="141" t="s">
        <v>70</v>
      </c>
      <c r="H3633" s="141" t="s">
        <v>3499</v>
      </c>
      <c r="I3633" s="141" t="s">
        <v>3498</v>
      </c>
      <c r="J3633" s="141" t="s">
        <v>154</v>
      </c>
      <c r="K3633" s="141" t="s">
        <v>165</v>
      </c>
      <c r="L3633" s="141" t="s">
        <v>4140</v>
      </c>
      <c r="M3633" s="141" t="s">
        <v>238</v>
      </c>
      <c r="N3633" s="141" t="s">
        <v>303</v>
      </c>
      <c r="O3633" s="141" t="s">
        <v>287</v>
      </c>
      <c r="P3633" s="141" t="s">
        <v>3282</v>
      </c>
      <c r="Q3633" s="141" t="s">
        <v>288</v>
      </c>
      <c r="R3633" s="141" t="s">
        <v>3468</v>
      </c>
      <c r="S3633" s="148" t="s">
        <v>3280</v>
      </c>
      <c r="T3633" s="147">
        <v>467500</v>
      </c>
      <c r="U3633" s="147">
        <v>467500</v>
      </c>
      <c r="V3633" s="147">
        <v>266773.59999999998</v>
      </c>
      <c r="W3633" s="147">
        <v>266773.59999999998</v>
      </c>
    </row>
    <row r="3634" spans="1:23">
      <c r="A3634" s="141" t="s">
        <v>3465</v>
      </c>
      <c r="B3634" s="141" t="s">
        <v>284</v>
      </c>
      <c r="C3634" s="141" t="s">
        <v>3464</v>
      </c>
      <c r="D3634" s="141" t="s">
        <v>3463</v>
      </c>
      <c r="E3634" s="141" t="s">
        <v>4314</v>
      </c>
      <c r="F3634" s="141" t="s">
        <v>4315</v>
      </c>
      <c r="G3634" s="141" t="s">
        <v>70</v>
      </c>
      <c r="H3634" s="141" t="s">
        <v>3499</v>
      </c>
      <c r="I3634" s="141" t="s">
        <v>3498</v>
      </c>
      <c r="J3634" s="141" t="s">
        <v>154</v>
      </c>
      <c r="K3634" s="141" t="s">
        <v>165</v>
      </c>
      <c r="L3634" s="141" t="s">
        <v>4140</v>
      </c>
      <c r="M3634" s="141" t="s">
        <v>238</v>
      </c>
      <c r="N3634" s="141" t="s">
        <v>303</v>
      </c>
      <c r="O3634" s="141" t="s">
        <v>289</v>
      </c>
      <c r="P3634" s="141" t="s">
        <v>3282</v>
      </c>
      <c r="Q3634" s="141" t="s">
        <v>288</v>
      </c>
      <c r="R3634" s="141" t="s">
        <v>3468</v>
      </c>
      <c r="S3634" s="148" t="s">
        <v>3280</v>
      </c>
      <c r="T3634" s="147">
        <v>0</v>
      </c>
      <c r="U3634" s="147">
        <v>4050</v>
      </c>
      <c r="V3634" s="147">
        <v>4007.44</v>
      </c>
      <c r="W3634" s="147">
        <v>4007.44</v>
      </c>
    </row>
    <row r="3635" spans="1:23">
      <c r="A3635" s="141" t="s">
        <v>3465</v>
      </c>
      <c r="B3635" s="141" t="s">
        <v>284</v>
      </c>
      <c r="C3635" s="141" t="s">
        <v>3464</v>
      </c>
      <c r="D3635" s="141" t="s">
        <v>3463</v>
      </c>
      <c r="E3635" s="141" t="s">
        <v>4314</v>
      </c>
      <c r="F3635" s="141" t="s">
        <v>4315</v>
      </c>
      <c r="G3635" s="141" t="s">
        <v>70</v>
      </c>
      <c r="H3635" s="141" t="s">
        <v>3499</v>
      </c>
      <c r="I3635" s="141" t="s">
        <v>3498</v>
      </c>
      <c r="J3635" s="141" t="s">
        <v>154</v>
      </c>
      <c r="K3635" s="141" t="s">
        <v>165</v>
      </c>
      <c r="L3635" s="141" t="s">
        <v>4140</v>
      </c>
      <c r="M3635" s="141" t="s">
        <v>239</v>
      </c>
      <c r="N3635" s="141" t="s">
        <v>303</v>
      </c>
      <c r="O3635" s="141" t="s">
        <v>287</v>
      </c>
      <c r="P3635" s="141" t="s">
        <v>3282</v>
      </c>
      <c r="Q3635" s="141" t="s">
        <v>288</v>
      </c>
      <c r="R3635" s="141" t="s">
        <v>3468</v>
      </c>
      <c r="S3635" s="148" t="s">
        <v>3280</v>
      </c>
      <c r="T3635" s="147">
        <v>3896583</v>
      </c>
      <c r="U3635" s="147">
        <v>3746583</v>
      </c>
      <c r="V3635" s="147">
        <v>2220178.54</v>
      </c>
      <c r="W3635" s="147">
        <v>1163905.56</v>
      </c>
    </row>
    <row r="3636" spans="1:23">
      <c r="A3636" s="141" t="s">
        <v>3465</v>
      </c>
      <c r="B3636" s="141" t="s">
        <v>284</v>
      </c>
      <c r="C3636" s="141" t="s">
        <v>3464</v>
      </c>
      <c r="D3636" s="141" t="s">
        <v>3463</v>
      </c>
      <c r="E3636" s="141" t="s">
        <v>4314</v>
      </c>
      <c r="F3636" s="141" t="s">
        <v>4315</v>
      </c>
      <c r="G3636" s="141" t="s">
        <v>70</v>
      </c>
      <c r="H3636" s="141" t="s">
        <v>3499</v>
      </c>
      <c r="I3636" s="141" t="s">
        <v>3498</v>
      </c>
      <c r="J3636" s="141" t="s">
        <v>154</v>
      </c>
      <c r="K3636" s="141" t="s">
        <v>165</v>
      </c>
      <c r="L3636" s="141" t="s">
        <v>4140</v>
      </c>
      <c r="M3636" s="141" t="s">
        <v>239</v>
      </c>
      <c r="N3636" s="141" t="s">
        <v>303</v>
      </c>
      <c r="O3636" s="141" t="s">
        <v>289</v>
      </c>
      <c r="P3636" s="141" t="s">
        <v>3282</v>
      </c>
      <c r="Q3636" s="141" t="s">
        <v>288</v>
      </c>
      <c r="R3636" s="141" t="s">
        <v>3468</v>
      </c>
      <c r="S3636" s="148" t="s">
        <v>3280</v>
      </c>
      <c r="T3636" s="147">
        <v>0</v>
      </c>
      <c r="U3636" s="147">
        <v>12463</v>
      </c>
      <c r="V3636" s="147">
        <v>12383.36</v>
      </c>
      <c r="W3636" s="147">
        <v>12383.36</v>
      </c>
    </row>
    <row r="3637" spans="1:23">
      <c r="A3637" s="141" t="s">
        <v>3465</v>
      </c>
      <c r="B3637" s="141" t="s">
        <v>284</v>
      </c>
      <c r="C3637" s="141" t="s">
        <v>3464</v>
      </c>
      <c r="D3637" s="141" t="s">
        <v>3463</v>
      </c>
      <c r="E3637" s="141" t="s">
        <v>4314</v>
      </c>
      <c r="F3637" s="141" t="s">
        <v>4315</v>
      </c>
      <c r="G3637" s="141" t="s">
        <v>70</v>
      </c>
      <c r="H3637" s="141" t="s">
        <v>3499</v>
      </c>
      <c r="I3637" s="141" t="s">
        <v>3498</v>
      </c>
      <c r="J3637" s="141" t="s">
        <v>154</v>
      </c>
      <c r="K3637" s="141" t="s">
        <v>165</v>
      </c>
      <c r="L3637" s="141" t="s">
        <v>4140</v>
      </c>
      <c r="M3637" s="141" t="s">
        <v>240</v>
      </c>
      <c r="N3637" s="141" t="s">
        <v>303</v>
      </c>
      <c r="O3637" s="141" t="s">
        <v>287</v>
      </c>
      <c r="P3637" s="141" t="s">
        <v>3282</v>
      </c>
      <c r="Q3637" s="141" t="s">
        <v>288</v>
      </c>
      <c r="R3637" s="141" t="s">
        <v>3468</v>
      </c>
      <c r="S3637" s="148" t="s">
        <v>3280</v>
      </c>
      <c r="T3637" s="147">
        <v>1599776</v>
      </c>
      <c r="U3637" s="147">
        <v>7873776</v>
      </c>
      <c r="V3637" s="147">
        <v>3984313.47</v>
      </c>
      <c r="W3637" s="147">
        <v>3903184.07</v>
      </c>
    </row>
    <row r="3638" spans="1:23">
      <c r="A3638" s="141" t="s">
        <v>3465</v>
      </c>
      <c r="B3638" s="141" t="s">
        <v>284</v>
      </c>
      <c r="C3638" s="141" t="s">
        <v>3464</v>
      </c>
      <c r="D3638" s="141" t="s">
        <v>3463</v>
      </c>
      <c r="E3638" s="141" t="s">
        <v>4314</v>
      </c>
      <c r="F3638" s="141" t="s">
        <v>4315</v>
      </c>
      <c r="G3638" s="141" t="s">
        <v>70</v>
      </c>
      <c r="H3638" s="141" t="s">
        <v>3499</v>
      </c>
      <c r="I3638" s="141" t="s">
        <v>3498</v>
      </c>
      <c r="J3638" s="141" t="s">
        <v>154</v>
      </c>
      <c r="K3638" s="141" t="s">
        <v>165</v>
      </c>
      <c r="L3638" s="141" t="s">
        <v>4140</v>
      </c>
      <c r="M3638" s="141" t="s">
        <v>240</v>
      </c>
      <c r="N3638" s="141" t="s">
        <v>303</v>
      </c>
      <c r="O3638" s="141" t="s">
        <v>289</v>
      </c>
      <c r="P3638" s="141" t="s">
        <v>3282</v>
      </c>
      <c r="Q3638" s="141" t="s">
        <v>288</v>
      </c>
      <c r="R3638" s="141" t="s">
        <v>3468</v>
      </c>
      <c r="S3638" s="148" t="s">
        <v>3280</v>
      </c>
      <c r="T3638" s="147">
        <v>0</v>
      </c>
      <c r="U3638" s="147">
        <v>161280</v>
      </c>
      <c r="V3638" s="147">
        <v>67043.05</v>
      </c>
      <c r="W3638" s="147">
        <v>41643.550000000003</v>
      </c>
    </row>
    <row r="3639" spans="1:23">
      <c r="A3639" s="141" t="s">
        <v>3465</v>
      </c>
      <c r="B3639" s="141" t="s">
        <v>284</v>
      </c>
      <c r="C3639" s="141" t="s">
        <v>3464</v>
      </c>
      <c r="D3639" s="141" t="s">
        <v>3463</v>
      </c>
      <c r="E3639" s="141" t="s">
        <v>4314</v>
      </c>
      <c r="F3639" s="141" t="s">
        <v>4315</v>
      </c>
      <c r="G3639" s="141" t="s">
        <v>70</v>
      </c>
      <c r="H3639" s="141" t="s">
        <v>3499</v>
      </c>
      <c r="I3639" s="141" t="s">
        <v>3498</v>
      </c>
      <c r="J3639" s="141" t="s">
        <v>154</v>
      </c>
      <c r="K3639" s="141" t="s">
        <v>165</v>
      </c>
      <c r="L3639" s="141" t="s">
        <v>4140</v>
      </c>
      <c r="M3639" s="141" t="s">
        <v>241</v>
      </c>
      <c r="N3639" s="141" t="s">
        <v>303</v>
      </c>
      <c r="O3639" s="141" t="s">
        <v>287</v>
      </c>
      <c r="P3639" s="141" t="s">
        <v>3282</v>
      </c>
      <c r="Q3639" s="141" t="s">
        <v>288</v>
      </c>
      <c r="R3639" s="141" t="s">
        <v>3468</v>
      </c>
      <c r="S3639" s="148" t="s">
        <v>3280</v>
      </c>
      <c r="T3639" s="147">
        <v>45518672</v>
      </c>
      <c r="U3639" s="147">
        <v>48882672</v>
      </c>
      <c r="V3639" s="147">
        <v>45175053.590000004</v>
      </c>
      <c r="W3639" s="147">
        <v>32128871.59</v>
      </c>
    </row>
    <row r="3640" spans="1:23">
      <c r="A3640" s="141" t="s">
        <v>3465</v>
      </c>
      <c r="B3640" s="141" t="s">
        <v>284</v>
      </c>
      <c r="C3640" s="141" t="s">
        <v>3464</v>
      </c>
      <c r="D3640" s="141" t="s">
        <v>3463</v>
      </c>
      <c r="E3640" s="141" t="s">
        <v>4314</v>
      </c>
      <c r="F3640" s="141" t="s">
        <v>4315</v>
      </c>
      <c r="G3640" s="141" t="s">
        <v>70</v>
      </c>
      <c r="H3640" s="141" t="s">
        <v>3499</v>
      </c>
      <c r="I3640" s="141" t="s">
        <v>3498</v>
      </c>
      <c r="J3640" s="141" t="s">
        <v>154</v>
      </c>
      <c r="K3640" s="141" t="s">
        <v>165</v>
      </c>
      <c r="L3640" s="141" t="s">
        <v>4140</v>
      </c>
      <c r="M3640" s="141" t="s">
        <v>241</v>
      </c>
      <c r="N3640" s="141" t="s">
        <v>303</v>
      </c>
      <c r="O3640" s="141" t="s">
        <v>289</v>
      </c>
      <c r="P3640" s="141" t="s">
        <v>3282</v>
      </c>
      <c r="Q3640" s="141" t="s">
        <v>288</v>
      </c>
      <c r="R3640" s="141" t="s">
        <v>3468</v>
      </c>
      <c r="S3640" s="148" t="s">
        <v>3280</v>
      </c>
      <c r="T3640" s="147">
        <v>67200000</v>
      </c>
      <c r="U3640" s="147">
        <v>68227970</v>
      </c>
      <c r="V3640" s="147">
        <v>39307251.439999998</v>
      </c>
      <c r="W3640" s="147">
        <v>14030614.24</v>
      </c>
    </row>
    <row r="3641" spans="1:23">
      <c r="A3641" s="141" t="s">
        <v>3465</v>
      </c>
      <c r="B3641" s="141" t="s">
        <v>284</v>
      </c>
      <c r="C3641" s="141" t="s">
        <v>3464</v>
      </c>
      <c r="D3641" s="141" t="s">
        <v>3463</v>
      </c>
      <c r="E3641" s="141" t="s">
        <v>4314</v>
      </c>
      <c r="F3641" s="141" t="s">
        <v>4315</v>
      </c>
      <c r="G3641" s="141" t="s">
        <v>70</v>
      </c>
      <c r="H3641" s="141" t="s">
        <v>3499</v>
      </c>
      <c r="I3641" s="141" t="s">
        <v>3498</v>
      </c>
      <c r="J3641" s="141" t="s">
        <v>154</v>
      </c>
      <c r="K3641" s="141" t="s">
        <v>165</v>
      </c>
      <c r="L3641" s="141" t="s">
        <v>4140</v>
      </c>
      <c r="M3641" s="141" t="s">
        <v>243</v>
      </c>
      <c r="N3641" s="141" t="s">
        <v>303</v>
      </c>
      <c r="O3641" s="141" t="s">
        <v>287</v>
      </c>
      <c r="P3641" s="141" t="s">
        <v>3282</v>
      </c>
      <c r="Q3641" s="141" t="s">
        <v>288</v>
      </c>
      <c r="R3641" s="141" t="s">
        <v>3468</v>
      </c>
      <c r="S3641" s="148" t="s">
        <v>3280</v>
      </c>
      <c r="T3641" s="147">
        <v>5080950</v>
      </c>
      <c r="U3641" s="147">
        <v>19620950</v>
      </c>
      <c r="V3641" s="147">
        <v>10160327.109999999</v>
      </c>
      <c r="W3641" s="147">
        <v>7863041.4100000001</v>
      </c>
    </row>
    <row r="3642" spans="1:23">
      <c r="A3642" s="141" t="s">
        <v>3465</v>
      </c>
      <c r="B3642" s="141" t="s">
        <v>284</v>
      </c>
      <c r="C3642" s="141" t="s">
        <v>3464</v>
      </c>
      <c r="D3642" s="141" t="s">
        <v>3463</v>
      </c>
      <c r="E3642" s="141" t="s">
        <v>4314</v>
      </c>
      <c r="F3642" s="141" t="s">
        <v>4315</v>
      </c>
      <c r="G3642" s="141" t="s">
        <v>70</v>
      </c>
      <c r="H3642" s="141" t="s">
        <v>3499</v>
      </c>
      <c r="I3642" s="141" t="s">
        <v>3498</v>
      </c>
      <c r="J3642" s="141" t="s">
        <v>154</v>
      </c>
      <c r="K3642" s="141" t="s">
        <v>165</v>
      </c>
      <c r="L3642" s="141" t="s">
        <v>4140</v>
      </c>
      <c r="M3642" s="141" t="s">
        <v>243</v>
      </c>
      <c r="N3642" s="141" t="s">
        <v>303</v>
      </c>
      <c r="O3642" s="141" t="s">
        <v>289</v>
      </c>
      <c r="P3642" s="141" t="s">
        <v>3282</v>
      </c>
      <c r="Q3642" s="141" t="s">
        <v>288</v>
      </c>
      <c r="R3642" s="141" t="s">
        <v>3468</v>
      </c>
      <c r="S3642" s="148" t="s">
        <v>3280</v>
      </c>
      <c r="T3642" s="147">
        <v>8308940</v>
      </c>
      <c r="U3642" s="147">
        <v>4962290</v>
      </c>
      <c r="V3642" s="147">
        <v>1730619.71</v>
      </c>
      <c r="W3642" s="147">
        <v>1675088.91</v>
      </c>
    </row>
    <row r="3643" spans="1:23">
      <c r="A3643" s="141" t="s">
        <v>3465</v>
      </c>
      <c r="B3643" s="141" t="s">
        <v>284</v>
      </c>
      <c r="C3643" s="141" t="s">
        <v>3464</v>
      </c>
      <c r="D3643" s="141" t="s">
        <v>3463</v>
      </c>
      <c r="E3643" s="141" t="s">
        <v>4314</v>
      </c>
      <c r="F3643" s="141" t="s">
        <v>4315</v>
      </c>
      <c r="G3643" s="141" t="s">
        <v>70</v>
      </c>
      <c r="H3643" s="141" t="s">
        <v>3499</v>
      </c>
      <c r="I3643" s="141" t="s">
        <v>3498</v>
      </c>
      <c r="J3643" s="141" t="s">
        <v>166</v>
      </c>
      <c r="K3643" s="141" t="s">
        <v>167</v>
      </c>
      <c r="L3643" s="141" t="s">
        <v>4136</v>
      </c>
      <c r="M3643" s="141" t="s">
        <v>226</v>
      </c>
      <c r="N3643" s="141" t="s">
        <v>303</v>
      </c>
      <c r="O3643" s="141" t="s">
        <v>287</v>
      </c>
      <c r="P3643" s="141" t="s">
        <v>3282</v>
      </c>
      <c r="Q3643" s="141" t="s">
        <v>288</v>
      </c>
      <c r="R3643" s="141" t="s">
        <v>3468</v>
      </c>
      <c r="S3643" s="148" t="s">
        <v>3280</v>
      </c>
      <c r="T3643" s="147">
        <v>92625</v>
      </c>
      <c r="U3643" s="147">
        <v>92625</v>
      </c>
      <c r="V3643" s="147">
        <v>92625</v>
      </c>
      <c r="W3643" s="147">
        <v>0</v>
      </c>
    </row>
    <row r="3644" spans="1:23">
      <c r="A3644" s="141" t="s">
        <v>3465</v>
      </c>
      <c r="B3644" s="141" t="s">
        <v>284</v>
      </c>
      <c r="C3644" s="141" t="s">
        <v>3464</v>
      </c>
      <c r="D3644" s="141" t="s">
        <v>3463</v>
      </c>
      <c r="E3644" s="141" t="s">
        <v>4314</v>
      </c>
      <c r="F3644" s="141" t="s">
        <v>4315</v>
      </c>
      <c r="G3644" s="141" t="s">
        <v>70</v>
      </c>
      <c r="H3644" s="141" t="s">
        <v>3499</v>
      </c>
      <c r="I3644" s="141" t="s">
        <v>3498</v>
      </c>
      <c r="J3644" s="141" t="s">
        <v>166</v>
      </c>
      <c r="K3644" s="141" t="s">
        <v>167</v>
      </c>
      <c r="L3644" s="141" t="s">
        <v>4136</v>
      </c>
      <c r="M3644" s="141" t="s">
        <v>227</v>
      </c>
      <c r="N3644" s="141" t="s">
        <v>303</v>
      </c>
      <c r="O3644" s="141" t="s">
        <v>287</v>
      </c>
      <c r="P3644" s="141" t="s">
        <v>3282</v>
      </c>
      <c r="Q3644" s="141" t="s">
        <v>288</v>
      </c>
      <c r="R3644" s="141" t="s">
        <v>3468</v>
      </c>
      <c r="S3644" s="148" t="s">
        <v>3280</v>
      </c>
      <c r="T3644" s="147">
        <v>8459651</v>
      </c>
      <c r="U3644" s="147">
        <v>35528</v>
      </c>
      <c r="V3644" s="147">
        <v>0</v>
      </c>
      <c r="W3644" s="147">
        <v>0</v>
      </c>
    </row>
    <row r="3645" spans="1:23">
      <c r="A3645" s="141" t="s">
        <v>3465</v>
      </c>
      <c r="B3645" s="141" t="s">
        <v>284</v>
      </c>
      <c r="C3645" s="141" t="s">
        <v>3464</v>
      </c>
      <c r="D3645" s="141" t="s">
        <v>3463</v>
      </c>
      <c r="E3645" s="141" t="s">
        <v>4314</v>
      </c>
      <c r="F3645" s="141" t="s">
        <v>4315</v>
      </c>
      <c r="G3645" s="141" t="s">
        <v>70</v>
      </c>
      <c r="H3645" s="141" t="s">
        <v>3499</v>
      </c>
      <c r="I3645" s="141" t="s">
        <v>3498</v>
      </c>
      <c r="J3645" s="141" t="s">
        <v>166</v>
      </c>
      <c r="K3645" s="141" t="s">
        <v>167</v>
      </c>
      <c r="L3645" s="141" t="s">
        <v>4136</v>
      </c>
      <c r="M3645" s="141" t="s">
        <v>227</v>
      </c>
      <c r="N3645" s="141" t="s">
        <v>303</v>
      </c>
      <c r="O3645" s="141" t="s">
        <v>289</v>
      </c>
      <c r="P3645" s="141" t="s">
        <v>3282</v>
      </c>
      <c r="Q3645" s="141" t="s">
        <v>288</v>
      </c>
      <c r="R3645" s="141" t="s">
        <v>3468</v>
      </c>
      <c r="S3645" s="148" t="s">
        <v>3280</v>
      </c>
      <c r="T3645" s="147">
        <v>4704916</v>
      </c>
      <c r="U3645" s="147">
        <v>3104916</v>
      </c>
      <c r="V3645" s="147">
        <v>356780</v>
      </c>
      <c r="W3645" s="147">
        <v>356780</v>
      </c>
    </row>
    <row r="3646" spans="1:23">
      <c r="A3646" s="141" t="s">
        <v>3465</v>
      </c>
      <c r="B3646" s="141" t="s">
        <v>284</v>
      </c>
      <c r="C3646" s="141" t="s">
        <v>3464</v>
      </c>
      <c r="D3646" s="141" t="s">
        <v>3463</v>
      </c>
      <c r="E3646" s="141" t="s">
        <v>4314</v>
      </c>
      <c r="F3646" s="141" t="s">
        <v>4315</v>
      </c>
      <c r="G3646" s="141" t="s">
        <v>70</v>
      </c>
      <c r="H3646" s="141" t="s">
        <v>3499</v>
      </c>
      <c r="I3646" s="141" t="s">
        <v>3498</v>
      </c>
      <c r="J3646" s="141" t="s">
        <v>166</v>
      </c>
      <c r="K3646" s="141" t="s">
        <v>167</v>
      </c>
      <c r="L3646" s="141" t="s">
        <v>4136</v>
      </c>
      <c r="M3646" s="141" t="s">
        <v>229</v>
      </c>
      <c r="N3646" s="141" t="s">
        <v>303</v>
      </c>
      <c r="O3646" s="141" t="s">
        <v>287</v>
      </c>
      <c r="P3646" s="141" t="s">
        <v>3282</v>
      </c>
      <c r="Q3646" s="141" t="s">
        <v>288</v>
      </c>
      <c r="R3646" s="141" t="s">
        <v>3468</v>
      </c>
      <c r="S3646" s="148" t="s">
        <v>3280</v>
      </c>
      <c r="T3646" s="147">
        <v>13500</v>
      </c>
      <c r="U3646" s="147">
        <v>13500</v>
      </c>
      <c r="V3646" s="147">
        <v>0</v>
      </c>
      <c r="W3646" s="147">
        <v>0</v>
      </c>
    </row>
    <row r="3647" spans="1:23">
      <c r="A3647" s="141" t="s">
        <v>3465</v>
      </c>
      <c r="B3647" s="141" t="s">
        <v>284</v>
      </c>
      <c r="C3647" s="141" t="s">
        <v>3464</v>
      </c>
      <c r="D3647" s="141" t="s">
        <v>3463</v>
      </c>
      <c r="E3647" s="141" t="s">
        <v>4314</v>
      </c>
      <c r="F3647" s="141" t="s">
        <v>4315</v>
      </c>
      <c r="G3647" s="141" t="s">
        <v>70</v>
      </c>
      <c r="H3647" s="141" t="s">
        <v>3499</v>
      </c>
      <c r="I3647" s="141" t="s">
        <v>3498</v>
      </c>
      <c r="J3647" s="141" t="s">
        <v>166</v>
      </c>
      <c r="K3647" s="141" t="s">
        <v>167</v>
      </c>
      <c r="L3647" s="141" t="s">
        <v>4136</v>
      </c>
      <c r="M3647" s="141" t="s">
        <v>232</v>
      </c>
      <c r="N3647" s="141" t="s">
        <v>303</v>
      </c>
      <c r="O3647" s="141" t="s">
        <v>289</v>
      </c>
      <c r="P3647" s="141" t="s">
        <v>3282</v>
      </c>
      <c r="Q3647" s="141" t="s">
        <v>288</v>
      </c>
      <c r="R3647" s="141" t="s">
        <v>3468</v>
      </c>
      <c r="S3647" s="148" t="s">
        <v>3280</v>
      </c>
      <c r="T3647" s="147">
        <v>8000000</v>
      </c>
      <c r="U3647" s="147">
        <v>0</v>
      </c>
      <c r="V3647" s="147">
        <v>0</v>
      </c>
      <c r="W3647" s="147">
        <v>0</v>
      </c>
    </row>
    <row r="3648" spans="1:23">
      <c r="A3648" s="141" t="s">
        <v>3465</v>
      </c>
      <c r="B3648" s="141" t="s">
        <v>284</v>
      </c>
      <c r="C3648" s="141" t="s">
        <v>3464</v>
      </c>
      <c r="D3648" s="141" t="s">
        <v>3463</v>
      </c>
      <c r="E3648" s="141" t="s">
        <v>4314</v>
      </c>
      <c r="F3648" s="141" t="s">
        <v>4315</v>
      </c>
      <c r="G3648" s="141" t="s">
        <v>70</v>
      </c>
      <c r="H3648" s="141" t="s">
        <v>3499</v>
      </c>
      <c r="I3648" s="141" t="s">
        <v>3498</v>
      </c>
      <c r="J3648" s="141" t="s">
        <v>166</v>
      </c>
      <c r="K3648" s="141" t="s">
        <v>167</v>
      </c>
      <c r="L3648" s="141" t="s">
        <v>4140</v>
      </c>
      <c r="M3648" s="141" t="s">
        <v>236</v>
      </c>
      <c r="N3648" s="141" t="s">
        <v>303</v>
      </c>
      <c r="O3648" s="141" t="s">
        <v>287</v>
      </c>
      <c r="P3648" s="141" t="s">
        <v>3282</v>
      </c>
      <c r="Q3648" s="141" t="s">
        <v>288</v>
      </c>
      <c r="R3648" s="141" t="s">
        <v>3468</v>
      </c>
      <c r="S3648" s="148" t="s">
        <v>3280</v>
      </c>
      <c r="T3648" s="147">
        <v>6250</v>
      </c>
      <c r="U3648" s="147">
        <v>6250</v>
      </c>
      <c r="V3648" s="147">
        <v>0</v>
      </c>
      <c r="W3648" s="147">
        <v>0</v>
      </c>
    </row>
    <row r="3649" spans="1:23">
      <c r="A3649" s="141" t="s">
        <v>3465</v>
      </c>
      <c r="B3649" s="141" t="s">
        <v>284</v>
      </c>
      <c r="C3649" s="141" t="s">
        <v>3464</v>
      </c>
      <c r="D3649" s="141" t="s">
        <v>3463</v>
      </c>
      <c r="E3649" s="141" t="s">
        <v>4314</v>
      </c>
      <c r="F3649" s="141" t="s">
        <v>4315</v>
      </c>
      <c r="G3649" s="141" t="s">
        <v>70</v>
      </c>
      <c r="H3649" s="141" t="s">
        <v>3499</v>
      </c>
      <c r="I3649" s="141" t="s">
        <v>3498</v>
      </c>
      <c r="J3649" s="141" t="s">
        <v>166</v>
      </c>
      <c r="K3649" s="141" t="s">
        <v>167</v>
      </c>
      <c r="L3649" s="141" t="s">
        <v>4140</v>
      </c>
      <c r="M3649" s="141" t="s">
        <v>237</v>
      </c>
      <c r="N3649" s="141" t="s">
        <v>303</v>
      </c>
      <c r="O3649" s="141" t="s">
        <v>287</v>
      </c>
      <c r="P3649" s="141" t="s">
        <v>3282</v>
      </c>
      <c r="Q3649" s="141" t="s">
        <v>288</v>
      </c>
      <c r="R3649" s="141" t="s">
        <v>3468</v>
      </c>
      <c r="S3649" s="148" t="s">
        <v>3280</v>
      </c>
      <c r="T3649" s="147">
        <v>34009</v>
      </c>
      <c r="U3649" s="147">
        <v>34009</v>
      </c>
      <c r="V3649" s="147">
        <v>0</v>
      </c>
      <c r="W3649" s="147">
        <v>0</v>
      </c>
    </row>
    <row r="3650" spans="1:23">
      <c r="A3650" s="141" t="s">
        <v>3465</v>
      </c>
      <c r="B3650" s="141" t="s">
        <v>284</v>
      </c>
      <c r="C3650" s="141" t="s">
        <v>3464</v>
      </c>
      <c r="D3650" s="141" t="s">
        <v>3463</v>
      </c>
      <c r="E3650" s="141" t="s">
        <v>4314</v>
      </c>
      <c r="F3650" s="141" t="s">
        <v>4315</v>
      </c>
      <c r="G3650" s="141" t="s">
        <v>70</v>
      </c>
      <c r="H3650" s="141" t="s">
        <v>3499</v>
      </c>
      <c r="I3650" s="141" t="s">
        <v>3498</v>
      </c>
      <c r="J3650" s="141" t="s">
        <v>166</v>
      </c>
      <c r="K3650" s="141" t="s">
        <v>167</v>
      </c>
      <c r="L3650" s="141" t="s">
        <v>4140</v>
      </c>
      <c r="M3650" s="141" t="s">
        <v>237</v>
      </c>
      <c r="N3650" s="141" t="s">
        <v>303</v>
      </c>
      <c r="O3650" s="141" t="s">
        <v>289</v>
      </c>
      <c r="P3650" s="141" t="s">
        <v>3282</v>
      </c>
      <c r="Q3650" s="141" t="s">
        <v>288</v>
      </c>
      <c r="R3650" s="141" t="s">
        <v>3468</v>
      </c>
      <c r="S3650" s="148" t="s">
        <v>3280</v>
      </c>
      <c r="T3650" s="147">
        <v>2500000</v>
      </c>
      <c r="U3650" s="147">
        <v>1000000</v>
      </c>
      <c r="V3650" s="147">
        <v>666366.74</v>
      </c>
      <c r="W3650" s="147">
        <v>656366.74</v>
      </c>
    </row>
    <row r="3651" spans="1:23">
      <c r="A3651" s="141" t="s">
        <v>3465</v>
      </c>
      <c r="B3651" s="141" t="s">
        <v>284</v>
      </c>
      <c r="C3651" s="141" t="s">
        <v>3464</v>
      </c>
      <c r="D3651" s="141" t="s">
        <v>3463</v>
      </c>
      <c r="E3651" s="141" t="s">
        <v>4314</v>
      </c>
      <c r="F3651" s="141" t="s">
        <v>4315</v>
      </c>
      <c r="G3651" s="141" t="s">
        <v>70</v>
      </c>
      <c r="H3651" s="141" t="s">
        <v>3499</v>
      </c>
      <c r="I3651" s="141" t="s">
        <v>3498</v>
      </c>
      <c r="J3651" s="141" t="s">
        <v>166</v>
      </c>
      <c r="K3651" s="141" t="s">
        <v>167</v>
      </c>
      <c r="L3651" s="141" t="s">
        <v>4140</v>
      </c>
      <c r="M3651" s="141" t="s">
        <v>239</v>
      </c>
      <c r="N3651" s="141" t="s">
        <v>303</v>
      </c>
      <c r="O3651" s="141" t="s">
        <v>287</v>
      </c>
      <c r="P3651" s="141" t="s">
        <v>3282</v>
      </c>
      <c r="Q3651" s="141" t="s">
        <v>288</v>
      </c>
      <c r="R3651" s="141" t="s">
        <v>3468</v>
      </c>
      <c r="S3651" s="148" t="s">
        <v>3280</v>
      </c>
      <c r="T3651" s="147">
        <v>2760</v>
      </c>
      <c r="U3651" s="147">
        <v>2760</v>
      </c>
      <c r="V3651" s="147">
        <v>0</v>
      </c>
      <c r="W3651" s="147">
        <v>0</v>
      </c>
    </row>
    <row r="3652" spans="1:23">
      <c r="A3652" s="141" t="s">
        <v>3465</v>
      </c>
      <c r="B3652" s="141" t="s">
        <v>284</v>
      </c>
      <c r="C3652" s="141" t="s">
        <v>3464</v>
      </c>
      <c r="D3652" s="141" t="s">
        <v>3463</v>
      </c>
      <c r="E3652" s="141" t="s">
        <v>4314</v>
      </c>
      <c r="F3652" s="141" t="s">
        <v>4315</v>
      </c>
      <c r="G3652" s="141" t="s">
        <v>70</v>
      </c>
      <c r="H3652" s="141" t="s">
        <v>3499</v>
      </c>
      <c r="I3652" s="141" t="s">
        <v>3498</v>
      </c>
      <c r="J3652" s="141" t="s">
        <v>166</v>
      </c>
      <c r="K3652" s="141" t="s">
        <v>167</v>
      </c>
      <c r="L3652" s="141" t="s">
        <v>4140</v>
      </c>
      <c r="M3652" s="141" t="s">
        <v>240</v>
      </c>
      <c r="N3652" s="141" t="s">
        <v>303</v>
      </c>
      <c r="O3652" s="141" t="s">
        <v>287</v>
      </c>
      <c r="P3652" s="141" t="s">
        <v>3282</v>
      </c>
      <c r="Q3652" s="141" t="s">
        <v>288</v>
      </c>
      <c r="R3652" s="141" t="s">
        <v>3468</v>
      </c>
      <c r="S3652" s="148" t="s">
        <v>3280</v>
      </c>
      <c r="T3652" s="147">
        <v>2750</v>
      </c>
      <c r="U3652" s="147">
        <v>2750</v>
      </c>
      <c r="V3652" s="147">
        <v>0</v>
      </c>
      <c r="W3652" s="147">
        <v>0</v>
      </c>
    </row>
    <row r="3653" spans="1:23">
      <c r="A3653" s="141" t="s">
        <v>3465</v>
      </c>
      <c r="B3653" s="141" t="s">
        <v>284</v>
      </c>
      <c r="C3653" s="141" t="s">
        <v>3464</v>
      </c>
      <c r="D3653" s="141" t="s">
        <v>3463</v>
      </c>
      <c r="E3653" s="141" t="s">
        <v>4314</v>
      </c>
      <c r="F3653" s="141" t="s">
        <v>4315</v>
      </c>
      <c r="G3653" s="141" t="s">
        <v>70</v>
      </c>
      <c r="H3653" s="141" t="s">
        <v>3499</v>
      </c>
      <c r="I3653" s="141" t="s">
        <v>3498</v>
      </c>
      <c r="J3653" s="141" t="s">
        <v>166</v>
      </c>
      <c r="K3653" s="141" t="s">
        <v>167</v>
      </c>
      <c r="L3653" s="141" t="s">
        <v>4140</v>
      </c>
      <c r="M3653" s="141" t="s">
        <v>243</v>
      </c>
      <c r="N3653" s="141" t="s">
        <v>303</v>
      </c>
      <c r="O3653" s="141" t="s">
        <v>287</v>
      </c>
      <c r="P3653" s="141" t="s">
        <v>3282</v>
      </c>
      <c r="Q3653" s="141" t="s">
        <v>288</v>
      </c>
      <c r="R3653" s="141" t="s">
        <v>3468</v>
      </c>
      <c r="S3653" s="148" t="s">
        <v>3280</v>
      </c>
      <c r="T3653" s="147">
        <v>218777</v>
      </c>
      <c r="U3653" s="147">
        <v>218777</v>
      </c>
      <c r="V3653" s="147">
        <v>42444.44</v>
      </c>
      <c r="W3653" s="147">
        <v>42444.44</v>
      </c>
    </row>
    <row r="3654" spans="1:23">
      <c r="A3654" s="141" t="s">
        <v>3465</v>
      </c>
      <c r="B3654" s="141" t="s">
        <v>284</v>
      </c>
      <c r="C3654" s="141" t="s">
        <v>3464</v>
      </c>
      <c r="D3654" s="141" t="s">
        <v>3463</v>
      </c>
      <c r="E3654" s="141" t="s">
        <v>4314</v>
      </c>
      <c r="F3654" s="141" t="s">
        <v>4315</v>
      </c>
      <c r="G3654" s="141" t="s">
        <v>70</v>
      </c>
      <c r="H3654" s="141" t="s">
        <v>3499</v>
      </c>
      <c r="I3654" s="141" t="s">
        <v>3498</v>
      </c>
      <c r="J3654" s="141" t="s">
        <v>166</v>
      </c>
      <c r="K3654" s="141" t="s">
        <v>169</v>
      </c>
      <c r="L3654" s="141" t="s">
        <v>4136</v>
      </c>
      <c r="M3654" s="141" t="s">
        <v>226</v>
      </c>
      <c r="N3654" s="141" t="s">
        <v>303</v>
      </c>
      <c r="O3654" s="141" t="s">
        <v>287</v>
      </c>
      <c r="P3654" s="141" t="s">
        <v>3282</v>
      </c>
      <c r="Q3654" s="141" t="s">
        <v>288</v>
      </c>
      <c r="R3654" s="141" t="s">
        <v>3468</v>
      </c>
      <c r="S3654" s="148" t="s">
        <v>3280</v>
      </c>
      <c r="T3654" s="147">
        <v>1500</v>
      </c>
      <c r="U3654" s="147">
        <v>1500</v>
      </c>
      <c r="V3654" s="147">
        <v>1500</v>
      </c>
      <c r="W3654" s="147">
        <v>0</v>
      </c>
    </row>
    <row r="3655" spans="1:23">
      <c r="A3655" s="141" t="s">
        <v>3465</v>
      </c>
      <c r="B3655" s="141" t="s">
        <v>284</v>
      </c>
      <c r="C3655" s="141" t="s">
        <v>3464</v>
      </c>
      <c r="D3655" s="141" t="s">
        <v>3463</v>
      </c>
      <c r="E3655" s="141" t="s">
        <v>4314</v>
      </c>
      <c r="F3655" s="141" t="s">
        <v>4315</v>
      </c>
      <c r="G3655" s="141" t="s">
        <v>70</v>
      </c>
      <c r="H3655" s="141" t="s">
        <v>3499</v>
      </c>
      <c r="I3655" s="141" t="s">
        <v>3498</v>
      </c>
      <c r="J3655" s="141" t="s">
        <v>166</v>
      </c>
      <c r="K3655" s="141" t="s">
        <v>169</v>
      </c>
      <c r="L3655" s="141" t="s">
        <v>4136</v>
      </c>
      <c r="M3655" s="141" t="s">
        <v>227</v>
      </c>
      <c r="N3655" s="141" t="s">
        <v>303</v>
      </c>
      <c r="O3655" s="141" t="s">
        <v>287</v>
      </c>
      <c r="P3655" s="141" t="s">
        <v>3282</v>
      </c>
      <c r="Q3655" s="141" t="s">
        <v>288</v>
      </c>
      <c r="R3655" s="141" t="s">
        <v>3468</v>
      </c>
      <c r="S3655" s="148" t="s">
        <v>3280</v>
      </c>
      <c r="T3655" s="147">
        <v>579550</v>
      </c>
      <c r="U3655" s="147">
        <v>579550</v>
      </c>
      <c r="V3655" s="147">
        <v>0</v>
      </c>
      <c r="W3655" s="147">
        <v>0</v>
      </c>
    </row>
    <row r="3656" spans="1:23">
      <c r="A3656" s="141" t="s">
        <v>3465</v>
      </c>
      <c r="B3656" s="141" t="s">
        <v>284</v>
      </c>
      <c r="C3656" s="141" t="s">
        <v>3464</v>
      </c>
      <c r="D3656" s="141" t="s">
        <v>3463</v>
      </c>
      <c r="E3656" s="141" t="s">
        <v>4314</v>
      </c>
      <c r="F3656" s="141" t="s">
        <v>4315</v>
      </c>
      <c r="G3656" s="141" t="s">
        <v>70</v>
      </c>
      <c r="H3656" s="141" t="s">
        <v>3499</v>
      </c>
      <c r="I3656" s="141" t="s">
        <v>3498</v>
      </c>
      <c r="J3656" s="141" t="s">
        <v>166</v>
      </c>
      <c r="K3656" s="141" t="s">
        <v>169</v>
      </c>
      <c r="L3656" s="141" t="s">
        <v>4136</v>
      </c>
      <c r="M3656" s="141" t="s">
        <v>228</v>
      </c>
      <c r="N3656" s="141" t="s">
        <v>303</v>
      </c>
      <c r="O3656" s="141" t="s">
        <v>287</v>
      </c>
      <c r="P3656" s="141" t="s">
        <v>3282</v>
      </c>
      <c r="Q3656" s="141" t="s">
        <v>288</v>
      </c>
      <c r="R3656" s="141" t="s">
        <v>3468</v>
      </c>
      <c r="S3656" s="148" t="s">
        <v>3280</v>
      </c>
      <c r="T3656" s="147">
        <v>5520</v>
      </c>
      <c r="U3656" s="147">
        <v>5520</v>
      </c>
      <c r="V3656" s="147">
        <v>0</v>
      </c>
      <c r="W3656" s="147">
        <v>0</v>
      </c>
    </row>
    <row r="3657" spans="1:23">
      <c r="A3657" s="141" t="s">
        <v>3465</v>
      </c>
      <c r="B3657" s="141" t="s">
        <v>284</v>
      </c>
      <c r="C3657" s="141" t="s">
        <v>3464</v>
      </c>
      <c r="D3657" s="141" t="s">
        <v>3463</v>
      </c>
      <c r="E3657" s="141" t="s">
        <v>4314</v>
      </c>
      <c r="F3657" s="141" t="s">
        <v>4315</v>
      </c>
      <c r="G3657" s="141" t="s">
        <v>70</v>
      </c>
      <c r="H3657" s="141" t="s">
        <v>3499</v>
      </c>
      <c r="I3657" s="141" t="s">
        <v>3498</v>
      </c>
      <c r="J3657" s="141" t="s">
        <v>166</v>
      </c>
      <c r="K3657" s="141" t="s">
        <v>169</v>
      </c>
      <c r="L3657" s="141" t="s">
        <v>4136</v>
      </c>
      <c r="M3657" s="141" t="s">
        <v>233</v>
      </c>
      <c r="N3657" s="141" t="s">
        <v>303</v>
      </c>
      <c r="O3657" s="141" t="s">
        <v>287</v>
      </c>
      <c r="P3657" s="141" t="s">
        <v>3282</v>
      </c>
      <c r="Q3657" s="141" t="s">
        <v>288</v>
      </c>
      <c r="R3657" s="141" t="s">
        <v>3468</v>
      </c>
      <c r="S3657" s="148" t="s">
        <v>3280</v>
      </c>
      <c r="T3657" s="147">
        <v>358000</v>
      </c>
      <c r="U3657" s="147">
        <v>358000</v>
      </c>
      <c r="V3657" s="147">
        <v>0</v>
      </c>
      <c r="W3657" s="147">
        <v>0</v>
      </c>
    </row>
    <row r="3658" spans="1:23">
      <c r="A3658" s="141" t="s">
        <v>3465</v>
      </c>
      <c r="B3658" s="141" t="s">
        <v>284</v>
      </c>
      <c r="C3658" s="141" t="s">
        <v>3464</v>
      </c>
      <c r="D3658" s="141" t="s">
        <v>3463</v>
      </c>
      <c r="E3658" s="141" t="s">
        <v>4314</v>
      </c>
      <c r="F3658" s="141" t="s">
        <v>4315</v>
      </c>
      <c r="G3658" s="141" t="s">
        <v>70</v>
      </c>
      <c r="H3658" s="141" t="s">
        <v>3499</v>
      </c>
      <c r="I3658" s="141" t="s">
        <v>3498</v>
      </c>
      <c r="J3658" s="141" t="s">
        <v>166</v>
      </c>
      <c r="K3658" s="141" t="s">
        <v>169</v>
      </c>
      <c r="L3658" s="141" t="s">
        <v>4140</v>
      </c>
      <c r="M3658" s="141" t="s">
        <v>235</v>
      </c>
      <c r="N3658" s="141" t="s">
        <v>303</v>
      </c>
      <c r="O3658" s="141" t="s">
        <v>287</v>
      </c>
      <c r="P3658" s="141" t="s">
        <v>3282</v>
      </c>
      <c r="Q3658" s="141" t="s">
        <v>288</v>
      </c>
      <c r="R3658" s="141" t="s">
        <v>3468</v>
      </c>
      <c r="S3658" s="148" t="s">
        <v>3280</v>
      </c>
      <c r="T3658" s="147">
        <v>876</v>
      </c>
      <c r="U3658" s="147">
        <v>876</v>
      </c>
      <c r="V3658" s="147">
        <v>0</v>
      </c>
      <c r="W3658" s="147">
        <v>0</v>
      </c>
    </row>
    <row r="3659" spans="1:23">
      <c r="A3659" s="141" t="s">
        <v>3465</v>
      </c>
      <c r="B3659" s="141" t="s">
        <v>284</v>
      </c>
      <c r="C3659" s="141" t="s">
        <v>3464</v>
      </c>
      <c r="D3659" s="141" t="s">
        <v>3463</v>
      </c>
      <c r="E3659" s="141" t="s">
        <v>4314</v>
      </c>
      <c r="F3659" s="141" t="s">
        <v>4315</v>
      </c>
      <c r="G3659" s="141" t="s">
        <v>70</v>
      </c>
      <c r="H3659" s="141" t="s">
        <v>3499</v>
      </c>
      <c r="I3659" s="141" t="s">
        <v>3498</v>
      </c>
      <c r="J3659" s="141" t="s">
        <v>166</v>
      </c>
      <c r="K3659" s="141" t="s">
        <v>169</v>
      </c>
      <c r="L3659" s="141" t="s">
        <v>4140</v>
      </c>
      <c r="M3659" s="141" t="s">
        <v>237</v>
      </c>
      <c r="N3659" s="141" t="s">
        <v>303</v>
      </c>
      <c r="O3659" s="141" t="s">
        <v>287</v>
      </c>
      <c r="P3659" s="141" t="s">
        <v>3282</v>
      </c>
      <c r="Q3659" s="141" t="s">
        <v>288</v>
      </c>
      <c r="R3659" s="141" t="s">
        <v>3468</v>
      </c>
      <c r="S3659" s="148" t="s">
        <v>3280</v>
      </c>
      <c r="T3659" s="147">
        <v>3178</v>
      </c>
      <c r="U3659" s="147">
        <v>3178</v>
      </c>
      <c r="V3659" s="147">
        <v>0</v>
      </c>
      <c r="W3659" s="147">
        <v>0</v>
      </c>
    </row>
    <row r="3660" spans="1:23">
      <c r="A3660" s="141" t="s">
        <v>3465</v>
      </c>
      <c r="B3660" s="141" t="s">
        <v>284</v>
      </c>
      <c r="C3660" s="141" t="s">
        <v>3464</v>
      </c>
      <c r="D3660" s="141" t="s">
        <v>3463</v>
      </c>
      <c r="E3660" s="141" t="s">
        <v>4314</v>
      </c>
      <c r="F3660" s="141" t="s">
        <v>4315</v>
      </c>
      <c r="G3660" s="141" t="s">
        <v>70</v>
      </c>
      <c r="H3660" s="141" t="s">
        <v>3499</v>
      </c>
      <c r="I3660" s="141" t="s">
        <v>3498</v>
      </c>
      <c r="J3660" s="141" t="s">
        <v>166</v>
      </c>
      <c r="K3660" s="141" t="s">
        <v>169</v>
      </c>
      <c r="L3660" s="141" t="s">
        <v>4140</v>
      </c>
      <c r="M3660" s="141" t="s">
        <v>243</v>
      </c>
      <c r="N3660" s="141" t="s">
        <v>303</v>
      </c>
      <c r="O3660" s="141" t="s">
        <v>287</v>
      </c>
      <c r="P3660" s="141" t="s">
        <v>3282</v>
      </c>
      <c r="Q3660" s="141" t="s">
        <v>288</v>
      </c>
      <c r="R3660" s="141" t="s">
        <v>3468</v>
      </c>
      <c r="S3660" s="148" t="s">
        <v>3280</v>
      </c>
      <c r="T3660" s="147">
        <v>88910</v>
      </c>
      <c r="U3660" s="147">
        <v>88910</v>
      </c>
      <c r="V3660" s="147">
        <v>81176.2</v>
      </c>
      <c r="W3660" s="147">
        <v>0</v>
      </c>
    </row>
    <row r="3661" spans="1:23">
      <c r="A3661" s="141" t="s">
        <v>3465</v>
      </c>
      <c r="B3661" s="141" t="s">
        <v>284</v>
      </c>
      <c r="C3661" s="141" t="s">
        <v>3464</v>
      </c>
      <c r="D3661" s="141" t="s">
        <v>3463</v>
      </c>
      <c r="E3661" s="141" t="s">
        <v>4314</v>
      </c>
      <c r="F3661" s="141" t="s">
        <v>4315</v>
      </c>
      <c r="G3661" s="141" t="s">
        <v>70</v>
      </c>
      <c r="H3661" s="141" t="s">
        <v>3976</v>
      </c>
      <c r="I3661" s="141" t="s">
        <v>3498</v>
      </c>
      <c r="J3661" s="141" t="s">
        <v>154</v>
      </c>
      <c r="K3661" s="141" t="s">
        <v>165</v>
      </c>
      <c r="L3661" s="141" t="s">
        <v>4136</v>
      </c>
      <c r="M3661" s="141" t="s">
        <v>225</v>
      </c>
      <c r="N3661" s="141" t="s">
        <v>303</v>
      </c>
      <c r="O3661" s="141" t="s">
        <v>287</v>
      </c>
      <c r="P3661" s="141" t="s">
        <v>3282</v>
      </c>
      <c r="Q3661" s="141" t="s">
        <v>288</v>
      </c>
      <c r="R3661" s="141" t="s">
        <v>3468</v>
      </c>
      <c r="S3661" s="148" t="s">
        <v>3280</v>
      </c>
      <c r="T3661" s="147">
        <v>3323512</v>
      </c>
      <c r="U3661" s="147">
        <v>3323512</v>
      </c>
      <c r="V3661" s="147">
        <v>127097.61</v>
      </c>
      <c r="W3661" s="147">
        <v>127097.61</v>
      </c>
    </row>
    <row r="3662" spans="1:23">
      <c r="A3662" s="141" t="s">
        <v>3465</v>
      </c>
      <c r="B3662" s="141" t="s">
        <v>284</v>
      </c>
      <c r="C3662" s="141" t="s">
        <v>3464</v>
      </c>
      <c r="D3662" s="141" t="s">
        <v>3463</v>
      </c>
      <c r="E3662" s="141" t="s">
        <v>4314</v>
      </c>
      <c r="F3662" s="141" t="s">
        <v>4315</v>
      </c>
      <c r="G3662" s="141" t="s">
        <v>70</v>
      </c>
      <c r="H3662" s="141" t="s">
        <v>3976</v>
      </c>
      <c r="I3662" s="141" t="s">
        <v>3498</v>
      </c>
      <c r="J3662" s="141" t="s">
        <v>154</v>
      </c>
      <c r="K3662" s="141" t="s">
        <v>165</v>
      </c>
      <c r="L3662" s="141" t="s">
        <v>4136</v>
      </c>
      <c r="M3662" s="141" t="s">
        <v>226</v>
      </c>
      <c r="N3662" s="141" t="s">
        <v>303</v>
      </c>
      <c r="O3662" s="141" t="s">
        <v>287</v>
      </c>
      <c r="P3662" s="141" t="s">
        <v>3282</v>
      </c>
      <c r="Q3662" s="141" t="s">
        <v>288</v>
      </c>
      <c r="R3662" s="141" t="s">
        <v>3468</v>
      </c>
      <c r="S3662" s="148" t="s">
        <v>3280</v>
      </c>
      <c r="T3662" s="147">
        <v>400000</v>
      </c>
      <c r="U3662" s="147">
        <v>280000</v>
      </c>
      <c r="V3662" s="147">
        <v>124668.18</v>
      </c>
      <c r="W3662" s="147">
        <v>121864.5</v>
      </c>
    </row>
    <row r="3663" spans="1:23">
      <c r="A3663" s="141" t="s">
        <v>3465</v>
      </c>
      <c r="B3663" s="141" t="s">
        <v>284</v>
      </c>
      <c r="C3663" s="141" t="s">
        <v>3464</v>
      </c>
      <c r="D3663" s="141" t="s">
        <v>3463</v>
      </c>
      <c r="E3663" s="141" t="s">
        <v>4314</v>
      </c>
      <c r="F3663" s="141" t="s">
        <v>4315</v>
      </c>
      <c r="G3663" s="141" t="s">
        <v>70</v>
      </c>
      <c r="H3663" s="141" t="s">
        <v>3976</v>
      </c>
      <c r="I3663" s="141" t="s">
        <v>3498</v>
      </c>
      <c r="J3663" s="141" t="s">
        <v>154</v>
      </c>
      <c r="K3663" s="141" t="s">
        <v>165</v>
      </c>
      <c r="L3663" s="141" t="s">
        <v>4136</v>
      </c>
      <c r="M3663" s="141" t="s">
        <v>229</v>
      </c>
      <c r="N3663" s="141" t="s">
        <v>303</v>
      </c>
      <c r="O3663" s="141" t="s">
        <v>287</v>
      </c>
      <c r="P3663" s="141" t="s">
        <v>3282</v>
      </c>
      <c r="Q3663" s="141" t="s">
        <v>288</v>
      </c>
      <c r="R3663" s="141" t="s">
        <v>3468</v>
      </c>
      <c r="S3663" s="148" t="s">
        <v>3280</v>
      </c>
      <c r="T3663" s="147">
        <v>380000</v>
      </c>
      <c r="U3663" s="147">
        <v>708000</v>
      </c>
      <c r="V3663" s="147">
        <v>497383.42</v>
      </c>
      <c r="W3663" s="147">
        <v>108617.49</v>
      </c>
    </row>
    <row r="3664" spans="1:23">
      <c r="A3664" s="141" t="s">
        <v>3465</v>
      </c>
      <c r="B3664" s="141" t="s">
        <v>284</v>
      </c>
      <c r="C3664" s="141" t="s">
        <v>3464</v>
      </c>
      <c r="D3664" s="141" t="s">
        <v>3463</v>
      </c>
      <c r="E3664" s="141" t="s">
        <v>4314</v>
      </c>
      <c r="F3664" s="141" t="s">
        <v>4315</v>
      </c>
      <c r="G3664" s="141" t="s">
        <v>70</v>
      </c>
      <c r="H3664" s="141" t="s">
        <v>3976</v>
      </c>
      <c r="I3664" s="141" t="s">
        <v>3498</v>
      </c>
      <c r="J3664" s="141" t="s">
        <v>154</v>
      </c>
      <c r="K3664" s="141" t="s">
        <v>165</v>
      </c>
      <c r="L3664" s="141" t="s">
        <v>4136</v>
      </c>
      <c r="M3664" s="141" t="s">
        <v>230</v>
      </c>
      <c r="N3664" s="141" t="s">
        <v>303</v>
      </c>
      <c r="O3664" s="141" t="s">
        <v>287</v>
      </c>
      <c r="P3664" s="141" t="s">
        <v>3282</v>
      </c>
      <c r="Q3664" s="141" t="s">
        <v>288</v>
      </c>
      <c r="R3664" s="141" t="s">
        <v>3468</v>
      </c>
      <c r="S3664" s="148" t="s">
        <v>3280</v>
      </c>
      <c r="T3664" s="147">
        <v>5173920</v>
      </c>
      <c r="U3664" s="147">
        <v>5173920</v>
      </c>
      <c r="V3664" s="147">
        <v>1105731.75</v>
      </c>
      <c r="W3664" s="147">
        <v>994560.54</v>
      </c>
    </row>
    <row r="3665" spans="1:23">
      <c r="A3665" s="141" t="s">
        <v>3465</v>
      </c>
      <c r="B3665" s="141" t="s">
        <v>284</v>
      </c>
      <c r="C3665" s="141" t="s">
        <v>3464</v>
      </c>
      <c r="D3665" s="141" t="s">
        <v>3463</v>
      </c>
      <c r="E3665" s="141" t="s">
        <v>4314</v>
      </c>
      <c r="F3665" s="141" t="s">
        <v>4315</v>
      </c>
      <c r="G3665" s="141" t="s">
        <v>70</v>
      </c>
      <c r="H3665" s="141" t="s">
        <v>3976</v>
      </c>
      <c r="I3665" s="141" t="s">
        <v>3498</v>
      </c>
      <c r="J3665" s="141" t="s">
        <v>154</v>
      </c>
      <c r="K3665" s="141" t="s">
        <v>165</v>
      </c>
      <c r="L3665" s="141" t="s">
        <v>4136</v>
      </c>
      <c r="M3665" s="141" t="s">
        <v>232</v>
      </c>
      <c r="N3665" s="141" t="s">
        <v>303</v>
      </c>
      <c r="O3665" s="141" t="s">
        <v>287</v>
      </c>
      <c r="P3665" s="141" t="s">
        <v>3282</v>
      </c>
      <c r="Q3665" s="141" t="s">
        <v>288</v>
      </c>
      <c r="R3665" s="141" t="s">
        <v>3468</v>
      </c>
      <c r="S3665" s="148" t="s">
        <v>3280</v>
      </c>
      <c r="T3665" s="147">
        <v>744177</v>
      </c>
      <c r="U3665" s="147">
        <v>864177</v>
      </c>
      <c r="V3665" s="147">
        <v>39999.99</v>
      </c>
      <c r="W3665" s="147">
        <v>39999.99</v>
      </c>
    </row>
    <row r="3666" spans="1:23">
      <c r="A3666" s="141" t="s">
        <v>3465</v>
      </c>
      <c r="B3666" s="141" t="s">
        <v>284</v>
      </c>
      <c r="C3666" s="141" t="s">
        <v>3464</v>
      </c>
      <c r="D3666" s="141" t="s">
        <v>3463</v>
      </c>
      <c r="E3666" s="141" t="s">
        <v>4314</v>
      </c>
      <c r="F3666" s="141" t="s">
        <v>4315</v>
      </c>
      <c r="G3666" s="141" t="s">
        <v>70</v>
      </c>
      <c r="H3666" s="141" t="s">
        <v>3976</v>
      </c>
      <c r="I3666" s="141" t="s">
        <v>3498</v>
      </c>
      <c r="J3666" s="141" t="s">
        <v>154</v>
      </c>
      <c r="K3666" s="141" t="s">
        <v>165</v>
      </c>
      <c r="L3666" s="141" t="s">
        <v>4140</v>
      </c>
      <c r="M3666" s="141" t="s">
        <v>236</v>
      </c>
      <c r="N3666" s="141" t="s">
        <v>303</v>
      </c>
      <c r="O3666" s="141" t="s">
        <v>287</v>
      </c>
      <c r="P3666" s="141" t="s">
        <v>3282</v>
      </c>
      <c r="Q3666" s="141" t="s">
        <v>288</v>
      </c>
      <c r="R3666" s="141" t="s">
        <v>3468</v>
      </c>
      <c r="S3666" s="148" t="s">
        <v>3280</v>
      </c>
      <c r="T3666" s="147">
        <v>900000</v>
      </c>
      <c r="U3666" s="147">
        <v>900000</v>
      </c>
      <c r="V3666" s="147">
        <v>871725</v>
      </c>
      <c r="W3666" s="147">
        <v>871725</v>
      </c>
    </row>
    <row r="3667" spans="1:23">
      <c r="A3667" s="141" t="s">
        <v>3465</v>
      </c>
      <c r="B3667" s="141" t="s">
        <v>284</v>
      </c>
      <c r="C3667" s="141" t="s">
        <v>3464</v>
      </c>
      <c r="D3667" s="141" t="s">
        <v>3463</v>
      </c>
      <c r="E3667" s="141" t="s">
        <v>4314</v>
      </c>
      <c r="F3667" s="141" t="s">
        <v>4315</v>
      </c>
      <c r="G3667" s="141" t="s">
        <v>70</v>
      </c>
      <c r="H3667" s="141" t="s">
        <v>3976</v>
      </c>
      <c r="I3667" s="141" t="s">
        <v>3498</v>
      </c>
      <c r="J3667" s="141" t="s">
        <v>154</v>
      </c>
      <c r="K3667" s="141" t="s">
        <v>165</v>
      </c>
      <c r="L3667" s="141" t="s">
        <v>4140</v>
      </c>
      <c r="M3667" s="141" t="s">
        <v>237</v>
      </c>
      <c r="N3667" s="141" t="s">
        <v>303</v>
      </c>
      <c r="O3667" s="141" t="s">
        <v>287</v>
      </c>
      <c r="P3667" s="141" t="s">
        <v>3282</v>
      </c>
      <c r="Q3667" s="141" t="s">
        <v>288</v>
      </c>
      <c r="R3667" s="141" t="s">
        <v>3468</v>
      </c>
      <c r="S3667" s="148" t="s">
        <v>3280</v>
      </c>
      <c r="T3667" s="147">
        <v>950000</v>
      </c>
      <c r="U3667" s="147">
        <v>548500</v>
      </c>
      <c r="V3667" s="147">
        <v>397365</v>
      </c>
      <c r="W3667" s="147">
        <v>397365</v>
      </c>
    </row>
    <row r="3668" spans="1:23">
      <c r="A3668" s="141" t="s">
        <v>3465</v>
      </c>
      <c r="B3668" s="141" t="s">
        <v>284</v>
      </c>
      <c r="C3668" s="141" t="s">
        <v>3464</v>
      </c>
      <c r="D3668" s="141" t="s">
        <v>3463</v>
      </c>
      <c r="E3668" s="141" t="s">
        <v>4314</v>
      </c>
      <c r="F3668" s="141" t="s">
        <v>4315</v>
      </c>
      <c r="G3668" s="141" t="s">
        <v>70</v>
      </c>
      <c r="H3668" s="141" t="s">
        <v>3976</v>
      </c>
      <c r="I3668" s="141" t="s">
        <v>3498</v>
      </c>
      <c r="J3668" s="141" t="s">
        <v>154</v>
      </c>
      <c r="K3668" s="141" t="s">
        <v>165</v>
      </c>
      <c r="L3668" s="141" t="s">
        <v>4140</v>
      </c>
      <c r="M3668" s="141" t="s">
        <v>239</v>
      </c>
      <c r="N3668" s="141" t="s">
        <v>303</v>
      </c>
      <c r="O3668" s="141" t="s">
        <v>287</v>
      </c>
      <c r="P3668" s="141" t="s">
        <v>3282</v>
      </c>
      <c r="Q3668" s="141" t="s">
        <v>288</v>
      </c>
      <c r="R3668" s="141" t="s">
        <v>3468</v>
      </c>
      <c r="S3668" s="148" t="s">
        <v>3280</v>
      </c>
      <c r="T3668" s="147">
        <v>75000</v>
      </c>
      <c r="U3668" s="147">
        <v>75000</v>
      </c>
      <c r="V3668" s="147">
        <v>28249.200000000001</v>
      </c>
      <c r="W3668" s="147">
        <v>28249.200000000001</v>
      </c>
    </row>
    <row r="3669" spans="1:23">
      <c r="A3669" s="141" t="s">
        <v>3465</v>
      </c>
      <c r="B3669" s="141" t="s">
        <v>284</v>
      </c>
      <c r="C3669" s="141" t="s">
        <v>3464</v>
      </c>
      <c r="D3669" s="141" t="s">
        <v>3463</v>
      </c>
      <c r="E3669" s="141" t="s">
        <v>4314</v>
      </c>
      <c r="F3669" s="141" t="s">
        <v>4315</v>
      </c>
      <c r="G3669" s="141" t="s">
        <v>70</v>
      </c>
      <c r="H3669" s="141" t="s">
        <v>3976</v>
      </c>
      <c r="I3669" s="141" t="s">
        <v>3498</v>
      </c>
      <c r="J3669" s="141" t="s">
        <v>154</v>
      </c>
      <c r="K3669" s="141" t="s">
        <v>165</v>
      </c>
      <c r="L3669" s="141" t="s">
        <v>4140</v>
      </c>
      <c r="M3669" s="141" t="s">
        <v>240</v>
      </c>
      <c r="N3669" s="141" t="s">
        <v>303</v>
      </c>
      <c r="O3669" s="141" t="s">
        <v>287</v>
      </c>
      <c r="P3669" s="141" t="s">
        <v>3282</v>
      </c>
      <c r="Q3669" s="141" t="s">
        <v>288</v>
      </c>
      <c r="R3669" s="141" t="s">
        <v>3468</v>
      </c>
      <c r="S3669" s="148" t="s">
        <v>3280</v>
      </c>
      <c r="T3669" s="147">
        <v>125000</v>
      </c>
      <c r="U3669" s="147">
        <v>125000</v>
      </c>
      <c r="V3669" s="147">
        <v>0</v>
      </c>
      <c r="W3669" s="147">
        <v>0</v>
      </c>
    </row>
    <row r="3670" spans="1:23">
      <c r="A3670" s="141" t="s">
        <v>3465</v>
      </c>
      <c r="B3670" s="141" t="s">
        <v>284</v>
      </c>
      <c r="C3670" s="141" t="s">
        <v>3464</v>
      </c>
      <c r="D3670" s="141" t="s">
        <v>3463</v>
      </c>
      <c r="E3670" s="141" t="s">
        <v>4314</v>
      </c>
      <c r="F3670" s="141" t="s">
        <v>4315</v>
      </c>
      <c r="G3670" s="141" t="s">
        <v>70</v>
      </c>
      <c r="H3670" s="141" t="s">
        <v>3976</v>
      </c>
      <c r="I3670" s="141" t="s">
        <v>3498</v>
      </c>
      <c r="J3670" s="141" t="s">
        <v>154</v>
      </c>
      <c r="K3670" s="141" t="s">
        <v>165</v>
      </c>
      <c r="L3670" s="141" t="s">
        <v>4140</v>
      </c>
      <c r="M3670" s="141" t="s">
        <v>241</v>
      </c>
      <c r="N3670" s="141" t="s">
        <v>303</v>
      </c>
      <c r="O3670" s="141" t="s">
        <v>287</v>
      </c>
      <c r="P3670" s="141" t="s">
        <v>3282</v>
      </c>
      <c r="Q3670" s="141" t="s">
        <v>288</v>
      </c>
      <c r="R3670" s="141" t="s">
        <v>3468</v>
      </c>
      <c r="S3670" s="148" t="s">
        <v>3280</v>
      </c>
      <c r="T3670" s="147">
        <v>150000</v>
      </c>
      <c r="U3670" s="147">
        <v>150000</v>
      </c>
      <c r="V3670" s="147">
        <v>0</v>
      </c>
      <c r="W3670" s="147">
        <v>0</v>
      </c>
    </row>
    <row r="3671" spans="1:23">
      <c r="A3671" s="141" t="s">
        <v>3465</v>
      </c>
      <c r="B3671" s="141" t="s">
        <v>284</v>
      </c>
      <c r="C3671" s="141" t="s">
        <v>3464</v>
      </c>
      <c r="D3671" s="141" t="s">
        <v>3463</v>
      </c>
      <c r="E3671" s="141" t="s">
        <v>4314</v>
      </c>
      <c r="F3671" s="141" t="s">
        <v>4315</v>
      </c>
      <c r="G3671" s="141" t="s">
        <v>70</v>
      </c>
      <c r="H3671" s="141" t="s">
        <v>3976</v>
      </c>
      <c r="I3671" s="141" t="s">
        <v>3498</v>
      </c>
      <c r="J3671" s="141" t="s">
        <v>154</v>
      </c>
      <c r="K3671" s="141" t="s">
        <v>165</v>
      </c>
      <c r="L3671" s="141" t="s">
        <v>4140</v>
      </c>
      <c r="M3671" s="141" t="s">
        <v>243</v>
      </c>
      <c r="N3671" s="141" t="s">
        <v>303</v>
      </c>
      <c r="O3671" s="141" t="s">
        <v>287</v>
      </c>
      <c r="P3671" s="141" t="s">
        <v>3282</v>
      </c>
      <c r="Q3671" s="141" t="s">
        <v>288</v>
      </c>
      <c r="R3671" s="141" t="s">
        <v>3468</v>
      </c>
      <c r="S3671" s="148" t="s">
        <v>3280</v>
      </c>
      <c r="T3671" s="147">
        <v>1752000</v>
      </c>
      <c r="U3671" s="147">
        <v>1825500</v>
      </c>
      <c r="V3671" s="147">
        <v>1541911.81</v>
      </c>
      <c r="W3671" s="147">
        <v>1541911.81</v>
      </c>
    </row>
    <row r="3672" spans="1:23">
      <c r="A3672" s="141" t="s">
        <v>3465</v>
      </c>
      <c r="B3672" s="141" t="s">
        <v>284</v>
      </c>
      <c r="C3672" s="141" t="s">
        <v>3464</v>
      </c>
      <c r="D3672" s="141" t="s">
        <v>3463</v>
      </c>
      <c r="E3672" s="141" t="s">
        <v>4314</v>
      </c>
      <c r="F3672" s="141" t="s">
        <v>4315</v>
      </c>
      <c r="G3672" s="141" t="s">
        <v>71</v>
      </c>
      <c r="H3672" s="141" t="s">
        <v>3985</v>
      </c>
      <c r="I3672" s="141" t="s">
        <v>3514</v>
      </c>
      <c r="J3672" s="141" t="s">
        <v>3600</v>
      </c>
      <c r="K3672" s="141" t="s">
        <v>192</v>
      </c>
      <c r="L3672" s="141" t="s">
        <v>4136</v>
      </c>
      <c r="M3672" s="141" t="s">
        <v>225</v>
      </c>
      <c r="N3672" s="141" t="s">
        <v>303</v>
      </c>
      <c r="O3672" s="141" t="s">
        <v>287</v>
      </c>
      <c r="P3672" s="141" t="s">
        <v>3282</v>
      </c>
      <c r="Q3672" s="141" t="s">
        <v>288</v>
      </c>
      <c r="R3672" s="141" t="s">
        <v>3468</v>
      </c>
      <c r="S3672" s="148" t="s">
        <v>3280</v>
      </c>
      <c r="T3672" s="147">
        <v>29415702</v>
      </c>
      <c r="U3672" s="147">
        <v>29099002</v>
      </c>
      <c r="V3672" s="147">
        <v>28999002</v>
      </c>
      <c r="W3672" s="147">
        <v>16057364.810000001</v>
      </c>
    </row>
    <row r="3673" spans="1:23">
      <c r="A3673" s="141" t="s">
        <v>3465</v>
      </c>
      <c r="B3673" s="141" t="s">
        <v>284</v>
      </c>
      <c r="C3673" s="141" t="s">
        <v>3464</v>
      </c>
      <c r="D3673" s="141" t="s">
        <v>3463</v>
      </c>
      <c r="E3673" s="141" t="s">
        <v>4314</v>
      </c>
      <c r="F3673" s="141" t="s">
        <v>4315</v>
      </c>
      <c r="G3673" s="141" t="s">
        <v>71</v>
      </c>
      <c r="H3673" s="141" t="s">
        <v>3985</v>
      </c>
      <c r="I3673" s="141" t="s">
        <v>3514</v>
      </c>
      <c r="J3673" s="141" t="s">
        <v>3600</v>
      </c>
      <c r="K3673" s="141" t="s">
        <v>192</v>
      </c>
      <c r="L3673" s="141" t="s">
        <v>4136</v>
      </c>
      <c r="M3673" s="141" t="s">
        <v>226</v>
      </c>
      <c r="N3673" s="141" t="s">
        <v>303</v>
      </c>
      <c r="O3673" s="141" t="s">
        <v>287</v>
      </c>
      <c r="P3673" s="141" t="s">
        <v>3282</v>
      </c>
      <c r="Q3673" s="141" t="s">
        <v>288</v>
      </c>
      <c r="R3673" s="141" t="s">
        <v>3468</v>
      </c>
      <c r="S3673" s="148" t="s">
        <v>3280</v>
      </c>
      <c r="T3673" s="147">
        <v>14662903</v>
      </c>
      <c r="U3673" s="147">
        <v>10080838.24</v>
      </c>
      <c r="V3673" s="147">
        <v>7237800.9199999999</v>
      </c>
      <c r="W3673" s="147">
        <v>2659577.83</v>
      </c>
    </row>
    <row r="3674" spans="1:23">
      <c r="A3674" s="141" t="s">
        <v>3465</v>
      </c>
      <c r="B3674" s="141" t="s">
        <v>284</v>
      </c>
      <c r="C3674" s="141" t="s">
        <v>3464</v>
      </c>
      <c r="D3674" s="141" t="s">
        <v>3463</v>
      </c>
      <c r="E3674" s="141" t="s">
        <v>4314</v>
      </c>
      <c r="F3674" s="141" t="s">
        <v>4315</v>
      </c>
      <c r="G3674" s="141" t="s">
        <v>71</v>
      </c>
      <c r="H3674" s="141" t="s">
        <v>3985</v>
      </c>
      <c r="I3674" s="141" t="s">
        <v>3514</v>
      </c>
      <c r="J3674" s="141" t="s">
        <v>3600</v>
      </c>
      <c r="K3674" s="141" t="s">
        <v>192</v>
      </c>
      <c r="L3674" s="141" t="s">
        <v>4136</v>
      </c>
      <c r="M3674" s="141" t="s">
        <v>226</v>
      </c>
      <c r="N3674" s="141" t="s">
        <v>303</v>
      </c>
      <c r="O3674" s="141" t="s">
        <v>289</v>
      </c>
      <c r="P3674" s="141" t="s">
        <v>3282</v>
      </c>
      <c r="Q3674" s="141" t="s">
        <v>288</v>
      </c>
      <c r="R3674" s="141" t="s">
        <v>3468</v>
      </c>
      <c r="S3674" s="148" t="s">
        <v>3280</v>
      </c>
      <c r="T3674" s="147">
        <v>0</v>
      </c>
      <c r="U3674" s="147">
        <v>2000000</v>
      </c>
      <c r="V3674" s="147">
        <v>65490</v>
      </c>
      <c r="W3674" s="147">
        <v>0</v>
      </c>
    </row>
    <row r="3675" spans="1:23">
      <c r="A3675" s="141" t="s">
        <v>3465</v>
      </c>
      <c r="B3675" s="141" t="s">
        <v>284</v>
      </c>
      <c r="C3675" s="141" t="s">
        <v>3464</v>
      </c>
      <c r="D3675" s="141" t="s">
        <v>3463</v>
      </c>
      <c r="E3675" s="141" t="s">
        <v>4314</v>
      </c>
      <c r="F3675" s="141" t="s">
        <v>4315</v>
      </c>
      <c r="G3675" s="141" t="s">
        <v>71</v>
      </c>
      <c r="H3675" s="141" t="s">
        <v>3985</v>
      </c>
      <c r="I3675" s="141" t="s">
        <v>3514</v>
      </c>
      <c r="J3675" s="141" t="s">
        <v>3600</v>
      </c>
      <c r="K3675" s="141" t="s">
        <v>192</v>
      </c>
      <c r="L3675" s="141" t="s">
        <v>4136</v>
      </c>
      <c r="M3675" s="141" t="s">
        <v>227</v>
      </c>
      <c r="N3675" s="141" t="s">
        <v>303</v>
      </c>
      <c r="O3675" s="141" t="s">
        <v>287</v>
      </c>
      <c r="P3675" s="141" t="s">
        <v>3282</v>
      </c>
      <c r="Q3675" s="141" t="s">
        <v>288</v>
      </c>
      <c r="R3675" s="141" t="s">
        <v>3468</v>
      </c>
      <c r="S3675" s="148" t="s">
        <v>3280</v>
      </c>
      <c r="T3675" s="147">
        <v>10881424</v>
      </c>
      <c r="U3675" s="147">
        <v>8493718.7599999998</v>
      </c>
      <c r="V3675" s="147">
        <v>2854964.55</v>
      </c>
      <c r="W3675" s="147">
        <v>2854964.55</v>
      </c>
    </row>
    <row r="3676" spans="1:23">
      <c r="A3676" s="141" t="s">
        <v>3465</v>
      </c>
      <c r="B3676" s="141" t="s">
        <v>284</v>
      </c>
      <c r="C3676" s="141" t="s">
        <v>3464</v>
      </c>
      <c r="D3676" s="141" t="s">
        <v>3463</v>
      </c>
      <c r="E3676" s="141" t="s">
        <v>4314</v>
      </c>
      <c r="F3676" s="141" t="s">
        <v>4315</v>
      </c>
      <c r="G3676" s="141" t="s">
        <v>71</v>
      </c>
      <c r="H3676" s="141" t="s">
        <v>3985</v>
      </c>
      <c r="I3676" s="141" t="s">
        <v>3514</v>
      </c>
      <c r="J3676" s="141" t="s">
        <v>3600</v>
      </c>
      <c r="K3676" s="141" t="s">
        <v>192</v>
      </c>
      <c r="L3676" s="141" t="s">
        <v>4136</v>
      </c>
      <c r="M3676" s="141" t="s">
        <v>227</v>
      </c>
      <c r="N3676" s="141" t="s">
        <v>303</v>
      </c>
      <c r="O3676" s="141" t="s">
        <v>291</v>
      </c>
      <c r="P3676" s="141" t="s">
        <v>3282</v>
      </c>
      <c r="Q3676" s="141" t="s">
        <v>288</v>
      </c>
      <c r="R3676" s="141" t="s">
        <v>3468</v>
      </c>
      <c r="S3676" s="148" t="s">
        <v>3280</v>
      </c>
      <c r="T3676" s="147">
        <v>0</v>
      </c>
      <c r="U3676" s="147">
        <v>1685170</v>
      </c>
      <c r="V3676" s="147">
        <v>0</v>
      </c>
      <c r="W3676" s="147">
        <v>0</v>
      </c>
    </row>
    <row r="3677" spans="1:23">
      <c r="A3677" s="141" t="s">
        <v>3465</v>
      </c>
      <c r="B3677" s="141" t="s">
        <v>284</v>
      </c>
      <c r="C3677" s="141" t="s">
        <v>3464</v>
      </c>
      <c r="D3677" s="141" t="s">
        <v>3463</v>
      </c>
      <c r="E3677" s="141" t="s">
        <v>4314</v>
      </c>
      <c r="F3677" s="141" t="s">
        <v>4315</v>
      </c>
      <c r="G3677" s="141" t="s">
        <v>71</v>
      </c>
      <c r="H3677" s="141" t="s">
        <v>3985</v>
      </c>
      <c r="I3677" s="141" t="s">
        <v>3514</v>
      </c>
      <c r="J3677" s="141" t="s">
        <v>3600</v>
      </c>
      <c r="K3677" s="141" t="s">
        <v>192</v>
      </c>
      <c r="L3677" s="141" t="s">
        <v>4136</v>
      </c>
      <c r="M3677" s="141" t="s">
        <v>228</v>
      </c>
      <c r="N3677" s="141" t="s">
        <v>303</v>
      </c>
      <c r="O3677" s="141" t="s">
        <v>287</v>
      </c>
      <c r="P3677" s="141" t="s">
        <v>3282</v>
      </c>
      <c r="Q3677" s="141" t="s">
        <v>288</v>
      </c>
      <c r="R3677" s="141" t="s">
        <v>3468</v>
      </c>
      <c r="S3677" s="148" t="s">
        <v>3280</v>
      </c>
      <c r="T3677" s="147">
        <v>5720000</v>
      </c>
      <c r="U3677" s="147">
        <v>4901880.8600000003</v>
      </c>
      <c r="V3677" s="147">
        <v>1378729.95</v>
      </c>
      <c r="W3677" s="147">
        <v>1378729.95</v>
      </c>
    </row>
    <row r="3678" spans="1:23">
      <c r="A3678" s="141" t="s">
        <v>3465</v>
      </c>
      <c r="B3678" s="141" t="s">
        <v>284</v>
      </c>
      <c r="C3678" s="141" t="s">
        <v>3464</v>
      </c>
      <c r="D3678" s="141" t="s">
        <v>3463</v>
      </c>
      <c r="E3678" s="141" t="s">
        <v>4314</v>
      </c>
      <c r="F3678" s="141" t="s">
        <v>4315</v>
      </c>
      <c r="G3678" s="141" t="s">
        <v>71</v>
      </c>
      <c r="H3678" s="141" t="s">
        <v>3985</v>
      </c>
      <c r="I3678" s="141" t="s">
        <v>3514</v>
      </c>
      <c r="J3678" s="141" t="s">
        <v>3600</v>
      </c>
      <c r="K3678" s="141" t="s">
        <v>192</v>
      </c>
      <c r="L3678" s="141" t="s">
        <v>4136</v>
      </c>
      <c r="M3678" s="141" t="s">
        <v>228</v>
      </c>
      <c r="N3678" s="141" t="s">
        <v>303</v>
      </c>
      <c r="O3678" s="141" t="s">
        <v>291</v>
      </c>
      <c r="P3678" s="141" t="s">
        <v>3282</v>
      </c>
      <c r="Q3678" s="141" t="s">
        <v>288</v>
      </c>
      <c r="R3678" s="141" t="s">
        <v>3468</v>
      </c>
      <c r="S3678" s="148" t="s">
        <v>3280</v>
      </c>
      <c r="T3678" s="147">
        <v>0</v>
      </c>
      <c r="U3678" s="147">
        <v>1325000</v>
      </c>
      <c r="V3678" s="147">
        <v>0</v>
      </c>
      <c r="W3678" s="147">
        <v>0</v>
      </c>
    </row>
    <row r="3679" spans="1:23">
      <c r="A3679" s="141" t="s">
        <v>3465</v>
      </c>
      <c r="B3679" s="141" t="s">
        <v>284</v>
      </c>
      <c r="C3679" s="141" t="s">
        <v>3464</v>
      </c>
      <c r="D3679" s="141" t="s">
        <v>3463</v>
      </c>
      <c r="E3679" s="141" t="s">
        <v>4314</v>
      </c>
      <c r="F3679" s="141" t="s">
        <v>4315</v>
      </c>
      <c r="G3679" s="141" t="s">
        <v>71</v>
      </c>
      <c r="H3679" s="141" t="s">
        <v>3985</v>
      </c>
      <c r="I3679" s="141" t="s">
        <v>3514</v>
      </c>
      <c r="J3679" s="141" t="s">
        <v>3600</v>
      </c>
      <c r="K3679" s="141" t="s">
        <v>192</v>
      </c>
      <c r="L3679" s="141" t="s">
        <v>4136</v>
      </c>
      <c r="M3679" s="141" t="s">
        <v>229</v>
      </c>
      <c r="N3679" s="141" t="s">
        <v>303</v>
      </c>
      <c r="O3679" s="141" t="s">
        <v>287</v>
      </c>
      <c r="P3679" s="141" t="s">
        <v>3282</v>
      </c>
      <c r="Q3679" s="141" t="s">
        <v>288</v>
      </c>
      <c r="R3679" s="141" t="s">
        <v>3468</v>
      </c>
      <c r="S3679" s="148" t="s">
        <v>3280</v>
      </c>
      <c r="T3679" s="147">
        <v>44825426</v>
      </c>
      <c r="U3679" s="147">
        <v>58671765.140000001</v>
      </c>
      <c r="V3679" s="147">
        <v>38890165.32</v>
      </c>
      <c r="W3679" s="147">
        <v>36765835.490000002</v>
      </c>
    </row>
    <row r="3680" spans="1:23">
      <c r="A3680" s="141" t="s">
        <v>3465</v>
      </c>
      <c r="B3680" s="141" t="s">
        <v>284</v>
      </c>
      <c r="C3680" s="141" t="s">
        <v>3464</v>
      </c>
      <c r="D3680" s="141" t="s">
        <v>3463</v>
      </c>
      <c r="E3680" s="141" t="s">
        <v>4314</v>
      </c>
      <c r="F3680" s="141" t="s">
        <v>4315</v>
      </c>
      <c r="G3680" s="141" t="s">
        <v>71</v>
      </c>
      <c r="H3680" s="141" t="s">
        <v>3985</v>
      </c>
      <c r="I3680" s="141" t="s">
        <v>3514</v>
      </c>
      <c r="J3680" s="141" t="s">
        <v>3600</v>
      </c>
      <c r="K3680" s="141" t="s">
        <v>192</v>
      </c>
      <c r="L3680" s="141" t="s">
        <v>4136</v>
      </c>
      <c r="M3680" s="141" t="s">
        <v>230</v>
      </c>
      <c r="N3680" s="141" t="s">
        <v>303</v>
      </c>
      <c r="O3680" s="141" t="s">
        <v>287</v>
      </c>
      <c r="P3680" s="141" t="s">
        <v>3282</v>
      </c>
      <c r="Q3680" s="141" t="s">
        <v>288</v>
      </c>
      <c r="R3680" s="141" t="s">
        <v>3468</v>
      </c>
      <c r="S3680" s="148" t="s">
        <v>3280</v>
      </c>
      <c r="T3680" s="147">
        <v>31166303</v>
      </c>
      <c r="U3680" s="147">
        <v>27751319.789999999</v>
      </c>
      <c r="V3680" s="147">
        <v>13223057.189999999</v>
      </c>
      <c r="W3680" s="147">
        <v>13223057.189999999</v>
      </c>
    </row>
    <row r="3681" spans="1:23">
      <c r="A3681" s="141" t="s">
        <v>3465</v>
      </c>
      <c r="B3681" s="141" t="s">
        <v>284</v>
      </c>
      <c r="C3681" s="141" t="s">
        <v>3464</v>
      </c>
      <c r="D3681" s="141" t="s">
        <v>3463</v>
      </c>
      <c r="E3681" s="141" t="s">
        <v>4314</v>
      </c>
      <c r="F3681" s="141" t="s">
        <v>4315</v>
      </c>
      <c r="G3681" s="141" t="s">
        <v>71</v>
      </c>
      <c r="H3681" s="141" t="s">
        <v>3985</v>
      </c>
      <c r="I3681" s="141" t="s">
        <v>3514</v>
      </c>
      <c r="J3681" s="141" t="s">
        <v>3600</v>
      </c>
      <c r="K3681" s="141" t="s">
        <v>192</v>
      </c>
      <c r="L3681" s="141" t="s">
        <v>4136</v>
      </c>
      <c r="M3681" s="141" t="s">
        <v>230</v>
      </c>
      <c r="N3681" s="141" t="s">
        <v>303</v>
      </c>
      <c r="O3681" s="141" t="s">
        <v>289</v>
      </c>
      <c r="P3681" s="141" t="s">
        <v>3282</v>
      </c>
      <c r="Q3681" s="141" t="s">
        <v>288</v>
      </c>
      <c r="R3681" s="141" t="s">
        <v>3468</v>
      </c>
      <c r="S3681" s="148" t="s">
        <v>3280</v>
      </c>
      <c r="T3681" s="147">
        <v>0</v>
      </c>
      <c r="U3681" s="147">
        <v>20000</v>
      </c>
      <c r="V3681" s="147">
        <v>0</v>
      </c>
      <c r="W3681" s="147">
        <v>0</v>
      </c>
    </row>
    <row r="3682" spans="1:23">
      <c r="A3682" s="141" t="s">
        <v>3465</v>
      </c>
      <c r="B3682" s="141" t="s">
        <v>284</v>
      </c>
      <c r="C3682" s="141" t="s">
        <v>3464</v>
      </c>
      <c r="D3682" s="141" t="s">
        <v>3463</v>
      </c>
      <c r="E3682" s="141" t="s">
        <v>4314</v>
      </c>
      <c r="F3682" s="141" t="s">
        <v>4315</v>
      </c>
      <c r="G3682" s="141" t="s">
        <v>71</v>
      </c>
      <c r="H3682" s="141" t="s">
        <v>3985</v>
      </c>
      <c r="I3682" s="141" t="s">
        <v>3514</v>
      </c>
      <c r="J3682" s="141" t="s">
        <v>3600</v>
      </c>
      <c r="K3682" s="141" t="s">
        <v>192</v>
      </c>
      <c r="L3682" s="141" t="s">
        <v>4136</v>
      </c>
      <c r="M3682" s="141" t="s">
        <v>231</v>
      </c>
      <c r="N3682" s="141" t="s">
        <v>303</v>
      </c>
      <c r="O3682" s="141" t="s">
        <v>287</v>
      </c>
      <c r="P3682" s="141" t="s">
        <v>3282</v>
      </c>
      <c r="Q3682" s="141" t="s">
        <v>288</v>
      </c>
      <c r="R3682" s="141" t="s">
        <v>3468</v>
      </c>
      <c r="S3682" s="148" t="s">
        <v>3280</v>
      </c>
      <c r="T3682" s="147">
        <v>4386058</v>
      </c>
      <c r="U3682" s="147">
        <v>2981769</v>
      </c>
      <c r="V3682" s="147">
        <v>829130</v>
      </c>
      <c r="W3682" s="147">
        <v>131160</v>
      </c>
    </row>
    <row r="3683" spans="1:23">
      <c r="A3683" s="141" t="s">
        <v>3465</v>
      </c>
      <c r="B3683" s="141" t="s">
        <v>284</v>
      </c>
      <c r="C3683" s="141" t="s">
        <v>3464</v>
      </c>
      <c r="D3683" s="141" t="s">
        <v>3463</v>
      </c>
      <c r="E3683" s="141" t="s">
        <v>4314</v>
      </c>
      <c r="F3683" s="141" t="s">
        <v>4315</v>
      </c>
      <c r="G3683" s="141" t="s">
        <v>71</v>
      </c>
      <c r="H3683" s="141" t="s">
        <v>3985</v>
      </c>
      <c r="I3683" s="141" t="s">
        <v>3514</v>
      </c>
      <c r="J3683" s="141" t="s">
        <v>3600</v>
      </c>
      <c r="K3683" s="141" t="s">
        <v>192</v>
      </c>
      <c r="L3683" s="141" t="s">
        <v>4136</v>
      </c>
      <c r="M3683" s="141" t="s">
        <v>231</v>
      </c>
      <c r="N3683" s="141" t="s">
        <v>303</v>
      </c>
      <c r="O3683" s="141" t="s">
        <v>289</v>
      </c>
      <c r="P3683" s="141" t="s">
        <v>3282</v>
      </c>
      <c r="Q3683" s="141" t="s">
        <v>288</v>
      </c>
      <c r="R3683" s="141" t="s">
        <v>3468</v>
      </c>
      <c r="S3683" s="148" t="s">
        <v>3280</v>
      </c>
      <c r="T3683" s="147">
        <v>4550000</v>
      </c>
      <c r="U3683" s="147">
        <v>8680154</v>
      </c>
      <c r="V3683" s="147">
        <v>7054795.5300000003</v>
      </c>
      <c r="W3683" s="147">
        <v>3914942.9</v>
      </c>
    </row>
    <row r="3684" spans="1:23">
      <c r="A3684" s="141" t="s">
        <v>3465</v>
      </c>
      <c r="B3684" s="141" t="s">
        <v>284</v>
      </c>
      <c r="C3684" s="141" t="s">
        <v>3464</v>
      </c>
      <c r="D3684" s="141" t="s">
        <v>3463</v>
      </c>
      <c r="E3684" s="141" t="s">
        <v>4314</v>
      </c>
      <c r="F3684" s="141" t="s">
        <v>4315</v>
      </c>
      <c r="G3684" s="141" t="s">
        <v>71</v>
      </c>
      <c r="H3684" s="141" t="s">
        <v>3985</v>
      </c>
      <c r="I3684" s="141" t="s">
        <v>3514</v>
      </c>
      <c r="J3684" s="141" t="s">
        <v>3600</v>
      </c>
      <c r="K3684" s="141" t="s">
        <v>192</v>
      </c>
      <c r="L3684" s="141" t="s">
        <v>4136</v>
      </c>
      <c r="M3684" s="141" t="s">
        <v>232</v>
      </c>
      <c r="N3684" s="141" t="s">
        <v>303</v>
      </c>
      <c r="O3684" s="141" t="s">
        <v>287</v>
      </c>
      <c r="P3684" s="141" t="s">
        <v>3282</v>
      </c>
      <c r="Q3684" s="141" t="s">
        <v>288</v>
      </c>
      <c r="R3684" s="141" t="s">
        <v>3468</v>
      </c>
      <c r="S3684" s="148" t="s">
        <v>3280</v>
      </c>
      <c r="T3684" s="147">
        <v>316836801</v>
      </c>
      <c r="U3684" s="147">
        <v>263391618.94999999</v>
      </c>
      <c r="V3684" s="147">
        <v>179227979.99000001</v>
      </c>
      <c r="W3684" s="147">
        <v>164403144.97999999</v>
      </c>
    </row>
    <row r="3685" spans="1:23">
      <c r="A3685" s="141" t="s">
        <v>3465</v>
      </c>
      <c r="B3685" s="141" t="s">
        <v>284</v>
      </c>
      <c r="C3685" s="141" t="s">
        <v>3464</v>
      </c>
      <c r="D3685" s="141" t="s">
        <v>3463</v>
      </c>
      <c r="E3685" s="141" t="s">
        <v>4314</v>
      </c>
      <c r="F3685" s="141" t="s">
        <v>4315</v>
      </c>
      <c r="G3685" s="141" t="s">
        <v>71</v>
      </c>
      <c r="H3685" s="141" t="s">
        <v>3985</v>
      </c>
      <c r="I3685" s="141" t="s">
        <v>3514</v>
      </c>
      <c r="J3685" s="141" t="s">
        <v>3600</v>
      </c>
      <c r="K3685" s="141" t="s">
        <v>192</v>
      </c>
      <c r="L3685" s="141" t="s">
        <v>4136</v>
      </c>
      <c r="M3685" s="141" t="s">
        <v>232</v>
      </c>
      <c r="N3685" s="141" t="s">
        <v>303</v>
      </c>
      <c r="O3685" s="141" t="s">
        <v>289</v>
      </c>
      <c r="P3685" s="141" t="s">
        <v>3282</v>
      </c>
      <c r="Q3685" s="141" t="s">
        <v>288</v>
      </c>
      <c r="R3685" s="141" t="s">
        <v>3468</v>
      </c>
      <c r="S3685" s="148" t="s">
        <v>3280</v>
      </c>
      <c r="T3685" s="147">
        <v>12957350</v>
      </c>
      <c r="U3685" s="147">
        <v>9462006</v>
      </c>
      <c r="V3685" s="147">
        <v>390816</v>
      </c>
      <c r="W3685" s="147">
        <v>162840</v>
      </c>
    </row>
    <row r="3686" spans="1:23">
      <c r="A3686" s="141" t="s">
        <v>3465</v>
      </c>
      <c r="B3686" s="141" t="s">
        <v>284</v>
      </c>
      <c r="C3686" s="141" t="s">
        <v>3464</v>
      </c>
      <c r="D3686" s="141" t="s">
        <v>3463</v>
      </c>
      <c r="E3686" s="141" t="s">
        <v>4314</v>
      </c>
      <c r="F3686" s="141" t="s">
        <v>4315</v>
      </c>
      <c r="G3686" s="141" t="s">
        <v>71</v>
      </c>
      <c r="H3686" s="141" t="s">
        <v>3985</v>
      </c>
      <c r="I3686" s="141" t="s">
        <v>3514</v>
      </c>
      <c r="J3686" s="141" t="s">
        <v>3600</v>
      </c>
      <c r="K3686" s="141" t="s">
        <v>192</v>
      </c>
      <c r="L3686" s="141" t="s">
        <v>4136</v>
      </c>
      <c r="M3686" s="141" t="s">
        <v>232</v>
      </c>
      <c r="N3686" s="141" t="s">
        <v>303</v>
      </c>
      <c r="O3686" s="141" t="s">
        <v>291</v>
      </c>
      <c r="P3686" s="141" t="s">
        <v>3282</v>
      </c>
      <c r="Q3686" s="141" t="s">
        <v>288</v>
      </c>
      <c r="R3686" s="141" t="s">
        <v>3468</v>
      </c>
      <c r="S3686" s="148" t="s">
        <v>3280</v>
      </c>
      <c r="T3686" s="147">
        <v>0</v>
      </c>
      <c r="U3686" s="147">
        <v>54012474</v>
      </c>
      <c r="V3686" s="147">
        <v>12183031.75</v>
      </c>
      <c r="W3686" s="147">
        <v>5387204</v>
      </c>
    </row>
    <row r="3687" spans="1:23">
      <c r="A3687" s="141" t="s">
        <v>3465</v>
      </c>
      <c r="B3687" s="141" t="s">
        <v>284</v>
      </c>
      <c r="C3687" s="141" t="s">
        <v>3464</v>
      </c>
      <c r="D3687" s="141" t="s">
        <v>3463</v>
      </c>
      <c r="E3687" s="141" t="s">
        <v>4314</v>
      </c>
      <c r="F3687" s="141" t="s">
        <v>4315</v>
      </c>
      <c r="G3687" s="141" t="s">
        <v>71</v>
      </c>
      <c r="H3687" s="141" t="s">
        <v>3985</v>
      </c>
      <c r="I3687" s="141" t="s">
        <v>3514</v>
      </c>
      <c r="J3687" s="141" t="s">
        <v>3600</v>
      </c>
      <c r="K3687" s="141" t="s">
        <v>192</v>
      </c>
      <c r="L3687" s="141" t="s">
        <v>4136</v>
      </c>
      <c r="M3687" s="141" t="s">
        <v>233</v>
      </c>
      <c r="N3687" s="141" t="s">
        <v>303</v>
      </c>
      <c r="O3687" s="141" t="s">
        <v>287</v>
      </c>
      <c r="P3687" s="141" t="s">
        <v>3282</v>
      </c>
      <c r="Q3687" s="141" t="s">
        <v>288</v>
      </c>
      <c r="R3687" s="141" t="s">
        <v>3468</v>
      </c>
      <c r="S3687" s="148" t="s">
        <v>3280</v>
      </c>
      <c r="T3687" s="147">
        <v>8183352</v>
      </c>
      <c r="U3687" s="147">
        <v>12168753</v>
      </c>
      <c r="V3687" s="147">
        <v>8287663.3200000003</v>
      </c>
      <c r="W3687" s="147">
        <v>3791315.82</v>
      </c>
    </row>
    <row r="3688" spans="1:23">
      <c r="A3688" s="141" t="s">
        <v>3465</v>
      </c>
      <c r="B3688" s="141" t="s">
        <v>284</v>
      </c>
      <c r="C3688" s="141" t="s">
        <v>3464</v>
      </c>
      <c r="D3688" s="141" t="s">
        <v>3463</v>
      </c>
      <c r="E3688" s="141" t="s">
        <v>4314</v>
      </c>
      <c r="F3688" s="141" t="s">
        <v>4315</v>
      </c>
      <c r="G3688" s="141" t="s">
        <v>71</v>
      </c>
      <c r="H3688" s="141" t="s">
        <v>3985</v>
      </c>
      <c r="I3688" s="141" t="s">
        <v>3514</v>
      </c>
      <c r="J3688" s="141" t="s">
        <v>3600</v>
      </c>
      <c r="K3688" s="141" t="s">
        <v>192</v>
      </c>
      <c r="L3688" s="141" t="s">
        <v>4136</v>
      </c>
      <c r="M3688" s="141" t="s">
        <v>233</v>
      </c>
      <c r="N3688" s="141" t="s">
        <v>303</v>
      </c>
      <c r="O3688" s="141" t="s">
        <v>291</v>
      </c>
      <c r="P3688" s="141" t="s">
        <v>3282</v>
      </c>
      <c r="Q3688" s="141" t="s">
        <v>288</v>
      </c>
      <c r="R3688" s="141" t="s">
        <v>3468</v>
      </c>
      <c r="S3688" s="148" t="s">
        <v>3280</v>
      </c>
      <c r="T3688" s="147">
        <v>0</v>
      </c>
      <c r="U3688" s="147">
        <v>1000000</v>
      </c>
      <c r="V3688" s="147">
        <v>598301.30000000005</v>
      </c>
      <c r="W3688" s="147">
        <v>437227.76</v>
      </c>
    </row>
    <row r="3689" spans="1:23">
      <c r="A3689" s="141" t="s">
        <v>3465</v>
      </c>
      <c r="B3689" s="141" t="s">
        <v>284</v>
      </c>
      <c r="C3689" s="141" t="s">
        <v>3464</v>
      </c>
      <c r="D3689" s="141" t="s">
        <v>3463</v>
      </c>
      <c r="E3689" s="141" t="s">
        <v>4314</v>
      </c>
      <c r="F3689" s="141" t="s">
        <v>4315</v>
      </c>
      <c r="G3689" s="141" t="s">
        <v>71</v>
      </c>
      <c r="H3689" s="141" t="s">
        <v>3985</v>
      </c>
      <c r="I3689" s="141" t="s">
        <v>3514</v>
      </c>
      <c r="J3689" s="141" t="s">
        <v>3600</v>
      </c>
      <c r="K3689" s="141" t="s">
        <v>192</v>
      </c>
      <c r="L3689" s="141" t="s">
        <v>4140</v>
      </c>
      <c r="M3689" s="141" t="s">
        <v>235</v>
      </c>
      <c r="N3689" s="141" t="s">
        <v>303</v>
      </c>
      <c r="O3689" s="141" t="s">
        <v>287</v>
      </c>
      <c r="P3689" s="141" t="s">
        <v>3282</v>
      </c>
      <c r="Q3689" s="141" t="s">
        <v>288</v>
      </c>
      <c r="R3689" s="141" t="s">
        <v>3468</v>
      </c>
      <c r="S3689" s="148" t="s">
        <v>3280</v>
      </c>
      <c r="T3689" s="147">
        <v>3850000</v>
      </c>
      <c r="U3689" s="147">
        <v>0</v>
      </c>
      <c r="V3689" s="147">
        <v>0</v>
      </c>
      <c r="W3689" s="147">
        <v>0</v>
      </c>
    </row>
    <row r="3690" spans="1:23">
      <c r="A3690" s="141" t="s">
        <v>3465</v>
      </c>
      <c r="B3690" s="141" t="s">
        <v>284</v>
      </c>
      <c r="C3690" s="141" t="s">
        <v>3464</v>
      </c>
      <c r="D3690" s="141" t="s">
        <v>3463</v>
      </c>
      <c r="E3690" s="141" t="s">
        <v>4314</v>
      </c>
      <c r="F3690" s="141" t="s">
        <v>4315</v>
      </c>
      <c r="G3690" s="141" t="s">
        <v>71</v>
      </c>
      <c r="H3690" s="141" t="s">
        <v>3985</v>
      </c>
      <c r="I3690" s="141" t="s">
        <v>3514</v>
      </c>
      <c r="J3690" s="141" t="s">
        <v>3600</v>
      </c>
      <c r="K3690" s="141" t="s">
        <v>192</v>
      </c>
      <c r="L3690" s="141" t="s">
        <v>4140</v>
      </c>
      <c r="M3690" s="141" t="s">
        <v>235</v>
      </c>
      <c r="N3690" s="141" t="s">
        <v>303</v>
      </c>
      <c r="O3690" s="141" t="s">
        <v>289</v>
      </c>
      <c r="P3690" s="141" t="s">
        <v>3282</v>
      </c>
      <c r="Q3690" s="141" t="s">
        <v>288</v>
      </c>
      <c r="R3690" s="141" t="s">
        <v>3468</v>
      </c>
      <c r="S3690" s="148" t="s">
        <v>3280</v>
      </c>
      <c r="T3690" s="147">
        <v>400000</v>
      </c>
      <c r="U3690" s="147">
        <v>4250000</v>
      </c>
      <c r="V3690" s="147">
        <v>2767237.8</v>
      </c>
      <c r="W3690" s="147">
        <v>2481947.54</v>
      </c>
    </row>
    <row r="3691" spans="1:23">
      <c r="A3691" s="141" t="s">
        <v>3465</v>
      </c>
      <c r="B3691" s="141" t="s">
        <v>284</v>
      </c>
      <c r="C3691" s="141" t="s">
        <v>3464</v>
      </c>
      <c r="D3691" s="141" t="s">
        <v>3463</v>
      </c>
      <c r="E3691" s="141" t="s">
        <v>4314</v>
      </c>
      <c r="F3691" s="141" t="s">
        <v>4315</v>
      </c>
      <c r="G3691" s="141" t="s">
        <v>71</v>
      </c>
      <c r="H3691" s="141" t="s">
        <v>3985</v>
      </c>
      <c r="I3691" s="141" t="s">
        <v>3514</v>
      </c>
      <c r="J3691" s="141" t="s">
        <v>3600</v>
      </c>
      <c r="K3691" s="141" t="s">
        <v>192</v>
      </c>
      <c r="L3691" s="141" t="s">
        <v>4140</v>
      </c>
      <c r="M3691" s="141" t="s">
        <v>236</v>
      </c>
      <c r="N3691" s="141" t="s">
        <v>303</v>
      </c>
      <c r="O3691" s="141" t="s">
        <v>287</v>
      </c>
      <c r="P3691" s="141" t="s">
        <v>3282</v>
      </c>
      <c r="Q3691" s="141" t="s">
        <v>288</v>
      </c>
      <c r="R3691" s="141" t="s">
        <v>3468</v>
      </c>
      <c r="S3691" s="148" t="s">
        <v>3280</v>
      </c>
      <c r="T3691" s="147">
        <v>4079500</v>
      </c>
      <c r="U3691" s="147">
        <v>2512000</v>
      </c>
      <c r="V3691" s="147">
        <v>546558.30000000005</v>
      </c>
      <c r="W3691" s="147">
        <v>276462.2</v>
      </c>
    </row>
    <row r="3692" spans="1:23">
      <c r="A3692" s="141" t="s">
        <v>3465</v>
      </c>
      <c r="B3692" s="141" t="s">
        <v>284</v>
      </c>
      <c r="C3692" s="141" t="s">
        <v>3464</v>
      </c>
      <c r="D3692" s="141" t="s">
        <v>3463</v>
      </c>
      <c r="E3692" s="141" t="s">
        <v>4314</v>
      </c>
      <c r="F3692" s="141" t="s">
        <v>4315</v>
      </c>
      <c r="G3692" s="141" t="s">
        <v>71</v>
      </c>
      <c r="H3692" s="141" t="s">
        <v>3985</v>
      </c>
      <c r="I3692" s="141" t="s">
        <v>3514</v>
      </c>
      <c r="J3692" s="141" t="s">
        <v>3600</v>
      </c>
      <c r="K3692" s="141" t="s">
        <v>192</v>
      </c>
      <c r="L3692" s="141" t="s">
        <v>4140</v>
      </c>
      <c r="M3692" s="141" t="s">
        <v>236</v>
      </c>
      <c r="N3692" s="141" t="s">
        <v>303</v>
      </c>
      <c r="O3692" s="141" t="s">
        <v>289</v>
      </c>
      <c r="P3692" s="141" t="s">
        <v>3282</v>
      </c>
      <c r="Q3692" s="141" t="s">
        <v>288</v>
      </c>
      <c r="R3692" s="141" t="s">
        <v>3468</v>
      </c>
      <c r="S3692" s="148" t="s">
        <v>3280</v>
      </c>
      <c r="T3692" s="147">
        <v>400000</v>
      </c>
      <c r="U3692" s="147">
        <v>400000</v>
      </c>
      <c r="V3692" s="147">
        <v>210004.6</v>
      </c>
      <c r="W3692" s="147">
        <v>210004.6</v>
      </c>
    </row>
    <row r="3693" spans="1:23">
      <c r="A3693" s="141" t="s">
        <v>3465</v>
      </c>
      <c r="B3693" s="141" t="s">
        <v>284</v>
      </c>
      <c r="C3693" s="141" t="s">
        <v>3464</v>
      </c>
      <c r="D3693" s="141" t="s">
        <v>3463</v>
      </c>
      <c r="E3693" s="141" t="s">
        <v>4314</v>
      </c>
      <c r="F3693" s="141" t="s">
        <v>4315</v>
      </c>
      <c r="G3693" s="141" t="s">
        <v>71</v>
      </c>
      <c r="H3693" s="141" t="s">
        <v>3985</v>
      </c>
      <c r="I3693" s="141" t="s">
        <v>3514</v>
      </c>
      <c r="J3693" s="141" t="s">
        <v>3600</v>
      </c>
      <c r="K3693" s="141" t="s">
        <v>192</v>
      </c>
      <c r="L3693" s="141" t="s">
        <v>4140</v>
      </c>
      <c r="M3693" s="141" t="s">
        <v>237</v>
      </c>
      <c r="N3693" s="141" t="s">
        <v>303</v>
      </c>
      <c r="O3693" s="141" t="s">
        <v>287</v>
      </c>
      <c r="P3693" s="141" t="s">
        <v>3282</v>
      </c>
      <c r="Q3693" s="141" t="s">
        <v>288</v>
      </c>
      <c r="R3693" s="141" t="s">
        <v>3468</v>
      </c>
      <c r="S3693" s="148" t="s">
        <v>3280</v>
      </c>
      <c r="T3693" s="147">
        <v>41684000</v>
      </c>
      <c r="U3693" s="147">
        <v>44640208.829999998</v>
      </c>
      <c r="V3693" s="147">
        <v>39046946.719999999</v>
      </c>
      <c r="W3693" s="147">
        <v>39046946.719999999</v>
      </c>
    </row>
    <row r="3694" spans="1:23">
      <c r="A3694" s="141" t="s">
        <v>3465</v>
      </c>
      <c r="B3694" s="141" t="s">
        <v>284</v>
      </c>
      <c r="C3694" s="141" t="s">
        <v>3464</v>
      </c>
      <c r="D3694" s="141" t="s">
        <v>3463</v>
      </c>
      <c r="E3694" s="141" t="s">
        <v>4314</v>
      </c>
      <c r="F3694" s="141" t="s">
        <v>4315</v>
      </c>
      <c r="G3694" s="141" t="s">
        <v>71</v>
      </c>
      <c r="H3694" s="141" t="s">
        <v>3985</v>
      </c>
      <c r="I3694" s="141" t="s">
        <v>3514</v>
      </c>
      <c r="J3694" s="141" t="s">
        <v>3600</v>
      </c>
      <c r="K3694" s="141" t="s">
        <v>192</v>
      </c>
      <c r="L3694" s="141" t="s">
        <v>4140</v>
      </c>
      <c r="M3694" s="141" t="s">
        <v>237</v>
      </c>
      <c r="N3694" s="141" t="s">
        <v>303</v>
      </c>
      <c r="O3694" s="141" t="s">
        <v>289</v>
      </c>
      <c r="P3694" s="141" t="s">
        <v>3282</v>
      </c>
      <c r="Q3694" s="141" t="s">
        <v>288</v>
      </c>
      <c r="R3694" s="141" t="s">
        <v>3468</v>
      </c>
      <c r="S3694" s="148" t="s">
        <v>3280</v>
      </c>
      <c r="T3694" s="147">
        <v>7000000</v>
      </c>
      <c r="U3694" s="147">
        <v>7000000</v>
      </c>
      <c r="V3694" s="147">
        <v>2978154.8</v>
      </c>
      <c r="W3694" s="147">
        <v>2978154.8</v>
      </c>
    </row>
    <row r="3695" spans="1:23">
      <c r="A3695" s="141" t="s">
        <v>3465</v>
      </c>
      <c r="B3695" s="141" t="s">
        <v>284</v>
      </c>
      <c r="C3695" s="141" t="s">
        <v>3464</v>
      </c>
      <c r="D3695" s="141" t="s">
        <v>3463</v>
      </c>
      <c r="E3695" s="141" t="s">
        <v>4314</v>
      </c>
      <c r="F3695" s="141" t="s">
        <v>4315</v>
      </c>
      <c r="G3695" s="141" t="s">
        <v>71</v>
      </c>
      <c r="H3695" s="141" t="s">
        <v>3985</v>
      </c>
      <c r="I3695" s="141" t="s">
        <v>3514</v>
      </c>
      <c r="J3695" s="141" t="s">
        <v>3600</v>
      </c>
      <c r="K3695" s="141" t="s">
        <v>192</v>
      </c>
      <c r="L3695" s="141" t="s">
        <v>4140</v>
      </c>
      <c r="M3695" s="141" t="s">
        <v>238</v>
      </c>
      <c r="N3695" s="141" t="s">
        <v>303</v>
      </c>
      <c r="O3695" s="141" t="s">
        <v>287</v>
      </c>
      <c r="P3695" s="141" t="s">
        <v>3282</v>
      </c>
      <c r="Q3695" s="141" t="s">
        <v>288</v>
      </c>
      <c r="R3695" s="141" t="s">
        <v>3468</v>
      </c>
      <c r="S3695" s="148" t="s">
        <v>3280</v>
      </c>
      <c r="T3695" s="147">
        <v>200000</v>
      </c>
      <c r="U3695" s="147">
        <v>200000</v>
      </c>
      <c r="V3695" s="147">
        <v>153572.18</v>
      </c>
      <c r="W3695" s="147">
        <v>153572.18</v>
      </c>
    </row>
    <row r="3696" spans="1:23">
      <c r="A3696" s="141" t="s">
        <v>3465</v>
      </c>
      <c r="B3696" s="141" t="s">
        <v>284</v>
      </c>
      <c r="C3696" s="141" t="s">
        <v>3464</v>
      </c>
      <c r="D3696" s="141" t="s">
        <v>3463</v>
      </c>
      <c r="E3696" s="141" t="s">
        <v>4314</v>
      </c>
      <c r="F3696" s="141" t="s">
        <v>4315</v>
      </c>
      <c r="G3696" s="141" t="s">
        <v>71</v>
      </c>
      <c r="H3696" s="141" t="s">
        <v>3985</v>
      </c>
      <c r="I3696" s="141" t="s">
        <v>3514</v>
      </c>
      <c r="J3696" s="141" t="s">
        <v>3600</v>
      </c>
      <c r="K3696" s="141" t="s">
        <v>192</v>
      </c>
      <c r="L3696" s="141" t="s">
        <v>4140</v>
      </c>
      <c r="M3696" s="141" t="s">
        <v>239</v>
      </c>
      <c r="N3696" s="141" t="s">
        <v>303</v>
      </c>
      <c r="O3696" s="141" t="s">
        <v>287</v>
      </c>
      <c r="P3696" s="141" t="s">
        <v>3282</v>
      </c>
      <c r="Q3696" s="141" t="s">
        <v>288</v>
      </c>
      <c r="R3696" s="141" t="s">
        <v>3468</v>
      </c>
      <c r="S3696" s="148" t="s">
        <v>3280</v>
      </c>
      <c r="T3696" s="147">
        <v>700000</v>
      </c>
      <c r="U3696" s="147">
        <v>0</v>
      </c>
      <c r="V3696" s="147">
        <v>0</v>
      </c>
      <c r="W3696" s="147">
        <v>0</v>
      </c>
    </row>
    <row r="3697" spans="1:23">
      <c r="A3697" s="141" t="s">
        <v>3465</v>
      </c>
      <c r="B3697" s="141" t="s">
        <v>284</v>
      </c>
      <c r="C3697" s="141" t="s">
        <v>3464</v>
      </c>
      <c r="D3697" s="141" t="s">
        <v>3463</v>
      </c>
      <c r="E3697" s="141" t="s">
        <v>4314</v>
      </c>
      <c r="F3697" s="141" t="s">
        <v>4315</v>
      </c>
      <c r="G3697" s="141" t="s">
        <v>71</v>
      </c>
      <c r="H3697" s="141" t="s">
        <v>3985</v>
      </c>
      <c r="I3697" s="141" t="s">
        <v>3514</v>
      </c>
      <c r="J3697" s="141" t="s">
        <v>3600</v>
      </c>
      <c r="K3697" s="141" t="s">
        <v>192</v>
      </c>
      <c r="L3697" s="141" t="s">
        <v>4140</v>
      </c>
      <c r="M3697" s="141" t="s">
        <v>239</v>
      </c>
      <c r="N3697" s="141" t="s">
        <v>303</v>
      </c>
      <c r="O3697" s="141" t="s">
        <v>289</v>
      </c>
      <c r="P3697" s="141" t="s">
        <v>3282</v>
      </c>
      <c r="Q3697" s="141" t="s">
        <v>288</v>
      </c>
      <c r="R3697" s="141" t="s">
        <v>3468</v>
      </c>
      <c r="S3697" s="148" t="s">
        <v>3280</v>
      </c>
      <c r="T3697" s="147">
        <v>200000</v>
      </c>
      <c r="U3697" s="147">
        <v>765923</v>
      </c>
      <c r="V3697" s="147">
        <v>575782.52</v>
      </c>
      <c r="W3697" s="147">
        <v>94840</v>
      </c>
    </row>
    <row r="3698" spans="1:23">
      <c r="A3698" s="141" t="s">
        <v>3465</v>
      </c>
      <c r="B3698" s="141" t="s">
        <v>284</v>
      </c>
      <c r="C3698" s="141" t="s">
        <v>3464</v>
      </c>
      <c r="D3698" s="141" t="s">
        <v>3463</v>
      </c>
      <c r="E3698" s="141" t="s">
        <v>4314</v>
      </c>
      <c r="F3698" s="141" t="s">
        <v>4315</v>
      </c>
      <c r="G3698" s="141" t="s">
        <v>71</v>
      </c>
      <c r="H3698" s="141" t="s">
        <v>3985</v>
      </c>
      <c r="I3698" s="141" t="s">
        <v>3514</v>
      </c>
      <c r="J3698" s="141" t="s">
        <v>3600</v>
      </c>
      <c r="K3698" s="141" t="s">
        <v>192</v>
      </c>
      <c r="L3698" s="141" t="s">
        <v>4140</v>
      </c>
      <c r="M3698" s="141" t="s">
        <v>240</v>
      </c>
      <c r="N3698" s="141" t="s">
        <v>303</v>
      </c>
      <c r="O3698" s="141" t="s">
        <v>287</v>
      </c>
      <c r="P3698" s="141" t="s">
        <v>3282</v>
      </c>
      <c r="Q3698" s="141" t="s">
        <v>288</v>
      </c>
      <c r="R3698" s="141" t="s">
        <v>3468</v>
      </c>
      <c r="S3698" s="148" t="s">
        <v>3280</v>
      </c>
      <c r="T3698" s="147">
        <v>2800000</v>
      </c>
      <c r="U3698" s="147">
        <v>1094927</v>
      </c>
      <c r="V3698" s="147">
        <v>0</v>
      </c>
      <c r="W3698" s="147">
        <v>0</v>
      </c>
    </row>
    <row r="3699" spans="1:23">
      <c r="A3699" s="141" t="s">
        <v>3465</v>
      </c>
      <c r="B3699" s="141" t="s">
        <v>284</v>
      </c>
      <c r="C3699" s="141" t="s">
        <v>3464</v>
      </c>
      <c r="D3699" s="141" t="s">
        <v>3463</v>
      </c>
      <c r="E3699" s="141" t="s">
        <v>4314</v>
      </c>
      <c r="F3699" s="141" t="s">
        <v>4315</v>
      </c>
      <c r="G3699" s="141" t="s">
        <v>71</v>
      </c>
      <c r="H3699" s="141" t="s">
        <v>3985</v>
      </c>
      <c r="I3699" s="141" t="s">
        <v>3514</v>
      </c>
      <c r="J3699" s="141" t="s">
        <v>3600</v>
      </c>
      <c r="K3699" s="141" t="s">
        <v>192</v>
      </c>
      <c r="L3699" s="141" t="s">
        <v>4140</v>
      </c>
      <c r="M3699" s="141" t="s">
        <v>240</v>
      </c>
      <c r="N3699" s="141" t="s">
        <v>303</v>
      </c>
      <c r="O3699" s="141" t="s">
        <v>289</v>
      </c>
      <c r="P3699" s="141" t="s">
        <v>3282</v>
      </c>
      <c r="Q3699" s="141" t="s">
        <v>288</v>
      </c>
      <c r="R3699" s="141" t="s">
        <v>3468</v>
      </c>
      <c r="S3699" s="148" t="s">
        <v>3280</v>
      </c>
      <c r="T3699" s="147">
        <v>50000</v>
      </c>
      <c r="U3699" s="147">
        <v>1594661</v>
      </c>
      <c r="V3699" s="147">
        <v>715190.69</v>
      </c>
      <c r="W3699" s="147">
        <v>336973.61</v>
      </c>
    </row>
    <row r="3700" spans="1:23">
      <c r="A3700" s="141" t="s">
        <v>3465</v>
      </c>
      <c r="B3700" s="141" t="s">
        <v>284</v>
      </c>
      <c r="C3700" s="141" t="s">
        <v>3464</v>
      </c>
      <c r="D3700" s="141" t="s">
        <v>3463</v>
      </c>
      <c r="E3700" s="141" t="s">
        <v>4314</v>
      </c>
      <c r="F3700" s="141" t="s">
        <v>4315</v>
      </c>
      <c r="G3700" s="141" t="s">
        <v>71</v>
      </c>
      <c r="H3700" s="141" t="s">
        <v>3985</v>
      </c>
      <c r="I3700" s="141" t="s">
        <v>3514</v>
      </c>
      <c r="J3700" s="141" t="s">
        <v>3600</v>
      </c>
      <c r="K3700" s="141" t="s">
        <v>192</v>
      </c>
      <c r="L3700" s="141" t="s">
        <v>4140</v>
      </c>
      <c r="M3700" s="141" t="s">
        <v>241</v>
      </c>
      <c r="N3700" s="141" t="s">
        <v>303</v>
      </c>
      <c r="O3700" s="141" t="s">
        <v>287</v>
      </c>
      <c r="P3700" s="141" t="s">
        <v>3282</v>
      </c>
      <c r="Q3700" s="141" t="s">
        <v>288</v>
      </c>
      <c r="R3700" s="141" t="s">
        <v>3468</v>
      </c>
      <c r="S3700" s="148" t="s">
        <v>3280</v>
      </c>
      <c r="T3700" s="147">
        <v>12200000</v>
      </c>
      <c r="U3700" s="147">
        <v>11900000</v>
      </c>
      <c r="V3700" s="147">
        <v>10325050.119999999</v>
      </c>
      <c r="W3700" s="147">
        <v>10071390</v>
      </c>
    </row>
    <row r="3701" spans="1:23">
      <c r="A3701" s="141" t="s">
        <v>3465</v>
      </c>
      <c r="B3701" s="141" t="s">
        <v>284</v>
      </c>
      <c r="C3701" s="141" t="s">
        <v>3464</v>
      </c>
      <c r="D3701" s="141" t="s">
        <v>3463</v>
      </c>
      <c r="E3701" s="141" t="s">
        <v>4314</v>
      </c>
      <c r="F3701" s="141" t="s">
        <v>4315</v>
      </c>
      <c r="G3701" s="141" t="s">
        <v>71</v>
      </c>
      <c r="H3701" s="141" t="s">
        <v>3985</v>
      </c>
      <c r="I3701" s="141" t="s">
        <v>3514</v>
      </c>
      <c r="J3701" s="141" t="s">
        <v>3600</v>
      </c>
      <c r="K3701" s="141" t="s">
        <v>192</v>
      </c>
      <c r="L3701" s="141" t="s">
        <v>4140</v>
      </c>
      <c r="M3701" s="141" t="s">
        <v>241</v>
      </c>
      <c r="N3701" s="141" t="s">
        <v>303</v>
      </c>
      <c r="O3701" s="141" t="s">
        <v>289</v>
      </c>
      <c r="P3701" s="141" t="s">
        <v>3282</v>
      </c>
      <c r="Q3701" s="141" t="s">
        <v>288</v>
      </c>
      <c r="R3701" s="141" t="s">
        <v>3468</v>
      </c>
      <c r="S3701" s="148" t="s">
        <v>3280</v>
      </c>
      <c r="T3701" s="147">
        <v>0</v>
      </c>
      <c r="U3701" s="147">
        <v>500851</v>
      </c>
      <c r="V3701" s="147">
        <v>419390.88</v>
      </c>
      <c r="W3701" s="147">
        <v>319390.88</v>
      </c>
    </row>
    <row r="3702" spans="1:23">
      <c r="A3702" s="141" t="s">
        <v>3465</v>
      </c>
      <c r="B3702" s="141" t="s">
        <v>284</v>
      </c>
      <c r="C3702" s="141" t="s">
        <v>3464</v>
      </c>
      <c r="D3702" s="141" t="s">
        <v>3463</v>
      </c>
      <c r="E3702" s="141" t="s">
        <v>4314</v>
      </c>
      <c r="F3702" s="141" t="s">
        <v>4315</v>
      </c>
      <c r="G3702" s="141" t="s">
        <v>71</v>
      </c>
      <c r="H3702" s="141" t="s">
        <v>3985</v>
      </c>
      <c r="I3702" s="141" t="s">
        <v>3514</v>
      </c>
      <c r="J3702" s="141" t="s">
        <v>3600</v>
      </c>
      <c r="K3702" s="141" t="s">
        <v>192</v>
      </c>
      <c r="L3702" s="141" t="s">
        <v>4140</v>
      </c>
      <c r="M3702" s="141" t="s">
        <v>243</v>
      </c>
      <c r="N3702" s="141" t="s">
        <v>303</v>
      </c>
      <c r="O3702" s="141" t="s">
        <v>287</v>
      </c>
      <c r="P3702" s="141" t="s">
        <v>3282</v>
      </c>
      <c r="Q3702" s="141" t="s">
        <v>288</v>
      </c>
      <c r="R3702" s="141" t="s">
        <v>3468</v>
      </c>
      <c r="S3702" s="148" t="s">
        <v>3280</v>
      </c>
      <c r="T3702" s="147">
        <v>13812474</v>
      </c>
      <c r="U3702" s="147">
        <v>1113620</v>
      </c>
      <c r="V3702" s="147">
        <v>352653.62</v>
      </c>
      <c r="W3702" s="147">
        <v>175724.42</v>
      </c>
    </row>
    <row r="3703" spans="1:23">
      <c r="A3703" s="141" t="s">
        <v>3465</v>
      </c>
      <c r="B3703" s="141" t="s">
        <v>284</v>
      </c>
      <c r="C3703" s="141" t="s">
        <v>3464</v>
      </c>
      <c r="D3703" s="141" t="s">
        <v>3463</v>
      </c>
      <c r="E3703" s="141" t="s">
        <v>4314</v>
      </c>
      <c r="F3703" s="141" t="s">
        <v>4315</v>
      </c>
      <c r="G3703" s="141" t="s">
        <v>71</v>
      </c>
      <c r="H3703" s="141" t="s">
        <v>3985</v>
      </c>
      <c r="I3703" s="141" t="s">
        <v>3514</v>
      </c>
      <c r="J3703" s="141" t="s">
        <v>3600</v>
      </c>
      <c r="K3703" s="141" t="s">
        <v>192</v>
      </c>
      <c r="L3703" s="141" t="s">
        <v>4140</v>
      </c>
      <c r="M3703" s="141" t="s">
        <v>243</v>
      </c>
      <c r="N3703" s="141" t="s">
        <v>303</v>
      </c>
      <c r="O3703" s="141" t="s">
        <v>289</v>
      </c>
      <c r="P3703" s="141" t="s">
        <v>3282</v>
      </c>
      <c r="Q3703" s="141" t="s">
        <v>288</v>
      </c>
      <c r="R3703" s="141" t="s">
        <v>3468</v>
      </c>
      <c r="S3703" s="148" t="s">
        <v>3280</v>
      </c>
      <c r="T3703" s="147">
        <v>43406656</v>
      </c>
      <c r="U3703" s="147">
        <v>34251911</v>
      </c>
      <c r="V3703" s="147">
        <v>16824144.050000001</v>
      </c>
      <c r="W3703" s="147">
        <v>15388060.82</v>
      </c>
    </row>
    <row r="3704" spans="1:23">
      <c r="A3704" s="141" t="s">
        <v>3465</v>
      </c>
      <c r="B3704" s="141" t="s">
        <v>284</v>
      </c>
      <c r="C3704" s="141" t="s">
        <v>3464</v>
      </c>
      <c r="D3704" s="141" t="s">
        <v>3463</v>
      </c>
      <c r="E3704" s="141" t="s">
        <v>4314</v>
      </c>
      <c r="F3704" s="141" t="s">
        <v>4315</v>
      </c>
      <c r="G3704" s="141" t="s">
        <v>71</v>
      </c>
      <c r="H3704" s="141" t="s">
        <v>4031</v>
      </c>
      <c r="I3704" s="141" t="s">
        <v>3514</v>
      </c>
      <c r="J3704" s="141" t="s">
        <v>3600</v>
      </c>
      <c r="K3704" s="141" t="s">
        <v>192</v>
      </c>
      <c r="L3704" s="141" t="s">
        <v>4136</v>
      </c>
      <c r="M3704" s="141" t="s">
        <v>225</v>
      </c>
      <c r="N3704" s="141" t="s">
        <v>303</v>
      </c>
      <c r="O3704" s="141" t="s">
        <v>287</v>
      </c>
      <c r="P3704" s="141" t="s">
        <v>3282</v>
      </c>
      <c r="Q3704" s="141" t="s">
        <v>288</v>
      </c>
      <c r="R3704" s="141" t="s">
        <v>3468</v>
      </c>
      <c r="S3704" s="148" t="s">
        <v>3280</v>
      </c>
      <c r="T3704" s="147">
        <v>300000</v>
      </c>
      <c r="U3704" s="147">
        <v>300000</v>
      </c>
      <c r="V3704" s="147">
        <v>0</v>
      </c>
      <c r="W3704" s="147">
        <v>0</v>
      </c>
    </row>
    <row r="3705" spans="1:23">
      <c r="A3705" s="141" t="s">
        <v>3465</v>
      </c>
      <c r="B3705" s="141" t="s">
        <v>284</v>
      </c>
      <c r="C3705" s="141" t="s">
        <v>3464</v>
      </c>
      <c r="D3705" s="141" t="s">
        <v>3463</v>
      </c>
      <c r="E3705" s="141" t="s">
        <v>4314</v>
      </c>
      <c r="F3705" s="141" t="s">
        <v>4315</v>
      </c>
      <c r="G3705" s="141" t="s">
        <v>71</v>
      </c>
      <c r="H3705" s="141" t="s">
        <v>4031</v>
      </c>
      <c r="I3705" s="141" t="s">
        <v>3514</v>
      </c>
      <c r="J3705" s="141" t="s">
        <v>3600</v>
      </c>
      <c r="K3705" s="141" t="s">
        <v>192</v>
      </c>
      <c r="L3705" s="141" t="s">
        <v>4136</v>
      </c>
      <c r="M3705" s="141" t="s">
        <v>227</v>
      </c>
      <c r="N3705" s="141" t="s">
        <v>303</v>
      </c>
      <c r="O3705" s="141" t="s">
        <v>287</v>
      </c>
      <c r="P3705" s="141" t="s">
        <v>3282</v>
      </c>
      <c r="Q3705" s="141" t="s">
        <v>288</v>
      </c>
      <c r="R3705" s="141" t="s">
        <v>3468</v>
      </c>
      <c r="S3705" s="148" t="s">
        <v>3280</v>
      </c>
      <c r="T3705" s="147">
        <v>1455668</v>
      </c>
      <c r="U3705" s="147">
        <v>1155668</v>
      </c>
      <c r="V3705" s="147">
        <v>898185</v>
      </c>
      <c r="W3705" s="147">
        <v>898185</v>
      </c>
    </row>
    <row r="3706" spans="1:23">
      <c r="A3706" s="141" t="s">
        <v>3465</v>
      </c>
      <c r="B3706" s="141" t="s">
        <v>284</v>
      </c>
      <c r="C3706" s="141" t="s">
        <v>3464</v>
      </c>
      <c r="D3706" s="141" t="s">
        <v>3463</v>
      </c>
      <c r="E3706" s="141" t="s">
        <v>4314</v>
      </c>
      <c r="F3706" s="141" t="s">
        <v>4315</v>
      </c>
      <c r="G3706" s="141" t="s">
        <v>71</v>
      </c>
      <c r="H3706" s="141" t="s">
        <v>4031</v>
      </c>
      <c r="I3706" s="141" t="s">
        <v>3514</v>
      </c>
      <c r="J3706" s="141" t="s">
        <v>3600</v>
      </c>
      <c r="K3706" s="141" t="s">
        <v>192</v>
      </c>
      <c r="L3706" s="141" t="s">
        <v>4136</v>
      </c>
      <c r="M3706" s="141" t="s">
        <v>229</v>
      </c>
      <c r="N3706" s="141" t="s">
        <v>303</v>
      </c>
      <c r="O3706" s="141" t="s">
        <v>287</v>
      </c>
      <c r="P3706" s="141" t="s">
        <v>3282</v>
      </c>
      <c r="Q3706" s="141" t="s">
        <v>288</v>
      </c>
      <c r="R3706" s="141" t="s">
        <v>3468</v>
      </c>
      <c r="S3706" s="148" t="s">
        <v>3280</v>
      </c>
      <c r="T3706" s="147">
        <v>0</v>
      </c>
      <c r="U3706" s="147">
        <v>300000</v>
      </c>
      <c r="V3706" s="147">
        <v>0</v>
      </c>
      <c r="W3706" s="147">
        <v>0</v>
      </c>
    </row>
    <row r="3707" spans="1:23">
      <c r="A3707" s="141" t="s">
        <v>3465</v>
      </c>
      <c r="B3707" s="141" t="s">
        <v>284</v>
      </c>
      <c r="C3707" s="141" t="s">
        <v>3464</v>
      </c>
      <c r="D3707" s="141" t="s">
        <v>3463</v>
      </c>
      <c r="E3707" s="141" t="s">
        <v>4314</v>
      </c>
      <c r="F3707" s="141" t="s">
        <v>4315</v>
      </c>
      <c r="G3707" s="141" t="s">
        <v>71</v>
      </c>
      <c r="H3707" s="141" t="s">
        <v>4031</v>
      </c>
      <c r="I3707" s="141" t="s">
        <v>3514</v>
      </c>
      <c r="J3707" s="141" t="s">
        <v>3600</v>
      </c>
      <c r="K3707" s="141" t="s">
        <v>192</v>
      </c>
      <c r="L3707" s="141" t="s">
        <v>4136</v>
      </c>
      <c r="M3707" s="141" t="s">
        <v>230</v>
      </c>
      <c r="N3707" s="141" t="s">
        <v>303</v>
      </c>
      <c r="O3707" s="141" t="s">
        <v>287</v>
      </c>
      <c r="P3707" s="141" t="s">
        <v>3282</v>
      </c>
      <c r="Q3707" s="141" t="s">
        <v>288</v>
      </c>
      <c r="R3707" s="141" t="s">
        <v>3468</v>
      </c>
      <c r="S3707" s="148" t="s">
        <v>3280</v>
      </c>
      <c r="T3707" s="147">
        <v>3204000</v>
      </c>
      <c r="U3707" s="147">
        <v>3204000</v>
      </c>
      <c r="V3707" s="147">
        <v>2642768.8199999998</v>
      </c>
      <c r="W3707" s="147">
        <v>2605200.9300000002</v>
      </c>
    </row>
    <row r="3708" spans="1:23">
      <c r="A3708" s="141" t="s">
        <v>3465</v>
      </c>
      <c r="B3708" s="141" t="s">
        <v>284</v>
      </c>
      <c r="C3708" s="141" t="s">
        <v>3464</v>
      </c>
      <c r="D3708" s="141" t="s">
        <v>3463</v>
      </c>
      <c r="E3708" s="141" t="s">
        <v>4314</v>
      </c>
      <c r="F3708" s="141" t="s">
        <v>4315</v>
      </c>
      <c r="G3708" s="141" t="s">
        <v>71</v>
      </c>
      <c r="H3708" s="141" t="s">
        <v>4031</v>
      </c>
      <c r="I3708" s="141" t="s">
        <v>3514</v>
      </c>
      <c r="J3708" s="141" t="s">
        <v>3600</v>
      </c>
      <c r="K3708" s="141" t="s">
        <v>192</v>
      </c>
      <c r="L3708" s="141" t="s">
        <v>4136</v>
      </c>
      <c r="M3708" s="141" t="s">
        <v>233</v>
      </c>
      <c r="N3708" s="141" t="s">
        <v>303</v>
      </c>
      <c r="O3708" s="141" t="s">
        <v>287</v>
      </c>
      <c r="P3708" s="141" t="s">
        <v>3282</v>
      </c>
      <c r="Q3708" s="141" t="s">
        <v>288</v>
      </c>
      <c r="R3708" s="141" t="s">
        <v>3468</v>
      </c>
      <c r="S3708" s="148" t="s">
        <v>3280</v>
      </c>
      <c r="T3708" s="147">
        <v>600000</v>
      </c>
      <c r="U3708" s="147">
        <v>600000</v>
      </c>
      <c r="V3708" s="147">
        <v>69561</v>
      </c>
      <c r="W3708" s="147">
        <v>0</v>
      </c>
    </row>
    <row r="3709" spans="1:23">
      <c r="A3709" s="141" t="s">
        <v>3465</v>
      </c>
      <c r="B3709" s="141" t="s">
        <v>284</v>
      </c>
      <c r="C3709" s="141" t="s">
        <v>3464</v>
      </c>
      <c r="D3709" s="141" t="s">
        <v>3463</v>
      </c>
      <c r="E3709" s="141" t="s">
        <v>4314</v>
      </c>
      <c r="F3709" s="141" t="s">
        <v>4315</v>
      </c>
      <c r="G3709" s="141" t="s">
        <v>71</v>
      </c>
      <c r="H3709" s="141" t="s">
        <v>4031</v>
      </c>
      <c r="I3709" s="141" t="s">
        <v>3514</v>
      </c>
      <c r="J3709" s="141" t="s">
        <v>3600</v>
      </c>
      <c r="K3709" s="141" t="s">
        <v>192</v>
      </c>
      <c r="L3709" s="141" t="s">
        <v>4140</v>
      </c>
      <c r="M3709" s="141" t="s">
        <v>239</v>
      </c>
      <c r="N3709" s="141" t="s">
        <v>303</v>
      </c>
      <c r="O3709" s="141" t="s">
        <v>287</v>
      </c>
      <c r="P3709" s="141" t="s">
        <v>3282</v>
      </c>
      <c r="Q3709" s="141" t="s">
        <v>288</v>
      </c>
      <c r="R3709" s="141" t="s">
        <v>3468</v>
      </c>
      <c r="S3709" s="148" t="s">
        <v>3280</v>
      </c>
      <c r="T3709" s="147">
        <v>0</v>
      </c>
      <c r="U3709" s="147">
        <v>7040000</v>
      </c>
      <c r="V3709" s="147">
        <v>122250.07</v>
      </c>
      <c r="W3709" s="147">
        <v>122250.07</v>
      </c>
    </row>
    <row r="3710" spans="1:23">
      <c r="A3710" s="141" t="s">
        <v>3465</v>
      </c>
      <c r="B3710" s="141" t="s">
        <v>284</v>
      </c>
      <c r="C3710" s="141" t="s">
        <v>3464</v>
      </c>
      <c r="D3710" s="141" t="s">
        <v>3463</v>
      </c>
      <c r="E3710" s="141" t="s">
        <v>4314</v>
      </c>
      <c r="F3710" s="141" t="s">
        <v>4315</v>
      </c>
      <c r="G3710" s="141" t="s">
        <v>71</v>
      </c>
      <c r="H3710" s="141" t="s">
        <v>4031</v>
      </c>
      <c r="I3710" s="141" t="s">
        <v>3514</v>
      </c>
      <c r="J3710" s="141" t="s">
        <v>3600</v>
      </c>
      <c r="K3710" s="141" t="s">
        <v>192</v>
      </c>
      <c r="L3710" s="141" t="s">
        <v>4140</v>
      </c>
      <c r="M3710" s="141" t="s">
        <v>240</v>
      </c>
      <c r="N3710" s="141" t="s">
        <v>303</v>
      </c>
      <c r="O3710" s="141" t="s">
        <v>287</v>
      </c>
      <c r="P3710" s="141" t="s">
        <v>3282</v>
      </c>
      <c r="Q3710" s="141" t="s">
        <v>288</v>
      </c>
      <c r="R3710" s="141" t="s">
        <v>3468</v>
      </c>
      <c r="S3710" s="148" t="s">
        <v>3280</v>
      </c>
      <c r="T3710" s="147">
        <v>0</v>
      </c>
      <c r="U3710" s="147">
        <v>350000</v>
      </c>
      <c r="V3710" s="147">
        <v>0</v>
      </c>
      <c r="W3710" s="147">
        <v>0</v>
      </c>
    </row>
    <row r="3711" spans="1:23">
      <c r="A3711" s="141" t="s">
        <v>3465</v>
      </c>
      <c r="B3711" s="141" t="s">
        <v>284</v>
      </c>
      <c r="C3711" s="141" t="s">
        <v>3464</v>
      </c>
      <c r="D3711" s="141" t="s">
        <v>3463</v>
      </c>
      <c r="E3711" s="141" t="s">
        <v>4314</v>
      </c>
      <c r="F3711" s="141" t="s">
        <v>4315</v>
      </c>
      <c r="G3711" s="141" t="s">
        <v>71</v>
      </c>
      <c r="H3711" s="141" t="s">
        <v>4031</v>
      </c>
      <c r="I3711" s="141" t="s">
        <v>3514</v>
      </c>
      <c r="J3711" s="141" t="s">
        <v>3600</v>
      </c>
      <c r="K3711" s="141" t="s">
        <v>192</v>
      </c>
      <c r="L3711" s="141" t="s">
        <v>4140</v>
      </c>
      <c r="M3711" s="141" t="s">
        <v>243</v>
      </c>
      <c r="N3711" s="141" t="s">
        <v>303</v>
      </c>
      <c r="O3711" s="141" t="s">
        <v>287</v>
      </c>
      <c r="P3711" s="141" t="s">
        <v>3282</v>
      </c>
      <c r="Q3711" s="141" t="s">
        <v>288</v>
      </c>
      <c r="R3711" s="141" t="s">
        <v>3468</v>
      </c>
      <c r="S3711" s="148" t="s">
        <v>3280</v>
      </c>
      <c r="T3711" s="147">
        <v>0</v>
      </c>
      <c r="U3711" s="147">
        <v>14330000</v>
      </c>
      <c r="V3711" s="147">
        <v>0</v>
      </c>
      <c r="W3711" s="147">
        <v>0</v>
      </c>
    </row>
    <row r="3712" spans="1:23">
      <c r="A3712" s="141" t="s">
        <v>3465</v>
      </c>
      <c r="B3712" s="141" t="s">
        <v>284</v>
      </c>
      <c r="C3712" s="141" t="s">
        <v>3464</v>
      </c>
      <c r="D3712" s="141" t="s">
        <v>3463</v>
      </c>
      <c r="E3712" s="141" t="s">
        <v>4314</v>
      </c>
      <c r="F3712" s="141" t="s">
        <v>4315</v>
      </c>
      <c r="G3712" s="141" t="s">
        <v>71</v>
      </c>
      <c r="H3712" s="141" t="s">
        <v>4031</v>
      </c>
      <c r="I3712" s="141" t="s">
        <v>3514</v>
      </c>
      <c r="J3712" s="141" t="s">
        <v>3600</v>
      </c>
      <c r="K3712" s="141" t="s">
        <v>194</v>
      </c>
      <c r="L3712" s="141" t="s">
        <v>4136</v>
      </c>
      <c r="M3712" s="141" t="s">
        <v>225</v>
      </c>
      <c r="N3712" s="141" t="s">
        <v>303</v>
      </c>
      <c r="O3712" s="141" t="s">
        <v>289</v>
      </c>
      <c r="P3712" s="141" t="s">
        <v>3282</v>
      </c>
      <c r="Q3712" s="141" t="s">
        <v>288</v>
      </c>
      <c r="R3712" s="141" t="s">
        <v>3468</v>
      </c>
      <c r="S3712" s="148" t="s">
        <v>3280</v>
      </c>
      <c r="T3712" s="147">
        <v>30330224</v>
      </c>
      <c r="U3712" s="147">
        <v>30629336.460000001</v>
      </c>
      <c r="V3712" s="147">
        <v>22005521.23</v>
      </c>
      <c r="W3712" s="147">
        <v>22005521.23</v>
      </c>
    </row>
    <row r="3713" spans="1:23">
      <c r="A3713" s="141" t="s">
        <v>3465</v>
      </c>
      <c r="B3713" s="141" t="s">
        <v>284</v>
      </c>
      <c r="C3713" s="141" t="s">
        <v>3464</v>
      </c>
      <c r="D3713" s="141" t="s">
        <v>3463</v>
      </c>
      <c r="E3713" s="141" t="s">
        <v>4314</v>
      </c>
      <c r="F3713" s="141" t="s">
        <v>4315</v>
      </c>
      <c r="G3713" s="141" t="s">
        <v>71</v>
      </c>
      <c r="H3713" s="141" t="s">
        <v>4031</v>
      </c>
      <c r="I3713" s="141" t="s">
        <v>3514</v>
      </c>
      <c r="J3713" s="141" t="s">
        <v>3600</v>
      </c>
      <c r="K3713" s="141" t="s">
        <v>194</v>
      </c>
      <c r="L3713" s="141" t="s">
        <v>4136</v>
      </c>
      <c r="M3713" s="141" t="s">
        <v>226</v>
      </c>
      <c r="N3713" s="141" t="s">
        <v>303</v>
      </c>
      <c r="O3713" s="141" t="s">
        <v>289</v>
      </c>
      <c r="P3713" s="141" t="s">
        <v>3282</v>
      </c>
      <c r="Q3713" s="141" t="s">
        <v>288</v>
      </c>
      <c r="R3713" s="141" t="s">
        <v>3468</v>
      </c>
      <c r="S3713" s="148" t="s">
        <v>3280</v>
      </c>
      <c r="T3713" s="147">
        <v>8000000</v>
      </c>
      <c r="U3713" s="147">
        <v>11768000</v>
      </c>
      <c r="V3713" s="147">
        <v>8280583.7000000002</v>
      </c>
      <c r="W3713" s="147">
        <v>5407667.5</v>
      </c>
    </row>
    <row r="3714" spans="1:23">
      <c r="A3714" s="141" t="s">
        <v>3465</v>
      </c>
      <c r="B3714" s="141" t="s">
        <v>284</v>
      </c>
      <c r="C3714" s="141" t="s">
        <v>3464</v>
      </c>
      <c r="D3714" s="141" t="s">
        <v>3463</v>
      </c>
      <c r="E3714" s="141" t="s">
        <v>4314</v>
      </c>
      <c r="F3714" s="141" t="s">
        <v>4315</v>
      </c>
      <c r="G3714" s="141" t="s">
        <v>71</v>
      </c>
      <c r="H3714" s="141" t="s">
        <v>4031</v>
      </c>
      <c r="I3714" s="141" t="s">
        <v>3514</v>
      </c>
      <c r="J3714" s="141" t="s">
        <v>3600</v>
      </c>
      <c r="K3714" s="141" t="s">
        <v>194</v>
      </c>
      <c r="L3714" s="141" t="s">
        <v>4136</v>
      </c>
      <c r="M3714" s="141" t="s">
        <v>228</v>
      </c>
      <c r="N3714" s="141" t="s">
        <v>303</v>
      </c>
      <c r="O3714" s="141" t="s">
        <v>289</v>
      </c>
      <c r="P3714" s="141" t="s">
        <v>3282</v>
      </c>
      <c r="Q3714" s="141" t="s">
        <v>288</v>
      </c>
      <c r="R3714" s="141" t="s">
        <v>3468</v>
      </c>
      <c r="S3714" s="148" t="s">
        <v>3280</v>
      </c>
      <c r="T3714" s="147">
        <v>1600000</v>
      </c>
      <c r="U3714" s="147">
        <v>1750000</v>
      </c>
      <c r="V3714" s="147">
        <v>1390000</v>
      </c>
      <c r="W3714" s="147">
        <v>1000000</v>
      </c>
    </row>
    <row r="3715" spans="1:23">
      <c r="A3715" s="141" t="s">
        <v>3465</v>
      </c>
      <c r="B3715" s="141" t="s">
        <v>284</v>
      </c>
      <c r="C3715" s="141" t="s">
        <v>3464</v>
      </c>
      <c r="D3715" s="141" t="s">
        <v>3463</v>
      </c>
      <c r="E3715" s="141" t="s">
        <v>4314</v>
      </c>
      <c r="F3715" s="141" t="s">
        <v>4315</v>
      </c>
      <c r="G3715" s="141" t="s">
        <v>71</v>
      </c>
      <c r="H3715" s="141" t="s">
        <v>4031</v>
      </c>
      <c r="I3715" s="141" t="s">
        <v>3514</v>
      </c>
      <c r="J3715" s="141" t="s">
        <v>3600</v>
      </c>
      <c r="K3715" s="141" t="s">
        <v>194</v>
      </c>
      <c r="L3715" s="141" t="s">
        <v>4136</v>
      </c>
      <c r="M3715" s="141" t="s">
        <v>229</v>
      </c>
      <c r="N3715" s="141" t="s">
        <v>303</v>
      </c>
      <c r="O3715" s="141" t="s">
        <v>289</v>
      </c>
      <c r="P3715" s="141" t="s">
        <v>3282</v>
      </c>
      <c r="Q3715" s="141" t="s">
        <v>288</v>
      </c>
      <c r="R3715" s="141" t="s">
        <v>3468</v>
      </c>
      <c r="S3715" s="148" t="s">
        <v>3280</v>
      </c>
      <c r="T3715" s="147">
        <v>43100000</v>
      </c>
      <c r="U3715" s="147">
        <v>54650695.390000001</v>
      </c>
      <c r="V3715" s="147">
        <v>46497938.149999999</v>
      </c>
      <c r="W3715" s="147">
        <v>30119695.91</v>
      </c>
    </row>
    <row r="3716" spans="1:23">
      <c r="A3716" s="141" t="s">
        <v>3465</v>
      </c>
      <c r="B3716" s="141" t="s">
        <v>284</v>
      </c>
      <c r="C3716" s="141" t="s">
        <v>3464</v>
      </c>
      <c r="D3716" s="141" t="s">
        <v>3463</v>
      </c>
      <c r="E3716" s="141" t="s">
        <v>4314</v>
      </c>
      <c r="F3716" s="141" t="s">
        <v>4315</v>
      </c>
      <c r="G3716" s="141" t="s">
        <v>71</v>
      </c>
      <c r="H3716" s="141" t="s">
        <v>4031</v>
      </c>
      <c r="I3716" s="141" t="s">
        <v>3514</v>
      </c>
      <c r="J3716" s="141" t="s">
        <v>3600</v>
      </c>
      <c r="K3716" s="141" t="s">
        <v>194</v>
      </c>
      <c r="L3716" s="141" t="s">
        <v>4136</v>
      </c>
      <c r="M3716" s="141" t="s">
        <v>230</v>
      </c>
      <c r="N3716" s="141" t="s">
        <v>303</v>
      </c>
      <c r="O3716" s="141" t="s">
        <v>289</v>
      </c>
      <c r="P3716" s="141" t="s">
        <v>3282</v>
      </c>
      <c r="Q3716" s="141" t="s">
        <v>288</v>
      </c>
      <c r="R3716" s="141" t="s">
        <v>3468</v>
      </c>
      <c r="S3716" s="148" t="s">
        <v>3280</v>
      </c>
      <c r="T3716" s="147">
        <v>3700000</v>
      </c>
      <c r="U3716" s="147">
        <v>4800000</v>
      </c>
      <c r="V3716" s="147">
        <v>4735599.5199999996</v>
      </c>
      <c r="W3716" s="147">
        <v>4735599.5199999996</v>
      </c>
    </row>
    <row r="3717" spans="1:23">
      <c r="A3717" s="141" t="s">
        <v>3465</v>
      </c>
      <c r="B3717" s="141" t="s">
        <v>284</v>
      </c>
      <c r="C3717" s="141" t="s">
        <v>3464</v>
      </c>
      <c r="D3717" s="141" t="s">
        <v>3463</v>
      </c>
      <c r="E3717" s="141" t="s">
        <v>4314</v>
      </c>
      <c r="F3717" s="141" t="s">
        <v>4315</v>
      </c>
      <c r="G3717" s="141" t="s">
        <v>71</v>
      </c>
      <c r="H3717" s="141" t="s">
        <v>4031</v>
      </c>
      <c r="I3717" s="141" t="s">
        <v>3514</v>
      </c>
      <c r="J3717" s="141" t="s">
        <v>3600</v>
      </c>
      <c r="K3717" s="141" t="s">
        <v>194</v>
      </c>
      <c r="L3717" s="141" t="s">
        <v>4136</v>
      </c>
      <c r="M3717" s="141" t="s">
        <v>231</v>
      </c>
      <c r="N3717" s="141" t="s">
        <v>303</v>
      </c>
      <c r="O3717" s="141" t="s">
        <v>289</v>
      </c>
      <c r="P3717" s="141" t="s">
        <v>3282</v>
      </c>
      <c r="Q3717" s="141" t="s">
        <v>288</v>
      </c>
      <c r="R3717" s="141" t="s">
        <v>3468</v>
      </c>
      <c r="S3717" s="148" t="s">
        <v>3280</v>
      </c>
      <c r="T3717" s="147">
        <v>18200000</v>
      </c>
      <c r="U3717" s="147">
        <v>29187445.170000002</v>
      </c>
      <c r="V3717" s="147">
        <v>24474757.539999999</v>
      </c>
      <c r="W3717" s="147">
        <v>6990942.3600000003</v>
      </c>
    </row>
    <row r="3718" spans="1:23">
      <c r="A3718" s="141" t="s">
        <v>3465</v>
      </c>
      <c r="B3718" s="141" t="s">
        <v>284</v>
      </c>
      <c r="C3718" s="141" t="s">
        <v>3464</v>
      </c>
      <c r="D3718" s="141" t="s">
        <v>3463</v>
      </c>
      <c r="E3718" s="141" t="s">
        <v>4314</v>
      </c>
      <c r="F3718" s="141" t="s">
        <v>4315</v>
      </c>
      <c r="G3718" s="141" t="s">
        <v>71</v>
      </c>
      <c r="H3718" s="141" t="s">
        <v>4031</v>
      </c>
      <c r="I3718" s="141" t="s">
        <v>3514</v>
      </c>
      <c r="J3718" s="141" t="s">
        <v>3600</v>
      </c>
      <c r="K3718" s="141" t="s">
        <v>194</v>
      </c>
      <c r="L3718" s="141" t="s">
        <v>4136</v>
      </c>
      <c r="M3718" s="141" t="s">
        <v>232</v>
      </c>
      <c r="N3718" s="141" t="s">
        <v>303</v>
      </c>
      <c r="O3718" s="141" t="s">
        <v>289</v>
      </c>
      <c r="P3718" s="141" t="s">
        <v>3282</v>
      </c>
      <c r="Q3718" s="141" t="s">
        <v>288</v>
      </c>
      <c r="R3718" s="141" t="s">
        <v>3468</v>
      </c>
      <c r="S3718" s="148" t="s">
        <v>3280</v>
      </c>
      <c r="T3718" s="147">
        <v>17300000</v>
      </c>
      <c r="U3718" s="147">
        <v>7685979.7400000002</v>
      </c>
      <c r="V3718" s="147">
        <v>3154861.48</v>
      </c>
      <c r="W3718" s="147">
        <v>2679231.48</v>
      </c>
    </row>
    <row r="3719" spans="1:23">
      <c r="A3719" s="141" t="s">
        <v>3465</v>
      </c>
      <c r="B3719" s="141" t="s">
        <v>284</v>
      </c>
      <c r="C3719" s="141" t="s">
        <v>3464</v>
      </c>
      <c r="D3719" s="141" t="s">
        <v>3463</v>
      </c>
      <c r="E3719" s="141" t="s">
        <v>4314</v>
      </c>
      <c r="F3719" s="141" t="s">
        <v>4315</v>
      </c>
      <c r="G3719" s="141" t="s">
        <v>71</v>
      </c>
      <c r="H3719" s="141" t="s">
        <v>4031</v>
      </c>
      <c r="I3719" s="141" t="s">
        <v>3514</v>
      </c>
      <c r="J3719" s="141" t="s">
        <v>3600</v>
      </c>
      <c r="K3719" s="141" t="s">
        <v>194</v>
      </c>
      <c r="L3719" s="141" t="s">
        <v>4136</v>
      </c>
      <c r="M3719" s="141" t="s">
        <v>233</v>
      </c>
      <c r="N3719" s="141" t="s">
        <v>303</v>
      </c>
      <c r="O3719" s="141" t="s">
        <v>289</v>
      </c>
      <c r="P3719" s="141" t="s">
        <v>3282</v>
      </c>
      <c r="Q3719" s="141" t="s">
        <v>288</v>
      </c>
      <c r="R3719" s="141" t="s">
        <v>3468</v>
      </c>
      <c r="S3719" s="148" t="s">
        <v>3280</v>
      </c>
      <c r="T3719" s="147">
        <v>1300000</v>
      </c>
      <c r="U3719" s="147">
        <v>2874000</v>
      </c>
      <c r="V3719" s="147">
        <v>2265957.02</v>
      </c>
      <c r="W3719" s="147">
        <v>1555239.01</v>
      </c>
    </row>
    <row r="3720" spans="1:23">
      <c r="A3720" s="141" t="s">
        <v>3465</v>
      </c>
      <c r="B3720" s="141" t="s">
        <v>284</v>
      </c>
      <c r="C3720" s="141" t="s">
        <v>3464</v>
      </c>
      <c r="D3720" s="141" t="s">
        <v>3463</v>
      </c>
      <c r="E3720" s="141" t="s">
        <v>4314</v>
      </c>
      <c r="F3720" s="141" t="s">
        <v>4315</v>
      </c>
      <c r="G3720" s="141" t="s">
        <v>71</v>
      </c>
      <c r="H3720" s="141" t="s">
        <v>4031</v>
      </c>
      <c r="I3720" s="141" t="s">
        <v>3514</v>
      </c>
      <c r="J3720" s="141" t="s">
        <v>3600</v>
      </c>
      <c r="K3720" s="141" t="s">
        <v>194</v>
      </c>
      <c r="L3720" s="141" t="s">
        <v>4140</v>
      </c>
      <c r="M3720" s="141" t="s">
        <v>235</v>
      </c>
      <c r="N3720" s="141" t="s">
        <v>303</v>
      </c>
      <c r="O3720" s="141" t="s">
        <v>289</v>
      </c>
      <c r="P3720" s="141" t="s">
        <v>3282</v>
      </c>
      <c r="Q3720" s="141" t="s">
        <v>288</v>
      </c>
      <c r="R3720" s="141" t="s">
        <v>3468</v>
      </c>
      <c r="S3720" s="148" t="s">
        <v>3280</v>
      </c>
      <c r="T3720" s="147">
        <v>1300000</v>
      </c>
      <c r="U3720" s="147">
        <v>2291300</v>
      </c>
      <c r="V3720" s="147">
        <v>1821356.32</v>
      </c>
      <c r="W3720" s="147">
        <v>1137719.7</v>
      </c>
    </row>
    <row r="3721" spans="1:23">
      <c r="A3721" s="141" t="s">
        <v>3465</v>
      </c>
      <c r="B3721" s="141" t="s">
        <v>284</v>
      </c>
      <c r="C3721" s="141" t="s">
        <v>3464</v>
      </c>
      <c r="D3721" s="141" t="s">
        <v>3463</v>
      </c>
      <c r="E3721" s="141" t="s">
        <v>4314</v>
      </c>
      <c r="F3721" s="141" t="s">
        <v>4315</v>
      </c>
      <c r="G3721" s="141" t="s">
        <v>71</v>
      </c>
      <c r="H3721" s="141" t="s">
        <v>4031</v>
      </c>
      <c r="I3721" s="141" t="s">
        <v>3514</v>
      </c>
      <c r="J3721" s="141" t="s">
        <v>3600</v>
      </c>
      <c r="K3721" s="141" t="s">
        <v>194</v>
      </c>
      <c r="L3721" s="141" t="s">
        <v>4140</v>
      </c>
      <c r="M3721" s="141" t="s">
        <v>236</v>
      </c>
      <c r="N3721" s="141" t="s">
        <v>303</v>
      </c>
      <c r="O3721" s="141" t="s">
        <v>289</v>
      </c>
      <c r="P3721" s="141" t="s">
        <v>3282</v>
      </c>
      <c r="Q3721" s="141" t="s">
        <v>288</v>
      </c>
      <c r="R3721" s="141" t="s">
        <v>3468</v>
      </c>
      <c r="S3721" s="148" t="s">
        <v>3280</v>
      </c>
      <c r="T3721" s="147">
        <v>1800000</v>
      </c>
      <c r="U3721" s="147">
        <v>2210250</v>
      </c>
      <c r="V3721" s="147">
        <v>868244</v>
      </c>
      <c r="W3721" s="147">
        <v>868244</v>
      </c>
    </row>
    <row r="3722" spans="1:23">
      <c r="A3722" s="141" t="s">
        <v>3465</v>
      </c>
      <c r="B3722" s="141" t="s">
        <v>284</v>
      </c>
      <c r="C3722" s="141" t="s">
        <v>3464</v>
      </c>
      <c r="D3722" s="141" t="s">
        <v>3463</v>
      </c>
      <c r="E3722" s="141" t="s">
        <v>4314</v>
      </c>
      <c r="F3722" s="141" t="s">
        <v>4315</v>
      </c>
      <c r="G3722" s="141" t="s">
        <v>71</v>
      </c>
      <c r="H3722" s="141" t="s">
        <v>4031</v>
      </c>
      <c r="I3722" s="141" t="s">
        <v>3514</v>
      </c>
      <c r="J3722" s="141" t="s">
        <v>3600</v>
      </c>
      <c r="K3722" s="141" t="s">
        <v>194</v>
      </c>
      <c r="L3722" s="141" t="s">
        <v>4140</v>
      </c>
      <c r="M3722" s="141" t="s">
        <v>237</v>
      </c>
      <c r="N3722" s="141" t="s">
        <v>303</v>
      </c>
      <c r="O3722" s="141" t="s">
        <v>289</v>
      </c>
      <c r="P3722" s="141" t="s">
        <v>3282</v>
      </c>
      <c r="Q3722" s="141" t="s">
        <v>288</v>
      </c>
      <c r="R3722" s="141" t="s">
        <v>3468</v>
      </c>
      <c r="S3722" s="148" t="s">
        <v>3280</v>
      </c>
      <c r="T3722" s="147">
        <v>9484150</v>
      </c>
      <c r="U3722" s="147">
        <v>2008052.3</v>
      </c>
      <c r="V3722" s="147">
        <v>1470334.1</v>
      </c>
      <c r="W3722" s="147">
        <v>1419358.1</v>
      </c>
    </row>
    <row r="3723" spans="1:23">
      <c r="A3723" s="141" t="s">
        <v>3465</v>
      </c>
      <c r="B3723" s="141" t="s">
        <v>284</v>
      </c>
      <c r="C3723" s="141" t="s">
        <v>3464</v>
      </c>
      <c r="D3723" s="141" t="s">
        <v>3463</v>
      </c>
      <c r="E3723" s="141" t="s">
        <v>4314</v>
      </c>
      <c r="F3723" s="141" t="s">
        <v>4315</v>
      </c>
      <c r="G3723" s="141" t="s">
        <v>71</v>
      </c>
      <c r="H3723" s="141" t="s">
        <v>4031</v>
      </c>
      <c r="I3723" s="141" t="s">
        <v>3514</v>
      </c>
      <c r="J3723" s="141" t="s">
        <v>3600</v>
      </c>
      <c r="K3723" s="141" t="s">
        <v>194</v>
      </c>
      <c r="L3723" s="141" t="s">
        <v>4140</v>
      </c>
      <c r="M3723" s="141" t="s">
        <v>238</v>
      </c>
      <c r="N3723" s="141" t="s">
        <v>303</v>
      </c>
      <c r="O3723" s="141" t="s">
        <v>289</v>
      </c>
      <c r="P3723" s="141" t="s">
        <v>3282</v>
      </c>
      <c r="Q3723" s="141" t="s">
        <v>288</v>
      </c>
      <c r="R3723" s="141" t="s">
        <v>3468</v>
      </c>
      <c r="S3723" s="148" t="s">
        <v>3280</v>
      </c>
      <c r="T3723" s="147">
        <v>250000</v>
      </c>
      <c r="U3723" s="147">
        <v>182298.48</v>
      </c>
      <c r="V3723" s="147">
        <v>182298.48</v>
      </c>
      <c r="W3723" s="147">
        <v>182298.48</v>
      </c>
    </row>
    <row r="3724" spans="1:23">
      <c r="A3724" s="141" t="s">
        <v>3465</v>
      </c>
      <c r="B3724" s="141" t="s">
        <v>284</v>
      </c>
      <c r="C3724" s="141" t="s">
        <v>3464</v>
      </c>
      <c r="D3724" s="141" t="s">
        <v>3463</v>
      </c>
      <c r="E3724" s="141" t="s">
        <v>4314</v>
      </c>
      <c r="F3724" s="141" t="s">
        <v>4315</v>
      </c>
      <c r="G3724" s="141" t="s">
        <v>71</v>
      </c>
      <c r="H3724" s="141" t="s">
        <v>4031</v>
      </c>
      <c r="I3724" s="141" t="s">
        <v>3514</v>
      </c>
      <c r="J3724" s="141" t="s">
        <v>3600</v>
      </c>
      <c r="K3724" s="141" t="s">
        <v>194</v>
      </c>
      <c r="L3724" s="141" t="s">
        <v>4140</v>
      </c>
      <c r="M3724" s="141" t="s">
        <v>239</v>
      </c>
      <c r="N3724" s="141" t="s">
        <v>303</v>
      </c>
      <c r="O3724" s="141" t="s">
        <v>289</v>
      </c>
      <c r="P3724" s="141" t="s">
        <v>3282</v>
      </c>
      <c r="Q3724" s="141" t="s">
        <v>288</v>
      </c>
      <c r="R3724" s="141" t="s">
        <v>3468</v>
      </c>
      <c r="S3724" s="148" t="s">
        <v>3280</v>
      </c>
      <c r="T3724" s="147">
        <v>500000</v>
      </c>
      <c r="U3724" s="147">
        <v>1085498.04</v>
      </c>
      <c r="V3724" s="147">
        <v>1085498.04</v>
      </c>
      <c r="W3724" s="147">
        <v>307131.81</v>
      </c>
    </row>
    <row r="3725" spans="1:23">
      <c r="A3725" s="141" t="s">
        <v>3465</v>
      </c>
      <c r="B3725" s="141" t="s">
        <v>284</v>
      </c>
      <c r="C3725" s="141" t="s">
        <v>3464</v>
      </c>
      <c r="D3725" s="141" t="s">
        <v>3463</v>
      </c>
      <c r="E3725" s="141" t="s">
        <v>4314</v>
      </c>
      <c r="F3725" s="141" t="s">
        <v>4315</v>
      </c>
      <c r="G3725" s="141" t="s">
        <v>71</v>
      </c>
      <c r="H3725" s="141" t="s">
        <v>4031</v>
      </c>
      <c r="I3725" s="141" t="s">
        <v>3514</v>
      </c>
      <c r="J3725" s="141" t="s">
        <v>3600</v>
      </c>
      <c r="K3725" s="141" t="s">
        <v>194</v>
      </c>
      <c r="L3725" s="141" t="s">
        <v>4140</v>
      </c>
      <c r="M3725" s="141" t="s">
        <v>240</v>
      </c>
      <c r="N3725" s="141" t="s">
        <v>303</v>
      </c>
      <c r="O3725" s="141" t="s">
        <v>289</v>
      </c>
      <c r="P3725" s="141" t="s">
        <v>3282</v>
      </c>
      <c r="Q3725" s="141" t="s">
        <v>288</v>
      </c>
      <c r="R3725" s="141" t="s">
        <v>3468</v>
      </c>
      <c r="S3725" s="148" t="s">
        <v>3280</v>
      </c>
      <c r="T3725" s="147">
        <v>1300000</v>
      </c>
      <c r="U3725" s="147">
        <v>2499200</v>
      </c>
      <c r="V3725" s="147">
        <v>1187742.29</v>
      </c>
      <c r="W3725" s="147">
        <v>242405.35</v>
      </c>
    </row>
    <row r="3726" spans="1:23">
      <c r="A3726" s="141" t="s">
        <v>3465</v>
      </c>
      <c r="B3726" s="141" t="s">
        <v>284</v>
      </c>
      <c r="C3726" s="141" t="s">
        <v>3464</v>
      </c>
      <c r="D3726" s="141" t="s">
        <v>3463</v>
      </c>
      <c r="E3726" s="141" t="s">
        <v>4314</v>
      </c>
      <c r="F3726" s="141" t="s">
        <v>4315</v>
      </c>
      <c r="G3726" s="141" t="s">
        <v>71</v>
      </c>
      <c r="H3726" s="141" t="s">
        <v>4031</v>
      </c>
      <c r="I3726" s="141" t="s">
        <v>3514</v>
      </c>
      <c r="J3726" s="141" t="s">
        <v>3600</v>
      </c>
      <c r="K3726" s="141" t="s">
        <v>194</v>
      </c>
      <c r="L3726" s="141" t="s">
        <v>4140</v>
      </c>
      <c r="M3726" s="141" t="s">
        <v>241</v>
      </c>
      <c r="N3726" s="141" t="s">
        <v>303</v>
      </c>
      <c r="O3726" s="141" t="s">
        <v>289</v>
      </c>
      <c r="P3726" s="141" t="s">
        <v>3282</v>
      </c>
      <c r="Q3726" s="141" t="s">
        <v>288</v>
      </c>
      <c r="R3726" s="141" t="s">
        <v>3468</v>
      </c>
      <c r="S3726" s="148" t="s">
        <v>3280</v>
      </c>
      <c r="T3726" s="147">
        <v>12000000</v>
      </c>
      <c r="U3726" s="147">
        <v>19608166.710000001</v>
      </c>
      <c r="V3726" s="147">
        <v>10814691.199999999</v>
      </c>
      <c r="W3726" s="147">
        <v>9914691.1999999993</v>
      </c>
    </row>
    <row r="3727" spans="1:23">
      <c r="A3727" s="141" t="s">
        <v>3465</v>
      </c>
      <c r="B3727" s="141" t="s">
        <v>284</v>
      </c>
      <c r="C3727" s="141" t="s">
        <v>3464</v>
      </c>
      <c r="D3727" s="141" t="s">
        <v>3463</v>
      </c>
      <c r="E3727" s="141" t="s">
        <v>4314</v>
      </c>
      <c r="F3727" s="141" t="s">
        <v>4315</v>
      </c>
      <c r="G3727" s="141" t="s">
        <v>71</v>
      </c>
      <c r="H3727" s="141" t="s">
        <v>4031</v>
      </c>
      <c r="I3727" s="141" t="s">
        <v>3514</v>
      </c>
      <c r="J3727" s="141" t="s">
        <v>3600</v>
      </c>
      <c r="K3727" s="141" t="s">
        <v>194</v>
      </c>
      <c r="L3727" s="141" t="s">
        <v>4140</v>
      </c>
      <c r="M3727" s="141" t="s">
        <v>243</v>
      </c>
      <c r="N3727" s="141" t="s">
        <v>303</v>
      </c>
      <c r="O3727" s="141" t="s">
        <v>289</v>
      </c>
      <c r="P3727" s="141" t="s">
        <v>3282</v>
      </c>
      <c r="Q3727" s="141" t="s">
        <v>288</v>
      </c>
      <c r="R3727" s="141" t="s">
        <v>3468</v>
      </c>
      <c r="S3727" s="148" t="s">
        <v>3280</v>
      </c>
      <c r="T3727" s="147">
        <v>11700000</v>
      </c>
      <c r="U3727" s="147">
        <v>9368683.0099999998</v>
      </c>
      <c r="V3727" s="147">
        <v>8755579.0999999996</v>
      </c>
      <c r="W3727" s="147">
        <v>7141005.2000000002</v>
      </c>
    </row>
    <row r="3728" spans="1:23">
      <c r="A3728" s="141" t="s">
        <v>3465</v>
      </c>
      <c r="B3728" s="141" t="s">
        <v>284</v>
      </c>
      <c r="C3728" s="141" t="s">
        <v>3464</v>
      </c>
      <c r="D3728" s="141" t="s">
        <v>3463</v>
      </c>
      <c r="E3728" s="141" t="s">
        <v>4314</v>
      </c>
      <c r="F3728" s="141" t="s">
        <v>4315</v>
      </c>
      <c r="G3728" s="141" t="s">
        <v>71</v>
      </c>
      <c r="H3728" s="141" t="s">
        <v>4030</v>
      </c>
      <c r="I3728" s="141" t="s">
        <v>3514</v>
      </c>
      <c r="J3728" s="141" t="s">
        <v>3600</v>
      </c>
      <c r="K3728" s="141" t="s">
        <v>192</v>
      </c>
      <c r="L3728" s="141" t="s">
        <v>4136</v>
      </c>
      <c r="M3728" s="141" t="s">
        <v>225</v>
      </c>
      <c r="N3728" s="141" t="s">
        <v>303</v>
      </c>
      <c r="O3728" s="141" t="s">
        <v>287</v>
      </c>
      <c r="P3728" s="141" t="s">
        <v>3282</v>
      </c>
      <c r="Q3728" s="141" t="s">
        <v>288</v>
      </c>
      <c r="R3728" s="141" t="s">
        <v>3468</v>
      </c>
      <c r="S3728" s="148" t="s">
        <v>3280</v>
      </c>
      <c r="T3728" s="147">
        <v>25690666</v>
      </c>
      <c r="U3728" s="147">
        <v>25690666</v>
      </c>
      <c r="V3728" s="147">
        <v>20645547.210000001</v>
      </c>
      <c r="W3728" s="147">
        <v>20645547.210000001</v>
      </c>
    </row>
    <row r="3729" spans="1:23">
      <c r="A3729" s="141" t="s">
        <v>3465</v>
      </c>
      <c r="B3729" s="141" t="s">
        <v>284</v>
      </c>
      <c r="C3729" s="141" t="s">
        <v>3464</v>
      </c>
      <c r="D3729" s="141" t="s">
        <v>3463</v>
      </c>
      <c r="E3729" s="141" t="s">
        <v>4314</v>
      </c>
      <c r="F3729" s="141" t="s">
        <v>4315</v>
      </c>
      <c r="G3729" s="141" t="s">
        <v>71</v>
      </c>
      <c r="H3729" s="141" t="s">
        <v>4030</v>
      </c>
      <c r="I3729" s="141" t="s">
        <v>3514</v>
      </c>
      <c r="J3729" s="141" t="s">
        <v>3600</v>
      </c>
      <c r="K3729" s="141" t="s">
        <v>192</v>
      </c>
      <c r="L3729" s="141" t="s">
        <v>4136</v>
      </c>
      <c r="M3729" s="141" t="s">
        <v>226</v>
      </c>
      <c r="N3729" s="141" t="s">
        <v>303</v>
      </c>
      <c r="O3729" s="141" t="s">
        <v>287</v>
      </c>
      <c r="P3729" s="141" t="s">
        <v>3282</v>
      </c>
      <c r="Q3729" s="141" t="s">
        <v>288</v>
      </c>
      <c r="R3729" s="141" t="s">
        <v>3468</v>
      </c>
      <c r="S3729" s="148" t="s">
        <v>3280</v>
      </c>
      <c r="T3729" s="147">
        <v>1800000</v>
      </c>
      <c r="U3729" s="147">
        <v>1800000</v>
      </c>
      <c r="V3729" s="147">
        <v>492752.36</v>
      </c>
      <c r="W3729" s="147">
        <v>480211.79</v>
      </c>
    </row>
    <row r="3730" spans="1:23">
      <c r="A3730" s="141" t="s">
        <v>3465</v>
      </c>
      <c r="B3730" s="141" t="s">
        <v>284</v>
      </c>
      <c r="C3730" s="141" t="s">
        <v>3464</v>
      </c>
      <c r="D3730" s="141" t="s">
        <v>3463</v>
      </c>
      <c r="E3730" s="141" t="s">
        <v>4314</v>
      </c>
      <c r="F3730" s="141" t="s">
        <v>4315</v>
      </c>
      <c r="G3730" s="141" t="s">
        <v>71</v>
      </c>
      <c r="H3730" s="141" t="s">
        <v>4030</v>
      </c>
      <c r="I3730" s="141" t="s">
        <v>3514</v>
      </c>
      <c r="J3730" s="141" t="s">
        <v>3600</v>
      </c>
      <c r="K3730" s="141" t="s">
        <v>192</v>
      </c>
      <c r="L3730" s="141" t="s">
        <v>4136</v>
      </c>
      <c r="M3730" s="141" t="s">
        <v>227</v>
      </c>
      <c r="N3730" s="141" t="s">
        <v>303</v>
      </c>
      <c r="O3730" s="141" t="s">
        <v>287</v>
      </c>
      <c r="P3730" s="141" t="s">
        <v>3282</v>
      </c>
      <c r="Q3730" s="141" t="s">
        <v>288</v>
      </c>
      <c r="R3730" s="141" t="s">
        <v>3468</v>
      </c>
      <c r="S3730" s="148" t="s">
        <v>3280</v>
      </c>
      <c r="T3730" s="147">
        <v>100000</v>
      </c>
      <c r="U3730" s="147">
        <v>100000</v>
      </c>
      <c r="V3730" s="147">
        <v>0</v>
      </c>
      <c r="W3730" s="147">
        <v>0</v>
      </c>
    </row>
    <row r="3731" spans="1:23">
      <c r="A3731" s="141" t="s">
        <v>3465</v>
      </c>
      <c r="B3731" s="141" t="s">
        <v>284</v>
      </c>
      <c r="C3731" s="141" t="s">
        <v>3464</v>
      </c>
      <c r="D3731" s="141" t="s">
        <v>3463</v>
      </c>
      <c r="E3731" s="141" t="s">
        <v>4314</v>
      </c>
      <c r="F3731" s="141" t="s">
        <v>4315</v>
      </c>
      <c r="G3731" s="141" t="s">
        <v>71</v>
      </c>
      <c r="H3731" s="141" t="s">
        <v>4030</v>
      </c>
      <c r="I3731" s="141" t="s">
        <v>3514</v>
      </c>
      <c r="J3731" s="141" t="s">
        <v>3600</v>
      </c>
      <c r="K3731" s="141" t="s">
        <v>192</v>
      </c>
      <c r="L3731" s="141" t="s">
        <v>4136</v>
      </c>
      <c r="M3731" s="141" t="s">
        <v>228</v>
      </c>
      <c r="N3731" s="141" t="s">
        <v>303</v>
      </c>
      <c r="O3731" s="141" t="s">
        <v>287</v>
      </c>
      <c r="P3731" s="141" t="s">
        <v>3282</v>
      </c>
      <c r="Q3731" s="141" t="s">
        <v>288</v>
      </c>
      <c r="R3731" s="141" t="s">
        <v>3468</v>
      </c>
      <c r="S3731" s="148" t="s">
        <v>3280</v>
      </c>
      <c r="T3731" s="147">
        <v>100000</v>
      </c>
      <c r="U3731" s="147">
        <v>120000</v>
      </c>
      <c r="V3731" s="147">
        <v>15000</v>
      </c>
      <c r="W3731" s="147">
        <v>15000</v>
      </c>
    </row>
    <row r="3732" spans="1:23">
      <c r="A3732" s="141" t="s">
        <v>3465</v>
      </c>
      <c r="B3732" s="141" t="s">
        <v>284</v>
      </c>
      <c r="C3732" s="141" t="s">
        <v>3464</v>
      </c>
      <c r="D3732" s="141" t="s">
        <v>3463</v>
      </c>
      <c r="E3732" s="141" t="s">
        <v>4314</v>
      </c>
      <c r="F3732" s="141" t="s">
        <v>4315</v>
      </c>
      <c r="G3732" s="141" t="s">
        <v>71</v>
      </c>
      <c r="H3732" s="141" t="s">
        <v>4030</v>
      </c>
      <c r="I3732" s="141" t="s">
        <v>3514</v>
      </c>
      <c r="J3732" s="141" t="s">
        <v>3600</v>
      </c>
      <c r="K3732" s="141" t="s">
        <v>192</v>
      </c>
      <c r="L3732" s="141" t="s">
        <v>4136</v>
      </c>
      <c r="M3732" s="141" t="s">
        <v>229</v>
      </c>
      <c r="N3732" s="141" t="s">
        <v>303</v>
      </c>
      <c r="O3732" s="141" t="s">
        <v>287</v>
      </c>
      <c r="P3732" s="141" t="s">
        <v>3282</v>
      </c>
      <c r="Q3732" s="141" t="s">
        <v>288</v>
      </c>
      <c r="R3732" s="141" t="s">
        <v>3468</v>
      </c>
      <c r="S3732" s="148" t="s">
        <v>3280</v>
      </c>
      <c r="T3732" s="147">
        <v>3300000</v>
      </c>
      <c r="U3732" s="147">
        <v>380000</v>
      </c>
      <c r="V3732" s="147">
        <v>12272</v>
      </c>
      <c r="W3732" s="147">
        <v>12272</v>
      </c>
    </row>
    <row r="3733" spans="1:23">
      <c r="A3733" s="141" t="s">
        <v>3465</v>
      </c>
      <c r="B3733" s="141" t="s">
        <v>284</v>
      </c>
      <c r="C3733" s="141" t="s">
        <v>3464</v>
      </c>
      <c r="D3733" s="141" t="s">
        <v>3463</v>
      </c>
      <c r="E3733" s="141" t="s">
        <v>4314</v>
      </c>
      <c r="F3733" s="141" t="s">
        <v>4315</v>
      </c>
      <c r="G3733" s="141" t="s">
        <v>71</v>
      </c>
      <c r="H3733" s="141" t="s">
        <v>4030</v>
      </c>
      <c r="I3733" s="141" t="s">
        <v>3514</v>
      </c>
      <c r="J3733" s="141" t="s">
        <v>3600</v>
      </c>
      <c r="K3733" s="141" t="s">
        <v>192</v>
      </c>
      <c r="L3733" s="141" t="s">
        <v>4136</v>
      </c>
      <c r="M3733" s="141" t="s">
        <v>230</v>
      </c>
      <c r="N3733" s="141" t="s">
        <v>303</v>
      </c>
      <c r="O3733" s="141" t="s">
        <v>287</v>
      </c>
      <c r="P3733" s="141" t="s">
        <v>3282</v>
      </c>
      <c r="Q3733" s="141" t="s">
        <v>288</v>
      </c>
      <c r="R3733" s="141" t="s">
        <v>3468</v>
      </c>
      <c r="S3733" s="148" t="s">
        <v>3280</v>
      </c>
      <c r="T3733" s="147">
        <v>22780000</v>
      </c>
      <c r="U3733" s="147">
        <v>22780000</v>
      </c>
      <c r="V3733" s="147">
        <v>22398358.149999999</v>
      </c>
      <c r="W3733" s="147">
        <v>22398358.149999999</v>
      </c>
    </row>
    <row r="3734" spans="1:23">
      <c r="A3734" s="141" t="s">
        <v>3465</v>
      </c>
      <c r="B3734" s="141" t="s">
        <v>284</v>
      </c>
      <c r="C3734" s="141" t="s">
        <v>3464</v>
      </c>
      <c r="D3734" s="141" t="s">
        <v>3463</v>
      </c>
      <c r="E3734" s="141" t="s">
        <v>4314</v>
      </c>
      <c r="F3734" s="141" t="s">
        <v>4315</v>
      </c>
      <c r="G3734" s="141" t="s">
        <v>71</v>
      </c>
      <c r="H3734" s="141" t="s">
        <v>4030</v>
      </c>
      <c r="I3734" s="141" t="s">
        <v>3514</v>
      </c>
      <c r="J3734" s="141" t="s">
        <v>3600</v>
      </c>
      <c r="K3734" s="141" t="s">
        <v>192</v>
      </c>
      <c r="L3734" s="141" t="s">
        <v>4136</v>
      </c>
      <c r="M3734" s="141" t="s">
        <v>231</v>
      </c>
      <c r="N3734" s="141" t="s">
        <v>303</v>
      </c>
      <c r="O3734" s="141" t="s">
        <v>287</v>
      </c>
      <c r="P3734" s="141" t="s">
        <v>3282</v>
      </c>
      <c r="Q3734" s="141" t="s">
        <v>288</v>
      </c>
      <c r="R3734" s="141" t="s">
        <v>3468</v>
      </c>
      <c r="S3734" s="148" t="s">
        <v>3280</v>
      </c>
      <c r="T3734" s="147">
        <v>2450000</v>
      </c>
      <c r="U3734" s="147">
        <v>2450000</v>
      </c>
      <c r="V3734" s="147">
        <v>17700</v>
      </c>
      <c r="W3734" s="147">
        <v>0</v>
      </c>
    </row>
    <row r="3735" spans="1:23">
      <c r="A3735" s="141" t="s">
        <v>3465</v>
      </c>
      <c r="B3735" s="141" t="s">
        <v>284</v>
      </c>
      <c r="C3735" s="141" t="s">
        <v>3464</v>
      </c>
      <c r="D3735" s="141" t="s">
        <v>3463</v>
      </c>
      <c r="E3735" s="141" t="s">
        <v>4314</v>
      </c>
      <c r="F3735" s="141" t="s">
        <v>4315</v>
      </c>
      <c r="G3735" s="141" t="s">
        <v>71</v>
      </c>
      <c r="H3735" s="141" t="s">
        <v>4030</v>
      </c>
      <c r="I3735" s="141" t="s">
        <v>3514</v>
      </c>
      <c r="J3735" s="141" t="s">
        <v>3600</v>
      </c>
      <c r="K3735" s="141" t="s">
        <v>192</v>
      </c>
      <c r="L3735" s="141" t="s">
        <v>4136</v>
      </c>
      <c r="M3735" s="141" t="s">
        <v>232</v>
      </c>
      <c r="N3735" s="141" t="s">
        <v>303</v>
      </c>
      <c r="O3735" s="141" t="s">
        <v>287</v>
      </c>
      <c r="P3735" s="141" t="s">
        <v>3282</v>
      </c>
      <c r="Q3735" s="141" t="s">
        <v>288</v>
      </c>
      <c r="R3735" s="141" t="s">
        <v>3468</v>
      </c>
      <c r="S3735" s="148" t="s">
        <v>3280</v>
      </c>
      <c r="T3735" s="147">
        <v>5500000</v>
      </c>
      <c r="U3735" s="147">
        <v>3558125</v>
      </c>
      <c r="V3735" s="147">
        <v>2315401.2000000002</v>
      </c>
      <c r="W3735" s="147">
        <v>2034601.2</v>
      </c>
    </row>
    <row r="3736" spans="1:23">
      <c r="A3736" s="141" t="s">
        <v>3465</v>
      </c>
      <c r="B3736" s="141" t="s">
        <v>284</v>
      </c>
      <c r="C3736" s="141" t="s">
        <v>3464</v>
      </c>
      <c r="D3736" s="141" t="s">
        <v>3463</v>
      </c>
      <c r="E3736" s="141" t="s">
        <v>4314</v>
      </c>
      <c r="F3736" s="141" t="s">
        <v>4315</v>
      </c>
      <c r="G3736" s="141" t="s">
        <v>71</v>
      </c>
      <c r="H3736" s="141" t="s">
        <v>4030</v>
      </c>
      <c r="I3736" s="141" t="s">
        <v>3514</v>
      </c>
      <c r="J3736" s="141" t="s">
        <v>3600</v>
      </c>
      <c r="K3736" s="141" t="s">
        <v>192</v>
      </c>
      <c r="L3736" s="141" t="s">
        <v>4136</v>
      </c>
      <c r="M3736" s="141" t="s">
        <v>233</v>
      </c>
      <c r="N3736" s="141" t="s">
        <v>303</v>
      </c>
      <c r="O3736" s="141" t="s">
        <v>287</v>
      </c>
      <c r="P3736" s="141" t="s">
        <v>3282</v>
      </c>
      <c r="Q3736" s="141" t="s">
        <v>288</v>
      </c>
      <c r="R3736" s="141" t="s">
        <v>3468</v>
      </c>
      <c r="S3736" s="148" t="s">
        <v>3280</v>
      </c>
      <c r="T3736" s="147">
        <v>200000</v>
      </c>
      <c r="U3736" s="147">
        <v>200000</v>
      </c>
      <c r="V3736" s="147">
        <v>54929</v>
      </c>
      <c r="W3736" s="147">
        <v>54929</v>
      </c>
    </row>
    <row r="3737" spans="1:23">
      <c r="A3737" s="141" t="s">
        <v>3465</v>
      </c>
      <c r="B3737" s="141" t="s">
        <v>284</v>
      </c>
      <c r="C3737" s="141" t="s">
        <v>3464</v>
      </c>
      <c r="D3737" s="141" t="s">
        <v>3463</v>
      </c>
      <c r="E3737" s="141" t="s">
        <v>4314</v>
      </c>
      <c r="F3737" s="141" t="s">
        <v>4315</v>
      </c>
      <c r="G3737" s="141" t="s">
        <v>71</v>
      </c>
      <c r="H3737" s="141" t="s">
        <v>4030</v>
      </c>
      <c r="I3737" s="141" t="s">
        <v>3514</v>
      </c>
      <c r="J3737" s="141" t="s">
        <v>3600</v>
      </c>
      <c r="K3737" s="141" t="s">
        <v>192</v>
      </c>
      <c r="L3737" s="141" t="s">
        <v>4140</v>
      </c>
      <c r="M3737" s="141" t="s">
        <v>235</v>
      </c>
      <c r="N3737" s="141" t="s">
        <v>303</v>
      </c>
      <c r="O3737" s="141" t="s">
        <v>287</v>
      </c>
      <c r="P3737" s="141" t="s">
        <v>3282</v>
      </c>
      <c r="Q3737" s="141" t="s">
        <v>288</v>
      </c>
      <c r="R3737" s="141" t="s">
        <v>3468</v>
      </c>
      <c r="S3737" s="148" t="s">
        <v>3280</v>
      </c>
      <c r="T3737" s="147">
        <v>3000298</v>
      </c>
      <c r="U3737" s="147">
        <v>2870298</v>
      </c>
      <c r="V3737" s="147">
        <v>2540225.8199999998</v>
      </c>
      <c r="W3737" s="147">
        <v>592711.72</v>
      </c>
    </row>
    <row r="3738" spans="1:23">
      <c r="A3738" s="141" t="s">
        <v>3465</v>
      </c>
      <c r="B3738" s="141" t="s">
        <v>284</v>
      </c>
      <c r="C3738" s="141" t="s">
        <v>3464</v>
      </c>
      <c r="D3738" s="141" t="s">
        <v>3463</v>
      </c>
      <c r="E3738" s="141" t="s">
        <v>4314</v>
      </c>
      <c r="F3738" s="141" t="s">
        <v>4315</v>
      </c>
      <c r="G3738" s="141" t="s">
        <v>71</v>
      </c>
      <c r="H3738" s="141" t="s">
        <v>4030</v>
      </c>
      <c r="I3738" s="141" t="s">
        <v>3514</v>
      </c>
      <c r="J3738" s="141" t="s">
        <v>3600</v>
      </c>
      <c r="K3738" s="141" t="s">
        <v>192</v>
      </c>
      <c r="L3738" s="141" t="s">
        <v>4140</v>
      </c>
      <c r="M3738" s="141" t="s">
        <v>236</v>
      </c>
      <c r="N3738" s="141" t="s">
        <v>303</v>
      </c>
      <c r="O3738" s="141" t="s">
        <v>287</v>
      </c>
      <c r="P3738" s="141" t="s">
        <v>3282</v>
      </c>
      <c r="Q3738" s="141" t="s">
        <v>288</v>
      </c>
      <c r="R3738" s="141" t="s">
        <v>3468</v>
      </c>
      <c r="S3738" s="148" t="s">
        <v>3280</v>
      </c>
      <c r="T3738" s="147">
        <v>600000</v>
      </c>
      <c r="U3738" s="147">
        <v>1080000</v>
      </c>
      <c r="V3738" s="147">
        <v>872463.68</v>
      </c>
      <c r="W3738" s="147">
        <v>723429.68</v>
      </c>
    </row>
    <row r="3739" spans="1:23">
      <c r="A3739" s="141" t="s">
        <v>3465</v>
      </c>
      <c r="B3739" s="141" t="s">
        <v>284</v>
      </c>
      <c r="C3739" s="141" t="s">
        <v>3464</v>
      </c>
      <c r="D3739" s="141" t="s">
        <v>3463</v>
      </c>
      <c r="E3739" s="141" t="s">
        <v>4314</v>
      </c>
      <c r="F3739" s="141" t="s">
        <v>4315</v>
      </c>
      <c r="G3739" s="141" t="s">
        <v>71</v>
      </c>
      <c r="H3739" s="141" t="s">
        <v>4030</v>
      </c>
      <c r="I3739" s="141" t="s">
        <v>3514</v>
      </c>
      <c r="J3739" s="141" t="s">
        <v>3600</v>
      </c>
      <c r="K3739" s="141" t="s">
        <v>192</v>
      </c>
      <c r="L3739" s="141" t="s">
        <v>4140</v>
      </c>
      <c r="M3739" s="141" t="s">
        <v>237</v>
      </c>
      <c r="N3739" s="141" t="s">
        <v>303</v>
      </c>
      <c r="O3739" s="141" t="s">
        <v>287</v>
      </c>
      <c r="P3739" s="141" t="s">
        <v>3282</v>
      </c>
      <c r="Q3739" s="141" t="s">
        <v>288</v>
      </c>
      <c r="R3739" s="141" t="s">
        <v>3468</v>
      </c>
      <c r="S3739" s="148" t="s">
        <v>3280</v>
      </c>
      <c r="T3739" s="147">
        <v>950000</v>
      </c>
      <c r="U3739" s="147">
        <v>1841875</v>
      </c>
      <c r="V3739" s="147">
        <v>1473853.16</v>
      </c>
      <c r="W3739" s="147">
        <v>361009.2</v>
      </c>
    </row>
    <row r="3740" spans="1:23">
      <c r="A3740" s="141" t="s">
        <v>3465</v>
      </c>
      <c r="B3740" s="141" t="s">
        <v>284</v>
      </c>
      <c r="C3740" s="141" t="s">
        <v>3464</v>
      </c>
      <c r="D3740" s="141" t="s">
        <v>3463</v>
      </c>
      <c r="E3740" s="141" t="s">
        <v>4314</v>
      </c>
      <c r="F3740" s="141" t="s">
        <v>4315</v>
      </c>
      <c r="G3740" s="141" t="s">
        <v>71</v>
      </c>
      <c r="H3740" s="141" t="s">
        <v>4030</v>
      </c>
      <c r="I3740" s="141" t="s">
        <v>3514</v>
      </c>
      <c r="J3740" s="141" t="s">
        <v>3600</v>
      </c>
      <c r="K3740" s="141" t="s">
        <v>192</v>
      </c>
      <c r="L3740" s="141" t="s">
        <v>4140</v>
      </c>
      <c r="M3740" s="141" t="s">
        <v>238</v>
      </c>
      <c r="N3740" s="141" t="s">
        <v>303</v>
      </c>
      <c r="O3740" s="141" t="s">
        <v>287</v>
      </c>
      <c r="P3740" s="141" t="s">
        <v>3282</v>
      </c>
      <c r="Q3740" s="141" t="s">
        <v>288</v>
      </c>
      <c r="R3740" s="141" t="s">
        <v>3468</v>
      </c>
      <c r="S3740" s="148" t="s">
        <v>3280</v>
      </c>
      <c r="T3740" s="147">
        <v>100000</v>
      </c>
      <c r="U3740" s="147">
        <v>100000</v>
      </c>
      <c r="V3740" s="147">
        <v>70682</v>
      </c>
      <c r="W3740" s="147">
        <v>31152</v>
      </c>
    </row>
    <row r="3741" spans="1:23">
      <c r="A3741" s="141" t="s">
        <v>3465</v>
      </c>
      <c r="B3741" s="141" t="s">
        <v>284</v>
      </c>
      <c r="C3741" s="141" t="s">
        <v>3464</v>
      </c>
      <c r="D3741" s="141" t="s">
        <v>3463</v>
      </c>
      <c r="E3741" s="141" t="s">
        <v>4314</v>
      </c>
      <c r="F3741" s="141" t="s">
        <v>4315</v>
      </c>
      <c r="G3741" s="141" t="s">
        <v>71</v>
      </c>
      <c r="H3741" s="141" t="s">
        <v>4030</v>
      </c>
      <c r="I3741" s="141" t="s">
        <v>3514</v>
      </c>
      <c r="J3741" s="141" t="s">
        <v>3600</v>
      </c>
      <c r="K3741" s="141" t="s">
        <v>192</v>
      </c>
      <c r="L3741" s="141" t="s">
        <v>4140</v>
      </c>
      <c r="M3741" s="141" t="s">
        <v>239</v>
      </c>
      <c r="N3741" s="141" t="s">
        <v>303</v>
      </c>
      <c r="O3741" s="141" t="s">
        <v>287</v>
      </c>
      <c r="P3741" s="141" t="s">
        <v>3282</v>
      </c>
      <c r="Q3741" s="141" t="s">
        <v>288</v>
      </c>
      <c r="R3741" s="141" t="s">
        <v>3468</v>
      </c>
      <c r="S3741" s="148" t="s">
        <v>3280</v>
      </c>
      <c r="T3741" s="147">
        <v>250000</v>
      </c>
      <c r="U3741" s="147">
        <v>250000</v>
      </c>
      <c r="V3741" s="147">
        <v>79513.119999999995</v>
      </c>
      <c r="W3741" s="147">
        <v>79513.119999999995</v>
      </c>
    </row>
    <row r="3742" spans="1:23">
      <c r="A3742" s="141" t="s">
        <v>3465</v>
      </c>
      <c r="B3742" s="141" t="s">
        <v>284</v>
      </c>
      <c r="C3742" s="141" t="s">
        <v>3464</v>
      </c>
      <c r="D3742" s="141" t="s">
        <v>3463</v>
      </c>
      <c r="E3742" s="141" t="s">
        <v>4314</v>
      </c>
      <c r="F3742" s="141" t="s">
        <v>4315</v>
      </c>
      <c r="G3742" s="141" t="s">
        <v>71</v>
      </c>
      <c r="H3742" s="141" t="s">
        <v>4030</v>
      </c>
      <c r="I3742" s="141" t="s">
        <v>3514</v>
      </c>
      <c r="J3742" s="141" t="s">
        <v>3600</v>
      </c>
      <c r="K3742" s="141" t="s">
        <v>192</v>
      </c>
      <c r="L3742" s="141" t="s">
        <v>4140</v>
      </c>
      <c r="M3742" s="141" t="s">
        <v>240</v>
      </c>
      <c r="N3742" s="141" t="s">
        <v>303</v>
      </c>
      <c r="O3742" s="141" t="s">
        <v>287</v>
      </c>
      <c r="P3742" s="141" t="s">
        <v>3282</v>
      </c>
      <c r="Q3742" s="141" t="s">
        <v>288</v>
      </c>
      <c r="R3742" s="141" t="s">
        <v>3468</v>
      </c>
      <c r="S3742" s="148" t="s">
        <v>3280</v>
      </c>
      <c r="T3742" s="147">
        <v>600000</v>
      </c>
      <c r="U3742" s="147">
        <v>600000</v>
      </c>
      <c r="V3742" s="147">
        <v>37153.61</v>
      </c>
      <c r="W3742" s="147">
        <v>37153.61</v>
      </c>
    </row>
    <row r="3743" spans="1:23">
      <c r="A3743" s="141" t="s">
        <v>3465</v>
      </c>
      <c r="B3743" s="141" t="s">
        <v>284</v>
      </c>
      <c r="C3743" s="141" t="s">
        <v>3464</v>
      </c>
      <c r="D3743" s="141" t="s">
        <v>3463</v>
      </c>
      <c r="E3743" s="141" t="s">
        <v>4314</v>
      </c>
      <c r="F3743" s="141" t="s">
        <v>4315</v>
      </c>
      <c r="G3743" s="141" t="s">
        <v>71</v>
      </c>
      <c r="H3743" s="141" t="s">
        <v>4030</v>
      </c>
      <c r="I3743" s="141" t="s">
        <v>3514</v>
      </c>
      <c r="J3743" s="141" t="s">
        <v>3600</v>
      </c>
      <c r="K3743" s="141" t="s">
        <v>192</v>
      </c>
      <c r="L3743" s="141" t="s">
        <v>4140</v>
      </c>
      <c r="M3743" s="141" t="s">
        <v>241</v>
      </c>
      <c r="N3743" s="141" t="s">
        <v>303</v>
      </c>
      <c r="O3743" s="141" t="s">
        <v>287</v>
      </c>
      <c r="P3743" s="141" t="s">
        <v>3282</v>
      </c>
      <c r="Q3743" s="141" t="s">
        <v>288</v>
      </c>
      <c r="R3743" s="141" t="s">
        <v>3468</v>
      </c>
      <c r="S3743" s="148" t="s">
        <v>3280</v>
      </c>
      <c r="T3743" s="147">
        <v>5600000</v>
      </c>
      <c r="U3743" s="147">
        <v>11600000</v>
      </c>
      <c r="V3743" s="147">
        <v>7447303</v>
      </c>
      <c r="W3743" s="147">
        <v>2935340.66</v>
      </c>
    </row>
    <row r="3744" spans="1:23">
      <c r="A3744" s="141" t="s">
        <v>3465</v>
      </c>
      <c r="B3744" s="141" t="s">
        <v>284</v>
      </c>
      <c r="C3744" s="141" t="s">
        <v>3464</v>
      </c>
      <c r="D3744" s="141" t="s">
        <v>3463</v>
      </c>
      <c r="E3744" s="141" t="s">
        <v>4314</v>
      </c>
      <c r="F3744" s="141" t="s">
        <v>4315</v>
      </c>
      <c r="G3744" s="141" t="s">
        <v>71</v>
      </c>
      <c r="H3744" s="141" t="s">
        <v>4030</v>
      </c>
      <c r="I3744" s="141" t="s">
        <v>3514</v>
      </c>
      <c r="J3744" s="141" t="s">
        <v>3600</v>
      </c>
      <c r="K3744" s="141" t="s">
        <v>192</v>
      </c>
      <c r="L3744" s="141" t="s">
        <v>4140</v>
      </c>
      <c r="M3744" s="141" t="s">
        <v>243</v>
      </c>
      <c r="N3744" s="141" t="s">
        <v>303</v>
      </c>
      <c r="O3744" s="141" t="s">
        <v>287</v>
      </c>
      <c r="P3744" s="141" t="s">
        <v>3282</v>
      </c>
      <c r="Q3744" s="141" t="s">
        <v>288</v>
      </c>
      <c r="R3744" s="141" t="s">
        <v>3468</v>
      </c>
      <c r="S3744" s="148" t="s">
        <v>3280</v>
      </c>
      <c r="T3744" s="147">
        <v>5100000</v>
      </c>
      <c r="U3744" s="147">
        <v>8800000</v>
      </c>
      <c r="V3744" s="147">
        <v>3571661.8</v>
      </c>
      <c r="W3744" s="147">
        <v>2066739.39</v>
      </c>
    </row>
    <row r="3745" spans="1:23">
      <c r="A3745" s="141" t="s">
        <v>3465</v>
      </c>
      <c r="B3745" s="141" t="s">
        <v>284</v>
      </c>
      <c r="C3745" s="141" t="s">
        <v>3464</v>
      </c>
      <c r="D3745" s="141" t="s">
        <v>3463</v>
      </c>
      <c r="E3745" s="141" t="s">
        <v>4314</v>
      </c>
      <c r="F3745" s="141" t="s">
        <v>4315</v>
      </c>
      <c r="G3745" s="141" t="s">
        <v>71</v>
      </c>
      <c r="H3745" s="141" t="s">
        <v>4029</v>
      </c>
      <c r="I3745" s="141" t="s">
        <v>3514</v>
      </c>
      <c r="J3745" s="141" t="s">
        <v>3600</v>
      </c>
      <c r="K3745" s="141" t="s">
        <v>192</v>
      </c>
      <c r="L3745" s="141" t="s">
        <v>4136</v>
      </c>
      <c r="M3745" s="141" t="s">
        <v>225</v>
      </c>
      <c r="N3745" s="141" t="s">
        <v>303</v>
      </c>
      <c r="O3745" s="141" t="s">
        <v>287</v>
      </c>
      <c r="P3745" s="141" t="s">
        <v>3282</v>
      </c>
      <c r="Q3745" s="141" t="s">
        <v>288</v>
      </c>
      <c r="R3745" s="141" t="s">
        <v>3468</v>
      </c>
      <c r="S3745" s="148" t="s">
        <v>3280</v>
      </c>
      <c r="T3745" s="147">
        <v>958000</v>
      </c>
      <c r="U3745" s="147">
        <v>1005000</v>
      </c>
      <c r="V3745" s="147">
        <v>543750.47</v>
      </c>
      <c r="W3745" s="147">
        <v>542274.47</v>
      </c>
    </row>
    <row r="3746" spans="1:23">
      <c r="A3746" s="141" t="s">
        <v>3465</v>
      </c>
      <c r="B3746" s="141" t="s">
        <v>284</v>
      </c>
      <c r="C3746" s="141" t="s">
        <v>3464</v>
      </c>
      <c r="D3746" s="141" t="s">
        <v>3463</v>
      </c>
      <c r="E3746" s="141" t="s">
        <v>4314</v>
      </c>
      <c r="F3746" s="141" t="s">
        <v>4315</v>
      </c>
      <c r="G3746" s="141" t="s">
        <v>71</v>
      </c>
      <c r="H3746" s="141" t="s">
        <v>4029</v>
      </c>
      <c r="I3746" s="141" t="s">
        <v>3514</v>
      </c>
      <c r="J3746" s="141" t="s">
        <v>3600</v>
      </c>
      <c r="K3746" s="141" t="s">
        <v>192</v>
      </c>
      <c r="L3746" s="141" t="s">
        <v>4136</v>
      </c>
      <c r="M3746" s="141" t="s">
        <v>226</v>
      </c>
      <c r="N3746" s="141" t="s">
        <v>303</v>
      </c>
      <c r="O3746" s="141" t="s">
        <v>287</v>
      </c>
      <c r="P3746" s="141" t="s">
        <v>3282</v>
      </c>
      <c r="Q3746" s="141" t="s">
        <v>288</v>
      </c>
      <c r="R3746" s="141" t="s">
        <v>3468</v>
      </c>
      <c r="S3746" s="148" t="s">
        <v>3280</v>
      </c>
      <c r="T3746" s="147">
        <v>60000</v>
      </c>
      <c r="U3746" s="147">
        <v>60000</v>
      </c>
      <c r="V3746" s="147">
        <v>18732.5</v>
      </c>
      <c r="W3746" s="147">
        <v>18732.5</v>
      </c>
    </row>
    <row r="3747" spans="1:23">
      <c r="A3747" s="141" t="s">
        <v>3465</v>
      </c>
      <c r="B3747" s="141" t="s">
        <v>284</v>
      </c>
      <c r="C3747" s="141" t="s">
        <v>3464</v>
      </c>
      <c r="D3747" s="141" t="s">
        <v>3463</v>
      </c>
      <c r="E3747" s="141" t="s">
        <v>4314</v>
      </c>
      <c r="F3747" s="141" t="s">
        <v>4315</v>
      </c>
      <c r="G3747" s="141" t="s">
        <v>71</v>
      </c>
      <c r="H3747" s="141" t="s">
        <v>4029</v>
      </c>
      <c r="I3747" s="141" t="s">
        <v>3514</v>
      </c>
      <c r="J3747" s="141" t="s">
        <v>3600</v>
      </c>
      <c r="K3747" s="141" t="s">
        <v>192</v>
      </c>
      <c r="L3747" s="141" t="s">
        <v>4136</v>
      </c>
      <c r="M3747" s="141" t="s">
        <v>229</v>
      </c>
      <c r="N3747" s="141" t="s">
        <v>303</v>
      </c>
      <c r="O3747" s="141" t="s">
        <v>287</v>
      </c>
      <c r="P3747" s="141" t="s">
        <v>3282</v>
      </c>
      <c r="Q3747" s="141" t="s">
        <v>288</v>
      </c>
      <c r="R3747" s="141" t="s">
        <v>3468</v>
      </c>
      <c r="S3747" s="148" t="s">
        <v>3280</v>
      </c>
      <c r="T3747" s="147">
        <v>742300</v>
      </c>
      <c r="U3747" s="147">
        <v>1605300</v>
      </c>
      <c r="V3747" s="147">
        <v>1486801.61</v>
      </c>
      <c r="W3747" s="147">
        <v>1028486.16</v>
      </c>
    </row>
    <row r="3748" spans="1:23">
      <c r="A3748" s="141" t="s">
        <v>3465</v>
      </c>
      <c r="B3748" s="141" t="s">
        <v>284</v>
      </c>
      <c r="C3748" s="141" t="s">
        <v>3464</v>
      </c>
      <c r="D3748" s="141" t="s">
        <v>3463</v>
      </c>
      <c r="E3748" s="141" t="s">
        <v>4314</v>
      </c>
      <c r="F3748" s="141" t="s">
        <v>4315</v>
      </c>
      <c r="G3748" s="141" t="s">
        <v>71</v>
      </c>
      <c r="H3748" s="141" t="s">
        <v>4029</v>
      </c>
      <c r="I3748" s="141" t="s">
        <v>3514</v>
      </c>
      <c r="J3748" s="141" t="s">
        <v>3600</v>
      </c>
      <c r="K3748" s="141" t="s">
        <v>192</v>
      </c>
      <c r="L3748" s="141" t="s">
        <v>4136</v>
      </c>
      <c r="M3748" s="141" t="s">
        <v>230</v>
      </c>
      <c r="N3748" s="141" t="s">
        <v>303</v>
      </c>
      <c r="O3748" s="141" t="s">
        <v>287</v>
      </c>
      <c r="P3748" s="141" t="s">
        <v>3282</v>
      </c>
      <c r="Q3748" s="141" t="s">
        <v>288</v>
      </c>
      <c r="R3748" s="141" t="s">
        <v>3468</v>
      </c>
      <c r="S3748" s="148" t="s">
        <v>3280</v>
      </c>
      <c r="T3748" s="147">
        <v>865200</v>
      </c>
      <c r="U3748" s="147">
        <v>935200</v>
      </c>
      <c r="V3748" s="147">
        <v>687721.82</v>
      </c>
      <c r="W3748" s="147">
        <v>687721.82</v>
      </c>
    </row>
    <row r="3749" spans="1:23">
      <c r="A3749" s="141" t="s">
        <v>3465</v>
      </c>
      <c r="B3749" s="141" t="s">
        <v>284</v>
      </c>
      <c r="C3749" s="141" t="s">
        <v>3464</v>
      </c>
      <c r="D3749" s="141" t="s">
        <v>3463</v>
      </c>
      <c r="E3749" s="141" t="s">
        <v>4314</v>
      </c>
      <c r="F3749" s="141" t="s">
        <v>4315</v>
      </c>
      <c r="G3749" s="141" t="s">
        <v>71</v>
      </c>
      <c r="H3749" s="141" t="s">
        <v>4029</v>
      </c>
      <c r="I3749" s="141" t="s">
        <v>3514</v>
      </c>
      <c r="J3749" s="141" t="s">
        <v>3600</v>
      </c>
      <c r="K3749" s="141" t="s">
        <v>192</v>
      </c>
      <c r="L3749" s="141" t="s">
        <v>4136</v>
      </c>
      <c r="M3749" s="141" t="s">
        <v>232</v>
      </c>
      <c r="N3749" s="141" t="s">
        <v>303</v>
      </c>
      <c r="O3749" s="141" t="s">
        <v>287</v>
      </c>
      <c r="P3749" s="141" t="s">
        <v>3282</v>
      </c>
      <c r="Q3749" s="141" t="s">
        <v>288</v>
      </c>
      <c r="R3749" s="141" t="s">
        <v>3468</v>
      </c>
      <c r="S3749" s="148" t="s">
        <v>3280</v>
      </c>
      <c r="T3749" s="147">
        <v>2880000</v>
      </c>
      <c r="U3749" s="147">
        <v>1828882.5</v>
      </c>
      <c r="V3749" s="147">
        <v>1163202.19</v>
      </c>
      <c r="W3749" s="147">
        <v>600091</v>
      </c>
    </row>
    <row r="3750" spans="1:23">
      <c r="A3750" s="141" t="s">
        <v>3465</v>
      </c>
      <c r="B3750" s="141" t="s">
        <v>284</v>
      </c>
      <c r="C3750" s="141" t="s">
        <v>3464</v>
      </c>
      <c r="D3750" s="141" t="s">
        <v>3463</v>
      </c>
      <c r="E3750" s="141" t="s">
        <v>4314</v>
      </c>
      <c r="F3750" s="141" t="s">
        <v>4315</v>
      </c>
      <c r="G3750" s="141" t="s">
        <v>71</v>
      </c>
      <c r="H3750" s="141" t="s">
        <v>4029</v>
      </c>
      <c r="I3750" s="141" t="s">
        <v>3514</v>
      </c>
      <c r="J3750" s="141" t="s">
        <v>3600</v>
      </c>
      <c r="K3750" s="141" t="s">
        <v>192</v>
      </c>
      <c r="L3750" s="141" t="s">
        <v>4140</v>
      </c>
      <c r="M3750" s="141" t="s">
        <v>235</v>
      </c>
      <c r="N3750" s="141" t="s">
        <v>303</v>
      </c>
      <c r="O3750" s="141" t="s">
        <v>287</v>
      </c>
      <c r="P3750" s="141" t="s">
        <v>3282</v>
      </c>
      <c r="Q3750" s="141" t="s">
        <v>288</v>
      </c>
      <c r="R3750" s="141" t="s">
        <v>3468</v>
      </c>
      <c r="S3750" s="148" t="s">
        <v>3280</v>
      </c>
      <c r="T3750" s="147">
        <v>0</v>
      </c>
      <c r="U3750" s="147">
        <v>30000</v>
      </c>
      <c r="V3750" s="147">
        <v>3851.12</v>
      </c>
      <c r="W3750" s="147">
        <v>3851.12</v>
      </c>
    </row>
    <row r="3751" spans="1:23">
      <c r="A3751" s="141" t="s">
        <v>3465</v>
      </c>
      <c r="B3751" s="141" t="s">
        <v>284</v>
      </c>
      <c r="C3751" s="141" t="s">
        <v>3464</v>
      </c>
      <c r="D3751" s="141" t="s">
        <v>3463</v>
      </c>
      <c r="E3751" s="141" t="s">
        <v>4314</v>
      </c>
      <c r="F3751" s="141" t="s">
        <v>4315</v>
      </c>
      <c r="G3751" s="141" t="s">
        <v>71</v>
      </c>
      <c r="H3751" s="141" t="s">
        <v>4029</v>
      </c>
      <c r="I3751" s="141" t="s">
        <v>3514</v>
      </c>
      <c r="J3751" s="141" t="s">
        <v>3600</v>
      </c>
      <c r="K3751" s="141" t="s">
        <v>192</v>
      </c>
      <c r="L3751" s="141" t="s">
        <v>4140</v>
      </c>
      <c r="M3751" s="141" t="s">
        <v>237</v>
      </c>
      <c r="N3751" s="141" t="s">
        <v>303</v>
      </c>
      <c r="O3751" s="141" t="s">
        <v>287</v>
      </c>
      <c r="P3751" s="141" t="s">
        <v>3282</v>
      </c>
      <c r="Q3751" s="141" t="s">
        <v>288</v>
      </c>
      <c r="R3751" s="141" t="s">
        <v>3468</v>
      </c>
      <c r="S3751" s="148" t="s">
        <v>3280</v>
      </c>
      <c r="T3751" s="147">
        <v>0</v>
      </c>
      <c r="U3751" s="147">
        <v>45000</v>
      </c>
      <c r="V3751" s="147">
        <v>17294.62</v>
      </c>
      <c r="W3751" s="147">
        <v>17294.62</v>
      </c>
    </row>
    <row r="3752" spans="1:23">
      <c r="A3752" s="141" t="s">
        <v>3465</v>
      </c>
      <c r="B3752" s="141" t="s">
        <v>284</v>
      </c>
      <c r="C3752" s="141" t="s">
        <v>3464</v>
      </c>
      <c r="D3752" s="141" t="s">
        <v>3463</v>
      </c>
      <c r="E3752" s="141" t="s">
        <v>4314</v>
      </c>
      <c r="F3752" s="141" t="s">
        <v>4315</v>
      </c>
      <c r="G3752" s="141" t="s">
        <v>71</v>
      </c>
      <c r="H3752" s="141" t="s">
        <v>4029</v>
      </c>
      <c r="I3752" s="141" t="s">
        <v>3514</v>
      </c>
      <c r="J3752" s="141" t="s">
        <v>3600</v>
      </c>
      <c r="K3752" s="141" t="s">
        <v>192</v>
      </c>
      <c r="L3752" s="141" t="s">
        <v>4140</v>
      </c>
      <c r="M3752" s="141" t="s">
        <v>241</v>
      </c>
      <c r="N3752" s="141" t="s">
        <v>303</v>
      </c>
      <c r="O3752" s="141" t="s">
        <v>287</v>
      </c>
      <c r="P3752" s="141" t="s">
        <v>3282</v>
      </c>
      <c r="Q3752" s="141" t="s">
        <v>288</v>
      </c>
      <c r="R3752" s="141" t="s">
        <v>3468</v>
      </c>
      <c r="S3752" s="148" t="s">
        <v>3280</v>
      </c>
      <c r="T3752" s="147">
        <v>1200000</v>
      </c>
      <c r="U3752" s="147">
        <v>1115000</v>
      </c>
      <c r="V3752" s="147">
        <v>550690.30000000005</v>
      </c>
      <c r="W3752" s="147">
        <v>550690.30000000005</v>
      </c>
    </row>
    <row r="3753" spans="1:23">
      <c r="A3753" s="141" t="s">
        <v>3465</v>
      </c>
      <c r="B3753" s="141" t="s">
        <v>284</v>
      </c>
      <c r="C3753" s="141" t="s">
        <v>3464</v>
      </c>
      <c r="D3753" s="141" t="s">
        <v>3463</v>
      </c>
      <c r="E3753" s="141" t="s">
        <v>4314</v>
      </c>
      <c r="F3753" s="141" t="s">
        <v>4315</v>
      </c>
      <c r="G3753" s="141" t="s">
        <v>71</v>
      </c>
      <c r="H3753" s="141" t="s">
        <v>4029</v>
      </c>
      <c r="I3753" s="141" t="s">
        <v>3514</v>
      </c>
      <c r="J3753" s="141" t="s">
        <v>3600</v>
      </c>
      <c r="K3753" s="141" t="s">
        <v>192</v>
      </c>
      <c r="L3753" s="141" t="s">
        <v>4140</v>
      </c>
      <c r="M3753" s="141" t="s">
        <v>243</v>
      </c>
      <c r="N3753" s="141" t="s">
        <v>303</v>
      </c>
      <c r="O3753" s="141" t="s">
        <v>287</v>
      </c>
      <c r="P3753" s="141" t="s">
        <v>3282</v>
      </c>
      <c r="Q3753" s="141" t="s">
        <v>288</v>
      </c>
      <c r="R3753" s="141" t="s">
        <v>3468</v>
      </c>
      <c r="S3753" s="148" t="s">
        <v>3280</v>
      </c>
      <c r="T3753" s="147">
        <v>1167919</v>
      </c>
      <c r="U3753" s="147">
        <v>340036.5</v>
      </c>
      <c r="V3753" s="147">
        <v>7599</v>
      </c>
      <c r="W3753" s="147">
        <v>7599</v>
      </c>
    </row>
    <row r="3754" spans="1:23">
      <c r="A3754" s="141" t="s">
        <v>3465</v>
      </c>
      <c r="B3754" s="141" t="s">
        <v>284</v>
      </c>
      <c r="C3754" s="141" t="s">
        <v>3464</v>
      </c>
      <c r="D3754" s="141" t="s">
        <v>3463</v>
      </c>
      <c r="E3754" s="141" t="s">
        <v>4314</v>
      </c>
      <c r="F3754" s="141" t="s">
        <v>4315</v>
      </c>
      <c r="G3754" s="141" t="s">
        <v>72</v>
      </c>
      <c r="H3754" s="141" t="s">
        <v>3530</v>
      </c>
      <c r="I3754" s="141" t="s">
        <v>3492</v>
      </c>
      <c r="J3754" s="141" t="s">
        <v>95</v>
      </c>
      <c r="K3754" s="141" t="s">
        <v>97</v>
      </c>
      <c r="L3754" s="141" t="s">
        <v>4136</v>
      </c>
      <c r="M3754" s="141" t="s">
        <v>225</v>
      </c>
      <c r="N3754" s="141" t="s">
        <v>303</v>
      </c>
      <c r="O3754" s="141" t="s">
        <v>287</v>
      </c>
      <c r="P3754" s="141" t="s">
        <v>3282</v>
      </c>
      <c r="Q3754" s="141" t="s">
        <v>288</v>
      </c>
      <c r="R3754" s="141" t="s">
        <v>3468</v>
      </c>
      <c r="S3754" s="148" t="s">
        <v>3280</v>
      </c>
      <c r="T3754" s="147">
        <v>35235000</v>
      </c>
      <c r="U3754" s="147">
        <v>35235000</v>
      </c>
      <c r="V3754" s="147">
        <v>33981000</v>
      </c>
      <c r="W3754" s="147">
        <v>23349108.75</v>
      </c>
    </row>
    <row r="3755" spans="1:23">
      <c r="A3755" s="141" t="s">
        <v>3465</v>
      </c>
      <c r="B3755" s="141" t="s">
        <v>284</v>
      </c>
      <c r="C3755" s="141" t="s">
        <v>3464</v>
      </c>
      <c r="D3755" s="141" t="s">
        <v>3463</v>
      </c>
      <c r="E3755" s="141" t="s">
        <v>4314</v>
      </c>
      <c r="F3755" s="141" t="s">
        <v>4315</v>
      </c>
      <c r="G3755" s="141" t="s">
        <v>72</v>
      </c>
      <c r="H3755" s="141" t="s">
        <v>3530</v>
      </c>
      <c r="I3755" s="141" t="s">
        <v>3492</v>
      </c>
      <c r="J3755" s="141" t="s">
        <v>95</v>
      </c>
      <c r="K3755" s="141" t="s">
        <v>97</v>
      </c>
      <c r="L3755" s="141" t="s">
        <v>4136</v>
      </c>
      <c r="M3755" s="141" t="s">
        <v>226</v>
      </c>
      <c r="N3755" s="141" t="s">
        <v>303</v>
      </c>
      <c r="O3755" s="141" t="s">
        <v>287</v>
      </c>
      <c r="P3755" s="141" t="s">
        <v>3282</v>
      </c>
      <c r="Q3755" s="141" t="s">
        <v>288</v>
      </c>
      <c r="R3755" s="141" t="s">
        <v>3468</v>
      </c>
      <c r="S3755" s="148" t="s">
        <v>3280</v>
      </c>
      <c r="T3755" s="147">
        <v>2700000</v>
      </c>
      <c r="U3755" s="147">
        <v>4537749.78</v>
      </c>
      <c r="V3755" s="147">
        <v>4519680.78</v>
      </c>
      <c r="W3755" s="147">
        <v>2429430.56</v>
      </c>
    </row>
    <row r="3756" spans="1:23">
      <c r="A3756" s="141" t="s">
        <v>3465</v>
      </c>
      <c r="B3756" s="141" t="s">
        <v>284</v>
      </c>
      <c r="C3756" s="141" t="s">
        <v>3464</v>
      </c>
      <c r="D3756" s="141" t="s">
        <v>3463</v>
      </c>
      <c r="E3756" s="141" t="s">
        <v>4314</v>
      </c>
      <c r="F3756" s="141" t="s">
        <v>4315</v>
      </c>
      <c r="G3756" s="141" t="s">
        <v>72</v>
      </c>
      <c r="H3756" s="141" t="s">
        <v>3530</v>
      </c>
      <c r="I3756" s="141" t="s">
        <v>3492</v>
      </c>
      <c r="J3756" s="141" t="s">
        <v>95</v>
      </c>
      <c r="K3756" s="141" t="s">
        <v>97</v>
      </c>
      <c r="L3756" s="141" t="s">
        <v>4136</v>
      </c>
      <c r="M3756" s="141" t="s">
        <v>226</v>
      </c>
      <c r="N3756" s="141" t="s">
        <v>303</v>
      </c>
      <c r="O3756" s="141" t="s">
        <v>291</v>
      </c>
      <c r="P3756" s="141" t="s">
        <v>3282</v>
      </c>
      <c r="Q3756" s="141" t="s">
        <v>288</v>
      </c>
      <c r="R3756" s="141" t="s">
        <v>3468</v>
      </c>
      <c r="S3756" s="148" t="s">
        <v>3280</v>
      </c>
      <c r="T3756" s="147">
        <v>0</v>
      </c>
      <c r="U3756" s="147">
        <v>800000</v>
      </c>
      <c r="V3756" s="147">
        <v>799255.3</v>
      </c>
      <c r="W3756" s="147">
        <v>0</v>
      </c>
    </row>
    <row r="3757" spans="1:23">
      <c r="A3757" s="141" t="s">
        <v>3465</v>
      </c>
      <c r="B3757" s="141" t="s">
        <v>284</v>
      </c>
      <c r="C3757" s="141" t="s">
        <v>3464</v>
      </c>
      <c r="D3757" s="141" t="s">
        <v>3463</v>
      </c>
      <c r="E3757" s="141" t="s">
        <v>4314</v>
      </c>
      <c r="F3757" s="141" t="s">
        <v>4315</v>
      </c>
      <c r="G3757" s="141" t="s">
        <v>72</v>
      </c>
      <c r="H3757" s="141" t="s">
        <v>3530</v>
      </c>
      <c r="I3757" s="141" t="s">
        <v>3492</v>
      </c>
      <c r="J3757" s="141" t="s">
        <v>95</v>
      </c>
      <c r="K3757" s="141" t="s">
        <v>97</v>
      </c>
      <c r="L3757" s="141" t="s">
        <v>4136</v>
      </c>
      <c r="M3757" s="141" t="s">
        <v>227</v>
      </c>
      <c r="N3757" s="141" t="s">
        <v>303</v>
      </c>
      <c r="O3757" s="141" t="s">
        <v>287</v>
      </c>
      <c r="P3757" s="141" t="s">
        <v>3282</v>
      </c>
      <c r="Q3757" s="141" t="s">
        <v>288</v>
      </c>
      <c r="R3757" s="141" t="s">
        <v>3468</v>
      </c>
      <c r="S3757" s="148" t="s">
        <v>3280</v>
      </c>
      <c r="T3757" s="147">
        <v>10850000</v>
      </c>
      <c r="U3757" s="147">
        <v>13050000</v>
      </c>
      <c r="V3757" s="147">
        <v>9223951.1199999992</v>
      </c>
      <c r="W3757" s="147">
        <v>9196491.2599999998</v>
      </c>
    </row>
    <row r="3758" spans="1:23">
      <c r="A3758" s="141" t="s">
        <v>3465</v>
      </c>
      <c r="B3758" s="141" t="s">
        <v>284</v>
      </c>
      <c r="C3758" s="141" t="s">
        <v>3464</v>
      </c>
      <c r="D3758" s="141" t="s">
        <v>3463</v>
      </c>
      <c r="E3758" s="141" t="s">
        <v>4314</v>
      </c>
      <c r="F3758" s="141" t="s">
        <v>4315</v>
      </c>
      <c r="G3758" s="141" t="s">
        <v>72</v>
      </c>
      <c r="H3758" s="141" t="s">
        <v>3530</v>
      </c>
      <c r="I3758" s="141" t="s">
        <v>3492</v>
      </c>
      <c r="J3758" s="141" t="s">
        <v>95</v>
      </c>
      <c r="K3758" s="141" t="s">
        <v>97</v>
      </c>
      <c r="L3758" s="141" t="s">
        <v>4136</v>
      </c>
      <c r="M3758" s="141" t="s">
        <v>227</v>
      </c>
      <c r="N3758" s="141" t="s">
        <v>303</v>
      </c>
      <c r="O3758" s="141" t="s">
        <v>291</v>
      </c>
      <c r="P3758" s="141" t="s">
        <v>3282</v>
      </c>
      <c r="Q3758" s="141" t="s">
        <v>288</v>
      </c>
      <c r="R3758" s="141" t="s">
        <v>3468</v>
      </c>
      <c r="S3758" s="148" t="s">
        <v>3280</v>
      </c>
      <c r="T3758" s="147">
        <v>0</v>
      </c>
      <c r="U3758" s="147">
        <v>1335000</v>
      </c>
      <c r="V3758" s="147">
        <v>634032</v>
      </c>
      <c r="W3758" s="147">
        <v>634032</v>
      </c>
    </row>
    <row r="3759" spans="1:23">
      <c r="A3759" s="141" t="s">
        <v>3465</v>
      </c>
      <c r="B3759" s="141" t="s">
        <v>284</v>
      </c>
      <c r="C3759" s="141" t="s">
        <v>3464</v>
      </c>
      <c r="D3759" s="141" t="s">
        <v>3463</v>
      </c>
      <c r="E3759" s="141" t="s">
        <v>4314</v>
      </c>
      <c r="F3759" s="141" t="s">
        <v>4315</v>
      </c>
      <c r="G3759" s="141" t="s">
        <v>72</v>
      </c>
      <c r="H3759" s="141" t="s">
        <v>3530</v>
      </c>
      <c r="I3759" s="141" t="s">
        <v>3492</v>
      </c>
      <c r="J3759" s="141" t="s">
        <v>95</v>
      </c>
      <c r="K3759" s="141" t="s">
        <v>97</v>
      </c>
      <c r="L3759" s="141" t="s">
        <v>4136</v>
      </c>
      <c r="M3759" s="141" t="s">
        <v>228</v>
      </c>
      <c r="N3759" s="141" t="s">
        <v>303</v>
      </c>
      <c r="O3759" s="141" t="s">
        <v>287</v>
      </c>
      <c r="P3759" s="141" t="s">
        <v>3282</v>
      </c>
      <c r="Q3759" s="141" t="s">
        <v>288</v>
      </c>
      <c r="R3759" s="141" t="s">
        <v>3468</v>
      </c>
      <c r="S3759" s="148" t="s">
        <v>3280</v>
      </c>
      <c r="T3759" s="147">
        <v>1900000</v>
      </c>
      <c r="U3759" s="147">
        <v>1650000</v>
      </c>
      <c r="V3759" s="147">
        <v>1235058.92</v>
      </c>
      <c r="W3759" s="147">
        <v>1188558.92</v>
      </c>
    </row>
    <row r="3760" spans="1:23">
      <c r="A3760" s="141" t="s">
        <v>3465</v>
      </c>
      <c r="B3760" s="141" t="s">
        <v>284</v>
      </c>
      <c r="C3760" s="141" t="s">
        <v>3464</v>
      </c>
      <c r="D3760" s="141" t="s">
        <v>3463</v>
      </c>
      <c r="E3760" s="141" t="s">
        <v>4314</v>
      </c>
      <c r="F3760" s="141" t="s">
        <v>4315</v>
      </c>
      <c r="G3760" s="141" t="s">
        <v>72</v>
      </c>
      <c r="H3760" s="141" t="s">
        <v>3530</v>
      </c>
      <c r="I3760" s="141" t="s">
        <v>3492</v>
      </c>
      <c r="J3760" s="141" t="s">
        <v>95</v>
      </c>
      <c r="K3760" s="141" t="s">
        <v>97</v>
      </c>
      <c r="L3760" s="141" t="s">
        <v>4136</v>
      </c>
      <c r="M3760" s="141" t="s">
        <v>229</v>
      </c>
      <c r="N3760" s="141" t="s">
        <v>303</v>
      </c>
      <c r="O3760" s="141" t="s">
        <v>287</v>
      </c>
      <c r="P3760" s="141" t="s">
        <v>3282</v>
      </c>
      <c r="Q3760" s="141" t="s">
        <v>288</v>
      </c>
      <c r="R3760" s="141" t="s">
        <v>3468</v>
      </c>
      <c r="S3760" s="148" t="s">
        <v>3280</v>
      </c>
      <c r="T3760" s="147">
        <v>43740000</v>
      </c>
      <c r="U3760" s="147">
        <v>40839300.219999999</v>
      </c>
      <c r="V3760" s="147">
        <v>30478780.25</v>
      </c>
      <c r="W3760" s="147">
        <v>10575446.48</v>
      </c>
    </row>
    <row r="3761" spans="1:23">
      <c r="A3761" s="141" t="s">
        <v>3465</v>
      </c>
      <c r="B3761" s="141" t="s">
        <v>284</v>
      </c>
      <c r="C3761" s="141" t="s">
        <v>3464</v>
      </c>
      <c r="D3761" s="141" t="s">
        <v>3463</v>
      </c>
      <c r="E3761" s="141" t="s">
        <v>4314</v>
      </c>
      <c r="F3761" s="141" t="s">
        <v>4315</v>
      </c>
      <c r="G3761" s="141" t="s">
        <v>72</v>
      </c>
      <c r="H3761" s="141" t="s">
        <v>3530</v>
      </c>
      <c r="I3761" s="141" t="s">
        <v>3492</v>
      </c>
      <c r="J3761" s="141" t="s">
        <v>95</v>
      </c>
      <c r="K3761" s="141" t="s">
        <v>97</v>
      </c>
      <c r="L3761" s="141" t="s">
        <v>4136</v>
      </c>
      <c r="M3761" s="141" t="s">
        <v>229</v>
      </c>
      <c r="N3761" s="141" t="s">
        <v>303</v>
      </c>
      <c r="O3761" s="141" t="s">
        <v>291</v>
      </c>
      <c r="P3761" s="141" t="s">
        <v>3282</v>
      </c>
      <c r="Q3761" s="141" t="s">
        <v>288</v>
      </c>
      <c r="R3761" s="141" t="s">
        <v>3468</v>
      </c>
      <c r="S3761" s="148" t="s">
        <v>3280</v>
      </c>
      <c r="T3761" s="147">
        <v>0</v>
      </c>
      <c r="U3761" s="147">
        <v>2677096</v>
      </c>
      <c r="V3761" s="147">
        <v>1275196</v>
      </c>
      <c r="W3761" s="147">
        <v>0</v>
      </c>
    </row>
    <row r="3762" spans="1:23">
      <c r="A3762" s="141" t="s">
        <v>3465</v>
      </c>
      <c r="B3762" s="141" t="s">
        <v>284</v>
      </c>
      <c r="C3762" s="141" t="s">
        <v>3464</v>
      </c>
      <c r="D3762" s="141" t="s">
        <v>3463</v>
      </c>
      <c r="E3762" s="141" t="s">
        <v>4314</v>
      </c>
      <c r="F3762" s="141" t="s">
        <v>4315</v>
      </c>
      <c r="G3762" s="141" t="s">
        <v>72</v>
      </c>
      <c r="H3762" s="141" t="s">
        <v>3530</v>
      </c>
      <c r="I3762" s="141" t="s">
        <v>3492</v>
      </c>
      <c r="J3762" s="141" t="s">
        <v>95</v>
      </c>
      <c r="K3762" s="141" t="s">
        <v>97</v>
      </c>
      <c r="L3762" s="141" t="s">
        <v>4136</v>
      </c>
      <c r="M3762" s="141" t="s">
        <v>230</v>
      </c>
      <c r="N3762" s="141" t="s">
        <v>292</v>
      </c>
      <c r="O3762" s="141" t="s">
        <v>287</v>
      </c>
      <c r="P3762" s="141" t="s">
        <v>3282</v>
      </c>
      <c r="Q3762" s="141" t="s">
        <v>288</v>
      </c>
      <c r="R3762" s="141" t="s">
        <v>3468</v>
      </c>
      <c r="S3762" s="148" t="s">
        <v>3280</v>
      </c>
      <c r="T3762" s="147">
        <v>120000</v>
      </c>
      <c r="U3762" s="147">
        <v>83557.600000000006</v>
      </c>
      <c r="V3762" s="147">
        <v>83557.600000000006</v>
      </c>
      <c r="W3762" s="147">
        <v>54676.79</v>
      </c>
    </row>
    <row r="3763" spans="1:23">
      <c r="A3763" s="141" t="s">
        <v>3465</v>
      </c>
      <c r="B3763" s="141" t="s">
        <v>284</v>
      </c>
      <c r="C3763" s="141" t="s">
        <v>3464</v>
      </c>
      <c r="D3763" s="141" t="s">
        <v>3463</v>
      </c>
      <c r="E3763" s="141" t="s">
        <v>4314</v>
      </c>
      <c r="F3763" s="141" t="s">
        <v>4315</v>
      </c>
      <c r="G3763" s="141" t="s">
        <v>72</v>
      </c>
      <c r="H3763" s="141" t="s">
        <v>3530</v>
      </c>
      <c r="I3763" s="141" t="s">
        <v>3492</v>
      </c>
      <c r="J3763" s="141" t="s">
        <v>95</v>
      </c>
      <c r="K3763" s="141" t="s">
        <v>97</v>
      </c>
      <c r="L3763" s="141" t="s">
        <v>4136</v>
      </c>
      <c r="M3763" s="141" t="s">
        <v>230</v>
      </c>
      <c r="N3763" s="141" t="s">
        <v>293</v>
      </c>
      <c r="O3763" s="141" t="s">
        <v>287</v>
      </c>
      <c r="P3763" s="141" t="s">
        <v>3282</v>
      </c>
      <c r="Q3763" s="141" t="s">
        <v>288</v>
      </c>
      <c r="R3763" s="141" t="s">
        <v>3468</v>
      </c>
      <c r="S3763" s="148" t="s">
        <v>3280</v>
      </c>
      <c r="T3763" s="147">
        <v>120000</v>
      </c>
      <c r="U3763" s="147">
        <v>168838.8</v>
      </c>
      <c r="V3763" s="147">
        <v>168838.8</v>
      </c>
      <c r="W3763" s="147">
        <v>79740.240000000005</v>
      </c>
    </row>
    <row r="3764" spans="1:23">
      <c r="A3764" s="141" t="s">
        <v>3465</v>
      </c>
      <c r="B3764" s="141" t="s">
        <v>284</v>
      </c>
      <c r="C3764" s="141" t="s">
        <v>3464</v>
      </c>
      <c r="D3764" s="141" t="s">
        <v>3463</v>
      </c>
      <c r="E3764" s="141" t="s">
        <v>4314</v>
      </c>
      <c r="F3764" s="141" t="s">
        <v>4315</v>
      </c>
      <c r="G3764" s="141" t="s">
        <v>72</v>
      </c>
      <c r="H3764" s="141" t="s">
        <v>3530</v>
      </c>
      <c r="I3764" s="141" t="s">
        <v>3492</v>
      </c>
      <c r="J3764" s="141" t="s">
        <v>95</v>
      </c>
      <c r="K3764" s="141" t="s">
        <v>97</v>
      </c>
      <c r="L3764" s="141" t="s">
        <v>4136</v>
      </c>
      <c r="M3764" s="141" t="s">
        <v>230</v>
      </c>
      <c r="N3764" s="141" t="s">
        <v>294</v>
      </c>
      <c r="O3764" s="141" t="s">
        <v>287</v>
      </c>
      <c r="P3764" s="141" t="s">
        <v>3282</v>
      </c>
      <c r="Q3764" s="141" t="s">
        <v>288</v>
      </c>
      <c r="R3764" s="141" t="s">
        <v>3468</v>
      </c>
      <c r="S3764" s="148" t="s">
        <v>3280</v>
      </c>
      <c r="T3764" s="147">
        <v>120000</v>
      </c>
      <c r="U3764" s="147">
        <v>125521.24</v>
      </c>
      <c r="V3764" s="147">
        <v>125521.24</v>
      </c>
      <c r="W3764" s="147">
        <v>80624.58</v>
      </c>
    </row>
    <row r="3765" spans="1:23">
      <c r="A3765" s="141" t="s">
        <v>3465</v>
      </c>
      <c r="B3765" s="141" t="s">
        <v>284</v>
      </c>
      <c r="C3765" s="141" t="s">
        <v>3464</v>
      </c>
      <c r="D3765" s="141" t="s">
        <v>3463</v>
      </c>
      <c r="E3765" s="141" t="s">
        <v>4314</v>
      </c>
      <c r="F3765" s="141" t="s">
        <v>4315</v>
      </c>
      <c r="G3765" s="141" t="s">
        <v>72</v>
      </c>
      <c r="H3765" s="141" t="s">
        <v>3530</v>
      </c>
      <c r="I3765" s="141" t="s">
        <v>3492</v>
      </c>
      <c r="J3765" s="141" t="s">
        <v>95</v>
      </c>
      <c r="K3765" s="141" t="s">
        <v>97</v>
      </c>
      <c r="L3765" s="141" t="s">
        <v>4136</v>
      </c>
      <c r="M3765" s="141" t="s">
        <v>230</v>
      </c>
      <c r="N3765" s="141" t="s">
        <v>298</v>
      </c>
      <c r="O3765" s="141" t="s">
        <v>287</v>
      </c>
      <c r="P3765" s="141" t="s">
        <v>3282</v>
      </c>
      <c r="Q3765" s="141" t="s">
        <v>288</v>
      </c>
      <c r="R3765" s="141" t="s">
        <v>3468</v>
      </c>
      <c r="S3765" s="148" t="s">
        <v>3280</v>
      </c>
      <c r="T3765" s="147">
        <v>120000</v>
      </c>
      <c r="U3765" s="147">
        <v>31573.09</v>
      </c>
      <c r="V3765" s="147">
        <v>31573.09</v>
      </c>
      <c r="W3765" s="147">
        <v>19918.11</v>
      </c>
    </row>
    <row r="3766" spans="1:23">
      <c r="A3766" s="141" t="s">
        <v>3465</v>
      </c>
      <c r="B3766" s="141" t="s">
        <v>284</v>
      </c>
      <c r="C3766" s="141" t="s">
        <v>3464</v>
      </c>
      <c r="D3766" s="141" t="s">
        <v>3463</v>
      </c>
      <c r="E3766" s="141" t="s">
        <v>4314</v>
      </c>
      <c r="F3766" s="141" t="s">
        <v>4315</v>
      </c>
      <c r="G3766" s="141" t="s">
        <v>72</v>
      </c>
      <c r="H3766" s="141" t="s">
        <v>3530</v>
      </c>
      <c r="I3766" s="141" t="s">
        <v>3492</v>
      </c>
      <c r="J3766" s="141" t="s">
        <v>95</v>
      </c>
      <c r="K3766" s="141" t="s">
        <v>97</v>
      </c>
      <c r="L3766" s="141" t="s">
        <v>4136</v>
      </c>
      <c r="M3766" s="141" t="s">
        <v>230</v>
      </c>
      <c r="N3766" s="141" t="s">
        <v>300</v>
      </c>
      <c r="O3766" s="141" t="s">
        <v>287</v>
      </c>
      <c r="P3766" s="141" t="s">
        <v>3282</v>
      </c>
      <c r="Q3766" s="141" t="s">
        <v>288</v>
      </c>
      <c r="R3766" s="141" t="s">
        <v>3468</v>
      </c>
      <c r="S3766" s="148" t="s">
        <v>3280</v>
      </c>
      <c r="T3766" s="147">
        <v>120000</v>
      </c>
      <c r="U3766" s="147">
        <v>50282.35</v>
      </c>
      <c r="V3766" s="147">
        <v>50282.35</v>
      </c>
      <c r="W3766" s="147">
        <v>37171.08</v>
      </c>
    </row>
    <row r="3767" spans="1:23">
      <c r="A3767" s="141" t="s">
        <v>3465</v>
      </c>
      <c r="B3767" s="141" t="s">
        <v>284</v>
      </c>
      <c r="C3767" s="141" t="s">
        <v>3464</v>
      </c>
      <c r="D3767" s="141" t="s">
        <v>3463</v>
      </c>
      <c r="E3767" s="141" t="s">
        <v>4314</v>
      </c>
      <c r="F3767" s="141" t="s">
        <v>4315</v>
      </c>
      <c r="G3767" s="141" t="s">
        <v>72</v>
      </c>
      <c r="H3767" s="141" t="s">
        <v>3530</v>
      </c>
      <c r="I3767" s="141" t="s">
        <v>3492</v>
      </c>
      <c r="J3767" s="141" t="s">
        <v>95</v>
      </c>
      <c r="K3767" s="141" t="s">
        <v>97</v>
      </c>
      <c r="L3767" s="141" t="s">
        <v>4136</v>
      </c>
      <c r="M3767" s="141" t="s">
        <v>230</v>
      </c>
      <c r="N3767" s="141" t="s">
        <v>303</v>
      </c>
      <c r="O3767" s="141" t="s">
        <v>287</v>
      </c>
      <c r="P3767" s="141" t="s">
        <v>3282</v>
      </c>
      <c r="Q3767" s="141" t="s">
        <v>288</v>
      </c>
      <c r="R3767" s="141" t="s">
        <v>3468</v>
      </c>
      <c r="S3767" s="148" t="s">
        <v>3280</v>
      </c>
      <c r="T3767" s="147">
        <v>19130000</v>
      </c>
      <c r="U3767" s="147">
        <v>23491033.609999999</v>
      </c>
      <c r="V3767" s="147">
        <v>23178172.879999999</v>
      </c>
      <c r="W3767" s="147">
        <v>13733299.93</v>
      </c>
    </row>
    <row r="3768" spans="1:23">
      <c r="A3768" s="141" t="s">
        <v>3465</v>
      </c>
      <c r="B3768" s="141" t="s">
        <v>284</v>
      </c>
      <c r="C3768" s="141" t="s">
        <v>3464</v>
      </c>
      <c r="D3768" s="141" t="s">
        <v>3463</v>
      </c>
      <c r="E3768" s="141" t="s">
        <v>4314</v>
      </c>
      <c r="F3768" s="141" t="s">
        <v>4315</v>
      </c>
      <c r="G3768" s="141" t="s">
        <v>72</v>
      </c>
      <c r="H3768" s="141" t="s">
        <v>3530</v>
      </c>
      <c r="I3768" s="141" t="s">
        <v>3492</v>
      </c>
      <c r="J3768" s="141" t="s">
        <v>95</v>
      </c>
      <c r="K3768" s="141" t="s">
        <v>97</v>
      </c>
      <c r="L3768" s="141" t="s">
        <v>4136</v>
      </c>
      <c r="M3768" s="141" t="s">
        <v>231</v>
      </c>
      <c r="N3768" s="141" t="s">
        <v>303</v>
      </c>
      <c r="O3768" s="141" t="s">
        <v>287</v>
      </c>
      <c r="P3768" s="141" t="s">
        <v>3282</v>
      </c>
      <c r="Q3768" s="141" t="s">
        <v>288</v>
      </c>
      <c r="R3768" s="141" t="s">
        <v>3468</v>
      </c>
      <c r="S3768" s="148" t="s">
        <v>3280</v>
      </c>
      <c r="T3768" s="147">
        <v>8670000</v>
      </c>
      <c r="U3768" s="147">
        <v>11865950</v>
      </c>
      <c r="V3768" s="147">
        <v>10980207.34</v>
      </c>
      <c r="W3768" s="147">
        <v>6727311</v>
      </c>
    </row>
    <row r="3769" spans="1:23">
      <c r="A3769" s="141" t="s">
        <v>3465</v>
      </c>
      <c r="B3769" s="141" t="s">
        <v>284</v>
      </c>
      <c r="C3769" s="141" t="s">
        <v>3464</v>
      </c>
      <c r="D3769" s="141" t="s">
        <v>3463</v>
      </c>
      <c r="E3769" s="141" t="s">
        <v>4314</v>
      </c>
      <c r="F3769" s="141" t="s">
        <v>4315</v>
      </c>
      <c r="G3769" s="141" t="s">
        <v>72</v>
      </c>
      <c r="H3769" s="141" t="s">
        <v>3530</v>
      </c>
      <c r="I3769" s="141" t="s">
        <v>3492</v>
      </c>
      <c r="J3769" s="141" t="s">
        <v>95</v>
      </c>
      <c r="K3769" s="141" t="s">
        <v>97</v>
      </c>
      <c r="L3769" s="141" t="s">
        <v>4136</v>
      </c>
      <c r="M3769" s="141" t="s">
        <v>232</v>
      </c>
      <c r="N3769" s="141" t="s">
        <v>303</v>
      </c>
      <c r="O3769" s="141" t="s">
        <v>287</v>
      </c>
      <c r="P3769" s="141" t="s">
        <v>3282</v>
      </c>
      <c r="Q3769" s="141" t="s">
        <v>288</v>
      </c>
      <c r="R3769" s="141" t="s">
        <v>3468</v>
      </c>
      <c r="S3769" s="148" t="s">
        <v>3280</v>
      </c>
      <c r="T3769" s="147">
        <v>25700000</v>
      </c>
      <c r="U3769" s="147">
        <v>30660542.370000001</v>
      </c>
      <c r="V3769" s="147">
        <v>26870601.18</v>
      </c>
      <c r="W3769" s="147">
        <v>17805815.550000001</v>
      </c>
    </row>
    <row r="3770" spans="1:23">
      <c r="A3770" s="141" t="s">
        <v>3465</v>
      </c>
      <c r="B3770" s="141" t="s">
        <v>284</v>
      </c>
      <c r="C3770" s="141" t="s">
        <v>3464</v>
      </c>
      <c r="D3770" s="141" t="s">
        <v>3463</v>
      </c>
      <c r="E3770" s="141" t="s">
        <v>4314</v>
      </c>
      <c r="F3770" s="141" t="s">
        <v>4315</v>
      </c>
      <c r="G3770" s="141" t="s">
        <v>72</v>
      </c>
      <c r="H3770" s="141" t="s">
        <v>3530</v>
      </c>
      <c r="I3770" s="141" t="s">
        <v>3492</v>
      </c>
      <c r="J3770" s="141" t="s">
        <v>95</v>
      </c>
      <c r="K3770" s="141" t="s">
        <v>97</v>
      </c>
      <c r="L3770" s="141" t="s">
        <v>4136</v>
      </c>
      <c r="M3770" s="141" t="s">
        <v>232</v>
      </c>
      <c r="N3770" s="141" t="s">
        <v>303</v>
      </c>
      <c r="O3770" s="141" t="s">
        <v>291</v>
      </c>
      <c r="P3770" s="141" t="s">
        <v>3282</v>
      </c>
      <c r="Q3770" s="141" t="s">
        <v>288</v>
      </c>
      <c r="R3770" s="141" t="s">
        <v>3468</v>
      </c>
      <c r="S3770" s="148" t="s">
        <v>3280</v>
      </c>
      <c r="T3770" s="147">
        <v>18131133</v>
      </c>
      <c r="U3770" s="147">
        <v>38506666.710000001</v>
      </c>
      <c r="V3770" s="147">
        <v>16377788.18</v>
      </c>
      <c r="W3770" s="147">
        <v>7995953.1200000001</v>
      </c>
    </row>
    <row r="3771" spans="1:23">
      <c r="A3771" s="141" t="s">
        <v>3465</v>
      </c>
      <c r="B3771" s="141" t="s">
        <v>284</v>
      </c>
      <c r="C3771" s="141" t="s">
        <v>3464</v>
      </c>
      <c r="D3771" s="141" t="s">
        <v>3463</v>
      </c>
      <c r="E3771" s="141" t="s">
        <v>4314</v>
      </c>
      <c r="F3771" s="141" t="s">
        <v>4315</v>
      </c>
      <c r="G3771" s="141" t="s">
        <v>72</v>
      </c>
      <c r="H3771" s="141" t="s">
        <v>3530</v>
      </c>
      <c r="I3771" s="141" t="s">
        <v>3492</v>
      </c>
      <c r="J3771" s="141" t="s">
        <v>95</v>
      </c>
      <c r="K3771" s="141" t="s">
        <v>97</v>
      </c>
      <c r="L3771" s="141" t="s">
        <v>4136</v>
      </c>
      <c r="M3771" s="141" t="s">
        <v>233</v>
      </c>
      <c r="N3771" s="141" t="s">
        <v>303</v>
      </c>
      <c r="O3771" s="141" t="s">
        <v>287</v>
      </c>
      <c r="P3771" s="141" t="s">
        <v>3282</v>
      </c>
      <c r="Q3771" s="141" t="s">
        <v>288</v>
      </c>
      <c r="R3771" s="141" t="s">
        <v>3468</v>
      </c>
      <c r="S3771" s="148" t="s">
        <v>3280</v>
      </c>
      <c r="T3771" s="147">
        <v>35460000</v>
      </c>
      <c r="U3771" s="147">
        <v>38578145.07</v>
      </c>
      <c r="V3771" s="147">
        <v>37860882.899999999</v>
      </c>
      <c r="W3771" s="147">
        <v>23284491.969999999</v>
      </c>
    </row>
    <row r="3772" spans="1:23">
      <c r="A3772" s="141" t="s">
        <v>3465</v>
      </c>
      <c r="B3772" s="141" t="s">
        <v>284</v>
      </c>
      <c r="C3772" s="141" t="s">
        <v>3464</v>
      </c>
      <c r="D3772" s="141" t="s">
        <v>3463</v>
      </c>
      <c r="E3772" s="141" t="s">
        <v>4314</v>
      </c>
      <c r="F3772" s="141" t="s">
        <v>4315</v>
      </c>
      <c r="G3772" s="141" t="s">
        <v>72</v>
      </c>
      <c r="H3772" s="141" t="s">
        <v>3530</v>
      </c>
      <c r="I3772" s="141" t="s">
        <v>3492</v>
      </c>
      <c r="J3772" s="141" t="s">
        <v>95</v>
      </c>
      <c r="K3772" s="141" t="s">
        <v>97</v>
      </c>
      <c r="L3772" s="141" t="s">
        <v>4136</v>
      </c>
      <c r="M3772" s="141" t="s">
        <v>233</v>
      </c>
      <c r="N3772" s="141" t="s">
        <v>303</v>
      </c>
      <c r="O3772" s="141" t="s">
        <v>291</v>
      </c>
      <c r="P3772" s="141" t="s">
        <v>3282</v>
      </c>
      <c r="Q3772" s="141" t="s">
        <v>288</v>
      </c>
      <c r="R3772" s="141" t="s">
        <v>3468</v>
      </c>
      <c r="S3772" s="148" t="s">
        <v>3280</v>
      </c>
      <c r="T3772" s="147">
        <v>0</v>
      </c>
      <c r="U3772" s="147">
        <v>1584904</v>
      </c>
      <c r="V3772" s="147">
        <v>0</v>
      </c>
      <c r="W3772" s="147">
        <v>0</v>
      </c>
    </row>
    <row r="3773" spans="1:23">
      <c r="A3773" s="141" t="s">
        <v>3465</v>
      </c>
      <c r="B3773" s="141" t="s">
        <v>284</v>
      </c>
      <c r="C3773" s="141" t="s">
        <v>3464</v>
      </c>
      <c r="D3773" s="141" t="s">
        <v>3463</v>
      </c>
      <c r="E3773" s="141" t="s">
        <v>4314</v>
      </c>
      <c r="F3773" s="141" t="s">
        <v>4315</v>
      </c>
      <c r="G3773" s="141" t="s">
        <v>72</v>
      </c>
      <c r="H3773" s="141" t="s">
        <v>3530</v>
      </c>
      <c r="I3773" s="141" t="s">
        <v>3492</v>
      </c>
      <c r="J3773" s="141" t="s">
        <v>95</v>
      </c>
      <c r="K3773" s="141" t="s">
        <v>97</v>
      </c>
      <c r="L3773" s="141" t="s">
        <v>4140</v>
      </c>
      <c r="M3773" s="141" t="s">
        <v>235</v>
      </c>
      <c r="N3773" s="141" t="s">
        <v>303</v>
      </c>
      <c r="O3773" s="141" t="s">
        <v>287</v>
      </c>
      <c r="P3773" s="141" t="s">
        <v>3282</v>
      </c>
      <c r="Q3773" s="141" t="s">
        <v>288</v>
      </c>
      <c r="R3773" s="141" t="s">
        <v>3468</v>
      </c>
      <c r="S3773" s="148" t="s">
        <v>3280</v>
      </c>
      <c r="T3773" s="147">
        <v>2800000</v>
      </c>
      <c r="U3773" s="147">
        <v>3096604.16</v>
      </c>
      <c r="V3773" s="147">
        <v>2788007.99</v>
      </c>
      <c r="W3773" s="147">
        <v>1911315.07</v>
      </c>
    </row>
    <row r="3774" spans="1:23">
      <c r="A3774" s="141" t="s">
        <v>3465</v>
      </c>
      <c r="B3774" s="141" t="s">
        <v>284</v>
      </c>
      <c r="C3774" s="141" t="s">
        <v>3464</v>
      </c>
      <c r="D3774" s="141" t="s">
        <v>3463</v>
      </c>
      <c r="E3774" s="141" t="s">
        <v>4314</v>
      </c>
      <c r="F3774" s="141" t="s">
        <v>4315</v>
      </c>
      <c r="G3774" s="141" t="s">
        <v>72</v>
      </c>
      <c r="H3774" s="141" t="s">
        <v>3530</v>
      </c>
      <c r="I3774" s="141" t="s">
        <v>3492</v>
      </c>
      <c r="J3774" s="141" t="s">
        <v>95</v>
      </c>
      <c r="K3774" s="141" t="s">
        <v>97</v>
      </c>
      <c r="L3774" s="141" t="s">
        <v>4140</v>
      </c>
      <c r="M3774" s="141" t="s">
        <v>236</v>
      </c>
      <c r="N3774" s="141" t="s">
        <v>303</v>
      </c>
      <c r="O3774" s="141" t="s">
        <v>287</v>
      </c>
      <c r="P3774" s="141" t="s">
        <v>3282</v>
      </c>
      <c r="Q3774" s="141" t="s">
        <v>288</v>
      </c>
      <c r="R3774" s="141" t="s">
        <v>3468</v>
      </c>
      <c r="S3774" s="148" t="s">
        <v>3280</v>
      </c>
      <c r="T3774" s="147">
        <v>400000</v>
      </c>
      <c r="U3774" s="147">
        <v>1295565.71</v>
      </c>
      <c r="V3774" s="147">
        <v>1068625.7</v>
      </c>
      <c r="W3774" s="147">
        <v>287625</v>
      </c>
    </row>
    <row r="3775" spans="1:23">
      <c r="A3775" s="141" t="s">
        <v>3465</v>
      </c>
      <c r="B3775" s="141" t="s">
        <v>284</v>
      </c>
      <c r="C3775" s="141" t="s">
        <v>3464</v>
      </c>
      <c r="D3775" s="141" t="s">
        <v>3463</v>
      </c>
      <c r="E3775" s="141" t="s">
        <v>4314</v>
      </c>
      <c r="F3775" s="141" t="s">
        <v>4315</v>
      </c>
      <c r="G3775" s="141" t="s">
        <v>72</v>
      </c>
      <c r="H3775" s="141" t="s">
        <v>3530</v>
      </c>
      <c r="I3775" s="141" t="s">
        <v>3492</v>
      </c>
      <c r="J3775" s="141" t="s">
        <v>95</v>
      </c>
      <c r="K3775" s="141" t="s">
        <v>97</v>
      </c>
      <c r="L3775" s="141" t="s">
        <v>4140</v>
      </c>
      <c r="M3775" s="141" t="s">
        <v>237</v>
      </c>
      <c r="N3775" s="141" t="s">
        <v>303</v>
      </c>
      <c r="O3775" s="141" t="s">
        <v>287</v>
      </c>
      <c r="P3775" s="141" t="s">
        <v>3282</v>
      </c>
      <c r="Q3775" s="141" t="s">
        <v>288</v>
      </c>
      <c r="R3775" s="141" t="s">
        <v>3468</v>
      </c>
      <c r="S3775" s="148" t="s">
        <v>3280</v>
      </c>
      <c r="T3775" s="147">
        <v>2600000</v>
      </c>
      <c r="U3775" s="147">
        <v>1690457.08</v>
      </c>
      <c r="V3775" s="147">
        <v>1553030.96</v>
      </c>
      <c r="W3775" s="147">
        <v>1553030.96</v>
      </c>
    </row>
    <row r="3776" spans="1:23">
      <c r="A3776" s="141" t="s">
        <v>3465</v>
      </c>
      <c r="B3776" s="141" t="s">
        <v>284</v>
      </c>
      <c r="C3776" s="141" t="s">
        <v>3464</v>
      </c>
      <c r="D3776" s="141" t="s">
        <v>3463</v>
      </c>
      <c r="E3776" s="141" t="s">
        <v>4314</v>
      </c>
      <c r="F3776" s="141" t="s">
        <v>4315</v>
      </c>
      <c r="G3776" s="141" t="s">
        <v>72</v>
      </c>
      <c r="H3776" s="141" t="s">
        <v>3530</v>
      </c>
      <c r="I3776" s="141" t="s">
        <v>3492</v>
      </c>
      <c r="J3776" s="141" t="s">
        <v>95</v>
      </c>
      <c r="K3776" s="141" t="s">
        <v>97</v>
      </c>
      <c r="L3776" s="141" t="s">
        <v>4140</v>
      </c>
      <c r="M3776" s="141" t="s">
        <v>237</v>
      </c>
      <c r="N3776" s="141" t="s">
        <v>303</v>
      </c>
      <c r="O3776" s="141" t="s">
        <v>291</v>
      </c>
      <c r="P3776" s="141" t="s">
        <v>3282</v>
      </c>
      <c r="Q3776" s="141" t="s">
        <v>288</v>
      </c>
      <c r="R3776" s="141" t="s">
        <v>3468</v>
      </c>
      <c r="S3776" s="148" t="s">
        <v>3280</v>
      </c>
      <c r="T3776" s="147">
        <v>0</v>
      </c>
      <c r="U3776" s="147">
        <v>200000</v>
      </c>
      <c r="V3776" s="147">
        <v>0</v>
      </c>
      <c r="W3776" s="147">
        <v>0</v>
      </c>
    </row>
    <row r="3777" spans="1:23">
      <c r="A3777" s="141" t="s">
        <v>3465</v>
      </c>
      <c r="B3777" s="141" t="s">
        <v>284</v>
      </c>
      <c r="C3777" s="141" t="s">
        <v>3464</v>
      </c>
      <c r="D3777" s="141" t="s">
        <v>3463</v>
      </c>
      <c r="E3777" s="141" t="s">
        <v>4314</v>
      </c>
      <c r="F3777" s="141" t="s">
        <v>4315</v>
      </c>
      <c r="G3777" s="141" t="s">
        <v>72</v>
      </c>
      <c r="H3777" s="141" t="s">
        <v>3530</v>
      </c>
      <c r="I3777" s="141" t="s">
        <v>3492</v>
      </c>
      <c r="J3777" s="141" t="s">
        <v>95</v>
      </c>
      <c r="K3777" s="141" t="s">
        <v>97</v>
      </c>
      <c r="L3777" s="141" t="s">
        <v>4140</v>
      </c>
      <c r="M3777" s="141" t="s">
        <v>238</v>
      </c>
      <c r="N3777" s="141" t="s">
        <v>303</v>
      </c>
      <c r="O3777" s="141" t="s">
        <v>287</v>
      </c>
      <c r="P3777" s="141" t="s">
        <v>3282</v>
      </c>
      <c r="Q3777" s="141" t="s">
        <v>288</v>
      </c>
      <c r="R3777" s="141" t="s">
        <v>3468</v>
      </c>
      <c r="S3777" s="148" t="s">
        <v>3280</v>
      </c>
      <c r="T3777" s="147">
        <v>100000</v>
      </c>
      <c r="U3777" s="147">
        <v>204220.14</v>
      </c>
      <c r="V3777" s="147">
        <v>194220.14</v>
      </c>
      <c r="W3777" s="147">
        <v>1960</v>
      </c>
    </row>
    <row r="3778" spans="1:23">
      <c r="A3778" s="141" t="s">
        <v>3465</v>
      </c>
      <c r="B3778" s="141" t="s">
        <v>284</v>
      </c>
      <c r="C3778" s="141" t="s">
        <v>3464</v>
      </c>
      <c r="D3778" s="141" t="s">
        <v>3463</v>
      </c>
      <c r="E3778" s="141" t="s">
        <v>4314</v>
      </c>
      <c r="F3778" s="141" t="s">
        <v>4315</v>
      </c>
      <c r="G3778" s="141" t="s">
        <v>72</v>
      </c>
      <c r="H3778" s="141" t="s">
        <v>3530</v>
      </c>
      <c r="I3778" s="141" t="s">
        <v>3492</v>
      </c>
      <c r="J3778" s="141" t="s">
        <v>95</v>
      </c>
      <c r="K3778" s="141" t="s">
        <v>97</v>
      </c>
      <c r="L3778" s="141" t="s">
        <v>4140</v>
      </c>
      <c r="M3778" s="141" t="s">
        <v>239</v>
      </c>
      <c r="N3778" s="141" t="s">
        <v>303</v>
      </c>
      <c r="O3778" s="141" t="s">
        <v>287</v>
      </c>
      <c r="P3778" s="141" t="s">
        <v>3282</v>
      </c>
      <c r="Q3778" s="141" t="s">
        <v>288</v>
      </c>
      <c r="R3778" s="141" t="s">
        <v>3468</v>
      </c>
      <c r="S3778" s="148" t="s">
        <v>3280</v>
      </c>
      <c r="T3778" s="147">
        <v>1400000</v>
      </c>
      <c r="U3778" s="147">
        <v>2115000</v>
      </c>
      <c r="V3778" s="147">
        <v>2014292.42</v>
      </c>
      <c r="W3778" s="147">
        <v>904023.36</v>
      </c>
    </row>
    <row r="3779" spans="1:23">
      <c r="A3779" s="141" t="s">
        <v>3465</v>
      </c>
      <c r="B3779" s="141" t="s">
        <v>284</v>
      </c>
      <c r="C3779" s="141" t="s">
        <v>3464</v>
      </c>
      <c r="D3779" s="141" t="s">
        <v>3463</v>
      </c>
      <c r="E3779" s="141" t="s">
        <v>4314</v>
      </c>
      <c r="F3779" s="141" t="s">
        <v>4315</v>
      </c>
      <c r="G3779" s="141" t="s">
        <v>72</v>
      </c>
      <c r="H3779" s="141" t="s">
        <v>3530</v>
      </c>
      <c r="I3779" s="141" t="s">
        <v>3492</v>
      </c>
      <c r="J3779" s="141" t="s">
        <v>95</v>
      </c>
      <c r="K3779" s="141" t="s">
        <v>97</v>
      </c>
      <c r="L3779" s="141" t="s">
        <v>4140</v>
      </c>
      <c r="M3779" s="141" t="s">
        <v>240</v>
      </c>
      <c r="N3779" s="141" t="s">
        <v>303</v>
      </c>
      <c r="O3779" s="141" t="s">
        <v>287</v>
      </c>
      <c r="P3779" s="141" t="s">
        <v>3282</v>
      </c>
      <c r="Q3779" s="141" t="s">
        <v>288</v>
      </c>
      <c r="R3779" s="141" t="s">
        <v>3468</v>
      </c>
      <c r="S3779" s="148" t="s">
        <v>3280</v>
      </c>
      <c r="T3779" s="147">
        <v>700000</v>
      </c>
      <c r="U3779" s="147">
        <v>537220.01</v>
      </c>
      <c r="V3779" s="147">
        <v>376577.54</v>
      </c>
      <c r="W3779" s="147">
        <v>245050.01</v>
      </c>
    </row>
    <row r="3780" spans="1:23">
      <c r="A3780" s="141" t="s">
        <v>3465</v>
      </c>
      <c r="B3780" s="141" t="s">
        <v>284</v>
      </c>
      <c r="C3780" s="141" t="s">
        <v>3464</v>
      </c>
      <c r="D3780" s="141" t="s">
        <v>3463</v>
      </c>
      <c r="E3780" s="141" t="s">
        <v>4314</v>
      </c>
      <c r="F3780" s="141" t="s">
        <v>4315</v>
      </c>
      <c r="G3780" s="141" t="s">
        <v>72</v>
      </c>
      <c r="H3780" s="141" t="s">
        <v>3530</v>
      </c>
      <c r="I3780" s="141" t="s">
        <v>3492</v>
      </c>
      <c r="J3780" s="141" t="s">
        <v>95</v>
      </c>
      <c r="K3780" s="141" t="s">
        <v>97</v>
      </c>
      <c r="L3780" s="141" t="s">
        <v>4140</v>
      </c>
      <c r="M3780" s="141" t="s">
        <v>241</v>
      </c>
      <c r="N3780" s="141" t="s">
        <v>292</v>
      </c>
      <c r="O3780" s="141" t="s">
        <v>287</v>
      </c>
      <c r="P3780" s="141" t="s">
        <v>3282</v>
      </c>
      <c r="Q3780" s="141" t="s">
        <v>288</v>
      </c>
      <c r="R3780" s="141" t="s">
        <v>3468</v>
      </c>
      <c r="S3780" s="148" t="s">
        <v>3280</v>
      </c>
      <c r="T3780" s="147">
        <v>180000</v>
      </c>
      <c r="U3780" s="147">
        <v>635000</v>
      </c>
      <c r="V3780" s="147">
        <v>632500</v>
      </c>
      <c r="W3780" s="147">
        <v>495000</v>
      </c>
    </row>
    <row r="3781" spans="1:23">
      <c r="A3781" s="141" t="s">
        <v>3465</v>
      </c>
      <c r="B3781" s="141" t="s">
        <v>284</v>
      </c>
      <c r="C3781" s="141" t="s">
        <v>3464</v>
      </c>
      <c r="D3781" s="141" t="s">
        <v>3463</v>
      </c>
      <c r="E3781" s="141" t="s">
        <v>4314</v>
      </c>
      <c r="F3781" s="141" t="s">
        <v>4315</v>
      </c>
      <c r="G3781" s="141" t="s">
        <v>72</v>
      </c>
      <c r="H3781" s="141" t="s">
        <v>3530</v>
      </c>
      <c r="I3781" s="141" t="s">
        <v>3492</v>
      </c>
      <c r="J3781" s="141" t="s">
        <v>95</v>
      </c>
      <c r="K3781" s="141" t="s">
        <v>97</v>
      </c>
      <c r="L3781" s="141" t="s">
        <v>4140</v>
      </c>
      <c r="M3781" s="141" t="s">
        <v>241</v>
      </c>
      <c r="N3781" s="141" t="s">
        <v>293</v>
      </c>
      <c r="O3781" s="141" t="s">
        <v>287</v>
      </c>
      <c r="P3781" s="141" t="s">
        <v>3282</v>
      </c>
      <c r="Q3781" s="141" t="s">
        <v>288</v>
      </c>
      <c r="R3781" s="141" t="s">
        <v>3468</v>
      </c>
      <c r="S3781" s="148" t="s">
        <v>3280</v>
      </c>
      <c r="T3781" s="147">
        <v>180000</v>
      </c>
      <c r="U3781" s="147">
        <v>492000</v>
      </c>
      <c r="V3781" s="147">
        <v>490000</v>
      </c>
      <c r="W3781" s="147">
        <v>455000</v>
      </c>
    </row>
    <row r="3782" spans="1:23">
      <c r="A3782" s="141" t="s">
        <v>3465</v>
      </c>
      <c r="B3782" s="141" t="s">
        <v>284</v>
      </c>
      <c r="C3782" s="141" t="s">
        <v>3464</v>
      </c>
      <c r="D3782" s="141" t="s">
        <v>3463</v>
      </c>
      <c r="E3782" s="141" t="s">
        <v>4314</v>
      </c>
      <c r="F3782" s="141" t="s">
        <v>4315</v>
      </c>
      <c r="G3782" s="141" t="s">
        <v>72</v>
      </c>
      <c r="H3782" s="141" t="s">
        <v>3530</v>
      </c>
      <c r="I3782" s="141" t="s">
        <v>3492</v>
      </c>
      <c r="J3782" s="141" t="s">
        <v>95</v>
      </c>
      <c r="K3782" s="141" t="s">
        <v>97</v>
      </c>
      <c r="L3782" s="141" t="s">
        <v>4140</v>
      </c>
      <c r="M3782" s="141" t="s">
        <v>241</v>
      </c>
      <c r="N3782" s="141" t="s">
        <v>294</v>
      </c>
      <c r="O3782" s="141" t="s">
        <v>287</v>
      </c>
      <c r="P3782" s="141" t="s">
        <v>3282</v>
      </c>
      <c r="Q3782" s="141" t="s">
        <v>288</v>
      </c>
      <c r="R3782" s="141" t="s">
        <v>3468</v>
      </c>
      <c r="S3782" s="148" t="s">
        <v>3280</v>
      </c>
      <c r="T3782" s="147">
        <v>180000</v>
      </c>
      <c r="U3782" s="147">
        <v>635000</v>
      </c>
      <c r="V3782" s="147">
        <v>632500</v>
      </c>
      <c r="W3782" s="147">
        <v>495000</v>
      </c>
    </row>
    <row r="3783" spans="1:23">
      <c r="A3783" s="141" t="s">
        <v>3465</v>
      </c>
      <c r="B3783" s="141" t="s">
        <v>284</v>
      </c>
      <c r="C3783" s="141" t="s">
        <v>3464</v>
      </c>
      <c r="D3783" s="141" t="s">
        <v>3463</v>
      </c>
      <c r="E3783" s="141" t="s">
        <v>4314</v>
      </c>
      <c r="F3783" s="141" t="s">
        <v>4315</v>
      </c>
      <c r="G3783" s="141" t="s">
        <v>72</v>
      </c>
      <c r="H3783" s="141" t="s">
        <v>3530</v>
      </c>
      <c r="I3783" s="141" t="s">
        <v>3492</v>
      </c>
      <c r="J3783" s="141" t="s">
        <v>95</v>
      </c>
      <c r="K3783" s="141" t="s">
        <v>97</v>
      </c>
      <c r="L3783" s="141" t="s">
        <v>4140</v>
      </c>
      <c r="M3783" s="141" t="s">
        <v>241</v>
      </c>
      <c r="N3783" s="141" t="s">
        <v>298</v>
      </c>
      <c r="O3783" s="141" t="s">
        <v>287</v>
      </c>
      <c r="P3783" s="141" t="s">
        <v>3282</v>
      </c>
      <c r="Q3783" s="141" t="s">
        <v>288</v>
      </c>
      <c r="R3783" s="141" t="s">
        <v>3468</v>
      </c>
      <c r="S3783" s="148" t="s">
        <v>3280</v>
      </c>
      <c r="T3783" s="147">
        <v>360000</v>
      </c>
      <c r="U3783" s="147">
        <v>637000</v>
      </c>
      <c r="V3783" s="147">
        <v>632500</v>
      </c>
      <c r="W3783" s="147">
        <v>495000</v>
      </c>
    </row>
    <row r="3784" spans="1:23">
      <c r="A3784" s="141" t="s">
        <v>3465</v>
      </c>
      <c r="B3784" s="141" t="s">
        <v>284</v>
      </c>
      <c r="C3784" s="141" t="s">
        <v>3464</v>
      </c>
      <c r="D3784" s="141" t="s">
        <v>3463</v>
      </c>
      <c r="E3784" s="141" t="s">
        <v>4314</v>
      </c>
      <c r="F3784" s="141" t="s">
        <v>4315</v>
      </c>
      <c r="G3784" s="141" t="s">
        <v>72</v>
      </c>
      <c r="H3784" s="141" t="s">
        <v>3530</v>
      </c>
      <c r="I3784" s="141" t="s">
        <v>3492</v>
      </c>
      <c r="J3784" s="141" t="s">
        <v>95</v>
      </c>
      <c r="K3784" s="141" t="s">
        <v>97</v>
      </c>
      <c r="L3784" s="141" t="s">
        <v>4140</v>
      </c>
      <c r="M3784" s="141" t="s">
        <v>241</v>
      </c>
      <c r="N3784" s="141" t="s">
        <v>300</v>
      </c>
      <c r="O3784" s="141" t="s">
        <v>287</v>
      </c>
      <c r="P3784" s="141" t="s">
        <v>3282</v>
      </c>
      <c r="Q3784" s="141" t="s">
        <v>288</v>
      </c>
      <c r="R3784" s="141" t="s">
        <v>3468</v>
      </c>
      <c r="S3784" s="148" t="s">
        <v>3280</v>
      </c>
      <c r="T3784" s="147">
        <v>180000</v>
      </c>
      <c r="U3784" s="147">
        <v>635000</v>
      </c>
      <c r="V3784" s="147">
        <v>632500</v>
      </c>
      <c r="W3784" s="147">
        <v>495000</v>
      </c>
    </row>
    <row r="3785" spans="1:23">
      <c r="A3785" s="141" t="s">
        <v>3465</v>
      </c>
      <c r="B3785" s="141" t="s">
        <v>284</v>
      </c>
      <c r="C3785" s="141" t="s">
        <v>3464</v>
      </c>
      <c r="D3785" s="141" t="s">
        <v>3463</v>
      </c>
      <c r="E3785" s="141" t="s">
        <v>4314</v>
      </c>
      <c r="F3785" s="141" t="s">
        <v>4315</v>
      </c>
      <c r="G3785" s="141" t="s">
        <v>72</v>
      </c>
      <c r="H3785" s="141" t="s">
        <v>3530</v>
      </c>
      <c r="I3785" s="141" t="s">
        <v>3492</v>
      </c>
      <c r="J3785" s="141" t="s">
        <v>95</v>
      </c>
      <c r="K3785" s="141" t="s">
        <v>97</v>
      </c>
      <c r="L3785" s="141" t="s">
        <v>4140</v>
      </c>
      <c r="M3785" s="141" t="s">
        <v>241</v>
      </c>
      <c r="N3785" s="141" t="s">
        <v>303</v>
      </c>
      <c r="O3785" s="141" t="s">
        <v>287</v>
      </c>
      <c r="P3785" s="141" t="s">
        <v>3282</v>
      </c>
      <c r="Q3785" s="141" t="s">
        <v>288</v>
      </c>
      <c r="R3785" s="141" t="s">
        <v>3468</v>
      </c>
      <c r="S3785" s="148" t="s">
        <v>3280</v>
      </c>
      <c r="T3785" s="147">
        <v>26624500</v>
      </c>
      <c r="U3785" s="147">
        <v>23085500</v>
      </c>
      <c r="V3785" s="147">
        <v>18100084.449999999</v>
      </c>
      <c r="W3785" s="147">
        <v>13872301.029999999</v>
      </c>
    </row>
    <row r="3786" spans="1:23">
      <c r="A3786" s="141" t="s">
        <v>3465</v>
      </c>
      <c r="B3786" s="141" t="s">
        <v>284</v>
      </c>
      <c r="C3786" s="141" t="s">
        <v>3464</v>
      </c>
      <c r="D3786" s="141" t="s">
        <v>3463</v>
      </c>
      <c r="E3786" s="141" t="s">
        <v>4314</v>
      </c>
      <c r="F3786" s="141" t="s">
        <v>4315</v>
      </c>
      <c r="G3786" s="141" t="s">
        <v>72</v>
      </c>
      <c r="H3786" s="141" t="s">
        <v>3530</v>
      </c>
      <c r="I3786" s="141" t="s">
        <v>3492</v>
      </c>
      <c r="J3786" s="141" t="s">
        <v>95</v>
      </c>
      <c r="K3786" s="141" t="s">
        <v>97</v>
      </c>
      <c r="L3786" s="141" t="s">
        <v>4140</v>
      </c>
      <c r="M3786" s="141" t="s">
        <v>243</v>
      </c>
      <c r="N3786" s="141" t="s">
        <v>303</v>
      </c>
      <c r="O3786" s="141" t="s">
        <v>287</v>
      </c>
      <c r="P3786" s="141" t="s">
        <v>3282</v>
      </c>
      <c r="Q3786" s="141" t="s">
        <v>288</v>
      </c>
      <c r="R3786" s="141" t="s">
        <v>3468</v>
      </c>
      <c r="S3786" s="148" t="s">
        <v>3280</v>
      </c>
      <c r="T3786" s="147">
        <v>9823640</v>
      </c>
      <c r="U3786" s="147">
        <v>62896572.899999999</v>
      </c>
      <c r="V3786" s="147">
        <v>11886246.26</v>
      </c>
      <c r="W3786" s="147">
        <v>8408858.5099999998</v>
      </c>
    </row>
    <row r="3787" spans="1:23">
      <c r="A3787" s="141" t="s">
        <v>3465</v>
      </c>
      <c r="B3787" s="141" t="s">
        <v>284</v>
      </c>
      <c r="C3787" s="141" t="s">
        <v>3464</v>
      </c>
      <c r="D3787" s="141" t="s">
        <v>3463</v>
      </c>
      <c r="E3787" s="141" t="s">
        <v>4314</v>
      </c>
      <c r="F3787" s="141" t="s">
        <v>4315</v>
      </c>
      <c r="G3787" s="141" t="s">
        <v>72</v>
      </c>
      <c r="H3787" s="141" t="s">
        <v>3530</v>
      </c>
      <c r="I3787" s="141" t="s">
        <v>3492</v>
      </c>
      <c r="J3787" s="141" t="s">
        <v>95</v>
      </c>
      <c r="K3787" s="141" t="s">
        <v>97</v>
      </c>
      <c r="L3787" s="141" t="s">
        <v>4140</v>
      </c>
      <c r="M3787" s="141" t="s">
        <v>243</v>
      </c>
      <c r="N3787" s="141" t="s">
        <v>303</v>
      </c>
      <c r="O3787" s="141" t="s">
        <v>291</v>
      </c>
      <c r="P3787" s="141" t="s">
        <v>3282</v>
      </c>
      <c r="Q3787" s="141" t="s">
        <v>288</v>
      </c>
      <c r="R3787" s="141" t="s">
        <v>3468</v>
      </c>
      <c r="S3787" s="148" t="s">
        <v>3280</v>
      </c>
      <c r="T3787" s="147">
        <v>0</v>
      </c>
      <c r="U3787" s="147">
        <v>435000</v>
      </c>
      <c r="V3787" s="147">
        <v>0</v>
      </c>
      <c r="W3787" s="147">
        <v>0</v>
      </c>
    </row>
    <row r="3788" spans="1:23">
      <c r="A3788" s="141" t="s">
        <v>3465</v>
      </c>
      <c r="B3788" s="141" t="s">
        <v>284</v>
      </c>
      <c r="C3788" s="141" t="s">
        <v>3464</v>
      </c>
      <c r="D3788" s="141" t="s">
        <v>3463</v>
      </c>
      <c r="E3788" s="141" t="s">
        <v>4314</v>
      </c>
      <c r="F3788" s="141" t="s">
        <v>4315</v>
      </c>
      <c r="G3788" s="141" t="s">
        <v>72</v>
      </c>
      <c r="H3788" s="141" t="s">
        <v>3530</v>
      </c>
      <c r="I3788" s="141" t="s">
        <v>3492</v>
      </c>
      <c r="J3788" s="141" t="s">
        <v>95</v>
      </c>
      <c r="K3788" s="141" t="s">
        <v>100</v>
      </c>
      <c r="L3788" s="141" t="s">
        <v>4136</v>
      </c>
      <c r="M3788" s="141" t="s">
        <v>230</v>
      </c>
      <c r="N3788" s="141" t="s">
        <v>303</v>
      </c>
      <c r="O3788" s="141" t="s">
        <v>287</v>
      </c>
      <c r="P3788" s="141" t="s">
        <v>3282</v>
      </c>
      <c r="Q3788" s="141" t="s">
        <v>288</v>
      </c>
      <c r="R3788" s="141" t="s">
        <v>3468</v>
      </c>
      <c r="S3788" s="148" t="s">
        <v>3280</v>
      </c>
      <c r="T3788" s="147">
        <v>40000</v>
      </c>
      <c r="U3788" s="147">
        <v>17024.419999999998</v>
      </c>
      <c r="V3788" s="147">
        <v>16424.419999999998</v>
      </c>
      <c r="W3788" s="147">
        <v>11811.3</v>
      </c>
    </row>
    <row r="3789" spans="1:23">
      <c r="A3789" s="141" t="s">
        <v>3465</v>
      </c>
      <c r="B3789" s="141" t="s">
        <v>284</v>
      </c>
      <c r="C3789" s="141" t="s">
        <v>3464</v>
      </c>
      <c r="D3789" s="141" t="s">
        <v>3463</v>
      </c>
      <c r="E3789" s="141" t="s">
        <v>4314</v>
      </c>
      <c r="F3789" s="141" t="s">
        <v>4315</v>
      </c>
      <c r="G3789" s="141" t="s">
        <v>72</v>
      </c>
      <c r="H3789" s="141" t="s">
        <v>3530</v>
      </c>
      <c r="I3789" s="141" t="s">
        <v>3492</v>
      </c>
      <c r="J3789" s="141" t="s">
        <v>95</v>
      </c>
      <c r="K3789" s="141" t="s">
        <v>100</v>
      </c>
      <c r="L3789" s="141" t="s">
        <v>4136</v>
      </c>
      <c r="M3789" s="141" t="s">
        <v>233</v>
      </c>
      <c r="N3789" s="141" t="s">
        <v>303</v>
      </c>
      <c r="O3789" s="141" t="s">
        <v>287</v>
      </c>
      <c r="P3789" s="141" t="s">
        <v>3282</v>
      </c>
      <c r="Q3789" s="141" t="s">
        <v>288</v>
      </c>
      <c r="R3789" s="141" t="s">
        <v>3468</v>
      </c>
      <c r="S3789" s="148" t="s">
        <v>3280</v>
      </c>
      <c r="T3789" s="147">
        <v>60000</v>
      </c>
      <c r="U3789" s="147">
        <v>481.45</v>
      </c>
      <c r="V3789" s="147">
        <v>481.45</v>
      </c>
      <c r="W3789" s="147">
        <v>481.45</v>
      </c>
    </row>
    <row r="3790" spans="1:23">
      <c r="A3790" s="141" t="s">
        <v>3465</v>
      </c>
      <c r="B3790" s="141" t="s">
        <v>284</v>
      </c>
      <c r="C3790" s="141" t="s">
        <v>3464</v>
      </c>
      <c r="D3790" s="141" t="s">
        <v>3463</v>
      </c>
      <c r="E3790" s="141" t="s">
        <v>4314</v>
      </c>
      <c r="F3790" s="141" t="s">
        <v>4315</v>
      </c>
      <c r="G3790" s="141" t="s">
        <v>72</v>
      </c>
      <c r="H3790" s="141" t="s">
        <v>3530</v>
      </c>
      <c r="I3790" s="141" t="s">
        <v>3492</v>
      </c>
      <c r="J3790" s="141" t="s">
        <v>95</v>
      </c>
      <c r="K3790" s="141" t="s">
        <v>100</v>
      </c>
      <c r="L3790" s="141" t="s">
        <v>4140</v>
      </c>
      <c r="M3790" s="141" t="s">
        <v>241</v>
      </c>
      <c r="N3790" s="141" t="s">
        <v>303</v>
      </c>
      <c r="O3790" s="141" t="s">
        <v>287</v>
      </c>
      <c r="P3790" s="141" t="s">
        <v>3282</v>
      </c>
      <c r="Q3790" s="141" t="s">
        <v>288</v>
      </c>
      <c r="R3790" s="141" t="s">
        <v>3468</v>
      </c>
      <c r="S3790" s="148" t="s">
        <v>3280</v>
      </c>
      <c r="T3790" s="147">
        <v>60000</v>
      </c>
      <c r="U3790" s="147">
        <v>5000</v>
      </c>
      <c r="V3790" s="147">
        <v>0</v>
      </c>
      <c r="W3790" s="147">
        <v>0</v>
      </c>
    </row>
    <row r="3791" spans="1:23">
      <c r="A3791" s="141" t="s">
        <v>3465</v>
      </c>
      <c r="B3791" s="141" t="s">
        <v>284</v>
      </c>
      <c r="C3791" s="141" t="s">
        <v>3464</v>
      </c>
      <c r="D3791" s="141" t="s">
        <v>3463</v>
      </c>
      <c r="E3791" s="141" t="s">
        <v>4314</v>
      </c>
      <c r="F3791" s="141" t="s">
        <v>4315</v>
      </c>
      <c r="G3791" s="141" t="s">
        <v>72</v>
      </c>
      <c r="H3791" s="141" t="s">
        <v>4028</v>
      </c>
      <c r="I3791" s="141" t="s">
        <v>3492</v>
      </c>
      <c r="J3791" s="141" t="s">
        <v>95</v>
      </c>
      <c r="K3791" s="141" t="s">
        <v>97</v>
      </c>
      <c r="L3791" s="141" t="s">
        <v>4136</v>
      </c>
      <c r="M3791" s="141" t="s">
        <v>225</v>
      </c>
      <c r="N3791" s="141" t="s">
        <v>303</v>
      </c>
      <c r="O3791" s="141" t="s">
        <v>287</v>
      </c>
      <c r="P3791" s="141" t="s">
        <v>3282</v>
      </c>
      <c r="Q3791" s="141" t="s">
        <v>288</v>
      </c>
      <c r="R3791" s="141" t="s">
        <v>3468</v>
      </c>
      <c r="S3791" s="148" t="s">
        <v>3280</v>
      </c>
      <c r="T3791" s="147">
        <v>19342000</v>
      </c>
      <c r="U3791" s="147">
        <v>20016000</v>
      </c>
      <c r="V3791" s="147">
        <v>13007937.48</v>
      </c>
      <c r="W3791" s="147">
        <v>13007937.48</v>
      </c>
    </row>
    <row r="3792" spans="1:23">
      <c r="A3792" s="141" t="s">
        <v>3465</v>
      </c>
      <c r="B3792" s="141" t="s">
        <v>284</v>
      </c>
      <c r="C3792" s="141" t="s">
        <v>3464</v>
      </c>
      <c r="D3792" s="141" t="s">
        <v>3463</v>
      </c>
      <c r="E3792" s="141" t="s">
        <v>4314</v>
      </c>
      <c r="F3792" s="141" t="s">
        <v>4315</v>
      </c>
      <c r="G3792" s="141" t="s">
        <v>72</v>
      </c>
      <c r="H3792" s="141" t="s">
        <v>4028</v>
      </c>
      <c r="I3792" s="141" t="s">
        <v>3492</v>
      </c>
      <c r="J3792" s="141" t="s">
        <v>95</v>
      </c>
      <c r="K3792" s="141" t="s">
        <v>97</v>
      </c>
      <c r="L3792" s="141" t="s">
        <v>4136</v>
      </c>
      <c r="M3792" s="141" t="s">
        <v>226</v>
      </c>
      <c r="N3792" s="141" t="s">
        <v>303</v>
      </c>
      <c r="O3792" s="141" t="s">
        <v>287</v>
      </c>
      <c r="P3792" s="141" t="s">
        <v>3282</v>
      </c>
      <c r="Q3792" s="141" t="s">
        <v>288</v>
      </c>
      <c r="R3792" s="141" t="s">
        <v>3468</v>
      </c>
      <c r="S3792" s="148" t="s">
        <v>3280</v>
      </c>
      <c r="T3792" s="147">
        <v>1950000</v>
      </c>
      <c r="U3792" s="147">
        <v>1959000</v>
      </c>
      <c r="V3792" s="147">
        <v>189921</v>
      </c>
      <c r="W3792" s="147">
        <v>189921</v>
      </c>
    </row>
    <row r="3793" spans="1:23">
      <c r="A3793" s="141" t="s">
        <v>3465</v>
      </c>
      <c r="B3793" s="141" t="s">
        <v>284</v>
      </c>
      <c r="C3793" s="141" t="s">
        <v>3464</v>
      </c>
      <c r="D3793" s="141" t="s">
        <v>3463</v>
      </c>
      <c r="E3793" s="141" t="s">
        <v>4314</v>
      </c>
      <c r="F3793" s="141" t="s">
        <v>4315</v>
      </c>
      <c r="G3793" s="141" t="s">
        <v>72</v>
      </c>
      <c r="H3793" s="141" t="s">
        <v>4028</v>
      </c>
      <c r="I3793" s="141" t="s">
        <v>3492</v>
      </c>
      <c r="J3793" s="141" t="s">
        <v>95</v>
      </c>
      <c r="K3793" s="141" t="s">
        <v>97</v>
      </c>
      <c r="L3793" s="141" t="s">
        <v>4136</v>
      </c>
      <c r="M3793" s="141" t="s">
        <v>227</v>
      </c>
      <c r="N3793" s="141" t="s">
        <v>303</v>
      </c>
      <c r="O3793" s="141" t="s">
        <v>287</v>
      </c>
      <c r="P3793" s="141" t="s">
        <v>3282</v>
      </c>
      <c r="Q3793" s="141" t="s">
        <v>288</v>
      </c>
      <c r="R3793" s="141" t="s">
        <v>3468</v>
      </c>
      <c r="S3793" s="148" t="s">
        <v>3280</v>
      </c>
      <c r="T3793" s="147">
        <v>23500000</v>
      </c>
      <c r="U3793" s="147">
        <v>23815000</v>
      </c>
      <c r="V3793" s="147">
        <v>622999.76</v>
      </c>
      <c r="W3793" s="147">
        <v>583927.76</v>
      </c>
    </row>
    <row r="3794" spans="1:23">
      <c r="A3794" s="141" t="s">
        <v>3465</v>
      </c>
      <c r="B3794" s="141" t="s">
        <v>284</v>
      </c>
      <c r="C3794" s="141" t="s">
        <v>3464</v>
      </c>
      <c r="D3794" s="141" t="s">
        <v>3463</v>
      </c>
      <c r="E3794" s="141" t="s">
        <v>4314</v>
      </c>
      <c r="F3794" s="141" t="s">
        <v>4315</v>
      </c>
      <c r="G3794" s="141" t="s">
        <v>72</v>
      </c>
      <c r="H3794" s="141" t="s">
        <v>4028</v>
      </c>
      <c r="I3794" s="141" t="s">
        <v>3492</v>
      </c>
      <c r="J3794" s="141" t="s">
        <v>95</v>
      </c>
      <c r="K3794" s="141" t="s">
        <v>97</v>
      </c>
      <c r="L3794" s="141" t="s">
        <v>4136</v>
      </c>
      <c r="M3794" s="141" t="s">
        <v>228</v>
      </c>
      <c r="N3794" s="141" t="s">
        <v>303</v>
      </c>
      <c r="O3794" s="141" t="s">
        <v>287</v>
      </c>
      <c r="P3794" s="141" t="s">
        <v>3282</v>
      </c>
      <c r="Q3794" s="141" t="s">
        <v>288</v>
      </c>
      <c r="R3794" s="141" t="s">
        <v>3468</v>
      </c>
      <c r="S3794" s="148" t="s">
        <v>3280</v>
      </c>
      <c r="T3794" s="147">
        <v>6079815</v>
      </c>
      <c r="U3794" s="147">
        <v>6299815</v>
      </c>
      <c r="V3794" s="147">
        <v>977300</v>
      </c>
      <c r="W3794" s="147">
        <v>386700</v>
      </c>
    </row>
    <row r="3795" spans="1:23">
      <c r="A3795" s="141" t="s">
        <v>3465</v>
      </c>
      <c r="B3795" s="141" t="s">
        <v>284</v>
      </c>
      <c r="C3795" s="141" t="s">
        <v>3464</v>
      </c>
      <c r="D3795" s="141" t="s">
        <v>3463</v>
      </c>
      <c r="E3795" s="141" t="s">
        <v>4314</v>
      </c>
      <c r="F3795" s="141" t="s">
        <v>4315</v>
      </c>
      <c r="G3795" s="141" t="s">
        <v>72</v>
      </c>
      <c r="H3795" s="141" t="s">
        <v>4028</v>
      </c>
      <c r="I3795" s="141" t="s">
        <v>3492</v>
      </c>
      <c r="J3795" s="141" t="s">
        <v>95</v>
      </c>
      <c r="K3795" s="141" t="s">
        <v>97</v>
      </c>
      <c r="L3795" s="141" t="s">
        <v>4136</v>
      </c>
      <c r="M3795" s="141" t="s">
        <v>229</v>
      </c>
      <c r="N3795" s="141" t="s">
        <v>303</v>
      </c>
      <c r="O3795" s="141" t="s">
        <v>287</v>
      </c>
      <c r="P3795" s="141" t="s">
        <v>3282</v>
      </c>
      <c r="Q3795" s="141" t="s">
        <v>288</v>
      </c>
      <c r="R3795" s="141" t="s">
        <v>3468</v>
      </c>
      <c r="S3795" s="148" t="s">
        <v>3280</v>
      </c>
      <c r="T3795" s="147">
        <v>10909600</v>
      </c>
      <c r="U3795" s="147">
        <v>8803600</v>
      </c>
      <c r="V3795" s="147">
        <v>3910972.89</v>
      </c>
      <c r="W3795" s="147">
        <v>2820919.53</v>
      </c>
    </row>
    <row r="3796" spans="1:23">
      <c r="A3796" s="141" t="s">
        <v>3465</v>
      </c>
      <c r="B3796" s="141" t="s">
        <v>284</v>
      </c>
      <c r="C3796" s="141" t="s">
        <v>3464</v>
      </c>
      <c r="D3796" s="141" t="s">
        <v>3463</v>
      </c>
      <c r="E3796" s="141" t="s">
        <v>4314</v>
      </c>
      <c r="F3796" s="141" t="s">
        <v>4315</v>
      </c>
      <c r="G3796" s="141" t="s">
        <v>72</v>
      </c>
      <c r="H3796" s="141" t="s">
        <v>4028</v>
      </c>
      <c r="I3796" s="141" t="s">
        <v>3492</v>
      </c>
      <c r="J3796" s="141" t="s">
        <v>95</v>
      </c>
      <c r="K3796" s="141" t="s">
        <v>97</v>
      </c>
      <c r="L3796" s="141" t="s">
        <v>4136</v>
      </c>
      <c r="M3796" s="141" t="s">
        <v>230</v>
      </c>
      <c r="N3796" s="141" t="s">
        <v>303</v>
      </c>
      <c r="O3796" s="141" t="s">
        <v>287</v>
      </c>
      <c r="P3796" s="141" t="s">
        <v>3282</v>
      </c>
      <c r="Q3796" s="141" t="s">
        <v>288</v>
      </c>
      <c r="R3796" s="141" t="s">
        <v>3468</v>
      </c>
      <c r="S3796" s="148" t="s">
        <v>3280</v>
      </c>
      <c r="T3796" s="147">
        <v>4380000</v>
      </c>
      <c r="U3796" s="147">
        <v>4908000</v>
      </c>
      <c r="V3796" s="147">
        <v>3856323.51</v>
      </c>
      <c r="W3796" s="147">
        <v>3856323.51</v>
      </c>
    </row>
    <row r="3797" spans="1:23">
      <c r="A3797" s="141" t="s">
        <v>3465</v>
      </c>
      <c r="B3797" s="141" t="s">
        <v>284</v>
      </c>
      <c r="C3797" s="141" t="s">
        <v>3464</v>
      </c>
      <c r="D3797" s="141" t="s">
        <v>3463</v>
      </c>
      <c r="E3797" s="141" t="s">
        <v>4314</v>
      </c>
      <c r="F3797" s="141" t="s">
        <v>4315</v>
      </c>
      <c r="G3797" s="141" t="s">
        <v>72</v>
      </c>
      <c r="H3797" s="141" t="s">
        <v>4028</v>
      </c>
      <c r="I3797" s="141" t="s">
        <v>3492</v>
      </c>
      <c r="J3797" s="141" t="s">
        <v>95</v>
      </c>
      <c r="K3797" s="141" t="s">
        <v>97</v>
      </c>
      <c r="L3797" s="141" t="s">
        <v>4136</v>
      </c>
      <c r="M3797" s="141" t="s">
        <v>231</v>
      </c>
      <c r="N3797" s="141" t="s">
        <v>303</v>
      </c>
      <c r="O3797" s="141" t="s">
        <v>287</v>
      </c>
      <c r="P3797" s="141" t="s">
        <v>3282</v>
      </c>
      <c r="Q3797" s="141" t="s">
        <v>288</v>
      </c>
      <c r="R3797" s="141" t="s">
        <v>3468</v>
      </c>
      <c r="S3797" s="148" t="s">
        <v>3280</v>
      </c>
      <c r="T3797" s="147">
        <v>2960000</v>
      </c>
      <c r="U3797" s="147">
        <v>3815000</v>
      </c>
      <c r="V3797" s="147">
        <v>2133562.1800000002</v>
      </c>
      <c r="W3797" s="147">
        <v>1531131.87</v>
      </c>
    </row>
    <row r="3798" spans="1:23">
      <c r="A3798" s="141" t="s">
        <v>3465</v>
      </c>
      <c r="B3798" s="141" t="s">
        <v>284</v>
      </c>
      <c r="C3798" s="141" t="s">
        <v>3464</v>
      </c>
      <c r="D3798" s="141" t="s">
        <v>3463</v>
      </c>
      <c r="E3798" s="141" t="s">
        <v>4314</v>
      </c>
      <c r="F3798" s="141" t="s">
        <v>4315</v>
      </c>
      <c r="G3798" s="141" t="s">
        <v>72</v>
      </c>
      <c r="H3798" s="141" t="s">
        <v>4028</v>
      </c>
      <c r="I3798" s="141" t="s">
        <v>3492</v>
      </c>
      <c r="J3798" s="141" t="s">
        <v>95</v>
      </c>
      <c r="K3798" s="141" t="s">
        <v>97</v>
      </c>
      <c r="L3798" s="141" t="s">
        <v>4136</v>
      </c>
      <c r="M3798" s="141" t="s">
        <v>232</v>
      </c>
      <c r="N3798" s="141" t="s">
        <v>303</v>
      </c>
      <c r="O3798" s="141" t="s">
        <v>287</v>
      </c>
      <c r="P3798" s="141" t="s">
        <v>3282</v>
      </c>
      <c r="Q3798" s="141" t="s">
        <v>288</v>
      </c>
      <c r="R3798" s="141" t="s">
        <v>3468</v>
      </c>
      <c r="S3798" s="148" t="s">
        <v>3280</v>
      </c>
      <c r="T3798" s="147">
        <v>11390000</v>
      </c>
      <c r="U3798" s="147">
        <v>10616680</v>
      </c>
      <c r="V3798" s="147">
        <v>6301463.7599999998</v>
      </c>
      <c r="W3798" s="147">
        <v>3700640.33</v>
      </c>
    </row>
    <row r="3799" spans="1:23">
      <c r="A3799" s="141" t="s">
        <v>3465</v>
      </c>
      <c r="B3799" s="141" t="s">
        <v>284</v>
      </c>
      <c r="C3799" s="141" t="s">
        <v>3464</v>
      </c>
      <c r="D3799" s="141" t="s">
        <v>3463</v>
      </c>
      <c r="E3799" s="141" t="s">
        <v>4314</v>
      </c>
      <c r="F3799" s="141" t="s">
        <v>4315</v>
      </c>
      <c r="G3799" s="141" t="s">
        <v>72</v>
      </c>
      <c r="H3799" s="141" t="s">
        <v>4028</v>
      </c>
      <c r="I3799" s="141" t="s">
        <v>3492</v>
      </c>
      <c r="J3799" s="141" t="s">
        <v>95</v>
      </c>
      <c r="K3799" s="141" t="s">
        <v>97</v>
      </c>
      <c r="L3799" s="141" t="s">
        <v>4136</v>
      </c>
      <c r="M3799" s="141" t="s">
        <v>232</v>
      </c>
      <c r="N3799" s="141" t="s">
        <v>303</v>
      </c>
      <c r="O3799" s="141" t="s">
        <v>291</v>
      </c>
      <c r="P3799" s="141" t="s">
        <v>3282</v>
      </c>
      <c r="Q3799" s="141" t="s">
        <v>288</v>
      </c>
      <c r="R3799" s="141" t="s">
        <v>3468</v>
      </c>
      <c r="S3799" s="148" t="s">
        <v>3280</v>
      </c>
      <c r="T3799" s="147">
        <v>9953007</v>
      </c>
      <c r="U3799" s="147">
        <v>9953007</v>
      </c>
      <c r="V3799" s="147">
        <v>0</v>
      </c>
      <c r="W3799" s="147">
        <v>0</v>
      </c>
    </row>
    <row r="3800" spans="1:23">
      <c r="A3800" s="141" t="s">
        <v>3465</v>
      </c>
      <c r="B3800" s="141" t="s">
        <v>284</v>
      </c>
      <c r="C3800" s="141" t="s">
        <v>3464</v>
      </c>
      <c r="D3800" s="141" t="s">
        <v>3463</v>
      </c>
      <c r="E3800" s="141" t="s">
        <v>4314</v>
      </c>
      <c r="F3800" s="141" t="s">
        <v>4315</v>
      </c>
      <c r="G3800" s="141" t="s">
        <v>72</v>
      </c>
      <c r="H3800" s="141" t="s">
        <v>4028</v>
      </c>
      <c r="I3800" s="141" t="s">
        <v>3492</v>
      </c>
      <c r="J3800" s="141" t="s">
        <v>95</v>
      </c>
      <c r="K3800" s="141" t="s">
        <v>97</v>
      </c>
      <c r="L3800" s="141" t="s">
        <v>4136</v>
      </c>
      <c r="M3800" s="141" t="s">
        <v>233</v>
      </c>
      <c r="N3800" s="141" t="s">
        <v>303</v>
      </c>
      <c r="O3800" s="141" t="s">
        <v>287</v>
      </c>
      <c r="P3800" s="141" t="s">
        <v>3282</v>
      </c>
      <c r="Q3800" s="141" t="s">
        <v>288</v>
      </c>
      <c r="R3800" s="141" t="s">
        <v>3468</v>
      </c>
      <c r="S3800" s="148" t="s">
        <v>3280</v>
      </c>
      <c r="T3800" s="147">
        <v>2027000</v>
      </c>
      <c r="U3800" s="147">
        <v>5878233.8799999999</v>
      </c>
      <c r="V3800" s="147">
        <v>2768604.88</v>
      </c>
      <c r="W3800" s="147">
        <v>2024909.72</v>
      </c>
    </row>
    <row r="3801" spans="1:23">
      <c r="A3801" s="141" t="s">
        <v>3465</v>
      </c>
      <c r="B3801" s="141" t="s">
        <v>284</v>
      </c>
      <c r="C3801" s="141" t="s">
        <v>3464</v>
      </c>
      <c r="D3801" s="141" t="s">
        <v>3463</v>
      </c>
      <c r="E3801" s="141" t="s">
        <v>4314</v>
      </c>
      <c r="F3801" s="141" t="s">
        <v>4315</v>
      </c>
      <c r="G3801" s="141" t="s">
        <v>72</v>
      </c>
      <c r="H3801" s="141" t="s">
        <v>4028</v>
      </c>
      <c r="I3801" s="141" t="s">
        <v>3492</v>
      </c>
      <c r="J3801" s="141" t="s">
        <v>95</v>
      </c>
      <c r="K3801" s="141" t="s">
        <v>97</v>
      </c>
      <c r="L3801" s="141" t="s">
        <v>4140</v>
      </c>
      <c r="M3801" s="141" t="s">
        <v>235</v>
      </c>
      <c r="N3801" s="141" t="s">
        <v>303</v>
      </c>
      <c r="O3801" s="141" t="s">
        <v>287</v>
      </c>
      <c r="P3801" s="141" t="s">
        <v>3282</v>
      </c>
      <c r="Q3801" s="141" t="s">
        <v>288</v>
      </c>
      <c r="R3801" s="141" t="s">
        <v>3468</v>
      </c>
      <c r="S3801" s="148" t="s">
        <v>3280</v>
      </c>
      <c r="T3801" s="147">
        <v>700400</v>
      </c>
      <c r="U3801" s="147">
        <v>868400</v>
      </c>
      <c r="V3801" s="147">
        <v>526063.5</v>
      </c>
      <c r="W3801" s="147">
        <v>369942.97</v>
      </c>
    </row>
    <row r="3802" spans="1:23">
      <c r="A3802" s="141" t="s">
        <v>3465</v>
      </c>
      <c r="B3802" s="141" t="s">
        <v>284</v>
      </c>
      <c r="C3802" s="141" t="s">
        <v>3464</v>
      </c>
      <c r="D3802" s="141" t="s">
        <v>3463</v>
      </c>
      <c r="E3802" s="141" t="s">
        <v>4314</v>
      </c>
      <c r="F3802" s="141" t="s">
        <v>4315</v>
      </c>
      <c r="G3802" s="141" t="s">
        <v>72</v>
      </c>
      <c r="H3802" s="141" t="s">
        <v>4028</v>
      </c>
      <c r="I3802" s="141" t="s">
        <v>3492</v>
      </c>
      <c r="J3802" s="141" t="s">
        <v>95</v>
      </c>
      <c r="K3802" s="141" t="s">
        <v>97</v>
      </c>
      <c r="L3802" s="141" t="s">
        <v>4140</v>
      </c>
      <c r="M3802" s="141" t="s">
        <v>236</v>
      </c>
      <c r="N3802" s="141" t="s">
        <v>303</v>
      </c>
      <c r="O3802" s="141" t="s">
        <v>287</v>
      </c>
      <c r="P3802" s="141" t="s">
        <v>3282</v>
      </c>
      <c r="Q3802" s="141" t="s">
        <v>288</v>
      </c>
      <c r="R3802" s="141" t="s">
        <v>3468</v>
      </c>
      <c r="S3802" s="148" t="s">
        <v>3280</v>
      </c>
      <c r="T3802" s="147">
        <v>1833000</v>
      </c>
      <c r="U3802" s="147">
        <v>2137059.13</v>
      </c>
      <c r="V3802" s="147">
        <v>197304.73</v>
      </c>
      <c r="W3802" s="147">
        <v>185304.84</v>
      </c>
    </row>
    <row r="3803" spans="1:23">
      <c r="A3803" s="141" t="s">
        <v>3465</v>
      </c>
      <c r="B3803" s="141" t="s">
        <v>284</v>
      </c>
      <c r="C3803" s="141" t="s">
        <v>3464</v>
      </c>
      <c r="D3803" s="141" t="s">
        <v>3463</v>
      </c>
      <c r="E3803" s="141" t="s">
        <v>4314</v>
      </c>
      <c r="F3803" s="141" t="s">
        <v>4315</v>
      </c>
      <c r="G3803" s="141" t="s">
        <v>72</v>
      </c>
      <c r="H3803" s="141" t="s">
        <v>4028</v>
      </c>
      <c r="I3803" s="141" t="s">
        <v>3492</v>
      </c>
      <c r="J3803" s="141" t="s">
        <v>95</v>
      </c>
      <c r="K3803" s="141" t="s">
        <v>97</v>
      </c>
      <c r="L3803" s="141" t="s">
        <v>4140</v>
      </c>
      <c r="M3803" s="141" t="s">
        <v>237</v>
      </c>
      <c r="N3803" s="141" t="s">
        <v>303</v>
      </c>
      <c r="O3803" s="141" t="s">
        <v>287</v>
      </c>
      <c r="P3803" s="141" t="s">
        <v>3282</v>
      </c>
      <c r="Q3803" s="141" t="s">
        <v>288</v>
      </c>
      <c r="R3803" s="141" t="s">
        <v>3468</v>
      </c>
      <c r="S3803" s="148" t="s">
        <v>3280</v>
      </c>
      <c r="T3803" s="147">
        <v>1256000</v>
      </c>
      <c r="U3803" s="147">
        <v>1210400</v>
      </c>
      <c r="V3803" s="147">
        <v>318634.09000000003</v>
      </c>
      <c r="W3803" s="147">
        <v>317958.65999999997</v>
      </c>
    </row>
    <row r="3804" spans="1:23">
      <c r="A3804" s="141" t="s">
        <v>3465</v>
      </c>
      <c r="B3804" s="141" t="s">
        <v>284</v>
      </c>
      <c r="C3804" s="141" t="s">
        <v>3464</v>
      </c>
      <c r="D3804" s="141" t="s">
        <v>3463</v>
      </c>
      <c r="E3804" s="141" t="s">
        <v>4314</v>
      </c>
      <c r="F3804" s="141" t="s">
        <v>4315</v>
      </c>
      <c r="G3804" s="141" t="s">
        <v>72</v>
      </c>
      <c r="H3804" s="141" t="s">
        <v>4028</v>
      </c>
      <c r="I3804" s="141" t="s">
        <v>3492</v>
      </c>
      <c r="J3804" s="141" t="s">
        <v>95</v>
      </c>
      <c r="K3804" s="141" t="s">
        <v>97</v>
      </c>
      <c r="L3804" s="141" t="s">
        <v>4140</v>
      </c>
      <c r="M3804" s="141" t="s">
        <v>238</v>
      </c>
      <c r="N3804" s="141" t="s">
        <v>303</v>
      </c>
      <c r="O3804" s="141" t="s">
        <v>287</v>
      </c>
      <c r="P3804" s="141" t="s">
        <v>3282</v>
      </c>
      <c r="Q3804" s="141" t="s">
        <v>288</v>
      </c>
      <c r="R3804" s="141" t="s">
        <v>3468</v>
      </c>
      <c r="S3804" s="148" t="s">
        <v>3280</v>
      </c>
      <c r="T3804" s="147">
        <v>115000</v>
      </c>
      <c r="U3804" s="147">
        <v>133000</v>
      </c>
      <c r="V3804" s="147">
        <v>15793.41</v>
      </c>
      <c r="W3804" s="147">
        <v>15793.41</v>
      </c>
    </row>
    <row r="3805" spans="1:23">
      <c r="A3805" s="141" t="s">
        <v>3465</v>
      </c>
      <c r="B3805" s="141" t="s">
        <v>284</v>
      </c>
      <c r="C3805" s="141" t="s">
        <v>3464</v>
      </c>
      <c r="D3805" s="141" t="s">
        <v>3463</v>
      </c>
      <c r="E3805" s="141" t="s">
        <v>4314</v>
      </c>
      <c r="F3805" s="141" t="s">
        <v>4315</v>
      </c>
      <c r="G3805" s="141" t="s">
        <v>72</v>
      </c>
      <c r="H3805" s="141" t="s">
        <v>4028</v>
      </c>
      <c r="I3805" s="141" t="s">
        <v>3492</v>
      </c>
      <c r="J3805" s="141" t="s">
        <v>95</v>
      </c>
      <c r="K3805" s="141" t="s">
        <v>97</v>
      </c>
      <c r="L3805" s="141" t="s">
        <v>4140</v>
      </c>
      <c r="M3805" s="141" t="s">
        <v>239</v>
      </c>
      <c r="N3805" s="141" t="s">
        <v>303</v>
      </c>
      <c r="O3805" s="141" t="s">
        <v>287</v>
      </c>
      <c r="P3805" s="141" t="s">
        <v>3282</v>
      </c>
      <c r="Q3805" s="141" t="s">
        <v>288</v>
      </c>
      <c r="R3805" s="141" t="s">
        <v>3468</v>
      </c>
      <c r="S3805" s="148" t="s">
        <v>3280</v>
      </c>
      <c r="T3805" s="147">
        <v>175000</v>
      </c>
      <c r="U3805" s="147">
        <v>180000</v>
      </c>
      <c r="V3805" s="147">
        <v>21000</v>
      </c>
      <c r="W3805" s="147">
        <v>21000</v>
      </c>
    </row>
    <row r="3806" spans="1:23">
      <c r="A3806" s="141" t="s">
        <v>3465</v>
      </c>
      <c r="B3806" s="141" t="s">
        <v>284</v>
      </c>
      <c r="C3806" s="141" t="s">
        <v>3464</v>
      </c>
      <c r="D3806" s="141" t="s">
        <v>3463</v>
      </c>
      <c r="E3806" s="141" t="s">
        <v>4314</v>
      </c>
      <c r="F3806" s="141" t="s">
        <v>4315</v>
      </c>
      <c r="G3806" s="141" t="s">
        <v>72</v>
      </c>
      <c r="H3806" s="141" t="s">
        <v>4028</v>
      </c>
      <c r="I3806" s="141" t="s">
        <v>3492</v>
      </c>
      <c r="J3806" s="141" t="s">
        <v>95</v>
      </c>
      <c r="K3806" s="141" t="s">
        <v>97</v>
      </c>
      <c r="L3806" s="141" t="s">
        <v>4140</v>
      </c>
      <c r="M3806" s="141" t="s">
        <v>240</v>
      </c>
      <c r="N3806" s="141" t="s">
        <v>303</v>
      </c>
      <c r="O3806" s="141" t="s">
        <v>287</v>
      </c>
      <c r="P3806" s="141" t="s">
        <v>3282</v>
      </c>
      <c r="Q3806" s="141" t="s">
        <v>288</v>
      </c>
      <c r="R3806" s="141" t="s">
        <v>3468</v>
      </c>
      <c r="S3806" s="148" t="s">
        <v>3280</v>
      </c>
      <c r="T3806" s="147">
        <v>46000</v>
      </c>
      <c r="U3806" s="147">
        <v>204000</v>
      </c>
      <c r="V3806" s="147">
        <v>129176.82</v>
      </c>
      <c r="W3806" s="147">
        <v>60690.559999999998</v>
      </c>
    </row>
    <row r="3807" spans="1:23">
      <c r="A3807" s="141" t="s">
        <v>3465</v>
      </c>
      <c r="B3807" s="141" t="s">
        <v>284</v>
      </c>
      <c r="C3807" s="141" t="s">
        <v>3464</v>
      </c>
      <c r="D3807" s="141" t="s">
        <v>3463</v>
      </c>
      <c r="E3807" s="141" t="s">
        <v>4314</v>
      </c>
      <c r="F3807" s="141" t="s">
        <v>4315</v>
      </c>
      <c r="G3807" s="141" t="s">
        <v>72</v>
      </c>
      <c r="H3807" s="141" t="s">
        <v>4028</v>
      </c>
      <c r="I3807" s="141" t="s">
        <v>3492</v>
      </c>
      <c r="J3807" s="141" t="s">
        <v>95</v>
      </c>
      <c r="K3807" s="141" t="s">
        <v>97</v>
      </c>
      <c r="L3807" s="141" t="s">
        <v>4140</v>
      </c>
      <c r="M3807" s="141" t="s">
        <v>241</v>
      </c>
      <c r="N3807" s="141" t="s">
        <v>303</v>
      </c>
      <c r="O3807" s="141" t="s">
        <v>287</v>
      </c>
      <c r="P3807" s="141" t="s">
        <v>3282</v>
      </c>
      <c r="Q3807" s="141" t="s">
        <v>288</v>
      </c>
      <c r="R3807" s="141" t="s">
        <v>3468</v>
      </c>
      <c r="S3807" s="148" t="s">
        <v>3280</v>
      </c>
      <c r="T3807" s="147">
        <v>7630000</v>
      </c>
      <c r="U3807" s="147">
        <v>9077000</v>
      </c>
      <c r="V3807" s="147">
        <v>5481287.1600000001</v>
      </c>
      <c r="W3807" s="147">
        <v>3710620.3</v>
      </c>
    </row>
    <row r="3808" spans="1:23">
      <c r="A3808" s="141" t="s">
        <v>3465</v>
      </c>
      <c r="B3808" s="141" t="s">
        <v>284</v>
      </c>
      <c r="C3808" s="141" t="s">
        <v>3464</v>
      </c>
      <c r="D3808" s="141" t="s">
        <v>3463</v>
      </c>
      <c r="E3808" s="141" t="s">
        <v>4314</v>
      </c>
      <c r="F3808" s="141" t="s">
        <v>4315</v>
      </c>
      <c r="G3808" s="141" t="s">
        <v>72</v>
      </c>
      <c r="H3808" s="141" t="s">
        <v>4028</v>
      </c>
      <c r="I3808" s="141" t="s">
        <v>3492</v>
      </c>
      <c r="J3808" s="141" t="s">
        <v>95</v>
      </c>
      <c r="K3808" s="141" t="s">
        <v>97</v>
      </c>
      <c r="L3808" s="141" t="s">
        <v>4140</v>
      </c>
      <c r="M3808" s="141" t="s">
        <v>243</v>
      </c>
      <c r="N3808" s="141" t="s">
        <v>303</v>
      </c>
      <c r="O3808" s="141" t="s">
        <v>287</v>
      </c>
      <c r="P3808" s="141" t="s">
        <v>3282</v>
      </c>
      <c r="Q3808" s="141" t="s">
        <v>288</v>
      </c>
      <c r="R3808" s="141" t="s">
        <v>3468</v>
      </c>
      <c r="S3808" s="148" t="s">
        <v>3280</v>
      </c>
      <c r="T3808" s="147">
        <v>6998032</v>
      </c>
      <c r="U3808" s="147">
        <v>6294258.9900000002</v>
      </c>
      <c r="V3808" s="147">
        <v>3197312.62</v>
      </c>
      <c r="W3808" s="147">
        <v>2805263.8</v>
      </c>
    </row>
    <row r="3809" spans="1:23">
      <c r="A3809" s="141" t="s">
        <v>3465</v>
      </c>
      <c r="B3809" s="141" t="s">
        <v>284</v>
      </c>
      <c r="C3809" s="141" t="s">
        <v>3464</v>
      </c>
      <c r="D3809" s="141" t="s">
        <v>3463</v>
      </c>
      <c r="E3809" s="141" t="s">
        <v>4314</v>
      </c>
      <c r="F3809" s="141" t="s">
        <v>4315</v>
      </c>
      <c r="G3809" s="141" t="s">
        <v>72</v>
      </c>
      <c r="H3809" s="141" t="s">
        <v>4028</v>
      </c>
      <c r="I3809" s="141" t="s">
        <v>3514</v>
      </c>
      <c r="J3809" s="141" t="s">
        <v>207</v>
      </c>
      <c r="K3809" s="141" t="s">
        <v>209</v>
      </c>
      <c r="L3809" s="141" t="s">
        <v>4136</v>
      </c>
      <c r="M3809" s="141" t="s">
        <v>232</v>
      </c>
      <c r="N3809" s="141" t="s">
        <v>303</v>
      </c>
      <c r="O3809" s="141" t="s">
        <v>287</v>
      </c>
      <c r="P3809" s="141" t="s">
        <v>3282</v>
      </c>
      <c r="Q3809" s="141" t="s">
        <v>288</v>
      </c>
      <c r="R3809" s="141" t="s">
        <v>3468</v>
      </c>
      <c r="S3809" s="148" t="s">
        <v>3280</v>
      </c>
      <c r="T3809" s="147">
        <v>100000</v>
      </c>
      <c r="U3809" s="147">
        <v>0</v>
      </c>
      <c r="V3809" s="147">
        <v>0</v>
      </c>
      <c r="W3809" s="147">
        <v>0</v>
      </c>
    </row>
    <row r="3810" spans="1:23">
      <c r="A3810" s="141" t="s">
        <v>3465</v>
      </c>
      <c r="B3810" s="141" t="s">
        <v>284</v>
      </c>
      <c r="C3810" s="141" t="s">
        <v>3464</v>
      </c>
      <c r="D3810" s="141" t="s">
        <v>3463</v>
      </c>
      <c r="E3810" s="141" t="s">
        <v>4314</v>
      </c>
      <c r="F3810" s="141" t="s">
        <v>4315</v>
      </c>
      <c r="G3810" s="141" t="s">
        <v>72</v>
      </c>
      <c r="H3810" s="141" t="s">
        <v>4028</v>
      </c>
      <c r="I3810" s="141" t="s">
        <v>3514</v>
      </c>
      <c r="J3810" s="141" t="s">
        <v>207</v>
      </c>
      <c r="K3810" s="141" t="s">
        <v>209</v>
      </c>
      <c r="L3810" s="141" t="s">
        <v>4136</v>
      </c>
      <c r="M3810" s="141" t="s">
        <v>233</v>
      </c>
      <c r="N3810" s="141" t="s">
        <v>303</v>
      </c>
      <c r="O3810" s="141" t="s">
        <v>287</v>
      </c>
      <c r="P3810" s="141" t="s">
        <v>3282</v>
      </c>
      <c r="Q3810" s="141" t="s">
        <v>288</v>
      </c>
      <c r="R3810" s="141" t="s">
        <v>3468</v>
      </c>
      <c r="S3810" s="148" t="s">
        <v>3280</v>
      </c>
      <c r="T3810" s="147">
        <v>50000</v>
      </c>
      <c r="U3810" s="147">
        <v>150000</v>
      </c>
      <c r="V3810" s="147">
        <v>40000</v>
      </c>
      <c r="W3810" s="147">
        <v>40000</v>
      </c>
    </row>
    <row r="3811" spans="1:23">
      <c r="A3811" s="141" t="s">
        <v>3465</v>
      </c>
      <c r="B3811" s="141" t="s">
        <v>284</v>
      </c>
      <c r="C3811" s="141" t="s">
        <v>3464</v>
      </c>
      <c r="D3811" s="141" t="s">
        <v>3463</v>
      </c>
      <c r="E3811" s="141" t="s">
        <v>4314</v>
      </c>
      <c r="F3811" s="141" t="s">
        <v>4315</v>
      </c>
      <c r="G3811" s="141" t="s">
        <v>72</v>
      </c>
      <c r="H3811" s="141" t="s">
        <v>4066</v>
      </c>
      <c r="I3811" s="141" t="s">
        <v>3492</v>
      </c>
      <c r="J3811" s="141" t="s">
        <v>95</v>
      </c>
      <c r="K3811" s="141" t="s">
        <v>97</v>
      </c>
      <c r="L3811" s="141" t="s">
        <v>4136</v>
      </c>
      <c r="M3811" s="141" t="s">
        <v>225</v>
      </c>
      <c r="N3811" s="141" t="s">
        <v>303</v>
      </c>
      <c r="O3811" s="141" t="s">
        <v>287</v>
      </c>
      <c r="P3811" s="141" t="s">
        <v>3282</v>
      </c>
      <c r="Q3811" s="141" t="s">
        <v>288</v>
      </c>
      <c r="R3811" s="141" t="s">
        <v>3468</v>
      </c>
      <c r="S3811" s="148" t="s">
        <v>3280</v>
      </c>
      <c r="T3811" s="147">
        <v>3180000</v>
      </c>
      <c r="U3811" s="147">
        <v>3180000</v>
      </c>
      <c r="V3811" s="147">
        <v>1290640.45</v>
      </c>
      <c r="W3811" s="147">
        <v>1290640.45</v>
      </c>
    </row>
    <row r="3812" spans="1:23">
      <c r="A3812" s="141" t="s">
        <v>3465</v>
      </c>
      <c r="B3812" s="141" t="s">
        <v>284</v>
      </c>
      <c r="C3812" s="141" t="s">
        <v>3464</v>
      </c>
      <c r="D3812" s="141" t="s">
        <v>3463</v>
      </c>
      <c r="E3812" s="141" t="s">
        <v>4314</v>
      </c>
      <c r="F3812" s="141" t="s">
        <v>4315</v>
      </c>
      <c r="G3812" s="141" t="s">
        <v>72</v>
      </c>
      <c r="H3812" s="141" t="s">
        <v>4066</v>
      </c>
      <c r="I3812" s="141" t="s">
        <v>3492</v>
      </c>
      <c r="J3812" s="141" t="s">
        <v>95</v>
      </c>
      <c r="K3812" s="141" t="s">
        <v>97</v>
      </c>
      <c r="L3812" s="141" t="s">
        <v>4136</v>
      </c>
      <c r="M3812" s="141" t="s">
        <v>226</v>
      </c>
      <c r="N3812" s="141" t="s">
        <v>303</v>
      </c>
      <c r="O3812" s="141" t="s">
        <v>287</v>
      </c>
      <c r="P3812" s="141" t="s">
        <v>3282</v>
      </c>
      <c r="Q3812" s="141" t="s">
        <v>288</v>
      </c>
      <c r="R3812" s="141" t="s">
        <v>3468</v>
      </c>
      <c r="S3812" s="148" t="s">
        <v>3280</v>
      </c>
      <c r="T3812" s="147">
        <v>0</v>
      </c>
      <c r="U3812" s="147">
        <v>246885.67</v>
      </c>
      <c r="V3812" s="147">
        <v>46020</v>
      </c>
      <c r="W3812" s="147">
        <v>46020</v>
      </c>
    </row>
    <row r="3813" spans="1:23">
      <c r="A3813" s="141" t="s">
        <v>3465</v>
      </c>
      <c r="B3813" s="141" t="s">
        <v>284</v>
      </c>
      <c r="C3813" s="141" t="s">
        <v>3464</v>
      </c>
      <c r="D3813" s="141" t="s">
        <v>3463</v>
      </c>
      <c r="E3813" s="141" t="s">
        <v>4314</v>
      </c>
      <c r="F3813" s="141" t="s">
        <v>4315</v>
      </c>
      <c r="G3813" s="141" t="s">
        <v>72</v>
      </c>
      <c r="H3813" s="141" t="s">
        <v>4066</v>
      </c>
      <c r="I3813" s="141" t="s">
        <v>3492</v>
      </c>
      <c r="J3813" s="141" t="s">
        <v>95</v>
      </c>
      <c r="K3813" s="141" t="s">
        <v>97</v>
      </c>
      <c r="L3813" s="141" t="s">
        <v>4136</v>
      </c>
      <c r="M3813" s="141" t="s">
        <v>230</v>
      </c>
      <c r="N3813" s="141" t="s">
        <v>303</v>
      </c>
      <c r="O3813" s="141" t="s">
        <v>287</v>
      </c>
      <c r="P3813" s="141" t="s">
        <v>3282</v>
      </c>
      <c r="Q3813" s="141" t="s">
        <v>288</v>
      </c>
      <c r="R3813" s="141" t="s">
        <v>3468</v>
      </c>
      <c r="S3813" s="148" t="s">
        <v>3280</v>
      </c>
      <c r="T3813" s="147">
        <v>115000</v>
      </c>
      <c r="U3813" s="147">
        <v>113687</v>
      </c>
      <c r="V3813" s="147">
        <v>113683.06</v>
      </c>
      <c r="W3813" s="147">
        <v>113683.06</v>
      </c>
    </row>
    <row r="3814" spans="1:23">
      <c r="A3814" s="141" t="s">
        <v>3465</v>
      </c>
      <c r="B3814" s="141" t="s">
        <v>284</v>
      </c>
      <c r="C3814" s="141" t="s">
        <v>3464</v>
      </c>
      <c r="D3814" s="141" t="s">
        <v>3463</v>
      </c>
      <c r="E3814" s="141" t="s">
        <v>4314</v>
      </c>
      <c r="F3814" s="141" t="s">
        <v>4315</v>
      </c>
      <c r="G3814" s="141" t="s">
        <v>72</v>
      </c>
      <c r="H3814" s="141" t="s">
        <v>4066</v>
      </c>
      <c r="I3814" s="141" t="s">
        <v>3492</v>
      </c>
      <c r="J3814" s="141" t="s">
        <v>95</v>
      </c>
      <c r="K3814" s="141" t="s">
        <v>97</v>
      </c>
      <c r="L3814" s="141" t="s">
        <v>4136</v>
      </c>
      <c r="M3814" s="141" t="s">
        <v>231</v>
      </c>
      <c r="N3814" s="141" t="s">
        <v>303</v>
      </c>
      <c r="O3814" s="141" t="s">
        <v>287</v>
      </c>
      <c r="P3814" s="141" t="s">
        <v>3282</v>
      </c>
      <c r="Q3814" s="141" t="s">
        <v>288</v>
      </c>
      <c r="R3814" s="141" t="s">
        <v>3468</v>
      </c>
      <c r="S3814" s="148" t="s">
        <v>3280</v>
      </c>
      <c r="T3814" s="147">
        <v>4349295</v>
      </c>
      <c r="U3814" s="147">
        <v>2946464.11</v>
      </c>
      <c r="V3814" s="147">
        <v>2424277.2599999998</v>
      </c>
      <c r="W3814" s="147">
        <v>2261029.46</v>
      </c>
    </row>
    <row r="3815" spans="1:23">
      <c r="A3815" s="141" t="s">
        <v>3465</v>
      </c>
      <c r="B3815" s="141" t="s">
        <v>284</v>
      </c>
      <c r="C3815" s="141" t="s">
        <v>3464</v>
      </c>
      <c r="D3815" s="141" t="s">
        <v>3463</v>
      </c>
      <c r="E3815" s="141" t="s">
        <v>4314</v>
      </c>
      <c r="F3815" s="141" t="s">
        <v>4315</v>
      </c>
      <c r="G3815" s="141" t="s">
        <v>72</v>
      </c>
      <c r="H3815" s="141" t="s">
        <v>4066</v>
      </c>
      <c r="I3815" s="141" t="s">
        <v>3492</v>
      </c>
      <c r="J3815" s="141" t="s">
        <v>95</v>
      </c>
      <c r="K3815" s="141" t="s">
        <v>97</v>
      </c>
      <c r="L3815" s="141" t="s">
        <v>4136</v>
      </c>
      <c r="M3815" s="141" t="s">
        <v>232</v>
      </c>
      <c r="N3815" s="141" t="s">
        <v>303</v>
      </c>
      <c r="O3815" s="141" t="s">
        <v>287</v>
      </c>
      <c r="P3815" s="141" t="s">
        <v>3282</v>
      </c>
      <c r="Q3815" s="141" t="s">
        <v>288</v>
      </c>
      <c r="R3815" s="141" t="s">
        <v>3468</v>
      </c>
      <c r="S3815" s="148" t="s">
        <v>3280</v>
      </c>
      <c r="T3815" s="147">
        <v>1200000</v>
      </c>
      <c r="U3815" s="147">
        <v>750000</v>
      </c>
      <c r="V3815" s="147">
        <v>532588.16</v>
      </c>
      <c r="W3815" s="147">
        <v>340924</v>
      </c>
    </row>
    <row r="3816" spans="1:23">
      <c r="A3816" s="141" t="s">
        <v>3465</v>
      </c>
      <c r="B3816" s="141" t="s">
        <v>284</v>
      </c>
      <c r="C3816" s="141" t="s">
        <v>3464</v>
      </c>
      <c r="D3816" s="141" t="s">
        <v>3463</v>
      </c>
      <c r="E3816" s="141" t="s">
        <v>4314</v>
      </c>
      <c r="F3816" s="141" t="s">
        <v>4315</v>
      </c>
      <c r="G3816" s="141" t="s">
        <v>72</v>
      </c>
      <c r="H3816" s="141" t="s">
        <v>4066</v>
      </c>
      <c r="I3816" s="141" t="s">
        <v>3492</v>
      </c>
      <c r="J3816" s="141" t="s">
        <v>95</v>
      </c>
      <c r="K3816" s="141" t="s">
        <v>97</v>
      </c>
      <c r="L3816" s="141" t="s">
        <v>4140</v>
      </c>
      <c r="M3816" s="141" t="s">
        <v>235</v>
      </c>
      <c r="N3816" s="141" t="s">
        <v>303</v>
      </c>
      <c r="O3816" s="141" t="s">
        <v>287</v>
      </c>
      <c r="P3816" s="141" t="s">
        <v>3282</v>
      </c>
      <c r="Q3816" s="141" t="s">
        <v>288</v>
      </c>
      <c r="R3816" s="141" t="s">
        <v>3468</v>
      </c>
      <c r="S3816" s="148" t="s">
        <v>3280</v>
      </c>
      <c r="T3816" s="147">
        <v>7200000</v>
      </c>
      <c r="U3816" s="147">
        <v>8474099.1099999994</v>
      </c>
      <c r="V3816" s="147">
        <v>7090156.0499999998</v>
      </c>
      <c r="W3816" s="147">
        <v>6887990.3600000003</v>
      </c>
    </row>
    <row r="3817" spans="1:23">
      <c r="A3817" s="141" t="s">
        <v>3465</v>
      </c>
      <c r="B3817" s="141" t="s">
        <v>284</v>
      </c>
      <c r="C3817" s="141" t="s">
        <v>3464</v>
      </c>
      <c r="D3817" s="141" t="s">
        <v>3463</v>
      </c>
      <c r="E3817" s="141" t="s">
        <v>4314</v>
      </c>
      <c r="F3817" s="141" t="s">
        <v>4315</v>
      </c>
      <c r="G3817" s="141" t="s">
        <v>72</v>
      </c>
      <c r="H3817" s="141" t="s">
        <v>4066</v>
      </c>
      <c r="I3817" s="141" t="s">
        <v>3492</v>
      </c>
      <c r="J3817" s="141" t="s">
        <v>95</v>
      </c>
      <c r="K3817" s="141" t="s">
        <v>97</v>
      </c>
      <c r="L3817" s="141" t="s">
        <v>4140</v>
      </c>
      <c r="M3817" s="141" t="s">
        <v>236</v>
      </c>
      <c r="N3817" s="141" t="s">
        <v>303</v>
      </c>
      <c r="O3817" s="141" t="s">
        <v>287</v>
      </c>
      <c r="P3817" s="141" t="s">
        <v>3282</v>
      </c>
      <c r="Q3817" s="141" t="s">
        <v>288</v>
      </c>
      <c r="R3817" s="141" t="s">
        <v>3468</v>
      </c>
      <c r="S3817" s="148" t="s">
        <v>3280</v>
      </c>
      <c r="T3817" s="147">
        <v>1400000</v>
      </c>
      <c r="U3817" s="147">
        <v>900000</v>
      </c>
      <c r="V3817" s="147">
        <v>215919.94</v>
      </c>
      <c r="W3817" s="147">
        <v>215919.94</v>
      </c>
    </row>
    <row r="3818" spans="1:23">
      <c r="A3818" s="141" t="s">
        <v>3465</v>
      </c>
      <c r="B3818" s="141" t="s">
        <v>284</v>
      </c>
      <c r="C3818" s="141" t="s">
        <v>3464</v>
      </c>
      <c r="D3818" s="141" t="s">
        <v>3463</v>
      </c>
      <c r="E3818" s="141" t="s">
        <v>4314</v>
      </c>
      <c r="F3818" s="141" t="s">
        <v>4315</v>
      </c>
      <c r="G3818" s="141" t="s">
        <v>72</v>
      </c>
      <c r="H3818" s="141" t="s">
        <v>4066</v>
      </c>
      <c r="I3818" s="141" t="s">
        <v>3492</v>
      </c>
      <c r="J3818" s="141" t="s">
        <v>95</v>
      </c>
      <c r="K3818" s="141" t="s">
        <v>97</v>
      </c>
      <c r="L3818" s="141" t="s">
        <v>4140</v>
      </c>
      <c r="M3818" s="141" t="s">
        <v>237</v>
      </c>
      <c r="N3818" s="141" t="s">
        <v>303</v>
      </c>
      <c r="O3818" s="141" t="s">
        <v>287</v>
      </c>
      <c r="P3818" s="141" t="s">
        <v>3282</v>
      </c>
      <c r="Q3818" s="141" t="s">
        <v>288</v>
      </c>
      <c r="R3818" s="141" t="s">
        <v>3468</v>
      </c>
      <c r="S3818" s="148" t="s">
        <v>3280</v>
      </c>
      <c r="T3818" s="147">
        <v>800000</v>
      </c>
      <c r="U3818" s="147">
        <v>800000</v>
      </c>
      <c r="V3818" s="147">
        <v>797732.41</v>
      </c>
      <c r="W3818" s="147">
        <v>623227.47</v>
      </c>
    </row>
    <row r="3819" spans="1:23">
      <c r="A3819" s="141" t="s">
        <v>3465</v>
      </c>
      <c r="B3819" s="141" t="s">
        <v>284</v>
      </c>
      <c r="C3819" s="141" t="s">
        <v>3464</v>
      </c>
      <c r="D3819" s="141" t="s">
        <v>3463</v>
      </c>
      <c r="E3819" s="141" t="s">
        <v>4314</v>
      </c>
      <c r="F3819" s="141" t="s">
        <v>4315</v>
      </c>
      <c r="G3819" s="141" t="s">
        <v>72</v>
      </c>
      <c r="H3819" s="141" t="s">
        <v>4066</v>
      </c>
      <c r="I3819" s="141" t="s">
        <v>3492</v>
      </c>
      <c r="J3819" s="141" t="s">
        <v>95</v>
      </c>
      <c r="K3819" s="141" t="s">
        <v>97</v>
      </c>
      <c r="L3819" s="141" t="s">
        <v>4140</v>
      </c>
      <c r="M3819" s="141" t="s">
        <v>239</v>
      </c>
      <c r="N3819" s="141" t="s">
        <v>303</v>
      </c>
      <c r="O3819" s="141" t="s">
        <v>287</v>
      </c>
      <c r="P3819" s="141" t="s">
        <v>3282</v>
      </c>
      <c r="Q3819" s="141" t="s">
        <v>288</v>
      </c>
      <c r="R3819" s="141" t="s">
        <v>3468</v>
      </c>
      <c r="S3819" s="148" t="s">
        <v>3280</v>
      </c>
      <c r="T3819" s="147">
        <v>960000</v>
      </c>
      <c r="U3819" s="147">
        <v>1572023</v>
      </c>
      <c r="V3819" s="147">
        <v>1172486.82</v>
      </c>
      <c r="W3819" s="147">
        <v>1172486.82</v>
      </c>
    </row>
    <row r="3820" spans="1:23">
      <c r="A3820" s="141" t="s">
        <v>3465</v>
      </c>
      <c r="B3820" s="141" t="s">
        <v>284</v>
      </c>
      <c r="C3820" s="141" t="s">
        <v>3464</v>
      </c>
      <c r="D3820" s="141" t="s">
        <v>3463</v>
      </c>
      <c r="E3820" s="141" t="s">
        <v>4314</v>
      </c>
      <c r="F3820" s="141" t="s">
        <v>4315</v>
      </c>
      <c r="G3820" s="141" t="s">
        <v>72</v>
      </c>
      <c r="H3820" s="141" t="s">
        <v>4066</v>
      </c>
      <c r="I3820" s="141" t="s">
        <v>3492</v>
      </c>
      <c r="J3820" s="141" t="s">
        <v>95</v>
      </c>
      <c r="K3820" s="141" t="s">
        <v>97</v>
      </c>
      <c r="L3820" s="141" t="s">
        <v>4140</v>
      </c>
      <c r="M3820" s="141" t="s">
        <v>240</v>
      </c>
      <c r="N3820" s="141" t="s">
        <v>303</v>
      </c>
      <c r="O3820" s="141" t="s">
        <v>287</v>
      </c>
      <c r="P3820" s="141" t="s">
        <v>3282</v>
      </c>
      <c r="Q3820" s="141" t="s">
        <v>288</v>
      </c>
      <c r="R3820" s="141" t="s">
        <v>3468</v>
      </c>
      <c r="S3820" s="148" t="s">
        <v>3280</v>
      </c>
      <c r="T3820" s="147">
        <v>0</v>
      </c>
      <c r="U3820" s="147">
        <v>347690.61</v>
      </c>
      <c r="V3820" s="147">
        <v>293369.13</v>
      </c>
      <c r="W3820" s="147">
        <v>293369.13</v>
      </c>
    </row>
    <row r="3821" spans="1:23">
      <c r="A3821" s="141" t="s">
        <v>3465</v>
      </c>
      <c r="B3821" s="141" t="s">
        <v>284</v>
      </c>
      <c r="C3821" s="141" t="s">
        <v>3464</v>
      </c>
      <c r="D3821" s="141" t="s">
        <v>3463</v>
      </c>
      <c r="E3821" s="141" t="s">
        <v>4314</v>
      </c>
      <c r="F3821" s="141" t="s">
        <v>4315</v>
      </c>
      <c r="G3821" s="141" t="s">
        <v>72</v>
      </c>
      <c r="H3821" s="141" t="s">
        <v>4066</v>
      </c>
      <c r="I3821" s="141" t="s">
        <v>3492</v>
      </c>
      <c r="J3821" s="141" t="s">
        <v>95</v>
      </c>
      <c r="K3821" s="141" t="s">
        <v>97</v>
      </c>
      <c r="L3821" s="141" t="s">
        <v>4140</v>
      </c>
      <c r="M3821" s="141" t="s">
        <v>241</v>
      </c>
      <c r="N3821" s="141" t="s">
        <v>303</v>
      </c>
      <c r="O3821" s="141" t="s">
        <v>287</v>
      </c>
      <c r="P3821" s="141" t="s">
        <v>3282</v>
      </c>
      <c r="Q3821" s="141" t="s">
        <v>288</v>
      </c>
      <c r="R3821" s="141" t="s">
        <v>3468</v>
      </c>
      <c r="S3821" s="148" t="s">
        <v>3280</v>
      </c>
      <c r="T3821" s="147">
        <v>3800000</v>
      </c>
      <c r="U3821" s="147">
        <v>4326999.78</v>
      </c>
      <c r="V3821" s="147">
        <v>4104120.13</v>
      </c>
      <c r="W3821" s="147">
        <v>2994664.38</v>
      </c>
    </row>
    <row r="3822" spans="1:23">
      <c r="A3822" s="141" t="s">
        <v>3465</v>
      </c>
      <c r="B3822" s="141" t="s">
        <v>284</v>
      </c>
      <c r="C3822" s="141" t="s">
        <v>3464</v>
      </c>
      <c r="D3822" s="141" t="s">
        <v>3463</v>
      </c>
      <c r="E3822" s="141" t="s">
        <v>4314</v>
      </c>
      <c r="F3822" s="141" t="s">
        <v>4315</v>
      </c>
      <c r="G3822" s="141" t="s">
        <v>72</v>
      </c>
      <c r="H3822" s="141" t="s">
        <v>4066</v>
      </c>
      <c r="I3822" s="141" t="s">
        <v>3492</v>
      </c>
      <c r="J3822" s="141" t="s">
        <v>95</v>
      </c>
      <c r="K3822" s="141" t="s">
        <v>97</v>
      </c>
      <c r="L3822" s="141" t="s">
        <v>4140</v>
      </c>
      <c r="M3822" s="141" t="s">
        <v>243</v>
      </c>
      <c r="N3822" s="141" t="s">
        <v>303</v>
      </c>
      <c r="O3822" s="141" t="s">
        <v>287</v>
      </c>
      <c r="P3822" s="141" t="s">
        <v>3282</v>
      </c>
      <c r="Q3822" s="141" t="s">
        <v>288</v>
      </c>
      <c r="R3822" s="141" t="s">
        <v>3468</v>
      </c>
      <c r="S3822" s="148" t="s">
        <v>3280</v>
      </c>
      <c r="T3822" s="147">
        <v>800000</v>
      </c>
      <c r="U3822" s="147">
        <v>1933830.44</v>
      </c>
      <c r="V3822" s="147">
        <v>1136747.95</v>
      </c>
      <c r="W3822" s="147">
        <v>1132275.75</v>
      </c>
    </row>
    <row r="3823" spans="1:23">
      <c r="A3823" s="141" t="s">
        <v>3465</v>
      </c>
      <c r="B3823" s="141" t="s">
        <v>284</v>
      </c>
      <c r="C3823" s="141" t="s">
        <v>3464</v>
      </c>
      <c r="D3823" s="141" t="s">
        <v>3463</v>
      </c>
      <c r="E3823" s="141" t="s">
        <v>4314</v>
      </c>
      <c r="F3823" s="141" t="s">
        <v>4315</v>
      </c>
      <c r="G3823" s="141" t="s">
        <v>72</v>
      </c>
      <c r="H3823" s="141" t="s">
        <v>4027</v>
      </c>
      <c r="I3823" s="141" t="s">
        <v>3514</v>
      </c>
      <c r="J3823" s="141" t="s">
        <v>3958</v>
      </c>
      <c r="K3823" s="141" t="s">
        <v>205</v>
      </c>
      <c r="L3823" s="141" t="s">
        <v>4136</v>
      </c>
      <c r="M3823" s="141" t="s">
        <v>225</v>
      </c>
      <c r="N3823" s="141" t="s">
        <v>303</v>
      </c>
      <c r="O3823" s="141" t="s">
        <v>287</v>
      </c>
      <c r="P3823" s="141" t="s">
        <v>3282</v>
      </c>
      <c r="Q3823" s="141" t="s">
        <v>288</v>
      </c>
      <c r="R3823" s="141" t="s">
        <v>3468</v>
      </c>
      <c r="S3823" s="148" t="s">
        <v>3280</v>
      </c>
      <c r="T3823" s="147">
        <v>22382750</v>
      </c>
      <c r="U3823" s="147">
        <v>24489540</v>
      </c>
      <c r="V3823" s="147">
        <v>20822708.91</v>
      </c>
      <c r="W3823" s="147">
        <v>20822708.91</v>
      </c>
    </row>
    <row r="3824" spans="1:23">
      <c r="A3824" s="141" t="s">
        <v>3465</v>
      </c>
      <c r="B3824" s="141" t="s">
        <v>284</v>
      </c>
      <c r="C3824" s="141" t="s">
        <v>3464</v>
      </c>
      <c r="D3824" s="141" t="s">
        <v>3463</v>
      </c>
      <c r="E3824" s="141" t="s">
        <v>4314</v>
      </c>
      <c r="F3824" s="141" t="s">
        <v>4315</v>
      </c>
      <c r="G3824" s="141" t="s">
        <v>72</v>
      </c>
      <c r="H3824" s="141" t="s">
        <v>4027</v>
      </c>
      <c r="I3824" s="141" t="s">
        <v>3514</v>
      </c>
      <c r="J3824" s="141" t="s">
        <v>3958</v>
      </c>
      <c r="K3824" s="141" t="s">
        <v>205</v>
      </c>
      <c r="L3824" s="141" t="s">
        <v>4136</v>
      </c>
      <c r="M3824" s="141" t="s">
        <v>226</v>
      </c>
      <c r="N3824" s="141" t="s">
        <v>303</v>
      </c>
      <c r="O3824" s="141" t="s">
        <v>287</v>
      </c>
      <c r="P3824" s="141" t="s">
        <v>3282</v>
      </c>
      <c r="Q3824" s="141" t="s">
        <v>288</v>
      </c>
      <c r="R3824" s="141" t="s">
        <v>3468</v>
      </c>
      <c r="S3824" s="148" t="s">
        <v>3280</v>
      </c>
      <c r="T3824" s="147">
        <v>700000</v>
      </c>
      <c r="U3824" s="147">
        <v>526000</v>
      </c>
      <c r="V3824" s="147">
        <v>36541.71</v>
      </c>
      <c r="W3824" s="147">
        <v>36541.71</v>
      </c>
    </row>
    <row r="3825" spans="1:23">
      <c r="A3825" s="141" t="s">
        <v>3465</v>
      </c>
      <c r="B3825" s="141" t="s">
        <v>284</v>
      </c>
      <c r="C3825" s="141" t="s">
        <v>3464</v>
      </c>
      <c r="D3825" s="141" t="s">
        <v>3463</v>
      </c>
      <c r="E3825" s="141" t="s">
        <v>4314</v>
      </c>
      <c r="F3825" s="141" t="s">
        <v>4315</v>
      </c>
      <c r="G3825" s="141" t="s">
        <v>72</v>
      </c>
      <c r="H3825" s="141" t="s">
        <v>4027</v>
      </c>
      <c r="I3825" s="141" t="s">
        <v>3514</v>
      </c>
      <c r="J3825" s="141" t="s">
        <v>3958</v>
      </c>
      <c r="K3825" s="141" t="s">
        <v>205</v>
      </c>
      <c r="L3825" s="141" t="s">
        <v>4136</v>
      </c>
      <c r="M3825" s="141" t="s">
        <v>227</v>
      </c>
      <c r="N3825" s="141" t="s">
        <v>303</v>
      </c>
      <c r="O3825" s="141" t="s">
        <v>287</v>
      </c>
      <c r="P3825" s="141" t="s">
        <v>3282</v>
      </c>
      <c r="Q3825" s="141" t="s">
        <v>288</v>
      </c>
      <c r="R3825" s="141" t="s">
        <v>3468</v>
      </c>
      <c r="S3825" s="148" t="s">
        <v>3280</v>
      </c>
      <c r="T3825" s="147">
        <v>4200000</v>
      </c>
      <c r="U3825" s="147">
        <v>5508250</v>
      </c>
      <c r="V3825" s="147">
        <v>1758495</v>
      </c>
      <c r="W3825" s="147">
        <v>1758495</v>
      </c>
    </row>
    <row r="3826" spans="1:23">
      <c r="A3826" s="141" t="s">
        <v>3465</v>
      </c>
      <c r="B3826" s="141" t="s">
        <v>284</v>
      </c>
      <c r="C3826" s="141" t="s">
        <v>3464</v>
      </c>
      <c r="D3826" s="141" t="s">
        <v>3463</v>
      </c>
      <c r="E3826" s="141" t="s">
        <v>4314</v>
      </c>
      <c r="F3826" s="141" t="s">
        <v>4315</v>
      </c>
      <c r="G3826" s="141" t="s">
        <v>72</v>
      </c>
      <c r="H3826" s="141" t="s">
        <v>4027</v>
      </c>
      <c r="I3826" s="141" t="s">
        <v>3514</v>
      </c>
      <c r="J3826" s="141" t="s">
        <v>3958</v>
      </c>
      <c r="K3826" s="141" t="s">
        <v>205</v>
      </c>
      <c r="L3826" s="141" t="s">
        <v>4136</v>
      </c>
      <c r="M3826" s="141" t="s">
        <v>228</v>
      </c>
      <c r="N3826" s="141" t="s">
        <v>303</v>
      </c>
      <c r="O3826" s="141" t="s">
        <v>287</v>
      </c>
      <c r="P3826" s="141" t="s">
        <v>3282</v>
      </c>
      <c r="Q3826" s="141" t="s">
        <v>288</v>
      </c>
      <c r="R3826" s="141" t="s">
        <v>3468</v>
      </c>
      <c r="S3826" s="148" t="s">
        <v>3280</v>
      </c>
      <c r="T3826" s="147">
        <v>2720000</v>
      </c>
      <c r="U3826" s="147">
        <v>1683175</v>
      </c>
      <c r="V3826" s="147">
        <v>288324.63</v>
      </c>
      <c r="W3826" s="147">
        <v>288324.63</v>
      </c>
    </row>
    <row r="3827" spans="1:23">
      <c r="A3827" s="141" t="s">
        <v>3465</v>
      </c>
      <c r="B3827" s="141" t="s">
        <v>284</v>
      </c>
      <c r="C3827" s="141" t="s">
        <v>3464</v>
      </c>
      <c r="D3827" s="141" t="s">
        <v>3463</v>
      </c>
      <c r="E3827" s="141" t="s">
        <v>4314</v>
      </c>
      <c r="F3827" s="141" t="s">
        <v>4315</v>
      </c>
      <c r="G3827" s="141" t="s">
        <v>72</v>
      </c>
      <c r="H3827" s="141" t="s">
        <v>4027</v>
      </c>
      <c r="I3827" s="141" t="s">
        <v>3514</v>
      </c>
      <c r="J3827" s="141" t="s">
        <v>3958</v>
      </c>
      <c r="K3827" s="141" t="s">
        <v>205</v>
      </c>
      <c r="L3827" s="141" t="s">
        <v>4136</v>
      </c>
      <c r="M3827" s="141" t="s">
        <v>229</v>
      </c>
      <c r="N3827" s="141" t="s">
        <v>303</v>
      </c>
      <c r="O3827" s="141" t="s">
        <v>287</v>
      </c>
      <c r="P3827" s="141" t="s">
        <v>3282</v>
      </c>
      <c r="Q3827" s="141" t="s">
        <v>288</v>
      </c>
      <c r="R3827" s="141" t="s">
        <v>3468</v>
      </c>
      <c r="S3827" s="148" t="s">
        <v>3280</v>
      </c>
      <c r="T3827" s="147">
        <v>20595526</v>
      </c>
      <c r="U3827" s="147">
        <v>20725251</v>
      </c>
      <c r="V3827" s="147">
        <v>15393348.02</v>
      </c>
      <c r="W3827" s="147">
        <v>13106163.939999999</v>
      </c>
    </row>
    <row r="3828" spans="1:23">
      <c r="A3828" s="141" t="s">
        <v>3465</v>
      </c>
      <c r="B3828" s="141" t="s">
        <v>284</v>
      </c>
      <c r="C3828" s="141" t="s">
        <v>3464</v>
      </c>
      <c r="D3828" s="141" t="s">
        <v>3463</v>
      </c>
      <c r="E3828" s="141" t="s">
        <v>4314</v>
      </c>
      <c r="F3828" s="141" t="s">
        <v>4315</v>
      </c>
      <c r="G3828" s="141" t="s">
        <v>72</v>
      </c>
      <c r="H3828" s="141" t="s">
        <v>4027</v>
      </c>
      <c r="I3828" s="141" t="s">
        <v>3514</v>
      </c>
      <c r="J3828" s="141" t="s">
        <v>3958</v>
      </c>
      <c r="K3828" s="141" t="s">
        <v>205</v>
      </c>
      <c r="L3828" s="141" t="s">
        <v>4136</v>
      </c>
      <c r="M3828" s="141" t="s">
        <v>230</v>
      </c>
      <c r="N3828" s="141" t="s">
        <v>303</v>
      </c>
      <c r="O3828" s="141" t="s">
        <v>287</v>
      </c>
      <c r="P3828" s="141" t="s">
        <v>3282</v>
      </c>
      <c r="Q3828" s="141" t="s">
        <v>288</v>
      </c>
      <c r="R3828" s="141" t="s">
        <v>3468</v>
      </c>
      <c r="S3828" s="148" t="s">
        <v>3280</v>
      </c>
      <c r="T3828" s="147">
        <v>13398400</v>
      </c>
      <c r="U3828" s="147">
        <v>13289830</v>
      </c>
      <c r="V3828" s="147">
        <v>9471638.8200000003</v>
      </c>
      <c r="W3828" s="147">
        <v>9471638.8200000003</v>
      </c>
    </row>
    <row r="3829" spans="1:23">
      <c r="A3829" s="141" t="s">
        <v>3465</v>
      </c>
      <c r="B3829" s="141" t="s">
        <v>284</v>
      </c>
      <c r="C3829" s="141" t="s">
        <v>3464</v>
      </c>
      <c r="D3829" s="141" t="s">
        <v>3463</v>
      </c>
      <c r="E3829" s="141" t="s">
        <v>4314</v>
      </c>
      <c r="F3829" s="141" t="s">
        <v>4315</v>
      </c>
      <c r="G3829" s="141" t="s">
        <v>72</v>
      </c>
      <c r="H3829" s="141" t="s">
        <v>4027</v>
      </c>
      <c r="I3829" s="141" t="s">
        <v>3514</v>
      </c>
      <c r="J3829" s="141" t="s">
        <v>3958</v>
      </c>
      <c r="K3829" s="141" t="s">
        <v>205</v>
      </c>
      <c r="L3829" s="141" t="s">
        <v>4136</v>
      </c>
      <c r="M3829" s="141" t="s">
        <v>231</v>
      </c>
      <c r="N3829" s="141" t="s">
        <v>303</v>
      </c>
      <c r="O3829" s="141" t="s">
        <v>287</v>
      </c>
      <c r="P3829" s="141" t="s">
        <v>3282</v>
      </c>
      <c r="Q3829" s="141" t="s">
        <v>288</v>
      </c>
      <c r="R3829" s="141" t="s">
        <v>3468</v>
      </c>
      <c r="S3829" s="148" t="s">
        <v>3280</v>
      </c>
      <c r="T3829" s="147">
        <v>2156200</v>
      </c>
      <c r="U3829" s="147">
        <v>6062700</v>
      </c>
      <c r="V3829" s="147">
        <v>5088517.84</v>
      </c>
      <c r="W3829" s="147">
        <v>975283.42</v>
      </c>
    </row>
    <row r="3830" spans="1:23">
      <c r="A3830" s="141" t="s">
        <v>3465</v>
      </c>
      <c r="B3830" s="141" t="s">
        <v>284</v>
      </c>
      <c r="C3830" s="141" t="s">
        <v>3464</v>
      </c>
      <c r="D3830" s="141" t="s">
        <v>3463</v>
      </c>
      <c r="E3830" s="141" t="s">
        <v>4314</v>
      </c>
      <c r="F3830" s="141" t="s">
        <v>4315</v>
      </c>
      <c r="G3830" s="141" t="s">
        <v>72</v>
      </c>
      <c r="H3830" s="141" t="s">
        <v>4027</v>
      </c>
      <c r="I3830" s="141" t="s">
        <v>3514</v>
      </c>
      <c r="J3830" s="141" t="s">
        <v>3958</v>
      </c>
      <c r="K3830" s="141" t="s">
        <v>205</v>
      </c>
      <c r="L3830" s="141" t="s">
        <v>4136</v>
      </c>
      <c r="M3830" s="141" t="s">
        <v>232</v>
      </c>
      <c r="N3830" s="141" t="s">
        <v>303</v>
      </c>
      <c r="O3830" s="141" t="s">
        <v>287</v>
      </c>
      <c r="P3830" s="141" t="s">
        <v>3282</v>
      </c>
      <c r="Q3830" s="141" t="s">
        <v>288</v>
      </c>
      <c r="R3830" s="141" t="s">
        <v>3468</v>
      </c>
      <c r="S3830" s="148" t="s">
        <v>3280</v>
      </c>
      <c r="T3830" s="147">
        <v>2447000</v>
      </c>
      <c r="U3830" s="147">
        <v>9932834</v>
      </c>
      <c r="V3830" s="147">
        <v>3413497.16</v>
      </c>
      <c r="W3830" s="147">
        <v>2700426.16</v>
      </c>
    </row>
    <row r="3831" spans="1:23">
      <c r="A3831" s="141" t="s">
        <v>3465</v>
      </c>
      <c r="B3831" s="141" t="s">
        <v>284</v>
      </c>
      <c r="C3831" s="141" t="s">
        <v>3464</v>
      </c>
      <c r="D3831" s="141" t="s">
        <v>3463</v>
      </c>
      <c r="E3831" s="141" t="s">
        <v>4314</v>
      </c>
      <c r="F3831" s="141" t="s">
        <v>4315</v>
      </c>
      <c r="G3831" s="141" t="s">
        <v>72</v>
      </c>
      <c r="H3831" s="141" t="s">
        <v>4027</v>
      </c>
      <c r="I3831" s="141" t="s">
        <v>3514</v>
      </c>
      <c r="J3831" s="141" t="s">
        <v>3958</v>
      </c>
      <c r="K3831" s="141" t="s">
        <v>205</v>
      </c>
      <c r="L3831" s="141" t="s">
        <v>4136</v>
      </c>
      <c r="M3831" s="141" t="s">
        <v>232</v>
      </c>
      <c r="N3831" s="141" t="s">
        <v>303</v>
      </c>
      <c r="O3831" s="141" t="s">
        <v>291</v>
      </c>
      <c r="P3831" s="141" t="s">
        <v>3282</v>
      </c>
      <c r="Q3831" s="141" t="s">
        <v>288</v>
      </c>
      <c r="R3831" s="141" t="s">
        <v>3468</v>
      </c>
      <c r="S3831" s="148" t="s">
        <v>3280</v>
      </c>
      <c r="T3831" s="147">
        <v>23118580</v>
      </c>
      <c r="U3831" s="147">
        <v>23118580</v>
      </c>
      <c r="V3831" s="147">
        <v>0</v>
      </c>
      <c r="W3831" s="147">
        <v>0</v>
      </c>
    </row>
    <row r="3832" spans="1:23">
      <c r="A3832" s="141" t="s">
        <v>3465</v>
      </c>
      <c r="B3832" s="141" t="s">
        <v>284</v>
      </c>
      <c r="C3832" s="141" t="s">
        <v>3464</v>
      </c>
      <c r="D3832" s="141" t="s">
        <v>3463</v>
      </c>
      <c r="E3832" s="141" t="s">
        <v>4314</v>
      </c>
      <c r="F3832" s="141" t="s">
        <v>4315</v>
      </c>
      <c r="G3832" s="141" t="s">
        <v>72</v>
      </c>
      <c r="H3832" s="141" t="s">
        <v>4027</v>
      </c>
      <c r="I3832" s="141" t="s">
        <v>3514</v>
      </c>
      <c r="J3832" s="141" t="s">
        <v>3958</v>
      </c>
      <c r="K3832" s="141" t="s">
        <v>205</v>
      </c>
      <c r="L3832" s="141" t="s">
        <v>4136</v>
      </c>
      <c r="M3832" s="141" t="s">
        <v>233</v>
      </c>
      <c r="N3832" s="141" t="s">
        <v>303</v>
      </c>
      <c r="O3832" s="141" t="s">
        <v>287</v>
      </c>
      <c r="P3832" s="141" t="s">
        <v>3282</v>
      </c>
      <c r="Q3832" s="141" t="s">
        <v>288</v>
      </c>
      <c r="R3832" s="141" t="s">
        <v>3468</v>
      </c>
      <c r="S3832" s="148" t="s">
        <v>3280</v>
      </c>
      <c r="T3832" s="147">
        <v>2780000</v>
      </c>
      <c r="U3832" s="147">
        <v>3591000</v>
      </c>
      <c r="V3832" s="147">
        <v>2940009.25</v>
      </c>
      <c r="W3832" s="147">
        <v>1646111.8</v>
      </c>
    </row>
    <row r="3833" spans="1:23">
      <c r="A3833" s="141" t="s">
        <v>3465</v>
      </c>
      <c r="B3833" s="141" t="s">
        <v>284</v>
      </c>
      <c r="C3833" s="141" t="s">
        <v>3464</v>
      </c>
      <c r="D3833" s="141" t="s">
        <v>3463</v>
      </c>
      <c r="E3833" s="141" t="s">
        <v>4314</v>
      </c>
      <c r="F3833" s="141" t="s">
        <v>4315</v>
      </c>
      <c r="G3833" s="141" t="s">
        <v>72</v>
      </c>
      <c r="H3833" s="141" t="s">
        <v>4027</v>
      </c>
      <c r="I3833" s="141" t="s">
        <v>3514</v>
      </c>
      <c r="J3833" s="141" t="s">
        <v>3958</v>
      </c>
      <c r="K3833" s="141" t="s">
        <v>205</v>
      </c>
      <c r="L3833" s="141" t="s">
        <v>4140</v>
      </c>
      <c r="M3833" s="141" t="s">
        <v>235</v>
      </c>
      <c r="N3833" s="141" t="s">
        <v>303</v>
      </c>
      <c r="O3833" s="141" t="s">
        <v>287</v>
      </c>
      <c r="P3833" s="141" t="s">
        <v>3282</v>
      </c>
      <c r="Q3833" s="141" t="s">
        <v>288</v>
      </c>
      <c r="R3833" s="141" t="s">
        <v>3468</v>
      </c>
      <c r="S3833" s="148" t="s">
        <v>3280</v>
      </c>
      <c r="T3833" s="147">
        <v>5385000</v>
      </c>
      <c r="U3833" s="147">
        <v>928085</v>
      </c>
      <c r="V3833" s="147">
        <v>690257.51</v>
      </c>
      <c r="W3833" s="147">
        <v>561057.30000000005</v>
      </c>
    </row>
    <row r="3834" spans="1:23">
      <c r="A3834" s="141" t="s">
        <v>3465</v>
      </c>
      <c r="B3834" s="141" t="s">
        <v>284</v>
      </c>
      <c r="C3834" s="141" t="s">
        <v>3464</v>
      </c>
      <c r="D3834" s="141" t="s">
        <v>3463</v>
      </c>
      <c r="E3834" s="141" t="s">
        <v>4314</v>
      </c>
      <c r="F3834" s="141" t="s">
        <v>4315</v>
      </c>
      <c r="G3834" s="141" t="s">
        <v>72</v>
      </c>
      <c r="H3834" s="141" t="s">
        <v>4027</v>
      </c>
      <c r="I3834" s="141" t="s">
        <v>3514</v>
      </c>
      <c r="J3834" s="141" t="s">
        <v>3958</v>
      </c>
      <c r="K3834" s="141" t="s">
        <v>205</v>
      </c>
      <c r="L3834" s="141" t="s">
        <v>4140</v>
      </c>
      <c r="M3834" s="141" t="s">
        <v>236</v>
      </c>
      <c r="N3834" s="141" t="s">
        <v>303</v>
      </c>
      <c r="O3834" s="141" t="s">
        <v>287</v>
      </c>
      <c r="P3834" s="141" t="s">
        <v>3282</v>
      </c>
      <c r="Q3834" s="141" t="s">
        <v>288</v>
      </c>
      <c r="R3834" s="141" t="s">
        <v>3468</v>
      </c>
      <c r="S3834" s="148" t="s">
        <v>3280</v>
      </c>
      <c r="T3834" s="147">
        <v>308000</v>
      </c>
      <c r="U3834" s="147">
        <v>426815</v>
      </c>
      <c r="V3834" s="147">
        <v>292379.38</v>
      </c>
      <c r="W3834" s="147">
        <v>108263.98</v>
      </c>
    </row>
    <row r="3835" spans="1:23">
      <c r="A3835" s="141" t="s">
        <v>3465</v>
      </c>
      <c r="B3835" s="141" t="s">
        <v>284</v>
      </c>
      <c r="C3835" s="141" t="s">
        <v>3464</v>
      </c>
      <c r="D3835" s="141" t="s">
        <v>3463</v>
      </c>
      <c r="E3835" s="141" t="s">
        <v>4314</v>
      </c>
      <c r="F3835" s="141" t="s">
        <v>4315</v>
      </c>
      <c r="G3835" s="141" t="s">
        <v>72</v>
      </c>
      <c r="H3835" s="141" t="s">
        <v>4027</v>
      </c>
      <c r="I3835" s="141" t="s">
        <v>3514</v>
      </c>
      <c r="J3835" s="141" t="s">
        <v>3958</v>
      </c>
      <c r="K3835" s="141" t="s">
        <v>205</v>
      </c>
      <c r="L3835" s="141" t="s">
        <v>4140</v>
      </c>
      <c r="M3835" s="141" t="s">
        <v>237</v>
      </c>
      <c r="N3835" s="141" t="s">
        <v>303</v>
      </c>
      <c r="O3835" s="141" t="s">
        <v>287</v>
      </c>
      <c r="P3835" s="141" t="s">
        <v>3282</v>
      </c>
      <c r="Q3835" s="141" t="s">
        <v>288</v>
      </c>
      <c r="R3835" s="141" t="s">
        <v>3468</v>
      </c>
      <c r="S3835" s="148" t="s">
        <v>3280</v>
      </c>
      <c r="T3835" s="147">
        <v>675000</v>
      </c>
      <c r="U3835" s="147">
        <v>684250</v>
      </c>
      <c r="V3835" s="147">
        <v>364416.69</v>
      </c>
      <c r="W3835" s="147">
        <v>275208.69</v>
      </c>
    </row>
    <row r="3836" spans="1:23">
      <c r="A3836" s="141" t="s">
        <v>3465</v>
      </c>
      <c r="B3836" s="141" t="s">
        <v>284</v>
      </c>
      <c r="C3836" s="141" t="s">
        <v>3464</v>
      </c>
      <c r="D3836" s="141" t="s">
        <v>3463</v>
      </c>
      <c r="E3836" s="141" t="s">
        <v>4314</v>
      </c>
      <c r="F3836" s="141" t="s">
        <v>4315</v>
      </c>
      <c r="G3836" s="141" t="s">
        <v>72</v>
      </c>
      <c r="H3836" s="141" t="s">
        <v>4027</v>
      </c>
      <c r="I3836" s="141" t="s">
        <v>3514</v>
      </c>
      <c r="J3836" s="141" t="s">
        <v>3958</v>
      </c>
      <c r="K3836" s="141" t="s">
        <v>205</v>
      </c>
      <c r="L3836" s="141" t="s">
        <v>4140</v>
      </c>
      <c r="M3836" s="141" t="s">
        <v>238</v>
      </c>
      <c r="N3836" s="141" t="s">
        <v>303</v>
      </c>
      <c r="O3836" s="141" t="s">
        <v>287</v>
      </c>
      <c r="P3836" s="141" t="s">
        <v>3282</v>
      </c>
      <c r="Q3836" s="141" t="s">
        <v>288</v>
      </c>
      <c r="R3836" s="141" t="s">
        <v>3468</v>
      </c>
      <c r="S3836" s="148" t="s">
        <v>3280</v>
      </c>
      <c r="T3836" s="147">
        <v>50000</v>
      </c>
      <c r="U3836" s="147">
        <v>50000</v>
      </c>
      <c r="V3836" s="147">
        <v>0</v>
      </c>
      <c r="W3836" s="147">
        <v>0</v>
      </c>
    </row>
    <row r="3837" spans="1:23">
      <c r="A3837" s="141" t="s">
        <v>3465</v>
      </c>
      <c r="B3837" s="141" t="s">
        <v>284</v>
      </c>
      <c r="C3837" s="141" t="s">
        <v>3464</v>
      </c>
      <c r="D3837" s="141" t="s">
        <v>3463</v>
      </c>
      <c r="E3837" s="141" t="s">
        <v>4314</v>
      </c>
      <c r="F3837" s="141" t="s">
        <v>4315</v>
      </c>
      <c r="G3837" s="141" t="s">
        <v>72</v>
      </c>
      <c r="H3837" s="141" t="s">
        <v>4027</v>
      </c>
      <c r="I3837" s="141" t="s">
        <v>3514</v>
      </c>
      <c r="J3837" s="141" t="s">
        <v>3958</v>
      </c>
      <c r="K3837" s="141" t="s">
        <v>205</v>
      </c>
      <c r="L3837" s="141" t="s">
        <v>4140</v>
      </c>
      <c r="M3837" s="141" t="s">
        <v>239</v>
      </c>
      <c r="N3837" s="141" t="s">
        <v>303</v>
      </c>
      <c r="O3837" s="141" t="s">
        <v>287</v>
      </c>
      <c r="P3837" s="141" t="s">
        <v>3282</v>
      </c>
      <c r="Q3837" s="141" t="s">
        <v>288</v>
      </c>
      <c r="R3837" s="141" t="s">
        <v>3468</v>
      </c>
      <c r="S3837" s="148" t="s">
        <v>3280</v>
      </c>
      <c r="T3837" s="147">
        <v>385000</v>
      </c>
      <c r="U3837" s="147">
        <v>405200</v>
      </c>
      <c r="V3837" s="147">
        <v>156914.89000000001</v>
      </c>
      <c r="W3837" s="147">
        <v>156914.89000000001</v>
      </c>
    </row>
    <row r="3838" spans="1:23">
      <c r="A3838" s="141" t="s">
        <v>3465</v>
      </c>
      <c r="B3838" s="141" t="s">
        <v>284</v>
      </c>
      <c r="C3838" s="141" t="s">
        <v>3464</v>
      </c>
      <c r="D3838" s="141" t="s">
        <v>3463</v>
      </c>
      <c r="E3838" s="141" t="s">
        <v>4314</v>
      </c>
      <c r="F3838" s="141" t="s">
        <v>4315</v>
      </c>
      <c r="G3838" s="141" t="s">
        <v>72</v>
      </c>
      <c r="H3838" s="141" t="s">
        <v>4027</v>
      </c>
      <c r="I3838" s="141" t="s">
        <v>3514</v>
      </c>
      <c r="J3838" s="141" t="s">
        <v>3958</v>
      </c>
      <c r="K3838" s="141" t="s">
        <v>205</v>
      </c>
      <c r="L3838" s="141" t="s">
        <v>4140</v>
      </c>
      <c r="M3838" s="141" t="s">
        <v>240</v>
      </c>
      <c r="N3838" s="141" t="s">
        <v>303</v>
      </c>
      <c r="O3838" s="141" t="s">
        <v>287</v>
      </c>
      <c r="P3838" s="141" t="s">
        <v>3282</v>
      </c>
      <c r="Q3838" s="141" t="s">
        <v>288</v>
      </c>
      <c r="R3838" s="141" t="s">
        <v>3468</v>
      </c>
      <c r="S3838" s="148" t="s">
        <v>3280</v>
      </c>
      <c r="T3838" s="147">
        <v>120000</v>
      </c>
      <c r="U3838" s="147">
        <v>140500</v>
      </c>
      <c r="V3838" s="147">
        <v>38065.71</v>
      </c>
      <c r="W3838" s="147">
        <v>38065.69</v>
      </c>
    </row>
    <row r="3839" spans="1:23">
      <c r="A3839" s="141" t="s">
        <v>3465</v>
      </c>
      <c r="B3839" s="141" t="s">
        <v>284</v>
      </c>
      <c r="C3839" s="141" t="s">
        <v>3464</v>
      </c>
      <c r="D3839" s="141" t="s">
        <v>3463</v>
      </c>
      <c r="E3839" s="141" t="s">
        <v>4314</v>
      </c>
      <c r="F3839" s="141" t="s">
        <v>4315</v>
      </c>
      <c r="G3839" s="141" t="s">
        <v>72</v>
      </c>
      <c r="H3839" s="141" t="s">
        <v>4027</v>
      </c>
      <c r="I3839" s="141" t="s">
        <v>3514</v>
      </c>
      <c r="J3839" s="141" t="s">
        <v>3958</v>
      </c>
      <c r="K3839" s="141" t="s">
        <v>205</v>
      </c>
      <c r="L3839" s="141" t="s">
        <v>4140</v>
      </c>
      <c r="M3839" s="141" t="s">
        <v>241</v>
      </c>
      <c r="N3839" s="141" t="s">
        <v>303</v>
      </c>
      <c r="O3839" s="141" t="s">
        <v>287</v>
      </c>
      <c r="P3839" s="141" t="s">
        <v>3282</v>
      </c>
      <c r="Q3839" s="141" t="s">
        <v>288</v>
      </c>
      <c r="R3839" s="141" t="s">
        <v>3468</v>
      </c>
      <c r="S3839" s="148" t="s">
        <v>3280</v>
      </c>
      <c r="T3839" s="147">
        <v>7350000</v>
      </c>
      <c r="U3839" s="147">
        <v>10507445</v>
      </c>
      <c r="V3839" s="147">
        <v>7255894.0499999998</v>
      </c>
      <c r="W3839" s="147">
        <v>7149619.4000000004</v>
      </c>
    </row>
    <row r="3840" spans="1:23">
      <c r="A3840" s="141" t="s">
        <v>3465</v>
      </c>
      <c r="B3840" s="141" t="s">
        <v>284</v>
      </c>
      <c r="C3840" s="141" t="s">
        <v>3464</v>
      </c>
      <c r="D3840" s="141" t="s">
        <v>3463</v>
      </c>
      <c r="E3840" s="141" t="s">
        <v>4314</v>
      </c>
      <c r="F3840" s="141" t="s">
        <v>4315</v>
      </c>
      <c r="G3840" s="141" t="s">
        <v>72</v>
      </c>
      <c r="H3840" s="141" t="s">
        <v>4027</v>
      </c>
      <c r="I3840" s="141" t="s">
        <v>3514</v>
      </c>
      <c r="J3840" s="141" t="s">
        <v>3958</v>
      </c>
      <c r="K3840" s="141" t="s">
        <v>205</v>
      </c>
      <c r="L3840" s="141" t="s">
        <v>4140</v>
      </c>
      <c r="M3840" s="141" t="s">
        <v>243</v>
      </c>
      <c r="N3840" s="141" t="s">
        <v>303</v>
      </c>
      <c r="O3840" s="141" t="s">
        <v>287</v>
      </c>
      <c r="P3840" s="141" t="s">
        <v>3282</v>
      </c>
      <c r="Q3840" s="141" t="s">
        <v>288</v>
      </c>
      <c r="R3840" s="141" t="s">
        <v>3468</v>
      </c>
      <c r="S3840" s="148" t="s">
        <v>3280</v>
      </c>
      <c r="T3840" s="147">
        <v>3137024</v>
      </c>
      <c r="U3840" s="147">
        <v>2579759</v>
      </c>
      <c r="V3840" s="147">
        <v>1144256.29</v>
      </c>
      <c r="W3840" s="147">
        <v>926900.16</v>
      </c>
    </row>
    <row r="3841" spans="1:23">
      <c r="A3841" s="141" t="s">
        <v>3465</v>
      </c>
      <c r="B3841" s="141" t="s">
        <v>284</v>
      </c>
      <c r="C3841" s="141" t="s">
        <v>3464</v>
      </c>
      <c r="D3841" s="141" t="s">
        <v>3463</v>
      </c>
      <c r="E3841" s="141" t="s">
        <v>4314</v>
      </c>
      <c r="F3841" s="141" t="s">
        <v>4315</v>
      </c>
      <c r="G3841" s="141" t="s">
        <v>73</v>
      </c>
      <c r="H3841" s="141" t="s">
        <v>3975</v>
      </c>
      <c r="I3841" s="141" t="s">
        <v>3492</v>
      </c>
      <c r="J3841" s="141" t="s">
        <v>95</v>
      </c>
      <c r="K3841" s="141" t="s">
        <v>97</v>
      </c>
      <c r="L3841" s="141" t="s">
        <v>4136</v>
      </c>
      <c r="M3841" s="141" t="s">
        <v>225</v>
      </c>
      <c r="N3841" s="141" t="s">
        <v>286</v>
      </c>
      <c r="O3841" s="141" t="s">
        <v>287</v>
      </c>
      <c r="P3841" s="141" t="s">
        <v>3282</v>
      </c>
      <c r="Q3841" s="141" t="s">
        <v>288</v>
      </c>
      <c r="R3841" s="141" t="s">
        <v>3468</v>
      </c>
      <c r="S3841" s="148" t="s">
        <v>3280</v>
      </c>
      <c r="T3841" s="147">
        <v>18700000</v>
      </c>
      <c r="U3841" s="147">
        <v>23700000</v>
      </c>
      <c r="V3841" s="147">
        <v>17641000.82</v>
      </c>
      <c r="W3841" s="147">
        <v>14703936.1</v>
      </c>
    </row>
    <row r="3842" spans="1:23">
      <c r="A3842" s="141" t="s">
        <v>3465</v>
      </c>
      <c r="B3842" s="141" t="s">
        <v>284</v>
      </c>
      <c r="C3842" s="141" t="s">
        <v>3464</v>
      </c>
      <c r="D3842" s="141" t="s">
        <v>3463</v>
      </c>
      <c r="E3842" s="141" t="s">
        <v>4314</v>
      </c>
      <c r="F3842" s="141" t="s">
        <v>4315</v>
      </c>
      <c r="G3842" s="141" t="s">
        <v>73</v>
      </c>
      <c r="H3842" s="141" t="s">
        <v>3975</v>
      </c>
      <c r="I3842" s="141" t="s">
        <v>3492</v>
      </c>
      <c r="J3842" s="141" t="s">
        <v>95</v>
      </c>
      <c r="K3842" s="141" t="s">
        <v>97</v>
      </c>
      <c r="L3842" s="141" t="s">
        <v>4136</v>
      </c>
      <c r="M3842" s="141" t="s">
        <v>226</v>
      </c>
      <c r="N3842" s="141" t="s">
        <v>286</v>
      </c>
      <c r="O3842" s="141" t="s">
        <v>287</v>
      </c>
      <c r="P3842" s="141" t="s">
        <v>3282</v>
      </c>
      <c r="Q3842" s="141" t="s">
        <v>288</v>
      </c>
      <c r="R3842" s="141" t="s">
        <v>3468</v>
      </c>
      <c r="S3842" s="148" t="s">
        <v>3280</v>
      </c>
      <c r="T3842" s="147">
        <v>3600000</v>
      </c>
      <c r="U3842" s="147">
        <v>3600000</v>
      </c>
      <c r="V3842" s="147">
        <v>2766024.94</v>
      </c>
      <c r="W3842" s="147">
        <v>1511806.41</v>
      </c>
    </row>
    <row r="3843" spans="1:23">
      <c r="A3843" s="141" t="s">
        <v>3465</v>
      </c>
      <c r="B3843" s="141" t="s">
        <v>284</v>
      </c>
      <c r="C3843" s="141" t="s">
        <v>3464</v>
      </c>
      <c r="D3843" s="141" t="s">
        <v>3463</v>
      </c>
      <c r="E3843" s="141" t="s">
        <v>4314</v>
      </c>
      <c r="F3843" s="141" t="s">
        <v>4315</v>
      </c>
      <c r="G3843" s="141" t="s">
        <v>73</v>
      </c>
      <c r="H3843" s="141" t="s">
        <v>3975</v>
      </c>
      <c r="I3843" s="141" t="s">
        <v>3492</v>
      </c>
      <c r="J3843" s="141" t="s">
        <v>95</v>
      </c>
      <c r="K3843" s="141" t="s">
        <v>97</v>
      </c>
      <c r="L3843" s="141" t="s">
        <v>4136</v>
      </c>
      <c r="M3843" s="141" t="s">
        <v>226</v>
      </c>
      <c r="N3843" s="141" t="s">
        <v>303</v>
      </c>
      <c r="O3843" s="141" t="s">
        <v>287</v>
      </c>
      <c r="P3843" s="141" t="s">
        <v>3282</v>
      </c>
      <c r="Q3843" s="141" t="s">
        <v>288</v>
      </c>
      <c r="R3843" s="141" t="s">
        <v>3468</v>
      </c>
      <c r="S3843" s="148" t="s">
        <v>3280</v>
      </c>
      <c r="T3843" s="147">
        <v>1000000</v>
      </c>
      <c r="U3843" s="147">
        <v>1000000</v>
      </c>
      <c r="V3843" s="147">
        <v>262344</v>
      </c>
      <c r="W3843" s="147">
        <v>143164</v>
      </c>
    </row>
    <row r="3844" spans="1:23">
      <c r="A3844" s="141" t="s">
        <v>3465</v>
      </c>
      <c r="B3844" s="141" t="s">
        <v>284</v>
      </c>
      <c r="C3844" s="141" t="s">
        <v>3464</v>
      </c>
      <c r="D3844" s="141" t="s">
        <v>3463</v>
      </c>
      <c r="E3844" s="141" t="s">
        <v>4314</v>
      </c>
      <c r="F3844" s="141" t="s">
        <v>4315</v>
      </c>
      <c r="G3844" s="141" t="s">
        <v>73</v>
      </c>
      <c r="H3844" s="141" t="s">
        <v>3975</v>
      </c>
      <c r="I3844" s="141" t="s">
        <v>3492</v>
      </c>
      <c r="J3844" s="141" t="s">
        <v>95</v>
      </c>
      <c r="K3844" s="141" t="s">
        <v>97</v>
      </c>
      <c r="L3844" s="141" t="s">
        <v>4136</v>
      </c>
      <c r="M3844" s="141" t="s">
        <v>227</v>
      </c>
      <c r="N3844" s="141" t="s">
        <v>286</v>
      </c>
      <c r="O3844" s="141" t="s">
        <v>287</v>
      </c>
      <c r="P3844" s="141" t="s">
        <v>3282</v>
      </c>
      <c r="Q3844" s="141" t="s">
        <v>288</v>
      </c>
      <c r="R3844" s="141" t="s">
        <v>3468</v>
      </c>
      <c r="S3844" s="148" t="s">
        <v>3280</v>
      </c>
      <c r="T3844" s="147">
        <v>2150000</v>
      </c>
      <c r="U3844" s="147">
        <v>2150000</v>
      </c>
      <c r="V3844" s="147">
        <v>1186635.68</v>
      </c>
      <c r="W3844" s="147">
        <v>1186635.68</v>
      </c>
    </row>
    <row r="3845" spans="1:23">
      <c r="A3845" s="141" t="s">
        <v>3465</v>
      </c>
      <c r="B3845" s="141" t="s">
        <v>284</v>
      </c>
      <c r="C3845" s="141" t="s">
        <v>3464</v>
      </c>
      <c r="D3845" s="141" t="s">
        <v>3463</v>
      </c>
      <c r="E3845" s="141" t="s">
        <v>4314</v>
      </c>
      <c r="F3845" s="141" t="s">
        <v>4315</v>
      </c>
      <c r="G3845" s="141" t="s">
        <v>73</v>
      </c>
      <c r="H3845" s="141" t="s">
        <v>3975</v>
      </c>
      <c r="I3845" s="141" t="s">
        <v>3492</v>
      </c>
      <c r="J3845" s="141" t="s">
        <v>95</v>
      </c>
      <c r="K3845" s="141" t="s">
        <v>97</v>
      </c>
      <c r="L3845" s="141" t="s">
        <v>4136</v>
      </c>
      <c r="M3845" s="141" t="s">
        <v>227</v>
      </c>
      <c r="N3845" s="141" t="s">
        <v>303</v>
      </c>
      <c r="O3845" s="141" t="s">
        <v>287</v>
      </c>
      <c r="P3845" s="141" t="s">
        <v>3282</v>
      </c>
      <c r="Q3845" s="141" t="s">
        <v>288</v>
      </c>
      <c r="R3845" s="141" t="s">
        <v>3468</v>
      </c>
      <c r="S3845" s="148" t="s">
        <v>3280</v>
      </c>
      <c r="T3845" s="147">
        <v>1500000</v>
      </c>
      <c r="U3845" s="147">
        <v>1500000</v>
      </c>
      <c r="V3845" s="147">
        <v>0</v>
      </c>
      <c r="W3845" s="147">
        <v>0</v>
      </c>
    </row>
    <row r="3846" spans="1:23">
      <c r="A3846" s="141" t="s">
        <v>3465</v>
      </c>
      <c r="B3846" s="141" t="s">
        <v>284</v>
      </c>
      <c r="C3846" s="141" t="s">
        <v>3464</v>
      </c>
      <c r="D3846" s="141" t="s">
        <v>3463</v>
      </c>
      <c r="E3846" s="141" t="s">
        <v>4314</v>
      </c>
      <c r="F3846" s="141" t="s">
        <v>4315</v>
      </c>
      <c r="G3846" s="141" t="s">
        <v>73</v>
      </c>
      <c r="H3846" s="141" t="s">
        <v>3975</v>
      </c>
      <c r="I3846" s="141" t="s">
        <v>3492</v>
      </c>
      <c r="J3846" s="141" t="s">
        <v>95</v>
      </c>
      <c r="K3846" s="141" t="s">
        <v>97</v>
      </c>
      <c r="L3846" s="141" t="s">
        <v>4136</v>
      </c>
      <c r="M3846" s="141" t="s">
        <v>228</v>
      </c>
      <c r="N3846" s="141" t="s">
        <v>286</v>
      </c>
      <c r="O3846" s="141" t="s">
        <v>287</v>
      </c>
      <c r="P3846" s="141" t="s">
        <v>3282</v>
      </c>
      <c r="Q3846" s="141" t="s">
        <v>288</v>
      </c>
      <c r="R3846" s="141" t="s">
        <v>3468</v>
      </c>
      <c r="S3846" s="148" t="s">
        <v>3280</v>
      </c>
      <c r="T3846" s="147">
        <v>1150000</v>
      </c>
      <c r="U3846" s="147">
        <v>890000</v>
      </c>
      <c r="V3846" s="147">
        <v>232775.13</v>
      </c>
      <c r="W3846" s="147">
        <v>232775.13</v>
      </c>
    </row>
    <row r="3847" spans="1:23">
      <c r="A3847" s="141" t="s">
        <v>3465</v>
      </c>
      <c r="B3847" s="141" t="s">
        <v>284</v>
      </c>
      <c r="C3847" s="141" t="s">
        <v>3464</v>
      </c>
      <c r="D3847" s="141" t="s">
        <v>3463</v>
      </c>
      <c r="E3847" s="141" t="s">
        <v>4314</v>
      </c>
      <c r="F3847" s="141" t="s">
        <v>4315</v>
      </c>
      <c r="G3847" s="141" t="s">
        <v>73</v>
      </c>
      <c r="H3847" s="141" t="s">
        <v>3975</v>
      </c>
      <c r="I3847" s="141" t="s">
        <v>3492</v>
      </c>
      <c r="J3847" s="141" t="s">
        <v>95</v>
      </c>
      <c r="K3847" s="141" t="s">
        <v>97</v>
      </c>
      <c r="L3847" s="141" t="s">
        <v>4136</v>
      </c>
      <c r="M3847" s="141" t="s">
        <v>228</v>
      </c>
      <c r="N3847" s="141" t="s">
        <v>303</v>
      </c>
      <c r="O3847" s="141" t="s">
        <v>287</v>
      </c>
      <c r="P3847" s="141" t="s">
        <v>3282</v>
      </c>
      <c r="Q3847" s="141" t="s">
        <v>288</v>
      </c>
      <c r="R3847" s="141" t="s">
        <v>3468</v>
      </c>
      <c r="S3847" s="148" t="s">
        <v>3280</v>
      </c>
      <c r="T3847" s="147">
        <v>850000</v>
      </c>
      <c r="U3847" s="147">
        <v>500000</v>
      </c>
      <c r="V3847" s="147">
        <v>300000</v>
      </c>
      <c r="W3847" s="147">
        <v>300000</v>
      </c>
    </row>
    <row r="3848" spans="1:23">
      <c r="A3848" s="141" t="s">
        <v>3465</v>
      </c>
      <c r="B3848" s="141" t="s">
        <v>284</v>
      </c>
      <c r="C3848" s="141" t="s">
        <v>3464</v>
      </c>
      <c r="D3848" s="141" t="s">
        <v>3463</v>
      </c>
      <c r="E3848" s="141" t="s">
        <v>4314</v>
      </c>
      <c r="F3848" s="141" t="s">
        <v>4315</v>
      </c>
      <c r="G3848" s="141" t="s">
        <v>73</v>
      </c>
      <c r="H3848" s="141" t="s">
        <v>3975</v>
      </c>
      <c r="I3848" s="141" t="s">
        <v>3492</v>
      </c>
      <c r="J3848" s="141" t="s">
        <v>95</v>
      </c>
      <c r="K3848" s="141" t="s">
        <v>97</v>
      </c>
      <c r="L3848" s="141" t="s">
        <v>4136</v>
      </c>
      <c r="M3848" s="141" t="s">
        <v>229</v>
      </c>
      <c r="N3848" s="141" t="s">
        <v>286</v>
      </c>
      <c r="O3848" s="141" t="s">
        <v>287</v>
      </c>
      <c r="P3848" s="141" t="s">
        <v>3282</v>
      </c>
      <c r="Q3848" s="141" t="s">
        <v>288</v>
      </c>
      <c r="R3848" s="141" t="s">
        <v>3468</v>
      </c>
      <c r="S3848" s="148" t="s">
        <v>3280</v>
      </c>
      <c r="T3848" s="147">
        <v>7300000</v>
      </c>
      <c r="U3848" s="147">
        <v>5761000</v>
      </c>
      <c r="V3848" s="147">
        <v>5441540.6900000004</v>
      </c>
      <c r="W3848" s="147">
        <v>2714366.58</v>
      </c>
    </row>
    <row r="3849" spans="1:23">
      <c r="A3849" s="141" t="s">
        <v>3465</v>
      </c>
      <c r="B3849" s="141" t="s">
        <v>284</v>
      </c>
      <c r="C3849" s="141" t="s">
        <v>3464</v>
      </c>
      <c r="D3849" s="141" t="s">
        <v>3463</v>
      </c>
      <c r="E3849" s="141" t="s">
        <v>4314</v>
      </c>
      <c r="F3849" s="141" t="s">
        <v>4315</v>
      </c>
      <c r="G3849" s="141" t="s">
        <v>73</v>
      </c>
      <c r="H3849" s="141" t="s">
        <v>3975</v>
      </c>
      <c r="I3849" s="141" t="s">
        <v>3492</v>
      </c>
      <c r="J3849" s="141" t="s">
        <v>95</v>
      </c>
      <c r="K3849" s="141" t="s">
        <v>97</v>
      </c>
      <c r="L3849" s="141" t="s">
        <v>4136</v>
      </c>
      <c r="M3849" s="141" t="s">
        <v>229</v>
      </c>
      <c r="N3849" s="141" t="s">
        <v>303</v>
      </c>
      <c r="O3849" s="141" t="s">
        <v>287</v>
      </c>
      <c r="P3849" s="141" t="s">
        <v>3282</v>
      </c>
      <c r="Q3849" s="141" t="s">
        <v>288</v>
      </c>
      <c r="R3849" s="141" t="s">
        <v>3468</v>
      </c>
      <c r="S3849" s="148" t="s">
        <v>3280</v>
      </c>
      <c r="T3849" s="147">
        <v>500000</v>
      </c>
      <c r="U3849" s="147">
        <v>200000</v>
      </c>
      <c r="V3849" s="147">
        <v>0</v>
      </c>
      <c r="W3849" s="147">
        <v>0</v>
      </c>
    </row>
    <row r="3850" spans="1:23">
      <c r="A3850" s="141" t="s">
        <v>3465</v>
      </c>
      <c r="B3850" s="141" t="s">
        <v>284</v>
      </c>
      <c r="C3850" s="141" t="s">
        <v>3464</v>
      </c>
      <c r="D3850" s="141" t="s">
        <v>3463</v>
      </c>
      <c r="E3850" s="141" t="s">
        <v>4314</v>
      </c>
      <c r="F3850" s="141" t="s">
        <v>4315</v>
      </c>
      <c r="G3850" s="141" t="s">
        <v>73</v>
      </c>
      <c r="H3850" s="141" t="s">
        <v>3975</v>
      </c>
      <c r="I3850" s="141" t="s">
        <v>3492</v>
      </c>
      <c r="J3850" s="141" t="s">
        <v>95</v>
      </c>
      <c r="K3850" s="141" t="s">
        <v>97</v>
      </c>
      <c r="L3850" s="141" t="s">
        <v>4136</v>
      </c>
      <c r="M3850" s="141" t="s">
        <v>230</v>
      </c>
      <c r="N3850" s="141" t="s">
        <v>286</v>
      </c>
      <c r="O3850" s="141" t="s">
        <v>287</v>
      </c>
      <c r="P3850" s="141" t="s">
        <v>3282</v>
      </c>
      <c r="Q3850" s="141" t="s">
        <v>288</v>
      </c>
      <c r="R3850" s="141" t="s">
        <v>3468</v>
      </c>
      <c r="S3850" s="148" t="s">
        <v>3280</v>
      </c>
      <c r="T3850" s="147">
        <v>16000000</v>
      </c>
      <c r="U3850" s="147">
        <v>20850000</v>
      </c>
      <c r="V3850" s="147">
        <v>20683590.5</v>
      </c>
      <c r="W3850" s="147">
        <v>16216575.390000001</v>
      </c>
    </row>
    <row r="3851" spans="1:23">
      <c r="A3851" s="141" t="s">
        <v>3465</v>
      </c>
      <c r="B3851" s="141" t="s">
        <v>284</v>
      </c>
      <c r="C3851" s="141" t="s">
        <v>3464</v>
      </c>
      <c r="D3851" s="141" t="s">
        <v>3463</v>
      </c>
      <c r="E3851" s="141" t="s">
        <v>4314</v>
      </c>
      <c r="F3851" s="141" t="s">
        <v>4315</v>
      </c>
      <c r="G3851" s="141" t="s">
        <v>73</v>
      </c>
      <c r="H3851" s="141" t="s">
        <v>3975</v>
      </c>
      <c r="I3851" s="141" t="s">
        <v>3492</v>
      </c>
      <c r="J3851" s="141" t="s">
        <v>95</v>
      </c>
      <c r="K3851" s="141" t="s">
        <v>97</v>
      </c>
      <c r="L3851" s="141" t="s">
        <v>4136</v>
      </c>
      <c r="M3851" s="141" t="s">
        <v>231</v>
      </c>
      <c r="N3851" s="141" t="s">
        <v>286</v>
      </c>
      <c r="O3851" s="141" t="s">
        <v>287</v>
      </c>
      <c r="P3851" s="141" t="s">
        <v>3282</v>
      </c>
      <c r="Q3851" s="141" t="s">
        <v>288</v>
      </c>
      <c r="R3851" s="141" t="s">
        <v>3468</v>
      </c>
      <c r="S3851" s="148" t="s">
        <v>3280</v>
      </c>
      <c r="T3851" s="147">
        <v>7300000</v>
      </c>
      <c r="U3851" s="147">
        <v>16790000</v>
      </c>
      <c r="V3851" s="147">
        <v>10778918.67</v>
      </c>
      <c r="W3851" s="147">
        <v>8306106.1299999999</v>
      </c>
    </row>
    <row r="3852" spans="1:23">
      <c r="A3852" s="141" t="s">
        <v>3465</v>
      </c>
      <c r="B3852" s="141" t="s">
        <v>284</v>
      </c>
      <c r="C3852" s="141" t="s">
        <v>3464</v>
      </c>
      <c r="D3852" s="141" t="s">
        <v>3463</v>
      </c>
      <c r="E3852" s="141" t="s">
        <v>4314</v>
      </c>
      <c r="F3852" s="141" t="s">
        <v>4315</v>
      </c>
      <c r="G3852" s="141" t="s">
        <v>73</v>
      </c>
      <c r="H3852" s="141" t="s">
        <v>3975</v>
      </c>
      <c r="I3852" s="141" t="s">
        <v>3492</v>
      </c>
      <c r="J3852" s="141" t="s">
        <v>95</v>
      </c>
      <c r="K3852" s="141" t="s">
        <v>97</v>
      </c>
      <c r="L3852" s="141" t="s">
        <v>4136</v>
      </c>
      <c r="M3852" s="141" t="s">
        <v>232</v>
      </c>
      <c r="N3852" s="141" t="s">
        <v>286</v>
      </c>
      <c r="O3852" s="141" t="s">
        <v>287</v>
      </c>
      <c r="P3852" s="141" t="s">
        <v>3282</v>
      </c>
      <c r="Q3852" s="141" t="s">
        <v>288</v>
      </c>
      <c r="R3852" s="141" t="s">
        <v>3468</v>
      </c>
      <c r="S3852" s="148" t="s">
        <v>3280</v>
      </c>
      <c r="T3852" s="147">
        <v>26200000</v>
      </c>
      <c r="U3852" s="147">
        <v>16627000</v>
      </c>
      <c r="V3852" s="147">
        <v>6925358.3200000003</v>
      </c>
      <c r="W3852" s="147">
        <v>4926543</v>
      </c>
    </row>
    <row r="3853" spans="1:23">
      <c r="A3853" s="141" t="s">
        <v>3465</v>
      </c>
      <c r="B3853" s="141" t="s">
        <v>284</v>
      </c>
      <c r="C3853" s="141" t="s">
        <v>3464</v>
      </c>
      <c r="D3853" s="141" t="s">
        <v>3463</v>
      </c>
      <c r="E3853" s="141" t="s">
        <v>4314</v>
      </c>
      <c r="F3853" s="141" t="s">
        <v>4315</v>
      </c>
      <c r="G3853" s="141" t="s">
        <v>73</v>
      </c>
      <c r="H3853" s="141" t="s">
        <v>3975</v>
      </c>
      <c r="I3853" s="141" t="s">
        <v>3492</v>
      </c>
      <c r="J3853" s="141" t="s">
        <v>95</v>
      </c>
      <c r="K3853" s="141" t="s">
        <v>97</v>
      </c>
      <c r="L3853" s="141" t="s">
        <v>4136</v>
      </c>
      <c r="M3853" s="141" t="s">
        <v>232</v>
      </c>
      <c r="N3853" s="141" t="s">
        <v>286</v>
      </c>
      <c r="O3853" s="141" t="s">
        <v>291</v>
      </c>
      <c r="P3853" s="141" t="s">
        <v>3282</v>
      </c>
      <c r="Q3853" s="141" t="s">
        <v>288</v>
      </c>
      <c r="R3853" s="141" t="s">
        <v>3468</v>
      </c>
      <c r="S3853" s="148" t="s">
        <v>3280</v>
      </c>
      <c r="T3853" s="147">
        <v>125000000</v>
      </c>
      <c r="U3853" s="147">
        <v>23279329</v>
      </c>
      <c r="V3853" s="147">
        <v>0</v>
      </c>
      <c r="W3853" s="147">
        <v>0</v>
      </c>
    </row>
    <row r="3854" spans="1:23">
      <c r="A3854" s="141" t="s">
        <v>3465</v>
      </c>
      <c r="B3854" s="141" t="s">
        <v>284</v>
      </c>
      <c r="C3854" s="141" t="s">
        <v>3464</v>
      </c>
      <c r="D3854" s="141" t="s">
        <v>3463</v>
      </c>
      <c r="E3854" s="141" t="s">
        <v>4314</v>
      </c>
      <c r="F3854" s="141" t="s">
        <v>4315</v>
      </c>
      <c r="G3854" s="141" t="s">
        <v>73</v>
      </c>
      <c r="H3854" s="141" t="s">
        <v>3975</v>
      </c>
      <c r="I3854" s="141" t="s">
        <v>3492</v>
      </c>
      <c r="J3854" s="141" t="s">
        <v>95</v>
      </c>
      <c r="K3854" s="141" t="s">
        <v>97</v>
      </c>
      <c r="L3854" s="141" t="s">
        <v>4136</v>
      </c>
      <c r="M3854" s="141" t="s">
        <v>232</v>
      </c>
      <c r="N3854" s="141" t="s">
        <v>303</v>
      </c>
      <c r="O3854" s="141" t="s">
        <v>287</v>
      </c>
      <c r="P3854" s="141" t="s">
        <v>3282</v>
      </c>
      <c r="Q3854" s="141" t="s">
        <v>288</v>
      </c>
      <c r="R3854" s="141" t="s">
        <v>3468</v>
      </c>
      <c r="S3854" s="148" t="s">
        <v>3280</v>
      </c>
      <c r="T3854" s="147">
        <v>40857509</v>
      </c>
      <c r="U3854" s="147">
        <v>39263867</v>
      </c>
      <c r="V3854" s="147">
        <v>39170207.659999996</v>
      </c>
      <c r="W3854" s="147">
        <v>26737086.239999998</v>
      </c>
    </row>
    <row r="3855" spans="1:23">
      <c r="A3855" s="141" t="s">
        <v>3465</v>
      </c>
      <c r="B3855" s="141" t="s">
        <v>284</v>
      </c>
      <c r="C3855" s="141" t="s">
        <v>3464</v>
      </c>
      <c r="D3855" s="141" t="s">
        <v>3463</v>
      </c>
      <c r="E3855" s="141" t="s">
        <v>4314</v>
      </c>
      <c r="F3855" s="141" t="s">
        <v>4315</v>
      </c>
      <c r="G3855" s="141" t="s">
        <v>73</v>
      </c>
      <c r="H3855" s="141" t="s">
        <v>3975</v>
      </c>
      <c r="I3855" s="141" t="s">
        <v>3492</v>
      </c>
      <c r="J3855" s="141" t="s">
        <v>95</v>
      </c>
      <c r="K3855" s="141" t="s">
        <v>97</v>
      </c>
      <c r="L3855" s="141" t="s">
        <v>4136</v>
      </c>
      <c r="M3855" s="141" t="s">
        <v>233</v>
      </c>
      <c r="N3855" s="141" t="s">
        <v>286</v>
      </c>
      <c r="O3855" s="141" t="s">
        <v>287</v>
      </c>
      <c r="P3855" s="141" t="s">
        <v>3282</v>
      </c>
      <c r="Q3855" s="141" t="s">
        <v>288</v>
      </c>
      <c r="R3855" s="141" t="s">
        <v>3468</v>
      </c>
      <c r="S3855" s="148" t="s">
        <v>3280</v>
      </c>
      <c r="T3855" s="147">
        <v>4100000</v>
      </c>
      <c r="U3855" s="147">
        <v>5900000</v>
      </c>
      <c r="V3855" s="147">
        <v>4470612.87</v>
      </c>
      <c r="W3855" s="147">
        <v>2805649.67</v>
      </c>
    </row>
    <row r="3856" spans="1:23">
      <c r="A3856" s="141" t="s">
        <v>3465</v>
      </c>
      <c r="B3856" s="141" t="s">
        <v>284</v>
      </c>
      <c r="C3856" s="141" t="s">
        <v>3464</v>
      </c>
      <c r="D3856" s="141" t="s">
        <v>3463</v>
      </c>
      <c r="E3856" s="141" t="s">
        <v>4314</v>
      </c>
      <c r="F3856" s="141" t="s">
        <v>4315</v>
      </c>
      <c r="G3856" s="141" t="s">
        <v>73</v>
      </c>
      <c r="H3856" s="141" t="s">
        <v>3975</v>
      </c>
      <c r="I3856" s="141" t="s">
        <v>3492</v>
      </c>
      <c r="J3856" s="141" t="s">
        <v>95</v>
      </c>
      <c r="K3856" s="141" t="s">
        <v>97</v>
      </c>
      <c r="L3856" s="141" t="s">
        <v>4140</v>
      </c>
      <c r="M3856" s="141" t="s">
        <v>235</v>
      </c>
      <c r="N3856" s="141" t="s">
        <v>286</v>
      </c>
      <c r="O3856" s="141" t="s">
        <v>287</v>
      </c>
      <c r="P3856" s="141" t="s">
        <v>3282</v>
      </c>
      <c r="Q3856" s="141" t="s">
        <v>288</v>
      </c>
      <c r="R3856" s="141" t="s">
        <v>3468</v>
      </c>
      <c r="S3856" s="148" t="s">
        <v>3280</v>
      </c>
      <c r="T3856" s="147">
        <v>1250000</v>
      </c>
      <c r="U3856" s="147">
        <v>2200000</v>
      </c>
      <c r="V3856" s="147">
        <v>1979825.31</v>
      </c>
      <c r="W3856" s="147">
        <v>522800.92</v>
      </c>
    </row>
    <row r="3857" spans="1:23">
      <c r="A3857" s="141" t="s">
        <v>3465</v>
      </c>
      <c r="B3857" s="141" t="s">
        <v>284</v>
      </c>
      <c r="C3857" s="141" t="s">
        <v>3464</v>
      </c>
      <c r="D3857" s="141" t="s">
        <v>3463</v>
      </c>
      <c r="E3857" s="141" t="s">
        <v>4314</v>
      </c>
      <c r="F3857" s="141" t="s">
        <v>4315</v>
      </c>
      <c r="G3857" s="141" t="s">
        <v>73</v>
      </c>
      <c r="H3857" s="141" t="s">
        <v>3975</v>
      </c>
      <c r="I3857" s="141" t="s">
        <v>3492</v>
      </c>
      <c r="J3857" s="141" t="s">
        <v>95</v>
      </c>
      <c r="K3857" s="141" t="s">
        <v>97</v>
      </c>
      <c r="L3857" s="141" t="s">
        <v>4140</v>
      </c>
      <c r="M3857" s="141" t="s">
        <v>236</v>
      </c>
      <c r="N3857" s="141" t="s">
        <v>286</v>
      </c>
      <c r="O3857" s="141" t="s">
        <v>287</v>
      </c>
      <c r="P3857" s="141" t="s">
        <v>3282</v>
      </c>
      <c r="Q3857" s="141" t="s">
        <v>288</v>
      </c>
      <c r="R3857" s="141" t="s">
        <v>3468</v>
      </c>
      <c r="S3857" s="148" t="s">
        <v>3280</v>
      </c>
      <c r="T3857" s="147">
        <v>600000</v>
      </c>
      <c r="U3857" s="147">
        <v>1210000</v>
      </c>
      <c r="V3857" s="147">
        <v>1020353.08</v>
      </c>
      <c r="W3857" s="147">
        <v>685432.5</v>
      </c>
    </row>
    <row r="3858" spans="1:23">
      <c r="A3858" s="141" t="s">
        <v>3465</v>
      </c>
      <c r="B3858" s="141" t="s">
        <v>284</v>
      </c>
      <c r="C3858" s="141" t="s">
        <v>3464</v>
      </c>
      <c r="D3858" s="141" t="s">
        <v>3463</v>
      </c>
      <c r="E3858" s="141" t="s">
        <v>4314</v>
      </c>
      <c r="F3858" s="141" t="s">
        <v>4315</v>
      </c>
      <c r="G3858" s="141" t="s">
        <v>73</v>
      </c>
      <c r="H3858" s="141" t="s">
        <v>3975</v>
      </c>
      <c r="I3858" s="141" t="s">
        <v>3492</v>
      </c>
      <c r="J3858" s="141" t="s">
        <v>95</v>
      </c>
      <c r="K3858" s="141" t="s">
        <v>97</v>
      </c>
      <c r="L3858" s="141" t="s">
        <v>4140</v>
      </c>
      <c r="M3858" s="141" t="s">
        <v>236</v>
      </c>
      <c r="N3858" s="141" t="s">
        <v>303</v>
      </c>
      <c r="O3858" s="141" t="s">
        <v>287</v>
      </c>
      <c r="P3858" s="141" t="s">
        <v>3282</v>
      </c>
      <c r="Q3858" s="141" t="s">
        <v>288</v>
      </c>
      <c r="R3858" s="141" t="s">
        <v>3468</v>
      </c>
      <c r="S3858" s="148" t="s">
        <v>3280</v>
      </c>
      <c r="T3858" s="147">
        <v>0</v>
      </c>
      <c r="U3858" s="147">
        <v>300000</v>
      </c>
      <c r="V3858" s="147">
        <v>0</v>
      </c>
      <c r="W3858" s="147">
        <v>0</v>
      </c>
    </row>
    <row r="3859" spans="1:23">
      <c r="A3859" s="141" t="s">
        <v>3465</v>
      </c>
      <c r="B3859" s="141" t="s">
        <v>284</v>
      </c>
      <c r="C3859" s="141" t="s">
        <v>3464</v>
      </c>
      <c r="D3859" s="141" t="s">
        <v>3463</v>
      </c>
      <c r="E3859" s="141" t="s">
        <v>4314</v>
      </c>
      <c r="F3859" s="141" t="s">
        <v>4315</v>
      </c>
      <c r="G3859" s="141" t="s">
        <v>73</v>
      </c>
      <c r="H3859" s="141" t="s">
        <v>3975</v>
      </c>
      <c r="I3859" s="141" t="s">
        <v>3492</v>
      </c>
      <c r="J3859" s="141" t="s">
        <v>95</v>
      </c>
      <c r="K3859" s="141" t="s">
        <v>97</v>
      </c>
      <c r="L3859" s="141" t="s">
        <v>4140</v>
      </c>
      <c r="M3859" s="141" t="s">
        <v>237</v>
      </c>
      <c r="N3859" s="141" t="s">
        <v>286</v>
      </c>
      <c r="O3859" s="141" t="s">
        <v>287</v>
      </c>
      <c r="P3859" s="141" t="s">
        <v>3282</v>
      </c>
      <c r="Q3859" s="141" t="s">
        <v>288</v>
      </c>
      <c r="R3859" s="141" t="s">
        <v>3468</v>
      </c>
      <c r="S3859" s="148" t="s">
        <v>3280</v>
      </c>
      <c r="T3859" s="147">
        <v>900000</v>
      </c>
      <c r="U3859" s="147">
        <v>770000</v>
      </c>
      <c r="V3859" s="147">
        <v>382569.55</v>
      </c>
      <c r="W3859" s="147">
        <v>382569.55</v>
      </c>
    </row>
    <row r="3860" spans="1:23">
      <c r="A3860" s="141" t="s">
        <v>3465</v>
      </c>
      <c r="B3860" s="141" t="s">
        <v>284</v>
      </c>
      <c r="C3860" s="141" t="s">
        <v>3464</v>
      </c>
      <c r="D3860" s="141" t="s">
        <v>3463</v>
      </c>
      <c r="E3860" s="141" t="s">
        <v>4314</v>
      </c>
      <c r="F3860" s="141" t="s">
        <v>4315</v>
      </c>
      <c r="G3860" s="141" t="s">
        <v>73</v>
      </c>
      <c r="H3860" s="141" t="s">
        <v>3975</v>
      </c>
      <c r="I3860" s="141" t="s">
        <v>3492</v>
      </c>
      <c r="J3860" s="141" t="s">
        <v>95</v>
      </c>
      <c r="K3860" s="141" t="s">
        <v>97</v>
      </c>
      <c r="L3860" s="141" t="s">
        <v>4140</v>
      </c>
      <c r="M3860" s="141" t="s">
        <v>238</v>
      </c>
      <c r="N3860" s="141" t="s">
        <v>286</v>
      </c>
      <c r="O3860" s="141" t="s">
        <v>287</v>
      </c>
      <c r="P3860" s="141" t="s">
        <v>3282</v>
      </c>
      <c r="Q3860" s="141" t="s">
        <v>288</v>
      </c>
      <c r="R3860" s="141" t="s">
        <v>3468</v>
      </c>
      <c r="S3860" s="148" t="s">
        <v>3280</v>
      </c>
      <c r="T3860" s="147">
        <v>100000</v>
      </c>
      <c r="U3860" s="147">
        <v>190000</v>
      </c>
      <c r="V3860" s="147">
        <v>187959</v>
      </c>
      <c r="W3860" s="147">
        <v>187959</v>
      </c>
    </row>
    <row r="3861" spans="1:23">
      <c r="A3861" s="141" t="s">
        <v>3465</v>
      </c>
      <c r="B3861" s="141" t="s">
        <v>284</v>
      </c>
      <c r="C3861" s="141" t="s">
        <v>3464</v>
      </c>
      <c r="D3861" s="141" t="s">
        <v>3463</v>
      </c>
      <c r="E3861" s="141" t="s">
        <v>4314</v>
      </c>
      <c r="F3861" s="141" t="s">
        <v>4315</v>
      </c>
      <c r="G3861" s="141" t="s">
        <v>73</v>
      </c>
      <c r="H3861" s="141" t="s">
        <v>3975</v>
      </c>
      <c r="I3861" s="141" t="s">
        <v>3492</v>
      </c>
      <c r="J3861" s="141" t="s">
        <v>95</v>
      </c>
      <c r="K3861" s="141" t="s">
        <v>97</v>
      </c>
      <c r="L3861" s="141" t="s">
        <v>4140</v>
      </c>
      <c r="M3861" s="141" t="s">
        <v>239</v>
      </c>
      <c r="N3861" s="141" t="s">
        <v>286</v>
      </c>
      <c r="O3861" s="141" t="s">
        <v>287</v>
      </c>
      <c r="P3861" s="141" t="s">
        <v>3282</v>
      </c>
      <c r="Q3861" s="141" t="s">
        <v>288</v>
      </c>
      <c r="R3861" s="141" t="s">
        <v>3468</v>
      </c>
      <c r="S3861" s="148" t="s">
        <v>3280</v>
      </c>
      <c r="T3861" s="147">
        <v>750000</v>
      </c>
      <c r="U3861" s="147">
        <v>100000</v>
      </c>
      <c r="V3861" s="147">
        <v>540</v>
      </c>
      <c r="W3861" s="147">
        <v>540</v>
      </c>
    </row>
    <row r="3862" spans="1:23">
      <c r="A3862" s="141" t="s">
        <v>3465</v>
      </c>
      <c r="B3862" s="141" t="s">
        <v>284</v>
      </c>
      <c r="C3862" s="141" t="s">
        <v>3464</v>
      </c>
      <c r="D3862" s="141" t="s">
        <v>3463</v>
      </c>
      <c r="E3862" s="141" t="s">
        <v>4314</v>
      </c>
      <c r="F3862" s="141" t="s">
        <v>4315</v>
      </c>
      <c r="G3862" s="141" t="s">
        <v>73</v>
      </c>
      <c r="H3862" s="141" t="s">
        <v>3975</v>
      </c>
      <c r="I3862" s="141" t="s">
        <v>3492</v>
      </c>
      <c r="J3862" s="141" t="s">
        <v>95</v>
      </c>
      <c r="K3862" s="141" t="s">
        <v>97</v>
      </c>
      <c r="L3862" s="141" t="s">
        <v>4140</v>
      </c>
      <c r="M3862" s="141" t="s">
        <v>240</v>
      </c>
      <c r="N3862" s="141" t="s">
        <v>286</v>
      </c>
      <c r="O3862" s="141" t="s">
        <v>287</v>
      </c>
      <c r="P3862" s="141" t="s">
        <v>3282</v>
      </c>
      <c r="Q3862" s="141" t="s">
        <v>288</v>
      </c>
      <c r="R3862" s="141" t="s">
        <v>3468</v>
      </c>
      <c r="S3862" s="148" t="s">
        <v>3280</v>
      </c>
      <c r="T3862" s="147">
        <v>300000</v>
      </c>
      <c r="U3862" s="147">
        <v>350000</v>
      </c>
      <c r="V3862" s="147">
        <v>279657.65000000002</v>
      </c>
      <c r="W3862" s="147">
        <v>279657.63</v>
      </c>
    </row>
    <row r="3863" spans="1:23">
      <c r="A3863" s="141" t="s">
        <v>3465</v>
      </c>
      <c r="B3863" s="141" t="s">
        <v>284</v>
      </c>
      <c r="C3863" s="141" t="s">
        <v>3464</v>
      </c>
      <c r="D3863" s="141" t="s">
        <v>3463</v>
      </c>
      <c r="E3863" s="141" t="s">
        <v>4314</v>
      </c>
      <c r="F3863" s="141" t="s">
        <v>4315</v>
      </c>
      <c r="G3863" s="141" t="s">
        <v>73</v>
      </c>
      <c r="H3863" s="141" t="s">
        <v>3975</v>
      </c>
      <c r="I3863" s="141" t="s">
        <v>3492</v>
      </c>
      <c r="J3863" s="141" t="s">
        <v>95</v>
      </c>
      <c r="K3863" s="141" t="s">
        <v>97</v>
      </c>
      <c r="L3863" s="141" t="s">
        <v>4140</v>
      </c>
      <c r="M3863" s="141" t="s">
        <v>241</v>
      </c>
      <c r="N3863" s="141" t="s">
        <v>286</v>
      </c>
      <c r="O3863" s="141" t="s">
        <v>287</v>
      </c>
      <c r="P3863" s="141" t="s">
        <v>3282</v>
      </c>
      <c r="Q3863" s="141" t="s">
        <v>288</v>
      </c>
      <c r="R3863" s="141" t="s">
        <v>3468</v>
      </c>
      <c r="S3863" s="148" t="s">
        <v>3280</v>
      </c>
      <c r="T3863" s="147">
        <v>9000000</v>
      </c>
      <c r="U3863" s="147">
        <v>8950000</v>
      </c>
      <c r="V3863" s="147">
        <v>8341924.6699999999</v>
      </c>
      <c r="W3863" s="147">
        <v>5955971.1699999999</v>
      </c>
    </row>
    <row r="3864" spans="1:23">
      <c r="A3864" s="141" t="s">
        <v>3465</v>
      </c>
      <c r="B3864" s="141" t="s">
        <v>284</v>
      </c>
      <c r="C3864" s="141" t="s">
        <v>3464</v>
      </c>
      <c r="D3864" s="141" t="s">
        <v>3463</v>
      </c>
      <c r="E3864" s="141" t="s">
        <v>4314</v>
      </c>
      <c r="F3864" s="141" t="s">
        <v>4315</v>
      </c>
      <c r="G3864" s="141" t="s">
        <v>73</v>
      </c>
      <c r="H3864" s="141" t="s">
        <v>3975</v>
      </c>
      <c r="I3864" s="141" t="s">
        <v>3492</v>
      </c>
      <c r="J3864" s="141" t="s">
        <v>95</v>
      </c>
      <c r="K3864" s="141" t="s">
        <v>97</v>
      </c>
      <c r="L3864" s="141" t="s">
        <v>4140</v>
      </c>
      <c r="M3864" s="141" t="s">
        <v>243</v>
      </c>
      <c r="N3864" s="141" t="s">
        <v>286</v>
      </c>
      <c r="O3864" s="141" t="s">
        <v>287</v>
      </c>
      <c r="P3864" s="141" t="s">
        <v>3282</v>
      </c>
      <c r="Q3864" s="141" t="s">
        <v>288</v>
      </c>
      <c r="R3864" s="141" t="s">
        <v>3468</v>
      </c>
      <c r="S3864" s="148" t="s">
        <v>3280</v>
      </c>
      <c r="T3864" s="147">
        <v>6200000</v>
      </c>
      <c r="U3864" s="147">
        <v>8660000</v>
      </c>
      <c r="V3864" s="147">
        <v>7460068.5800000001</v>
      </c>
      <c r="W3864" s="147">
        <v>5624580.8799999999</v>
      </c>
    </row>
    <row r="3865" spans="1:23">
      <c r="A3865" s="141" t="s">
        <v>3465</v>
      </c>
      <c r="B3865" s="141" t="s">
        <v>284</v>
      </c>
      <c r="C3865" s="141" t="s">
        <v>3464</v>
      </c>
      <c r="D3865" s="141" t="s">
        <v>3463</v>
      </c>
      <c r="E3865" s="141" t="s">
        <v>4314</v>
      </c>
      <c r="F3865" s="141" t="s">
        <v>4315</v>
      </c>
      <c r="G3865" s="141" t="s">
        <v>73</v>
      </c>
      <c r="H3865" s="141" t="s">
        <v>3975</v>
      </c>
      <c r="I3865" s="141" t="s">
        <v>3492</v>
      </c>
      <c r="J3865" s="141" t="s">
        <v>95</v>
      </c>
      <c r="K3865" s="141" t="s">
        <v>100</v>
      </c>
      <c r="L3865" s="141" t="s">
        <v>4136</v>
      </c>
      <c r="M3865" s="141" t="s">
        <v>232</v>
      </c>
      <c r="N3865" s="141" t="s">
        <v>303</v>
      </c>
      <c r="O3865" s="141" t="s">
        <v>287</v>
      </c>
      <c r="P3865" s="141" t="s">
        <v>3282</v>
      </c>
      <c r="Q3865" s="141" t="s">
        <v>288</v>
      </c>
      <c r="R3865" s="141" t="s">
        <v>3468</v>
      </c>
      <c r="S3865" s="148" t="s">
        <v>3280</v>
      </c>
      <c r="T3865" s="147">
        <v>700000</v>
      </c>
      <c r="U3865" s="147">
        <v>700000</v>
      </c>
      <c r="V3865" s="147">
        <v>0</v>
      </c>
      <c r="W3865" s="147">
        <v>0</v>
      </c>
    </row>
    <row r="3866" spans="1:23">
      <c r="A3866" s="141" t="s">
        <v>3465</v>
      </c>
      <c r="B3866" s="141" t="s">
        <v>284</v>
      </c>
      <c r="C3866" s="141" t="s">
        <v>3464</v>
      </c>
      <c r="D3866" s="141" t="s">
        <v>3463</v>
      </c>
      <c r="E3866" s="141" t="s">
        <v>4314</v>
      </c>
      <c r="F3866" s="141" t="s">
        <v>4315</v>
      </c>
      <c r="G3866" s="141" t="s">
        <v>73</v>
      </c>
      <c r="H3866" s="141" t="s">
        <v>4065</v>
      </c>
      <c r="I3866" s="141" t="s">
        <v>3514</v>
      </c>
      <c r="J3866" s="141" t="s">
        <v>3600</v>
      </c>
      <c r="K3866" s="141" t="s">
        <v>197</v>
      </c>
      <c r="L3866" s="141" t="s">
        <v>4136</v>
      </c>
      <c r="M3866" s="141" t="s">
        <v>225</v>
      </c>
      <c r="N3866" s="141" t="s">
        <v>286</v>
      </c>
      <c r="O3866" s="141" t="s">
        <v>287</v>
      </c>
      <c r="P3866" s="141" t="s">
        <v>3282</v>
      </c>
      <c r="Q3866" s="141" t="s">
        <v>288</v>
      </c>
      <c r="R3866" s="141" t="s">
        <v>3468</v>
      </c>
      <c r="S3866" s="148" t="s">
        <v>3280</v>
      </c>
      <c r="T3866" s="147">
        <v>9711000</v>
      </c>
      <c r="U3866" s="147">
        <v>11111000</v>
      </c>
      <c r="V3866" s="147">
        <v>9696000</v>
      </c>
      <c r="W3866" s="147">
        <v>7479703.1600000001</v>
      </c>
    </row>
    <row r="3867" spans="1:23">
      <c r="A3867" s="141" t="s">
        <v>3465</v>
      </c>
      <c r="B3867" s="141" t="s">
        <v>284</v>
      </c>
      <c r="C3867" s="141" t="s">
        <v>3464</v>
      </c>
      <c r="D3867" s="141" t="s">
        <v>3463</v>
      </c>
      <c r="E3867" s="141" t="s">
        <v>4314</v>
      </c>
      <c r="F3867" s="141" t="s">
        <v>4315</v>
      </c>
      <c r="G3867" s="141" t="s">
        <v>73</v>
      </c>
      <c r="H3867" s="141" t="s">
        <v>4065</v>
      </c>
      <c r="I3867" s="141" t="s">
        <v>3514</v>
      </c>
      <c r="J3867" s="141" t="s">
        <v>3600</v>
      </c>
      <c r="K3867" s="141" t="s">
        <v>197</v>
      </c>
      <c r="L3867" s="141" t="s">
        <v>4136</v>
      </c>
      <c r="M3867" s="141" t="s">
        <v>226</v>
      </c>
      <c r="N3867" s="141" t="s">
        <v>286</v>
      </c>
      <c r="O3867" s="141" t="s">
        <v>287</v>
      </c>
      <c r="P3867" s="141" t="s">
        <v>3282</v>
      </c>
      <c r="Q3867" s="141" t="s">
        <v>288</v>
      </c>
      <c r="R3867" s="141" t="s">
        <v>3468</v>
      </c>
      <c r="S3867" s="148" t="s">
        <v>3280</v>
      </c>
      <c r="T3867" s="147">
        <v>193000</v>
      </c>
      <c r="U3867" s="147">
        <v>8850</v>
      </c>
      <c r="V3867" s="147">
        <v>8850</v>
      </c>
      <c r="W3867" s="147">
        <v>8850</v>
      </c>
    </row>
    <row r="3868" spans="1:23">
      <c r="A3868" s="141" t="s">
        <v>3465</v>
      </c>
      <c r="B3868" s="141" t="s">
        <v>284</v>
      </c>
      <c r="C3868" s="141" t="s">
        <v>3464</v>
      </c>
      <c r="D3868" s="141" t="s">
        <v>3463</v>
      </c>
      <c r="E3868" s="141" t="s">
        <v>4314</v>
      </c>
      <c r="F3868" s="141" t="s">
        <v>4315</v>
      </c>
      <c r="G3868" s="141" t="s">
        <v>73</v>
      </c>
      <c r="H3868" s="141" t="s">
        <v>4065</v>
      </c>
      <c r="I3868" s="141" t="s">
        <v>3514</v>
      </c>
      <c r="J3868" s="141" t="s">
        <v>3600</v>
      </c>
      <c r="K3868" s="141" t="s">
        <v>197</v>
      </c>
      <c r="L3868" s="141" t="s">
        <v>4136</v>
      </c>
      <c r="M3868" s="141" t="s">
        <v>226</v>
      </c>
      <c r="N3868" s="141" t="s">
        <v>303</v>
      </c>
      <c r="O3868" s="141" t="s">
        <v>287</v>
      </c>
      <c r="P3868" s="141" t="s">
        <v>3282</v>
      </c>
      <c r="Q3868" s="141" t="s">
        <v>288</v>
      </c>
      <c r="R3868" s="141" t="s">
        <v>3468</v>
      </c>
      <c r="S3868" s="148" t="s">
        <v>3280</v>
      </c>
      <c r="T3868" s="147">
        <v>450000</v>
      </c>
      <c r="U3868" s="147">
        <v>150000</v>
      </c>
      <c r="V3868" s="147">
        <v>0</v>
      </c>
      <c r="W3868" s="147">
        <v>0</v>
      </c>
    </row>
    <row r="3869" spans="1:23">
      <c r="A3869" s="141" t="s">
        <v>3465</v>
      </c>
      <c r="B3869" s="141" t="s">
        <v>284</v>
      </c>
      <c r="C3869" s="141" t="s">
        <v>3464</v>
      </c>
      <c r="D3869" s="141" t="s">
        <v>3463</v>
      </c>
      <c r="E3869" s="141" t="s">
        <v>4314</v>
      </c>
      <c r="F3869" s="141" t="s">
        <v>4315</v>
      </c>
      <c r="G3869" s="141" t="s">
        <v>73</v>
      </c>
      <c r="H3869" s="141" t="s">
        <v>4065</v>
      </c>
      <c r="I3869" s="141" t="s">
        <v>3514</v>
      </c>
      <c r="J3869" s="141" t="s">
        <v>3600</v>
      </c>
      <c r="K3869" s="141" t="s">
        <v>197</v>
      </c>
      <c r="L3869" s="141" t="s">
        <v>4136</v>
      </c>
      <c r="M3869" s="141" t="s">
        <v>227</v>
      </c>
      <c r="N3869" s="141" t="s">
        <v>286</v>
      </c>
      <c r="O3869" s="141" t="s">
        <v>287</v>
      </c>
      <c r="P3869" s="141" t="s">
        <v>3282</v>
      </c>
      <c r="Q3869" s="141" t="s">
        <v>288</v>
      </c>
      <c r="R3869" s="141" t="s">
        <v>3468</v>
      </c>
      <c r="S3869" s="148" t="s">
        <v>3280</v>
      </c>
      <c r="T3869" s="147">
        <v>350000</v>
      </c>
      <c r="U3869" s="147">
        <v>350000</v>
      </c>
      <c r="V3869" s="147">
        <v>326450</v>
      </c>
      <c r="W3869" s="147">
        <v>326450</v>
      </c>
    </row>
    <row r="3870" spans="1:23">
      <c r="A3870" s="141" t="s">
        <v>3465</v>
      </c>
      <c r="B3870" s="141" t="s">
        <v>284</v>
      </c>
      <c r="C3870" s="141" t="s">
        <v>3464</v>
      </c>
      <c r="D3870" s="141" t="s">
        <v>3463</v>
      </c>
      <c r="E3870" s="141" t="s">
        <v>4314</v>
      </c>
      <c r="F3870" s="141" t="s">
        <v>4315</v>
      </c>
      <c r="G3870" s="141" t="s">
        <v>73</v>
      </c>
      <c r="H3870" s="141" t="s">
        <v>4065</v>
      </c>
      <c r="I3870" s="141" t="s">
        <v>3514</v>
      </c>
      <c r="J3870" s="141" t="s">
        <v>3600</v>
      </c>
      <c r="K3870" s="141" t="s">
        <v>197</v>
      </c>
      <c r="L3870" s="141" t="s">
        <v>4136</v>
      </c>
      <c r="M3870" s="141" t="s">
        <v>227</v>
      </c>
      <c r="N3870" s="141" t="s">
        <v>303</v>
      </c>
      <c r="O3870" s="141" t="s">
        <v>287</v>
      </c>
      <c r="P3870" s="141" t="s">
        <v>3282</v>
      </c>
      <c r="Q3870" s="141" t="s">
        <v>288</v>
      </c>
      <c r="R3870" s="141" t="s">
        <v>3468</v>
      </c>
      <c r="S3870" s="148" t="s">
        <v>3280</v>
      </c>
      <c r="T3870" s="147">
        <v>1250000</v>
      </c>
      <c r="U3870" s="147">
        <v>1482750</v>
      </c>
      <c r="V3870" s="147">
        <v>1161253.7</v>
      </c>
      <c r="W3870" s="147">
        <v>1161253.7</v>
      </c>
    </row>
    <row r="3871" spans="1:23">
      <c r="A3871" s="141" t="s">
        <v>3465</v>
      </c>
      <c r="B3871" s="141" t="s">
        <v>284</v>
      </c>
      <c r="C3871" s="141" t="s">
        <v>3464</v>
      </c>
      <c r="D3871" s="141" t="s">
        <v>3463</v>
      </c>
      <c r="E3871" s="141" t="s">
        <v>4314</v>
      </c>
      <c r="F3871" s="141" t="s">
        <v>4315</v>
      </c>
      <c r="G3871" s="141" t="s">
        <v>73</v>
      </c>
      <c r="H3871" s="141" t="s">
        <v>4065</v>
      </c>
      <c r="I3871" s="141" t="s">
        <v>3514</v>
      </c>
      <c r="J3871" s="141" t="s">
        <v>3600</v>
      </c>
      <c r="K3871" s="141" t="s">
        <v>197</v>
      </c>
      <c r="L3871" s="141" t="s">
        <v>4136</v>
      </c>
      <c r="M3871" s="141" t="s">
        <v>228</v>
      </c>
      <c r="N3871" s="141" t="s">
        <v>286</v>
      </c>
      <c r="O3871" s="141" t="s">
        <v>287</v>
      </c>
      <c r="P3871" s="141" t="s">
        <v>3282</v>
      </c>
      <c r="Q3871" s="141" t="s">
        <v>288</v>
      </c>
      <c r="R3871" s="141" t="s">
        <v>3468</v>
      </c>
      <c r="S3871" s="148" t="s">
        <v>3280</v>
      </c>
      <c r="T3871" s="147">
        <v>203000</v>
      </c>
      <c r="U3871" s="147">
        <v>178000</v>
      </c>
      <c r="V3871" s="147">
        <v>177536.62</v>
      </c>
      <c r="W3871" s="147">
        <v>177536.62</v>
      </c>
    </row>
    <row r="3872" spans="1:23">
      <c r="A3872" s="141" t="s">
        <v>3465</v>
      </c>
      <c r="B3872" s="141" t="s">
        <v>284</v>
      </c>
      <c r="C3872" s="141" t="s">
        <v>3464</v>
      </c>
      <c r="D3872" s="141" t="s">
        <v>3463</v>
      </c>
      <c r="E3872" s="141" t="s">
        <v>4314</v>
      </c>
      <c r="F3872" s="141" t="s">
        <v>4315</v>
      </c>
      <c r="G3872" s="141" t="s">
        <v>73</v>
      </c>
      <c r="H3872" s="141" t="s">
        <v>4065</v>
      </c>
      <c r="I3872" s="141" t="s">
        <v>3514</v>
      </c>
      <c r="J3872" s="141" t="s">
        <v>3600</v>
      </c>
      <c r="K3872" s="141" t="s">
        <v>197</v>
      </c>
      <c r="L3872" s="141" t="s">
        <v>4136</v>
      </c>
      <c r="M3872" s="141" t="s">
        <v>228</v>
      </c>
      <c r="N3872" s="141" t="s">
        <v>303</v>
      </c>
      <c r="O3872" s="141" t="s">
        <v>287</v>
      </c>
      <c r="P3872" s="141" t="s">
        <v>3282</v>
      </c>
      <c r="Q3872" s="141" t="s">
        <v>288</v>
      </c>
      <c r="R3872" s="141" t="s">
        <v>3468</v>
      </c>
      <c r="S3872" s="148" t="s">
        <v>3280</v>
      </c>
      <c r="T3872" s="147">
        <v>0</v>
      </c>
      <c r="U3872" s="147">
        <v>30000</v>
      </c>
      <c r="V3872" s="147">
        <v>0</v>
      </c>
      <c r="W3872" s="147">
        <v>0</v>
      </c>
    </row>
    <row r="3873" spans="1:23">
      <c r="A3873" s="141" t="s">
        <v>3465</v>
      </c>
      <c r="B3873" s="141" t="s">
        <v>284</v>
      </c>
      <c r="C3873" s="141" t="s">
        <v>3464</v>
      </c>
      <c r="D3873" s="141" t="s">
        <v>3463</v>
      </c>
      <c r="E3873" s="141" t="s">
        <v>4314</v>
      </c>
      <c r="F3873" s="141" t="s">
        <v>4315</v>
      </c>
      <c r="G3873" s="141" t="s">
        <v>73</v>
      </c>
      <c r="H3873" s="141" t="s">
        <v>4065</v>
      </c>
      <c r="I3873" s="141" t="s">
        <v>3514</v>
      </c>
      <c r="J3873" s="141" t="s">
        <v>3600</v>
      </c>
      <c r="K3873" s="141" t="s">
        <v>197</v>
      </c>
      <c r="L3873" s="141" t="s">
        <v>4136</v>
      </c>
      <c r="M3873" s="141" t="s">
        <v>229</v>
      </c>
      <c r="N3873" s="141" t="s">
        <v>286</v>
      </c>
      <c r="O3873" s="141" t="s">
        <v>287</v>
      </c>
      <c r="P3873" s="141" t="s">
        <v>3282</v>
      </c>
      <c r="Q3873" s="141" t="s">
        <v>288</v>
      </c>
      <c r="R3873" s="141" t="s">
        <v>3468</v>
      </c>
      <c r="S3873" s="148" t="s">
        <v>3280</v>
      </c>
      <c r="T3873" s="147">
        <v>2475000</v>
      </c>
      <c r="U3873" s="147">
        <v>1875000</v>
      </c>
      <c r="V3873" s="147">
        <v>1436107.3</v>
      </c>
      <c r="W3873" s="147">
        <v>728218.3</v>
      </c>
    </row>
    <row r="3874" spans="1:23">
      <c r="A3874" s="141" t="s">
        <v>3465</v>
      </c>
      <c r="B3874" s="141" t="s">
        <v>284</v>
      </c>
      <c r="C3874" s="141" t="s">
        <v>3464</v>
      </c>
      <c r="D3874" s="141" t="s">
        <v>3463</v>
      </c>
      <c r="E3874" s="141" t="s">
        <v>4314</v>
      </c>
      <c r="F3874" s="141" t="s">
        <v>4315</v>
      </c>
      <c r="G3874" s="141" t="s">
        <v>73</v>
      </c>
      <c r="H3874" s="141" t="s">
        <v>4065</v>
      </c>
      <c r="I3874" s="141" t="s">
        <v>3514</v>
      </c>
      <c r="J3874" s="141" t="s">
        <v>3600</v>
      </c>
      <c r="K3874" s="141" t="s">
        <v>197</v>
      </c>
      <c r="L3874" s="141" t="s">
        <v>4136</v>
      </c>
      <c r="M3874" s="141" t="s">
        <v>230</v>
      </c>
      <c r="N3874" s="141" t="s">
        <v>286</v>
      </c>
      <c r="O3874" s="141" t="s">
        <v>287</v>
      </c>
      <c r="P3874" s="141" t="s">
        <v>3282</v>
      </c>
      <c r="Q3874" s="141" t="s">
        <v>288</v>
      </c>
      <c r="R3874" s="141" t="s">
        <v>3468</v>
      </c>
      <c r="S3874" s="148" t="s">
        <v>3280</v>
      </c>
      <c r="T3874" s="147">
        <v>1625000</v>
      </c>
      <c r="U3874" s="147">
        <v>1645275</v>
      </c>
      <c r="V3874" s="147">
        <v>1645274.54</v>
      </c>
      <c r="W3874" s="147">
        <v>1147543.8400000001</v>
      </c>
    </row>
    <row r="3875" spans="1:23">
      <c r="A3875" s="141" t="s">
        <v>3465</v>
      </c>
      <c r="B3875" s="141" t="s">
        <v>284</v>
      </c>
      <c r="C3875" s="141" t="s">
        <v>3464</v>
      </c>
      <c r="D3875" s="141" t="s">
        <v>3463</v>
      </c>
      <c r="E3875" s="141" t="s">
        <v>4314</v>
      </c>
      <c r="F3875" s="141" t="s">
        <v>4315</v>
      </c>
      <c r="G3875" s="141" t="s">
        <v>73</v>
      </c>
      <c r="H3875" s="141" t="s">
        <v>4065</v>
      </c>
      <c r="I3875" s="141" t="s">
        <v>3514</v>
      </c>
      <c r="J3875" s="141" t="s">
        <v>3600</v>
      </c>
      <c r="K3875" s="141" t="s">
        <v>197</v>
      </c>
      <c r="L3875" s="141" t="s">
        <v>4136</v>
      </c>
      <c r="M3875" s="141" t="s">
        <v>231</v>
      </c>
      <c r="N3875" s="141" t="s">
        <v>286</v>
      </c>
      <c r="O3875" s="141" t="s">
        <v>287</v>
      </c>
      <c r="P3875" s="141" t="s">
        <v>3282</v>
      </c>
      <c r="Q3875" s="141" t="s">
        <v>288</v>
      </c>
      <c r="R3875" s="141" t="s">
        <v>3468</v>
      </c>
      <c r="S3875" s="148" t="s">
        <v>3280</v>
      </c>
      <c r="T3875" s="147">
        <v>1300000</v>
      </c>
      <c r="U3875" s="147">
        <v>1536526</v>
      </c>
      <c r="V3875" s="147">
        <v>1217740.55</v>
      </c>
      <c r="W3875" s="147">
        <v>967285.54</v>
      </c>
    </row>
    <row r="3876" spans="1:23">
      <c r="A3876" s="141" t="s">
        <v>3465</v>
      </c>
      <c r="B3876" s="141" t="s">
        <v>284</v>
      </c>
      <c r="C3876" s="141" t="s">
        <v>3464</v>
      </c>
      <c r="D3876" s="141" t="s">
        <v>3463</v>
      </c>
      <c r="E3876" s="141" t="s">
        <v>4314</v>
      </c>
      <c r="F3876" s="141" t="s">
        <v>4315</v>
      </c>
      <c r="G3876" s="141" t="s">
        <v>73</v>
      </c>
      <c r="H3876" s="141" t="s">
        <v>4065</v>
      </c>
      <c r="I3876" s="141" t="s">
        <v>3514</v>
      </c>
      <c r="J3876" s="141" t="s">
        <v>3600</v>
      </c>
      <c r="K3876" s="141" t="s">
        <v>197</v>
      </c>
      <c r="L3876" s="141" t="s">
        <v>4136</v>
      </c>
      <c r="M3876" s="141" t="s">
        <v>231</v>
      </c>
      <c r="N3876" s="141" t="s">
        <v>303</v>
      </c>
      <c r="O3876" s="141" t="s">
        <v>287</v>
      </c>
      <c r="P3876" s="141" t="s">
        <v>3282</v>
      </c>
      <c r="Q3876" s="141" t="s">
        <v>288</v>
      </c>
      <c r="R3876" s="141" t="s">
        <v>3468</v>
      </c>
      <c r="S3876" s="148" t="s">
        <v>3280</v>
      </c>
      <c r="T3876" s="147">
        <v>0</v>
      </c>
      <c r="U3876" s="147">
        <v>536000</v>
      </c>
      <c r="V3876" s="147">
        <v>0</v>
      </c>
      <c r="W3876" s="147">
        <v>0</v>
      </c>
    </row>
    <row r="3877" spans="1:23">
      <c r="A3877" s="141" t="s">
        <v>3465</v>
      </c>
      <c r="B3877" s="141" t="s">
        <v>284</v>
      </c>
      <c r="C3877" s="141" t="s">
        <v>3464</v>
      </c>
      <c r="D3877" s="141" t="s">
        <v>3463</v>
      </c>
      <c r="E3877" s="141" t="s">
        <v>4314</v>
      </c>
      <c r="F3877" s="141" t="s">
        <v>4315</v>
      </c>
      <c r="G3877" s="141" t="s">
        <v>73</v>
      </c>
      <c r="H3877" s="141" t="s">
        <v>4065</v>
      </c>
      <c r="I3877" s="141" t="s">
        <v>3514</v>
      </c>
      <c r="J3877" s="141" t="s">
        <v>3600</v>
      </c>
      <c r="K3877" s="141" t="s">
        <v>197</v>
      </c>
      <c r="L3877" s="141" t="s">
        <v>4136</v>
      </c>
      <c r="M3877" s="141" t="s">
        <v>232</v>
      </c>
      <c r="N3877" s="141" t="s">
        <v>286</v>
      </c>
      <c r="O3877" s="141" t="s">
        <v>287</v>
      </c>
      <c r="P3877" s="141" t="s">
        <v>3282</v>
      </c>
      <c r="Q3877" s="141" t="s">
        <v>288</v>
      </c>
      <c r="R3877" s="141" t="s">
        <v>3468</v>
      </c>
      <c r="S3877" s="148" t="s">
        <v>3280</v>
      </c>
      <c r="T3877" s="147">
        <v>7644000</v>
      </c>
      <c r="U3877" s="147">
        <v>7349000</v>
      </c>
      <c r="V3877" s="147">
        <v>5907044.9000000004</v>
      </c>
      <c r="W3877" s="147">
        <v>4446411.45</v>
      </c>
    </row>
    <row r="3878" spans="1:23">
      <c r="A3878" s="141" t="s">
        <v>3465</v>
      </c>
      <c r="B3878" s="141" t="s">
        <v>284</v>
      </c>
      <c r="C3878" s="141" t="s">
        <v>3464</v>
      </c>
      <c r="D3878" s="141" t="s">
        <v>3463</v>
      </c>
      <c r="E3878" s="141" t="s">
        <v>4314</v>
      </c>
      <c r="F3878" s="141" t="s">
        <v>4315</v>
      </c>
      <c r="G3878" s="141" t="s">
        <v>73</v>
      </c>
      <c r="H3878" s="141" t="s">
        <v>4065</v>
      </c>
      <c r="I3878" s="141" t="s">
        <v>3514</v>
      </c>
      <c r="J3878" s="141" t="s">
        <v>3600</v>
      </c>
      <c r="K3878" s="141" t="s">
        <v>197</v>
      </c>
      <c r="L3878" s="141" t="s">
        <v>4136</v>
      </c>
      <c r="M3878" s="141" t="s">
        <v>232</v>
      </c>
      <c r="N3878" s="141" t="s">
        <v>303</v>
      </c>
      <c r="O3878" s="141" t="s">
        <v>287</v>
      </c>
      <c r="P3878" s="141" t="s">
        <v>3282</v>
      </c>
      <c r="Q3878" s="141" t="s">
        <v>288</v>
      </c>
      <c r="R3878" s="141" t="s">
        <v>3468</v>
      </c>
      <c r="S3878" s="148" t="s">
        <v>3280</v>
      </c>
      <c r="T3878" s="147">
        <v>6936880</v>
      </c>
      <c r="U3878" s="147">
        <v>2112130</v>
      </c>
      <c r="V3878" s="147">
        <v>1095380.01</v>
      </c>
      <c r="W3878" s="147">
        <v>387140.01</v>
      </c>
    </row>
    <row r="3879" spans="1:23">
      <c r="A3879" s="141" t="s">
        <v>3465</v>
      </c>
      <c r="B3879" s="141" t="s">
        <v>284</v>
      </c>
      <c r="C3879" s="141" t="s">
        <v>3464</v>
      </c>
      <c r="D3879" s="141" t="s">
        <v>3463</v>
      </c>
      <c r="E3879" s="141" t="s">
        <v>4314</v>
      </c>
      <c r="F3879" s="141" t="s">
        <v>4315</v>
      </c>
      <c r="G3879" s="141" t="s">
        <v>73</v>
      </c>
      <c r="H3879" s="141" t="s">
        <v>4065</v>
      </c>
      <c r="I3879" s="141" t="s">
        <v>3514</v>
      </c>
      <c r="J3879" s="141" t="s">
        <v>3600</v>
      </c>
      <c r="K3879" s="141" t="s">
        <v>197</v>
      </c>
      <c r="L3879" s="141" t="s">
        <v>4136</v>
      </c>
      <c r="M3879" s="141" t="s">
        <v>233</v>
      </c>
      <c r="N3879" s="141" t="s">
        <v>286</v>
      </c>
      <c r="O3879" s="141" t="s">
        <v>287</v>
      </c>
      <c r="P3879" s="141" t="s">
        <v>3282</v>
      </c>
      <c r="Q3879" s="141" t="s">
        <v>288</v>
      </c>
      <c r="R3879" s="141" t="s">
        <v>3468</v>
      </c>
      <c r="S3879" s="148" t="s">
        <v>3280</v>
      </c>
      <c r="T3879" s="147">
        <v>1089000</v>
      </c>
      <c r="U3879" s="147">
        <v>4602440</v>
      </c>
      <c r="V3879" s="147">
        <v>2159294.31</v>
      </c>
      <c r="W3879" s="147">
        <v>1492279.17</v>
      </c>
    </row>
    <row r="3880" spans="1:23">
      <c r="A3880" s="141" t="s">
        <v>3465</v>
      </c>
      <c r="B3880" s="141" t="s">
        <v>284</v>
      </c>
      <c r="C3880" s="141" t="s">
        <v>3464</v>
      </c>
      <c r="D3880" s="141" t="s">
        <v>3463</v>
      </c>
      <c r="E3880" s="141" t="s">
        <v>4314</v>
      </c>
      <c r="F3880" s="141" t="s">
        <v>4315</v>
      </c>
      <c r="G3880" s="141" t="s">
        <v>73</v>
      </c>
      <c r="H3880" s="141" t="s">
        <v>4065</v>
      </c>
      <c r="I3880" s="141" t="s">
        <v>3514</v>
      </c>
      <c r="J3880" s="141" t="s">
        <v>3600</v>
      </c>
      <c r="K3880" s="141" t="s">
        <v>197</v>
      </c>
      <c r="L3880" s="141" t="s">
        <v>4136</v>
      </c>
      <c r="M3880" s="141" t="s">
        <v>233</v>
      </c>
      <c r="N3880" s="141" t="s">
        <v>303</v>
      </c>
      <c r="O3880" s="141" t="s">
        <v>287</v>
      </c>
      <c r="P3880" s="141" t="s">
        <v>3282</v>
      </c>
      <c r="Q3880" s="141" t="s">
        <v>288</v>
      </c>
      <c r="R3880" s="141" t="s">
        <v>3468</v>
      </c>
      <c r="S3880" s="148" t="s">
        <v>3280</v>
      </c>
      <c r="T3880" s="147">
        <v>1090000</v>
      </c>
      <c r="U3880" s="147">
        <v>825000</v>
      </c>
      <c r="V3880" s="147">
        <v>615948.80000000005</v>
      </c>
      <c r="W3880" s="147">
        <v>615948.80000000005</v>
      </c>
    </row>
    <row r="3881" spans="1:23">
      <c r="A3881" s="141" t="s">
        <v>3465</v>
      </c>
      <c r="B3881" s="141" t="s">
        <v>284</v>
      </c>
      <c r="C3881" s="141" t="s">
        <v>3464</v>
      </c>
      <c r="D3881" s="141" t="s">
        <v>3463</v>
      </c>
      <c r="E3881" s="141" t="s">
        <v>4314</v>
      </c>
      <c r="F3881" s="141" t="s">
        <v>4315</v>
      </c>
      <c r="G3881" s="141" t="s">
        <v>73</v>
      </c>
      <c r="H3881" s="141" t="s">
        <v>4065</v>
      </c>
      <c r="I3881" s="141" t="s">
        <v>3514</v>
      </c>
      <c r="J3881" s="141" t="s">
        <v>3600</v>
      </c>
      <c r="K3881" s="141" t="s">
        <v>197</v>
      </c>
      <c r="L3881" s="141" t="s">
        <v>4140</v>
      </c>
      <c r="M3881" s="141" t="s">
        <v>235</v>
      </c>
      <c r="N3881" s="141" t="s">
        <v>286</v>
      </c>
      <c r="O3881" s="141" t="s">
        <v>287</v>
      </c>
      <c r="P3881" s="141" t="s">
        <v>3282</v>
      </c>
      <c r="Q3881" s="141" t="s">
        <v>288</v>
      </c>
      <c r="R3881" s="141" t="s">
        <v>3468</v>
      </c>
      <c r="S3881" s="148" t="s">
        <v>3280</v>
      </c>
      <c r="T3881" s="147">
        <v>435001</v>
      </c>
      <c r="U3881" s="147">
        <v>320001</v>
      </c>
      <c r="V3881" s="147">
        <v>281690.89</v>
      </c>
      <c r="W3881" s="147">
        <v>234890.89</v>
      </c>
    </row>
    <row r="3882" spans="1:23">
      <c r="A3882" s="141" t="s">
        <v>3465</v>
      </c>
      <c r="B3882" s="141" t="s">
        <v>284</v>
      </c>
      <c r="C3882" s="141" t="s">
        <v>3464</v>
      </c>
      <c r="D3882" s="141" t="s">
        <v>3463</v>
      </c>
      <c r="E3882" s="141" t="s">
        <v>4314</v>
      </c>
      <c r="F3882" s="141" t="s">
        <v>4315</v>
      </c>
      <c r="G3882" s="141" t="s">
        <v>73</v>
      </c>
      <c r="H3882" s="141" t="s">
        <v>4065</v>
      </c>
      <c r="I3882" s="141" t="s">
        <v>3514</v>
      </c>
      <c r="J3882" s="141" t="s">
        <v>3600</v>
      </c>
      <c r="K3882" s="141" t="s">
        <v>197</v>
      </c>
      <c r="L3882" s="141" t="s">
        <v>4140</v>
      </c>
      <c r="M3882" s="141" t="s">
        <v>236</v>
      </c>
      <c r="N3882" s="141" t="s">
        <v>286</v>
      </c>
      <c r="O3882" s="141" t="s">
        <v>287</v>
      </c>
      <c r="P3882" s="141" t="s">
        <v>3282</v>
      </c>
      <c r="Q3882" s="141" t="s">
        <v>288</v>
      </c>
      <c r="R3882" s="141" t="s">
        <v>3468</v>
      </c>
      <c r="S3882" s="148" t="s">
        <v>3280</v>
      </c>
      <c r="T3882" s="147">
        <v>435000</v>
      </c>
      <c r="U3882" s="147">
        <v>496300</v>
      </c>
      <c r="V3882" s="147">
        <v>496254.18</v>
      </c>
      <c r="W3882" s="147">
        <v>103958</v>
      </c>
    </row>
    <row r="3883" spans="1:23">
      <c r="A3883" s="141" t="s">
        <v>3465</v>
      </c>
      <c r="B3883" s="141" t="s">
        <v>284</v>
      </c>
      <c r="C3883" s="141" t="s">
        <v>3464</v>
      </c>
      <c r="D3883" s="141" t="s">
        <v>3463</v>
      </c>
      <c r="E3883" s="141" t="s">
        <v>4314</v>
      </c>
      <c r="F3883" s="141" t="s">
        <v>4315</v>
      </c>
      <c r="G3883" s="141" t="s">
        <v>73</v>
      </c>
      <c r="H3883" s="141" t="s">
        <v>4065</v>
      </c>
      <c r="I3883" s="141" t="s">
        <v>3514</v>
      </c>
      <c r="J3883" s="141" t="s">
        <v>3600</v>
      </c>
      <c r="K3883" s="141" t="s">
        <v>197</v>
      </c>
      <c r="L3883" s="141" t="s">
        <v>4140</v>
      </c>
      <c r="M3883" s="141" t="s">
        <v>237</v>
      </c>
      <c r="N3883" s="141" t="s">
        <v>286</v>
      </c>
      <c r="O3883" s="141" t="s">
        <v>287</v>
      </c>
      <c r="P3883" s="141" t="s">
        <v>3282</v>
      </c>
      <c r="Q3883" s="141" t="s">
        <v>288</v>
      </c>
      <c r="R3883" s="141" t="s">
        <v>3468</v>
      </c>
      <c r="S3883" s="148" t="s">
        <v>3280</v>
      </c>
      <c r="T3883" s="147">
        <v>350000</v>
      </c>
      <c r="U3883" s="147">
        <v>329000</v>
      </c>
      <c r="V3883" s="147">
        <v>211122.61</v>
      </c>
      <c r="W3883" s="147">
        <v>211122.61</v>
      </c>
    </row>
    <row r="3884" spans="1:23">
      <c r="A3884" s="141" t="s">
        <v>3465</v>
      </c>
      <c r="B3884" s="141" t="s">
        <v>284</v>
      </c>
      <c r="C3884" s="141" t="s">
        <v>3464</v>
      </c>
      <c r="D3884" s="141" t="s">
        <v>3463</v>
      </c>
      <c r="E3884" s="141" t="s">
        <v>4314</v>
      </c>
      <c r="F3884" s="141" t="s">
        <v>4315</v>
      </c>
      <c r="G3884" s="141" t="s">
        <v>73</v>
      </c>
      <c r="H3884" s="141" t="s">
        <v>4065</v>
      </c>
      <c r="I3884" s="141" t="s">
        <v>3514</v>
      </c>
      <c r="J3884" s="141" t="s">
        <v>3600</v>
      </c>
      <c r="K3884" s="141" t="s">
        <v>197</v>
      </c>
      <c r="L3884" s="141" t="s">
        <v>4140</v>
      </c>
      <c r="M3884" s="141" t="s">
        <v>237</v>
      </c>
      <c r="N3884" s="141" t="s">
        <v>303</v>
      </c>
      <c r="O3884" s="141" t="s">
        <v>287</v>
      </c>
      <c r="P3884" s="141" t="s">
        <v>3282</v>
      </c>
      <c r="Q3884" s="141" t="s">
        <v>288</v>
      </c>
      <c r="R3884" s="141" t="s">
        <v>3468</v>
      </c>
      <c r="S3884" s="148" t="s">
        <v>3280</v>
      </c>
      <c r="T3884" s="147">
        <v>20000</v>
      </c>
      <c r="U3884" s="147">
        <v>20000</v>
      </c>
      <c r="V3884" s="147">
        <v>0</v>
      </c>
      <c r="W3884" s="147">
        <v>0</v>
      </c>
    </row>
    <row r="3885" spans="1:23">
      <c r="A3885" s="141" t="s">
        <v>3465</v>
      </c>
      <c r="B3885" s="141" t="s">
        <v>284</v>
      </c>
      <c r="C3885" s="141" t="s">
        <v>3464</v>
      </c>
      <c r="D3885" s="141" t="s">
        <v>3463</v>
      </c>
      <c r="E3885" s="141" t="s">
        <v>4314</v>
      </c>
      <c r="F3885" s="141" t="s">
        <v>4315</v>
      </c>
      <c r="G3885" s="141" t="s">
        <v>73</v>
      </c>
      <c r="H3885" s="141" t="s">
        <v>4065</v>
      </c>
      <c r="I3885" s="141" t="s">
        <v>3514</v>
      </c>
      <c r="J3885" s="141" t="s">
        <v>3600</v>
      </c>
      <c r="K3885" s="141" t="s">
        <v>197</v>
      </c>
      <c r="L3885" s="141" t="s">
        <v>4140</v>
      </c>
      <c r="M3885" s="141" t="s">
        <v>238</v>
      </c>
      <c r="N3885" s="141" t="s">
        <v>286</v>
      </c>
      <c r="O3885" s="141" t="s">
        <v>287</v>
      </c>
      <c r="P3885" s="141" t="s">
        <v>3282</v>
      </c>
      <c r="Q3885" s="141" t="s">
        <v>288</v>
      </c>
      <c r="R3885" s="141" t="s">
        <v>3468</v>
      </c>
      <c r="S3885" s="148" t="s">
        <v>3280</v>
      </c>
      <c r="T3885" s="147">
        <v>100000</v>
      </c>
      <c r="U3885" s="147">
        <v>69000</v>
      </c>
      <c r="V3885" s="147">
        <v>47877.93</v>
      </c>
      <c r="W3885" s="147">
        <v>47877.93</v>
      </c>
    </row>
    <row r="3886" spans="1:23">
      <c r="A3886" s="141" t="s">
        <v>3465</v>
      </c>
      <c r="B3886" s="141" t="s">
        <v>284</v>
      </c>
      <c r="C3886" s="141" t="s">
        <v>3464</v>
      </c>
      <c r="D3886" s="141" t="s">
        <v>3463</v>
      </c>
      <c r="E3886" s="141" t="s">
        <v>4314</v>
      </c>
      <c r="F3886" s="141" t="s">
        <v>4315</v>
      </c>
      <c r="G3886" s="141" t="s">
        <v>73</v>
      </c>
      <c r="H3886" s="141" t="s">
        <v>4065</v>
      </c>
      <c r="I3886" s="141" t="s">
        <v>3514</v>
      </c>
      <c r="J3886" s="141" t="s">
        <v>3600</v>
      </c>
      <c r="K3886" s="141" t="s">
        <v>197</v>
      </c>
      <c r="L3886" s="141" t="s">
        <v>4140</v>
      </c>
      <c r="M3886" s="141" t="s">
        <v>239</v>
      </c>
      <c r="N3886" s="141" t="s">
        <v>286</v>
      </c>
      <c r="O3886" s="141" t="s">
        <v>287</v>
      </c>
      <c r="P3886" s="141" t="s">
        <v>3282</v>
      </c>
      <c r="Q3886" s="141" t="s">
        <v>288</v>
      </c>
      <c r="R3886" s="141" t="s">
        <v>3468</v>
      </c>
      <c r="S3886" s="148" t="s">
        <v>3280</v>
      </c>
      <c r="T3886" s="147">
        <v>150000</v>
      </c>
      <c r="U3886" s="147">
        <v>422000</v>
      </c>
      <c r="V3886" s="147">
        <v>120360</v>
      </c>
      <c r="W3886" s="147">
        <v>120360</v>
      </c>
    </row>
    <row r="3887" spans="1:23">
      <c r="A3887" s="141" t="s">
        <v>3465</v>
      </c>
      <c r="B3887" s="141" t="s">
        <v>284</v>
      </c>
      <c r="C3887" s="141" t="s">
        <v>3464</v>
      </c>
      <c r="D3887" s="141" t="s">
        <v>3463</v>
      </c>
      <c r="E3887" s="141" t="s">
        <v>4314</v>
      </c>
      <c r="F3887" s="141" t="s">
        <v>4315</v>
      </c>
      <c r="G3887" s="141" t="s">
        <v>73</v>
      </c>
      <c r="H3887" s="141" t="s">
        <v>4065</v>
      </c>
      <c r="I3887" s="141" t="s">
        <v>3514</v>
      </c>
      <c r="J3887" s="141" t="s">
        <v>3600</v>
      </c>
      <c r="K3887" s="141" t="s">
        <v>197</v>
      </c>
      <c r="L3887" s="141" t="s">
        <v>4140</v>
      </c>
      <c r="M3887" s="141" t="s">
        <v>241</v>
      </c>
      <c r="N3887" s="141" t="s">
        <v>286</v>
      </c>
      <c r="O3887" s="141" t="s">
        <v>287</v>
      </c>
      <c r="P3887" s="141" t="s">
        <v>3282</v>
      </c>
      <c r="Q3887" s="141" t="s">
        <v>288</v>
      </c>
      <c r="R3887" s="141" t="s">
        <v>3468</v>
      </c>
      <c r="S3887" s="148" t="s">
        <v>3280</v>
      </c>
      <c r="T3887" s="147">
        <v>2750000</v>
      </c>
      <c r="U3887" s="147">
        <v>2790000</v>
      </c>
      <c r="V3887" s="147">
        <v>2757067.01</v>
      </c>
      <c r="W3887" s="147">
        <v>2147667.0099999998</v>
      </c>
    </row>
    <row r="3888" spans="1:23">
      <c r="A3888" s="141" t="s">
        <v>3465</v>
      </c>
      <c r="B3888" s="141" t="s">
        <v>284</v>
      </c>
      <c r="C3888" s="141" t="s">
        <v>3464</v>
      </c>
      <c r="D3888" s="141" t="s">
        <v>3463</v>
      </c>
      <c r="E3888" s="141" t="s">
        <v>4314</v>
      </c>
      <c r="F3888" s="141" t="s">
        <v>4315</v>
      </c>
      <c r="G3888" s="141" t="s">
        <v>73</v>
      </c>
      <c r="H3888" s="141" t="s">
        <v>4065</v>
      </c>
      <c r="I3888" s="141" t="s">
        <v>3514</v>
      </c>
      <c r="J3888" s="141" t="s">
        <v>3600</v>
      </c>
      <c r="K3888" s="141" t="s">
        <v>197</v>
      </c>
      <c r="L3888" s="141" t="s">
        <v>4140</v>
      </c>
      <c r="M3888" s="141" t="s">
        <v>243</v>
      </c>
      <c r="N3888" s="141" t="s">
        <v>286</v>
      </c>
      <c r="O3888" s="141" t="s">
        <v>287</v>
      </c>
      <c r="P3888" s="141" t="s">
        <v>3282</v>
      </c>
      <c r="Q3888" s="141" t="s">
        <v>288</v>
      </c>
      <c r="R3888" s="141" t="s">
        <v>3468</v>
      </c>
      <c r="S3888" s="148" t="s">
        <v>3280</v>
      </c>
      <c r="T3888" s="147">
        <v>815000</v>
      </c>
      <c r="U3888" s="147">
        <v>1183609</v>
      </c>
      <c r="V3888" s="147">
        <v>872997.31</v>
      </c>
      <c r="W3888" s="147">
        <v>850949.01</v>
      </c>
    </row>
    <row r="3889" spans="1:23">
      <c r="A3889" s="141" t="s">
        <v>3465</v>
      </c>
      <c r="B3889" s="141" t="s">
        <v>284</v>
      </c>
      <c r="C3889" s="141" t="s">
        <v>3464</v>
      </c>
      <c r="D3889" s="141" t="s">
        <v>3463</v>
      </c>
      <c r="E3889" s="141" t="s">
        <v>4314</v>
      </c>
      <c r="F3889" s="141" t="s">
        <v>4315</v>
      </c>
      <c r="G3889" s="141" t="s">
        <v>73</v>
      </c>
      <c r="H3889" s="141" t="s">
        <v>4026</v>
      </c>
      <c r="I3889" s="141" t="s">
        <v>3495</v>
      </c>
      <c r="J3889" s="141" t="s">
        <v>142</v>
      </c>
      <c r="K3889" s="141" t="s">
        <v>143</v>
      </c>
      <c r="L3889" s="141" t="s">
        <v>4136</v>
      </c>
      <c r="M3889" s="141" t="s">
        <v>225</v>
      </c>
      <c r="N3889" s="141" t="s">
        <v>303</v>
      </c>
      <c r="O3889" s="141" t="s">
        <v>287</v>
      </c>
      <c r="P3889" s="141" t="s">
        <v>3282</v>
      </c>
      <c r="Q3889" s="141" t="s">
        <v>288</v>
      </c>
      <c r="R3889" s="141" t="s">
        <v>3468</v>
      </c>
      <c r="S3889" s="148" t="s">
        <v>3280</v>
      </c>
      <c r="T3889" s="147">
        <v>66180000</v>
      </c>
      <c r="U3889" s="147">
        <v>71830000</v>
      </c>
      <c r="V3889" s="147">
        <v>54459075.380000003</v>
      </c>
      <c r="W3889" s="147">
        <v>54459075.380000003</v>
      </c>
    </row>
    <row r="3890" spans="1:23">
      <c r="A3890" s="141" t="s">
        <v>3465</v>
      </c>
      <c r="B3890" s="141" t="s">
        <v>284</v>
      </c>
      <c r="C3890" s="141" t="s">
        <v>3464</v>
      </c>
      <c r="D3890" s="141" t="s">
        <v>3463</v>
      </c>
      <c r="E3890" s="141" t="s">
        <v>4314</v>
      </c>
      <c r="F3890" s="141" t="s">
        <v>4315</v>
      </c>
      <c r="G3890" s="141" t="s">
        <v>73</v>
      </c>
      <c r="H3890" s="141" t="s">
        <v>4026</v>
      </c>
      <c r="I3890" s="141" t="s">
        <v>3495</v>
      </c>
      <c r="J3890" s="141" t="s">
        <v>142</v>
      </c>
      <c r="K3890" s="141" t="s">
        <v>143</v>
      </c>
      <c r="L3890" s="141" t="s">
        <v>4136</v>
      </c>
      <c r="M3890" s="141" t="s">
        <v>226</v>
      </c>
      <c r="N3890" s="141" t="s">
        <v>303</v>
      </c>
      <c r="O3890" s="141" t="s">
        <v>287</v>
      </c>
      <c r="P3890" s="141" t="s">
        <v>3282</v>
      </c>
      <c r="Q3890" s="141" t="s">
        <v>288</v>
      </c>
      <c r="R3890" s="141" t="s">
        <v>3468</v>
      </c>
      <c r="S3890" s="148" t="s">
        <v>3280</v>
      </c>
      <c r="T3890" s="147">
        <v>50000</v>
      </c>
      <c r="U3890" s="147">
        <v>310000</v>
      </c>
      <c r="V3890" s="147">
        <v>0</v>
      </c>
      <c r="W3890" s="147">
        <v>0</v>
      </c>
    </row>
    <row r="3891" spans="1:23">
      <c r="A3891" s="141" t="s">
        <v>3465</v>
      </c>
      <c r="B3891" s="141" t="s">
        <v>284</v>
      </c>
      <c r="C3891" s="141" t="s">
        <v>3464</v>
      </c>
      <c r="D3891" s="141" t="s">
        <v>3463</v>
      </c>
      <c r="E3891" s="141" t="s">
        <v>4314</v>
      </c>
      <c r="F3891" s="141" t="s">
        <v>4315</v>
      </c>
      <c r="G3891" s="141" t="s">
        <v>73</v>
      </c>
      <c r="H3891" s="141" t="s">
        <v>4026</v>
      </c>
      <c r="I3891" s="141" t="s">
        <v>3495</v>
      </c>
      <c r="J3891" s="141" t="s">
        <v>142</v>
      </c>
      <c r="K3891" s="141" t="s">
        <v>143</v>
      </c>
      <c r="L3891" s="141" t="s">
        <v>4136</v>
      </c>
      <c r="M3891" s="141" t="s">
        <v>229</v>
      </c>
      <c r="N3891" s="141" t="s">
        <v>303</v>
      </c>
      <c r="O3891" s="141" t="s">
        <v>287</v>
      </c>
      <c r="P3891" s="141" t="s">
        <v>3282</v>
      </c>
      <c r="Q3891" s="141" t="s">
        <v>288</v>
      </c>
      <c r="R3891" s="141" t="s">
        <v>3468</v>
      </c>
      <c r="S3891" s="148" t="s">
        <v>3280</v>
      </c>
      <c r="T3891" s="147">
        <v>125204904</v>
      </c>
      <c r="U3891" s="147">
        <v>539410997</v>
      </c>
      <c r="V3891" s="147">
        <v>153460610.77000001</v>
      </c>
      <c r="W3891" s="147">
        <v>67743144.370000005</v>
      </c>
    </row>
    <row r="3892" spans="1:23">
      <c r="A3892" s="141" t="s">
        <v>3465</v>
      </c>
      <c r="B3892" s="141" t="s">
        <v>284</v>
      </c>
      <c r="C3892" s="141" t="s">
        <v>3464</v>
      </c>
      <c r="D3892" s="141" t="s">
        <v>3463</v>
      </c>
      <c r="E3892" s="141" t="s">
        <v>4314</v>
      </c>
      <c r="F3892" s="141" t="s">
        <v>4315</v>
      </c>
      <c r="G3892" s="141" t="s">
        <v>73</v>
      </c>
      <c r="H3892" s="141" t="s">
        <v>4026</v>
      </c>
      <c r="I3892" s="141" t="s">
        <v>3495</v>
      </c>
      <c r="J3892" s="141" t="s">
        <v>142</v>
      </c>
      <c r="K3892" s="141" t="s">
        <v>143</v>
      </c>
      <c r="L3892" s="141" t="s">
        <v>4136</v>
      </c>
      <c r="M3892" s="141" t="s">
        <v>230</v>
      </c>
      <c r="N3892" s="141" t="s">
        <v>303</v>
      </c>
      <c r="O3892" s="141" t="s">
        <v>287</v>
      </c>
      <c r="P3892" s="141" t="s">
        <v>3282</v>
      </c>
      <c r="Q3892" s="141" t="s">
        <v>288</v>
      </c>
      <c r="R3892" s="141" t="s">
        <v>3468</v>
      </c>
      <c r="S3892" s="148" t="s">
        <v>3280</v>
      </c>
      <c r="T3892" s="147">
        <v>100000</v>
      </c>
      <c r="U3892" s="147">
        <v>25000</v>
      </c>
      <c r="V3892" s="147">
        <v>0</v>
      </c>
      <c r="W3892" s="147">
        <v>0</v>
      </c>
    </row>
    <row r="3893" spans="1:23">
      <c r="A3893" s="141" t="s">
        <v>3465</v>
      </c>
      <c r="B3893" s="141" t="s">
        <v>284</v>
      </c>
      <c r="C3893" s="141" t="s">
        <v>3464</v>
      </c>
      <c r="D3893" s="141" t="s">
        <v>3463</v>
      </c>
      <c r="E3893" s="141" t="s">
        <v>4314</v>
      </c>
      <c r="F3893" s="141" t="s">
        <v>4315</v>
      </c>
      <c r="G3893" s="141" t="s">
        <v>73</v>
      </c>
      <c r="H3893" s="141" t="s">
        <v>4026</v>
      </c>
      <c r="I3893" s="141" t="s">
        <v>3495</v>
      </c>
      <c r="J3893" s="141" t="s">
        <v>142</v>
      </c>
      <c r="K3893" s="141" t="s">
        <v>143</v>
      </c>
      <c r="L3893" s="141" t="s">
        <v>4136</v>
      </c>
      <c r="M3893" s="141" t="s">
        <v>231</v>
      </c>
      <c r="N3893" s="141" t="s">
        <v>303</v>
      </c>
      <c r="O3893" s="141" t="s">
        <v>287</v>
      </c>
      <c r="P3893" s="141" t="s">
        <v>3282</v>
      </c>
      <c r="Q3893" s="141" t="s">
        <v>288</v>
      </c>
      <c r="R3893" s="141" t="s">
        <v>3468</v>
      </c>
      <c r="S3893" s="148" t="s">
        <v>3280</v>
      </c>
      <c r="T3893" s="147">
        <v>50000</v>
      </c>
      <c r="U3893" s="147">
        <v>1840000</v>
      </c>
      <c r="V3893" s="147">
        <v>1475020.73</v>
      </c>
      <c r="W3893" s="147">
        <v>603917.86</v>
      </c>
    </row>
    <row r="3894" spans="1:23">
      <c r="A3894" s="141" t="s">
        <v>3465</v>
      </c>
      <c r="B3894" s="141" t="s">
        <v>284</v>
      </c>
      <c r="C3894" s="141" t="s">
        <v>3464</v>
      </c>
      <c r="D3894" s="141" t="s">
        <v>3463</v>
      </c>
      <c r="E3894" s="141" t="s">
        <v>4314</v>
      </c>
      <c r="F3894" s="141" t="s">
        <v>4315</v>
      </c>
      <c r="G3894" s="141" t="s">
        <v>73</v>
      </c>
      <c r="H3894" s="141" t="s">
        <v>4026</v>
      </c>
      <c r="I3894" s="141" t="s">
        <v>3495</v>
      </c>
      <c r="J3894" s="141" t="s">
        <v>142</v>
      </c>
      <c r="K3894" s="141" t="s">
        <v>143</v>
      </c>
      <c r="L3894" s="141" t="s">
        <v>4136</v>
      </c>
      <c r="M3894" s="141" t="s">
        <v>232</v>
      </c>
      <c r="N3894" s="141" t="s">
        <v>303</v>
      </c>
      <c r="O3894" s="141" t="s">
        <v>287</v>
      </c>
      <c r="P3894" s="141" t="s">
        <v>3282</v>
      </c>
      <c r="Q3894" s="141" t="s">
        <v>288</v>
      </c>
      <c r="R3894" s="141" t="s">
        <v>3468</v>
      </c>
      <c r="S3894" s="148" t="s">
        <v>3280</v>
      </c>
      <c r="T3894" s="147">
        <v>150000</v>
      </c>
      <c r="U3894" s="147">
        <v>5761600</v>
      </c>
      <c r="V3894" s="147">
        <v>4127280.28</v>
      </c>
      <c r="W3894" s="147">
        <v>1730666.66</v>
      </c>
    </row>
    <row r="3895" spans="1:23">
      <c r="A3895" s="141" t="s">
        <v>3465</v>
      </c>
      <c r="B3895" s="141" t="s">
        <v>284</v>
      </c>
      <c r="C3895" s="141" t="s">
        <v>3464</v>
      </c>
      <c r="D3895" s="141" t="s">
        <v>3463</v>
      </c>
      <c r="E3895" s="141" t="s">
        <v>4314</v>
      </c>
      <c r="F3895" s="141" t="s">
        <v>4315</v>
      </c>
      <c r="G3895" s="141" t="s">
        <v>73</v>
      </c>
      <c r="H3895" s="141" t="s">
        <v>4026</v>
      </c>
      <c r="I3895" s="141" t="s">
        <v>3495</v>
      </c>
      <c r="J3895" s="141" t="s">
        <v>142</v>
      </c>
      <c r="K3895" s="141" t="s">
        <v>143</v>
      </c>
      <c r="L3895" s="141" t="s">
        <v>4136</v>
      </c>
      <c r="M3895" s="141" t="s">
        <v>233</v>
      </c>
      <c r="N3895" s="141" t="s">
        <v>303</v>
      </c>
      <c r="O3895" s="141" t="s">
        <v>287</v>
      </c>
      <c r="P3895" s="141" t="s">
        <v>3282</v>
      </c>
      <c r="Q3895" s="141" t="s">
        <v>288</v>
      </c>
      <c r="R3895" s="141" t="s">
        <v>3468</v>
      </c>
      <c r="S3895" s="148" t="s">
        <v>3280</v>
      </c>
      <c r="T3895" s="147">
        <v>50000</v>
      </c>
      <c r="U3895" s="147">
        <v>1585000</v>
      </c>
      <c r="V3895" s="147">
        <v>1011873.6</v>
      </c>
      <c r="W3895" s="147">
        <v>1011873.6</v>
      </c>
    </row>
    <row r="3896" spans="1:23">
      <c r="A3896" s="141" t="s">
        <v>3465</v>
      </c>
      <c r="B3896" s="141" t="s">
        <v>284</v>
      </c>
      <c r="C3896" s="141" t="s">
        <v>3464</v>
      </c>
      <c r="D3896" s="141" t="s">
        <v>3463</v>
      </c>
      <c r="E3896" s="141" t="s">
        <v>4314</v>
      </c>
      <c r="F3896" s="141" t="s">
        <v>4315</v>
      </c>
      <c r="G3896" s="141" t="s">
        <v>73</v>
      </c>
      <c r="H3896" s="141" t="s">
        <v>4026</v>
      </c>
      <c r="I3896" s="141" t="s">
        <v>3495</v>
      </c>
      <c r="J3896" s="141" t="s">
        <v>142</v>
      </c>
      <c r="K3896" s="141" t="s">
        <v>143</v>
      </c>
      <c r="L3896" s="141" t="s">
        <v>4140</v>
      </c>
      <c r="M3896" s="141" t="s">
        <v>235</v>
      </c>
      <c r="N3896" s="141" t="s">
        <v>303</v>
      </c>
      <c r="O3896" s="141" t="s">
        <v>287</v>
      </c>
      <c r="P3896" s="141" t="s">
        <v>3282</v>
      </c>
      <c r="Q3896" s="141" t="s">
        <v>288</v>
      </c>
      <c r="R3896" s="141" t="s">
        <v>3468</v>
      </c>
      <c r="S3896" s="148" t="s">
        <v>3280</v>
      </c>
      <c r="T3896" s="147">
        <v>0</v>
      </c>
      <c r="U3896" s="147">
        <v>1240000</v>
      </c>
      <c r="V3896" s="147">
        <v>966099.6</v>
      </c>
      <c r="W3896" s="147">
        <v>339804</v>
      </c>
    </row>
    <row r="3897" spans="1:23">
      <c r="A3897" s="141" t="s">
        <v>3465</v>
      </c>
      <c r="B3897" s="141" t="s">
        <v>284</v>
      </c>
      <c r="C3897" s="141" t="s">
        <v>3464</v>
      </c>
      <c r="D3897" s="141" t="s">
        <v>3463</v>
      </c>
      <c r="E3897" s="141" t="s">
        <v>4314</v>
      </c>
      <c r="F3897" s="141" t="s">
        <v>4315</v>
      </c>
      <c r="G3897" s="141" t="s">
        <v>73</v>
      </c>
      <c r="H3897" s="141" t="s">
        <v>4026</v>
      </c>
      <c r="I3897" s="141" t="s">
        <v>3495</v>
      </c>
      <c r="J3897" s="141" t="s">
        <v>142</v>
      </c>
      <c r="K3897" s="141" t="s">
        <v>143</v>
      </c>
      <c r="L3897" s="141" t="s">
        <v>4140</v>
      </c>
      <c r="M3897" s="141" t="s">
        <v>237</v>
      </c>
      <c r="N3897" s="141" t="s">
        <v>303</v>
      </c>
      <c r="O3897" s="141" t="s">
        <v>287</v>
      </c>
      <c r="P3897" s="141" t="s">
        <v>3282</v>
      </c>
      <c r="Q3897" s="141" t="s">
        <v>288</v>
      </c>
      <c r="R3897" s="141" t="s">
        <v>3468</v>
      </c>
      <c r="S3897" s="148" t="s">
        <v>3280</v>
      </c>
      <c r="T3897" s="147">
        <v>50000</v>
      </c>
      <c r="U3897" s="147">
        <v>1220000</v>
      </c>
      <c r="V3897" s="147">
        <v>517512.6</v>
      </c>
      <c r="W3897" s="147">
        <v>156432.6</v>
      </c>
    </row>
    <row r="3898" spans="1:23">
      <c r="A3898" s="141" t="s">
        <v>3465</v>
      </c>
      <c r="B3898" s="141" t="s">
        <v>284</v>
      </c>
      <c r="C3898" s="141" t="s">
        <v>3464</v>
      </c>
      <c r="D3898" s="141" t="s">
        <v>3463</v>
      </c>
      <c r="E3898" s="141" t="s">
        <v>4314</v>
      </c>
      <c r="F3898" s="141" t="s">
        <v>4315</v>
      </c>
      <c r="G3898" s="141" t="s">
        <v>73</v>
      </c>
      <c r="H3898" s="141" t="s">
        <v>4026</v>
      </c>
      <c r="I3898" s="141" t="s">
        <v>3495</v>
      </c>
      <c r="J3898" s="141" t="s">
        <v>142</v>
      </c>
      <c r="K3898" s="141" t="s">
        <v>143</v>
      </c>
      <c r="L3898" s="141" t="s">
        <v>4140</v>
      </c>
      <c r="M3898" s="141" t="s">
        <v>239</v>
      </c>
      <c r="N3898" s="141" t="s">
        <v>303</v>
      </c>
      <c r="O3898" s="141" t="s">
        <v>287</v>
      </c>
      <c r="P3898" s="141" t="s">
        <v>3282</v>
      </c>
      <c r="Q3898" s="141" t="s">
        <v>288</v>
      </c>
      <c r="R3898" s="141" t="s">
        <v>3468</v>
      </c>
      <c r="S3898" s="148" t="s">
        <v>3280</v>
      </c>
      <c r="T3898" s="147">
        <v>0</v>
      </c>
      <c r="U3898" s="147">
        <v>70000</v>
      </c>
      <c r="V3898" s="147">
        <v>65600.009999999995</v>
      </c>
      <c r="W3898" s="147">
        <v>0</v>
      </c>
    </row>
    <row r="3899" spans="1:23">
      <c r="A3899" s="141" t="s">
        <v>3465</v>
      </c>
      <c r="B3899" s="141" t="s">
        <v>284</v>
      </c>
      <c r="C3899" s="141" t="s">
        <v>3464</v>
      </c>
      <c r="D3899" s="141" t="s">
        <v>3463</v>
      </c>
      <c r="E3899" s="141" t="s">
        <v>4314</v>
      </c>
      <c r="F3899" s="141" t="s">
        <v>4315</v>
      </c>
      <c r="G3899" s="141" t="s">
        <v>73</v>
      </c>
      <c r="H3899" s="141" t="s">
        <v>4026</v>
      </c>
      <c r="I3899" s="141" t="s">
        <v>3495</v>
      </c>
      <c r="J3899" s="141" t="s">
        <v>142</v>
      </c>
      <c r="K3899" s="141" t="s">
        <v>143</v>
      </c>
      <c r="L3899" s="141" t="s">
        <v>4140</v>
      </c>
      <c r="M3899" s="141" t="s">
        <v>240</v>
      </c>
      <c r="N3899" s="141" t="s">
        <v>303</v>
      </c>
      <c r="O3899" s="141" t="s">
        <v>287</v>
      </c>
      <c r="P3899" s="141" t="s">
        <v>3282</v>
      </c>
      <c r="Q3899" s="141" t="s">
        <v>288</v>
      </c>
      <c r="R3899" s="141" t="s">
        <v>3468</v>
      </c>
      <c r="S3899" s="148" t="s">
        <v>3280</v>
      </c>
      <c r="T3899" s="147">
        <v>0</v>
      </c>
      <c r="U3899" s="147">
        <v>60000</v>
      </c>
      <c r="V3899" s="147">
        <v>24742.58</v>
      </c>
      <c r="W3899" s="147">
        <v>24742.58</v>
      </c>
    </row>
    <row r="3900" spans="1:23">
      <c r="A3900" s="141" t="s">
        <v>3465</v>
      </c>
      <c r="B3900" s="141" t="s">
        <v>284</v>
      </c>
      <c r="C3900" s="141" t="s">
        <v>3464</v>
      </c>
      <c r="D3900" s="141" t="s">
        <v>3463</v>
      </c>
      <c r="E3900" s="141" t="s">
        <v>4314</v>
      </c>
      <c r="F3900" s="141" t="s">
        <v>4315</v>
      </c>
      <c r="G3900" s="141" t="s">
        <v>73</v>
      </c>
      <c r="H3900" s="141" t="s">
        <v>4026</v>
      </c>
      <c r="I3900" s="141" t="s">
        <v>3495</v>
      </c>
      <c r="J3900" s="141" t="s">
        <v>142</v>
      </c>
      <c r="K3900" s="141" t="s">
        <v>143</v>
      </c>
      <c r="L3900" s="141" t="s">
        <v>4140</v>
      </c>
      <c r="M3900" s="141" t="s">
        <v>241</v>
      </c>
      <c r="N3900" s="141" t="s">
        <v>303</v>
      </c>
      <c r="O3900" s="141" t="s">
        <v>287</v>
      </c>
      <c r="P3900" s="141" t="s">
        <v>3282</v>
      </c>
      <c r="Q3900" s="141" t="s">
        <v>288</v>
      </c>
      <c r="R3900" s="141" t="s">
        <v>3468</v>
      </c>
      <c r="S3900" s="148" t="s">
        <v>3280</v>
      </c>
      <c r="T3900" s="147">
        <v>10200000</v>
      </c>
      <c r="U3900" s="147">
        <v>10328365</v>
      </c>
      <c r="V3900" s="147">
        <v>7655927.6900000004</v>
      </c>
      <c r="W3900" s="147">
        <v>7270102.6900000004</v>
      </c>
    </row>
    <row r="3901" spans="1:23">
      <c r="A3901" s="141" t="s">
        <v>3465</v>
      </c>
      <c r="B3901" s="141" t="s">
        <v>284</v>
      </c>
      <c r="C3901" s="141" t="s">
        <v>3464</v>
      </c>
      <c r="D3901" s="141" t="s">
        <v>3463</v>
      </c>
      <c r="E3901" s="141" t="s">
        <v>4314</v>
      </c>
      <c r="F3901" s="141" t="s">
        <v>4315</v>
      </c>
      <c r="G3901" s="141" t="s">
        <v>73</v>
      </c>
      <c r="H3901" s="141" t="s">
        <v>4026</v>
      </c>
      <c r="I3901" s="141" t="s">
        <v>3495</v>
      </c>
      <c r="J3901" s="141" t="s">
        <v>142</v>
      </c>
      <c r="K3901" s="141" t="s">
        <v>143</v>
      </c>
      <c r="L3901" s="141" t="s">
        <v>4140</v>
      </c>
      <c r="M3901" s="141" t="s">
        <v>243</v>
      </c>
      <c r="N3901" s="141" t="s">
        <v>303</v>
      </c>
      <c r="O3901" s="141" t="s">
        <v>287</v>
      </c>
      <c r="P3901" s="141" t="s">
        <v>3282</v>
      </c>
      <c r="Q3901" s="141" t="s">
        <v>288</v>
      </c>
      <c r="R3901" s="141" t="s">
        <v>3468</v>
      </c>
      <c r="S3901" s="148" t="s">
        <v>3280</v>
      </c>
      <c r="T3901" s="147">
        <v>100000</v>
      </c>
      <c r="U3901" s="147">
        <v>51523942</v>
      </c>
      <c r="V3901" s="147">
        <v>3315349.29</v>
      </c>
      <c r="W3901" s="147">
        <v>451880.07</v>
      </c>
    </row>
    <row r="3902" spans="1:23">
      <c r="A3902" s="141" t="s">
        <v>3465</v>
      </c>
      <c r="B3902" s="141" t="s">
        <v>284</v>
      </c>
      <c r="C3902" s="141" t="s">
        <v>3464</v>
      </c>
      <c r="D3902" s="141" t="s">
        <v>3463</v>
      </c>
      <c r="E3902" s="141" t="s">
        <v>4314</v>
      </c>
      <c r="F3902" s="141" t="s">
        <v>4315</v>
      </c>
      <c r="G3902" s="141" t="s">
        <v>74</v>
      </c>
      <c r="H3902" s="141" t="s">
        <v>3973</v>
      </c>
      <c r="I3902" s="141" t="s">
        <v>3495</v>
      </c>
      <c r="J3902" s="141" t="s">
        <v>129</v>
      </c>
      <c r="K3902" s="141" t="s">
        <v>130</v>
      </c>
      <c r="L3902" s="141" t="s">
        <v>4136</v>
      </c>
      <c r="M3902" s="141" t="s">
        <v>227</v>
      </c>
      <c r="N3902" s="141" t="s">
        <v>303</v>
      </c>
      <c r="O3902" s="141" t="s">
        <v>287</v>
      </c>
      <c r="P3902" s="141" t="s">
        <v>3282</v>
      </c>
      <c r="Q3902" s="141" t="s">
        <v>288</v>
      </c>
      <c r="R3902" s="141" t="s">
        <v>3468</v>
      </c>
      <c r="S3902" s="148" t="s">
        <v>3280</v>
      </c>
      <c r="T3902" s="147">
        <v>103200</v>
      </c>
      <c r="U3902" s="147">
        <v>103200</v>
      </c>
      <c r="V3902" s="147">
        <v>0</v>
      </c>
      <c r="W3902" s="147">
        <v>0</v>
      </c>
    </row>
    <row r="3903" spans="1:23">
      <c r="A3903" s="141" t="s">
        <v>3465</v>
      </c>
      <c r="B3903" s="141" t="s">
        <v>284</v>
      </c>
      <c r="C3903" s="141" t="s">
        <v>3464</v>
      </c>
      <c r="D3903" s="141" t="s">
        <v>3463</v>
      </c>
      <c r="E3903" s="141" t="s">
        <v>4314</v>
      </c>
      <c r="F3903" s="141" t="s">
        <v>4315</v>
      </c>
      <c r="G3903" s="141" t="s">
        <v>74</v>
      </c>
      <c r="H3903" s="141" t="s">
        <v>3973</v>
      </c>
      <c r="I3903" s="141" t="s">
        <v>3495</v>
      </c>
      <c r="J3903" s="141" t="s">
        <v>129</v>
      </c>
      <c r="K3903" s="141" t="s">
        <v>130</v>
      </c>
      <c r="L3903" s="141" t="s">
        <v>4136</v>
      </c>
      <c r="M3903" s="141" t="s">
        <v>232</v>
      </c>
      <c r="N3903" s="141" t="s">
        <v>303</v>
      </c>
      <c r="O3903" s="141" t="s">
        <v>287</v>
      </c>
      <c r="P3903" s="141" t="s">
        <v>3282</v>
      </c>
      <c r="Q3903" s="141" t="s">
        <v>288</v>
      </c>
      <c r="R3903" s="141" t="s">
        <v>3468</v>
      </c>
      <c r="S3903" s="148" t="s">
        <v>3280</v>
      </c>
      <c r="T3903" s="147">
        <v>186096800</v>
      </c>
      <c r="U3903" s="147">
        <v>28396800</v>
      </c>
      <c r="V3903" s="147">
        <v>4246041.55</v>
      </c>
      <c r="W3903" s="147">
        <v>4246041.55</v>
      </c>
    </row>
    <row r="3904" spans="1:23">
      <c r="A3904" s="141" t="s">
        <v>3465</v>
      </c>
      <c r="B3904" s="141" t="s">
        <v>284</v>
      </c>
      <c r="C3904" s="141" t="s">
        <v>3464</v>
      </c>
      <c r="D3904" s="141" t="s">
        <v>3463</v>
      </c>
      <c r="E3904" s="141" t="s">
        <v>4314</v>
      </c>
      <c r="F3904" s="141" t="s">
        <v>4315</v>
      </c>
      <c r="G3904" s="141" t="s">
        <v>74</v>
      </c>
      <c r="H3904" s="141" t="s">
        <v>3973</v>
      </c>
      <c r="I3904" s="141" t="s">
        <v>3495</v>
      </c>
      <c r="J3904" s="141" t="s">
        <v>129</v>
      </c>
      <c r="K3904" s="141" t="s">
        <v>132</v>
      </c>
      <c r="L3904" s="141" t="s">
        <v>4136</v>
      </c>
      <c r="M3904" s="141" t="s">
        <v>232</v>
      </c>
      <c r="N3904" s="141" t="s">
        <v>303</v>
      </c>
      <c r="O3904" s="141" t="s">
        <v>287</v>
      </c>
      <c r="P3904" s="141" t="s">
        <v>3282</v>
      </c>
      <c r="Q3904" s="141" t="s">
        <v>288</v>
      </c>
      <c r="R3904" s="141" t="s">
        <v>3468</v>
      </c>
      <c r="S3904" s="148" t="s">
        <v>3280</v>
      </c>
      <c r="T3904" s="147">
        <v>400000</v>
      </c>
      <c r="U3904" s="147">
        <v>0</v>
      </c>
      <c r="V3904" s="147">
        <v>0</v>
      </c>
      <c r="W3904" s="147">
        <v>0</v>
      </c>
    </row>
    <row r="3905" spans="1:23">
      <c r="A3905" s="141" t="s">
        <v>3465</v>
      </c>
      <c r="B3905" s="141" t="s">
        <v>284</v>
      </c>
      <c r="C3905" s="141" t="s">
        <v>3464</v>
      </c>
      <c r="D3905" s="141" t="s">
        <v>3463</v>
      </c>
      <c r="E3905" s="141" t="s">
        <v>4314</v>
      </c>
      <c r="F3905" s="141" t="s">
        <v>4315</v>
      </c>
      <c r="G3905" s="141" t="s">
        <v>74</v>
      </c>
      <c r="H3905" s="141" t="s">
        <v>3973</v>
      </c>
      <c r="I3905" s="141" t="s">
        <v>3495</v>
      </c>
      <c r="J3905" s="141" t="s">
        <v>129</v>
      </c>
      <c r="K3905" s="141" t="s">
        <v>133</v>
      </c>
      <c r="L3905" s="141" t="s">
        <v>4136</v>
      </c>
      <c r="M3905" s="141" t="s">
        <v>225</v>
      </c>
      <c r="N3905" s="141" t="s">
        <v>303</v>
      </c>
      <c r="O3905" s="141" t="s">
        <v>287</v>
      </c>
      <c r="P3905" s="141" t="s">
        <v>3282</v>
      </c>
      <c r="Q3905" s="141" t="s">
        <v>288</v>
      </c>
      <c r="R3905" s="141" t="s">
        <v>3468</v>
      </c>
      <c r="S3905" s="148" t="s">
        <v>3280</v>
      </c>
      <c r="T3905" s="147">
        <v>57500000</v>
      </c>
      <c r="U3905" s="147">
        <v>40500000</v>
      </c>
      <c r="V3905" s="147">
        <v>39753995.100000001</v>
      </c>
      <c r="W3905" s="147">
        <v>22730112.760000002</v>
      </c>
    </row>
    <row r="3906" spans="1:23">
      <c r="A3906" s="141" t="s">
        <v>3465</v>
      </c>
      <c r="B3906" s="141" t="s">
        <v>284</v>
      </c>
      <c r="C3906" s="141" t="s">
        <v>3464</v>
      </c>
      <c r="D3906" s="141" t="s">
        <v>3463</v>
      </c>
      <c r="E3906" s="141" t="s">
        <v>4314</v>
      </c>
      <c r="F3906" s="141" t="s">
        <v>4315</v>
      </c>
      <c r="G3906" s="141" t="s">
        <v>74</v>
      </c>
      <c r="H3906" s="141" t="s">
        <v>3973</v>
      </c>
      <c r="I3906" s="141" t="s">
        <v>3495</v>
      </c>
      <c r="J3906" s="141" t="s">
        <v>129</v>
      </c>
      <c r="K3906" s="141" t="s">
        <v>133</v>
      </c>
      <c r="L3906" s="141" t="s">
        <v>4136</v>
      </c>
      <c r="M3906" s="141" t="s">
        <v>226</v>
      </c>
      <c r="N3906" s="141" t="s">
        <v>303</v>
      </c>
      <c r="O3906" s="141" t="s">
        <v>287</v>
      </c>
      <c r="P3906" s="141" t="s">
        <v>3282</v>
      </c>
      <c r="Q3906" s="141" t="s">
        <v>288</v>
      </c>
      <c r="R3906" s="141" t="s">
        <v>3468</v>
      </c>
      <c r="S3906" s="148" t="s">
        <v>3280</v>
      </c>
      <c r="T3906" s="147">
        <v>47368395</v>
      </c>
      <c r="U3906" s="147">
        <v>35942155</v>
      </c>
      <c r="V3906" s="147">
        <v>20397624.719999999</v>
      </c>
      <c r="W3906" s="147">
        <v>9720973.1099999994</v>
      </c>
    </row>
    <row r="3907" spans="1:23">
      <c r="A3907" s="141" t="s">
        <v>3465</v>
      </c>
      <c r="B3907" s="141" t="s">
        <v>284</v>
      </c>
      <c r="C3907" s="141" t="s">
        <v>3464</v>
      </c>
      <c r="D3907" s="141" t="s">
        <v>3463</v>
      </c>
      <c r="E3907" s="141" t="s">
        <v>4314</v>
      </c>
      <c r="F3907" s="141" t="s">
        <v>4315</v>
      </c>
      <c r="G3907" s="141" t="s">
        <v>74</v>
      </c>
      <c r="H3907" s="141" t="s">
        <v>3973</v>
      </c>
      <c r="I3907" s="141" t="s">
        <v>3495</v>
      </c>
      <c r="J3907" s="141" t="s">
        <v>129</v>
      </c>
      <c r="K3907" s="141" t="s">
        <v>133</v>
      </c>
      <c r="L3907" s="141" t="s">
        <v>4136</v>
      </c>
      <c r="M3907" s="141" t="s">
        <v>227</v>
      </c>
      <c r="N3907" s="141" t="s">
        <v>303</v>
      </c>
      <c r="O3907" s="141" t="s">
        <v>287</v>
      </c>
      <c r="P3907" s="141" t="s">
        <v>3282</v>
      </c>
      <c r="Q3907" s="141" t="s">
        <v>288</v>
      </c>
      <c r="R3907" s="141" t="s">
        <v>3468</v>
      </c>
      <c r="S3907" s="148" t="s">
        <v>3280</v>
      </c>
      <c r="T3907" s="147">
        <v>29896800</v>
      </c>
      <c r="U3907" s="147">
        <v>29896800</v>
      </c>
      <c r="V3907" s="147">
        <v>20846597.879999999</v>
      </c>
      <c r="W3907" s="147">
        <v>17863490.879999999</v>
      </c>
    </row>
    <row r="3908" spans="1:23">
      <c r="A3908" s="141" t="s">
        <v>3465</v>
      </c>
      <c r="B3908" s="141" t="s">
        <v>284</v>
      </c>
      <c r="C3908" s="141" t="s">
        <v>3464</v>
      </c>
      <c r="D3908" s="141" t="s">
        <v>3463</v>
      </c>
      <c r="E3908" s="141" t="s">
        <v>4314</v>
      </c>
      <c r="F3908" s="141" t="s">
        <v>4315</v>
      </c>
      <c r="G3908" s="141" t="s">
        <v>74</v>
      </c>
      <c r="H3908" s="141" t="s">
        <v>3973</v>
      </c>
      <c r="I3908" s="141" t="s">
        <v>3495</v>
      </c>
      <c r="J3908" s="141" t="s">
        <v>129</v>
      </c>
      <c r="K3908" s="141" t="s">
        <v>133</v>
      </c>
      <c r="L3908" s="141" t="s">
        <v>4136</v>
      </c>
      <c r="M3908" s="141" t="s">
        <v>228</v>
      </c>
      <c r="N3908" s="141" t="s">
        <v>303</v>
      </c>
      <c r="O3908" s="141" t="s">
        <v>287</v>
      </c>
      <c r="P3908" s="141" t="s">
        <v>3282</v>
      </c>
      <c r="Q3908" s="141" t="s">
        <v>288</v>
      </c>
      <c r="R3908" s="141" t="s">
        <v>3468</v>
      </c>
      <c r="S3908" s="148" t="s">
        <v>3280</v>
      </c>
      <c r="T3908" s="147">
        <v>2850000</v>
      </c>
      <c r="U3908" s="147">
        <v>3887000</v>
      </c>
      <c r="V3908" s="147">
        <v>1627185.19</v>
      </c>
      <c r="W3908" s="147">
        <v>1627185.19</v>
      </c>
    </row>
    <row r="3909" spans="1:23">
      <c r="A3909" s="141" t="s">
        <v>3465</v>
      </c>
      <c r="B3909" s="141" t="s">
        <v>284</v>
      </c>
      <c r="C3909" s="141" t="s">
        <v>3464</v>
      </c>
      <c r="D3909" s="141" t="s">
        <v>3463</v>
      </c>
      <c r="E3909" s="141" t="s">
        <v>4314</v>
      </c>
      <c r="F3909" s="141" t="s">
        <v>4315</v>
      </c>
      <c r="G3909" s="141" t="s">
        <v>74</v>
      </c>
      <c r="H3909" s="141" t="s">
        <v>3973</v>
      </c>
      <c r="I3909" s="141" t="s">
        <v>3495</v>
      </c>
      <c r="J3909" s="141" t="s">
        <v>129</v>
      </c>
      <c r="K3909" s="141" t="s">
        <v>133</v>
      </c>
      <c r="L3909" s="141" t="s">
        <v>4136</v>
      </c>
      <c r="M3909" s="141" t="s">
        <v>229</v>
      </c>
      <c r="N3909" s="141" t="s">
        <v>303</v>
      </c>
      <c r="O3909" s="141" t="s">
        <v>287</v>
      </c>
      <c r="P3909" s="141" t="s">
        <v>3282</v>
      </c>
      <c r="Q3909" s="141" t="s">
        <v>288</v>
      </c>
      <c r="R3909" s="141" t="s">
        <v>3468</v>
      </c>
      <c r="S3909" s="148" t="s">
        <v>3280</v>
      </c>
      <c r="T3909" s="147">
        <v>41939743</v>
      </c>
      <c r="U3909" s="147">
        <v>38086498</v>
      </c>
      <c r="V3909" s="147">
        <v>35036902.530000001</v>
      </c>
      <c r="W3909" s="147">
        <v>7372787.5199999996</v>
      </c>
    </row>
    <row r="3910" spans="1:23">
      <c r="A3910" s="141" t="s">
        <v>3465</v>
      </c>
      <c r="B3910" s="141" t="s">
        <v>284</v>
      </c>
      <c r="C3910" s="141" t="s">
        <v>3464</v>
      </c>
      <c r="D3910" s="141" t="s">
        <v>3463</v>
      </c>
      <c r="E3910" s="141" t="s">
        <v>4314</v>
      </c>
      <c r="F3910" s="141" t="s">
        <v>4315</v>
      </c>
      <c r="G3910" s="141" t="s">
        <v>74</v>
      </c>
      <c r="H3910" s="141" t="s">
        <v>3973</v>
      </c>
      <c r="I3910" s="141" t="s">
        <v>3495</v>
      </c>
      <c r="J3910" s="141" t="s">
        <v>129</v>
      </c>
      <c r="K3910" s="141" t="s">
        <v>133</v>
      </c>
      <c r="L3910" s="141" t="s">
        <v>4136</v>
      </c>
      <c r="M3910" s="141" t="s">
        <v>229</v>
      </c>
      <c r="N3910" s="141" t="s">
        <v>303</v>
      </c>
      <c r="O3910" s="141" t="s">
        <v>289</v>
      </c>
      <c r="P3910" s="141" t="s">
        <v>3282</v>
      </c>
      <c r="Q3910" s="141" t="s">
        <v>288</v>
      </c>
      <c r="R3910" s="141" t="s">
        <v>3468</v>
      </c>
      <c r="S3910" s="148" t="s">
        <v>3280</v>
      </c>
      <c r="T3910" s="147">
        <v>0</v>
      </c>
      <c r="U3910" s="147">
        <v>10000000</v>
      </c>
      <c r="V3910" s="147">
        <v>5972291.5999999996</v>
      </c>
      <c r="W3910" s="147">
        <v>5972291.5999999996</v>
      </c>
    </row>
    <row r="3911" spans="1:23">
      <c r="A3911" s="141" t="s">
        <v>3465</v>
      </c>
      <c r="B3911" s="141" t="s">
        <v>284</v>
      </c>
      <c r="C3911" s="141" t="s">
        <v>3464</v>
      </c>
      <c r="D3911" s="141" t="s">
        <v>3463</v>
      </c>
      <c r="E3911" s="141" t="s">
        <v>4314</v>
      </c>
      <c r="F3911" s="141" t="s">
        <v>4315</v>
      </c>
      <c r="G3911" s="141" t="s">
        <v>74</v>
      </c>
      <c r="H3911" s="141" t="s">
        <v>3973</v>
      </c>
      <c r="I3911" s="141" t="s">
        <v>3495</v>
      </c>
      <c r="J3911" s="141" t="s">
        <v>129</v>
      </c>
      <c r="K3911" s="141" t="s">
        <v>133</v>
      </c>
      <c r="L3911" s="141" t="s">
        <v>4136</v>
      </c>
      <c r="M3911" s="141" t="s">
        <v>230</v>
      </c>
      <c r="N3911" s="141" t="s">
        <v>303</v>
      </c>
      <c r="O3911" s="141" t="s">
        <v>287</v>
      </c>
      <c r="P3911" s="141" t="s">
        <v>3282</v>
      </c>
      <c r="Q3911" s="141" t="s">
        <v>288</v>
      </c>
      <c r="R3911" s="141" t="s">
        <v>3468</v>
      </c>
      <c r="S3911" s="148" t="s">
        <v>3280</v>
      </c>
      <c r="T3911" s="147">
        <v>30040000</v>
      </c>
      <c r="U3911" s="147">
        <v>32440000</v>
      </c>
      <c r="V3911" s="147">
        <v>29503103.440000001</v>
      </c>
      <c r="W3911" s="147">
        <v>29195132.98</v>
      </c>
    </row>
    <row r="3912" spans="1:23">
      <c r="A3912" s="141" t="s">
        <v>3465</v>
      </c>
      <c r="B3912" s="141" t="s">
        <v>284</v>
      </c>
      <c r="C3912" s="141" t="s">
        <v>3464</v>
      </c>
      <c r="D3912" s="141" t="s">
        <v>3463</v>
      </c>
      <c r="E3912" s="141" t="s">
        <v>4314</v>
      </c>
      <c r="F3912" s="141" t="s">
        <v>4315</v>
      </c>
      <c r="G3912" s="141" t="s">
        <v>74</v>
      </c>
      <c r="H3912" s="141" t="s">
        <v>3973</v>
      </c>
      <c r="I3912" s="141" t="s">
        <v>3495</v>
      </c>
      <c r="J3912" s="141" t="s">
        <v>129</v>
      </c>
      <c r="K3912" s="141" t="s">
        <v>133</v>
      </c>
      <c r="L3912" s="141" t="s">
        <v>4136</v>
      </c>
      <c r="M3912" s="141" t="s">
        <v>231</v>
      </c>
      <c r="N3912" s="141" t="s">
        <v>303</v>
      </c>
      <c r="O3912" s="141" t="s">
        <v>287</v>
      </c>
      <c r="P3912" s="141" t="s">
        <v>3282</v>
      </c>
      <c r="Q3912" s="141" t="s">
        <v>288</v>
      </c>
      <c r="R3912" s="141" t="s">
        <v>3468</v>
      </c>
      <c r="S3912" s="148" t="s">
        <v>3280</v>
      </c>
      <c r="T3912" s="147">
        <v>17200000</v>
      </c>
      <c r="U3912" s="147">
        <v>19340000</v>
      </c>
      <c r="V3912" s="147">
        <v>10751166.43</v>
      </c>
      <c r="W3912" s="147">
        <v>5842666.7599999998</v>
      </c>
    </row>
    <row r="3913" spans="1:23">
      <c r="A3913" s="141" t="s">
        <v>3465</v>
      </c>
      <c r="B3913" s="141" t="s">
        <v>284</v>
      </c>
      <c r="C3913" s="141" t="s">
        <v>3464</v>
      </c>
      <c r="D3913" s="141" t="s">
        <v>3463</v>
      </c>
      <c r="E3913" s="141" t="s">
        <v>4314</v>
      </c>
      <c r="F3913" s="141" t="s">
        <v>4315</v>
      </c>
      <c r="G3913" s="141" t="s">
        <v>74</v>
      </c>
      <c r="H3913" s="141" t="s">
        <v>3973</v>
      </c>
      <c r="I3913" s="141" t="s">
        <v>3495</v>
      </c>
      <c r="J3913" s="141" t="s">
        <v>129</v>
      </c>
      <c r="K3913" s="141" t="s">
        <v>133</v>
      </c>
      <c r="L3913" s="141" t="s">
        <v>4136</v>
      </c>
      <c r="M3913" s="141" t="s">
        <v>232</v>
      </c>
      <c r="N3913" s="141" t="s">
        <v>303</v>
      </c>
      <c r="O3913" s="141" t="s">
        <v>287</v>
      </c>
      <c r="P3913" s="141" t="s">
        <v>3282</v>
      </c>
      <c r="Q3913" s="141" t="s">
        <v>288</v>
      </c>
      <c r="R3913" s="141" t="s">
        <v>3468</v>
      </c>
      <c r="S3913" s="148" t="s">
        <v>3280</v>
      </c>
      <c r="T3913" s="147">
        <v>395057219</v>
      </c>
      <c r="U3913" s="147">
        <v>207163799.58000001</v>
      </c>
      <c r="V3913" s="147">
        <v>184338149.41999999</v>
      </c>
      <c r="W3913" s="147">
        <v>173516158.62</v>
      </c>
    </row>
    <row r="3914" spans="1:23">
      <c r="A3914" s="141" t="s">
        <v>3465</v>
      </c>
      <c r="B3914" s="141" t="s">
        <v>284</v>
      </c>
      <c r="C3914" s="141" t="s">
        <v>3464</v>
      </c>
      <c r="D3914" s="141" t="s">
        <v>3463</v>
      </c>
      <c r="E3914" s="141" t="s">
        <v>4314</v>
      </c>
      <c r="F3914" s="141" t="s">
        <v>4315</v>
      </c>
      <c r="G3914" s="141" t="s">
        <v>74</v>
      </c>
      <c r="H3914" s="141" t="s">
        <v>3973</v>
      </c>
      <c r="I3914" s="141" t="s">
        <v>3495</v>
      </c>
      <c r="J3914" s="141" t="s">
        <v>129</v>
      </c>
      <c r="K3914" s="141" t="s">
        <v>133</v>
      </c>
      <c r="L3914" s="141" t="s">
        <v>4136</v>
      </c>
      <c r="M3914" s="141" t="s">
        <v>233</v>
      </c>
      <c r="N3914" s="141" t="s">
        <v>303</v>
      </c>
      <c r="O3914" s="141" t="s">
        <v>287</v>
      </c>
      <c r="P3914" s="141" t="s">
        <v>3282</v>
      </c>
      <c r="Q3914" s="141" t="s">
        <v>288</v>
      </c>
      <c r="R3914" s="141" t="s">
        <v>3468</v>
      </c>
      <c r="S3914" s="148" t="s">
        <v>3280</v>
      </c>
      <c r="T3914" s="147">
        <v>17000000</v>
      </c>
      <c r="U3914" s="147">
        <v>54609420</v>
      </c>
      <c r="V3914" s="147">
        <v>46058340.57</v>
      </c>
      <c r="W3914" s="147">
        <v>17026992.73</v>
      </c>
    </row>
    <row r="3915" spans="1:23">
      <c r="A3915" s="141" t="s">
        <v>3465</v>
      </c>
      <c r="B3915" s="141" t="s">
        <v>284</v>
      </c>
      <c r="C3915" s="141" t="s">
        <v>3464</v>
      </c>
      <c r="D3915" s="141" t="s">
        <v>3463</v>
      </c>
      <c r="E3915" s="141" t="s">
        <v>4314</v>
      </c>
      <c r="F3915" s="141" t="s">
        <v>4315</v>
      </c>
      <c r="G3915" s="141" t="s">
        <v>74</v>
      </c>
      <c r="H3915" s="141" t="s">
        <v>3973</v>
      </c>
      <c r="I3915" s="141" t="s">
        <v>3495</v>
      </c>
      <c r="J3915" s="141" t="s">
        <v>129</v>
      </c>
      <c r="K3915" s="141" t="s">
        <v>133</v>
      </c>
      <c r="L3915" s="141" t="s">
        <v>4140</v>
      </c>
      <c r="M3915" s="141" t="s">
        <v>235</v>
      </c>
      <c r="N3915" s="141" t="s">
        <v>303</v>
      </c>
      <c r="O3915" s="141" t="s">
        <v>287</v>
      </c>
      <c r="P3915" s="141" t="s">
        <v>3282</v>
      </c>
      <c r="Q3915" s="141" t="s">
        <v>288</v>
      </c>
      <c r="R3915" s="141" t="s">
        <v>3468</v>
      </c>
      <c r="S3915" s="148" t="s">
        <v>3280</v>
      </c>
      <c r="T3915" s="147">
        <v>5650000</v>
      </c>
      <c r="U3915" s="147">
        <v>17979258</v>
      </c>
      <c r="V3915" s="147">
        <v>6755023.7000000002</v>
      </c>
      <c r="W3915" s="147">
        <v>2109445.5099999998</v>
      </c>
    </row>
    <row r="3916" spans="1:23">
      <c r="A3916" s="141" t="s">
        <v>3465</v>
      </c>
      <c r="B3916" s="141" t="s">
        <v>284</v>
      </c>
      <c r="C3916" s="141" t="s">
        <v>3464</v>
      </c>
      <c r="D3916" s="141" t="s">
        <v>3463</v>
      </c>
      <c r="E3916" s="141" t="s">
        <v>4314</v>
      </c>
      <c r="F3916" s="141" t="s">
        <v>4315</v>
      </c>
      <c r="G3916" s="141" t="s">
        <v>74</v>
      </c>
      <c r="H3916" s="141" t="s">
        <v>3973</v>
      </c>
      <c r="I3916" s="141" t="s">
        <v>3495</v>
      </c>
      <c r="J3916" s="141" t="s">
        <v>129</v>
      </c>
      <c r="K3916" s="141" t="s">
        <v>133</v>
      </c>
      <c r="L3916" s="141" t="s">
        <v>4140</v>
      </c>
      <c r="M3916" s="141" t="s">
        <v>235</v>
      </c>
      <c r="N3916" s="141" t="s">
        <v>303</v>
      </c>
      <c r="O3916" s="141" t="s">
        <v>289</v>
      </c>
      <c r="P3916" s="141" t="s">
        <v>3282</v>
      </c>
      <c r="Q3916" s="141" t="s">
        <v>288</v>
      </c>
      <c r="R3916" s="141" t="s">
        <v>3468</v>
      </c>
      <c r="S3916" s="148" t="s">
        <v>3280</v>
      </c>
      <c r="T3916" s="147">
        <v>0</v>
      </c>
      <c r="U3916" s="147">
        <v>7000000</v>
      </c>
      <c r="V3916" s="147">
        <v>2325410.48</v>
      </c>
      <c r="W3916" s="147">
        <v>0</v>
      </c>
    </row>
    <row r="3917" spans="1:23">
      <c r="A3917" s="141" t="s">
        <v>3465</v>
      </c>
      <c r="B3917" s="141" t="s">
        <v>284</v>
      </c>
      <c r="C3917" s="141" t="s">
        <v>3464</v>
      </c>
      <c r="D3917" s="141" t="s">
        <v>3463</v>
      </c>
      <c r="E3917" s="141" t="s">
        <v>4314</v>
      </c>
      <c r="F3917" s="141" t="s">
        <v>4315</v>
      </c>
      <c r="G3917" s="141" t="s">
        <v>74</v>
      </c>
      <c r="H3917" s="141" t="s">
        <v>3973</v>
      </c>
      <c r="I3917" s="141" t="s">
        <v>3495</v>
      </c>
      <c r="J3917" s="141" t="s">
        <v>129</v>
      </c>
      <c r="K3917" s="141" t="s">
        <v>133</v>
      </c>
      <c r="L3917" s="141" t="s">
        <v>4140</v>
      </c>
      <c r="M3917" s="141" t="s">
        <v>236</v>
      </c>
      <c r="N3917" s="141" t="s">
        <v>303</v>
      </c>
      <c r="O3917" s="141" t="s">
        <v>287</v>
      </c>
      <c r="P3917" s="141" t="s">
        <v>3282</v>
      </c>
      <c r="Q3917" s="141" t="s">
        <v>288</v>
      </c>
      <c r="R3917" s="141" t="s">
        <v>3468</v>
      </c>
      <c r="S3917" s="148" t="s">
        <v>3280</v>
      </c>
      <c r="T3917" s="147">
        <v>4580000</v>
      </c>
      <c r="U3917" s="147">
        <v>3130850</v>
      </c>
      <c r="V3917" s="147">
        <v>2981918.13</v>
      </c>
      <c r="W3917" s="147">
        <v>1926708.5</v>
      </c>
    </row>
    <row r="3918" spans="1:23">
      <c r="A3918" s="141" t="s">
        <v>3465</v>
      </c>
      <c r="B3918" s="141" t="s">
        <v>284</v>
      </c>
      <c r="C3918" s="141" t="s">
        <v>3464</v>
      </c>
      <c r="D3918" s="141" t="s">
        <v>3463</v>
      </c>
      <c r="E3918" s="141" t="s">
        <v>4314</v>
      </c>
      <c r="F3918" s="141" t="s">
        <v>4315</v>
      </c>
      <c r="G3918" s="141" t="s">
        <v>74</v>
      </c>
      <c r="H3918" s="141" t="s">
        <v>3973</v>
      </c>
      <c r="I3918" s="141" t="s">
        <v>3495</v>
      </c>
      <c r="J3918" s="141" t="s">
        <v>129</v>
      </c>
      <c r="K3918" s="141" t="s">
        <v>133</v>
      </c>
      <c r="L3918" s="141" t="s">
        <v>4140</v>
      </c>
      <c r="M3918" s="141" t="s">
        <v>237</v>
      </c>
      <c r="N3918" s="141" t="s">
        <v>303</v>
      </c>
      <c r="O3918" s="141" t="s">
        <v>287</v>
      </c>
      <c r="P3918" s="141" t="s">
        <v>3282</v>
      </c>
      <c r="Q3918" s="141" t="s">
        <v>288</v>
      </c>
      <c r="R3918" s="141" t="s">
        <v>3468</v>
      </c>
      <c r="S3918" s="148" t="s">
        <v>3280</v>
      </c>
      <c r="T3918" s="147">
        <v>4200000</v>
      </c>
      <c r="U3918" s="147">
        <v>5474125</v>
      </c>
      <c r="V3918" s="147">
        <v>3761851.51</v>
      </c>
      <c r="W3918" s="147">
        <v>3552110.81</v>
      </c>
    </row>
    <row r="3919" spans="1:23">
      <c r="A3919" s="141" t="s">
        <v>3465</v>
      </c>
      <c r="B3919" s="141" t="s">
        <v>284</v>
      </c>
      <c r="C3919" s="141" t="s">
        <v>3464</v>
      </c>
      <c r="D3919" s="141" t="s">
        <v>3463</v>
      </c>
      <c r="E3919" s="141" t="s">
        <v>4314</v>
      </c>
      <c r="F3919" s="141" t="s">
        <v>4315</v>
      </c>
      <c r="G3919" s="141" t="s">
        <v>74</v>
      </c>
      <c r="H3919" s="141" t="s">
        <v>3973</v>
      </c>
      <c r="I3919" s="141" t="s">
        <v>3495</v>
      </c>
      <c r="J3919" s="141" t="s">
        <v>129</v>
      </c>
      <c r="K3919" s="141" t="s">
        <v>133</v>
      </c>
      <c r="L3919" s="141" t="s">
        <v>4140</v>
      </c>
      <c r="M3919" s="141" t="s">
        <v>238</v>
      </c>
      <c r="N3919" s="141" t="s">
        <v>303</v>
      </c>
      <c r="O3919" s="141" t="s">
        <v>287</v>
      </c>
      <c r="P3919" s="141" t="s">
        <v>3282</v>
      </c>
      <c r="Q3919" s="141" t="s">
        <v>288</v>
      </c>
      <c r="R3919" s="141" t="s">
        <v>3468</v>
      </c>
      <c r="S3919" s="148" t="s">
        <v>3280</v>
      </c>
      <c r="T3919" s="147">
        <v>2500000</v>
      </c>
      <c r="U3919" s="147">
        <v>2500000</v>
      </c>
      <c r="V3919" s="147">
        <v>152999.38</v>
      </c>
      <c r="W3919" s="147">
        <v>63986.19</v>
      </c>
    </row>
    <row r="3920" spans="1:23">
      <c r="A3920" s="141" t="s">
        <v>3465</v>
      </c>
      <c r="B3920" s="141" t="s">
        <v>284</v>
      </c>
      <c r="C3920" s="141" t="s">
        <v>3464</v>
      </c>
      <c r="D3920" s="141" t="s">
        <v>3463</v>
      </c>
      <c r="E3920" s="141" t="s">
        <v>4314</v>
      </c>
      <c r="F3920" s="141" t="s">
        <v>4315</v>
      </c>
      <c r="G3920" s="141" t="s">
        <v>74</v>
      </c>
      <c r="H3920" s="141" t="s">
        <v>3973</v>
      </c>
      <c r="I3920" s="141" t="s">
        <v>3495</v>
      </c>
      <c r="J3920" s="141" t="s">
        <v>129</v>
      </c>
      <c r="K3920" s="141" t="s">
        <v>133</v>
      </c>
      <c r="L3920" s="141" t="s">
        <v>4140</v>
      </c>
      <c r="M3920" s="141" t="s">
        <v>239</v>
      </c>
      <c r="N3920" s="141" t="s">
        <v>303</v>
      </c>
      <c r="O3920" s="141" t="s">
        <v>287</v>
      </c>
      <c r="P3920" s="141" t="s">
        <v>3282</v>
      </c>
      <c r="Q3920" s="141" t="s">
        <v>288</v>
      </c>
      <c r="R3920" s="141" t="s">
        <v>3468</v>
      </c>
      <c r="S3920" s="148" t="s">
        <v>3280</v>
      </c>
      <c r="T3920" s="147">
        <v>1000000</v>
      </c>
      <c r="U3920" s="147">
        <v>4176891.62</v>
      </c>
      <c r="V3920" s="147">
        <v>287875.76</v>
      </c>
      <c r="W3920" s="147">
        <v>264275.76</v>
      </c>
    </row>
    <row r="3921" spans="1:23">
      <c r="A3921" s="141" t="s">
        <v>3465</v>
      </c>
      <c r="B3921" s="141" t="s">
        <v>284</v>
      </c>
      <c r="C3921" s="141" t="s">
        <v>3464</v>
      </c>
      <c r="D3921" s="141" t="s">
        <v>3463</v>
      </c>
      <c r="E3921" s="141" t="s">
        <v>4314</v>
      </c>
      <c r="F3921" s="141" t="s">
        <v>4315</v>
      </c>
      <c r="G3921" s="141" t="s">
        <v>74</v>
      </c>
      <c r="H3921" s="141" t="s">
        <v>3973</v>
      </c>
      <c r="I3921" s="141" t="s">
        <v>3495</v>
      </c>
      <c r="J3921" s="141" t="s">
        <v>129</v>
      </c>
      <c r="K3921" s="141" t="s">
        <v>133</v>
      </c>
      <c r="L3921" s="141" t="s">
        <v>4140</v>
      </c>
      <c r="M3921" s="141" t="s">
        <v>240</v>
      </c>
      <c r="N3921" s="141" t="s">
        <v>303</v>
      </c>
      <c r="O3921" s="141" t="s">
        <v>287</v>
      </c>
      <c r="P3921" s="141" t="s">
        <v>3282</v>
      </c>
      <c r="Q3921" s="141" t="s">
        <v>288</v>
      </c>
      <c r="R3921" s="141" t="s">
        <v>3468</v>
      </c>
      <c r="S3921" s="148" t="s">
        <v>3280</v>
      </c>
      <c r="T3921" s="147">
        <v>17706122</v>
      </c>
      <c r="U3921" s="147">
        <v>36023264</v>
      </c>
      <c r="V3921" s="147">
        <v>21400798.879999999</v>
      </c>
      <c r="W3921" s="147">
        <v>3048469.3</v>
      </c>
    </row>
    <row r="3922" spans="1:23">
      <c r="A3922" s="141" t="s">
        <v>3465</v>
      </c>
      <c r="B3922" s="141" t="s">
        <v>284</v>
      </c>
      <c r="C3922" s="141" t="s">
        <v>3464</v>
      </c>
      <c r="D3922" s="141" t="s">
        <v>3463</v>
      </c>
      <c r="E3922" s="141" t="s">
        <v>4314</v>
      </c>
      <c r="F3922" s="141" t="s">
        <v>4315</v>
      </c>
      <c r="G3922" s="141" t="s">
        <v>74</v>
      </c>
      <c r="H3922" s="141" t="s">
        <v>3973</v>
      </c>
      <c r="I3922" s="141" t="s">
        <v>3495</v>
      </c>
      <c r="J3922" s="141" t="s">
        <v>129</v>
      </c>
      <c r="K3922" s="141" t="s">
        <v>133</v>
      </c>
      <c r="L3922" s="141" t="s">
        <v>4140</v>
      </c>
      <c r="M3922" s="141" t="s">
        <v>240</v>
      </c>
      <c r="N3922" s="141" t="s">
        <v>303</v>
      </c>
      <c r="O3922" s="141" t="s">
        <v>289</v>
      </c>
      <c r="P3922" s="141" t="s">
        <v>3282</v>
      </c>
      <c r="Q3922" s="141" t="s">
        <v>288</v>
      </c>
      <c r="R3922" s="141" t="s">
        <v>3468</v>
      </c>
      <c r="S3922" s="148" t="s">
        <v>3280</v>
      </c>
      <c r="T3922" s="147">
        <v>0</v>
      </c>
      <c r="U3922" s="147">
        <v>39458971.270000003</v>
      </c>
      <c r="V3922" s="147">
        <v>3354186.9</v>
      </c>
      <c r="W3922" s="147">
        <v>0</v>
      </c>
    </row>
    <row r="3923" spans="1:23">
      <c r="A3923" s="141" t="s">
        <v>3465</v>
      </c>
      <c r="B3923" s="141" t="s">
        <v>284</v>
      </c>
      <c r="C3923" s="141" t="s">
        <v>3464</v>
      </c>
      <c r="D3923" s="141" t="s">
        <v>3463</v>
      </c>
      <c r="E3923" s="141" t="s">
        <v>4314</v>
      </c>
      <c r="F3923" s="141" t="s">
        <v>4315</v>
      </c>
      <c r="G3923" s="141" t="s">
        <v>74</v>
      </c>
      <c r="H3923" s="141" t="s">
        <v>3973</v>
      </c>
      <c r="I3923" s="141" t="s">
        <v>3495</v>
      </c>
      <c r="J3923" s="141" t="s">
        <v>129</v>
      </c>
      <c r="K3923" s="141" t="s">
        <v>133</v>
      </c>
      <c r="L3923" s="141" t="s">
        <v>4140</v>
      </c>
      <c r="M3923" s="141" t="s">
        <v>241</v>
      </c>
      <c r="N3923" s="141" t="s">
        <v>303</v>
      </c>
      <c r="O3923" s="141" t="s">
        <v>287</v>
      </c>
      <c r="P3923" s="141" t="s">
        <v>3282</v>
      </c>
      <c r="Q3923" s="141" t="s">
        <v>288</v>
      </c>
      <c r="R3923" s="141" t="s">
        <v>3468</v>
      </c>
      <c r="S3923" s="148" t="s">
        <v>3280</v>
      </c>
      <c r="T3923" s="147">
        <v>48900000</v>
      </c>
      <c r="U3923" s="147">
        <v>40035928</v>
      </c>
      <c r="V3923" s="147">
        <v>26632085.489999998</v>
      </c>
      <c r="W3923" s="147">
        <v>21829684.350000001</v>
      </c>
    </row>
    <row r="3924" spans="1:23">
      <c r="A3924" s="141" t="s">
        <v>3465</v>
      </c>
      <c r="B3924" s="141" t="s">
        <v>284</v>
      </c>
      <c r="C3924" s="141" t="s">
        <v>3464</v>
      </c>
      <c r="D3924" s="141" t="s">
        <v>3463</v>
      </c>
      <c r="E3924" s="141" t="s">
        <v>4314</v>
      </c>
      <c r="F3924" s="141" t="s">
        <v>4315</v>
      </c>
      <c r="G3924" s="141" t="s">
        <v>74</v>
      </c>
      <c r="H3924" s="141" t="s">
        <v>3973</v>
      </c>
      <c r="I3924" s="141" t="s">
        <v>3495</v>
      </c>
      <c r="J3924" s="141" t="s">
        <v>129</v>
      </c>
      <c r="K3924" s="141" t="s">
        <v>133</v>
      </c>
      <c r="L3924" s="141" t="s">
        <v>4140</v>
      </c>
      <c r="M3924" s="141" t="s">
        <v>241</v>
      </c>
      <c r="N3924" s="141" t="s">
        <v>303</v>
      </c>
      <c r="O3924" s="141" t="s">
        <v>289</v>
      </c>
      <c r="P3924" s="141" t="s">
        <v>3282</v>
      </c>
      <c r="Q3924" s="141" t="s">
        <v>288</v>
      </c>
      <c r="R3924" s="141" t="s">
        <v>3468</v>
      </c>
      <c r="S3924" s="148" t="s">
        <v>3280</v>
      </c>
      <c r="T3924" s="147">
        <v>0</v>
      </c>
      <c r="U3924" s="147">
        <v>1010000</v>
      </c>
      <c r="V3924" s="147">
        <v>0</v>
      </c>
      <c r="W3924" s="147">
        <v>0</v>
      </c>
    </row>
    <row r="3925" spans="1:23">
      <c r="A3925" s="141" t="s">
        <v>3465</v>
      </c>
      <c r="B3925" s="141" t="s">
        <v>284</v>
      </c>
      <c r="C3925" s="141" t="s">
        <v>3464</v>
      </c>
      <c r="D3925" s="141" t="s">
        <v>3463</v>
      </c>
      <c r="E3925" s="141" t="s">
        <v>4314</v>
      </c>
      <c r="F3925" s="141" t="s">
        <v>4315</v>
      </c>
      <c r="G3925" s="141" t="s">
        <v>74</v>
      </c>
      <c r="H3925" s="141" t="s">
        <v>3973</v>
      </c>
      <c r="I3925" s="141" t="s">
        <v>3495</v>
      </c>
      <c r="J3925" s="141" t="s">
        <v>129</v>
      </c>
      <c r="K3925" s="141" t="s">
        <v>133</v>
      </c>
      <c r="L3925" s="141" t="s">
        <v>4140</v>
      </c>
      <c r="M3925" s="141" t="s">
        <v>243</v>
      </c>
      <c r="N3925" s="141" t="s">
        <v>303</v>
      </c>
      <c r="O3925" s="141" t="s">
        <v>287</v>
      </c>
      <c r="P3925" s="141" t="s">
        <v>3282</v>
      </c>
      <c r="Q3925" s="141" t="s">
        <v>288</v>
      </c>
      <c r="R3925" s="141" t="s">
        <v>3468</v>
      </c>
      <c r="S3925" s="148" t="s">
        <v>3280</v>
      </c>
      <c r="T3925" s="147">
        <v>50993248</v>
      </c>
      <c r="U3925" s="147">
        <v>91170270.799999997</v>
      </c>
      <c r="V3925" s="147">
        <v>53591463.259999998</v>
      </c>
      <c r="W3925" s="147">
        <v>15931161.609999999</v>
      </c>
    </row>
    <row r="3926" spans="1:23">
      <c r="A3926" s="141" t="s">
        <v>3465</v>
      </c>
      <c r="B3926" s="141" t="s">
        <v>284</v>
      </c>
      <c r="C3926" s="141" t="s">
        <v>3464</v>
      </c>
      <c r="D3926" s="141" t="s">
        <v>3463</v>
      </c>
      <c r="E3926" s="141" t="s">
        <v>4314</v>
      </c>
      <c r="F3926" s="141" t="s">
        <v>4315</v>
      </c>
      <c r="G3926" s="141" t="s">
        <v>74</v>
      </c>
      <c r="H3926" s="141" t="s">
        <v>3973</v>
      </c>
      <c r="I3926" s="141" t="s">
        <v>3495</v>
      </c>
      <c r="J3926" s="141" t="s">
        <v>129</v>
      </c>
      <c r="K3926" s="141" t="s">
        <v>133</v>
      </c>
      <c r="L3926" s="141" t="s">
        <v>4140</v>
      </c>
      <c r="M3926" s="141" t="s">
        <v>243</v>
      </c>
      <c r="N3926" s="141" t="s">
        <v>303</v>
      </c>
      <c r="O3926" s="141" t="s">
        <v>289</v>
      </c>
      <c r="P3926" s="141" t="s">
        <v>3282</v>
      </c>
      <c r="Q3926" s="141" t="s">
        <v>288</v>
      </c>
      <c r="R3926" s="141" t="s">
        <v>3468</v>
      </c>
      <c r="S3926" s="148" t="s">
        <v>3280</v>
      </c>
      <c r="T3926" s="147">
        <v>137514187</v>
      </c>
      <c r="U3926" s="147">
        <v>53485799.229999997</v>
      </c>
      <c r="V3926" s="147">
        <v>15600204.289999999</v>
      </c>
      <c r="W3926" s="147">
        <v>348902.40000000002</v>
      </c>
    </row>
    <row r="3927" spans="1:23">
      <c r="A3927" s="141" t="s">
        <v>3465</v>
      </c>
      <c r="B3927" s="141" t="s">
        <v>284</v>
      </c>
      <c r="C3927" s="141" t="s">
        <v>3464</v>
      </c>
      <c r="D3927" s="141" t="s">
        <v>3463</v>
      </c>
      <c r="E3927" s="141" t="s">
        <v>4314</v>
      </c>
      <c r="F3927" s="141" t="s">
        <v>4315</v>
      </c>
      <c r="G3927" s="141" t="s">
        <v>74</v>
      </c>
      <c r="H3927" s="141" t="s">
        <v>3973</v>
      </c>
      <c r="I3927" s="141" t="s">
        <v>3495</v>
      </c>
      <c r="J3927" s="141" t="s">
        <v>134</v>
      </c>
      <c r="K3927" s="141" t="s">
        <v>135</v>
      </c>
      <c r="L3927" s="141" t="s">
        <v>4136</v>
      </c>
      <c r="M3927" s="141" t="s">
        <v>232</v>
      </c>
      <c r="N3927" s="141" t="s">
        <v>303</v>
      </c>
      <c r="O3927" s="141" t="s">
        <v>287</v>
      </c>
      <c r="P3927" s="141" t="s">
        <v>3282</v>
      </c>
      <c r="Q3927" s="141" t="s">
        <v>288</v>
      </c>
      <c r="R3927" s="141" t="s">
        <v>3468</v>
      </c>
      <c r="S3927" s="148" t="s">
        <v>3280</v>
      </c>
      <c r="T3927" s="147">
        <v>16535588</v>
      </c>
      <c r="U3927" s="147">
        <v>0</v>
      </c>
      <c r="V3927" s="147">
        <v>0</v>
      </c>
      <c r="W3927" s="147">
        <v>0</v>
      </c>
    </row>
    <row r="3928" spans="1:23">
      <c r="A3928" s="141" t="s">
        <v>3465</v>
      </c>
      <c r="B3928" s="141" t="s">
        <v>284</v>
      </c>
      <c r="C3928" s="141" t="s">
        <v>3464</v>
      </c>
      <c r="D3928" s="141" t="s">
        <v>3463</v>
      </c>
      <c r="E3928" s="141" t="s">
        <v>4314</v>
      </c>
      <c r="F3928" s="141" t="s">
        <v>4315</v>
      </c>
      <c r="G3928" s="141" t="s">
        <v>74</v>
      </c>
      <c r="H3928" s="141" t="s">
        <v>3973</v>
      </c>
      <c r="I3928" s="141" t="s">
        <v>3498</v>
      </c>
      <c r="J3928" s="141" t="s">
        <v>150</v>
      </c>
      <c r="K3928" s="141" t="s">
        <v>153</v>
      </c>
      <c r="L3928" s="141" t="s">
        <v>4136</v>
      </c>
      <c r="M3928" s="141" t="s">
        <v>232</v>
      </c>
      <c r="N3928" s="141" t="s">
        <v>303</v>
      </c>
      <c r="O3928" s="141" t="s">
        <v>287</v>
      </c>
      <c r="P3928" s="141" t="s">
        <v>3282</v>
      </c>
      <c r="Q3928" s="141" t="s">
        <v>288</v>
      </c>
      <c r="R3928" s="141" t="s">
        <v>3468</v>
      </c>
      <c r="S3928" s="148" t="s">
        <v>3280</v>
      </c>
      <c r="T3928" s="147">
        <v>48164233</v>
      </c>
      <c r="U3928" s="147">
        <v>0</v>
      </c>
      <c r="V3928" s="147">
        <v>0</v>
      </c>
      <c r="W3928" s="147">
        <v>0</v>
      </c>
    </row>
    <row r="3929" spans="1:23">
      <c r="A3929" s="141" t="s">
        <v>3465</v>
      </c>
      <c r="B3929" s="141" t="s">
        <v>284</v>
      </c>
      <c r="C3929" s="141" t="s">
        <v>3464</v>
      </c>
      <c r="D3929" s="141" t="s">
        <v>3463</v>
      </c>
      <c r="E3929" s="141" t="s">
        <v>4314</v>
      </c>
      <c r="F3929" s="141" t="s">
        <v>4315</v>
      </c>
      <c r="G3929" s="141" t="s">
        <v>74</v>
      </c>
      <c r="H3929" s="141" t="s">
        <v>4025</v>
      </c>
      <c r="I3929" s="141" t="s">
        <v>3495</v>
      </c>
      <c r="J3929" s="141" t="s">
        <v>134</v>
      </c>
      <c r="K3929" s="141" t="s">
        <v>135</v>
      </c>
      <c r="L3929" s="141" t="s">
        <v>4136</v>
      </c>
      <c r="M3929" s="141" t="s">
        <v>225</v>
      </c>
      <c r="N3929" s="141" t="s">
        <v>303</v>
      </c>
      <c r="O3929" s="141" t="s">
        <v>287</v>
      </c>
      <c r="P3929" s="141" t="s">
        <v>3282</v>
      </c>
      <c r="Q3929" s="141" t="s">
        <v>288</v>
      </c>
      <c r="R3929" s="141" t="s">
        <v>3468</v>
      </c>
      <c r="S3929" s="148" t="s">
        <v>3280</v>
      </c>
      <c r="T3929" s="147">
        <v>4141952</v>
      </c>
      <c r="U3929" s="147">
        <v>4034152</v>
      </c>
      <c r="V3929" s="147">
        <v>3158096.53</v>
      </c>
      <c r="W3929" s="147">
        <v>2168549.52</v>
      </c>
    </row>
    <row r="3930" spans="1:23">
      <c r="A3930" s="141" t="s">
        <v>3465</v>
      </c>
      <c r="B3930" s="141" t="s">
        <v>284</v>
      </c>
      <c r="C3930" s="141" t="s">
        <v>3464</v>
      </c>
      <c r="D3930" s="141" t="s">
        <v>3463</v>
      </c>
      <c r="E3930" s="141" t="s">
        <v>4314</v>
      </c>
      <c r="F3930" s="141" t="s">
        <v>4315</v>
      </c>
      <c r="G3930" s="141" t="s">
        <v>74</v>
      </c>
      <c r="H3930" s="141" t="s">
        <v>4025</v>
      </c>
      <c r="I3930" s="141" t="s">
        <v>3495</v>
      </c>
      <c r="J3930" s="141" t="s">
        <v>134</v>
      </c>
      <c r="K3930" s="141" t="s">
        <v>135</v>
      </c>
      <c r="L3930" s="141" t="s">
        <v>4136</v>
      </c>
      <c r="M3930" s="141" t="s">
        <v>226</v>
      </c>
      <c r="N3930" s="141" t="s">
        <v>303</v>
      </c>
      <c r="O3930" s="141" t="s">
        <v>287</v>
      </c>
      <c r="P3930" s="141" t="s">
        <v>3282</v>
      </c>
      <c r="Q3930" s="141" t="s">
        <v>288</v>
      </c>
      <c r="R3930" s="141" t="s">
        <v>3468</v>
      </c>
      <c r="S3930" s="148" t="s">
        <v>3280</v>
      </c>
      <c r="T3930" s="147">
        <v>300000</v>
      </c>
      <c r="U3930" s="147">
        <v>137500</v>
      </c>
      <c r="V3930" s="147">
        <v>8024</v>
      </c>
      <c r="W3930" s="147">
        <v>0</v>
      </c>
    </row>
    <row r="3931" spans="1:23">
      <c r="A3931" s="141" t="s">
        <v>3465</v>
      </c>
      <c r="B3931" s="141" t="s">
        <v>284</v>
      </c>
      <c r="C3931" s="141" t="s">
        <v>3464</v>
      </c>
      <c r="D3931" s="141" t="s">
        <v>3463</v>
      </c>
      <c r="E3931" s="141" t="s">
        <v>4314</v>
      </c>
      <c r="F3931" s="141" t="s">
        <v>4315</v>
      </c>
      <c r="G3931" s="141" t="s">
        <v>74</v>
      </c>
      <c r="H3931" s="141" t="s">
        <v>4025</v>
      </c>
      <c r="I3931" s="141" t="s">
        <v>3495</v>
      </c>
      <c r="J3931" s="141" t="s">
        <v>134</v>
      </c>
      <c r="K3931" s="141" t="s">
        <v>135</v>
      </c>
      <c r="L3931" s="141" t="s">
        <v>4136</v>
      </c>
      <c r="M3931" s="141" t="s">
        <v>227</v>
      </c>
      <c r="N3931" s="141" t="s">
        <v>303</v>
      </c>
      <c r="O3931" s="141" t="s">
        <v>287</v>
      </c>
      <c r="P3931" s="141" t="s">
        <v>3282</v>
      </c>
      <c r="Q3931" s="141" t="s">
        <v>288</v>
      </c>
      <c r="R3931" s="141" t="s">
        <v>3468</v>
      </c>
      <c r="S3931" s="148" t="s">
        <v>3280</v>
      </c>
      <c r="T3931" s="147">
        <v>3500000</v>
      </c>
      <c r="U3931" s="147">
        <v>3500000</v>
      </c>
      <c r="V3931" s="147">
        <v>2850000</v>
      </c>
      <c r="W3931" s="147">
        <v>2593250</v>
      </c>
    </row>
    <row r="3932" spans="1:23">
      <c r="A3932" s="141" t="s">
        <v>3465</v>
      </c>
      <c r="B3932" s="141" t="s">
        <v>284</v>
      </c>
      <c r="C3932" s="141" t="s">
        <v>3464</v>
      </c>
      <c r="D3932" s="141" t="s">
        <v>3463</v>
      </c>
      <c r="E3932" s="141" t="s">
        <v>4314</v>
      </c>
      <c r="F3932" s="141" t="s">
        <v>4315</v>
      </c>
      <c r="G3932" s="141" t="s">
        <v>74</v>
      </c>
      <c r="H3932" s="141" t="s">
        <v>4025</v>
      </c>
      <c r="I3932" s="141" t="s">
        <v>3495</v>
      </c>
      <c r="J3932" s="141" t="s">
        <v>134</v>
      </c>
      <c r="K3932" s="141" t="s">
        <v>135</v>
      </c>
      <c r="L3932" s="141" t="s">
        <v>4136</v>
      </c>
      <c r="M3932" s="141" t="s">
        <v>227</v>
      </c>
      <c r="N3932" s="141" t="s">
        <v>303</v>
      </c>
      <c r="O3932" s="141" t="s">
        <v>289</v>
      </c>
      <c r="P3932" s="141" t="s">
        <v>3282</v>
      </c>
      <c r="Q3932" s="141" t="s">
        <v>288</v>
      </c>
      <c r="R3932" s="141" t="s">
        <v>3468</v>
      </c>
      <c r="S3932" s="148" t="s">
        <v>3280</v>
      </c>
      <c r="T3932" s="147">
        <v>876841</v>
      </c>
      <c r="U3932" s="147">
        <v>876841</v>
      </c>
      <c r="V3932" s="147">
        <v>876841</v>
      </c>
      <c r="W3932" s="147">
        <v>875650</v>
      </c>
    </row>
    <row r="3933" spans="1:23">
      <c r="A3933" s="141" t="s">
        <v>3465</v>
      </c>
      <c r="B3933" s="141" t="s">
        <v>284</v>
      </c>
      <c r="C3933" s="141" t="s">
        <v>3464</v>
      </c>
      <c r="D3933" s="141" t="s">
        <v>3463</v>
      </c>
      <c r="E3933" s="141" t="s">
        <v>4314</v>
      </c>
      <c r="F3933" s="141" t="s">
        <v>4315</v>
      </c>
      <c r="G3933" s="141" t="s">
        <v>74</v>
      </c>
      <c r="H3933" s="141" t="s">
        <v>4025</v>
      </c>
      <c r="I3933" s="141" t="s">
        <v>3495</v>
      </c>
      <c r="J3933" s="141" t="s">
        <v>134</v>
      </c>
      <c r="K3933" s="141" t="s">
        <v>135</v>
      </c>
      <c r="L3933" s="141" t="s">
        <v>4136</v>
      </c>
      <c r="M3933" s="141" t="s">
        <v>228</v>
      </c>
      <c r="N3933" s="141" t="s">
        <v>303</v>
      </c>
      <c r="O3933" s="141" t="s">
        <v>287</v>
      </c>
      <c r="P3933" s="141" t="s">
        <v>3282</v>
      </c>
      <c r="Q3933" s="141" t="s">
        <v>288</v>
      </c>
      <c r="R3933" s="141" t="s">
        <v>3468</v>
      </c>
      <c r="S3933" s="148" t="s">
        <v>3280</v>
      </c>
      <c r="T3933" s="147">
        <v>210000</v>
      </c>
      <c r="U3933" s="147">
        <v>62000</v>
      </c>
      <c r="V3933" s="147">
        <v>62000</v>
      </c>
      <c r="W3933" s="147">
        <v>62000</v>
      </c>
    </row>
    <row r="3934" spans="1:23">
      <c r="A3934" s="141" t="s">
        <v>3465</v>
      </c>
      <c r="B3934" s="141" t="s">
        <v>284</v>
      </c>
      <c r="C3934" s="141" t="s">
        <v>3464</v>
      </c>
      <c r="D3934" s="141" t="s">
        <v>3463</v>
      </c>
      <c r="E3934" s="141" t="s">
        <v>4314</v>
      </c>
      <c r="F3934" s="141" t="s">
        <v>4315</v>
      </c>
      <c r="G3934" s="141" t="s">
        <v>74</v>
      </c>
      <c r="H3934" s="141" t="s">
        <v>4025</v>
      </c>
      <c r="I3934" s="141" t="s">
        <v>3495</v>
      </c>
      <c r="J3934" s="141" t="s">
        <v>134</v>
      </c>
      <c r="K3934" s="141" t="s">
        <v>135</v>
      </c>
      <c r="L3934" s="141" t="s">
        <v>4136</v>
      </c>
      <c r="M3934" s="141" t="s">
        <v>229</v>
      </c>
      <c r="N3934" s="141" t="s">
        <v>303</v>
      </c>
      <c r="O3934" s="141" t="s">
        <v>287</v>
      </c>
      <c r="P3934" s="141" t="s">
        <v>3282</v>
      </c>
      <c r="Q3934" s="141" t="s">
        <v>288</v>
      </c>
      <c r="R3934" s="141" t="s">
        <v>3468</v>
      </c>
      <c r="S3934" s="148" t="s">
        <v>3280</v>
      </c>
      <c r="T3934" s="147">
        <v>1100000</v>
      </c>
      <c r="U3934" s="147">
        <v>837100</v>
      </c>
      <c r="V3934" s="147">
        <v>737100</v>
      </c>
      <c r="W3934" s="147">
        <v>737100</v>
      </c>
    </row>
    <row r="3935" spans="1:23">
      <c r="A3935" s="141" t="s">
        <v>3465</v>
      </c>
      <c r="B3935" s="141" t="s">
        <v>284</v>
      </c>
      <c r="C3935" s="141" t="s">
        <v>3464</v>
      </c>
      <c r="D3935" s="141" t="s">
        <v>3463</v>
      </c>
      <c r="E3935" s="141" t="s">
        <v>4314</v>
      </c>
      <c r="F3935" s="141" t="s">
        <v>4315</v>
      </c>
      <c r="G3935" s="141" t="s">
        <v>74</v>
      </c>
      <c r="H3935" s="141" t="s">
        <v>4025</v>
      </c>
      <c r="I3935" s="141" t="s">
        <v>3495</v>
      </c>
      <c r="J3935" s="141" t="s">
        <v>134</v>
      </c>
      <c r="K3935" s="141" t="s">
        <v>135</v>
      </c>
      <c r="L3935" s="141" t="s">
        <v>4136</v>
      </c>
      <c r="M3935" s="141" t="s">
        <v>230</v>
      </c>
      <c r="N3935" s="141" t="s">
        <v>303</v>
      </c>
      <c r="O3935" s="141" t="s">
        <v>287</v>
      </c>
      <c r="P3935" s="141" t="s">
        <v>3282</v>
      </c>
      <c r="Q3935" s="141" t="s">
        <v>288</v>
      </c>
      <c r="R3935" s="141" t="s">
        <v>3468</v>
      </c>
      <c r="S3935" s="148" t="s">
        <v>3280</v>
      </c>
      <c r="T3935" s="147">
        <v>2105000</v>
      </c>
      <c r="U3935" s="147">
        <v>2333500</v>
      </c>
      <c r="V3935" s="147">
        <v>1984617.81</v>
      </c>
      <c r="W3935" s="147">
        <v>1984617.81</v>
      </c>
    </row>
    <row r="3936" spans="1:23">
      <c r="A3936" s="141" t="s">
        <v>3465</v>
      </c>
      <c r="B3936" s="141" t="s">
        <v>284</v>
      </c>
      <c r="C3936" s="141" t="s">
        <v>3464</v>
      </c>
      <c r="D3936" s="141" t="s">
        <v>3463</v>
      </c>
      <c r="E3936" s="141" t="s">
        <v>4314</v>
      </c>
      <c r="F3936" s="141" t="s">
        <v>4315</v>
      </c>
      <c r="G3936" s="141" t="s">
        <v>74</v>
      </c>
      <c r="H3936" s="141" t="s">
        <v>4025</v>
      </c>
      <c r="I3936" s="141" t="s">
        <v>3495</v>
      </c>
      <c r="J3936" s="141" t="s">
        <v>134</v>
      </c>
      <c r="K3936" s="141" t="s">
        <v>135</v>
      </c>
      <c r="L3936" s="141" t="s">
        <v>4136</v>
      </c>
      <c r="M3936" s="141" t="s">
        <v>231</v>
      </c>
      <c r="N3936" s="141" t="s">
        <v>303</v>
      </c>
      <c r="O3936" s="141" t="s">
        <v>287</v>
      </c>
      <c r="P3936" s="141" t="s">
        <v>3282</v>
      </c>
      <c r="Q3936" s="141" t="s">
        <v>288</v>
      </c>
      <c r="R3936" s="141" t="s">
        <v>3468</v>
      </c>
      <c r="S3936" s="148" t="s">
        <v>3280</v>
      </c>
      <c r="T3936" s="147">
        <v>1575000</v>
      </c>
      <c r="U3936" s="147">
        <v>1681200</v>
      </c>
      <c r="V3936" s="147">
        <v>1366693.08</v>
      </c>
      <c r="W3936" s="147">
        <v>756859.19</v>
      </c>
    </row>
    <row r="3937" spans="1:23">
      <c r="A3937" s="141" t="s">
        <v>3465</v>
      </c>
      <c r="B3937" s="141" t="s">
        <v>284</v>
      </c>
      <c r="C3937" s="141" t="s">
        <v>3464</v>
      </c>
      <c r="D3937" s="141" t="s">
        <v>3463</v>
      </c>
      <c r="E3937" s="141" t="s">
        <v>4314</v>
      </c>
      <c r="F3937" s="141" t="s">
        <v>4315</v>
      </c>
      <c r="G3937" s="141" t="s">
        <v>74</v>
      </c>
      <c r="H3937" s="141" t="s">
        <v>4025</v>
      </c>
      <c r="I3937" s="141" t="s">
        <v>3495</v>
      </c>
      <c r="J3937" s="141" t="s">
        <v>134</v>
      </c>
      <c r="K3937" s="141" t="s">
        <v>135</v>
      </c>
      <c r="L3937" s="141" t="s">
        <v>4136</v>
      </c>
      <c r="M3937" s="141" t="s">
        <v>232</v>
      </c>
      <c r="N3937" s="141" t="s">
        <v>303</v>
      </c>
      <c r="O3937" s="141" t="s">
        <v>287</v>
      </c>
      <c r="P3937" s="141" t="s">
        <v>3282</v>
      </c>
      <c r="Q3937" s="141" t="s">
        <v>288</v>
      </c>
      <c r="R3937" s="141" t="s">
        <v>3468</v>
      </c>
      <c r="S3937" s="148" t="s">
        <v>3280</v>
      </c>
      <c r="T3937" s="147">
        <v>1370000</v>
      </c>
      <c r="U3937" s="147">
        <v>1486000</v>
      </c>
      <c r="V3937" s="147">
        <v>769307.8</v>
      </c>
      <c r="W3937" s="147">
        <v>349779.83</v>
      </c>
    </row>
    <row r="3938" spans="1:23">
      <c r="A3938" s="141" t="s">
        <v>3465</v>
      </c>
      <c r="B3938" s="141" t="s">
        <v>284</v>
      </c>
      <c r="C3938" s="141" t="s">
        <v>3464</v>
      </c>
      <c r="D3938" s="141" t="s">
        <v>3463</v>
      </c>
      <c r="E3938" s="141" t="s">
        <v>4314</v>
      </c>
      <c r="F3938" s="141" t="s">
        <v>4315</v>
      </c>
      <c r="G3938" s="141" t="s">
        <v>74</v>
      </c>
      <c r="H3938" s="141" t="s">
        <v>4025</v>
      </c>
      <c r="I3938" s="141" t="s">
        <v>3495</v>
      </c>
      <c r="J3938" s="141" t="s">
        <v>134</v>
      </c>
      <c r="K3938" s="141" t="s">
        <v>135</v>
      </c>
      <c r="L3938" s="141" t="s">
        <v>4136</v>
      </c>
      <c r="M3938" s="141" t="s">
        <v>233</v>
      </c>
      <c r="N3938" s="141" t="s">
        <v>303</v>
      </c>
      <c r="O3938" s="141" t="s">
        <v>287</v>
      </c>
      <c r="P3938" s="141" t="s">
        <v>3282</v>
      </c>
      <c r="Q3938" s="141" t="s">
        <v>288</v>
      </c>
      <c r="R3938" s="141" t="s">
        <v>3468</v>
      </c>
      <c r="S3938" s="148" t="s">
        <v>3280</v>
      </c>
      <c r="T3938" s="147">
        <v>5306000</v>
      </c>
      <c r="U3938" s="147">
        <v>5529000</v>
      </c>
      <c r="V3938" s="147">
        <v>5200519.71</v>
      </c>
      <c r="W3938" s="147">
        <v>2931733.7</v>
      </c>
    </row>
    <row r="3939" spans="1:23">
      <c r="A3939" s="141" t="s">
        <v>3465</v>
      </c>
      <c r="B3939" s="141" t="s">
        <v>284</v>
      </c>
      <c r="C3939" s="141" t="s">
        <v>3464</v>
      </c>
      <c r="D3939" s="141" t="s">
        <v>3463</v>
      </c>
      <c r="E3939" s="141" t="s">
        <v>4314</v>
      </c>
      <c r="F3939" s="141" t="s">
        <v>4315</v>
      </c>
      <c r="G3939" s="141" t="s">
        <v>74</v>
      </c>
      <c r="H3939" s="141" t="s">
        <v>4025</v>
      </c>
      <c r="I3939" s="141" t="s">
        <v>3495</v>
      </c>
      <c r="J3939" s="141" t="s">
        <v>134</v>
      </c>
      <c r="K3939" s="141" t="s">
        <v>135</v>
      </c>
      <c r="L3939" s="141" t="s">
        <v>4136</v>
      </c>
      <c r="M3939" s="141" t="s">
        <v>233</v>
      </c>
      <c r="N3939" s="141" t="s">
        <v>303</v>
      </c>
      <c r="O3939" s="141" t="s">
        <v>289</v>
      </c>
      <c r="P3939" s="141" t="s">
        <v>3282</v>
      </c>
      <c r="Q3939" s="141" t="s">
        <v>288</v>
      </c>
      <c r="R3939" s="141" t="s">
        <v>3468</v>
      </c>
      <c r="S3939" s="148" t="s">
        <v>3280</v>
      </c>
      <c r="T3939" s="147">
        <v>856130</v>
      </c>
      <c r="U3939" s="147">
        <v>46130</v>
      </c>
      <c r="V3939" s="147">
        <v>0</v>
      </c>
      <c r="W3939" s="147">
        <v>0</v>
      </c>
    </row>
    <row r="3940" spans="1:23">
      <c r="A3940" s="141" t="s">
        <v>3465</v>
      </c>
      <c r="B3940" s="141" t="s">
        <v>284</v>
      </c>
      <c r="C3940" s="141" t="s">
        <v>3464</v>
      </c>
      <c r="D3940" s="141" t="s">
        <v>3463</v>
      </c>
      <c r="E3940" s="141" t="s">
        <v>4314</v>
      </c>
      <c r="F3940" s="141" t="s">
        <v>4315</v>
      </c>
      <c r="G3940" s="141" t="s">
        <v>74</v>
      </c>
      <c r="H3940" s="141" t="s">
        <v>4025</v>
      </c>
      <c r="I3940" s="141" t="s">
        <v>3495</v>
      </c>
      <c r="J3940" s="141" t="s">
        <v>134</v>
      </c>
      <c r="K3940" s="141" t="s">
        <v>135</v>
      </c>
      <c r="L3940" s="141" t="s">
        <v>4140</v>
      </c>
      <c r="M3940" s="141" t="s">
        <v>235</v>
      </c>
      <c r="N3940" s="141" t="s">
        <v>303</v>
      </c>
      <c r="O3940" s="141" t="s">
        <v>287</v>
      </c>
      <c r="P3940" s="141" t="s">
        <v>3282</v>
      </c>
      <c r="Q3940" s="141" t="s">
        <v>288</v>
      </c>
      <c r="R3940" s="141" t="s">
        <v>3468</v>
      </c>
      <c r="S3940" s="148" t="s">
        <v>3280</v>
      </c>
      <c r="T3940" s="147">
        <v>500000</v>
      </c>
      <c r="U3940" s="147">
        <v>500000</v>
      </c>
      <c r="V3940" s="147">
        <v>399219.13</v>
      </c>
      <c r="W3940" s="147">
        <v>320857.40999999997</v>
      </c>
    </row>
    <row r="3941" spans="1:23">
      <c r="A3941" s="141" t="s">
        <v>3465</v>
      </c>
      <c r="B3941" s="141" t="s">
        <v>284</v>
      </c>
      <c r="C3941" s="141" t="s">
        <v>3464</v>
      </c>
      <c r="D3941" s="141" t="s">
        <v>3463</v>
      </c>
      <c r="E3941" s="141" t="s">
        <v>4314</v>
      </c>
      <c r="F3941" s="141" t="s">
        <v>4315</v>
      </c>
      <c r="G3941" s="141" t="s">
        <v>74</v>
      </c>
      <c r="H3941" s="141" t="s">
        <v>4025</v>
      </c>
      <c r="I3941" s="141" t="s">
        <v>3495</v>
      </c>
      <c r="J3941" s="141" t="s">
        <v>134</v>
      </c>
      <c r="K3941" s="141" t="s">
        <v>135</v>
      </c>
      <c r="L3941" s="141" t="s">
        <v>4140</v>
      </c>
      <c r="M3941" s="141" t="s">
        <v>236</v>
      </c>
      <c r="N3941" s="141" t="s">
        <v>303</v>
      </c>
      <c r="O3941" s="141" t="s">
        <v>287</v>
      </c>
      <c r="P3941" s="141" t="s">
        <v>3282</v>
      </c>
      <c r="Q3941" s="141" t="s">
        <v>288</v>
      </c>
      <c r="R3941" s="141" t="s">
        <v>3468</v>
      </c>
      <c r="S3941" s="148" t="s">
        <v>3280</v>
      </c>
      <c r="T3941" s="147">
        <v>310000</v>
      </c>
      <c r="U3941" s="147">
        <v>200000</v>
      </c>
      <c r="V3941" s="147">
        <v>46109.02</v>
      </c>
      <c r="W3941" s="147">
        <v>46109.02</v>
      </c>
    </row>
    <row r="3942" spans="1:23">
      <c r="A3942" s="141" t="s">
        <v>3465</v>
      </c>
      <c r="B3942" s="141" t="s">
        <v>284</v>
      </c>
      <c r="C3942" s="141" t="s">
        <v>3464</v>
      </c>
      <c r="D3942" s="141" t="s">
        <v>3463</v>
      </c>
      <c r="E3942" s="141" t="s">
        <v>4314</v>
      </c>
      <c r="F3942" s="141" t="s">
        <v>4315</v>
      </c>
      <c r="G3942" s="141" t="s">
        <v>74</v>
      </c>
      <c r="H3942" s="141" t="s">
        <v>4025</v>
      </c>
      <c r="I3942" s="141" t="s">
        <v>3495</v>
      </c>
      <c r="J3942" s="141" t="s">
        <v>134</v>
      </c>
      <c r="K3942" s="141" t="s">
        <v>135</v>
      </c>
      <c r="L3942" s="141" t="s">
        <v>4140</v>
      </c>
      <c r="M3942" s="141" t="s">
        <v>237</v>
      </c>
      <c r="N3942" s="141" t="s">
        <v>303</v>
      </c>
      <c r="O3942" s="141" t="s">
        <v>287</v>
      </c>
      <c r="P3942" s="141" t="s">
        <v>3282</v>
      </c>
      <c r="Q3942" s="141" t="s">
        <v>288</v>
      </c>
      <c r="R3942" s="141" t="s">
        <v>3468</v>
      </c>
      <c r="S3942" s="148" t="s">
        <v>3280</v>
      </c>
      <c r="T3942" s="147">
        <v>400000</v>
      </c>
      <c r="U3942" s="147">
        <v>500000</v>
      </c>
      <c r="V3942" s="147">
        <v>433672.72</v>
      </c>
      <c r="W3942" s="147">
        <v>289695.02</v>
      </c>
    </row>
    <row r="3943" spans="1:23">
      <c r="A3943" s="141" t="s">
        <v>3465</v>
      </c>
      <c r="B3943" s="141" t="s">
        <v>284</v>
      </c>
      <c r="C3943" s="141" t="s">
        <v>3464</v>
      </c>
      <c r="D3943" s="141" t="s">
        <v>3463</v>
      </c>
      <c r="E3943" s="141" t="s">
        <v>4314</v>
      </c>
      <c r="F3943" s="141" t="s">
        <v>4315</v>
      </c>
      <c r="G3943" s="141" t="s">
        <v>74</v>
      </c>
      <c r="H3943" s="141" t="s">
        <v>4025</v>
      </c>
      <c r="I3943" s="141" t="s">
        <v>3495</v>
      </c>
      <c r="J3943" s="141" t="s">
        <v>134</v>
      </c>
      <c r="K3943" s="141" t="s">
        <v>135</v>
      </c>
      <c r="L3943" s="141" t="s">
        <v>4140</v>
      </c>
      <c r="M3943" s="141" t="s">
        <v>238</v>
      </c>
      <c r="N3943" s="141" t="s">
        <v>303</v>
      </c>
      <c r="O3943" s="141" t="s">
        <v>287</v>
      </c>
      <c r="P3943" s="141" t="s">
        <v>3282</v>
      </c>
      <c r="Q3943" s="141" t="s">
        <v>288</v>
      </c>
      <c r="R3943" s="141" t="s">
        <v>3468</v>
      </c>
      <c r="S3943" s="148" t="s">
        <v>3280</v>
      </c>
      <c r="T3943" s="147">
        <v>50000</v>
      </c>
      <c r="U3943" s="147">
        <v>50000</v>
      </c>
      <c r="V3943" s="147">
        <v>16003.94</v>
      </c>
      <c r="W3943" s="147">
        <v>16003.94</v>
      </c>
    </row>
    <row r="3944" spans="1:23">
      <c r="A3944" s="141" t="s">
        <v>3465</v>
      </c>
      <c r="B3944" s="141" t="s">
        <v>284</v>
      </c>
      <c r="C3944" s="141" t="s">
        <v>3464</v>
      </c>
      <c r="D3944" s="141" t="s">
        <v>3463</v>
      </c>
      <c r="E3944" s="141" t="s">
        <v>4314</v>
      </c>
      <c r="F3944" s="141" t="s">
        <v>4315</v>
      </c>
      <c r="G3944" s="141" t="s">
        <v>74</v>
      </c>
      <c r="H3944" s="141" t="s">
        <v>4025</v>
      </c>
      <c r="I3944" s="141" t="s">
        <v>3495</v>
      </c>
      <c r="J3944" s="141" t="s">
        <v>134</v>
      </c>
      <c r="K3944" s="141" t="s">
        <v>135</v>
      </c>
      <c r="L3944" s="141" t="s">
        <v>4140</v>
      </c>
      <c r="M3944" s="141" t="s">
        <v>239</v>
      </c>
      <c r="N3944" s="141" t="s">
        <v>303</v>
      </c>
      <c r="O3944" s="141" t="s">
        <v>287</v>
      </c>
      <c r="P3944" s="141" t="s">
        <v>3282</v>
      </c>
      <c r="Q3944" s="141" t="s">
        <v>288</v>
      </c>
      <c r="R3944" s="141" t="s">
        <v>3468</v>
      </c>
      <c r="S3944" s="148" t="s">
        <v>3280</v>
      </c>
      <c r="T3944" s="147">
        <v>475000</v>
      </c>
      <c r="U3944" s="147">
        <v>325000</v>
      </c>
      <c r="V3944" s="147">
        <v>67981.03</v>
      </c>
      <c r="W3944" s="147">
        <v>67981.03</v>
      </c>
    </row>
    <row r="3945" spans="1:23">
      <c r="A3945" s="141" t="s">
        <v>3465</v>
      </c>
      <c r="B3945" s="141" t="s">
        <v>284</v>
      </c>
      <c r="C3945" s="141" t="s">
        <v>3464</v>
      </c>
      <c r="D3945" s="141" t="s">
        <v>3463</v>
      </c>
      <c r="E3945" s="141" t="s">
        <v>4314</v>
      </c>
      <c r="F3945" s="141" t="s">
        <v>4315</v>
      </c>
      <c r="G3945" s="141" t="s">
        <v>74</v>
      </c>
      <c r="H3945" s="141" t="s">
        <v>4025</v>
      </c>
      <c r="I3945" s="141" t="s">
        <v>3495</v>
      </c>
      <c r="J3945" s="141" t="s">
        <v>134</v>
      </c>
      <c r="K3945" s="141" t="s">
        <v>135</v>
      </c>
      <c r="L3945" s="141" t="s">
        <v>4140</v>
      </c>
      <c r="M3945" s="141" t="s">
        <v>240</v>
      </c>
      <c r="N3945" s="141" t="s">
        <v>303</v>
      </c>
      <c r="O3945" s="141" t="s">
        <v>287</v>
      </c>
      <c r="P3945" s="141" t="s">
        <v>3282</v>
      </c>
      <c r="Q3945" s="141" t="s">
        <v>288</v>
      </c>
      <c r="R3945" s="141" t="s">
        <v>3468</v>
      </c>
      <c r="S3945" s="148" t="s">
        <v>3280</v>
      </c>
      <c r="T3945" s="147">
        <v>275000</v>
      </c>
      <c r="U3945" s="147">
        <v>198500</v>
      </c>
      <c r="V3945" s="147">
        <v>21969.24</v>
      </c>
      <c r="W3945" s="147">
        <v>21969.24</v>
      </c>
    </row>
    <row r="3946" spans="1:23">
      <c r="A3946" s="141" t="s">
        <v>3465</v>
      </c>
      <c r="B3946" s="141" t="s">
        <v>284</v>
      </c>
      <c r="C3946" s="141" t="s">
        <v>3464</v>
      </c>
      <c r="D3946" s="141" t="s">
        <v>3463</v>
      </c>
      <c r="E3946" s="141" t="s">
        <v>4314</v>
      </c>
      <c r="F3946" s="141" t="s">
        <v>4315</v>
      </c>
      <c r="G3946" s="141" t="s">
        <v>74</v>
      </c>
      <c r="H3946" s="141" t="s">
        <v>4025</v>
      </c>
      <c r="I3946" s="141" t="s">
        <v>3495</v>
      </c>
      <c r="J3946" s="141" t="s">
        <v>134</v>
      </c>
      <c r="K3946" s="141" t="s">
        <v>135</v>
      </c>
      <c r="L3946" s="141" t="s">
        <v>4140</v>
      </c>
      <c r="M3946" s="141" t="s">
        <v>240</v>
      </c>
      <c r="N3946" s="141" t="s">
        <v>303</v>
      </c>
      <c r="O3946" s="141" t="s">
        <v>289</v>
      </c>
      <c r="P3946" s="141" t="s">
        <v>3282</v>
      </c>
      <c r="Q3946" s="141" t="s">
        <v>288</v>
      </c>
      <c r="R3946" s="141" t="s">
        <v>3468</v>
      </c>
      <c r="S3946" s="148" t="s">
        <v>3280</v>
      </c>
      <c r="T3946" s="147">
        <v>0</v>
      </c>
      <c r="U3946" s="147">
        <v>55000</v>
      </c>
      <c r="V3946" s="147">
        <v>0</v>
      </c>
      <c r="W3946" s="147">
        <v>0</v>
      </c>
    </row>
    <row r="3947" spans="1:23">
      <c r="A3947" s="141" t="s">
        <v>3465</v>
      </c>
      <c r="B3947" s="141" t="s">
        <v>284</v>
      </c>
      <c r="C3947" s="141" t="s">
        <v>3464</v>
      </c>
      <c r="D3947" s="141" t="s">
        <v>3463</v>
      </c>
      <c r="E3947" s="141" t="s">
        <v>4314</v>
      </c>
      <c r="F3947" s="141" t="s">
        <v>4315</v>
      </c>
      <c r="G3947" s="141" t="s">
        <v>74</v>
      </c>
      <c r="H3947" s="141" t="s">
        <v>4025</v>
      </c>
      <c r="I3947" s="141" t="s">
        <v>3495</v>
      </c>
      <c r="J3947" s="141" t="s">
        <v>134</v>
      </c>
      <c r="K3947" s="141" t="s">
        <v>135</v>
      </c>
      <c r="L3947" s="141" t="s">
        <v>4140</v>
      </c>
      <c r="M3947" s="141" t="s">
        <v>241</v>
      </c>
      <c r="N3947" s="141" t="s">
        <v>303</v>
      </c>
      <c r="O3947" s="141" t="s">
        <v>287</v>
      </c>
      <c r="P3947" s="141" t="s">
        <v>3282</v>
      </c>
      <c r="Q3947" s="141" t="s">
        <v>288</v>
      </c>
      <c r="R3947" s="141" t="s">
        <v>3468</v>
      </c>
      <c r="S3947" s="148" t="s">
        <v>3280</v>
      </c>
      <c r="T3947" s="147">
        <v>4150000</v>
      </c>
      <c r="U3947" s="147">
        <v>4151500</v>
      </c>
      <c r="V3947" s="147">
        <v>3949770.25</v>
      </c>
      <c r="W3947" s="147">
        <v>2387439.75</v>
      </c>
    </row>
    <row r="3948" spans="1:23">
      <c r="A3948" s="141" t="s">
        <v>3465</v>
      </c>
      <c r="B3948" s="141" t="s">
        <v>284</v>
      </c>
      <c r="C3948" s="141" t="s">
        <v>3464</v>
      </c>
      <c r="D3948" s="141" t="s">
        <v>3463</v>
      </c>
      <c r="E3948" s="141" t="s">
        <v>4314</v>
      </c>
      <c r="F3948" s="141" t="s">
        <v>4315</v>
      </c>
      <c r="G3948" s="141" t="s">
        <v>74</v>
      </c>
      <c r="H3948" s="141" t="s">
        <v>4025</v>
      </c>
      <c r="I3948" s="141" t="s">
        <v>3495</v>
      </c>
      <c r="J3948" s="141" t="s">
        <v>134</v>
      </c>
      <c r="K3948" s="141" t="s">
        <v>135</v>
      </c>
      <c r="L3948" s="141" t="s">
        <v>4140</v>
      </c>
      <c r="M3948" s="141" t="s">
        <v>243</v>
      </c>
      <c r="N3948" s="141" t="s">
        <v>303</v>
      </c>
      <c r="O3948" s="141" t="s">
        <v>287</v>
      </c>
      <c r="P3948" s="141" t="s">
        <v>3282</v>
      </c>
      <c r="Q3948" s="141" t="s">
        <v>288</v>
      </c>
      <c r="R3948" s="141" t="s">
        <v>3468</v>
      </c>
      <c r="S3948" s="148" t="s">
        <v>3280</v>
      </c>
      <c r="T3948" s="147">
        <v>1175000</v>
      </c>
      <c r="U3948" s="147">
        <v>1410000</v>
      </c>
      <c r="V3948" s="147">
        <v>1073403.6299999999</v>
      </c>
      <c r="W3948" s="147">
        <v>1008423.15</v>
      </c>
    </row>
    <row r="3949" spans="1:23">
      <c r="A3949" s="141" t="s">
        <v>3465</v>
      </c>
      <c r="B3949" s="141" t="s">
        <v>284</v>
      </c>
      <c r="C3949" s="141" t="s">
        <v>3464</v>
      </c>
      <c r="D3949" s="141" t="s">
        <v>3463</v>
      </c>
      <c r="E3949" s="141" t="s">
        <v>4314</v>
      </c>
      <c r="F3949" s="141" t="s">
        <v>4315</v>
      </c>
      <c r="G3949" s="141" t="s">
        <v>74</v>
      </c>
      <c r="H3949" s="141" t="s">
        <v>4025</v>
      </c>
      <c r="I3949" s="141" t="s">
        <v>3495</v>
      </c>
      <c r="J3949" s="141" t="s">
        <v>134</v>
      </c>
      <c r="K3949" s="141" t="s">
        <v>135</v>
      </c>
      <c r="L3949" s="141" t="s">
        <v>4140</v>
      </c>
      <c r="M3949" s="141" t="s">
        <v>243</v>
      </c>
      <c r="N3949" s="141" t="s">
        <v>303</v>
      </c>
      <c r="O3949" s="141" t="s">
        <v>289</v>
      </c>
      <c r="P3949" s="141" t="s">
        <v>3282</v>
      </c>
      <c r="Q3949" s="141" t="s">
        <v>288</v>
      </c>
      <c r="R3949" s="141" t="s">
        <v>3468</v>
      </c>
      <c r="S3949" s="148" t="s">
        <v>3280</v>
      </c>
      <c r="T3949" s="147">
        <v>200000</v>
      </c>
      <c r="U3949" s="147">
        <v>145000</v>
      </c>
      <c r="V3949" s="147">
        <v>31624</v>
      </c>
      <c r="W3949" s="147">
        <v>31624</v>
      </c>
    </row>
    <row r="3950" spans="1:23">
      <c r="A3950" s="141" t="s">
        <v>3465</v>
      </c>
      <c r="B3950" s="141" t="s">
        <v>284</v>
      </c>
      <c r="C3950" s="141" t="s">
        <v>3464</v>
      </c>
      <c r="D3950" s="141" t="s">
        <v>3463</v>
      </c>
      <c r="E3950" s="141" t="s">
        <v>4314</v>
      </c>
      <c r="F3950" s="141" t="s">
        <v>4315</v>
      </c>
      <c r="G3950" s="141" t="s">
        <v>75</v>
      </c>
      <c r="H3950" s="141" t="s">
        <v>3515</v>
      </c>
      <c r="I3950" s="141" t="s">
        <v>3514</v>
      </c>
      <c r="J3950" s="141" t="s">
        <v>3958</v>
      </c>
      <c r="K3950" s="141" t="s">
        <v>203</v>
      </c>
      <c r="L3950" s="141" t="s">
        <v>4136</v>
      </c>
      <c r="M3950" s="141" t="s">
        <v>225</v>
      </c>
      <c r="N3950" s="141" t="s">
        <v>303</v>
      </c>
      <c r="O3950" s="141" t="s">
        <v>287</v>
      </c>
      <c r="P3950" s="141" t="s">
        <v>3282</v>
      </c>
      <c r="Q3950" s="141" t="s">
        <v>288</v>
      </c>
      <c r="R3950" s="141" t="s">
        <v>3468</v>
      </c>
      <c r="S3950" s="148" t="s">
        <v>3280</v>
      </c>
      <c r="T3950" s="147">
        <v>47832200</v>
      </c>
      <c r="U3950" s="147">
        <v>46832200</v>
      </c>
      <c r="V3950" s="147">
        <v>41719947.729999997</v>
      </c>
      <c r="W3950" s="147">
        <v>31000439.16</v>
      </c>
    </row>
    <row r="3951" spans="1:23">
      <c r="A3951" s="141" t="s">
        <v>3465</v>
      </c>
      <c r="B3951" s="141" t="s">
        <v>284</v>
      </c>
      <c r="C3951" s="141" t="s">
        <v>3464</v>
      </c>
      <c r="D3951" s="141" t="s">
        <v>3463</v>
      </c>
      <c r="E3951" s="141" t="s">
        <v>4314</v>
      </c>
      <c r="F3951" s="141" t="s">
        <v>4315</v>
      </c>
      <c r="G3951" s="141" t="s">
        <v>75</v>
      </c>
      <c r="H3951" s="141" t="s">
        <v>3515</v>
      </c>
      <c r="I3951" s="141" t="s">
        <v>3514</v>
      </c>
      <c r="J3951" s="141" t="s">
        <v>3958</v>
      </c>
      <c r="K3951" s="141" t="s">
        <v>203</v>
      </c>
      <c r="L3951" s="141" t="s">
        <v>4136</v>
      </c>
      <c r="M3951" s="141" t="s">
        <v>225</v>
      </c>
      <c r="N3951" s="141" t="s">
        <v>303</v>
      </c>
      <c r="O3951" s="141" t="s">
        <v>289</v>
      </c>
      <c r="P3951" s="141" t="s">
        <v>3282</v>
      </c>
      <c r="Q3951" s="141" t="s">
        <v>288</v>
      </c>
      <c r="R3951" s="141" t="s">
        <v>3468</v>
      </c>
      <c r="S3951" s="148" t="s">
        <v>3280</v>
      </c>
      <c r="T3951" s="147">
        <v>8030000</v>
      </c>
      <c r="U3951" s="147">
        <v>7030000</v>
      </c>
      <c r="V3951" s="147">
        <v>1378632.74</v>
      </c>
      <c r="W3951" s="147">
        <v>1378632.74</v>
      </c>
    </row>
    <row r="3952" spans="1:23">
      <c r="A3952" s="141" t="s">
        <v>3465</v>
      </c>
      <c r="B3952" s="141" t="s">
        <v>284</v>
      </c>
      <c r="C3952" s="141" t="s">
        <v>3464</v>
      </c>
      <c r="D3952" s="141" t="s">
        <v>3463</v>
      </c>
      <c r="E3952" s="141" t="s">
        <v>4314</v>
      </c>
      <c r="F3952" s="141" t="s">
        <v>4315</v>
      </c>
      <c r="G3952" s="141" t="s">
        <v>75</v>
      </c>
      <c r="H3952" s="141" t="s">
        <v>3515</v>
      </c>
      <c r="I3952" s="141" t="s">
        <v>3514</v>
      </c>
      <c r="J3952" s="141" t="s">
        <v>3958</v>
      </c>
      <c r="K3952" s="141" t="s">
        <v>203</v>
      </c>
      <c r="L3952" s="141" t="s">
        <v>4136</v>
      </c>
      <c r="M3952" s="141" t="s">
        <v>226</v>
      </c>
      <c r="N3952" s="141" t="s">
        <v>303</v>
      </c>
      <c r="O3952" s="141" t="s">
        <v>287</v>
      </c>
      <c r="P3952" s="141" t="s">
        <v>3282</v>
      </c>
      <c r="Q3952" s="141" t="s">
        <v>288</v>
      </c>
      <c r="R3952" s="141" t="s">
        <v>3468</v>
      </c>
      <c r="S3952" s="148" t="s">
        <v>3280</v>
      </c>
      <c r="T3952" s="147">
        <v>63040817</v>
      </c>
      <c r="U3952" s="147">
        <v>118829000</v>
      </c>
      <c r="V3952" s="147">
        <v>55575810.07</v>
      </c>
      <c r="W3952" s="147">
        <v>50409227.270000003</v>
      </c>
    </row>
    <row r="3953" spans="1:23">
      <c r="A3953" s="141" t="s">
        <v>3465</v>
      </c>
      <c r="B3953" s="141" t="s">
        <v>284</v>
      </c>
      <c r="C3953" s="141" t="s">
        <v>3464</v>
      </c>
      <c r="D3953" s="141" t="s">
        <v>3463</v>
      </c>
      <c r="E3953" s="141" t="s">
        <v>4314</v>
      </c>
      <c r="F3953" s="141" t="s">
        <v>4315</v>
      </c>
      <c r="G3953" s="141" t="s">
        <v>75</v>
      </c>
      <c r="H3953" s="141" t="s">
        <v>3515</v>
      </c>
      <c r="I3953" s="141" t="s">
        <v>3514</v>
      </c>
      <c r="J3953" s="141" t="s">
        <v>3958</v>
      </c>
      <c r="K3953" s="141" t="s">
        <v>203</v>
      </c>
      <c r="L3953" s="141" t="s">
        <v>4136</v>
      </c>
      <c r="M3953" s="141" t="s">
        <v>226</v>
      </c>
      <c r="N3953" s="141" t="s">
        <v>303</v>
      </c>
      <c r="O3953" s="141" t="s">
        <v>289</v>
      </c>
      <c r="P3953" s="141" t="s">
        <v>3282</v>
      </c>
      <c r="Q3953" s="141" t="s">
        <v>288</v>
      </c>
      <c r="R3953" s="141" t="s">
        <v>3468</v>
      </c>
      <c r="S3953" s="148" t="s">
        <v>3280</v>
      </c>
      <c r="T3953" s="147">
        <v>24000000</v>
      </c>
      <c r="U3953" s="147">
        <v>43310000</v>
      </c>
      <c r="V3953" s="147">
        <v>41772900.579999998</v>
      </c>
      <c r="W3953" s="147">
        <v>33772072</v>
      </c>
    </row>
    <row r="3954" spans="1:23">
      <c r="A3954" s="141" t="s">
        <v>3465</v>
      </c>
      <c r="B3954" s="141" t="s">
        <v>284</v>
      </c>
      <c r="C3954" s="141" t="s">
        <v>3464</v>
      </c>
      <c r="D3954" s="141" t="s">
        <v>3463</v>
      </c>
      <c r="E3954" s="141" t="s">
        <v>4314</v>
      </c>
      <c r="F3954" s="141" t="s">
        <v>4315</v>
      </c>
      <c r="G3954" s="141" t="s">
        <v>75</v>
      </c>
      <c r="H3954" s="141" t="s">
        <v>3515</v>
      </c>
      <c r="I3954" s="141" t="s">
        <v>3514</v>
      </c>
      <c r="J3954" s="141" t="s">
        <v>3958</v>
      </c>
      <c r="K3954" s="141" t="s">
        <v>203</v>
      </c>
      <c r="L3954" s="141" t="s">
        <v>4136</v>
      </c>
      <c r="M3954" s="141" t="s">
        <v>227</v>
      </c>
      <c r="N3954" s="141" t="s">
        <v>303</v>
      </c>
      <c r="O3954" s="141" t="s">
        <v>287</v>
      </c>
      <c r="P3954" s="141" t="s">
        <v>3282</v>
      </c>
      <c r="Q3954" s="141" t="s">
        <v>288</v>
      </c>
      <c r="R3954" s="141" t="s">
        <v>3468</v>
      </c>
      <c r="S3954" s="148" t="s">
        <v>3280</v>
      </c>
      <c r="T3954" s="147">
        <v>14797877</v>
      </c>
      <c r="U3954" s="147">
        <v>13683708.93</v>
      </c>
      <c r="V3954" s="147">
        <v>9251289.5</v>
      </c>
      <c r="W3954" s="147">
        <v>8855437</v>
      </c>
    </row>
    <row r="3955" spans="1:23">
      <c r="A3955" s="141" t="s">
        <v>3465</v>
      </c>
      <c r="B3955" s="141" t="s">
        <v>284</v>
      </c>
      <c r="C3955" s="141" t="s">
        <v>3464</v>
      </c>
      <c r="D3955" s="141" t="s">
        <v>3463</v>
      </c>
      <c r="E3955" s="141" t="s">
        <v>4314</v>
      </c>
      <c r="F3955" s="141" t="s">
        <v>4315</v>
      </c>
      <c r="G3955" s="141" t="s">
        <v>75</v>
      </c>
      <c r="H3955" s="141" t="s">
        <v>3515</v>
      </c>
      <c r="I3955" s="141" t="s">
        <v>3514</v>
      </c>
      <c r="J3955" s="141" t="s">
        <v>3958</v>
      </c>
      <c r="K3955" s="141" t="s">
        <v>203</v>
      </c>
      <c r="L3955" s="141" t="s">
        <v>4136</v>
      </c>
      <c r="M3955" s="141" t="s">
        <v>227</v>
      </c>
      <c r="N3955" s="141" t="s">
        <v>303</v>
      </c>
      <c r="O3955" s="141" t="s">
        <v>289</v>
      </c>
      <c r="P3955" s="141" t="s">
        <v>3282</v>
      </c>
      <c r="Q3955" s="141" t="s">
        <v>288</v>
      </c>
      <c r="R3955" s="141" t="s">
        <v>3468</v>
      </c>
      <c r="S3955" s="148" t="s">
        <v>3280</v>
      </c>
      <c r="T3955" s="147">
        <v>32000000</v>
      </c>
      <c r="U3955" s="147">
        <v>17788694</v>
      </c>
      <c r="V3955" s="147">
        <v>12595129.5</v>
      </c>
      <c r="W3955" s="147">
        <v>12595129.5</v>
      </c>
    </row>
    <row r="3956" spans="1:23">
      <c r="A3956" s="141" t="s">
        <v>3465</v>
      </c>
      <c r="B3956" s="141" t="s">
        <v>284</v>
      </c>
      <c r="C3956" s="141" t="s">
        <v>3464</v>
      </c>
      <c r="D3956" s="141" t="s">
        <v>3463</v>
      </c>
      <c r="E3956" s="141" t="s">
        <v>4314</v>
      </c>
      <c r="F3956" s="141" t="s">
        <v>4315</v>
      </c>
      <c r="G3956" s="141" t="s">
        <v>75</v>
      </c>
      <c r="H3956" s="141" t="s">
        <v>3515</v>
      </c>
      <c r="I3956" s="141" t="s">
        <v>3514</v>
      </c>
      <c r="J3956" s="141" t="s">
        <v>3958</v>
      </c>
      <c r="K3956" s="141" t="s">
        <v>203</v>
      </c>
      <c r="L3956" s="141" t="s">
        <v>4136</v>
      </c>
      <c r="M3956" s="141" t="s">
        <v>227</v>
      </c>
      <c r="N3956" s="141" t="s">
        <v>303</v>
      </c>
      <c r="O3956" s="141" t="s">
        <v>304</v>
      </c>
      <c r="P3956" s="141" t="s">
        <v>3282</v>
      </c>
      <c r="Q3956" s="141" t="s">
        <v>288</v>
      </c>
      <c r="R3956" s="141" t="s">
        <v>3468</v>
      </c>
      <c r="S3956" s="148" t="s">
        <v>3280</v>
      </c>
      <c r="T3956" s="147">
        <v>0</v>
      </c>
      <c r="U3956" s="147">
        <v>5000000</v>
      </c>
      <c r="V3956" s="147">
        <v>428900</v>
      </c>
      <c r="W3956" s="147">
        <v>428900</v>
      </c>
    </row>
    <row r="3957" spans="1:23">
      <c r="A3957" s="141" t="s">
        <v>3465</v>
      </c>
      <c r="B3957" s="141" t="s">
        <v>284</v>
      </c>
      <c r="C3957" s="141" t="s">
        <v>3464</v>
      </c>
      <c r="D3957" s="141" t="s">
        <v>3463</v>
      </c>
      <c r="E3957" s="141" t="s">
        <v>4314</v>
      </c>
      <c r="F3957" s="141" t="s">
        <v>4315</v>
      </c>
      <c r="G3957" s="141" t="s">
        <v>75</v>
      </c>
      <c r="H3957" s="141" t="s">
        <v>3515</v>
      </c>
      <c r="I3957" s="141" t="s">
        <v>3514</v>
      </c>
      <c r="J3957" s="141" t="s">
        <v>3958</v>
      </c>
      <c r="K3957" s="141" t="s">
        <v>203</v>
      </c>
      <c r="L3957" s="141" t="s">
        <v>4136</v>
      </c>
      <c r="M3957" s="141" t="s">
        <v>228</v>
      </c>
      <c r="N3957" s="141" t="s">
        <v>303</v>
      </c>
      <c r="O3957" s="141" t="s">
        <v>287</v>
      </c>
      <c r="P3957" s="141" t="s">
        <v>3282</v>
      </c>
      <c r="Q3957" s="141" t="s">
        <v>288</v>
      </c>
      <c r="R3957" s="141" t="s">
        <v>3468</v>
      </c>
      <c r="S3957" s="148" t="s">
        <v>3280</v>
      </c>
      <c r="T3957" s="147">
        <v>600000</v>
      </c>
      <c r="U3957" s="147">
        <v>589100</v>
      </c>
      <c r="V3957" s="147">
        <v>64201.8</v>
      </c>
      <c r="W3957" s="147">
        <v>64201.8</v>
      </c>
    </row>
    <row r="3958" spans="1:23">
      <c r="A3958" s="141" t="s">
        <v>3465</v>
      </c>
      <c r="B3958" s="141" t="s">
        <v>284</v>
      </c>
      <c r="C3958" s="141" t="s">
        <v>3464</v>
      </c>
      <c r="D3958" s="141" t="s">
        <v>3463</v>
      </c>
      <c r="E3958" s="141" t="s">
        <v>4314</v>
      </c>
      <c r="F3958" s="141" t="s">
        <v>4315</v>
      </c>
      <c r="G3958" s="141" t="s">
        <v>75</v>
      </c>
      <c r="H3958" s="141" t="s">
        <v>3515</v>
      </c>
      <c r="I3958" s="141" t="s">
        <v>3514</v>
      </c>
      <c r="J3958" s="141" t="s">
        <v>3958</v>
      </c>
      <c r="K3958" s="141" t="s">
        <v>203</v>
      </c>
      <c r="L3958" s="141" t="s">
        <v>4136</v>
      </c>
      <c r="M3958" s="141" t="s">
        <v>228</v>
      </c>
      <c r="N3958" s="141" t="s">
        <v>303</v>
      </c>
      <c r="O3958" s="141" t="s">
        <v>289</v>
      </c>
      <c r="P3958" s="141" t="s">
        <v>3282</v>
      </c>
      <c r="Q3958" s="141" t="s">
        <v>288</v>
      </c>
      <c r="R3958" s="141" t="s">
        <v>3468</v>
      </c>
      <c r="S3958" s="148" t="s">
        <v>3280</v>
      </c>
      <c r="T3958" s="147">
        <v>8749200</v>
      </c>
      <c r="U3958" s="147">
        <v>15221980</v>
      </c>
      <c r="V3958" s="147">
        <v>10531243.800000001</v>
      </c>
      <c r="W3958" s="147">
        <v>10531243.800000001</v>
      </c>
    </row>
    <row r="3959" spans="1:23">
      <c r="A3959" s="141" t="s">
        <v>3465</v>
      </c>
      <c r="B3959" s="141" t="s">
        <v>284</v>
      </c>
      <c r="C3959" s="141" t="s">
        <v>3464</v>
      </c>
      <c r="D3959" s="141" t="s">
        <v>3463</v>
      </c>
      <c r="E3959" s="141" t="s">
        <v>4314</v>
      </c>
      <c r="F3959" s="141" t="s">
        <v>4315</v>
      </c>
      <c r="G3959" s="141" t="s">
        <v>75</v>
      </c>
      <c r="H3959" s="141" t="s">
        <v>3515</v>
      </c>
      <c r="I3959" s="141" t="s">
        <v>3514</v>
      </c>
      <c r="J3959" s="141" t="s">
        <v>3958</v>
      </c>
      <c r="K3959" s="141" t="s">
        <v>203</v>
      </c>
      <c r="L3959" s="141" t="s">
        <v>4136</v>
      </c>
      <c r="M3959" s="141" t="s">
        <v>228</v>
      </c>
      <c r="N3959" s="141" t="s">
        <v>303</v>
      </c>
      <c r="O3959" s="141" t="s">
        <v>304</v>
      </c>
      <c r="P3959" s="141" t="s">
        <v>3282</v>
      </c>
      <c r="Q3959" s="141" t="s">
        <v>288</v>
      </c>
      <c r="R3959" s="141" t="s">
        <v>3468</v>
      </c>
      <c r="S3959" s="148" t="s">
        <v>3280</v>
      </c>
      <c r="T3959" s="147">
        <v>0</v>
      </c>
      <c r="U3959" s="147">
        <v>20000000</v>
      </c>
      <c r="V3959" s="147">
        <v>4855570</v>
      </c>
      <c r="W3959" s="147">
        <v>4855570</v>
      </c>
    </row>
    <row r="3960" spans="1:23">
      <c r="A3960" s="141" t="s">
        <v>3465</v>
      </c>
      <c r="B3960" s="141" t="s">
        <v>284</v>
      </c>
      <c r="C3960" s="141" t="s">
        <v>3464</v>
      </c>
      <c r="D3960" s="141" t="s">
        <v>3463</v>
      </c>
      <c r="E3960" s="141" t="s">
        <v>4314</v>
      </c>
      <c r="F3960" s="141" t="s">
        <v>4315</v>
      </c>
      <c r="G3960" s="141" t="s">
        <v>75</v>
      </c>
      <c r="H3960" s="141" t="s">
        <v>3515</v>
      </c>
      <c r="I3960" s="141" t="s">
        <v>3514</v>
      </c>
      <c r="J3960" s="141" t="s">
        <v>3958</v>
      </c>
      <c r="K3960" s="141" t="s">
        <v>203</v>
      </c>
      <c r="L3960" s="141" t="s">
        <v>4136</v>
      </c>
      <c r="M3960" s="141" t="s">
        <v>229</v>
      </c>
      <c r="N3960" s="141" t="s">
        <v>303</v>
      </c>
      <c r="O3960" s="141" t="s">
        <v>287</v>
      </c>
      <c r="P3960" s="141" t="s">
        <v>3282</v>
      </c>
      <c r="Q3960" s="141" t="s">
        <v>288</v>
      </c>
      <c r="R3960" s="141" t="s">
        <v>3468</v>
      </c>
      <c r="S3960" s="148" t="s">
        <v>3280</v>
      </c>
      <c r="T3960" s="147">
        <v>67984064</v>
      </c>
      <c r="U3960" s="147">
        <v>62609934</v>
      </c>
      <c r="V3960" s="147">
        <v>62583387.170000002</v>
      </c>
      <c r="W3960" s="147">
        <v>45119135.880000003</v>
      </c>
    </row>
    <row r="3961" spans="1:23">
      <c r="A3961" s="141" t="s">
        <v>3465</v>
      </c>
      <c r="B3961" s="141" t="s">
        <v>284</v>
      </c>
      <c r="C3961" s="141" t="s">
        <v>3464</v>
      </c>
      <c r="D3961" s="141" t="s">
        <v>3463</v>
      </c>
      <c r="E3961" s="141" t="s">
        <v>4314</v>
      </c>
      <c r="F3961" s="141" t="s">
        <v>4315</v>
      </c>
      <c r="G3961" s="141" t="s">
        <v>75</v>
      </c>
      <c r="H3961" s="141" t="s">
        <v>3515</v>
      </c>
      <c r="I3961" s="141" t="s">
        <v>3514</v>
      </c>
      <c r="J3961" s="141" t="s">
        <v>3958</v>
      </c>
      <c r="K3961" s="141" t="s">
        <v>203</v>
      </c>
      <c r="L3961" s="141" t="s">
        <v>4136</v>
      </c>
      <c r="M3961" s="141" t="s">
        <v>229</v>
      </c>
      <c r="N3961" s="141" t="s">
        <v>303</v>
      </c>
      <c r="O3961" s="141" t="s">
        <v>289</v>
      </c>
      <c r="P3961" s="141" t="s">
        <v>3282</v>
      </c>
      <c r="Q3961" s="141" t="s">
        <v>288</v>
      </c>
      <c r="R3961" s="141" t="s">
        <v>3468</v>
      </c>
      <c r="S3961" s="148" t="s">
        <v>3280</v>
      </c>
      <c r="T3961" s="147">
        <v>58633686</v>
      </c>
      <c r="U3961" s="147">
        <v>58524934</v>
      </c>
      <c r="V3961" s="147">
        <v>53587127.109999999</v>
      </c>
      <c r="W3961" s="147">
        <v>53512887.109999999</v>
      </c>
    </row>
    <row r="3962" spans="1:23">
      <c r="A3962" s="141" t="s">
        <v>3465</v>
      </c>
      <c r="B3962" s="141" t="s">
        <v>284</v>
      </c>
      <c r="C3962" s="141" t="s">
        <v>3464</v>
      </c>
      <c r="D3962" s="141" t="s">
        <v>3463</v>
      </c>
      <c r="E3962" s="141" t="s">
        <v>4314</v>
      </c>
      <c r="F3962" s="141" t="s">
        <v>4315</v>
      </c>
      <c r="G3962" s="141" t="s">
        <v>75</v>
      </c>
      <c r="H3962" s="141" t="s">
        <v>3515</v>
      </c>
      <c r="I3962" s="141" t="s">
        <v>3514</v>
      </c>
      <c r="J3962" s="141" t="s">
        <v>3958</v>
      </c>
      <c r="K3962" s="141" t="s">
        <v>203</v>
      </c>
      <c r="L3962" s="141" t="s">
        <v>4136</v>
      </c>
      <c r="M3962" s="141" t="s">
        <v>229</v>
      </c>
      <c r="N3962" s="141" t="s">
        <v>303</v>
      </c>
      <c r="O3962" s="141" t="s">
        <v>304</v>
      </c>
      <c r="P3962" s="141" t="s">
        <v>3282</v>
      </c>
      <c r="Q3962" s="141" t="s">
        <v>288</v>
      </c>
      <c r="R3962" s="141" t="s">
        <v>3468</v>
      </c>
      <c r="S3962" s="148" t="s">
        <v>3280</v>
      </c>
      <c r="T3962" s="147">
        <v>0</v>
      </c>
      <c r="U3962" s="147">
        <v>250000</v>
      </c>
      <c r="V3962" s="147">
        <v>0</v>
      </c>
      <c r="W3962" s="147">
        <v>0</v>
      </c>
    </row>
    <row r="3963" spans="1:23">
      <c r="A3963" s="141" t="s">
        <v>3465</v>
      </c>
      <c r="B3963" s="141" t="s">
        <v>284</v>
      </c>
      <c r="C3963" s="141" t="s">
        <v>3464</v>
      </c>
      <c r="D3963" s="141" t="s">
        <v>3463</v>
      </c>
      <c r="E3963" s="141" t="s">
        <v>4314</v>
      </c>
      <c r="F3963" s="141" t="s">
        <v>4315</v>
      </c>
      <c r="G3963" s="141" t="s">
        <v>75</v>
      </c>
      <c r="H3963" s="141" t="s">
        <v>3515</v>
      </c>
      <c r="I3963" s="141" t="s">
        <v>3514</v>
      </c>
      <c r="J3963" s="141" t="s">
        <v>3958</v>
      </c>
      <c r="K3963" s="141" t="s">
        <v>203</v>
      </c>
      <c r="L3963" s="141" t="s">
        <v>4136</v>
      </c>
      <c r="M3963" s="141" t="s">
        <v>230</v>
      </c>
      <c r="N3963" s="141" t="s">
        <v>303</v>
      </c>
      <c r="O3963" s="141" t="s">
        <v>287</v>
      </c>
      <c r="P3963" s="141" t="s">
        <v>3282</v>
      </c>
      <c r="Q3963" s="141" t="s">
        <v>288</v>
      </c>
      <c r="R3963" s="141" t="s">
        <v>3468</v>
      </c>
      <c r="S3963" s="148" t="s">
        <v>3280</v>
      </c>
      <c r="T3963" s="147">
        <v>50214068</v>
      </c>
      <c r="U3963" s="147">
        <v>54200937.159999996</v>
      </c>
      <c r="V3963" s="147">
        <v>49876078.140000001</v>
      </c>
      <c r="W3963" s="147">
        <v>41164969.82</v>
      </c>
    </row>
    <row r="3964" spans="1:23">
      <c r="A3964" s="141" t="s">
        <v>3465</v>
      </c>
      <c r="B3964" s="141" t="s">
        <v>284</v>
      </c>
      <c r="C3964" s="141" t="s">
        <v>3464</v>
      </c>
      <c r="D3964" s="141" t="s">
        <v>3463</v>
      </c>
      <c r="E3964" s="141" t="s">
        <v>4314</v>
      </c>
      <c r="F3964" s="141" t="s">
        <v>4315</v>
      </c>
      <c r="G3964" s="141" t="s">
        <v>75</v>
      </c>
      <c r="H3964" s="141" t="s">
        <v>3515</v>
      </c>
      <c r="I3964" s="141" t="s">
        <v>3514</v>
      </c>
      <c r="J3964" s="141" t="s">
        <v>3958</v>
      </c>
      <c r="K3964" s="141" t="s">
        <v>203</v>
      </c>
      <c r="L3964" s="141" t="s">
        <v>4136</v>
      </c>
      <c r="M3964" s="141" t="s">
        <v>230</v>
      </c>
      <c r="N3964" s="141" t="s">
        <v>303</v>
      </c>
      <c r="O3964" s="141" t="s">
        <v>289</v>
      </c>
      <c r="P3964" s="141" t="s">
        <v>3282</v>
      </c>
      <c r="Q3964" s="141" t="s">
        <v>288</v>
      </c>
      <c r="R3964" s="141" t="s">
        <v>3468</v>
      </c>
      <c r="S3964" s="148" t="s">
        <v>3280</v>
      </c>
      <c r="T3964" s="147">
        <v>29204124</v>
      </c>
      <c r="U3964" s="147">
        <v>7604124</v>
      </c>
      <c r="V3964" s="147">
        <v>3520198.13</v>
      </c>
      <c r="W3964" s="147">
        <v>3520198.13</v>
      </c>
    </row>
    <row r="3965" spans="1:23">
      <c r="A3965" s="141" t="s">
        <v>3465</v>
      </c>
      <c r="B3965" s="141" t="s">
        <v>284</v>
      </c>
      <c r="C3965" s="141" t="s">
        <v>3464</v>
      </c>
      <c r="D3965" s="141" t="s">
        <v>3463</v>
      </c>
      <c r="E3965" s="141" t="s">
        <v>4314</v>
      </c>
      <c r="F3965" s="141" t="s">
        <v>4315</v>
      </c>
      <c r="G3965" s="141" t="s">
        <v>75</v>
      </c>
      <c r="H3965" s="141" t="s">
        <v>3515</v>
      </c>
      <c r="I3965" s="141" t="s">
        <v>3514</v>
      </c>
      <c r="J3965" s="141" t="s">
        <v>3958</v>
      </c>
      <c r="K3965" s="141" t="s">
        <v>203</v>
      </c>
      <c r="L3965" s="141" t="s">
        <v>4136</v>
      </c>
      <c r="M3965" s="141" t="s">
        <v>231</v>
      </c>
      <c r="N3965" s="141" t="s">
        <v>303</v>
      </c>
      <c r="O3965" s="141" t="s">
        <v>287</v>
      </c>
      <c r="P3965" s="141" t="s">
        <v>3282</v>
      </c>
      <c r="Q3965" s="141" t="s">
        <v>288</v>
      </c>
      <c r="R3965" s="141" t="s">
        <v>3468</v>
      </c>
      <c r="S3965" s="148" t="s">
        <v>3280</v>
      </c>
      <c r="T3965" s="147">
        <v>13799917</v>
      </c>
      <c r="U3965" s="147">
        <v>16466059.5</v>
      </c>
      <c r="V3965" s="147">
        <v>12092579.630000001</v>
      </c>
      <c r="W3965" s="147">
        <v>5018954.6900000004</v>
      </c>
    </row>
    <row r="3966" spans="1:23">
      <c r="A3966" s="141" t="s">
        <v>3465</v>
      </c>
      <c r="B3966" s="141" t="s">
        <v>284</v>
      </c>
      <c r="C3966" s="141" t="s">
        <v>3464</v>
      </c>
      <c r="D3966" s="141" t="s">
        <v>3463</v>
      </c>
      <c r="E3966" s="141" t="s">
        <v>4314</v>
      </c>
      <c r="F3966" s="141" t="s">
        <v>4315</v>
      </c>
      <c r="G3966" s="141" t="s">
        <v>75</v>
      </c>
      <c r="H3966" s="141" t="s">
        <v>3515</v>
      </c>
      <c r="I3966" s="141" t="s">
        <v>3514</v>
      </c>
      <c r="J3966" s="141" t="s">
        <v>3958</v>
      </c>
      <c r="K3966" s="141" t="s">
        <v>203</v>
      </c>
      <c r="L3966" s="141" t="s">
        <v>4136</v>
      </c>
      <c r="M3966" s="141" t="s">
        <v>231</v>
      </c>
      <c r="N3966" s="141" t="s">
        <v>303</v>
      </c>
      <c r="O3966" s="141" t="s">
        <v>289</v>
      </c>
      <c r="P3966" s="141" t="s">
        <v>3282</v>
      </c>
      <c r="Q3966" s="141" t="s">
        <v>288</v>
      </c>
      <c r="R3966" s="141" t="s">
        <v>3468</v>
      </c>
      <c r="S3966" s="148" t="s">
        <v>3280</v>
      </c>
      <c r="T3966" s="147">
        <v>12800000</v>
      </c>
      <c r="U3966" s="147">
        <v>27530000</v>
      </c>
      <c r="V3966" s="147">
        <v>24192983.210000001</v>
      </c>
      <c r="W3966" s="147">
        <v>11311548.92</v>
      </c>
    </row>
    <row r="3967" spans="1:23">
      <c r="A3967" s="141" t="s">
        <v>3465</v>
      </c>
      <c r="B3967" s="141" t="s">
        <v>284</v>
      </c>
      <c r="C3967" s="141" t="s">
        <v>3464</v>
      </c>
      <c r="D3967" s="141" t="s">
        <v>3463</v>
      </c>
      <c r="E3967" s="141" t="s">
        <v>4314</v>
      </c>
      <c r="F3967" s="141" t="s">
        <v>4315</v>
      </c>
      <c r="G3967" s="141" t="s">
        <v>75</v>
      </c>
      <c r="H3967" s="141" t="s">
        <v>3515</v>
      </c>
      <c r="I3967" s="141" t="s">
        <v>3514</v>
      </c>
      <c r="J3967" s="141" t="s">
        <v>3958</v>
      </c>
      <c r="K3967" s="141" t="s">
        <v>203</v>
      </c>
      <c r="L3967" s="141" t="s">
        <v>4136</v>
      </c>
      <c r="M3967" s="141" t="s">
        <v>232</v>
      </c>
      <c r="N3967" s="141" t="s">
        <v>303</v>
      </c>
      <c r="O3967" s="141" t="s">
        <v>287</v>
      </c>
      <c r="P3967" s="141" t="s">
        <v>3282</v>
      </c>
      <c r="Q3967" s="141" t="s">
        <v>288</v>
      </c>
      <c r="R3967" s="141" t="s">
        <v>3468</v>
      </c>
      <c r="S3967" s="148" t="s">
        <v>3280</v>
      </c>
      <c r="T3967" s="147">
        <v>58407399</v>
      </c>
      <c r="U3967" s="147">
        <v>109003336.41</v>
      </c>
      <c r="V3967" s="147">
        <v>42351702.490000002</v>
      </c>
      <c r="W3967" s="147">
        <v>35356979.590000004</v>
      </c>
    </row>
    <row r="3968" spans="1:23">
      <c r="A3968" s="141" t="s">
        <v>3465</v>
      </c>
      <c r="B3968" s="141" t="s">
        <v>284</v>
      </c>
      <c r="C3968" s="141" t="s">
        <v>3464</v>
      </c>
      <c r="D3968" s="141" t="s">
        <v>3463</v>
      </c>
      <c r="E3968" s="141" t="s">
        <v>4314</v>
      </c>
      <c r="F3968" s="141" t="s">
        <v>4315</v>
      </c>
      <c r="G3968" s="141" t="s">
        <v>75</v>
      </c>
      <c r="H3968" s="141" t="s">
        <v>3515</v>
      </c>
      <c r="I3968" s="141" t="s">
        <v>3514</v>
      </c>
      <c r="J3968" s="141" t="s">
        <v>3958</v>
      </c>
      <c r="K3968" s="141" t="s">
        <v>203</v>
      </c>
      <c r="L3968" s="141" t="s">
        <v>4136</v>
      </c>
      <c r="M3968" s="141" t="s">
        <v>232</v>
      </c>
      <c r="N3968" s="141" t="s">
        <v>303</v>
      </c>
      <c r="O3968" s="141" t="s">
        <v>289</v>
      </c>
      <c r="P3968" s="141" t="s">
        <v>3282</v>
      </c>
      <c r="Q3968" s="141" t="s">
        <v>288</v>
      </c>
      <c r="R3968" s="141" t="s">
        <v>3468</v>
      </c>
      <c r="S3968" s="148" t="s">
        <v>3280</v>
      </c>
      <c r="T3968" s="147">
        <v>6880000</v>
      </c>
      <c r="U3968" s="147">
        <v>37682754.369999997</v>
      </c>
      <c r="V3968" s="147">
        <v>10586863.42</v>
      </c>
      <c r="W3968" s="147">
        <v>8128643.4000000004</v>
      </c>
    </row>
    <row r="3969" spans="1:23">
      <c r="A3969" s="141" t="s">
        <v>3465</v>
      </c>
      <c r="B3969" s="141" t="s">
        <v>284</v>
      </c>
      <c r="C3969" s="141" t="s">
        <v>3464</v>
      </c>
      <c r="D3969" s="141" t="s">
        <v>3463</v>
      </c>
      <c r="E3969" s="141" t="s">
        <v>4314</v>
      </c>
      <c r="F3969" s="141" t="s">
        <v>4315</v>
      </c>
      <c r="G3969" s="141" t="s">
        <v>75</v>
      </c>
      <c r="H3969" s="141" t="s">
        <v>3515</v>
      </c>
      <c r="I3969" s="141" t="s">
        <v>3514</v>
      </c>
      <c r="J3969" s="141" t="s">
        <v>3958</v>
      </c>
      <c r="K3969" s="141" t="s">
        <v>203</v>
      </c>
      <c r="L3969" s="141" t="s">
        <v>4136</v>
      </c>
      <c r="M3969" s="141" t="s">
        <v>233</v>
      </c>
      <c r="N3969" s="141" t="s">
        <v>303</v>
      </c>
      <c r="O3969" s="141" t="s">
        <v>287</v>
      </c>
      <c r="P3969" s="141" t="s">
        <v>3282</v>
      </c>
      <c r="Q3969" s="141" t="s">
        <v>288</v>
      </c>
      <c r="R3969" s="141" t="s">
        <v>3468</v>
      </c>
      <c r="S3969" s="148" t="s">
        <v>3280</v>
      </c>
      <c r="T3969" s="147">
        <v>26500000</v>
      </c>
      <c r="U3969" s="147">
        <v>30335529</v>
      </c>
      <c r="V3969" s="147">
        <v>23923326.170000002</v>
      </c>
      <c r="W3969" s="147">
        <v>14207032.710000001</v>
      </c>
    </row>
    <row r="3970" spans="1:23">
      <c r="A3970" s="141" t="s">
        <v>3465</v>
      </c>
      <c r="B3970" s="141" t="s">
        <v>284</v>
      </c>
      <c r="C3970" s="141" t="s">
        <v>3464</v>
      </c>
      <c r="D3970" s="141" t="s">
        <v>3463</v>
      </c>
      <c r="E3970" s="141" t="s">
        <v>4314</v>
      </c>
      <c r="F3970" s="141" t="s">
        <v>4315</v>
      </c>
      <c r="G3970" s="141" t="s">
        <v>75</v>
      </c>
      <c r="H3970" s="141" t="s">
        <v>3515</v>
      </c>
      <c r="I3970" s="141" t="s">
        <v>3514</v>
      </c>
      <c r="J3970" s="141" t="s">
        <v>3958</v>
      </c>
      <c r="K3970" s="141" t="s">
        <v>203</v>
      </c>
      <c r="L3970" s="141" t="s">
        <v>4136</v>
      </c>
      <c r="M3970" s="141" t="s">
        <v>233</v>
      </c>
      <c r="N3970" s="141" t="s">
        <v>303</v>
      </c>
      <c r="O3970" s="141" t="s">
        <v>289</v>
      </c>
      <c r="P3970" s="141" t="s">
        <v>3282</v>
      </c>
      <c r="Q3970" s="141" t="s">
        <v>288</v>
      </c>
      <c r="R3970" s="141" t="s">
        <v>3468</v>
      </c>
      <c r="S3970" s="148" t="s">
        <v>3280</v>
      </c>
      <c r="T3970" s="147">
        <v>7613244</v>
      </c>
      <c r="U3970" s="147">
        <v>9718244</v>
      </c>
      <c r="V3970" s="147">
        <v>8534122.3800000008</v>
      </c>
      <c r="W3970" s="147">
        <v>8195580.3700000001</v>
      </c>
    </row>
    <row r="3971" spans="1:23">
      <c r="A3971" s="141" t="s">
        <v>3465</v>
      </c>
      <c r="B3971" s="141" t="s">
        <v>284</v>
      </c>
      <c r="C3971" s="141" t="s">
        <v>3464</v>
      </c>
      <c r="D3971" s="141" t="s">
        <v>3463</v>
      </c>
      <c r="E3971" s="141" t="s">
        <v>4314</v>
      </c>
      <c r="F3971" s="141" t="s">
        <v>4315</v>
      </c>
      <c r="G3971" s="141" t="s">
        <v>75</v>
      </c>
      <c r="H3971" s="141" t="s">
        <v>3515</v>
      </c>
      <c r="I3971" s="141" t="s">
        <v>3514</v>
      </c>
      <c r="J3971" s="141" t="s">
        <v>3958</v>
      </c>
      <c r="K3971" s="141" t="s">
        <v>203</v>
      </c>
      <c r="L3971" s="141" t="s">
        <v>4140</v>
      </c>
      <c r="M3971" s="141" t="s">
        <v>235</v>
      </c>
      <c r="N3971" s="141" t="s">
        <v>303</v>
      </c>
      <c r="O3971" s="141" t="s">
        <v>287</v>
      </c>
      <c r="P3971" s="141" t="s">
        <v>3282</v>
      </c>
      <c r="Q3971" s="141" t="s">
        <v>288</v>
      </c>
      <c r="R3971" s="141" t="s">
        <v>3468</v>
      </c>
      <c r="S3971" s="148" t="s">
        <v>3280</v>
      </c>
      <c r="T3971" s="147">
        <v>2502000</v>
      </c>
      <c r="U3971" s="147">
        <v>1637300</v>
      </c>
      <c r="V3971" s="147">
        <v>1636693.96</v>
      </c>
      <c r="W3971" s="147">
        <v>1242118.3799999999</v>
      </c>
    </row>
    <row r="3972" spans="1:23">
      <c r="A3972" s="141" t="s">
        <v>3465</v>
      </c>
      <c r="B3972" s="141" t="s">
        <v>284</v>
      </c>
      <c r="C3972" s="141" t="s">
        <v>3464</v>
      </c>
      <c r="D3972" s="141" t="s">
        <v>3463</v>
      </c>
      <c r="E3972" s="141" t="s">
        <v>4314</v>
      </c>
      <c r="F3972" s="141" t="s">
        <v>4315</v>
      </c>
      <c r="G3972" s="141" t="s">
        <v>75</v>
      </c>
      <c r="H3972" s="141" t="s">
        <v>3515</v>
      </c>
      <c r="I3972" s="141" t="s">
        <v>3514</v>
      </c>
      <c r="J3972" s="141" t="s">
        <v>3958</v>
      </c>
      <c r="K3972" s="141" t="s">
        <v>203</v>
      </c>
      <c r="L3972" s="141" t="s">
        <v>4140</v>
      </c>
      <c r="M3972" s="141" t="s">
        <v>235</v>
      </c>
      <c r="N3972" s="141" t="s">
        <v>303</v>
      </c>
      <c r="O3972" s="141" t="s">
        <v>289</v>
      </c>
      <c r="P3972" s="141" t="s">
        <v>3282</v>
      </c>
      <c r="Q3972" s="141" t="s">
        <v>288</v>
      </c>
      <c r="R3972" s="141" t="s">
        <v>3468</v>
      </c>
      <c r="S3972" s="148" t="s">
        <v>3280</v>
      </c>
      <c r="T3972" s="147">
        <v>3150000</v>
      </c>
      <c r="U3972" s="147">
        <v>3198066</v>
      </c>
      <c r="V3972" s="147">
        <v>2453327.96</v>
      </c>
      <c r="W3972" s="147">
        <v>1919660.96</v>
      </c>
    </row>
    <row r="3973" spans="1:23">
      <c r="A3973" s="141" t="s">
        <v>3465</v>
      </c>
      <c r="B3973" s="141" t="s">
        <v>284</v>
      </c>
      <c r="C3973" s="141" t="s">
        <v>3464</v>
      </c>
      <c r="D3973" s="141" t="s">
        <v>3463</v>
      </c>
      <c r="E3973" s="141" t="s">
        <v>4314</v>
      </c>
      <c r="F3973" s="141" t="s">
        <v>4315</v>
      </c>
      <c r="G3973" s="141" t="s">
        <v>75</v>
      </c>
      <c r="H3973" s="141" t="s">
        <v>3515</v>
      </c>
      <c r="I3973" s="141" t="s">
        <v>3514</v>
      </c>
      <c r="J3973" s="141" t="s">
        <v>3958</v>
      </c>
      <c r="K3973" s="141" t="s">
        <v>203</v>
      </c>
      <c r="L3973" s="141" t="s">
        <v>4140</v>
      </c>
      <c r="M3973" s="141" t="s">
        <v>235</v>
      </c>
      <c r="N3973" s="141" t="s">
        <v>303</v>
      </c>
      <c r="O3973" s="141" t="s">
        <v>304</v>
      </c>
      <c r="P3973" s="141" t="s">
        <v>3282</v>
      </c>
      <c r="Q3973" s="141" t="s">
        <v>288</v>
      </c>
      <c r="R3973" s="141" t="s">
        <v>3468</v>
      </c>
      <c r="S3973" s="148" t="s">
        <v>3280</v>
      </c>
      <c r="T3973" s="147">
        <v>0</v>
      </c>
      <c r="U3973" s="147">
        <v>75418508.420000002</v>
      </c>
      <c r="V3973" s="147">
        <v>73106435.510000005</v>
      </c>
      <c r="W3973" s="147">
        <v>32229777.93</v>
      </c>
    </row>
    <row r="3974" spans="1:23">
      <c r="A3974" s="141" t="s">
        <v>3465</v>
      </c>
      <c r="B3974" s="141" t="s">
        <v>284</v>
      </c>
      <c r="C3974" s="141" t="s">
        <v>3464</v>
      </c>
      <c r="D3974" s="141" t="s">
        <v>3463</v>
      </c>
      <c r="E3974" s="141" t="s">
        <v>4314</v>
      </c>
      <c r="F3974" s="141" t="s">
        <v>4315</v>
      </c>
      <c r="G3974" s="141" t="s">
        <v>75</v>
      </c>
      <c r="H3974" s="141" t="s">
        <v>3515</v>
      </c>
      <c r="I3974" s="141" t="s">
        <v>3514</v>
      </c>
      <c r="J3974" s="141" t="s">
        <v>3958</v>
      </c>
      <c r="K3974" s="141" t="s">
        <v>203</v>
      </c>
      <c r="L3974" s="141" t="s">
        <v>4140</v>
      </c>
      <c r="M3974" s="141" t="s">
        <v>236</v>
      </c>
      <c r="N3974" s="141" t="s">
        <v>303</v>
      </c>
      <c r="O3974" s="141" t="s">
        <v>287</v>
      </c>
      <c r="P3974" s="141" t="s">
        <v>3282</v>
      </c>
      <c r="Q3974" s="141" t="s">
        <v>288</v>
      </c>
      <c r="R3974" s="141" t="s">
        <v>3468</v>
      </c>
      <c r="S3974" s="148" t="s">
        <v>3280</v>
      </c>
      <c r="T3974" s="147">
        <v>1163583</v>
      </c>
      <c r="U3974" s="147">
        <v>1387783</v>
      </c>
      <c r="V3974" s="147">
        <v>1308861.68</v>
      </c>
      <c r="W3974" s="147">
        <v>1271691.68</v>
      </c>
    </row>
    <row r="3975" spans="1:23">
      <c r="A3975" s="141" t="s">
        <v>3465</v>
      </c>
      <c r="B3975" s="141" t="s">
        <v>284</v>
      </c>
      <c r="C3975" s="141" t="s">
        <v>3464</v>
      </c>
      <c r="D3975" s="141" t="s">
        <v>3463</v>
      </c>
      <c r="E3975" s="141" t="s">
        <v>4314</v>
      </c>
      <c r="F3975" s="141" t="s">
        <v>4315</v>
      </c>
      <c r="G3975" s="141" t="s">
        <v>75</v>
      </c>
      <c r="H3975" s="141" t="s">
        <v>3515</v>
      </c>
      <c r="I3975" s="141" t="s">
        <v>3514</v>
      </c>
      <c r="J3975" s="141" t="s">
        <v>3958</v>
      </c>
      <c r="K3975" s="141" t="s">
        <v>203</v>
      </c>
      <c r="L3975" s="141" t="s">
        <v>4140</v>
      </c>
      <c r="M3975" s="141" t="s">
        <v>236</v>
      </c>
      <c r="N3975" s="141" t="s">
        <v>303</v>
      </c>
      <c r="O3975" s="141" t="s">
        <v>289</v>
      </c>
      <c r="P3975" s="141" t="s">
        <v>3282</v>
      </c>
      <c r="Q3975" s="141" t="s">
        <v>288</v>
      </c>
      <c r="R3975" s="141" t="s">
        <v>3468</v>
      </c>
      <c r="S3975" s="148" t="s">
        <v>3280</v>
      </c>
      <c r="T3975" s="147">
        <v>3091191</v>
      </c>
      <c r="U3975" s="147">
        <v>2611200</v>
      </c>
      <c r="V3975" s="147">
        <v>2154747.5699999998</v>
      </c>
      <c r="W3975" s="147">
        <v>535956</v>
      </c>
    </row>
    <row r="3976" spans="1:23">
      <c r="A3976" s="141" t="s">
        <v>3465</v>
      </c>
      <c r="B3976" s="141" t="s">
        <v>284</v>
      </c>
      <c r="C3976" s="141" t="s">
        <v>3464</v>
      </c>
      <c r="D3976" s="141" t="s">
        <v>3463</v>
      </c>
      <c r="E3976" s="141" t="s">
        <v>4314</v>
      </c>
      <c r="F3976" s="141" t="s">
        <v>4315</v>
      </c>
      <c r="G3976" s="141" t="s">
        <v>75</v>
      </c>
      <c r="H3976" s="141" t="s">
        <v>3515</v>
      </c>
      <c r="I3976" s="141" t="s">
        <v>3514</v>
      </c>
      <c r="J3976" s="141" t="s">
        <v>3958</v>
      </c>
      <c r="K3976" s="141" t="s">
        <v>203</v>
      </c>
      <c r="L3976" s="141" t="s">
        <v>4140</v>
      </c>
      <c r="M3976" s="141" t="s">
        <v>236</v>
      </c>
      <c r="N3976" s="141" t="s">
        <v>303</v>
      </c>
      <c r="O3976" s="141" t="s">
        <v>304</v>
      </c>
      <c r="P3976" s="141" t="s">
        <v>3282</v>
      </c>
      <c r="Q3976" s="141" t="s">
        <v>288</v>
      </c>
      <c r="R3976" s="141" t="s">
        <v>3468</v>
      </c>
      <c r="S3976" s="148" t="s">
        <v>3280</v>
      </c>
      <c r="T3976" s="147">
        <v>0</v>
      </c>
      <c r="U3976" s="147">
        <v>250000</v>
      </c>
      <c r="V3976" s="147">
        <v>0</v>
      </c>
      <c r="W3976" s="147">
        <v>0</v>
      </c>
    </row>
    <row r="3977" spans="1:23">
      <c r="A3977" s="141" t="s">
        <v>3465</v>
      </c>
      <c r="B3977" s="141" t="s">
        <v>284</v>
      </c>
      <c r="C3977" s="141" t="s">
        <v>3464</v>
      </c>
      <c r="D3977" s="141" t="s">
        <v>3463</v>
      </c>
      <c r="E3977" s="141" t="s">
        <v>4314</v>
      </c>
      <c r="F3977" s="141" t="s">
        <v>4315</v>
      </c>
      <c r="G3977" s="141" t="s">
        <v>75</v>
      </c>
      <c r="H3977" s="141" t="s">
        <v>3515</v>
      </c>
      <c r="I3977" s="141" t="s">
        <v>3514</v>
      </c>
      <c r="J3977" s="141" t="s">
        <v>3958</v>
      </c>
      <c r="K3977" s="141" t="s">
        <v>203</v>
      </c>
      <c r="L3977" s="141" t="s">
        <v>4140</v>
      </c>
      <c r="M3977" s="141" t="s">
        <v>237</v>
      </c>
      <c r="N3977" s="141" t="s">
        <v>303</v>
      </c>
      <c r="O3977" s="141" t="s">
        <v>287</v>
      </c>
      <c r="P3977" s="141" t="s">
        <v>3282</v>
      </c>
      <c r="Q3977" s="141" t="s">
        <v>288</v>
      </c>
      <c r="R3977" s="141" t="s">
        <v>3468</v>
      </c>
      <c r="S3977" s="148" t="s">
        <v>3280</v>
      </c>
      <c r="T3977" s="147">
        <v>1701006</v>
      </c>
      <c r="U3977" s="147">
        <v>673625.69</v>
      </c>
      <c r="V3977" s="147">
        <v>369087.49</v>
      </c>
      <c r="W3977" s="147">
        <v>369087.49</v>
      </c>
    </row>
    <row r="3978" spans="1:23">
      <c r="A3978" s="141" t="s">
        <v>3465</v>
      </c>
      <c r="B3978" s="141" t="s">
        <v>284</v>
      </c>
      <c r="C3978" s="141" t="s">
        <v>3464</v>
      </c>
      <c r="D3978" s="141" t="s">
        <v>3463</v>
      </c>
      <c r="E3978" s="141" t="s">
        <v>4314</v>
      </c>
      <c r="F3978" s="141" t="s">
        <v>4315</v>
      </c>
      <c r="G3978" s="141" t="s">
        <v>75</v>
      </c>
      <c r="H3978" s="141" t="s">
        <v>3515</v>
      </c>
      <c r="I3978" s="141" t="s">
        <v>3514</v>
      </c>
      <c r="J3978" s="141" t="s">
        <v>3958</v>
      </c>
      <c r="K3978" s="141" t="s">
        <v>203</v>
      </c>
      <c r="L3978" s="141" t="s">
        <v>4140</v>
      </c>
      <c r="M3978" s="141" t="s">
        <v>237</v>
      </c>
      <c r="N3978" s="141" t="s">
        <v>303</v>
      </c>
      <c r="O3978" s="141" t="s">
        <v>289</v>
      </c>
      <c r="P3978" s="141" t="s">
        <v>3282</v>
      </c>
      <c r="Q3978" s="141" t="s">
        <v>288</v>
      </c>
      <c r="R3978" s="141" t="s">
        <v>3468</v>
      </c>
      <c r="S3978" s="148" t="s">
        <v>3280</v>
      </c>
      <c r="T3978" s="147">
        <v>2305000</v>
      </c>
      <c r="U3978" s="147">
        <v>4449500</v>
      </c>
      <c r="V3978" s="147">
        <v>3243875.5</v>
      </c>
      <c r="W3978" s="147">
        <v>2482991.56</v>
      </c>
    </row>
    <row r="3979" spans="1:23">
      <c r="A3979" s="141" t="s">
        <v>3465</v>
      </c>
      <c r="B3979" s="141" t="s">
        <v>284</v>
      </c>
      <c r="C3979" s="141" t="s">
        <v>3464</v>
      </c>
      <c r="D3979" s="141" t="s">
        <v>3463</v>
      </c>
      <c r="E3979" s="141" t="s">
        <v>4314</v>
      </c>
      <c r="F3979" s="141" t="s">
        <v>4315</v>
      </c>
      <c r="G3979" s="141" t="s">
        <v>75</v>
      </c>
      <c r="H3979" s="141" t="s">
        <v>3515</v>
      </c>
      <c r="I3979" s="141" t="s">
        <v>3514</v>
      </c>
      <c r="J3979" s="141" t="s">
        <v>3958</v>
      </c>
      <c r="K3979" s="141" t="s">
        <v>203</v>
      </c>
      <c r="L3979" s="141" t="s">
        <v>4140</v>
      </c>
      <c r="M3979" s="141" t="s">
        <v>238</v>
      </c>
      <c r="N3979" s="141" t="s">
        <v>303</v>
      </c>
      <c r="O3979" s="141" t="s">
        <v>287</v>
      </c>
      <c r="P3979" s="141" t="s">
        <v>3282</v>
      </c>
      <c r="Q3979" s="141" t="s">
        <v>288</v>
      </c>
      <c r="R3979" s="141" t="s">
        <v>3468</v>
      </c>
      <c r="S3979" s="148" t="s">
        <v>3280</v>
      </c>
      <c r="T3979" s="147">
        <v>10000</v>
      </c>
      <c r="U3979" s="147">
        <v>78000</v>
      </c>
      <c r="V3979" s="147">
        <v>67336.5</v>
      </c>
      <c r="W3979" s="147">
        <v>67336.5</v>
      </c>
    </row>
    <row r="3980" spans="1:23">
      <c r="A3980" s="141" t="s">
        <v>3465</v>
      </c>
      <c r="B3980" s="141" t="s">
        <v>284</v>
      </c>
      <c r="C3980" s="141" t="s">
        <v>3464</v>
      </c>
      <c r="D3980" s="141" t="s">
        <v>3463</v>
      </c>
      <c r="E3980" s="141" t="s">
        <v>4314</v>
      </c>
      <c r="F3980" s="141" t="s">
        <v>4315</v>
      </c>
      <c r="G3980" s="141" t="s">
        <v>75</v>
      </c>
      <c r="H3980" s="141" t="s">
        <v>3515</v>
      </c>
      <c r="I3980" s="141" t="s">
        <v>3514</v>
      </c>
      <c r="J3980" s="141" t="s">
        <v>3958</v>
      </c>
      <c r="K3980" s="141" t="s">
        <v>203</v>
      </c>
      <c r="L3980" s="141" t="s">
        <v>4140</v>
      </c>
      <c r="M3980" s="141" t="s">
        <v>238</v>
      </c>
      <c r="N3980" s="141" t="s">
        <v>303</v>
      </c>
      <c r="O3980" s="141" t="s">
        <v>289</v>
      </c>
      <c r="P3980" s="141" t="s">
        <v>3282</v>
      </c>
      <c r="Q3980" s="141" t="s">
        <v>288</v>
      </c>
      <c r="R3980" s="141" t="s">
        <v>3468</v>
      </c>
      <c r="S3980" s="148" t="s">
        <v>3280</v>
      </c>
      <c r="T3980" s="147">
        <v>50000</v>
      </c>
      <c r="U3980" s="147">
        <v>30000</v>
      </c>
      <c r="V3980" s="147">
        <v>24696</v>
      </c>
      <c r="W3980" s="147">
        <v>24696</v>
      </c>
    </row>
    <row r="3981" spans="1:23">
      <c r="A3981" s="141" t="s">
        <v>3465</v>
      </c>
      <c r="B3981" s="141" t="s">
        <v>284</v>
      </c>
      <c r="C3981" s="141" t="s">
        <v>3464</v>
      </c>
      <c r="D3981" s="141" t="s">
        <v>3463</v>
      </c>
      <c r="E3981" s="141" t="s">
        <v>4314</v>
      </c>
      <c r="F3981" s="141" t="s">
        <v>4315</v>
      </c>
      <c r="G3981" s="141" t="s">
        <v>75</v>
      </c>
      <c r="H3981" s="141" t="s">
        <v>3515</v>
      </c>
      <c r="I3981" s="141" t="s">
        <v>3514</v>
      </c>
      <c r="J3981" s="141" t="s">
        <v>3958</v>
      </c>
      <c r="K3981" s="141" t="s">
        <v>203</v>
      </c>
      <c r="L3981" s="141" t="s">
        <v>4140</v>
      </c>
      <c r="M3981" s="141" t="s">
        <v>239</v>
      </c>
      <c r="N3981" s="141" t="s">
        <v>303</v>
      </c>
      <c r="O3981" s="141" t="s">
        <v>287</v>
      </c>
      <c r="P3981" s="141" t="s">
        <v>3282</v>
      </c>
      <c r="Q3981" s="141" t="s">
        <v>288</v>
      </c>
      <c r="R3981" s="141" t="s">
        <v>3468</v>
      </c>
      <c r="S3981" s="148" t="s">
        <v>3280</v>
      </c>
      <c r="T3981" s="147">
        <v>502000</v>
      </c>
      <c r="U3981" s="147">
        <v>50106</v>
      </c>
      <c r="V3981" s="147">
        <v>48410.21</v>
      </c>
      <c r="W3981" s="147">
        <v>48410.21</v>
      </c>
    </row>
    <row r="3982" spans="1:23">
      <c r="A3982" s="141" t="s">
        <v>3465</v>
      </c>
      <c r="B3982" s="141" t="s">
        <v>284</v>
      </c>
      <c r="C3982" s="141" t="s">
        <v>3464</v>
      </c>
      <c r="D3982" s="141" t="s">
        <v>3463</v>
      </c>
      <c r="E3982" s="141" t="s">
        <v>4314</v>
      </c>
      <c r="F3982" s="141" t="s">
        <v>4315</v>
      </c>
      <c r="G3982" s="141" t="s">
        <v>75</v>
      </c>
      <c r="H3982" s="141" t="s">
        <v>3515</v>
      </c>
      <c r="I3982" s="141" t="s">
        <v>3514</v>
      </c>
      <c r="J3982" s="141" t="s">
        <v>3958</v>
      </c>
      <c r="K3982" s="141" t="s">
        <v>203</v>
      </c>
      <c r="L3982" s="141" t="s">
        <v>4140</v>
      </c>
      <c r="M3982" s="141" t="s">
        <v>239</v>
      </c>
      <c r="N3982" s="141" t="s">
        <v>303</v>
      </c>
      <c r="O3982" s="141" t="s">
        <v>289</v>
      </c>
      <c r="P3982" s="141" t="s">
        <v>3282</v>
      </c>
      <c r="Q3982" s="141" t="s">
        <v>288</v>
      </c>
      <c r="R3982" s="141" t="s">
        <v>3468</v>
      </c>
      <c r="S3982" s="148" t="s">
        <v>3280</v>
      </c>
      <c r="T3982" s="147">
        <v>1660000</v>
      </c>
      <c r="U3982" s="147">
        <v>120000</v>
      </c>
      <c r="V3982" s="147">
        <v>11057.43</v>
      </c>
      <c r="W3982" s="147">
        <v>0</v>
      </c>
    </row>
    <row r="3983" spans="1:23">
      <c r="A3983" s="141" t="s">
        <v>3465</v>
      </c>
      <c r="B3983" s="141" t="s">
        <v>284</v>
      </c>
      <c r="C3983" s="141" t="s">
        <v>3464</v>
      </c>
      <c r="D3983" s="141" t="s">
        <v>3463</v>
      </c>
      <c r="E3983" s="141" t="s">
        <v>4314</v>
      </c>
      <c r="F3983" s="141" t="s">
        <v>4315</v>
      </c>
      <c r="G3983" s="141" t="s">
        <v>75</v>
      </c>
      <c r="H3983" s="141" t="s">
        <v>3515</v>
      </c>
      <c r="I3983" s="141" t="s">
        <v>3514</v>
      </c>
      <c r="J3983" s="141" t="s">
        <v>3958</v>
      </c>
      <c r="K3983" s="141" t="s">
        <v>203</v>
      </c>
      <c r="L3983" s="141" t="s">
        <v>4140</v>
      </c>
      <c r="M3983" s="141" t="s">
        <v>240</v>
      </c>
      <c r="N3983" s="141" t="s">
        <v>303</v>
      </c>
      <c r="O3983" s="141" t="s">
        <v>287</v>
      </c>
      <c r="P3983" s="141" t="s">
        <v>3282</v>
      </c>
      <c r="Q3983" s="141" t="s">
        <v>288</v>
      </c>
      <c r="R3983" s="141" t="s">
        <v>3468</v>
      </c>
      <c r="S3983" s="148" t="s">
        <v>3280</v>
      </c>
      <c r="T3983" s="147">
        <v>84000</v>
      </c>
      <c r="U3983" s="147">
        <v>447500</v>
      </c>
      <c r="V3983" s="147">
        <v>391587.12</v>
      </c>
      <c r="W3983" s="147">
        <v>379928.69</v>
      </c>
    </row>
    <row r="3984" spans="1:23">
      <c r="A3984" s="141" t="s">
        <v>3465</v>
      </c>
      <c r="B3984" s="141" t="s">
        <v>284</v>
      </c>
      <c r="C3984" s="141" t="s">
        <v>3464</v>
      </c>
      <c r="D3984" s="141" t="s">
        <v>3463</v>
      </c>
      <c r="E3984" s="141" t="s">
        <v>4314</v>
      </c>
      <c r="F3984" s="141" t="s">
        <v>4315</v>
      </c>
      <c r="G3984" s="141" t="s">
        <v>75</v>
      </c>
      <c r="H3984" s="141" t="s">
        <v>3515</v>
      </c>
      <c r="I3984" s="141" t="s">
        <v>3514</v>
      </c>
      <c r="J3984" s="141" t="s">
        <v>3958</v>
      </c>
      <c r="K3984" s="141" t="s">
        <v>203</v>
      </c>
      <c r="L3984" s="141" t="s">
        <v>4140</v>
      </c>
      <c r="M3984" s="141" t="s">
        <v>240</v>
      </c>
      <c r="N3984" s="141" t="s">
        <v>303</v>
      </c>
      <c r="O3984" s="141" t="s">
        <v>289</v>
      </c>
      <c r="P3984" s="141" t="s">
        <v>3282</v>
      </c>
      <c r="Q3984" s="141" t="s">
        <v>288</v>
      </c>
      <c r="R3984" s="141" t="s">
        <v>3468</v>
      </c>
      <c r="S3984" s="148" t="s">
        <v>3280</v>
      </c>
      <c r="T3984" s="147">
        <v>2190000</v>
      </c>
      <c r="U3984" s="147">
        <v>270844.15000000002</v>
      </c>
      <c r="V3984" s="147">
        <v>174982.07</v>
      </c>
      <c r="W3984" s="147">
        <v>59503.96</v>
      </c>
    </row>
    <row r="3985" spans="1:23">
      <c r="A3985" s="141" t="s">
        <v>3465</v>
      </c>
      <c r="B3985" s="141" t="s">
        <v>284</v>
      </c>
      <c r="C3985" s="141" t="s">
        <v>3464</v>
      </c>
      <c r="D3985" s="141" t="s">
        <v>3463</v>
      </c>
      <c r="E3985" s="141" t="s">
        <v>4314</v>
      </c>
      <c r="F3985" s="141" t="s">
        <v>4315</v>
      </c>
      <c r="G3985" s="141" t="s">
        <v>75</v>
      </c>
      <c r="H3985" s="141" t="s">
        <v>3515</v>
      </c>
      <c r="I3985" s="141" t="s">
        <v>3514</v>
      </c>
      <c r="J3985" s="141" t="s">
        <v>3958</v>
      </c>
      <c r="K3985" s="141" t="s">
        <v>203</v>
      </c>
      <c r="L3985" s="141" t="s">
        <v>4140</v>
      </c>
      <c r="M3985" s="141" t="s">
        <v>240</v>
      </c>
      <c r="N3985" s="141" t="s">
        <v>303</v>
      </c>
      <c r="O3985" s="141" t="s">
        <v>304</v>
      </c>
      <c r="P3985" s="141" t="s">
        <v>3282</v>
      </c>
      <c r="Q3985" s="141" t="s">
        <v>288</v>
      </c>
      <c r="R3985" s="141" t="s">
        <v>3468</v>
      </c>
      <c r="S3985" s="148" t="s">
        <v>3280</v>
      </c>
      <c r="T3985" s="147">
        <v>0</v>
      </c>
      <c r="U3985" s="147">
        <v>142474355.22999999</v>
      </c>
      <c r="V3985" s="147">
        <v>116199930.15000001</v>
      </c>
      <c r="W3985" s="147">
        <v>51449057.969999999</v>
      </c>
    </row>
    <row r="3986" spans="1:23">
      <c r="A3986" s="141" t="s">
        <v>3465</v>
      </c>
      <c r="B3986" s="141" t="s">
        <v>284</v>
      </c>
      <c r="C3986" s="141" t="s">
        <v>3464</v>
      </c>
      <c r="D3986" s="141" t="s">
        <v>3463</v>
      </c>
      <c r="E3986" s="141" t="s">
        <v>4314</v>
      </c>
      <c r="F3986" s="141" t="s">
        <v>4315</v>
      </c>
      <c r="G3986" s="141" t="s">
        <v>75</v>
      </c>
      <c r="H3986" s="141" t="s">
        <v>3515</v>
      </c>
      <c r="I3986" s="141" t="s">
        <v>3514</v>
      </c>
      <c r="J3986" s="141" t="s">
        <v>3958</v>
      </c>
      <c r="K3986" s="141" t="s">
        <v>203</v>
      </c>
      <c r="L3986" s="141" t="s">
        <v>4140</v>
      </c>
      <c r="M3986" s="141" t="s">
        <v>241</v>
      </c>
      <c r="N3986" s="141" t="s">
        <v>303</v>
      </c>
      <c r="O3986" s="141" t="s">
        <v>287</v>
      </c>
      <c r="P3986" s="141" t="s">
        <v>3282</v>
      </c>
      <c r="Q3986" s="141" t="s">
        <v>288</v>
      </c>
      <c r="R3986" s="141" t="s">
        <v>3468</v>
      </c>
      <c r="S3986" s="148" t="s">
        <v>3280</v>
      </c>
      <c r="T3986" s="147">
        <v>25912249</v>
      </c>
      <c r="U3986" s="147">
        <v>15389217.609999999</v>
      </c>
      <c r="V3986" s="147">
        <v>7124019.04</v>
      </c>
      <c r="W3986" s="147">
        <v>7124019.04</v>
      </c>
    </row>
    <row r="3987" spans="1:23">
      <c r="A3987" s="141" t="s">
        <v>3465</v>
      </c>
      <c r="B3987" s="141" t="s">
        <v>284</v>
      </c>
      <c r="C3987" s="141" t="s">
        <v>3464</v>
      </c>
      <c r="D3987" s="141" t="s">
        <v>3463</v>
      </c>
      <c r="E3987" s="141" t="s">
        <v>4314</v>
      </c>
      <c r="F3987" s="141" t="s">
        <v>4315</v>
      </c>
      <c r="G3987" s="141" t="s">
        <v>75</v>
      </c>
      <c r="H3987" s="141" t="s">
        <v>3515</v>
      </c>
      <c r="I3987" s="141" t="s">
        <v>3514</v>
      </c>
      <c r="J3987" s="141" t="s">
        <v>3958</v>
      </c>
      <c r="K3987" s="141" t="s">
        <v>203</v>
      </c>
      <c r="L3987" s="141" t="s">
        <v>4140</v>
      </c>
      <c r="M3987" s="141" t="s">
        <v>241</v>
      </c>
      <c r="N3987" s="141" t="s">
        <v>303</v>
      </c>
      <c r="O3987" s="141" t="s">
        <v>289</v>
      </c>
      <c r="P3987" s="141" t="s">
        <v>3282</v>
      </c>
      <c r="Q3987" s="141" t="s">
        <v>288</v>
      </c>
      <c r="R3987" s="141" t="s">
        <v>3468</v>
      </c>
      <c r="S3987" s="148" t="s">
        <v>3280</v>
      </c>
      <c r="T3987" s="147">
        <v>39042528</v>
      </c>
      <c r="U3987" s="147">
        <v>7540000</v>
      </c>
      <c r="V3987" s="147">
        <v>6358721.9000000004</v>
      </c>
      <c r="W3987" s="147">
        <v>5374537.0199999996</v>
      </c>
    </row>
    <row r="3988" spans="1:23">
      <c r="A3988" s="141" t="s">
        <v>3465</v>
      </c>
      <c r="B3988" s="141" t="s">
        <v>284</v>
      </c>
      <c r="C3988" s="141" t="s">
        <v>3464</v>
      </c>
      <c r="D3988" s="141" t="s">
        <v>3463</v>
      </c>
      <c r="E3988" s="141" t="s">
        <v>4314</v>
      </c>
      <c r="F3988" s="141" t="s">
        <v>4315</v>
      </c>
      <c r="G3988" s="141" t="s">
        <v>75</v>
      </c>
      <c r="H3988" s="141" t="s">
        <v>3515</v>
      </c>
      <c r="I3988" s="141" t="s">
        <v>3514</v>
      </c>
      <c r="J3988" s="141" t="s">
        <v>3958</v>
      </c>
      <c r="K3988" s="141" t="s">
        <v>203</v>
      </c>
      <c r="L3988" s="141" t="s">
        <v>4140</v>
      </c>
      <c r="M3988" s="141" t="s">
        <v>241</v>
      </c>
      <c r="N3988" s="141" t="s">
        <v>303</v>
      </c>
      <c r="O3988" s="141" t="s">
        <v>304</v>
      </c>
      <c r="P3988" s="141" t="s">
        <v>3282</v>
      </c>
      <c r="Q3988" s="141" t="s">
        <v>288</v>
      </c>
      <c r="R3988" s="141" t="s">
        <v>3468</v>
      </c>
      <c r="S3988" s="148" t="s">
        <v>3280</v>
      </c>
      <c r="T3988" s="147">
        <v>0</v>
      </c>
      <c r="U3988" s="147">
        <v>2302187.09</v>
      </c>
      <c r="V3988" s="147">
        <v>2302187.09</v>
      </c>
      <c r="W3988" s="147">
        <v>2302187.09</v>
      </c>
    </row>
    <row r="3989" spans="1:23">
      <c r="A3989" s="141" t="s">
        <v>3465</v>
      </c>
      <c r="B3989" s="141" t="s">
        <v>284</v>
      </c>
      <c r="C3989" s="141" t="s">
        <v>3464</v>
      </c>
      <c r="D3989" s="141" t="s">
        <v>3463</v>
      </c>
      <c r="E3989" s="141" t="s">
        <v>4314</v>
      </c>
      <c r="F3989" s="141" t="s">
        <v>4315</v>
      </c>
      <c r="G3989" s="141" t="s">
        <v>75</v>
      </c>
      <c r="H3989" s="141" t="s">
        <v>3515</v>
      </c>
      <c r="I3989" s="141" t="s">
        <v>3514</v>
      </c>
      <c r="J3989" s="141" t="s">
        <v>3958</v>
      </c>
      <c r="K3989" s="141" t="s">
        <v>203</v>
      </c>
      <c r="L3989" s="141" t="s">
        <v>4140</v>
      </c>
      <c r="M3989" s="141" t="s">
        <v>243</v>
      </c>
      <c r="N3989" s="141" t="s">
        <v>303</v>
      </c>
      <c r="O3989" s="141" t="s">
        <v>287</v>
      </c>
      <c r="P3989" s="141" t="s">
        <v>3282</v>
      </c>
      <c r="Q3989" s="141" t="s">
        <v>288</v>
      </c>
      <c r="R3989" s="141" t="s">
        <v>3468</v>
      </c>
      <c r="S3989" s="148" t="s">
        <v>3280</v>
      </c>
      <c r="T3989" s="147">
        <v>4248241</v>
      </c>
      <c r="U3989" s="147">
        <v>4878513.7</v>
      </c>
      <c r="V3989" s="147">
        <v>3643324.49</v>
      </c>
      <c r="W3989" s="147">
        <v>2907924.89</v>
      </c>
    </row>
    <row r="3990" spans="1:23">
      <c r="A3990" s="141" t="s">
        <v>3465</v>
      </c>
      <c r="B3990" s="141" t="s">
        <v>284</v>
      </c>
      <c r="C3990" s="141" t="s">
        <v>3464</v>
      </c>
      <c r="D3990" s="141" t="s">
        <v>3463</v>
      </c>
      <c r="E3990" s="141" t="s">
        <v>4314</v>
      </c>
      <c r="F3990" s="141" t="s">
        <v>4315</v>
      </c>
      <c r="G3990" s="141" t="s">
        <v>75</v>
      </c>
      <c r="H3990" s="141" t="s">
        <v>3515</v>
      </c>
      <c r="I3990" s="141" t="s">
        <v>3514</v>
      </c>
      <c r="J3990" s="141" t="s">
        <v>3958</v>
      </c>
      <c r="K3990" s="141" t="s">
        <v>203</v>
      </c>
      <c r="L3990" s="141" t="s">
        <v>4140</v>
      </c>
      <c r="M3990" s="141" t="s">
        <v>243</v>
      </c>
      <c r="N3990" s="141" t="s">
        <v>303</v>
      </c>
      <c r="O3990" s="141" t="s">
        <v>289</v>
      </c>
      <c r="P3990" s="141" t="s">
        <v>3282</v>
      </c>
      <c r="Q3990" s="141" t="s">
        <v>288</v>
      </c>
      <c r="R3990" s="141" t="s">
        <v>3468</v>
      </c>
      <c r="S3990" s="148" t="s">
        <v>3280</v>
      </c>
      <c r="T3990" s="147">
        <v>9244838</v>
      </c>
      <c r="U3990" s="147">
        <v>8120148.8499999996</v>
      </c>
      <c r="V3990" s="147">
        <v>5189126.3600000003</v>
      </c>
      <c r="W3990" s="147">
        <v>4312985.54</v>
      </c>
    </row>
    <row r="3991" spans="1:23">
      <c r="A3991" s="141" t="s">
        <v>3465</v>
      </c>
      <c r="B3991" s="141" t="s">
        <v>284</v>
      </c>
      <c r="C3991" s="141" t="s">
        <v>3464</v>
      </c>
      <c r="D3991" s="141" t="s">
        <v>3463</v>
      </c>
      <c r="E3991" s="141" t="s">
        <v>4314</v>
      </c>
      <c r="F3991" s="141" t="s">
        <v>4315</v>
      </c>
      <c r="G3991" s="141" t="s">
        <v>75</v>
      </c>
      <c r="H3991" s="141" t="s">
        <v>3515</v>
      </c>
      <c r="I3991" s="141" t="s">
        <v>3514</v>
      </c>
      <c r="J3991" s="141" t="s">
        <v>3958</v>
      </c>
      <c r="K3991" s="141" t="s">
        <v>203</v>
      </c>
      <c r="L3991" s="141" t="s">
        <v>4140</v>
      </c>
      <c r="M3991" s="141" t="s">
        <v>243</v>
      </c>
      <c r="N3991" s="141" t="s">
        <v>303</v>
      </c>
      <c r="O3991" s="141" t="s">
        <v>304</v>
      </c>
      <c r="P3991" s="141" t="s">
        <v>3282</v>
      </c>
      <c r="Q3991" s="141" t="s">
        <v>288</v>
      </c>
      <c r="R3991" s="141" t="s">
        <v>3468</v>
      </c>
      <c r="S3991" s="148" t="s">
        <v>3280</v>
      </c>
      <c r="T3991" s="147">
        <v>0</v>
      </c>
      <c r="U3991" s="147">
        <v>849410.26</v>
      </c>
      <c r="V3991" s="147">
        <v>849410.26</v>
      </c>
      <c r="W3991" s="147">
        <v>555635.56999999995</v>
      </c>
    </row>
    <row r="3992" spans="1:23">
      <c r="A3992" s="141" t="s">
        <v>3465</v>
      </c>
      <c r="B3992" s="141" t="s">
        <v>284</v>
      </c>
      <c r="C3992" s="141" t="s">
        <v>3464</v>
      </c>
      <c r="D3992" s="141" t="s">
        <v>3463</v>
      </c>
      <c r="E3992" s="141" t="s">
        <v>4314</v>
      </c>
      <c r="F3992" s="141" t="s">
        <v>4315</v>
      </c>
      <c r="G3992" s="141" t="s">
        <v>77</v>
      </c>
      <c r="H3992" s="141" t="s">
        <v>3480</v>
      </c>
      <c r="I3992" s="141" t="s">
        <v>3492</v>
      </c>
      <c r="J3992" s="141" t="s">
        <v>95</v>
      </c>
      <c r="K3992" s="141" t="s">
        <v>97</v>
      </c>
      <c r="L3992" s="141" t="s">
        <v>4136</v>
      </c>
      <c r="M3992" s="141" t="s">
        <v>225</v>
      </c>
      <c r="N3992" s="141" t="s">
        <v>303</v>
      </c>
      <c r="O3992" s="141" t="s">
        <v>287</v>
      </c>
      <c r="P3992" s="141" t="s">
        <v>3282</v>
      </c>
      <c r="Q3992" s="141" t="s">
        <v>288</v>
      </c>
      <c r="R3992" s="141" t="s">
        <v>3468</v>
      </c>
      <c r="S3992" s="148" t="s">
        <v>3280</v>
      </c>
      <c r="T3992" s="147">
        <v>3701712</v>
      </c>
      <c r="U3992" s="147">
        <v>3701712</v>
      </c>
      <c r="V3992" s="147">
        <v>2513054.2999999998</v>
      </c>
      <c r="W3992" s="147">
        <v>2513054.2999999998</v>
      </c>
    </row>
    <row r="3993" spans="1:23">
      <c r="A3993" s="141" t="s">
        <v>3465</v>
      </c>
      <c r="B3993" s="141" t="s">
        <v>284</v>
      </c>
      <c r="C3993" s="141" t="s">
        <v>3464</v>
      </c>
      <c r="D3993" s="141" t="s">
        <v>3463</v>
      </c>
      <c r="E3993" s="141" t="s">
        <v>4314</v>
      </c>
      <c r="F3993" s="141" t="s">
        <v>4315</v>
      </c>
      <c r="G3993" s="141" t="s">
        <v>4024</v>
      </c>
      <c r="H3993" s="141" t="s">
        <v>4023</v>
      </c>
      <c r="I3993" s="141" t="s">
        <v>3492</v>
      </c>
      <c r="J3993" s="141" t="s">
        <v>109</v>
      </c>
      <c r="K3993" s="141" t="s">
        <v>112</v>
      </c>
      <c r="L3993" s="141" t="s">
        <v>4136</v>
      </c>
      <c r="M3993" s="141" t="s">
        <v>225</v>
      </c>
      <c r="N3993" s="141" t="s">
        <v>303</v>
      </c>
      <c r="O3993" s="141" t="s">
        <v>287</v>
      </c>
      <c r="P3993" s="141" t="s">
        <v>3282</v>
      </c>
      <c r="Q3993" s="141" t="s">
        <v>288</v>
      </c>
      <c r="R3993" s="141" t="s">
        <v>3468</v>
      </c>
      <c r="S3993" s="148" t="s">
        <v>3280</v>
      </c>
      <c r="T3993" s="147">
        <v>291330898</v>
      </c>
      <c r="U3993" s="147">
        <v>291330898</v>
      </c>
      <c r="V3993" s="147">
        <v>217735499.69</v>
      </c>
      <c r="W3993" s="147">
        <v>217735499.69</v>
      </c>
    </row>
    <row r="3994" spans="1:23">
      <c r="A3994" s="141" t="s">
        <v>3465</v>
      </c>
      <c r="B3994" s="141" t="s">
        <v>284</v>
      </c>
      <c r="C3994" s="141" t="s">
        <v>3464</v>
      </c>
      <c r="D3994" s="141" t="s">
        <v>3463</v>
      </c>
      <c r="E3994" s="141" t="s">
        <v>4314</v>
      </c>
      <c r="F3994" s="141" t="s">
        <v>4315</v>
      </c>
      <c r="G3994" s="141" t="s">
        <v>4024</v>
      </c>
      <c r="H3994" s="141" t="s">
        <v>4023</v>
      </c>
      <c r="I3994" s="141" t="s">
        <v>3492</v>
      </c>
      <c r="J3994" s="141" t="s">
        <v>109</v>
      </c>
      <c r="K3994" s="141" t="s">
        <v>112</v>
      </c>
      <c r="L3994" s="141" t="s">
        <v>4136</v>
      </c>
      <c r="M3994" s="141" t="s">
        <v>226</v>
      </c>
      <c r="N3994" s="141" t="s">
        <v>303</v>
      </c>
      <c r="O3994" s="141" t="s">
        <v>287</v>
      </c>
      <c r="P3994" s="141" t="s">
        <v>3282</v>
      </c>
      <c r="Q3994" s="141" t="s">
        <v>288</v>
      </c>
      <c r="R3994" s="141" t="s">
        <v>3468</v>
      </c>
      <c r="S3994" s="148" t="s">
        <v>3280</v>
      </c>
      <c r="T3994" s="147">
        <v>5078148</v>
      </c>
      <c r="U3994" s="147">
        <v>5078148</v>
      </c>
      <c r="V3994" s="147">
        <v>3851790.87</v>
      </c>
      <c r="W3994" s="147">
        <v>3851790.87</v>
      </c>
    </row>
    <row r="3995" spans="1:23">
      <c r="A3995" s="141" t="s">
        <v>3465</v>
      </c>
      <c r="B3995" s="141" t="s">
        <v>284</v>
      </c>
      <c r="C3995" s="141" t="s">
        <v>3464</v>
      </c>
      <c r="D3995" s="141" t="s">
        <v>3463</v>
      </c>
      <c r="E3995" s="141" t="s">
        <v>4314</v>
      </c>
      <c r="F3995" s="141" t="s">
        <v>4315</v>
      </c>
      <c r="G3995" s="141" t="s">
        <v>4024</v>
      </c>
      <c r="H3995" s="141" t="s">
        <v>4023</v>
      </c>
      <c r="I3995" s="141" t="s">
        <v>3492</v>
      </c>
      <c r="J3995" s="141" t="s">
        <v>109</v>
      </c>
      <c r="K3995" s="141" t="s">
        <v>112</v>
      </c>
      <c r="L3995" s="141" t="s">
        <v>4136</v>
      </c>
      <c r="M3995" s="141" t="s">
        <v>227</v>
      </c>
      <c r="N3995" s="141" t="s">
        <v>303</v>
      </c>
      <c r="O3995" s="141" t="s">
        <v>287</v>
      </c>
      <c r="P3995" s="141" t="s">
        <v>3282</v>
      </c>
      <c r="Q3995" s="141" t="s">
        <v>288</v>
      </c>
      <c r="R3995" s="141" t="s">
        <v>3468</v>
      </c>
      <c r="S3995" s="148" t="s">
        <v>3280</v>
      </c>
      <c r="T3995" s="147">
        <v>22415079</v>
      </c>
      <c r="U3995" s="147">
        <v>22415079</v>
      </c>
      <c r="V3995" s="147">
        <v>17247022.600000001</v>
      </c>
      <c r="W3995" s="147">
        <v>17247022.600000001</v>
      </c>
    </row>
    <row r="3996" spans="1:23">
      <c r="A3996" s="141" t="s">
        <v>3465</v>
      </c>
      <c r="B3996" s="141" t="s">
        <v>284</v>
      </c>
      <c r="C3996" s="141" t="s">
        <v>3464</v>
      </c>
      <c r="D3996" s="141" t="s">
        <v>3463</v>
      </c>
      <c r="E3996" s="141" t="s">
        <v>4314</v>
      </c>
      <c r="F3996" s="141" t="s">
        <v>4315</v>
      </c>
      <c r="G3996" s="141" t="s">
        <v>4024</v>
      </c>
      <c r="H3996" s="141" t="s">
        <v>4023</v>
      </c>
      <c r="I3996" s="141" t="s">
        <v>3492</v>
      </c>
      <c r="J3996" s="141" t="s">
        <v>109</v>
      </c>
      <c r="K3996" s="141" t="s">
        <v>112</v>
      </c>
      <c r="L3996" s="141" t="s">
        <v>4136</v>
      </c>
      <c r="M3996" s="141" t="s">
        <v>228</v>
      </c>
      <c r="N3996" s="141" t="s">
        <v>303</v>
      </c>
      <c r="O3996" s="141" t="s">
        <v>287</v>
      </c>
      <c r="P3996" s="141" t="s">
        <v>3282</v>
      </c>
      <c r="Q3996" s="141" t="s">
        <v>288</v>
      </c>
      <c r="R3996" s="141" t="s">
        <v>3468</v>
      </c>
      <c r="S3996" s="148" t="s">
        <v>3280</v>
      </c>
      <c r="T3996" s="147">
        <v>9368891</v>
      </c>
      <c r="U3996" s="147">
        <v>9368891</v>
      </c>
      <c r="V3996" s="147">
        <v>7509613.2400000002</v>
      </c>
      <c r="W3996" s="147">
        <v>7509613.2400000002</v>
      </c>
    </row>
    <row r="3997" spans="1:23">
      <c r="A3997" s="141" t="s">
        <v>3465</v>
      </c>
      <c r="B3997" s="141" t="s">
        <v>284</v>
      </c>
      <c r="C3997" s="141" t="s">
        <v>3464</v>
      </c>
      <c r="D3997" s="141" t="s">
        <v>3463</v>
      </c>
      <c r="E3997" s="141" t="s">
        <v>4314</v>
      </c>
      <c r="F3997" s="141" t="s">
        <v>4315</v>
      </c>
      <c r="G3997" s="141" t="s">
        <v>4024</v>
      </c>
      <c r="H3997" s="141" t="s">
        <v>4023</v>
      </c>
      <c r="I3997" s="141" t="s">
        <v>3492</v>
      </c>
      <c r="J3997" s="141" t="s">
        <v>109</v>
      </c>
      <c r="K3997" s="141" t="s">
        <v>112</v>
      </c>
      <c r="L3997" s="141" t="s">
        <v>4136</v>
      </c>
      <c r="M3997" s="141" t="s">
        <v>229</v>
      </c>
      <c r="N3997" s="141" t="s">
        <v>303</v>
      </c>
      <c r="O3997" s="141" t="s">
        <v>287</v>
      </c>
      <c r="P3997" s="141" t="s">
        <v>3282</v>
      </c>
      <c r="Q3997" s="141" t="s">
        <v>288</v>
      </c>
      <c r="R3997" s="141" t="s">
        <v>3468</v>
      </c>
      <c r="S3997" s="148" t="s">
        <v>3280</v>
      </c>
      <c r="T3997" s="147">
        <v>155542878</v>
      </c>
      <c r="U3997" s="147">
        <v>155542878</v>
      </c>
      <c r="V3997" s="147">
        <v>111787030.54000001</v>
      </c>
      <c r="W3997" s="147">
        <v>111787030.54000001</v>
      </c>
    </row>
    <row r="3998" spans="1:23">
      <c r="A3998" s="141" t="s">
        <v>3465</v>
      </c>
      <c r="B3998" s="141" t="s">
        <v>284</v>
      </c>
      <c r="C3998" s="141" t="s">
        <v>3464</v>
      </c>
      <c r="D3998" s="141" t="s">
        <v>3463</v>
      </c>
      <c r="E3998" s="141" t="s">
        <v>4314</v>
      </c>
      <c r="F3998" s="141" t="s">
        <v>4315</v>
      </c>
      <c r="G3998" s="141" t="s">
        <v>4024</v>
      </c>
      <c r="H3998" s="141" t="s">
        <v>4023</v>
      </c>
      <c r="I3998" s="141" t="s">
        <v>3492</v>
      </c>
      <c r="J3998" s="141" t="s">
        <v>109</v>
      </c>
      <c r="K3998" s="141" t="s">
        <v>112</v>
      </c>
      <c r="L3998" s="141" t="s">
        <v>4136</v>
      </c>
      <c r="M3998" s="141" t="s">
        <v>230</v>
      </c>
      <c r="N3998" s="141" t="s">
        <v>303</v>
      </c>
      <c r="O3998" s="141" t="s">
        <v>287</v>
      </c>
      <c r="P3998" s="141" t="s">
        <v>3282</v>
      </c>
      <c r="Q3998" s="141" t="s">
        <v>288</v>
      </c>
      <c r="R3998" s="141" t="s">
        <v>3468</v>
      </c>
      <c r="S3998" s="148" t="s">
        <v>3280</v>
      </c>
      <c r="T3998" s="147">
        <v>703636356</v>
      </c>
      <c r="U3998" s="147">
        <v>703636356</v>
      </c>
      <c r="V3998" s="147">
        <v>527988744.73000002</v>
      </c>
      <c r="W3998" s="147">
        <v>527988744.73000002</v>
      </c>
    </row>
    <row r="3999" spans="1:23">
      <c r="A3999" s="141" t="s">
        <v>3465</v>
      </c>
      <c r="B3999" s="141" t="s">
        <v>284</v>
      </c>
      <c r="C3999" s="141" t="s">
        <v>3464</v>
      </c>
      <c r="D3999" s="141" t="s">
        <v>3463</v>
      </c>
      <c r="E3999" s="141" t="s">
        <v>4314</v>
      </c>
      <c r="F3999" s="141" t="s">
        <v>4315</v>
      </c>
      <c r="G3999" s="141" t="s">
        <v>4024</v>
      </c>
      <c r="H3999" s="141" t="s">
        <v>4023</v>
      </c>
      <c r="I3999" s="141" t="s">
        <v>3492</v>
      </c>
      <c r="J3999" s="141" t="s">
        <v>109</v>
      </c>
      <c r="K3999" s="141" t="s">
        <v>112</v>
      </c>
      <c r="L3999" s="141" t="s">
        <v>4136</v>
      </c>
      <c r="M3999" s="141" t="s">
        <v>231</v>
      </c>
      <c r="N3999" s="141" t="s">
        <v>303</v>
      </c>
      <c r="O3999" s="141" t="s">
        <v>287</v>
      </c>
      <c r="P3999" s="141" t="s">
        <v>3282</v>
      </c>
      <c r="Q3999" s="141" t="s">
        <v>288</v>
      </c>
      <c r="R3999" s="141" t="s">
        <v>3468</v>
      </c>
      <c r="S3999" s="148" t="s">
        <v>3280</v>
      </c>
      <c r="T3999" s="147">
        <v>72791541</v>
      </c>
      <c r="U3999" s="147">
        <v>72791541</v>
      </c>
      <c r="V3999" s="147">
        <v>51034842.880000003</v>
      </c>
      <c r="W3999" s="147">
        <v>51034842.880000003</v>
      </c>
    </row>
    <row r="4000" spans="1:23">
      <c r="A4000" s="141" t="s">
        <v>3465</v>
      </c>
      <c r="B4000" s="141" t="s">
        <v>284</v>
      </c>
      <c r="C4000" s="141" t="s">
        <v>3464</v>
      </c>
      <c r="D4000" s="141" t="s">
        <v>3463</v>
      </c>
      <c r="E4000" s="141" t="s">
        <v>4314</v>
      </c>
      <c r="F4000" s="141" t="s">
        <v>4315</v>
      </c>
      <c r="G4000" s="141" t="s">
        <v>4024</v>
      </c>
      <c r="H4000" s="141" t="s">
        <v>4023</v>
      </c>
      <c r="I4000" s="141" t="s">
        <v>3492</v>
      </c>
      <c r="J4000" s="141" t="s">
        <v>109</v>
      </c>
      <c r="K4000" s="141" t="s">
        <v>112</v>
      </c>
      <c r="L4000" s="141" t="s">
        <v>4136</v>
      </c>
      <c r="M4000" s="141" t="s">
        <v>232</v>
      </c>
      <c r="N4000" s="141" t="s">
        <v>303</v>
      </c>
      <c r="O4000" s="141" t="s">
        <v>287</v>
      </c>
      <c r="P4000" s="141" t="s">
        <v>3282</v>
      </c>
      <c r="Q4000" s="141" t="s">
        <v>288</v>
      </c>
      <c r="R4000" s="141" t="s">
        <v>3468</v>
      </c>
      <c r="S4000" s="148" t="s">
        <v>3280</v>
      </c>
      <c r="T4000" s="147">
        <v>209322883</v>
      </c>
      <c r="U4000" s="147">
        <v>209322883</v>
      </c>
      <c r="V4000" s="147">
        <v>160089543.94999999</v>
      </c>
      <c r="W4000" s="147">
        <v>160089543.94999999</v>
      </c>
    </row>
    <row r="4001" spans="1:23">
      <c r="A4001" s="141" t="s">
        <v>3465</v>
      </c>
      <c r="B4001" s="141" t="s">
        <v>284</v>
      </c>
      <c r="C4001" s="141" t="s">
        <v>3464</v>
      </c>
      <c r="D4001" s="141" t="s">
        <v>3463</v>
      </c>
      <c r="E4001" s="141" t="s">
        <v>4314</v>
      </c>
      <c r="F4001" s="141" t="s">
        <v>4315</v>
      </c>
      <c r="G4001" s="141" t="s">
        <v>4024</v>
      </c>
      <c r="H4001" s="141" t="s">
        <v>4023</v>
      </c>
      <c r="I4001" s="141" t="s">
        <v>3492</v>
      </c>
      <c r="J4001" s="141" t="s">
        <v>109</v>
      </c>
      <c r="K4001" s="141" t="s">
        <v>112</v>
      </c>
      <c r="L4001" s="141" t="s">
        <v>4140</v>
      </c>
      <c r="M4001" s="141" t="s">
        <v>235</v>
      </c>
      <c r="N4001" s="141" t="s">
        <v>303</v>
      </c>
      <c r="O4001" s="141" t="s">
        <v>287</v>
      </c>
      <c r="P4001" s="141" t="s">
        <v>3282</v>
      </c>
      <c r="Q4001" s="141" t="s">
        <v>288</v>
      </c>
      <c r="R4001" s="141" t="s">
        <v>3468</v>
      </c>
      <c r="S4001" s="148" t="s">
        <v>3280</v>
      </c>
      <c r="T4001" s="147">
        <v>37268008</v>
      </c>
      <c r="U4001" s="147">
        <v>37268008</v>
      </c>
      <c r="V4001" s="147">
        <v>28541698.02</v>
      </c>
      <c r="W4001" s="147">
        <v>28541698.02</v>
      </c>
    </row>
    <row r="4002" spans="1:23">
      <c r="A4002" s="141" t="s">
        <v>3465</v>
      </c>
      <c r="B4002" s="141" t="s">
        <v>284</v>
      </c>
      <c r="C4002" s="141" t="s">
        <v>3464</v>
      </c>
      <c r="D4002" s="141" t="s">
        <v>3463</v>
      </c>
      <c r="E4002" s="141" t="s">
        <v>4314</v>
      </c>
      <c r="F4002" s="141" t="s">
        <v>4315</v>
      </c>
      <c r="G4002" s="141" t="s">
        <v>4024</v>
      </c>
      <c r="H4002" s="141" t="s">
        <v>4023</v>
      </c>
      <c r="I4002" s="141" t="s">
        <v>3492</v>
      </c>
      <c r="J4002" s="141" t="s">
        <v>109</v>
      </c>
      <c r="K4002" s="141" t="s">
        <v>112</v>
      </c>
      <c r="L4002" s="141" t="s">
        <v>4140</v>
      </c>
      <c r="M4002" s="141" t="s">
        <v>236</v>
      </c>
      <c r="N4002" s="141" t="s">
        <v>303</v>
      </c>
      <c r="O4002" s="141" t="s">
        <v>287</v>
      </c>
      <c r="P4002" s="141" t="s">
        <v>3282</v>
      </c>
      <c r="Q4002" s="141" t="s">
        <v>288</v>
      </c>
      <c r="R4002" s="141" t="s">
        <v>3468</v>
      </c>
      <c r="S4002" s="148" t="s">
        <v>3280</v>
      </c>
      <c r="T4002" s="147">
        <v>4106800</v>
      </c>
      <c r="U4002" s="147">
        <v>4106800</v>
      </c>
      <c r="V4002" s="147">
        <v>2759627</v>
      </c>
      <c r="W4002" s="147">
        <v>2759627</v>
      </c>
    </row>
    <row r="4003" spans="1:23">
      <c r="A4003" s="141" t="s">
        <v>3465</v>
      </c>
      <c r="B4003" s="141" t="s">
        <v>284</v>
      </c>
      <c r="C4003" s="141" t="s">
        <v>3464</v>
      </c>
      <c r="D4003" s="141" t="s">
        <v>3463</v>
      </c>
      <c r="E4003" s="141" t="s">
        <v>4314</v>
      </c>
      <c r="F4003" s="141" t="s">
        <v>4315</v>
      </c>
      <c r="G4003" s="141" t="s">
        <v>4024</v>
      </c>
      <c r="H4003" s="141" t="s">
        <v>4023</v>
      </c>
      <c r="I4003" s="141" t="s">
        <v>3492</v>
      </c>
      <c r="J4003" s="141" t="s">
        <v>109</v>
      </c>
      <c r="K4003" s="141" t="s">
        <v>112</v>
      </c>
      <c r="L4003" s="141" t="s">
        <v>4140</v>
      </c>
      <c r="M4003" s="141" t="s">
        <v>237</v>
      </c>
      <c r="N4003" s="141" t="s">
        <v>303</v>
      </c>
      <c r="O4003" s="141" t="s">
        <v>287</v>
      </c>
      <c r="P4003" s="141" t="s">
        <v>3282</v>
      </c>
      <c r="Q4003" s="141" t="s">
        <v>288</v>
      </c>
      <c r="R4003" s="141" t="s">
        <v>3468</v>
      </c>
      <c r="S4003" s="148" t="s">
        <v>3280</v>
      </c>
      <c r="T4003" s="147">
        <v>23044585</v>
      </c>
      <c r="U4003" s="147">
        <v>23044585</v>
      </c>
      <c r="V4003" s="147">
        <v>14479318.74</v>
      </c>
      <c r="W4003" s="147">
        <v>14479318.74</v>
      </c>
    </row>
    <row r="4004" spans="1:23">
      <c r="A4004" s="141" t="s">
        <v>3465</v>
      </c>
      <c r="B4004" s="141" t="s">
        <v>284</v>
      </c>
      <c r="C4004" s="141" t="s">
        <v>3464</v>
      </c>
      <c r="D4004" s="141" t="s">
        <v>3463</v>
      </c>
      <c r="E4004" s="141" t="s">
        <v>4314</v>
      </c>
      <c r="F4004" s="141" t="s">
        <v>4315</v>
      </c>
      <c r="G4004" s="141" t="s">
        <v>4024</v>
      </c>
      <c r="H4004" s="141" t="s">
        <v>4023</v>
      </c>
      <c r="I4004" s="141" t="s">
        <v>3492</v>
      </c>
      <c r="J4004" s="141" t="s">
        <v>109</v>
      </c>
      <c r="K4004" s="141" t="s">
        <v>112</v>
      </c>
      <c r="L4004" s="141" t="s">
        <v>4140</v>
      </c>
      <c r="M4004" s="141" t="s">
        <v>239</v>
      </c>
      <c r="N4004" s="141" t="s">
        <v>303</v>
      </c>
      <c r="O4004" s="141" t="s">
        <v>287</v>
      </c>
      <c r="P4004" s="141" t="s">
        <v>3282</v>
      </c>
      <c r="Q4004" s="141" t="s">
        <v>288</v>
      </c>
      <c r="R4004" s="141" t="s">
        <v>3468</v>
      </c>
      <c r="S4004" s="148" t="s">
        <v>3280</v>
      </c>
      <c r="T4004" s="147">
        <v>7726019</v>
      </c>
      <c r="U4004" s="147">
        <v>7726019</v>
      </c>
      <c r="V4004" s="147">
        <v>5974180.6399999997</v>
      </c>
      <c r="W4004" s="147">
        <v>5974180.6399999997</v>
      </c>
    </row>
    <row r="4005" spans="1:23">
      <c r="A4005" s="141" t="s">
        <v>3465</v>
      </c>
      <c r="B4005" s="141" t="s">
        <v>284</v>
      </c>
      <c r="C4005" s="141" t="s">
        <v>3464</v>
      </c>
      <c r="D4005" s="141" t="s">
        <v>3463</v>
      </c>
      <c r="E4005" s="141" t="s">
        <v>4314</v>
      </c>
      <c r="F4005" s="141" t="s">
        <v>4315</v>
      </c>
      <c r="G4005" s="141" t="s">
        <v>4024</v>
      </c>
      <c r="H4005" s="141" t="s">
        <v>4023</v>
      </c>
      <c r="I4005" s="141" t="s">
        <v>3492</v>
      </c>
      <c r="J4005" s="141" t="s">
        <v>109</v>
      </c>
      <c r="K4005" s="141" t="s">
        <v>112</v>
      </c>
      <c r="L4005" s="141" t="s">
        <v>4140</v>
      </c>
      <c r="M4005" s="141" t="s">
        <v>240</v>
      </c>
      <c r="N4005" s="141" t="s">
        <v>303</v>
      </c>
      <c r="O4005" s="141" t="s">
        <v>287</v>
      </c>
      <c r="P4005" s="141" t="s">
        <v>3282</v>
      </c>
      <c r="Q4005" s="141" t="s">
        <v>288</v>
      </c>
      <c r="R4005" s="141" t="s">
        <v>3468</v>
      </c>
      <c r="S4005" s="148" t="s">
        <v>3280</v>
      </c>
      <c r="T4005" s="147">
        <v>3419100</v>
      </c>
      <c r="U4005" s="147">
        <v>3419100</v>
      </c>
      <c r="V4005" s="147">
        <v>2565309.5</v>
      </c>
      <c r="W4005" s="147">
        <v>2565309.5</v>
      </c>
    </row>
    <row r="4006" spans="1:23">
      <c r="A4006" s="141" t="s">
        <v>3465</v>
      </c>
      <c r="B4006" s="141" t="s">
        <v>284</v>
      </c>
      <c r="C4006" s="141" t="s">
        <v>3464</v>
      </c>
      <c r="D4006" s="141" t="s">
        <v>3463</v>
      </c>
      <c r="E4006" s="141" t="s">
        <v>4314</v>
      </c>
      <c r="F4006" s="141" t="s">
        <v>4315</v>
      </c>
      <c r="G4006" s="141" t="s">
        <v>4024</v>
      </c>
      <c r="H4006" s="141" t="s">
        <v>4023</v>
      </c>
      <c r="I4006" s="141" t="s">
        <v>3492</v>
      </c>
      <c r="J4006" s="141" t="s">
        <v>109</v>
      </c>
      <c r="K4006" s="141" t="s">
        <v>112</v>
      </c>
      <c r="L4006" s="141" t="s">
        <v>4140</v>
      </c>
      <c r="M4006" s="141" t="s">
        <v>241</v>
      </c>
      <c r="N4006" s="141" t="s">
        <v>303</v>
      </c>
      <c r="O4006" s="141" t="s">
        <v>287</v>
      </c>
      <c r="P4006" s="141" t="s">
        <v>3282</v>
      </c>
      <c r="Q4006" s="141" t="s">
        <v>288</v>
      </c>
      <c r="R4006" s="141" t="s">
        <v>3468</v>
      </c>
      <c r="S4006" s="148" t="s">
        <v>3280</v>
      </c>
      <c r="T4006" s="147">
        <v>40818624</v>
      </c>
      <c r="U4006" s="147">
        <v>40818624</v>
      </c>
      <c r="V4006" s="147">
        <v>30639687.309999999</v>
      </c>
      <c r="W4006" s="147">
        <v>30639687.309999999</v>
      </c>
    </row>
    <row r="4007" spans="1:23">
      <c r="A4007" s="141" t="s">
        <v>3465</v>
      </c>
      <c r="B4007" s="141" t="s">
        <v>284</v>
      </c>
      <c r="C4007" s="141" t="s">
        <v>3464</v>
      </c>
      <c r="D4007" s="141" t="s">
        <v>3463</v>
      </c>
      <c r="E4007" s="141" t="s">
        <v>4314</v>
      </c>
      <c r="F4007" s="141" t="s">
        <v>4315</v>
      </c>
      <c r="G4007" s="141" t="s">
        <v>4024</v>
      </c>
      <c r="H4007" s="141" t="s">
        <v>4023</v>
      </c>
      <c r="I4007" s="141" t="s">
        <v>3492</v>
      </c>
      <c r="J4007" s="141" t="s">
        <v>109</v>
      </c>
      <c r="K4007" s="141" t="s">
        <v>112</v>
      </c>
      <c r="L4007" s="141" t="s">
        <v>4140</v>
      </c>
      <c r="M4007" s="141" t="s">
        <v>243</v>
      </c>
      <c r="N4007" s="141" t="s">
        <v>303</v>
      </c>
      <c r="O4007" s="141" t="s">
        <v>287</v>
      </c>
      <c r="P4007" s="141" t="s">
        <v>3282</v>
      </c>
      <c r="Q4007" s="141" t="s">
        <v>288</v>
      </c>
      <c r="R4007" s="141" t="s">
        <v>3468</v>
      </c>
      <c r="S4007" s="148" t="s">
        <v>3280</v>
      </c>
      <c r="T4007" s="147">
        <v>51981957</v>
      </c>
      <c r="U4007" s="147">
        <v>51981957</v>
      </c>
      <c r="V4007" s="147">
        <v>37477333.259999998</v>
      </c>
      <c r="W4007" s="147">
        <v>37477333.259999998</v>
      </c>
    </row>
    <row r="4008" spans="1:23">
      <c r="A4008" s="141" t="s">
        <v>3465</v>
      </c>
      <c r="B4008" s="141" t="s">
        <v>284</v>
      </c>
      <c r="C4008" s="141" t="s">
        <v>3464</v>
      </c>
      <c r="D4008" s="141" t="s">
        <v>3463</v>
      </c>
      <c r="E4008" s="141" t="s">
        <v>4314</v>
      </c>
      <c r="F4008" s="141" t="s">
        <v>4315</v>
      </c>
      <c r="G4008" s="141" t="s">
        <v>4024</v>
      </c>
      <c r="H4008" s="141" t="s">
        <v>4023</v>
      </c>
      <c r="I4008" s="141" t="s">
        <v>3492</v>
      </c>
      <c r="J4008" s="141" t="s">
        <v>109</v>
      </c>
      <c r="K4008" s="141" t="s">
        <v>112</v>
      </c>
      <c r="L4008" s="141" t="s">
        <v>4140</v>
      </c>
      <c r="M4008" s="141" t="s">
        <v>243</v>
      </c>
      <c r="N4008" s="141" t="s">
        <v>303</v>
      </c>
      <c r="O4008" s="141" t="s">
        <v>291</v>
      </c>
      <c r="P4008" s="141" t="s">
        <v>3282</v>
      </c>
      <c r="Q4008" s="141" t="s">
        <v>288</v>
      </c>
      <c r="R4008" s="141" t="s">
        <v>3468</v>
      </c>
      <c r="S4008" s="148" t="s">
        <v>3280</v>
      </c>
      <c r="T4008" s="147">
        <v>2692956</v>
      </c>
      <c r="U4008" s="147">
        <v>2692956</v>
      </c>
      <c r="V4008" s="147">
        <v>0</v>
      </c>
      <c r="W4008" s="147">
        <v>0</v>
      </c>
    </row>
    <row r="4009" spans="1:23">
      <c r="A4009" s="141" t="s">
        <v>3465</v>
      </c>
      <c r="B4009" s="141" t="s">
        <v>284</v>
      </c>
      <c r="C4009" s="141" t="s">
        <v>3464</v>
      </c>
      <c r="D4009" s="141" t="s">
        <v>3463</v>
      </c>
      <c r="E4009" s="141" t="s">
        <v>4314</v>
      </c>
      <c r="F4009" s="141" t="s">
        <v>4315</v>
      </c>
      <c r="G4009" s="141" t="s">
        <v>4092</v>
      </c>
      <c r="H4009" s="141" t="s">
        <v>4091</v>
      </c>
      <c r="I4009" s="141" t="s">
        <v>3492</v>
      </c>
      <c r="J4009" s="141" t="s">
        <v>95</v>
      </c>
      <c r="K4009" s="141" t="s">
        <v>99</v>
      </c>
      <c r="L4009" s="141" t="s">
        <v>4136</v>
      </c>
      <c r="M4009" s="141" t="s">
        <v>225</v>
      </c>
      <c r="N4009" s="141" t="s">
        <v>303</v>
      </c>
      <c r="O4009" s="141" t="s">
        <v>287</v>
      </c>
      <c r="P4009" s="141" t="s">
        <v>3282</v>
      </c>
      <c r="Q4009" s="141" t="s">
        <v>288</v>
      </c>
      <c r="R4009" s="141" t="s">
        <v>3468</v>
      </c>
      <c r="S4009" s="148" t="s">
        <v>3280</v>
      </c>
      <c r="T4009" s="147">
        <v>260476640</v>
      </c>
      <c r="U4009" s="147">
        <v>260476640</v>
      </c>
      <c r="V4009" s="147">
        <v>215436743</v>
      </c>
      <c r="W4009" s="147">
        <v>215436743</v>
      </c>
    </row>
    <row r="4010" spans="1:23">
      <c r="A4010" s="141" t="s">
        <v>3465</v>
      </c>
      <c r="B4010" s="141" t="s">
        <v>284</v>
      </c>
      <c r="C4010" s="141" t="s">
        <v>3464</v>
      </c>
      <c r="D4010" s="141" t="s">
        <v>3463</v>
      </c>
      <c r="E4010" s="141" t="s">
        <v>4314</v>
      </c>
      <c r="F4010" s="141" t="s">
        <v>4315</v>
      </c>
      <c r="G4010" s="141" t="s">
        <v>4092</v>
      </c>
      <c r="H4010" s="141" t="s">
        <v>4091</v>
      </c>
      <c r="I4010" s="141" t="s">
        <v>3492</v>
      </c>
      <c r="J4010" s="141" t="s">
        <v>95</v>
      </c>
      <c r="K4010" s="141" t="s">
        <v>99</v>
      </c>
      <c r="L4010" s="141" t="s">
        <v>4136</v>
      </c>
      <c r="M4010" s="141" t="s">
        <v>227</v>
      </c>
      <c r="N4010" s="141" t="s">
        <v>303</v>
      </c>
      <c r="O4010" s="141" t="s">
        <v>287</v>
      </c>
      <c r="P4010" s="141" t="s">
        <v>3282</v>
      </c>
      <c r="Q4010" s="141" t="s">
        <v>288</v>
      </c>
      <c r="R4010" s="141" t="s">
        <v>3468</v>
      </c>
      <c r="S4010" s="148" t="s">
        <v>3280</v>
      </c>
      <c r="T4010" s="147">
        <v>121685437</v>
      </c>
      <c r="U4010" s="147">
        <v>1130289637</v>
      </c>
      <c r="V4010" s="147">
        <v>765026431</v>
      </c>
      <c r="W4010" s="147">
        <v>765026431</v>
      </c>
    </row>
    <row r="4011" spans="1:23">
      <c r="A4011" s="141" t="s">
        <v>3465</v>
      </c>
      <c r="B4011" s="141" t="s">
        <v>284</v>
      </c>
      <c r="C4011" s="141" t="s">
        <v>3464</v>
      </c>
      <c r="D4011" s="141" t="s">
        <v>3463</v>
      </c>
      <c r="E4011" s="141" t="s">
        <v>4314</v>
      </c>
      <c r="F4011" s="141" t="s">
        <v>4315</v>
      </c>
      <c r="G4011" s="141" t="s">
        <v>4092</v>
      </c>
      <c r="H4011" s="141" t="s">
        <v>4091</v>
      </c>
      <c r="I4011" s="141" t="s">
        <v>3492</v>
      </c>
      <c r="J4011" s="141" t="s">
        <v>95</v>
      </c>
      <c r="K4011" s="141" t="s">
        <v>99</v>
      </c>
      <c r="L4011" s="141" t="s">
        <v>4136</v>
      </c>
      <c r="M4011" s="141" t="s">
        <v>229</v>
      </c>
      <c r="N4011" s="141" t="s">
        <v>303</v>
      </c>
      <c r="O4011" s="141" t="s">
        <v>287</v>
      </c>
      <c r="P4011" s="141" t="s">
        <v>3282</v>
      </c>
      <c r="Q4011" s="141" t="s">
        <v>288</v>
      </c>
      <c r="R4011" s="141" t="s">
        <v>3468</v>
      </c>
      <c r="S4011" s="148" t="s">
        <v>3280</v>
      </c>
      <c r="T4011" s="147">
        <v>277705859</v>
      </c>
      <c r="U4011" s="147">
        <v>277705859</v>
      </c>
      <c r="V4011" s="147">
        <v>206627120</v>
      </c>
      <c r="W4011" s="147">
        <v>206627120</v>
      </c>
    </row>
    <row r="4012" spans="1:23">
      <c r="A4012" s="141" t="s">
        <v>3465</v>
      </c>
      <c r="B4012" s="141" t="s">
        <v>284</v>
      </c>
      <c r="C4012" s="141" t="s">
        <v>3464</v>
      </c>
      <c r="D4012" s="141" t="s">
        <v>3463</v>
      </c>
      <c r="E4012" s="141" t="s">
        <v>4314</v>
      </c>
      <c r="F4012" s="141" t="s">
        <v>4315</v>
      </c>
      <c r="G4012" s="141" t="s">
        <v>4092</v>
      </c>
      <c r="H4012" s="141" t="s">
        <v>4091</v>
      </c>
      <c r="I4012" s="141" t="s">
        <v>3492</v>
      </c>
      <c r="J4012" s="141" t="s">
        <v>95</v>
      </c>
      <c r="K4012" s="141" t="s">
        <v>99</v>
      </c>
      <c r="L4012" s="141" t="s">
        <v>4136</v>
      </c>
      <c r="M4012" s="141" t="s">
        <v>230</v>
      </c>
      <c r="N4012" s="141" t="s">
        <v>303</v>
      </c>
      <c r="O4012" s="141" t="s">
        <v>287</v>
      </c>
      <c r="P4012" s="141" t="s">
        <v>3282</v>
      </c>
      <c r="Q4012" s="141" t="s">
        <v>288</v>
      </c>
      <c r="R4012" s="141" t="s">
        <v>3468</v>
      </c>
      <c r="S4012" s="148" t="s">
        <v>3280</v>
      </c>
      <c r="T4012" s="147">
        <v>218090265</v>
      </c>
      <c r="U4012" s="147">
        <v>218090265</v>
      </c>
      <c r="V4012" s="147">
        <v>158436728</v>
      </c>
      <c r="W4012" s="147">
        <v>158436728</v>
      </c>
    </row>
    <row r="4013" spans="1:23">
      <c r="A4013" s="141" t="s">
        <v>3465</v>
      </c>
      <c r="B4013" s="141" t="s">
        <v>284</v>
      </c>
      <c r="C4013" s="141" t="s">
        <v>3464</v>
      </c>
      <c r="D4013" s="141" t="s">
        <v>3463</v>
      </c>
      <c r="E4013" s="141" t="s">
        <v>4314</v>
      </c>
      <c r="F4013" s="141" t="s">
        <v>4315</v>
      </c>
      <c r="G4013" s="141" t="s">
        <v>4092</v>
      </c>
      <c r="H4013" s="141" t="s">
        <v>4091</v>
      </c>
      <c r="I4013" s="141" t="s">
        <v>3492</v>
      </c>
      <c r="J4013" s="141" t="s">
        <v>95</v>
      </c>
      <c r="K4013" s="141" t="s">
        <v>99</v>
      </c>
      <c r="L4013" s="141" t="s">
        <v>4136</v>
      </c>
      <c r="M4013" s="141" t="s">
        <v>232</v>
      </c>
      <c r="N4013" s="141" t="s">
        <v>303</v>
      </c>
      <c r="O4013" s="141" t="s">
        <v>287</v>
      </c>
      <c r="P4013" s="141" t="s">
        <v>3282</v>
      </c>
      <c r="Q4013" s="141" t="s">
        <v>288</v>
      </c>
      <c r="R4013" s="141" t="s">
        <v>3468</v>
      </c>
      <c r="S4013" s="148" t="s">
        <v>3280</v>
      </c>
      <c r="T4013" s="147">
        <v>5800000</v>
      </c>
      <c r="U4013" s="147">
        <v>5800000</v>
      </c>
      <c r="V4013" s="147">
        <v>4240463</v>
      </c>
      <c r="W4013" s="147">
        <v>4240463</v>
      </c>
    </row>
    <row r="4014" spans="1:23">
      <c r="A4014" s="141" t="s">
        <v>3465</v>
      </c>
      <c r="B4014" s="141" t="s">
        <v>284</v>
      </c>
      <c r="C4014" s="141" t="s">
        <v>3464</v>
      </c>
      <c r="D4014" s="141" t="s">
        <v>3463</v>
      </c>
      <c r="E4014" s="141" t="s">
        <v>4314</v>
      </c>
      <c r="F4014" s="141" t="s">
        <v>4315</v>
      </c>
      <c r="G4014" s="141" t="s">
        <v>4092</v>
      </c>
      <c r="H4014" s="141" t="s">
        <v>4091</v>
      </c>
      <c r="I4014" s="141" t="s">
        <v>3492</v>
      </c>
      <c r="J4014" s="141" t="s">
        <v>95</v>
      </c>
      <c r="K4014" s="141" t="s">
        <v>99</v>
      </c>
      <c r="L4014" s="141" t="s">
        <v>4140</v>
      </c>
      <c r="M4014" s="141" t="s">
        <v>235</v>
      </c>
      <c r="N4014" s="141" t="s">
        <v>303</v>
      </c>
      <c r="O4014" s="141" t="s">
        <v>287</v>
      </c>
      <c r="P4014" s="141" t="s">
        <v>3282</v>
      </c>
      <c r="Q4014" s="141" t="s">
        <v>288</v>
      </c>
      <c r="R4014" s="141" t="s">
        <v>3468</v>
      </c>
      <c r="S4014" s="148" t="s">
        <v>3280</v>
      </c>
      <c r="T4014" s="147">
        <v>113189910</v>
      </c>
      <c r="U4014" s="147">
        <v>113189910</v>
      </c>
      <c r="V4014" s="147">
        <v>85126864</v>
      </c>
      <c r="W4014" s="147">
        <v>85126864</v>
      </c>
    </row>
    <row r="4015" spans="1:23">
      <c r="A4015" s="141" t="s">
        <v>3465</v>
      </c>
      <c r="B4015" s="141" t="s">
        <v>284</v>
      </c>
      <c r="C4015" s="141" t="s">
        <v>3464</v>
      </c>
      <c r="D4015" s="141" t="s">
        <v>3463</v>
      </c>
      <c r="E4015" s="141" t="s">
        <v>4314</v>
      </c>
      <c r="F4015" s="141" t="s">
        <v>4315</v>
      </c>
      <c r="G4015" s="141" t="s">
        <v>4092</v>
      </c>
      <c r="H4015" s="141" t="s">
        <v>4091</v>
      </c>
      <c r="I4015" s="141" t="s">
        <v>3492</v>
      </c>
      <c r="J4015" s="141" t="s">
        <v>95</v>
      </c>
      <c r="K4015" s="141" t="s">
        <v>99</v>
      </c>
      <c r="L4015" s="141" t="s">
        <v>4140</v>
      </c>
      <c r="M4015" s="141" t="s">
        <v>237</v>
      </c>
      <c r="N4015" s="141" t="s">
        <v>303</v>
      </c>
      <c r="O4015" s="141" t="s">
        <v>287</v>
      </c>
      <c r="P4015" s="141" t="s">
        <v>3282</v>
      </c>
      <c r="Q4015" s="141" t="s">
        <v>288</v>
      </c>
      <c r="R4015" s="141" t="s">
        <v>3468</v>
      </c>
      <c r="S4015" s="148" t="s">
        <v>3280</v>
      </c>
      <c r="T4015" s="147">
        <v>0</v>
      </c>
      <c r="U4015" s="147">
        <v>137528900</v>
      </c>
      <c r="V4015" s="147">
        <v>137528900</v>
      </c>
      <c r="W4015" s="147">
        <v>137528900</v>
      </c>
    </row>
    <row r="4016" spans="1:23">
      <c r="A4016" s="141" t="s">
        <v>3465</v>
      </c>
      <c r="B4016" s="141" t="s">
        <v>284</v>
      </c>
      <c r="C4016" s="141" t="s">
        <v>3464</v>
      </c>
      <c r="D4016" s="141" t="s">
        <v>3463</v>
      </c>
      <c r="E4016" s="141" t="s">
        <v>4314</v>
      </c>
      <c r="F4016" s="141" t="s">
        <v>4315</v>
      </c>
      <c r="G4016" s="141" t="s">
        <v>4092</v>
      </c>
      <c r="H4016" s="141" t="s">
        <v>4091</v>
      </c>
      <c r="I4016" s="141" t="s">
        <v>3492</v>
      </c>
      <c r="J4016" s="141" t="s">
        <v>95</v>
      </c>
      <c r="K4016" s="141" t="s">
        <v>99</v>
      </c>
      <c r="L4016" s="141" t="s">
        <v>4140</v>
      </c>
      <c r="M4016" s="141" t="s">
        <v>239</v>
      </c>
      <c r="N4016" s="141" t="s">
        <v>303</v>
      </c>
      <c r="O4016" s="141" t="s">
        <v>287</v>
      </c>
      <c r="P4016" s="141" t="s">
        <v>3282</v>
      </c>
      <c r="Q4016" s="141" t="s">
        <v>288</v>
      </c>
      <c r="R4016" s="141" t="s">
        <v>3468</v>
      </c>
      <c r="S4016" s="148" t="s">
        <v>3280</v>
      </c>
      <c r="T4016" s="147">
        <v>94575811</v>
      </c>
      <c r="U4016" s="147">
        <v>94575811</v>
      </c>
      <c r="V4016" s="147">
        <v>63976818</v>
      </c>
      <c r="W4016" s="147">
        <v>63976818</v>
      </c>
    </row>
    <row r="4017" spans="1:23">
      <c r="A4017" s="141" t="s">
        <v>3465</v>
      </c>
      <c r="B4017" s="141" t="s">
        <v>284</v>
      </c>
      <c r="C4017" s="141" t="s">
        <v>3464</v>
      </c>
      <c r="D4017" s="141" t="s">
        <v>3463</v>
      </c>
      <c r="E4017" s="141" t="s">
        <v>4314</v>
      </c>
      <c r="F4017" s="141" t="s">
        <v>4315</v>
      </c>
      <c r="G4017" s="141" t="s">
        <v>4092</v>
      </c>
      <c r="H4017" s="141" t="s">
        <v>4091</v>
      </c>
      <c r="I4017" s="141" t="s">
        <v>3492</v>
      </c>
      <c r="J4017" s="141" t="s">
        <v>95</v>
      </c>
      <c r="K4017" s="141" t="s">
        <v>99</v>
      </c>
      <c r="L4017" s="141" t="s">
        <v>4140</v>
      </c>
      <c r="M4017" s="141" t="s">
        <v>241</v>
      </c>
      <c r="N4017" s="141" t="s">
        <v>303</v>
      </c>
      <c r="O4017" s="141" t="s">
        <v>287</v>
      </c>
      <c r="P4017" s="141" t="s">
        <v>3282</v>
      </c>
      <c r="Q4017" s="141" t="s">
        <v>288</v>
      </c>
      <c r="R4017" s="141" t="s">
        <v>3468</v>
      </c>
      <c r="S4017" s="148" t="s">
        <v>3280</v>
      </c>
      <c r="T4017" s="147">
        <v>56167208</v>
      </c>
      <c r="U4017" s="147">
        <v>56167208</v>
      </c>
      <c r="V4017" s="147">
        <v>41778270</v>
      </c>
      <c r="W4017" s="147">
        <v>41778270</v>
      </c>
    </row>
    <row r="4018" spans="1:23">
      <c r="A4018" s="141" t="s">
        <v>3465</v>
      </c>
      <c r="B4018" s="141" t="s">
        <v>284</v>
      </c>
      <c r="C4018" s="141" t="s">
        <v>3464</v>
      </c>
      <c r="D4018" s="141" t="s">
        <v>3463</v>
      </c>
      <c r="E4018" s="141" t="s">
        <v>4314</v>
      </c>
      <c r="F4018" s="141" t="s">
        <v>4315</v>
      </c>
      <c r="G4018" s="141" t="s">
        <v>4092</v>
      </c>
      <c r="H4018" s="141" t="s">
        <v>4091</v>
      </c>
      <c r="I4018" s="141" t="s">
        <v>3492</v>
      </c>
      <c r="J4018" s="141" t="s">
        <v>95</v>
      </c>
      <c r="K4018" s="141" t="s">
        <v>99</v>
      </c>
      <c r="L4018" s="141" t="s">
        <v>4140</v>
      </c>
      <c r="M4018" s="141" t="s">
        <v>243</v>
      </c>
      <c r="N4018" s="141" t="s">
        <v>303</v>
      </c>
      <c r="O4018" s="141" t="s">
        <v>287</v>
      </c>
      <c r="P4018" s="141" t="s">
        <v>3282</v>
      </c>
      <c r="Q4018" s="141" t="s">
        <v>288</v>
      </c>
      <c r="R4018" s="141" t="s">
        <v>3468</v>
      </c>
      <c r="S4018" s="148" t="s">
        <v>3280</v>
      </c>
      <c r="T4018" s="147">
        <v>311809911</v>
      </c>
      <c r="U4018" s="147">
        <v>311809911</v>
      </c>
      <c r="V4018" s="147">
        <v>227785024</v>
      </c>
      <c r="W4018" s="147">
        <v>227785024</v>
      </c>
    </row>
    <row r="4019" spans="1:23">
      <c r="A4019" s="141" t="s">
        <v>3465</v>
      </c>
      <c r="B4019" s="141" t="s">
        <v>284</v>
      </c>
      <c r="C4019" s="141" t="s">
        <v>3464</v>
      </c>
      <c r="D4019" s="141" t="s">
        <v>3463</v>
      </c>
      <c r="E4019" s="141" t="s">
        <v>4314</v>
      </c>
      <c r="F4019" s="141" t="s">
        <v>4315</v>
      </c>
      <c r="G4019" s="141" t="s">
        <v>4022</v>
      </c>
      <c r="H4019" s="141" t="s">
        <v>4021</v>
      </c>
      <c r="I4019" s="141" t="s">
        <v>3492</v>
      </c>
      <c r="J4019" s="141" t="s">
        <v>95</v>
      </c>
      <c r="K4019" s="141" t="s">
        <v>97</v>
      </c>
      <c r="L4019" s="141" t="s">
        <v>4136</v>
      </c>
      <c r="M4019" s="141" t="s">
        <v>225</v>
      </c>
      <c r="N4019" s="141" t="s">
        <v>303</v>
      </c>
      <c r="O4019" s="141" t="s">
        <v>287</v>
      </c>
      <c r="P4019" s="141" t="s">
        <v>3282</v>
      </c>
      <c r="Q4019" s="141" t="s">
        <v>288</v>
      </c>
      <c r="R4019" s="141" t="s">
        <v>3468</v>
      </c>
      <c r="S4019" s="148" t="s">
        <v>3280</v>
      </c>
      <c r="T4019" s="147">
        <v>24604984</v>
      </c>
      <c r="U4019" s="147">
        <v>24604984</v>
      </c>
      <c r="V4019" s="147">
        <v>18059669.379999999</v>
      </c>
      <c r="W4019" s="147">
        <v>18059669.379999999</v>
      </c>
    </row>
    <row r="4020" spans="1:23">
      <c r="A4020" s="141" t="s">
        <v>3465</v>
      </c>
      <c r="B4020" s="141" t="s">
        <v>284</v>
      </c>
      <c r="C4020" s="141" t="s">
        <v>3464</v>
      </c>
      <c r="D4020" s="141" t="s">
        <v>3463</v>
      </c>
      <c r="E4020" s="141" t="s">
        <v>4314</v>
      </c>
      <c r="F4020" s="141" t="s">
        <v>4315</v>
      </c>
      <c r="G4020" s="141" t="s">
        <v>4022</v>
      </c>
      <c r="H4020" s="141" t="s">
        <v>4021</v>
      </c>
      <c r="I4020" s="141" t="s">
        <v>3492</v>
      </c>
      <c r="J4020" s="141" t="s">
        <v>95</v>
      </c>
      <c r="K4020" s="141" t="s">
        <v>97</v>
      </c>
      <c r="L4020" s="141" t="s">
        <v>4136</v>
      </c>
      <c r="M4020" s="141" t="s">
        <v>226</v>
      </c>
      <c r="N4020" s="141" t="s">
        <v>303</v>
      </c>
      <c r="O4020" s="141" t="s">
        <v>287</v>
      </c>
      <c r="P4020" s="141" t="s">
        <v>3282</v>
      </c>
      <c r="Q4020" s="141" t="s">
        <v>288</v>
      </c>
      <c r="R4020" s="141" t="s">
        <v>3468</v>
      </c>
      <c r="S4020" s="148" t="s">
        <v>3280</v>
      </c>
      <c r="T4020" s="147">
        <v>24640651</v>
      </c>
      <c r="U4020" s="147">
        <v>24640651</v>
      </c>
      <c r="V4020" s="147">
        <v>20726298.329999998</v>
      </c>
      <c r="W4020" s="147">
        <v>20726298.329999998</v>
      </c>
    </row>
    <row r="4021" spans="1:23">
      <c r="A4021" s="141" t="s">
        <v>3465</v>
      </c>
      <c r="B4021" s="141" t="s">
        <v>284</v>
      </c>
      <c r="C4021" s="141" t="s">
        <v>3464</v>
      </c>
      <c r="D4021" s="141" t="s">
        <v>3463</v>
      </c>
      <c r="E4021" s="141" t="s">
        <v>4314</v>
      </c>
      <c r="F4021" s="141" t="s">
        <v>4315</v>
      </c>
      <c r="G4021" s="141" t="s">
        <v>4022</v>
      </c>
      <c r="H4021" s="141" t="s">
        <v>4021</v>
      </c>
      <c r="I4021" s="141" t="s">
        <v>3492</v>
      </c>
      <c r="J4021" s="141" t="s">
        <v>95</v>
      </c>
      <c r="K4021" s="141" t="s">
        <v>97</v>
      </c>
      <c r="L4021" s="141" t="s">
        <v>4136</v>
      </c>
      <c r="M4021" s="141" t="s">
        <v>227</v>
      </c>
      <c r="N4021" s="141" t="s">
        <v>303</v>
      </c>
      <c r="O4021" s="141" t="s">
        <v>287</v>
      </c>
      <c r="P4021" s="141" t="s">
        <v>3282</v>
      </c>
      <c r="Q4021" s="141" t="s">
        <v>288</v>
      </c>
      <c r="R4021" s="141" t="s">
        <v>3468</v>
      </c>
      <c r="S4021" s="148" t="s">
        <v>3280</v>
      </c>
      <c r="T4021" s="147">
        <v>37591167</v>
      </c>
      <c r="U4021" s="147">
        <v>37591167</v>
      </c>
      <c r="V4021" s="147">
        <v>28787694.670000002</v>
      </c>
      <c r="W4021" s="147">
        <v>28787694.670000002</v>
      </c>
    </row>
    <row r="4022" spans="1:23">
      <c r="A4022" s="141" t="s">
        <v>3465</v>
      </c>
      <c r="B4022" s="141" t="s">
        <v>284</v>
      </c>
      <c r="C4022" s="141" t="s">
        <v>3464</v>
      </c>
      <c r="D4022" s="141" t="s">
        <v>3463</v>
      </c>
      <c r="E4022" s="141" t="s">
        <v>4314</v>
      </c>
      <c r="F4022" s="141" t="s">
        <v>4315</v>
      </c>
      <c r="G4022" s="141" t="s">
        <v>4022</v>
      </c>
      <c r="H4022" s="141" t="s">
        <v>4021</v>
      </c>
      <c r="I4022" s="141" t="s">
        <v>3492</v>
      </c>
      <c r="J4022" s="141" t="s">
        <v>95</v>
      </c>
      <c r="K4022" s="141" t="s">
        <v>97</v>
      </c>
      <c r="L4022" s="141" t="s">
        <v>4136</v>
      </c>
      <c r="M4022" s="141" t="s">
        <v>228</v>
      </c>
      <c r="N4022" s="141" t="s">
        <v>303</v>
      </c>
      <c r="O4022" s="141" t="s">
        <v>287</v>
      </c>
      <c r="P4022" s="141" t="s">
        <v>3282</v>
      </c>
      <c r="Q4022" s="141" t="s">
        <v>288</v>
      </c>
      <c r="R4022" s="141" t="s">
        <v>3468</v>
      </c>
      <c r="S4022" s="148" t="s">
        <v>3280</v>
      </c>
      <c r="T4022" s="147">
        <v>2655328</v>
      </c>
      <c r="U4022" s="147">
        <v>2655328</v>
      </c>
      <c r="V4022" s="147">
        <v>1708678</v>
      </c>
      <c r="W4022" s="147">
        <v>1708678</v>
      </c>
    </row>
    <row r="4023" spans="1:23">
      <c r="A4023" s="141" t="s">
        <v>3465</v>
      </c>
      <c r="B4023" s="141" t="s">
        <v>284</v>
      </c>
      <c r="C4023" s="141" t="s">
        <v>3464</v>
      </c>
      <c r="D4023" s="141" t="s">
        <v>3463</v>
      </c>
      <c r="E4023" s="141" t="s">
        <v>4314</v>
      </c>
      <c r="F4023" s="141" t="s">
        <v>4315</v>
      </c>
      <c r="G4023" s="141" t="s">
        <v>4022</v>
      </c>
      <c r="H4023" s="141" t="s">
        <v>4021</v>
      </c>
      <c r="I4023" s="141" t="s">
        <v>3492</v>
      </c>
      <c r="J4023" s="141" t="s">
        <v>95</v>
      </c>
      <c r="K4023" s="141" t="s">
        <v>97</v>
      </c>
      <c r="L4023" s="141" t="s">
        <v>4136</v>
      </c>
      <c r="M4023" s="141" t="s">
        <v>229</v>
      </c>
      <c r="N4023" s="141" t="s">
        <v>303</v>
      </c>
      <c r="O4023" s="141" t="s">
        <v>287</v>
      </c>
      <c r="P4023" s="141" t="s">
        <v>3282</v>
      </c>
      <c r="Q4023" s="141" t="s">
        <v>288</v>
      </c>
      <c r="R4023" s="141" t="s">
        <v>3468</v>
      </c>
      <c r="S4023" s="148" t="s">
        <v>3280</v>
      </c>
      <c r="T4023" s="147">
        <v>37697017</v>
      </c>
      <c r="U4023" s="147">
        <v>37697017</v>
      </c>
      <c r="V4023" s="147">
        <v>37559008</v>
      </c>
      <c r="W4023" s="147">
        <v>37559008</v>
      </c>
    </row>
    <row r="4024" spans="1:23">
      <c r="A4024" s="141" t="s">
        <v>3465</v>
      </c>
      <c r="B4024" s="141" t="s">
        <v>284</v>
      </c>
      <c r="C4024" s="141" t="s">
        <v>3464</v>
      </c>
      <c r="D4024" s="141" t="s">
        <v>3463</v>
      </c>
      <c r="E4024" s="141" t="s">
        <v>4314</v>
      </c>
      <c r="F4024" s="141" t="s">
        <v>4315</v>
      </c>
      <c r="G4024" s="141" t="s">
        <v>4022</v>
      </c>
      <c r="H4024" s="141" t="s">
        <v>4021</v>
      </c>
      <c r="I4024" s="141" t="s">
        <v>3492</v>
      </c>
      <c r="J4024" s="141" t="s">
        <v>95</v>
      </c>
      <c r="K4024" s="141" t="s">
        <v>97</v>
      </c>
      <c r="L4024" s="141" t="s">
        <v>4136</v>
      </c>
      <c r="M4024" s="141" t="s">
        <v>230</v>
      </c>
      <c r="N4024" s="141" t="s">
        <v>303</v>
      </c>
      <c r="O4024" s="141" t="s">
        <v>287</v>
      </c>
      <c r="P4024" s="141" t="s">
        <v>3282</v>
      </c>
      <c r="Q4024" s="141" t="s">
        <v>288</v>
      </c>
      <c r="R4024" s="141" t="s">
        <v>3468</v>
      </c>
      <c r="S4024" s="148" t="s">
        <v>3280</v>
      </c>
      <c r="T4024" s="147">
        <v>44346582</v>
      </c>
      <c r="U4024" s="147">
        <v>44346582</v>
      </c>
      <c r="V4024" s="147">
        <v>32467350.84</v>
      </c>
      <c r="W4024" s="147">
        <v>32467350.84</v>
      </c>
    </row>
    <row r="4025" spans="1:23">
      <c r="A4025" s="141" t="s">
        <v>3465</v>
      </c>
      <c r="B4025" s="141" t="s">
        <v>284</v>
      </c>
      <c r="C4025" s="141" t="s">
        <v>3464</v>
      </c>
      <c r="D4025" s="141" t="s">
        <v>3463</v>
      </c>
      <c r="E4025" s="141" t="s">
        <v>4314</v>
      </c>
      <c r="F4025" s="141" t="s">
        <v>4315</v>
      </c>
      <c r="G4025" s="141" t="s">
        <v>4022</v>
      </c>
      <c r="H4025" s="141" t="s">
        <v>4021</v>
      </c>
      <c r="I4025" s="141" t="s">
        <v>3492</v>
      </c>
      <c r="J4025" s="141" t="s">
        <v>95</v>
      </c>
      <c r="K4025" s="141" t="s">
        <v>97</v>
      </c>
      <c r="L4025" s="141" t="s">
        <v>4136</v>
      </c>
      <c r="M4025" s="141" t="s">
        <v>231</v>
      </c>
      <c r="N4025" s="141" t="s">
        <v>303</v>
      </c>
      <c r="O4025" s="141" t="s">
        <v>287</v>
      </c>
      <c r="P4025" s="141" t="s">
        <v>3282</v>
      </c>
      <c r="Q4025" s="141" t="s">
        <v>288</v>
      </c>
      <c r="R4025" s="141" t="s">
        <v>3468</v>
      </c>
      <c r="S4025" s="148" t="s">
        <v>3280</v>
      </c>
      <c r="T4025" s="147">
        <v>11051942</v>
      </c>
      <c r="U4025" s="147">
        <v>11051942</v>
      </c>
      <c r="V4025" s="147">
        <v>8640056.9800000004</v>
      </c>
      <c r="W4025" s="147">
        <v>8640056.9800000004</v>
      </c>
    </row>
    <row r="4026" spans="1:23">
      <c r="A4026" s="141" t="s">
        <v>3465</v>
      </c>
      <c r="B4026" s="141" t="s">
        <v>284</v>
      </c>
      <c r="C4026" s="141" t="s">
        <v>3464</v>
      </c>
      <c r="D4026" s="141" t="s">
        <v>3463</v>
      </c>
      <c r="E4026" s="141" t="s">
        <v>4314</v>
      </c>
      <c r="F4026" s="141" t="s">
        <v>4315</v>
      </c>
      <c r="G4026" s="141" t="s">
        <v>4022</v>
      </c>
      <c r="H4026" s="141" t="s">
        <v>4021</v>
      </c>
      <c r="I4026" s="141" t="s">
        <v>3492</v>
      </c>
      <c r="J4026" s="141" t="s">
        <v>95</v>
      </c>
      <c r="K4026" s="141" t="s">
        <v>97</v>
      </c>
      <c r="L4026" s="141" t="s">
        <v>4136</v>
      </c>
      <c r="M4026" s="141" t="s">
        <v>232</v>
      </c>
      <c r="N4026" s="141" t="s">
        <v>303</v>
      </c>
      <c r="O4026" s="141" t="s">
        <v>287</v>
      </c>
      <c r="P4026" s="141" t="s">
        <v>3282</v>
      </c>
      <c r="Q4026" s="141" t="s">
        <v>288</v>
      </c>
      <c r="R4026" s="141" t="s">
        <v>3468</v>
      </c>
      <c r="S4026" s="148" t="s">
        <v>3280</v>
      </c>
      <c r="T4026" s="147">
        <v>52326384</v>
      </c>
      <c r="U4026" s="147">
        <v>52326384</v>
      </c>
      <c r="V4026" s="147">
        <v>39961175.57</v>
      </c>
      <c r="W4026" s="147">
        <v>39961175.57</v>
      </c>
    </row>
    <row r="4027" spans="1:23">
      <c r="A4027" s="141" t="s">
        <v>3465</v>
      </c>
      <c r="B4027" s="141" t="s">
        <v>284</v>
      </c>
      <c r="C4027" s="141" t="s">
        <v>3464</v>
      </c>
      <c r="D4027" s="141" t="s">
        <v>3463</v>
      </c>
      <c r="E4027" s="141" t="s">
        <v>4314</v>
      </c>
      <c r="F4027" s="141" t="s">
        <v>4315</v>
      </c>
      <c r="G4027" s="141" t="s">
        <v>4022</v>
      </c>
      <c r="H4027" s="141" t="s">
        <v>4021</v>
      </c>
      <c r="I4027" s="141" t="s">
        <v>3492</v>
      </c>
      <c r="J4027" s="141" t="s">
        <v>95</v>
      </c>
      <c r="K4027" s="141" t="s">
        <v>97</v>
      </c>
      <c r="L4027" s="141" t="s">
        <v>4136</v>
      </c>
      <c r="M4027" s="141" t="s">
        <v>233</v>
      </c>
      <c r="N4027" s="141" t="s">
        <v>303</v>
      </c>
      <c r="O4027" s="141" t="s">
        <v>287</v>
      </c>
      <c r="P4027" s="141" t="s">
        <v>3282</v>
      </c>
      <c r="Q4027" s="141" t="s">
        <v>288</v>
      </c>
      <c r="R4027" s="141" t="s">
        <v>3468</v>
      </c>
      <c r="S4027" s="148" t="s">
        <v>3280</v>
      </c>
      <c r="T4027" s="147">
        <v>18852341</v>
      </c>
      <c r="U4027" s="147">
        <v>18852341</v>
      </c>
      <c r="V4027" s="147">
        <v>14495747.1</v>
      </c>
      <c r="W4027" s="147">
        <v>14495747.1</v>
      </c>
    </row>
    <row r="4028" spans="1:23">
      <c r="A4028" s="141" t="s">
        <v>3465</v>
      </c>
      <c r="B4028" s="141" t="s">
        <v>284</v>
      </c>
      <c r="C4028" s="141" t="s">
        <v>3464</v>
      </c>
      <c r="D4028" s="141" t="s">
        <v>3463</v>
      </c>
      <c r="E4028" s="141" t="s">
        <v>4314</v>
      </c>
      <c r="F4028" s="141" t="s">
        <v>4315</v>
      </c>
      <c r="G4028" s="141" t="s">
        <v>4022</v>
      </c>
      <c r="H4028" s="141" t="s">
        <v>4021</v>
      </c>
      <c r="I4028" s="141" t="s">
        <v>3492</v>
      </c>
      <c r="J4028" s="141" t="s">
        <v>95</v>
      </c>
      <c r="K4028" s="141" t="s">
        <v>97</v>
      </c>
      <c r="L4028" s="141" t="s">
        <v>4140</v>
      </c>
      <c r="M4028" s="141" t="s">
        <v>235</v>
      </c>
      <c r="N4028" s="141" t="s">
        <v>303</v>
      </c>
      <c r="O4028" s="141" t="s">
        <v>287</v>
      </c>
      <c r="P4028" s="141" t="s">
        <v>3282</v>
      </c>
      <c r="Q4028" s="141" t="s">
        <v>288</v>
      </c>
      <c r="R4028" s="141" t="s">
        <v>3468</v>
      </c>
      <c r="S4028" s="148" t="s">
        <v>3280</v>
      </c>
      <c r="T4028" s="147">
        <v>2304913</v>
      </c>
      <c r="U4028" s="147">
        <v>2304913</v>
      </c>
      <c r="V4028" s="147">
        <v>1725104.75</v>
      </c>
      <c r="W4028" s="147">
        <v>1725104.75</v>
      </c>
    </row>
    <row r="4029" spans="1:23">
      <c r="A4029" s="141" t="s">
        <v>3465</v>
      </c>
      <c r="B4029" s="141" t="s">
        <v>284</v>
      </c>
      <c r="C4029" s="141" t="s">
        <v>3464</v>
      </c>
      <c r="D4029" s="141" t="s">
        <v>3463</v>
      </c>
      <c r="E4029" s="141" t="s">
        <v>4314</v>
      </c>
      <c r="F4029" s="141" t="s">
        <v>4315</v>
      </c>
      <c r="G4029" s="141" t="s">
        <v>4022</v>
      </c>
      <c r="H4029" s="141" t="s">
        <v>4021</v>
      </c>
      <c r="I4029" s="141" t="s">
        <v>3492</v>
      </c>
      <c r="J4029" s="141" t="s">
        <v>95</v>
      </c>
      <c r="K4029" s="141" t="s">
        <v>97</v>
      </c>
      <c r="L4029" s="141" t="s">
        <v>4140</v>
      </c>
      <c r="M4029" s="141" t="s">
        <v>236</v>
      </c>
      <c r="N4029" s="141" t="s">
        <v>303</v>
      </c>
      <c r="O4029" s="141" t="s">
        <v>287</v>
      </c>
      <c r="P4029" s="141" t="s">
        <v>3282</v>
      </c>
      <c r="Q4029" s="141" t="s">
        <v>288</v>
      </c>
      <c r="R4029" s="141" t="s">
        <v>3468</v>
      </c>
      <c r="S4029" s="148" t="s">
        <v>3280</v>
      </c>
      <c r="T4029" s="147">
        <v>2125572</v>
      </c>
      <c r="U4029" s="147">
        <v>2125572</v>
      </c>
      <c r="V4029" s="147">
        <v>2125572</v>
      </c>
      <c r="W4029" s="147">
        <v>2125572</v>
      </c>
    </row>
    <row r="4030" spans="1:23">
      <c r="A4030" s="141" t="s">
        <v>3465</v>
      </c>
      <c r="B4030" s="141" t="s">
        <v>284</v>
      </c>
      <c r="C4030" s="141" t="s">
        <v>3464</v>
      </c>
      <c r="D4030" s="141" t="s">
        <v>3463</v>
      </c>
      <c r="E4030" s="141" t="s">
        <v>4314</v>
      </c>
      <c r="F4030" s="141" t="s">
        <v>4315</v>
      </c>
      <c r="G4030" s="141" t="s">
        <v>4022</v>
      </c>
      <c r="H4030" s="141" t="s">
        <v>4021</v>
      </c>
      <c r="I4030" s="141" t="s">
        <v>3492</v>
      </c>
      <c r="J4030" s="141" t="s">
        <v>95</v>
      </c>
      <c r="K4030" s="141" t="s">
        <v>97</v>
      </c>
      <c r="L4030" s="141" t="s">
        <v>4140</v>
      </c>
      <c r="M4030" s="141" t="s">
        <v>237</v>
      </c>
      <c r="N4030" s="141" t="s">
        <v>303</v>
      </c>
      <c r="O4030" s="141" t="s">
        <v>287</v>
      </c>
      <c r="P4030" s="141" t="s">
        <v>3282</v>
      </c>
      <c r="Q4030" s="141" t="s">
        <v>288</v>
      </c>
      <c r="R4030" s="141" t="s">
        <v>3468</v>
      </c>
      <c r="S4030" s="148" t="s">
        <v>3280</v>
      </c>
      <c r="T4030" s="147">
        <v>4846874</v>
      </c>
      <c r="U4030" s="147">
        <v>4846874</v>
      </c>
      <c r="V4030" s="147">
        <v>4017060.27</v>
      </c>
      <c r="W4030" s="147">
        <v>4017060.27</v>
      </c>
    </row>
    <row r="4031" spans="1:23">
      <c r="A4031" s="141" t="s">
        <v>3465</v>
      </c>
      <c r="B4031" s="141" t="s">
        <v>284</v>
      </c>
      <c r="C4031" s="141" t="s">
        <v>3464</v>
      </c>
      <c r="D4031" s="141" t="s">
        <v>3463</v>
      </c>
      <c r="E4031" s="141" t="s">
        <v>4314</v>
      </c>
      <c r="F4031" s="141" t="s">
        <v>4315</v>
      </c>
      <c r="G4031" s="141" t="s">
        <v>4022</v>
      </c>
      <c r="H4031" s="141" t="s">
        <v>4021</v>
      </c>
      <c r="I4031" s="141" t="s">
        <v>3492</v>
      </c>
      <c r="J4031" s="141" t="s">
        <v>95</v>
      </c>
      <c r="K4031" s="141" t="s">
        <v>97</v>
      </c>
      <c r="L4031" s="141" t="s">
        <v>4140</v>
      </c>
      <c r="M4031" s="141" t="s">
        <v>238</v>
      </c>
      <c r="N4031" s="141" t="s">
        <v>303</v>
      </c>
      <c r="O4031" s="141" t="s">
        <v>287</v>
      </c>
      <c r="P4031" s="141" t="s">
        <v>3282</v>
      </c>
      <c r="Q4031" s="141" t="s">
        <v>288</v>
      </c>
      <c r="R4031" s="141" t="s">
        <v>3468</v>
      </c>
      <c r="S4031" s="148" t="s">
        <v>3280</v>
      </c>
      <c r="T4031" s="147">
        <v>864000</v>
      </c>
      <c r="U4031" s="147">
        <v>864000</v>
      </c>
      <c r="V4031" s="147">
        <v>648000</v>
      </c>
      <c r="W4031" s="147">
        <v>648000</v>
      </c>
    </row>
    <row r="4032" spans="1:23">
      <c r="A4032" s="141" t="s">
        <v>3465</v>
      </c>
      <c r="B4032" s="141" t="s">
        <v>284</v>
      </c>
      <c r="C4032" s="141" t="s">
        <v>3464</v>
      </c>
      <c r="D4032" s="141" t="s">
        <v>3463</v>
      </c>
      <c r="E4032" s="141" t="s">
        <v>4314</v>
      </c>
      <c r="F4032" s="141" t="s">
        <v>4315</v>
      </c>
      <c r="G4032" s="141" t="s">
        <v>4022</v>
      </c>
      <c r="H4032" s="141" t="s">
        <v>4021</v>
      </c>
      <c r="I4032" s="141" t="s">
        <v>3492</v>
      </c>
      <c r="J4032" s="141" t="s">
        <v>95</v>
      </c>
      <c r="K4032" s="141" t="s">
        <v>97</v>
      </c>
      <c r="L4032" s="141" t="s">
        <v>4140</v>
      </c>
      <c r="M4032" s="141" t="s">
        <v>239</v>
      </c>
      <c r="N4032" s="141" t="s">
        <v>303</v>
      </c>
      <c r="O4032" s="141" t="s">
        <v>287</v>
      </c>
      <c r="P4032" s="141" t="s">
        <v>3282</v>
      </c>
      <c r="Q4032" s="141" t="s">
        <v>288</v>
      </c>
      <c r="R4032" s="141" t="s">
        <v>3468</v>
      </c>
      <c r="S4032" s="148" t="s">
        <v>3280</v>
      </c>
      <c r="T4032" s="147">
        <v>3347226</v>
      </c>
      <c r="U4032" s="147">
        <v>3347226</v>
      </c>
      <c r="V4032" s="147">
        <v>3019418.53</v>
      </c>
      <c r="W4032" s="147">
        <v>3019418.53</v>
      </c>
    </row>
    <row r="4033" spans="1:23">
      <c r="A4033" s="141" t="s">
        <v>3465</v>
      </c>
      <c r="B4033" s="141" t="s">
        <v>284</v>
      </c>
      <c r="C4033" s="141" t="s">
        <v>3464</v>
      </c>
      <c r="D4033" s="141" t="s">
        <v>3463</v>
      </c>
      <c r="E4033" s="141" t="s">
        <v>4314</v>
      </c>
      <c r="F4033" s="141" t="s">
        <v>4315</v>
      </c>
      <c r="G4033" s="141" t="s">
        <v>4022</v>
      </c>
      <c r="H4033" s="141" t="s">
        <v>4021</v>
      </c>
      <c r="I4033" s="141" t="s">
        <v>3492</v>
      </c>
      <c r="J4033" s="141" t="s">
        <v>95</v>
      </c>
      <c r="K4033" s="141" t="s">
        <v>97</v>
      </c>
      <c r="L4033" s="141" t="s">
        <v>4140</v>
      </c>
      <c r="M4033" s="141" t="s">
        <v>240</v>
      </c>
      <c r="N4033" s="141" t="s">
        <v>303</v>
      </c>
      <c r="O4033" s="141" t="s">
        <v>287</v>
      </c>
      <c r="P4033" s="141" t="s">
        <v>3282</v>
      </c>
      <c r="Q4033" s="141" t="s">
        <v>288</v>
      </c>
      <c r="R4033" s="141" t="s">
        <v>3468</v>
      </c>
      <c r="S4033" s="148" t="s">
        <v>3280</v>
      </c>
      <c r="T4033" s="147">
        <v>444167</v>
      </c>
      <c r="U4033" s="147">
        <v>444167</v>
      </c>
      <c r="V4033" s="147">
        <v>444167</v>
      </c>
      <c r="W4033" s="147">
        <v>444167</v>
      </c>
    </row>
    <row r="4034" spans="1:23">
      <c r="A4034" s="141" t="s">
        <v>3465</v>
      </c>
      <c r="B4034" s="141" t="s">
        <v>284</v>
      </c>
      <c r="C4034" s="141" t="s">
        <v>3464</v>
      </c>
      <c r="D4034" s="141" t="s">
        <v>3463</v>
      </c>
      <c r="E4034" s="141" t="s">
        <v>4314</v>
      </c>
      <c r="F4034" s="141" t="s">
        <v>4315</v>
      </c>
      <c r="G4034" s="141" t="s">
        <v>4022</v>
      </c>
      <c r="H4034" s="141" t="s">
        <v>4021</v>
      </c>
      <c r="I4034" s="141" t="s">
        <v>3492</v>
      </c>
      <c r="J4034" s="141" t="s">
        <v>95</v>
      </c>
      <c r="K4034" s="141" t="s">
        <v>97</v>
      </c>
      <c r="L4034" s="141" t="s">
        <v>4140</v>
      </c>
      <c r="M4034" s="141" t="s">
        <v>241</v>
      </c>
      <c r="N4034" s="141" t="s">
        <v>303</v>
      </c>
      <c r="O4034" s="141" t="s">
        <v>287</v>
      </c>
      <c r="P4034" s="141" t="s">
        <v>3282</v>
      </c>
      <c r="Q4034" s="141" t="s">
        <v>288</v>
      </c>
      <c r="R4034" s="141" t="s">
        <v>3468</v>
      </c>
      <c r="S4034" s="148" t="s">
        <v>3280</v>
      </c>
      <c r="T4034" s="147">
        <v>18750407</v>
      </c>
      <c r="U4034" s="147">
        <v>18750407</v>
      </c>
      <c r="V4034" s="147">
        <v>14768893.699999999</v>
      </c>
      <c r="W4034" s="147">
        <v>14768893.699999999</v>
      </c>
    </row>
    <row r="4035" spans="1:23">
      <c r="A4035" s="141" t="s">
        <v>3465</v>
      </c>
      <c r="B4035" s="141" t="s">
        <v>284</v>
      </c>
      <c r="C4035" s="141" t="s">
        <v>3464</v>
      </c>
      <c r="D4035" s="141" t="s">
        <v>3463</v>
      </c>
      <c r="E4035" s="141" t="s">
        <v>4314</v>
      </c>
      <c r="F4035" s="141" t="s">
        <v>4315</v>
      </c>
      <c r="G4035" s="141" t="s">
        <v>4022</v>
      </c>
      <c r="H4035" s="141" t="s">
        <v>4021</v>
      </c>
      <c r="I4035" s="141" t="s">
        <v>3492</v>
      </c>
      <c r="J4035" s="141" t="s">
        <v>95</v>
      </c>
      <c r="K4035" s="141" t="s">
        <v>97</v>
      </c>
      <c r="L4035" s="141" t="s">
        <v>4140</v>
      </c>
      <c r="M4035" s="141" t="s">
        <v>243</v>
      </c>
      <c r="N4035" s="141" t="s">
        <v>303</v>
      </c>
      <c r="O4035" s="141" t="s">
        <v>287</v>
      </c>
      <c r="P4035" s="141" t="s">
        <v>3282</v>
      </c>
      <c r="Q4035" s="141" t="s">
        <v>288</v>
      </c>
      <c r="R4035" s="141" t="s">
        <v>3468</v>
      </c>
      <c r="S4035" s="148" t="s">
        <v>3280</v>
      </c>
      <c r="T4035" s="147">
        <v>5954386</v>
      </c>
      <c r="U4035" s="147">
        <v>5954386</v>
      </c>
      <c r="V4035" s="147">
        <v>4873563.08</v>
      </c>
      <c r="W4035" s="147">
        <v>4873563.08</v>
      </c>
    </row>
    <row r="4036" spans="1:23">
      <c r="A4036" s="141" t="s">
        <v>3465</v>
      </c>
      <c r="B4036" s="141" t="s">
        <v>284</v>
      </c>
      <c r="C4036" s="141" t="s">
        <v>3464</v>
      </c>
      <c r="D4036" s="141" t="s">
        <v>3463</v>
      </c>
      <c r="E4036" s="141" t="s">
        <v>4314</v>
      </c>
      <c r="F4036" s="141" t="s">
        <v>4315</v>
      </c>
      <c r="G4036" s="141" t="s">
        <v>4090</v>
      </c>
      <c r="H4036" s="141" t="s">
        <v>4089</v>
      </c>
      <c r="I4036" s="141" t="s">
        <v>3492</v>
      </c>
      <c r="J4036" s="141" t="s">
        <v>109</v>
      </c>
      <c r="K4036" s="141" t="s">
        <v>116</v>
      </c>
      <c r="L4036" s="141" t="s">
        <v>4136</v>
      </c>
      <c r="M4036" s="141" t="s">
        <v>225</v>
      </c>
      <c r="N4036" s="141" t="s">
        <v>303</v>
      </c>
      <c r="O4036" s="141" t="s">
        <v>287</v>
      </c>
      <c r="P4036" s="141" t="s">
        <v>3282</v>
      </c>
      <c r="Q4036" s="141" t="s">
        <v>288</v>
      </c>
      <c r="R4036" s="141" t="s">
        <v>3468</v>
      </c>
      <c r="S4036" s="148" t="s">
        <v>3280</v>
      </c>
      <c r="T4036" s="147">
        <v>21117624</v>
      </c>
      <c r="U4036" s="147">
        <v>21117624</v>
      </c>
      <c r="V4036" s="147">
        <v>12668922.74</v>
      </c>
      <c r="W4036" s="147">
        <v>12668922.74</v>
      </c>
    </row>
    <row r="4037" spans="1:23">
      <c r="A4037" s="141" t="s">
        <v>3465</v>
      </c>
      <c r="B4037" s="141" t="s">
        <v>284</v>
      </c>
      <c r="C4037" s="141" t="s">
        <v>3464</v>
      </c>
      <c r="D4037" s="141" t="s">
        <v>3463</v>
      </c>
      <c r="E4037" s="141" t="s">
        <v>4314</v>
      </c>
      <c r="F4037" s="141" t="s">
        <v>4315</v>
      </c>
      <c r="G4037" s="141" t="s">
        <v>4090</v>
      </c>
      <c r="H4037" s="141" t="s">
        <v>4089</v>
      </c>
      <c r="I4037" s="141" t="s">
        <v>3492</v>
      </c>
      <c r="J4037" s="141" t="s">
        <v>109</v>
      </c>
      <c r="K4037" s="141" t="s">
        <v>116</v>
      </c>
      <c r="L4037" s="141" t="s">
        <v>4136</v>
      </c>
      <c r="M4037" s="141" t="s">
        <v>226</v>
      </c>
      <c r="N4037" s="141" t="s">
        <v>303</v>
      </c>
      <c r="O4037" s="141" t="s">
        <v>287</v>
      </c>
      <c r="P4037" s="141" t="s">
        <v>3282</v>
      </c>
      <c r="Q4037" s="141" t="s">
        <v>288</v>
      </c>
      <c r="R4037" s="141" t="s">
        <v>3468</v>
      </c>
      <c r="S4037" s="148" t="s">
        <v>3280</v>
      </c>
      <c r="T4037" s="147">
        <v>26141192</v>
      </c>
      <c r="U4037" s="147">
        <v>26141192</v>
      </c>
      <c r="V4037" s="147">
        <v>16464200.09</v>
      </c>
      <c r="W4037" s="147">
        <v>16464200.09</v>
      </c>
    </row>
    <row r="4038" spans="1:23">
      <c r="A4038" s="141" t="s">
        <v>3465</v>
      </c>
      <c r="B4038" s="141" t="s">
        <v>284</v>
      </c>
      <c r="C4038" s="141" t="s">
        <v>3464</v>
      </c>
      <c r="D4038" s="141" t="s">
        <v>3463</v>
      </c>
      <c r="E4038" s="141" t="s">
        <v>4314</v>
      </c>
      <c r="F4038" s="141" t="s">
        <v>4315</v>
      </c>
      <c r="G4038" s="141" t="s">
        <v>4090</v>
      </c>
      <c r="H4038" s="141" t="s">
        <v>4089</v>
      </c>
      <c r="I4038" s="141" t="s">
        <v>3492</v>
      </c>
      <c r="J4038" s="141" t="s">
        <v>109</v>
      </c>
      <c r="K4038" s="141" t="s">
        <v>116</v>
      </c>
      <c r="L4038" s="141" t="s">
        <v>4136</v>
      </c>
      <c r="M4038" s="141" t="s">
        <v>227</v>
      </c>
      <c r="N4038" s="141" t="s">
        <v>303</v>
      </c>
      <c r="O4038" s="141" t="s">
        <v>287</v>
      </c>
      <c r="P4038" s="141" t="s">
        <v>3282</v>
      </c>
      <c r="Q4038" s="141" t="s">
        <v>288</v>
      </c>
      <c r="R4038" s="141" t="s">
        <v>3468</v>
      </c>
      <c r="S4038" s="148" t="s">
        <v>3280</v>
      </c>
      <c r="T4038" s="147">
        <v>12553191</v>
      </c>
      <c r="U4038" s="147">
        <v>12553191</v>
      </c>
      <c r="V4038" s="147">
        <v>7128870.6900000004</v>
      </c>
      <c r="W4038" s="147">
        <v>7128870.6900000004</v>
      </c>
    </row>
    <row r="4039" spans="1:23">
      <c r="A4039" s="141" t="s">
        <v>3465</v>
      </c>
      <c r="B4039" s="141" t="s">
        <v>284</v>
      </c>
      <c r="C4039" s="141" t="s">
        <v>3464</v>
      </c>
      <c r="D4039" s="141" t="s">
        <v>3463</v>
      </c>
      <c r="E4039" s="141" t="s">
        <v>4314</v>
      </c>
      <c r="F4039" s="141" t="s">
        <v>4315</v>
      </c>
      <c r="G4039" s="141" t="s">
        <v>4090</v>
      </c>
      <c r="H4039" s="141" t="s">
        <v>4089</v>
      </c>
      <c r="I4039" s="141" t="s">
        <v>3492</v>
      </c>
      <c r="J4039" s="141" t="s">
        <v>109</v>
      </c>
      <c r="K4039" s="141" t="s">
        <v>116</v>
      </c>
      <c r="L4039" s="141" t="s">
        <v>4136</v>
      </c>
      <c r="M4039" s="141" t="s">
        <v>228</v>
      </c>
      <c r="N4039" s="141" t="s">
        <v>303</v>
      </c>
      <c r="O4039" s="141" t="s">
        <v>287</v>
      </c>
      <c r="P4039" s="141" t="s">
        <v>3282</v>
      </c>
      <c r="Q4039" s="141" t="s">
        <v>288</v>
      </c>
      <c r="R4039" s="141" t="s">
        <v>3468</v>
      </c>
      <c r="S4039" s="148" t="s">
        <v>3280</v>
      </c>
      <c r="T4039" s="147">
        <v>15439658</v>
      </c>
      <c r="U4039" s="147">
        <v>10067201</v>
      </c>
      <c r="V4039" s="147">
        <v>7261844</v>
      </c>
      <c r="W4039" s="147">
        <v>7261844</v>
      </c>
    </row>
    <row r="4040" spans="1:23">
      <c r="A4040" s="141" t="s">
        <v>3465</v>
      </c>
      <c r="B4040" s="141" t="s">
        <v>284</v>
      </c>
      <c r="C4040" s="141" t="s">
        <v>3464</v>
      </c>
      <c r="D4040" s="141" t="s">
        <v>3463</v>
      </c>
      <c r="E4040" s="141" t="s">
        <v>4314</v>
      </c>
      <c r="F4040" s="141" t="s">
        <v>4315</v>
      </c>
      <c r="G4040" s="141" t="s">
        <v>4090</v>
      </c>
      <c r="H4040" s="141" t="s">
        <v>4089</v>
      </c>
      <c r="I4040" s="141" t="s">
        <v>3492</v>
      </c>
      <c r="J4040" s="141" t="s">
        <v>109</v>
      </c>
      <c r="K4040" s="141" t="s">
        <v>116</v>
      </c>
      <c r="L4040" s="141" t="s">
        <v>4136</v>
      </c>
      <c r="M4040" s="141" t="s">
        <v>229</v>
      </c>
      <c r="N4040" s="141" t="s">
        <v>303</v>
      </c>
      <c r="O4040" s="141" t="s">
        <v>287</v>
      </c>
      <c r="P4040" s="141" t="s">
        <v>3282</v>
      </c>
      <c r="Q4040" s="141" t="s">
        <v>288</v>
      </c>
      <c r="R4040" s="141" t="s">
        <v>3468</v>
      </c>
      <c r="S4040" s="148" t="s">
        <v>3280</v>
      </c>
      <c r="T4040" s="147">
        <v>18243378</v>
      </c>
      <c r="U4040" s="147">
        <v>18243378</v>
      </c>
      <c r="V4040" s="147">
        <v>14280196</v>
      </c>
      <c r="W4040" s="147">
        <v>14280196</v>
      </c>
    </row>
    <row r="4041" spans="1:23">
      <c r="A4041" s="141" t="s">
        <v>3465</v>
      </c>
      <c r="B4041" s="141" t="s">
        <v>284</v>
      </c>
      <c r="C4041" s="141" t="s">
        <v>3464</v>
      </c>
      <c r="D4041" s="141" t="s">
        <v>3463</v>
      </c>
      <c r="E4041" s="141" t="s">
        <v>4314</v>
      </c>
      <c r="F4041" s="141" t="s">
        <v>4315</v>
      </c>
      <c r="G4041" s="141" t="s">
        <v>4090</v>
      </c>
      <c r="H4041" s="141" t="s">
        <v>4089</v>
      </c>
      <c r="I4041" s="141" t="s">
        <v>3492</v>
      </c>
      <c r="J4041" s="141" t="s">
        <v>109</v>
      </c>
      <c r="K4041" s="141" t="s">
        <v>116</v>
      </c>
      <c r="L4041" s="141" t="s">
        <v>4136</v>
      </c>
      <c r="M4041" s="141" t="s">
        <v>230</v>
      </c>
      <c r="N4041" s="141" t="s">
        <v>303</v>
      </c>
      <c r="O4041" s="141" t="s">
        <v>287</v>
      </c>
      <c r="P4041" s="141" t="s">
        <v>3282</v>
      </c>
      <c r="Q4041" s="141" t="s">
        <v>288</v>
      </c>
      <c r="R4041" s="141" t="s">
        <v>3468</v>
      </c>
      <c r="S4041" s="148" t="s">
        <v>3280</v>
      </c>
      <c r="T4041" s="147">
        <v>105882861</v>
      </c>
      <c r="U4041" s="147">
        <v>103043105.34999999</v>
      </c>
      <c r="V4041" s="147">
        <v>71704326.150000006</v>
      </c>
      <c r="W4041" s="147">
        <v>71704326.150000006</v>
      </c>
    </row>
    <row r="4042" spans="1:23">
      <c r="A4042" s="141" t="s">
        <v>3465</v>
      </c>
      <c r="B4042" s="141" t="s">
        <v>284</v>
      </c>
      <c r="C4042" s="141" t="s">
        <v>3464</v>
      </c>
      <c r="D4042" s="141" t="s">
        <v>3463</v>
      </c>
      <c r="E4042" s="141" t="s">
        <v>4314</v>
      </c>
      <c r="F4042" s="141" t="s">
        <v>4315</v>
      </c>
      <c r="G4042" s="141" t="s">
        <v>4090</v>
      </c>
      <c r="H4042" s="141" t="s">
        <v>4089</v>
      </c>
      <c r="I4042" s="141" t="s">
        <v>3492</v>
      </c>
      <c r="J4042" s="141" t="s">
        <v>109</v>
      </c>
      <c r="K4042" s="141" t="s">
        <v>116</v>
      </c>
      <c r="L4042" s="141" t="s">
        <v>4136</v>
      </c>
      <c r="M4042" s="141" t="s">
        <v>231</v>
      </c>
      <c r="N4042" s="141" t="s">
        <v>303</v>
      </c>
      <c r="O4042" s="141" t="s">
        <v>287</v>
      </c>
      <c r="P4042" s="141" t="s">
        <v>3282</v>
      </c>
      <c r="Q4042" s="141" t="s">
        <v>288</v>
      </c>
      <c r="R4042" s="141" t="s">
        <v>3468</v>
      </c>
      <c r="S4042" s="148" t="s">
        <v>3280</v>
      </c>
      <c r="T4042" s="147">
        <v>27271419</v>
      </c>
      <c r="U4042" s="147">
        <v>27271419</v>
      </c>
      <c r="V4042" s="147">
        <v>10577879.82</v>
      </c>
      <c r="W4042" s="147">
        <v>10577879.82</v>
      </c>
    </row>
    <row r="4043" spans="1:23">
      <c r="A4043" s="141" t="s">
        <v>3465</v>
      </c>
      <c r="B4043" s="141" t="s">
        <v>284</v>
      </c>
      <c r="C4043" s="141" t="s">
        <v>3464</v>
      </c>
      <c r="D4043" s="141" t="s">
        <v>3463</v>
      </c>
      <c r="E4043" s="141" t="s">
        <v>4314</v>
      </c>
      <c r="F4043" s="141" t="s">
        <v>4315</v>
      </c>
      <c r="G4043" s="141" t="s">
        <v>4090</v>
      </c>
      <c r="H4043" s="141" t="s">
        <v>4089</v>
      </c>
      <c r="I4043" s="141" t="s">
        <v>3492</v>
      </c>
      <c r="J4043" s="141" t="s">
        <v>109</v>
      </c>
      <c r="K4043" s="141" t="s">
        <v>116</v>
      </c>
      <c r="L4043" s="141" t="s">
        <v>4136</v>
      </c>
      <c r="M4043" s="141" t="s">
        <v>232</v>
      </c>
      <c r="N4043" s="141" t="s">
        <v>303</v>
      </c>
      <c r="O4043" s="141" t="s">
        <v>287</v>
      </c>
      <c r="P4043" s="141" t="s">
        <v>3282</v>
      </c>
      <c r="Q4043" s="141" t="s">
        <v>288</v>
      </c>
      <c r="R4043" s="141" t="s">
        <v>3468</v>
      </c>
      <c r="S4043" s="148" t="s">
        <v>3280</v>
      </c>
      <c r="T4043" s="147">
        <v>140466962</v>
      </c>
      <c r="U4043" s="147">
        <v>125273645.5</v>
      </c>
      <c r="V4043" s="147">
        <v>92300313.870000005</v>
      </c>
      <c r="W4043" s="147">
        <v>92300313.870000005</v>
      </c>
    </row>
    <row r="4044" spans="1:23">
      <c r="A4044" s="141" t="s">
        <v>3465</v>
      </c>
      <c r="B4044" s="141" t="s">
        <v>284</v>
      </c>
      <c r="C4044" s="141" t="s">
        <v>3464</v>
      </c>
      <c r="D4044" s="141" t="s">
        <v>3463</v>
      </c>
      <c r="E4044" s="141" t="s">
        <v>4314</v>
      </c>
      <c r="F4044" s="141" t="s">
        <v>4315</v>
      </c>
      <c r="G4044" s="141" t="s">
        <v>4090</v>
      </c>
      <c r="H4044" s="141" t="s">
        <v>4089</v>
      </c>
      <c r="I4044" s="141" t="s">
        <v>3492</v>
      </c>
      <c r="J4044" s="141" t="s">
        <v>109</v>
      </c>
      <c r="K4044" s="141" t="s">
        <v>116</v>
      </c>
      <c r="L4044" s="141" t="s">
        <v>4140</v>
      </c>
      <c r="M4044" s="141" t="s">
        <v>235</v>
      </c>
      <c r="N4044" s="141" t="s">
        <v>303</v>
      </c>
      <c r="O4044" s="141" t="s">
        <v>287</v>
      </c>
      <c r="P4044" s="141" t="s">
        <v>3282</v>
      </c>
      <c r="Q4044" s="141" t="s">
        <v>288</v>
      </c>
      <c r="R4044" s="141" t="s">
        <v>3468</v>
      </c>
      <c r="S4044" s="148" t="s">
        <v>3280</v>
      </c>
      <c r="T4044" s="147">
        <v>26415134</v>
      </c>
      <c r="U4044" s="147">
        <v>22615134</v>
      </c>
      <c r="V4044" s="147">
        <v>20085162</v>
      </c>
      <c r="W4044" s="147">
        <v>20085162</v>
      </c>
    </row>
    <row r="4045" spans="1:23">
      <c r="A4045" s="141" t="s">
        <v>3465</v>
      </c>
      <c r="B4045" s="141" t="s">
        <v>284</v>
      </c>
      <c r="C4045" s="141" t="s">
        <v>3464</v>
      </c>
      <c r="D4045" s="141" t="s">
        <v>3463</v>
      </c>
      <c r="E4045" s="141" t="s">
        <v>4314</v>
      </c>
      <c r="F4045" s="141" t="s">
        <v>4315</v>
      </c>
      <c r="G4045" s="141" t="s">
        <v>4090</v>
      </c>
      <c r="H4045" s="141" t="s">
        <v>4089</v>
      </c>
      <c r="I4045" s="141" t="s">
        <v>3492</v>
      </c>
      <c r="J4045" s="141" t="s">
        <v>109</v>
      </c>
      <c r="K4045" s="141" t="s">
        <v>116</v>
      </c>
      <c r="L4045" s="141" t="s">
        <v>4140</v>
      </c>
      <c r="M4045" s="141" t="s">
        <v>239</v>
      </c>
      <c r="N4045" s="141" t="s">
        <v>303</v>
      </c>
      <c r="O4045" s="141" t="s">
        <v>287</v>
      </c>
      <c r="P4045" s="141" t="s">
        <v>3282</v>
      </c>
      <c r="Q4045" s="141" t="s">
        <v>288</v>
      </c>
      <c r="R4045" s="141" t="s">
        <v>3468</v>
      </c>
      <c r="S4045" s="148" t="s">
        <v>3280</v>
      </c>
      <c r="T4045" s="147">
        <v>7637747</v>
      </c>
      <c r="U4045" s="147">
        <v>7637747</v>
      </c>
      <c r="V4045" s="147">
        <v>4383770.3499999996</v>
      </c>
      <c r="W4045" s="147">
        <v>4383770.3499999996</v>
      </c>
    </row>
    <row r="4046" spans="1:23">
      <c r="A4046" s="141" t="s">
        <v>3465</v>
      </c>
      <c r="B4046" s="141" t="s">
        <v>284</v>
      </c>
      <c r="C4046" s="141" t="s">
        <v>3464</v>
      </c>
      <c r="D4046" s="141" t="s">
        <v>3463</v>
      </c>
      <c r="E4046" s="141" t="s">
        <v>4314</v>
      </c>
      <c r="F4046" s="141" t="s">
        <v>4315</v>
      </c>
      <c r="G4046" s="141" t="s">
        <v>4090</v>
      </c>
      <c r="H4046" s="141" t="s">
        <v>4089</v>
      </c>
      <c r="I4046" s="141" t="s">
        <v>3492</v>
      </c>
      <c r="J4046" s="141" t="s">
        <v>109</v>
      </c>
      <c r="K4046" s="141" t="s">
        <v>116</v>
      </c>
      <c r="L4046" s="141" t="s">
        <v>4140</v>
      </c>
      <c r="M4046" s="141" t="s">
        <v>240</v>
      </c>
      <c r="N4046" s="141" t="s">
        <v>303</v>
      </c>
      <c r="O4046" s="141" t="s">
        <v>287</v>
      </c>
      <c r="P4046" s="141" t="s">
        <v>3282</v>
      </c>
      <c r="Q4046" s="141" t="s">
        <v>288</v>
      </c>
      <c r="R4046" s="141" t="s">
        <v>3468</v>
      </c>
      <c r="S4046" s="148" t="s">
        <v>3280</v>
      </c>
      <c r="T4046" s="147">
        <v>949199</v>
      </c>
      <c r="U4046" s="147">
        <v>949199</v>
      </c>
      <c r="V4046" s="147">
        <v>949199</v>
      </c>
      <c r="W4046" s="147">
        <v>949199</v>
      </c>
    </row>
    <row r="4047" spans="1:23">
      <c r="A4047" s="141" t="s">
        <v>3465</v>
      </c>
      <c r="B4047" s="141" t="s">
        <v>284</v>
      </c>
      <c r="C4047" s="141" t="s">
        <v>3464</v>
      </c>
      <c r="D4047" s="141" t="s">
        <v>3463</v>
      </c>
      <c r="E4047" s="141" t="s">
        <v>4314</v>
      </c>
      <c r="F4047" s="141" t="s">
        <v>4315</v>
      </c>
      <c r="G4047" s="141" t="s">
        <v>4090</v>
      </c>
      <c r="H4047" s="141" t="s">
        <v>4089</v>
      </c>
      <c r="I4047" s="141" t="s">
        <v>3492</v>
      </c>
      <c r="J4047" s="141" t="s">
        <v>109</v>
      </c>
      <c r="K4047" s="141" t="s">
        <v>116</v>
      </c>
      <c r="L4047" s="141" t="s">
        <v>4140</v>
      </c>
      <c r="M4047" s="141" t="s">
        <v>241</v>
      </c>
      <c r="N4047" s="141" t="s">
        <v>303</v>
      </c>
      <c r="O4047" s="141" t="s">
        <v>287</v>
      </c>
      <c r="P4047" s="141" t="s">
        <v>3282</v>
      </c>
      <c r="Q4047" s="141" t="s">
        <v>288</v>
      </c>
      <c r="R4047" s="141" t="s">
        <v>3468</v>
      </c>
      <c r="S4047" s="148" t="s">
        <v>3280</v>
      </c>
      <c r="T4047" s="147">
        <v>40415545</v>
      </c>
      <c r="U4047" s="147">
        <v>40345545</v>
      </c>
      <c r="V4047" s="147">
        <v>28469310.690000001</v>
      </c>
      <c r="W4047" s="147">
        <v>28469310.690000001</v>
      </c>
    </row>
    <row r="4048" spans="1:23">
      <c r="A4048" s="141" t="s">
        <v>3465</v>
      </c>
      <c r="B4048" s="141" t="s">
        <v>284</v>
      </c>
      <c r="C4048" s="141" t="s">
        <v>3464</v>
      </c>
      <c r="D4048" s="141" t="s">
        <v>3463</v>
      </c>
      <c r="E4048" s="141" t="s">
        <v>4314</v>
      </c>
      <c r="F4048" s="141" t="s">
        <v>4315</v>
      </c>
      <c r="G4048" s="141" t="s">
        <v>4090</v>
      </c>
      <c r="H4048" s="141" t="s">
        <v>4089</v>
      </c>
      <c r="I4048" s="141" t="s">
        <v>3492</v>
      </c>
      <c r="J4048" s="141" t="s">
        <v>109</v>
      </c>
      <c r="K4048" s="141" t="s">
        <v>116</v>
      </c>
      <c r="L4048" s="141" t="s">
        <v>4140</v>
      </c>
      <c r="M4048" s="141" t="s">
        <v>243</v>
      </c>
      <c r="N4048" s="141" t="s">
        <v>303</v>
      </c>
      <c r="O4048" s="141" t="s">
        <v>287</v>
      </c>
      <c r="P4048" s="141" t="s">
        <v>3282</v>
      </c>
      <c r="Q4048" s="141" t="s">
        <v>288</v>
      </c>
      <c r="R4048" s="141" t="s">
        <v>3468</v>
      </c>
      <c r="S4048" s="148" t="s">
        <v>3280</v>
      </c>
      <c r="T4048" s="147">
        <v>10002706</v>
      </c>
      <c r="U4048" s="147">
        <v>13872706</v>
      </c>
      <c r="V4048" s="147">
        <v>10002706</v>
      </c>
      <c r="W4048" s="147">
        <v>10002706</v>
      </c>
    </row>
    <row r="4049" spans="1:23">
      <c r="A4049" s="141" t="s">
        <v>3465</v>
      </c>
      <c r="B4049" s="141" t="s">
        <v>284</v>
      </c>
      <c r="C4049" s="141" t="s">
        <v>3464</v>
      </c>
      <c r="D4049" s="141" t="s">
        <v>3463</v>
      </c>
      <c r="E4049" s="141" t="s">
        <v>4314</v>
      </c>
      <c r="F4049" s="141" t="s">
        <v>4315</v>
      </c>
      <c r="G4049" s="141" t="s">
        <v>3983</v>
      </c>
      <c r="H4049" s="141" t="s">
        <v>3982</v>
      </c>
      <c r="I4049" s="141" t="s">
        <v>3492</v>
      </c>
      <c r="J4049" s="141" t="s">
        <v>109</v>
      </c>
      <c r="K4049" s="141" t="s">
        <v>112</v>
      </c>
      <c r="L4049" s="141" t="s">
        <v>4136</v>
      </c>
      <c r="M4049" s="141" t="s">
        <v>225</v>
      </c>
      <c r="N4049" s="141" t="s">
        <v>303</v>
      </c>
      <c r="O4049" s="141" t="s">
        <v>287</v>
      </c>
      <c r="P4049" s="141" t="s">
        <v>3282</v>
      </c>
      <c r="Q4049" s="141" t="s">
        <v>288</v>
      </c>
      <c r="R4049" s="141" t="s">
        <v>3468</v>
      </c>
      <c r="S4049" s="148" t="s">
        <v>3280</v>
      </c>
      <c r="T4049" s="147">
        <v>4650000</v>
      </c>
      <c r="U4049" s="147">
        <v>12283908.1</v>
      </c>
      <c r="V4049" s="147">
        <v>5888307.2300000004</v>
      </c>
      <c r="W4049" s="147">
        <v>5888307.2300000004</v>
      </c>
    </row>
    <row r="4050" spans="1:23">
      <c r="A4050" s="141" t="s">
        <v>3465</v>
      </c>
      <c r="B4050" s="141" t="s">
        <v>284</v>
      </c>
      <c r="C4050" s="141" t="s">
        <v>3464</v>
      </c>
      <c r="D4050" s="141" t="s">
        <v>3463</v>
      </c>
      <c r="E4050" s="141" t="s">
        <v>4314</v>
      </c>
      <c r="F4050" s="141" t="s">
        <v>4315</v>
      </c>
      <c r="G4050" s="141" t="s">
        <v>3983</v>
      </c>
      <c r="H4050" s="141" t="s">
        <v>3982</v>
      </c>
      <c r="I4050" s="141" t="s">
        <v>3492</v>
      </c>
      <c r="J4050" s="141" t="s">
        <v>109</v>
      </c>
      <c r="K4050" s="141" t="s">
        <v>112</v>
      </c>
      <c r="L4050" s="141" t="s">
        <v>4136</v>
      </c>
      <c r="M4050" s="141" t="s">
        <v>226</v>
      </c>
      <c r="N4050" s="141" t="s">
        <v>303</v>
      </c>
      <c r="O4050" s="141" t="s">
        <v>287</v>
      </c>
      <c r="P4050" s="141" t="s">
        <v>3282</v>
      </c>
      <c r="Q4050" s="141" t="s">
        <v>288</v>
      </c>
      <c r="R4050" s="141" t="s">
        <v>3468</v>
      </c>
      <c r="S4050" s="148" t="s">
        <v>3280</v>
      </c>
      <c r="T4050" s="147">
        <v>4450000</v>
      </c>
      <c r="U4050" s="147">
        <v>6340013.6799999997</v>
      </c>
      <c r="V4050" s="147">
        <v>4726230.6900000004</v>
      </c>
      <c r="W4050" s="147">
        <v>4704990.6900000004</v>
      </c>
    </row>
    <row r="4051" spans="1:23">
      <c r="A4051" s="141" t="s">
        <v>3465</v>
      </c>
      <c r="B4051" s="141" t="s">
        <v>284</v>
      </c>
      <c r="C4051" s="141" t="s">
        <v>3464</v>
      </c>
      <c r="D4051" s="141" t="s">
        <v>3463</v>
      </c>
      <c r="E4051" s="141" t="s">
        <v>4314</v>
      </c>
      <c r="F4051" s="141" t="s">
        <v>4315</v>
      </c>
      <c r="G4051" s="141" t="s">
        <v>3983</v>
      </c>
      <c r="H4051" s="141" t="s">
        <v>3982</v>
      </c>
      <c r="I4051" s="141" t="s">
        <v>3492</v>
      </c>
      <c r="J4051" s="141" t="s">
        <v>109</v>
      </c>
      <c r="K4051" s="141" t="s">
        <v>112</v>
      </c>
      <c r="L4051" s="141" t="s">
        <v>4136</v>
      </c>
      <c r="M4051" s="141" t="s">
        <v>227</v>
      </c>
      <c r="N4051" s="141" t="s">
        <v>303</v>
      </c>
      <c r="O4051" s="141" t="s">
        <v>287</v>
      </c>
      <c r="P4051" s="141" t="s">
        <v>3282</v>
      </c>
      <c r="Q4051" s="141" t="s">
        <v>288</v>
      </c>
      <c r="R4051" s="141" t="s">
        <v>3468</v>
      </c>
      <c r="S4051" s="148" t="s">
        <v>3280</v>
      </c>
      <c r="T4051" s="147">
        <v>3500000</v>
      </c>
      <c r="U4051" s="147">
        <v>2859610</v>
      </c>
      <c r="V4051" s="147">
        <v>2088935</v>
      </c>
      <c r="W4051" s="147">
        <v>2040786.56</v>
      </c>
    </row>
    <row r="4052" spans="1:23">
      <c r="A4052" s="141" t="s">
        <v>3465</v>
      </c>
      <c r="B4052" s="141" t="s">
        <v>284</v>
      </c>
      <c r="C4052" s="141" t="s">
        <v>3464</v>
      </c>
      <c r="D4052" s="141" t="s">
        <v>3463</v>
      </c>
      <c r="E4052" s="141" t="s">
        <v>4314</v>
      </c>
      <c r="F4052" s="141" t="s">
        <v>4315</v>
      </c>
      <c r="G4052" s="141" t="s">
        <v>3983</v>
      </c>
      <c r="H4052" s="141" t="s">
        <v>3982</v>
      </c>
      <c r="I4052" s="141" t="s">
        <v>3492</v>
      </c>
      <c r="J4052" s="141" t="s">
        <v>109</v>
      </c>
      <c r="K4052" s="141" t="s">
        <v>112</v>
      </c>
      <c r="L4052" s="141" t="s">
        <v>4136</v>
      </c>
      <c r="M4052" s="141" t="s">
        <v>228</v>
      </c>
      <c r="N4052" s="141" t="s">
        <v>303</v>
      </c>
      <c r="O4052" s="141" t="s">
        <v>287</v>
      </c>
      <c r="P4052" s="141" t="s">
        <v>3282</v>
      </c>
      <c r="Q4052" s="141" t="s">
        <v>288</v>
      </c>
      <c r="R4052" s="141" t="s">
        <v>3468</v>
      </c>
      <c r="S4052" s="148" t="s">
        <v>3280</v>
      </c>
      <c r="T4052" s="147">
        <v>775000</v>
      </c>
      <c r="U4052" s="147">
        <v>746581.2</v>
      </c>
      <c r="V4052" s="147">
        <v>666497.91</v>
      </c>
      <c r="W4052" s="147">
        <v>666497.91</v>
      </c>
    </row>
    <row r="4053" spans="1:23">
      <c r="A4053" s="141" t="s">
        <v>3465</v>
      </c>
      <c r="B4053" s="141" t="s">
        <v>284</v>
      </c>
      <c r="C4053" s="141" t="s">
        <v>3464</v>
      </c>
      <c r="D4053" s="141" t="s">
        <v>3463</v>
      </c>
      <c r="E4053" s="141" t="s">
        <v>4314</v>
      </c>
      <c r="F4053" s="141" t="s">
        <v>4315</v>
      </c>
      <c r="G4053" s="141" t="s">
        <v>3983</v>
      </c>
      <c r="H4053" s="141" t="s">
        <v>3982</v>
      </c>
      <c r="I4053" s="141" t="s">
        <v>3492</v>
      </c>
      <c r="J4053" s="141" t="s">
        <v>109</v>
      </c>
      <c r="K4053" s="141" t="s">
        <v>112</v>
      </c>
      <c r="L4053" s="141" t="s">
        <v>4136</v>
      </c>
      <c r="M4053" s="141" t="s">
        <v>229</v>
      </c>
      <c r="N4053" s="141" t="s">
        <v>303</v>
      </c>
      <c r="O4053" s="141" t="s">
        <v>287</v>
      </c>
      <c r="P4053" s="141" t="s">
        <v>3282</v>
      </c>
      <c r="Q4053" s="141" t="s">
        <v>288</v>
      </c>
      <c r="R4053" s="141" t="s">
        <v>3468</v>
      </c>
      <c r="S4053" s="148" t="s">
        <v>3280</v>
      </c>
      <c r="T4053" s="147">
        <v>12600000</v>
      </c>
      <c r="U4053" s="147">
        <v>15187179.23</v>
      </c>
      <c r="V4053" s="147">
        <v>10056321.050000001</v>
      </c>
      <c r="W4053" s="147">
        <v>10056321.050000001</v>
      </c>
    </row>
    <row r="4054" spans="1:23">
      <c r="A4054" s="141" t="s">
        <v>3465</v>
      </c>
      <c r="B4054" s="141" t="s">
        <v>284</v>
      </c>
      <c r="C4054" s="141" t="s">
        <v>3464</v>
      </c>
      <c r="D4054" s="141" t="s">
        <v>3463</v>
      </c>
      <c r="E4054" s="141" t="s">
        <v>4314</v>
      </c>
      <c r="F4054" s="141" t="s">
        <v>4315</v>
      </c>
      <c r="G4054" s="141" t="s">
        <v>3983</v>
      </c>
      <c r="H4054" s="141" t="s">
        <v>3982</v>
      </c>
      <c r="I4054" s="141" t="s">
        <v>3492</v>
      </c>
      <c r="J4054" s="141" t="s">
        <v>109</v>
      </c>
      <c r="K4054" s="141" t="s">
        <v>112</v>
      </c>
      <c r="L4054" s="141" t="s">
        <v>4136</v>
      </c>
      <c r="M4054" s="141" t="s">
        <v>230</v>
      </c>
      <c r="N4054" s="141" t="s">
        <v>303</v>
      </c>
      <c r="O4054" s="141" t="s">
        <v>287</v>
      </c>
      <c r="P4054" s="141" t="s">
        <v>3282</v>
      </c>
      <c r="Q4054" s="141" t="s">
        <v>288</v>
      </c>
      <c r="R4054" s="141" t="s">
        <v>3468</v>
      </c>
      <c r="S4054" s="148" t="s">
        <v>3280</v>
      </c>
      <c r="T4054" s="147">
        <v>6250000</v>
      </c>
      <c r="U4054" s="147">
        <v>6012663.7999999998</v>
      </c>
      <c r="V4054" s="147">
        <v>3869377.22</v>
      </c>
      <c r="W4054" s="147">
        <v>3869377.22</v>
      </c>
    </row>
    <row r="4055" spans="1:23">
      <c r="A4055" s="141" t="s">
        <v>3465</v>
      </c>
      <c r="B4055" s="141" t="s">
        <v>284</v>
      </c>
      <c r="C4055" s="141" t="s">
        <v>3464</v>
      </c>
      <c r="D4055" s="141" t="s">
        <v>3463</v>
      </c>
      <c r="E4055" s="141" t="s">
        <v>4314</v>
      </c>
      <c r="F4055" s="141" t="s">
        <v>4315</v>
      </c>
      <c r="G4055" s="141" t="s">
        <v>3983</v>
      </c>
      <c r="H4055" s="141" t="s">
        <v>3982</v>
      </c>
      <c r="I4055" s="141" t="s">
        <v>3492</v>
      </c>
      <c r="J4055" s="141" t="s">
        <v>109</v>
      </c>
      <c r="K4055" s="141" t="s">
        <v>112</v>
      </c>
      <c r="L4055" s="141" t="s">
        <v>4136</v>
      </c>
      <c r="M4055" s="141" t="s">
        <v>231</v>
      </c>
      <c r="N4055" s="141" t="s">
        <v>303</v>
      </c>
      <c r="O4055" s="141" t="s">
        <v>287</v>
      </c>
      <c r="P4055" s="141" t="s">
        <v>3282</v>
      </c>
      <c r="Q4055" s="141" t="s">
        <v>288</v>
      </c>
      <c r="R4055" s="141" t="s">
        <v>3468</v>
      </c>
      <c r="S4055" s="148" t="s">
        <v>3280</v>
      </c>
      <c r="T4055" s="147">
        <v>1750000</v>
      </c>
      <c r="U4055" s="147">
        <v>1693006.08</v>
      </c>
      <c r="V4055" s="147">
        <v>1088523.27</v>
      </c>
      <c r="W4055" s="147">
        <v>1079693.3700000001</v>
      </c>
    </row>
    <row r="4056" spans="1:23">
      <c r="A4056" s="141" t="s">
        <v>3465</v>
      </c>
      <c r="B4056" s="141" t="s">
        <v>284</v>
      </c>
      <c r="C4056" s="141" t="s">
        <v>3464</v>
      </c>
      <c r="D4056" s="141" t="s">
        <v>3463</v>
      </c>
      <c r="E4056" s="141" t="s">
        <v>4314</v>
      </c>
      <c r="F4056" s="141" t="s">
        <v>4315</v>
      </c>
      <c r="G4056" s="141" t="s">
        <v>3983</v>
      </c>
      <c r="H4056" s="141" t="s">
        <v>3982</v>
      </c>
      <c r="I4056" s="141" t="s">
        <v>3492</v>
      </c>
      <c r="J4056" s="141" t="s">
        <v>109</v>
      </c>
      <c r="K4056" s="141" t="s">
        <v>112</v>
      </c>
      <c r="L4056" s="141" t="s">
        <v>4136</v>
      </c>
      <c r="M4056" s="141" t="s">
        <v>232</v>
      </c>
      <c r="N4056" s="141" t="s">
        <v>303</v>
      </c>
      <c r="O4056" s="141" t="s">
        <v>287</v>
      </c>
      <c r="P4056" s="141" t="s">
        <v>3282</v>
      </c>
      <c r="Q4056" s="141" t="s">
        <v>288</v>
      </c>
      <c r="R4056" s="141" t="s">
        <v>3468</v>
      </c>
      <c r="S4056" s="148" t="s">
        <v>3280</v>
      </c>
      <c r="T4056" s="147">
        <v>8540628</v>
      </c>
      <c r="U4056" s="147">
        <v>16219462.57</v>
      </c>
      <c r="V4056" s="147">
        <v>9025880.9000000004</v>
      </c>
      <c r="W4056" s="147">
        <v>7815055.5700000003</v>
      </c>
    </row>
    <row r="4057" spans="1:23">
      <c r="A4057" s="141" t="s">
        <v>3465</v>
      </c>
      <c r="B4057" s="141" t="s">
        <v>284</v>
      </c>
      <c r="C4057" s="141" t="s">
        <v>3464</v>
      </c>
      <c r="D4057" s="141" t="s">
        <v>3463</v>
      </c>
      <c r="E4057" s="141" t="s">
        <v>4314</v>
      </c>
      <c r="F4057" s="141" t="s">
        <v>4315</v>
      </c>
      <c r="G4057" s="141" t="s">
        <v>3983</v>
      </c>
      <c r="H4057" s="141" t="s">
        <v>3982</v>
      </c>
      <c r="I4057" s="141" t="s">
        <v>3492</v>
      </c>
      <c r="J4057" s="141" t="s">
        <v>109</v>
      </c>
      <c r="K4057" s="141" t="s">
        <v>112</v>
      </c>
      <c r="L4057" s="141" t="s">
        <v>4136</v>
      </c>
      <c r="M4057" s="141" t="s">
        <v>233</v>
      </c>
      <c r="N4057" s="141" t="s">
        <v>303</v>
      </c>
      <c r="O4057" s="141" t="s">
        <v>287</v>
      </c>
      <c r="P4057" s="141" t="s">
        <v>3282</v>
      </c>
      <c r="Q4057" s="141" t="s">
        <v>288</v>
      </c>
      <c r="R4057" s="141" t="s">
        <v>3468</v>
      </c>
      <c r="S4057" s="148" t="s">
        <v>3280</v>
      </c>
      <c r="T4057" s="147">
        <v>4050000</v>
      </c>
      <c r="U4057" s="147">
        <v>3032711.26</v>
      </c>
      <c r="V4057" s="147">
        <v>2243629.9300000002</v>
      </c>
      <c r="W4057" s="147">
        <v>2243629.9300000002</v>
      </c>
    </row>
    <row r="4058" spans="1:23">
      <c r="A4058" s="141" t="s">
        <v>3465</v>
      </c>
      <c r="B4058" s="141" t="s">
        <v>284</v>
      </c>
      <c r="C4058" s="141" t="s">
        <v>3464</v>
      </c>
      <c r="D4058" s="141" t="s">
        <v>3463</v>
      </c>
      <c r="E4058" s="141" t="s">
        <v>4314</v>
      </c>
      <c r="F4058" s="141" t="s">
        <v>4315</v>
      </c>
      <c r="G4058" s="141" t="s">
        <v>3983</v>
      </c>
      <c r="H4058" s="141" t="s">
        <v>3982</v>
      </c>
      <c r="I4058" s="141" t="s">
        <v>3492</v>
      </c>
      <c r="J4058" s="141" t="s">
        <v>109</v>
      </c>
      <c r="K4058" s="141" t="s">
        <v>112</v>
      </c>
      <c r="L4058" s="141" t="s">
        <v>4140</v>
      </c>
      <c r="M4058" s="141" t="s">
        <v>235</v>
      </c>
      <c r="N4058" s="141" t="s">
        <v>303</v>
      </c>
      <c r="O4058" s="141" t="s">
        <v>287</v>
      </c>
      <c r="P4058" s="141" t="s">
        <v>3282</v>
      </c>
      <c r="Q4058" s="141" t="s">
        <v>288</v>
      </c>
      <c r="R4058" s="141" t="s">
        <v>3468</v>
      </c>
      <c r="S4058" s="148" t="s">
        <v>3280</v>
      </c>
      <c r="T4058" s="147">
        <v>500000</v>
      </c>
      <c r="U4058" s="147">
        <v>4561492.0199999996</v>
      </c>
      <c r="V4058" s="147">
        <v>613640.81999999995</v>
      </c>
      <c r="W4058" s="147">
        <v>613640.81999999995</v>
      </c>
    </row>
    <row r="4059" spans="1:23">
      <c r="A4059" s="141" t="s">
        <v>3465</v>
      </c>
      <c r="B4059" s="141" t="s">
        <v>284</v>
      </c>
      <c r="C4059" s="141" t="s">
        <v>3464</v>
      </c>
      <c r="D4059" s="141" t="s">
        <v>3463</v>
      </c>
      <c r="E4059" s="141" t="s">
        <v>4314</v>
      </c>
      <c r="F4059" s="141" t="s">
        <v>4315</v>
      </c>
      <c r="G4059" s="141" t="s">
        <v>3983</v>
      </c>
      <c r="H4059" s="141" t="s">
        <v>3982</v>
      </c>
      <c r="I4059" s="141" t="s">
        <v>3492</v>
      </c>
      <c r="J4059" s="141" t="s">
        <v>109</v>
      </c>
      <c r="K4059" s="141" t="s">
        <v>112</v>
      </c>
      <c r="L4059" s="141" t="s">
        <v>4140</v>
      </c>
      <c r="M4059" s="141" t="s">
        <v>236</v>
      </c>
      <c r="N4059" s="141" t="s">
        <v>303</v>
      </c>
      <c r="O4059" s="141" t="s">
        <v>287</v>
      </c>
      <c r="P4059" s="141" t="s">
        <v>3282</v>
      </c>
      <c r="Q4059" s="141" t="s">
        <v>288</v>
      </c>
      <c r="R4059" s="141" t="s">
        <v>3468</v>
      </c>
      <c r="S4059" s="148" t="s">
        <v>3280</v>
      </c>
      <c r="T4059" s="147">
        <v>1515000</v>
      </c>
      <c r="U4059" s="147">
        <v>1363866.54</v>
      </c>
      <c r="V4059" s="147">
        <v>1197529.54</v>
      </c>
      <c r="W4059" s="147">
        <v>1197529.54</v>
      </c>
    </row>
    <row r="4060" spans="1:23">
      <c r="A4060" s="141" t="s">
        <v>3465</v>
      </c>
      <c r="B4060" s="141" t="s">
        <v>284</v>
      </c>
      <c r="C4060" s="141" t="s">
        <v>3464</v>
      </c>
      <c r="D4060" s="141" t="s">
        <v>3463</v>
      </c>
      <c r="E4060" s="141" t="s">
        <v>4314</v>
      </c>
      <c r="F4060" s="141" t="s">
        <v>4315</v>
      </c>
      <c r="G4060" s="141" t="s">
        <v>3983</v>
      </c>
      <c r="H4060" s="141" t="s">
        <v>3982</v>
      </c>
      <c r="I4060" s="141" t="s">
        <v>3492</v>
      </c>
      <c r="J4060" s="141" t="s">
        <v>109</v>
      </c>
      <c r="K4060" s="141" t="s">
        <v>112</v>
      </c>
      <c r="L4060" s="141" t="s">
        <v>4140</v>
      </c>
      <c r="M4060" s="141" t="s">
        <v>237</v>
      </c>
      <c r="N4060" s="141" t="s">
        <v>303</v>
      </c>
      <c r="O4060" s="141" t="s">
        <v>287</v>
      </c>
      <c r="P4060" s="141" t="s">
        <v>3282</v>
      </c>
      <c r="Q4060" s="141" t="s">
        <v>288</v>
      </c>
      <c r="R4060" s="141" t="s">
        <v>3468</v>
      </c>
      <c r="S4060" s="148" t="s">
        <v>3280</v>
      </c>
      <c r="T4060" s="147">
        <v>850000</v>
      </c>
      <c r="U4060" s="147">
        <v>746017.8</v>
      </c>
      <c r="V4060" s="147">
        <v>296135.46000000002</v>
      </c>
      <c r="W4060" s="147">
        <v>293110.46000000002</v>
      </c>
    </row>
    <row r="4061" spans="1:23">
      <c r="A4061" s="141" t="s">
        <v>3465</v>
      </c>
      <c r="B4061" s="141" t="s">
        <v>284</v>
      </c>
      <c r="C4061" s="141" t="s">
        <v>3464</v>
      </c>
      <c r="D4061" s="141" t="s">
        <v>3463</v>
      </c>
      <c r="E4061" s="141" t="s">
        <v>4314</v>
      </c>
      <c r="F4061" s="141" t="s">
        <v>4315</v>
      </c>
      <c r="G4061" s="141" t="s">
        <v>3983</v>
      </c>
      <c r="H4061" s="141" t="s">
        <v>3982</v>
      </c>
      <c r="I4061" s="141" t="s">
        <v>3492</v>
      </c>
      <c r="J4061" s="141" t="s">
        <v>109</v>
      </c>
      <c r="K4061" s="141" t="s">
        <v>112</v>
      </c>
      <c r="L4061" s="141" t="s">
        <v>4140</v>
      </c>
      <c r="M4061" s="141" t="s">
        <v>238</v>
      </c>
      <c r="N4061" s="141" t="s">
        <v>303</v>
      </c>
      <c r="O4061" s="141" t="s">
        <v>287</v>
      </c>
      <c r="P4061" s="141" t="s">
        <v>3282</v>
      </c>
      <c r="Q4061" s="141" t="s">
        <v>288</v>
      </c>
      <c r="R4061" s="141" t="s">
        <v>3468</v>
      </c>
      <c r="S4061" s="148" t="s">
        <v>3280</v>
      </c>
      <c r="T4061" s="147">
        <v>50000</v>
      </c>
      <c r="U4061" s="147">
        <v>50000</v>
      </c>
      <c r="V4061" s="147">
        <v>0</v>
      </c>
      <c r="W4061" s="147">
        <v>0</v>
      </c>
    </row>
    <row r="4062" spans="1:23">
      <c r="A4062" s="141" t="s">
        <v>3465</v>
      </c>
      <c r="B4062" s="141" t="s">
        <v>284</v>
      </c>
      <c r="C4062" s="141" t="s">
        <v>3464</v>
      </c>
      <c r="D4062" s="141" t="s">
        <v>3463</v>
      </c>
      <c r="E4062" s="141" t="s">
        <v>4314</v>
      </c>
      <c r="F4062" s="141" t="s">
        <v>4315</v>
      </c>
      <c r="G4062" s="141" t="s">
        <v>3983</v>
      </c>
      <c r="H4062" s="141" t="s">
        <v>3982</v>
      </c>
      <c r="I4062" s="141" t="s">
        <v>3492</v>
      </c>
      <c r="J4062" s="141" t="s">
        <v>109</v>
      </c>
      <c r="K4062" s="141" t="s">
        <v>112</v>
      </c>
      <c r="L4062" s="141" t="s">
        <v>4140</v>
      </c>
      <c r="M4062" s="141" t="s">
        <v>239</v>
      </c>
      <c r="N4062" s="141" t="s">
        <v>303</v>
      </c>
      <c r="O4062" s="141" t="s">
        <v>287</v>
      </c>
      <c r="P4062" s="141" t="s">
        <v>3282</v>
      </c>
      <c r="Q4062" s="141" t="s">
        <v>288</v>
      </c>
      <c r="R4062" s="141" t="s">
        <v>3468</v>
      </c>
      <c r="S4062" s="148" t="s">
        <v>3280</v>
      </c>
      <c r="T4062" s="147">
        <v>500000</v>
      </c>
      <c r="U4062" s="147">
        <v>452000</v>
      </c>
      <c r="V4062" s="147">
        <v>69450.02</v>
      </c>
      <c r="W4062" s="147">
        <v>69450.02</v>
      </c>
    </row>
    <row r="4063" spans="1:23">
      <c r="A4063" s="141" t="s">
        <v>3465</v>
      </c>
      <c r="B4063" s="141" t="s">
        <v>284</v>
      </c>
      <c r="C4063" s="141" t="s">
        <v>3464</v>
      </c>
      <c r="D4063" s="141" t="s">
        <v>3463</v>
      </c>
      <c r="E4063" s="141" t="s">
        <v>4314</v>
      </c>
      <c r="F4063" s="141" t="s">
        <v>4315</v>
      </c>
      <c r="G4063" s="141" t="s">
        <v>3983</v>
      </c>
      <c r="H4063" s="141" t="s">
        <v>3982</v>
      </c>
      <c r="I4063" s="141" t="s">
        <v>3492</v>
      </c>
      <c r="J4063" s="141" t="s">
        <v>109</v>
      </c>
      <c r="K4063" s="141" t="s">
        <v>112</v>
      </c>
      <c r="L4063" s="141" t="s">
        <v>4140</v>
      </c>
      <c r="M4063" s="141" t="s">
        <v>240</v>
      </c>
      <c r="N4063" s="141" t="s">
        <v>303</v>
      </c>
      <c r="O4063" s="141" t="s">
        <v>287</v>
      </c>
      <c r="P4063" s="141" t="s">
        <v>3282</v>
      </c>
      <c r="Q4063" s="141" t="s">
        <v>288</v>
      </c>
      <c r="R4063" s="141" t="s">
        <v>3468</v>
      </c>
      <c r="S4063" s="148" t="s">
        <v>3280</v>
      </c>
      <c r="T4063" s="147">
        <v>145000</v>
      </c>
      <c r="U4063" s="147">
        <v>50000</v>
      </c>
      <c r="V4063" s="147">
        <v>7436</v>
      </c>
      <c r="W4063" s="147">
        <v>7436</v>
      </c>
    </row>
    <row r="4064" spans="1:23">
      <c r="A4064" s="141" t="s">
        <v>3465</v>
      </c>
      <c r="B4064" s="141" t="s">
        <v>284</v>
      </c>
      <c r="C4064" s="141" t="s">
        <v>3464</v>
      </c>
      <c r="D4064" s="141" t="s">
        <v>3463</v>
      </c>
      <c r="E4064" s="141" t="s">
        <v>4314</v>
      </c>
      <c r="F4064" s="141" t="s">
        <v>4315</v>
      </c>
      <c r="G4064" s="141" t="s">
        <v>3983</v>
      </c>
      <c r="H4064" s="141" t="s">
        <v>3982</v>
      </c>
      <c r="I4064" s="141" t="s">
        <v>3492</v>
      </c>
      <c r="J4064" s="141" t="s">
        <v>109</v>
      </c>
      <c r="K4064" s="141" t="s">
        <v>112</v>
      </c>
      <c r="L4064" s="141" t="s">
        <v>4140</v>
      </c>
      <c r="M4064" s="141" t="s">
        <v>241</v>
      </c>
      <c r="N4064" s="141" t="s">
        <v>303</v>
      </c>
      <c r="O4064" s="141" t="s">
        <v>287</v>
      </c>
      <c r="P4064" s="141" t="s">
        <v>3282</v>
      </c>
      <c r="Q4064" s="141" t="s">
        <v>288</v>
      </c>
      <c r="R4064" s="141" t="s">
        <v>3468</v>
      </c>
      <c r="S4064" s="148" t="s">
        <v>3280</v>
      </c>
      <c r="T4064" s="147">
        <v>10000000</v>
      </c>
      <c r="U4064" s="147">
        <v>11055000</v>
      </c>
      <c r="V4064" s="147">
        <v>8755612.7899999991</v>
      </c>
      <c r="W4064" s="147">
        <v>8755612.7899999991</v>
      </c>
    </row>
    <row r="4065" spans="1:23">
      <c r="A4065" s="141" t="s">
        <v>3465</v>
      </c>
      <c r="B4065" s="141" t="s">
        <v>284</v>
      </c>
      <c r="C4065" s="141" t="s">
        <v>3464</v>
      </c>
      <c r="D4065" s="141" t="s">
        <v>3463</v>
      </c>
      <c r="E4065" s="141" t="s">
        <v>4314</v>
      </c>
      <c r="F4065" s="141" t="s">
        <v>4315</v>
      </c>
      <c r="G4065" s="141" t="s">
        <v>3983</v>
      </c>
      <c r="H4065" s="141" t="s">
        <v>3982</v>
      </c>
      <c r="I4065" s="141" t="s">
        <v>3492</v>
      </c>
      <c r="J4065" s="141" t="s">
        <v>109</v>
      </c>
      <c r="K4065" s="141" t="s">
        <v>112</v>
      </c>
      <c r="L4065" s="141" t="s">
        <v>4140</v>
      </c>
      <c r="M4065" s="141" t="s">
        <v>243</v>
      </c>
      <c r="N4065" s="141" t="s">
        <v>303</v>
      </c>
      <c r="O4065" s="141" t="s">
        <v>287</v>
      </c>
      <c r="P4065" s="141" t="s">
        <v>3282</v>
      </c>
      <c r="Q4065" s="141" t="s">
        <v>288</v>
      </c>
      <c r="R4065" s="141" t="s">
        <v>3468</v>
      </c>
      <c r="S4065" s="148" t="s">
        <v>3280</v>
      </c>
      <c r="T4065" s="147">
        <v>5180000</v>
      </c>
      <c r="U4065" s="147">
        <v>7469921.54</v>
      </c>
      <c r="V4065" s="147">
        <v>2649999.3199999998</v>
      </c>
      <c r="W4065" s="147">
        <v>2649999.3199999998</v>
      </c>
    </row>
    <row r="4066" spans="1:23">
      <c r="A4066" s="141" t="s">
        <v>3465</v>
      </c>
      <c r="B4066" s="141" t="s">
        <v>284</v>
      </c>
      <c r="C4066" s="141" t="s">
        <v>3464</v>
      </c>
      <c r="D4066" s="141" t="s">
        <v>3463</v>
      </c>
      <c r="E4066" s="141" t="s">
        <v>4314</v>
      </c>
      <c r="F4066" s="141" t="s">
        <v>4315</v>
      </c>
      <c r="G4066" s="141" t="s">
        <v>4019</v>
      </c>
      <c r="H4066" s="141" t="s">
        <v>4018</v>
      </c>
      <c r="I4066" s="141" t="s">
        <v>3492</v>
      </c>
      <c r="J4066" s="141" t="s">
        <v>95</v>
      </c>
      <c r="K4066" s="141" t="s">
        <v>99</v>
      </c>
      <c r="L4066" s="141" t="s">
        <v>4136</v>
      </c>
      <c r="M4066" s="141" t="s">
        <v>225</v>
      </c>
      <c r="N4066" s="141" t="s">
        <v>303</v>
      </c>
      <c r="O4066" s="141" t="s">
        <v>287</v>
      </c>
      <c r="P4066" s="141" t="s">
        <v>3282</v>
      </c>
      <c r="Q4066" s="141" t="s">
        <v>288</v>
      </c>
      <c r="R4066" s="141" t="s">
        <v>3468</v>
      </c>
      <c r="S4066" s="148" t="s">
        <v>3280</v>
      </c>
      <c r="T4066" s="147">
        <v>13720000</v>
      </c>
      <c r="U4066" s="147">
        <v>15825000</v>
      </c>
      <c r="V4066" s="147">
        <v>13719999.68</v>
      </c>
      <c r="W4066" s="147">
        <v>13719999.68</v>
      </c>
    </row>
    <row r="4067" spans="1:23">
      <c r="A4067" s="141" t="s">
        <v>3465</v>
      </c>
      <c r="B4067" s="141" t="s">
        <v>284</v>
      </c>
      <c r="C4067" s="141" t="s">
        <v>3464</v>
      </c>
      <c r="D4067" s="141" t="s">
        <v>3463</v>
      </c>
      <c r="E4067" s="141" t="s">
        <v>4314</v>
      </c>
      <c r="F4067" s="141" t="s">
        <v>4315</v>
      </c>
      <c r="G4067" s="141" t="s">
        <v>4019</v>
      </c>
      <c r="H4067" s="141" t="s">
        <v>4018</v>
      </c>
      <c r="I4067" s="141" t="s">
        <v>3492</v>
      </c>
      <c r="J4067" s="141" t="s">
        <v>95</v>
      </c>
      <c r="K4067" s="141" t="s">
        <v>99</v>
      </c>
      <c r="L4067" s="141" t="s">
        <v>4136</v>
      </c>
      <c r="M4067" s="141" t="s">
        <v>226</v>
      </c>
      <c r="N4067" s="141" t="s">
        <v>303</v>
      </c>
      <c r="O4067" s="141" t="s">
        <v>287</v>
      </c>
      <c r="P4067" s="141" t="s">
        <v>3282</v>
      </c>
      <c r="Q4067" s="141" t="s">
        <v>288</v>
      </c>
      <c r="R4067" s="141" t="s">
        <v>3468</v>
      </c>
      <c r="S4067" s="148" t="s">
        <v>3280</v>
      </c>
      <c r="T4067" s="147">
        <v>27000000</v>
      </c>
      <c r="U4067" s="147">
        <v>24374641.859999999</v>
      </c>
      <c r="V4067" s="147">
        <v>22022940.300000001</v>
      </c>
      <c r="W4067" s="147">
        <v>22022940.300000001</v>
      </c>
    </row>
    <row r="4068" spans="1:23">
      <c r="A4068" s="141" t="s">
        <v>3465</v>
      </c>
      <c r="B4068" s="141" t="s">
        <v>284</v>
      </c>
      <c r="C4068" s="141" t="s">
        <v>3464</v>
      </c>
      <c r="D4068" s="141" t="s">
        <v>3463</v>
      </c>
      <c r="E4068" s="141" t="s">
        <v>4314</v>
      </c>
      <c r="F4068" s="141" t="s">
        <v>4315</v>
      </c>
      <c r="G4068" s="141" t="s">
        <v>4019</v>
      </c>
      <c r="H4068" s="141" t="s">
        <v>4018</v>
      </c>
      <c r="I4068" s="141" t="s">
        <v>3492</v>
      </c>
      <c r="J4068" s="141" t="s">
        <v>95</v>
      </c>
      <c r="K4068" s="141" t="s">
        <v>99</v>
      </c>
      <c r="L4068" s="141" t="s">
        <v>4136</v>
      </c>
      <c r="M4068" s="141" t="s">
        <v>227</v>
      </c>
      <c r="N4068" s="141" t="s">
        <v>303</v>
      </c>
      <c r="O4068" s="141" t="s">
        <v>287</v>
      </c>
      <c r="P4068" s="141" t="s">
        <v>3282</v>
      </c>
      <c r="Q4068" s="141" t="s">
        <v>288</v>
      </c>
      <c r="R4068" s="141" t="s">
        <v>3468</v>
      </c>
      <c r="S4068" s="148" t="s">
        <v>3280</v>
      </c>
      <c r="T4068" s="147">
        <v>3000000</v>
      </c>
      <c r="U4068" s="147">
        <v>4250000</v>
      </c>
      <c r="V4068" s="147">
        <v>3000000</v>
      </c>
      <c r="W4068" s="147">
        <v>3000000</v>
      </c>
    </row>
    <row r="4069" spans="1:23">
      <c r="A4069" s="141" t="s">
        <v>3465</v>
      </c>
      <c r="B4069" s="141" t="s">
        <v>284</v>
      </c>
      <c r="C4069" s="141" t="s">
        <v>3464</v>
      </c>
      <c r="D4069" s="141" t="s">
        <v>3463</v>
      </c>
      <c r="E4069" s="141" t="s">
        <v>4314</v>
      </c>
      <c r="F4069" s="141" t="s">
        <v>4315</v>
      </c>
      <c r="G4069" s="141" t="s">
        <v>4019</v>
      </c>
      <c r="H4069" s="141" t="s">
        <v>4018</v>
      </c>
      <c r="I4069" s="141" t="s">
        <v>3492</v>
      </c>
      <c r="J4069" s="141" t="s">
        <v>95</v>
      </c>
      <c r="K4069" s="141" t="s">
        <v>99</v>
      </c>
      <c r="L4069" s="141" t="s">
        <v>4136</v>
      </c>
      <c r="M4069" s="141" t="s">
        <v>228</v>
      </c>
      <c r="N4069" s="141" t="s">
        <v>303</v>
      </c>
      <c r="O4069" s="141" t="s">
        <v>287</v>
      </c>
      <c r="P4069" s="141" t="s">
        <v>3282</v>
      </c>
      <c r="Q4069" s="141" t="s">
        <v>288</v>
      </c>
      <c r="R4069" s="141" t="s">
        <v>3468</v>
      </c>
      <c r="S4069" s="148" t="s">
        <v>3280</v>
      </c>
      <c r="T4069" s="147">
        <v>6300000</v>
      </c>
      <c r="U4069" s="147">
        <v>6300000</v>
      </c>
      <c r="V4069" s="147">
        <v>6300000</v>
      </c>
      <c r="W4069" s="147">
        <v>6300000</v>
      </c>
    </row>
    <row r="4070" spans="1:23">
      <c r="A4070" s="141" t="s">
        <v>3465</v>
      </c>
      <c r="B4070" s="141" t="s">
        <v>284</v>
      </c>
      <c r="C4070" s="141" t="s">
        <v>3464</v>
      </c>
      <c r="D4070" s="141" t="s">
        <v>3463</v>
      </c>
      <c r="E4070" s="141" t="s">
        <v>4314</v>
      </c>
      <c r="F4070" s="141" t="s">
        <v>4315</v>
      </c>
      <c r="G4070" s="141" t="s">
        <v>4019</v>
      </c>
      <c r="H4070" s="141" t="s">
        <v>4018</v>
      </c>
      <c r="I4070" s="141" t="s">
        <v>3492</v>
      </c>
      <c r="J4070" s="141" t="s">
        <v>95</v>
      </c>
      <c r="K4070" s="141" t="s">
        <v>99</v>
      </c>
      <c r="L4070" s="141" t="s">
        <v>4136</v>
      </c>
      <c r="M4070" s="141" t="s">
        <v>229</v>
      </c>
      <c r="N4070" s="141" t="s">
        <v>303</v>
      </c>
      <c r="O4070" s="141" t="s">
        <v>287</v>
      </c>
      <c r="P4070" s="141" t="s">
        <v>3282</v>
      </c>
      <c r="Q4070" s="141" t="s">
        <v>288</v>
      </c>
      <c r="R4070" s="141" t="s">
        <v>3468</v>
      </c>
      <c r="S4070" s="148" t="s">
        <v>3280</v>
      </c>
      <c r="T4070" s="147">
        <v>40300000</v>
      </c>
      <c r="U4070" s="147">
        <v>41800000</v>
      </c>
      <c r="V4070" s="147">
        <v>40300000</v>
      </c>
      <c r="W4070" s="147">
        <v>40300000</v>
      </c>
    </row>
    <row r="4071" spans="1:23">
      <c r="A4071" s="141" t="s">
        <v>3465</v>
      </c>
      <c r="B4071" s="141" t="s">
        <v>284</v>
      </c>
      <c r="C4071" s="141" t="s">
        <v>3464</v>
      </c>
      <c r="D4071" s="141" t="s">
        <v>3463</v>
      </c>
      <c r="E4071" s="141" t="s">
        <v>4314</v>
      </c>
      <c r="F4071" s="141" t="s">
        <v>4315</v>
      </c>
      <c r="G4071" s="141" t="s">
        <v>4019</v>
      </c>
      <c r="H4071" s="141" t="s">
        <v>4018</v>
      </c>
      <c r="I4071" s="141" t="s">
        <v>3492</v>
      </c>
      <c r="J4071" s="141" t="s">
        <v>95</v>
      </c>
      <c r="K4071" s="141" t="s">
        <v>99</v>
      </c>
      <c r="L4071" s="141" t="s">
        <v>4136</v>
      </c>
      <c r="M4071" s="141" t="s">
        <v>230</v>
      </c>
      <c r="N4071" s="141" t="s">
        <v>303</v>
      </c>
      <c r="O4071" s="141" t="s">
        <v>287</v>
      </c>
      <c r="P4071" s="141" t="s">
        <v>3282</v>
      </c>
      <c r="Q4071" s="141" t="s">
        <v>288</v>
      </c>
      <c r="R4071" s="141" t="s">
        <v>3468</v>
      </c>
      <c r="S4071" s="148" t="s">
        <v>3280</v>
      </c>
      <c r="T4071" s="147">
        <v>39700000</v>
      </c>
      <c r="U4071" s="147">
        <v>40700000</v>
      </c>
      <c r="V4071" s="147">
        <v>39586666.07</v>
      </c>
      <c r="W4071" s="147">
        <v>39586666.07</v>
      </c>
    </row>
    <row r="4072" spans="1:23">
      <c r="A4072" s="141" t="s">
        <v>3465</v>
      </c>
      <c r="B4072" s="141" t="s">
        <v>284</v>
      </c>
      <c r="C4072" s="141" t="s">
        <v>3464</v>
      </c>
      <c r="D4072" s="141" t="s">
        <v>3463</v>
      </c>
      <c r="E4072" s="141" t="s">
        <v>4314</v>
      </c>
      <c r="F4072" s="141" t="s">
        <v>4315</v>
      </c>
      <c r="G4072" s="141" t="s">
        <v>4019</v>
      </c>
      <c r="H4072" s="141" t="s">
        <v>4018</v>
      </c>
      <c r="I4072" s="141" t="s">
        <v>3492</v>
      </c>
      <c r="J4072" s="141" t="s">
        <v>95</v>
      </c>
      <c r="K4072" s="141" t="s">
        <v>99</v>
      </c>
      <c r="L4072" s="141" t="s">
        <v>4136</v>
      </c>
      <c r="M4072" s="141" t="s">
        <v>231</v>
      </c>
      <c r="N4072" s="141" t="s">
        <v>303</v>
      </c>
      <c r="O4072" s="141" t="s">
        <v>287</v>
      </c>
      <c r="P4072" s="141" t="s">
        <v>3282</v>
      </c>
      <c r="Q4072" s="141" t="s">
        <v>288</v>
      </c>
      <c r="R4072" s="141" t="s">
        <v>3468</v>
      </c>
      <c r="S4072" s="148" t="s">
        <v>3280</v>
      </c>
      <c r="T4072" s="147">
        <v>8500000</v>
      </c>
      <c r="U4072" s="147">
        <v>12800000</v>
      </c>
      <c r="V4072" s="147">
        <v>8500000</v>
      </c>
      <c r="W4072" s="147">
        <v>8500000</v>
      </c>
    </row>
    <row r="4073" spans="1:23">
      <c r="A4073" s="141" t="s">
        <v>3465</v>
      </c>
      <c r="B4073" s="141" t="s">
        <v>284</v>
      </c>
      <c r="C4073" s="141" t="s">
        <v>3464</v>
      </c>
      <c r="D4073" s="141" t="s">
        <v>3463</v>
      </c>
      <c r="E4073" s="141" t="s">
        <v>4314</v>
      </c>
      <c r="F4073" s="141" t="s">
        <v>4315</v>
      </c>
      <c r="G4073" s="141" t="s">
        <v>4019</v>
      </c>
      <c r="H4073" s="141" t="s">
        <v>4018</v>
      </c>
      <c r="I4073" s="141" t="s">
        <v>3492</v>
      </c>
      <c r="J4073" s="141" t="s">
        <v>95</v>
      </c>
      <c r="K4073" s="141" t="s">
        <v>99</v>
      </c>
      <c r="L4073" s="141" t="s">
        <v>4136</v>
      </c>
      <c r="M4073" s="141" t="s">
        <v>232</v>
      </c>
      <c r="N4073" s="141" t="s">
        <v>303</v>
      </c>
      <c r="O4073" s="141" t="s">
        <v>287</v>
      </c>
      <c r="P4073" s="141" t="s">
        <v>3282</v>
      </c>
      <c r="Q4073" s="141" t="s">
        <v>288</v>
      </c>
      <c r="R4073" s="141" t="s">
        <v>3468</v>
      </c>
      <c r="S4073" s="148" t="s">
        <v>3280</v>
      </c>
      <c r="T4073" s="147">
        <v>17200000</v>
      </c>
      <c r="U4073" s="147">
        <v>24650000</v>
      </c>
      <c r="V4073" s="147">
        <v>13663333.33</v>
      </c>
      <c r="W4073" s="147">
        <v>13663333.33</v>
      </c>
    </row>
    <row r="4074" spans="1:23">
      <c r="A4074" s="141" t="s">
        <v>3465</v>
      </c>
      <c r="B4074" s="141" t="s">
        <v>284</v>
      </c>
      <c r="C4074" s="141" t="s">
        <v>3464</v>
      </c>
      <c r="D4074" s="141" t="s">
        <v>3463</v>
      </c>
      <c r="E4074" s="141" t="s">
        <v>4314</v>
      </c>
      <c r="F4074" s="141" t="s">
        <v>4315</v>
      </c>
      <c r="G4074" s="141" t="s">
        <v>4019</v>
      </c>
      <c r="H4074" s="141" t="s">
        <v>4018</v>
      </c>
      <c r="I4074" s="141" t="s">
        <v>3492</v>
      </c>
      <c r="J4074" s="141" t="s">
        <v>95</v>
      </c>
      <c r="K4074" s="141" t="s">
        <v>99</v>
      </c>
      <c r="L4074" s="141" t="s">
        <v>4136</v>
      </c>
      <c r="M4074" s="141" t="s">
        <v>233</v>
      </c>
      <c r="N4074" s="141" t="s">
        <v>303</v>
      </c>
      <c r="O4074" s="141" t="s">
        <v>287</v>
      </c>
      <c r="P4074" s="141" t="s">
        <v>3282</v>
      </c>
      <c r="Q4074" s="141" t="s">
        <v>288</v>
      </c>
      <c r="R4074" s="141" t="s">
        <v>3468</v>
      </c>
      <c r="S4074" s="148" t="s">
        <v>3280</v>
      </c>
      <c r="T4074" s="147">
        <v>1500000</v>
      </c>
      <c r="U4074" s="147">
        <v>2500000</v>
      </c>
      <c r="V4074" s="147">
        <v>1500000</v>
      </c>
      <c r="W4074" s="147">
        <v>1500000</v>
      </c>
    </row>
    <row r="4075" spans="1:23">
      <c r="A4075" s="141" t="s">
        <v>3465</v>
      </c>
      <c r="B4075" s="141" t="s">
        <v>284</v>
      </c>
      <c r="C4075" s="141" t="s">
        <v>3464</v>
      </c>
      <c r="D4075" s="141" t="s">
        <v>3463</v>
      </c>
      <c r="E4075" s="141" t="s">
        <v>4314</v>
      </c>
      <c r="F4075" s="141" t="s">
        <v>4315</v>
      </c>
      <c r="G4075" s="141" t="s">
        <v>4019</v>
      </c>
      <c r="H4075" s="141" t="s">
        <v>4018</v>
      </c>
      <c r="I4075" s="141" t="s">
        <v>3492</v>
      </c>
      <c r="J4075" s="141" t="s">
        <v>95</v>
      </c>
      <c r="K4075" s="141" t="s">
        <v>99</v>
      </c>
      <c r="L4075" s="141" t="s">
        <v>4140</v>
      </c>
      <c r="M4075" s="141" t="s">
        <v>235</v>
      </c>
      <c r="N4075" s="141" t="s">
        <v>303</v>
      </c>
      <c r="O4075" s="141" t="s">
        <v>287</v>
      </c>
      <c r="P4075" s="141" t="s">
        <v>3282</v>
      </c>
      <c r="Q4075" s="141" t="s">
        <v>288</v>
      </c>
      <c r="R4075" s="141" t="s">
        <v>3468</v>
      </c>
      <c r="S4075" s="148" t="s">
        <v>3280</v>
      </c>
      <c r="T4075" s="147">
        <v>7650000</v>
      </c>
      <c r="U4075" s="147">
        <v>8550000</v>
      </c>
      <c r="V4075" s="147">
        <v>7381394.5999999996</v>
      </c>
      <c r="W4075" s="147">
        <v>7381394.5999999996</v>
      </c>
    </row>
    <row r="4076" spans="1:23">
      <c r="A4076" s="141" t="s">
        <v>3465</v>
      </c>
      <c r="B4076" s="141" t="s">
        <v>284</v>
      </c>
      <c r="C4076" s="141" t="s">
        <v>3464</v>
      </c>
      <c r="D4076" s="141" t="s">
        <v>3463</v>
      </c>
      <c r="E4076" s="141" t="s">
        <v>4314</v>
      </c>
      <c r="F4076" s="141" t="s">
        <v>4315</v>
      </c>
      <c r="G4076" s="141" t="s">
        <v>4019</v>
      </c>
      <c r="H4076" s="141" t="s">
        <v>4018</v>
      </c>
      <c r="I4076" s="141" t="s">
        <v>3492</v>
      </c>
      <c r="J4076" s="141" t="s">
        <v>95</v>
      </c>
      <c r="K4076" s="141" t="s">
        <v>99</v>
      </c>
      <c r="L4076" s="141" t="s">
        <v>4140</v>
      </c>
      <c r="M4076" s="141" t="s">
        <v>236</v>
      </c>
      <c r="N4076" s="141" t="s">
        <v>303</v>
      </c>
      <c r="O4076" s="141" t="s">
        <v>287</v>
      </c>
      <c r="P4076" s="141" t="s">
        <v>3282</v>
      </c>
      <c r="Q4076" s="141" t="s">
        <v>288</v>
      </c>
      <c r="R4076" s="141" t="s">
        <v>3468</v>
      </c>
      <c r="S4076" s="148" t="s">
        <v>3280</v>
      </c>
      <c r="T4076" s="147">
        <v>950000</v>
      </c>
      <c r="U4076" s="147">
        <v>1350000</v>
      </c>
      <c r="V4076" s="147">
        <v>949233.35</v>
      </c>
      <c r="W4076" s="147">
        <v>949233.35</v>
      </c>
    </row>
    <row r="4077" spans="1:23">
      <c r="A4077" s="141" t="s">
        <v>3465</v>
      </c>
      <c r="B4077" s="141" t="s">
        <v>284</v>
      </c>
      <c r="C4077" s="141" t="s">
        <v>3464</v>
      </c>
      <c r="D4077" s="141" t="s">
        <v>3463</v>
      </c>
      <c r="E4077" s="141" t="s">
        <v>4314</v>
      </c>
      <c r="F4077" s="141" t="s">
        <v>4315</v>
      </c>
      <c r="G4077" s="141" t="s">
        <v>4019</v>
      </c>
      <c r="H4077" s="141" t="s">
        <v>4018</v>
      </c>
      <c r="I4077" s="141" t="s">
        <v>3492</v>
      </c>
      <c r="J4077" s="141" t="s">
        <v>95</v>
      </c>
      <c r="K4077" s="141" t="s">
        <v>99</v>
      </c>
      <c r="L4077" s="141" t="s">
        <v>4140</v>
      </c>
      <c r="M4077" s="141" t="s">
        <v>237</v>
      </c>
      <c r="N4077" s="141" t="s">
        <v>303</v>
      </c>
      <c r="O4077" s="141" t="s">
        <v>287</v>
      </c>
      <c r="P4077" s="141" t="s">
        <v>3282</v>
      </c>
      <c r="Q4077" s="141" t="s">
        <v>288</v>
      </c>
      <c r="R4077" s="141" t="s">
        <v>3468</v>
      </c>
      <c r="S4077" s="148" t="s">
        <v>3280</v>
      </c>
      <c r="T4077" s="147">
        <v>1250000</v>
      </c>
      <c r="U4077" s="147">
        <v>1450000</v>
      </c>
      <c r="V4077" s="147">
        <v>1250000</v>
      </c>
      <c r="W4077" s="147">
        <v>1250000</v>
      </c>
    </row>
    <row r="4078" spans="1:23">
      <c r="A4078" s="141" t="s">
        <v>3465</v>
      </c>
      <c r="B4078" s="141" t="s">
        <v>284</v>
      </c>
      <c r="C4078" s="141" t="s">
        <v>3464</v>
      </c>
      <c r="D4078" s="141" t="s">
        <v>3463</v>
      </c>
      <c r="E4078" s="141" t="s">
        <v>4314</v>
      </c>
      <c r="F4078" s="141" t="s">
        <v>4315</v>
      </c>
      <c r="G4078" s="141" t="s">
        <v>4019</v>
      </c>
      <c r="H4078" s="141" t="s">
        <v>4018</v>
      </c>
      <c r="I4078" s="141" t="s">
        <v>3492</v>
      </c>
      <c r="J4078" s="141" t="s">
        <v>95</v>
      </c>
      <c r="K4078" s="141" t="s">
        <v>99</v>
      </c>
      <c r="L4078" s="141" t="s">
        <v>4140</v>
      </c>
      <c r="M4078" s="141" t="s">
        <v>238</v>
      </c>
      <c r="N4078" s="141" t="s">
        <v>303</v>
      </c>
      <c r="O4078" s="141" t="s">
        <v>287</v>
      </c>
      <c r="P4078" s="141" t="s">
        <v>3282</v>
      </c>
      <c r="Q4078" s="141" t="s">
        <v>288</v>
      </c>
      <c r="R4078" s="141" t="s">
        <v>3468</v>
      </c>
      <c r="S4078" s="148" t="s">
        <v>3280</v>
      </c>
      <c r="T4078" s="147">
        <v>100000</v>
      </c>
      <c r="U4078" s="147">
        <v>100000</v>
      </c>
      <c r="V4078" s="147">
        <v>57333.33</v>
      </c>
      <c r="W4078" s="147">
        <v>57333.33</v>
      </c>
    </row>
    <row r="4079" spans="1:23">
      <c r="A4079" s="141" t="s">
        <v>3465</v>
      </c>
      <c r="B4079" s="141" t="s">
        <v>284</v>
      </c>
      <c r="C4079" s="141" t="s">
        <v>3464</v>
      </c>
      <c r="D4079" s="141" t="s">
        <v>3463</v>
      </c>
      <c r="E4079" s="141" t="s">
        <v>4314</v>
      </c>
      <c r="F4079" s="141" t="s">
        <v>4315</v>
      </c>
      <c r="G4079" s="141" t="s">
        <v>4019</v>
      </c>
      <c r="H4079" s="141" t="s">
        <v>4018</v>
      </c>
      <c r="I4079" s="141" t="s">
        <v>3492</v>
      </c>
      <c r="J4079" s="141" t="s">
        <v>95</v>
      </c>
      <c r="K4079" s="141" t="s">
        <v>99</v>
      </c>
      <c r="L4079" s="141" t="s">
        <v>4140</v>
      </c>
      <c r="M4079" s="141" t="s">
        <v>239</v>
      </c>
      <c r="N4079" s="141" t="s">
        <v>303</v>
      </c>
      <c r="O4079" s="141" t="s">
        <v>287</v>
      </c>
      <c r="P4079" s="141" t="s">
        <v>3282</v>
      </c>
      <c r="Q4079" s="141" t="s">
        <v>288</v>
      </c>
      <c r="R4079" s="141" t="s">
        <v>3468</v>
      </c>
      <c r="S4079" s="148" t="s">
        <v>3280</v>
      </c>
      <c r="T4079" s="147">
        <v>1600000</v>
      </c>
      <c r="U4079" s="147">
        <v>1800000</v>
      </c>
      <c r="V4079" s="147">
        <v>1597833.34</v>
      </c>
      <c r="W4079" s="147">
        <v>1597833.34</v>
      </c>
    </row>
    <row r="4080" spans="1:23">
      <c r="A4080" s="141" t="s">
        <v>3465</v>
      </c>
      <c r="B4080" s="141" t="s">
        <v>284</v>
      </c>
      <c r="C4080" s="141" t="s">
        <v>3464</v>
      </c>
      <c r="D4080" s="141" t="s">
        <v>3463</v>
      </c>
      <c r="E4080" s="141" t="s">
        <v>4314</v>
      </c>
      <c r="F4080" s="141" t="s">
        <v>4315</v>
      </c>
      <c r="G4080" s="141" t="s">
        <v>4019</v>
      </c>
      <c r="H4080" s="141" t="s">
        <v>4018</v>
      </c>
      <c r="I4080" s="141" t="s">
        <v>3492</v>
      </c>
      <c r="J4080" s="141" t="s">
        <v>95</v>
      </c>
      <c r="K4080" s="141" t="s">
        <v>99</v>
      </c>
      <c r="L4080" s="141" t="s">
        <v>4140</v>
      </c>
      <c r="M4080" s="141" t="s">
        <v>240</v>
      </c>
      <c r="N4080" s="141" t="s">
        <v>303</v>
      </c>
      <c r="O4080" s="141" t="s">
        <v>287</v>
      </c>
      <c r="P4080" s="141" t="s">
        <v>3282</v>
      </c>
      <c r="Q4080" s="141" t="s">
        <v>288</v>
      </c>
      <c r="R4080" s="141" t="s">
        <v>3468</v>
      </c>
      <c r="S4080" s="148" t="s">
        <v>3280</v>
      </c>
      <c r="T4080" s="147">
        <v>23000000</v>
      </c>
      <c r="U4080" s="147">
        <v>16430000</v>
      </c>
      <c r="V4080" s="147">
        <v>7899499.8300000001</v>
      </c>
      <c r="W4080" s="147">
        <v>7899499.8300000001</v>
      </c>
    </row>
    <row r="4081" spans="1:23">
      <c r="A4081" s="141" t="s">
        <v>3465</v>
      </c>
      <c r="B4081" s="141" t="s">
        <v>284</v>
      </c>
      <c r="C4081" s="141" t="s">
        <v>3464</v>
      </c>
      <c r="D4081" s="141" t="s">
        <v>3463</v>
      </c>
      <c r="E4081" s="141" t="s">
        <v>4314</v>
      </c>
      <c r="F4081" s="141" t="s">
        <v>4315</v>
      </c>
      <c r="G4081" s="141" t="s">
        <v>4019</v>
      </c>
      <c r="H4081" s="141" t="s">
        <v>4018</v>
      </c>
      <c r="I4081" s="141" t="s">
        <v>3492</v>
      </c>
      <c r="J4081" s="141" t="s">
        <v>95</v>
      </c>
      <c r="K4081" s="141" t="s">
        <v>99</v>
      </c>
      <c r="L4081" s="141" t="s">
        <v>4140</v>
      </c>
      <c r="M4081" s="141" t="s">
        <v>241</v>
      </c>
      <c r="N4081" s="141" t="s">
        <v>303</v>
      </c>
      <c r="O4081" s="141" t="s">
        <v>287</v>
      </c>
      <c r="P4081" s="141" t="s">
        <v>3282</v>
      </c>
      <c r="Q4081" s="141" t="s">
        <v>288</v>
      </c>
      <c r="R4081" s="141" t="s">
        <v>3468</v>
      </c>
      <c r="S4081" s="148" t="s">
        <v>3280</v>
      </c>
      <c r="T4081" s="147">
        <v>20400000</v>
      </c>
      <c r="U4081" s="147">
        <v>17940000</v>
      </c>
      <c r="V4081" s="147">
        <v>13954333.050000001</v>
      </c>
      <c r="W4081" s="147">
        <v>13954333.050000001</v>
      </c>
    </row>
    <row r="4082" spans="1:23">
      <c r="A4082" s="141" t="s">
        <v>3465</v>
      </c>
      <c r="B4082" s="141" t="s">
        <v>284</v>
      </c>
      <c r="C4082" s="141" t="s">
        <v>3464</v>
      </c>
      <c r="D4082" s="141" t="s">
        <v>3463</v>
      </c>
      <c r="E4082" s="141" t="s">
        <v>4314</v>
      </c>
      <c r="F4082" s="141" t="s">
        <v>4315</v>
      </c>
      <c r="G4082" s="141" t="s">
        <v>4019</v>
      </c>
      <c r="H4082" s="141" t="s">
        <v>4018</v>
      </c>
      <c r="I4082" s="141" t="s">
        <v>3492</v>
      </c>
      <c r="J4082" s="141" t="s">
        <v>95</v>
      </c>
      <c r="K4082" s="141" t="s">
        <v>99</v>
      </c>
      <c r="L4082" s="141" t="s">
        <v>4140</v>
      </c>
      <c r="M4082" s="141" t="s">
        <v>243</v>
      </c>
      <c r="N4082" s="141" t="s">
        <v>303</v>
      </c>
      <c r="O4082" s="141" t="s">
        <v>287</v>
      </c>
      <c r="P4082" s="141" t="s">
        <v>3282</v>
      </c>
      <c r="Q4082" s="141" t="s">
        <v>288</v>
      </c>
      <c r="R4082" s="141" t="s">
        <v>3468</v>
      </c>
      <c r="S4082" s="148" t="s">
        <v>3280</v>
      </c>
      <c r="T4082" s="147">
        <v>5850000</v>
      </c>
      <c r="U4082" s="147">
        <v>5096666.67</v>
      </c>
      <c r="V4082" s="147">
        <v>1102500.01</v>
      </c>
      <c r="W4082" s="147">
        <v>1102500.01</v>
      </c>
    </row>
    <row r="4083" spans="1:23">
      <c r="A4083" s="141" t="s">
        <v>3465</v>
      </c>
      <c r="B4083" s="141" t="s">
        <v>284</v>
      </c>
      <c r="C4083" s="141" t="s">
        <v>3464</v>
      </c>
      <c r="D4083" s="141" t="s">
        <v>3463</v>
      </c>
      <c r="E4083" s="141" t="s">
        <v>4314</v>
      </c>
      <c r="F4083" s="141" t="s">
        <v>4315</v>
      </c>
      <c r="G4083" s="141" t="s">
        <v>91</v>
      </c>
      <c r="H4083" s="141" t="s">
        <v>4063</v>
      </c>
      <c r="I4083" s="141" t="s">
        <v>3492</v>
      </c>
      <c r="J4083" s="141" t="s">
        <v>109</v>
      </c>
      <c r="K4083" s="141" t="s">
        <v>112</v>
      </c>
      <c r="L4083" s="141" t="s">
        <v>4136</v>
      </c>
      <c r="M4083" s="141" t="s">
        <v>225</v>
      </c>
      <c r="N4083" s="141" t="s">
        <v>303</v>
      </c>
      <c r="O4083" s="141" t="s">
        <v>287</v>
      </c>
      <c r="P4083" s="141" t="s">
        <v>3282</v>
      </c>
      <c r="Q4083" s="141" t="s">
        <v>288</v>
      </c>
      <c r="R4083" s="141" t="s">
        <v>3468</v>
      </c>
      <c r="S4083" s="148" t="s">
        <v>3280</v>
      </c>
      <c r="T4083" s="147">
        <v>17450000</v>
      </c>
      <c r="U4083" s="147">
        <v>15100000</v>
      </c>
      <c r="V4083" s="147">
        <v>9518899.9199999999</v>
      </c>
      <c r="W4083" s="147">
        <v>9518899.9199999999</v>
      </c>
    </row>
    <row r="4084" spans="1:23">
      <c r="A4084" s="141" t="s">
        <v>3465</v>
      </c>
      <c r="B4084" s="141" t="s">
        <v>284</v>
      </c>
      <c r="C4084" s="141" t="s">
        <v>3464</v>
      </c>
      <c r="D4084" s="141" t="s">
        <v>3463</v>
      </c>
      <c r="E4084" s="141" t="s">
        <v>4314</v>
      </c>
      <c r="F4084" s="141" t="s">
        <v>4315</v>
      </c>
      <c r="G4084" s="141" t="s">
        <v>91</v>
      </c>
      <c r="H4084" s="141" t="s">
        <v>4063</v>
      </c>
      <c r="I4084" s="141" t="s">
        <v>3492</v>
      </c>
      <c r="J4084" s="141" t="s">
        <v>109</v>
      </c>
      <c r="K4084" s="141" t="s">
        <v>112</v>
      </c>
      <c r="L4084" s="141" t="s">
        <v>4136</v>
      </c>
      <c r="M4084" s="141" t="s">
        <v>226</v>
      </c>
      <c r="N4084" s="141" t="s">
        <v>303</v>
      </c>
      <c r="O4084" s="141" t="s">
        <v>287</v>
      </c>
      <c r="P4084" s="141" t="s">
        <v>3282</v>
      </c>
      <c r="Q4084" s="141" t="s">
        <v>288</v>
      </c>
      <c r="R4084" s="141" t="s">
        <v>3468</v>
      </c>
      <c r="S4084" s="148" t="s">
        <v>3280</v>
      </c>
      <c r="T4084" s="147">
        <v>1100000</v>
      </c>
      <c r="U4084" s="147">
        <v>1800000</v>
      </c>
      <c r="V4084" s="147">
        <v>937805.99</v>
      </c>
      <c r="W4084" s="147">
        <v>518637.23</v>
      </c>
    </row>
    <row r="4085" spans="1:23">
      <c r="A4085" s="141" t="s">
        <v>3465</v>
      </c>
      <c r="B4085" s="141" t="s">
        <v>284</v>
      </c>
      <c r="C4085" s="141" t="s">
        <v>3464</v>
      </c>
      <c r="D4085" s="141" t="s">
        <v>3463</v>
      </c>
      <c r="E4085" s="141" t="s">
        <v>4314</v>
      </c>
      <c r="F4085" s="141" t="s">
        <v>4315</v>
      </c>
      <c r="G4085" s="141" t="s">
        <v>91</v>
      </c>
      <c r="H4085" s="141" t="s">
        <v>4063</v>
      </c>
      <c r="I4085" s="141" t="s">
        <v>3492</v>
      </c>
      <c r="J4085" s="141" t="s">
        <v>109</v>
      </c>
      <c r="K4085" s="141" t="s">
        <v>112</v>
      </c>
      <c r="L4085" s="141" t="s">
        <v>4136</v>
      </c>
      <c r="M4085" s="141" t="s">
        <v>227</v>
      </c>
      <c r="N4085" s="141" t="s">
        <v>303</v>
      </c>
      <c r="O4085" s="141" t="s">
        <v>287</v>
      </c>
      <c r="P4085" s="141" t="s">
        <v>3282</v>
      </c>
      <c r="Q4085" s="141" t="s">
        <v>288</v>
      </c>
      <c r="R4085" s="141" t="s">
        <v>3468</v>
      </c>
      <c r="S4085" s="148" t="s">
        <v>3280</v>
      </c>
      <c r="T4085" s="147">
        <v>3400000</v>
      </c>
      <c r="U4085" s="147">
        <v>3800000</v>
      </c>
      <c r="V4085" s="147">
        <v>3370356.03</v>
      </c>
      <c r="W4085" s="147">
        <v>3212876.03</v>
      </c>
    </row>
    <row r="4086" spans="1:23">
      <c r="A4086" s="141" t="s">
        <v>3465</v>
      </c>
      <c r="B4086" s="141" t="s">
        <v>284</v>
      </c>
      <c r="C4086" s="141" t="s">
        <v>3464</v>
      </c>
      <c r="D4086" s="141" t="s">
        <v>3463</v>
      </c>
      <c r="E4086" s="141" t="s">
        <v>4314</v>
      </c>
      <c r="F4086" s="141" t="s">
        <v>4315</v>
      </c>
      <c r="G4086" s="141" t="s">
        <v>91</v>
      </c>
      <c r="H4086" s="141" t="s">
        <v>4063</v>
      </c>
      <c r="I4086" s="141" t="s">
        <v>3492</v>
      </c>
      <c r="J4086" s="141" t="s">
        <v>109</v>
      </c>
      <c r="K4086" s="141" t="s">
        <v>112</v>
      </c>
      <c r="L4086" s="141" t="s">
        <v>4136</v>
      </c>
      <c r="M4086" s="141" t="s">
        <v>228</v>
      </c>
      <c r="N4086" s="141" t="s">
        <v>303</v>
      </c>
      <c r="O4086" s="141" t="s">
        <v>287</v>
      </c>
      <c r="P4086" s="141" t="s">
        <v>3282</v>
      </c>
      <c r="Q4086" s="141" t="s">
        <v>288</v>
      </c>
      <c r="R4086" s="141" t="s">
        <v>3468</v>
      </c>
      <c r="S4086" s="148" t="s">
        <v>3280</v>
      </c>
      <c r="T4086" s="147">
        <v>330000</v>
      </c>
      <c r="U4086" s="147">
        <v>14819203.75</v>
      </c>
      <c r="V4086" s="147">
        <v>7128355.6299999999</v>
      </c>
      <c r="W4086" s="147">
        <v>6119179.6299999999</v>
      </c>
    </row>
    <row r="4087" spans="1:23">
      <c r="A4087" s="141" t="s">
        <v>3465</v>
      </c>
      <c r="B4087" s="141" t="s">
        <v>284</v>
      </c>
      <c r="C4087" s="141" t="s">
        <v>3464</v>
      </c>
      <c r="D4087" s="141" t="s">
        <v>3463</v>
      </c>
      <c r="E4087" s="141" t="s">
        <v>4314</v>
      </c>
      <c r="F4087" s="141" t="s">
        <v>4315</v>
      </c>
      <c r="G4087" s="141" t="s">
        <v>91</v>
      </c>
      <c r="H4087" s="141" t="s">
        <v>4063</v>
      </c>
      <c r="I4087" s="141" t="s">
        <v>3492</v>
      </c>
      <c r="J4087" s="141" t="s">
        <v>109</v>
      </c>
      <c r="K4087" s="141" t="s">
        <v>112</v>
      </c>
      <c r="L4087" s="141" t="s">
        <v>4136</v>
      </c>
      <c r="M4087" s="141" t="s">
        <v>229</v>
      </c>
      <c r="N4087" s="141" t="s">
        <v>303</v>
      </c>
      <c r="O4087" s="141" t="s">
        <v>287</v>
      </c>
      <c r="P4087" s="141" t="s">
        <v>3282</v>
      </c>
      <c r="Q4087" s="141" t="s">
        <v>288</v>
      </c>
      <c r="R4087" s="141" t="s">
        <v>3468</v>
      </c>
      <c r="S4087" s="148" t="s">
        <v>3280</v>
      </c>
      <c r="T4087" s="147">
        <v>5470000</v>
      </c>
      <c r="U4087" s="147">
        <v>8762000</v>
      </c>
      <c r="V4087" s="147">
        <v>8153428.8799999999</v>
      </c>
      <c r="W4087" s="147">
        <v>6273204.1200000001</v>
      </c>
    </row>
    <row r="4088" spans="1:23">
      <c r="A4088" s="141" t="s">
        <v>3465</v>
      </c>
      <c r="B4088" s="141" t="s">
        <v>284</v>
      </c>
      <c r="C4088" s="141" t="s">
        <v>3464</v>
      </c>
      <c r="D4088" s="141" t="s">
        <v>3463</v>
      </c>
      <c r="E4088" s="141" t="s">
        <v>4314</v>
      </c>
      <c r="F4088" s="141" t="s">
        <v>4315</v>
      </c>
      <c r="G4088" s="141" t="s">
        <v>91</v>
      </c>
      <c r="H4088" s="141" t="s">
        <v>4063</v>
      </c>
      <c r="I4088" s="141" t="s">
        <v>3492</v>
      </c>
      <c r="J4088" s="141" t="s">
        <v>109</v>
      </c>
      <c r="K4088" s="141" t="s">
        <v>112</v>
      </c>
      <c r="L4088" s="141" t="s">
        <v>4136</v>
      </c>
      <c r="M4088" s="141" t="s">
        <v>230</v>
      </c>
      <c r="N4088" s="141" t="s">
        <v>303</v>
      </c>
      <c r="O4088" s="141" t="s">
        <v>287</v>
      </c>
      <c r="P4088" s="141" t="s">
        <v>3282</v>
      </c>
      <c r="Q4088" s="141" t="s">
        <v>288</v>
      </c>
      <c r="R4088" s="141" t="s">
        <v>3468</v>
      </c>
      <c r="S4088" s="148" t="s">
        <v>3280</v>
      </c>
      <c r="T4088" s="147">
        <v>13799824</v>
      </c>
      <c r="U4088" s="147">
        <v>13256074.07</v>
      </c>
      <c r="V4088" s="147">
        <v>8811009.3499999996</v>
      </c>
      <c r="W4088" s="147">
        <v>8811009.3499999996</v>
      </c>
    </row>
    <row r="4089" spans="1:23">
      <c r="A4089" s="141" t="s">
        <v>3465</v>
      </c>
      <c r="B4089" s="141" t="s">
        <v>284</v>
      </c>
      <c r="C4089" s="141" t="s">
        <v>3464</v>
      </c>
      <c r="D4089" s="141" t="s">
        <v>3463</v>
      </c>
      <c r="E4089" s="141" t="s">
        <v>4314</v>
      </c>
      <c r="F4089" s="141" t="s">
        <v>4315</v>
      </c>
      <c r="G4089" s="141" t="s">
        <v>91</v>
      </c>
      <c r="H4089" s="141" t="s">
        <v>4063</v>
      </c>
      <c r="I4089" s="141" t="s">
        <v>3492</v>
      </c>
      <c r="J4089" s="141" t="s">
        <v>109</v>
      </c>
      <c r="K4089" s="141" t="s">
        <v>112</v>
      </c>
      <c r="L4089" s="141" t="s">
        <v>4136</v>
      </c>
      <c r="M4089" s="141" t="s">
        <v>231</v>
      </c>
      <c r="N4089" s="141" t="s">
        <v>303</v>
      </c>
      <c r="O4089" s="141" t="s">
        <v>287</v>
      </c>
      <c r="P4089" s="141" t="s">
        <v>3282</v>
      </c>
      <c r="Q4089" s="141" t="s">
        <v>288</v>
      </c>
      <c r="R4089" s="141" t="s">
        <v>3468</v>
      </c>
      <c r="S4089" s="148" t="s">
        <v>3280</v>
      </c>
      <c r="T4089" s="147">
        <v>985000</v>
      </c>
      <c r="U4089" s="147">
        <v>14488000</v>
      </c>
      <c r="V4089" s="147">
        <v>5435706.7400000002</v>
      </c>
      <c r="W4089" s="147">
        <v>2114296.83</v>
      </c>
    </row>
    <row r="4090" spans="1:23">
      <c r="A4090" s="141" t="s">
        <v>3465</v>
      </c>
      <c r="B4090" s="141" t="s">
        <v>284</v>
      </c>
      <c r="C4090" s="141" t="s">
        <v>3464</v>
      </c>
      <c r="D4090" s="141" t="s">
        <v>3463</v>
      </c>
      <c r="E4090" s="141" t="s">
        <v>4314</v>
      </c>
      <c r="F4090" s="141" t="s">
        <v>4315</v>
      </c>
      <c r="G4090" s="141" t="s">
        <v>91</v>
      </c>
      <c r="H4090" s="141" t="s">
        <v>4063</v>
      </c>
      <c r="I4090" s="141" t="s">
        <v>3492</v>
      </c>
      <c r="J4090" s="141" t="s">
        <v>109</v>
      </c>
      <c r="K4090" s="141" t="s">
        <v>112</v>
      </c>
      <c r="L4090" s="141" t="s">
        <v>4136</v>
      </c>
      <c r="M4090" s="141" t="s">
        <v>232</v>
      </c>
      <c r="N4090" s="141" t="s">
        <v>303</v>
      </c>
      <c r="O4090" s="141" t="s">
        <v>287</v>
      </c>
      <c r="P4090" s="141" t="s">
        <v>3282</v>
      </c>
      <c r="Q4090" s="141" t="s">
        <v>288</v>
      </c>
      <c r="R4090" s="141" t="s">
        <v>3468</v>
      </c>
      <c r="S4090" s="148" t="s">
        <v>3280</v>
      </c>
      <c r="T4090" s="147">
        <v>1168000</v>
      </c>
      <c r="U4090" s="147">
        <v>16238000</v>
      </c>
      <c r="V4090" s="147">
        <v>11159851.52</v>
      </c>
      <c r="W4090" s="147">
        <v>7700564.8700000001</v>
      </c>
    </row>
    <row r="4091" spans="1:23">
      <c r="A4091" s="141" t="s">
        <v>3465</v>
      </c>
      <c r="B4091" s="141" t="s">
        <v>284</v>
      </c>
      <c r="C4091" s="141" t="s">
        <v>3464</v>
      </c>
      <c r="D4091" s="141" t="s">
        <v>3463</v>
      </c>
      <c r="E4091" s="141" t="s">
        <v>4314</v>
      </c>
      <c r="F4091" s="141" t="s">
        <v>4315</v>
      </c>
      <c r="G4091" s="141" t="s">
        <v>91</v>
      </c>
      <c r="H4091" s="141" t="s">
        <v>4063</v>
      </c>
      <c r="I4091" s="141" t="s">
        <v>3492</v>
      </c>
      <c r="J4091" s="141" t="s">
        <v>109</v>
      </c>
      <c r="K4091" s="141" t="s">
        <v>112</v>
      </c>
      <c r="L4091" s="141" t="s">
        <v>4136</v>
      </c>
      <c r="M4091" s="141" t="s">
        <v>233</v>
      </c>
      <c r="N4091" s="141" t="s">
        <v>303</v>
      </c>
      <c r="O4091" s="141" t="s">
        <v>287</v>
      </c>
      <c r="P4091" s="141" t="s">
        <v>3282</v>
      </c>
      <c r="Q4091" s="141" t="s">
        <v>288</v>
      </c>
      <c r="R4091" s="141" t="s">
        <v>3468</v>
      </c>
      <c r="S4091" s="148" t="s">
        <v>3280</v>
      </c>
      <c r="T4091" s="147">
        <v>1050000</v>
      </c>
      <c r="U4091" s="147">
        <v>3970000</v>
      </c>
      <c r="V4091" s="147">
        <v>2194414.13</v>
      </c>
      <c r="W4091" s="147">
        <v>1189030.1299999999</v>
      </c>
    </row>
    <row r="4092" spans="1:23">
      <c r="A4092" s="141" t="s">
        <v>3465</v>
      </c>
      <c r="B4092" s="141" t="s">
        <v>284</v>
      </c>
      <c r="C4092" s="141" t="s">
        <v>3464</v>
      </c>
      <c r="D4092" s="141" t="s">
        <v>3463</v>
      </c>
      <c r="E4092" s="141" t="s">
        <v>4314</v>
      </c>
      <c r="F4092" s="141" t="s">
        <v>4315</v>
      </c>
      <c r="G4092" s="141" t="s">
        <v>91</v>
      </c>
      <c r="H4092" s="141" t="s">
        <v>4063</v>
      </c>
      <c r="I4092" s="141" t="s">
        <v>3492</v>
      </c>
      <c r="J4092" s="141" t="s">
        <v>109</v>
      </c>
      <c r="K4092" s="141" t="s">
        <v>112</v>
      </c>
      <c r="L4092" s="141" t="s">
        <v>4140</v>
      </c>
      <c r="M4092" s="141" t="s">
        <v>235</v>
      </c>
      <c r="N4092" s="141" t="s">
        <v>303</v>
      </c>
      <c r="O4092" s="141" t="s">
        <v>287</v>
      </c>
      <c r="P4092" s="141" t="s">
        <v>3282</v>
      </c>
      <c r="Q4092" s="141" t="s">
        <v>288</v>
      </c>
      <c r="R4092" s="141" t="s">
        <v>3468</v>
      </c>
      <c r="S4092" s="148" t="s">
        <v>3280</v>
      </c>
      <c r="T4092" s="147">
        <v>515000</v>
      </c>
      <c r="U4092" s="147">
        <v>1640000</v>
      </c>
      <c r="V4092" s="147">
        <v>1359628.15</v>
      </c>
      <c r="W4092" s="147">
        <v>793198.04</v>
      </c>
    </row>
    <row r="4093" spans="1:23">
      <c r="A4093" s="141" t="s">
        <v>3465</v>
      </c>
      <c r="B4093" s="141" t="s">
        <v>284</v>
      </c>
      <c r="C4093" s="141" t="s">
        <v>3464</v>
      </c>
      <c r="D4093" s="141" t="s">
        <v>3463</v>
      </c>
      <c r="E4093" s="141" t="s">
        <v>4314</v>
      </c>
      <c r="F4093" s="141" t="s">
        <v>4315</v>
      </c>
      <c r="G4093" s="141" t="s">
        <v>91</v>
      </c>
      <c r="H4093" s="141" t="s">
        <v>4063</v>
      </c>
      <c r="I4093" s="141" t="s">
        <v>3492</v>
      </c>
      <c r="J4093" s="141" t="s">
        <v>109</v>
      </c>
      <c r="K4093" s="141" t="s">
        <v>112</v>
      </c>
      <c r="L4093" s="141" t="s">
        <v>4140</v>
      </c>
      <c r="M4093" s="141" t="s">
        <v>236</v>
      </c>
      <c r="N4093" s="141" t="s">
        <v>303</v>
      </c>
      <c r="O4093" s="141" t="s">
        <v>287</v>
      </c>
      <c r="P4093" s="141" t="s">
        <v>3282</v>
      </c>
      <c r="Q4093" s="141" t="s">
        <v>288</v>
      </c>
      <c r="R4093" s="141" t="s">
        <v>3468</v>
      </c>
      <c r="S4093" s="148" t="s">
        <v>3280</v>
      </c>
      <c r="T4093" s="147">
        <v>80000</v>
      </c>
      <c r="U4093" s="147">
        <v>270000</v>
      </c>
      <c r="V4093" s="147">
        <v>122837.49</v>
      </c>
      <c r="W4093" s="147">
        <v>825.49</v>
      </c>
    </row>
    <row r="4094" spans="1:23">
      <c r="A4094" s="141" t="s">
        <v>3465</v>
      </c>
      <c r="B4094" s="141" t="s">
        <v>284</v>
      </c>
      <c r="C4094" s="141" t="s">
        <v>3464</v>
      </c>
      <c r="D4094" s="141" t="s">
        <v>3463</v>
      </c>
      <c r="E4094" s="141" t="s">
        <v>4314</v>
      </c>
      <c r="F4094" s="141" t="s">
        <v>4315</v>
      </c>
      <c r="G4094" s="141" t="s">
        <v>91</v>
      </c>
      <c r="H4094" s="141" t="s">
        <v>4063</v>
      </c>
      <c r="I4094" s="141" t="s">
        <v>3492</v>
      </c>
      <c r="J4094" s="141" t="s">
        <v>109</v>
      </c>
      <c r="K4094" s="141" t="s">
        <v>112</v>
      </c>
      <c r="L4094" s="141" t="s">
        <v>4140</v>
      </c>
      <c r="M4094" s="141" t="s">
        <v>237</v>
      </c>
      <c r="N4094" s="141" t="s">
        <v>303</v>
      </c>
      <c r="O4094" s="141" t="s">
        <v>287</v>
      </c>
      <c r="P4094" s="141" t="s">
        <v>3282</v>
      </c>
      <c r="Q4094" s="141" t="s">
        <v>288</v>
      </c>
      <c r="R4094" s="141" t="s">
        <v>3468</v>
      </c>
      <c r="S4094" s="148" t="s">
        <v>3280</v>
      </c>
      <c r="T4094" s="147">
        <v>610000</v>
      </c>
      <c r="U4094" s="147">
        <v>3465000</v>
      </c>
      <c r="V4094" s="147">
        <v>1304138.21</v>
      </c>
      <c r="W4094" s="147">
        <v>1097254.71</v>
      </c>
    </row>
    <row r="4095" spans="1:23">
      <c r="A4095" s="141" t="s">
        <v>3465</v>
      </c>
      <c r="B4095" s="141" t="s">
        <v>284</v>
      </c>
      <c r="C4095" s="141" t="s">
        <v>3464</v>
      </c>
      <c r="D4095" s="141" t="s">
        <v>3463</v>
      </c>
      <c r="E4095" s="141" t="s">
        <v>4314</v>
      </c>
      <c r="F4095" s="141" t="s">
        <v>4315</v>
      </c>
      <c r="G4095" s="141" t="s">
        <v>91</v>
      </c>
      <c r="H4095" s="141" t="s">
        <v>4063</v>
      </c>
      <c r="I4095" s="141" t="s">
        <v>3492</v>
      </c>
      <c r="J4095" s="141" t="s">
        <v>109</v>
      </c>
      <c r="K4095" s="141" t="s">
        <v>112</v>
      </c>
      <c r="L4095" s="141" t="s">
        <v>4140</v>
      </c>
      <c r="M4095" s="141" t="s">
        <v>238</v>
      </c>
      <c r="N4095" s="141" t="s">
        <v>303</v>
      </c>
      <c r="O4095" s="141" t="s">
        <v>287</v>
      </c>
      <c r="P4095" s="141" t="s">
        <v>3282</v>
      </c>
      <c r="Q4095" s="141" t="s">
        <v>288</v>
      </c>
      <c r="R4095" s="141" t="s">
        <v>3468</v>
      </c>
      <c r="S4095" s="148" t="s">
        <v>3280</v>
      </c>
      <c r="T4095" s="147">
        <v>10000</v>
      </c>
      <c r="U4095" s="147">
        <v>10000</v>
      </c>
      <c r="V4095" s="147">
        <v>0</v>
      </c>
      <c r="W4095" s="147">
        <v>0</v>
      </c>
    </row>
    <row r="4096" spans="1:23">
      <c r="A4096" s="141" t="s">
        <v>3465</v>
      </c>
      <c r="B4096" s="141" t="s">
        <v>284</v>
      </c>
      <c r="C4096" s="141" t="s">
        <v>3464</v>
      </c>
      <c r="D4096" s="141" t="s">
        <v>3463</v>
      </c>
      <c r="E4096" s="141" t="s">
        <v>4314</v>
      </c>
      <c r="F4096" s="141" t="s">
        <v>4315</v>
      </c>
      <c r="G4096" s="141" t="s">
        <v>91</v>
      </c>
      <c r="H4096" s="141" t="s">
        <v>4063</v>
      </c>
      <c r="I4096" s="141" t="s">
        <v>3492</v>
      </c>
      <c r="J4096" s="141" t="s">
        <v>109</v>
      </c>
      <c r="K4096" s="141" t="s">
        <v>112</v>
      </c>
      <c r="L4096" s="141" t="s">
        <v>4140</v>
      </c>
      <c r="M4096" s="141" t="s">
        <v>239</v>
      </c>
      <c r="N4096" s="141" t="s">
        <v>303</v>
      </c>
      <c r="O4096" s="141" t="s">
        <v>287</v>
      </c>
      <c r="P4096" s="141" t="s">
        <v>3282</v>
      </c>
      <c r="Q4096" s="141" t="s">
        <v>288</v>
      </c>
      <c r="R4096" s="141" t="s">
        <v>3468</v>
      </c>
      <c r="S4096" s="148" t="s">
        <v>3280</v>
      </c>
      <c r="T4096" s="147">
        <v>155000</v>
      </c>
      <c r="U4096" s="147">
        <v>730000</v>
      </c>
      <c r="V4096" s="147">
        <v>474076.26</v>
      </c>
      <c r="W4096" s="147">
        <v>474076.26</v>
      </c>
    </row>
    <row r="4097" spans="1:23">
      <c r="A4097" s="141" t="s">
        <v>3465</v>
      </c>
      <c r="B4097" s="141" t="s">
        <v>284</v>
      </c>
      <c r="C4097" s="141" t="s">
        <v>3464</v>
      </c>
      <c r="D4097" s="141" t="s">
        <v>3463</v>
      </c>
      <c r="E4097" s="141" t="s">
        <v>4314</v>
      </c>
      <c r="F4097" s="141" t="s">
        <v>4315</v>
      </c>
      <c r="G4097" s="141" t="s">
        <v>91</v>
      </c>
      <c r="H4097" s="141" t="s">
        <v>4063</v>
      </c>
      <c r="I4097" s="141" t="s">
        <v>3492</v>
      </c>
      <c r="J4097" s="141" t="s">
        <v>109</v>
      </c>
      <c r="K4097" s="141" t="s">
        <v>112</v>
      </c>
      <c r="L4097" s="141" t="s">
        <v>4140</v>
      </c>
      <c r="M4097" s="141" t="s">
        <v>240</v>
      </c>
      <c r="N4097" s="141" t="s">
        <v>303</v>
      </c>
      <c r="O4097" s="141" t="s">
        <v>287</v>
      </c>
      <c r="P4097" s="141" t="s">
        <v>3282</v>
      </c>
      <c r="Q4097" s="141" t="s">
        <v>288</v>
      </c>
      <c r="R4097" s="141" t="s">
        <v>3468</v>
      </c>
      <c r="S4097" s="148" t="s">
        <v>3280</v>
      </c>
      <c r="T4097" s="147">
        <v>121000</v>
      </c>
      <c r="U4097" s="147">
        <v>231000</v>
      </c>
      <c r="V4097" s="147">
        <v>44901.81</v>
      </c>
      <c r="W4097" s="147">
        <v>41731.81</v>
      </c>
    </row>
    <row r="4098" spans="1:23">
      <c r="A4098" s="141" t="s">
        <v>3465</v>
      </c>
      <c r="B4098" s="141" t="s">
        <v>284</v>
      </c>
      <c r="C4098" s="141" t="s">
        <v>3464</v>
      </c>
      <c r="D4098" s="141" t="s">
        <v>3463</v>
      </c>
      <c r="E4098" s="141" t="s">
        <v>4314</v>
      </c>
      <c r="F4098" s="141" t="s">
        <v>4315</v>
      </c>
      <c r="G4098" s="141" t="s">
        <v>91</v>
      </c>
      <c r="H4098" s="141" t="s">
        <v>4063</v>
      </c>
      <c r="I4098" s="141" t="s">
        <v>3492</v>
      </c>
      <c r="J4098" s="141" t="s">
        <v>109</v>
      </c>
      <c r="K4098" s="141" t="s">
        <v>112</v>
      </c>
      <c r="L4098" s="141" t="s">
        <v>4140</v>
      </c>
      <c r="M4098" s="141" t="s">
        <v>241</v>
      </c>
      <c r="N4098" s="141" t="s">
        <v>303</v>
      </c>
      <c r="O4098" s="141" t="s">
        <v>287</v>
      </c>
      <c r="P4098" s="141" t="s">
        <v>3282</v>
      </c>
      <c r="Q4098" s="141" t="s">
        <v>288</v>
      </c>
      <c r="R4098" s="141" t="s">
        <v>3468</v>
      </c>
      <c r="S4098" s="148" t="s">
        <v>3280</v>
      </c>
      <c r="T4098" s="147">
        <v>4713955</v>
      </c>
      <c r="U4098" s="147">
        <v>4530955</v>
      </c>
      <c r="V4098" s="147">
        <v>2219278.2999999998</v>
      </c>
      <c r="W4098" s="147">
        <v>2205324.6</v>
      </c>
    </row>
    <row r="4099" spans="1:23">
      <c r="A4099" s="141" t="s">
        <v>3465</v>
      </c>
      <c r="B4099" s="141" t="s">
        <v>284</v>
      </c>
      <c r="C4099" s="141" t="s">
        <v>3464</v>
      </c>
      <c r="D4099" s="141" t="s">
        <v>3463</v>
      </c>
      <c r="E4099" s="141" t="s">
        <v>4314</v>
      </c>
      <c r="F4099" s="141" t="s">
        <v>4315</v>
      </c>
      <c r="G4099" s="141" t="s">
        <v>91</v>
      </c>
      <c r="H4099" s="141" t="s">
        <v>4063</v>
      </c>
      <c r="I4099" s="141" t="s">
        <v>3492</v>
      </c>
      <c r="J4099" s="141" t="s">
        <v>109</v>
      </c>
      <c r="K4099" s="141" t="s">
        <v>112</v>
      </c>
      <c r="L4099" s="141" t="s">
        <v>4140</v>
      </c>
      <c r="M4099" s="141" t="s">
        <v>243</v>
      </c>
      <c r="N4099" s="141" t="s">
        <v>303</v>
      </c>
      <c r="O4099" s="141" t="s">
        <v>287</v>
      </c>
      <c r="P4099" s="141" t="s">
        <v>3282</v>
      </c>
      <c r="Q4099" s="141" t="s">
        <v>288</v>
      </c>
      <c r="R4099" s="141" t="s">
        <v>3468</v>
      </c>
      <c r="S4099" s="148" t="s">
        <v>3280</v>
      </c>
      <c r="T4099" s="147">
        <v>775000</v>
      </c>
      <c r="U4099" s="147">
        <v>6355000</v>
      </c>
      <c r="V4099" s="147">
        <v>2863838.82</v>
      </c>
      <c r="W4099" s="147">
        <v>2810015.93</v>
      </c>
    </row>
    <row r="4100" spans="1:23">
      <c r="A4100" s="141" t="s">
        <v>3465</v>
      </c>
      <c r="B4100" s="141" t="s">
        <v>284</v>
      </c>
      <c r="C4100" s="141" t="s">
        <v>3464</v>
      </c>
      <c r="D4100" s="141" t="s">
        <v>3463</v>
      </c>
      <c r="E4100" s="141" t="s">
        <v>4314</v>
      </c>
      <c r="F4100" s="141" t="s">
        <v>4313</v>
      </c>
      <c r="G4100" s="141" t="s">
        <v>56</v>
      </c>
      <c r="H4100" s="141" t="s">
        <v>4007</v>
      </c>
      <c r="I4100" s="141" t="s">
        <v>3492</v>
      </c>
      <c r="J4100" s="141" t="s">
        <v>102</v>
      </c>
      <c r="K4100" s="141" t="s">
        <v>103</v>
      </c>
      <c r="L4100" s="141" t="s">
        <v>4303</v>
      </c>
      <c r="M4100" s="141" t="s">
        <v>1415</v>
      </c>
      <c r="N4100" s="141" t="s">
        <v>286</v>
      </c>
      <c r="O4100" s="141" t="s">
        <v>287</v>
      </c>
      <c r="P4100" s="141" t="s">
        <v>3282</v>
      </c>
      <c r="Q4100" s="141" t="s">
        <v>288</v>
      </c>
      <c r="R4100" s="141" t="s">
        <v>3468</v>
      </c>
      <c r="S4100" s="148" t="s">
        <v>3280</v>
      </c>
      <c r="T4100" s="147">
        <v>0</v>
      </c>
      <c r="U4100" s="147">
        <v>2083623</v>
      </c>
      <c r="V4100" s="147">
        <v>1659797.29</v>
      </c>
      <c r="W4100" s="147">
        <v>1659797.29</v>
      </c>
    </row>
    <row r="4101" spans="1:23">
      <c r="A4101" s="141" t="s">
        <v>3465</v>
      </c>
      <c r="B4101" s="141" t="s">
        <v>284</v>
      </c>
      <c r="C4101" s="141" t="s">
        <v>3464</v>
      </c>
      <c r="D4101" s="141" t="s">
        <v>3463</v>
      </c>
      <c r="E4101" s="141" t="s">
        <v>4314</v>
      </c>
      <c r="F4101" s="141" t="s">
        <v>4313</v>
      </c>
      <c r="G4101" s="141" t="s">
        <v>72</v>
      </c>
      <c r="H4101" s="141" t="s">
        <v>4028</v>
      </c>
      <c r="I4101" s="141" t="s">
        <v>3492</v>
      </c>
      <c r="J4101" s="141" t="s">
        <v>95</v>
      </c>
      <c r="K4101" s="141" t="s">
        <v>97</v>
      </c>
      <c r="L4101" s="141" t="s">
        <v>4303</v>
      </c>
      <c r="M4101" s="141" t="s">
        <v>1415</v>
      </c>
      <c r="N4101" s="141" t="s">
        <v>303</v>
      </c>
      <c r="O4101" s="141" t="s">
        <v>287</v>
      </c>
      <c r="P4101" s="141" t="s">
        <v>3282</v>
      </c>
      <c r="Q4101" s="141" t="s">
        <v>288</v>
      </c>
      <c r="R4101" s="141" t="s">
        <v>3468</v>
      </c>
      <c r="S4101" s="148" t="s">
        <v>3280</v>
      </c>
      <c r="T4101" s="147">
        <v>0</v>
      </c>
      <c r="U4101" s="147">
        <v>25547.59</v>
      </c>
      <c r="V4101" s="147">
        <v>25547.59</v>
      </c>
      <c r="W4101" s="147">
        <v>25547.59</v>
      </c>
    </row>
    <row r="4102" spans="1:23">
      <c r="A4102" s="141" t="s">
        <v>3465</v>
      </c>
      <c r="B4102" s="141" t="s">
        <v>284</v>
      </c>
      <c r="C4102" s="141" t="s">
        <v>3464</v>
      </c>
      <c r="D4102" s="141" t="s">
        <v>3463</v>
      </c>
      <c r="E4102" s="141" t="s">
        <v>4314</v>
      </c>
      <c r="F4102" s="141" t="s">
        <v>4313</v>
      </c>
      <c r="G4102" s="141" t="s">
        <v>72</v>
      </c>
      <c r="H4102" s="141" t="s">
        <v>4028</v>
      </c>
      <c r="I4102" s="141" t="s">
        <v>3492</v>
      </c>
      <c r="J4102" s="141" t="s">
        <v>95</v>
      </c>
      <c r="K4102" s="141" t="s">
        <v>97</v>
      </c>
      <c r="L4102" s="141" t="s">
        <v>4303</v>
      </c>
      <c r="M4102" s="141" t="s">
        <v>1415</v>
      </c>
      <c r="N4102" s="141" t="s">
        <v>303</v>
      </c>
      <c r="O4102" s="141" t="s">
        <v>287</v>
      </c>
      <c r="P4102" s="141" t="s">
        <v>1263</v>
      </c>
      <c r="Q4102" s="141" t="s">
        <v>288</v>
      </c>
      <c r="R4102" s="141" t="s">
        <v>3468</v>
      </c>
      <c r="S4102" s="148" t="s">
        <v>3283</v>
      </c>
      <c r="T4102" s="147">
        <v>0</v>
      </c>
      <c r="U4102" s="147">
        <v>80000</v>
      </c>
      <c r="V4102" s="147">
        <v>1599.53</v>
      </c>
      <c r="W4102" s="147">
        <v>1599.53</v>
      </c>
    </row>
    <row r="4103" spans="1:23">
      <c r="A4103" s="141" t="s">
        <v>3465</v>
      </c>
      <c r="B4103" s="141" t="s">
        <v>284</v>
      </c>
      <c r="C4103" s="141" t="s">
        <v>3464</v>
      </c>
      <c r="D4103" s="141" t="s">
        <v>3463</v>
      </c>
      <c r="E4103" s="141" t="s">
        <v>4311</v>
      </c>
      <c r="F4103" s="141" t="s">
        <v>3282</v>
      </c>
      <c r="G4103" s="141" t="s">
        <v>50</v>
      </c>
      <c r="H4103" s="141" t="s">
        <v>4056</v>
      </c>
      <c r="I4103" s="141" t="s">
        <v>3492</v>
      </c>
      <c r="J4103" s="141" t="s">
        <v>95</v>
      </c>
      <c r="K4103" s="141" t="s">
        <v>96</v>
      </c>
      <c r="L4103" s="141" t="s">
        <v>4136</v>
      </c>
      <c r="M4103" s="141" t="s">
        <v>232</v>
      </c>
      <c r="N4103" s="141" t="s">
        <v>303</v>
      </c>
      <c r="O4103" s="141" t="s">
        <v>287</v>
      </c>
      <c r="P4103" s="141" t="s">
        <v>3282</v>
      </c>
      <c r="Q4103" s="141" t="s">
        <v>288</v>
      </c>
      <c r="R4103" s="141" t="s">
        <v>3468</v>
      </c>
      <c r="S4103" s="148" t="s">
        <v>3280</v>
      </c>
      <c r="T4103" s="147">
        <v>425000</v>
      </c>
      <c r="U4103" s="147">
        <v>3425000</v>
      </c>
      <c r="V4103" s="147">
        <v>1818750</v>
      </c>
      <c r="W4103" s="147">
        <v>1818750</v>
      </c>
    </row>
    <row r="4104" spans="1:23">
      <c r="A4104" s="141" t="s">
        <v>3465</v>
      </c>
      <c r="B4104" s="141" t="s">
        <v>284</v>
      </c>
      <c r="C4104" s="141" t="s">
        <v>3464</v>
      </c>
      <c r="D4104" s="141" t="s">
        <v>3463</v>
      </c>
      <c r="E4104" s="141" t="s">
        <v>4311</v>
      </c>
      <c r="F4104" s="141" t="s">
        <v>3282</v>
      </c>
      <c r="G4104" s="141" t="s">
        <v>51</v>
      </c>
      <c r="H4104" s="141" t="s">
        <v>4055</v>
      </c>
      <c r="I4104" s="141" t="s">
        <v>3492</v>
      </c>
      <c r="J4104" s="141" t="s">
        <v>95</v>
      </c>
      <c r="K4104" s="141" t="s">
        <v>96</v>
      </c>
      <c r="L4104" s="141" t="s">
        <v>4136</v>
      </c>
      <c r="M4104" s="141" t="s">
        <v>232</v>
      </c>
      <c r="N4104" s="141" t="s">
        <v>303</v>
      </c>
      <c r="O4104" s="141" t="s">
        <v>287</v>
      </c>
      <c r="P4104" s="141" t="s">
        <v>3282</v>
      </c>
      <c r="Q4104" s="141" t="s">
        <v>288</v>
      </c>
      <c r="R4104" s="141" t="s">
        <v>3468</v>
      </c>
      <c r="S4104" s="148" t="s">
        <v>3280</v>
      </c>
      <c r="T4104" s="147">
        <v>70500000</v>
      </c>
      <c r="U4104" s="147">
        <v>70500000</v>
      </c>
      <c r="V4104" s="147">
        <v>52254433.68</v>
      </c>
      <c r="W4104" s="147">
        <v>52254433.68</v>
      </c>
    </row>
    <row r="4105" spans="1:23">
      <c r="A4105" s="141" t="s">
        <v>3465</v>
      </c>
      <c r="B4105" s="141" t="s">
        <v>284</v>
      </c>
      <c r="C4105" s="141" t="s">
        <v>3464</v>
      </c>
      <c r="D4105" s="141" t="s">
        <v>3463</v>
      </c>
      <c r="E4105" s="141" t="s">
        <v>4311</v>
      </c>
      <c r="F4105" s="141" t="s">
        <v>3282</v>
      </c>
      <c r="G4105" s="141" t="s">
        <v>53</v>
      </c>
      <c r="H4105" s="141" t="s">
        <v>3972</v>
      </c>
      <c r="I4105" s="141" t="s">
        <v>3492</v>
      </c>
      <c r="J4105" s="141" t="s">
        <v>95</v>
      </c>
      <c r="K4105" s="141" t="s">
        <v>97</v>
      </c>
      <c r="L4105" s="141" t="s">
        <v>4136</v>
      </c>
      <c r="M4105" s="141" t="s">
        <v>232</v>
      </c>
      <c r="N4105" s="141" t="s">
        <v>303</v>
      </c>
      <c r="O4105" s="141" t="s">
        <v>287</v>
      </c>
      <c r="P4105" s="141" t="s">
        <v>3282</v>
      </c>
      <c r="Q4105" s="141" t="s">
        <v>288</v>
      </c>
      <c r="R4105" s="141" t="s">
        <v>3468</v>
      </c>
      <c r="S4105" s="148" t="s">
        <v>3280</v>
      </c>
      <c r="T4105" s="147">
        <v>510000</v>
      </c>
      <c r="U4105" s="147">
        <v>3460000</v>
      </c>
      <c r="V4105" s="147">
        <v>2413651.59</v>
      </c>
      <c r="W4105" s="147">
        <v>2413651.59</v>
      </c>
    </row>
    <row r="4106" spans="1:23">
      <c r="A4106" s="141" t="s">
        <v>3465</v>
      </c>
      <c r="B4106" s="141" t="s">
        <v>284</v>
      </c>
      <c r="C4106" s="141" t="s">
        <v>3464</v>
      </c>
      <c r="D4106" s="141" t="s">
        <v>3463</v>
      </c>
      <c r="E4106" s="141" t="s">
        <v>4311</v>
      </c>
      <c r="F4106" s="141" t="s">
        <v>3282</v>
      </c>
      <c r="G4106" s="141" t="s">
        <v>53</v>
      </c>
      <c r="H4106" s="141" t="s">
        <v>3972</v>
      </c>
      <c r="I4106" s="141" t="s">
        <v>3514</v>
      </c>
      <c r="J4106" s="141" t="s">
        <v>3958</v>
      </c>
      <c r="K4106" s="141" t="s">
        <v>205</v>
      </c>
      <c r="L4106" s="141" t="s">
        <v>4136</v>
      </c>
      <c r="M4106" s="141" t="s">
        <v>232</v>
      </c>
      <c r="N4106" s="141" t="s">
        <v>303</v>
      </c>
      <c r="O4106" s="141" t="s">
        <v>287</v>
      </c>
      <c r="P4106" s="141" t="s">
        <v>3282</v>
      </c>
      <c r="Q4106" s="141" t="s">
        <v>288</v>
      </c>
      <c r="R4106" s="141" t="s">
        <v>3468</v>
      </c>
      <c r="S4106" s="148" t="s">
        <v>3280</v>
      </c>
      <c r="T4106" s="147">
        <v>300000</v>
      </c>
      <c r="U4106" s="147">
        <v>150000</v>
      </c>
      <c r="V4106" s="147">
        <v>53014.83</v>
      </c>
      <c r="W4106" s="147">
        <v>53014.83</v>
      </c>
    </row>
    <row r="4107" spans="1:23">
      <c r="A4107" s="141" t="s">
        <v>3465</v>
      </c>
      <c r="B4107" s="141" t="s">
        <v>284</v>
      </c>
      <c r="C4107" s="141" t="s">
        <v>3464</v>
      </c>
      <c r="D4107" s="141" t="s">
        <v>3463</v>
      </c>
      <c r="E4107" s="141" t="s">
        <v>4311</v>
      </c>
      <c r="F4107" s="141" t="s">
        <v>3282</v>
      </c>
      <c r="G4107" s="141" t="s">
        <v>53</v>
      </c>
      <c r="H4107" s="141" t="s">
        <v>4120</v>
      </c>
      <c r="I4107" s="141" t="s">
        <v>3514</v>
      </c>
      <c r="J4107" s="141" t="s">
        <v>3958</v>
      </c>
      <c r="K4107" s="141" t="s">
        <v>205</v>
      </c>
      <c r="L4107" s="141" t="s">
        <v>4136</v>
      </c>
      <c r="M4107" s="141" t="s">
        <v>232</v>
      </c>
      <c r="N4107" s="141" t="s">
        <v>303</v>
      </c>
      <c r="O4107" s="141" t="s">
        <v>287</v>
      </c>
      <c r="P4107" s="141" t="s">
        <v>3282</v>
      </c>
      <c r="Q4107" s="141" t="s">
        <v>288</v>
      </c>
      <c r="R4107" s="141" t="s">
        <v>3468</v>
      </c>
      <c r="S4107" s="148" t="s">
        <v>3280</v>
      </c>
      <c r="T4107" s="147">
        <v>1782400</v>
      </c>
      <c r="U4107" s="147">
        <v>1782400</v>
      </c>
      <c r="V4107" s="147">
        <v>1782400</v>
      </c>
      <c r="W4107" s="147">
        <v>1782400</v>
      </c>
    </row>
    <row r="4108" spans="1:23">
      <c r="A4108" s="141" t="s">
        <v>3465</v>
      </c>
      <c r="B4108" s="141" t="s">
        <v>284</v>
      </c>
      <c r="C4108" s="141" t="s">
        <v>3464</v>
      </c>
      <c r="D4108" s="141" t="s">
        <v>3463</v>
      </c>
      <c r="E4108" s="141" t="s">
        <v>4311</v>
      </c>
      <c r="F4108" s="141" t="s">
        <v>3282</v>
      </c>
      <c r="G4108" s="141" t="s">
        <v>53</v>
      </c>
      <c r="H4108" s="141" t="s">
        <v>3980</v>
      </c>
      <c r="I4108" s="141" t="s">
        <v>3492</v>
      </c>
      <c r="J4108" s="141" t="s">
        <v>105</v>
      </c>
      <c r="K4108" s="141" t="s">
        <v>107</v>
      </c>
      <c r="L4108" s="141" t="s">
        <v>4136</v>
      </c>
      <c r="M4108" s="141" t="s">
        <v>232</v>
      </c>
      <c r="N4108" s="141" t="s">
        <v>303</v>
      </c>
      <c r="O4108" s="141" t="s">
        <v>287</v>
      </c>
      <c r="P4108" s="141" t="s">
        <v>3282</v>
      </c>
      <c r="Q4108" s="141" t="s">
        <v>288</v>
      </c>
      <c r="R4108" s="141" t="s">
        <v>3468</v>
      </c>
      <c r="S4108" s="148" t="s">
        <v>3280</v>
      </c>
      <c r="T4108" s="147">
        <v>8000000</v>
      </c>
      <c r="U4108" s="147">
        <v>2100000</v>
      </c>
      <c r="V4108" s="147">
        <v>121883.14</v>
      </c>
      <c r="W4108" s="147">
        <v>121883.14</v>
      </c>
    </row>
    <row r="4109" spans="1:23">
      <c r="A4109" s="141" t="s">
        <v>3465</v>
      </c>
      <c r="B4109" s="141" t="s">
        <v>284</v>
      </c>
      <c r="C4109" s="141" t="s">
        <v>3464</v>
      </c>
      <c r="D4109" s="141" t="s">
        <v>3463</v>
      </c>
      <c r="E4109" s="141" t="s">
        <v>4311</v>
      </c>
      <c r="F4109" s="141" t="s">
        <v>3282</v>
      </c>
      <c r="G4109" s="141" t="s">
        <v>53</v>
      </c>
      <c r="H4109" s="141" t="s">
        <v>4001</v>
      </c>
      <c r="I4109" s="141" t="s">
        <v>3514</v>
      </c>
      <c r="J4109" s="141" t="s">
        <v>3958</v>
      </c>
      <c r="K4109" s="141" t="s">
        <v>205</v>
      </c>
      <c r="L4109" s="141" t="s">
        <v>4136</v>
      </c>
      <c r="M4109" s="141" t="s">
        <v>232</v>
      </c>
      <c r="N4109" s="141" t="s">
        <v>303</v>
      </c>
      <c r="O4109" s="141" t="s">
        <v>287</v>
      </c>
      <c r="P4109" s="141" t="s">
        <v>3282</v>
      </c>
      <c r="Q4109" s="141" t="s">
        <v>288</v>
      </c>
      <c r="R4109" s="141" t="s">
        <v>3468</v>
      </c>
      <c r="S4109" s="148" t="s">
        <v>3280</v>
      </c>
      <c r="T4109" s="147">
        <v>500000</v>
      </c>
      <c r="U4109" s="147">
        <v>2092200</v>
      </c>
      <c r="V4109" s="147">
        <v>320205.11</v>
      </c>
      <c r="W4109" s="147">
        <v>320205.11</v>
      </c>
    </row>
    <row r="4110" spans="1:23">
      <c r="A4110" s="141" t="s">
        <v>3465</v>
      </c>
      <c r="B4110" s="141" t="s">
        <v>284</v>
      </c>
      <c r="C4110" s="141" t="s">
        <v>3464</v>
      </c>
      <c r="D4110" s="141" t="s">
        <v>3463</v>
      </c>
      <c r="E4110" s="141" t="s">
        <v>4311</v>
      </c>
      <c r="F4110" s="141" t="s">
        <v>3282</v>
      </c>
      <c r="G4110" s="141" t="s">
        <v>53</v>
      </c>
      <c r="H4110" s="141" t="s">
        <v>4118</v>
      </c>
      <c r="I4110" s="141" t="s">
        <v>3492</v>
      </c>
      <c r="J4110" s="141" t="s">
        <v>109</v>
      </c>
      <c r="K4110" s="141" t="s">
        <v>112</v>
      </c>
      <c r="L4110" s="141" t="s">
        <v>4136</v>
      </c>
      <c r="M4110" s="141" t="s">
        <v>232</v>
      </c>
      <c r="N4110" s="141" t="s">
        <v>303</v>
      </c>
      <c r="O4110" s="141" t="s">
        <v>287</v>
      </c>
      <c r="P4110" s="141" t="s">
        <v>3282</v>
      </c>
      <c r="Q4110" s="141" t="s">
        <v>288</v>
      </c>
      <c r="R4110" s="141" t="s">
        <v>3468</v>
      </c>
      <c r="S4110" s="148" t="s">
        <v>3280</v>
      </c>
      <c r="T4110" s="147">
        <v>36000</v>
      </c>
      <c r="U4110" s="147">
        <v>36000</v>
      </c>
      <c r="V4110" s="147">
        <v>0</v>
      </c>
      <c r="W4110" s="147">
        <v>0</v>
      </c>
    </row>
    <row r="4111" spans="1:23">
      <c r="A4111" s="141" t="s">
        <v>3465</v>
      </c>
      <c r="B4111" s="141" t="s">
        <v>284</v>
      </c>
      <c r="C4111" s="141" t="s">
        <v>3464</v>
      </c>
      <c r="D4111" s="141" t="s">
        <v>3463</v>
      </c>
      <c r="E4111" s="141" t="s">
        <v>4311</v>
      </c>
      <c r="F4111" s="141" t="s">
        <v>3282</v>
      </c>
      <c r="G4111" s="141" t="s">
        <v>53</v>
      </c>
      <c r="H4111" s="141" t="s">
        <v>4118</v>
      </c>
      <c r="I4111" s="141" t="s">
        <v>3514</v>
      </c>
      <c r="J4111" s="141" t="s">
        <v>3958</v>
      </c>
      <c r="K4111" s="141" t="s">
        <v>205</v>
      </c>
      <c r="L4111" s="141" t="s">
        <v>4136</v>
      </c>
      <c r="M4111" s="141" t="s">
        <v>232</v>
      </c>
      <c r="N4111" s="141" t="s">
        <v>303</v>
      </c>
      <c r="O4111" s="141" t="s">
        <v>287</v>
      </c>
      <c r="P4111" s="141" t="s">
        <v>3282</v>
      </c>
      <c r="Q4111" s="141" t="s">
        <v>288</v>
      </c>
      <c r="R4111" s="141" t="s">
        <v>3468</v>
      </c>
      <c r="S4111" s="148" t="s">
        <v>3280</v>
      </c>
      <c r="T4111" s="147">
        <v>0</v>
      </c>
      <c r="U4111" s="147">
        <v>561000</v>
      </c>
      <c r="V4111" s="147">
        <v>177475.89</v>
      </c>
      <c r="W4111" s="147">
        <v>177475.89</v>
      </c>
    </row>
    <row r="4112" spans="1:23">
      <c r="A4112" s="141" t="s">
        <v>3465</v>
      </c>
      <c r="B4112" s="141" t="s">
        <v>284</v>
      </c>
      <c r="C4112" s="141" t="s">
        <v>3464</v>
      </c>
      <c r="D4112" s="141" t="s">
        <v>3463</v>
      </c>
      <c r="E4112" s="141" t="s">
        <v>4311</v>
      </c>
      <c r="F4112" s="141" t="s">
        <v>3282</v>
      </c>
      <c r="G4112" s="141" t="s">
        <v>53</v>
      </c>
      <c r="H4112" s="141" t="s">
        <v>4129</v>
      </c>
      <c r="I4112" s="141" t="s">
        <v>3492</v>
      </c>
      <c r="J4112" s="141" t="s">
        <v>95</v>
      </c>
      <c r="K4112" s="141" t="s">
        <v>97</v>
      </c>
      <c r="L4112" s="141" t="s">
        <v>4136</v>
      </c>
      <c r="M4112" s="141" t="s">
        <v>232</v>
      </c>
      <c r="N4112" s="141" t="s">
        <v>303</v>
      </c>
      <c r="O4112" s="141" t="s">
        <v>287</v>
      </c>
      <c r="P4112" s="141" t="s">
        <v>3282</v>
      </c>
      <c r="Q4112" s="141" t="s">
        <v>288</v>
      </c>
      <c r="R4112" s="141" t="s">
        <v>3468</v>
      </c>
      <c r="S4112" s="148" t="s">
        <v>3280</v>
      </c>
      <c r="T4112" s="147">
        <v>410000</v>
      </c>
      <c r="U4112" s="147">
        <v>44950501.859999999</v>
      </c>
      <c r="V4112" s="147">
        <v>15405691.85</v>
      </c>
      <c r="W4112" s="147">
        <v>15405691.85</v>
      </c>
    </row>
    <row r="4113" spans="1:23">
      <c r="A4113" s="141" t="s">
        <v>3465</v>
      </c>
      <c r="B4113" s="141" t="s">
        <v>284</v>
      </c>
      <c r="C4113" s="141" t="s">
        <v>3464</v>
      </c>
      <c r="D4113" s="141" t="s">
        <v>3463</v>
      </c>
      <c r="E4113" s="141" t="s">
        <v>4311</v>
      </c>
      <c r="F4113" s="141" t="s">
        <v>3282</v>
      </c>
      <c r="G4113" s="141" t="s">
        <v>53</v>
      </c>
      <c r="H4113" s="141" t="s">
        <v>4053</v>
      </c>
      <c r="I4113" s="141" t="s">
        <v>3492</v>
      </c>
      <c r="J4113" s="141" t="s">
        <v>95</v>
      </c>
      <c r="K4113" s="141" t="s">
        <v>97</v>
      </c>
      <c r="L4113" s="141" t="s">
        <v>4136</v>
      </c>
      <c r="M4113" s="141" t="s">
        <v>232</v>
      </c>
      <c r="N4113" s="141" t="s">
        <v>303</v>
      </c>
      <c r="O4113" s="141" t="s">
        <v>287</v>
      </c>
      <c r="P4113" s="141" t="s">
        <v>3282</v>
      </c>
      <c r="Q4113" s="141" t="s">
        <v>288</v>
      </c>
      <c r="R4113" s="141" t="s">
        <v>3468</v>
      </c>
      <c r="S4113" s="148" t="s">
        <v>3280</v>
      </c>
      <c r="T4113" s="147">
        <v>5351456</v>
      </c>
      <c r="U4113" s="147">
        <v>623968</v>
      </c>
      <c r="V4113" s="147">
        <v>12243.12</v>
      </c>
      <c r="W4113" s="147">
        <v>12243.12</v>
      </c>
    </row>
    <row r="4114" spans="1:23">
      <c r="A4114" s="141" t="s">
        <v>3465</v>
      </c>
      <c r="B4114" s="141" t="s">
        <v>284</v>
      </c>
      <c r="C4114" s="141" t="s">
        <v>3464</v>
      </c>
      <c r="D4114" s="141" t="s">
        <v>3463</v>
      </c>
      <c r="E4114" s="141" t="s">
        <v>4311</v>
      </c>
      <c r="F4114" s="141" t="s">
        <v>3282</v>
      </c>
      <c r="G4114" s="141" t="s">
        <v>53</v>
      </c>
      <c r="H4114" s="141" t="s">
        <v>4052</v>
      </c>
      <c r="I4114" s="141" t="s">
        <v>3514</v>
      </c>
      <c r="J4114" s="141" t="s">
        <v>3958</v>
      </c>
      <c r="K4114" s="141" t="s">
        <v>205</v>
      </c>
      <c r="L4114" s="141" t="s">
        <v>4136</v>
      </c>
      <c r="M4114" s="141" t="s">
        <v>232</v>
      </c>
      <c r="N4114" s="141" t="s">
        <v>303</v>
      </c>
      <c r="O4114" s="141" t="s">
        <v>287</v>
      </c>
      <c r="P4114" s="141" t="s">
        <v>3282</v>
      </c>
      <c r="Q4114" s="141" t="s">
        <v>288</v>
      </c>
      <c r="R4114" s="141" t="s">
        <v>3468</v>
      </c>
      <c r="S4114" s="148" t="s">
        <v>3280</v>
      </c>
      <c r="T4114" s="147">
        <v>200000</v>
      </c>
      <c r="U4114" s="147">
        <v>200000</v>
      </c>
      <c r="V4114" s="147">
        <v>12774</v>
      </c>
      <c r="W4114" s="147">
        <v>12774</v>
      </c>
    </row>
    <row r="4115" spans="1:23">
      <c r="A4115" s="141" t="s">
        <v>3465</v>
      </c>
      <c r="B4115" s="141" t="s">
        <v>284</v>
      </c>
      <c r="C4115" s="141" t="s">
        <v>3464</v>
      </c>
      <c r="D4115" s="141" t="s">
        <v>3463</v>
      </c>
      <c r="E4115" s="141" t="s">
        <v>4311</v>
      </c>
      <c r="F4115" s="141" t="s">
        <v>3282</v>
      </c>
      <c r="G4115" s="141" t="s">
        <v>53</v>
      </c>
      <c r="H4115" s="141" t="s">
        <v>4013</v>
      </c>
      <c r="I4115" s="141" t="s">
        <v>3514</v>
      </c>
      <c r="J4115" s="141" t="s">
        <v>3958</v>
      </c>
      <c r="K4115" s="141" t="s">
        <v>205</v>
      </c>
      <c r="L4115" s="141" t="s">
        <v>4136</v>
      </c>
      <c r="M4115" s="141" t="s">
        <v>232</v>
      </c>
      <c r="N4115" s="141" t="s">
        <v>303</v>
      </c>
      <c r="O4115" s="141" t="s">
        <v>287</v>
      </c>
      <c r="P4115" s="141" t="s">
        <v>3282</v>
      </c>
      <c r="Q4115" s="141" t="s">
        <v>288</v>
      </c>
      <c r="R4115" s="141" t="s">
        <v>3468</v>
      </c>
      <c r="S4115" s="148" t="s">
        <v>3280</v>
      </c>
      <c r="T4115" s="147">
        <v>10000</v>
      </c>
      <c r="U4115" s="147">
        <v>10000</v>
      </c>
      <c r="V4115" s="147">
        <v>4491.16</v>
      </c>
      <c r="W4115" s="147">
        <v>4491.16</v>
      </c>
    </row>
    <row r="4116" spans="1:23">
      <c r="A4116" s="141" t="s">
        <v>3465</v>
      </c>
      <c r="B4116" s="141" t="s">
        <v>284</v>
      </c>
      <c r="C4116" s="141" t="s">
        <v>3464</v>
      </c>
      <c r="D4116" s="141" t="s">
        <v>3463</v>
      </c>
      <c r="E4116" s="141" t="s">
        <v>4311</v>
      </c>
      <c r="F4116" s="141" t="s">
        <v>3282</v>
      </c>
      <c r="G4116" s="141" t="s">
        <v>53</v>
      </c>
      <c r="H4116" s="141" t="s">
        <v>4114</v>
      </c>
      <c r="I4116" s="141" t="s">
        <v>3498</v>
      </c>
      <c r="J4116" s="141" t="s">
        <v>154</v>
      </c>
      <c r="K4116" s="141" t="s">
        <v>162</v>
      </c>
      <c r="L4116" s="141" t="s">
        <v>4136</v>
      </c>
      <c r="M4116" s="141" t="s">
        <v>232</v>
      </c>
      <c r="N4116" s="141" t="s">
        <v>303</v>
      </c>
      <c r="O4116" s="141" t="s">
        <v>287</v>
      </c>
      <c r="P4116" s="141" t="s">
        <v>3282</v>
      </c>
      <c r="Q4116" s="141" t="s">
        <v>288</v>
      </c>
      <c r="R4116" s="141" t="s">
        <v>3468</v>
      </c>
      <c r="S4116" s="148" t="s">
        <v>3280</v>
      </c>
      <c r="T4116" s="147">
        <v>0</v>
      </c>
      <c r="U4116" s="147">
        <v>470000</v>
      </c>
      <c r="V4116" s="147">
        <v>465506.49</v>
      </c>
      <c r="W4116" s="147">
        <v>465506.49</v>
      </c>
    </row>
    <row r="4117" spans="1:23">
      <c r="A4117" s="141" t="s">
        <v>3465</v>
      </c>
      <c r="B4117" s="141" t="s">
        <v>284</v>
      </c>
      <c r="C4117" s="141" t="s">
        <v>3464</v>
      </c>
      <c r="D4117" s="141" t="s">
        <v>3463</v>
      </c>
      <c r="E4117" s="141" t="s">
        <v>4311</v>
      </c>
      <c r="F4117" s="141" t="s">
        <v>3282</v>
      </c>
      <c r="G4117" s="141" t="s">
        <v>53</v>
      </c>
      <c r="H4117" s="141" t="s">
        <v>4008</v>
      </c>
      <c r="I4117" s="141" t="s">
        <v>3492</v>
      </c>
      <c r="J4117" s="141" t="s">
        <v>95</v>
      </c>
      <c r="K4117" s="141" t="s">
        <v>97</v>
      </c>
      <c r="L4117" s="141" t="s">
        <v>4136</v>
      </c>
      <c r="M4117" s="141" t="s">
        <v>232</v>
      </c>
      <c r="N4117" s="141" t="s">
        <v>303</v>
      </c>
      <c r="O4117" s="141" t="s">
        <v>287</v>
      </c>
      <c r="P4117" s="141" t="s">
        <v>3282</v>
      </c>
      <c r="Q4117" s="141" t="s">
        <v>288</v>
      </c>
      <c r="R4117" s="141" t="s">
        <v>3468</v>
      </c>
      <c r="S4117" s="148" t="s">
        <v>3280</v>
      </c>
      <c r="T4117" s="147">
        <v>75000</v>
      </c>
      <c r="U4117" s="147">
        <v>75000</v>
      </c>
      <c r="V4117" s="147">
        <v>0</v>
      </c>
      <c r="W4117" s="147">
        <v>0</v>
      </c>
    </row>
    <row r="4118" spans="1:23">
      <c r="A4118" s="141" t="s">
        <v>3465</v>
      </c>
      <c r="B4118" s="141" t="s">
        <v>284</v>
      </c>
      <c r="C4118" s="141" t="s">
        <v>3464</v>
      </c>
      <c r="D4118" s="141" t="s">
        <v>3463</v>
      </c>
      <c r="E4118" s="141" t="s">
        <v>4311</v>
      </c>
      <c r="F4118" s="141" t="s">
        <v>3282</v>
      </c>
      <c r="G4118" s="141" t="s">
        <v>53</v>
      </c>
      <c r="H4118" s="141" t="s">
        <v>4051</v>
      </c>
      <c r="I4118" s="141" t="s">
        <v>3492</v>
      </c>
      <c r="J4118" s="141" t="s">
        <v>95</v>
      </c>
      <c r="K4118" s="141" t="s">
        <v>97</v>
      </c>
      <c r="L4118" s="141" t="s">
        <v>4136</v>
      </c>
      <c r="M4118" s="141" t="s">
        <v>232</v>
      </c>
      <c r="N4118" s="141" t="s">
        <v>303</v>
      </c>
      <c r="O4118" s="141" t="s">
        <v>287</v>
      </c>
      <c r="P4118" s="141" t="s">
        <v>3282</v>
      </c>
      <c r="Q4118" s="141" t="s">
        <v>288</v>
      </c>
      <c r="R4118" s="141" t="s">
        <v>3468</v>
      </c>
      <c r="S4118" s="148" t="s">
        <v>3280</v>
      </c>
      <c r="T4118" s="147">
        <v>50000</v>
      </c>
      <c r="U4118" s="147">
        <v>40000</v>
      </c>
      <c r="V4118" s="147">
        <v>12743.14</v>
      </c>
      <c r="W4118" s="147">
        <v>12743.14</v>
      </c>
    </row>
    <row r="4119" spans="1:23">
      <c r="A4119" s="141" t="s">
        <v>3465</v>
      </c>
      <c r="B4119" s="141" t="s">
        <v>284</v>
      </c>
      <c r="C4119" s="141" t="s">
        <v>3464</v>
      </c>
      <c r="D4119" s="141" t="s">
        <v>3463</v>
      </c>
      <c r="E4119" s="141" t="s">
        <v>4311</v>
      </c>
      <c r="F4119" s="141" t="s">
        <v>3282</v>
      </c>
      <c r="G4119" s="141" t="s">
        <v>53</v>
      </c>
      <c r="H4119" s="141" t="s">
        <v>4050</v>
      </c>
      <c r="I4119" s="141" t="s">
        <v>3492</v>
      </c>
      <c r="J4119" s="141" t="s">
        <v>95</v>
      </c>
      <c r="K4119" s="141" t="s">
        <v>97</v>
      </c>
      <c r="L4119" s="141" t="s">
        <v>4136</v>
      </c>
      <c r="M4119" s="141" t="s">
        <v>232</v>
      </c>
      <c r="N4119" s="141" t="s">
        <v>303</v>
      </c>
      <c r="O4119" s="141" t="s">
        <v>287</v>
      </c>
      <c r="P4119" s="141" t="s">
        <v>3282</v>
      </c>
      <c r="Q4119" s="141" t="s">
        <v>288</v>
      </c>
      <c r="R4119" s="141" t="s">
        <v>3468</v>
      </c>
      <c r="S4119" s="148" t="s">
        <v>3280</v>
      </c>
      <c r="T4119" s="147">
        <v>0</v>
      </c>
      <c r="U4119" s="147">
        <v>265000</v>
      </c>
      <c r="V4119" s="147">
        <v>71142.490000000005</v>
      </c>
      <c r="W4119" s="147">
        <v>71142.490000000005</v>
      </c>
    </row>
    <row r="4120" spans="1:23">
      <c r="A4120" s="141" t="s">
        <v>3465</v>
      </c>
      <c r="B4120" s="141" t="s">
        <v>284</v>
      </c>
      <c r="C4120" s="141" t="s">
        <v>3464</v>
      </c>
      <c r="D4120" s="141" t="s">
        <v>3463</v>
      </c>
      <c r="E4120" s="141" t="s">
        <v>4311</v>
      </c>
      <c r="F4120" s="141" t="s">
        <v>3282</v>
      </c>
      <c r="G4120" s="141" t="s">
        <v>54</v>
      </c>
      <c r="H4120" s="141" t="s">
        <v>3503</v>
      </c>
      <c r="I4120" s="141" t="s">
        <v>3492</v>
      </c>
      <c r="J4120" s="141" t="s">
        <v>95</v>
      </c>
      <c r="K4120" s="141" t="s">
        <v>97</v>
      </c>
      <c r="L4120" s="141" t="s">
        <v>4136</v>
      </c>
      <c r="M4120" s="141" t="s">
        <v>232</v>
      </c>
      <c r="N4120" s="141" t="s">
        <v>303</v>
      </c>
      <c r="O4120" s="141" t="s">
        <v>287</v>
      </c>
      <c r="P4120" s="141" t="s">
        <v>3282</v>
      </c>
      <c r="Q4120" s="141" t="s">
        <v>288</v>
      </c>
      <c r="R4120" s="141" t="s">
        <v>3468</v>
      </c>
      <c r="S4120" s="148" t="s">
        <v>3280</v>
      </c>
      <c r="T4120" s="147">
        <v>154972</v>
      </c>
      <c r="U4120" s="147">
        <v>254972</v>
      </c>
      <c r="V4120" s="147">
        <v>414206.74</v>
      </c>
      <c r="W4120" s="147">
        <v>414206.74</v>
      </c>
    </row>
    <row r="4121" spans="1:23">
      <c r="A4121" s="141" t="s">
        <v>3465</v>
      </c>
      <c r="B4121" s="141" t="s">
        <v>284</v>
      </c>
      <c r="C4121" s="141" t="s">
        <v>3464</v>
      </c>
      <c r="D4121" s="141" t="s">
        <v>3463</v>
      </c>
      <c r="E4121" s="141" t="s">
        <v>4311</v>
      </c>
      <c r="F4121" s="141" t="s">
        <v>3282</v>
      </c>
      <c r="G4121" s="141" t="s">
        <v>54</v>
      </c>
      <c r="H4121" s="141" t="s">
        <v>3503</v>
      </c>
      <c r="I4121" s="141" t="s">
        <v>3492</v>
      </c>
      <c r="J4121" s="141" t="s">
        <v>95</v>
      </c>
      <c r="K4121" s="141" t="s">
        <v>97</v>
      </c>
      <c r="L4121" s="141" t="s">
        <v>4136</v>
      </c>
      <c r="M4121" s="141" t="s">
        <v>232</v>
      </c>
      <c r="N4121" s="141" t="s">
        <v>303</v>
      </c>
      <c r="O4121" s="141" t="s">
        <v>289</v>
      </c>
      <c r="P4121" s="141" t="s">
        <v>3282</v>
      </c>
      <c r="Q4121" s="141" t="s">
        <v>288</v>
      </c>
      <c r="R4121" s="141" t="s">
        <v>3468</v>
      </c>
      <c r="S4121" s="148" t="s">
        <v>3280</v>
      </c>
      <c r="T4121" s="147">
        <v>4143608</v>
      </c>
      <c r="U4121" s="147">
        <v>1043608</v>
      </c>
      <c r="V4121" s="147">
        <v>0</v>
      </c>
      <c r="W4121" s="147">
        <v>0</v>
      </c>
    </row>
    <row r="4122" spans="1:23">
      <c r="A4122" s="141" t="s">
        <v>3465</v>
      </c>
      <c r="B4122" s="141" t="s">
        <v>284</v>
      </c>
      <c r="C4122" s="141" t="s">
        <v>3464</v>
      </c>
      <c r="D4122" s="141" t="s">
        <v>3463</v>
      </c>
      <c r="E4122" s="141" t="s">
        <v>4311</v>
      </c>
      <c r="F4122" s="141" t="s">
        <v>3282</v>
      </c>
      <c r="G4122" s="141" t="s">
        <v>54</v>
      </c>
      <c r="H4122" s="141" t="s">
        <v>3503</v>
      </c>
      <c r="I4122" s="141" t="s">
        <v>3492</v>
      </c>
      <c r="J4122" s="141" t="s">
        <v>109</v>
      </c>
      <c r="K4122" s="141" t="s">
        <v>110</v>
      </c>
      <c r="L4122" s="141" t="s">
        <v>4136</v>
      </c>
      <c r="M4122" s="141" t="s">
        <v>232</v>
      </c>
      <c r="N4122" s="141" t="s">
        <v>303</v>
      </c>
      <c r="O4122" s="141" t="s">
        <v>287</v>
      </c>
      <c r="P4122" s="141" t="s">
        <v>3282</v>
      </c>
      <c r="Q4122" s="141" t="s">
        <v>288</v>
      </c>
      <c r="R4122" s="141" t="s">
        <v>3468</v>
      </c>
      <c r="S4122" s="148" t="s">
        <v>3280</v>
      </c>
      <c r="T4122" s="147">
        <v>10000</v>
      </c>
      <c r="U4122" s="147">
        <v>10000</v>
      </c>
      <c r="V4122" s="147">
        <v>0</v>
      </c>
      <c r="W4122" s="147">
        <v>0</v>
      </c>
    </row>
    <row r="4123" spans="1:23">
      <c r="A4123" s="141" t="s">
        <v>3465</v>
      </c>
      <c r="B4123" s="141" t="s">
        <v>284</v>
      </c>
      <c r="C4123" s="141" t="s">
        <v>3464</v>
      </c>
      <c r="D4123" s="141" t="s">
        <v>3463</v>
      </c>
      <c r="E4123" s="141" t="s">
        <v>4311</v>
      </c>
      <c r="F4123" s="141" t="s">
        <v>3282</v>
      </c>
      <c r="G4123" s="141" t="s">
        <v>54</v>
      </c>
      <c r="H4123" s="141" t="s">
        <v>3993</v>
      </c>
      <c r="I4123" s="141" t="s">
        <v>3492</v>
      </c>
      <c r="J4123" s="141" t="s">
        <v>109</v>
      </c>
      <c r="K4123" s="141" t="s">
        <v>114</v>
      </c>
      <c r="L4123" s="141" t="s">
        <v>4136</v>
      </c>
      <c r="M4123" s="141" t="s">
        <v>232</v>
      </c>
      <c r="N4123" s="141" t="s">
        <v>303</v>
      </c>
      <c r="O4123" s="141" t="s">
        <v>287</v>
      </c>
      <c r="P4123" s="141" t="s">
        <v>3282</v>
      </c>
      <c r="Q4123" s="141" t="s">
        <v>288</v>
      </c>
      <c r="R4123" s="141" t="s">
        <v>3468</v>
      </c>
      <c r="S4123" s="148" t="s">
        <v>3280</v>
      </c>
      <c r="T4123" s="147">
        <v>0</v>
      </c>
      <c r="U4123" s="147">
        <v>5100000</v>
      </c>
      <c r="V4123" s="147">
        <v>5041196.88</v>
      </c>
      <c r="W4123" s="147">
        <v>5041196.88</v>
      </c>
    </row>
    <row r="4124" spans="1:23">
      <c r="A4124" s="141" t="s">
        <v>3465</v>
      </c>
      <c r="B4124" s="141" t="s">
        <v>284</v>
      </c>
      <c r="C4124" s="141" t="s">
        <v>3464</v>
      </c>
      <c r="D4124" s="141" t="s">
        <v>3463</v>
      </c>
      <c r="E4124" s="141" t="s">
        <v>4311</v>
      </c>
      <c r="F4124" s="141" t="s">
        <v>3282</v>
      </c>
      <c r="G4124" s="141" t="s">
        <v>54</v>
      </c>
      <c r="H4124" s="141" t="s">
        <v>3993</v>
      </c>
      <c r="I4124" s="141" t="s">
        <v>3492</v>
      </c>
      <c r="J4124" s="141" t="s">
        <v>109</v>
      </c>
      <c r="K4124" s="141" t="s">
        <v>114</v>
      </c>
      <c r="L4124" s="141" t="s">
        <v>4136</v>
      </c>
      <c r="M4124" s="141" t="s">
        <v>232</v>
      </c>
      <c r="N4124" s="141" t="s">
        <v>303</v>
      </c>
      <c r="O4124" s="141" t="s">
        <v>289</v>
      </c>
      <c r="P4124" s="141" t="s">
        <v>3282</v>
      </c>
      <c r="Q4124" s="141" t="s">
        <v>288</v>
      </c>
      <c r="R4124" s="141" t="s">
        <v>3468</v>
      </c>
      <c r="S4124" s="148" t="s">
        <v>3280</v>
      </c>
      <c r="T4124" s="147">
        <v>8000</v>
      </c>
      <c r="U4124" s="147">
        <v>80000</v>
      </c>
      <c r="V4124" s="147">
        <v>28747.31</v>
      </c>
      <c r="W4124" s="147">
        <v>28747.31</v>
      </c>
    </row>
    <row r="4125" spans="1:23">
      <c r="A4125" s="141" t="s">
        <v>3465</v>
      </c>
      <c r="B4125" s="141" t="s">
        <v>284</v>
      </c>
      <c r="C4125" s="141" t="s">
        <v>3464</v>
      </c>
      <c r="D4125" s="141" t="s">
        <v>3463</v>
      </c>
      <c r="E4125" s="141" t="s">
        <v>4311</v>
      </c>
      <c r="F4125" s="141" t="s">
        <v>3282</v>
      </c>
      <c r="G4125" s="141" t="s">
        <v>54</v>
      </c>
      <c r="H4125" s="141" t="s">
        <v>4312</v>
      </c>
      <c r="I4125" s="141" t="s">
        <v>3492</v>
      </c>
      <c r="J4125" s="141" t="s">
        <v>109</v>
      </c>
      <c r="K4125" s="141" t="s">
        <v>111</v>
      </c>
      <c r="L4125" s="141" t="s">
        <v>4136</v>
      </c>
      <c r="M4125" s="141" t="s">
        <v>232</v>
      </c>
      <c r="N4125" s="141" t="s">
        <v>286</v>
      </c>
      <c r="O4125" s="141" t="s">
        <v>287</v>
      </c>
      <c r="P4125" s="141" t="s">
        <v>3282</v>
      </c>
      <c r="Q4125" s="141" t="s">
        <v>288</v>
      </c>
      <c r="R4125" s="141" t="s">
        <v>3468</v>
      </c>
      <c r="S4125" s="148" t="s">
        <v>3280</v>
      </c>
      <c r="T4125" s="147">
        <v>202573</v>
      </c>
      <c r="U4125" s="147">
        <v>202573</v>
      </c>
      <c r="V4125" s="147">
        <v>33030.99</v>
      </c>
      <c r="W4125" s="147">
        <v>33030.99</v>
      </c>
    </row>
    <row r="4126" spans="1:23">
      <c r="A4126" s="141" t="s">
        <v>3465</v>
      </c>
      <c r="B4126" s="141" t="s">
        <v>284</v>
      </c>
      <c r="C4126" s="141" t="s">
        <v>3464</v>
      </c>
      <c r="D4126" s="141" t="s">
        <v>3463</v>
      </c>
      <c r="E4126" s="141" t="s">
        <v>4311</v>
      </c>
      <c r="F4126" s="141" t="s">
        <v>3282</v>
      </c>
      <c r="G4126" s="141" t="s">
        <v>54</v>
      </c>
      <c r="H4126" s="141" t="s">
        <v>4084</v>
      </c>
      <c r="I4126" s="141" t="s">
        <v>3492</v>
      </c>
      <c r="J4126" s="141" t="s">
        <v>109</v>
      </c>
      <c r="K4126" s="141" t="s">
        <v>111</v>
      </c>
      <c r="L4126" s="141" t="s">
        <v>4136</v>
      </c>
      <c r="M4126" s="141" t="s">
        <v>232</v>
      </c>
      <c r="N4126" s="141" t="s">
        <v>286</v>
      </c>
      <c r="O4126" s="141" t="s">
        <v>287</v>
      </c>
      <c r="P4126" s="141" t="s">
        <v>3282</v>
      </c>
      <c r="Q4126" s="141" t="s">
        <v>288</v>
      </c>
      <c r="R4126" s="141" t="s">
        <v>3468</v>
      </c>
      <c r="S4126" s="148" t="s">
        <v>3280</v>
      </c>
      <c r="T4126" s="147">
        <v>20000</v>
      </c>
      <c r="U4126" s="147">
        <v>20000</v>
      </c>
      <c r="V4126" s="147">
        <v>0</v>
      </c>
      <c r="W4126" s="147">
        <v>0</v>
      </c>
    </row>
    <row r="4127" spans="1:23">
      <c r="A4127" s="141" t="s">
        <v>3465</v>
      </c>
      <c r="B4127" s="141" t="s">
        <v>284</v>
      </c>
      <c r="C4127" s="141" t="s">
        <v>3464</v>
      </c>
      <c r="D4127" s="141" t="s">
        <v>3463</v>
      </c>
      <c r="E4127" s="141" t="s">
        <v>4311</v>
      </c>
      <c r="F4127" s="141" t="s">
        <v>3282</v>
      </c>
      <c r="G4127" s="141" t="s">
        <v>54</v>
      </c>
      <c r="H4127" s="141" t="s">
        <v>4083</v>
      </c>
      <c r="I4127" s="141" t="s">
        <v>3492</v>
      </c>
      <c r="J4127" s="141" t="s">
        <v>109</v>
      </c>
      <c r="K4127" s="141" t="s">
        <v>111</v>
      </c>
      <c r="L4127" s="141" t="s">
        <v>4136</v>
      </c>
      <c r="M4127" s="141" t="s">
        <v>232</v>
      </c>
      <c r="N4127" s="141" t="s">
        <v>286</v>
      </c>
      <c r="O4127" s="141" t="s">
        <v>287</v>
      </c>
      <c r="P4127" s="141" t="s">
        <v>3282</v>
      </c>
      <c r="Q4127" s="141" t="s">
        <v>288</v>
      </c>
      <c r="R4127" s="141" t="s">
        <v>3468</v>
      </c>
      <c r="S4127" s="148" t="s">
        <v>3280</v>
      </c>
      <c r="T4127" s="147">
        <v>291500</v>
      </c>
      <c r="U4127" s="147">
        <v>91500</v>
      </c>
      <c r="V4127" s="147">
        <v>0</v>
      </c>
      <c r="W4127" s="147">
        <v>0</v>
      </c>
    </row>
    <row r="4128" spans="1:23">
      <c r="A4128" s="141" t="s">
        <v>3465</v>
      </c>
      <c r="B4128" s="141" t="s">
        <v>284</v>
      </c>
      <c r="C4128" s="141" t="s">
        <v>3464</v>
      </c>
      <c r="D4128" s="141" t="s">
        <v>3463</v>
      </c>
      <c r="E4128" s="141" t="s">
        <v>4311</v>
      </c>
      <c r="F4128" s="141" t="s">
        <v>3282</v>
      </c>
      <c r="G4128" s="141" t="s">
        <v>56</v>
      </c>
      <c r="H4128" s="141" t="s">
        <v>4007</v>
      </c>
      <c r="I4128" s="141" t="s">
        <v>3492</v>
      </c>
      <c r="J4128" s="141" t="s">
        <v>102</v>
      </c>
      <c r="K4128" s="141" t="s">
        <v>103</v>
      </c>
      <c r="L4128" s="141" t="s">
        <v>4136</v>
      </c>
      <c r="M4128" s="141" t="s">
        <v>232</v>
      </c>
      <c r="N4128" s="141" t="s">
        <v>286</v>
      </c>
      <c r="O4128" s="141" t="s">
        <v>287</v>
      </c>
      <c r="P4128" s="141" t="s">
        <v>3282</v>
      </c>
      <c r="Q4128" s="141" t="s">
        <v>288</v>
      </c>
      <c r="R4128" s="141" t="s">
        <v>3468</v>
      </c>
      <c r="S4128" s="148" t="s">
        <v>3280</v>
      </c>
      <c r="T4128" s="147">
        <v>0</v>
      </c>
      <c r="U4128" s="147">
        <v>8120000</v>
      </c>
      <c r="V4128" s="147">
        <v>6631928.4400000004</v>
      </c>
      <c r="W4128" s="147">
        <v>6631928.4400000004</v>
      </c>
    </row>
    <row r="4129" spans="1:23">
      <c r="A4129" s="141" t="s">
        <v>3465</v>
      </c>
      <c r="B4129" s="141" t="s">
        <v>284</v>
      </c>
      <c r="C4129" s="141" t="s">
        <v>3464</v>
      </c>
      <c r="D4129" s="141" t="s">
        <v>3463</v>
      </c>
      <c r="E4129" s="141" t="s">
        <v>4311</v>
      </c>
      <c r="F4129" s="141" t="s">
        <v>3282</v>
      </c>
      <c r="G4129" s="141" t="s">
        <v>56</v>
      </c>
      <c r="H4129" s="141" t="s">
        <v>4045</v>
      </c>
      <c r="I4129" s="141" t="s">
        <v>3492</v>
      </c>
      <c r="J4129" s="141" t="s">
        <v>102</v>
      </c>
      <c r="K4129" s="141" t="s">
        <v>103</v>
      </c>
      <c r="L4129" s="141" t="s">
        <v>4136</v>
      </c>
      <c r="M4129" s="141" t="s">
        <v>232</v>
      </c>
      <c r="N4129" s="141" t="s">
        <v>303</v>
      </c>
      <c r="O4129" s="141" t="s">
        <v>289</v>
      </c>
      <c r="P4129" s="141" t="s">
        <v>3282</v>
      </c>
      <c r="Q4129" s="141" t="s">
        <v>288</v>
      </c>
      <c r="R4129" s="141" t="s">
        <v>3468</v>
      </c>
      <c r="S4129" s="148" t="s">
        <v>3280</v>
      </c>
      <c r="T4129" s="147">
        <v>68507872</v>
      </c>
      <c r="U4129" s="147">
        <v>32852297</v>
      </c>
      <c r="V4129" s="147">
        <v>15577613.609999999</v>
      </c>
      <c r="W4129" s="147">
        <v>15577613.609999999</v>
      </c>
    </row>
    <row r="4130" spans="1:23">
      <c r="A4130" s="141" t="s">
        <v>3465</v>
      </c>
      <c r="B4130" s="141" t="s">
        <v>284</v>
      </c>
      <c r="C4130" s="141" t="s">
        <v>3464</v>
      </c>
      <c r="D4130" s="141" t="s">
        <v>3463</v>
      </c>
      <c r="E4130" s="141" t="s">
        <v>4311</v>
      </c>
      <c r="F4130" s="141" t="s">
        <v>3282</v>
      </c>
      <c r="G4130" s="141" t="s">
        <v>56</v>
      </c>
      <c r="H4130" s="141" t="s">
        <v>4044</v>
      </c>
      <c r="I4130" s="141" t="s">
        <v>3514</v>
      </c>
      <c r="J4130" s="141" t="s">
        <v>3600</v>
      </c>
      <c r="K4130" s="141" t="s">
        <v>192</v>
      </c>
      <c r="L4130" s="141" t="s">
        <v>4136</v>
      </c>
      <c r="M4130" s="141" t="s">
        <v>232</v>
      </c>
      <c r="N4130" s="141" t="s">
        <v>286</v>
      </c>
      <c r="O4130" s="141" t="s">
        <v>287</v>
      </c>
      <c r="P4130" s="141" t="s">
        <v>3282</v>
      </c>
      <c r="Q4130" s="141" t="s">
        <v>288</v>
      </c>
      <c r="R4130" s="141" t="s">
        <v>3468</v>
      </c>
      <c r="S4130" s="148" t="s">
        <v>3280</v>
      </c>
      <c r="T4130" s="147">
        <v>30000</v>
      </c>
      <c r="U4130" s="147">
        <v>30000</v>
      </c>
      <c r="V4130" s="147">
        <v>0</v>
      </c>
      <c r="W4130" s="147">
        <v>0</v>
      </c>
    </row>
    <row r="4131" spans="1:23">
      <c r="A4131" s="141" t="s">
        <v>3465</v>
      </c>
      <c r="B4131" s="141" t="s">
        <v>284</v>
      </c>
      <c r="C4131" s="141" t="s">
        <v>3464</v>
      </c>
      <c r="D4131" s="141" t="s">
        <v>3463</v>
      </c>
      <c r="E4131" s="141" t="s">
        <v>4311</v>
      </c>
      <c r="F4131" s="141" t="s">
        <v>3282</v>
      </c>
      <c r="G4131" s="141" t="s">
        <v>57</v>
      </c>
      <c r="H4131" s="141" t="s">
        <v>3602</v>
      </c>
      <c r="I4131" s="141" t="s">
        <v>3492</v>
      </c>
      <c r="J4131" s="141" t="s">
        <v>95</v>
      </c>
      <c r="K4131" s="141" t="s">
        <v>97</v>
      </c>
      <c r="L4131" s="141" t="s">
        <v>4136</v>
      </c>
      <c r="M4131" s="141" t="s">
        <v>232</v>
      </c>
      <c r="N4131" s="141" t="s">
        <v>286</v>
      </c>
      <c r="O4131" s="141" t="s">
        <v>287</v>
      </c>
      <c r="P4131" s="141" t="s">
        <v>3282</v>
      </c>
      <c r="Q4131" s="141" t="s">
        <v>288</v>
      </c>
      <c r="R4131" s="141" t="s">
        <v>3468</v>
      </c>
      <c r="S4131" s="148" t="s">
        <v>3280</v>
      </c>
      <c r="T4131" s="147">
        <v>550000</v>
      </c>
      <c r="U4131" s="147">
        <v>50000</v>
      </c>
      <c r="V4131" s="147">
        <v>0</v>
      </c>
      <c r="W4131" s="147">
        <v>0</v>
      </c>
    </row>
    <row r="4132" spans="1:23">
      <c r="A4132" s="141" t="s">
        <v>3465</v>
      </c>
      <c r="B4132" s="141" t="s">
        <v>284</v>
      </c>
      <c r="C4132" s="141" t="s">
        <v>3464</v>
      </c>
      <c r="D4132" s="141" t="s">
        <v>3463</v>
      </c>
      <c r="E4132" s="141" t="s">
        <v>4311</v>
      </c>
      <c r="F4132" s="141" t="s">
        <v>3282</v>
      </c>
      <c r="G4132" s="141" t="s">
        <v>57</v>
      </c>
      <c r="H4132" s="141" t="s">
        <v>3602</v>
      </c>
      <c r="I4132" s="141" t="s">
        <v>3492</v>
      </c>
      <c r="J4132" s="141" t="s">
        <v>95</v>
      </c>
      <c r="K4132" s="141" t="s">
        <v>97</v>
      </c>
      <c r="L4132" s="141" t="s">
        <v>4136</v>
      </c>
      <c r="M4132" s="141" t="s">
        <v>232</v>
      </c>
      <c r="N4132" s="141" t="s">
        <v>286</v>
      </c>
      <c r="O4132" s="141" t="s">
        <v>289</v>
      </c>
      <c r="P4132" s="141" t="s">
        <v>3282</v>
      </c>
      <c r="Q4132" s="141" t="s">
        <v>288</v>
      </c>
      <c r="R4132" s="141" t="s">
        <v>3468</v>
      </c>
      <c r="S4132" s="148" t="s">
        <v>3280</v>
      </c>
      <c r="T4132" s="147">
        <v>500000</v>
      </c>
      <c r="U4132" s="147">
        <v>500000</v>
      </c>
      <c r="V4132" s="147">
        <v>0</v>
      </c>
      <c r="W4132" s="147">
        <v>0</v>
      </c>
    </row>
    <row r="4133" spans="1:23">
      <c r="A4133" s="141" t="s">
        <v>3465</v>
      </c>
      <c r="B4133" s="141" t="s">
        <v>284</v>
      </c>
      <c r="C4133" s="141" t="s">
        <v>3464</v>
      </c>
      <c r="D4133" s="141" t="s">
        <v>3463</v>
      </c>
      <c r="E4133" s="141" t="s">
        <v>4311</v>
      </c>
      <c r="F4133" s="141" t="s">
        <v>3282</v>
      </c>
      <c r="G4133" s="141" t="s">
        <v>57</v>
      </c>
      <c r="H4133" s="141" t="s">
        <v>3991</v>
      </c>
      <c r="I4133" s="141" t="s">
        <v>3492</v>
      </c>
      <c r="J4133" s="141" t="s">
        <v>95</v>
      </c>
      <c r="K4133" s="141" t="s">
        <v>97</v>
      </c>
      <c r="L4133" s="141" t="s">
        <v>4136</v>
      </c>
      <c r="M4133" s="141" t="s">
        <v>232</v>
      </c>
      <c r="N4133" s="141" t="s">
        <v>303</v>
      </c>
      <c r="O4133" s="141" t="s">
        <v>289</v>
      </c>
      <c r="P4133" s="141" t="s">
        <v>3282</v>
      </c>
      <c r="Q4133" s="141" t="s">
        <v>288</v>
      </c>
      <c r="R4133" s="141" t="s">
        <v>3468</v>
      </c>
      <c r="S4133" s="148" t="s">
        <v>3280</v>
      </c>
      <c r="T4133" s="147">
        <v>150000</v>
      </c>
      <c r="U4133" s="147">
        <v>133000</v>
      </c>
      <c r="V4133" s="147">
        <v>1300</v>
      </c>
      <c r="W4133" s="147">
        <v>1300</v>
      </c>
    </row>
    <row r="4134" spans="1:23">
      <c r="A4134" s="141" t="s">
        <v>3465</v>
      </c>
      <c r="B4134" s="141" t="s">
        <v>284</v>
      </c>
      <c r="C4134" s="141" t="s">
        <v>3464</v>
      </c>
      <c r="D4134" s="141" t="s">
        <v>3463</v>
      </c>
      <c r="E4134" s="141" t="s">
        <v>4311</v>
      </c>
      <c r="F4134" s="141" t="s">
        <v>3282</v>
      </c>
      <c r="G4134" s="141" t="s">
        <v>57</v>
      </c>
      <c r="H4134" s="141" t="s">
        <v>4043</v>
      </c>
      <c r="I4134" s="141" t="s">
        <v>3492</v>
      </c>
      <c r="J4134" s="141" t="s">
        <v>95</v>
      </c>
      <c r="K4134" s="141" t="s">
        <v>97</v>
      </c>
      <c r="L4134" s="141" t="s">
        <v>4136</v>
      </c>
      <c r="M4134" s="141" t="s">
        <v>232</v>
      </c>
      <c r="N4134" s="141" t="s">
        <v>303</v>
      </c>
      <c r="O4134" s="141" t="s">
        <v>287</v>
      </c>
      <c r="P4134" s="141" t="s">
        <v>3282</v>
      </c>
      <c r="Q4134" s="141" t="s">
        <v>288</v>
      </c>
      <c r="R4134" s="141" t="s">
        <v>3468</v>
      </c>
      <c r="S4134" s="148" t="s">
        <v>3280</v>
      </c>
      <c r="T4134" s="147">
        <v>200000</v>
      </c>
      <c r="U4134" s="147">
        <v>240000</v>
      </c>
      <c r="V4134" s="147">
        <v>253182.88</v>
      </c>
      <c r="W4134" s="147">
        <v>253182.88</v>
      </c>
    </row>
    <row r="4135" spans="1:23">
      <c r="A4135" s="141" t="s">
        <v>3465</v>
      </c>
      <c r="B4135" s="141" t="s">
        <v>284</v>
      </c>
      <c r="C4135" s="141" t="s">
        <v>3464</v>
      </c>
      <c r="D4135" s="141" t="s">
        <v>3463</v>
      </c>
      <c r="E4135" s="141" t="s">
        <v>4311</v>
      </c>
      <c r="F4135" s="141" t="s">
        <v>3282</v>
      </c>
      <c r="G4135" s="141" t="s">
        <v>57</v>
      </c>
      <c r="H4135" s="141" t="s">
        <v>3998</v>
      </c>
      <c r="I4135" s="141" t="s">
        <v>3492</v>
      </c>
      <c r="J4135" s="141" t="s">
        <v>95</v>
      </c>
      <c r="K4135" s="141" t="s">
        <v>97</v>
      </c>
      <c r="L4135" s="141" t="s">
        <v>4136</v>
      </c>
      <c r="M4135" s="141" t="s">
        <v>232</v>
      </c>
      <c r="N4135" s="141" t="s">
        <v>286</v>
      </c>
      <c r="O4135" s="141" t="s">
        <v>287</v>
      </c>
      <c r="P4135" s="141" t="s">
        <v>3282</v>
      </c>
      <c r="Q4135" s="141" t="s">
        <v>288</v>
      </c>
      <c r="R4135" s="141" t="s">
        <v>3468</v>
      </c>
      <c r="S4135" s="148" t="s">
        <v>3280</v>
      </c>
      <c r="T4135" s="147">
        <v>40000</v>
      </c>
      <c r="U4135" s="147">
        <v>40000</v>
      </c>
      <c r="V4135" s="147">
        <v>0</v>
      </c>
      <c r="W4135" s="147">
        <v>0</v>
      </c>
    </row>
    <row r="4136" spans="1:23">
      <c r="A4136" s="141" t="s">
        <v>3465</v>
      </c>
      <c r="B4136" s="141" t="s">
        <v>284</v>
      </c>
      <c r="C4136" s="141" t="s">
        <v>3464</v>
      </c>
      <c r="D4136" s="141" t="s">
        <v>3463</v>
      </c>
      <c r="E4136" s="141" t="s">
        <v>4311</v>
      </c>
      <c r="F4136" s="141" t="s">
        <v>3282</v>
      </c>
      <c r="G4136" s="141" t="s">
        <v>57</v>
      </c>
      <c r="H4136" s="141" t="s">
        <v>4075</v>
      </c>
      <c r="I4136" s="141" t="s">
        <v>3492</v>
      </c>
      <c r="J4136" s="141" t="s">
        <v>95</v>
      </c>
      <c r="K4136" s="141" t="s">
        <v>97</v>
      </c>
      <c r="L4136" s="141" t="s">
        <v>4136</v>
      </c>
      <c r="M4136" s="141" t="s">
        <v>232</v>
      </c>
      <c r="N4136" s="141" t="s">
        <v>286</v>
      </c>
      <c r="O4136" s="141" t="s">
        <v>287</v>
      </c>
      <c r="P4136" s="141" t="s">
        <v>3282</v>
      </c>
      <c r="Q4136" s="141" t="s">
        <v>288</v>
      </c>
      <c r="R4136" s="141" t="s">
        <v>3468</v>
      </c>
      <c r="S4136" s="148" t="s">
        <v>3280</v>
      </c>
      <c r="T4136" s="147">
        <v>10000</v>
      </c>
      <c r="U4136" s="147">
        <v>10000</v>
      </c>
      <c r="V4136" s="147">
        <v>988</v>
      </c>
      <c r="W4136" s="147">
        <v>988</v>
      </c>
    </row>
    <row r="4137" spans="1:23">
      <c r="A4137" s="141" t="s">
        <v>3465</v>
      </c>
      <c r="B4137" s="141" t="s">
        <v>284</v>
      </c>
      <c r="C4137" s="141" t="s">
        <v>3464</v>
      </c>
      <c r="D4137" s="141" t="s">
        <v>3463</v>
      </c>
      <c r="E4137" s="141" t="s">
        <v>4311</v>
      </c>
      <c r="F4137" s="141" t="s">
        <v>3282</v>
      </c>
      <c r="G4137" s="141" t="s">
        <v>57</v>
      </c>
      <c r="H4137" s="141" t="s">
        <v>3979</v>
      </c>
      <c r="I4137" s="141" t="s">
        <v>3492</v>
      </c>
      <c r="J4137" s="141" t="s">
        <v>95</v>
      </c>
      <c r="K4137" s="141" t="s">
        <v>97</v>
      </c>
      <c r="L4137" s="141" t="s">
        <v>4136</v>
      </c>
      <c r="M4137" s="141" t="s">
        <v>232</v>
      </c>
      <c r="N4137" s="141" t="s">
        <v>286</v>
      </c>
      <c r="O4137" s="141" t="s">
        <v>287</v>
      </c>
      <c r="P4137" s="141" t="s">
        <v>3282</v>
      </c>
      <c r="Q4137" s="141" t="s">
        <v>288</v>
      </c>
      <c r="R4137" s="141" t="s">
        <v>3468</v>
      </c>
      <c r="S4137" s="148" t="s">
        <v>3280</v>
      </c>
      <c r="T4137" s="147">
        <v>100000</v>
      </c>
      <c r="U4137" s="147">
        <v>110000</v>
      </c>
      <c r="V4137" s="147">
        <v>6143.21</v>
      </c>
      <c r="W4137" s="147">
        <v>6143.21</v>
      </c>
    </row>
    <row r="4138" spans="1:23">
      <c r="A4138" s="141" t="s">
        <v>3465</v>
      </c>
      <c r="B4138" s="141" t="s">
        <v>284</v>
      </c>
      <c r="C4138" s="141" t="s">
        <v>3464</v>
      </c>
      <c r="D4138" s="141" t="s">
        <v>3463</v>
      </c>
      <c r="E4138" s="141" t="s">
        <v>4311</v>
      </c>
      <c r="F4138" s="141" t="s">
        <v>3282</v>
      </c>
      <c r="G4138" s="141" t="s">
        <v>57</v>
      </c>
      <c r="H4138" s="141" t="s">
        <v>3978</v>
      </c>
      <c r="I4138" s="141" t="s">
        <v>3492</v>
      </c>
      <c r="J4138" s="141" t="s">
        <v>95</v>
      </c>
      <c r="K4138" s="141" t="s">
        <v>97</v>
      </c>
      <c r="L4138" s="141" t="s">
        <v>4136</v>
      </c>
      <c r="M4138" s="141" t="s">
        <v>232</v>
      </c>
      <c r="N4138" s="141" t="s">
        <v>286</v>
      </c>
      <c r="O4138" s="141" t="s">
        <v>287</v>
      </c>
      <c r="P4138" s="141" t="s">
        <v>3282</v>
      </c>
      <c r="Q4138" s="141" t="s">
        <v>288</v>
      </c>
      <c r="R4138" s="141" t="s">
        <v>3468</v>
      </c>
      <c r="S4138" s="148" t="s">
        <v>3280</v>
      </c>
      <c r="T4138" s="147">
        <v>300000</v>
      </c>
      <c r="U4138" s="147">
        <v>300000</v>
      </c>
      <c r="V4138" s="147">
        <v>0</v>
      </c>
      <c r="W4138" s="147">
        <v>0</v>
      </c>
    </row>
    <row r="4139" spans="1:23">
      <c r="A4139" s="141" t="s">
        <v>3465</v>
      </c>
      <c r="B4139" s="141" t="s">
        <v>284</v>
      </c>
      <c r="C4139" s="141" t="s">
        <v>3464</v>
      </c>
      <c r="D4139" s="141" t="s">
        <v>3463</v>
      </c>
      <c r="E4139" s="141" t="s">
        <v>4311</v>
      </c>
      <c r="F4139" s="141" t="s">
        <v>3282</v>
      </c>
      <c r="G4139" s="141" t="s">
        <v>57</v>
      </c>
      <c r="H4139" s="141" t="s">
        <v>4098</v>
      </c>
      <c r="I4139" s="141" t="s">
        <v>3492</v>
      </c>
      <c r="J4139" s="141" t="s">
        <v>95</v>
      </c>
      <c r="K4139" s="141" t="s">
        <v>97</v>
      </c>
      <c r="L4139" s="141" t="s">
        <v>4136</v>
      </c>
      <c r="M4139" s="141" t="s">
        <v>232</v>
      </c>
      <c r="N4139" s="141" t="s">
        <v>286</v>
      </c>
      <c r="O4139" s="141" t="s">
        <v>287</v>
      </c>
      <c r="P4139" s="141" t="s">
        <v>3282</v>
      </c>
      <c r="Q4139" s="141" t="s">
        <v>288</v>
      </c>
      <c r="R4139" s="141" t="s">
        <v>3468</v>
      </c>
      <c r="S4139" s="148" t="s">
        <v>3280</v>
      </c>
      <c r="T4139" s="147">
        <v>15319</v>
      </c>
      <c r="U4139" s="147">
        <v>15319</v>
      </c>
      <c r="V4139" s="147">
        <v>0</v>
      </c>
      <c r="W4139" s="147">
        <v>0</v>
      </c>
    </row>
    <row r="4140" spans="1:23">
      <c r="A4140" s="141" t="s">
        <v>3465</v>
      </c>
      <c r="B4140" s="141" t="s">
        <v>284</v>
      </c>
      <c r="C4140" s="141" t="s">
        <v>3464</v>
      </c>
      <c r="D4140" s="141" t="s">
        <v>3463</v>
      </c>
      <c r="E4140" s="141" t="s">
        <v>4311</v>
      </c>
      <c r="F4140" s="141" t="s">
        <v>3282</v>
      </c>
      <c r="G4140" s="141" t="s">
        <v>58</v>
      </c>
      <c r="H4140" s="141" t="s">
        <v>782</v>
      </c>
      <c r="I4140" s="141" t="s">
        <v>3514</v>
      </c>
      <c r="J4140" s="141" t="s">
        <v>3600</v>
      </c>
      <c r="K4140" s="141" t="s">
        <v>191</v>
      </c>
      <c r="L4140" s="141" t="s">
        <v>4136</v>
      </c>
      <c r="M4140" s="141" t="s">
        <v>232</v>
      </c>
      <c r="N4140" s="141" t="s">
        <v>303</v>
      </c>
      <c r="O4140" s="141" t="s">
        <v>287</v>
      </c>
      <c r="P4140" s="141" t="s">
        <v>3282</v>
      </c>
      <c r="Q4140" s="141" t="s">
        <v>288</v>
      </c>
      <c r="R4140" s="141" t="s">
        <v>3468</v>
      </c>
      <c r="S4140" s="148" t="s">
        <v>3280</v>
      </c>
      <c r="T4140" s="147">
        <v>2400000</v>
      </c>
      <c r="U4140" s="147">
        <v>0</v>
      </c>
      <c r="V4140" s="147">
        <v>0</v>
      </c>
      <c r="W4140" s="147">
        <v>0</v>
      </c>
    </row>
    <row r="4141" spans="1:23">
      <c r="A4141" s="141" t="s">
        <v>3465</v>
      </c>
      <c r="B4141" s="141" t="s">
        <v>284</v>
      </c>
      <c r="C4141" s="141" t="s">
        <v>3464</v>
      </c>
      <c r="D4141" s="141" t="s">
        <v>3463</v>
      </c>
      <c r="E4141" s="141" t="s">
        <v>4311</v>
      </c>
      <c r="F4141" s="141" t="s">
        <v>3282</v>
      </c>
      <c r="G4141" s="141" t="s">
        <v>58</v>
      </c>
      <c r="H4141" s="141" t="s">
        <v>782</v>
      </c>
      <c r="I4141" s="141" t="s">
        <v>3514</v>
      </c>
      <c r="J4141" s="141" t="s">
        <v>3600</v>
      </c>
      <c r="K4141" s="141" t="s">
        <v>193</v>
      </c>
      <c r="L4141" s="141" t="s">
        <v>4136</v>
      </c>
      <c r="M4141" s="141" t="s">
        <v>232</v>
      </c>
      <c r="N4141" s="141" t="s">
        <v>303</v>
      </c>
      <c r="O4141" s="141" t="s">
        <v>287</v>
      </c>
      <c r="P4141" s="141" t="s">
        <v>3282</v>
      </c>
      <c r="Q4141" s="141" t="s">
        <v>288</v>
      </c>
      <c r="R4141" s="141" t="s">
        <v>3468</v>
      </c>
      <c r="S4141" s="148" t="s">
        <v>3280</v>
      </c>
      <c r="T4141" s="147">
        <v>400000</v>
      </c>
      <c r="U4141" s="147">
        <v>100000</v>
      </c>
      <c r="V4141" s="147">
        <v>0</v>
      </c>
      <c r="W4141" s="147">
        <v>0</v>
      </c>
    </row>
    <row r="4142" spans="1:23">
      <c r="A4142" s="141" t="s">
        <v>3465</v>
      </c>
      <c r="B4142" s="141" t="s">
        <v>284</v>
      </c>
      <c r="C4142" s="141" t="s">
        <v>3464</v>
      </c>
      <c r="D4142" s="141" t="s">
        <v>3463</v>
      </c>
      <c r="E4142" s="141" t="s">
        <v>4311</v>
      </c>
      <c r="F4142" s="141" t="s">
        <v>3282</v>
      </c>
      <c r="G4142" s="141" t="s">
        <v>58</v>
      </c>
      <c r="H4142" s="141" t="s">
        <v>782</v>
      </c>
      <c r="I4142" s="141" t="s">
        <v>3514</v>
      </c>
      <c r="J4142" s="141" t="s">
        <v>3600</v>
      </c>
      <c r="K4142" s="141" t="s">
        <v>199</v>
      </c>
      <c r="L4142" s="141" t="s">
        <v>4136</v>
      </c>
      <c r="M4142" s="141" t="s">
        <v>232</v>
      </c>
      <c r="N4142" s="141" t="s">
        <v>303</v>
      </c>
      <c r="O4142" s="141" t="s">
        <v>287</v>
      </c>
      <c r="P4142" s="141" t="s">
        <v>3282</v>
      </c>
      <c r="Q4142" s="141" t="s">
        <v>288</v>
      </c>
      <c r="R4142" s="141" t="s">
        <v>3468</v>
      </c>
      <c r="S4142" s="148" t="s">
        <v>3280</v>
      </c>
      <c r="T4142" s="147">
        <v>0</v>
      </c>
      <c r="U4142" s="147">
        <v>4652600</v>
      </c>
      <c r="V4142" s="147">
        <v>4648970.2</v>
      </c>
      <c r="W4142" s="147">
        <v>4648970.2</v>
      </c>
    </row>
    <row r="4143" spans="1:23">
      <c r="A4143" s="141" t="s">
        <v>3465</v>
      </c>
      <c r="B4143" s="141" t="s">
        <v>284</v>
      </c>
      <c r="C4143" s="141" t="s">
        <v>3464</v>
      </c>
      <c r="D4143" s="141" t="s">
        <v>3463</v>
      </c>
      <c r="E4143" s="141" t="s">
        <v>4311</v>
      </c>
      <c r="F4143" s="141" t="s">
        <v>3282</v>
      </c>
      <c r="G4143" s="141" t="s">
        <v>58</v>
      </c>
      <c r="H4143" s="141" t="s">
        <v>4040</v>
      </c>
      <c r="I4143" s="141" t="s">
        <v>3514</v>
      </c>
      <c r="J4143" s="141" t="s">
        <v>3600</v>
      </c>
      <c r="K4143" s="141" t="s">
        <v>199</v>
      </c>
      <c r="L4143" s="141" t="s">
        <v>4136</v>
      </c>
      <c r="M4143" s="141" t="s">
        <v>232</v>
      </c>
      <c r="N4143" s="141" t="s">
        <v>303</v>
      </c>
      <c r="O4143" s="141" t="s">
        <v>287</v>
      </c>
      <c r="P4143" s="141" t="s">
        <v>3282</v>
      </c>
      <c r="Q4143" s="141" t="s">
        <v>288</v>
      </c>
      <c r="R4143" s="141" t="s">
        <v>3468</v>
      </c>
      <c r="S4143" s="148" t="s">
        <v>3280</v>
      </c>
      <c r="T4143" s="147">
        <v>270000</v>
      </c>
      <c r="U4143" s="147">
        <v>270000</v>
      </c>
      <c r="V4143" s="147">
        <v>0</v>
      </c>
      <c r="W4143" s="147">
        <v>0</v>
      </c>
    </row>
    <row r="4144" spans="1:23">
      <c r="A4144" s="141" t="s">
        <v>3465</v>
      </c>
      <c r="B4144" s="141" t="s">
        <v>284</v>
      </c>
      <c r="C4144" s="141" t="s">
        <v>3464</v>
      </c>
      <c r="D4144" s="141" t="s">
        <v>3463</v>
      </c>
      <c r="E4144" s="141" t="s">
        <v>4311</v>
      </c>
      <c r="F4144" s="141" t="s">
        <v>3282</v>
      </c>
      <c r="G4144" s="141" t="s">
        <v>58</v>
      </c>
      <c r="H4144" s="141" t="s">
        <v>4074</v>
      </c>
      <c r="I4144" s="141" t="s">
        <v>3514</v>
      </c>
      <c r="J4144" s="141" t="s">
        <v>3600</v>
      </c>
      <c r="K4144" s="141" t="s">
        <v>198</v>
      </c>
      <c r="L4144" s="141" t="s">
        <v>4136</v>
      </c>
      <c r="M4144" s="141" t="s">
        <v>232</v>
      </c>
      <c r="N4144" s="141" t="s">
        <v>303</v>
      </c>
      <c r="O4144" s="141" t="s">
        <v>287</v>
      </c>
      <c r="P4144" s="141" t="s">
        <v>3282</v>
      </c>
      <c r="Q4144" s="141" t="s">
        <v>288</v>
      </c>
      <c r="R4144" s="141" t="s">
        <v>3468</v>
      </c>
      <c r="S4144" s="148" t="s">
        <v>3280</v>
      </c>
      <c r="T4144" s="147">
        <v>0</v>
      </c>
      <c r="U4144" s="147">
        <v>2068.17</v>
      </c>
      <c r="V4144" s="147">
        <v>2669.4</v>
      </c>
      <c r="W4144" s="147">
        <v>2669.4</v>
      </c>
    </row>
    <row r="4145" spans="1:23">
      <c r="A4145" s="141" t="s">
        <v>3465</v>
      </c>
      <c r="B4145" s="141" t="s">
        <v>284</v>
      </c>
      <c r="C4145" s="141" t="s">
        <v>3464</v>
      </c>
      <c r="D4145" s="141" t="s">
        <v>3463</v>
      </c>
      <c r="E4145" s="141" t="s">
        <v>4311</v>
      </c>
      <c r="F4145" s="141" t="s">
        <v>3282</v>
      </c>
      <c r="G4145" s="141" t="s">
        <v>58</v>
      </c>
      <c r="H4145" s="141" t="s">
        <v>4038</v>
      </c>
      <c r="I4145" s="141" t="s">
        <v>3514</v>
      </c>
      <c r="J4145" s="141" t="s">
        <v>3600</v>
      </c>
      <c r="K4145" s="141" t="s">
        <v>198</v>
      </c>
      <c r="L4145" s="141" t="s">
        <v>4136</v>
      </c>
      <c r="M4145" s="141" t="s">
        <v>232</v>
      </c>
      <c r="N4145" s="141" t="s">
        <v>303</v>
      </c>
      <c r="O4145" s="141" t="s">
        <v>287</v>
      </c>
      <c r="P4145" s="141" t="s">
        <v>3282</v>
      </c>
      <c r="Q4145" s="141" t="s">
        <v>288</v>
      </c>
      <c r="R4145" s="141" t="s">
        <v>3468</v>
      </c>
      <c r="S4145" s="148" t="s">
        <v>3280</v>
      </c>
      <c r="T4145" s="147">
        <v>0</v>
      </c>
      <c r="U4145" s="147">
        <v>15000</v>
      </c>
      <c r="V4145" s="147">
        <v>0</v>
      </c>
      <c r="W4145" s="147">
        <v>0</v>
      </c>
    </row>
    <row r="4146" spans="1:23">
      <c r="A4146" s="141" t="s">
        <v>3465</v>
      </c>
      <c r="B4146" s="141" t="s">
        <v>284</v>
      </c>
      <c r="C4146" s="141" t="s">
        <v>3464</v>
      </c>
      <c r="D4146" s="141" t="s">
        <v>3463</v>
      </c>
      <c r="E4146" s="141" t="s">
        <v>4311</v>
      </c>
      <c r="F4146" s="141" t="s">
        <v>3282</v>
      </c>
      <c r="G4146" s="141" t="s">
        <v>58</v>
      </c>
      <c r="H4146" s="141" t="s">
        <v>3977</v>
      </c>
      <c r="I4146" s="141" t="s">
        <v>3514</v>
      </c>
      <c r="J4146" s="141" t="s">
        <v>3600</v>
      </c>
      <c r="K4146" s="141" t="s">
        <v>192</v>
      </c>
      <c r="L4146" s="141" t="s">
        <v>4136</v>
      </c>
      <c r="M4146" s="141" t="s">
        <v>232</v>
      </c>
      <c r="N4146" s="141" t="s">
        <v>303</v>
      </c>
      <c r="O4146" s="141" t="s">
        <v>287</v>
      </c>
      <c r="P4146" s="141" t="s">
        <v>3282</v>
      </c>
      <c r="Q4146" s="141" t="s">
        <v>288</v>
      </c>
      <c r="R4146" s="141" t="s">
        <v>3468</v>
      </c>
      <c r="S4146" s="148" t="s">
        <v>3280</v>
      </c>
      <c r="T4146" s="147">
        <v>15000</v>
      </c>
      <c r="U4146" s="147">
        <v>15000</v>
      </c>
      <c r="V4146" s="147">
        <v>299724.28999999998</v>
      </c>
      <c r="W4146" s="147">
        <v>299724.28999999998</v>
      </c>
    </row>
    <row r="4147" spans="1:23">
      <c r="A4147" s="141" t="s">
        <v>3465</v>
      </c>
      <c r="B4147" s="141" t="s">
        <v>284</v>
      </c>
      <c r="C4147" s="141" t="s">
        <v>3464</v>
      </c>
      <c r="D4147" s="141" t="s">
        <v>3463</v>
      </c>
      <c r="E4147" s="141" t="s">
        <v>4311</v>
      </c>
      <c r="F4147" s="141" t="s">
        <v>3282</v>
      </c>
      <c r="G4147" s="141" t="s">
        <v>59</v>
      </c>
      <c r="H4147" s="141" t="s">
        <v>3518</v>
      </c>
      <c r="I4147" s="141" t="s">
        <v>3514</v>
      </c>
      <c r="J4147" s="141" t="s">
        <v>178</v>
      </c>
      <c r="K4147" s="141" t="s">
        <v>183</v>
      </c>
      <c r="L4147" s="141" t="s">
        <v>4136</v>
      </c>
      <c r="M4147" s="141" t="s">
        <v>232</v>
      </c>
      <c r="N4147" s="141" t="s">
        <v>303</v>
      </c>
      <c r="O4147" s="141" t="s">
        <v>287</v>
      </c>
      <c r="P4147" s="141" t="s">
        <v>3282</v>
      </c>
      <c r="Q4147" s="141" t="s">
        <v>288</v>
      </c>
      <c r="R4147" s="141" t="s">
        <v>3468</v>
      </c>
      <c r="S4147" s="148" t="s">
        <v>3280</v>
      </c>
      <c r="T4147" s="147">
        <v>300000</v>
      </c>
      <c r="U4147" s="147">
        <v>496000</v>
      </c>
      <c r="V4147" s="147">
        <v>229989.64</v>
      </c>
      <c r="W4147" s="147">
        <v>229989.64</v>
      </c>
    </row>
    <row r="4148" spans="1:23">
      <c r="A4148" s="141" t="s">
        <v>3465</v>
      </c>
      <c r="B4148" s="141" t="s">
        <v>284</v>
      </c>
      <c r="C4148" s="141" t="s">
        <v>3464</v>
      </c>
      <c r="D4148" s="141" t="s">
        <v>3463</v>
      </c>
      <c r="E4148" s="141" t="s">
        <v>4311</v>
      </c>
      <c r="F4148" s="141" t="s">
        <v>3282</v>
      </c>
      <c r="G4148" s="141" t="s">
        <v>59</v>
      </c>
      <c r="H4148" s="141" t="s">
        <v>4097</v>
      </c>
      <c r="I4148" s="141" t="s">
        <v>3514</v>
      </c>
      <c r="J4148" s="141" t="s">
        <v>178</v>
      </c>
      <c r="K4148" s="141" t="s">
        <v>183</v>
      </c>
      <c r="L4148" s="141" t="s">
        <v>4136</v>
      </c>
      <c r="M4148" s="141" t="s">
        <v>232</v>
      </c>
      <c r="N4148" s="141" t="s">
        <v>303</v>
      </c>
      <c r="O4148" s="141" t="s">
        <v>287</v>
      </c>
      <c r="P4148" s="141" t="s">
        <v>3282</v>
      </c>
      <c r="Q4148" s="141" t="s">
        <v>288</v>
      </c>
      <c r="R4148" s="141" t="s">
        <v>3468</v>
      </c>
      <c r="S4148" s="148" t="s">
        <v>3280</v>
      </c>
      <c r="T4148" s="147">
        <v>8000000</v>
      </c>
      <c r="U4148" s="147">
        <v>0</v>
      </c>
      <c r="V4148" s="147">
        <v>0</v>
      </c>
      <c r="W4148" s="147">
        <v>0</v>
      </c>
    </row>
    <row r="4149" spans="1:23">
      <c r="A4149" s="141" t="s">
        <v>3465</v>
      </c>
      <c r="B4149" s="141" t="s">
        <v>284</v>
      </c>
      <c r="C4149" s="141" t="s">
        <v>3464</v>
      </c>
      <c r="D4149" s="141" t="s">
        <v>3463</v>
      </c>
      <c r="E4149" s="141" t="s">
        <v>4311</v>
      </c>
      <c r="F4149" s="141" t="s">
        <v>3282</v>
      </c>
      <c r="G4149" s="141" t="s">
        <v>61</v>
      </c>
      <c r="H4149" s="141" t="s">
        <v>4035</v>
      </c>
      <c r="I4149" s="141" t="s">
        <v>3495</v>
      </c>
      <c r="J4149" s="141" t="s">
        <v>118</v>
      </c>
      <c r="K4149" s="141" t="s">
        <v>120</v>
      </c>
      <c r="L4149" s="141" t="s">
        <v>4136</v>
      </c>
      <c r="M4149" s="141" t="s">
        <v>232</v>
      </c>
      <c r="N4149" s="141" t="s">
        <v>286</v>
      </c>
      <c r="O4149" s="141" t="s">
        <v>289</v>
      </c>
      <c r="P4149" s="141" t="s">
        <v>3282</v>
      </c>
      <c r="Q4149" s="141" t="s">
        <v>288</v>
      </c>
      <c r="R4149" s="141" t="s">
        <v>3468</v>
      </c>
      <c r="S4149" s="148" t="s">
        <v>3280</v>
      </c>
      <c r="T4149" s="147">
        <v>0</v>
      </c>
      <c r="U4149" s="147">
        <v>22600</v>
      </c>
      <c r="V4149" s="147">
        <v>21620.47</v>
      </c>
      <c r="W4149" s="147">
        <v>21620.47</v>
      </c>
    </row>
    <row r="4150" spans="1:23">
      <c r="A4150" s="141" t="s">
        <v>3465</v>
      </c>
      <c r="B4150" s="141" t="s">
        <v>284</v>
      </c>
      <c r="C4150" s="141" t="s">
        <v>3464</v>
      </c>
      <c r="D4150" s="141" t="s">
        <v>3463</v>
      </c>
      <c r="E4150" s="141" t="s">
        <v>4311</v>
      </c>
      <c r="F4150" s="141" t="s">
        <v>3282</v>
      </c>
      <c r="G4150" s="141" t="s">
        <v>61</v>
      </c>
      <c r="H4150" s="141" t="s">
        <v>4035</v>
      </c>
      <c r="I4150" s="141" t="s">
        <v>3495</v>
      </c>
      <c r="J4150" s="141" t="s">
        <v>118</v>
      </c>
      <c r="K4150" s="141" t="s">
        <v>120</v>
      </c>
      <c r="L4150" s="141" t="s">
        <v>4136</v>
      </c>
      <c r="M4150" s="141" t="s">
        <v>232</v>
      </c>
      <c r="N4150" s="141" t="s">
        <v>303</v>
      </c>
      <c r="O4150" s="141" t="s">
        <v>287</v>
      </c>
      <c r="P4150" s="141" t="s">
        <v>3282</v>
      </c>
      <c r="Q4150" s="141" t="s">
        <v>288</v>
      </c>
      <c r="R4150" s="141" t="s">
        <v>3468</v>
      </c>
      <c r="S4150" s="148" t="s">
        <v>3280</v>
      </c>
      <c r="T4150" s="147">
        <v>158257</v>
      </c>
      <c r="U4150" s="147">
        <v>0</v>
      </c>
      <c r="V4150" s="147">
        <v>0</v>
      </c>
      <c r="W4150" s="147">
        <v>0</v>
      </c>
    </row>
    <row r="4151" spans="1:23">
      <c r="A4151" s="141" t="s">
        <v>3465</v>
      </c>
      <c r="B4151" s="141" t="s">
        <v>284</v>
      </c>
      <c r="C4151" s="141" t="s">
        <v>3464</v>
      </c>
      <c r="D4151" s="141" t="s">
        <v>3463</v>
      </c>
      <c r="E4151" s="141" t="s">
        <v>4311</v>
      </c>
      <c r="F4151" s="141" t="s">
        <v>3282</v>
      </c>
      <c r="G4151" s="141" t="s">
        <v>62</v>
      </c>
      <c r="H4151" s="141" t="s">
        <v>4062</v>
      </c>
      <c r="I4151" s="141" t="s">
        <v>3495</v>
      </c>
      <c r="J4151" s="141" t="s">
        <v>122</v>
      </c>
      <c r="K4151" s="141" t="s">
        <v>123</v>
      </c>
      <c r="L4151" s="141" t="s">
        <v>4136</v>
      </c>
      <c r="M4151" s="141" t="s">
        <v>232</v>
      </c>
      <c r="N4151" s="141" t="s">
        <v>303</v>
      </c>
      <c r="O4151" s="141" t="s">
        <v>287</v>
      </c>
      <c r="P4151" s="141" t="s">
        <v>3282</v>
      </c>
      <c r="Q4151" s="141" t="s">
        <v>288</v>
      </c>
      <c r="R4151" s="141" t="s">
        <v>3468</v>
      </c>
      <c r="S4151" s="148" t="s">
        <v>3280</v>
      </c>
      <c r="T4151" s="147">
        <v>0</v>
      </c>
      <c r="U4151" s="147">
        <v>0</v>
      </c>
      <c r="V4151" s="147">
        <v>0</v>
      </c>
      <c r="W4151" s="147">
        <v>0</v>
      </c>
    </row>
    <row r="4152" spans="1:23">
      <c r="A4152" s="141" t="s">
        <v>3465</v>
      </c>
      <c r="B4152" s="141" t="s">
        <v>284</v>
      </c>
      <c r="C4152" s="141" t="s">
        <v>3464</v>
      </c>
      <c r="D4152" s="141" t="s">
        <v>3463</v>
      </c>
      <c r="E4152" s="141" t="s">
        <v>4311</v>
      </c>
      <c r="F4152" s="141" t="s">
        <v>3282</v>
      </c>
      <c r="G4152" s="141" t="s">
        <v>63</v>
      </c>
      <c r="H4152" s="141" t="s">
        <v>3488</v>
      </c>
      <c r="I4152" s="141" t="s">
        <v>3495</v>
      </c>
      <c r="J4152" s="141" t="s">
        <v>136</v>
      </c>
      <c r="K4152" s="141" t="s">
        <v>141</v>
      </c>
      <c r="L4152" s="141" t="s">
        <v>4136</v>
      </c>
      <c r="M4152" s="141" t="s">
        <v>232</v>
      </c>
      <c r="N4152" s="141" t="s">
        <v>303</v>
      </c>
      <c r="O4152" s="141" t="s">
        <v>287</v>
      </c>
      <c r="P4152" s="141" t="s">
        <v>3282</v>
      </c>
      <c r="Q4152" s="141" t="s">
        <v>288</v>
      </c>
      <c r="R4152" s="141" t="s">
        <v>3468</v>
      </c>
      <c r="S4152" s="148" t="s">
        <v>3280</v>
      </c>
      <c r="T4152" s="147">
        <v>500000</v>
      </c>
      <c r="U4152" s="147">
        <v>500000</v>
      </c>
      <c r="V4152" s="147">
        <v>2000</v>
      </c>
      <c r="W4152" s="147">
        <v>2000</v>
      </c>
    </row>
    <row r="4153" spans="1:23">
      <c r="A4153" s="141" t="s">
        <v>3465</v>
      </c>
      <c r="B4153" s="141" t="s">
        <v>284</v>
      </c>
      <c r="C4153" s="141" t="s">
        <v>3464</v>
      </c>
      <c r="D4153" s="141" t="s">
        <v>3463</v>
      </c>
      <c r="E4153" s="141" t="s">
        <v>4311</v>
      </c>
      <c r="F4153" s="141" t="s">
        <v>3282</v>
      </c>
      <c r="G4153" s="141" t="s">
        <v>63</v>
      </c>
      <c r="H4153" s="141" t="s">
        <v>3488</v>
      </c>
      <c r="I4153" s="141" t="s">
        <v>3495</v>
      </c>
      <c r="J4153" s="141" t="s">
        <v>136</v>
      </c>
      <c r="K4153" s="141" t="s">
        <v>141</v>
      </c>
      <c r="L4153" s="141" t="s">
        <v>4136</v>
      </c>
      <c r="M4153" s="141" t="s">
        <v>232</v>
      </c>
      <c r="N4153" s="141" t="s">
        <v>303</v>
      </c>
      <c r="O4153" s="141" t="s">
        <v>289</v>
      </c>
      <c r="P4153" s="141" t="s">
        <v>3282</v>
      </c>
      <c r="Q4153" s="141" t="s">
        <v>288</v>
      </c>
      <c r="R4153" s="141" t="s">
        <v>3468</v>
      </c>
      <c r="S4153" s="148" t="s">
        <v>3280</v>
      </c>
      <c r="T4153" s="147">
        <v>5000000</v>
      </c>
      <c r="U4153" s="147">
        <v>1020000</v>
      </c>
      <c r="V4153" s="147">
        <v>646374.97</v>
      </c>
      <c r="W4153" s="147">
        <v>646374.97</v>
      </c>
    </row>
    <row r="4154" spans="1:23">
      <c r="A4154" s="141" t="s">
        <v>3465</v>
      </c>
      <c r="B4154" s="141" t="s">
        <v>284</v>
      </c>
      <c r="C4154" s="141" t="s">
        <v>3464</v>
      </c>
      <c r="D4154" s="141" t="s">
        <v>3463</v>
      </c>
      <c r="E4154" s="141" t="s">
        <v>4311</v>
      </c>
      <c r="F4154" s="141" t="s">
        <v>3282</v>
      </c>
      <c r="G4154" s="141" t="s">
        <v>63</v>
      </c>
      <c r="H4154" s="141" t="s">
        <v>4005</v>
      </c>
      <c r="I4154" s="141" t="s">
        <v>3495</v>
      </c>
      <c r="J4154" s="141" t="s">
        <v>136</v>
      </c>
      <c r="K4154" s="141" t="s">
        <v>137</v>
      </c>
      <c r="L4154" s="141" t="s">
        <v>4136</v>
      </c>
      <c r="M4154" s="141" t="s">
        <v>232</v>
      </c>
      <c r="N4154" s="141" t="s">
        <v>303</v>
      </c>
      <c r="O4154" s="141" t="s">
        <v>287</v>
      </c>
      <c r="P4154" s="141" t="s">
        <v>3282</v>
      </c>
      <c r="Q4154" s="141" t="s">
        <v>288</v>
      </c>
      <c r="R4154" s="141" t="s">
        <v>3468</v>
      </c>
      <c r="S4154" s="148" t="s">
        <v>3280</v>
      </c>
      <c r="T4154" s="147">
        <v>0</v>
      </c>
      <c r="U4154" s="147">
        <v>20000</v>
      </c>
      <c r="V4154" s="147">
        <v>0</v>
      </c>
      <c r="W4154" s="147">
        <v>0</v>
      </c>
    </row>
    <row r="4155" spans="1:23">
      <c r="A4155" s="141" t="s">
        <v>3465</v>
      </c>
      <c r="B4155" s="141" t="s">
        <v>284</v>
      </c>
      <c r="C4155" s="141" t="s">
        <v>3464</v>
      </c>
      <c r="D4155" s="141" t="s">
        <v>3463</v>
      </c>
      <c r="E4155" s="141" t="s">
        <v>4311</v>
      </c>
      <c r="F4155" s="141" t="s">
        <v>3282</v>
      </c>
      <c r="G4155" s="141" t="s">
        <v>63</v>
      </c>
      <c r="H4155" s="141" t="s">
        <v>3990</v>
      </c>
      <c r="I4155" s="141" t="s">
        <v>3495</v>
      </c>
      <c r="J4155" s="141" t="s">
        <v>136</v>
      </c>
      <c r="K4155" s="141" t="s">
        <v>139</v>
      </c>
      <c r="L4155" s="141" t="s">
        <v>4136</v>
      </c>
      <c r="M4155" s="141" t="s">
        <v>232</v>
      </c>
      <c r="N4155" s="141" t="s">
        <v>303</v>
      </c>
      <c r="O4155" s="141" t="s">
        <v>287</v>
      </c>
      <c r="P4155" s="141" t="s">
        <v>3282</v>
      </c>
      <c r="Q4155" s="141" t="s">
        <v>288</v>
      </c>
      <c r="R4155" s="141" t="s">
        <v>3468</v>
      </c>
      <c r="S4155" s="148" t="s">
        <v>3280</v>
      </c>
      <c r="T4155" s="147">
        <v>60000000</v>
      </c>
      <c r="U4155" s="147">
        <v>45000000</v>
      </c>
      <c r="V4155" s="147">
        <v>42022339.100000001</v>
      </c>
      <c r="W4155" s="147">
        <v>42022339.100000001</v>
      </c>
    </row>
    <row r="4156" spans="1:23">
      <c r="A4156" s="141" t="s">
        <v>3465</v>
      </c>
      <c r="B4156" s="141" t="s">
        <v>284</v>
      </c>
      <c r="C4156" s="141" t="s">
        <v>3464</v>
      </c>
      <c r="D4156" s="141" t="s">
        <v>3463</v>
      </c>
      <c r="E4156" s="141" t="s">
        <v>4311</v>
      </c>
      <c r="F4156" s="141" t="s">
        <v>3282</v>
      </c>
      <c r="G4156" s="141" t="s">
        <v>63</v>
      </c>
      <c r="H4156" s="141" t="s">
        <v>3990</v>
      </c>
      <c r="I4156" s="141" t="s">
        <v>3495</v>
      </c>
      <c r="J4156" s="141" t="s">
        <v>136</v>
      </c>
      <c r="K4156" s="141" t="s">
        <v>139</v>
      </c>
      <c r="L4156" s="141" t="s">
        <v>4136</v>
      </c>
      <c r="M4156" s="141" t="s">
        <v>232</v>
      </c>
      <c r="N4156" s="141" t="s">
        <v>303</v>
      </c>
      <c r="O4156" s="141" t="s">
        <v>289</v>
      </c>
      <c r="P4156" s="141" t="s">
        <v>3282</v>
      </c>
      <c r="Q4156" s="141" t="s">
        <v>288</v>
      </c>
      <c r="R4156" s="141" t="s">
        <v>3468</v>
      </c>
      <c r="S4156" s="148" t="s">
        <v>3280</v>
      </c>
      <c r="T4156" s="147">
        <v>0</v>
      </c>
      <c r="U4156" s="147">
        <v>28000000</v>
      </c>
      <c r="V4156" s="147">
        <v>11576491.619999999</v>
      </c>
      <c r="W4156" s="147">
        <v>11576491.619999999</v>
      </c>
    </row>
    <row r="4157" spans="1:23">
      <c r="A4157" s="141" t="s">
        <v>3465</v>
      </c>
      <c r="B4157" s="141" t="s">
        <v>284</v>
      </c>
      <c r="C4157" s="141" t="s">
        <v>3464</v>
      </c>
      <c r="D4157" s="141" t="s">
        <v>3463</v>
      </c>
      <c r="E4157" s="141" t="s">
        <v>4311</v>
      </c>
      <c r="F4157" s="141" t="s">
        <v>3282</v>
      </c>
      <c r="G4157" s="141" t="s">
        <v>63</v>
      </c>
      <c r="H4157" s="141" t="s">
        <v>4095</v>
      </c>
      <c r="I4157" s="141" t="s">
        <v>3495</v>
      </c>
      <c r="J4157" s="141" t="s">
        <v>136</v>
      </c>
      <c r="K4157" s="141" t="s">
        <v>137</v>
      </c>
      <c r="L4157" s="141" t="s">
        <v>4136</v>
      </c>
      <c r="M4157" s="141" t="s">
        <v>232</v>
      </c>
      <c r="N4157" s="141" t="s">
        <v>303</v>
      </c>
      <c r="O4157" s="141" t="s">
        <v>287</v>
      </c>
      <c r="P4157" s="141" t="s">
        <v>3282</v>
      </c>
      <c r="Q4157" s="141" t="s">
        <v>288</v>
      </c>
      <c r="R4157" s="141" t="s">
        <v>3468</v>
      </c>
      <c r="S4157" s="148" t="s">
        <v>3280</v>
      </c>
      <c r="T4157" s="147">
        <v>100000</v>
      </c>
      <c r="U4157" s="147">
        <v>100000</v>
      </c>
      <c r="V4157" s="147">
        <v>0</v>
      </c>
      <c r="W4157" s="147">
        <v>0</v>
      </c>
    </row>
    <row r="4158" spans="1:23">
      <c r="A4158" s="141" t="s">
        <v>3465</v>
      </c>
      <c r="B4158" s="141" t="s">
        <v>284</v>
      </c>
      <c r="C4158" s="141" t="s">
        <v>3464</v>
      </c>
      <c r="D4158" s="141" t="s">
        <v>3463</v>
      </c>
      <c r="E4158" s="141" t="s">
        <v>4311</v>
      </c>
      <c r="F4158" s="141" t="s">
        <v>3282</v>
      </c>
      <c r="G4158" s="141" t="s">
        <v>63</v>
      </c>
      <c r="H4158" s="141" t="s">
        <v>4072</v>
      </c>
      <c r="I4158" s="141" t="s">
        <v>3514</v>
      </c>
      <c r="J4158" s="141" t="s">
        <v>3958</v>
      </c>
      <c r="K4158" s="141" t="s">
        <v>203</v>
      </c>
      <c r="L4158" s="141" t="s">
        <v>4136</v>
      </c>
      <c r="M4158" s="141" t="s">
        <v>232</v>
      </c>
      <c r="N4158" s="141" t="s">
        <v>303</v>
      </c>
      <c r="O4158" s="141" t="s">
        <v>287</v>
      </c>
      <c r="P4158" s="141" t="s">
        <v>3282</v>
      </c>
      <c r="Q4158" s="141" t="s">
        <v>288</v>
      </c>
      <c r="R4158" s="141" t="s">
        <v>3468</v>
      </c>
      <c r="S4158" s="148" t="s">
        <v>3280</v>
      </c>
      <c r="T4158" s="147">
        <v>212000</v>
      </c>
      <c r="U4158" s="147">
        <v>212000</v>
      </c>
      <c r="V4158" s="147">
        <v>0</v>
      </c>
      <c r="W4158" s="147">
        <v>0</v>
      </c>
    </row>
    <row r="4159" spans="1:23">
      <c r="A4159" s="141" t="s">
        <v>3465</v>
      </c>
      <c r="B4159" s="141" t="s">
        <v>284</v>
      </c>
      <c r="C4159" s="141" t="s">
        <v>3464</v>
      </c>
      <c r="D4159" s="141" t="s">
        <v>3463</v>
      </c>
      <c r="E4159" s="141" t="s">
        <v>4311</v>
      </c>
      <c r="F4159" s="141" t="s">
        <v>3282</v>
      </c>
      <c r="G4159" s="141" t="s">
        <v>63</v>
      </c>
      <c r="H4159" s="141" t="s">
        <v>4003</v>
      </c>
      <c r="I4159" s="141" t="s">
        <v>3495</v>
      </c>
      <c r="J4159" s="141" t="s">
        <v>142</v>
      </c>
      <c r="K4159" s="141" t="s">
        <v>143</v>
      </c>
      <c r="L4159" s="141" t="s">
        <v>4136</v>
      </c>
      <c r="M4159" s="141" t="s">
        <v>232</v>
      </c>
      <c r="N4159" s="141" t="s">
        <v>303</v>
      </c>
      <c r="O4159" s="141" t="s">
        <v>287</v>
      </c>
      <c r="P4159" s="141" t="s">
        <v>3282</v>
      </c>
      <c r="Q4159" s="141" t="s">
        <v>288</v>
      </c>
      <c r="R4159" s="141" t="s">
        <v>3468</v>
      </c>
      <c r="S4159" s="148" t="s">
        <v>3280</v>
      </c>
      <c r="T4159" s="147">
        <v>5000</v>
      </c>
      <c r="U4159" s="147">
        <v>5000</v>
      </c>
      <c r="V4159" s="147">
        <v>0</v>
      </c>
      <c r="W4159" s="147">
        <v>0</v>
      </c>
    </row>
    <row r="4160" spans="1:23">
      <c r="A4160" s="141" t="s">
        <v>3465</v>
      </c>
      <c r="B4160" s="141" t="s">
        <v>284</v>
      </c>
      <c r="C4160" s="141" t="s">
        <v>3464</v>
      </c>
      <c r="D4160" s="141" t="s">
        <v>3463</v>
      </c>
      <c r="E4160" s="141" t="s">
        <v>4311</v>
      </c>
      <c r="F4160" s="141" t="s">
        <v>3282</v>
      </c>
      <c r="G4160" s="141" t="s">
        <v>64</v>
      </c>
      <c r="H4160" s="141" t="s">
        <v>3482</v>
      </c>
      <c r="I4160" s="141" t="s">
        <v>3495</v>
      </c>
      <c r="J4160" s="141" t="s">
        <v>118</v>
      </c>
      <c r="K4160" s="141" t="s">
        <v>119</v>
      </c>
      <c r="L4160" s="141" t="s">
        <v>4136</v>
      </c>
      <c r="M4160" s="141" t="s">
        <v>232</v>
      </c>
      <c r="N4160" s="141" t="s">
        <v>303</v>
      </c>
      <c r="O4160" s="141" t="s">
        <v>287</v>
      </c>
      <c r="P4160" s="141" t="s">
        <v>3282</v>
      </c>
      <c r="Q4160" s="141" t="s">
        <v>288</v>
      </c>
      <c r="R4160" s="141" t="s">
        <v>3468</v>
      </c>
      <c r="S4160" s="148" t="s">
        <v>3280</v>
      </c>
      <c r="T4160" s="147">
        <v>100000</v>
      </c>
      <c r="U4160" s="147">
        <v>100000</v>
      </c>
      <c r="V4160" s="147">
        <v>402412.68</v>
      </c>
      <c r="W4160" s="147">
        <v>402412.68</v>
      </c>
    </row>
    <row r="4161" spans="1:23">
      <c r="A4161" s="141" t="s">
        <v>3465</v>
      </c>
      <c r="B4161" s="141" t="s">
        <v>284</v>
      </c>
      <c r="C4161" s="141" t="s">
        <v>3464</v>
      </c>
      <c r="D4161" s="141" t="s">
        <v>3463</v>
      </c>
      <c r="E4161" s="141" t="s">
        <v>4311</v>
      </c>
      <c r="F4161" s="141" t="s">
        <v>3282</v>
      </c>
      <c r="G4161" s="141" t="s">
        <v>64</v>
      </c>
      <c r="H4161" s="141" t="s">
        <v>4071</v>
      </c>
      <c r="I4161" s="141" t="s">
        <v>3495</v>
      </c>
      <c r="J4161" s="141" t="s">
        <v>118</v>
      </c>
      <c r="K4161" s="141" t="s">
        <v>121</v>
      </c>
      <c r="L4161" s="141" t="s">
        <v>4136</v>
      </c>
      <c r="M4161" s="141" t="s">
        <v>232</v>
      </c>
      <c r="N4161" s="141" t="s">
        <v>303</v>
      </c>
      <c r="O4161" s="141" t="s">
        <v>289</v>
      </c>
      <c r="P4161" s="141" t="s">
        <v>3282</v>
      </c>
      <c r="Q4161" s="141" t="s">
        <v>288</v>
      </c>
      <c r="R4161" s="141" t="s">
        <v>3468</v>
      </c>
      <c r="S4161" s="148" t="s">
        <v>3280</v>
      </c>
      <c r="T4161" s="147">
        <v>7419051</v>
      </c>
      <c r="U4161" s="147">
        <v>2000000</v>
      </c>
      <c r="V4161" s="147">
        <v>0</v>
      </c>
      <c r="W4161" s="147">
        <v>0</v>
      </c>
    </row>
    <row r="4162" spans="1:23">
      <c r="A4162" s="141" t="s">
        <v>3465</v>
      </c>
      <c r="B4162" s="141" t="s">
        <v>284</v>
      </c>
      <c r="C4162" s="141" t="s">
        <v>3464</v>
      </c>
      <c r="D4162" s="141" t="s">
        <v>3463</v>
      </c>
      <c r="E4162" s="141" t="s">
        <v>4311</v>
      </c>
      <c r="F4162" s="141" t="s">
        <v>3282</v>
      </c>
      <c r="G4162" s="141" t="s">
        <v>65</v>
      </c>
      <c r="H4162" s="141" t="s">
        <v>3961</v>
      </c>
      <c r="I4162" s="141" t="s">
        <v>3495</v>
      </c>
      <c r="J4162" s="141" t="s">
        <v>146</v>
      </c>
      <c r="K4162" s="141" t="s">
        <v>148</v>
      </c>
      <c r="L4162" s="141" t="s">
        <v>4136</v>
      </c>
      <c r="M4162" s="141" t="s">
        <v>232</v>
      </c>
      <c r="N4162" s="141" t="s">
        <v>303</v>
      </c>
      <c r="O4162" s="141" t="s">
        <v>287</v>
      </c>
      <c r="P4162" s="141" t="s">
        <v>3282</v>
      </c>
      <c r="Q4162" s="141" t="s">
        <v>288</v>
      </c>
      <c r="R4162" s="141" t="s">
        <v>3468</v>
      </c>
      <c r="S4162" s="148" t="s">
        <v>3280</v>
      </c>
      <c r="T4162" s="147">
        <v>0</v>
      </c>
      <c r="U4162" s="147">
        <v>560000</v>
      </c>
      <c r="V4162" s="147">
        <v>0</v>
      </c>
      <c r="W4162" s="147">
        <v>0</v>
      </c>
    </row>
    <row r="4163" spans="1:23">
      <c r="A4163" s="141" t="s">
        <v>3465</v>
      </c>
      <c r="B4163" s="141" t="s">
        <v>284</v>
      </c>
      <c r="C4163" s="141" t="s">
        <v>3464</v>
      </c>
      <c r="D4163" s="141" t="s">
        <v>3463</v>
      </c>
      <c r="E4163" s="141" t="s">
        <v>4311</v>
      </c>
      <c r="F4163" s="141" t="s">
        <v>3282</v>
      </c>
      <c r="G4163" s="141" t="s">
        <v>65</v>
      </c>
      <c r="H4163" s="141" t="s">
        <v>3989</v>
      </c>
      <c r="I4163" s="141" t="s">
        <v>3495</v>
      </c>
      <c r="J4163" s="141" t="s">
        <v>146</v>
      </c>
      <c r="K4163" s="141" t="s">
        <v>148</v>
      </c>
      <c r="L4163" s="141" t="s">
        <v>4136</v>
      </c>
      <c r="M4163" s="141" t="s">
        <v>232</v>
      </c>
      <c r="N4163" s="141" t="s">
        <v>303</v>
      </c>
      <c r="O4163" s="141" t="s">
        <v>289</v>
      </c>
      <c r="P4163" s="141" t="s">
        <v>3282</v>
      </c>
      <c r="Q4163" s="141" t="s">
        <v>288</v>
      </c>
      <c r="R4163" s="141" t="s">
        <v>3468</v>
      </c>
      <c r="S4163" s="148" t="s">
        <v>3280</v>
      </c>
      <c r="T4163" s="147">
        <v>60000</v>
      </c>
      <c r="U4163" s="147">
        <v>260000</v>
      </c>
      <c r="V4163" s="147">
        <v>50000</v>
      </c>
      <c r="W4163" s="147">
        <v>50000</v>
      </c>
    </row>
    <row r="4164" spans="1:23">
      <c r="A4164" s="141" t="s">
        <v>3465</v>
      </c>
      <c r="B4164" s="141" t="s">
        <v>284</v>
      </c>
      <c r="C4164" s="141" t="s">
        <v>3464</v>
      </c>
      <c r="D4164" s="141" t="s">
        <v>3463</v>
      </c>
      <c r="E4164" s="141" t="s">
        <v>4311</v>
      </c>
      <c r="F4164" s="141" t="s">
        <v>3282</v>
      </c>
      <c r="G4164" s="141" t="s">
        <v>66</v>
      </c>
      <c r="H4164" s="141" t="s">
        <v>4069</v>
      </c>
      <c r="I4164" s="141" t="s">
        <v>3492</v>
      </c>
      <c r="J4164" s="141" t="s">
        <v>109</v>
      </c>
      <c r="K4164" s="141" t="s">
        <v>112</v>
      </c>
      <c r="L4164" s="141" t="s">
        <v>4136</v>
      </c>
      <c r="M4164" s="141" t="s">
        <v>232</v>
      </c>
      <c r="N4164" s="141" t="s">
        <v>303</v>
      </c>
      <c r="O4164" s="141" t="s">
        <v>289</v>
      </c>
      <c r="P4164" s="141" t="s">
        <v>3282</v>
      </c>
      <c r="Q4164" s="141" t="s">
        <v>288</v>
      </c>
      <c r="R4164" s="141" t="s">
        <v>3468</v>
      </c>
      <c r="S4164" s="148" t="s">
        <v>3280</v>
      </c>
      <c r="T4164" s="147">
        <v>385682</v>
      </c>
      <c r="U4164" s="147">
        <v>7250000</v>
      </c>
      <c r="V4164" s="147">
        <v>5250000.01</v>
      </c>
      <c r="W4164" s="147">
        <v>5250000.01</v>
      </c>
    </row>
    <row r="4165" spans="1:23">
      <c r="A4165" s="141" t="s">
        <v>3465</v>
      </c>
      <c r="B4165" s="141" t="s">
        <v>284</v>
      </c>
      <c r="C4165" s="141" t="s">
        <v>3464</v>
      </c>
      <c r="D4165" s="141" t="s">
        <v>3463</v>
      </c>
      <c r="E4165" s="141" t="s">
        <v>4311</v>
      </c>
      <c r="F4165" s="141" t="s">
        <v>3282</v>
      </c>
      <c r="G4165" s="141" t="s">
        <v>67</v>
      </c>
      <c r="H4165" s="141" t="s">
        <v>3516</v>
      </c>
      <c r="I4165" s="141" t="s">
        <v>3492</v>
      </c>
      <c r="J4165" s="141" t="s">
        <v>95</v>
      </c>
      <c r="K4165" s="141" t="s">
        <v>100</v>
      </c>
      <c r="L4165" s="141" t="s">
        <v>4136</v>
      </c>
      <c r="M4165" s="141" t="s">
        <v>232</v>
      </c>
      <c r="N4165" s="141" t="s">
        <v>303</v>
      </c>
      <c r="O4165" s="141" t="s">
        <v>287</v>
      </c>
      <c r="P4165" s="141" t="s">
        <v>3282</v>
      </c>
      <c r="Q4165" s="141" t="s">
        <v>288</v>
      </c>
      <c r="R4165" s="141" t="s">
        <v>3468</v>
      </c>
      <c r="S4165" s="148" t="s">
        <v>3280</v>
      </c>
      <c r="T4165" s="147">
        <v>75000</v>
      </c>
      <c r="U4165" s="147">
        <v>75000</v>
      </c>
      <c r="V4165" s="147">
        <v>4308.6899999999996</v>
      </c>
      <c r="W4165" s="147">
        <v>4308.6899999999996</v>
      </c>
    </row>
    <row r="4166" spans="1:23">
      <c r="A4166" s="141" t="s">
        <v>3465</v>
      </c>
      <c r="B4166" s="141" t="s">
        <v>284</v>
      </c>
      <c r="C4166" s="141" t="s">
        <v>3464</v>
      </c>
      <c r="D4166" s="141" t="s">
        <v>3463</v>
      </c>
      <c r="E4166" s="141" t="s">
        <v>4311</v>
      </c>
      <c r="F4166" s="141" t="s">
        <v>3282</v>
      </c>
      <c r="G4166" s="141" t="s">
        <v>72</v>
      </c>
      <c r="H4166" s="141" t="s">
        <v>3530</v>
      </c>
      <c r="I4166" s="141" t="s">
        <v>3492</v>
      </c>
      <c r="J4166" s="141" t="s">
        <v>95</v>
      </c>
      <c r="K4166" s="141" t="s">
        <v>97</v>
      </c>
      <c r="L4166" s="141" t="s">
        <v>4136</v>
      </c>
      <c r="M4166" s="141" t="s">
        <v>232</v>
      </c>
      <c r="N4166" s="141" t="s">
        <v>303</v>
      </c>
      <c r="O4166" s="141" t="s">
        <v>287</v>
      </c>
      <c r="P4166" s="141" t="s">
        <v>3282</v>
      </c>
      <c r="Q4166" s="141" t="s">
        <v>288</v>
      </c>
      <c r="R4166" s="141" t="s">
        <v>3468</v>
      </c>
      <c r="S4166" s="148" t="s">
        <v>3280</v>
      </c>
      <c r="T4166" s="147">
        <v>1000000</v>
      </c>
      <c r="U4166" s="147">
        <v>900000</v>
      </c>
      <c r="V4166" s="147">
        <v>562928.06999999995</v>
      </c>
      <c r="W4166" s="147">
        <v>562928.06999999995</v>
      </c>
    </row>
    <row r="4167" spans="1:23">
      <c r="A4167" s="141" t="s">
        <v>3465</v>
      </c>
      <c r="B4167" s="141" t="s">
        <v>284</v>
      </c>
      <c r="C4167" s="141" t="s">
        <v>3464</v>
      </c>
      <c r="D4167" s="141" t="s">
        <v>3463</v>
      </c>
      <c r="E4167" s="141" t="s">
        <v>4311</v>
      </c>
      <c r="F4167" s="141" t="s">
        <v>3282</v>
      </c>
      <c r="G4167" s="141" t="s">
        <v>72</v>
      </c>
      <c r="H4167" s="141" t="s">
        <v>4028</v>
      </c>
      <c r="I4167" s="141" t="s">
        <v>3492</v>
      </c>
      <c r="J4167" s="141" t="s">
        <v>95</v>
      </c>
      <c r="K4167" s="141" t="s">
        <v>97</v>
      </c>
      <c r="L4167" s="141" t="s">
        <v>4136</v>
      </c>
      <c r="M4167" s="141" t="s">
        <v>232</v>
      </c>
      <c r="N4167" s="141" t="s">
        <v>303</v>
      </c>
      <c r="O4167" s="141" t="s">
        <v>287</v>
      </c>
      <c r="P4167" s="141" t="s">
        <v>3282</v>
      </c>
      <c r="Q4167" s="141" t="s">
        <v>288</v>
      </c>
      <c r="R4167" s="141" t="s">
        <v>3468</v>
      </c>
      <c r="S4167" s="148" t="s">
        <v>3280</v>
      </c>
      <c r="T4167" s="147">
        <v>50000</v>
      </c>
      <c r="U4167" s="147">
        <v>50000</v>
      </c>
      <c r="V4167" s="147">
        <v>0</v>
      </c>
      <c r="W4167" s="147">
        <v>0</v>
      </c>
    </row>
    <row r="4168" spans="1:23">
      <c r="A4168" s="141" t="s">
        <v>3465</v>
      </c>
      <c r="B4168" s="141" t="s">
        <v>284</v>
      </c>
      <c r="C4168" s="141" t="s">
        <v>3464</v>
      </c>
      <c r="D4168" s="141" t="s">
        <v>3463</v>
      </c>
      <c r="E4168" s="141" t="s">
        <v>4311</v>
      </c>
      <c r="F4168" s="141" t="s">
        <v>3282</v>
      </c>
      <c r="G4168" s="141" t="s">
        <v>72</v>
      </c>
      <c r="H4168" s="141" t="s">
        <v>4027</v>
      </c>
      <c r="I4168" s="141" t="s">
        <v>3514</v>
      </c>
      <c r="J4168" s="141" t="s">
        <v>3958</v>
      </c>
      <c r="K4168" s="141" t="s">
        <v>205</v>
      </c>
      <c r="L4168" s="141" t="s">
        <v>4136</v>
      </c>
      <c r="M4168" s="141" t="s">
        <v>232</v>
      </c>
      <c r="N4168" s="141" t="s">
        <v>303</v>
      </c>
      <c r="O4168" s="141" t="s">
        <v>287</v>
      </c>
      <c r="P4168" s="141" t="s">
        <v>3282</v>
      </c>
      <c r="Q4168" s="141" t="s">
        <v>288</v>
      </c>
      <c r="R4168" s="141" t="s">
        <v>3468</v>
      </c>
      <c r="S4168" s="148" t="s">
        <v>3280</v>
      </c>
      <c r="T4168" s="147">
        <v>150000</v>
      </c>
      <c r="U4168" s="147">
        <v>129400</v>
      </c>
      <c r="V4168" s="147">
        <v>57558.11</v>
      </c>
      <c r="W4168" s="147">
        <v>57558.11</v>
      </c>
    </row>
    <row r="4169" spans="1:23">
      <c r="A4169" s="141" t="s">
        <v>3465</v>
      </c>
      <c r="B4169" s="141" t="s">
        <v>284</v>
      </c>
      <c r="C4169" s="141" t="s">
        <v>3464</v>
      </c>
      <c r="D4169" s="141" t="s">
        <v>3463</v>
      </c>
      <c r="E4169" s="141" t="s">
        <v>4311</v>
      </c>
      <c r="F4169" s="141" t="s">
        <v>3282</v>
      </c>
      <c r="G4169" s="141" t="s">
        <v>73</v>
      </c>
      <c r="H4169" s="141" t="s">
        <v>3975</v>
      </c>
      <c r="I4169" s="141" t="s">
        <v>3492</v>
      </c>
      <c r="J4169" s="141" t="s">
        <v>95</v>
      </c>
      <c r="K4169" s="141" t="s">
        <v>97</v>
      </c>
      <c r="L4169" s="141" t="s">
        <v>4136</v>
      </c>
      <c r="M4169" s="141" t="s">
        <v>232</v>
      </c>
      <c r="N4169" s="141" t="s">
        <v>286</v>
      </c>
      <c r="O4169" s="141" t="s">
        <v>287</v>
      </c>
      <c r="P4169" s="141" t="s">
        <v>3282</v>
      </c>
      <c r="Q4169" s="141" t="s">
        <v>288</v>
      </c>
      <c r="R4169" s="141" t="s">
        <v>3468</v>
      </c>
      <c r="S4169" s="148" t="s">
        <v>3280</v>
      </c>
      <c r="T4169" s="147">
        <v>200000</v>
      </c>
      <c r="U4169" s="147">
        <v>100000</v>
      </c>
      <c r="V4169" s="147">
        <v>0</v>
      </c>
      <c r="W4169" s="147">
        <v>0</v>
      </c>
    </row>
    <row r="4170" spans="1:23">
      <c r="A4170" s="141" t="s">
        <v>3465</v>
      </c>
      <c r="B4170" s="141" t="s">
        <v>284</v>
      </c>
      <c r="C4170" s="141" t="s">
        <v>3464</v>
      </c>
      <c r="D4170" s="141" t="s">
        <v>3463</v>
      </c>
      <c r="E4170" s="141" t="s">
        <v>4311</v>
      </c>
      <c r="F4170" s="141" t="s">
        <v>3282</v>
      </c>
      <c r="G4170" s="141" t="s">
        <v>74</v>
      </c>
      <c r="H4170" s="141" t="s">
        <v>3973</v>
      </c>
      <c r="I4170" s="141" t="s">
        <v>3495</v>
      </c>
      <c r="J4170" s="141" t="s">
        <v>129</v>
      </c>
      <c r="K4170" s="141" t="s">
        <v>133</v>
      </c>
      <c r="L4170" s="141" t="s">
        <v>4136</v>
      </c>
      <c r="M4170" s="141" t="s">
        <v>232</v>
      </c>
      <c r="N4170" s="141" t="s">
        <v>303</v>
      </c>
      <c r="O4170" s="141" t="s">
        <v>287</v>
      </c>
      <c r="P4170" s="141" t="s">
        <v>3282</v>
      </c>
      <c r="Q4170" s="141" t="s">
        <v>288</v>
      </c>
      <c r="R4170" s="141" t="s">
        <v>3468</v>
      </c>
      <c r="S4170" s="148" t="s">
        <v>3280</v>
      </c>
      <c r="T4170" s="147">
        <v>500000</v>
      </c>
      <c r="U4170" s="147">
        <v>1200000</v>
      </c>
      <c r="V4170" s="147">
        <v>5419927.4699999997</v>
      </c>
      <c r="W4170" s="147">
        <v>5419927.4699999997</v>
      </c>
    </row>
    <row r="4171" spans="1:23">
      <c r="A4171" s="141" t="s">
        <v>3465</v>
      </c>
      <c r="B4171" s="141" t="s">
        <v>284</v>
      </c>
      <c r="C4171" s="141" t="s">
        <v>3464</v>
      </c>
      <c r="D4171" s="141" t="s">
        <v>3463</v>
      </c>
      <c r="E4171" s="141" t="s">
        <v>4311</v>
      </c>
      <c r="F4171" s="141" t="s">
        <v>3282</v>
      </c>
      <c r="G4171" s="141" t="s">
        <v>74</v>
      </c>
      <c r="H4171" s="141" t="s">
        <v>4025</v>
      </c>
      <c r="I4171" s="141" t="s">
        <v>3495</v>
      </c>
      <c r="J4171" s="141" t="s">
        <v>134</v>
      </c>
      <c r="K4171" s="141" t="s">
        <v>135</v>
      </c>
      <c r="L4171" s="141" t="s">
        <v>4136</v>
      </c>
      <c r="M4171" s="141" t="s">
        <v>232</v>
      </c>
      <c r="N4171" s="141" t="s">
        <v>303</v>
      </c>
      <c r="O4171" s="141" t="s">
        <v>287</v>
      </c>
      <c r="P4171" s="141" t="s">
        <v>3282</v>
      </c>
      <c r="Q4171" s="141" t="s">
        <v>288</v>
      </c>
      <c r="R4171" s="141" t="s">
        <v>3468</v>
      </c>
      <c r="S4171" s="148" t="s">
        <v>3280</v>
      </c>
      <c r="T4171" s="147">
        <v>100000</v>
      </c>
      <c r="U4171" s="147">
        <v>50000</v>
      </c>
      <c r="V4171" s="147">
        <v>0</v>
      </c>
      <c r="W4171" s="147">
        <v>0</v>
      </c>
    </row>
    <row r="4172" spans="1:23">
      <c r="A4172" s="141" t="s">
        <v>3465</v>
      </c>
      <c r="B4172" s="141" t="s">
        <v>284</v>
      </c>
      <c r="C4172" s="141" t="s">
        <v>3464</v>
      </c>
      <c r="D4172" s="141" t="s">
        <v>3463</v>
      </c>
      <c r="E4172" s="141" t="s">
        <v>4311</v>
      </c>
      <c r="F4172" s="141" t="s">
        <v>3282</v>
      </c>
      <c r="G4172" s="141" t="s">
        <v>75</v>
      </c>
      <c r="H4172" s="141" t="s">
        <v>3515</v>
      </c>
      <c r="I4172" s="141" t="s">
        <v>3514</v>
      </c>
      <c r="J4172" s="141" t="s">
        <v>3958</v>
      </c>
      <c r="K4172" s="141" t="s">
        <v>203</v>
      </c>
      <c r="L4172" s="141" t="s">
        <v>4136</v>
      </c>
      <c r="M4172" s="141" t="s">
        <v>232</v>
      </c>
      <c r="N4172" s="141" t="s">
        <v>303</v>
      </c>
      <c r="O4172" s="141" t="s">
        <v>287</v>
      </c>
      <c r="P4172" s="141" t="s">
        <v>3282</v>
      </c>
      <c r="Q4172" s="141" t="s">
        <v>288</v>
      </c>
      <c r="R4172" s="141" t="s">
        <v>3468</v>
      </c>
      <c r="S4172" s="148" t="s">
        <v>3280</v>
      </c>
      <c r="T4172" s="147">
        <v>2000000</v>
      </c>
      <c r="U4172" s="147">
        <v>1450000</v>
      </c>
      <c r="V4172" s="147">
        <v>315885.12</v>
      </c>
      <c r="W4172" s="147">
        <v>315885.12</v>
      </c>
    </row>
    <row r="4173" spans="1:23">
      <c r="A4173" s="141" t="s">
        <v>3465</v>
      </c>
      <c r="B4173" s="141" t="s">
        <v>284</v>
      </c>
      <c r="C4173" s="141" t="s">
        <v>3464</v>
      </c>
      <c r="D4173" s="141" t="s">
        <v>3463</v>
      </c>
      <c r="E4173" s="141" t="s">
        <v>4311</v>
      </c>
      <c r="F4173" s="141" t="s">
        <v>3282</v>
      </c>
      <c r="G4173" s="141" t="s">
        <v>75</v>
      </c>
      <c r="H4173" s="141" t="s">
        <v>3515</v>
      </c>
      <c r="I4173" s="141" t="s">
        <v>3514</v>
      </c>
      <c r="J4173" s="141" t="s">
        <v>3958</v>
      </c>
      <c r="K4173" s="141" t="s">
        <v>203</v>
      </c>
      <c r="L4173" s="141" t="s">
        <v>4136</v>
      </c>
      <c r="M4173" s="141" t="s">
        <v>232</v>
      </c>
      <c r="N4173" s="141" t="s">
        <v>303</v>
      </c>
      <c r="O4173" s="141" t="s">
        <v>289</v>
      </c>
      <c r="P4173" s="141" t="s">
        <v>3282</v>
      </c>
      <c r="Q4173" s="141" t="s">
        <v>288</v>
      </c>
      <c r="R4173" s="141" t="s">
        <v>3468</v>
      </c>
      <c r="S4173" s="148" t="s">
        <v>3280</v>
      </c>
      <c r="T4173" s="147">
        <v>5000000</v>
      </c>
      <c r="U4173" s="147">
        <v>2418000</v>
      </c>
      <c r="V4173" s="147">
        <v>0</v>
      </c>
      <c r="W4173" s="147">
        <v>0</v>
      </c>
    </row>
    <row r="4174" spans="1:23">
      <c r="A4174" s="141" t="s">
        <v>3465</v>
      </c>
      <c r="B4174" s="141" t="s">
        <v>284</v>
      </c>
      <c r="C4174" s="141" t="s">
        <v>3464</v>
      </c>
      <c r="D4174" s="141" t="s">
        <v>3463</v>
      </c>
      <c r="E4174" s="141" t="s">
        <v>4311</v>
      </c>
      <c r="F4174" s="141" t="s">
        <v>3282</v>
      </c>
      <c r="G4174" s="141" t="s">
        <v>4024</v>
      </c>
      <c r="H4174" s="141" t="s">
        <v>4023</v>
      </c>
      <c r="I4174" s="141" t="s">
        <v>3492</v>
      </c>
      <c r="J4174" s="141" t="s">
        <v>109</v>
      </c>
      <c r="K4174" s="141" t="s">
        <v>112</v>
      </c>
      <c r="L4174" s="141" t="s">
        <v>4136</v>
      </c>
      <c r="M4174" s="141" t="s">
        <v>232</v>
      </c>
      <c r="N4174" s="141" t="s">
        <v>303</v>
      </c>
      <c r="O4174" s="141" t="s">
        <v>287</v>
      </c>
      <c r="P4174" s="141" t="s">
        <v>3282</v>
      </c>
      <c r="Q4174" s="141" t="s">
        <v>288</v>
      </c>
      <c r="R4174" s="141" t="s">
        <v>3468</v>
      </c>
      <c r="S4174" s="148" t="s">
        <v>3280</v>
      </c>
      <c r="T4174" s="147">
        <v>6162663</v>
      </c>
      <c r="U4174" s="147">
        <v>6162663</v>
      </c>
      <c r="V4174" s="147">
        <v>4628663</v>
      </c>
      <c r="W4174" s="147">
        <v>4628663</v>
      </c>
    </row>
    <row r="4175" spans="1:23">
      <c r="A4175" s="141" t="s">
        <v>3465</v>
      </c>
      <c r="B4175" s="141" t="s">
        <v>284</v>
      </c>
      <c r="C4175" s="141" t="s">
        <v>3464</v>
      </c>
      <c r="D4175" s="141" t="s">
        <v>3463</v>
      </c>
      <c r="E4175" s="141" t="s">
        <v>4311</v>
      </c>
      <c r="F4175" s="141" t="s">
        <v>3282</v>
      </c>
      <c r="G4175" s="141" t="s">
        <v>4022</v>
      </c>
      <c r="H4175" s="141" t="s">
        <v>4021</v>
      </c>
      <c r="I4175" s="141" t="s">
        <v>3492</v>
      </c>
      <c r="J4175" s="141" t="s">
        <v>95</v>
      </c>
      <c r="K4175" s="141" t="s">
        <v>97</v>
      </c>
      <c r="L4175" s="141" t="s">
        <v>4136</v>
      </c>
      <c r="M4175" s="141" t="s">
        <v>232</v>
      </c>
      <c r="N4175" s="141" t="s">
        <v>303</v>
      </c>
      <c r="O4175" s="141" t="s">
        <v>287</v>
      </c>
      <c r="P4175" s="141" t="s">
        <v>3282</v>
      </c>
      <c r="Q4175" s="141" t="s">
        <v>288</v>
      </c>
      <c r="R4175" s="141" t="s">
        <v>3468</v>
      </c>
      <c r="S4175" s="148" t="s">
        <v>3280</v>
      </c>
      <c r="T4175" s="147">
        <v>2298372</v>
      </c>
      <c r="U4175" s="147">
        <v>2298372</v>
      </c>
      <c r="V4175" s="147">
        <v>1024141.47</v>
      </c>
      <c r="W4175" s="147">
        <v>1024141.47</v>
      </c>
    </row>
    <row r="4176" spans="1:23">
      <c r="A4176" s="141" t="s">
        <v>3465</v>
      </c>
      <c r="B4176" s="141" t="s">
        <v>284</v>
      </c>
      <c r="C4176" s="141" t="s">
        <v>3464</v>
      </c>
      <c r="D4176" s="141" t="s">
        <v>3463</v>
      </c>
      <c r="E4176" s="141" t="s">
        <v>4311</v>
      </c>
      <c r="F4176" s="141" t="s">
        <v>3282</v>
      </c>
      <c r="G4176" s="141" t="s">
        <v>3983</v>
      </c>
      <c r="H4176" s="141" t="s">
        <v>3982</v>
      </c>
      <c r="I4176" s="141" t="s">
        <v>3492</v>
      </c>
      <c r="J4176" s="141" t="s">
        <v>109</v>
      </c>
      <c r="K4176" s="141" t="s">
        <v>112</v>
      </c>
      <c r="L4176" s="141" t="s">
        <v>4136</v>
      </c>
      <c r="M4176" s="141" t="s">
        <v>232</v>
      </c>
      <c r="N4176" s="141" t="s">
        <v>303</v>
      </c>
      <c r="O4176" s="141" t="s">
        <v>287</v>
      </c>
      <c r="P4176" s="141" t="s">
        <v>3282</v>
      </c>
      <c r="Q4176" s="141" t="s">
        <v>288</v>
      </c>
      <c r="R4176" s="141" t="s">
        <v>3468</v>
      </c>
      <c r="S4176" s="148" t="s">
        <v>3280</v>
      </c>
      <c r="T4176" s="147">
        <v>100000</v>
      </c>
      <c r="U4176" s="147">
        <v>100000</v>
      </c>
      <c r="V4176" s="147">
        <v>64450.8</v>
      </c>
      <c r="W4176" s="147">
        <v>64450.8</v>
      </c>
    </row>
    <row r="4177" spans="1:23">
      <c r="A4177" s="141" t="s">
        <v>3465</v>
      </c>
      <c r="B4177" s="141" t="s">
        <v>284</v>
      </c>
      <c r="C4177" s="141" t="s">
        <v>3464</v>
      </c>
      <c r="D4177" s="141" t="s">
        <v>3463</v>
      </c>
      <c r="E4177" s="141" t="s">
        <v>4311</v>
      </c>
      <c r="F4177" s="141" t="s">
        <v>3282</v>
      </c>
      <c r="G4177" s="141" t="s">
        <v>4019</v>
      </c>
      <c r="H4177" s="141" t="s">
        <v>4018</v>
      </c>
      <c r="I4177" s="141" t="s">
        <v>3492</v>
      </c>
      <c r="J4177" s="141" t="s">
        <v>95</v>
      </c>
      <c r="K4177" s="141" t="s">
        <v>99</v>
      </c>
      <c r="L4177" s="141" t="s">
        <v>4136</v>
      </c>
      <c r="M4177" s="141" t="s">
        <v>232</v>
      </c>
      <c r="N4177" s="141" t="s">
        <v>303</v>
      </c>
      <c r="O4177" s="141" t="s">
        <v>287</v>
      </c>
      <c r="P4177" s="141" t="s">
        <v>3282</v>
      </c>
      <c r="Q4177" s="141" t="s">
        <v>288</v>
      </c>
      <c r="R4177" s="141" t="s">
        <v>3468</v>
      </c>
      <c r="S4177" s="148" t="s">
        <v>3280</v>
      </c>
      <c r="T4177" s="147">
        <v>500000</v>
      </c>
      <c r="U4177" s="147">
        <v>500000</v>
      </c>
      <c r="V4177" s="147">
        <v>153333.34</v>
      </c>
      <c r="W4177" s="147">
        <v>153333.34</v>
      </c>
    </row>
    <row r="4178" spans="1:23">
      <c r="A4178" s="141" t="s">
        <v>3465</v>
      </c>
      <c r="B4178" s="141" t="s">
        <v>284</v>
      </c>
      <c r="C4178" s="141" t="s">
        <v>3464</v>
      </c>
      <c r="D4178" s="141" t="s">
        <v>3463</v>
      </c>
      <c r="E4178" s="141" t="s">
        <v>4311</v>
      </c>
      <c r="F4178" s="141" t="s">
        <v>3282</v>
      </c>
      <c r="G4178" s="141" t="s">
        <v>91</v>
      </c>
      <c r="H4178" s="141" t="s">
        <v>4063</v>
      </c>
      <c r="I4178" s="141" t="s">
        <v>3492</v>
      </c>
      <c r="J4178" s="141" t="s">
        <v>109</v>
      </c>
      <c r="K4178" s="141" t="s">
        <v>112</v>
      </c>
      <c r="L4178" s="141" t="s">
        <v>4136</v>
      </c>
      <c r="M4178" s="141" t="s">
        <v>232</v>
      </c>
      <c r="N4178" s="141" t="s">
        <v>303</v>
      </c>
      <c r="O4178" s="141" t="s">
        <v>287</v>
      </c>
      <c r="P4178" s="141" t="s">
        <v>3282</v>
      </c>
      <c r="Q4178" s="141" t="s">
        <v>288</v>
      </c>
      <c r="R4178" s="141" t="s">
        <v>3468</v>
      </c>
      <c r="S4178" s="148" t="s">
        <v>3280</v>
      </c>
      <c r="T4178" s="147">
        <v>115000</v>
      </c>
      <c r="U4178" s="147">
        <v>105000</v>
      </c>
      <c r="V4178" s="147">
        <v>55042.9</v>
      </c>
      <c r="W4178" s="147">
        <v>55042.9</v>
      </c>
    </row>
    <row r="4179" spans="1:23">
      <c r="A4179" s="141" t="s">
        <v>3465</v>
      </c>
      <c r="B4179" s="141" t="s">
        <v>284</v>
      </c>
      <c r="C4179" s="141" t="s">
        <v>3464</v>
      </c>
      <c r="D4179" s="141" t="s">
        <v>3463</v>
      </c>
      <c r="E4179" s="141" t="s">
        <v>4310</v>
      </c>
      <c r="F4179" s="141" t="s">
        <v>3282</v>
      </c>
      <c r="G4179" s="141" t="s">
        <v>53</v>
      </c>
      <c r="H4179" s="141" t="s">
        <v>3493</v>
      </c>
      <c r="I4179" s="141" t="s">
        <v>3492</v>
      </c>
      <c r="J4179" s="141" t="s">
        <v>95</v>
      </c>
      <c r="K4179" s="141" t="s">
        <v>97</v>
      </c>
      <c r="L4179" s="141" t="s">
        <v>4140</v>
      </c>
      <c r="M4179" s="141" t="s">
        <v>242</v>
      </c>
      <c r="N4179" s="141" t="s">
        <v>303</v>
      </c>
      <c r="O4179" s="141" t="s">
        <v>287</v>
      </c>
      <c r="P4179" s="141" t="s">
        <v>3282</v>
      </c>
      <c r="Q4179" s="141" t="s">
        <v>288</v>
      </c>
      <c r="R4179" s="141" t="s">
        <v>3468</v>
      </c>
      <c r="S4179" s="148" t="s">
        <v>3280</v>
      </c>
      <c r="T4179" s="147">
        <v>3380145672</v>
      </c>
      <c r="U4179" s="147">
        <v>135067781.49000001</v>
      </c>
      <c r="V4179" s="147">
        <v>0</v>
      </c>
      <c r="W4179" s="147">
        <v>0</v>
      </c>
    </row>
    <row r="4180" spans="1:23">
      <c r="A4180" s="141" t="s">
        <v>3465</v>
      </c>
      <c r="B4180" s="141" t="s">
        <v>284</v>
      </c>
      <c r="C4180" s="141" t="s">
        <v>3464</v>
      </c>
      <c r="D4180" s="141" t="s">
        <v>3463</v>
      </c>
      <c r="E4180" s="141" t="s">
        <v>4309</v>
      </c>
      <c r="F4180" s="141" t="s">
        <v>3282</v>
      </c>
      <c r="G4180" s="141" t="s">
        <v>53</v>
      </c>
      <c r="H4180" s="141" t="s">
        <v>3493</v>
      </c>
      <c r="I4180" s="141" t="s">
        <v>3492</v>
      </c>
      <c r="J4180" s="141" t="s">
        <v>95</v>
      </c>
      <c r="K4180" s="141" t="s">
        <v>97</v>
      </c>
      <c r="L4180" s="141" t="s">
        <v>4140</v>
      </c>
      <c r="M4180" s="141" t="s">
        <v>242</v>
      </c>
      <c r="N4180" s="141" t="s">
        <v>303</v>
      </c>
      <c r="O4180" s="141" t="s">
        <v>287</v>
      </c>
      <c r="P4180" s="141" t="s">
        <v>3282</v>
      </c>
      <c r="Q4180" s="141" t="s">
        <v>288</v>
      </c>
      <c r="R4180" s="141" t="s">
        <v>3468</v>
      </c>
      <c r="S4180" s="148" t="s">
        <v>3280</v>
      </c>
      <c r="T4180" s="147">
        <v>416351346</v>
      </c>
      <c r="U4180" s="147">
        <v>416351346</v>
      </c>
      <c r="V4180" s="147">
        <v>0</v>
      </c>
      <c r="W4180" s="147">
        <v>0</v>
      </c>
    </row>
    <row r="4181" spans="1:23">
      <c r="A4181" s="141" t="s">
        <v>3465</v>
      </c>
      <c r="B4181" s="141" t="s">
        <v>284</v>
      </c>
      <c r="C4181" s="141" t="s">
        <v>3464</v>
      </c>
      <c r="D4181" s="141" t="s">
        <v>3462</v>
      </c>
      <c r="E4181" s="141" t="s">
        <v>4308</v>
      </c>
      <c r="F4181" s="141" t="s">
        <v>3282</v>
      </c>
      <c r="G4181" s="141" t="s">
        <v>51</v>
      </c>
      <c r="H4181" s="141" t="s">
        <v>4055</v>
      </c>
      <c r="I4181" s="141" t="s">
        <v>3492</v>
      </c>
      <c r="J4181" s="141" t="s">
        <v>95</v>
      </c>
      <c r="K4181" s="141" t="s">
        <v>96</v>
      </c>
      <c r="L4181" s="141" t="s">
        <v>4147</v>
      </c>
      <c r="M4181" s="141" t="s">
        <v>245</v>
      </c>
      <c r="N4181" s="141" t="s">
        <v>303</v>
      </c>
      <c r="O4181" s="141" t="s">
        <v>287</v>
      </c>
      <c r="P4181" s="141" t="s">
        <v>3282</v>
      </c>
      <c r="Q4181" s="141" t="s">
        <v>288</v>
      </c>
      <c r="R4181" s="141" t="s">
        <v>3468</v>
      </c>
      <c r="S4181" s="148" t="s">
        <v>3280</v>
      </c>
      <c r="T4181" s="147">
        <v>5000000</v>
      </c>
      <c r="U4181" s="147">
        <v>5000000</v>
      </c>
      <c r="V4181" s="147">
        <v>5000000</v>
      </c>
      <c r="W4181" s="147">
        <v>5000000</v>
      </c>
    </row>
    <row r="4182" spans="1:23">
      <c r="A4182" s="141" t="s">
        <v>3465</v>
      </c>
      <c r="B4182" s="141" t="s">
        <v>284</v>
      </c>
      <c r="C4182" s="141" t="s">
        <v>3464</v>
      </c>
      <c r="D4182" s="141" t="s">
        <v>3462</v>
      </c>
      <c r="E4182" s="141" t="s">
        <v>4308</v>
      </c>
      <c r="F4182" s="141" t="s">
        <v>3282</v>
      </c>
      <c r="G4182" s="141" t="s">
        <v>55</v>
      </c>
      <c r="H4182" s="141" t="s">
        <v>3992</v>
      </c>
      <c r="I4182" s="141" t="s">
        <v>3514</v>
      </c>
      <c r="J4182" s="141" t="s">
        <v>3958</v>
      </c>
      <c r="K4182" s="141" t="s">
        <v>201</v>
      </c>
      <c r="L4182" s="141" t="s">
        <v>4147</v>
      </c>
      <c r="M4182" s="141" t="s">
        <v>245</v>
      </c>
      <c r="N4182" s="141" t="s">
        <v>303</v>
      </c>
      <c r="O4182" s="141" t="s">
        <v>287</v>
      </c>
      <c r="P4182" s="141" t="s">
        <v>3282</v>
      </c>
      <c r="Q4182" s="141" t="s">
        <v>288</v>
      </c>
      <c r="R4182" s="141" t="s">
        <v>3468</v>
      </c>
      <c r="S4182" s="148" t="s">
        <v>3280</v>
      </c>
      <c r="T4182" s="147">
        <v>7970261557</v>
      </c>
      <c r="U4182" s="147">
        <v>7396309070</v>
      </c>
      <c r="V4182" s="147">
        <v>6989298862</v>
      </c>
      <c r="W4182" s="147">
        <v>5160484456.1899996</v>
      </c>
    </row>
    <row r="4183" spans="1:23">
      <c r="A4183" s="141" t="s">
        <v>3465</v>
      </c>
      <c r="B4183" s="141" t="s">
        <v>284</v>
      </c>
      <c r="C4183" s="141" t="s">
        <v>3464</v>
      </c>
      <c r="D4183" s="141" t="s">
        <v>3462</v>
      </c>
      <c r="E4183" s="141" t="s">
        <v>4308</v>
      </c>
      <c r="F4183" s="141" t="s">
        <v>3282</v>
      </c>
      <c r="G4183" s="141" t="s">
        <v>58</v>
      </c>
      <c r="H4183" s="141" t="s">
        <v>4039</v>
      </c>
      <c r="I4183" s="141" t="s">
        <v>3514</v>
      </c>
      <c r="J4183" s="141" t="s">
        <v>3958</v>
      </c>
      <c r="K4183" s="141" t="s">
        <v>201</v>
      </c>
      <c r="L4183" s="141" t="s">
        <v>4147</v>
      </c>
      <c r="M4183" s="141" t="s">
        <v>245</v>
      </c>
      <c r="N4183" s="141" t="s">
        <v>303</v>
      </c>
      <c r="O4183" s="141" t="s">
        <v>287</v>
      </c>
      <c r="P4183" s="141" t="s">
        <v>3282</v>
      </c>
      <c r="Q4183" s="141" t="s">
        <v>288</v>
      </c>
      <c r="R4183" s="141" t="s">
        <v>3468</v>
      </c>
      <c r="S4183" s="148" t="s">
        <v>3280</v>
      </c>
      <c r="T4183" s="147">
        <v>17051944204</v>
      </c>
      <c r="U4183" s="147">
        <v>17043944204</v>
      </c>
      <c r="V4183" s="147">
        <v>16935581836.74</v>
      </c>
      <c r="W4183" s="147">
        <v>12018206534.809999</v>
      </c>
    </row>
    <row r="4184" spans="1:23">
      <c r="A4184" s="141" t="s">
        <v>3465</v>
      </c>
      <c r="B4184" s="141" t="s">
        <v>284</v>
      </c>
      <c r="C4184" s="141" t="s">
        <v>3464</v>
      </c>
      <c r="D4184" s="141" t="s">
        <v>3462</v>
      </c>
      <c r="E4184" s="141" t="s">
        <v>4308</v>
      </c>
      <c r="F4184" s="141" t="s">
        <v>3282</v>
      </c>
      <c r="G4184" s="141" t="s">
        <v>77</v>
      </c>
      <c r="H4184" s="141" t="s">
        <v>3480</v>
      </c>
      <c r="I4184" s="141" t="s">
        <v>3514</v>
      </c>
      <c r="J4184" s="141" t="s">
        <v>3958</v>
      </c>
      <c r="K4184" s="141" t="s">
        <v>201</v>
      </c>
      <c r="L4184" s="141" t="s">
        <v>4147</v>
      </c>
      <c r="M4184" s="141" t="s">
        <v>245</v>
      </c>
      <c r="N4184" s="141" t="s">
        <v>303</v>
      </c>
      <c r="O4184" s="141" t="s">
        <v>287</v>
      </c>
      <c r="P4184" s="141" t="s">
        <v>3282</v>
      </c>
      <c r="Q4184" s="141" t="s">
        <v>288</v>
      </c>
      <c r="R4184" s="141" t="s">
        <v>3468</v>
      </c>
      <c r="S4184" s="148" t="s">
        <v>3280</v>
      </c>
      <c r="T4184" s="147">
        <v>40923351460</v>
      </c>
      <c r="U4184" s="147">
        <v>41312581539</v>
      </c>
      <c r="V4184" s="147">
        <v>31958596848.57</v>
      </c>
      <c r="W4184" s="147">
        <v>27811497861.939999</v>
      </c>
    </row>
    <row r="4185" spans="1:23">
      <c r="A4185" s="141" t="s">
        <v>3465</v>
      </c>
      <c r="B4185" s="141" t="s">
        <v>284</v>
      </c>
      <c r="C4185" s="141" t="s">
        <v>3464</v>
      </c>
      <c r="D4185" s="141" t="s">
        <v>3462</v>
      </c>
      <c r="E4185" s="141" t="s">
        <v>4308</v>
      </c>
      <c r="F4185" s="141" t="s">
        <v>3282</v>
      </c>
      <c r="G4185" s="141" t="s">
        <v>4024</v>
      </c>
      <c r="H4185" s="141" t="s">
        <v>4023</v>
      </c>
      <c r="I4185" s="141" t="s">
        <v>3514</v>
      </c>
      <c r="J4185" s="141" t="s">
        <v>3958</v>
      </c>
      <c r="K4185" s="141" t="s">
        <v>201</v>
      </c>
      <c r="L4185" s="141" t="s">
        <v>4147</v>
      </c>
      <c r="M4185" s="141" t="s">
        <v>245</v>
      </c>
      <c r="N4185" s="141" t="s">
        <v>303</v>
      </c>
      <c r="O4185" s="141" t="s">
        <v>287</v>
      </c>
      <c r="P4185" s="141" t="s">
        <v>3282</v>
      </c>
      <c r="Q4185" s="141" t="s">
        <v>288</v>
      </c>
      <c r="R4185" s="141" t="s">
        <v>3468</v>
      </c>
      <c r="S4185" s="148" t="s">
        <v>3280</v>
      </c>
      <c r="T4185" s="147">
        <v>383633960</v>
      </c>
      <c r="U4185" s="147">
        <v>383633960</v>
      </c>
      <c r="V4185" s="147">
        <v>287725446</v>
      </c>
      <c r="W4185" s="147">
        <v>287725446</v>
      </c>
    </row>
    <row r="4186" spans="1:23">
      <c r="A4186" s="141" t="s">
        <v>3465</v>
      </c>
      <c r="B4186" s="141" t="s">
        <v>284</v>
      </c>
      <c r="C4186" s="141" t="s">
        <v>3464</v>
      </c>
      <c r="D4186" s="141" t="s">
        <v>3462</v>
      </c>
      <c r="E4186" s="141" t="s">
        <v>4308</v>
      </c>
      <c r="F4186" s="141" t="s">
        <v>3282</v>
      </c>
      <c r="G4186" s="141" t="s">
        <v>4090</v>
      </c>
      <c r="H4186" s="141" t="s">
        <v>4089</v>
      </c>
      <c r="I4186" s="141" t="s">
        <v>3492</v>
      </c>
      <c r="J4186" s="141" t="s">
        <v>109</v>
      </c>
      <c r="K4186" s="141" t="s">
        <v>116</v>
      </c>
      <c r="L4186" s="141" t="s">
        <v>4147</v>
      </c>
      <c r="M4186" s="141" t="s">
        <v>245</v>
      </c>
      <c r="N4186" s="141" t="s">
        <v>303</v>
      </c>
      <c r="O4186" s="141" t="s">
        <v>287</v>
      </c>
      <c r="P4186" s="141" t="s">
        <v>3282</v>
      </c>
      <c r="Q4186" s="141" t="s">
        <v>288</v>
      </c>
      <c r="R4186" s="141" t="s">
        <v>3468</v>
      </c>
      <c r="S4186" s="148" t="s">
        <v>3280</v>
      </c>
      <c r="T4186" s="147">
        <v>138000000</v>
      </c>
      <c r="U4186" s="147">
        <v>188000000</v>
      </c>
      <c r="V4186" s="147">
        <v>103500000</v>
      </c>
      <c r="W4186" s="147">
        <v>103500000</v>
      </c>
    </row>
    <row r="4187" spans="1:23">
      <c r="A4187" s="141" t="s">
        <v>3465</v>
      </c>
      <c r="B4187" s="141" t="s">
        <v>284</v>
      </c>
      <c r="C4187" s="141" t="s">
        <v>3464</v>
      </c>
      <c r="D4187" s="141" t="s">
        <v>3461</v>
      </c>
      <c r="E4187" s="141" t="s">
        <v>4305</v>
      </c>
      <c r="F4187" s="141" t="s">
        <v>4307</v>
      </c>
      <c r="G4187" s="141" t="s">
        <v>54</v>
      </c>
      <c r="H4187" s="141" t="s">
        <v>3503</v>
      </c>
      <c r="I4187" s="141" t="s">
        <v>3492</v>
      </c>
      <c r="J4187" s="141" t="s">
        <v>95</v>
      </c>
      <c r="K4187" s="141" t="s">
        <v>97</v>
      </c>
      <c r="L4187" s="141" t="s">
        <v>4136</v>
      </c>
      <c r="M4187" s="141" t="s">
        <v>232</v>
      </c>
      <c r="N4187" s="141" t="s">
        <v>303</v>
      </c>
      <c r="O4187" s="141" t="s">
        <v>287</v>
      </c>
      <c r="P4187" s="141" t="s">
        <v>3282</v>
      </c>
      <c r="Q4187" s="141" t="s">
        <v>288</v>
      </c>
      <c r="R4187" s="141" t="s">
        <v>3468</v>
      </c>
      <c r="S4187" s="148" t="s">
        <v>3280</v>
      </c>
      <c r="T4187" s="147">
        <v>100000</v>
      </c>
      <c r="U4187" s="147">
        <v>100000</v>
      </c>
      <c r="V4187" s="147">
        <v>0</v>
      </c>
      <c r="W4187" s="147">
        <v>0</v>
      </c>
    </row>
    <row r="4188" spans="1:23">
      <c r="A4188" s="141" t="s">
        <v>3465</v>
      </c>
      <c r="B4188" s="141" t="s">
        <v>284</v>
      </c>
      <c r="C4188" s="141" t="s">
        <v>3464</v>
      </c>
      <c r="D4188" s="141" t="s">
        <v>3461</v>
      </c>
      <c r="E4188" s="141" t="s">
        <v>4305</v>
      </c>
      <c r="F4188" s="141" t="s">
        <v>4307</v>
      </c>
      <c r="G4188" s="141" t="s">
        <v>76</v>
      </c>
      <c r="H4188" s="141" t="s">
        <v>3472</v>
      </c>
      <c r="I4188" s="141" t="s">
        <v>4238</v>
      </c>
      <c r="J4188" s="141" t="s">
        <v>4237</v>
      </c>
      <c r="K4188" s="141" t="s">
        <v>4236</v>
      </c>
      <c r="L4188" s="141" t="s">
        <v>4303</v>
      </c>
      <c r="M4188" s="141" t="s">
        <v>276</v>
      </c>
      <c r="N4188" s="141" t="s">
        <v>3281</v>
      </c>
      <c r="O4188" s="141" t="s">
        <v>287</v>
      </c>
      <c r="P4188" s="141" t="s">
        <v>3282</v>
      </c>
      <c r="Q4188" s="141" t="s">
        <v>288</v>
      </c>
      <c r="R4188" s="141" t="s">
        <v>3468</v>
      </c>
      <c r="S4188" s="148" t="s">
        <v>3280</v>
      </c>
      <c r="T4188" s="147">
        <v>37249802987</v>
      </c>
      <c r="U4188" s="147">
        <v>38994348916</v>
      </c>
      <c r="V4188" s="147">
        <v>27507765418.439999</v>
      </c>
      <c r="W4188" s="147">
        <v>27507765239.84</v>
      </c>
    </row>
    <row r="4189" spans="1:23">
      <c r="A4189" s="141" t="s">
        <v>3465</v>
      </c>
      <c r="B4189" s="141" t="s">
        <v>284</v>
      </c>
      <c r="C4189" s="141" t="s">
        <v>3464</v>
      </c>
      <c r="D4189" s="141" t="s">
        <v>3461</v>
      </c>
      <c r="E4189" s="141" t="s">
        <v>4305</v>
      </c>
      <c r="F4189" s="141" t="s">
        <v>4307</v>
      </c>
      <c r="G4189" s="141" t="s">
        <v>76</v>
      </c>
      <c r="H4189" s="141" t="s">
        <v>3472</v>
      </c>
      <c r="I4189" s="141" t="s">
        <v>4238</v>
      </c>
      <c r="J4189" s="141" t="s">
        <v>4237</v>
      </c>
      <c r="K4189" s="141" t="s">
        <v>4236</v>
      </c>
      <c r="L4189" s="141" t="s">
        <v>4303</v>
      </c>
      <c r="M4189" s="141" t="s">
        <v>276</v>
      </c>
      <c r="N4189" s="141" t="s">
        <v>3281</v>
      </c>
      <c r="O4189" s="141" t="s">
        <v>304</v>
      </c>
      <c r="P4189" s="141" t="s">
        <v>3282</v>
      </c>
      <c r="Q4189" s="141" t="s">
        <v>288</v>
      </c>
      <c r="R4189" s="141" t="s">
        <v>3468</v>
      </c>
      <c r="S4189" s="148" t="s">
        <v>3280</v>
      </c>
      <c r="T4189" s="147">
        <v>50000000000</v>
      </c>
      <c r="U4189" s="147">
        <v>50000000000</v>
      </c>
      <c r="V4189" s="147">
        <v>38116934036.349998</v>
      </c>
      <c r="W4189" s="147">
        <v>38103007808.120003</v>
      </c>
    </row>
    <row r="4190" spans="1:23">
      <c r="A4190" s="141" t="s">
        <v>3465</v>
      </c>
      <c r="B4190" s="141" t="s">
        <v>284</v>
      </c>
      <c r="C4190" s="141" t="s">
        <v>3464</v>
      </c>
      <c r="D4190" s="141" t="s">
        <v>3461</v>
      </c>
      <c r="E4190" s="141" t="s">
        <v>4305</v>
      </c>
      <c r="F4190" s="141" t="s">
        <v>4307</v>
      </c>
      <c r="G4190" s="141" t="s">
        <v>76</v>
      </c>
      <c r="H4190" s="141" t="s">
        <v>3472</v>
      </c>
      <c r="I4190" s="141" t="s">
        <v>4238</v>
      </c>
      <c r="J4190" s="141" t="s">
        <v>4237</v>
      </c>
      <c r="K4190" s="141" t="s">
        <v>4236</v>
      </c>
      <c r="L4190" s="141" t="s">
        <v>4303</v>
      </c>
      <c r="M4190" s="141" t="s">
        <v>276</v>
      </c>
      <c r="N4190" s="141" t="s">
        <v>3281</v>
      </c>
      <c r="O4190" s="141" t="s">
        <v>290</v>
      </c>
      <c r="P4190" s="141" t="s">
        <v>3282</v>
      </c>
      <c r="Q4190" s="141" t="s">
        <v>288</v>
      </c>
      <c r="R4190" s="141" t="s">
        <v>3468</v>
      </c>
      <c r="S4190" s="148" t="s">
        <v>3280</v>
      </c>
      <c r="T4190" s="147">
        <v>4500000000</v>
      </c>
      <c r="U4190" s="147">
        <v>4434600000</v>
      </c>
      <c r="V4190" s="147">
        <v>0</v>
      </c>
      <c r="W4190" s="147">
        <v>0</v>
      </c>
    </row>
    <row r="4191" spans="1:23">
      <c r="A4191" s="141" t="s">
        <v>3465</v>
      </c>
      <c r="B4191" s="141" t="s">
        <v>284</v>
      </c>
      <c r="C4191" s="141" t="s">
        <v>3464</v>
      </c>
      <c r="D4191" s="141" t="s">
        <v>3461</v>
      </c>
      <c r="E4191" s="141" t="s">
        <v>4305</v>
      </c>
      <c r="F4191" s="141" t="s">
        <v>4306</v>
      </c>
      <c r="G4191" s="141" t="s">
        <v>76</v>
      </c>
      <c r="H4191" s="141" t="s">
        <v>3472</v>
      </c>
      <c r="I4191" s="141" t="s">
        <v>4238</v>
      </c>
      <c r="J4191" s="141" t="s">
        <v>4237</v>
      </c>
      <c r="K4191" s="141" t="s">
        <v>4236</v>
      </c>
      <c r="L4191" s="141" t="s">
        <v>4303</v>
      </c>
      <c r="M4191" s="141" t="s">
        <v>277</v>
      </c>
      <c r="N4191" s="141" t="s">
        <v>3281</v>
      </c>
      <c r="O4191" s="141" t="s">
        <v>287</v>
      </c>
      <c r="P4191" s="141" t="s">
        <v>3282</v>
      </c>
      <c r="Q4191" s="141" t="s">
        <v>288</v>
      </c>
      <c r="R4191" s="141" t="s">
        <v>3468</v>
      </c>
      <c r="S4191" s="148" t="s">
        <v>3280</v>
      </c>
      <c r="T4191" s="147">
        <v>20000000000</v>
      </c>
      <c r="U4191" s="147">
        <v>16075324655</v>
      </c>
      <c r="V4191" s="147">
        <v>0</v>
      </c>
      <c r="W4191" s="147">
        <v>0</v>
      </c>
    </row>
    <row r="4192" spans="1:23">
      <c r="A4192" s="141" t="s">
        <v>3465</v>
      </c>
      <c r="B4192" s="141" t="s">
        <v>284</v>
      </c>
      <c r="C4192" s="141" t="s">
        <v>3464</v>
      </c>
      <c r="D4192" s="141" t="s">
        <v>3461</v>
      </c>
      <c r="E4192" s="141" t="s">
        <v>4305</v>
      </c>
      <c r="F4192" s="141" t="s">
        <v>4306</v>
      </c>
      <c r="G4192" s="141" t="s">
        <v>76</v>
      </c>
      <c r="H4192" s="141" t="s">
        <v>3472</v>
      </c>
      <c r="I4192" s="141" t="s">
        <v>4238</v>
      </c>
      <c r="J4192" s="141" t="s">
        <v>4237</v>
      </c>
      <c r="K4192" s="141" t="s">
        <v>4236</v>
      </c>
      <c r="L4192" s="141" t="s">
        <v>4303</v>
      </c>
      <c r="M4192" s="141" t="s">
        <v>277</v>
      </c>
      <c r="N4192" s="141" t="s">
        <v>3281</v>
      </c>
      <c r="O4192" s="141" t="s">
        <v>289</v>
      </c>
      <c r="P4192" s="141" t="s">
        <v>3282</v>
      </c>
      <c r="Q4192" s="141" t="s">
        <v>288</v>
      </c>
      <c r="R4192" s="141" t="s">
        <v>3468</v>
      </c>
      <c r="S4192" s="148" t="s">
        <v>3280</v>
      </c>
      <c r="T4192" s="147">
        <v>45063446338</v>
      </c>
      <c r="U4192" s="147">
        <v>45063446338</v>
      </c>
      <c r="V4192" s="147">
        <v>42498607631.029999</v>
      </c>
      <c r="W4192" s="147">
        <v>42498607331.620003</v>
      </c>
    </row>
    <row r="4193" spans="1:23">
      <c r="A4193" s="141" t="s">
        <v>3465</v>
      </c>
      <c r="B4193" s="141" t="s">
        <v>284</v>
      </c>
      <c r="C4193" s="141" t="s">
        <v>3464</v>
      </c>
      <c r="D4193" s="141" t="s">
        <v>3461</v>
      </c>
      <c r="E4193" s="141" t="s">
        <v>4305</v>
      </c>
      <c r="F4193" s="141" t="s">
        <v>4306</v>
      </c>
      <c r="G4193" s="141" t="s">
        <v>76</v>
      </c>
      <c r="H4193" s="141" t="s">
        <v>3472</v>
      </c>
      <c r="I4193" s="141" t="s">
        <v>4238</v>
      </c>
      <c r="J4193" s="141" t="s">
        <v>4237</v>
      </c>
      <c r="K4193" s="141" t="s">
        <v>4236</v>
      </c>
      <c r="L4193" s="141" t="s">
        <v>4303</v>
      </c>
      <c r="M4193" s="141" t="s">
        <v>277</v>
      </c>
      <c r="N4193" s="141" t="s">
        <v>3281</v>
      </c>
      <c r="O4193" s="141" t="s">
        <v>290</v>
      </c>
      <c r="P4193" s="141" t="s">
        <v>3282</v>
      </c>
      <c r="Q4193" s="141" t="s">
        <v>288</v>
      </c>
      <c r="R4193" s="141" t="s">
        <v>3468</v>
      </c>
      <c r="S4193" s="148" t="s">
        <v>3280</v>
      </c>
      <c r="T4193" s="147">
        <v>67084006626</v>
      </c>
      <c r="U4193" s="147">
        <v>67079006626</v>
      </c>
      <c r="V4193" s="147">
        <v>64211014190.860001</v>
      </c>
      <c r="W4193" s="147">
        <v>63973031762.849998</v>
      </c>
    </row>
    <row r="4194" spans="1:23">
      <c r="A4194" s="141" t="s">
        <v>3465</v>
      </c>
      <c r="B4194" s="141" t="s">
        <v>284</v>
      </c>
      <c r="C4194" s="141" t="s">
        <v>3464</v>
      </c>
      <c r="D4194" s="141" t="s">
        <v>3461</v>
      </c>
      <c r="E4194" s="141" t="s">
        <v>4305</v>
      </c>
      <c r="F4194" s="141" t="s">
        <v>4304</v>
      </c>
      <c r="G4194" s="141" t="s">
        <v>76</v>
      </c>
      <c r="H4194" s="141" t="s">
        <v>3472</v>
      </c>
      <c r="I4194" s="141" t="s">
        <v>4238</v>
      </c>
      <c r="J4194" s="141" t="s">
        <v>4237</v>
      </c>
      <c r="K4194" s="141" t="s">
        <v>4236</v>
      </c>
      <c r="L4194" s="141" t="s">
        <v>4303</v>
      </c>
      <c r="M4194" s="141" t="s">
        <v>278</v>
      </c>
      <c r="N4194" s="141" t="s">
        <v>3281</v>
      </c>
      <c r="O4194" s="141" t="s">
        <v>287</v>
      </c>
      <c r="P4194" s="141" t="s">
        <v>3282</v>
      </c>
      <c r="Q4194" s="141" t="s">
        <v>288</v>
      </c>
      <c r="R4194" s="141" t="s">
        <v>3468</v>
      </c>
      <c r="S4194" s="148" t="s">
        <v>3280</v>
      </c>
      <c r="T4194" s="147">
        <v>30773691</v>
      </c>
      <c r="U4194" s="147">
        <v>30773691</v>
      </c>
      <c r="V4194" s="147">
        <v>30770112.420000002</v>
      </c>
      <c r="W4194" s="147">
        <v>30769997.859999999</v>
      </c>
    </row>
    <row r="4195" spans="1:23">
      <c r="A4195" s="141" t="s">
        <v>3465</v>
      </c>
      <c r="B4195" s="141" t="s">
        <v>284</v>
      </c>
      <c r="C4195" s="141" t="s">
        <v>3464</v>
      </c>
      <c r="D4195" s="141" t="s">
        <v>3461</v>
      </c>
      <c r="E4195" s="141" t="s">
        <v>4305</v>
      </c>
      <c r="F4195" s="141" t="s">
        <v>4304</v>
      </c>
      <c r="G4195" s="141" t="s">
        <v>76</v>
      </c>
      <c r="H4195" s="141" t="s">
        <v>3472</v>
      </c>
      <c r="I4195" s="141" t="s">
        <v>4238</v>
      </c>
      <c r="J4195" s="141" t="s">
        <v>4237</v>
      </c>
      <c r="K4195" s="141" t="s">
        <v>4236</v>
      </c>
      <c r="L4195" s="141" t="s">
        <v>4303</v>
      </c>
      <c r="M4195" s="141" t="s">
        <v>278</v>
      </c>
      <c r="N4195" s="141" t="s">
        <v>3281</v>
      </c>
      <c r="O4195" s="141" t="s">
        <v>304</v>
      </c>
      <c r="P4195" s="141" t="s">
        <v>3282</v>
      </c>
      <c r="Q4195" s="141" t="s">
        <v>288</v>
      </c>
      <c r="R4195" s="141" t="s">
        <v>3468</v>
      </c>
      <c r="S4195" s="148" t="s">
        <v>3280</v>
      </c>
      <c r="T4195" s="147">
        <v>30000000</v>
      </c>
      <c r="U4195" s="147">
        <v>28199275</v>
      </c>
      <c r="V4195" s="147">
        <v>15826336.73</v>
      </c>
      <c r="W4195" s="147">
        <v>15826256.77</v>
      </c>
    </row>
    <row r="4196" spans="1:23">
      <c r="A4196" s="141" t="s">
        <v>3465</v>
      </c>
      <c r="B4196" s="141" t="s">
        <v>284</v>
      </c>
      <c r="C4196" s="141" t="s">
        <v>3464</v>
      </c>
      <c r="D4196" s="141" t="s">
        <v>3461</v>
      </c>
      <c r="E4196" s="141" t="s">
        <v>4305</v>
      </c>
      <c r="F4196" s="141" t="s">
        <v>4304</v>
      </c>
      <c r="G4196" s="141" t="s">
        <v>76</v>
      </c>
      <c r="H4196" s="141" t="s">
        <v>3472</v>
      </c>
      <c r="I4196" s="141" t="s">
        <v>4238</v>
      </c>
      <c r="J4196" s="141" t="s">
        <v>4237</v>
      </c>
      <c r="K4196" s="141" t="s">
        <v>4236</v>
      </c>
      <c r="L4196" s="141" t="s">
        <v>4303</v>
      </c>
      <c r="M4196" s="141" t="s">
        <v>278</v>
      </c>
      <c r="N4196" s="141" t="s">
        <v>3281</v>
      </c>
      <c r="O4196" s="141" t="s">
        <v>290</v>
      </c>
      <c r="P4196" s="141" t="s">
        <v>3282</v>
      </c>
      <c r="Q4196" s="141" t="s">
        <v>288</v>
      </c>
      <c r="R4196" s="141" t="s">
        <v>3468</v>
      </c>
      <c r="S4196" s="148" t="s">
        <v>3280</v>
      </c>
      <c r="T4196" s="147">
        <v>1662917291</v>
      </c>
      <c r="U4196" s="147">
        <v>1081488856</v>
      </c>
      <c r="V4196" s="147">
        <v>772911585.42999995</v>
      </c>
      <c r="W4196" s="147">
        <v>772910418.59000003</v>
      </c>
    </row>
    <row r="4197" spans="1:23">
      <c r="A4197" s="141" t="s">
        <v>3465</v>
      </c>
      <c r="B4197" s="141" t="s">
        <v>284</v>
      </c>
      <c r="C4197" s="141" t="s">
        <v>3464</v>
      </c>
      <c r="D4197" s="141" t="s">
        <v>3460</v>
      </c>
      <c r="E4197" s="141" t="s">
        <v>4302</v>
      </c>
      <c r="F4197" s="141" t="s">
        <v>3282</v>
      </c>
      <c r="G4197" s="141" t="s">
        <v>54</v>
      </c>
      <c r="H4197" s="141" t="s">
        <v>3503</v>
      </c>
      <c r="I4197" s="141" t="s">
        <v>3492</v>
      </c>
      <c r="J4197" s="141" t="s">
        <v>95</v>
      </c>
      <c r="K4197" s="141" t="s">
        <v>97</v>
      </c>
      <c r="L4197" s="141" t="s">
        <v>4147</v>
      </c>
      <c r="M4197" s="141" t="s">
        <v>250</v>
      </c>
      <c r="N4197" s="141" t="s">
        <v>303</v>
      </c>
      <c r="O4197" s="141" t="s">
        <v>289</v>
      </c>
      <c r="P4197" s="141" t="s">
        <v>3282</v>
      </c>
      <c r="Q4197" s="141" t="s">
        <v>288</v>
      </c>
      <c r="R4197" s="141" t="s">
        <v>3468</v>
      </c>
      <c r="S4197" s="148" t="s">
        <v>3280</v>
      </c>
      <c r="T4197" s="147">
        <v>0</v>
      </c>
      <c r="U4197" s="147">
        <v>200000</v>
      </c>
      <c r="V4197" s="147">
        <v>0</v>
      </c>
      <c r="W4197" s="147">
        <v>0</v>
      </c>
    </row>
    <row r="4198" spans="1:23">
      <c r="A4198" s="141" t="s">
        <v>3465</v>
      </c>
      <c r="B4198" s="141" t="s">
        <v>284</v>
      </c>
      <c r="C4198" s="141" t="s">
        <v>3464</v>
      </c>
      <c r="D4198" s="141" t="s">
        <v>3460</v>
      </c>
      <c r="E4198" s="141" t="s">
        <v>4302</v>
      </c>
      <c r="F4198" s="141" t="s">
        <v>3282</v>
      </c>
      <c r="G4198" s="141" t="s">
        <v>62</v>
      </c>
      <c r="H4198" s="141" t="s">
        <v>3490</v>
      </c>
      <c r="I4198" s="141" t="s">
        <v>3495</v>
      </c>
      <c r="J4198" s="141" t="s">
        <v>122</v>
      </c>
      <c r="K4198" s="141" t="s">
        <v>123</v>
      </c>
      <c r="L4198" s="141" t="s">
        <v>4147</v>
      </c>
      <c r="M4198" s="141" t="s">
        <v>250</v>
      </c>
      <c r="N4198" s="141" t="s">
        <v>303</v>
      </c>
      <c r="O4198" s="141" t="s">
        <v>287</v>
      </c>
      <c r="P4198" s="141" t="s">
        <v>3282</v>
      </c>
      <c r="Q4198" s="141" t="s">
        <v>288</v>
      </c>
      <c r="R4198" s="141" t="s">
        <v>3468</v>
      </c>
      <c r="S4198" s="148" t="s">
        <v>3280</v>
      </c>
      <c r="T4198" s="147">
        <v>0</v>
      </c>
      <c r="U4198" s="147">
        <v>1101000000</v>
      </c>
      <c r="V4198" s="147">
        <v>1099983635.8199999</v>
      </c>
      <c r="W4198" s="147">
        <v>1099983635.8199999</v>
      </c>
    </row>
    <row r="4199" spans="1:23">
      <c r="A4199" s="141" t="s">
        <v>3465</v>
      </c>
      <c r="B4199" s="141" t="s">
        <v>284</v>
      </c>
      <c r="C4199" s="141" t="s">
        <v>3464</v>
      </c>
      <c r="D4199" s="141" t="s">
        <v>3460</v>
      </c>
      <c r="E4199" s="141" t="s">
        <v>4302</v>
      </c>
      <c r="F4199" s="141" t="s">
        <v>3282</v>
      </c>
      <c r="G4199" s="141" t="s">
        <v>64</v>
      </c>
      <c r="H4199" s="141" t="s">
        <v>3482</v>
      </c>
      <c r="I4199" s="141" t="s">
        <v>3495</v>
      </c>
      <c r="J4199" s="141" t="s">
        <v>118</v>
      </c>
      <c r="K4199" s="141" t="s">
        <v>119</v>
      </c>
      <c r="L4199" s="141" t="s">
        <v>4147</v>
      </c>
      <c r="M4199" s="141" t="s">
        <v>250</v>
      </c>
      <c r="N4199" s="141" t="s">
        <v>303</v>
      </c>
      <c r="O4199" s="141" t="s">
        <v>287</v>
      </c>
      <c r="P4199" s="141" t="s">
        <v>3282</v>
      </c>
      <c r="Q4199" s="141" t="s">
        <v>288</v>
      </c>
      <c r="R4199" s="141" t="s">
        <v>3468</v>
      </c>
      <c r="S4199" s="148" t="s">
        <v>3280</v>
      </c>
      <c r="T4199" s="147">
        <v>7300100000</v>
      </c>
      <c r="U4199" s="147">
        <v>7033344866</v>
      </c>
      <c r="V4199" s="147">
        <v>3799974384.02</v>
      </c>
      <c r="W4199" s="147">
        <v>3799974384.02</v>
      </c>
    </row>
    <row r="4200" spans="1:23">
      <c r="A4200" s="141" t="s">
        <v>3465</v>
      </c>
      <c r="B4200" s="141" t="s">
        <v>284</v>
      </c>
      <c r="C4200" s="141" t="s">
        <v>3464</v>
      </c>
      <c r="D4200" s="141" t="s">
        <v>3460</v>
      </c>
      <c r="E4200" s="141" t="s">
        <v>4302</v>
      </c>
      <c r="F4200" s="141" t="s">
        <v>3282</v>
      </c>
      <c r="G4200" s="141" t="s">
        <v>64</v>
      </c>
      <c r="H4200" s="141" t="s">
        <v>3482</v>
      </c>
      <c r="I4200" s="141" t="s">
        <v>3495</v>
      </c>
      <c r="J4200" s="141" t="s">
        <v>118</v>
      </c>
      <c r="K4200" s="141" t="s">
        <v>119</v>
      </c>
      <c r="L4200" s="141" t="s">
        <v>4147</v>
      </c>
      <c r="M4200" s="141" t="s">
        <v>250</v>
      </c>
      <c r="N4200" s="141" t="s">
        <v>303</v>
      </c>
      <c r="O4200" s="141" t="s">
        <v>304</v>
      </c>
      <c r="P4200" s="141" t="s">
        <v>3282</v>
      </c>
      <c r="Q4200" s="141" t="s">
        <v>288</v>
      </c>
      <c r="R4200" s="141" t="s">
        <v>3468</v>
      </c>
      <c r="S4200" s="148" t="s">
        <v>3280</v>
      </c>
      <c r="T4200" s="147">
        <v>10000000000</v>
      </c>
      <c r="U4200" s="147">
        <v>7782650000</v>
      </c>
      <c r="V4200" s="147">
        <v>6178381225.9099998</v>
      </c>
      <c r="W4200" s="147">
        <v>6178381225.9099998</v>
      </c>
    </row>
    <row r="4201" spans="1:23">
      <c r="A4201" s="141" t="s">
        <v>3465</v>
      </c>
      <c r="B4201" s="141" t="s">
        <v>284</v>
      </c>
      <c r="C4201" s="141" t="s">
        <v>3464</v>
      </c>
      <c r="D4201" s="141" t="s">
        <v>3460</v>
      </c>
      <c r="E4201" s="141" t="s">
        <v>4302</v>
      </c>
      <c r="F4201" s="141" t="s">
        <v>3282</v>
      </c>
      <c r="G4201" s="141" t="s">
        <v>64</v>
      </c>
      <c r="H4201" s="141" t="s">
        <v>3482</v>
      </c>
      <c r="I4201" s="141" t="s">
        <v>3495</v>
      </c>
      <c r="J4201" s="141" t="s">
        <v>118</v>
      </c>
      <c r="K4201" s="141" t="s">
        <v>119</v>
      </c>
      <c r="L4201" s="141" t="s">
        <v>4147</v>
      </c>
      <c r="M4201" s="141" t="s">
        <v>250</v>
      </c>
      <c r="N4201" s="141" t="s">
        <v>303</v>
      </c>
      <c r="O4201" s="141" t="s">
        <v>290</v>
      </c>
      <c r="P4201" s="141" t="s">
        <v>3282</v>
      </c>
      <c r="Q4201" s="141" t="s">
        <v>288</v>
      </c>
      <c r="R4201" s="141" t="s">
        <v>3468</v>
      </c>
      <c r="S4201" s="148" t="s">
        <v>3280</v>
      </c>
      <c r="T4201" s="147">
        <v>2700000000</v>
      </c>
      <c r="U4201" s="147">
        <v>1032550000</v>
      </c>
      <c r="V4201" s="147">
        <v>0</v>
      </c>
      <c r="W4201" s="147">
        <v>0</v>
      </c>
    </row>
    <row r="4202" spans="1:23">
      <c r="A4202" s="141" t="s">
        <v>3465</v>
      </c>
      <c r="B4202" s="141" t="s">
        <v>284</v>
      </c>
      <c r="C4202" s="141" t="s">
        <v>3464</v>
      </c>
      <c r="D4202" s="141" t="s">
        <v>3460</v>
      </c>
      <c r="E4202" s="141" t="s">
        <v>4302</v>
      </c>
      <c r="F4202" s="141" t="s">
        <v>3282</v>
      </c>
      <c r="G4202" s="141" t="s">
        <v>65</v>
      </c>
      <c r="H4202" s="141" t="s">
        <v>3961</v>
      </c>
      <c r="I4202" s="141" t="s">
        <v>3495</v>
      </c>
      <c r="J4202" s="141" t="s">
        <v>146</v>
      </c>
      <c r="K4202" s="141" t="s">
        <v>148</v>
      </c>
      <c r="L4202" s="141" t="s">
        <v>4147</v>
      </c>
      <c r="M4202" s="141" t="s">
        <v>250</v>
      </c>
      <c r="N4202" s="141" t="s">
        <v>303</v>
      </c>
      <c r="O4202" s="141" t="s">
        <v>287</v>
      </c>
      <c r="P4202" s="141" t="s">
        <v>3282</v>
      </c>
      <c r="Q4202" s="141" t="s">
        <v>288</v>
      </c>
      <c r="R4202" s="141" t="s">
        <v>3468</v>
      </c>
      <c r="S4202" s="148" t="s">
        <v>3280</v>
      </c>
      <c r="T4202" s="147">
        <v>10000000</v>
      </c>
      <c r="U4202" s="147">
        <v>1850000</v>
      </c>
      <c r="V4202" s="147">
        <v>0</v>
      </c>
      <c r="W4202" s="147">
        <v>0</v>
      </c>
    </row>
    <row r="4203" spans="1:23">
      <c r="A4203" s="141" t="s">
        <v>3465</v>
      </c>
      <c r="B4203" s="141" t="s">
        <v>284</v>
      </c>
      <c r="C4203" s="141" t="s">
        <v>3464</v>
      </c>
      <c r="D4203" s="141" t="s">
        <v>3459</v>
      </c>
      <c r="E4203" s="141" t="s">
        <v>4280</v>
      </c>
      <c r="F4203" s="141" t="s">
        <v>4291</v>
      </c>
      <c r="G4203" s="141" t="s">
        <v>50</v>
      </c>
      <c r="H4203" s="141" t="s">
        <v>4056</v>
      </c>
      <c r="I4203" s="141" t="s">
        <v>3514</v>
      </c>
      <c r="J4203" s="141" t="s">
        <v>3958</v>
      </c>
      <c r="K4203" s="141" t="s">
        <v>205</v>
      </c>
      <c r="L4203" s="141" t="s">
        <v>4147</v>
      </c>
      <c r="M4203" s="141" t="s">
        <v>245</v>
      </c>
      <c r="N4203" s="141" t="s">
        <v>303</v>
      </c>
      <c r="O4203" s="141" t="s">
        <v>287</v>
      </c>
      <c r="P4203" s="141" t="s">
        <v>3282</v>
      </c>
      <c r="Q4203" s="141" t="s">
        <v>288</v>
      </c>
      <c r="R4203" s="141" t="s">
        <v>3468</v>
      </c>
      <c r="S4203" s="148" t="s">
        <v>3280</v>
      </c>
      <c r="T4203" s="147">
        <v>335000000</v>
      </c>
      <c r="U4203" s="147">
        <v>325000000</v>
      </c>
      <c r="V4203" s="147">
        <v>246249999.99000001</v>
      </c>
      <c r="W4203" s="147">
        <v>246249999.99000001</v>
      </c>
    </row>
    <row r="4204" spans="1:23">
      <c r="A4204" s="141" t="s">
        <v>3465</v>
      </c>
      <c r="B4204" s="141" t="s">
        <v>284</v>
      </c>
      <c r="C4204" s="141" t="s">
        <v>3464</v>
      </c>
      <c r="D4204" s="141" t="s">
        <v>3459</v>
      </c>
      <c r="E4204" s="141" t="s">
        <v>4280</v>
      </c>
      <c r="F4204" s="141" t="s">
        <v>4291</v>
      </c>
      <c r="G4204" s="141" t="s">
        <v>51</v>
      </c>
      <c r="H4204" s="141" t="s">
        <v>4055</v>
      </c>
      <c r="I4204" s="141" t="s">
        <v>3514</v>
      </c>
      <c r="J4204" s="141" t="s">
        <v>3958</v>
      </c>
      <c r="K4204" s="141" t="s">
        <v>205</v>
      </c>
      <c r="L4204" s="141" t="s">
        <v>4147</v>
      </c>
      <c r="M4204" s="141" t="s">
        <v>245</v>
      </c>
      <c r="N4204" s="141" t="s">
        <v>303</v>
      </c>
      <c r="O4204" s="141" t="s">
        <v>287</v>
      </c>
      <c r="P4204" s="141" t="s">
        <v>3282</v>
      </c>
      <c r="Q4204" s="141" t="s">
        <v>288</v>
      </c>
      <c r="R4204" s="141" t="s">
        <v>3468</v>
      </c>
      <c r="S4204" s="148" t="s">
        <v>3280</v>
      </c>
      <c r="T4204" s="147">
        <v>497550000</v>
      </c>
      <c r="U4204" s="147">
        <v>497550000</v>
      </c>
      <c r="V4204" s="147">
        <v>382724198.32999998</v>
      </c>
      <c r="W4204" s="147">
        <v>382724198.32999998</v>
      </c>
    </row>
    <row r="4205" spans="1:23">
      <c r="A4205" s="141" t="s">
        <v>3465</v>
      </c>
      <c r="B4205" s="141" t="s">
        <v>284</v>
      </c>
      <c r="C4205" s="141" t="s">
        <v>3464</v>
      </c>
      <c r="D4205" s="141" t="s">
        <v>3459</v>
      </c>
      <c r="E4205" s="141" t="s">
        <v>4280</v>
      </c>
      <c r="F4205" s="141" t="s">
        <v>4291</v>
      </c>
      <c r="G4205" s="141" t="s">
        <v>53</v>
      </c>
      <c r="H4205" s="141" t="s">
        <v>3493</v>
      </c>
      <c r="I4205" s="141" t="s">
        <v>3492</v>
      </c>
      <c r="J4205" s="141" t="s">
        <v>95</v>
      </c>
      <c r="K4205" s="141" t="s">
        <v>97</v>
      </c>
      <c r="L4205" s="141" t="s">
        <v>4147</v>
      </c>
      <c r="M4205" s="141" t="s">
        <v>245</v>
      </c>
      <c r="N4205" s="141" t="s">
        <v>303</v>
      </c>
      <c r="O4205" s="141" t="s">
        <v>287</v>
      </c>
      <c r="P4205" s="141" t="s">
        <v>3282</v>
      </c>
      <c r="Q4205" s="141" t="s">
        <v>288</v>
      </c>
      <c r="R4205" s="141" t="s">
        <v>3468</v>
      </c>
      <c r="S4205" s="148" t="s">
        <v>3280</v>
      </c>
      <c r="T4205" s="147">
        <v>0</v>
      </c>
      <c r="U4205" s="147">
        <v>14175150.74</v>
      </c>
      <c r="V4205" s="147">
        <v>14175150.74</v>
      </c>
      <c r="W4205" s="147">
        <v>14175150.74</v>
      </c>
    </row>
    <row r="4206" spans="1:23">
      <c r="A4206" s="141" t="s">
        <v>3465</v>
      </c>
      <c r="B4206" s="141" t="s">
        <v>284</v>
      </c>
      <c r="C4206" s="141" t="s">
        <v>3464</v>
      </c>
      <c r="D4206" s="141" t="s">
        <v>3459</v>
      </c>
      <c r="E4206" s="141" t="s">
        <v>4280</v>
      </c>
      <c r="F4206" s="141" t="s">
        <v>4291</v>
      </c>
      <c r="G4206" s="141" t="s">
        <v>53</v>
      </c>
      <c r="H4206" s="141" t="s">
        <v>3493</v>
      </c>
      <c r="I4206" s="141" t="s">
        <v>3514</v>
      </c>
      <c r="J4206" s="141" t="s">
        <v>3958</v>
      </c>
      <c r="K4206" s="141" t="s">
        <v>204</v>
      </c>
      <c r="L4206" s="141" t="s">
        <v>4147</v>
      </c>
      <c r="M4206" s="141" t="s">
        <v>245</v>
      </c>
      <c r="N4206" s="141" t="s">
        <v>303</v>
      </c>
      <c r="O4206" s="141" t="s">
        <v>287</v>
      </c>
      <c r="P4206" s="141" t="s">
        <v>3282</v>
      </c>
      <c r="Q4206" s="141" t="s">
        <v>288</v>
      </c>
      <c r="R4206" s="141" t="s">
        <v>3468</v>
      </c>
      <c r="S4206" s="148" t="s">
        <v>3280</v>
      </c>
      <c r="T4206" s="147">
        <v>40350000</v>
      </c>
      <c r="U4206" s="147">
        <v>32450000</v>
      </c>
      <c r="V4206" s="147">
        <v>14303050</v>
      </c>
      <c r="W4206" s="147">
        <v>14303050</v>
      </c>
    </row>
    <row r="4207" spans="1:23">
      <c r="A4207" s="141" t="s">
        <v>3465</v>
      </c>
      <c r="B4207" s="141" t="s">
        <v>284</v>
      </c>
      <c r="C4207" s="141" t="s">
        <v>3464</v>
      </c>
      <c r="D4207" s="141" t="s">
        <v>3459</v>
      </c>
      <c r="E4207" s="141" t="s">
        <v>4280</v>
      </c>
      <c r="F4207" s="141" t="s">
        <v>4291</v>
      </c>
      <c r="G4207" s="141" t="s">
        <v>53</v>
      </c>
      <c r="H4207" s="141" t="s">
        <v>3493</v>
      </c>
      <c r="I4207" s="141" t="s">
        <v>3514</v>
      </c>
      <c r="J4207" s="141" t="s">
        <v>3958</v>
      </c>
      <c r="K4207" s="141" t="s">
        <v>205</v>
      </c>
      <c r="L4207" s="141" t="s">
        <v>4147</v>
      </c>
      <c r="M4207" s="141" t="s">
        <v>245</v>
      </c>
      <c r="N4207" s="141" t="s">
        <v>303</v>
      </c>
      <c r="O4207" s="141" t="s">
        <v>287</v>
      </c>
      <c r="P4207" s="141" t="s">
        <v>3282</v>
      </c>
      <c r="Q4207" s="141" t="s">
        <v>288</v>
      </c>
      <c r="R4207" s="141" t="s">
        <v>3468</v>
      </c>
      <c r="S4207" s="148" t="s">
        <v>3280</v>
      </c>
      <c r="T4207" s="147">
        <v>1825822851</v>
      </c>
      <c r="U4207" s="147">
        <v>289464487.88</v>
      </c>
      <c r="V4207" s="147">
        <v>222802202.63</v>
      </c>
      <c r="W4207" s="147">
        <v>222802202.63</v>
      </c>
    </row>
    <row r="4208" spans="1:23">
      <c r="A4208" s="141" t="s">
        <v>3465</v>
      </c>
      <c r="B4208" s="141" t="s">
        <v>284</v>
      </c>
      <c r="C4208" s="141" t="s">
        <v>3464</v>
      </c>
      <c r="D4208" s="141" t="s">
        <v>3459</v>
      </c>
      <c r="E4208" s="141" t="s">
        <v>4280</v>
      </c>
      <c r="F4208" s="141" t="s">
        <v>4291</v>
      </c>
      <c r="G4208" s="141" t="s">
        <v>53</v>
      </c>
      <c r="H4208" s="141" t="s">
        <v>3493</v>
      </c>
      <c r="I4208" s="141" t="s">
        <v>3514</v>
      </c>
      <c r="J4208" s="141" t="s">
        <v>3958</v>
      </c>
      <c r="K4208" s="141" t="s">
        <v>205</v>
      </c>
      <c r="L4208" s="141" t="s">
        <v>4147</v>
      </c>
      <c r="M4208" s="141" t="s">
        <v>245</v>
      </c>
      <c r="N4208" s="141" t="s">
        <v>303</v>
      </c>
      <c r="O4208" s="141" t="s">
        <v>287</v>
      </c>
      <c r="P4208" s="141" t="s">
        <v>3282</v>
      </c>
      <c r="Q4208" s="141" t="s">
        <v>288</v>
      </c>
      <c r="R4208" s="141" t="s">
        <v>4301</v>
      </c>
      <c r="S4208" s="148" t="s">
        <v>3280</v>
      </c>
      <c r="T4208" s="147">
        <v>399996000</v>
      </c>
      <c r="U4208" s="147">
        <v>399996000</v>
      </c>
      <c r="V4208" s="147">
        <v>269388354.19</v>
      </c>
      <c r="W4208" s="147">
        <v>269388354.19</v>
      </c>
    </row>
    <row r="4209" spans="1:23">
      <c r="A4209" s="141" t="s">
        <v>3465</v>
      </c>
      <c r="B4209" s="141" t="s">
        <v>284</v>
      </c>
      <c r="C4209" s="141" t="s">
        <v>3464</v>
      </c>
      <c r="D4209" s="141" t="s">
        <v>3459</v>
      </c>
      <c r="E4209" s="141" t="s">
        <v>4280</v>
      </c>
      <c r="F4209" s="141" t="s">
        <v>4291</v>
      </c>
      <c r="G4209" s="141" t="s">
        <v>53</v>
      </c>
      <c r="H4209" s="141" t="s">
        <v>3493</v>
      </c>
      <c r="I4209" s="141" t="s">
        <v>3514</v>
      </c>
      <c r="J4209" s="141" t="s">
        <v>3958</v>
      </c>
      <c r="K4209" s="141" t="s">
        <v>205</v>
      </c>
      <c r="L4209" s="141" t="s">
        <v>4147</v>
      </c>
      <c r="M4209" s="141" t="s">
        <v>245</v>
      </c>
      <c r="N4209" s="141" t="s">
        <v>303</v>
      </c>
      <c r="O4209" s="141" t="s">
        <v>287</v>
      </c>
      <c r="P4209" s="141" t="s">
        <v>3282</v>
      </c>
      <c r="Q4209" s="141" t="s">
        <v>288</v>
      </c>
      <c r="R4209" s="141" t="s">
        <v>4300</v>
      </c>
      <c r="S4209" s="148" t="s">
        <v>3280</v>
      </c>
      <c r="T4209" s="147">
        <v>683829996</v>
      </c>
      <c r="U4209" s="147">
        <v>683829996</v>
      </c>
      <c r="V4209" s="147">
        <v>374486221.44999999</v>
      </c>
      <c r="W4209" s="147">
        <v>374486221.44999999</v>
      </c>
    </row>
    <row r="4210" spans="1:23">
      <c r="A4210" s="141" t="s">
        <v>3465</v>
      </c>
      <c r="B4210" s="141" t="s">
        <v>284</v>
      </c>
      <c r="C4210" s="141" t="s">
        <v>3464</v>
      </c>
      <c r="D4210" s="141" t="s">
        <v>3459</v>
      </c>
      <c r="E4210" s="141" t="s">
        <v>4280</v>
      </c>
      <c r="F4210" s="141" t="s">
        <v>4291</v>
      </c>
      <c r="G4210" s="141" t="s">
        <v>53</v>
      </c>
      <c r="H4210" s="141" t="s">
        <v>3493</v>
      </c>
      <c r="I4210" s="141" t="s">
        <v>3514</v>
      </c>
      <c r="J4210" s="141" t="s">
        <v>3958</v>
      </c>
      <c r="K4210" s="141" t="s">
        <v>205</v>
      </c>
      <c r="L4210" s="141" t="s">
        <v>4147</v>
      </c>
      <c r="M4210" s="141" t="s">
        <v>245</v>
      </c>
      <c r="N4210" s="141" t="s">
        <v>303</v>
      </c>
      <c r="O4210" s="141" t="s">
        <v>287</v>
      </c>
      <c r="P4210" s="141" t="s">
        <v>3282</v>
      </c>
      <c r="Q4210" s="141" t="s">
        <v>288</v>
      </c>
      <c r="R4210" s="141" t="s">
        <v>4299</v>
      </c>
      <c r="S4210" s="148" t="s">
        <v>3280</v>
      </c>
      <c r="T4210" s="147">
        <v>153780000</v>
      </c>
      <c r="U4210" s="147">
        <v>153780000</v>
      </c>
      <c r="V4210" s="147">
        <v>61955108.469999999</v>
      </c>
      <c r="W4210" s="147">
        <v>61955108.469999999</v>
      </c>
    </row>
    <row r="4211" spans="1:23">
      <c r="A4211" s="141" t="s">
        <v>3465</v>
      </c>
      <c r="B4211" s="141" t="s">
        <v>284</v>
      </c>
      <c r="C4211" s="141" t="s">
        <v>3464</v>
      </c>
      <c r="D4211" s="141" t="s">
        <v>3459</v>
      </c>
      <c r="E4211" s="141" t="s">
        <v>4280</v>
      </c>
      <c r="F4211" s="141" t="s">
        <v>4291</v>
      </c>
      <c r="G4211" s="141" t="s">
        <v>53</v>
      </c>
      <c r="H4211" s="141" t="s">
        <v>3493</v>
      </c>
      <c r="I4211" s="141" t="s">
        <v>3514</v>
      </c>
      <c r="J4211" s="141" t="s">
        <v>3958</v>
      </c>
      <c r="K4211" s="141" t="s">
        <v>205</v>
      </c>
      <c r="L4211" s="141" t="s">
        <v>4147</v>
      </c>
      <c r="M4211" s="141" t="s">
        <v>245</v>
      </c>
      <c r="N4211" s="141" t="s">
        <v>303</v>
      </c>
      <c r="O4211" s="141" t="s">
        <v>287</v>
      </c>
      <c r="P4211" s="141" t="s">
        <v>3282</v>
      </c>
      <c r="Q4211" s="141" t="s">
        <v>288</v>
      </c>
      <c r="R4211" s="141" t="s">
        <v>4298</v>
      </c>
      <c r="S4211" s="148" t="s">
        <v>3280</v>
      </c>
      <c r="T4211" s="147">
        <v>172620000</v>
      </c>
      <c r="U4211" s="147">
        <v>172620000</v>
      </c>
      <c r="V4211" s="147">
        <v>67477041.540000007</v>
      </c>
      <c r="W4211" s="147">
        <v>67477041.540000007</v>
      </c>
    </row>
    <row r="4212" spans="1:23">
      <c r="A4212" s="141" t="s">
        <v>3465</v>
      </c>
      <c r="B4212" s="141" t="s">
        <v>284</v>
      </c>
      <c r="C4212" s="141" t="s">
        <v>3464</v>
      </c>
      <c r="D4212" s="141" t="s">
        <v>3459</v>
      </c>
      <c r="E4212" s="141" t="s">
        <v>4280</v>
      </c>
      <c r="F4212" s="141" t="s">
        <v>4291</v>
      </c>
      <c r="G4212" s="141" t="s">
        <v>53</v>
      </c>
      <c r="H4212" s="141" t="s">
        <v>3493</v>
      </c>
      <c r="I4212" s="141" t="s">
        <v>3514</v>
      </c>
      <c r="J4212" s="141" t="s">
        <v>3958</v>
      </c>
      <c r="K4212" s="141" t="s">
        <v>205</v>
      </c>
      <c r="L4212" s="141" t="s">
        <v>4147</v>
      </c>
      <c r="M4212" s="141" t="s">
        <v>245</v>
      </c>
      <c r="N4212" s="141" t="s">
        <v>303</v>
      </c>
      <c r="O4212" s="141" t="s">
        <v>287</v>
      </c>
      <c r="P4212" s="141" t="s">
        <v>3282</v>
      </c>
      <c r="Q4212" s="141" t="s">
        <v>288</v>
      </c>
      <c r="R4212" s="141" t="s">
        <v>4297</v>
      </c>
      <c r="S4212" s="148" t="s">
        <v>3280</v>
      </c>
      <c r="T4212" s="147">
        <v>46800000</v>
      </c>
      <c r="U4212" s="147">
        <v>46800000</v>
      </c>
      <c r="V4212" s="147">
        <v>29844022.010000002</v>
      </c>
      <c r="W4212" s="147">
        <v>29844022.010000002</v>
      </c>
    </row>
    <row r="4213" spans="1:23">
      <c r="A4213" s="141" t="s">
        <v>3465</v>
      </c>
      <c r="B4213" s="141" t="s">
        <v>284</v>
      </c>
      <c r="C4213" s="141" t="s">
        <v>3464</v>
      </c>
      <c r="D4213" s="141" t="s">
        <v>3459</v>
      </c>
      <c r="E4213" s="141" t="s">
        <v>4280</v>
      </c>
      <c r="F4213" s="141" t="s">
        <v>4291</v>
      </c>
      <c r="G4213" s="141" t="s">
        <v>53</v>
      </c>
      <c r="H4213" s="141" t="s">
        <v>4120</v>
      </c>
      <c r="I4213" s="141" t="s">
        <v>3514</v>
      </c>
      <c r="J4213" s="141" t="s">
        <v>3958</v>
      </c>
      <c r="K4213" s="141" t="s">
        <v>205</v>
      </c>
      <c r="L4213" s="141" t="s">
        <v>4147</v>
      </c>
      <c r="M4213" s="141" t="s">
        <v>245</v>
      </c>
      <c r="N4213" s="141" t="s">
        <v>303</v>
      </c>
      <c r="O4213" s="141" t="s">
        <v>287</v>
      </c>
      <c r="P4213" s="141" t="s">
        <v>3282</v>
      </c>
      <c r="Q4213" s="141" t="s">
        <v>288</v>
      </c>
      <c r="R4213" s="141" t="s">
        <v>3468</v>
      </c>
      <c r="S4213" s="148" t="s">
        <v>3280</v>
      </c>
      <c r="T4213" s="147">
        <v>12000000</v>
      </c>
      <c r="U4213" s="147">
        <v>12000000</v>
      </c>
      <c r="V4213" s="147">
        <v>3980503.43</v>
      </c>
      <c r="W4213" s="147">
        <v>3980503.43</v>
      </c>
    </row>
    <row r="4214" spans="1:23">
      <c r="A4214" s="141" t="s">
        <v>3465</v>
      </c>
      <c r="B4214" s="141" t="s">
        <v>284</v>
      </c>
      <c r="C4214" s="141" t="s">
        <v>3464</v>
      </c>
      <c r="D4214" s="141" t="s">
        <v>3459</v>
      </c>
      <c r="E4214" s="141" t="s">
        <v>4280</v>
      </c>
      <c r="F4214" s="141" t="s">
        <v>4291</v>
      </c>
      <c r="G4214" s="141" t="s">
        <v>53</v>
      </c>
      <c r="H4214" s="141" t="s">
        <v>4002</v>
      </c>
      <c r="I4214" s="141" t="s">
        <v>3514</v>
      </c>
      <c r="J4214" s="141" t="s">
        <v>3958</v>
      </c>
      <c r="K4214" s="141" t="s">
        <v>205</v>
      </c>
      <c r="L4214" s="141" t="s">
        <v>4147</v>
      </c>
      <c r="M4214" s="141" t="s">
        <v>245</v>
      </c>
      <c r="N4214" s="141" t="s">
        <v>303</v>
      </c>
      <c r="O4214" s="141" t="s">
        <v>287</v>
      </c>
      <c r="P4214" s="141" t="s">
        <v>3282</v>
      </c>
      <c r="Q4214" s="141" t="s">
        <v>288</v>
      </c>
      <c r="R4214" s="141" t="s">
        <v>3468</v>
      </c>
      <c r="S4214" s="148" t="s">
        <v>3280</v>
      </c>
      <c r="T4214" s="147">
        <v>3100000</v>
      </c>
      <c r="U4214" s="147">
        <v>203100000</v>
      </c>
      <c r="V4214" s="147">
        <v>3099117.15</v>
      </c>
      <c r="W4214" s="147">
        <v>3099117.15</v>
      </c>
    </row>
    <row r="4215" spans="1:23">
      <c r="A4215" s="141" t="s">
        <v>3465</v>
      </c>
      <c r="B4215" s="141" t="s">
        <v>284</v>
      </c>
      <c r="C4215" s="141" t="s">
        <v>3464</v>
      </c>
      <c r="D4215" s="141" t="s">
        <v>3459</v>
      </c>
      <c r="E4215" s="141" t="s">
        <v>4280</v>
      </c>
      <c r="F4215" s="141" t="s">
        <v>4291</v>
      </c>
      <c r="G4215" s="141" t="s">
        <v>53</v>
      </c>
      <c r="H4215" s="141" t="s">
        <v>3994</v>
      </c>
      <c r="I4215" s="141" t="s">
        <v>3492</v>
      </c>
      <c r="J4215" s="141" t="s">
        <v>95</v>
      </c>
      <c r="K4215" s="141" t="s">
        <v>97</v>
      </c>
      <c r="L4215" s="141" t="s">
        <v>4147</v>
      </c>
      <c r="M4215" s="141" t="s">
        <v>245</v>
      </c>
      <c r="N4215" s="141" t="s">
        <v>303</v>
      </c>
      <c r="O4215" s="141" t="s">
        <v>287</v>
      </c>
      <c r="P4215" s="141" t="s">
        <v>3282</v>
      </c>
      <c r="Q4215" s="141" t="s">
        <v>288</v>
      </c>
      <c r="R4215" s="141" t="s">
        <v>3468</v>
      </c>
      <c r="S4215" s="148" t="s">
        <v>3280</v>
      </c>
      <c r="T4215" s="147">
        <v>1658528</v>
      </c>
      <c r="U4215" s="147">
        <v>663528</v>
      </c>
      <c r="V4215" s="147">
        <v>0</v>
      </c>
      <c r="W4215" s="147">
        <v>0</v>
      </c>
    </row>
    <row r="4216" spans="1:23">
      <c r="A4216" s="141" t="s">
        <v>3465</v>
      </c>
      <c r="B4216" s="141" t="s">
        <v>284</v>
      </c>
      <c r="C4216" s="141" t="s">
        <v>3464</v>
      </c>
      <c r="D4216" s="141" t="s">
        <v>3459</v>
      </c>
      <c r="E4216" s="141" t="s">
        <v>4280</v>
      </c>
      <c r="F4216" s="141" t="s">
        <v>4291</v>
      </c>
      <c r="G4216" s="141" t="s">
        <v>53</v>
      </c>
      <c r="H4216" s="141" t="s">
        <v>4001</v>
      </c>
      <c r="I4216" s="141" t="s">
        <v>3514</v>
      </c>
      <c r="J4216" s="141" t="s">
        <v>3958</v>
      </c>
      <c r="K4216" s="141" t="s">
        <v>205</v>
      </c>
      <c r="L4216" s="141" t="s">
        <v>4147</v>
      </c>
      <c r="M4216" s="141" t="s">
        <v>245</v>
      </c>
      <c r="N4216" s="141" t="s">
        <v>303</v>
      </c>
      <c r="O4216" s="141" t="s">
        <v>287</v>
      </c>
      <c r="P4216" s="141" t="s">
        <v>3282</v>
      </c>
      <c r="Q4216" s="141" t="s">
        <v>288</v>
      </c>
      <c r="R4216" s="141" t="s">
        <v>3468</v>
      </c>
      <c r="S4216" s="148" t="s">
        <v>3280</v>
      </c>
      <c r="T4216" s="147">
        <v>1521990000</v>
      </c>
      <c r="U4216" s="147">
        <v>5044290000</v>
      </c>
      <c r="V4216" s="147">
        <v>32992782.5</v>
      </c>
      <c r="W4216" s="147">
        <v>32992782.5</v>
      </c>
    </row>
    <row r="4217" spans="1:23">
      <c r="A4217" s="141" t="s">
        <v>3465</v>
      </c>
      <c r="B4217" s="141" t="s">
        <v>284</v>
      </c>
      <c r="C4217" s="141" t="s">
        <v>3464</v>
      </c>
      <c r="D4217" s="141" t="s">
        <v>3459</v>
      </c>
      <c r="E4217" s="141" t="s">
        <v>4280</v>
      </c>
      <c r="F4217" s="141" t="s">
        <v>4291</v>
      </c>
      <c r="G4217" s="141" t="s">
        <v>53</v>
      </c>
      <c r="H4217" s="141" t="s">
        <v>4001</v>
      </c>
      <c r="I4217" s="141" t="s">
        <v>3514</v>
      </c>
      <c r="J4217" s="141" t="s">
        <v>3958</v>
      </c>
      <c r="K4217" s="141" t="s">
        <v>205</v>
      </c>
      <c r="L4217" s="141" t="s">
        <v>4147</v>
      </c>
      <c r="M4217" s="141" t="s">
        <v>245</v>
      </c>
      <c r="N4217" s="141" t="s">
        <v>303</v>
      </c>
      <c r="O4217" s="141" t="s">
        <v>287</v>
      </c>
      <c r="P4217" s="141" t="s">
        <v>3282</v>
      </c>
      <c r="Q4217" s="141" t="s">
        <v>288</v>
      </c>
      <c r="R4217" s="141" t="s">
        <v>4293</v>
      </c>
      <c r="S4217" s="148" t="s">
        <v>3280</v>
      </c>
      <c r="T4217" s="147">
        <v>15341890652</v>
      </c>
      <c r="U4217" s="147">
        <v>14937092530.68</v>
      </c>
      <c r="V4217" s="147">
        <v>14205092272.370001</v>
      </c>
      <c r="W4217" s="147">
        <v>14205092272.370001</v>
      </c>
    </row>
    <row r="4218" spans="1:23">
      <c r="A4218" s="141" t="s">
        <v>3465</v>
      </c>
      <c r="B4218" s="141" t="s">
        <v>284</v>
      </c>
      <c r="C4218" s="141" t="s">
        <v>3464</v>
      </c>
      <c r="D4218" s="141" t="s">
        <v>3459</v>
      </c>
      <c r="E4218" s="141" t="s">
        <v>4280</v>
      </c>
      <c r="F4218" s="141" t="s">
        <v>4291</v>
      </c>
      <c r="G4218" s="141" t="s">
        <v>53</v>
      </c>
      <c r="H4218" s="141" t="s">
        <v>4001</v>
      </c>
      <c r="I4218" s="141" t="s">
        <v>3514</v>
      </c>
      <c r="J4218" s="141" t="s">
        <v>3958</v>
      </c>
      <c r="K4218" s="141" t="s">
        <v>205</v>
      </c>
      <c r="L4218" s="141" t="s">
        <v>4147</v>
      </c>
      <c r="M4218" s="141" t="s">
        <v>245</v>
      </c>
      <c r="N4218" s="141" t="s">
        <v>303</v>
      </c>
      <c r="O4218" s="141" t="s">
        <v>287</v>
      </c>
      <c r="P4218" s="141" t="s">
        <v>3282</v>
      </c>
      <c r="Q4218" s="141" t="s">
        <v>288</v>
      </c>
      <c r="R4218" s="141" t="s">
        <v>4296</v>
      </c>
      <c r="S4218" s="148" t="s">
        <v>3280</v>
      </c>
      <c r="T4218" s="147">
        <v>84000000</v>
      </c>
      <c r="U4218" s="147">
        <v>84000000</v>
      </c>
      <c r="V4218" s="147">
        <v>60070500</v>
      </c>
      <c r="W4218" s="147">
        <v>60070500</v>
      </c>
    </row>
    <row r="4219" spans="1:23">
      <c r="A4219" s="141" t="s">
        <v>3465</v>
      </c>
      <c r="B4219" s="141" t="s">
        <v>284</v>
      </c>
      <c r="C4219" s="141" t="s">
        <v>3464</v>
      </c>
      <c r="D4219" s="141" t="s">
        <v>3459</v>
      </c>
      <c r="E4219" s="141" t="s">
        <v>4280</v>
      </c>
      <c r="F4219" s="141" t="s">
        <v>4291</v>
      </c>
      <c r="G4219" s="141" t="s">
        <v>53</v>
      </c>
      <c r="H4219" s="141" t="s">
        <v>4001</v>
      </c>
      <c r="I4219" s="141" t="s">
        <v>3514</v>
      </c>
      <c r="J4219" s="141" t="s">
        <v>3958</v>
      </c>
      <c r="K4219" s="141" t="s">
        <v>205</v>
      </c>
      <c r="L4219" s="141" t="s">
        <v>4147</v>
      </c>
      <c r="M4219" s="141" t="s">
        <v>245</v>
      </c>
      <c r="N4219" s="141" t="s">
        <v>303</v>
      </c>
      <c r="O4219" s="141" t="s">
        <v>287</v>
      </c>
      <c r="P4219" s="141" t="s">
        <v>3282</v>
      </c>
      <c r="Q4219" s="141" t="s">
        <v>288</v>
      </c>
      <c r="R4219" s="141" t="s">
        <v>1290</v>
      </c>
      <c r="S4219" s="148" t="s">
        <v>3280</v>
      </c>
      <c r="T4219" s="147">
        <v>0</v>
      </c>
      <c r="U4219" s="147">
        <v>186000000</v>
      </c>
      <c r="V4219" s="147">
        <v>43920000</v>
      </c>
      <c r="W4219" s="147">
        <v>43920000</v>
      </c>
    </row>
    <row r="4220" spans="1:23">
      <c r="A4220" s="141" t="s">
        <v>3465</v>
      </c>
      <c r="B4220" s="141" t="s">
        <v>284</v>
      </c>
      <c r="C4220" s="141" t="s">
        <v>3464</v>
      </c>
      <c r="D4220" s="141" t="s">
        <v>3459</v>
      </c>
      <c r="E4220" s="141" t="s">
        <v>4280</v>
      </c>
      <c r="F4220" s="141" t="s">
        <v>4291</v>
      </c>
      <c r="G4220" s="141" t="s">
        <v>53</v>
      </c>
      <c r="H4220" s="141" t="s">
        <v>4001</v>
      </c>
      <c r="I4220" s="141" t="s">
        <v>3514</v>
      </c>
      <c r="J4220" s="141" t="s">
        <v>3958</v>
      </c>
      <c r="K4220" s="141" t="s">
        <v>205</v>
      </c>
      <c r="L4220" s="141" t="s">
        <v>4147</v>
      </c>
      <c r="M4220" s="141" t="s">
        <v>245</v>
      </c>
      <c r="N4220" s="141" t="s">
        <v>303</v>
      </c>
      <c r="O4220" s="141" t="s">
        <v>287</v>
      </c>
      <c r="P4220" s="141" t="s">
        <v>3282</v>
      </c>
      <c r="Q4220" s="141" t="s">
        <v>288</v>
      </c>
      <c r="R4220" s="141" t="s">
        <v>4295</v>
      </c>
      <c r="S4220" s="148" t="s">
        <v>3280</v>
      </c>
      <c r="T4220" s="147">
        <v>7613018640</v>
      </c>
      <c r="U4220" s="147">
        <v>7501816761.3199997</v>
      </c>
      <c r="V4220" s="147">
        <v>5173703223.3800001</v>
      </c>
      <c r="W4220" s="147">
        <v>5173703223.3800001</v>
      </c>
    </row>
    <row r="4221" spans="1:23">
      <c r="A4221" s="141" t="s">
        <v>3465</v>
      </c>
      <c r="B4221" s="141" t="s">
        <v>284</v>
      </c>
      <c r="C4221" s="141" t="s">
        <v>3464</v>
      </c>
      <c r="D4221" s="141" t="s">
        <v>3459</v>
      </c>
      <c r="E4221" s="141" t="s">
        <v>4280</v>
      </c>
      <c r="F4221" s="141" t="s">
        <v>4291</v>
      </c>
      <c r="G4221" s="141" t="s">
        <v>53</v>
      </c>
      <c r="H4221" s="141" t="s">
        <v>4001</v>
      </c>
      <c r="I4221" s="141" t="s">
        <v>3514</v>
      </c>
      <c r="J4221" s="141" t="s">
        <v>3958</v>
      </c>
      <c r="K4221" s="141" t="s">
        <v>205</v>
      </c>
      <c r="L4221" s="141" t="s">
        <v>4147</v>
      </c>
      <c r="M4221" s="141" t="s">
        <v>245</v>
      </c>
      <c r="N4221" s="141" t="s">
        <v>303</v>
      </c>
      <c r="O4221" s="141" t="s">
        <v>287</v>
      </c>
      <c r="P4221" s="141" t="s">
        <v>3282</v>
      </c>
      <c r="Q4221" s="141" t="s">
        <v>288</v>
      </c>
      <c r="R4221" s="141" t="s">
        <v>4294</v>
      </c>
      <c r="S4221" s="148" t="s">
        <v>3280</v>
      </c>
      <c r="T4221" s="147">
        <v>4535794156</v>
      </c>
      <c r="U4221" s="147">
        <v>4298621539</v>
      </c>
      <c r="V4221" s="147">
        <v>2509517019.6300001</v>
      </c>
      <c r="W4221" s="147">
        <v>2509517019.6300001</v>
      </c>
    </row>
    <row r="4222" spans="1:23">
      <c r="A4222" s="141" t="s">
        <v>3465</v>
      </c>
      <c r="B4222" s="141" t="s">
        <v>284</v>
      </c>
      <c r="C4222" s="141" t="s">
        <v>3464</v>
      </c>
      <c r="D4222" s="141" t="s">
        <v>3459</v>
      </c>
      <c r="E4222" s="141" t="s">
        <v>4280</v>
      </c>
      <c r="F4222" s="141" t="s">
        <v>4291</v>
      </c>
      <c r="G4222" s="141" t="s">
        <v>53</v>
      </c>
      <c r="H4222" s="141" t="s">
        <v>4001</v>
      </c>
      <c r="I4222" s="141" t="s">
        <v>3514</v>
      </c>
      <c r="J4222" s="141" t="s">
        <v>3958</v>
      </c>
      <c r="K4222" s="141" t="s">
        <v>205</v>
      </c>
      <c r="L4222" s="141" t="s">
        <v>4147</v>
      </c>
      <c r="M4222" s="141" t="s">
        <v>245</v>
      </c>
      <c r="N4222" s="141" t="s">
        <v>303</v>
      </c>
      <c r="O4222" s="141" t="s">
        <v>290</v>
      </c>
      <c r="P4222" s="141" t="s">
        <v>3282</v>
      </c>
      <c r="Q4222" s="141" t="s">
        <v>288</v>
      </c>
      <c r="R4222" s="141" t="s">
        <v>3468</v>
      </c>
      <c r="S4222" s="148" t="s">
        <v>3280</v>
      </c>
      <c r="T4222" s="147">
        <v>0</v>
      </c>
      <c r="U4222" s="147">
        <v>1500000000</v>
      </c>
      <c r="V4222" s="147">
        <v>1500000000</v>
      </c>
      <c r="W4222" s="147">
        <v>1500000000</v>
      </c>
    </row>
    <row r="4223" spans="1:23">
      <c r="A4223" s="141" t="s">
        <v>3465</v>
      </c>
      <c r="B4223" s="141" t="s">
        <v>284</v>
      </c>
      <c r="C4223" s="141" t="s">
        <v>3464</v>
      </c>
      <c r="D4223" s="141" t="s">
        <v>3459</v>
      </c>
      <c r="E4223" s="141" t="s">
        <v>4280</v>
      </c>
      <c r="F4223" s="141" t="s">
        <v>4291</v>
      </c>
      <c r="G4223" s="141" t="s">
        <v>53</v>
      </c>
      <c r="H4223" s="141" t="s">
        <v>4001</v>
      </c>
      <c r="I4223" s="141" t="s">
        <v>3514</v>
      </c>
      <c r="J4223" s="141" t="s">
        <v>3958</v>
      </c>
      <c r="K4223" s="141" t="s">
        <v>205</v>
      </c>
      <c r="L4223" s="141" t="s">
        <v>4147</v>
      </c>
      <c r="M4223" s="141" t="s">
        <v>245</v>
      </c>
      <c r="N4223" s="141" t="s">
        <v>303</v>
      </c>
      <c r="O4223" s="141" t="s">
        <v>290</v>
      </c>
      <c r="P4223" s="141" t="s">
        <v>3282</v>
      </c>
      <c r="Q4223" s="141" t="s">
        <v>288</v>
      </c>
      <c r="R4223" s="141" t="s">
        <v>4293</v>
      </c>
      <c r="S4223" s="148" t="s">
        <v>3280</v>
      </c>
      <c r="T4223" s="147">
        <v>15348109348</v>
      </c>
      <c r="U4223" s="147">
        <v>13813109348</v>
      </c>
      <c r="V4223" s="147">
        <v>7789760540</v>
      </c>
      <c r="W4223" s="147">
        <v>7789760540</v>
      </c>
    </row>
    <row r="4224" spans="1:23">
      <c r="A4224" s="141" t="s">
        <v>3465</v>
      </c>
      <c r="B4224" s="141" t="s">
        <v>284</v>
      </c>
      <c r="C4224" s="141" t="s">
        <v>3464</v>
      </c>
      <c r="D4224" s="141" t="s">
        <v>3459</v>
      </c>
      <c r="E4224" s="141" t="s">
        <v>4280</v>
      </c>
      <c r="F4224" s="141" t="s">
        <v>4291</v>
      </c>
      <c r="G4224" s="141" t="s">
        <v>53</v>
      </c>
      <c r="H4224" s="141" t="s">
        <v>4125</v>
      </c>
      <c r="I4224" s="141" t="s">
        <v>3514</v>
      </c>
      <c r="J4224" s="141" t="s">
        <v>3958</v>
      </c>
      <c r="K4224" s="141" t="s">
        <v>205</v>
      </c>
      <c r="L4224" s="141" t="s">
        <v>4147</v>
      </c>
      <c r="M4224" s="141" t="s">
        <v>245</v>
      </c>
      <c r="N4224" s="141" t="s">
        <v>303</v>
      </c>
      <c r="O4224" s="141" t="s">
        <v>287</v>
      </c>
      <c r="P4224" s="141" t="s">
        <v>3282</v>
      </c>
      <c r="Q4224" s="141" t="s">
        <v>288</v>
      </c>
      <c r="R4224" s="141" t="s">
        <v>3468</v>
      </c>
      <c r="S4224" s="148" t="s">
        <v>3280</v>
      </c>
      <c r="T4224" s="147">
        <v>3000000</v>
      </c>
      <c r="U4224" s="147">
        <v>3000000</v>
      </c>
      <c r="V4224" s="147">
        <v>0</v>
      </c>
      <c r="W4224" s="147">
        <v>0</v>
      </c>
    </row>
    <row r="4225" spans="1:23">
      <c r="A4225" s="141" t="s">
        <v>3465</v>
      </c>
      <c r="B4225" s="141" t="s">
        <v>284</v>
      </c>
      <c r="C4225" s="141" t="s">
        <v>3464</v>
      </c>
      <c r="D4225" s="141" t="s">
        <v>3459</v>
      </c>
      <c r="E4225" s="141" t="s">
        <v>4280</v>
      </c>
      <c r="F4225" s="141" t="s">
        <v>4291</v>
      </c>
      <c r="G4225" s="141" t="s">
        <v>53</v>
      </c>
      <c r="H4225" s="141" t="s">
        <v>4117</v>
      </c>
      <c r="I4225" s="141" t="s">
        <v>3492</v>
      </c>
      <c r="J4225" s="141" t="s">
        <v>95</v>
      </c>
      <c r="K4225" s="141" t="s">
        <v>97</v>
      </c>
      <c r="L4225" s="141" t="s">
        <v>4147</v>
      </c>
      <c r="M4225" s="141" t="s">
        <v>245</v>
      </c>
      <c r="N4225" s="141" t="s">
        <v>303</v>
      </c>
      <c r="O4225" s="141" t="s">
        <v>287</v>
      </c>
      <c r="P4225" s="141" t="s">
        <v>3282</v>
      </c>
      <c r="Q4225" s="141" t="s">
        <v>288</v>
      </c>
      <c r="R4225" s="141" t="s">
        <v>3468</v>
      </c>
      <c r="S4225" s="148" t="s">
        <v>3280</v>
      </c>
      <c r="T4225" s="147">
        <v>10147800</v>
      </c>
      <c r="U4225" s="147">
        <v>9795000</v>
      </c>
      <c r="V4225" s="147">
        <v>2614267.83</v>
      </c>
      <c r="W4225" s="147">
        <v>2054267.83</v>
      </c>
    </row>
    <row r="4226" spans="1:23">
      <c r="A4226" s="141" t="s">
        <v>3465</v>
      </c>
      <c r="B4226" s="141" t="s">
        <v>284</v>
      </c>
      <c r="C4226" s="141" t="s">
        <v>3464</v>
      </c>
      <c r="D4226" s="141" t="s">
        <v>3459</v>
      </c>
      <c r="E4226" s="141" t="s">
        <v>4280</v>
      </c>
      <c r="F4226" s="141" t="s">
        <v>4291</v>
      </c>
      <c r="G4226" s="141" t="s">
        <v>53</v>
      </c>
      <c r="H4226" s="141" t="s">
        <v>3986</v>
      </c>
      <c r="I4226" s="141" t="s">
        <v>3514</v>
      </c>
      <c r="J4226" s="141" t="s">
        <v>3958</v>
      </c>
      <c r="K4226" s="141" t="s">
        <v>205</v>
      </c>
      <c r="L4226" s="141" t="s">
        <v>4147</v>
      </c>
      <c r="M4226" s="141" t="s">
        <v>245</v>
      </c>
      <c r="N4226" s="141" t="s">
        <v>286</v>
      </c>
      <c r="O4226" s="141" t="s">
        <v>287</v>
      </c>
      <c r="P4226" s="141" t="s">
        <v>3282</v>
      </c>
      <c r="Q4226" s="141" t="s">
        <v>288</v>
      </c>
      <c r="R4226" s="141" t="s">
        <v>3468</v>
      </c>
      <c r="S4226" s="148" t="s">
        <v>3280</v>
      </c>
      <c r="T4226" s="147">
        <v>20565137</v>
      </c>
      <c r="U4226" s="147">
        <v>20565137</v>
      </c>
      <c r="V4226" s="147">
        <v>14391723.890000001</v>
      </c>
      <c r="W4226" s="147">
        <v>14391723.890000001</v>
      </c>
    </row>
    <row r="4227" spans="1:23">
      <c r="A4227" s="141" t="s">
        <v>3465</v>
      </c>
      <c r="B4227" s="141" t="s">
        <v>284</v>
      </c>
      <c r="C4227" s="141" t="s">
        <v>3464</v>
      </c>
      <c r="D4227" s="141" t="s">
        <v>3459</v>
      </c>
      <c r="E4227" s="141" t="s">
        <v>4280</v>
      </c>
      <c r="F4227" s="141" t="s">
        <v>4291</v>
      </c>
      <c r="G4227" s="141" t="s">
        <v>53</v>
      </c>
      <c r="H4227" s="141" t="s">
        <v>3986</v>
      </c>
      <c r="I4227" s="141" t="s">
        <v>3514</v>
      </c>
      <c r="J4227" s="141" t="s">
        <v>3958</v>
      </c>
      <c r="K4227" s="141" t="s">
        <v>205</v>
      </c>
      <c r="L4227" s="141" t="s">
        <v>4147</v>
      </c>
      <c r="M4227" s="141" t="s">
        <v>245</v>
      </c>
      <c r="N4227" s="141" t="s">
        <v>295</v>
      </c>
      <c r="O4227" s="141" t="s">
        <v>287</v>
      </c>
      <c r="P4227" s="141" t="s">
        <v>3282</v>
      </c>
      <c r="Q4227" s="141" t="s">
        <v>288</v>
      </c>
      <c r="R4227" s="141" t="s">
        <v>3468</v>
      </c>
      <c r="S4227" s="148" t="s">
        <v>3280</v>
      </c>
      <c r="T4227" s="147">
        <v>5883572</v>
      </c>
      <c r="U4227" s="147">
        <v>5883572</v>
      </c>
      <c r="V4227" s="147">
        <v>4500178.7300000004</v>
      </c>
      <c r="W4227" s="147">
        <v>4500178.7300000004</v>
      </c>
    </row>
    <row r="4228" spans="1:23">
      <c r="A4228" s="141" t="s">
        <v>3465</v>
      </c>
      <c r="B4228" s="141" t="s">
        <v>284</v>
      </c>
      <c r="C4228" s="141" t="s">
        <v>3464</v>
      </c>
      <c r="D4228" s="141" t="s">
        <v>3459</v>
      </c>
      <c r="E4228" s="141" t="s">
        <v>4280</v>
      </c>
      <c r="F4228" s="141" t="s">
        <v>4291</v>
      </c>
      <c r="G4228" s="141" t="s">
        <v>53</v>
      </c>
      <c r="H4228" s="141" t="s">
        <v>3986</v>
      </c>
      <c r="I4228" s="141" t="s">
        <v>3514</v>
      </c>
      <c r="J4228" s="141" t="s">
        <v>3958</v>
      </c>
      <c r="K4228" s="141" t="s">
        <v>205</v>
      </c>
      <c r="L4228" s="141" t="s">
        <v>4147</v>
      </c>
      <c r="M4228" s="141" t="s">
        <v>245</v>
      </c>
      <c r="N4228" s="141" t="s">
        <v>296</v>
      </c>
      <c r="O4228" s="141" t="s">
        <v>287</v>
      </c>
      <c r="P4228" s="141" t="s">
        <v>3282</v>
      </c>
      <c r="Q4228" s="141" t="s">
        <v>288</v>
      </c>
      <c r="R4228" s="141" t="s">
        <v>3468</v>
      </c>
      <c r="S4228" s="148" t="s">
        <v>3280</v>
      </c>
      <c r="T4228" s="147">
        <v>9365829</v>
      </c>
      <c r="U4228" s="147">
        <v>9365829</v>
      </c>
      <c r="V4228" s="147">
        <v>7111871.9000000004</v>
      </c>
      <c r="W4228" s="147">
        <v>7111871.9000000004</v>
      </c>
    </row>
    <row r="4229" spans="1:23">
      <c r="A4229" s="141" t="s">
        <v>3465</v>
      </c>
      <c r="B4229" s="141" t="s">
        <v>284</v>
      </c>
      <c r="C4229" s="141" t="s">
        <v>3464</v>
      </c>
      <c r="D4229" s="141" t="s">
        <v>3459</v>
      </c>
      <c r="E4229" s="141" t="s">
        <v>4280</v>
      </c>
      <c r="F4229" s="141" t="s">
        <v>4291</v>
      </c>
      <c r="G4229" s="141" t="s">
        <v>53</v>
      </c>
      <c r="H4229" s="141" t="s">
        <v>3986</v>
      </c>
      <c r="I4229" s="141" t="s">
        <v>3514</v>
      </c>
      <c r="J4229" s="141" t="s">
        <v>3958</v>
      </c>
      <c r="K4229" s="141" t="s">
        <v>205</v>
      </c>
      <c r="L4229" s="141" t="s">
        <v>4147</v>
      </c>
      <c r="M4229" s="141" t="s">
        <v>245</v>
      </c>
      <c r="N4229" s="141" t="s">
        <v>297</v>
      </c>
      <c r="O4229" s="141" t="s">
        <v>287</v>
      </c>
      <c r="P4229" s="141" t="s">
        <v>3282</v>
      </c>
      <c r="Q4229" s="141" t="s">
        <v>288</v>
      </c>
      <c r="R4229" s="141" t="s">
        <v>3468</v>
      </c>
      <c r="S4229" s="148" t="s">
        <v>3280</v>
      </c>
      <c r="T4229" s="147">
        <v>21633506</v>
      </c>
      <c r="U4229" s="147">
        <v>21633506</v>
      </c>
      <c r="V4229" s="147">
        <v>15379275.720000001</v>
      </c>
      <c r="W4229" s="147">
        <v>15379275.720000001</v>
      </c>
    </row>
    <row r="4230" spans="1:23">
      <c r="A4230" s="141" t="s">
        <v>3465</v>
      </c>
      <c r="B4230" s="141" t="s">
        <v>284</v>
      </c>
      <c r="C4230" s="141" t="s">
        <v>3464</v>
      </c>
      <c r="D4230" s="141" t="s">
        <v>3459</v>
      </c>
      <c r="E4230" s="141" t="s">
        <v>4280</v>
      </c>
      <c r="F4230" s="141" t="s">
        <v>4291</v>
      </c>
      <c r="G4230" s="141" t="s">
        <v>53</v>
      </c>
      <c r="H4230" s="141" t="s">
        <v>3986</v>
      </c>
      <c r="I4230" s="141" t="s">
        <v>3514</v>
      </c>
      <c r="J4230" s="141" t="s">
        <v>3958</v>
      </c>
      <c r="K4230" s="141" t="s">
        <v>205</v>
      </c>
      <c r="L4230" s="141" t="s">
        <v>4147</v>
      </c>
      <c r="M4230" s="141" t="s">
        <v>245</v>
      </c>
      <c r="N4230" s="141" t="s">
        <v>299</v>
      </c>
      <c r="O4230" s="141" t="s">
        <v>287</v>
      </c>
      <c r="P4230" s="141" t="s">
        <v>3282</v>
      </c>
      <c r="Q4230" s="141" t="s">
        <v>288</v>
      </c>
      <c r="R4230" s="141" t="s">
        <v>3468</v>
      </c>
      <c r="S4230" s="148" t="s">
        <v>3280</v>
      </c>
      <c r="T4230" s="147">
        <v>9366168</v>
      </c>
      <c r="U4230" s="147">
        <v>9366168</v>
      </c>
      <c r="V4230" s="147">
        <v>7112125.7000000002</v>
      </c>
      <c r="W4230" s="147">
        <v>7112125.7000000002</v>
      </c>
    </row>
    <row r="4231" spans="1:23">
      <c r="A4231" s="141" t="s">
        <v>3465</v>
      </c>
      <c r="B4231" s="141" t="s">
        <v>284</v>
      </c>
      <c r="C4231" s="141" t="s">
        <v>3464</v>
      </c>
      <c r="D4231" s="141" t="s">
        <v>3459</v>
      </c>
      <c r="E4231" s="141" t="s">
        <v>4280</v>
      </c>
      <c r="F4231" s="141" t="s">
        <v>4291</v>
      </c>
      <c r="G4231" s="141" t="s">
        <v>53</v>
      </c>
      <c r="H4231" s="141" t="s">
        <v>3986</v>
      </c>
      <c r="I4231" s="141" t="s">
        <v>3514</v>
      </c>
      <c r="J4231" s="141" t="s">
        <v>3958</v>
      </c>
      <c r="K4231" s="141" t="s">
        <v>205</v>
      </c>
      <c r="L4231" s="141" t="s">
        <v>4147</v>
      </c>
      <c r="M4231" s="141" t="s">
        <v>245</v>
      </c>
      <c r="N4231" s="141" t="s">
        <v>301</v>
      </c>
      <c r="O4231" s="141" t="s">
        <v>287</v>
      </c>
      <c r="P4231" s="141" t="s">
        <v>3282</v>
      </c>
      <c r="Q4231" s="141" t="s">
        <v>288</v>
      </c>
      <c r="R4231" s="141" t="s">
        <v>3468</v>
      </c>
      <c r="S4231" s="148" t="s">
        <v>3280</v>
      </c>
      <c r="T4231" s="147">
        <v>15193465</v>
      </c>
      <c r="U4231" s="147">
        <v>15193465</v>
      </c>
      <c r="V4231" s="147">
        <v>10431724.52</v>
      </c>
      <c r="W4231" s="147">
        <v>10431724.52</v>
      </c>
    </row>
    <row r="4232" spans="1:23">
      <c r="A4232" s="141" t="s">
        <v>3465</v>
      </c>
      <c r="B4232" s="141" t="s">
        <v>284</v>
      </c>
      <c r="C4232" s="141" t="s">
        <v>3464</v>
      </c>
      <c r="D4232" s="141" t="s">
        <v>3459</v>
      </c>
      <c r="E4232" s="141" t="s">
        <v>4280</v>
      </c>
      <c r="F4232" s="141" t="s">
        <v>4291</v>
      </c>
      <c r="G4232" s="141" t="s">
        <v>53</v>
      </c>
      <c r="H4232" s="141" t="s">
        <v>3986</v>
      </c>
      <c r="I4232" s="141" t="s">
        <v>3514</v>
      </c>
      <c r="J4232" s="141" t="s">
        <v>3958</v>
      </c>
      <c r="K4232" s="141" t="s">
        <v>205</v>
      </c>
      <c r="L4232" s="141" t="s">
        <v>4147</v>
      </c>
      <c r="M4232" s="141" t="s">
        <v>245</v>
      </c>
      <c r="N4232" s="141" t="s">
        <v>302</v>
      </c>
      <c r="O4232" s="141" t="s">
        <v>287</v>
      </c>
      <c r="P4232" s="141" t="s">
        <v>3282</v>
      </c>
      <c r="Q4232" s="141" t="s">
        <v>288</v>
      </c>
      <c r="R4232" s="141" t="s">
        <v>3468</v>
      </c>
      <c r="S4232" s="148" t="s">
        <v>3280</v>
      </c>
      <c r="T4232" s="147">
        <v>9046150</v>
      </c>
      <c r="U4232" s="147">
        <v>9046150</v>
      </c>
      <c r="V4232" s="147">
        <v>6872112.7999999998</v>
      </c>
      <c r="W4232" s="147">
        <v>6872112.7999999998</v>
      </c>
    </row>
    <row r="4233" spans="1:23">
      <c r="A4233" s="141" t="s">
        <v>3465</v>
      </c>
      <c r="B4233" s="141" t="s">
        <v>284</v>
      </c>
      <c r="C4233" s="141" t="s">
        <v>3464</v>
      </c>
      <c r="D4233" s="141" t="s">
        <v>3459</v>
      </c>
      <c r="E4233" s="141" t="s">
        <v>4280</v>
      </c>
      <c r="F4233" s="141" t="s">
        <v>4291</v>
      </c>
      <c r="G4233" s="141" t="s">
        <v>53</v>
      </c>
      <c r="H4233" s="141" t="s">
        <v>3986</v>
      </c>
      <c r="I4233" s="141" t="s">
        <v>3514</v>
      </c>
      <c r="J4233" s="141" t="s">
        <v>3958</v>
      </c>
      <c r="K4233" s="141" t="s">
        <v>205</v>
      </c>
      <c r="L4233" s="141" t="s">
        <v>4147</v>
      </c>
      <c r="M4233" s="141" t="s">
        <v>245</v>
      </c>
      <c r="N4233" s="141" t="s">
        <v>303</v>
      </c>
      <c r="O4233" s="141" t="s">
        <v>287</v>
      </c>
      <c r="P4233" s="141" t="s">
        <v>3282</v>
      </c>
      <c r="Q4233" s="141" t="s">
        <v>288</v>
      </c>
      <c r="R4233" s="141" t="s">
        <v>3468</v>
      </c>
      <c r="S4233" s="148" t="s">
        <v>3280</v>
      </c>
      <c r="T4233" s="147">
        <v>107437426</v>
      </c>
      <c r="U4233" s="147">
        <v>117437426</v>
      </c>
      <c r="V4233" s="147">
        <v>92274215.260000005</v>
      </c>
      <c r="W4233" s="147">
        <v>80105015.260000005</v>
      </c>
    </row>
    <row r="4234" spans="1:23">
      <c r="A4234" s="141" t="s">
        <v>3465</v>
      </c>
      <c r="B4234" s="141" t="s">
        <v>284</v>
      </c>
      <c r="C4234" s="141" t="s">
        <v>3464</v>
      </c>
      <c r="D4234" s="141" t="s">
        <v>3459</v>
      </c>
      <c r="E4234" s="141" t="s">
        <v>4280</v>
      </c>
      <c r="F4234" s="141" t="s">
        <v>4291</v>
      </c>
      <c r="G4234" s="141" t="s">
        <v>53</v>
      </c>
      <c r="H4234" s="141" t="s">
        <v>4013</v>
      </c>
      <c r="I4234" s="141" t="s">
        <v>3514</v>
      </c>
      <c r="J4234" s="141" t="s">
        <v>3958</v>
      </c>
      <c r="K4234" s="141" t="s">
        <v>205</v>
      </c>
      <c r="L4234" s="141" t="s">
        <v>4147</v>
      </c>
      <c r="M4234" s="141" t="s">
        <v>245</v>
      </c>
      <c r="N4234" s="141" t="s">
        <v>303</v>
      </c>
      <c r="O4234" s="141" t="s">
        <v>287</v>
      </c>
      <c r="P4234" s="141" t="s">
        <v>3282</v>
      </c>
      <c r="Q4234" s="141" t="s">
        <v>288</v>
      </c>
      <c r="R4234" s="141" t="s">
        <v>3468</v>
      </c>
      <c r="S4234" s="148" t="s">
        <v>3280</v>
      </c>
      <c r="T4234" s="147">
        <v>21168000</v>
      </c>
      <c r="U4234" s="147">
        <v>21168000</v>
      </c>
      <c r="V4234" s="147">
        <v>21163000</v>
      </c>
      <c r="W4234" s="147">
        <v>15869200</v>
      </c>
    </row>
    <row r="4235" spans="1:23">
      <c r="A4235" s="141" t="s">
        <v>3465</v>
      </c>
      <c r="B4235" s="141" t="s">
        <v>284</v>
      </c>
      <c r="C4235" s="141" t="s">
        <v>3464</v>
      </c>
      <c r="D4235" s="141" t="s">
        <v>3459</v>
      </c>
      <c r="E4235" s="141" t="s">
        <v>4280</v>
      </c>
      <c r="F4235" s="141" t="s">
        <v>4291</v>
      </c>
      <c r="G4235" s="141" t="s">
        <v>53</v>
      </c>
      <c r="H4235" s="141" t="s">
        <v>4000</v>
      </c>
      <c r="I4235" s="141" t="s">
        <v>3514</v>
      </c>
      <c r="J4235" s="141" t="s">
        <v>184</v>
      </c>
      <c r="K4235" s="141" t="s">
        <v>187</v>
      </c>
      <c r="L4235" s="141" t="s">
        <v>4147</v>
      </c>
      <c r="M4235" s="141" t="s">
        <v>245</v>
      </c>
      <c r="N4235" s="141" t="s">
        <v>303</v>
      </c>
      <c r="O4235" s="141" t="s">
        <v>287</v>
      </c>
      <c r="P4235" s="141" t="s">
        <v>3282</v>
      </c>
      <c r="Q4235" s="141" t="s">
        <v>288</v>
      </c>
      <c r="R4235" s="141" t="s">
        <v>3468</v>
      </c>
      <c r="S4235" s="148" t="s">
        <v>3280</v>
      </c>
      <c r="T4235" s="147">
        <v>0</v>
      </c>
      <c r="U4235" s="147">
        <v>1450000</v>
      </c>
      <c r="V4235" s="147">
        <v>0</v>
      </c>
      <c r="W4235" s="147">
        <v>0</v>
      </c>
    </row>
    <row r="4236" spans="1:23">
      <c r="A4236" s="141" t="s">
        <v>3465</v>
      </c>
      <c r="B4236" s="141" t="s">
        <v>284</v>
      </c>
      <c r="C4236" s="141" t="s">
        <v>3464</v>
      </c>
      <c r="D4236" s="141" t="s">
        <v>3459</v>
      </c>
      <c r="E4236" s="141" t="s">
        <v>4280</v>
      </c>
      <c r="F4236" s="141" t="s">
        <v>4291</v>
      </c>
      <c r="G4236" s="141" t="s">
        <v>53</v>
      </c>
      <c r="H4236" s="141" t="s">
        <v>4008</v>
      </c>
      <c r="I4236" s="141" t="s">
        <v>3492</v>
      </c>
      <c r="J4236" s="141" t="s">
        <v>95</v>
      </c>
      <c r="K4236" s="141" t="s">
        <v>97</v>
      </c>
      <c r="L4236" s="141" t="s">
        <v>4147</v>
      </c>
      <c r="M4236" s="141" t="s">
        <v>245</v>
      </c>
      <c r="N4236" s="141" t="s">
        <v>303</v>
      </c>
      <c r="O4236" s="141" t="s">
        <v>287</v>
      </c>
      <c r="P4236" s="141" t="s">
        <v>3282</v>
      </c>
      <c r="Q4236" s="141" t="s">
        <v>288</v>
      </c>
      <c r="R4236" s="141" t="s">
        <v>3468</v>
      </c>
      <c r="S4236" s="148" t="s">
        <v>3280</v>
      </c>
      <c r="T4236" s="147">
        <v>3800000</v>
      </c>
      <c r="U4236" s="147">
        <v>610000</v>
      </c>
      <c r="V4236" s="147">
        <v>180960</v>
      </c>
      <c r="W4236" s="147">
        <v>123710</v>
      </c>
    </row>
    <row r="4237" spans="1:23">
      <c r="A4237" s="141" t="s">
        <v>3465</v>
      </c>
      <c r="B4237" s="141" t="s">
        <v>284</v>
      </c>
      <c r="C4237" s="141" t="s">
        <v>3464</v>
      </c>
      <c r="D4237" s="141" t="s">
        <v>3459</v>
      </c>
      <c r="E4237" s="141" t="s">
        <v>4280</v>
      </c>
      <c r="F4237" s="141" t="s">
        <v>4291</v>
      </c>
      <c r="G4237" s="141" t="s">
        <v>53</v>
      </c>
      <c r="H4237" s="141" t="s">
        <v>4050</v>
      </c>
      <c r="I4237" s="141" t="s">
        <v>3492</v>
      </c>
      <c r="J4237" s="141" t="s">
        <v>95</v>
      </c>
      <c r="K4237" s="141" t="s">
        <v>97</v>
      </c>
      <c r="L4237" s="141" t="s">
        <v>4147</v>
      </c>
      <c r="M4237" s="141" t="s">
        <v>245</v>
      </c>
      <c r="N4237" s="141" t="s">
        <v>303</v>
      </c>
      <c r="O4237" s="141" t="s">
        <v>287</v>
      </c>
      <c r="P4237" s="141" t="s">
        <v>3282</v>
      </c>
      <c r="Q4237" s="141" t="s">
        <v>288</v>
      </c>
      <c r="R4237" s="141" t="s">
        <v>3468</v>
      </c>
      <c r="S4237" s="148" t="s">
        <v>3280</v>
      </c>
      <c r="T4237" s="147">
        <v>0</v>
      </c>
      <c r="U4237" s="147">
        <v>100000</v>
      </c>
      <c r="V4237" s="147">
        <v>0</v>
      </c>
      <c r="W4237" s="147">
        <v>0</v>
      </c>
    </row>
    <row r="4238" spans="1:23">
      <c r="A4238" s="141" t="s">
        <v>3465</v>
      </c>
      <c r="B4238" s="141" t="s">
        <v>284</v>
      </c>
      <c r="C4238" s="141" t="s">
        <v>3464</v>
      </c>
      <c r="D4238" s="141" t="s">
        <v>3459</v>
      </c>
      <c r="E4238" s="141" t="s">
        <v>4280</v>
      </c>
      <c r="F4238" s="141" t="s">
        <v>4291</v>
      </c>
      <c r="G4238" s="141" t="s">
        <v>54</v>
      </c>
      <c r="H4238" s="141" t="s">
        <v>3503</v>
      </c>
      <c r="I4238" s="141" t="s">
        <v>3492</v>
      </c>
      <c r="J4238" s="141" t="s">
        <v>95</v>
      </c>
      <c r="K4238" s="141" t="s">
        <v>97</v>
      </c>
      <c r="L4238" s="141" t="s">
        <v>4147</v>
      </c>
      <c r="M4238" s="141" t="s">
        <v>245</v>
      </c>
      <c r="N4238" s="141" t="s">
        <v>303</v>
      </c>
      <c r="O4238" s="141" t="s">
        <v>287</v>
      </c>
      <c r="P4238" s="141" t="s">
        <v>3282</v>
      </c>
      <c r="Q4238" s="141" t="s">
        <v>288</v>
      </c>
      <c r="R4238" s="141" t="s">
        <v>3468</v>
      </c>
      <c r="S4238" s="148" t="s">
        <v>3280</v>
      </c>
      <c r="T4238" s="147">
        <v>0</v>
      </c>
      <c r="U4238" s="147">
        <v>57821336.200000003</v>
      </c>
      <c r="V4238" s="147">
        <v>658878</v>
      </c>
      <c r="W4238" s="147">
        <v>658878</v>
      </c>
    </row>
    <row r="4239" spans="1:23">
      <c r="A4239" s="141" t="s">
        <v>3465</v>
      </c>
      <c r="B4239" s="141" t="s">
        <v>284</v>
      </c>
      <c r="C4239" s="141" t="s">
        <v>3464</v>
      </c>
      <c r="D4239" s="141" t="s">
        <v>3459</v>
      </c>
      <c r="E4239" s="141" t="s">
        <v>4280</v>
      </c>
      <c r="F4239" s="141" t="s">
        <v>4291</v>
      </c>
      <c r="G4239" s="141" t="s">
        <v>54</v>
      </c>
      <c r="H4239" s="141" t="s">
        <v>3503</v>
      </c>
      <c r="I4239" s="141" t="s">
        <v>3492</v>
      </c>
      <c r="J4239" s="141" t="s">
        <v>95</v>
      </c>
      <c r="K4239" s="141" t="s">
        <v>97</v>
      </c>
      <c r="L4239" s="141" t="s">
        <v>4147</v>
      </c>
      <c r="M4239" s="141" t="s">
        <v>245</v>
      </c>
      <c r="N4239" s="141" t="s">
        <v>303</v>
      </c>
      <c r="O4239" s="141" t="s">
        <v>289</v>
      </c>
      <c r="P4239" s="141" t="s">
        <v>3282</v>
      </c>
      <c r="Q4239" s="141" t="s">
        <v>288</v>
      </c>
      <c r="R4239" s="141" t="s">
        <v>3468</v>
      </c>
      <c r="S4239" s="148" t="s">
        <v>3280</v>
      </c>
      <c r="T4239" s="147">
        <v>0</v>
      </c>
      <c r="U4239" s="147">
        <v>1700000</v>
      </c>
      <c r="V4239" s="147">
        <v>1203074</v>
      </c>
      <c r="W4239" s="147">
        <v>1203074</v>
      </c>
    </row>
    <row r="4240" spans="1:23">
      <c r="A4240" s="141" t="s">
        <v>3465</v>
      </c>
      <c r="B4240" s="141" t="s">
        <v>284</v>
      </c>
      <c r="C4240" s="141" t="s">
        <v>3464</v>
      </c>
      <c r="D4240" s="141" t="s">
        <v>3459</v>
      </c>
      <c r="E4240" s="141" t="s">
        <v>4280</v>
      </c>
      <c r="F4240" s="141" t="s">
        <v>4291</v>
      </c>
      <c r="G4240" s="141" t="s">
        <v>54</v>
      </c>
      <c r="H4240" s="141" t="s">
        <v>3503</v>
      </c>
      <c r="I4240" s="141" t="s">
        <v>3492</v>
      </c>
      <c r="J4240" s="141" t="s">
        <v>109</v>
      </c>
      <c r="K4240" s="141" t="s">
        <v>110</v>
      </c>
      <c r="L4240" s="141" t="s">
        <v>4147</v>
      </c>
      <c r="M4240" s="141" t="s">
        <v>245</v>
      </c>
      <c r="N4240" s="141" t="s">
        <v>303</v>
      </c>
      <c r="O4240" s="141" t="s">
        <v>287</v>
      </c>
      <c r="P4240" s="141" t="s">
        <v>3282</v>
      </c>
      <c r="Q4240" s="141" t="s">
        <v>288</v>
      </c>
      <c r="R4240" s="141" t="s">
        <v>3468</v>
      </c>
      <c r="S4240" s="148" t="s">
        <v>3280</v>
      </c>
      <c r="T4240" s="147">
        <v>0</v>
      </c>
      <c r="U4240" s="147">
        <v>650000</v>
      </c>
      <c r="V4240" s="147">
        <v>0</v>
      </c>
      <c r="W4240" s="147">
        <v>0</v>
      </c>
    </row>
    <row r="4241" spans="1:23">
      <c r="A4241" s="141" t="s">
        <v>3465</v>
      </c>
      <c r="B4241" s="141" t="s">
        <v>284</v>
      </c>
      <c r="C4241" s="141" t="s">
        <v>3464</v>
      </c>
      <c r="D4241" s="141" t="s">
        <v>3459</v>
      </c>
      <c r="E4241" s="141" t="s">
        <v>4280</v>
      </c>
      <c r="F4241" s="141" t="s">
        <v>4291</v>
      </c>
      <c r="G4241" s="141" t="s">
        <v>55</v>
      </c>
      <c r="H4241" s="141" t="s">
        <v>4011</v>
      </c>
      <c r="I4241" s="141" t="s">
        <v>3492</v>
      </c>
      <c r="J4241" s="141" t="s">
        <v>105</v>
      </c>
      <c r="K4241" s="141" t="s">
        <v>106</v>
      </c>
      <c r="L4241" s="141" t="s">
        <v>4147</v>
      </c>
      <c r="M4241" s="141" t="s">
        <v>245</v>
      </c>
      <c r="N4241" s="141" t="s">
        <v>303</v>
      </c>
      <c r="O4241" s="141" t="s">
        <v>287</v>
      </c>
      <c r="P4241" s="141" t="s">
        <v>3282</v>
      </c>
      <c r="Q4241" s="141" t="s">
        <v>288</v>
      </c>
      <c r="R4241" s="141" t="s">
        <v>3468</v>
      </c>
      <c r="S4241" s="148" t="s">
        <v>3280</v>
      </c>
      <c r="T4241" s="147">
        <v>10700000</v>
      </c>
      <c r="U4241" s="147">
        <v>50700000</v>
      </c>
      <c r="V4241" s="147">
        <v>53945000</v>
      </c>
      <c r="W4241" s="147">
        <v>49076200</v>
      </c>
    </row>
    <row r="4242" spans="1:23">
      <c r="A4242" s="141" t="s">
        <v>3465</v>
      </c>
      <c r="B4242" s="141" t="s">
        <v>284</v>
      </c>
      <c r="C4242" s="141" t="s">
        <v>3464</v>
      </c>
      <c r="D4242" s="141" t="s">
        <v>3459</v>
      </c>
      <c r="E4242" s="141" t="s">
        <v>4280</v>
      </c>
      <c r="F4242" s="141" t="s">
        <v>4291</v>
      </c>
      <c r="G4242" s="141" t="s">
        <v>55</v>
      </c>
      <c r="H4242" s="141" t="s">
        <v>4011</v>
      </c>
      <c r="I4242" s="141" t="s">
        <v>3514</v>
      </c>
      <c r="J4242" s="141" t="s">
        <v>3958</v>
      </c>
      <c r="K4242" s="141" t="s">
        <v>201</v>
      </c>
      <c r="L4242" s="141" t="s">
        <v>4147</v>
      </c>
      <c r="M4242" s="141" t="s">
        <v>245</v>
      </c>
      <c r="N4242" s="141" t="s">
        <v>303</v>
      </c>
      <c r="O4242" s="141" t="s">
        <v>287</v>
      </c>
      <c r="P4242" s="141" t="s">
        <v>3282</v>
      </c>
      <c r="Q4242" s="141" t="s">
        <v>288</v>
      </c>
      <c r="R4242" s="141" t="s">
        <v>3468</v>
      </c>
      <c r="S4242" s="148" t="s">
        <v>3280</v>
      </c>
      <c r="T4242" s="147">
        <v>21991200</v>
      </c>
      <c r="U4242" s="147">
        <v>21991200</v>
      </c>
      <c r="V4242" s="147">
        <v>16493400</v>
      </c>
      <c r="W4242" s="147">
        <v>16493400</v>
      </c>
    </row>
    <row r="4243" spans="1:23">
      <c r="A4243" s="141" t="s">
        <v>3465</v>
      </c>
      <c r="B4243" s="141" t="s">
        <v>284</v>
      </c>
      <c r="C4243" s="141" t="s">
        <v>3464</v>
      </c>
      <c r="D4243" s="141" t="s">
        <v>3459</v>
      </c>
      <c r="E4243" s="141" t="s">
        <v>4280</v>
      </c>
      <c r="F4243" s="141" t="s">
        <v>4291</v>
      </c>
      <c r="G4243" s="141" t="s">
        <v>55</v>
      </c>
      <c r="H4243" s="141" t="s">
        <v>4292</v>
      </c>
      <c r="I4243" s="141" t="s">
        <v>3514</v>
      </c>
      <c r="J4243" s="141" t="s">
        <v>3958</v>
      </c>
      <c r="K4243" s="141" t="s">
        <v>205</v>
      </c>
      <c r="L4243" s="141" t="s">
        <v>4147</v>
      </c>
      <c r="M4243" s="141" t="s">
        <v>245</v>
      </c>
      <c r="N4243" s="141" t="s">
        <v>303</v>
      </c>
      <c r="O4243" s="141" t="s">
        <v>287</v>
      </c>
      <c r="P4243" s="141" t="s">
        <v>3282</v>
      </c>
      <c r="Q4243" s="141" t="s">
        <v>288</v>
      </c>
      <c r="R4243" s="141" t="s">
        <v>3468</v>
      </c>
      <c r="S4243" s="148" t="s">
        <v>3280</v>
      </c>
      <c r="T4243" s="147">
        <v>10656492</v>
      </c>
      <c r="U4243" s="147">
        <v>10656492</v>
      </c>
      <c r="V4243" s="147">
        <v>10656492</v>
      </c>
      <c r="W4243" s="147">
        <v>7992369</v>
      </c>
    </row>
    <row r="4244" spans="1:23">
      <c r="A4244" s="141" t="s">
        <v>3465</v>
      </c>
      <c r="B4244" s="141" t="s">
        <v>284</v>
      </c>
      <c r="C4244" s="141" t="s">
        <v>3464</v>
      </c>
      <c r="D4244" s="141" t="s">
        <v>3459</v>
      </c>
      <c r="E4244" s="141" t="s">
        <v>4280</v>
      </c>
      <c r="F4244" s="141" t="s">
        <v>4291</v>
      </c>
      <c r="G4244" s="141" t="s">
        <v>56</v>
      </c>
      <c r="H4244" s="141" t="s">
        <v>4007</v>
      </c>
      <c r="I4244" s="141" t="s">
        <v>3492</v>
      </c>
      <c r="J4244" s="141" t="s">
        <v>102</v>
      </c>
      <c r="K4244" s="141" t="s">
        <v>104</v>
      </c>
      <c r="L4244" s="141" t="s">
        <v>4147</v>
      </c>
      <c r="M4244" s="141" t="s">
        <v>245</v>
      </c>
      <c r="N4244" s="141" t="s">
        <v>303</v>
      </c>
      <c r="O4244" s="141" t="s">
        <v>287</v>
      </c>
      <c r="P4244" s="141" t="s">
        <v>3282</v>
      </c>
      <c r="Q4244" s="141" t="s">
        <v>288</v>
      </c>
      <c r="R4244" s="141" t="s">
        <v>3468</v>
      </c>
      <c r="S4244" s="148" t="s">
        <v>3280</v>
      </c>
      <c r="T4244" s="147">
        <v>120000000</v>
      </c>
      <c r="U4244" s="147">
        <v>7000000</v>
      </c>
      <c r="V4244" s="147">
        <v>4887778.43</v>
      </c>
      <c r="W4244" s="147">
        <v>4887778.43</v>
      </c>
    </row>
    <row r="4245" spans="1:23">
      <c r="A4245" s="141" t="s">
        <v>3465</v>
      </c>
      <c r="B4245" s="141" t="s">
        <v>284</v>
      </c>
      <c r="C4245" s="141" t="s">
        <v>3464</v>
      </c>
      <c r="D4245" s="141" t="s">
        <v>3459</v>
      </c>
      <c r="E4245" s="141" t="s">
        <v>4280</v>
      </c>
      <c r="F4245" s="141" t="s">
        <v>4291</v>
      </c>
      <c r="G4245" s="141" t="s">
        <v>56</v>
      </c>
      <c r="H4245" s="141" t="s">
        <v>4044</v>
      </c>
      <c r="I4245" s="141" t="s">
        <v>3514</v>
      </c>
      <c r="J4245" s="141" t="s">
        <v>3600</v>
      </c>
      <c r="K4245" s="141" t="s">
        <v>192</v>
      </c>
      <c r="L4245" s="141" t="s">
        <v>4147</v>
      </c>
      <c r="M4245" s="141" t="s">
        <v>245</v>
      </c>
      <c r="N4245" s="141" t="s">
        <v>286</v>
      </c>
      <c r="O4245" s="141" t="s">
        <v>287</v>
      </c>
      <c r="P4245" s="141" t="s">
        <v>3282</v>
      </c>
      <c r="Q4245" s="141" t="s">
        <v>288</v>
      </c>
      <c r="R4245" s="141" t="s">
        <v>3468</v>
      </c>
      <c r="S4245" s="148" t="s">
        <v>3280</v>
      </c>
      <c r="T4245" s="147">
        <v>50000</v>
      </c>
      <c r="U4245" s="147">
        <v>50000</v>
      </c>
      <c r="V4245" s="147">
        <v>0</v>
      </c>
      <c r="W4245" s="147">
        <v>0</v>
      </c>
    </row>
    <row r="4246" spans="1:23">
      <c r="A4246" s="141" t="s">
        <v>3465</v>
      </c>
      <c r="B4246" s="141" t="s">
        <v>284</v>
      </c>
      <c r="C4246" s="141" t="s">
        <v>3464</v>
      </c>
      <c r="D4246" s="141" t="s">
        <v>3459</v>
      </c>
      <c r="E4246" s="141" t="s">
        <v>4280</v>
      </c>
      <c r="F4246" s="141" t="s">
        <v>4291</v>
      </c>
      <c r="G4246" s="141" t="s">
        <v>57</v>
      </c>
      <c r="H4246" s="141" t="s">
        <v>3602</v>
      </c>
      <c r="I4246" s="141" t="s">
        <v>3492</v>
      </c>
      <c r="J4246" s="141" t="s">
        <v>95</v>
      </c>
      <c r="K4246" s="141" t="s">
        <v>97</v>
      </c>
      <c r="L4246" s="141" t="s">
        <v>4147</v>
      </c>
      <c r="M4246" s="141" t="s">
        <v>245</v>
      </c>
      <c r="N4246" s="141" t="s">
        <v>303</v>
      </c>
      <c r="O4246" s="141" t="s">
        <v>287</v>
      </c>
      <c r="P4246" s="141" t="s">
        <v>3282</v>
      </c>
      <c r="Q4246" s="141" t="s">
        <v>288</v>
      </c>
      <c r="R4246" s="141" t="s">
        <v>3468</v>
      </c>
      <c r="S4246" s="148" t="s">
        <v>3280</v>
      </c>
      <c r="T4246" s="147">
        <v>300000000</v>
      </c>
      <c r="U4246" s="147">
        <v>300000000</v>
      </c>
      <c r="V4246" s="147">
        <v>0</v>
      </c>
      <c r="W4246" s="147">
        <v>0</v>
      </c>
    </row>
    <row r="4247" spans="1:23">
      <c r="A4247" s="141" t="s">
        <v>3465</v>
      </c>
      <c r="B4247" s="141" t="s">
        <v>284</v>
      </c>
      <c r="C4247" s="141" t="s">
        <v>3464</v>
      </c>
      <c r="D4247" s="141" t="s">
        <v>3459</v>
      </c>
      <c r="E4247" s="141" t="s">
        <v>4280</v>
      </c>
      <c r="F4247" s="141" t="s">
        <v>4291</v>
      </c>
      <c r="G4247" s="141" t="s">
        <v>57</v>
      </c>
      <c r="H4247" s="141" t="s">
        <v>3998</v>
      </c>
      <c r="I4247" s="141" t="s">
        <v>3492</v>
      </c>
      <c r="J4247" s="141" t="s">
        <v>95</v>
      </c>
      <c r="K4247" s="141" t="s">
        <v>97</v>
      </c>
      <c r="L4247" s="141" t="s">
        <v>4147</v>
      </c>
      <c r="M4247" s="141" t="s">
        <v>245</v>
      </c>
      <c r="N4247" s="141" t="s">
        <v>286</v>
      </c>
      <c r="O4247" s="141" t="s">
        <v>287</v>
      </c>
      <c r="P4247" s="141" t="s">
        <v>3282</v>
      </c>
      <c r="Q4247" s="141" t="s">
        <v>288</v>
      </c>
      <c r="R4247" s="141" t="s">
        <v>3468</v>
      </c>
      <c r="S4247" s="148" t="s">
        <v>3280</v>
      </c>
      <c r="T4247" s="147">
        <v>200000</v>
      </c>
      <c r="U4247" s="147">
        <v>200000</v>
      </c>
      <c r="V4247" s="147">
        <v>55000</v>
      </c>
      <c r="W4247" s="147">
        <v>55000</v>
      </c>
    </row>
    <row r="4248" spans="1:23">
      <c r="A4248" s="141" t="s">
        <v>3465</v>
      </c>
      <c r="B4248" s="141" t="s">
        <v>284</v>
      </c>
      <c r="C4248" s="141" t="s">
        <v>3464</v>
      </c>
      <c r="D4248" s="141" t="s">
        <v>3459</v>
      </c>
      <c r="E4248" s="141" t="s">
        <v>4280</v>
      </c>
      <c r="F4248" s="141" t="s">
        <v>4291</v>
      </c>
      <c r="G4248" s="141" t="s">
        <v>58</v>
      </c>
      <c r="H4248" s="141" t="s">
        <v>782</v>
      </c>
      <c r="I4248" s="141" t="s">
        <v>3514</v>
      </c>
      <c r="J4248" s="141" t="s">
        <v>3600</v>
      </c>
      <c r="K4248" s="141" t="s">
        <v>1496</v>
      </c>
      <c r="L4248" s="141" t="s">
        <v>4147</v>
      </c>
      <c r="M4248" s="141" t="s">
        <v>245</v>
      </c>
      <c r="N4248" s="141" t="s">
        <v>303</v>
      </c>
      <c r="O4248" s="141" t="s">
        <v>287</v>
      </c>
      <c r="P4248" s="141" t="s">
        <v>3282</v>
      </c>
      <c r="Q4248" s="141" t="s">
        <v>288</v>
      </c>
      <c r="R4248" s="141" t="s">
        <v>3468</v>
      </c>
      <c r="S4248" s="148" t="s">
        <v>3280</v>
      </c>
      <c r="T4248" s="147">
        <v>0</v>
      </c>
      <c r="U4248" s="147">
        <v>845000000</v>
      </c>
      <c r="V4248" s="147">
        <v>845000000</v>
      </c>
      <c r="W4248" s="147">
        <v>845000000</v>
      </c>
    </row>
    <row r="4249" spans="1:23">
      <c r="A4249" s="141" t="s">
        <v>3465</v>
      </c>
      <c r="B4249" s="141" t="s">
        <v>284</v>
      </c>
      <c r="C4249" s="141" t="s">
        <v>3464</v>
      </c>
      <c r="D4249" s="141" t="s">
        <v>3459</v>
      </c>
      <c r="E4249" s="141" t="s">
        <v>4280</v>
      </c>
      <c r="F4249" s="141" t="s">
        <v>4291</v>
      </c>
      <c r="G4249" s="141" t="s">
        <v>58</v>
      </c>
      <c r="H4249" s="141" t="s">
        <v>782</v>
      </c>
      <c r="I4249" s="141" t="s">
        <v>3514</v>
      </c>
      <c r="J4249" s="141" t="s">
        <v>3600</v>
      </c>
      <c r="K4249" s="141" t="s">
        <v>1497</v>
      </c>
      <c r="L4249" s="141" t="s">
        <v>4147</v>
      </c>
      <c r="M4249" s="141" t="s">
        <v>245</v>
      </c>
      <c r="N4249" s="141" t="s">
        <v>303</v>
      </c>
      <c r="O4249" s="141" t="s">
        <v>287</v>
      </c>
      <c r="P4249" s="141" t="s">
        <v>3282</v>
      </c>
      <c r="Q4249" s="141" t="s">
        <v>288</v>
      </c>
      <c r="R4249" s="141" t="s">
        <v>3468</v>
      </c>
      <c r="S4249" s="148" t="s">
        <v>3280</v>
      </c>
      <c r="T4249" s="147">
        <v>0</v>
      </c>
      <c r="U4249" s="147">
        <v>455000000</v>
      </c>
      <c r="V4249" s="147">
        <v>455000000</v>
      </c>
      <c r="W4249" s="147">
        <v>455000000</v>
      </c>
    </row>
    <row r="4250" spans="1:23">
      <c r="A4250" s="141" t="s">
        <v>3465</v>
      </c>
      <c r="B4250" s="141" t="s">
        <v>284</v>
      </c>
      <c r="C4250" s="141" t="s">
        <v>3464</v>
      </c>
      <c r="D4250" s="141" t="s">
        <v>3459</v>
      </c>
      <c r="E4250" s="141" t="s">
        <v>4280</v>
      </c>
      <c r="F4250" s="141" t="s">
        <v>4291</v>
      </c>
      <c r="G4250" s="141" t="s">
        <v>58</v>
      </c>
      <c r="H4250" s="141" t="s">
        <v>782</v>
      </c>
      <c r="I4250" s="141" t="s">
        <v>3514</v>
      </c>
      <c r="J4250" s="141" t="s">
        <v>3600</v>
      </c>
      <c r="K4250" s="141" t="s">
        <v>199</v>
      </c>
      <c r="L4250" s="141" t="s">
        <v>4147</v>
      </c>
      <c r="M4250" s="141" t="s">
        <v>245</v>
      </c>
      <c r="N4250" s="141" t="s">
        <v>303</v>
      </c>
      <c r="O4250" s="141" t="s">
        <v>287</v>
      </c>
      <c r="P4250" s="141" t="s">
        <v>3282</v>
      </c>
      <c r="Q4250" s="141" t="s">
        <v>288</v>
      </c>
      <c r="R4250" s="141" t="s">
        <v>3468</v>
      </c>
      <c r="S4250" s="148" t="s">
        <v>3280</v>
      </c>
      <c r="T4250" s="147">
        <v>0</v>
      </c>
      <c r="U4250" s="147">
        <v>964667.97</v>
      </c>
      <c r="V4250" s="147">
        <v>664667.39</v>
      </c>
      <c r="W4250" s="147">
        <v>593199.80000000005</v>
      </c>
    </row>
    <row r="4251" spans="1:23">
      <c r="A4251" s="141" t="s">
        <v>3465</v>
      </c>
      <c r="B4251" s="141" t="s">
        <v>284</v>
      </c>
      <c r="C4251" s="141" t="s">
        <v>3464</v>
      </c>
      <c r="D4251" s="141" t="s">
        <v>3459</v>
      </c>
      <c r="E4251" s="141" t="s">
        <v>4280</v>
      </c>
      <c r="F4251" s="141" t="s">
        <v>4291</v>
      </c>
      <c r="G4251" s="141" t="s">
        <v>58</v>
      </c>
      <c r="H4251" s="141" t="s">
        <v>782</v>
      </c>
      <c r="I4251" s="141" t="s">
        <v>3514</v>
      </c>
      <c r="J4251" s="141" t="s">
        <v>3958</v>
      </c>
      <c r="K4251" s="141" t="s">
        <v>205</v>
      </c>
      <c r="L4251" s="141" t="s">
        <v>4147</v>
      </c>
      <c r="M4251" s="141" t="s">
        <v>245</v>
      </c>
      <c r="N4251" s="141" t="s">
        <v>303</v>
      </c>
      <c r="O4251" s="141" t="s">
        <v>287</v>
      </c>
      <c r="P4251" s="141" t="s">
        <v>3282</v>
      </c>
      <c r="Q4251" s="141" t="s">
        <v>288</v>
      </c>
      <c r="R4251" s="141" t="s">
        <v>783</v>
      </c>
      <c r="S4251" s="148" t="s">
        <v>3280</v>
      </c>
      <c r="T4251" s="147">
        <v>155372451</v>
      </c>
      <c r="U4251" s="147">
        <v>155372451</v>
      </c>
      <c r="V4251" s="147">
        <v>84003600</v>
      </c>
      <c r="W4251" s="147">
        <v>84003600</v>
      </c>
    </row>
    <row r="4252" spans="1:23">
      <c r="A4252" s="141" t="s">
        <v>3465</v>
      </c>
      <c r="B4252" s="141" t="s">
        <v>284</v>
      </c>
      <c r="C4252" s="141" t="s">
        <v>3464</v>
      </c>
      <c r="D4252" s="141" t="s">
        <v>3459</v>
      </c>
      <c r="E4252" s="141" t="s">
        <v>4280</v>
      </c>
      <c r="F4252" s="141" t="s">
        <v>4291</v>
      </c>
      <c r="G4252" s="141" t="s">
        <v>58</v>
      </c>
      <c r="H4252" s="141" t="s">
        <v>782</v>
      </c>
      <c r="I4252" s="141" t="s">
        <v>3514</v>
      </c>
      <c r="J4252" s="141" t="s">
        <v>3958</v>
      </c>
      <c r="K4252" s="141" t="s">
        <v>205</v>
      </c>
      <c r="L4252" s="141" t="s">
        <v>4147</v>
      </c>
      <c r="M4252" s="141" t="s">
        <v>245</v>
      </c>
      <c r="N4252" s="141" t="s">
        <v>303</v>
      </c>
      <c r="O4252" s="141" t="s">
        <v>287</v>
      </c>
      <c r="P4252" s="141" t="s">
        <v>3282</v>
      </c>
      <c r="Q4252" s="141" t="s">
        <v>288</v>
      </c>
      <c r="R4252" s="141" t="s">
        <v>784</v>
      </c>
      <c r="S4252" s="148" t="s">
        <v>3280</v>
      </c>
      <c r="T4252" s="147">
        <v>684627549</v>
      </c>
      <c r="U4252" s="147">
        <v>684627549</v>
      </c>
      <c r="V4252" s="147">
        <v>363901900</v>
      </c>
      <c r="W4252" s="147">
        <v>363901900</v>
      </c>
    </row>
    <row r="4253" spans="1:23">
      <c r="A4253" s="141" t="s">
        <v>3465</v>
      </c>
      <c r="B4253" s="141" t="s">
        <v>284</v>
      </c>
      <c r="C4253" s="141" t="s">
        <v>3464</v>
      </c>
      <c r="D4253" s="141" t="s">
        <v>3459</v>
      </c>
      <c r="E4253" s="141" t="s">
        <v>4280</v>
      </c>
      <c r="F4253" s="141" t="s">
        <v>4291</v>
      </c>
      <c r="G4253" s="141" t="s">
        <v>58</v>
      </c>
      <c r="H4253" s="141" t="s">
        <v>4006</v>
      </c>
      <c r="I4253" s="141" t="s">
        <v>3514</v>
      </c>
      <c r="J4253" s="141" t="s">
        <v>3600</v>
      </c>
      <c r="K4253" s="141" t="s">
        <v>199</v>
      </c>
      <c r="L4253" s="141" t="s">
        <v>4147</v>
      </c>
      <c r="M4253" s="141" t="s">
        <v>245</v>
      </c>
      <c r="N4253" s="141" t="s">
        <v>303</v>
      </c>
      <c r="O4253" s="141" t="s">
        <v>287</v>
      </c>
      <c r="P4253" s="141" t="s">
        <v>3282</v>
      </c>
      <c r="Q4253" s="141" t="s">
        <v>288</v>
      </c>
      <c r="R4253" s="141" t="s">
        <v>3468</v>
      </c>
      <c r="S4253" s="148" t="s">
        <v>3280</v>
      </c>
      <c r="T4253" s="147">
        <v>197186281</v>
      </c>
      <c r="U4253" s="147">
        <v>209786529.28999999</v>
      </c>
      <c r="V4253" s="147">
        <v>96369000</v>
      </c>
      <c r="W4253" s="147">
        <v>96211000</v>
      </c>
    </row>
    <row r="4254" spans="1:23">
      <c r="A4254" s="141" t="s">
        <v>3465</v>
      </c>
      <c r="B4254" s="141" t="s">
        <v>284</v>
      </c>
      <c r="C4254" s="141" t="s">
        <v>3464</v>
      </c>
      <c r="D4254" s="141" t="s">
        <v>3459</v>
      </c>
      <c r="E4254" s="141" t="s">
        <v>4280</v>
      </c>
      <c r="F4254" s="141" t="s">
        <v>4291</v>
      </c>
      <c r="G4254" s="141" t="s">
        <v>58</v>
      </c>
      <c r="H4254" s="141" t="s">
        <v>3977</v>
      </c>
      <c r="I4254" s="141" t="s">
        <v>3514</v>
      </c>
      <c r="J4254" s="141" t="s">
        <v>3600</v>
      </c>
      <c r="K4254" s="141" t="s">
        <v>192</v>
      </c>
      <c r="L4254" s="141" t="s">
        <v>4147</v>
      </c>
      <c r="M4254" s="141" t="s">
        <v>245</v>
      </c>
      <c r="N4254" s="141" t="s">
        <v>303</v>
      </c>
      <c r="O4254" s="141" t="s">
        <v>287</v>
      </c>
      <c r="P4254" s="141" t="s">
        <v>3282</v>
      </c>
      <c r="Q4254" s="141" t="s">
        <v>288</v>
      </c>
      <c r="R4254" s="141" t="s">
        <v>3468</v>
      </c>
      <c r="S4254" s="148" t="s">
        <v>3280</v>
      </c>
      <c r="T4254" s="147">
        <v>355500000</v>
      </c>
      <c r="U4254" s="147">
        <v>190083337</v>
      </c>
      <c r="V4254" s="147">
        <v>126082749.5</v>
      </c>
      <c r="W4254" s="147">
        <v>126033875</v>
      </c>
    </row>
    <row r="4255" spans="1:23">
      <c r="A4255" s="141" t="s">
        <v>3465</v>
      </c>
      <c r="B4255" s="141" t="s">
        <v>284</v>
      </c>
      <c r="C4255" s="141" t="s">
        <v>3464</v>
      </c>
      <c r="D4255" s="141" t="s">
        <v>3459</v>
      </c>
      <c r="E4255" s="141" t="s">
        <v>4280</v>
      </c>
      <c r="F4255" s="141" t="s">
        <v>4291</v>
      </c>
      <c r="G4255" s="141" t="s">
        <v>58</v>
      </c>
      <c r="H4255" s="141" t="s">
        <v>4037</v>
      </c>
      <c r="I4255" s="141" t="s">
        <v>3514</v>
      </c>
      <c r="J4255" s="141" t="s">
        <v>3600</v>
      </c>
      <c r="K4255" s="141" t="s">
        <v>199</v>
      </c>
      <c r="L4255" s="141" t="s">
        <v>4147</v>
      </c>
      <c r="M4255" s="141" t="s">
        <v>245</v>
      </c>
      <c r="N4255" s="141" t="s">
        <v>303</v>
      </c>
      <c r="O4255" s="141" t="s">
        <v>287</v>
      </c>
      <c r="P4255" s="141" t="s">
        <v>3282</v>
      </c>
      <c r="Q4255" s="141" t="s">
        <v>288</v>
      </c>
      <c r="R4255" s="141" t="s">
        <v>3468</v>
      </c>
      <c r="S4255" s="148" t="s">
        <v>3280</v>
      </c>
      <c r="T4255" s="147">
        <v>9375000</v>
      </c>
      <c r="U4255" s="147">
        <v>9375000</v>
      </c>
      <c r="V4255" s="147">
        <v>642539.76</v>
      </c>
      <c r="W4255" s="147">
        <v>642539.76</v>
      </c>
    </row>
    <row r="4256" spans="1:23">
      <c r="A4256" s="141" t="s">
        <v>3465</v>
      </c>
      <c r="B4256" s="141" t="s">
        <v>284</v>
      </c>
      <c r="C4256" s="141" t="s">
        <v>3464</v>
      </c>
      <c r="D4256" s="141" t="s">
        <v>3459</v>
      </c>
      <c r="E4256" s="141" t="s">
        <v>4280</v>
      </c>
      <c r="F4256" s="141" t="s">
        <v>4291</v>
      </c>
      <c r="G4256" s="141" t="s">
        <v>59</v>
      </c>
      <c r="H4256" s="141" t="s">
        <v>3518</v>
      </c>
      <c r="I4256" s="141" t="s">
        <v>3514</v>
      </c>
      <c r="J4256" s="141" t="s">
        <v>178</v>
      </c>
      <c r="K4256" s="141" t="s">
        <v>183</v>
      </c>
      <c r="L4256" s="141" t="s">
        <v>4147</v>
      </c>
      <c r="M4256" s="141" t="s">
        <v>245</v>
      </c>
      <c r="N4256" s="141" t="s">
        <v>303</v>
      </c>
      <c r="O4256" s="141" t="s">
        <v>287</v>
      </c>
      <c r="P4256" s="141" t="s">
        <v>3282</v>
      </c>
      <c r="Q4256" s="141" t="s">
        <v>288</v>
      </c>
      <c r="R4256" s="141" t="s">
        <v>3468</v>
      </c>
      <c r="S4256" s="148" t="s">
        <v>3280</v>
      </c>
      <c r="T4256" s="147">
        <v>150554117</v>
      </c>
      <c r="U4256" s="147">
        <v>157076713.59</v>
      </c>
      <c r="V4256" s="147">
        <v>105415852.17</v>
      </c>
      <c r="W4256" s="147">
        <v>101589298.42</v>
      </c>
    </row>
    <row r="4257" spans="1:23">
      <c r="A4257" s="141" t="s">
        <v>3465</v>
      </c>
      <c r="B4257" s="141" t="s">
        <v>284</v>
      </c>
      <c r="C4257" s="141" t="s">
        <v>3464</v>
      </c>
      <c r="D4257" s="141" t="s">
        <v>3459</v>
      </c>
      <c r="E4257" s="141" t="s">
        <v>4280</v>
      </c>
      <c r="F4257" s="141" t="s">
        <v>4291</v>
      </c>
      <c r="G4257" s="141" t="s">
        <v>59</v>
      </c>
      <c r="H4257" s="141" t="s">
        <v>4097</v>
      </c>
      <c r="I4257" s="141" t="s">
        <v>3514</v>
      </c>
      <c r="J4257" s="141" t="s">
        <v>178</v>
      </c>
      <c r="K4257" s="141" t="s">
        <v>180</v>
      </c>
      <c r="L4257" s="141" t="s">
        <v>4147</v>
      </c>
      <c r="M4257" s="141" t="s">
        <v>245</v>
      </c>
      <c r="N4257" s="141" t="s">
        <v>303</v>
      </c>
      <c r="O4257" s="141" t="s">
        <v>287</v>
      </c>
      <c r="P4257" s="141" t="s">
        <v>1262</v>
      </c>
      <c r="Q4257" s="141" t="s">
        <v>288</v>
      </c>
      <c r="R4257" s="141" t="s">
        <v>3468</v>
      </c>
      <c r="S4257" s="148" t="s">
        <v>3283</v>
      </c>
      <c r="T4257" s="147">
        <v>1000000</v>
      </c>
      <c r="U4257" s="147">
        <v>1000000</v>
      </c>
      <c r="V4257" s="147">
        <v>0</v>
      </c>
      <c r="W4257" s="147">
        <v>0</v>
      </c>
    </row>
    <row r="4258" spans="1:23">
      <c r="A4258" s="141" t="s">
        <v>3465</v>
      </c>
      <c r="B4258" s="141" t="s">
        <v>284</v>
      </c>
      <c r="C4258" s="141" t="s">
        <v>3464</v>
      </c>
      <c r="D4258" s="141" t="s">
        <v>3459</v>
      </c>
      <c r="E4258" s="141" t="s">
        <v>4280</v>
      </c>
      <c r="F4258" s="141" t="s">
        <v>4291</v>
      </c>
      <c r="G4258" s="141" t="s">
        <v>60</v>
      </c>
      <c r="H4258" s="141" t="s">
        <v>3996</v>
      </c>
      <c r="I4258" s="141" t="s">
        <v>3514</v>
      </c>
      <c r="J4258" s="141" t="s">
        <v>184</v>
      </c>
      <c r="K4258" s="141" t="s">
        <v>185</v>
      </c>
      <c r="L4258" s="141" t="s">
        <v>4147</v>
      </c>
      <c r="M4258" s="141" t="s">
        <v>245</v>
      </c>
      <c r="N4258" s="141" t="s">
        <v>303</v>
      </c>
      <c r="O4258" s="141" t="s">
        <v>287</v>
      </c>
      <c r="P4258" s="141" t="s">
        <v>3282</v>
      </c>
      <c r="Q4258" s="141" t="s">
        <v>288</v>
      </c>
      <c r="R4258" s="141" t="s">
        <v>3468</v>
      </c>
      <c r="S4258" s="148" t="s">
        <v>3280</v>
      </c>
      <c r="T4258" s="147">
        <v>70000000</v>
      </c>
      <c r="U4258" s="147">
        <v>92200000</v>
      </c>
      <c r="V4258" s="147">
        <v>45308000</v>
      </c>
      <c r="W4258" s="147">
        <v>45308000</v>
      </c>
    </row>
    <row r="4259" spans="1:23">
      <c r="A4259" s="141" t="s">
        <v>3465</v>
      </c>
      <c r="B4259" s="141" t="s">
        <v>284</v>
      </c>
      <c r="C4259" s="141" t="s">
        <v>3464</v>
      </c>
      <c r="D4259" s="141" t="s">
        <v>3459</v>
      </c>
      <c r="E4259" s="141" t="s">
        <v>4280</v>
      </c>
      <c r="F4259" s="141" t="s">
        <v>4291</v>
      </c>
      <c r="G4259" s="141" t="s">
        <v>60</v>
      </c>
      <c r="H4259" s="141" t="s">
        <v>3996</v>
      </c>
      <c r="I4259" s="141" t="s">
        <v>3514</v>
      </c>
      <c r="J4259" s="141" t="s">
        <v>184</v>
      </c>
      <c r="K4259" s="141" t="s">
        <v>185</v>
      </c>
      <c r="L4259" s="141" t="s">
        <v>4147</v>
      </c>
      <c r="M4259" s="141" t="s">
        <v>245</v>
      </c>
      <c r="N4259" s="141" t="s">
        <v>303</v>
      </c>
      <c r="O4259" s="141" t="s">
        <v>287</v>
      </c>
      <c r="P4259" s="141" t="s">
        <v>3282</v>
      </c>
      <c r="Q4259" s="141" t="s">
        <v>288</v>
      </c>
      <c r="R4259" s="141" t="s">
        <v>3967</v>
      </c>
      <c r="S4259" s="148" t="s">
        <v>3280</v>
      </c>
      <c r="T4259" s="147">
        <v>500000</v>
      </c>
      <c r="U4259" s="147">
        <v>500000</v>
      </c>
      <c r="V4259" s="147">
        <v>0</v>
      </c>
      <c r="W4259" s="147">
        <v>0</v>
      </c>
    </row>
    <row r="4260" spans="1:23">
      <c r="A4260" s="141" t="s">
        <v>3465</v>
      </c>
      <c r="B4260" s="141" t="s">
        <v>284</v>
      </c>
      <c r="C4260" s="141" t="s">
        <v>3464</v>
      </c>
      <c r="D4260" s="141" t="s">
        <v>3459</v>
      </c>
      <c r="E4260" s="141" t="s">
        <v>4280</v>
      </c>
      <c r="F4260" s="141" t="s">
        <v>4291</v>
      </c>
      <c r="G4260" s="141" t="s">
        <v>61</v>
      </c>
      <c r="H4260" s="141" t="s">
        <v>4035</v>
      </c>
      <c r="I4260" s="141" t="s">
        <v>3495</v>
      </c>
      <c r="J4260" s="141" t="s">
        <v>118</v>
      </c>
      <c r="K4260" s="141" t="s">
        <v>120</v>
      </c>
      <c r="L4260" s="141" t="s">
        <v>4147</v>
      </c>
      <c r="M4260" s="141" t="s">
        <v>245</v>
      </c>
      <c r="N4260" s="141" t="s">
        <v>286</v>
      </c>
      <c r="O4260" s="141" t="s">
        <v>287</v>
      </c>
      <c r="P4260" s="141" t="s">
        <v>3282</v>
      </c>
      <c r="Q4260" s="141" t="s">
        <v>288</v>
      </c>
      <c r="R4260" s="141" t="s">
        <v>3468</v>
      </c>
      <c r="S4260" s="148" t="s">
        <v>3280</v>
      </c>
      <c r="T4260" s="147">
        <v>1437000</v>
      </c>
      <c r="U4260" s="147">
        <v>427000</v>
      </c>
      <c r="V4260" s="147">
        <v>0</v>
      </c>
      <c r="W4260" s="147">
        <v>0</v>
      </c>
    </row>
    <row r="4261" spans="1:23">
      <c r="A4261" s="141" t="s">
        <v>3465</v>
      </c>
      <c r="B4261" s="141" t="s">
        <v>284</v>
      </c>
      <c r="C4261" s="141" t="s">
        <v>3464</v>
      </c>
      <c r="D4261" s="141" t="s">
        <v>3459</v>
      </c>
      <c r="E4261" s="141" t="s">
        <v>4280</v>
      </c>
      <c r="F4261" s="141" t="s">
        <v>4291</v>
      </c>
      <c r="G4261" s="141" t="s">
        <v>62</v>
      </c>
      <c r="H4261" s="141" t="s">
        <v>4096</v>
      </c>
      <c r="I4261" s="141" t="s">
        <v>3495</v>
      </c>
      <c r="J4261" s="141" t="s">
        <v>118</v>
      </c>
      <c r="K4261" s="141" t="s">
        <v>119</v>
      </c>
      <c r="L4261" s="141" t="s">
        <v>4147</v>
      </c>
      <c r="M4261" s="141" t="s">
        <v>245</v>
      </c>
      <c r="N4261" s="141" t="s">
        <v>303</v>
      </c>
      <c r="O4261" s="141" t="s">
        <v>287</v>
      </c>
      <c r="P4261" s="141" t="s">
        <v>3282</v>
      </c>
      <c r="Q4261" s="141" t="s">
        <v>288</v>
      </c>
      <c r="R4261" s="141" t="s">
        <v>3468</v>
      </c>
      <c r="S4261" s="148" t="s">
        <v>3280</v>
      </c>
      <c r="T4261" s="147">
        <v>100000</v>
      </c>
      <c r="U4261" s="147">
        <v>100000</v>
      </c>
      <c r="V4261" s="147">
        <v>0</v>
      </c>
      <c r="W4261" s="147">
        <v>0</v>
      </c>
    </row>
    <row r="4262" spans="1:23">
      <c r="A4262" s="141" t="s">
        <v>3465</v>
      </c>
      <c r="B4262" s="141" t="s">
        <v>284</v>
      </c>
      <c r="C4262" s="141" t="s">
        <v>3464</v>
      </c>
      <c r="D4262" s="141" t="s">
        <v>3459</v>
      </c>
      <c r="E4262" s="141" t="s">
        <v>4280</v>
      </c>
      <c r="F4262" s="141" t="s">
        <v>4291</v>
      </c>
      <c r="G4262" s="141" t="s">
        <v>63</v>
      </c>
      <c r="H4262" s="141" t="s">
        <v>3488</v>
      </c>
      <c r="I4262" s="141" t="s">
        <v>3514</v>
      </c>
      <c r="J4262" s="141" t="s">
        <v>3958</v>
      </c>
      <c r="K4262" s="141" t="s">
        <v>205</v>
      </c>
      <c r="L4262" s="141" t="s">
        <v>4147</v>
      </c>
      <c r="M4262" s="141" t="s">
        <v>245</v>
      </c>
      <c r="N4262" s="141" t="s">
        <v>303</v>
      </c>
      <c r="O4262" s="141" t="s">
        <v>289</v>
      </c>
      <c r="P4262" s="141" t="s">
        <v>3282</v>
      </c>
      <c r="Q4262" s="141" t="s">
        <v>288</v>
      </c>
      <c r="R4262" s="141" t="s">
        <v>3468</v>
      </c>
      <c r="S4262" s="148" t="s">
        <v>3280</v>
      </c>
      <c r="T4262" s="147">
        <v>5000000</v>
      </c>
      <c r="U4262" s="147">
        <v>5000000</v>
      </c>
      <c r="V4262" s="147">
        <v>343177</v>
      </c>
      <c r="W4262" s="147">
        <v>248177</v>
      </c>
    </row>
    <row r="4263" spans="1:23">
      <c r="A4263" s="141" t="s">
        <v>3465</v>
      </c>
      <c r="B4263" s="141" t="s">
        <v>284</v>
      </c>
      <c r="C4263" s="141" t="s">
        <v>3464</v>
      </c>
      <c r="D4263" s="141" t="s">
        <v>3459</v>
      </c>
      <c r="E4263" s="141" t="s">
        <v>4280</v>
      </c>
      <c r="F4263" s="141" t="s">
        <v>4291</v>
      </c>
      <c r="G4263" s="141" t="s">
        <v>63</v>
      </c>
      <c r="H4263" s="141" t="s">
        <v>3990</v>
      </c>
      <c r="I4263" s="141" t="s">
        <v>3495</v>
      </c>
      <c r="J4263" s="141" t="s">
        <v>136</v>
      </c>
      <c r="K4263" s="141" t="s">
        <v>139</v>
      </c>
      <c r="L4263" s="141" t="s">
        <v>4147</v>
      </c>
      <c r="M4263" s="141" t="s">
        <v>245</v>
      </c>
      <c r="N4263" s="141" t="s">
        <v>303</v>
      </c>
      <c r="O4263" s="141" t="s">
        <v>287</v>
      </c>
      <c r="P4263" s="141" t="s">
        <v>3282</v>
      </c>
      <c r="Q4263" s="141" t="s">
        <v>288</v>
      </c>
      <c r="R4263" s="141" t="s">
        <v>3468</v>
      </c>
      <c r="S4263" s="148" t="s">
        <v>3280</v>
      </c>
      <c r="T4263" s="147">
        <v>1000000</v>
      </c>
      <c r="U4263" s="147">
        <v>1000000</v>
      </c>
      <c r="V4263" s="147">
        <v>0</v>
      </c>
      <c r="W4263" s="147">
        <v>0</v>
      </c>
    </row>
    <row r="4264" spans="1:23">
      <c r="A4264" s="141" t="s">
        <v>3465</v>
      </c>
      <c r="B4264" s="141" t="s">
        <v>284</v>
      </c>
      <c r="C4264" s="141" t="s">
        <v>3464</v>
      </c>
      <c r="D4264" s="141" t="s">
        <v>3459</v>
      </c>
      <c r="E4264" s="141" t="s">
        <v>4280</v>
      </c>
      <c r="F4264" s="141" t="s">
        <v>4291</v>
      </c>
      <c r="G4264" s="141" t="s">
        <v>64</v>
      </c>
      <c r="H4264" s="141" t="s">
        <v>3482</v>
      </c>
      <c r="I4264" s="141" t="s">
        <v>3495</v>
      </c>
      <c r="J4264" s="141" t="s">
        <v>118</v>
      </c>
      <c r="K4264" s="141" t="s">
        <v>119</v>
      </c>
      <c r="L4264" s="141" t="s">
        <v>4147</v>
      </c>
      <c r="M4264" s="141" t="s">
        <v>245</v>
      </c>
      <c r="N4264" s="141" t="s">
        <v>303</v>
      </c>
      <c r="O4264" s="141" t="s">
        <v>287</v>
      </c>
      <c r="P4264" s="141" t="s">
        <v>3282</v>
      </c>
      <c r="Q4264" s="141" t="s">
        <v>288</v>
      </c>
      <c r="R4264" s="141" t="s">
        <v>3468</v>
      </c>
      <c r="S4264" s="148" t="s">
        <v>3280</v>
      </c>
      <c r="T4264" s="147">
        <v>1500000</v>
      </c>
      <c r="U4264" s="147">
        <v>1500000</v>
      </c>
      <c r="V4264" s="147">
        <v>462321.2</v>
      </c>
      <c r="W4264" s="147">
        <v>462321.2</v>
      </c>
    </row>
    <row r="4265" spans="1:23">
      <c r="A4265" s="141" t="s">
        <v>3465</v>
      </c>
      <c r="B4265" s="141" t="s">
        <v>284</v>
      </c>
      <c r="C4265" s="141" t="s">
        <v>3464</v>
      </c>
      <c r="D4265" s="141" t="s">
        <v>3459</v>
      </c>
      <c r="E4265" s="141" t="s">
        <v>4280</v>
      </c>
      <c r="F4265" s="141" t="s">
        <v>4291</v>
      </c>
      <c r="G4265" s="141" t="s">
        <v>65</v>
      </c>
      <c r="H4265" s="141" t="s">
        <v>3961</v>
      </c>
      <c r="I4265" s="141" t="s">
        <v>3495</v>
      </c>
      <c r="J4265" s="141" t="s">
        <v>146</v>
      </c>
      <c r="K4265" s="141" t="s">
        <v>148</v>
      </c>
      <c r="L4265" s="141" t="s">
        <v>4147</v>
      </c>
      <c r="M4265" s="141" t="s">
        <v>245</v>
      </c>
      <c r="N4265" s="141" t="s">
        <v>303</v>
      </c>
      <c r="O4265" s="141" t="s">
        <v>287</v>
      </c>
      <c r="P4265" s="141" t="s">
        <v>3282</v>
      </c>
      <c r="Q4265" s="141" t="s">
        <v>288</v>
      </c>
      <c r="R4265" s="141" t="s">
        <v>3468</v>
      </c>
      <c r="S4265" s="148" t="s">
        <v>3280</v>
      </c>
      <c r="T4265" s="147">
        <v>2000000</v>
      </c>
      <c r="U4265" s="147">
        <v>2000000</v>
      </c>
      <c r="V4265" s="147">
        <v>0</v>
      </c>
      <c r="W4265" s="147">
        <v>0</v>
      </c>
    </row>
    <row r="4266" spans="1:23">
      <c r="A4266" s="141" t="s">
        <v>3465</v>
      </c>
      <c r="B4266" s="141" t="s">
        <v>284</v>
      </c>
      <c r="C4266" s="141" t="s">
        <v>3464</v>
      </c>
      <c r="D4266" s="141" t="s">
        <v>3459</v>
      </c>
      <c r="E4266" s="141" t="s">
        <v>4280</v>
      </c>
      <c r="F4266" s="141" t="s">
        <v>4291</v>
      </c>
      <c r="G4266" s="141" t="s">
        <v>66</v>
      </c>
      <c r="H4266" s="141" t="s">
        <v>4069</v>
      </c>
      <c r="I4266" s="141" t="s">
        <v>3492</v>
      </c>
      <c r="J4266" s="141" t="s">
        <v>109</v>
      </c>
      <c r="K4266" s="141" t="s">
        <v>112</v>
      </c>
      <c r="L4266" s="141" t="s">
        <v>4147</v>
      </c>
      <c r="M4266" s="141" t="s">
        <v>245</v>
      </c>
      <c r="N4266" s="141" t="s">
        <v>303</v>
      </c>
      <c r="O4266" s="141" t="s">
        <v>289</v>
      </c>
      <c r="P4266" s="141" t="s">
        <v>3282</v>
      </c>
      <c r="Q4266" s="141" t="s">
        <v>288</v>
      </c>
      <c r="R4266" s="141" t="s">
        <v>3468</v>
      </c>
      <c r="S4266" s="148" t="s">
        <v>3280</v>
      </c>
      <c r="T4266" s="147">
        <v>7917805</v>
      </c>
      <c r="U4266" s="147">
        <v>4130000</v>
      </c>
      <c r="V4266" s="147">
        <v>2409166.69</v>
      </c>
      <c r="W4266" s="147">
        <v>2409166.69</v>
      </c>
    </row>
    <row r="4267" spans="1:23">
      <c r="A4267" s="141" t="s">
        <v>3465</v>
      </c>
      <c r="B4267" s="141" t="s">
        <v>284</v>
      </c>
      <c r="C4267" s="141" t="s">
        <v>3464</v>
      </c>
      <c r="D4267" s="141" t="s">
        <v>3459</v>
      </c>
      <c r="E4267" s="141" t="s">
        <v>4280</v>
      </c>
      <c r="F4267" s="141" t="s">
        <v>4291</v>
      </c>
      <c r="G4267" s="141" t="s">
        <v>67</v>
      </c>
      <c r="H4267" s="141" t="s">
        <v>3516</v>
      </c>
      <c r="I4267" s="141" t="s">
        <v>3514</v>
      </c>
      <c r="J4267" s="141" t="s">
        <v>207</v>
      </c>
      <c r="K4267" s="141" t="s">
        <v>208</v>
      </c>
      <c r="L4267" s="141" t="s">
        <v>4147</v>
      </c>
      <c r="M4267" s="141" t="s">
        <v>245</v>
      </c>
      <c r="N4267" s="141" t="s">
        <v>303</v>
      </c>
      <c r="O4267" s="141" t="s">
        <v>287</v>
      </c>
      <c r="P4267" s="141" t="s">
        <v>3282</v>
      </c>
      <c r="Q4267" s="141" t="s">
        <v>288</v>
      </c>
      <c r="R4267" s="141" t="s">
        <v>3468</v>
      </c>
      <c r="S4267" s="148" t="s">
        <v>3280</v>
      </c>
      <c r="T4267" s="147">
        <v>26000000</v>
      </c>
      <c r="U4267" s="147">
        <v>0</v>
      </c>
      <c r="V4267" s="147">
        <v>0</v>
      </c>
      <c r="W4267" s="147">
        <v>0</v>
      </c>
    </row>
    <row r="4268" spans="1:23">
      <c r="A4268" s="141" t="s">
        <v>3465</v>
      </c>
      <c r="B4268" s="141" t="s">
        <v>284</v>
      </c>
      <c r="C4268" s="141" t="s">
        <v>3464</v>
      </c>
      <c r="D4268" s="141" t="s">
        <v>3459</v>
      </c>
      <c r="E4268" s="141" t="s">
        <v>4280</v>
      </c>
      <c r="F4268" s="141" t="s">
        <v>4291</v>
      </c>
      <c r="G4268" s="141" t="s">
        <v>69</v>
      </c>
      <c r="H4268" s="141" t="s">
        <v>4009</v>
      </c>
      <c r="I4268" s="141" t="s">
        <v>3514</v>
      </c>
      <c r="J4268" s="141" t="s">
        <v>3958</v>
      </c>
      <c r="K4268" s="141" t="s">
        <v>204</v>
      </c>
      <c r="L4268" s="141" t="s">
        <v>4147</v>
      </c>
      <c r="M4268" s="141" t="s">
        <v>245</v>
      </c>
      <c r="N4268" s="141" t="s">
        <v>303</v>
      </c>
      <c r="O4268" s="141" t="s">
        <v>287</v>
      </c>
      <c r="P4268" s="141" t="s">
        <v>3282</v>
      </c>
      <c r="Q4268" s="141" t="s">
        <v>288</v>
      </c>
      <c r="R4268" s="141" t="s">
        <v>3468</v>
      </c>
      <c r="S4268" s="148" t="s">
        <v>3280</v>
      </c>
      <c r="T4268" s="147">
        <v>24000000</v>
      </c>
      <c r="U4268" s="147">
        <v>36000000</v>
      </c>
      <c r="V4268" s="147">
        <v>26999220</v>
      </c>
      <c r="W4268" s="147">
        <v>26998220</v>
      </c>
    </row>
    <row r="4269" spans="1:23">
      <c r="A4269" s="141" t="s">
        <v>3465</v>
      </c>
      <c r="B4269" s="141" t="s">
        <v>284</v>
      </c>
      <c r="C4269" s="141" t="s">
        <v>3464</v>
      </c>
      <c r="D4269" s="141" t="s">
        <v>3459</v>
      </c>
      <c r="E4269" s="141" t="s">
        <v>4280</v>
      </c>
      <c r="F4269" s="141" t="s">
        <v>4291</v>
      </c>
      <c r="G4269" s="141" t="s">
        <v>70</v>
      </c>
      <c r="H4269" s="141" t="s">
        <v>3499</v>
      </c>
      <c r="I4269" s="141" t="s">
        <v>3514</v>
      </c>
      <c r="J4269" s="141" t="s">
        <v>3958</v>
      </c>
      <c r="K4269" s="141" t="s">
        <v>205</v>
      </c>
      <c r="L4269" s="141" t="s">
        <v>4147</v>
      </c>
      <c r="M4269" s="141" t="s">
        <v>245</v>
      </c>
      <c r="N4269" s="141" t="s">
        <v>303</v>
      </c>
      <c r="O4269" s="141" t="s">
        <v>287</v>
      </c>
      <c r="P4269" s="141" t="s">
        <v>3282</v>
      </c>
      <c r="Q4269" s="141" t="s">
        <v>288</v>
      </c>
      <c r="R4269" s="141" t="s">
        <v>3468</v>
      </c>
      <c r="S4269" s="148" t="s">
        <v>3280</v>
      </c>
      <c r="T4269" s="147">
        <v>9637300</v>
      </c>
      <c r="U4269" s="147">
        <v>9637300</v>
      </c>
      <c r="V4269" s="147">
        <v>7718103.5899999999</v>
      </c>
      <c r="W4269" s="147">
        <v>6881103.5899999999</v>
      </c>
    </row>
    <row r="4270" spans="1:23">
      <c r="A4270" s="141" t="s">
        <v>3465</v>
      </c>
      <c r="B4270" s="141" t="s">
        <v>284</v>
      </c>
      <c r="C4270" s="141" t="s">
        <v>3464</v>
      </c>
      <c r="D4270" s="141" t="s">
        <v>3459</v>
      </c>
      <c r="E4270" s="141" t="s">
        <v>4280</v>
      </c>
      <c r="F4270" s="141" t="s">
        <v>4291</v>
      </c>
      <c r="G4270" s="141" t="s">
        <v>70</v>
      </c>
      <c r="H4270" s="141" t="s">
        <v>3976</v>
      </c>
      <c r="I4270" s="141" t="s">
        <v>3498</v>
      </c>
      <c r="J4270" s="141" t="s">
        <v>154</v>
      </c>
      <c r="K4270" s="141" t="s">
        <v>165</v>
      </c>
      <c r="L4270" s="141" t="s">
        <v>4147</v>
      </c>
      <c r="M4270" s="141" t="s">
        <v>245</v>
      </c>
      <c r="N4270" s="141" t="s">
        <v>330</v>
      </c>
      <c r="O4270" s="141" t="s">
        <v>290</v>
      </c>
      <c r="P4270" s="141" t="s">
        <v>3261</v>
      </c>
      <c r="Q4270" s="141" t="s">
        <v>344</v>
      </c>
      <c r="R4270" s="141" t="s">
        <v>3468</v>
      </c>
      <c r="S4270" s="148" t="s">
        <v>3283</v>
      </c>
      <c r="T4270" s="147">
        <v>0</v>
      </c>
      <c r="U4270" s="147">
        <v>66360000</v>
      </c>
      <c r="V4270" s="147">
        <v>45045000</v>
      </c>
      <c r="W4270" s="147">
        <v>45045000</v>
      </c>
    </row>
    <row r="4271" spans="1:23">
      <c r="A4271" s="141" t="s">
        <v>3465</v>
      </c>
      <c r="B4271" s="141" t="s">
        <v>284</v>
      </c>
      <c r="C4271" s="141" t="s">
        <v>3464</v>
      </c>
      <c r="D4271" s="141" t="s">
        <v>3459</v>
      </c>
      <c r="E4271" s="141" t="s">
        <v>4280</v>
      </c>
      <c r="F4271" s="141" t="s">
        <v>4291</v>
      </c>
      <c r="G4271" s="141" t="s">
        <v>70</v>
      </c>
      <c r="H4271" s="141" t="s">
        <v>3976</v>
      </c>
      <c r="I4271" s="141" t="s">
        <v>3498</v>
      </c>
      <c r="J4271" s="141" t="s">
        <v>154</v>
      </c>
      <c r="K4271" s="141" t="s">
        <v>165</v>
      </c>
      <c r="L4271" s="141" t="s">
        <v>4147</v>
      </c>
      <c r="M4271" s="141" t="s">
        <v>245</v>
      </c>
      <c r="N4271" s="141" t="s">
        <v>345</v>
      </c>
      <c r="O4271" s="141" t="s">
        <v>290</v>
      </c>
      <c r="P4271" s="141" t="s">
        <v>3261</v>
      </c>
      <c r="Q4271" s="141" t="s">
        <v>344</v>
      </c>
      <c r="R4271" s="141" t="s">
        <v>3468</v>
      </c>
      <c r="S4271" s="148" t="s">
        <v>3283</v>
      </c>
      <c r="T4271" s="147">
        <v>0</v>
      </c>
      <c r="U4271" s="147">
        <v>105250000</v>
      </c>
      <c r="V4271" s="147">
        <v>73285000</v>
      </c>
      <c r="W4271" s="147">
        <v>73285000</v>
      </c>
    </row>
    <row r="4272" spans="1:23">
      <c r="A4272" s="141" t="s">
        <v>3465</v>
      </c>
      <c r="B4272" s="141" t="s">
        <v>284</v>
      </c>
      <c r="C4272" s="141" t="s">
        <v>3464</v>
      </c>
      <c r="D4272" s="141" t="s">
        <v>3459</v>
      </c>
      <c r="E4272" s="141" t="s">
        <v>4280</v>
      </c>
      <c r="F4272" s="141" t="s">
        <v>4291</v>
      </c>
      <c r="G4272" s="141" t="s">
        <v>70</v>
      </c>
      <c r="H4272" s="141" t="s">
        <v>3976</v>
      </c>
      <c r="I4272" s="141" t="s">
        <v>3498</v>
      </c>
      <c r="J4272" s="141" t="s">
        <v>154</v>
      </c>
      <c r="K4272" s="141" t="s">
        <v>165</v>
      </c>
      <c r="L4272" s="141" t="s">
        <v>4147</v>
      </c>
      <c r="M4272" s="141" t="s">
        <v>245</v>
      </c>
      <c r="N4272" s="141" t="s">
        <v>292</v>
      </c>
      <c r="O4272" s="141" t="s">
        <v>290</v>
      </c>
      <c r="P4272" s="141" t="s">
        <v>3261</v>
      </c>
      <c r="Q4272" s="141" t="s">
        <v>344</v>
      </c>
      <c r="R4272" s="141" t="s">
        <v>3468</v>
      </c>
      <c r="S4272" s="148" t="s">
        <v>3283</v>
      </c>
      <c r="T4272" s="147">
        <v>0</v>
      </c>
      <c r="U4272" s="147">
        <v>50000000</v>
      </c>
      <c r="V4272" s="147">
        <v>34725000</v>
      </c>
      <c r="W4272" s="147">
        <v>34725000</v>
      </c>
    </row>
    <row r="4273" spans="1:23">
      <c r="A4273" s="141" t="s">
        <v>3465</v>
      </c>
      <c r="B4273" s="141" t="s">
        <v>284</v>
      </c>
      <c r="C4273" s="141" t="s">
        <v>3464</v>
      </c>
      <c r="D4273" s="141" t="s">
        <v>3459</v>
      </c>
      <c r="E4273" s="141" t="s">
        <v>4280</v>
      </c>
      <c r="F4273" s="141" t="s">
        <v>4291</v>
      </c>
      <c r="G4273" s="141" t="s">
        <v>70</v>
      </c>
      <c r="H4273" s="141" t="s">
        <v>3976</v>
      </c>
      <c r="I4273" s="141" t="s">
        <v>3498</v>
      </c>
      <c r="J4273" s="141" t="s">
        <v>154</v>
      </c>
      <c r="K4273" s="141" t="s">
        <v>165</v>
      </c>
      <c r="L4273" s="141" t="s">
        <v>4147</v>
      </c>
      <c r="M4273" s="141" t="s">
        <v>245</v>
      </c>
      <c r="N4273" s="141" t="s">
        <v>397</v>
      </c>
      <c r="O4273" s="141" t="s">
        <v>290</v>
      </c>
      <c r="P4273" s="141" t="s">
        <v>3261</v>
      </c>
      <c r="Q4273" s="141" t="s">
        <v>344</v>
      </c>
      <c r="R4273" s="141" t="s">
        <v>3468</v>
      </c>
      <c r="S4273" s="148" t="s">
        <v>3283</v>
      </c>
      <c r="T4273" s="147">
        <v>0</v>
      </c>
      <c r="U4273" s="147">
        <v>33570000</v>
      </c>
      <c r="V4273" s="147">
        <v>23815000</v>
      </c>
      <c r="W4273" s="147">
        <v>23815000</v>
      </c>
    </row>
    <row r="4274" spans="1:23">
      <c r="A4274" s="141" t="s">
        <v>3465</v>
      </c>
      <c r="B4274" s="141" t="s">
        <v>284</v>
      </c>
      <c r="C4274" s="141" t="s">
        <v>3464</v>
      </c>
      <c r="D4274" s="141" t="s">
        <v>3459</v>
      </c>
      <c r="E4274" s="141" t="s">
        <v>4280</v>
      </c>
      <c r="F4274" s="141" t="s">
        <v>4291</v>
      </c>
      <c r="G4274" s="141" t="s">
        <v>70</v>
      </c>
      <c r="H4274" s="141" t="s">
        <v>3976</v>
      </c>
      <c r="I4274" s="141" t="s">
        <v>3498</v>
      </c>
      <c r="J4274" s="141" t="s">
        <v>154</v>
      </c>
      <c r="K4274" s="141" t="s">
        <v>165</v>
      </c>
      <c r="L4274" s="141" t="s">
        <v>4147</v>
      </c>
      <c r="M4274" s="141" t="s">
        <v>245</v>
      </c>
      <c r="N4274" s="141" t="s">
        <v>295</v>
      </c>
      <c r="O4274" s="141" t="s">
        <v>290</v>
      </c>
      <c r="P4274" s="141" t="s">
        <v>3261</v>
      </c>
      <c r="Q4274" s="141" t="s">
        <v>344</v>
      </c>
      <c r="R4274" s="141" t="s">
        <v>3468</v>
      </c>
      <c r="S4274" s="148" t="s">
        <v>3283</v>
      </c>
      <c r="T4274" s="147">
        <v>0</v>
      </c>
      <c r="U4274" s="147">
        <v>22005000</v>
      </c>
      <c r="V4274" s="147">
        <v>14500000</v>
      </c>
      <c r="W4274" s="147">
        <v>14500000</v>
      </c>
    </row>
    <row r="4275" spans="1:23">
      <c r="A4275" s="141" t="s">
        <v>3465</v>
      </c>
      <c r="B4275" s="141" t="s">
        <v>284</v>
      </c>
      <c r="C4275" s="141" t="s">
        <v>3464</v>
      </c>
      <c r="D4275" s="141" t="s">
        <v>3459</v>
      </c>
      <c r="E4275" s="141" t="s">
        <v>4280</v>
      </c>
      <c r="F4275" s="141" t="s">
        <v>4291</v>
      </c>
      <c r="G4275" s="141" t="s">
        <v>70</v>
      </c>
      <c r="H4275" s="141" t="s">
        <v>3976</v>
      </c>
      <c r="I4275" s="141" t="s">
        <v>3498</v>
      </c>
      <c r="J4275" s="141" t="s">
        <v>154</v>
      </c>
      <c r="K4275" s="141" t="s">
        <v>165</v>
      </c>
      <c r="L4275" s="141" t="s">
        <v>4147</v>
      </c>
      <c r="M4275" s="141" t="s">
        <v>245</v>
      </c>
      <c r="N4275" s="141" t="s">
        <v>299</v>
      </c>
      <c r="O4275" s="141" t="s">
        <v>290</v>
      </c>
      <c r="P4275" s="141" t="s">
        <v>3261</v>
      </c>
      <c r="Q4275" s="141" t="s">
        <v>344</v>
      </c>
      <c r="R4275" s="141" t="s">
        <v>3468</v>
      </c>
      <c r="S4275" s="148" t="s">
        <v>3283</v>
      </c>
      <c r="T4275" s="147">
        <v>0</v>
      </c>
      <c r="U4275" s="147">
        <v>22950000</v>
      </c>
      <c r="V4275" s="147">
        <v>15285000</v>
      </c>
      <c r="W4275" s="147">
        <v>15285000</v>
      </c>
    </row>
    <row r="4276" spans="1:23">
      <c r="A4276" s="141" t="s">
        <v>3465</v>
      </c>
      <c r="B4276" s="141" t="s">
        <v>284</v>
      </c>
      <c r="C4276" s="141" t="s">
        <v>3464</v>
      </c>
      <c r="D4276" s="141" t="s">
        <v>3459</v>
      </c>
      <c r="E4276" s="141" t="s">
        <v>4280</v>
      </c>
      <c r="F4276" s="141" t="s">
        <v>4291</v>
      </c>
      <c r="G4276" s="141" t="s">
        <v>71</v>
      </c>
      <c r="H4276" s="141" t="s">
        <v>4031</v>
      </c>
      <c r="I4276" s="141" t="s">
        <v>3514</v>
      </c>
      <c r="J4276" s="141" t="s">
        <v>3600</v>
      </c>
      <c r="K4276" s="141" t="s">
        <v>194</v>
      </c>
      <c r="L4276" s="141" t="s">
        <v>4147</v>
      </c>
      <c r="M4276" s="141" t="s">
        <v>245</v>
      </c>
      <c r="N4276" s="141" t="s">
        <v>303</v>
      </c>
      <c r="O4276" s="141" t="s">
        <v>289</v>
      </c>
      <c r="P4276" s="141" t="s">
        <v>3282</v>
      </c>
      <c r="Q4276" s="141" t="s">
        <v>288</v>
      </c>
      <c r="R4276" s="141" t="s">
        <v>3468</v>
      </c>
      <c r="S4276" s="148" t="s">
        <v>3280</v>
      </c>
      <c r="T4276" s="147">
        <v>100000</v>
      </c>
      <c r="U4276" s="147">
        <v>150000</v>
      </c>
      <c r="V4276" s="147">
        <v>0</v>
      </c>
      <c r="W4276" s="147">
        <v>0</v>
      </c>
    </row>
    <row r="4277" spans="1:23">
      <c r="A4277" s="141" t="s">
        <v>3465</v>
      </c>
      <c r="B4277" s="141" t="s">
        <v>284</v>
      </c>
      <c r="C4277" s="141" t="s">
        <v>3464</v>
      </c>
      <c r="D4277" s="141" t="s">
        <v>3459</v>
      </c>
      <c r="E4277" s="141" t="s">
        <v>4280</v>
      </c>
      <c r="F4277" s="141" t="s">
        <v>4291</v>
      </c>
      <c r="G4277" s="141" t="s">
        <v>72</v>
      </c>
      <c r="H4277" s="141" t="s">
        <v>3530</v>
      </c>
      <c r="I4277" s="141" t="s">
        <v>3514</v>
      </c>
      <c r="J4277" s="141" t="s">
        <v>3958</v>
      </c>
      <c r="K4277" s="141" t="s">
        <v>205</v>
      </c>
      <c r="L4277" s="141" t="s">
        <v>4147</v>
      </c>
      <c r="M4277" s="141" t="s">
        <v>245</v>
      </c>
      <c r="N4277" s="141" t="s">
        <v>303</v>
      </c>
      <c r="O4277" s="141" t="s">
        <v>287</v>
      </c>
      <c r="P4277" s="141" t="s">
        <v>3282</v>
      </c>
      <c r="Q4277" s="141" t="s">
        <v>288</v>
      </c>
      <c r="R4277" s="141" t="s">
        <v>3468</v>
      </c>
      <c r="S4277" s="148" t="s">
        <v>3280</v>
      </c>
      <c r="T4277" s="147">
        <v>1000000</v>
      </c>
      <c r="U4277" s="147">
        <v>1000000</v>
      </c>
      <c r="V4277" s="147">
        <v>772036.74</v>
      </c>
      <c r="W4277" s="147">
        <v>710866.44</v>
      </c>
    </row>
    <row r="4278" spans="1:23">
      <c r="A4278" s="141" t="s">
        <v>3465</v>
      </c>
      <c r="B4278" s="141" t="s">
        <v>284</v>
      </c>
      <c r="C4278" s="141" t="s">
        <v>3464</v>
      </c>
      <c r="D4278" s="141" t="s">
        <v>3459</v>
      </c>
      <c r="E4278" s="141" t="s">
        <v>4280</v>
      </c>
      <c r="F4278" s="141" t="s">
        <v>4291</v>
      </c>
      <c r="G4278" s="141" t="s">
        <v>72</v>
      </c>
      <c r="H4278" s="141" t="s">
        <v>4027</v>
      </c>
      <c r="I4278" s="141" t="s">
        <v>3514</v>
      </c>
      <c r="J4278" s="141" t="s">
        <v>3958</v>
      </c>
      <c r="K4278" s="141" t="s">
        <v>205</v>
      </c>
      <c r="L4278" s="141" t="s">
        <v>4147</v>
      </c>
      <c r="M4278" s="141" t="s">
        <v>245</v>
      </c>
      <c r="N4278" s="141" t="s">
        <v>303</v>
      </c>
      <c r="O4278" s="141" t="s">
        <v>287</v>
      </c>
      <c r="P4278" s="141" t="s">
        <v>3282</v>
      </c>
      <c r="Q4278" s="141" t="s">
        <v>288</v>
      </c>
      <c r="R4278" s="141" t="s">
        <v>3468</v>
      </c>
      <c r="S4278" s="148" t="s">
        <v>3280</v>
      </c>
      <c r="T4278" s="147">
        <v>0</v>
      </c>
      <c r="U4278" s="147">
        <v>24000</v>
      </c>
      <c r="V4278" s="147">
        <v>24000</v>
      </c>
      <c r="W4278" s="147">
        <v>24000</v>
      </c>
    </row>
    <row r="4279" spans="1:23">
      <c r="A4279" s="141" t="s">
        <v>3465</v>
      </c>
      <c r="B4279" s="141" t="s">
        <v>284</v>
      </c>
      <c r="C4279" s="141" t="s">
        <v>3464</v>
      </c>
      <c r="D4279" s="141" t="s">
        <v>3459</v>
      </c>
      <c r="E4279" s="141" t="s">
        <v>4280</v>
      </c>
      <c r="F4279" s="141" t="s">
        <v>4291</v>
      </c>
      <c r="G4279" s="141" t="s">
        <v>75</v>
      </c>
      <c r="H4279" s="141" t="s">
        <v>3515</v>
      </c>
      <c r="I4279" s="141" t="s">
        <v>3514</v>
      </c>
      <c r="J4279" s="141" t="s">
        <v>3958</v>
      </c>
      <c r="K4279" s="141" t="s">
        <v>203</v>
      </c>
      <c r="L4279" s="141" t="s">
        <v>4147</v>
      </c>
      <c r="M4279" s="141" t="s">
        <v>245</v>
      </c>
      <c r="N4279" s="141" t="s">
        <v>303</v>
      </c>
      <c r="O4279" s="141" t="s">
        <v>287</v>
      </c>
      <c r="P4279" s="141" t="s">
        <v>3282</v>
      </c>
      <c r="Q4279" s="141" t="s">
        <v>288</v>
      </c>
      <c r="R4279" s="141" t="s">
        <v>3468</v>
      </c>
      <c r="S4279" s="148" t="s">
        <v>3280</v>
      </c>
      <c r="T4279" s="147">
        <v>2000</v>
      </c>
      <c r="U4279" s="147">
        <v>2000</v>
      </c>
      <c r="V4279" s="147">
        <v>0</v>
      </c>
      <c r="W4279" s="147">
        <v>0</v>
      </c>
    </row>
    <row r="4280" spans="1:23">
      <c r="A4280" s="141" t="s">
        <v>3465</v>
      </c>
      <c r="B4280" s="141" t="s">
        <v>284</v>
      </c>
      <c r="C4280" s="141" t="s">
        <v>3464</v>
      </c>
      <c r="D4280" s="141" t="s">
        <v>3459</v>
      </c>
      <c r="E4280" s="141" t="s">
        <v>4280</v>
      </c>
      <c r="F4280" s="141" t="s">
        <v>4291</v>
      </c>
      <c r="G4280" s="141" t="s">
        <v>75</v>
      </c>
      <c r="H4280" s="141" t="s">
        <v>3515</v>
      </c>
      <c r="I4280" s="141" t="s">
        <v>3514</v>
      </c>
      <c r="J4280" s="141" t="s">
        <v>3958</v>
      </c>
      <c r="K4280" s="141" t="s">
        <v>203</v>
      </c>
      <c r="L4280" s="141" t="s">
        <v>4147</v>
      </c>
      <c r="M4280" s="141" t="s">
        <v>245</v>
      </c>
      <c r="N4280" s="141" t="s">
        <v>303</v>
      </c>
      <c r="O4280" s="141" t="s">
        <v>289</v>
      </c>
      <c r="P4280" s="141" t="s">
        <v>3282</v>
      </c>
      <c r="Q4280" s="141" t="s">
        <v>288</v>
      </c>
      <c r="R4280" s="141" t="s">
        <v>3468</v>
      </c>
      <c r="S4280" s="148" t="s">
        <v>3280</v>
      </c>
      <c r="T4280" s="147">
        <v>1400000</v>
      </c>
      <c r="U4280" s="147">
        <v>4248000</v>
      </c>
      <c r="V4280" s="147">
        <v>0</v>
      </c>
      <c r="W4280" s="147">
        <v>0</v>
      </c>
    </row>
    <row r="4281" spans="1:23">
      <c r="A4281" s="141" t="s">
        <v>3465</v>
      </c>
      <c r="B4281" s="141" t="s">
        <v>284</v>
      </c>
      <c r="C4281" s="141" t="s">
        <v>3464</v>
      </c>
      <c r="D4281" s="141" t="s">
        <v>3459</v>
      </c>
      <c r="E4281" s="141" t="s">
        <v>4280</v>
      </c>
      <c r="F4281" s="141" t="s">
        <v>4291</v>
      </c>
      <c r="G4281" s="141" t="s">
        <v>4024</v>
      </c>
      <c r="H4281" s="141" t="s">
        <v>4023</v>
      </c>
      <c r="I4281" s="141" t="s">
        <v>3492</v>
      </c>
      <c r="J4281" s="141" t="s">
        <v>109</v>
      </c>
      <c r="K4281" s="141" t="s">
        <v>112</v>
      </c>
      <c r="L4281" s="141" t="s">
        <v>4147</v>
      </c>
      <c r="M4281" s="141" t="s">
        <v>245</v>
      </c>
      <c r="N4281" s="141" t="s">
        <v>303</v>
      </c>
      <c r="O4281" s="141" t="s">
        <v>287</v>
      </c>
      <c r="P4281" s="141" t="s">
        <v>3282</v>
      </c>
      <c r="Q4281" s="141" t="s">
        <v>288</v>
      </c>
      <c r="R4281" s="141" t="s">
        <v>3468</v>
      </c>
      <c r="S4281" s="148" t="s">
        <v>3280</v>
      </c>
      <c r="T4281" s="147">
        <v>6178991</v>
      </c>
      <c r="U4281" s="147">
        <v>6178991</v>
      </c>
      <c r="V4281" s="147">
        <v>4634242.5</v>
      </c>
      <c r="W4281" s="147">
        <v>4634242.5</v>
      </c>
    </row>
    <row r="4282" spans="1:23">
      <c r="A4282" s="141" t="s">
        <v>3465</v>
      </c>
      <c r="B4282" s="141" t="s">
        <v>284</v>
      </c>
      <c r="C4282" s="141" t="s">
        <v>3464</v>
      </c>
      <c r="D4282" s="141" t="s">
        <v>3459</v>
      </c>
      <c r="E4282" s="141" t="s">
        <v>4280</v>
      </c>
      <c r="F4282" s="141" t="s">
        <v>4291</v>
      </c>
      <c r="G4282" s="141" t="s">
        <v>4022</v>
      </c>
      <c r="H4282" s="141" t="s">
        <v>4021</v>
      </c>
      <c r="I4282" s="141" t="s">
        <v>3514</v>
      </c>
      <c r="J4282" s="141" t="s">
        <v>3958</v>
      </c>
      <c r="K4282" s="141" t="s">
        <v>205</v>
      </c>
      <c r="L4282" s="141" t="s">
        <v>4147</v>
      </c>
      <c r="M4282" s="141" t="s">
        <v>245</v>
      </c>
      <c r="N4282" s="141" t="s">
        <v>303</v>
      </c>
      <c r="O4282" s="141" t="s">
        <v>287</v>
      </c>
      <c r="P4282" s="141" t="s">
        <v>3282</v>
      </c>
      <c r="Q4282" s="141" t="s">
        <v>288</v>
      </c>
      <c r="R4282" s="141" t="s">
        <v>3468</v>
      </c>
      <c r="S4282" s="148" t="s">
        <v>3280</v>
      </c>
      <c r="T4282" s="147">
        <v>1250000</v>
      </c>
      <c r="U4282" s="147">
        <v>1250000</v>
      </c>
      <c r="V4282" s="147">
        <v>855000</v>
      </c>
      <c r="W4282" s="147">
        <v>855000</v>
      </c>
    </row>
    <row r="4283" spans="1:23">
      <c r="A4283" s="141" t="s">
        <v>3465</v>
      </c>
      <c r="B4283" s="141" t="s">
        <v>284</v>
      </c>
      <c r="C4283" s="141" t="s">
        <v>3464</v>
      </c>
      <c r="D4283" s="141" t="s">
        <v>3459</v>
      </c>
      <c r="E4283" s="141" t="s">
        <v>4280</v>
      </c>
      <c r="F4283" s="141" t="s">
        <v>4291</v>
      </c>
      <c r="G4283" s="141" t="s">
        <v>4090</v>
      </c>
      <c r="H4283" s="141" t="s">
        <v>4089</v>
      </c>
      <c r="I4283" s="141" t="s">
        <v>3492</v>
      </c>
      <c r="J4283" s="141" t="s">
        <v>109</v>
      </c>
      <c r="K4283" s="141" t="s">
        <v>116</v>
      </c>
      <c r="L4283" s="141" t="s">
        <v>4147</v>
      </c>
      <c r="M4283" s="141" t="s">
        <v>245</v>
      </c>
      <c r="N4283" s="141" t="s">
        <v>303</v>
      </c>
      <c r="O4283" s="141" t="s">
        <v>287</v>
      </c>
      <c r="P4283" s="141" t="s">
        <v>3282</v>
      </c>
      <c r="Q4283" s="141" t="s">
        <v>288</v>
      </c>
      <c r="R4283" s="141" t="s">
        <v>3468</v>
      </c>
      <c r="S4283" s="148" t="s">
        <v>3280</v>
      </c>
      <c r="T4283" s="147">
        <v>1590000</v>
      </c>
      <c r="U4283" s="147">
        <v>13429755.65</v>
      </c>
      <c r="V4283" s="147">
        <v>13429755.65</v>
      </c>
      <c r="W4283" s="147">
        <v>13429755.65</v>
      </c>
    </row>
    <row r="4284" spans="1:23">
      <c r="A4284" s="141" t="s">
        <v>3465</v>
      </c>
      <c r="B4284" s="141" t="s">
        <v>284</v>
      </c>
      <c r="C4284" s="141" t="s">
        <v>3464</v>
      </c>
      <c r="D4284" s="141" t="s">
        <v>3459</v>
      </c>
      <c r="E4284" s="141" t="s">
        <v>4280</v>
      </c>
      <c r="F4284" s="141" t="s">
        <v>4291</v>
      </c>
      <c r="G4284" s="141" t="s">
        <v>3983</v>
      </c>
      <c r="H4284" s="141" t="s">
        <v>3982</v>
      </c>
      <c r="I4284" s="141" t="s">
        <v>3492</v>
      </c>
      <c r="J4284" s="141" t="s">
        <v>109</v>
      </c>
      <c r="K4284" s="141" t="s">
        <v>112</v>
      </c>
      <c r="L4284" s="141" t="s">
        <v>4147</v>
      </c>
      <c r="M4284" s="141" t="s">
        <v>245</v>
      </c>
      <c r="N4284" s="141" t="s">
        <v>303</v>
      </c>
      <c r="O4284" s="141" t="s">
        <v>287</v>
      </c>
      <c r="P4284" s="141" t="s">
        <v>3282</v>
      </c>
      <c r="Q4284" s="141" t="s">
        <v>288</v>
      </c>
      <c r="R4284" s="141" t="s">
        <v>4230</v>
      </c>
      <c r="S4284" s="148" t="s">
        <v>3280</v>
      </c>
      <c r="T4284" s="147">
        <v>0</v>
      </c>
      <c r="U4284" s="147">
        <v>100000</v>
      </c>
      <c r="V4284" s="147">
        <v>0</v>
      </c>
      <c r="W4284" s="147">
        <v>0</v>
      </c>
    </row>
    <row r="4285" spans="1:23">
      <c r="A4285" s="141" t="s">
        <v>3465</v>
      </c>
      <c r="B4285" s="141" t="s">
        <v>284</v>
      </c>
      <c r="C4285" s="141" t="s">
        <v>3464</v>
      </c>
      <c r="D4285" s="141" t="s">
        <v>3459</v>
      </c>
      <c r="E4285" s="141" t="s">
        <v>4280</v>
      </c>
      <c r="F4285" s="141" t="s">
        <v>4284</v>
      </c>
      <c r="G4285" s="141" t="s">
        <v>50</v>
      </c>
      <c r="H4285" s="141" t="s">
        <v>4056</v>
      </c>
      <c r="I4285" s="141" t="s">
        <v>3514</v>
      </c>
      <c r="J4285" s="141" t="s">
        <v>3958</v>
      </c>
      <c r="K4285" s="141" t="s">
        <v>205</v>
      </c>
      <c r="L4285" s="141" t="s">
        <v>4147</v>
      </c>
      <c r="M4285" s="141" t="s">
        <v>245</v>
      </c>
      <c r="N4285" s="141" t="s">
        <v>303</v>
      </c>
      <c r="O4285" s="141" t="s">
        <v>287</v>
      </c>
      <c r="P4285" s="141" t="s">
        <v>3282</v>
      </c>
      <c r="Q4285" s="141" t="s">
        <v>288</v>
      </c>
      <c r="R4285" s="141" t="s">
        <v>3965</v>
      </c>
      <c r="S4285" s="148" t="s">
        <v>3280</v>
      </c>
      <c r="T4285" s="147">
        <v>7000000</v>
      </c>
      <c r="U4285" s="147">
        <v>12000000</v>
      </c>
      <c r="V4285" s="147">
        <v>7749999.9900000002</v>
      </c>
      <c r="W4285" s="147">
        <v>7749999.9900000002</v>
      </c>
    </row>
    <row r="4286" spans="1:23">
      <c r="A4286" s="141" t="s">
        <v>3465</v>
      </c>
      <c r="B4286" s="141" t="s">
        <v>284</v>
      </c>
      <c r="C4286" s="141" t="s">
        <v>3464</v>
      </c>
      <c r="D4286" s="141" t="s">
        <v>3459</v>
      </c>
      <c r="E4286" s="141" t="s">
        <v>4280</v>
      </c>
      <c r="F4286" s="141" t="s">
        <v>4284</v>
      </c>
      <c r="G4286" s="141" t="s">
        <v>51</v>
      </c>
      <c r="H4286" s="141" t="s">
        <v>4055</v>
      </c>
      <c r="I4286" s="141" t="s">
        <v>3514</v>
      </c>
      <c r="J4286" s="141" t="s">
        <v>3958</v>
      </c>
      <c r="K4286" s="141" t="s">
        <v>205</v>
      </c>
      <c r="L4286" s="141" t="s">
        <v>4147</v>
      </c>
      <c r="M4286" s="141" t="s">
        <v>245</v>
      </c>
      <c r="N4286" s="141" t="s">
        <v>303</v>
      </c>
      <c r="O4286" s="141" t="s">
        <v>287</v>
      </c>
      <c r="P4286" s="141" t="s">
        <v>3282</v>
      </c>
      <c r="Q4286" s="141" t="s">
        <v>288</v>
      </c>
      <c r="R4286" s="141" t="s">
        <v>3965</v>
      </c>
      <c r="S4286" s="148" t="s">
        <v>3280</v>
      </c>
      <c r="T4286" s="147">
        <v>7500000</v>
      </c>
      <c r="U4286" s="147">
        <v>7500000</v>
      </c>
      <c r="V4286" s="147">
        <v>7500000</v>
      </c>
      <c r="W4286" s="147">
        <v>7500000</v>
      </c>
    </row>
    <row r="4287" spans="1:23">
      <c r="A4287" s="141" t="s">
        <v>3465</v>
      </c>
      <c r="B4287" s="141" t="s">
        <v>284</v>
      </c>
      <c r="C4287" s="141" t="s">
        <v>3464</v>
      </c>
      <c r="D4287" s="141" t="s">
        <v>3459</v>
      </c>
      <c r="E4287" s="141" t="s">
        <v>4280</v>
      </c>
      <c r="F4287" s="141" t="s">
        <v>4284</v>
      </c>
      <c r="G4287" s="141" t="s">
        <v>53</v>
      </c>
      <c r="H4287" s="141" t="s">
        <v>3493</v>
      </c>
      <c r="I4287" s="141" t="s">
        <v>3492</v>
      </c>
      <c r="J4287" s="141" t="s">
        <v>95</v>
      </c>
      <c r="K4287" s="141" t="s">
        <v>97</v>
      </c>
      <c r="L4287" s="141" t="s">
        <v>4147</v>
      </c>
      <c r="M4287" s="141" t="s">
        <v>245</v>
      </c>
      <c r="N4287" s="141" t="s">
        <v>303</v>
      </c>
      <c r="O4287" s="141" t="s">
        <v>287</v>
      </c>
      <c r="P4287" s="141" t="s">
        <v>3282</v>
      </c>
      <c r="Q4287" s="141" t="s">
        <v>288</v>
      </c>
      <c r="R4287" s="141" t="s">
        <v>3968</v>
      </c>
      <c r="S4287" s="148" t="s">
        <v>3280</v>
      </c>
      <c r="T4287" s="147">
        <v>0</v>
      </c>
      <c r="U4287" s="147">
        <v>45874790.5</v>
      </c>
      <c r="V4287" s="147">
        <v>45874790.5</v>
      </c>
      <c r="W4287" s="147">
        <v>45874790.5</v>
      </c>
    </row>
    <row r="4288" spans="1:23">
      <c r="A4288" s="141" t="s">
        <v>3465</v>
      </c>
      <c r="B4288" s="141" t="s">
        <v>284</v>
      </c>
      <c r="C4288" s="141" t="s">
        <v>3464</v>
      </c>
      <c r="D4288" s="141" t="s">
        <v>3459</v>
      </c>
      <c r="E4288" s="141" t="s">
        <v>4280</v>
      </c>
      <c r="F4288" s="141" t="s">
        <v>4284</v>
      </c>
      <c r="G4288" s="141" t="s">
        <v>53</v>
      </c>
      <c r="H4288" s="141" t="s">
        <v>3493</v>
      </c>
      <c r="I4288" s="141" t="s">
        <v>3492</v>
      </c>
      <c r="J4288" s="141" t="s">
        <v>95</v>
      </c>
      <c r="K4288" s="141" t="s">
        <v>97</v>
      </c>
      <c r="L4288" s="141" t="s">
        <v>4147</v>
      </c>
      <c r="M4288" s="141" t="s">
        <v>245</v>
      </c>
      <c r="N4288" s="141" t="s">
        <v>303</v>
      </c>
      <c r="O4288" s="141" t="s">
        <v>287</v>
      </c>
      <c r="P4288" s="141" t="s">
        <v>3282</v>
      </c>
      <c r="Q4288" s="141" t="s">
        <v>288</v>
      </c>
      <c r="R4288" s="141" t="s">
        <v>3960</v>
      </c>
      <c r="S4288" s="148" t="s">
        <v>3280</v>
      </c>
      <c r="T4288" s="147">
        <v>0</v>
      </c>
      <c r="U4288" s="147">
        <v>300000</v>
      </c>
      <c r="V4288" s="147">
        <v>0</v>
      </c>
      <c r="W4288" s="147">
        <v>0</v>
      </c>
    </row>
    <row r="4289" spans="1:23">
      <c r="A4289" s="141" t="s">
        <v>3465</v>
      </c>
      <c r="B4289" s="141" t="s">
        <v>284</v>
      </c>
      <c r="C4289" s="141" t="s">
        <v>3464</v>
      </c>
      <c r="D4289" s="141" t="s">
        <v>3459</v>
      </c>
      <c r="E4289" s="141" t="s">
        <v>4280</v>
      </c>
      <c r="F4289" s="141" t="s">
        <v>4284</v>
      </c>
      <c r="G4289" s="141" t="s">
        <v>53</v>
      </c>
      <c r="H4289" s="141" t="s">
        <v>3493</v>
      </c>
      <c r="I4289" s="141" t="s">
        <v>3492</v>
      </c>
      <c r="J4289" s="141" t="s">
        <v>109</v>
      </c>
      <c r="K4289" s="141" t="s">
        <v>112</v>
      </c>
      <c r="L4289" s="141" t="s">
        <v>4147</v>
      </c>
      <c r="M4289" s="141" t="s">
        <v>245</v>
      </c>
      <c r="N4289" s="141" t="s">
        <v>303</v>
      </c>
      <c r="O4289" s="141" t="s">
        <v>287</v>
      </c>
      <c r="P4289" s="141" t="s">
        <v>3282</v>
      </c>
      <c r="Q4289" s="141" t="s">
        <v>288</v>
      </c>
      <c r="R4289" s="141" t="s">
        <v>4230</v>
      </c>
      <c r="S4289" s="148" t="s">
        <v>3280</v>
      </c>
      <c r="T4289" s="147">
        <v>0</v>
      </c>
      <c r="U4289" s="147">
        <v>1200000</v>
      </c>
      <c r="V4289" s="147">
        <v>1200000</v>
      </c>
      <c r="W4289" s="147">
        <v>1200000</v>
      </c>
    </row>
    <row r="4290" spans="1:23">
      <c r="A4290" s="141" t="s">
        <v>3465</v>
      </c>
      <c r="B4290" s="141" t="s">
        <v>284</v>
      </c>
      <c r="C4290" s="141" t="s">
        <v>3464</v>
      </c>
      <c r="D4290" s="141" t="s">
        <v>3459</v>
      </c>
      <c r="E4290" s="141" t="s">
        <v>4280</v>
      </c>
      <c r="F4290" s="141" t="s">
        <v>4284</v>
      </c>
      <c r="G4290" s="141" t="s">
        <v>53</v>
      </c>
      <c r="H4290" s="141" t="s">
        <v>3493</v>
      </c>
      <c r="I4290" s="141" t="s">
        <v>3495</v>
      </c>
      <c r="J4290" s="141" t="s">
        <v>122</v>
      </c>
      <c r="K4290" s="141" t="s">
        <v>123</v>
      </c>
      <c r="L4290" s="141" t="s">
        <v>4147</v>
      </c>
      <c r="M4290" s="141" t="s">
        <v>245</v>
      </c>
      <c r="N4290" s="141" t="s">
        <v>303</v>
      </c>
      <c r="O4290" s="141" t="s">
        <v>287</v>
      </c>
      <c r="P4290" s="141" t="s">
        <v>3282</v>
      </c>
      <c r="Q4290" s="141" t="s">
        <v>288</v>
      </c>
      <c r="R4290" s="141" t="s">
        <v>3954</v>
      </c>
      <c r="S4290" s="148" t="s">
        <v>3280</v>
      </c>
      <c r="T4290" s="147">
        <v>0</v>
      </c>
      <c r="U4290" s="147">
        <v>6800000</v>
      </c>
      <c r="V4290" s="147">
        <v>6800000</v>
      </c>
      <c r="W4290" s="147">
        <v>6800000</v>
      </c>
    </row>
    <row r="4291" spans="1:23">
      <c r="A4291" s="141" t="s">
        <v>3465</v>
      </c>
      <c r="B4291" s="141" t="s">
        <v>284</v>
      </c>
      <c r="C4291" s="141" t="s">
        <v>3464</v>
      </c>
      <c r="D4291" s="141" t="s">
        <v>3459</v>
      </c>
      <c r="E4291" s="141" t="s">
        <v>4280</v>
      </c>
      <c r="F4291" s="141" t="s">
        <v>4284</v>
      </c>
      <c r="G4291" s="141" t="s">
        <v>53</v>
      </c>
      <c r="H4291" s="141" t="s">
        <v>3493</v>
      </c>
      <c r="I4291" s="141" t="s">
        <v>3498</v>
      </c>
      <c r="J4291" s="141" t="s">
        <v>154</v>
      </c>
      <c r="K4291" s="141" t="s">
        <v>1291</v>
      </c>
      <c r="L4291" s="141" t="s">
        <v>4147</v>
      </c>
      <c r="M4291" s="141" t="s">
        <v>245</v>
      </c>
      <c r="N4291" s="141" t="s">
        <v>303</v>
      </c>
      <c r="O4291" s="141" t="s">
        <v>287</v>
      </c>
      <c r="P4291" s="141" t="s">
        <v>3282</v>
      </c>
      <c r="Q4291" s="141" t="s">
        <v>288</v>
      </c>
      <c r="R4291" s="141" t="s">
        <v>3962</v>
      </c>
      <c r="S4291" s="148" t="s">
        <v>3280</v>
      </c>
      <c r="T4291" s="147">
        <v>0</v>
      </c>
      <c r="U4291" s="147">
        <v>2024643.5</v>
      </c>
      <c r="V4291" s="147">
        <v>2024643.5</v>
      </c>
      <c r="W4291" s="147">
        <v>2024643.5</v>
      </c>
    </row>
    <row r="4292" spans="1:23">
      <c r="A4292" s="141" t="s">
        <v>3465</v>
      </c>
      <c r="B4292" s="141" t="s">
        <v>284</v>
      </c>
      <c r="C4292" s="141" t="s">
        <v>3464</v>
      </c>
      <c r="D4292" s="141" t="s">
        <v>3459</v>
      </c>
      <c r="E4292" s="141" t="s">
        <v>4280</v>
      </c>
      <c r="F4292" s="141" t="s">
        <v>4284</v>
      </c>
      <c r="G4292" s="141" t="s">
        <v>53</v>
      </c>
      <c r="H4292" s="141" t="s">
        <v>3493</v>
      </c>
      <c r="I4292" s="141" t="s">
        <v>3514</v>
      </c>
      <c r="J4292" s="141" t="s">
        <v>178</v>
      </c>
      <c r="K4292" s="141" t="s">
        <v>180</v>
      </c>
      <c r="L4292" s="141" t="s">
        <v>4147</v>
      </c>
      <c r="M4292" s="141" t="s">
        <v>245</v>
      </c>
      <c r="N4292" s="141" t="s">
        <v>303</v>
      </c>
      <c r="O4292" s="141" t="s">
        <v>287</v>
      </c>
      <c r="P4292" s="141" t="s">
        <v>3282</v>
      </c>
      <c r="Q4292" s="141" t="s">
        <v>288</v>
      </c>
      <c r="R4292" s="141" t="s">
        <v>3964</v>
      </c>
      <c r="S4292" s="148" t="s">
        <v>3280</v>
      </c>
      <c r="T4292" s="147">
        <v>0</v>
      </c>
      <c r="U4292" s="147">
        <v>6710375.6699999999</v>
      </c>
      <c r="V4292" s="147">
        <v>6710375.6699999999</v>
      </c>
      <c r="W4292" s="147">
        <v>6710375.6699999999</v>
      </c>
    </row>
    <row r="4293" spans="1:23">
      <c r="A4293" s="141" t="s">
        <v>3465</v>
      </c>
      <c r="B4293" s="141" t="s">
        <v>284</v>
      </c>
      <c r="C4293" s="141" t="s">
        <v>3464</v>
      </c>
      <c r="D4293" s="141" t="s">
        <v>3459</v>
      </c>
      <c r="E4293" s="141" t="s">
        <v>4280</v>
      </c>
      <c r="F4293" s="141" t="s">
        <v>4284</v>
      </c>
      <c r="G4293" s="141" t="s">
        <v>53</v>
      </c>
      <c r="H4293" s="141" t="s">
        <v>3493</v>
      </c>
      <c r="I4293" s="141" t="s">
        <v>3514</v>
      </c>
      <c r="J4293" s="141" t="s">
        <v>184</v>
      </c>
      <c r="K4293" s="141" t="s">
        <v>186</v>
      </c>
      <c r="L4293" s="141" t="s">
        <v>4147</v>
      </c>
      <c r="M4293" s="141" t="s">
        <v>245</v>
      </c>
      <c r="N4293" s="141" t="s">
        <v>303</v>
      </c>
      <c r="O4293" s="141" t="s">
        <v>287</v>
      </c>
      <c r="P4293" s="141" t="s">
        <v>3282</v>
      </c>
      <c r="Q4293" s="141" t="s">
        <v>288</v>
      </c>
      <c r="R4293" s="141" t="s">
        <v>3967</v>
      </c>
      <c r="S4293" s="148" t="s">
        <v>3280</v>
      </c>
      <c r="T4293" s="147">
        <v>0</v>
      </c>
      <c r="U4293" s="147">
        <v>47272102.399999999</v>
      </c>
      <c r="V4293" s="147">
        <v>47272102.399999999</v>
      </c>
      <c r="W4293" s="147">
        <v>47272102.399999999</v>
      </c>
    </row>
    <row r="4294" spans="1:23">
      <c r="A4294" s="141" t="s">
        <v>3465</v>
      </c>
      <c r="B4294" s="141" t="s">
        <v>284</v>
      </c>
      <c r="C4294" s="141" t="s">
        <v>3464</v>
      </c>
      <c r="D4294" s="141" t="s">
        <v>3459</v>
      </c>
      <c r="E4294" s="141" t="s">
        <v>4280</v>
      </c>
      <c r="F4294" s="141" t="s">
        <v>4284</v>
      </c>
      <c r="G4294" s="141" t="s">
        <v>53</v>
      </c>
      <c r="H4294" s="141" t="s">
        <v>3493</v>
      </c>
      <c r="I4294" s="141" t="s">
        <v>3514</v>
      </c>
      <c r="J4294" s="141" t="s">
        <v>184</v>
      </c>
      <c r="K4294" s="141" t="s">
        <v>187</v>
      </c>
      <c r="L4294" s="141" t="s">
        <v>4147</v>
      </c>
      <c r="M4294" s="141" t="s">
        <v>245</v>
      </c>
      <c r="N4294" s="141" t="s">
        <v>303</v>
      </c>
      <c r="O4294" s="141" t="s">
        <v>287</v>
      </c>
      <c r="P4294" s="141" t="s">
        <v>3282</v>
      </c>
      <c r="Q4294" s="141" t="s">
        <v>288</v>
      </c>
      <c r="R4294" s="141" t="s">
        <v>3963</v>
      </c>
      <c r="S4294" s="148" t="s">
        <v>3280</v>
      </c>
      <c r="T4294" s="147">
        <v>0</v>
      </c>
      <c r="U4294" s="147">
        <v>30250213.34</v>
      </c>
      <c r="V4294" s="147">
        <v>30250213.34</v>
      </c>
      <c r="W4294" s="147">
        <v>30250213.34</v>
      </c>
    </row>
    <row r="4295" spans="1:23">
      <c r="A4295" s="141" t="s">
        <v>3465</v>
      </c>
      <c r="B4295" s="141" t="s">
        <v>284</v>
      </c>
      <c r="C4295" s="141" t="s">
        <v>3464</v>
      </c>
      <c r="D4295" s="141" t="s">
        <v>3459</v>
      </c>
      <c r="E4295" s="141" t="s">
        <v>4280</v>
      </c>
      <c r="F4295" s="141" t="s">
        <v>4284</v>
      </c>
      <c r="G4295" s="141" t="s">
        <v>53</v>
      </c>
      <c r="H4295" s="141" t="s">
        <v>3493</v>
      </c>
      <c r="I4295" s="141" t="s">
        <v>3514</v>
      </c>
      <c r="J4295" s="141" t="s">
        <v>184</v>
      </c>
      <c r="K4295" s="141" t="s">
        <v>188</v>
      </c>
      <c r="L4295" s="141" t="s">
        <v>4147</v>
      </c>
      <c r="M4295" s="141" t="s">
        <v>245</v>
      </c>
      <c r="N4295" s="141" t="s">
        <v>303</v>
      </c>
      <c r="O4295" s="141" t="s">
        <v>287</v>
      </c>
      <c r="P4295" s="141" t="s">
        <v>3282</v>
      </c>
      <c r="Q4295" s="141" t="s">
        <v>288</v>
      </c>
      <c r="R4295" s="141" t="s">
        <v>3960</v>
      </c>
      <c r="S4295" s="148" t="s">
        <v>3280</v>
      </c>
      <c r="T4295" s="147">
        <v>72800000</v>
      </c>
      <c r="U4295" s="147">
        <v>272328335.54000002</v>
      </c>
      <c r="V4295" s="147">
        <v>231123041.53999999</v>
      </c>
      <c r="W4295" s="147">
        <v>231123041.53999999</v>
      </c>
    </row>
    <row r="4296" spans="1:23">
      <c r="A4296" s="141" t="s">
        <v>3465</v>
      </c>
      <c r="B4296" s="141" t="s">
        <v>284</v>
      </c>
      <c r="C4296" s="141" t="s">
        <v>3464</v>
      </c>
      <c r="D4296" s="141" t="s">
        <v>3459</v>
      </c>
      <c r="E4296" s="141" t="s">
        <v>4280</v>
      </c>
      <c r="F4296" s="141" t="s">
        <v>4284</v>
      </c>
      <c r="G4296" s="141" t="s">
        <v>53</v>
      </c>
      <c r="H4296" s="141" t="s">
        <v>3493</v>
      </c>
      <c r="I4296" s="141" t="s">
        <v>3514</v>
      </c>
      <c r="J4296" s="141" t="s">
        <v>3600</v>
      </c>
      <c r="K4296" s="141" t="s">
        <v>192</v>
      </c>
      <c r="L4296" s="141" t="s">
        <v>4147</v>
      </c>
      <c r="M4296" s="141" t="s">
        <v>245</v>
      </c>
      <c r="N4296" s="141" t="s">
        <v>303</v>
      </c>
      <c r="O4296" s="141" t="s">
        <v>287</v>
      </c>
      <c r="P4296" s="141" t="s">
        <v>3282</v>
      </c>
      <c r="Q4296" s="141" t="s">
        <v>288</v>
      </c>
      <c r="R4296" s="141" t="s">
        <v>3966</v>
      </c>
      <c r="S4296" s="148" t="s">
        <v>3280</v>
      </c>
      <c r="T4296" s="147">
        <v>0</v>
      </c>
      <c r="U4296" s="147">
        <v>26084000</v>
      </c>
      <c r="V4296" s="147">
        <v>26084000</v>
      </c>
      <c r="W4296" s="147">
        <v>26084000</v>
      </c>
    </row>
    <row r="4297" spans="1:23">
      <c r="A4297" s="141" t="s">
        <v>3465</v>
      </c>
      <c r="B4297" s="141" t="s">
        <v>284</v>
      </c>
      <c r="C4297" s="141" t="s">
        <v>3464</v>
      </c>
      <c r="D4297" s="141" t="s">
        <v>3459</v>
      </c>
      <c r="E4297" s="141" t="s">
        <v>4280</v>
      </c>
      <c r="F4297" s="141" t="s">
        <v>4284</v>
      </c>
      <c r="G4297" s="141" t="s">
        <v>53</v>
      </c>
      <c r="H4297" s="141" t="s">
        <v>3493</v>
      </c>
      <c r="I4297" s="141" t="s">
        <v>3514</v>
      </c>
      <c r="J4297" s="141" t="s">
        <v>3958</v>
      </c>
      <c r="K4297" s="141" t="s">
        <v>204</v>
      </c>
      <c r="L4297" s="141" t="s">
        <v>4147</v>
      </c>
      <c r="M4297" s="141" t="s">
        <v>245</v>
      </c>
      <c r="N4297" s="141" t="s">
        <v>303</v>
      </c>
      <c r="O4297" s="141" t="s">
        <v>287</v>
      </c>
      <c r="P4297" s="141" t="s">
        <v>3282</v>
      </c>
      <c r="Q4297" s="141" t="s">
        <v>288</v>
      </c>
      <c r="R4297" s="141" t="s">
        <v>3965</v>
      </c>
      <c r="S4297" s="148" t="s">
        <v>3280</v>
      </c>
      <c r="T4297" s="147">
        <v>900000</v>
      </c>
      <c r="U4297" s="147">
        <v>900000</v>
      </c>
      <c r="V4297" s="147">
        <v>209290</v>
      </c>
      <c r="W4297" s="147">
        <v>209290</v>
      </c>
    </row>
    <row r="4298" spans="1:23">
      <c r="A4298" s="141" t="s">
        <v>3465</v>
      </c>
      <c r="B4298" s="141" t="s">
        <v>284</v>
      </c>
      <c r="C4298" s="141" t="s">
        <v>3464</v>
      </c>
      <c r="D4298" s="141" t="s">
        <v>3459</v>
      </c>
      <c r="E4298" s="141" t="s">
        <v>4280</v>
      </c>
      <c r="F4298" s="141" t="s">
        <v>4284</v>
      </c>
      <c r="G4298" s="141" t="s">
        <v>53</v>
      </c>
      <c r="H4298" s="141" t="s">
        <v>3493</v>
      </c>
      <c r="I4298" s="141" t="s">
        <v>3514</v>
      </c>
      <c r="J4298" s="141" t="s">
        <v>3958</v>
      </c>
      <c r="K4298" s="141" t="s">
        <v>205</v>
      </c>
      <c r="L4298" s="141" t="s">
        <v>4147</v>
      </c>
      <c r="M4298" s="141" t="s">
        <v>245</v>
      </c>
      <c r="N4298" s="141" t="s">
        <v>303</v>
      </c>
      <c r="O4298" s="141" t="s">
        <v>287</v>
      </c>
      <c r="P4298" s="141" t="s">
        <v>3282</v>
      </c>
      <c r="Q4298" s="141" t="s">
        <v>288</v>
      </c>
      <c r="R4298" s="141" t="s">
        <v>3965</v>
      </c>
      <c r="S4298" s="148" t="s">
        <v>3280</v>
      </c>
      <c r="T4298" s="147">
        <v>2000000</v>
      </c>
      <c r="U4298" s="147">
        <v>185706896.02000001</v>
      </c>
      <c r="V4298" s="147">
        <v>185706895.41999999</v>
      </c>
      <c r="W4298" s="147">
        <v>185706895.41999999</v>
      </c>
    </row>
    <row r="4299" spans="1:23">
      <c r="A4299" s="141" t="s">
        <v>3465</v>
      </c>
      <c r="B4299" s="141" t="s">
        <v>284</v>
      </c>
      <c r="C4299" s="141" t="s">
        <v>3464</v>
      </c>
      <c r="D4299" s="141" t="s">
        <v>3459</v>
      </c>
      <c r="E4299" s="141" t="s">
        <v>4280</v>
      </c>
      <c r="F4299" s="141" t="s">
        <v>4284</v>
      </c>
      <c r="G4299" s="141" t="s">
        <v>53</v>
      </c>
      <c r="H4299" s="141" t="s">
        <v>4002</v>
      </c>
      <c r="I4299" s="141" t="s">
        <v>3514</v>
      </c>
      <c r="J4299" s="141" t="s">
        <v>3958</v>
      </c>
      <c r="K4299" s="141" t="s">
        <v>205</v>
      </c>
      <c r="L4299" s="141" t="s">
        <v>4147</v>
      </c>
      <c r="M4299" s="141" t="s">
        <v>245</v>
      </c>
      <c r="N4299" s="141" t="s">
        <v>303</v>
      </c>
      <c r="O4299" s="141" t="s">
        <v>287</v>
      </c>
      <c r="P4299" s="141" t="s">
        <v>3282</v>
      </c>
      <c r="Q4299" s="141" t="s">
        <v>288</v>
      </c>
      <c r="R4299" s="141" t="s">
        <v>3960</v>
      </c>
      <c r="S4299" s="148" t="s">
        <v>3280</v>
      </c>
      <c r="T4299" s="147">
        <v>1692000</v>
      </c>
      <c r="U4299" s="147">
        <v>1692000</v>
      </c>
      <c r="V4299" s="147">
        <v>0</v>
      </c>
      <c r="W4299" s="147">
        <v>0</v>
      </c>
    </row>
    <row r="4300" spans="1:23">
      <c r="A4300" s="141" t="s">
        <v>3465</v>
      </c>
      <c r="B4300" s="141" t="s">
        <v>284</v>
      </c>
      <c r="C4300" s="141" t="s">
        <v>3464</v>
      </c>
      <c r="D4300" s="141" t="s">
        <v>3459</v>
      </c>
      <c r="E4300" s="141" t="s">
        <v>4280</v>
      </c>
      <c r="F4300" s="141" t="s">
        <v>4284</v>
      </c>
      <c r="G4300" s="141" t="s">
        <v>53</v>
      </c>
      <c r="H4300" s="141" t="s">
        <v>4002</v>
      </c>
      <c r="I4300" s="141" t="s">
        <v>3514</v>
      </c>
      <c r="J4300" s="141" t="s">
        <v>3958</v>
      </c>
      <c r="K4300" s="141" t="s">
        <v>205</v>
      </c>
      <c r="L4300" s="141" t="s">
        <v>4147</v>
      </c>
      <c r="M4300" s="141" t="s">
        <v>245</v>
      </c>
      <c r="N4300" s="141" t="s">
        <v>303</v>
      </c>
      <c r="O4300" s="141" t="s">
        <v>287</v>
      </c>
      <c r="P4300" s="141" t="s">
        <v>3282</v>
      </c>
      <c r="Q4300" s="141" t="s">
        <v>288</v>
      </c>
      <c r="R4300" s="141" t="s">
        <v>3965</v>
      </c>
      <c r="S4300" s="148" t="s">
        <v>3280</v>
      </c>
      <c r="T4300" s="147">
        <v>0</v>
      </c>
      <c r="U4300" s="147">
        <v>6000000</v>
      </c>
      <c r="V4300" s="147">
        <v>5000000</v>
      </c>
      <c r="W4300" s="147">
        <v>5000000</v>
      </c>
    </row>
    <row r="4301" spans="1:23">
      <c r="A4301" s="141" t="s">
        <v>3465</v>
      </c>
      <c r="B4301" s="141" t="s">
        <v>284</v>
      </c>
      <c r="C4301" s="141" t="s">
        <v>3464</v>
      </c>
      <c r="D4301" s="141" t="s">
        <v>3459</v>
      </c>
      <c r="E4301" s="141" t="s">
        <v>4280</v>
      </c>
      <c r="F4301" s="141" t="s">
        <v>4284</v>
      </c>
      <c r="G4301" s="141" t="s">
        <v>53</v>
      </c>
      <c r="H4301" s="141" t="s">
        <v>4118</v>
      </c>
      <c r="I4301" s="141" t="s">
        <v>3492</v>
      </c>
      <c r="J4301" s="141" t="s">
        <v>109</v>
      </c>
      <c r="K4301" s="141" t="s">
        <v>112</v>
      </c>
      <c r="L4301" s="141" t="s">
        <v>4147</v>
      </c>
      <c r="M4301" s="141" t="s">
        <v>245</v>
      </c>
      <c r="N4301" s="141" t="s">
        <v>303</v>
      </c>
      <c r="O4301" s="141" t="s">
        <v>287</v>
      </c>
      <c r="P4301" s="141" t="s">
        <v>3282</v>
      </c>
      <c r="Q4301" s="141" t="s">
        <v>288</v>
      </c>
      <c r="R4301" s="141" t="s">
        <v>3960</v>
      </c>
      <c r="S4301" s="148" t="s">
        <v>3280</v>
      </c>
      <c r="T4301" s="147">
        <v>0</v>
      </c>
      <c r="U4301" s="147">
        <v>8000</v>
      </c>
      <c r="V4301" s="147">
        <v>8000</v>
      </c>
      <c r="W4301" s="147">
        <v>8000</v>
      </c>
    </row>
    <row r="4302" spans="1:23">
      <c r="A4302" s="141" t="s">
        <v>3465</v>
      </c>
      <c r="B4302" s="141" t="s">
        <v>284</v>
      </c>
      <c r="C4302" s="141" t="s">
        <v>3464</v>
      </c>
      <c r="D4302" s="141" t="s">
        <v>3459</v>
      </c>
      <c r="E4302" s="141" t="s">
        <v>4280</v>
      </c>
      <c r="F4302" s="141" t="s">
        <v>4284</v>
      </c>
      <c r="G4302" s="141" t="s">
        <v>53</v>
      </c>
      <c r="H4302" s="141" t="s">
        <v>4129</v>
      </c>
      <c r="I4302" s="141" t="s">
        <v>3492</v>
      </c>
      <c r="J4302" s="141" t="s">
        <v>95</v>
      </c>
      <c r="K4302" s="141" t="s">
        <v>97</v>
      </c>
      <c r="L4302" s="141" t="s">
        <v>4147</v>
      </c>
      <c r="M4302" s="141" t="s">
        <v>245</v>
      </c>
      <c r="N4302" s="141" t="s">
        <v>303</v>
      </c>
      <c r="O4302" s="141" t="s">
        <v>287</v>
      </c>
      <c r="P4302" s="141" t="s">
        <v>3282</v>
      </c>
      <c r="Q4302" s="141" t="s">
        <v>288</v>
      </c>
      <c r="R4302" s="141" t="s">
        <v>3967</v>
      </c>
      <c r="S4302" s="148" t="s">
        <v>3280</v>
      </c>
      <c r="T4302" s="147">
        <v>0</v>
      </c>
      <c r="U4302" s="147">
        <v>100000</v>
      </c>
      <c r="V4302" s="147">
        <v>100000</v>
      </c>
      <c r="W4302" s="147">
        <v>100000</v>
      </c>
    </row>
    <row r="4303" spans="1:23">
      <c r="A4303" s="141" t="s">
        <v>3465</v>
      </c>
      <c r="B4303" s="141" t="s">
        <v>284</v>
      </c>
      <c r="C4303" s="141" t="s">
        <v>3464</v>
      </c>
      <c r="D4303" s="141" t="s">
        <v>3459</v>
      </c>
      <c r="E4303" s="141" t="s">
        <v>4280</v>
      </c>
      <c r="F4303" s="141" t="s">
        <v>4284</v>
      </c>
      <c r="G4303" s="141" t="s">
        <v>53</v>
      </c>
      <c r="H4303" s="141" t="s">
        <v>4129</v>
      </c>
      <c r="I4303" s="141" t="s">
        <v>3492</v>
      </c>
      <c r="J4303" s="141" t="s">
        <v>95</v>
      </c>
      <c r="K4303" s="141" t="s">
        <v>97</v>
      </c>
      <c r="L4303" s="141" t="s">
        <v>4147</v>
      </c>
      <c r="M4303" s="141" t="s">
        <v>245</v>
      </c>
      <c r="N4303" s="141" t="s">
        <v>303</v>
      </c>
      <c r="O4303" s="141" t="s">
        <v>287</v>
      </c>
      <c r="P4303" s="141" t="s">
        <v>3282</v>
      </c>
      <c r="Q4303" s="141" t="s">
        <v>288</v>
      </c>
      <c r="R4303" s="141" t="s">
        <v>3963</v>
      </c>
      <c r="S4303" s="148" t="s">
        <v>3280</v>
      </c>
      <c r="T4303" s="147">
        <v>0</v>
      </c>
      <c r="U4303" s="147">
        <v>400000</v>
      </c>
      <c r="V4303" s="147">
        <v>180000</v>
      </c>
      <c r="W4303" s="147">
        <v>180000</v>
      </c>
    </row>
    <row r="4304" spans="1:23">
      <c r="A4304" s="141" t="s">
        <v>3465</v>
      </c>
      <c r="B4304" s="141" t="s">
        <v>284</v>
      </c>
      <c r="C4304" s="141" t="s">
        <v>3464</v>
      </c>
      <c r="D4304" s="141" t="s">
        <v>3459</v>
      </c>
      <c r="E4304" s="141" t="s">
        <v>4280</v>
      </c>
      <c r="F4304" s="141" t="s">
        <v>4284</v>
      </c>
      <c r="G4304" s="141" t="s">
        <v>53</v>
      </c>
      <c r="H4304" s="141" t="s">
        <v>4129</v>
      </c>
      <c r="I4304" s="141" t="s">
        <v>3492</v>
      </c>
      <c r="J4304" s="141" t="s">
        <v>95</v>
      </c>
      <c r="K4304" s="141" t="s">
        <v>97</v>
      </c>
      <c r="L4304" s="141" t="s">
        <v>4147</v>
      </c>
      <c r="M4304" s="141" t="s">
        <v>245</v>
      </c>
      <c r="N4304" s="141" t="s">
        <v>303</v>
      </c>
      <c r="O4304" s="141" t="s">
        <v>287</v>
      </c>
      <c r="P4304" s="141" t="s">
        <v>3282</v>
      </c>
      <c r="Q4304" s="141" t="s">
        <v>288</v>
      </c>
      <c r="R4304" s="141" t="s">
        <v>3960</v>
      </c>
      <c r="S4304" s="148" t="s">
        <v>3280</v>
      </c>
      <c r="T4304" s="147">
        <v>0</v>
      </c>
      <c r="U4304" s="147">
        <v>180000</v>
      </c>
      <c r="V4304" s="147">
        <v>180000</v>
      </c>
      <c r="W4304" s="147">
        <v>180000</v>
      </c>
    </row>
    <row r="4305" spans="1:23">
      <c r="A4305" s="141" t="s">
        <v>3465</v>
      </c>
      <c r="B4305" s="141" t="s">
        <v>284</v>
      </c>
      <c r="C4305" s="141" t="s">
        <v>3464</v>
      </c>
      <c r="D4305" s="141" t="s">
        <v>3459</v>
      </c>
      <c r="E4305" s="141" t="s">
        <v>4280</v>
      </c>
      <c r="F4305" s="141" t="s">
        <v>4284</v>
      </c>
      <c r="G4305" s="141" t="s">
        <v>53</v>
      </c>
      <c r="H4305" s="141" t="s">
        <v>4129</v>
      </c>
      <c r="I4305" s="141" t="s">
        <v>3492</v>
      </c>
      <c r="J4305" s="141" t="s">
        <v>95</v>
      </c>
      <c r="K4305" s="141" t="s">
        <v>97</v>
      </c>
      <c r="L4305" s="141" t="s">
        <v>4147</v>
      </c>
      <c r="M4305" s="141" t="s">
        <v>245</v>
      </c>
      <c r="N4305" s="141" t="s">
        <v>303</v>
      </c>
      <c r="O4305" s="141" t="s">
        <v>287</v>
      </c>
      <c r="P4305" s="141" t="s">
        <v>3282</v>
      </c>
      <c r="Q4305" s="141" t="s">
        <v>288</v>
      </c>
      <c r="R4305" s="141" t="s">
        <v>3965</v>
      </c>
      <c r="S4305" s="148" t="s">
        <v>3280</v>
      </c>
      <c r="T4305" s="147">
        <v>807900</v>
      </c>
      <c r="U4305" s="147">
        <v>1370900</v>
      </c>
      <c r="V4305" s="147">
        <v>1370000</v>
      </c>
      <c r="W4305" s="147">
        <v>1370000</v>
      </c>
    </row>
    <row r="4306" spans="1:23">
      <c r="A4306" s="141" t="s">
        <v>3465</v>
      </c>
      <c r="B4306" s="141" t="s">
        <v>284</v>
      </c>
      <c r="C4306" s="141" t="s">
        <v>3464</v>
      </c>
      <c r="D4306" s="141" t="s">
        <v>3459</v>
      </c>
      <c r="E4306" s="141" t="s">
        <v>4280</v>
      </c>
      <c r="F4306" s="141" t="s">
        <v>4284</v>
      </c>
      <c r="G4306" s="141" t="s">
        <v>53</v>
      </c>
      <c r="H4306" s="141" t="s">
        <v>4129</v>
      </c>
      <c r="I4306" s="141" t="s">
        <v>3492</v>
      </c>
      <c r="J4306" s="141" t="s">
        <v>95</v>
      </c>
      <c r="K4306" s="141" t="s">
        <v>97</v>
      </c>
      <c r="L4306" s="141" t="s">
        <v>4147</v>
      </c>
      <c r="M4306" s="141" t="s">
        <v>245</v>
      </c>
      <c r="N4306" s="141" t="s">
        <v>303</v>
      </c>
      <c r="O4306" s="141" t="s">
        <v>287</v>
      </c>
      <c r="P4306" s="141" t="s">
        <v>3282</v>
      </c>
      <c r="Q4306" s="141" t="s">
        <v>288</v>
      </c>
      <c r="R4306" s="141" t="s">
        <v>4230</v>
      </c>
      <c r="S4306" s="148" t="s">
        <v>3280</v>
      </c>
      <c r="T4306" s="147">
        <v>0</v>
      </c>
      <c r="U4306" s="147">
        <v>955000</v>
      </c>
      <c r="V4306" s="147">
        <v>954800</v>
      </c>
      <c r="W4306" s="147">
        <v>954800</v>
      </c>
    </row>
    <row r="4307" spans="1:23">
      <c r="A4307" s="141" t="s">
        <v>3465</v>
      </c>
      <c r="B4307" s="141" t="s">
        <v>284</v>
      </c>
      <c r="C4307" s="141" t="s">
        <v>3464</v>
      </c>
      <c r="D4307" s="141" t="s">
        <v>3459</v>
      </c>
      <c r="E4307" s="141" t="s">
        <v>4280</v>
      </c>
      <c r="F4307" s="141" t="s">
        <v>4284</v>
      </c>
      <c r="G4307" s="141" t="s">
        <v>53</v>
      </c>
      <c r="H4307" s="141" t="s">
        <v>3986</v>
      </c>
      <c r="I4307" s="141" t="s">
        <v>3514</v>
      </c>
      <c r="J4307" s="141" t="s">
        <v>3958</v>
      </c>
      <c r="K4307" s="141" t="s">
        <v>205</v>
      </c>
      <c r="L4307" s="141" t="s">
        <v>4147</v>
      </c>
      <c r="M4307" s="141" t="s">
        <v>245</v>
      </c>
      <c r="N4307" s="141" t="s">
        <v>286</v>
      </c>
      <c r="O4307" s="141" t="s">
        <v>287</v>
      </c>
      <c r="P4307" s="141" t="s">
        <v>3282</v>
      </c>
      <c r="Q4307" s="141" t="s">
        <v>288</v>
      </c>
      <c r="R4307" s="141" t="s">
        <v>3965</v>
      </c>
      <c r="S4307" s="148" t="s">
        <v>3280</v>
      </c>
      <c r="T4307" s="147">
        <v>8100000</v>
      </c>
      <c r="U4307" s="147">
        <v>17000000</v>
      </c>
      <c r="V4307" s="147">
        <v>12750000.029999999</v>
      </c>
      <c r="W4307" s="147">
        <v>12750000.029999999</v>
      </c>
    </row>
    <row r="4308" spans="1:23">
      <c r="A4308" s="141" t="s">
        <v>3465</v>
      </c>
      <c r="B4308" s="141" t="s">
        <v>284</v>
      </c>
      <c r="C4308" s="141" t="s">
        <v>3464</v>
      </c>
      <c r="D4308" s="141" t="s">
        <v>3459</v>
      </c>
      <c r="E4308" s="141" t="s">
        <v>4280</v>
      </c>
      <c r="F4308" s="141" t="s">
        <v>4284</v>
      </c>
      <c r="G4308" s="141" t="s">
        <v>53</v>
      </c>
      <c r="H4308" s="141" t="s">
        <v>3986</v>
      </c>
      <c r="I4308" s="141" t="s">
        <v>3514</v>
      </c>
      <c r="J4308" s="141" t="s">
        <v>3958</v>
      </c>
      <c r="K4308" s="141" t="s">
        <v>205</v>
      </c>
      <c r="L4308" s="141" t="s">
        <v>4147</v>
      </c>
      <c r="M4308" s="141" t="s">
        <v>245</v>
      </c>
      <c r="N4308" s="141" t="s">
        <v>297</v>
      </c>
      <c r="O4308" s="141" t="s">
        <v>287</v>
      </c>
      <c r="P4308" s="141" t="s">
        <v>3282</v>
      </c>
      <c r="Q4308" s="141" t="s">
        <v>288</v>
      </c>
      <c r="R4308" s="141" t="s">
        <v>3965</v>
      </c>
      <c r="S4308" s="148" t="s">
        <v>3280</v>
      </c>
      <c r="T4308" s="147">
        <v>4911000</v>
      </c>
      <c r="U4308" s="147">
        <v>5487000</v>
      </c>
      <c r="V4308" s="147">
        <v>4752000</v>
      </c>
      <c r="W4308" s="147">
        <v>4752000</v>
      </c>
    </row>
    <row r="4309" spans="1:23">
      <c r="A4309" s="141" t="s">
        <v>3465</v>
      </c>
      <c r="B4309" s="141" t="s">
        <v>284</v>
      </c>
      <c r="C4309" s="141" t="s">
        <v>3464</v>
      </c>
      <c r="D4309" s="141" t="s">
        <v>3459</v>
      </c>
      <c r="E4309" s="141" t="s">
        <v>4280</v>
      </c>
      <c r="F4309" s="141" t="s">
        <v>4284</v>
      </c>
      <c r="G4309" s="141" t="s">
        <v>53</v>
      </c>
      <c r="H4309" s="141" t="s">
        <v>3986</v>
      </c>
      <c r="I4309" s="141" t="s">
        <v>3514</v>
      </c>
      <c r="J4309" s="141" t="s">
        <v>3958</v>
      </c>
      <c r="K4309" s="141" t="s">
        <v>205</v>
      </c>
      <c r="L4309" s="141" t="s">
        <v>4147</v>
      </c>
      <c r="M4309" s="141" t="s">
        <v>245</v>
      </c>
      <c r="N4309" s="141" t="s">
        <v>301</v>
      </c>
      <c r="O4309" s="141" t="s">
        <v>287</v>
      </c>
      <c r="P4309" s="141" t="s">
        <v>3282</v>
      </c>
      <c r="Q4309" s="141" t="s">
        <v>288</v>
      </c>
      <c r="R4309" s="141" t="s">
        <v>3965</v>
      </c>
      <c r="S4309" s="148" t="s">
        <v>3280</v>
      </c>
      <c r="T4309" s="147">
        <v>5760000</v>
      </c>
      <c r="U4309" s="147">
        <v>6249000</v>
      </c>
      <c r="V4309" s="147">
        <v>4050000</v>
      </c>
      <c r="W4309" s="147">
        <v>4050000</v>
      </c>
    </row>
    <row r="4310" spans="1:23">
      <c r="A4310" s="141" t="s">
        <v>3465</v>
      </c>
      <c r="B4310" s="141" t="s">
        <v>284</v>
      </c>
      <c r="C4310" s="141" t="s">
        <v>3464</v>
      </c>
      <c r="D4310" s="141" t="s">
        <v>3459</v>
      </c>
      <c r="E4310" s="141" t="s">
        <v>4280</v>
      </c>
      <c r="F4310" s="141" t="s">
        <v>4284</v>
      </c>
      <c r="G4310" s="141" t="s">
        <v>53</v>
      </c>
      <c r="H4310" s="141" t="s">
        <v>3986</v>
      </c>
      <c r="I4310" s="141" t="s">
        <v>3514</v>
      </c>
      <c r="J4310" s="141" t="s">
        <v>3958</v>
      </c>
      <c r="K4310" s="141" t="s">
        <v>205</v>
      </c>
      <c r="L4310" s="141" t="s">
        <v>4147</v>
      </c>
      <c r="M4310" s="141" t="s">
        <v>245</v>
      </c>
      <c r="N4310" s="141" t="s">
        <v>303</v>
      </c>
      <c r="O4310" s="141" t="s">
        <v>287</v>
      </c>
      <c r="P4310" s="141" t="s">
        <v>3282</v>
      </c>
      <c r="Q4310" s="141" t="s">
        <v>288</v>
      </c>
      <c r="R4310" s="141" t="s">
        <v>3965</v>
      </c>
      <c r="S4310" s="148" t="s">
        <v>3280</v>
      </c>
      <c r="T4310" s="147">
        <v>160373000</v>
      </c>
      <c r="U4310" s="147">
        <v>150408000</v>
      </c>
      <c r="V4310" s="147">
        <v>110961499.73999999</v>
      </c>
      <c r="W4310" s="147">
        <v>110961499.73999999</v>
      </c>
    </row>
    <row r="4311" spans="1:23">
      <c r="A4311" s="141" t="s">
        <v>3465</v>
      </c>
      <c r="B4311" s="141" t="s">
        <v>284</v>
      </c>
      <c r="C4311" s="141" t="s">
        <v>3464</v>
      </c>
      <c r="D4311" s="141" t="s">
        <v>3459</v>
      </c>
      <c r="E4311" s="141" t="s">
        <v>4280</v>
      </c>
      <c r="F4311" s="141" t="s">
        <v>4284</v>
      </c>
      <c r="G4311" s="141" t="s">
        <v>53</v>
      </c>
      <c r="H4311" s="141" t="s">
        <v>4000</v>
      </c>
      <c r="I4311" s="141" t="s">
        <v>3514</v>
      </c>
      <c r="J4311" s="141" t="s">
        <v>184</v>
      </c>
      <c r="K4311" s="141" t="s">
        <v>187</v>
      </c>
      <c r="L4311" s="141" t="s">
        <v>4147</v>
      </c>
      <c r="M4311" s="141" t="s">
        <v>245</v>
      </c>
      <c r="N4311" s="141" t="s">
        <v>303</v>
      </c>
      <c r="O4311" s="141" t="s">
        <v>287</v>
      </c>
      <c r="P4311" s="141" t="s">
        <v>3282</v>
      </c>
      <c r="Q4311" s="141" t="s">
        <v>288</v>
      </c>
      <c r="R4311" s="141" t="s">
        <v>3468</v>
      </c>
      <c r="S4311" s="148" t="s">
        <v>3280</v>
      </c>
      <c r="T4311" s="147">
        <v>0</v>
      </c>
      <c r="U4311" s="147">
        <v>0</v>
      </c>
      <c r="V4311" s="147">
        <v>0</v>
      </c>
      <c r="W4311" s="147">
        <v>0</v>
      </c>
    </row>
    <row r="4312" spans="1:23">
      <c r="A4312" s="141" t="s">
        <v>3465</v>
      </c>
      <c r="B4312" s="141" t="s">
        <v>284</v>
      </c>
      <c r="C4312" s="141" t="s">
        <v>3464</v>
      </c>
      <c r="D4312" s="141" t="s">
        <v>3459</v>
      </c>
      <c r="E4312" s="141" t="s">
        <v>4280</v>
      </c>
      <c r="F4312" s="141" t="s">
        <v>4284</v>
      </c>
      <c r="G4312" s="141" t="s">
        <v>53</v>
      </c>
      <c r="H4312" s="141" t="s">
        <v>4000</v>
      </c>
      <c r="I4312" s="141" t="s">
        <v>3514</v>
      </c>
      <c r="J4312" s="141" t="s">
        <v>184</v>
      </c>
      <c r="K4312" s="141" t="s">
        <v>187</v>
      </c>
      <c r="L4312" s="141" t="s">
        <v>4147</v>
      </c>
      <c r="M4312" s="141" t="s">
        <v>245</v>
      </c>
      <c r="N4312" s="141" t="s">
        <v>303</v>
      </c>
      <c r="O4312" s="141" t="s">
        <v>287</v>
      </c>
      <c r="P4312" s="141" t="s">
        <v>3282</v>
      </c>
      <c r="Q4312" s="141" t="s">
        <v>288</v>
      </c>
      <c r="R4312" s="141" t="s">
        <v>3965</v>
      </c>
      <c r="S4312" s="148" t="s">
        <v>3280</v>
      </c>
      <c r="T4312" s="147">
        <v>500000</v>
      </c>
      <c r="U4312" s="147">
        <v>500000</v>
      </c>
      <c r="V4312" s="147">
        <v>280000</v>
      </c>
      <c r="W4312" s="147">
        <v>280000</v>
      </c>
    </row>
    <row r="4313" spans="1:23">
      <c r="A4313" s="141" t="s">
        <v>3465</v>
      </c>
      <c r="B4313" s="141" t="s">
        <v>284</v>
      </c>
      <c r="C4313" s="141" t="s">
        <v>3464</v>
      </c>
      <c r="D4313" s="141" t="s">
        <v>3459</v>
      </c>
      <c r="E4313" s="141" t="s">
        <v>4280</v>
      </c>
      <c r="F4313" s="141" t="s">
        <v>4284</v>
      </c>
      <c r="G4313" s="141" t="s">
        <v>53</v>
      </c>
      <c r="H4313" s="141" t="s">
        <v>4008</v>
      </c>
      <c r="I4313" s="141" t="s">
        <v>3492</v>
      </c>
      <c r="J4313" s="141" t="s">
        <v>95</v>
      </c>
      <c r="K4313" s="141" t="s">
        <v>97</v>
      </c>
      <c r="L4313" s="141" t="s">
        <v>4147</v>
      </c>
      <c r="M4313" s="141" t="s">
        <v>245</v>
      </c>
      <c r="N4313" s="141" t="s">
        <v>303</v>
      </c>
      <c r="O4313" s="141" t="s">
        <v>287</v>
      </c>
      <c r="P4313" s="141" t="s">
        <v>3282</v>
      </c>
      <c r="Q4313" s="141" t="s">
        <v>288</v>
      </c>
      <c r="R4313" s="141" t="s">
        <v>3965</v>
      </c>
      <c r="S4313" s="148" t="s">
        <v>3280</v>
      </c>
      <c r="T4313" s="147">
        <v>200000</v>
      </c>
      <c r="U4313" s="147">
        <v>200000</v>
      </c>
      <c r="V4313" s="147">
        <v>0</v>
      </c>
      <c r="W4313" s="147">
        <v>0</v>
      </c>
    </row>
    <row r="4314" spans="1:23">
      <c r="A4314" s="141" t="s">
        <v>3465</v>
      </c>
      <c r="B4314" s="141" t="s">
        <v>284</v>
      </c>
      <c r="C4314" s="141" t="s">
        <v>3464</v>
      </c>
      <c r="D4314" s="141" t="s">
        <v>3459</v>
      </c>
      <c r="E4314" s="141" t="s">
        <v>4280</v>
      </c>
      <c r="F4314" s="141" t="s">
        <v>4284</v>
      </c>
      <c r="G4314" s="141" t="s">
        <v>54</v>
      </c>
      <c r="H4314" s="141" t="s">
        <v>3503</v>
      </c>
      <c r="I4314" s="141" t="s">
        <v>3492</v>
      </c>
      <c r="J4314" s="141" t="s">
        <v>95</v>
      </c>
      <c r="K4314" s="141" t="s">
        <v>97</v>
      </c>
      <c r="L4314" s="141" t="s">
        <v>4147</v>
      </c>
      <c r="M4314" s="141" t="s">
        <v>245</v>
      </c>
      <c r="N4314" s="141" t="s">
        <v>303</v>
      </c>
      <c r="O4314" s="141" t="s">
        <v>287</v>
      </c>
      <c r="P4314" s="141" t="s">
        <v>3282</v>
      </c>
      <c r="Q4314" s="141" t="s">
        <v>288</v>
      </c>
      <c r="R4314" s="141" t="s">
        <v>3468</v>
      </c>
      <c r="S4314" s="148" t="s">
        <v>3280</v>
      </c>
      <c r="T4314" s="147">
        <v>0</v>
      </c>
      <c r="U4314" s="147">
        <v>1126000</v>
      </c>
      <c r="V4314" s="147">
        <v>2716260.03</v>
      </c>
      <c r="W4314" s="147">
        <v>2716260.03</v>
      </c>
    </row>
    <row r="4315" spans="1:23">
      <c r="A4315" s="141" t="s">
        <v>3465</v>
      </c>
      <c r="B4315" s="141" t="s">
        <v>284</v>
      </c>
      <c r="C4315" s="141" t="s">
        <v>3464</v>
      </c>
      <c r="D4315" s="141" t="s">
        <v>3459</v>
      </c>
      <c r="E4315" s="141" t="s">
        <v>4280</v>
      </c>
      <c r="F4315" s="141" t="s">
        <v>4284</v>
      </c>
      <c r="G4315" s="141" t="s">
        <v>54</v>
      </c>
      <c r="H4315" s="141" t="s">
        <v>3503</v>
      </c>
      <c r="I4315" s="141" t="s">
        <v>3492</v>
      </c>
      <c r="J4315" s="141" t="s">
        <v>95</v>
      </c>
      <c r="K4315" s="141" t="s">
        <v>97</v>
      </c>
      <c r="L4315" s="141" t="s">
        <v>4147</v>
      </c>
      <c r="M4315" s="141" t="s">
        <v>245</v>
      </c>
      <c r="N4315" s="141" t="s">
        <v>303</v>
      </c>
      <c r="O4315" s="141" t="s">
        <v>287</v>
      </c>
      <c r="P4315" s="141" t="s">
        <v>3282</v>
      </c>
      <c r="Q4315" s="141" t="s">
        <v>288</v>
      </c>
      <c r="R4315" s="141" t="s">
        <v>3967</v>
      </c>
      <c r="S4315" s="148" t="s">
        <v>3280</v>
      </c>
      <c r="T4315" s="147">
        <v>0</v>
      </c>
      <c r="U4315" s="147">
        <v>1900000</v>
      </c>
      <c r="V4315" s="147">
        <v>1450500</v>
      </c>
      <c r="W4315" s="147">
        <v>1450500</v>
      </c>
    </row>
    <row r="4316" spans="1:23">
      <c r="A4316" s="141" t="s">
        <v>3465</v>
      </c>
      <c r="B4316" s="141" t="s">
        <v>284</v>
      </c>
      <c r="C4316" s="141" t="s">
        <v>3464</v>
      </c>
      <c r="D4316" s="141" t="s">
        <v>3459</v>
      </c>
      <c r="E4316" s="141" t="s">
        <v>4280</v>
      </c>
      <c r="F4316" s="141" t="s">
        <v>4284</v>
      </c>
      <c r="G4316" s="141" t="s">
        <v>54</v>
      </c>
      <c r="H4316" s="141" t="s">
        <v>3503</v>
      </c>
      <c r="I4316" s="141" t="s">
        <v>3492</v>
      </c>
      <c r="J4316" s="141" t="s">
        <v>95</v>
      </c>
      <c r="K4316" s="141" t="s">
        <v>97</v>
      </c>
      <c r="L4316" s="141" t="s">
        <v>4147</v>
      </c>
      <c r="M4316" s="141" t="s">
        <v>245</v>
      </c>
      <c r="N4316" s="141" t="s">
        <v>303</v>
      </c>
      <c r="O4316" s="141" t="s">
        <v>287</v>
      </c>
      <c r="P4316" s="141" t="s">
        <v>3282</v>
      </c>
      <c r="Q4316" s="141" t="s">
        <v>288</v>
      </c>
      <c r="R4316" s="141" t="s">
        <v>3962</v>
      </c>
      <c r="S4316" s="148" t="s">
        <v>3280</v>
      </c>
      <c r="T4316" s="147">
        <v>0</v>
      </c>
      <c r="U4316" s="147">
        <v>624000</v>
      </c>
      <c r="V4316" s="147">
        <v>0</v>
      </c>
      <c r="W4316" s="147">
        <v>0</v>
      </c>
    </row>
    <row r="4317" spans="1:23">
      <c r="A4317" s="141" t="s">
        <v>3465</v>
      </c>
      <c r="B4317" s="141" t="s">
        <v>284</v>
      </c>
      <c r="C4317" s="141" t="s">
        <v>3464</v>
      </c>
      <c r="D4317" s="141" t="s">
        <v>3459</v>
      </c>
      <c r="E4317" s="141" t="s">
        <v>4280</v>
      </c>
      <c r="F4317" s="141" t="s">
        <v>4284</v>
      </c>
      <c r="G4317" s="141" t="s">
        <v>54</v>
      </c>
      <c r="H4317" s="141" t="s">
        <v>3503</v>
      </c>
      <c r="I4317" s="141" t="s">
        <v>3492</v>
      </c>
      <c r="J4317" s="141" t="s">
        <v>95</v>
      </c>
      <c r="K4317" s="141" t="s">
        <v>97</v>
      </c>
      <c r="L4317" s="141" t="s">
        <v>4147</v>
      </c>
      <c r="M4317" s="141" t="s">
        <v>245</v>
      </c>
      <c r="N4317" s="141" t="s">
        <v>303</v>
      </c>
      <c r="O4317" s="141" t="s">
        <v>287</v>
      </c>
      <c r="P4317" s="141" t="s">
        <v>3282</v>
      </c>
      <c r="Q4317" s="141" t="s">
        <v>288</v>
      </c>
      <c r="R4317" s="141" t="s">
        <v>3960</v>
      </c>
      <c r="S4317" s="148" t="s">
        <v>3280</v>
      </c>
      <c r="T4317" s="147">
        <v>0</v>
      </c>
      <c r="U4317" s="147">
        <v>750000</v>
      </c>
      <c r="V4317" s="147">
        <v>224000</v>
      </c>
      <c r="W4317" s="147">
        <v>224000</v>
      </c>
    </row>
    <row r="4318" spans="1:23">
      <c r="A4318" s="141" t="s">
        <v>3465</v>
      </c>
      <c r="B4318" s="141" t="s">
        <v>284</v>
      </c>
      <c r="C4318" s="141" t="s">
        <v>3464</v>
      </c>
      <c r="D4318" s="141" t="s">
        <v>3459</v>
      </c>
      <c r="E4318" s="141" t="s">
        <v>4280</v>
      </c>
      <c r="F4318" s="141" t="s">
        <v>4284</v>
      </c>
      <c r="G4318" s="141" t="s">
        <v>54</v>
      </c>
      <c r="H4318" s="141" t="s">
        <v>3503</v>
      </c>
      <c r="I4318" s="141" t="s">
        <v>3492</v>
      </c>
      <c r="J4318" s="141" t="s">
        <v>95</v>
      </c>
      <c r="K4318" s="141" t="s">
        <v>97</v>
      </c>
      <c r="L4318" s="141" t="s">
        <v>4147</v>
      </c>
      <c r="M4318" s="141" t="s">
        <v>245</v>
      </c>
      <c r="N4318" s="141" t="s">
        <v>303</v>
      </c>
      <c r="O4318" s="141" t="s">
        <v>289</v>
      </c>
      <c r="P4318" s="141" t="s">
        <v>3282</v>
      </c>
      <c r="Q4318" s="141" t="s">
        <v>288</v>
      </c>
      <c r="R4318" s="141" t="s">
        <v>3968</v>
      </c>
      <c r="S4318" s="148" t="s">
        <v>3280</v>
      </c>
      <c r="T4318" s="147">
        <v>0</v>
      </c>
      <c r="U4318" s="147">
        <v>200000</v>
      </c>
      <c r="V4318" s="147">
        <v>200000</v>
      </c>
      <c r="W4318" s="147">
        <v>200000</v>
      </c>
    </row>
    <row r="4319" spans="1:23">
      <c r="A4319" s="141" t="s">
        <v>3465</v>
      </c>
      <c r="B4319" s="141" t="s">
        <v>284</v>
      </c>
      <c r="C4319" s="141" t="s">
        <v>3464</v>
      </c>
      <c r="D4319" s="141" t="s">
        <v>3459</v>
      </c>
      <c r="E4319" s="141" t="s">
        <v>4280</v>
      </c>
      <c r="F4319" s="141" t="s">
        <v>4284</v>
      </c>
      <c r="G4319" s="141" t="s">
        <v>54</v>
      </c>
      <c r="H4319" s="141" t="s">
        <v>3503</v>
      </c>
      <c r="I4319" s="141" t="s">
        <v>3492</v>
      </c>
      <c r="J4319" s="141" t="s">
        <v>95</v>
      </c>
      <c r="K4319" s="141" t="s">
        <v>97</v>
      </c>
      <c r="L4319" s="141" t="s">
        <v>4147</v>
      </c>
      <c r="M4319" s="141" t="s">
        <v>245</v>
      </c>
      <c r="N4319" s="141" t="s">
        <v>303</v>
      </c>
      <c r="O4319" s="141" t="s">
        <v>289</v>
      </c>
      <c r="P4319" s="141" t="s">
        <v>3282</v>
      </c>
      <c r="Q4319" s="141" t="s">
        <v>288</v>
      </c>
      <c r="R4319" s="141" t="s">
        <v>3967</v>
      </c>
      <c r="S4319" s="148" t="s">
        <v>3280</v>
      </c>
      <c r="T4319" s="147">
        <v>0</v>
      </c>
      <c r="U4319" s="147">
        <v>11050000</v>
      </c>
      <c r="V4319" s="147">
        <v>3874300</v>
      </c>
      <c r="W4319" s="147">
        <v>1774300</v>
      </c>
    </row>
    <row r="4320" spans="1:23">
      <c r="A4320" s="141" t="s">
        <v>3465</v>
      </c>
      <c r="B4320" s="141" t="s">
        <v>284</v>
      </c>
      <c r="C4320" s="141" t="s">
        <v>3464</v>
      </c>
      <c r="D4320" s="141" t="s">
        <v>3459</v>
      </c>
      <c r="E4320" s="141" t="s">
        <v>4280</v>
      </c>
      <c r="F4320" s="141" t="s">
        <v>4284</v>
      </c>
      <c r="G4320" s="141" t="s">
        <v>55</v>
      </c>
      <c r="H4320" s="141" t="s">
        <v>4078</v>
      </c>
      <c r="I4320" s="141" t="s">
        <v>3514</v>
      </c>
      <c r="J4320" s="141" t="s">
        <v>3600</v>
      </c>
      <c r="K4320" s="141" t="s">
        <v>192</v>
      </c>
      <c r="L4320" s="141" t="s">
        <v>4147</v>
      </c>
      <c r="M4320" s="141" t="s">
        <v>245</v>
      </c>
      <c r="N4320" s="141" t="s">
        <v>303</v>
      </c>
      <c r="O4320" s="141" t="s">
        <v>287</v>
      </c>
      <c r="P4320" s="141" t="s">
        <v>3282</v>
      </c>
      <c r="Q4320" s="141" t="s">
        <v>288</v>
      </c>
      <c r="R4320" s="141" t="s">
        <v>3966</v>
      </c>
      <c r="S4320" s="148" t="s">
        <v>3280</v>
      </c>
      <c r="T4320" s="147">
        <v>100000</v>
      </c>
      <c r="U4320" s="147">
        <v>100000</v>
      </c>
      <c r="V4320" s="147">
        <v>75000</v>
      </c>
      <c r="W4320" s="147">
        <v>75000</v>
      </c>
    </row>
    <row r="4321" spans="1:23">
      <c r="A4321" s="141" t="s">
        <v>3465</v>
      </c>
      <c r="B4321" s="141" t="s">
        <v>284</v>
      </c>
      <c r="C4321" s="141" t="s">
        <v>3464</v>
      </c>
      <c r="D4321" s="141" t="s">
        <v>3459</v>
      </c>
      <c r="E4321" s="141" t="s">
        <v>4280</v>
      </c>
      <c r="F4321" s="141" t="s">
        <v>4284</v>
      </c>
      <c r="G4321" s="141" t="s">
        <v>56</v>
      </c>
      <c r="H4321" s="141" t="s">
        <v>4044</v>
      </c>
      <c r="I4321" s="141" t="s">
        <v>3514</v>
      </c>
      <c r="J4321" s="141" t="s">
        <v>3600</v>
      </c>
      <c r="K4321" s="141" t="s">
        <v>192</v>
      </c>
      <c r="L4321" s="141" t="s">
        <v>4147</v>
      </c>
      <c r="M4321" s="141" t="s">
        <v>245</v>
      </c>
      <c r="N4321" s="141" t="s">
        <v>286</v>
      </c>
      <c r="O4321" s="141" t="s">
        <v>287</v>
      </c>
      <c r="P4321" s="141" t="s">
        <v>3282</v>
      </c>
      <c r="Q4321" s="141" t="s">
        <v>288</v>
      </c>
      <c r="R4321" s="141" t="s">
        <v>3966</v>
      </c>
      <c r="S4321" s="148" t="s">
        <v>3280</v>
      </c>
      <c r="T4321" s="147">
        <v>150000</v>
      </c>
      <c r="U4321" s="147">
        <v>128000</v>
      </c>
      <c r="V4321" s="147">
        <v>100000</v>
      </c>
      <c r="W4321" s="147">
        <v>100000</v>
      </c>
    </row>
    <row r="4322" spans="1:23">
      <c r="A4322" s="141" t="s">
        <v>3465</v>
      </c>
      <c r="B4322" s="141" t="s">
        <v>284</v>
      </c>
      <c r="C4322" s="141" t="s">
        <v>3464</v>
      </c>
      <c r="D4322" s="141" t="s">
        <v>3459</v>
      </c>
      <c r="E4322" s="141" t="s">
        <v>4280</v>
      </c>
      <c r="F4322" s="141" t="s">
        <v>4284</v>
      </c>
      <c r="G4322" s="141" t="s">
        <v>58</v>
      </c>
      <c r="H4322" s="141" t="s">
        <v>782</v>
      </c>
      <c r="I4322" s="141" t="s">
        <v>3514</v>
      </c>
      <c r="J4322" s="141" t="s">
        <v>3600</v>
      </c>
      <c r="K4322" s="141" t="s">
        <v>199</v>
      </c>
      <c r="L4322" s="141" t="s">
        <v>4147</v>
      </c>
      <c r="M4322" s="141" t="s">
        <v>245</v>
      </c>
      <c r="N4322" s="141" t="s">
        <v>303</v>
      </c>
      <c r="O4322" s="141" t="s">
        <v>287</v>
      </c>
      <c r="P4322" s="141" t="s">
        <v>3282</v>
      </c>
      <c r="Q4322" s="141" t="s">
        <v>288</v>
      </c>
      <c r="R4322" s="141" t="s">
        <v>3468</v>
      </c>
      <c r="S4322" s="148" t="s">
        <v>3280</v>
      </c>
      <c r="T4322" s="147">
        <v>0</v>
      </c>
      <c r="U4322" s="147">
        <v>0</v>
      </c>
      <c r="V4322" s="147">
        <v>180000</v>
      </c>
      <c r="W4322" s="147">
        <v>180000</v>
      </c>
    </row>
    <row r="4323" spans="1:23">
      <c r="A4323" s="141" t="s">
        <v>3465</v>
      </c>
      <c r="B4323" s="141" t="s">
        <v>284</v>
      </c>
      <c r="C4323" s="141" t="s">
        <v>3464</v>
      </c>
      <c r="D4323" s="141" t="s">
        <v>3459</v>
      </c>
      <c r="E4323" s="141" t="s">
        <v>4280</v>
      </c>
      <c r="F4323" s="141" t="s">
        <v>4284</v>
      </c>
      <c r="G4323" s="141" t="s">
        <v>58</v>
      </c>
      <c r="H4323" s="141" t="s">
        <v>782</v>
      </c>
      <c r="I4323" s="141" t="s">
        <v>3514</v>
      </c>
      <c r="J4323" s="141" t="s">
        <v>3600</v>
      </c>
      <c r="K4323" s="141" t="s">
        <v>199</v>
      </c>
      <c r="L4323" s="141" t="s">
        <v>4147</v>
      </c>
      <c r="M4323" s="141" t="s">
        <v>245</v>
      </c>
      <c r="N4323" s="141" t="s">
        <v>303</v>
      </c>
      <c r="O4323" s="141" t="s">
        <v>287</v>
      </c>
      <c r="P4323" s="141" t="s">
        <v>3282</v>
      </c>
      <c r="Q4323" s="141" t="s">
        <v>288</v>
      </c>
      <c r="R4323" s="141" t="s">
        <v>4290</v>
      </c>
      <c r="S4323" s="148" t="s">
        <v>3280</v>
      </c>
      <c r="T4323" s="147">
        <v>96965434</v>
      </c>
      <c r="U4323" s="147">
        <v>96965434</v>
      </c>
      <c r="V4323" s="147">
        <v>57872034.979999997</v>
      </c>
      <c r="W4323" s="147">
        <v>57872034.979999997</v>
      </c>
    </row>
    <row r="4324" spans="1:23">
      <c r="A4324" s="141" t="s">
        <v>3465</v>
      </c>
      <c r="B4324" s="141" t="s">
        <v>284</v>
      </c>
      <c r="C4324" s="141" t="s">
        <v>3464</v>
      </c>
      <c r="D4324" s="141" t="s">
        <v>3459</v>
      </c>
      <c r="E4324" s="141" t="s">
        <v>4280</v>
      </c>
      <c r="F4324" s="141" t="s">
        <v>4284</v>
      </c>
      <c r="G4324" s="141" t="s">
        <v>58</v>
      </c>
      <c r="H4324" s="141" t="s">
        <v>782</v>
      </c>
      <c r="I4324" s="141" t="s">
        <v>3514</v>
      </c>
      <c r="J4324" s="141" t="s">
        <v>3600</v>
      </c>
      <c r="K4324" s="141" t="s">
        <v>199</v>
      </c>
      <c r="L4324" s="141" t="s">
        <v>4147</v>
      </c>
      <c r="M4324" s="141" t="s">
        <v>245</v>
      </c>
      <c r="N4324" s="141" t="s">
        <v>303</v>
      </c>
      <c r="O4324" s="141" t="s">
        <v>287</v>
      </c>
      <c r="P4324" s="141" t="s">
        <v>3282</v>
      </c>
      <c r="Q4324" s="141" t="s">
        <v>288</v>
      </c>
      <c r="R4324" s="141" t="s">
        <v>4289</v>
      </c>
      <c r="S4324" s="148" t="s">
        <v>3280</v>
      </c>
      <c r="T4324" s="147">
        <v>405000000</v>
      </c>
      <c r="U4324" s="147">
        <v>344500000</v>
      </c>
      <c r="V4324" s="147">
        <v>249284566.47999999</v>
      </c>
      <c r="W4324" s="147">
        <v>249284566.47999999</v>
      </c>
    </row>
    <row r="4325" spans="1:23">
      <c r="A4325" s="141" t="s">
        <v>3465</v>
      </c>
      <c r="B4325" s="141" t="s">
        <v>284</v>
      </c>
      <c r="C4325" s="141" t="s">
        <v>3464</v>
      </c>
      <c r="D4325" s="141" t="s">
        <v>3459</v>
      </c>
      <c r="E4325" s="141" t="s">
        <v>4280</v>
      </c>
      <c r="F4325" s="141" t="s">
        <v>4284</v>
      </c>
      <c r="G4325" s="141" t="s">
        <v>58</v>
      </c>
      <c r="H4325" s="141" t="s">
        <v>782</v>
      </c>
      <c r="I4325" s="141" t="s">
        <v>3514</v>
      </c>
      <c r="J4325" s="141" t="s">
        <v>3600</v>
      </c>
      <c r="K4325" s="141" t="s">
        <v>199</v>
      </c>
      <c r="L4325" s="141" t="s">
        <v>4147</v>
      </c>
      <c r="M4325" s="141" t="s">
        <v>245</v>
      </c>
      <c r="N4325" s="141" t="s">
        <v>303</v>
      </c>
      <c r="O4325" s="141" t="s">
        <v>287</v>
      </c>
      <c r="P4325" s="141" t="s">
        <v>3282</v>
      </c>
      <c r="Q4325" s="141" t="s">
        <v>288</v>
      </c>
      <c r="R4325" s="141" t="s">
        <v>3966</v>
      </c>
      <c r="S4325" s="148" t="s">
        <v>3280</v>
      </c>
      <c r="T4325" s="147">
        <v>459653391</v>
      </c>
      <c r="U4325" s="147">
        <v>412312146</v>
      </c>
      <c r="V4325" s="147">
        <v>241329831.12</v>
      </c>
      <c r="W4325" s="147">
        <v>241329831.12</v>
      </c>
    </row>
    <row r="4326" spans="1:23">
      <c r="A4326" s="141" t="s">
        <v>3465</v>
      </c>
      <c r="B4326" s="141" t="s">
        <v>284</v>
      </c>
      <c r="C4326" s="141" t="s">
        <v>3464</v>
      </c>
      <c r="D4326" s="141" t="s">
        <v>3459</v>
      </c>
      <c r="E4326" s="141" t="s">
        <v>4280</v>
      </c>
      <c r="F4326" s="141" t="s">
        <v>4284</v>
      </c>
      <c r="G4326" s="141" t="s">
        <v>58</v>
      </c>
      <c r="H4326" s="141" t="s">
        <v>782</v>
      </c>
      <c r="I4326" s="141" t="s">
        <v>3514</v>
      </c>
      <c r="J4326" s="141" t="s">
        <v>3600</v>
      </c>
      <c r="K4326" s="141" t="s">
        <v>199</v>
      </c>
      <c r="L4326" s="141" t="s">
        <v>4147</v>
      </c>
      <c r="M4326" s="141" t="s">
        <v>245</v>
      </c>
      <c r="N4326" s="141" t="s">
        <v>303</v>
      </c>
      <c r="O4326" s="141" t="s">
        <v>287</v>
      </c>
      <c r="P4326" s="141" t="s">
        <v>3282</v>
      </c>
      <c r="Q4326" s="141" t="s">
        <v>288</v>
      </c>
      <c r="R4326" s="141" t="s">
        <v>3960</v>
      </c>
      <c r="S4326" s="148" t="s">
        <v>3280</v>
      </c>
      <c r="T4326" s="147">
        <v>0</v>
      </c>
      <c r="U4326" s="147">
        <v>7524312.9000000004</v>
      </c>
      <c r="V4326" s="147">
        <v>7524312.9000000004</v>
      </c>
      <c r="W4326" s="147">
        <v>7524312.9000000004</v>
      </c>
    </row>
    <row r="4327" spans="1:23">
      <c r="A4327" s="141" t="s">
        <v>3465</v>
      </c>
      <c r="B4327" s="141" t="s">
        <v>284</v>
      </c>
      <c r="C4327" s="141" t="s">
        <v>3464</v>
      </c>
      <c r="D4327" s="141" t="s">
        <v>3459</v>
      </c>
      <c r="E4327" s="141" t="s">
        <v>4280</v>
      </c>
      <c r="F4327" s="141" t="s">
        <v>4284</v>
      </c>
      <c r="G4327" s="141" t="s">
        <v>59</v>
      </c>
      <c r="H4327" s="141" t="s">
        <v>3518</v>
      </c>
      <c r="I4327" s="141" t="s">
        <v>3514</v>
      </c>
      <c r="J4327" s="141" t="s">
        <v>178</v>
      </c>
      <c r="K4327" s="141" t="s">
        <v>183</v>
      </c>
      <c r="L4327" s="141" t="s">
        <v>4147</v>
      </c>
      <c r="M4327" s="141" t="s">
        <v>245</v>
      </c>
      <c r="N4327" s="141" t="s">
        <v>303</v>
      </c>
      <c r="O4327" s="141" t="s">
        <v>287</v>
      </c>
      <c r="P4327" s="141" t="s">
        <v>3282</v>
      </c>
      <c r="Q4327" s="141" t="s">
        <v>288</v>
      </c>
      <c r="R4327" s="141" t="s">
        <v>3468</v>
      </c>
      <c r="S4327" s="148" t="s">
        <v>3280</v>
      </c>
      <c r="T4327" s="147">
        <v>2000000</v>
      </c>
      <c r="U4327" s="147">
        <v>0</v>
      </c>
      <c r="V4327" s="147">
        <v>0</v>
      </c>
      <c r="W4327" s="147">
        <v>0</v>
      </c>
    </row>
    <row r="4328" spans="1:23">
      <c r="A4328" s="141" t="s">
        <v>3465</v>
      </c>
      <c r="B4328" s="141" t="s">
        <v>284</v>
      </c>
      <c r="C4328" s="141" t="s">
        <v>3464</v>
      </c>
      <c r="D4328" s="141" t="s">
        <v>3459</v>
      </c>
      <c r="E4328" s="141" t="s">
        <v>4280</v>
      </c>
      <c r="F4328" s="141" t="s">
        <v>4284</v>
      </c>
      <c r="G4328" s="141" t="s">
        <v>59</v>
      </c>
      <c r="H4328" s="141" t="s">
        <v>3518</v>
      </c>
      <c r="I4328" s="141" t="s">
        <v>3514</v>
      </c>
      <c r="J4328" s="141" t="s">
        <v>178</v>
      </c>
      <c r="K4328" s="141" t="s">
        <v>183</v>
      </c>
      <c r="L4328" s="141" t="s">
        <v>4147</v>
      </c>
      <c r="M4328" s="141" t="s">
        <v>245</v>
      </c>
      <c r="N4328" s="141" t="s">
        <v>303</v>
      </c>
      <c r="O4328" s="141" t="s">
        <v>287</v>
      </c>
      <c r="P4328" s="141" t="s">
        <v>3282</v>
      </c>
      <c r="Q4328" s="141" t="s">
        <v>288</v>
      </c>
      <c r="R4328" s="141" t="s">
        <v>3964</v>
      </c>
      <c r="S4328" s="148" t="s">
        <v>3280</v>
      </c>
      <c r="T4328" s="147">
        <v>684039597</v>
      </c>
      <c r="U4328" s="147">
        <v>686039597</v>
      </c>
      <c r="V4328" s="147">
        <v>497206859.57999998</v>
      </c>
      <c r="W4328" s="147">
        <v>497206859.57999998</v>
      </c>
    </row>
    <row r="4329" spans="1:23">
      <c r="A4329" s="141" t="s">
        <v>3465</v>
      </c>
      <c r="B4329" s="141" t="s">
        <v>284</v>
      </c>
      <c r="C4329" s="141" t="s">
        <v>3464</v>
      </c>
      <c r="D4329" s="141" t="s">
        <v>3459</v>
      </c>
      <c r="E4329" s="141" t="s">
        <v>4280</v>
      </c>
      <c r="F4329" s="141" t="s">
        <v>4284</v>
      </c>
      <c r="G4329" s="141" t="s">
        <v>59</v>
      </c>
      <c r="H4329" s="141" t="s">
        <v>4097</v>
      </c>
      <c r="I4329" s="141" t="s">
        <v>3514</v>
      </c>
      <c r="J4329" s="141" t="s">
        <v>178</v>
      </c>
      <c r="K4329" s="141" t="s">
        <v>180</v>
      </c>
      <c r="L4329" s="141" t="s">
        <v>4147</v>
      </c>
      <c r="M4329" s="141" t="s">
        <v>245</v>
      </c>
      <c r="N4329" s="141" t="s">
        <v>303</v>
      </c>
      <c r="O4329" s="141" t="s">
        <v>287</v>
      </c>
      <c r="P4329" s="141" t="s">
        <v>1262</v>
      </c>
      <c r="Q4329" s="141" t="s">
        <v>288</v>
      </c>
      <c r="R4329" s="141" t="s">
        <v>3468</v>
      </c>
      <c r="S4329" s="148" t="s">
        <v>3283</v>
      </c>
      <c r="T4329" s="147">
        <v>98763200</v>
      </c>
      <c r="U4329" s="147">
        <v>91263200</v>
      </c>
      <c r="V4329" s="147">
        <v>30630946.739999998</v>
      </c>
      <c r="W4329" s="147">
        <v>30630946.739999998</v>
      </c>
    </row>
    <row r="4330" spans="1:23">
      <c r="A4330" s="141" t="s">
        <v>3465</v>
      </c>
      <c r="B4330" s="141" t="s">
        <v>284</v>
      </c>
      <c r="C4330" s="141" t="s">
        <v>3464</v>
      </c>
      <c r="D4330" s="141" t="s">
        <v>3459</v>
      </c>
      <c r="E4330" s="141" t="s">
        <v>4280</v>
      </c>
      <c r="F4330" s="141" t="s">
        <v>4284</v>
      </c>
      <c r="G4330" s="141" t="s">
        <v>59</v>
      </c>
      <c r="H4330" s="141" t="s">
        <v>4097</v>
      </c>
      <c r="I4330" s="141" t="s">
        <v>3514</v>
      </c>
      <c r="J4330" s="141" t="s">
        <v>178</v>
      </c>
      <c r="K4330" s="141" t="s">
        <v>180</v>
      </c>
      <c r="L4330" s="141" t="s">
        <v>4147</v>
      </c>
      <c r="M4330" s="141" t="s">
        <v>245</v>
      </c>
      <c r="N4330" s="141" t="s">
        <v>303</v>
      </c>
      <c r="O4330" s="141" t="s">
        <v>291</v>
      </c>
      <c r="P4330" s="141" t="s">
        <v>1262</v>
      </c>
      <c r="Q4330" s="141" t="s">
        <v>288</v>
      </c>
      <c r="R4330" s="141" t="s">
        <v>3468</v>
      </c>
      <c r="S4330" s="148" t="s">
        <v>3283</v>
      </c>
      <c r="T4330" s="147">
        <v>0</v>
      </c>
      <c r="U4330" s="147">
        <v>18225518.460000001</v>
      </c>
      <c r="V4330" s="147">
        <v>0</v>
      </c>
      <c r="W4330" s="147">
        <v>0</v>
      </c>
    </row>
    <row r="4331" spans="1:23">
      <c r="A4331" s="141" t="s">
        <v>3465</v>
      </c>
      <c r="B4331" s="141" t="s">
        <v>284</v>
      </c>
      <c r="C4331" s="141" t="s">
        <v>3464</v>
      </c>
      <c r="D4331" s="141" t="s">
        <v>3459</v>
      </c>
      <c r="E4331" s="141" t="s">
        <v>4280</v>
      </c>
      <c r="F4331" s="141" t="s">
        <v>4284</v>
      </c>
      <c r="G4331" s="141" t="s">
        <v>60</v>
      </c>
      <c r="H4331" s="141" t="s">
        <v>3996</v>
      </c>
      <c r="I4331" s="141" t="s">
        <v>3514</v>
      </c>
      <c r="J4331" s="141" t="s">
        <v>184</v>
      </c>
      <c r="K4331" s="141" t="s">
        <v>185</v>
      </c>
      <c r="L4331" s="141" t="s">
        <v>4147</v>
      </c>
      <c r="M4331" s="141" t="s">
        <v>245</v>
      </c>
      <c r="N4331" s="141" t="s">
        <v>303</v>
      </c>
      <c r="O4331" s="141" t="s">
        <v>287</v>
      </c>
      <c r="P4331" s="141" t="s">
        <v>3282</v>
      </c>
      <c r="Q4331" s="141" t="s">
        <v>288</v>
      </c>
      <c r="R4331" s="141" t="s">
        <v>3468</v>
      </c>
      <c r="S4331" s="148" t="s">
        <v>3280</v>
      </c>
      <c r="T4331" s="147">
        <v>650000000</v>
      </c>
      <c r="U4331" s="147">
        <v>650154816.75</v>
      </c>
      <c r="V4331" s="147">
        <v>425086035.25999999</v>
      </c>
      <c r="W4331" s="147">
        <v>425086035.25999999</v>
      </c>
    </row>
    <row r="4332" spans="1:23">
      <c r="A4332" s="141" t="s">
        <v>3465</v>
      </c>
      <c r="B4332" s="141" t="s">
        <v>284</v>
      </c>
      <c r="C4332" s="141" t="s">
        <v>3464</v>
      </c>
      <c r="D4332" s="141" t="s">
        <v>3459</v>
      </c>
      <c r="E4332" s="141" t="s">
        <v>4280</v>
      </c>
      <c r="F4332" s="141" t="s">
        <v>4284</v>
      </c>
      <c r="G4332" s="141" t="s">
        <v>60</v>
      </c>
      <c r="H4332" s="141" t="s">
        <v>3996</v>
      </c>
      <c r="I4332" s="141" t="s">
        <v>3514</v>
      </c>
      <c r="J4332" s="141" t="s">
        <v>184</v>
      </c>
      <c r="K4332" s="141" t="s">
        <v>185</v>
      </c>
      <c r="L4332" s="141" t="s">
        <v>4147</v>
      </c>
      <c r="M4332" s="141" t="s">
        <v>245</v>
      </c>
      <c r="N4332" s="141" t="s">
        <v>303</v>
      </c>
      <c r="O4332" s="141" t="s">
        <v>287</v>
      </c>
      <c r="P4332" s="141" t="s">
        <v>3282</v>
      </c>
      <c r="Q4332" s="141" t="s">
        <v>288</v>
      </c>
      <c r="R4332" s="141" t="s">
        <v>3967</v>
      </c>
      <c r="S4332" s="148" t="s">
        <v>3280</v>
      </c>
      <c r="T4332" s="147">
        <v>213159600</v>
      </c>
      <c r="U4332" s="147">
        <v>512769984</v>
      </c>
      <c r="V4332" s="147">
        <v>439888843.35000002</v>
      </c>
      <c r="W4332" s="147">
        <v>439888843.35000002</v>
      </c>
    </row>
    <row r="4333" spans="1:23">
      <c r="A4333" s="141" t="s">
        <v>3465</v>
      </c>
      <c r="B4333" s="141" t="s">
        <v>284</v>
      </c>
      <c r="C4333" s="141" t="s">
        <v>3464</v>
      </c>
      <c r="D4333" s="141" t="s">
        <v>3459</v>
      </c>
      <c r="E4333" s="141" t="s">
        <v>4280</v>
      </c>
      <c r="F4333" s="141" t="s">
        <v>4284</v>
      </c>
      <c r="G4333" s="141" t="s">
        <v>61</v>
      </c>
      <c r="H4333" s="141" t="s">
        <v>4035</v>
      </c>
      <c r="I4333" s="141" t="s">
        <v>3495</v>
      </c>
      <c r="J4333" s="141" t="s">
        <v>118</v>
      </c>
      <c r="K4333" s="141" t="s">
        <v>120</v>
      </c>
      <c r="L4333" s="141" t="s">
        <v>4147</v>
      </c>
      <c r="M4333" s="141" t="s">
        <v>245</v>
      </c>
      <c r="N4333" s="141" t="s">
        <v>286</v>
      </c>
      <c r="O4333" s="141" t="s">
        <v>287</v>
      </c>
      <c r="P4333" s="141" t="s">
        <v>3282</v>
      </c>
      <c r="Q4333" s="141" t="s">
        <v>288</v>
      </c>
      <c r="R4333" s="141" t="s">
        <v>3468</v>
      </c>
      <c r="S4333" s="148" t="s">
        <v>3280</v>
      </c>
      <c r="T4333" s="147">
        <v>0</v>
      </c>
      <c r="U4333" s="147">
        <v>10000</v>
      </c>
      <c r="V4333" s="147">
        <v>10000</v>
      </c>
      <c r="W4333" s="147">
        <v>10000</v>
      </c>
    </row>
    <row r="4334" spans="1:23">
      <c r="A4334" s="141" t="s">
        <v>3465</v>
      </c>
      <c r="B4334" s="141" t="s">
        <v>284</v>
      </c>
      <c r="C4334" s="141" t="s">
        <v>3464</v>
      </c>
      <c r="D4334" s="141" t="s">
        <v>3459</v>
      </c>
      <c r="E4334" s="141" t="s">
        <v>4280</v>
      </c>
      <c r="F4334" s="141" t="s">
        <v>4284</v>
      </c>
      <c r="G4334" s="141" t="s">
        <v>61</v>
      </c>
      <c r="H4334" s="141" t="s">
        <v>4035</v>
      </c>
      <c r="I4334" s="141" t="s">
        <v>3514</v>
      </c>
      <c r="J4334" s="141" t="s">
        <v>3958</v>
      </c>
      <c r="K4334" s="141" t="s">
        <v>205</v>
      </c>
      <c r="L4334" s="141" t="s">
        <v>4147</v>
      </c>
      <c r="M4334" s="141" t="s">
        <v>245</v>
      </c>
      <c r="N4334" s="141" t="s">
        <v>286</v>
      </c>
      <c r="O4334" s="141" t="s">
        <v>287</v>
      </c>
      <c r="P4334" s="141" t="s">
        <v>3282</v>
      </c>
      <c r="Q4334" s="141" t="s">
        <v>288</v>
      </c>
      <c r="R4334" s="141" t="s">
        <v>3965</v>
      </c>
      <c r="S4334" s="148" t="s">
        <v>3280</v>
      </c>
      <c r="T4334" s="147">
        <v>0</v>
      </c>
      <c r="U4334" s="147">
        <v>9000000</v>
      </c>
      <c r="V4334" s="147">
        <v>9000000</v>
      </c>
      <c r="W4334" s="147">
        <v>9000000</v>
      </c>
    </row>
    <row r="4335" spans="1:23">
      <c r="A4335" s="141" t="s">
        <v>3465</v>
      </c>
      <c r="B4335" s="141" t="s">
        <v>284</v>
      </c>
      <c r="C4335" s="141" t="s">
        <v>3464</v>
      </c>
      <c r="D4335" s="141" t="s">
        <v>3459</v>
      </c>
      <c r="E4335" s="141" t="s">
        <v>4280</v>
      </c>
      <c r="F4335" s="141" t="s">
        <v>4284</v>
      </c>
      <c r="G4335" s="141" t="s">
        <v>62</v>
      </c>
      <c r="H4335" s="141" t="s">
        <v>3490</v>
      </c>
      <c r="I4335" s="141" t="s">
        <v>3495</v>
      </c>
      <c r="J4335" s="141" t="s">
        <v>122</v>
      </c>
      <c r="K4335" s="141" t="s">
        <v>123</v>
      </c>
      <c r="L4335" s="141" t="s">
        <v>4147</v>
      </c>
      <c r="M4335" s="141" t="s">
        <v>245</v>
      </c>
      <c r="N4335" s="141" t="s">
        <v>303</v>
      </c>
      <c r="O4335" s="141" t="s">
        <v>287</v>
      </c>
      <c r="P4335" s="141" t="s">
        <v>3282</v>
      </c>
      <c r="Q4335" s="141" t="s">
        <v>288</v>
      </c>
      <c r="R4335" s="141" t="s">
        <v>3966</v>
      </c>
      <c r="S4335" s="148" t="s">
        <v>3280</v>
      </c>
      <c r="T4335" s="147">
        <v>36000000</v>
      </c>
      <c r="U4335" s="147">
        <v>36000000</v>
      </c>
      <c r="V4335" s="147">
        <v>27000000</v>
      </c>
      <c r="W4335" s="147">
        <v>27000000</v>
      </c>
    </row>
    <row r="4336" spans="1:23">
      <c r="A4336" s="141" t="s">
        <v>3465</v>
      </c>
      <c r="B4336" s="141" t="s">
        <v>284</v>
      </c>
      <c r="C4336" s="141" t="s">
        <v>3464</v>
      </c>
      <c r="D4336" s="141" t="s">
        <v>3459</v>
      </c>
      <c r="E4336" s="141" t="s">
        <v>4280</v>
      </c>
      <c r="F4336" s="141" t="s">
        <v>4284</v>
      </c>
      <c r="G4336" s="141" t="s">
        <v>62</v>
      </c>
      <c r="H4336" s="141" t="s">
        <v>3490</v>
      </c>
      <c r="I4336" s="141" t="s">
        <v>3495</v>
      </c>
      <c r="J4336" s="141" t="s">
        <v>122</v>
      </c>
      <c r="K4336" s="141" t="s">
        <v>123</v>
      </c>
      <c r="L4336" s="141" t="s">
        <v>4147</v>
      </c>
      <c r="M4336" s="141" t="s">
        <v>245</v>
      </c>
      <c r="N4336" s="141" t="s">
        <v>303</v>
      </c>
      <c r="O4336" s="141" t="s">
        <v>287</v>
      </c>
      <c r="P4336" s="141" t="s">
        <v>3282</v>
      </c>
      <c r="Q4336" s="141" t="s">
        <v>288</v>
      </c>
      <c r="R4336" s="141" t="s">
        <v>3954</v>
      </c>
      <c r="S4336" s="148" t="s">
        <v>3280</v>
      </c>
      <c r="T4336" s="147">
        <v>139328417</v>
      </c>
      <c r="U4336" s="147">
        <v>189328417</v>
      </c>
      <c r="V4336" s="147">
        <v>131188012</v>
      </c>
      <c r="W4336" s="147">
        <v>131188012</v>
      </c>
    </row>
    <row r="4337" spans="1:23">
      <c r="A4337" s="141" t="s">
        <v>3465</v>
      </c>
      <c r="B4337" s="141" t="s">
        <v>284</v>
      </c>
      <c r="C4337" s="141" t="s">
        <v>3464</v>
      </c>
      <c r="D4337" s="141" t="s">
        <v>3459</v>
      </c>
      <c r="E4337" s="141" t="s">
        <v>4280</v>
      </c>
      <c r="F4337" s="141" t="s">
        <v>4284</v>
      </c>
      <c r="G4337" s="141" t="s">
        <v>63</v>
      </c>
      <c r="H4337" s="141" t="s">
        <v>3488</v>
      </c>
      <c r="I4337" s="141" t="s">
        <v>3514</v>
      </c>
      <c r="J4337" s="141" t="s">
        <v>184</v>
      </c>
      <c r="K4337" s="141" t="s">
        <v>186</v>
      </c>
      <c r="L4337" s="141" t="s">
        <v>4147</v>
      </c>
      <c r="M4337" s="141" t="s">
        <v>245</v>
      </c>
      <c r="N4337" s="141" t="s">
        <v>303</v>
      </c>
      <c r="O4337" s="141" t="s">
        <v>289</v>
      </c>
      <c r="P4337" s="141" t="s">
        <v>3282</v>
      </c>
      <c r="Q4337" s="141" t="s">
        <v>288</v>
      </c>
      <c r="R4337" s="141" t="s">
        <v>3967</v>
      </c>
      <c r="S4337" s="148" t="s">
        <v>3280</v>
      </c>
      <c r="T4337" s="147">
        <v>10000000</v>
      </c>
      <c r="U4337" s="147">
        <v>4000000</v>
      </c>
      <c r="V4337" s="147">
        <v>0</v>
      </c>
      <c r="W4337" s="147">
        <v>0</v>
      </c>
    </row>
    <row r="4338" spans="1:23">
      <c r="A4338" s="141" t="s">
        <v>3465</v>
      </c>
      <c r="B4338" s="141" t="s">
        <v>284</v>
      </c>
      <c r="C4338" s="141" t="s">
        <v>3464</v>
      </c>
      <c r="D4338" s="141" t="s">
        <v>3459</v>
      </c>
      <c r="E4338" s="141" t="s">
        <v>4280</v>
      </c>
      <c r="F4338" s="141" t="s">
        <v>4284</v>
      </c>
      <c r="G4338" s="141" t="s">
        <v>64</v>
      </c>
      <c r="H4338" s="141" t="s">
        <v>3482</v>
      </c>
      <c r="I4338" s="141" t="s">
        <v>3495</v>
      </c>
      <c r="J4338" s="141" t="s">
        <v>118</v>
      </c>
      <c r="K4338" s="141" t="s">
        <v>119</v>
      </c>
      <c r="L4338" s="141" t="s">
        <v>4147</v>
      </c>
      <c r="M4338" s="141" t="s">
        <v>245</v>
      </c>
      <c r="N4338" s="141" t="s">
        <v>303</v>
      </c>
      <c r="O4338" s="141" t="s">
        <v>287</v>
      </c>
      <c r="P4338" s="141" t="s">
        <v>3282</v>
      </c>
      <c r="Q4338" s="141" t="s">
        <v>288</v>
      </c>
      <c r="R4338" s="141" t="s">
        <v>3468</v>
      </c>
      <c r="S4338" s="148" t="s">
        <v>3280</v>
      </c>
      <c r="T4338" s="147">
        <v>10198015</v>
      </c>
      <c r="U4338" s="147">
        <v>10198015</v>
      </c>
      <c r="V4338" s="147">
        <v>6084080.4000000004</v>
      </c>
      <c r="W4338" s="147">
        <v>6084080.4000000004</v>
      </c>
    </row>
    <row r="4339" spans="1:23">
      <c r="A4339" s="141" t="s">
        <v>3465</v>
      </c>
      <c r="B4339" s="141" t="s">
        <v>284</v>
      </c>
      <c r="C4339" s="141" t="s">
        <v>3464</v>
      </c>
      <c r="D4339" s="141" t="s">
        <v>3459</v>
      </c>
      <c r="E4339" s="141" t="s">
        <v>4280</v>
      </c>
      <c r="F4339" s="141" t="s">
        <v>4284</v>
      </c>
      <c r="G4339" s="141" t="s">
        <v>64</v>
      </c>
      <c r="H4339" s="141" t="s">
        <v>3482</v>
      </c>
      <c r="I4339" s="141" t="s">
        <v>3495</v>
      </c>
      <c r="J4339" s="141" t="s">
        <v>118</v>
      </c>
      <c r="K4339" s="141" t="s">
        <v>119</v>
      </c>
      <c r="L4339" s="141" t="s">
        <v>4147</v>
      </c>
      <c r="M4339" s="141" t="s">
        <v>245</v>
      </c>
      <c r="N4339" s="141" t="s">
        <v>303</v>
      </c>
      <c r="O4339" s="141" t="s">
        <v>287</v>
      </c>
      <c r="P4339" s="141" t="s">
        <v>3282</v>
      </c>
      <c r="Q4339" s="141" t="s">
        <v>288</v>
      </c>
      <c r="R4339" s="141" t="s">
        <v>4287</v>
      </c>
      <c r="S4339" s="148" t="s">
        <v>3280</v>
      </c>
      <c r="T4339" s="147">
        <v>9271156</v>
      </c>
      <c r="U4339" s="147">
        <v>9271156</v>
      </c>
      <c r="V4339" s="147">
        <v>4339950.03</v>
      </c>
      <c r="W4339" s="147">
        <v>4339950.03</v>
      </c>
    </row>
    <row r="4340" spans="1:23">
      <c r="A4340" s="141" t="s">
        <v>3465</v>
      </c>
      <c r="B4340" s="141" t="s">
        <v>284</v>
      </c>
      <c r="C4340" s="141" t="s">
        <v>3464</v>
      </c>
      <c r="D4340" s="141" t="s">
        <v>3459</v>
      </c>
      <c r="E4340" s="141" t="s">
        <v>4280</v>
      </c>
      <c r="F4340" s="141" t="s">
        <v>4284</v>
      </c>
      <c r="G4340" s="141" t="s">
        <v>64</v>
      </c>
      <c r="H4340" s="141" t="s">
        <v>3482</v>
      </c>
      <c r="I4340" s="141" t="s">
        <v>3495</v>
      </c>
      <c r="J4340" s="141" t="s">
        <v>118</v>
      </c>
      <c r="K4340" s="141" t="s">
        <v>119</v>
      </c>
      <c r="L4340" s="141" t="s">
        <v>4147</v>
      </c>
      <c r="M4340" s="141" t="s">
        <v>245</v>
      </c>
      <c r="N4340" s="141" t="s">
        <v>303</v>
      </c>
      <c r="O4340" s="141" t="s">
        <v>287</v>
      </c>
      <c r="P4340" s="141" t="s">
        <v>3282</v>
      </c>
      <c r="Q4340" s="141" t="s">
        <v>288</v>
      </c>
      <c r="R4340" s="141" t="s">
        <v>3966</v>
      </c>
      <c r="S4340" s="148" t="s">
        <v>3280</v>
      </c>
      <c r="T4340" s="147">
        <v>10000000</v>
      </c>
      <c r="U4340" s="147">
        <v>10000000</v>
      </c>
      <c r="V4340" s="147">
        <v>0</v>
      </c>
      <c r="W4340" s="147">
        <v>0</v>
      </c>
    </row>
    <row r="4341" spans="1:23">
      <c r="A4341" s="141" t="s">
        <v>3465</v>
      </c>
      <c r="B4341" s="141" t="s">
        <v>284</v>
      </c>
      <c r="C4341" s="141" t="s">
        <v>3464</v>
      </c>
      <c r="D4341" s="141" t="s">
        <v>3459</v>
      </c>
      <c r="E4341" s="141" t="s">
        <v>4280</v>
      </c>
      <c r="F4341" s="141" t="s">
        <v>4284</v>
      </c>
      <c r="G4341" s="141" t="s">
        <v>64</v>
      </c>
      <c r="H4341" s="141" t="s">
        <v>3482</v>
      </c>
      <c r="I4341" s="141" t="s">
        <v>3495</v>
      </c>
      <c r="J4341" s="141" t="s">
        <v>118</v>
      </c>
      <c r="K4341" s="141" t="s">
        <v>119</v>
      </c>
      <c r="L4341" s="141" t="s">
        <v>4147</v>
      </c>
      <c r="M4341" s="141" t="s">
        <v>245</v>
      </c>
      <c r="N4341" s="141" t="s">
        <v>303</v>
      </c>
      <c r="O4341" s="141" t="s">
        <v>289</v>
      </c>
      <c r="P4341" s="141" t="s">
        <v>3282</v>
      </c>
      <c r="Q4341" s="141" t="s">
        <v>288</v>
      </c>
      <c r="R4341" s="141" t="s">
        <v>3468</v>
      </c>
      <c r="S4341" s="148" t="s">
        <v>3280</v>
      </c>
      <c r="T4341" s="147">
        <v>10700000</v>
      </c>
      <c r="U4341" s="147">
        <v>117355000</v>
      </c>
      <c r="V4341" s="147">
        <v>25939076</v>
      </c>
      <c r="W4341" s="147">
        <v>25939076</v>
      </c>
    </row>
    <row r="4342" spans="1:23">
      <c r="A4342" s="141" t="s">
        <v>3465</v>
      </c>
      <c r="B4342" s="141" t="s">
        <v>284</v>
      </c>
      <c r="C4342" s="141" t="s">
        <v>3464</v>
      </c>
      <c r="D4342" s="141" t="s">
        <v>3459</v>
      </c>
      <c r="E4342" s="141" t="s">
        <v>4280</v>
      </c>
      <c r="F4342" s="141" t="s">
        <v>4284</v>
      </c>
      <c r="G4342" s="141" t="s">
        <v>65</v>
      </c>
      <c r="H4342" s="141" t="s">
        <v>3961</v>
      </c>
      <c r="I4342" s="141" t="s">
        <v>3471</v>
      </c>
      <c r="J4342" s="141" t="s">
        <v>3470</v>
      </c>
      <c r="K4342" s="141" t="s">
        <v>3469</v>
      </c>
      <c r="L4342" s="141" t="s">
        <v>4147</v>
      </c>
      <c r="M4342" s="141" t="s">
        <v>245</v>
      </c>
      <c r="N4342" s="141" t="s">
        <v>303</v>
      </c>
      <c r="O4342" s="141" t="s">
        <v>287</v>
      </c>
      <c r="P4342" s="141" t="s">
        <v>3282</v>
      </c>
      <c r="Q4342" s="141" t="s">
        <v>288</v>
      </c>
      <c r="R4342" s="141" t="s">
        <v>3960</v>
      </c>
      <c r="S4342" s="148" t="s">
        <v>3280</v>
      </c>
      <c r="T4342" s="147">
        <v>0</v>
      </c>
      <c r="U4342" s="147">
        <v>0</v>
      </c>
      <c r="V4342" s="147">
        <v>0</v>
      </c>
      <c r="W4342" s="147">
        <v>0</v>
      </c>
    </row>
    <row r="4343" spans="1:23">
      <c r="A4343" s="141" t="s">
        <v>3465</v>
      </c>
      <c r="B4343" s="141" t="s">
        <v>284</v>
      </c>
      <c r="C4343" s="141" t="s">
        <v>3464</v>
      </c>
      <c r="D4343" s="141" t="s">
        <v>3459</v>
      </c>
      <c r="E4343" s="141" t="s">
        <v>4280</v>
      </c>
      <c r="F4343" s="141" t="s">
        <v>4284</v>
      </c>
      <c r="G4343" s="141" t="s">
        <v>65</v>
      </c>
      <c r="H4343" s="141" t="s">
        <v>3961</v>
      </c>
      <c r="I4343" s="141" t="s">
        <v>3495</v>
      </c>
      <c r="J4343" s="141" t="s">
        <v>146</v>
      </c>
      <c r="K4343" s="141" t="s">
        <v>148</v>
      </c>
      <c r="L4343" s="141" t="s">
        <v>4147</v>
      </c>
      <c r="M4343" s="141" t="s">
        <v>245</v>
      </c>
      <c r="N4343" s="141" t="s">
        <v>303</v>
      </c>
      <c r="O4343" s="141" t="s">
        <v>287</v>
      </c>
      <c r="P4343" s="141" t="s">
        <v>3282</v>
      </c>
      <c r="Q4343" s="141" t="s">
        <v>288</v>
      </c>
      <c r="R4343" s="141" t="s">
        <v>3468</v>
      </c>
      <c r="S4343" s="148" t="s">
        <v>3280</v>
      </c>
      <c r="T4343" s="147">
        <v>6342000</v>
      </c>
      <c r="U4343" s="147">
        <v>11857000</v>
      </c>
      <c r="V4343" s="147">
        <v>5000000</v>
      </c>
      <c r="W4343" s="147">
        <v>5000000</v>
      </c>
    </row>
    <row r="4344" spans="1:23">
      <c r="A4344" s="141" t="s">
        <v>3465</v>
      </c>
      <c r="B4344" s="141" t="s">
        <v>284</v>
      </c>
      <c r="C4344" s="141" t="s">
        <v>3464</v>
      </c>
      <c r="D4344" s="141" t="s">
        <v>3459</v>
      </c>
      <c r="E4344" s="141" t="s">
        <v>4280</v>
      </c>
      <c r="F4344" s="141" t="s">
        <v>4284</v>
      </c>
      <c r="G4344" s="141" t="s">
        <v>65</v>
      </c>
      <c r="H4344" s="141" t="s">
        <v>3961</v>
      </c>
      <c r="I4344" s="141" t="s">
        <v>3495</v>
      </c>
      <c r="J4344" s="141" t="s">
        <v>146</v>
      </c>
      <c r="K4344" s="141" t="s">
        <v>148</v>
      </c>
      <c r="L4344" s="141" t="s">
        <v>4147</v>
      </c>
      <c r="M4344" s="141" t="s">
        <v>245</v>
      </c>
      <c r="N4344" s="141" t="s">
        <v>303</v>
      </c>
      <c r="O4344" s="141" t="s">
        <v>287</v>
      </c>
      <c r="P4344" s="141" t="s">
        <v>3282</v>
      </c>
      <c r="Q4344" s="141" t="s">
        <v>288</v>
      </c>
      <c r="R4344" s="141" t="s">
        <v>3963</v>
      </c>
      <c r="S4344" s="148" t="s">
        <v>3280</v>
      </c>
      <c r="T4344" s="147">
        <v>0</v>
      </c>
      <c r="U4344" s="147">
        <v>2825000</v>
      </c>
      <c r="V4344" s="147">
        <v>1825339</v>
      </c>
      <c r="W4344" s="147">
        <v>1825339</v>
      </c>
    </row>
    <row r="4345" spans="1:23">
      <c r="A4345" s="141" t="s">
        <v>3465</v>
      </c>
      <c r="B4345" s="141" t="s">
        <v>284</v>
      </c>
      <c r="C4345" s="141" t="s">
        <v>3464</v>
      </c>
      <c r="D4345" s="141" t="s">
        <v>3459</v>
      </c>
      <c r="E4345" s="141" t="s">
        <v>4280</v>
      </c>
      <c r="F4345" s="141" t="s">
        <v>4284</v>
      </c>
      <c r="G4345" s="141" t="s">
        <v>65</v>
      </c>
      <c r="H4345" s="141" t="s">
        <v>3961</v>
      </c>
      <c r="I4345" s="141" t="s">
        <v>3495</v>
      </c>
      <c r="J4345" s="141" t="s">
        <v>146</v>
      </c>
      <c r="K4345" s="141" t="s">
        <v>148</v>
      </c>
      <c r="L4345" s="141" t="s">
        <v>4147</v>
      </c>
      <c r="M4345" s="141" t="s">
        <v>245</v>
      </c>
      <c r="N4345" s="141" t="s">
        <v>303</v>
      </c>
      <c r="O4345" s="141" t="s">
        <v>287</v>
      </c>
      <c r="P4345" s="141" t="s">
        <v>3282</v>
      </c>
      <c r="Q4345" s="141" t="s">
        <v>288</v>
      </c>
      <c r="R4345" s="141" t="s">
        <v>3960</v>
      </c>
      <c r="S4345" s="148" t="s">
        <v>3280</v>
      </c>
      <c r="T4345" s="147">
        <v>0</v>
      </c>
      <c r="U4345" s="147">
        <v>8000000</v>
      </c>
      <c r="V4345" s="147">
        <v>6300000</v>
      </c>
      <c r="W4345" s="147">
        <v>6300000</v>
      </c>
    </row>
    <row r="4346" spans="1:23">
      <c r="A4346" s="141" t="s">
        <v>3465</v>
      </c>
      <c r="B4346" s="141" t="s">
        <v>284</v>
      </c>
      <c r="C4346" s="141" t="s">
        <v>3464</v>
      </c>
      <c r="D4346" s="141" t="s">
        <v>3459</v>
      </c>
      <c r="E4346" s="141" t="s">
        <v>4280</v>
      </c>
      <c r="F4346" s="141" t="s">
        <v>4284</v>
      </c>
      <c r="G4346" s="141" t="s">
        <v>65</v>
      </c>
      <c r="H4346" s="141" t="s">
        <v>3961</v>
      </c>
      <c r="I4346" s="141" t="s">
        <v>3495</v>
      </c>
      <c r="J4346" s="141" t="s">
        <v>146</v>
      </c>
      <c r="K4346" s="141" t="s">
        <v>148</v>
      </c>
      <c r="L4346" s="141" t="s">
        <v>4147</v>
      </c>
      <c r="M4346" s="141" t="s">
        <v>245</v>
      </c>
      <c r="N4346" s="141" t="s">
        <v>303</v>
      </c>
      <c r="O4346" s="141" t="s">
        <v>287</v>
      </c>
      <c r="P4346" s="141" t="s">
        <v>3282</v>
      </c>
      <c r="Q4346" s="141" t="s">
        <v>288</v>
      </c>
      <c r="R4346" s="141" t="s">
        <v>3954</v>
      </c>
      <c r="S4346" s="148" t="s">
        <v>3280</v>
      </c>
      <c r="T4346" s="147">
        <v>30000</v>
      </c>
      <c r="U4346" s="147">
        <v>30000</v>
      </c>
      <c r="V4346" s="147">
        <v>0</v>
      </c>
      <c r="W4346" s="147">
        <v>0</v>
      </c>
    </row>
    <row r="4347" spans="1:23">
      <c r="A4347" s="141" t="s">
        <v>3465</v>
      </c>
      <c r="B4347" s="141" t="s">
        <v>284</v>
      </c>
      <c r="C4347" s="141" t="s">
        <v>3464</v>
      </c>
      <c r="D4347" s="141" t="s">
        <v>3459</v>
      </c>
      <c r="E4347" s="141" t="s">
        <v>4280</v>
      </c>
      <c r="F4347" s="141" t="s">
        <v>4284</v>
      </c>
      <c r="G4347" s="141" t="s">
        <v>65</v>
      </c>
      <c r="H4347" s="141" t="s">
        <v>3961</v>
      </c>
      <c r="I4347" s="141" t="s">
        <v>3495</v>
      </c>
      <c r="J4347" s="141" t="s">
        <v>146</v>
      </c>
      <c r="K4347" s="141" t="s">
        <v>148</v>
      </c>
      <c r="L4347" s="141" t="s">
        <v>4147</v>
      </c>
      <c r="M4347" s="141" t="s">
        <v>245</v>
      </c>
      <c r="N4347" s="141" t="s">
        <v>303</v>
      </c>
      <c r="O4347" s="141" t="s">
        <v>287</v>
      </c>
      <c r="P4347" s="141" t="s">
        <v>3282</v>
      </c>
      <c r="Q4347" s="141" t="s">
        <v>288</v>
      </c>
      <c r="R4347" s="141" t="s">
        <v>3965</v>
      </c>
      <c r="S4347" s="148" t="s">
        <v>3280</v>
      </c>
      <c r="T4347" s="147">
        <v>37632600</v>
      </c>
      <c r="U4347" s="147">
        <v>37632600</v>
      </c>
      <c r="V4347" s="147">
        <v>2930250</v>
      </c>
      <c r="W4347" s="147">
        <v>2930250</v>
      </c>
    </row>
    <row r="4348" spans="1:23">
      <c r="A4348" s="141" t="s">
        <v>3465</v>
      </c>
      <c r="B4348" s="141" t="s">
        <v>284</v>
      </c>
      <c r="C4348" s="141" t="s">
        <v>3464</v>
      </c>
      <c r="D4348" s="141" t="s">
        <v>3459</v>
      </c>
      <c r="E4348" s="141" t="s">
        <v>4280</v>
      </c>
      <c r="F4348" s="141" t="s">
        <v>4284</v>
      </c>
      <c r="G4348" s="141" t="s">
        <v>66</v>
      </c>
      <c r="H4348" s="141" t="s">
        <v>4069</v>
      </c>
      <c r="I4348" s="141" t="s">
        <v>3492</v>
      </c>
      <c r="J4348" s="141" t="s">
        <v>109</v>
      </c>
      <c r="K4348" s="141" t="s">
        <v>112</v>
      </c>
      <c r="L4348" s="141" t="s">
        <v>4147</v>
      </c>
      <c r="M4348" s="141" t="s">
        <v>245</v>
      </c>
      <c r="N4348" s="141" t="s">
        <v>303</v>
      </c>
      <c r="O4348" s="141" t="s">
        <v>289</v>
      </c>
      <c r="P4348" s="141" t="s">
        <v>3282</v>
      </c>
      <c r="Q4348" s="141" t="s">
        <v>288</v>
      </c>
      <c r="R4348" s="141" t="s">
        <v>4230</v>
      </c>
      <c r="S4348" s="148" t="s">
        <v>3280</v>
      </c>
      <c r="T4348" s="147">
        <v>188894010</v>
      </c>
      <c r="U4348" s="147">
        <v>188894010</v>
      </c>
      <c r="V4348" s="147">
        <v>110187619.84</v>
      </c>
      <c r="W4348" s="147">
        <v>110187619.84</v>
      </c>
    </row>
    <row r="4349" spans="1:23">
      <c r="A4349" s="141" t="s">
        <v>3465</v>
      </c>
      <c r="B4349" s="141" t="s">
        <v>284</v>
      </c>
      <c r="C4349" s="141" t="s">
        <v>3464</v>
      </c>
      <c r="D4349" s="141" t="s">
        <v>3459</v>
      </c>
      <c r="E4349" s="141" t="s">
        <v>4280</v>
      </c>
      <c r="F4349" s="141" t="s">
        <v>4284</v>
      </c>
      <c r="G4349" s="141" t="s">
        <v>67</v>
      </c>
      <c r="H4349" s="141" t="s">
        <v>3516</v>
      </c>
      <c r="I4349" s="141" t="s">
        <v>3492</v>
      </c>
      <c r="J4349" s="141" t="s">
        <v>95</v>
      </c>
      <c r="K4349" s="141" t="s">
        <v>100</v>
      </c>
      <c r="L4349" s="141" t="s">
        <v>4147</v>
      </c>
      <c r="M4349" s="141" t="s">
        <v>245</v>
      </c>
      <c r="N4349" s="141" t="s">
        <v>303</v>
      </c>
      <c r="O4349" s="141" t="s">
        <v>287</v>
      </c>
      <c r="P4349" s="141" t="s">
        <v>3282</v>
      </c>
      <c r="Q4349" s="141" t="s">
        <v>288</v>
      </c>
      <c r="R4349" s="141" t="s">
        <v>3468</v>
      </c>
      <c r="S4349" s="148" t="s">
        <v>3280</v>
      </c>
      <c r="T4349" s="147">
        <v>0</v>
      </c>
      <c r="U4349" s="147">
        <v>50000</v>
      </c>
      <c r="V4349" s="147">
        <v>45750</v>
      </c>
      <c r="W4349" s="147">
        <v>45750</v>
      </c>
    </row>
    <row r="4350" spans="1:23">
      <c r="A4350" s="141" t="s">
        <v>3465</v>
      </c>
      <c r="B4350" s="141" t="s">
        <v>284</v>
      </c>
      <c r="C4350" s="141" t="s">
        <v>3464</v>
      </c>
      <c r="D4350" s="141" t="s">
        <v>3459</v>
      </c>
      <c r="E4350" s="141" t="s">
        <v>4280</v>
      </c>
      <c r="F4350" s="141" t="s">
        <v>4284</v>
      </c>
      <c r="G4350" s="141" t="s">
        <v>67</v>
      </c>
      <c r="H4350" s="141" t="s">
        <v>3516</v>
      </c>
      <c r="I4350" s="141" t="s">
        <v>3514</v>
      </c>
      <c r="J4350" s="141" t="s">
        <v>207</v>
      </c>
      <c r="K4350" s="141" t="s">
        <v>208</v>
      </c>
      <c r="L4350" s="141" t="s">
        <v>4147</v>
      </c>
      <c r="M4350" s="141" t="s">
        <v>245</v>
      </c>
      <c r="N4350" s="141" t="s">
        <v>303</v>
      </c>
      <c r="O4350" s="141" t="s">
        <v>287</v>
      </c>
      <c r="P4350" s="141" t="s">
        <v>3282</v>
      </c>
      <c r="Q4350" s="141" t="s">
        <v>288</v>
      </c>
      <c r="R4350" s="141" t="s">
        <v>3965</v>
      </c>
      <c r="S4350" s="148" t="s">
        <v>3280</v>
      </c>
      <c r="T4350" s="147">
        <v>90325451</v>
      </c>
      <c r="U4350" s="147">
        <v>90325451</v>
      </c>
      <c r="V4350" s="147">
        <v>66150755.299999997</v>
      </c>
      <c r="W4350" s="147">
        <v>66150755.299999997</v>
      </c>
    </row>
    <row r="4351" spans="1:23">
      <c r="A4351" s="141" t="s">
        <v>3465</v>
      </c>
      <c r="B4351" s="141" t="s">
        <v>284</v>
      </c>
      <c r="C4351" s="141" t="s">
        <v>3464</v>
      </c>
      <c r="D4351" s="141" t="s">
        <v>3459</v>
      </c>
      <c r="E4351" s="141" t="s">
        <v>4280</v>
      </c>
      <c r="F4351" s="141" t="s">
        <v>4284</v>
      </c>
      <c r="G4351" s="141" t="s">
        <v>68</v>
      </c>
      <c r="H4351" s="141" t="s">
        <v>3584</v>
      </c>
      <c r="I4351" s="141" t="s">
        <v>3514</v>
      </c>
      <c r="J4351" s="141" t="s">
        <v>184</v>
      </c>
      <c r="K4351" s="141" t="s">
        <v>187</v>
      </c>
      <c r="L4351" s="141" t="s">
        <v>4147</v>
      </c>
      <c r="M4351" s="141" t="s">
        <v>245</v>
      </c>
      <c r="N4351" s="141" t="s">
        <v>303</v>
      </c>
      <c r="O4351" s="141" t="s">
        <v>287</v>
      </c>
      <c r="P4351" s="141" t="s">
        <v>3282</v>
      </c>
      <c r="Q4351" s="141" t="s">
        <v>288</v>
      </c>
      <c r="R4351" s="141" t="s">
        <v>3963</v>
      </c>
      <c r="S4351" s="148" t="s">
        <v>3280</v>
      </c>
      <c r="T4351" s="147">
        <v>136667917</v>
      </c>
      <c r="U4351" s="147">
        <v>101667917</v>
      </c>
      <c r="V4351" s="147">
        <v>54904077.25</v>
      </c>
      <c r="W4351" s="147">
        <v>54904077.25</v>
      </c>
    </row>
    <row r="4352" spans="1:23">
      <c r="A4352" s="141" t="s">
        <v>3465</v>
      </c>
      <c r="B4352" s="141" t="s">
        <v>284</v>
      </c>
      <c r="C4352" s="141" t="s">
        <v>3464</v>
      </c>
      <c r="D4352" s="141" t="s">
        <v>3459</v>
      </c>
      <c r="E4352" s="141" t="s">
        <v>4280</v>
      </c>
      <c r="F4352" s="141" t="s">
        <v>4284</v>
      </c>
      <c r="G4352" s="141" t="s">
        <v>69</v>
      </c>
      <c r="H4352" s="141" t="s">
        <v>4009</v>
      </c>
      <c r="I4352" s="141" t="s">
        <v>3514</v>
      </c>
      <c r="J4352" s="141" t="s">
        <v>3958</v>
      </c>
      <c r="K4352" s="141" t="s">
        <v>204</v>
      </c>
      <c r="L4352" s="141" t="s">
        <v>4147</v>
      </c>
      <c r="M4352" s="141" t="s">
        <v>245</v>
      </c>
      <c r="N4352" s="141" t="s">
        <v>303</v>
      </c>
      <c r="O4352" s="141" t="s">
        <v>287</v>
      </c>
      <c r="P4352" s="141" t="s">
        <v>3282</v>
      </c>
      <c r="Q4352" s="141" t="s">
        <v>288</v>
      </c>
      <c r="R4352" s="141" t="s">
        <v>3468</v>
      </c>
      <c r="S4352" s="148" t="s">
        <v>3280</v>
      </c>
      <c r="T4352" s="147">
        <v>15720000</v>
      </c>
      <c r="U4352" s="147">
        <v>15720000</v>
      </c>
      <c r="V4352" s="147">
        <v>5075000</v>
      </c>
      <c r="W4352" s="147">
        <v>5075000</v>
      </c>
    </row>
    <row r="4353" spans="1:23">
      <c r="A4353" s="141" t="s">
        <v>3465</v>
      </c>
      <c r="B4353" s="141" t="s">
        <v>284</v>
      </c>
      <c r="C4353" s="141" t="s">
        <v>3464</v>
      </c>
      <c r="D4353" s="141" t="s">
        <v>3459</v>
      </c>
      <c r="E4353" s="141" t="s">
        <v>4280</v>
      </c>
      <c r="F4353" s="141" t="s">
        <v>4284</v>
      </c>
      <c r="G4353" s="141" t="s">
        <v>70</v>
      </c>
      <c r="H4353" s="141" t="s">
        <v>3499</v>
      </c>
      <c r="I4353" s="141" t="s">
        <v>3498</v>
      </c>
      <c r="J4353" s="141" t="s">
        <v>150</v>
      </c>
      <c r="K4353" s="141" t="s">
        <v>151</v>
      </c>
      <c r="L4353" s="141" t="s">
        <v>4147</v>
      </c>
      <c r="M4353" s="141" t="s">
        <v>245</v>
      </c>
      <c r="N4353" s="141" t="s">
        <v>303</v>
      </c>
      <c r="O4353" s="141" t="s">
        <v>287</v>
      </c>
      <c r="P4353" s="141" t="s">
        <v>3282</v>
      </c>
      <c r="Q4353" s="141" t="s">
        <v>288</v>
      </c>
      <c r="R4353" s="141" t="s">
        <v>3962</v>
      </c>
      <c r="S4353" s="148" t="s">
        <v>3280</v>
      </c>
      <c r="T4353" s="147">
        <v>195585377</v>
      </c>
      <c r="U4353" s="147">
        <v>352585377</v>
      </c>
      <c r="V4353" s="147">
        <v>349641997</v>
      </c>
      <c r="W4353" s="147">
        <v>233090401.16999999</v>
      </c>
    </row>
    <row r="4354" spans="1:23">
      <c r="A4354" s="141" t="s">
        <v>3465</v>
      </c>
      <c r="B4354" s="141" t="s">
        <v>284</v>
      </c>
      <c r="C4354" s="141" t="s">
        <v>3464</v>
      </c>
      <c r="D4354" s="141" t="s">
        <v>3459</v>
      </c>
      <c r="E4354" s="141" t="s">
        <v>4280</v>
      </c>
      <c r="F4354" s="141" t="s">
        <v>4284</v>
      </c>
      <c r="G4354" s="141" t="s">
        <v>71</v>
      </c>
      <c r="H4354" s="141" t="s">
        <v>3985</v>
      </c>
      <c r="I4354" s="141" t="s">
        <v>3514</v>
      </c>
      <c r="J4354" s="141" t="s">
        <v>3600</v>
      </c>
      <c r="K4354" s="141" t="s">
        <v>192</v>
      </c>
      <c r="L4354" s="141" t="s">
        <v>4147</v>
      </c>
      <c r="M4354" s="141" t="s">
        <v>245</v>
      </c>
      <c r="N4354" s="141" t="s">
        <v>303</v>
      </c>
      <c r="O4354" s="141" t="s">
        <v>287</v>
      </c>
      <c r="P4354" s="141" t="s">
        <v>3282</v>
      </c>
      <c r="Q4354" s="141" t="s">
        <v>288</v>
      </c>
      <c r="R4354" s="141" t="s">
        <v>3468</v>
      </c>
      <c r="S4354" s="148" t="s">
        <v>3280</v>
      </c>
      <c r="T4354" s="147">
        <v>1400000</v>
      </c>
      <c r="U4354" s="147">
        <v>612000</v>
      </c>
      <c r="V4354" s="147">
        <v>50000</v>
      </c>
      <c r="W4354" s="147">
        <v>50000</v>
      </c>
    </row>
    <row r="4355" spans="1:23">
      <c r="A4355" s="141" t="s">
        <v>3465</v>
      </c>
      <c r="B4355" s="141" t="s">
        <v>284</v>
      </c>
      <c r="C4355" s="141" t="s">
        <v>3464</v>
      </c>
      <c r="D4355" s="141" t="s">
        <v>3459</v>
      </c>
      <c r="E4355" s="141" t="s">
        <v>4280</v>
      </c>
      <c r="F4355" s="141" t="s">
        <v>4284</v>
      </c>
      <c r="G4355" s="141" t="s">
        <v>71</v>
      </c>
      <c r="H4355" s="141" t="s">
        <v>3985</v>
      </c>
      <c r="I4355" s="141" t="s">
        <v>3514</v>
      </c>
      <c r="J4355" s="141" t="s">
        <v>3600</v>
      </c>
      <c r="K4355" s="141" t="s">
        <v>192</v>
      </c>
      <c r="L4355" s="141" t="s">
        <v>4147</v>
      </c>
      <c r="M4355" s="141" t="s">
        <v>245</v>
      </c>
      <c r="N4355" s="141" t="s">
        <v>303</v>
      </c>
      <c r="O4355" s="141" t="s">
        <v>287</v>
      </c>
      <c r="P4355" s="141" t="s">
        <v>3282</v>
      </c>
      <c r="Q4355" s="141" t="s">
        <v>288</v>
      </c>
      <c r="R4355" s="141" t="s">
        <v>4288</v>
      </c>
      <c r="S4355" s="148" t="s">
        <v>3280</v>
      </c>
      <c r="T4355" s="147">
        <v>338407795</v>
      </c>
      <c r="U4355" s="147">
        <v>338407795</v>
      </c>
      <c r="V4355" s="147">
        <v>195395063.03</v>
      </c>
      <c r="W4355" s="147">
        <v>195395063.03</v>
      </c>
    </row>
    <row r="4356" spans="1:23">
      <c r="A4356" s="141" t="s">
        <v>3465</v>
      </c>
      <c r="B4356" s="141" t="s">
        <v>284</v>
      </c>
      <c r="C4356" s="141" t="s">
        <v>3464</v>
      </c>
      <c r="D4356" s="141" t="s">
        <v>3459</v>
      </c>
      <c r="E4356" s="141" t="s">
        <v>4280</v>
      </c>
      <c r="F4356" s="141" t="s">
        <v>4284</v>
      </c>
      <c r="G4356" s="141" t="s">
        <v>71</v>
      </c>
      <c r="H4356" s="141" t="s">
        <v>3985</v>
      </c>
      <c r="I4356" s="141" t="s">
        <v>3514</v>
      </c>
      <c r="J4356" s="141" t="s">
        <v>3600</v>
      </c>
      <c r="K4356" s="141" t="s">
        <v>192</v>
      </c>
      <c r="L4356" s="141" t="s">
        <v>4147</v>
      </c>
      <c r="M4356" s="141" t="s">
        <v>245</v>
      </c>
      <c r="N4356" s="141" t="s">
        <v>303</v>
      </c>
      <c r="O4356" s="141" t="s">
        <v>287</v>
      </c>
      <c r="P4356" s="141" t="s">
        <v>3282</v>
      </c>
      <c r="Q4356" s="141" t="s">
        <v>288</v>
      </c>
      <c r="R4356" s="141" t="s">
        <v>3966</v>
      </c>
      <c r="S4356" s="148" t="s">
        <v>3280</v>
      </c>
      <c r="T4356" s="147">
        <v>150699143</v>
      </c>
      <c r="U4356" s="147">
        <v>150699143</v>
      </c>
      <c r="V4356" s="147">
        <v>107750625.76000001</v>
      </c>
      <c r="W4356" s="147">
        <v>107750625.76000001</v>
      </c>
    </row>
    <row r="4357" spans="1:23">
      <c r="A4357" s="141" t="s">
        <v>3465</v>
      </c>
      <c r="B4357" s="141" t="s">
        <v>284</v>
      </c>
      <c r="C4357" s="141" t="s">
        <v>3464</v>
      </c>
      <c r="D4357" s="141" t="s">
        <v>3459</v>
      </c>
      <c r="E4357" s="141" t="s">
        <v>4280</v>
      </c>
      <c r="F4357" s="141" t="s">
        <v>4284</v>
      </c>
      <c r="G4357" s="141" t="s">
        <v>71</v>
      </c>
      <c r="H4357" s="141" t="s">
        <v>4031</v>
      </c>
      <c r="I4357" s="141" t="s">
        <v>3514</v>
      </c>
      <c r="J4357" s="141" t="s">
        <v>3600</v>
      </c>
      <c r="K4357" s="141" t="s">
        <v>194</v>
      </c>
      <c r="L4357" s="141" t="s">
        <v>4147</v>
      </c>
      <c r="M4357" s="141" t="s">
        <v>245</v>
      </c>
      <c r="N4357" s="141" t="s">
        <v>303</v>
      </c>
      <c r="O4357" s="141" t="s">
        <v>289</v>
      </c>
      <c r="P4357" s="141" t="s">
        <v>3282</v>
      </c>
      <c r="Q4357" s="141" t="s">
        <v>288</v>
      </c>
      <c r="R4357" s="141" t="s">
        <v>3468</v>
      </c>
      <c r="S4357" s="148" t="s">
        <v>3280</v>
      </c>
      <c r="T4357" s="147">
        <v>200000</v>
      </c>
      <c r="U4357" s="147">
        <v>200000</v>
      </c>
      <c r="V4357" s="147">
        <v>139032.93</v>
      </c>
      <c r="W4357" s="147">
        <v>139032.93</v>
      </c>
    </row>
    <row r="4358" spans="1:23">
      <c r="A4358" s="141" t="s">
        <v>3465</v>
      </c>
      <c r="B4358" s="141" t="s">
        <v>284</v>
      </c>
      <c r="C4358" s="141" t="s">
        <v>3464</v>
      </c>
      <c r="D4358" s="141" t="s">
        <v>3459</v>
      </c>
      <c r="E4358" s="141" t="s">
        <v>4280</v>
      </c>
      <c r="F4358" s="141" t="s">
        <v>4284</v>
      </c>
      <c r="G4358" s="141" t="s">
        <v>72</v>
      </c>
      <c r="H4358" s="141" t="s">
        <v>3530</v>
      </c>
      <c r="I4358" s="141" t="s">
        <v>3492</v>
      </c>
      <c r="J4358" s="141" t="s">
        <v>95</v>
      </c>
      <c r="K4358" s="141" t="s">
        <v>97</v>
      </c>
      <c r="L4358" s="141" t="s">
        <v>4147</v>
      </c>
      <c r="M4358" s="141" t="s">
        <v>245</v>
      </c>
      <c r="N4358" s="141" t="s">
        <v>303</v>
      </c>
      <c r="O4358" s="141" t="s">
        <v>291</v>
      </c>
      <c r="P4358" s="141" t="s">
        <v>3282</v>
      </c>
      <c r="Q4358" s="141" t="s">
        <v>288</v>
      </c>
      <c r="R4358" s="141" t="s">
        <v>3963</v>
      </c>
      <c r="S4358" s="148" t="s">
        <v>3280</v>
      </c>
      <c r="T4358" s="147">
        <v>0</v>
      </c>
      <c r="U4358" s="147">
        <v>262000</v>
      </c>
      <c r="V4358" s="147">
        <v>262000</v>
      </c>
      <c r="W4358" s="147">
        <v>262000</v>
      </c>
    </row>
    <row r="4359" spans="1:23">
      <c r="A4359" s="141" t="s">
        <v>3465</v>
      </c>
      <c r="B4359" s="141" t="s">
        <v>284</v>
      </c>
      <c r="C4359" s="141" t="s">
        <v>3464</v>
      </c>
      <c r="D4359" s="141" t="s">
        <v>3459</v>
      </c>
      <c r="E4359" s="141" t="s">
        <v>4280</v>
      </c>
      <c r="F4359" s="141" t="s">
        <v>4284</v>
      </c>
      <c r="G4359" s="141" t="s">
        <v>72</v>
      </c>
      <c r="H4359" s="141" t="s">
        <v>3530</v>
      </c>
      <c r="I4359" s="141" t="s">
        <v>3514</v>
      </c>
      <c r="J4359" s="141" t="s">
        <v>3958</v>
      </c>
      <c r="K4359" s="141" t="s">
        <v>205</v>
      </c>
      <c r="L4359" s="141" t="s">
        <v>4147</v>
      </c>
      <c r="M4359" s="141" t="s">
        <v>245</v>
      </c>
      <c r="N4359" s="141" t="s">
        <v>303</v>
      </c>
      <c r="O4359" s="141" t="s">
        <v>287</v>
      </c>
      <c r="P4359" s="141" t="s">
        <v>3282</v>
      </c>
      <c r="Q4359" s="141" t="s">
        <v>288</v>
      </c>
      <c r="R4359" s="141" t="s">
        <v>3967</v>
      </c>
      <c r="S4359" s="148" t="s">
        <v>3280</v>
      </c>
      <c r="T4359" s="147">
        <v>0</v>
      </c>
      <c r="U4359" s="147">
        <v>2201800</v>
      </c>
      <c r="V4359" s="147">
        <v>2032800</v>
      </c>
      <c r="W4359" s="147">
        <v>1863400</v>
      </c>
    </row>
    <row r="4360" spans="1:23">
      <c r="A4360" s="141" t="s">
        <v>3465</v>
      </c>
      <c r="B4360" s="141" t="s">
        <v>284</v>
      </c>
      <c r="C4360" s="141" t="s">
        <v>3464</v>
      </c>
      <c r="D4360" s="141" t="s">
        <v>3459</v>
      </c>
      <c r="E4360" s="141" t="s">
        <v>4280</v>
      </c>
      <c r="F4360" s="141" t="s">
        <v>4284</v>
      </c>
      <c r="G4360" s="141" t="s">
        <v>72</v>
      </c>
      <c r="H4360" s="141" t="s">
        <v>3530</v>
      </c>
      <c r="I4360" s="141" t="s">
        <v>3514</v>
      </c>
      <c r="J4360" s="141" t="s">
        <v>3958</v>
      </c>
      <c r="K4360" s="141" t="s">
        <v>205</v>
      </c>
      <c r="L4360" s="141" t="s">
        <v>4147</v>
      </c>
      <c r="M4360" s="141" t="s">
        <v>245</v>
      </c>
      <c r="N4360" s="141" t="s">
        <v>303</v>
      </c>
      <c r="O4360" s="141" t="s">
        <v>287</v>
      </c>
      <c r="P4360" s="141" t="s">
        <v>3282</v>
      </c>
      <c r="Q4360" s="141" t="s">
        <v>288</v>
      </c>
      <c r="R4360" s="141" t="s">
        <v>3965</v>
      </c>
      <c r="S4360" s="148" t="s">
        <v>3280</v>
      </c>
      <c r="T4360" s="147">
        <v>0</v>
      </c>
      <c r="U4360" s="147">
        <v>17000000</v>
      </c>
      <c r="V4360" s="147">
        <v>17000000</v>
      </c>
      <c r="W4360" s="147">
        <v>2500000</v>
      </c>
    </row>
    <row r="4361" spans="1:23">
      <c r="A4361" s="141" t="s">
        <v>3465</v>
      </c>
      <c r="B4361" s="141" t="s">
        <v>284</v>
      </c>
      <c r="C4361" s="141" t="s">
        <v>3464</v>
      </c>
      <c r="D4361" s="141" t="s">
        <v>3459</v>
      </c>
      <c r="E4361" s="141" t="s">
        <v>4280</v>
      </c>
      <c r="F4361" s="141" t="s">
        <v>4284</v>
      </c>
      <c r="G4361" s="141" t="s">
        <v>74</v>
      </c>
      <c r="H4361" s="141" t="s">
        <v>3973</v>
      </c>
      <c r="I4361" s="141" t="s">
        <v>3495</v>
      </c>
      <c r="J4361" s="141" t="s">
        <v>129</v>
      </c>
      <c r="K4361" s="141" t="s">
        <v>131</v>
      </c>
      <c r="L4361" s="141" t="s">
        <v>4147</v>
      </c>
      <c r="M4361" s="141" t="s">
        <v>245</v>
      </c>
      <c r="N4361" s="141" t="s">
        <v>303</v>
      </c>
      <c r="O4361" s="141" t="s">
        <v>287</v>
      </c>
      <c r="P4361" s="141" t="s">
        <v>3282</v>
      </c>
      <c r="Q4361" s="141" t="s">
        <v>288</v>
      </c>
      <c r="R4361" s="141" t="s">
        <v>4287</v>
      </c>
      <c r="S4361" s="148" t="s">
        <v>3280</v>
      </c>
      <c r="T4361" s="147">
        <v>31702400</v>
      </c>
      <c r="U4361" s="147">
        <v>31702400</v>
      </c>
      <c r="V4361" s="147">
        <v>14236799.970000001</v>
      </c>
      <c r="W4361" s="147">
        <v>14236799.970000001</v>
      </c>
    </row>
    <row r="4362" spans="1:23">
      <c r="A4362" s="141" t="s">
        <v>3465</v>
      </c>
      <c r="B4362" s="141" t="s">
        <v>284</v>
      </c>
      <c r="C4362" s="141" t="s">
        <v>3464</v>
      </c>
      <c r="D4362" s="141" t="s">
        <v>3459</v>
      </c>
      <c r="E4362" s="141" t="s">
        <v>4280</v>
      </c>
      <c r="F4362" s="141" t="s">
        <v>4284</v>
      </c>
      <c r="G4362" s="141" t="s">
        <v>74</v>
      </c>
      <c r="H4362" s="141" t="s">
        <v>3973</v>
      </c>
      <c r="I4362" s="141" t="s">
        <v>3495</v>
      </c>
      <c r="J4362" s="141" t="s">
        <v>129</v>
      </c>
      <c r="K4362" s="141" t="s">
        <v>133</v>
      </c>
      <c r="L4362" s="141" t="s">
        <v>4147</v>
      </c>
      <c r="M4362" s="141" t="s">
        <v>245</v>
      </c>
      <c r="N4362" s="141" t="s">
        <v>303</v>
      </c>
      <c r="O4362" s="141" t="s">
        <v>287</v>
      </c>
      <c r="P4362" s="141" t="s">
        <v>3282</v>
      </c>
      <c r="Q4362" s="141" t="s">
        <v>288</v>
      </c>
      <c r="R4362" s="141" t="s">
        <v>3468</v>
      </c>
      <c r="S4362" s="148" t="s">
        <v>3280</v>
      </c>
      <c r="T4362" s="147">
        <v>4480000</v>
      </c>
      <c r="U4362" s="147">
        <v>14480000</v>
      </c>
      <c r="V4362" s="147">
        <v>11991461.09</v>
      </c>
      <c r="W4362" s="147">
        <v>11991461.09</v>
      </c>
    </row>
    <row r="4363" spans="1:23">
      <c r="A4363" s="141" t="s">
        <v>3465</v>
      </c>
      <c r="B4363" s="141" t="s">
        <v>284</v>
      </c>
      <c r="C4363" s="141" t="s">
        <v>3464</v>
      </c>
      <c r="D4363" s="141" t="s">
        <v>3459</v>
      </c>
      <c r="E4363" s="141" t="s">
        <v>4280</v>
      </c>
      <c r="F4363" s="141" t="s">
        <v>4284</v>
      </c>
      <c r="G4363" s="141" t="s">
        <v>75</v>
      </c>
      <c r="H4363" s="141" t="s">
        <v>3515</v>
      </c>
      <c r="I4363" s="141" t="s">
        <v>3514</v>
      </c>
      <c r="J4363" s="141" t="s">
        <v>3958</v>
      </c>
      <c r="K4363" s="141" t="s">
        <v>203</v>
      </c>
      <c r="L4363" s="141" t="s">
        <v>4147</v>
      </c>
      <c r="M4363" s="141" t="s">
        <v>245</v>
      </c>
      <c r="N4363" s="141" t="s">
        <v>303</v>
      </c>
      <c r="O4363" s="141" t="s">
        <v>287</v>
      </c>
      <c r="P4363" s="141" t="s">
        <v>3282</v>
      </c>
      <c r="Q4363" s="141" t="s">
        <v>288</v>
      </c>
      <c r="R4363" s="141" t="s">
        <v>4286</v>
      </c>
      <c r="S4363" s="148" t="s">
        <v>3280</v>
      </c>
      <c r="T4363" s="147">
        <v>7600000</v>
      </c>
      <c r="U4363" s="147">
        <v>7600000</v>
      </c>
      <c r="V4363" s="147">
        <v>4700000</v>
      </c>
      <c r="W4363" s="147">
        <v>4700000</v>
      </c>
    </row>
    <row r="4364" spans="1:23">
      <c r="A4364" s="141" t="s">
        <v>3465</v>
      </c>
      <c r="B4364" s="141" t="s">
        <v>284</v>
      </c>
      <c r="C4364" s="141" t="s">
        <v>3464</v>
      </c>
      <c r="D4364" s="141" t="s">
        <v>3459</v>
      </c>
      <c r="E4364" s="141" t="s">
        <v>4280</v>
      </c>
      <c r="F4364" s="141" t="s">
        <v>4284</v>
      </c>
      <c r="G4364" s="141" t="s">
        <v>75</v>
      </c>
      <c r="H4364" s="141" t="s">
        <v>3515</v>
      </c>
      <c r="I4364" s="141" t="s">
        <v>3514</v>
      </c>
      <c r="J4364" s="141" t="s">
        <v>3958</v>
      </c>
      <c r="K4364" s="141" t="s">
        <v>203</v>
      </c>
      <c r="L4364" s="141" t="s">
        <v>4147</v>
      </c>
      <c r="M4364" s="141" t="s">
        <v>245</v>
      </c>
      <c r="N4364" s="141" t="s">
        <v>303</v>
      </c>
      <c r="O4364" s="141" t="s">
        <v>289</v>
      </c>
      <c r="P4364" s="141" t="s">
        <v>3282</v>
      </c>
      <c r="Q4364" s="141" t="s">
        <v>288</v>
      </c>
      <c r="R4364" s="141" t="s">
        <v>3468</v>
      </c>
      <c r="S4364" s="148" t="s">
        <v>3280</v>
      </c>
      <c r="T4364" s="147">
        <v>100000</v>
      </c>
      <c r="U4364" s="147">
        <v>100000</v>
      </c>
      <c r="V4364" s="147">
        <v>300000</v>
      </c>
      <c r="W4364" s="147">
        <v>300000</v>
      </c>
    </row>
    <row r="4365" spans="1:23">
      <c r="A4365" s="141" t="s">
        <v>3465</v>
      </c>
      <c r="B4365" s="141" t="s">
        <v>284</v>
      </c>
      <c r="C4365" s="141" t="s">
        <v>3464</v>
      </c>
      <c r="D4365" s="141" t="s">
        <v>3459</v>
      </c>
      <c r="E4365" s="141" t="s">
        <v>4280</v>
      </c>
      <c r="F4365" s="141" t="s">
        <v>4284</v>
      </c>
      <c r="G4365" s="141" t="s">
        <v>4092</v>
      </c>
      <c r="H4365" s="141" t="s">
        <v>4091</v>
      </c>
      <c r="I4365" s="141" t="s">
        <v>3492</v>
      </c>
      <c r="J4365" s="141" t="s">
        <v>95</v>
      </c>
      <c r="K4365" s="141" t="s">
        <v>99</v>
      </c>
      <c r="L4365" s="141" t="s">
        <v>4147</v>
      </c>
      <c r="M4365" s="141" t="s">
        <v>245</v>
      </c>
      <c r="N4365" s="141" t="s">
        <v>303</v>
      </c>
      <c r="O4365" s="141" t="s">
        <v>287</v>
      </c>
      <c r="P4365" s="141" t="s">
        <v>3282</v>
      </c>
      <c r="Q4365" s="141" t="s">
        <v>288</v>
      </c>
      <c r="R4365" s="141" t="s">
        <v>4285</v>
      </c>
      <c r="S4365" s="148" t="s">
        <v>3280</v>
      </c>
      <c r="T4365" s="147">
        <v>1260400000</v>
      </c>
      <c r="U4365" s="147">
        <v>1260400000</v>
      </c>
      <c r="V4365" s="147">
        <v>945300015</v>
      </c>
      <c r="W4365" s="147">
        <v>945300015</v>
      </c>
    </row>
    <row r="4366" spans="1:23">
      <c r="A4366" s="141" t="s">
        <v>3465</v>
      </c>
      <c r="B4366" s="141" t="s">
        <v>284</v>
      </c>
      <c r="C4366" s="141" t="s">
        <v>3464</v>
      </c>
      <c r="D4366" s="141" t="s">
        <v>3459</v>
      </c>
      <c r="E4366" s="141" t="s">
        <v>4280</v>
      </c>
      <c r="F4366" s="141" t="s">
        <v>4284</v>
      </c>
      <c r="G4366" s="141" t="s">
        <v>3983</v>
      </c>
      <c r="H4366" s="141" t="s">
        <v>3982</v>
      </c>
      <c r="I4366" s="141" t="s">
        <v>3492</v>
      </c>
      <c r="J4366" s="141" t="s">
        <v>109</v>
      </c>
      <c r="K4366" s="141" t="s">
        <v>112</v>
      </c>
      <c r="L4366" s="141" t="s">
        <v>4147</v>
      </c>
      <c r="M4366" s="141" t="s">
        <v>245</v>
      </c>
      <c r="N4366" s="141" t="s">
        <v>303</v>
      </c>
      <c r="O4366" s="141" t="s">
        <v>287</v>
      </c>
      <c r="P4366" s="141" t="s">
        <v>3282</v>
      </c>
      <c r="Q4366" s="141" t="s">
        <v>288</v>
      </c>
      <c r="R4366" s="141" t="s">
        <v>4230</v>
      </c>
      <c r="S4366" s="148" t="s">
        <v>3280</v>
      </c>
      <c r="T4366" s="147">
        <v>3714600</v>
      </c>
      <c r="U4366" s="147">
        <v>2789600</v>
      </c>
      <c r="V4366" s="147">
        <v>362857.04</v>
      </c>
      <c r="W4366" s="147">
        <v>362857.04</v>
      </c>
    </row>
    <row r="4367" spans="1:23">
      <c r="A4367" s="141" t="s">
        <v>3465</v>
      </c>
      <c r="B4367" s="141" t="s">
        <v>284</v>
      </c>
      <c r="C4367" s="141" t="s">
        <v>3464</v>
      </c>
      <c r="D4367" s="141" t="s">
        <v>3459</v>
      </c>
      <c r="E4367" s="141" t="s">
        <v>4280</v>
      </c>
      <c r="F4367" s="141" t="s">
        <v>4284</v>
      </c>
      <c r="G4367" s="141" t="s">
        <v>4019</v>
      </c>
      <c r="H4367" s="141" t="s">
        <v>4018</v>
      </c>
      <c r="I4367" s="141" t="s">
        <v>3514</v>
      </c>
      <c r="J4367" s="141" t="s">
        <v>3958</v>
      </c>
      <c r="K4367" s="141" t="s">
        <v>205</v>
      </c>
      <c r="L4367" s="141" t="s">
        <v>4147</v>
      </c>
      <c r="M4367" s="141" t="s">
        <v>245</v>
      </c>
      <c r="N4367" s="141" t="s">
        <v>303</v>
      </c>
      <c r="O4367" s="141" t="s">
        <v>287</v>
      </c>
      <c r="P4367" s="141" t="s">
        <v>3282</v>
      </c>
      <c r="Q4367" s="141" t="s">
        <v>288</v>
      </c>
      <c r="R4367" s="141" t="s">
        <v>3960</v>
      </c>
      <c r="S4367" s="148" t="s">
        <v>3280</v>
      </c>
      <c r="T4367" s="147">
        <v>700000</v>
      </c>
      <c r="U4367" s="147">
        <v>700000</v>
      </c>
      <c r="V4367" s="147">
        <v>58333.32</v>
      </c>
      <c r="W4367" s="147">
        <v>58333.32</v>
      </c>
    </row>
    <row r="4368" spans="1:23">
      <c r="A4368" s="141" t="s">
        <v>3465</v>
      </c>
      <c r="B4368" s="141" t="s">
        <v>284</v>
      </c>
      <c r="C4368" s="141" t="s">
        <v>3464</v>
      </c>
      <c r="D4368" s="141" t="s">
        <v>3459</v>
      </c>
      <c r="E4368" s="141" t="s">
        <v>4280</v>
      </c>
      <c r="F4368" s="141" t="s">
        <v>4281</v>
      </c>
      <c r="G4368" s="141" t="s">
        <v>50</v>
      </c>
      <c r="H4368" s="141" t="s">
        <v>4056</v>
      </c>
      <c r="I4368" s="141" t="s">
        <v>3492</v>
      </c>
      <c r="J4368" s="141" t="s">
        <v>95</v>
      </c>
      <c r="K4368" s="141" t="s">
        <v>96</v>
      </c>
      <c r="L4368" s="141" t="s">
        <v>4147</v>
      </c>
      <c r="M4368" s="141" t="s">
        <v>245</v>
      </c>
      <c r="N4368" s="141" t="s">
        <v>303</v>
      </c>
      <c r="O4368" s="141" t="s">
        <v>287</v>
      </c>
      <c r="P4368" s="141" t="s">
        <v>3282</v>
      </c>
      <c r="Q4368" s="141" t="s">
        <v>288</v>
      </c>
      <c r="R4368" s="141" t="s">
        <v>3468</v>
      </c>
      <c r="S4368" s="148" t="s">
        <v>3280</v>
      </c>
      <c r="T4368" s="147">
        <v>200000</v>
      </c>
      <c r="U4368" s="147">
        <v>200000</v>
      </c>
      <c r="V4368" s="147">
        <v>150000</v>
      </c>
      <c r="W4368" s="147">
        <v>150000</v>
      </c>
    </row>
    <row r="4369" spans="1:23">
      <c r="A4369" s="141" t="s">
        <v>3465</v>
      </c>
      <c r="B4369" s="141" t="s">
        <v>284</v>
      </c>
      <c r="C4369" s="141" t="s">
        <v>3464</v>
      </c>
      <c r="D4369" s="141" t="s">
        <v>3459</v>
      </c>
      <c r="E4369" s="141" t="s">
        <v>4280</v>
      </c>
      <c r="F4369" s="141" t="s">
        <v>4281</v>
      </c>
      <c r="G4369" s="141" t="s">
        <v>53</v>
      </c>
      <c r="H4369" s="141" t="s">
        <v>3528</v>
      </c>
      <c r="I4369" s="141" t="s">
        <v>3492</v>
      </c>
      <c r="J4369" s="141" t="s">
        <v>95</v>
      </c>
      <c r="K4369" s="141" t="s">
        <v>97</v>
      </c>
      <c r="L4369" s="141" t="s">
        <v>4147</v>
      </c>
      <c r="M4369" s="141" t="s">
        <v>245</v>
      </c>
      <c r="N4369" s="141" t="s">
        <v>303</v>
      </c>
      <c r="O4369" s="141" t="s">
        <v>287</v>
      </c>
      <c r="P4369" s="141" t="s">
        <v>3282</v>
      </c>
      <c r="Q4369" s="141" t="s">
        <v>288</v>
      </c>
      <c r="R4369" s="141" t="s">
        <v>3468</v>
      </c>
      <c r="S4369" s="148" t="s">
        <v>3280</v>
      </c>
      <c r="T4369" s="147">
        <v>22000000</v>
      </c>
      <c r="U4369" s="147">
        <v>2999050</v>
      </c>
      <c r="V4369" s="147">
        <v>0</v>
      </c>
      <c r="W4369" s="147">
        <v>0</v>
      </c>
    </row>
    <row r="4370" spans="1:23">
      <c r="A4370" s="141" t="s">
        <v>3465</v>
      </c>
      <c r="B4370" s="141" t="s">
        <v>284</v>
      </c>
      <c r="C4370" s="141" t="s">
        <v>3464</v>
      </c>
      <c r="D4370" s="141" t="s">
        <v>3459</v>
      </c>
      <c r="E4370" s="141" t="s">
        <v>4280</v>
      </c>
      <c r="F4370" s="141" t="s">
        <v>4281</v>
      </c>
      <c r="G4370" s="141" t="s">
        <v>54</v>
      </c>
      <c r="H4370" s="141" t="s">
        <v>3503</v>
      </c>
      <c r="I4370" s="141" t="s">
        <v>3492</v>
      </c>
      <c r="J4370" s="141" t="s">
        <v>95</v>
      </c>
      <c r="K4370" s="141" t="s">
        <v>97</v>
      </c>
      <c r="L4370" s="141" t="s">
        <v>4147</v>
      </c>
      <c r="M4370" s="141" t="s">
        <v>245</v>
      </c>
      <c r="N4370" s="141" t="s">
        <v>303</v>
      </c>
      <c r="O4370" s="141" t="s">
        <v>287</v>
      </c>
      <c r="P4370" s="141" t="s">
        <v>3282</v>
      </c>
      <c r="Q4370" s="141" t="s">
        <v>288</v>
      </c>
      <c r="R4370" s="141" t="s">
        <v>3468</v>
      </c>
      <c r="S4370" s="148" t="s">
        <v>3280</v>
      </c>
      <c r="T4370" s="147">
        <v>0</v>
      </c>
      <c r="U4370" s="147">
        <v>100000</v>
      </c>
      <c r="V4370" s="147">
        <v>28833.3</v>
      </c>
      <c r="W4370" s="147">
        <v>28833.3</v>
      </c>
    </row>
    <row r="4371" spans="1:23">
      <c r="A4371" s="141" t="s">
        <v>3465</v>
      </c>
      <c r="B4371" s="141" t="s">
        <v>284</v>
      </c>
      <c r="C4371" s="141" t="s">
        <v>3464</v>
      </c>
      <c r="D4371" s="141" t="s">
        <v>3459</v>
      </c>
      <c r="E4371" s="141" t="s">
        <v>4280</v>
      </c>
      <c r="F4371" s="141" t="s">
        <v>4281</v>
      </c>
      <c r="G4371" s="141" t="s">
        <v>57</v>
      </c>
      <c r="H4371" s="141" t="s">
        <v>3602</v>
      </c>
      <c r="I4371" s="141" t="s">
        <v>3492</v>
      </c>
      <c r="J4371" s="141" t="s">
        <v>95</v>
      </c>
      <c r="K4371" s="141" t="s">
        <v>97</v>
      </c>
      <c r="L4371" s="141" t="s">
        <v>4147</v>
      </c>
      <c r="M4371" s="141" t="s">
        <v>245</v>
      </c>
      <c r="N4371" s="141" t="s">
        <v>303</v>
      </c>
      <c r="O4371" s="141" t="s">
        <v>287</v>
      </c>
      <c r="P4371" s="141" t="s">
        <v>3282</v>
      </c>
      <c r="Q4371" s="141" t="s">
        <v>288</v>
      </c>
      <c r="R4371" s="141" t="s">
        <v>3468</v>
      </c>
      <c r="S4371" s="148" t="s">
        <v>3280</v>
      </c>
      <c r="T4371" s="147">
        <v>50000</v>
      </c>
      <c r="U4371" s="147">
        <v>50000</v>
      </c>
      <c r="V4371" s="147">
        <v>10000</v>
      </c>
      <c r="W4371" s="147">
        <v>10000</v>
      </c>
    </row>
    <row r="4372" spans="1:23">
      <c r="A4372" s="141" t="s">
        <v>3465</v>
      </c>
      <c r="B4372" s="141" t="s">
        <v>284</v>
      </c>
      <c r="C4372" s="141" t="s">
        <v>3464</v>
      </c>
      <c r="D4372" s="141" t="s">
        <v>3459</v>
      </c>
      <c r="E4372" s="141" t="s">
        <v>4280</v>
      </c>
      <c r="F4372" s="141" t="s">
        <v>4281</v>
      </c>
      <c r="G4372" s="141" t="s">
        <v>57</v>
      </c>
      <c r="H4372" s="141" t="s">
        <v>3602</v>
      </c>
      <c r="I4372" s="141" t="s">
        <v>3492</v>
      </c>
      <c r="J4372" s="141" t="s">
        <v>95</v>
      </c>
      <c r="K4372" s="141" t="s">
        <v>97</v>
      </c>
      <c r="L4372" s="141" t="s">
        <v>4147</v>
      </c>
      <c r="M4372" s="141" t="s">
        <v>245</v>
      </c>
      <c r="N4372" s="141" t="s">
        <v>303</v>
      </c>
      <c r="O4372" s="141" t="s">
        <v>289</v>
      </c>
      <c r="P4372" s="141" t="s">
        <v>3282</v>
      </c>
      <c r="Q4372" s="141" t="s">
        <v>288</v>
      </c>
      <c r="R4372" s="141" t="s">
        <v>3468</v>
      </c>
      <c r="S4372" s="148" t="s">
        <v>3280</v>
      </c>
      <c r="T4372" s="147">
        <v>0</v>
      </c>
      <c r="U4372" s="147">
        <v>700000</v>
      </c>
      <c r="V4372" s="147">
        <v>528400</v>
      </c>
      <c r="W4372" s="147">
        <v>528400</v>
      </c>
    </row>
    <row r="4373" spans="1:23">
      <c r="A4373" s="141" t="s">
        <v>3465</v>
      </c>
      <c r="B4373" s="141" t="s">
        <v>284</v>
      </c>
      <c r="C4373" s="141" t="s">
        <v>3464</v>
      </c>
      <c r="D4373" s="141" t="s">
        <v>3459</v>
      </c>
      <c r="E4373" s="141" t="s">
        <v>4280</v>
      </c>
      <c r="F4373" s="141" t="s">
        <v>4281</v>
      </c>
      <c r="G4373" s="141" t="s">
        <v>58</v>
      </c>
      <c r="H4373" s="141" t="s">
        <v>782</v>
      </c>
      <c r="I4373" s="141" t="s">
        <v>3514</v>
      </c>
      <c r="J4373" s="141" t="s">
        <v>3600</v>
      </c>
      <c r="K4373" s="141" t="s">
        <v>199</v>
      </c>
      <c r="L4373" s="141" t="s">
        <v>4147</v>
      </c>
      <c r="M4373" s="141" t="s">
        <v>245</v>
      </c>
      <c r="N4373" s="141" t="s">
        <v>303</v>
      </c>
      <c r="O4373" s="141" t="s">
        <v>287</v>
      </c>
      <c r="P4373" s="141" t="s">
        <v>3282</v>
      </c>
      <c r="Q4373" s="141" t="s">
        <v>288</v>
      </c>
      <c r="R4373" s="141" t="s">
        <v>4283</v>
      </c>
      <c r="S4373" s="148" t="s">
        <v>3280</v>
      </c>
      <c r="T4373" s="147">
        <v>899402400</v>
      </c>
      <c r="U4373" s="147">
        <v>899402400</v>
      </c>
      <c r="V4373" s="147">
        <v>674551800</v>
      </c>
      <c r="W4373" s="147">
        <v>674551800</v>
      </c>
    </row>
    <row r="4374" spans="1:23">
      <c r="A4374" s="141" t="s">
        <v>3465</v>
      </c>
      <c r="B4374" s="141" t="s">
        <v>284</v>
      </c>
      <c r="C4374" s="141" t="s">
        <v>3464</v>
      </c>
      <c r="D4374" s="141" t="s">
        <v>3459</v>
      </c>
      <c r="E4374" s="141" t="s">
        <v>4280</v>
      </c>
      <c r="F4374" s="141" t="s">
        <v>4281</v>
      </c>
      <c r="G4374" s="141" t="s">
        <v>58</v>
      </c>
      <c r="H4374" s="141" t="s">
        <v>4074</v>
      </c>
      <c r="I4374" s="141" t="s">
        <v>3514</v>
      </c>
      <c r="J4374" s="141" t="s">
        <v>184</v>
      </c>
      <c r="K4374" s="141" t="s">
        <v>186</v>
      </c>
      <c r="L4374" s="141" t="s">
        <v>4147</v>
      </c>
      <c r="M4374" s="141" t="s">
        <v>245</v>
      </c>
      <c r="N4374" s="141" t="s">
        <v>303</v>
      </c>
      <c r="O4374" s="141" t="s">
        <v>287</v>
      </c>
      <c r="P4374" s="141" t="s">
        <v>3282</v>
      </c>
      <c r="Q4374" s="141" t="s">
        <v>288</v>
      </c>
      <c r="R4374" s="141" t="s">
        <v>3468</v>
      </c>
      <c r="S4374" s="148" t="s">
        <v>3280</v>
      </c>
      <c r="T4374" s="147">
        <v>0</v>
      </c>
      <c r="U4374" s="147">
        <v>100000</v>
      </c>
      <c r="V4374" s="147">
        <v>100000</v>
      </c>
      <c r="W4374" s="147">
        <v>100000</v>
      </c>
    </row>
    <row r="4375" spans="1:23">
      <c r="A4375" s="141" t="s">
        <v>3465</v>
      </c>
      <c r="B4375" s="141" t="s">
        <v>284</v>
      </c>
      <c r="C4375" s="141" t="s">
        <v>3464</v>
      </c>
      <c r="D4375" s="141" t="s">
        <v>3459</v>
      </c>
      <c r="E4375" s="141" t="s">
        <v>4280</v>
      </c>
      <c r="F4375" s="141" t="s">
        <v>4281</v>
      </c>
      <c r="G4375" s="141" t="s">
        <v>61</v>
      </c>
      <c r="H4375" s="141" t="s">
        <v>4035</v>
      </c>
      <c r="I4375" s="141" t="s">
        <v>3495</v>
      </c>
      <c r="J4375" s="141" t="s">
        <v>118</v>
      </c>
      <c r="K4375" s="141" t="s">
        <v>120</v>
      </c>
      <c r="L4375" s="141" t="s">
        <v>4147</v>
      </c>
      <c r="M4375" s="141" t="s">
        <v>245</v>
      </c>
      <c r="N4375" s="141" t="s">
        <v>303</v>
      </c>
      <c r="O4375" s="141" t="s">
        <v>287</v>
      </c>
      <c r="P4375" s="141" t="s">
        <v>3282</v>
      </c>
      <c r="Q4375" s="141" t="s">
        <v>288</v>
      </c>
      <c r="R4375" s="141" t="s">
        <v>3468</v>
      </c>
      <c r="S4375" s="148" t="s">
        <v>3280</v>
      </c>
      <c r="T4375" s="147">
        <v>159587318</v>
      </c>
      <c r="U4375" s="147">
        <v>159587318</v>
      </c>
      <c r="V4375" s="147">
        <v>71132310.640000001</v>
      </c>
      <c r="W4375" s="147">
        <v>69468832.159999996</v>
      </c>
    </row>
    <row r="4376" spans="1:23">
      <c r="A4376" s="141" t="s">
        <v>3465</v>
      </c>
      <c r="B4376" s="141" t="s">
        <v>284</v>
      </c>
      <c r="C4376" s="141" t="s">
        <v>3464</v>
      </c>
      <c r="D4376" s="141" t="s">
        <v>3459</v>
      </c>
      <c r="E4376" s="141" t="s">
        <v>4280</v>
      </c>
      <c r="F4376" s="141" t="s">
        <v>4281</v>
      </c>
      <c r="G4376" s="141" t="s">
        <v>63</v>
      </c>
      <c r="H4376" s="141" t="s">
        <v>3488</v>
      </c>
      <c r="I4376" s="141" t="s">
        <v>3514</v>
      </c>
      <c r="J4376" s="141" t="s">
        <v>3958</v>
      </c>
      <c r="K4376" s="141" t="s">
        <v>203</v>
      </c>
      <c r="L4376" s="141" t="s">
        <v>4147</v>
      </c>
      <c r="M4376" s="141" t="s">
        <v>245</v>
      </c>
      <c r="N4376" s="141" t="s">
        <v>303</v>
      </c>
      <c r="O4376" s="141" t="s">
        <v>287</v>
      </c>
      <c r="P4376" s="141" t="s">
        <v>3282</v>
      </c>
      <c r="Q4376" s="141" t="s">
        <v>288</v>
      </c>
      <c r="R4376" s="141" t="s">
        <v>4282</v>
      </c>
      <c r="S4376" s="148" t="s">
        <v>3280</v>
      </c>
      <c r="T4376" s="147">
        <v>1766206</v>
      </c>
      <c r="U4376" s="147">
        <v>1766206</v>
      </c>
      <c r="V4376" s="147">
        <v>1222758</v>
      </c>
      <c r="W4376" s="147">
        <v>1222758</v>
      </c>
    </row>
    <row r="4377" spans="1:23">
      <c r="A4377" s="141" t="s">
        <v>3465</v>
      </c>
      <c r="B4377" s="141" t="s">
        <v>284</v>
      </c>
      <c r="C4377" s="141" t="s">
        <v>3464</v>
      </c>
      <c r="D4377" s="141" t="s">
        <v>3459</v>
      </c>
      <c r="E4377" s="141" t="s">
        <v>4280</v>
      </c>
      <c r="F4377" s="141" t="s">
        <v>4281</v>
      </c>
      <c r="G4377" s="141" t="s">
        <v>64</v>
      </c>
      <c r="H4377" s="141" t="s">
        <v>3482</v>
      </c>
      <c r="I4377" s="141" t="s">
        <v>3495</v>
      </c>
      <c r="J4377" s="141" t="s">
        <v>118</v>
      </c>
      <c r="K4377" s="141" t="s">
        <v>119</v>
      </c>
      <c r="L4377" s="141" t="s">
        <v>4147</v>
      </c>
      <c r="M4377" s="141" t="s">
        <v>245</v>
      </c>
      <c r="N4377" s="141" t="s">
        <v>303</v>
      </c>
      <c r="O4377" s="141" t="s">
        <v>287</v>
      </c>
      <c r="P4377" s="141" t="s">
        <v>3282</v>
      </c>
      <c r="Q4377" s="141" t="s">
        <v>288</v>
      </c>
      <c r="R4377" s="141" t="s">
        <v>3468</v>
      </c>
      <c r="S4377" s="148" t="s">
        <v>3280</v>
      </c>
      <c r="T4377" s="147">
        <v>3000000</v>
      </c>
      <c r="U4377" s="147">
        <v>3000000</v>
      </c>
      <c r="V4377" s="147">
        <v>0</v>
      </c>
      <c r="W4377" s="147">
        <v>0</v>
      </c>
    </row>
    <row r="4378" spans="1:23">
      <c r="A4378" s="141" t="s">
        <v>3465</v>
      </c>
      <c r="B4378" s="141" t="s">
        <v>284</v>
      </c>
      <c r="C4378" s="141" t="s">
        <v>3464</v>
      </c>
      <c r="D4378" s="141" t="s">
        <v>3459</v>
      </c>
      <c r="E4378" s="141" t="s">
        <v>4280</v>
      </c>
      <c r="F4378" s="141" t="s">
        <v>4281</v>
      </c>
      <c r="G4378" s="141" t="s">
        <v>65</v>
      </c>
      <c r="H4378" s="141" t="s">
        <v>3961</v>
      </c>
      <c r="I4378" s="141" t="s">
        <v>3495</v>
      </c>
      <c r="J4378" s="141" t="s">
        <v>146</v>
      </c>
      <c r="K4378" s="141" t="s">
        <v>148</v>
      </c>
      <c r="L4378" s="141" t="s">
        <v>4147</v>
      </c>
      <c r="M4378" s="141" t="s">
        <v>245</v>
      </c>
      <c r="N4378" s="141" t="s">
        <v>303</v>
      </c>
      <c r="O4378" s="141" t="s">
        <v>287</v>
      </c>
      <c r="P4378" s="141" t="s">
        <v>3282</v>
      </c>
      <c r="Q4378" s="141" t="s">
        <v>288</v>
      </c>
      <c r="R4378" s="141" t="s">
        <v>3468</v>
      </c>
      <c r="S4378" s="148" t="s">
        <v>3280</v>
      </c>
      <c r="T4378" s="147">
        <v>4000000</v>
      </c>
      <c r="U4378" s="147">
        <v>0</v>
      </c>
      <c r="V4378" s="147">
        <v>0</v>
      </c>
      <c r="W4378" s="147">
        <v>0</v>
      </c>
    </row>
    <row r="4379" spans="1:23">
      <c r="A4379" s="141" t="s">
        <v>3465</v>
      </c>
      <c r="B4379" s="141" t="s">
        <v>284</v>
      </c>
      <c r="C4379" s="141" t="s">
        <v>3464</v>
      </c>
      <c r="D4379" s="141" t="s">
        <v>3459</v>
      </c>
      <c r="E4379" s="141" t="s">
        <v>4280</v>
      </c>
      <c r="F4379" s="141" t="s">
        <v>4279</v>
      </c>
      <c r="G4379" s="141" t="s">
        <v>50</v>
      </c>
      <c r="H4379" s="141" t="s">
        <v>4056</v>
      </c>
      <c r="I4379" s="141" t="s">
        <v>3514</v>
      </c>
      <c r="J4379" s="141" t="s">
        <v>3600</v>
      </c>
      <c r="K4379" s="141" t="s">
        <v>198</v>
      </c>
      <c r="L4379" s="141" t="s">
        <v>4147</v>
      </c>
      <c r="M4379" s="141" t="s">
        <v>245</v>
      </c>
      <c r="N4379" s="141" t="s">
        <v>303</v>
      </c>
      <c r="O4379" s="141" t="s">
        <v>287</v>
      </c>
      <c r="P4379" s="141" t="s">
        <v>3282</v>
      </c>
      <c r="Q4379" s="141" t="s">
        <v>288</v>
      </c>
      <c r="R4379" s="141" t="s">
        <v>3468</v>
      </c>
      <c r="S4379" s="148" t="s">
        <v>3280</v>
      </c>
      <c r="T4379" s="147">
        <v>2500000</v>
      </c>
      <c r="U4379" s="147">
        <v>2500000</v>
      </c>
      <c r="V4379" s="147">
        <v>1875000</v>
      </c>
      <c r="W4379" s="147">
        <v>1875000</v>
      </c>
    </row>
    <row r="4380" spans="1:23">
      <c r="A4380" s="141" t="s">
        <v>3465</v>
      </c>
      <c r="B4380" s="141" t="s">
        <v>284</v>
      </c>
      <c r="C4380" s="141" t="s">
        <v>3464</v>
      </c>
      <c r="D4380" s="141" t="s">
        <v>3459</v>
      </c>
      <c r="E4380" s="141" t="s">
        <v>4280</v>
      </c>
      <c r="F4380" s="141" t="s">
        <v>4279</v>
      </c>
      <c r="G4380" s="141" t="s">
        <v>51</v>
      </c>
      <c r="H4380" s="141" t="s">
        <v>4055</v>
      </c>
      <c r="I4380" s="141" t="s">
        <v>3514</v>
      </c>
      <c r="J4380" s="141" t="s">
        <v>3600</v>
      </c>
      <c r="K4380" s="141" t="s">
        <v>198</v>
      </c>
      <c r="L4380" s="141" t="s">
        <v>4147</v>
      </c>
      <c r="M4380" s="141" t="s">
        <v>245</v>
      </c>
      <c r="N4380" s="141" t="s">
        <v>303</v>
      </c>
      <c r="O4380" s="141" t="s">
        <v>287</v>
      </c>
      <c r="P4380" s="141" t="s">
        <v>3282</v>
      </c>
      <c r="Q4380" s="141" t="s">
        <v>288</v>
      </c>
      <c r="R4380" s="141" t="s">
        <v>3468</v>
      </c>
      <c r="S4380" s="148" t="s">
        <v>3280</v>
      </c>
      <c r="T4380" s="147">
        <v>52714000</v>
      </c>
      <c r="U4380" s="147">
        <v>52714000</v>
      </c>
      <c r="V4380" s="147">
        <v>20528415.149999999</v>
      </c>
      <c r="W4380" s="147">
        <v>20528415.149999999</v>
      </c>
    </row>
    <row r="4381" spans="1:23">
      <c r="A4381" s="141" t="s">
        <v>3465</v>
      </c>
      <c r="B4381" s="141" t="s">
        <v>284</v>
      </c>
      <c r="C4381" s="141" t="s">
        <v>3464</v>
      </c>
      <c r="D4381" s="141" t="s">
        <v>3459</v>
      </c>
      <c r="E4381" s="141" t="s">
        <v>4280</v>
      </c>
      <c r="F4381" s="141" t="s">
        <v>4279</v>
      </c>
      <c r="G4381" s="141" t="s">
        <v>53</v>
      </c>
      <c r="H4381" s="141" t="s">
        <v>3972</v>
      </c>
      <c r="I4381" s="141" t="s">
        <v>3492</v>
      </c>
      <c r="J4381" s="141" t="s">
        <v>95</v>
      </c>
      <c r="K4381" s="141" t="s">
        <v>97</v>
      </c>
      <c r="L4381" s="141" t="s">
        <v>4147</v>
      </c>
      <c r="M4381" s="141" t="s">
        <v>245</v>
      </c>
      <c r="N4381" s="141" t="s">
        <v>303</v>
      </c>
      <c r="O4381" s="141" t="s">
        <v>287</v>
      </c>
      <c r="P4381" s="141" t="s">
        <v>3282</v>
      </c>
      <c r="Q4381" s="141" t="s">
        <v>288</v>
      </c>
      <c r="R4381" s="141" t="s">
        <v>3468</v>
      </c>
      <c r="S4381" s="148" t="s">
        <v>3280</v>
      </c>
      <c r="T4381" s="147">
        <v>5000000</v>
      </c>
      <c r="U4381" s="147">
        <v>5200000</v>
      </c>
      <c r="V4381" s="147">
        <v>160105.70000000001</v>
      </c>
      <c r="W4381" s="147">
        <v>160105.70000000001</v>
      </c>
    </row>
    <row r="4382" spans="1:23">
      <c r="A4382" s="141" t="s">
        <v>3465</v>
      </c>
      <c r="B4382" s="141" t="s">
        <v>284</v>
      </c>
      <c r="C4382" s="141" t="s">
        <v>3464</v>
      </c>
      <c r="D4382" s="141" t="s">
        <v>3459</v>
      </c>
      <c r="E4382" s="141" t="s">
        <v>4280</v>
      </c>
      <c r="F4382" s="141" t="s">
        <v>4279</v>
      </c>
      <c r="G4382" s="141" t="s">
        <v>53</v>
      </c>
      <c r="H4382" s="141" t="s">
        <v>3972</v>
      </c>
      <c r="I4382" s="141" t="s">
        <v>3514</v>
      </c>
      <c r="J4382" s="141" t="s">
        <v>3958</v>
      </c>
      <c r="K4382" s="141" t="s">
        <v>205</v>
      </c>
      <c r="L4382" s="141" t="s">
        <v>4147</v>
      </c>
      <c r="M4382" s="141" t="s">
        <v>245</v>
      </c>
      <c r="N4382" s="141" t="s">
        <v>303</v>
      </c>
      <c r="O4382" s="141" t="s">
        <v>287</v>
      </c>
      <c r="P4382" s="141" t="s">
        <v>3282</v>
      </c>
      <c r="Q4382" s="141" t="s">
        <v>288</v>
      </c>
      <c r="R4382" s="141" t="s">
        <v>3468</v>
      </c>
      <c r="S4382" s="148" t="s">
        <v>3280</v>
      </c>
      <c r="T4382" s="147">
        <v>35500000</v>
      </c>
      <c r="U4382" s="147">
        <v>43678930.229999997</v>
      </c>
      <c r="V4382" s="147">
        <v>35222222.299999997</v>
      </c>
      <c r="W4382" s="147">
        <v>35222222.299999997</v>
      </c>
    </row>
    <row r="4383" spans="1:23">
      <c r="A4383" s="141" t="s">
        <v>3465</v>
      </c>
      <c r="B4383" s="141" t="s">
        <v>284</v>
      </c>
      <c r="C4383" s="141" t="s">
        <v>3464</v>
      </c>
      <c r="D4383" s="141" t="s">
        <v>3459</v>
      </c>
      <c r="E4383" s="141" t="s">
        <v>4280</v>
      </c>
      <c r="F4383" s="141" t="s">
        <v>4279</v>
      </c>
      <c r="G4383" s="141" t="s">
        <v>53</v>
      </c>
      <c r="H4383" s="141" t="s">
        <v>4001</v>
      </c>
      <c r="I4383" s="141" t="s">
        <v>3514</v>
      </c>
      <c r="J4383" s="141" t="s">
        <v>3958</v>
      </c>
      <c r="K4383" s="141" t="s">
        <v>205</v>
      </c>
      <c r="L4383" s="141" t="s">
        <v>4147</v>
      </c>
      <c r="M4383" s="141" t="s">
        <v>245</v>
      </c>
      <c r="N4383" s="141" t="s">
        <v>303</v>
      </c>
      <c r="O4383" s="141" t="s">
        <v>287</v>
      </c>
      <c r="P4383" s="141" t="s">
        <v>3282</v>
      </c>
      <c r="Q4383" s="141" t="s">
        <v>288</v>
      </c>
      <c r="R4383" s="141" t="s">
        <v>3468</v>
      </c>
      <c r="S4383" s="148" t="s">
        <v>3280</v>
      </c>
      <c r="T4383" s="147">
        <v>1060000</v>
      </c>
      <c r="U4383" s="147">
        <v>2560000</v>
      </c>
      <c r="V4383" s="147">
        <v>1536557.38</v>
      </c>
      <c r="W4383" s="147">
        <v>1536557.38</v>
      </c>
    </row>
    <row r="4384" spans="1:23">
      <c r="A4384" s="141" t="s">
        <v>3465</v>
      </c>
      <c r="B4384" s="141" t="s">
        <v>284</v>
      </c>
      <c r="C4384" s="141" t="s">
        <v>3464</v>
      </c>
      <c r="D4384" s="141" t="s">
        <v>3459</v>
      </c>
      <c r="E4384" s="141" t="s">
        <v>4280</v>
      </c>
      <c r="F4384" s="141" t="s">
        <v>4279</v>
      </c>
      <c r="G4384" s="141" t="s">
        <v>53</v>
      </c>
      <c r="H4384" s="141" t="s">
        <v>4118</v>
      </c>
      <c r="I4384" s="141" t="s">
        <v>3492</v>
      </c>
      <c r="J4384" s="141" t="s">
        <v>109</v>
      </c>
      <c r="K4384" s="141" t="s">
        <v>112</v>
      </c>
      <c r="L4384" s="141" t="s">
        <v>4147</v>
      </c>
      <c r="M4384" s="141" t="s">
        <v>245</v>
      </c>
      <c r="N4384" s="141" t="s">
        <v>303</v>
      </c>
      <c r="O4384" s="141" t="s">
        <v>287</v>
      </c>
      <c r="P4384" s="141" t="s">
        <v>3282</v>
      </c>
      <c r="Q4384" s="141" t="s">
        <v>288</v>
      </c>
      <c r="R4384" s="141" t="s">
        <v>3468</v>
      </c>
      <c r="S4384" s="148" t="s">
        <v>3280</v>
      </c>
      <c r="T4384" s="147">
        <v>1408500</v>
      </c>
      <c r="U4384" s="147">
        <v>1408500</v>
      </c>
      <c r="V4384" s="147">
        <v>964666.67</v>
      </c>
      <c r="W4384" s="147">
        <v>964666.67</v>
      </c>
    </row>
    <row r="4385" spans="1:23">
      <c r="A4385" s="141" t="s">
        <v>3465</v>
      </c>
      <c r="B4385" s="141" t="s">
        <v>284</v>
      </c>
      <c r="C4385" s="141" t="s">
        <v>3464</v>
      </c>
      <c r="D4385" s="141" t="s">
        <v>3459</v>
      </c>
      <c r="E4385" s="141" t="s">
        <v>4280</v>
      </c>
      <c r="F4385" s="141" t="s">
        <v>4279</v>
      </c>
      <c r="G4385" s="141" t="s">
        <v>53</v>
      </c>
      <c r="H4385" s="141" t="s">
        <v>4052</v>
      </c>
      <c r="I4385" s="141" t="s">
        <v>3514</v>
      </c>
      <c r="J4385" s="141" t="s">
        <v>3958</v>
      </c>
      <c r="K4385" s="141" t="s">
        <v>205</v>
      </c>
      <c r="L4385" s="141" t="s">
        <v>4147</v>
      </c>
      <c r="M4385" s="141" t="s">
        <v>245</v>
      </c>
      <c r="N4385" s="141" t="s">
        <v>303</v>
      </c>
      <c r="O4385" s="141" t="s">
        <v>287</v>
      </c>
      <c r="P4385" s="141" t="s">
        <v>3282</v>
      </c>
      <c r="Q4385" s="141" t="s">
        <v>288</v>
      </c>
      <c r="R4385" s="141" t="s">
        <v>3468</v>
      </c>
      <c r="S4385" s="148" t="s">
        <v>3280</v>
      </c>
      <c r="T4385" s="147">
        <v>2500000</v>
      </c>
      <c r="U4385" s="147">
        <v>96395</v>
      </c>
      <c r="V4385" s="147">
        <v>0</v>
      </c>
      <c r="W4385" s="147">
        <v>0</v>
      </c>
    </row>
    <row r="4386" spans="1:23">
      <c r="A4386" s="141" t="s">
        <v>3465</v>
      </c>
      <c r="B4386" s="141" t="s">
        <v>284</v>
      </c>
      <c r="C4386" s="141" t="s">
        <v>3464</v>
      </c>
      <c r="D4386" s="141" t="s">
        <v>3459</v>
      </c>
      <c r="E4386" s="141" t="s">
        <v>4280</v>
      </c>
      <c r="F4386" s="141" t="s">
        <v>4279</v>
      </c>
      <c r="G4386" s="141" t="s">
        <v>53</v>
      </c>
      <c r="H4386" s="141" t="s">
        <v>4012</v>
      </c>
      <c r="I4386" s="141" t="s">
        <v>3514</v>
      </c>
      <c r="J4386" s="141" t="s">
        <v>3958</v>
      </c>
      <c r="K4386" s="141" t="s">
        <v>205</v>
      </c>
      <c r="L4386" s="141" t="s">
        <v>4147</v>
      </c>
      <c r="M4386" s="141" t="s">
        <v>245</v>
      </c>
      <c r="N4386" s="141" t="s">
        <v>303</v>
      </c>
      <c r="O4386" s="141" t="s">
        <v>287</v>
      </c>
      <c r="P4386" s="141" t="s">
        <v>3282</v>
      </c>
      <c r="Q4386" s="141" t="s">
        <v>288</v>
      </c>
      <c r="R4386" s="141" t="s">
        <v>3468</v>
      </c>
      <c r="S4386" s="148" t="s">
        <v>3280</v>
      </c>
      <c r="T4386" s="147">
        <v>0</v>
      </c>
      <c r="U4386" s="147">
        <v>250000</v>
      </c>
      <c r="V4386" s="147">
        <v>0</v>
      </c>
      <c r="W4386" s="147">
        <v>0</v>
      </c>
    </row>
    <row r="4387" spans="1:23">
      <c r="A4387" s="141" t="s">
        <v>3465</v>
      </c>
      <c r="B4387" s="141" t="s">
        <v>284</v>
      </c>
      <c r="C4387" s="141" t="s">
        <v>3464</v>
      </c>
      <c r="D4387" s="141" t="s">
        <v>3459</v>
      </c>
      <c r="E4387" s="141" t="s">
        <v>4280</v>
      </c>
      <c r="F4387" s="141" t="s">
        <v>4279</v>
      </c>
      <c r="G4387" s="141" t="s">
        <v>55</v>
      </c>
      <c r="H4387" s="141" t="s">
        <v>4135</v>
      </c>
      <c r="I4387" s="141" t="s">
        <v>3492</v>
      </c>
      <c r="J4387" s="141" t="s">
        <v>105</v>
      </c>
      <c r="K4387" s="141" t="s">
        <v>106</v>
      </c>
      <c r="L4387" s="141" t="s">
        <v>4147</v>
      </c>
      <c r="M4387" s="141" t="s">
        <v>245</v>
      </c>
      <c r="N4387" s="141" t="s">
        <v>303</v>
      </c>
      <c r="O4387" s="141" t="s">
        <v>287</v>
      </c>
      <c r="P4387" s="141" t="s">
        <v>3282</v>
      </c>
      <c r="Q4387" s="141" t="s">
        <v>288</v>
      </c>
      <c r="R4387" s="141" t="s">
        <v>3468</v>
      </c>
      <c r="S4387" s="148" t="s">
        <v>3280</v>
      </c>
      <c r="T4387" s="147">
        <v>101600065</v>
      </c>
      <c r="U4387" s="147">
        <v>101888065</v>
      </c>
      <c r="V4387" s="147">
        <v>91717080.5</v>
      </c>
      <c r="W4387" s="147">
        <v>73576965.099999994</v>
      </c>
    </row>
    <row r="4388" spans="1:23">
      <c r="A4388" s="141" t="s">
        <v>3465</v>
      </c>
      <c r="B4388" s="141" t="s">
        <v>284</v>
      </c>
      <c r="C4388" s="141" t="s">
        <v>3464</v>
      </c>
      <c r="D4388" s="141" t="s">
        <v>3459</v>
      </c>
      <c r="E4388" s="141" t="s">
        <v>4280</v>
      </c>
      <c r="F4388" s="141" t="s">
        <v>4279</v>
      </c>
      <c r="G4388" s="141" t="s">
        <v>55</v>
      </c>
      <c r="H4388" s="141" t="s">
        <v>4135</v>
      </c>
      <c r="I4388" s="141" t="s">
        <v>3514</v>
      </c>
      <c r="J4388" s="141" t="s">
        <v>3600</v>
      </c>
      <c r="K4388" s="141" t="s">
        <v>196</v>
      </c>
      <c r="L4388" s="141" t="s">
        <v>4147</v>
      </c>
      <c r="M4388" s="141" t="s">
        <v>245</v>
      </c>
      <c r="N4388" s="141" t="s">
        <v>303</v>
      </c>
      <c r="O4388" s="141" t="s">
        <v>287</v>
      </c>
      <c r="P4388" s="141" t="s">
        <v>3282</v>
      </c>
      <c r="Q4388" s="141" t="s">
        <v>288</v>
      </c>
      <c r="R4388" s="141" t="s">
        <v>3468</v>
      </c>
      <c r="S4388" s="148" t="s">
        <v>3280</v>
      </c>
      <c r="T4388" s="147">
        <v>21261600</v>
      </c>
      <c r="U4388" s="147">
        <v>21261600</v>
      </c>
      <c r="V4388" s="147">
        <v>20660795</v>
      </c>
      <c r="W4388" s="147">
        <v>16274117.779999999</v>
      </c>
    </row>
    <row r="4389" spans="1:23">
      <c r="A4389" s="141" t="s">
        <v>3465</v>
      </c>
      <c r="B4389" s="141" t="s">
        <v>284</v>
      </c>
      <c r="C4389" s="141" t="s">
        <v>3464</v>
      </c>
      <c r="D4389" s="141" t="s">
        <v>3459</v>
      </c>
      <c r="E4389" s="141" t="s">
        <v>4280</v>
      </c>
      <c r="F4389" s="141" t="s">
        <v>4279</v>
      </c>
      <c r="G4389" s="141" t="s">
        <v>55</v>
      </c>
      <c r="H4389" s="141" t="s">
        <v>4132</v>
      </c>
      <c r="I4389" s="141" t="s">
        <v>3514</v>
      </c>
      <c r="J4389" s="141" t="s">
        <v>3958</v>
      </c>
      <c r="K4389" s="141" t="s">
        <v>205</v>
      </c>
      <c r="L4389" s="141" t="s">
        <v>4147</v>
      </c>
      <c r="M4389" s="141" t="s">
        <v>245</v>
      </c>
      <c r="N4389" s="141" t="s">
        <v>303</v>
      </c>
      <c r="O4389" s="141" t="s">
        <v>287</v>
      </c>
      <c r="P4389" s="141" t="s">
        <v>3282</v>
      </c>
      <c r="Q4389" s="141" t="s">
        <v>288</v>
      </c>
      <c r="R4389" s="141" t="s">
        <v>3468</v>
      </c>
      <c r="S4389" s="148" t="s">
        <v>3280</v>
      </c>
      <c r="T4389" s="147">
        <v>10760000</v>
      </c>
      <c r="U4389" s="147">
        <v>12000000</v>
      </c>
      <c r="V4389" s="147">
        <v>6728641</v>
      </c>
      <c r="W4389" s="147">
        <v>6728641</v>
      </c>
    </row>
    <row r="4390" spans="1:23">
      <c r="A4390" s="141" t="s">
        <v>3465</v>
      </c>
      <c r="B4390" s="141" t="s">
        <v>284</v>
      </c>
      <c r="C4390" s="141" t="s">
        <v>3464</v>
      </c>
      <c r="D4390" s="141" t="s">
        <v>3459</v>
      </c>
      <c r="E4390" s="141" t="s">
        <v>4280</v>
      </c>
      <c r="F4390" s="141" t="s">
        <v>4279</v>
      </c>
      <c r="G4390" s="141" t="s">
        <v>55</v>
      </c>
      <c r="H4390" s="141" t="s">
        <v>4107</v>
      </c>
      <c r="I4390" s="141" t="s">
        <v>3514</v>
      </c>
      <c r="J4390" s="141" t="s">
        <v>3600</v>
      </c>
      <c r="K4390" s="141" t="s">
        <v>196</v>
      </c>
      <c r="L4390" s="141" t="s">
        <v>4147</v>
      </c>
      <c r="M4390" s="141" t="s">
        <v>245</v>
      </c>
      <c r="N4390" s="141" t="s">
        <v>303</v>
      </c>
      <c r="O4390" s="141" t="s">
        <v>287</v>
      </c>
      <c r="P4390" s="141" t="s">
        <v>3282</v>
      </c>
      <c r="Q4390" s="141" t="s">
        <v>288</v>
      </c>
      <c r="R4390" s="141" t="s">
        <v>3468</v>
      </c>
      <c r="S4390" s="148" t="s">
        <v>3280</v>
      </c>
      <c r="T4390" s="147">
        <v>0</v>
      </c>
      <c r="U4390" s="147">
        <v>6557562</v>
      </c>
      <c r="V4390" s="147">
        <v>6557561</v>
      </c>
      <c r="W4390" s="147">
        <v>6557561</v>
      </c>
    </row>
    <row r="4391" spans="1:23">
      <c r="A4391" s="141" t="s">
        <v>3465</v>
      </c>
      <c r="B4391" s="141" t="s">
        <v>284</v>
      </c>
      <c r="C4391" s="141" t="s">
        <v>3464</v>
      </c>
      <c r="D4391" s="141" t="s">
        <v>3459</v>
      </c>
      <c r="E4391" s="141" t="s">
        <v>4280</v>
      </c>
      <c r="F4391" s="141" t="s">
        <v>4279</v>
      </c>
      <c r="G4391" s="141" t="s">
        <v>55</v>
      </c>
      <c r="H4391" s="141" t="s">
        <v>3999</v>
      </c>
      <c r="I4391" s="141" t="s">
        <v>3492</v>
      </c>
      <c r="J4391" s="141" t="s">
        <v>105</v>
      </c>
      <c r="K4391" s="141" t="s">
        <v>106</v>
      </c>
      <c r="L4391" s="141" t="s">
        <v>4147</v>
      </c>
      <c r="M4391" s="141" t="s">
        <v>245</v>
      </c>
      <c r="N4391" s="141" t="s">
        <v>303</v>
      </c>
      <c r="O4391" s="141" t="s">
        <v>287</v>
      </c>
      <c r="P4391" s="141" t="s">
        <v>3282</v>
      </c>
      <c r="Q4391" s="141" t="s">
        <v>288</v>
      </c>
      <c r="R4391" s="141" t="s">
        <v>3468</v>
      </c>
      <c r="S4391" s="148" t="s">
        <v>3280</v>
      </c>
      <c r="T4391" s="147">
        <v>0</v>
      </c>
      <c r="U4391" s="147">
        <v>154000</v>
      </c>
      <c r="V4391" s="147">
        <v>154000</v>
      </c>
      <c r="W4391" s="147">
        <v>154000</v>
      </c>
    </row>
    <row r="4392" spans="1:23">
      <c r="A4392" s="141" t="s">
        <v>3465</v>
      </c>
      <c r="B4392" s="141" t="s">
        <v>284</v>
      </c>
      <c r="C4392" s="141" t="s">
        <v>3464</v>
      </c>
      <c r="D4392" s="141" t="s">
        <v>3459</v>
      </c>
      <c r="E4392" s="141" t="s">
        <v>4280</v>
      </c>
      <c r="F4392" s="141" t="s">
        <v>4279</v>
      </c>
      <c r="G4392" s="141" t="s">
        <v>56</v>
      </c>
      <c r="H4392" s="141" t="s">
        <v>4007</v>
      </c>
      <c r="I4392" s="141" t="s">
        <v>3492</v>
      </c>
      <c r="J4392" s="141" t="s">
        <v>102</v>
      </c>
      <c r="K4392" s="141" t="s">
        <v>104</v>
      </c>
      <c r="L4392" s="141" t="s">
        <v>4147</v>
      </c>
      <c r="M4392" s="141" t="s">
        <v>245</v>
      </c>
      <c r="N4392" s="141" t="s">
        <v>303</v>
      </c>
      <c r="O4392" s="141" t="s">
        <v>287</v>
      </c>
      <c r="P4392" s="141" t="s">
        <v>3282</v>
      </c>
      <c r="Q4392" s="141" t="s">
        <v>288</v>
      </c>
      <c r="R4392" s="141" t="s">
        <v>3468</v>
      </c>
      <c r="S4392" s="148" t="s">
        <v>3280</v>
      </c>
      <c r="T4392" s="147">
        <v>3000000</v>
      </c>
      <c r="U4392" s="147">
        <v>1546460</v>
      </c>
      <c r="V4392" s="147">
        <v>581900</v>
      </c>
      <c r="W4392" s="147">
        <v>581900</v>
      </c>
    </row>
    <row r="4393" spans="1:23">
      <c r="A4393" s="141" t="s">
        <v>3465</v>
      </c>
      <c r="B4393" s="141" t="s">
        <v>284</v>
      </c>
      <c r="C4393" s="141" t="s">
        <v>3464</v>
      </c>
      <c r="D4393" s="141" t="s">
        <v>3459</v>
      </c>
      <c r="E4393" s="141" t="s">
        <v>4280</v>
      </c>
      <c r="F4393" s="141" t="s">
        <v>4279</v>
      </c>
      <c r="G4393" s="141" t="s">
        <v>56</v>
      </c>
      <c r="H4393" s="141" t="s">
        <v>4044</v>
      </c>
      <c r="I4393" s="141" t="s">
        <v>3514</v>
      </c>
      <c r="J4393" s="141" t="s">
        <v>3600</v>
      </c>
      <c r="K4393" s="141" t="s">
        <v>192</v>
      </c>
      <c r="L4393" s="141" t="s">
        <v>4147</v>
      </c>
      <c r="M4393" s="141" t="s">
        <v>245</v>
      </c>
      <c r="N4393" s="141" t="s">
        <v>286</v>
      </c>
      <c r="O4393" s="141" t="s">
        <v>287</v>
      </c>
      <c r="P4393" s="141" t="s">
        <v>3282</v>
      </c>
      <c r="Q4393" s="141" t="s">
        <v>288</v>
      </c>
      <c r="R4393" s="141" t="s">
        <v>3468</v>
      </c>
      <c r="S4393" s="148" t="s">
        <v>3280</v>
      </c>
      <c r="T4393" s="147">
        <v>200000</v>
      </c>
      <c r="U4393" s="147">
        <v>10000</v>
      </c>
      <c r="V4393" s="147">
        <v>0</v>
      </c>
      <c r="W4393" s="147">
        <v>0</v>
      </c>
    </row>
    <row r="4394" spans="1:23">
      <c r="A4394" s="141" t="s">
        <v>3465</v>
      </c>
      <c r="B4394" s="141" t="s">
        <v>284</v>
      </c>
      <c r="C4394" s="141" t="s">
        <v>3464</v>
      </c>
      <c r="D4394" s="141" t="s">
        <v>3459</v>
      </c>
      <c r="E4394" s="141" t="s">
        <v>4280</v>
      </c>
      <c r="F4394" s="141" t="s">
        <v>4279</v>
      </c>
      <c r="G4394" s="141" t="s">
        <v>57</v>
      </c>
      <c r="H4394" s="141" t="s">
        <v>3602</v>
      </c>
      <c r="I4394" s="141" t="s">
        <v>3492</v>
      </c>
      <c r="J4394" s="141" t="s">
        <v>95</v>
      </c>
      <c r="K4394" s="141" t="s">
        <v>97</v>
      </c>
      <c r="L4394" s="141" t="s">
        <v>4147</v>
      </c>
      <c r="M4394" s="141" t="s">
        <v>245</v>
      </c>
      <c r="N4394" s="141" t="s">
        <v>303</v>
      </c>
      <c r="O4394" s="141" t="s">
        <v>287</v>
      </c>
      <c r="P4394" s="141" t="s">
        <v>3282</v>
      </c>
      <c r="Q4394" s="141" t="s">
        <v>288</v>
      </c>
      <c r="R4394" s="141" t="s">
        <v>3468</v>
      </c>
      <c r="S4394" s="148" t="s">
        <v>3280</v>
      </c>
      <c r="T4394" s="147">
        <v>0</v>
      </c>
      <c r="U4394" s="147">
        <v>2000000</v>
      </c>
      <c r="V4394" s="147">
        <v>219283.86</v>
      </c>
      <c r="W4394" s="147">
        <v>219283.86</v>
      </c>
    </row>
    <row r="4395" spans="1:23">
      <c r="A4395" s="141" t="s">
        <v>3465</v>
      </c>
      <c r="B4395" s="141" t="s">
        <v>284</v>
      </c>
      <c r="C4395" s="141" t="s">
        <v>3464</v>
      </c>
      <c r="D4395" s="141" t="s">
        <v>3459</v>
      </c>
      <c r="E4395" s="141" t="s">
        <v>4280</v>
      </c>
      <c r="F4395" s="141" t="s">
        <v>4279</v>
      </c>
      <c r="G4395" s="141" t="s">
        <v>57</v>
      </c>
      <c r="H4395" s="141" t="s">
        <v>4043</v>
      </c>
      <c r="I4395" s="141" t="s">
        <v>3492</v>
      </c>
      <c r="J4395" s="141" t="s">
        <v>95</v>
      </c>
      <c r="K4395" s="141" t="s">
        <v>97</v>
      </c>
      <c r="L4395" s="141" t="s">
        <v>4147</v>
      </c>
      <c r="M4395" s="141" t="s">
        <v>245</v>
      </c>
      <c r="N4395" s="141" t="s">
        <v>303</v>
      </c>
      <c r="O4395" s="141" t="s">
        <v>287</v>
      </c>
      <c r="P4395" s="141" t="s">
        <v>3282</v>
      </c>
      <c r="Q4395" s="141" t="s">
        <v>288</v>
      </c>
      <c r="R4395" s="141" t="s">
        <v>3468</v>
      </c>
      <c r="S4395" s="148" t="s">
        <v>3280</v>
      </c>
      <c r="T4395" s="147">
        <v>400001</v>
      </c>
      <c r="U4395" s="147">
        <v>400001</v>
      </c>
      <c r="V4395" s="147">
        <v>219545</v>
      </c>
      <c r="W4395" s="147">
        <v>219545</v>
      </c>
    </row>
    <row r="4396" spans="1:23">
      <c r="A4396" s="141" t="s">
        <v>3465</v>
      </c>
      <c r="B4396" s="141" t="s">
        <v>284</v>
      </c>
      <c r="C4396" s="141" t="s">
        <v>3464</v>
      </c>
      <c r="D4396" s="141" t="s">
        <v>3459</v>
      </c>
      <c r="E4396" s="141" t="s">
        <v>4280</v>
      </c>
      <c r="F4396" s="141" t="s">
        <v>4279</v>
      </c>
      <c r="G4396" s="141" t="s">
        <v>57</v>
      </c>
      <c r="H4396" s="141" t="s">
        <v>4042</v>
      </c>
      <c r="I4396" s="141" t="s">
        <v>3492</v>
      </c>
      <c r="J4396" s="141" t="s">
        <v>95</v>
      </c>
      <c r="K4396" s="141" t="s">
        <v>97</v>
      </c>
      <c r="L4396" s="141" t="s">
        <v>4147</v>
      </c>
      <c r="M4396" s="141" t="s">
        <v>245</v>
      </c>
      <c r="N4396" s="141" t="s">
        <v>286</v>
      </c>
      <c r="O4396" s="141" t="s">
        <v>287</v>
      </c>
      <c r="P4396" s="141" t="s">
        <v>3282</v>
      </c>
      <c r="Q4396" s="141" t="s">
        <v>288</v>
      </c>
      <c r="R4396" s="141" t="s">
        <v>3468</v>
      </c>
      <c r="S4396" s="148" t="s">
        <v>3280</v>
      </c>
      <c r="T4396" s="147">
        <v>500000</v>
      </c>
      <c r="U4396" s="147">
        <v>500000</v>
      </c>
      <c r="V4396" s="147">
        <v>0</v>
      </c>
      <c r="W4396" s="147">
        <v>0</v>
      </c>
    </row>
    <row r="4397" spans="1:23">
      <c r="A4397" s="141" t="s">
        <v>3465</v>
      </c>
      <c r="B4397" s="141" t="s">
        <v>284</v>
      </c>
      <c r="C4397" s="141" t="s">
        <v>3464</v>
      </c>
      <c r="D4397" s="141" t="s">
        <v>3459</v>
      </c>
      <c r="E4397" s="141" t="s">
        <v>4280</v>
      </c>
      <c r="F4397" s="141" t="s">
        <v>4279</v>
      </c>
      <c r="G4397" s="141" t="s">
        <v>57</v>
      </c>
      <c r="H4397" s="141" t="s">
        <v>4041</v>
      </c>
      <c r="I4397" s="141" t="s">
        <v>3492</v>
      </c>
      <c r="J4397" s="141" t="s">
        <v>95</v>
      </c>
      <c r="K4397" s="141" t="s">
        <v>97</v>
      </c>
      <c r="L4397" s="141" t="s">
        <v>4147</v>
      </c>
      <c r="M4397" s="141" t="s">
        <v>245</v>
      </c>
      <c r="N4397" s="141" t="s">
        <v>286</v>
      </c>
      <c r="O4397" s="141" t="s">
        <v>287</v>
      </c>
      <c r="P4397" s="141" t="s">
        <v>3282</v>
      </c>
      <c r="Q4397" s="141" t="s">
        <v>288</v>
      </c>
      <c r="R4397" s="141" t="s">
        <v>3468</v>
      </c>
      <c r="S4397" s="148" t="s">
        <v>3280</v>
      </c>
      <c r="T4397" s="147">
        <v>2500000</v>
      </c>
      <c r="U4397" s="147">
        <v>0</v>
      </c>
      <c r="V4397" s="147">
        <v>0</v>
      </c>
      <c r="W4397" s="147">
        <v>0</v>
      </c>
    </row>
    <row r="4398" spans="1:23">
      <c r="A4398" s="141" t="s">
        <v>3465</v>
      </c>
      <c r="B4398" s="141" t="s">
        <v>284</v>
      </c>
      <c r="C4398" s="141" t="s">
        <v>3464</v>
      </c>
      <c r="D4398" s="141" t="s">
        <v>3459</v>
      </c>
      <c r="E4398" s="141" t="s">
        <v>4280</v>
      </c>
      <c r="F4398" s="141" t="s">
        <v>4279</v>
      </c>
      <c r="G4398" s="141" t="s">
        <v>57</v>
      </c>
      <c r="H4398" s="141" t="s">
        <v>3979</v>
      </c>
      <c r="I4398" s="141" t="s">
        <v>3492</v>
      </c>
      <c r="J4398" s="141" t="s">
        <v>95</v>
      </c>
      <c r="K4398" s="141" t="s">
        <v>97</v>
      </c>
      <c r="L4398" s="141" t="s">
        <v>4147</v>
      </c>
      <c r="M4398" s="141" t="s">
        <v>245</v>
      </c>
      <c r="N4398" s="141" t="s">
        <v>286</v>
      </c>
      <c r="O4398" s="141" t="s">
        <v>287</v>
      </c>
      <c r="P4398" s="141" t="s">
        <v>3282</v>
      </c>
      <c r="Q4398" s="141" t="s">
        <v>288</v>
      </c>
      <c r="R4398" s="141" t="s">
        <v>3468</v>
      </c>
      <c r="S4398" s="148" t="s">
        <v>3280</v>
      </c>
      <c r="T4398" s="147">
        <v>1400000</v>
      </c>
      <c r="U4398" s="147">
        <v>3900000</v>
      </c>
      <c r="V4398" s="147">
        <v>2063429.52</v>
      </c>
      <c r="W4398" s="147">
        <v>2063429.52</v>
      </c>
    </row>
    <row r="4399" spans="1:23">
      <c r="A4399" s="141" t="s">
        <v>3465</v>
      </c>
      <c r="B4399" s="141" t="s">
        <v>284</v>
      </c>
      <c r="C4399" s="141" t="s">
        <v>3464</v>
      </c>
      <c r="D4399" s="141" t="s">
        <v>3459</v>
      </c>
      <c r="E4399" s="141" t="s">
        <v>4280</v>
      </c>
      <c r="F4399" s="141" t="s">
        <v>4279</v>
      </c>
      <c r="G4399" s="141" t="s">
        <v>57</v>
      </c>
      <c r="H4399" s="141" t="s">
        <v>3979</v>
      </c>
      <c r="I4399" s="141" t="s">
        <v>3492</v>
      </c>
      <c r="J4399" s="141" t="s">
        <v>95</v>
      </c>
      <c r="K4399" s="141" t="s">
        <v>97</v>
      </c>
      <c r="L4399" s="141" t="s">
        <v>4147</v>
      </c>
      <c r="M4399" s="141" t="s">
        <v>245</v>
      </c>
      <c r="N4399" s="141" t="s">
        <v>286</v>
      </c>
      <c r="O4399" s="141" t="s">
        <v>291</v>
      </c>
      <c r="P4399" s="141" t="s">
        <v>3282</v>
      </c>
      <c r="Q4399" s="141" t="s">
        <v>288</v>
      </c>
      <c r="R4399" s="141" t="s">
        <v>3468</v>
      </c>
      <c r="S4399" s="148" t="s">
        <v>3280</v>
      </c>
      <c r="T4399" s="147">
        <v>0</v>
      </c>
      <c r="U4399" s="147">
        <v>2000000</v>
      </c>
      <c r="V4399" s="147">
        <v>728524.6</v>
      </c>
      <c r="W4399" s="147">
        <v>728524.6</v>
      </c>
    </row>
    <row r="4400" spans="1:23">
      <c r="A4400" s="141" t="s">
        <v>3465</v>
      </c>
      <c r="B4400" s="141" t="s">
        <v>284</v>
      </c>
      <c r="C4400" s="141" t="s">
        <v>3464</v>
      </c>
      <c r="D4400" s="141" t="s">
        <v>3459</v>
      </c>
      <c r="E4400" s="141" t="s">
        <v>4280</v>
      </c>
      <c r="F4400" s="141" t="s">
        <v>4279</v>
      </c>
      <c r="G4400" s="141" t="s">
        <v>57</v>
      </c>
      <c r="H4400" s="141" t="s">
        <v>3978</v>
      </c>
      <c r="I4400" s="141" t="s">
        <v>3492</v>
      </c>
      <c r="J4400" s="141" t="s">
        <v>95</v>
      </c>
      <c r="K4400" s="141" t="s">
        <v>97</v>
      </c>
      <c r="L4400" s="141" t="s">
        <v>4147</v>
      </c>
      <c r="M4400" s="141" t="s">
        <v>245</v>
      </c>
      <c r="N4400" s="141" t="s">
        <v>286</v>
      </c>
      <c r="O4400" s="141" t="s">
        <v>287</v>
      </c>
      <c r="P4400" s="141" t="s">
        <v>3282</v>
      </c>
      <c r="Q4400" s="141" t="s">
        <v>288</v>
      </c>
      <c r="R4400" s="141" t="s">
        <v>3468</v>
      </c>
      <c r="S4400" s="148" t="s">
        <v>3280</v>
      </c>
      <c r="T4400" s="147">
        <v>500000</v>
      </c>
      <c r="U4400" s="147">
        <v>500000</v>
      </c>
      <c r="V4400" s="147">
        <v>0</v>
      </c>
      <c r="W4400" s="147">
        <v>0</v>
      </c>
    </row>
    <row r="4401" spans="1:23">
      <c r="A4401" s="141" t="s">
        <v>3465</v>
      </c>
      <c r="B4401" s="141" t="s">
        <v>284</v>
      </c>
      <c r="C4401" s="141" t="s">
        <v>3464</v>
      </c>
      <c r="D4401" s="141" t="s">
        <v>3459</v>
      </c>
      <c r="E4401" s="141" t="s">
        <v>4280</v>
      </c>
      <c r="F4401" s="141" t="s">
        <v>4279</v>
      </c>
      <c r="G4401" s="141" t="s">
        <v>57</v>
      </c>
      <c r="H4401" s="141" t="s">
        <v>4098</v>
      </c>
      <c r="I4401" s="141" t="s">
        <v>3492</v>
      </c>
      <c r="J4401" s="141" t="s">
        <v>95</v>
      </c>
      <c r="K4401" s="141" t="s">
        <v>97</v>
      </c>
      <c r="L4401" s="141" t="s">
        <v>4147</v>
      </c>
      <c r="M4401" s="141" t="s">
        <v>245</v>
      </c>
      <c r="N4401" s="141" t="s">
        <v>286</v>
      </c>
      <c r="O4401" s="141" t="s">
        <v>287</v>
      </c>
      <c r="P4401" s="141" t="s">
        <v>3282</v>
      </c>
      <c r="Q4401" s="141" t="s">
        <v>288</v>
      </c>
      <c r="R4401" s="141" t="s">
        <v>3468</v>
      </c>
      <c r="S4401" s="148" t="s">
        <v>3280</v>
      </c>
      <c r="T4401" s="147">
        <v>250000</v>
      </c>
      <c r="U4401" s="147">
        <v>0</v>
      </c>
      <c r="V4401" s="147">
        <v>0</v>
      </c>
      <c r="W4401" s="147">
        <v>0</v>
      </c>
    </row>
    <row r="4402" spans="1:23">
      <c r="A4402" s="141" t="s">
        <v>3465</v>
      </c>
      <c r="B4402" s="141" t="s">
        <v>284</v>
      </c>
      <c r="C4402" s="141" t="s">
        <v>3464</v>
      </c>
      <c r="D4402" s="141" t="s">
        <v>3459</v>
      </c>
      <c r="E4402" s="141" t="s">
        <v>4280</v>
      </c>
      <c r="F4402" s="141" t="s">
        <v>4279</v>
      </c>
      <c r="G4402" s="141" t="s">
        <v>58</v>
      </c>
      <c r="H4402" s="141" t="s">
        <v>782</v>
      </c>
      <c r="I4402" s="141" t="s">
        <v>3498</v>
      </c>
      <c r="J4402" s="141" t="s">
        <v>166</v>
      </c>
      <c r="K4402" s="141" t="s">
        <v>169</v>
      </c>
      <c r="L4402" s="141" t="s">
        <v>4147</v>
      </c>
      <c r="M4402" s="141" t="s">
        <v>245</v>
      </c>
      <c r="N4402" s="141" t="s">
        <v>303</v>
      </c>
      <c r="O4402" s="141" t="s">
        <v>287</v>
      </c>
      <c r="P4402" s="141" t="s">
        <v>3282</v>
      </c>
      <c r="Q4402" s="141" t="s">
        <v>288</v>
      </c>
      <c r="R4402" s="141" t="s">
        <v>3468</v>
      </c>
      <c r="S4402" s="148" t="s">
        <v>3280</v>
      </c>
      <c r="T4402" s="147">
        <v>102500</v>
      </c>
      <c r="U4402" s="147">
        <v>102500</v>
      </c>
      <c r="V4402" s="147">
        <v>0</v>
      </c>
      <c r="W4402" s="147">
        <v>0</v>
      </c>
    </row>
    <row r="4403" spans="1:23">
      <c r="A4403" s="141" t="s">
        <v>3465</v>
      </c>
      <c r="B4403" s="141" t="s">
        <v>284</v>
      </c>
      <c r="C4403" s="141" t="s">
        <v>3464</v>
      </c>
      <c r="D4403" s="141" t="s">
        <v>3459</v>
      </c>
      <c r="E4403" s="141" t="s">
        <v>4280</v>
      </c>
      <c r="F4403" s="141" t="s">
        <v>4279</v>
      </c>
      <c r="G4403" s="141" t="s">
        <v>58</v>
      </c>
      <c r="H4403" s="141" t="s">
        <v>782</v>
      </c>
      <c r="I4403" s="141" t="s">
        <v>3514</v>
      </c>
      <c r="J4403" s="141" t="s">
        <v>3600</v>
      </c>
      <c r="K4403" s="141" t="s">
        <v>191</v>
      </c>
      <c r="L4403" s="141" t="s">
        <v>4147</v>
      </c>
      <c r="M4403" s="141" t="s">
        <v>245</v>
      </c>
      <c r="N4403" s="141" t="s">
        <v>303</v>
      </c>
      <c r="O4403" s="141" t="s">
        <v>287</v>
      </c>
      <c r="P4403" s="141" t="s">
        <v>3282</v>
      </c>
      <c r="Q4403" s="141" t="s">
        <v>288</v>
      </c>
      <c r="R4403" s="141" t="s">
        <v>3468</v>
      </c>
      <c r="S4403" s="148" t="s">
        <v>3280</v>
      </c>
      <c r="T4403" s="147">
        <v>49500</v>
      </c>
      <c r="U4403" s="147">
        <v>0</v>
      </c>
      <c r="V4403" s="147">
        <v>0</v>
      </c>
      <c r="W4403" s="147">
        <v>0</v>
      </c>
    </row>
    <row r="4404" spans="1:23">
      <c r="A4404" s="141" t="s">
        <v>3465</v>
      </c>
      <c r="B4404" s="141" t="s">
        <v>284</v>
      </c>
      <c r="C4404" s="141" t="s">
        <v>3464</v>
      </c>
      <c r="D4404" s="141" t="s">
        <v>3459</v>
      </c>
      <c r="E4404" s="141" t="s">
        <v>4280</v>
      </c>
      <c r="F4404" s="141" t="s">
        <v>4279</v>
      </c>
      <c r="G4404" s="141" t="s">
        <v>58</v>
      </c>
      <c r="H4404" s="141" t="s">
        <v>782</v>
      </c>
      <c r="I4404" s="141" t="s">
        <v>3514</v>
      </c>
      <c r="J4404" s="141" t="s">
        <v>3600</v>
      </c>
      <c r="K4404" s="141" t="s">
        <v>1497</v>
      </c>
      <c r="L4404" s="141" t="s">
        <v>4147</v>
      </c>
      <c r="M4404" s="141" t="s">
        <v>245</v>
      </c>
      <c r="N4404" s="141" t="s">
        <v>303</v>
      </c>
      <c r="O4404" s="141" t="s">
        <v>287</v>
      </c>
      <c r="P4404" s="141" t="s">
        <v>3282</v>
      </c>
      <c r="Q4404" s="141" t="s">
        <v>288</v>
      </c>
      <c r="R4404" s="141" t="s">
        <v>3468</v>
      </c>
      <c r="S4404" s="148" t="s">
        <v>3280</v>
      </c>
      <c r="T4404" s="147">
        <v>1317882</v>
      </c>
      <c r="U4404" s="147">
        <v>600000</v>
      </c>
      <c r="V4404" s="147">
        <v>0</v>
      </c>
      <c r="W4404" s="147">
        <v>0</v>
      </c>
    </row>
    <row r="4405" spans="1:23">
      <c r="A4405" s="141" t="s">
        <v>3465</v>
      </c>
      <c r="B4405" s="141" t="s">
        <v>284</v>
      </c>
      <c r="C4405" s="141" t="s">
        <v>3464</v>
      </c>
      <c r="D4405" s="141" t="s">
        <v>3459</v>
      </c>
      <c r="E4405" s="141" t="s">
        <v>4280</v>
      </c>
      <c r="F4405" s="141" t="s">
        <v>4279</v>
      </c>
      <c r="G4405" s="141" t="s">
        <v>58</v>
      </c>
      <c r="H4405" s="141" t="s">
        <v>782</v>
      </c>
      <c r="I4405" s="141" t="s">
        <v>3514</v>
      </c>
      <c r="J4405" s="141" t="s">
        <v>3600</v>
      </c>
      <c r="K4405" s="141" t="s">
        <v>194</v>
      </c>
      <c r="L4405" s="141" t="s">
        <v>4147</v>
      </c>
      <c r="M4405" s="141" t="s">
        <v>245</v>
      </c>
      <c r="N4405" s="141" t="s">
        <v>303</v>
      </c>
      <c r="O4405" s="141" t="s">
        <v>287</v>
      </c>
      <c r="P4405" s="141" t="s">
        <v>3282</v>
      </c>
      <c r="Q4405" s="141" t="s">
        <v>288</v>
      </c>
      <c r="R4405" s="141" t="s">
        <v>3468</v>
      </c>
      <c r="S4405" s="148" t="s">
        <v>3280</v>
      </c>
      <c r="T4405" s="147">
        <v>35400</v>
      </c>
      <c r="U4405" s="147">
        <v>0</v>
      </c>
      <c r="V4405" s="147">
        <v>0</v>
      </c>
      <c r="W4405" s="147">
        <v>0</v>
      </c>
    </row>
    <row r="4406" spans="1:23">
      <c r="A4406" s="141" t="s">
        <v>3465</v>
      </c>
      <c r="B4406" s="141" t="s">
        <v>284</v>
      </c>
      <c r="C4406" s="141" t="s">
        <v>3464</v>
      </c>
      <c r="D4406" s="141" t="s">
        <v>3459</v>
      </c>
      <c r="E4406" s="141" t="s">
        <v>4280</v>
      </c>
      <c r="F4406" s="141" t="s">
        <v>4279</v>
      </c>
      <c r="G4406" s="141" t="s">
        <v>58</v>
      </c>
      <c r="H4406" s="141" t="s">
        <v>782</v>
      </c>
      <c r="I4406" s="141" t="s">
        <v>3514</v>
      </c>
      <c r="J4406" s="141" t="s">
        <v>3600</v>
      </c>
      <c r="K4406" s="141" t="s">
        <v>199</v>
      </c>
      <c r="L4406" s="141" t="s">
        <v>4147</v>
      </c>
      <c r="M4406" s="141" t="s">
        <v>245</v>
      </c>
      <c r="N4406" s="141" t="s">
        <v>303</v>
      </c>
      <c r="O4406" s="141" t="s">
        <v>287</v>
      </c>
      <c r="P4406" s="141" t="s">
        <v>3282</v>
      </c>
      <c r="Q4406" s="141" t="s">
        <v>288</v>
      </c>
      <c r="R4406" s="141" t="s">
        <v>3468</v>
      </c>
      <c r="S4406" s="148" t="s">
        <v>3280</v>
      </c>
      <c r="T4406" s="147">
        <v>22417111</v>
      </c>
      <c r="U4406" s="147">
        <v>18630664</v>
      </c>
      <c r="V4406" s="147">
        <v>6255000</v>
      </c>
      <c r="W4406" s="147">
        <v>6255000</v>
      </c>
    </row>
    <row r="4407" spans="1:23">
      <c r="A4407" s="141" t="s">
        <v>3465</v>
      </c>
      <c r="B4407" s="141" t="s">
        <v>284</v>
      </c>
      <c r="C4407" s="141" t="s">
        <v>3464</v>
      </c>
      <c r="D4407" s="141" t="s">
        <v>3459</v>
      </c>
      <c r="E4407" s="141" t="s">
        <v>4280</v>
      </c>
      <c r="F4407" s="141" t="s">
        <v>4279</v>
      </c>
      <c r="G4407" s="141" t="s">
        <v>58</v>
      </c>
      <c r="H4407" s="141" t="s">
        <v>4040</v>
      </c>
      <c r="I4407" s="141" t="s">
        <v>3514</v>
      </c>
      <c r="J4407" s="141" t="s">
        <v>3600</v>
      </c>
      <c r="K4407" s="141" t="s">
        <v>1496</v>
      </c>
      <c r="L4407" s="141" t="s">
        <v>4147</v>
      </c>
      <c r="M4407" s="141" t="s">
        <v>245</v>
      </c>
      <c r="N4407" s="141" t="s">
        <v>303</v>
      </c>
      <c r="O4407" s="141" t="s">
        <v>287</v>
      </c>
      <c r="P4407" s="141" t="s">
        <v>1267</v>
      </c>
      <c r="Q4407" s="141" t="s">
        <v>755</v>
      </c>
      <c r="R4407" s="141" t="s">
        <v>3468</v>
      </c>
      <c r="S4407" s="148" t="s">
        <v>3283</v>
      </c>
      <c r="T4407" s="147">
        <v>3000000</v>
      </c>
      <c r="U4407" s="147">
        <v>0</v>
      </c>
      <c r="V4407" s="147">
        <v>0</v>
      </c>
      <c r="W4407" s="147">
        <v>0</v>
      </c>
    </row>
    <row r="4408" spans="1:23">
      <c r="A4408" s="141" t="s">
        <v>3465</v>
      </c>
      <c r="B4408" s="141" t="s">
        <v>284</v>
      </c>
      <c r="C4408" s="141" t="s">
        <v>3464</v>
      </c>
      <c r="D4408" s="141" t="s">
        <v>3459</v>
      </c>
      <c r="E4408" s="141" t="s">
        <v>4280</v>
      </c>
      <c r="F4408" s="141" t="s">
        <v>4279</v>
      </c>
      <c r="G4408" s="141" t="s">
        <v>58</v>
      </c>
      <c r="H4408" s="141" t="s">
        <v>4006</v>
      </c>
      <c r="I4408" s="141" t="s">
        <v>3514</v>
      </c>
      <c r="J4408" s="141" t="s">
        <v>3600</v>
      </c>
      <c r="K4408" s="141" t="s">
        <v>199</v>
      </c>
      <c r="L4408" s="141" t="s">
        <v>4147</v>
      </c>
      <c r="M4408" s="141" t="s">
        <v>245</v>
      </c>
      <c r="N4408" s="141" t="s">
        <v>303</v>
      </c>
      <c r="O4408" s="141" t="s">
        <v>287</v>
      </c>
      <c r="P4408" s="141" t="s">
        <v>3282</v>
      </c>
      <c r="Q4408" s="141" t="s">
        <v>288</v>
      </c>
      <c r="R4408" s="141" t="s">
        <v>3468</v>
      </c>
      <c r="S4408" s="148" t="s">
        <v>3280</v>
      </c>
      <c r="T4408" s="147">
        <v>2510775434</v>
      </c>
      <c r="U4408" s="147">
        <v>1938989460.51</v>
      </c>
      <c r="V4408" s="147">
        <v>1255051215.3399999</v>
      </c>
      <c r="W4408" s="147">
        <v>1255051215.3399999</v>
      </c>
    </row>
    <row r="4409" spans="1:23">
      <c r="A4409" s="141" t="s">
        <v>3465</v>
      </c>
      <c r="B4409" s="141" t="s">
        <v>284</v>
      </c>
      <c r="C4409" s="141" t="s">
        <v>3464</v>
      </c>
      <c r="D4409" s="141" t="s">
        <v>3459</v>
      </c>
      <c r="E4409" s="141" t="s">
        <v>4280</v>
      </c>
      <c r="F4409" s="141" t="s">
        <v>4279</v>
      </c>
      <c r="G4409" s="141" t="s">
        <v>59</v>
      </c>
      <c r="H4409" s="141" t="s">
        <v>3518</v>
      </c>
      <c r="I4409" s="141" t="s">
        <v>3514</v>
      </c>
      <c r="J4409" s="141" t="s">
        <v>178</v>
      </c>
      <c r="K4409" s="141" t="s">
        <v>183</v>
      </c>
      <c r="L4409" s="141" t="s">
        <v>4147</v>
      </c>
      <c r="M4409" s="141" t="s">
        <v>245</v>
      </c>
      <c r="N4409" s="141" t="s">
        <v>303</v>
      </c>
      <c r="O4409" s="141" t="s">
        <v>287</v>
      </c>
      <c r="P4409" s="141" t="s">
        <v>3282</v>
      </c>
      <c r="Q4409" s="141" t="s">
        <v>288</v>
      </c>
      <c r="R4409" s="141" t="s">
        <v>3468</v>
      </c>
      <c r="S4409" s="148" t="s">
        <v>3280</v>
      </c>
      <c r="T4409" s="147">
        <v>0</v>
      </c>
      <c r="U4409" s="147">
        <v>9768125</v>
      </c>
      <c r="V4409" s="147">
        <v>9649975</v>
      </c>
      <c r="W4409" s="147">
        <v>2945900</v>
      </c>
    </row>
    <row r="4410" spans="1:23">
      <c r="A4410" s="141" t="s">
        <v>3465</v>
      </c>
      <c r="B4410" s="141" t="s">
        <v>284</v>
      </c>
      <c r="C4410" s="141" t="s">
        <v>3464</v>
      </c>
      <c r="D4410" s="141" t="s">
        <v>3459</v>
      </c>
      <c r="E4410" s="141" t="s">
        <v>4280</v>
      </c>
      <c r="F4410" s="141" t="s">
        <v>4279</v>
      </c>
      <c r="G4410" s="141" t="s">
        <v>60</v>
      </c>
      <c r="H4410" s="141" t="s">
        <v>3996</v>
      </c>
      <c r="I4410" s="141" t="s">
        <v>3514</v>
      </c>
      <c r="J4410" s="141" t="s">
        <v>184</v>
      </c>
      <c r="K4410" s="141" t="s">
        <v>185</v>
      </c>
      <c r="L4410" s="141" t="s">
        <v>4147</v>
      </c>
      <c r="M4410" s="141" t="s">
        <v>245</v>
      </c>
      <c r="N4410" s="141" t="s">
        <v>303</v>
      </c>
      <c r="O4410" s="141" t="s">
        <v>287</v>
      </c>
      <c r="P4410" s="141" t="s">
        <v>3282</v>
      </c>
      <c r="Q4410" s="141" t="s">
        <v>288</v>
      </c>
      <c r="R4410" s="141" t="s">
        <v>3468</v>
      </c>
      <c r="S4410" s="148" t="s">
        <v>3280</v>
      </c>
      <c r="T4410" s="147">
        <v>9000000</v>
      </c>
      <c r="U4410" s="147">
        <v>9000000</v>
      </c>
      <c r="V4410" s="147">
        <v>0</v>
      </c>
      <c r="W4410" s="147">
        <v>0</v>
      </c>
    </row>
    <row r="4411" spans="1:23">
      <c r="A4411" s="141" t="s">
        <v>3465</v>
      </c>
      <c r="B4411" s="141" t="s">
        <v>284</v>
      </c>
      <c r="C4411" s="141" t="s">
        <v>3464</v>
      </c>
      <c r="D4411" s="141" t="s">
        <v>3459</v>
      </c>
      <c r="E4411" s="141" t="s">
        <v>4280</v>
      </c>
      <c r="F4411" s="141" t="s">
        <v>4279</v>
      </c>
      <c r="G4411" s="141" t="s">
        <v>61</v>
      </c>
      <c r="H4411" s="141" t="s">
        <v>4035</v>
      </c>
      <c r="I4411" s="141" t="s">
        <v>3495</v>
      </c>
      <c r="J4411" s="141" t="s">
        <v>118</v>
      </c>
      <c r="K4411" s="141" t="s">
        <v>120</v>
      </c>
      <c r="L4411" s="141" t="s">
        <v>4147</v>
      </c>
      <c r="M4411" s="141" t="s">
        <v>245</v>
      </c>
      <c r="N4411" s="141" t="s">
        <v>286</v>
      </c>
      <c r="O4411" s="141" t="s">
        <v>287</v>
      </c>
      <c r="P4411" s="141" t="s">
        <v>3282</v>
      </c>
      <c r="Q4411" s="141" t="s">
        <v>288</v>
      </c>
      <c r="R4411" s="141" t="s">
        <v>3468</v>
      </c>
      <c r="S4411" s="148" t="s">
        <v>3280</v>
      </c>
      <c r="T4411" s="147">
        <v>4129196</v>
      </c>
      <c r="U4411" s="147">
        <v>4129196</v>
      </c>
      <c r="V4411" s="147">
        <v>3590971</v>
      </c>
      <c r="W4411" s="147">
        <v>3578971</v>
      </c>
    </row>
    <row r="4412" spans="1:23">
      <c r="A4412" s="141" t="s">
        <v>3465</v>
      </c>
      <c r="B4412" s="141" t="s">
        <v>284</v>
      </c>
      <c r="C4412" s="141" t="s">
        <v>3464</v>
      </c>
      <c r="D4412" s="141" t="s">
        <v>3459</v>
      </c>
      <c r="E4412" s="141" t="s">
        <v>4280</v>
      </c>
      <c r="F4412" s="141" t="s">
        <v>4279</v>
      </c>
      <c r="G4412" s="141" t="s">
        <v>62</v>
      </c>
      <c r="H4412" s="141" t="s">
        <v>3490</v>
      </c>
      <c r="I4412" s="141" t="s">
        <v>3495</v>
      </c>
      <c r="J4412" s="141" t="s">
        <v>122</v>
      </c>
      <c r="K4412" s="141" t="s">
        <v>123</v>
      </c>
      <c r="L4412" s="141" t="s">
        <v>4147</v>
      </c>
      <c r="M4412" s="141" t="s">
        <v>245</v>
      </c>
      <c r="N4412" s="141" t="s">
        <v>303</v>
      </c>
      <c r="O4412" s="141" t="s">
        <v>287</v>
      </c>
      <c r="P4412" s="141" t="s">
        <v>3282</v>
      </c>
      <c r="Q4412" s="141" t="s">
        <v>288</v>
      </c>
      <c r="R4412" s="141" t="s">
        <v>3468</v>
      </c>
      <c r="S4412" s="148" t="s">
        <v>3280</v>
      </c>
      <c r="T4412" s="147">
        <v>28584568</v>
      </c>
      <c r="U4412" s="147">
        <v>28584568</v>
      </c>
      <c r="V4412" s="147">
        <v>9449575.9199999999</v>
      </c>
      <c r="W4412" s="147">
        <v>9449575.9199999999</v>
      </c>
    </row>
    <row r="4413" spans="1:23">
      <c r="A4413" s="141" t="s">
        <v>3465</v>
      </c>
      <c r="B4413" s="141" t="s">
        <v>284</v>
      </c>
      <c r="C4413" s="141" t="s">
        <v>3464</v>
      </c>
      <c r="D4413" s="141" t="s">
        <v>3459</v>
      </c>
      <c r="E4413" s="141" t="s">
        <v>4280</v>
      </c>
      <c r="F4413" s="141" t="s">
        <v>4279</v>
      </c>
      <c r="G4413" s="141" t="s">
        <v>67</v>
      </c>
      <c r="H4413" s="141" t="s">
        <v>3516</v>
      </c>
      <c r="I4413" s="141" t="s">
        <v>3492</v>
      </c>
      <c r="J4413" s="141" t="s">
        <v>95</v>
      </c>
      <c r="K4413" s="141" t="s">
        <v>100</v>
      </c>
      <c r="L4413" s="141" t="s">
        <v>4147</v>
      </c>
      <c r="M4413" s="141" t="s">
        <v>245</v>
      </c>
      <c r="N4413" s="141" t="s">
        <v>303</v>
      </c>
      <c r="O4413" s="141" t="s">
        <v>287</v>
      </c>
      <c r="P4413" s="141" t="s">
        <v>3282</v>
      </c>
      <c r="Q4413" s="141" t="s">
        <v>288</v>
      </c>
      <c r="R4413" s="141" t="s">
        <v>3468</v>
      </c>
      <c r="S4413" s="148" t="s">
        <v>3280</v>
      </c>
      <c r="T4413" s="147">
        <v>2800000</v>
      </c>
      <c r="U4413" s="147">
        <v>2854000</v>
      </c>
      <c r="V4413" s="147">
        <v>2800000</v>
      </c>
      <c r="W4413" s="147">
        <v>2800000</v>
      </c>
    </row>
    <row r="4414" spans="1:23">
      <c r="A4414" s="141" t="s">
        <v>3465</v>
      </c>
      <c r="B4414" s="141" t="s">
        <v>284</v>
      </c>
      <c r="C4414" s="141" t="s">
        <v>3464</v>
      </c>
      <c r="D4414" s="141" t="s">
        <v>3459</v>
      </c>
      <c r="E4414" s="141" t="s">
        <v>4280</v>
      </c>
      <c r="F4414" s="141" t="s">
        <v>4279</v>
      </c>
      <c r="G4414" s="141" t="s">
        <v>68</v>
      </c>
      <c r="H4414" s="141" t="s">
        <v>3584</v>
      </c>
      <c r="I4414" s="141" t="s">
        <v>3514</v>
      </c>
      <c r="J4414" s="141" t="s">
        <v>184</v>
      </c>
      <c r="K4414" s="141" t="s">
        <v>187</v>
      </c>
      <c r="L4414" s="141" t="s">
        <v>4147</v>
      </c>
      <c r="M4414" s="141" t="s">
        <v>245</v>
      </c>
      <c r="N4414" s="141" t="s">
        <v>303</v>
      </c>
      <c r="O4414" s="141" t="s">
        <v>287</v>
      </c>
      <c r="P4414" s="141" t="s">
        <v>3282</v>
      </c>
      <c r="Q4414" s="141" t="s">
        <v>288</v>
      </c>
      <c r="R4414" s="141" t="s">
        <v>3468</v>
      </c>
      <c r="S4414" s="148" t="s">
        <v>3280</v>
      </c>
      <c r="T4414" s="147">
        <v>7000000</v>
      </c>
      <c r="U4414" s="147">
        <v>8400000</v>
      </c>
      <c r="V4414" s="147">
        <v>5220000</v>
      </c>
      <c r="W4414" s="147">
        <v>5220000</v>
      </c>
    </row>
    <row r="4415" spans="1:23">
      <c r="A4415" s="141" t="s">
        <v>3465</v>
      </c>
      <c r="B4415" s="141" t="s">
        <v>284</v>
      </c>
      <c r="C4415" s="141" t="s">
        <v>3464</v>
      </c>
      <c r="D4415" s="141" t="s">
        <v>3459</v>
      </c>
      <c r="E4415" s="141" t="s">
        <v>4280</v>
      </c>
      <c r="F4415" s="141" t="s">
        <v>4279</v>
      </c>
      <c r="G4415" s="141" t="s">
        <v>68</v>
      </c>
      <c r="H4415" s="141" t="s">
        <v>4032</v>
      </c>
      <c r="I4415" s="141" t="s">
        <v>3514</v>
      </c>
      <c r="J4415" s="141" t="s">
        <v>184</v>
      </c>
      <c r="K4415" s="141" t="s">
        <v>187</v>
      </c>
      <c r="L4415" s="141" t="s">
        <v>4147</v>
      </c>
      <c r="M4415" s="141" t="s">
        <v>245</v>
      </c>
      <c r="N4415" s="141" t="s">
        <v>303</v>
      </c>
      <c r="O4415" s="141" t="s">
        <v>287</v>
      </c>
      <c r="P4415" s="141" t="s">
        <v>3282</v>
      </c>
      <c r="Q4415" s="141" t="s">
        <v>3255</v>
      </c>
      <c r="R4415" s="141" t="s">
        <v>3468</v>
      </c>
      <c r="S4415" s="148" t="s">
        <v>3280</v>
      </c>
      <c r="T4415" s="147">
        <v>1200000</v>
      </c>
      <c r="U4415" s="147">
        <v>1200000</v>
      </c>
      <c r="V4415" s="147">
        <v>1195000</v>
      </c>
      <c r="W4415" s="147">
        <v>1195000</v>
      </c>
    </row>
    <row r="4416" spans="1:23">
      <c r="A4416" s="141" t="s">
        <v>3465</v>
      </c>
      <c r="B4416" s="141" t="s">
        <v>284</v>
      </c>
      <c r="C4416" s="141" t="s">
        <v>3464</v>
      </c>
      <c r="D4416" s="141" t="s">
        <v>3459</v>
      </c>
      <c r="E4416" s="141" t="s">
        <v>4280</v>
      </c>
      <c r="F4416" s="141" t="s">
        <v>4279</v>
      </c>
      <c r="G4416" s="141" t="s">
        <v>69</v>
      </c>
      <c r="H4416" s="141" t="s">
        <v>4009</v>
      </c>
      <c r="I4416" s="141" t="s">
        <v>3514</v>
      </c>
      <c r="J4416" s="141" t="s">
        <v>3958</v>
      </c>
      <c r="K4416" s="141" t="s">
        <v>204</v>
      </c>
      <c r="L4416" s="141" t="s">
        <v>4147</v>
      </c>
      <c r="M4416" s="141" t="s">
        <v>245</v>
      </c>
      <c r="N4416" s="141" t="s">
        <v>303</v>
      </c>
      <c r="O4416" s="141" t="s">
        <v>287</v>
      </c>
      <c r="P4416" s="141" t="s">
        <v>3282</v>
      </c>
      <c r="Q4416" s="141" t="s">
        <v>288</v>
      </c>
      <c r="R4416" s="141" t="s">
        <v>3468</v>
      </c>
      <c r="S4416" s="148" t="s">
        <v>3280</v>
      </c>
      <c r="T4416" s="147">
        <v>220442363</v>
      </c>
      <c r="U4416" s="147">
        <v>156065145.66</v>
      </c>
      <c r="V4416" s="147">
        <v>120794487.7</v>
      </c>
      <c r="W4416" s="147">
        <v>110376296.61</v>
      </c>
    </row>
    <row r="4417" spans="1:23">
      <c r="A4417" s="141" t="s">
        <v>3465</v>
      </c>
      <c r="B4417" s="141" t="s">
        <v>284</v>
      </c>
      <c r="C4417" s="141" t="s">
        <v>3464</v>
      </c>
      <c r="D4417" s="141" t="s">
        <v>3459</v>
      </c>
      <c r="E4417" s="141" t="s">
        <v>4280</v>
      </c>
      <c r="F4417" s="141" t="s">
        <v>4279</v>
      </c>
      <c r="G4417" s="141" t="s">
        <v>70</v>
      </c>
      <c r="H4417" s="141" t="s">
        <v>3499</v>
      </c>
      <c r="I4417" s="141" t="s">
        <v>3514</v>
      </c>
      <c r="J4417" s="141" t="s">
        <v>3600</v>
      </c>
      <c r="K4417" s="141" t="s">
        <v>199</v>
      </c>
      <c r="L4417" s="141" t="s">
        <v>4147</v>
      </c>
      <c r="M4417" s="141" t="s">
        <v>245</v>
      </c>
      <c r="N4417" s="141" t="s">
        <v>303</v>
      </c>
      <c r="O4417" s="141" t="s">
        <v>287</v>
      </c>
      <c r="P4417" s="141" t="s">
        <v>3282</v>
      </c>
      <c r="Q4417" s="141" t="s">
        <v>288</v>
      </c>
      <c r="R4417" s="141" t="s">
        <v>3468</v>
      </c>
      <c r="S4417" s="148" t="s">
        <v>3280</v>
      </c>
      <c r="T4417" s="147">
        <v>1389091</v>
      </c>
      <c r="U4417" s="147">
        <v>1389091</v>
      </c>
      <c r="V4417" s="147">
        <v>59900</v>
      </c>
      <c r="W4417" s="147">
        <v>59900</v>
      </c>
    </row>
    <row r="4418" spans="1:23">
      <c r="A4418" s="141" t="s">
        <v>3465</v>
      </c>
      <c r="B4418" s="141" t="s">
        <v>284</v>
      </c>
      <c r="C4418" s="141" t="s">
        <v>3464</v>
      </c>
      <c r="D4418" s="141" t="s">
        <v>3459</v>
      </c>
      <c r="E4418" s="141" t="s">
        <v>4280</v>
      </c>
      <c r="F4418" s="141" t="s">
        <v>4279</v>
      </c>
      <c r="G4418" s="141" t="s">
        <v>71</v>
      </c>
      <c r="H4418" s="141" t="s">
        <v>3985</v>
      </c>
      <c r="I4418" s="141" t="s">
        <v>3514</v>
      </c>
      <c r="J4418" s="141" t="s">
        <v>3600</v>
      </c>
      <c r="K4418" s="141" t="s">
        <v>192</v>
      </c>
      <c r="L4418" s="141" t="s">
        <v>4147</v>
      </c>
      <c r="M4418" s="141" t="s">
        <v>245</v>
      </c>
      <c r="N4418" s="141" t="s">
        <v>303</v>
      </c>
      <c r="O4418" s="141" t="s">
        <v>287</v>
      </c>
      <c r="P4418" s="141" t="s">
        <v>3282</v>
      </c>
      <c r="Q4418" s="141" t="s">
        <v>288</v>
      </c>
      <c r="R4418" s="141" t="s">
        <v>3468</v>
      </c>
      <c r="S4418" s="148" t="s">
        <v>3280</v>
      </c>
      <c r="T4418" s="147">
        <v>2063624982</v>
      </c>
      <c r="U4418" s="147">
        <v>2062214982</v>
      </c>
      <c r="V4418" s="147">
        <v>1206821156.1800001</v>
      </c>
      <c r="W4418" s="147">
        <v>1206821156.1800001</v>
      </c>
    </row>
    <row r="4419" spans="1:23">
      <c r="A4419" s="141" t="s">
        <v>3465</v>
      </c>
      <c r="B4419" s="141" t="s">
        <v>284</v>
      </c>
      <c r="C4419" s="141" t="s">
        <v>3464</v>
      </c>
      <c r="D4419" s="141" t="s">
        <v>3459</v>
      </c>
      <c r="E4419" s="141" t="s">
        <v>4280</v>
      </c>
      <c r="F4419" s="141" t="s">
        <v>4279</v>
      </c>
      <c r="G4419" s="141" t="s">
        <v>71</v>
      </c>
      <c r="H4419" s="141" t="s">
        <v>4031</v>
      </c>
      <c r="I4419" s="141" t="s">
        <v>3514</v>
      </c>
      <c r="J4419" s="141" t="s">
        <v>3600</v>
      </c>
      <c r="K4419" s="141" t="s">
        <v>194</v>
      </c>
      <c r="L4419" s="141" t="s">
        <v>4147</v>
      </c>
      <c r="M4419" s="141" t="s">
        <v>245</v>
      </c>
      <c r="N4419" s="141" t="s">
        <v>303</v>
      </c>
      <c r="O4419" s="141" t="s">
        <v>289</v>
      </c>
      <c r="P4419" s="141" t="s">
        <v>3282</v>
      </c>
      <c r="Q4419" s="141" t="s">
        <v>288</v>
      </c>
      <c r="R4419" s="141" t="s">
        <v>3468</v>
      </c>
      <c r="S4419" s="148" t="s">
        <v>3280</v>
      </c>
      <c r="T4419" s="147">
        <v>3000000</v>
      </c>
      <c r="U4419" s="147">
        <v>1550000</v>
      </c>
      <c r="V4419" s="147">
        <v>1455397.6</v>
      </c>
      <c r="W4419" s="147">
        <v>1455397.6</v>
      </c>
    </row>
    <row r="4420" spans="1:23">
      <c r="A4420" s="141" t="s">
        <v>3465</v>
      </c>
      <c r="B4420" s="141" t="s">
        <v>284</v>
      </c>
      <c r="C4420" s="141" t="s">
        <v>3464</v>
      </c>
      <c r="D4420" s="141" t="s">
        <v>3459</v>
      </c>
      <c r="E4420" s="141" t="s">
        <v>4280</v>
      </c>
      <c r="F4420" s="141" t="s">
        <v>4279</v>
      </c>
      <c r="G4420" s="141" t="s">
        <v>72</v>
      </c>
      <c r="H4420" s="141" t="s">
        <v>3530</v>
      </c>
      <c r="I4420" s="141" t="s">
        <v>3514</v>
      </c>
      <c r="J4420" s="141" t="s">
        <v>3600</v>
      </c>
      <c r="K4420" s="141" t="s">
        <v>192</v>
      </c>
      <c r="L4420" s="141" t="s">
        <v>4147</v>
      </c>
      <c r="M4420" s="141" t="s">
        <v>245</v>
      </c>
      <c r="N4420" s="141" t="s">
        <v>303</v>
      </c>
      <c r="O4420" s="141" t="s">
        <v>287</v>
      </c>
      <c r="P4420" s="141" t="s">
        <v>3282</v>
      </c>
      <c r="Q4420" s="141" t="s">
        <v>288</v>
      </c>
      <c r="R4420" s="141" t="s">
        <v>3468</v>
      </c>
      <c r="S4420" s="148" t="s">
        <v>3280</v>
      </c>
      <c r="T4420" s="147">
        <v>1000000</v>
      </c>
      <c r="U4420" s="147">
        <v>498200</v>
      </c>
      <c r="V4420" s="147">
        <v>226125</v>
      </c>
      <c r="W4420" s="147">
        <v>226125</v>
      </c>
    </row>
    <row r="4421" spans="1:23">
      <c r="A4421" s="141" t="s">
        <v>3465</v>
      </c>
      <c r="B4421" s="141" t="s">
        <v>284</v>
      </c>
      <c r="C4421" s="141" t="s">
        <v>3464</v>
      </c>
      <c r="D4421" s="141" t="s">
        <v>3459</v>
      </c>
      <c r="E4421" s="141" t="s">
        <v>4280</v>
      </c>
      <c r="F4421" s="141" t="s">
        <v>4279</v>
      </c>
      <c r="G4421" s="141" t="s">
        <v>72</v>
      </c>
      <c r="H4421" s="141" t="s">
        <v>4028</v>
      </c>
      <c r="I4421" s="141" t="s">
        <v>3492</v>
      </c>
      <c r="J4421" s="141" t="s">
        <v>95</v>
      </c>
      <c r="K4421" s="141" t="s">
        <v>97</v>
      </c>
      <c r="L4421" s="141" t="s">
        <v>4147</v>
      </c>
      <c r="M4421" s="141" t="s">
        <v>245</v>
      </c>
      <c r="N4421" s="141" t="s">
        <v>303</v>
      </c>
      <c r="O4421" s="141" t="s">
        <v>287</v>
      </c>
      <c r="P4421" s="141" t="s">
        <v>3282</v>
      </c>
      <c r="Q4421" s="141" t="s">
        <v>288</v>
      </c>
      <c r="R4421" s="141" t="s">
        <v>3468</v>
      </c>
      <c r="S4421" s="148" t="s">
        <v>3280</v>
      </c>
      <c r="T4421" s="147">
        <v>1000000</v>
      </c>
      <c r="U4421" s="147">
        <v>750000</v>
      </c>
      <c r="V4421" s="147">
        <v>370810</v>
      </c>
      <c r="W4421" s="147">
        <v>370810</v>
      </c>
    </row>
    <row r="4422" spans="1:23">
      <c r="A4422" s="141" t="s">
        <v>3465</v>
      </c>
      <c r="B4422" s="141" t="s">
        <v>284</v>
      </c>
      <c r="C4422" s="141" t="s">
        <v>3464</v>
      </c>
      <c r="D4422" s="141" t="s">
        <v>3459</v>
      </c>
      <c r="E4422" s="141" t="s">
        <v>4280</v>
      </c>
      <c r="F4422" s="141" t="s">
        <v>4279</v>
      </c>
      <c r="G4422" s="141" t="s">
        <v>73</v>
      </c>
      <c r="H4422" s="141" t="s">
        <v>3975</v>
      </c>
      <c r="I4422" s="141" t="s">
        <v>3492</v>
      </c>
      <c r="J4422" s="141" t="s">
        <v>95</v>
      </c>
      <c r="K4422" s="141" t="s">
        <v>97</v>
      </c>
      <c r="L4422" s="141" t="s">
        <v>4147</v>
      </c>
      <c r="M4422" s="141" t="s">
        <v>245</v>
      </c>
      <c r="N4422" s="141" t="s">
        <v>303</v>
      </c>
      <c r="O4422" s="141" t="s">
        <v>287</v>
      </c>
      <c r="P4422" s="141" t="s">
        <v>3282</v>
      </c>
      <c r="Q4422" s="141" t="s">
        <v>288</v>
      </c>
      <c r="R4422" s="141" t="s">
        <v>3468</v>
      </c>
      <c r="S4422" s="148" t="s">
        <v>3280</v>
      </c>
      <c r="T4422" s="147">
        <v>19000000</v>
      </c>
      <c r="U4422" s="147">
        <v>23410000</v>
      </c>
      <c r="V4422" s="147">
        <v>20026474.859999999</v>
      </c>
      <c r="W4422" s="147">
        <v>20001263.859999999</v>
      </c>
    </row>
    <row r="4423" spans="1:23">
      <c r="A4423" s="141" t="s">
        <v>3465</v>
      </c>
      <c r="B4423" s="141" t="s">
        <v>284</v>
      </c>
      <c r="C4423" s="141" t="s">
        <v>3464</v>
      </c>
      <c r="D4423" s="141" t="s">
        <v>3459</v>
      </c>
      <c r="E4423" s="141" t="s">
        <v>4280</v>
      </c>
      <c r="F4423" s="141" t="s">
        <v>4279</v>
      </c>
      <c r="G4423" s="141" t="s">
        <v>73</v>
      </c>
      <c r="H4423" s="141" t="s">
        <v>4065</v>
      </c>
      <c r="I4423" s="141" t="s">
        <v>3514</v>
      </c>
      <c r="J4423" s="141" t="s">
        <v>3600</v>
      </c>
      <c r="K4423" s="141" t="s">
        <v>197</v>
      </c>
      <c r="L4423" s="141" t="s">
        <v>4147</v>
      </c>
      <c r="M4423" s="141" t="s">
        <v>245</v>
      </c>
      <c r="N4423" s="141" t="s">
        <v>303</v>
      </c>
      <c r="O4423" s="141" t="s">
        <v>287</v>
      </c>
      <c r="P4423" s="141" t="s">
        <v>3282</v>
      </c>
      <c r="Q4423" s="141" t="s">
        <v>288</v>
      </c>
      <c r="R4423" s="141" t="s">
        <v>3468</v>
      </c>
      <c r="S4423" s="148" t="s">
        <v>3280</v>
      </c>
      <c r="T4423" s="147">
        <v>3450000</v>
      </c>
      <c r="U4423" s="147">
        <v>2630000</v>
      </c>
      <c r="V4423" s="147">
        <v>2630000</v>
      </c>
      <c r="W4423" s="147">
        <v>2630000</v>
      </c>
    </row>
    <row r="4424" spans="1:23">
      <c r="A4424" s="141" t="s">
        <v>3465</v>
      </c>
      <c r="B4424" s="141" t="s">
        <v>284</v>
      </c>
      <c r="C4424" s="141" t="s">
        <v>3464</v>
      </c>
      <c r="D4424" s="141" t="s">
        <v>3459</v>
      </c>
      <c r="E4424" s="141" t="s">
        <v>4280</v>
      </c>
      <c r="F4424" s="141" t="s">
        <v>4279</v>
      </c>
      <c r="G4424" s="141" t="s">
        <v>74</v>
      </c>
      <c r="H4424" s="141" t="s">
        <v>3973</v>
      </c>
      <c r="I4424" s="141" t="s">
        <v>3495</v>
      </c>
      <c r="J4424" s="141" t="s">
        <v>129</v>
      </c>
      <c r="K4424" s="141" t="s">
        <v>133</v>
      </c>
      <c r="L4424" s="141" t="s">
        <v>4147</v>
      </c>
      <c r="M4424" s="141" t="s">
        <v>245</v>
      </c>
      <c r="N4424" s="141" t="s">
        <v>303</v>
      </c>
      <c r="O4424" s="141" t="s">
        <v>287</v>
      </c>
      <c r="P4424" s="141" t="s">
        <v>3282</v>
      </c>
      <c r="Q4424" s="141" t="s">
        <v>288</v>
      </c>
      <c r="R4424" s="141" t="s">
        <v>3468</v>
      </c>
      <c r="S4424" s="148" t="s">
        <v>3280</v>
      </c>
      <c r="T4424" s="147">
        <v>10000000</v>
      </c>
      <c r="U4424" s="147">
        <v>10000000</v>
      </c>
      <c r="V4424" s="147">
        <v>456343.65</v>
      </c>
      <c r="W4424" s="147">
        <v>456343.65</v>
      </c>
    </row>
    <row r="4425" spans="1:23">
      <c r="A4425" s="141" t="s">
        <v>3465</v>
      </c>
      <c r="B4425" s="141" t="s">
        <v>284</v>
      </c>
      <c r="C4425" s="141" t="s">
        <v>3464</v>
      </c>
      <c r="D4425" s="141" t="s">
        <v>3459</v>
      </c>
      <c r="E4425" s="141" t="s">
        <v>4280</v>
      </c>
      <c r="F4425" s="141" t="s">
        <v>4279</v>
      </c>
      <c r="G4425" s="141" t="s">
        <v>75</v>
      </c>
      <c r="H4425" s="141" t="s">
        <v>3515</v>
      </c>
      <c r="I4425" s="141" t="s">
        <v>3514</v>
      </c>
      <c r="J4425" s="141" t="s">
        <v>3958</v>
      </c>
      <c r="K4425" s="141" t="s">
        <v>203</v>
      </c>
      <c r="L4425" s="141" t="s">
        <v>4147</v>
      </c>
      <c r="M4425" s="141" t="s">
        <v>245</v>
      </c>
      <c r="N4425" s="141" t="s">
        <v>303</v>
      </c>
      <c r="O4425" s="141" t="s">
        <v>287</v>
      </c>
      <c r="P4425" s="141" t="s">
        <v>3282</v>
      </c>
      <c r="Q4425" s="141" t="s">
        <v>288</v>
      </c>
      <c r="R4425" s="141" t="s">
        <v>3468</v>
      </c>
      <c r="S4425" s="148" t="s">
        <v>3280</v>
      </c>
      <c r="T4425" s="147">
        <v>1000</v>
      </c>
      <c r="U4425" s="147">
        <v>1000</v>
      </c>
      <c r="V4425" s="147">
        <v>0</v>
      </c>
      <c r="W4425" s="147">
        <v>0</v>
      </c>
    </row>
    <row r="4426" spans="1:23">
      <c r="A4426" s="141" t="s">
        <v>3465</v>
      </c>
      <c r="B4426" s="141" t="s">
        <v>284</v>
      </c>
      <c r="C4426" s="141" t="s">
        <v>3464</v>
      </c>
      <c r="D4426" s="141" t="s">
        <v>3459</v>
      </c>
      <c r="E4426" s="141" t="s">
        <v>4280</v>
      </c>
      <c r="F4426" s="141" t="s">
        <v>4279</v>
      </c>
      <c r="G4426" s="141" t="s">
        <v>75</v>
      </c>
      <c r="H4426" s="141" t="s">
        <v>3515</v>
      </c>
      <c r="I4426" s="141" t="s">
        <v>3514</v>
      </c>
      <c r="J4426" s="141" t="s">
        <v>3958</v>
      </c>
      <c r="K4426" s="141" t="s">
        <v>203</v>
      </c>
      <c r="L4426" s="141" t="s">
        <v>4147</v>
      </c>
      <c r="M4426" s="141" t="s">
        <v>245</v>
      </c>
      <c r="N4426" s="141" t="s">
        <v>303</v>
      </c>
      <c r="O4426" s="141" t="s">
        <v>289</v>
      </c>
      <c r="P4426" s="141" t="s">
        <v>3282</v>
      </c>
      <c r="Q4426" s="141" t="s">
        <v>288</v>
      </c>
      <c r="R4426" s="141" t="s">
        <v>3468</v>
      </c>
      <c r="S4426" s="148" t="s">
        <v>3280</v>
      </c>
      <c r="T4426" s="147">
        <v>1010000</v>
      </c>
      <c r="U4426" s="147">
        <v>60000</v>
      </c>
      <c r="V4426" s="147">
        <v>0</v>
      </c>
      <c r="W4426" s="147">
        <v>0</v>
      </c>
    </row>
    <row r="4427" spans="1:23">
      <c r="A4427" s="141" t="s">
        <v>3465</v>
      </c>
      <c r="B4427" s="141" t="s">
        <v>284</v>
      </c>
      <c r="C4427" s="141" t="s">
        <v>3464</v>
      </c>
      <c r="D4427" s="141" t="s">
        <v>3459</v>
      </c>
      <c r="E4427" s="141" t="s">
        <v>4280</v>
      </c>
      <c r="F4427" s="141" t="s">
        <v>4279</v>
      </c>
      <c r="G4427" s="141" t="s">
        <v>4024</v>
      </c>
      <c r="H4427" s="141" t="s">
        <v>4023</v>
      </c>
      <c r="I4427" s="141" t="s">
        <v>3492</v>
      </c>
      <c r="J4427" s="141" t="s">
        <v>109</v>
      </c>
      <c r="K4427" s="141" t="s">
        <v>112</v>
      </c>
      <c r="L4427" s="141" t="s">
        <v>4147</v>
      </c>
      <c r="M4427" s="141" t="s">
        <v>245</v>
      </c>
      <c r="N4427" s="141" t="s">
        <v>303</v>
      </c>
      <c r="O4427" s="141" t="s">
        <v>287</v>
      </c>
      <c r="P4427" s="141" t="s">
        <v>3282</v>
      </c>
      <c r="Q4427" s="141" t="s">
        <v>288</v>
      </c>
      <c r="R4427" s="141" t="s">
        <v>3468</v>
      </c>
      <c r="S4427" s="148" t="s">
        <v>3280</v>
      </c>
      <c r="T4427" s="147">
        <v>37777739</v>
      </c>
      <c r="U4427" s="147">
        <v>37777739</v>
      </c>
      <c r="V4427" s="147">
        <v>28239037.219999999</v>
      </c>
      <c r="W4427" s="147">
        <v>28239037.219999999</v>
      </c>
    </row>
    <row r="4428" spans="1:23">
      <c r="A4428" s="141" t="s">
        <v>3465</v>
      </c>
      <c r="B4428" s="141" t="s">
        <v>284</v>
      </c>
      <c r="C4428" s="141" t="s">
        <v>3464</v>
      </c>
      <c r="D4428" s="141" t="s">
        <v>3459</v>
      </c>
      <c r="E4428" s="141" t="s">
        <v>4280</v>
      </c>
      <c r="F4428" s="141" t="s">
        <v>4279</v>
      </c>
      <c r="G4428" s="141" t="s">
        <v>4022</v>
      </c>
      <c r="H4428" s="141" t="s">
        <v>4021</v>
      </c>
      <c r="I4428" s="141" t="s">
        <v>3514</v>
      </c>
      <c r="J4428" s="141" t="s">
        <v>3600</v>
      </c>
      <c r="K4428" s="141" t="s">
        <v>198</v>
      </c>
      <c r="L4428" s="141" t="s">
        <v>4147</v>
      </c>
      <c r="M4428" s="141" t="s">
        <v>245</v>
      </c>
      <c r="N4428" s="141" t="s">
        <v>303</v>
      </c>
      <c r="O4428" s="141" t="s">
        <v>287</v>
      </c>
      <c r="P4428" s="141" t="s">
        <v>3282</v>
      </c>
      <c r="Q4428" s="141" t="s">
        <v>288</v>
      </c>
      <c r="R4428" s="141" t="s">
        <v>3468</v>
      </c>
      <c r="S4428" s="148" t="s">
        <v>3280</v>
      </c>
      <c r="T4428" s="147">
        <v>124800</v>
      </c>
      <c r="U4428" s="147">
        <v>124800</v>
      </c>
      <c r="V4428" s="147">
        <v>74800</v>
      </c>
      <c r="W4428" s="147">
        <v>74800</v>
      </c>
    </row>
    <row r="4429" spans="1:23">
      <c r="A4429" s="141" t="s">
        <v>3465</v>
      </c>
      <c r="B4429" s="141" t="s">
        <v>284</v>
      </c>
      <c r="C4429" s="141" t="s">
        <v>3464</v>
      </c>
      <c r="D4429" s="141" t="s">
        <v>3459</v>
      </c>
      <c r="E4429" s="141" t="s">
        <v>4280</v>
      </c>
      <c r="F4429" s="141" t="s">
        <v>4279</v>
      </c>
      <c r="G4429" s="141" t="s">
        <v>4090</v>
      </c>
      <c r="H4429" s="141" t="s">
        <v>4089</v>
      </c>
      <c r="I4429" s="141" t="s">
        <v>3492</v>
      </c>
      <c r="J4429" s="141" t="s">
        <v>109</v>
      </c>
      <c r="K4429" s="141" t="s">
        <v>116</v>
      </c>
      <c r="L4429" s="141" t="s">
        <v>4147</v>
      </c>
      <c r="M4429" s="141" t="s">
        <v>245</v>
      </c>
      <c r="N4429" s="141" t="s">
        <v>303</v>
      </c>
      <c r="O4429" s="141" t="s">
        <v>287</v>
      </c>
      <c r="P4429" s="141" t="s">
        <v>3282</v>
      </c>
      <c r="Q4429" s="141" t="s">
        <v>288</v>
      </c>
      <c r="R4429" s="141" t="s">
        <v>3468</v>
      </c>
      <c r="S4429" s="148" t="s">
        <v>3280</v>
      </c>
      <c r="T4429" s="147">
        <v>16065907</v>
      </c>
      <c r="U4429" s="147">
        <v>16065907</v>
      </c>
      <c r="V4429" s="147">
        <v>11606678.34</v>
      </c>
      <c r="W4429" s="147">
        <v>11606678.34</v>
      </c>
    </row>
    <row r="4430" spans="1:23">
      <c r="A4430" s="141" t="s">
        <v>3465</v>
      </c>
      <c r="B4430" s="141" t="s">
        <v>284</v>
      </c>
      <c r="C4430" s="141" t="s">
        <v>3464</v>
      </c>
      <c r="D4430" s="141" t="s">
        <v>3459</v>
      </c>
      <c r="E4430" s="141" t="s">
        <v>4280</v>
      </c>
      <c r="F4430" s="141" t="s">
        <v>4279</v>
      </c>
      <c r="G4430" s="141" t="s">
        <v>3983</v>
      </c>
      <c r="H4430" s="141" t="s">
        <v>3982</v>
      </c>
      <c r="I4430" s="141" t="s">
        <v>3492</v>
      </c>
      <c r="J4430" s="141" t="s">
        <v>109</v>
      </c>
      <c r="K4430" s="141" t="s">
        <v>112</v>
      </c>
      <c r="L4430" s="141" t="s">
        <v>4147</v>
      </c>
      <c r="M4430" s="141" t="s">
        <v>245</v>
      </c>
      <c r="N4430" s="141" t="s">
        <v>303</v>
      </c>
      <c r="O4430" s="141" t="s">
        <v>287</v>
      </c>
      <c r="P4430" s="141" t="s">
        <v>3282</v>
      </c>
      <c r="Q4430" s="141" t="s">
        <v>288</v>
      </c>
      <c r="R4430" s="141" t="s">
        <v>3468</v>
      </c>
      <c r="S4430" s="148" t="s">
        <v>3280</v>
      </c>
      <c r="T4430" s="147">
        <v>0</v>
      </c>
      <c r="U4430" s="147">
        <v>0</v>
      </c>
      <c r="V4430" s="147">
        <v>0</v>
      </c>
      <c r="W4430" s="147">
        <v>0</v>
      </c>
    </row>
    <row r="4431" spans="1:23">
      <c r="A4431" s="141" t="s">
        <v>3465</v>
      </c>
      <c r="B4431" s="141" t="s">
        <v>284</v>
      </c>
      <c r="C4431" s="141" t="s">
        <v>3464</v>
      </c>
      <c r="D4431" s="141" t="s">
        <v>3459</v>
      </c>
      <c r="E4431" s="141" t="s">
        <v>4280</v>
      </c>
      <c r="F4431" s="141" t="s">
        <v>4279</v>
      </c>
      <c r="G4431" s="141" t="s">
        <v>3983</v>
      </c>
      <c r="H4431" s="141" t="s">
        <v>3982</v>
      </c>
      <c r="I4431" s="141" t="s">
        <v>3492</v>
      </c>
      <c r="J4431" s="141" t="s">
        <v>109</v>
      </c>
      <c r="K4431" s="141" t="s">
        <v>112</v>
      </c>
      <c r="L4431" s="141" t="s">
        <v>4147</v>
      </c>
      <c r="M4431" s="141" t="s">
        <v>245</v>
      </c>
      <c r="N4431" s="141" t="s">
        <v>303</v>
      </c>
      <c r="O4431" s="141" t="s">
        <v>287</v>
      </c>
      <c r="P4431" s="141" t="s">
        <v>3282</v>
      </c>
      <c r="Q4431" s="141" t="s">
        <v>288</v>
      </c>
      <c r="R4431" s="141" t="s">
        <v>4230</v>
      </c>
      <c r="S4431" s="148" t="s">
        <v>3280</v>
      </c>
      <c r="T4431" s="147">
        <v>0</v>
      </c>
      <c r="U4431" s="147">
        <v>175000</v>
      </c>
      <c r="V4431" s="147">
        <v>175000</v>
      </c>
      <c r="W4431" s="147">
        <v>175000</v>
      </c>
    </row>
    <row r="4432" spans="1:23">
      <c r="A4432" s="141" t="s">
        <v>3465</v>
      </c>
      <c r="B4432" s="141" t="s">
        <v>284</v>
      </c>
      <c r="C4432" s="141" t="s">
        <v>3464</v>
      </c>
      <c r="D4432" s="141" t="s">
        <v>3459</v>
      </c>
      <c r="E4432" s="141" t="s">
        <v>4280</v>
      </c>
      <c r="F4432" s="141" t="s">
        <v>4279</v>
      </c>
      <c r="G4432" s="141" t="s">
        <v>4019</v>
      </c>
      <c r="H4432" s="141" t="s">
        <v>4018</v>
      </c>
      <c r="I4432" s="141" t="s">
        <v>3492</v>
      </c>
      <c r="J4432" s="141" t="s">
        <v>95</v>
      </c>
      <c r="K4432" s="141" t="s">
        <v>99</v>
      </c>
      <c r="L4432" s="141" t="s">
        <v>4147</v>
      </c>
      <c r="M4432" s="141" t="s">
        <v>245</v>
      </c>
      <c r="N4432" s="141" t="s">
        <v>303</v>
      </c>
      <c r="O4432" s="141" t="s">
        <v>287</v>
      </c>
      <c r="P4432" s="141" t="s">
        <v>3282</v>
      </c>
      <c r="Q4432" s="141" t="s">
        <v>288</v>
      </c>
      <c r="R4432" s="141" t="s">
        <v>3468</v>
      </c>
      <c r="S4432" s="148" t="s">
        <v>3280</v>
      </c>
      <c r="T4432" s="147">
        <v>1500000</v>
      </c>
      <c r="U4432" s="147">
        <v>1300000</v>
      </c>
      <c r="V4432" s="147">
        <v>651666.66</v>
      </c>
      <c r="W4432" s="147">
        <v>651666.66</v>
      </c>
    </row>
    <row r="4433" spans="1:23">
      <c r="A4433" s="141" t="s">
        <v>3465</v>
      </c>
      <c r="B4433" s="141" t="s">
        <v>284</v>
      </c>
      <c r="C4433" s="141" t="s">
        <v>3464</v>
      </c>
      <c r="D4433" s="141" t="s">
        <v>3459</v>
      </c>
      <c r="E4433" s="141" t="s">
        <v>4234</v>
      </c>
      <c r="F4433" s="141" t="s">
        <v>4250</v>
      </c>
      <c r="G4433" s="141" t="s">
        <v>53</v>
      </c>
      <c r="H4433" s="141" t="s">
        <v>3528</v>
      </c>
      <c r="I4433" s="141" t="s">
        <v>3492</v>
      </c>
      <c r="J4433" s="141" t="s">
        <v>95</v>
      </c>
      <c r="K4433" s="141" t="s">
        <v>97</v>
      </c>
      <c r="L4433" s="141" t="s">
        <v>4147</v>
      </c>
      <c r="M4433" s="141" t="s">
        <v>246</v>
      </c>
      <c r="N4433" s="141" t="s">
        <v>303</v>
      </c>
      <c r="O4433" s="141" t="s">
        <v>287</v>
      </c>
      <c r="P4433" s="141" t="s">
        <v>3282</v>
      </c>
      <c r="Q4433" s="141" t="s">
        <v>288</v>
      </c>
      <c r="R4433" s="141" t="s">
        <v>3955</v>
      </c>
      <c r="S4433" s="148" t="s">
        <v>3280</v>
      </c>
      <c r="T4433" s="147">
        <v>179353239</v>
      </c>
      <c r="U4433" s="147">
        <v>179353239</v>
      </c>
      <c r="V4433" s="147">
        <v>127007010.72</v>
      </c>
      <c r="W4433" s="147">
        <v>127007010.72</v>
      </c>
    </row>
    <row r="4434" spans="1:23">
      <c r="A4434" s="141" t="s">
        <v>3465</v>
      </c>
      <c r="B4434" s="141" t="s">
        <v>284</v>
      </c>
      <c r="C4434" s="141" t="s">
        <v>3464</v>
      </c>
      <c r="D4434" s="141" t="s">
        <v>3459</v>
      </c>
      <c r="E4434" s="141" t="s">
        <v>4234</v>
      </c>
      <c r="F4434" s="141" t="s">
        <v>4250</v>
      </c>
      <c r="G4434" s="141" t="s">
        <v>53</v>
      </c>
      <c r="H4434" s="141" t="s">
        <v>3528</v>
      </c>
      <c r="I4434" s="141" t="s">
        <v>3492</v>
      </c>
      <c r="J4434" s="141" t="s">
        <v>95</v>
      </c>
      <c r="K4434" s="141" t="s">
        <v>97</v>
      </c>
      <c r="L4434" s="141" t="s">
        <v>4147</v>
      </c>
      <c r="M4434" s="141" t="s">
        <v>246</v>
      </c>
      <c r="N4434" s="141" t="s">
        <v>303</v>
      </c>
      <c r="O4434" s="141" t="s">
        <v>287</v>
      </c>
      <c r="P4434" s="141" t="s">
        <v>3282</v>
      </c>
      <c r="Q4434" s="141" t="s">
        <v>288</v>
      </c>
      <c r="R4434" s="141" t="s">
        <v>4278</v>
      </c>
      <c r="S4434" s="148" t="s">
        <v>3280</v>
      </c>
      <c r="T4434" s="147">
        <v>300000000</v>
      </c>
      <c r="U4434" s="147">
        <v>300000000</v>
      </c>
      <c r="V4434" s="147">
        <v>213461538.47999999</v>
      </c>
      <c r="W4434" s="147">
        <v>213461538.47999999</v>
      </c>
    </row>
    <row r="4435" spans="1:23">
      <c r="A4435" s="141" t="s">
        <v>3465</v>
      </c>
      <c r="B4435" s="141" t="s">
        <v>284</v>
      </c>
      <c r="C4435" s="141" t="s">
        <v>3464</v>
      </c>
      <c r="D4435" s="141" t="s">
        <v>3459</v>
      </c>
      <c r="E4435" s="141" t="s">
        <v>4234</v>
      </c>
      <c r="F4435" s="141" t="s">
        <v>4250</v>
      </c>
      <c r="G4435" s="141" t="s">
        <v>53</v>
      </c>
      <c r="H4435" s="141" t="s">
        <v>3528</v>
      </c>
      <c r="I4435" s="141" t="s">
        <v>3492</v>
      </c>
      <c r="J4435" s="141" t="s">
        <v>95</v>
      </c>
      <c r="K4435" s="141" t="s">
        <v>98</v>
      </c>
      <c r="L4435" s="141" t="s">
        <v>4147</v>
      </c>
      <c r="M4435" s="141" t="s">
        <v>247</v>
      </c>
      <c r="N4435" s="141" t="s">
        <v>303</v>
      </c>
      <c r="O4435" s="141" t="s">
        <v>287</v>
      </c>
      <c r="P4435" s="141" t="s">
        <v>3282</v>
      </c>
      <c r="Q4435" s="141" t="s">
        <v>288</v>
      </c>
      <c r="R4435" s="141" t="s">
        <v>4207</v>
      </c>
      <c r="S4435" s="148" t="s">
        <v>3280</v>
      </c>
      <c r="T4435" s="147">
        <v>0</v>
      </c>
      <c r="U4435" s="147">
        <v>1400000</v>
      </c>
      <c r="V4435" s="147">
        <v>1400000</v>
      </c>
      <c r="W4435" s="147">
        <v>1400000</v>
      </c>
    </row>
    <row r="4436" spans="1:23">
      <c r="A4436" s="141" t="s">
        <v>3465</v>
      </c>
      <c r="B4436" s="141" t="s">
        <v>284</v>
      </c>
      <c r="C4436" s="141" t="s">
        <v>3464</v>
      </c>
      <c r="D4436" s="141" t="s">
        <v>3459</v>
      </c>
      <c r="E4436" s="141" t="s">
        <v>4234</v>
      </c>
      <c r="F4436" s="141" t="s">
        <v>4250</v>
      </c>
      <c r="G4436" s="141" t="s">
        <v>53</v>
      </c>
      <c r="H4436" s="141" t="s">
        <v>3528</v>
      </c>
      <c r="I4436" s="141" t="s">
        <v>3492</v>
      </c>
      <c r="J4436" s="141" t="s">
        <v>95</v>
      </c>
      <c r="K4436" s="141" t="s">
        <v>98</v>
      </c>
      <c r="L4436" s="141" t="s">
        <v>4147</v>
      </c>
      <c r="M4436" s="141" t="s">
        <v>247</v>
      </c>
      <c r="N4436" s="141" t="s">
        <v>303</v>
      </c>
      <c r="O4436" s="141" t="s">
        <v>287</v>
      </c>
      <c r="P4436" s="141" t="s">
        <v>3282</v>
      </c>
      <c r="Q4436" s="141" t="s">
        <v>288</v>
      </c>
      <c r="R4436" s="141" t="s">
        <v>3939</v>
      </c>
      <c r="S4436" s="148" t="s">
        <v>3280</v>
      </c>
      <c r="T4436" s="147">
        <v>0</v>
      </c>
      <c r="U4436" s="147">
        <v>500000</v>
      </c>
      <c r="V4436" s="147">
        <v>500000</v>
      </c>
      <c r="W4436" s="147">
        <v>500000</v>
      </c>
    </row>
    <row r="4437" spans="1:23">
      <c r="A4437" s="141" t="s">
        <v>3465</v>
      </c>
      <c r="B4437" s="141" t="s">
        <v>284</v>
      </c>
      <c r="C4437" s="141" t="s">
        <v>3464</v>
      </c>
      <c r="D4437" s="141" t="s">
        <v>3459</v>
      </c>
      <c r="E4437" s="141" t="s">
        <v>4234</v>
      </c>
      <c r="F4437" s="141" t="s">
        <v>4250</v>
      </c>
      <c r="G4437" s="141" t="s">
        <v>53</v>
      </c>
      <c r="H4437" s="141" t="s">
        <v>3528</v>
      </c>
      <c r="I4437" s="141" t="s">
        <v>3492</v>
      </c>
      <c r="J4437" s="141" t="s">
        <v>95</v>
      </c>
      <c r="K4437" s="141" t="s">
        <v>98</v>
      </c>
      <c r="L4437" s="141" t="s">
        <v>4147</v>
      </c>
      <c r="M4437" s="141" t="s">
        <v>247</v>
      </c>
      <c r="N4437" s="141" t="s">
        <v>303</v>
      </c>
      <c r="O4437" s="141" t="s">
        <v>287</v>
      </c>
      <c r="P4437" s="141" t="s">
        <v>3282</v>
      </c>
      <c r="Q4437" s="141" t="s">
        <v>288</v>
      </c>
      <c r="R4437" s="141" t="s">
        <v>3574</v>
      </c>
      <c r="S4437" s="148" t="s">
        <v>3280</v>
      </c>
      <c r="T4437" s="147">
        <v>0</v>
      </c>
      <c r="U4437" s="147">
        <v>500000</v>
      </c>
      <c r="V4437" s="147">
        <v>500000</v>
      </c>
      <c r="W4437" s="147">
        <v>500000</v>
      </c>
    </row>
    <row r="4438" spans="1:23">
      <c r="A4438" s="141" t="s">
        <v>3465</v>
      </c>
      <c r="B4438" s="141" t="s">
        <v>284</v>
      </c>
      <c r="C4438" s="141" t="s">
        <v>3464</v>
      </c>
      <c r="D4438" s="141" t="s">
        <v>3459</v>
      </c>
      <c r="E4438" s="141" t="s">
        <v>4234</v>
      </c>
      <c r="F4438" s="141" t="s">
        <v>4250</v>
      </c>
      <c r="G4438" s="141" t="s">
        <v>53</v>
      </c>
      <c r="H4438" s="141" t="s">
        <v>3528</v>
      </c>
      <c r="I4438" s="141" t="s">
        <v>3492</v>
      </c>
      <c r="J4438" s="141" t="s">
        <v>95</v>
      </c>
      <c r="K4438" s="141" t="s">
        <v>98</v>
      </c>
      <c r="L4438" s="141" t="s">
        <v>4147</v>
      </c>
      <c r="M4438" s="141" t="s">
        <v>247</v>
      </c>
      <c r="N4438" s="141" t="s">
        <v>303</v>
      </c>
      <c r="O4438" s="141" t="s">
        <v>287</v>
      </c>
      <c r="P4438" s="141" t="s">
        <v>3282</v>
      </c>
      <c r="Q4438" s="141" t="s">
        <v>288</v>
      </c>
      <c r="R4438" s="141" t="s">
        <v>3888</v>
      </c>
      <c r="S4438" s="148" t="s">
        <v>3280</v>
      </c>
      <c r="T4438" s="147">
        <v>0</v>
      </c>
      <c r="U4438" s="147">
        <v>1000000</v>
      </c>
      <c r="V4438" s="147">
        <v>1000000</v>
      </c>
      <c r="W4438" s="147">
        <v>1000000</v>
      </c>
    </row>
    <row r="4439" spans="1:23">
      <c r="A4439" s="141" t="s">
        <v>3465</v>
      </c>
      <c r="B4439" s="141" t="s">
        <v>284</v>
      </c>
      <c r="C4439" s="141" t="s">
        <v>3464</v>
      </c>
      <c r="D4439" s="141" t="s">
        <v>3459</v>
      </c>
      <c r="E4439" s="141" t="s">
        <v>4234</v>
      </c>
      <c r="F4439" s="141" t="s">
        <v>4250</v>
      </c>
      <c r="G4439" s="141" t="s">
        <v>53</v>
      </c>
      <c r="H4439" s="141" t="s">
        <v>3528</v>
      </c>
      <c r="I4439" s="141" t="s">
        <v>3492</v>
      </c>
      <c r="J4439" s="141" t="s">
        <v>95</v>
      </c>
      <c r="K4439" s="141" t="s">
        <v>98</v>
      </c>
      <c r="L4439" s="141" t="s">
        <v>4147</v>
      </c>
      <c r="M4439" s="141" t="s">
        <v>247</v>
      </c>
      <c r="N4439" s="141" t="s">
        <v>303</v>
      </c>
      <c r="O4439" s="141" t="s">
        <v>287</v>
      </c>
      <c r="P4439" s="141" t="s">
        <v>3282</v>
      </c>
      <c r="Q4439" s="141" t="s">
        <v>288</v>
      </c>
      <c r="R4439" s="141" t="s">
        <v>3878</v>
      </c>
      <c r="S4439" s="148" t="s">
        <v>3280</v>
      </c>
      <c r="T4439" s="147">
        <v>0</v>
      </c>
      <c r="U4439" s="147">
        <v>2800000</v>
      </c>
      <c r="V4439" s="147">
        <v>2800000</v>
      </c>
      <c r="W4439" s="147">
        <v>2800000</v>
      </c>
    </row>
    <row r="4440" spans="1:23">
      <c r="A4440" s="141" t="s">
        <v>3465</v>
      </c>
      <c r="B4440" s="141" t="s">
        <v>284</v>
      </c>
      <c r="C4440" s="141" t="s">
        <v>3464</v>
      </c>
      <c r="D4440" s="141" t="s">
        <v>3459</v>
      </c>
      <c r="E4440" s="141" t="s">
        <v>4234</v>
      </c>
      <c r="F4440" s="141" t="s">
        <v>4250</v>
      </c>
      <c r="G4440" s="141" t="s">
        <v>53</v>
      </c>
      <c r="H4440" s="141" t="s">
        <v>3528</v>
      </c>
      <c r="I4440" s="141" t="s">
        <v>3492</v>
      </c>
      <c r="J4440" s="141" t="s">
        <v>95</v>
      </c>
      <c r="K4440" s="141" t="s">
        <v>98</v>
      </c>
      <c r="L4440" s="141" t="s">
        <v>4147</v>
      </c>
      <c r="M4440" s="141" t="s">
        <v>247</v>
      </c>
      <c r="N4440" s="141" t="s">
        <v>303</v>
      </c>
      <c r="O4440" s="141" t="s">
        <v>287</v>
      </c>
      <c r="P4440" s="141" t="s">
        <v>3282</v>
      </c>
      <c r="Q4440" s="141" t="s">
        <v>288</v>
      </c>
      <c r="R4440" s="141" t="s">
        <v>3877</v>
      </c>
      <c r="S4440" s="148" t="s">
        <v>3280</v>
      </c>
      <c r="T4440" s="147">
        <v>0</v>
      </c>
      <c r="U4440" s="147">
        <v>1679504</v>
      </c>
      <c r="V4440" s="147">
        <v>1679504</v>
      </c>
      <c r="W4440" s="147">
        <v>1679504</v>
      </c>
    </row>
    <row r="4441" spans="1:23">
      <c r="A4441" s="141" t="s">
        <v>3465</v>
      </c>
      <c r="B4441" s="141" t="s">
        <v>284</v>
      </c>
      <c r="C4441" s="141" t="s">
        <v>3464</v>
      </c>
      <c r="D4441" s="141" t="s">
        <v>3459</v>
      </c>
      <c r="E4441" s="141" t="s">
        <v>4234</v>
      </c>
      <c r="F4441" s="141" t="s">
        <v>4250</v>
      </c>
      <c r="G4441" s="141" t="s">
        <v>53</v>
      </c>
      <c r="H4441" s="141" t="s">
        <v>3528</v>
      </c>
      <c r="I4441" s="141" t="s">
        <v>3492</v>
      </c>
      <c r="J4441" s="141" t="s">
        <v>95</v>
      </c>
      <c r="K4441" s="141" t="s">
        <v>98</v>
      </c>
      <c r="L4441" s="141" t="s">
        <v>4147</v>
      </c>
      <c r="M4441" s="141" t="s">
        <v>247</v>
      </c>
      <c r="N4441" s="141" t="s">
        <v>303</v>
      </c>
      <c r="O4441" s="141" t="s">
        <v>287</v>
      </c>
      <c r="P4441" s="141" t="s">
        <v>3282</v>
      </c>
      <c r="Q4441" s="141" t="s">
        <v>288</v>
      </c>
      <c r="R4441" s="141" t="s">
        <v>3875</v>
      </c>
      <c r="S4441" s="148" t="s">
        <v>3280</v>
      </c>
      <c r="T4441" s="147">
        <v>0</v>
      </c>
      <c r="U4441" s="147">
        <v>4000000</v>
      </c>
      <c r="V4441" s="147">
        <v>4000000</v>
      </c>
      <c r="W4441" s="147">
        <v>4000000</v>
      </c>
    </row>
    <row r="4442" spans="1:23">
      <c r="A4442" s="141" t="s">
        <v>3465</v>
      </c>
      <c r="B4442" s="141" t="s">
        <v>284</v>
      </c>
      <c r="C4442" s="141" t="s">
        <v>3464</v>
      </c>
      <c r="D4442" s="141" t="s">
        <v>3459</v>
      </c>
      <c r="E4442" s="141" t="s">
        <v>4234</v>
      </c>
      <c r="F4442" s="141" t="s">
        <v>4250</v>
      </c>
      <c r="G4442" s="141" t="s">
        <v>53</v>
      </c>
      <c r="H4442" s="141" t="s">
        <v>3528</v>
      </c>
      <c r="I4442" s="141" t="s">
        <v>3492</v>
      </c>
      <c r="J4442" s="141" t="s">
        <v>95</v>
      </c>
      <c r="K4442" s="141" t="s">
        <v>98</v>
      </c>
      <c r="L4442" s="141" t="s">
        <v>4147</v>
      </c>
      <c r="M4442" s="141" t="s">
        <v>247</v>
      </c>
      <c r="N4442" s="141" t="s">
        <v>303</v>
      </c>
      <c r="O4442" s="141" t="s">
        <v>287</v>
      </c>
      <c r="P4442" s="141" t="s">
        <v>3282</v>
      </c>
      <c r="Q4442" s="141" t="s">
        <v>288</v>
      </c>
      <c r="R4442" s="141" t="s">
        <v>3874</v>
      </c>
      <c r="S4442" s="148" t="s">
        <v>3280</v>
      </c>
      <c r="T4442" s="147">
        <v>0</v>
      </c>
      <c r="U4442" s="147">
        <v>500000</v>
      </c>
      <c r="V4442" s="147">
        <v>500000</v>
      </c>
      <c r="W4442" s="147">
        <v>500000</v>
      </c>
    </row>
    <row r="4443" spans="1:23">
      <c r="A4443" s="141" t="s">
        <v>3465</v>
      </c>
      <c r="B4443" s="141" t="s">
        <v>284</v>
      </c>
      <c r="C4443" s="141" t="s">
        <v>3464</v>
      </c>
      <c r="D4443" s="141" t="s">
        <v>3459</v>
      </c>
      <c r="E4443" s="141" t="s">
        <v>4234</v>
      </c>
      <c r="F4443" s="141" t="s">
        <v>4250</v>
      </c>
      <c r="G4443" s="141" t="s">
        <v>53</v>
      </c>
      <c r="H4443" s="141" t="s">
        <v>3528</v>
      </c>
      <c r="I4443" s="141" t="s">
        <v>3492</v>
      </c>
      <c r="J4443" s="141" t="s">
        <v>95</v>
      </c>
      <c r="K4443" s="141" t="s">
        <v>98</v>
      </c>
      <c r="L4443" s="141" t="s">
        <v>4147</v>
      </c>
      <c r="M4443" s="141" t="s">
        <v>247</v>
      </c>
      <c r="N4443" s="141" t="s">
        <v>303</v>
      </c>
      <c r="O4443" s="141" t="s">
        <v>287</v>
      </c>
      <c r="P4443" s="141" t="s">
        <v>3282</v>
      </c>
      <c r="Q4443" s="141" t="s">
        <v>288</v>
      </c>
      <c r="R4443" s="141" t="s">
        <v>3568</v>
      </c>
      <c r="S4443" s="148" t="s">
        <v>3280</v>
      </c>
      <c r="T4443" s="147">
        <v>0</v>
      </c>
      <c r="U4443" s="147">
        <v>1000000</v>
      </c>
      <c r="V4443" s="147">
        <v>1000000</v>
      </c>
      <c r="W4443" s="147">
        <v>1000000</v>
      </c>
    </row>
    <row r="4444" spans="1:23">
      <c r="A4444" s="141" t="s">
        <v>3465</v>
      </c>
      <c r="B4444" s="141" t="s">
        <v>284</v>
      </c>
      <c r="C4444" s="141" t="s">
        <v>3464</v>
      </c>
      <c r="D4444" s="141" t="s">
        <v>3459</v>
      </c>
      <c r="E4444" s="141" t="s">
        <v>4234</v>
      </c>
      <c r="F4444" s="141" t="s">
        <v>4250</v>
      </c>
      <c r="G4444" s="141" t="s">
        <v>53</v>
      </c>
      <c r="H4444" s="141" t="s">
        <v>3528</v>
      </c>
      <c r="I4444" s="141" t="s">
        <v>3492</v>
      </c>
      <c r="J4444" s="141" t="s">
        <v>95</v>
      </c>
      <c r="K4444" s="141" t="s">
        <v>98</v>
      </c>
      <c r="L4444" s="141" t="s">
        <v>4147</v>
      </c>
      <c r="M4444" s="141" t="s">
        <v>247</v>
      </c>
      <c r="N4444" s="141" t="s">
        <v>303</v>
      </c>
      <c r="O4444" s="141" t="s">
        <v>287</v>
      </c>
      <c r="P4444" s="141" t="s">
        <v>3282</v>
      </c>
      <c r="Q4444" s="141" t="s">
        <v>288</v>
      </c>
      <c r="R4444" s="141" t="s">
        <v>3861</v>
      </c>
      <c r="S4444" s="148" t="s">
        <v>3280</v>
      </c>
      <c r="T4444" s="147">
        <v>0</v>
      </c>
      <c r="U4444" s="147">
        <v>1000000</v>
      </c>
      <c r="V4444" s="147">
        <v>1000000</v>
      </c>
      <c r="W4444" s="147">
        <v>1000000</v>
      </c>
    </row>
    <row r="4445" spans="1:23">
      <c r="A4445" s="141" t="s">
        <v>3465</v>
      </c>
      <c r="B4445" s="141" t="s">
        <v>284</v>
      </c>
      <c r="C4445" s="141" t="s">
        <v>3464</v>
      </c>
      <c r="D4445" s="141" t="s">
        <v>3459</v>
      </c>
      <c r="E4445" s="141" t="s">
        <v>4234</v>
      </c>
      <c r="F4445" s="141" t="s">
        <v>4250</v>
      </c>
      <c r="G4445" s="141" t="s">
        <v>53</v>
      </c>
      <c r="H4445" s="141" t="s">
        <v>3528</v>
      </c>
      <c r="I4445" s="141" t="s">
        <v>3492</v>
      </c>
      <c r="J4445" s="141" t="s">
        <v>95</v>
      </c>
      <c r="K4445" s="141" t="s">
        <v>98</v>
      </c>
      <c r="L4445" s="141" t="s">
        <v>4147</v>
      </c>
      <c r="M4445" s="141" t="s">
        <v>247</v>
      </c>
      <c r="N4445" s="141" t="s">
        <v>303</v>
      </c>
      <c r="O4445" s="141" t="s">
        <v>287</v>
      </c>
      <c r="P4445" s="141" t="s">
        <v>3282</v>
      </c>
      <c r="Q4445" s="141" t="s">
        <v>288</v>
      </c>
      <c r="R4445" s="141" t="s">
        <v>3845</v>
      </c>
      <c r="S4445" s="148" t="s">
        <v>3280</v>
      </c>
      <c r="T4445" s="147">
        <v>0</v>
      </c>
      <c r="U4445" s="147">
        <v>1553326.5</v>
      </c>
      <c r="V4445" s="147">
        <v>1553326.5</v>
      </c>
      <c r="W4445" s="147">
        <v>1553326.5</v>
      </c>
    </row>
    <row r="4446" spans="1:23">
      <c r="A4446" s="141" t="s">
        <v>3465</v>
      </c>
      <c r="B4446" s="141" t="s">
        <v>284</v>
      </c>
      <c r="C4446" s="141" t="s">
        <v>3464</v>
      </c>
      <c r="D4446" s="141" t="s">
        <v>3459</v>
      </c>
      <c r="E4446" s="141" t="s">
        <v>4234</v>
      </c>
      <c r="F4446" s="141" t="s">
        <v>4250</v>
      </c>
      <c r="G4446" s="141" t="s">
        <v>53</v>
      </c>
      <c r="H4446" s="141" t="s">
        <v>3528</v>
      </c>
      <c r="I4446" s="141" t="s">
        <v>3492</v>
      </c>
      <c r="J4446" s="141" t="s">
        <v>95</v>
      </c>
      <c r="K4446" s="141" t="s">
        <v>98</v>
      </c>
      <c r="L4446" s="141" t="s">
        <v>4147</v>
      </c>
      <c r="M4446" s="141" t="s">
        <v>247</v>
      </c>
      <c r="N4446" s="141" t="s">
        <v>303</v>
      </c>
      <c r="O4446" s="141" t="s">
        <v>287</v>
      </c>
      <c r="P4446" s="141" t="s">
        <v>3282</v>
      </c>
      <c r="Q4446" s="141" t="s">
        <v>288</v>
      </c>
      <c r="R4446" s="141" t="s">
        <v>3844</v>
      </c>
      <c r="S4446" s="148" t="s">
        <v>3280</v>
      </c>
      <c r="T4446" s="147">
        <v>0</v>
      </c>
      <c r="U4446" s="147">
        <v>500000</v>
      </c>
      <c r="V4446" s="147">
        <v>500000</v>
      </c>
      <c r="W4446" s="147">
        <v>500000</v>
      </c>
    </row>
    <row r="4447" spans="1:23">
      <c r="A4447" s="141" t="s">
        <v>3465</v>
      </c>
      <c r="B4447" s="141" t="s">
        <v>284</v>
      </c>
      <c r="C4447" s="141" t="s">
        <v>3464</v>
      </c>
      <c r="D4447" s="141" t="s">
        <v>3459</v>
      </c>
      <c r="E4447" s="141" t="s">
        <v>4234</v>
      </c>
      <c r="F4447" s="141" t="s">
        <v>4250</v>
      </c>
      <c r="G4447" s="141" t="s">
        <v>53</v>
      </c>
      <c r="H4447" s="141" t="s">
        <v>3528</v>
      </c>
      <c r="I4447" s="141" t="s">
        <v>3492</v>
      </c>
      <c r="J4447" s="141" t="s">
        <v>95</v>
      </c>
      <c r="K4447" s="141" t="s">
        <v>98</v>
      </c>
      <c r="L4447" s="141" t="s">
        <v>4147</v>
      </c>
      <c r="M4447" s="141" t="s">
        <v>247</v>
      </c>
      <c r="N4447" s="141" t="s">
        <v>303</v>
      </c>
      <c r="O4447" s="141" t="s">
        <v>287</v>
      </c>
      <c r="P4447" s="141" t="s">
        <v>3282</v>
      </c>
      <c r="Q4447" s="141" t="s">
        <v>288</v>
      </c>
      <c r="R4447" s="141" t="s">
        <v>3562</v>
      </c>
      <c r="S4447" s="148" t="s">
        <v>3280</v>
      </c>
      <c r="T4447" s="147">
        <v>0</v>
      </c>
      <c r="U4447" s="147">
        <v>500000</v>
      </c>
      <c r="V4447" s="147">
        <v>500000</v>
      </c>
      <c r="W4447" s="147">
        <v>500000</v>
      </c>
    </row>
    <row r="4448" spans="1:23">
      <c r="A4448" s="141" t="s">
        <v>3465</v>
      </c>
      <c r="B4448" s="141" t="s">
        <v>284</v>
      </c>
      <c r="C4448" s="141" t="s">
        <v>3464</v>
      </c>
      <c r="D4448" s="141" t="s">
        <v>3459</v>
      </c>
      <c r="E4448" s="141" t="s">
        <v>4234</v>
      </c>
      <c r="F4448" s="141" t="s">
        <v>4250</v>
      </c>
      <c r="G4448" s="141" t="s">
        <v>53</v>
      </c>
      <c r="H4448" s="141" t="s">
        <v>3528</v>
      </c>
      <c r="I4448" s="141" t="s">
        <v>3495</v>
      </c>
      <c r="J4448" s="141" t="s">
        <v>118</v>
      </c>
      <c r="K4448" s="141" t="s">
        <v>119</v>
      </c>
      <c r="L4448" s="141" t="s">
        <v>4147</v>
      </c>
      <c r="M4448" s="141" t="s">
        <v>246</v>
      </c>
      <c r="N4448" s="141" t="s">
        <v>303</v>
      </c>
      <c r="O4448" s="141" t="s">
        <v>287</v>
      </c>
      <c r="P4448" s="141" t="s">
        <v>3282</v>
      </c>
      <c r="Q4448" s="141" t="s">
        <v>288</v>
      </c>
      <c r="R4448" s="141" t="s">
        <v>4261</v>
      </c>
      <c r="S4448" s="148" t="s">
        <v>3280</v>
      </c>
      <c r="T4448" s="147">
        <v>0</v>
      </c>
      <c r="U4448" s="147">
        <v>3000000</v>
      </c>
      <c r="V4448" s="147">
        <v>3000000</v>
      </c>
      <c r="W4448" s="147">
        <v>3000000</v>
      </c>
    </row>
    <row r="4449" spans="1:23">
      <c r="A4449" s="141" t="s">
        <v>3465</v>
      </c>
      <c r="B4449" s="141" t="s">
        <v>284</v>
      </c>
      <c r="C4449" s="141" t="s">
        <v>3464</v>
      </c>
      <c r="D4449" s="141" t="s">
        <v>3459</v>
      </c>
      <c r="E4449" s="141" t="s">
        <v>4234</v>
      </c>
      <c r="F4449" s="141" t="s">
        <v>4250</v>
      </c>
      <c r="G4449" s="141" t="s">
        <v>53</v>
      </c>
      <c r="H4449" s="141" t="s">
        <v>3528</v>
      </c>
      <c r="I4449" s="141" t="s">
        <v>3498</v>
      </c>
      <c r="J4449" s="141" t="s">
        <v>166</v>
      </c>
      <c r="K4449" s="141" t="s">
        <v>167</v>
      </c>
      <c r="L4449" s="141" t="s">
        <v>4147</v>
      </c>
      <c r="M4449" s="141" t="s">
        <v>246</v>
      </c>
      <c r="N4449" s="141" t="s">
        <v>303</v>
      </c>
      <c r="O4449" s="141" t="s">
        <v>287</v>
      </c>
      <c r="P4449" s="141" t="s">
        <v>3282</v>
      </c>
      <c r="Q4449" s="141" t="s">
        <v>288</v>
      </c>
      <c r="R4449" s="141" t="s">
        <v>3953</v>
      </c>
      <c r="S4449" s="148" t="s">
        <v>3280</v>
      </c>
      <c r="T4449" s="147">
        <v>190167111</v>
      </c>
      <c r="U4449" s="147">
        <v>195167111</v>
      </c>
      <c r="V4449" s="147">
        <v>134405699.69999999</v>
      </c>
      <c r="W4449" s="147">
        <v>134405699.69999999</v>
      </c>
    </row>
    <row r="4450" spans="1:23">
      <c r="A4450" s="141" t="s">
        <v>3465</v>
      </c>
      <c r="B4450" s="141" t="s">
        <v>284</v>
      </c>
      <c r="C4450" s="141" t="s">
        <v>3464</v>
      </c>
      <c r="D4450" s="141" t="s">
        <v>3459</v>
      </c>
      <c r="E4450" s="141" t="s">
        <v>4234</v>
      </c>
      <c r="F4450" s="141" t="s">
        <v>4250</v>
      </c>
      <c r="G4450" s="141" t="s">
        <v>53</v>
      </c>
      <c r="H4450" s="141" t="s">
        <v>3528</v>
      </c>
      <c r="I4450" s="141" t="s">
        <v>3514</v>
      </c>
      <c r="J4450" s="141" t="s">
        <v>3958</v>
      </c>
      <c r="K4450" s="141" t="s">
        <v>205</v>
      </c>
      <c r="L4450" s="141" t="s">
        <v>4147</v>
      </c>
      <c r="M4450" s="141" t="s">
        <v>246</v>
      </c>
      <c r="N4450" s="141" t="s">
        <v>303</v>
      </c>
      <c r="O4450" s="141" t="s">
        <v>287</v>
      </c>
      <c r="P4450" s="141" t="s">
        <v>3282</v>
      </c>
      <c r="Q4450" s="141" t="s">
        <v>288</v>
      </c>
      <c r="R4450" s="141" t="s">
        <v>4276</v>
      </c>
      <c r="S4450" s="148" t="s">
        <v>3280</v>
      </c>
      <c r="T4450" s="147">
        <v>1569466654</v>
      </c>
      <c r="U4450" s="147">
        <v>1569466654</v>
      </c>
      <c r="V4450" s="147">
        <v>1133415663.5699999</v>
      </c>
      <c r="W4450" s="147">
        <v>1133415663.5699999</v>
      </c>
    </row>
    <row r="4451" spans="1:23">
      <c r="A4451" s="141" t="s">
        <v>3465</v>
      </c>
      <c r="B4451" s="141" t="s">
        <v>284</v>
      </c>
      <c r="C4451" s="141" t="s">
        <v>3464</v>
      </c>
      <c r="D4451" s="141" t="s">
        <v>3459</v>
      </c>
      <c r="E4451" s="141" t="s">
        <v>4234</v>
      </c>
      <c r="F4451" s="141" t="s">
        <v>4250</v>
      </c>
      <c r="G4451" s="141" t="s">
        <v>53</v>
      </c>
      <c r="H4451" s="141" t="s">
        <v>3528</v>
      </c>
      <c r="I4451" s="141" t="s">
        <v>3514</v>
      </c>
      <c r="J4451" s="141" t="s">
        <v>3958</v>
      </c>
      <c r="K4451" s="141" t="s">
        <v>205</v>
      </c>
      <c r="L4451" s="141" t="s">
        <v>4147</v>
      </c>
      <c r="M4451" s="141" t="s">
        <v>246</v>
      </c>
      <c r="N4451" s="141" t="s">
        <v>303</v>
      </c>
      <c r="O4451" s="141" t="s">
        <v>287</v>
      </c>
      <c r="P4451" s="141" t="s">
        <v>3282</v>
      </c>
      <c r="Q4451" s="141" t="s">
        <v>288</v>
      </c>
      <c r="R4451" s="141" t="s">
        <v>4277</v>
      </c>
      <c r="S4451" s="148" t="s">
        <v>3280</v>
      </c>
      <c r="T4451" s="147">
        <v>288326009</v>
      </c>
      <c r="U4451" s="147">
        <v>288326009</v>
      </c>
      <c r="V4451" s="147">
        <v>223327371.19999999</v>
      </c>
      <c r="W4451" s="147">
        <v>223327371.19999999</v>
      </c>
    </row>
    <row r="4452" spans="1:23">
      <c r="A4452" s="141" t="s">
        <v>3465</v>
      </c>
      <c r="B4452" s="141" t="s">
        <v>284</v>
      </c>
      <c r="C4452" s="141" t="s">
        <v>3464</v>
      </c>
      <c r="D4452" s="141" t="s">
        <v>3459</v>
      </c>
      <c r="E4452" s="141" t="s">
        <v>4234</v>
      </c>
      <c r="F4452" s="141" t="s">
        <v>4250</v>
      </c>
      <c r="G4452" s="141" t="s">
        <v>53</v>
      </c>
      <c r="H4452" s="141" t="s">
        <v>3528</v>
      </c>
      <c r="I4452" s="141" t="s">
        <v>3514</v>
      </c>
      <c r="J4452" s="141" t="s">
        <v>3958</v>
      </c>
      <c r="K4452" s="141" t="s">
        <v>205</v>
      </c>
      <c r="L4452" s="141" t="s">
        <v>4147</v>
      </c>
      <c r="M4452" s="141" t="s">
        <v>246</v>
      </c>
      <c r="N4452" s="141" t="s">
        <v>303</v>
      </c>
      <c r="O4452" s="141" t="s">
        <v>289</v>
      </c>
      <c r="P4452" s="141" t="s">
        <v>3282</v>
      </c>
      <c r="Q4452" s="141" t="s">
        <v>288</v>
      </c>
      <c r="R4452" s="141" t="s">
        <v>4276</v>
      </c>
      <c r="S4452" s="148" t="s">
        <v>3280</v>
      </c>
      <c r="T4452" s="147">
        <v>17925048</v>
      </c>
      <c r="U4452" s="147">
        <v>17925048</v>
      </c>
      <c r="V4452" s="147">
        <v>13443786</v>
      </c>
      <c r="W4452" s="147">
        <v>13443786</v>
      </c>
    </row>
    <row r="4453" spans="1:23">
      <c r="A4453" s="141" t="s">
        <v>3465</v>
      </c>
      <c r="B4453" s="141" t="s">
        <v>284</v>
      </c>
      <c r="C4453" s="141" t="s">
        <v>3464</v>
      </c>
      <c r="D4453" s="141" t="s">
        <v>3459</v>
      </c>
      <c r="E4453" s="141" t="s">
        <v>4234</v>
      </c>
      <c r="F4453" s="141" t="s">
        <v>4250</v>
      </c>
      <c r="G4453" s="141" t="s">
        <v>53</v>
      </c>
      <c r="H4453" s="141" t="s">
        <v>4129</v>
      </c>
      <c r="I4453" s="141" t="s">
        <v>3492</v>
      </c>
      <c r="J4453" s="141" t="s">
        <v>95</v>
      </c>
      <c r="K4453" s="141" t="s">
        <v>97</v>
      </c>
      <c r="L4453" s="141" t="s">
        <v>4147</v>
      </c>
      <c r="M4453" s="141" t="s">
        <v>246</v>
      </c>
      <c r="N4453" s="141" t="s">
        <v>303</v>
      </c>
      <c r="O4453" s="141" t="s">
        <v>304</v>
      </c>
      <c r="P4453" s="141" t="s">
        <v>3282</v>
      </c>
      <c r="Q4453" s="141" t="s">
        <v>288</v>
      </c>
      <c r="R4453" s="141" t="s">
        <v>3468</v>
      </c>
      <c r="S4453" s="148" t="s">
        <v>3280</v>
      </c>
      <c r="T4453" s="147">
        <v>0</v>
      </c>
      <c r="U4453" s="147">
        <v>15000000</v>
      </c>
      <c r="V4453" s="147">
        <v>0</v>
      </c>
      <c r="W4453" s="147">
        <v>0</v>
      </c>
    </row>
    <row r="4454" spans="1:23">
      <c r="A4454" s="141" t="s">
        <v>3465</v>
      </c>
      <c r="B4454" s="141" t="s">
        <v>284</v>
      </c>
      <c r="C4454" s="141" t="s">
        <v>3464</v>
      </c>
      <c r="D4454" s="141" t="s">
        <v>3459</v>
      </c>
      <c r="E4454" s="141" t="s">
        <v>4234</v>
      </c>
      <c r="F4454" s="141" t="s">
        <v>4250</v>
      </c>
      <c r="G4454" s="141" t="s">
        <v>53</v>
      </c>
      <c r="H4454" s="141" t="s">
        <v>4129</v>
      </c>
      <c r="I4454" s="141" t="s">
        <v>3492</v>
      </c>
      <c r="J4454" s="141" t="s">
        <v>95</v>
      </c>
      <c r="K4454" s="141" t="s">
        <v>97</v>
      </c>
      <c r="L4454" s="141" t="s">
        <v>4147</v>
      </c>
      <c r="M4454" s="141" t="s">
        <v>247</v>
      </c>
      <c r="N4454" s="141" t="s">
        <v>303</v>
      </c>
      <c r="O4454" s="141" t="s">
        <v>287</v>
      </c>
      <c r="P4454" s="141" t="s">
        <v>3282</v>
      </c>
      <c r="Q4454" s="141" t="s">
        <v>288</v>
      </c>
      <c r="R4454" s="141" t="s">
        <v>3468</v>
      </c>
      <c r="S4454" s="148" t="s">
        <v>3280</v>
      </c>
      <c r="T4454" s="147">
        <v>8800000</v>
      </c>
      <c r="U4454" s="147">
        <v>0</v>
      </c>
      <c r="V4454" s="147">
        <v>0</v>
      </c>
      <c r="W4454" s="147">
        <v>0</v>
      </c>
    </row>
    <row r="4455" spans="1:23">
      <c r="A4455" s="141" t="s">
        <v>3465</v>
      </c>
      <c r="B4455" s="141" t="s">
        <v>284</v>
      </c>
      <c r="C4455" s="141" t="s">
        <v>3464</v>
      </c>
      <c r="D4455" s="141" t="s">
        <v>3459</v>
      </c>
      <c r="E4455" s="141" t="s">
        <v>4234</v>
      </c>
      <c r="F4455" s="141" t="s">
        <v>4250</v>
      </c>
      <c r="G4455" s="141" t="s">
        <v>53</v>
      </c>
      <c r="H4455" s="141" t="s">
        <v>4129</v>
      </c>
      <c r="I4455" s="141" t="s">
        <v>3492</v>
      </c>
      <c r="J4455" s="141" t="s">
        <v>95</v>
      </c>
      <c r="K4455" s="141" t="s">
        <v>97</v>
      </c>
      <c r="L4455" s="141" t="s">
        <v>4147</v>
      </c>
      <c r="M4455" s="141" t="s">
        <v>247</v>
      </c>
      <c r="N4455" s="141" t="s">
        <v>303</v>
      </c>
      <c r="O4455" s="141" t="s">
        <v>287</v>
      </c>
      <c r="P4455" s="141" t="s">
        <v>3282</v>
      </c>
      <c r="Q4455" s="141" t="s">
        <v>288</v>
      </c>
      <c r="R4455" s="141" t="s">
        <v>3892</v>
      </c>
      <c r="S4455" s="148" t="s">
        <v>3280</v>
      </c>
      <c r="T4455" s="147">
        <v>0</v>
      </c>
      <c r="U4455" s="147">
        <v>840000</v>
      </c>
      <c r="V4455" s="147">
        <v>840000</v>
      </c>
      <c r="W4455" s="147">
        <v>840000</v>
      </c>
    </row>
    <row r="4456" spans="1:23">
      <c r="A4456" s="141" t="s">
        <v>3465</v>
      </c>
      <c r="B4456" s="141" t="s">
        <v>284</v>
      </c>
      <c r="C4456" s="141" t="s">
        <v>3464</v>
      </c>
      <c r="D4456" s="141" t="s">
        <v>3459</v>
      </c>
      <c r="E4456" s="141" t="s">
        <v>4234</v>
      </c>
      <c r="F4456" s="141" t="s">
        <v>4250</v>
      </c>
      <c r="G4456" s="141" t="s">
        <v>53</v>
      </c>
      <c r="H4456" s="141" t="s">
        <v>4129</v>
      </c>
      <c r="I4456" s="141" t="s">
        <v>3492</v>
      </c>
      <c r="J4456" s="141" t="s">
        <v>95</v>
      </c>
      <c r="K4456" s="141" t="s">
        <v>97</v>
      </c>
      <c r="L4456" s="141" t="s">
        <v>4147</v>
      </c>
      <c r="M4456" s="141" t="s">
        <v>247</v>
      </c>
      <c r="N4456" s="141" t="s">
        <v>303</v>
      </c>
      <c r="O4456" s="141" t="s">
        <v>287</v>
      </c>
      <c r="P4456" s="141" t="s">
        <v>3282</v>
      </c>
      <c r="Q4456" s="141" t="s">
        <v>288</v>
      </c>
      <c r="R4456" s="141" t="s">
        <v>3890</v>
      </c>
      <c r="S4456" s="148" t="s">
        <v>3280</v>
      </c>
      <c r="T4456" s="147">
        <v>0</v>
      </c>
      <c r="U4456" s="147">
        <v>4500000</v>
      </c>
      <c r="V4456" s="147">
        <v>4500000</v>
      </c>
      <c r="W4456" s="147">
        <v>4500000</v>
      </c>
    </row>
    <row r="4457" spans="1:23">
      <c r="A4457" s="141" t="s">
        <v>3465</v>
      </c>
      <c r="B4457" s="141" t="s">
        <v>284</v>
      </c>
      <c r="C4457" s="141" t="s">
        <v>3464</v>
      </c>
      <c r="D4457" s="141" t="s">
        <v>3459</v>
      </c>
      <c r="E4457" s="141" t="s">
        <v>4234</v>
      </c>
      <c r="F4457" s="141" t="s">
        <v>4250</v>
      </c>
      <c r="G4457" s="141" t="s">
        <v>53</v>
      </c>
      <c r="H4457" s="141" t="s">
        <v>4129</v>
      </c>
      <c r="I4457" s="141" t="s">
        <v>3492</v>
      </c>
      <c r="J4457" s="141" t="s">
        <v>95</v>
      </c>
      <c r="K4457" s="141" t="s">
        <v>97</v>
      </c>
      <c r="L4457" s="141" t="s">
        <v>4147</v>
      </c>
      <c r="M4457" s="141" t="s">
        <v>247</v>
      </c>
      <c r="N4457" s="141" t="s">
        <v>303</v>
      </c>
      <c r="O4457" s="141" t="s">
        <v>287</v>
      </c>
      <c r="P4457" s="141" t="s">
        <v>3282</v>
      </c>
      <c r="Q4457" s="141" t="s">
        <v>288</v>
      </c>
      <c r="R4457" s="141" t="s">
        <v>3853</v>
      </c>
      <c r="S4457" s="148" t="s">
        <v>3280</v>
      </c>
      <c r="T4457" s="147">
        <v>0</v>
      </c>
      <c r="U4457" s="147">
        <v>420000</v>
      </c>
      <c r="V4457" s="147">
        <v>420000</v>
      </c>
      <c r="W4457" s="147">
        <v>420000</v>
      </c>
    </row>
    <row r="4458" spans="1:23">
      <c r="A4458" s="141" t="s">
        <v>3465</v>
      </c>
      <c r="B4458" s="141" t="s">
        <v>284</v>
      </c>
      <c r="C4458" s="141" t="s">
        <v>3464</v>
      </c>
      <c r="D4458" s="141" t="s">
        <v>3459</v>
      </c>
      <c r="E4458" s="141" t="s">
        <v>4234</v>
      </c>
      <c r="F4458" s="141" t="s">
        <v>4250</v>
      </c>
      <c r="G4458" s="141" t="s">
        <v>53</v>
      </c>
      <c r="H4458" s="141" t="s">
        <v>4012</v>
      </c>
      <c r="I4458" s="141" t="s">
        <v>3514</v>
      </c>
      <c r="J4458" s="141" t="s">
        <v>3958</v>
      </c>
      <c r="K4458" s="141" t="s">
        <v>205</v>
      </c>
      <c r="L4458" s="141" t="s">
        <v>4147</v>
      </c>
      <c r="M4458" s="141" t="s">
        <v>247</v>
      </c>
      <c r="N4458" s="141" t="s">
        <v>303</v>
      </c>
      <c r="O4458" s="141" t="s">
        <v>287</v>
      </c>
      <c r="P4458" s="141" t="s">
        <v>3282</v>
      </c>
      <c r="Q4458" s="141" t="s">
        <v>288</v>
      </c>
      <c r="R4458" s="141" t="s">
        <v>3888</v>
      </c>
      <c r="S4458" s="148" t="s">
        <v>3280</v>
      </c>
      <c r="T4458" s="147">
        <v>0</v>
      </c>
      <c r="U4458" s="147">
        <v>900000</v>
      </c>
      <c r="V4458" s="147">
        <v>900000</v>
      </c>
      <c r="W4458" s="147">
        <v>900000</v>
      </c>
    </row>
    <row r="4459" spans="1:23">
      <c r="A4459" s="141" t="s">
        <v>3465</v>
      </c>
      <c r="B4459" s="141" t="s">
        <v>284</v>
      </c>
      <c r="C4459" s="141" t="s">
        <v>3464</v>
      </c>
      <c r="D4459" s="141" t="s">
        <v>3459</v>
      </c>
      <c r="E4459" s="141" t="s">
        <v>4234</v>
      </c>
      <c r="F4459" s="141" t="s">
        <v>4250</v>
      </c>
      <c r="G4459" s="141" t="s">
        <v>53</v>
      </c>
      <c r="H4459" s="141" t="s">
        <v>4000</v>
      </c>
      <c r="I4459" s="141" t="s">
        <v>3514</v>
      </c>
      <c r="J4459" s="141" t="s">
        <v>184</v>
      </c>
      <c r="K4459" s="141" t="s">
        <v>187</v>
      </c>
      <c r="L4459" s="141" t="s">
        <v>4147</v>
      </c>
      <c r="M4459" s="141" t="s">
        <v>246</v>
      </c>
      <c r="N4459" s="141" t="s">
        <v>303</v>
      </c>
      <c r="O4459" s="141" t="s">
        <v>287</v>
      </c>
      <c r="P4459" s="141" t="s">
        <v>3282</v>
      </c>
      <c r="Q4459" s="141" t="s">
        <v>288</v>
      </c>
      <c r="R4459" s="141" t="s">
        <v>3468</v>
      </c>
      <c r="S4459" s="148" t="s">
        <v>3280</v>
      </c>
      <c r="T4459" s="147">
        <v>0</v>
      </c>
      <c r="U4459" s="147">
        <v>0</v>
      </c>
      <c r="V4459" s="147">
        <v>0</v>
      </c>
      <c r="W4459" s="147">
        <v>0</v>
      </c>
    </row>
    <row r="4460" spans="1:23">
      <c r="A4460" s="141" t="s">
        <v>3465</v>
      </c>
      <c r="B4460" s="141" t="s">
        <v>284</v>
      </c>
      <c r="C4460" s="141" t="s">
        <v>3464</v>
      </c>
      <c r="D4460" s="141" t="s">
        <v>3459</v>
      </c>
      <c r="E4460" s="141" t="s">
        <v>4234</v>
      </c>
      <c r="F4460" s="141" t="s">
        <v>4250</v>
      </c>
      <c r="G4460" s="141" t="s">
        <v>53</v>
      </c>
      <c r="H4460" s="141" t="s">
        <v>4000</v>
      </c>
      <c r="I4460" s="141" t="s">
        <v>3514</v>
      </c>
      <c r="J4460" s="141" t="s">
        <v>184</v>
      </c>
      <c r="K4460" s="141" t="s">
        <v>187</v>
      </c>
      <c r="L4460" s="141" t="s">
        <v>4147</v>
      </c>
      <c r="M4460" s="141" t="s">
        <v>246</v>
      </c>
      <c r="N4460" s="141" t="s">
        <v>303</v>
      </c>
      <c r="O4460" s="141" t="s">
        <v>287</v>
      </c>
      <c r="P4460" s="141" t="s">
        <v>3282</v>
      </c>
      <c r="Q4460" s="141" t="s">
        <v>288</v>
      </c>
      <c r="R4460" s="141" t="s">
        <v>4257</v>
      </c>
      <c r="S4460" s="148" t="s">
        <v>3280</v>
      </c>
      <c r="T4460" s="147">
        <v>0</v>
      </c>
      <c r="U4460" s="147">
        <v>75000</v>
      </c>
      <c r="V4460" s="147">
        <v>75000</v>
      </c>
      <c r="W4460" s="147">
        <v>75000</v>
      </c>
    </row>
    <row r="4461" spans="1:23">
      <c r="A4461" s="141" t="s">
        <v>3465</v>
      </c>
      <c r="B4461" s="141" t="s">
        <v>284</v>
      </c>
      <c r="C4461" s="141" t="s">
        <v>3464</v>
      </c>
      <c r="D4461" s="141" t="s">
        <v>3459</v>
      </c>
      <c r="E4461" s="141" t="s">
        <v>4234</v>
      </c>
      <c r="F4461" s="141" t="s">
        <v>4250</v>
      </c>
      <c r="G4461" s="141" t="s">
        <v>54</v>
      </c>
      <c r="H4461" s="141" t="s">
        <v>3503</v>
      </c>
      <c r="I4461" s="141" t="s">
        <v>3492</v>
      </c>
      <c r="J4461" s="141" t="s">
        <v>95</v>
      </c>
      <c r="K4461" s="141" t="s">
        <v>97</v>
      </c>
      <c r="L4461" s="141" t="s">
        <v>4147</v>
      </c>
      <c r="M4461" s="141" t="s">
        <v>247</v>
      </c>
      <c r="N4461" s="141" t="s">
        <v>303</v>
      </c>
      <c r="O4461" s="141" t="s">
        <v>289</v>
      </c>
      <c r="P4461" s="141" t="s">
        <v>3282</v>
      </c>
      <c r="Q4461" s="141" t="s">
        <v>288</v>
      </c>
      <c r="R4461" s="141" t="s">
        <v>3911</v>
      </c>
      <c r="S4461" s="148" t="s">
        <v>3280</v>
      </c>
      <c r="T4461" s="147">
        <v>0</v>
      </c>
      <c r="U4461" s="147">
        <v>800000</v>
      </c>
      <c r="V4461" s="147">
        <v>800000</v>
      </c>
      <c r="W4461" s="147">
        <v>800000</v>
      </c>
    </row>
    <row r="4462" spans="1:23">
      <c r="A4462" s="141" t="s">
        <v>3465</v>
      </c>
      <c r="B4462" s="141" t="s">
        <v>284</v>
      </c>
      <c r="C4462" s="141" t="s">
        <v>3464</v>
      </c>
      <c r="D4462" s="141" t="s">
        <v>3459</v>
      </c>
      <c r="E4462" s="141" t="s">
        <v>4234</v>
      </c>
      <c r="F4462" s="141" t="s">
        <v>4250</v>
      </c>
      <c r="G4462" s="141" t="s">
        <v>54</v>
      </c>
      <c r="H4462" s="141" t="s">
        <v>3503</v>
      </c>
      <c r="I4462" s="141" t="s">
        <v>3492</v>
      </c>
      <c r="J4462" s="141" t="s">
        <v>95</v>
      </c>
      <c r="K4462" s="141" t="s">
        <v>97</v>
      </c>
      <c r="L4462" s="141" t="s">
        <v>4147</v>
      </c>
      <c r="M4462" s="141" t="s">
        <v>247</v>
      </c>
      <c r="N4462" s="141" t="s">
        <v>303</v>
      </c>
      <c r="O4462" s="141" t="s">
        <v>289</v>
      </c>
      <c r="P4462" s="141" t="s">
        <v>3282</v>
      </c>
      <c r="Q4462" s="141" t="s">
        <v>288</v>
      </c>
      <c r="R4462" s="141" t="s">
        <v>3807</v>
      </c>
      <c r="S4462" s="148" t="s">
        <v>3280</v>
      </c>
      <c r="T4462" s="147">
        <v>0</v>
      </c>
      <c r="U4462" s="147">
        <v>200000</v>
      </c>
      <c r="V4462" s="147">
        <v>200000</v>
      </c>
      <c r="W4462" s="147">
        <v>200000</v>
      </c>
    </row>
    <row r="4463" spans="1:23">
      <c r="A4463" s="141" t="s">
        <v>3465</v>
      </c>
      <c r="B4463" s="141" t="s">
        <v>284</v>
      </c>
      <c r="C4463" s="141" t="s">
        <v>3464</v>
      </c>
      <c r="D4463" s="141" t="s">
        <v>3459</v>
      </c>
      <c r="E4463" s="141" t="s">
        <v>4234</v>
      </c>
      <c r="F4463" s="141" t="s">
        <v>4250</v>
      </c>
      <c r="G4463" s="141" t="s">
        <v>54</v>
      </c>
      <c r="H4463" s="141" t="s">
        <v>3503</v>
      </c>
      <c r="I4463" s="141" t="s">
        <v>3492</v>
      </c>
      <c r="J4463" s="141" t="s">
        <v>95</v>
      </c>
      <c r="K4463" s="141" t="s">
        <v>97</v>
      </c>
      <c r="L4463" s="141" t="s">
        <v>4147</v>
      </c>
      <c r="M4463" s="141" t="s">
        <v>247</v>
      </c>
      <c r="N4463" s="141" t="s">
        <v>303</v>
      </c>
      <c r="O4463" s="141" t="s">
        <v>289</v>
      </c>
      <c r="P4463" s="141" t="s">
        <v>3282</v>
      </c>
      <c r="Q4463" s="141" t="s">
        <v>288</v>
      </c>
      <c r="R4463" s="141" t="s">
        <v>3627</v>
      </c>
      <c r="S4463" s="148" t="s">
        <v>3280</v>
      </c>
      <c r="T4463" s="147">
        <v>0</v>
      </c>
      <c r="U4463" s="147">
        <v>2000000</v>
      </c>
      <c r="V4463" s="147">
        <v>2000000</v>
      </c>
      <c r="W4463" s="147">
        <v>2000000</v>
      </c>
    </row>
    <row r="4464" spans="1:23">
      <c r="A4464" s="141" t="s">
        <v>3465</v>
      </c>
      <c r="B4464" s="141" t="s">
        <v>284</v>
      </c>
      <c r="C4464" s="141" t="s">
        <v>3464</v>
      </c>
      <c r="D4464" s="141" t="s">
        <v>3459</v>
      </c>
      <c r="E4464" s="141" t="s">
        <v>4234</v>
      </c>
      <c r="F4464" s="141" t="s">
        <v>4250</v>
      </c>
      <c r="G4464" s="141" t="s">
        <v>54</v>
      </c>
      <c r="H4464" s="141" t="s">
        <v>3503</v>
      </c>
      <c r="I4464" s="141" t="s">
        <v>3492</v>
      </c>
      <c r="J4464" s="141" t="s">
        <v>95</v>
      </c>
      <c r="K4464" s="141" t="s">
        <v>98</v>
      </c>
      <c r="L4464" s="141" t="s">
        <v>4147</v>
      </c>
      <c r="M4464" s="141" t="s">
        <v>246</v>
      </c>
      <c r="N4464" s="141" t="s">
        <v>303</v>
      </c>
      <c r="O4464" s="141" t="s">
        <v>289</v>
      </c>
      <c r="P4464" s="141" t="s">
        <v>3282</v>
      </c>
      <c r="Q4464" s="141" t="s">
        <v>288</v>
      </c>
      <c r="R4464" s="141" t="s">
        <v>3950</v>
      </c>
      <c r="S4464" s="148" t="s">
        <v>3280</v>
      </c>
      <c r="T4464" s="147">
        <v>1107517388</v>
      </c>
      <c r="U4464" s="147">
        <v>1107517388</v>
      </c>
      <c r="V4464" s="147">
        <v>830638035</v>
      </c>
      <c r="W4464" s="147">
        <v>830638035</v>
      </c>
    </row>
    <row r="4465" spans="1:23">
      <c r="A4465" s="141" t="s">
        <v>3465</v>
      </c>
      <c r="B4465" s="141" t="s">
        <v>284</v>
      </c>
      <c r="C4465" s="141" t="s">
        <v>3464</v>
      </c>
      <c r="D4465" s="141" t="s">
        <v>3459</v>
      </c>
      <c r="E4465" s="141" t="s">
        <v>4234</v>
      </c>
      <c r="F4465" s="141" t="s">
        <v>4250</v>
      </c>
      <c r="G4465" s="141" t="s">
        <v>54</v>
      </c>
      <c r="H4465" s="141" t="s">
        <v>3503</v>
      </c>
      <c r="I4465" s="141" t="s">
        <v>3492</v>
      </c>
      <c r="J4465" s="141" t="s">
        <v>95</v>
      </c>
      <c r="K4465" s="141" t="s">
        <v>98</v>
      </c>
      <c r="L4465" s="141" t="s">
        <v>4147</v>
      </c>
      <c r="M4465" s="141" t="s">
        <v>247</v>
      </c>
      <c r="N4465" s="141" t="s">
        <v>303</v>
      </c>
      <c r="O4465" s="141" t="s">
        <v>287</v>
      </c>
      <c r="P4465" s="141" t="s">
        <v>3282</v>
      </c>
      <c r="Q4465" s="141" t="s">
        <v>288</v>
      </c>
      <c r="R4465" s="141" t="s">
        <v>3605</v>
      </c>
      <c r="S4465" s="148" t="s">
        <v>3280</v>
      </c>
      <c r="T4465" s="147">
        <v>56900000</v>
      </c>
      <c r="U4465" s="147">
        <v>266191461</v>
      </c>
      <c r="V4465" s="147">
        <v>70645730.219999999</v>
      </c>
      <c r="W4465" s="147">
        <v>70645730.219999999</v>
      </c>
    </row>
    <row r="4466" spans="1:23">
      <c r="A4466" s="141" t="s">
        <v>3465</v>
      </c>
      <c r="B4466" s="141" t="s">
        <v>284</v>
      </c>
      <c r="C4466" s="141" t="s">
        <v>3464</v>
      </c>
      <c r="D4466" s="141" t="s">
        <v>3459</v>
      </c>
      <c r="E4466" s="141" t="s">
        <v>4234</v>
      </c>
      <c r="F4466" s="141" t="s">
        <v>4250</v>
      </c>
      <c r="G4466" s="141" t="s">
        <v>54</v>
      </c>
      <c r="H4466" s="141" t="s">
        <v>3503</v>
      </c>
      <c r="I4466" s="141" t="s">
        <v>3492</v>
      </c>
      <c r="J4466" s="141" t="s">
        <v>95</v>
      </c>
      <c r="K4466" s="141" t="s">
        <v>98</v>
      </c>
      <c r="L4466" s="141" t="s">
        <v>4147</v>
      </c>
      <c r="M4466" s="141" t="s">
        <v>247</v>
      </c>
      <c r="N4466" s="141" t="s">
        <v>303</v>
      </c>
      <c r="O4466" s="141" t="s">
        <v>287</v>
      </c>
      <c r="P4466" s="141" t="s">
        <v>3282</v>
      </c>
      <c r="Q4466" s="141" t="s">
        <v>288</v>
      </c>
      <c r="R4466" s="141" t="s">
        <v>3876</v>
      </c>
      <c r="S4466" s="148" t="s">
        <v>3280</v>
      </c>
      <c r="T4466" s="147">
        <v>0</v>
      </c>
      <c r="U4466" s="147">
        <v>808172</v>
      </c>
      <c r="V4466" s="147">
        <v>0</v>
      </c>
      <c r="W4466" s="147">
        <v>0</v>
      </c>
    </row>
    <row r="4467" spans="1:23">
      <c r="A4467" s="141" t="s">
        <v>3465</v>
      </c>
      <c r="B4467" s="141" t="s">
        <v>284</v>
      </c>
      <c r="C4467" s="141" t="s">
        <v>3464</v>
      </c>
      <c r="D4467" s="141" t="s">
        <v>3459</v>
      </c>
      <c r="E4467" s="141" t="s">
        <v>4234</v>
      </c>
      <c r="F4467" s="141" t="s">
        <v>4250</v>
      </c>
      <c r="G4467" s="141" t="s">
        <v>54</v>
      </c>
      <c r="H4467" s="141" t="s">
        <v>3503</v>
      </c>
      <c r="I4467" s="141" t="s">
        <v>3492</v>
      </c>
      <c r="J4467" s="141" t="s">
        <v>95</v>
      </c>
      <c r="K4467" s="141" t="s">
        <v>98</v>
      </c>
      <c r="L4467" s="141" t="s">
        <v>4147</v>
      </c>
      <c r="M4467" s="141" t="s">
        <v>247</v>
      </c>
      <c r="N4467" s="141" t="s">
        <v>303</v>
      </c>
      <c r="O4467" s="141" t="s">
        <v>287</v>
      </c>
      <c r="P4467" s="141" t="s">
        <v>3282</v>
      </c>
      <c r="Q4467" s="141" t="s">
        <v>288</v>
      </c>
      <c r="R4467" s="141" t="s">
        <v>3875</v>
      </c>
      <c r="S4467" s="148" t="s">
        <v>3280</v>
      </c>
      <c r="T4467" s="147">
        <v>0</v>
      </c>
      <c r="U4467" s="147">
        <v>600000</v>
      </c>
      <c r="V4467" s="147">
        <v>600000</v>
      </c>
      <c r="W4467" s="147">
        <v>600000</v>
      </c>
    </row>
    <row r="4468" spans="1:23">
      <c r="A4468" s="141" t="s">
        <v>3465</v>
      </c>
      <c r="B4468" s="141" t="s">
        <v>284</v>
      </c>
      <c r="C4468" s="141" t="s">
        <v>3464</v>
      </c>
      <c r="D4468" s="141" t="s">
        <v>3459</v>
      </c>
      <c r="E4468" s="141" t="s">
        <v>4234</v>
      </c>
      <c r="F4468" s="141" t="s">
        <v>4250</v>
      </c>
      <c r="G4468" s="141" t="s">
        <v>54</v>
      </c>
      <c r="H4468" s="141" t="s">
        <v>3503</v>
      </c>
      <c r="I4468" s="141" t="s">
        <v>3492</v>
      </c>
      <c r="J4468" s="141" t="s">
        <v>95</v>
      </c>
      <c r="K4468" s="141" t="s">
        <v>98</v>
      </c>
      <c r="L4468" s="141" t="s">
        <v>4147</v>
      </c>
      <c r="M4468" s="141" t="s">
        <v>247</v>
      </c>
      <c r="N4468" s="141" t="s">
        <v>303</v>
      </c>
      <c r="O4468" s="141" t="s">
        <v>287</v>
      </c>
      <c r="P4468" s="141" t="s">
        <v>3282</v>
      </c>
      <c r="Q4468" s="141" t="s">
        <v>288</v>
      </c>
      <c r="R4468" s="141" t="s">
        <v>3627</v>
      </c>
      <c r="S4468" s="148" t="s">
        <v>3280</v>
      </c>
      <c r="T4468" s="147">
        <v>0</v>
      </c>
      <c r="U4468" s="147">
        <v>200000</v>
      </c>
      <c r="V4468" s="147">
        <v>200000</v>
      </c>
      <c r="W4468" s="147">
        <v>200000</v>
      </c>
    </row>
    <row r="4469" spans="1:23">
      <c r="A4469" s="141" t="s">
        <v>3465</v>
      </c>
      <c r="B4469" s="141" t="s">
        <v>284</v>
      </c>
      <c r="C4469" s="141" t="s">
        <v>3464</v>
      </c>
      <c r="D4469" s="141" t="s">
        <v>3459</v>
      </c>
      <c r="E4469" s="141" t="s">
        <v>4234</v>
      </c>
      <c r="F4469" s="141" t="s">
        <v>4250</v>
      </c>
      <c r="G4469" s="141" t="s">
        <v>54</v>
      </c>
      <c r="H4469" s="141" t="s">
        <v>3503</v>
      </c>
      <c r="I4469" s="141" t="s">
        <v>3492</v>
      </c>
      <c r="J4469" s="141" t="s">
        <v>95</v>
      </c>
      <c r="K4469" s="141" t="s">
        <v>98</v>
      </c>
      <c r="L4469" s="141" t="s">
        <v>4147</v>
      </c>
      <c r="M4469" s="141" t="s">
        <v>247</v>
      </c>
      <c r="N4469" s="141" t="s">
        <v>303</v>
      </c>
      <c r="O4469" s="141" t="s">
        <v>289</v>
      </c>
      <c r="P4469" s="141" t="s">
        <v>3282</v>
      </c>
      <c r="Q4469" s="141" t="s">
        <v>288</v>
      </c>
      <c r="R4469" s="141" t="s">
        <v>3606</v>
      </c>
      <c r="S4469" s="148" t="s">
        <v>3280</v>
      </c>
      <c r="T4469" s="147">
        <v>1169954811</v>
      </c>
      <c r="U4469" s="147">
        <v>1169954811</v>
      </c>
      <c r="V4469" s="147">
        <v>898712770</v>
      </c>
      <c r="W4469" s="147">
        <v>898712770</v>
      </c>
    </row>
    <row r="4470" spans="1:23">
      <c r="A4470" s="141" t="s">
        <v>3465</v>
      </c>
      <c r="B4470" s="141" t="s">
        <v>284</v>
      </c>
      <c r="C4470" s="141" t="s">
        <v>3464</v>
      </c>
      <c r="D4470" s="141" t="s">
        <v>3459</v>
      </c>
      <c r="E4470" s="141" t="s">
        <v>4234</v>
      </c>
      <c r="F4470" s="141" t="s">
        <v>4250</v>
      </c>
      <c r="G4470" s="141" t="s">
        <v>54</v>
      </c>
      <c r="H4470" s="141" t="s">
        <v>3503</v>
      </c>
      <c r="I4470" s="141" t="s">
        <v>3492</v>
      </c>
      <c r="J4470" s="141" t="s">
        <v>95</v>
      </c>
      <c r="K4470" s="141" t="s">
        <v>98</v>
      </c>
      <c r="L4470" s="141" t="s">
        <v>4147</v>
      </c>
      <c r="M4470" s="141" t="s">
        <v>247</v>
      </c>
      <c r="N4470" s="141" t="s">
        <v>303</v>
      </c>
      <c r="O4470" s="141" t="s">
        <v>289</v>
      </c>
      <c r="P4470" s="141" t="s">
        <v>3282</v>
      </c>
      <c r="Q4470" s="141" t="s">
        <v>288</v>
      </c>
      <c r="R4470" s="141" t="s">
        <v>3949</v>
      </c>
      <c r="S4470" s="148" t="s">
        <v>3280</v>
      </c>
      <c r="T4470" s="147">
        <v>27183328</v>
      </c>
      <c r="U4470" s="147">
        <v>30495837</v>
      </c>
      <c r="V4470" s="147">
        <v>21741753</v>
      </c>
      <c r="W4470" s="147">
        <v>21741753</v>
      </c>
    </row>
    <row r="4471" spans="1:23">
      <c r="A4471" s="141" t="s">
        <v>3465</v>
      </c>
      <c r="B4471" s="141" t="s">
        <v>284</v>
      </c>
      <c r="C4471" s="141" t="s">
        <v>3464</v>
      </c>
      <c r="D4471" s="141" t="s">
        <v>3459</v>
      </c>
      <c r="E4471" s="141" t="s">
        <v>4234</v>
      </c>
      <c r="F4471" s="141" t="s">
        <v>4250</v>
      </c>
      <c r="G4471" s="141" t="s">
        <v>54</v>
      </c>
      <c r="H4471" s="141" t="s">
        <v>3503</v>
      </c>
      <c r="I4471" s="141" t="s">
        <v>3492</v>
      </c>
      <c r="J4471" s="141" t="s">
        <v>95</v>
      </c>
      <c r="K4471" s="141" t="s">
        <v>98</v>
      </c>
      <c r="L4471" s="141" t="s">
        <v>4147</v>
      </c>
      <c r="M4471" s="141" t="s">
        <v>247</v>
      </c>
      <c r="N4471" s="141" t="s">
        <v>303</v>
      </c>
      <c r="O4471" s="141" t="s">
        <v>289</v>
      </c>
      <c r="P4471" s="141" t="s">
        <v>3282</v>
      </c>
      <c r="Q4471" s="141" t="s">
        <v>288</v>
      </c>
      <c r="R4471" s="141" t="s">
        <v>3948</v>
      </c>
      <c r="S4471" s="148" t="s">
        <v>3280</v>
      </c>
      <c r="T4471" s="147">
        <v>14387715</v>
      </c>
      <c r="U4471" s="147">
        <v>16124484</v>
      </c>
      <c r="V4471" s="147">
        <v>11331669</v>
      </c>
      <c r="W4471" s="147">
        <v>11331669</v>
      </c>
    </row>
    <row r="4472" spans="1:23">
      <c r="A4472" s="141" t="s">
        <v>3465</v>
      </c>
      <c r="B4472" s="141" t="s">
        <v>284</v>
      </c>
      <c r="C4472" s="141" t="s">
        <v>3464</v>
      </c>
      <c r="D4472" s="141" t="s">
        <v>3459</v>
      </c>
      <c r="E4472" s="141" t="s">
        <v>4234</v>
      </c>
      <c r="F4472" s="141" t="s">
        <v>4250</v>
      </c>
      <c r="G4472" s="141" t="s">
        <v>54</v>
      </c>
      <c r="H4472" s="141" t="s">
        <v>3503</v>
      </c>
      <c r="I4472" s="141" t="s">
        <v>3492</v>
      </c>
      <c r="J4472" s="141" t="s">
        <v>95</v>
      </c>
      <c r="K4472" s="141" t="s">
        <v>98</v>
      </c>
      <c r="L4472" s="141" t="s">
        <v>4147</v>
      </c>
      <c r="M4472" s="141" t="s">
        <v>247</v>
      </c>
      <c r="N4472" s="141" t="s">
        <v>303</v>
      </c>
      <c r="O4472" s="141" t="s">
        <v>289</v>
      </c>
      <c r="P4472" s="141" t="s">
        <v>3282</v>
      </c>
      <c r="Q4472" s="141" t="s">
        <v>288</v>
      </c>
      <c r="R4472" s="141" t="s">
        <v>3947</v>
      </c>
      <c r="S4472" s="148" t="s">
        <v>3280</v>
      </c>
      <c r="T4472" s="147">
        <v>74980751</v>
      </c>
      <c r="U4472" s="147">
        <v>87477542.799999997</v>
      </c>
      <c r="V4472" s="147">
        <v>62589339</v>
      </c>
      <c r="W4472" s="147">
        <v>62589339</v>
      </c>
    </row>
    <row r="4473" spans="1:23">
      <c r="A4473" s="141" t="s">
        <v>3465</v>
      </c>
      <c r="B4473" s="141" t="s">
        <v>284</v>
      </c>
      <c r="C4473" s="141" t="s">
        <v>3464</v>
      </c>
      <c r="D4473" s="141" t="s">
        <v>3459</v>
      </c>
      <c r="E4473" s="141" t="s">
        <v>4234</v>
      </c>
      <c r="F4473" s="141" t="s">
        <v>4250</v>
      </c>
      <c r="G4473" s="141" t="s">
        <v>54</v>
      </c>
      <c r="H4473" s="141" t="s">
        <v>3503</v>
      </c>
      <c r="I4473" s="141" t="s">
        <v>3492</v>
      </c>
      <c r="J4473" s="141" t="s">
        <v>95</v>
      </c>
      <c r="K4473" s="141" t="s">
        <v>98</v>
      </c>
      <c r="L4473" s="141" t="s">
        <v>4147</v>
      </c>
      <c r="M4473" s="141" t="s">
        <v>247</v>
      </c>
      <c r="N4473" s="141" t="s">
        <v>303</v>
      </c>
      <c r="O4473" s="141" t="s">
        <v>289</v>
      </c>
      <c r="P4473" s="141" t="s">
        <v>3282</v>
      </c>
      <c r="Q4473" s="141" t="s">
        <v>288</v>
      </c>
      <c r="R4473" s="141" t="s">
        <v>3946</v>
      </c>
      <c r="S4473" s="148" t="s">
        <v>3280</v>
      </c>
      <c r="T4473" s="147">
        <v>104831366</v>
      </c>
      <c r="U4473" s="147">
        <v>104831366</v>
      </c>
      <c r="V4473" s="147">
        <v>73898001</v>
      </c>
      <c r="W4473" s="147">
        <v>73898001</v>
      </c>
    </row>
    <row r="4474" spans="1:23">
      <c r="A4474" s="141" t="s">
        <v>3465</v>
      </c>
      <c r="B4474" s="141" t="s">
        <v>284</v>
      </c>
      <c r="C4474" s="141" t="s">
        <v>3464</v>
      </c>
      <c r="D4474" s="141" t="s">
        <v>3459</v>
      </c>
      <c r="E4474" s="141" t="s">
        <v>4234</v>
      </c>
      <c r="F4474" s="141" t="s">
        <v>4250</v>
      </c>
      <c r="G4474" s="141" t="s">
        <v>54</v>
      </c>
      <c r="H4474" s="141" t="s">
        <v>3503</v>
      </c>
      <c r="I4474" s="141" t="s">
        <v>3492</v>
      </c>
      <c r="J4474" s="141" t="s">
        <v>95</v>
      </c>
      <c r="K4474" s="141" t="s">
        <v>98</v>
      </c>
      <c r="L4474" s="141" t="s">
        <v>4147</v>
      </c>
      <c r="M4474" s="141" t="s">
        <v>247</v>
      </c>
      <c r="N4474" s="141" t="s">
        <v>303</v>
      </c>
      <c r="O4474" s="141" t="s">
        <v>289</v>
      </c>
      <c r="P4474" s="141" t="s">
        <v>3282</v>
      </c>
      <c r="Q4474" s="141" t="s">
        <v>288</v>
      </c>
      <c r="R4474" s="141" t="s">
        <v>3945</v>
      </c>
      <c r="S4474" s="148" t="s">
        <v>3280</v>
      </c>
      <c r="T4474" s="147">
        <v>118717011</v>
      </c>
      <c r="U4474" s="147">
        <v>118717011</v>
      </c>
      <c r="V4474" s="147">
        <v>83313855</v>
      </c>
      <c r="W4474" s="147">
        <v>83313855</v>
      </c>
    </row>
    <row r="4475" spans="1:23">
      <c r="A4475" s="141" t="s">
        <v>3465</v>
      </c>
      <c r="B4475" s="141" t="s">
        <v>284</v>
      </c>
      <c r="C4475" s="141" t="s">
        <v>3464</v>
      </c>
      <c r="D4475" s="141" t="s">
        <v>3459</v>
      </c>
      <c r="E4475" s="141" t="s">
        <v>4234</v>
      </c>
      <c r="F4475" s="141" t="s">
        <v>4250</v>
      </c>
      <c r="G4475" s="141" t="s">
        <v>54</v>
      </c>
      <c r="H4475" s="141" t="s">
        <v>3503</v>
      </c>
      <c r="I4475" s="141" t="s">
        <v>3492</v>
      </c>
      <c r="J4475" s="141" t="s">
        <v>95</v>
      </c>
      <c r="K4475" s="141" t="s">
        <v>98</v>
      </c>
      <c r="L4475" s="141" t="s">
        <v>4147</v>
      </c>
      <c r="M4475" s="141" t="s">
        <v>247</v>
      </c>
      <c r="N4475" s="141" t="s">
        <v>303</v>
      </c>
      <c r="O4475" s="141" t="s">
        <v>289</v>
      </c>
      <c r="P4475" s="141" t="s">
        <v>3282</v>
      </c>
      <c r="Q4475" s="141" t="s">
        <v>288</v>
      </c>
      <c r="R4475" s="141" t="s">
        <v>3944</v>
      </c>
      <c r="S4475" s="148" t="s">
        <v>3280</v>
      </c>
      <c r="T4475" s="147">
        <v>13780785</v>
      </c>
      <c r="U4475" s="147">
        <v>16077582.5</v>
      </c>
      <c r="V4475" s="147">
        <v>11466873</v>
      </c>
      <c r="W4475" s="147">
        <v>11466873</v>
      </c>
    </row>
    <row r="4476" spans="1:23">
      <c r="A4476" s="141" t="s">
        <v>3465</v>
      </c>
      <c r="B4476" s="141" t="s">
        <v>284</v>
      </c>
      <c r="C4476" s="141" t="s">
        <v>3464</v>
      </c>
      <c r="D4476" s="141" t="s">
        <v>3459</v>
      </c>
      <c r="E4476" s="141" t="s">
        <v>4234</v>
      </c>
      <c r="F4476" s="141" t="s">
        <v>4250</v>
      </c>
      <c r="G4476" s="141" t="s">
        <v>54</v>
      </c>
      <c r="H4476" s="141" t="s">
        <v>3503</v>
      </c>
      <c r="I4476" s="141" t="s">
        <v>3492</v>
      </c>
      <c r="J4476" s="141" t="s">
        <v>95</v>
      </c>
      <c r="K4476" s="141" t="s">
        <v>98</v>
      </c>
      <c r="L4476" s="141" t="s">
        <v>4147</v>
      </c>
      <c r="M4476" s="141" t="s">
        <v>247</v>
      </c>
      <c r="N4476" s="141" t="s">
        <v>303</v>
      </c>
      <c r="O4476" s="141" t="s">
        <v>289</v>
      </c>
      <c r="P4476" s="141" t="s">
        <v>3282</v>
      </c>
      <c r="Q4476" s="141" t="s">
        <v>288</v>
      </c>
      <c r="R4476" s="141" t="s">
        <v>3943</v>
      </c>
      <c r="S4476" s="148" t="s">
        <v>3280</v>
      </c>
      <c r="T4476" s="147">
        <v>79444364</v>
      </c>
      <c r="U4476" s="147">
        <v>79444364</v>
      </c>
      <c r="V4476" s="147">
        <v>57244329</v>
      </c>
      <c r="W4476" s="147">
        <v>57244329</v>
      </c>
    </row>
    <row r="4477" spans="1:23">
      <c r="A4477" s="141" t="s">
        <v>3465</v>
      </c>
      <c r="B4477" s="141" t="s">
        <v>284</v>
      </c>
      <c r="C4477" s="141" t="s">
        <v>3464</v>
      </c>
      <c r="D4477" s="141" t="s">
        <v>3459</v>
      </c>
      <c r="E4477" s="141" t="s">
        <v>4234</v>
      </c>
      <c r="F4477" s="141" t="s">
        <v>4250</v>
      </c>
      <c r="G4477" s="141" t="s">
        <v>54</v>
      </c>
      <c r="H4477" s="141" t="s">
        <v>3503</v>
      </c>
      <c r="I4477" s="141" t="s">
        <v>3492</v>
      </c>
      <c r="J4477" s="141" t="s">
        <v>95</v>
      </c>
      <c r="K4477" s="141" t="s">
        <v>98</v>
      </c>
      <c r="L4477" s="141" t="s">
        <v>4147</v>
      </c>
      <c r="M4477" s="141" t="s">
        <v>247</v>
      </c>
      <c r="N4477" s="141" t="s">
        <v>303</v>
      </c>
      <c r="O4477" s="141" t="s">
        <v>289</v>
      </c>
      <c r="P4477" s="141" t="s">
        <v>3282</v>
      </c>
      <c r="Q4477" s="141" t="s">
        <v>288</v>
      </c>
      <c r="R4477" s="141" t="s">
        <v>3942</v>
      </c>
      <c r="S4477" s="148" t="s">
        <v>3280</v>
      </c>
      <c r="T4477" s="147">
        <v>46056292</v>
      </c>
      <c r="U4477" s="147">
        <v>51609851</v>
      </c>
      <c r="V4477" s="147">
        <v>36209802</v>
      </c>
      <c r="W4477" s="147">
        <v>36209802</v>
      </c>
    </row>
    <row r="4478" spans="1:23">
      <c r="A4478" s="141" t="s">
        <v>3465</v>
      </c>
      <c r="B4478" s="141" t="s">
        <v>284</v>
      </c>
      <c r="C4478" s="141" t="s">
        <v>3464</v>
      </c>
      <c r="D4478" s="141" t="s">
        <v>3459</v>
      </c>
      <c r="E4478" s="141" t="s">
        <v>4234</v>
      </c>
      <c r="F4478" s="141" t="s">
        <v>4250</v>
      </c>
      <c r="G4478" s="141" t="s">
        <v>54</v>
      </c>
      <c r="H4478" s="141" t="s">
        <v>3503</v>
      </c>
      <c r="I4478" s="141" t="s">
        <v>3492</v>
      </c>
      <c r="J4478" s="141" t="s">
        <v>95</v>
      </c>
      <c r="K4478" s="141" t="s">
        <v>98</v>
      </c>
      <c r="L4478" s="141" t="s">
        <v>4147</v>
      </c>
      <c r="M4478" s="141" t="s">
        <v>247</v>
      </c>
      <c r="N4478" s="141" t="s">
        <v>303</v>
      </c>
      <c r="O4478" s="141" t="s">
        <v>289</v>
      </c>
      <c r="P4478" s="141" t="s">
        <v>3282</v>
      </c>
      <c r="Q4478" s="141" t="s">
        <v>288</v>
      </c>
      <c r="R4478" s="141" t="s">
        <v>3941</v>
      </c>
      <c r="S4478" s="148" t="s">
        <v>3280</v>
      </c>
      <c r="T4478" s="147">
        <v>13859584</v>
      </c>
      <c r="U4478" s="147">
        <v>13859584</v>
      </c>
      <c r="V4478" s="147">
        <v>9944685</v>
      </c>
      <c r="W4478" s="147">
        <v>9944685</v>
      </c>
    </row>
    <row r="4479" spans="1:23">
      <c r="A4479" s="141" t="s">
        <v>3465</v>
      </c>
      <c r="B4479" s="141" t="s">
        <v>284</v>
      </c>
      <c r="C4479" s="141" t="s">
        <v>3464</v>
      </c>
      <c r="D4479" s="141" t="s">
        <v>3459</v>
      </c>
      <c r="E4479" s="141" t="s">
        <v>4234</v>
      </c>
      <c r="F4479" s="141" t="s">
        <v>4250</v>
      </c>
      <c r="G4479" s="141" t="s">
        <v>54</v>
      </c>
      <c r="H4479" s="141" t="s">
        <v>3503</v>
      </c>
      <c r="I4479" s="141" t="s">
        <v>3492</v>
      </c>
      <c r="J4479" s="141" t="s">
        <v>95</v>
      </c>
      <c r="K4479" s="141" t="s">
        <v>98</v>
      </c>
      <c r="L4479" s="141" t="s">
        <v>4147</v>
      </c>
      <c r="M4479" s="141" t="s">
        <v>247</v>
      </c>
      <c r="N4479" s="141" t="s">
        <v>303</v>
      </c>
      <c r="O4479" s="141" t="s">
        <v>289</v>
      </c>
      <c r="P4479" s="141" t="s">
        <v>3282</v>
      </c>
      <c r="Q4479" s="141" t="s">
        <v>288</v>
      </c>
      <c r="R4479" s="141" t="s">
        <v>3940</v>
      </c>
      <c r="S4479" s="148" t="s">
        <v>3280</v>
      </c>
      <c r="T4479" s="147">
        <v>22824002</v>
      </c>
      <c r="U4479" s="147">
        <v>26628002.300000001</v>
      </c>
      <c r="V4479" s="147">
        <v>19148292</v>
      </c>
      <c r="W4479" s="147">
        <v>19148292</v>
      </c>
    </row>
    <row r="4480" spans="1:23">
      <c r="A4480" s="141" t="s">
        <v>3465</v>
      </c>
      <c r="B4480" s="141" t="s">
        <v>284</v>
      </c>
      <c r="C4480" s="141" t="s">
        <v>3464</v>
      </c>
      <c r="D4480" s="141" t="s">
        <v>3459</v>
      </c>
      <c r="E4480" s="141" t="s">
        <v>4234</v>
      </c>
      <c r="F4480" s="141" t="s">
        <v>4250</v>
      </c>
      <c r="G4480" s="141" t="s">
        <v>54</v>
      </c>
      <c r="H4480" s="141" t="s">
        <v>3503</v>
      </c>
      <c r="I4480" s="141" t="s">
        <v>3492</v>
      </c>
      <c r="J4480" s="141" t="s">
        <v>95</v>
      </c>
      <c r="K4480" s="141" t="s">
        <v>98</v>
      </c>
      <c r="L4480" s="141" t="s">
        <v>4147</v>
      </c>
      <c r="M4480" s="141" t="s">
        <v>247</v>
      </c>
      <c r="N4480" s="141" t="s">
        <v>303</v>
      </c>
      <c r="O4480" s="141" t="s">
        <v>289</v>
      </c>
      <c r="P4480" s="141" t="s">
        <v>3282</v>
      </c>
      <c r="Q4480" s="141" t="s">
        <v>288</v>
      </c>
      <c r="R4480" s="141" t="s">
        <v>3939</v>
      </c>
      <c r="S4480" s="148" t="s">
        <v>3280</v>
      </c>
      <c r="T4480" s="147">
        <v>23077254</v>
      </c>
      <c r="U4480" s="147">
        <v>26923463</v>
      </c>
      <c r="V4480" s="147">
        <v>19376793</v>
      </c>
      <c r="W4480" s="147">
        <v>19376793</v>
      </c>
    </row>
    <row r="4481" spans="1:23">
      <c r="A4481" s="141" t="s">
        <v>3465</v>
      </c>
      <c r="B4481" s="141" t="s">
        <v>284</v>
      </c>
      <c r="C4481" s="141" t="s">
        <v>3464</v>
      </c>
      <c r="D4481" s="141" t="s">
        <v>3459</v>
      </c>
      <c r="E4481" s="141" t="s">
        <v>4234</v>
      </c>
      <c r="F4481" s="141" t="s">
        <v>4250</v>
      </c>
      <c r="G4481" s="141" t="s">
        <v>54</v>
      </c>
      <c r="H4481" s="141" t="s">
        <v>3503</v>
      </c>
      <c r="I4481" s="141" t="s">
        <v>3492</v>
      </c>
      <c r="J4481" s="141" t="s">
        <v>95</v>
      </c>
      <c r="K4481" s="141" t="s">
        <v>98</v>
      </c>
      <c r="L4481" s="141" t="s">
        <v>4147</v>
      </c>
      <c r="M4481" s="141" t="s">
        <v>247</v>
      </c>
      <c r="N4481" s="141" t="s">
        <v>303</v>
      </c>
      <c r="O4481" s="141" t="s">
        <v>289</v>
      </c>
      <c r="P4481" s="141" t="s">
        <v>3282</v>
      </c>
      <c r="Q4481" s="141" t="s">
        <v>288</v>
      </c>
      <c r="R4481" s="141" t="s">
        <v>3938</v>
      </c>
      <c r="S4481" s="148" t="s">
        <v>3280</v>
      </c>
      <c r="T4481" s="147">
        <v>30316481</v>
      </c>
      <c r="U4481" s="147">
        <v>35369227.799999997</v>
      </c>
      <c r="V4481" s="147">
        <v>25591068</v>
      </c>
      <c r="W4481" s="147">
        <v>25591068</v>
      </c>
    </row>
    <row r="4482" spans="1:23">
      <c r="A4482" s="141" t="s">
        <v>3465</v>
      </c>
      <c r="B4482" s="141" t="s">
        <v>284</v>
      </c>
      <c r="C4482" s="141" t="s">
        <v>3464</v>
      </c>
      <c r="D4482" s="141" t="s">
        <v>3459</v>
      </c>
      <c r="E4482" s="141" t="s">
        <v>4234</v>
      </c>
      <c r="F4482" s="141" t="s">
        <v>4250</v>
      </c>
      <c r="G4482" s="141" t="s">
        <v>54</v>
      </c>
      <c r="H4482" s="141" t="s">
        <v>3503</v>
      </c>
      <c r="I4482" s="141" t="s">
        <v>3492</v>
      </c>
      <c r="J4482" s="141" t="s">
        <v>95</v>
      </c>
      <c r="K4482" s="141" t="s">
        <v>98</v>
      </c>
      <c r="L4482" s="141" t="s">
        <v>4147</v>
      </c>
      <c r="M4482" s="141" t="s">
        <v>247</v>
      </c>
      <c r="N4482" s="141" t="s">
        <v>303</v>
      </c>
      <c r="O4482" s="141" t="s">
        <v>289</v>
      </c>
      <c r="P4482" s="141" t="s">
        <v>3282</v>
      </c>
      <c r="Q4482" s="141" t="s">
        <v>288</v>
      </c>
      <c r="R4482" s="141" t="s">
        <v>3937</v>
      </c>
      <c r="S4482" s="148" t="s">
        <v>3280</v>
      </c>
      <c r="T4482" s="147">
        <v>16507499</v>
      </c>
      <c r="U4482" s="147">
        <v>19258748.899999999</v>
      </c>
      <c r="V4482" s="147">
        <v>13854924</v>
      </c>
      <c r="W4482" s="147">
        <v>13854924</v>
      </c>
    </row>
    <row r="4483" spans="1:23">
      <c r="A4483" s="141" t="s">
        <v>3465</v>
      </c>
      <c r="B4483" s="141" t="s">
        <v>284</v>
      </c>
      <c r="C4483" s="141" t="s">
        <v>3464</v>
      </c>
      <c r="D4483" s="141" t="s">
        <v>3459</v>
      </c>
      <c r="E4483" s="141" t="s">
        <v>4234</v>
      </c>
      <c r="F4483" s="141" t="s">
        <v>4250</v>
      </c>
      <c r="G4483" s="141" t="s">
        <v>54</v>
      </c>
      <c r="H4483" s="141" t="s">
        <v>3503</v>
      </c>
      <c r="I4483" s="141" t="s">
        <v>3492</v>
      </c>
      <c r="J4483" s="141" t="s">
        <v>95</v>
      </c>
      <c r="K4483" s="141" t="s">
        <v>98</v>
      </c>
      <c r="L4483" s="141" t="s">
        <v>4147</v>
      </c>
      <c r="M4483" s="141" t="s">
        <v>247</v>
      </c>
      <c r="N4483" s="141" t="s">
        <v>303</v>
      </c>
      <c r="O4483" s="141" t="s">
        <v>289</v>
      </c>
      <c r="P4483" s="141" t="s">
        <v>3282</v>
      </c>
      <c r="Q4483" s="141" t="s">
        <v>288</v>
      </c>
      <c r="R4483" s="141" t="s">
        <v>3936</v>
      </c>
      <c r="S4483" s="148" t="s">
        <v>3280</v>
      </c>
      <c r="T4483" s="147">
        <v>25297802</v>
      </c>
      <c r="U4483" s="147">
        <v>29514102.300000001</v>
      </c>
      <c r="V4483" s="147">
        <v>21240945</v>
      </c>
      <c r="W4483" s="147">
        <v>21240945</v>
      </c>
    </row>
    <row r="4484" spans="1:23">
      <c r="A4484" s="141" t="s">
        <v>3465</v>
      </c>
      <c r="B4484" s="141" t="s">
        <v>284</v>
      </c>
      <c r="C4484" s="141" t="s">
        <v>3464</v>
      </c>
      <c r="D4484" s="141" t="s">
        <v>3459</v>
      </c>
      <c r="E4484" s="141" t="s">
        <v>4234</v>
      </c>
      <c r="F4484" s="141" t="s">
        <v>4250</v>
      </c>
      <c r="G4484" s="141" t="s">
        <v>54</v>
      </c>
      <c r="H4484" s="141" t="s">
        <v>3503</v>
      </c>
      <c r="I4484" s="141" t="s">
        <v>3492</v>
      </c>
      <c r="J4484" s="141" t="s">
        <v>95</v>
      </c>
      <c r="K4484" s="141" t="s">
        <v>98</v>
      </c>
      <c r="L4484" s="141" t="s">
        <v>4147</v>
      </c>
      <c r="M4484" s="141" t="s">
        <v>247</v>
      </c>
      <c r="N4484" s="141" t="s">
        <v>303</v>
      </c>
      <c r="O4484" s="141" t="s">
        <v>289</v>
      </c>
      <c r="P4484" s="141" t="s">
        <v>3282</v>
      </c>
      <c r="Q4484" s="141" t="s">
        <v>288</v>
      </c>
      <c r="R4484" s="141" t="s">
        <v>3935</v>
      </c>
      <c r="S4484" s="148" t="s">
        <v>3280</v>
      </c>
      <c r="T4484" s="147">
        <v>15121789</v>
      </c>
      <c r="U4484" s="147">
        <v>15121789</v>
      </c>
      <c r="V4484" s="147">
        <v>10746243</v>
      </c>
      <c r="W4484" s="147">
        <v>10746243</v>
      </c>
    </row>
    <row r="4485" spans="1:23">
      <c r="A4485" s="141" t="s">
        <v>3465</v>
      </c>
      <c r="B4485" s="141" t="s">
        <v>284</v>
      </c>
      <c r="C4485" s="141" t="s">
        <v>3464</v>
      </c>
      <c r="D4485" s="141" t="s">
        <v>3459</v>
      </c>
      <c r="E4485" s="141" t="s">
        <v>4234</v>
      </c>
      <c r="F4485" s="141" t="s">
        <v>4250</v>
      </c>
      <c r="G4485" s="141" t="s">
        <v>54</v>
      </c>
      <c r="H4485" s="141" t="s">
        <v>3503</v>
      </c>
      <c r="I4485" s="141" t="s">
        <v>3492</v>
      </c>
      <c r="J4485" s="141" t="s">
        <v>95</v>
      </c>
      <c r="K4485" s="141" t="s">
        <v>98</v>
      </c>
      <c r="L4485" s="141" t="s">
        <v>4147</v>
      </c>
      <c r="M4485" s="141" t="s">
        <v>247</v>
      </c>
      <c r="N4485" s="141" t="s">
        <v>303</v>
      </c>
      <c r="O4485" s="141" t="s">
        <v>289</v>
      </c>
      <c r="P4485" s="141" t="s">
        <v>3282</v>
      </c>
      <c r="Q4485" s="141" t="s">
        <v>288</v>
      </c>
      <c r="R4485" s="141" t="s">
        <v>3934</v>
      </c>
      <c r="S4485" s="148" t="s">
        <v>3280</v>
      </c>
      <c r="T4485" s="147">
        <v>17312404</v>
      </c>
      <c r="U4485" s="147">
        <v>20197804.699999999</v>
      </c>
      <c r="V4485" s="147">
        <v>14576715</v>
      </c>
      <c r="W4485" s="147">
        <v>14576715</v>
      </c>
    </row>
    <row r="4486" spans="1:23">
      <c r="A4486" s="141" t="s">
        <v>3465</v>
      </c>
      <c r="B4486" s="141" t="s">
        <v>284</v>
      </c>
      <c r="C4486" s="141" t="s">
        <v>3464</v>
      </c>
      <c r="D4486" s="141" t="s">
        <v>3459</v>
      </c>
      <c r="E4486" s="141" t="s">
        <v>4234</v>
      </c>
      <c r="F4486" s="141" t="s">
        <v>4250</v>
      </c>
      <c r="G4486" s="141" t="s">
        <v>54</v>
      </c>
      <c r="H4486" s="141" t="s">
        <v>3503</v>
      </c>
      <c r="I4486" s="141" t="s">
        <v>3492</v>
      </c>
      <c r="J4486" s="141" t="s">
        <v>95</v>
      </c>
      <c r="K4486" s="141" t="s">
        <v>98</v>
      </c>
      <c r="L4486" s="141" t="s">
        <v>4147</v>
      </c>
      <c r="M4486" s="141" t="s">
        <v>247</v>
      </c>
      <c r="N4486" s="141" t="s">
        <v>303</v>
      </c>
      <c r="O4486" s="141" t="s">
        <v>289</v>
      </c>
      <c r="P4486" s="141" t="s">
        <v>3282</v>
      </c>
      <c r="Q4486" s="141" t="s">
        <v>288</v>
      </c>
      <c r="R4486" s="141" t="s">
        <v>3933</v>
      </c>
      <c r="S4486" s="148" t="s">
        <v>3280</v>
      </c>
      <c r="T4486" s="147">
        <v>43870266</v>
      </c>
      <c r="U4486" s="147">
        <v>49181670</v>
      </c>
      <c r="V4486" s="147">
        <v>34719849</v>
      </c>
      <c r="W4486" s="147">
        <v>34719849</v>
      </c>
    </row>
    <row r="4487" spans="1:23">
      <c r="A4487" s="141" t="s">
        <v>3465</v>
      </c>
      <c r="B4487" s="141" t="s">
        <v>284</v>
      </c>
      <c r="C4487" s="141" t="s">
        <v>3464</v>
      </c>
      <c r="D4487" s="141" t="s">
        <v>3459</v>
      </c>
      <c r="E4487" s="141" t="s">
        <v>4234</v>
      </c>
      <c r="F4487" s="141" t="s">
        <v>4250</v>
      </c>
      <c r="G4487" s="141" t="s">
        <v>54</v>
      </c>
      <c r="H4487" s="141" t="s">
        <v>3503</v>
      </c>
      <c r="I4487" s="141" t="s">
        <v>3492</v>
      </c>
      <c r="J4487" s="141" t="s">
        <v>95</v>
      </c>
      <c r="K4487" s="141" t="s">
        <v>98</v>
      </c>
      <c r="L4487" s="141" t="s">
        <v>4147</v>
      </c>
      <c r="M4487" s="141" t="s">
        <v>247</v>
      </c>
      <c r="N4487" s="141" t="s">
        <v>303</v>
      </c>
      <c r="O4487" s="141" t="s">
        <v>289</v>
      </c>
      <c r="P4487" s="141" t="s">
        <v>3282</v>
      </c>
      <c r="Q4487" s="141" t="s">
        <v>288</v>
      </c>
      <c r="R4487" s="141" t="s">
        <v>3932</v>
      </c>
      <c r="S4487" s="148" t="s">
        <v>3280</v>
      </c>
      <c r="T4487" s="147">
        <v>48409277</v>
      </c>
      <c r="U4487" s="147">
        <v>56477489.799999997</v>
      </c>
      <c r="V4487" s="147">
        <v>40770513</v>
      </c>
      <c r="W4487" s="147">
        <v>40770513</v>
      </c>
    </row>
    <row r="4488" spans="1:23">
      <c r="A4488" s="141" t="s">
        <v>3465</v>
      </c>
      <c r="B4488" s="141" t="s">
        <v>284</v>
      </c>
      <c r="C4488" s="141" t="s">
        <v>3464</v>
      </c>
      <c r="D4488" s="141" t="s">
        <v>3459</v>
      </c>
      <c r="E4488" s="141" t="s">
        <v>4234</v>
      </c>
      <c r="F4488" s="141" t="s">
        <v>4250</v>
      </c>
      <c r="G4488" s="141" t="s">
        <v>54</v>
      </c>
      <c r="H4488" s="141" t="s">
        <v>3503</v>
      </c>
      <c r="I4488" s="141" t="s">
        <v>3492</v>
      </c>
      <c r="J4488" s="141" t="s">
        <v>95</v>
      </c>
      <c r="K4488" s="141" t="s">
        <v>98</v>
      </c>
      <c r="L4488" s="141" t="s">
        <v>4147</v>
      </c>
      <c r="M4488" s="141" t="s">
        <v>247</v>
      </c>
      <c r="N4488" s="141" t="s">
        <v>303</v>
      </c>
      <c r="O4488" s="141" t="s">
        <v>289</v>
      </c>
      <c r="P4488" s="141" t="s">
        <v>3282</v>
      </c>
      <c r="Q4488" s="141" t="s">
        <v>288</v>
      </c>
      <c r="R4488" s="141" t="s">
        <v>3931</v>
      </c>
      <c r="S4488" s="148" t="s">
        <v>3280</v>
      </c>
      <c r="T4488" s="147">
        <v>73167877</v>
      </c>
      <c r="U4488" s="147">
        <v>85362523.200000003</v>
      </c>
      <c r="V4488" s="147">
        <v>60261372</v>
      </c>
      <c r="W4488" s="147">
        <v>60261372</v>
      </c>
    </row>
    <row r="4489" spans="1:23">
      <c r="A4489" s="141" t="s">
        <v>3465</v>
      </c>
      <c r="B4489" s="141" t="s">
        <v>284</v>
      </c>
      <c r="C4489" s="141" t="s">
        <v>3464</v>
      </c>
      <c r="D4489" s="141" t="s">
        <v>3459</v>
      </c>
      <c r="E4489" s="141" t="s">
        <v>4234</v>
      </c>
      <c r="F4489" s="141" t="s">
        <v>4250</v>
      </c>
      <c r="G4489" s="141" t="s">
        <v>54</v>
      </c>
      <c r="H4489" s="141" t="s">
        <v>3503</v>
      </c>
      <c r="I4489" s="141" t="s">
        <v>3492</v>
      </c>
      <c r="J4489" s="141" t="s">
        <v>95</v>
      </c>
      <c r="K4489" s="141" t="s">
        <v>98</v>
      </c>
      <c r="L4489" s="141" t="s">
        <v>4147</v>
      </c>
      <c r="M4489" s="141" t="s">
        <v>247</v>
      </c>
      <c r="N4489" s="141" t="s">
        <v>303</v>
      </c>
      <c r="O4489" s="141" t="s">
        <v>289</v>
      </c>
      <c r="P4489" s="141" t="s">
        <v>3282</v>
      </c>
      <c r="Q4489" s="141" t="s">
        <v>288</v>
      </c>
      <c r="R4489" s="141" t="s">
        <v>3605</v>
      </c>
      <c r="S4489" s="148" t="s">
        <v>3280</v>
      </c>
      <c r="T4489" s="147">
        <v>1013311705</v>
      </c>
      <c r="U4489" s="147">
        <v>1182196989.2</v>
      </c>
      <c r="V4489" s="147">
        <v>854244081</v>
      </c>
      <c r="W4489" s="147">
        <v>854244081</v>
      </c>
    </row>
    <row r="4490" spans="1:23">
      <c r="A4490" s="141" t="s">
        <v>3465</v>
      </c>
      <c r="B4490" s="141" t="s">
        <v>284</v>
      </c>
      <c r="C4490" s="141" t="s">
        <v>3464</v>
      </c>
      <c r="D4490" s="141" t="s">
        <v>3459</v>
      </c>
      <c r="E4490" s="141" t="s">
        <v>4234</v>
      </c>
      <c r="F4490" s="141" t="s">
        <v>4250</v>
      </c>
      <c r="G4490" s="141" t="s">
        <v>54</v>
      </c>
      <c r="H4490" s="141" t="s">
        <v>3503</v>
      </c>
      <c r="I4490" s="141" t="s">
        <v>3492</v>
      </c>
      <c r="J4490" s="141" t="s">
        <v>95</v>
      </c>
      <c r="K4490" s="141" t="s">
        <v>98</v>
      </c>
      <c r="L4490" s="141" t="s">
        <v>4147</v>
      </c>
      <c r="M4490" s="141" t="s">
        <v>247</v>
      </c>
      <c r="N4490" s="141" t="s">
        <v>303</v>
      </c>
      <c r="O4490" s="141" t="s">
        <v>289</v>
      </c>
      <c r="P4490" s="141" t="s">
        <v>3282</v>
      </c>
      <c r="Q4490" s="141" t="s">
        <v>288</v>
      </c>
      <c r="R4490" s="141" t="s">
        <v>3930</v>
      </c>
      <c r="S4490" s="148" t="s">
        <v>3280</v>
      </c>
      <c r="T4490" s="147">
        <v>35105773</v>
      </c>
      <c r="U4490" s="147">
        <v>40956735.100000001</v>
      </c>
      <c r="V4490" s="147">
        <v>28641888</v>
      </c>
      <c r="W4490" s="147">
        <v>28641888</v>
      </c>
    </row>
    <row r="4491" spans="1:23">
      <c r="A4491" s="141" t="s">
        <v>3465</v>
      </c>
      <c r="B4491" s="141" t="s">
        <v>284</v>
      </c>
      <c r="C4491" s="141" t="s">
        <v>3464</v>
      </c>
      <c r="D4491" s="141" t="s">
        <v>3459</v>
      </c>
      <c r="E4491" s="141" t="s">
        <v>4234</v>
      </c>
      <c r="F4491" s="141" t="s">
        <v>4250</v>
      </c>
      <c r="G4491" s="141" t="s">
        <v>54</v>
      </c>
      <c r="H4491" s="141" t="s">
        <v>3503</v>
      </c>
      <c r="I4491" s="141" t="s">
        <v>3492</v>
      </c>
      <c r="J4491" s="141" t="s">
        <v>95</v>
      </c>
      <c r="K4491" s="141" t="s">
        <v>98</v>
      </c>
      <c r="L4491" s="141" t="s">
        <v>4147</v>
      </c>
      <c r="M4491" s="141" t="s">
        <v>247</v>
      </c>
      <c r="N4491" s="141" t="s">
        <v>303</v>
      </c>
      <c r="O4491" s="141" t="s">
        <v>289</v>
      </c>
      <c r="P4491" s="141" t="s">
        <v>3282</v>
      </c>
      <c r="Q4491" s="141" t="s">
        <v>288</v>
      </c>
      <c r="R4491" s="141" t="s">
        <v>3929</v>
      </c>
      <c r="S4491" s="148" t="s">
        <v>3280</v>
      </c>
      <c r="T4491" s="147">
        <v>96347506</v>
      </c>
      <c r="U4491" s="147">
        <v>96347506</v>
      </c>
      <c r="V4491" s="147">
        <v>67701753</v>
      </c>
      <c r="W4491" s="147">
        <v>67701753</v>
      </c>
    </row>
    <row r="4492" spans="1:23">
      <c r="A4492" s="141" t="s">
        <v>3465</v>
      </c>
      <c r="B4492" s="141" t="s">
        <v>284</v>
      </c>
      <c r="C4492" s="141" t="s">
        <v>3464</v>
      </c>
      <c r="D4492" s="141" t="s">
        <v>3459</v>
      </c>
      <c r="E4492" s="141" t="s">
        <v>4234</v>
      </c>
      <c r="F4492" s="141" t="s">
        <v>4250</v>
      </c>
      <c r="G4492" s="141" t="s">
        <v>54</v>
      </c>
      <c r="H4492" s="141" t="s">
        <v>3503</v>
      </c>
      <c r="I4492" s="141" t="s">
        <v>3492</v>
      </c>
      <c r="J4492" s="141" t="s">
        <v>95</v>
      </c>
      <c r="K4492" s="141" t="s">
        <v>98</v>
      </c>
      <c r="L4492" s="141" t="s">
        <v>4147</v>
      </c>
      <c r="M4492" s="141" t="s">
        <v>247</v>
      </c>
      <c r="N4492" s="141" t="s">
        <v>303</v>
      </c>
      <c r="O4492" s="141" t="s">
        <v>289</v>
      </c>
      <c r="P4492" s="141" t="s">
        <v>3282</v>
      </c>
      <c r="Q4492" s="141" t="s">
        <v>288</v>
      </c>
      <c r="R4492" s="141" t="s">
        <v>3928</v>
      </c>
      <c r="S4492" s="148" t="s">
        <v>3280</v>
      </c>
      <c r="T4492" s="147">
        <v>20643256</v>
      </c>
      <c r="U4492" s="147">
        <v>20643256</v>
      </c>
      <c r="V4492" s="147">
        <v>14670540</v>
      </c>
      <c r="W4492" s="147">
        <v>14670540</v>
      </c>
    </row>
    <row r="4493" spans="1:23">
      <c r="A4493" s="141" t="s">
        <v>3465</v>
      </c>
      <c r="B4493" s="141" t="s">
        <v>284</v>
      </c>
      <c r="C4493" s="141" t="s">
        <v>3464</v>
      </c>
      <c r="D4493" s="141" t="s">
        <v>3459</v>
      </c>
      <c r="E4493" s="141" t="s">
        <v>4234</v>
      </c>
      <c r="F4493" s="141" t="s">
        <v>4250</v>
      </c>
      <c r="G4493" s="141" t="s">
        <v>54</v>
      </c>
      <c r="H4493" s="141" t="s">
        <v>3503</v>
      </c>
      <c r="I4493" s="141" t="s">
        <v>3492</v>
      </c>
      <c r="J4493" s="141" t="s">
        <v>95</v>
      </c>
      <c r="K4493" s="141" t="s">
        <v>98</v>
      </c>
      <c r="L4493" s="141" t="s">
        <v>4147</v>
      </c>
      <c r="M4493" s="141" t="s">
        <v>247</v>
      </c>
      <c r="N4493" s="141" t="s">
        <v>303</v>
      </c>
      <c r="O4493" s="141" t="s">
        <v>289</v>
      </c>
      <c r="P4493" s="141" t="s">
        <v>3282</v>
      </c>
      <c r="Q4493" s="141" t="s">
        <v>288</v>
      </c>
      <c r="R4493" s="141" t="s">
        <v>3927</v>
      </c>
      <c r="S4493" s="148" t="s">
        <v>3280</v>
      </c>
      <c r="T4493" s="147">
        <v>24691096</v>
      </c>
      <c r="U4493" s="147">
        <v>28806278.600000001</v>
      </c>
      <c r="V4493" s="147">
        <v>20860290</v>
      </c>
      <c r="W4493" s="147">
        <v>20860290</v>
      </c>
    </row>
    <row r="4494" spans="1:23">
      <c r="A4494" s="141" t="s">
        <v>3465</v>
      </c>
      <c r="B4494" s="141" t="s">
        <v>284</v>
      </c>
      <c r="C4494" s="141" t="s">
        <v>3464</v>
      </c>
      <c r="D4494" s="141" t="s">
        <v>3459</v>
      </c>
      <c r="E4494" s="141" t="s">
        <v>4234</v>
      </c>
      <c r="F4494" s="141" t="s">
        <v>4250</v>
      </c>
      <c r="G4494" s="141" t="s">
        <v>54</v>
      </c>
      <c r="H4494" s="141" t="s">
        <v>3503</v>
      </c>
      <c r="I4494" s="141" t="s">
        <v>3492</v>
      </c>
      <c r="J4494" s="141" t="s">
        <v>95</v>
      </c>
      <c r="K4494" s="141" t="s">
        <v>98</v>
      </c>
      <c r="L4494" s="141" t="s">
        <v>4147</v>
      </c>
      <c r="M4494" s="141" t="s">
        <v>247</v>
      </c>
      <c r="N4494" s="141" t="s">
        <v>303</v>
      </c>
      <c r="O4494" s="141" t="s">
        <v>289</v>
      </c>
      <c r="P4494" s="141" t="s">
        <v>3282</v>
      </c>
      <c r="Q4494" s="141" t="s">
        <v>288</v>
      </c>
      <c r="R4494" s="141" t="s">
        <v>3926</v>
      </c>
      <c r="S4494" s="148" t="s">
        <v>3280</v>
      </c>
      <c r="T4494" s="147">
        <v>22286686</v>
      </c>
      <c r="U4494" s="147">
        <v>25014594</v>
      </c>
      <c r="V4494" s="147">
        <v>17954346</v>
      </c>
      <c r="W4494" s="147">
        <v>17954346</v>
      </c>
    </row>
    <row r="4495" spans="1:23">
      <c r="A4495" s="141" t="s">
        <v>3465</v>
      </c>
      <c r="B4495" s="141" t="s">
        <v>284</v>
      </c>
      <c r="C4495" s="141" t="s">
        <v>3464</v>
      </c>
      <c r="D4495" s="141" t="s">
        <v>3459</v>
      </c>
      <c r="E4495" s="141" t="s">
        <v>4234</v>
      </c>
      <c r="F4495" s="141" t="s">
        <v>4250</v>
      </c>
      <c r="G4495" s="141" t="s">
        <v>54</v>
      </c>
      <c r="H4495" s="141" t="s">
        <v>3503</v>
      </c>
      <c r="I4495" s="141" t="s">
        <v>3492</v>
      </c>
      <c r="J4495" s="141" t="s">
        <v>95</v>
      </c>
      <c r="K4495" s="141" t="s">
        <v>98</v>
      </c>
      <c r="L4495" s="141" t="s">
        <v>4147</v>
      </c>
      <c r="M4495" s="141" t="s">
        <v>247</v>
      </c>
      <c r="N4495" s="141" t="s">
        <v>303</v>
      </c>
      <c r="O4495" s="141" t="s">
        <v>289</v>
      </c>
      <c r="P4495" s="141" t="s">
        <v>3282</v>
      </c>
      <c r="Q4495" s="141" t="s">
        <v>288</v>
      </c>
      <c r="R4495" s="141" t="s">
        <v>3576</v>
      </c>
      <c r="S4495" s="148" t="s">
        <v>3280</v>
      </c>
      <c r="T4495" s="147">
        <v>14362289</v>
      </c>
      <c r="U4495" s="147">
        <v>16756003.9</v>
      </c>
      <c r="V4495" s="147">
        <v>11924550</v>
      </c>
      <c r="W4495" s="147">
        <v>11924550</v>
      </c>
    </row>
    <row r="4496" spans="1:23">
      <c r="A4496" s="141" t="s">
        <v>3465</v>
      </c>
      <c r="B4496" s="141" t="s">
        <v>284</v>
      </c>
      <c r="C4496" s="141" t="s">
        <v>3464</v>
      </c>
      <c r="D4496" s="141" t="s">
        <v>3459</v>
      </c>
      <c r="E4496" s="141" t="s">
        <v>4234</v>
      </c>
      <c r="F4496" s="141" t="s">
        <v>4250</v>
      </c>
      <c r="G4496" s="141" t="s">
        <v>54</v>
      </c>
      <c r="H4496" s="141" t="s">
        <v>3503</v>
      </c>
      <c r="I4496" s="141" t="s">
        <v>3492</v>
      </c>
      <c r="J4496" s="141" t="s">
        <v>95</v>
      </c>
      <c r="K4496" s="141" t="s">
        <v>98</v>
      </c>
      <c r="L4496" s="141" t="s">
        <v>4147</v>
      </c>
      <c r="M4496" s="141" t="s">
        <v>247</v>
      </c>
      <c r="N4496" s="141" t="s">
        <v>303</v>
      </c>
      <c r="O4496" s="141" t="s">
        <v>289</v>
      </c>
      <c r="P4496" s="141" t="s">
        <v>3282</v>
      </c>
      <c r="Q4496" s="141" t="s">
        <v>288</v>
      </c>
      <c r="R4496" s="141" t="s">
        <v>3604</v>
      </c>
      <c r="S4496" s="148" t="s">
        <v>3280</v>
      </c>
      <c r="T4496" s="147">
        <v>405696160</v>
      </c>
      <c r="U4496" s="147">
        <v>454890241</v>
      </c>
      <c r="V4496" s="147">
        <v>322293012</v>
      </c>
      <c r="W4496" s="147">
        <v>322293012</v>
      </c>
    </row>
    <row r="4497" spans="1:23">
      <c r="A4497" s="141" t="s">
        <v>3465</v>
      </c>
      <c r="B4497" s="141" t="s">
        <v>284</v>
      </c>
      <c r="C4497" s="141" t="s">
        <v>3464</v>
      </c>
      <c r="D4497" s="141" t="s">
        <v>3459</v>
      </c>
      <c r="E4497" s="141" t="s">
        <v>4234</v>
      </c>
      <c r="F4497" s="141" t="s">
        <v>4250</v>
      </c>
      <c r="G4497" s="141" t="s">
        <v>54</v>
      </c>
      <c r="H4497" s="141" t="s">
        <v>3503</v>
      </c>
      <c r="I4497" s="141" t="s">
        <v>3492</v>
      </c>
      <c r="J4497" s="141" t="s">
        <v>95</v>
      </c>
      <c r="K4497" s="141" t="s">
        <v>98</v>
      </c>
      <c r="L4497" s="141" t="s">
        <v>4147</v>
      </c>
      <c r="M4497" s="141" t="s">
        <v>247</v>
      </c>
      <c r="N4497" s="141" t="s">
        <v>303</v>
      </c>
      <c r="O4497" s="141" t="s">
        <v>289</v>
      </c>
      <c r="P4497" s="141" t="s">
        <v>3282</v>
      </c>
      <c r="Q4497" s="141" t="s">
        <v>288</v>
      </c>
      <c r="R4497" s="141" t="s">
        <v>3925</v>
      </c>
      <c r="S4497" s="148" t="s">
        <v>3280</v>
      </c>
      <c r="T4497" s="147">
        <v>68295528</v>
      </c>
      <c r="U4497" s="147">
        <v>68295528</v>
      </c>
      <c r="V4497" s="147">
        <v>48491001</v>
      </c>
      <c r="W4497" s="147">
        <v>48491001</v>
      </c>
    </row>
    <row r="4498" spans="1:23">
      <c r="A4498" s="141" t="s">
        <v>3465</v>
      </c>
      <c r="B4498" s="141" t="s">
        <v>284</v>
      </c>
      <c r="C4498" s="141" t="s">
        <v>3464</v>
      </c>
      <c r="D4498" s="141" t="s">
        <v>3459</v>
      </c>
      <c r="E4498" s="141" t="s">
        <v>4234</v>
      </c>
      <c r="F4498" s="141" t="s">
        <v>4250</v>
      </c>
      <c r="G4498" s="141" t="s">
        <v>54</v>
      </c>
      <c r="H4498" s="141" t="s">
        <v>3503</v>
      </c>
      <c r="I4498" s="141" t="s">
        <v>3492</v>
      </c>
      <c r="J4498" s="141" t="s">
        <v>95</v>
      </c>
      <c r="K4498" s="141" t="s">
        <v>98</v>
      </c>
      <c r="L4498" s="141" t="s">
        <v>4147</v>
      </c>
      <c r="M4498" s="141" t="s">
        <v>247</v>
      </c>
      <c r="N4498" s="141" t="s">
        <v>303</v>
      </c>
      <c r="O4498" s="141" t="s">
        <v>289</v>
      </c>
      <c r="P4498" s="141" t="s">
        <v>3282</v>
      </c>
      <c r="Q4498" s="141" t="s">
        <v>288</v>
      </c>
      <c r="R4498" s="141" t="s">
        <v>3575</v>
      </c>
      <c r="S4498" s="148" t="s">
        <v>3280</v>
      </c>
      <c r="T4498" s="147">
        <v>27937322</v>
      </c>
      <c r="U4498" s="147">
        <v>27937322</v>
      </c>
      <c r="V4498" s="147">
        <v>19726992</v>
      </c>
      <c r="W4498" s="147">
        <v>19726992</v>
      </c>
    </row>
    <row r="4499" spans="1:23">
      <c r="A4499" s="141" t="s">
        <v>3465</v>
      </c>
      <c r="B4499" s="141" t="s">
        <v>284</v>
      </c>
      <c r="C4499" s="141" t="s">
        <v>3464</v>
      </c>
      <c r="D4499" s="141" t="s">
        <v>3459</v>
      </c>
      <c r="E4499" s="141" t="s">
        <v>4234</v>
      </c>
      <c r="F4499" s="141" t="s">
        <v>4250</v>
      </c>
      <c r="G4499" s="141" t="s">
        <v>54</v>
      </c>
      <c r="H4499" s="141" t="s">
        <v>3503</v>
      </c>
      <c r="I4499" s="141" t="s">
        <v>3492</v>
      </c>
      <c r="J4499" s="141" t="s">
        <v>95</v>
      </c>
      <c r="K4499" s="141" t="s">
        <v>98</v>
      </c>
      <c r="L4499" s="141" t="s">
        <v>4147</v>
      </c>
      <c r="M4499" s="141" t="s">
        <v>247</v>
      </c>
      <c r="N4499" s="141" t="s">
        <v>303</v>
      </c>
      <c r="O4499" s="141" t="s">
        <v>289</v>
      </c>
      <c r="P4499" s="141" t="s">
        <v>3282</v>
      </c>
      <c r="Q4499" s="141" t="s">
        <v>288</v>
      </c>
      <c r="R4499" s="141" t="s">
        <v>3924</v>
      </c>
      <c r="S4499" s="148" t="s">
        <v>3280</v>
      </c>
      <c r="T4499" s="147">
        <v>15781524</v>
      </c>
      <c r="U4499" s="147">
        <v>15781524</v>
      </c>
      <c r="V4499" s="147">
        <v>11201526</v>
      </c>
      <c r="W4499" s="147">
        <v>11201526</v>
      </c>
    </row>
    <row r="4500" spans="1:23">
      <c r="A4500" s="141" t="s">
        <v>3465</v>
      </c>
      <c r="B4500" s="141" t="s">
        <v>284</v>
      </c>
      <c r="C4500" s="141" t="s">
        <v>3464</v>
      </c>
      <c r="D4500" s="141" t="s">
        <v>3459</v>
      </c>
      <c r="E4500" s="141" t="s">
        <v>4234</v>
      </c>
      <c r="F4500" s="141" t="s">
        <v>4250</v>
      </c>
      <c r="G4500" s="141" t="s">
        <v>54</v>
      </c>
      <c r="H4500" s="141" t="s">
        <v>3503</v>
      </c>
      <c r="I4500" s="141" t="s">
        <v>3492</v>
      </c>
      <c r="J4500" s="141" t="s">
        <v>95</v>
      </c>
      <c r="K4500" s="141" t="s">
        <v>98</v>
      </c>
      <c r="L4500" s="141" t="s">
        <v>4147</v>
      </c>
      <c r="M4500" s="141" t="s">
        <v>247</v>
      </c>
      <c r="N4500" s="141" t="s">
        <v>303</v>
      </c>
      <c r="O4500" s="141" t="s">
        <v>289</v>
      </c>
      <c r="P4500" s="141" t="s">
        <v>3282</v>
      </c>
      <c r="Q4500" s="141" t="s">
        <v>288</v>
      </c>
      <c r="R4500" s="141" t="s">
        <v>3923</v>
      </c>
      <c r="S4500" s="148" t="s">
        <v>3280</v>
      </c>
      <c r="T4500" s="147">
        <v>18156065</v>
      </c>
      <c r="U4500" s="147">
        <v>18156065</v>
      </c>
      <c r="V4500" s="147">
        <v>13072851</v>
      </c>
      <c r="W4500" s="147">
        <v>13072851</v>
      </c>
    </row>
    <row r="4501" spans="1:23">
      <c r="A4501" s="141" t="s">
        <v>3465</v>
      </c>
      <c r="B4501" s="141" t="s">
        <v>284</v>
      </c>
      <c r="C4501" s="141" t="s">
        <v>3464</v>
      </c>
      <c r="D4501" s="141" t="s">
        <v>3459</v>
      </c>
      <c r="E4501" s="141" t="s">
        <v>4234</v>
      </c>
      <c r="F4501" s="141" t="s">
        <v>4250</v>
      </c>
      <c r="G4501" s="141" t="s">
        <v>54</v>
      </c>
      <c r="H4501" s="141" t="s">
        <v>3503</v>
      </c>
      <c r="I4501" s="141" t="s">
        <v>3492</v>
      </c>
      <c r="J4501" s="141" t="s">
        <v>95</v>
      </c>
      <c r="K4501" s="141" t="s">
        <v>98</v>
      </c>
      <c r="L4501" s="141" t="s">
        <v>4147</v>
      </c>
      <c r="M4501" s="141" t="s">
        <v>247</v>
      </c>
      <c r="N4501" s="141" t="s">
        <v>303</v>
      </c>
      <c r="O4501" s="141" t="s">
        <v>289</v>
      </c>
      <c r="P4501" s="141" t="s">
        <v>3282</v>
      </c>
      <c r="Q4501" s="141" t="s">
        <v>288</v>
      </c>
      <c r="R4501" s="141" t="s">
        <v>3922</v>
      </c>
      <c r="S4501" s="148" t="s">
        <v>3280</v>
      </c>
      <c r="T4501" s="147">
        <v>60254040</v>
      </c>
      <c r="U4501" s="147">
        <v>70296380</v>
      </c>
      <c r="V4501" s="147">
        <v>50656779</v>
      </c>
      <c r="W4501" s="147">
        <v>50656779</v>
      </c>
    </row>
    <row r="4502" spans="1:23">
      <c r="A4502" s="141" t="s">
        <v>3465</v>
      </c>
      <c r="B4502" s="141" t="s">
        <v>284</v>
      </c>
      <c r="C4502" s="141" t="s">
        <v>3464</v>
      </c>
      <c r="D4502" s="141" t="s">
        <v>3459</v>
      </c>
      <c r="E4502" s="141" t="s">
        <v>4234</v>
      </c>
      <c r="F4502" s="141" t="s">
        <v>4250</v>
      </c>
      <c r="G4502" s="141" t="s">
        <v>54</v>
      </c>
      <c r="H4502" s="141" t="s">
        <v>3503</v>
      </c>
      <c r="I4502" s="141" t="s">
        <v>3492</v>
      </c>
      <c r="J4502" s="141" t="s">
        <v>95</v>
      </c>
      <c r="K4502" s="141" t="s">
        <v>98</v>
      </c>
      <c r="L4502" s="141" t="s">
        <v>4147</v>
      </c>
      <c r="M4502" s="141" t="s">
        <v>247</v>
      </c>
      <c r="N4502" s="141" t="s">
        <v>303</v>
      </c>
      <c r="O4502" s="141" t="s">
        <v>289</v>
      </c>
      <c r="P4502" s="141" t="s">
        <v>3282</v>
      </c>
      <c r="Q4502" s="141" t="s">
        <v>288</v>
      </c>
      <c r="R4502" s="141" t="s">
        <v>3921</v>
      </c>
      <c r="S4502" s="148" t="s">
        <v>3280</v>
      </c>
      <c r="T4502" s="147">
        <v>14766626</v>
      </c>
      <c r="U4502" s="147">
        <v>16562891</v>
      </c>
      <c r="V4502" s="147">
        <v>11776839</v>
      </c>
      <c r="W4502" s="147">
        <v>11776839</v>
      </c>
    </row>
    <row r="4503" spans="1:23">
      <c r="A4503" s="141" t="s">
        <v>3465</v>
      </c>
      <c r="B4503" s="141" t="s">
        <v>284</v>
      </c>
      <c r="C4503" s="141" t="s">
        <v>3464</v>
      </c>
      <c r="D4503" s="141" t="s">
        <v>3459</v>
      </c>
      <c r="E4503" s="141" t="s">
        <v>4234</v>
      </c>
      <c r="F4503" s="141" t="s">
        <v>4250</v>
      </c>
      <c r="G4503" s="141" t="s">
        <v>54</v>
      </c>
      <c r="H4503" s="141" t="s">
        <v>3503</v>
      </c>
      <c r="I4503" s="141" t="s">
        <v>3492</v>
      </c>
      <c r="J4503" s="141" t="s">
        <v>95</v>
      </c>
      <c r="K4503" s="141" t="s">
        <v>98</v>
      </c>
      <c r="L4503" s="141" t="s">
        <v>4147</v>
      </c>
      <c r="M4503" s="141" t="s">
        <v>247</v>
      </c>
      <c r="N4503" s="141" t="s">
        <v>303</v>
      </c>
      <c r="O4503" s="141" t="s">
        <v>289</v>
      </c>
      <c r="P4503" s="141" t="s">
        <v>3282</v>
      </c>
      <c r="Q4503" s="141" t="s">
        <v>288</v>
      </c>
      <c r="R4503" s="141" t="s">
        <v>3920</v>
      </c>
      <c r="S4503" s="148" t="s">
        <v>3280</v>
      </c>
      <c r="T4503" s="147">
        <v>32569971</v>
      </c>
      <c r="U4503" s="147">
        <v>36530473</v>
      </c>
      <c r="V4503" s="147">
        <v>25960353</v>
      </c>
      <c r="W4503" s="147">
        <v>25960353</v>
      </c>
    </row>
    <row r="4504" spans="1:23">
      <c r="A4504" s="141" t="s">
        <v>3465</v>
      </c>
      <c r="B4504" s="141" t="s">
        <v>284</v>
      </c>
      <c r="C4504" s="141" t="s">
        <v>3464</v>
      </c>
      <c r="D4504" s="141" t="s">
        <v>3459</v>
      </c>
      <c r="E4504" s="141" t="s">
        <v>4234</v>
      </c>
      <c r="F4504" s="141" t="s">
        <v>4250</v>
      </c>
      <c r="G4504" s="141" t="s">
        <v>54</v>
      </c>
      <c r="H4504" s="141" t="s">
        <v>3503</v>
      </c>
      <c r="I4504" s="141" t="s">
        <v>3492</v>
      </c>
      <c r="J4504" s="141" t="s">
        <v>95</v>
      </c>
      <c r="K4504" s="141" t="s">
        <v>98</v>
      </c>
      <c r="L4504" s="141" t="s">
        <v>4147</v>
      </c>
      <c r="M4504" s="141" t="s">
        <v>247</v>
      </c>
      <c r="N4504" s="141" t="s">
        <v>303</v>
      </c>
      <c r="O4504" s="141" t="s">
        <v>289</v>
      </c>
      <c r="P4504" s="141" t="s">
        <v>3282</v>
      </c>
      <c r="Q4504" s="141" t="s">
        <v>288</v>
      </c>
      <c r="R4504" s="141" t="s">
        <v>3603</v>
      </c>
      <c r="S4504" s="148" t="s">
        <v>3280</v>
      </c>
      <c r="T4504" s="147">
        <v>489264545</v>
      </c>
      <c r="U4504" s="147">
        <v>489264545</v>
      </c>
      <c r="V4504" s="147">
        <v>349379946</v>
      </c>
      <c r="W4504" s="147">
        <v>349379946</v>
      </c>
    </row>
    <row r="4505" spans="1:23">
      <c r="A4505" s="141" t="s">
        <v>3465</v>
      </c>
      <c r="B4505" s="141" t="s">
        <v>284</v>
      </c>
      <c r="C4505" s="141" t="s">
        <v>3464</v>
      </c>
      <c r="D4505" s="141" t="s">
        <v>3459</v>
      </c>
      <c r="E4505" s="141" t="s">
        <v>4234</v>
      </c>
      <c r="F4505" s="141" t="s">
        <v>4250</v>
      </c>
      <c r="G4505" s="141" t="s">
        <v>54</v>
      </c>
      <c r="H4505" s="141" t="s">
        <v>3503</v>
      </c>
      <c r="I4505" s="141" t="s">
        <v>3492</v>
      </c>
      <c r="J4505" s="141" t="s">
        <v>95</v>
      </c>
      <c r="K4505" s="141" t="s">
        <v>98</v>
      </c>
      <c r="L4505" s="141" t="s">
        <v>4147</v>
      </c>
      <c r="M4505" s="141" t="s">
        <v>247</v>
      </c>
      <c r="N4505" s="141" t="s">
        <v>303</v>
      </c>
      <c r="O4505" s="141" t="s">
        <v>289</v>
      </c>
      <c r="P4505" s="141" t="s">
        <v>3282</v>
      </c>
      <c r="Q4505" s="141" t="s">
        <v>288</v>
      </c>
      <c r="R4505" s="141" t="s">
        <v>3574</v>
      </c>
      <c r="S4505" s="148" t="s">
        <v>3280</v>
      </c>
      <c r="T4505" s="147">
        <v>20355026</v>
      </c>
      <c r="U4505" s="147">
        <v>22808353</v>
      </c>
      <c r="V4505" s="147">
        <v>15991290</v>
      </c>
      <c r="W4505" s="147">
        <v>15991290</v>
      </c>
    </row>
    <row r="4506" spans="1:23">
      <c r="A4506" s="141" t="s">
        <v>3465</v>
      </c>
      <c r="B4506" s="141" t="s">
        <v>284</v>
      </c>
      <c r="C4506" s="141" t="s">
        <v>3464</v>
      </c>
      <c r="D4506" s="141" t="s">
        <v>3459</v>
      </c>
      <c r="E4506" s="141" t="s">
        <v>4234</v>
      </c>
      <c r="F4506" s="141" t="s">
        <v>4250</v>
      </c>
      <c r="G4506" s="141" t="s">
        <v>54</v>
      </c>
      <c r="H4506" s="141" t="s">
        <v>3503</v>
      </c>
      <c r="I4506" s="141" t="s">
        <v>3492</v>
      </c>
      <c r="J4506" s="141" t="s">
        <v>95</v>
      </c>
      <c r="K4506" s="141" t="s">
        <v>98</v>
      </c>
      <c r="L4506" s="141" t="s">
        <v>4147</v>
      </c>
      <c r="M4506" s="141" t="s">
        <v>247</v>
      </c>
      <c r="N4506" s="141" t="s">
        <v>303</v>
      </c>
      <c r="O4506" s="141" t="s">
        <v>289</v>
      </c>
      <c r="P4506" s="141" t="s">
        <v>3282</v>
      </c>
      <c r="Q4506" s="141" t="s">
        <v>288</v>
      </c>
      <c r="R4506" s="141" t="s">
        <v>3919</v>
      </c>
      <c r="S4506" s="148" t="s">
        <v>3280</v>
      </c>
      <c r="T4506" s="147">
        <v>24163831</v>
      </c>
      <c r="U4506" s="147">
        <v>28191136.100000001</v>
      </c>
      <c r="V4506" s="147">
        <v>20152404</v>
      </c>
      <c r="W4506" s="147">
        <v>20152404</v>
      </c>
    </row>
    <row r="4507" spans="1:23">
      <c r="A4507" s="141" t="s">
        <v>3465</v>
      </c>
      <c r="B4507" s="141" t="s">
        <v>284</v>
      </c>
      <c r="C4507" s="141" t="s">
        <v>3464</v>
      </c>
      <c r="D4507" s="141" t="s">
        <v>3459</v>
      </c>
      <c r="E4507" s="141" t="s">
        <v>4234</v>
      </c>
      <c r="F4507" s="141" t="s">
        <v>4250</v>
      </c>
      <c r="G4507" s="141" t="s">
        <v>54</v>
      </c>
      <c r="H4507" s="141" t="s">
        <v>3503</v>
      </c>
      <c r="I4507" s="141" t="s">
        <v>3492</v>
      </c>
      <c r="J4507" s="141" t="s">
        <v>95</v>
      </c>
      <c r="K4507" s="141" t="s">
        <v>98</v>
      </c>
      <c r="L4507" s="141" t="s">
        <v>4147</v>
      </c>
      <c r="M4507" s="141" t="s">
        <v>247</v>
      </c>
      <c r="N4507" s="141" t="s">
        <v>303</v>
      </c>
      <c r="O4507" s="141" t="s">
        <v>289</v>
      </c>
      <c r="P4507" s="141" t="s">
        <v>3282</v>
      </c>
      <c r="Q4507" s="141" t="s">
        <v>288</v>
      </c>
      <c r="R4507" s="141" t="s">
        <v>3918</v>
      </c>
      <c r="S4507" s="148" t="s">
        <v>3280</v>
      </c>
      <c r="T4507" s="147">
        <v>14960274</v>
      </c>
      <c r="U4507" s="147">
        <v>16769554</v>
      </c>
      <c r="V4507" s="147">
        <v>11818842</v>
      </c>
      <c r="W4507" s="147">
        <v>11818842</v>
      </c>
    </row>
    <row r="4508" spans="1:23">
      <c r="A4508" s="141" t="s">
        <v>3465</v>
      </c>
      <c r="B4508" s="141" t="s">
        <v>284</v>
      </c>
      <c r="C4508" s="141" t="s">
        <v>3464</v>
      </c>
      <c r="D4508" s="141" t="s">
        <v>3459</v>
      </c>
      <c r="E4508" s="141" t="s">
        <v>4234</v>
      </c>
      <c r="F4508" s="141" t="s">
        <v>4250</v>
      </c>
      <c r="G4508" s="141" t="s">
        <v>54</v>
      </c>
      <c r="H4508" s="141" t="s">
        <v>3503</v>
      </c>
      <c r="I4508" s="141" t="s">
        <v>3492</v>
      </c>
      <c r="J4508" s="141" t="s">
        <v>95</v>
      </c>
      <c r="K4508" s="141" t="s">
        <v>98</v>
      </c>
      <c r="L4508" s="141" t="s">
        <v>4147</v>
      </c>
      <c r="M4508" s="141" t="s">
        <v>247</v>
      </c>
      <c r="N4508" s="141" t="s">
        <v>303</v>
      </c>
      <c r="O4508" s="141" t="s">
        <v>289</v>
      </c>
      <c r="P4508" s="141" t="s">
        <v>3282</v>
      </c>
      <c r="Q4508" s="141" t="s">
        <v>288</v>
      </c>
      <c r="R4508" s="141" t="s">
        <v>3917</v>
      </c>
      <c r="S4508" s="148" t="s">
        <v>3280</v>
      </c>
      <c r="T4508" s="147">
        <v>14661285</v>
      </c>
      <c r="U4508" s="147">
        <v>16442221</v>
      </c>
      <c r="V4508" s="147">
        <v>11665986</v>
      </c>
      <c r="W4508" s="147">
        <v>11665986</v>
      </c>
    </row>
    <row r="4509" spans="1:23">
      <c r="A4509" s="141" t="s">
        <v>3465</v>
      </c>
      <c r="B4509" s="141" t="s">
        <v>284</v>
      </c>
      <c r="C4509" s="141" t="s">
        <v>3464</v>
      </c>
      <c r="D4509" s="141" t="s">
        <v>3459</v>
      </c>
      <c r="E4509" s="141" t="s">
        <v>4234</v>
      </c>
      <c r="F4509" s="141" t="s">
        <v>4250</v>
      </c>
      <c r="G4509" s="141" t="s">
        <v>54</v>
      </c>
      <c r="H4509" s="141" t="s">
        <v>3503</v>
      </c>
      <c r="I4509" s="141" t="s">
        <v>3492</v>
      </c>
      <c r="J4509" s="141" t="s">
        <v>95</v>
      </c>
      <c r="K4509" s="141" t="s">
        <v>98</v>
      </c>
      <c r="L4509" s="141" t="s">
        <v>4147</v>
      </c>
      <c r="M4509" s="141" t="s">
        <v>247</v>
      </c>
      <c r="N4509" s="141" t="s">
        <v>303</v>
      </c>
      <c r="O4509" s="141" t="s">
        <v>289</v>
      </c>
      <c r="P4509" s="141" t="s">
        <v>3282</v>
      </c>
      <c r="Q4509" s="141" t="s">
        <v>288</v>
      </c>
      <c r="R4509" s="141" t="s">
        <v>3916</v>
      </c>
      <c r="S4509" s="148" t="s">
        <v>3280</v>
      </c>
      <c r="T4509" s="147">
        <v>26384403</v>
      </c>
      <c r="U4509" s="147">
        <v>30781803.5</v>
      </c>
      <c r="V4509" s="147">
        <v>22408173</v>
      </c>
      <c r="W4509" s="147">
        <v>22408173</v>
      </c>
    </row>
    <row r="4510" spans="1:23">
      <c r="A4510" s="141" t="s">
        <v>3465</v>
      </c>
      <c r="B4510" s="141" t="s">
        <v>284</v>
      </c>
      <c r="C4510" s="141" t="s">
        <v>3464</v>
      </c>
      <c r="D4510" s="141" t="s">
        <v>3459</v>
      </c>
      <c r="E4510" s="141" t="s">
        <v>4234</v>
      </c>
      <c r="F4510" s="141" t="s">
        <v>4250</v>
      </c>
      <c r="G4510" s="141" t="s">
        <v>54</v>
      </c>
      <c r="H4510" s="141" t="s">
        <v>3503</v>
      </c>
      <c r="I4510" s="141" t="s">
        <v>3492</v>
      </c>
      <c r="J4510" s="141" t="s">
        <v>95</v>
      </c>
      <c r="K4510" s="141" t="s">
        <v>98</v>
      </c>
      <c r="L4510" s="141" t="s">
        <v>4147</v>
      </c>
      <c r="M4510" s="141" t="s">
        <v>247</v>
      </c>
      <c r="N4510" s="141" t="s">
        <v>303</v>
      </c>
      <c r="O4510" s="141" t="s">
        <v>289</v>
      </c>
      <c r="P4510" s="141" t="s">
        <v>3282</v>
      </c>
      <c r="Q4510" s="141" t="s">
        <v>288</v>
      </c>
      <c r="R4510" s="141" t="s">
        <v>3915</v>
      </c>
      <c r="S4510" s="148" t="s">
        <v>3280</v>
      </c>
      <c r="T4510" s="147">
        <v>21206898</v>
      </c>
      <c r="U4510" s="147">
        <v>24741381</v>
      </c>
      <c r="V4510" s="147">
        <v>17758341</v>
      </c>
      <c r="W4510" s="147">
        <v>17758341</v>
      </c>
    </row>
    <row r="4511" spans="1:23">
      <c r="A4511" s="141" t="s">
        <v>3465</v>
      </c>
      <c r="B4511" s="141" t="s">
        <v>284</v>
      </c>
      <c r="C4511" s="141" t="s">
        <v>3464</v>
      </c>
      <c r="D4511" s="141" t="s">
        <v>3459</v>
      </c>
      <c r="E4511" s="141" t="s">
        <v>4234</v>
      </c>
      <c r="F4511" s="141" t="s">
        <v>4250</v>
      </c>
      <c r="G4511" s="141" t="s">
        <v>54</v>
      </c>
      <c r="H4511" s="141" t="s">
        <v>3503</v>
      </c>
      <c r="I4511" s="141" t="s">
        <v>3492</v>
      </c>
      <c r="J4511" s="141" t="s">
        <v>95</v>
      </c>
      <c r="K4511" s="141" t="s">
        <v>98</v>
      </c>
      <c r="L4511" s="141" t="s">
        <v>4147</v>
      </c>
      <c r="M4511" s="141" t="s">
        <v>247</v>
      </c>
      <c r="N4511" s="141" t="s">
        <v>303</v>
      </c>
      <c r="O4511" s="141" t="s">
        <v>289</v>
      </c>
      <c r="P4511" s="141" t="s">
        <v>3282</v>
      </c>
      <c r="Q4511" s="141" t="s">
        <v>288</v>
      </c>
      <c r="R4511" s="141" t="s">
        <v>3914</v>
      </c>
      <c r="S4511" s="148" t="s">
        <v>3280</v>
      </c>
      <c r="T4511" s="147">
        <v>60217553</v>
      </c>
      <c r="U4511" s="147">
        <v>70253811.799999997</v>
      </c>
      <c r="V4511" s="147">
        <v>49810194</v>
      </c>
      <c r="W4511" s="147">
        <v>49810194</v>
      </c>
    </row>
    <row r="4512" spans="1:23">
      <c r="A4512" s="141" t="s">
        <v>3465</v>
      </c>
      <c r="B4512" s="141" t="s">
        <v>284</v>
      </c>
      <c r="C4512" s="141" t="s">
        <v>3464</v>
      </c>
      <c r="D4512" s="141" t="s">
        <v>3459</v>
      </c>
      <c r="E4512" s="141" t="s">
        <v>4234</v>
      </c>
      <c r="F4512" s="141" t="s">
        <v>4250</v>
      </c>
      <c r="G4512" s="141" t="s">
        <v>54</v>
      </c>
      <c r="H4512" s="141" t="s">
        <v>3503</v>
      </c>
      <c r="I4512" s="141" t="s">
        <v>3492</v>
      </c>
      <c r="J4512" s="141" t="s">
        <v>95</v>
      </c>
      <c r="K4512" s="141" t="s">
        <v>98</v>
      </c>
      <c r="L4512" s="141" t="s">
        <v>4147</v>
      </c>
      <c r="M4512" s="141" t="s">
        <v>247</v>
      </c>
      <c r="N4512" s="141" t="s">
        <v>303</v>
      </c>
      <c r="O4512" s="141" t="s">
        <v>289</v>
      </c>
      <c r="P4512" s="141" t="s">
        <v>3282</v>
      </c>
      <c r="Q4512" s="141" t="s">
        <v>288</v>
      </c>
      <c r="R4512" s="141" t="s">
        <v>3913</v>
      </c>
      <c r="S4512" s="148" t="s">
        <v>3280</v>
      </c>
      <c r="T4512" s="147">
        <v>192662045</v>
      </c>
      <c r="U4512" s="147">
        <v>192662045</v>
      </c>
      <c r="V4512" s="147">
        <v>135648963</v>
      </c>
      <c r="W4512" s="147">
        <v>135648963</v>
      </c>
    </row>
    <row r="4513" spans="1:23">
      <c r="A4513" s="141" t="s">
        <v>3465</v>
      </c>
      <c r="B4513" s="141" t="s">
        <v>284</v>
      </c>
      <c r="C4513" s="141" t="s">
        <v>3464</v>
      </c>
      <c r="D4513" s="141" t="s">
        <v>3459</v>
      </c>
      <c r="E4513" s="141" t="s">
        <v>4234</v>
      </c>
      <c r="F4513" s="141" t="s">
        <v>4250</v>
      </c>
      <c r="G4513" s="141" t="s">
        <v>54</v>
      </c>
      <c r="H4513" s="141" t="s">
        <v>3503</v>
      </c>
      <c r="I4513" s="141" t="s">
        <v>3492</v>
      </c>
      <c r="J4513" s="141" t="s">
        <v>95</v>
      </c>
      <c r="K4513" s="141" t="s">
        <v>98</v>
      </c>
      <c r="L4513" s="141" t="s">
        <v>4147</v>
      </c>
      <c r="M4513" s="141" t="s">
        <v>247</v>
      </c>
      <c r="N4513" s="141" t="s">
        <v>303</v>
      </c>
      <c r="O4513" s="141" t="s">
        <v>289</v>
      </c>
      <c r="P4513" s="141" t="s">
        <v>3282</v>
      </c>
      <c r="Q4513" s="141" t="s">
        <v>288</v>
      </c>
      <c r="R4513" s="141" t="s">
        <v>3573</v>
      </c>
      <c r="S4513" s="148" t="s">
        <v>3280</v>
      </c>
      <c r="T4513" s="147">
        <v>15200868</v>
      </c>
      <c r="U4513" s="147">
        <v>17734346</v>
      </c>
      <c r="V4513" s="147">
        <v>12721950</v>
      </c>
      <c r="W4513" s="147">
        <v>12721950</v>
      </c>
    </row>
    <row r="4514" spans="1:23">
      <c r="A4514" s="141" t="s">
        <v>3465</v>
      </c>
      <c r="B4514" s="141" t="s">
        <v>284</v>
      </c>
      <c r="C4514" s="141" t="s">
        <v>3464</v>
      </c>
      <c r="D4514" s="141" t="s">
        <v>3459</v>
      </c>
      <c r="E4514" s="141" t="s">
        <v>4234</v>
      </c>
      <c r="F4514" s="141" t="s">
        <v>4250</v>
      </c>
      <c r="G4514" s="141" t="s">
        <v>54</v>
      </c>
      <c r="H4514" s="141" t="s">
        <v>3503</v>
      </c>
      <c r="I4514" s="141" t="s">
        <v>3492</v>
      </c>
      <c r="J4514" s="141" t="s">
        <v>95</v>
      </c>
      <c r="K4514" s="141" t="s">
        <v>98</v>
      </c>
      <c r="L4514" s="141" t="s">
        <v>4147</v>
      </c>
      <c r="M4514" s="141" t="s">
        <v>247</v>
      </c>
      <c r="N4514" s="141" t="s">
        <v>303</v>
      </c>
      <c r="O4514" s="141" t="s">
        <v>289</v>
      </c>
      <c r="P4514" s="141" t="s">
        <v>3282</v>
      </c>
      <c r="Q4514" s="141" t="s">
        <v>288</v>
      </c>
      <c r="R4514" s="141" t="s">
        <v>3912</v>
      </c>
      <c r="S4514" s="148" t="s">
        <v>3280</v>
      </c>
      <c r="T4514" s="147">
        <v>14342719</v>
      </c>
      <c r="U4514" s="147">
        <v>16083476</v>
      </c>
      <c r="V4514" s="147">
        <v>11396703</v>
      </c>
      <c r="W4514" s="147">
        <v>11396703</v>
      </c>
    </row>
    <row r="4515" spans="1:23">
      <c r="A4515" s="141" t="s">
        <v>3465</v>
      </c>
      <c r="B4515" s="141" t="s">
        <v>284</v>
      </c>
      <c r="C4515" s="141" t="s">
        <v>3464</v>
      </c>
      <c r="D4515" s="141" t="s">
        <v>3459</v>
      </c>
      <c r="E4515" s="141" t="s">
        <v>4234</v>
      </c>
      <c r="F4515" s="141" t="s">
        <v>4250</v>
      </c>
      <c r="G4515" s="141" t="s">
        <v>54</v>
      </c>
      <c r="H4515" s="141" t="s">
        <v>3503</v>
      </c>
      <c r="I4515" s="141" t="s">
        <v>3492</v>
      </c>
      <c r="J4515" s="141" t="s">
        <v>95</v>
      </c>
      <c r="K4515" s="141" t="s">
        <v>98</v>
      </c>
      <c r="L4515" s="141" t="s">
        <v>4147</v>
      </c>
      <c r="M4515" s="141" t="s">
        <v>247</v>
      </c>
      <c r="N4515" s="141" t="s">
        <v>303</v>
      </c>
      <c r="O4515" s="141" t="s">
        <v>289</v>
      </c>
      <c r="P4515" s="141" t="s">
        <v>3282</v>
      </c>
      <c r="Q4515" s="141" t="s">
        <v>288</v>
      </c>
      <c r="R4515" s="141" t="s">
        <v>3911</v>
      </c>
      <c r="S4515" s="148" t="s">
        <v>3280</v>
      </c>
      <c r="T4515" s="147">
        <v>34061173</v>
      </c>
      <c r="U4515" s="147">
        <v>38204185</v>
      </c>
      <c r="V4515" s="147">
        <v>27161532</v>
      </c>
      <c r="W4515" s="147">
        <v>27161532</v>
      </c>
    </row>
    <row r="4516" spans="1:23">
      <c r="A4516" s="141" t="s">
        <v>3465</v>
      </c>
      <c r="B4516" s="141" t="s">
        <v>284</v>
      </c>
      <c r="C4516" s="141" t="s">
        <v>3464</v>
      </c>
      <c r="D4516" s="141" t="s">
        <v>3459</v>
      </c>
      <c r="E4516" s="141" t="s">
        <v>4234</v>
      </c>
      <c r="F4516" s="141" t="s">
        <v>4250</v>
      </c>
      <c r="G4516" s="141" t="s">
        <v>54</v>
      </c>
      <c r="H4516" s="141" t="s">
        <v>3503</v>
      </c>
      <c r="I4516" s="141" t="s">
        <v>3492</v>
      </c>
      <c r="J4516" s="141" t="s">
        <v>95</v>
      </c>
      <c r="K4516" s="141" t="s">
        <v>98</v>
      </c>
      <c r="L4516" s="141" t="s">
        <v>4147</v>
      </c>
      <c r="M4516" s="141" t="s">
        <v>247</v>
      </c>
      <c r="N4516" s="141" t="s">
        <v>303</v>
      </c>
      <c r="O4516" s="141" t="s">
        <v>289</v>
      </c>
      <c r="P4516" s="141" t="s">
        <v>3282</v>
      </c>
      <c r="Q4516" s="141" t="s">
        <v>288</v>
      </c>
      <c r="R4516" s="141" t="s">
        <v>3910</v>
      </c>
      <c r="S4516" s="148" t="s">
        <v>3280</v>
      </c>
      <c r="T4516" s="147">
        <v>15375796</v>
      </c>
      <c r="U4516" s="147">
        <v>17232000</v>
      </c>
      <c r="V4516" s="147">
        <v>12111588</v>
      </c>
      <c r="W4516" s="147">
        <v>12111588</v>
      </c>
    </row>
    <row r="4517" spans="1:23">
      <c r="A4517" s="141" t="s">
        <v>3465</v>
      </c>
      <c r="B4517" s="141" t="s">
        <v>284</v>
      </c>
      <c r="C4517" s="141" t="s">
        <v>3464</v>
      </c>
      <c r="D4517" s="141" t="s">
        <v>3459</v>
      </c>
      <c r="E4517" s="141" t="s">
        <v>4234</v>
      </c>
      <c r="F4517" s="141" t="s">
        <v>4250</v>
      </c>
      <c r="G4517" s="141" t="s">
        <v>54</v>
      </c>
      <c r="H4517" s="141" t="s">
        <v>3503</v>
      </c>
      <c r="I4517" s="141" t="s">
        <v>3492</v>
      </c>
      <c r="J4517" s="141" t="s">
        <v>95</v>
      </c>
      <c r="K4517" s="141" t="s">
        <v>98</v>
      </c>
      <c r="L4517" s="141" t="s">
        <v>4147</v>
      </c>
      <c r="M4517" s="141" t="s">
        <v>247</v>
      </c>
      <c r="N4517" s="141" t="s">
        <v>303</v>
      </c>
      <c r="O4517" s="141" t="s">
        <v>289</v>
      </c>
      <c r="P4517" s="141" t="s">
        <v>3282</v>
      </c>
      <c r="Q4517" s="141" t="s">
        <v>288</v>
      </c>
      <c r="R4517" s="141" t="s">
        <v>3909</v>
      </c>
      <c r="S4517" s="148" t="s">
        <v>3280</v>
      </c>
      <c r="T4517" s="147">
        <v>16159673</v>
      </c>
      <c r="U4517" s="147">
        <v>18852951.899999999</v>
      </c>
      <c r="V4517" s="147">
        <v>13532085</v>
      </c>
      <c r="W4517" s="147">
        <v>13532085</v>
      </c>
    </row>
    <row r="4518" spans="1:23">
      <c r="A4518" s="141" t="s">
        <v>3465</v>
      </c>
      <c r="B4518" s="141" t="s">
        <v>284</v>
      </c>
      <c r="C4518" s="141" t="s">
        <v>3464</v>
      </c>
      <c r="D4518" s="141" t="s">
        <v>3459</v>
      </c>
      <c r="E4518" s="141" t="s">
        <v>4234</v>
      </c>
      <c r="F4518" s="141" t="s">
        <v>4250</v>
      </c>
      <c r="G4518" s="141" t="s">
        <v>54</v>
      </c>
      <c r="H4518" s="141" t="s">
        <v>3503</v>
      </c>
      <c r="I4518" s="141" t="s">
        <v>3492</v>
      </c>
      <c r="J4518" s="141" t="s">
        <v>95</v>
      </c>
      <c r="K4518" s="141" t="s">
        <v>98</v>
      </c>
      <c r="L4518" s="141" t="s">
        <v>4147</v>
      </c>
      <c r="M4518" s="141" t="s">
        <v>247</v>
      </c>
      <c r="N4518" s="141" t="s">
        <v>303</v>
      </c>
      <c r="O4518" s="141" t="s">
        <v>289</v>
      </c>
      <c r="P4518" s="141" t="s">
        <v>3282</v>
      </c>
      <c r="Q4518" s="141" t="s">
        <v>288</v>
      </c>
      <c r="R4518" s="141" t="s">
        <v>3908</v>
      </c>
      <c r="S4518" s="148" t="s">
        <v>3280</v>
      </c>
      <c r="T4518" s="147">
        <v>57068211</v>
      </c>
      <c r="U4518" s="147">
        <v>66579579.5</v>
      </c>
      <c r="V4518" s="147">
        <v>47585718</v>
      </c>
      <c r="W4518" s="147">
        <v>47585718</v>
      </c>
    </row>
    <row r="4519" spans="1:23">
      <c r="A4519" s="141" t="s">
        <v>3465</v>
      </c>
      <c r="B4519" s="141" t="s">
        <v>284</v>
      </c>
      <c r="C4519" s="141" t="s">
        <v>3464</v>
      </c>
      <c r="D4519" s="141" t="s">
        <v>3459</v>
      </c>
      <c r="E4519" s="141" t="s">
        <v>4234</v>
      </c>
      <c r="F4519" s="141" t="s">
        <v>4250</v>
      </c>
      <c r="G4519" s="141" t="s">
        <v>54</v>
      </c>
      <c r="H4519" s="141" t="s">
        <v>3503</v>
      </c>
      <c r="I4519" s="141" t="s">
        <v>3492</v>
      </c>
      <c r="J4519" s="141" t="s">
        <v>95</v>
      </c>
      <c r="K4519" s="141" t="s">
        <v>98</v>
      </c>
      <c r="L4519" s="141" t="s">
        <v>4147</v>
      </c>
      <c r="M4519" s="141" t="s">
        <v>247</v>
      </c>
      <c r="N4519" s="141" t="s">
        <v>303</v>
      </c>
      <c r="O4519" s="141" t="s">
        <v>289</v>
      </c>
      <c r="P4519" s="141" t="s">
        <v>3282</v>
      </c>
      <c r="Q4519" s="141" t="s">
        <v>288</v>
      </c>
      <c r="R4519" s="141" t="s">
        <v>3907</v>
      </c>
      <c r="S4519" s="148" t="s">
        <v>3280</v>
      </c>
      <c r="T4519" s="147">
        <v>26848541</v>
      </c>
      <c r="U4519" s="147">
        <v>31323297.800000001</v>
      </c>
      <c r="V4519" s="147">
        <v>22506156</v>
      </c>
      <c r="W4519" s="147">
        <v>22506156</v>
      </c>
    </row>
    <row r="4520" spans="1:23">
      <c r="A4520" s="141" t="s">
        <v>3465</v>
      </c>
      <c r="B4520" s="141" t="s">
        <v>284</v>
      </c>
      <c r="C4520" s="141" t="s">
        <v>3464</v>
      </c>
      <c r="D4520" s="141" t="s">
        <v>3459</v>
      </c>
      <c r="E4520" s="141" t="s">
        <v>4234</v>
      </c>
      <c r="F4520" s="141" t="s">
        <v>4250</v>
      </c>
      <c r="G4520" s="141" t="s">
        <v>54</v>
      </c>
      <c r="H4520" s="141" t="s">
        <v>3503</v>
      </c>
      <c r="I4520" s="141" t="s">
        <v>3492</v>
      </c>
      <c r="J4520" s="141" t="s">
        <v>95</v>
      </c>
      <c r="K4520" s="141" t="s">
        <v>98</v>
      </c>
      <c r="L4520" s="141" t="s">
        <v>4147</v>
      </c>
      <c r="M4520" s="141" t="s">
        <v>247</v>
      </c>
      <c r="N4520" s="141" t="s">
        <v>303</v>
      </c>
      <c r="O4520" s="141" t="s">
        <v>289</v>
      </c>
      <c r="P4520" s="141" t="s">
        <v>3282</v>
      </c>
      <c r="Q4520" s="141" t="s">
        <v>288</v>
      </c>
      <c r="R4520" s="141" t="s">
        <v>3906</v>
      </c>
      <c r="S4520" s="148" t="s">
        <v>3280</v>
      </c>
      <c r="T4520" s="147">
        <v>16409669</v>
      </c>
      <c r="U4520" s="147">
        <v>18398828</v>
      </c>
      <c r="V4520" s="147">
        <v>13012851</v>
      </c>
      <c r="W4520" s="147">
        <v>13012851</v>
      </c>
    </row>
    <row r="4521" spans="1:23">
      <c r="A4521" s="141" t="s">
        <v>3465</v>
      </c>
      <c r="B4521" s="141" t="s">
        <v>284</v>
      </c>
      <c r="C4521" s="141" t="s">
        <v>3464</v>
      </c>
      <c r="D4521" s="141" t="s">
        <v>3459</v>
      </c>
      <c r="E4521" s="141" t="s">
        <v>4234</v>
      </c>
      <c r="F4521" s="141" t="s">
        <v>4250</v>
      </c>
      <c r="G4521" s="141" t="s">
        <v>54</v>
      </c>
      <c r="H4521" s="141" t="s">
        <v>3503</v>
      </c>
      <c r="I4521" s="141" t="s">
        <v>3492</v>
      </c>
      <c r="J4521" s="141" t="s">
        <v>95</v>
      </c>
      <c r="K4521" s="141" t="s">
        <v>98</v>
      </c>
      <c r="L4521" s="141" t="s">
        <v>4147</v>
      </c>
      <c r="M4521" s="141" t="s">
        <v>247</v>
      </c>
      <c r="N4521" s="141" t="s">
        <v>303</v>
      </c>
      <c r="O4521" s="141" t="s">
        <v>289</v>
      </c>
      <c r="P4521" s="141" t="s">
        <v>3282</v>
      </c>
      <c r="Q4521" s="141" t="s">
        <v>288</v>
      </c>
      <c r="R4521" s="141" t="s">
        <v>3905</v>
      </c>
      <c r="S4521" s="148" t="s">
        <v>3280</v>
      </c>
      <c r="T4521" s="147">
        <v>10188634</v>
      </c>
      <c r="U4521" s="147">
        <v>11886739.699999999</v>
      </c>
      <c r="V4521" s="147">
        <v>8518941</v>
      </c>
      <c r="W4521" s="147">
        <v>8518941</v>
      </c>
    </row>
    <row r="4522" spans="1:23">
      <c r="A4522" s="141" t="s">
        <v>3465</v>
      </c>
      <c r="B4522" s="141" t="s">
        <v>284</v>
      </c>
      <c r="C4522" s="141" t="s">
        <v>3464</v>
      </c>
      <c r="D4522" s="141" t="s">
        <v>3459</v>
      </c>
      <c r="E4522" s="141" t="s">
        <v>4234</v>
      </c>
      <c r="F4522" s="141" t="s">
        <v>4250</v>
      </c>
      <c r="G4522" s="141" t="s">
        <v>54</v>
      </c>
      <c r="H4522" s="141" t="s">
        <v>3503</v>
      </c>
      <c r="I4522" s="141" t="s">
        <v>3492</v>
      </c>
      <c r="J4522" s="141" t="s">
        <v>95</v>
      </c>
      <c r="K4522" s="141" t="s">
        <v>98</v>
      </c>
      <c r="L4522" s="141" t="s">
        <v>4147</v>
      </c>
      <c r="M4522" s="141" t="s">
        <v>247</v>
      </c>
      <c r="N4522" s="141" t="s">
        <v>303</v>
      </c>
      <c r="O4522" s="141" t="s">
        <v>289</v>
      </c>
      <c r="P4522" s="141" t="s">
        <v>3282</v>
      </c>
      <c r="Q4522" s="141" t="s">
        <v>288</v>
      </c>
      <c r="R4522" s="141" t="s">
        <v>3904</v>
      </c>
      <c r="S4522" s="148" t="s">
        <v>3280</v>
      </c>
      <c r="T4522" s="147">
        <v>15544581</v>
      </c>
      <c r="U4522" s="147">
        <v>17411537</v>
      </c>
      <c r="V4522" s="147">
        <v>12141894</v>
      </c>
      <c r="W4522" s="147">
        <v>12141894</v>
      </c>
    </row>
    <row r="4523" spans="1:23">
      <c r="A4523" s="141" t="s">
        <v>3465</v>
      </c>
      <c r="B4523" s="141" t="s">
        <v>284</v>
      </c>
      <c r="C4523" s="141" t="s">
        <v>3464</v>
      </c>
      <c r="D4523" s="141" t="s">
        <v>3459</v>
      </c>
      <c r="E4523" s="141" t="s">
        <v>4234</v>
      </c>
      <c r="F4523" s="141" t="s">
        <v>4250</v>
      </c>
      <c r="G4523" s="141" t="s">
        <v>54</v>
      </c>
      <c r="H4523" s="141" t="s">
        <v>3503</v>
      </c>
      <c r="I4523" s="141" t="s">
        <v>3492</v>
      </c>
      <c r="J4523" s="141" t="s">
        <v>95</v>
      </c>
      <c r="K4523" s="141" t="s">
        <v>98</v>
      </c>
      <c r="L4523" s="141" t="s">
        <v>4147</v>
      </c>
      <c r="M4523" s="141" t="s">
        <v>247</v>
      </c>
      <c r="N4523" s="141" t="s">
        <v>303</v>
      </c>
      <c r="O4523" s="141" t="s">
        <v>289</v>
      </c>
      <c r="P4523" s="141" t="s">
        <v>3282</v>
      </c>
      <c r="Q4523" s="141" t="s">
        <v>288</v>
      </c>
      <c r="R4523" s="141" t="s">
        <v>3572</v>
      </c>
      <c r="S4523" s="148" t="s">
        <v>3280</v>
      </c>
      <c r="T4523" s="147">
        <v>14408956</v>
      </c>
      <c r="U4523" s="147">
        <v>16810448.699999999</v>
      </c>
      <c r="V4523" s="147">
        <v>11959659</v>
      </c>
      <c r="W4523" s="147">
        <v>11959659</v>
      </c>
    </row>
    <row r="4524" spans="1:23">
      <c r="A4524" s="141" t="s">
        <v>3465</v>
      </c>
      <c r="B4524" s="141" t="s">
        <v>284</v>
      </c>
      <c r="C4524" s="141" t="s">
        <v>3464</v>
      </c>
      <c r="D4524" s="141" t="s">
        <v>3459</v>
      </c>
      <c r="E4524" s="141" t="s">
        <v>4234</v>
      </c>
      <c r="F4524" s="141" t="s">
        <v>4250</v>
      </c>
      <c r="G4524" s="141" t="s">
        <v>54</v>
      </c>
      <c r="H4524" s="141" t="s">
        <v>3503</v>
      </c>
      <c r="I4524" s="141" t="s">
        <v>3492</v>
      </c>
      <c r="J4524" s="141" t="s">
        <v>95</v>
      </c>
      <c r="K4524" s="141" t="s">
        <v>98</v>
      </c>
      <c r="L4524" s="141" t="s">
        <v>4147</v>
      </c>
      <c r="M4524" s="141" t="s">
        <v>247</v>
      </c>
      <c r="N4524" s="141" t="s">
        <v>303</v>
      </c>
      <c r="O4524" s="141" t="s">
        <v>289</v>
      </c>
      <c r="P4524" s="141" t="s">
        <v>3282</v>
      </c>
      <c r="Q4524" s="141" t="s">
        <v>288</v>
      </c>
      <c r="R4524" s="141" t="s">
        <v>3903</v>
      </c>
      <c r="S4524" s="148" t="s">
        <v>3280</v>
      </c>
      <c r="T4524" s="147">
        <v>15512714</v>
      </c>
      <c r="U4524" s="147">
        <v>18098166.300000001</v>
      </c>
      <c r="V4524" s="147">
        <v>12978468</v>
      </c>
      <c r="W4524" s="147">
        <v>12978468</v>
      </c>
    </row>
    <row r="4525" spans="1:23">
      <c r="A4525" s="141" t="s">
        <v>3465</v>
      </c>
      <c r="B4525" s="141" t="s">
        <v>284</v>
      </c>
      <c r="C4525" s="141" t="s">
        <v>3464</v>
      </c>
      <c r="D4525" s="141" t="s">
        <v>3459</v>
      </c>
      <c r="E4525" s="141" t="s">
        <v>4234</v>
      </c>
      <c r="F4525" s="141" t="s">
        <v>4250</v>
      </c>
      <c r="G4525" s="141" t="s">
        <v>54</v>
      </c>
      <c r="H4525" s="141" t="s">
        <v>3503</v>
      </c>
      <c r="I4525" s="141" t="s">
        <v>3492</v>
      </c>
      <c r="J4525" s="141" t="s">
        <v>95</v>
      </c>
      <c r="K4525" s="141" t="s">
        <v>98</v>
      </c>
      <c r="L4525" s="141" t="s">
        <v>4147</v>
      </c>
      <c r="M4525" s="141" t="s">
        <v>247</v>
      </c>
      <c r="N4525" s="141" t="s">
        <v>303</v>
      </c>
      <c r="O4525" s="141" t="s">
        <v>289</v>
      </c>
      <c r="P4525" s="141" t="s">
        <v>3282</v>
      </c>
      <c r="Q4525" s="141" t="s">
        <v>288</v>
      </c>
      <c r="R4525" s="141" t="s">
        <v>3902</v>
      </c>
      <c r="S4525" s="148" t="s">
        <v>3280</v>
      </c>
      <c r="T4525" s="147">
        <v>15030710</v>
      </c>
      <c r="U4525" s="147">
        <v>17535828.300000001</v>
      </c>
      <c r="V4525" s="147">
        <v>12567141</v>
      </c>
      <c r="W4525" s="147">
        <v>12567141</v>
      </c>
    </row>
    <row r="4526" spans="1:23">
      <c r="A4526" s="141" t="s">
        <v>3465</v>
      </c>
      <c r="B4526" s="141" t="s">
        <v>284</v>
      </c>
      <c r="C4526" s="141" t="s">
        <v>3464</v>
      </c>
      <c r="D4526" s="141" t="s">
        <v>3459</v>
      </c>
      <c r="E4526" s="141" t="s">
        <v>4234</v>
      </c>
      <c r="F4526" s="141" t="s">
        <v>4250</v>
      </c>
      <c r="G4526" s="141" t="s">
        <v>54</v>
      </c>
      <c r="H4526" s="141" t="s">
        <v>3503</v>
      </c>
      <c r="I4526" s="141" t="s">
        <v>3492</v>
      </c>
      <c r="J4526" s="141" t="s">
        <v>95</v>
      </c>
      <c r="K4526" s="141" t="s">
        <v>98</v>
      </c>
      <c r="L4526" s="141" t="s">
        <v>4147</v>
      </c>
      <c r="M4526" s="141" t="s">
        <v>247</v>
      </c>
      <c r="N4526" s="141" t="s">
        <v>303</v>
      </c>
      <c r="O4526" s="141" t="s">
        <v>289</v>
      </c>
      <c r="P4526" s="141" t="s">
        <v>3282</v>
      </c>
      <c r="Q4526" s="141" t="s">
        <v>288</v>
      </c>
      <c r="R4526" s="141" t="s">
        <v>3901</v>
      </c>
      <c r="S4526" s="148" t="s">
        <v>3280</v>
      </c>
      <c r="T4526" s="147">
        <v>16626799</v>
      </c>
      <c r="U4526" s="147">
        <v>18638631</v>
      </c>
      <c r="V4526" s="147">
        <v>13146135</v>
      </c>
      <c r="W4526" s="147">
        <v>13146135</v>
      </c>
    </row>
    <row r="4527" spans="1:23">
      <c r="A4527" s="141" t="s">
        <v>3465</v>
      </c>
      <c r="B4527" s="141" t="s">
        <v>284</v>
      </c>
      <c r="C4527" s="141" t="s">
        <v>3464</v>
      </c>
      <c r="D4527" s="141" t="s">
        <v>3459</v>
      </c>
      <c r="E4527" s="141" t="s">
        <v>4234</v>
      </c>
      <c r="F4527" s="141" t="s">
        <v>4250</v>
      </c>
      <c r="G4527" s="141" t="s">
        <v>54</v>
      </c>
      <c r="H4527" s="141" t="s">
        <v>3503</v>
      </c>
      <c r="I4527" s="141" t="s">
        <v>3492</v>
      </c>
      <c r="J4527" s="141" t="s">
        <v>95</v>
      </c>
      <c r="K4527" s="141" t="s">
        <v>98</v>
      </c>
      <c r="L4527" s="141" t="s">
        <v>4147</v>
      </c>
      <c r="M4527" s="141" t="s">
        <v>247</v>
      </c>
      <c r="N4527" s="141" t="s">
        <v>303</v>
      </c>
      <c r="O4527" s="141" t="s">
        <v>289</v>
      </c>
      <c r="P4527" s="141" t="s">
        <v>3282</v>
      </c>
      <c r="Q4527" s="141" t="s">
        <v>288</v>
      </c>
      <c r="R4527" s="141" t="s">
        <v>3900</v>
      </c>
      <c r="S4527" s="148" t="s">
        <v>3280</v>
      </c>
      <c r="T4527" s="147">
        <v>10619773</v>
      </c>
      <c r="U4527" s="147">
        <v>10619773</v>
      </c>
      <c r="V4527" s="147">
        <v>7577523</v>
      </c>
      <c r="W4527" s="147">
        <v>7577523</v>
      </c>
    </row>
    <row r="4528" spans="1:23">
      <c r="A4528" s="141" t="s">
        <v>3465</v>
      </c>
      <c r="B4528" s="141" t="s">
        <v>284</v>
      </c>
      <c r="C4528" s="141" t="s">
        <v>3464</v>
      </c>
      <c r="D4528" s="141" t="s">
        <v>3459</v>
      </c>
      <c r="E4528" s="141" t="s">
        <v>4234</v>
      </c>
      <c r="F4528" s="141" t="s">
        <v>4250</v>
      </c>
      <c r="G4528" s="141" t="s">
        <v>54</v>
      </c>
      <c r="H4528" s="141" t="s">
        <v>3503</v>
      </c>
      <c r="I4528" s="141" t="s">
        <v>3492</v>
      </c>
      <c r="J4528" s="141" t="s">
        <v>95</v>
      </c>
      <c r="K4528" s="141" t="s">
        <v>98</v>
      </c>
      <c r="L4528" s="141" t="s">
        <v>4147</v>
      </c>
      <c r="M4528" s="141" t="s">
        <v>247</v>
      </c>
      <c r="N4528" s="141" t="s">
        <v>303</v>
      </c>
      <c r="O4528" s="141" t="s">
        <v>289</v>
      </c>
      <c r="P4528" s="141" t="s">
        <v>3282</v>
      </c>
      <c r="Q4528" s="141" t="s">
        <v>288</v>
      </c>
      <c r="R4528" s="141" t="s">
        <v>3899</v>
      </c>
      <c r="S4528" s="148" t="s">
        <v>3280</v>
      </c>
      <c r="T4528" s="147">
        <v>23101740</v>
      </c>
      <c r="U4528" s="147">
        <v>26952030</v>
      </c>
      <c r="V4528" s="147">
        <v>19379547</v>
      </c>
      <c r="W4528" s="147">
        <v>19379547</v>
      </c>
    </row>
    <row r="4529" spans="1:23">
      <c r="A4529" s="141" t="s">
        <v>3465</v>
      </c>
      <c r="B4529" s="141" t="s">
        <v>284</v>
      </c>
      <c r="C4529" s="141" t="s">
        <v>3464</v>
      </c>
      <c r="D4529" s="141" t="s">
        <v>3459</v>
      </c>
      <c r="E4529" s="141" t="s">
        <v>4234</v>
      </c>
      <c r="F4529" s="141" t="s">
        <v>4250</v>
      </c>
      <c r="G4529" s="141" t="s">
        <v>54</v>
      </c>
      <c r="H4529" s="141" t="s">
        <v>3503</v>
      </c>
      <c r="I4529" s="141" t="s">
        <v>3492</v>
      </c>
      <c r="J4529" s="141" t="s">
        <v>95</v>
      </c>
      <c r="K4529" s="141" t="s">
        <v>98</v>
      </c>
      <c r="L4529" s="141" t="s">
        <v>4147</v>
      </c>
      <c r="M4529" s="141" t="s">
        <v>247</v>
      </c>
      <c r="N4529" s="141" t="s">
        <v>303</v>
      </c>
      <c r="O4529" s="141" t="s">
        <v>289</v>
      </c>
      <c r="P4529" s="141" t="s">
        <v>3282</v>
      </c>
      <c r="Q4529" s="141" t="s">
        <v>288</v>
      </c>
      <c r="R4529" s="141" t="s">
        <v>3571</v>
      </c>
      <c r="S4529" s="148" t="s">
        <v>3280</v>
      </c>
      <c r="T4529" s="147">
        <v>16344319</v>
      </c>
      <c r="U4529" s="147">
        <v>16344319</v>
      </c>
      <c r="V4529" s="147">
        <v>11688003</v>
      </c>
      <c r="W4529" s="147">
        <v>11688003</v>
      </c>
    </row>
    <row r="4530" spans="1:23">
      <c r="A4530" s="141" t="s">
        <v>3465</v>
      </c>
      <c r="B4530" s="141" t="s">
        <v>284</v>
      </c>
      <c r="C4530" s="141" t="s">
        <v>3464</v>
      </c>
      <c r="D4530" s="141" t="s">
        <v>3459</v>
      </c>
      <c r="E4530" s="141" t="s">
        <v>4234</v>
      </c>
      <c r="F4530" s="141" t="s">
        <v>4250</v>
      </c>
      <c r="G4530" s="141" t="s">
        <v>54</v>
      </c>
      <c r="H4530" s="141" t="s">
        <v>3503</v>
      </c>
      <c r="I4530" s="141" t="s">
        <v>3492</v>
      </c>
      <c r="J4530" s="141" t="s">
        <v>95</v>
      </c>
      <c r="K4530" s="141" t="s">
        <v>98</v>
      </c>
      <c r="L4530" s="141" t="s">
        <v>4147</v>
      </c>
      <c r="M4530" s="141" t="s">
        <v>247</v>
      </c>
      <c r="N4530" s="141" t="s">
        <v>303</v>
      </c>
      <c r="O4530" s="141" t="s">
        <v>289</v>
      </c>
      <c r="P4530" s="141" t="s">
        <v>3282</v>
      </c>
      <c r="Q4530" s="141" t="s">
        <v>288</v>
      </c>
      <c r="R4530" s="141" t="s">
        <v>3898</v>
      </c>
      <c r="S4530" s="148" t="s">
        <v>3280</v>
      </c>
      <c r="T4530" s="147">
        <v>15479466</v>
      </c>
      <c r="U4530" s="147">
        <v>18059377</v>
      </c>
      <c r="V4530" s="147">
        <v>12876183</v>
      </c>
      <c r="W4530" s="147">
        <v>12876183</v>
      </c>
    </row>
    <row r="4531" spans="1:23">
      <c r="A4531" s="141" t="s">
        <v>3465</v>
      </c>
      <c r="B4531" s="141" t="s">
        <v>284</v>
      </c>
      <c r="C4531" s="141" t="s">
        <v>3464</v>
      </c>
      <c r="D4531" s="141" t="s">
        <v>3459</v>
      </c>
      <c r="E4531" s="141" t="s">
        <v>4234</v>
      </c>
      <c r="F4531" s="141" t="s">
        <v>4250</v>
      </c>
      <c r="G4531" s="141" t="s">
        <v>54</v>
      </c>
      <c r="H4531" s="141" t="s">
        <v>3503</v>
      </c>
      <c r="I4531" s="141" t="s">
        <v>3492</v>
      </c>
      <c r="J4531" s="141" t="s">
        <v>95</v>
      </c>
      <c r="K4531" s="141" t="s">
        <v>98</v>
      </c>
      <c r="L4531" s="141" t="s">
        <v>4147</v>
      </c>
      <c r="M4531" s="141" t="s">
        <v>247</v>
      </c>
      <c r="N4531" s="141" t="s">
        <v>303</v>
      </c>
      <c r="O4531" s="141" t="s">
        <v>289</v>
      </c>
      <c r="P4531" s="141" t="s">
        <v>3282</v>
      </c>
      <c r="Q4531" s="141" t="s">
        <v>288</v>
      </c>
      <c r="R4531" s="141" t="s">
        <v>3897</v>
      </c>
      <c r="S4531" s="148" t="s">
        <v>3280</v>
      </c>
      <c r="T4531" s="147">
        <v>14557249</v>
      </c>
      <c r="U4531" s="147">
        <v>14557249</v>
      </c>
      <c r="V4531" s="147">
        <v>10327896</v>
      </c>
      <c r="W4531" s="147">
        <v>10327896</v>
      </c>
    </row>
    <row r="4532" spans="1:23">
      <c r="A4532" s="141" t="s">
        <v>3465</v>
      </c>
      <c r="B4532" s="141" t="s">
        <v>284</v>
      </c>
      <c r="C4532" s="141" t="s">
        <v>3464</v>
      </c>
      <c r="D4532" s="141" t="s">
        <v>3459</v>
      </c>
      <c r="E4532" s="141" t="s">
        <v>4234</v>
      </c>
      <c r="F4532" s="141" t="s">
        <v>4250</v>
      </c>
      <c r="G4532" s="141" t="s">
        <v>54</v>
      </c>
      <c r="H4532" s="141" t="s">
        <v>3503</v>
      </c>
      <c r="I4532" s="141" t="s">
        <v>3492</v>
      </c>
      <c r="J4532" s="141" t="s">
        <v>95</v>
      </c>
      <c r="K4532" s="141" t="s">
        <v>98</v>
      </c>
      <c r="L4532" s="141" t="s">
        <v>4147</v>
      </c>
      <c r="M4532" s="141" t="s">
        <v>247</v>
      </c>
      <c r="N4532" s="141" t="s">
        <v>303</v>
      </c>
      <c r="O4532" s="141" t="s">
        <v>289</v>
      </c>
      <c r="P4532" s="141" t="s">
        <v>3282</v>
      </c>
      <c r="Q4532" s="141" t="s">
        <v>288</v>
      </c>
      <c r="R4532" s="141" t="s">
        <v>3896</v>
      </c>
      <c r="S4532" s="148" t="s">
        <v>3280</v>
      </c>
      <c r="T4532" s="147">
        <v>22421957</v>
      </c>
      <c r="U4532" s="147">
        <v>25134029</v>
      </c>
      <c r="V4532" s="147">
        <v>17717787</v>
      </c>
      <c r="W4532" s="147">
        <v>17717787</v>
      </c>
    </row>
    <row r="4533" spans="1:23">
      <c r="A4533" s="141" t="s">
        <v>3465</v>
      </c>
      <c r="B4533" s="141" t="s">
        <v>284</v>
      </c>
      <c r="C4533" s="141" t="s">
        <v>3464</v>
      </c>
      <c r="D4533" s="141" t="s">
        <v>3459</v>
      </c>
      <c r="E4533" s="141" t="s">
        <v>4234</v>
      </c>
      <c r="F4533" s="141" t="s">
        <v>4250</v>
      </c>
      <c r="G4533" s="141" t="s">
        <v>54</v>
      </c>
      <c r="H4533" s="141" t="s">
        <v>3503</v>
      </c>
      <c r="I4533" s="141" t="s">
        <v>3492</v>
      </c>
      <c r="J4533" s="141" t="s">
        <v>95</v>
      </c>
      <c r="K4533" s="141" t="s">
        <v>98</v>
      </c>
      <c r="L4533" s="141" t="s">
        <v>4147</v>
      </c>
      <c r="M4533" s="141" t="s">
        <v>247</v>
      </c>
      <c r="N4533" s="141" t="s">
        <v>303</v>
      </c>
      <c r="O4533" s="141" t="s">
        <v>289</v>
      </c>
      <c r="P4533" s="141" t="s">
        <v>3282</v>
      </c>
      <c r="Q4533" s="141" t="s">
        <v>288</v>
      </c>
      <c r="R4533" s="141" t="s">
        <v>3895</v>
      </c>
      <c r="S4533" s="148" t="s">
        <v>3280</v>
      </c>
      <c r="T4533" s="147">
        <v>49013089</v>
      </c>
      <c r="U4533" s="147">
        <v>54950502</v>
      </c>
      <c r="V4533" s="147">
        <v>38825853</v>
      </c>
      <c r="W4533" s="147">
        <v>38825853</v>
      </c>
    </row>
    <row r="4534" spans="1:23">
      <c r="A4534" s="141" t="s">
        <v>3465</v>
      </c>
      <c r="B4534" s="141" t="s">
        <v>284</v>
      </c>
      <c r="C4534" s="141" t="s">
        <v>3464</v>
      </c>
      <c r="D4534" s="141" t="s">
        <v>3459</v>
      </c>
      <c r="E4534" s="141" t="s">
        <v>4234</v>
      </c>
      <c r="F4534" s="141" t="s">
        <v>4250</v>
      </c>
      <c r="G4534" s="141" t="s">
        <v>54</v>
      </c>
      <c r="H4534" s="141" t="s">
        <v>3503</v>
      </c>
      <c r="I4534" s="141" t="s">
        <v>3492</v>
      </c>
      <c r="J4534" s="141" t="s">
        <v>95</v>
      </c>
      <c r="K4534" s="141" t="s">
        <v>98</v>
      </c>
      <c r="L4534" s="141" t="s">
        <v>4147</v>
      </c>
      <c r="M4534" s="141" t="s">
        <v>247</v>
      </c>
      <c r="N4534" s="141" t="s">
        <v>303</v>
      </c>
      <c r="O4534" s="141" t="s">
        <v>289</v>
      </c>
      <c r="P4534" s="141" t="s">
        <v>3282</v>
      </c>
      <c r="Q4534" s="141" t="s">
        <v>288</v>
      </c>
      <c r="R4534" s="141" t="s">
        <v>3894</v>
      </c>
      <c r="S4534" s="148" t="s">
        <v>3280</v>
      </c>
      <c r="T4534" s="147">
        <v>18316424</v>
      </c>
      <c r="U4534" s="147">
        <v>21369161.300000001</v>
      </c>
      <c r="V4534" s="147">
        <v>15332445</v>
      </c>
      <c r="W4534" s="147">
        <v>15332445</v>
      </c>
    </row>
    <row r="4535" spans="1:23">
      <c r="A4535" s="141" t="s">
        <v>3465</v>
      </c>
      <c r="B4535" s="141" t="s">
        <v>284</v>
      </c>
      <c r="C4535" s="141" t="s">
        <v>3464</v>
      </c>
      <c r="D4535" s="141" t="s">
        <v>3459</v>
      </c>
      <c r="E4535" s="141" t="s">
        <v>4234</v>
      </c>
      <c r="F4535" s="141" t="s">
        <v>4250</v>
      </c>
      <c r="G4535" s="141" t="s">
        <v>54</v>
      </c>
      <c r="H4535" s="141" t="s">
        <v>3503</v>
      </c>
      <c r="I4535" s="141" t="s">
        <v>3492</v>
      </c>
      <c r="J4535" s="141" t="s">
        <v>95</v>
      </c>
      <c r="K4535" s="141" t="s">
        <v>98</v>
      </c>
      <c r="L4535" s="141" t="s">
        <v>4147</v>
      </c>
      <c r="M4535" s="141" t="s">
        <v>247</v>
      </c>
      <c r="N4535" s="141" t="s">
        <v>303</v>
      </c>
      <c r="O4535" s="141" t="s">
        <v>289</v>
      </c>
      <c r="P4535" s="141" t="s">
        <v>3282</v>
      </c>
      <c r="Q4535" s="141" t="s">
        <v>288</v>
      </c>
      <c r="R4535" s="141" t="s">
        <v>3893</v>
      </c>
      <c r="S4535" s="148" t="s">
        <v>3280</v>
      </c>
      <c r="T4535" s="147">
        <v>14967260</v>
      </c>
      <c r="U4535" s="147">
        <v>16781044</v>
      </c>
      <c r="V4535" s="147">
        <v>11863392</v>
      </c>
      <c r="W4535" s="147">
        <v>11863392</v>
      </c>
    </row>
    <row r="4536" spans="1:23">
      <c r="A4536" s="141" t="s">
        <v>3465</v>
      </c>
      <c r="B4536" s="141" t="s">
        <v>284</v>
      </c>
      <c r="C4536" s="141" t="s">
        <v>3464</v>
      </c>
      <c r="D4536" s="141" t="s">
        <v>3459</v>
      </c>
      <c r="E4536" s="141" t="s">
        <v>4234</v>
      </c>
      <c r="F4536" s="141" t="s">
        <v>4250</v>
      </c>
      <c r="G4536" s="141" t="s">
        <v>54</v>
      </c>
      <c r="H4536" s="141" t="s">
        <v>3503</v>
      </c>
      <c r="I4536" s="141" t="s">
        <v>3492</v>
      </c>
      <c r="J4536" s="141" t="s">
        <v>95</v>
      </c>
      <c r="K4536" s="141" t="s">
        <v>98</v>
      </c>
      <c r="L4536" s="141" t="s">
        <v>4147</v>
      </c>
      <c r="M4536" s="141" t="s">
        <v>247</v>
      </c>
      <c r="N4536" s="141" t="s">
        <v>303</v>
      </c>
      <c r="O4536" s="141" t="s">
        <v>289</v>
      </c>
      <c r="P4536" s="141" t="s">
        <v>3282</v>
      </c>
      <c r="Q4536" s="141" t="s">
        <v>288</v>
      </c>
      <c r="R4536" s="141" t="s">
        <v>3892</v>
      </c>
      <c r="S4536" s="148" t="s">
        <v>3280</v>
      </c>
      <c r="T4536" s="147">
        <v>25022080</v>
      </c>
      <c r="U4536" s="147">
        <v>29192426.600000001</v>
      </c>
      <c r="V4536" s="147">
        <v>20602818</v>
      </c>
      <c r="W4536" s="147">
        <v>20602818</v>
      </c>
    </row>
    <row r="4537" spans="1:23">
      <c r="A4537" s="141" t="s">
        <v>3465</v>
      </c>
      <c r="B4537" s="141" t="s">
        <v>284</v>
      </c>
      <c r="C4537" s="141" t="s">
        <v>3464</v>
      </c>
      <c r="D4537" s="141" t="s">
        <v>3459</v>
      </c>
      <c r="E4537" s="141" t="s">
        <v>4234</v>
      </c>
      <c r="F4537" s="141" t="s">
        <v>4250</v>
      </c>
      <c r="G4537" s="141" t="s">
        <v>54</v>
      </c>
      <c r="H4537" s="141" t="s">
        <v>3503</v>
      </c>
      <c r="I4537" s="141" t="s">
        <v>3492</v>
      </c>
      <c r="J4537" s="141" t="s">
        <v>95</v>
      </c>
      <c r="K4537" s="141" t="s">
        <v>98</v>
      </c>
      <c r="L4537" s="141" t="s">
        <v>4147</v>
      </c>
      <c r="M4537" s="141" t="s">
        <v>247</v>
      </c>
      <c r="N4537" s="141" t="s">
        <v>303</v>
      </c>
      <c r="O4537" s="141" t="s">
        <v>289</v>
      </c>
      <c r="P4537" s="141" t="s">
        <v>3282</v>
      </c>
      <c r="Q4537" s="141" t="s">
        <v>288</v>
      </c>
      <c r="R4537" s="141" t="s">
        <v>3891</v>
      </c>
      <c r="S4537" s="148" t="s">
        <v>3280</v>
      </c>
      <c r="T4537" s="147">
        <v>164443173</v>
      </c>
      <c r="U4537" s="147">
        <v>184429233</v>
      </c>
      <c r="V4537" s="147">
        <v>130963038</v>
      </c>
      <c r="W4537" s="147">
        <v>130963038</v>
      </c>
    </row>
    <row r="4538" spans="1:23">
      <c r="A4538" s="141" t="s">
        <v>3465</v>
      </c>
      <c r="B4538" s="141" t="s">
        <v>284</v>
      </c>
      <c r="C4538" s="141" t="s">
        <v>3464</v>
      </c>
      <c r="D4538" s="141" t="s">
        <v>3459</v>
      </c>
      <c r="E4538" s="141" t="s">
        <v>4234</v>
      </c>
      <c r="F4538" s="141" t="s">
        <v>4250</v>
      </c>
      <c r="G4538" s="141" t="s">
        <v>54</v>
      </c>
      <c r="H4538" s="141" t="s">
        <v>3503</v>
      </c>
      <c r="I4538" s="141" t="s">
        <v>3492</v>
      </c>
      <c r="J4538" s="141" t="s">
        <v>95</v>
      </c>
      <c r="K4538" s="141" t="s">
        <v>98</v>
      </c>
      <c r="L4538" s="141" t="s">
        <v>4147</v>
      </c>
      <c r="M4538" s="141" t="s">
        <v>247</v>
      </c>
      <c r="N4538" s="141" t="s">
        <v>303</v>
      </c>
      <c r="O4538" s="141" t="s">
        <v>289</v>
      </c>
      <c r="P4538" s="141" t="s">
        <v>3282</v>
      </c>
      <c r="Q4538" s="141" t="s">
        <v>288</v>
      </c>
      <c r="R4538" s="141" t="s">
        <v>3890</v>
      </c>
      <c r="S4538" s="148" t="s">
        <v>3280</v>
      </c>
      <c r="T4538" s="147">
        <v>233537556</v>
      </c>
      <c r="U4538" s="147">
        <v>233537556</v>
      </c>
      <c r="V4538" s="147">
        <v>166383045</v>
      </c>
      <c r="W4538" s="147">
        <v>166383045</v>
      </c>
    </row>
    <row r="4539" spans="1:23">
      <c r="A4539" s="141" t="s">
        <v>3465</v>
      </c>
      <c r="B4539" s="141" t="s">
        <v>284</v>
      </c>
      <c r="C4539" s="141" t="s">
        <v>3464</v>
      </c>
      <c r="D4539" s="141" t="s">
        <v>3459</v>
      </c>
      <c r="E4539" s="141" t="s">
        <v>4234</v>
      </c>
      <c r="F4539" s="141" t="s">
        <v>4250</v>
      </c>
      <c r="G4539" s="141" t="s">
        <v>54</v>
      </c>
      <c r="H4539" s="141" t="s">
        <v>3503</v>
      </c>
      <c r="I4539" s="141" t="s">
        <v>3492</v>
      </c>
      <c r="J4539" s="141" t="s">
        <v>95</v>
      </c>
      <c r="K4539" s="141" t="s">
        <v>98</v>
      </c>
      <c r="L4539" s="141" t="s">
        <v>4147</v>
      </c>
      <c r="M4539" s="141" t="s">
        <v>247</v>
      </c>
      <c r="N4539" s="141" t="s">
        <v>303</v>
      </c>
      <c r="O4539" s="141" t="s">
        <v>289</v>
      </c>
      <c r="P4539" s="141" t="s">
        <v>3282</v>
      </c>
      <c r="Q4539" s="141" t="s">
        <v>288</v>
      </c>
      <c r="R4539" s="141" t="s">
        <v>3889</v>
      </c>
      <c r="S4539" s="148" t="s">
        <v>3280</v>
      </c>
      <c r="T4539" s="147">
        <v>21341742</v>
      </c>
      <c r="U4539" s="147">
        <v>21341742</v>
      </c>
      <c r="V4539" s="147">
        <v>14964651</v>
      </c>
      <c r="W4539" s="147">
        <v>14964651</v>
      </c>
    </row>
    <row r="4540" spans="1:23">
      <c r="A4540" s="141" t="s">
        <v>3465</v>
      </c>
      <c r="B4540" s="141" t="s">
        <v>284</v>
      </c>
      <c r="C4540" s="141" t="s">
        <v>3464</v>
      </c>
      <c r="D4540" s="141" t="s">
        <v>3459</v>
      </c>
      <c r="E4540" s="141" t="s">
        <v>4234</v>
      </c>
      <c r="F4540" s="141" t="s">
        <v>4250</v>
      </c>
      <c r="G4540" s="141" t="s">
        <v>54</v>
      </c>
      <c r="H4540" s="141" t="s">
        <v>3503</v>
      </c>
      <c r="I4540" s="141" t="s">
        <v>3492</v>
      </c>
      <c r="J4540" s="141" t="s">
        <v>95</v>
      </c>
      <c r="K4540" s="141" t="s">
        <v>98</v>
      </c>
      <c r="L4540" s="141" t="s">
        <v>4147</v>
      </c>
      <c r="M4540" s="141" t="s">
        <v>247</v>
      </c>
      <c r="N4540" s="141" t="s">
        <v>303</v>
      </c>
      <c r="O4540" s="141" t="s">
        <v>289</v>
      </c>
      <c r="P4540" s="141" t="s">
        <v>3282</v>
      </c>
      <c r="Q4540" s="141" t="s">
        <v>288</v>
      </c>
      <c r="R4540" s="141" t="s">
        <v>3888</v>
      </c>
      <c r="S4540" s="148" t="s">
        <v>3280</v>
      </c>
      <c r="T4540" s="147">
        <v>18710725</v>
      </c>
      <c r="U4540" s="147">
        <v>18710725</v>
      </c>
      <c r="V4540" s="147">
        <v>13412916</v>
      </c>
      <c r="W4540" s="147">
        <v>13412916</v>
      </c>
    </row>
    <row r="4541" spans="1:23">
      <c r="A4541" s="141" t="s">
        <v>3465</v>
      </c>
      <c r="B4541" s="141" t="s">
        <v>284</v>
      </c>
      <c r="C4541" s="141" t="s">
        <v>3464</v>
      </c>
      <c r="D4541" s="141" t="s">
        <v>3459</v>
      </c>
      <c r="E4541" s="141" t="s">
        <v>4234</v>
      </c>
      <c r="F4541" s="141" t="s">
        <v>4250</v>
      </c>
      <c r="G4541" s="141" t="s">
        <v>54</v>
      </c>
      <c r="H4541" s="141" t="s">
        <v>3503</v>
      </c>
      <c r="I4541" s="141" t="s">
        <v>3492</v>
      </c>
      <c r="J4541" s="141" t="s">
        <v>95</v>
      </c>
      <c r="K4541" s="141" t="s">
        <v>98</v>
      </c>
      <c r="L4541" s="141" t="s">
        <v>4147</v>
      </c>
      <c r="M4541" s="141" t="s">
        <v>247</v>
      </c>
      <c r="N4541" s="141" t="s">
        <v>303</v>
      </c>
      <c r="O4541" s="141" t="s">
        <v>289</v>
      </c>
      <c r="P4541" s="141" t="s">
        <v>3282</v>
      </c>
      <c r="Q4541" s="141" t="s">
        <v>288</v>
      </c>
      <c r="R4541" s="141" t="s">
        <v>3887</v>
      </c>
      <c r="S4541" s="148" t="s">
        <v>3280</v>
      </c>
      <c r="T4541" s="147">
        <v>20000557</v>
      </c>
      <c r="U4541" s="147">
        <v>23333983.100000001</v>
      </c>
      <c r="V4541" s="147">
        <v>16855560</v>
      </c>
      <c r="W4541" s="147">
        <v>16855560</v>
      </c>
    </row>
    <row r="4542" spans="1:23">
      <c r="A4542" s="141" t="s">
        <v>3465</v>
      </c>
      <c r="B4542" s="141" t="s">
        <v>284</v>
      </c>
      <c r="C4542" s="141" t="s">
        <v>3464</v>
      </c>
      <c r="D4542" s="141" t="s">
        <v>3459</v>
      </c>
      <c r="E4542" s="141" t="s">
        <v>4234</v>
      </c>
      <c r="F4542" s="141" t="s">
        <v>4250</v>
      </c>
      <c r="G4542" s="141" t="s">
        <v>54</v>
      </c>
      <c r="H4542" s="141" t="s">
        <v>3503</v>
      </c>
      <c r="I4542" s="141" t="s">
        <v>3492</v>
      </c>
      <c r="J4542" s="141" t="s">
        <v>95</v>
      </c>
      <c r="K4542" s="141" t="s">
        <v>98</v>
      </c>
      <c r="L4542" s="141" t="s">
        <v>4147</v>
      </c>
      <c r="M4542" s="141" t="s">
        <v>247</v>
      </c>
      <c r="N4542" s="141" t="s">
        <v>303</v>
      </c>
      <c r="O4542" s="141" t="s">
        <v>289</v>
      </c>
      <c r="P4542" s="141" t="s">
        <v>3282</v>
      </c>
      <c r="Q4542" s="141" t="s">
        <v>288</v>
      </c>
      <c r="R4542" s="141" t="s">
        <v>3886</v>
      </c>
      <c r="S4542" s="148" t="s">
        <v>3280</v>
      </c>
      <c r="T4542" s="147">
        <v>16999609</v>
      </c>
      <c r="U4542" s="147">
        <v>19832877.199999999</v>
      </c>
      <c r="V4542" s="147">
        <v>14303709</v>
      </c>
      <c r="W4542" s="147">
        <v>14303709</v>
      </c>
    </row>
    <row r="4543" spans="1:23">
      <c r="A4543" s="141" t="s">
        <v>3465</v>
      </c>
      <c r="B4543" s="141" t="s">
        <v>284</v>
      </c>
      <c r="C4543" s="141" t="s">
        <v>3464</v>
      </c>
      <c r="D4543" s="141" t="s">
        <v>3459</v>
      </c>
      <c r="E4543" s="141" t="s">
        <v>4234</v>
      </c>
      <c r="F4543" s="141" t="s">
        <v>4250</v>
      </c>
      <c r="G4543" s="141" t="s">
        <v>54</v>
      </c>
      <c r="H4543" s="141" t="s">
        <v>3503</v>
      </c>
      <c r="I4543" s="141" t="s">
        <v>3492</v>
      </c>
      <c r="J4543" s="141" t="s">
        <v>95</v>
      </c>
      <c r="K4543" s="141" t="s">
        <v>98</v>
      </c>
      <c r="L4543" s="141" t="s">
        <v>4147</v>
      </c>
      <c r="M4543" s="141" t="s">
        <v>247</v>
      </c>
      <c r="N4543" s="141" t="s">
        <v>303</v>
      </c>
      <c r="O4543" s="141" t="s">
        <v>289</v>
      </c>
      <c r="P4543" s="141" t="s">
        <v>3282</v>
      </c>
      <c r="Q4543" s="141" t="s">
        <v>288</v>
      </c>
      <c r="R4543" s="141" t="s">
        <v>3885</v>
      </c>
      <c r="S4543" s="148" t="s">
        <v>3280</v>
      </c>
      <c r="T4543" s="147">
        <v>27456835</v>
      </c>
      <c r="U4543" s="147">
        <v>30801941</v>
      </c>
      <c r="V4543" s="147">
        <v>21952695</v>
      </c>
      <c r="W4543" s="147">
        <v>21952695</v>
      </c>
    </row>
    <row r="4544" spans="1:23">
      <c r="A4544" s="141" t="s">
        <v>3465</v>
      </c>
      <c r="B4544" s="141" t="s">
        <v>284</v>
      </c>
      <c r="C4544" s="141" t="s">
        <v>3464</v>
      </c>
      <c r="D4544" s="141" t="s">
        <v>3459</v>
      </c>
      <c r="E4544" s="141" t="s">
        <v>4234</v>
      </c>
      <c r="F4544" s="141" t="s">
        <v>4250</v>
      </c>
      <c r="G4544" s="141" t="s">
        <v>54</v>
      </c>
      <c r="H4544" s="141" t="s">
        <v>3503</v>
      </c>
      <c r="I4544" s="141" t="s">
        <v>3492</v>
      </c>
      <c r="J4544" s="141" t="s">
        <v>95</v>
      </c>
      <c r="K4544" s="141" t="s">
        <v>98</v>
      </c>
      <c r="L4544" s="141" t="s">
        <v>4147</v>
      </c>
      <c r="M4544" s="141" t="s">
        <v>247</v>
      </c>
      <c r="N4544" s="141" t="s">
        <v>303</v>
      </c>
      <c r="O4544" s="141" t="s">
        <v>289</v>
      </c>
      <c r="P4544" s="141" t="s">
        <v>3282</v>
      </c>
      <c r="Q4544" s="141" t="s">
        <v>288</v>
      </c>
      <c r="R4544" s="141" t="s">
        <v>3570</v>
      </c>
      <c r="S4544" s="148" t="s">
        <v>3280</v>
      </c>
      <c r="T4544" s="147">
        <v>14803238</v>
      </c>
      <c r="U4544" s="147">
        <v>14803238</v>
      </c>
      <c r="V4544" s="147">
        <v>10592865</v>
      </c>
      <c r="W4544" s="147">
        <v>10592865</v>
      </c>
    </row>
    <row r="4545" spans="1:23">
      <c r="A4545" s="141" t="s">
        <v>3465</v>
      </c>
      <c r="B4545" s="141" t="s">
        <v>284</v>
      </c>
      <c r="C4545" s="141" t="s">
        <v>3464</v>
      </c>
      <c r="D4545" s="141" t="s">
        <v>3459</v>
      </c>
      <c r="E4545" s="141" t="s">
        <v>4234</v>
      </c>
      <c r="F4545" s="141" t="s">
        <v>4250</v>
      </c>
      <c r="G4545" s="141" t="s">
        <v>54</v>
      </c>
      <c r="H4545" s="141" t="s">
        <v>3503</v>
      </c>
      <c r="I4545" s="141" t="s">
        <v>3492</v>
      </c>
      <c r="J4545" s="141" t="s">
        <v>95</v>
      </c>
      <c r="K4545" s="141" t="s">
        <v>98</v>
      </c>
      <c r="L4545" s="141" t="s">
        <v>4147</v>
      </c>
      <c r="M4545" s="141" t="s">
        <v>247</v>
      </c>
      <c r="N4545" s="141" t="s">
        <v>303</v>
      </c>
      <c r="O4545" s="141" t="s">
        <v>289</v>
      </c>
      <c r="P4545" s="141" t="s">
        <v>3282</v>
      </c>
      <c r="Q4545" s="141" t="s">
        <v>288</v>
      </c>
      <c r="R4545" s="141" t="s">
        <v>3884</v>
      </c>
      <c r="S4545" s="148" t="s">
        <v>3280</v>
      </c>
      <c r="T4545" s="147">
        <v>19825401</v>
      </c>
      <c r="U4545" s="147">
        <v>19825401</v>
      </c>
      <c r="V4545" s="147">
        <v>14181489</v>
      </c>
      <c r="W4545" s="147">
        <v>14181489</v>
      </c>
    </row>
    <row r="4546" spans="1:23">
      <c r="A4546" s="141" t="s">
        <v>3465</v>
      </c>
      <c r="B4546" s="141" t="s">
        <v>284</v>
      </c>
      <c r="C4546" s="141" t="s">
        <v>3464</v>
      </c>
      <c r="D4546" s="141" t="s">
        <v>3459</v>
      </c>
      <c r="E4546" s="141" t="s">
        <v>4234</v>
      </c>
      <c r="F4546" s="141" t="s">
        <v>4250</v>
      </c>
      <c r="G4546" s="141" t="s">
        <v>54</v>
      </c>
      <c r="H4546" s="141" t="s">
        <v>3503</v>
      </c>
      <c r="I4546" s="141" t="s">
        <v>3492</v>
      </c>
      <c r="J4546" s="141" t="s">
        <v>95</v>
      </c>
      <c r="K4546" s="141" t="s">
        <v>98</v>
      </c>
      <c r="L4546" s="141" t="s">
        <v>4147</v>
      </c>
      <c r="M4546" s="141" t="s">
        <v>247</v>
      </c>
      <c r="N4546" s="141" t="s">
        <v>303</v>
      </c>
      <c r="O4546" s="141" t="s">
        <v>289</v>
      </c>
      <c r="P4546" s="141" t="s">
        <v>3282</v>
      </c>
      <c r="Q4546" s="141" t="s">
        <v>288</v>
      </c>
      <c r="R4546" s="141" t="s">
        <v>3883</v>
      </c>
      <c r="S4546" s="148" t="s">
        <v>3280</v>
      </c>
      <c r="T4546" s="147">
        <v>29178869</v>
      </c>
      <c r="U4546" s="147">
        <v>29178869</v>
      </c>
      <c r="V4546" s="147">
        <v>20823246</v>
      </c>
      <c r="W4546" s="147">
        <v>20823246</v>
      </c>
    </row>
    <row r="4547" spans="1:23">
      <c r="A4547" s="141" t="s">
        <v>3465</v>
      </c>
      <c r="B4547" s="141" t="s">
        <v>284</v>
      </c>
      <c r="C4547" s="141" t="s">
        <v>3464</v>
      </c>
      <c r="D4547" s="141" t="s">
        <v>3459</v>
      </c>
      <c r="E4547" s="141" t="s">
        <v>4234</v>
      </c>
      <c r="F4547" s="141" t="s">
        <v>4250</v>
      </c>
      <c r="G4547" s="141" t="s">
        <v>54</v>
      </c>
      <c r="H4547" s="141" t="s">
        <v>3503</v>
      </c>
      <c r="I4547" s="141" t="s">
        <v>3492</v>
      </c>
      <c r="J4547" s="141" t="s">
        <v>95</v>
      </c>
      <c r="K4547" s="141" t="s">
        <v>98</v>
      </c>
      <c r="L4547" s="141" t="s">
        <v>4147</v>
      </c>
      <c r="M4547" s="141" t="s">
        <v>247</v>
      </c>
      <c r="N4547" s="141" t="s">
        <v>303</v>
      </c>
      <c r="O4547" s="141" t="s">
        <v>289</v>
      </c>
      <c r="P4547" s="141" t="s">
        <v>3282</v>
      </c>
      <c r="Q4547" s="141" t="s">
        <v>288</v>
      </c>
      <c r="R4547" s="141" t="s">
        <v>3882</v>
      </c>
      <c r="S4547" s="148" t="s">
        <v>3280</v>
      </c>
      <c r="T4547" s="147">
        <v>13889483</v>
      </c>
      <c r="U4547" s="147">
        <v>13889483</v>
      </c>
      <c r="V4547" s="147">
        <v>9935991</v>
      </c>
      <c r="W4547" s="147">
        <v>9935991</v>
      </c>
    </row>
    <row r="4548" spans="1:23">
      <c r="A4548" s="141" t="s">
        <v>3465</v>
      </c>
      <c r="B4548" s="141" t="s">
        <v>284</v>
      </c>
      <c r="C4548" s="141" t="s">
        <v>3464</v>
      </c>
      <c r="D4548" s="141" t="s">
        <v>3459</v>
      </c>
      <c r="E4548" s="141" t="s">
        <v>4234</v>
      </c>
      <c r="F4548" s="141" t="s">
        <v>4250</v>
      </c>
      <c r="G4548" s="141" t="s">
        <v>54</v>
      </c>
      <c r="H4548" s="141" t="s">
        <v>3503</v>
      </c>
      <c r="I4548" s="141" t="s">
        <v>3492</v>
      </c>
      <c r="J4548" s="141" t="s">
        <v>95</v>
      </c>
      <c r="K4548" s="141" t="s">
        <v>98</v>
      </c>
      <c r="L4548" s="141" t="s">
        <v>4147</v>
      </c>
      <c r="M4548" s="141" t="s">
        <v>247</v>
      </c>
      <c r="N4548" s="141" t="s">
        <v>303</v>
      </c>
      <c r="O4548" s="141" t="s">
        <v>289</v>
      </c>
      <c r="P4548" s="141" t="s">
        <v>3282</v>
      </c>
      <c r="Q4548" s="141" t="s">
        <v>288</v>
      </c>
      <c r="R4548" s="141" t="s">
        <v>3881</v>
      </c>
      <c r="S4548" s="148" t="s">
        <v>3280</v>
      </c>
      <c r="T4548" s="147">
        <v>19871219</v>
      </c>
      <c r="U4548" s="147">
        <v>23183088.800000001</v>
      </c>
      <c r="V4548" s="147">
        <v>16314885</v>
      </c>
      <c r="W4548" s="147">
        <v>16314885</v>
      </c>
    </row>
    <row r="4549" spans="1:23">
      <c r="A4549" s="141" t="s">
        <v>3465</v>
      </c>
      <c r="B4549" s="141" t="s">
        <v>284</v>
      </c>
      <c r="C4549" s="141" t="s">
        <v>3464</v>
      </c>
      <c r="D4549" s="141" t="s">
        <v>3459</v>
      </c>
      <c r="E4549" s="141" t="s">
        <v>4234</v>
      </c>
      <c r="F4549" s="141" t="s">
        <v>4250</v>
      </c>
      <c r="G4549" s="141" t="s">
        <v>54</v>
      </c>
      <c r="H4549" s="141" t="s">
        <v>3503</v>
      </c>
      <c r="I4549" s="141" t="s">
        <v>3492</v>
      </c>
      <c r="J4549" s="141" t="s">
        <v>95</v>
      </c>
      <c r="K4549" s="141" t="s">
        <v>98</v>
      </c>
      <c r="L4549" s="141" t="s">
        <v>4147</v>
      </c>
      <c r="M4549" s="141" t="s">
        <v>247</v>
      </c>
      <c r="N4549" s="141" t="s">
        <v>303</v>
      </c>
      <c r="O4549" s="141" t="s">
        <v>289</v>
      </c>
      <c r="P4549" s="141" t="s">
        <v>3282</v>
      </c>
      <c r="Q4549" s="141" t="s">
        <v>288</v>
      </c>
      <c r="R4549" s="141" t="s">
        <v>3880</v>
      </c>
      <c r="S4549" s="148" t="s">
        <v>3280</v>
      </c>
      <c r="T4549" s="147">
        <v>123304179</v>
      </c>
      <c r="U4549" s="147">
        <v>143854875.5</v>
      </c>
      <c r="V4549" s="147">
        <v>102222180</v>
      </c>
      <c r="W4549" s="147">
        <v>102222180</v>
      </c>
    </row>
    <row r="4550" spans="1:23">
      <c r="A4550" s="141" t="s">
        <v>3465</v>
      </c>
      <c r="B4550" s="141" t="s">
        <v>284</v>
      </c>
      <c r="C4550" s="141" t="s">
        <v>3464</v>
      </c>
      <c r="D4550" s="141" t="s">
        <v>3459</v>
      </c>
      <c r="E4550" s="141" t="s">
        <v>4234</v>
      </c>
      <c r="F4550" s="141" t="s">
        <v>4250</v>
      </c>
      <c r="G4550" s="141" t="s">
        <v>54</v>
      </c>
      <c r="H4550" s="141" t="s">
        <v>3503</v>
      </c>
      <c r="I4550" s="141" t="s">
        <v>3492</v>
      </c>
      <c r="J4550" s="141" t="s">
        <v>95</v>
      </c>
      <c r="K4550" s="141" t="s">
        <v>98</v>
      </c>
      <c r="L4550" s="141" t="s">
        <v>4147</v>
      </c>
      <c r="M4550" s="141" t="s">
        <v>247</v>
      </c>
      <c r="N4550" s="141" t="s">
        <v>303</v>
      </c>
      <c r="O4550" s="141" t="s">
        <v>289</v>
      </c>
      <c r="P4550" s="141" t="s">
        <v>3282</v>
      </c>
      <c r="Q4550" s="141" t="s">
        <v>288</v>
      </c>
      <c r="R4550" s="141" t="s">
        <v>3879</v>
      </c>
      <c r="S4550" s="148" t="s">
        <v>3280</v>
      </c>
      <c r="T4550" s="147">
        <v>19552513</v>
      </c>
      <c r="U4550" s="147">
        <v>21923718</v>
      </c>
      <c r="V4550" s="147">
        <v>15516555</v>
      </c>
      <c r="W4550" s="147">
        <v>15516555</v>
      </c>
    </row>
    <row r="4551" spans="1:23">
      <c r="A4551" s="141" t="s">
        <v>3465</v>
      </c>
      <c r="B4551" s="141" t="s">
        <v>284</v>
      </c>
      <c r="C4551" s="141" t="s">
        <v>3464</v>
      </c>
      <c r="D4551" s="141" t="s">
        <v>3459</v>
      </c>
      <c r="E4551" s="141" t="s">
        <v>4234</v>
      </c>
      <c r="F4551" s="141" t="s">
        <v>4250</v>
      </c>
      <c r="G4551" s="141" t="s">
        <v>54</v>
      </c>
      <c r="H4551" s="141" t="s">
        <v>3503</v>
      </c>
      <c r="I4551" s="141" t="s">
        <v>3492</v>
      </c>
      <c r="J4551" s="141" t="s">
        <v>95</v>
      </c>
      <c r="K4551" s="141" t="s">
        <v>98</v>
      </c>
      <c r="L4551" s="141" t="s">
        <v>4147</v>
      </c>
      <c r="M4551" s="141" t="s">
        <v>247</v>
      </c>
      <c r="N4551" s="141" t="s">
        <v>303</v>
      </c>
      <c r="O4551" s="141" t="s">
        <v>289</v>
      </c>
      <c r="P4551" s="141" t="s">
        <v>3282</v>
      </c>
      <c r="Q4551" s="141" t="s">
        <v>288</v>
      </c>
      <c r="R4551" s="141" t="s">
        <v>3878</v>
      </c>
      <c r="S4551" s="148" t="s">
        <v>3280</v>
      </c>
      <c r="T4551" s="147">
        <v>108148227</v>
      </c>
      <c r="U4551" s="147">
        <v>121208371</v>
      </c>
      <c r="V4551" s="147">
        <v>85234050</v>
      </c>
      <c r="W4551" s="147">
        <v>85234050</v>
      </c>
    </row>
    <row r="4552" spans="1:23">
      <c r="A4552" s="141" t="s">
        <v>3465</v>
      </c>
      <c r="B4552" s="141" t="s">
        <v>284</v>
      </c>
      <c r="C4552" s="141" t="s">
        <v>3464</v>
      </c>
      <c r="D4552" s="141" t="s">
        <v>3459</v>
      </c>
      <c r="E4552" s="141" t="s">
        <v>4234</v>
      </c>
      <c r="F4552" s="141" t="s">
        <v>4250</v>
      </c>
      <c r="G4552" s="141" t="s">
        <v>54</v>
      </c>
      <c r="H4552" s="141" t="s">
        <v>3503</v>
      </c>
      <c r="I4552" s="141" t="s">
        <v>3492</v>
      </c>
      <c r="J4552" s="141" t="s">
        <v>95</v>
      </c>
      <c r="K4552" s="141" t="s">
        <v>98</v>
      </c>
      <c r="L4552" s="141" t="s">
        <v>4147</v>
      </c>
      <c r="M4552" s="141" t="s">
        <v>247</v>
      </c>
      <c r="N4552" s="141" t="s">
        <v>303</v>
      </c>
      <c r="O4552" s="141" t="s">
        <v>289</v>
      </c>
      <c r="P4552" s="141" t="s">
        <v>3282</v>
      </c>
      <c r="Q4552" s="141" t="s">
        <v>288</v>
      </c>
      <c r="R4552" s="141" t="s">
        <v>3877</v>
      </c>
      <c r="S4552" s="148" t="s">
        <v>3280</v>
      </c>
      <c r="T4552" s="147">
        <v>34540776</v>
      </c>
      <c r="U4552" s="147">
        <v>38680696</v>
      </c>
      <c r="V4552" s="147">
        <v>26888757</v>
      </c>
      <c r="W4552" s="147">
        <v>26888757</v>
      </c>
    </row>
    <row r="4553" spans="1:23">
      <c r="A4553" s="141" t="s">
        <v>3465</v>
      </c>
      <c r="B4553" s="141" t="s">
        <v>284</v>
      </c>
      <c r="C4553" s="141" t="s">
        <v>3464</v>
      </c>
      <c r="D4553" s="141" t="s">
        <v>3459</v>
      </c>
      <c r="E4553" s="141" t="s">
        <v>4234</v>
      </c>
      <c r="F4553" s="141" t="s">
        <v>4250</v>
      </c>
      <c r="G4553" s="141" t="s">
        <v>54</v>
      </c>
      <c r="H4553" s="141" t="s">
        <v>3503</v>
      </c>
      <c r="I4553" s="141" t="s">
        <v>3492</v>
      </c>
      <c r="J4553" s="141" t="s">
        <v>95</v>
      </c>
      <c r="K4553" s="141" t="s">
        <v>98</v>
      </c>
      <c r="L4553" s="141" t="s">
        <v>4147</v>
      </c>
      <c r="M4553" s="141" t="s">
        <v>247</v>
      </c>
      <c r="N4553" s="141" t="s">
        <v>303</v>
      </c>
      <c r="O4553" s="141" t="s">
        <v>289</v>
      </c>
      <c r="P4553" s="141" t="s">
        <v>3282</v>
      </c>
      <c r="Q4553" s="141" t="s">
        <v>288</v>
      </c>
      <c r="R4553" s="141" t="s">
        <v>3876</v>
      </c>
      <c r="S4553" s="148" t="s">
        <v>3280</v>
      </c>
      <c r="T4553" s="147">
        <v>37303049</v>
      </c>
      <c r="U4553" s="147">
        <v>41812077</v>
      </c>
      <c r="V4553" s="147">
        <v>29444727</v>
      </c>
      <c r="W4553" s="147">
        <v>29444727</v>
      </c>
    </row>
    <row r="4554" spans="1:23">
      <c r="A4554" s="141" t="s">
        <v>3465</v>
      </c>
      <c r="B4554" s="141" t="s">
        <v>284</v>
      </c>
      <c r="C4554" s="141" t="s">
        <v>3464</v>
      </c>
      <c r="D4554" s="141" t="s">
        <v>3459</v>
      </c>
      <c r="E4554" s="141" t="s">
        <v>4234</v>
      </c>
      <c r="F4554" s="141" t="s">
        <v>4250</v>
      </c>
      <c r="G4554" s="141" t="s">
        <v>54</v>
      </c>
      <c r="H4554" s="141" t="s">
        <v>3503</v>
      </c>
      <c r="I4554" s="141" t="s">
        <v>3492</v>
      </c>
      <c r="J4554" s="141" t="s">
        <v>95</v>
      </c>
      <c r="K4554" s="141" t="s">
        <v>98</v>
      </c>
      <c r="L4554" s="141" t="s">
        <v>4147</v>
      </c>
      <c r="M4554" s="141" t="s">
        <v>247</v>
      </c>
      <c r="N4554" s="141" t="s">
        <v>303</v>
      </c>
      <c r="O4554" s="141" t="s">
        <v>289</v>
      </c>
      <c r="P4554" s="141" t="s">
        <v>3282</v>
      </c>
      <c r="Q4554" s="141" t="s">
        <v>288</v>
      </c>
      <c r="R4554" s="141" t="s">
        <v>3875</v>
      </c>
      <c r="S4554" s="148" t="s">
        <v>3280</v>
      </c>
      <c r="T4554" s="147">
        <v>57388451</v>
      </c>
      <c r="U4554" s="147">
        <v>66953192.799999997</v>
      </c>
      <c r="V4554" s="147">
        <v>47592054</v>
      </c>
      <c r="W4554" s="147">
        <v>47592054</v>
      </c>
    </row>
    <row r="4555" spans="1:23">
      <c r="A4555" s="141" t="s">
        <v>3465</v>
      </c>
      <c r="B4555" s="141" t="s">
        <v>284</v>
      </c>
      <c r="C4555" s="141" t="s">
        <v>3464</v>
      </c>
      <c r="D4555" s="141" t="s">
        <v>3459</v>
      </c>
      <c r="E4555" s="141" t="s">
        <v>4234</v>
      </c>
      <c r="F4555" s="141" t="s">
        <v>4250</v>
      </c>
      <c r="G4555" s="141" t="s">
        <v>54</v>
      </c>
      <c r="H4555" s="141" t="s">
        <v>3503</v>
      </c>
      <c r="I4555" s="141" t="s">
        <v>3492</v>
      </c>
      <c r="J4555" s="141" t="s">
        <v>95</v>
      </c>
      <c r="K4555" s="141" t="s">
        <v>98</v>
      </c>
      <c r="L4555" s="141" t="s">
        <v>4147</v>
      </c>
      <c r="M4555" s="141" t="s">
        <v>247</v>
      </c>
      <c r="N4555" s="141" t="s">
        <v>303</v>
      </c>
      <c r="O4555" s="141" t="s">
        <v>289</v>
      </c>
      <c r="P4555" s="141" t="s">
        <v>3282</v>
      </c>
      <c r="Q4555" s="141" t="s">
        <v>288</v>
      </c>
      <c r="R4555" s="141" t="s">
        <v>3874</v>
      </c>
      <c r="S4555" s="148" t="s">
        <v>3280</v>
      </c>
      <c r="T4555" s="147">
        <v>37682280</v>
      </c>
      <c r="U4555" s="147">
        <v>42252043</v>
      </c>
      <c r="V4555" s="147">
        <v>29902968</v>
      </c>
      <c r="W4555" s="147">
        <v>29902968</v>
      </c>
    </row>
    <row r="4556" spans="1:23">
      <c r="A4556" s="141" t="s">
        <v>3465</v>
      </c>
      <c r="B4556" s="141" t="s">
        <v>284</v>
      </c>
      <c r="C4556" s="141" t="s">
        <v>3464</v>
      </c>
      <c r="D4556" s="141" t="s">
        <v>3459</v>
      </c>
      <c r="E4556" s="141" t="s">
        <v>4234</v>
      </c>
      <c r="F4556" s="141" t="s">
        <v>4250</v>
      </c>
      <c r="G4556" s="141" t="s">
        <v>54</v>
      </c>
      <c r="H4556" s="141" t="s">
        <v>3503</v>
      </c>
      <c r="I4556" s="141" t="s">
        <v>3492</v>
      </c>
      <c r="J4556" s="141" t="s">
        <v>95</v>
      </c>
      <c r="K4556" s="141" t="s">
        <v>98</v>
      </c>
      <c r="L4556" s="141" t="s">
        <v>4147</v>
      </c>
      <c r="M4556" s="141" t="s">
        <v>247</v>
      </c>
      <c r="N4556" s="141" t="s">
        <v>303</v>
      </c>
      <c r="O4556" s="141" t="s">
        <v>289</v>
      </c>
      <c r="P4556" s="141" t="s">
        <v>3282</v>
      </c>
      <c r="Q4556" s="141" t="s">
        <v>288</v>
      </c>
      <c r="R4556" s="141" t="s">
        <v>3873</v>
      </c>
      <c r="S4556" s="148" t="s">
        <v>3280</v>
      </c>
      <c r="T4556" s="147">
        <v>20386650</v>
      </c>
      <c r="U4556" s="147">
        <v>22875920</v>
      </c>
      <c r="V4556" s="147">
        <v>16358862</v>
      </c>
      <c r="W4556" s="147">
        <v>16358862</v>
      </c>
    </row>
    <row r="4557" spans="1:23">
      <c r="A4557" s="141" t="s">
        <v>3465</v>
      </c>
      <c r="B4557" s="141" t="s">
        <v>284</v>
      </c>
      <c r="C4557" s="141" t="s">
        <v>3464</v>
      </c>
      <c r="D4557" s="141" t="s">
        <v>3459</v>
      </c>
      <c r="E4557" s="141" t="s">
        <v>4234</v>
      </c>
      <c r="F4557" s="141" t="s">
        <v>4250</v>
      </c>
      <c r="G4557" s="141" t="s">
        <v>54</v>
      </c>
      <c r="H4557" s="141" t="s">
        <v>3503</v>
      </c>
      <c r="I4557" s="141" t="s">
        <v>3492</v>
      </c>
      <c r="J4557" s="141" t="s">
        <v>95</v>
      </c>
      <c r="K4557" s="141" t="s">
        <v>98</v>
      </c>
      <c r="L4557" s="141" t="s">
        <v>4147</v>
      </c>
      <c r="M4557" s="141" t="s">
        <v>247</v>
      </c>
      <c r="N4557" s="141" t="s">
        <v>303</v>
      </c>
      <c r="O4557" s="141" t="s">
        <v>289</v>
      </c>
      <c r="P4557" s="141" t="s">
        <v>3282</v>
      </c>
      <c r="Q4557" s="141" t="s">
        <v>288</v>
      </c>
      <c r="R4557" s="141" t="s">
        <v>3569</v>
      </c>
      <c r="S4557" s="148" t="s">
        <v>3280</v>
      </c>
      <c r="T4557" s="147">
        <v>14180937</v>
      </c>
      <c r="U4557" s="147">
        <v>14180937</v>
      </c>
      <c r="V4557" s="147">
        <v>10045602</v>
      </c>
      <c r="W4557" s="147">
        <v>10045602</v>
      </c>
    </row>
    <row r="4558" spans="1:23">
      <c r="A4558" s="141" t="s">
        <v>3465</v>
      </c>
      <c r="B4558" s="141" t="s">
        <v>284</v>
      </c>
      <c r="C4558" s="141" t="s">
        <v>3464</v>
      </c>
      <c r="D4558" s="141" t="s">
        <v>3459</v>
      </c>
      <c r="E4558" s="141" t="s">
        <v>4234</v>
      </c>
      <c r="F4558" s="141" t="s">
        <v>4250</v>
      </c>
      <c r="G4558" s="141" t="s">
        <v>54</v>
      </c>
      <c r="H4558" s="141" t="s">
        <v>3503</v>
      </c>
      <c r="I4558" s="141" t="s">
        <v>3492</v>
      </c>
      <c r="J4558" s="141" t="s">
        <v>95</v>
      </c>
      <c r="K4558" s="141" t="s">
        <v>98</v>
      </c>
      <c r="L4558" s="141" t="s">
        <v>4147</v>
      </c>
      <c r="M4558" s="141" t="s">
        <v>247</v>
      </c>
      <c r="N4558" s="141" t="s">
        <v>303</v>
      </c>
      <c r="O4558" s="141" t="s">
        <v>289</v>
      </c>
      <c r="P4558" s="141" t="s">
        <v>3282</v>
      </c>
      <c r="Q4558" s="141" t="s">
        <v>288</v>
      </c>
      <c r="R4558" s="141" t="s">
        <v>3872</v>
      </c>
      <c r="S4558" s="148" t="s">
        <v>3280</v>
      </c>
      <c r="T4558" s="147">
        <v>15562176</v>
      </c>
      <c r="U4558" s="147">
        <v>18155872</v>
      </c>
      <c r="V4558" s="147">
        <v>12917754</v>
      </c>
      <c r="W4558" s="147">
        <v>12917754</v>
      </c>
    </row>
    <row r="4559" spans="1:23">
      <c r="A4559" s="141" t="s">
        <v>3465</v>
      </c>
      <c r="B4559" s="141" t="s">
        <v>284</v>
      </c>
      <c r="C4559" s="141" t="s">
        <v>3464</v>
      </c>
      <c r="D4559" s="141" t="s">
        <v>3459</v>
      </c>
      <c r="E4559" s="141" t="s">
        <v>4234</v>
      </c>
      <c r="F4559" s="141" t="s">
        <v>4250</v>
      </c>
      <c r="G4559" s="141" t="s">
        <v>54</v>
      </c>
      <c r="H4559" s="141" t="s">
        <v>3503</v>
      </c>
      <c r="I4559" s="141" t="s">
        <v>3492</v>
      </c>
      <c r="J4559" s="141" t="s">
        <v>95</v>
      </c>
      <c r="K4559" s="141" t="s">
        <v>98</v>
      </c>
      <c r="L4559" s="141" t="s">
        <v>4147</v>
      </c>
      <c r="M4559" s="141" t="s">
        <v>247</v>
      </c>
      <c r="N4559" s="141" t="s">
        <v>303</v>
      </c>
      <c r="O4559" s="141" t="s">
        <v>289</v>
      </c>
      <c r="P4559" s="141" t="s">
        <v>3282</v>
      </c>
      <c r="Q4559" s="141" t="s">
        <v>288</v>
      </c>
      <c r="R4559" s="141" t="s">
        <v>3568</v>
      </c>
      <c r="S4559" s="148" t="s">
        <v>3280</v>
      </c>
      <c r="T4559" s="147">
        <v>18294421</v>
      </c>
      <c r="U4559" s="147">
        <v>18294421</v>
      </c>
      <c r="V4559" s="147">
        <v>13027464</v>
      </c>
      <c r="W4559" s="147">
        <v>13027464</v>
      </c>
    </row>
    <row r="4560" spans="1:23">
      <c r="A4560" s="141" t="s">
        <v>3465</v>
      </c>
      <c r="B4560" s="141" t="s">
        <v>284</v>
      </c>
      <c r="C4560" s="141" t="s">
        <v>3464</v>
      </c>
      <c r="D4560" s="141" t="s">
        <v>3459</v>
      </c>
      <c r="E4560" s="141" t="s">
        <v>4234</v>
      </c>
      <c r="F4560" s="141" t="s">
        <v>4250</v>
      </c>
      <c r="G4560" s="141" t="s">
        <v>54</v>
      </c>
      <c r="H4560" s="141" t="s">
        <v>3503</v>
      </c>
      <c r="I4560" s="141" t="s">
        <v>3492</v>
      </c>
      <c r="J4560" s="141" t="s">
        <v>95</v>
      </c>
      <c r="K4560" s="141" t="s">
        <v>98</v>
      </c>
      <c r="L4560" s="141" t="s">
        <v>4147</v>
      </c>
      <c r="M4560" s="141" t="s">
        <v>247</v>
      </c>
      <c r="N4560" s="141" t="s">
        <v>303</v>
      </c>
      <c r="O4560" s="141" t="s">
        <v>289</v>
      </c>
      <c r="P4560" s="141" t="s">
        <v>3282</v>
      </c>
      <c r="Q4560" s="141" t="s">
        <v>288</v>
      </c>
      <c r="R4560" s="141" t="s">
        <v>3871</v>
      </c>
      <c r="S4560" s="148" t="s">
        <v>3280</v>
      </c>
      <c r="T4560" s="147">
        <v>15132968</v>
      </c>
      <c r="U4560" s="147">
        <v>17655129.300000001</v>
      </c>
      <c r="V4560" s="147">
        <v>12725145</v>
      </c>
      <c r="W4560" s="147">
        <v>12725145</v>
      </c>
    </row>
    <row r="4561" spans="1:23">
      <c r="A4561" s="141" t="s">
        <v>3465</v>
      </c>
      <c r="B4561" s="141" t="s">
        <v>284</v>
      </c>
      <c r="C4561" s="141" t="s">
        <v>3464</v>
      </c>
      <c r="D4561" s="141" t="s">
        <v>3459</v>
      </c>
      <c r="E4561" s="141" t="s">
        <v>4234</v>
      </c>
      <c r="F4561" s="141" t="s">
        <v>4250</v>
      </c>
      <c r="G4561" s="141" t="s">
        <v>54</v>
      </c>
      <c r="H4561" s="141" t="s">
        <v>3503</v>
      </c>
      <c r="I4561" s="141" t="s">
        <v>3492</v>
      </c>
      <c r="J4561" s="141" t="s">
        <v>95</v>
      </c>
      <c r="K4561" s="141" t="s">
        <v>98</v>
      </c>
      <c r="L4561" s="141" t="s">
        <v>4147</v>
      </c>
      <c r="M4561" s="141" t="s">
        <v>247</v>
      </c>
      <c r="N4561" s="141" t="s">
        <v>303</v>
      </c>
      <c r="O4561" s="141" t="s">
        <v>289</v>
      </c>
      <c r="P4561" s="141" t="s">
        <v>3282</v>
      </c>
      <c r="Q4561" s="141" t="s">
        <v>288</v>
      </c>
      <c r="R4561" s="141" t="s">
        <v>3870</v>
      </c>
      <c r="S4561" s="148" t="s">
        <v>3280</v>
      </c>
      <c r="T4561" s="147">
        <v>21163556</v>
      </c>
      <c r="U4561" s="147">
        <v>21163556</v>
      </c>
      <c r="V4561" s="147">
        <v>14887467</v>
      </c>
      <c r="W4561" s="147">
        <v>14887467</v>
      </c>
    </row>
    <row r="4562" spans="1:23">
      <c r="A4562" s="141" t="s">
        <v>3465</v>
      </c>
      <c r="B4562" s="141" t="s">
        <v>284</v>
      </c>
      <c r="C4562" s="141" t="s">
        <v>3464</v>
      </c>
      <c r="D4562" s="141" t="s">
        <v>3459</v>
      </c>
      <c r="E4562" s="141" t="s">
        <v>4234</v>
      </c>
      <c r="F4562" s="141" t="s">
        <v>4250</v>
      </c>
      <c r="G4562" s="141" t="s">
        <v>54</v>
      </c>
      <c r="H4562" s="141" t="s">
        <v>3503</v>
      </c>
      <c r="I4562" s="141" t="s">
        <v>3492</v>
      </c>
      <c r="J4562" s="141" t="s">
        <v>95</v>
      </c>
      <c r="K4562" s="141" t="s">
        <v>98</v>
      </c>
      <c r="L4562" s="141" t="s">
        <v>4147</v>
      </c>
      <c r="M4562" s="141" t="s">
        <v>247</v>
      </c>
      <c r="N4562" s="141" t="s">
        <v>303</v>
      </c>
      <c r="O4562" s="141" t="s">
        <v>289</v>
      </c>
      <c r="P4562" s="141" t="s">
        <v>3282</v>
      </c>
      <c r="Q4562" s="141" t="s">
        <v>288</v>
      </c>
      <c r="R4562" s="141" t="s">
        <v>3869</v>
      </c>
      <c r="S4562" s="148" t="s">
        <v>3280</v>
      </c>
      <c r="T4562" s="147">
        <v>8998219</v>
      </c>
      <c r="U4562" s="147">
        <v>8998219</v>
      </c>
      <c r="V4562" s="147">
        <v>6388002</v>
      </c>
      <c r="W4562" s="147">
        <v>6388002</v>
      </c>
    </row>
    <row r="4563" spans="1:23">
      <c r="A4563" s="141" t="s">
        <v>3465</v>
      </c>
      <c r="B4563" s="141" t="s">
        <v>284</v>
      </c>
      <c r="C4563" s="141" t="s">
        <v>3464</v>
      </c>
      <c r="D4563" s="141" t="s">
        <v>3459</v>
      </c>
      <c r="E4563" s="141" t="s">
        <v>4234</v>
      </c>
      <c r="F4563" s="141" t="s">
        <v>4250</v>
      </c>
      <c r="G4563" s="141" t="s">
        <v>54</v>
      </c>
      <c r="H4563" s="141" t="s">
        <v>3503</v>
      </c>
      <c r="I4563" s="141" t="s">
        <v>3492</v>
      </c>
      <c r="J4563" s="141" t="s">
        <v>95</v>
      </c>
      <c r="K4563" s="141" t="s">
        <v>98</v>
      </c>
      <c r="L4563" s="141" t="s">
        <v>4147</v>
      </c>
      <c r="M4563" s="141" t="s">
        <v>247</v>
      </c>
      <c r="N4563" s="141" t="s">
        <v>303</v>
      </c>
      <c r="O4563" s="141" t="s">
        <v>289</v>
      </c>
      <c r="P4563" s="141" t="s">
        <v>3282</v>
      </c>
      <c r="Q4563" s="141" t="s">
        <v>288</v>
      </c>
      <c r="R4563" s="141" t="s">
        <v>3567</v>
      </c>
      <c r="S4563" s="148" t="s">
        <v>3280</v>
      </c>
      <c r="T4563" s="147">
        <v>14285162</v>
      </c>
      <c r="U4563" s="147">
        <v>16666022.300000001</v>
      </c>
      <c r="V4563" s="147">
        <v>11976606</v>
      </c>
      <c r="W4563" s="147">
        <v>11976606</v>
      </c>
    </row>
    <row r="4564" spans="1:23">
      <c r="A4564" s="141" t="s">
        <v>3465</v>
      </c>
      <c r="B4564" s="141" t="s">
        <v>284</v>
      </c>
      <c r="C4564" s="141" t="s">
        <v>3464</v>
      </c>
      <c r="D4564" s="141" t="s">
        <v>3459</v>
      </c>
      <c r="E4564" s="141" t="s">
        <v>4234</v>
      </c>
      <c r="F4564" s="141" t="s">
        <v>4250</v>
      </c>
      <c r="G4564" s="141" t="s">
        <v>54</v>
      </c>
      <c r="H4564" s="141" t="s">
        <v>3503</v>
      </c>
      <c r="I4564" s="141" t="s">
        <v>3492</v>
      </c>
      <c r="J4564" s="141" t="s">
        <v>95</v>
      </c>
      <c r="K4564" s="141" t="s">
        <v>98</v>
      </c>
      <c r="L4564" s="141" t="s">
        <v>4147</v>
      </c>
      <c r="M4564" s="141" t="s">
        <v>247</v>
      </c>
      <c r="N4564" s="141" t="s">
        <v>303</v>
      </c>
      <c r="O4564" s="141" t="s">
        <v>289</v>
      </c>
      <c r="P4564" s="141" t="s">
        <v>3282</v>
      </c>
      <c r="Q4564" s="141" t="s">
        <v>288</v>
      </c>
      <c r="R4564" s="141" t="s">
        <v>3868</v>
      </c>
      <c r="S4564" s="148" t="s">
        <v>3280</v>
      </c>
      <c r="T4564" s="147">
        <v>14935091</v>
      </c>
      <c r="U4564" s="147">
        <v>14935091</v>
      </c>
      <c r="V4564" s="147">
        <v>10474749</v>
      </c>
      <c r="W4564" s="147">
        <v>10474749</v>
      </c>
    </row>
    <row r="4565" spans="1:23">
      <c r="A4565" s="141" t="s">
        <v>3465</v>
      </c>
      <c r="B4565" s="141" t="s">
        <v>284</v>
      </c>
      <c r="C4565" s="141" t="s">
        <v>3464</v>
      </c>
      <c r="D4565" s="141" t="s">
        <v>3459</v>
      </c>
      <c r="E4565" s="141" t="s">
        <v>4234</v>
      </c>
      <c r="F4565" s="141" t="s">
        <v>4250</v>
      </c>
      <c r="G4565" s="141" t="s">
        <v>54</v>
      </c>
      <c r="H4565" s="141" t="s">
        <v>3503</v>
      </c>
      <c r="I4565" s="141" t="s">
        <v>3492</v>
      </c>
      <c r="J4565" s="141" t="s">
        <v>95</v>
      </c>
      <c r="K4565" s="141" t="s">
        <v>98</v>
      </c>
      <c r="L4565" s="141" t="s">
        <v>4147</v>
      </c>
      <c r="M4565" s="141" t="s">
        <v>247</v>
      </c>
      <c r="N4565" s="141" t="s">
        <v>303</v>
      </c>
      <c r="O4565" s="141" t="s">
        <v>289</v>
      </c>
      <c r="P4565" s="141" t="s">
        <v>3282</v>
      </c>
      <c r="Q4565" s="141" t="s">
        <v>288</v>
      </c>
      <c r="R4565" s="141" t="s">
        <v>3566</v>
      </c>
      <c r="S4565" s="148" t="s">
        <v>3280</v>
      </c>
      <c r="T4565" s="147">
        <v>21358020</v>
      </c>
      <c r="U4565" s="147">
        <v>24917690</v>
      </c>
      <c r="V4565" s="147">
        <v>17905482</v>
      </c>
      <c r="W4565" s="147">
        <v>17905482</v>
      </c>
    </row>
    <row r="4566" spans="1:23">
      <c r="A4566" s="141" t="s">
        <v>3465</v>
      </c>
      <c r="B4566" s="141" t="s">
        <v>284</v>
      </c>
      <c r="C4566" s="141" t="s">
        <v>3464</v>
      </c>
      <c r="D4566" s="141" t="s">
        <v>3459</v>
      </c>
      <c r="E4566" s="141" t="s">
        <v>4234</v>
      </c>
      <c r="F4566" s="141" t="s">
        <v>4250</v>
      </c>
      <c r="G4566" s="141" t="s">
        <v>54</v>
      </c>
      <c r="H4566" s="141" t="s">
        <v>3503</v>
      </c>
      <c r="I4566" s="141" t="s">
        <v>3492</v>
      </c>
      <c r="J4566" s="141" t="s">
        <v>95</v>
      </c>
      <c r="K4566" s="141" t="s">
        <v>98</v>
      </c>
      <c r="L4566" s="141" t="s">
        <v>4147</v>
      </c>
      <c r="M4566" s="141" t="s">
        <v>247</v>
      </c>
      <c r="N4566" s="141" t="s">
        <v>303</v>
      </c>
      <c r="O4566" s="141" t="s">
        <v>289</v>
      </c>
      <c r="P4566" s="141" t="s">
        <v>3282</v>
      </c>
      <c r="Q4566" s="141" t="s">
        <v>288</v>
      </c>
      <c r="R4566" s="141" t="s">
        <v>3867</v>
      </c>
      <c r="S4566" s="148" t="s">
        <v>3280</v>
      </c>
      <c r="T4566" s="147">
        <v>27680517</v>
      </c>
      <c r="U4566" s="147">
        <v>31024133</v>
      </c>
      <c r="V4566" s="147">
        <v>21824925</v>
      </c>
      <c r="W4566" s="147">
        <v>21824925</v>
      </c>
    </row>
    <row r="4567" spans="1:23">
      <c r="A4567" s="141" t="s">
        <v>3465</v>
      </c>
      <c r="B4567" s="141" t="s">
        <v>284</v>
      </c>
      <c r="C4567" s="141" t="s">
        <v>3464</v>
      </c>
      <c r="D4567" s="141" t="s">
        <v>3459</v>
      </c>
      <c r="E4567" s="141" t="s">
        <v>4234</v>
      </c>
      <c r="F4567" s="141" t="s">
        <v>4250</v>
      </c>
      <c r="G4567" s="141" t="s">
        <v>54</v>
      </c>
      <c r="H4567" s="141" t="s">
        <v>3503</v>
      </c>
      <c r="I4567" s="141" t="s">
        <v>3492</v>
      </c>
      <c r="J4567" s="141" t="s">
        <v>95</v>
      </c>
      <c r="K4567" s="141" t="s">
        <v>98</v>
      </c>
      <c r="L4567" s="141" t="s">
        <v>4147</v>
      </c>
      <c r="M4567" s="141" t="s">
        <v>247</v>
      </c>
      <c r="N4567" s="141" t="s">
        <v>303</v>
      </c>
      <c r="O4567" s="141" t="s">
        <v>289</v>
      </c>
      <c r="P4567" s="141" t="s">
        <v>3282</v>
      </c>
      <c r="Q4567" s="141" t="s">
        <v>288</v>
      </c>
      <c r="R4567" s="141" t="s">
        <v>3866</v>
      </c>
      <c r="S4567" s="148" t="s">
        <v>3280</v>
      </c>
      <c r="T4567" s="147">
        <v>20643955</v>
      </c>
      <c r="U4567" s="147">
        <v>23143859</v>
      </c>
      <c r="V4567" s="147">
        <v>16343589</v>
      </c>
      <c r="W4567" s="147">
        <v>16343589</v>
      </c>
    </row>
    <row r="4568" spans="1:23">
      <c r="A4568" s="141" t="s">
        <v>3465</v>
      </c>
      <c r="B4568" s="141" t="s">
        <v>284</v>
      </c>
      <c r="C4568" s="141" t="s">
        <v>3464</v>
      </c>
      <c r="D4568" s="141" t="s">
        <v>3459</v>
      </c>
      <c r="E4568" s="141" t="s">
        <v>4234</v>
      </c>
      <c r="F4568" s="141" t="s">
        <v>4250</v>
      </c>
      <c r="G4568" s="141" t="s">
        <v>54</v>
      </c>
      <c r="H4568" s="141" t="s">
        <v>3503</v>
      </c>
      <c r="I4568" s="141" t="s">
        <v>3492</v>
      </c>
      <c r="J4568" s="141" t="s">
        <v>95</v>
      </c>
      <c r="K4568" s="141" t="s">
        <v>98</v>
      </c>
      <c r="L4568" s="141" t="s">
        <v>4147</v>
      </c>
      <c r="M4568" s="141" t="s">
        <v>247</v>
      </c>
      <c r="N4568" s="141" t="s">
        <v>303</v>
      </c>
      <c r="O4568" s="141" t="s">
        <v>289</v>
      </c>
      <c r="P4568" s="141" t="s">
        <v>3282</v>
      </c>
      <c r="Q4568" s="141" t="s">
        <v>288</v>
      </c>
      <c r="R4568" s="141" t="s">
        <v>3565</v>
      </c>
      <c r="S4568" s="148" t="s">
        <v>3280</v>
      </c>
      <c r="T4568" s="147">
        <v>16294542</v>
      </c>
      <c r="U4568" s="147">
        <v>19010299</v>
      </c>
      <c r="V4568" s="147">
        <v>13480893</v>
      </c>
      <c r="W4568" s="147">
        <v>13480893</v>
      </c>
    </row>
    <row r="4569" spans="1:23">
      <c r="A4569" s="141" t="s">
        <v>3465</v>
      </c>
      <c r="B4569" s="141" t="s">
        <v>284</v>
      </c>
      <c r="C4569" s="141" t="s">
        <v>3464</v>
      </c>
      <c r="D4569" s="141" t="s">
        <v>3459</v>
      </c>
      <c r="E4569" s="141" t="s">
        <v>4234</v>
      </c>
      <c r="F4569" s="141" t="s">
        <v>4250</v>
      </c>
      <c r="G4569" s="141" t="s">
        <v>54</v>
      </c>
      <c r="H4569" s="141" t="s">
        <v>3503</v>
      </c>
      <c r="I4569" s="141" t="s">
        <v>3492</v>
      </c>
      <c r="J4569" s="141" t="s">
        <v>95</v>
      </c>
      <c r="K4569" s="141" t="s">
        <v>98</v>
      </c>
      <c r="L4569" s="141" t="s">
        <v>4147</v>
      </c>
      <c r="M4569" s="141" t="s">
        <v>247</v>
      </c>
      <c r="N4569" s="141" t="s">
        <v>303</v>
      </c>
      <c r="O4569" s="141" t="s">
        <v>289</v>
      </c>
      <c r="P4569" s="141" t="s">
        <v>3282</v>
      </c>
      <c r="Q4569" s="141" t="s">
        <v>288</v>
      </c>
      <c r="R4569" s="141" t="s">
        <v>3564</v>
      </c>
      <c r="S4569" s="148" t="s">
        <v>3280</v>
      </c>
      <c r="T4569" s="147">
        <v>14195465</v>
      </c>
      <c r="U4569" s="147">
        <v>16561375.800000001</v>
      </c>
      <c r="V4569" s="147">
        <v>11876031</v>
      </c>
      <c r="W4569" s="147">
        <v>11876031</v>
      </c>
    </row>
    <row r="4570" spans="1:23">
      <c r="A4570" s="141" t="s">
        <v>3465</v>
      </c>
      <c r="B4570" s="141" t="s">
        <v>284</v>
      </c>
      <c r="C4570" s="141" t="s">
        <v>3464</v>
      </c>
      <c r="D4570" s="141" t="s">
        <v>3459</v>
      </c>
      <c r="E4570" s="141" t="s">
        <v>4234</v>
      </c>
      <c r="F4570" s="141" t="s">
        <v>4250</v>
      </c>
      <c r="G4570" s="141" t="s">
        <v>54</v>
      </c>
      <c r="H4570" s="141" t="s">
        <v>3503</v>
      </c>
      <c r="I4570" s="141" t="s">
        <v>3492</v>
      </c>
      <c r="J4570" s="141" t="s">
        <v>95</v>
      </c>
      <c r="K4570" s="141" t="s">
        <v>98</v>
      </c>
      <c r="L4570" s="141" t="s">
        <v>4147</v>
      </c>
      <c r="M4570" s="141" t="s">
        <v>247</v>
      </c>
      <c r="N4570" s="141" t="s">
        <v>303</v>
      </c>
      <c r="O4570" s="141" t="s">
        <v>289</v>
      </c>
      <c r="P4570" s="141" t="s">
        <v>3282</v>
      </c>
      <c r="Q4570" s="141" t="s">
        <v>288</v>
      </c>
      <c r="R4570" s="141" t="s">
        <v>3865</v>
      </c>
      <c r="S4570" s="148" t="s">
        <v>3280</v>
      </c>
      <c r="T4570" s="147">
        <v>173729531</v>
      </c>
      <c r="U4570" s="147">
        <v>202684452.90000001</v>
      </c>
      <c r="V4570" s="147">
        <v>145572183</v>
      </c>
      <c r="W4570" s="147">
        <v>145572183</v>
      </c>
    </row>
    <row r="4571" spans="1:23">
      <c r="A4571" s="141" t="s">
        <v>3465</v>
      </c>
      <c r="B4571" s="141" t="s">
        <v>284</v>
      </c>
      <c r="C4571" s="141" t="s">
        <v>3464</v>
      </c>
      <c r="D4571" s="141" t="s">
        <v>3459</v>
      </c>
      <c r="E4571" s="141" t="s">
        <v>4234</v>
      </c>
      <c r="F4571" s="141" t="s">
        <v>4250</v>
      </c>
      <c r="G4571" s="141" t="s">
        <v>54</v>
      </c>
      <c r="H4571" s="141" t="s">
        <v>3503</v>
      </c>
      <c r="I4571" s="141" t="s">
        <v>3492</v>
      </c>
      <c r="J4571" s="141" t="s">
        <v>95</v>
      </c>
      <c r="K4571" s="141" t="s">
        <v>98</v>
      </c>
      <c r="L4571" s="141" t="s">
        <v>4147</v>
      </c>
      <c r="M4571" s="141" t="s">
        <v>247</v>
      </c>
      <c r="N4571" s="141" t="s">
        <v>303</v>
      </c>
      <c r="O4571" s="141" t="s">
        <v>289</v>
      </c>
      <c r="P4571" s="141" t="s">
        <v>3282</v>
      </c>
      <c r="Q4571" s="141" t="s">
        <v>288</v>
      </c>
      <c r="R4571" s="141" t="s">
        <v>3864</v>
      </c>
      <c r="S4571" s="148" t="s">
        <v>3280</v>
      </c>
      <c r="T4571" s="147">
        <v>28388620</v>
      </c>
      <c r="U4571" s="147">
        <v>31781547</v>
      </c>
      <c r="V4571" s="147">
        <v>21996870</v>
      </c>
      <c r="W4571" s="147">
        <v>21996870</v>
      </c>
    </row>
    <row r="4572" spans="1:23">
      <c r="A4572" s="141" t="s">
        <v>3465</v>
      </c>
      <c r="B4572" s="141" t="s">
        <v>284</v>
      </c>
      <c r="C4572" s="141" t="s">
        <v>3464</v>
      </c>
      <c r="D4572" s="141" t="s">
        <v>3459</v>
      </c>
      <c r="E4572" s="141" t="s">
        <v>4234</v>
      </c>
      <c r="F4572" s="141" t="s">
        <v>4250</v>
      </c>
      <c r="G4572" s="141" t="s">
        <v>54</v>
      </c>
      <c r="H4572" s="141" t="s">
        <v>3503</v>
      </c>
      <c r="I4572" s="141" t="s">
        <v>3492</v>
      </c>
      <c r="J4572" s="141" t="s">
        <v>95</v>
      </c>
      <c r="K4572" s="141" t="s">
        <v>98</v>
      </c>
      <c r="L4572" s="141" t="s">
        <v>4147</v>
      </c>
      <c r="M4572" s="141" t="s">
        <v>247</v>
      </c>
      <c r="N4572" s="141" t="s">
        <v>303</v>
      </c>
      <c r="O4572" s="141" t="s">
        <v>289</v>
      </c>
      <c r="P4572" s="141" t="s">
        <v>3282</v>
      </c>
      <c r="Q4572" s="141" t="s">
        <v>288</v>
      </c>
      <c r="R4572" s="141" t="s">
        <v>3863</v>
      </c>
      <c r="S4572" s="148" t="s">
        <v>3280</v>
      </c>
      <c r="T4572" s="147">
        <v>16395960</v>
      </c>
      <c r="U4572" s="147">
        <v>18371277</v>
      </c>
      <c r="V4572" s="147">
        <v>12871998</v>
      </c>
      <c r="W4572" s="147">
        <v>12871998</v>
      </c>
    </row>
    <row r="4573" spans="1:23">
      <c r="A4573" s="141" t="s">
        <v>3465</v>
      </c>
      <c r="B4573" s="141" t="s">
        <v>284</v>
      </c>
      <c r="C4573" s="141" t="s">
        <v>3464</v>
      </c>
      <c r="D4573" s="141" t="s">
        <v>3459</v>
      </c>
      <c r="E4573" s="141" t="s">
        <v>4234</v>
      </c>
      <c r="F4573" s="141" t="s">
        <v>4250</v>
      </c>
      <c r="G4573" s="141" t="s">
        <v>54</v>
      </c>
      <c r="H4573" s="141" t="s">
        <v>3503</v>
      </c>
      <c r="I4573" s="141" t="s">
        <v>3492</v>
      </c>
      <c r="J4573" s="141" t="s">
        <v>95</v>
      </c>
      <c r="K4573" s="141" t="s">
        <v>98</v>
      </c>
      <c r="L4573" s="141" t="s">
        <v>4147</v>
      </c>
      <c r="M4573" s="141" t="s">
        <v>247</v>
      </c>
      <c r="N4573" s="141" t="s">
        <v>303</v>
      </c>
      <c r="O4573" s="141" t="s">
        <v>289</v>
      </c>
      <c r="P4573" s="141" t="s">
        <v>3282</v>
      </c>
      <c r="Q4573" s="141" t="s">
        <v>288</v>
      </c>
      <c r="R4573" s="141" t="s">
        <v>3862</v>
      </c>
      <c r="S4573" s="148" t="s">
        <v>3280</v>
      </c>
      <c r="T4573" s="147">
        <v>15223219</v>
      </c>
      <c r="U4573" s="147">
        <v>15223219</v>
      </c>
      <c r="V4573" s="147">
        <v>10780497</v>
      </c>
      <c r="W4573" s="147">
        <v>10780497</v>
      </c>
    </row>
    <row r="4574" spans="1:23">
      <c r="A4574" s="141" t="s">
        <v>3465</v>
      </c>
      <c r="B4574" s="141" t="s">
        <v>284</v>
      </c>
      <c r="C4574" s="141" t="s">
        <v>3464</v>
      </c>
      <c r="D4574" s="141" t="s">
        <v>3459</v>
      </c>
      <c r="E4574" s="141" t="s">
        <v>4234</v>
      </c>
      <c r="F4574" s="141" t="s">
        <v>4250</v>
      </c>
      <c r="G4574" s="141" t="s">
        <v>54</v>
      </c>
      <c r="H4574" s="141" t="s">
        <v>3503</v>
      </c>
      <c r="I4574" s="141" t="s">
        <v>3492</v>
      </c>
      <c r="J4574" s="141" t="s">
        <v>95</v>
      </c>
      <c r="K4574" s="141" t="s">
        <v>98</v>
      </c>
      <c r="L4574" s="141" t="s">
        <v>4147</v>
      </c>
      <c r="M4574" s="141" t="s">
        <v>247</v>
      </c>
      <c r="N4574" s="141" t="s">
        <v>303</v>
      </c>
      <c r="O4574" s="141" t="s">
        <v>289</v>
      </c>
      <c r="P4574" s="141" t="s">
        <v>3282</v>
      </c>
      <c r="Q4574" s="141" t="s">
        <v>288</v>
      </c>
      <c r="R4574" s="141" t="s">
        <v>3861</v>
      </c>
      <c r="S4574" s="148" t="s">
        <v>3280</v>
      </c>
      <c r="T4574" s="147">
        <v>23842897</v>
      </c>
      <c r="U4574" s="147">
        <v>26746034</v>
      </c>
      <c r="V4574" s="147">
        <v>19045290</v>
      </c>
      <c r="W4574" s="147">
        <v>19045290</v>
      </c>
    </row>
    <row r="4575" spans="1:23">
      <c r="A4575" s="141" t="s">
        <v>3465</v>
      </c>
      <c r="B4575" s="141" t="s">
        <v>284</v>
      </c>
      <c r="C4575" s="141" t="s">
        <v>3464</v>
      </c>
      <c r="D4575" s="141" t="s">
        <v>3459</v>
      </c>
      <c r="E4575" s="141" t="s">
        <v>4234</v>
      </c>
      <c r="F4575" s="141" t="s">
        <v>4250</v>
      </c>
      <c r="G4575" s="141" t="s">
        <v>54</v>
      </c>
      <c r="H4575" s="141" t="s">
        <v>3503</v>
      </c>
      <c r="I4575" s="141" t="s">
        <v>3492</v>
      </c>
      <c r="J4575" s="141" t="s">
        <v>95</v>
      </c>
      <c r="K4575" s="141" t="s">
        <v>98</v>
      </c>
      <c r="L4575" s="141" t="s">
        <v>4147</v>
      </c>
      <c r="M4575" s="141" t="s">
        <v>247</v>
      </c>
      <c r="N4575" s="141" t="s">
        <v>303</v>
      </c>
      <c r="O4575" s="141" t="s">
        <v>289</v>
      </c>
      <c r="P4575" s="141" t="s">
        <v>3282</v>
      </c>
      <c r="Q4575" s="141" t="s">
        <v>288</v>
      </c>
      <c r="R4575" s="141" t="s">
        <v>3860</v>
      </c>
      <c r="S4575" s="148" t="s">
        <v>3280</v>
      </c>
      <c r="T4575" s="147">
        <v>23012946</v>
      </c>
      <c r="U4575" s="147">
        <v>26848437</v>
      </c>
      <c r="V4575" s="147">
        <v>19020645</v>
      </c>
      <c r="W4575" s="147">
        <v>19020645</v>
      </c>
    </row>
    <row r="4576" spans="1:23">
      <c r="A4576" s="141" t="s">
        <v>3465</v>
      </c>
      <c r="B4576" s="141" t="s">
        <v>284</v>
      </c>
      <c r="C4576" s="141" t="s">
        <v>3464</v>
      </c>
      <c r="D4576" s="141" t="s">
        <v>3459</v>
      </c>
      <c r="E4576" s="141" t="s">
        <v>4234</v>
      </c>
      <c r="F4576" s="141" t="s">
        <v>4250</v>
      </c>
      <c r="G4576" s="141" t="s">
        <v>54</v>
      </c>
      <c r="H4576" s="141" t="s">
        <v>3503</v>
      </c>
      <c r="I4576" s="141" t="s">
        <v>3492</v>
      </c>
      <c r="J4576" s="141" t="s">
        <v>95</v>
      </c>
      <c r="K4576" s="141" t="s">
        <v>98</v>
      </c>
      <c r="L4576" s="141" t="s">
        <v>4147</v>
      </c>
      <c r="M4576" s="141" t="s">
        <v>247</v>
      </c>
      <c r="N4576" s="141" t="s">
        <v>303</v>
      </c>
      <c r="O4576" s="141" t="s">
        <v>289</v>
      </c>
      <c r="P4576" s="141" t="s">
        <v>3282</v>
      </c>
      <c r="Q4576" s="141" t="s">
        <v>288</v>
      </c>
      <c r="R4576" s="141" t="s">
        <v>3859</v>
      </c>
      <c r="S4576" s="148" t="s">
        <v>3280</v>
      </c>
      <c r="T4576" s="147">
        <v>35210984</v>
      </c>
      <c r="U4576" s="147">
        <v>35210984</v>
      </c>
      <c r="V4576" s="147">
        <v>25086123</v>
      </c>
      <c r="W4576" s="147">
        <v>25086123</v>
      </c>
    </row>
    <row r="4577" spans="1:23">
      <c r="A4577" s="141" t="s">
        <v>3465</v>
      </c>
      <c r="B4577" s="141" t="s">
        <v>284</v>
      </c>
      <c r="C4577" s="141" t="s">
        <v>3464</v>
      </c>
      <c r="D4577" s="141" t="s">
        <v>3459</v>
      </c>
      <c r="E4577" s="141" t="s">
        <v>4234</v>
      </c>
      <c r="F4577" s="141" t="s">
        <v>4250</v>
      </c>
      <c r="G4577" s="141" t="s">
        <v>54</v>
      </c>
      <c r="H4577" s="141" t="s">
        <v>3503</v>
      </c>
      <c r="I4577" s="141" t="s">
        <v>3492</v>
      </c>
      <c r="J4577" s="141" t="s">
        <v>95</v>
      </c>
      <c r="K4577" s="141" t="s">
        <v>98</v>
      </c>
      <c r="L4577" s="141" t="s">
        <v>4147</v>
      </c>
      <c r="M4577" s="141" t="s">
        <v>247</v>
      </c>
      <c r="N4577" s="141" t="s">
        <v>303</v>
      </c>
      <c r="O4577" s="141" t="s">
        <v>289</v>
      </c>
      <c r="P4577" s="141" t="s">
        <v>3282</v>
      </c>
      <c r="Q4577" s="141" t="s">
        <v>288</v>
      </c>
      <c r="R4577" s="141" t="s">
        <v>3858</v>
      </c>
      <c r="S4577" s="148" t="s">
        <v>3280</v>
      </c>
      <c r="T4577" s="147">
        <v>24488654</v>
      </c>
      <c r="U4577" s="147">
        <v>27452318</v>
      </c>
      <c r="V4577" s="147">
        <v>19368048</v>
      </c>
      <c r="W4577" s="147">
        <v>19368048</v>
      </c>
    </row>
    <row r="4578" spans="1:23">
      <c r="A4578" s="141" t="s">
        <v>3465</v>
      </c>
      <c r="B4578" s="141" t="s">
        <v>284</v>
      </c>
      <c r="C4578" s="141" t="s">
        <v>3464</v>
      </c>
      <c r="D4578" s="141" t="s">
        <v>3459</v>
      </c>
      <c r="E4578" s="141" t="s">
        <v>4234</v>
      </c>
      <c r="F4578" s="141" t="s">
        <v>4250</v>
      </c>
      <c r="G4578" s="141" t="s">
        <v>54</v>
      </c>
      <c r="H4578" s="141" t="s">
        <v>3503</v>
      </c>
      <c r="I4578" s="141" t="s">
        <v>3492</v>
      </c>
      <c r="J4578" s="141" t="s">
        <v>95</v>
      </c>
      <c r="K4578" s="141" t="s">
        <v>98</v>
      </c>
      <c r="L4578" s="141" t="s">
        <v>4147</v>
      </c>
      <c r="M4578" s="141" t="s">
        <v>247</v>
      </c>
      <c r="N4578" s="141" t="s">
        <v>303</v>
      </c>
      <c r="O4578" s="141" t="s">
        <v>289</v>
      </c>
      <c r="P4578" s="141" t="s">
        <v>3282</v>
      </c>
      <c r="Q4578" s="141" t="s">
        <v>288</v>
      </c>
      <c r="R4578" s="141" t="s">
        <v>3857</v>
      </c>
      <c r="S4578" s="148" t="s">
        <v>3280</v>
      </c>
      <c r="T4578" s="147">
        <v>20835495</v>
      </c>
      <c r="U4578" s="147">
        <v>20835495</v>
      </c>
      <c r="V4578" s="147">
        <v>14627871</v>
      </c>
      <c r="W4578" s="147">
        <v>14627871</v>
      </c>
    </row>
    <row r="4579" spans="1:23">
      <c r="A4579" s="141" t="s">
        <v>3465</v>
      </c>
      <c r="B4579" s="141" t="s">
        <v>284</v>
      </c>
      <c r="C4579" s="141" t="s">
        <v>3464</v>
      </c>
      <c r="D4579" s="141" t="s">
        <v>3459</v>
      </c>
      <c r="E4579" s="141" t="s">
        <v>4234</v>
      </c>
      <c r="F4579" s="141" t="s">
        <v>4250</v>
      </c>
      <c r="G4579" s="141" t="s">
        <v>54</v>
      </c>
      <c r="H4579" s="141" t="s">
        <v>3503</v>
      </c>
      <c r="I4579" s="141" t="s">
        <v>3492</v>
      </c>
      <c r="J4579" s="141" t="s">
        <v>95</v>
      </c>
      <c r="K4579" s="141" t="s">
        <v>98</v>
      </c>
      <c r="L4579" s="141" t="s">
        <v>4147</v>
      </c>
      <c r="M4579" s="141" t="s">
        <v>247</v>
      </c>
      <c r="N4579" s="141" t="s">
        <v>303</v>
      </c>
      <c r="O4579" s="141" t="s">
        <v>289</v>
      </c>
      <c r="P4579" s="141" t="s">
        <v>3282</v>
      </c>
      <c r="Q4579" s="141" t="s">
        <v>288</v>
      </c>
      <c r="R4579" s="141" t="s">
        <v>3856</v>
      </c>
      <c r="S4579" s="148" t="s">
        <v>3280</v>
      </c>
      <c r="T4579" s="147">
        <v>18765980</v>
      </c>
      <c r="U4579" s="147">
        <v>21893643.300000001</v>
      </c>
      <c r="V4579" s="147">
        <v>15751287</v>
      </c>
      <c r="W4579" s="147">
        <v>15751287</v>
      </c>
    </row>
    <row r="4580" spans="1:23">
      <c r="A4580" s="141" t="s">
        <v>3465</v>
      </c>
      <c r="B4580" s="141" t="s">
        <v>284</v>
      </c>
      <c r="C4580" s="141" t="s">
        <v>3464</v>
      </c>
      <c r="D4580" s="141" t="s">
        <v>3459</v>
      </c>
      <c r="E4580" s="141" t="s">
        <v>4234</v>
      </c>
      <c r="F4580" s="141" t="s">
        <v>4250</v>
      </c>
      <c r="G4580" s="141" t="s">
        <v>54</v>
      </c>
      <c r="H4580" s="141" t="s">
        <v>3503</v>
      </c>
      <c r="I4580" s="141" t="s">
        <v>3492</v>
      </c>
      <c r="J4580" s="141" t="s">
        <v>95</v>
      </c>
      <c r="K4580" s="141" t="s">
        <v>98</v>
      </c>
      <c r="L4580" s="141" t="s">
        <v>4147</v>
      </c>
      <c r="M4580" s="141" t="s">
        <v>247</v>
      </c>
      <c r="N4580" s="141" t="s">
        <v>303</v>
      </c>
      <c r="O4580" s="141" t="s">
        <v>289</v>
      </c>
      <c r="P4580" s="141" t="s">
        <v>3282</v>
      </c>
      <c r="Q4580" s="141" t="s">
        <v>288</v>
      </c>
      <c r="R4580" s="141" t="s">
        <v>3855</v>
      </c>
      <c r="S4580" s="148" t="s">
        <v>3280</v>
      </c>
      <c r="T4580" s="147">
        <v>21753259</v>
      </c>
      <c r="U4580" s="147">
        <v>25378802.100000001</v>
      </c>
      <c r="V4580" s="147">
        <v>18231210</v>
      </c>
      <c r="W4580" s="147">
        <v>18231210</v>
      </c>
    </row>
    <row r="4581" spans="1:23">
      <c r="A4581" s="141" t="s">
        <v>3465</v>
      </c>
      <c r="B4581" s="141" t="s">
        <v>284</v>
      </c>
      <c r="C4581" s="141" t="s">
        <v>3464</v>
      </c>
      <c r="D4581" s="141" t="s">
        <v>3459</v>
      </c>
      <c r="E4581" s="141" t="s">
        <v>4234</v>
      </c>
      <c r="F4581" s="141" t="s">
        <v>4250</v>
      </c>
      <c r="G4581" s="141" t="s">
        <v>54</v>
      </c>
      <c r="H4581" s="141" t="s">
        <v>3503</v>
      </c>
      <c r="I4581" s="141" t="s">
        <v>3492</v>
      </c>
      <c r="J4581" s="141" t="s">
        <v>95</v>
      </c>
      <c r="K4581" s="141" t="s">
        <v>98</v>
      </c>
      <c r="L4581" s="141" t="s">
        <v>4147</v>
      </c>
      <c r="M4581" s="141" t="s">
        <v>247</v>
      </c>
      <c r="N4581" s="141" t="s">
        <v>303</v>
      </c>
      <c r="O4581" s="141" t="s">
        <v>289</v>
      </c>
      <c r="P4581" s="141" t="s">
        <v>3282</v>
      </c>
      <c r="Q4581" s="141" t="s">
        <v>288</v>
      </c>
      <c r="R4581" s="141" t="s">
        <v>3854</v>
      </c>
      <c r="S4581" s="148" t="s">
        <v>3280</v>
      </c>
      <c r="T4581" s="147">
        <v>48826346</v>
      </c>
      <c r="U4581" s="147">
        <v>54737320</v>
      </c>
      <c r="V4581" s="147">
        <v>38637201</v>
      </c>
      <c r="W4581" s="147">
        <v>38637201</v>
      </c>
    </row>
    <row r="4582" spans="1:23">
      <c r="A4582" s="141" t="s">
        <v>3465</v>
      </c>
      <c r="B4582" s="141" t="s">
        <v>284</v>
      </c>
      <c r="C4582" s="141" t="s">
        <v>3464</v>
      </c>
      <c r="D4582" s="141" t="s">
        <v>3459</v>
      </c>
      <c r="E4582" s="141" t="s">
        <v>4234</v>
      </c>
      <c r="F4582" s="141" t="s">
        <v>4250</v>
      </c>
      <c r="G4582" s="141" t="s">
        <v>54</v>
      </c>
      <c r="H4582" s="141" t="s">
        <v>3503</v>
      </c>
      <c r="I4582" s="141" t="s">
        <v>3492</v>
      </c>
      <c r="J4582" s="141" t="s">
        <v>95</v>
      </c>
      <c r="K4582" s="141" t="s">
        <v>98</v>
      </c>
      <c r="L4582" s="141" t="s">
        <v>4147</v>
      </c>
      <c r="M4582" s="141" t="s">
        <v>247</v>
      </c>
      <c r="N4582" s="141" t="s">
        <v>303</v>
      </c>
      <c r="O4582" s="141" t="s">
        <v>289</v>
      </c>
      <c r="P4582" s="141" t="s">
        <v>3282</v>
      </c>
      <c r="Q4582" s="141" t="s">
        <v>288</v>
      </c>
      <c r="R4582" s="141" t="s">
        <v>3853</v>
      </c>
      <c r="S4582" s="148" t="s">
        <v>3280</v>
      </c>
      <c r="T4582" s="147">
        <v>44941594</v>
      </c>
      <c r="U4582" s="147">
        <v>52431859.600000001</v>
      </c>
      <c r="V4582" s="147">
        <v>37327086</v>
      </c>
      <c r="W4582" s="147">
        <v>37327086</v>
      </c>
    </row>
    <row r="4583" spans="1:23">
      <c r="A4583" s="141" t="s">
        <v>3465</v>
      </c>
      <c r="B4583" s="141" t="s">
        <v>284</v>
      </c>
      <c r="C4583" s="141" t="s">
        <v>3464</v>
      </c>
      <c r="D4583" s="141" t="s">
        <v>3459</v>
      </c>
      <c r="E4583" s="141" t="s">
        <v>4234</v>
      </c>
      <c r="F4583" s="141" t="s">
        <v>4250</v>
      </c>
      <c r="G4583" s="141" t="s">
        <v>54</v>
      </c>
      <c r="H4583" s="141" t="s">
        <v>3503</v>
      </c>
      <c r="I4583" s="141" t="s">
        <v>3492</v>
      </c>
      <c r="J4583" s="141" t="s">
        <v>95</v>
      </c>
      <c r="K4583" s="141" t="s">
        <v>98</v>
      </c>
      <c r="L4583" s="141" t="s">
        <v>4147</v>
      </c>
      <c r="M4583" s="141" t="s">
        <v>247</v>
      </c>
      <c r="N4583" s="141" t="s">
        <v>303</v>
      </c>
      <c r="O4583" s="141" t="s">
        <v>289</v>
      </c>
      <c r="P4583" s="141" t="s">
        <v>3282</v>
      </c>
      <c r="Q4583" s="141" t="s">
        <v>288</v>
      </c>
      <c r="R4583" s="141" t="s">
        <v>3852</v>
      </c>
      <c r="S4583" s="148" t="s">
        <v>3280</v>
      </c>
      <c r="T4583" s="147">
        <v>37548840</v>
      </c>
      <c r="U4583" s="147">
        <v>43806980</v>
      </c>
      <c r="V4583" s="147">
        <v>31271184</v>
      </c>
      <c r="W4583" s="147">
        <v>31271184</v>
      </c>
    </row>
    <row r="4584" spans="1:23">
      <c r="A4584" s="141" t="s">
        <v>3465</v>
      </c>
      <c r="B4584" s="141" t="s">
        <v>284</v>
      </c>
      <c r="C4584" s="141" t="s">
        <v>3464</v>
      </c>
      <c r="D4584" s="141" t="s">
        <v>3459</v>
      </c>
      <c r="E4584" s="141" t="s">
        <v>4234</v>
      </c>
      <c r="F4584" s="141" t="s">
        <v>4250</v>
      </c>
      <c r="G4584" s="141" t="s">
        <v>54</v>
      </c>
      <c r="H4584" s="141" t="s">
        <v>3503</v>
      </c>
      <c r="I4584" s="141" t="s">
        <v>3492</v>
      </c>
      <c r="J4584" s="141" t="s">
        <v>95</v>
      </c>
      <c r="K4584" s="141" t="s">
        <v>98</v>
      </c>
      <c r="L4584" s="141" t="s">
        <v>4147</v>
      </c>
      <c r="M4584" s="141" t="s">
        <v>247</v>
      </c>
      <c r="N4584" s="141" t="s">
        <v>303</v>
      </c>
      <c r="O4584" s="141" t="s">
        <v>289</v>
      </c>
      <c r="P4584" s="141" t="s">
        <v>3282</v>
      </c>
      <c r="Q4584" s="141" t="s">
        <v>288</v>
      </c>
      <c r="R4584" s="141" t="s">
        <v>3851</v>
      </c>
      <c r="S4584" s="148" t="s">
        <v>3280</v>
      </c>
      <c r="T4584" s="147">
        <v>229845141</v>
      </c>
      <c r="U4584" s="147">
        <v>229845141</v>
      </c>
      <c r="V4584" s="147">
        <v>165627126</v>
      </c>
      <c r="W4584" s="147">
        <v>165627126</v>
      </c>
    </row>
    <row r="4585" spans="1:23">
      <c r="A4585" s="141" t="s">
        <v>3465</v>
      </c>
      <c r="B4585" s="141" t="s">
        <v>284</v>
      </c>
      <c r="C4585" s="141" t="s">
        <v>3464</v>
      </c>
      <c r="D4585" s="141" t="s">
        <v>3459</v>
      </c>
      <c r="E4585" s="141" t="s">
        <v>4234</v>
      </c>
      <c r="F4585" s="141" t="s">
        <v>4250</v>
      </c>
      <c r="G4585" s="141" t="s">
        <v>54</v>
      </c>
      <c r="H4585" s="141" t="s">
        <v>3503</v>
      </c>
      <c r="I4585" s="141" t="s">
        <v>3492</v>
      </c>
      <c r="J4585" s="141" t="s">
        <v>95</v>
      </c>
      <c r="K4585" s="141" t="s">
        <v>98</v>
      </c>
      <c r="L4585" s="141" t="s">
        <v>4147</v>
      </c>
      <c r="M4585" s="141" t="s">
        <v>247</v>
      </c>
      <c r="N4585" s="141" t="s">
        <v>303</v>
      </c>
      <c r="O4585" s="141" t="s">
        <v>289</v>
      </c>
      <c r="P4585" s="141" t="s">
        <v>3282</v>
      </c>
      <c r="Q4585" s="141" t="s">
        <v>288</v>
      </c>
      <c r="R4585" s="141" t="s">
        <v>3850</v>
      </c>
      <c r="S4585" s="148" t="s">
        <v>3280</v>
      </c>
      <c r="T4585" s="147">
        <v>189296101</v>
      </c>
      <c r="U4585" s="147">
        <v>220845451.19999999</v>
      </c>
      <c r="V4585" s="147">
        <v>158254317</v>
      </c>
      <c r="W4585" s="147">
        <v>158254317</v>
      </c>
    </row>
    <row r="4586" spans="1:23">
      <c r="A4586" s="141" t="s">
        <v>3465</v>
      </c>
      <c r="B4586" s="141" t="s">
        <v>284</v>
      </c>
      <c r="C4586" s="141" t="s">
        <v>3464</v>
      </c>
      <c r="D4586" s="141" t="s">
        <v>3459</v>
      </c>
      <c r="E4586" s="141" t="s">
        <v>4234</v>
      </c>
      <c r="F4586" s="141" t="s">
        <v>4250</v>
      </c>
      <c r="G4586" s="141" t="s">
        <v>54</v>
      </c>
      <c r="H4586" s="141" t="s">
        <v>3503</v>
      </c>
      <c r="I4586" s="141" t="s">
        <v>3492</v>
      </c>
      <c r="J4586" s="141" t="s">
        <v>95</v>
      </c>
      <c r="K4586" s="141" t="s">
        <v>98</v>
      </c>
      <c r="L4586" s="141" t="s">
        <v>4147</v>
      </c>
      <c r="M4586" s="141" t="s">
        <v>247</v>
      </c>
      <c r="N4586" s="141" t="s">
        <v>303</v>
      </c>
      <c r="O4586" s="141" t="s">
        <v>289</v>
      </c>
      <c r="P4586" s="141" t="s">
        <v>3282</v>
      </c>
      <c r="Q4586" s="141" t="s">
        <v>288</v>
      </c>
      <c r="R4586" s="141" t="s">
        <v>3849</v>
      </c>
      <c r="S4586" s="148" t="s">
        <v>3280</v>
      </c>
      <c r="T4586" s="147">
        <v>40853915</v>
      </c>
      <c r="U4586" s="147">
        <v>40853915</v>
      </c>
      <c r="V4586" s="147">
        <v>28910169</v>
      </c>
      <c r="W4586" s="147">
        <v>28910169</v>
      </c>
    </row>
    <row r="4587" spans="1:23">
      <c r="A4587" s="141" t="s">
        <v>3465</v>
      </c>
      <c r="B4587" s="141" t="s">
        <v>284</v>
      </c>
      <c r="C4587" s="141" t="s">
        <v>3464</v>
      </c>
      <c r="D4587" s="141" t="s">
        <v>3459</v>
      </c>
      <c r="E4587" s="141" t="s">
        <v>4234</v>
      </c>
      <c r="F4587" s="141" t="s">
        <v>4250</v>
      </c>
      <c r="G4587" s="141" t="s">
        <v>54</v>
      </c>
      <c r="H4587" s="141" t="s">
        <v>3503</v>
      </c>
      <c r="I4587" s="141" t="s">
        <v>3492</v>
      </c>
      <c r="J4587" s="141" t="s">
        <v>95</v>
      </c>
      <c r="K4587" s="141" t="s">
        <v>98</v>
      </c>
      <c r="L4587" s="141" t="s">
        <v>4147</v>
      </c>
      <c r="M4587" s="141" t="s">
        <v>247</v>
      </c>
      <c r="N4587" s="141" t="s">
        <v>303</v>
      </c>
      <c r="O4587" s="141" t="s">
        <v>289</v>
      </c>
      <c r="P4587" s="141" t="s">
        <v>3282</v>
      </c>
      <c r="Q4587" s="141" t="s">
        <v>288</v>
      </c>
      <c r="R4587" s="141" t="s">
        <v>3848</v>
      </c>
      <c r="S4587" s="148" t="s">
        <v>3280</v>
      </c>
      <c r="T4587" s="147">
        <v>49263346</v>
      </c>
      <c r="U4587" s="147">
        <v>55248660</v>
      </c>
      <c r="V4587" s="147">
        <v>39211623</v>
      </c>
      <c r="W4587" s="147">
        <v>39211623</v>
      </c>
    </row>
    <row r="4588" spans="1:23">
      <c r="A4588" s="141" t="s">
        <v>3465</v>
      </c>
      <c r="B4588" s="141" t="s">
        <v>284</v>
      </c>
      <c r="C4588" s="141" t="s">
        <v>3464</v>
      </c>
      <c r="D4588" s="141" t="s">
        <v>3459</v>
      </c>
      <c r="E4588" s="141" t="s">
        <v>4234</v>
      </c>
      <c r="F4588" s="141" t="s">
        <v>4250</v>
      </c>
      <c r="G4588" s="141" t="s">
        <v>54</v>
      </c>
      <c r="H4588" s="141" t="s">
        <v>3503</v>
      </c>
      <c r="I4588" s="141" t="s">
        <v>3492</v>
      </c>
      <c r="J4588" s="141" t="s">
        <v>95</v>
      </c>
      <c r="K4588" s="141" t="s">
        <v>98</v>
      </c>
      <c r="L4588" s="141" t="s">
        <v>4147</v>
      </c>
      <c r="M4588" s="141" t="s">
        <v>247</v>
      </c>
      <c r="N4588" s="141" t="s">
        <v>303</v>
      </c>
      <c r="O4588" s="141" t="s">
        <v>289</v>
      </c>
      <c r="P4588" s="141" t="s">
        <v>3282</v>
      </c>
      <c r="Q4588" s="141" t="s">
        <v>288</v>
      </c>
      <c r="R4588" s="141" t="s">
        <v>3847</v>
      </c>
      <c r="S4588" s="148" t="s">
        <v>3280</v>
      </c>
      <c r="T4588" s="147">
        <v>37322818</v>
      </c>
      <c r="U4588" s="147">
        <v>43543287.600000001</v>
      </c>
      <c r="V4588" s="147">
        <v>31276125</v>
      </c>
      <c r="W4588" s="147">
        <v>31276125</v>
      </c>
    </row>
    <row r="4589" spans="1:23">
      <c r="A4589" s="141" t="s">
        <v>3465</v>
      </c>
      <c r="B4589" s="141" t="s">
        <v>284</v>
      </c>
      <c r="C4589" s="141" t="s">
        <v>3464</v>
      </c>
      <c r="D4589" s="141" t="s">
        <v>3459</v>
      </c>
      <c r="E4589" s="141" t="s">
        <v>4234</v>
      </c>
      <c r="F4589" s="141" t="s">
        <v>4250</v>
      </c>
      <c r="G4589" s="141" t="s">
        <v>54</v>
      </c>
      <c r="H4589" s="141" t="s">
        <v>3503</v>
      </c>
      <c r="I4589" s="141" t="s">
        <v>3492</v>
      </c>
      <c r="J4589" s="141" t="s">
        <v>95</v>
      </c>
      <c r="K4589" s="141" t="s">
        <v>98</v>
      </c>
      <c r="L4589" s="141" t="s">
        <v>4147</v>
      </c>
      <c r="M4589" s="141" t="s">
        <v>247</v>
      </c>
      <c r="N4589" s="141" t="s">
        <v>303</v>
      </c>
      <c r="O4589" s="141" t="s">
        <v>289</v>
      </c>
      <c r="P4589" s="141" t="s">
        <v>3282</v>
      </c>
      <c r="Q4589" s="141" t="s">
        <v>288</v>
      </c>
      <c r="R4589" s="141" t="s">
        <v>3846</v>
      </c>
      <c r="S4589" s="148" t="s">
        <v>3280</v>
      </c>
      <c r="T4589" s="147">
        <v>35247405</v>
      </c>
      <c r="U4589" s="147">
        <v>35247405</v>
      </c>
      <c r="V4589" s="147">
        <v>24800400</v>
      </c>
      <c r="W4589" s="147">
        <v>24800400</v>
      </c>
    </row>
    <row r="4590" spans="1:23">
      <c r="A4590" s="141" t="s">
        <v>3465</v>
      </c>
      <c r="B4590" s="141" t="s">
        <v>284</v>
      </c>
      <c r="C4590" s="141" t="s">
        <v>3464</v>
      </c>
      <c r="D4590" s="141" t="s">
        <v>3459</v>
      </c>
      <c r="E4590" s="141" t="s">
        <v>4234</v>
      </c>
      <c r="F4590" s="141" t="s">
        <v>4250</v>
      </c>
      <c r="G4590" s="141" t="s">
        <v>54</v>
      </c>
      <c r="H4590" s="141" t="s">
        <v>3503</v>
      </c>
      <c r="I4590" s="141" t="s">
        <v>3492</v>
      </c>
      <c r="J4590" s="141" t="s">
        <v>95</v>
      </c>
      <c r="K4590" s="141" t="s">
        <v>98</v>
      </c>
      <c r="L4590" s="141" t="s">
        <v>4147</v>
      </c>
      <c r="M4590" s="141" t="s">
        <v>247</v>
      </c>
      <c r="N4590" s="141" t="s">
        <v>303</v>
      </c>
      <c r="O4590" s="141" t="s">
        <v>289</v>
      </c>
      <c r="P4590" s="141" t="s">
        <v>3282</v>
      </c>
      <c r="Q4590" s="141" t="s">
        <v>288</v>
      </c>
      <c r="R4590" s="141" t="s">
        <v>3845</v>
      </c>
      <c r="S4590" s="148" t="s">
        <v>3280</v>
      </c>
      <c r="T4590" s="147">
        <v>102307251</v>
      </c>
      <c r="U4590" s="147">
        <v>119358459.5</v>
      </c>
      <c r="V4590" s="147">
        <v>84489426</v>
      </c>
      <c r="W4590" s="147">
        <v>84489426</v>
      </c>
    </row>
    <row r="4591" spans="1:23">
      <c r="A4591" s="141" t="s">
        <v>3465</v>
      </c>
      <c r="B4591" s="141" t="s">
        <v>284</v>
      </c>
      <c r="C4591" s="141" t="s">
        <v>3464</v>
      </c>
      <c r="D4591" s="141" t="s">
        <v>3459</v>
      </c>
      <c r="E4591" s="141" t="s">
        <v>4234</v>
      </c>
      <c r="F4591" s="141" t="s">
        <v>4250</v>
      </c>
      <c r="G4591" s="141" t="s">
        <v>54</v>
      </c>
      <c r="H4591" s="141" t="s">
        <v>3503</v>
      </c>
      <c r="I4591" s="141" t="s">
        <v>3492</v>
      </c>
      <c r="J4591" s="141" t="s">
        <v>95</v>
      </c>
      <c r="K4591" s="141" t="s">
        <v>98</v>
      </c>
      <c r="L4591" s="141" t="s">
        <v>4147</v>
      </c>
      <c r="M4591" s="141" t="s">
        <v>247</v>
      </c>
      <c r="N4591" s="141" t="s">
        <v>303</v>
      </c>
      <c r="O4591" s="141" t="s">
        <v>289</v>
      </c>
      <c r="P4591" s="141" t="s">
        <v>3282</v>
      </c>
      <c r="Q4591" s="141" t="s">
        <v>288</v>
      </c>
      <c r="R4591" s="141" t="s">
        <v>3844</v>
      </c>
      <c r="S4591" s="148" t="s">
        <v>3280</v>
      </c>
      <c r="T4591" s="147">
        <v>258026535</v>
      </c>
      <c r="U4591" s="147">
        <v>258026535</v>
      </c>
      <c r="V4591" s="147">
        <v>185585778</v>
      </c>
      <c r="W4591" s="147">
        <v>185585778</v>
      </c>
    </row>
    <row r="4592" spans="1:23">
      <c r="A4592" s="141" t="s">
        <v>3465</v>
      </c>
      <c r="B4592" s="141" t="s">
        <v>284</v>
      </c>
      <c r="C4592" s="141" t="s">
        <v>3464</v>
      </c>
      <c r="D4592" s="141" t="s">
        <v>3459</v>
      </c>
      <c r="E4592" s="141" t="s">
        <v>4234</v>
      </c>
      <c r="F4592" s="141" t="s">
        <v>4250</v>
      </c>
      <c r="G4592" s="141" t="s">
        <v>54</v>
      </c>
      <c r="H4592" s="141" t="s">
        <v>3503</v>
      </c>
      <c r="I4592" s="141" t="s">
        <v>3492</v>
      </c>
      <c r="J4592" s="141" t="s">
        <v>95</v>
      </c>
      <c r="K4592" s="141" t="s">
        <v>98</v>
      </c>
      <c r="L4592" s="141" t="s">
        <v>4147</v>
      </c>
      <c r="M4592" s="141" t="s">
        <v>247</v>
      </c>
      <c r="N4592" s="141" t="s">
        <v>303</v>
      </c>
      <c r="O4592" s="141" t="s">
        <v>289</v>
      </c>
      <c r="P4592" s="141" t="s">
        <v>3282</v>
      </c>
      <c r="Q4592" s="141" t="s">
        <v>288</v>
      </c>
      <c r="R4592" s="141" t="s">
        <v>3843</v>
      </c>
      <c r="S4592" s="148" t="s">
        <v>3280</v>
      </c>
      <c r="T4592" s="147">
        <v>701344794</v>
      </c>
      <c r="U4592" s="147">
        <v>701344794</v>
      </c>
      <c r="V4592" s="147">
        <v>495948978</v>
      </c>
      <c r="W4592" s="147">
        <v>495948978</v>
      </c>
    </row>
    <row r="4593" spans="1:23">
      <c r="A4593" s="141" t="s">
        <v>3465</v>
      </c>
      <c r="B4593" s="141" t="s">
        <v>284</v>
      </c>
      <c r="C4593" s="141" t="s">
        <v>3464</v>
      </c>
      <c r="D4593" s="141" t="s">
        <v>3459</v>
      </c>
      <c r="E4593" s="141" t="s">
        <v>4234</v>
      </c>
      <c r="F4593" s="141" t="s">
        <v>4250</v>
      </c>
      <c r="G4593" s="141" t="s">
        <v>54</v>
      </c>
      <c r="H4593" s="141" t="s">
        <v>3503</v>
      </c>
      <c r="I4593" s="141" t="s">
        <v>3492</v>
      </c>
      <c r="J4593" s="141" t="s">
        <v>95</v>
      </c>
      <c r="K4593" s="141" t="s">
        <v>98</v>
      </c>
      <c r="L4593" s="141" t="s">
        <v>4147</v>
      </c>
      <c r="M4593" s="141" t="s">
        <v>247</v>
      </c>
      <c r="N4593" s="141" t="s">
        <v>303</v>
      </c>
      <c r="O4593" s="141" t="s">
        <v>289</v>
      </c>
      <c r="P4593" s="141" t="s">
        <v>3282</v>
      </c>
      <c r="Q4593" s="141" t="s">
        <v>288</v>
      </c>
      <c r="R4593" s="141" t="s">
        <v>3842</v>
      </c>
      <c r="S4593" s="148" t="s">
        <v>3280</v>
      </c>
      <c r="T4593" s="147">
        <v>24647814</v>
      </c>
      <c r="U4593" s="147">
        <v>28755783</v>
      </c>
      <c r="V4593" s="147">
        <v>20388501</v>
      </c>
      <c r="W4593" s="147">
        <v>20388501</v>
      </c>
    </row>
    <row r="4594" spans="1:23">
      <c r="A4594" s="141" t="s">
        <v>3465</v>
      </c>
      <c r="B4594" s="141" t="s">
        <v>284</v>
      </c>
      <c r="C4594" s="141" t="s">
        <v>3464</v>
      </c>
      <c r="D4594" s="141" t="s">
        <v>3459</v>
      </c>
      <c r="E4594" s="141" t="s">
        <v>4234</v>
      </c>
      <c r="F4594" s="141" t="s">
        <v>4250</v>
      </c>
      <c r="G4594" s="141" t="s">
        <v>54</v>
      </c>
      <c r="H4594" s="141" t="s">
        <v>3503</v>
      </c>
      <c r="I4594" s="141" t="s">
        <v>3492</v>
      </c>
      <c r="J4594" s="141" t="s">
        <v>95</v>
      </c>
      <c r="K4594" s="141" t="s">
        <v>98</v>
      </c>
      <c r="L4594" s="141" t="s">
        <v>4147</v>
      </c>
      <c r="M4594" s="141" t="s">
        <v>247</v>
      </c>
      <c r="N4594" s="141" t="s">
        <v>303</v>
      </c>
      <c r="O4594" s="141" t="s">
        <v>289</v>
      </c>
      <c r="P4594" s="141" t="s">
        <v>3282</v>
      </c>
      <c r="Q4594" s="141" t="s">
        <v>288</v>
      </c>
      <c r="R4594" s="141" t="s">
        <v>3841</v>
      </c>
      <c r="S4594" s="148" t="s">
        <v>3280</v>
      </c>
      <c r="T4594" s="147">
        <v>31758096</v>
      </c>
      <c r="U4594" s="147">
        <v>37051112</v>
      </c>
      <c r="V4594" s="147">
        <v>26494443</v>
      </c>
      <c r="W4594" s="147">
        <v>26494443</v>
      </c>
    </row>
    <row r="4595" spans="1:23">
      <c r="A4595" s="141" t="s">
        <v>3465</v>
      </c>
      <c r="B4595" s="141" t="s">
        <v>284</v>
      </c>
      <c r="C4595" s="141" t="s">
        <v>3464</v>
      </c>
      <c r="D4595" s="141" t="s">
        <v>3459</v>
      </c>
      <c r="E4595" s="141" t="s">
        <v>4234</v>
      </c>
      <c r="F4595" s="141" t="s">
        <v>4250</v>
      </c>
      <c r="G4595" s="141" t="s">
        <v>54</v>
      </c>
      <c r="H4595" s="141" t="s">
        <v>3503</v>
      </c>
      <c r="I4595" s="141" t="s">
        <v>3492</v>
      </c>
      <c r="J4595" s="141" t="s">
        <v>95</v>
      </c>
      <c r="K4595" s="141" t="s">
        <v>98</v>
      </c>
      <c r="L4595" s="141" t="s">
        <v>4147</v>
      </c>
      <c r="M4595" s="141" t="s">
        <v>247</v>
      </c>
      <c r="N4595" s="141" t="s">
        <v>303</v>
      </c>
      <c r="O4595" s="141" t="s">
        <v>289</v>
      </c>
      <c r="P4595" s="141" t="s">
        <v>3282</v>
      </c>
      <c r="Q4595" s="141" t="s">
        <v>288</v>
      </c>
      <c r="R4595" s="141" t="s">
        <v>3840</v>
      </c>
      <c r="S4595" s="148" t="s">
        <v>3280</v>
      </c>
      <c r="T4595" s="147">
        <v>46371423</v>
      </c>
      <c r="U4595" s="147">
        <v>46371423</v>
      </c>
      <c r="V4595" s="147">
        <v>31692879</v>
      </c>
      <c r="W4595" s="147">
        <v>31692879</v>
      </c>
    </row>
    <row r="4596" spans="1:23">
      <c r="A4596" s="141" t="s">
        <v>3465</v>
      </c>
      <c r="B4596" s="141" t="s">
        <v>284</v>
      </c>
      <c r="C4596" s="141" t="s">
        <v>3464</v>
      </c>
      <c r="D4596" s="141" t="s">
        <v>3459</v>
      </c>
      <c r="E4596" s="141" t="s">
        <v>4234</v>
      </c>
      <c r="F4596" s="141" t="s">
        <v>4250</v>
      </c>
      <c r="G4596" s="141" t="s">
        <v>54</v>
      </c>
      <c r="H4596" s="141" t="s">
        <v>3503</v>
      </c>
      <c r="I4596" s="141" t="s">
        <v>3492</v>
      </c>
      <c r="J4596" s="141" t="s">
        <v>95</v>
      </c>
      <c r="K4596" s="141" t="s">
        <v>98</v>
      </c>
      <c r="L4596" s="141" t="s">
        <v>4147</v>
      </c>
      <c r="M4596" s="141" t="s">
        <v>247</v>
      </c>
      <c r="N4596" s="141" t="s">
        <v>303</v>
      </c>
      <c r="O4596" s="141" t="s">
        <v>289</v>
      </c>
      <c r="P4596" s="141" t="s">
        <v>3282</v>
      </c>
      <c r="Q4596" s="141" t="s">
        <v>288</v>
      </c>
      <c r="R4596" s="141" t="s">
        <v>3563</v>
      </c>
      <c r="S4596" s="148" t="s">
        <v>3280</v>
      </c>
      <c r="T4596" s="147">
        <v>14047368</v>
      </c>
      <c r="U4596" s="147">
        <v>16388596</v>
      </c>
      <c r="V4596" s="147">
        <v>11755197</v>
      </c>
      <c r="W4596" s="147">
        <v>11755197</v>
      </c>
    </row>
    <row r="4597" spans="1:23">
      <c r="A4597" s="141" t="s">
        <v>3465</v>
      </c>
      <c r="B4597" s="141" t="s">
        <v>284</v>
      </c>
      <c r="C4597" s="141" t="s">
        <v>3464</v>
      </c>
      <c r="D4597" s="141" t="s">
        <v>3459</v>
      </c>
      <c r="E4597" s="141" t="s">
        <v>4234</v>
      </c>
      <c r="F4597" s="141" t="s">
        <v>4250</v>
      </c>
      <c r="G4597" s="141" t="s">
        <v>54</v>
      </c>
      <c r="H4597" s="141" t="s">
        <v>3503</v>
      </c>
      <c r="I4597" s="141" t="s">
        <v>3492</v>
      </c>
      <c r="J4597" s="141" t="s">
        <v>95</v>
      </c>
      <c r="K4597" s="141" t="s">
        <v>98</v>
      </c>
      <c r="L4597" s="141" t="s">
        <v>4147</v>
      </c>
      <c r="M4597" s="141" t="s">
        <v>247</v>
      </c>
      <c r="N4597" s="141" t="s">
        <v>303</v>
      </c>
      <c r="O4597" s="141" t="s">
        <v>289</v>
      </c>
      <c r="P4597" s="141" t="s">
        <v>3282</v>
      </c>
      <c r="Q4597" s="141" t="s">
        <v>288</v>
      </c>
      <c r="R4597" s="141" t="s">
        <v>3839</v>
      </c>
      <c r="S4597" s="148" t="s">
        <v>3280</v>
      </c>
      <c r="T4597" s="147">
        <v>15347295</v>
      </c>
      <c r="U4597" s="147">
        <v>17218008</v>
      </c>
      <c r="V4597" s="147">
        <v>12280575</v>
      </c>
      <c r="W4597" s="147">
        <v>12280575</v>
      </c>
    </row>
    <row r="4598" spans="1:23">
      <c r="A4598" s="141" t="s">
        <v>3465</v>
      </c>
      <c r="B4598" s="141" t="s">
        <v>284</v>
      </c>
      <c r="C4598" s="141" t="s">
        <v>3464</v>
      </c>
      <c r="D4598" s="141" t="s">
        <v>3459</v>
      </c>
      <c r="E4598" s="141" t="s">
        <v>4234</v>
      </c>
      <c r="F4598" s="141" t="s">
        <v>4250</v>
      </c>
      <c r="G4598" s="141" t="s">
        <v>54</v>
      </c>
      <c r="H4598" s="141" t="s">
        <v>3503</v>
      </c>
      <c r="I4598" s="141" t="s">
        <v>3492</v>
      </c>
      <c r="J4598" s="141" t="s">
        <v>95</v>
      </c>
      <c r="K4598" s="141" t="s">
        <v>98</v>
      </c>
      <c r="L4598" s="141" t="s">
        <v>4147</v>
      </c>
      <c r="M4598" s="141" t="s">
        <v>247</v>
      </c>
      <c r="N4598" s="141" t="s">
        <v>303</v>
      </c>
      <c r="O4598" s="141" t="s">
        <v>289</v>
      </c>
      <c r="P4598" s="141" t="s">
        <v>3282</v>
      </c>
      <c r="Q4598" s="141" t="s">
        <v>288</v>
      </c>
      <c r="R4598" s="141" t="s">
        <v>3838</v>
      </c>
      <c r="S4598" s="148" t="s">
        <v>3280</v>
      </c>
      <c r="T4598" s="147">
        <v>54511448</v>
      </c>
      <c r="U4598" s="147">
        <v>61147540</v>
      </c>
      <c r="V4598" s="147">
        <v>43529244</v>
      </c>
      <c r="W4598" s="147">
        <v>43529244</v>
      </c>
    </row>
    <row r="4599" spans="1:23">
      <c r="A4599" s="141" t="s">
        <v>3465</v>
      </c>
      <c r="B4599" s="141" t="s">
        <v>284</v>
      </c>
      <c r="C4599" s="141" t="s">
        <v>3464</v>
      </c>
      <c r="D4599" s="141" t="s">
        <v>3459</v>
      </c>
      <c r="E4599" s="141" t="s">
        <v>4234</v>
      </c>
      <c r="F4599" s="141" t="s">
        <v>4250</v>
      </c>
      <c r="G4599" s="141" t="s">
        <v>54</v>
      </c>
      <c r="H4599" s="141" t="s">
        <v>3503</v>
      </c>
      <c r="I4599" s="141" t="s">
        <v>3492</v>
      </c>
      <c r="J4599" s="141" t="s">
        <v>95</v>
      </c>
      <c r="K4599" s="141" t="s">
        <v>98</v>
      </c>
      <c r="L4599" s="141" t="s">
        <v>4147</v>
      </c>
      <c r="M4599" s="141" t="s">
        <v>247</v>
      </c>
      <c r="N4599" s="141" t="s">
        <v>303</v>
      </c>
      <c r="O4599" s="141" t="s">
        <v>289</v>
      </c>
      <c r="P4599" s="141" t="s">
        <v>3282</v>
      </c>
      <c r="Q4599" s="141" t="s">
        <v>288</v>
      </c>
      <c r="R4599" s="141" t="s">
        <v>3837</v>
      </c>
      <c r="S4599" s="148" t="s">
        <v>3280</v>
      </c>
      <c r="T4599" s="147">
        <v>35768028</v>
      </c>
      <c r="U4599" s="147">
        <v>41729366</v>
      </c>
      <c r="V4599" s="147">
        <v>29944935</v>
      </c>
      <c r="W4599" s="147">
        <v>29944935</v>
      </c>
    </row>
    <row r="4600" spans="1:23">
      <c r="A4600" s="141" t="s">
        <v>3465</v>
      </c>
      <c r="B4600" s="141" t="s">
        <v>284</v>
      </c>
      <c r="C4600" s="141" t="s">
        <v>3464</v>
      </c>
      <c r="D4600" s="141" t="s">
        <v>3459</v>
      </c>
      <c r="E4600" s="141" t="s">
        <v>4234</v>
      </c>
      <c r="F4600" s="141" t="s">
        <v>4250</v>
      </c>
      <c r="G4600" s="141" t="s">
        <v>54</v>
      </c>
      <c r="H4600" s="141" t="s">
        <v>3503</v>
      </c>
      <c r="I4600" s="141" t="s">
        <v>3492</v>
      </c>
      <c r="J4600" s="141" t="s">
        <v>95</v>
      </c>
      <c r="K4600" s="141" t="s">
        <v>98</v>
      </c>
      <c r="L4600" s="141" t="s">
        <v>4147</v>
      </c>
      <c r="M4600" s="141" t="s">
        <v>247</v>
      </c>
      <c r="N4600" s="141" t="s">
        <v>303</v>
      </c>
      <c r="O4600" s="141" t="s">
        <v>289</v>
      </c>
      <c r="P4600" s="141" t="s">
        <v>3282</v>
      </c>
      <c r="Q4600" s="141" t="s">
        <v>288</v>
      </c>
      <c r="R4600" s="141" t="s">
        <v>3836</v>
      </c>
      <c r="S4600" s="148" t="s">
        <v>3280</v>
      </c>
      <c r="T4600" s="147">
        <v>9485029</v>
      </c>
      <c r="U4600" s="147">
        <v>10636348</v>
      </c>
      <c r="V4600" s="147">
        <v>7538181</v>
      </c>
      <c r="W4600" s="147">
        <v>7538181</v>
      </c>
    </row>
    <row r="4601" spans="1:23">
      <c r="A4601" s="141" t="s">
        <v>3465</v>
      </c>
      <c r="B4601" s="141" t="s">
        <v>284</v>
      </c>
      <c r="C4601" s="141" t="s">
        <v>3464</v>
      </c>
      <c r="D4601" s="141" t="s">
        <v>3459</v>
      </c>
      <c r="E4601" s="141" t="s">
        <v>4234</v>
      </c>
      <c r="F4601" s="141" t="s">
        <v>4250</v>
      </c>
      <c r="G4601" s="141" t="s">
        <v>54</v>
      </c>
      <c r="H4601" s="141" t="s">
        <v>3503</v>
      </c>
      <c r="I4601" s="141" t="s">
        <v>3492</v>
      </c>
      <c r="J4601" s="141" t="s">
        <v>95</v>
      </c>
      <c r="K4601" s="141" t="s">
        <v>98</v>
      </c>
      <c r="L4601" s="141" t="s">
        <v>4147</v>
      </c>
      <c r="M4601" s="141" t="s">
        <v>247</v>
      </c>
      <c r="N4601" s="141" t="s">
        <v>303</v>
      </c>
      <c r="O4601" s="141" t="s">
        <v>289</v>
      </c>
      <c r="P4601" s="141" t="s">
        <v>3282</v>
      </c>
      <c r="Q4601" s="141" t="s">
        <v>288</v>
      </c>
      <c r="R4601" s="141" t="s">
        <v>3835</v>
      </c>
      <c r="S4601" s="148" t="s">
        <v>3280</v>
      </c>
      <c r="T4601" s="147">
        <v>69320542</v>
      </c>
      <c r="U4601" s="147">
        <v>80873965.700000003</v>
      </c>
      <c r="V4601" s="147">
        <v>57697569</v>
      </c>
      <c r="W4601" s="147">
        <v>57697569</v>
      </c>
    </row>
    <row r="4602" spans="1:23">
      <c r="A4602" s="141" t="s">
        <v>3465</v>
      </c>
      <c r="B4602" s="141" t="s">
        <v>284</v>
      </c>
      <c r="C4602" s="141" t="s">
        <v>3464</v>
      </c>
      <c r="D4602" s="141" t="s">
        <v>3459</v>
      </c>
      <c r="E4602" s="141" t="s">
        <v>4234</v>
      </c>
      <c r="F4602" s="141" t="s">
        <v>4250</v>
      </c>
      <c r="G4602" s="141" t="s">
        <v>54</v>
      </c>
      <c r="H4602" s="141" t="s">
        <v>3503</v>
      </c>
      <c r="I4602" s="141" t="s">
        <v>3492</v>
      </c>
      <c r="J4602" s="141" t="s">
        <v>95</v>
      </c>
      <c r="K4602" s="141" t="s">
        <v>98</v>
      </c>
      <c r="L4602" s="141" t="s">
        <v>4147</v>
      </c>
      <c r="M4602" s="141" t="s">
        <v>247</v>
      </c>
      <c r="N4602" s="141" t="s">
        <v>303</v>
      </c>
      <c r="O4602" s="141" t="s">
        <v>289</v>
      </c>
      <c r="P4602" s="141" t="s">
        <v>3282</v>
      </c>
      <c r="Q4602" s="141" t="s">
        <v>288</v>
      </c>
      <c r="R4602" s="141" t="s">
        <v>3834</v>
      </c>
      <c r="S4602" s="148" t="s">
        <v>3280</v>
      </c>
      <c r="T4602" s="147">
        <v>16801021</v>
      </c>
      <c r="U4602" s="147">
        <v>19601191.100000001</v>
      </c>
      <c r="V4602" s="147">
        <v>14002830</v>
      </c>
      <c r="W4602" s="147">
        <v>14002830</v>
      </c>
    </row>
    <row r="4603" spans="1:23">
      <c r="A4603" s="141" t="s">
        <v>3465</v>
      </c>
      <c r="B4603" s="141" t="s">
        <v>284</v>
      </c>
      <c r="C4603" s="141" t="s">
        <v>3464</v>
      </c>
      <c r="D4603" s="141" t="s">
        <v>3459</v>
      </c>
      <c r="E4603" s="141" t="s">
        <v>4234</v>
      </c>
      <c r="F4603" s="141" t="s">
        <v>4250</v>
      </c>
      <c r="G4603" s="141" t="s">
        <v>54</v>
      </c>
      <c r="H4603" s="141" t="s">
        <v>3503</v>
      </c>
      <c r="I4603" s="141" t="s">
        <v>3492</v>
      </c>
      <c r="J4603" s="141" t="s">
        <v>95</v>
      </c>
      <c r="K4603" s="141" t="s">
        <v>98</v>
      </c>
      <c r="L4603" s="141" t="s">
        <v>4147</v>
      </c>
      <c r="M4603" s="141" t="s">
        <v>247</v>
      </c>
      <c r="N4603" s="141" t="s">
        <v>303</v>
      </c>
      <c r="O4603" s="141" t="s">
        <v>289</v>
      </c>
      <c r="P4603" s="141" t="s">
        <v>3282</v>
      </c>
      <c r="Q4603" s="141" t="s">
        <v>288</v>
      </c>
      <c r="R4603" s="141" t="s">
        <v>3833</v>
      </c>
      <c r="S4603" s="148" t="s">
        <v>3280</v>
      </c>
      <c r="T4603" s="147">
        <v>18805809</v>
      </c>
      <c r="U4603" s="147">
        <v>21082013</v>
      </c>
      <c r="V4603" s="147">
        <v>14876604</v>
      </c>
      <c r="W4603" s="147">
        <v>14876604</v>
      </c>
    </row>
    <row r="4604" spans="1:23">
      <c r="A4604" s="141" t="s">
        <v>3465</v>
      </c>
      <c r="B4604" s="141" t="s">
        <v>284</v>
      </c>
      <c r="C4604" s="141" t="s">
        <v>3464</v>
      </c>
      <c r="D4604" s="141" t="s">
        <v>3459</v>
      </c>
      <c r="E4604" s="141" t="s">
        <v>4234</v>
      </c>
      <c r="F4604" s="141" t="s">
        <v>4250</v>
      </c>
      <c r="G4604" s="141" t="s">
        <v>54</v>
      </c>
      <c r="H4604" s="141" t="s">
        <v>3503</v>
      </c>
      <c r="I4604" s="141" t="s">
        <v>3492</v>
      </c>
      <c r="J4604" s="141" t="s">
        <v>95</v>
      </c>
      <c r="K4604" s="141" t="s">
        <v>98</v>
      </c>
      <c r="L4604" s="141" t="s">
        <v>4147</v>
      </c>
      <c r="M4604" s="141" t="s">
        <v>247</v>
      </c>
      <c r="N4604" s="141" t="s">
        <v>303</v>
      </c>
      <c r="O4604" s="141" t="s">
        <v>289</v>
      </c>
      <c r="P4604" s="141" t="s">
        <v>3282</v>
      </c>
      <c r="Q4604" s="141" t="s">
        <v>288</v>
      </c>
      <c r="R4604" s="141" t="s">
        <v>3832</v>
      </c>
      <c r="S4604" s="148" t="s">
        <v>3280</v>
      </c>
      <c r="T4604" s="147">
        <v>69873720</v>
      </c>
      <c r="U4604" s="147">
        <v>81519340</v>
      </c>
      <c r="V4604" s="147">
        <v>58476204</v>
      </c>
      <c r="W4604" s="147">
        <v>58476204</v>
      </c>
    </row>
    <row r="4605" spans="1:23">
      <c r="A4605" s="141" t="s">
        <v>3465</v>
      </c>
      <c r="B4605" s="141" t="s">
        <v>284</v>
      </c>
      <c r="C4605" s="141" t="s">
        <v>3464</v>
      </c>
      <c r="D4605" s="141" t="s">
        <v>3459</v>
      </c>
      <c r="E4605" s="141" t="s">
        <v>4234</v>
      </c>
      <c r="F4605" s="141" t="s">
        <v>4250</v>
      </c>
      <c r="G4605" s="141" t="s">
        <v>54</v>
      </c>
      <c r="H4605" s="141" t="s">
        <v>3503</v>
      </c>
      <c r="I4605" s="141" t="s">
        <v>3492</v>
      </c>
      <c r="J4605" s="141" t="s">
        <v>95</v>
      </c>
      <c r="K4605" s="141" t="s">
        <v>98</v>
      </c>
      <c r="L4605" s="141" t="s">
        <v>4147</v>
      </c>
      <c r="M4605" s="141" t="s">
        <v>247</v>
      </c>
      <c r="N4605" s="141" t="s">
        <v>303</v>
      </c>
      <c r="O4605" s="141" t="s">
        <v>289</v>
      </c>
      <c r="P4605" s="141" t="s">
        <v>3282</v>
      </c>
      <c r="Q4605" s="141" t="s">
        <v>288</v>
      </c>
      <c r="R4605" s="141" t="s">
        <v>3831</v>
      </c>
      <c r="S4605" s="148" t="s">
        <v>3280</v>
      </c>
      <c r="T4605" s="147">
        <v>57759441</v>
      </c>
      <c r="U4605" s="147">
        <v>67386014.5</v>
      </c>
      <c r="V4605" s="147">
        <v>49289562</v>
      </c>
      <c r="W4605" s="147">
        <v>49289562</v>
      </c>
    </row>
    <row r="4606" spans="1:23">
      <c r="A4606" s="141" t="s">
        <v>3465</v>
      </c>
      <c r="B4606" s="141" t="s">
        <v>284</v>
      </c>
      <c r="C4606" s="141" t="s">
        <v>3464</v>
      </c>
      <c r="D4606" s="141" t="s">
        <v>3459</v>
      </c>
      <c r="E4606" s="141" t="s">
        <v>4234</v>
      </c>
      <c r="F4606" s="141" t="s">
        <v>4250</v>
      </c>
      <c r="G4606" s="141" t="s">
        <v>54</v>
      </c>
      <c r="H4606" s="141" t="s">
        <v>3503</v>
      </c>
      <c r="I4606" s="141" t="s">
        <v>3492</v>
      </c>
      <c r="J4606" s="141" t="s">
        <v>95</v>
      </c>
      <c r="K4606" s="141" t="s">
        <v>98</v>
      </c>
      <c r="L4606" s="141" t="s">
        <v>4147</v>
      </c>
      <c r="M4606" s="141" t="s">
        <v>247</v>
      </c>
      <c r="N4606" s="141" t="s">
        <v>303</v>
      </c>
      <c r="O4606" s="141" t="s">
        <v>289</v>
      </c>
      <c r="P4606" s="141" t="s">
        <v>3282</v>
      </c>
      <c r="Q4606" s="141" t="s">
        <v>288</v>
      </c>
      <c r="R4606" s="141" t="s">
        <v>3830</v>
      </c>
      <c r="S4606" s="148" t="s">
        <v>3280</v>
      </c>
      <c r="T4606" s="147">
        <v>37179820</v>
      </c>
      <c r="U4606" s="147">
        <v>37179820</v>
      </c>
      <c r="V4606" s="147">
        <v>26496207</v>
      </c>
      <c r="W4606" s="147">
        <v>26496207</v>
      </c>
    </row>
    <row r="4607" spans="1:23">
      <c r="A4607" s="141" t="s">
        <v>3465</v>
      </c>
      <c r="B4607" s="141" t="s">
        <v>284</v>
      </c>
      <c r="C4607" s="141" t="s">
        <v>3464</v>
      </c>
      <c r="D4607" s="141" t="s">
        <v>3459</v>
      </c>
      <c r="E4607" s="141" t="s">
        <v>4234</v>
      </c>
      <c r="F4607" s="141" t="s">
        <v>4250</v>
      </c>
      <c r="G4607" s="141" t="s">
        <v>54</v>
      </c>
      <c r="H4607" s="141" t="s">
        <v>3503</v>
      </c>
      <c r="I4607" s="141" t="s">
        <v>3492</v>
      </c>
      <c r="J4607" s="141" t="s">
        <v>95</v>
      </c>
      <c r="K4607" s="141" t="s">
        <v>98</v>
      </c>
      <c r="L4607" s="141" t="s">
        <v>4147</v>
      </c>
      <c r="M4607" s="141" t="s">
        <v>247</v>
      </c>
      <c r="N4607" s="141" t="s">
        <v>303</v>
      </c>
      <c r="O4607" s="141" t="s">
        <v>289</v>
      </c>
      <c r="P4607" s="141" t="s">
        <v>3282</v>
      </c>
      <c r="Q4607" s="141" t="s">
        <v>288</v>
      </c>
      <c r="R4607" s="141" t="s">
        <v>3829</v>
      </c>
      <c r="S4607" s="148" t="s">
        <v>3280</v>
      </c>
      <c r="T4607" s="147">
        <v>16767996</v>
      </c>
      <c r="U4607" s="147">
        <v>16767996</v>
      </c>
      <c r="V4607" s="147">
        <v>11930643</v>
      </c>
      <c r="W4607" s="147">
        <v>11930643</v>
      </c>
    </row>
    <row r="4608" spans="1:23">
      <c r="A4608" s="141" t="s">
        <v>3465</v>
      </c>
      <c r="B4608" s="141" t="s">
        <v>284</v>
      </c>
      <c r="C4608" s="141" t="s">
        <v>3464</v>
      </c>
      <c r="D4608" s="141" t="s">
        <v>3459</v>
      </c>
      <c r="E4608" s="141" t="s">
        <v>4234</v>
      </c>
      <c r="F4608" s="141" t="s">
        <v>4250</v>
      </c>
      <c r="G4608" s="141" t="s">
        <v>54</v>
      </c>
      <c r="H4608" s="141" t="s">
        <v>3503</v>
      </c>
      <c r="I4608" s="141" t="s">
        <v>3492</v>
      </c>
      <c r="J4608" s="141" t="s">
        <v>95</v>
      </c>
      <c r="K4608" s="141" t="s">
        <v>98</v>
      </c>
      <c r="L4608" s="141" t="s">
        <v>4147</v>
      </c>
      <c r="M4608" s="141" t="s">
        <v>247</v>
      </c>
      <c r="N4608" s="141" t="s">
        <v>303</v>
      </c>
      <c r="O4608" s="141" t="s">
        <v>289</v>
      </c>
      <c r="P4608" s="141" t="s">
        <v>3282</v>
      </c>
      <c r="Q4608" s="141" t="s">
        <v>288</v>
      </c>
      <c r="R4608" s="141" t="s">
        <v>3562</v>
      </c>
      <c r="S4608" s="148" t="s">
        <v>3280</v>
      </c>
      <c r="T4608" s="147">
        <v>18990659</v>
      </c>
      <c r="U4608" s="147">
        <v>18990659</v>
      </c>
      <c r="V4608" s="147">
        <v>13477122</v>
      </c>
      <c r="W4608" s="147">
        <v>13477122</v>
      </c>
    </row>
    <row r="4609" spans="1:23">
      <c r="A4609" s="141" t="s">
        <v>3465</v>
      </c>
      <c r="B4609" s="141" t="s">
        <v>284</v>
      </c>
      <c r="C4609" s="141" t="s">
        <v>3464</v>
      </c>
      <c r="D4609" s="141" t="s">
        <v>3459</v>
      </c>
      <c r="E4609" s="141" t="s">
        <v>4234</v>
      </c>
      <c r="F4609" s="141" t="s">
        <v>4250</v>
      </c>
      <c r="G4609" s="141" t="s">
        <v>54</v>
      </c>
      <c r="H4609" s="141" t="s">
        <v>3503</v>
      </c>
      <c r="I4609" s="141" t="s">
        <v>3492</v>
      </c>
      <c r="J4609" s="141" t="s">
        <v>95</v>
      </c>
      <c r="K4609" s="141" t="s">
        <v>98</v>
      </c>
      <c r="L4609" s="141" t="s">
        <v>4147</v>
      </c>
      <c r="M4609" s="141" t="s">
        <v>247</v>
      </c>
      <c r="N4609" s="141" t="s">
        <v>303</v>
      </c>
      <c r="O4609" s="141" t="s">
        <v>289</v>
      </c>
      <c r="P4609" s="141" t="s">
        <v>3282</v>
      </c>
      <c r="Q4609" s="141" t="s">
        <v>288</v>
      </c>
      <c r="R4609" s="141" t="s">
        <v>3828</v>
      </c>
      <c r="S4609" s="148" t="s">
        <v>3280</v>
      </c>
      <c r="T4609" s="147">
        <v>19650295</v>
      </c>
      <c r="U4609" s="147">
        <v>22033237</v>
      </c>
      <c r="V4609" s="147">
        <v>15592902</v>
      </c>
      <c r="W4609" s="147">
        <v>15592902</v>
      </c>
    </row>
    <row r="4610" spans="1:23">
      <c r="A4610" s="141" t="s">
        <v>3465</v>
      </c>
      <c r="B4610" s="141" t="s">
        <v>284</v>
      </c>
      <c r="C4610" s="141" t="s">
        <v>3464</v>
      </c>
      <c r="D4610" s="141" t="s">
        <v>3459</v>
      </c>
      <c r="E4610" s="141" t="s">
        <v>4234</v>
      </c>
      <c r="F4610" s="141" t="s">
        <v>4250</v>
      </c>
      <c r="G4610" s="141" t="s">
        <v>54</v>
      </c>
      <c r="H4610" s="141" t="s">
        <v>3503</v>
      </c>
      <c r="I4610" s="141" t="s">
        <v>3492</v>
      </c>
      <c r="J4610" s="141" t="s">
        <v>95</v>
      </c>
      <c r="K4610" s="141" t="s">
        <v>98</v>
      </c>
      <c r="L4610" s="141" t="s">
        <v>4147</v>
      </c>
      <c r="M4610" s="141" t="s">
        <v>247</v>
      </c>
      <c r="N4610" s="141" t="s">
        <v>303</v>
      </c>
      <c r="O4610" s="141" t="s">
        <v>289</v>
      </c>
      <c r="P4610" s="141" t="s">
        <v>3282</v>
      </c>
      <c r="Q4610" s="141" t="s">
        <v>288</v>
      </c>
      <c r="R4610" s="141" t="s">
        <v>3827</v>
      </c>
      <c r="S4610" s="148" t="s">
        <v>3280</v>
      </c>
      <c r="T4610" s="147">
        <v>36632125</v>
      </c>
      <c r="U4610" s="147">
        <v>42737479.200000003</v>
      </c>
      <c r="V4610" s="147">
        <v>30896703</v>
      </c>
      <c r="W4610" s="147">
        <v>30896703</v>
      </c>
    </row>
    <row r="4611" spans="1:23">
      <c r="A4611" s="141" t="s">
        <v>3465</v>
      </c>
      <c r="B4611" s="141" t="s">
        <v>284</v>
      </c>
      <c r="C4611" s="141" t="s">
        <v>3464</v>
      </c>
      <c r="D4611" s="141" t="s">
        <v>3459</v>
      </c>
      <c r="E4611" s="141" t="s">
        <v>4234</v>
      </c>
      <c r="F4611" s="141" t="s">
        <v>4250</v>
      </c>
      <c r="G4611" s="141" t="s">
        <v>54</v>
      </c>
      <c r="H4611" s="141" t="s">
        <v>3503</v>
      </c>
      <c r="I4611" s="141" t="s">
        <v>3492</v>
      </c>
      <c r="J4611" s="141" t="s">
        <v>95</v>
      </c>
      <c r="K4611" s="141" t="s">
        <v>98</v>
      </c>
      <c r="L4611" s="141" t="s">
        <v>4147</v>
      </c>
      <c r="M4611" s="141" t="s">
        <v>247</v>
      </c>
      <c r="N4611" s="141" t="s">
        <v>303</v>
      </c>
      <c r="O4611" s="141" t="s">
        <v>289</v>
      </c>
      <c r="P4611" s="141" t="s">
        <v>3282</v>
      </c>
      <c r="Q4611" s="141" t="s">
        <v>288</v>
      </c>
      <c r="R4611" s="141" t="s">
        <v>3826</v>
      </c>
      <c r="S4611" s="148" t="s">
        <v>3280</v>
      </c>
      <c r="T4611" s="147">
        <v>23314026</v>
      </c>
      <c r="U4611" s="147">
        <v>26132343</v>
      </c>
      <c r="V4611" s="147">
        <v>18405018</v>
      </c>
      <c r="W4611" s="147">
        <v>18405018</v>
      </c>
    </row>
    <row r="4612" spans="1:23">
      <c r="A4612" s="141" t="s">
        <v>3465</v>
      </c>
      <c r="B4612" s="141" t="s">
        <v>284</v>
      </c>
      <c r="C4612" s="141" t="s">
        <v>3464</v>
      </c>
      <c r="D4612" s="141" t="s">
        <v>3459</v>
      </c>
      <c r="E4612" s="141" t="s">
        <v>4234</v>
      </c>
      <c r="F4612" s="141" t="s">
        <v>4250</v>
      </c>
      <c r="G4612" s="141" t="s">
        <v>54</v>
      </c>
      <c r="H4612" s="141" t="s">
        <v>3503</v>
      </c>
      <c r="I4612" s="141" t="s">
        <v>3492</v>
      </c>
      <c r="J4612" s="141" t="s">
        <v>95</v>
      </c>
      <c r="K4612" s="141" t="s">
        <v>98</v>
      </c>
      <c r="L4612" s="141" t="s">
        <v>4147</v>
      </c>
      <c r="M4612" s="141" t="s">
        <v>247</v>
      </c>
      <c r="N4612" s="141" t="s">
        <v>303</v>
      </c>
      <c r="O4612" s="141" t="s">
        <v>289</v>
      </c>
      <c r="P4612" s="141" t="s">
        <v>3282</v>
      </c>
      <c r="Q4612" s="141" t="s">
        <v>288</v>
      </c>
      <c r="R4612" s="141" t="s">
        <v>3825</v>
      </c>
      <c r="S4612" s="148" t="s">
        <v>3280</v>
      </c>
      <c r="T4612" s="147">
        <v>41097247</v>
      </c>
      <c r="U4612" s="147">
        <v>47946788.200000003</v>
      </c>
      <c r="V4612" s="147">
        <v>33825618</v>
      </c>
      <c r="W4612" s="147">
        <v>33825618</v>
      </c>
    </row>
    <row r="4613" spans="1:23">
      <c r="A4613" s="141" t="s">
        <v>3465</v>
      </c>
      <c r="B4613" s="141" t="s">
        <v>284</v>
      </c>
      <c r="C4613" s="141" t="s">
        <v>3464</v>
      </c>
      <c r="D4613" s="141" t="s">
        <v>3459</v>
      </c>
      <c r="E4613" s="141" t="s">
        <v>4234</v>
      </c>
      <c r="F4613" s="141" t="s">
        <v>4250</v>
      </c>
      <c r="G4613" s="141" t="s">
        <v>54</v>
      </c>
      <c r="H4613" s="141" t="s">
        <v>3503</v>
      </c>
      <c r="I4613" s="141" t="s">
        <v>3492</v>
      </c>
      <c r="J4613" s="141" t="s">
        <v>95</v>
      </c>
      <c r="K4613" s="141" t="s">
        <v>98</v>
      </c>
      <c r="L4613" s="141" t="s">
        <v>4147</v>
      </c>
      <c r="M4613" s="141" t="s">
        <v>247</v>
      </c>
      <c r="N4613" s="141" t="s">
        <v>303</v>
      </c>
      <c r="O4613" s="141" t="s">
        <v>289</v>
      </c>
      <c r="P4613" s="141" t="s">
        <v>3282</v>
      </c>
      <c r="Q4613" s="141" t="s">
        <v>288</v>
      </c>
      <c r="R4613" s="141" t="s">
        <v>3824</v>
      </c>
      <c r="S4613" s="148" t="s">
        <v>3280</v>
      </c>
      <c r="T4613" s="147">
        <v>43610897</v>
      </c>
      <c r="U4613" s="147">
        <v>50879379.799999997</v>
      </c>
      <c r="V4613" s="147">
        <v>37212435</v>
      </c>
      <c r="W4613" s="147">
        <v>37212435</v>
      </c>
    </row>
    <row r="4614" spans="1:23">
      <c r="A4614" s="141" t="s">
        <v>3465</v>
      </c>
      <c r="B4614" s="141" t="s">
        <v>284</v>
      </c>
      <c r="C4614" s="141" t="s">
        <v>3464</v>
      </c>
      <c r="D4614" s="141" t="s">
        <v>3459</v>
      </c>
      <c r="E4614" s="141" t="s">
        <v>4234</v>
      </c>
      <c r="F4614" s="141" t="s">
        <v>4250</v>
      </c>
      <c r="G4614" s="141" t="s">
        <v>54</v>
      </c>
      <c r="H4614" s="141" t="s">
        <v>3503</v>
      </c>
      <c r="I4614" s="141" t="s">
        <v>3492</v>
      </c>
      <c r="J4614" s="141" t="s">
        <v>95</v>
      </c>
      <c r="K4614" s="141" t="s">
        <v>98</v>
      </c>
      <c r="L4614" s="141" t="s">
        <v>4147</v>
      </c>
      <c r="M4614" s="141" t="s">
        <v>247</v>
      </c>
      <c r="N4614" s="141" t="s">
        <v>303</v>
      </c>
      <c r="O4614" s="141" t="s">
        <v>289</v>
      </c>
      <c r="P4614" s="141" t="s">
        <v>3282</v>
      </c>
      <c r="Q4614" s="141" t="s">
        <v>288</v>
      </c>
      <c r="R4614" s="141" t="s">
        <v>3823</v>
      </c>
      <c r="S4614" s="148" t="s">
        <v>3280</v>
      </c>
      <c r="T4614" s="147">
        <v>15200034</v>
      </c>
      <c r="U4614" s="147">
        <v>15200034</v>
      </c>
      <c r="V4614" s="147">
        <v>10710711</v>
      </c>
      <c r="W4614" s="147">
        <v>10710711</v>
      </c>
    </row>
    <row r="4615" spans="1:23">
      <c r="A4615" s="141" t="s">
        <v>3465</v>
      </c>
      <c r="B4615" s="141" t="s">
        <v>284</v>
      </c>
      <c r="C4615" s="141" t="s">
        <v>3464</v>
      </c>
      <c r="D4615" s="141" t="s">
        <v>3459</v>
      </c>
      <c r="E4615" s="141" t="s">
        <v>4234</v>
      </c>
      <c r="F4615" s="141" t="s">
        <v>4250</v>
      </c>
      <c r="G4615" s="141" t="s">
        <v>54</v>
      </c>
      <c r="H4615" s="141" t="s">
        <v>3503</v>
      </c>
      <c r="I4615" s="141" t="s">
        <v>3492</v>
      </c>
      <c r="J4615" s="141" t="s">
        <v>95</v>
      </c>
      <c r="K4615" s="141" t="s">
        <v>98</v>
      </c>
      <c r="L4615" s="141" t="s">
        <v>4147</v>
      </c>
      <c r="M4615" s="141" t="s">
        <v>247</v>
      </c>
      <c r="N4615" s="141" t="s">
        <v>303</v>
      </c>
      <c r="O4615" s="141" t="s">
        <v>289</v>
      </c>
      <c r="P4615" s="141" t="s">
        <v>3282</v>
      </c>
      <c r="Q4615" s="141" t="s">
        <v>288</v>
      </c>
      <c r="R4615" s="141" t="s">
        <v>3822</v>
      </c>
      <c r="S4615" s="148" t="s">
        <v>3280</v>
      </c>
      <c r="T4615" s="147">
        <v>14374304</v>
      </c>
      <c r="U4615" s="147">
        <v>14374304</v>
      </c>
      <c r="V4615" s="147">
        <v>10023309</v>
      </c>
      <c r="W4615" s="147">
        <v>10023309</v>
      </c>
    </row>
    <row r="4616" spans="1:23">
      <c r="A4616" s="141" t="s">
        <v>3465</v>
      </c>
      <c r="B4616" s="141" t="s">
        <v>284</v>
      </c>
      <c r="C4616" s="141" t="s">
        <v>3464</v>
      </c>
      <c r="D4616" s="141" t="s">
        <v>3459</v>
      </c>
      <c r="E4616" s="141" t="s">
        <v>4234</v>
      </c>
      <c r="F4616" s="141" t="s">
        <v>4250</v>
      </c>
      <c r="G4616" s="141" t="s">
        <v>54</v>
      </c>
      <c r="H4616" s="141" t="s">
        <v>3503</v>
      </c>
      <c r="I4616" s="141" t="s">
        <v>3492</v>
      </c>
      <c r="J4616" s="141" t="s">
        <v>95</v>
      </c>
      <c r="K4616" s="141" t="s">
        <v>98</v>
      </c>
      <c r="L4616" s="141" t="s">
        <v>4147</v>
      </c>
      <c r="M4616" s="141" t="s">
        <v>247</v>
      </c>
      <c r="N4616" s="141" t="s">
        <v>303</v>
      </c>
      <c r="O4616" s="141" t="s">
        <v>289</v>
      </c>
      <c r="P4616" s="141" t="s">
        <v>3282</v>
      </c>
      <c r="Q4616" s="141" t="s">
        <v>288</v>
      </c>
      <c r="R4616" s="141" t="s">
        <v>3561</v>
      </c>
      <c r="S4616" s="148" t="s">
        <v>3280</v>
      </c>
      <c r="T4616" s="147">
        <v>19025926</v>
      </c>
      <c r="U4616" s="147">
        <v>21335396</v>
      </c>
      <c r="V4616" s="147">
        <v>15121359</v>
      </c>
      <c r="W4616" s="147">
        <v>15121359</v>
      </c>
    </row>
    <row r="4617" spans="1:23">
      <c r="A4617" s="141" t="s">
        <v>3465</v>
      </c>
      <c r="B4617" s="141" t="s">
        <v>284</v>
      </c>
      <c r="C4617" s="141" t="s">
        <v>3464</v>
      </c>
      <c r="D4617" s="141" t="s">
        <v>3459</v>
      </c>
      <c r="E4617" s="141" t="s">
        <v>4234</v>
      </c>
      <c r="F4617" s="141" t="s">
        <v>4250</v>
      </c>
      <c r="G4617" s="141" t="s">
        <v>54</v>
      </c>
      <c r="H4617" s="141" t="s">
        <v>3503</v>
      </c>
      <c r="I4617" s="141" t="s">
        <v>3492</v>
      </c>
      <c r="J4617" s="141" t="s">
        <v>95</v>
      </c>
      <c r="K4617" s="141" t="s">
        <v>98</v>
      </c>
      <c r="L4617" s="141" t="s">
        <v>4147</v>
      </c>
      <c r="M4617" s="141" t="s">
        <v>247</v>
      </c>
      <c r="N4617" s="141" t="s">
        <v>303</v>
      </c>
      <c r="O4617" s="141" t="s">
        <v>289</v>
      </c>
      <c r="P4617" s="141" t="s">
        <v>3282</v>
      </c>
      <c r="Q4617" s="141" t="s">
        <v>288</v>
      </c>
      <c r="R4617" s="141" t="s">
        <v>3821</v>
      </c>
      <c r="S4617" s="148" t="s">
        <v>3280</v>
      </c>
      <c r="T4617" s="147">
        <v>30297859</v>
      </c>
      <c r="U4617" s="147">
        <v>30297859</v>
      </c>
      <c r="V4617" s="147">
        <v>22067991</v>
      </c>
      <c r="W4617" s="147">
        <v>22067991</v>
      </c>
    </row>
    <row r="4618" spans="1:23">
      <c r="A4618" s="141" t="s">
        <v>3465</v>
      </c>
      <c r="B4618" s="141" t="s">
        <v>284</v>
      </c>
      <c r="C4618" s="141" t="s">
        <v>3464</v>
      </c>
      <c r="D4618" s="141" t="s">
        <v>3459</v>
      </c>
      <c r="E4618" s="141" t="s">
        <v>4234</v>
      </c>
      <c r="F4618" s="141" t="s">
        <v>4250</v>
      </c>
      <c r="G4618" s="141" t="s">
        <v>54</v>
      </c>
      <c r="H4618" s="141" t="s">
        <v>3503</v>
      </c>
      <c r="I4618" s="141" t="s">
        <v>3492</v>
      </c>
      <c r="J4618" s="141" t="s">
        <v>95</v>
      </c>
      <c r="K4618" s="141" t="s">
        <v>98</v>
      </c>
      <c r="L4618" s="141" t="s">
        <v>4147</v>
      </c>
      <c r="M4618" s="141" t="s">
        <v>247</v>
      </c>
      <c r="N4618" s="141" t="s">
        <v>303</v>
      </c>
      <c r="O4618" s="141" t="s">
        <v>289</v>
      </c>
      <c r="P4618" s="141" t="s">
        <v>3282</v>
      </c>
      <c r="Q4618" s="141" t="s">
        <v>288</v>
      </c>
      <c r="R4618" s="141" t="s">
        <v>3820</v>
      </c>
      <c r="S4618" s="148" t="s">
        <v>3280</v>
      </c>
      <c r="T4618" s="147">
        <v>24434599</v>
      </c>
      <c r="U4618" s="147">
        <v>27392793</v>
      </c>
      <c r="V4618" s="147">
        <v>19336752</v>
      </c>
      <c r="W4618" s="147">
        <v>19336752</v>
      </c>
    </row>
    <row r="4619" spans="1:23">
      <c r="A4619" s="141" t="s">
        <v>3465</v>
      </c>
      <c r="B4619" s="141" t="s">
        <v>284</v>
      </c>
      <c r="C4619" s="141" t="s">
        <v>3464</v>
      </c>
      <c r="D4619" s="141" t="s">
        <v>3459</v>
      </c>
      <c r="E4619" s="141" t="s">
        <v>4234</v>
      </c>
      <c r="F4619" s="141" t="s">
        <v>4250</v>
      </c>
      <c r="G4619" s="141" t="s">
        <v>54</v>
      </c>
      <c r="H4619" s="141" t="s">
        <v>3503</v>
      </c>
      <c r="I4619" s="141" t="s">
        <v>3492</v>
      </c>
      <c r="J4619" s="141" t="s">
        <v>95</v>
      </c>
      <c r="K4619" s="141" t="s">
        <v>98</v>
      </c>
      <c r="L4619" s="141" t="s">
        <v>4147</v>
      </c>
      <c r="M4619" s="141" t="s">
        <v>247</v>
      </c>
      <c r="N4619" s="141" t="s">
        <v>303</v>
      </c>
      <c r="O4619" s="141" t="s">
        <v>289</v>
      </c>
      <c r="P4619" s="141" t="s">
        <v>3282</v>
      </c>
      <c r="Q4619" s="141" t="s">
        <v>288</v>
      </c>
      <c r="R4619" s="141" t="s">
        <v>3819</v>
      </c>
      <c r="S4619" s="148" t="s">
        <v>3280</v>
      </c>
      <c r="T4619" s="147">
        <v>14240882</v>
      </c>
      <c r="U4619" s="147">
        <v>15969182</v>
      </c>
      <c r="V4619" s="147">
        <v>11314755</v>
      </c>
      <c r="W4619" s="147">
        <v>11314755</v>
      </c>
    </row>
    <row r="4620" spans="1:23">
      <c r="A4620" s="141" t="s">
        <v>3465</v>
      </c>
      <c r="B4620" s="141" t="s">
        <v>284</v>
      </c>
      <c r="C4620" s="141" t="s">
        <v>3464</v>
      </c>
      <c r="D4620" s="141" t="s">
        <v>3459</v>
      </c>
      <c r="E4620" s="141" t="s">
        <v>4234</v>
      </c>
      <c r="F4620" s="141" t="s">
        <v>4250</v>
      </c>
      <c r="G4620" s="141" t="s">
        <v>54</v>
      </c>
      <c r="H4620" s="141" t="s">
        <v>3503</v>
      </c>
      <c r="I4620" s="141" t="s">
        <v>3492</v>
      </c>
      <c r="J4620" s="141" t="s">
        <v>95</v>
      </c>
      <c r="K4620" s="141" t="s">
        <v>98</v>
      </c>
      <c r="L4620" s="141" t="s">
        <v>4147</v>
      </c>
      <c r="M4620" s="141" t="s">
        <v>247</v>
      </c>
      <c r="N4620" s="141" t="s">
        <v>303</v>
      </c>
      <c r="O4620" s="141" t="s">
        <v>289</v>
      </c>
      <c r="P4620" s="141" t="s">
        <v>3282</v>
      </c>
      <c r="Q4620" s="141" t="s">
        <v>288</v>
      </c>
      <c r="R4620" s="141" t="s">
        <v>3818</v>
      </c>
      <c r="S4620" s="148" t="s">
        <v>3280</v>
      </c>
      <c r="T4620" s="147">
        <v>7699033</v>
      </c>
      <c r="U4620" s="147">
        <v>8629041</v>
      </c>
      <c r="V4620" s="147">
        <v>6070572</v>
      </c>
      <c r="W4620" s="147">
        <v>6070572</v>
      </c>
    </row>
    <row r="4621" spans="1:23">
      <c r="A4621" s="141" t="s">
        <v>3465</v>
      </c>
      <c r="B4621" s="141" t="s">
        <v>284</v>
      </c>
      <c r="C4621" s="141" t="s">
        <v>3464</v>
      </c>
      <c r="D4621" s="141" t="s">
        <v>3459</v>
      </c>
      <c r="E4621" s="141" t="s">
        <v>4234</v>
      </c>
      <c r="F4621" s="141" t="s">
        <v>4250</v>
      </c>
      <c r="G4621" s="141" t="s">
        <v>54</v>
      </c>
      <c r="H4621" s="141" t="s">
        <v>3503</v>
      </c>
      <c r="I4621" s="141" t="s">
        <v>3492</v>
      </c>
      <c r="J4621" s="141" t="s">
        <v>95</v>
      </c>
      <c r="K4621" s="141" t="s">
        <v>98</v>
      </c>
      <c r="L4621" s="141" t="s">
        <v>4147</v>
      </c>
      <c r="M4621" s="141" t="s">
        <v>247</v>
      </c>
      <c r="N4621" s="141" t="s">
        <v>303</v>
      </c>
      <c r="O4621" s="141" t="s">
        <v>289</v>
      </c>
      <c r="P4621" s="141" t="s">
        <v>3282</v>
      </c>
      <c r="Q4621" s="141" t="s">
        <v>288</v>
      </c>
      <c r="R4621" s="141" t="s">
        <v>3817</v>
      </c>
      <c r="S4621" s="148" t="s">
        <v>3280</v>
      </c>
      <c r="T4621" s="147">
        <v>20031258</v>
      </c>
      <c r="U4621" s="147">
        <v>20031258</v>
      </c>
      <c r="V4621" s="147">
        <v>14302008</v>
      </c>
      <c r="W4621" s="147">
        <v>14302008</v>
      </c>
    </row>
    <row r="4622" spans="1:23">
      <c r="A4622" s="141" t="s">
        <v>3465</v>
      </c>
      <c r="B4622" s="141" t="s">
        <v>284</v>
      </c>
      <c r="C4622" s="141" t="s">
        <v>3464</v>
      </c>
      <c r="D4622" s="141" t="s">
        <v>3459</v>
      </c>
      <c r="E4622" s="141" t="s">
        <v>4234</v>
      </c>
      <c r="F4622" s="141" t="s">
        <v>4250</v>
      </c>
      <c r="G4622" s="141" t="s">
        <v>54</v>
      </c>
      <c r="H4622" s="141" t="s">
        <v>3503</v>
      </c>
      <c r="I4622" s="141" t="s">
        <v>3492</v>
      </c>
      <c r="J4622" s="141" t="s">
        <v>95</v>
      </c>
      <c r="K4622" s="141" t="s">
        <v>98</v>
      </c>
      <c r="L4622" s="141" t="s">
        <v>4147</v>
      </c>
      <c r="M4622" s="141" t="s">
        <v>247</v>
      </c>
      <c r="N4622" s="141" t="s">
        <v>303</v>
      </c>
      <c r="O4622" s="141" t="s">
        <v>289</v>
      </c>
      <c r="P4622" s="141" t="s">
        <v>3282</v>
      </c>
      <c r="Q4622" s="141" t="s">
        <v>288</v>
      </c>
      <c r="R4622" s="141" t="s">
        <v>3816</v>
      </c>
      <c r="S4622" s="148" t="s">
        <v>3280</v>
      </c>
      <c r="T4622" s="147">
        <v>9294980</v>
      </c>
      <c r="U4622" s="147">
        <v>9294980</v>
      </c>
      <c r="V4622" s="147">
        <v>6572835</v>
      </c>
      <c r="W4622" s="147">
        <v>6572835</v>
      </c>
    </row>
    <row r="4623" spans="1:23">
      <c r="A4623" s="141" t="s">
        <v>3465</v>
      </c>
      <c r="B4623" s="141" t="s">
        <v>284</v>
      </c>
      <c r="C4623" s="141" t="s">
        <v>3464</v>
      </c>
      <c r="D4623" s="141" t="s">
        <v>3459</v>
      </c>
      <c r="E4623" s="141" t="s">
        <v>4234</v>
      </c>
      <c r="F4623" s="141" t="s">
        <v>4250</v>
      </c>
      <c r="G4623" s="141" t="s">
        <v>54</v>
      </c>
      <c r="H4623" s="141" t="s">
        <v>3503</v>
      </c>
      <c r="I4623" s="141" t="s">
        <v>3492</v>
      </c>
      <c r="J4623" s="141" t="s">
        <v>95</v>
      </c>
      <c r="K4623" s="141" t="s">
        <v>98</v>
      </c>
      <c r="L4623" s="141" t="s">
        <v>4147</v>
      </c>
      <c r="M4623" s="141" t="s">
        <v>247</v>
      </c>
      <c r="N4623" s="141" t="s">
        <v>303</v>
      </c>
      <c r="O4623" s="141" t="s">
        <v>289</v>
      </c>
      <c r="P4623" s="141" t="s">
        <v>3282</v>
      </c>
      <c r="Q4623" s="141" t="s">
        <v>288</v>
      </c>
      <c r="R4623" s="141" t="s">
        <v>3560</v>
      </c>
      <c r="S4623" s="148" t="s">
        <v>3280</v>
      </c>
      <c r="T4623" s="147">
        <v>8053962</v>
      </c>
      <c r="U4623" s="147">
        <v>9032700</v>
      </c>
      <c r="V4623" s="147">
        <v>6412881</v>
      </c>
      <c r="W4623" s="147">
        <v>6412881</v>
      </c>
    </row>
    <row r="4624" spans="1:23">
      <c r="A4624" s="141" t="s">
        <v>3465</v>
      </c>
      <c r="B4624" s="141" t="s">
        <v>284</v>
      </c>
      <c r="C4624" s="141" t="s">
        <v>3464</v>
      </c>
      <c r="D4624" s="141" t="s">
        <v>3459</v>
      </c>
      <c r="E4624" s="141" t="s">
        <v>4234</v>
      </c>
      <c r="F4624" s="141" t="s">
        <v>4250</v>
      </c>
      <c r="G4624" s="141" t="s">
        <v>54</v>
      </c>
      <c r="H4624" s="141" t="s">
        <v>3503</v>
      </c>
      <c r="I4624" s="141" t="s">
        <v>3492</v>
      </c>
      <c r="J4624" s="141" t="s">
        <v>95</v>
      </c>
      <c r="K4624" s="141" t="s">
        <v>98</v>
      </c>
      <c r="L4624" s="141" t="s">
        <v>4147</v>
      </c>
      <c r="M4624" s="141" t="s">
        <v>247</v>
      </c>
      <c r="N4624" s="141" t="s">
        <v>303</v>
      </c>
      <c r="O4624" s="141" t="s">
        <v>289</v>
      </c>
      <c r="P4624" s="141" t="s">
        <v>3282</v>
      </c>
      <c r="Q4624" s="141" t="s">
        <v>288</v>
      </c>
      <c r="R4624" s="141" t="s">
        <v>3815</v>
      </c>
      <c r="S4624" s="148" t="s">
        <v>3280</v>
      </c>
      <c r="T4624" s="147">
        <v>23431638</v>
      </c>
      <c r="U4624" s="147">
        <v>27336911</v>
      </c>
      <c r="V4624" s="147">
        <v>19749249</v>
      </c>
      <c r="W4624" s="147">
        <v>19749249</v>
      </c>
    </row>
    <row r="4625" spans="1:23">
      <c r="A4625" s="141" t="s">
        <v>3465</v>
      </c>
      <c r="B4625" s="141" t="s">
        <v>284</v>
      </c>
      <c r="C4625" s="141" t="s">
        <v>3464</v>
      </c>
      <c r="D4625" s="141" t="s">
        <v>3459</v>
      </c>
      <c r="E4625" s="141" t="s">
        <v>4234</v>
      </c>
      <c r="F4625" s="141" t="s">
        <v>4250</v>
      </c>
      <c r="G4625" s="141" t="s">
        <v>54</v>
      </c>
      <c r="H4625" s="141" t="s">
        <v>3503</v>
      </c>
      <c r="I4625" s="141" t="s">
        <v>3492</v>
      </c>
      <c r="J4625" s="141" t="s">
        <v>95</v>
      </c>
      <c r="K4625" s="141" t="s">
        <v>98</v>
      </c>
      <c r="L4625" s="141" t="s">
        <v>4147</v>
      </c>
      <c r="M4625" s="141" t="s">
        <v>247</v>
      </c>
      <c r="N4625" s="141" t="s">
        <v>303</v>
      </c>
      <c r="O4625" s="141" t="s">
        <v>289</v>
      </c>
      <c r="P4625" s="141" t="s">
        <v>3282</v>
      </c>
      <c r="Q4625" s="141" t="s">
        <v>288</v>
      </c>
      <c r="R4625" s="141" t="s">
        <v>3814</v>
      </c>
      <c r="S4625" s="148" t="s">
        <v>3280</v>
      </c>
      <c r="T4625" s="147">
        <v>9412361</v>
      </c>
      <c r="U4625" s="147">
        <v>10550455</v>
      </c>
      <c r="V4625" s="147">
        <v>7433478</v>
      </c>
      <c r="W4625" s="147">
        <v>7433478</v>
      </c>
    </row>
    <row r="4626" spans="1:23">
      <c r="A4626" s="141" t="s">
        <v>3465</v>
      </c>
      <c r="B4626" s="141" t="s">
        <v>284</v>
      </c>
      <c r="C4626" s="141" t="s">
        <v>3464</v>
      </c>
      <c r="D4626" s="141" t="s">
        <v>3459</v>
      </c>
      <c r="E4626" s="141" t="s">
        <v>4234</v>
      </c>
      <c r="F4626" s="141" t="s">
        <v>4250</v>
      </c>
      <c r="G4626" s="141" t="s">
        <v>54</v>
      </c>
      <c r="H4626" s="141" t="s">
        <v>3503</v>
      </c>
      <c r="I4626" s="141" t="s">
        <v>3492</v>
      </c>
      <c r="J4626" s="141" t="s">
        <v>95</v>
      </c>
      <c r="K4626" s="141" t="s">
        <v>98</v>
      </c>
      <c r="L4626" s="141" t="s">
        <v>4147</v>
      </c>
      <c r="M4626" s="141" t="s">
        <v>247</v>
      </c>
      <c r="N4626" s="141" t="s">
        <v>303</v>
      </c>
      <c r="O4626" s="141" t="s">
        <v>289</v>
      </c>
      <c r="P4626" s="141" t="s">
        <v>3282</v>
      </c>
      <c r="Q4626" s="141" t="s">
        <v>288</v>
      </c>
      <c r="R4626" s="141" t="s">
        <v>3813</v>
      </c>
      <c r="S4626" s="148" t="s">
        <v>3280</v>
      </c>
      <c r="T4626" s="147">
        <v>7838876</v>
      </c>
      <c r="U4626" s="147">
        <v>9145355.3000000007</v>
      </c>
      <c r="V4626" s="147">
        <v>6584607</v>
      </c>
      <c r="W4626" s="147">
        <v>6584607</v>
      </c>
    </row>
    <row r="4627" spans="1:23">
      <c r="A4627" s="141" t="s">
        <v>3465</v>
      </c>
      <c r="B4627" s="141" t="s">
        <v>284</v>
      </c>
      <c r="C4627" s="141" t="s">
        <v>3464</v>
      </c>
      <c r="D4627" s="141" t="s">
        <v>3459</v>
      </c>
      <c r="E4627" s="141" t="s">
        <v>4234</v>
      </c>
      <c r="F4627" s="141" t="s">
        <v>4250</v>
      </c>
      <c r="G4627" s="141" t="s">
        <v>54</v>
      </c>
      <c r="H4627" s="141" t="s">
        <v>3503</v>
      </c>
      <c r="I4627" s="141" t="s">
        <v>3492</v>
      </c>
      <c r="J4627" s="141" t="s">
        <v>95</v>
      </c>
      <c r="K4627" s="141" t="s">
        <v>98</v>
      </c>
      <c r="L4627" s="141" t="s">
        <v>4147</v>
      </c>
      <c r="M4627" s="141" t="s">
        <v>247</v>
      </c>
      <c r="N4627" s="141" t="s">
        <v>303</v>
      </c>
      <c r="O4627" s="141" t="s">
        <v>289</v>
      </c>
      <c r="P4627" s="141" t="s">
        <v>3282</v>
      </c>
      <c r="Q4627" s="141" t="s">
        <v>288</v>
      </c>
      <c r="R4627" s="141" t="s">
        <v>3812</v>
      </c>
      <c r="S4627" s="148" t="s">
        <v>3280</v>
      </c>
      <c r="T4627" s="147">
        <v>13315602</v>
      </c>
      <c r="U4627" s="147">
        <v>14934936</v>
      </c>
      <c r="V4627" s="147">
        <v>10615074</v>
      </c>
      <c r="W4627" s="147">
        <v>10615074</v>
      </c>
    </row>
    <row r="4628" spans="1:23">
      <c r="A4628" s="141" t="s">
        <v>3465</v>
      </c>
      <c r="B4628" s="141" t="s">
        <v>284</v>
      </c>
      <c r="C4628" s="141" t="s">
        <v>3464</v>
      </c>
      <c r="D4628" s="141" t="s">
        <v>3459</v>
      </c>
      <c r="E4628" s="141" t="s">
        <v>4234</v>
      </c>
      <c r="F4628" s="141" t="s">
        <v>4250</v>
      </c>
      <c r="G4628" s="141" t="s">
        <v>54</v>
      </c>
      <c r="H4628" s="141" t="s">
        <v>3503</v>
      </c>
      <c r="I4628" s="141" t="s">
        <v>3492</v>
      </c>
      <c r="J4628" s="141" t="s">
        <v>95</v>
      </c>
      <c r="K4628" s="141" t="s">
        <v>98</v>
      </c>
      <c r="L4628" s="141" t="s">
        <v>4147</v>
      </c>
      <c r="M4628" s="141" t="s">
        <v>247</v>
      </c>
      <c r="N4628" s="141" t="s">
        <v>303</v>
      </c>
      <c r="O4628" s="141" t="s">
        <v>289</v>
      </c>
      <c r="P4628" s="141" t="s">
        <v>3282</v>
      </c>
      <c r="Q4628" s="141" t="s">
        <v>288</v>
      </c>
      <c r="R4628" s="141" t="s">
        <v>3811</v>
      </c>
      <c r="S4628" s="148" t="s">
        <v>3280</v>
      </c>
      <c r="T4628" s="147">
        <v>19309727</v>
      </c>
      <c r="U4628" s="147">
        <v>21656270</v>
      </c>
      <c r="V4628" s="147">
        <v>15374910</v>
      </c>
      <c r="W4628" s="147">
        <v>15374910</v>
      </c>
    </row>
    <row r="4629" spans="1:23">
      <c r="A4629" s="141" t="s">
        <v>3465</v>
      </c>
      <c r="B4629" s="141" t="s">
        <v>284</v>
      </c>
      <c r="C4629" s="141" t="s">
        <v>3464</v>
      </c>
      <c r="D4629" s="141" t="s">
        <v>3459</v>
      </c>
      <c r="E4629" s="141" t="s">
        <v>4234</v>
      </c>
      <c r="F4629" s="141" t="s">
        <v>4250</v>
      </c>
      <c r="G4629" s="141" t="s">
        <v>54</v>
      </c>
      <c r="H4629" s="141" t="s">
        <v>3503</v>
      </c>
      <c r="I4629" s="141" t="s">
        <v>3492</v>
      </c>
      <c r="J4629" s="141" t="s">
        <v>95</v>
      </c>
      <c r="K4629" s="141" t="s">
        <v>98</v>
      </c>
      <c r="L4629" s="141" t="s">
        <v>4147</v>
      </c>
      <c r="M4629" s="141" t="s">
        <v>247</v>
      </c>
      <c r="N4629" s="141" t="s">
        <v>303</v>
      </c>
      <c r="O4629" s="141" t="s">
        <v>289</v>
      </c>
      <c r="P4629" s="141" t="s">
        <v>3282</v>
      </c>
      <c r="Q4629" s="141" t="s">
        <v>288</v>
      </c>
      <c r="R4629" s="141" t="s">
        <v>3810</v>
      </c>
      <c r="S4629" s="148" t="s">
        <v>3280</v>
      </c>
      <c r="T4629" s="147">
        <v>15431727</v>
      </c>
      <c r="U4629" s="147">
        <v>17305173</v>
      </c>
      <c r="V4629" s="147">
        <v>12267558</v>
      </c>
      <c r="W4629" s="147">
        <v>12267558</v>
      </c>
    </row>
    <row r="4630" spans="1:23">
      <c r="A4630" s="141" t="s">
        <v>3465</v>
      </c>
      <c r="B4630" s="141" t="s">
        <v>284</v>
      </c>
      <c r="C4630" s="141" t="s">
        <v>3464</v>
      </c>
      <c r="D4630" s="141" t="s">
        <v>3459</v>
      </c>
      <c r="E4630" s="141" t="s">
        <v>4234</v>
      </c>
      <c r="F4630" s="141" t="s">
        <v>4250</v>
      </c>
      <c r="G4630" s="141" t="s">
        <v>54</v>
      </c>
      <c r="H4630" s="141" t="s">
        <v>3503</v>
      </c>
      <c r="I4630" s="141" t="s">
        <v>3492</v>
      </c>
      <c r="J4630" s="141" t="s">
        <v>95</v>
      </c>
      <c r="K4630" s="141" t="s">
        <v>98</v>
      </c>
      <c r="L4630" s="141" t="s">
        <v>4147</v>
      </c>
      <c r="M4630" s="141" t="s">
        <v>247</v>
      </c>
      <c r="N4630" s="141" t="s">
        <v>303</v>
      </c>
      <c r="O4630" s="141" t="s">
        <v>289</v>
      </c>
      <c r="P4630" s="141" t="s">
        <v>3282</v>
      </c>
      <c r="Q4630" s="141" t="s">
        <v>288</v>
      </c>
      <c r="R4630" s="141" t="s">
        <v>3809</v>
      </c>
      <c r="S4630" s="148" t="s">
        <v>3280</v>
      </c>
      <c r="T4630" s="147">
        <v>7923125</v>
      </c>
      <c r="U4630" s="147">
        <v>8887266</v>
      </c>
      <c r="V4630" s="147">
        <v>6322599</v>
      </c>
      <c r="W4630" s="147">
        <v>6322599</v>
      </c>
    </row>
    <row r="4631" spans="1:23">
      <c r="A4631" s="141" t="s">
        <v>3465</v>
      </c>
      <c r="B4631" s="141" t="s">
        <v>284</v>
      </c>
      <c r="C4631" s="141" t="s">
        <v>3464</v>
      </c>
      <c r="D4631" s="141" t="s">
        <v>3459</v>
      </c>
      <c r="E4631" s="141" t="s">
        <v>4234</v>
      </c>
      <c r="F4631" s="141" t="s">
        <v>4250</v>
      </c>
      <c r="G4631" s="141" t="s">
        <v>54</v>
      </c>
      <c r="H4631" s="141" t="s">
        <v>3503</v>
      </c>
      <c r="I4631" s="141" t="s">
        <v>3492</v>
      </c>
      <c r="J4631" s="141" t="s">
        <v>95</v>
      </c>
      <c r="K4631" s="141" t="s">
        <v>98</v>
      </c>
      <c r="L4631" s="141" t="s">
        <v>4147</v>
      </c>
      <c r="M4631" s="141" t="s">
        <v>247</v>
      </c>
      <c r="N4631" s="141" t="s">
        <v>303</v>
      </c>
      <c r="O4631" s="141" t="s">
        <v>289</v>
      </c>
      <c r="P4631" s="141" t="s">
        <v>3282</v>
      </c>
      <c r="Q4631" s="141" t="s">
        <v>288</v>
      </c>
      <c r="R4631" s="141" t="s">
        <v>3808</v>
      </c>
      <c r="S4631" s="148" t="s">
        <v>3280</v>
      </c>
      <c r="T4631" s="147">
        <v>7784751</v>
      </c>
      <c r="U4631" s="147">
        <v>8727916</v>
      </c>
      <c r="V4631" s="147">
        <v>6168057</v>
      </c>
      <c r="W4631" s="147">
        <v>6168057</v>
      </c>
    </row>
    <row r="4632" spans="1:23">
      <c r="A4632" s="141" t="s">
        <v>3465</v>
      </c>
      <c r="B4632" s="141" t="s">
        <v>284</v>
      </c>
      <c r="C4632" s="141" t="s">
        <v>3464</v>
      </c>
      <c r="D4632" s="141" t="s">
        <v>3459</v>
      </c>
      <c r="E4632" s="141" t="s">
        <v>4234</v>
      </c>
      <c r="F4632" s="141" t="s">
        <v>4250</v>
      </c>
      <c r="G4632" s="141" t="s">
        <v>54</v>
      </c>
      <c r="H4632" s="141" t="s">
        <v>3503</v>
      </c>
      <c r="I4632" s="141" t="s">
        <v>3492</v>
      </c>
      <c r="J4632" s="141" t="s">
        <v>95</v>
      </c>
      <c r="K4632" s="141" t="s">
        <v>98</v>
      </c>
      <c r="L4632" s="141" t="s">
        <v>4147</v>
      </c>
      <c r="M4632" s="141" t="s">
        <v>247</v>
      </c>
      <c r="N4632" s="141" t="s">
        <v>303</v>
      </c>
      <c r="O4632" s="141" t="s">
        <v>289</v>
      </c>
      <c r="P4632" s="141" t="s">
        <v>3282</v>
      </c>
      <c r="Q4632" s="141" t="s">
        <v>288</v>
      </c>
      <c r="R4632" s="141" t="s">
        <v>3807</v>
      </c>
      <c r="S4632" s="148" t="s">
        <v>3280</v>
      </c>
      <c r="T4632" s="147">
        <v>12432742</v>
      </c>
      <c r="U4632" s="147">
        <v>13936586</v>
      </c>
      <c r="V4632" s="147">
        <v>9738948</v>
      </c>
      <c r="W4632" s="147">
        <v>9738948</v>
      </c>
    </row>
    <row r="4633" spans="1:23">
      <c r="A4633" s="141" t="s">
        <v>3465</v>
      </c>
      <c r="B4633" s="141" t="s">
        <v>284</v>
      </c>
      <c r="C4633" s="141" t="s">
        <v>3464</v>
      </c>
      <c r="D4633" s="141" t="s">
        <v>3459</v>
      </c>
      <c r="E4633" s="141" t="s">
        <v>4234</v>
      </c>
      <c r="F4633" s="141" t="s">
        <v>4250</v>
      </c>
      <c r="G4633" s="141" t="s">
        <v>54</v>
      </c>
      <c r="H4633" s="141" t="s">
        <v>3503</v>
      </c>
      <c r="I4633" s="141" t="s">
        <v>3492</v>
      </c>
      <c r="J4633" s="141" t="s">
        <v>95</v>
      </c>
      <c r="K4633" s="141" t="s">
        <v>98</v>
      </c>
      <c r="L4633" s="141" t="s">
        <v>4147</v>
      </c>
      <c r="M4633" s="141" t="s">
        <v>247</v>
      </c>
      <c r="N4633" s="141" t="s">
        <v>303</v>
      </c>
      <c r="O4633" s="141" t="s">
        <v>289</v>
      </c>
      <c r="P4633" s="141" t="s">
        <v>3282</v>
      </c>
      <c r="Q4633" s="141" t="s">
        <v>288</v>
      </c>
      <c r="R4633" s="141" t="s">
        <v>3806</v>
      </c>
      <c r="S4633" s="148" t="s">
        <v>3280</v>
      </c>
      <c r="T4633" s="147">
        <v>8612651</v>
      </c>
      <c r="U4633" s="147">
        <v>8612651</v>
      </c>
      <c r="V4633" s="147">
        <v>6148620</v>
      </c>
      <c r="W4633" s="147">
        <v>6148620</v>
      </c>
    </row>
    <row r="4634" spans="1:23">
      <c r="A4634" s="141" t="s">
        <v>3465</v>
      </c>
      <c r="B4634" s="141" t="s">
        <v>284</v>
      </c>
      <c r="C4634" s="141" t="s">
        <v>3464</v>
      </c>
      <c r="D4634" s="141" t="s">
        <v>3459</v>
      </c>
      <c r="E4634" s="141" t="s">
        <v>4234</v>
      </c>
      <c r="F4634" s="141" t="s">
        <v>4250</v>
      </c>
      <c r="G4634" s="141" t="s">
        <v>54</v>
      </c>
      <c r="H4634" s="141" t="s">
        <v>3503</v>
      </c>
      <c r="I4634" s="141" t="s">
        <v>3492</v>
      </c>
      <c r="J4634" s="141" t="s">
        <v>95</v>
      </c>
      <c r="K4634" s="141" t="s">
        <v>98</v>
      </c>
      <c r="L4634" s="141" t="s">
        <v>4147</v>
      </c>
      <c r="M4634" s="141" t="s">
        <v>247</v>
      </c>
      <c r="N4634" s="141" t="s">
        <v>303</v>
      </c>
      <c r="O4634" s="141" t="s">
        <v>289</v>
      </c>
      <c r="P4634" s="141" t="s">
        <v>3282</v>
      </c>
      <c r="Q4634" s="141" t="s">
        <v>288</v>
      </c>
      <c r="R4634" s="141" t="s">
        <v>3805</v>
      </c>
      <c r="S4634" s="148" t="s">
        <v>3280</v>
      </c>
      <c r="T4634" s="147">
        <v>9448802</v>
      </c>
      <c r="U4634" s="147">
        <v>9448802</v>
      </c>
      <c r="V4634" s="147">
        <v>6801831</v>
      </c>
      <c r="W4634" s="147">
        <v>6801831</v>
      </c>
    </row>
    <row r="4635" spans="1:23">
      <c r="A4635" s="141" t="s">
        <v>3465</v>
      </c>
      <c r="B4635" s="141" t="s">
        <v>284</v>
      </c>
      <c r="C4635" s="141" t="s">
        <v>3464</v>
      </c>
      <c r="D4635" s="141" t="s">
        <v>3459</v>
      </c>
      <c r="E4635" s="141" t="s">
        <v>4234</v>
      </c>
      <c r="F4635" s="141" t="s">
        <v>4250</v>
      </c>
      <c r="G4635" s="141" t="s">
        <v>54</v>
      </c>
      <c r="H4635" s="141" t="s">
        <v>3503</v>
      </c>
      <c r="I4635" s="141" t="s">
        <v>3492</v>
      </c>
      <c r="J4635" s="141" t="s">
        <v>95</v>
      </c>
      <c r="K4635" s="141" t="s">
        <v>98</v>
      </c>
      <c r="L4635" s="141" t="s">
        <v>4147</v>
      </c>
      <c r="M4635" s="141" t="s">
        <v>247</v>
      </c>
      <c r="N4635" s="141" t="s">
        <v>303</v>
      </c>
      <c r="O4635" s="141" t="s">
        <v>289</v>
      </c>
      <c r="P4635" s="141" t="s">
        <v>3282</v>
      </c>
      <c r="Q4635" s="141" t="s">
        <v>288</v>
      </c>
      <c r="R4635" s="141" t="s">
        <v>3559</v>
      </c>
      <c r="S4635" s="148" t="s">
        <v>3280</v>
      </c>
      <c r="T4635" s="147">
        <v>7728422</v>
      </c>
      <c r="U4635" s="147">
        <v>9016492.4000000004</v>
      </c>
      <c r="V4635" s="147">
        <v>6490071</v>
      </c>
      <c r="W4635" s="147">
        <v>6490071</v>
      </c>
    </row>
    <row r="4636" spans="1:23">
      <c r="A4636" s="141" t="s">
        <v>3465</v>
      </c>
      <c r="B4636" s="141" t="s">
        <v>284</v>
      </c>
      <c r="C4636" s="141" t="s">
        <v>3464</v>
      </c>
      <c r="D4636" s="141" t="s">
        <v>3459</v>
      </c>
      <c r="E4636" s="141" t="s">
        <v>4234</v>
      </c>
      <c r="F4636" s="141" t="s">
        <v>4250</v>
      </c>
      <c r="G4636" s="141" t="s">
        <v>54</v>
      </c>
      <c r="H4636" s="141" t="s">
        <v>3503</v>
      </c>
      <c r="I4636" s="141" t="s">
        <v>3492</v>
      </c>
      <c r="J4636" s="141" t="s">
        <v>95</v>
      </c>
      <c r="K4636" s="141" t="s">
        <v>98</v>
      </c>
      <c r="L4636" s="141" t="s">
        <v>4147</v>
      </c>
      <c r="M4636" s="141" t="s">
        <v>247</v>
      </c>
      <c r="N4636" s="141" t="s">
        <v>303</v>
      </c>
      <c r="O4636" s="141" t="s">
        <v>289</v>
      </c>
      <c r="P4636" s="141" t="s">
        <v>3282</v>
      </c>
      <c r="Q4636" s="141" t="s">
        <v>288</v>
      </c>
      <c r="R4636" s="141" t="s">
        <v>3804</v>
      </c>
      <c r="S4636" s="148" t="s">
        <v>3280</v>
      </c>
      <c r="T4636" s="147">
        <v>7715197</v>
      </c>
      <c r="U4636" s="147">
        <v>9001063.1999999993</v>
      </c>
      <c r="V4636" s="147">
        <v>6155073</v>
      </c>
      <c r="W4636" s="147">
        <v>6155073</v>
      </c>
    </row>
    <row r="4637" spans="1:23">
      <c r="A4637" s="141" t="s">
        <v>3465</v>
      </c>
      <c r="B4637" s="141" t="s">
        <v>284</v>
      </c>
      <c r="C4637" s="141" t="s">
        <v>3464</v>
      </c>
      <c r="D4637" s="141" t="s">
        <v>3459</v>
      </c>
      <c r="E4637" s="141" t="s">
        <v>4234</v>
      </c>
      <c r="F4637" s="141" t="s">
        <v>4250</v>
      </c>
      <c r="G4637" s="141" t="s">
        <v>54</v>
      </c>
      <c r="H4637" s="141" t="s">
        <v>3503</v>
      </c>
      <c r="I4637" s="141" t="s">
        <v>3492</v>
      </c>
      <c r="J4637" s="141" t="s">
        <v>95</v>
      </c>
      <c r="K4637" s="141" t="s">
        <v>98</v>
      </c>
      <c r="L4637" s="141" t="s">
        <v>4147</v>
      </c>
      <c r="M4637" s="141" t="s">
        <v>247</v>
      </c>
      <c r="N4637" s="141" t="s">
        <v>303</v>
      </c>
      <c r="O4637" s="141" t="s">
        <v>289</v>
      </c>
      <c r="P4637" s="141" t="s">
        <v>3282</v>
      </c>
      <c r="Q4637" s="141" t="s">
        <v>288</v>
      </c>
      <c r="R4637" s="141" t="s">
        <v>3803</v>
      </c>
      <c r="S4637" s="148" t="s">
        <v>3280</v>
      </c>
      <c r="T4637" s="147">
        <v>7794058</v>
      </c>
      <c r="U4637" s="147">
        <v>7794058</v>
      </c>
      <c r="V4637" s="147">
        <v>5646294</v>
      </c>
      <c r="W4637" s="147">
        <v>5646294</v>
      </c>
    </row>
    <row r="4638" spans="1:23">
      <c r="A4638" s="141" t="s">
        <v>3465</v>
      </c>
      <c r="B4638" s="141" t="s">
        <v>284</v>
      </c>
      <c r="C4638" s="141" t="s">
        <v>3464</v>
      </c>
      <c r="D4638" s="141" t="s">
        <v>3459</v>
      </c>
      <c r="E4638" s="141" t="s">
        <v>4234</v>
      </c>
      <c r="F4638" s="141" t="s">
        <v>4250</v>
      </c>
      <c r="G4638" s="141" t="s">
        <v>54</v>
      </c>
      <c r="H4638" s="141" t="s">
        <v>3503</v>
      </c>
      <c r="I4638" s="141" t="s">
        <v>3492</v>
      </c>
      <c r="J4638" s="141" t="s">
        <v>95</v>
      </c>
      <c r="K4638" s="141" t="s">
        <v>98</v>
      </c>
      <c r="L4638" s="141" t="s">
        <v>4147</v>
      </c>
      <c r="M4638" s="141" t="s">
        <v>247</v>
      </c>
      <c r="N4638" s="141" t="s">
        <v>303</v>
      </c>
      <c r="O4638" s="141" t="s">
        <v>289</v>
      </c>
      <c r="P4638" s="141" t="s">
        <v>3282</v>
      </c>
      <c r="Q4638" s="141" t="s">
        <v>288</v>
      </c>
      <c r="R4638" s="141" t="s">
        <v>3802</v>
      </c>
      <c r="S4638" s="148" t="s">
        <v>3280</v>
      </c>
      <c r="T4638" s="147">
        <v>9849645</v>
      </c>
      <c r="U4638" s="147">
        <v>11050507</v>
      </c>
      <c r="V4638" s="147">
        <v>7884357</v>
      </c>
      <c r="W4638" s="147">
        <v>7884357</v>
      </c>
    </row>
    <row r="4639" spans="1:23">
      <c r="A4639" s="141" t="s">
        <v>3465</v>
      </c>
      <c r="B4639" s="141" t="s">
        <v>284</v>
      </c>
      <c r="C4639" s="141" t="s">
        <v>3464</v>
      </c>
      <c r="D4639" s="141" t="s">
        <v>3459</v>
      </c>
      <c r="E4639" s="141" t="s">
        <v>4234</v>
      </c>
      <c r="F4639" s="141" t="s">
        <v>4250</v>
      </c>
      <c r="G4639" s="141" t="s">
        <v>54</v>
      </c>
      <c r="H4639" s="141" t="s">
        <v>3503</v>
      </c>
      <c r="I4639" s="141" t="s">
        <v>3492</v>
      </c>
      <c r="J4639" s="141" t="s">
        <v>95</v>
      </c>
      <c r="K4639" s="141" t="s">
        <v>98</v>
      </c>
      <c r="L4639" s="141" t="s">
        <v>4147</v>
      </c>
      <c r="M4639" s="141" t="s">
        <v>247</v>
      </c>
      <c r="N4639" s="141" t="s">
        <v>303</v>
      </c>
      <c r="O4639" s="141" t="s">
        <v>289</v>
      </c>
      <c r="P4639" s="141" t="s">
        <v>3282</v>
      </c>
      <c r="Q4639" s="141" t="s">
        <v>288</v>
      </c>
      <c r="R4639" s="141" t="s">
        <v>3558</v>
      </c>
      <c r="S4639" s="148" t="s">
        <v>3280</v>
      </c>
      <c r="T4639" s="147">
        <v>7919696</v>
      </c>
      <c r="U4639" s="147">
        <v>9239645.4000000004</v>
      </c>
      <c r="V4639" s="147">
        <v>6622650</v>
      </c>
      <c r="W4639" s="147">
        <v>6622650</v>
      </c>
    </row>
    <row r="4640" spans="1:23">
      <c r="A4640" s="141" t="s">
        <v>3465</v>
      </c>
      <c r="B4640" s="141" t="s">
        <v>284</v>
      </c>
      <c r="C4640" s="141" t="s">
        <v>3464</v>
      </c>
      <c r="D4640" s="141" t="s">
        <v>3459</v>
      </c>
      <c r="E4640" s="141" t="s">
        <v>4234</v>
      </c>
      <c r="F4640" s="141" t="s">
        <v>4250</v>
      </c>
      <c r="G4640" s="141" t="s">
        <v>54</v>
      </c>
      <c r="H4640" s="141" t="s">
        <v>3503</v>
      </c>
      <c r="I4640" s="141" t="s">
        <v>3492</v>
      </c>
      <c r="J4640" s="141" t="s">
        <v>95</v>
      </c>
      <c r="K4640" s="141" t="s">
        <v>98</v>
      </c>
      <c r="L4640" s="141" t="s">
        <v>4147</v>
      </c>
      <c r="M4640" s="141" t="s">
        <v>247</v>
      </c>
      <c r="N4640" s="141" t="s">
        <v>303</v>
      </c>
      <c r="O4640" s="141" t="s">
        <v>289</v>
      </c>
      <c r="P4640" s="141" t="s">
        <v>3282</v>
      </c>
      <c r="Q4640" s="141" t="s">
        <v>288</v>
      </c>
      <c r="R4640" s="141" t="s">
        <v>3801</v>
      </c>
      <c r="S4640" s="148" t="s">
        <v>3280</v>
      </c>
      <c r="T4640" s="147">
        <v>7607682</v>
      </c>
      <c r="U4640" s="147">
        <v>8875629</v>
      </c>
      <c r="V4640" s="147">
        <v>6289173</v>
      </c>
      <c r="W4640" s="147">
        <v>6289173</v>
      </c>
    </row>
    <row r="4641" spans="1:23">
      <c r="A4641" s="141" t="s">
        <v>3465</v>
      </c>
      <c r="B4641" s="141" t="s">
        <v>284</v>
      </c>
      <c r="C4641" s="141" t="s">
        <v>3464</v>
      </c>
      <c r="D4641" s="141" t="s">
        <v>3459</v>
      </c>
      <c r="E4641" s="141" t="s">
        <v>4234</v>
      </c>
      <c r="F4641" s="141" t="s">
        <v>4250</v>
      </c>
      <c r="G4641" s="141" t="s">
        <v>54</v>
      </c>
      <c r="H4641" s="141" t="s">
        <v>3503</v>
      </c>
      <c r="I4641" s="141" t="s">
        <v>3492</v>
      </c>
      <c r="J4641" s="141" t="s">
        <v>95</v>
      </c>
      <c r="K4641" s="141" t="s">
        <v>98</v>
      </c>
      <c r="L4641" s="141" t="s">
        <v>4147</v>
      </c>
      <c r="M4641" s="141" t="s">
        <v>247</v>
      </c>
      <c r="N4641" s="141" t="s">
        <v>303</v>
      </c>
      <c r="O4641" s="141" t="s">
        <v>289</v>
      </c>
      <c r="P4641" s="141" t="s">
        <v>3282</v>
      </c>
      <c r="Q4641" s="141" t="s">
        <v>288</v>
      </c>
      <c r="R4641" s="141" t="s">
        <v>3800</v>
      </c>
      <c r="S4641" s="148" t="s">
        <v>3280</v>
      </c>
      <c r="T4641" s="147">
        <v>9337087</v>
      </c>
      <c r="U4641" s="147">
        <v>9337087</v>
      </c>
      <c r="V4641" s="147">
        <v>6581907</v>
      </c>
      <c r="W4641" s="147">
        <v>6581907</v>
      </c>
    </row>
    <row r="4642" spans="1:23">
      <c r="A4642" s="141" t="s">
        <v>3465</v>
      </c>
      <c r="B4642" s="141" t="s">
        <v>284</v>
      </c>
      <c r="C4642" s="141" t="s">
        <v>3464</v>
      </c>
      <c r="D4642" s="141" t="s">
        <v>3459</v>
      </c>
      <c r="E4642" s="141" t="s">
        <v>4234</v>
      </c>
      <c r="F4642" s="141" t="s">
        <v>4250</v>
      </c>
      <c r="G4642" s="141" t="s">
        <v>54</v>
      </c>
      <c r="H4642" s="141" t="s">
        <v>3503</v>
      </c>
      <c r="I4642" s="141" t="s">
        <v>3492</v>
      </c>
      <c r="J4642" s="141" t="s">
        <v>95</v>
      </c>
      <c r="K4642" s="141" t="s">
        <v>98</v>
      </c>
      <c r="L4642" s="141" t="s">
        <v>4147</v>
      </c>
      <c r="M4642" s="141" t="s">
        <v>247</v>
      </c>
      <c r="N4642" s="141" t="s">
        <v>303</v>
      </c>
      <c r="O4642" s="141" t="s">
        <v>289</v>
      </c>
      <c r="P4642" s="141" t="s">
        <v>3282</v>
      </c>
      <c r="Q4642" s="141" t="s">
        <v>288</v>
      </c>
      <c r="R4642" s="141" t="s">
        <v>3799</v>
      </c>
      <c r="S4642" s="148" t="s">
        <v>3280</v>
      </c>
      <c r="T4642" s="147">
        <v>17610242</v>
      </c>
      <c r="U4642" s="147">
        <v>19745751</v>
      </c>
      <c r="V4642" s="147">
        <v>13973625</v>
      </c>
      <c r="W4642" s="147">
        <v>13973625</v>
      </c>
    </row>
    <row r="4643" spans="1:23">
      <c r="A4643" s="141" t="s">
        <v>3465</v>
      </c>
      <c r="B4643" s="141" t="s">
        <v>284</v>
      </c>
      <c r="C4643" s="141" t="s">
        <v>3464</v>
      </c>
      <c r="D4643" s="141" t="s">
        <v>3459</v>
      </c>
      <c r="E4643" s="141" t="s">
        <v>4234</v>
      </c>
      <c r="F4643" s="141" t="s">
        <v>4250</v>
      </c>
      <c r="G4643" s="141" t="s">
        <v>54</v>
      </c>
      <c r="H4643" s="141" t="s">
        <v>3503</v>
      </c>
      <c r="I4643" s="141" t="s">
        <v>3492</v>
      </c>
      <c r="J4643" s="141" t="s">
        <v>95</v>
      </c>
      <c r="K4643" s="141" t="s">
        <v>98</v>
      </c>
      <c r="L4643" s="141" t="s">
        <v>4147</v>
      </c>
      <c r="M4643" s="141" t="s">
        <v>247</v>
      </c>
      <c r="N4643" s="141" t="s">
        <v>303</v>
      </c>
      <c r="O4643" s="141" t="s">
        <v>289</v>
      </c>
      <c r="P4643" s="141" t="s">
        <v>3282</v>
      </c>
      <c r="Q4643" s="141" t="s">
        <v>288</v>
      </c>
      <c r="R4643" s="141" t="s">
        <v>3798</v>
      </c>
      <c r="S4643" s="148" t="s">
        <v>3280</v>
      </c>
      <c r="T4643" s="147">
        <v>15256972</v>
      </c>
      <c r="U4643" s="147">
        <v>17799800.699999999</v>
      </c>
      <c r="V4643" s="147">
        <v>12529125</v>
      </c>
      <c r="W4643" s="147">
        <v>12529125</v>
      </c>
    </row>
    <row r="4644" spans="1:23">
      <c r="A4644" s="141" t="s">
        <v>3465</v>
      </c>
      <c r="B4644" s="141" t="s">
        <v>284</v>
      </c>
      <c r="C4644" s="141" t="s">
        <v>3464</v>
      </c>
      <c r="D4644" s="141" t="s">
        <v>3459</v>
      </c>
      <c r="E4644" s="141" t="s">
        <v>4234</v>
      </c>
      <c r="F4644" s="141" t="s">
        <v>4250</v>
      </c>
      <c r="G4644" s="141" t="s">
        <v>54</v>
      </c>
      <c r="H4644" s="141" t="s">
        <v>3503</v>
      </c>
      <c r="I4644" s="141" t="s">
        <v>3492</v>
      </c>
      <c r="J4644" s="141" t="s">
        <v>95</v>
      </c>
      <c r="K4644" s="141" t="s">
        <v>98</v>
      </c>
      <c r="L4644" s="141" t="s">
        <v>4147</v>
      </c>
      <c r="M4644" s="141" t="s">
        <v>247</v>
      </c>
      <c r="N4644" s="141" t="s">
        <v>303</v>
      </c>
      <c r="O4644" s="141" t="s">
        <v>289</v>
      </c>
      <c r="P4644" s="141" t="s">
        <v>3282</v>
      </c>
      <c r="Q4644" s="141" t="s">
        <v>288</v>
      </c>
      <c r="R4644" s="141" t="s">
        <v>3797</v>
      </c>
      <c r="S4644" s="148" t="s">
        <v>3280</v>
      </c>
      <c r="T4644" s="147">
        <v>13186629</v>
      </c>
      <c r="U4644" s="147">
        <v>14794495</v>
      </c>
      <c r="V4644" s="147">
        <v>10557240</v>
      </c>
      <c r="W4644" s="147">
        <v>10557240</v>
      </c>
    </row>
    <row r="4645" spans="1:23">
      <c r="A4645" s="141" t="s">
        <v>3465</v>
      </c>
      <c r="B4645" s="141" t="s">
        <v>284</v>
      </c>
      <c r="C4645" s="141" t="s">
        <v>3464</v>
      </c>
      <c r="D4645" s="141" t="s">
        <v>3459</v>
      </c>
      <c r="E4645" s="141" t="s">
        <v>4234</v>
      </c>
      <c r="F4645" s="141" t="s">
        <v>4250</v>
      </c>
      <c r="G4645" s="141" t="s">
        <v>54</v>
      </c>
      <c r="H4645" s="141" t="s">
        <v>3503</v>
      </c>
      <c r="I4645" s="141" t="s">
        <v>3492</v>
      </c>
      <c r="J4645" s="141" t="s">
        <v>95</v>
      </c>
      <c r="K4645" s="141" t="s">
        <v>98</v>
      </c>
      <c r="L4645" s="141" t="s">
        <v>4147</v>
      </c>
      <c r="M4645" s="141" t="s">
        <v>247</v>
      </c>
      <c r="N4645" s="141" t="s">
        <v>303</v>
      </c>
      <c r="O4645" s="141" t="s">
        <v>289</v>
      </c>
      <c r="P4645" s="141" t="s">
        <v>3282</v>
      </c>
      <c r="Q4645" s="141" t="s">
        <v>288</v>
      </c>
      <c r="R4645" s="141" t="s">
        <v>3796</v>
      </c>
      <c r="S4645" s="148" t="s">
        <v>3280</v>
      </c>
      <c r="T4645" s="147">
        <v>15936389</v>
      </c>
      <c r="U4645" s="147">
        <v>18592453.800000001</v>
      </c>
      <c r="V4645" s="147">
        <v>13408326</v>
      </c>
      <c r="W4645" s="147">
        <v>13408326</v>
      </c>
    </row>
    <row r="4646" spans="1:23">
      <c r="A4646" s="141" t="s">
        <v>3465</v>
      </c>
      <c r="B4646" s="141" t="s">
        <v>284</v>
      </c>
      <c r="C4646" s="141" t="s">
        <v>3464</v>
      </c>
      <c r="D4646" s="141" t="s">
        <v>3459</v>
      </c>
      <c r="E4646" s="141" t="s">
        <v>4234</v>
      </c>
      <c r="F4646" s="141" t="s">
        <v>4250</v>
      </c>
      <c r="G4646" s="141" t="s">
        <v>54</v>
      </c>
      <c r="H4646" s="141" t="s">
        <v>3503</v>
      </c>
      <c r="I4646" s="141" t="s">
        <v>3492</v>
      </c>
      <c r="J4646" s="141" t="s">
        <v>95</v>
      </c>
      <c r="K4646" s="141" t="s">
        <v>98</v>
      </c>
      <c r="L4646" s="141" t="s">
        <v>4147</v>
      </c>
      <c r="M4646" s="141" t="s">
        <v>247</v>
      </c>
      <c r="N4646" s="141" t="s">
        <v>303</v>
      </c>
      <c r="O4646" s="141" t="s">
        <v>289</v>
      </c>
      <c r="P4646" s="141" t="s">
        <v>3282</v>
      </c>
      <c r="Q4646" s="141" t="s">
        <v>288</v>
      </c>
      <c r="R4646" s="141" t="s">
        <v>3795</v>
      </c>
      <c r="S4646" s="148" t="s">
        <v>3280</v>
      </c>
      <c r="T4646" s="147">
        <v>8204380</v>
      </c>
      <c r="U4646" s="147">
        <v>8204380</v>
      </c>
      <c r="V4646" s="147">
        <v>5895720</v>
      </c>
      <c r="W4646" s="147">
        <v>5895720</v>
      </c>
    </row>
    <row r="4647" spans="1:23">
      <c r="A4647" s="141" t="s">
        <v>3465</v>
      </c>
      <c r="B4647" s="141" t="s">
        <v>284</v>
      </c>
      <c r="C4647" s="141" t="s">
        <v>3464</v>
      </c>
      <c r="D4647" s="141" t="s">
        <v>3459</v>
      </c>
      <c r="E4647" s="141" t="s">
        <v>4234</v>
      </c>
      <c r="F4647" s="141" t="s">
        <v>4250</v>
      </c>
      <c r="G4647" s="141" t="s">
        <v>54</v>
      </c>
      <c r="H4647" s="141" t="s">
        <v>3503</v>
      </c>
      <c r="I4647" s="141" t="s">
        <v>3492</v>
      </c>
      <c r="J4647" s="141" t="s">
        <v>95</v>
      </c>
      <c r="K4647" s="141" t="s">
        <v>98</v>
      </c>
      <c r="L4647" s="141" t="s">
        <v>4147</v>
      </c>
      <c r="M4647" s="141" t="s">
        <v>247</v>
      </c>
      <c r="N4647" s="141" t="s">
        <v>303</v>
      </c>
      <c r="O4647" s="141" t="s">
        <v>289</v>
      </c>
      <c r="P4647" s="141" t="s">
        <v>3282</v>
      </c>
      <c r="Q4647" s="141" t="s">
        <v>288</v>
      </c>
      <c r="R4647" s="141" t="s">
        <v>3794</v>
      </c>
      <c r="S4647" s="148" t="s">
        <v>3280</v>
      </c>
      <c r="T4647" s="147">
        <v>7853815</v>
      </c>
      <c r="U4647" s="147">
        <v>9162784.1999999993</v>
      </c>
      <c r="V4647" s="147">
        <v>6577695</v>
      </c>
      <c r="W4647" s="147">
        <v>6577695</v>
      </c>
    </row>
    <row r="4648" spans="1:23">
      <c r="A4648" s="141" t="s">
        <v>3465</v>
      </c>
      <c r="B4648" s="141" t="s">
        <v>284</v>
      </c>
      <c r="C4648" s="141" t="s">
        <v>3464</v>
      </c>
      <c r="D4648" s="141" t="s">
        <v>3459</v>
      </c>
      <c r="E4648" s="141" t="s">
        <v>4234</v>
      </c>
      <c r="F4648" s="141" t="s">
        <v>4250</v>
      </c>
      <c r="G4648" s="141" t="s">
        <v>54</v>
      </c>
      <c r="H4648" s="141" t="s">
        <v>3503</v>
      </c>
      <c r="I4648" s="141" t="s">
        <v>3492</v>
      </c>
      <c r="J4648" s="141" t="s">
        <v>95</v>
      </c>
      <c r="K4648" s="141" t="s">
        <v>98</v>
      </c>
      <c r="L4648" s="141" t="s">
        <v>4147</v>
      </c>
      <c r="M4648" s="141" t="s">
        <v>247</v>
      </c>
      <c r="N4648" s="141" t="s">
        <v>303</v>
      </c>
      <c r="O4648" s="141" t="s">
        <v>289</v>
      </c>
      <c r="P4648" s="141" t="s">
        <v>3282</v>
      </c>
      <c r="Q4648" s="141" t="s">
        <v>288</v>
      </c>
      <c r="R4648" s="141" t="s">
        <v>3793</v>
      </c>
      <c r="S4648" s="148" t="s">
        <v>3280</v>
      </c>
      <c r="T4648" s="147">
        <v>7678951</v>
      </c>
      <c r="U4648" s="147">
        <v>8958776.0999999996</v>
      </c>
      <c r="V4648" s="147">
        <v>6423057</v>
      </c>
      <c r="W4648" s="147">
        <v>6423057</v>
      </c>
    </row>
    <row r="4649" spans="1:23">
      <c r="A4649" s="141" t="s">
        <v>3465</v>
      </c>
      <c r="B4649" s="141" t="s">
        <v>284</v>
      </c>
      <c r="C4649" s="141" t="s">
        <v>3464</v>
      </c>
      <c r="D4649" s="141" t="s">
        <v>3459</v>
      </c>
      <c r="E4649" s="141" t="s">
        <v>4234</v>
      </c>
      <c r="F4649" s="141" t="s">
        <v>4250</v>
      </c>
      <c r="G4649" s="141" t="s">
        <v>54</v>
      </c>
      <c r="H4649" s="141" t="s">
        <v>3503</v>
      </c>
      <c r="I4649" s="141" t="s">
        <v>3492</v>
      </c>
      <c r="J4649" s="141" t="s">
        <v>95</v>
      </c>
      <c r="K4649" s="141" t="s">
        <v>98</v>
      </c>
      <c r="L4649" s="141" t="s">
        <v>4147</v>
      </c>
      <c r="M4649" s="141" t="s">
        <v>247</v>
      </c>
      <c r="N4649" s="141" t="s">
        <v>303</v>
      </c>
      <c r="O4649" s="141" t="s">
        <v>289</v>
      </c>
      <c r="P4649" s="141" t="s">
        <v>3282</v>
      </c>
      <c r="Q4649" s="141" t="s">
        <v>288</v>
      </c>
      <c r="R4649" s="141" t="s">
        <v>3792</v>
      </c>
      <c r="S4649" s="148" t="s">
        <v>3280</v>
      </c>
      <c r="T4649" s="147">
        <v>8003210</v>
      </c>
      <c r="U4649" s="147">
        <v>9337078.4000000004</v>
      </c>
      <c r="V4649" s="147">
        <v>6644250</v>
      </c>
      <c r="W4649" s="147">
        <v>6644250</v>
      </c>
    </row>
    <row r="4650" spans="1:23">
      <c r="A4650" s="141" t="s">
        <v>3465</v>
      </c>
      <c r="B4650" s="141" t="s">
        <v>284</v>
      </c>
      <c r="C4650" s="141" t="s">
        <v>3464</v>
      </c>
      <c r="D4650" s="141" t="s">
        <v>3459</v>
      </c>
      <c r="E4650" s="141" t="s">
        <v>4234</v>
      </c>
      <c r="F4650" s="141" t="s">
        <v>4250</v>
      </c>
      <c r="G4650" s="141" t="s">
        <v>54</v>
      </c>
      <c r="H4650" s="141" t="s">
        <v>3503</v>
      </c>
      <c r="I4650" s="141" t="s">
        <v>3492</v>
      </c>
      <c r="J4650" s="141" t="s">
        <v>95</v>
      </c>
      <c r="K4650" s="141" t="s">
        <v>98</v>
      </c>
      <c r="L4650" s="141" t="s">
        <v>4147</v>
      </c>
      <c r="M4650" s="141" t="s">
        <v>247</v>
      </c>
      <c r="N4650" s="141" t="s">
        <v>303</v>
      </c>
      <c r="O4650" s="141" t="s">
        <v>289</v>
      </c>
      <c r="P4650" s="141" t="s">
        <v>3282</v>
      </c>
      <c r="Q4650" s="141" t="s">
        <v>288</v>
      </c>
      <c r="R4650" s="141" t="s">
        <v>3791</v>
      </c>
      <c r="S4650" s="148" t="s">
        <v>3280</v>
      </c>
      <c r="T4650" s="147">
        <v>23122534</v>
      </c>
      <c r="U4650" s="147">
        <v>25942677</v>
      </c>
      <c r="V4650" s="147">
        <v>18520254</v>
      </c>
      <c r="W4650" s="147">
        <v>18520254</v>
      </c>
    </row>
    <row r="4651" spans="1:23">
      <c r="A4651" s="141" t="s">
        <v>3465</v>
      </c>
      <c r="B4651" s="141" t="s">
        <v>284</v>
      </c>
      <c r="C4651" s="141" t="s">
        <v>3464</v>
      </c>
      <c r="D4651" s="141" t="s">
        <v>3459</v>
      </c>
      <c r="E4651" s="141" t="s">
        <v>4234</v>
      </c>
      <c r="F4651" s="141" t="s">
        <v>4250</v>
      </c>
      <c r="G4651" s="141" t="s">
        <v>54</v>
      </c>
      <c r="H4651" s="141" t="s">
        <v>3503</v>
      </c>
      <c r="I4651" s="141" t="s">
        <v>3492</v>
      </c>
      <c r="J4651" s="141" t="s">
        <v>95</v>
      </c>
      <c r="K4651" s="141" t="s">
        <v>98</v>
      </c>
      <c r="L4651" s="141" t="s">
        <v>4147</v>
      </c>
      <c r="M4651" s="141" t="s">
        <v>247</v>
      </c>
      <c r="N4651" s="141" t="s">
        <v>303</v>
      </c>
      <c r="O4651" s="141" t="s">
        <v>289</v>
      </c>
      <c r="P4651" s="141" t="s">
        <v>3282</v>
      </c>
      <c r="Q4651" s="141" t="s">
        <v>288</v>
      </c>
      <c r="R4651" s="141" t="s">
        <v>3790</v>
      </c>
      <c r="S4651" s="148" t="s">
        <v>3280</v>
      </c>
      <c r="T4651" s="147">
        <v>13146136</v>
      </c>
      <c r="U4651" s="147">
        <v>14741795</v>
      </c>
      <c r="V4651" s="147">
        <v>10447269</v>
      </c>
      <c r="W4651" s="147">
        <v>10447269</v>
      </c>
    </row>
    <row r="4652" spans="1:23">
      <c r="A4652" s="141" t="s">
        <v>3465</v>
      </c>
      <c r="B4652" s="141" t="s">
        <v>284</v>
      </c>
      <c r="C4652" s="141" t="s">
        <v>3464</v>
      </c>
      <c r="D4652" s="141" t="s">
        <v>3459</v>
      </c>
      <c r="E4652" s="141" t="s">
        <v>4234</v>
      </c>
      <c r="F4652" s="141" t="s">
        <v>4250</v>
      </c>
      <c r="G4652" s="141" t="s">
        <v>54</v>
      </c>
      <c r="H4652" s="141" t="s">
        <v>3503</v>
      </c>
      <c r="I4652" s="141" t="s">
        <v>3492</v>
      </c>
      <c r="J4652" s="141" t="s">
        <v>95</v>
      </c>
      <c r="K4652" s="141" t="s">
        <v>98</v>
      </c>
      <c r="L4652" s="141" t="s">
        <v>4147</v>
      </c>
      <c r="M4652" s="141" t="s">
        <v>247</v>
      </c>
      <c r="N4652" s="141" t="s">
        <v>303</v>
      </c>
      <c r="O4652" s="141" t="s">
        <v>289</v>
      </c>
      <c r="P4652" s="141" t="s">
        <v>3282</v>
      </c>
      <c r="Q4652" s="141" t="s">
        <v>288</v>
      </c>
      <c r="R4652" s="141" t="s">
        <v>3789</v>
      </c>
      <c r="S4652" s="148" t="s">
        <v>3280</v>
      </c>
      <c r="T4652" s="147">
        <v>9817478</v>
      </c>
      <c r="U4652" s="147">
        <v>11017208</v>
      </c>
      <c r="V4652" s="147">
        <v>7888368</v>
      </c>
      <c r="W4652" s="147">
        <v>7888368</v>
      </c>
    </row>
    <row r="4653" spans="1:23">
      <c r="A4653" s="141" t="s">
        <v>3465</v>
      </c>
      <c r="B4653" s="141" t="s">
        <v>284</v>
      </c>
      <c r="C4653" s="141" t="s">
        <v>3464</v>
      </c>
      <c r="D4653" s="141" t="s">
        <v>3459</v>
      </c>
      <c r="E4653" s="141" t="s">
        <v>4234</v>
      </c>
      <c r="F4653" s="141" t="s">
        <v>4250</v>
      </c>
      <c r="G4653" s="141" t="s">
        <v>54</v>
      </c>
      <c r="H4653" s="141" t="s">
        <v>3503</v>
      </c>
      <c r="I4653" s="141" t="s">
        <v>3492</v>
      </c>
      <c r="J4653" s="141" t="s">
        <v>95</v>
      </c>
      <c r="K4653" s="141" t="s">
        <v>98</v>
      </c>
      <c r="L4653" s="141" t="s">
        <v>4147</v>
      </c>
      <c r="M4653" s="141" t="s">
        <v>247</v>
      </c>
      <c r="N4653" s="141" t="s">
        <v>303</v>
      </c>
      <c r="O4653" s="141" t="s">
        <v>289</v>
      </c>
      <c r="P4653" s="141" t="s">
        <v>3282</v>
      </c>
      <c r="Q4653" s="141" t="s">
        <v>288</v>
      </c>
      <c r="R4653" s="141" t="s">
        <v>3557</v>
      </c>
      <c r="S4653" s="148" t="s">
        <v>3280</v>
      </c>
      <c r="T4653" s="147">
        <v>13889483</v>
      </c>
      <c r="U4653" s="147">
        <v>15564908</v>
      </c>
      <c r="V4653" s="147">
        <v>10926441</v>
      </c>
      <c r="W4653" s="147">
        <v>10926441</v>
      </c>
    </row>
    <row r="4654" spans="1:23">
      <c r="A4654" s="141" t="s">
        <v>3465</v>
      </c>
      <c r="B4654" s="141" t="s">
        <v>284</v>
      </c>
      <c r="C4654" s="141" t="s">
        <v>3464</v>
      </c>
      <c r="D4654" s="141" t="s">
        <v>3459</v>
      </c>
      <c r="E4654" s="141" t="s">
        <v>4234</v>
      </c>
      <c r="F4654" s="141" t="s">
        <v>4250</v>
      </c>
      <c r="G4654" s="141" t="s">
        <v>54</v>
      </c>
      <c r="H4654" s="141" t="s">
        <v>3503</v>
      </c>
      <c r="I4654" s="141" t="s">
        <v>3492</v>
      </c>
      <c r="J4654" s="141" t="s">
        <v>95</v>
      </c>
      <c r="K4654" s="141" t="s">
        <v>98</v>
      </c>
      <c r="L4654" s="141" t="s">
        <v>4147</v>
      </c>
      <c r="M4654" s="141" t="s">
        <v>247</v>
      </c>
      <c r="N4654" s="141" t="s">
        <v>303</v>
      </c>
      <c r="O4654" s="141" t="s">
        <v>289</v>
      </c>
      <c r="P4654" s="141" t="s">
        <v>3282</v>
      </c>
      <c r="Q4654" s="141" t="s">
        <v>288</v>
      </c>
      <c r="R4654" s="141" t="s">
        <v>3788</v>
      </c>
      <c r="S4654" s="148" t="s">
        <v>3280</v>
      </c>
      <c r="T4654" s="147">
        <v>11236726</v>
      </c>
      <c r="U4654" s="147">
        <v>11236726</v>
      </c>
      <c r="V4654" s="147">
        <v>8040186</v>
      </c>
      <c r="W4654" s="147">
        <v>8040186</v>
      </c>
    </row>
    <row r="4655" spans="1:23">
      <c r="A4655" s="141" t="s">
        <v>3465</v>
      </c>
      <c r="B4655" s="141" t="s">
        <v>284</v>
      </c>
      <c r="C4655" s="141" t="s">
        <v>3464</v>
      </c>
      <c r="D4655" s="141" t="s">
        <v>3459</v>
      </c>
      <c r="E4655" s="141" t="s">
        <v>4234</v>
      </c>
      <c r="F4655" s="141" t="s">
        <v>4250</v>
      </c>
      <c r="G4655" s="141" t="s">
        <v>54</v>
      </c>
      <c r="H4655" s="141" t="s">
        <v>3503</v>
      </c>
      <c r="I4655" s="141" t="s">
        <v>3492</v>
      </c>
      <c r="J4655" s="141" t="s">
        <v>95</v>
      </c>
      <c r="K4655" s="141" t="s">
        <v>98</v>
      </c>
      <c r="L4655" s="141" t="s">
        <v>4147</v>
      </c>
      <c r="M4655" s="141" t="s">
        <v>247</v>
      </c>
      <c r="N4655" s="141" t="s">
        <v>303</v>
      </c>
      <c r="O4655" s="141" t="s">
        <v>289</v>
      </c>
      <c r="P4655" s="141" t="s">
        <v>3282</v>
      </c>
      <c r="Q4655" s="141" t="s">
        <v>288</v>
      </c>
      <c r="R4655" s="141" t="s">
        <v>3787</v>
      </c>
      <c r="S4655" s="148" t="s">
        <v>3280</v>
      </c>
      <c r="T4655" s="147">
        <v>14125773</v>
      </c>
      <c r="U4655" s="147">
        <v>15838048</v>
      </c>
      <c r="V4655" s="147">
        <v>11201376</v>
      </c>
      <c r="W4655" s="147">
        <v>11201376</v>
      </c>
    </row>
    <row r="4656" spans="1:23">
      <c r="A4656" s="141" t="s">
        <v>3465</v>
      </c>
      <c r="B4656" s="141" t="s">
        <v>284</v>
      </c>
      <c r="C4656" s="141" t="s">
        <v>3464</v>
      </c>
      <c r="D4656" s="141" t="s">
        <v>3459</v>
      </c>
      <c r="E4656" s="141" t="s">
        <v>4234</v>
      </c>
      <c r="F4656" s="141" t="s">
        <v>4250</v>
      </c>
      <c r="G4656" s="141" t="s">
        <v>54</v>
      </c>
      <c r="H4656" s="141" t="s">
        <v>3503</v>
      </c>
      <c r="I4656" s="141" t="s">
        <v>3492</v>
      </c>
      <c r="J4656" s="141" t="s">
        <v>95</v>
      </c>
      <c r="K4656" s="141" t="s">
        <v>98</v>
      </c>
      <c r="L4656" s="141" t="s">
        <v>4147</v>
      </c>
      <c r="M4656" s="141" t="s">
        <v>247</v>
      </c>
      <c r="N4656" s="141" t="s">
        <v>303</v>
      </c>
      <c r="O4656" s="141" t="s">
        <v>289</v>
      </c>
      <c r="P4656" s="141" t="s">
        <v>3282</v>
      </c>
      <c r="Q4656" s="141" t="s">
        <v>288</v>
      </c>
      <c r="R4656" s="141" t="s">
        <v>3786</v>
      </c>
      <c r="S4656" s="148" t="s">
        <v>3280</v>
      </c>
      <c r="T4656" s="147">
        <v>13474625</v>
      </c>
      <c r="U4656" s="147">
        <v>15720395.800000001</v>
      </c>
      <c r="V4656" s="147">
        <v>11399040</v>
      </c>
      <c r="W4656" s="147">
        <v>11399040</v>
      </c>
    </row>
    <row r="4657" spans="1:23">
      <c r="A4657" s="141" t="s">
        <v>3465</v>
      </c>
      <c r="B4657" s="141" t="s">
        <v>284</v>
      </c>
      <c r="C4657" s="141" t="s">
        <v>3464</v>
      </c>
      <c r="D4657" s="141" t="s">
        <v>3459</v>
      </c>
      <c r="E4657" s="141" t="s">
        <v>4234</v>
      </c>
      <c r="F4657" s="141" t="s">
        <v>4250</v>
      </c>
      <c r="G4657" s="141" t="s">
        <v>54</v>
      </c>
      <c r="H4657" s="141" t="s">
        <v>3503</v>
      </c>
      <c r="I4657" s="141" t="s">
        <v>3492</v>
      </c>
      <c r="J4657" s="141" t="s">
        <v>95</v>
      </c>
      <c r="K4657" s="141" t="s">
        <v>98</v>
      </c>
      <c r="L4657" s="141" t="s">
        <v>4147</v>
      </c>
      <c r="M4657" s="141" t="s">
        <v>247</v>
      </c>
      <c r="N4657" s="141" t="s">
        <v>303</v>
      </c>
      <c r="O4657" s="141" t="s">
        <v>289</v>
      </c>
      <c r="P4657" s="141" t="s">
        <v>3282</v>
      </c>
      <c r="Q4657" s="141" t="s">
        <v>288</v>
      </c>
      <c r="R4657" s="141" t="s">
        <v>3785</v>
      </c>
      <c r="S4657" s="148" t="s">
        <v>3280</v>
      </c>
      <c r="T4657" s="147">
        <v>7662787</v>
      </c>
      <c r="U4657" s="147">
        <v>7662787</v>
      </c>
      <c r="V4657" s="147">
        <v>5496903</v>
      </c>
      <c r="W4657" s="147">
        <v>5496903</v>
      </c>
    </row>
    <row r="4658" spans="1:23">
      <c r="A4658" s="141" t="s">
        <v>3465</v>
      </c>
      <c r="B4658" s="141" t="s">
        <v>284</v>
      </c>
      <c r="C4658" s="141" t="s">
        <v>3464</v>
      </c>
      <c r="D4658" s="141" t="s">
        <v>3459</v>
      </c>
      <c r="E4658" s="141" t="s">
        <v>4234</v>
      </c>
      <c r="F4658" s="141" t="s">
        <v>4250</v>
      </c>
      <c r="G4658" s="141" t="s">
        <v>54</v>
      </c>
      <c r="H4658" s="141" t="s">
        <v>3503</v>
      </c>
      <c r="I4658" s="141" t="s">
        <v>3492</v>
      </c>
      <c r="J4658" s="141" t="s">
        <v>95</v>
      </c>
      <c r="K4658" s="141" t="s">
        <v>98</v>
      </c>
      <c r="L4658" s="141" t="s">
        <v>4147</v>
      </c>
      <c r="M4658" s="141" t="s">
        <v>247</v>
      </c>
      <c r="N4658" s="141" t="s">
        <v>303</v>
      </c>
      <c r="O4658" s="141" t="s">
        <v>289</v>
      </c>
      <c r="P4658" s="141" t="s">
        <v>3282</v>
      </c>
      <c r="Q4658" s="141" t="s">
        <v>288</v>
      </c>
      <c r="R4658" s="141" t="s">
        <v>3784</v>
      </c>
      <c r="S4658" s="148" t="s">
        <v>3280</v>
      </c>
      <c r="T4658" s="147">
        <v>10204634</v>
      </c>
      <c r="U4658" s="147">
        <v>11441963</v>
      </c>
      <c r="V4658" s="147">
        <v>8095860</v>
      </c>
      <c r="W4658" s="147">
        <v>8095860</v>
      </c>
    </row>
    <row r="4659" spans="1:23">
      <c r="A4659" s="141" t="s">
        <v>3465</v>
      </c>
      <c r="B4659" s="141" t="s">
        <v>284</v>
      </c>
      <c r="C4659" s="141" t="s">
        <v>3464</v>
      </c>
      <c r="D4659" s="141" t="s">
        <v>3459</v>
      </c>
      <c r="E4659" s="141" t="s">
        <v>4234</v>
      </c>
      <c r="F4659" s="141" t="s">
        <v>4250</v>
      </c>
      <c r="G4659" s="141" t="s">
        <v>54</v>
      </c>
      <c r="H4659" s="141" t="s">
        <v>3503</v>
      </c>
      <c r="I4659" s="141" t="s">
        <v>3492</v>
      </c>
      <c r="J4659" s="141" t="s">
        <v>95</v>
      </c>
      <c r="K4659" s="141" t="s">
        <v>98</v>
      </c>
      <c r="L4659" s="141" t="s">
        <v>4147</v>
      </c>
      <c r="M4659" s="141" t="s">
        <v>247</v>
      </c>
      <c r="N4659" s="141" t="s">
        <v>303</v>
      </c>
      <c r="O4659" s="141" t="s">
        <v>289</v>
      </c>
      <c r="P4659" s="141" t="s">
        <v>3282</v>
      </c>
      <c r="Q4659" s="141" t="s">
        <v>288</v>
      </c>
      <c r="R4659" s="141" t="s">
        <v>3783</v>
      </c>
      <c r="S4659" s="148" t="s">
        <v>3280</v>
      </c>
      <c r="T4659" s="147">
        <v>8533796</v>
      </c>
      <c r="U4659" s="147">
        <v>8533796</v>
      </c>
      <c r="V4659" s="147">
        <v>6074973</v>
      </c>
      <c r="W4659" s="147">
        <v>6074973</v>
      </c>
    </row>
    <row r="4660" spans="1:23">
      <c r="A4660" s="141" t="s">
        <v>3465</v>
      </c>
      <c r="B4660" s="141" t="s">
        <v>284</v>
      </c>
      <c r="C4660" s="141" t="s">
        <v>3464</v>
      </c>
      <c r="D4660" s="141" t="s">
        <v>3459</v>
      </c>
      <c r="E4660" s="141" t="s">
        <v>4234</v>
      </c>
      <c r="F4660" s="141" t="s">
        <v>4250</v>
      </c>
      <c r="G4660" s="141" t="s">
        <v>54</v>
      </c>
      <c r="H4660" s="141" t="s">
        <v>3503</v>
      </c>
      <c r="I4660" s="141" t="s">
        <v>3492</v>
      </c>
      <c r="J4660" s="141" t="s">
        <v>95</v>
      </c>
      <c r="K4660" s="141" t="s">
        <v>98</v>
      </c>
      <c r="L4660" s="141" t="s">
        <v>4147</v>
      </c>
      <c r="M4660" s="141" t="s">
        <v>247</v>
      </c>
      <c r="N4660" s="141" t="s">
        <v>303</v>
      </c>
      <c r="O4660" s="141" t="s">
        <v>289</v>
      </c>
      <c r="P4660" s="141" t="s">
        <v>3282</v>
      </c>
      <c r="Q4660" s="141" t="s">
        <v>288</v>
      </c>
      <c r="R4660" s="141" t="s">
        <v>3782</v>
      </c>
      <c r="S4660" s="148" t="s">
        <v>3280</v>
      </c>
      <c r="T4660" s="147">
        <v>25391850</v>
      </c>
      <c r="U4660" s="147">
        <v>28462917</v>
      </c>
      <c r="V4660" s="147">
        <v>20062113</v>
      </c>
      <c r="W4660" s="147">
        <v>20062113</v>
      </c>
    </row>
    <row r="4661" spans="1:23">
      <c r="A4661" s="141" t="s">
        <v>3465</v>
      </c>
      <c r="B4661" s="141" t="s">
        <v>284</v>
      </c>
      <c r="C4661" s="141" t="s">
        <v>3464</v>
      </c>
      <c r="D4661" s="141" t="s">
        <v>3459</v>
      </c>
      <c r="E4661" s="141" t="s">
        <v>4234</v>
      </c>
      <c r="F4661" s="141" t="s">
        <v>4250</v>
      </c>
      <c r="G4661" s="141" t="s">
        <v>54</v>
      </c>
      <c r="H4661" s="141" t="s">
        <v>3503</v>
      </c>
      <c r="I4661" s="141" t="s">
        <v>3492</v>
      </c>
      <c r="J4661" s="141" t="s">
        <v>95</v>
      </c>
      <c r="K4661" s="141" t="s">
        <v>98</v>
      </c>
      <c r="L4661" s="141" t="s">
        <v>4147</v>
      </c>
      <c r="M4661" s="141" t="s">
        <v>247</v>
      </c>
      <c r="N4661" s="141" t="s">
        <v>303</v>
      </c>
      <c r="O4661" s="141" t="s">
        <v>289</v>
      </c>
      <c r="P4661" s="141" t="s">
        <v>3282</v>
      </c>
      <c r="Q4661" s="141" t="s">
        <v>288</v>
      </c>
      <c r="R4661" s="141" t="s">
        <v>3781</v>
      </c>
      <c r="S4661" s="148" t="s">
        <v>3280</v>
      </c>
      <c r="T4661" s="147">
        <v>11581769</v>
      </c>
      <c r="U4661" s="147">
        <v>13512063.800000001</v>
      </c>
      <c r="V4661" s="147">
        <v>9683424</v>
      </c>
      <c r="W4661" s="147">
        <v>9683424</v>
      </c>
    </row>
    <row r="4662" spans="1:23">
      <c r="A4662" s="141" t="s">
        <v>3465</v>
      </c>
      <c r="B4662" s="141" t="s">
        <v>284</v>
      </c>
      <c r="C4662" s="141" t="s">
        <v>3464</v>
      </c>
      <c r="D4662" s="141" t="s">
        <v>3459</v>
      </c>
      <c r="E4662" s="141" t="s">
        <v>4234</v>
      </c>
      <c r="F4662" s="141" t="s">
        <v>4250</v>
      </c>
      <c r="G4662" s="141" t="s">
        <v>54</v>
      </c>
      <c r="H4662" s="141" t="s">
        <v>3503</v>
      </c>
      <c r="I4662" s="141" t="s">
        <v>3492</v>
      </c>
      <c r="J4662" s="141" t="s">
        <v>95</v>
      </c>
      <c r="K4662" s="141" t="s">
        <v>98</v>
      </c>
      <c r="L4662" s="141" t="s">
        <v>4147</v>
      </c>
      <c r="M4662" s="141" t="s">
        <v>247</v>
      </c>
      <c r="N4662" s="141" t="s">
        <v>303</v>
      </c>
      <c r="O4662" s="141" t="s">
        <v>289</v>
      </c>
      <c r="P4662" s="141" t="s">
        <v>3282</v>
      </c>
      <c r="Q4662" s="141" t="s">
        <v>288</v>
      </c>
      <c r="R4662" s="141" t="s">
        <v>3780</v>
      </c>
      <c r="S4662" s="148" t="s">
        <v>3280</v>
      </c>
      <c r="T4662" s="147">
        <v>14061898</v>
      </c>
      <c r="U4662" s="147">
        <v>14061898</v>
      </c>
      <c r="V4662" s="147">
        <v>10046727</v>
      </c>
      <c r="W4662" s="147">
        <v>10046727</v>
      </c>
    </row>
    <row r="4663" spans="1:23">
      <c r="A4663" s="141" t="s">
        <v>3465</v>
      </c>
      <c r="B4663" s="141" t="s">
        <v>284</v>
      </c>
      <c r="C4663" s="141" t="s">
        <v>3464</v>
      </c>
      <c r="D4663" s="141" t="s">
        <v>3459</v>
      </c>
      <c r="E4663" s="141" t="s">
        <v>4234</v>
      </c>
      <c r="F4663" s="141" t="s">
        <v>4250</v>
      </c>
      <c r="G4663" s="141" t="s">
        <v>54</v>
      </c>
      <c r="H4663" s="141" t="s">
        <v>3503</v>
      </c>
      <c r="I4663" s="141" t="s">
        <v>3492</v>
      </c>
      <c r="J4663" s="141" t="s">
        <v>95</v>
      </c>
      <c r="K4663" s="141" t="s">
        <v>98</v>
      </c>
      <c r="L4663" s="141" t="s">
        <v>4147</v>
      </c>
      <c r="M4663" s="141" t="s">
        <v>247</v>
      </c>
      <c r="N4663" s="141" t="s">
        <v>303</v>
      </c>
      <c r="O4663" s="141" t="s">
        <v>289</v>
      </c>
      <c r="P4663" s="141" t="s">
        <v>3282</v>
      </c>
      <c r="Q4663" s="141" t="s">
        <v>288</v>
      </c>
      <c r="R4663" s="141" t="s">
        <v>3779</v>
      </c>
      <c r="S4663" s="148" t="s">
        <v>3280</v>
      </c>
      <c r="T4663" s="147">
        <v>7989741</v>
      </c>
      <c r="U4663" s="147">
        <v>7989741</v>
      </c>
      <c r="V4663" s="147">
        <v>5694156</v>
      </c>
      <c r="W4663" s="147">
        <v>5694156</v>
      </c>
    </row>
    <row r="4664" spans="1:23">
      <c r="A4664" s="141" t="s">
        <v>3465</v>
      </c>
      <c r="B4664" s="141" t="s">
        <v>284</v>
      </c>
      <c r="C4664" s="141" t="s">
        <v>3464</v>
      </c>
      <c r="D4664" s="141" t="s">
        <v>3459</v>
      </c>
      <c r="E4664" s="141" t="s">
        <v>4234</v>
      </c>
      <c r="F4664" s="141" t="s">
        <v>4250</v>
      </c>
      <c r="G4664" s="141" t="s">
        <v>54</v>
      </c>
      <c r="H4664" s="141" t="s">
        <v>3503</v>
      </c>
      <c r="I4664" s="141" t="s">
        <v>3492</v>
      </c>
      <c r="J4664" s="141" t="s">
        <v>95</v>
      </c>
      <c r="K4664" s="141" t="s">
        <v>98</v>
      </c>
      <c r="L4664" s="141" t="s">
        <v>4147</v>
      </c>
      <c r="M4664" s="141" t="s">
        <v>247</v>
      </c>
      <c r="N4664" s="141" t="s">
        <v>303</v>
      </c>
      <c r="O4664" s="141" t="s">
        <v>289</v>
      </c>
      <c r="P4664" s="141" t="s">
        <v>3282</v>
      </c>
      <c r="Q4664" s="141" t="s">
        <v>288</v>
      </c>
      <c r="R4664" s="141" t="s">
        <v>3778</v>
      </c>
      <c r="S4664" s="148" t="s">
        <v>3280</v>
      </c>
      <c r="T4664" s="147">
        <v>11268556</v>
      </c>
      <c r="U4664" s="147">
        <v>13146648.6</v>
      </c>
      <c r="V4664" s="147">
        <v>9317268</v>
      </c>
      <c r="W4664" s="147">
        <v>9317268</v>
      </c>
    </row>
    <row r="4665" spans="1:23">
      <c r="A4665" s="141" t="s">
        <v>3465</v>
      </c>
      <c r="B4665" s="141" t="s">
        <v>284</v>
      </c>
      <c r="C4665" s="141" t="s">
        <v>3464</v>
      </c>
      <c r="D4665" s="141" t="s">
        <v>3459</v>
      </c>
      <c r="E4665" s="141" t="s">
        <v>4234</v>
      </c>
      <c r="F4665" s="141" t="s">
        <v>4250</v>
      </c>
      <c r="G4665" s="141" t="s">
        <v>54</v>
      </c>
      <c r="H4665" s="141" t="s">
        <v>3503</v>
      </c>
      <c r="I4665" s="141" t="s">
        <v>3492</v>
      </c>
      <c r="J4665" s="141" t="s">
        <v>95</v>
      </c>
      <c r="K4665" s="141" t="s">
        <v>98</v>
      </c>
      <c r="L4665" s="141" t="s">
        <v>4147</v>
      </c>
      <c r="M4665" s="141" t="s">
        <v>247</v>
      </c>
      <c r="N4665" s="141" t="s">
        <v>303</v>
      </c>
      <c r="O4665" s="141" t="s">
        <v>289</v>
      </c>
      <c r="P4665" s="141" t="s">
        <v>3282</v>
      </c>
      <c r="Q4665" s="141" t="s">
        <v>288</v>
      </c>
      <c r="R4665" s="141" t="s">
        <v>3777</v>
      </c>
      <c r="S4665" s="148" t="s">
        <v>3280</v>
      </c>
      <c r="T4665" s="147">
        <v>8895000</v>
      </c>
      <c r="U4665" s="147">
        <v>10377500</v>
      </c>
      <c r="V4665" s="147">
        <v>7444449</v>
      </c>
      <c r="W4665" s="147">
        <v>7444449</v>
      </c>
    </row>
    <row r="4666" spans="1:23">
      <c r="A4666" s="141" t="s">
        <v>3465</v>
      </c>
      <c r="B4666" s="141" t="s">
        <v>284</v>
      </c>
      <c r="C4666" s="141" t="s">
        <v>3464</v>
      </c>
      <c r="D4666" s="141" t="s">
        <v>3459</v>
      </c>
      <c r="E4666" s="141" t="s">
        <v>4234</v>
      </c>
      <c r="F4666" s="141" t="s">
        <v>4250</v>
      </c>
      <c r="G4666" s="141" t="s">
        <v>54</v>
      </c>
      <c r="H4666" s="141" t="s">
        <v>3503</v>
      </c>
      <c r="I4666" s="141" t="s">
        <v>3492</v>
      </c>
      <c r="J4666" s="141" t="s">
        <v>95</v>
      </c>
      <c r="K4666" s="141" t="s">
        <v>98</v>
      </c>
      <c r="L4666" s="141" t="s">
        <v>4147</v>
      </c>
      <c r="M4666" s="141" t="s">
        <v>247</v>
      </c>
      <c r="N4666" s="141" t="s">
        <v>303</v>
      </c>
      <c r="O4666" s="141" t="s">
        <v>289</v>
      </c>
      <c r="P4666" s="141" t="s">
        <v>3282</v>
      </c>
      <c r="Q4666" s="141" t="s">
        <v>288</v>
      </c>
      <c r="R4666" s="141" t="s">
        <v>3556</v>
      </c>
      <c r="S4666" s="148" t="s">
        <v>3280</v>
      </c>
      <c r="T4666" s="147">
        <v>14984599</v>
      </c>
      <c r="U4666" s="147">
        <v>16807425</v>
      </c>
      <c r="V4666" s="147">
        <v>11951163</v>
      </c>
      <c r="W4666" s="147">
        <v>11951163</v>
      </c>
    </row>
    <row r="4667" spans="1:23">
      <c r="A4667" s="141" t="s">
        <v>3465</v>
      </c>
      <c r="B4667" s="141" t="s">
        <v>284</v>
      </c>
      <c r="C4667" s="141" t="s">
        <v>3464</v>
      </c>
      <c r="D4667" s="141" t="s">
        <v>3459</v>
      </c>
      <c r="E4667" s="141" t="s">
        <v>4234</v>
      </c>
      <c r="F4667" s="141" t="s">
        <v>4250</v>
      </c>
      <c r="G4667" s="141" t="s">
        <v>54</v>
      </c>
      <c r="H4667" s="141" t="s">
        <v>3503</v>
      </c>
      <c r="I4667" s="141" t="s">
        <v>3492</v>
      </c>
      <c r="J4667" s="141" t="s">
        <v>95</v>
      </c>
      <c r="K4667" s="141" t="s">
        <v>98</v>
      </c>
      <c r="L4667" s="141" t="s">
        <v>4147</v>
      </c>
      <c r="M4667" s="141" t="s">
        <v>247</v>
      </c>
      <c r="N4667" s="141" t="s">
        <v>303</v>
      </c>
      <c r="O4667" s="141" t="s">
        <v>289</v>
      </c>
      <c r="P4667" s="141" t="s">
        <v>3282</v>
      </c>
      <c r="Q4667" s="141" t="s">
        <v>288</v>
      </c>
      <c r="R4667" s="141" t="s">
        <v>3776</v>
      </c>
      <c r="S4667" s="148" t="s">
        <v>3280</v>
      </c>
      <c r="T4667" s="147">
        <v>8332081</v>
      </c>
      <c r="U4667" s="147">
        <v>8332081</v>
      </c>
      <c r="V4667" s="147">
        <v>5966172</v>
      </c>
      <c r="W4667" s="147">
        <v>5966172</v>
      </c>
    </row>
    <row r="4668" spans="1:23">
      <c r="A4668" s="141" t="s">
        <v>3465</v>
      </c>
      <c r="B4668" s="141" t="s">
        <v>284</v>
      </c>
      <c r="C4668" s="141" t="s">
        <v>3464</v>
      </c>
      <c r="D4668" s="141" t="s">
        <v>3459</v>
      </c>
      <c r="E4668" s="141" t="s">
        <v>4234</v>
      </c>
      <c r="F4668" s="141" t="s">
        <v>4250</v>
      </c>
      <c r="G4668" s="141" t="s">
        <v>54</v>
      </c>
      <c r="H4668" s="141" t="s">
        <v>3503</v>
      </c>
      <c r="I4668" s="141" t="s">
        <v>3492</v>
      </c>
      <c r="J4668" s="141" t="s">
        <v>95</v>
      </c>
      <c r="K4668" s="141" t="s">
        <v>98</v>
      </c>
      <c r="L4668" s="141" t="s">
        <v>4147</v>
      </c>
      <c r="M4668" s="141" t="s">
        <v>247</v>
      </c>
      <c r="N4668" s="141" t="s">
        <v>303</v>
      </c>
      <c r="O4668" s="141" t="s">
        <v>289</v>
      </c>
      <c r="P4668" s="141" t="s">
        <v>3282</v>
      </c>
      <c r="Q4668" s="141" t="s">
        <v>288</v>
      </c>
      <c r="R4668" s="141" t="s">
        <v>3775</v>
      </c>
      <c r="S4668" s="148" t="s">
        <v>3280</v>
      </c>
      <c r="T4668" s="147">
        <v>18023181</v>
      </c>
      <c r="U4668" s="147">
        <v>21027044.5</v>
      </c>
      <c r="V4668" s="147">
        <v>15315579</v>
      </c>
      <c r="W4668" s="147">
        <v>15315579</v>
      </c>
    </row>
    <row r="4669" spans="1:23">
      <c r="A4669" s="141" t="s">
        <v>3465</v>
      </c>
      <c r="B4669" s="141" t="s">
        <v>284</v>
      </c>
      <c r="C4669" s="141" t="s">
        <v>3464</v>
      </c>
      <c r="D4669" s="141" t="s">
        <v>3459</v>
      </c>
      <c r="E4669" s="141" t="s">
        <v>4234</v>
      </c>
      <c r="F4669" s="141" t="s">
        <v>4250</v>
      </c>
      <c r="G4669" s="141" t="s">
        <v>54</v>
      </c>
      <c r="H4669" s="141" t="s">
        <v>3503</v>
      </c>
      <c r="I4669" s="141" t="s">
        <v>3492</v>
      </c>
      <c r="J4669" s="141" t="s">
        <v>95</v>
      </c>
      <c r="K4669" s="141" t="s">
        <v>98</v>
      </c>
      <c r="L4669" s="141" t="s">
        <v>4147</v>
      </c>
      <c r="M4669" s="141" t="s">
        <v>247</v>
      </c>
      <c r="N4669" s="141" t="s">
        <v>303</v>
      </c>
      <c r="O4669" s="141" t="s">
        <v>289</v>
      </c>
      <c r="P4669" s="141" t="s">
        <v>3282</v>
      </c>
      <c r="Q4669" s="141" t="s">
        <v>288</v>
      </c>
      <c r="R4669" s="141" t="s">
        <v>3774</v>
      </c>
      <c r="S4669" s="148" t="s">
        <v>3280</v>
      </c>
      <c r="T4669" s="147">
        <v>14853502</v>
      </c>
      <c r="U4669" s="147">
        <v>17329085.699999999</v>
      </c>
      <c r="V4669" s="147">
        <v>12536910</v>
      </c>
      <c r="W4669" s="147">
        <v>12536910</v>
      </c>
    </row>
    <row r="4670" spans="1:23">
      <c r="A4670" s="141" t="s">
        <v>3465</v>
      </c>
      <c r="B4670" s="141" t="s">
        <v>284</v>
      </c>
      <c r="C4670" s="141" t="s">
        <v>3464</v>
      </c>
      <c r="D4670" s="141" t="s">
        <v>3459</v>
      </c>
      <c r="E4670" s="141" t="s">
        <v>4234</v>
      </c>
      <c r="F4670" s="141" t="s">
        <v>4250</v>
      </c>
      <c r="G4670" s="141" t="s">
        <v>54</v>
      </c>
      <c r="H4670" s="141" t="s">
        <v>3503</v>
      </c>
      <c r="I4670" s="141" t="s">
        <v>3492</v>
      </c>
      <c r="J4670" s="141" t="s">
        <v>95</v>
      </c>
      <c r="K4670" s="141" t="s">
        <v>98</v>
      </c>
      <c r="L4670" s="141" t="s">
        <v>4147</v>
      </c>
      <c r="M4670" s="141" t="s">
        <v>247</v>
      </c>
      <c r="N4670" s="141" t="s">
        <v>303</v>
      </c>
      <c r="O4670" s="141" t="s">
        <v>289</v>
      </c>
      <c r="P4670" s="141" t="s">
        <v>3282</v>
      </c>
      <c r="Q4670" s="141" t="s">
        <v>288</v>
      </c>
      <c r="R4670" s="141" t="s">
        <v>3773</v>
      </c>
      <c r="S4670" s="148" t="s">
        <v>3280</v>
      </c>
      <c r="T4670" s="147">
        <v>8900309</v>
      </c>
      <c r="U4670" s="147">
        <v>10383693.800000001</v>
      </c>
      <c r="V4670" s="147">
        <v>7424757</v>
      </c>
      <c r="W4670" s="147">
        <v>7424757</v>
      </c>
    </row>
    <row r="4671" spans="1:23">
      <c r="A4671" s="141" t="s">
        <v>3465</v>
      </c>
      <c r="B4671" s="141" t="s">
        <v>284</v>
      </c>
      <c r="C4671" s="141" t="s">
        <v>3464</v>
      </c>
      <c r="D4671" s="141" t="s">
        <v>3459</v>
      </c>
      <c r="E4671" s="141" t="s">
        <v>4234</v>
      </c>
      <c r="F4671" s="141" t="s">
        <v>4250</v>
      </c>
      <c r="G4671" s="141" t="s">
        <v>54</v>
      </c>
      <c r="H4671" s="141" t="s">
        <v>3503</v>
      </c>
      <c r="I4671" s="141" t="s">
        <v>3492</v>
      </c>
      <c r="J4671" s="141" t="s">
        <v>95</v>
      </c>
      <c r="K4671" s="141" t="s">
        <v>98</v>
      </c>
      <c r="L4671" s="141" t="s">
        <v>4147</v>
      </c>
      <c r="M4671" s="141" t="s">
        <v>247</v>
      </c>
      <c r="N4671" s="141" t="s">
        <v>303</v>
      </c>
      <c r="O4671" s="141" t="s">
        <v>289</v>
      </c>
      <c r="P4671" s="141" t="s">
        <v>3282</v>
      </c>
      <c r="Q4671" s="141" t="s">
        <v>288</v>
      </c>
      <c r="R4671" s="141" t="s">
        <v>3772</v>
      </c>
      <c r="S4671" s="148" t="s">
        <v>3280</v>
      </c>
      <c r="T4671" s="147">
        <v>18712360</v>
      </c>
      <c r="U4671" s="147">
        <v>21831086.699999999</v>
      </c>
      <c r="V4671" s="147">
        <v>15800931</v>
      </c>
      <c r="W4671" s="147">
        <v>15800931</v>
      </c>
    </row>
    <row r="4672" spans="1:23">
      <c r="A4672" s="141" t="s">
        <v>3465</v>
      </c>
      <c r="B4672" s="141" t="s">
        <v>284</v>
      </c>
      <c r="C4672" s="141" t="s">
        <v>3464</v>
      </c>
      <c r="D4672" s="141" t="s">
        <v>3459</v>
      </c>
      <c r="E4672" s="141" t="s">
        <v>4234</v>
      </c>
      <c r="F4672" s="141" t="s">
        <v>4250</v>
      </c>
      <c r="G4672" s="141" t="s">
        <v>54</v>
      </c>
      <c r="H4672" s="141" t="s">
        <v>3503</v>
      </c>
      <c r="I4672" s="141" t="s">
        <v>3492</v>
      </c>
      <c r="J4672" s="141" t="s">
        <v>95</v>
      </c>
      <c r="K4672" s="141" t="s">
        <v>98</v>
      </c>
      <c r="L4672" s="141" t="s">
        <v>4147</v>
      </c>
      <c r="M4672" s="141" t="s">
        <v>247</v>
      </c>
      <c r="N4672" s="141" t="s">
        <v>303</v>
      </c>
      <c r="O4672" s="141" t="s">
        <v>289</v>
      </c>
      <c r="P4672" s="141" t="s">
        <v>3282</v>
      </c>
      <c r="Q4672" s="141" t="s">
        <v>288</v>
      </c>
      <c r="R4672" s="141" t="s">
        <v>3771</v>
      </c>
      <c r="S4672" s="148" t="s">
        <v>3280</v>
      </c>
      <c r="T4672" s="147">
        <v>8273147</v>
      </c>
      <c r="U4672" s="147">
        <v>9652004.8000000007</v>
      </c>
      <c r="V4672" s="147">
        <v>6986205</v>
      </c>
      <c r="W4672" s="147">
        <v>6986205</v>
      </c>
    </row>
    <row r="4673" spans="1:23">
      <c r="A4673" s="141" t="s">
        <v>3465</v>
      </c>
      <c r="B4673" s="141" t="s">
        <v>284</v>
      </c>
      <c r="C4673" s="141" t="s">
        <v>3464</v>
      </c>
      <c r="D4673" s="141" t="s">
        <v>3459</v>
      </c>
      <c r="E4673" s="141" t="s">
        <v>4234</v>
      </c>
      <c r="F4673" s="141" t="s">
        <v>4250</v>
      </c>
      <c r="G4673" s="141" t="s">
        <v>54</v>
      </c>
      <c r="H4673" s="141" t="s">
        <v>3503</v>
      </c>
      <c r="I4673" s="141" t="s">
        <v>3492</v>
      </c>
      <c r="J4673" s="141" t="s">
        <v>95</v>
      </c>
      <c r="K4673" s="141" t="s">
        <v>98</v>
      </c>
      <c r="L4673" s="141" t="s">
        <v>4147</v>
      </c>
      <c r="M4673" s="141" t="s">
        <v>247</v>
      </c>
      <c r="N4673" s="141" t="s">
        <v>303</v>
      </c>
      <c r="O4673" s="141" t="s">
        <v>289</v>
      </c>
      <c r="P4673" s="141" t="s">
        <v>3282</v>
      </c>
      <c r="Q4673" s="141" t="s">
        <v>288</v>
      </c>
      <c r="R4673" s="141" t="s">
        <v>3770</v>
      </c>
      <c r="S4673" s="148" t="s">
        <v>3280</v>
      </c>
      <c r="T4673" s="147">
        <v>13867569</v>
      </c>
      <c r="U4673" s="147">
        <v>15561405</v>
      </c>
      <c r="V4673" s="147">
        <v>10950684</v>
      </c>
      <c r="W4673" s="147">
        <v>10950684</v>
      </c>
    </row>
    <row r="4674" spans="1:23">
      <c r="A4674" s="141" t="s">
        <v>3465</v>
      </c>
      <c r="B4674" s="141" t="s">
        <v>284</v>
      </c>
      <c r="C4674" s="141" t="s">
        <v>3464</v>
      </c>
      <c r="D4674" s="141" t="s">
        <v>3459</v>
      </c>
      <c r="E4674" s="141" t="s">
        <v>4234</v>
      </c>
      <c r="F4674" s="141" t="s">
        <v>4250</v>
      </c>
      <c r="G4674" s="141" t="s">
        <v>54</v>
      </c>
      <c r="H4674" s="141" t="s">
        <v>3503</v>
      </c>
      <c r="I4674" s="141" t="s">
        <v>3492</v>
      </c>
      <c r="J4674" s="141" t="s">
        <v>95</v>
      </c>
      <c r="K4674" s="141" t="s">
        <v>98</v>
      </c>
      <c r="L4674" s="141" t="s">
        <v>4147</v>
      </c>
      <c r="M4674" s="141" t="s">
        <v>247</v>
      </c>
      <c r="N4674" s="141" t="s">
        <v>303</v>
      </c>
      <c r="O4674" s="141" t="s">
        <v>289</v>
      </c>
      <c r="P4674" s="141" t="s">
        <v>3282</v>
      </c>
      <c r="Q4674" s="141" t="s">
        <v>288</v>
      </c>
      <c r="R4674" s="141" t="s">
        <v>3769</v>
      </c>
      <c r="S4674" s="148" t="s">
        <v>3280</v>
      </c>
      <c r="T4674" s="147">
        <v>14203072</v>
      </c>
      <c r="U4674" s="147">
        <v>16570250.6</v>
      </c>
      <c r="V4674" s="147">
        <v>11995713</v>
      </c>
      <c r="W4674" s="147">
        <v>11995713</v>
      </c>
    </row>
    <row r="4675" spans="1:23">
      <c r="A4675" s="141" t="s">
        <v>3465</v>
      </c>
      <c r="B4675" s="141" t="s">
        <v>284</v>
      </c>
      <c r="C4675" s="141" t="s">
        <v>3464</v>
      </c>
      <c r="D4675" s="141" t="s">
        <v>3459</v>
      </c>
      <c r="E4675" s="141" t="s">
        <v>4234</v>
      </c>
      <c r="F4675" s="141" t="s">
        <v>4250</v>
      </c>
      <c r="G4675" s="141" t="s">
        <v>54</v>
      </c>
      <c r="H4675" s="141" t="s">
        <v>3503</v>
      </c>
      <c r="I4675" s="141" t="s">
        <v>3492</v>
      </c>
      <c r="J4675" s="141" t="s">
        <v>95</v>
      </c>
      <c r="K4675" s="141" t="s">
        <v>98</v>
      </c>
      <c r="L4675" s="141" t="s">
        <v>4147</v>
      </c>
      <c r="M4675" s="141" t="s">
        <v>247</v>
      </c>
      <c r="N4675" s="141" t="s">
        <v>303</v>
      </c>
      <c r="O4675" s="141" t="s">
        <v>289</v>
      </c>
      <c r="P4675" s="141" t="s">
        <v>3282</v>
      </c>
      <c r="Q4675" s="141" t="s">
        <v>288</v>
      </c>
      <c r="R4675" s="141" t="s">
        <v>3768</v>
      </c>
      <c r="S4675" s="148" t="s">
        <v>3280</v>
      </c>
      <c r="T4675" s="147">
        <v>8310616</v>
      </c>
      <c r="U4675" s="147">
        <v>9319444</v>
      </c>
      <c r="V4675" s="147">
        <v>6605514</v>
      </c>
      <c r="W4675" s="147">
        <v>6605514</v>
      </c>
    </row>
    <row r="4676" spans="1:23">
      <c r="A4676" s="141" t="s">
        <v>3465</v>
      </c>
      <c r="B4676" s="141" t="s">
        <v>284</v>
      </c>
      <c r="C4676" s="141" t="s">
        <v>3464</v>
      </c>
      <c r="D4676" s="141" t="s">
        <v>3459</v>
      </c>
      <c r="E4676" s="141" t="s">
        <v>4234</v>
      </c>
      <c r="F4676" s="141" t="s">
        <v>4250</v>
      </c>
      <c r="G4676" s="141" t="s">
        <v>54</v>
      </c>
      <c r="H4676" s="141" t="s">
        <v>3503</v>
      </c>
      <c r="I4676" s="141" t="s">
        <v>3492</v>
      </c>
      <c r="J4676" s="141" t="s">
        <v>95</v>
      </c>
      <c r="K4676" s="141" t="s">
        <v>98</v>
      </c>
      <c r="L4676" s="141" t="s">
        <v>4147</v>
      </c>
      <c r="M4676" s="141" t="s">
        <v>247</v>
      </c>
      <c r="N4676" s="141" t="s">
        <v>303</v>
      </c>
      <c r="O4676" s="141" t="s">
        <v>289</v>
      </c>
      <c r="P4676" s="141" t="s">
        <v>3282</v>
      </c>
      <c r="Q4676" s="141" t="s">
        <v>288</v>
      </c>
      <c r="R4676" s="141" t="s">
        <v>3767</v>
      </c>
      <c r="S4676" s="148" t="s">
        <v>3280</v>
      </c>
      <c r="T4676" s="147">
        <v>7921900</v>
      </c>
      <c r="U4676" s="147">
        <v>9242216.6999999993</v>
      </c>
      <c r="V4676" s="147">
        <v>6503778</v>
      </c>
      <c r="W4676" s="147">
        <v>6503778</v>
      </c>
    </row>
    <row r="4677" spans="1:23">
      <c r="A4677" s="141" t="s">
        <v>3465</v>
      </c>
      <c r="B4677" s="141" t="s">
        <v>284</v>
      </c>
      <c r="C4677" s="141" t="s">
        <v>3464</v>
      </c>
      <c r="D4677" s="141" t="s">
        <v>3459</v>
      </c>
      <c r="E4677" s="141" t="s">
        <v>4234</v>
      </c>
      <c r="F4677" s="141" t="s">
        <v>4250</v>
      </c>
      <c r="G4677" s="141" t="s">
        <v>54</v>
      </c>
      <c r="H4677" s="141" t="s">
        <v>3503</v>
      </c>
      <c r="I4677" s="141" t="s">
        <v>3492</v>
      </c>
      <c r="J4677" s="141" t="s">
        <v>95</v>
      </c>
      <c r="K4677" s="141" t="s">
        <v>98</v>
      </c>
      <c r="L4677" s="141" t="s">
        <v>4147</v>
      </c>
      <c r="M4677" s="141" t="s">
        <v>247</v>
      </c>
      <c r="N4677" s="141" t="s">
        <v>303</v>
      </c>
      <c r="O4677" s="141" t="s">
        <v>289</v>
      </c>
      <c r="P4677" s="141" t="s">
        <v>3282</v>
      </c>
      <c r="Q4677" s="141" t="s">
        <v>288</v>
      </c>
      <c r="R4677" s="141" t="s">
        <v>3766</v>
      </c>
      <c r="S4677" s="148" t="s">
        <v>3280</v>
      </c>
      <c r="T4677" s="147">
        <v>7994393</v>
      </c>
      <c r="U4677" s="147">
        <v>9326791.9000000004</v>
      </c>
      <c r="V4677" s="147">
        <v>6686667</v>
      </c>
      <c r="W4677" s="147">
        <v>6686667</v>
      </c>
    </row>
    <row r="4678" spans="1:23">
      <c r="A4678" s="141" t="s">
        <v>3465</v>
      </c>
      <c r="B4678" s="141" t="s">
        <v>284</v>
      </c>
      <c r="C4678" s="141" t="s">
        <v>3464</v>
      </c>
      <c r="D4678" s="141" t="s">
        <v>3459</v>
      </c>
      <c r="E4678" s="141" t="s">
        <v>4234</v>
      </c>
      <c r="F4678" s="141" t="s">
        <v>4250</v>
      </c>
      <c r="G4678" s="141" t="s">
        <v>54</v>
      </c>
      <c r="H4678" s="141" t="s">
        <v>3503</v>
      </c>
      <c r="I4678" s="141" t="s">
        <v>3492</v>
      </c>
      <c r="J4678" s="141" t="s">
        <v>95</v>
      </c>
      <c r="K4678" s="141" t="s">
        <v>98</v>
      </c>
      <c r="L4678" s="141" t="s">
        <v>4147</v>
      </c>
      <c r="M4678" s="141" t="s">
        <v>247</v>
      </c>
      <c r="N4678" s="141" t="s">
        <v>303</v>
      </c>
      <c r="O4678" s="141" t="s">
        <v>289</v>
      </c>
      <c r="P4678" s="141" t="s">
        <v>3282</v>
      </c>
      <c r="Q4678" s="141" t="s">
        <v>288</v>
      </c>
      <c r="R4678" s="141" t="s">
        <v>3765</v>
      </c>
      <c r="S4678" s="148" t="s">
        <v>3280</v>
      </c>
      <c r="T4678" s="147">
        <v>14144599</v>
      </c>
      <c r="U4678" s="147">
        <v>14144599</v>
      </c>
      <c r="V4678" s="147">
        <v>10090593</v>
      </c>
      <c r="W4678" s="147">
        <v>10090593</v>
      </c>
    </row>
    <row r="4679" spans="1:23">
      <c r="A4679" s="141" t="s">
        <v>3465</v>
      </c>
      <c r="B4679" s="141" t="s">
        <v>284</v>
      </c>
      <c r="C4679" s="141" t="s">
        <v>3464</v>
      </c>
      <c r="D4679" s="141" t="s">
        <v>3459</v>
      </c>
      <c r="E4679" s="141" t="s">
        <v>4234</v>
      </c>
      <c r="F4679" s="141" t="s">
        <v>4250</v>
      </c>
      <c r="G4679" s="141" t="s">
        <v>54</v>
      </c>
      <c r="H4679" s="141" t="s">
        <v>3503</v>
      </c>
      <c r="I4679" s="141" t="s">
        <v>3492</v>
      </c>
      <c r="J4679" s="141" t="s">
        <v>95</v>
      </c>
      <c r="K4679" s="141" t="s">
        <v>98</v>
      </c>
      <c r="L4679" s="141" t="s">
        <v>4147</v>
      </c>
      <c r="M4679" s="141" t="s">
        <v>247</v>
      </c>
      <c r="N4679" s="141" t="s">
        <v>303</v>
      </c>
      <c r="O4679" s="141" t="s">
        <v>289</v>
      </c>
      <c r="P4679" s="141" t="s">
        <v>3282</v>
      </c>
      <c r="Q4679" s="141" t="s">
        <v>288</v>
      </c>
      <c r="R4679" s="141" t="s">
        <v>3764</v>
      </c>
      <c r="S4679" s="148" t="s">
        <v>3280</v>
      </c>
      <c r="T4679" s="147">
        <v>7710299</v>
      </c>
      <c r="U4679" s="147">
        <v>8641990</v>
      </c>
      <c r="V4679" s="147">
        <v>6082872</v>
      </c>
      <c r="W4679" s="147">
        <v>6082872</v>
      </c>
    </row>
    <row r="4680" spans="1:23">
      <c r="A4680" s="141" t="s">
        <v>3465</v>
      </c>
      <c r="B4680" s="141" t="s">
        <v>284</v>
      </c>
      <c r="C4680" s="141" t="s">
        <v>3464</v>
      </c>
      <c r="D4680" s="141" t="s">
        <v>3459</v>
      </c>
      <c r="E4680" s="141" t="s">
        <v>4234</v>
      </c>
      <c r="F4680" s="141" t="s">
        <v>4250</v>
      </c>
      <c r="G4680" s="141" t="s">
        <v>54</v>
      </c>
      <c r="H4680" s="141" t="s">
        <v>3503</v>
      </c>
      <c r="I4680" s="141" t="s">
        <v>3492</v>
      </c>
      <c r="J4680" s="141" t="s">
        <v>95</v>
      </c>
      <c r="K4680" s="141" t="s">
        <v>98</v>
      </c>
      <c r="L4680" s="141" t="s">
        <v>4147</v>
      </c>
      <c r="M4680" s="141" t="s">
        <v>247</v>
      </c>
      <c r="N4680" s="141" t="s">
        <v>303</v>
      </c>
      <c r="O4680" s="141" t="s">
        <v>289</v>
      </c>
      <c r="P4680" s="141" t="s">
        <v>3282</v>
      </c>
      <c r="Q4680" s="141" t="s">
        <v>288</v>
      </c>
      <c r="R4680" s="141" t="s">
        <v>3763</v>
      </c>
      <c r="S4680" s="148" t="s">
        <v>3280</v>
      </c>
      <c r="T4680" s="147">
        <v>8020109</v>
      </c>
      <c r="U4680" s="147">
        <v>9356793.8000000007</v>
      </c>
      <c r="V4680" s="147">
        <v>6696801</v>
      </c>
      <c r="W4680" s="147">
        <v>6696801</v>
      </c>
    </row>
    <row r="4681" spans="1:23">
      <c r="A4681" s="141" t="s">
        <v>3465</v>
      </c>
      <c r="B4681" s="141" t="s">
        <v>284</v>
      </c>
      <c r="C4681" s="141" t="s">
        <v>3464</v>
      </c>
      <c r="D4681" s="141" t="s">
        <v>3459</v>
      </c>
      <c r="E4681" s="141" t="s">
        <v>4234</v>
      </c>
      <c r="F4681" s="141" t="s">
        <v>4250</v>
      </c>
      <c r="G4681" s="141" t="s">
        <v>54</v>
      </c>
      <c r="H4681" s="141" t="s">
        <v>3503</v>
      </c>
      <c r="I4681" s="141" t="s">
        <v>3492</v>
      </c>
      <c r="J4681" s="141" t="s">
        <v>95</v>
      </c>
      <c r="K4681" s="141" t="s">
        <v>98</v>
      </c>
      <c r="L4681" s="141" t="s">
        <v>4147</v>
      </c>
      <c r="M4681" s="141" t="s">
        <v>247</v>
      </c>
      <c r="N4681" s="141" t="s">
        <v>303</v>
      </c>
      <c r="O4681" s="141" t="s">
        <v>289</v>
      </c>
      <c r="P4681" s="141" t="s">
        <v>3282</v>
      </c>
      <c r="Q4681" s="141" t="s">
        <v>288</v>
      </c>
      <c r="R4681" s="141" t="s">
        <v>3555</v>
      </c>
      <c r="S4681" s="148" t="s">
        <v>3280</v>
      </c>
      <c r="T4681" s="147">
        <v>10270159</v>
      </c>
      <c r="U4681" s="147">
        <v>11508119</v>
      </c>
      <c r="V4681" s="147">
        <v>8069826</v>
      </c>
      <c r="W4681" s="147">
        <v>8069826</v>
      </c>
    </row>
    <row r="4682" spans="1:23">
      <c r="A4682" s="141" t="s">
        <v>3465</v>
      </c>
      <c r="B4682" s="141" t="s">
        <v>284</v>
      </c>
      <c r="C4682" s="141" t="s">
        <v>3464</v>
      </c>
      <c r="D4682" s="141" t="s">
        <v>3459</v>
      </c>
      <c r="E4682" s="141" t="s">
        <v>4234</v>
      </c>
      <c r="F4682" s="141" t="s">
        <v>4250</v>
      </c>
      <c r="G4682" s="141" t="s">
        <v>54</v>
      </c>
      <c r="H4682" s="141" t="s">
        <v>3503</v>
      </c>
      <c r="I4682" s="141" t="s">
        <v>3492</v>
      </c>
      <c r="J4682" s="141" t="s">
        <v>95</v>
      </c>
      <c r="K4682" s="141" t="s">
        <v>98</v>
      </c>
      <c r="L4682" s="141" t="s">
        <v>4147</v>
      </c>
      <c r="M4682" s="141" t="s">
        <v>247</v>
      </c>
      <c r="N4682" s="141" t="s">
        <v>303</v>
      </c>
      <c r="O4682" s="141" t="s">
        <v>289</v>
      </c>
      <c r="P4682" s="141" t="s">
        <v>3282</v>
      </c>
      <c r="Q4682" s="141" t="s">
        <v>288</v>
      </c>
      <c r="R4682" s="141" t="s">
        <v>3762</v>
      </c>
      <c r="S4682" s="148" t="s">
        <v>3280</v>
      </c>
      <c r="T4682" s="147">
        <v>13564077</v>
      </c>
      <c r="U4682" s="147">
        <v>15194771</v>
      </c>
      <c r="V4682" s="147">
        <v>10612008</v>
      </c>
      <c r="W4682" s="147">
        <v>10612008</v>
      </c>
    </row>
    <row r="4683" spans="1:23">
      <c r="A4683" s="141" t="s">
        <v>3465</v>
      </c>
      <c r="B4683" s="141" t="s">
        <v>284</v>
      </c>
      <c r="C4683" s="141" t="s">
        <v>3464</v>
      </c>
      <c r="D4683" s="141" t="s">
        <v>3459</v>
      </c>
      <c r="E4683" s="141" t="s">
        <v>4234</v>
      </c>
      <c r="F4683" s="141" t="s">
        <v>4250</v>
      </c>
      <c r="G4683" s="141" t="s">
        <v>54</v>
      </c>
      <c r="H4683" s="141" t="s">
        <v>3503</v>
      </c>
      <c r="I4683" s="141" t="s">
        <v>3492</v>
      </c>
      <c r="J4683" s="141" t="s">
        <v>95</v>
      </c>
      <c r="K4683" s="141" t="s">
        <v>98</v>
      </c>
      <c r="L4683" s="141" t="s">
        <v>4147</v>
      </c>
      <c r="M4683" s="141" t="s">
        <v>247</v>
      </c>
      <c r="N4683" s="141" t="s">
        <v>303</v>
      </c>
      <c r="O4683" s="141" t="s">
        <v>289</v>
      </c>
      <c r="P4683" s="141" t="s">
        <v>3282</v>
      </c>
      <c r="Q4683" s="141" t="s">
        <v>288</v>
      </c>
      <c r="R4683" s="141" t="s">
        <v>3554</v>
      </c>
      <c r="S4683" s="148" t="s">
        <v>3280</v>
      </c>
      <c r="T4683" s="147">
        <v>7669154</v>
      </c>
      <c r="U4683" s="147">
        <v>8947346.4000000004</v>
      </c>
      <c r="V4683" s="147">
        <v>6429843</v>
      </c>
      <c r="W4683" s="147">
        <v>6429843</v>
      </c>
    </row>
    <row r="4684" spans="1:23">
      <c r="A4684" s="141" t="s">
        <v>3465</v>
      </c>
      <c r="B4684" s="141" t="s">
        <v>284</v>
      </c>
      <c r="C4684" s="141" t="s">
        <v>3464</v>
      </c>
      <c r="D4684" s="141" t="s">
        <v>3459</v>
      </c>
      <c r="E4684" s="141" t="s">
        <v>4234</v>
      </c>
      <c r="F4684" s="141" t="s">
        <v>4250</v>
      </c>
      <c r="G4684" s="141" t="s">
        <v>54</v>
      </c>
      <c r="H4684" s="141" t="s">
        <v>3503</v>
      </c>
      <c r="I4684" s="141" t="s">
        <v>3492</v>
      </c>
      <c r="J4684" s="141" t="s">
        <v>95</v>
      </c>
      <c r="K4684" s="141" t="s">
        <v>98</v>
      </c>
      <c r="L4684" s="141" t="s">
        <v>4147</v>
      </c>
      <c r="M4684" s="141" t="s">
        <v>247</v>
      </c>
      <c r="N4684" s="141" t="s">
        <v>303</v>
      </c>
      <c r="O4684" s="141" t="s">
        <v>289</v>
      </c>
      <c r="P4684" s="141" t="s">
        <v>3282</v>
      </c>
      <c r="Q4684" s="141" t="s">
        <v>288</v>
      </c>
      <c r="R4684" s="141" t="s">
        <v>3761</v>
      </c>
      <c r="S4684" s="148" t="s">
        <v>3280</v>
      </c>
      <c r="T4684" s="147">
        <v>13116159</v>
      </c>
      <c r="U4684" s="147">
        <v>15302185.5</v>
      </c>
      <c r="V4684" s="147">
        <v>11034639</v>
      </c>
      <c r="W4684" s="147">
        <v>11034639</v>
      </c>
    </row>
    <row r="4685" spans="1:23">
      <c r="A4685" s="141" t="s">
        <v>3465</v>
      </c>
      <c r="B4685" s="141" t="s">
        <v>284</v>
      </c>
      <c r="C4685" s="141" t="s">
        <v>3464</v>
      </c>
      <c r="D4685" s="141" t="s">
        <v>3459</v>
      </c>
      <c r="E4685" s="141" t="s">
        <v>4234</v>
      </c>
      <c r="F4685" s="141" t="s">
        <v>4250</v>
      </c>
      <c r="G4685" s="141" t="s">
        <v>54</v>
      </c>
      <c r="H4685" s="141" t="s">
        <v>3503</v>
      </c>
      <c r="I4685" s="141" t="s">
        <v>3492</v>
      </c>
      <c r="J4685" s="141" t="s">
        <v>95</v>
      </c>
      <c r="K4685" s="141" t="s">
        <v>98</v>
      </c>
      <c r="L4685" s="141" t="s">
        <v>4147</v>
      </c>
      <c r="M4685" s="141" t="s">
        <v>247</v>
      </c>
      <c r="N4685" s="141" t="s">
        <v>303</v>
      </c>
      <c r="O4685" s="141" t="s">
        <v>289</v>
      </c>
      <c r="P4685" s="141" t="s">
        <v>3282</v>
      </c>
      <c r="Q4685" s="141" t="s">
        <v>288</v>
      </c>
      <c r="R4685" s="141" t="s">
        <v>3760</v>
      </c>
      <c r="S4685" s="148" t="s">
        <v>3280</v>
      </c>
      <c r="T4685" s="147">
        <v>48655786</v>
      </c>
      <c r="U4685" s="147">
        <v>56765083.700000003</v>
      </c>
      <c r="V4685" s="147">
        <v>40795749</v>
      </c>
      <c r="W4685" s="147">
        <v>40795749</v>
      </c>
    </row>
    <row r="4686" spans="1:23">
      <c r="A4686" s="141" t="s">
        <v>3465</v>
      </c>
      <c r="B4686" s="141" t="s">
        <v>284</v>
      </c>
      <c r="C4686" s="141" t="s">
        <v>3464</v>
      </c>
      <c r="D4686" s="141" t="s">
        <v>3459</v>
      </c>
      <c r="E4686" s="141" t="s">
        <v>4234</v>
      </c>
      <c r="F4686" s="141" t="s">
        <v>4250</v>
      </c>
      <c r="G4686" s="141" t="s">
        <v>54</v>
      </c>
      <c r="H4686" s="141" t="s">
        <v>3503</v>
      </c>
      <c r="I4686" s="141" t="s">
        <v>3492</v>
      </c>
      <c r="J4686" s="141" t="s">
        <v>95</v>
      </c>
      <c r="K4686" s="141" t="s">
        <v>98</v>
      </c>
      <c r="L4686" s="141" t="s">
        <v>4147</v>
      </c>
      <c r="M4686" s="141" t="s">
        <v>247</v>
      </c>
      <c r="N4686" s="141" t="s">
        <v>303</v>
      </c>
      <c r="O4686" s="141" t="s">
        <v>289</v>
      </c>
      <c r="P4686" s="141" t="s">
        <v>3282</v>
      </c>
      <c r="Q4686" s="141" t="s">
        <v>288</v>
      </c>
      <c r="R4686" s="141" t="s">
        <v>3759</v>
      </c>
      <c r="S4686" s="148" t="s">
        <v>3280</v>
      </c>
      <c r="T4686" s="147">
        <v>13834441</v>
      </c>
      <c r="U4686" s="147">
        <v>13834441</v>
      </c>
      <c r="V4686" s="147">
        <v>10026603</v>
      </c>
      <c r="W4686" s="147">
        <v>10026603</v>
      </c>
    </row>
    <row r="4687" spans="1:23">
      <c r="A4687" s="141" t="s">
        <v>3465</v>
      </c>
      <c r="B4687" s="141" t="s">
        <v>284</v>
      </c>
      <c r="C4687" s="141" t="s">
        <v>3464</v>
      </c>
      <c r="D4687" s="141" t="s">
        <v>3459</v>
      </c>
      <c r="E4687" s="141" t="s">
        <v>4234</v>
      </c>
      <c r="F4687" s="141" t="s">
        <v>4250</v>
      </c>
      <c r="G4687" s="141" t="s">
        <v>54</v>
      </c>
      <c r="H4687" s="141" t="s">
        <v>3503</v>
      </c>
      <c r="I4687" s="141" t="s">
        <v>3492</v>
      </c>
      <c r="J4687" s="141" t="s">
        <v>95</v>
      </c>
      <c r="K4687" s="141" t="s">
        <v>98</v>
      </c>
      <c r="L4687" s="141" t="s">
        <v>4147</v>
      </c>
      <c r="M4687" s="141" t="s">
        <v>247</v>
      </c>
      <c r="N4687" s="141" t="s">
        <v>303</v>
      </c>
      <c r="O4687" s="141" t="s">
        <v>289</v>
      </c>
      <c r="P4687" s="141" t="s">
        <v>3282</v>
      </c>
      <c r="Q4687" s="141" t="s">
        <v>288</v>
      </c>
      <c r="R4687" s="141" t="s">
        <v>3758</v>
      </c>
      <c r="S4687" s="148" t="s">
        <v>3280</v>
      </c>
      <c r="T4687" s="147">
        <v>21258651</v>
      </c>
      <c r="U4687" s="147">
        <v>24801759.5</v>
      </c>
      <c r="V4687" s="147">
        <v>18055152</v>
      </c>
      <c r="W4687" s="147">
        <v>18055152</v>
      </c>
    </row>
    <row r="4688" spans="1:23">
      <c r="A4688" s="141" t="s">
        <v>3465</v>
      </c>
      <c r="B4688" s="141" t="s">
        <v>284</v>
      </c>
      <c r="C4688" s="141" t="s">
        <v>3464</v>
      </c>
      <c r="D4688" s="141" t="s">
        <v>3459</v>
      </c>
      <c r="E4688" s="141" t="s">
        <v>4234</v>
      </c>
      <c r="F4688" s="141" t="s">
        <v>4250</v>
      </c>
      <c r="G4688" s="141" t="s">
        <v>54</v>
      </c>
      <c r="H4688" s="141" t="s">
        <v>3503</v>
      </c>
      <c r="I4688" s="141" t="s">
        <v>3492</v>
      </c>
      <c r="J4688" s="141" t="s">
        <v>95</v>
      </c>
      <c r="K4688" s="141" t="s">
        <v>98</v>
      </c>
      <c r="L4688" s="141" t="s">
        <v>4147</v>
      </c>
      <c r="M4688" s="141" t="s">
        <v>247</v>
      </c>
      <c r="N4688" s="141" t="s">
        <v>303</v>
      </c>
      <c r="O4688" s="141" t="s">
        <v>289</v>
      </c>
      <c r="P4688" s="141" t="s">
        <v>3282</v>
      </c>
      <c r="Q4688" s="141" t="s">
        <v>288</v>
      </c>
      <c r="R4688" s="141" t="s">
        <v>3757</v>
      </c>
      <c r="S4688" s="148" t="s">
        <v>3280</v>
      </c>
      <c r="T4688" s="147">
        <v>9365493</v>
      </c>
      <c r="U4688" s="147">
        <v>10476664</v>
      </c>
      <c r="V4688" s="147">
        <v>7365435</v>
      </c>
      <c r="W4688" s="147">
        <v>7365435</v>
      </c>
    </row>
    <row r="4689" spans="1:23">
      <c r="A4689" s="141" t="s">
        <v>3465</v>
      </c>
      <c r="B4689" s="141" t="s">
        <v>284</v>
      </c>
      <c r="C4689" s="141" t="s">
        <v>3464</v>
      </c>
      <c r="D4689" s="141" t="s">
        <v>3459</v>
      </c>
      <c r="E4689" s="141" t="s">
        <v>4234</v>
      </c>
      <c r="F4689" s="141" t="s">
        <v>4250</v>
      </c>
      <c r="G4689" s="141" t="s">
        <v>54</v>
      </c>
      <c r="H4689" s="141" t="s">
        <v>3503</v>
      </c>
      <c r="I4689" s="141" t="s">
        <v>3492</v>
      </c>
      <c r="J4689" s="141" t="s">
        <v>95</v>
      </c>
      <c r="K4689" s="141" t="s">
        <v>98</v>
      </c>
      <c r="L4689" s="141" t="s">
        <v>4147</v>
      </c>
      <c r="M4689" s="141" t="s">
        <v>247</v>
      </c>
      <c r="N4689" s="141" t="s">
        <v>303</v>
      </c>
      <c r="O4689" s="141" t="s">
        <v>289</v>
      </c>
      <c r="P4689" s="141" t="s">
        <v>3282</v>
      </c>
      <c r="Q4689" s="141" t="s">
        <v>288</v>
      </c>
      <c r="R4689" s="141" t="s">
        <v>3756</v>
      </c>
      <c r="S4689" s="148" t="s">
        <v>3280</v>
      </c>
      <c r="T4689" s="147">
        <v>37797541</v>
      </c>
      <c r="U4689" s="147">
        <v>37797541</v>
      </c>
      <c r="V4689" s="147">
        <v>26876970</v>
      </c>
      <c r="W4689" s="147">
        <v>26876970</v>
      </c>
    </row>
    <row r="4690" spans="1:23">
      <c r="A4690" s="141" t="s">
        <v>3465</v>
      </c>
      <c r="B4690" s="141" t="s">
        <v>284</v>
      </c>
      <c r="C4690" s="141" t="s">
        <v>3464</v>
      </c>
      <c r="D4690" s="141" t="s">
        <v>3459</v>
      </c>
      <c r="E4690" s="141" t="s">
        <v>4234</v>
      </c>
      <c r="F4690" s="141" t="s">
        <v>4250</v>
      </c>
      <c r="G4690" s="141" t="s">
        <v>54</v>
      </c>
      <c r="H4690" s="141" t="s">
        <v>3503</v>
      </c>
      <c r="I4690" s="141" t="s">
        <v>3492</v>
      </c>
      <c r="J4690" s="141" t="s">
        <v>95</v>
      </c>
      <c r="K4690" s="141" t="s">
        <v>98</v>
      </c>
      <c r="L4690" s="141" t="s">
        <v>4147</v>
      </c>
      <c r="M4690" s="141" t="s">
        <v>247</v>
      </c>
      <c r="N4690" s="141" t="s">
        <v>303</v>
      </c>
      <c r="O4690" s="141" t="s">
        <v>289</v>
      </c>
      <c r="P4690" s="141" t="s">
        <v>3282</v>
      </c>
      <c r="Q4690" s="141" t="s">
        <v>288</v>
      </c>
      <c r="R4690" s="141" t="s">
        <v>3755</v>
      </c>
      <c r="S4690" s="148" t="s">
        <v>3280</v>
      </c>
      <c r="T4690" s="147">
        <v>9394739</v>
      </c>
      <c r="U4690" s="147">
        <v>9394739</v>
      </c>
      <c r="V4690" s="147">
        <v>6596046</v>
      </c>
      <c r="W4690" s="147">
        <v>6596046</v>
      </c>
    </row>
    <row r="4691" spans="1:23">
      <c r="A4691" s="141" t="s">
        <v>3465</v>
      </c>
      <c r="B4691" s="141" t="s">
        <v>284</v>
      </c>
      <c r="C4691" s="141" t="s">
        <v>3464</v>
      </c>
      <c r="D4691" s="141" t="s">
        <v>3459</v>
      </c>
      <c r="E4691" s="141" t="s">
        <v>4234</v>
      </c>
      <c r="F4691" s="141" t="s">
        <v>4250</v>
      </c>
      <c r="G4691" s="141" t="s">
        <v>54</v>
      </c>
      <c r="H4691" s="141" t="s">
        <v>3503</v>
      </c>
      <c r="I4691" s="141" t="s">
        <v>3492</v>
      </c>
      <c r="J4691" s="141" t="s">
        <v>95</v>
      </c>
      <c r="K4691" s="141" t="s">
        <v>98</v>
      </c>
      <c r="L4691" s="141" t="s">
        <v>4147</v>
      </c>
      <c r="M4691" s="141" t="s">
        <v>247</v>
      </c>
      <c r="N4691" s="141" t="s">
        <v>303</v>
      </c>
      <c r="O4691" s="141" t="s">
        <v>289</v>
      </c>
      <c r="P4691" s="141" t="s">
        <v>3282</v>
      </c>
      <c r="Q4691" s="141" t="s">
        <v>288</v>
      </c>
      <c r="R4691" s="141" t="s">
        <v>3754</v>
      </c>
      <c r="S4691" s="148" t="s">
        <v>3280</v>
      </c>
      <c r="T4691" s="147">
        <v>10580357</v>
      </c>
      <c r="U4691" s="147">
        <v>12343749.9</v>
      </c>
      <c r="V4691" s="147">
        <v>8947719</v>
      </c>
      <c r="W4691" s="147">
        <v>8947719</v>
      </c>
    </row>
    <row r="4692" spans="1:23">
      <c r="A4692" s="141" t="s">
        <v>3465</v>
      </c>
      <c r="B4692" s="141" t="s">
        <v>284</v>
      </c>
      <c r="C4692" s="141" t="s">
        <v>3464</v>
      </c>
      <c r="D4692" s="141" t="s">
        <v>3459</v>
      </c>
      <c r="E4692" s="141" t="s">
        <v>4234</v>
      </c>
      <c r="F4692" s="141" t="s">
        <v>4250</v>
      </c>
      <c r="G4692" s="141" t="s">
        <v>54</v>
      </c>
      <c r="H4692" s="141" t="s">
        <v>3503</v>
      </c>
      <c r="I4692" s="141" t="s">
        <v>3492</v>
      </c>
      <c r="J4692" s="141" t="s">
        <v>95</v>
      </c>
      <c r="K4692" s="141" t="s">
        <v>98</v>
      </c>
      <c r="L4692" s="141" t="s">
        <v>4147</v>
      </c>
      <c r="M4692" s="141" t="s">
        <v>247</v>
      </c>
      <c r="N4692" s="141" t="s">
        <v>303</v>
      </c>
      <c r="O4692" s="141" t="s">
        <v>289</v>
      </c>
      <c r="P4692" s="141" t="s">
        <v>3282</v>
      </c>
      <c r="Q4692" s="141" t="s">
        <v>288</v>
      </c>
      <c r="R4692" s="141" t="s">
        <v>3753</v>
      </c>
      <c r="S4692" s="148" t="s">
        <v>3280</v>
      </c>
      <c r="T4692" s="147">
        <v>13696810</v>
      </c>
      <c r="U4692" s="147">
        <v>13696810</v>
      </c>
      <c r="V4692" s="147">
        <v>9778122</v>
      </c>
      <c r="W4692" s="147">
        <v>9778122</v>
      </c>
    </row>
    <row r="4693" spans="1:23">
      <c r="A4693" s="141" t="s">
        <v>3465</v>
      </c>
      <c r="B4693" s="141" t="s">
        <v>284</v>
      </c>
      <c r="C4693" s="141" t="s">
        <v>3464</v>
      </c>
      <c r="D4693" s="141" t="s">
        <v>3459</v>
      </c>
      <c r="E4693" s="141" t="s">
        <v>4234</v>
      </c>
      <c r="F4693" s="141" t="s">
        <v>4250</v>
      </c>
      <c r="G4693" s="141" t="s">
        <v>54</v>
      </c>
      <c r="H4693" s="141" t="s">
        <v>3503</v>
      </c>
      <c r="I4693" s="141" t="s">
        <v>3492</v>
      </c>
      <c r="J4693" s="141" t="s">
        <v>95</v>
      </c>
      <c r="K4693" s="141" t="s">
        <v>98</v>
      </c>
      <c r="L4693" s="141" t="s">
        <v>4147</v>
      </c>
      <c r="M4693" s="141" t="s">
        <v>247</v>
      </c>
      <c r="N4693" s="141" t="s">
        <v>303</v>
      </c>
      <c r="O4693" s="141" t="s">
        <v>289</v>
      </c>
      <c r="P4693" s="141" t="s">
        <v>3282</v>
      </c>
      <c r="Q4693" s="141" t="s">
        <v>288</v>
      </c>
      <c r="R4693" s="141" t="s">
        <v>3752</v>
      </c>
      <c r="S4693" s="148" t="s">
        <v>3280</v>
      </c>
      <c r="T4693" s="147">
        <v>10074141</v>
      </c>
      <c r="U4693" s="147">
        <v>11753164.5</v>
      </c>
      <c r="V4693" s="147">
        <v>8434494</v>
      </c>
      <c r="W4693" s="147">
        <v>8434494</v>
      </c>
    </row>
    <row r="4694" spans="1:23">
      <c r="A4694" s="141" t="s">
        <v>3465</v>
      </c>
      <c r="B4694" s="141" t="s">
        <v>284</v>
      </c>
      <c r="C4694" s="141" t="s">
        <v>3464</v>
      </c>
      <c r="D4694" s="141" t="s">
        <v>3459</v>
      </c>
      <c r="E4694" s="141" t="s">
        <v>4234</v>
      </c>
      <c r="F4694" s="141" t="s">
        <v>4250</v>
      </c>
      <c r="G4694" s="141" t="s">
        <v>54</v>
      </c>
      <c r="H4694" s="141" t="s">
        <v>3503</v>
      </c>
      <c r="I4694" s="141" t="s">
        <v>3492</v>
      </c>
      <c r="J4694" s="141" t="s">
        <v>95</v>
      </c>
      <c r="K4694" s="141" t="s">
        <v>98</v>
      </c>
      <c r="L4694" s="141" t="s">
        <v>4147</v>
      </c>
      <c r="M4694" s="141" t="s">
        <v>247</v>
      </c>
      <c r="N4694" s="141" t="s">
        <v>303</v>
      </c>
      <c r="O4694" s="141" t="s">
        <v>289</v>
      </c>
      <c r="P4694" s="141" t="s">
        <v>3282</v>
      </c>
      <c r="Q4694" s="141" t="s">
        <v>288</v>
      </c>
      <c r="R4694" s="141" t="s">
        <v>3751</v>
      </c>
      <c r="S4694" s="148" t="s">
        <v>3280</v>
      </c>
      <c r="T4694" s="147">
        <v>14177026</v>
      </c>
      <c r="U4694" s="147">
        <v>15881547</v>
      </c>
      <c r="V4694" s="147">
        <v>11093028</v>
      </c>
      <c r="W4694" s="147">
        <v>11093028</v>
      </c>
    </row>
    <row r="4695" spans="1:23">
      <c r="A4695" s="141" t="s">
        <v>3465</v>
      </c>
      <c r="B4695" s="141" t="s">
        <v>284</v>
      </c>
      <c r="C4695" s="141" t="s">
        <v>3464</v>
      </c>
      <c r="D4695" s="141" t="s">
        <v>3459</v>
      </c>
      <c r="E4695" s="141" t="s">
        <v>4234</v>
      </c>
      <c r="F4695" s="141" t="s">
        <v>4250</v>
      </c>
      <c r="G4695" s="141" t="s">
        <v>54</v>
      </c>
      <c r="H4695" s="141" t="s">
        <v>3503</v>
      </c>
      <c r="I4695" s="141" t="s">
        <v>3492</v>
      </c>
      <c r="J4695" s="141" t="s">
        <v>95</v>
      </c>
      <c r="K4695" s="141" t="s">
        <v>98</v>
      </c>
      <c r="L4695" s="141" t="s">
        <v>4147</v>
      </c>
      <c r="M4695" s="141" t="s">
        <v>247</v>
      </c>
      <c r="N4695" s="141" t="s">
        <v>303</v>
      </c>
      <c r="O4695" s="141" t="s">
        <v>289</v>
      </c>
      <c r="P4695" s="141" t="s">
        <v>3282</v>
      </c>
      <c r="Q4695" s="141" t="s">
        <v>288</v>
      </c>
      <c r="R4695" s="141" t="s">
        <v>3750</v>
      </c>
      <c r="S4695" s="148" t="s">
        <v>3280</v>
      </c>
      <c r="T4695" s="147">
        <v>8154577</v>
      </c>
      <c r="U4695" s="147">
        <v>8154577</v>
      </c>
      <c r="V4695" s="147">
        <v>5827671</v>
      </c>
      <c r="W4695" s="147">
        <v>5827671</v>
      </c>
    </row>
    <row r="4696" spans="1:23">
      <c r="A4696" s="141" t="s">
        <v>3465</v>
      </c>
      <c r="B4696" s="141" t="s">
        <v>284</v>
      </c>
      <c r="C4696" s="141" t="s">
        <v>3464</v>
      </c>
      <c r="D4696" s="141" t="s">
        <v>3459</v>
      </c>
      <c r="E4696" s="141" t="s">
        <v>4234</v>
      </c>
      <c r="F4696" s="141" t="s">
        <v>4250</v>
      </c>
      <c r="G4696" s="141" t="s">
        <v>54</v>
      </c>
      <c r="H4696" s="141" t="s">
        <v>3503</v>
      </c>
      <c r="I4696" s="141" t="s">
        <v>3492</v>
      </c>
      <c r="J4696" s="141" t="s">
        <v>95</v>
      </c>
      <c r="K4696" s="141" t="s">
        <v>98</v>
      </c>
      <c r="L4696" s="141" t="s">
        <v>4147</v>
      </c>
      <c r="M4696" s="141" t="s">
        <v>247</v>
      </c>
      <c r="N4696" s="141" t="s">
        <v>303</v>
      </c>
      <c r="O4696" s="141" t="s">
        <v>289</v>
      </c>
      <c r="P4696" s="141" t="s">
        <v>3282</v>
      </c>
      <c r="Q4696" s="141" t="s">
        <v>288</v>
      </c>
      <c r="R4696" s="141" t="s">
        <v>3749</v>
      </c>
      <c r="S4696" s="148" t="s">
        <v>3280</v>
      </c>
      <c r="T4696" s="147">
        <v>8636036</v>
      </c>
      <c r="U4696" s="147">
        <v>8636036</v>
      </c>
      <c r="V4696" s="147">
        <v>6176682</v>
      </c>
      <c r="W4696" s="147">
        <v>6176682</v>
      </c>
    </row>
    <row r="4697" spans="1:23">
      <c r="A4697" s="141" t="s">
        <v>3465</v>
      </c>
      <c r="B4697" s="141" t="s">
        <v>284</v>
      </c>
      <c r="C4697" s="141" t="s">
        <v>3464</v>
      </c>
      <c r="D4697" s="141" t="s">
        <v>3459</v>
      </c>
      <c r="E4697" s="141" t="s">
        <v>4234</v>
      </c>
      <c r="F4697" s="141" t="s">
        <v>4250</v>
      </c>
      <c r="G4697" s="141" t="s">
        <v>54</v>
      </c>
      <c r="H4697" s="141" t="s">
        <v>3503</v>
      </c>
      <c r="I4697" s="141" t="s">
        <v>3492</v>
      </c>
      <c r="J4697" s="141" t="s">
        <v>95</v>
      </c>
      <c r="K4697" s="141" t="s">
        <v>98</v>
      </c>
      <c r="L4697" s="141" t="s">
        <v>4147</v>
      </c>
      <c r="M4697" s="141" t="s">
        <v>247</v>
      </c>
      <c r="N4697" s="141" t="s">
        <v>303</v>
      </c>
      <c r="O4697" s="141" t="s">
        <v>289</v>
      </c>
      <c r="P4697" s="141" t="s">
        <v>3282</v>
      </c>
      <c r="Q4697" s="141" t="s">
        <v>288</v>
      </c>
      <c r="R4697" s="141" t="s">
        <v>3553</v>
      </c>
      <c r="S4697" s="148" t="s">
        <v>3280</v>
      </c>
      <c r="T4697" s="147">
        <v>11369806</v>
      </c>
      <c r="U4697" s="147">
        <v>11369806</v>
      </c>
      <c r="V4697" s="147">
        <v>8211951</v>
      </c>
      <c r="W4697" s="147">
        <v>8211951</v>
      </c>
    </row>
    <row r="4698" spans="1:23">
      <c r="A4698" s="141" t="s">
        <v>3465</v>
      </c>
      <c r="B4698" s="141" t="s">
        <v>284</v>
      </c>
      <c r="C4698" s="141" t="s">
        <v>3464</v>
      </c>
      <c r="D4698" s="141" t="s">
        <v>3459</v>
      </c>
      <c r="E4698" s="141" t="s">
        <v>4234</v>
      </c>
      <c r="F4698" s="141" t="s">
        <v>4250</v>
      </c>
      <c r="G4698" s="141" t="s">
        <v>54</v>
      </c>
      <c r="H4698" s="141" t="s">
        <v>3503</v>
      </c>
      <c r="I4698" s="141" t="s">
        <v>3492</v>
      </c>
      <c r="J4698" s="141" t="s">
        <v>95</v>
      </c>
      <c r="K4698" s="141" t="s">
        <v>98</v>
      </c>
      <c r="L4698" s="141" t="s">
        <v>4147</v>
      </c>
      <c r="M4698" s="141" t="s">
        <v>247</v>
      </c>
      <c r="N4698" s="141" t="s">
        <v>303</v>
      </c>
      <c r="O4698" s="141" t="s">
        <v>289</v>
      </c>
      <c r="P4698" s="141" t="s">
        <v>3282</v>
      </c>
      <c r="Q4698" s="141" t="s">
        <v>288</v>
      </c>
      <c r="R4698" s="141" t="s">
        <v>3748</v>
      </c>
      <c r="S4698" s="148" t="s">
        <v>3280</v>
      </c>
      <c r="T4698" s="147">
        <v>8276636</v>
      </c>
      <c r="U4698" s="147">
        <v>8276636</v>
      </c>
      <c r="V4698" s="147">
        <v>5836698</v>
      </c>
      <c r="W4698" s="147">
        <v>5836698</v>
      </c>
    </row>
    <row r="4699" spans="1:23">
      <c r="A4699" s="141" t="s">
        <v>3465</v>
      </c>
      <c r="B4699" s="141" t="s">
        <v>284</v>
      </c>
      <c r="C4699" s="141" t="s">
        <v>3464</v>
      </c>
      <c r="D4699" s="141" t="s">
        <v>3459</v>
      </c>
      <c r="E4699" s="141" t="s">
        <v>4234</v>
      </c>
      <c r="F4699" s="141" t="s">
        <v>4250</v>
      </c>
      <c r="G4699" s="141" t="s">
        <v>54</v>
      </c>
      <c r="H4699" s="141" t="s">
        <v>3503</v>
      </c>
      <c r="I4699" s="141" t="s">
        <v>3492</v>
      </c>
      <c r="J4699" s="141" t="s">
        <v>95</v>
      </c>
      <c r="K4699" s="141" t="s">
        <v>98</v>
      </c>
      <c r="L4699" s="141" t="s">
        <v>4147</v>
      </c>
      <c r="M4699" s="141" t="s">
        <v>247</v>
      </c>
      <c r="N4699" s="141" t="s">
        <v>303</v>
      </c>
      <c r="O4699" s="141" t="s">
        <v>289</v>
      </c>
      <c r="P4699" s="141" t="s">
        <v>3282</v>
      </c>
      <c r="Q4699" s="141" t="s">
        <v>288</v>
      </c>
      <c r="R4699" s="141" t="s">
        <v>3747</v>
      </c>
      <c r="S4699" s="148" t="s">
        <v>3280</v>
      </c>
      <c r="T4699" s="147">
        <v>20867346</v>
      </c>
      <c r="U4699" s="147">
        <v>24345237</v>
      </c>
      <c r="V4699" s="147">
        <v>17376984</v>
      </c>
      <c r="W4699" s="147">
        <v>17376984</v>
      </c>
    </row>
    <row r="4700" spans="1:23">
      <c r="A4700" s="141" t="s">
        <v>3465</v>
      </c>
      <c r="B4700" s="141" t="s">
        <v>284</v>
      </c>
      <c r="C4700" s="141" t="s">
        <v>3464</v>
      </c>
      <c r="D4700" s="141" t="s">
        <v>3459</v>
      </c>
      <c r="E4700" s="141" t="s">
        <v>4234</v>
      </c>
      <c r="F4700" s="141" t="s">
        <v>4250</v>
      </c>
      <c r="G4700" s="141" t="s">
        <v>54</v>
      </c>
      <c r="H4700" s="141" t="s">
        <v>3503</v>
      </c>
      <c r="I4700" s="141" t="s">
        <v>3492</v>
      </c>
      <c r="J4700" s="141" t="s">
        <v>95</v>
      </c>
      <c r="K4700" s="141" t="s">
        <v>98</v>
      </c>
      <c r="L4700" s="141" t="s">
        <v>4147</v>
      </c>
      <c r="M4700" s="141" t="s">
        <v>247</v>
      </c>
      <c r="N4700" s="141" t="s">
        <v>303</v>
      </c>
      <c r="O4700" s="141" t="s">
        <v>289</v>
      </c>
      <c r="P4700" s="141" t="s">
        <v>3282</v>
      </c>
      <c r="Q4700" s="141" t="s">
        <v>288</v>
      </c>
      <c r="R4700" s="141" t="s">
        <v>3746</v>
      </c>
      <c r="S4700" s="148" t="s">
        <v>3280</v>
      </c>
      <c r="T4700" s="147">
        <v>8086678</v>
      </c>
      <c r="U4700" s="147">
        <v>8086678</v>
      </c>
      <c r="V4700" s="147">
        <v>5703174</v>
      </c>
      <c r="W4700" s="147">
        <v>5703174</v>
      </c>
    </row>
    <row r="4701" spans="1:23">
      <c r="A4701" s="141" t="s">
        <v>3465</v>
      </c>
      <c r="B4701" s="141" t="s">
        <v>284</v>
      </c>
      <c r="C4701" s="141" t="s">
        <v>3464</v>
      </c>
      <c r="D4701" s="141" t="s">
        <v>3459</v>
      </c>
      <c r="E4701" s="141" t="s">
        <v>4234</v>
      </c>
      <c r="F4701" s="141" t="s">
        <v>4250</v>
      </c>
      <c r="G4701" s="141" t="s">
        <v>54</v>
      </c>
      <c r="H4701" s="141" t="s">
        <v>3503</v>
      </c>
      <c r="I4701" s="141" t="s">
        <v>3492</v>
      </c>
      <c r="J4701" s="141" t="s">
        <v>95</v>
      </c>
      <c r="K4701" s="141" t="s">
        <v>98</v>
      </c>
      <c r="L4701" s="141" t="s">
        <v>4147</v>
      </c>
      <c r="M4701" s="141" t="s">
        <v>247</v>
      </c>
      <c r="N4701" s="141" t="s">
        <v>303</v>
      </c>
      <c r="O4701" s="141" t="s">
        <v>289</v>
      </c>
      <c r="P4701" s="141" t="s">
        <v>3282</v>
      </c>
      <c r="Q4701" s="141" t="s">
        <v>288</v>
      </c>
      <c r="R4701" s="141" t="s">
        <v>3745</v>
      </c>
      <c r="S4701" s="148" t="s">
        <v>3280</v>
      </c>
      <c r="T4701" s="147">
        <v>29264096</v>
      </c>
      <c r="U4701" s="147">
        <v>32863635</v>
      </c>
      <c r="V4701" s="147">
        <v>23763039</v>
      </c>
      <c r="W4701" s="147">
        <v>23763039</v>
      </c>
    </row>
    <row r="4702" spans="1:23">
      <c r="A4702" s="141" t="s">
        <v>3465</v>
      </c>
      <c r="B4702" s="141" t="s">
        <v>284</v>
      </c>
      <c r="C4702" s="141" t="s">
        <v>3464</v>
      </c>
      <c r="D4702" s="141" t="s">
        <v>3459</v>
      </c>
      <c r="E4702" s="141" t="s">
        <v>4234</v>
      </c>
      <c r="F4702" s="141" t="s">
        <v>4250</v>
      </c>
      <c r="G4702" s="141" t="s">
        <v>54</v>
      </c>
      <c r="H4702" s="141" t="s">
        <v>3503</v>
      </c>
      <c r="I4702" s="141" t="s">
        <v>3492</v>
      </c>
      <c r="J4702" s="141" t="s">
        <v>95</v>
      </c>
      <c r="K4702" s="141" t="s">
        <v>98</v>
      </c>
      <c r="L4702" s="141" t="s">
        <v>4147</v>
      </c>
      <c r="M4702" s="141" t="s">
        <v>247</v>
      </c>
      <c r="N4702" s="141" t="s">
        <v>303</v>
      </c>
      <c r="O4702" s="141" t="s">
        <v>289</v>
      </c>
      <c r="P4702" s="141" t="s">
        <v>3282</v>
      </c>
      <c r="Q4702" s="141" t="s">
        <v>288</v>
      </c>
      <c r="R4702" s="141" t="s">
        <v>3744</v>
      </c>
      <c r="S4702" s="148" t="s">
        <v>3280</v>
      </c>
      <c r="T4702" s="147">
        <v>10399426</v>
      </c>
      <c r="U4702" s="147">
        <v>12132663.699999999</v>
      </c>
      <c r="V4702" s="147">
        <v>8850969</v>
      </c>
      <c r="W4702" s="147">
        <v>8850969</v>
      </c>
    </row>
    <row r="4703" spans="1:23">
      <c r="A4703" s="141" t="s">
        <v>3465</v>
      </c>
      <c r="B4703" s="141" t="s">
        <v>284</v>
      </c>
      <c r="C4703" s="141" t="s">
        <v>3464</v>
      </c>
      <c r="D4703" s="141" t="s">
        <v>3459</v>
      </c>
      <c r="E4703" s="141" t="s">
        <v>4234</v>
      </c>
      <c r="F4703" s="141" t="s">
        <v>4250</v>
      </c>
      <c r="G4703" s="141" t="s">
        <v>54</v>
      </c>
      <c r="H4703" s="141" t="s">
        <v>3503</v>
      </c>
      <c r="I4703" s="141" t="s">
        <v>3492</v>
      </c>
      <c r="J4703" s="141" t="s">
        <v>95</v>
      </c>
      <c r="K4703" s="141" t="s">
        <v>98</v>
      </c>
      <c r="L4703" s="141" t="s">
        <v>4147</v>
      </c>
      <c r="M4703" s="141" t="s">
        <v>247</v>
      </c>
      <c r="N4703" s="141" t="s">
        <v>303</v>
      </c>
      <c r="O4703" s="141" t="s">
        <v>289</v>
      </c>
      <c r="P4703" s="141" t="s">
        <v>3282</v>
      </c>
      <c r="Q4703" s="141" t="s">
        <v>288</v>
      </c>
      <c r="R4703" s="141" t="s">
        <v>3743</v>
      </c>
      <c r="S4703" s="148" t="s">
        <v>3280</v>
      </c>
      <c r="T4703" s="147">
        <v>16132969</v>
      </c>
      <c r="U4703" s="147">
        <v>18083072</v>
      </c>
      <c r="V4703" s="147">
        <v>12713217</v>
      </c>
      <c r="W4703" s="147">
        <v>12713217</v>
      </c>
    </row>
    <row r="4704" spans="1:23">
      <c r="A4704" s="141" t="s">
        <v>3465</v>
      </c>
      <c r="B4704" s="141" t="s">
        <v>284</v>
      </c>
      <c r="C4704" s="141" t="s">
        <v>3464</v>
      </c>
      <c r="D4704" s="141" t="s">
        <v>3459</v>
      </c>
      <c r="E4704" s="141" t="s">
        <v>4234</v>
      </c>
      <c r="F4704" s="141" t="s">
        <v>4250</v>
      </c>
      <c r="G4704" s="141" t="s">
        <v>54</v>
      </c>
      <c r="H4704" s="141" t="s">
        <v>3503</v>
      </c>
      <c r="I4704" s="141" t="s">
        <v>3492</v>
      </c>
      <c r="J4704" s="141" t="s">
        <v>95</v>
      </c>
      <c r="K4704" s="141" t="s">
        <v>98</v>
      </c>
      <c r="L4704" s="141" t="s">
        <v>4147</v>
      </c>
      <c r="M4704" s="141" t="s">
        <v>247</v>
      </c>
      <c r="N4704" s="141" t="s">
        <v>303</v>
      </c>
      <c r="O4704" s="141" t="s">
        <v>289</v>
      </c>
      <c r="P4704" s="141" t="s">
        <v>3282</v>
      </c>
      <c r="Q4704" s="141" t="s">
        <v>288</v>
      </c>
      <c r="R4704" s="141" t="s">
        <v>3742</v>
      </c>
      <c r="S4704" s="148" t="s">
        <v>3280</v>
      </c>
      <c r="T4704" s="147">
        <v>60241564</v>
      </c>
      <c r="U4704" s="147">
        <v>70281824.599999994</v>
      </c>
      <c r="V4704" s="147">
        <v>50788944</v>
      </c>
      <c r="W4704" s="147">
        <v>50788944</v>
      </c>
    </row>
    <row r="4705" spans="1:23">
      <c r="A4705" s="141" t="s">
        <v>3465</v>
      </c>
      <c r="B4705" s="141" t="s">
        <v>284</v>
      </c>
      <c r="C4705" s="141" t="s">
        <v>3464</v>
      </c>
      <c r="D4705" s="141" t="s">
        <v>3459</v>
      </c>
      <c r="E4705" s="141" t="s">
        <v>4234</v>
      </c>
      <c r="F4705" s="141" t="s">
        <v>4250</v>
      </c>
      <c r="G4705" s="141" t="s">
        <v>54</v>
      </c>
      <c r="H4705" s="141" t="s">
        <v>3503</v>
      </c>
      <c r="I4705" s="141" t="s">
        <v>3492</v>
      </c>
      <c r="J4705" s="141" t="s">
        <v>95</v>
      </c>
      <c r="K4705" s="141" t="s">
        <v>98</v>
      </c>
      <c r="L4705" s="141" t="s">
        <v>4147</v>
      </c>
      <c r="M4705" s="141" t="s">
        <v>247</v>
      </c>
      <c r="N4705" s="141" t="s">
        <v>303</v>
      </c>
      <c r="O4705" s="141" t="s">
        <v>289</v>
      </c>
      <c r="P4705" s="141" t="s">
        <v>3282</v>
      </c>
      <c r="Q4705" s="141" t="s">
        <v>288</v>
      </c>
      <c r="R4705" s="141" t="s">
        <v>3741</v>
      </c>
      <c r="S4705" s="148" t="s">
        <v>3280</v>
      </c>
      <c r="T4705" s="147">
        <v>24618881</v>
      </c>
      <c r="U4705" s="147">
        <v>28722027.899999999</v>
      </c>
      <c r="V4705" s="147">
        <v>20587905</v>
      </c>
      <c r="W4705" s="147">
        <v>20587905</v>
      </c>
    </row>
    <row r="4706" spans="1:23">
      <c r="A4706" s="141" t="s">
        <v>3465</v>
      </c>
      <c r="B4706" s="141" t="s">
        <v>284</v>
      </c>
      <c r="C4706" s="141" t="s">
        <v>3464</v>
      </c>
      <c r="D4706" s="141" t="s">
        <v>3459</v>
      </c>
      <c r="E4706" s="141" t="s">
        <v>4234</v>
      </c>
      <c r="F4706" s="141" t="s">
        <v>4250</v>
      </c>
      <c r="G4706" s="141" t="s">
        <v>54</v>
      </c>
      <c r="H4706" s="141" t="s">
        <v>3503</v>
      </c>
      <c r="I4706" s="141" t="s">
        <v>3492</v>
      </c>
      <c r="J4706" s="141" t="s">
        <v>95</v>
      </c>
      <c r="K4706" s="141" t="s">
        <v>98</v>
      </c>
      <c r="L4706" s="141" t="s">
        <v>4147</v>
      </c>
      <c r="M4706" s="141" t="s">
        <v>247</v>
      </c>
      <c r="N4706" s="141" t="s">
        <v>303</v>
      </c>
      <c r="O4706" s="141" t="s">
        <v>289</v>
      </c>
      <c r="P4706" s="141" t="s">
        <v>3282</v>
      </c>
      <c r="Q4706" s="141" t="s">
        <v>288</v>
      </c>
      <c r="R4706" s="141" t="s">
        <v>3740</v>
      </c>
      <c r="S4706" s="148" t="s">
        <v>3280</v>
      </c>
      <c r="T4706" s="147">
        <v>7518781</v>
      </c>
      <c r="U4706" s="147">
        <v>7518781</v>
      </c>
      <c r="V4706" s="147">
        <v>5391612</v>
      </c>
      <c r="W4706" s="147">
        <v>5391612</v>
      </c>
    </row>
    <row r="4707" spans="1:23">
      <c r="A4707" s="141" t="s">
        <v>3465</v>
      </c>
      <c r="B4707" s="141" t="s">
        <v>284</v>
      </c>
      <c r="C4707" s="141" t="s">
        <v>3464</v>
      </c>
      <c r="D4707" s="141" t="s">
        <v>3459</v>
      </c>
      <c r="E4707" s="141" t="s">
        <v>4234</v>
      </c>
      <c r="F4707" s="141" t="s">
        <v>4250</v>
      </c>
      <c r="G4707" s="141" t="s">
        <v>54</v>
      </c>
      <c r="H4707" s="141" t="s">
        <v>3503</v>
      </c>
      <c r="I4707" s="141" t="s">
        <v>3492</v>
      </c>
      <c r="J4707" s="141" t="s">
        <v>95</v>
      </c>
      <c r="K4707" s="141" t="s">
        <v>98</v>
      </c>
      <c r="L4707" s="141" t="s">
        <v>4147</v>
      </c>
      <c r="M4707" s="141" t="s">
        <v>247</v>
      </c>
      <c r="N4707" s="141" t="s">
        <v>303</v>
      </c>
      <c r="O4707" s="141" t="s">
        <v>289</v>
      </c>
      <c r="P4707" s="141" t="s">
        <v>3282</v>
      </c>
      <c r="Q4707" s="141" t="s">
        <v>288</v>
      </c>
      <c r="R4707" s="141" t="s">
        <v>3552</v>
      </c>
      <c r="S4707" s="148" t="s">
        <v>3280</v>
      </c>
      <c r="T4707" s="147">
        <v>14413422</v>
      </c>
      <c r="U4707" s="147">
        <v>14413422</v>
      </c>
      <c r="V4707" s="147">
        <v>10167687</v>
      </c>
      <c r="W4707" s="147">
        <v>10167687</v>
      </c>
    </row>
    <row r="4708" spans="1:23">
      <c r="A4708" s="141" t="s">
        <v>3465</v>
      </c>
      <c r="B4708" s="141" t="s">
        <v>284</v>
      </c>
      <c r="C4708" s="141" t="s">
        <v>3464</v>
      </c>
      <c r="D4708" s="141" t="s">
        <v>3459</v>
      </c>
      <c r="E4708" s="141" t="s">
        <v>4234</v>
      </c>
      <c r="F4708" s="141" t="s">
        <v>4250</v>
      </c>
      <c r="G4708" s="141" t="s">
        <v>54</v>
      </c>
      <c r="H4708" s="141" t="s">
        <v>3503</v>
      </c>
      <c r="I4708" s="141" t="s">
        <v>3492</v>
      </c>
      <c r="J4708" s="141" t="s">
        <v>95</v>
      </c>
      <c r="K4708" s="141" t="s">
        <v>98</v>
      </c>
      <c r="L4708" s="141" t="s">
        <v>4147</v>
      </c>
      <c r="M4708" s="141" t="s">
        <v>247</v>
      </c>
      <c r="N4708" s="141" t="s">
        <v>303</v>
      </c>
      <c r="O4708" s="141" t="s">
        <v>289</v>
      </c>
      <c r="P4708" s="141" t="s">
        <v>3282</v>
      </c>
      <c r="Q4708" s="141" t="s">
        <v>288</v>
      </c>
      <c r="R4708" s="141" t="s">
        <v>3739</v>
      </c>
      <c r="S4708" s="148" t="s">
        <v>3280</v>
      </c>
      <c r="T4708" s="147">
        <v>7440899</v>
      </c>
      <c r="U4708" s="147">
        <v>8338762</v>
      </c>
      <c r="V4708" s="147">
        <v>5856747</v>
      </c>
      <c r="W4708" s="147">
        <v>5856747</v>
      </c>
    </row>
    <row r="4709" spans="1:23">
      <c r="A4709" s="141" t="s">
        <v>3465</v>
      </c>
      <c r="B4709" s="141" t="s">
        <v>284</v>
      </c>
      <c r="C4709" s="141" t="s">
        <v>3464</v>
      </c>
      <c r="D4709" s="141" t="s">
        <v>3459</v>
      </c>
      <c r="E4709" s="141" t="s">
        <v>4234</v>
      </c>
      <c r="F4709" s="141" t="s">
        <v>4250</v>
      </c>
      <c r="G4709" s="141" t="s">
        <v>54</v>
      </c>
      <c r="H4709" s="141" t="s">
        <v>3503</v>
      </c>
      <c r="I4709" s="141" t="s">
        <v>3492</v>
      </c>
      <c r="J4709" s="141" t="s">
        <v>95</v>
      </c>
      <c r="K4709" s="141" t="s">
        <v>98</v>
      </c>
      <c r="L4709" s="141" t="s">
        <v>4147</v>
      </c>
      <c r="M4709" s="141" t="s">
        <v>247</v>
      </c>
      <c r="N4709" s="141" t="s">
        <v>303</v>
      </c>
      <c r="O4709" s="141" t="s">
        <v>289</v>
      </c>
      <c r="P4709" s="141" t="s">
        <v>3282</v>
      </c>
      <c r="Q4709" s="141" t="s">
        <v>288</v>
      </c>
      <c r="R4709" s="141" t="s">
        <v>3738</v>
      </c>
      <c r="S4709" s="148" t="s">
        <v>3280</v>
      </c>
      <c r="T4709" s="147">
        <v>13897460</v>
      </c>
      <c r="U4709" s="147">
        <v>16213703.300000001</v>
      </c>
      <c r="V4709" s="147">
        <v>11711304</v>
      </c>
      <c r="W4709" s="147">
        <v>11711304</v>
      </c>
    </row>
    <row r="4710" spans="1:23">
      <c r="A4710" s="141" t="s">
        <v>3465</v>
      </c>
      <c r="B4710" s="141" t="s">
        <v>284</v>
      </c>
      <c r="C4710" s="141" t="s">
        <v>3464</v>
      </c>
      <c r="D4710" s="141" t="s">
        <v>3459</v>
      </c>
      <c r="E4710" s="141" t="s">
        <v>4234</v>
      </c>
      <c r="F4710" s="141" t="s">
        <v>4250</v>
      </c>
      <c r="G4710" s="141" t="s">
        <v>54</v>
      </c>
      <c r="H4710" s="141" t="s">
        <v>3503</v>
      </c>
      <c r="I4710" s="141" t="s">
        <v>3492</v>
      </c>
      <c r="J4710" s="141" t="s">
        <v>95</v>
      </c>
      <c r="K4710" s="141" t="s">
        <v>98</v>
      </c>
      <c r="L4710" s="141" t="s">
        <v>4147</v>
      </c>
      <c r="M4710" s="141" t="s">
        <v>247</v>
      </c>
      <c r="N4710" s="141" t="s">
        <v>303</v>
      </c>
      <c r="O4710" s="141" t="s">
        <v>289</v>
      </c>
      <c r="P4710" s="141" t="s">
        <v>3282</v>
      </c>
      <c r="Q4710" s="141" t="s">
        <v>288</v>
      </c>
      <c r="R4710" s="141" t="s">
        <v>3737</v>
      </c>
      <c r="S4710" s="148" t="s">
        <v>3280</v>
      </c>
      <c r="T4710" s="147">
        <v>8892481</v>
      </c>
      <c r="U4710" s="147">
        <v>9970371</v>
      </c>
      <c r="V4710" s="147">
        <v>7051248</v>
      </c>
      <c r="W4710" s="147">
        <v>7051248</v>
      </c>
    </row>
    <row r="4711" spans="1:23">
      <c r="A4711" s="141" t="s">
        <v>3465</v>
      </c>
      <c r="B4711" s="141" t="s">
        <v>284</v>
      </c>
      <c r="C4711" s="141" t="s">
        <v>3464</v>
      </c>
      <c r="D4711" s="141" t="s">
        <v>3459</v>
      </c>
      <c r="E4711" s="141" t="s">
        <v>4234</v>
      </c>
      <c r="F4711" s="141" t="s">
        <v>4250</v>
      </c>
      <c r="G4711" s="141" t="s">
        <v>54</v>
      </c>
      <c r="H4711" s="141" t="s">
        <v>3503</v>
      </c>
      <c r="I4711" s="141" t="s">
        <v>3492</v>
      </c>
      <c r="J4711" s="141" t="s">
        <v>95</v>
      </c>
      <c r="K4711" s="141" t="s">
        <v>98</v>
      </c>
      <c r="L4711" s="141" t="s">
        <v>4147</v>
      </c>
      <c r="M4711" s="141" t="s">
        <v>247</v>
      </c>
      <c r="N4711" s="141" t="s">
        <v>303</v>
      </c>
      <c r="O4711" s="141" t="s">
        <v>289</v>
      </c>
      <c r="P4711" s="141" t="s">
        <v>3282</v>
      </c>
      <c r="Q4711" s="141" t="s">
        <v>288</v>
      </c>
      <c r="R4711" s="141" t="s">
        <v>3736</v>
      </c>
      <c r="S4711" s="148" t="s">
        <v>3280</v>
      </c>
      <c r="T4711" s="147">
        <v>8957347</v>
      </c>
      <c r="U4711" s="147">
        <v>10010182</v>
      </c>
      <c r="V4711" s="147">
        <v>6751551</v>
      </c>
      <c r="W4711" s="147">
        <v>6751551</v>
      </c>
    </row>
    <row r="4712" spans="1:23">
      <c r="A4712" s="141" t="s">
        <v>3465</v>
      </c>
      <c r="B4712" s="141" t="s">
        <v>284</v>
      </c>
      <c r="C4712" s="141" t="s">
        <v>3464</v>
      </c>
      <c r="D4712" s="141" t="s">
        <v>3459</v>
      </c>
      <c r="E4712" s="141" t="s">
        <v>4234</v>
      </c>
      <c r="F4712" s="141" t="s">
        <v>4250</v>
      </c>
      <c r="G4712" s="141" t="s">
        <v>54</v>
      </c>
      <c r="H4712" s="141" t="s">
        <v>3503</v>
      </c>
      <c r="I4712" s="141" t="s">
        <v>3492</v>
      </c>
      <c r="J4712" s="141" t="s">
        <v>95</v>
      </c>
      <c r="K4712" s="141" t="s">
        <v>98</v>
      </c>
      <c r="L4712" s="141" t="s">
        <v>4147</v>
      </c>
      <c r="M4712" s="141" t="s">
        <v>247</v>
      </c>
      <c r="N4712" s="141" t="s">
        <v>303</v>
      </c>
      <c r="O4712" s="141" t="s">
        <v>289</v>
      </c>
      <c r="P4712" s="141" t="s">
        <v>3282</v>
      </c>
      <c r="Q4712" s="141" t="s">
        <v>288</v>
      </c>
      <c r="R4712" s="141" t="s">
        <v>3735</v>
      </c>
      <c r="S4712" s="148" t="s">
        <v>3280</v>
      </c>
      <c r="T4712" s="147">
        <v>7572415</v>
      </c>
      <c r="U4712" s="147">
        <v>8483343</v>
      </c>
      <c r="V4712" s="147">
        <v>5930343</v>
      </c>
      <c r="W4712" s="147">
        <v>5930343</v>
      </c>
    </row>
    <row r="4713" spans="1:23">
      <c r="A4713" s="141" t="s">
        <v>3465</v>
      </c>
      <c r="B4713" s="141" t="s">
        <v>284</v>
      </c>
      <c r="C4713" s="141" t="s">
        <v>3464</v>
      </c>
      <c r="D4713" s="141" t="s">
        <v>3459</v>
      </c>
      <c r="E4713" s="141" t="s">
        <v>4234</v>
      </c>
      <c r="F4713" s="141" t="s">
        <v>4250</v>
      </c>
      <c r="G4713" s="141" t="s">
        <v>54</v>
      </c>
      <c r="H4713" s="141" t="s">
        <v>3503</v>
      </c>
      <c r="I4713" s="141" t="s">
        <v>3492</v>
      </c>
      <c r="J4713" s="141" t="s">
        <v>95</v>
      </c>
      <c r="K4713" s="141" t="s">
        <v>98</v>
      </c>
      <c r="L4713" s="141" t="s">
        <v>4147</v>
      </c>
      <c r="M4713" s="141" t="s">
        <v>247</v>
      </c>
      <c r="N4713" s="141" t="s">
        <v>303</v>
      </c>
      <c r="O4713" s="141" t="s">
        <v>289</v>
      </c>
      <c r="P4713" s="141" t="s">
        <v>3282</v>
      </c>
      <c r="Q4713" s="141" t="s">
        <v>288</v>
      </c>
      <c r="R4713" s="141" t="s">
        <v>3734</v>
      </c>
      <c r="S4713" s="148" t="s">
        <v>3280</v>
      </c>
      <c r="T4713" s="147">
        <v>7718381</v>
      </c>
      <c r="U4713" s="147">
        <v>7718381</v>
      </c>
      <c r="V4713" s="147">
        <v>5516676</v>
      </c>
      <c r="W4713" s="147">
        <v>5516676</v>
      </c>
    </row>
    <row r="4714" spans="1:23">
      <c r="A4714" s="141" t="s">
        <v>3465</v>
      </c>
      <c r="B4714" s="141" t="s">
        <v>284</v>
      </c>
      <c r="C4714" s="141" t="s">
        <v>3464</v>
      </c>
      <c r="D4714" s="141" t="s">
        <v>3459</v>
      </c>
      <c r="E4714" s="141" t="s">
        <v>4234</v>
      </c>
      <c r="F4714" s="141" t="s">
        <v>4250</v>
      </c>
      <c r="G4714" s="141" t="s">
        <v>54</v>
      </c>
      <c r="H4714" s="141" t="s">
        <v>3503</v>
      </c>
      <c r="I4714" s="141" t="s">
        <v>3492</v>
      </c>
      <c r="J4714" s="141" t="s">
        <v>95</v>
      </c>
      <c r="K4714" s="141" t="s">
        <v>98</v>
      </c>
      <c r="L4714" s="141" t="s">
        <v>4147</v>
      </c>
      <c r="M4714" s="141" t="s">
        <v>247</v>
      </c>
      <c r="N4714" s="141" t="s">
        <v>303</v>
      </c>
      <c r="O4714" s="141" t="s">
        <v>289</v>
      </c>
      <c r="P4714" s="141" t="s">
        <v>3282</v>
      </c>
      <c r="Q4714" s="141" t="s">
        <v>288</v>
      </c>
      <c r="R4714" s="141" t="s">
        <v>3733</v>
      </c>
      <c r="S4714" s="148" t="s">
        <v>3280</v>
      </c>
      <c r="T4714" s="147">
        <v>7857734</v>
      </c>
      <c r="U4714" s="147">
        <v>9167356.4000000004</v>
      </c>
      <c r="V4714" s="147">
        <v>6620517</v>
      </c>
      <c r="W4714" s="147">
        <v>6620517</v>
      </c>
    </row>
    <row r="4715" spans="1:23">
      <c r="A4715" s="141" t="s">
        <v>3465</v>
      </c>
      <c r="B4715" s="141" t="s">
        <v>284</v>
      </c>
      <c r="C4715" s="141" t="s">
        <v>3464</v>
      </c>
      <c r="D4715" s="141" t="s">
        <v>3459</v>
      </c>
      <c r="E4715" s="141" t="s">
        <v>4234</v>
      </c>
      <c r="F4715" s="141" t="s">
        <v>4250</v>
      </c>
      <c r="G4715" s="141" t="s">
        <v>54</v>
      </c>
      <c r="H4715" s="141" t="s">
        <v>3503</v>
      </c>
      <c r="I4715" s="141" t="s">
        <v>3492</v>
      </c>
      <c r="J4715" s="141" t="s">
        <v>95</v>
      </c>
      <c r="K4715" s="141" t="s">
        <v>98</v>
      </c>
      <c r="L4715" s="141" t="s">
        <v>4147</v>
      </c>
      <c r="M4715" s="141" t="s">
        <v>247</v>
      </c>
      <c r="N4715" s="141" t="s">
        <v>303</v>
      </c>
      <c r="O4715" s="141" t="s">
        <v>289</v>
      </c>
      <c r="P4715" s="141" t="s">
        <v>3282</v>
      </c>
      <c r="Q4715" s="141" t="s">
        <v>288</v>
      </c>
      <c r="R4715" s="141" t="s">
        <v>3732</v>
      </c>
      <c r="S4715" s="148" t="s">
        <v>3280</v>
      </c>
      <c r="T4715" s="147">
        <v>19528676</v>
      </c>
      <c r="U4715" s="147">
        <v>21888821</v>
      </c>
      <c r="V4715" s="147">
        <v>15410532</v>
      </c>
      <c r="W4715" s="147">
        <v>15410532</v>
      </c>
    </row>
    <row r="4716" spans="1:23">
      <c r="A4716" s="141" t="s">
        <v>3465</v>
      </c>
      <c r="B4716" s="141" t="s">
        <v>284</v>
      </c>
      <c r="C4716" s="141" t="s">
        <v>3464</v>
      </c>
      <c r="D4716" s="141" t="s">
        <v>3459</v>
      </c>
      <c r="E4716" s="141" t="s">
        <v>4234</v>
      </c>
      <c r="F4716" s="141" t="s">
        <v>4250</v>
      </c>
      <c r="G4716" s="141" t="s">
        <v>54</v>
      </c>
      <c r="H4716" s="141" t="s">
        <v>3503</v>
      </c>
      <c r="I4716" s="141" t="s">
        <v>3492</v>
      </c>
      <c r="J4716" s="141" t="s">
        <v>95</v>
      </c>
      <c r="K4716" s="141" t="s">
        <v>98</v>
      </c>
      <c r="L4716" s="141" t="s">
        <v>4147</v>
      </c>
      <c r="M4716" s="141" t="s">
        <v>247</v>
      </c>
      <c r="N4716" s="141" t="s">
        <v>303</v>
      </c>
      <c r="O4716" s="141" t="s">
        <v>289</v>
      </c>
      <c r="P4716" s="141" t="s">
        <v>3282</v>
      </c>
      <c r="Q4716" s="141" t="s">
        <v>288</v>
      </c>
      <c r="R4716" s="141" t="s">
        <v>3731</v>
      </c>
      <c r="S4716" s="148" t="s">
        <v>3280</v>
      </c>
      <c r="T4716" s="147">
        <v>7538373</v>
      </c>
      <c r="U4716" s="147">
        <v>7538373</v>
      </c>
      <c r="V4716" s="147">
        <v>5419314</v>
      </c>
      <c r="W4716" s="147">
        <v>5419314</v>
      </c>
    </row>
    <row r="4717" spans="1:23">
      <c r="A4717" s="141" t="s">
        <v>3465</v>
      </c>
      <c r="B4717" s="141" t="s">
        <v>284</v>
      </c>
      <c r="C4717" s="141" t="s">
        <v>3464</v>
      </c>
      <c r="D4717" s="141" t="s">
        <v>3459</v>
      </c>
      <c r="E4717" s="141" t="s">
        <v>4234</v>
      </c>
      <c r="F4717" s="141" t="s">
        <v>4250</v>
      </c>
      <c r="G4717" s="141" t="s">
        <v>54</v>
      </c>
      <c r="H4717" s="141" t="s">
        <v>3503</v>
      </c>
      <c r="I4717" s="141" t="s">
        <v>3492</v>
      </c>
      <c r="J4717" s="141" t="s">
        <v>95</v>
      </c>
      <c r="K4717" s="141" t="s">
        <v>98</v>
      </c>
      <c r="L4717" s="141" t="s">
        <v>4147</v>
      </c>
      <c r="M4717" s="141" t="s">
        <v>247</v>
      </c>
      <c r="N4717" s="141" t="s">
        <v>303</v>
      </c>
      <c r="O4717" s="141" t="s">
        <v>289</v>
      </c>
      <c r="P4717" s="141" t="s">
        <v>3282</v>
      </c>
      <c r="Q4717" s="141" t="s">
        <v>288</v>
      </c>
      <c r="R4717" s="141" t="s">
        <v>3730</v>
      </c>
      <c r="S4717" s="148" t="s">
        <v>3280</v>
      </c>
      <c r="T4717" s="147">
        <v>70486743</v>
      </c>
      <c r="U4717" s="147">
        <v>82234533.5</v>
      </c>
      <c r="V4717" s="147">
        <v>59193441</v>
      </c>
      <c r="W4717" s="147">
        <v>59193441</v>
      </c>
    </row>
    <row r="4718" spans="1:23">
      <c r="A4718" s="141" t="s">
        <v>3465</v>
      </c>
      <c r="B4718" s="141" t="s">
        <v>284</v>
      </c>
      <c r="C4718" s="141" t="s">
        <v>3464</v>
      </c>
      <c r="D4718" s="141" t="s">
        <v>3459</v>
      </c>
      <c r="E4718" s="141" t="s">
        <v>4234</v>
      </c>
      <c r="F4718" s="141" t="s">
        <v>4250</v>
      </c>
      <c r="G4718" s="141" t="s">
        <v>54</v>
      </c>
      <c r="H4718" s="141" t="s">
        <v>3503</v>
      </c>
      <c r="I4718" s="141" t="s">
        <v>3492</v>
      </c>
      <c r="J4718" s="141" t="s">
        <v>95</v>
      </c>
      <c r="K4718" s="141" t="s">
        <v>98</v>
      </c>
      <c r="L4718" s="141" t="s">
        <v>4147</v>
      </c>
      <c r="M4718" s="141" t="s">
        <v>247</v>
      </c>
      <c r="N4718" s="141" t="s">
        <v>303</v>
      </c>
      <c r="O4718" s="141" t="s">
        <v>289</v>
      </c>
      <c r="P4718" s="141" t="s">
        <v>3282</v>
      </c>
      <c r="Q4718" s="141" t="s">
        <v>288</v>
      </c>
      <c r="R4718" s="141" t="s">
        <v>3729</v>
      </c>
      <c r="S4718" s="148" t="s">
        <v>3280</v>
      </c>
      <c r="T4718" s="147">
        <v>7754872</v>
      </c>
      <c r="U4718" s="147">
        <v>8697231</v>
      </c>
      <c r="V4718" s="147">
        <v>6174393</v>
      </c>
      <c r="W4718" s="147">
        <v>6174393</v>
      </c>
    </row>
    <row r="4719" spans="1:23">
      <c r="A4719" s="141" t="s">
        <v>3465</v>
      </c>
      <c r="B4719" s="141" t="s">
        <v>284</v>
      </c>
      <c r="C4719" s="141" t="s">
        <v>3464</v>
      </c>
      <c r="D4719" s="141" t="s">
        <v>3459</v>
      </c>
      <c r="E4719" s="141" t="s">
        <v>4234</v>
      </c>
      <c r="F4719" s="141" t="s">
        <v>4250</v>
      </c>
      <c r="G4719" s="141" t="s">
        <v>54</v>
      </c>
      <c r="H4719" s="141" t="s">
        <v>3503</v>
      </c>
      <c r="I4719" s="141" t="s">
        <v>3492</v>
      </c>
      <c r="J4719" s="141" t="s">
        <v>95</v>
      </c>
      <c r="K4719" s="141" t="s">
        <v>98</v>
      </c>
      <c r="L4719" s="141" t="s">
        <v>4147</v>
      </c>
      <c r="M4719" s="141" t="s">
        <v>247</v>
      </c>
      <c r="N4719" s="141" t="s">
        <v>303</v>
      </c>
      <c r="O4719" s="141" t="s">
        <v>289</v>
      </c>
      <c r="P4719" s="141" t="s">
        <v>3282</v>
      </c>
      <c r="Q4719" s="141" t="s">
        <v>288</v>
      </c>
      <c r="R4719" s="141" t="s">
        <v>3728</v>
      </c>
      <c r="S4719" s="148" t="s">
        <v>3280</v>
      </c>
      <c r="T4719" s="147">
        <v>7785976</v>
      </c>
      <c r="U4719" s="147">
        <v>9083638.6999999993</v>
      </c>
      <c r="V4719" s="147">
        <v>6524046</v>
      </c>
      <c r="W4719" s="147">
        <v>6524046</v>
      </c>
    </row>
    <row r="4720" spans="1:23">
      <c r="A4720" s="141" t="s">
        <v>3465</v>
      </c>
      <c r="B4720" s="141" t="s">
        <v>284</v>
      </c>
      <c r="C4720" s="141" t="s">
        <v>3464</v>
      </c>
      <c r="D4720" s="141" t="s">
        <v>3459</v>
      </c>
      <c r="E4720" s="141" t="s">
        <v>4234</v>
      </c>
      <c r="F4720" s="141" t="s">
        <v>4250</v>
      </c>
      <c r="G4720" s="141" t="s">
        <v>54</v>
      </c>
      <c r="H4720" s="141" t="s">
        <v>3503</v>
      </c>
      <c r="I4720" s="141" t="s">
        <v>3492</v>
      </c>
      <c r="J4720" s="141" t="s">
        <v>95</v>
      </c>
      <c r="K4720" s="141" t="s">
        <v>98</v>
      </c>
      <c r="L4720" s="141" t="s">
        <v>4147</v>
      </c>
      <c r="M4720" s="141" t="s">
        <v>247</v>
      </c>
      <c r="N4720" s="141" t="s">
        <v>303</v>
      </c>
      <c r="O4720" s="141" t="s">
        <v>289</v>
      </c>
      <c r="P4720" s="141" t="s">
        <v>3282</v>
      </c>
      <c r="Q4720" s="141" t="s">
        <v>288</v>
      </c>
      <c r="R4720" s="141" t="s">
        <v>3727</v>
      </c>
      <c r="S4720" s="148" t="s">
        <v>3280</v>
      </c>
      <c r="T4720" s="147">
        <v>7636337</v>
      </c>
      <c r="U4720" s="147">
        <v>8909059.8000000007</v>
      </c>
      <c r="V4720" s="147">
        <v>6432660</v>
      </c>
      <c r="W4720" s="147">
        <v>6432660</v>
      </c>
    </row>
    <row r="4721" spans="1:23">
      <c r="A4721" s="141" t="s">
        <v>3465</v>
      </c>
      <c r="B4721" s="141" t="s">
        <v>284</v>
      </c>
      <c r="C4721" s="141" t="s">
        <v>3464</v>
      </c>
      <c r="D4721" s="141" t="s">
        <v>3459</v>
      </c>
      <c r="E4721" s="141" t="s">
        <v>4234</v>
      </c>
      <c r="F4721" s="141" t="s">
        <v>4250</v>
      </c>
      <c r="G4721" s="141" t="s">
        <v>54</v>
      </c>
      <c r="H4721" s="141" t="s">
        <v>3503</v>
      </c>
      <c r="I4721" s="141" t="s">
        <v>3492</v>
      </c>
      <c r="J4721" s="141" t="s">
        <v>95</v>
      </c>
      <c r="K4721" s="141" t="s">
        <v>98</v>
      </c>
      <c r="L4721" s="141" t="s">
        <v>4147</v>
      </c>
      <c r="M4721" s="141" t="s">
        <v>247</v>
      </c>
      <c r="N4721" s="141" t="s">
        <v>303</v>
      </c>
      <c r="O4721" s="141" t="s">
        <v>289</v>
      </c>
      <c r="P4721" s="141" t="s">
        <v>3282</v>
      </c>
      <c r="Q4721" s="141" t="s">
        <v>288</v>
      </c>
      <c r="R4721" s="141" t="s">
        <v>3726</v>
      </c>
      <c r="S4721" s="148" t="s">
        <v>3280</v>
      </c>
      <c r="T4721" s="147">
        <v>11084186</v>
      </c>
      <c r="U4721" s="147">
        <v>12432292</v>
      </c>
      <c r="V4721" s="147">
        <v>8837691</v>
      </c>
      <c r="W4721" s="147">
        <v>8837691</v>
      </c>
    </row>
    <row r="4722" spans="1:23">
      <c r="A4722" s="141" t="s">
        <v>3465</v>
      </c>
      <c r="B4722" s="141" t="s">
        <v>284</v>
      </c>
      <c r="C4722" s="141" t="s">
        <v>3464</v>
      </c>
      <c r="D4722" s="141" t="s">
        <v>3459</v>
      </c>
      <c r="E4722" s="141" t="s">
        <v>4234</v>
      </c>
      <c r="F4722" s="141" t="s">
        <v>4250</v>
      </c>
      <c r="G4722" s="141" t="s">
        <v>54</v>
      </c>
      <c r="H4722" s="141" t="s">
        <v>3503</v>
      </c>
      <c r="I4722" s="141" t="s">
        <v>3492</v>
      </c>
      <c r="J4722" s="141" t="s">
        <v>95</v>
      </c>
      <c r="K4722" s="141" t="s">
        <v>98</v>
      </c>
      <c r="L4722" s="141" t="s">
        <v>4147</v>
      </c>
      <c r="M4722" s="141" t="s">
        <v>247</v>
      </c>
      <c r="N4722" s="141" t="s">
        <v>303</v>
      </c>
      <c r="O4722" s="141" t="s">
        <v>289</v>
      </c>
      <c r="P4722" s="141" t="s">
        <v>3282</v>
      </c>
      <c r="Q4722" s="141" t="s">
        <v>288</v>
      </c>
      <c r="R4722" s="141" t="s">
        <v>3725</v>
      </c>
      <c r="S4722" s="148" t="s">
        <v>3280</v>
      </c>
      <c r="T4722" s="147">
        <v>11628409</v>
      </c>
      <c r="U4722" s="147">
        <v>13033212</v>
      </c>
      <c r="V4722" s="147">
        <v>9170337</v>
      </c>
      <c r="W4722" s="147">
        <v>9170337</v>
      </c>
    </row>
    <row r="4723" spans="1:23">
      <c r="A4723" s="141" t="s">
        <v>3465</v>
      </c>
      <c r="B4723" s="141" t="s">
        <v>284</v>
      </c>
      <c r="C4723" s="141" t="s">
        <v>3464</v>
      </c>
      <c r="D4723" s="141" t="s">
        <v>3459</v>
      </c>
      <c r="E4723" s="141" t="s">
        <v>4234</v>
      </c>
      <c r="F4723" s="141" t="s">
        <v>4250</v>
      </c>
      <c r="G4723" s="141" t="s">
        <v>54</v>
      </c>
      <c r="H4723" s="141" t="s">
        <v>3503</v>
      </c>
      <c r="I4723" s="141" t="s">
        <v>3492</v>
      </c>
      <c r="J4723" s="141" t="s">
        <v>95</v>
      </c>
      <c r="K4723" s="141" t="s">
        <v>98</v>
      </c>
      <c r="L4723" s="141" t="s">
        <v>4147</v>
      </c>
      <c r="M4723" s="141" t="s">
        <v>247</v>
      </c>
      <c r="N4723" s="141" t="s">
        <v>303</v>
      </c>
      <c r="O4723" s="141" t="s">
        <v>289</v>
      </c>
      <c r="P4723" s="141" t="s">
        <v>3282</v>
      </c>
      <c r="Q4723" s="141" t="s">
        <v>288</v>
      </c>
      <c r="R4723" s="141" t="s">
        <v>3724</v>
      </c>
      <c r="S4723" s="148" t="s">
        <v>3280</v>
      </c>
      <c r="T4723" s="147">
        <v>18669516</v>
      </c>
      <c r="U4723" s="147">
        <v>21781102</v>
      </c>
      <c r="V4723" s="147">
        <v>15696819</v>
      </c>
      <c r="W4723" s="147">
        <v>15696819</v>
      </c>
    </row>
    <row r="4724" spans="1:23">
      <c r="A4724" s="141" t="s">
        <v>3465</v>
      </c>
      <c r="B4724" s="141" t="s">
        <v>284</v>
      </c>
      <c r="C4724" s="141" t="s">
        <v>3464</v>
      </c>
      <c r="D4724" s="141" t="s">
        <v>3459</v>
      </c>
      <c r="E4724" s="141" t="s">
        <v>4234</v>
      </c>
      <c r="F4724" s="141" t="s">
        <v>4250</v>
      </c>
      <c r="G4724" s="141" t="s">
        <v>54</v>
      </c>
      <c r="H4724" s="141" t="s">
        <v>3503</v>
      </c>
      <c r="I4724" s="141" t="s">
        <v>3492</v>
      </c>
      <c r="J4724" s="141" t="s">
        <v>95</v>
      </c>
      <c r="K4724" s="141" t="s">
        <v>98</v>
      </c>
      <c r="L4724" s="141" t="s">
        <v>4147</v>
      </c>
      <c r="M4724" s="141" t="s">
        <v>247</v>
      </c>
      <c r="N4724" s="141" t="s">
        <v>303</v>
      </c>
      <c r="O4724" s="141" t="s">
        <v>289</v>
      </c>
      <c r="P4724" s="141" t="s">
        <v>3282</v>
      </c>
      <c r="Q4724" s="141" t="s">
        <v>288</v>
      </c>
      <c r="R4724" s="141" t="s">
        <v>3551</v>
      </c>
      <c r="S4724" s="148" t="s">
        <v>3280</v>
      </c>
      <c r="T4724" s="147">
        <v>11812615</v>
      </c>
      <c r="U4724" s="147">
        <v>11812615</v>
      </c>
      <c r="V4724" s="147">
        <v>8475642</v>
      </c>
      <c r="W4724" s="147">
        <v>8475642</v>
      </c>
    </row>
    <row r="4725" spans="1:23">
      <c r="A4725" s="141" t="s">
        <v>3465</v>
      </c>
      <c r="B4725" s="141" t="s">
        <v>284</v>
      </c>
      <c r="C4725" s="141" t="s">
        <v>3464</v>
      </c>
      <c r="D4725" s="141" t="s">
        <v>3459</v>
      </c>
      <c r="E4725" s="141" t="s">
        <v>4234</v>
      </c>
      <c r="F4725" s="141" t="s">
        <v>4250</v>
      </c>
      <c r="G4725" s="141" t="s">
        <v>54</v>
      </c>
      <c r="H4725" s="141" t="s">
        <v>3503</v>
      </c>
      <c r="I4725" s="141" t="s">
        <v>3492</v>
      </c>
      <c r="J4725" s="141" t="s">
        <v>95</v>
      </c>
      <c r="K4725" s="141" t="s">
        <v>98</v>
      </c>
      <c r="L4725" s="141" t="s">
        <v>4147</v>
      </c>
      <c r="M4725" s="141" t="s">
        <v>247</v>
      </c>
      <c r="N4725" s="141" t="s">
        <v>303</v>
      </c>
      <c r="O4725" s="141" t="s">
        <v>289</v>
      </c>
      <c r="P4725" s="141" t="s">
        <v>3282</v>
      </c>
      <c r="Q4725" s="141" t="s">
        <v>288</v>
      </c>
      <c r="R4725" s="141" t="s">
        <v>3723</v>
      </c>
      <c r="S4725" s="148" t="s">
        <v>3280</v>
      </c>
      <c r="T4725" s="147">
        <v>20893936</v>
      </c>
      <c r="U4725" s="147">
        <v>24376258.699999999</v>
      </c>
      <c r="V4725" s="147">
        <v>17472105</v>
      </c>
      <c r="W4725" s="147">
        <v>17472105</v>
      </c>
    </row>
    <row r="4726" spans="1:23">
      <c r="A4726" s="141" t="s">
        <v>3465</v>
      </c>
      <c r="B4726" s="141" t="s">
        <v>284</v>
      </c>
      <c r="C4726" s="141" t="s">
        <v>3464</v>
      </c>
      <c r="D4726" s="141" t="s">
        <v>3459</v>
      </c>
      <c r="E4726" s="141" t="s">
        <v>4234</v>
      </c>
      <c r="F4726" s="141" t="s">
        <v>4250</v>
      </c>
      <c r="G4726" s="141" t="s">
        <v>54</v>
      </c>
      <c r="H4726" s="141" t="s">
        <v>3503</v>
      </c>
      <c r="I4726" s="141" t="s">
        <v>3492</v>
      </c>
      <c r="J4726" s="141" t="s">
        <v>95</v>
      </c>
      <c r="K4726" s="141" t="s">
        <v>98</v>
      </c>
      <c r="L4726" s="141" t="s">
        <v>4147</v>
      </c>
      <c r="M4726" s="141" t="s">
        <v>247</v>
      </c>
      <c r="N4726" s="141" t="s">
        <v>303</v>
      </c>
      <c r="O4726" s="141" t="s">
        <v>289</v>
      </c>
      <c r="P4726" s="141" t="s">
        <v>3282</v>
      </c>
      <c r="Q4726" s="141" t="s">
        <v>288</v>
      </c>
      <c r="R4726" s="141" t="s">
        <v>3722</v>
      </c>
      <c r="S4726" s="148" t="s">
        <v>3280</v>
      </c>
      <c r="T4726" s="147">
        <v>8753903</v>
      </c>
      <c r="U4726" s="147">
        <v>9819348</v>
      </c>
      <c r="V4726" s="147">
        <v>6987756</v>
      </c>
      <c r="W4726" s="147">
        <v>6987756</v>
      </c>
    </row>
    <row r="4727" spans="1:23">
      <c r="A4727" s="141" t="s">
        <v>3465</v>
      </c>
      <c r="B4727" s="141" t="s">
        <v>284</v>
      </c>
      <c r="C4727" s="141" t="s">
        <v>3464</v>
      </c>
      <c r="D4727" s="141" t="s">
        <v>3459</v>
      </c>
      <c r="E4727" s="141" t="s">
        <v>4234</v>
      </c>
      <c r="F4727" s="141" t="s">
        <v>4250</v>
      </c>
      <c r="G4727" s="141" t="s">
        <v>54</v>
      </c>
      <c r="H4727" s="141" t="s">
        <v>3503</v>
      </c>
      <c r="I4727" s="141" t="s">
        <v>3492</v>
      </c>
      <c r="J4727" s="141" t="s">
        <v>95</v>
      </c>
      <c r="K4727" s="141" t="s">
        <v>98</v>
      </c>
      <c r="L4727" s="141" t="s">
        <v>4147</v>
      </c>
      <c r="M4727" s="141" t="s">
        <v>247</v>
      </c>
      <c r="N4727" s="141" t="s">
        <v>303</v>
      </c>
      <c r="O4727" s="141" t="s">
        <v>289</v>
      </c>
      <c r="P4727" s="141" t="s">
        <v>3282</v>
      </c>
      <c r="Q4727" s="141" t="s">
        <v>288</v>
      </c>
      <c r="R4727" s="141" t="s">
        <v>3721</v>
      </c>
      <c r="S4727" s="148" t="s">
        <v>3280</v>
      </c>
      <c r="T4727" s="147">
        <v>13237565</v>
      </c>
      <c r="U4727" s="147">
        <v>14853745</v>
      </c>
      <c r="V4727" s="147">
        <v>10620456</v>
      </c>
      <c r="W4727" s="147">
        <v>10620456</v>
      </c>
    </row>
    <row r="4728" spans="1:23">
      <c r="A4728" s="141" t="s">
        <v>3465</v>
      </c>
      <c r="B4728" s="141" t="s">
        <v>284</v>
      </c>
      <c r="C4728" s="141" t="s">
        <v>3464</v>
      </c>
      <c r="D4728" s="141" t="s">
        <v>3459</v>
      </c>
      <c r="E4728" s="141" t="s">
        <v>4234</v>
      </c>
      <c r="F4728" s="141" t="s">
        <v>4250</v>
      </c>
      <c r="G4728" s="141" t="s">
        <v>54</v>
      </c>
      <c r="H4728" s="141" t="s">
        <v>3503</v>
      </c>
      <c r="I4728" s="141" t="s">
        <v>3492</v>
      </c>
      <c r="J4728" s="141" t="s">
        <v>95</v>
      </c>
      <c r="K4728" s="141" t="s">
        <v>98</v>
      </c>
      <c r="L4728" s="141" t="s">
        <v>4147</v>
      </c>
      <c r="M4728" s="141" t="s">
        <v>247</v>
      </c>
      <c r="N4728" s="141" t="s">
        <v>303</v>
      </c>
      <c r="O4728" s="141" t="s">
        <v>289</v>
      </c>
      <c r="P4728" s="141" t="s">
        <v>3282</v>
      </c>
      <c r="Q4728" s="141" t="s">
        <v>288</v>
      </c>
      <c r="R4728" s="141" t="s">
        <v>3720</v>
      </c>
      <c r="S4728" s="148" t="s">
        <v>3280</v>
      </c>
      <c r="T4728" s="147">
        <v>236131351</v>
      </c>
      <c r="U4728" s="147">
        <v>236131351</v>
      </c>
      <c r="V4728" s="147">
        <v>165719520</v>
      </c>
      <c r="W4728" s="147">
        <v>165719520</v>
      </c>
    </row>
    <row r="4729" spans="1:23">
      <c r="A4729" s="141" t="s">
        <v>3465</v>
      </c>
      <c r="B4729" s="141" t="s">
        <v>284</v>
      </c>
      <c r="C4729" s="141" t="s">
        <v>3464</v>
      </c>
      <c r="D4729" s="141" t="s">
        <v>3459</v>
      </c>
      <c r="E4729" s="141" t="s">
        <v>4234</v>
      </c>
      <c r="F4729" s="141" t="s">
        <v>4250</v>
      </c>
      <c r="G4729" s="141" t="s">
        <v>54</v>
      </c>
      <c r="H4729" s="141" t="s">
        <v>3503</v>
      </c>
      <c r="I4729" s="141" t="s">
        <v>3492</v>
      </c>
      <c r="J4729" s="141" t="s">
        <v>95</v>
      </c>
      <c r="K4729" s="141" t="s">
        <v>98</v>
      </c>
      <c r="L4729" s="141" t="s">
        <v>4147</v>
      </c>
      <c r="M4729" s="141" t="s">
        <v>247</v>
      </c>
      <c r="N4729" s="141" t="s">
        <v>303</v>
      </c>
      <c r="O4729" s="141" t="s">
        <v>289</v>
      </c>
      <c r="P4729" s="141" t="s">
        <v>3282</v>
      </c>
      <c r="Q4729" s="141" t="s">
        <v>288</v>
      </c>
      <c r="R4729" s="141" t="s">
        <v>3719</v>
      </c>
      <c r="S4729" s="148" t="s">
        <v>3280</v>
      </c>
      <c r="T4729" s="147">
        <v>22129714</v>
      </c>
      <c r="U4729" s="147">
        <v>24807921</v>
      </c>
      <c r="V4729" s="147">
        <v>17502669</v>
      </c>
      <c r="W4729" s="147">
        <v>17502669</v>
      </c>
    </row>
    <row r="4730" spans="1:23">
      <c r="A4730" s="141" t="s">
        <v>3465</v>
      </c>
      <c r="B4730" s="141" t="s">
        <v>284</v>
      </c>
      <c r="C4730" s="141" t="s">
        <v>3464</v>
      </c>
      <c r="D4730" s="141" t="s">
        <v>3459</v>
      </c>
      <c r="E4730" s="141" t="s">
        <v>4234</v>
      </c>
      <c r="F4730" s="141" t="s">
        <v>4250</v>
      </c>
      <c r="G4730" s="141" t="s">
        <v>54</v>
      </c>
      <c r="H4730" s="141" t="s">
        <v>3503</v>
      </c>
      <c r="I4730" s="141" t="s">
        <v>3492</v>
      </c>
      <c r="J4730" s="141" t="s">
        <v>95</v>
      </c>
      <c r="K4730" s="141" t="s">
        <v>98</v>
      </c>
      <c r="L4730" s="141" t="s">
        <v>4147</v>
      </c>
      <c r="M4730" s="141" t="s">
        <v>247</v>
      </c>
      <c r="N4730" s="141" t="s">
        <v>303</v>
      </c>
      <c r="O4730" s="141" t="s">
        <v>289</v>
      </c>
      <c r="P4730" s="141" t="s">
        <v>3282</v>
      </c>
      <c r="Q4730" s="141" t="s">
        <v>288</v>
      </c>
      <c r="R4730" s="141" t="s">
        <v>3718</v>
      </c>
      <c r="S4730" s="148" t="s">
        <v>3280</v>
      </c>
      <c r="T4730" s="147">
        <v>10240366</v>
      </c>
      <c r="U4730" s="147">
        <v>11947093.699999999</v>
      </c>
      <c r="V4730" s="147">
        <v>8502372</v>
      </c>
      <c r="W4730" s="147">
        <v>8502372</v>
      </c>
    </row>
    <row r="4731" spans="1:23">
      <c r="A4731" s="141" t="s">
        <v>3465</v>
      </c>
      <c r="B4731" s="141" t="s">
        <v>284</v>
      </c>
      <c r="C4731" s="141" t="s">
        <v>3464</v>
      </c>
      <c r="D4731" s="141" t="s">
        <v>3459</v>
      </c>
      <c r="E4731" s="141" t="s">
        <v>4234</v>
      </c>
      <c r="F4731" s="141" t="s">
        <v>4250</v>
      </c>
      <c r="G4731" s="141" t="s">
        <v>54</v>
      </c>
      <c r="H4731" s="141" t="s">
        <v>3503</v>
      </c>
      <c r="I4731" s="141" t="s">
        <v>3492</v>
      </c>
      <c r="J4731" s="141" t="s">
        <v>95</v>
      </c>
      <c r="K4731" s="141" t="s">
        <v>98</v>
      </c>
      <c r="L4731" s="141" t="s">
        <v>4147</v>
      </c>
      <c r="M4731" s="141" t="s">
        <v>247</v>
      </c>
      <c r="N4731" s="141" t="s">
        <v>303</v>
      </c>
      <c r="O4731" s="141" t="s">
        <v>289</v>
      </c>
      <c r="P4731" s="141" t="s">
        <v>3282</v>
      </c>
      <c r="Q4731" s="141" t="s">
        <v>288</v>
      </c>
      <c r="R4731" s="141" t="s">
        <v>3717</v>
      </c>
      <c r="S4731" s="148" t="s">
        <v>3280</v>
      </c>
      <c r="T4731" s="147">
        <v>8296552</v>
      </c>
      <c r="U4731" s="147">
        <v>8296552</v>
      </c>
      <c r="V4731" s="147">
        <v>5936652</v>
      </c>
      <c r="W4731" s="147">
        <v>5936652</v>
      </c>
    </row>
    <row r="4732" spans="1:23">
      <c r="A4732" s="141" t="s">
        <v>3465</v>
      </c>
      <c r="B4732" s="141" t="s">
        <v>284</v>
      </c>
      <c r="C4732" s="141" t="s">
        <v>3464</v>
      </c>
      <c r="D4732" s="141" t="s">
        <v>3459</v>
      </c>
      <c r="E4732" s="141" t="s">
        <v>4234</v>
      </c>
      <c r="F4732" s="141" t="s">
        <v>4250</v>
      </c>
      <c r="G4732" s="141" t="s">
        <v>54</v>
      </c>
      <c r="H4732" s="141" t="s">
        <v>3503</v>
      </c>
      <c r="I4732" s="141" t="s">
        <v>3492</v>
      </c>
      <c r="J4732" s="141" t="s">
        <v>95</v>
      </c>
      <c r="K4732" s="141" t="s">
        <v>98</v>
      </c>
      <c r="L4732" s="141" t="s">
        <v>4147</v>
      </c>
      <c r="M4732" s="141" t="s">
        <v>247</v>
      </c>
      <c r="N4732" s="141" t="s">
        <v>303</v>
      </c>
      <c r="O4732" s="141" t="s">
        <v>289</v>
      </c>
      <c r="P4732" s="141" t="s">
        <v>3282</v>
      </c>
      <c r="Q4732" s="141" t="s">
        <v>288</v>
      </c>
      <c r="R4732" s="141" t="s">
        <v>3716</v>
      </c>
      <c r="S4732" s="148" t="s">
        <v>3280</v>
      </c>
      <c r="T4732" s="147">
        <v>11611358</v>
      </c>
      <c r="U4732" s="147">
        <v>11611358</v>
      </c>
      <c r="V4732" s="147">
        <v>8306964</v>
      </c>
      <c r="W4732" s="147">
        <v>8306964</v>
      </c>
    </row>
    <row r="4733" spans="1:23">
      <c r="A4733" s="141" t="s">
        <v>3465</v>
      </c>
      <c r="B4733" s="141" t="s">
        <v>284</v>
      </c>
      <c r="C4733" s="141" t="s">
        <v>3464</v>
      </c>
      <c r="D4733" s="141" t="s">
        <v>3459</v>
      </c>
      <c r="E4733" s="141" t="s">
        <v>4234</v>
      </c>
      <c r="F4733" s="141" t="s">
        <v>4250</v>
      </c>
      <c r="G4733" s="141" t="s">
        <v>54</v>
      </c>
      <c r="H4733" s="141" t="s">
        <v>3503</v>
      </c>
      <c r="I4733" s="141" t="s">
        <v>3492</v>
      </c>
      <c r="J4733" s="141" t="s">
        <v>95</v>
      </c>
      <c r="K4733" s="141" t="s">
        <v>98</v>
      </c>
      <c r="L4733" s="141" t="s">
        <v>4147</v>
      </c>
      <c r="M4733" s="141" t="s">
        <v>247</v>
      </c>
      <c r="N4733" s="141" t="s">
        <v>303</v>
      </c>
      <c r="O4733" s="141" t="s">
        <v>289</v>
      </c>
      <c r="P4733" s="141" t="s">
        <v>3282</v>
      </c>
      <c r="Q4733" s="141" t="s">
        <v>288</v>
      </c>
      <c r="R4733" s="141" t="s">
        <v>3715</v>
      </c>
      <c r="S4733" s="148" t="s">
        <v>3280</v>
      </c>
      <c r="T4733" s="147">
        <v>15381368</v>
      </c>
      <c r="U4733" s="147">
        <v>15381368</v>
      </c>
      <c r="V4733" s="147">
        <v>11011707</v>
      </c>
      <c r="W4733" s="147">
        <v>11011707</v>
      </c>
    </row>
    <row r="4734" spans="1:23">
      <c r="A4734" s="141" t="s">
        <v>3465</v>
      </c>
      <c r="B4734" s="141" t="s">
        <v>284</v>
      </c>
      <c r="C4734" s="141" t="s">
        <v>3464</v>
      </c>
      <c r="D4734" s="141" t="s">
        <v>3459</v>
      </c>
      <c r="E4734" s="141" t="s">
        <v>4234</v>
      </c>
      <c r="F4734" s="141" t="s">
        <v>4250</v>
      </c>
      <c r="G4734" s="141" t="s">
        <v>54</v>
      </c>
      <c r="H4734" s="141" t="s">
        <v>3503</v>
      </c>
      <c r="I4734" s="141" t="s">
        <v>3492</v>
      </c>
      <c r="J4734" s="141" t="s">
        <v>95</v>
      </c>
      <c r="K4734" s="141" t="s">
        <v>98</v>
      </c>
      <c r="L4734" s="141" t="s">
        <v>4147</v>
      </c>
      <c r="M4734" s="141" t="s">
        <v>247</v>
      </c>
      <c r="N4734" s="141" t="s">
        <v>303</v>
      </c>
      <c r="O4734" s="141" t="s">
        <v>289</v>
      </c>
      <c r="P4734" s="141" t="s">
        <v>3282</v>
      </c>
      <c r="Q4734" s="141" t="s">
        <v>288</v>
      </c>
      <c r="R4734" s="141" t="s">
        <v>3550</v>
      </c>
      <c r="S4734" s="148" t="s">
        <v>3280</v>
      </c>
      <c r="T4734" s="147">
        <v>7711279</v>
      </c>
      <c r="U4734" s="147">
        <v>8648939</v>
      </c>
      <c r="V4734" s="147">
        <v>6146061</v>
      </c>
      <c r="W4734" s="147">
        <v>6146061</v>
      </c>
    </row>
    <row r="4735" spans="1:23">
      <c r="A4735" s="141" t="s">
        <v>3465</v>
      </c>
      <c r="B4735" s="141" t="s">
        <v>284</v>
      </c>
      <c r="C4735" s="141" t="s">
        <v>3464</v>
      </c>
      <c r="D4735" s="141" t="s">
        <v>3459</v>
      </c>
      <c r="E4735" s="141" t="s">
        <v>4234</v>
      </c>
      <c r="F4735" s="141" t="s">
        <v>4250</v>
      </c>
      <c r="G4735" s="141" t="s">
        <v>54</v>
      </c>
      <c r="H4735" s="141" t="s">
        <v>3503</v>
      </c>
      <c r="I4735" s="141" t="s">
        <v>3492</v>
      </c>
      <c r="J4735" s="141" t="s">
        <v>95</v>
      </c>
      <c r="K4735" s="141" t="s">
        <v>98</v>
      </c>
      <c r="L4735" s="141" t="s">
        <v>4147</v>
      </c>
      <c r="M4735" s="141" t="s">
        <v>247</v>
      </c>
      <c r="N4735" s="141" t="s">
        <v>303</v>
      </c>
      <c r="O4735" s="141" t="s">
        <v>289</v>
      </c>
      <c r="P4735" s="141" t="s">
        <v>3282</v>
      </c>
      <c r="Q4735" s="141" t="s">
        <v>288</v>
      </c>
      <c r="R4735" s="141" t="s">
        <v>3714</v>
      </c>
      <c r="S4735" s="148" t="s">
        <v>3280</v>
      </c>
      <c r="T4735" s="147">
        <v>7602295</v>
      </c>
      <c r="U4735" s="147">
        <v>7602295</v>
      </c>
      <c r="V4735" s="147">
        <v>5477868</v>
      </c>
      <c r="W4735" s="147">
        <v>5477868</v>
      </c>
    </row>
    <row r="4736" spans="1:23">
      <c r="A4736" s="141" t="s">
        <v>3465</v>
      </c>
      <c r="B4736" s="141" t="s">
        <v>284</v>
      </c>
      <c r="C4736" s="141" t="s">
        <v>3464</v>
      </c>
      <c r="D4736" s="141" t="s">
        <v>3459</v>
      </c>
      <c r="E4736" s="141" t="s">
        <v>4234</v>
      </c>
      <c r="F4736" s="141" t="s">
        <v>4250</v>
      </c>
      <c r="G4736" s="141" t="s">
        <v>54</v>
      </c>
      <c r="H4736" s="141" t="s">
        <v>3503</v>
      </c>
      <c r="I4736" s="141" t="s">
        <v>3492</v>
      </c>
      <c r="J4736" s="141" t="s">
        <v>95</v>
      </c>
      <c r="K4736" s="141" t="s">
        <v>98</v>
      </c>
      <c r="L4736" s="141" t="s">
        <v>4147</v>
      </c>
      <c r="M4736" s="141" t="s">
        <v>247</v>
      </c>
      <c r="N4736" s="141" t="s">
        <v>303</v>
      </c>
      <c r="O4736" s="141" t="s">
        <v>289</v>
      </c>
      <c r="P4736" s="141" t="s">
        <v>3282</v>
      </c>
      <c r="Q4736" s="141" t="s">
        <v>288</v>
      </c>
      <c r="R4736" s="141" t="s">
        <v>3549</v>
      </c>
      <c r="S4736" s="148" t="s">
        <v>3280</v>
      </c>
      <c r="T4736" s="147">
        <v>11895888</v>
      </c>
      <c r="U4736" s="147">
        <v>13325780</v>
      </c>
      <c r="V4736" s="147">
        <v>9304227</v>
      </c>
      <c r="W4736" s="147">
        <v>9304227</v>
      </c>
    </row>
    <row r="4737" spans="1:23">
      <c r="A4737" s="141" t="s">
        <v>3465</v>
      </c>
      <c r="B4737" s="141" t="s">
        <v>284</v>
      </c>
      <c r="C4737" s="141" t="s">
        <v>3464</v>
      </c>
      <c r="D4737" s="141" t="s">
        <v>3459</v>
      </c>
      <c r="E4737" s="141" t="s">
        <v>4234</v>
      </c>
      <c r="F4737" s="141" t="s">
        <v>4250</v>
      </c>
      <c r="G4737" s="141" t="s">
        <v>54</v>
      </c>
      <c r="H4737" s="141" t="s">
        <v>3503</v>
      </c>
      <c r="I4737" s="141" t="s">
        <v>3492</v>
      </c>
      <c r="J4737" s="141" t="s">
        <v>95</v>
      </c>
      <c r="K4737" s="141" t="s">
        <v>98</v>
      </c>
      <c r="L4737" s="141" t="s">
        <v>4147</v>
      </c>
      <c r="M4737" s="141" t="s">
        <v>247</v>
      </c>
      <c r="N4737" s="141" t="s">
        <v>303</v>
      </c>
      <c r="O4737" s="141" t="s">
        <v>289</v>
      </c>
      <c r="P4737" s="141" t="s">
        <v>3282</v>
      </c>
      <c r="Q4737" s="141" t="s">
        <v>288</v>
      </c>
      <c r="R4737" s="141" t="s">
        <v>3713</v>
      </c>
      <c r="S4737" s="148" t="s">
        <v>3280</v>
      </c>
      <c r="T4737" s="147">
        <v>11097883</v>
      </c>
      <c r="U4737" s="147">
        <v>11097883</v>
      </c>
      <c r="V4737" s="147">
        <v>7947954</v>
      </c>
      <c r="W4737" s="147">
        <v>7947954</v>
      </c>
    </row>
    <row r="4738" spans="1:23">
      <c r="A4738" s="141" t="s">
        <v>3465</v>
      </c>
      <c r="B4738" s="141" t="s">
        <v>284</v>
      </c>
      <c r="C4738" s="141" t="s">
        <v>3464</v>
      </c>
      <c r="D4738" s="141" t="s">
        <v>3459</v>
      </c>
      <c r="E4738" s="141" t="s">
        <v>4234</v>
      </c>
      <c r="F4738" s="141" t="s">
        <v>4250</v>
      </c>
      <c r="G4738" s="141" t="s">
        <v>54</v>
      </c>
      <c r="H4738" s="141" t="s">
        <v>3503</v>
      </c>
      <c r="I4738" s="141" t="s">
        <v>3492</v>
      </c>
      <c r="J4738" s="141" t="s">
        <v>95</v>
      </c>
      <c r="K4738" s="141" t="s">
        <v>98</v>
      </c>
      <c r="L4738" s="141" t="s">
        <v>4147</v>
      </c>
      <c r="M4738" s="141" t="s">
        <v>247</v>
      </c>
      <c r="N4738" s="141" t="s">
        <v>303</v>
      </c>
      <c r="O4738" s="141" t="s">
        <v>289</v>
      </c>
      <c r="P4738" s="141" t="s">
        <v>3282</v>
      </c>
      <c r="Q4738" s="141" t="s">
        <v>288</v>
      </c>
      <c r="R4738" s="141" t="s">
        <v>3712</v>
      </c>
      <c r="S4738" s="148" t="s">
        <v>3280</v>
      </c>
      <c r="T4738" s="147">
        <v>12034014</v>
      </c>
      <c r="U4738" s="147">
        <v>14039683</v>
      </c>
      <c r="V4738" s="147">
        <v>10082952</v>
      </c>
      <c r="W4738" s="147">
        <v>10082952</v>
      </c>
    </row>
    <row r="4739" spans="1:23">
      <c r="A4739" s="141" t="s">
        <v>3465</v>
      </c>
      <c r="B4739" s="141" t="s">
        <v>284</v>
      </c>
      <c r="C4739" s="141" t="s">
        <v>3464</v>
      </c>
      <c r="D4739" s="141" t="s">
        <v>3459</v>
      </c>
      <c r="E4739" s="141" t="s">
        <v>4234</v>
      </c>
      <c r="F4739" s="141" t="s">
        <v>4250</v>
      </c>
      <c r="G4739" s="141" t="s">
        <v>54</v>
      </c>
      <c r="H4739" s="141" t="s">
        <v>3503</v>
      </c>
      <c r="I4739" s="141" t="s">
        <v>3492</v>
      </c>
      <c r="J4739" s="141" t="s">
        <v>95</v>
      </c>
      <c r="K4739" s="141" t="s">
        <v>98</v>
      </c>
      <c r="L4739" s="141" t="s">
        <v>4147</v>
      </c>
      <c r="M4739" s="141" t="s">
        <v>247</v>
      </c>
      <c r="N4739" s="141" t="s">
        <v>303</v>
      </c>
      <c r="O4739" s="141" t="s">
        <v>289</v>
      </c>
      <c r="P4739" s="141" t="s">
        <v>3282</v>
      </c>
      <c r="Q4739" s="141" t="s">
        <v>288</v>
      </c>
      <c r="R4739" s="141" t="s">
        <v>3711</v>
      </c>
      <c r="S4739" s="148" t="s">
        <v>3280</v>
      </c>
      <c r="T4739" s="147">
        <v>7972841</v>
      </c>
      <c r="U4739" s="147">
        <v>7972841</v>
      </c>
      <c r="V4739" s="147">
        <v>5678073</v>
      </c>
      <c r="W4739" s="147">
        <v>5678073</v>
      </c>
    </row>
    <row r="4740" spans="1:23">
      <c r="A4740" s="141" t="s">
        <v>3465</v>
      </c>
      <c r="B4740" s="141" t="s">
        <v>284</v>
      </c>
      <c r="C4740" s="141" t="s">
        <v>3464</v>
      </c>
      <c r="D4740" s="141" t="s">
        <v>3459</v>
      </c>
      <c r="E4740" s="141" t="s">
        <v>4234</v>
      </c>
      <c r="F4740" s="141" t="s">
        <v>4250</v>
      </c>
      <c r="G4740" s="141" t="s">
        <v>54</v>
      </c>
      <c r="H4740" s="141" t="s">
        <v>3503</v>
      </c>
      <c r="I4740" s="141" t="s">
        <v>3492</v>
      </c>
      <c r="J4740" s="141" t="s">
        <v>95</v>
      </c>
      <c r="K4740" s="141" t="s">
        <v>98</v>
      </c>
      <c r="L4740" s="141" t="s">
        <v>4147</v>
      </c>
      <c r="M4740" s="141" t="s">
        <v>247</v>
      </c>
      <c r="N4740" s="141" t="s">
        <v>303</v>
      </c>
      <c r="O4740" s="141" t="s">
        <v>289</v>
      </c>
      <c r="P4740" s="141" t="s">
        <v>3282</v>
      </c>
      <c r="Q4740" s="141" t="s">
        <v>288</v>
      </c>
      <c r="R4740" s="141" t="s">
        <v>3710</v>
      </c>
      <c r="S4740" s="148" t="s">
        <v>3280</v>
      </c>
      <c r="T4740" s="147">
        <v>10344787</v>
      </c>
      <c r="U4740" s="147">
        <v>11598360</v>
      </c>
      <c r="V4740" s="147">
        <v>8199054</v>
      </c>
      <c r="W4740" s="147">
        <v>8199054</v>
      </c>
    </row>
    <row r="4741" spans="1:23">
      <c r="A4741" s="141" t="s">
        <v>3465</v>
      </c>
      <c r="B4741" s="141" t="s">
        <v>284</v>
      </c>
      <c r="C4741" s="141" t="s">
        <v>3464</v>
      </c>
      <c r="D4741" s="141" t="s">
        <v>3459</v>
      </c>
      <c r="E4741" s="141" t="s">
        <v>4234</v>
      </c>
      <c r="F4741" s="141" t="s">
        <v>4250</v>
      </c>
      <c r="G4741" s="141" t="s">
        <v>54</v>
      </c>
      <c r="H4741" s="141" t="s">
        <v>3503</v>
      </c>
      <c r="I4741" s="141" t="s">
        <v>3492</v>
      </c>
      <c r="J4741" s="141" t="s">
        <v>95</v>
      </c>
      <c r="K4741" s="141" t="s">
        <v>98</v>
      </c>
      <c r="L4741" s="141" t="s">
        <v>4147</v>
      </c>
      <c r="M4741" s="141" t="s">
        <v>247</v>
      </c>
      <c r="N4741" s="141" t="s">
        <v>303</v>
      </c>
      <c r="O4741" s="141" t="s">
        <v>289</v>
      </c>
      <c r="P4741" s="141" t="s">
        <v>3282</v>
      </c>
      <c r="Q4741" s="141" t="s">
        <v>288</v>
      </c>
      <c r="R4741" s="141" t="s">
        <v>3709</v>
      </c>
      <c r="S4741" s="148" t="s">
        <v>3280</v>
      </c>
      <c r="T4741" s="147">
        <v>8040681</v>
      </c>
      <c r="U4741" s="147">
        <v>8040681</v>
      </c>
      <c r="V4741" s="147">
        <v>5836941</v>
      </c>
      <c r="W4741" s="147">
        <v>5836941</v>
      </c>
    </row>
    <row r="4742" spans="1:23">
      <c r="A4742" s="141" t="s">
        <v>3465</v>
      </c>
      <c r="B4742" s="141" t="s">
        <v>284</v>
      </c>
      <c r="C4742" s="141" t="s">
        <v>3464</v>
      </c>
      <c r="D4742" s="141" t="s">
        <v>3459</v>
      </c>
      <c r="E4742" s="141" t="s">
        <v>4234</v>
      </c>
      <c r="F4742" s="141" t="s">
        <v>4250</v>
      </c>
      <c r="G4742" s="141" t="s">
        <v>54</v>
      </c>
      <c r="H4742" s="141" t="s">
        <v>3503</v>
      </c>
      <c r="I4742" s="141" t="s">
        <v>3492</v>
      </c>
      <c r="J4742" s="141" t="s">
        <v>95</v>
      </c>
      <c r="K4742" s="141" t="s">
        <v>98</v>
      </c>
      <c r="L4742" s="141" t="s">
        <v>4147</v>
      </c>
      <c r="M4742" s="141" t="s">
        <v>247</v>
      </c>
      <c r="N4742" s="141" t="s">
        <v>303</v>
      </c>
      <c r="O4742" s="141" t="s">
        <v>289</v>
      </c>
      <c r="P4742" s="141" t="s">
        <v>3282</v>
      </c>
      <c r="Q4742" s="141" t="s">
        <v>288</v>
      </c>
      <c r="R4742" s="141" t="s">
        <v>3708</v>
      </c>
      <c r="S4742" s="148" t="s">
        <v>3280</v>
      </c>
      <c r="T4742" s="147">
        <v>8341230</v>
      </c>
      <c r="U4742" s="147">
        <v>9731435</v>
      </c>
      <c r="V4742" s="147">
        <v>7033311</v>
      </c>
      <c r="W4742" s="147">
        <v>7033311</v>
      </c>
    </row>
    <row r="4743" spans="1:23">
      <c r="A4743" s="141" t="s">
        <v>3465</v>
      </c>
      <c r="B4743" s="141" t="s">
        <v>284</v>
      </c>
      <c r="C4743" s="141" t="s">
        <v>3464</v>
      </c>
      <c r="D4743" s="141" t="s">
        <v>3459</v>
      </c>
      <c r="E4743" s="141" t="s">
        <v>4234</v>
      </c>
      <c r="F4743" s="141" t="s">
        <v>4250</v>
      </c>
      <c r="G4743" s="141" t="s">
        <v>54</v>
      </c>
      <c r="H4743" s="141" t="s">
        <v>3503</v>
      </c>
      <c r="I4743" s="141" t="s">
        <v>3492</v>
      </c>
      <c r="J4743" s="141" t="s">
        <v>95</v>
      </c>
      <c r="K4743" s="141" t="s">
        <v>98</v>
      </c>
      <c r="L4743" s="141" t="s">
        <v>4147</v>
      </c>
      <c r="M4743" s="141" t="s">
        <v>247</v>
      </c>
      <c r="N4743" s="141" t="s">
        <v>303</v>
      </c>
      <c r="O4743" s="141" t="s">
        <v>289</v>
      </c>
      <c r="P4743" s="141" t="s">
        <v>3282</v>
      </c>
      <c r="Q4743" s="141" t="s">
        <v>288</v>
      </c>
      <c r="R4743" s="141" t="s">
        <v>3707</v>
      </c>
      <c r="S4743" s="148" t="s">
        <v>3280</v>
      </c>
      <c r="T4743" s="147">
        <v>9710859</v>
      </c>
      <c r="U4743" s="147">
        <v>9710859</v>
      </c>
      <c r="V4743" s="147">
        <v>6941466</v>
      </c>
      <c r="W4743" s="147">
        <v>6941466</v>
      </c>
    </row>
    <row r="4744" spans="1:23">
      <c r="A4744" s="141" t="s">
        <v>3465</v>
      </c>
      <c r="B4744" s="141" t="s">
        <v>284</v>
      </c>
      <c r="C4744" s="141" t="s">
        <v>3464</v>
      </c>
      <c r="D4744" s="141" t="s">
        <v>3459</v>
      </c>
      <c r="E4744" s="141" t="s">
        <v>4234</v>
      </c>
      <c r="F4744" s="141" t="s">
        <v>4250</v>
      </c>
      <c r="G4744" s="141" t="s">
        <v>54</v>
      </c>
      <c r="H4744" s="141" t="s">
        <v>3503</v>
      </c>
      <c r="I4744" s="141" t="s">
        <v>3492</v>
      </c>
      <c r="J4744" s="141" t="s">
        <v>95</v>
      </c>
      <c r="K4744" s="141" t="s">
        <v>98</v>
      </c>
      <c r="L4744" s="141" t="s">
        <v>4147</v>
      </c>
      <c r="M4744" s="141" t="s">
        <v>247</v>
      </c>
      <c r="N4744" s="141" t="s">
        <v>303</v>
      </c>
      <c r="O4744" s="141" t="s">
        <v>289</v>
      </c>
      <c r="P4744" s="141" t="s">
        <v>3282</v>
      </c>
      <c r="Q4744" s="141" t="s">
        <v>288</v>
      </c>
      <c r="R4744" s="141" t="s">
        <v>3706</v>
      </c>
      <c r="S4744" s="148" t="s">
        <v>3280</v>
      </c>
      <c r="T4744" s="147">
        <v>10018039</v>
      </c>
      <c r="U4744" s="147">
        <v>11243095</v>
      </c>
      <c r="V4744" s="147">
        <v>8058234</v>
      </c>
      <c r="W4744" s="147">
        <v>8058234</v>
      </c>
    </row>
    <row r="4745" spans="1:23">
      <c r="A4745" s="141" t="s">
        <v>3465</v>
      </c>
      <c r="B4745" s="141" t="s">
        <v>284</v>
      </c>
      <c r="C4745" s="141" t="s">
        <v>3464</v>
      </c>
      <c r="D4745" s="141" t="s">
        <v>3459</v>
      </c>
      <c r="E4745" s="141" t="s">
        <v>4234</v>
      </c>
      <c r="F4745" s="141" t="s">
        <v>4250</v>
      </c>
      <c r="G4745" s="141" t="s">
        <v>54</v>
      </c>
      <c r="H4745" s="141" t="s">
        <v>3503</v>
      </c>
      <c r="I4745" s="141" t="s">
        <v>3492</v>
      </c>
      <c r="J4745" s="141" t="s">
        <v>95</v>
      </c>
      <c r="K4745" s="141" t="s">
        <v>98</v>
      </c>
      <c r="L4745" s="141" t="s">
        <v>4147</v>
      </c>
      <c r="M4745" s="141" t="s">
        <v>247</v>
      </c>
      <c r="N4745" s="141" t="s">
        <v>303</v>
      </c>
      <c r="O4745" s="141" t="s">
        <v>289</v>
      </c>
      <c r="P4745" s="141" t="s">
        <v>3282</v>
      </c>
      <c r="Q4745" s="141" t="s">
        <v>288</v>
      </c>
      <c r="R4745" s="141" t="s">
        <v>3705</v>
      </c>
      <c r="S4745" s="148" t="s">
        <v>3280</v>
      </c>
      <c r="T4745" s="147">
        <v>7909165</v>
      </c>
      <c r="U4745" s="147">
        <v>7909165</v>
      </c>
      <c r="V4745" s="147">
        <v>5656140</v>
      </c>
      <c r="W4745" s="147">
        <v>5656140</v>
      </c>
    </row>
    <row r="4746" spans="1:23">
      <c r="A4746" s="141" t="s">
        <v>3465</v>
      </c>
      <c r="B4746" s="141" t="s">
        <v>284</v>
      </c>
      <c r="C4746" s="141" t="s">
        <v>3464</v>
      </c>
      <c r="D4746" s="141" t="s">
        <v>3459</v>
      </c>
      <c r="E4746" s="141" t="s">
        <v>4234</v>
      </c>
      <c r="F4746" s="141" t="s">
        <v>4250</v>
      </c>
      <c r="G4746" s="141" t="s">
        <v>54</v>
      </c>
      <c r="H4746" s="141" t="s">
        <v>3503</v>
      </c>
      <c r="I4746" s="141" t="s">
        <v>3492</v>
      </c>
      <c r="J4746" s="141" t="s">
        <v>95</v>
      </c>
      <c r="K4746" s="141" t="s">
        <v>98</v>
      </c>
      <c r="L4746" s="141" t="s">
        <v>4147</v>
      </c>
      <c r="M4746" s="141" t="s">
        <v>247</v>
      </c>
      <c r="N4746" s="141" t="s">
        <v>303</v>
      </c>
      <c r="O4746" s="141" t="s">
        <v>289</v>
      </c>
      <c r="P4746" s="141" t="s">
        <v>3282</v>
      </c>
      <c r="Q4746" s="141" t="s">
        <v>288</v>
      </c>
      <c r="R4746" s="141" t="s">
        <v>3704</v>
      </c>
      <c r="S4746" s="148" t="s">
        <v>3280</v>
      </c>
      <c r="T4746" s="147">
        <v>7397061</v>
      </c>
      <c r="U4746" s="147">
        <v>7397061</v>
      </c>
      <c r="V4746" s="147">
        <v>5257197</v>
      </c>
      <c r="W4746" s="147">
        <v>5257197</v>
      </c>
    </row>
    <row r="4747" spans="1:23">
      <c r="A4747" s="141" t="s">
        <v>3465</v>
      </c>
      <c r="B4747" s="141" t="s">
        <v>284</v>
      </c>
      <c r="C4747" s="141" t="s">
        <v>3464</v>
      </c>
      <c r="D4747" s="141" t="s">
        <v>3459</v>
      </c>
      <c r="E4747" s="141" t="s">
        <v>4234</v>
      </c>
      <c r="F4747" s="141" t="s">
        <v>4250</v>
      </c>
      <c r="G4747" s="141" t="s">
        <v>54</v>
      </c>
      <c r="H4747" s="141" t="s">
        <v>3503</v>
      </c>
      <c r="I4747" s="141" t="s">
        <v>3492</v>
      </c>
      <c r="J4747" s="141" t="s">
        <v>95</v>
      </c>
      <c r="K4747" s="141" t="s">
        <v>98</v>
      </c>
      <c r="L4747" s="141" t="s">
        <v>4147</v>
      </c>
      <c r="M4747" s="141" t="s">
        <v>247</v>
      </c>
      <c r="N4747" s="141" t="s">
        <v>303</v>
      </c>
      <c r="O4747" s="141" t="s">
        <v>289</v>
      </c>
      <c r="P4747" s="141" t="s">
        <v>3282</v>
      </c>
      <c r="Q4747" s="141" t="s">
        <v>288</v>
      </c>
      <c r="R4747" s="141" t="s">
        <v>3703</v>
      </c>
      <c r="S4747" s="148" t="s">
        <v>3280</v>
      </c>
      <c r="T4747" s="147">
        <v>10659063</v>
      </c>
      <c r="U4747" s="147">
        <v>12435573.5</v>
      </c>
      <c r="V4747" s="147">
        <v>8947647</v>
      </c>
      <c r="W4747" s="147">
        <v>8947647</v>
      </c>
    </row>
    <row r="4748" spans="1:23">
      <c r="A4748" s="141" t="s">
        <v>3465</v>
      </c>
      <c r="B4748" s="141" t="s">
        <v>284</v>
      </c>
      <c r="C4748" s="141" t="s">
        <v>3464</v>
      </c>
      <c r="D4748" s="141" t="s">
        <v>3459</v>
      </c>
      <c r="E4748" s="141" t="s">
        <v>4234</v>
      </c>
      <c r="F4748" s="141" t="s">
        <v>4250</v>
      </c>
      <c r="G4748" s="141" t="s">
        <v>54</v>
      </c>
      <c r="H4748" s="141" t="s">
        <v>3503</v>
      </c>
      <c r="I4748" s="141" t="s">
        <v>3492</v>
      </c>
      <c r="J4748" s="141" t="s">
        <v>95</v>
      </c>
      <c r="K4748" s="141" t="s">
        <v>98</v>
      </c>
      <c r="L4748" s="141" t="s">
        <v>4147</v>
      </c>
      <c r="M4748" s="141" t="s">
        <v>247</v>
      </c>
      <c r="N4748" s="141" t="s">
        <v>303</v>
      </c>
      <c r="O4748" s="141" t="s">
        <v>289</v>
      </c>
      <c r="P4748" s="141" t="s">
        <v>3282</v>
      </c>
      <c r="Q4748" s="141" t="s">
        <v>288</v>
      </c>
      <c r="R4748" s="141" t="s">
        <v>3702</v>
      </c>
      <c r="S4748" s="148" t="s">
        <v>3280</v>
      </c>
      <c r="T4748" s="147">
        <v>20204638</v>
      </c>
      <c r="U4748" s="147">
        <v>22637336</v>
      </c>
      <c r="V4748" s="147">
        <v>15846444</v>
      </c>
      <c r="W4748" s="147">
        <v>15846444</v>
      </c>
    </row>
    <row r="4749" spans="1:23">
      <c r="A4749" s="141" t="s">
        <v>3465</v>
      </c>
      <c r="B4749" s="141" t="s">
        <v>284</v>
      </c>
      <c r="C4749" s="141" t="s">
        <v>3464</v>
      </c>
      <c r="D4749" s="141" t="s">
        <v>3459</v>
      </c>
      <c r="E4749" s="141" t="s">
        <v>4234</v>
      </c>
      <c r="F4749" s="141" t="s">
        <v>4250</v>
      </c>
      <c r="G4749" s="141" t="s">
        <v>54</v>
      </c>
      <c r="H4749" s="141" t="s">
        <v>3503</v>
      </c>
      <c r="I4749" s="141" t="s">
        <v>3492</v>
      </c>
      <c r="J4749" s="141" t="s">
        <v>95</v>
      </c>
      <c r="K4749" s="141" t="s">
        <v>98</v>
      </c>
      <c r="L4749" s="141" t="s">
        <v>4147</v>
      </c>
      <c r="M4749" s="141" t="s">
        <v>247</v>
      </c>
      <c r="N4749" s="141" t="s">
        <v>303</v>
      </c>
      <c r="O4749" s="141" t="s">
        <v>289</v>
      </c>
      <c r="P4749" s="141" t="s">
        <v>3282</v>
      </c>
      <c r="Q4749" s="141" t="s">
        <v>288</v>
      </c>
      <c r="R4749" s="141" t="s">
        <v>3701</v>
      </c>
      <c r="S4749" s="148" t="s">
        <v>3280</v>
      </c>
      <c r="T4749" s="147">
        <v>53353456</v>
      </c>
      <c r="U4749" s="147">
        <v>59761750</v>
      </c>
      <c r="V4749" s="147">
        <v>41678385</v>
      </c>
      <c r="W4749" s="147">
        <v>41678385</v>
      </c>
    </row>
    <row r="4750" spans="1:23">
      <c r="A4750" s="141" t="s">
        <v>3465</v>
      </c>
      <c r="B4750" s="141" t="s">
        <v>284</v>
      </c>
      <c r="C4750" s="141" t="s">
        <v>3464</v>
      </c>
      <c r="D4750" s="141" t="s">
        <v>3459</v>
      </c>
      <c r="E4750" s="141" t="s">
        <v>4234</v>
      </c>
      <c r="F4750" s="141" t="s">
        <v>4250</v>
      </c>
      <c r="G4750" s="141" t="s">
        <v>54</v>
      </c>
      <c r="H4750" s="141" t="s">
        <v>3503</v>
      </c>
      <c r="I4750" s="141" t="s">
        <v>3492</v>
      </c>
      <c r="J4750" s="141" t="s">
        <v>95</v>
      </c>
      <c r="K4750" s="141" t="s">
        <v>98</v>
      </c>
      <c r="L4750" s="141" t="s">
        <v>4147</v>
      </c>
      <c r="M4750" s="141" t="s">
        <v>247</v>
      </c>
      <c r="N4750" s="141" t="s">
        <v>303</v>
      </c>
      <c r="O4750" s="141" t="s">
        <v>289</v>
      </c>
      <c r="P4750" s="141" t="s">
        <v>3282</v>
      </c>
      <c r="Q4750" s="141" t="s">
        <v>288</v>
      </c>
      <c r="R4750" s="141" t="s">
        <v>3700</v>
      </c>
      <c r="S4750" s="148" t="s">
        <v>3280</v>
      </c>
      <c r="T4750" s="147">
        <v>11882371</v>
      </c>
      <c r="U4750" s="147">
        <v>13321543</v>
      </c>
      <c r="V4750" s="147">
        <v>9409971</v>
      </c>
      <c r="W4750" s="147">
        <v>9409971</v>
      </c>
    </row>
    <row r="4751" spans="1:23">
      <c r="A4751" s="141" t="s">
        <v>3465</v>
      </c>
      <c r="B4751" s="141" t="s">
        <v>284</v>
      </c>
      <c r="C4751" s="141" t="s">
        <v>3464</v>
      </c>
      <c r="D4751" s="141" t="s">
        <v>3459</v>
      </c>
      <c r="E4751" s="141" t="s">
        <v>4234</v>
      </c>
      <c r="F4751" s="141" t="s">
        <v>4250</v>
      </c>
      <c r="G4751" s="141" t="s">
        <v>54</v>
      </c>
      <c r="H4751" s="141" t="s">
        <v>3503</v>
      </c>
      <c r="I4751" s="141" t="s">
        <v>3492</v>
      </c>
      <c r="J4751" s="141" t="s">
        <v>95</v>
      </c>
      <c r="K4751" s="141" t="s">
        <v>98</v>
      </c>
      <c r="L4751" s="141" t="s">
        <v>4147</v>
      </c>
      <c r="M4751" s="141" t="s">
        <v>247</v>
      </c>
      <c r="N4751" s="141" t="s">
        <v>303</v>
      </c>
      <c r="O4751" s="141" t="s">
        <v>289</v>
      </c>
      <c r="P4751" s="141" t="s">
        <v>3282</v>
      </c>
      <c r="Q4751" s="141" t="s">
        <v>288</v>
      </c>
      <c r="R4751" s="141" t="s">
        <v>3699</v>
      </c>
      <c r="S4751" s="148" t="s">
        <v>3280</v>
      </c>
      <c r="T4751" s="147">
        <v>8869126</v>
      </c>
      <c r="U4751" s="147">
        <v>10347313.6</v>
      </c>
      <c r="V4751" s="147">
        <v>7506090</v>
      </c>
      <c r="W4751" s="147">
        <v>7506090</v>
      </c>
    </row>
    <row r="4752" spans="1:23">
      <c r="A4752" s="141" t="s">
        <v>3465</v>
      </c>
      <c r="B4752" s="141" t="s">
        <v>284</v>
      </c>
      <c r="C4752" s="141" t="s">
        <v>3464</v>
      </c>
      <c r="D4752" s="141" t="s">
        <v>3459</v>
      </c>
      <c r="E4752" s="141" t="s">
        <v>4234</v>
      </c>
      <c r="F4752" s="141" t="s">
        <v>4250</v>
      </c>
      <c r="G4752" s="141" t="s">
        <v>54</v>
      </c>
      <c r="H4752" s="141" t="s">
        <v>3503</v>
      </c>
      <c r="I4752" s="141" t="s">
        <v>3492</v>
      </c>
      <c r="J4752" s="141" t="s">
        <v>95</v>
      </c>
      <c r="K4752" s="141" t="s">
        <v>98</v>
      </c>
      <c r="L4752" s="141" t="s">
        <v>4147</v>
      </c>
      <c r="M4752" s="141" t="s">
        <v>247</v>
      </c>
      <c r="N4752" s="141" t="s">
        <v>303</v>
      </c>
      <c r="O4752" s="141" t="s">
        <v>289</v>
      </c>
      <c r="P4752" s="141" t="s">
        <v>3282</v>
      </c>
      <c r="Q4752" s="141" t="s">
        <v>288</v>
      </c>
      <c r="R4752" s="141" t="s">
        <v>3698</v>
      </c>
      <c r="S4752" s="148" t="s">
        <v>3280</v>
      </c>
      <c r="T4752" s="147">
        <v>10809168</v>
      </c>
      <c r="U4752" s="147">
        <v>12124689</v>
      </c>
      <c r="V4752" s="147">
        <v>8627634</v>
      </c>
      <c r="W4752" s="147">
        <v>8627634</v>
      </c>
    </row>
    <row r="4753" spans="1:23">
      <c r="A4753" s="141" t="s">
        <v>3465</v>
      </c>
      <c r="B4753" s="141" t="s">
        <v>284</v>
      </c>
      <c r="C4753" s="141" t="s">
        <v>3464</v>
      </c>
      <c r="D4753" s="141" t="s">
        <v>3459</v>
      </c>
      <c r="E4753" s="141" t="s">
        <v>4234</v>
      </c>
      <c r="F4753" s="141" t="s">
        <v>4250</v>
      </c>
      <c r="G4753" s="141" t="s">
        <v>54</v>
      </c>
      <c r="H4753" s="141" t="s">
        <v>3503</v>
      </c>
      <c r="I4753" s="141" t="s">
        <v>3492</v>
      </c>
      <c r="J4753" s="141" t="s">
        <v>95</v>
      </c>
      <c r="K4753" s="141" t="s">
        <v>98</v>
      </c>
      <c r="L4753" s="141" t="s">
        <v>4147</v>
      </c>
      <c r="M4753" s="141" t="s">
        <v>247</v>
      </c>
      <c r="N4753" s="141" t="s">
        <v>303</v>
      </c>
      <c r="O4753" s="141" t="s">
        <v>289</v>
      </c>
      <c r="P4753" s="141" t="s">
        <v>3282</v>
      </c>
      <c r="Q4753" s="141" t="s">
        <v>288</v>
      </c>
      <c r="R4753" s="141" t="s">
        <v>3697</v>
      </c>
      <c r="S4753" s="148" t="s">
        <v>3280</v>
      </c>
      <c r="T4753" s="147">
        <v>8692124</v>
      </c>
      <c r="U4753" s="147">
        <v>9747021</v>
      </c>
      <c r="V4753" s="147">
        <v>6906150</v>
      </c>
      <c r="W4753" s="147">
        <v>6906150</v>
      </c>
    </row>
    <row r="4754" spans="1:23">
      <c r="A4754" s="141" t="s">
        <v>3465</v>
      </c>
      <c r="B4754" s="141" t="s">
        <v>284</v>
      </c>
      <c r="C4754" s="141" t="s">
        <v>3464</v>
      </c>
      <c r="D4754" s="141" t="s">
        <v>3459</v>
      </c>
      <c r="E4754" s="141" t="s">
        <v>4234</v>
      </c>
      <c r="F4754" s="141" t="s">
        <v>4250</v>
      </c>
      <c r="G4754" s="141" t="s">
        <v>54</v>
      </c>
      <c r="H4754" s="141" t="s">
        <v>3503</v>
      </c>
      <c r="I4754" s="141" t="s">
        <v>3492</v>
      </c>
      <c r="J4754" s="141" t="s">
        <v>95</v>
      </c>
      <c r="K4754" s="141" t="s">
        <v>98</v>
      </c>
      <c r="L4754" s="141" t="s">
        <v>4147</v>
      </c>
      <c r="M4754" s="141" t="s">
        <v>247</v>
      </c>
      <c r="N4754" s="141" t="s">
        <v>303</v>
      </c>
      <c r="O4754" s="141" t="s">
        <v>289</v>
      </c>
      <c r="P4754" s="141" t="s">
        <v>3282</v>
      </c>
      <c r="Q4754" s="141" t="s">
        <v>288</v>
      </c>
      <c r="R4754" s="141" t="s">
        <v>3696</v>
      </c>
      <c r="S4754" s="148" t="s">
        <v>3280</v>
      </c>
      <c r="T4754" s="147">
        <v>8306540</v>
      </c>
      <c r="U4754" s="147">
        <v>8306540</v>
      </c>
      <c r="V4754" s="147">
        <v>5892858</v>
      </c>
      <c r="W4754" s="147">
        <v>5892858</v>
      </c>
    </row>
    <row r="4755" spans="1:23">
      <c r="A4755" s="141" t="s">
        <v>3465</v>
      </c>
      <c r="B4755" s="141" t="s">
        <v>284</v>
      </c>
      <c r="C4755" s="141" t="s">
        <v>3464</v>
      </c>
      <c r="D4755" s="141" t="s">
        <v>3459</v>
      </c>
      <c r="E4755" s="141" t="s">
        <v>4234</v>
      </c>
      <c r="F4755" s="141" t="s">
        <v>4250</v>
      </c>
      <c r="G4755" s="141" t="s">
        <v>54</v>
      </c>
      <c r="H4755" s="141" t="s">
        <v>3503</v>
      </c>
      <c r="I4755" s="141" t="s">
        <v>3492</v>
      </c>
      <c r="J4755" s="141" t="s">
        <v>95</v>
      </c>
      <c r="K4755" s="141" t="s">
        <v>98</v>
      </c>
      <c r="L4755" s="141" t="s">
        <v>4147</v>
      </c>
      <c r="M4755" s="141" t="s">
        <v>247</v>
      </c>
      <c r="N4755" s="141" t="s">
        <v>303</v>
      </c>
      <c r="O4755" s="141" t="s">
        <v>289</v>
      </c>
      <c r="P4755" s="141" t="s">
        <v>3282</v>
      </c>
      <c r="Q4755" s="141" t="s">
        <v>288</v>
      </c>
      <c r="R4755" s="141" t="s">
        <v>3695</v>
      </c>
      <c r="S4755" s="148" t="s">
        <v>3280</v>
      </c>
      <c r="T4755" s="147">
        <v>7845979</v>
      </c>
      <c r="U4755" s="147">
        <v>9153642.0999999996</v>
      </c>
      <c r="V4755" s="147">
        <v>6590691</v>
      </c>
      <c r="W4755" s="147">
        <v>6590691</v>
      </c>
    </row>
    <row r="4756" spans="1:23">
      <c r="A4756" s="141" t="s">
        <v>3465</v>
      </c>
      <c r="B4756" s="141" t="s">
        <v>284</v>
      </c>
      <c r="C4756" s="141" t="s">
        <v>3464</v>
      </c>
      <c r="D4756" s="141" t="s">
        <v>3459</v>
      </c>
      <c r="E4756" s="141" t="s">
        <v>4234</v>
      </c>
      <c r="F4756" s="141" t="s">
        <v>4250</v>
      </c>
      <c r="G4756" s="141" t="s">
        <v>54</v>
      </c>
      <c r="H4756" s="141" t="s">
        <v>3503</v>
      </c>
      <c r="I4756" s="141" t="s">
        <v>3492</v>
      </c>
      <c r="J4756" s="141" t="s">
        <v>95</v>
      </c>
      <c r="K4756" s="141" t="s">
        <v>98</v>
      </c>
      <c r="L4756" s="141" t="s">
        <v>4147</v>
      </c>
      <c r="M4756" s="141" t="s">
        <v>247</v>
      </c>
      <c r="N4756" s="141" t="s">
        <v>303</v>
      </c>
      <c r="O4756" s="141" t="s">
        <v>289</v>
      </c>
      <c r="P4756" s="141" t="s">
        <v>3282</v>
      </c>
      <c r="Q4756" s="141" t="s">
        <v>288</v>
      </c>
      <c r="R4756" s="141" t="s">
        <v>3694</v>
      </c>
      <c r="S4756" s="148" t="s">
        <v>3280</v>
      </c>
      <c r="T4756" s="147">
        <v>8352720</v>
      </c>
      <c r="U4756" s="147">
        <v>9744840</v>
      </c>
      <c r="V4756" s="147">
        <v>7014663</v>
      </c>
      <c r="W4756" s="147">
        <v>7014663</v>
      </c>
    </row>
    <row r="4757" spans="1:23">
      <c r="A4757" s="141" t="s">
        <v>3465</v>
      </c>
      <c r="B4757" s="141" t="s">
        <v>284</v>
      </c>
      <c r="C4757" s="141" t="s">
        <v>3464</v>
      </c>
      <c r="D4757" s="141" t="s">
        <v>3459</v>
      </c>
      <c r="E4757" s="141" t="s">
        <v>4234</v>
      </c>
      <c r="F4757" s="141" t="s">
        <v>4250</v>
      </c>
      <c r="G4757" s="141" t="s">
        <v>54</v>
      </c>
      <c r="H4757" s="141" t="s">
        <v>3503</v>
      </c>
      <c r="I4757" s="141" t="s">
        <v>3492</v>
      </c>
      <c r="J4757" s="141" t="s">
        <v>95</v>
      </c>
      <c r="K4757" s="141" t="s">
        <v>98</v>
      </c>
      <c r="L4757" s="141" t="s">
        <v>4147</v>
      </c>
      <c r="M4757" s="141" t="s">
        <v>247</v>
      </c>
      <c r="N4757" s="141" t="s">
        <v>303</v>
      </c>
      <c r="O4757" s="141" t="s">
        <v>289</v>
      </c>
      <c r="P4757" s="141" t="s">
        <v>3282</v>
      </c>
      <c r="Q4757" s="141" t="s">
        <v>288</v>
      </c>
      <c r="R4757" s="141" t="s">
        <v>3693</v>
      </c>
      <c r="S4757" s="148" t="s">
        <v>3280</v>
      </c>
      <c r="T4757" s="147">
        <v>19555658</v>
      </c>
      <c r="U4757" s="147">
        <v>22814934.300000001</v>
      </c>
      <c r="V4757" s="147">
        <v>16526205</v>
      </c>
      <c r="W4757" s="147">
        <v>16526205</v>
      </c>
    </row>
    <row r="4758" spans="1:23">
      <c r="A4758" s="141" t="s">
        <v>3465</v>
      </c>
      <c r="B4758" s="141" t="s">
        <v>284</v>
      </c>
      <c r="C4758" s="141" t="s">
        <v>3464</v>
      </c>
      <c r="D4758" s="141" t="s">
        <v>3459</v>
      </c>
      <c r="E4758" s="141" t="s">
        <v>4234</v>
      </c>
      <c r="F4758" s="141" t="s">
        <v>4250</v>
      </c>
      <c r="G4758" s="141" t="s">
        <v>54</v>
      </c>
      <c r="H4758" s="141" t="s">
        <v>3503</v>
      </c>
      <c r="I4758" s="141" t="s">
        <v>3492</v>
      </c>
      <c r="J4758" s="141" t="s">
        <v>95</v>
      </c>
      <c r="K4758" s="141" t="s">
        <v>98</v>
      </c>
      <c r="L4758" s="141" t="s">
        <v>4147</v>
      </c>
      <c r="M4758" s="141" t="s">
        <v>247</v>
      </c>
      <c r="N4758" s="141" t="s">
        <v>303</v>
      </c>
      <c r="O4758" s="141" t="s">
        <v>289</v>
      </c>
      <c r="P4758" s="141" t="s">
        <v>3282</v>
      </c>
      <c r="Q4758" s="141" t="s">
        <v>288</v>
      </c>
      <c r="R4758" s="141" t="s">
        <v>3692</v>
      </c>
      <c r="S4758" s="148" t="s">
        <v>3280</v>
      </c>
      <c r="T4758" s="147">
        <v>32006668</v>
      </c>
      <c r="U4758" s="147">
        <v>35829825</v>
      </c>
      <c r="V4758" s="147">
        <v>25356351</v>
      </c>
      <c r="W4758" s="147">
        <v>25356351</v>
      </c>
    </row>
    <row r="4759" spans="1:23">
      <c r="A4759" s="141" t="s">
        <v>3465</v>
      </c>
      <c r="B4759" s="141" t="s">
        <v>284</v>
      </c>
      <c r="C4759" s="141" t="s">
        <v>3464</v>
      </c>
      <c r="D4759" s="141" t="s">
        <v>3459</v>
      </c>
      <c r="E4759" s="141" t="s">
        <v>4234</v>
      </c>
      <c r="F4759" s="141" t="s">
        <v>4250</v>
      </c>
      <c r="G4759" s="141" t="s">
        <v>54</v>
      </c>
      <c r="H4759" s="141" t="s">
        <v>3503</v>
      </c>
      <c r="I4759" s="141" t="s">
        <v>3492</v>
      </c>
      <c r="J4759" s="141" t="s">
        <v>95</v>
      </c>
      <c r="K4759" s="141" t="s">
        <v>98</v>
      </c>
      <c r="L4759" s="141" t="s">
        <v>4147</v>
      </c>
      <c r="M4759" s="141" t="s">
        <v>247</v>
      </c>
      <c r="N4759" s="141" t="s">
        <v>303</v>
      </c>
      <c r="O4759" s="141" t="s">
        <v>289</v>
      </c>
      <c r="P4759" s="141" t="s">
        <v>3282</v>
      </c>
      <c r="Q4759" s="141" t="s">
        <v>288</v>
      </c>
      <c r="R4759" s="141" t="s">
        <v>3691</v>
      </c>
      <c r="S4759" s="148" t="s">
        <v>3280</v>
      </c>
      <c r="T4759" s="147">
        <v>8535211</v>
      </c>
      <c r="U4759" s="147">
        <v>9563542</v>
      </c>
      <c r="V4759" s="147">
        <v>6701244</v>
      </c>
      <c r="W4759" s="147">
        <v>6701244</v>
      </c>
    </row>
    <row r="4760" spans="1:23">
      <c r="A4760" s="141" t="s">
        <v>3465</v>
      </c>
      <c r="B4760" s="141" t="s">
        <v>284</v>
      </c>
      <c r="C4760" s="141" t="s">
        <v>3464</v>
      </c>
      <c r="D4760" s="141" t="s">
        <v>3459</v>
      </c>
      <c r="E4760" s="141" t="s">
        <v>4234</v>
      </c>
      <c r="F4760" s="141" t="s">
        <v>4250</v>
      </c>
      <c r="G4760" s="141" t="s">
        <v>54</v>
      </c>
      <c r="H4760" s="141" t="s">
        <v>3503</v>
      </c>
      <c r="I4760" s="141" t="s">
        <v>3492</v>
      </c>
      <c r="J4760" s="141" t="s">
        <v>95</v>
      </c>
      <c r="K4760" s="141" t="s">
        <v>98</v>
      </c>
      <c r="L4760" s="141" t="s">
        <v>4147</v>
      </c>
      <c r="M4760" s="141" t="s">
        <v>247</v>
      </c>
      <c r="N4760" s="141" t="s">
        <v>303</v>
      </c>
      <c r="O4760" s="141" t="s">
        <v>289</v>
      </c>
      <c r="P4760" s="141" t="s">
        <v>3282</v>
      </c>
      <c r="Q4760" s="141" t="s">
        <v>288</v>
      </c>
      <c r="R4760" s="141" t="s">
        <v>3690</v>
      </c>
      <c r="S4760" s="148" t="s">
        <v>3280</v>
      </c>
      <c r="T4760" s="147">
        <v>10182619</v>
      </c>
      <c r="U4760" s="147">
        <v>10182619</v>
      </c>
      <c r="V4760" s="147">
        <v>7307721</v>
      </c>
      <c r="W4760" s="147">
        <v>7307721</v>
      </c>
    </row>
    <row r="4761" spans="1:23">
      <c r="A4761" s="141" t="s">
        <v>3465</v>
      </c>
      <c r="B4761" s="141" t="s">
        <v>284</v>
      </c>
      <c r="C4761" s="141" t="s">
        <v>3464</v>
      </c>
      <c r="D4761" s="141" t="s">
        <v>3459</v>
      </c>
      <c r="E4761" s="141" t="s">
        <v>4234</v>
      </c>
      <c r="F4761" s="141" t="s">
        <v>4250</v>
      </c>
      <c r="G4761" s="141" t="s">
        <v>54</v>
      </c>
      <c r="H4761" s="141" t="s">
        <v>3503</v>
      </c>
      <c r="I4761" s="141" t="s">
        <v>3492</v>
      </c>
      <c r="J4761" s="141" t="s">
        <v>95</v>
      </c>
      <c r="K4761" s="141" t="s">
        <v>98</v>
      </c>
      <c r="L4761" s="141" t="s">
        <v>4147</v>
      </c>
      <c r="M4761" s="141" t="s">
        <v>247</v>
      </c>
      <c r="N4761" s="141" t="s">
        <v>303</v>
      </c>
      <c r="O4761" s="141" t="s">
        <v>289</v>
      </c>
      <c r="P4761" s="141" t="s">
        <v>3282</v>
      </c>
      <c r="Q4761" s="141" t="s">
        <v>288</v>
      </c>
      <c r="R4761" s="141" t="s">
        <v>3689</v>
      </c>
      <c r="S4761" s="148" t="s">
        <v>3280</v>
      </c>
      <c r="T4761" s="147">
        <v>17696479</v>
      </c>
      <c r="U4761" s="147">
        <v>17696479</v>
      </c>
      <c r="V4761" s="147">
        <v>12987342</v>
      </c>
      <c r="W4761" s="147">
        <v>12987342</v>
      </c>
    </row>
    <row r="4762" spans="1:23">
      <c r="A4762" s="141" t="s">
        <v>3465</v>
      </c>
      <c r="B4762" s="141" t="s">
        <v>284</v>
      </c>
      <c r="C4762" s="141" t="s">
        <v>3464</v>
      </c>
      <c r="D4762" s="141" t="s">
        <v>3459</v>
      </c>
      <c r="E4762" s="141" t="s">
        <v>4234</v>
      </c>
      <c r="F4762" s="141" t="s">
        <v>4250</v>
      </c>
      <c r="G4762" s="141" t="s">
        <v>54</v>
      </c>
      <c r="H4762" s="141" t="s">
        <v>3503</v>
      </c>
      <c r="I4762" s="141" t="s">
        <v>3492</v>
      </c>
      <c r="J4762" s="141" t="s">
        <v>95</v>
      </c>
      <c r="K4762" s="141" t="s">
        <v>98</v>
      </c>
      <c r="L4762" s="141" t="s">
        <v>4147</v>
      </c>
      <c r="M4762" s="141" t="s">
        <v>247</v>
      </c>
      <c r="N4762" s="141" t="s">
        <v>303</v>
      </c>
      <c r="O4762" s="141" t="s">
        <v>289</v>
      </c>
      <c r="P4762" s="141" t="s">
        <v>3282</v>
      </c>
      <c r="Q4762" s="141" t="s">
        <v>288</v>
      </c>
      <c r="R4762" s="141" t="s">
        <v>3688</v>
      </c>
      <c r="S4762" s="148" t="s">
        <v>3280</v>
      </c>
      <c r="T4762" s="147">
        <v>7498208</v>
      </c>
      <c r="U4762" s="147">
        <v>8411459</v>
      </c>
      <c r="V4762" s="147">
        <v>5992242</v>
      </c>
      <c r="W4762" s="147">
        <v>5992242</v>
      </c>
    </row>
    <row r="4763" spans="1:23">
      <c r="A4763" s="141" t="s">
        <v>3465</v>
      </c>
      <c r="B4763" s="141" t="s">
        <v>284</v>
      </c>
      <c r="C4763" s="141" t="s">
        <v>3464</v>
      </c>
      <c r="D4763" s="141" t="s">
        <v>3459</v>
      </c>
      <c r="E4763" s="141" t="s">
        <v>4234</v>
      </c>
      <c r="F4763" s="141" t="s">
        <v>4250</v>
      </c>
      <c r="G4763" s="141" t="s">
        <v>54</v>
      </c>
      <c r="H4763" s="141" t="s">
        <v>3503</v>
      </c>
      <c r="I4763" s="141" t="s">
        <v>3492</v>
      </c>
      <c r="J4763" s="141" t="s">
        <v>95</v>
      </c>
      <c r="K4763" s="141" t="s">
        <v>98</v>
      </c>
      <c r="L4763" s="141" t="s">
        <v>4147</v>
      </c>
      <c r="M4763" s="141" t="s">
        <v>247</v>
      </c>
      <c r="N4763" s="141" t="s">
        <v>303</v>
      </c>
      <c r="O4763" s="141" t="s">
        <v>289</v>
      </c>
      <c r="P4763" s="141" t="s">
        <v>3282</v>
      </c>
      <c r="Q4763" s="141" t="s">
        <v>288</v>
      </c>
      <c r="R4763" s="141" t="s">
        <v>3548</v>
      </c>
      <c r="S4763" s="148" t="s">
        <v>3280</v>
      </c>
      <c r="T4763" s="147">
        <v>7665236</v>
      </c>
      <c r="U4763" s="147">
        <v>7665236</v>
      </c>
      <c r="V4763" s="147">
        <v>5456772</v>
      </c>
      <c r="W4763" s="147">
        <v>5456772</v>
      </c>
    </row>
    <row r="4764" spans="1:23">
      <c r="A4764" s="141" t="s">
        <v>3465</v>
      </c>
      <c r="B4764" s="141" t="s">
        <v>284</v>
      </c>
      <c r="C4764" s="141" t="s">
        <v>3464</v>
      </c>
      <c r="D4764" s="141" t="s">
        <v>3459</v>
      </c>
      <c r="E4764" s="141" t="s">
        <v>4234</v>
      </c>
      <c r="F4764" s="141" t="s">
        <v>4250</v>
      </c>
      <c r="G4764" s="141" t="s">
        <v>54</v>
      </c>
      <c r="H4764" s="141" t="s">
        <v>3503</v>
      </c>
      <c r="I4764" s="141" t="s">
        <v>3492</v>
      </c>
      <c r="J4764" s="141" t="s">
        <v>95</v>
      </c>
      <c r="K4764" s="141" t="s">
        <v>98</v>
      </c>
      <c r="L4764" s="141" t="s">
        <v>4147</v>
      </c>
      <c r="M4764" s="141" t="s">
        <v>247</v>
      </c>
      <c r="N4764" s="141" t="s">
        <v>303</v>
      </c>
      <c r="O4764" s="141" t="s">
        <v>289</v>
      </c>
      <c r="P4764" s="141" t="s">
        <v>3282</v>
      </c>
      <c r="Q4764" s="141" t="s">
        <v>288</v>
      </c>
      <c r="R4764" s="141" t="s">
        <v>3687</v>
      </c>
      <c r="S4764" s="148" t="s">
        <v>3280</v>
      </c>
      <c r="T4764" s="147">
        <v>12254739</v>
      </c>
      <c r="U4764" s="147">
        <v>13737833</v>
      </c>
      <c r="V4764" s="147">
        <v>9692277</v>
      </c>
      <c r="W4764" s="147">
        <v>9692277</v>
      </c>
    </row>
    <row r="4765" spans="1:23">
      <c r="A4765" s="141" t="s">
        <v>3465</v>
      </c>
      <c r="B4765" s="141" t="s">
        <v>284</v>
      </c>
      <c r="C4765" s="141" t="s">
        <v>3464</v>
      </c>
      <c r="D4765" s="141" t="s">
        <v>3459</v>
      </c>
      <c r="E4765" s="141" t="s">
        <v>4234</v>
      </c>
      <c r="F4765" s="141" t="s">
        <v>4250</v>
      </c>
      <c r="G4765" s="141" t="s">
        <v>54</v>
      </c>
      <c r="H4765" s="141" t="s">
        <v>3503</v>
      </c>
      <c r="I4765" s="141" t="s">
        <v>3492</v>
      </c>
      <c r="J4765" s="141" t="s">
        <v>95</v>
      </c>
      <c r="K4765" s="141" t="s">
        <v>98</v>
      </c>
      <c r="L4765" s="141" t="s">
        <v>4147</v>
      </c>
      <c r="M4765" s="141" t="s">
        <v>247</v>
      </c>
      <c r="N4765" s="141" t="s">
        <v>303</v>
      </c>
      <c r="O4765" s="141" t="s">
        <v>289</v>
      </c>
      <c r="P4765" s="141" t="s">
        <v>3282</v>
      </c>
      <c r="Q4765" s="141" t="s">
        <v>288</v>
      </c>
      <c r="R4765" s="141" t="s">
        <v>3686</v>
      </c>
      <c r="S4765" s="148" t="s">
        <v>3280</v>
      </c>
      <c r="T4765" s="147">
        <v>13748014</v>
      </c>
      <c r="U4765" s="147">
        <v>16039349.699999999</v>
      </c>
      <c r="V4765" s="147">
        <v>11613645</v>
      </c>
      <c r="W4765" s="147">
        <v>11613645</v>
      </c>
    </row>
    <row r="4766" spans="1:23">
      <c r="A4766" s="141" t="s">
        <v>3465</v>
      </c>
      <c r="B4766" s="141" t="s">
        <v>284</v>
      </c>
      <c r="C4766" s="141" t="s">
        <v>3464</v>
      </c>
      <c r="D4766" s="141" t="s">
        <v>3459</v>
      </c>
      <c r="E4766" s="141" t="s">
        <v>4234</v>
      </c>
      <c r="F4766" s="141" t="s">
        <v>4250</v>
      </c>
      <c r="G4766" s="141" t="s">
        <v>54</v>
      </c>
      <c r="H4766" s="141" t="s">
        <v>3503</v>
      </c>
      <c r="I4766" s="141" t="s">
        <v>3492</v>
      </c>
      <c r="J4766" s="141" t="s">
        <v>95</v>
      </c>
      <c r="K4766" s="141" t="s">
        <v>98</v>
      </c>
      <c r="L4766" s="141" t="s">
        <v>4147</v>
      </c>
      <c r="M4766" s="141" t="s">
        <v>247</v>
      </c>
      <c r="N4766" s="141" t="s">
        <v>303</v>
      </c>
      <c r="O4766" s="141" t="s">
        <v>289</v>
      </c>
      <c r="P4766" s="141" t="s">
        <v>3282</v>
      </c>
      <c r="Q4766" s="141" t="s">
        <v>288</v>
      </c>
      <c r="R4766" s="141" t="s">
        <v>3685</v>
      </c>
      <c r="S4766" s="148" t="s">
        <v>3280</v>
      </c>
      <c r="T4766" s="147">
        <v>40693868</v>
      </c>
      <c r="U4766" s="147">
        <v>45591803</v>
      </c>
      <c r="V4766" s="147">
        <v>31897692</v>
      </c>
      <c r="W4766" s="147">
        <v>31897692</v>
      </c>
    </row>
    <row r="4767" spans="1:23">
      <c r="A4767" s="141" t="s">
        <v>3465</v>
      </c>
      <c r="B4767" s="141" t="s">
        <v>284</v>
      </c>
      <c r="C4767" s="141" t="s">
        <v>3464</v>
      </c>
      <c r="D4767" s="141" t="s">
        <v>3459</v>
      </c>
      <c r="E4767" s="141" t="s">
        <v>4234</v>
      </c>
      <c r="F4767" s="141" t="s">
        <v>4250</v>
      </c>
      <c r="G4767" s="141" t="s">
        <v>54</v>
      </c>
      <c r="H4767" s="141" t="s">
        <v>3503</v>
      </c>
      <c r="I4767" s="141" t="s">
        <v>3492</v>
      </c>
      <c r="J4767" s="141" t="s">
        <v>95</v>
      </c>
      <c r="K4767" s="141" t="s">
        <v>98</v>
      </c>
      <c r="L4767" s="141" t="s">
        <v>4147</v>
      </c>
      <c r="M4767" s="141" t="s">
        <v>247</v>
      </c>
      <c r="N4767" s="141" t="s">
        <v>303</v>
      </c>
      <c r="O4767" s="141" t="s">
        <v>289</v>
      </c>
      <c r="P4767" s="141" t="s">
        <v>3282</v>
      </c>
      <c r="Q4767" s="141" t="s">
        <v>288</v>
      </c>
      <c r="R4767" s="141" t="s">
        <v>3684</v>
      </c>
      <c r="S4767" s="148" t="s">
        <v>3280</v>
      </c>
      <c r="T4767" s="147">
        <v>17795434</v>
      </c>
      <c r="U4767" s="147">
        <v>20761339.699999999</v>
      </c>
      <c r="V4767" s="147">
        <v>14949450</v>
      </c>
      <c r="W4767" s="147">
        <v>14949450</v>
      </c>
    </row>
    <row r="4768" spans="1:23">
      <c r="A4768" s="141" t="s">
        <v>3465</v>
      </c>
      <c r="B4768" s="141" t="s">
        <v>284</v>
      </c>
      <c r="C4768" s="141" t="s">
        <v>3464</v>
      </c>
      <c r="D4768" s="141" t="s">
        <v>3459</v>
      </c>
      <c r="E4768" s="141" t="s">
        <v>4234</v>
      </c>
      <c r="F4768" s="141" t="s">
        <v>4250</v>
      </c>
      <c r="G4768" s="141" t="s">
        <v>54</v>
      </c>
      <c r="H4768" s="141" t="s">
        <v>3503</v>
      </c>
      <c r="I4768" s="141" t="s">
        <v>3492</v>
      </c>
      <c r="J4768" s="141" t="s">
        <v>95</v>
      </c>
      <c r="K4768" s="141" t="s">
        <v>98</v>
      </c>
      <c r="L4768" s="141" t="s">
        <v>4147</v>
      </c>
      <c r="M4768" s="141" t="s">
        <v>247</v>
      </c>
      <c r="N4768" s="141" t="s">
        <v>303</v>
      </c>
      <c r="O4768" s="141" t="s">
        <v>289</v>
      </c>
      <c r="P4768" s="141" t="s">
        <v>3282</v>
      </c>
      <c r="Q4768" s="141" t="s">
        <v>288</v>
      </c>
      <c r="R4768" s="141" t="s">
        <v>3683</v>
      </c>
      <c r="S4768" s="148" t="s">
        <v>3280</v>
      </c>
      <c r="T4768" s="147">
        <v>20844390</v>
      </c>
      <c r="U4768" s="147">
        <v>23371100</v>
      </c>
      <c r="V4768" s="147">
        <v>16529364</v>
      </c>
      <c r="W4768" s="147">
        <v>16529364</v>
      </c>
    </row>
    <row r="4769" spans="1:23">
      <c r="A4769" s="141" t="s">
        <v>3465</v>
      </c>
      <c r="B4769" s="141" t="s">
        <v>284</v>
      </c>
      <c r="C4769" s="141" t="s">
        <v>3464</v>
      </c>
      <c r="D4769" s="141" t="s">
        <v>3459</v>
      </c>
      <c r="E4769" s="141" t="s">
        <v>4234</v>
      </c>
      <c r="F4769" s="141" t="s">
        <v>4250</v>
      </c>
      <c r="G4769" s="141" t="s">
        <v>54</v>
      </c>
      <c r="H4769" s="141" t="s">
        <v>3503</v>
      </c>
      <c r="I4769" s="141" t="s">
        <v>3492</v>
      </c>
      <c r="J4769" s="141" t="s">
        <v>95</v>
      </c>
      <c r="K4769" s="141" t="s">
        <v>98</v>
      </c>
      <c r="L4769" s="141" t="s">
        <v>4147</v>
      </c>
      <c r="M4769" s="141" t="s">
        <v>247</v>
      </c>
      <c r="N4769" s="141" t="s">
        <v>303</v>
      </c>
      <c r="O4769" s="141" t="s">
        <v>289</v>
      </c>
      <c r="P4769" s="141" t="s">
        <v>3282</v>
      </c>
      <c r="Q4769" s="141" t="s">
        <v>288</v>
      </c>
      <c r="R4769" s="141" t="s">
        <v>3682</v>
      </c>
      <c r="S4769" s="148" t="s">
        <v>3280</v>
      </c>
      <c r="T4769" s="147">
        <v>73807178</v>
      </c>
      <c r="U4769" s="147">
        <v>73807178</v>
      </c>
      <c r="V4769" s="147">
        <v>53168283</v>
      </c>
      <c r="W4769" s="147">
        <v>53168283</v>
      </c>
    </row>
    <row r="4770" spans="1:23">
      <c r="A4770" s="141" t="s">
        <v>3465</v>
      </c>
      <c r="B4770" s="141" t="s">
        <v>284</v>
      </c>
      <c r="C4770" s="141" t="s">
        <v>3464</v>
      </c>
      <c r="D4770" s="141" t="s">
        <v>3459</v>
      </c>
      <c r="E4770" s="141" t="s">
        <v>4234</v>
      </c>
      <c r="F4770" s="141" t="s">
        <v>4250</v>
      </c>
      <c r="G4770" s="141" t="s">
        <v>54</v>
      </c>
      <c r="H4770" s="141" t="s">
        <v>3503</v>
      </c>
      <c r="I4770" s="141" t="s">
        <v>3492</v>
      </c>
      <c r="J4770" s="141" t="s">
        <v>95</v>
      </c>
      <c r="K4770" s="141" t="s">
        <v>98</v>
      </c>
      <c r="L4770" s="141" t="s">
        <v>4147</v>
      </c>
      <c r="M4770" s="141" t="s">
        <v>247</v>
      </c>
      <c r="N4770" s="141" t="s">
        <v>303</v>
      </c>
      <c r="O4770" s="141" t="s">
        <v>289</v>
      </c>
      <c r="P4770" s="141" t="s">
        <v>3282</v>
      </c>
      <c r="Q4770" s="141" t="s">
        <v>288</v>
      </c>
      <c r="R4770" s="141" t="s">
        <v>3681</v>
      </c>
      <c r="S4770" s="148" t="s">
        <v>3280</v>
      </c>
      <c r="T4770" s="147">
        <v>11413902</v>
      </c>
      <c r="U4770" s="147">
        <v>13316219</v>
      </c>
      <c r="V4770" s="147">
        <v>9607941</v>
      </c>
      <c r="W4770" s="147">
        <v>9607941</v>
      </c>
    </row>
    <row r="4771" spans="1:23">
      <c r="A4771" s="141" t="s">
        <v>3465</v>
      </c>
      <c r="B4771" s="141" t="s">
        <v>284</v>
      </c>
      <c r="C4771" s="141" t="s">
        <v>3464</v>
      </c>
      <c r="D4771" s="141" t="s">
        <v>3459</v>
      </c>
      <c r="E4771" s="141" t="s">
        <v>4234</v>
      </c>
      <c r="F4771" s="141" t="s">
        <v>4250</v>
      </c>
      <c r="G4771" s="141" t="s">
        <v>54</v>
      </c>
      <c r="H4771" s="141" t="s">
        <v>3503</v>
      </c>
      <c r="I4771" s="141" t="s">
        <v>3492</v>
      </c>
      <c r="J4771" s="141" t="s">
        <v>95</v>
      </c>
      <c r="K4771" s="141" t="s">
        <v>98</v>
      </c>
      <c r="L4771" s="141" t="s">
        <v>4147</v>
      </c>
      <c r="M4771" s="141" t="s">
        <v>247</v>
      </c>
      <c r="N4771" s="141" t="s">
        <v>303</v>
      </c>
      <c r="O4771" s="141" t="s">
        <v>289</v>
      </c>
      <c r="P4771" s="141" t="s">
        <v>3282</v>
      </c>
      <c r="Q4771" s="141" t="s">
        <v>288</v>
      </c>
      <c r="R4771" s="141" t="s">
        <v>3680</v>
      </c>
      <c r="S4771" s="148" t="s">
        <v>3280</v>
      </c>
      <c r="T4771" s="147">
        <v>9154644</v>
      </c>
      <c r="U4771" s="147">
        <v>10279911</v>
      </c>
      <c r="V4771" s="147">
        <v>7425519</v>
      </c>
      <c r="W4771" s="147">
        <v>7425519</v>
      </c>
    </row>
    <row r="4772" spans="1:23">
      <c r="A4772" s="141" t="s">
        <v>3465</v>
      </c>
      <c r="B4772" s="141" t="s">
        <v>284</v>
      </c>
      <c r="C4772" s="141" t="s">
        <v>3464</v>
      </c>
      <c r="D4772" s="141" t="s">
        <v>3459</v>
      </c>
      <c r="E4772" s="141" t="s">
        <v>4234</v>
      </c>
      <c r="F4772" s="141" t="s">
        <v>4250</v>
      </c>
      <c r="G4772" s="141" t="s">
        <v>54</v>
      </c>
      <c r="H4772" s="141" t="s">
        <v>3503</v>
      </c>
      <c r="I4772" s="141" t="s">
        <v>3492</v>
      </c>
      <c r="J4772" s="141" t="s">
        <v>95</v>
      </c>
      <c r="K4772" s="141" t="s">
        <v>98</v>
      </c>
      <c r="L4772" s="141" t="s">
        <v>4147</v>
      </c>
      <c r="M4772" s="141" t="s">
        <v>247</v>
      </c>
      <c r="N4772" s="141" t="s">
        <v>303</v>
      </c>
      <c r="O4772" s="141" t="s">
        <v>289</v>
      </c>
      <c r="P4772" s="141" t="s">
        <v>3282</v>
      </c>
      <c r="Q4772" s="141" t="s">
        <v>288</v>
      </c>
      <c r="R4772" s="141" t="s">
        <v>3679</v>
      </c>
      <c r="S4772" s="148" t="s">
        <v>3280</v>
      </c>
      <c r="T4772" s="147">
        <v>9370656</v>
      </c>
      <c r="U4772" s="147">
        <v>9370656</v>
      </c>
      <c r="V4772" s="147">
        <v>6697242</v>
      </c>
      <c r="W4772" s="147">
        <v>6697242</v>
      </c>
    </row>
    <row r="4773" spans="1:23">
      <c r="A4773" s="141" t="s">
        <v>3465</v>
      </c>
      <c r="B4773" s="141" t="s">
        <v>284</v>
      </c>
      <c r="C4773" s="141" t="s">
        <v>3464</v>
      </c>
      <c r="D4773" s="141" t="s">
        <v>3459</v>
      </c>
      <c r="E4773" s="141" t="s">
        <v>4234</v>
      </c>
      <c r="F4773" s="141" t="s">
        <v>4250</v>
      </c>
      <c r="G4773" s="141" t="s">
        <v>54</v>
      </c>
      <c r="H4773" s="141" t="s">
        <v>3503</v>
      </c>
      <c r="I4773" s="141" t="s">
        <v>3492</v>
      </c>
      <c r="J4773" s="141" t="s">
        <v>95</v>
      </c>
      <c r="K4773" s="141" t="s">
        <v>98</v>
      </c>
      <c r="L4773" s="141" t="s">
        <v>4147</v>
      </c>
      <c r="M4773" s="141" t="s">
        <v>247</v>
      </c>
      <c r="N4773" s="141" t="s">
        <v>303</v>
      </c>
      <c r="O4773" s="141" t="s">
        <v>289</v>
      </c>
      <c r="P4773" s="141" t="s">
        <v>3282</v>
      </c>
      <c r="Q4773" s="141" t="s">
        <v>288</v>
      </c>
      <c r="R4773" s="141" t="s">
        <v>3678</v>
      </c>
      <c r="S4773" s="148" t="s">
        <v>3280</v>
      </c>
      <c r="T4773" s="147">
        <v>7824917</v>
      </c>
      <c r="U4773" s="147">
        <v>8769282</v>
      </c>
      <c r="V4773" s="147">
        <v>6160764</v>
      </c>
      <c r="W4773" s="147">
        <v>6160764</v>
      </c>
    </row>
    <row r="4774" spans="1:23">
      <c r="A4774" s="141" t="s">
        <v>3465</v>
      </c>
      <c r="B4774" s="141" t="s">
        <v>284</v>
      </c>
      <c r="C4774" s="141" t="s">
        <v>3464</v>
      </c>
      <c r="D4774" s="141" t="s">
        <v>3459</v>
      </c>
      <c r="E4774" s="141" t="s">
        <v>4234</v>
      </c>
      <c r="F4774" s="141" t="s">
        <v>4250</v>
      </c>
      <c r="G4774" s="141" t="s">
        <v>54</v>
      </c>
      <c r="H4774" s="141" t="s">
        <v>3503</v>
      </c>
      <c r="I4774" s="141" t="s">
        <v>3492</v>
      </c>
      <c r="J4774" s="141" t="s">
        <v>95</v>
      </c>
      <c r="K4774" s="141" t="s">
        <v>98</v>
      </c>
      <c r="L4774" s="141" t="s">
        <v>4147</v>
      </c>
      <c r="M4774" s="141" t="s">
        <v>247</v>
      </c>
      <c r="N4774" s="141" t="s">
        <v>303</v>
      </c>
      <c r="O4774" s="141" t="s">
        <v>289</v>
      </c>
      <c r="P4774" s="141" t="s">
        <v>3282</v>
      </c>
      <c r="Q4774" s="141" t="s">
        <v>288</v>
      </c>
      <c r="R4774" s="141" t="s">
        <v>3677</v>
      </c>
      <c r="S4774" s="148" t="s">
        <v>3280</v>
      </c>
      <c r="T4774" s="147">
        <v>21813989</v>
      </c>
      <c r="U4774" s="147">
        <v>24400215</v>
      </c>
      <c r="V4774" s="147">
        <v>17195172</v>
      </c>
      <c r="W4774" s="147">
        <v>17195172</v>
      </c>
    </row>
    <row r="4775" spans="1:23">
      <c r="A4775" s="141" t="s">
        <v>3465</v>
      </c>
      <c r="B4775" s="141" t="s">
        <v>284</v>
      </c>
      <c r="C4775" s="141" t="s">
        <v>3464</v>
      </c>
      <c r="D4775" s="141" t="s">
        <v>3459</v>
      </c>
      <c r="E4775" s="141" t="s">
        <v>4234</v>
      </c>
      <c r="F4775" s="141" t="s">
        <v>4250</v>
      </c>
      <c r="G4775" s="141" t="s">
        <v>54</v>
      </c>
      <c r="H4775" s="141" t="s">
        <v>3503</v>
      </c>
      <c r="I4775" s="141" t="s">
        <v>3492</v>
      </c>
      <c r="J4775" s="141" t="s">
        <v>95</v>
      </c>
      <c r="K4775" s="141" t="s">
        <v>98</v>
      </c>
      <c r="L4775" s="141" t="s">
        <v>4147</v>
      </c>
      <c r="M4775" s="141" t="s">
        <v>247</v>
      </c>
      <c r="N4775" s="141" t="s">
        <v>303</v>
      </c>
      <c r="O4775" s="141" t="s">
        <v>289</v>
      </c>
      <c r="P4775" s="141" t="s">
        <v>3282</v>
      </c>
      <c r="Q4775" s="141" t="s">
        <v>288</v>
      </c>
      <c r="R4775" s="141" t="s">
        <v>3676</v>
      </c>
      <c r="S4775" s="148" t="s">
        <v>3280</v>
      </c>
      <c r="T4775" s="147">
        <v>28594765</v>
      </c>
      <c r="U4775" s="147">
        <v>28594765</v>
      </c>
      <c r="V4775" s="147">
        <v>20273094</v>
      </c>
      <c r="W4775" s="147">
        <v>20273094</v>
      </c>
    </row>
    <row r="4776" spans="1:23">
      <c r="A4776" s="141" t="s">
        <v>3465</v>
      </c>
      <c r="B4776" s="141" t="s">
        <v>284</v>
      </c>
      <c r="C4776" s="141" t="s">
        <v>3464</v>
      </c>
      <c r="D4776" s="141" t="s">
        <v>3459</v>
      </c>
      <c r="E4776" s="141" t="s">
        <v>4234</v>
      </c>
      <c r="F4776" s="141" t="s">
        <v>4250</v>
      </c>
      <c r="G4776" s="141" t="s">
        <v>54</v>
      </c>
      <c r="H4776" s="141" t="s">
        <v>3503</v>
      </c>
      <c r="I4776" s="141" t="s">
        <v>3492</v>
      </c>
      <c r="J4776" s="141" t="s">
        <v>95</v>
      </c>
      <c r="K4776" s="141" t="s">
        <v>98</v>
      </c>
      <c r="L4776" s="141" t="s">
        <v>4147</v>
      </c>
      <c r="M4776" s="141" t="s">
        <v>247</v>
      </c>
      <c r="N4776" s="141" t="s">
        <v>303</v>
      </c>
      <c r="O4776" s="141" t="s">
        <v>289</v>
      </c>
      <c r="P4776" s="141" t="s">
        <v>3282</v>
      </c>
      <c r="Q4776" s="141" t="s">
        <v>288</v>
      </c>
      <c r="R4776" s="141" t="s">
        <v>3675</v>
      </c>
      <c r="S4776" s="148" t="s">
        <v>3280</v>
      </c>
      <c r="T4776" s="147">
        <v>8833696</v>
      </c>
      <c r="U4776" s="147">
        <v>10305978.699999999</v>
      </c>
      <c r="V4776" s="147">
        <v>7434819</v>
      </c>
      <c r="W4776" s="147">
        <v>7434819</v>
      </c>
    </row>
    <row r="4777" spans="1:23">
      <c r="A4777" s="141" t="s">
        <v>3465</v>
      </c>
      <c r="B4777" s="141" t="s">
        <v>284</v>
      </c>
      <c r="C4777" s="141" t="s">
        <v>3464</v>
      </c>
      <c r="D4777" s="141" t="s">
        <v>3459</v>
      </c>
      <c r="E4777" s="141" t="s">
        <v>4234</v>
      </c>
      <c r="F4777" s="141" t="s">
        <v>4250</v>
      </c>
      <c r="G4777" s="141" t="s">
        <v>54</v>
      </c>
      <c r="H4777" s="141" t="s">
        <v>3503</v>
      </c>
      <c r="I4777" s="141" t="s">
        <v>3492</v>
      </c>
      <c r="J4777" s="141" t="s">
        <v>95</v>
      </c>
      <c r="K4777" s="141" t="s">
        <v>98</v>
      </c>
      <c r="L4777" s="141" t="s">
        <v>4147</v>
      </c>
      <c r="M4777" s="141" t="s">
        <v>247</v>
      </c>
      <c r="N4777" s="141" t="s">
        <v>303</v>
      </c>
      <c r="O4777" s="141" t="s">
        <v>289</v>
      </c>
      <c r="P4777" s="141" t="s">
        <v>3282</v>
      </c>
      <c r="Q4777" s="141" t="s">
        <v>288</v>
      </c>
      <c r="R4777" s="141" t="s">
        <v>3674</v>
      </c>
      <c r="S4777" s="148" t="s">
        <v>3280</v>
      </c>
      <c r="T4777" s="147">
        <v>11952002</v>
      </c>
      <c r="U4777" s="147">
        <v>11952002</v>
      </c>
      <c r="V4777" s="147">
        <v>8381403</v>
      </c>
      <c r="W4777" s="147">
        <v>8381403</v>
      </c>
    </row>
    <row r="4778" spans="1:23">
      <c r="A4778" s="141" t="s">
        <v>3465</v>
      </c>
      <c r="B4778" s="141" t="s">
        <v>284</v>
      </c>
      <c r="C4778" s="141" t="s">
        <v>3464</v>
      </c>
      <c r="D4778" s="141" t="s">
        <v>3459</v>
      </c>
      <c r="E4778" s="141" t="s">
        <v>4234</v>
      </c>
      <c r="F4778" s="141" t="s">
        <v>4250</v>
      </c>
      <c r="G4778" s="141" t="s">
        <v>54</v>
      </c>
      <c r="H4778" s="141" t="s">
        <v>3503</v>
      </c>
      <c r="I4778" s="141" t="s">
        <v>3492</v>
      </c>
      <c r="J4778" s="141" t="s">
        <v>95</v>
      </c>
      <c r="K4778" s="141" t="s">
        <v>98</v>
      </c>
      <c r="L4778" s="141" t="s">
        <v>4147</v>
      </c>
      <c r="M4778" s="141" t="s">
        <v>247</v>
      </c>
      <c r="N4778" s="141" t="s">
        <v>303</v>
      </c>
      <c r="O4778" s="141" t="s">
        <v>289</v>
      </c>
      <c r="P4778" s="141" t="s">
        <v>3282</v>
      </c>
      <c r="Q4778" s="141" t="s">
        <v>288</v>
      </c>
      <c r="R4778" s="141" t="s">
        <v>3673</v>
      </c>
      <c r="S4778" s="148" t="s">
        <v>3280</v>
      </c>
      <c r="T4778" s="147">
        <v>93625209</v>
      </c>
      <c r="U4778" s="147">
        <v>93625209</v>
      </c>
      <c r="V4778" s="147">
        <v>67028733</v>
      </c>
      <c r="W4778" s="147">
        <v>67028733</v>
      </c>
    </row>
    <row r="4779" spans="1:23">
      <c r="A4779" s="141" t="s">
        <v>3465</v>
      </c>
      <c r="B4779" s="141" t="s">
        <v>284</v>
      </c>
      <c r="C4779" s="141" t="s">
        <v>3464</v>
      </c>
      <c r="D4779" s="141" t="s">
        <v>3459</v>
      </c>
      <c r="E4779" s="141" t="s">
        <v>4234</v>
      </c>
      <c r="F4779" s="141" t="s">
        <v>4250</v>
      </c>
      <c r="G4779" s="141" t="s">
        <v>54</v>
      </c>
      <c r="H4779" s="141" t="s">
        <v>3503</v>
      </c>
      <c r="I4779" s="141" t="s">
        <v>3492</v>
      </c>
      <c r="J4779" s="141" t="s">
        <v>95</v>
      </c>
      <c r="K4779" s="141" t="s">
        <v>98</v>
      </c>
      <c r="L4779" s="141" t="s">
        <v>4147</v>
      </c>
      <c r="M4779" s="141" t="s">
        <v>247</v>
      </c>
      <c r="N4779" s="141" t="s">
        <v>303</v>
      </c>
      <c r="O4779" s="141" t="s">
        <v>289</v>
      </c>
      <c r="P4779" s="141" t="s">
        <v>3282</v>
      </c>
      <c r="Q4779" s="141" t="s">
        <v>288</v>
      </c>
      <c r="R4779" s="141" t="s">
        <v>3672</v>
      </c>
      <c r="S4779" s="148" t="s">
        <v>3280</v>
      </c>
      <c r="T4779" s="147">
        <v>23694080</v>
      </c>
      <c r="U4779" s="147">
        <v>26582972</v>
      </c>
      <c r="V4779" s="147">
        <v>18967797</v>
      </c>
      <c r="W4779" s="147">
        <v>18967797</v>
      </c>
    </row>
    <row r="4780" spans="1:23">
      <c r="A4780" s="141" t="s">
        <v>3465</v>
      </c>
      <c r="B4780" s="141" t="s">
        <v>284</v>
      </c>
      <c r="C4780" s="141" t="s">
        <v>3464</v>
      </c>
      <c r="D4780" s="141" t="s">
        <v>3459</v>
      </c>
      <c r="E4780" s="141" t="s">
        <v>4234</v>
      </c>
      <c r="F4780" s="141" t="s">
        <v>4250</v>
      </c>
      <c r="G4780" s="141" t="s">
        <v>54</v>
      </c>
      <c r="H4780" s="141" t="s">
        <v>3503</v>
      </c>
      <c r="I4780" s="141" t="s">
        <v>3492</v>
      </c>
      <c r="J4780" s="141" t="s">
        <v>95</v>
      </c>
      <c r="K4780" s="141" t="s">
        <v>98</v>
      </c>
      <c r="L4780" s="141" t="s">
        <v>4147</v>
      </c>
      <c r="M4780" s="141" t="s">
        <v>247</v>
      </c>
      <c r="N4780" s="141" t="s">
        <v>303</v>
      </c>
      <c r="O4780" s="141" t="s">
        <v>289</v>
      </c>
      <c r="P4780" s="141" t="s">
        <v>3282</v>
      </c>
      <c r="Q4780" s="141" t="s">
        <v>288</v>
      </c>
      <c r="R4780" s="141" t="s">
        <v>3671</v>
      </c>
      <c r="S4780" s="148" t="s">
        <v>3280</v>
      </c>
      <c r="T4780" s="147">
        <v>12159909</v>
      </c>
      <c r="U4780" s="147">
        <v>13636111</v>
      </c>
      <c r="V4780" s="147">
        <v>9666189</v>
      </c>
      <c r="W4780" s="147">
        <v>9666189</v>
      </c>
    </row>
    <row r="4781" spans="1:23">
      <c r="A4781" s="141" t="s">
        <v>3465</v>
      </c>
      <c r="B4781" s="141" t="s">
        <v>284</v>
      </c>
      <c r="C4781" s="141" t="s">
        <v>3464</v>
      </c>
      <c r="D4781" s="141" t="s">
        <v>3459</v>
      </c>
      <c r="E4781" s="141" t="s">
        <v>4234</v>
      </c>
      <c r="F4781" s="141" t="s">
        <v>4250</v>
      </c>
      <c r="G4781" s="141" t="s">
        <v>54</v>
      </c>
      <c r="H4781" s="141" t="s">
        <v>3503</v>
      </c>
      <c r="I4781" s="141" t="s">
        <v>3492</v>
      </c>
      <c r="J4781" s="141" t="s">
        <v>95</v>
      </c>
      <c r="K4781" s="141" t="s">
        <v>98</v>
      </c>
      <c r="L4781" s="141" t="s">
        <v>4147</v>
      </c>
      <c r="M4781" s="141" t="s">
        <v>247</v>
      </c>
      <c r="N4781" s="141" t="s">
        <v>303</v>
      </c>
      <c r="O4781" s="141" t="s">
        <v>289</v>
      </c>
      <c r="P4781" s="141" t="s">
        <v>3282</v>
      </c>
      <c r="Q4781" s="141" t="s">
        <v>288</v>
      </c>
      <c r="R4781" s="141" t="s">
        <v>3670</v>
      </c>
      <c r="S4781" s="148" t="s">
        <v>3280</v>
      </c>
      <c r="T4781" s="147">
        <v>13578777</v>
      </c>
      <c r="U4781" s="147">
        <v>15841906.5</v>
      </c>
      <c r="V4781" s="147">
        <v>11473317</v>
      </c>
      <c r="W4781" s="147">
        <v>11473317</v>
      </c>
    </row>
    <row r="4782" spans="1:23">
      <c r="A4782" s="141" t="s">
        <v>3465</v>
      </c>
      <c r="B4782" s="141" t="s">
        <v>284</v>
      </c>
      <c r="C4782" s="141" t="s">
        <v>3464</v>
      </c>
      <c r="D4782" s="141" t="s">
        <v>3459</v>
      </c>
      <c r="E4782" s="141" t="s">
        <v>4234</v>
      </c>
      <c r="F4782" s="141" t="s">
        <v>4250</v>
      </c>
      <c r="G4782" s="141" t="s">
        <v>54</v>
      </c>
      <c r="H4782" s="141" t="s">
        <v>3503</v>
      </c>
      <c r="I4782" s="141" t="s">
        <v>3492</v>
      </c>
      <c r="J4782" s="141" t="s">
        <v>95</v>
      </c>
      <c r="K4782" s="141" t="s">
        <v>98</v>
      </c>
      <c r="L4782" s="141" t="s">
        <v>4147</v>
      </c>
      <c r="M4782" s="141" t="s">
        <v>247</v>
      </c>
      <c r="N4782" s="141" t="s">
        <v>303</v>
      </c>
      <c r="O4782" s="141" t="s">
        <v>289</v>
      </c>
      <c r="P4782" s="141" t="s">
        <v>3282</v>
      </c>
      <c r="Q4782" s="141" t="s">
        <v>288</v>
      </c>
      <c r="R4782" s="141" t="s">
        <v>3669</v>
      </c>
      <c r="S4782" s="148" t="s">
        <v>3280</v>
      </c>
      <c r="T4782" s="147">
        <v>12280307</v>
      </c>
      <c r="U4782" s="147">
        <v>12280307</v>
      </c>
      <c r="V4782" s="147">
        <v>8677872</v>
      </c>
      <c r="W4782" s="147">
        <v>8677872</v>
      </c>
    </row>
    <row r="4783" spans="1:23">
      <c r="A4783" s="141" t="s">
        <v>3465</v>
      </c>
      <c r="B4783" s="141" t="s">
        <v>284</v>
      </c>
      <c r="C4783" s="141" t="s">
        <v>3464</v>
      </c>
      <c r="D4783" s="141" t="s">
        <v>3459</v>
      </c>
      <c r="E4783" s="141" t="s">
        <v>4234</v>
      </c>
      <c r="F4783" s="141" t="s">
        <v>4250</v>
      </c>
      <c r="G4783" s="141" t="s">
        <v>54</v>
      </c>
      <c r="H4783" s="141" t="s">
        <v>3503</v>
      </c>
      <c r="I4783" s="141" t="s">
        <v>3492</v>
      </c>
      <c r="J4783" s="141" t="s">
        <v>95</v>
      </c>
      <c r="K4783" s="141" t="s">
        <v>98</v>
      </c>
      <c r="L4783" s="141" t="s">
        <v>4147</v>
      </c>
      <c r="M4783" s="141" t="s">
        <v>247</v>
      </c>
      <c r="N4783" s="141" t="s">
        <v>303</v>
      </c>
      <c r="O4783" s="141" t="s">
        <v>289</v>
      </c>
      <c r="P4783" s="141" t="s">
        <v>3282</v>
      </c>
      <c r="Q4783" s="141" t="s">
        <v>288</v>
      </c>
      <c r="R4783" s="141" t="s">
        <v>3668</v>
      </c>
      <c r="S4783" s="148" t="s">
        <v>3280</v>
      </c>
      <c r="T4783" s="147">
        <v>13687308</v>
      </c>
      <c r="U4783" s="147">
        <v>15328307</v>
      </c>
      <c r="V4783" s="147">
        <v>10660332</v>
      </c>
      <c r="W4783" s="147">
        <v>10660332</v>
      </c>
    </row>
    <row r="4784" spans="1:23">
      <c r="A4784" s="141" t="s">
        <v>3465</v>
      </c>
      <c r="B4784" s="141" t="s">
        <v>284</v>
      </c>
      <c r="C4784" s="141" t="s">
        <v>3464</v>
      </c>
      <c r="D4784" s="141" t="s">
        <v>3459</v>
      </c>
      <c r="E4784" s="141" t="s">
        <v>4234</v>
      </c>
      <c r="F4784" s="141" t="s">
        <v>4250</v>
      </c>
      <c r="G4784" s="141" t="s">
        <v>54</v>
      </c>
      <c r="H4784" s="141" t="s">
        <v>3503</v>
      </c>
      <c r="I4784" s="141" t="s">
        <v>3492</v>
      </c>
      <c r="J4784" s="141" t="s">
        <v>95</v>
      </c>
      <c r="K4784" s="141" t="s">
        <v>98</v>
      </c>
      <c r="L4784" s="141" t="s">
        <v>4147</v>
      </c>
      <c r="M4784" s="141" t="s">
        <v>247</v>
      </c>
      <c r="N4784" s="141" t="s">
        <v>303</v>
      </c>
      <c r="O4784" s="141" t="s">
        <v>289</v>
      </c>
      <c r="P4784" s="141" t="s">
        <v>3282</v>
      </c>
      <c r="Q4784" s="141" t="s">
        <v>288</v>
      </c>
      <c r="R4784" s="141" t="s">
        <v>3667</v>
      </c>
      <c r="S4784" s="148" t="s">
        <v>3280</v>
      </c>
      <c r="T4784" s="147">
        <v>7956188</v>
      </c>
      <c r="U4784" s="147">
        <v>9282219.3000000007</v>
      </c>
      <c r="V4784" s="147">
        <v>6765372</v>
      </c>
      <c r="W4784" s="147">
        <v>6765372</v>
      </c>
    </row>
    <row r="4785" spans="1:23">
      <c r="A4785" s="141" t="s">
        <v>3465</v>
      </c>
      <c r="B4785" s="141" t="s">
        <v>284</v>
      </c>
      <c r="C4785" s="141" t="s">
        <v>3464</v>
      </c>
      <c r="D4785" s="141" t="s">
        <v>3459</v>
      </c>
      <c r="E4785" s="141" t="s">
        <v>4234</v>
      </c>
      <c r="F4785" s="141" t="s">
        <v>4250</v>
      </c>
      <c r="G4785" s="141" t="s">
        <v>54</v>
      </c>
      <c r="H4785" s="141" t="s">
        <v>3503</v>
      </c>
      <c r="I4785" s="141" t="s">
        <v>3492</v>
      </c>
      <c r="J4785" s="141" t="s">
        <v>95</v>
      </c>
      <c r="K4785" s="141" t="s">
        <v>98</v>
      </c>
      <c r="L4785" s="141" t="s">
        <v>4147</v>
      </c>
      <c r="M4785" s="141" t="s">
        <v>247</v>
      </c>
      <c r="N4785" s="141" t="s">
        <v>303</v>
      </c>
      <c r="O4785" s="141" t="s">
        <v>289</v>
      </c>
      <c r="P4785" s="141" t="s">
        <v>3282</v>
      </c>
      <c r="Q4785" s="141" t="s">
        <v>288</v>
      </c>
      <c r="R4785" s="141" t="s">
        <v>3666</v>
      </c>
      <c r="S4785" s="148" t="s">
        <v>3280</v>
      </c>
      <c r="T4785" s="147">
        <v>32256027</v>
      </c>
      <c r="U4785" s="147">
        <v>32256027</v>
      </c>
      <c r="V4785" s="147">
        <v>22671639</v>
      </c>
      <c r="W4785" s="147">
        <v>22671639</v>
      </c>
    </row>
    <row r="4786" spans="1:23">
      <c r="A4786" s="141" t="s">
        <v>3465</v>
      </c>
      <c r="B4786" s="141" t="s">
        <v>284</v>
      </c>
      <c r="C4786" s="141" t="s">
        <v>3464</v>
      </c>
      <c r="D4786" s="141" t="s">
        <v>3459</v>
      </c>
      <c r="E4786" s="141" t="s">
        <v>4234</v>
      </c>
      <c r="F4786" s="141" t="s">
        <v>4250</v>
      </c>
      <c r="G4786" s="141" t="s">
        <v>54</v>
      </c>
      <c r="H4786" s="141" t="s">
        <v>3503</v>
      </c>
      <c r="I4786" s="141" t="s">
        <v>3492</v>
      </c>
      <c r="J4786" s="141" t="s">
        <v>95</v>
      </c>
      <c r="K4786" s="141" t="s">
        <v>98</v>
      </c>
      <c r="L4786" s="141" t="s">
        <v>4147</v>
      </c>
      <c r="M4786" s="141" t="s">
        <v>247</v>
      </c>
      <c r="N4786" s="141" t="s">
        <v>303</v>
      </c>
      <c r="O4786" s="141" t="s">
        <v>289</v>
      </c>
      <c r="P4786" s="141" t="s">
        <v>3282</v>
      </c>
      <c r="Q4786" s="141" t="s">
        <v>288</v>
      </c>
      <c r="R4786" s="141" t="s">
        <v>3665</v>
      </c>
      <c r="S4786" s="148" t="s">
        <v>3280</v>
      </c>
      <c r="T4786" s="147">
        <v>22258675</v>
      </c>
      <c r="U4786" s="147">
        <v>25968454.199999999</v>
      </c>
      <c r="V4786" s="147">
        <v>18717174</v>
      </c>
      <c r="W4786" s="147">
        <v>18717174</v>
      </c>
    </row>
    <row r="4787" spans="1:23">
      <c r="A4787" s="141" t="s">
        <v>3465</v>
      </c>
      <c r="B4787" s="141" t="s">
        <v>284</v>
      </c>
      <c r="C4787" s="141" t="s">
        <v>3464</v>
      </c>
      <c r="D4787" s="141" t="s">
        <v>3459</v>
      </c>
      <c r="E4787" s="141" t="s">
        <v>4234</v>
      </c>
      <c r="F4787" s="141" t="s">
        <v>4250</v>
      </c>
      <c r="G4787" s="141" t="s">
        <v>54</v>
      </c>
      <c r="H4787" s="141" t="s">
        <v>3503</v>
      </c>
      <c r="I4787" s="141" t="s">
        <v>3492</v>
      </c>
      <c r="J4787" s="141" t="s">
        <v>95</v>
      </c>
      <c r="K4787" s="141" t="s">
        <v>98</v>
      </c>
      <c r="L4787" s="141" t="s">
        <v>4147</v>
      </c>
      <c r="M4787" s="141" t="s">
        <v>247</v>
      </c>
      <c r="N4787" s="141" t="s">
        <v>303</v>
      </c>
      <c r="O4787" s="141" t="s">
        <v>289</v>
      </c>
      <c r="P4787" s="141" t="s">
        <v>3282</v>
      </c>
      <c r="Q4787" s="141" t="s">
        <v>288</v>
      </c>
      <c r="R4787" s="141" t="s">
        <v>3664</v>
      </c>
      <c r="S4787" s="148" t="s">
        <v>3280</v>
      </c>
      <c r="T4787" s="147">
        <v>55998908</v>
      </c>
      <c r="U4787" s="147">
        <v>55998908</v>
      </c>
      <c r="V4787" s="147">
        <v>39590667</v>
      </c>
      <c r="W4787" s="147">
        <v>39590667</v>
      </c>
    </row>
    <row r="4788" spans="1:23">
      <c r="A4788" s="141" t="s">
        <v>3465</v>
      </c>
      <c r="B4788" s="141" t="s">
        <v>284</v>
      </c>
      <c r="C4788" s="141" t="s">
        <v>3464</v>
      </c>
      <c r="D4788" s="141" t="s">
        <v>3459</v>
      </c>
      <c r="E4788" s="141" t="s">
        <v>4234</v>
      </c>
      <c r="F4788" s="141" t="s">
        <v>4250</v>
      </c>
      <c r="G4788" s="141" t="s">
        <v>54</v>
      </c>
      <c r="H4788" s="141" t="s">
        <v>3503</v>
      </c>
      <c r="I4788" s="141" t="s">
        <v>3492</v>
      </c>
      <c r="J4788" s="141" t="s">
        <v>95</v>
      </c>
      <c r="K4788" s="141" t="s">
        <v>98</v>
      </c>
      <c r="L4788" s="141" t="s">
        <v>4147</v>
      </c>
      <c r="M4788" s="141" t="s">
        <v>247</v>
      </c>
      <c r="N4788" s="141" t="s">
        <v>303</v>
      </c>
      <c r="O4788" s="141" t="s">
        <v>289</v>
      </c>
      <c r="P4788" s="141" t="s">
        <v>3282</v>
      </c>
      <c r="Q4788" s="141" t="s">
        <v>288</v>
      </c>
      <c r="R4788" s="141" t="s">
        <v>3663</v>
      </c>
      <c r="S4788" s="148" t="s">
        <v>3280</v>
      </c>
      <c r="T4788" s="147">
        <v>16152375</v>
      </c>
      <c r="U4788" s="147">
        <v>18844437.5</v>
      </c>
      <c r="V4788" s="147">
        <v>13418991</v>
      </c>
      <c r="W4788" s="147">
        <v>13418991</v>
      </c>
    </row>
    <row r="4789" spans="1:23">
      <c r="A4789" s="141" t="s">
        <v>3465</v>
      </c>
      <c r="B4789" s="141" t="s">
        <v>284</v>
      </c>
      <c r="C4789" s="141" t="s">
        <v>3464</v>
      </c>
      <c r="D4789" s="141" t="s">
        <v>3459</v>
      </c>
      <c r="E4789" s="141" t="s">
        <v>4234</v>
      </c>
      <c r="F4789" s="141" t="s">
        <v>4250</v>
      </c>
      <c r="G4789" s="141" t="s">
        <v>54</v>
      </c>
      <c r="H4789" s="141" t="s">
        <v>3503</v>
      </c>
      <c r="I4789" s="141" t="s">
        <v>3492</v>
      </c>
      <c r="J4789" s="141" t="s">
        <v>95</v>
      </c>
      <c r="K4789" s="141" t="s">
        <v>98</v>
      </c>
      <c r="L4789" s="141" t="s">
        <v>4147</v>
      </c>
      <c r="M4789" s="141" t="s">
        <v>247</v>
      </c>
      <c r="N4789" s="141" t="s">
        <v>303</v>
      </c>
      <c r="O4789" s="141" t="s">
        <v>289</v>
      </c>
      <c r="P4789" s="141" t="s">
        <v>3282</v>
      </c>
      <c r="Q4789" s="141" t="s">
        <v>288</v>
      </c>
      <c r="R4789" s="141" t="s">
        <v>3662</v>
      </c>
      <c r="S4789" s="148" t="s">
        <v>3280</v>
      </c>
      <c r="T4789" s="147">
        <v>20339572</v>
      </c>
      <c r="U4789" s="147">
        <v>22798957</v>
      </c>
      <c r="V4789" s="147">
        <v>16063647</v>
      </c>
      <c r="W4789" s="147">
        <v>16063647</v>
      </c>
    </row>
    <row r="4790" spans="1:23">
      <c r="A4790" s="141" t="s">
        <v>3465</v>
      </c>
      <c r="B4790" s="141" t="s">
        <v>284</v>
      </c>
      <c r="C4790" s="141" t="s">
        <v>3464</v>
      </c>
      <c r="D4790" s="141" t="s">
        <v>3459</v>
      </c>
      <c r="E4790" s="141" t="s">
        <v>4234</v>
      </c>
      <c r="F4790" s="141" t="s">
        <v>4250</v>
      </c>
      <c r="G4790" s="141" t="s">
        <v>54</v>
      </c>
      <c r="H4790" s="141" t="s">
        <v>3503</v>
      </c>
      <c r="I4790" s="141" t="s">
        <v>3492</v>
      </c>
      <c r="J4790" s="141" t="s">
        <v>95</v>
      </c>
      <c r="K4790" s="141" t="s">
        <v>98</v>
      </c>
      <c r="L4790" s="141" t="s">
        <v>4147</v>
      </c>
      <c r="M4790" s="141" t="s">
        <v>247</v>
      </c>
      <c r="N4790" s="141" t="s">
        <v>303</v>
      </c>
      <c r="O4790" s="141" t="s">
        <v>289</v>
      </c>
      <c r="P4790" s="141" t="s">
        <v>3282</v>
      </c>
      <c r="Q4790" s="141" t="s">
        <v>288</v>
      </c>
      <c r="R4790" s="141" t="s">
        <v>3661</v>
      </c>
      <c r="S4790" s="148" t="s">
        <v>3280</v>
      </c>
      <c r="T4790" s="147">
        <v>12002419</v>
      </c>
      <c r="U4790" s="147">
        <v>14002822.1</v>
      </c>
      <c r="V4790" s="147">
        <v>10051686</v>
      </c>
      <c r="W4790" s="147">
        <v>10051686</v>
      </c>
    </row>
    <row r="4791" spans="1:23">
      <c r="A4791" s="141" t="s">
        <v>3465</v>
      </c>
      <c r="B4791" s="141" t="s">
        <v>284</v>
      </c>
      <c r="C4791" s="141" t="s">
        <v>3464</v>
      </c>
      <c r="D4791" s="141" t="s">
        <v>3459</v>
      </c>
      <c r="E4791" s="141" t="s">
        <v>4234</v>
      </c>
      <c r="F4791" s="141" t="s">
        <v>4250</v>
      </c>
      <c r="G4791" s="141" t="s">
        <v>54</v>
      </c>
      <c r="H4791" s="141" t="s">
        <v>3503</v>
      </c>
      <c r="I4791" s="141" t="s">
        <v>3492</v>
      </c>
      <c r="J4791" s="141" t="s">
        <v>95</v>
      </c>
      <c r="K4791" s="141" t="s">
        <v>98</v>
      </c>
      <c r="L4791" s="141" t="s">
        <v>4147</v>
      </c>
      <c r="M4791" s="141" t="s">
        <v>247</v>
      </c>
      <c r="N4791" s="141" t="s">
        <v>303</v>
      </c>
      <c r="O4791" s="141" t="s">
        <v>289</v>
      </c>
      <c r="P4791" s="141" t="s">
        <v>3282</v>
      </c>
      <c r="Q4791" s="141" t="s">
        <v>288</v>
      </c>
      <c r="R4791" s="141" t="s">
        <v>3660</v>
      </c>
      <c r="S4791" s="148" t="s">
        <v>3280</v>
      </c>
      <c r="T4791" s="147">
        <v>9476183</v>
      </c>
      <c r="U4791" s="147">
        <v>9476183</v>
      </c>
      <c r="V4791" s="147">
        <v>6716601</v>
      </c>
      <c r="W4791" s="147">
        <v>6716601</v>
      </c>
    </row>
    <row r="4792" spans="1:23">
      <c r="A4792" s="141" t="s">
        <v>3465</v>
      </c>
      <c r="B4792" s="141" t="s">
        <v>284</v>
      </c>
      <c r="C4792" s="141" t="s">
        <v>3464</v>
      </c>
      <c r="D4792" s="141" t="s">
        <v>3459</v>
      </c>
      <c r="E4792" s="141" t="s">
        <v>4234</v>
      </c>
      <c r="F4792" s="141" t="s">
        <v>4250</v>
      </c>
      <c r="G4792" s="141" t="s">
        <v>54</v>
      </c>
      <c r="H4792" s="141" t="s">
        <v>3503</v>
      </c>
      <c r="I4792" s="141" t="s">
        <v>3492</v>
      </c>
      <c r="J4792" s="141" t="s">
        <v>95</v>
      </c>
      <c r="K4792" s="141" t="s">
        <v>98</v>
      </c>
      <c r="L4792" s="141" t="s">
        <v>4147</v>
      </c>
      <c r="M4792" s="141" t="s">
        <v>247</v>
      </c>
      <c r="N4792" s="141" t="s">
        <v>303</v>
      </c>
      <c r="O4792" s="141" t="s">
        <v>289</v>
      </c>
      <c r="P4792" s="141" t="s">
        <v>3282</v>
      </c>
      <c r="Q4792" s="141" t="s">
        <v>288</v>
      </c>
      <c r="R4792" s="141" t="s">
        <v>3659</v>
      </c>
      <c r="S4792" s="148" t="s">
        <v>3280</v>
      </c>
      <c r="T4792" s="147">
        <v>7917492</v>
      </c>
      <c r="U4792" s="147">
        <v>9237074</v>
      </c>
      <c r="V4792" s="147">
        <v>6616968</v>
      </c>
      <c r="W4792" s="147">
        <v>6616968</v>
      </c>
    </row>
    <row r="4793" spans="1:23">
      <c r="A4793" s="141" t="s">
        <v>3465</v>
      </c>
      <c r="B4793" s="141" t="s">
        <v>284</v>
      </c>
      <c r="C4793" s="141" t="s">
        <v>3464</v>
      </c>
      <c r="D4793" s="141" t="s">
        <v>3459</v>
      </c>
      <c r="E4793" s="141" t="s">
        <v>4234</v>
      </c>
      <c r="F4793" s="141" t="s">
        <v>4250</v>
      </c>
      <c r="G4793" s="141" t="s">
        <v>54</v>
      </c>
      <c r="H4793" s="141" t="s">
        <v>3503</v>
      </c>
      <c r="I4793" s="141" t="s">
        <v>3492</v>
      </c>
      <c r="J4793" s="141" t="s">
        <v>95</v>
      </c>
      <c r="K4793" s="141" t="s">
        <v>98</v>
      </c>
      <c r="L4793" s="141" t="s">
        <v>4147</v>
      </c>
      <c r="M4793" s="141" t="s">
        <v>247</v>
      </c>
      <c r="N4793" s="141" t="s">
        <v>303</v>
      </c>
      <c r="O4793" s="141" t="s">
        <v>289</v>
      </c>
      <c r="P4793" s="141" t="s">
        <v>3282</v>
      </c>
      <c r="Q4793" s="141" t="s">
        <v>288</v>
      </c>
      <c r="R4793" s="141" t="s">
        <v>3658</v>
      </c>
      <c r="S4793" s="148" t="s">
        <v>3280</v>
      </c>
      <c r="T4793" s="147">
        <v>12340210</v>
      </c>
      <c r="U4793" s="147">
        <v>14396911.699999999</v>
      </c>
      <c r="V4793" s="147">
        <v>10463445</v>
      </c>
      <c r="W4793" s="147">
        <v>10463445</v>
      </c>
    </row>
    <row r="4794" spans="1:23">
      <c r="A4794" s="141" t="s">
        <v>3465</v>
      </c>
      <c r="B4794" s="141" t="s">
        <v>284</v>
      </c>
      <c r="C4794" s="141" t="s">
        <v>3464</v>
      </c>
      <c r="D4794" s="141" t="s">
        <v>3459</v>
      </c>
      <c r="E4794" s="141" t="s">
        <v>4234</v>
      </c>
      <c r="F4794" s="141" t="s">
        <v>4250</v>
      </c>
      <c r="G4794" s="141" t="s">
        <v>54</v>
      </c>
      <c r="H4794" s="141" t="s">
        <v>3503</v>
      </c>
      <c r="I4794" s="141" t="s">
        <v>3492</v>
      </c>
      <c r="J4794" s="141" t="s">
        <v>95</v>
      </c>
      <c r="K4794" s="141" t="s">
        <v>98</v>
      </c>
      <c r="L4794" s="141" t="s">
        <v>4147</v>
      </c>
      <c r="M4794" s="141" t="s">
        <v>247</v>
      </c>
      <c r="N4794" s="141" t="s">
        <v>303</v>
      </c>
      <c r="O4794" s="141" t="s">
        <v>289</v>
      </c>
      <c r="P4794" s="141" t="s">
        <v>3282</v>
      </c>
      <c r="Q4794" s="141" t="s">
        <v>288</v>
      </c>
      <c r="R4794" s="141" t="s">
        <v>3657</v>
      </c>
      <c r="S4794" s="148" t="s">
        <v>3280</v>
      </c>
      <c r="T4794" s="147">
        <v>7740668</v>
      </c>
      <c r="U4794" s="147">
        <v>9030779.3000000007</v>
      </c>
      <c r="V4794" s="147">
        <v>6465096</v>
      </c>
      <c r="W4794" s="147">
        <v>6465096</v>
      </c>
    </row>
    <row r="4795" spans="1:23">
      <c r="A4795" s="141" t="s">
        <v>3465</v>
      </c>
      <c r="B4795" s="141" t="s">
        <v>284</v>
      </c>
      <c r="C4795" s="141" t="s">
        <v>3464</v>
      </c>
      <c r="D4795" s="141" t="s">
        <v>3459</v>
      </c>
      <c r="E4795" s="141" t="s">
        <v>4234</v>
      </c>
      <c r="F4795" s="141" t="s">
        <v>4250</v>
      </c>
      <c r="G4795" s="141" t="s">
        <v>54</v>
      </c>
      <c r="H4795" s="141" t="s">
        <v>3503</v>
      </c>
      <c r="I4795" s="141" t="s">
        <v>3492</v>
      </c>
      <c r="J4795" s="141" t="s">
        <v>95</v>
      </c>
      <c r="K4795" s="141" t="s">
        <v>98</v>
      </c>
      <c r="L4795" s="141" t="s">
        <v>4147</v>
      </c>
      <c r="M4795" s="141" t="s">
        <v>247</v>
      </c>
      <c r="N4795" s="141" t="s">
        <v>303</v>
      </c>
      <c r="O4795" s="141" t="s">
        <v>289</v>
      </c>
      <c r="P4795" s="141" t="s">
        <v>3282</v>
      </c>
      <c r="Q4795" s="141" t="s">
        <v>288</v>
      </c>
      <c r="R4795" s="141" t="s">
        <v>3656</v>
      </c>
      <c r="S4795" s="148" t="s">
        <v>3280</v>
      </c>
      <c r="T4795" s="147">
        <v>7837407</v>
      </c>
      <c r="U4795" s="147">
        <v>9143641.5</v>
      </c>
      <c r="V4795" s="147">
        <v>6564213</v>
      </c>
      <c r="W4795" s="147">
        <v>6564213</v>
      </c>
    </row>
    <row r="4796" spans="1:23">
      <c r="A4796" s="141" t="s">
        <v>3465</v>
      </c>
      <c r="B4796" s="141" t="s">
        <v>284</v>
      </c>
      <c r="C4796" s="141" t="s">
        <v>3464</v>
      </c>
      <c r="D4796" s="141" t="s">
        <v>3459</v>
      </c>
      <c r="E4796" s="141" t="s">
        <v>4234</v>
      </c>
      <c r="F4796" s="141" t="s">
        <v>4250</v>
      </c>
      <c r="G4796" s="141" t="s">
        <v>54</v>
      </c>
      <c r="H4796" s="141" t="s">
        <v>3503</v>
      </c>
      <c r="I4796" s="141" t="s">
        <v>3492</v>
      </c>
      <c r="J4796" s="141" t="s">
        <v>95</v>
      </c>
      <c r="K4796" s="141" t="s">
        <v>98</v>
      </c>
      <c r="L4796" s="141" t="s">
        <v>4147</v>
      </c>
      <c r="M4796" s="141" t="s">
        <v>247</v>
      </c>
      <c r="N4796" s="141" t="s">
        <v>303</v>
      </c>
      <c r="O4796" s="141" t="s">
        <v>289</v>
      </c>
      <c r="P4796" s="141" t="s">
        <v>3282</v>
      </c>
      <c r="Q4796" s="141" t="s">
        <v>288</v>
      </c>
      <c r="R4796" s="141" t="s">
        <v>3655</v>
      </c>
      <c r="S4796" s="148" t="s">
        <v>3280</v>
      </c>
      <c r="T4796" s="147">
        <v>9318812</v>
      </c>
      <c r="U4796" s="147">
        <v>9318812</v>
      </c>
      <c r="V4796" s="147">
        <v>6640209</v>
      </c>
      <c r="W4796" s="147">
        <v>6640209</v>
      </c>
    </row>
    <row r="4797" spans="1:23">
      <c r="A4797" s="141" t="s">
        <v>3465</v>
      </c>
      <c r="B4797" s="141" t="s">
        <v>284</v>
      </c>
      <c r="C4797" s="141" t="s">
        <v>3464</v>
      </c>
      <c r="D4797" s="141" t="s">
        <v>3459</v>
      </c>
      <c r="E4797" s="141" t="s">
        <v>4234</v>
      </c>
      <c r="F4797" s="141" t="s">
        <v>4250</v>
      </c>
      <c r="G4797" s="141" t="s">
        <v>54</v>
      </c>
      <c r="H4797" s="141" t="s">
        <v>3503</v>
      </c>
      <c r="I4797" s="141" t="s">
        <v>3492</v>
      </c>
      <c r="J4797" s="141" t="s">
        <v>95</v>
      </c>
      <c r="K4797" s="141" t="s">
        <v>98</v>
      </c>
      <c r="L4797" s="141" t="s">
        <v>4147</v>
      </c>
      <c r="M4797" s="141" t="s">
        <v>247</v>
      </c>
      <c r="N4797" s="141" t="s">
        <v>303</v>
      </c>
      <c r="O4797" s="141" t="s">
        <v>289</v>
      </c>
      <c r="P4797" s="141" t="s">
        <v>3282</v>
      </c>
      <c r="Q4797" s="141" t="s">
        <v>288</v>
      </c>
      <c r="R4797" s="141" t="s">
        <v>3654</v>
      </c>
      <c r="S4797" s="148" t="s">
        <v>3280</v>
      </c>
      <c r="T4797" s="147">
        <v>8182544</v>
      </c>
      <c r="U4797" s="147">
        <v>9168133</v>
      </c>
      <c r="V4797" s="147">
        <v>6421659</v>
      </c>
      <c r="W4797" s="147">
        <v>6421659</v>
      </c>
    </row>
    <row r="4798" spans="1:23">
      <c r="A4798" s="141" t="s">
        <v>3465</v>
      </c>
      <c r="B4798" s="141" t="s">
        <v>284</v>
      </c>
      <c r="C4798" s="141" t="s">
        <v>3464</v>
      </c>
      <c r="D4798" s="141" t="s">
        <v>3459</v>
      </c>
      <c r="E4798" s="141" t="s">
        <v>4234</v>
      </c>
      <c r="F4798" s="141" t="s">
        <v>4250</v>
      </c>
      <c r="G4798" s="141" t="s">
        <v>54</v>
      </c>
      <c r="H4798" s="141" t="s">
        <v>3503</v>
      </c>
      <c r="I4798" s="141" t="s">
        <v>3492</v>
      </c>
      <c r="J4798" s="141" t="s">
        <v>95</v>
      </c>
      <c r="K4798" s="141" t="s">
        <v>98</v>
      </c>
      <c r="L4798" s="141" t="s">
        <v>4147</v>
      </c>
      <c r="M4798" s="141" t="s">
        <v>247</v>
      </c>
      <c r="N4798" s="141" t="s">
        <v>303</v>
      </c>
      <c r="O4798" s="141" t="s">
        <v>289</v>
      </c>
      <c r="P4798" s="141" t="s">
        <v>3282</v>
      </c>
      <c r="Q4798" s="141" t="s">
        <v>288</v>
      </c>
      <c r="R4798" s="141" t="s">
        <v>3653</v>
      </c>
      <c r="S4798" s="148" t="s">
        <v>3280</v>
      </c>
      <c r="T4798" s="147">
        <v>7699034</v>
      </c>
      <c r="U4798" s="147">
        <v>8982206.3000000007</v>
      </c>
      <c r="V4798" s="147">
        <v>6423669</v>
      </c>
      <c r="W4798" s="147">
        <v>6423669</v>
      </c>
    </row>
    <row r="4799" spans="1:23">
      <c r="A4799" s="141" t="s">
        <v>3465</v>
      </c>
      <c r="B4799" s="141" t="s">
        <v>284</v>
      </c>
      <c r="C4799" s="141" t="s">
        <v>3464</v>
      </c>
      <c r="D4799" s="141" t="s">
        <v>3459</v>
      </c>
      <c r="E4799" s="141" t="s">
        <v>4234</v>
      </c>
      <c r="F4799" s="141" t="s">
        <v>4250</v>
      </c>
      <c r="G4799" s="141" t="s">
        <v>54</v>
      </c>
      <c r="H4799" s="141" t="s">
        <v>3503</v>
      </c>
      <c r="I4799" s="141" t="s">
        <v>3492</v>
      </c>
      <c r="J4799" s="141" t="s">
        <v>95</v>
      </c>
      <c r="K4799" s="141" t="s">
        <v>98</v>
      </c>
      <c r="L4799" s="141" t="s">
        <v>4147</v>
      </c>
      <c r="M4799" s="141" t="s">
        <v>247</v>
      </c>
      <c r="N4799" s="141" t="s">
        <v>303</v>
      </c>
      <c r="O4799" s="141" t="s">
        <v>289</v>
      </c>
      <c r="P4799" s="141" t="s">
        <v>3282</v>
      </c>
      <c r="Q4799" s="141" t="s">
        <v>288</v>
      </c>
      <c r="R4799" s="141" t="s">
        <v>3652</v>
      </c>
      <c r="S4799" s="148" t="s">
        <v>3280</v>
      </c>
      <c r="T4799" s="147">
        <v>7967699</v>
      </c>
      <c r="U4799" s="147">
        <v>9295648.8000000007</v>
      </c>
      <c r="V4799" s="147">
        <v>6659613</v>
      </c>
      <c r="W4799" s="147">
        <v>6659613</v>
      </c>
    </row>
    <row r="4800" spans="1:23">
      <c r="A4800" s="141" t="s">
        <v>3465</v>
      </c>
      <c r="B4800" s="141" t="s">
        <v>284</v>
      </c>
      <c r="C4800" s="141" t="s">
        <v>3464</v>
      </c>
      <c r="D4800" s="141" t="s">
        <v>3459</v>
      </c>
      <c r="E4800" s="141" t="s">
        <v>4234</v>
      </c>
      <c r="F4800" s="141" t="s">
        <v>4250</v>
      </c>
      <c r="G4800" s="141" t="s">
        <v>54</v>
      </c>
      <c r="H4800" s="141" t="s">
        <v>3503</v>
      </c>
      <c r="I4800" s="141" t="s">
        <v>3492</v>
      </c>
      <c r="J4800" s="141" t="s">
        <v>95</v>
      </c>
      <c r="K4800" s="141" t="s">
        <v>98</v>
      </c>
      <c r="L4800" s="141" t="s">
        <v>4147</v>
      </c>
      <c r="M4800" s="141" t="s">
        <v>247</v>
      </c>
      <c r="N4800" s="141" t="s">
        <v>303</v>
      </c>
      <c r="O4800" s="141" t="s">
        <v>289</v>
      </c>
      <c r="P4800" s="141" t="s">
        <v>3282</v>
      </c>
      <c r="Q4800" s="141" t="s">
        <v>288</v>
      </c>
      <c r="R4800" s="141" t="s">
        <v>3547</v>
      </c>
      <c r="S4800" s="148" t="s">
        <v>3280</v>
      </c>
      <c r="T4800" s="147">
        <v>7758056</v>
      </c>
      <c r="U4800" s="147">
        <v>8702325</v>
      </c>
      <c r="V4800" s="147">
        <v>6193185</v>
      </c>
      <c r="W4800" s="147">
        <v>6193185</v>
      </c>
    </row>
    <row r="4801" spans="1:23">
      <c r="A4801" s="141" t="s">
        <v>3465</v>
      </c>
      <c r="B4801" s="141" t="s">
        <v>284</v>
      </c>
      <c r="C4801" s="141" t="s">
        <v>3464</v>
      </c>
      <c r="D4801" s="141" t="s">
        <v>3459</v>
      </c>
      <c r="E4801" s="141" t="s">
        <v>4234</v>
      </c>
      <c r="F4801" s="141" t="s">
        <v>4250</v>
      </c>
      <c r="G4801" s="141" t="s">
        <v>54</v>
      </c>
      <c r="H4801" s="141" t="s">
        <v>3503</v>
      </c>
      <c r="I4801" s="141" t="s">
        <v>3492</v>
      </c>
      <c r="J4801" s="141" t="s">
        <v>95</v>
      </c>
      <c r="K4801" s="141" t="s">
        <v>98</v>
      </c>
      <c r="L4801" s="141" t="s">
        <v>4147</v>
      </c>
      <c r="M4801" s="141" t="s">
        <v>247</v>
      </c>
      <c r="N4801" s="141" t="s">
        <v>303</v>
      </c>
      <c r="O4801" s="141" t="s">
        <v>289</v>
      </c>
      <c r="P4801" s="141" t="s">
        <v>3282</v>
      </c>
      <c r="Q4801" s="141" t="s">
        <v>288</v>
      </c>
      <c r="R4801" s="141" t="s">
        <v>3651</v>
      </c>
      <c r="S4801" s="148" t="s">
        <v>3280</v>
      </c>
      <c r="T4801" s="147">
        <v>8693468</v>
      </c>
      <c r="U4801" s="147">
        <v>10142379.300000001</v>
      </c>
      <c r="V4801" s="147">
        <v>7370199</v>
      </c>
      <c r="W4801" s="147">
        <v>7370199</v>
      </c>
    </row>
    <row r="4802" spans="1:23">
      <c r="A4802" s="141" t="s">
        <v>3465</v>
      </c>
      <c r="B4802" s="141" t="s">
        <v>284</v>
      </c>
      <c r="C4802" s="141" t="s">
        <v>3464</v>
      </c>
      <c r="D4802" s="141" t="s">
        <v>3459</v>
      </c>
      <c r="E4802" s="141" t="s">
        <v>4234</v>
      </c>
      <c r="F4802" s="141" t="s">
        <v>4250</v>
      </c>
      <c r="G4802" s="141" t="s">
        <v>54</v>
      </c>
      <c r="H4802" s="141" t="s">
        <v>3503</v>
      </c>
      <c r="I4802" s="141" t="s">
        <v>3492</v>
      </c>
      <c r="J4802" s="141" t="s">
        <v>95</v>
      </c>
      <c r="K4802" s="141" t="s">
        <v>98</v>
      </c>
      <c r="L4802" s="141" t="s">
        <v>4147</v>
      </c>
      <c r="M4802" s="141" t="s">
        <v>247</v>
      </c>
      <c r="N4802" s="141" t="s">
        <v>303</v>
      </c>
      <c r="O4802" s="141" t="s">
        <v>289</v>
      </c>
      <c r="P4802" s="141" t="s">
        <v>3282</v>
      </c>
      <c r="Q4802" s="141" t="s">
        <v>288</v>
      </c>
      <c r="R4802" s="141" t="s">
        <v>3650</v>
      </c>
      <c r="S4802" s="148" t="s">
        <v>3280</v>
      </c>
      <c r="T4802" s="147">
        <v>7867776</v>
      </c>
      <c r="U4802" s="147">
        <v>7867776</v>
      </c>
      <c r="V4802" s="147">
        <v>5696829</v>
      </c>
      <c r="W4802" s="147">
        <v>5696829</v>
      </c>
    </row>
    <row r="4803" spans="1:23">
      <c r="A4803" s="141" t="s">
        <v>3465</v>
      </c>
      <c r="B4803" s="141" t="s">
        <v>284</v>
      </c>
      <c r="C4803" s="141" t="s">
        <v>3464</v>
      </c>
      <c r="D4803" s="141" t="s">
        <v>3459</v>
      </c>
      <c r="E4803" s="141" t="s">
        <v>4234</v>
      </c>
      <c r="F4803" s="141" t="s">
        <v>4250</v>
      </c>
      <c r="G4803" s="141" t="s">
        <v>54</v>
      </c>
      <c r="H4803" s="141" t="s">
        <v>3503</v>
      </c>
      <c r="I4803" s="141" t="s">
        <v>3492</v>
      </c>
      <c r="J4803" s="141" t="s">
        <v>95</v>
      </c>
      <c r="K4803" s="141" t="s">
        <v>98</v>
      </c>
      <c r="L4803" s="141" t="s">
        <v>4147</v>
      </c>
      <c r="M4803" s="141" t="s">
        <v>247</v>
      </c>
      <c r="N4803" s="141" t="s">
        <v>303</v>
      </c>
      <c r="O4803" s="141" t="s">
        <v>289</v>
      </c>
      <c r="P4803" s="141" t="s">
        <v>3282</v>
      </c>
      <c r="Q4803" s="141" t="s">
        <v>288</v>
      </c>
      <c r="R4803" s="141" t="s">
        <v>3546</v>
      </c>
      <c r="S4803" s="148" t="s">
        <v>3280</v>
      </c>
      <c r="T4803" s="147">
        <v>8816107</v>
      </c>
      <c r="U4803" s="147">
        <v>10285458.1</v>
      </c>
      <c r="V4803" s="147">
        <v>7404381</v>
      </c>
      <c r="W4803" s="147">
        <v>7404381</v>
      </c>
    </row>
    <row r="4804" spans="1:23">
      <c r="A4804" s="141" t="s">
        <v>3465</v>
      </c>
      <c r="B4804" s="141" t="s">
        <v>284</v>
      </c>
      <c r="C4804" s="141" t="s">
        <v>3464</v>
      </c>
      <c r="D4804" s="141" t="s">
        <v>3459</v>
      </c>
      <c r="E4804" s="141" t="s">
        <v>4234</v>
      </c>
      <c r="F4804" s="141" t="s">
        <v>4250</v>
      </c>
      <c r="G4804" s="141" t="s">
        <v>54</v>
      </c>
      <c r="H4804" s="141" t="s">
        <v>3503</v>
      </c>
      <c r="I4804" s="141" t="s">
        <v>3492</v>
      </c>
      <c r="J4804" s="141" t="s">
        <v>95</v>
      </c>
      <c r="K4804" s="141" t="s">
        <v>98</v>
      </c>
      <c r="L4804" s="141" t="s">
        <v>4147</v>
      </c>
      <c r="M4804" s="141" t="s">
        <v>247</v>
      </c>
      <c r="N4804" s="141" t="s">
        <v>303</v>
      </c>
      <c r="O4804" s="141" t="s">
        <v>289</v>
      </c>
      <c r="P4804" s="141" t="s">
        <v>3282</v>
      </c>
      <c r="Q4804" s="141" t="s">
        <v>288</v>
      </c>
      <c r="R4804" s="141" t="s">
        <v>3545</v>
      </c>
      <c r="S4804" s="148" t="s">
        <v>3280</v>
      </c>
      <c r="T4804" s="147">
        <v>8060519</v>
      </c>
      <c r="U4804" s="147">
        <v>9038834</v>
      </c>
      <c r="V4804" s="147">
        <v>6405093</v>
      </c>
      <c r="W4804" s="147">
        <v>6405093</v>
      </c>
    </row>
    <row r="4805" spans="1:23">
      <c r="A4805" s="141" t="s">
        <v>3465</v>
      </c>
      <c r="B4805" s="141" t="s">
        <v>284</v>
      </c>
      <c r="C4805" s="141" t="s">
        <v>3464</v>
      </c>
      <c r="D4805" s="141" t="s">
        <v>3459</v>
      </c>
      <c r="E4805" s="141" t="s">
        <v>4234</v>
      </c>
      <c r="F4805" s="141" t="s">
        <v>4250</v>
      </c>
      <c r="G4805" s="141" t="s">
        <v>54</v>
      </c>
      <c r="H4805" s="141" t="s">
        <v>3503</v>
      </c>
      <c r="I4805" s="141" t="s">
        <v>3492</v>
      </c>
      <c r="J4805" s="141" t="s">
        <v>95</v>
      </c>
      <c r="K4805" s="141" t="s">
        <v>98</v>
      </c>
      <c r="L4805" s="141" t="s">
        <v>4147</v>
      </c>
      <c r="M4805" s="141" t="s">
        <v>247</v>
      </c>
      <c r="N4805" s="141" t="s">
        <v>303</v>
      </c>
      <c r="O4805" s="141" t="s">
        <v>289</v>
      </c>
      <c r="P4805" s="141" t="s">
        <v>3282</v>
      </c>
      <c r="Q4805" s="141" t="s">
        <v>288</v>
      </c>
      <c r="R4805" s="141" t="s">
        <v>3649</v>
      </c>
      <c r="S4805" s="148" t="s">
        <v>3280</v>
      </c>
      <c r="T4805" s="147">
        <v>8331774</v>
      </c>
      <c r="U4805" s="147">
        <v>9720403</v>
      </c>
      <c r="V4805" s="147">
        <v>7008723</v>
      </c>
      <c r="W4805" s="147">
        <v>7008723</v>
      </c>
    </row>
    <row r="4806" spans="1:23">
      <c r="A4806" s="141" t="s">
        <v>3465</v>
      </c>
      <c r="B4806" s="141" t="s">
        <v>284</v>
      </c>
      <c r="C4806" s="141" t="s">
        <v>3464</v>
      </c>
      <c r="D4806" s="141" t="s">
        <v>3459</v>
      </c>
      <c r="E4806" s="141" t="s">
        <v>4234</v>
      </c>
      <c r="F4806" s="141" t="s">
        <v>4250</v>
      </c>
      <c r="G4806" s="141" t="s">
        <v>54</v>
      </c>
      <c r="H4806" s="141" t="s">
        <v>3503</v>
      </c>
      <c r="I4806" s="141" t="s">
        <v>3492</v>
      </c>
      <c r="J4806" s="141" t="s">
        <v>95</v>
      </c>
      <c r="K4806" s="141" t="s">
        <v>98</v>
      </c>
      <c r="L4806" s="141" t="s">
        <v>4147</v>
      </c>
      <c r="M4806" s="141" t="s">
        <v>247</v>
      </c>
      <c r="N4806" s="141" t="s">
        <v>303</v>
      </c>
      <c r="O4806" s="141" t="s">
        <v>289</v>
      </c>
      <c r="P4806" s="141" t="s">
        <v>3282</v>
      </c>
      <c r="Q4806" s="141" t="s">
        <v>288</v>
      </c>
      <c r="R4806" s="141" t="s">
        <v>3648</v>
      </c>
      <c r="S4806" s="148" t="s">
        <v>3280</v>
      </c>
      <c r="T4806" s="147">
        <v>9710838</v>
      </c>
      <c r="U4806" s="147">
        <v>11329311</v>
      </c>
      <c r="V4806" s="147">
        <v>8083782</v>
      </c>
      <c r="W4806" s="147">
        <v>8083782</v>
      </c>
    </row>
    <row r="4807" spans="1:23">
      <c r="A4807" s="141" t="s">
        <v>3465</v>
      </c>
      <c r="B4807" s="141" t="s">
        <v>284</v>
      </c>
      <c r="C4807" s="141" t="s">
        <v>3464</v>
      </c>
      <c r="D4807" s="141" t="s">
        <v>3459</v>
      </c>
      <c r="E4807" s="141" t="s">
        <v>4234</v>
      </c>
      <c r="F4807" s="141" t="s">
        <v>4250</v>
      </c>
      <c r="G4807" s="141" t="s">
        <v>54</v>
      </c>
      <c r="H4807" s="141" t="s">
        <v>3503</v>
      </c>
      <c r="I4807" s="141" t="s">
        <v>3492</v>
      </c>
      <c r="J4807" s="141" t="s">
        <v>95</v>
      </c>
      <c r="K4807" s="141" t="s">
        <v>98</v>
      </c>
      <c r="L4807" s="141" t="s">
        <v>4147</v>
      </c>
      <c r="M4807" s="141" t="s">
        <v>247</v>
      </c>
      <c r="N4807" s="141" t="s">
        <v>303</v>
      </c>
      <c r="O4807" s="141" t="s">
        <v>289</v>
      </c>
      <c r="P4807" s="141" t="s">
        <v>3282</v>
      </c>
      <c r="Q4807" s="141" t="s">
        <v>288</v>
      </c>
      <c r="R4807" s="141" t="s">
        <v>3647</v>
      </c>
      <c r="S4807" s="148" t="s">
        <v>3280</v>
      </c>
      <c r="T4807" s="147">
        <v>10162101</v>
      </c>
      <c r="U4807" s="147">
        <v>10162101</v>
      </c>
      <c r="V4807" s="147">
        <v>7181136</v>
      </c>
      <c r="W4807" s="147">
        <v>7181136</v>
      </c>
    </row>
    <row r="4808" spans="1:23">
      <c r="A4808" s="141" t="s">
        <v>3465</v>
      </c>
      <c r="B4808" s="141" t="s">
        <v>284</v>
      </c>
      <c r="C4808" s="141" t="s">
        <v>3464</v>
      </c>
      <c r="D4808" s="141" t="s">
        <v>3459</v>
      </c>
      <c r="E4808" s="141" t="s">
        <v>4234</v>
      </c>
      <c r="F4808" s="141" t="s">
        <v>4250</v>
      </c>
      <c r="G4808" s="141" t="s">
        <v>54</v>
      </c>
      <c r="H4808" s="141" t="s">
        <v>3503</v>
      </c>
      <c r="I4808" s="141" t="s">
        <v>3492</v>
      </c>
      <c r="J4808" s="141" t="s">
        <v>95</v>
      </c>
      <c r="K4808" s="141" t="s">
        <v>98</v>
      </c>
      <c r="L4808" s="141" t="s">
        <v>4147</v>
      </c>
      <c r="M4808" s="141" t="s">
        <v>247</v>
      </c>
      <c r="N4808" s="141" t="s">
        <v>303</v>
      </c>
      <c r="O4808" s="141" t="s">
        <v>289</v>
      </c>
      <c r="P4808" s="141" t="s">
        <v>3282</v>
      </c>
      <c r="Q4808" s="141" t="s">
        <v>288</v>
      </c>
      <c r="R4808" s="141" t="s">
        <v>3646</v>
      </c>
      <c r="S4808" s="148" t="s">
        <v>3280</v>
      </c>
      <c r="T4808" s="147">
        <v>9459446</v>
      </c>
      <c r="U4808" s="147">
        <v>10604378</v>
      </c>
      <c r="V4808" s="147">
        <v>7482870</v>
      </c>
      <c r="W4808" s="147">
        <v>7482870</v>
      </c>
    </row>
    <row r="4809" spans="1:23">
      <c r="A4809" s="141" t="s">
        <v>3465</v>
      </c>
      <c r="B4809" s="141" t="s">
        <v>284</v>
      </c>
      <c r="C4809" s="141" t="s">
        <v>3464</v>
      </c>
      <c r="D4809" s="141" t="s">
        <v>3459</v>
      </c>
      <c r="E4809" s="141" t="s">
        <v>4234</v>
      </c>
      <c r="F4809" s="141" t="s">
        <v>4250</v>
      </c>
      <c r="G4809" s="141" t="s">
        <v>54</v>
      </c>
      <c r="H4809" s="141" t="s">
        <v>3503</v>
      </c>
      <c r="I4809" s="141" t="s">
        <v>3492</v>
      </c>
      <c r="J4809" s="141" t="s">
        <v>95</v>
      </c>
      <c r="K4809" s="141" t="s">
        <v>98</v>
      </c>
      <c r="L4809" s="141" t="s">
        <v>4147</v>
      </c>
      <c r="M4809" s="141" t="s">
        <v>247</v>
      </c>
      <c r="N4809" s="141" t="s">
        <v>303</v>
      </c>
      <c r="O4809" s="141" t="s">
        <v>289</v>
      </c>
      <c r="P4809" s="141" t="s">
        <v>3282</v>
      </c>
      <c r="Q4809" s="141" t="s">
        <v>288</v>
      </c>
      <c r="R4809" s="141" t="s">
        <v>3544</v>
      </c>
      <c r="S4809" s="148" t="s">
        <v>3280</v>
      </c>
      <c r="T4809" s="147">
        <v>7817569</v>
      </c>
      <c r="U4809" s="147">
        <v>9120497.1999999993</v>
      </c>
      <c r="V4809" s="147">
        <v>6598197</v>
      </c>
      <c r="W4809" s="147">
        <v>6598197</v>
      </c>
    </row>
    <row r="4810" spans="1:23">
      <c r="A4810" s="141" t="s">
        <v>3465</v>
      </c>
      <c r="B4810" s="141" t="s">
        <v>284</v>
      </c>
      <c r="C4810" s="141" t="s">
        <v>3464</v>
      </c>
      <c r="D4810" s="141" t="s">
        <v>3459</v>
      </c>
      <c r="E4810" s="141" t="s">
        <v>4234</v>
      </c>
      <c r="F4810" s="141" t="s">
        <v>4250</v>
      </c>
      <c r="G4810" s="141" t="s">
        <v>54</v>
      </c>
      <c r="H4810" s="141" t="s">
        <v>3503</v>
      </c>
      <c r="I4810" s="141" t="s">
        <v>3492</v>
      </c>
      <c r="J4810" s="141" t="s">
        <v>95</v>
      </c>
      <c r="K4810" s="141" t="s">
        <v>98</v>
      </c>
      <c r="L4810" s="141" t="s">
        <v>4147</v>
      </c>
      <c r="M4810" s="141" t="s">
        <v>247</v>
      </c>
      <c r="N4810" s="141" t="s">
        <v>303</v>
      </c>
      <c r="O4810" s="141" t="s">
        <v>289</v>
      </c>
      <c r="P4810" s="141" t="s">
        <v>3282</v>
      </c>
      <c r="Q4810" s="141" t="s">
        <v>288</v>
      </c>
      <c r="R4810" s="141" t="s">
        <v>3645</v>
      </c>
      <c r="S4810" s="148" t="s">
        <v>3280</v>
      </c>
      <c r="T4810" s="147">
        <v>9097182</v>
      </c>
      <c r="U4810" s="147">
        <v>10613379</v>
      </c>
      <c r="V4810" s="147">
        <v>7658586</v>
      </c>
      <c r="W4810" s="147">
        <v>7658586</v>
      </c>
    </row>
    <row r="4811" spans="1:23">
      <c r="A4811" s="141" t="s">
        <v>3465</v>
      </c>
      <c r="B4811" s="141" t="s">
        <v>284</v>
      </c>
      <c r="C4811" s="141" t="s">
        <v>3464</v>
      </c>
      <c r="D4811" s="141" t="s">
        <v>3459</v>
      </c>
      <c r="E4811" s="141" t="s">
        <v>4234</v>
      </c>
      <c r="F4811" s="141" t="s">
        <v>4250</v>
      </c>
      <c r="G4811" s="141" t="s">
        <v>54</v>
      </c>
      <c r="H4811" s="141" t="s">
        <v>3503</v>
      </c>
      <c r="I4811" s="141" t="s">
        <v>3492</v>
      </c>
      <c r="J4811" s="141" t="s">
        <v>95</v>
      </c>
      <c r="K4811" s="141" t="s">
        <v>98</v>
      </c>
      <c r="L4811" s="141" t="s">
        <v>4147</v>
      </c>
      <c r="M4811" s="141" t="s">
        <v>247</v>
      </c>
      <c r="N4811" s="141" t="s">
        <v>303</v>
      </c>
      <c r="O4811" s="141" t="s">
        <v>289</v>
      </c>
      <c r="P4811" s="141" t="s">
        <v>3282</v>
      </c>
      <c r="Q4811" s="141" t="s">
        <v>288</v>
      </c>
      <c r="R4811" s="141" t="s">
        <v>3543</v>
      </c>
      <c r="S4811" s="148" t="s">
        <v>3280</v>
      </c>
      <c r="T4811" s="147">
        <v>7689237</v>
      </c>
      <c r="U4811" s="147">
        <v>7689237</v>
      </c>
      <c r="V4811" s="147">
        <v>5509467</v>
      </c>
      <c r="W4811" s="147">
        <v>5509467</v>
      </c>
    </row>
    <row r="4812" spans="1:23">
      <c r="A4812" s="141" t="s">
        <v>3465</v>
      </c>
      <c r="B4812" s="141" t="s">
        <v>284</v>
      </c>
      <c r="C4812" s="141" t="s">
        <v>3464</v>
      </c>
      <c r="D4812" s="141" t="s">
        <v>3459</v>
      </c>
      <c r="E4812" s="141" t="s">
        <v>4234</v>
      </c>
      <c r="F4812" s="141" t="s">
        <v>4250</v>
      </c>
      <c r="G4812" s="141" t="s">
        <v>54</v>
      </c>
      <c r="H4812" s="141" t="s">
        <v>3503</v>
      </c>
      <c r="I4812" s="141" t="s">
        <v>3492</v>
      </c>
      <c r="J4812" s="141" t="s">
        <v>95</v>
      </c>
      <c r="K4812" s="141" t="s">
        <v>98</v>
      </c>
      <c r="L4812" s="141" t="s">
        <v>4147</v>
      </c>
      <c r="M4812" s="141" t="s">
        <v>247</v>
      </c>
      <c r="N4812" s="141" t="s">
        <v>303</v>
      </c>
      <c r="O4812" s="141" t="s">
        <v>289</v>
      </c>
      <c r="P4812" s="141" t="s">
        <v>3282</v>
      </c>
      <c r="Q4812" s="141" t="s">
        <v>288</v>
      </c>
      <c r="R4812" s="141" t="s">
        <v>3542</v>
      </c>
      <c r="S4812" s="148" t="s">
        <v>3280</v>
      </c>
      <c r="T4812" s="147">
        <v>7716912</v>
      </c>
      <c r="U4812" s="147">
        <v>7716912</v>
      </c>
      <c r="V4812" s="147">
        <v>5541228</v>
      </c>
      <c r="W4812" s="147">
        <v>5541228</v>
      </c>
    </row>
    <row r="4813" spans="1:23">
      <c r="A4813" s="141" t="s">
        <v>3465</v>
      </c>
      <c r="B4813" s="141" t="s">
        <v>284</v>
      </c>
      <c r="C4813" s="141" t="s">
        <v>3464</v>
      </c>
      <c r="D4813" s="141" t="s">
        <v>3459</v>
      </c>
      <c r="E4813" s="141" t="s">
        <v>4234</v>
      </c>
      <c r="F4813" s="141" t="s">
        <v>4250</v>
      </c>
      <c r="G4813" s="141" t="s">
        <v>54</v>
      </c>
      <c r="H4813" s="141" t="s">
        <v>3503</v>
      </c>
      <c r="I4813" s="141" t="s">
        <v>3492</v>
      </c>
      <c r="J4813" s="141" t="s">
        <v>95</v>
      </c>
      <c r="K4813" s="141" t="s">
        <v>98</v>
      </c>
      <c r="L4813" s="141" t="s">
        <v>4147</v>
      </c>
      <c r="M4813" s="141" t="s">
        <v>247</v>
      </c>
      <c r="N4813" s="141" t="s">
        <v>303</v>
      </c>
      <c r="O4813" s="141" t="s">
        <v>289</v>
      </c>
      <c r="P4813" s="141" t="s">
        <v>3282</v>
      </c>
      <c r="Q4813" s="141" t="s">
        <v>288</v>
      </c>
      <c r="R4813" s="141" t="s">
        <v>3644</v>
      </c>
      <c r="S4813" s="148" t="s">
        <v>3280</v>
      </c>
      <c r="T4813" s="147">
        <v>7992679</v>
      </c>
      <c r="U4813" s="147">
        <v>8964765</v>
      </c>
      <c r="V4813" s="147">
        <v>6372564</v>
      </c>
      <c r="W4813" s="147">
        <v>6372564</v>
      </c>
    </row>
    <row r="4814" spans="1:23">
      <c r="A4814" s="141" t="s">
        <v>3465</v>
      </c>
      <c r="B4814" s="141" t="s">
        <v>284</v>
      </c>
      <c r="C4814" s="141" t="s">
        <v>3464</v>
      </c>
      <c r="D4814" s="141" t="s">
        <v>3459</v>
      </c>
      <c r="E4814" s="141" t="s">
        <v>4234</v>
      </c>
      <c r="F4814" s="141" t="s">
        <v>4250</v>
      </c>
      <c r="G4814" s="141" t="s">
        <v>54</v>
      </c>
      <c r="H4814" s="141" t="s">
        <v>3503</v>
      </c>
      <c r="I4814" s="141" t="s">
        <v>3492</v>
      </c>
      <c r="J4814" s="141" t="s">
        <v>95</v>
      </c>
      <c r="K4814" s="141" t="s">
        <v>98</v>
      </c>
      <c r="L4814" s="141" t="s">
        <v>4147</v>
      </c>
      <c r="M4814" s="141" t="s">
        <v>247</v>
      </c>
      <c r="N4814" s="141" t="s">
        <v>303</v>
      </c>
      <c r="O4814" s="141" t="s">
        <v>289</v>
      </c>
      <c r="P4814" s="141" t="s">
        <v>3282</v>
      </c>
      <c r="Q4814" s="141" t="s">
        <v>288</v>
      </c>
      <c r="R4814" s="141" t="s">
        <v>3541</v>
      </c>
      <c r="S4814" s="148" t="s">
        <v>3280</v>
      </c>
      <c r="T4814" s="147">
        <v>8598332</v>
      </c>
      <c r="U4814" s="147">
        <v>10031387.300000001</v>
      </c>
      <c r="V4814" s="147">
        <v>7217289</v>
      </c>
      <c r="W4814" s="147">
        <v>7217289</v>
      </c>
    </row>
    <row r="4815" spans="1:23">
      <c r="A4815" s="141" t="s">
        <v>3465</v>
      </c>
      <c r="B4815" s="141" t="s">
        <v>284</v>
      </c>
      <c r="C4815" s="141" t="s">
        <v>3464</v>
      </c>
      <c r="D4815" s="141" t="s">
        <v>3459</v>
      </c>
      <c r="E4815" s="141" t="s">
        <v>4234</v>
      </c>
      <c r="F4815" s="141" t="s">
        <v>4250</v>
      </c>
      <c r="G4815" s="141" t="s">
        <v>54</v>
      </c>
      <c r="H4815" s="141" t="s">
        <v>3503</v>
      </c>
      <c r="I4815" s="141" t="s">
        <v>3492</v>
      </c>
      <c r="J4815" s="141" t="s">
        <v>95</v>
      </c>
      <c r="K4815" s="141" t="s">
        <v>98</v>
      </c>
      <c r="L4815" s="141" t="s">
        <v>4147</v>
      </c>
      <c r="M4815" s="141" t="s">
        <v>247</v>
      </c>
      <c r="N4815" s="141" t="s">
        <v>303</v>
      </c>
      <c r="O4815" s="141" t="s">
        <v>289</v>
      </c>
      <c r="P4815" s="141" t="s">
        <v>3282</v>
      </c>
      <c r="Q4815" s="141" t="s">
        <v>288</v>
      </c>
      <c r="R4815" s="141" t="s">
        <v>3540</v>
      </c>
      <c r="S4815" s="148" t="s">
        <v>3280</v>
      </c>
      <c r="T4815" s="147">
        <v>7625070</v>
      </c>
      <c r="U4815" s="147">
        <v>7625070</v>
      </c>
      <c r="V4815" s="147">
        <v>5477886</v>
      </c>
      <c r="W4815" s="147">
        <v>5477886</v>
      </c>
    </row>
    <row r="4816" spans="1:23">
      <c r="A4816" s="141" t="s">
        <v>3465</v>
      </c>
      <c r="B4816" s="141" t="s">
        <v>284</v>
      </c>
      <c r="C4816" s="141" t="s">
        <v>3464</v>
      </c>
      <c r="D4816" s="141" t="s">
        <v>3459</v>
      </c>
      <c r="E4816" s="141" t="s">
        <v>4234</v>
      </c>
      <c r="F4816" s="141" t="s">
        <v>4250</v>
      </c>
      <c r="G4816" s="141" t="s">
        <v>54</v>
      </c>
      <c r="H4816" s="141" t="s">
        <v>3503</v>
      </c>
      <c r="I4816" s="141" t="s">
        <v>3492</v>
      </c>
      <c r="J4816" s="141" t="s">
        <v>95</v>
      </c>
      <c r="K4816" s="141" t="s">
        <v>98</v>
      </c>
      <c r="L4816" s="141" t="s">
        <v>4147</v>
      </c>
      <c r="M4816" s="141" t="s">
        <v>247</v>
      </c>
      <c r="N4816" s="141" t="s">
        <v>303</v>
      </c>
      <c r="O4816" s="141" t="s">
        <v>289</v>
      </c>
      <c r="P4816" s="141" t="s">
        <v>3282</v>
      </c>
      <c r="Q4816" s="141" t="s">
        <v>288</v>
      </c>
      <c r="R4816" s="141" t="s">
        <v>3539</v>
      </c>
      <c r="S4816" s="148" t="s">
        <v>3280</v>
      </c>
      <c r="T4816" s="147">
        <v>7618214</v>
      </c>
      <c r="U4816" s="147">
        <v>8887916.3000000007</v>
      </c>
      <c r="V4816" s="147">
        <v>6426360</v>
      </c>
      <c r="W4816" s="147">
        <v>6426360</v>
      </c>
    </row>
    <row r="4817" spans="1:23">
      <c r="A4817" s="141" t="s">
        <v>3465</v>
      </c>
      <c r="B4817" s="141" t="s">
        <v>284</v>
      </c>
      <c r="C4817" s="141" t="s">
        <v>3464</v>
      </c>
      <c r="D4817" s="141" t="s">
        <v>3459</v>
      </c>
      <c r="E4817" s="141" t="s">
        <v>4234</v>
      </c>
      <c r="F4817" s="141" t="s">
        <v>4250</v>
      </c>
      <c r="G4817" s="141" t="s">
        <v>54</v>
      </c>
      <c r="H4817" s="141" t="s">
        <v>3503</v>
      </c>
      <c r="I4817" s="141" t="s">
        <v>3492</v>
      </c>
      <c r="J4817" s="141" t="s">
        <v>95</v>
      </c>
      <c r="K4817" s="141" t="s">
        <v>98</v>
      </c>
      <c r="L4817" s="141" t="s">
        <v>4147</v>
      </c>
      <c r="M4817" s="141" t="s">
        <v>247</v>
      </c>
      <c r="N4817" s="141" t="s">
        <v>303</v>
      </c>
      <c r="O4817" s="141" t="s">
        <v>289</v>
      </c>
      <c r="P4817" s="141" t="s">
        <v>3282</v>
      </c>
      <c r="Q4817" s="141" t="s">
        <v>288</v>
      </c>
      <c r="R4817" s="141" t="s">
        <v>3538</v>
      </c>
      <c r="S4817" s="148" t="s">
        <v>3280</v>
      </c>
      <c r="T4817" s="147">
        <v>7748260</v>
      </c>
      <c r="U4817" s="147">
        <v>8692473</v>
      </c>
      <c r="V4817" s="147">
        <v>6197448</v>
      </c>
      <c r="W4817" s="147">
        <v>6197448</v>
      </c>
    </row>
    <row r="4818" spans="1:23">
      <c r="A4818" s="141" t="s">
        <v>3465</v>
      </c>
      <c r="B4818" s="141" t="s">
        <v>284</v>
      </c>
      <c r="C4818" s="141" t="s">
        <v>3464</v>
      </c>
      <c r="D4818" s="141" t="s">
        <v>3459</v>
      </c>
      <c r="E4818" s="141" t="s">
        <v>4234</v>
      </c>
      <c r="F4818" s="141" t="s">
        <v>4250</v>
      </c>
      <c r="G4818" s="141" t="s">
        <v>54</v>
      </c>
      <c r="H4818" s="141" t="s">
        <v>3503</v>
      </c>
      <c r="I4818" s="141" t="s">
        <v>3492</v>
      </c>
      <c r="J4818" s="141" t="s">
        <v>95</v>
      </c>
      <c r="K4818" s="141" t="s">
        <v>98</v>
      </c>
      <c r="L4818" s="141" t="s">
        <v>4147</v>
      </c>
      <c r="M4818" s="141" t="s">
        <v>247</v>
      </c>
      <c r="N4818" s="141" t="s">
        <v>303</v>
      </c>
      <c r="O4818" s="141" t="s">
        <v>289</v>
      </c>
      <c r="P4818" s="141" t="s">
        <v>3282</v>
      </c>
      <c r="Q4818" s="141" t="s">
        <v>288</v>
      </c>
      <c r="R4818" s="141" t="s">
        <v>3537</v>
      </c>
      <c r="S4818" s="148" t="s">
        <v>3280</v>
      </c>
      <c r="T4818" s="147">
        <v>7842550</v>
      </c>
      <c r="U4818" s="147">
        <v>8785743</v>
      </c>
      <c r="V4818" s="147">
        <v>6139455</v>
      </c>
      <c r="W4818" s="147">
        <v>6139455</v>
      </c>
    </row>
    <row r="4819" spans="1:23">
      <c r="A4819" s="141" t="s">
        <v>3465</v>
      </c>
      <c r="B4819" s="141" t="s">
        <v>284</v>
      </c>
      <c r="C4819" s="141" t="s">
        <v>3464</v>
      </c>
      <c r="D4819" s="141" t="s">
        <v>3459</v>
      </c>
      <c r="E4819" s="141" t="s">
        <v>4234</v>
      </c>
      <c r="F4819" s="141" t="s">
        <v>4250</v>
      </c>
      <c r="G4819" s="141" t="s">
        <v>54</v>
      </c>
      <c r="H4819" s="141" t="s">
        <v>3503</v>
      </c>
      <c r="I4819" s="141" t="s">
        <v>3492</v>
      </c>
      <c r="J4819" s="141" t="s">
        <v>95</v>
      </c>
      <c r="K4819" s="141" t="s">
        <v>98</v>
      </c>
      <c r="L4819" s="141" t="s">
        <v>4147</v>
      </c>
      <c r="M4819" s="141" t="s">
        <v>247</v>
      </c>
      <c r="N4819" s="141" t="s">
        <v>303</v>
      </c>
      <c r="O4819" s="141" t="s">
        <v>289</v>
      </c>
      <c r="P4819" s="141" t="s">
        <v>3282</v>
      </c>
      <c r="Q4819" s="141" t="s">
        <v>288</v>
      </c>
      <c r="R4819" s="141" t="s">
        <v>3643</v>
      </c>
      <c r="S4819" s="148" t="s">
        <v>3280</v>
      </c>
      <c r="T4819" s="147">
        <v>7770302</v>
      </c>
      <c r="U4819" s="147">
        <v>7770302</v>
      </c>
      <c r="V4819" s="147">
        <v>5554620</v>
      </c>
      <c r="W4819" s="147">
        <v>5554620</v>
      </c>
    </row>
    <row r="4820" spans="1:23">
      <c r="A4820" s="141" t="s">
        <v>3465</v>
      </c>
      <c r="B4820" s="141" t="s">
        <v>284</v>
      </c>
      <c r="C4820" s="141" t="s">
        <v>3464</v>
      </c>
      <c r="D4820" s="141" t="s">
        <v>3459</v>
      </c>
      <c r="E4820" s="141" t="s">
        <v>4234</v>
      </c>
      <c r="F4820" s="141" t="s">
        <v>4250</v>
      </c>
      <c r="G4820" s="141" t="s">
        <v>54</v>
      </c>
      <c r="H4820" s="141" t="s">
        <v>3503</v>
      </c>
      <c r="I4820" s="141" t="s">
        <v>3492</v>
      </c>
      <c r="J4820" s="141" t="s">
        <v>95</v>
      </c>
      <c r="K4820" s="141" t="s">
        <v>98</v>
      </c>
      <c r="L4820" s="141" t="s">
        <v>4147</v>
      </c>
      <c r="M4820" s="141" t="s">
        <v>247</v>
      </c>
      <c r="N4820" s="141" t="s">
        <v>303</v>
      </c>
      <c r="O4820" s="141" t="s">
        <v>289</v>
      </c>
      <c r="P4820" s="141" t="s">
        <v>3282</v>
      </c>
      <c r="Q4820" s="141" t="s">
        <v>288</v>
      </c>
      <c r="R4820" s="141" t="s">
        <v>3536</v>
      </c>
      <c r="S4820" s="148" t="s">
        <v>3280</v>
      </c>
      <c r="T4820" s="147">
        <v>8179383</v>
      </c>
      <c r="U4820" s="147">
        <v>8179383</v>
      </c>
      <c r="V4820" s="147">
        <v>5909418</v>
      </c>
      <c r="W4820" s="147">
        <v>5909418</v>
      </c>
    </row>
    <row r="4821" spans="1:23">
      <c r="A4821" s="141" t="s">
        <v>3465</v>
      </c>
      <c r="B4821" s="141" t="s">
        <v>284</v>
      </c>
      <c r="C4821" s="141" t="s">
        <v>3464</v>
      </c>
      <c r="D4821" s="141" t="s">
        <v>3459</v>
      </c>
      <c r="E4821" s="141" t="s">
        <v>4234</v>
      </c>
      <c r="F4821" s="141" t="s">
        <v>4250</v>
      </c>
      <c r="G4821" s="141" t="s">
        <v>54</v>
      </c>
      <c r="H4821" s="141" t="s">
        <v>3503</v>
      </c>
      <c r="I4821" s="141" t="s">
        <v>3492</v>
      </c>
      <c r="J4821" s="141" t="s">
        <v>95</v>
      </c>
      <c r="K4821" s="141" t="s">
        <v>98</v>
      </c>
      <c r="L4821" s="141" t="s">
        <v>4147</v>
      </c>
      <c r="M4821" s="141" t="s">
        <v>247</v>
      </c>
      <c r="N4821" s="141" t="s">
        <v>303</v>
      </c>
      <c r="O4821" s="141" t="s">
        <v>289</v>
      </c>
      <c r="P4821" s="141" t="s">
        <v>3282</v>
      </c>
      <c r="Q4821" s="141" t="s">
        <v>288</v>
      </c>
      <c r="R4821" s="141" t="s">
        <v>3642</v>
      </c>
      <c r="S4821" s="148" t="s">
        <v>3280</v>
      </c>
      <c r="T4821" s="147">
        <v>12796530</v>
      </c>
      <c r="U4821" s="147">
        <v>14342472</v>
      </c>
      <c r="V4821" s="147">
        <v>10091772</v>
      </c>
      <c r="W4821" s="147">
        <v>10091772</v>
      </c>
    </row>
    <row r="4822" spans="1:23">
      <c r="A4822" s="141" t="s">
        <v>3465</v>
      </c>
      <c r="B4822" s="141" t="s">
        <v>284</v>
      </c>
      <c r="C4822" s="141" t="s">
        <v>3464</v>
      </c>
      <c r="D4822" s="141" t="s">
        <v>3459</v>
      </c>
      <c r="E4822" s="141" t="s">
        <v>4234</v>
      </c>
      <c r="F4822" s="141" t="s">
        <v>4250</v>
      </c>
      <c r="G4822" s="141" t="s">
        <v>54</v>
      </c>
      <c r="H4822" s="141" t="s">
        <v>3503</v>
      </c>
      <c r="I4822" s="141" t="s">
        <v>3492</v>
      </c>
      <c r="J4822" s="141" t="s">
        <v>95</v>
      </c>
      <c r="K4822" s="141" t="s">
        <v>98</v>
      </c>
      <c r="L4822" s="141" t="s">
        <v>4147</v>
      </c>
      <c r="M4822" s="141" t="s">
        <v>247</v>
      </c>
      <c r="N4822" s="141" t="s">
        <v>303</v>
      </c>
      <c r="O4822" s="141" t="s">
        <v>289</v>
      </c>
      <c r="P4822" s="141" t="s">
        <v>3282</v>
      </c>
      <c r="Q4822" s="141" t="s">
        <v>288</v>
      </c>
      <c r="R4822" s="141" t="s">
        <v>3535</v>
      </c>
      <c r="S4822" s="148" t="s">
        <v>3280</v>
      </c>
      <c r="T4822" s="147">
        <v>9122389</v>
      </c>
      <c r="U4822" s="147">
        <v>10642787.199999999</v>
      </c>
      <c r="V4822" s="147">
        <v>7610211</v>
      </c>
      <c r="W4822" s="147">
        <v>7610211</v>
      </c>
    </row>
    <row r="4823" spans="1:23">
      <c r="A4823" s="141" t="s">
        <v>3465</v>
      </c>
      <c r="B4823" s="141" t="s">
        <v>284</v>
      </c>
      <c r="C4823" s="141" t="s">
        <v>3464</v>
      </c>
      <c r="D4823" s="141" t="s">
        <v>3459</v>
      </c>
      <c r="E4823" s="141" t="s">
        <v>4234</v>
      </c>
      <c r="F4823" s="141" t="s">
        <v>4250</v>
      </c>
      <c r="G4823" s="141" t="s">
        <v>54</v>
      </c>
      <c r="H4823" s="141" t="s">
        <v>3503</v>
      </c>
      <c r="I4823" s="141" t="s">
        <v>3492</v>
      </c>
      <c r="J4823" s="141" t="s">
        <v>95</v>
      </c>
      <c r="K4823" s="141" t="s">
        <v>98</v>
      </c>
      <c r="L4823" s="141" t="s">
        <v>4147</v>
      </c>
      <c r="M4823" s="141" t="s">
        <v>247</v>
      </c>
      <c r="N4823" s="141" t="s">
        <v>303</v>
      </c>
      <c r="O4823" s="141" t="s">
        <v>289</v>
      </c>
      <c r="P4823" s="141" t="s">
        <v>3282</v>
      </c>
      <c r="Q4823" s="141" t="s">
        <v>288</v>
      </c>
      <c r="R4823" s="141" t="s">
        <v>3534</v>
      </c>
      <c r="S4823" s="148" t="s">
        <v>3280</v>
      </c>
      <c r="T4823" s="147">
        <v>14987445</v>
      </c>
      <c r="U4823" s="147">
        <v>17485352.5</v>
      </c>
      <c r="V4823" s="147">
        <v>12714561</v>
      </c>
      <c r="W4823" s="147">
        <v>12714561</v>
      </c>
    </row>
    <row r="4824" spans="1:23">
      <c r="A4824" s="141" t="s">
        <v>3465</v>
      </c>
      <c r="B4824" s="141" t="s">
        <v>284</v>
      </c>
      <c r="C4824" s="141" t="s">
        <v>3464</v>
      </c>
      <c r="D4824" s="141" t="s">
        <v>3459</v>
      </c>
      <c r="E4824" s="141" t="s">
        <v>4234</v>
      </c>
      <c r="F4824" s="141" t="s">
        <v>4250</v>
      </c>
      <c r="G4824" s="141" t="s">
        <v>54</v>
      </c>
      <c r="H4824" s="141" t="s">
        <v>3503</v>
      </c>
      <c r="I4824" s="141" t="s">
        <v>3492</v>
      </c>
      <c r="J4824" s="141" t="s">
        <v>95</v>
      </c>
      <c r="K4824" s="141" t="s">
        <v>98</v>
      </c>
      <c r="L4824" s="141" t="s">
        <v>4147</v>
      </c>
      <c r="M4824" s="141" t="s">
        <v>247</v>
      </c>
      <c r="N4824" s="141" t="s">
        <v>303</v>
      </c>
      <c r="O4824" s="141" t="s">
        <v>289</v>
      </c>
      <c r="P4824" s="141" t="s">
        <v>3282</v>
      </c>
      <c r="Q4824" s="141" t="s">
        <v>288</v>
      </c>
      <c r="R4824" s="141" t="s">
        <v>3641</v>
      </c>
      <c r="S4824" s="148" t="s">
        <v>3280</v>
      </c>
      <c r="T4824" s="147">
        <v>7926309</v>
      </c>
      <c r="U4824" s="147">
        <v>9247360.5</v>
      </c>
      <c r="V4824" s="147">
        <v>6691284</v>
      </c>
      <c r="W4824" s="147">
        <v>6691284</v>
      </c>
    </row>
    <row r="4825" spans="1:23">
      <c r="A4825" s="141" t="s">
        <v>3465</v>
      </c>
      <c r="B4825" s="141" t="s">
        <v>284</v>
      </c>
      <c r="C4825" s="141" t="s">
        <v>3464</v>
      </c>
      <c r="D4825" s="141" t="s">
        <v>3459</v>
      </c>
      <c r="E4825" s="141" t="s">
        <v>4234</v>
      </c>
      <c r="F4825" s="141" t="s">
        <v>4250</v>
      </c>
      <c r="G4825" s="141" t="s">
        <v>54</v>
      </c>
      <c r="H4825" s="141" t="s">
        <v>3503</v>
      </c>
      <c r="I4825" s="141" t="s">
        <v>3492</v>
      </c>
      <c r="J4825" s="141" t="s">
        <v>95</v>
      </c>
      <c r="K4825" s="141" t="s">
        <v>98</v>
      </c>
      <c r="L4825" s="141" t="s">
        <v>4147</v>
      </c>
      <c r="M4825" s="141" t="s">
        <v>247</v>
      </c>
      <c r="N4825" s="141" t="s">
        <v>303</v>
      </c>
      <c r="O4825" s="141" t="s">
        <v>289</v>
      </c>
      <c r="P4825" s="141" t="s">
        <v>3282</v>
      </c>
      <c r="Q4825" s="141" t="s">
        <v>288</v>
      </c>
      <c r="R4825" s="141" t="s">
        <v>3640</v>
      </c>
      <c r="S4825" s="148" t="s">
        <v>3280</v>
      </c>
      <c r="T4825" s="147">
        <v>38194262</v>
      </c>
      <c r="U4825" s="147">
        <v>42593545</v>
      </c>
      <c r="V4825" s="147">
        <v>27828546</v>
      </c>
      <c r="W4825" s="147">
        <v>27828546</v>
      </c>
    </row>
    <row r="4826" spans="1:23">
      <c r="A4826" s="141" t="s">
        <v>3465</v>
      </c>
      <c r="B4826" s="141" t="s">
        <v>284</v>
      </c>
      <c r="C4826" s="141" t="s">
        <v>3464</v>
      </c>
      <c r="D4826" s="141" t="s">
        <v>3459</v>
      </c>
      <c r="E4826" s="141" t="s">
        <v>4234</v>
      </c>
      <c r="F4826" s="141" t="s">
        <v>4250</v>
      </c>
      <c r="G4826" s="141" t="s">
        <v>54</v>
      </c>
      <c r="H4826" s="141" t="s">
        <v>3503</v>
      </c>
      <c r="I4826" s="141" t="s">
        <v>3492</v>
      </c>
      <c r="J4826" s="141" t="s">
        <v>95</v>
      </c>
      <c r="K4826" s="141" t="s">
        <v>98</v>
      </c>
      <c r="L4826" s="141" t="s">
        <v>4147</v>
      </c>
      <c r="M4826" s="141" t="s">
        <v>247</v>
      </c>
      <c r="N4826" s="141" t="s">
        <v>303</v>
      </c>
      <c r="O4826" s="141" t="s">
        <v>289</v>
      </c>
      <c r="P4826" s="141" t="s">
        <v>3282</v>
      </c>
      <c r="Q4826" s="141" t="s">
        <v>288</v>
      </c>
      <c r="R4826" s="141" t="s">
        <v>3639</v>
      </c>
      <c r="S4826" s="148" t="s">
        <v>3280</v>
      </c>
      <c r="T4826" s="147">
        <v>18109985</v>
      </c>
      <c r="U4826" s="147">
        <v>21128315.800000001</v>
      </c>
      <c r="V4826" s="147">
        <v>15314859</v>
      </c>
      <c r="W4826" s="147">
        <v>15314859</v>
      </c>
    </row>
    <row r="4827" spans="1:23">
      <c r="A4827" s="141" t="s">
        <v>3465</v>
      </c>
      <c r="B4827" s="141" t="s">
        <v>284</v>
      </c>
      <c r="C4827" s="141" t="s">
        <v>3464</v>
      </c>
      <c r="D4827" s="141" t="s">
        <v>3459</v>
      </c>
      <c r="E4827" s="141" t="s">
        <v>4234</v>
      </c>
      <c r="F4827" s="141" t="s">
        <v>4250</v>
      </c>
      <c r="G4827" s="141" t="s">
        <v>54</v>
      </c>
      <c r="H4827" s="141" t="s">
        <v>3503</v>
      </c>
      <c r="I4827" s="141" t="s">
        <v>3492</v>
      </c>
      <c r="J4827" s="141" t="s">
        <v>95</v>
      </c>
      <c r="K4827" s="141" t="s">
        <v>98</v>
      </c>
      <c r="L4827" s="141" t="s">
        <v>4147</v>
      </c>
      <c r="M4827" s="141" t="s">
        <v>247</v>
      </c>
      <c r="N4827" s="141" t="s">
        <v>303</v>
      </c>
      <c r="O4827" s="141" t="s">
        <v>289</v>
      </c>
      <c r="P4827" s="141" t="s">
        <v>3282</v>
      </c>
      <c r="Q4827" s="141" t="s">
        <v>288</v>
      </c>
      <c r="R4827" s="141" t="s">
        <v>3638</v>
      </c>
      <c r="S4827" s="148" t="s">
        <v>3280</v>
      </c>
      <c r="T4827" s="147">
        <v>8137146</v>
      </c>
      <c r="U4827" s="147">
        <v>9493337</v>
      </c>
      <c r="V4827" s="147">
        <v>6897366</v>
      </c>
      <c r="W4827" s="147">
        <v>6897366</v>
      </c>
    </row>
    <row r="4828" spans="1:23">
      <c r="A4828" s="141" t="s">
        <v>3465</v>
      </c>
      <c r="B4828" s="141" t="s">
        <v>284</v>
      </c>
      <c r="C4828" s="141" t="s">
        <v>3464</v>
      </c>
      <c r="D4828" s="141" t="s">
        <v>3459</v>
      </c>
      <c r="E4828" s="141" t="s">
        <v>4234</v>
      </c>
      <c r="F4828" s="141" t="s">
        <v>4250</v>
      </c>
      <c r="G4828" s="141" t="s">
        <v>54</v>
      </c>
      <c r="H4828" s="141" t="s">
        <v>3503</v>
      </c>
      <c r="I4828" s="141" t="s">
        <v>3492</v>
      </c>
      <c r="J4828" s="141" t="s">
        <v>95</v>
      </c>
      <c r="K4828" s="141" t="s">
        <v>98</v>
      </c>
      <c r="L4828" s="141" t="s">
        <v>4147</v>
      </c>
      <c r="M4828" s="141" t="s">
        <v>247</v>
      </c>
      <c r="N4828" s="141" t="s">
        <v>303</v>
      </c>
      <c r="O4828" s="141" t="s">
        <v>289</v>
      </c>
      <c r="P4828" s="141" t="s">
        <v>3282</v>
      </c>
      <c r="Q4828" s="141" t="s">
        <v>288</v>
      </c>
      <c r="R4828" s="141" t="s">
        <v>3637</v>
      </c>
      <c r="S4828" s="148" t="s">
        <v>3280</v>
      </c>
      <c r="T4828" s="147">
        <v>11370753</v>
      </c>
      <c r="U4828" s="147">
        <v>12754966</v>
      </c>
      <c r="V4828" s="147">
        <v>9079557</v>
      </c>
      <c r="W4828" s="147">
        <v>9079557</v>
      </c>
    </row>
    <row r="4829" spans="1:23">
      <c r="A4829" s="141" t="s">
        <v>3465</v>
      </c>
      <c r="B4829" s="141" t="s">
        <v>284</v>
      </c>
      <c r="C4829" s="141" t="s">
        <v>3464</v>
      </c>
      <c r="D4829" s="141" t="s">
        <v>3459</v>
      </c>
      <c r="E4829" s="141" t="s">
        <v>4234</v>
      </c>
      <c r="F4829" s="141" t="s">
        <v>4250</v>
      </c>
      <c r="G4829" s="141" t="s">
        <v>54</v>
      </c>
      <c r="H4829" s="141" t="s">
        <v>3503</v>
      </c>
      <c r="I4829" s="141" t="s">
        <v>3492</v>
      </c>
      <c r="J4829" s="141" t="s">
        <v>95</v>
      </c>
      <c r="K4829" s="141" t="s">
        <v>98</v>
      </c>
      <c r="L4829" s="141" t="s">
        <v>4147</v>
      </c>
      <c r="M4829" s="141" t="s">
        <v>247</v>
      </c>
      <c r="N4829" s="141" t="s">
        <v>303</v>
      </c>
      <c r="O4829" s="141" t="s">
        <v>289</v>
      </c>
      <c r="P4829" s="141" t="s">
        <v>3282</v>
      </c>
      <c r="Q4829" s="141" t="s">
        <v>288</v>
      </c>
      <c r="R4829" s="141" t="s">
        <v>3636</v>
      </c>
      <c r="S4829" s="148" t="s">
        <v>3280</v>
      </c>
      <c r="T4829" s="147">
        <v>8734505</v>
      </c>
      <c r="U4829" s="147">
        <v>9775693</v>
      </c>
      <c r="V4829" s="147">
        <v>6930753</v>
      </c>
      <c r="W4829" s="147">
        <v>6930753</v>
      </c>
    </row>
    <row r="4830" spans="1:23">
      <c r="A4830" s="141" t="s">
        <v>3465</v>
      </c>
      <c r="B4830" s="141" t="s">
        <v>284</v>
      </c>
      <c r="C4830" s="141" t="s">
        <v>3464</v>
      </c>
      <c r="D4830" s="141" t="s">
        <v>3459</v>
      </c>
      <c r="E4830" s="141" t="s">
        <v>4234</v>
      </c>
      <c r="F4830" s="141" t="s">
        <v>4250</v>
      </c>
      <c r="G4830" s="141" t="s">
        <v>54</v>
      </c>
      <c r="H4830" s="141" t="s">
        <v>3503</v>
      </c>
      <c r="I4830" s="141" t="s">
        <v>3492</v>
      </c>
      <c r="J4830" s="141" t="s">
        <v>95</v>
      </c>
      <c r="K4830" s="141" t="s">
        <v>98</v>
      </c>
      <c r="L4830" s="141" t="s">
        <v>4147</v>
      </c>
      <c r="M4830" s="141" t="s">
        <v>247</v>
      </c>
      <c r="N4830" s="141" t="s">
        <v>303</v>
      </c>
      <c r="O4830" s="141" t="s">
        <v>289</v>
      </c>
      <c r="P4830" s="141" t="s">
        <v>3282</v>
      </c>
      <c r="Q4830" s="141" t="s">
        <v>288</v>
      </c>
      <c r="R4830" s="141" t="s">
        <v>3635</v>
      </c>
      <c r="S4830" s="148" t="s">
        <v>3280</v>
      </c>
      <c r="T4830" s="147">
        <v>8021452</v>
      </c>
      <c r="U4830" s="147">
        <v>9358360.6999999993</v>
      </c>
      <c r="V4830" s="147">
        <v>6750243</v>
      </c>
      <c r="W4830" s="147">
        <v>6750243</v>
      </c>
    </row>
    <row r="4831" spans="1:23">
      <c r="A4831" s="141" t="s">
        <v>3465</v>
      </c>
      <c r="B4831" s="141" t="s">
        <v>284</v>
      </c>
      <c r="C4831" s="141" t="s">
        <v>3464</v>
      </c>
      <c r="D4831" s="141" t="s">
        <v>3459</v>
      </c>
      <c r="E4831" s="141" t="s">
        <v>4234</v>
      </c>
      <c r="F4831" s="141" t="s">
        <v>4250</v>
      </c>
      <c r="G4831" s="141" t="s">
        <v>54</v>
      </c>
      <c r="H4831" s="141" t="s">
        <v>3503</v>
      </c>
      <c r="I4831" s="141" t="s">
        <v>3492</v>
      </c>
      <c r="J4831" s="141" t="s">
        <v>95</v>
      </c>
      <c r="K4831" s="141" t="s">
        <v>98</v>
      </c>
      <c r="L4831" s="141" t="s">
        <v>4147</v>
      </c>
      <c r="M4831" s="141" t="s">
        <v>247</v>
      </c>
      <c r="N4831" s="141" t="s">
        <v>303</v>
      </c>
      <c r="O4831" s="141" t="s">
        <v>289</v>
      </c>
      <c r="P4831" s="141" t="s">
        <v>3282</v>
      </c>
      <c r="Q4831" s="141" t="s">
        <v>288</v>
      </c>
      <c r="R4831" s="141" t="s">
        <v>3634</v>
      </c>
      <c r="S4831" s="148" t="s">
        <v>3280</v>
      </c>
      <c r="T4831" s="147">
        <v>9948850</v>
      </c>
      <c r="U4831" s="147">
        <v>9948850</v>
      </c>
      <c r="V4831" s="147">
        <v>7119099</v>
      </c>
      <c r="W4831" s="147">
        <v>7119099</v>
      </c>
    </row>
    <row r="4832" spans="1:23">
      <c r="A4832" s="141" t="s">
        <v>3465</v>
      </c>
      <c r="B4832" s="141" t="s">
        <v>284</v>
      </c>
      <c r="C4832" s="141" t="s">
        <v>3464</v>
      </c>
      <c r="D4832" s="141" t="s">
        <v>3459</v>
      </c>
      <c r="E4832" s="141" t="s">
        <v>4234</v>
      </c>
      <c r="F4832" s="141" t="s">
        <v>4250</v>
      </c>
      <c r="G4832" s="141" t="s">
        <v>54</v>
      </c>
      <c r="H4832" s="141" t="s">
        <v>3503</v>
      </c>
      <c r="I4832" s="141" t="s">
        <v>3492</v>
      </c>
      <c r="J4832" s="141" t="s">
        <v>95</v>
      </c>
      <c r="K4832" s="141" t="s">
        <v>98</v>
      </c>
      <c r="L4832" s="141" t="s">
        <v>4147</v>
      </c>
      <c r="M4832" s="141" t="s">
        <v>247</v>
      </c>
      <c r="N4832" s="141" t="s">
        <v>303</v>
      </c>
      <c r="O4832" s="141" t="s">
        <v>289</v>
      </c>
      <c r="P4832" s="141" t="s">
        <v>3282</v>
      </c>
      <c r="Q4832" s="141" t="s">
        <v>288</v>
      </c>
      <c r="R4832" s="141" t="s">
        <v>3633</v>
      </c>
      <c r="S4832" s="148" t="s">
        <v>3280</v>
      </c>
      <c r="T4832" s="147">
        <v>11443312</v>
      </c>
      <c r="U4832" s="147">
        <v>11443312</v>
      </c>
      <c r="V4832" s="147">
        <v>8181108</v>
      </c>
      <c r="W4832" s="147">
        <v>8181108</v>
      </c>
    </row>
    <row r="4833" spans="1:23">
      <c r="A4833" s="141" t="s">
        <v>3465</v>
      </c>
      <c r="B4833" s="141" t="s">
        <v>284</v>
      </c>
      <c r="C4833" s="141" t="s">
        <v>3464</v>
      </c>
      <c r="D4833" s="141" t="s">
        <v>3459</v>
      </c>
      <c r="E4833" s="141" t="s">
        <v>4234</v>
      </c>
      <c r="F4833" s="141" t="s">
        <v>4250</v>
      </c>
      <c r="G4833" s="141" t="s">
        <v>54</v>
      </c>
      <c r="H4833" s="141" t="s">
        <v>3503</v>
      </c>
      <c r="I4833" s="141" t="s">
        <v>3492</v>
      </c>
      <c r="J4833" s="141" t="s">
        <v>95</v>
      </c>
      <c r="K4833" s="141" t="s">
        <v>98</v>
      </c>
      <c r="L4833" s="141" t="s">
        <v>4147</v>
      </c>
      <c r="M4833" s="141" t="s">
        <v>247</v>
      </c>
      <c r="N4833" s="141" t="s">
        <v>303</v>
      </c>
      <c r="O4833" s="141" t="s">
        <v>289</v>
      </c>
      <c r="P4833" s="141" t="s">
        <v>3282</v>
      </c>
      <c r="Q4833" s="141" t="s">
        <v>288</v>
      </c>
      <c r="R4833" s="141" t="s">
        <v>3632</v>
      </c>
      <c r="S4833" s="148" t="s">
        <v>3280</v>
      </c>
      <c r="T4833" s="147">
        <v>7838386</v>
      </c>
      <c r="U4833" s="147">
        <v>8784436</v>
      </c>
      <c r="V4833" s="147">
        <v>6171984</v>
      </c>
      <c r="W4833" s="147">
        <v>6171984</v>
      </c>
    </row>
    <row r="4834" spans="1:23">
      <c r="A4834" s="141" t="s">
        <v>3465</v>
      </c>
      <c r="B4834" s="141" t="s">
        <v>284</v>
      </c>
      <c r="C4834" s="141" t="s">
        <v>3464</v>
      </c>
      <c r="D4834" s="141" t="s">
        <v>3459</v>
      </c>
      <c r="E4834" s="141" t="s">
        <v>4234</v>
      </c>
      <c r="F4834" s="141" t="s">
        <v>4250</v>
      </c>
      <c r="G4834" s="141" t="s">
        <v>54</v>
      </c>
      <c r="H4834" s="141" t="s">
        <v>3503</v>
      </c>
      <c r="I4834" s="141" t="s">
        <v>3492</v>
      </c>
      <c r="J4834" s="141" t="s">
        <v>95</v>
      </c>
      <c r="K4834" s="141" t="s">
        <v>98</v>
      </c>
      <c r="L4834" s="141" t="s">
        <v>4147</v>
      </c>
      <c r="M4834" s="141" t="s">
        <v>247</v>
      </c>
      <c r="N4834" s="141" t="s">
        <v>303</v>
      </c>
      <c r="O4834" s="141" t="s">
        <v>289</v>
      </c>
      <c r="P4834" s="141" t="s">
        <v>3282</v>
      </c>
      <c r="Q4834" s="141" t="s">
        <v>288</v>
      </c>
      <c r="R4834" s="141" t="s">
        <v>3631</v>
      </c>
      <c r="S4834" s="148" t="s">
        <v>3280</v>
      </c>
      <c r="T4834" s="147">
        <v>8013252</v>
      </c>
      <c r="U4834" s="147">
        <v>8981534</v>
      </c>
      <c r="V4834" s="147">
        <v>6321705</v>
      </c>
      <c r="W4834" s="147">
        <v>6321705</v>
      </c>
    </row>
    <row r="4835" spans="1:23">
      <c r="A4835" s="141" t="s">
        <v>3465</v>
      </c>
      <c r="B4835" s="141" t="s">
        <v>284</v>
      </c>
      <c r="C4835" s="141" t="s">
        <v>3464</v>
      </c>
      <c r="D4835" s="141" t="s">
        <v>3459</v>
      </c>
      <c r="E4835" s="141" t="s">
        <v>4234</v>
      </c>
      <c r="F4835" s="141" t="s">
        <v>4250</v>
      </c>
      <c r="G4835" s="141" t="s">
        <v>54</v>
      </c>
      <c r="H4835" s="141" t="s">
        <v>3503</v>
      </c>
      <c r="I4835" s="141" t="s">
        <v>3492</v>
      </c>
      <c r="J4835" s="141" t="s">
        <v>95</v>
      </c>
      <c r="K4835" s="141" t="s">
        <v>98</v>
      </c>
      <c r="L4835" s="141" t="s">
        <v>4147</v>
      </c>
      <c r="M4835" s="141" t="s">
        <v>247</v>
      </c>
      <c r="N4835" s="141" t="s">
        <v>303</v>
      </c>
      <c r="O4835" s="141" t="s">
        <v>289</v>
      </c>
      <c r="P4835" s="141" t="s">
        <v>3282</v>
      </c>
      <c r="Q4835" s="141" t="s">
        <v>288</v>
      </c>
      <c r="R4835" s="141" t="s">
        <v>3630</v>
      </c>
      <c r="S4835" s="148" t="s">
        <v>3280</v>
      </c>
      <c r="T4835" s="147">
        <v>8088959</v>
      </c>
      <c r="U4835" s="147">
        <v>9437118.8000000007</v>
      </c>
      <c r="V4835" s="147">
        <v>6842439</v>
      </c>
      <c r="W4835" s="147">
        <v>6842439</v>
      </c>
    </row>
    <row r="4836" spans="1:23">
      <c r="A4836" s="141" t="s">
        <v>3465</v>
      </c>
      <c r="B4836" s="141" t="s">
        <v>284</v>
      </c>
      <c r="C4836" s="141" t="s">
        <v>3464</v>
      </c>
      <c r="D4836" s="141" t="s">
        <v>3459</v>
      </c>
      <c r="E4836" s="141" t="s">
        <v>4234</v>
      </c>
      <c r="F4836" s="141" t="s">
        <v>4250</v>
      </c>
      <c r="G4836" s="141" t="s">
        <v>54</v>
      </c>
      <c r="H4836" s="141" t="s">
        <v>3503</v>
      </c>
      <c r="I4836" s="141" t="s">
        <v>3492</v>
      </c>
      <c r="J4836" s="141" t="s">
        <v>95</v>
      </c>
      <c r="K4836" s="141" t="s">
        <v>98</v>
      </c>
      <c r="L4836" s="141" t="s">
        <v>4147</v>
      </c>
      <c r="M4836" s="141" t="s">
        <v>247</v>
      </c>
      <c r="N4836" s="141" t="s">
        <v>303</v>
      </c>
      <c r="O4836" s="141" t="s">
        <v>289</v>
      </c>
      <c r="P4836" s="141" t="s">
        <v>3282</v>
      </c>
      <c r="Q4836" s="141" t="s">
        <v>288</v>
      </c>
      <c r="R4836" s="141" t="s">
        <v>3629</v>
      </c>
      <c r="S4836" s="148" t="s">
        <v>3280</v>
      </c>
      <c r="T4836" s="147">
        <v>8032529</v>
      </c>
      <c r="U4836" s="147">
        <v>9371283.9000000004</v>
      </c>
      <c r="V4836" s="147">
        <v>6771465</v>
      </c>
      <c r="W4836" s="147">
        <v>6771465</v>
      </c>
    </row>
    <row r="4837" spans="1:23">
      <c r="A4837" s="141" t="s">
        <v>3465</v>
      </c>
      <c r="B4837" s="141" t="s">
        <v>284</v>
      </c>
      <c r="C4837" s="141" t="s">
        <v>3464</v>
      </c>
      <c r="D4837" s="141" t="s">
        <v>3459</v>
      </c>
      <c r="E4837" s="141" t="s">
        <v>4234</v>
      </c>
      <c r="F4837" s="141" t="s">
        <v>4250</v>
      </c>
      <c r="G4837" s="141" t="s">
        <v>54</v>
      </c>
      <c r="H4837" s="141" t="s">
        <v>3503</v>
      </c>
      <c r="I4837" s="141" t="s">
        <v>3492</v>
      </c>
      <c r="J4837" s="141" t="s">
        <v>95</v>
      </c>
      <c r="K4837" s="141" t="s">
        <v>98</v>
      </c>
      <c r="L4837" s="141" t="s">
        <v>4147</v>
      </c>
      <c r="M4837" s="141" t="s">
        <v>247</v>
      </c>
      <c r="N4837" s="141" t="s">
        <v>303</v>
      </c>
      <c r="O4837" s="141" t="s">
        <v>289</v>
      </c>
      <c r="P4837" s="141" t="s">
        <v>3282</v>
      </c>
      <c r="Q4837" s="141" t="s">
        <v>288</v>
      </c>
      <c r="R4837" s="141" t="s">
        <v>3628</v>
      </c>
      <c r="S4837" s="148" t="s">
        <v>3280</v>
      </c>
      <c r="T4837" s="147">
        <v>8933490</v>
      </c>
      <c r="U4837" s="147">
        <v>10020810</v>
      </c>
      <c r="V4837" s="147">
        <v>7131330</v>
      </c>
      <c r="W4837" s="147">
        <v>7131330</v>
      </c>
    </row>
    <row r="4838" spans="1:23">
      <c r="A4838" s="141" t="s">
        <v>3465</v>
      </c>
      <c r="B4838" s="141" t="s">
        <v>284</v>
      </c>
      <c r="C4838" s="141" t="s">
        <v>3464</v>
      </c>
      <c r="D4838" s="141" t="s">
        <v>3459</v>
      </c>
      <c r="E4838" s="141" t="s">
        <v>4234</v>
      </c>
      <c r="F4838" s="141" t="s">
        <v>4250</v>
      </c>
      <c r="G4838" s="141" t="s">
        <v>54</v>
      </c>
      <c r="H4838" s="141" t="s">
        <v>3503</v>
      </c>
      <c r="I4838" s="141" t="s">
        <v>3492</v>
      </c>
      <c r="J4838" s="141" t="s">
        <v>95</v>
      </c>
      <c r="K4838" s="141" t="s">
        <v>98</v>
      </c>
      <c r="L4838" s="141" t="s">
        <v>4147</v>
      </c>
      <c r="M4838" s="141" t="s">
        <v>247</v>
      </c>
      <c r="N4838" s="141" t="s">
        <v>303</v>
      </c>
      <c r="O4838" s="141" t="s">
        <v>289</v>
      </c>
      <c r="P4838" s="141" t="s">
        <v>3282</v>
      </c>
      <c r="Q4838" s="141" t="s">
        <v>288</v>
      </c>
      <c r="R4838" s="141" t="s">
        <v>3627</v>
      </c>
      <c r="S4838" s="148" t="s">
        <v>3280</v>
      </c>
      <c r="T4838" s="147">
        <v>12196914</v>
      </c>
      <c r="U4838" s="147">
        <v>14229733</v>
      </c>
      <c r="V4838" s="147">
        <v>10338327</v>
      </c>
      <c r="W4838" s="147">
        <v>10338327</v>
      </c>
    </row>
    <row r="4839" spans="1:23">
      <c r="A4839" s="141" t="s">
        <v>3465</v>
      </c>
      <c r="B4839" s="141" t="s">
        <v>284</v>
      </c>
      <c r="C4839" s="141" t="s">
        <v>3464</v>
      </c>
      <c r="D4839" s="141" t="s">
        <v>3459</v>
      </c>
      <c r="E4839" s="141" t="s">
        <v>4234</v>
      </c>
      <c r="F4839" s="141" t="s">
        <v>4250</v>
      </c>
      <c r="G4839" s="141" t="s">
        <v>54</v>
      </c>
      <c r="H4839" s="141" t="s">
        <v>3503</v>
      </c>
      <c r="I4839" s="141" t="s">
        <v>3492</v>
      </c>
      <c r="J4839" s="141" t="s">
        <v>95</v>
      </c>
      <c r="K4839" s="141" t="s">
        <v>98</v>
      </c>
      <c r="L4839" s="141" t="s">
        <v>4147</v>
      </c>
      <c r="M4839" s="141" t="s">
        <v>247</v>
      </c>
      <c r="N4839" s="141" t="s">
        <v>303</v>
      </c>
      <c r="O4839" s="141" t="s">
        <v>289</v>
      </c>
      <c r="P4839" s="141" t="s">
        <v>3282</v>
      </c>
      <c r="Q4839" s="141" t="s">
        <v>288</v>
      </c>
      <c r="R4839" s="141" t="s">
        <v>3626</v>
      </c>
      <c r="S4839" s="148" t="s">
        <v>3280</v>
      </c>
      <c r="T4839" s="147">
        <v>17232879</v>
      </c>
      <c r="U4839" s="147">
        <v>17232879</v>
      </c>
      <c r="V4839" s="147">
        <v>12469185</v>
      </c>
      <c r="W4839" s="147">
        <v>12469185</v>
      </c>
    </row>
    <row r="4840" spans="1:23">
      <c r="A4840" s="141" t="s">
        <v>3465</v>
      </c>
      <c r="B4840" s="141" t="s">
        <v>284</v>
      </c>
      <c r="C4840" s="141" t="s">
        <v>3464</v>
      </c>
      <c r="D4840" s="141" t="s">
        <v>3459</v>
      </c>
      <c r="E4840" s="141" t="s">
        <v>4234</v>
      </c>
      <c r="F4840" s="141" t="s">
        <v>4250</v>
      </c>
      <c r="G4840" s="141" t="s">
        <v>54</v>
      </c>
      <c r="H4840" s="141" t="s">
        <v>3503</v>
      </c>
      <c r="I4840" s="141" t="s">
        <v>3492</v>
      </c>
      <c r="J4840" s="141" t="s">
        <v>95</v>
      </c>
      <c r="K4840" s="141" t="s">
        <v>98</v>
      </c>
      <c r="L4840" s="141" t="s">
        <v>4147</v>
      </c>
      <c r="M4840" s="141" t="s">
        <v>247</v>
      </c>
      <c r="N4840" s="141" t="s">
        <v>303</v>
      </c>
      <c r="O4840" s="141" t="s">
        <v>289</v>
      </c>
      <c r="P4840" s="141" t="s">
        <v>3282</v>
      </c>
      <c r="Q4840" s="141" t="s">
        <v>288</v>
      </c>
      <c r="R4840" s="141" t="s">
        <v>3625</v>
      </c>
      <c r="S4840" s="148" t="s">
        <v>3280</v>
      </c>
      <c r="T4840" s="147">
        <v>20105959</v>
      </c>
      <c r="U4840" s="147">
        <v>20105959</v>
      </c>
      <c r="V4840" s="147">
        <v>14446161</v>
      </c>
      <c r="W4840" s="147">
        <v>14446161</v>
      </c>
    </row>
    <row r="4841" spans="1:23">
      <c r="A4841" s="141" t="s">
        <v>3465</v>
      </c>
      <c r="B4841" s="141" t="s">
        <v>284</v>
      </c>
      <c r="C4841" s="141" t="s">
        <v>3464</v>
      </c>
      <c r="D4841" s="141" t="s">
        <v>3459</v>
      </c>
      <c r="E4841" s="141" t="s">
        <v>4234</v>
      </c>
      <c r="F4841" s="141" t="s">
        <v>4250</v>
      </c>
      <c r="G4841" s="141" t="s">
        <v>54</v>
      </c>
      <c r="H4841" s="141" t="s">
        <v>3503</v>
      </c>
      <c r="I4841" s="141" t="s">
        <v>3492</v>
      </c>
      <c r="J4841" s="141" t="s">
        <v>95</v>
      </c>
      <c r="K4841" s="141" t="s">
        <v>98</v>
      </c>
      <c r="L4841" s="141" t="s">
        <v>4147</v>
      </c>
      <c r="M4841" s="141" t="s">
        <v>247</v>
      </c>
      <c r="N4841" s="141" t="s">
        <v>303</v>
      </c>
      <c r="O4841" s="141" t="s">
        <v>289</v>
      </c>
      <c r="P4841" s="141" t="s">
        <v>3282</v>
      </c>
      <c r="Q4841" s="141" t="s">
        <v>288</v>
      </c>
      <c r="R4841" s="141" t="s">
        <v>3624</v>
      </c>
      <c r="S4841" s="148" t="s">
        <v>3280</v>
      </c>
      <c r="T4841" s="147">
        <v>17000698</v>
      </c>
      <c r="U4841" s="147">
        <v>19068238</v>
      </c>
      <c r="V4841" s="147">
        <v>13553409</v>
      </c>
      <c r="W4841" s="147">
        <v>13553409</v>
      </c>
    </row>
    <row r="4842" spans="1:23">
      <c r="A4842" s="141" t="s">
        <v>3465</v>
      </c>
      <c r="B4842" s="141" t="s">
        <v>284</v>
      </c>
      <c r="C4842" s="141" t="s">
        <v>3464</v>
      </c>
      <c r="D4842" s="141" t="s">
        <v>3459</v>
      </c>
      <c r="E4842" s="141" t="s">
        <v>4234</v>
      </c>
      <c r="F4842" s="141" t="s">
        <v>4250</v>
      </c>
      <c r="G4842" s="141" t="s">
        <v>54</v>
      </c>
      <c r="H4842" s="141" t="s">
        <v>3503</v>
      </c>
      <c r="I4842" s="141" t="s">
        <v>3492</v>
      </c>
      <c r="J4842" s="141" t="s">
        <v>95</v>
      </c>
      <c r="K4842" s="141" t="s">
        <v>98</v>
      </c>
      <c r="L4842" s="141" t="s">
        <v>4147</v>
      </c>
      <c r="M4842" s="141" t="s">
        <v>247</v>
      </c>
      <c r="N4842" s="141" t="s">
        <v>303</v>
      </c>
      <c r="O4842" s="141" t="s">
        <v>289</v>
      </c>
      <c r="P4842" s="141" t="s">
        <v>3282</v>
      </c>
      <c r="Q4842" s="141" t="s">
        <v>288</v>
      </c>
      <c r="R4842" s="141" t="s">
        <v>3623</v>
      </c>
      <c r="S4842" s="148" t="s">
        <v>3280</v>
      </c>
      <c r="T4842" s="147">
        <v>16797698</v>
      </c>
      <c r="U4842" s="147">
        <v>19597314.399999999</v>
      </c>
      <c r="V4842" s="147">
        <v>13631526</v>
      </c>
      <c r="W4842" s="147">
        <v>13631526</v>
      </c>
    </row>
    <row r="4843" spans="1:23">
      <c r="A4843" s="141" t="s">
        <v>3465</v>
      </c>
      <c r="B4843" s="141" t="s">
        <v>284</v>
      </c>
      <c r="C4843" s="141" t="s">
        <v>3464</v>
      </c>
      <c r="D4843" s="141" t="s">
        <v>3459</v>
      </c>
      <c r="E4843" s="141" t="s">
        <v>4234</v>
      </c>
      <c r="F4843" s="141" t="s">
        <v>4250</v>
      </c>
      <c r="G4843" s="141" t="s">
        <v>54</v>
      </c>
      <c r="H4843" s="141" t="s">
        <v>3503</v>
      </c>
      <c r="I4843" s="141" t="s">
        <v>3492</v>
      </c>
      <c r="J4843" s="141" t="s">
        <v>95</v>
      </c>
      <c r="K4843" s="141" t="s">
        <v>98</v>
      </c>
      <c r="L4843" s="141" t="s">
        <v>4147</v>
      </c>
      <c r="M4843" s="141" t="s">
        <v>247</v>
      </c>
      <c r="N4843" s="141" t="s">
        <v>303</v>
      </c>
      <c r="O4843" s="141" t="s">
        <v>289</v>
      </c>
      <c r="P4843" s="141" t="s">
        <v>3282</v>
      </c>
      <c r="Q4843" s="141" t="s">
        <v>288</v>
      </c>
      <c r="R4843" s="141" t="s">
        <v>3622</v>
      </c>
      <c r="S4843" s="148" t="s">
        <v>3280</v>
      </c>
      <c r="T4843" s="147">
        <v>16419617</v>
      </c>
      <c r="U4843" s="147">
        <v>16419617</v>
      </c>
      <c r="V4843" s="147">
        <v>11742948</v>
      </c>
      <c r="W4843" s="147">
        <v>11742948</v>
      </c>
    </row>
    <row r="4844" spans="1:23">
      <c r="A4844" s="141" t="s">
        <v>3465</v>
      </c>
      <c r="B4844" s="141" t="s">
        <v>284</v>
      </c>
      <c r="C4844" s="141" t="s">
        <v>3464</v>
      </c>
      <c r="D4844" s="141" t="s">
        <v>3459</v>
      </c>
      <c r="E4844" s="141" t="s">
        <v>4234</v>
      </c>
      <c r="F4844" s="141" t="s">
        <v>4250</v>
      </c>
      <c r="G4844" s="141" t="s">
        <v>54</v>
      </c>
      <c r="H4844" s="141" t="s">
        <v>3503</v>
      </c>
      <c r="I4844" s="141" t="s">
        <v>3492</v>
      </c>
      <c r="J4844" s="141" t="s">
        <v>95</v>
      </c>
      <c r="K4844" s="141" t="s">
        <v>98</v>
      </c>
      <c r="L4844" s="141" t="s">
        <v>4147</v>
      </c>
      <c r="M4844" s="141" t="s">
        <v>247</v>
      </c>
      <c r="N4844" s="141" t="s">
        <v>303</v>
      </c>
      <c r="O4844" s="141" t="s">
        <v>289</v>
      </c>
      <c r="P4844" s="141" t="s">
        <v>3282</v>
      </c>
      <c r="Q4844" s="141" t="s">
        <v>288</v>
      </c>
      <c r="R4844" s="141" t="s">
        <v>3621</v>
      </c>
      <c r="S4844" s="148" t="s">
        <v>3280</v>
      </c>
      <c r="T4844" s="147">
        <v>8843891</v>
      </c>
      <c r="U4844" s="147">
        <v>9837809</v>
      </c>
      <c r="V4844" s="147">
        <v>6179850</v>
      </c>
      <c r="W4844" s="147">
        <v>6179850</v>
      </c>
    </row>
    <row r="4845" spans="1:23">
      <c r="A4845" s="141" t="s">
        <v>3465</v>
      </c>
      <c r="B4845" s="141" t="s">
        <v>284</v>
      </c>
      <c r="C4845" s="141" t="s">
        <v>3464</v>
      </c>
      <c r="D4845" s="141" t="s">
        <v>3459</v>
      </c>
      <c r="E4845" s="141" t="s">
        <v>4234</v>
      </c>
      <c r="F4845" s="141" t="s">
        <v>4250</v>
      </c>
      <c r="G4845" s="141" t="s">
        <v>54</v>
      </c>
      <c r="H4845" s="141" t="s">
        <v>3503</v>
      </c>
      <c r="I4845" s="141" t="s">
        <v>3492</v>
      </c>
      <c r="J4845" s="141" t="s">
        <v>95</v>
      </c>
      <c r="K4845" s="141" t="s">
        <v>98</v>
      </c>
      <c r="L4845" s="141" t="s">
        <v>4147</v>
      </c>
      <c r="M4845" s="141" t="s">
        <v>247</v>
      </c>
      <c r="N4845" s="141" t="s">
        <v>303</v>
      </c>
      <c r="O4845" s="141" t="s">
        <v>289</v>
      </c>
      <c r="P4845" s="141" t="s">
        <v>3282</v>
      </c>
      <c r="Q4845" s="141" t="s">
        <v>288</v>
      </c>
      <c r="R4845" s="141" t="s">
        <v>3620</v>
      </c>
      <c r="S4845" s="148" t="s">
        <v>3280</v>
      </c>
      <c r="T4845" s="147">
        <v>7857489</v>
      </c>
      <c r="U4845" s="147">
        <v>9167070.5</v>
      </c>
      <c r="V4845" s="147">
        <v>6650892</v>
      </c>
      <c r="W4845" s="147">
        <v>6650892</v>
      </c>
    </row>
    <row r="4846" spans="1:23">
      <c r="A4846" s="141" t="s">
        <v>3465</v>
      </c>
      <c r="B4846" s="141" t="s">
        <v>284</v>
      </c>
      <c r="C4846" s="141" t="s">
        <v>3464</v>
      </c>
      <c r="D4846" s="141" t="s">
        <v>3459</v>
      </c>
      <c r="E4846" s="141" t="s">
        <v>4234</v>
      </c>
      <c r="F4846" s="141" t="s">
        <v>4250</v>
      </c>
      <c r="G4846" s="141" t="s">
        <v>54</v>
      </c>
      <c r="H4846" s="141" t="s">
        <v>3503</v>
      </c>
      <c r="I4846" s="141" t="s">
        <v>3492</v>
      </c>
      <c r="J4846" s="141" t="s">
        <v>95</v>
      </c>
      <c r="K4846" s="141" t="s">
        <v>98</v>
      </c>
      <c r="L4846" s="141" t="s">
        <v>4147</v>
      </c>
      <c r="M4846" s="141" t="s">
        <v>247</v>
      </c>
      <c r="N4846" s="141" t="s">
        <v>303</v>
      </c>
      <c r="O4846" s="141" t="s">
        <v>289</v>
      </c>
      <c r="P4846" s="141" t="s">
        <v>3282</v>
      </c>
      <c r="Q4846" s="141" t="s">
        <v>288</v>
      </c>
      <c r="R4846" s="141" t="s">
        <v>3619</v>
      </c>
      <c r="S4846" s="148" t="s">
        <v>3280</v>
      </c>
      <c r="T4846" s="147">
        <v>8477712</v>
      </c>
      <c r="U4846" s="147">
        <v>8477712</v>
      </c>
      <c r="V4846" s="147">
        <v>6086763</v>
      </c>
      <c r="W4846" s="147">
        <v>6086763</v>
      </c>
    </row>
    <row r="4847" spans="1:23">
      <c r="A4847" s="141" t="s">
        <v>3465</v>
      </c>
      <c r="B4847" s="141" t="s">
        <v>284</v>
      </c>
      <c r="C4847" s="141" t="s">
        <v>3464</v>
      </c>
      <c r="D4847" s="141" t="s">
        <v>3459</v>
      </c>
      <c r="E4847" s="141" t="s">
        <v>4234</v>
      </c>
      <c r="F4847" s="141" t="s">
        <v>4250</v>
      </c>
      <c r="G4847" s="141" t="s">
        <v>54</v>
      </c>
      <c r="H4847" s="141" t="s">
        <v>3503</v>
      </c>
      <c r="I4847" s="141" t="s">
        <v>3492</v>
      </c>
      <c r="J4847" s="141" t="s">
        <v>95</v>
      </c>
      <c r="K4847" s="141" t="s">
        <v>98</v>
      </c>
      <c r="L4847" s="141" t="s">
        <v>4147</v>
      </c>
      <c r="M4847" s="141" t="s">
        <v>247</v>
      </c>
      <c r="N4847" s="141" t="s">
        <v>303</v>
      </c>
      <c r="O4847" s="141" t="s">
        <v>289</v>
      </c>
      <c r="P4847" s="141" t="s">
        <v>3282</v>
      </c>
      <c r="Q4847" s="141" t="s">
        <v>288</v>
      </c>
      <c r="R4847" s="141" t="s">
        <v>3533</v>
      </c>
      <c r="S4847" s="148" t="s">
        <v>3280</v>
      </c>
      <c r="T4847" s="147">
        <v>7419102</v>
      </c>
      <c r="U4847" s="147">
        <v>8316490</v>
      </c>
      <c r="V4847" s="147">
        <v>5862585</v>
      </c>
      <c r="W4847" s="147">
        <v>5862585</v>
      </c>
    </row>
    <row r="4848" spans="1:23">
      <c r="A4848" s="141" t="s">
        <v>3465</v>
      </c>
      <c r="B4848" s="141" t="s">
        <v>284</v>
      </c>
      <c r="C4848" s="141" t="s">
        <v>3464</v>
      </c>
      <c r="D4848" s="141" t="s">
        <v>3459</v>
      </c>
      <c r="E4848" s="141" t="s">
        <v>4234</v>
      </c>
      <c r="F4848" s="141" t="s">
        <v>4250</v>
      </c>
      <c r="G4848" s="141" t="s">
        <v>54</v>
      </c>
      <c r="H4848" s="141" t="s">
        <v>3503</v>
      </c>
      <c r="I4848" s="141" t="s">
        <v>3492</v>
      </c>
      <c r="J4848" s="141" t="s">
        <v>95</v>
      </c>
      <c r="K4848" s="141" t="s">
        <v>98</v>
      </c>
      <c r="L4848" s="141" t="s">
        <v>4147</v>
      </c>
      <c r="M4848" s="141" t="s">
        <v>247</v>
      </c>
      <c r="N4848" s="141" t="s">
        <v>303</v>
      </c>
      <c r="O4848" s="141" t="s">
        <v>289</v>
      </c>
      <c r="P4848" s="141" t="s">
        <v>3282</v>
      </c>
      <c r="Q4848" s="141" t="s">
        <v>288</v>
      </c>
      <c r="R4848" s="141" t="s">
        <v>3618</v>
      </c>
      <c r="S4848" s="148" t="s">
        <v>3280</v>
      </c>
      <c r="T4848" s="147">
        <v>7803120</v>
      </c>
      <c r="U4848" s="147">
        <v>7803120</v>
      </c>
      <c r="V4848" s="147">
        <v>5571405</v>
      </c>
      <c r="W4848" s="147">
        <v>5571405</v>
      </c>
    </row>
    <row r="4849" spans="1:23">
      <c r="A4849" s="141" t="s">
        <v>3465</v>
      </c>
      <c r="B4849" s="141" t="s">
        <v>284</v>
      </c>
      <c r="C4849" s="141" t="s">
        <v>3464</v>
      </c>
      <c r="D4849" s="141" t="s">
        <v>3459</v>
      </c>
      <c r="E4849" s="141" t="s">
        <v>4234</v>
      </c>
      <c r="F4849" s="141" t="s">
        <v>4250</v>
      </c>
      <c r="G4849" s="141" t="s">
        <v>54</v>
      </c>
      <c r="H4849" s="141" t="s">
        <v>3503</v>
      </c>
      <c r="I4849" s="141" t="s">
        <v>3492</v>
      </c>
      <c r="J4849" s="141" t="s">
        <v>95</v>
      </c>
      <c r="K4849" s="141" t="s">
        <v>98</v>
      </c>
      <c r="L4849" s="141" t="s">
        <v>4147</v>
      </c>
      <c r="M4849" s="141" t="s">
        <v>247</v>
      </c>
      <c r="N4849" s="141" t="s">
        <v>303</v>
      </c>
      <c r="O4849" s="141" t="s">
        <v>289</v>
      </c>
      <c r="P4849" s="141" t="s">
        <v>3282</v>
      </c>
      <c r="Q4849" s="141" t="s">
        <v>288</v>
      </c>
      <c r="R4849" s="141" t="s">
        <v>3617</v>
      </c>
      <c r="S4849" s="148" t="s">
        <v>3280</v>
      </c>
      <c r="T4849" s="147">
        <v>7662787</v>
      </c>
      <c r="U4849" s="147">
        <v>7662787</v>
      </c>
      <c r="V4849" s="147">
        <v>5456988</v>
      </c>
      <c r="W4849" s="147">
        <v>5456988</v>
      </c>
    </row>
    <row r="4850" spans="1:23">
      <c r="A4850" s="141" t="s">
        <v>3465</v>
      </c>
      <c r="B4850" s="141" t="s">
        <v>284</v>
      </c>
      <c r="C4850" s="141" t="s">
        <v>3464</v>
      </c>
      <c r="D4850" s="141" t="s">
        <v>3459</v>
      </c>
      <c r="E4850" s="141" t="s">
        <v>4234</v>
      </c>
      <c r="F4850" s="141" t="s">
        <v>4250</v>
      </c>
      <c r="G4850" s="141" t="s">
        <v>54</v>
      </c>
      <c r="H4850" s="141" t="s">
        <v>3503</v>
      </c>
      <c r="I4850" s="141" t="s">
        <v>3492</v>
      </c>
      <c r="J4850" s="141" t="s">
        <v>95</v>
      </c>
      <c r="K4850" s="141" t="s">
        <v>98</v>
      </c>
      <c r="L4850" s="141" t="s">
        <v>4147</v>
      </c>
      <c r="M4850" s="141" t="s">
        <v>247</v>
      </c>
      <c r="N4850" s="141" t="s">
        <v>303</v>
      </c>
      <c r="O4850" s="141" t="s">
        <v>289</v>
      </c>
      <c r="P4850" s="141" t="s">
        <v>3282</v>
      </c>
      <c r="Q4850" s="141" t="s">
        <v>288</v>
      </c>
      <c r="R4850" s="141" t="s">
        <v>3616</v>
      </c>
      <c r="S4850" s="148" t="s">
        <v>3280</v>
      </c>
      <c r="T4850" s="147">
        <v>26543222</v>
      </c>
      <c r="U4850" s="147">
        <v>29756195</v>
      </c>
      <c r="V4850" s="147">
        <v>21000096</v>
      </c>
      <c r="W4850" s="147">
        <v>21000096</v>
      </c>
    </row>
    <row r="4851" spans="1:23">
      <c r="A4851" s="141" t="s">
        <v>3465</v>
      </c>
      <c r="B4851" s="141" t="s">
        <v>284</v>
      </c>
      <c r="C4851" s="141" t="s">
        <v>3464</v>
      </c>
      <c r="D4851" s="141" t="s">
        <v>3459</v>
      </c>
      <c r="E4851" s="141" t="s">
        <v>4234</v>
      </c>
      <c r="F4851" s="141" t="s">
        <v>4250</v>
      </c>
      <c r="G4851" s="141" t="s">
        <v>54</v>
      </c>
      <c r="H4851" s="141" t="s">
        <v>3503</v>
      </c>
      <c r="I4851" s="141" t="s">
        <v>3492</v>
      </c>
      <c r="J4851" s="141" t="s">
        <v>95</v>
      </c>
      <c r="K4851" s="141" t="s">
        <v>98</v>
      </c>
      <c r="L4851" s="141" t="s">
        <v>4147</v>
      </c>
      <c r="M4851" s="141" t="s">
        <v>247</v>
      </c>
      <c r="N4851" s="141" t="s">
        <v>303</v>
      </c>
      <c r="O4851" s="141" t="s">
        <v>289</v>
      </c>
      <c r="P4851" s="141" t="s">
        <v>3282</v>
      </c>
      <c r="Q4851" s="141" t="s">
        <v>288</v>
      </c>
      <c r="R4851" s="141" t="s">
        <v>3532</v>
      </c>
      <c r="S4851" s="148" t="s">
        <v>3280</v>
      </c>
      <c r="T4851" s="147">
        <v>15538997</v>
      </c>
      <c r="U4851" s="147">
        <v>17401083</v>
      </c>
      <c r="V4851" s="147">
        <v>12231894</v>
      </c>
      <c r="W4851" s="147">
        <v>12231894</v>
      </c>
    </row>
    <row r="4852" spans="1:23">
      <c r="A4852" s="141" t="s">
        <v>3465</v>
      </c>
      <c r="B4852" s="141" t="s">
        <v>284</v>
      </c>
      <c r="C4852" s="141" t="s">
        <v>3464</v>
      </c>
      <c r="D4852" s="141" t="s">
        <v>3459</v>
      </c>
      <c r="E4852" s="141" t="s">
        <v>4234</v>
      </c>
      <c r="F4852" s="141" t="s">
        <v>4250</v>
      </c>
      <c r="G4852" s="141" t="s">
        <v>54</v>
      </c>
      <c r="H4852" s="141" t="s">
        <v>3503</v>
      </c>
      <c r="I4852" s="141" t="s">
        <v>3492</v>
      </c>
      <c r="J4852" s="141" t="s">
        <v>95</v>
      </c>
      <c r="K4852" s="141" t="s">
        <v>98</v>
      </c>
      <c r="L4852" s="141" t="s">
        <v>4147</v>
      </c>
      <c r="M4852" s="141" t="s">
        <v>247</v>
      </c>
      <c r="N4852" s="141" t="s">
        <v>303</v>
      </c>
      <c r="O4852" s="141" t="s">
        <v>289</v>
      </c>
      <c r="P4852" s="141" t="s">
        <v>3282</v>
      </c>
      <c r="Q4852" s="141" t="s">
        <v>288</v>
      </c>
      <c r="R4852" s="141" t="s">
        <v>3615</v>
      </c>
      <c r="S4852" s="148" t="s">
        <v>3280</v>
      </c>
      <c r="T4852" s="147">
        <v>14299971</v>
      </c>
      <c r="U4852" s="147">
        <v>16025219</v>
      </c>
      <c r="V4852" s="147">
        <v>11252637</v>
      </c>
      <c r="W4852" s="147">
        <v>11252637</v>
      </c>
    </row>
    <row r="4853" spans="1:23">
      <c r="A4853" s="141" t="s">
        <v>3465</v>
      </c>
      <c r="B4853" s="141" t="s">
        <v>284</v>
      </c>
      <c r="C4853" s="141" t="s">
        <v>3464</v>
      </c>
      <c r="D4853" s="141" t="s">
        <v>3459</v>
      </c>
      <c r="E4853" s="141" t="s">
        <v>4234</v>
      </c>
      <c r="F4853" s="141" t="s">
        <v>4250</v>
      </c>
      <c r="G4853" s="141" t="s">
        <v>54</v>
      </c>
      <c r="H4853" s="141" t="s">
        <v>3503</v>
      </c>
      <c r="I4853" s="141" t="s">
        <v>3492</v>
      </c>
      <c r="J4853" s="141" t="s">
        <v>95</v>
      </c>
      <c r="K4853" s="141" t="s">
        <v>98</v>
      </c>
      <c r="L4853" s="141" t="s">
        <v>4147</v>
      </c>
      <c r="M4853" s="141" t="s">
        <v>247</v>
      </c>
      <c r="N4853" s="141" t="s">
        <v>303</v>
      </c>
      <c r="O4853" s="141" t="s">
        <v>289</v>
      </c>
      <c r="P4853" s="141" t="s">
        <v>3282</v>
      </c>
      <c r="Q4853" s="141" t="s">
        <v>288</v>
      </c>
      <c r="R4853" s="141" t="s">
        <v>3529</v>
      </c>
      <c r="S4853" s="148" t="s">
        <v>3280</v>
      </c>
      <c r="T4853" s="147">
        <v>14968850</v>
      </c>
      <c r="U4853" s="147">
        <v>14968850</v>
      </c>
      <c r="V4853" s="147">
        <v>10731924</v>
      </c>
      <c r="W4853" s="147">
        <v>10731924</v>
      </c>
    </row>
    <row r="4854" spans="1:23">
      <c r="A4854" s="141" t="s">
        <v>3465</v>
      </c>
      <c r="B4854" s="141" t="s">
        <v>284</v>
      </c>
      <c r="C4854" s="141" t="s">
        <v>3464</v>
      </c>
      <c r="D4854" s="141" t="s">
        <v>3459</v>
      </c>
      <c r="E4854" s="141" t="s">
        <v>4234</v>
      </c>
      <c r="F4854" s="141" t="s">
        <v>4250</v>
      </c>
      <c r="G4854" s="141" t="s">
        <v>54</v>
      </c>
      <c r="H4854" s="141" t="s">
        <v>3503</v>
      </c>
      <c r="I4854" s="141" t="s">
        <v>3492</v>
      </c>
      <c r="J4854" s="141" t="s">
        <v>95</v>
      </c>
      <c r="K4854" s="141" t="s">
        <v>98</v>
      </c>
      <c r="L4854" s="141" t="s">
        <v>4147</v>
      </c>
      <c r="M4854" s="141" t="s">
        <v>247</v>
      </c>
      <c r="N4854" s="141" t="s">
        <v>303</v>
      </c>
      <c r="O4854" s="141" t="s">
        <v>289</v>
      </c>
      <c r="P4854" s="141" t="s">
        <v>3282</v>
      </c>
      <c r="Q4854" s="141" t="s">
        <v>288</v>
      </c>
      <c r="R4854" s="141" t="s">
        <v>3614</v>
      </c>
      <c r="S4854" s="148" t="s">
        <v>3280</v>
      </c>
      <c r="T4854" s="147">
        <v>18601775</v>
      </c>
      <c r="U4854" s="147">
        <v>21702070.899999999</v>
      </c>
      <c r="V4854" s="147">
        <v>15461730</v>
      </c>
      <c r="W4854" s="147">
        <v>15461730</v>
      </c>
    </row>
    <row r="4855" spans="1:23">
      <c r="A4855" s="141" t="s">
        <v>3465</v>
      </c>
      <c r="B4855" s="141" t="s">
        <v>284</v>
      </c>
      <c r="C4855" s="141" t="s">
        <v>3464</v>
      </c>
      <c r="D4855" s="141" t="s">
        <v>3459</v>
      </c>
      <c r="E4855" s="141" t="s">
        <v>4234</v>
      </c>
      <c r="F4855" s="141" t="s">
        <v>4250</v>
      </c>
      <c r="G4855" s="141" t="s">
        <v>54</v>
      </c>
      <c r="H4855" s="141" t="s">
        <v>3503</v>
      </c>
      <c r="I4855" s="141" t="s">
        <v>3492</v>
      </c>
      <c r="J4855" s="141" t="s">
        <v>95</v>
      </c>
      <c r="K4855" s="141" t="s">
        <v>98</v>
      </c>
      <c r="L4855" s="141" t="s">
        <v>4147</v>
      </c>
      <c r="M4855" s="141" t="s">
        <v>247</v>
      </c>
      <c r="N4855" s="141" t="s">
        <v>303</v>
      </c>
      <c r="O4855" s="141" t="s">
        <v>289</v>
      </c>
      <c r="P4855" s="141" t="s">
        <v>3282</v>
      </c>
      <c r="Q4855" s="141" t="s">
        <v>288</v>
      </c>
      <c r="R4855" s="141" t="s">
        <v>3613</v>
      </c>
      <c r="S4855" s="148" t="s">
        <v>3280</v>
      </c>
      <c r="T4855" s="147">
        <v>18953236</v>
      </c>
      <c r="U4855" s="147">
        <v>18953236</v>
      </c>
      <c r="V4855" s="147">
        <v>13611519</v>
      </c>
      <c r="W4855" s="147">
        <v>13611519</v>
      </c>
    </row>
    <row r="4856" spans="1:23">
      <c r="A4856" s="141" t="s">
        <v>3465</v>
      </c>
      <c r="B4856" s="141" t="s">
        <v>284</v>
      </c>
      <c r="C4856" s="141" t="s">
        <v>3464</v>
      </c>
      <c r="D4856" s="141" t="s">
        <v>3459</v>
      </c>
      <c r="E4856" s="141" t="s">
        <v>4234</v>
      </c>
      <c r="F4856" s="141" t="s">
        <v>4250</v>
      </c>
      <c r="G4856" s="141" t="s">
        <v>54</v>
      </c>
      <c r="H4856" s="141" t="s">
        <v>3503</v>
      </c>
      <c r="I4856" s="141" t="s">
        <v>3492</v>
      </c>
      <c r="J4856" s="141" t="s">
        <v>95</v>
      </c>
      <c r="K4856" s="141" t="s">
        <v>98</v>
      </c>
      <c r="L4856" s="141" t="s">
        <v>4147</v>
      </c>
      <c r="M4856" s="141" t="s">
        <v>247</v>
      </c>
      <c r="N4856" s="141" t="s">
        <v>303</v>
      </c>
      <c r="O4856" s="141" t="s">
        <v>289</v>
      </c>
      <c r="P4856" s="141" t="s">
        <v>3282</v>
      </c>
      <c r="Q4856" s="141" t="s">
        <v>288</v>
      </c>
      <c r="R4856" s="141" t="s">
        <v>3612</v>
      </c>
      <c r="S4856" s="148" t="s">
        <v>3280</v>
      </c>
      <c r="T4856" s="147">
        <v>21705963</v>
      </c>
      <c r="U4856" s="147">
        <v>24364459</v>
      </c>
      <c r="V4856" s="147">
        <v>17200956</v>
      </c>
      <c r="W4856" s="147">
        <v>17200956</v>
      </c>
    </row>
    <row r="4857" spans="1:23">
      <c r="A4857" s="141" t="s">
        <v>3465</v>
      </c>
      <c r="B4857" s="141" t="s">
        <v>284</v>
      </c>
      <c r="C4857" s="141" t="s">
        <v>3464</v>
      </c>
      <c r="D4857" s="141" t="s">
        <v>3459</v>
      </c>
      <c r="E4857" s="141" t="s">
        <v>4234</v>
      </c>
      <c r="F4857" s="141" t="s">
        <v>4250</v>
      </c>
      <c r="G4857" s="141" t="s">
        <v>54</v>
      </c>
      <c r="H4857" s="141" t="s">
        <v>3503</v>
      </c>
      <c r="I4857" s="141" t="s">
        <v>3492</v>
      </c>
      <c r="J4857" s="141" t="s">
        <v>95</v>
      </c>
      <c r="K4857" s="141" t="s">
        <v>98</v>
      </c>
      <c r="L4857" s="141" t="s">
        <v>4147</v>
      </c>
      <c r="M4857" s="141" t="s">
        <v>247</v>
      </c>
      <c r="N4857" s="141" t="s">
        <v>303</v>
      </c>
      <c r="O4857" s="141" t="s">
        <v>289</v>
      </c>
      <c r="P4857" s="141" t="s">
        <v>3282</v>
      </c>
      <c r="Q4857" s="141" t="s">
        <v>288</v>
      </c>
      <c r="R4857" s="141" t="s">
        <v>3611</v>
      </c>
      <c r="S4857" s="148" t="s">
        <v>3280</v>
      </c>
      <c r="T4857" s="147">
        <v>17124955</v>
      </c>
      <c r="U4857" s="147">
        <v>19207075</v>
      </c>
      <c r="V4857" s="147">
        <v>13646793</v>
      </c>
      <c r="W4857" s="147">
        <v>13646793</v>
      </c>
    </row>
    <row r="4858" spans="1:23">
      <c r="A4858" s="141" t="s">
        <v>3465</v>
      </c>
      <c r="B4858" s="141" t="s">
        <v>284</v>
      </c>
      <c r="C4858" s="141" t="s">
        <v>3464</v>
      </c>
      <c r="D4858" s="141" t="s">
        <v>3459</v>
      </c>
      <c r="E4858" s="141" t="s">
        <v>4234</v>
      </c>
      <c r="F4858" s="141" t="s">
        <v>4250</v>
      </c>
      <c r="G4858" s="141" t="s">
        <v>54</v>
      </c>
      <c r="H4858" s="141" t="s">
        <v>3503</v>
      </c>
      <c r="I4858" s="141" t="s">
        <v>3492</v>
      </c>
      <c r="J4858" s="141" t="s">
        <v>95</v>
      </c>
      <c r="K4858" s="141" t="s">
        <v>98</v>
      </c>
      <c r="L4858" s="141" t="s">
        <v>4147</v>
      </c>
      <c r="M4858" s="141" t="s">
        <v>247</v>
      </c>
      <c r="N4858" s="141" t="s">
        <v>303</v>
      </c>
      <c r="O4858" s="141" t="s">
        <v>289</v>
      </c>
      <c r="P4858" s="141" t="s">
        <v>3282</v>
      </c>
      <c r="Q4858" s="141" t="s">
        <v>288</v>
      </c>
      <c r="R4858" s="141" t="s">
        <v>3610</v>
      </c>
      <c r="S4858" s="148" t="s">
        <v>3280</v>
      </c>
      <c r="T4858" s="147">
        <v>40567122</v>
      </c>
      <c r="U4858" s="147">
        <v>45499585</v>
      </c>
      <c r="V4858" s="147">
        <v>32329371</v>
      </c>
      <c r="W4858" s="147">
        <v>32329371</v>
      </c>
    </row>
    <row r="4859" spans="1:23">
      <c r="A4859" s="141" t="s">
        <v>3465</v>
      </c>
      <c r="B4859" s="141" t="s">
        <v>284</v>
      </c>
      <c r="C4859" s="141" t="s">
        <v>3464</v>
      </c>
      <c r="D4859" s="141" t="s">
        <v>3459</v>
      </c>
      <c r="E4859" s="141" t="s">
        <v>4234</v>
      </c>
      <c r="F4859" s="141" t="s">
        <v>4250</v>
      </c>
      <c r="G4859" s="141" t="s">
        <v>54</v>
      </c>
      <c r="H4859" s="141" t="s">
        <v>3503</v>
      </c>
      <c r="I4859" s="141" t="s">
        <v>3492</v>
      </c>
      <c r="J4859" s="141" t="s">
        <v>95</v>
      </c>
      <c r="K4859" s="141" t="s">
        <v>98</v>
      </c>
      <c r="L4859" s="141" t="s">
        <v>4147</v>
      </c>
      <c r="M4859" s="141" t="s">
        <v>247</v>
      </c>
      <c r="N4859" s="141" t="s">
        <v>303</v>
      </c>
      <c r="O4859" s="141" t="s">
        <v>289</v>
      </c>
      <c r="P4859" s="141" t="s">
        <v>3282</v>
      </c>
      <c r="Q4859" s="141" t="s">
        <v>288</v>
      </c>
      <c r="R4859" s="141" t="s">
        <v>3609</v>
      </c>
      <c r="S4859" s="148" t="s">
        <v>3280</v>
      </c>
      <c r="T4859" s="147">
        <v>32239609</v>
      </c>
      <c r="U4859" s="147">
        <v>37612877.200000003</v>
      </c>
      <c r="V4859" s="147">
        <v>27281916</v>
      </c>
      <c r="W4859" s="147">
        <v>27281916</v>
      </c>
    </row>
    <row r="4860" spans="1:23">
      <c r="A4860" s="141" t="s">
        <v>3465</v>
      </c>
      <c r="B4860" s="141" t="s">
        <v>284</v>
      </c>
      <c r="C4860" s="141" t="s">
        <v>3464</v>
      </c>
      <c r="D4860" s="141" t="s">
        <v>3459</v>
      </c>
      <c r="E4860" s="141" t="s">
        <v>4234</v>
      </c>
      <c r="F4860" s="141" t="s">
        <v>4250</v>
      </c>
      <c r="G4860" s="141" t="s">
        <v>54</v>
      </c>
      <c r="H4860" s="141" t="s">
        <v>3503</v>
      </c>
      <c r="I4860" s="141" t="s">
        <v>3492</v>
      </c>
      <c r="J4860" s="141" t="s">
        <v>95</v>
      </c>
      <c r="K4860" s="141" t="s">
        <v>98</v>
      </c>
      <c r="L4860" s="141" t="s">
        <v>4147</v>
      </c>
      <c r="M4860" s="141" t="s">
        <v>247</v>
      </c>
      <c r="N4860" s="141" t="s">
        <v>303</v>
      </c>
      <c r="O4860" s="141" t="s">
        <v>289</v>
      </c>
      <c r="P4860" s="141" t="s">
        <v>3282</v>
      </c>
      <c r="Q4860" s="141" t="s">
        <v>288</v>
      </c>
      <c r="R4860" s="141" t="s">
        <v>3608</v>
      </c>
      <c r="S4860" s="148" t="s">
        <v>3280</v>
      </c>
      <c r="T4860" s="147">
        <v>8810847</v>
      </c>
      <c r="U4860" s="147">
        <v>9774070</v>
      </c>
      <c r="V4860" s="147">
        <v>6763467</v>
      </c>
      <c r="W4860" s="147">
        <v>6763467</v>
      </c>
    </row>
    <row r="4861" spans="1:23">
      <c r="A4861" s="141" t="s">
        <v>3465</v>
      </c>
      <c r="B4861" s="141" t="s">
        <v>284</v>
      </c>
      <c r="C4861" s="141" t="s">
        <v>3464</v>
      </c>
      <c r="D4861" s="141" t="s">
        <v>3459</v>
      </c>
      <c r="E4861" s="141" t="s">
        <v>4234</v>
      </c>
      <c r="F4861" s="141" t="s">
        <v>4250</v>
      </c>
      <c r="G4861" s="141" t="s">
        <v>54</v>
      </c>
      <c r="H4861" s="141" t="s">
        <v>3503</v>
      </c>
      <c r="I4861" s="141" t="s">
        <v>3492</v>
      </c>
      <c r="J4861" s="141" t="s">
        <v>95</v>
      </c>
      <c r="K4861" s="141" t="s">
        <v>98</v>
      </c>
      <c r="L4861" s="141" t="s">
        <v>4147</v>
      </c>
      <c r="M4861" s="141" t="s">
        <v>247</v>
      </c>
      <c r="N4861" s="141" t="s">
        <v>303</v>
      </c>
      <c r="O4861" s="141" t="s">
        <v>289</v>
      </c>
      <c r="P4861" s="141" t="s">
        <v>3282</v>
      </c>
      <c r="Q4861" s="141" t="s">
        <v>288</v>
      </c>
      <c r="R4861" s="141" t="s">
        <v>3607</v>
      </c>
      <c r="S4861" s="148" t="s">
        <v>3280</v>
      </c>
      <c r="T4861" s="147">
        <v>105548724</v>
      </c>
      <c r="U4861" s="147">
        <v>123140178</v>
      </c>
      <c r="V4861" s="147">
        <v>90237393</v>
      </c>
      <c r="W4861" s="147">
        <v>90237393</v>
      </c>
    </row>
    <row r="4862" spans="1:23">
      <c r="A4862" s="141" t="s">
        <v>3465</v>
      </c>
      <c r="B4862" s="141" t="s">
        <v>284</v>
      </c>
      <c r="C4862" s="141" t="s">
        <v>3464</v>
      </c>
      <c r="D4862" s="141" t="s">
        <v>3459</v>
      </c>
      <c r="E4862" s="141" t="s">
        <v>4234</v>
      </c>
      <c r="F4862" s="141" t="s">
        <v>4250</v>
      </c>
      <c r="G4862" s="141" t="s">
        <v>54</v>
      </c>
      <c r="H4862" s="141" t="s">
        <v>3503</v>
      </c>
      <c r="I4862" s="141" t="s">
        <v>3492</v>
      </c>
      <c r="J4862" s="141" t="s">
        <v>95</v>
      </c>
      <c r="K4862" s="141" t="s">
        <v>98</v>
      </c>
      <c r="L4862" s="141" t="s">
        <v>4147</v>
      </c>
      <c r="M4862" s="141" t="s">
        <v>247</v>
      </c>
      <c r="N4862" s="141" t="s">
        <v>303</v>
      </c>
      <c r="O4862" s="141" t="s">
        <v>291</v>
      </c>
      <c r="P4862" s="141" t="s">
        <v>3282</v>
      </c>
      <c r="Q4862" s="141" t="s">
        <v>288</v>
      </c>
      <c r="R4862" s="141" t="s">
        <v>3603</v>
      </c>
      <c r="S4862" s="148" t="s">
        <v>3280</v>
      </c>
      <c r="T4862" s="147">
        <v>0</v>
      </c>
      <c r="U4862" s="147">
        <v>341303.38</v>
      </c>
      <c r="V4862" s="147">
        <v>0</v>
      </c>
      <c r="W4862" s="147">
        <v>0</v>
      </c>
    </row>
    <row r="4863" spans="1:23">
      <c r="A4863" s="141" t="s">
        <v>3465</v>
      </c>
      <c r="B4863" s="141" t="s">
        <v>284</v>
      </c>
      <c r="C4863" s="141" t="s">
        <v>3464</v>
      </c>
      <c r="D4863" s="141" t="s">
        <v>3459</v>
      </c>
      <c r="E4863" s="141" t="s">
        <v>4234</v>
      </c>
      <c r="F4863" s="141" t="s">
        <v>4250</v>
      </c>
      <c r="G4863" s="141" t="s">
        <v>54</v>
      </c>
      <c r="H4863" s="141" t="s">
        <v>3503</v>
      </c>
      <c r="I4863" s="141" t="s">
        <v>3492</v>
      </c>
      <c r="J4863" s="141" t="s">
        <v>109</v>
      </c>
      <c r="K4863" s="141" t="s">
        <v>111</v>
      </c>
      <c r="L4863" s="141" t="s">
        <v>4147</v>
      </c>
      <c r="M4863" s="141" t="s">
        <v>247</v>
      </c>
      <c r="N4863" s="141" t="s">
        <v>303</v>
      </c>
      <c r="O4863" s="141" t="s">
        <v>287</v>
      </c>
      <c r="P4863" s="141" t="s">
        <v>3282</v>
      </c>
      <c r="Q4863" s="141" t="s">
        <v>288</v>
      </c>
      <c r="R4863" s="141" t="s">
        <v>3468</v>
      </c>
      <c r="S4863" s="148" t="s">
        <v>3280</v>
      </c>
      <c r="T4863" s="147">
        <v>0</v>
      </c>
      <c r="U4863" s="147">
        <v>364000000</v>
      </c>
      <c r="V4863" s="147">
        <v>248508779.22999999</v>
      </c>
      <c r="W4863" s="147">
        <v>248370779.22999999</v>
      </c>
    </row>
    <row r="4864" spans="1:23">
      <c r="A4864" s="141" t="s">
        <v>3465</v>
      </c>
      <c r="B4864" s="141" t="s">
        <v>284</v>
      </c>
      <c r="C4864" s="141" t="s">
        <v>3464</v>
      </c>
      <c r="D4864" s="141" t="s">
        <v>3459</v>
      </c>
      <c r="E4864" s="141" t="s">
        <v>4234</v>
      </c>
      <c r="F4864" s="141" t="s">
        <v>4250</v>
      </c>
      <c r="G4864" s="141" t="s">
        <v>57</v>
      </c>
      <c r="H4864" s="141" t="s">
        <v>3602</v>
      </c>
      <c r="I4864" s="141" t="s">
        <v>3492</v>
      </c>
      <c r="J4864" s="141" t="s">
        <v>95</v>
      </c>
      <c r="K4864" s="141" t="s">
        <v>97</v>
      </c>
      <c r="L4864" s="141" t="s">
        <v>4147</v>
      </c>
      <c r="M4864" s="141" t="s">
        <v>246</v>
      </c>
      <c r="N4864" s="141" t="s">
        <v>303</v>
      </c>
      <c r="O4864" s="141" t="s">
        <v>287</v>
      </c>
      <c r="P4864" s="141" t="s">
        <v>3282</v>
      </c>
      <c r="Q4864" s="141" t="s">
        <v>288</v>
      </c>
      <c r="R4864" s="141" t="s">
        <v>4275</v>
      </c>
      <c r="S4864" s="148" t="s">
        <v>3280</v>
      </c>
      <c r="T4864" s="147">
        <v>587073784</v>
      </c>
      <c r="U4864" s="147">
        <v>587073784</v>
      </c>
      <c r="V4864" s="147">
        <v>417132418.76999998</v>
      </c>
      <c r="W4864" s="147">
        <v>417132418.76999998</v>
      </c>
    </row>
    <row r="4865" spans="1:23">
      <c r="A4865" s="141" t="s">
        <v>3465</v>
      </c>
      <c r="B4865" s="141" t="s">
        <v>284</v>
      </c>
      <c r="C4865" s="141" t="s">
        <v>3464</v>
      </c>
      <c r="D4865" s="141" t="s">
        <v>3459</v>
      </c>
      <c r="E4865" s="141" t="s">
        <v>4234</v>
      </c>
      <c r="F4865" s="141" t="s">
        <v>4250</v>
      </c>
      <c r="G4865" s="141" t="s">
        <v>57</v>
      </c>
      <c r="H4865" s="141" t="s">
        <v>3602</v>
      </c>
      <c r="I4865" s="141" t="s">
        <v>3492</v>
      </c>
      <c r="J4865" s="141" t="s">
        <v>95</v>
      </c>
      <c r="K4865" s="141" t="s">
        <v>97</v>
      </c>
      <c r="L4865" s="141" t="s">
        <v>4147</v>
      </c>
      <c r="M4865" s="141" t="s">
        <v>246</v>
      </c>
      <c r="N4865" s="141" t="s">
        <v>303</v>
      </c>
      <c r="O4865" s="141" t="s">
        <v>287</v>
      </c>
      <c r="P4865" s="141" t="s">
        <v>3282</v>
      </c>
      <c r="Q4865" s="141" t="s">
        <v>288</v>
      </c>
      <c r="R4865" s="141" t="s">
        <v>4274</v>
      </c>
      <c r="S4865" s="148" t="s">
        <v>3280</v>
      </c>
      <c r="T4865" s="147">
        <v>20000000</v>
      </c>
      <c r="U4865" s="147">
        <v>20000000</v>
      </c>
      <c r="V4865" s="147">
        <v>13846149</v>
      </c>
      <c r="W4865" s="147">
        <v>13846149</v>
      </c>
    </row>
    <row r="4866" spans="1:23">
      <c r="A4866" s="141" t="s">
        <v>3465</v>
      </c>
      <c r="B4866" s="141" t="s">
        <v>284</v>
      </c>
      <c r="C4866" s="141" t="s">
        <v>3464</v>
      </c>
      <c r="D4866" s="141" t="s">
        <v>3459</v>
      </c>
      <c r="E4866" s="141" t="s">
        <v>4234</v>
      </c>
      <c r="F4866" s="141" t="s">
        <v>4250</v>
      </c>
      <c r="G4866" s="141" t="s">
        <v>57</v>
      </c>
      <c r="H4866" s="141" t="s">
        <v>3602</v>
      </c>
      <c r="I4866" s="141" t="s">
        <v>3492</v>
      </c>
      <c r="J4866" s="141" t="s">
        <v>95</v>
      </c>
      <c r="K4866" s="141" t="s">
        <v>97</v>
      </c>
      <c r="L4866" s="141" t="s">
        <v>4147</v>
      </c>
      <c r="M4866" s="141" t="s">
        <v>246</v>
      </c>
      <c r="N4866" s="141" t="s">
        <v>303</v>
      </c>
      <c r="O4866" s="141" t="s">
        <v>287</v>
      </c>
      <c r="P4866" s="141" t="s">
        <v>3282</v>
      </c>
      <c r="Q4866" s="141" t="s">
        <v>288</v>
      </c>
      <c r="R4866" s="141" t="s">
        <v>4273</v>
      </c>
      <c r="S4866" s="148" t="s">
        <v>3280</v>
      </c>
      <c r="T4866" s="147">
        <v>3487607347</v>
      </c>
      <c r="U4866" s="147">
        <v>3487607347</v>
      </c>
      <c r="V4866" s="147">
        <v>2414497392</v>
      </c>
      <c r="W4866" s="147">
        <v>2414497392</v>
      </c>
    </row>
    <row r="4867" spans="1:23">
      <c r="A4867" s="141" t="s">
        <v>3465</v>
      </c>
      <c r="B4867" s="141" t="s">
        <v>284</v>
      </c>
      <c r="C4867" s="141" t="s">
        <v>3464</v>
      </c>
      <c r="D4867" s="141" t="s">
        <v>3459</v>
      </c>
      <c r="E4867" s="141" t="s">
        <v>4234</v>
      </c>
      <c r="F4867" s="141" t="s">
        <v>4250</v>
      </c>
      <c r="G4867" s="141" t="s">
        <v>57</v>
      </c>
      <c r="H4867" s="141" t="s">
        <v>3602</v>
      </c>
      <c r="I4867" s="141" t="s">
        <v>3492</v>
      </c>
      <c r="J4867" s="141" t="s">
        <v>95</v>
      </c>
      <c r="K4867" s="141" t="s">
        <v>97</v>
      </c>
      <c r="L4867" s="141" t="s">
        <v>4147</v>
      </c>
      <c r="M4867" s="141" t="s">
        <v>246</v>
      </c>
      <c r="N4867" s="141" t="s">
        <v>303</v>
      </c>
      <c r="O4867" s="141" t="s">
        <v>287</v>
      </c>
      <c r="P4867" s="141" t="s">
        <v>3282</v>
      </c>
      <c r="Q4867" s="141" t="s">
        <v>288</v>
      </c>
      <c r="R4867" s="141" t="s">
        <v>3601</v>
      </c>
      <c r="S4867" s="148" t="s">
        <v>3280</v>
      </c>
      <c r="T4867" s="147">
        <v>7000954671</v>
      </c>
      <c r="U4867" s="147">
        <v>7000954671</v>
      </c>
      <c r="V4867" s="147">
        <v>5250716001</v>
      </c>
      <c r="W4867" s="147">
        <v>5250716001</v>
      </c>
    </row>
    <row r="4868" spans="1:23">
      <c r="A4868" s="141" t="s">
        <v>3465</v>
      </c>
      <c r="B4868" s="141" t="s">
        <v>284</v>
      </c>
      <c r="C4868" s="141" t="s">
        <v>3464</v>
      </c>
      <c r="D4868" s="141" t="s">
        <v>3459</v>
      </c>
      <c r="E4868" s="141" t="s">
        <v>4234</v>
      </c>
      <c r="F4868" s="141" t="s">
        <v>4250</v>
      </c>
      <c r="G4868" s="141" t="s">
        <v>57</v>
      </c>
      <c r="H4868" s="141" t="s">
        <v>3602</v>
      </c>
      <c r="I4868" s="141" t="s">
        <v>3492</v>
      </c>
      <c r="J4868" s="141" t="s">
        <v>95</v>
      </c>
      <c r="K4868" s="141" t="s">
        <v>97</v>
      </c>
      <c r="L4868" s="141" t="s">
        <v>4147</v>
      </c>
      <c r="M4868" s="141" t="s">
        <v>246</v>
      </c>
      <c r="N4868" s="141" t="s">
        <v>303</v>
      </c>
      <c r="O4868" s="141" t="s">
        <v>287</v>
      </c>
      <c r="P4868" s="141" t="s">
        <v>3282</v>
      </c>
      <c r="Q4868" s="141" t="s">
        <v>288</v>
      </c>
      <c r="R4868" s="141" t="s">
        <v>4272</v>
      </c>
      <c r="S4868" s="148" t="s">
        <v>3280</v>
      </c>
      <c r="T4868" s="147">
        <v>217317150</v>
      </c>
      <c r="U4868" s="147">
        <v>277317150</v>
      </c>
      <c r="V4868" s="147">
        <v>210450327</v>
      </c>
      <c r="W4868" s="147">
        <v>210450327</v>
      </c>
    </row>
    <row r="4869" spans="1:23">
      <c r="A4869" s="141" t="s">
        <v>3465</v>
      </c>
      <c r="B4869" s="141" t="s">
        <v>284</v>
      </c>
      <c r="C4869" s="141" t="s">
        <v>3464</v>
      </c>
      <c r="D4869" s="141" t="s">
        <v>3459</v>
      </c>
      <c r="E4869" s="141" t="s">
        <v>4234</v>
      </c>
      <c r="F4869" s="141" t="s">
        <v>4250</v>
      </c>
      <c r="G4869" s="141" t="s">
        <v>57</v>
      </c>
      <c r="H4869" s="141" t="s">
        <v>3602</v>
      </c>
      <c r="I4869" s="141" t="s">
        <v>3492</v>
      </c>
      <c r="J4869" s="141" t="s">
        <v>95</v>
      </c>
      <c r="K4869" s="141" t="s">
        <v>97</v>
      </c>
      <c r="L4869" s="141" t="s">
        <v>4147</v>
      </c>
      <c r="M4869" s="141" t="s">
        <v>246</v>
      </c>
      <c r="N4869" s="141" t="s">
        <v>303</v>
      </c>
      <c r="O4869" s="141" t="s">
        <v>289</v>
      </c>
      <c r="P4869" s="141" t="s">
        <v>3282</v>
      </c>
      <c r="Q4869" s="141" t="s">
        <v>288</v>
      </c>
      <c r="R4869" s="141" t="s">
        <v>3601</v>
      </c>
      <c r="S4869" s="148" t="s">
        <v>3280</v>
      </c>
      <c r="T4869" s="147">
        <v>1328308604</v>
      </c>
      <c r="U4869" s="147">
        <v>1328308604</v>
      </c>
      <c r="V4869" s="147">
        <v>996231456</v>
      </c>
      <c r="W4869" s="147">
        <v>996231456</v>
      </c>
    </row>
    <row r="4870" spans="1:23">
      <c r="A4870" s="141" t="s">
        <v>3465</v>
      </c>
      <c r="B4870" s="141" t="s">
        <v>284</v>
      </c>
      <c r="C4870" s="141" t="s">
        <v>3464</v>
      </c>
      <c r="D4870" s="141" t="s">
        <v>3459</v>
      </c>
      <c r="E4870" s="141" t="s">
        <v>4234</v>
      </c>
      <c r="F4870" s="141" t="s">
        <v>4250</v>
      </c>
      <c r="G4870" s="141" t="s">
        <v>58</v>
      </c>
      <c r="H4870" s="141" t="s">
        <v>782</v>
      </c>
      <c r="I4870" s="141" t="s">
        <v>3514</v>
      </c>
      <c r="J4870" s="141" t="s">
        <v>3600</v>
      </c>
      <c r="K4870" s="141" t="s">
        <v>191</v>
      </c>
      <c r="L4870" s="141" t="s">
        <v>4147</v>
      </c>
      <c r="M4870" s="141" t="s">
        <v>246</v>
      </c>
      <c r="N4870" s="141" t="s">
        <v>303</v>
      </c>
      <c r="O4870" s="141" t="s">
        <v>287</v>
      </c>
      <c r="P4870" s="141" t="s">
        <v>3282</v>
      </c>
      <c r="Q4870" s="141" t="s">
        <v>288</v>
      </c>
      <c r="R4870" s="141" t="s">
        <v>3599</v>
      </c>
      <c r="S4870" s="148" t="s">
        <v>3280</v>
      </c>
      <c r="T4870" s="147">
        <v>10268433870</v>
      </c>
      <c r="U4870" s="147">
        <v>9741909900.1000004</v>
      </c>
      <c r="V4870" s="147">
        <v>6461339631.0500002</v>
      </c>
      <c r="W4870" s="147">
        <v>6461339631.0500002</v>
      </c>
    </row>
    <row r="4871" spans="1:23">
      <c r="A4871" s="141" t="s">
        <v>3465</v>
      </c>
      <c r="B4871" s="141" t="s">
        <v>284</v>
      </c>
      <c r="C4871" s="141" t="s">
        <v>3464</v>
      </c>
      <c r="D4871" s="141" t="s">
        <v>3459</v>
      </c>
      <c r="E4871" s="141" t="s">
        <v>4234</v>
      </c>
      <c r="F4871" s="141" t="s">
        <v>4250</v>
      </c>
      <c r="G4871" s="141" t="s">
        <v>59</v>
      </c>
      <c r="H4871" s="141" t="s">
        <v>3518</v>
      </c>
      <c r="I4871" s="141" t="s">
        <v>3514</v>
      </c>
      <c r="J4871" s="141" t="s">
        <v>178</v>
      </c>
      <c r="K4871" s="141" t="s">
        <v>179</v>
      </c>
      <c r="L4871" s="141" t="s">
        <v>4147</v>
      </c>
      <c r="M4871" s="141" t="s">
        <v>246</v>
      </c>
      <c r="N4871" s="141" t="s">
        <v>286</v>
      </c>
      <c r="O4871" s="141" t="s">
        <v>287</v>
      </c>
      <c r="P4871" s="141" t="s">
        <v>3282</v>
      </c>
      <c r="Q4871" s="141" t="s">
        <v>288</v>
      </c>
      <c r="R4871" s="141" t="s">
        <v>3597</v>
      </c>
      <c r="S4871" s="148" t="s">
        <v>3280</v>
      </c>
      <c r="T4871" s="147">
        <v>912980544</v>
      </c>
      <c r="U4871" s="147">
        <v>805822510</v>
      </c>
      <c r="V4871" s="147">
        <v>481396959.39999998</v>
      </c>
      <c r="W4871" s="147">
        <v>481396959.39999998</v>
      </c>
    </row>
    <row r="4872" spans="1:23">
      <c r="A4872" s="141" t="s">
        <v>3465</v>
      </c>
      <c r="B4872" s="141" t="s">
        <v>284</v>
      </c>
      <c r="C4872" s="141" t="s">
        <v>3464</v>
      </c>
      <c r="D4872" s="141" t="s">
        <v>3459</v>
      </c>
      <c r="E4872" s="141" t="s">
        <v>4234</v>
      </c>
      <c r="F4872" s="141" t="s">
        <v>4250</v>
      </c>
      <c r="G4872" s="141" t="s">
        <v>59</v>
      </c>
      <c r="H4872" s="141" t="s">
        <v>3518</v>
      </c>
      <c r="I4872" s="141" t="s">
        <v>3514</v>
      </c>
      <c r="J4872" s="141" t="s">
        <v>178</v>
      </c>
      <c r="K4872" s="141" t="s">
        <v>179</v>
      </c>
      <c r="L4872" s="141" t="s">
        <v>4147</v>
      </c>
      <c r="M4872" s="141" t="s">
        <v>246</v>
      </c>
      <c r="N4872" s="141" t="s">
        <v>303</v>
      </c>
      <c r="O4872" s="141" t="s">
        <v>287</v>
      </c>
      <c r="P4872" s="141" t="s">
        <v>3282</v>
      </c>
      <c r="Q4872" s="141" t="s">
        <v>288</v>
      </c>
      <c r="R4872" s="141" t="s">
        <v>3597</v>
      </c>
      <c r="S4872" s="148" t="s">
        <v>3280</v>
      </c>
      <c r="T4872" s="147">
        <v>5910430201</v>
      </c>
      <c r="U4872" s="147">
        <v>6097609033.1199999</v>
      </c>
      <c r="V4872" s="147">
        <v>4134447556.2199998</v>
      </c>
      <c r="W4872" s="147">
        <v>4134447556.2199998</v>
      </c>
    </row>
    <row r="4873" spans="1:23">
      <c r="A4873" s="141" t="s">
        <v>3465</v>
      </c>
      <c r="B4873" s="141" t="s">
        <v>284</v>
      </c>
      <c r="C4873" s="141" t="s">
        <v>3464</v>
      </c>
      <c r="D4873" s="141" t="s">
        <v>3459</v>
      </c>
      <c r="E4873" s="141" t="s">
        <v>4234</v>
      </c>
      <c r="F4873" s="141" t="s">
        <v>4250</v>
      </c>
      <c r="G4873" s="141" t="s">
        <v>59</v>
      </c>
      <c r="H4873" s="141" t="s">
        <v>3518</v>
      </c>
      <c r="I4873" s="141" t="s">
        <v>3514</v>
      </c>
      <c r="J4873" s="141" t="s">
        <v>178</v>
      </c>
      <c r="K4873" s="141" t="s">
        <v>180</v>
      </c>
      <c r="L4873" s="141" t="s">
        <v>4147</v>
      </c>
      <c r="M4873" s="141" t="s">
        <v>246</v>
      </c>
      <c r="N4873" s="141" t="s">
        <v>303</v>
      </c>
      <c r="O4873" s="141" t="s">
        <v>287</v>
      </c>
      <c r="P4873" s="141" t="s">
        <v>3282</v>
      </c>
      <c r="Q4873" s="141" t="s">
        <v>288</v>
      </c>
      <c r="R4873" s="141" t="s">
        <v>3597</v>
      </c>
      <c r="S4873" s="148" t="s">
        <v>3280</v>
      </c>
      <c r="T4873" s="147">
        <v>4605210701</v>
      </c>
      <c r="U4873" s="147">
        <v>4815423019.3000002</v>
      </c>
      <c r="V4873" s="147">
        <v>3137491994.6599998</v>
      </c>
      <c r="W4873" s="147">
        <v>3137491994.6599998</v>
      </c>
    </row>
    <row r="4874" spans="1:23">
      <c r="A4874" s="141" t="s">
        <v>3465</v>
      </c>
      <c r="B4874" s="141" t="s">
        <v>284</v>
      </c>
      <c r="C4874" s="141" t="s">
        <v>3464</v>
      </c>
      <c r="D4874" s="141" t="s">
        <v>3459</v>
      </c>
      <c r="E4874" s="141" t="s">
        <v>4234</v>
      </c>
      <c r="F4874" s="141" t="s">
        <v>4250</v>
      </c>
      <c r="G4874" s="141" t="s">
        <v>59</v>
      </c>
      <c r="H4874" s="141" t="s">
        <v>3518</v>
      </c>
      <c r="I4874" s="141" t="s">
        <v>3514</v>
      </c>
      <c r="J4874" s="141" t="s">
        <v>178</v>
      </c>
      <c r="K4874" s="141" t="s">
        <v>183</v>
      </c>
      <c r="L4874" s="141" t="s">
        <v>4147</v>
      </c>
      <c r="M4874" s="141" t="s">
        <v>246</v>
      </c>
      <c r="N4874" s="141" t="s">
        <v>303</v>
      </c>
      <c r="O4874" s="141" t="s">
        <v>287</v>
      </c>
      <c r="P4874" s="141" t="s">
        <v>3282</v>
      </c>
      <c r="Q4874" s="141" t="s">
        <v>288</v>
      </c>
      <c r="R4874" s="141" t="s">
        <v>3598</v>
      </c>
      <c r="S4874" s="148" t="s">
        <v>3280</v>
      </c>
      <c r="T4874" s="147">
        <v>56153291</v>
      </c>
      <c r="U4874" s="147">
        <v>56153291</v>
      </c>
      <c r="V4874" s="147">
        <v>39301713</v>
      </c>
      <c r="W4874" s="147">
        <v>39301713</v>
      </c>
    </row>
    <row r="4875" spans="1:23">
      <c r="A4875" s="141" t="s">
        <v>3465</v>
      </c>
      <c r="B4875" s="141" t="s">
        <v>284</v>
      </c>
      <c r="C4875" s="141" t="s">
        <v>3464</v>
      </c>
      <c r="D4875" s="141" t="s">
        <v>3459</v>
      </c>
      <c r="E4875" s="141" t="s">
        <v>4234</v>
      </c>
      <c r="F4875" s="141" t="s">
        <v>4250</v>
      </c>
      <c r="G4875" s="141" t="s">
        <v>59</v>
      </c>
      <c r="H4875" s="141" t="s">
        <v>3518</v>
      </c>
      <c r="I4875" s="141" t="s">
        <v>3514</v>
      </c>
      <c r="J4875" s="141" t="s">
        <v>178</v>
      </c>
      <c r="K4875" s="141" t="s">
        <v>183</v>
      </c>
      <c r="L4875" s="141" t="s">
        <v>4147</v>
      </c>
      <c r="M4875" s="141" t="s">
        <v>246</v>
      </c>
      <c r="N4875" s="141" t="s">
        <v>303</v>
      </c>
      <c r="O4875" s="141" t="s">
        <v>287</v>
      </c>
      <c r="P4875" s="141" t="s">
        <v>3282</v>
      </c>
      <c r="Q4875" s="141" t="s">
        <v>288</v>
      </c>
      <c r="R4875" s="141" t="s">
        <v>4271</v>
      </c>
      <c r="S4875" s="148" t="s">
        <v>3280</v>
      </c>
      <c r="T4875" s="147">
        <v>43472831</v>
      </c>
      <c r="U4875" s="147">
        <v>43472831</v>
      </c>
      <c r="V4875" s="147">
        <v>28024569</v>
      </c>
      <c r="W4875" s="147">
        <v>28024569</v>
      </c>
    </row>
    <row r="4876" spans="1:23">
      <c r="A4876" s="141" t="s">
        <v>3465</v>
      </c>
      <c r="B4876" s="141" t="s">
        <v>284</v>
      </c>
      <c r="C4876" s="141" t="s">
        <v>3464</v>
      </c>
      <c r="D4876" s="141" t="s">
        <v>3459</v>
      </c>
      <c r="E4876" s="141" t="s">
        <v>4234</v>
      </c>
      <c r="F4876" s="141" t="s">
        <v>4250</v>
      </c>
      <c r="G4876" s="141" t="s">
        <v>59</v>
      </c>
      <c r="H4876" s="141" t="s">
        <v>3518</v>
      </c>
      <c r="I4876" s="141" t="s">
        <v>3514</v>
      </c>
      <c r="J4876" s="141" t="s">
        <v>178</v>
      </c>
      <c r="K4876" s="141" t="s">
        <v>183</v>
      </c>
      <c r="L4876" s="141" t="s">
        <v>4147</v>
      </c>
      <c r="M4876" s="141" t="s">
        <v>246</v>
      </c>
      <c r="N4876" s="141" t="s">
        <v>303</v>
      </c>
      <c r="O4876" s="141" t="s">
        <v>287</v>
      </c>
      <c r="P4876" s="141" t="s">
        <v>3282</v>
      </c>
      <c r="Q4876" s="141" t="s">
        <v>288</v>
      </c>
      <c r="R4876" s="141" t="s">
        <v>3597</v>
      </c>
      <c r="S4876" s="148" t="s">
        <v>3280</v>
      </c>
      <c r="T4876" s="147">
        <v>56365848421</v>
      </c>
      <c r="U4876" s="147">
        <v>55001656422.879997</v>
      </c>
      <c r="V4876" s="147">
        <v>40084636671.449997</v>
      </c>
      <c r="W4876" s="147">
        <v>40084636671.449997</v>
      </c>
    </row>
    <row r="4877" spans="1:23">
      <c r="A4877" s="141" t="s">
        <v>3465</v>
      </c>
      <c r="B4877" s="141" t="s">
        <v>284</v>
      </c>
      <c r="C4877" s="141" t="s">
        <v>3464</v>
      </c>
      <c r="D4877" s="141" t="s">
        <v>3459</v>
      </c>
      <c r="E4877" s="141" t="s">
        <v>4234</v>
      </c>
      <c r="F4877" s="141" t="s">
        <v>4250</v>
      </c>
      <c r="G4877" s="141" t="s">
        <v>59</v>
      </c>
      <c r="H4877" s="141" t="s">
        <v>3518</v>
      </c>
      <c r="I4877" s="141" t="s">
        <v>3514</v>
      </c>
      <c r="J4877" s="141" t="s">
        <v>178</v>
      </c>
      <c r="K4877" s="141" t="s">
        <v>183</v>
      </c>
      <c r="L4877" s="141" t="s">
        <v>4147</v>
      </c>
      <c r="M4877" s="141" t="s">
        <v>246</v>
      </c>
      <c r="N4877" s="141" t="s">
        <v>303</v>
      </c>
      <c r="O4877" s="141" t="s">
        <v>287</v>
      </c>
      <c r="P4877" s="141" t="s">
        <v>3282</v>
      </c>
      <c r="Q4877" s="141" t="s">
        <v>288</v>
      </c>
      <c r="R4877" s="141" t="s">
        <v>4249</v>
      </c>
      <c r="S4877" s="148" t="s">
        <v>3280</v>
      </c>
      <c r="T4877" s="147">
        <v>18395222000</v>
      </c>
      <c r="U4877" s="147">
        <v>18395222000</v>
      </c>
      <c r="V4877" s="147">
        <v>13796416500.030001</v>
      </c>
      <c r="W4877" s="147">
        <v>13796416500.030001</v>
      </c>
    </row>
    <row r="4878" spans="1:23">
      <c r="A4878" s="141" t="s">
        <v>3465</v>
      </c>
      <c r="B4878" s="141" t="s">
        <v>284</v>
      </c>
      <c r="C4878" s="141" t="s">
        <v>3464</v>
      </c>
      <c r="D4878" s="141" t="s">
        <v>3459</v>
      </c>
      <c r="E4878" s="141" t="s">
        <v>4234</v>
      </c>
      <c r="F4878" s="141" t="s">
        <v>4250</v>
      </c>
      <c r="G4878" s="141" t="s">
        <v>59</v>
      </c>
      <c r="H4878" s="141" t="s">
        <v>3518</v>
      </c>
      <c r="I4878" s="141" t="s">
        <v>3514</v>
      </c>
      <c r="J4878" s="141" t="s">
        <v>3600</v>
      </c>
      <c r="K4878" s="141" t="s">
        <v>192</v>
      </c>
      <c r="L4878" s="141" t="s">
        <v>4147</v>
      </c>
      <c r="M4878" s="141" t="s">
        <v>246</v>
      </c>
      <c r="N4878" s="141" t="s">
        <v>303</v>
      </c>
      <c r="O4878" s="141" t="s">
        <v>287</v>
      </c>
      <c r="P4878" s="141" t="s">
        <v>3282</v>
      </c>
      <c r="Q4878" s="141" t="s">
        <v>288</v>
      </c>
      <c r="R4878" s="141" t="s">
        <v>3951</v>
      </c>
      <c r="S4878" s="148" t="s">
        <v>3280</v>
      </c>
      <c r="T4878" s="147">
        <v>432013</v>
      </c>
      <c r="U4878" s="147">
        <v>432013</v>
      </c>
      <c r="V4878" s="147">
        <v>0</v>
      </c>
      <c r="W4878" s="147">
        <v>0</v>
      </c>
    </row>
    <row r="4879" spans="1:23">
      <c r="A4879" s="141" t="s">
        <v>3465</v>
      </c>
      <c r="B4879" s="141" t="s">
        <v>284</v>
      </c>
      <c r="C4879" s="141" t="s">
        <v>3464</v>
      </c>
      <c r="D4879" s="141" t="s">
        <v>3459</v>
      </c>
      <c r="E4879" s="141" t="s">
        <v>4234</v>
      </c>
      <c r="F4879" s="141" t="s">
        <v>4250</v>
      </c>
      <c r="G4879" s="141" t="s">
        <v>61</v>
      </c>
      <c r="H4879" s="141" t="s">
        <v>4035</v>
      </c>
      <c r="I4879" s="141" t="s">
        <v>3514</v>
      </c>
      <c r="J4879" s="141" t="s">
        <v>3600</v>
      </c>
      <c r="K4879" s="141" t="s">
        <v>194</v>
      </c>
      <c r="L4879" s="141" t="s">
        <v>4147</v>
      </c>
      <c r="M4879" s="141" t="s">
        <v>246</v>
      </c>
      <c r="N4879" s="141" t="s">
        <v>286</v>
      </c>
      <c r="O4879" s="141" t="s">
        <v>287</v>
      </c>
      <c r="P4879" s="141" t="s">
        <v>3282</v>
      </c>
      <c r="Q4879" s="141" t="s">
        <v>288</v>
      </c>
      <c r="R4879" s="141" t="s">
        <v>4270</v>
      </c>
      <c r="S4879" s="148" t="s">
        <v>3280</v>
      </c>
      <c r="T4879" s="147">
        <v>217271422</v>
      </c>
      <c r="U4879" s="147">
        <v>217271422</v>
      </c>
      <c r="V4879" s="147">
        <v>162953566.47</v>
      </c>
      <c r="W4879" s="147">
        <v>162953566.47</v>
      </c>
    </row>
    <row r="4880" spans="1:23">
      <c r="A4880" s="141" t="s">
        <v>3465</v>
      </c>
      <c r="B4880" s="141" t="s">
        <v>284</v>
      </c>
      <c r="C4880" s="141" t="s">
        <v>3464</v>
      </c>
      <c r="D4880" s="141" t="s">
        <v>3459</v>
      </c>
      <c r="E4880" s="141" t="s">
        <v>4234</v>
      </c>
      <c r="F4880" s="141" t="s">
        <v>4250</v>
      </c>
      <c r="G4880" s="141" t="s">
        <v>61</v>
      </c>
      <c r="H4880" s="141" t="s">
        <v>4035</v>
      </c>
      <c r="I4880" s="141" t="s">
        <v>3514</v>
      </c>
      <c r="J4880" s="141" t="s">
        <v>3958</v>
      </c>
      <c r="K4880" s="141" t="s">
        <v>206</v>
      </c>
      <c r="L4880" s="141" t="s">
        <v>4147</v>
      </c>
      <c r="M4880" s="141" t="s">
        <v>246</v>
      </c>
      <c r="N4880" s="141" t="s">
        <v>286</v>
      </c>
      <c r="O4880" s="141" t="s">
        <v>287</v>
      </c>
      <c r="P4880" s="141" t="s">
        <v>3282</v>
      </c>
      <c r="Q4880" s="141" t="s">
        <v>288</v>
      </c>
      <c r="R4880" s="141" t="s">
        <v>4269</v>
      </c>
      <c r="S4880" s="148" t="s">
        <v>3280</v>
      </c>
      <c r="T4880" s="147">
        <v>325000000</v>
      </c>
      <c r="U4880" s="147">
        <v>325000000</v>
      </c>
      <c r="V4880" s="147">
        <v>243749997</v>
      </c>
      <c r="W4880" s="147">
        <v>243749997</v>
      </c>
    </row>
    <row r="4881" spans="1:23">
      <c r="A4881" s="141" t="s">
        <v>3465</v>
      </c>
      <c r="B4881" s="141" t="s">
        <v>284</v>
      </c>
      <c r="C4881" s="141" t="s">
        <v>3464</v>
      </c>
      <c r="D4881" s="141" t="s">
        <v>3459</v>
      </c>
      <c r="E4881" s="141" t="s">
        <v>4234</v>
      </c>
      <c r="F4881" s="141" t="s">
        <v>4250</v>
      </c>
      <c r="G4881" s="141" t="s">
        <v>61</v>
      </c>
      <c r="H4881" s="141" t="s">
        <v>4035</v>
      </c>
      <c r="I4881" s="141" t="s">
        <v>3514</v>
      </c>
      <c r="J4881" s="141" t="s">
        <v>3958</v>
      </c>
      <c r="K4881" s="141" t="s">
        <v>206</v>
      </c>
      <c r="L4881" s="141" t="s">
        <v>4147</v>
      </c>
      <c r="M4881" s="141" t="s">
        <v>246</v>
      </c>
      <c r="N4881" s="141" t="s">
        <v>286</v>
      </c>
      <c r="O4881" s="141" t="s">
        <v>287</v>
      </c>
      <c r="P4881" s="141" t="s">
        <v>3282</v>
      </c>
      <c r="Q4881" s="141" t="s">
        <v>288</v>
      </c>
      <c r="R4881" s="141" t="s">
        <v>4268</v>
      </c>
      <c r="S4881" s="148" t="s">
        <v>3280</v>
      </c>
      <c r="T4881" s="147">
        <v>80217337</v>
      </c>
      <c r="U4881" s="147">
        <v>80217337</v>
      </c>
      <c r="V4881" s="147">
        <v>53478224.640000001</v>
      </c>
      <c r="W4881" s="147">
        <v>53478224.640000001</v>
      </c>
    </row>
    <row r="4882" spans="1:23">
      <c r="A4882" s="141" t="s">
        <v>3465</v>
      </c>
      <c r="B4882" s="141" t="s">
        <v>284</v>
      </c>
      <c r="C4882" s="141" t="s">
        <v>3464</v>
      </c>
      <c r="D4882" s="141" t="s">
        <v>3459</v>
      </c>
      <c r="E4882" s="141" t="s">
        <v>4234</v>
      </c>
      <c r="F4882" s="141" t="s">
        <v>4250</v>
      </c>
      <c r="G4882" s="141" t="s">
        <v>61</v>
      </c>
      <c r="H4882" s="141" t="s">
        <v>4035</v>
      </c>
      <c r="I4882" s="141" t="s">
        <v>3514</v>
      </c>
      <c r="J4882" s="141" t="s">
        <v>3958</v>
      </c>
      <c r="K4882" s="141" t="s">
        <v>206</v>
      </c>
      <c r="L4882" s="141" t="s">
        <v>4147</v>
      </c>
      <c r="M4882" s="141" t="s">
        <v>246</v>
      </c>
      <c r="N4882" s="141" t="s">
        <v>286</v>
      </c>
      <c r="O4882" s="141" t="s">
        <v>287</v>
      </c>
      <c r="P4882" s="141" t="s">
        <v>3282</v>
      </c>
      <c r="Q4882" s="141" t="s">
        <v>288</v>
      </c>
      <c r="R4882" s="141" t="s">
        <v>4249</v>
      </c>
      <c r="S4882" s="148" t="s">
        <v>3280</v>
      </c>
      <c r="T4882" s="147">
        <v>300831152</v>
      </c>
      <c r="U4882" s="147">
        <v>300831152</v>
      </c>
      <c r="V4882" s="147">
        <v>225623364.03</v>
      </c>
      <c r="W4882" s="147">
        <v>225623364.03</v>
      </c>
    </row>
    <row r="4883" spans="1:23">
      <c r="A4883" s="141" t="s">
        <v>3465</v>
      </c>
      <c r="B4883" s="141" t="s">
        <v>284</v>
      </c>
      <c r="C4883" s="141" t="s">
        <v>3464</v>
      </c>
      <c r="D4883" s="141" t="s">
        <v>3459</v>
      </c>
      <c r="E4883" s="141" t="s">
        <v>4234</v>
      </c>
      <c r="F4883" s="141" t="s">
        <v>4250</v>
      </c>
      <c r="G4883" s="141" t="s">
        <v>62</v>
      </c>
      <c r="H4883" s="141" t="s">
        <v>3490</v>
      </c>
      <c r="I4883" s="141" t="s">
        <v>3495</v>
      </c>
      <c r="J4883" s="141" t="s">
        <v>118</v>
      </c>
      <c r="K4883" s="141" t="s">
        <v>119</v>
      </c>
      <c r="L4883" s="141" t="s">
        <v>4147</v>
      </c>
      <c r="M4883" s="141" t="s">
        <v>246</v>
      </c>
      <c r="N4883" s="141" t="s">
        <v>303</v>
      </c>
      <c r="O4883" s="141" t="s">
        <v>287</v>
      </c>
      <c r="P4883" s="141" t="s">
        <v>3282</v>
      </c>
      <c r="Q4883" s="141" t="s">
        <v>288</v>
      </c>
      <c r="R4883" s="141" t="s">
        <v>4267</v>
      </c>
      <c r="S4883" s="148" t="s">
        <v>3280</v>
      </c>
      <c r="T4883" s="147">
        <v>302979786</v>
      </c>
      <c r="U4883" s="147">
        <v>314979786</v>
      </c>
      <c r="V4883" s="147">
        <v>209755236.87</v>
      </c>
      <c r="W4883" s="147">
        <v>209755236.87</v>
      </c>
    </row>
    <row r="4884" spans="1:23">
      <c r="A4884" s="141" t="s">
        <v>3465</v>
      </c>
      <c r="B4884" s="141" t="s">
        <v>284</v>
      </c>
      <c r="C4884" s="141" t="s">
        <v>3464</v>
      </c>
      <c r="D4884" s="141" t="s">
        <v>3459</v>
      </c>
      <c r="E4884" s="141" t="s">
        <v>4234</v>
      </c>
      <c r="F4884" s="141" t="s">
        <v>4250</v>
      </c>
      <c r="G4884" s="141" t="s">
        <v>62</v>
      </c>
      <c r="H4884" s="141" t="s">
        <v>3490</v>
      </c>
      <c r="I4884" s="141" t="s">
        <v>3495</v>
      </c>
      <c r="J4884" s="141" t="s">
        <v>122</v>
      </c>
      <c r="K4884" s="141" t="s">
        <v>123</v>
      </c>
      <c r="L4884" s="141" t="s">
        <v>4147</v>
      </c>
      <c r="M4884" s="141" t="s">
        <v>246</v>
      </c>
      <c r="N4884" s="141" t="s">
        <v>303</v>
      </c>
      <c r="O4884" s="141" t="s">
        <v>287</v>
      </c>
      <c r="P4884" s="141" t="s">
        <v>3282</v>
      </c>
      <c r="Q4884" s="141" t="s">
        <v>288</v>
      </c>
      <c r="R4884" s="141" t="s">
        <v>3596</v>
      </c>
      <c r="S4884" s="148" t="s">
        <v>3280</v>
      </c>
      <c r="T4884" s="147">
        <v>1908317326</v>
      </c>
      <c r="U4884" s="147">
        <v>1908317326</v>
      </c>
      <c r="V4884" s="147">
        <v>1360383348.29</v>
      </c>
      <c r="W4884" s="147">
        <v>1360383348.29</v>
      </c>
    </row>
    <row r="4885" spans="1:23">
      <c r="A4885" s="141" t="s">
        <v>3465</v>
      </c>
      <c r="B4885" s="141" t="s">
        <v>284</v>
      </c>
      <c r="C4885" s="141" t="s">
        <v>3464</v>
      </c>
      <c r="D4885" s="141" t="s">
        <v>3459</v>
      </c>
      <c r="E4885" s="141" t="s">
        <v>4234</v>
      </c>
      <c r="F4885" s="141" t="s">
        <v>4250</v>
      </c>
      <c r="G4885" s="141" t="s">
        <v>62</v>
      </c>
      <c r="H4885" s="141" t="s">
        <v>3490</v>
      </c>
      <c r="I4885" s="141" t="s">
        <v>3495</v>
      </c>
      <c r="J4885" s="141" t="s">
        <v>122</v>
      </c>
      <c r="K4885" s="141" t="s">
        <v>123</v>
      </c>
      <c r="L4885" s="141" t="s">
        <v>4147</v>
      </c>
      <c r="M4885" s="141" t="s">
        <v>246</v>
      </c>
      <c r="N4885" s="141" t="s">
        <v>303</v>
      </c>
      <c r="O4885" s="141" t="s">
        <v>287</v>
      </c>
      <c r="P4885" s="141" t="s">
        <v>3282</v>
      </c>
      <c r="Q4885" s="141" t="s">
        <v>288</v>
      </c>
      <c r="R4885" s="141" t="s">
        <v>4266</v>
      </c>
      <c r="S4885" s="148" t="s">
        <v>3280</v>
      </c>
      <c r="T4885" s="147">
        <v>49000000</v>
      </c>
      <c r="U4885" s="147">
        <v>49000000</v>
      </c>
      <c r="V4885" s="147">
        <v>34848450</v>
      </c>
      <c r="W4885" s="147">
        <v>34848450</v>
      </c>
    </row>
    <row r="4886" spans="1:23">
      <c r="A4886" s="141" t="s">
        <v>3465</v>
      </c>
      <c r="B4886" s="141" t="s">
        <v>284</v>
      </c>
      <c r="C4886" s="141" t="s">
        <v>3464</v>
      </c>
      <c r="D4886" s="141" t="s">
        <v>3459</v>
      </c>
      <c r="E4886" s="141" t="s">
        <v>4234</v>
      </c>
      <c r="F4886" s="141" t="s">
        <v>4250</v>
      </c>
      <c r="G4886" s="141" t="s">
        <v>62</v>
      </c>
      <c r="H4886" s="141" t="s">
        <v>3490</v>
      </c>
      <c r="I4886" s="141" t="s">
        <v>3495</v>
      </c>
      <c r="J4886" s="141" t="s">
        <v>122</v>
      </c>
      <c r="K4886" s="141" t="s">
        <v>123</v>
      </c>
      <c r="L4886" s="141" t="s">
        <v>4147</v>
      </c>
      <c r="M4886" s="141" t="s">
        <v>246</v>
      </c>
      <c r="N4886" s="141" t="s">
        <v>303</v>
      </c>
      <c r="O4886" s="141" t="s">
        <v>287</v>
      </c>
      <c r="P4886" s="141" t="s">
        <v>3282</v>
      </c>
      <c r="Q4886" s="141" t="s">
        <v>288</v>
      </c>
      <c r="R4886" s="141" t="s">
        <v>3595</v>
      </c>
      <c r="S4886" s="148" t="s">
        <v>3280</v>
      </c>
      <c r="T4886" s="147">
        <v>331967148</v>
      </c>
      <c r="U4886" s="147">
        <v>331967148</v>
      </c>
      <c r="V4886" s="147">
        <v>237457090.40000001</v>
      </c>
      <c r="W4886" s="147">
        <v>237457090.40000001</v>
      </c>
    </row>
    <row r="4887" spans="1:23">
      <c r="A4887" s="141" t="s">
        <v>3465</v>
      </c>
      <c r="B4887" s="141" t="s">
        <v>284</v>
      </c>
      <c r="C4887" s="141" t="s">
        <v>3464</v>
      </c>
      <c r="D4887" s="141" t="s">
        <v>3459</v>
      </c>
      <c r="E4887" s="141" t="s">
        <v>4234</v>
      </c>
      <c r="F4887" s="141" t="s">
        <v>4250</v>
      </c>
      <c r="G4887" s="141" t="s">
        <v>62</v>
      </c>
      <c r="H4887" s="141" t="s">
        <v>3490</v>
      </c>
      <c r="I4887" s="141" t="s">
        <v>3495</v>
      </c>
      <c r="J4887" s="141" t="s">
        <v>122</v>
      </c>
      <c r="K4887" s="141" t="s">
        <v>123</v>
      </c>
      <c r="L4887" s="141" t="s">
        <v>4147</v>
      </c>
      <c r="M4887" s="141" t="s">
        <v>246</v>
      </c>
      <c r="N4887" s="141" t="s">
        <v>303</v>
      </c>
      <c r="O4887" s="141" t="s">
        <v>287</v>
      </c>
      <c r="P4887" s="141" t="s">
        <v>3282</v>
      </c>
      <c r="Q4887" s="141" t="s">
        <v>288</v>
      </c>
      <c r="R4887" s="141" t="s">
        <v>3594</v>
      </c>
      <c r="S4887" s="148" t="s">
        <v>3280</v>
      </c>
      <c r="T4887" s="147">
        <v>369522262</v>
      </c>
      <c r="U4887" s="147">
        <v>369522262</v>
      </c>
      <c r="V4887" s="147">
        <v>263711796.47999999</v>
      </c>
      <c r="W4887" s="147">
        <v>263711796.47999999</v>
      </c>
    </row>
    <row r="4888" spans="1:23">
      <c r="A4888" s="141" t="s">
        <v>3465</v>
      </c>
      <c r="B4888" s="141" t="s">
        <v>284</v>
      </c>
      <c r="C4888" s="141" t="s">
        <v>3464</v>
      </c>
      <c r="D4888" s="141" t="s">
        <v>3459</v>
      </c>
      <c r="E4888" s="141" t="s">
        <v>4234</v>
      </c>
      <c r="F4888" s="141" t="s">
        <v>4250</v>
      </c>
      <c r="G4888" s="141" t="s">
        <v>62</v>
      </c>
      <c r="H4888" s="141" t="s">
        <v>3490</v>
      </c>
      <c r="I4888" s="141" t="s">
        <v>3495</v>
      </c>
      <c r="J4888" s="141" t="s">
        <v>122</v>
      </c>
      <c r="K4888" s="141" t="s">
        <v>123</v>
      </c>
      <c r="L4888" s="141" t="s">
        <v>4147</v>
      </c>
      <c r="M4888" s="141" t="s">
        <v>246</v>
      </c>
      <c r="N4888" s="141" t="s">
        <v>303</v>
      </c>
      <c r="O4888" s="141" t="s">
        <v>287</v>
      </c>
      <c r="P4888" s="141" t="s">
        <v>3282</v>
      </c>
      <c r="Q4888" s="141" t="s">
        <v>288</v>
      </c>
      <c r="R4888" s="141" t="s">
        <v>3593</v>
      </c>
      <c r="S4888" s="148" t="s">
        <v>3280</v>
      </c>
      <c r="T4888" s="147">
        <v>17710265</v>
      </c>
      <c r="U4888" s="147">
        <v>17710265</v>
      </c>
      <c r="V4888" s="147">
        <v>13282698.779999999</v>
      </c>
      <c r="W4888" s="147">
        <v>13282698.779999999</v>
      </c>
    </row>
    <row r="4889" spans="1:23">
      <c r="A4889" s="141" t="s">
        <v>3465</v>
      </c>
      <c r="B4889" s="141" t="s">
        <v>284</v>
      </c>
      <c r="C4889" s="141" t="s">
        <v>3464</v>
      </c>
      <c r="D4889" s="141" t="s">
        <v>3459</v>
      </c>
      <c r="E4889" s="141" t="s">
        <v>4234</v>
      </c>
      <c r="F4889" s="141" t="s">
        <v>4250</v>
      </c>
      <c r="G4889" s="141" t="s">
        <v>62</v>
      </c>
      <c r="H4889" s="141" t="s">
        <v>3490</v>
      </c>
      <c r="I4889" s="141" t="s">
        <v>3495</v>
      </c>
      <c r="J4889" s="141" t="s">
        <v>122</v>
      </c>
      <c r="K4889" s="141" t="s">
        <v>123</v>
      </c>
      <c r="L4889" s="141" t="s">
        <v>4147</v>
      </c>
      <c r="M4889" s="141" t="s">
        <v>246</v>
      </c>
      <c r="N4889" s="141" t="s">
        <v>303</v>
      </c>
      <c r="O4889" s="141" t="s">
        <v>287</v>
      </c>
      <c r="P4889" s="141" t="s">
        <v>3282</v>
      </c>
      <c r="Q4889" s="141" t="s">
        <v>288</v>
      </c>
      <c r="R4889" s="141" t="s">
        <v>3592</v>
      </c>
      <c r="S4889" s="148" t="s">
        <v>3280</v>
      </c>
      <c r="T4889" s="147">
        <v>495445489</v>
      </c>
      <c r="U4889" s="147">
        <v>495445489</v>
      </c>
      <c r="V4889" s="147">
        <v>343000723.13999999</v>
      </c>
      <c r="W4889" s="147">
        <v>343000723.13999999</v>
      </c>
    </row>
    <row r="4890" spans="1:23">
      <c r="A4890" s="141" t="s">
        <v>3465</v>
      </c>
      <c r="B4890" s="141" t="s">
        <v>284</v>
      </c>
      <c r="C4890" s="141" t="s">
        <v>3464</v>
      </c>
      <c r="D4890" s="141" t="s">
        <v>3459</v>
      </c>
      <c r="E4890" s="141" t="s">
        <v>4234</v>
      </c>
      <c r="F4890" s="141" t="s">
        <v>4250</v>
      </c>
      <c r="G4890" s="141" t="s">
        <v>62</v>
      </c>
      <c r="H4890" s="141" t="s">
        <v>3490</v>
      </c>
      <c r="I4890" s="141" t="s">
        <v>3495</v>
      </c>
      <c r="J4890" s="141" t="s">
        <v>122</v>
      </c>
      <c r="K4890" s="141" t="s">
        <v>123</v>
      </c>
      <c r="L4890" s="141" t="s">
        <v>4147</v>
      </c>
      <c r="M4890" s="141" t="s">
        <v>246</v>
      </c>
      <c r="N4890" s="141" t="s">
        <v>303</v>
      </c>
      <c r="O4890" s="141" t="s">
        <v>287</v>
      </c>
      <c r="P4890" s="141" t="s">
        <v>3282</v>
      </c>
      <c r="Q4890" s="141" t="s">
        <v>288</v>
      </c>
      <c r="R4890" s="141" t="s">
        <v>4265</v>
      </c>
      <c r="S4890" s="148" t="s">
        <v>3280</v>
      </c>
      <c r="T4890" s="147">
        <v>27303900</v>
      </c>
      <c r="U4890" s="147">
        <v>27303900</v>
      </c>
      <c r="V4890" s="147">
        <v>18902700</v>
      </c>
      <c r="W4890" s="147">
        <v>18902700</v>
      </c>
    </row>
    <row r="4891" spans="1:23">
      <c r="A4891" s="141" t="s">
        <v>3465</v>
      </c>
      <c r="B4891" s="141" t="s">
        <v>284</v>
      </c>
      <c r="C4891" s="141" t="s">
        <v>3464</v>
      </c>
      <c r="D4891" s="141" t="s">
        <v>3459</v>
      </c>
      <c r="E4891" s="141" t="s">
        <v>4234</v>
      </c>
      <c r="F4891" s="141" t="s">
        <v>4250</v>
      </c>
      <c r="G4891" s="141" t="s">
        <v>62</v>
      </c>
      <c r="H4891" s="141" t="s">
        <v>3490</v>
      </c>
      <c r="I4891" s="141" t="s">
        <v>3495</v>
      </c>
      <c r="J4891" s="141" t="s">
        <v>122</v>
      </c>
      <c r="K4891" s="141" t="s">
        <v>123</v>
      </c>
      <c r="L4891" s="141" t="s">
        <v>4147</v>
      </c>
      <c r="M4891" s="141" t="s">
        <v>246</v>
      </c>
      <c r="N4891" s="141" t="s">
        <v>303</v>
      </c>
      <c r="O4891" s="141" t="s">
        <v>287</v>
      </c>
      <c r="P4891" s="141" t="s">
        <v>3282</v>
      </c>
      <c r="Q4891" s="141" t="s">
        <v>288</v>
      </c>
      <c r="R4891" s="141" t="s">
        <v>3591</v>
      </c>
      <c r="S4891" s="148" t="s">
        <v>3280</v>
      </c>
      <c r="T4891" s="147">
        <v>182643180</v>
      </c>
      <c r="U4891" s="147">
        <v>182643180</v>
      </c>
      <c r="V4891" s="147">
        <v>126503767.44</v>
      </c>
      <c r="W4891" s="147">
        <v>126503767.44</v>
      </c>
    </row>
    <row r="4892" spans="1:23">
      <c r="A4892" s="141" t="s">
        <v>3465</v>
      </c>
      <c r="B4892" s="141" t="s">
        <v>284</v>
      </c>
      <c r="C4892" s="141" t="s">
        <v>3464</v>
      </c>
      <c r="D4892" s="141" t="s">
        <v>3459</v>
      </c>
      <c r="E4892" s="141" t="s">
        <v>4234</v>
      </c>
      <c r="F4892" s="141" t="s">
        <v>4250</v>
      </c>
      <c r="G4892" s="141" t="s">
        <v>62</v>
      </c>
      <c r="H4892" s="141" t="s">
        <v>3490</v>
      </c>
      <c r="I4892" s="141" t="s">
        <v>3495</v>
      </c>
      <c r="J4892" s="141" t="s">
        <v>122</v>
      </c>
      <c r="K4892" s="141" t="s">
        <v>123</v>
      </c>
      <c r="L4892" s="141" t="s">
        <v>4147</v>
      </c>
      <c r="M4892" s="141" t="s">
        <v>246</v>
      </c>
      <c r="N4892" s="141" t="s">
        <v>303</v>
      </c>
      <c r="O4892" s="141" t="s">
        <v>287</v>
      </c>
      <c r="P4892" s="141" t="s">
        <v>3282</v>
      </c>
      <c r="Q4892" s="141" t="s">
        <v>288</v>
      </c>
      <c r="R4892" s="141" t="s">
        <v>3590</v>
      </c>
      <c r="S4892" s="148" t="s">
        <v>3280</v>
      </c>
      <c r="T4892" s="147">
        <v>66192870</v>
      </c>
      <c r="U4892" s="147">
        <v>66192870</v>
      </c>
      <c r="V4892" s="147">
        <v>47694647.07</v>
      </c>
      <c r="W4892" s="147">
        <v>47694647.07</v>
      </c>
    </row>
    <row r="4893" spans="1:23">
      <c r="A4893" s="141" t="s">
        <v>3465</v>
      </c>
      <c r="B4893" s="141" t="s">
        <v>284</v>
      </c>
      <c r="C4893" s="141" t="s">
        <v>3464</v>
      </c>
      <c r="D4893" s="141" t="s">
        <v>3459</v>
      </c>
      <c r="E4893" s="141" t="s">
        <v>4234</v>
      </c>
      <c r="F4893" s="141" t="s">
        <v>4250</v>
      </c>
      <c r="G4893" s="141" t="s">
        <v>62</v>
      </c>
      <c r="H4893" s="141" t="s">
        <v>3490</v>
      </c>
      <c r="I4893" s="141" t="s">
        <v>3495</v>
      </c>
      <c r="J4893" s="141" t="s">
        <v>122</v>
      </c>
      <c r="K4893" s="141" t="s">
        <v>123</v>
      </c>
      <c r="L4893" s="141" t="s">
        <v>4147</v>
      </c>
      <c r="M4893" s="141" t="s">
        <v>246</v>
      </c>
      <c r="N4893" s="141" t="s">
        <v>303</v>
      </c>
      <c r="O4893" s="141" t="s">
        <v>287</v>
      </c>
      <c r="P4893" s="141" t="s">
        <v>3282</v>
      </c>
      <c r="Q4893" s="141" t="s">
        <v>288</v>
      </c>
      <c r="R4893" s="141" t="s">
        <v>4264</v>
      </c>
      <c r="S4893" s="148" t="s">
        <v>3280</v>
      </c>
      <c r="T4893" s="147">
        <v>162500000</v>
      </c>
      <c r="U4893" s="147">
        <v>162500000</v>
      </c>
      <c r="V4893" s="147">
        <v>119275499.97</v>
      </c>
      <c r="W4893" s="147">
        <v>119275499.97</v>
      </c>
    </row>
    <row r="4894" spans="1:23">
      <c r="A4894" s="141" t="s">
        <v>3465</v>
      </c>
      <c r="B4894" s="141" t="s">
        <v>284</v>
      </c>
      <c r="C4894" s="141" t="s">
        <v>3464</v>
      </c>
      <c r="D4894" s="141" t="s">
        <v>3459</v>
      </c>
      <c r="E4894" s="141" t="s">
        <v>4234</v>
      </c>
      <c r="F4894" s="141" t="s">
        <v>4250</v>
      </c>
      <c r="G4894" s="141" t="s">
        <v>62</v>
      </c>
      <c r="H4894" s="141" t="s">
        <v>3490</v>
      </c>
      <c r="I4894" s="141" t="s">
        <v>3495</v>
      </c>
      <c r="J4894" s="141" t="s">
        <v>122</v>
      </c>
      <c r="K4894" s="141" t="s">
        <v>123</v>
      </c>
      <c r="L4894" s="141" t="s">
        <v>4147</v>
      </c>
      <c r="M4894" s="141" t="s">
        <v>246</v>
      </c>
      <c r="N4894" s="141" t="s">
        <v>303</v>
      </c>
      <c r="O4894" s="141" t="s">
        <v>289</v>
      </c>
      <c r="P4894" s="141" t="s">
        <v>3282</v>
      </c>
      <c r="Q4894" s="141" t="s">
        <v>288</v>
      </c>
      <c r="R4894" s="141" t="s">
        <v>3593</v>
      </c>
      <c r="S4894" s="148" t="s">
        <v>3280</v>
      </c>
      <c r="T4894" s="147">
        <v>318257685</v>
      </c>
      <c r="U4894" s="147">
        <v>318257685</v>
      </c>
      <c r="V4894" s="147">
        <v>226693263.77000001</v>
      </c>
      <c r="W4894" s="147">
        <v>226693263.77000001</v>
      </c>
    </row>
    <row r="4895" spans="1:23">
      <c r="A4895" s="141" t="s">
        <v>3465</v>
      </c>
      <c r="B4895" s="141" t="s">
        <v>284</v>
      </c>
      <c r="C4895" s="141" t="s">
        <v>3464</v>
      </c>
      <c r="D4895" s="141" t="s">
        <v>3459</v>
      </c>
      <c r="E4895" s="141" t="s">
        <v>4234</v>
      </c>
      <c r="F4895" s="141" t="s">
        <v>4250</v>
      </c>
      <c r="G4895" s="141" t="s">
        <v>62</v>
      </c>
      <c r="H4895" s="141" t="s">
        <v>3490</v>
      </c>
      <c r="I4895" s="141" t="s">
        <v>3495</v>
      </c>
      <c r="J4895" s="141" t="s">
        <v>122</v>
      </c>
      <c r="K4895" s="141" t="s">
        <v>124</v>
      </c>
      <c r="L4895" s="141" t="s">
        <v>4147</v>
      </c>
      <c r="M4895" s="141" t="s">
        <v>246</v>
      </c>
      <c r="N4895" s="141" t="s">
        <v>303</v>
      </c>
      <c r="O4895" s="141" t="s">
        <v>287</v>
      </c>
      <c r="P4895" s="141" t="s">
        <v>3282</v>
      </c>
      <c r="Q4895" s="141" t="s">
        <v>288</v>
      </c>
      <c r="R4895" s="141" t="s">
        <v>4263</v>
      </c>
      <c r="S4895" s="148" t="s">
        <v>3280</v>
      </c>
      <c r="T4895" s="147">
        <v>133925000</v>
      </c>
      <c r="U4895" s="147">
        <v>133925000</v>
      </c>
      <c r="V4895" s="147">
        <v>105918151</v>
      </c>
      <c r="W4895" s="147">
        <v>105918151</v>
      </c>
    </row>
    <row r="4896" spans="1:23">
      <c r="A4896" s="141" t="s">
        <v>3465</v>
      </c>
      <c r="B4896" s="141" t="s">
        <v>284</v>
      </c>
      <c r="C4896" s="141" t="s">
        <v>3464</v>
      </c>
      <c r="D4896" s="141" t="s">
        <v>3459</v>
      </c>
      <c r="E4896" s="141" t="s">
        <v>4234</v>
      </c>
      <c r="F4896" s="141" t="s">
        <v>4250</v>
      </c>
      <c r="G4896" s="141" t="s">
        <v>63</v>
      </c>
      <c r="H4896" s="141" t="s">
        <v>3488</v>
      </c>
      <c r="I4896" s="141" t="s">
        <v>3495</v>
      </c>
      <c r="J4896" s="141" t="s">
        <v>136</v>
      </c>
      <c r="K4896" s="141" t="s">
        <v>137</v>
      </c>
      <c r="L4896" s="141" t="s">
        <v>4147</v>
      </c>
      <c r="M4896" s="141" t="s">
        <v>246</v>
      </c>
      <c r="N4896" s="141" t="s">
        <v>303</v>
      </c>
      <c r="O4896" s="141" t="s">
        <v>287</v>
      </c>
      <c r="P4896" s="141" t="s">
        <v>3282</v>
      </c>
      <c r="Q4896" s="141" t="s">
        <v>288</v>
      </c>
      <c r="R4896" s="141" t="s">
        <v>3487</v>
      </c>
      <c r="S4896" s="148" t="s">
        <v>3280</v>
      </c>
      <c r="T4896" s="147">
        <v>750943180</v>
      </c>
      <c r="U4896" s="147">
        <v>750943180</v>
      </c>
      <c r="V4896" s="147">
        <v>519883739.99000001</v>
      </c>
      <c r="W4896" s="147">
        <v>519883739.99000001</v>
      </c>
    </row>
    <row r="4897" spans="1:23">
      <c r="A4897" s="141" t="s">
        <v>3465</v>
      </c>
      <c r="B4897" s="141" t="s">
        <v>284</v>
      </c>
      <c r="C4897" s="141" t="s">
        <v>3464</v>
      </c>
      <c r="D4897" s="141" t="s">
        <v>3459</v>
      </c>
      <c r="E4897" s="141" t="s">
        <v>4234</v>
      </c>
      <c r="F4897" s="141" t="s">
        <v>4250</v>
      </c>
      <c r="G4897" s="141" t="s">
        <v>63</v>
      </c>
      <c r="H4897" s="141" t="s">
        <v>3488</v>
      </c>
      <c r="I4897" s="141" t="s">
        <v>3514</v>
      </c>
      <c r="J4897" s="141" t="s">
        <v>3958</v>
      </c>
      <c r="K4897" s="141" t="s">
        <v>205</v>
      </c>
      <c r="L4897" s="141" t="s">
        <v>4147</v>
      </c>
      <c r="M4897" s="141" t="s">
        <v>246</v>
      </c>
      <c r="N4897" s="141" t="s">
        <v>303</v>
      </c>
      <c r="O4897" s="141" t="s">
        <v>287</v>
      </c>
      <c r="P4897" s="141" t="s">
        <v>3282</v>
      </c>
      <c r="Q4897" s="141" t="s">
        <v>288</v>
      </c>
      <c r="R4897" s="141" t="s">
        <v>4262</v>
      </c>
      <c r="S4897" s="148" t="s">
        <v>3280</v>
      </c>
      <c r="T4897" s="147">
        <v>294346590</v>
      </c>
      <c r="U4897" s="147">
        <v>285346590</v>
      </c>
      <c r="V4897" s="147">
        <v>203778408.41999999</v>
      </c>
      <c r="W4897" s="147">
        <v>203778408.41999999</v>
      </c>
    </row>
    <row r="4898" spans="1:23">
      <c r="A4898" s="141" t="s">
        <v>3465</v>
      </c>
      <c r="B4898" s="141" t="s">
        <v>284</v>
      </c>
      <c r="C4898" s="141" t="s">
        <v>3464</v>
      </c>
      <c r="D4898" s="141" t="s">
        <v>3459</v>
      </c>
      <c r="E4898" s="141" t="s">
        <v>4234</v>
      </c>
      <c r="F4898" s="141" t="s">
        <v>4250</v>
      </c>
      <c r="G4898" s="141" t="s">
        <v>64</v>
      </c>
      <c r="H4898" s="141" t="s">
        <v>3482</v>
      </c>
      <c r="I4898" s="141" t="s">
        <v>3495</v>
      </c>
      <c r="J4898" s="141" t="s">
        <v>118</v>
      </c>
      <c r="K4898" s="141" t="s">
        <v>119</v>
      </c>
      <c r="L4898" s="141" t="s">
        <v>4147</v>
      </c>
      <c r="M4898" s="141" t="s">
        <v>246</v>
      </c>
      <c r="N4898" s="141" t="s">
        <v>303</v>
      </c>
      <c r="O4898" s="141" t="s">
        <v>287</v>
      </c>
      <c r="P4898" s="141" t="s">
        <v>3282</v>
      </c>
      <c r="Q4898" s="141" t="s">
        <v>288</v>
      </c>
      <c r="R4898" s="141" t="s">
        <v>4261</v>
      </c>
      <c r="S4898" s="148" t="s">
        <v>3280</v>
      </c>
      <c r="T4898" s="147">
        <v>432266214</v>
      </c>
      <c r="U4898" s="147">
        <v>432266214</v>
      </c>
      <c r="V4898" s="147">
        <v>310699660.5</v>
      </c>
      <c r="W4898" s="147">
        <v>310699660.5</v>
      </c>
    </row>
    <row r="4899" spans="1:23">
      <c r="A4899" s="141" t="s">
        <v>3465</v>
      </c>
      <c r="B4899" s="141" t="s">
        <v>284</v>
      </c>
      <c r="C4899" s="141" t="s">
        <v>3464</v>
      </c>
      <c r="D4899" s="141" t="s">
        <v>3459</v>
      </c>
      <c r="E4899" s="141" t="s">
        <v>4234</v>
      </c>
      <c r="F4899" s="141" t="s">
        <v>4250</v>
      </c>
      <c r="G4899" s="141" t="s">
        <v>64</v>
      </c>
      <c r="H4899" s="141" t="s">
        <v>3482</v>
      </c>
      <c r="I4899" s="141" t="s">
        <v>3495</v>
      </c>
      <c r="J4899" s="141" t="s">
        <v>118</v>
      </c>
      <c r="K4899" s="141" t="s">
        <v>119</v>
      </c>
      <c r="L4899" s="141" t="s">
        <v>4147</v>
      </c>
      <c r="M4899" s="141" t="s">
        <v>246</v>
      </c>
      <c r="N4899" s="141" t="s">
        <v>303</v>
      </c>
      <c r="O4899" s="141" t="s">
        <v>287</v>
      </c>
      <c r="P4899" s="141" t="s">
        <v>3282</v>
      </c>
      <c r="Q4899" s="141" t="s">
        <v>288</v>
      </c>
      <c r="R4899" s="141" t="s">
        <v>4260</v>
      </c>
      <c r="S4899" s="148" t="s">
        <v>3280</v>
      </c>
      <c r="T4899" s="147">
        <v>59100260</v>
      </c>
      <c r="U4899" s="147">
        <v>59100260</v>
      </c>
      <c r="V4899" s="147">
        <v>40915564.560000002</v>
      </c>
      <c r="W4899" s="147">
        <v>40915564.560000002</v>
      </c>
    </row>
    <row r="4900" spans="1:23">
      <c r="A4900" s="141" t="s">
        <v>3465</v>
      </c>
      <c r="B4900" s="141" t="s">
        <v>284</v>
      </c>
      <c r="C4900" s="141" t="s">
        <v>3464</v>
      </c>
      <c r="D4900" s="141" t="s">
        <v>3459</v>
      </c>
      <c r="E4900" s="141" t="s">
        <v>4234</v>
      </c>
      <c r="F4900" s="141" t="s">
        <v>4250</v>
      </c>
      <c r="G4900" s="141" t="s">
        <v>64</v>
      </c>
      <c r="H4900" s="141" t="s">
        <v>3482</v>
      </c>
      <c r="I4900" s="141" t="s">
        <v>3495</v>
      </c>
      <c r="J4900" s="141" t="s">
        <v>118</v>
      </c>
      <c r="K4900" s="141" t="s">
        <v>119</v>
      </c>
      <c r="L4900" s="141" t="s">
        <v>4147</v>
      </c>
      <c r="M4900" s="141" t="s">
        <v>246</v>
      </c>
      <c r="N4900" s="141" t="s">
        <v>303</v>
      </c>
      <c r="O4900" s="141" t="s">
        <v>287</v>
      </c>
      <c r="P4900" s="141" t="s">
        <v>3282</v>
      </c>
      <c r="Q4900" s="141" t="s">
        <v>288</v>
      </c>
      <c r="R4900" s="141" t="s">
        <v>3588</v>
      </c>
      <c r="S4900" s="148" t="s">
        <v>3280</v>
      </c>
      <c r="T4900" s="147">
        <v>67478631</v>
      </c>
      <c r="U4900" s="147">
        <v>67478631</v>
      </c>
      <c r="V4900" s="147">
        <v>50608971</v>
      </c>
      <c r="W4900" s="147">
        <v>50608971</v>
      </c>
    </row>
    <row r="4901" spans="1:23">
      <c r="A4901" s="141" t="s">
        <v>3465</v>
      </c>
      <c r="B4901" s="141" t="s">
        <v>284</v>
      </c>
      <c r="C4901" s="141" t="s">
        <v>3464</v>
      </c>
      <c r="D4901" s="141" t="s">
        <v>3459</v>
      </c>
      <c r="E4901" s="141" t="s">
        <v>4234</v>
      </c>
      <c r="F4901" s="141" t="s">
        <v>4250</v>
      </c>
      <c r="G4901" s="141" t="s">
        <v>64</v>
      </c>
      <c r="H4901" s="141" t="s">
        <v>3482</v>
      </c>
      <c r="I4901" s="141" t="s">
        <v>3495</v>
      </c>
      <c r="J4901" s="141" t="s">
        <v>118</v>
      </c>
      <c r="K4901" s="141" t="s">
        <v>119</v>
      </c>
      <c r="L4901" s="141" t="s">
        <v>4147</v>
      </c>
      <c r="M4901" s="141" t="s">
        <v>246</v>
      </c>
      <c r="N4901" s="141" t="s">
        <v>303</v>
      </c>
      <c r="O4901" s="141" t="s">
        <v>287</v>
      </c>
      <c r="P4901" s="141" t="s">
        <v>3282</v>
      </c>
      <c r="Q4901" s="141" t="s">
        <v>288</v>
      </c>
      <c r="R4901" s="141" t="s">
        <v>3587</v>
      </c>
      <c r="S4901" s="148" t="s">
        <v>3280</v>
      </c>
      <c r="T4901" s="147">
        <v>301639385</v>
      </c>
      <c r="U4901" s="147">
        <v>312639385</v>
      </c>
      <c r="V4901" s="147">
        <v>216423818.84</v>
      </c>
      <c r="W4901" s="147">
        <v>216423818.84</v>
      </c>
    </row>
    <row r="4902" spans="1:23">
      <c r="A4902" s="141" t="s">
        <v>3465</v>
      </c>
      <c r="B4902" s="141" t="s">
        <v>284</v>
      </c>
      <c r="C4902" s="141" t="s">
        <v>3464</v>
      </c>
      <c r="D4902" s="141" t="s">
        <v>3459</v>
      </c>
      <c r="E4902" s="141" t="s">
        <v>4234</v>
      </c>
      <c r="F4902" s="141" t="s">
        <v>4250</v>
      </c>
      <c r="G4902" s="141" t="s">
        <v>64</v>
      </c>
      <c r="H4902" s="141" t="s">
        <v>3482</v>
      </c>
      <c r="I4902" s="141" t="s">
        <v>3495</v>
      </c>
      <c r="J4902" s="141" t="s">
        <v>118</v>
      </c>
      <c r="K4902" s="141" t="s">
        <v>119</v>
      </c>
      <c r="L4902" s="141" t="s">
        <v>4147</v>
      </c>
      <c r="M4902" s="141" t="s">
        <v>246</v>
      </c>
      <c r="N4902" s="141" t="s">
        <v>303</v>
      </c>
      <c r="O4902" s="141" t="s">
        <v>287</v>
      </c>
      <c r="P4902" s="141" t="s">
        <v>3282</v>
      </c>
      <c r="Q4902" s="141" t="s">
        <v>288</v>
      </c>
      <c r="R4902" s="141" t="s">
        <v>4259</v>
      </c>
      <c r="S4902" s="148" t="s">
        <v>3280</v>
      </c>
      <c r="T4902" s="147">
        <v>72701379</v>
      </c>
      <c r="U4902" s="147">
        <v>102701379</v>
      </c>
      <c r="V4902" s="147">
        <v>39196332</v>
      </c>
      <c r="W4902" s="147">
        <v>39196332</v>
      </c>
    </row>
    <row r="4903" spans="1:23">
      <c r="A4903" s="141" t="s">
        <v>3465</v>
      </c>
      <c r="B4903" s="141" t="s">
        <v>284</v>
      </c>
      <c r="C4903" s="141" t="s">
        <v>3464</v>
      </c>
      <c r="D4903" s="141" t="s">
        <v>3459</v>
      </c>
      <c r="E4903" s="141" t="s">
        <v>4234</v>
      </c>
      <c r="F4903" s="141" t="s">
        <v>4250</v>
      </c>
      <c r="G4903" s="141" t="s">
        <v>64</v>
      </c>
      <c r="H4903" s="141" t="s">
        <v>3482</v>
      </c>
      <c r="I4903" s="141" t="s">
        <v>3495</v>
      </c>
      <c r="J4903" s="141" t="s">
        <v>118</v>
      </c>
      <c r="K4903" s="141" t="s">
        <v>119</v>
      </c>
      <c r="L4903" s="141" t="s">
        <v>4147</v>
      </c>
      <c r="M4903" s="141" t="s">
        <v>246</v>
      </c>
      <c r="N4903" s="141" t="s">
        <v>303</v>
      </c>
      <c r="O4903" s="141" t="s">
        <v>287</v>
      </c>
      <c r="P4903" s="141" t="s">
        <v>3282</v>
      </c>
      <c r="Q4903" s="141" t="s">
        <v>288</v>
      </c>
      <c r="R4903" s="141" t="s">
        <v>3586</v>
      </c>
      <c r="S4903" s="148" t="s">
        <v>3280</v>
      </c>
      <c r="T4903" s="147">
        <v>157360446</v>
      </c>
      <c r="U4903" s="147">
        <v>188860446</v>
      </c>
      <c r="V4903" s="147">
        <v>111791322</v>
      </c>
      <c r="W4903" s="147">
        <v>111791322</v>
      </c>
    </row>
    <row r="4904" spans="1:23">
      <c r="A4904" s="141" t="s">
        <v>3465</v>
      </c>
      <c r="B4904" s="141" t="s">
        <v>284</v>
      </c>
      <c r="C4904" s="141" t="s">
        <v>3464</v>
      </c>
      <c r="D4904" s="141" t="s">
        <v>3459</v>
      </c>
      <c r="E4904" s="141" t="s">
        <v>4234</v>
      </c>
      <c r="F4904" s="141" t="s">
        <v>4250</v>
      </c>
      <c r="G4904" s="141" t="s">
        <v>64</v>
      </c>
      <c r="H4904" s="141" t="s">
        <v>3482</v>
      </c>
      <c r="I4904" s="141" t="s">
        <v>3495</v>
      </c>
      <c r="J4904" s="141" t="s">
        <v>118</v>
      </c>
      <c r="K4904" s="141" t="s">
        <v>119</v>
      </c>
      <c r="L4904" s="141" t="s">
        <v>4147</v>
      </c>
      <c r="M4904" s="141" t="s">
        <v>246</v>
      </c>
      <c r="N4904" s="141" t="s">
        <v>303</v>
      </c>
      <c r="O4904" s="141" t="s">
        <v>287</v>
      </c>
      <c r="P4904" s="141" t="s">
        <v>3282</v>
      </c>
      <c r="Q4904" s="141" t="s">
        <v>288</v>
      </c>
      <c r="R4904" s="141" t="s">
        <v>3585</v>
      </c>
      <c r="S4904" s="148" t="s">
        <v>3280</v>
      </c>
      <c r="T4904" s="147">
        <v>218591686</v>
      </c>
      <c r="U4904" s="147">
        <v>218591686</v>
      </c>
      <c r="V4904" s="147">
        <v>151324896.34999999</v>
      </c>
      <c r="W4904" s="147">
        <v>151324896.34999999</v>
      </c>
    </row>
    <row r="4905" spans="1:23">
      <c r="A4905" s="141" t="s">
        <v>3465</v>
      </c>
      <c r="B4905" s="141" t="s">
        <v>284</v>
      </c>
      <c r="C4905" s="141" t="s">
        <v>3464</v>
      </c>
      <c r="D4905" s="141" t="s">
        <v>3459</v>
      </c>
      <c r="E4905" s="141" t="s">
        <v>4234</v>
      </c>
      <c r="F4905" s="141" t="s">
        <v>4250</v>
      </c>
      <c r="G4905" s="141" t="s">
        <v>64</v>
      </c>
      <c r="H4905" s="141" t="s">
        <v>3482</v>
      </c>
      <c r="I4905" s="141" t="s">
        <v>3495</v>
      </c>
      <c r="J4905" s="141" t="s">
        <v>118</v>
      </c>
      <c r="K4905" s="141" t="s">
        <v>119</v>
      </c>
      <c r="L4905" s="141" t="s">
        <v>4147</v>
      </c>
      <c r="M4905" s="141" t="s">
        <v>246</v>
      </c>
      <c r="N4905" s="141" t="s">
        <v>303</v>
      </c>
      <c r="O4905" s="141" t="s">
        <v>287</v>
      </c>
      <c r="P4905" s="141" t="s">
        <v>3282</v>
      </c>
      <c r="Q4905" s="141" t="s">
        <v>288</v>
      </c>
      <c r="R4905" s="141" t="s">
        <v>4258</v>
      </c>
      <c r="S4905" s="148" t="s">
        <v>3280</v>
      </c>
      <c r="T4905" s="147">
        <v>95161475</v>
      </c>
      <c r="U4905" s="147">
        <v>95161475</v>
      </c>
      <c r="V4905" s="147">
        <v>68382639</v>
      </c>
      <c r="W4905" s="147">
        <v>68382639</v>
      </c>
    </row>
    <row r="4906" spans="1:23">
      <c r="A4906" s="141" t="s">
        <v>3465</v>
      </c>
      <c r="B4906" s="141" t="s">
        <v>284</v>
      </c>
      <c r="C4906" s="141" t="s">
        <v>3464</v>
      </c>
      <c r="D4906" s="141" t="s">
        <v>3459</v>
      </c>
      <c r="E4906" s="141" t="s">
        <v>4234</v>
      </c>
      <c r="F4906" s="141" t="s">
        <v>4250</v>
      </c>
      <c r="G4906" s="141" t="s">
        <v>64</v>
      </c>
      <c r="H4906" s="141" t="s">
        <v>3482</v>
      </c>
      <c r="I4906" s="141" t="s">
        <v>3495</v>
      </c>
      <c r="J4906" s="141" t="s">
        <v>118</v>
      </c>
      <c r="K4906" s="141" t="s">
        <v>119</v>
      </c>
      <c r="L4906" s="141" t="s">
        <v>4147</v>
      </c>
      <c r="M4906" s="141" t="s">
        <v>247</v>
      </c>
      <c r="N4906" s="141" t="s">
        <v>303</v>
      </c>
      <c r="O4906" s="141" t="s">
        <v>289</v>
      </c>
      <c r="P4906" s="141" t="s">
        <v>3282</v>
      </c>
      <c r="Q4906" s="141" t="s">
        <v>288</v>
      </c>
      <c r="R4906" s="141" t="s">
        <v>3468</v>
      </c>
      <c r="S4906" s="148" t="s">
        <v>3280</v>
      </c>
      <c r="T4906" s="147">
        <v>0</v>
      </c>
      <c r="U4906" s="147">
        <v>30000000</v>
      </c>
      <c r="V4906" s="147">
        <v>0</v>
      </c>
      <c r="W4906" s="147">
        <v>0</v>
      </c>
    </row>
    <row r="4907" spans="1:23">
      <c r="A4907" s="141" t="s">
        <v>3465</v>
      </c>
      <c r="B4907" s="141" t="s">
        <v>284</v>
      </c>
      <c r="C4907" s="141" t="s">
        <v>3464</v>
      </c>
      <c r="D4907" s="141" t="s">
        <v>3459</v>
      </c>
      <c r="E4907" s="141" t="s">
        <v>4234</v>
      </c>
      <c r="F4907" s="141" t="s">
        <v>4250</v>
      </c>
      <c r="G4907" s="141" t="s">
        <v>68</v>
      </c>
      <c r="H4907" s="141" t="s">
        <v>3584</v>
      </c>
      <c r="I4907" s="141" t="s">
        <v>3514</v>
      </c>
      <c r="J4907" s="141" t="s">
        <v>184</v>
      </c>
      <c r="K4907" s="141" t="s">
        <v>187</v>
      </c>
      <c r="L4907" s="141" t="s">
        <v>4147</v>
      </c>
      <c r="M4907" s="141" t="s">
        <v>246</v>
      </c>
      <c r="N4907" s="141" t="s">
        <v>303</v>
      </c>
      <c r="O4907" s="141" t="s">
        <v>287</v>
      </c>
      <c r="P4907" s="141" t="s">
        <v>3282</v>
      </c>
      <c r="Q4907" s="141" t="s">
        <v>288</v>
      </c>
      <c r="R4907" s="141" t="s">
        <v>4257</v>
      </c>
      <c r="S4907" s="148" t="s">
        <v>3280</v>
      </c>
      <c r="T4907" s="147">
        <v>34500000</v>
      </c>
      <c r="U4907" s="147">
        <v>34500000</v>
      </c>
      <c r="V4907" s="147">
        <v>24832503</v>
      </c>
      <c r="W4907" s="147">
        <v>24832503</v>
      </c>
    </row>
    <row r="4908" spans="1:23">
      <c r="A4908" s="141" t="s">
        <v>3465</v>
      </c>
      <c r="B4908" s="141" t="s">
        <v>284</v>
      </c>
      <c r="C4908" s="141" t="s">
        <v>3464</v>
      </c>
      <c r="D4908" s="141" t="s">
        <v>3459</v>
      </c>
      <c r="E4908" s="141" t="s">
        <v>4234</v>
      </c>
      <c r="F4908" s="141" t="s">
        <v>4250</v>
      </c>
      <c r="G4908" s="141" t="s">
        <v>68</v>
      </c>
      <c r="H4908" s="141" t="s">
        <v>3584</v>
      </c>
      <c r="I4908" s="141" t="s">
        <v>3514</v>
      </c>
      <c r="J4908" s="141" t="s">
        <v>184</v>
      </c>
      <c r="K4908" s="141" t="s">
        <v>187</v>
      </c>
      <c r="L4908" s="141" t="s">
        <v>4147</v>
      </c>
      <c r="M4908" s="141" t="s">
        <v>246</v>
      </c>
      <c r="N4908" s="141" t="s">
        <v>303</v>
      </c>
      <c r="O4908" s="141" t="s">
        <v>287</v>
      </c>
      <c r="P4908" s="141" t="s">
        <v>3282</v>
      </c>
      <c r="Q4908" s="141" t="s">
        <v>288</v>
      </c>
      <c r="R4908" s="141" t="s">
        <v>3583</v>
      </c>
      <c r="S4908" s="148" t="s">
        <v>3280</v>
      </c>
      <c r="T4908" s="147">
        <v>244159971</v>
      </c>
      <c r="U4908" s="147">
        <v>315159971</v>
      </c>
      <c r="V4908" s="147">
        <v>245825270</v>
      </c>
      <c r="W4908" s="147">
        <v>245825270</v>
      </c>
    </row>
    <row r="4909" spans="1:23">
      <c r="A4909" s="141" t="s">
        <v>3465</v>
      </c>
      <c r="B4909" s="141" t="s">
        <v>284</v>
      </c>
      <c r="C4909" s="141" t="s">
        <v>3464</v>
      </c>
      <c r="D4909" s="141" t="s">
        <v>3459</v>
      </c>
      <c r="E4909" s="141" t="s">
        <v>4234</v>
      </c>
      <c r="F4909" s="141" t="s">
        <v>4250</v>
      </c>
      <c r="G4909" s="141" t="s">
        <v>68</v>
      </c>
      <c r="H4909" s="141" t="s">
        <v>3584</v>
      </c>
      <c r="I4909" s="141" t="s">
        <v>3514</v>
      </c>
      <c r="J4909" s="141" t="s">
        <v>184</v>
      </c>
      <c r="K4909" s="141" t="s">
        <v>187</v>
      </c>
      <c r="L4909" s="141" t="s">
        <v>4147</v>
      </c>
      <c r="M4909" s="141" t="s">
        <v>246</v>
      </c>
      <c r="N4909" s="141" t="s">
        <v>303</v>
      </c>
      <c r="O4909" s="141" t="s">
        <v>287</v>
      </c>
      <c r="P4909" s="141" t="s">
        <v>3282</v>
      </c>
      <c r="Q4909" s="141" t="s">
        <v>288</v>
      </c>
      <c r="R4909" s="141" t="s">
        <v>4256</v>
      </c>
      <c r="S4909" s="148" t="s">
        <v>3280</v>
      </c>
      <c r="T4909" s="147">
        <v>135648963</v>
      </c>
      <c r="U4909" s="147">
        <v>135648963</v>
      </c>
      <c r="V4909" s="147">
        <v>98673120</v>
      </c>
      <c r="W4909" s="147">
        <v>98673120</v>
      </c>
    </row>
    <row r="4910" spans="1:23">
      <c r="A4910" s="141" t="s">
        <v>3465</v>
      </c>
      <c r="B4910" s="141" t="s">
        <v>284</v>
      </c>
      <c r="C4910" s="141" t="s">
        <v>3464</v>
      </c>
      <c r="D4910" s="141" t="s">
        <v>3459</v>
      </c>
      <c r="E4910" s="141" t="s">
        <v>4234</v>
      </c>
      <c r="F4910" s="141" t="s">
        <v>4250</v>
      </c>
      <c r="G4910" s="141" t="s">
        <v>70</v>
      </c>
      <c r="H4910" s="141" t="s">
        <v>3499</v>
      </c>
      <c r="I4910" s="141" t="s">
        <v>3495</v>
      </c>
      <c r="J4910" s="141" t="s">
        <v>127</v>
      </c>
      <c r="K4910" s="141" t="s">
        <v>128</v>
      </c>
      <c r="L4910" s="141" t="s">
        <v>4147</v>
      </c>
      <c r="M4910" s="141" t="s">
        <v>246</v>
      </c>
      <c r="N4910" s="141" t="s">
        <v>303</v>
      </c>
      <c r="O4910" s="141" t="s">
        <v>287</v>
      </c>
      <c r="P4910" s="141" t="s">
        <v>3282</v>
      </c>
      <c r="Q4910" s="141" t="s">
        <v>288</v>
      </c>
      <c r="R4910" s="141" t="s">
        <v>3582</v>
      </c>
      <c r="S4910" s="148" t="s">
        <v>3280</v>
      </c>
      <c r="T4910" s="147">
        <v>2278628657</v>
      </c>
      <c r="U4910" s="147">
        <v>2278628657</v>
      </c>
      <c r="V4910" s="147">
        <v>1878628657</v>
      </c>
      <c r="W4910" s="147">
        <v>1577512147.1400001</v>
      </c>
    </row>
    <row r="4911" spans="1:23">
      <c r="A4911" s="141" t="s">
        <v>3465</v>
      </c>
      <c r="B4911" s="141" t="s">
        <v>284</v>
      </c>
      <c r="C4911" s="141" t="s">
        <v>3464</v>
      </c>
      <c r="D4911" s="141" t="s">
        <v>3459</v>
      </c>
      <c r="E4911" s="141" t="s">
        <v>4234</v>
      </c>
      <c r="F4911" s="141" t="s">
        <v>4250</v>
      </c>
      <c r="G4911" s="141" t="s">
        <v>70</v>
      </c>
      <c r="H4911" s="141" t="s">
        <v>3499</v>
      </c>
      <c r="I4911" s="141" t="s">
        <v>3495</v>
      </c>
      <c r="J4911" s="141" t="s">
        <v>127</v>
      </c>
      <c r="K4911" s="141" t="s">
        <v>128</v>
      </c>
      <c r="L4911" s="141" t="s">
        <v>4147</v>
      </c>
      <c r="M4911" s="141" t="s">
        <v>246</v>
      </c>
      <c r="N4911" s="141" t="s">
        <v>303</v>
      </c>
      <c r="O4911" s="141" t="s">
        <v>304</v>
      </c>
      <c r="P4911" s="141" t="s">
        <v>3282</v>
      </c>
      <c r="Q4911" s="141" t="s">
        <v>288</v>
      </c>
      <c r="R4911" s="141" t="s">
        <v>3582</v>
      </c>
      <c r="S4911" s="148" t="s">
        <v>3280</v>
      </c>
      <c r="T4911" s="147">
        <v>0</v>
      </c>
      <c r="U4911" s="147">
        <v>50000000</v>
      </c>
      <c r="V4911" s="147">
        <v>50000000</v>
      </c>
      <c r="W4911" s="147">
        <v>50000000</v>
      </c>
    </row>
    <row r="4912" spans="1:23">
      <c r="A4912" s="141" t="s">
        <v>3465</v>
      </c>
      <c r="B4912" s="141" t="s">
        <v>284</v>
      </c>
      <c r="C4912" s="141" t="s">
        <v>3464</v>
      </c>
      <c r="D4912" s="141" t="s">
        <v>3459</v>
      </c>
      <c r="E4912" s="141" t="s">
        <v>4234</v>
      </c>
      <c r="F4912" s="141" t="s">
        <v>4250</v>
      </c>
      <c r="G4912" s="141" t="s">
        <v>70</v>
      </c>
      <c r="H4912" s="141" t="s">
        <v>3499</v>
      </c>
      <c r="I4912" s="141" t="s">
        <v>3498</v>
      </c>
      <c r="J4912" s="141" t="s">
        <v>150</v>
      </c>
      <c r="K4912" s="141" t="s">
        <v>151</v>
      </c>
      <c r="L4912" s="141" t="s">
        <v>4147</v>
      </c>
      <c r="M4912" s="141" t="s">
        <v>246</v>
      </c>
      <c r="N4912" s="141" t="s">
        <v>303</v>
      </c>
      <c r="O4912" s="141" t="s">
        <v>287</v>
      </c>
      <c r="P4912" s="141" t="s">
        <v>3282</v>
      </c>
      <c r="Q4912" s="141" t="s">
        <v>288</v>
      </c>
      <c r="R4912" s="141" t="s">
        <v>4255</v>
      </c>
      <c r="S4912" s="148" t="s">
        <v>3280</v>
      </c>
      <c r="T4912" s="147">
        <v>35000000</v>
      </c>
      <c r="U4912" s="147">
        <v>50000000</v>
      </c>
      <c r="V4912" s="147">
        <v>35000000</v>
      </c>
      <c r="W4912" s="147">
        <v>25050000.010000002</v>
      </c>
    </row>
    <row r="4913" spans="1:23">
      <c r="A4913" s="141" t="s">
        <v>3465</v>
      </c>
      <c r="B4913" s="141" t="s">
        <v>284</v>
      </c>
      <c r="C4913" s="141" t="s">
        <v>3464</v>
      </c>
      <c r="D4913" s="141" t="s">
        <v>3459</v>
      </c>
      <c r="E4913" s="141" t="s">
        <v>4234</v>
      </c>
      <c r="F4913" s="141" t="s">
        <v>4250</v>
      </c>
      <c r="G4913" s="141" t="s">
        <v>70</v>
      </c>
      <c r="H4913" s="141" t="s">
        <v>3499</v>
      </c>
      <c r="I4913" s="141" t="s">
        <v>3498</v>
      </c>
      <c r="J4913" s="141" t="s">
        <v>154</v>
      </c>
      <c r="K4913" s="141" t="s">
        <v>156</v>
      </c>
      <c r="L4913" s="141" t="s">
        <v>4147</v>
      </c>
      <c r="M4913" s="141" t="s">
        <v>246</v>
      </c>
      <c r="N4913" s="141" t="s">
        <v>303</v>
      </c>
      <c r="O4913" s="141" t="s">
        <v>287</v>
      </c>
      <c r="P4913" s="141" t="s">
        <v>3282</v>
      </c>
      <c r="Q4913" s="141" t="s">
        <v>288</v>
      </c>
      <c r="R4913" s="141" t="s">
        <v>3581</v>
      </c>
      <c r="S4913" s="148" t="s">
        <v>3280</v>
      </c>
      <c r="T4913" s="147">
        <v>59000000</v>
      </c>
      <c r="U4913" s="147">
        <v>59000000</v>
      </c>
      <c r="V4913" s="147">
        <v>59000000</v>
      </c>
      <c r="W4913" s="147">
        <v>42674999.939999998</v>
      </c>
    </row>
    <row r="4914" spans="1:23">
      <c r="A4914" s="141" t="s">
        <v>3465</v>
      </c>
      <c r="B4914" s="141" t="s">
        <v>284</v>
      </c>
      <c r="C4914" s="141" t="s">
        <v>3464</v>
      </c>
      <c r="D4914" s="141" t="s">
        <v>3459</v>
      </c>
      <c r="E4914" s="141" t="s">
        <v>4234</v>
      </c>
      <c r="F4914" s="141" t="s">
        <v>4250</v>
      </c>
      <c r="G4914" s="141" t="s">
        <v>70</v>
      </c>
      <c r="H4914" s="141" t="s">
        <v>3499</v>
      </c>
      <c r="I4914" s="141" t="s">
        <v>3498</v>
      </c>
      <c r="J4914" s="141" t="s">
        <v>154</v>
      </c>
      <c r="K4914" s="141" t="s">
        <v>160</v>
      </c>
      <c r="L4914" s="141" t="s">
        <v>4147</v>
      </c>
      <c r="M4914" s="141" t="s">
        <v>246</v>
      </c>
      <c r="N4914" s="141" t="s">
        <v>303</v>
      </c>
      <c r="O4914" s="141" t="s">
        <v>287</v>
      </c>
      <c r="P4914" s="141" t="s">
        <v>3282</v>
      </c>
      <c r="Q4914" s="141" t="s">
        <v>288</v>
      </c>
      <c r="R4914" s="141" t="s">
        <v>3580</v>
      </c>
      <c r="S4914" s="148" t="s">
        <v>3280</v>
      </c>
      <c r="T4914" s="147">
        <v>121000000</v>
      </c>
      <c r="U4914" s="147">
        <v>121000000</v>
      </c>
      <c r="V4914" s="147">
        <v>121000000</v>
      </c>
      <c r="W4914" s="147">
        <v>87277500</v>
      </c>
    </row>
    <row r="4915" spans="1:23">
      <c r="A4915" s="141" t="s">
        <v>3465</v>
      </c>
      <c r="B4915" s="141" t="s">
        <v>284</v>
      </c>
      <c r="C4915" s="141" t="s">
        <v>3464</v>
      </c>
      <c r="D4915" s="141" t="s">
        <v>3459</v>
      </c>
      <c r="E4915" s="141" t="s">
        <v>4234</v>
      </c>
      <c r="F4915" s="141" t="s">
        <v>4250</v>
      </c>
      <c r="G4915" s="141" t="s">
        <v>70</v>
      </c>
      <c r="H4915" s="141" t="s">
        <v>3499</v>
      </c>
      <c r="I4915" s="141" t="s">
        <v>3498</v>
      </c>
      <c r="J4915" s="141" t="s">
        <v>154</v>
      </c>
      <c r="K4915" s="141" t="s">
        <v>160</v>
      </c>
      <c r="L4915" s="141" t="s">
        <v>4147</v>
      </c>
      <c r="M4915" s="141" t="s">
        <v>246</v>
      </c>
      <c r="N4915" s="141" t="s">
        <v>303</v>
      </c>
      <c r="O4915" s="141" t="s">
        <v>287</v>
      </c>
      <c r="P4915" s="141" t="s">
        <v>3282</v>
      </c>
      <c r="Q4915" s="141" t="s">
        <v>288</v>
      </c>
      <c r="R4915" s="141" t="s">
        <v>3579</v>
      </c>
      <c r="S4915" s="148" t="s">
        <v>3280</v>
      </c>
      <c r="T4915" s="147">
        <v>93000000</v>
      </c>
      <c r="U4915" s="147">
        <v>93000000</v>
      </c>
      <c r="V4915" s="147">
        <v>93000000</v>
      </c>
      <c r="W4915" s="147">
        <v>66438749.969999999</v>
      </c>
    </row>
    <row r="4916" spans="1:23">
      <c r="A4916" s="141" t="s">
        <v>3465</v>
      </c>
      <c r="B4916" s="141" t="s">
        <v>284</v>
      </c>
      <c r="C4916" s="141" t="s">
        <v>3464</v>
      </c>
      <c r="D4916" s="141" t="s">
        <v>3459</v>
      </c>
      <c r="E4916" s="141" t="s">
        <v>4234</v>
      </c>
      <c r="F4916" s="141" t="s">
        <v>4250</v>
      </c>
      <c r="G4916" s="141" t="s">
        <v>70</v>
      </c>
      <c r="H4916" s="141" t="s">
        <v>3499</v>
      </c>
      <c r="I4916" s="141" t="s">
        <v>3498</v>
      </c>
      <c r="J4916" s="141" t="s">
        <v>154</v>
      </c>
      <c r="K4916" s="141" t="s">
        <v>160</v>
      </c>
      <c r="L4916" s="141" t="s">
        <v>4147</v>
      </c>
      <c r="M4916" s="141" t="s">
        <v>246</v>
      </c>
      <c r="N4916" s="141" t="s">
        <v>303</v>
      </c>
      <c r="O4916" s="141" t="s">
        <v>287</v>
      </c>
      <c r="P4916" s="141" t="s">
        <v>3282</v>
      </c>
      <c r="Q4916" s="141" t="s">
        <v>288</v>
      </c>
      <c r="R4916" s="141" t="s">
        <v>3578</v>
      </c>
      <c r="S4916" s="148" t="s">
        <v>3280</v>
      </c>
      <c r="T4916" s="147">
        <v>63000000</v>
      </c>
      <c r="U4916" s="147">
        <v>69566319.680000007</v>
      </c>
      <c r="V4916" s="147">
        <v>63000000</v>
      </c>
      <c r="W4916" s="147">
        <v>44737500.329999998</v>
      </c>
    </row>
    <row r="4917" spans="1:23">
      <c r="A4917" s="141" t="s">
        <v>3465</v>
      </c>
      <c r="B4917" s="141" t="s">
        <v>284</v>
      </c>
      <c r="C4917" s="141" t="s">
        <v>3464</v>
      </c>
      <c r="D4917" s="141" t="s">
        <v>3459</v>
      </c>
      <c r="E4917" s="141" t="s">
        <v>4234</v>
      </c>
      <c r="F4917" s="141" t="s">
        <v>4250</v>
      </c>
      <c r="G4917" s="141" t="s">
        <v>71</v>
      </c>
      <c r="H4917" s="141" t="s">
        <v>3985</v>
      </c>
      <c r="I4917" s="141" t="s">
        <v>3514</v>
      </c>
      <c r="J4917" s="141" t="s">
        <v>3600</v>
      </c>
      <c r="K4917" s="141" t="s">
        <v>192</v>
      </c>
      <c r="L4917" s="141" t="s">
        <v>4147</v>
      </c>
      <c r="M4917" s="141" t="s">
        <v>246</v>
      </c>
      <c r="N4917" s="141" t="s">
        <v>303</v>
      </c>
      <c r="O4917" s="141" t="s">
        <v>287</v>
      </c>
      <c r="P4917" s="141" t="s">
        <v>3282</v>
      </c>
      <c r="Q4917" s="141" t="s">
        <v>288</v>
      </c>
      <c r="R4917" s="141" t="s">
        <v>3951</v>
      </c>
      <c r="S4917" s="148" t="s">
        <v>3280</v>
      </c>
      <c r="T4917" s="147">
        <v>9446295280</v>
      </c>
      <c r="U4917" s="147">
        <v>11446295280</v>
      </c>
      <c r="V4917" s="147">
        <v>6529558872.5699997</v>
      </c>
      <c r="W4917" s="147">
        <v>6529558872.5699997</v>
      </c>
    </row>
    <row r="4918" spans="1:23">
      <c r="A4918" s="141" t="s">
        <v>3465</v>
      </c>
      <c r="B4918" s="141" t="s">
        <v>284</v>
      </c>
      <c r="C4918" s="141" t="s">
        <v>3464</v>
      </c>
      <c r="D4918" s="141" t="s">
        <v>3459</v>
      </c>
      <c r="E4918" s="141" t="s">
        <v>4234</v>
      </c>
      <c r="F4918" s="141" t="s">
        <v>4250</v>
      </c>
      <c r="G4918" s="141" t="s">
        <v>71</v>
      </c>
      <c r="H4918" s="141" t="s">
        <v>3985</v>
      </c>
      <c r="I4918" s="141" t="s">
        <v>3514</v>
      </c>
      <c r="J4918" s="141" t="s">
        <v>3600</v>
      </c>
      <c r="K4918" s="141" t="s">
        <v>192</v>
      </c>
      <c r="L4918" s="141" t="s">
        <v>4147</v>
      </c>
      <c r="M4918" s="141" t="s">
        <v>246</v>
      </c>
      <c r="N4918" s="141" t="s">
        <v>303</v>
      </c>
      <c r="O4918" s="141" t="s">
        <v>287</v>
      </c>
      <c r="P4918" s="141" t="s">
        <v>3282</v>
      </c>
      <c r="Q4918" s="141" t="s">
        <v>288</v>
      </c>
      <c r="R4918" s="141" t="s">
        <v>4254</v>
      </c>
      <c r="S4918" s="148" t="s">
        <v>3280</v>
      </c>
      <c r="T4918" s="147">
        <v>143671257</v>
      </c>
      <c r="U4918" s="147">
        <v>143671257</v>
      </c>
      <c r="V4918" s="147">
        <v>107753442.66</v>
      </c>
      <c r="W4918" s="147">
        <v>107753442.66</v>
      </c>
    </row>
    <row r="4919" spans="1:23">
      <c r="A4919" s="141" t="s">
        <v>3465</v>
      </c>
      <c r="B4919" s="141" t="s">
        <v>284</v>
      </c>
      <c r="C4919" s="141" t="s">
        <v>3464</v>
      </c>
      <c r="D4919" s="141" t="s">
        <v>3459</v>
      </c>
      <c r="E4919" s="141" t="s">
        <v>4234</v>
      </c>
      <c r="F4919" s="141" t="s">
        <v>4250</v>
      </c>
      <c r="G4919" s="141" t="s">
        <v>72</v>
      </c>
      <c r="H4919" s="141" t="s">
        <v>3530</v>
      </c>
      <c r="I4919" s="141" t="s">
        <v>3492</v>
      </c>
      <c r="J4919" s="141" t="s">
        <v>95</v>
      </c>
      <c r="K4919" s="141" t="s">
        <v>97</v>
      </c>
      <c r="L4919" s="141" t="s">
        <v>4147</v>
      </c>
      <c r="M4919" s="141" t="s">
        <v>246</v>
      </c>
      <c r="N4919" s="141" t="s">
        <v>303</v>
      </c>
      <c r="O4919" s="141" t="s">
        <v>287</v>
      </c>
      <c r="P4919" s="141" t="s">
        <v>3282</v>
      </c>
      <c r="Q4919" s="141" t="s">
        <v>288</v>
      </c>
      <c r="R4919" s="141" t="s">
        <v>3577</v>
      </c>
      <c r="S4919" s="148" t="s">
        <v>3280</v>
      </c>
      <c r="T4919" s="147">
        <v>20352056</v>
      </c>
      <c r="U4919" s="147">
        <v>4805251.68</v>
      </c>
      <c r="V4919" s="147">
        <v>4805251.68</v>
      </c>
      <c r="W4919" s="147">
        <v>4805251.68</v>
      </c>
    </row>
    <row r="4920" spans="1:23">
      <c r="A4920" s="141" t="s">
        <v>3465</v>
      </c>
      <c r="B4920" s="141" t="s">
        <v>284</v>
      </c>
      <c r="C4920" s="141" t="s">
        <v>3464</v>
      </c>
      <c r="D4920" s="141" t="s">
        <v>3459</v>
      </c>
      <c r="E4920" s="141" t="s">
        <v>4234</v>
      </c>
      <c r="F4920" s="141" t="s">
        <v>4250</v>
      </c>
      <c r="G4920" s="141" t="s">
        <v>72</v>
      </c>
      <c r="H4920" s="141" t="s">
        <v>3530</v>
      </c>
      <c r="I4920" s="141" t="s">
        <v>3492</v>
      </c>
      <c r="J4920" s="141" t="s">
        <v>95</v>
      </c>
      <c r="K4920" s="141" t="s">
        <v>97</v>
      </c>
      <c r="L4920" s="141" t="s">
        <v>4147</v>
      </c>
      <c r="M4920" s="141" t="s">
        <v>246</v>
      </c>
      <c r="N4920" s="141" t="s">
        <v>303</v>
      </c>
      <c r="O4920" s="141" t="s">
        <v>287</v>
      </c>
      <c r="P4920" s="141" t="s">
        <v>3282</v>
      </c>
      <c r="Q4920" s="141" t="s">
        <v>288</v>
      </c>
      <c r="R4920" s="141" t="s">
        <v>3952</v>
      </c>
      <c r="S4920" s="148" t="s">
        <v>3280</v>
      </c>
      <c r="T4920" s="147">
        <v>144144665</v>
      </c>
      <c r="U4920" s="147">
        <v>35034460</v>
      </c>
      <c r="V4920" s="147">
        <v>35034459.469999999</v>
      </c>
      <c r="W4920" s="147">
        <v>35034459.469999999</v>
      </c>
    </row>
    <row r="4921" spans="1:23">
      <c r="A4921" s="141" t="s">
        <v>3465</v>
      </c>
      <c r="B4921" s="141" t="s">
        <v>284</v>
      </c>
      <c r="C4921" s="141" t="s">
        <v>3464</v>
      </c>
      <c r="D4921" s="141" t="s">
        <v>3459</v>
      </c>
      <c r="E4921" s="141" t="s">
        <v>4234</v>
      </c>
      <c r="F4921" s="141" t="s">
        <v>4250</v>
      </c>
      <c r="G4921" s="141" t="s">
        <v>72</v>
      </c>
      <c r="H4921" s="141" t="s">
        <v>3530</v>
      </c>
      <c r="I4921" s="141" t="s">
        <v>3492</v>
      </c>
      <c r="J4921" s="141" t="s">
        <v>95</v>
      </c>
      <c r="K4921" s="141" t="s">
        <v>97</v>
      </c>
      <c r="L4921" s="141" t="s">
        <v>4147</v>
      </c>
      <c r="M4921" s="141" t="s">
        <v>246</v>
      </c>
      <c r="N4921" s="141" t="s">
        <v>303</v>
      </c>
      <c r="O4921" s="141" t="s">
        <v>287</v>
      </c>
      <c r="P4921" s="141" t="s">
        <v>3282</v>
      </c>
      <c r="Q4921" s="141" t="s">
        <v>288</v>
      </c>
      <c r="R4921" s="141" t="s">
        <v>4253</v>
      </c>
      <c r="S4921" s="148" t="s">
        <v>3280</v>
      </c>
      <c r="T4921" s="147">
        <v>70594062</v>
      </c>
      <c r="U4921" s="147">
        <v>70594062</v>
      </c>
      <c r="V4921" s="147">
        <v>70594062</v>
      </c>
      <c r="W4921" s="147">
        <v>50697212.390000001</v>
      </c>
    </row>
    <row r="4922" spans="1:23">
      <c r="A4922" s="141" t="s">
        <v>3465</v>
      </c>
      <c r="B4922" s="141" t="s">
        <v>284</v>
      </c>
      <c r="C4922" s="141" t="s">
        <v>3464</v>
      </c>
      <c r="D4922" s="141" t="s">
        <v>3459</v>
      </c>
      <c r="E4922" s="141" t="s">
        <v>4234</v>
      </c>
      <c r="F4922" s="141" t="s">
        <v>4250</v>
      </c>
      <c r="G4922" s="141" t="s">
        <v>72</v>
      </c>
      <c r="H4922" s="141" t="s">
        <v>3530</v>
      </c>
      <c r="I4922" s="141" t="s">
        <v>3514</v>
      </c>
      <c r="J4922" s="141" t="s">
        <v>174</v>
      </c>
      <c r="K4922" s="141" t="s">
        <v>176</v>
      </c>
      <c r="L4922" s="141" t="s">
        <v>4147</v>
      </c>
      <c r="M4922" s="141" t="s">
        <v>246</v>
      </c>
      <c r="N4922" s="141" t="s">
        <v>303</v>
      </c>
      <c r="O4922" s="141" t="s">
        <v>287</v>
      </c>
      <c r="P4922" s="141" t="s">
        <v>3282</v>
      </c>
      <c r="Q4922" s="141" t="s">
        <v>288</v>
      </c>
      <c r="R4922" s="141" t="s">
        <v>3577</v>
      </c>
      <c r="S4922" s="148" t="s">
        <v>3280</v>
      </c>
      <c r="T4922" s="147">
        <v>0</v>
      </c>
      <c r="U4922" s="147">
        <v>15546804.32</v>
      </c>
      <c r="V4922" s="147">
        <v>15546804.32</v>
      </c>
      <c r="W4922" s="147">
        <v>9773184.6199999992</v>
      </c>
    </row>
    <row r="4923" spans="1:23">
      <c r="A4923" s="141" t="s">
        <v>3465</v>
      </c>
      <c r="B4923" s="141" t="s">
        <v>284</v>
      </c>
      <c r="C4923" s="141" t="s">
        <v>3464</v>
      </c>
      <c r="D4923" s="141" t="s">
        <v>3459</v>
      </c>
      <c r="E4923" s="141" t="s">
        <v>4234</v>
      </c>
      <c r="F4923" s="141" t="s">
        <v>4250</v>
      </c>
      <c r="G4923" s="141" t="s">
        <v>72</v>
      </c>
      <c r="H4923" s="141" t="s">
        <v>3530</v>
      </c>
      <c r="I4923" s="141" t="s">
        <v>3514</v>
      </c>
      <c r="J4923" s="141" t="s">
        <v>174</v>
      </c>
      <c r="K4923" s="141" t="s">
        <v>176</v>
      </c>
      <c r="L4923" s="141" t="s">
        <v>4147</v>
      </c>
      <c r="M4923" s="141" t="s">
        <v>246</v>
      </c>
      <c r="N4923" s="141" t="s">
        <v>303</v>
      </c>
      <c r="O4923" s="141" t="s">
        <v>287</v>
      </c>
      <c r="P4923" s="141" t="s">
        <v>3282</v>
      </c>
      <c r="Q4923" s="141" t="s">
        <v>288</v>
      </c>
      <c r="R4923" s="141" t="s">
        <v>3952</v>
      </c>
      <c r="S4923" s="148" t="s">
        <v>3280</v>
      </c>
      <c r="T4923" s="147">
        <v>0</v>
      </c>
      <c r="U4923" s="147">
        <v>109110205</v>
      </c>
      <c r="V4923" s="147">
        <v>109110205</v>
      </c>
      <c r="W4923" s="147">
        <v>67880326.719999999</v>
      </c>
    </row>
    <row r="4924" spans="1:23">
      <c r="A4924" s="141" t="s">
        <v>3465</v>
      </c>
      <c r="B4924" s="141" t="s">
        <v>284</v>
      </c>
      <c r="C4924" s="141" t="s">
        <v>3464</v>
      </c>
      <c r="D4924" s="141" t="s">
        <v>3459</v>
      </c>
      <c r="E4924" s="141" t="s">
        <v>4234</v>
      </c>
      <c r="F4924" s="141" t="s">
        <v>4250</v>
      </c>
      <c r="G4924" s="141" t="s">
        <v>74</v>
      </c>
      <c r="H4924" s="141" t="s">
        <v>3973</v>
      </c>
      <c r="I4924" s="141" t="s">
        <v>3495</v>
      </c>
      <c r="J4924" s="141" t="s">
        <v>129</v>
      </c>
      <c r="K4924" s="141" t="s">
        <v>131</v>
      </c>
      <c r="L4924" s="141" t="s">
        <v>4147</v>
      </c>
      <c r="M4924" s="141" t="s">
        <v>246</v>
      </c>
      <c r="N4924" s="141" t="s">
        <v>303</v>
      </c>
      <c r="O4924" s="141" t="s">
        <v>287</v>
      </c>
      <c r="P4924" s="141" t="s">
        <v>3282</v>
      </c>
      <c r="Q4924" s="141" t="s">
        <v>288</v>
      </c>
      <c r="R4924" s="141" t="s">
        <v>4252</v>
      </c>
      <c r="S4924" s="148" t="s">
        <v>3280</v>
      </c>
      <c r="T4924" s="147">
        <v>79000000</v>
      </c>
      <c r="U4924" s="147">
        <v>46083334</v>
      </c>
      <c r="V4924" s="147">
        <v>39500000.039999999</v>
      </c>
      <c r="W4924" s="147">
        <v>39500000.039999999</v>
      </c>
    </row>
    <row r="4925" spans="1:23">
      <c r="A4925" s="141" t="s">
        <v>3465</v>
      </c>
      <c r="B4925" s="141" t="s">
        <v>284</v>
      </c>
      <c r="C4925" s="141" t="s">
        <v>3464</v>
      </c>
      <c r="D4925" s="141" t="s">
        <v>3459</v>
      </c>
      <c r="E4925" s="141" t="s">
        <v>4234</v>
      </c>
      <c r="F4925" s="141" t="s">
        <v>4250</v>
      </c>
      <c r="G4925" s="141" t="s">
        <v>74</v>
      </c>
      <c r="H4925" s="141" t="s">
        <v>3973</v>
      </c>
      <c r="I4925" s="141" t="s">
        <v>3495</v>
      </c>
      <c r="J4925" s="141" t="s">
        <v>134</v>
      </c>
      <c r="K4925" s="141" t="s">
        <v>135</v>
      </c>
      <c r="L4925" s="141" t="s">
        <v>4147</v>
      </c>
      <c r="M4925" s="141" t="s">
        <v>246</v>
      </c>
      <c r="N4925" s="141" t="s">
        <v>303</v>
      </c>
      <c r="O4925" s="141" t="s">
        <v>287</v>
      </c>
      <c r="P4925" s="141" t="s">
        <v>3282</v>
      </c>
      <c r="Q4925" s="141" t="s">
        <v>288</v>
      </c>
      <c r="R4925" s="141" t="s">
        <v>4251</v>
      </c>
      <c r="S4925" s="148" t="s">
        <v>3280</v>
      </c>
      <c r="T4925" s="147">
        <v>69500000</v>
      </c>
      <c r="U4925" s="147">
        <v>69500000</v>
      </c>
      <c r="V4925" s="147">
        <v>69500000</v>
      </c>
      <c r="W4925" s="147">
        <v>47975991</v>
      </c>
    </row>
    <row r="4926" spans="1:23">
      <c r="A4926" s="141" t="s">
        <v>3465</v>
      </c>
      <c r="B4926" s="141" t="s">
        <v>284</v>
      </c>
      <c r="C4926" s="141" t="s">
        <v>3464</v>
      </c>
      <c r="D4926" s="141" t="s">
        <v>3459</v>
      </c>
      <c r="E4926" s="141" t="s">
        <v>4234</v>
      </c>
      <c r="F4926" s="141" t="s">
        <v>4250</v>
      </c>
      <c r="G4926" s="141" t="s">
        <v>75</v>
      </c>
      <c r="H4926" s="141" t="s">
        <v>3515</v>
      </c>
      <c r="I4926" s="141" t="s">
        <v>3514</v>
      </c>
      <c r="J4926" s="141" t="s">
        <v>3958</v>
      </c>
      <c r="K4926" s="141" t="s">
        <v>203</v>
      </c>
      <c r="L4926" s="141" t="s">
        <v>4147</v>
      </c>
      <c r="M4926" s="141" t="s">
        <v>246</v>
      </c>
      <c r="N4926" s="141" t="s">
        <v>303</v>
      </c>
      <c r="O4926" s="141" t="s">
        <v>289</v>
      </c>
      <c r="P4926" s="141" t="s">
        <v>3282</v>
      </c>
      <c r="Q4926" s="141" t="s">
        <v>288</v>
      </c>
      <c r="R4926" s="141" t="s">
        <v>3468</v>
      </c>
      <c r="S4926" s="148" t="s">
        <v>3280</v>
      </c>
      <c r="T4926" s="147">
        <v>0</v>
      </c>
      <c r="U4926" s="147">
        <v>30000</v>
      </c>
      <c r="V4926" s="147">
        <v>0</v>
      </c>
      <c r="W4926" s="147">
        <v>0</v>
      </c>
    </row>
    <row r="4927" spans="1:23">
      <c r="A4927" s="141" t="s">
        <v>3465</v>
      </c>
      <c r="B4927" s="141" t="s">
        <v>284</v>
      </c>
      <c r="C4927" s="141" t="s">
        <v>3464</v>
      </c>
      <c r="D4927" s="141" t="s">
        <v>3459</v>
      </c>
      <c r="E4927" s="141" t="s">
        <v>4234</v>
      </c>
      <c r="F4927" s="141" t="s">
        <v>4250</v>
      </c>
      <c r="G4927" s="141" t="s">
        <v>77</v>
      </c>
      <c r="H4927" s="141" t="s">
        <v>3480</v>
      </c>
      <c r="I4927" s="141" t="s">
        <v>3495</v>
      </c>
      <c r="J4927" s="141" t="s">
        <v>142</v>
      </c>
      <c r="K4927" s="141" t="s">
        <v>143</v>
      </c>
      <c r="L4927" s="141" t="s">
        <v>4147</v>
      </c>
      <c r="M4927" s="141" t="s">
        <v>246</v>
      </c>
      <c r="N4927" s="141" t="s">
        <v>3281</v>
      </c>
      <c r="O4927" s="141" t="s">
        <v>287</v>
      </c>
      <c r="P4927" s="141" t="s">
        <v>3282</v>
      </c>
      <c r="Q4927" s="141" t="s">
        <v>288</v>
      </c>
      <c r="R4927" s="141" t="s">
        <v>3589</v>
      </c>
      <c r="S4927" s="148" t="s">
        <v>3280</v>
      </c>
      <c r="T4927" s="147">
        <v>782262328</v>
      </c>
      <c r="U4927" s="147">
        <v>782262328</v>
      </c>
      <c r="V4927" s="147">
        <v>752291780.37</v>
      </c>
      <c r="W4927" s="147">
        <v>752291780.37</v>
      </c>
    </row>
    <row r="4928" spans="1:23">
      <c r="A4928" s="141" t="s">
        <v>3465</v>
      </c>
      <c r="B4928" s="141" t="s">
        <v>284</v>
      </c>
      <c r="C4928" s="141" t="s">
        <v>3464</v>
      </c>
      <c r="D4928" s="141" t="s">
        <v>3459</v>
      </c>
      <c r="E4928" s="141" t="s">
        <v>4234</v>
      </c>
      <c r="F4928" s="141" t="s">
        <v>4250</v>
      </c>
      <c r="G4928" s="141" t="s">
        <v>77</v>
      </c>
      <c r="H4928" s="141" t="s">
        <v>3480</v>
      </c>
      <c r="I4928" s="141" t="s">
        <v>3514</v>
      </c>
      <c r="J4928" s="141" t="s">
        <v>3958</v>
      </c>
      <c r="K4928" s="141" t="s">
        <v>206</v>
      </c>
      <c r="L4928" s="141" t="s">
        <v>4147</v>
      </c>
      <c r="M4928" s="141" t="s">
        <v>246</v>
      </c>
      <c r="N4928" s="141" t="s">
        <v>3281</v>
      </c>
      <c r="O4928" s="141" t="s">
        <v>287</v>
      </c>
      <c r="P4928" s="141" t="s">
        <v>3282</v>
      </c>
      <c r="Q4928" s="141" t="s">
        <v>288</v>
      </c>
      <c r="R4928" s="141" t="s">
        <v>4249</v>
      </c>
      <c r="S4928" s="148" t="s">
        <v>3280</v>
      </c>
      <c r="T4928" s="147">
        <v>0</v>
      </c>
      <c r="U4928" s="147">
        <v>715900000</v>
      </c>
      <c r="V4928" s="147">
        <v>495000000</v>
      </c>
      <c r="W4928" s="147">
        <v>495000000</v>
      </c>
    </row>
    <row r="4929" spans="1:23">
      <c r="A4929" s="141" t="s">
        <v>3465</v>
      </c>
      <c r="B4929" s="141" t="s">
        <v>284</v>
      </c>
      <c r="C4929" s="141" t="s">
        <v>3464</v>
      </c>
      <c r="D4929" s="141" t="s">
        <v>3459</v>
      </c>
      <c r="E4929" s="141" t="s">
        <v>4234</v>
      </c>
      <c r="F4929" s="141" t="s">
        <v>4242</v>
      </c>
      <c r="G4929" s="141" t="s">
        <v>53</v>
      </c>
      <c r="H4929" s="141" t="s">
        <v>3493</v>
      </c>
      <c r="I4929" s="141" t="s">
        <v>3495</v>
      </c>
      <c r="J4929" s="141" t="s">
        <v>122</v>
      </c>
      <c r="K4929" s="141" t="s">
        <v>123</v>
      </c>
      <c r="L4929" s="141" t="s">
        <v>4147</v>
      </c>
      <c r="M4929" s="141" t="s">
        <v>248</v>
      </c>
      <c r="N4929" s="141" t="s">
        <v>303</v>
      </c>
      <c r="O4929" s="141" t="s">
        <v>287</v>
      </c>
      <c r="P4929" s="141" t="s">
        <v>3282</v>
      </c>
      <c r="Q4929" s="141" t="s">
        <v>288</v>
      </c>
      <c r="R4929" s="141" t="s">
        <v>4245</v>
      </c>
      <c r="S4929" s="148" t="s">
        <v>3280</v>
      </c>
      <c r="T4929" s="147">
        <v>0</v>
      </c>
      <c r="U4929" s="147">
        <v>701000000</v>
      </c>
      <c r="V4929" s="147">
        <v>551000000</v>
      </c>
      <c r="W4929" s="147">
        <v>551000000</v>
      </c>
    </row>
    <row r="4930" spans="1:23">
      <c r="A4930" s="141" t="s">
        <v>3465</v>
      </c>
      <c r="B4930" s="141" t="s">
        <v>284</v>
      </c>
      <c r="C4930" s="141" t="s">
        <v>3464</v>
      </c>
      <c r="D4930" s="141" t="s">
        <v>3459</v>
      </c>
      <c r="E4930" s="141" t="s">
        <v>4234</v>
      </c>
      <c r="F4930" s="141" t="s">
        <v>4242</v>
      </c>
      <c r="G4930" s="141" t="s">
        <v>57</v>
      </c>
      <c r="H4930" s="141" t="s">
        <v>3602</v>
      </c>
      <c r="I4930" s="141" t="s">
        <v>3514</v>
      </c>
      <c r="J4930" s="141" t="s">
        <v>3958</v>
      </c>
      <c r="K4930" s="141" t="s">
        <v>205</v>
      </c>
      <c r="L4930" s="141" t="s">
        <v>4147</v>
      </c>
      <c r="M4930" s="141" t="s">
        <v>248</v>
      </c>
      <c r="N4930" s="141" t="s">
        <v>303</v>
      </c>
      <c r="O4930" s="141" t="s">
        <v>287</v>
      </c>
      <c r="P4930" s="141" t="s">
        <v>3282</v>
      </c>
      <c r="Q4930" s="141" t="s">
        <v>288</v>
      </c>
      <c r="R4930" s="141" t="s">
        <v>4248</v>
      </c>
      <c r="S4930" s="148" t="s">
        <v>3280</v>
      </c>
      <c r="T4930" s="147">
        <v>165970777</v>
      </c>
      <c r="U4930" s="147">
        <v>165970777</v>
      </c>
      <c r="V4930" s="147">
        <v>114902845.56</v>
      </c>
      <c r="W4930" s="147">
        <v>114902845.56</v>
      </c>
    </row>
    <row r="4931" spans="1:23">
      <c r="A4931" s="141" t="s">
        <v>3465</v>
      </c>
      <c r="B4931" s="141" t="s">
        <v>284</v>
      </c>
      <c r="C4931" s="141" t="s">
        <v>3464</v>
      </c>
      <c r="D4931" s="141" t="s">
        <v>3459</v>
      </c>
      <c r="E4931" s="141" t="s">
        <v>4234</v>
      </c>
      <c r="F4931" s="141" t="s">
        <v>4242</v>
      </c>
      <c r="G4931" s="141" t="s">
        <v>59</v>
      </c>
      <c r="H4931" s="141" t="s">
        <v>3518</v>
      </c>
      <c r="I4931" s="141" t="s">
        <v>3514</v>
      </c>
      <c r="J4931" s="141" t="s">
        <v>174</v>
      </c>
      <c r="K4931" s="141" t="s">
        <v>177</v>
      </c>
      <c r="L4931" s="141" t="s">
        <v>4147</v>
      </c>
      <c r="M4931" s="141" t="s">
        <v>248</v>
      </c>
      <c r="N4931" s="141" t="s">
        <v>303</v>
      </c>
      <c r="O4931" s="141" t="s">
        <v>287</v>
      </c>
      <c r="P4931" s="141" t="s">
        <v>3282</v>
      </c>
      <c r="Q4931" s="141" t="s">
        <v>288</v>
      </c>
      <c r="R4931" s="141" t="s">
        <v>3519</v>
      </c>
      <c r="S4931" s="148" t="s">
        <v>3280</v>
      </c>
      <c r="T4931" s="147">
        <v>2254798597</v>
      </c>
      <c r="U4931" s="147">
        <v>2470473189</v>
      </c>
      <c r="V4931" s="147">
        <v>1830444075.96</v>
      </c>
      <c r="W4931" s="147">
        <v>1830444075.96</v>
      </c>
    </row>
    <row r="4932" spans="1:23">
      <c r="A4932" s="141" t="s">
        <v>3465</v>
      </c>
      <c r="B4932" s="141" t="s">
        <v>284</v>
      </c>
      <c r="C4932" s="141" t="s">
        <v>3464</v>
      </c>
      <c r="D4932" s="141" t="s">
        <v>3459</v>
      </c>
      <c r="E4932" s="141" t="s">
        <v>4234</v>
      </c>
      <c r="F4932" s="141" t="s">
        <v>4242</v>
      </c>
      <c r="G4932" s="141" t="s">
        <v>59</v>
      </c>
      <c r="H4932" s="141" t="s">
        <v>3518</v>
      </c>
      <c r="I4932" s="141" t="s">
        <v>3514</v>
      </c>
      <c r="J4932" s="141" t="s">
        <v>174</v>
      </c>
      <c r="K4932" s="141" t="s">
        <v>177</v>
      </c>
      <c r="L4932" s="141" t="s">
        <v>4147</v>
      </c>
      <c r="M4932" s="141" t="s">
        <v>248</v>
      </c>
      <c r="N4932" s="141" t="s">
        <v>303</v>
      </c>
      <c r="O4932" s="141" t="s">
        <v>287</v>
      </c>
      <c r="P4932" s="141" t="s">
        <v>3282</v>
      </c>
      <c r="Q4932" s="141" t="s">
        <v>288</v>
      </c>
      <c r="R4932" s="141" t="s">
        <v>3526</v>
      </c>
      <c r="S4932" s="148" t="s">
        <v>3280</v>
      </c>
      <c r="T4932" s="147">
        <v>687042497</v>
      </c>
      <c r="U4932" s="147">
        <v>843516445</v>
      </c>
      <c r="V4932" s="147">
        <v>488204658</v>
      </c>
      <c r="W4932" s="147">
        <v>488204658</v>
      </c>
    </row>
    <row r="4933" spans="1:23">
      <c r="A4933" s="141" t="s">
        <v>3465</v>
      </c>
      <c r="B4933" s="141" t="s">
        <v>284</v>
      </c>
      <c r="C4933" s="141" t="s">
        <v>3464</v>
      </c>
      <c r="D4933" s="141" t="s">
        <v>3459</v>
      </c>
      <c r="E4933" s="141" t="s">
        <v>4234</v>
      </c>
      <c r="F4933" s="141" t="s">
        <v>4242</v>
      </c>
      <c r="G4933" s="141" t="s">
        <v>59</v>
      </c>
      <c r="H4933" s="141" t="s">
        <v>3518</v>
      </c>
      <c r="I4933" s="141" t="s">
        <v>3514</v>
      </c>
      <c r="J4933" s="141" t="s">
        <v>174</v>
      </c>
      <c r="K4933" s="141" t="s">
        <v>177</v>
      </c>
      <c r="L4933" s="141" t="s">
        <v>4147</v>
      </c>
      <c r="M4933" s="141" t="s">
        <v>248</v>
      </c>
      <c r="N4933" s="141" t="s">
        <v>303</v>
      </c>
      <c r="O4933" s="141" t="s">
        <v>287</v>
      </c>
      <c r="P4933" s="141" t="s">
        <v>3282</v>
      </c>
      <c r="Q4933" s="141" t="s">
        <v>288</v>
      </c>
      <c r="R4933" s="141" t="s">
        <v>3525</v>
      </c>
      <c r="S4933" s="148" t="s">
        <v>3280</v>
      </c>
      <c r="T4933" s="147">
        <v>71081302</v>
      </c>
      <c r="U4933" s="147">
        <v>80920512</v>
      </c>
      <c r="V4933" s="147">
        <v>47583156.560000002</v>
      </c>
      <c r="W4933" s="147">
        <v>47583156.560000002</v>
      </c>
    </row>
    <row r="4934" spans="1:23">
      <c r="A4934" s="141" t="s">
        <v>3465</v>
      </c>
      <c r="B4934" s="141" t="s">
        <v>284</v>
      </c>
      <c r="C4934" s="141" t="s">
        <v>3464</v>
      </c>
      <c r="D4934" s="141" t="s">
        <v>3459</v>
      </c>
      <c r="E4934" s="141" t="s">
        <v>4234</v>
      </c>
      <c r="F4934" s="141" t="s">
        <v>4242</v>
      </c>
      <c r="G4934" s="141" t="s">
        <v>59</v>
      </c>
      <c r="H4934" s="141" t="s">
        <v>3518</v>
      </c>
      <c r="I4934" s="141" t="s">
        <v>3514</v>
      </c>
      <c r="J4934" s="141" t="s">
        <v>174</v>
      </c>
      <c r="K4934" s="141" t="s">
        <v>177</v>
      </c>
      <c r="L4934" s="141" t="s">
        <v>4147</v>
      </c>
      <c r="M4934" s="141" t="s">
        <v>248</v>
      </c>
      <c r="N4934" s="141" t="s">
        <v>303</v>
      </c>
      <c r="O4934" s="141" t="s">
        <v>287</v>
      </c>
      <c r="P4934" s="141" t="s">
        <v>3282</v>
      </c>
      <c r="Q4934" s="141" t="s">
        <v>288</v>
      </c>
      <c r="R4934" s="141" t="s">
        <v>3524</v>
      </c>
      <c r="S4934" s="148" t="s">
        <v>3280</v>
      </c>
      <c r="T4934" s="147">
        <v>147499349</v>
      </c>
      <c r="U4934" s="147">
        <v>147499349</v>
      </c>
      <c r="V4934" s="147">
        <v>110268833.64</v>
      </c>
      <c r="W4934" s="147">
        <v>110268833.64</v>
      </c>
    </row>
    <row r="4935" spans="1:23">
      <c r="A4935" s="141" t="s">
        <v>3465</v>
      </c>
      <c r="B4935" s="141" t="s">
        <v>284</v>
      </c>
      <c r="C4935" s="141" t="s">
        <v>3464</v>
      </c>
      <c r="D4935" s="141" t="s">
        <v>3459</v>
      </c>
      <c r="E4935" s="141" t="s">
        <v>4234</v>
      </c>
      <c r="F4935" s="141" t="s">
        <v>4242</v>
      </c>
      <c r="G4935" s="141" t="s">
        <v>59</v>
      </c>
      <c r="H4935" s="141" t="s">
        <v>3518</v>
      </c>
      <c r="I4935" s="141" t="s">
        <v>3514</v>
      </c>
      <c r="J4935" s="141" t="s">
        <v>174</v>
      </c>
      <c r="K4935" s="141" t="s">
        <v>177</v>
      </c>
      <c r="L4935" s="141" t="s">
        <v>4147</v>
      </c>
      <c r="M4935" s="141" t="s">
        <v>248</v>
      </c>
      <c r="N4935" s="141" t="s">
        <v>303</v>
      </c>
      <c r="O4935" s="141" t="s">
        <v>287</v>
      </c>
      <c r="P4935" s="141" t="s">
        <v>3282</v>
      </c>
      <c r="Q4935" s="141" t="s">
        <v>288</v>
      </c>
      <c r="R4935" s="141" t="s">
        <v>3523</v>
      </c>
      <c r="S4935" s="148" t="s">
        <v>3280</v>
      </c>
      <c r="T4935" s="147">
        <v>257652077</v>
      </c>
      <c r="U4935" s="147">
        <v>315329117</v>
      </c>
      <c r="V4935" s="147">
        <v>198759059.03</v>
      </c>
      <c r="W4935" s="147">
        <v>198759059.03</v>
      </c>
    </row>
    <row r="4936" spans="1:23">
      <c r="A4936" s="141" t="s">
        <v>3465</v>
      </c>
      <c r="B4936" s="141" t="s">
        <v>284</v>
      </c>
      <c r="C4936" s="141" t="s">
        <v>3464</v>
      </c>
      <c r="D4936" s="141" t="s">
        <v>3459</v>
      </c>
      <c r="E4936" s="141" t="s">
        <v>4234</v>
      </c>
      <c r="F4936" s="141" t="s">
        <v>4242</v>
      </c>
      <c r="G4936" s="141" t="s">
        <v>59</v>
      </c>
      <c r="H4936" s="141" t="s">
        <v>3518</v>
      </c>
      <c r="I4936" s="141" t="s">
        <v>3514</v>
      </c>
      <c r="J4936" s="141" t="s">
        <v>174</v>
      </c>
      <c r="K4936" s="141" t="s">
        <v>177</v>
      </c>
      <c r="L4936" s="141" t="s">
        <v>4147</v>
      </c>
      <c r="M4936" s="141" t="s">
        <v>248</v>
      </c>
      <c r="N4936" s="141" t="s">
        <v>303</v>
      </c>
      <c r="O4936" s="141" t="s">
        <v>287</v>
      </c>
      <c r="P4936" s="141" t="s">
        <v>3282</v>
      </c>
      <c r="Q4936" s="141" t="s">
        <v>288</v>
      </c>
      <c r="R4936" s="141" t="s">
        <v>3517</v>
      </c>
      <c r="S4936" s="148" t="s">
        <v>3280</v>
      </c>
      <c r="T4936" s="147">
        <v>3157039001</v>
      </c>
      <c r="U4936" s="147">
        <v>4451565328</v>
      </c>
      <c r="V4936" s="147">
        <v>3175965260.0700002</v>
      </c>
      <c r="W4936" s="147">
        <v>3175965260.0700002</v>
      </c>
    </row>
    <row r="4937" spans="1:23">
      <c r="A4937" s="141" t="s">
        <v>3465</v>
      </c>
      <c r="B4937" s="141" t="s">
        <v>284</v>
      </c>
      <c r="C4937" s="141" t="s">
        <v>3464</v>
      </c>
      <c r="D4937" s="141" t="s">
        <v>3459</v>
      </c>
      <c r="E4937" s="141" t="s">
        <v>4234</v>
      </c>
      <c r="F4937" s="141" t="s">
        <v>4242</v>
      </c>
      <c r="G4937" s="141" t="s">
        <v>59</v>
      </c>
      <c r="H4937" s="141" t="s">
        <v>3518</v>
      </c>
      <c r="I4937" s="141" t="s">
        <v>3514</v>
      </c>
      <c r="J4937" s="141" t="s">
        <v>174</v>
      </c>
      <c r="K4937" s="141" t="s">
        <v>177</v>
      </c>
      <c r="L4937" s="141" t="s">
        <v>4147</v>
      </c>
      <c r="M4937" s="141" t="s">
        <v>248</v>
      </c>
      <c r="N4937" s="141" t="s">
        <v>303</v>
      </c>
      <c r="O4937" s="141" t="s">
        <v>287</v>
      </c>
      <c r="P4937" s="141" t="s">
        <v>3282</v>
      </c>
      <c r="Q4937" s="141" t="s">
        <v>288</v>
      </c>
      <c r="R4937" s="141" t="s">
        <v>3522</v>
      </c>
      <c r="S4937" s="148" t="s">
        <v>3280</v>
      </c>
      <c r="T4937" s="147">
        <v>102469251</v>
      </c>
      <c r="U4937" s="147">
        <v>123616945</v>
      </c>
      <c r="V4937" s="147">
        <v>89731866.680000007</v>
      </c>
      <c r="W4937" s="147">
        <v>89731866.680000007</v>
      </c>
    </row>
    <row r="4938" spans="1:23">
      <c r="A4938" s="141" t="s">
        <v>3465</v>
      </c>
      <c r="B4938" s="141" t="s">
        <v>284</v>
      </c>
      <c r="C4938" s="141" t="s">
        <v>3464</v>
      </c>
      <c r="D4938" s="141" t="s">
        <v>3459</v>
      </c>
      <c r="E4938" s="141" t="s">
        <v>4234</v>
      </c>
      <c r="F4938" s="141" t="s">
        <v>4242</v>
      </c>
      <c r="G4938" s="141" t="s">
        <v>59</v>
      </c>
      <c r="H4938" s="141" t="s">
        <v>3518</v>
      </c>
      <c r="I4938" s="141" t="s">
        <v>3514</v>
      </c>
      <c r="J4938" s="141" t="s">
        <v>174</v>
      </c>
      <c r="K4938" s="141" t="s">
        <v>177</v>
      </c>
      <c r="L4938" s="141" t="s">
        <v>4147</v>
      </c>
      <c r="M4938" s="141" t="s">
        <v>248</v>
      </c>
      <c r="N4938" s="141" t="s">
        <v>303</v>
      </c>
      <c r="O4938" s="141" t="s">
        <v>287</v>
      </c>
      <c r="P4938" s="141" t="s">
        <v>3282</v>
      </c>
      <c r="Q4938" s="141" t="s">
        <v>288</v>
      </c>
      <c r="R4938" s="141" t="s">
        <v>3521</v>
      </c>
      <c r="S4938" s="148" t="s">
        <v>3280</v>
      </c>
      <c r="T4938" s="147">
        <v>52256062</v>
      </c>
      <c r="U4938" s="147">
        <v>61383465</v>
      </c>
      <c r="V4938" s="147">
        <v>36057692.079999998</v>
      </c>
      <c r="W4938" s="147">
        <v>36057692.079999998</v>
      </c>
    </row>
    <row r="4939" spans="1:23">
      <c r="A4939" s="141" t="s">
        <v>3465</v>
      </c>
      <c r="B4939" s="141" t="s">
        <v>284</v>
      </c>
      <c r="C4939" s="141" t="s">
        <v>3464</v>
      </c>
      <c r="D4939" s="141" t="s">
        <v>3459</v>
      </c>
      <c r="E4939" s="141" t="s">
        <v>4234</v>
      </c>
      <c r="F4939" s="141" t="s">
        <v>4242</v>
      </c>
      <c r="G4939" s="141" t="s">
        <v>59</v>
      </c>
      <c r="H4939" s="141" t="s">
        <v>3518</v>
      </c>
      <c r="I4939" s="141" t="s">
        <v>3514</v>
      </c>
      <c r="J4939" s="141" t="s">
        <v>174</v>
      </c>
      <c r="K4939" s="141" t="s">
        <v>177</v>
      </c>
      <c r="L4939" s="141" t="s">
        <v>4147</v>
      </c>
      <c r="M4939" s="141" t="s">
        <v>248</v>
      </c>
      <c r="N4939" s="141" t="s">
        <v>303</v>
      </c>
      <c r="O4939" s="141" t="s">
        <v>287</v>
      </c>
      <c r="P4939" s="141" t="s">
        <v>3282</v>
      </c>
      <c r="Q4939" s="141" t="s">
        <v>288</v>
      </c>
      <c r="R4939" s="141" t="s">
        <v>3520</v>
      </c>
      <c r="S4939" s="148" t="s">
        <v>3280</v>
      </c>
      <c r="T4939" s="147">
        <v>45248315</v>
      </c>
      <c r="U4939" s="147">
        <v>48971361</v>
      </c>
      <c r="V4939" s="147">
        <v>32481542.969999999</v>
      </c>
      <c r="W4939" s="147">
        <v>32481542.969999999</v>
      </c>
    </row>
    <row r="4940" spans="1:23">
      <c r="A4940" s="141" t="s">
        <v>3465</v>
      </c>
      <c r="B4940" s="141" t="s">
        <v>284</v>
      </c>
      <c r="C4940" s="141" t="s">
        <v>3464</v>
      </c>
      <c r="D4940" s="141" t="s">
        <v>3459</v>
      </c>
      <c r="E4940" s="141" t="s">
        <v>4234</v>
      </c>
      <c r="F4940" s="141" t="s">
        <v>4242</v>
      </c>
      <c r="G4940" s="141" t="s">
        <v>59</v>
      </c>
      <c r="H4940" s="141" t="s">
        <v>3518</v>
      </c>
      <c r="I4940" s="141" t="s">
        <v>3514</v>
      </c>
      <c r="J4940" s="141" t="s">
        <v>174</v>
      </c>
      <c r="K4940" s="141" t="s">
        <v>177</v>
      </c>
      <c r="L4940" s="141" t="s">
        <v>4147</v>
      </c>
      <c r="M4940" s="141" t="s">
        <v>248</v>
      </c>
      <c r="N4940" s="141" t="s">
        <v>303</v>
      </c>
      <c r="O4940" s="141" t="s">
        <v>290</v>
      </c>
      <c r="P4940" s="141" t="s">
        <v>3282</v>
      </c>
      <c r="Q4940" s="141" t="s">
        <v>288</v>
      </c>
      <c r="R4940" s="141" t="s">
        <v>3526</v>
      </c>
      <c r="S4940" s="148" t="s">
        <v>3280</v>
      </c>
      <c r="T4940" s="147">
        <v>168000000</v>
      </c>
      <c r="U4940" s="147">
        <v>168000000</v>
      </c>
      <c r="V4940" s="147">
        <v>67200000</v>
      </c>
      <c r="W4940" s="147">
        <v>67200000</v>
      </c>
    </row>
    <row r="4941" spans="1:23">
      <c r="A4941" s="141" t="s">
        <v>3465</v>
      </c>
      <c r="B4941" s="141" t="s">
        <v>284</v>
      </c>
      <c r="C4941" s="141" t="s">
        <v>3464</v>
      </c>
      <c r="D4941" s="141" t="s">
        <v>3459</v>
      </c>
      <c r="E4941" s="141" t="s">
        <v>4234</v>
      </c>
      <c r="F4941" s="141" t="s">
        <v>4242</v>
      </c>
      <c r="G4941" s="141" t="s">
        <v>59</v>
      </c>
      <c r="H4941" s="141" t="s">
        <v>3518</v>
      </c>
      <c r="I4941" s="141" t="s">
        <v>3514</v>
      </c>
      <c r="J4941" s="141" t="s">
        <v>174</v>
      </c>
      <c r="K4941" s="141" t="s">
        <v>177</v>
      </c>
      <c r="L4941" s="141" t="s">
        <v>4147</v>
      </c>
      <c r="M4941" s="141" t="s">
        <v>248</v>
      </c>
      <c r="N4941" s="141" t="s">
        <v>303</v>
      </c>
      <c r="O4941" s="141" t="s">
        <v>290</v>
      </c>
      <c r="P4941" s="141" t="s">
        <v>3282</v>
      </c>
      <c r="Q4941" s="141" t="s">
        <v>288</v>
      </c>
      <c r="R4941" s="141" t="s">
        <v>3517</v>
      </c>
      <c r="S4941" s="148" t="s">
        <v>3280</v>
      </c>
      <c r="T4941" s="147">
        <v>168000000</v>
      </c>
      <c r="U4941" s="147">
        <v>168000000</v>
      </c>
      <c r="V4941" s="147">
        <v>100800000</v>
      </c>
      <c r="W4941" s="147">
        <v>100800000</v>
      </c>
    </row>
    <row r="4942" spans="1:23">
      <c r="A4942" s="141" t="s">
        <v>3465</v>
      </c>
      <c r="B4942" s="141" t="s">
        <v>284</v>
      </c>
      <c r="C4942" s="141" t="s">
        <v>3464</v>
      </c>
      <c r="D4942" s="141" t="s">
        <v>3459</v>
      </c>
      <c r="E4942" s="141" t="s">
        <v>4234</v>
      </c>
      <c r="F4942" s="141" t="s">
        <v>4242</v>
      </c>
      <c r="G4942" s="141" t="s">
        <v>59</v>
      </c>
      <c r="H4942" s="141" t="s">
        <v>3518</v>
      </c>
      <c r="I4942" s="141" t="s">
        <v>3514</v>
      </c>
      <c r="J4942" s="141" t="s">
        <v>174</v>
      </c>
      <c r="K4942" s="141" t="s">
        <v>177</v>
      </c>
      <c r="L4942" s="141" t="s">
        <v>4147</v>
      </c>
      <c r="M4942" s="141" t="s">
        <v>248</v>
      </c>
      <c r="N4942" s="141" t="s">
        <v>303</v>
      </c>
      <c r="O4942" s="141" t="s">
        <v>290</v>
      </c>
      <c r="P4942" s="141" t="s">
        <v>3282</v>
      </c>
      <c r="Q4942" s="141" t="s">
        <v>288</v>
      </c>
      <c r="R4942" s="141" t="s">
        <v>3520</v>
      </c>
      <c r="S4942" s="148" t="s">
        <v>3280</v>
      </c>
      <c r="T4942" s="147">
        <v>56000000</v>
      </c>
      <c r="U4942" s="147">
        <v>56000000</v>
      </c>
      <c r="V4942" s="147">
        <v>33600000</v>
      </c>
      <c r="W4942" s="147">
        <v>33600000</v>
      </c>
    </row>
    <row r="4943" spans="1:23">
      <c r="A4943" s="141" t="s">
        <v>3465</v>
      </c>
      <c r="B4943" s="141" t="s">
        <v>284</v>
      </c>
      <c r="C4943" s="141" t="s">
        <v>3464</v>
      </c>
      <c r="D4943" s="141" t="s">
        <v>3459</v>
      </c>
      <c r="E4943" s="141" t="s">
        <v>4234</v>
      </c>
      <c r="F4943" s="141" t="s">
        <v>4242</v>
      </c>
      <c r="G4943" s="141" t="s">
        <v>62</v>
      </c>
      <c r="H4943" s="141" t="s">
        <v>3490</v>
      </c>
      <c r="I4943" s="141" t="s">
        <v>3495</v>
      </c>
      <c r="J4943" s="141" t="s">
        <v>122</v>
      </c>
      <c r="K4943" s="141" t="s">
        <v>123</v>
      </c>
      <c r="L4943" s="141" t="s">
        <v>4147</v>
      </c>
      <c r="M4943" s="141" t="s">
        <v>248</v>
      </c>
      <c r="N4943" s="141" t="s">
        <v>303</v>
      </c>
      <c r="O4943" s="141" t="s">
        <v>287</v>
      </c>
      <c r="P4943" s="141" t="s">
        <v>3282</v>
      </c>
      <c r="Q4943" s="141" t="s">
        <v>288</v>
      </c>
      <c r="R4943" s="141" t="s">
        <v>3468</v>
      </c>
      <c r="S4943" s="148" t="s">
        <v>3280</v>
      </c>
      <c r="T4943" s="147">
        <v>100000000</v>
      </c>
      <c r="U4943" s="147">
        <v>0</v>
      </c>
      <c r="V4943" s="147">
        <v>0</v>
      </c>
      <c r="W4943" s="147">
        <v>0</v>
      </c>
    </row>
    <row r="4944" spans="1:23">
      <c r="A4944" s="141" t="s">
        <v>3465</v>
      </c>
      <c r="B4944" s="141" t="s">
        <v>284</v>
      </c>
      <c r="C4944" s="141" t="s">
        <v>3464</v>
      </c>
      <c r="D4944" s="141" t="s">
        <v>3459</v>
      </c>
      <c r="E4944" s="141" t="s">
        <v>4234</v>
      </c>
      <c r="F4944" s="141" t="s">
        <v>4242</v>
      </c>
      <c r="G4944" s="141" t="s">
        <v>62</v>
      </c>
      <c r="H4944" s="141" t="s">
        <v>3490</v>
      </c>
      <c r="I4944" s="141" t="s">
        <v>3495</v>
      </c>
      <c r="J4944" s="141" t="s">
        <v>122</v>
      </c>
      <c r="K4944" s="141" t="s">
        <v>123</v>
      </c>
      <c r="L4944" s="141" t="s">
        <v>4147</v>
      </c>
      <c r="M4944" s="141" t="s">
        <v>248</v>
      </c>
      <c r="N4944" s="141" t="s">
        <v>303</v>
      </c>
      <c r="O4944" s="141" t="s">
        <v>287</v>
      </c>
      <c r="P4944" s="141" t="s">
        <v>3282</v>
      </c>
      <c r="Q4944" s="141" t="s">
        <v>288</v>
      </c>
      <c r="R4944" s="141" t="s">
        <v>4247</v>
      </c>
      <c r="S4944" s="148" t="s">
        <v>3280</v>
      </c>
      <c r="T4944" s="147">
        <v>136020250</v>
      </c>
      <c r="U4944" s="147">
        <v>190020250</v>
      </c>
      <c r="V4944" s="147">
        <v>95407357.549999997</v>
      </c>
      <c r="W4944" s="147">
        <v>95407357.549999997</v>
      </c>
    </row>
    <row r="4945" spans="1:23">
      <c r="A4945" s="141" t="s">
        <v>3465</v>
      </c>
      <c r="B4945" s="141" t="s">
        <v>284</v>
      </c>
      <c r="C4945" s="141" t="s">
        <v>3464</v>
      </c>
      <c r="D4945" s="141" t="s">
        <v>3459</v>
      </c>
      <c r="E4945" s="141" t="s">
        <v>4234</v>
      </c>
      <c r="F4945" s="141" t="s">
        <v>4242</v>
      </c>
      <c r="G4945" s="141" t="s">
        <v>62</v>
      </c>
      <c r="H4945" s="141" t="s">
        <v>3490</v>
      </c>
      <c r="I4945" s="141" t="s">
        <v>3495</v>
      </c>
      <c r="J4945" s="141" t="s">
        <v>122</v>
      </c>
      <c r="K4945" s="141" t="s">
        <v>123</v>
      </c>
      <c r="L4945" s="141" t="s">
        <v>4147</v>
      </c>
      <c r="M4945" s="141" t="s">
        <v>248</v>
      </c>
      <c r="N4945" s="141" t="s">
        <v>303</v>
      </c>
      <c r="O4945" s="141" t="s">
        <v>287</v>
      </c>
      <c r="P4945" s="141" t="s">
        <v>3282</v>
      </c>
      <c r="Q4945" s="141" t="s">
        <v>288</v>
      </c>
      <c r="R4945" s="141" t="s">
        <v>4245</v>
      </c>
      <c r="S4945" s="148" t="s">
        <v>3280</v>
      </c>
      <c r="T4945" s="147">
        <v>1130899213</v>
      </c>
      <c r="U4945" s="147">
        <v>1190899213</v>
      </c>
      <c r="V4945" s="147">
        <v>878103159.75</v>
      </c>
      <c r="W4945" s="147">
        <v>878103159.75</v>
      </c>
    </row>
    <row r="4946" spans="1:23">
      <c r="A4946" s="141" t="s">
        <v>3465</v>
      </c>
      <c r="B4946" s="141" t="s">
        <v>284</v>
      </c>
      <c r="C4946" s="141" t="s">
        <v>3464</v>
      </c>
      <c r="D4946" s="141" t="s">
        <v>3459</v>
      </c>
      <c r="E4946" s="141" t="s">
        <v>4234</v>
      </c>
      <c r="F4946" s="141" t="s">
        <v>4242</v>
      </c>
      <c r="G4946" s="141" t="s">
        <v>62</v>
      </c>
      <c r="H4946" s="141" t="s">
        <v>3490</v>
      </c>
      <c r="I4946" s="141" t="s">
        <v>3495</v>
      </c>
      <c r="J4946" s="141" t="s">
        <v>122</v>
      </c>
      <c r="K4946" s="141" t="s">
        <v>123</v>
      </c>
      <c r="L4946" s="141" t="s">
        <v>4147</v>
      </c>
      <c r="M4946" s="141" t="s">
        <v>248</v>
      </c>
      <c r="N4946" s="141" t="s">
        <v>303</v>
      </c>
      <c r="O4946" s="141" t="s">
        <v>287</v>
      </c>
      <c r="P4946" s="141" t="s">
        <v>3282</v>
      </c>
      <c r="Q4946" s="141" t="s">
        <v>288</v>
      </c>
      <c r="R4946" s="141" t="s">
        <v>4246</v>
      </c>
      <c r="S4946" s="148" t="s">
        <v>3280</v>
      </c>
      <c r="T4946" s="147">
        <v>79212875</v>
      </c>
      <c r="U4946" s="147">
        <v>79212875</v>
      </c>
      <c r="V4946" s="147">
        <v>60586999.979999997</v>
      </c>
      <c r="W4946" s="147">
        <v>60586999.979999997</v>
      </c>
    </row>
    <row r="4947" spans="1:23">
      <c r="A4947" s="141" t="s">
        <v>3465</v>
      </c>
      <c r="B4947" s="141" t="s">
        <v>284</v>
      </c>
      <c r="C4947" s="141" t="s">
        <v>3464</v>
      </c>
      <c r="D4947" s="141" t="s">
        <v>3459</v>
      </c>
      <c r="E4947" s="141" t="s">
        <v>4234</v>
      </c>
      <c r="F4947" s="141" t="s">
        <v>4242</v>
      </c>
      <c r="G4947" s="141" t="s">
        <v>62</v>
      </c>
      <c r="H4947" s="141" t="s">
        <v>3490</v>
      </c>
      <c r="I4947" s="141" t="s">
        <v>3495</v>
      </c>
      <c r="J4947" s="141" t="s">
        <v>122</v>
      </c>
      <c r="K4947" s="141" t="s">
        <v>123</v>
      </c>
      <c r="L4947" s="141" t="s">
        <v>4147</v>
      </c>
      <c r="M4947" s="141" t="s">
        <v>248</v>
      </c>
      <c r="N4947" s="141" t="s">
        <v>303</v>
      </c>
      <c r="O4947" s="141" t="s">
        <v>304</v>
      </c>
      <c r="P4947" s="141" t="s">
        <v>3282</v>
      </c>
      <c r="Q4947" s="141" t="s">
        <v>288</v>
      </c>
      <c r="R4947" s="141" t="s">
        <v>4245</v>
      </c>
      <c r="S4947" s="148" t="s">
        <v>3280</v>
      </c>
      <c r="T4947" s="147">
        <v>0</v>
      </c>
      <c r="U4947" s="147">
        <v>300000000</v>
      </c>
      <c r="V4947" s="147">
        <v>300000000</v>
      </c>
      <c r="W4947" s="147">
        <v>300000000</v>
      </c>
    </row>
    <row r="4948" spans="1:23">
      <c r="A4948" s="141" t="s">
        <v>3465</v>
      </c>
      <c r="B4948" s="141" t="s">
        <v>284</v>
      </c>
      <c r="C4948" s="141" t="s">
        <v>3464</v>
      </c>
      <c r="D4948" s="141" t="s">
        <v>3459</v>
      </c>
      <c r="E4948" s="141" t="s">
        <v>4234</v>
      </c>
      <c r="F4948" s="141" t="s">
        <v>4242</v>
      </c>
      <c r="G4948" s="141" t="s">
        <v>63</v>
      </c>
      <c r="H4948" s="141" t="s">
        <v>3488</v>
      </c>
      <c r="I4948" s="141" t="s">
        <v>3495</v>
      </c>
      <c r="J4948" s="141" t="s">
        <v>142</v>
      </c>
      <c r="K4948" s="141" t="s">
        <v>143</v>
      </c>
      <c r="L4948" s="141" t="s">
        <v>4147</v>
      </c>
      <c r="M4948" s="141" t="s">
        <v>248</v>
      </c>
      <c r="N4948" s="141" t="s">
        <v>303</v>
      </c>
      <c r="O4948" s="141" t="s">
        <v>287</v>
      </c>
      <c r="P4948" s="141" t="s">
        <v>3282</v>
      </c>
      <c r="Q4948" s="141" t="s">
        <v>288</v>
      </c>
      <c r="R4948" s="141" t="s">
        <v>4244</v>
      </c>
      <c r="S4948" s="148" t="s">
        <v>3280</v>
      </c>
      <c r="T4948" s="147">
        <v>317500000</v>
      </c>
      <c r="U4948" s="147">
        <v>389500000</v>
      </c>
      <c r="V4948" s="147">
        <v>274307692.27999997</v>
      </c>
      <c r="W4948" s="147">
        <v>274307692.27999997</v>
      </c>
    </row>
    <row r="4949" spans="1:23">
      <c r="A4949" s="141" t="s">
        <v>3465</v>
      </c>
      <c r="B4949" s="141" t="s">
        <v>284</v>
      </c>
      <c r="C4949" s="141" t="s">
        <v>3464</v>
      </c>
      <c r="D4949" s="141" t="s">
        <v>3459</v>
      </c>
      <c r="E4949" s="141" t="s">
        <v>4234</v>
      </c>
      <c r="F4949" s="141" t="s">
        <v>4242</v>
      </c>
      <c r="G4949" s="141" t="s">
        <v>68</v>
      </c>
      <c r="H4949" s="141" t="s">
        <v>3584</v>
      </c>
      <c r="I4949" s="141" t="s">
        <v>3514</v>
      </c>
      <c r="J4949" s="141" t="s">
        <v>184</v>
      </c>
      <c r="K4949" s="141" t="s">
        <v>187</v>
      </c>
      <c r="L4949" s="141" t="s">
        <v>4147</v>
      </c>
      <c r="M4949" s="141" t="s">
        <v>248</v>
      </c>
      <c r="N4949" s="141" t="s">
        <v>303</v>
      </c>
      <c r="O4949" s="141" t="s">
        <v>287</v>
      </c>
      <c r="P4949" s="141" t="s">
        <v>3282</v>
      </c>
      <c r="Q4949" s="141" t="s">
        <v>288</v>
      </c>
      <c r="R4949" s="141" t="s">
        <v>4243</v>
      </c>
      <c r="S4949" s="148" t="s">
        <v>3280</v>
      </c>
      <c r="T4949" s="147">
        <v>169657636</v>
      </c>
      <c r="U4949" s="147">
        <v>169657636</v>
      </c>
      <c r="V4949" s="147">
        <v>119450340</v>
      </c>
      <c r="W4949" s="147">
        <v>119450340</v>
      </c>
    </row>
    <row r="4950" spans="1:23">
      <c r="A4950" s="141" t="s">
        <v>3465</v>
      </c>
      <c r="B4950" s="141" t="s">
        <v>284</v>
      </c>
      <c r="C4950" s="141" t="s">
        <v>3464</v>
      </c>
      <c r="D4950" s="141" t="s">
        <v>3459</v>
      </c>
      <c r="E4950" s="141" t="s">
        <v>4234</v>
      </c>
      <c r="F4950" s="141" t="s">
        <v>4242</v>
      </c>
      <c r="G4950" s="141" t="s">
        <v>70</v>
      </c>
      <c r="H4950" s="141" t="s">
        <v>3499</v>
      </c>
      <c r="I4950" s="141" t="s">
        <v>3498</v>
      </c>
      <c r="J4950" s="141" t="s">
        <v>154</v>
      </c>
      <c r="K4950" s="141" t="s">
        <v>163</v>
      </c>
      <c r="L4950" s="141" t="s">
        <v>4147</v>
      </c>
      <c r="M4950" s="141" t="s">
        <v>248</v>
      </c>
      <c r="N4950" s="141" t="s">
        <v>303</v>
      </c>
      <c r="O4950" s="141" t="s">
        <v>287</v>
      </c>
      <c r="P4950" s="141" t="s">
        <v>3282</v>
      </c>
      <c r="Q4950" s="141" t="s">
        <v>288</v>
      </c>
      <c r="R4950" s="141" t="s">
        <v>3468</v>
      </c>
      <c r="S4950" s="148" t="s">
        <v>3280</v>
      </c>
      <c r="T4950" s="147">
        <v>0</v>
      </c>
      <c r="U4950" s="147">
        <v>60000000</v>
      </c>
      <c r="V4950" s="147">
        <v>60000000</v>
      </c>
      <c r="W4950" s="147">
        <v>60000000</v>
      </c>
    </row>
    <row r="4951" spans="1:23">
      <c r="A4951" s="141" t="s">
        <v>3465</v>
      </c>
      <c r="B4951" s="141" t="s">
        <v>284</v>
      </c>
      <c r="C4951" s="141" t="s">
        <v>3464</v>
      </c>
      <c r="D4951" s="141" t="s">
        <v>3459</v>
      </c>
      <c r="E4951" s="141" t="s">
        <v>4234</v>
      </c>
      <c r="F4951" s="141" t="s">
        <v>4242</v>
      </c>
      <c r="G4951" s="141" t="s">
        <v>77</v>
      </c>
      <c r="H4951" s="141" t="s">
        <v>3480</v>
      </c>
      <c r="I4951" s="141" t="s">
        <v>3495</v>
      </c>
      <c r="J4951" s="141" t="s">
        <v>129</v>
      </c>
      <c r="K4951" s="141" t="s">
        <v>131</v>
      </c>
      <c r="L4951" s="141" t="s">
        <v>4147</v>
      </c>
      <c r="M4951" s="141" t="s">
        <v>248</v>
      </c>
      <c r="N4951" s="141" t="s">
        <v>3281</v>
      </c>
      <c r="O4951" s="141" t="s">
        <v>287</v>
      </c>
      <c r="P4951" s="141" t="s">
        <v>3282</v>
      </c>
      <c r="Q4951" s="141" t="s">
        <v>288</v>
      </c>
      <c r="R4951" s="141" t="s">
        <v>3512</v>
      </c>
      <c r="S4951" s="148" t="s">
        <v>3280</v>
      </c>
      <c r="T4951" s="147">
        <v>0</v>
      </c>
      <c r="U4951" s="147">
        <v>1036000</v>
      </c>
      <c r="V4951" s="147">
        <v>1031247.7</v>
      </c>
      <c r="W4951" s="147">
        <v>1031247.7</v>
      </c>
    </row>
    <row r="4952" spans="1:23">
      <c r="A4952" s="141" t="s">
        <v>3465</v>
      </c>
      <c r="B4952" s="141" t="s">
        <v>284</v>
      </c>
      <c r="C4952" s="141" t="s">
        <v>3464</v>
      </c>
      <c r="D4952" s="141" t="s">
        <v>3459</v>
      </c>
      <c r="E4952" s="141" t="s">
        <v>4234</v>
      </c>
      <c r="F4952" s="141" t="s">
        <v>4242</v>
      </c>
      <c r="G4952" s="141" t="s">
        <v>77</v>
      </c>
      <c r="H4952" s="141" t="s">
        <v>3480</v>
      </c>
      <c r="I4952" s="141" t="s">
        <v>3495</v>
      </c>
      <c r="J4952" s="141" t="s">
        <v>129</v>
      </c>
      <c r="K4952" s="141" t="s">
        <v>131</v>
      </c>
      <c r="L4952" s="141" t="s">
        <v>4147</v>
      </c>
      <c r="M4952" s="141" t="s">
        <v>248</v>
      </c>
      <c r="N4952" s="141" t="s">
        <v>303</v>
      </c>
      <c r="O4952" s="141" t="s">
        <v>287</v>
      </c>
      <c r="P4952" s="141" t="s">
        <v>3282</v>
      </c>
      <c r="Q4952" s="141" t="s">
        <v>288</v>
      </c>
      <c r="R4952" s="141" t="s">
        <v>3512</v>
      </c>
      <c r="S4952" s="148" t="s">
        <v>3280</v>
      </c>
      <c r="T4952" s="147">
        <v>35425168296</v>
      </c>
      <c r="U4952" s="147">
        <v>39935299382</v>
      </c>
      <c r="V4952" s="147">
        <v>35249936989.730003</v>
      </c>
      <c r="W4952" s="147">
        <v>35249936989.730003</v>
      </c>
    </row>
    <row r="4953" spans="1:23">
      <c r="A4953" s="141" t="s">
        <v>3465</v>
      </c>
      <c r="B4953" s="141" t="s">
        <v>284</v>
      </c>
      <c r="C4953" s="141" t="s">
        <v>3464</v>
      </c>
      <c r="D4953" s="141" t="s">
        <v>3459</v>
      </c>
      <c r="E4953" s="141" t="s">
        <v>4234</v>
      </c>
      <c r="F4953" s="141" t="s">
        <v>4242</v>
      </c>
      <c r="G4953" s="141" t="s">
        <v>77</v>
      </c>
      <c r="H4953" s="141" t="s">
        <v>3480</v>
      </c>
      <c r="I4953" s="141" t="s">
        <v>3495</v>
      </c>
      <c r="J4953" s="141" t="s">
        <v>129</v>
      </c>
      <c r="K4953" s="141" t="s">
        <v>131</v>
      </c>
      <c r="L4953" s="141" t="s">
        <v>4147</v>
      </c>
      <c r="M4953" s="141" t="s">
        <v>248</v>
      </c>
      <c r="N4953" s="141" t="s">
        <v>303</v>
      </c>
      <c r="O4953" s="141" t="s">
        <v>290</v>
      </c>
      <c r="P4953" s="141" t="s">
        <v>3282</v>
      </c>
      <c r="Q4953" s="141" t="s">
        <v>288</v>
      </c>
      <c r="R4953" s="141" t="s">
        <v>3512</v>
      </c>
      <c r="S4953" s="148" t="s">
        <v>3280</v>
      </c>
      <c r="T4953" s="147">
        <v>35000000000</v>
      </c>
      <c r="U4953" s="147">
        <v>35000000000</v>
      </c>
      <c r="V4953" s="147">
        <v>29055865210.09</v>
      </c>
      <c r="W4953" s="147">
        <v>29055865210.09</v>
      </c>
    </row>
    <row r="4954" spans="1:23">
      <c r="A4954" s="141" t="s">
        <v>3465</v>
      </c>
      <c r="B4954" s="141" t="s">
        <v>284</v>
      </c>
      <c r="C4954" s="141" t="s">
        <v>3464</v>
      </c>
      <c r="D4954" s="141" t="s">
        <v>3459</v>
      </c>
      <c r="E4954" s="141" t="s">
        <v>4234</v>
      </c>
      <c r="F4954" s="141" t="s">
        <v>4233</v>
      </c>
      <c r="G4954" s="141" t="s">
        <v>57</v>
      </c>
      <c r="H4954" s="141" t="s">
        <v>3602</v>
      </c>
      <c r="I4954" s="141" t="s">
        <v>3492</v>
      </c>
      <c r="J4954" s="141" t="s">
        <v>95</v>
      </c>
      <c r="K4954" s="141" t="s">
        <v>97</v>
      </c>
      <c r="L4954" s="141" t="s">
        <v>4147</v>
      </c>
      <c r="M4954" s="141" t="s">
        <v>249</v>
      </c>
      <c r="N4954" s="141" t="s">
        <v>303</v>
      </c>
      <c r="O4954" s="141" t="s">
        <v>287</v>
      </c>
      <c r="P4954" s="141" t="s">
        <v>3282</v>
      </c>
      <c r="Q4954" s="141" t="s">
        <v>288</v>
      </c>
      <c r="R4954" s="141" t="s">
        <v>4241</v>
      </c>
      <c r="S4954" s="148" t="s">
        <v>3280</v>
      </c>
      <c r="T4954" s="147">
        <v>50758895</v>
      </c>
      <c r="U4954" s="147">
        <v>50758895</v>
      </c>
      <c r="V4954" s="147">
        <v>35140775.759999998</v>
      </c>
      <c r="W4954" s="147">
        <v>35140775.759999998</v>
      </c>
    </row>
    <row r="4955" spans="1:23">
      <c r="A4955" s="141" t="s">
        <v>3465</v>
      </c>
      <c r="B4955" s="141" t="s">
        <v>284</v>
      </c>
      <c r="C4955" s="141" t="s">
        <v>3464</v>
      </c>
      <c r="D4955" s="141" t="s">
        <v>3459</v>
      </c>
      <c r="E4955" s="141" t="s">
        <v>4234</v>
      </c>
      <c r="F4955" s="141" t="s">
        <v>4233</v>
      </c>
      <c r="G4955" s="141" t="s">
        <v>57</v>
      </c>
      <c r="H4955" s="141" t="s">
        <v>3602</v>
      </c>
      <c r="I4955" s="141" t="s">
        <v>3495</v>
      </c>
      <c r="J4955" s="141" t="s">
        <v>144</v>
      </c>
      <c r="K4955" s="141" t="s">
        <v>145</v>
      </c>
      <c r="L4955" s="141" t="s">
        <v>4147</v>
      </c>
      <c r="M4955" s="141" t="s">
        <v>249</v>
      </c>
      <c r="N4955" s="141" t="s">
        <v>303</v>
      </c>
      <c r="O4955" s="141" t="s">
        <v>287</v>
      </c>
      <c r="P4955" s="141" t="s">
        <v>3282</v>
      </c>
      <c r="Q4955" s="141" t="s">
        <v>288</v>
      </c>
      <c r="R4955" s="141" t="s">
        <v>4240</v>
      </c>
      <c r="S4955" s="148" t="s">
        <v>3280</v>
      </c>
      <c r="T4955" s="147">
        <v>149703020</v>
      </c>
      <c r="U4955" s="147">
        <v>149703020</v>
      </c>
      <c r="V4955" s="147">
        <v>112277265.03</v>
      </c>
      <c r="W4955" s="147">
        <v>112277265.03</v>
      </c>
    </row>
    <row r="4956" spans="1:23">
      <c r="A4956" s="141" t="s">
        <v>3465</v>
      </c>
      <c r="B4956" s="141" t="s">
        <v>284</v>
      </c>
      <c r="C4956" s="141" t="s">
        <v>3464</v>
      </c>
      <c r="D4956" s="141" t="s">
        <v>3459</v>
      </c>
      <c r="E4956" s="141" t="s">
        <v>4234</v>
      </c>
      <c r="F4956" s="141" t="s">
        <v>4233</v>
      </c>
      <c r="G4956" s="141" t="s">
        <v>62</v>
      </c>
      <c r="H4956" s="141" t="s">
        <v>3490</v>
      </c>
      <c r="I4956" s="141" t="s">
        <v>3495</v>
      </c>
      <c r="J4956" s="141" t="s">
        <v>122</v>
      </c>
      <c r="K4956" s="141" t="s">
        <v>123</v>
      </c>
      <c r="L4956" s="141" t="s">
        <v>4147</v>
      </c>
      <c r="M4956" s="141" t="s">
        <v>249</v>
      </c>
      <c r="N4956" s="141" t="s">
        <v>303</v>
      </c>
      <c r="O4956" s="141" t="s">
        <v>287</v>
      </c>
      <c r="P4956" s="141" t="s">
        <v>3282</v>
      </c>
      <c r="Q4956" s="141" t="s">
        <v>288</v>
      </c>
      <c r="R4956" s="141" t="s">
        <v>3489</v>
      </c>
      <c r="S4956" s="148" t="s">
        <v>3280</v>
      </c>
      <c r="T4956" s="147">
        <v>250002253</v>
      </c>
      <c r="U4956" s="147">
        <v>250002253</v>
      </c>
      <c r="V4956" s="147">
        <v>173078482.86000001</v>
      </c>
      <c r="W4956" s="147">
        <v>173078482.86000001</v>
      </c>
    </row>
    <row r="4957" spans="1:23">
      <c r="A4957" s="141" t="s">
        <v>3465</v>
      </c>
      <c r="B4957" s="141" t="s">
        <v>284</v>
      </c>
      <c r="C4957" s="141" t="s">
        <v>3464</v>
      </c>
      <c r="D4957" s="141" t="s">
        <v>3459</v>
      </c>
      <c r="E4957" s="141" t="s">
        <v>4234</v>
      </c>
      <c r="F4957" s="141" t="s">
        <v>4233</v>
      </c>
      <c r="G4957" s="141" t="s">
        <v>62</v>
      </c>
      <c r="H4957" s="141" t="s">
        <v>3490</v>
      </c>
      <c r="I4957" s="141" t="s">
        <v>3495</v>
      </c>
      <c r="J4957" s="141" t="s">
        <v>122</v>
      </c>
      <c r="K4957" s="141" t="s">
        <v>123</v>
      </c>
      <c r="L4957" s="141" t="s">
        <v>4147</v>
      </c>
      <c r="M4957" s="141" t="s">
        <v>249</v>
      </c>
      <c r="N4957" s="141" t="s">
        <v>303</v>
      </c>
      <c r="O4957" s="141" t="s">
        <v>304</v>
      </c>
      <c r="P4957" s="141" t="s">
        <v>3282</v>
      </c>
      <c r="Q4957" s="141" t="s">
        <v>288</v>
      </c>
      <c r="R4957" s="141" t="s">
        <v>3489</v>
      </c>
      <c r="S4957" s="148" t="s">
        <v>3280</v>
      </c>
      <c r="T4957" s="147">
        <v>0</v>
      </c>
      <c r="U4957" s="147">
        <v>150000000</v>
      </c>
      <c r="V4957" s="147">
        <v>150000000</v>
      </c>
      <c r="W4957" s="147">
        <v>150000000</v>
      </c>
    </row>
    <row r="4958" spans="1:23">
      <c r="A4958" s="141" t="s">
        <v>3465</v>
      </c>
      <c r="B4958" s="141" t="s">
        <v>284</v>
      </c>
      <c r="C4958" s="141" t="s">
        <v>3464</v>
      </c>
      <c r="D4958" s="141" t="s">
        <v>3459</v>
      </c>
      <c r="E4958" s="141" t="s">
        <v>4234</v>
      </c>
      <c r="F4958" s="141" t="s">
        <v>4233</v>
      </c>
      <c r="G4958" s="141" t="s">
        <v>64</v>
      </c>
      <c r="H4958" s="141" t="s">
        <v>3482</v>
      </c>
      <c r="I4958" s="141" t="s">
        <v>3495</v>
      </c>
      <c r="J4958" s="141" t="s">
        <v>118</v>
      </c>
      <c r="K4958" s="141" t="s">
        <v>119</v>
      </c>
      <c r="L4958" s="141" t="s">
        <v>4147</v>
      </c>
      <c r="M4958" s="141" t="s">
        <v>249</v>
      </c>
      <c r="N4958" s="141" t="s">
        <v>303</v>
      </c>
      <c r="O4958" s="141" t="s">
        <v>287</v>
      </c>
      <c r="P4958" s="141" t="s">
        <v>3282</v>
      </c>
      <c r="Q4958" s="141" t="s">
        <v>288</v>
      </c>
      <c r="R4958" s="141" t="s">
        <v>3468</v>
      </c>
      <c r="S4958" s="148" t="s">
        <v>3280</v>
      </c>
      <c r="T4958" s="147">
        <v>500000</v>
      </c>
      <c r="U4958" s="147">
        <v>500000</v>
      </c>
      <c r="V4958" s="147">
        <v>0</v>
      </c>
      <c r="W4958" s="147">
        <v>0</v>
      </c>
    </row>
    <row r="4959" spans="1:23">
      <c r="A4959" s="141" t="s">
        <v>3465</v>
      </c>
      <c r="B4959" s="141" t="s">
        <v>284</v>
      </c>
      <c r="C4959" s="141" t="s">
        <v>3464</v>
      </c>
      <c r="D4959" s="141" t="s">
        <v>3459</v>
      </c>
      <c r="E4959" s="141" t="s">
        <v>4234</v>
      </c>
      <c r="F4959" s="141" t="s">
        <v>4233</v>
      </c>
      <c r="G4959" s="141" t="s">
        <v>64</v>
      </c>
      <c r="H4959" s="141" t="s">
        <v>3482</v>
      </c>
      <c r="I4959" s="141" t="s">
        <v>3495</v>
      </c>
      <c r="J4959" s="141" t="s">
        <v>118</v>
      </c>
      <c r="K4959" s="141" t="s">
        <v>119</v>
      </c>
      <c r="L4959" s="141" t="s">
        <v>4147</v>
      </c>
      <c r="M4959" s="141" t="s">
        <v>249</v>
      </c>
      <c r="N4959" s="141" t="s">
        <v>303</v>
      </c>
      <c r="O4959" s="141" t="s">
        <v>287</v>
      </c>
      <c r="P4959" s="141" t="s">
        <v>3282</v>
      </c>
      <c r="Q4959" s="141" t="s">
        <v>288</v>
      </c>
      <c r="R4959" s="141" t="s">
        <v>4239</v>
      </c>
      <c r="S4959" s="148" t="s">
        <v>3280</v>
      </c>
      <c r="T4959" s="147">
        <v>43391871</v>
      </c>
      <c r="U4959" s="147">
        <v>43391871</v>
      </c>
      <c r="V4959" s="147">
        <v>30040524</v>
      </c>
      <c r="W4959" s="147">
        <v>30040524</v>
      </c>
    </row>
    <row r="4960" spans="1:23">
      <c r="A4960" s="141" t="s">
        <v>3465</v>
      </c>
      <c r="B4960" s="141" t="s">
        <v>284</v>
      </c>
      <c r="C4960" s="141" t="s">
        <v>3464</v>
      </c>
      <c r="D4960" s="141" t="s">
        <v>3459</v>
      </c>
      <c r="E4960" s="141" t="s">
        <v>4234</v>
      </c>
      <c r="F4960" s="141" t="s">
        <v>4233</v>
      </c>
      <c r="G4960" s="141" t="s">
        <v>64</v>
      </c>
      <c r="H4960" s="141" t="s">
        <v>3482</v>
      </c>
      <c r="I4960" s="141" t="s">
        <v>3495</v>
      </c>
      <c r="J4960" s="141" t="s">
        <v>118</v>
      </c>
      <c r="K4960" s="141" t="s">
        <v>119</v>
      </c>
      <c r="L4960" s="141" t="s">
        <v>4147</v>
      </c>
      <c r="M4960" s="141" t="s">
        <v>249</v>
      </c>
      <c r="N4960" s="141" t="s">
        <v>303</v>
      </c>
      <c r="O4960" s="141" t="s">
        <v>287</v>
      </c>
      <c r="P4960" s="141" t="s">
        <v>3282</v>
      </c>
      <c r="Q4960" s="141" t="s">
        <v>288</v>
      </c>
      <c r="R4960" s="141" t="s">
        <v>3511</v>
      </c>
      <c r="S4960" s="148" t="s">
        <v>3280</v>
      </c>
      <c r="T4960" s="147">
        <v>255482735</v>
      </c>
      <c r="U4960" s="147">
        <v>255482735</v>
      </c>
      <c r="V4960" s="147">
        <v>176794527.97999999</v>
      </c>
      <c r="W4960" s="147">
        <v>176794527.97999999</v>
      </c>
    </row>
    <row r="4961" spans="1:23">
      <c r="A4961" s="141" t="s">
        <v>3465</v>
      </c>
      <c r="B4961" s="141" t="s">
        <v>284</v>
      </c>
      <c r="C4961" s="141" t="s">
        <v>3464</v>
      </c>
      <c r="D4961" s="141" t="s">
        <v>3459</v>
      </c>
      <c r="E4961" s="141" t="s">
        <v>4234</v>
      </c>
      <c r="F4961" s="141" t="s">
        <v>4233</v>
      </c>
      <c r="G4961" s="141" t="s">
        <v>64</v>
      </c>
      <c r="H4961" s="141" t="s">
        <v>3482</v>
      </c>
      <c r="I4961" s="141" t="s">
        <v>3495</v>
      </c>
      <c r="J4961" s="141" t="s">
        <v>118</v>
      </c>
      <c r="K4961" s="141" t="s">
        <v>119</v>
      </c>
      <c r="L4961" s="141" t="s">
        <v>4147</v>
      </c>
      <c r="M4961" s="141" t="s">
        <v>249</v>
      </c>
      <c r="N4961" s="141" t="s">
        <v>303</v>
      </c>
      <c r="O4961" s="141" t="s">
        <v>289</v>
      </c>
      <c r="P4961" s="141" t="s">
        <v>3282</v>
      </c>
      <c r="Q4961" s="141" t="s">
        <v>288</v>
      </c>
      <c r="R4961" s="141" t="s">
        <v>3468</v>
      </c>
      <c r="S4961" s="148" t="s">
        <v>3280</v>
      </c>
      <c r="T4961" s="147">
        <v>65820936</v>
      </c>
      <c r="U4961" s="147">
        <v>65820936</v>
      </c>
      <c r="V4961" s="147">
        <v>0</v>
      </c>
      <c r="W4961" s="147">
        <v>0</v>
      </c>
    </row>
    <row r="4962" spans="1:23">
      <c r="A4962" s="141" t="s">
        <v>3465</v>
      </c>
      <c r="B4962" s="141" t="s">
        <v>284</v>
      </c>
      <c r="C4962" s="141" t="s">
        <v>3464</v>
      </c>
      <c r="D4962" s="141" t="s">
        <v>3459</v>
      </c>
      <c r="E4962" s="141" t="s">
        <v>4234</v>
      </c>
      <c r="F4962" s="141" t="s">
        <v>4233</v>
      </c>
      <c r="G4962" s="141" t="s">
        <v>76</v>
      </c>
      <c r="H4962" s="141" t="s">
        <v>3472</v>
      </c>
      <c r="I4962" s="141" t="s">
        <v>4238</v>
      </c>
      <c r="J4962" s="141" t="s">
        <v>4237</v>
      </c>
      <c r="K4962" s="141" t="s">
        <v>4236</v>
      </c>
      <c r="L4962" s="141" t="s">
        <v>4147</v>
      </c>
      <c r="M4962" s="141" t="s">
        <v>249</v>
      </c>
      <c r="N4962" s="141" t="s">
        <v>3281</v>
      </c>
      <c r="O4962" s="141" t="s">
        <v>287</v>
      </c>
      <c r="P4962" s="141" t="s">
        <v>3282</v>
      </c>
      <c r="Q4962" s="141" t="s">
        <v>288</v>
      </c>
      <c r="R4962" s="141" t="s">
        <v>4235</v>
      </c>
      <c r="S4962" s="148" t="s">
        <v>3280</v>
      </c>
      <c r="T4962" s="147">
        <v>27924589666</v>
      </c>
      <c r="U4962" s="147">
        <v>27747339664</v>
      </c>
      <c r="V4962" s="147">
        <v>27747339663.650002</v>
      </c>
      <c r="W4962" s="147">
        <v>27747339663.650002</v>
      </c>
    </row>
    <row r="4963" spans="1:23">
      <c r="A4963" s="141" t="s">
        <v>3465</v>
      </c>
      <c r="B4963" s="141" t="s">
        <v>284</v>
      </c>
      <c r="C4963" s="141" t="s">
        <v>3464</v>
      </c>
      <c r="D4963" s="141" t="s">
        <v>3459</v>
      </c>
      <c r="E4963" s="141" t="s">
        <v>4234</v>
      </c>
      <c r="F4963" s="141" t="s">
        <v>4233</v>
      </c>
      <c r="G4963" s="141" t="s">
        <v>77</v>
      </c>
      <c r="H4963" s="141" t="s">
        <v>3480</v>
      </c>
      <c r="I4963" s="141" t="s">
        <v>3514</v>
      </c>
      <c r="J4963" s="141" t="s">
        <v>3958</v>
      </c>
      <c r="K4963" s="141" t="s">
        <v>205</v>
      </c>
      <c r="L4963" s="141" t="s">
        <v>4147</v>
      </c>
      <c r="M4963" s="141" t="s">
        <v>249</v>
      </c>
      <c r="N4963" s="141" t="s">
        <v>3281</v>
      </c>
      <c r="O4963" s="141" t="s">
        <v>287</v>
      </c>
      <c r="P4963" s="141" t="s">
        <v>3282</v>
      </c>
      <c r="Q4963" s="141" t="s">
        <v>288</v>
      </c>
      <c r="R4963" s="141" t="s">
        <v>3468</v>
      </c>
      <c r="S4963" s="148" t="s">
        <v>3280</v>
      </c>
      <c r="T4963" s="147">
        <v>0</v>
      </c>
      <c r="U4963" s="147">
        <v>1082213581</v>
      </c>
      <c r="V4963" s="147">
        <v>0</v>
      </c>
      <c r="W4963" s="147">
        <v>0</v>
      </c>
    </row>
    <row r="4964" spans="1:23">
      <c r="A4964" s="141" t="s">
        <v>3465</v>
      </c>
      <c r="B4964" s="141" t="s">
        <v>284</v>
      </c>
      <c r="C4964" s="141" t="s">
        <v>3464</v>
      </c>
      <c r="D4964" s="141" t="s">
        <v>3459</v>
      </c>
      <c r="E4964" s="141" t="s">
        <v>4228</v>
      </c>
      <c r="F4964" s="141" t="s">
        <v>4232</v>
      </c>
      <c r="G4964" s="141" t="s">
        <v>56</v>
      </c>
      <c r="H4964" s="141" t="s">
        <v>4007</v>
      </c>
      <c r="I4964" s="141" t="s">
        <v>3471</v>
      </c>
      <c r="J4964" s="141" t="s">
        <v>3470</v>
      </c>
      <c r="K4964" s="141" t="s">
        <v>3469</v>
      </c>
      <c r="L4964" s="141" t="s">
        <v>4147</v>
      </c>
      <c r="M4964" s="141" t="s">
        <v>251</v>
      </c>
      <c r="N4964" s="141" t="s">
        <v>303</v>
      </c>
      <c r="O4964" s="141" t="s">
        <v>287</v>
      </c>
      <c r="P4964" s="141" t="s">
        <v>3282</v>
      </c>
      <c r="Q4964" s="141" t="s">
        <v>288</v>
      </c>
      <c r="R4964" s="141" t="s">
        <v>3468</v>
      </c>
      <c r="S4964" s="148" t="s">
        <v>3280</v>
      </c>
      <c r="T4964" s="147">
        <v>0</v>
      </c>
      <c r="U4964" s="147">
        <v>0</v>
      </c>
      <c r="V4964" s="147">
        <v>0</v>
      </c>
      <c r="W4964" s="147">
        <v>0</v>
      </c>
    </row>
    <row r="4965" spans="1:23">
      <c r="A4965" s="141" t="s">
        <v>3465</v>
      </c>
      <c r="B4965" s="141" t="s">
        <v>284</v>
      </c>
      <c r="C4965" s="141" t="s">
        <v>3464</v>
      </c>
      <c r="D4965" s="141" t="s">
        <v>3459</v>
      </c>
      <c r="E4965" s="141" t="s">
        <v>4228</v>
      </c>
      <c r="F4965" s="141" t="s">
        <v>4232</v>
      </c>
      <c r="G4965" s="141" t="s">
        <v>56</v>
      </c>
      <c r="H4965" s="141" t="s">
        <v>4007</v>
      </c>
      <c r="I4965" s="141" t="s">
        <v>3492</v>
      </c>
      <c r="J4965" s="141" t="s">
        <v>102</v>
      </c>
      <c r="K4965" s="141" t="s">
        <v>104</v>
      </c>
      <c r="L4965" s="141" t="s">
        <v>4147</v>
      </c>
      <c r="M4965" s="141" t="s">
        <v>251</v>
      </c>
      <c r="N4965" s="141" t="s">
        <v>303</v>
      </c>
      <c r="O4965" s="141" t="s">
        <v>287</v>
      </c>
      <c r="P4965" s="141" t="s">
        <v>3282</v>
      </c>
      <c r="Q4965" s="141" t="s">
        <v>288</v>
      </c>
      <c r="R4965" s="141" t="s">
        <v>3468</v>
      </c>
      <c r="S4965" s="148" t="s">
        <v>3280</v>
      </c>
      <c r="T4965" s="147">
        <v>0</v>
      </c>
      <c r="U4965" s="147">
        <v>17203540</v>
      </c>
      <c r="V4965" s="147">
        <v>16547053</v>
      </c>
      <c r="W4965" s="147">
        <v>16547053</v>
      </c>
    </row>
    <row r="4966" spans="1:23">
      <c r="A4966" s="141" t="s">
        <v>3465</v>
      </c>
      <c r="B4966" s="141" t="s">
        <v>284</v>
      </c>
      <c r="C4966" s="141" t="s">
        <v>3464</v>
      </c>
      <c r="D4966" s="141" t="s">
        <v>3459</v>
      </c>
      <c r="E4966" s="141" t="s">
        <v>4228</v>
      </c>
      <c r="F4966" s="141" t="s">
        <v>4229</v>
      </c>
      <c r="G4966" s="141" t="s">
        <v>50</v>
      </c>
      <c r="H4966" s="141" t="s">
        <v>4056</v>
      </c>
      <c r="I4966" s="141" t="s">
        <v>3492</v>
      </c>
      <c r="J4966" s="141" t="s">
        <v>102</v>
      </c>
      <c r="K4966" s="141" t="s">
        <v>104</v>
      </c>
      <c r="L4966" s="141" t="s">
        <v>4147</v>
      </c>
      <c r="M4966" s="141" t="s">
        <v>251</v>
      </c>
      <c r="N4966" s="141" t="s">
        <v>303</v>
      </c>
      <c r="O4966" s="141" t="s">
        <v>287</v>
      </c>
      <c r="P4966" s="141" t="s">
        <v>3282</v>
      </c>
      <c r="Q4966" s="141" t="s">
        <v>288</v>
      </c>
      <c r="R4966" s="141" t="s">
        <v>3468</v>
      </c>
      <c r="S4966" s="148" t="s">
        <v>3280</v>
      </c>
      <c r="T4966" s="147">
        <v>3500000</v>
      </c>
      <c r="U4966" s="147">
        <v>3500000</v>
      </c>
      <c r="V4966" s="147">
        <v>2625000</v>
      </c>
      <c r="W4966" s="147">
        <v>2625000</v>
      </c>
    </row>
    <row r="4967" spans="1:23">
      <c r="A4967" s="141" t="s">
        <v>3465</v>
      </c>
      <c r="B4967" s="141" t="s">
        <v>284</v>
      </c>
      <c r="C4967" s="141" t="s">
        <v>3464</v>
      </c>
      <c r="D4967" s="141" t="s">
        <v>3459</v>
      </c>
      <c r="E4967" s="141" t="s">
        <v>4228</v>
      </c>
      <c r="F4967" s="141" t="s">
        <v>4229</v>
      </c>
      <c r="G4967" s="141" t="s">
        <v>51</v>
      </c>
      <c r="H4967" s="141" t="s">
        <v>4055</v>
      </c>
      <c r="I4967" s="141" t="s">
        <v>3492</v>
      </c>
      <c r="J4967" s="141" t="s">
        <v>102</v>
      </c>
      <c r="K4967" s="141" t="s">
        <v>104</v>
      </c>
      <c r="L4967" s="141" t="s">
        <v>4147</v>
      </c>
      <c r="M4967" s="141" t="s">
        <v>251</v>
      </c>
      <c r="N4967" s="141" t="s">
        <v>303</v>
      </c>
      <c r="O4967" s="141" t="s">
        <v>287</v>
      </c>
      <c r="P4967" s="141" t="s">
        <v>3282</v>
      </c>
      <c r="Q4967" s="141" t="s">
        <v>288</v>
      </c>
      <c r="R4967" s="141" t="s">
        <v>3468</v>
      </c>
      <c r="S4967" s="148" t="s">
        <v>3280</v>
      </c>
      <c r="T4967" s="147">
        <v>100749814</v>
      </c>
      <c r="U4967" s="147">
        <v>100749814</v>
      </c>
      <c r="V4967" s="147">
        <v>78242932.620000005</v>
      </c>
      <c r="W4967" s="147">
        <v>78242932.620000005</v>
      </c>
    </row>
    <row r="4968" spans="1:23">
      <c r="A4968" s="141" t="s">
        <v>3465</v>
      </c>
      <c r="B4968" s="141" t="s">
        <v>284</v>
      </c>
      <c r="C4968" s="141" t="s">
        <v>3464</v>
      </c>
      <c r="D4968" s="141" t="s">
        <v>3459</v>
      </c>
      <c r="E4968" s="141" t="s">
        <v>4228</v>
      </c>
      <c r="F4968" s="141" t="s">
        <v>4229</v>
      </c>
      <c r="G4968" s="141" t="s">
        <v>53</v>
      </c>
      <c r="H4968" s="141" t="s">
        <v>3972</v>
      </c>
      <c r="I4968" s="141" t="s">
        <v>3492</v>
      </c>
      <c r="J4968" s="141" t="s">
        <v>95</v>
      </c>
      <c r="K4968" s="141" t="s">
        <v>97</v>
      </c>
      <c r="L4968" s="141" t="s">
        <v>4147</v>
      </c>
      <c r="M4968" s="141" t="s">
        <v>251</v>
      </c>
      <c r="N4968" s="141" t="s">
        <v>303</v>
      </c>
      <c r="O4968" s="141" t="s">
        <v>287</v>
      </c>
      <c r="P4968" s="141" t="s">
        <v>3282</v>
      </c>
      <c r="Q4968" s="141" t="s">
        <v>288</v>
      </c>
      <c r="R4968" s="141" t="s">
        <v>3468</v>
      </c>
      <c r="S4968" s="148" t="s">
        <v>3280</v>
      </c>
      <c r="T4968" s="147">
        <v>0</v>
      </c>
      <c r="U4968" s="147">
        <v>46235.76</v>
      </c>
      <c r="V4968" s="147">
        <v>0</v>
      </c>
      <c r="W4968" s="147">
        <v>0</v>
      </c>
    </row>
    <row r="4969" spans="1:23">
      <c r="A4969" s="141" t="s">
        <v>3465</v>
      </c>
      <c r="B4969" s="141" t="s">
        <v>284</v>
      </c>
      <c r="C4969" s="141" t="s">
        <v>3464</v>
      </c>
      <c r="D4969" s="141" t="s">
        <v>3459</v>
      </c>
      <c r="E4969" s="141" t="s">
        <v>4228</v>
      </c>
      <c r="F4969" s="141" t="s">
        <v>4229</v>
      </c>
      <c r="G4969" s="141" t="s">
        <v>53</v>
      </c>
      <c r="H4969" s="141" t="s">
        <v>3972</v>
      </c>
      <c r="I4969" s="141" t="s">
        <v>3492</v>
      </c>
      <c r="J4969" s="141" t="s">
        <v>102</v>
      </c>
      <c r="K4969" s="141" t="s">
        <v>104</v>
      </c>
      <c r="L4969" s="141" t="s">
        <v>4147</v>
      </c>
      <c r="M4969" s="141" t="s">
        <v>251</v>
      </c>
      <c r="N4969" s="141" t="s">
        <v>303</v>
      </c>
      <c r="O4969" s="141" t="s">
        <v>287</v>
      </c>
      <c r="P4969" s="141" t="s">
        <v>3282</v>
      </c>
      <c r="Q4969" s="141" t="s">
        <v>288</v>
      </c>
      <c r="R4969" s="141" t="s">
        <v>3468</v>
      </c>
      <c r="S4969" s="148" t="s">
        <v>3280</v>
      </c>
      <c r="T4969" s="147">
        <v>200000</v>
      </c>
      <c r="U4969" s="147">
        <v>153764.24</v>
      </c>
      <c r="V4969" s="147">
        <v>153764.24</v>
      </c>
      <c r="W4969" s="147">
        <v>153764.24</v>
      </c>
    </row>
    <row r="4970" spans="1:23">
      <c r="A4970" s="141" t="s">
        <v>3465</v>
      </c>
      <c r="B4970" s="141" t="s">
        <v>284</v>
      </c>
      <c r="C4970" s="141" t="s">
        <v>3464</v>
      </c>
      <c r="D4970" s="141" t="s">
        <v>3459</v>
      </c>
      <c r="E4970" s="141" t="s">
        <v>4228</v>
      </c>
      <c r="F4970" s="141" t="s">
        <v>4229</v>
      </c>
      <c r="G4970" s="141" t="s">
        <v>53</v>
      </c>
      <c r="H4970" s="141" t="s">
        <v>3986</v>
      </c>
      <c r="I4970" s="141" t="s">
        <v>3514</v>
      </c>
      <c r="J4970" s="141" t="s">
        <v>3958</v>
      </c>
      <c r="K4970" s="141" t="s">
        <v>205</v>
      </c>
      <c r="L4970" s="141" t="s">
        <v>4147</v>
      </c>
      <c r="M4970" s="141" t="s">
        <v>251</v>
      </c>
      <c r="N4970" s="141" t="s">
        <v>303</v>
      </c>
      <c r="O4970" s="141" t="s">
        <v>287</v>
      </c>
      <c r="P4970" s="141" t="s">
        <v>3282</v>
      </c>
      <c r="Q4970" s="141" t="s">
        <v>288</v>
      </c>
      <c r="R4970" s="141" t="s">
        <v>3468</v>
      </c>
      <c r="S4970" s="148" t="s">
        <v>3280</v>
      </c>
      <c r="T4970" s="147">
        <v>500000</v>
      </c>
      <c r="U4970" s="147">
        <v>500000</v>
      </c>
      <c r="V4970" s="147">
        <v>0</v>
      </c>
      <c r="W4970" s="147">
        <v>0</v>
      </c>
    </row>
    <row r="4971" spans="1:23">
      <c r="A4971" s="141" t="s">
        <v>3465</v>
      </c>
      <c r="B4971" s="141" t="s">
        <v>284</v>
      </c>
      <c r="C4971" s="141" t="s">
        <v>3464</v>
      </c>
      <c r="D4971" s="141" t="s">
        <v>3459</v>
      </c>
      <c r="E4971" s="141" t="s">
        <v>4228</v>
      </c>
      <c r="F4971" s="141" t="s">
        <v>4229</v>
      </c>
      <c r="G4971" s="141" t="s">
        <v>53</v>
      </c>
      <c r="H4971" s="141" t="s">
        <v>4114</v>
      </c>
      <c r="I4971" s="141" t="s">
        <v>3498</v>
      </c>
      <c r="J4971" s="141" t="s">
        <v>154</v>
      </c>
      <c r="K4971" s="141" t="s">
        <v>162</v>
      </c>
      <c r="L4971" s="141" t="s">
        <v>4147</v>
      </c>
      <c r="M4971" s="141" t="s">
        <v>251</v>
      </c>
      <c r="N4971" s="141" t="s">
        <v>303</v>
      </c>
      <c r="O4971" s="141" t="s">
        <v>287</v>
      </c>
      <c r="P4971" s="141" t="s">
        <v>3282</v>
      </c>
      <c r="Q4971" s="141" t="s">
        <v>288</v>
      </c>
      <c r="R4971" s="141" t="s">
        <v>3468</v>
      </c>
      <c r="S4971" s="148" t="s">
        <v>3280</v>
      </c>
      <c r="T4971" s="147">
        <v>1287000</v>
      </c>
      <c r="U4971" s="147">
        <v>2687000</v>
      </c>
      <c r="V4971" s="147">
        <v>2178488.25</v>
      </c>
      <c r="W4971" s="147">
        <v>2178488.25</v>
      </c>
    </row>
    <row r="4972" spans="1:23">
      <c r="A4972" s="141" t="s">
        <v>3465</v>
      </c>
      <c r="B4972" s="141" t="s">
        <v>284</v>
      </c>
      <c r="C4972" s="141" t="s">
        <v>3464</v>
      </c>
      <c r="D4972" s="141" t="s">
        <v>3459</v>
      </c>
      <c r="E4972" s="141" t="s">
        <v>4228</v>
      </c>
      <c r="F4972" s="141" t="s">
        <v>4229</v>
      </c>
      <c r="G4972" s="141" t="s">
        <v>54</v>
      </c>
      <c r="H4972" s="141" t="s">
        <v>3503</v>
      </c>
      <c r="I4972" s="141" t="s">
        <v>3492</v>
      </c>
      <c r="J4972" s="141" t="s">
        <v>95</v>
      </c>
      <c r="K4972" s="141" t="s">
        <v>97</v>
      </c>
      <c r="L4972" s="141" t="s">
        <v>4147</v>
      </c>
      <c r="M4972" s="141" t="s">
        <v>251</v>
      </c>
      <c r="N4972" s="141" t="s">
        <v>303</v>
      </c>
      <c r="O4972" s="141" t="s">
        <v>287</v>
      </c>
      <c r="P4972" s="141" t="s">
        <v>3282</v>
      </c>
      <c r="Q4972" s="141" t="s">
        <v>288</v>
      </c>
      <c r="R4972" s="141" t="s">
        <v>3468</v>
      </c>
      <c r="S4972" s="148" t="s">
        <v>3280</v>
      </c>
      <c r="T4972" s="147">
        <v>0</v>
      </c>
      <c r="U4972" s="147">
        <v>2300000</v>
      </c>
      <c r="V4972" s="147">
        <v>99600.17</v>
      </c>
      <c r="W4972" s="147">
        <v>99600.17</v>
      </c>
    </row>
    <row r="4973" spans="1:23">
      <c r="A4973" s="141" t="s">
        <v>3465</v>
      </c>
      <c r="B4973" s="141" t="s">
        <v>284</v>
      </c>
      <c r="C4973" s="141" t="s">
        <v>3464</v>
      </c>
      <c r="D4973" s="141" t="s">
        <v>3459</v>
      </c>
      <c r="E4973" s="141" t="s">
        <v>4228</v>
      </c>
      <c r="F4973" s="141" t="s">
        <v>4229</v>
      </c>
      <c r="G4973" s="141" t="s">
        <v>54</v>
      </c>
      <c r="H4973" s="141" t="s">
        <v>3503</v>
      </c>
      <c r="I4973" s="141" t="s">
        <v>3492</v>
      </c>
      <c r="J4973" s="141" t="s">
        <v>95</v>
      </c>
      <c r="K4973" s="141" t="s">
        <v>97</v>
      </c>
      <c r="L4973" s="141" t="s">
        <v>4147</v>
      </c>
      <c r="M4973" s="141" t="s">
        <v>251</v>
      </c>
      <c r="N4973" s="141" t="s">
        <v>303</v>
      </c>
      <c r="O4973" s="141" t="s">
        <v>289</v>
      </c>
      <c r="P4973" s="141" t="s">
        <v>3282</v>
      </c>
      <c r="Q4973" s="141" t="s">
        <v>288</v>
      </c>
      <c r="R4973" s="141" t="s">
        <v>3468</v>
      </c>
      <c r="S4973" s="148" t="s">
        <v>3280</v>
      </c>
      <c r="T4973" s="147">
        <v>0</v>
      </c>
      <c r="U4973" s="147">
        <v>3100000</v>
      </c>
      <c r="V4973" s="147">
        <v>0</v>
      </c>
      <c r="W4973" s="147">
        <v>0</v>
      </c>
    </row>
    <row r="4974" spans="1:23">
      <c r="A4974" s="141" t="s">
        <v>3465</v>
      </c>
      <c r="B4974" s="141" t="s">
        <v>284</v>
      </c>
      <c r="C4974" s="141" t="s">
        <v>3464</v>
      </c>
      <c r="D4974" s="141" t="s">
        <v>3459</v>
      </c>
      <c r="E4974" s="141" t="s">
        <v>4228</v>
      </c>
      <c r="F4974" s="141" t="s">
        <v>4229</v>
      </c>
      <c r="G4974" s="141" t="s">
        <v>54</v>
      </c>
      <c r="H4974" s="141" t="s">
        <v>3503</v>
      </c>
      <c r="I4974" s="141" t="s">
        <v>3492</v>
      </c>
      <c r="J4974" s="141" t="s">
        <v>102</v>
      </c>
      <c r="K4974" s="141" t="s">
        <v>104</v>
      </c>
      <c r="L4974" s="141" t="s">
        <v>4147</v>
      </c>
      <c r="M4974" s="141" t="s">
        <v>251</v>
      </c>
      <c r="N4974" s="141" t="s">
        <v>303</v>
      </c>
      <c r="O4974" s="141" t="s">
        <v>287</v>
      </c>
      <c r="P4974" s="141" t="s">
        <v>3282</v>
      </c>
      <c r="Q4974" s="141" t="s">
        <v>288</v>
      </c>
      <c r="R4974" s="141" t="s">
        <v>3468</v>
      </c>
      <c r="S4974" s="148" t="s">
        <v>3280</v>
      </c>
      <c r="T4974" s="147">
        <v>2000000</v>
      </c>
      <c r="U4974" s="147">
        <v>0</v>
      </c>
      <c r="V4974" s="147">
        <v>0</v>
      </c>
      <c r="W4974" s="147">
        <v>0</v>
      </c>
    </row>
    <row r="4975" spans="1:23">
      <c r="A4975" s="141" t="s">
        <v>3465</v>
      </c>
      <c r="B4975" s="141" t="s">
        <v>284</v>
      </c>
      <c r="C4975" s="141" t="s">
        <v>3464</v>
      </c>
      <c r="D4975" s="141" t="s">
        <v>3459</v>
      </c>
      <c r="E4975" s="141" t="s">
        <v>4228</v>
      </c>
      <c r="F4975" s="141" t="s">
        <v>4229</v>
      </c>
      <c r="G4975" s="141" t="s">
        <v>54</v>
      </c>
      <c r="H4975" s="141" t="s">
        <v>3503</v>
      </c>
      <c r="I4975" s="141" t="s">
        <v>3492</v>
      </c>
      <c r="J4975" s="141" t="s">
        <v>109</v>
      </c>
      <c r="K4975" s="141" t="s">
        <v>110</v>
      </c>
      <c r="L4975" s="141" t="s">
        <v>4147</v>
      </c>
      <c r="M4975" s="141" t="s">
        <v>251</v>
      </c>
      <c r="N4975" s="141" t="s">
        <v>303</v>
      </c>
      <c r="O4975" s="141" t="s">
        <v>287</v>
      </c>
      <c r="P4975" s="141" t="s">
        <v>3282</v>
      </c>
      <c r="Q4975" s="141" t="s">
        <v>288</v>
      </c>
      <c r="R4975" s="141" t="s">
        <v>3468</v>
      </c>
      <c r="S4975" s="148" t="s">
        <v>3280</v>
      </c>
      <c r="T4975" s="147">
        <v>3332390</v>
      </c>
      <c r="U4975" s="147">
        <v>3332390</v>
      </c>
      <c r="V4975" s="147">
        <v>3332389.9</v>
      </c>
      <c r="W4975" s="147">
        <v>3332389.9</v>
      </c>
    </row>
    <row r="4976" spans="1:23">
      <c r="A4976" s="141" t="s">
        <v>3465</v>
      </c>
      <c r="B4976" s="141" t="s">
        <v>284</v>
      </c>
      <c r="C4976" s="141" t="s">
        <v>3464</v>
      </c>
      <c r="D4976" s="141" t="s">
        <v>3459</v>
      </c>
      <c r="E4976" s="141" t="s">
        <v>4228</v>
      </c>
      <c r="F4976" s="141" t="s">
        <v>4229</v>
      </c>
      <c r="G4976" s="141" t="s">
        <v>55</v>
      </c>
      <c r="H4976" s="141" t="s">
        <v>3992</v>
      </c>
      <c r="I4976" s="141" t="s">
        <v>3492</v>
      </c>
      <c r="J4976" s="141" t="s">
        <v>102</v>
      </c>
      <c r="K4976" s="141" t="s">
        <v>104</v>
      </c>
      <c r="L4976" s="141" t="s">
        <v>4147</v>
      </c>
      <c r="M4976" s="141" t="s">
        <v>251</v>
      </c>
      <c r="N4976" s="141" t="s">
        <v>303</v>
      </c>
      <c r="O4976" s="141" t="s">
        <v>287</v>
      </c>
      <c r="P4976" s="141" t="s">
        <v>3282</v>
      </c>
      <c r="Q4976" s="141" t="s">
        <v>288</v>
      </c>
      <c r="R4976" s="141" t="s">
        <v>3468</v>
      </c>
      <c r="S4976" s="148" t="s">
        <v>3280</v>
      </c>
      <c r="T4976" s="147">
        <v>3403570</v>
      </c>
      <c r="U4976" s="147">
        <v>1152542.8999999999</v>
      </c>
      <c r="V4976" s="147">
        <v>1152542.8999999999</v>
      </c>
      <c r="W4976" s="147">
        <v>1152542.8999999999</v>
      </c>
    </row>
    <row r="4977" spans="1:23">
      <c r="A4977" s="141" t="s">
        <v>3465</v>
      </c>
      <c r="B4977" s="141" t="s">
        <v>284</v>
      </c>
      <c r="C4977" s="141" t="s">
        <v>3464</v>
      </c>
      <c r="D4977" s="141" t="s">
        <v>3459</v>
      </c>
      <c r="E4977" s="141" t="s">
        <v>4228</v>
      </c>
      <c r="F4977" s="141" t="s">
        <v>4229</v>
      </c>
      <c r="G4977" s="141" t="s">
        <v>55</v>
      </c>
      <c r="H4977" s="141" t="s">
        <v>3992</v>
      </c>
      <c r="I4977" s="141" t="s">
        <v>3492</v>
      </c>
      <c r="J4977" s="141" t="s">
        <v>105</v>
      </c>
      <c r="K4977" s="141" t="s">
        <v>106</v>
      </c>
      <c r="L4977" s="141" t="s">
        <v>4147</v>
      </c>
      <c r="M4977" s="141" t="s">
        <v>251</v>
      </c>
      <c r="N4977" s="141" t="s">
        <v>303</v>
      </c>
      <c r="O4977" s="141" t="s">
        <v>287</v>
      </c>
      <c r="P4977" s="141" t="s">
        <v>3282</v>
      </c>
      <c r="Q4977" s="141" t="s">
        <v>288</v>
      </c>
      <c r="R4977" s="141" t="s">
        <v>3468</v>
      </c>
      <c r="S4977" s="148" t="s">
        <v>3280</v>
      </c>
      <c r="T4977" s="147">
        <v>0</v>
      </c>
      <c r="U4977" s="147">
        <v>2251027.1</v>
      </c>
      <c r="V4977" s="147">
        <v>3395304.84</v>
      </c>
      <c r="W4977" s="147">
        <v>3395304.84</v>
      </c>
    </row>
    <row r="4978" spans="1:23">
      <c r="A4978" s="141" t="s">
        <v>3465</v>
      </c>
      <c r="B4978" s="141" t="s">
        <v>284</v>
      </c>
      <c r="C4978" s="141" t="s">
        <v>3464</v>
      </c>
      <c r="D4978" s="141" t="s">
        <v>3459</v>
      </c>
      <c r="E4978" s="141" t="s">
        <v>4228</v>
      </c>
      <c r="F4978" s="141" t="s">
        <v>4229</v>
      </c>
      <c r="G4978" s="141" t="s">
        <v>55</v>
      </c>
      <c r="H4978" s="141" t="s">
        <v>4231</v>
      </c>
      <c r="I4978" s="141" t="s">
        <v>3514</v>
      </c>
      <c r="J4978" s="141" t="s">
        <v>184</v>
      </c>
      <c r="K4978" s="141" t="s">
        <v>186</v>
      </c>
      <c r="L4978" s="141" t="s">
        <v>4147</v>
      </c>
      <c r="M4978" s="141" t="s">
        <v>251</v>
      </c>
      <c r="N4978" s="141" t="s">
        <v>286</v>
      </c>
      <c r="O4978" s="141" t="s">
        <v>287</v>
      </c>
      <c r="P4978" s="141" t="s">
        <v>3282</v>
      </c>
      <c r="Q4978" s="141" t="s">
        <v>288</v>
      </c>
      <c r="R4978" s="141" t="s">
        <v>3468</v>
      </c>
      <c r="S4978" s="148" t="s">
        <v>3280</v>
      </c>
      <c r="T4978" s="147">
        <v>574600</v>
      </c>
      <c r="U4978" s="147">
        <v>574600</v>
      </c>
      <c r="V4978" s="147">
        <v>574599.37</v>
      </c>
      <c r="W4978" s="147">
        <v>574599.37</v>
      </c>
    </row>
    <row r="4979" spans="1:23">
      <c r="A4979" s="141" t="s">
        <v>3465</v>
      </c>
      <c r="B4979" s="141" t="s">
        <v>284</v>
      </c>
      <c r="C4979" s="141" t="s">
        <v>3464</v>
      </c>
      <c r="D4979" s="141" t="s">
        <v>3459</v>
      </c>
      <c r="E4979" s="141" t="s">
        <v>4228</v>
      </c>
      <c r="F4979" s="141" t="s">
        <v>4229</v>
      </c>
      <c r="G4979" s="141" t="s">
        <v>56</v>
      </c>
      <c r="H4979" s="141" t="s">
        <v>4007</v>
      </c>
      <c r="I4979" s="141" t="s">
        <v>3492</v>
      </c>
      <c r="J4979" s="141" t="s">
        <v>102</v>
      </c>
      <c r="K4979" s="141" t="s">
        <v>104</v>
      </c>
      <c r="L4979" s="141" t="s">
        <v>4147</v>
      </c>
      <c r="M4979" s="141" t="s">
        <v>251</v>
      </c>
      <c r="N4979" s="141" t="s">
        <v>303</v>
      </c>
      <c r="O4979" s="141" t="s">
        <v>287</v>
      </c>
      <c r="P4979" s="141" t="s">
        <v>3282</v>
      </c>
      <c r="Q4979" s="141" t="s">
        <v>288</v>
      </c>
      <c r="R4979" s="141" t="s">
        <v>3468</v>
      </c>
      <c r="S4979" s="148" t="s">
        <v>3280</v>
      </c>
      <c r="T4979" s="147">
        <v>417245000</v>
      </c>
      <c r="U4979" s="147">
        <v>291119888</v>
      </c>
      <c r="V4979" s="147">
        <v>100054495.44</v>
      </c>
      <c r="W4979" s="147">
        <v>100054495.44</v>
      </c>
    </row>
    <row r="4980" spans="1:23">
      <c r="A4980" s="141" t="s">
        <v>3465</v>
      </c>
      <c r="B4980" s="141" t="s">
        <v>284</v>
      </c>
      <c r="C4980" s="141" t="s">
        <v>3464</v>
      </c>
      <c r="D4980" s="141" t="s">
        <v>3459</v>
      </c>
      <c r="E4980" s="141" t="s">
        <v>4228</v>
      </c>
      <c r="F4980" s="141" t="s">
        <v>4229</v>
      </c>
      <c r="G4980" s="141" t="s">
        <v>56</v>
      </c>
      <c r="H4980" s="141" t="s">
        <v>4044</v>
      </c>
      <c r="I4980" s="141" t="s">
        <v>3514</v>
      </c>
      <c r="J4980" s="141" t="s">
        <v>3600</v>
      </c>
      <c r="K4980" s="141" t="s">
        <v>192</v>
      </c>
      <c r="L4980" s="141" t="s">
        <v>4147</v>
      </c>
      <c r="M4980" s="141" t="s">
        <v>251</v>
      </c>
      <c r="N4980" s="141" t="s">
        <v>286</v>
      </c>
      <c r="O4980" s="141" t="s">
        <v>287</v>
      </c>
      <c r="P4980" s="141" t="s">
        <v>3282</v>
      </c>
      <c r="Q4980" s="141" t="s">
        <v>288</v>
      </c>
      <c r="R4980" s="141" t="s">
        <v>3468</v>
      </c>
      <c r="S4980" s="148" t="s">
        <v>3280</v>
      </c>
      <c r="T4980" s="147">
        <v>50000</v>
      </c>
      <c r="U4980" s="147">
        <v>72000</v>
      </c>
      <c r="V4980" s="147">
        <v>71472.5</v>
      </c>
      <c r="W4980" s="147">
        <v>71472.5</v>
      </c>
    </row>
    <row r="4981" spans="1:23">
      <c r="A4981" s="141" t="s">
        <v>3465</v>
      </c>
      <c r="B4981" s="141" t="s">
        <v>284</v>
      </c>
      <c r="C4981" s="141" t="s">
        <v>3464</v>
      </c>
      <c r="D4981" s="141" t="s">
        <v>3459</v>
      </c>
      <c r="E4981" s="141" t="s">
        <v>4228</v>
      </c>
      <c r="F4981" s="141" t="s">
        <v>4229</v>
      </c>
      <c r="G4981" s="141" t="s">
        <v>57</v>
      </c>
      <c r="H4981" s="141" t="s">
        <v>3602</v>
      </c>
      <c r="I4981" s="141" t="s">
        <v>3492</v>
      </c>
      <c r="J4981" s="141" t="s">
        <v>95</v>
      </c>
      <c r="K4981" s="141" t="s">
        <v>97</v>
      </c>
      <c r="L4981" s="141" t="s">
        <v>4147</v>
      </c>
      <c r="M4981" s="141" t="s">
        <v>251</v>
      </c>
      <c r="N4981" s="141" t="s">
        <v>303</v>
      </c>
      <c r="O4981" s="141" t="s">
        <v>287</v>
      </c>
      <c r="P4981" s="141" t="s">
        <v>3282</v>
      </c>
      <c r="Q4981" s="141" t="s">
        <v>288</v>
      </c>
      <c r="R4981" s="141" t="s">
        <v>3468</v>
      </c>
      <c r="S4981" s="148" t="s">
        <v>3280</v>
      </c>
      <c r="T4981" s="147">
        <v>0</v>
      </c>
      <c r="U4981" s="147">
        <v>1584607</v>
      </c>
      <c r="V4981" s="147">
        <v>1441950.1</v>
      </c>
      <c r="W4981" s="147">
        <v>1441950.1</v>
      </c>
    </row>
    <row r="4982" spans="1:23">
      <c r="A4982" s="141" t="s">
        <v>3465</v>
      </c>
      <c r="B4982" s="141" t="s">
        <v>284</v>
      </c>
      <c r="C4982" s="141" t="s">
        <v>3464</v>
      </c>
      <c r="D4982" s="141" t="s">
        <v>3459</v>
      </c>
      <c r="E4982" s="141" t="s">
        <v>4228</v>
      </c>
      <c r="F4982" s="141" t="s">
        <v>4229</v>
      </c>
      <c r="G4982" s="141" t="s">
        <v>57</v>
      </c>
      <c r="H4982" s="141" t="s">
        <v>3602</v>
      </c>
      <c r="I4982" s="141" t="s">
        <v>3492</v>
      </c>
      <c r="J4982" s="141" t="s">
        <v>102</v>
      </c>
      <c r="K4982" s="141" t="s">
        <v>104</v>
      </c>
      <c r="L4982" s="141" t="s">
        <v>4147</v>
      </c>
      <c r="M4982" s="141" t="s">
        <v>251</v>
      </c>
      <c r="N4982" s="141" t="s">
        <v>303</v>
      </c>
      <c r="O4982" s="141" t="s">
        <v>287</v>
      </c>
      <c r="P4982" s="141" t="s">
        <v>3282</v>
      </c>
      <c r="Q4982" s="141" t="s">
        <v>288</v>
      </c>
      <c r="R4982" s="141" t="s">
        <v>3468</v>
      </c>
      <c r="S4982" s="148" t="s">
        <v>3280</v>
      </c>
      <c r="T4982" s="147">
        <v>3564200</v>
      </c>
      <c r="U4982" s="147">
        <v>1979593</v>
      </c>
      <c r="V4982" s="147">
        <v>1979593</v>
      </c>
      <c r="W4982" s="147">
        <v>1979593</v>
      </c>
    </row>
    <row r="4983" spans="1:23">
      <c r="A4983" s="141" t="s">
        <v>3465</v>
      </c>
      <c r="B4983" s="141" t="s">
        <v>284</v>
      </c>
      <c r="C4983" s="141" t="s">
        <v>3464</v>
      </c>
      <c r="D4983" s="141" t="s">
        <v>3459</v>
      </c>
      <c r="E4983" s="141" t="s">
        <v>4228</v>
      </c>
      <c r="F4983" s="141" t="s">
        <v>4229</v>
      </c>
      <c r="G4983" s="141" t="s">
        <v>57</v>
      </c>
      <c r="H4983" s="141" t="s">
        <v>4043</v>
      </c>
      <c r="I4983" s="141" t="s">
        <v>3492</v>
      </c>
      <c r="J4983" s="141" t="s">
        <v>95</v>
      </c>
      <c r="K4983" s="141" t="s">
        <v>97</v>
      </c>
      <c r="L4983" s="141" t="s">
        <v>4147</v>
      </c>
      <c r="M4983" s="141" t="s">
        <v>251</v>
      </c>
      <c r="N4983" s="141" t="s">
        <v>303</v>
      </c>
      <c r="O4983" s="141" t="s">
        <v>287</v>
      </c>
      <c r="P4983" s="141" t="s">
        <v>3282</v>
      </c>
      <c r="Q4983" s="141" t="s">
        <v>288</v>
      </c>
      <c r="R4983" s="141" t="s">
        <v>3468</v>
      </c>
      <c r="S4983" s="148" t="s">
        <v>3280</v>
      </c>
      <c r="T4983" s="147">
        <v>0</v>
      </c>
      <c r="U4983" s="147">
        <v>20000</v>
      </c>
      <c r="V4983" s="147">
        <v>18742.939999999999</v>
      </c>
      <c r="W4983" s="147">
        <v>18742.939999999999</v>
      </c>
    </row>
    <row r="4984" spans="1:23">
      <c r="A4984" s="141" t="s">
        <v>3465</v>
      </c>
      <c r="B4984" s="141" t="s">
        <v>284</v>
      </c>
      <c r="C4984" s="141" t="s">
        <v>3464</v>
      </c>
      <c r="D4984" s="141" t="s">
        <v>3459</v>
      </c>
      <c r="E4984" s="141" t="s">
        <v>4228</v>
      </c>
      <c r="F4984" s="141" t="s">
        <v>4229</v>
      </c>
      <c r="G4984" s="141" t="s">
        <v>57</v>
      </c>
      <c r="H4984" s="141" t="s">
        <v>4098</v>
      </c>
      <c r="I4984" s="141" t="s">
        <v>3492</v>
      </c>
      <c r="J4984" s="141" t="s">
        <v>95</v>
      </c>
      <c r="K4984" s="141" t="s">
        <v>97</v>
      </c>
      <c r="L4984" s="141" t="s">
        <v>4147</v>
      </c>
      <c r="M4984" s="141" t="s">
        <v>251</v>
      </c>
      <c r="N4984" s="141" t="s">
        <v>286</v>
      </c>
      <c r="O4984" s="141" t="s">
        <v>287</v>
      </c>
      <c r="P4984" s="141" t="s">
        <v>3282</v>
      </c>
      <c r="Q4984" s="141" t="s">
        <v>288</v>
      </c>
      <c r="R4984" s="141" t="s">
        <v>3468</v>
      </c>
      <c r="S4984" s="148" t="s">
        <v>3280</v>
      </c>
      <c r="T4984" s="147">
        <v>0</v>
      </c>
      <c r="U4984" s="147">
        <v>0</v>
      </c>
      <c r="V4984" s="147">
        <v>0</v>
      </c>
      <c r="W4984" s="147">
        <v>0</v>
      </c>
    </row>
    <row r="4985" spans="1:23">
      <c r="A4985" s="141" t="s">
        <v>3465</v>
      </c>
      <c r="B4985" s="141" t="s">
        <v>284</v>
      </c>
      <c r="C4985" s="141" t="s">
        <v>3464</v>
      </c>
      <c r="D4985" s="141" t="s">
        <v>3459</v>
      </c>
      <c r="E4985" s="141" t="s">
        <v>4228</v>
      </c>
      <c r="F4985" s="141" t="s">
        <v>4229</v>
      </c>
      <c r="G4985" s="141" t="s">
        <v>58</v>
      </c>
      <c r="H4985" s="141" t="s">
        <v>782</v>
      </c>
      <c r="I4985" s="141" t="s">
        <v>3514</v>
      </c>
      <c r="J4985" s="141" t="s">
        <v>3600</v>
      </c>
      <c r="K4985" s="141" t="s">
        <v>1496</v>
      </c>
      <c r="L4985" s="141" t="s">
        <v>4147</v>
      </c>
      <c r="M4985" s="141" t="s">
        <v>251</v>
      </c>
      <c r="N4985" s="141" t="s">
        <v>303</v>
      </c>
      <c r="O4985" s="141" t="s">
        <v>287</v>
      </c>
      <c r="P4985" s="141" t="s">
        <v>3282</v>
      </c>
      <c r="Q4985" s="141" t="s">
        <v>288</v>
      </c>
      <c r="R4985" s="141" t="s">
        <v>3468</v>
      </c>
      <c r="S4985" s="148" t="s">
        <v>3280</v>
      </c>
      <c r="T4985" s="147">
        <v>0</v>
      </c>
      <c r="U4985" s="147">
        <v>43692997.060000002</v>
      </c>
      <c r="V4985" s="147">
        <v>0</v>
      </c>
      <c r="W4985" s="147">
        <v>0</v>
      </c>
    </row>
    <row r="4986" spans="1:23">
      <c r="A4986" s="141" t="s">
        <v>3465</v>
      </c>
      <c r="B4986" s="141" t="s">
        <v>284</v>
      </c>
      <c r="C4986" s="141" t="s">
        <v>3464</v>
      </c>
      <c r="D4986" s="141" t="s">
        <v>3459</v>
      </c>
      <c r="E4986" s="141" t="s">
        <v>4228</v>
      </c>
      <c r="F4986" s="141" t="s">
        <v>4229</v>
      </c>
      <c r="G4986" s="141" t="s">
        <v>58</v>
      </c>
      <c r="H4986" s="141" t="s">
        <v>782</v>
      </c>
      <c r="I4986" s="141" t="s">
        <v>3514</v>
      </c>
      <c r="J4986" s="141" t="s">
        <v>3600</v>
      </c>
      <c r="K4986" s="141" t="s">
        <v>1497</v>
      </c>
      <c r="L4986" s="141" t="s">
        <v>4147</v>
      </c>
      <c r="M4986" s="141" t="s">
        <v>251</v>
      </c>
      <c r="N4986" s="141" t="s">
        <v>303</v>
      </c>
      <c r="O4986" s="141" t="s">
        <v>287</v>
      </c>
      <c r="P4986" s="141" t="s">
        <v>3282</v>
      </c>
      <c r="Q4986" s="141" t="s">
        <v>288</v>
      </c>
      <c r="R4986" s="141" t="s">
        <v>3468</v>
      </c>
      <c r="S4986" s="148" t="s">
        <v>3280</v>
      </c>
      <c r="T4986" s="147">
        <v>0</v>
      </c>
      <c r="U4986" s="147">
        <v>419820469</v>
      </c>
      <c r="V4986" s="147">
        <v>0</v>
      </c>
      <c r="W4986" s="147">
        <v>0</v>
      </c>
    </row>
    <row r="4987" spans="1:23">
      <c r="A4987" s="141" t="s">
        <v>3465</v>
      </c>
      <c r="B4987" s="141" t="s">
        <v>284</v>
      </c>
      <c r="C4987" s="141" t="s">
        <v>3464</v>
      </c>
      <c r="D4987" s="141" t="s">
        <v>3459</v>
      </c>
      <c r="E4987" s="141" t="s">
        <v>4228</v>
      </c>
      <c r="F4987" s="141" t="s">
        <v>4229</v>
      </c>
      <c r="G4987" s="141" t="s">
        <v>58</v>
      </c>
      <c r="H4987" s="141" t="s">
        <v>782</v>
      </c>
      <c r="I4987" s="141" t="s">
        <v>3514</v>
      </c>
      <c r="J4987" s="141" t="s">
        <v>3600</v>
      </c>
      <c r="K4987" s="141" t="s">
        <v>199</v>
      </c>
      <c r="L4987" s="141" t="s">
        <v>4147</v>
      </c>
      <c r="M4987" s="141" t="s">
        <v>251</v>
      </c>
      <c r="N4987" s="141" t="s">
        <v>303</v>
      </c>
      <c r="O4987" s="141" t="s">
        <v>287</v>
      </c>
      <c r="P4987" s="141" t="s">
        <v>3282</v>
      </c>
      <c r="Q4987" s="141" t="s">
        <v>288</v>
      </c>
      <c r="R4987" s="141" t="s">
        <v>3468</v>
      </c>
      <c r="S4987" s="148" t="s">
        <v>3280</v>
      </c>
      <c r="T4987" s="147">
        <v>25286306</v>
      </c>
      <c r="U4987" s="147">
        <v>34436306</v>
      </c>
      <c r="V4987" s="147">
        <v>26979331.449999999</v>
      </c>
      <c r="W4987" s="147">
        <v>26979331.449999999</v>
      </c>
    </row>
    <row r="4988" spans="1:23">
      <c r="A4988" s="141" t="s">
        <v>3465</v>
      </c>
      <c r="B4988" s="141" t="s">
        <v>284</v>
      </c>
      <c r="C4988" s="141" t="s">
        <v>3464</v>
      </c>
      <c r="D4988" s="141" t="s">
        <v>3459</v>
      </c>
      <c r="E4988" s="141" t="s">
        <v>4228</v>
      </c>
      <c r="F4988" s="141" t="s">
        <v>4229</v>
      </c>
      <c r="G4988" s="141" t="s">
        <v>58</v>
      </c>
      <c r="H4988" s="141" t="s">
        <v>4006</v>
      </c>
      <c r="I4988" s="141" t="s">
        <v>3514</v>
      </c>
      <c r="J4988" s="141" t="s">
        <v>3600</v>
      </c>
      <c r="K4988" s="141" t="s">
        <v>199</v>
      </c>
      <c r="L4988" s="141" t="s">
        <v>4147</v>
      </c>
      <c r="M4988" s="141" t="s">
        <v>251</v>
      </c>
      <c r="N4988" s="141" t="s">
        <v>303</v>
      </c>
      <c r="O4988" s="141" t="s">
        <v>287</v>
      </c>
      <c r="P4988" s="141" t="s">
        <v>3282</v>
      </c>
      <c r="Q4988" s="141" t="s">
        <v>288</v>
      </c>
      <c r="R4988" s="141" t="s">
        <v>3468</v>
      </c>
      <c r="S4988" s="148" t="s">
        <v>3280</v>
      </c>
      <c r="T4988" s="147">
        <v>0</v>
      </c>
      <c r="U4988" s="147">
        <v>86147214.5</v>
      </c>
      <c r="V4988" s="147">
        <v>86147214.5</v>
      </c>
      <c r="W4988" s="147">
        <v>86147214.5</v>
      </c>
    </row>
    <row r="4989" spans="1:23">
      <c r="A4989" s="141" t="s">
        <v>3465</v>
      </c>
      <c r="B4989" s="141" t="s">
        <v>284</v>
      </c>
      <c r="C4989" s="141" t="s">
        <v>3464</v>
      </c>
      <c r="D4989" s="141" t="s">
        <v>3459</v>
      </c>
      <c r="E4989" s="141" t="s">
        <v>4228</v>
      </c>
      <c r="F4989" s="141" t="s">
        <v>4229</v>
      </c>
      <c r="G4989" s="141" t="s">
        <v>59</v>
      </c>
      <c r="H4989" s="141" t="s">
        <v>3518</v>
      </c>
      <c r="I4989" s="141" t="s">
        <v>3514</v>
      </c>
      <c r="J4989" s="141" t="s">
        <v>178</v>
      </c>
      <c r="K4989" s="141" t="s">
        <v>183</v>
      </c>
      <c r="L4989" s="141" t="s">
        <v>4147</v>
      </c>
      <c r="M4989" s="141" t="s">
        <v>251</v>
      </c>
      <c r="N4989" s="141" t="s">
        <v>303</v>
      </c>
      <c r="O4989" s="141" t="s">
        <v>287</v>
      </c>
      <c r="P4989" s="141" t="s">
        <v>3282</v>
      </c>
      <c r="Q4989" s="141" t="s">
        <v>288</v>
      </c>
      <c r="R4989" s="141" t="s">
        <v>3468</v>
      </c>
      <c r="S4989" s="148" t="s">
        <v>3280</v>
      </c>
      <c r="T4989" s="147">
        <v>41000000</v>
      </c>
      <c r="U4989" s="147">
        <v>42500000</v>
      </c>
      <c r="V4989" s="147">
        <v>42385201.880000003</v>
      </c>
      <c r="W4989" s="147">
        <v>42385201.880000003</v>
      </c>
    </row>
    <row r="4990" spans="1:23">
      <c r="A4990" s="141" t="s">
        <v>3465</v>
      </c>
      <c r="B4990" s="141" t="s">
        <v>284</v>
      </c>
      <c r="C4990" s="141" t="s">
        <v>3464</v>
      </c>
      <c r="D4990" s="141" t="s">
        <v>3459</v>
      </c>
      <c r="E4990" s="141" t="s">
        <v>4228</v>
      </c>
      <c r="F4990" s="141" t="s">
        <v>4229</v>
      </c>
      <c r="G4990" s="141" t="s">
        <v>61</v>
      </c>
      <c r="H4990" s="141" t="s">
        <v>4035</v>
      </c>
      <c r="I4990" s="141" t="s">
        <v>3495</v>
      </c>
      <c r="J4990" s="141" t="s">
        <v>118</v>
      </c>
      <c r="K4990" s="141" t="s">
        <v>120</v>
      </c>
      <c r="L4990" s="141" t="s">
        <v>4147</v>
      </c>
      <c r="M4990" s="141" t="s">
        <v>251</v>
      </c>
      <c r="N4990" s="141" t="s">
        <v>286</v>
      </c>
      <c r="O4990" s="141" t="s">
        <v>287</v>
      </c>
      <c r="P4990" s="141" t="s">
        <v>3282</v>
      </c>
      <c r="Q4990" s="141" t="s">
        <v>288</v>
      </c>
      <c r="R4990" s="141" t="s">
        <v>3468</v>
      </c>
      <c r="S4990" s="148" t="s">
        <v>3280</v>
      </c>
      <c r="T4990" s="147">
        <v>19189768</v>
      </c>
      <c r="U4990" s="147">
        <v>16480318</v>
      </c>
      <c r="V4990" s="147">
        <v>15768830.9</v>
      </c>
      <c r="W4990" s="147">
        <v>15768830.9</v>
      </c>
    </row>
    <row r="4991" spans="1:23">
      <c r="A4991" s="141" t="s">
        <v>3465</v>
      </c>
      <c r="B4991" s="141" t="s">
        <v>284</v>
      </c>
      <c r="C4991" s="141" t="s">
        <v>3464</v>
      </c>
      <c r="D4991" s="141" t="s">
        <v>3459</v>
      </c>
      <c r="E4991" s="141" t="s">
        <v>4228</v>
      </c>
      <c r="F4991" s="141" t="s">
        <v>4229</v>
      </c>
      <c r="G4991" s="141" t="s">
        <v>62</v>
      </c>
      <c r="H4991" s="141" t="s">
        <v>3490</v>
      </c>
      <c r="I4991" s="141" t="s">
        <v>3492</v>
      </c>
      <c r="J4991" s="141" t="s">
        <v>102</v>
      </c>
      <c r="K4991" s="141" t="s">
        <v>104</v>
      </c>
      <c r="L4991" s="141" t="s">
        <v>4147</v>
      </c>
      <c r="M4991" s="141" t="s">
        <v>251</v>
      </c>
      <c r="N4991" s="141" t="s">
        <v>303</v>
      </c>
      <c r="O4991" s="141" t="s">
        <v>287</v>
      </c>
      <c r="P4991" s="141" t="s">
        <v>3282</v>
      </c>
      <c r="Q4991" s="141" t="s">
        <v>288</v>
      </c>
      <c r="R4991" s="141" t="s">
        <v>3468</v>
      </c>
      <c r="S4991" s="148" t="s">
        <v>3280</v>
      </c>
      <c r="T4991" s="147">
        <v>40000000</v>
      </c>
      <c r="U4991" s="147">
        <v>8106543</v>
      </c>
      <c r="V4991" s="147">
        <v>0</v>
      </c>
      <c r="W4991" s="147">
        <v>0</v>
      </c>
    </row>
    <row r="4992" spans="1:23">
      <c r="A4992" s="141" t="s">
        <v>3465</v>
      </c>
      <c r="B4992" s="141" t="s">
        <v>284</v>
      </c>
      <c r="C4992" s="141" t="s">
        <v>3464</v>
      </c>
      <c r="D4992" s="141" t="s">
        <v>3459</v>
      </c>
      <c r="E4992" s="141" t="s">
        <v>4228</v>
      </c>
      <c r="F4992" s="141" t="s">
        <v>4229</v>
      </c>
      <c r="G4992" s="141" t="s">
        <v>62</v>
      </c>
      <c r="H4992" s="141" t="s">
        <v>4096</v>
      </c>
      <c r="I4992" s="141" t="s">
        <v>3495</v>
      </c>
      <c r="J4992" s="141" t="s">
        <v>118</v>
      </c>
      <c r="K4992" s="141" t="s">
        <v>119</v>
      </c>
      <c r="L4992" s="141" t="s">
        <v>4147</v>
      </c>
      <c r="M4992" s="141" t="s">
        <v>251</v>
      </c>
      <c r="N4992" s="141" t="s">
        <v>303</v>
      </c>
      <c r="O4992" s="141" t="s">
        <v>287</v>
      </c>
      <c r="P4992" s="141" t="s">
        <v>3282</v>
      </c>
      <c r="Q4992" s="141" t="s">
        <v>288</v>
      </c>
      <c r="R4992" s="141" t="s">
        <v>3468</v>
      </c>
      <c r="S4992" s="148" t="s">
        <v>3280</v>
      </c>
      <c r="T4992" s="147">
        <v>750000</v>
      </c>
      <c r="U4992" s="147">
        <v>700000</v>
      </c>
      <c r="V4992" s="147">
        <v>0</v>
      </c>
      <c r="W4992" s="147">
        <v>0</v>
      </c>
    </row>
    <row r="4993" spans="1:23">
      <c r="A4993" s="141" t="s">
        <v>3465</v>
      </c>
      <c r="B4993" s="141" t="s">
        <v>284</v>
      </c>
      <c r="C4993" s="141" t="s">
        <v>3464</v>
      </c>
      <c r="D4993" s="141" t="s">
        <v>3459</v>
      </c>
      <c r="E4993" s="141" t="s">
        <v>4228</v>
      </c>
      <c r="F4993" s="141" t="s">
        <v>4229</v>
      </c>
      <c r="G4993" s="141" t="s">
        <v>63</v>
      </c>
      <c r="H4993" s="141" t="s">
        <v>3990</v>
      </c>
      <c r="I4993" s="141" t="s">
        <v>3495</v>
      </c>
      <c r="J4993" s="141" t="s">
        <v>136</v>
      </c>
      <c r="K4993" s="141" t="s">
        <v>139</v>
      </c>
      <c r="L4993" s="141" t="s">
        <v>4147</v>
      </c>
      <c r="M4993" s="141" t="s">
        <v>251</v>
      </c>
      <c r="N4993" s="141" t="s">
        <v>303</v>
      </c>
      <c r="O4993" s="141" t="s">
        <v>287</v>
      </c>
      <c r="P4993" s="141" t="s">
        <v>3282</v>
      </c>
      <c r="Q4993" s="141" t="s">
        <v>288</v>
      </c>
      <c r="R4993" s="141" t="s">
        <v>3468</v>
      </c>
      <c r="S4993" s="148" t="s">
        <v>3280</v>
      </c>
      <c r="T4993" s="147">
        <v>500000</v>
      </c>
      <c r="U4993" s="147">
        <v>500000</v>
      </c>
      <c r="V4993" s="147">
        <v>241222.39999999999</v>
      </c>
      <c r="W4993" s="147">
        <v>241222.39999999999</v>
      </c>
    </row>
    <row r="4994" spans="1:23">
      <c r="A4994" s="141" t="s">
        <v>3465</v>
      </c>
      <c r="B4994" s="141" t="s">
        <v>284</v>
      </c>
      <c r="C4994" s="141" t="s">
        <v>3464</v>
      </c>
      <c r="D4994" s="141" t="s">
        <v>3459</v>
      </c>
      <c r="E4994" s="141" t="s">
        <v>4228</v>
      </c>
      <c r="F4994" s="141" t="s">
        <v>4229</v>
      </c>
      <c r="G4994" s="141" t="s">
        <v>63</v>
      </c>
      <c r="H4994" s="141" t="s">
        <v>4003</v>
      </c>
      <c r="I4994" s="141" t="s">
        <v>3495</v>
      </c>
      <c r="J4994" s="141" t="s">
        <v>142</v>
      </c>
      <c r="K4994" s="141" t="s">
        <v>143</v>
      </c>
      <c r="L4994" s="141" t="s">
        <v>4147</v>
      </c>
      <c r="M4994" s="141" t="s">
        <v>251</v>
      </c>
      <c r="N4994" s="141" t="s">
        <v>303</v>
      </c>
      <c r="O4994" s="141" t="s">
        <v>287</v>
      </c>
      <c r="P4994" s="141" t="s">
        <v>3282</v>
      </c>
      <c r="Q4994" s="141" t="s">
        <v>288</v>
      </c>
      <c r="R4994" s="141" t="s">
        <v>3468</v>
      </c>
      <c r="S4994" s="148" t="s">
        <v>3280</v>
      </c>
      <c r="T4994" s="147">
        <v>2500000</v>
      </c>
      <c r="U4994" s="147">
        <v>2500000</v>
      </c>
      <c r="V4994" s="147">
        <v>2500000</v>
      </c>
      <c r="W4994" s="147">
        <v>2500000</v>
      </c>
    </row>
    <row r="4995" spans="1:23">
      <c r="A4995" s="141" t="s">
        <v>3465</v>
      </c>
      <c r="B4995" s="141" t="s">
        <v>284</v>
      </c>
      <c r="C4995" s="141" t="s">
        <v>3464</v>
      </c>
      <c r="D4995" s="141" t="s">
        <v>3459</v>
      </c>
      <c r="E4995" s="141" t="s">
        <v>4228</v>
      </c>
      <c r="F4995" s="141" t="s">
        <v>4229</v>
      </c>
      <c r="G4995" s="141" t="s">
        <v>64</v>
      </c>
      <c r="H4995" s="141" t="s">
        <v>3482</v>
      </c>
      <c r="I4995" s="141" t="s">
        <v>3495</v>
      </c>
      <c r="J4995" s="141" t="s">
        <v>118</v>
      </c>
      <c r="K4995" s="141" t="s">
        <v>119</v>
      </c>
      <c r="L4995" s="141" t="s">
        <v>4147</v>
      </c>
      <c r="M4995" s="141" t="s">
        <v>251</v>
      </c>
      <c r="N4995" s="141" t="s">
        <v>303</v>
      </c>
      <c r="O4995" s="141" t="s">
        <v>287</v>
      </c>
      <c r="P4995" s="141" t="s">
        <v>3282</v>
      </c>
      <c r="Q4995" s="141" t="s">
        <v>288</v>
      </c>
      <c r="R4995" s="141" t="s">
        <v>3468</v>
      </c>
      <c r="S4995" s="148" t="s">
        <v>3280</v>
      </c>
      <c r="T4995" s="147">
        <v>10000000</v>
      </c>
      <c r="U4995" s="147">
        <v>38000000</v>
      </c>
      <c r="V4995" s="147">
        <v>21099237.77</v>
      </c>
      <c r="W4995" s="147">
        <v>21099237.77</v>
      </c>
    </row>
    <row r="4996" spans="1:23">
      <c r="A4996" s="141" t="s">
        <v>3465</v>
      </c>
      <c r="B4996" s="141" t="s">
        <v>284</v>
      </c>
      <c r="C4996" s="141" t="s">
        <v>3464</v>
      </c>
      <c r="D4996" s="141" t="s">
        <v>3459</v>
      </c>
      <c r="E4996" s="141" t="s">
        <v>4228</v>
      </c>
      <c r="F4996" s="141" t="s">
        <v>4229</v>
      </c>
      <c r="G4996" s="141" t="s">
        <v>65</v>
      </c>
      <c r="H4996" s="141" t="s">
        <v>3961</v>
      </c>
      <c r="I4996" s="141" t="s">
        <v>3495</v>
      </c>
      <c r="J4996" s="141" t="s">
        <v>146</v>
      </c>
      <c r="K4996" s="141" t="s">
        <v>148</v>
      </c>
      <c r="L4996" s="141" t="s">
        <v>4147</v>
      </c>
      <c r="M4996" s="141" t="s">
        <v>251</v>
      </c>
      <c r="N4996" s="141" t="s">
        <v>303</v>
      </c>
      <c r="O4996" s="141" t="s">
        <v>287</v>
      </c>
      <c r="P4996" s="141" t="s">
        <v>3282</v>
      </c>
      <c r="Q4996" s="141" t="s">
        <v>288</v>
      </c>
      <c r="R4996" s="141" t="s">
        <v>3468</v>
      </c>
      <c r="S4996" s="148" t="s">
        <v>3280</v>
      </c>
      <c r="T4996" s="147">
        <v>7500000</v>
      </c>
      <c r="U4996" s="147">
        <v>7500000</v>
      </c>
      <c r="V4996" s="147">
        <v>5207658.71</v>
      </c>
      <c r="W4996" s="147">
        <v>5207658.71</v>
      </c>
    </row>
    <row r="4997" spans="1:23">
      <c r="A4997" s="141" t="s">
        <v>3465</v>
      </c>
      <c r="B4997" s="141" t="s">
        <v>284</v>
      </c>
      <c r="C4997" s="141" t="s">
        <v>3464</v>
      </c>
      <c r="D4997" s="141" t="s">
        <v>3459</v>
      </c>
      <c r="E4997" s="141" t="s">
        <v>4228</v>
      </c>
      <c r="F4997" s="141" t="s">
        <v>4229</v>
      </c>
      <c r="G4997" s="141" t="s">
        <v>67</v>
      </c>
      <c r="H4997" s="141" t="s">
        <v>3516</v>
      </c>
      <c r="I4997" s="141" t="s">
        <v>3492</v>
      </c>
      <c r="J4997" s="141" t="s">
        <v>95</v>
      </c>
      <c r="K4997" s="141" t="s">
        <v>100</v>
      </c>
      <c r="L4997" s="141" t="s">
        <v>4147</v>
      </c>
      <c r="M4997" s="141" t="s">
        <v>251</v>
      </c>
      <c r="N4997" s="141" t="s">
        <v>303</v>
      </c>
      <c r="O4997" s="141" t="s">
        <v>287</v>
      </c>
      <c r="P4997" s="141" t="s">
        <v>3282</v>
      </c>
      <c r="Q4997" s="141" t="s">
        <v>288</v>
      </c>
      <c r="R4997" s="141" t="s">
        <v>3468</v>
      </c>
      <c r="S4997" s="148" t="s">
        <v>3280</v>
      </c>
      <c r="T4997" s="147">
        <v>2070000</v>
      </c>
      <c r="U4997" s="147">
        <v>2366000</v>
      </c>
      <c r="V4997" s="147">
        <v>2363292.7000000002</v>
      </c>
      <c r="W4997" s="147">
        <v>2363292.7000000002</v>
      </c>
    </row>
    <row r="4998" spans="1:23">
      <c r="A4998" s="141" t="s">
        <v>3465</v>
      </c>
      <c r="B4998" s="141" t="s">
        <v>284</v>
      </c>
      <c r="C4998" s="141" t="s">
        <v>3464</v>
      </c>
      <c r="D4998" s="141" t="s">
        <v>3459</v>
      </c>
      <c r="E4998" s="141" t="s">
        <v>4228</v>
      </c>
      <c r="F4998" s="141" t="s">
        <v>4229</v>
      </c>
      <c r="G4998" s="141" t="s">
        <v>68</v>
      </c>
      <c r="H4998" s="141" t="s">
        <v>3584</v>
      </c>
      <c r="I4998" s="141" t="s">
        <v>3514</v>
      </c>
      <c r="J4998" s="141" t="s">
        <v>184</v>
      </c>
      <c r="K4998" s="141" t="s">
        <v>187</v>
      </c>
      <c r="L4998" s="141" t="s">
        <v>4147</v>
      </c>
      <c r="M4998" s="141" t="s">
        <v>251</v>
      </c>
      <c r="N4998" s="141" t="s">
        <v>303</v>
      </c>
      <c r="O4998" s="141" t="s">
        <v>287</v>
      </c>
      <c r="P4998" s="141" t="s">
        <v>3282</v>
      </c>
      <c r="Q4998" s="141" t="s">
        <v>288</v>
      </c>
      <c r="R4998" s="141" t="s">
        <v>3468</v>
      </c>
      <c r="S4998" s="148" t="s">
        <v>3280</v>
      </c>
      <c r="T4998" s="147">
        <v>11556832</v>
      </c>
      <c r="U4998" s="147">
        <v>11556832</v>
      </c>
      <c r="V4998" s="147">
        <v>11552744.58</v>
      </c>
      <c r="W4998" s="147">
        <v>11552744.58</v>
      </c>
    </row>
    <row r="4999" spans="1:23">
      <c r="A4999" s="141" t="s">
        <v>3465</v>
      </c>
      <c r="B4999" s="141" t="s">
        <v>284</v>
      </c>
      <c r="C4999" s="141" t="s">
        <v>3464</v>
      </c>
      <c r="D4999" s="141" t="s">
        <v>3459</v>
      </c>
      <c r="E4999" s="141" t="s">
        <v>4228</v>
      </c>
      <c r="F4999" s="141" t="s">
        <v>4229</v>
      </c>
      <c r="G4999" s="141" t="s">
        <v>68</v>
      </c>
      <c r="H4999" s="141" t="s">
        <v>4032</v>
      </c>
      <c r="I4999" s="141" t="s">
        <v>3514</v>
      </c>
      <c r="J4999" s="141" t="s">
        <v>184</v>
      </c>
      <c r="K4999" s="141" t="s">
        <v>187</v>
      </c>
      <c r="L4999" s="141" t="s">
        <v>4147</v>
      </c>
      <c r="M4999" s="141" t="s">
        <v>251</v>
      </c>
      <c r="N4999" s="141" t="s">
        <v>303</v>
      </c>
      <c r="O4999" s="141" t="s">
        <v>287</v>
      </c>
      <c r="P4999" s="141" t="s">
        <v>3282</v>
      </c>
      <c r="Q4999" s="141" t="s">
        <v>3255</v>
      </c>
      <c r="R4999" s="141" t="s">
        <v>3468</v>
      </c>
      <c r="S4999" s="148" t="s">
        <v>3280</v>
      </c>
      <c r="T4999" s="147">
        <v>440000</v>
      </c>
      <c r="U4999" s="147">
        <v>440000</v>
      </c>
      <c r="V4999" s="147">
        <v>305589.40999999997</v>
      </c>
      <c r="W4999" s="147">
        <v>305589.40999999997</v>
      </c>
    </row>
    <row r="5000" spans="1:23">
      <c r="A5000" s="141" t="s">
        <v>3465</v>
      </c>
      <c r="B5000" s="141" t="s">
        <v>284</v>
      </c>
      <c r="C5000" s="141" t="s">
        <v>3464</v>
      </c>
      <c r="D5000" s="141" t="s">
        <v>3459</v>
      </c>
      <c r="E5000" s="141" t="s">
        <v>4228</v>
      </c>
      <c r="F5000" s="141" t="s">
        <v>4229</v>
      </c>
      <c r="G5000" s="141" t="s">
        <v>70</v>
      </c>
      <c r="H5000" s="141" t="s">
        <v>3499</v>
      </c>
      <c r="I5000" s="141" t="s">
        <v>3498</v>
      </c>
      <c r="J5000" s="141" t="s">
        <v>154</v>
      </c>
      <c r="K5000" s="141" t="s">
        <v>164</v>
      </c>
      <c r="L5000" s="141" t="s">
        <v>4147</v>
      </c>
      <c r="M5000" s="141" t="s">
        <v>251</v>
      </c>
      <c r="N5000" s="141" t="s">
        <v>303</v>
      </c>
      <c r="O5000" s="141" t="s">
        <v>287</v>
      </c>
      <c r="P5000" s="141" t="s">
        <v>3282</v>
      </c>
      <c r="Q5000" s="141" t="s">
        <v>288</v>
      </c>
      <c r="R5000" s="141" t="s">
        <v>3468</v>
      </c>
      <c r="S5000" s="148" t="s">
        <v>3280</v>
      </c>
      <c r="T5000" s="147">
        <v>9200000</v>
      </c>
      <c r="U5000" s="147">
        <v>9200000</v>
      </c>
      <c r="V5000" s="147">
        <v>8424689.1899999995</v>
      </c>
      <c r="W5000" s="147">
        <v>8424689.1899999995</v>
      </c>
    </row>
    <row r="5001" spans="1:23">
      <c r="A5001" s="141" t="s">
        <v>3465</v>
      </c>
      <c r="B5001" s="141" t="s">
        <v>284</v>
      </c>
      <c r="C5001" s="141" t="s">
        <v>3464</v>
      </c>
      <c r="D5001" s="141" t="s">
        <v>3459</v>
      </c>
      <c r="E5001" s="141" t="s">
        <v>4228</v>
      </c>
      <c r="F5001" s="141" t="s">
        <v>4229</v>
      </c>
      <c r="G5001" s="141" t="s">
        <v>71</v>
      </c>
      <c r="H5001" s="141" t="s">
        <v>3985</v>
      </c>
      <c r="I5001" s="141" t="s">
        <v>3514</v>
      </c>
      <c r="J5001" s="141" t="s">
        <v>3600</v>
      </c>
      <c r="K5001" s="141" t="s">
        <v>192</v>
      </c>
      <c r="L5001" s="141" t="s">
        <v>4147</v>
      </c>
      <c r="M5001" s="141" t="s">
        <v>251</v>
      </c>
      <c r="N5001" s="141" t="s">
        <v>303</v>
      </c>
      <c r="O5001" s="141" t="s">
        <v>287</v>
      </c>
      <c r="P5001" s="141" t="s">
        <v>3282</v>
      </c>
      <c r="Q5001" s="141" t="s">
        <v>288</v>
      </c>
      <c r="R5001" s="141" t="s">
        <v>3468</v>
      </c>
      <c r="S5001" s="148" t="s">
        <v>3280</v>
      </c>
      <c r="T5001" s="147">
        <v>1800000</v>
      </c>
      <c r="U5001" s="147">
        <v>900000</v>
      </c>
      <c r="V5001" s="147">
        <v>0</v>
      </c>
      <c r="W5001" s="147">
        <v>0</v>
      </c>
    </row>
    <row r="5002" spans="1:23">
      <c r="A5002" s="141" t="s">
        <v>3465</v>
      </c>
      <c r="B5002" s="141" t="s">
        <v>284</v>
      </c>
      <c r="C5002" s="141" t="s">
        <v>3464</v>
      </c>
      <c r="D5002" s="141" t="s">
        <v>3459</v>
      </c>
      <c r="E5002" s="141" t="s">
        <v>4228</v>
      </c>
      <c r="F5002" s="141" t="s">
        <v>4229</v>
      </c>
      <c r="G5002" s="141" t="s">
        <v>72</v>
      </c>
      <c r="H5002" s="141" t="s">
        <v>3530</v>
      </c>
      <c r="I5002" s="141" t="s">
        <v>3492</v>
      </c>
      <c r="J5002" s="141" t="s">
        <v>95</v>
      </c>
      <c r="K5002" s="141" t="s">
        <v>97</v>
      </c>
      <c r="L5002" s="141" t="s">
        <v>4147</v>
      </c>
      <c r="M5002" s="141" t="s">
        <v>251</v>
      </c>
      <c r="N5002" s="141" t="s">
        <v>303</v>
      </c>
      <c r="O5002" s="141" t="s">
        <v>287</v>
      </c>
      <c r="P5002" s="141" t="s">
        <v>3282</v>
      </c>
      <c r="Q5002" s="141" t="s">
        <v>288</v>
      </c>
      <c r="R5002" s="141" t="s">
        <v>3468</v>
      </c>
      <c r="S5002" s="148" t="s">
        <v>3280</v>
      </c>
      <c r="T5002" s="147">
        <v>0</v>
      </c>
      <c r="U5002" s="147">
        <v>24300000</v>
      </c>
      <c r="V5002" s="147">
        <v>23020919.199999999</v>
      </c>
      <c r="W5002" s="147">
        <v>23020919.199999999</v>
      </c>
    </row>
    <row r="5003" spans="1:23">
      <c r="A5003" s="141" t="s">
        <v>3465</v>
      </c>
      <c r="B5003" s="141" t="s">
        <v>284</v>
      </c>
      <c r="C5003" s="141" t="s">
        <v>3464</v>
      </c>
      <c r="D5003" s="141" t="s">
        <v>3459</v>
      </c>
      <c r="E5003" s="141" t="s">
        <v>4228</v>
      </c>
      <c r="F5003" s="141" t="s">
        <v>4229</v>
      </c>
      <c r="G5003" s="141" t="s">
        <v>72</v>
      </c>
      <c r="H5003" s="141" t="s">
        <v>3530</v>
      </c>
      <c r="I5003" s="141" t="s">
        <v>3492</v>
      </c>
      <c r="J5003" s="141" t="s">
        <v>102</v>
      </c>
      <c r="K5003" s="141" t="s">
        <v>104</v>
      </c>
      <c r="L5003" s="141" t="s">
        <v>4147</v>
      </c>
      <c r="M5003" s="141" t="s">
        <v>251</v>
      </c>
      <c r="N5003" s="141" t="s">
        <v>303</v>
      </c>
      <c r="O5003" s="141" t="s">
        <v>287</v>
      </c>
      <c r="P5003" s="141" t="s">
        <v>3282</v>
      </c>
      <c r="Q5003" s="141" t="s">
        <v>288</v>
      </c>
      <c r="R5003" s="141" t="s">
        <v>3468</v>
      </c>
      <c r="S5003" s="148" t="s">
        <v>3280</v>
      </c>
      <c r="T5003" s="147">
        <v>26000000</v>
      </c>
      <c r="U5003" s="147">
        <v>0</v>
      </c>
      <c r="V5003" s="147">
        <v>0</v>
      </c>
      <c r="W5003" s="147">
        <v>0</v>
      </c>
    </row>
    <row r="5004" spans="1:23">
      <c r="A5004" s="141" t="s">
        <v>3465</v>
      </c>
      <c r="B5004" s="141" t="s">
        <v>284</v>
      </c>
      <c r="C5004" s="141" t="s">
        <v>3464</v>
      </c>
      <c r="D5004" s="141" t="s">
        <v>3459</v>
      </c>
      <c r="E5004" s="141" t="s">
        <v>4228</v>
      </c>
      <c r="F5004" s="141" t="s">
        <v>4229</v>
      </c>
      <c r="G5004" s="141" t="s">
        <v>72</v>
      </c>
      <c r="H5004" s="141" t="s">
        <v>4028</v>
      </c>
      <c r="I5004" s="141" t="s">
        <v>3492</v>
      </c>
      <c r="J5004" s="141" t="s">
        <v>95</v>
      </c>
      <c r="K5004" s="141" t="s">
        <v>97</v>
      </c>
      <c r="L5004" s="141" t="s">
        <v>4147</v>
      </c>
      <c r="M5004" s="141" t="s">
        <v>251</v>
      </c>
      <c r="N5004" s="141" t="s">
        <v>303</v>
      </c>
      <c r="O5004" s="141" t="s">
        <v>287</v>
      </c>
      <c r="P5004" s="141" t="s">
        <v>3282</v>
      </c>
      <c r="Q5004" s="141" t="s">
        <v>288</v>
      </c>
      <c r="R5004" s="141" t="s">
        <v>3468</v>
      </c>
      <c r="S5004" s="148" t="s">
        <v>3280</v>
      </c>
      <c r="T5004" s="147">
        <v>0</v>
      </c>
      <c r="U5004" s="147">
        <v>860000</v>
      </c>
      <c r="V5004" s="147">
        <v>857226.81</v>
      </c>
      <c r="W5004" s="147">
        <v>857226.81</v>
      </c>
    </row>
    <row r="5005" spans="1:23">
      <c r="A5005" s="141" t="s">
        <v>3465</v>
      </c>
      <c r="B5005" s="141" t="s">
        <v>284</v>
      </c>
      <c r="C5005" s="141" t="s">
        <v>3464</v>
      </c>
      <c r="D5005" s="141" t="s">
        <v>3459</v>
      </c>
      <c r="E5005" s="141" t="s">
        <v>4228</v>
      </c>
      <c r="F5005" s="141" t="s">
        <v>4229</v>
      </c>
      <c r="G5005" s="141" t="s">
        <v>73</v>
      </c>
      <c r="H5005" s="141" t="s">
        <v>3975</v>
      </c>
      <c r="I5005" s="141" t="s">
        <v>3492</v>
      </c>
      <c r="J5005" s="141" t="s">
        <v>95</v>
      </c>
      <c r="K5005" s="141" t="s">
        <v>97</v>
      </c>
      <c r="L5005" s="141" t="s">
        <v>4147</v>
      </c>
      <c r="M5005" s="141" t="s">
        <v>251</v>
      </c>
      <c r="N5005" s="141" t="s">
        <v>303</v>
      </c>
      <c r="O5005" s="141" t="s">
        <v>287</v>
      </c>
      <c r="P5005" s="141" t="s">
        <v>3282</v>
      </c>
      <c r="Q5005" s="141" t="s">
        <v>288</v>
      </c>
      <c r="R5005" s="141" t="s">
        <v>3468</v>
      </c>
      <c r="S5005" s="148" t="s">
        <v>3280</v>
      </c>
      <c r="T5005" s="147">
        <v>1600000</v>
      </c>
      <c r="U5005" s="147">
        <v>1600000</v>
      </c>
      <c r="V5005" s="147">
        <v>1153976.02</v>
      </c>
      <c r="W5005" s="147">
        <v>1153976.02</v>
      </c>
    </row>
    <row r="5006" spans="1:23">
      <c r="A5006" s="141" t="s">
        <v>3465</v>
      </c>
      <c r="B5006" s="141" t="s">
        <v>284</v>
      </c>
      <c r="C5006" s="141" t="s">
        <v>3464</v>
      </c>
      <c r="D5006" s="141" t="s">
        <v>3459</v>
      </c>
      <c r="E5006" s="141" t="s">
        <v>4228</v>
      </c>
      <c r="F5006" s="141" t="s">
        <v>4229</v>
      </c>
      <c r="G5006" s="141" t="s">
        <v>74</v>
      </c>
      <c r="H5006" s="141" t="s">
        <v>3973</v>
      </c>
      <c r="I5006" s="141" t="s">
        <v>3495</v>
      </c>
      <c r="J5006" s="141" t="s">
        <v>129</v>
      </c>
      <c r="K5006" s="141" t="s">
        <v>133</v>
      </c>
      <c r="L5006" s="141" t="s">
        <v>4147</v>
      </c>
      <c r="M5006" s="141" t="s">
        <v>251</v>
      </c>
      <c r="N5006" s="141" t="s">
        <v>303</v>
      </c>
      <c r="O5006" s="141" t="s">
        <v>287</v>
      </c>
      <c r="P5006" s="141" t="s">
        <v>3282</v>
      </c>
      <c r="Q5006" s="141" t="s">
        <v>288</v>
      </c>
      <c r="R5006" s="141" t="s">
        <v>3468</v>
      </c>
      <c r="S5006" s="148" t="s">
        <v>3280</v>
      </c>
      <c r="T5006" s="147">
        <v>4500000</v>
      </c>
      <c r="U5006" s="147">
        <v>34750000</v>
      </c>
      <c r="V5006" s="147">
        <v>33372870.460000001</v>
      </c>
      <c r="W5006" s="147">
        <v>33372870.460000001</v>
      </c>
    </row>
    <row r="5007" spans="1:23">
      <c r="A5007" s="141" t="s">
        <v>3465</v>
      </c>
      <c r="B5007" s="141" t="s">
        <v>284</v>
      </c>
      <c r="C5007" s="141" t="s">
        <v>3464</v>
      </c>
      <c r="D5007" s="141" t="s">
        <v>3459</v>
      </c>
      <c r="E5007" s="141" t="s">
        <v>4228</v>
      </c>
      <c r="F5007" s="141" t="s">
        <v>4229</v>
      </c>
      <c r="G5007" s="141" t="s">
        <v>75</v>
      </c>
      <c r="H5007" s="141" t="s">
        <v>3515</v>
      </c>
      <c r="I5007" s="141" t="s">
        <v>3514</v>
      </c>
      <c r="J5007" s="141" t="s">
        <v>3958</v>
      </c>
      <c r="K5007" s="141" t="s">
        <v>203</v>
      </c>
      <c r="L5007" s="141" t="s">
        <v>4147</v>
      </c>
      <c r="M5007" s="141" t="s">
        <v>251</v>
      </c>
      <c r="N5007" s="141" t="s">
        <v>303</v>
      </c>
      <c r="O5007" s="141" t="s">
        <v>289</v>
      </c>
      <c r="P5007" s="141" t="s">
        <v>3282</v>
      </c>
      <c r="Q5007" s="141" t="s">
        <v>288</v>
      </c>
      <c r="R5007" s="141" t="s">
        <v>3468</v>
      </c>
      <c r="S5007" s="148" t="s">
        <v>3280</v>
      </c>
      <c r="T5007" s="147">
        <v>0</v>
      </c>
      <c r="U5007" s="147">
        <v>7865000</v>
      </c>
      <c r="V5007" s="147">
        <v>0</v>
      </c>
      <c r="W5007" s="147">
        <v>0</v>
      </c>
    </row>
    <row r="5008" spans="1:23">
      <c r="A5008" s="141" t="s">
        <v>3465</v>
      </c>
      <c r="B5008" s="141" t="s">
        <v>284</v>
      </c>
      <c r="C5008" s="141" t="s">
        <v>3464</v>
      </c>
      <c r="D5008" s="141" t="s">
        <v>3459</v>
      </c>
      <c r="E5008" s="141" t="s">
        <v>4228</v>
      </c>
      <c r="F5008" s="141" t="s">
        <v>4229</v>
      </c>
      <c r="G5008" s="141" t="s">
        <v>4022</v>
      </c>
      <c r="H5008" s="141" t="s">
        <v>4021</v>
      </c>
      <c r="I5008" s="141" t="s">
        <v>3492</v>
      </c>
      <c r="J5008" s="141" t="s">
        <v>102</v>
      </c>
      <c r="K5008" s="141" t="s">
        <v>104</v>
      </c>
      <c r="L5008" s="141" t="s">
        <v>4147</v>
      </c>
      <c r="M5008" s="141" t="s">
        <v>251</v>
      </c>
      <c r="N5008" s="141" t="s">
        <v>303</v>
      </c>
      <c r="O5008" s="141" t="s">
        <v>287</v>
      </c>
      <c r="P5008" s="141" t="s">
        <v>3282</v>
      </c>
      <c r="Q5008" s="141" t="s">
        <v>288</v>
      </c>
      <c r="R5008" s="141" t="s">
        <v>3468</v>
      </c>
      <c r="S5008" s="148" t="s">
        <v>3280</v>
      </c>
      <c r="T5008" s="147">
        <v>995000</v>
      </c>
      <c r="U5008" s="147">
        <v>995000</v>
      </c>
      <c r="V5008" s="147">
        <v>995000</v>
      </c>
      <c r="W5008" s="147">
        <v>995000</v>
      </c>
    </row>
    <row r="5009" spans="1:23">
      <c r="A5009" s="141" t="s">
        <v>3465</v>
      </c>
      <c r="B5009" s="141" t="s">
        <v>284</v>
      </c>
      <c r="C5009" s="141" t="s">
        <v>3464</v>
      </c>
      <c r="D5009" s="141" t="s">
        <v>3459</v>
      </c>
      <c r="E5009" s="141" t="s">
        <v>4228</v>
      </c>
      <c r="F5009" s="141" t="s">
        <v>4229</v>
      </c>
      <c r="G5009" s="141" t="s">
        <v>3983</v>
      </c>
      <c r="H5009" s="141" t="s">
        <v>3982</v>
      </c>
      <c r="I5009" s="141" t="s">
        <v>3492</v>
      </c>
      <c r="J5009" s="141" t="s">
        <v>109</v>
      </c>
      <c r="K5009" s="141" t="s">
        <v>112</v>
      </c>
      <c r="L5009" s="141" t="s">
        <v>4147</v>
      </c>
      <c r="M5009" s="141" t="s">
        <v>251</v>
      </c>
      <c r="N5009" s="141" t="s">
        <v>303</v>
      </c>
      <c r="O5009" s="141" t="s">
        <v>287</v>
      </c>
      <c r="P5009" s="141" t="s">
        <v>3282</v>
      </c>
      <c r="Q5009" s="141" t="s">
        <v>288</v>
      </c>
      <c r="R5009" s="141" t="s">
        <v>4230</v>
      </c>
      <c r="S5009" s="148" t="s">
        <v>3280</v>
      </c>
      <c r="T5009" s="147">
        <v>0</v>
      </c>
      <c r="U5009" s="147">
        <v>100000</v>
      </c>
      <c r="V5009" s="147">
        <v>93750</v>
      </c>
      <c r="W5009" s="147">
        <v>93750</v>
      </c>
    </row>
    <row r="5010" spans="1:23">
      <c r="A5010" s="141" t="s">
        <v>3465</v>
      </c>
      <c r="B5010" s="141" t="s">
        <v>284</v>
      </c>
      <c r="C5010" s="141" t="s">
        <v>3464</v>
      </c>
      <c r="D5010" s="141" t="s">
        <v>3459</v>
      </c>
      <c r="E5010" s="141" t="s">
        <v>4228</v>
      </c>
      <c r="F5010" s="141" t="s">
        <v>4229</v>
      </c>
      <c r="G5010" s="141" t="s">
        <v>4019</v>
      </c>
      <c r="H5010" s="141" t="s">
        <v>4018</v>
      </c>
      <c r="I5010" s="141" t="s">
        <v>3492</v>
      </c>
      <c r="J5010" s="141" t="s">
        <v>95</v>
      </c>
      <c r="K5010" s="141" t="s">
        <v>99</v>
      </c>
      <c r="L5010" s="141" t="s">
        <v>4147</v>
      </c>
      <c r="M5010" s="141" t="s">
        <v>251</v>
      </c>
      <c r="N5010" s="141" t="s">
        <v>303</v>
      </c>
      <c r="O5010" s="141" t="s">
        <v>287</v>
      </c>
      <c r="P5010" s="141" t="s">
        <v>3282</v>
      </c>
      <c r="Q5010" s="141" t="s">
        <v>288</v>
      </c>
      <c r="R5010" s="141" t="s">
        <v>3468</v>
      </c>
      <c r="S5010" s="148" t="s">
        <v>3280</v>
      </c>
      <c r="T5010" s="147">
        <v>1300000</v>
      </c>
      <c r="U5010" s="147">
        <v>1300000</v>
      </c>
      <c r="V5010" s="147">
        <v>1294972.03</v>
      </c>
      <c r="W5010" s="147">
        <v>1294972.03</v>
      </c>
    </row>
    <row r="5011" spans="1:23">
      <c r="A5011" s="141" t="s">
        <v>3465</v>
      </c>
      <c r="B5011" s="141" t="s">
        <v>284</v>
      </c>
      <c r="C5011" s="141" t="s">
        <v>3464</v>
      </c>
      <c r="D5011" s="141" t="s">
        <v>3459</v>
      </c>
      <c r="E5011" s="141" t="s">
        <v>4228</v>
      </c>
      <c r="F5011" s="141" t="s">
        <v>4227</v>
      </c>
      <c r="G5011" s="141" t="s">
        <v>55</v>
      </c>
      <c r="H5011" s="141" t="s">
        <v>3992</v>
      </c>
      <c r="I5011" s="141" t="s">
        <v>3492</v>
      </c>
      <c r="J5011" s="141" t="s">
        <v>105</v>
      </c>
      <c r="K5011" s="141" t="s">
        <v>106</v>
      </c>
      <c r="L5011" s="141" t="s">
        <v>4147</v>
      </c>
      <c r="M5011" s="141" t="s">
        <v>251</v>
      </c>
      <c r="N5011" s="141" t="s">
        <v>303</v>
      </c>
      <c r="O5011" s="141" t="s">
        <v>287</v>
      </c>
      <c r="P5011" s="141" t="s">
        <v>3282</v>
      </c>
      <c r="Q5011" s="141" t="s">
        <v>288</v>
      </c>
      <c r="R5011" s="141" t="s">
        <v>3468</v>
      </c>
      <c r="S5011" s="148" t="s">
        <v>3280</v>
      </c>
      <c r="T5011" s="147">
        <v>8434173</v>
      </c>
      <c r="U5011" s="147">
        <v>8146173</v>
      </c>
      <c r="V5011" s="147">
        <v>0</v>
      </c>
      <c r="W5011" s="147">
        <v>0</v>
      </c>
    </row>
    <row r="5012" spans="1:23">
      <c r="A5012" s="141" t="s">
        <v>3465</v>
      </c>
      <c r="B5012" s="141" t="s">
        <v>284</v>
      </c>
      <c r="C5012" s="141" t="s">
        <v>3464</v>
      </c>
      <c r="D5012" s="141" t="s">
        <v>3459</v>
      </c>
      <c r="E5012" s="141" t="s">
        <v>4228</v>
      </c>
      <c r="F5012" s="141" t="s">
        <v>4227</v>
      </c>
      <c r="G5012" s="141" t="s">
        <v>59</v>
      </c>
      <c r="H5012" s="141" t="s">
        <v>4073</v>
      </c>
      <c r="I5012" s="141" t="s">
        <v>3514</v>
      </c>
      <c r="J5012" s="141" t="s">
        <v>178</v>
      </c>
      <c r="K5012" s="141" t="s">
        <v>183</v>
      </c>
      <c r="L5012" s="141" t="s">
        <v>4147</v>
      </c>
      <c r="M5012" s="141" t="s">
        <v>251</v>
      </c>
      <c r="N5012" s="141" t="s">
        <v>303</v>
      </c>
      <c r="O5012" s="141" t="s">
        <v>287</v>
      </c>
      <c r="P5012" s="141" t="s">
        <v>3282</v>
      </c>
      <c r="Q5012" s="141" t="s">
        <v>288</v>
      </c>
      <c r="R5012" s="141" t="s">
        <v>3468</v>
      </c>
      <c r="S5012" s="148" t="s">
        <v>3280</v>
      </c>
      <c r="T5012" s="147">
        <v>500000</v>
      </c>
      <c r="U5012" s="147">
        <v>0</v>
      </c>
      <c r="V5012" s="147">
        <v>0</v>
      </c>
      <c r="W5012" s="147">
        <v>0</v>
      </c>
    </row>
    <row r="5013" spans="1:23">
      <c r="A5013" s="141" t="s">
        <v>3465</v>
      </c>
      <c r="B5013" s="141" t="s">
        <v>284</v>
      </c>
      <c r="C5013" s="141" t="s">
        <v>3464</v>
      </c>
      <c r="D5013" s="141" t="s">
        <v>3459</v>
      </c>
      <c r="E5013" s="141" t="s">
        <v>4148</v>
      </c>
      <c r="F5013" s="141" t="s">
        <v>3282</v>
      </c>
      <c r="G5013" s="141" t="s">
        <v>53</v>
      </c>
      <c r="H5013" s="141" t="s">
        <v>3493</v>
      </c>
      <c r="I5013" s="141" t="s">
        <v>3492</v>
      </c>
      <c r="J5013" s="141" t="s">
        <v>95</v>
      </c>
      <c r="K5013" s="141" t="s">
        <v>97</v>
      </c>
      <c r="L5013" s="141" t="s">
        <v>4147</v>
      </c>
      <c r="M5013" s="141" t="s">
        <v>252</v>
      </c>
      <c r="N5013" s="141" t="s">
        <v>303</v>
      </c>
      <c r="O5013" s="141" t="s">
        <v>287</v>
      </c>
      <c r="P5013" s="141" t="s">
        <v>3282</v>
      </c>
      <c r="Q5013" s="141" t="s">
        <v>288</v>
      </c>
      <c r="R5013" s="141" t="s">
        <v>54</v>
      </c>
      <c r="S5013" s="148" t="s">
        <v>3280</v>
      </c>
      <c r="T5013" s="147">
        <v>0</v>
      </c>
      <c r="U5013" s="147">
        <v>1306708.25</v>
      </c>
      <c r="V5013" s="147">
        <v>1306708.25</v>
      </c>
      <c r="W5013" s="147">
        <v>1306708.25</v>
      </c>
    </row>
    <row r="5014" spans="1:23">
      <c r="A5014" s="141" t="s">
        <v>3465</v>
      </c>
      <c r="B5014" s="141" t="s">
        <v>284</v>
      </c>
      <c r="C5014" s="141" t="s">
        <v>3464</v>
      </c>
      <c r="D5014" s="141" t="s">
        <v>3459</v>
      </c>
      <c r="E5014" s="141" t="s">
        <v>4148</v>
      </c>
      <c r="F5014" s="141" t="s">
        <v>3282</v>
      </c>
      <c r="G5014" s="141" t="s">
        <v>53</v>
      </c>
      <c r="H5014" s="141" t="s">
        <v>3493</v>
      </c>
      <c r="I5014" s="141" t="s">
        <v>3492</v>
      </c>
      <c r="J5014" s="141" t="s">
        <v>95</v>
      </c>
      <c r="K5014" s="141" t="s">
        <v>97</v>
      </c>
      <c r="L5014" s="141" t="s">
        <v>4147</v>
      </c>
      <c r="M5014" s="141" t="s">
        <v>252</v>
      </c>
      <c r="N5014" s="141" t="s">
        <v>303</v>
      </c>
      <c r="O5014" s="141" t="s">
        <v>287</v>
      </c>
      <c r="P5014" s="141" t="s">
        <v>3282</v>
      </c>
      <c r="Q5014" s="141" t="s">
        <v>288</v>
      </c>
      <c r="R5014" s="141" t="s">
        <v>4226</v>
      </c>
      <c r="S5014" s="148" t="s">
        <v>3280</v>
      </c>
      <c r="T5014" s="147">
        <v>8665124</v>
      </c>
      <c r="U5014" s="147">
        <v>8665124</v>
      </c>
      <c r="V5014" s="147">
        <v>6326343</v>
      </c>
      <c r="W5014" s="147">
        <v>6326343</v>
      </c>
    </row>
    <row r="5015" spans="1:23">
      <c r="A5015" s="141" t="s">
        <v>3465</v>
      </c>
      <c r="B5015" s="141" t="s">
        <v>284</v>
      </c>
      <c r="C5015" s="141" t="s">
        <v>3464</v>
      </c>
      <c r="D5015" s="141" t="s">
        <v>3459</v>
      </c>
      <c r="E5015" s="141" t="s">
        <v>4148</v>
      </c>
      <c r="F5015" s="141" t="s">
        <v>3282</v>
      </c>
      <c r="G5015" s="141" t="s">
        <v>53</v>
      </c>
      <c r="H5015" s="141" t="s">
        <v>3493</v>
      </c>
      <c r="I5015" s="141" t="s">
        <v>3492</v>
      </c>
      <c r="J5015" s="141" t="s">
        <v>105</v>
      </c>
      <c r="K5015" s="141" t="s">
        <v>106</v>
      </c>
      <c r="L5015" s="141" t="s">
        <v>4147</v>
      </c>
      <c r="M5015" s="141" t="s">
        <v>252</v>
      </c>
      <c r="N5015" s="141" t="s">
        <v>303</v>
      </c>
      <c r="O5015" s="141" t="s">
        <v>287</v>
      </c>
      <c r="P5015" s="141" t="s">
        <v>3282</v>
      </c>
      <c r="Q5015" s="141" t="s">
        <v>288</v>
      </c>
      <c r="R5015" s="141" t="s">
        <v>4225</v>
      </c>
      <c r="S5015" s="148" t="s">
        <v>3280</v>
      </c>
      <c r="T5015" s="147">
        <v>290829506</v>
      </c>
      <c r="U5015" s="147">
        <v>290829506</v>
      </c>
      <c r="V5015" s="147">
        <v>211170028.13999999</v>
      </c>
      <c r="W5015" s="147">
        <v>211170028.13999999</v>
      </c>
    </row>
    <row r="5016" spans="1:23">
      <c r="A5016" s="141" t="s">
        <v>3465</v>
      </c>
      <c r="B5016" s="141" t="s">
        <v>284</v>
      </c>
      <c r="C5016" s="141" t="s">
        <v>3464</v>
      </c>
      <c r="D5016" s="141" t="s">
        <v>3459</v>
      </c>
      <c r="E5016" s="141" t="s">
        <v>4148</v>
      </c>
      <c r="F5016" s="141" t="s">
        <v>3282</v>
      </c>
      <c r="G5016" s="141" t="s">
        <v>53</v>
      </c>
      <c r="H5016" s="141" t="s">
        <v>3493</v>
      </c>
      <c r="I5016" s="141" t="s">
        <v>3492</v>
      </c>
      <c r="J5016" s="141" t="s">
        <v>105</v>
      </c>
      <c r="K5016" s="141" t="s">
        <v>106</v>
      </c>
      <c r="L5016" s="141" t="s">
        <v>4147</v>
      </c>
      <c r="M5016" s="141" t="s">
        <v>252</v>
      </c>
      <c r="N5016" s="141" t="s">
        <v>303</v>
      </c>
      <c r="O5016" s="141" t="s">
        <v>287</v>
      </c>
      <c r="P5016" s="141" t="s">
        <v>3282</v>
      </c>
      <c r="Q5016" s="141" t="s">
        <v>288</v>
      </c>
      <c r="R5016" s="141" t="s">
        <v>3507</v>
      </c>
      <c r="S5016" s="148" t="s">
        <v>3280</v>
      </c>
      <c r="T5016" s="147">
        <v>765479012</v>
      </c>
      <c r="U5016" s="147">
        <v>726523312</v>
      </c>
      <c r="V5016" s="147">
        <v>546031291.86000001</v>
      </c>
      <c r="W5016" s="147">
        <v>546031291.86000001</v>
      </c>
    </row>
    <row r="5017" spans="1:23">
      <c r="A5017" s="141" t="s">
        <v>3465</v>
      </c>
      <c r="B5017" s="141" t="s">
        <v>284</v>
      </c>
      <c r="C5017" s="141" t="s">
        <v>3464</v>
      </c>
      <c r="D5017" s="141" t="s">
        <v>3459</v>
      </c>
      <c r="E5017" s="141" t="s">
        <v>4148</v>
      </c>
      <c r="F5017" s="141" t="s">
        <v>3282</v>
      </c>
      <c r="G5017" s="141" t="s">
        <v>53</v>
      </c>
      <c r="H5017" s="141" t="s">
        <v>3493</v>
      </c>
      <c r="I5017" s="141" t="s">
        <v>3492</v>
      </c>
      <c r="J5017" s="141" t="s">
        <v>109</v>
      </c>
      <c r="K5017" s="141" t="s">
        <v>116</v>
      </c>
      <c r="L5017" s="141" t="s">
        <v>4147</v>
      </c>
      <c r="M5017" s="141" t="s">
        <v>252</v>
      </c>
      <c r="N5017" s="141" t="s">
        <v>303</v>
      </c>
      <c r="O5017" s="141" t="s">
        <v>287</v>
      </c>
      <c r="P5017" s="141" t="s">
        <v>3282</v>
      </c>
      <c r="Q5017" s="141" t="s">
        <v>288</v>
      </c>
      <c r="R5017" s="141" t="s">
        <v>3506</v>
      </c>
      <c r="S5017" s="148" t="s">
        <v>3280</v>
      </c>
      <c r="T5017" s="147">
        <v>1773049740</v>
      </c>
      <c r="U5017" s="147">
        <v>1861125955</v>
      </c>
      <c r="V5017" s="147">
        <v>1357168326.9400001</v>
      </c>
      <c r="W5017" s="147">
        <v>1357168326.9400001</v>
      </c>
    </row>
    <row r="5018" spans="1:23">
      <c r="A5018" s="141" t="s">
        <v>3465</v>
      </c>
      <c r="B5018" s="141" t="s">
        <v>284</v>
      </c>
      <c r="C5018" s="141" t="s">
        <v>3464</v>
      </c>
      <c r="D5018" s="141" t="s">
        <v>3459</v>
      </c>
      <c r="E5018" s="141" t="s">
        <v>4148</v>
      </c>
      <c r="F5018" s="141" t="s">
        <v>3282</v>
      </c>
      <c r="G5018" s="141" t="s">
        <v>53</v>
      </c>
      <c r="H5018" s="141" t="s">
        <v>3493</v>
      </c>
      <c r="I5018" s="141" t="s">
        <v>3492</v>
      </c>
      <c r="J5018" s="141" t="s">
        <v>109</v>
      </c>
      <c r="K5018" s="141" t="s">
        <v>116</v>
      </c>
      <c r="L5018" s="141" t="s">
        <v>4147</v>
      </c>
      <c r="M5018" s="141" t="s">
        <v>252</v>
      </c>
      <c r="N5018" s="141" t="s">
        <v>303</v>
      </c>
      <c r="O5018" s="141" t="s">
        <v>287</v>
      </c>
      <c r="P5018" s="141" t="s">
        <v>3282</v>
      </c>
      <c r="Q5018" s="141" t="s">
        <v>288</v>
      </c>
      <c r="R5018" s="141" t="s">
        <v>3505</v>
      </c>
      <c r="S5018" s="148" t="s">
        <v>3280</v>
      </c>
      <c r="T5018" s="147">
        <v>1583663831</v>
      </c>
      <c r="U5018" s="147">
        <v>1591692830</v>
      </c>
      <c r="V5018" s="147">
        <v>1172317738.23</v>
      </c>
      <c r="W5018" s="147">
        <v>1172317738.23</v>
      </c>
    </row>
    <row r="5019" spans="1:23">
      <c r="A5019" s="141" t="s">
        <v>3465</v>
      </c>
      <c r="B5019" s="141" t="s">
        <v>284</v>
      </c>
      <c r="C5019" s="141" t="s">
        <v>3464</v>
      </c>
      <c r="D5019" s="141" t="s">
        <v>3459</v>
      </c>
      <c r="E5019" s="141" t="s">
        <v>4148</v>
      </c>
      <c r="F5019" s="141" t="s">
        <v>3282</v>
      </c>
      <c r="G5019" s="141" t="s">
        <v>53</v>
      </c>
      <c r="H5019" s="141" t="s">
        <v>3493</v>
      </c>
      <c r="I5019" s="141" t="s">
        <v>3495</v>
      </c>
      <c r="J5019" s="141" t="s">
        <v>122</v>
      </c>
      <c r="K5019" s="141" t="s">
        <v>123</v>
      </c>
      <c r="L5019" s="141" t="s">
        <v>4147</v>
      </c>
      <c r="M5019" s="141" t="s">
        <v>252</v>
      </c>
      <c r="N5019" s="141" t="s">
        <v>303</v>
      </c>
      <c r="O5019" s="141" t="s">
        <v>287</v>
      </c>
      <c r="P5019" s="141" t="s">
        <v>3282</v>
      </c>
      <c r="Q5019" s="141" t="s">
        <v>288</v>
      </c>
      <c r="R5019" s="141" t="s">
        <v>4162</v>
      </c>
      <c r="S5019" s="148" t="s">
        <v>3280</v>
      </c>
      <c r="T5019" s="147">
        <v>0</v>
      </c>
      <c r="U5019" s="147">
        <v>25000000</v>
      </c>
      <c r="V5019" s="147">
        <v>25000000</v>
      </c>
      <c r="W5019" s="147">
        <v>25000000</v>
      </c>
    </row>
    <row r="5020" spans="1:23">
      <c r="A5020" s="141" t="s">
        <v>3465</v>
      </c>
      <c r="B5020" s="141" t="s">
        <v>284</v>
      </c>
      <c r="C5020" s="141" t="s">
        <v>3464</v>
      </c>
      <c r="D5020" s="141" t="s">
        <v>3459</v>
      </c>
      <c r="E5020" s="141" t="s">
        <v>4148</v>
      </c>
      <c r="F5020" s="141" t="s">
        <v>3282</v>
      </c>
      <c r="G5020" s="141" t="s">
        <v>53</v>
      </c>
      <c r="H5020" s="141" t="s">
        <v>4118</v>
      </c>
      <c r="I5020" s="141" t="s">
        <v>3492</v>
      </c>
      <c r="J5020" s="141" t="s">
        <v>109</v>
      </c>
      <c r="K5020" s="141" t="s">
        <v>112</v>
      </c>
      <c r="L5020" s="141" t="s">
        <v>4147</v>
      </c>
      <c r="M5020" s="141" t="s">
        <v>252</v>
      </c>
      <c r="N5020" s="141" t="s">
        <v>303</v>
      </c>
      <c r="O5020" s="141" t="s">
        <v>287</v>
      </c>
      <c r="P5020" s="141" t="s">
        <v>3282</v>
      </c>
      <c r="Q5020" s="141" t="s">
        <v>288</v>
      </c>
      <c r="R5020" s="141" t="s">
        <v>4198</v>
      </c>
      <c r="S5020" s="148" t="s">
        <v>3280</v>
      </c>
      <c r="T5020" s="147">
        <v>0</v>
      </c>
      <c r="U5020" s="147">
        <v>90000</v>
      </c>
      <c r="V5020" s="147">
        <v>40000</v>
      </c>
      <c r="W5020" s="147">
        <v>40000</v>
      </c>
    </row>
    <row r="5021" spans="1:23">
      <c r="A5021" s="141" t="s">
        <v>3465</v>
      </c>
      <c r="B5021" s="141" t="s">
        <v>284</v>
      </c>
      <c r="C5021" s="141" t="s">
        <v>3464</v>
      </c>
      <c r="D5021" s="141" t="s">
        <v>3459</v>
      </c>
      <c r="E5021" s="141" t="s">
        <v>4148</v>
      </c>
      <c r="F5021" s="141" t="s">
        <v>3282</v>
      </c>
      <c r="G5021" s="141" t="s">
        <v>53</v>
      </c>
      <c r="H5021" s="141" t="s">
        <v>4000</v>
      </c>
      <c r="I5021" s="141" t="s">
        <v>3514</v>
      </c>
      <c r="J5021" s="141" t="s">
        <v>184</v>
      </c>
      <c r="K5021" s="141" t="s">
        <v>187</v>
      </c>
      <c r="L5021" s="141" t="s">
        <v>4147</v>
      </c>
      <c r="M5021" s="141" t="s">
        <v>252</v>
      </c>
      <c r="N5021" s="141" t="s">
        <v>303</v>
      </c>
      <c r="O5021" s="141" t="s">
        <v>287</v>
      </c>
      <c r="P5021" s="141" t="s">
        <v>3282</v>
      </c>
      <c r="Q5021" s="141" t="s">
        <v>288</v>
      </c>
      <c r="R5021" s="141" t="s">
        <v>3468</v>
      </c>
      <c r="S5021" s="148" t="s">
        <v>3280</v>
      </c>
      <c r="T5021" s="147">
        <v>500000</v>
      </c>
      <c r="U5021" s="147">
        <v>425000</v>
      </c>
      <c r="V5021" s="147">
        <v>200000</v>
      </c>
      <c r="W5021" s="147">
        <v>200000</v>
      </c>
    </row>
    <row r="5022" spans="1:23">
      <c r="A5022" s="141" t="s">
        <v>3465</v>
      </c>
      <c r="B5022" s="141" t="s">
        <v>284</v>
      </c>
      <c r="C5022" s="141" t="s">
        <v>3464</v>
      </c>
      <c r="D5022" s="141" t="s">
        <v>3459</v>
      </c>
      <c r="E5022" s="141" t="s">
        <v>4148</v>
      </c>
      <c r="F5022" s="141" t="s">
        <v>3282</v>
      </c>
      <c r="G5022" s="141" t="s">
        <v>54</v>
      </c>
      <c r="H5022" s="141" t="s">
        <v>3503</v>
      </c>
      <c r="I5022" s="141" t="s">
        <v>3492</v>
      </c>
      <c r="J5022" s="141" t="s">
        <v>95</v>
      </c>
      <c r="K5022" s="141" t="s">
        <v>97</v>
      </c>
      <c r="L5022" s="141" t="s">
        <v>4147</v>
      </c>
      <c r="M5022" s="141" t="s">
        <v>252</v>
      </c>
      <c r="N5022" s="141" t="s">
        <v>303</v>
      </c>
      <c r="O5022" s="141" t="s">
        <v>287</v>
      </c>
      <c r="P5022" s="141" t="s">
        <v>3282</v>
      </c>
      <c r="Q5022" s="141" t="s">
        <v>288</v>
      </c>
      <c r="R5022" s="141" t="s">
        <v>4224</v>
      </c>
      <c r="S5022" s="148" t="s">
        <v>3280</v>
      </c>
      <c r="T5022" s="147">
        <v>8137050</v>
      </c>
      <c r="U5022" s="147">
        <v>8137050</v>
      </c>
      <c r="V5022" s="147">
        <v>6102787.5</v>
      </c>
      <c r="W5022" s="147">
        <v>6102787.5</v>
      </c>
    </row>
    <row r="5023" spans="1:23">
      <c r="A5023" s="141" t="s">
        <v>3465</v>
      </c>
      <c r="B5023" s="141" t="s">
        <v>284</v>
      </c>
      <c r="C5023" s="141" t="s">
        <v>3464</v>
      </c>
      <c r="D5023" s="141" t="s">
        <v>3459</v>
      </c>
      <c r="E5023" s="141" t="s">
        <v>4148</v>
      </c>
      <c r="F5023" s="141" t="s">
        <v>3282</v>
      </c>
      <c r="G5023" s="141" t="s">
        <v>54</v>
      </c>
      <c r="H5023" s="141" t="s">
        <v>3503</v>
      </c>
      <c r="I5023" s="141" t="s">
        <v>3492</v>
      </c>
      <c r="J5023" s="141" t="s">
        <v>95</v>
      </c>
      <c r="K5023" s="141" t="s">
        <v>97</v>
      </c>
      <c r="L5023" s="141" t="s">
        <v>4147</v>
      </c>
      <c r="M5023" s="141" t="s">
        <v>252</v>
      </c>
      <c r="N5023" s="141" t="s">
        <v>303</v>
      </c>
      <c r="O5023" s="141" t="s">
        <v>287</v>
      </c>
      <c r="P5023" s="141" t="s">
        <v>3282</v>
      </c>
      <c r="Q5023" s="141" t="s">
        <v>288</v>
      </c>
      <c r="R5023" s="141" t="s">
        <v>4223</v>
      </c>
      <c r="S5023" s="148" t="s">
        <v>3280</v>
      </c>
      <c r="T5023" s="147">
        <v>13369050</v>
      </c>
      <c r="U5023" s="147">
        <v>13369050</v>
      </c>
      <c r="V5023" s="147">
        <v>10026787.5</v>
      </c>
      <c r="W5023" s="147">
        <v>10026787.5</v>
      </c>
    </row>
    <row r="5024" spans="1:23">
      <c r="A5024" s="141" t="s">
        <v>3465</v>
      </c>
      <c r="B5024" s="141" t="s">
        <v>284</v>
      </c>
      <c r="C5024" s="141" t="s">
        <v>3464</v>
      </c>
      <c r="D5024" s="141" t="s">
        <v>3459</v>
      </c>
      <c r="E5024" s="141" t="s">
        <v>4148</v>
      </c>
      <c r="F5024" s="141" t="s">
        <v>3282</v>
      </c>
      <c r="G5024" s="141" t="s">
        <v>54</v>
      </c>
      <c r="H5024" s="141" t="s">
        <v>3503</v>
      </c>
      <c r="I5024" s="141" t="s">
        <v>3492</v>
      </c>
      <c r="J5024" s="141" t="s">
        <v>95</v>
      </c>
      <c r="K5024" s="141" t="s">
        <v>97</v>
      </c>
      <c r="L5024" s="141" t="s">
        <v>4147</v>
      </c>
      <c r="M5024" s="141" t="s">
        <v>252</v>
      </c>
      <c r="N5024" s="141" t="s">
        <v>303</v>
      </c>
      <c r="O5024" s="141" t="s">
        <v>287</v>
      </c>
      <c r="P5024" s="141" t="s">
        <v>3282</v>
      </c>
      <c r="Q5024" s="141" t="s">
        <v>288</v>
      </c>
      <c r="R5024" s="141" t="s">
        <v>4222</v>
      </c>
      <c r="S5024" s="148" t="s">
        <v>3280</v>
      </c>
      <c r="T5024" s="147">
        <v>8323050</v>
      </c>
      <c r="U5024" s="147">
        <v>8323050</v>
      </c>
      <c r="V5024" s="147">
        <v>6242287.5</v>
      </c>
      <c r="W5024" s="147">
        <v>6242287.5</v>
      </c>
    </row>
    <row r="5025" spans="1:23">
      <c r="A5025" s="141" t="s">
        <v>3465</v>
      </c>
      <c r="B5025" s="141" t="s">
        <v>284</v>
      </c>
      <c r="C5025" s="141" t="s">
        <v>3464</v>
      </c>
      <c r="D5025" s="141" t="s">
        <v>3459</v>
      </c>
      <c r="E5025" s="141" t="s">
        <v>4148</v>
      </c>
      <c r="F5025" s="141" t="s">
        <v>3282</v>
      </c>
      <c r="G5025" s="141" t="s">
        <v>54</v>
      </c>
      <c r="H5025" s="141" t="s">
        <v>3503</v>
      </c>
      <c r="I5025" s="141" t="s">
        <v>3492</v>
      </c>
      <c r="J5025" s="141" t="s">
        <v>95</v>
      </c>
      <c r="K5025" s="141" t="s">
        <v>97</v>
      </c>
      <c r="L5025" s="141" t="s">
        <v>4147</v>
      </c>
      <c r="M5025" s="141" t="s">
        <v>252</v>
      </c>
      <c r="N5025" s="141" t="s">
        <v>303</v>
      </c>
      <c r="O5025" s="141" t="s">
        <v>287</v>
      </c>
      <c r="P5025" s="141" t="s">
        <v>3282</v>
      </c>
      <c r="Q5025" s="141" t="s">
        <v>288</v>
      </c>
      <c r="R5025" s="141" t="s">
        <v>4221</v>
      </c>
      <c r="S5025" s="148" t="s">
        <v>3280</v>
      </c>
      <c r="T5025" s="147">
        <v>13375050</v>
      </c>
      <c r="U5025" s="147">
        <v>13375050</v>
      </c>
      <c r="V5025" s="147">
        <v>10031287.5</v>
      </c>
      <c r="W5025" s="147">
        <v>10031287.5</v>
      </c>
    </row>
    <row r="5026" spans="1:23">
      <c r="A5026" s="141" t="s">
        <v>3465</v>
      </c>
      <c r="B5026" s="141" t="s">
        <v>284</v>
      </c>
      <c r="C5026" s="141" t="s">
        <v>3464</v>
      </c>
      <c r="D5026" s="141" t="s">
        <v>3459</v>
      </c>
      <c r="E5026" s="141" t="s">
        <v>4148</v>
      </c>
      <c r="F5026" s="141" t="s">
        <v>3282</v>
      </c>
      <c r="G5026" s="141" t="s">
        <v>54</v>
      </c>
      <c r="H5026" s="141" t="s">
        <v>3503</v>
      </c>
      <c r="I5026" s="141" t="s">
        <v>3492</v>
      </c>
      <c r="J5026" s="141" t="s">
        <v>95</v>
      </c>
      <c r="K5026" s="141" t="s">
        <v>97</v>
      </c>
      <c r="L5026" s="141" t="s">
        <v>4147</v>
      </c>
      <c r="M5026" s="141" t="s">
        <v>252</v>
      </c>
      <c r="N5026" s="141" t="s">
        <v>303</v>
      </c>
      <c r="O5026" s="141" t="s">
        <v>287</v>
      </c>
      <c r="P5026" s="141" t="s">
        <v>3282</v>
      </c>
      <c r="Q5026" s="141" t="s">
        <v>288</v>
      </c>
      <c r="R5026" s="141" t="s">
        <v>4220</v>
      </c>
      <c r="S5026" s="148" t="s">
        <v>3280</v>
      </c>
      <c r="T5026" s="147">
        <v>8209050</v>
      </c>
      <c r="U5026" s="147">
        <v>8209050</v>
      </c>
      <c r="V5026" s="147">
        <v>6156787.5</v>
      </c>
      <c r="W5026" s="147">
        <v>6156787.5</v>
      </c>
    </row>
    <row r="5027" spans="1:23">
      <c r="A5027" s="141" t="s">
        <v>3465</v>
      </c>
      <c r="B5027" s="141" t="s">
        <v>284</v>
      </c>
      <c r="C5027" s="141" t="s">
        <v>3464</v>
      </c>
      <c r="D5027" s="141" t="s">
        <v>3459</v>
      </c>
      <c r="E5027" s="141" t="s">
        <v>4148</v>
      </c>
      <c r="F5027" s="141" t="s">
        <v>3282</v>
      </c>
      <c r="G5027" s="141" t="s">
        <v>54</v>
      </c>
      <c r="H5027" s="141" t="s">
        <v>3503</v>
      </c>
      <c r="I5027" s="141" t="s">
        <v>3492</v>
      </c>
      <c r="J5027" s="141" t="s">
        <v>95</v>
      </c>
      <c r="K5027" s="141" t="s">
        <v>97</v>
      </c>
      <c r="L5027" s="141" t="s">
        <v>4147</v>
      </c>
      <c r="M5027" s="141" t="s">
        <v>252</v>
      </c>
      <c r="N5027" s="141" t="s">
        <v>303</v>
      </c>
      <c r="O5027" s="141" t="s">
        <v>287</v>
      </c>
      <c r="P5027" s="141" t="s">
        <v>3282</v>
      </c>
      <c r="Q5027" s="141" t="s">
        <v>288</v>
      </c>
      <c r="R5027" s="141" t="s">
        <v>4219</v>
      </c>
      <c r="S5027" s="148" t="s">
        <v>3280</v>
      </c>
      <c r="T5027" s="147">
        <v>8323050</v>
      </c>
      <c r="U5027" s="147">
        <v>8323050</v>
      </c>
      <c r="V5027" s="147">
        <v>6242287.5</v>
      </c>
      <c r="W5027" s="147">
        <v>6242287.5</v>
      </c>
    </row>
    <row r="5028" spans="1:23">
      <c r="A5028" s="141" t="s">
        <v>3465</v>
      </c>
      <c r="B5028" s="141" t="s">
        <v>284</v>
      </c>
      <c r="C5028" s="141" t="s">
        <v>3464</v>
      </c>
      <c r="D5028" s="141" t="s">
        <v>3459</v>
      </c>
      <c r="E5028" s="141" t="s">
        <v>4148</v>
      </c>
      <c r="F5028" s="141" t="s">
        <v>3282</v>
      </c>
      <c r="G5028" s="141" t="s">
        <v>54</v>
      </c>
      <c r="H5028" s="141" t="s">
        <v>3503</v>
      </c>
      <c r="I5028" s="141" t="s">
        <v>3492</v>
      </c>
      <c r="J5028" s="141" t="s">
        <v>95</v>
      </c>
      <c r="K5028" s="141" t="s">
        <v>97</v>
      </c>
      <c r="L5028" s="141" t="s">
        <v>4147</v>
      </c>
      <c r="M5028" s="141" t="s">
        <v>252</v>
      </c>
      <c r="N5028" s="141" t="s">
        <v>303</v>
      </c>
      <c r="O5028" s="141" t="s">
        <v>287</v>
      </c>
      <c r="P5028" s="141" t="s">
        <v>3282</v>
      </c>
      <c r="Q5028" s="141" t="s">
        <v>288</v>
      </c>
      <c r="R5028" s="141" t="s">
        <v>4218</v>
      </c>
      <c r="S5028" s="148" t="s">
        <v>3280</v>
      </c>
      <c r="T5028" s="147">
        <v>37909050</v>
      </c>
      <c r="U5028" s="147">
        <v>37909050</v>
      </c>
      <c r="V5028" s="147">
        <v>28431787.5</v>
      </c>
      <c r="W5028" s="147">
        <v>28431787.5</v>
      </c>
    </row>
    <row r="5029" spans="1:23">
      <c r="A5029" s="141" t="s">
        <v>3465</v>
      </c>
      <c r="B5029" s="141" t="s">
        <v>284</v>
      </c>
      <c r="C5029" s="141" t="s">
        <v>3464</v>
      </c>
      <c r="D5029" s="141" t="s">
        <v>3459</v>
      </c>
      <c r="E5029" s="141" t="s">
        <v>4148</v>
      </c>
      <c r="F5029" s="141" t="s">
        <v>3282</v>
      </c>
      <c r="G5029" s="141" t="s">
        <v>54</v>
      </c>
      <c r="H5029" s="141" t="s">
        <v>3503</v>
      </c>
      <c r="I5029" s="141" t="s">
        <v>3492</v>
      </c>
      <c r="J5029" s="141" t="s">
        <v>95</v>
      </c>
      <c r="K5029" s="141" t="s">
        <v>97</v>
      </c>
      <c r="L5029" s="141" t="s">
        <v>4147</v>
      </c>
      <c r="M5029" s="141" t="s">
        <v>252</v>
      </c>
      <c r="N5029" s="141" t="s">
        <v>303</v>
      </c>
      <c r="O5029" s="141" t="s">
        <v>287</v>
      </c>
      <c r="P5029" s="141" t="s">
        <v>3282</v>
      </c>
      <c r="Q5029" s="141" t="s">
        <v>288</v>
      </c>
      <c r="R5029" s="141" t="s">
        <v>4217</v>
      </c>
      <c r="S5029" s="148" t="s">
        <v>3280</v>
      </c>
      <c r="T5029" s="147">
        <v>13123050</v>
      </c>
      <c r="U5029" s="147">
        <v>13123050</v>
      </c>
      <c r="V5029" s="147">
        <v>9842287.5</v>
      </c>
      <c r="W5029" s="147">
        <v>9842287.5</v>
      </c>
    </row>
    <row r="5030" spans="1:23">
      <c r="A5030" s="141" t="s">
        <v>3465</v>
      </c>
      <c r="B5030" s="141" t="s">
        <v>284</v>
      </c>
      <c r="C5030" s="141" t="s">
        <v>3464</v>
      </c>
      <c r="D5030" s="141" t="s">
        <v>3459</v>
      </c>
      <c r="E5030" s="141" t="s">
        <v>4148</v>
      </c>
      <c r="F5030" s="141" t="s">
        <v>3282</v>
      </c>
      <c r="G5030" s="141" t="s">
        <v>54</v>
      </c>
      <c r="H5030" s="141" t="s">
        <v>3503</v>
      </c>
      <c r="I5030" s="141" t="s">
        <v>3492</v>
      </c>
      <c r="J5030" s="141" t="s">
        <v>95</v>
      </c>
      <c r="K5030" s="141" t="s">
        <v>97</v>
      </c>
      <c r="L5030" s="141" t="s">
        <v>4147</v>
      </c>
      <c r="M5030" s="141" t="s">
        <v>252</v>
      </c>
      <c r="N5030" s="141" t="s">
        <v>303</v>
      </c>
      <c r="O5030" s="141" t="s">
        <v>287</v>
      </c>
      <c r="P5030" s="141" t="s">
        <v>3282</v>
      </c>
      <c r="Q5030" s="141" t="s">
        <v>288</v>
      </c>
      <c r="R5030" s="141" t="s">
        <v>4216</v>
      </c>
      <c r="S5030" s="148" t="s">
        <v>3280</v>
      </c>
      <c r="T5030" s="147">
        <v>13105050</v>
      </c>
      <c r="U5030" s="147">
        <v>13105050</v>
      </c>
      <c r="V5030" s="147">
        <v>9828787.5</v>
      </c>
      <c r="W5030" s="147">
        <v>9828787.5</v>
      </c>
    </row>
    <row r="5031" spans="1:23">
      <c r="A5031" s="141" t="s">
        <v>3465</v>
      </c>
      <c r="B5031" s="141" t="s">
        <v>284</v>
      </c>
      <c r="C5031" s="141" t="s">
        <v>3464</v>
      </c>
      <c r="D5031" s="141" t="s">
        <v>3459</v>
      </c>
      <c r="E5031" s="141" t="s">
        <v>4148</v>
      </c>
      <c r="F5031" s="141" t="s">
        <v>3282</v>
      </c>
      <c r="G5031" s="141" t="s">
        <v>54</v>
      </c>
      <c r="H5031" s="141" t="s">
        <v>3503</v>
      </c>
      <c r="I5031" s="141" t="s">
        <v>3492</v>
      </c>
      <c r="J5031" s="141" t="s">
        <v>95</v>
      </c>
      <c r="K5031" s="141" t="s">
        <v>97</v>
      </c>
      <c r="L5031" s="141" t="s">
        <v>4147</v>
      </c>
      <c r="M5031" s="141" t="s">
        <v>252</v>
      </c>
      <c r="N5031" s="141" t="s">
        <v>303</v>
      </c>
      <c r="O5031" s="141" t="s">
        <v>287</v>
      </c>
      <c r="P5031" s="141" t="s">
        <v>3282</v>
      </c>
      <c r="Q5031" s="141" t="s">
        <v>288</v>
      </c>
      <c r="R5031" s="141" t="s">
        <v>4215</v>
      </c>
      <c r="S5031" s="148" t="s">
        <v>3280</v>
      </c>
      <c r="T5031" s="147">
        <v>10699050</v>
      </c>
      <c r="U5031" s="147">
        <v>10699050</v>
      </c>
      <c r="V5031" s="147">
        <v>8024287.5</v>
      </c>
      <c r="W5031" s="147">
        <v>8024287.5</v>
      </c>
    </row>
    <row r="5032" spans="1:23">
      <c r="A5032" s="141" t="s">
        <v>3465</v>
      </c>
      <c r="B5032" s="141" t="s">
        <v>284</v>
      </c>
      <c r="C5032" s="141" t="s">
        <v>3464</v>
      </c>
      <c r="D5032" s="141" t="s">
        <v>3459</v>
      </c>
      <c r="E5032" s="141" t="s">
        <v>4148</v>
      </c>
      <c r="F5032" s="141" t="s">
        <v>3282</v>
      </c>
      <c r="G5032" s="141" t="s">
        <v>54</v>
      </c>
      <c r="H5032" s="141" t="s">
        <v>3503</v>
      </c>
      <c r="I5032" s="141" t="s">
        <v>3492</v>
      </c>
      <c r="J5032" s="141" t="s">
        <v>95</v>
      </c>
      <c r="K5032" s="141" t="s">
        <v>97</v>
      </c>
      <c r="L5032" s="141" t="s">
        <v>4147</v>
      </c>
      <c r="M5032" s="141" t="s">
        <v>252</v>
      </c>
      <c r="N5032" s="141" t="s">
        <v>303</v>
      </c>
      <c r="O5032" s="141" t="s">
        <v>287</v>
      </c>
      <c r="P5032" s="141" t="s">
        <v>3282</v>
      </c>
      <c r="Q5032" s="141" t="s">
        <v>288</v>
      </c>
      <c r="R5032" s="141" t="s">
        <v>4214</v>
      </c>
      <c r="S5032" s="148" t="s">
        <v>3280</v>
      </c>
      <c r="T5032" s="147">
        <v>13105050</v>
      </c>
      <c r="U5032" s="147">
        <v>13105050</v>
      </c>
      <c r="V5032" s="147">
        <v>9828787.5</v>
      </c>
      <c r="W5032" s="147">
        <v>9828787.5</v>
      </c>
    </row>
    <row r="5033" spans="1:23">
      <c r="A5033" s="141" t="s">
        <v>3465</v>
      </c>
      <c r="B5033" s="141" t="s">
        <v>284</v>
      </c>
      <c r="C5033" s="141" t="s">
        <v>3464</v>
      </c>
      <c r="D5033" s="141" t="s">
        <v>3459</v>
      </c>
      <c r="E5033" s="141" t="s">
        <v>4148</v>
      </c>
      <c r="F5033" s="141" t="s">
        <v>3282</v>
      </c>
      <c r="G5033" s="141" t="s">
        <v>54</v>
      </c>
      <c r="H5033" s="141" t="s">
        <v>3503</v>
      </c>
      <c r="I5033" s="141" t="s">
        <v>3492</v>
      </c>
      <c r="J5033" s="141" t="s">
        <v>95</v>
      </c>
      <c r="K5033" s="141" t="s">
        <v>97</v>
      </c>
      <c r="L5033" s="141" t="s">
        <v>4147</v>
      </c>
      <c r="M5033" s="141" t="s">
        <v>252</v>
      </c>
      <c r="N5033" s="141" t="s">
        <v>303</v>
      </c>
      <c r="O5033" s="141" t="s">
        <v>287</v>
      </c>
      <c r="P5033" s="141" t="s">
        <v>3282</v>
      </c>
      <c r="Q5033" s="141" t="s">
        <v>288</v>
      </c>
      <c r="R5033" s="141" t="s">
        <v>4213</v>
      </c>
      <c r="S5033" s="148" t="s">
        <v>3280</v>
      </c>
      <c r="T5033" s="147">
        <v>8143050</v>
      </c>
      <c r="U5033" s="147">
        <v>8143050</v>
      </c>
      <c r="V5033" s="147">
        <v>6107287.5</v>
      </c>
      <c r="W5033" s="147">
        <v>6107287.5</v>
      </c>
    </row>
    <row r="5034" spans="1:23">
      <c r="A5034" s="141" t="s">
        <v>3465</v>
      </c>
      <c r="B5034" s="141" t="s">
        <v>284</v>
      </c>
      <c r="C5034" s="141" t="s">
        <v>3464</v>
      </c>
      <c r="D5034" s="141" t="s">
        <v>3459</v>
      </c>
      <c r="E5034" s="141" t="s">
        <v>4148</v>
      </c>
      <c r="F5034" s="141" t="s">
        <v>3282</v>
      </c>
      <c r="G5034" s="141" t="s">
        <v>54</v>
      </c>
      <c r="H5034" s="141" t="s">
        <v>3503</v>
      </c>
      <c r="I5034" s="141" t="s">
        <v>3492</v>
      </c>
      <c r="J5034" s="141" t="s">
        <v>95</v>
      </c>
      <c r="K5034" s="141" t="s">
        <v>97</v>
      </c>
      <c r="L5034" s="141" t="s">
        <v>4147</v>
      </c>
      <c r="M5034" s="141" t="s">
        <v>252</v>
      </c>
      <c r="N5034" s="141" t="s">
        <v>303</v>
      </c>
      <c r="O5034" s="141" t="s">
        <v>287</v>
      </c>
      <c r="P5034" s="141" t="s">
        <v>3282</v>
      </c>
      <c r="Q5034" s="141" t="s">
        <v>288</v>
      </c>
      <c r="R5034" s="141" t="s">
        <v>4212</v>
      </c>
      <c r="S5034" s="148" t="s">
        <v>3280</v>
      </c>
      <c r="T5034" s="147">
        <v>13123050</v>
      </c>
      <c r="U5034" s="147">
        <v>13123050</v>
      </c>
      <c r="V5034" s="147">
        <v>9842287.5</v>
      </c>
      <c r="W5034" s="147">
        <v>9842287.5</v>
      </c>
    </row>
    <row r="5035" spans="1:23">
      <c r="A5035" s="141" t="s">
        <v>3465</v>
      </c>
      <c r="B5035" s="141" t="s">
        <v>284</v>
      </c>
      <c r="C5035" s="141" t="s">
        <v>3464</v>
      </c>
      <c r="D5035" s="141" t="s">
        <v>3459</v>
      </c>
      <c r="E5035" s="141" t="s">
        <v>4148</v>
      </c>
      <c r="F5035" s="141" t="s">
        <v>3282</v>
      </c>
      <c r="G5035" s="141" t="s">
        <v>54</v>
      </c>
      <c r="H5035" s="141" t="s">
        <v>3503</v>
      </c>
      <c r="I5035" s="141" t="s">
        <v>3492</v>
      </c>
      <c r="J5035" s="141" t="s">
        <v>95</v>
      </c>
      <c r="K5035" s="141" t="s">
        <v>97</v>
      </c>
      <c r="L5035" s="141" t="s">
        <v>4147</v>
      </c>
      <c r="M5035" s="141" t="s">
        <v>252</v>
      </c>
      <c r="N5035" s="141" t="s">
        <v>303</v>
      </c>
      <c r="O5035" s="141" t="s">
        <v>287</v>
      </c>
      <c r="P5035" s="141" t="s">
        <v>3282</v>
      </c>
      <c r="Q5035" s="141" t="s">
        <v>288</v>
      </c>
      <c r="R5035" s="141" t="s">
        <v>4211</v>
      </c>
      <c r="S5035" s="148" t="s">
        <v>3280</v>
      </c>
      <c r="T5035" s="147">
        <v>8155050</v>
      </c>
      <c r="U5035" s="147">
        <v>8155050</v>
      </c>
      <c r="V5035" s="147">
        <v>6116287.5</v>
      </c>
      <c r="W5035" s="147">
        <v>6116287.5</v>
      </c>
    </row>
    <row r="5036" spans="1:23">
      <c r="A5036" s="141" t="s">
        <v>3465</v>
      </c>
      <c r="B5036" s="141" t="s">
        <v>284</v>
      </c>
      <c r="C5036" s="141" t="s">
        <v>3464</v>
      </c>
      <c r="D5036" s="141" t="s">
        <v>3459</v>
      </c>
      <c r="E5036" s="141" t="s">
        <v>4148</v>
      </c>
      <c r="F5036" s="141" t="s">
        <v>3282</v>
      </c>
      <c r="G5036" s="141" t="s">
        <v>54</v>
      </c>
      <c r="H5036" s="141" t="s">
        <v>3503</v>
      </c>
      <c r="I5036" s="141" t="s">
        <v>3492</v>
      </c>
      <c r="J5036" s="141" t="s">
        <v>95</v>
      </c>
      <c r="K5036" s="141" t="s">
        <v>97</v>
      </c>
      <c r="L5036" s="141" t="s">
        <v>4147</v>
      </c>
      <c r="M5036" s="141" t="s">
        <v>252</v>
      </c>
      <c r="N5036" s="141" t="s">
        <v>303</v>
      </c>
      <c r="O5036" s="141" t="s">
        <v>287</v>
      </c>
      <c r="P5036" s="141" t="s">
        <v>3282</v>
      </c>
      <c r="Q5036" s="141" t="s">
        <v>288</v>
      </c>
      <c r="R5036" s="141" t="s">
        <v>4210</v>
      </c>
      <c r="S5036" s="148" t="s">
        <v>3280</v>
      </c>
      <c r="T5036" s="147">
        <v>8137050</v>
      </c>
      <c r="U5036" s="147">
        <v>8137050</v>
      </c>
      <c r="V5036" s="147">
        <v>6102787.5</v>
      </c>
      <c r="W5036" s="147">
        <v>6102787.5</v>
      </c>
    </row>
    <row r="5037" spans="1:23">
      <c r="A5037" s="141" t="s">
        <v>3465</v>
      </c>
      <c r="B5037" s="141" t="s">
        <v>284</v>
      </c>
      <c r="C5037" s="141" t="s">
        <v>3464</v>
      </c>
      <c r="D5037" s="141" t="s">
        <v>3459</v>
      </c>
      <c r="E5037" s="141" t="s">
        <v>4148</v>
      </c>
      <c r="F5037" s="141" t="s">
        <v>3282</v>
      </c>
      <c r="G5037" s="141" t="s">
        <v>54</v>
      </c>
      <c r="H5037" s="141" t="s">
        <v>3503</v>
      </c>
      <c r="I5037" s="141" t="s">
        <v>3492</v>
      </c>
      <c r="J5037" s="141" t="s">
        <v>95</v>
      </c>
      <c r="K5037" s="141" t="s">
        <v>97</v>
      </c>
      <c r="L5037" s="141" t="s">
        <v>4147</v>
      </c>
      <c r="M5037" s="141" t="s">
        <v>252</v>
      </c>
      <c r="N5037" s="141" t="s">
        <v>303</v>
      </c>
      <c r="O5037" s="141" t="s">
        <v>287</v>
      </c>
      <c r="P5037" s="141" t="s">
        <v>3282</v>
      </c>
      <c r="Q5037" s="141" t="s">
        <v>288</v>
      </c>
      <c r="R5037" s="141" t="s">
        <v>4209</v>
      </c>
      <c r="S5037" s="148" t="s">
        <v>3280</v>
      </c>
      <c r="T5037" s="147">
        <v>8143050</v>
      </c>
      <c r="U5037" s="147">
        <v>8143050</v>
      </c>
      <c r="V5037" s="147">
        <v>6107287.5</v>
      </c>
      <c r="W5037" s="147">
        <v>6107287.5</v>
      </c>
    </row>
    <row r="5038" spans="1:23">
      <c r="A5038" s="141" t="s">
        <v>3465</v>
      </c>
      <c r="B5038" s="141" t="s">
        <v>284</v>
      </c>
      <c r="C5038" s="141" t="s">
        <v>3464</v>
      </c>
      <c r="D5038" s="141" t="s">
        <v>3459</v>
      </c>
      <c r="E5038" s="141" t="s">
        <v>4148</v>
      </c>
      <c r="F5038" s="141" t="s">
        <v>3282</v>
      </c>
      <c r="G5038" s="141" t="s">
        <v>54</v>
      </c>
      <c r="H5038" s="141" t="s">
        <v>3503</v>
      </c>
      <c r="I5038" s="141" t="s">
        <v>3492</v>
      </c>
      <c r="J5038" s="141" t="s">
        <v>95</v>
      </c>
      <c r="K5038" s="141" t="s">
        <v>97</v>
      </c>
      <c r="L5038" s="141" t="s">
        <v>4147</v>
      </c>
      <c r="M5038" s="141" t="s">
        <v>252</v>
      </c>
      <c r="N5038" s="141" t="s">
        <v>303</v>
      </c>
      <c r="O5038" s="141" t="s">
        <v>287</v>
      </c>
      <c r="P5038" s="141" t="s">
        <v>3282</v>
      </c>
      <c r="Q5038" s="141" t="s">
        <v>288</v>
      </c>
      <c r="R5038" s="141" t="s">
        <v>4208</v>
      </c>
      <c r="S5038" s="148" t="s">
        <v>3280</v>
      </c>
      <c r="T5038" s="147">
        <v>8323050</v>
      </c>
      <c r="U5038" s="147">
        <v>8323050</v>
      </c>
      <c r="V5038" s="147">
        <v>6242287.5</v>
      </c>
      <c r="W5038" s="147">
        <v>6242287.5</v>
      </c>
    </row>
    <row r="5039" spans="1:23">
      <c r="A5039" s="141" t="s">
        <v>3465</v>
      </c>
      <c r="B5039" s="141" t="s">
        <v>284</v>
      </c>
      <c r="C5039" s="141" t="s">
        <v>3464</v>
      </c>
      <c r="D5039" s="141" t="s">
        <v>3459</v>
      </c>
      <c r="E5039" s="141" t="s">
        <v>4148</v>
      </c>
      <c r="F5039" s="141" t="s">
        <v>3282</v>
      </c>
      <c r="G5039" s="141" t="s">
        <v>54</v>
      </c>
      <c r="H5039" s="141" t="s">
        <v>3503</v>
      </c>
      <c r="I5039" s="141" t="s">
        <v>3492</v>
      </c>
      <c r="J5039" s="141" t="s">
        <v>95</v>
      </c>
      <c r="K5039" s="141" t="s">
        <v>97</v>
      </c>
      <c r="L5039" s="141" t="s">
        <v>4147</v>
      </c>
      <c r="M5039" s="141" t="s">
        <v>252</v>
      </c>
      <c r="N5039" s="141" t="s">
        <v>303</v>
      </c>
      <c r="O5039" s="141" t="s">
        <v>287</v>
      </c>
      <c r="P5039" s="141" t="s">
        <v>3282</v>
      </c>
      <c r="Q5039" s="141" t="s">
        <v>288</v>
      </c>
      <c r="R5039" s="141" t="s">
        <v>4207</v>
      </c>
      <c r="S5039" s="148" t="s">
        <v>3280</v>
      </c>
      <c r="T5039" s="147">
        <v>13111050</v>
      </c>
      <c r="U5039" s="147">
        <v>13111050</v>
      </c>
      <c r="V5039" s="147">
        <v>9833287.5</v>
      </c>
      <c r="W5039" s="147">
        <v>9833287.5</v>
      </c>
    </row>
    <row r="5040" spans="1:23">
      <c r="A5040" s="141" t="s">
        <v>3465</v>
      </c>
      <c r="B5040" s="141" t="s">
        <v>284</v>
      </c>
      <c r="C5040" s="141" t="s">
        <v>3464</v>
      </c>
      <c r="D5040" s="141" t="s">
        <v>3459</v>
      </c>
      <c r="E5040" s="141" t="s">
        <v>4148</v>
      </c>
      <c r="F5040" s="141" t="s">
        <v>3282</v>
      </c>
      <c r="G5040" s="141" t="s">
        <v>54</v>
      </c>
      <c r="H5040" s="141" t="s">
        <v>3503</v>
      </c>
      <c r="I5040" s="141" t="s">
        <v>3492</v>
      </c>
      <c r="J5040" s="141" t="s">
        <v>95</v>
      </c>
      <c r="K5040" s="141" t="s">
        <v>97</v>
      </c>
      <c r="L5040" s="141" t="s">
        <v>4147</v>
      </c>
      <c r="M5040" s="141" t="s">
        <v>252</v>
      </c>
      <c r="N5040" s="141" t="s">
        <v>303</v>
      </c>
      <c r="O5040" s="141" t="s">
        <v>287</v>
      </c>
      <c r="P5040" s="141" t="s">
        <v>3282</v>
      </c>
      <c r="Q5040" s="141" t="s">
        <v>288</v>
      </c>
      <c r="R5040" s="141" t="s">
        <v>4206</v>
      </c>
      <c r="S5040" s="148" t="s">
        <v>3280</v>
      </c>
      <c r="T5040" s="147">
        <v>8323050</v>
      </c>
      <c r="U5040" s="147">
        <v>8323050</v>
      </c>
      <c r="V5040" s="147">
        <v>6242287.5</v>
      </c>
      <c r="W5040" s="147">
        <v>6242287.5</v>
      </c>
    </row>
    <row r="5041" spans="1:23">
      <c r="A5041" s="141" t="s">
        <v>3465</v>
      </c>
      <c r="B5041" s="141" t="s">
        <v>284</v>
      </c>
      <c r="C5041" s="141" t="s">
        <v>3464</v>
      </c>
      <c r="D5041" s="141" t="s">
        <v>3459</v>
      </c>
      <c r="E5041" s="141" t="s">
        <v>4148</v>
      </c>
      <c r="F5041" s="141" t="s">
        <v>3282</v>
      </c>
      <c r="G5041" s="141" t="s">
        <v>54</v>
      </c>
      <c r="H5041" s="141" t="s">
        <v>3503</v>
      </c>
      <c r="I5041" s="141" t="s">
        <v>3492</v>
      </c>
      <c r="J5041" s="141" t="s">
        <v>95</v>
      </c>
      <c r="K5041" s="141" t="s">
        <v>97</v>
      </c>
      <c r="L5041" s="141" t="s">
        <v>4147</v>
      </c>
      <c r="M5041" s="141" t="s">
        <v>252</v>
      </c>
      <c r="N5041" s="141" t="s">
        <v>303</v>
      </c>
      <c r="O5041" s="141" t="s">
        <v>287</v>
      </c>
      <c r="P5041" s="141" t="s">
        <v>3282</v>
      </c>
      <c r="Q5041" s="141" t="s">
        <v>288</v>
      </c>
      <c r="R5041" s="141" t="s">
        <v>4205</v>
      </c>
      <c r="S5041" s="148" t="s">
        <v>3280</v>
      </c>
      <c r="T5041" s="147">
        <v>8143050</v>
      </c>
      <c r="U5041" s="147">
        <v>8143050</v>
      </c>
      <c r="V5041" s="147">
        <v>6107287.5</v>
      </c>
      <c r="W5041" s="147">
        <v>6107287.5</v>
      </c>
    </row>
    <row r="5042" spans="1:23">
      <c r="A5042" s="141" t="s">
        <v>3465</v>
      </c>
      <c r="B5042" s="141" t="s">
        <v>284</v>
      </c>
      <c r="C5042" s="141" t="s">
        <v>3464</v>
      </c>
      <c r="D5042" s="141" t="s">
        <v>3459</v>
      </c>
      <c r="E5042" s="141" t="s">
        <v>4148</v>
      </c>
      <c r="F5042" s="141" t="s">
        <v>3282</v>
      </c>
      <c r="G5042" s="141" t="s">
        <v>54</v>
      </c>
      <c r="H5042" s="141" t="s">
        <v>3503</v>
      </c>
      <c r="I5042" s="141" t="s">
        <v>3492</v>
      </c>
      <c r="J5042" s="141" t="s">
        <v>95</v>
      </c>
      <c r="K5042" s="141" t="s">
        <v>97</v>
      </c>
      <c r="L5042" s="141" t="s">
        <v>4147</v>
      </c>
      <c r="M5042" s="141" t="s">
        <v>252</v>
      </c>
      <c r="N5042" s="141" t="s">
        <v>303</v>
      </c>
      <c r="O5042" s="141" t="s">
        <v>287</v>
      </c>
      <c r="P5042" s="141" t="s">
        <v>3282</v>
      </c>
      <c r="Q5042" s="141" t="s">
        <v>288</v>
      </c>
      <c r="R5042" s="141" t="s">
        <v>4194</v>
      </c>
      <c r="S5042" s="148" t="s">
        <v>3280</v>
      </c>
      <c r="T5042" s="147">
        <v>13117050</v>
      </c>
      <c r="U5042" s="147">
        <v>13117050</v>
      </c>
      <c r="V5042" s="147">
        <v>9837787.5</v>
      </c>
      <c r="W5042" s="147">
        <v>9837787.5</v>
      </c>
    </row>
    <row r="5043" spans="1:23">
      <c r="A5043" s="141" t="s">
        <v>3465</v>
      </c>
      <c r="B5043" s="141" t="s">
        <v>284</v>
      </c>
      <c r="C5043" s="141" t="s">
        <v>3464</v>
      </c>
      <c r="D5043" s="141" t="s">
        <v>3459</v>
      </c>
      <c r="E5043" s="141" t="s">
        <v>4148</v>
      </c>
      <c r="F5043" s="141" t="s">
        <v>3282</v>
      </c>
      <c r="G5043" s="141" t="s">
        <v>54</v>
      </c>
      <c r="H5043" s="141" t="s">
        <v>3503</v>
      </c>
      <c r="I5043" s="141" t="s">
        <v>3492</v>
      </c>
      <c r="J5043" s="141" t="s">
        <v>95</v>
      </c>
      <c r="K5043" s="141" t="s">
        <v>97</v>
      </c>
      <c r="L5043" s="141" t="s">
        <v>4147</v>
      </c>
      <c r="M5043" s="141" t="s">
        <v>252</v>
      </c>
      <c r="N5043" s="141" t="s">
        <v>303</v>
      </c>
      <c r="O5043" s="141" t="s">
        <v>287</v>
      </c>
      <c r="P5043" s="141" t="s">
        <v>3282</v>
      </c>
      <c r="Q5043" s="141" t="s">
        <v>288</v>
      </c>
      <c r="R5043" s="141" t="s">
        <v>4204</v>
      </c>
      <c r="S5043" s="148" t="s">
        <v>3280</v>
      </c>
      <c r="T5043" s="147">
        <v>8323050</v>
      </c>
      <c r="U5043" s="147">
        <v>8323050</v>
      </c>
      <c r="V5043" s="147">
        <v>6242287.5</v>
      </c>
      <c r="W5043" s="147">
        <v>6242287.5</v>
      </c>
    </row>
    <row r="5044" spans="1:23">
      <c r="A5044" s="141" t="s">
        <v>3465</v>
      </c>
      <c r="B5044" s="141" t="s">
        <v>284</v>
      </c>
      <c r="C5044" s="141" t="s">
        <v>3464</v>
      </c>
      <c r="D5044" s="141" t="s">
        <v>3459</v>
      </c>
      <c r="E5044" s="141" t="s">
        <v>4148</v>
      </c>
      <c r="F5044" s="141" t="s">
        <v>3282</v>
      </c>
      <c r="G5044" s="141" t="s">
        <v>54</v>
      </c>
      <c r="H5044" s="141" t="s">
        <v>3503</v>
      </c>
      <c r="I5044" s="141" t="s">
        <v>3492</v>
      </c>
      <c r="J5044" s="141" t="s">
        <v>95</v>
      </c>
      <c r="K5044" s="141" t="s">
        <v>97</v>
      </c>
      <c r="L5044" s="141" t="s">
        <v>4147</v>
      </c>
      <c r="M5044" s="141" t="s">
        <v>252</v>
      </c>
      <c r="N5044" s="141" t="s">
        <v>303</v>
      </c>
      <c r="O5044" s="141" t="s">
        <v>287</v>
      </c>
      <c r="P5044" s="141" t="s">
        <v>3282</v>
      </c>
      <c r="Q5044" s="141" t="s">
        <v>288</v>
      </c>
      <c r="R5044" s="141" t="s">
        <v>4203</v>
      </c>
      <c r="S5044" s="148" t="s">
        <v>3280</v>
      </c>
      <c r="T5044" s="147">
        <v>13357050</v>
      </c>
      <c r="U5044" s="147">
        <v>13357050</v>
      </c>
      <c r="V5044" s="147">
        <v>10017787.5</v>
      </c>
      <c r="W5044" s="147">
        <v>10017787.5</v>
      </c>
    </row>
    <row r="5045" spans="1:23">
      <c r="A5045" s="141" t="s">
        <v>3465</v>
      </c>
      <c r="B5045" s="141" t="s">
        <v>284</v>
      </c>
      <c r="C5045" s="141" t="s">
        <v>3464</v>
      </c>
      <c r="D5045" s="141" t="s">
        <v>3459</v>
      </c>
      <c r="E5045" s="141" t="s">
        <v>4148</v>
      </c>
      <c r="F5045" s="141" t="s">
        <v>3282</v>
      </c>
      <c r="G5045" s="141" t="s">
        <v>54</v>
      </c>
      <c r="H5045" s="141" t="s">
        <v>3503</v>
      </c>
      <c r="I5045" s="141" t="s">
        <v>3492</v>
      </c>
      <c r="J5045" s="141" t="s">
        <v>95</v>
      </c>
      <c r="K5045" s="141" t="s">
        <v>97</v>
      </c>
      <c r="L5045" s="141" t="s">
        <v>4147</v>
      </c>
      <c r="M5045" s="141" t="s">
        <v>252</v>
      </c>
      <c r="N5045" s="141" t="s">
        <v>303</v>
      </c>
      <c r="O5045" s="141" t="s">
        <v>287</v>
      </c>
      <c r="P5045" s="141" t="s">
        <v>3282</v>
      </c>
      <c r="Q5045" s="141" t="s">
        <v>288</v>
      </c>
      <c r="R5045" s="141" t="s">
        <v>4202</v>
      </c>
      <c r="S5045" s="148" t="s">
        <v>3280</v>
      </c>
      <c r="T5045" s="147">
        <v>8305050</v>
      </c>
      <c r="U5045" s="147">
        <v>8305050</v>
      </c>
      <c r="V5045" s="147">
        <v>6228787.5</v>
      </c>
      <c r="W5045" s="147">
        <v>6228787.5</v>
      </c>
    </row>
    <row r="5046" spans="1:23">
      <c r="A5046" s="141" t="s">
        <v>3465</v>
      </c>
      <c r="B5046" s="141" t="s">
        <v>284</v>
      </c>
      <c r="C5046" s="141" t="s">
        <v>3464</v>
      </c>
      <c r="D5046" s="141" t="s">
        <v>3459</v>
      </c>
      <c r="E5046" s="141" t="s">
        <v>4148</v>
      </c>
      <c r="F5046" s="141" t="s">
        <v>3282</v>
      </c>
      <c r="G5046" s="141" t="s">
        <v>54</v>
      </c>
      <c r="H5046" s="141" t="s">
        <v>3503</v>
      </c>
      <c r="I5046" s="141" t="s">
        <v>3492</v>
      </c>
      <c r="J5046" s="141" t="s">
        <v>95</v>
      </c>
      <c r="K5046" s="141" t="s">
        <v>97</v>
      </c>
      <c r="L5046" s="141" t="s">
        <v>4147</v>
      </c>
      <c r="M5046" s="141" t="s">
        <v>252</v>
      </c>
      <c r="N5046" s="141" t="s">
        <v>303</v>
      </c>
      <c r="O5046" s="141" t="s">
        <v>287</v>
      </c>
      <c r="P5046" s="141" t="s">
        <v>3282</v>
      </c>
      <c r="Q5046" s="141" t="s">
        <v>288</v>
      </c>
      <c r="R5046" s="141" t="s">
        <v>4201</v>
      </c>
      <c r="S5046" s="148" t="s">
        <v>3280</v>
      </c>
      <c r="T5046" s="147">
        <v>10723050</v>
      </c>
      <c r="U5046" s="147">
        <v>10723050</v>
      </c>
      <c r="V5046" s="147">
        <v>8042287.5</v>
      </c>
      <c r="W5046" s="147">
        <v>8042287.5</v>
      </c>
    </row>
    <row r="5047" spans="1:23">
      <c r="A5047" s="141" t="s">
        <v>3465</v>
      </c>
      <c r="B5047" s="141" t="s">
        <v>284</v>
      </c>
      <c r="C5047" s="141" t="s">
        <v>3464</v>
      </c>
      <c r="D5047" s="141" t="s">
        <v>3459</v>
      </c>
      <c r="E5047" s="141" t="s">
        <v>4148</v>
      </c>
      <c r="F5047" s="141" t="s">
        <v>3282</v>
      </c>
      <c r="G5047" s="141" t="s">
        <v>54</v>
      </c>
      <c r="H5047" s="141" t="s">
        <v>3503</v>
      </c>
      <c r="I5047" s="141" t="s">
        <v>3492</v>
      </c>
      <c r="J5047" s="141" t="s">
        <v>95</v>
      </c>
      <c r="K5047" s="141" t="s">
        <v>97</v>
      </c>
      <c r="L5047" s="141" t="s">
        <v>4147</v>
      </c>
      <c r="M5047" s="141" t="s">
        <v>252</v>
      </c>
      <c r="N5047" s="141" t="s">
        <v>303</v>
      </c>
      <c r="O5047" s="141" t="s">
        <v>287</v>
      </c>
      <c r="P5047" s="141" t="s">
        <v>3282</v>
      </c>
      <c r="Q5047" s="141" t="s">
        <v>288</v>
      </c>
      <c r="R5047" s="141" t="s">
        <v>4200</v>
      </c>
      <c r="S5047" s="148" t="s">
        <v>3280</v>
      </c>
      <c r="T5047" s="147">
        <v>13123050</v>
      </c>
      <c r="U5047" s="147">
        <v>13123050</v>
      </c>
      <c r="V5047" s="147">
        <v>9842287.5</v>
      </c>
      <c r="W5047" s="147">
        <v>9842287.5</v>
      </c>
    </row>
    <row r="5048" spans="1:23">
      <c r="A5048" s="141" t="s">
        <v>3465</v>
      </c>
      <c r="B5048" s="141" t="s">
        <v>284</v>
      </c>
      <c r="C5048" s="141" t="s">
        <v>3464</v>
      </c>
      <c r="D5048" s="141" t="s">
        <v>3459</v>
      </c>
      <c r="E5048" s="141" t="s">
        <v>4148</v>
      </c>
      <c r="F5048" s="141" t="s">
        <v>3282</v>
      </c>
      <c r="G5048" s="141" t="s">
        <v>54</v>
      </c>
      <c r="H5048" s="141" t="s">
        <v>3503</v>
      </c>
      <c r="I5048" s="141" t="s">
        <v>3492</v>
      </c>
      <c r="J5048" s="141" t="s">
        <v>95</v>
      </c>
      <c r="K5048" s="141" t="s">
        <v>97</v>
      </c>
      <c r="L5048" s="141" t="s">
        <v>4147</v>
      </c>
      <c r="M5048" s="141" t="s">
        <v>252</v>
      </c>
      <c r="N5048" s="141" t="s">
        <v>303</v>
      </c>
      <c r="O5048" s="141" t="s">
        <v>287</v>
      </c>
      <c r="P5048" s="141" t="s">
        <v>3282</v>
      </c>
      <c r="Q5048" s="141" t="s">
        <v>288</v>
      </c>
      <c r="R5048" s="141" t="s">
        <v>4199</v>
      </c>
      <c r="S5048" s="148" t="s">
        <v>3280</v>
      </c>
      <c r="T5048" s="147">
        <v>8323050</v>
      </c>
      <c r="U5048" s="147">
        <v>8323050</v>
      </c>
      <c r="V5048" s="147">
        <v>6242287.5</v>
      </c>
      <c r="W5048" s="147">
        <v>6242287.5</v>
      </c>
    </row>
    <row r="5049" spans="1:23">
      <c r="A5049" s="141" t="s">
        <v>3465</v>
      </c>
      <c r="B5049" s="141" t="s">
        <v>284</v>
      </c>
      <c r="C5049" s="141" t="s">
        <v>3464</v>
      </c>
      <c r="D5049" s="141" t="s">
        <v>3459</v>
      </c>
      <c r="E5049" s="141" t="s">
        <v>4148</v>
      </c>
      <c r="F5049" s="141" t="s">
        <v>3282</v>
      </c>
      <c r="G5049" s="141" t="s">
        <v>54</v>
      </c>
      <c r="H5049" s="141" t="s">
        <v>3503</v>
      </c>
      <c r="I5049" s="141" t="s">
        <v>3492</v>
      </c>
      <c r="J5049" s="141" t="s">
        <v>95</v>
      </c>
      <c r="K5049" s="141" t="s">
        <v>97</v>
      </c>
      <c r="L5049" s="141" t="s">
        <v>4147</v>
      </c>
      <c r="M5049" s="141" t="s">
        <v>252</v>
      </c>
      <c r="N5049" s="141" t="s">
        <v>303</v>
      </c>
      <c r="O5049" s="141" t="s">
        <v>287</v>
      </c>
      <c r="P5049" s="141" t="s">
        <v>3282</v>
      </c>
      <c r="Q5049" s="141" t="s">
        <v>288</v>
      </c>
      <c r="R5049" s="141" t="s">
        <v>4198</v>
      </c>
      <c r="S5049" s="148" t="s">
        <v>3280</v>
      </c>
      <c r="T5049" s="147">
        <v>25849050</v>
      </c>
      <c r="U5049" s="147">
        <v>25849050</v>
      </c>
      <c r="V5049" s="147">
        <v>19386787.5</v>
      </c>
      <c r="W5049" s="147">
        <v>19386787.5</v>
      </c>
    </row>
    <row r="5050" spans="1:23">
      <c r="A5050" s="141" t="s">
        <v>3465</v>
      </c>
      <c r="B5050" s="141" t="s">
        <v>284</v>
      </c>
      <c r="C5050" s="141" t="s">
        <v>3464</v>
      </c>
      <c r="D5050" s="141" t="s">
        <v>3459</v>
      </c>
      <c r="E5050" s="141" t="s">
        <v>4148</v>
      </c>
      <c r="F5050" s="141" t="s">
        <v>3282</v>
      </c>
      <c r="G5050" s="141" t="s">
        <v>54</v>
      </c>
      <c r="H5050" s="141" t="s">
        <v>3503</v>
      </c>
      <c r="I5050" s="141" t="s">
        <v>3492</v>
      </c>
      <c r="J5050" s="141" t="s">
        <v>95</v>
      </c>
      <c r="K5050" s="141" t="s">
        <v>97</v>
      </c>
      <c r="L5050" s="141" t="s">
        <v>4147</v>
      </c>
      <c r="M5050" s="141" t="s">
        <v>252</v>
      </c>
      <c r="N5050" s="141" t="s">
        <v>303</v>
      </c>
      <c r="O5050" s="141" t="s">
        <v>287</v>
      </c>
      <c r="P5050" s="141" t="s">
        <v>3282</v>
      </c>
      <c r="Q5050" s="141" t="s">
        <v>288</v>
      </c>
      <c r="R5050" s="141" t="s">
        <v>4197</v>
      </c>
      <c r="S5050" s="148" t="s">
        <v>3280</v>
      </c>
      <c r="T5050" s="147">
        <v>10705050</v>
      </c>
      <c r="U5050" s="147">
        <v>10705050</v>
      </c>
      <c r="V5050" s="147">
        <v>8028787.5</v>
      </c>
      <c r="W5050" s="147">
        <v>8028787.5</v>
      </c>
    </row>
    <row r="5051" spans="1:23">
      <c r="A5051" s="141" t="s">
        <v>3465</v>
      </c>
      <c r="B5051" s="141" t="s">
        <v>284</v>
      </c>
      <c r="C5051" s="141" t="s">
        <v>3464</v>
      </c>
      <c r="D5051" s="141" t="s">
        <v>3459</v>
      </c>
      <c r="E5051" s="141" t="s">
        <v>4148</v>
      </c>
      <c r="F5051" s="141" t="s">
        <v>3282</v>
      </c>
      <c r="G5051" s="141" t="s">
        <v>54</v>
      </c>
      <c r="H5051" s="141" t="s">
        <v>3503</v>
      </c>
      <c r="I5051" s="141" t="s">
        <v>3492</v>
      </c>
      <c r="J5051" s="141" t="s">
        <v>95</v>
      </c>
      <c r="K5051" s="141" t="s">
        <v>97</v>
      </c>
      <c r="L5051" s="141" t="s">
        <v>4147</v>
      </c>
      <c r="M5051" s="141" t="s">
        <v>252</v>
      </c>
      <c r="N5051" s="141" t="s">
        <v>303</v>
      </c>
      <c r="O5051" s="141" t="s">
        <v>287</v>
      </c>
      <c r="P5051" s="141" t="s">
        <v>3282</v>
      </c>
      <c r="Q5051" s="141" t="s">
        <v>288</v>
      </c>
      <c r="R5051" s="141" t="s">
        <v>4196</v>
      </c>
      <c r="S5051" s="148" t="s">
        <v>3280</v>
      </c>
      <c r="T5051" s="147">
        <v>10723050</v>
      </c>
      <c r="U5051" s="147">
        <v>10723050</v>
      </c>
      <c r="V5051" s="147">
        <v>8042287.5</v>
      </c>
      <c r="W5051" s="147">
        <v>8042287.5</v>
      </c>
    </row>
    <row r="5052" spans="1:23">
      <c r="A5052" s="141" t="s">
        <v>3465</v>
      </c>
      <c r="B5052" s="141" t="s">
        <v>284</v>
      </c>
      <c r="C5052" s="141" t="s">
        <v>3464</v>
      </c>
      <c r="D5052" s="141" t="s">
        <v>3459</v>
      </c>
      <c r="E5052" s="141" t="s">
        <v>4148</v>
      </c>
      <c r="F5052" s="141" t="s">
        <v>3282</v>
      </c>
      <c r="G5052" s="141" t="s">
        <v>54</v>
      </c>
      <c r="H5052" s="141" t="s">
        <v>3503</v>
      </c>
      <c r="I5052" s="141" t="s">
        <v>3492</v>
      </c>
      <c r="J5052" s="141" t="s">
        <v>95</v>
      </c>
      <c r="K5052" s="141" t="s">
        <v>97</v>
      </c>
      <c r="L5052" s="141" t="s">
        <v>4147</v>
      </c>
      <c r="M5052" s="141" t="s">
        <v>252</v>
      </c>
      <c r="N5052" s="141" t="s">
        <v>303</v>
      </c>
      <c r="O5052" s="141" t="s">
        <v>287</v>
      </c>
      <c r="P5052" s="141" t="s">
        <v>3282</v>
      </c>
      <c r="Q5052" s="141" t="s">
        <v>288</v>
      </c>
      <c r="R5052" s="141" t="s">
        <v>4195</v>
      </c>
      <c r="S5052" s="148" t="s">
        <v>3280</v>
      </c>
      <c r="T5052" s="147">
        <v>8311050</v>
      </c>
      <c r="U5052" s="147">
        <v>8311050</v>
      </c>
      <c r="V5052" s="147">
        <v>6233287.5</v>
      </c>
      <c r="W5052" s="147">
        <v>6233287.5</v>
      </c>
    </row>
    <row r="5053" spans="1:23">
      <c r="A5053" s="141" t="s">
        <v>3465</v>
      </c>
      <c r="B5053" s="141" t="s">
        <v>284</v>
      </c>
      <c r="C5053" s="141" t="s">
        <v>3464</v>
      </c>
      <c r="D5053" s="141" t="s">
        <v>3459</v>
      </c>
      <c r="E5053" s="141" t="s">
        <v>4148</v>
      </c>
      <c r="F5053" s="141" t="s">
        <v>3282</v>
      </c>
      <c r="G5053" s="141" t="s">
        <v>54</v>
      </c>
      <c r="H5053" s="141" t="s">
        <v>3503</v>
      </c>
      <c r="I5053" s="141" t="s">
        <v>3492</v>
      </c>
      <c r="J5053" s="141" t="s">
        <v>95</v>
      </c>
      <c r="K5053" s="141" t="s">
        <v>97</v>
      </c>
      <c r="L5053" s="141" t="s">
        <v>4147</v>
      </c>
      <c r="M5053" s="141" t="s">
        <v>252</v>
      </c>
      <c r="N5053" s="141" t="s">
        <v>303</v>
      </c>
      <c r="O5053" s="141" t="s">
        <v>289</v>
      </c>
      <c r="P5053" s="141" t="s">
        <v>3282</v>
      </c>
      <c r="Q5053" s="141" t="s">
        <v>288</v>
      </c>
      <c r="R5053" s="141" t="s">
        <v>4194</v>
      </c>
      <c r="S5053" s="148" t="s">
        <v>3280</v>
      </c>
      <c r="T5053" s="147">
        <v>0</v>
      </c>
      <c r="U5053" s="147">
        <v>163500</v>
      </c>
      <c r="V5053" s="147">
        <v>63500</v>
      </c>
      <c r="W5053" s="147">
        <v>63500</v>
      </c>
    </row>
    <row r="5054" spans="1:23">
      <c r="A5054" s="141" t="s">
        <v>3465</v>
      </c>
      <c r="B5054" s="141" t="s">
        <v>284</v>
      </c>
      <c r="C5054" s="141" t="s">
        <v>3464</v>
      </c>
      <c r="D5054" s="141" t="s">
        <v>3459</v>
      </c>
      <c r="E5054" s="141" t="s">
        <v>4148</v>
      </c>
      <c r="F5054" s="141" t="s">
        <v>3282</v>
      </c>
      <c r="G5054" s="141" t="s">
        <v>54</v>
      </c>
      <c r="H5054" s="141" t="s">
        <v>3503</v>
      </c>
      <c r="I5054" s="141" t="s">
        <v>3492</v>
      </c>
      <c r="J5054" s="141" t="s">
        <v>109</v>
      </c>
      <c r="K5054" s="141" t="s">
        <v>111</v>
      </c>
      <c r="L5054" s="141" t="s">
        <v>4147</v>
      </c>
      <c r="M5054" s="141" t="s">
        <v>252</v>
      </c>
      <c r="N5054" s="141" t="s">
        <v>303</v>
      </c>
      <c r="O5054" s="141" t="s">
        <v>287</v>
      </c>
      <c r="P5054" s="141" t="s">
        <v>3282</v>
      </c>
      <c r="Q5054" s="141" t="s">
        <v>288</v>
      </c>
      <c r="R5054" s="141" t="s">
        <v>3504</v>
      </c>
      <c r="S5054" s="148" t="s">
        <v>3280</v>
      </c>
      <c r="T5054" s="147">
        <v>151670542</v>
      </c>
      <c r="U5054" s="147">
        <v>152922649</v>
      </c>
      <c r="V5054" s="147">
        <v>112575416.15000001</v>
      </c>
      <c r="W5054" s="147">
        <v>112575416.15000001</v>
      </c>
    </row>
    <row r="5055" spans="1:23">
      <c r="A5055" s="141" t="s">
        <v>3465</v>
      </c>
      <c r="B5055" s="141" t="s">
        <v>284</v>
      </c>
      <c r="C5055" s="141" t="s">
        <v>3464</v>
      </c>
      <c r="D5055" s="141" t="s">
        <v>3459</v>
      </c>
      <c r="E5055" s="141" t="s">
        <v>4148</v>
      </c>
      <c r="F5055" s="141" t="s">
        <v>3282</v>
      </c>
      <c r="G5055" s="141" t="s">
        <v>54</v>
      </c>
      <c r="H5055" s="141" t="s">
        <v>3503</v>
      </c>
      <c r="I5055" s="141" t="s">
        <v>3492</v>
      </c>
      <c r="J5055" s="141" t="s">
        <v>109</v>
      </c>
      <c r="K5055" s="141" t="s">
        <v>111</v>
      </c>
      <c r="L5055" s="141" t="s">
        <v>4147</v>
      </c>
      <c r="M5055" s="141" t="s">
        <v>252</v>
      </c>
      <c r="N5055" s="141" t="s">
        <v>303</v>
      </c>
      <c r="O5055" s="141" t="s">
        <v>287</v>
      </c>
      <c r="P5055" s="141" t="s">
        <v>3282</v>
      </c>
      <c r="Q5055" s="141" t="s">
        <v>288</v>
      </c>
      <c r="R5055" s="141" t="s">
        <v>4193</v>
      </c>
      <c r="S5055" s="148" t="s">
        <v>3280</v>
      </c>
      <c r="T5055" s="147">
        <v>12516709</v>
      </c>
      <c r="U5055" s="147">
        <v>12516709</v>
      </c>
      <c r="V5055" s="147">
        <v>9387531.7200000007</v>
      </c>
      <c r="W5055" s="147">
        <v>9387531.7200000007</v>
      </c>
    </row>
    <row r="5056" spans="1:23">
      <c r="A5056" s="141" t="s">
        <v>3465</v>
      </c>
      <c r="B5056" s="141" t="s">
        <v>284</v>
      </c>
      <c r="C5056" s="141" t="s">
        <v>3464</v>
      </c>
      <c r="D5056" s="141" t="s">
        <v>3459</v>
      </c>
      <c r="E5056" s="141" t="s">
        <v>4148</v>
      </c>
      <c r="F5056" s="141" t="s">
        <v>3282</v>
      </c>
      <c r="G5056" s="141" t="s">
        <v>54</v>
      </c>
      <c r="H5056" s="141" t="s">
        <v>3503</v>
      </c>
      <c r="I5056" s="141" t="s">
        <v>3492</v>
      </c>
      <c r="J5056" s="141" t="s">
        <v>109</v>
      </c>
      <c r="K5056" s="141" t="s">
        <v>111</v>
      </c>
      <c r="L5056" s="141" t="s">
        <v>4147</v>
      </c>
      <c r="M5056" s="141" t="s">
        <v>252</v>
      </c>
      <c r="N5056" s="141" t="s">
        <v>303</v>
      </c>
      <c r="O5056" s="141" t="s">
        <v>287</v>
      </c>
      <c r="P5056" s="141" t="s">
        <v>3282</v>
      </c>
      <c r="Q5056" s="141" t="s">
        <v>288</v>
      </c>
      <c r="R5056" s="141" t="s">
        <v>4192</v>
      </c>
      <c r="S5056" s="148" t="s">
        <v>3280</v>
      </c>
      <c r="T5056" s="147">
        <v>12493565</v>
      </c>
      <c r="U5056" s="147">
        <v>12493565</v>
      </c>
      <c r="V5056" s="147">
        <v>9370173.7799999993</v>
      </c>
      <c r="W5056" s="147">
        <v>9370173.7799999993</v>
      </c>
    </row>
    <row r="5057" spans="1:23">
      <c r="A5057" s="141" t="s">
        <v>3465</v>
      </c>
      <c r="B5057" s="141" t="s">
        <v>284</v>
      </c>
      <c r="C5057" s="141" t="s">
        <v>3464</v>
      </c>
      <c r="D5057" s="141" t="s">
        <v>3459</v>
      </c>
      <c r="E5057" s="141" t="s">
        <v>4148</v>
      </c>
      <c r="F5057" s="141" t="s">
        <v>3282</v>
      </c>
      <c r="G5057" s="141" t="s">
        <v>54</v>
      </c>
      <c r="H5057" s="141" t="s">
        <v>3503</v>
      </c>
      <c r="I5057" s="141" t="s">
        <v>3492</v>
      </c>
      <c r="J5057" s="141" t="s">
        <v>109</v>
      </c>
      <c r="K5057" s="141" t="s">
        <v>111</v>
      </c>
      <c r="L5057" s="141" t="s">
        <v>4147</v>
      </c>
      <c r="M5057" s="141" t="s">
        <v>252</v>
      </c>
      <c r="N5057" s="141" t="s">
        <v>303</v>
      </c>
      <c r="O5057" s="141" t="s">
        <v>287</v>
      </c>
      <c r="P5057" s="141" t="s">
        <v>3282</v>
      </c>
      <c r="Q5057" s="141" t="s">
        <v>288</v>
      </c>
      <c r="R5057" s="141" t="s">
        <v>4191</v>
      </c>
      <c r="S5057" s="148" t="s">
        <v>3280</v>
      </c>
      <c r="T5057" s="147">
        <v>9600474</v>
      </c>
      <c r="U5057" s="147">
        <v>9600474</v>
      </c>
      <c r="V5057" s="147">
        <v>7200355.5</v>
      </c>
      <c r="W5057" s="147">
        <v>7200355.5</v>
      </c>
    </row>
    <row r="5058" spans="1:23">
      <c r="A5058" s="141" t="s">
        <v>3465</v>
      </c>
      <c r="B5058" s="141" t="s">
        <v>284</v>
      </c>
      <c r="C5058" s="141" t="s">
        <v>3464</v>
      </c>
      <c r="D5058" s="141" t="s">
        <v>3459</v>
      </c>
      <c r="E5058" s="141" t="s">
        <v>4148</v>
      </c>
      <c r="F5058" s="141" t="s">
        <v>3282</v>
      </c>
      <c r="G5058" s="141" t="s">
        <v>54</v>
      </c>
      <c r="H5058" s="141" t="s">
        <v>3503</v>
      </c>
      <c r="I5058" s="141" t="s">
        <v>3492</v>
      </c>
      <c r="J5058" s="141" t="s">
        <v>109</v>
      </c>
      <c r="K5058" s="141" t="s">
        <v>111</v>
      </c>
      <c r="L5058" s="141" t="s">
        <v>4147</v>
      </c>
      <c r="M5058" s="141" t="s">
        <v>252</v>
      </c>
      <c r="N5058" s="141" t="s">
        <v>303</v>
      </c>
      <c r="O5058" s="141" t="s">
        <v>287</v>
      </c>
      <c r="P5058" s="141" t="s">
        <v>3282</v>
      </c>
      <c r="Q5058" s="141" t="s">
        <v>288</v>
      </c>
      <c r="R5058" s="141" t="s">
        <v>3502</v>
      </c>
      <c r="S5058" s="148" t="s">
        <v>3280</v>
      </c>
      <c r="T5058" s="147">
        <v>9008434</v>
      </c>
      <c r="U5058" s="147">
        <v>9008434</v>
      </c>
      <c r="V5058" s="147">
        <v>6756325.4699999997</v>
      </c>
      <c r="W5058" s="147">
        <v>6756325.4699999997</v>
      </c>
    </row>
    <row r="5059" spans="1:23">
      <c r="A5059" s="141" t="s">
        <v>3465</v>
      </c>
      <c r="B5059" s="141" t="s">
        <v>284</v>
      </c>
      <c r="C5059" s="141" t="s">
        <v>3464</v>
      </c>
      <c r="D5059" s="141" t="s">
        <v>3459</v>
      </c>
      <c r="E5059" s="141" t="s">
        <v>4148</v>
      </c>
      <c r="F5059" s="141" t="s">
        <v>3282</v>
      </c>
      <c r="G5059" s="141" t="s">
        <v>54</v>
      </c>
      <c r="H5059" s="141" t="s">
        <v>3503</v>
      </c>
      <c r="I5059" s="141" t="s">
        <v>3492</v>
      </c>
      <c r="J5059" s="141" t="s">
        <v>109</v>
      </c>
      <c r="K5059" s="141" t="s">
        <v>111</v>
      </c>
      <c r="L5059" s="141" t="s">
        <v>4147</v>
      </c>
      <c r="M5059" s="141" t="s">
        <v>252</v>
      </c>
      <c r="N5059" s="141" t="s">
        <v>303</v>
      </c>
      <c r="O5059" s="141" t="s">
        <v>287</v>
      </c>
      <c r="P5059" s="141" t="s">
        <v>3282</v>
      </c>
      <c r="Q5059" s="141" t="s">
        <v>288</v>
      </c>
      <c r="R5059" s="141" t="s">
        <v>4190</v>
      </c>
      <c r="S5059" s="148" t="s">
        <v>3280</v>
      </c>
      <c r="T5059" s="147">
        <v>5784712</v>
      </c>
      <c r="U5059" s="147">
        <v>5302653</v>
      </c>
      <c r="V5059" s="147">
        <v>3856474.64</v>
      </c>
      <c r="W5059" s="147">
        <v>3856474.64</v>
      </c>
    </row>
    <row r="5060" spans="1:23">
      <c r="A5060" s="141" t="s">
        <v>3465</v>
      </c>
      <c r="B5060" s="141" t="s">
        <v>284</v>
      </c>
      <c r="C5060" s="141" t="s">
        <v>3464</v>
      </c>
      <c r="D5060" s="141" t="s">
        <v>3459</v>
      </c>
      <c r="E5060" s="141" t="s">
        <v>4148</v>
      </c>
      <c r="F5060" s="141" t="s">
        <v>3282</v>
      </c>
      <c r="G5060" s="141" t="s">
        <v>54</v>
      </c>
      <c r="H5060" s="141" t="s">
        <v>3503</v>
      </c>
      <c r="I5060" s="141" t="s">
        <v>3492</v>
      </c>
      <c r="J5060" s="141" t="s">
        <v>109</v>
      </c>
      <c r="K5060" s="141" t="s">
        <v>111</v>
      </c>
      <c r="L5060" s="141" t="s">
        <v>4147</v>
      </c>
      <c r="M5060" s="141" t="s">
        <v>252</v>
      </c>
      <c r="N5060" s="141" t="s">
        <v>303</v>
      </c>
      <c r="O5060" s="141" t="s">
        <v>287</v>
      </c>
      <c r="P5060" s="141" t="s">
        <v>3282</v>
      </c>
      <c r="Q5060" s="141" t="s">
        <v>288</v>
      </c>
      <c r="R5060" s="141" t="s">
        <v>4189</v>
      </c>
      <c r="S5060" s="148" t="s">
        <v>3280</v>
      </c>
      <c r="T5060" s="147">
        <v>5652632</v>
      </c>
      <c r="U5060" s="147">
        <v>5181580</v>
      </c>
      <c r="V5060" s="147">
        <v>3768421.36</v>
      </c>
      <c r="W5060" s="147">
        <v>3768421.36</v>
      </c>
    </row>
    <row r="5061" spans="1:23">
      <c r="A5061" s="141" t="s">
        <v>3465</v>
      </c>
      <c r="B5061" s="141" t="s">
        <v>284</v>
      </c>
      <c r="C5061" s="141" t="s">
        <v>3464</v>
      </c>
      <c r="D5061" s="141" t="s">
        <v>3459</v>
      </c>
      <c r="E5061" s="141" t="s">
        <v>4148</v>
      </c>
      <c r="F5061" s="141" t="s">
        <v>3282</v>
      </c>
      <c r="G5061" s="141" t="s">
        <v>54</v>
      </c>
      <c r="H5061" s="141" t="s">
        <v>3503</v>
      </c>
      <c r="I5061" s="141" t="s">
        <v>3492</v>
      </c>
      <c r="J5061" s="141" t="s">
        <v>109</v>
      </c>
      <c r="K5061" s="141" t="s">
        <v>111</v>
      </c>
      <c r="L5061" s="141" t="s">
        <v>4147</v>
      </c>
      <c r="M5061" s="141" t="s">
        <v>252</v>
      </c>
      <c r="N5061" s="141" t="s">
        <v>303</v>
      </c>
      <c r="O5061" s="141" t="s">
        <v>287</v>
      </c>
      <c r="P5061" s="141" t="s">
        <v>3282</v>
      </c>
      <c r="Q5061" s="141" t="s">
        <v>288</v>
      </c>
      <c r="R5061" s="141" t="s">
        <v>4188</v>
      </c>
      <c r="S5061" s="148" t="s">
        <v>3280</v>
      </c>
      <c r="T5061" s="147">
        <v>3553880</v>
      </c>
      <c r="U5061" s="147">
        <v>3553880</v>
      </c>
      <c r="V5061" s="147">
        <v>2665410.0299999998</v>
      </c>
      <c r="W5061" s="147">
        <v>2665410.0299999998</v>
      </c>
    </row>
    <row r="5062" spans="1:23">
      <c r="A5062" s="141" t="s">
        <v>3465</v>
      </c>
      <c r="B5062" s="141" t="s">
        <v>284</v>
      </c>
      <c r="C5062" s="141" t="s">
        <v>3464</v>
      </c>
      <c r="D5062" s="141" t="s">
        <v>3459</v>
      </c>
      <c r="E5062" s="141" t="s">
        <v>4148</v>
      </c>
      <c r="F5062" s="141" t="s">
        <v>3282</v>
      </c>
      <c r="G5062" s="141" t="s">
        <v>54</v>
      </c>
      <c r="H5062" s="141" t="s">
        <v>3503</v>
      </c>
      <c r="I5062" s="141" t="s">
        <v>3492</v>
      </c>
      <c r="J5062" s="141" t="s">
        <v>109</v>
      </c>
      <c r="K5062" s="141" t="s">
        <v>111</v>
      </c>
      <c r="L5062" s="141" t="s">
        <v>4147</v>
      </c>
      <c r="M5062" s="141" t="s">
        <v>252</v>
      </c>
      <c r="N5062" s="141" t="s">
        <v>303</v>
      </c>
      <c r="O5062" s="141" t="s">
        <v>287</v>
      </c>
      <c r="P5062" s="141" t="s">
        <v>3282</v>
      </c>
      <c r="Q5062" s="141" t="s">
        <v>288</v>
      </c>
      <c r="R5062" s="141" t="s">
        <v>4187</v>
      </c>
      <c r="S5062" s="148" t="s">
        <v>3280</v>
      </c>
      <c r="T5062" s="147">
        <v>3587962</v>
      </c>
      <c r="U5062" s="147">
        <v>3288966</v>
      </c>
      <c r="V5062" s="147">
        <v>2391974.64</v>
      </c>
      <c r="W5062" s="147">
        <v>2391974.64</v>
      </c>
    </row>
    <row r="5063" spans="1:23">
      <c r="A5063" s="141" t="s">
        <v>3465</v>
      </c>
      <c r="B5063" s="141" t="s">
        <v>284</v>
      </c>
      <c r="C5063" s="141" t="s">
        <v>3464</v>
      </c>
      <c r="D5063" s="141" t="s">
        <v>3459</v>
      </c>
      <c r="E5063" s="141" t="s">
        <v>4148</v>
      </c>
      <c r="F5063" s="141" t="s">
        <v>3282</v>
      </c>
      <c r="G5063" s="141" t="s">
        <v>54</v>
      </c>
      <c r="H5063" s="141" t="s">
        <v>3503</v>
      </c>
      <c r="I5063" s="141" t="s">
        <v>3492</v>
      </c>
      <c r="J5063" s="141" t="s">
        <v>109</v>
      </c>
      <c r="K5063" s="141" t="s">
        <v>111</v>
      </c>
      <c r="L5063" s="141" t="s">
        <v>4147</v>
      </c>
      <c r="M5063" s="141" t="s">
        <v>252</v>
      </c>
      <c r="N5063" s="141" t="s">
        <v>303</v>
      </c>
      <c r="O5063" s="141" t="s">
        <v>289</v>
      </c>
      <c r="P5063" s="141" t="s">
        <v>3282</v>
      </c>
      <c r="Q5063" s="141" t="s">
        <v>288</v>
      </c>
      <c r="R5063" s="141" t="s">
        <v>3504</v>
      </c>
      <c r="S5063" s="148" t="s">
        <v>3280</v>
      </c>
      <c r="T5063" s="147">
        <v>0</v>
      </c>
      <c r="U5063" s="147">
        <v>10000000</v>
      </c>
      <c r="V5063" s="147">
        <v>0</v>
      </c>
      <c r="W5063" s="147">
        <v>0</v>
      </c>
    </row>
    <row r="5064" spans="1:23">
      <c r="A5064" s="141" t="s">
        <v>3465</v>
      </c>
      <c r="B5064" s="141" t="s">
        <v>284</v>
      </c>
      <c r="C5064" s="141" t="s">
        <v>3464</v>
      </c>
      <c r="D5064" s="141" t="s">
        <v>3459</v>
      </c>
      <c r="E5064" s="141" t="s">
        <v>4148</v>
      </c>
      <c r="F5064" s="141" t="s">
        <v>3282</v>
      </c>
      <c r="G5064" s="141" t="s">
        <v>55</v>
      </c>
      <c r="H5064" s="141" t="s">
        <v>3992</v>
      </c>
      <c r="I5064" s="141" t="s">
        <v>3492</v>
      </c>
      <c r="J5064" s="141" t="s">
        <v>105</v>
      </c>
      <c r="K5064" s="141" t="s">
        <v>106</v>
      </c>
      <c r="L5064" s="141" t="s">
        <v>4147</v>
      </c>
      <c r="M5064" s="141" t="s">
        <v>252</v>
      </c>
      <c r="N5064" s="141" t="s">
        <v>303</v>
      </c>
      <c r="O5064" s="141" t="s">
        <v>287</v>
      </c>
      <c r="P5064" s="141" t="s">
        <v>3282</v>
      </c>
      <c r="Q5064" s="141" t="s">
        <v>288</v>
      </c>
      <c r="R5064" s="141" t="s">
        <v>4186</v>
      </c>
      <c r="S5064" s="148" t="s">
        <v>3280</v>
      </c>
      <c r="T5064" s="147">
        <v>30000000</v>
      </c>
      <c r="U5064" s="147">
        <v>40000000</v>
      </c>
      <c r="V5064" s="147">
        <v>30000000</v>
      </c>
      <c r="W5064" s="147">
        <v>30000000</v>
      </c>
    </row>
    <row r="5065" spans="1:23">
      <c r="A5065" s="141" t="s">
        <v>3465</v>
      </c>
      <c r="B5065" s="141" t="s">
        <v>284</v>
      </c>
      <c r="C5065" s="141" t="s">
        <v>3464</v>
      </c>
      <c r="D5065" s="141" t="s">
        <v>3459</v>
      </c>
      <c r="E5065" s="141" t="s">
        <v>4148</v>
      </c>
      <c r="F5065" s="141" t="s">
        <v>3282</v>
      </c>
      <c r="G5065" s="141" t="s">
        <v>55</v>
      </c>
      <c r="H5065" s="141" t="s">
        <v>3992</v>
      </c>
      <c r="I5065" s="141" t="s">
        <v>3492</v>
      </c>
      <c r="J5065" s="141" t="s">
        <v>105</v>
      </c>
      <c r="K5065" s="141" t="s">
        <v>106</v>
      </c>
      <c r="L5065" s="141" t="s">
        <v>4147</v>
      </c>
      <c r="M5065" s="141" t="s">
        <v>252</v>
      </c>
      <c r="N5065" s="141" t="s">
        <v>303</v>
      </c>
      <c r="O5065" s="141" t="s">
        <v>287</v>
      </c>
      <c r="P5065" s="141" t="s">
        <v>3282</v>
      </c>
      <c r="Q5065" s="141" t="s">
        <v>288</v>
      </c>
      <c r="R5065" s="141" t="s">
        <v>4185</v>
      </c>
      <c r="S5065" s="148" t="s">
        <v>3280</v>
      </c>
      <c r="T5065" s="147">
        <v>7917748</v>
      </c>
      <c r="U5065" s="147">
        <v>7917748</v>
      </c>
      <c r="V5065" s="147">
        <v>5938312</v>
      </c>
      <c r="W5065" s="147">
        <v>5938312</v>
      </c>
    </row>
    <row r="5066" spans="1:23">
      <c r="A5066" s="141" t="s">
        <v>3465</v>
      </c>
      <c r="B5066" s="141" t="s">
        <v>284</v>
      </c>
      <c r="C5066" s="141" t="s">
        <v>3464</v>
      </c>
      <c r="D5066" s="141" t="s">
        <v>3459</v>
      </c>
      <c r="E5066" s="141" t="s">
        <v>4148</v>
      </c>
      <c r="F5066" s="141" t="s">
        <v>3282</v>
      </c>
      <c r="G5066" s="141" t="s">
        <v>58</v>
      </c>
      <c r="H5066" s="141" t="s">
        <v>782</v>
      </c>
      <c r="I5066" s="141" t="s">
        <v>3498</v>
      </c>
      <c r="J5066" s="141" t="s">
        <v>166</v>
      </c>
      <c r="K5066" s="141" t="s">
        <v>169</v>
      </c>
      <c r="L5066" s="141" t="s">
        <v>4147</v>
      </c>
      <c r="M5066" s="141" t="s">
        <v>252</v>
      </c>
      <c r="N5066" s="141" t="s">
        <v>303</v>
      </c>
      <c r="O5066" s="141" t="s">
        <v>287</v>
      </c>
      <c r="P5066" s="141" t="s">
        <v>3282</v>
      </c>
      <c r="Q5066" s="141" t="s">
        <v>288</v>
      </c>
      <c r="R5066" s="141" t="s">
        <v>4175</v>
      </c>
      <c r="S5066" s="148" t="s">
        <v>3280</v>
      </c>
      <c r="T5066" s="147">
        <v>0</v>
      </c>
      <c r="U5066" s="147">
        <v>226135</v>
      </c>
      <c r="V5066" s="147">
        <v>226134.39999999999</v>
      </c>
      <c r="W5066" s="147">
        <v>226134.39999999999</v>
      </c>
    </row>
    <row r="5067" spans="1:23">
      <c r="A5067" s="141" t="s">
        <v>3465</v>
      </c>
      <c r="B5067" s="141" t="s">
        <v>284</v>
      </c>
      <c r="C5067" s="141" t="s">
        <v>3464</v>
      </c>
      <c r="D5067" s="141" t="s">
        <v>3459</v>
      </c>
      <c r="E5067" s="141" t="s">
        <v>4148</v>
      </c>
      <c r="F5067" s="141" t="s">
        <v>3282</v>
      </c>
      <c r="G5067" s="141" t="s">
        <v>58</v>
      </c>
      <c r="H5067" s="141" t="s">
        <v>782</v>
      </c>
      <c r="I5067" s="141" t="s">
        <v>3514</v>
      </c>
      <c r="J5067" s="141" t="s">
        <v>3600</v>
      </c>
      <c r="K5067" s="141" t="s">
        <v>191</v>
      </c>
      <c r="L5067" s="141" t="s">
        <v>4147</v>
      </c>
      <c r="M5067" s="141" t="s">
        <v>252</v>
      </c>
      <c r="N5067" s="141" t="s">
        <v>303</v>
      </c>
      <c r="O5067" s="141" t="s">
        <v>287</v>
      </c>
      <c r="P5067" s="141" t="s">
        <v>3282</v>
      </c>
      <c r="Q5067" s="141" t="s">
        <v>288</v>
      </c>
      <c r="R5067" s="141" t="s">
        <v>4175</v>
      </c>
      <c r="S5067" s="148" t="s">
        <v>3280</v>
      </c>
      <c r="T5067" s="147">
        <v>0</v>
      </c>
      <c r="U5067" s="147">
        <v>28771732.09</v>
      </c>
      <c r="V5067" s="147">
        <v>28771732.09</v>
      </c>
      <c r="W5067" s="147">
        <v>28771732.09</v>
      </c>
    </row>
    <row r="5068" spans="1:23">
      <c r="A5068" s="141" t="s">
        <v>3465</v>
      </c>
      <c r="B5068" s="141" t="s">
        <v>284</v>
      </c>
      <c r="C5068" s="141" t="s">
        <v>3464</v>
      </c>
      <c r="D5068" s="141" t="s">
        <v>3459</v>
      </c>
      <c r="E5068" s="141" t="s">
        <v>4148</v>
      </c>
      <c r="F5068" s="141" t="s">
        <v>3282</v>
      </c>
      <c r="G5068" s="141" t="s">
        <v>58</v>
      </c>
      <c r="H5068" s="141" t="s">
        <v>782</v>
      </c>
      <c r="I5068" s="141" t="s">
        <v>3514</v>
      </c>
      <c r="J5068" s="141" t="s">
        <v>3600</v>
      </c>
      <c r="K5068" s="141" t="s">
        <v>191</v>
      </c>
      <c r="L5068" s="141" t="s">
        <v>4147</v>
      </c>
      <c r="M5068" s="141" t="s">
        <v>252</v>
      </c>
      <c r="N5068" s="141" t="s">
        <v>303</v>
      </c>
      <c r="O5068" s="141" t="s">
        <v>287</v>
      </c>
      <c r="P5068" s="141" t="s">
        <v>3282</v>
      </c>
      <c r="Q5068" s="141" t="s">
        <v>288</v>
      </c>
      <c r="R5068" s="141" t="s">
        <v>4178</v>
      </c>
      <c r="S5068" s="148" t="s">
        <v>3280</v>
      </c>
      <c r="T5068" s="147">
        <v>450000000</v>
      </c>
      <c r="U5068" s="147">
        <v>465937500</v>
      </c>
      <c r="V5068" s="147">
        <v>179718893.47999999</v>
      </c>
      <c r="W5068" s="147">
        <v>166042177.59</v>
      </c>
    </row>
    <row r="5069" spans="1:23">
      <c r="A5069" s="141" t="s">
        <v>3465</v>
      </c>
      <c r="B5069" s="141" t="s">
        <v>284</v>
      </c>
      <c r="C5069" s="141" t="s">
        <v>3464</v>
      </c>
      <c r="D5069" s="141" t="s">
        <v>3459</v>
      </c>
      <c r="E5069" s="141" t="s">
        <v>4148</v>
      </c>
      <c r="F5069" s="141" t="s">
        <v>3282</v>
      </c>
      <c r="G5069" s="141" t="s">
        <v>58</v>
      </c>
      <c r="H5069" s="141" t="s">
        <v>782</v>
      </c>
      <c r="I5069" s="141" t="s">
        <v>3514</v>
      </c>
      <c r="J5069" s="141" t="s">
        <v>3600</v>
      </c>
      <c r="K5069" s="141" t="s">
        <v>1496</v>
      </c>
      <c r="L5069" s="141" t="s">
        <v>4147</v>
      </c>
      <c r="M5069" s="141" t="s">
        <v>252</v>
      </c>
      <c r="N5069" s="141" t="s">
        <v>303</v>
      </c>
      <c r="O5069" s="141" t="s">
        <v>287</v>
      </c>
      <c r="P5069" s="141" t="s">
        <v>3282</v>
      </c>
      <c r="Q5069" s="141" t="s">
        <v>288</v>
      </c>
      <c r="R5069" s="141" t="s">
        <v>4184</v>
      </c>
      <c r="S5069" s="148" t="s">
        <v>3280</v>
      </c>
      <c r="T5069" s="147">
        <v>28600000</v>
      </c>
      <c r="U5069" s="147">
        <v>28600000</v>
      </c>
      <c r="V5069" s="147">
        <v>21449997</v>
      </c>
      <c r="W5069" s="147">
        <v>21449997</v>
      </c>
    </row>
    <row r="5070" spans="1:23">
      <c r="A5070" s="141" t="s">
        <v>3465</v>
      </c>
      <c r="B5070" s="141" t="s">
        <v>284</v>
      </c>
      <c r="C5070" s="141" t="s">
        <v>3464</v>
      </c>
      <c r="D5070" s="141" t="s">
        <v>3459</v>
      </c>
      <c r="E5070" s="141" t="s">
        <v>4148</v>
      </c>
      <c r="F5070" s="141" t="s">
        <v>3282</v>
      </c>
      <c r="G5070" s="141" t="s">
        <v>58</v>
      </c>
      <c r="H5070" s="141" t="s">
        <v>782</v>
      </c>
      <c r="I5070" s="141" t="s">
        <v>3514</v>
      </c>
      <c r="J5070" s="141" t="s">
        <v>3600</v>
      </c>
      <c r="K5070" s="141" t="s">
        <v>1496</v>
      </c>
      <c r="L5070" s="141" t="s">
        <v>4147</v>
      </c>
      <c r="M5070" s="141" t="s">
        <v>252</v>
      </c>
      <c r="N5070" s="141" t="s">
        <v>303</v>
      </c>
      <c r="O5070" s="141" t="s">
        <v>287</v>
      </c>
      <c r="P5070" s="141" t="s">
        <v>3282</v>
      </c>
      <c r="Q5070" s="141" t="s">
        <v>288</v>
      </c>
      <c r="R5070" s="141" t="s">
        <v>4175</v>
      </c>
      <c r="S5070" s="148" t="s">
        <v>3280</v>
      </c>
      <c r="T5070" s="147">
        <v>0</v>
      </c>
      <c r="U5070" s="147">
        <v>235807972.56</v>
      </c>
      <c r="V5070" s="147">
        <v>231862784.34</v>
      </c>
      <c r="W5070" s="147">
        <v>231862784.34</v>
      </c>
    </row>
    <row r="5071" spans="1:23">
      <c r="A5071" s="141" t="s">
        <v>3465</v>
      </c>
      <c r="B5071" s="141" t="s">
        <v>284</v>
      </c>
      <c r="C5071" s="141" t="s">
        <v>3464</v>
      </c>
      <c r="D5071" s="141" t="s">
        <v>3459</v>
      </c>
      <c r="E5071" s="141" t="s">
        <v>4148</v>
      </c>
      <c r="F5071" s="141" t="s">
        <v>3282</v>
      </c>
      <c r="G5071" s="141" t="s">
        <v>58</v>
      </c>
      <c r="H5071" s="141" t="s">
        <v>782</v>
      </c>
      <c r="I5071" s="141" t="s">
        <v>3514</v>
      </c>
      <c r="J5071" s="141" t="s">
        <v>3600</v>
      </c>
      <c r="K5071" s="141" t="s">
        <v>1496</v>
      </c>
      <c r="L5071" s="141" t="s">
        <v>4147</v>
      </c>
      <c r="M5071" s="141" t="s">
        <v>252</v>
      </c>
      <c r="N5071" s="141" t="s">
        <v>303</v>
      </c>
      <c r="O5071" s="141" t="s">
        <v>287</v>
      </c>
      <c r="P5071" s="141" t="s">
        <v>3282</v>
      </c>
      <c r="Q5071" s="141" t="s">
        <v>288</v>
      </c>
      <c r="R5071" s="141" t="s">
        <v>4178</v>
      </c>
      <c r="S5071" s="148" t="s">
        <v>3280</v>
      </c>
      <c r="T5071" s="147">
        <v>2777738192</v>
      </c>
      <c r="U5071" s="147">
        <v>4727738192</v>
      </c>
      <c r="V5071" s="147">
        <v>2681365038.9400001</v>
      </c>
      <c r="W5071" s="147">
        <v>2595448702.5</v>
      </c>
    </row>
    <row r="5072" spans="1:23">
      <c r="A5072" s="141" t="s">
        <v>3465</v>
      </c>
      <c r="B5072" s="141" t="s">
        <v>284</v>
      </c>
      <c r="C5072" s="141" t="s">
        <v>3464</v>
      </c>
      <c r="D5072" s="141" t="s">
        <v>3459</v>
      </c>
      <c r="E5072" s="141" t="s">
        <v>4148</v>
      </c>
      <c r="F5072" s="141" t="s">
        <v>3282</v>
      </c>
      <c r="G5072" s="141" t="s">
        <v>58</v>
      </c>
      <c r="H5072" s="141" t="s">
        <v>782</v>
      </c>
      <c r="I5072" s="141" t="s">
        <v>3514</v>
      </c>
      <c r="J5072" s="141" t="s">
        <v>3600</v>
      </c>
      <c r="K5072" s="141" t="s">
        <v>1496</v>
      </c>
      <c r="L5072" s="141" t="s">
        <v>4147</v>
      </c>
      <c r="M5072" s="141" t="s">
        <v>252</v>
      </c>
      <c r="N5072" s="141" t="s">
        <v>303</v>
      </c>
      <c r="O5072" s="141" t="s">
        <v>289</v>
      </c>
      <c r="P5072" s="141" t="s">
        <v>3282</v>
      </c>
      <c r="Q5072" s="141" t="s">
        <v>288</v>
      </c>
      <c r="R5072" s="141" t="s">
        <v>4178</v>
      </c>
      <c r="S5072" s="148" t="s">
        <v>3280</v>
      </c>
      <c r="T5072" s="147">
        <v>0</v>
      </c>
      <c r="U5072" s="147">
        <v>175312500</v>
      </c>
      <c r="V5072" s="147">
        <v>0</v>
      </c>
      <c r="W5072" s="147">
        <v>0</v>
      </c>
    </row>
    <row r="5073" spans="1:23">
      <c r="A5073" s="141" t="s">
        <v>3465</v>
      </c>
      <c r="B5073" s="141" t="s">
        <v>284</v>
      </c>
      <c r="C5073" s="141" t="s">
        <v>3464</v>
      </c>
      <c r="D5073" s="141" t="s">
        <v>3459</v>
      </c>
      <c r="E5073" s="141" t="s">
        <v>4148</v>
      </c>
      <c r="F5073" s="141" t="s">
        <v>3282</v>
      </c>
      <c r="G5073" s="141" t="s">
        <v>58</v>
      </c>
      <c r="H5073" s="141" t="s">
        <v>782</v>
      </c>
      <c r="I5073" s="141" t="s">
        <v>3514</v>
      </c>
      <c r="J5073" s="141" t="s">
        <v>3600</v>
      </c>
      <c r="K5073" s="141" t="s">
        <v>1497</v>
      </c>
      <c r="L5073" s="141" t="s">
        <v>4147</v>
      </c>
      <c r="M5073" s="141" t="s">
        <v>252</v>
      </c>
      <c r="N5073" s="141" t="s">
        <v>303</v>
      </c>
      <c r="O5073" s="141" t="s">
        <v>287</v>
      </c>
      <c r="P5073" s="141" t="s">
        <v>3282</v>
      </c>
      <c r="Q5073" s="141" t="s">
        <v>288</v>
      </c>
      <c r="R5073" s="141" t="s">
        <v>4175</v>
      </c>
      <c r="S5073" s="148" t="s">
        <v>3280</v>
      </c>
      <c r="T5073" s="147">
        <v>0</v>
      </c>
      <c r="U5073" s="147">
        <v>179304575.15000001</v>
      </c>
      <c r="V5073" s="147">
        <v>169273608.06999999</v>
      </c>
      <c r="W5073" s="147">
        <v>169273608.06999999</v>
      </c>
    </row>
    <row r="5074" spans="1:23">
      <c r="A5074" s="141" t="s">
        <v>3465</v>
      </c>
      <c r="B5074" s="141" t="s">
        <v>284</v>
      </c>
      <c r="C5074" s="141" t="s">
        <v>3464</v>
      </c>
      <c r="D5074" s="141" t="s">
        <v>3459</v>
      </c>
      <c r="E5074" s="141" t="s">
        <v>4148</v>
      </c>
      <c r="F5074" s="141" t="s">
        <v>3282</v>
      </c>
      <c r="G5074" s="141" t="s">
        <v>58</v>
      </c>
      <c r="H5074" s="141" t="s">
        <v>782</v>
      </c>
      <c r="I5074" s="141" t="s">
        <v>3514</v>
      </c>
      <c r="J5074" s="141" t="s">
        <v>3600</v>
      </c>
      <c r="K5074" s="141" t="s">
        <v>1497</v>
      </c>
      <c r="L5074" s="141" t="s">
        <v>4147</v>
      </c>
      <c r="M5074" s="141" t="s">
        <v>252</v>
      </c>
      <c r="N5074" s="141" t="s">
        <v>303</v>
      </c>
      <c r="O5074" s="141" t="s">
        <v>287</v>
      </c>
      <c r="P5074" s="141" t="s">
        <v>3282</v>
      </c>
      <c r="Q5074" s="141" t="s">
        <v>288</v>
      </c>
      <c r="R5074" s="141" t="s">
        <v>4178</v>
      </c>
      <c r="S5074" s="148" t="s">
        <v>3280</v>
      </c>
      <c r="T5074" s="147">
        <v>1640000000</v>
      </c>
      <c r="U5074" s="147">
        <v>2748250625</v>
      </c>
      <c r="V5074" s="147">
        <v>1068687787.96</v>
      </c>
      <c r="W5074" s="147">
        <v>1022630498.3200001</v>
      </c>
    </row>
    <row r="5075" spans="1:23">
      <c r="A5075" s="141" t="s">
        <v>3465</v>
      </c>
      <c r="B5075" s="141" t="s">
        <v>284</v>
      </c>
      <c r="C5075" s="141" t="s">
        <v>3464</v>
      </c>
      <c r="D5075" s="141" t="s">
        <v>3459</v>
      </c>
      <c r="E5075" s="141" t="s">
        <v>4148</v>
      </c>
      <c r="F5075" s="141" t="s">
        <v>3282</v>
      </c>
      <c r="G5075" s="141" t="s">
        <v>58</v>
      </c>
      <c r="H5075" s="141" t="s">
        <v>782</v>
      </c>
      <c r="I5075" s="141" t="s">
        <v>3514</v>
      </c>
      <c r="J5075" s="141" t="s">
        <v>3600</v>
      </c>
      <c r="K5075" s="141" t="s">
        <v>1497</v>
      </c>
      <c r="L5075" s="141" t="s">
        <v>4147</v>
      </c>
      <c r="M5075" s="141" t="s">
        <v>252</v>
      </c>
      <c r="N5075" s="141" t="s">
        <v>303</v>
      </c>
      <c r="O5075" s="141" t="s">
        <v>289</v>
      </c>
      <c r="P5075" s="141" t="s">
        <v>3282</v>
      </c>
      <c r="Q5075" s="141" t="s">
        <v>288</v>
      </c>
      <c r="R5075" s="141" t="s">
        <v>4178</v>
      </c>
      <c r="S5075" s="148" t="s">
        <v>3280</v>
      </c>
      <c r="T5075" s="147">
        <v>0</v>
      </c>
      <c r="U5075" s="147">
        <v>38250000</v>
      </c>
      <c r="V5075" s="147">
        <v>0</v>
      </c>
      <c r="W5075" s="147">
        <v>0</v>
      </c>
    </row>
    <row r="5076" spans="1:23">
      <c r="A5076" s="141" t="s">
        <v>3465</v>
      </c>
      <c r="B5076" s="141" t="s">
        <v>284</v>
      </c>
      <c r="C5076" s="141" t="s">
        <v>3464</v>
      </c>
      <c r="D5076" s="141" t="s">
        <v>3459</v>
      </c>
      <c r="E5076" s="141" t="s">
        <v>4148</v>
      </c>
      <c r="F5076" s="141" t="s">
        <v>3282</v>
      </c>
      <c r="G5076" s="141" t="s">
        <v>58</v>
      </c>
      <c r="H5076" s="141" t="s">
        <v>782</v>
      </c>
      <c r="I5076" s="141" t="s">
        <v>3514</v>
      </c>
      <c r="J5076" s="141" t="s">
        <v>3600</v>
      </c>
      <c r="K5076" s="141" t="s">
        <v>193</v>
      </c>
      <c r="L5076" s="141" t="s">
        <v>4147</v>
      </c>
      <c r="M5076" s="141" t="s">
        <v>252</v>
      </c>
      <c r="N5076" s="141" t="s">
        <v>303</v>
      </c>
      <c r="O5076" s="141" t="s">
        <v>287</v>
      </c>
      <c r="P5076" s="141" t="s">
        <v>3282</v>
      </c>
      <c r="Q5076" s="141" t="s">
        <v>288</v>
      </c>
      <c r="R5076" s="141" t="s">
        <v>4175</v>
      </c>
      <c r="S5076" s="148" t="s">
        <v>3280</v>
      </c>
      <c r="T5076" s="147">
        <v>0</v>
      </c>
      <c r="U5076" s="147">
        <v>729950</v>
      </c>
      <c r="V5076" s="147">
        <v>0</v>
      </c>
      <c r="W5076" s="147">
        <v>0</v>
      </c>
    </row>
    <row r="5077" spans="1:23">
      <c r="A5077" s="141" t="s">
        <v>3465</v>
      </c>
      <c r="B5077" s="141" t="s">
        <v>284</v>
      </c>
      <c r="C5077" s="141" t="s">
        <v>3464</v>
      </c>
      <c r="D5077" s="141" t="s">
        <v>3459</v>
      </c>
      <c r="E5077" s="141" t="s">
        <v>4148</v>
      </c>
      <c r="F5077" s="141" t="s">
        <v>3282</v>
      </c>
      <c r="G5077" s="141" t="s">
        <v>58</v>
      </c>
      <c r="H5077" s="141" t="s">
        <v>782</v>
      </c>
      <c r="I5077" s="141" t="s">
        <v>3514</v>
      </c>
      <c r="J5077" s="141" t="s">
        <v>3600</v>
      </c>
      <c r="K5077" s="141" t="s">
        <v>193</v>
      </c>
      <c r="L5077" s="141" t="s">
        <v>4147</v>
      </c>
      <c r="M5077" s="141" t="s">
        <v>252</v>
      </c>
      <c r="N5077" s="141" t="s">
        <v>303</v>
      </c>
      <c r="O5077" s="141" t="s">
        <v>287</v>
      </c>
      <c r="P5077" s="141" t="s">
        <v>3282</v>
      </c>
      <c r="Q5077" s="141" t="s">
        <v>288</v>
      </c>
      <c r="R5077" s="141" t="s">
        <v>4178</v>
      </c>
      <c r="S5077" s="148" t="s">
        <v>3280</v>
      </c>
      <c r="T5077" s="147">
        <v>160000000</v>
      </c>
      <c r="U5077" s="147">
        <v>185425847</v>
      </c>
      <c r="V5077" s="147">
        <v>130355239.48</v>
      </c>
      <c r="W5077" s="147">
        <v>129924481.06</v>
      </c>
    </row>
    <row r="5078" spans="1:23">
      <c r="A5078" s="141" t="s">
        <v>3465</v>
      </c>
      <c r="B5078" s="141" t="s">
        <v>284</v>
      </c>
      <c r="C5078" s="141" t="s">
        <v>3464</v>
      </c>
      <c r="D5078" s="141" t="s">
        <v>3459</v>
      </c>
      <c r="E5078" s="141" t="s">
        <v>4148</v>
      </c>
      <c r="F5078" s="141" t="s">
        <v>3282</v>
      </c>
      <c r="G5078" s="141" t="s">
        <v>58</v>
      </c>
      <c r="H5078" s="141" t="s">
        <v>782</v>
      </c>
      <c r="I5078" s="141" t="s">
        <v>3514</v>
      </c>
      <c r="J5078" s="141" t="s">
        <v>3600</v>
      </c>
      <c r="K5078" s="141" t="s">
        <v>193</v>
      </c>
      <c r="L5078" s="141" t="s">
        <v>4147</v>
      </c>
      <c r="M5078" s="141" t="s">
        <v>252</v>
      </c>
      <c r="N5078" s="141" t="s">
        <v>303</v>
      </c>
      <c r="O5078" s="141" t="s">
        <v>289</v>
      </c>
      <c r="P5078" s="141" t="s">
        <v>3282</v>
      </c>
      <c r="Q5078" s="141" t="s">
        <v>288</v>
      </c>
      <c r="R5078" s="141" t="s">
        <v>4178</v>
      </c>
      <c r="S5078" s="148" t="s">
        <v>3280</v>
      </c>
      <c r="T5078" s="147">
        <v>0</v>
      </c>
      <c r="U5078" s="147">
        <v>6449153</v>
      </c>
      <c r="V5078" s="147">
        <v>0</v>
      </c>
      <c r="W5078" s="147">
        <v>0</v>
      </c>
    </row>
    <row r="5079" spans="1:23">
      <c r="A5079" s="141" t="s">
        <v>3465</v>
      </c>
      <c r="B5079" s="141" t="s">
        <v>284</v>
      </c>
      <c r="C5079" s="141" t="s">
        <v>3464</v>
      </c>
      <c r="D5079" s="141" t="s">
        <v>3459</v>
      </c>
      <c r="E5079" s="141" t="s">
        <v>4148</v>
      </c>
      <c r="F5079" s="141" t="s">
        <v>3282</v>
      </c>
      <c r="G5079" s="141" t="s">
        <v>58</v>
      </c>
      <c r="H5079" s="141" t="s">
        <v>782</v>
      </c>
      <c r="I5079" s="141" t="s">
        <v>3514</v>
      </c>
      <c r="J5079" s="141" t="s">
        <v>3600</v>
      </c>
      <c r="K5079" s="141" t="s">
        <v>194</v>
      </c>
      <c r="L5079" s="141" t="s">
        <v>4147</v>
      </c>
      <c r="M5079" s="141" t="s">
        <v>252</v>
      </c>
      <c r="N5079" s="141" t="s">
        <v>303</v>
      </c>
      <c r="O5079" s="141" t="s">
        <v>287</v>
      </c>
      <c r="P5079" s="141" t="s">
        <v>3282</v>
      </c>
      <c r="Q5079" s="141" t="s">
        <v>288</v>
      </c>
      <c r="R5079" s="141" t="s">
        <v>4183</v>
      </c>
      <c r="S5079" s="148" t="s">
        <v>3280</v>
      </c>
      <c r="T5079" s="147">
        <v>528379166</v>
      </c>
      <c r="U5079" s="147">
        <v>528379166</v>
      </c>
      <c r="V5079" s="147">
        <v>376344303.43000001</v>
      </c>
      <c r="W5079" s="147">
        <v>376344303.43000001</v>
      </c>
    </row>
    <row r="5080" spans="1:23">
      <c r="A5080" s="141" t="s">
        <v>3465</v>
      </c>
      <c r="B5080" s="141" t="s">
        <v>284</v>
      </c>
      <c r="C5080" s="141" t="s">
        <v>3464</v>
      </c>
      <c r="D5080" s="141" t="s">
        <v>3459</v>
      </c>
      <c r="E5080" s="141" t="s">
        <v>4148</v>
      </c>
      <c r="F5080" s="141" t="s">
        <v>3282</v>
      </c>
      <c r="G5080" s="141" t="s">
        <v>58</v>
      </c>
      <c r="H5080" s="141" t="s">
        <v>782</v>
      </c>
      <c r="I5080" s="141" t="s">
        <v>3514</v>
      </c>
      <c r="J5080" s="141" t="s">
        <v>3600</v>
      </c>
      <c r="K5080" s="141" t="s">
        <v>194</v>
      </c>
      <c r="L5080" s="141" t="s">
        <v>4147</v>
      </c>
      <c r="M5080" s="141" t="s">
        <v>252</v>
      </c>
      <c r="N5080" s="141" t="s">
        <v>303</v>
      </c>
      <c r="O5080" s="141" t="s">
        <v>287</v>
      </c>
      <c r="P5080" s="141" t="s">
        <v>3282</v>
      </c>
      <c r="Q5080" s="141" t="s">
        <v>288</v>
      </c>
      <c r="R5080" s="141" t="s">
        <v>4152</v>
      </c>
      <c r="S5080" s="148" t="s">
        <v>3280</v>
      </c>
      <c r="T5080" s="147">
        <v>127142019</v>
      </c>
      <c r="U5080" s="147">
        <v>127142019</v>
      </c>
      <c r="V5080" s="147">
        <v>95356513.75</v>
      </c>
      <c r="W5080" s="147">
        <v>95356513.75</v>
      </c>
    </row>
    <row r="5081" spans="1:23">
      <c r="A5081" s="141" t="s">
        <v>3465</v>
      </c>
      <c r="B5081" s="141" t="s">
        <v>284</v>
      </c>
      <c r="C5081" s="141" t="s">
        <v>3464</v>
      </c>
      <c r="D5081" s="141" t="s">
        <v>3459</v>
      </c>
      <c r="E5081" s="141" t="s">
        <v>4148</v>
      </c>
      <c r="F5081" s="141" t="s">
        <v>3282</v>
      </c>
      <c r="G5081" s="141" t="s">
        <v>58</v>
      </c>
      <c r="H5081" s="141" t="s">
        <v>782</v>
      </c>
      <c r="I5081" s="141" t="s">
        <v>3514</v>
      </c>
      <c r="J5081" s="141" t="s">
        <v>3600</v>
      </c>
      <c r="K5081" s="141" t="s">
        <v>194</v>
      </c>
      <c r="L5081" s="141" t="s">
        <v>4147</v>
      </c>
      <c r="M5081" s="141" t="s">
        <v>252</v>
      </c>
      <c r="N5081" s="141" t="s">
        <v>303</v>
      </c>
      <c r="O5081" s="141" t="s">
        <v>287</v>
      </c>
      <c r="P5081" s="141" t="s">
        <v>3282</v>
      </c>
      <c r="Q5081" s="141" t="s">
        <v>288</v>
      </c>
      <c r="R5081" s="141" t="s">
        <v>4182</v>
      </c>
      <c r="S5081" s="148" t="s">
        <v>3280</v>
      </c>
      <c r="T5081" s="147">
        <v>77490491</v>
      </c>
      <c r="U5081" s="147">
        <v>77490491</v>
      </c>
      <c r="V5081" s="147">
        <v>58117868.270000003</v>
      </c>
      <c r="W5081" s="147">
        <v>58117868.270000003</v>
      </c>
    </row>
    <row r="5082" spans="1:23">
      <c r="A5082" s="141" t="s">
        <v>3465</v>
      </c>
      <c r="B5082" s="141" t="s">
        <v>284</v>
      </c>
      <c r="C5082" s="141" t="s">
        <v>3464</v>
      </c>
      <c r="D5082" s="141" t="s">
        <v>3459</v>
      </c>
      <c r="E5082" s="141" t="s">
        <v>4148</v>
      </c>
      <c r="F5082" s="141" t="s">
        <v>3282</v>
      </c>
      <c r="G5082" s="141" t="s">
        <v>58</v>
      </c>
      <c r="H5082" s="141" t="s">
        <v>782</v>
      </c>
      <c r="I5082" s="141" t="s">
        <v>3514</v>
      </c>
      <c r="J5082" s="141" t="s">
        <v>3600</v>
      </c>
      <c r="K5082" s="141" t="s">
        <v>194</v>
      </c>
      <c r="L5082" s="141" t="s">
        <v>4147</v>
      </c>
      <c r="M5082" s="141" t="s">
        <v>252</v>
      </c>
      <c r="N5082" s="141" t="s">
        <v>303</v>
      </c>
      <c r="O5082" s="141" t="s">
        <v>287</v>
      </c>
      <c r="P5082" s="141" t="s">
        <v>3282</v>
      </c>
      <c r="Q5082" s="141" t="s">
        <v>288</v>
      </c>
      <c r="R5082" s="141" t="s">
        <v>4175</v>
      </c>
      <c r="S5082" s="148" t="s">
        <v>3280</v>
      </c>
      <c r="T5082" s="147">
        <v>0</v>
      </c>
      <c r="U5082" s="147">
        <v>1087500</v>
      </c>
      <c r="V5082" s="147">
        <v>1087500</v>
      </c>
      <c r="W5082" s="147">
        <v>1087500</v>
      </c>
    </row>
    <row r="5083" spans="1:23">
      <c r="A5083" s="141" t="s">
        <v>3465</v>
      </c>
      <c r="B5083" s="141" t="s">
        <v>284</v>
      </c>
      <c r="C5083" s="141" t="s">
        <v>3464</v>
      </c>
      <c r="D5083" s="141" t="s">
        <v>3459</v>
      </c>
      <c r="E5083" s="141" t="s">
        <v>4148</v>
      </c>
      <c r="F5083" s="141" t="s">
        <v>3282</v>
      </c>
      <c r="G5083" s="141" t="s">
        <v>58</v>
      </c>
      <c r="H5083" s="141" t="s">
        <v>782</v>
      </c>
      <c r="I5083" s="141" t="s">
        <v>3514</v>
      </c>
      <c r="J5083" s="141" t="s">
        <v>3600</v>
      </c>
      <c r="K5083" s="141" t="s">
        <v>195</v>
      </c>
      <c r="L5083" s="141" t="s">
        <v>4147</v>
      </c>
      <c r="M5083" s="141" t="s">
        <v>252</v>
      </c>
      <c r="N5083" s="141" t="s">
        <v>303</v>
      </c>
      <c r="O5083" s="141" t="s">
        <v>287</v>
      </c>
      <c r="P5083" s="141" t="s">
        <v>3282</v>
      </c>
      <c r="Q5083" s="141" t="s">
        <v>288</v>
      </c>
      <c r="R5083" s="141" t="s">
        <v>4175</v>
      </c>
      <c r="S5083" s="148" t="s">
        <v>3280</v>
      </c>
      <c r="T5083" s="147">
        <v>0</v>
      </c>
      <c r="U5083" s="147">
        <v>451310</v>
      </c>
      <c r="V5083" s="147">
        <v>451310</v>
      </c>
      <c r="W5083" s="147">
        <v>451310</v>
      </c>
    </row>
    <row r="5084" spans="1:23">
      <c r="A5084" s="141" t="s">
        <v>3465</v>
      </c>
      <c r="B5084" s="141" t="s">
        <v>284</v>
      </c>
      <c r="C5084" s="141" t="s">
        <v>3464</v>
      </c>
      <c r="D5084" s="141" t="s">
        <v>3459</v>
      </c>
      <c r="E5084" s="141" t="s">
        <v>4148</v>
      </c>
      <c r="F5084" s="141" t="s">
        <v>3282</v>
      </c>
      <c r="G5084" s="141" t="s">
        <v>58</v>
      </c>
      <c r="H5084" s="141" t="s">
        <v>782</v>
      </c>
      <c r="I5084" s="141" t="s">
        <v>3514</v>
      </c>
      <c r="J5084" s="141" t="s">
        <v>3600</v>
      </c>
      <c r="K5084" s="141" t="s">
        <v>195</v>
      </c>
      <c r="L5084" s="141" t="s">
        <v>4147</v>
      </c>
      <c r="M5084" s="141" t="s">
        <v>252</v>
      </c>
      <c r="N5084" s="141" t="s">
        <v>303</v>
      </c>
      <c r="O5084" s="141" t="s">
        <v>287</v>
      </c>
      <c r="P5084" s="141" t="s">
        <v>3282</v>
      </c>
      <c r="Q5084" s="141" t="s">
        <v>288</v>
      </c>
      <c r="R5084" s="141" t="s">
        <v>4178</v>
      </c>
      <c r="S5084" s="148" t="s">
        <v>3280</v>
      </c>
      <c r="T5084" s="147">
        <v>40000000</v>
      </c>
      <c r="U5084" s="147">
        <v>40000000</v>
      </c>
      <c r="V5084" s="147">
        <v>34814999.969999999</v>
      </c>
      <c r="W5084" s="147">
        <v>34814999.969999999</v>
      </c>
    </row>
    <row r="5085" spans="1:23">
      <c r="A5085" s="141" t="s">
        <v>3465</v>
      </c>
      <c r="B5085" s="141" t="s">
        <v>284</v>
      </c>
      <c r="C5085" s="141" t="s">
        <v>3464</v>
      </c>
      <c r="D5085" s="141" t="s">
        <v>3459</v>
      </c>
      <c r="E5085" s="141" t="s">
        <v>4148</v>
      </c>
      <c r="F5085" s="141" t="s">
        <v>3282</v>
      </c>
      <c r="G5085" s="141" t="s">
        <v>58</v>
      </c>
      <c r="H5085" s="141" t="s">
        <v>782</v>
      </c>
      <c r="I5085" s="141" t="s">
        <v>3514</v>
      </c>
      <c r="J5085" s="141" t="s">
        <v>3600</v>
      </c>
      <c r="K5085" s="141" t="s">
        <v>195</v>
      </c>
      <c r="L5085" s="141" t="s">
        <v>4147</v>
      </c>
      <c r="M5085" s="141" t="s">
        <v>252</v>
      </c>
      <c r="N5085" s="141" t="s">
        <v>303</v>
      </c>
      <c r="O5085" s="141" t="s">
        <v>287</v>
      </c>
      <c r="P5085" s="141" t="s">
        <v>3282</v>
      </c>
      <c r="Q5085" s="141" t="s">
        <v>288</v>
      </c>
      <c r="R5085" s="141" t="s">
        <v>4181</v>
      </c>
      <c r="S5085" s="148" t="s">
        <v>3280</v>
      </c>
      <c r="T5085" s="147">
        <v>6420000</v>
      </c>
      <c r="U5085" s="147">
        <v>6420000</v>
      </c>
      <c r="V5085" s="147">
        <v>4815000</v>
      </c>
      <c r="W5085" s="147">
        <v>4815000</v>
      </c>
    </row>
    <row r="5086" spans="1:23">
      <c r="A5086" s="141" t="s">
        <v>3465</v>
      </c>
      <c r="B5086" s="141" t="s">
        <v>284</v>
      </c>
      <c r="C5086" s="141" t="s">
        <v>3464</v>
      </c>
      <c r="D5086" s="141" t="s">
        <v>3459</v>
      </c>
      <c r="E5086" s="141" t="s">
        <v>4148</v>
      </c>
      <c r="F5086" s="141" t="s">
        <v>3282</v>
      </c>
      <c r="G5086" s="141" t="s">
        <v>58</v>
      </c>
      <c r="H5086" s="141" t="s">
        <v>782</v>
      </c>
      <c r="I5086" s="141" t="s">
        <v>3514</v>
      </c>
      <c r="J5086" s="141" t="s">
        <v>3600</v>
      </c>
      <c r="K5086" s="141" t="s">
        <v>195</v>
      </c>
      <c r="L5086" s="141" t="s">
        <v>4147</v>
      </c>
      <c r="M5086" s="141" t="s">
        <v>252</v>
      </c>
      <c r="N5086" s="141" t="s">
        <v>303</v>
      </c>
      <c r="O5086" s="141" t="s">
        <v>287</v>
      </c>
      <c r="P5086" s="141" t="s">
        <v>3282</v>
      </c>
      <c r="Q5086" s="141" t="s">
        <v>288</v>
      </c>
      <c r="R5086" s="141" t="s">
        <v>3997</v>
      </c>
      <c r="S5086" s="148" t="s">
        <v>3280</v>
      </c>
      <c r="T5086" s="147">
        <v>71978872</v>
      </c>
      <c r="U5086" s="147">
        <v>71978872</v>
      </c>
      <c r="V5086" s="147">
        <v>45107202.009999998</v>
      </c>
      <c r="W5086" s="147">
        <v>45107202.009999998</v>
      </c>
    </row>
    <row r="5087" spans="1:23">
      <c r="A5087" s="141" t="s">
        <v>3465</v>
      </c>
      <c r="B5087" s="141" t="s">
        <v>284</v>
      </c>
      <c r="C5087" s="141" t="s">
        <v>3464</v>
      </c>
      <c r="D5087" s="141" t="s">
        <v>3459</v>
      </c>
      <c r="E5087" s="141" t="s">
        <v>4148</v>
      </c>
      <c r="F5087" s="141" t="s">
        <v>3282</v>
      </c>
      <c r="G5087" s="141" t="s">
        <v>58</v>
      </c>
      <c r="H5087" s="141" t="s">
        <v>782</v>
      </c>
      <c r="I5087" s="141" t="s">
        <v>3514</v>
      </c>
      <c r="J5087" s="141" t="s">
        <v>3600</v>
      </c>
      <c r="K5087" s="141" t="s">
        <v>199</v>
      </c>
      <c r="L5087" s="141" t="s">
        <v>4147</v>
      </c>
      <c r="M5087" s="141" t="s">
        <v>252</v>
      </c>
      <c r="N5087" s="141" t="s">
        <v>303</v>
      </c>
      <c r="O5087" s="141" t="s">
        <v>287</v>
      </c>
      <c r="P5087" s="141" t="s">
        <v>3282</v>
      </c>
      <c r="Q5087" s="141" t="s">
        <v>288</v>
      </c>
      <c r="R5087" s="141" t="s">
        <v>4180</v>
      </c>
      <c r="S5087" s="148" t="s">
        <v>3280</v>
      </c>
      <c r="T5087" s="147">
        <v>14409779</v>
      </c>
      <c r="U5087" s="147">
        <v>14409779</v>
      </c>
      <c r="V5087" s="147">
        <v>10807334.27</v>
      </c>
      <c r="W5087" s="147">
        <v>10807334.27</v>
      </c>
    </row>
    <row r="5088" spans="1:23">
      <c r="A5088" s="141" t="s">
        <v>3465</v>
      </c>
      <c r="B5088" s="141" t="s">
        <v>284</v>
      </c>
      <c r="C5088" s="141" t="s">
        <v>3464</v>
      </c>
      <c r="D5088" s="141" t="s">
        <v>3459</v>
      </c>
      <c r="E5088" s="141" t="s">
        <v>4148</v>
      </c>
      <c r="F5088" s="141" t="s">
        <v>3282</v>
      </c>
      <c r="G5088" s="141" t="s">
        <v>58</v>
      </c>
      <c r="H5088" s="141" t="s">
        <v>782</v>
      </c>
      <c r="I5088" s="141" t="s">
        <v>3514</v>
      </c>
      <c r="J5088" s="141" t="s">
        <v>3600</v>
      </c>
      <c r="K5088" s="141" t="s">
        <v>199</v>
      </c>
      <c r="L5088" s="141" t="s">
        <v>4147</v>
      </c>
      <c r="M5088" s="141" t="s">
        <v>252</v>
      </c>
      <c r="N5088" s="141" t="s">
        <v>303</v>
      </c>
      <c r="O5088" s="141" t="s">
        <v>287</v>
      </c>
      <c r="P5088" s="141" t="s">
        <v>3282</v>
      </c>
      <c r="Q5088" s="141" t="s">
        <v>288</v>
      </c>
      <c r="R5088" s="141" t="s">
        <v>4179</v>
      </c>
      <c r="S5088" s="148" t="s">
        <v>3280</v>
      </c>
      <c r="T5088" s="147">
        <v>596454493</v>
      </c>
      <c r="U5088" s="147">
        <v>698259144</v>
      </c>
      <c r="V5088" s="147">
        <v>537172922.03999996</v>
      </c>
      <c r="W5088" s="147">
        <v>537172922.03999996</v>
      </c>
    </row>
    <row r="5089" spans="1:23">
      <c r="A5089" s="141" t="s">
        <v>3465</v>
      </c>
      <c r="B5089" s="141" t="s">
        <v>284</v>
      </c>
      <c r="C5089" s="141" t="s">
        <v>3464</v>
      </c>
      <c r="D5089" s="141" t="s">
        <v>3459</v>
      </c>
      <c r="E5089" s="141" t="s">
        <v>4148</v>
      </c>
      <c r="F5089" s="141" t="s">
        <v>3282</v>
      </c>
      <c r="G5089" s="141" t="s">
        <v>58</v>
      </c>
      <c r="H5089" s="141" t="s">
        <v>782</v>
      </c>
      <c r="I5089" s="141" t="s">
        <v>3514</v>
      </c>
      <c r="J5089" s="141" t="s">
        <v>3600</v>
      </c>
      <c r="K5089" s="141" t="s">
        <v>199</v>
      </c>
      <c r="L5089" s="141" t="s">
        <v>4147</v>
      </c>
      <c r="M5089" s="141" t="s">
        <v>252</v>
      </c>
      <c r="N5089" s="141" t="s">
        <v>303</v>
      </c>
      <c r="O5089" s="141" t="s">
        <v>287</v>
      </c>
      <c r="P5089" s="141" t="s">
        <v>3282</v>
      </c>
      <c r="Q5089" s="141" t="s">
        <v>288</v>
      </c>
      <c r="R5089" s="141" t="s">
        <v>4175</v>
      </c>
      <c r="S5089" s="148" t="s">
        <v>3280</v>
      </c>
      <c r="T5089" s="147">
        <v>298102247</v>
      </c>
      <c r="U5089" s="147">
        <v>405175754.25999999</v>
      </c>
      <c r="V5089" s="147">
        <v>309379370.73000002</v>
      </c>
      <c r="W5089" s="147">
        <v>309379370.73000002</v>
      </c>
    </row>
    <row r="5090" spans="1:23">
      <c r="A5090" s="141" t="s">
        <v>3465</v>
      </c>
      <c r="B5090" s="141" t="s">
        <v>284</v>
      </c>
      <c r="C5090" s="141" t="s">
        <v>3464</v>
      </c>
      <c r="D5090" s="141" t="s">
        <v>3459</v>
      </c>
      <c r="E5090" s="141" t="s">
        <v>4148</v>
      </c>
      <c r="F5090" s="141" t="s">
        <v>3282</v>
      </c>
      <c r="G5090" s="141" t="s">
        <v>58</v>
      </c>
      <c r="H5090" s="141" t="s">
        <v>782</v>
      </c>
      <c r="I5090" s="141" t="s">
        <v>3514</v>
      </c>
      <c r="J5090" s="141" t="s">
        <v>3600</v>
      </c>
      <c r="K5090" s="141" t="s">
        <v>199</v>
      </c>
      <c r="L5090" s="141" t="s">
        <v>4147</v>
      </c>
      <c r="M5090" s="141" t="s">
        <v>252</v>
      </c>
      <c r="N5090" s="141" t="s">
        <v>303</v>
      </c>
      <c r="O5090" s="141" t="s">
        <v>287</v>
      </c>
      <c r="P5090" s="141" t="s">
        <v>3282</v>
      </c>
      <c r="Q5090" s="141" t="s">
        <v>288</v>
      </c>
      <c r="R5090" s="141" t="s">
        <v>4178</v>
      </c>
      <c r="S5090" s="148" t="s">
        <v>3280</v>
      </c>
      <c r="T5090" s="147">
        <v>0</v>
      </c>
      <c r="U5090" s="147">
        <v>2237160</v>
      </c>
      <c r="V5090" s="147">
        <v>195300</v>
      </c>
      <c r="W5090" s="147">
        <v>195300</v>
      </c>
    </row>
    <row r="5091" spans="1:23">
      <c r="A5091" s="141" t="s">
        <v>3465</v>
      </c>
      <c r="B5091" s="141" t="s">
        <v>284</v>
      </c>
      <c r="C5091" s="141" t="s">
        <v>3464</v>
      </c>
      <c r="D5091" s="141" t="s">
        <v>3459</v>
      </c>
      <c r="E5091" s="141" t="s">
        <v>4148</v>
      </c>
      <c r="F5091" s="141" t="s">
        <v>3282</v>
      </c>
      <c r="G5091" s="141" t="s">
        <v>58</v>
      </c>
      <c r="H5091" s="141" t="s">
        <v>782</v>
      </c>
      <c r="I5091" s="141" t="s">
        <v>3514</v>
      </c>
      <c r="J5091" s="141" t="s">
        <v>3600</v>
      </c>
      <c r="K5091" s="141" t="s">
        <v>199</v>
      </c>
      <c r="L5091" s="141" t="s">
        <v>4147</v>
      </c>
      <c r="M5091" s="141" t="s">
        <v>252</v>
      </c>
      <c r="N5091" s="141" t="s">
        <v>303</v>
      </c>
      <c r="O5091" s="141" t="s">
        <v>287</v>
      </c>
      <c r="P5091" s="141" t="s">
        <v>3282</v>
      </c>
      <c r="Q5091" s="141" t="s">
        <v>288</v>
      </c>
      <c r="R5091" s="141" t="s">
        <v>4177</v>
      </c>
      <c r="S5091" s="148" t="s">
        <v>3280</v>
      </c>
      <c r="T5091" s="147">
        <v>16909779</v>
      </c>
      <c r="U5091" s="147">
        <v>16909779</v>
      </c>
      <c r="V5091" s="147">
        <v>12682334.25</v>
      </c>
      <c r="W5091" s="147">
        <v>12682334.25</v>
      </c>
    </row>
    <row r="5092" spans="1:23">
      <c r="A5092" s="141" t="s">
        <v>3465</v>
      </c>
      <c r="B5092" s="141" t="s">
        <v>284</v>
      </c>
      <c r="C5092" s="141" t="s">
        <v>3464</v>
      </c>
      <c r="D5092" s="141" t="s">
        <v>3459</v>
      </c>
      <c r="E5092" s="141" t="s">
        <v>4148</v>
      </c>
      <c r="F5092" s="141" t="s">
        <v>3282</v>
      </c>
      <c r="G5092" s="141" t="s">
        <v>58</v>
      </c>
      <c r="H5092" s="141" t="s">
        <v>782</v>
      </c>
      <c r="I5092" s="141" t="s">
        <v>3514</v>
      </c>
      <c r="J5092" s="141" t="s">
        <v>3600</v>
      </c>
      <c r="K5092" s="141" t="s">
        <v>199</v>
      </c>
      <c r="L5092" s="141" t="s">
        <v>4147</v>
      </c>
      <c r="M5092" s="141" t="s">
        <v>252</v>
      </c>
      <c r="N5092" s="141" t="s">
        <v>303</v>
      </c>
      <c r="O5092" s="141" t="s">
        <v>287</v>
      </c>
      <c r="P5092" s="141" t="s">
        <v>3282</v>
      </c>
      <c r="Q5092" s="141" t="s">
        <v>288</v>
      </c>
      <c r="R5092" s="141" t="s">
        <v>4176</v>
      </c>
      <c r="S5092" s="148" t="s">
        <v>3280</v>
      </c>
      <c r="T5092" s="147">
        <v>35000000</v>
      </c>
      <c r="U5092" s="147">
        <v>35000000</v>
      </c>
      <c r="V5092" s="147">
        <v>22005058.5</v>
      </c>
      <c r="W5092" s="147">
        <v>22005058.5</v>
      </c>
    </row>
    <row r="5093" spans="1:23">
      <c r="A5093" s="141" t="s">
        <v>3465</v>
      </c>
      <c r="B5093" s="141" t="s">
        <v>284</v>
      </c>
      <c r="C5093" s="141" t="s">
        <v>3464</v>
      </c>
      <c r="D5093" s="141" t="s">
        <v>3459</v>
      </c>
      <c r="E5093" s="141" t="s">
        <v>4148</v>
      </c>
      <c r="F5093" s="141" t="s">
        <v>3282</v>
      </c>
      <c r="G5093" s="141" t="s">
        <v>58</v>
      </c>
      <c r="H5093" s="141" t="s">
        <v>782</v>
      </c>
      <c r="I5093" s="141" t="s">
        <v>3514</v>
      </c>
      <c r="J5093" s="141" t="s">
        <v>207</v>
      </c>
      <c r="K5093" s="141" t="s">
        <v>209</v>
      </c>
      <c r="L5093" s="141" t="s">
        <v>4147</v>
      </c>
      <c r="M5093" s="141" t="s">
        <v>252</v>
      </c>
      <c r="N5093" s="141" t="s">
        <v>303</v>
      </c>
      <c r="O5093" s="141" t="s">
        <v>287</v>
      </c>
      <c r="P5093" s="141" t="s">
        <v>3282</v>
      </c>
      <c r="Q5093" s="141" t="s">
        <v>288</v>
      </c>
      <c r="R5093" s="141" t="s">
        <v>4175</v>
      </c>
      <c r="S5093" s="148" t="s">
        <v>3280</v>
      </c>
      <c r="T5093" s="147">
        <v>0</v>
      </c>
      <c r="U5093" s="147">
        <v>496060</v>
      </c>
      <c r="V5093" s="147">
        <v>224676.57</v>
      </c>
      <c r="W5093" s="147">
        <v>224676.57</v>
      </c>
    </row>
    <row r="5094" spans="1:23">
      <c r="A5094" s="141" t="s">
        <v>3465</v>
      </c>
      <c r="B5094" s="141" t="s">
        <v>284</v>
      </c>
      <c r="C5094" s="141" t="s">
        <v>3464</v>
      </c>
      <c r="D5094" s="141" t="s">
        <v>3459</v>
      </c>
      <c r="E5094" s="141" t="s">
        <v>4148</v>
      </c>
      <c r="F5094" s="141" t="s">
        <v>3282</v>
      </c>
      <c r="G5094" s="141" t="s">
        <v>58</v>
      </c>
      <c r="H5094" s="141" t="s">
        <v>4040</v>
      </c>
      <c r="I5094" s="141" t="s">
        <v>3514</v>
      </c>
      <c r="J5094" s="141" t="s">
        <v>3600</v>
      </c>
      <c r="K5094" s="141" t="s">
        <v>1496</v>
      </c>
      <c r="L5094" s="141" t="s">
        <v>4147</v>
      </c>
      <c r="M5094" s="141" t="s">
        <v>252</v>
      </c>
      <c r="N5094" s="141" t="s">
        <v>303</v>
      </c>
      <c r="O5094" s="141" t="s">
        <v>287</v>
      </c>
      <c r="P5094" s="141" t="s">
        <v>1267</v>
      </c>
      <c r="Q5094" s="141" t="s">
        <v>755</v>
      </c>
      <c r="R5094" s="141" t="s">
        <v>3468</v>
      </c>
      <c r="S5094" s="148" t="s">
        <v>3283</v>
      </c>
      <c r="T5094" s="147">
        <v>1000000</v>
      </c>
      <c r="U5094" s="147">
        <v>0</v>
      </c>
      <c r="V5094" s="147">
        <v>0</v>
      </c>
      <c r="W5094" s="147">
        <v>0</v>
      </c>
    </row>
    <row r="5095" spans="1:23">
      <c r="A5095" s="141" t="s">
        <v>3465</v>
      </c>
      <c r="B5095" s="141" t="s">
        <v>284</v>
      </c>
      <c r="C5095" s="141" t="s">
        <v>3464</v>
      </c>
      <c r="D5095" s="141" t="s">
        <v>3459</v>
      </c>
      <c r="E5095" s="141" t="s">
        <v>4148</v>
      </c>
      <c r="F5095" s="141" t="s">
        <v>3282</v>
      </c>
      <c r="G5095" s="141" t="s">
        <v>58</v>
      </c>
      <c r="H5095" s="141" t="s">
        <v>4040</v>
      </c>
      <c r="I5095" s="141" t="s">
        <v>3514</v>
      </c>
      <c r="J5095" s="141" t="s">
        <v>3600</v>
      </c>
      <c r="K5095" s="141" t="s">
        <v>194</v>
      </c>
      <c r="L5095" s="141" t="s">
        <v>4147</v>
      </c>
      <c r="M5095" s="141" t="s">
        <v>252</v>
      </c>
      <c r="N5095" s="141" t="s">
        <v>303</v>
      </c>
      <c r="O5095" s="141" t="s">
        <v>290</v>
      </c>
      <c r="P5095" s="141" t="s">
        <v>1279</v>
      </c>
      <c r="Q5095" s="141" t="s">
        <v>2701</v>
      </c>
      <c r="R5095" s="141" t="s">
        <v>3468</v>
      </c>
      <c r="S5095" s="148" t="s">
        <v>3283</v>
      </c>
      <c r="T5095" s="147">
        <v>356580</v>
      </c>
      <c r="U5095" s="147">
        <v>356580</v>
      </c>
      <c r="V5095" s="147">
        <v>0</v>
      </c>
      <c r="W5095" s="147">
        <v>0</v>
      </c>
    </row>
    <row r="5096" spans="1:23">
      <c r="A5096" s="141" t="s">
        <v>3465</v>
      </c>
      <c r="B5096" s="141" t="s">
        <v>284</v>
      </c>
      <c r="C5096" s="141" t="s">
        <v>3464</v>
      </c>
      <c r="D5096" s="141" t="s">
        <v>3459</v>
      </c>
      <c r="E5096" s="141" t="s">
        <v>4148</v>
      </c>
      <c r="F5096" s="141" t="s">
        <v>3282</v>
      </c>
      <c r="G5096" s="141" t="s">
        <v>58</v>
      </c>
      <c r="H5096" s="141" t="s">
        <v>4074</v>
      </c>
      <c r="I5096" s="141" t="s">
        <v>3514</v>
      </c>
      <c r="J5096" s="141" t="s">
        <v>184</v>
      </c>
      <c r="K5096" s="141" t="s">
        <v>186</v>
      </c>
      <c r="L5096" s="141" t="s">
        <v>4147</v>
      </c>
      <c r="M5096" s="141" t="s">
        <v>252</v>
      </c>
      <c r="N5096" s="141" t="s">
        <v>303</v>
      </c>
      <c r="O5096" s="141" t="s">
        <v>287</v>
      </c>
      <c r="P5096" s="141" t="s">
        <v>3282</v>
      </c>
      <c r="Q5096" s="141" t="s">
        <v>288</v>
      </c>
      <c r="R5096" s="141" t="s">
        <v>4175</v>
      </c>
      <c r="S5096" s="148" t="s">
        <v>3280</v>
      </c>
      <c r="T5096" s="147">
        <v>100850000</v>
      </c>
      <c r="U5096" s="147">
        <v>69894000</v>
      </c>
      <c r="V5096" s="147">
        <v>54245499.68</v>
      </c>
      <c r="W5096" s="147">
        <v>54245499.68</v>
      </c>
    </row>
    <row r="5097" spans="1:23">
      <c r="A5097" s="141" t="s">
        <v>3465</v>
      </c>
      <c r="B5097" s="141" t="s">
        <v>284</v>
      </c>
      <c r="C5097" s="141" t="s">
        <v>3464</v>
      </c>
      <c r="D5097" s="141" t="s">
        <v>3459</v>
      </c>
      <c r="E5097" s="141" t="s">
        <v>4148</v>
      </c>
      <c r="F5097" s="141" t="s">
        <v>3282</v>
      </c>
      <c r="G5097" s="141" t="s">
        <v>58</v>
      </c>
      <c r="H5097" s="141" t="s">
        <v>4038</v>
      </c>
      <c r="I5097" s="141" t="s">
        <v>3514</v>
      </c>
      <c r="J5097" s="141" t="s">
        <v>3600</v>
      </c>
      <c r="K5097" s="141" t="s">
        <v>198</v>
      </c>
      <c r="L5097" s="141" t="s">
        <v>4147</v>
      </c>
      <c r="M5097" s="141" t="s">
        <v>252</v>
      </c>
      <c r="N5097" s="141" t="s">
        <v>303</v>
      </c>
      <c r="O5097" s="141" t="s">
        <v>287</v>
      </c>
      <c r="P5097" s="141" t="s">
        <v>3282</v>
      </c>
      <c r="Q5097" s="141" t="s">
        <v>288</v>
      </c>
      <c r="R5097" s="141" t="s">
        <v>4175</v>
      </c>
      <c r="S5097" s="148" t="s">
        <v>3280</v>
      </c>
      <c r="T5097" s="147">
        <v>6900000</v>
      </c>
      <c r="U5097" s="147">
        <v>0</v>
      </c>
      <c r="V5097" s="147">
        <v>0</v>
      </c>
      <c r="W5097" s="147">
        <v>0</v>
      </c>
    </row>
    <row r="5098" spans="1:23">
      <c r="A5098" s="141" t="s">
        <v>3465</v>
      </c>
      <c r="B5098" s="141" t="s">
        <v>284</v>
      </c>
      <c r="C5098" s="141" t="s">
        <v>3464</v>
      </c>
      <c r="D5098" s="141" t="s">
        <v>3459</v>
      </c>
      <c r="E5098" s="141" t="s">
        <v>4148</v>
      </c>
      <c r="F5098" s="141" t="s">
        <v>3282</v>
      </c>
      <c r="G5098" s="141" t="s">
        <v>58</v>
      </c>
      <c r="H5098" s="141" t="s">
        <v>4037</v>
      </c>
      <c r="I5098" s="141" t="s">
        <v>3514</v>
      </c>
      <c r="J5098" s="141" t="s">
        <v>3600</v>
      </c>
      <c r="K5098" s="141" t="s">
        <v>199</v>
      </c>
      <c r="L5098" s="141" t="s">
        <v>4147</v>
      </c>
      <c r="M5098" s="141" t="s">
        <v>252</v>
      </c>
      <c r="N5098" s="141" t="s">
        <v>303</v>
      </c>
      <c r="O5098" s="141" t="s">
        <v>287</v>
      </c>
      <c r="P5098" s="141" t="s">
        <v>3282</v>
      </c>
      <c r="Q5098" s="141" t="s">
        <v>288</v>
      </c>
      <c r="R5098" s="141" t="s">
        <v>3468</v>
      </c>
      <c r="S5098" s="148" t="s">
        <v>3280</v>
      </c>
      <c r="T5098" s="147">
        <v>381373801</v>
      </c>
      <c r="U5098" s="147">
        <v>20000</v>
      </c>
      <c r="V5098" s="147">
        <v>0</v>
      </c>
      <c r="W5098" s="147">
        <v>0</v>
      </c>
    </row>
    <row r="5099" spans="1:23">
      <c r="A5099" s="141" t="s">
        <v>3465</v>
      </c>
      <c r="B5099" s="141" t="s">
        <v>284</v>
      </c>
      <c r="C5099" s="141" t="s">
        <v>3464</v>
      </c>
      <c r="D5099" s="141" t="s">
        <v>3459</v>
      </c>
      <c r="E5099" s="141" t="s">
        <v>4148</v>
      </c>
      <c r="F5099" s="141" t="s">
        <v>3282</v>
      </c>
      <c r="G5099" s="141" t="s">
        <v>58</v>
      </c>
      <c r="H5099" s="141" t="s">
        <v>4037</v>
      </c>
      <c r="I5099" s="141" t="s">
        <v>3514</v>
      </c>
      <c r="J5099" s="141" t="s">
        <v>3600</v>
      </c>
      <c r="K5099" s="141" t="s">
        <v>199</v>
      </c>
      <c r="L5099" s="141" t="s">
        <v>4147</v>
      </c>
      <c r="M5099" s="141" t="s">
        <v>252</v>
      </c>
      <c r="N5099" s="141" t="s">
        <v>303</v>
      </c>
      <c r="O5099" s="141" t="s">
        <v>287</v>
      </c>
      <c r="P5099" s="141" t="s">
        <v>3282</v>
      </c>
      <c r="Q5099" s="141" t="s">
        <v>288</v>
      </c>
      <c r="R5099" s="141" t="s">
        <v>3966</v>
      </c>
      <c r="S5099" s="148" t="s">
        <v>3280</v>
      </c>
      <c r="T5099" s="147">
        <v>0</v>
      </c>
      <c r="U5099" s="147">
        <v>450353801</v>
      </c>
      <c r="V5099" s="147">
        <v>417811318.39999998</v>
      </c>
      <c r="W5099" s="147">
        <v>417811318.39999998</v>
      </c>
    </row>
    <row r="5100" spans="1:23">
      <c r="A5100" s="141" t="s">
        <v>3465</v>
      </c>
      <c r="B5100" s="141" t="s">
        <v>284</v>
      </c>
      <c r="C5100" s="141" t="s">
        <v>3464</v>
      </c>
      <c r="D5100" s="141" t="s">
        <v>3459</v>
      </c>
      <c r="E5100" s="141" t="s">
        <v>4148</v>
      </c>
      <c r="F5100" s="141" t="s">
        <v>3282</v>
      </c>
      <c r="G5100" s="141" t="s">
        <v>59</v>
      </c>
      <c r="H5100" s="141" t="s">
        <v>3518</v>
      </c>
      <c r="I5100" s="141" t="s">
        <v>3514</v>
      </c>
      <c r="J5100" s="141" t="s">
        <v>178</v>
      </c>
      <c r="K5100" s="141" t="s">
        <v>179</v>
      </c>
      <c r="L5100" s="141" t="s">
        <v>4147</v>
      </c>
      <c r="M5100" s="141" t="s">
        <v>252</v>
      </c>
      <c r="N5100" s="141" t="s">
        <v>303</v>
      </c>
      <c r="O5100" s="141" t="s">
        <v>287</v>
      </c>
      <c r="P5100" s="141" t="s">
        <v>3282</v>
      </c>
      <c r="Q5100" s="141" t="s">
        <v>288</v>
      </c>
      <c r="R5100" s="141" t="s">
        <v>4174</v>
      </c>
      <c r="S5100" s="148" t="s">
        <v>3280</v>
      </c>
      <c r="T5100" s="147">
        <v>639287</v>
      </c>
      <c r="U5100" s="147">
        <v>639287</v>
      </c>
      <c r="V5100" s="147">
        <v>0</v>
      </c>
      <c r="W5100" s="147">
        <v>0</v>
      </c>
    </row>
    <row r="5101" spans="1:23">
      <c r="A5101" s="141" t="s">
        <v>3465</v>
      </c>
      <c r="B5101" s="141" t="s">
        <v>284</v>
      </c>
      <c r="C5101" s="141" t="s">
        <v>3464</v>
      </c>
      <c r="D5101" s="141" t="s">
        <v>3459</v>
      </c>
      <c r="E5101" s="141" t="s">
        <v>4148</v>
      </c>
      <c r="F5101" s="141" t="s">
        <v>3282</v>
      </c>
      <c r="G5101" s="141" t="s">
        <v>59</v>
      </c>
      <c r="H5101" s="141" t="s">
        <v>3518</v>
      </c>
      <c r="I5101" s="141" t="s">
        <v>3514</v>
      </c>
      <c r="J5101" s="141" t="s">
        <v>178</v>
      </c>
      <c r="K5101" s="141" t="s">
        <v>179</v>
      </c>
      <c r="L5101" s="141" t="s">
        <v>4147</v>
      </c>
      <c r="M5101" s="141" t="s">
        <v>252</v>
      </c>
      <c r="N5101" s="141" t="s">
        <v>303</v>
      </c>
      <c r="O5101" s="141" t="s">
        <v>287</v>
      </c>
      <c r="P5101" s="141" t="s">
        <v>3282</v>
      </c>
      <c r="Q5101" s="141" t="s">
        <v>288</v>
      </c>
      <c r="R5101" s="141" t="s">
        <v>4173</v>
      </c>
      <c r="S5101" s="148" t="s">
        <v>3280</v>
      </c>
      <c r="T5101" s="147">
        <v>317453169</v>
      </c>
      <c r="U5101" s="147">
        <v>317453169</v>
      </c>
      <c r="V5101" s="147">
        <v>223990648.36000001</v>
      </c>
      <c r="W5101" s="147">
        <v>223990648.36000001</v>
      </c>
    </row>
    <row r="5102" spans="1:23">
      <c r="A5102" s="141" t="s">
        <v>3465</v>
      </c>
      <c r="B5102" s="141" t="s">
        <v>284</v>
      </c>
      <c r="C5102" s="141" t="s">
        <v>3464</v>
      </c>
      <c r="D5102" s="141" t="s">
        <v>3459</v>
      </c>
      <c r="E5102" s="141" t="s">
        <v>4148</v>
      </c>
      <c r="F5102" s="141" t="s">
        <v>3282</v>
      </c>
      <c r="G5102" s="141" t="s">
        <v>59</v>
      </c>
      <c r="H5102" s="141" t="s">
        <v>3518</v>
      </c>
      <c r="I5102" s="141" t="s">
        <v>3514</v>
      </c>
      <c r="J5102" s="141" t="s">
        <v>178</v>
      </c>
      <c r="K5102" s="141" t="s">
        <v>179</v>
      </c>
      <c r="L5102" s="141" t="s">
        <v>4147</v>
      </c>
      <c r="M5102" s="141" t="s">
        <v>252</v>
      </c>
      <c r="N5102" s="141" t="s">
        <v>303</v>
      </c>
      <c r="O5102" s="141" t="s">
        <v>287</v>
      </c>
      <c r="P5102" s="141" t="s">
        <v>3282</v>
      </c>
      <c r="Q5102" s="141" t="s">
        <v>288</v>
      </c>
      <c r="R5102" s="141" t="s">
        <v>4172</v>
      </c>
      <c r="S5102" s="148" t="s">
        <v>3280</v>
      </c>
      <c r="T5102" s="147">
        <v>133579813</v>
      </c>
      <c r="U5102" s="147">
        <v>133579813</v>
      </c>
      <c r="V5102" s="147">
        <v>93635694</v>
      </c>
      <c r="W5102" s="147">
        <v>93635694</v>
      </c>
    </row>
    <row r="5103" spans="1:23">
      <c r="A5103" s="141" t="s">
        <v>3465</v>
      </c>
      <c r="B5103" s="141" t="s">
        <v>284</v>
      </c>
      <c r="C5103" s="141" t="s">
        <v>3464</v>
      </c>
      <c r="D5103" s="141" t="s">
        <v>3459</v>
      </c>
      <c r="E5103" s="141" t="s">
        <v>4148</v>
      </c>
      <c r="F5103" s="141" t="s">
        <v>3282</v>
      </c>
      <c r="G5103" s="141" t="s">
        <v>59</v>
      </c>
      <c r="H5103" s="141" t="s">
        <v>3518</v>
      </c>
      <c r="I5103" s="141" t="s">
        <v>3514</v>
      </c>
      <c r="J5103" s="141" t="s">
        <v>178</v>
      </c>
      <c r="K5103" s="141" t="s">
        <v>179</v>
      </c>
      <c r="L5103" s="141" t="s">
        <v>4147</v>
      </c>
      <c r="M5103" s="141" t="s">
        <v>252</v>
      </c>
      <c r="N5103" s="141" t="s">
        <v>303</v>
      </c>
      <c r="O5103" s="141" t="s">
        <v>287</v>
      </c>
      <c r="P5103" s="141" t="s">
        <v>3282</v>
      </c>
      <c r="Q5103" s="141" t="s">
        <v>288</v>
      </c>
      <c r="R5103" s="141" t="s">
        <v>4171</v>
      </c>
      <c r="S5103" s="148" t="s">
        <v>3280</v>
      </c>
      <c r="T5103" s="147">
        <v>45000000</v>
      </c>
      <c r="U5103" s="147">
        <v>45000000</v>
      </c>
      <c r="V5103" s="147">
        <v>33750000</v>
      </c>
      <c r="W5103" s="147">
        <v>33750000</v>
      </c>
    </row>
    <row r="5104" spans="1:23">
      <c r="A5104" s="141" t="s">
        <v>3465</v>
      </c>
      <c r="B5104" s="141" t="s">
        <v>284</v>
      </c>
      <c r="C5104" s="141" t="s">
        <v>3464</v>
      </c>
      <c r="D5104" s="141" t="s">
        <v>3459</v>
      </c>
      <c r="E5104" s="141" t="s">
        <v>4148</v>
      </c>
      <c r="F5104" s="141" t="s">
        <v>3282</v>
      </c>
      <c r="G5104" s="141" t="s">
        <v>59</v>
      </c>
      <c r="H5104" s="141" t="s">
        <v>3518</v>
      </c>
      <c r="I5104" s="141" t="s">
        <v>3514</v>
      </c>
      <c r="J5104" s="141" t="s">
        <v>178</v>
      </c>
      <c r="K5104" s="141" t="s">
        <v>180</v>
      </c>
      <c r="L5104" s="141" t="s">
        <v>4147</v>
      </c>
      <c r="M5104" s="141" t="s">
        <v>252</v>
      </c>
      <c r="N5104" s="141" t="s">
        <v>303</v>
      </c>
      <c r="O5104" s="141" t="s">
        <v>287</v>
      </c>
      <c r="P5104" s="141" t="s">
        <v>3282</v>
      </c>
      <c r="Q5104" s="141" t="s">
        <v>288</v>
      </c>
      <c r="R5104" s="141" t="s">
        <v>4170</v>
      </c>
      <c r="S5104" s="148" t="s">
        <v>3280</v>
      </c>
      <c r="T5104" s="147">
        <v>161724</v>
      </c>
      <c r="U5104" s="147">
        <v>161724</v>
      </c>
      <c r="V5104" s="147">
        <v>121293</v>
      </c>
      <c r="W5104" s="147">
        <v>121293</v>
      </c>
    </row>
    <row r="5105" spans="1:23">
      <c r="A5105" s="141" t="s">
        <v>3465</v>
      </c>
      <c r="B5105" s="141" t="s">
        <v>284</v>
      </c>
      <c r="C5105" s="141" t="s">
        <v>3464</v>
      </c>
      <c r="D5105" s="141" t="s">
        <v>3459</v>
      </c>
      <c r="E5105" s="141" t="s">
        <v>4148</v>
      </c>
      <c r="F5105" s="141" t="s">
        <v>3282</v>
      </c>
      <c r="G5105" s="141" t="s">
        <v>59</v>
      </c>
      <c r="H5105" s="141" t="s">
        <v>3518</v>
      </c>
      <c r="I5105" s="141" t="s">
        <v>3514</v>
      </c>
      <c r="J5105" s="141" t="s">
        <v>178</v>
      </c>
      <c r="K5105" s="141" t="s">
        <v>180</v>
      </c>
      <c r="L5105" s="141" t="s">
        <v>4147</v>
      </c>
      <c r="M5105" s="141" t="s">
        <v>252</v>
      </c>
      <c r="N5105" s="141" t="s">
        <v>303</v>
      </c>
      <c r="O5105" s="141" t="s">
        <v>287</v>
      </c>
      <c r="P5105" s="141" t="s">
        <v>3282</v>
      </c>
      <c r="Q5105" s="141" t="s">
        <v>288</v>
      </c>
      <c r="R5105" s="141" t="s">
        <v>4169</v>
      </c>
      <c r="S5105" s="148" t="s">
        <v>3280</v>
      </c>
      <c r="T5105" s="147">
        <v>30765768</v>
      </c>
      <c r="U5105" s="147">
        <v>30765768</v>
      </c>
      <c r="V5105" s="147">
        <v>23074326</v>
      </c>
      <c r="W5105" s="147">
        <v>23074326</v>
      </c>
    </row>
    <row r="5106" spans="1:23">
      <c r="A5106" s="141" t="s">
        <v>3465</v>
      </c>
      <c r="B5106" s="141" t="s">
        <v>284</v>
      </c>
      <c r="C5106" s="141" t="s">
        <v>3464</v>
      </c>
      <c r="D5106" s="141" t="s">
        <v>3459</v>
      </c>
      <c r="E5106" s="141" t="s">
        <v>4148</v>
      </c>
      <c r="F5106" s="141" t="s">
        <v>3282</v>
      </c>
      <c r="G5106" s="141" t="s">
        <v>59</v>
      </c>
      <c r="H5106" s="141" t="s">
        <v>3518</v>
      </c>
      <c r="I5106" s="141" t="s">
        <v>3514</v>
      </c>
      <c r="J5106" s="141" t="s">
        <v>178</v>
      </c>
      <c r="K5106" s="141" t="s">
        <v>182</v>
      </c>
      <c r="L5106" s="141" t="s">
        <v>4147</v>
      </c>
      <c r="M5106" s="141" t="s">
        <v>252</v>
      </c>
      <c r="N5106" s="141" t="s">
        <v>303</v>
      </c>
      <c r="O5106" s="141" t="s">
        <v>287</v>
      </c>
      <c r="P5106" s="141" t="s">
        <v>3282</v>
      </c>
      <c r="Q5106" s="141" t="s">
        <v>288</v>
      </c>
      <c r="R5106" s="141" t="s">
        <v>4168</v>
      </c>
      <c r="S5106" s="148" t="s">
        <v>3280</v>
      </c>
      <c r="T5106" s="147">
        <v>275240</v>
      </c>
      <c r="U5106" s="147">
        <v>275240</v>
      </c>
      <c r="V5106" s="147">
        <v>206424</v>
      </c>
      <c r="W5106" s="147">
        <v>206424</v>
      </c>
    </row>
    <row r="5107" spans="1:23">
      <c r="A5107" s="141" t="s">
        <v>3465</v>
      </c>
      <c r="B5107" s="141" t="s">
        <v>284</v>
      </c>
      <c r="C5107" s="141" t="s">
        <v>3464</v>
      </c>
      <c r="D5107" s="141" t="s">
        <v>3459</v>
      </c>
      <c r="E5107" s="141" t="s">
        <v>4148</v>
      </c>
      <c r="F5107" s="141" t="s">
        <v>3282</v>
      </c>
      <c r="G5107" s="141" t="s">
        <v>59</v>
      </c>
      <c r="H5107" s="141" t="s">
        <v>3518</v>
      </c>
      <c r="I5107" s="141" t="s">
        <v>3514</v>
      </c>
      <c r="J5107" s="141" t="s">
        <v>178</v>
      </c>
      <c r="K5107" s="141" t="s">
        <v>182</v>
      </c>
      <c r="L5107" s="141" t="s">
        <v>4147</v>
      </c>
      <c r="M5107" s="141" t="s">
        <v>252</v>
      </c>
      <c r="N5107" s="141" t="s">
        <v>303</v>
      </c>
      <c r="O5107" s="141" t="s">
        <v>287</v>
      </c>
      <c r="P5107" s="141" t="s">
        <v>3282</v>
      </c>
      <c r="Q5107" s="141" t="s">
        <v>288</v>
      </c>
      <c r="R5107" s="141" t="s">
        <v>4167</v>
      </c>
      <c r="S5107" s="148" t="s">
        <v>3280</v>
      </c>
      <c r="T5107" s="147">
        <v>4855680</v>
      </c>
      <c r="U5107" s="147">
        <v>4855680</v>
      </c>
      <c r="V5107" s="147">
        <v>3641760</v>
      </c>
      <c r="W5107" s="147">
        <v>3641760</v>
      </c>
    </row>
    <row r="5108" spans="1:23">
      <c r="A5108" s="141" t="s">
        <v>3465</v>
      </c>
      <c r="B5108" s="141" t="s">
        <v>284</v>
      </c>
      <c r="C5108" s="141" t="s">
        <v>3464</v>
      </c>
      <c r="D5108" s="141" t="s">
        <v>3459</v>
      </c>
      <c r="E5108" s="141" t="s">
        <v>4148</v>
      </c>
      <c r="F5108" s="141" t="s">
        <v>3282</v>
      </c>
      <c r="G5108" s="141" t="s">
        <v>62</v>
      </c>
      <c r="H5108" s="141" t="s">
        <v>3490</v>
      </c>
      <c r="I5108" s="141" t="s">
        <v>3495</v>
      </c>
      <c r="J5108" s="141" t="s">
        <v>122</v>
      </c>
      <c r="K5108" s="141" t="s">
        <v>123</v>
      </c>
      <c r="L5108" s="141" t="s">
        <v>4147</v>
      </c>
      <c r="M5108" s="141" t="s">
        <v>252</v>
      </c>
      <c r="N5108" s="141" t="s">
        <v>303</v>
      </c>
      <c r="O5108" s="141" t="s">
        <v>287</v>
      </c>
      <c r="P5108" s="141" t="s">
        <v>3282</v>
      </c>
      <c r="Q5108" s="141" t="s">
        <v>288</v>
      </c>
      <c r="R5108" s="141" t="s">
        <v>4162</v>
      </c>
      <c r="S5108" s="148" t="s">
        <v>3280</v>
      </c>
      <c r="T5108" s="147">
        <v>66000000</v>
      </c>
      <c r="U5108" s="147">
        <v>66000000</v>
      </c>
      <c r="V5108" s="147">
        <v>44000000</v>
      </c>
      <c r="W5108" s="147">
        <v>44000000</v>
      </c>
    </row>
    <row r="5109" spans="1:23">
      <c r="A5109" s="141" t="s">
        <v>3465</v>
      </c>
      <c r="B5109" s="141" t="s">
        <v>284</v>
      </c>
      <c r="C5109" s="141" t="s">
        <v>3464</v>
      </c>
      <c r="D5109" s="141" t="s">
        <v>3459</v>
      </c>
      <c r="E5109" s="141" t="s">
        <v>4148</v>
      </c>
      <c r="F5109" s="141" t="s">
        <v>3282</v>
      </c>
      <c r="G5109" s="141" t="s">
        <v>62</v>
      </c>
      <c r="H5109" s="141" t="s">
        <v>3490</v>
      </c>
      <c r="I5109" s="141" t="s">
        <v>3495</v>
      </c>
      <c r="J5109" s="141" t="s">
        <v>122</v>
      </c>
      <c r="K5109" s="141" t="s">
        <v>123</v>
      </c>
      <c r="L5109" s="141" t="s">
        <v>4147</v>
      </c>
      <c r="M5109" s="141" t="s">
        <v>252</v>
      </c>
      <c r="N5109" s="141" t="s">
        <v>303</v>
      </c>
      <c r="O5109" s="141" t="s">
        <v>287</v>
      </c>
      <c r="P5109" s="141" t="s">
        <v>3282</v>
      </c>
      <c r="Q5109" s="141" t="s">
        <v>288</v>
      </c>
      <c r="R5109" s="141" t="s">
        <v>4166</v>
      </c>
      <c r="S5109" s="148" t="s">
        <v>3280</v>
      </c>
      <c r="T5109" s="147">
        <v>41015134</v>
      </c>
      <c r="U5109" s="147">
        <v>41015134</v>
      </c>
      <c r="V5109" s="147">
        <v>28965387.960000001</v>
      </c>
      <c r="W5109" s="147">
        <v>28965387.960000001</v>
      </c>
    </row>
    <row r="5110" spans="1:23">
      <c r="A5110" s="141" t="s">
        <v>3465</v>
      </c>
      <c r="B5110" s="141" t="s">
        <v>284</v>
      </c>
      <c r="C5110" s="141" t="s">
        <v>3464</v>
      </c>
      <c r="D5110" s="141" t="s">
        <v>3459</v>
      </c>
      <c r="E5110" s="141" t="s">
        <v>4148</v>
      </c>
      <c r="F5110" s="141" t="s">
        <v>3282</v>
      </c>
      <c r="G5110" s="141" t="s">
        <v>62</v>
      </c>
      <c r="H5110" s="141" t="s">
        <v>3490</v>
      </c>
      <c r="I5110" s="141" t="s">
        <v>3495</v>
      </c>
      <c r="J5110" s="141" t="s">
        <v>122</v>
      </c>
      <c r="K5110" s="141" t="s">
        <v>123</v>
      </c>
      <c r="L5110" s="141" t="s">
        <v>4147</v>
      </c>
      <c r="M5110" s="141" t="s">
        <v>252</v>
      </c>
      <c r="N5110" s="141" t="s">
        <v>303</v>
      </c>
      <c r="O5110" s="141" t="s">
        <v>287</v>
      </c>
      <c r="P5110" s="141" t="s">
        <v>3282</v>
      </c>
      <c r="Q5110" s="141" t="s">
        <v>288</v>
      </c>
      <c r="R5110" s="141" t="s">
        <v>4165</v>
      </c>
      <c r="S5110" s="148" t="s">
        <v>3280</v>
      </c>
      <c r="T5110" s="147">
        <v>9650160</v>
      </c>
      <c r="U5110" s="147">
        <v>9650160</v>
      </c>
      <c r="V5110" s="147">
        <v>7237620</v>
      </c>
      <c r="W5110" s="147">
        <v>7237620</v>
      </c>
    </row>
    <row r="5111" spans="1:23">
      <c r="A5111" s="141" t="s">
        <v>3465</v>
      </c>
      <c r="B5111" s="141" t="s">
        <v>284</v>
      </c>
      <c r="C5111" s="141" t="s">
        <v>3464</v>
      </c>
      <c r="D5111" s="141" t="s">
        <v>3459</v>
      </c>
      <c r="E5111" s="141" t="s">
        <v>4148</v>
      </c>
      <c r="F5111" s="141" t="s">
        <v>3282</v>
      </c>
      <c r="G5111" s="141" t="s">
        <v>62</v>
      </c>
      <c r="H5111" s="141" t="s">
        <v>3490</v>
      </c>
      <c r="I5111" s="141" t="s">
        <v>3495</v>
      </c>
      <c r="J5111" s="141" t="s">
        <v>122</v>
      </c>
      <c r="K5111" s="141" t="s">
        <v>123</v>
      </c>
      <c r="L5111" s="141" t="s">
        <v>4147</v>
      </c>
      <c r="M5111" s="141" t="s">
        <v>252</v>
      </c>
      <c r="N5111" s="141" t="s">
        <v>303</v>
      </c>
      <c r="O5111" s="141" t="s">
        <v>287</v>
      </c>
      <c r="P5111" s="141" t="s">
        <v>3282</v>
      </c>
      <c r="Q5111" s="141" t="s">
        <v>288</v>
      </c>
      <c r="R5111" s="141" t="s">
        <v>4164</v>
      </c>
      <c r="S5111" s="148" t="s">
        <v>3280</v>
      </c>
      <c r="T5111" s="147">
        <v>6617394</v>
      </c>
      <c r="U5111" s="147">
        <v>6617394</v>
      </c>
      <c r="V5111" s="147">
        <v>4963045.5</v>
      </c>
      <c r="W5111" s="147">
        <v>4963045.5</v>
      </c>
    </row>
    <row r="5112" spans="1:23">
      <c r="A5112" s="141" t="s">
        <v>3465</v>
      </c>
      <c r="B5112" s="141" t="s">
        <v>284</v>
      </c>
      <c r="C5112" s="141" t="s">
        <v>3464</v>
      </c>
      <c r="D5112" s="141" t="s">
        <v>3459</v>
      </c>
      <c r="E5112" s="141" t="s">
        <v>4148</v>
      </c>
      <c r="F5112" s="141" t="s">
        <v>3282</v>
      </c>
      <c r="G5112" s="141" t="s">
        <v>62</v>
      </c>
      <c r="H5112" s="141" t="s">
        <v>3490</v>
      </c>
      <c r="I5112" s="141" t="s">
        <v>3495</v>
      </c>
      <c r="J5112" s="141" t="s">
        <v>122</v>
      </c>
      <c r="K5112" s="141" t="s">
        <v>123</v>
      </c>
      <c r="L5112" s="141" t="s">
        <v>4147</v>
      </c>
      <c r="M5112" s="141" t="s">
        <v>252</v>
      </c>
      <c r="N5112" s="141" t="s">
        <v>303</v>
      </c>
      <c r="O5112" s="141" t="s">
        <v>287</v>
      </c>
      <c r="P5112" s="141" t="s">
        <v>3282</v>
      </c>
      <c r="Q5112" s="141" t="s">
        <v>288</v>
      </c>
      <c r="R5112" s="141" t="s">
        <v>4163</v>
      </c>
      <c r="S5112" s="148" t="s">
        <v>3280</v>
      </c>
      <c r="T5112" s="147">
        <v>406851900</v>
      </c>
      <c r="U5112" s="147">
        <v>737138925</v>
      </c>
      <c r="V5112" s="147">
        <v>737138925</v>
      </c>
      <c r="W5112" s="147">
        <v>737138925</v>
      </c>
    </row>
    <row r="5113" spans="1:23">
      <c r="A5113" s="141" t="s">
        <v>3465</v>
      </c>
      <c r="B5113" s="141" t="s">
        <v>284</v>
      </c>
      <c r="C5113" s="141" t="s">
        <v>3464</v>
      </c>
      <c r="D5113" s="141" t="s">
        <v>3459</v>
      </c>
      <c r="E5113" s="141" t="s">
        <v>4148</v>
      </c>
      <c r="F5113" s="141" t="s">
        <v>3282</v>
      </c>
      <c r="G5113" s="141" t="s">
        <v>62</v>
      </c>
      <c r="H5113" s="141" t="s">
        <v>3490</v>
      </c>
      <c r="I5113" s="141" t="s">
        <v>3495</v>
      </c>
      <c r="J5113" s="141" t="s">
        <v>122</v>
      </c>
      <c r="K5113" s="141" t="s">
        <v>123</v>
      </c>
      <c r="L5113" s="141" t="s">
        <v>4147</v>
      </c>
      <c r="M5113" s="141" t="s">
        <v>252</v>
      </c>
      <c r="N5113" s="141" t="s">
        <v>303</v>
      </c>
      <c r="O5113" s="141" t="s">
        <v>289</v>
      </c>
      <c r="P5113" s="141" t="s">
        <v>3282</v>
      </c>
      <c r="Q5113" s="141" t="s">
        <v>288</v>
      </c>
      <c r="R5113" s="141" t="s">
        <v>4162</v>
      </c>
      <c r="S5113" s="148" t="s">
        <v>3280</v>
      </c>
      <c r="T5113" s="147">
        <v>120000000</v>
      </c>
      <c r="U5113" s="147">
        <v>120000000</v>
      </c>
      <c r="V5113" s="147">
        <v>80000000</v>
      </c>
      <c r="W5113" s="147">
        <v>80000000</v>
      </c>
    </row>
    <row r="5114" spans="1:23">
      <c r="A5114" s="141" t="s">
        <v>3465</v>
      </c>
      <c r="B5114" s="141" t="s">
        <v>284</v>
      </c>
      <c r="C5114" s="141" t="s">
        <v>3464</v>
      </c>
      <c r="D5114" s="141" t="s">
        <v>3459</v>
      </c>
      <c r="E5114" s="141" t="s">
        <v>4148</v>
      </c>
      <c r="F5114" s="141" t="s">
        <v>3282</v>
      </c>
      <c r="G5114" s="141" t="s">
        <v>65</v>
      </c>
      <c r="H5114" s="141" t="s">
        <v>3961</v>
      </c>
      <c r="I5114" s="141" t="s">
        <v>3495</v>
      </c>
      <c r="J5114" s="141" t="s">
        <v>146</v>
      </c>
      <c r="K5114" s="141" t="s">
        <v>148</v>
      </c>
      <c r="L5114" s="141" t="s">
        <v>4147</v>
      </c>
      <c r="M5114" s="141" t="s">
        <v>252</v>
      </c>
      <c r="N5114" s="141" t="s">
        <v>303</v>
      </c>
      <c r="O5114" s="141" t="s">
        <v>287</v>
      </c>
      <c r="P5114" s="141" t="s">
        <v>3282</v>
      </c>
      <c r="Q5114" s="141" t="s">
        <v>288</v>
      </c>
      <c r="R5114" s="141" t="s">
        <v>3468</v>
      </c>
      <c r="S5114" s="148" t="s">
        <v>3280</v>
      </c>
      <c r="T5114" s="147">
        <v>29628000</v>
      </c>
      <c r="U5114" s="147">
        <v>1813376.31</v>
      </c>
      <c r="V5114" s="147">
        <v>0</v>
      </c>
      <c r="W5114" s="147">
        <v>0</v>
      </c>
    </row>
    <row r="5115" spans="1:23">
      <c r="A5115" s="141" t="s">
        <v>3465</v>
      </c>
      <c r="B5115" s="141" t="s">
        <v>284</v>
      </c>
      <c r="C5115" s="141" t="s">
        <v>3464</v>
      </c>
      <c r="D5115" s="141" t="s">
        <v>3459</v>
      </c>
      <c r="E5115" s="141" t="s">
        <v>4148</v>
      </c>
      <c r="F5115" s="141" t="s">
        <v>3282</v>
      </c>
      <c r="G5115" s="141" t="s">
        <v>65</v>
      </c>
      <c r="H5115" s="141" t="s">
        <v>3961</v>
      </c>
      <c r="I5115" s="141" t="s">
        <v>3495</v>
      </c>
      <c r="J5115" s="141" t="s">
        <v>146</v>
      </c>
      <c r="K5115" s="141" t="s">
        <v>148</v>
      </c>
      <c r="L5115" s="141" t="s">
        <v>4147</v>
      </c>
      <c r="M5115" s="141" t="s">
        <v>252</v>
      </c>
      <c r="N5115" s="141" t="s">
        <v>303</v>
      </c>
      <c r="O5115" s="141" t="s">
        <v>287</v>
      </c>
      <c r="P5115" s="141" t="s">
        <v>3282</v>
      </c>
      <c r="Q5115" s="141" t="s">
        <v>288</v>
      </c>
      <c r="R5115" s="141" t="s">
        <v>4161</v>
      </c>
      <c r="S5115" s="148" t="s">
        <v>3280</v>
      </c>
      <c r="T5115" s="147">
        <v>5000000</v>
      </c>
      <c r="U5115" s="147">
        <v>5000000</v>
      </c>
      <c r="V5115" s="147">
        <v>0</v>
      </c>
      <c r="W5115" s="147">
        <v>0</v>
      </c>
    </row>
    <row r="5116" spans="1:23">
      <c r="A5116" s="141" t="s">
        <v>3465</v>
      </c>
      <c r="B5116" s="141" t="s">
        <v>284</v>
      </c>
      <c r="C5116" s="141" t="s">
        <v>3464</v>
      </c>
      <c r="D5116" s="141" t="s">
        <v>3459</v>
      </c>
      <c r="E5116" s="141" t="s">
        <v>4148</v>
      </c>
      <c r="F5116" s="141" t="s">
        <v>3282</v>
      </c>
      <c r="G5116" s="141" t="s">
        <v>65</v>
      </c>
      <c r="H5116" s="141" t="s">
        <v>3961</v>
      </c>
      <c r="I5116" s="141" t="s">
        <v>3495</v>
      </c>
      <c r="J5116" s="141" t="s">
        <v>146</v>
      </c>
      <c r="K5116" s="141" t="s">
        <v>148</v>
      </c>
      <c r="L5116" s="141" t="s">
        <v>4147</v>
      </c>
      <c r="M5116" s="141" t="s">
        <v>252</v>
      </c>
      <c r="N5116" s="141" t="s">
        <v>303</v>
      </c>
      <c r="O5116" s="141" t="s">
        <v>287</v>
      </c>
      <c r="P5116" s="141" t="s">
        <v>3282</v>
      </c>
      <c r="Q5116" s="141" t="s">
        <v>288</v>
      </c>
      <c r="R5116" s="141" t="s">
        <v>4160</v>
      </c>
      <c r="S5116" s="148" t="s">
        <v>3280</v>
      </c>
      <c r="T5116" s="147">
        <v>5000000</v>
      </c>
      <c r="U5116" s="147">
        <v>5000000</v>
      </c>
      <c r="V5116" s="147">
        <v>0</v>
      </c>
      <c r="W5116" s="147">
        <v>0</v>
      </c>
    </row>
    <row r="5117" spans="1:23">
      <c r="A5117" s="141" t="s">
        <v>3465</v>
      </c>
      <c r="B5117" s="141" t="s">
        <v>284</v>
      </c>
      <c r="C5117" s="141" t="s">
        <v>3464</v>
      </c>
      <c r="D5117" s="141" t="s">
        <v>3459</v>
      </c>
      <c r="E5117" s="141" t="s">
        <v>4148</v>
      </c>
      <c r="F5117" s="141" t="s">
        <v>3282</v>
      </c>
      <c r="G5117" s="141" t="s">
        <v>65</v>
      </c>
      <c r="H5117" s="141" t="s">
        <v>3961</v>
      </c>
      <c r="I5117" s="141" t="s">
        <v>3495</v>
      </c>
      <c r="J5117" s="141" t="s">
        <v>146</v>
      </c>
      <c r="K5117" s="141" t="s">
        <v>148</v>
      </c>
      <c r="L5117" s="141" t="s">
        <v>4147</v>
      </c>
      <c r="M5117" s="141" t="s">
        <v>252</v>
      </c>
      <c r="N5117" s="141" t="s">
        <v>303</v>
      </c>
      <c r="O5117" s="141" t="s">
        <v>287</v>
      </c>
      <c r="P5117" s="141" t="s">
        <v>3282</v>
      </c>
      <c r="Q5117" s="141" t="s">
        <v>288</v>
      </c>
      <c r="R5117" s="141" t="s">
        <v>4159</v>
      </c>
      <c r="S5117" s="148" t="s">
        <v>3280</v>
      </c>
      <c r="T5117" s="147">
        <v>5000000</v>
      </c>
      <c r="U5117" s="147">
        <v>5000000</v>
      </c>
      <c r="V5117" s="147">
        <v>0</v>
      </c>
      <c r="W5117" s="147">
        <v>0</v>
      </c>
    </row>
    <row r="5118" spans="1:23">
      <c r="A5118" s="141" t="s">
        <v>3465</v>
      </c>
      <c r="B5118" s="141" t="s">
        <v>284</v>
      </c>
      <c r="C5118" s="141" t="s">
        <v>3464</v>
      </c>
      <c r="D5118" s="141" t="s">
        <v>3459</v>
      </c>
      <c r="E5118" s="141" t="s">
        <v>4148</v>
      </c>
      <c r="F5118" s="141" t="s">
        <v>3282</v>
      </c>
      <c r="G5118" s="141" t="s">
        <v>65</v>
      </c>
      <c r="H5118" s="141" t="s">
        <v>3989</v>
      </c>
      <c r="I5118" s="141" t="s">
        <v>3495</v>
      </c>
      <c r="J5118" s="141" t="s">
        <v>146</v>
      </c>
      <c r="K5118" s="141" t="s">
        <v>148</v>
      </c>
      <c r="L5118" s="141" t="s">
        <v>4147</v>
      </c>
      <c r="M5118" s="141" t="s">
        <v>252</v>
      </c>
      <c r="N5118" s="141" t="s">
        <v>303</v>
      </c>
      <c r="O5118" s="141" t="s">
        <v>289</v>
      </c>
      <c r="P5118" s="141" t="s">
        <v>3282</v>
      </c>
      <c r="Q5118" s="141" t="s">
        <v>288</v>
      </c>
      <c r="R5118" s="141" t="s">
        <v>3506</v>
      </c>
      <c r="S5118" s="148" t="s">
        <v>3280</v>
      </c>
      <c r="T5118" s="147">
        <v>0</v>
      </c>
      <c r="U5118" s="147">
        <v>12783855</v>
      </c>
      <c r="V5118" s="147">
        <v>12783855</v>
      </c>
      <c r="W5118" s="147">
        <v>12783855</v>
      </c>
    </row>
    <row r="5119" spans="1:23">
      <c r="A5119" s="141" t="s">
        <v>3465</v>
      </c>
      <c r="B5119" s="141" t="s">
        <v>284</v>
      </c>
      <c r="C5119" s="141" t="s">
        <v>3464</v>
      </c>
      <c r="D5119" s="141" t="s">
        <v>3459</v>
      </c>
      <c r="E5119" s="141" t="s">
        <v>4148</v>
      </c>
      <c r="F5119" s="141" t="s">
        <v>3282</v>
      </c>
      <c r="G5119" s="141" t="s">
        <v>67</v>
      </c>
      <c r="H5119" s="141" t="s">
        <v>3516</v>
      </c>
      <c r="I5119" s="141" t="s">
        <v>3514</v>
      </c>
      <c r="J5119" s="141" t="s">
        <v>207</v>
      </c>
      <c r="K5119" s="141" t="s">
        <v>210</v>
      </c>
      <c r="L5119" s="141" t="s">
        <v>4147</v>
      </c>
      <c r="M5119" s="141" t="s">
        <v>252</v>
      </c>
      <c r="N5119" s="141" t="s">
        <v>303</v>
      </c>
      <c r="O5119" s="141" t="s">
        <v>287</v>
      </c>
      <c r="P5119" s="141" t="s">
        <v>3282</v>
      </c>
      <c r="Q5119" s="141" t="s">
        <v>288</v>
      </c>
      <c r="R5119" s="141" t="s">
        <v>4158</v>
      </c>
      <c r="S5119" s="148" t="s">
        <v>3280</v>
      </c>
      <c r="T5119" s="147">
        <v>370940912</v>
      </c>
      <c r="U5119" s="147">
        <v>312776074.61000001</v>
      </c>
      <c r="V5119" s="147">
        <v>227874484.88</v>
      </c>
      <c r="W5119" s="147">
        <v>227874484.88</v>
      </c>
    </row>
    <row r="5120" spans="1:23">
      <c r="A5120" s="141" t="s">
        <v>3465</v>
      </c>
      <c r="B5120" s="141" t="s">
        <v>284</v>
      </c>
      <c r="C5120" s="141" t="s">
        <v>3464</v>
      </c>
      <c r="D5120" s="141" t="s">
        <v>3459</v>
      </c>
      <c r="E5120" s="141" t="s">
        <v>4148</v>
      </c>
      <c r="F5120" s="141" t="s">
        <v>3282</v>
      </c>
      <c r="G5120" s="141" t="s">
        <v>67</v>
      </c>
      <c r="H5120" s="141" t="s">
        <v>3516</v>
      </c>
      <c r="I5120" s="141" t="s">
        <v>3514</v>
      </c>
      <c r="J5120" s="141" t="s">
        <v>207</v>
      </c>
      <c r="K5120" s="141" t="s">
        <v>210</v>
      </c>
      <c r="L5120" s="141" t="s">
        <v>4147</v>
      </c>
      <c r="M5120" s="141" t="s">
        <v>252</v>
      </c>
      <c r="N5120" s="141" t="s">
        <v>303</v>
      </c>
      <c r="O5120" s="141" t="s">
        <v>289</v>
      </c>
      <c r="P5120" s="141" t="s">
        <v>3282</v>
      </c>
      <c r="Q5120" s="141" t="s">
        <v>288</v>
      </c>
      <c r="R5120" s="141" t="s">
        <v>4158</v>
      </c>
      <c r="S5120" s="148" t="s">
        <v>3280</v>
      </c>
      <c r="T5120" s="147">
        <v>2357121</v>
      </c>
      <c r="U5120" s="147">
        <v>2357121</v>
      </c>
      <c r="V5120" s="147">
        <v>1767841</v>
      </c>
      <c r="W5120" s="147">
        <v>1767841</v>
      </c>
    </row>
    <row r="5121" spans="1:23">
      <c r="A5121" s="141" t="s">
        <v>3465</v>
      </c>
      <c r="B5121" s="141" t="s">
        <v>284</v>
      </c>
      <c r="C5121" s="141" t="s">
        <v>3464</v>
      </c>
      <c r="D5121" s="141" t="s">
        <v>3459</v>
      </c>
      <c r="E5121" s="141" t="s">
        <v>4148</v>
      </c>
      <c r="F5121" s="141" t="s">
        <v>3282</v>
      </c>
      <c r="G5121" s="141" t="s">
        <v>68</v>
      </c>
      <c r="H5121" s="141" t="s">
        <v>3584</v>
      </c>
      <c r="I5121" s="141" t="s">
        <v>3514</v>
      </c>
      <c r="J5121" s="141" t="s">
        <v>184</v>
      </c>
      <c r="K5121" s="141" t="s">
        <v>187</v>
      </c>
      <c r="L5121" s="141" t="s">
        <v>4147</v>
      </c>
      <c r="M5121" s="141" t="s">
        <v>252</v>
      </c>
      <c r="N5121" s="141" t="s">
        <v>303</v>
      </c>
      <c r="O5121" s="141" t="s">
        <v>287</v>
      </c>
      <c r="P5121" s="141" t="s">
        <v>3282</v>
      </c>
      <c r="Q5121" s="141" t="s">
        <v>288</v>
      </c>
      <c r="R5121" s="141" t="s">
        <v>4157</v>
      </c>
      <c r="S5121" s="148" t="s">
        <v>3280</v>
      </c>
      <c r="T5121" s="147">
        <v>123758133</v>
      </c>
      <c r="U5121" s="147">
        <v>123758133</v>
      </c>
      <c r="V5121" s="147">
        <v>92149085.620000005</v>
      </c>
      <c r="W5121" s="147">
        <v>92149085.620000005</v>
      </c>
    </row>
    <row r="5122" spans="1:23">
      <c r="A5122" s="141" t="s">
        <v>3465</v>
      </c>
      <c r="B5122" s="141" t="s">
        <v>284</v>
      </c>
      <c r="C5122" s="141" t="s">
        <v>3464</v>
      </c>
      <c r="D5122" s="141" t="s">
        <v>3459</v>
      </c>
      <c r="E5122" s="141" t="s">
        <v>4148</v>
      </c>
      <c r="F5122" s="141" t="s">
        <v>3282</v>
      </c>
      <c r="G5122" s="141" t="s">
        <v>68</v>
      </c>
      <c r="H5122" s="141" t="s">
        <v>3584</v>
      </c>
      <c r="I5122" s="141" t="s">
        <v>3514</v>
      </c>
      <c r="J5122" s="141" t="s">
        <v>184</v>
      </c>
      <c r="K5122" s="141" t="s">
        <v>187</v>
      </c>
      <c r="L5122" s="141" t="s">
        <v>4147</v>
      </c>
      <c r="M5122" s="141" t="s">
        <v>252</v>
      </c>
      <c r="N5122" s="141" t="s">
        <v>303</v>
      </c>
      <c r="O5122" s="141" t="s">
        <v>287</v>
      </c>
      <c r="P5122" s="141" t="s">
        <v>3282</v>
      </c>
      <c r="Q5122" s="141" t="s">
        <v>288</v>
      </c>
      <c r="R5122" s="141" t="s">
        <v>4156</v>
      </c>
      <c r="S5122" s="148" t="s">
        <v>3280</v>
      </c>
      <c r="T5122" s="147">
        <v>111924999</v>
      </c>
      <c r="U5122" s="147">
        <v>111924999</v>
      </c>
      <c r="V5122" s="147">
        <v>82232983.319999993</v>
      </c>
      <c r="W5122" s="147">
        <v>82232983.319999993</v>
      </c>
    </row>
    <row r="5123" spans="1:23">
      <c r="A5123" s="141" t="s">
        <v>3465</v>
      </c>
      <c r="B5123" s="141" t="s">
        <v>284</v>
      </c>
      <c r="C5123" s="141" t="s">
        <v>3464</v>
      </c>
      <c r="D5123" s="141" t="s">
        <v>3459</v>
      </c>
      <c r="E5123" s="141" t="s">
        <v>4148</v>
      </c>
      <c r="F5123" s="141" t="s">
        <v>3282</v>
      </c>
      <c r="G5123" s="141" t="s">
        <v>70</v>
      </c>
      <c r="H5123" s="141" t="s">
        <v>3499</v>
      </c>
      <c r="I5123" s="141" t="s">
        <v>3498</v>
      </c>
      <c r="J5123" s="141" t="s">
        <v>150</v>
      </c>
      <c r="K5123" s="141" t="s">
        <v>151</v>
      </c>
      <c r="L5123" s="141" t="s">
        <v>4147</v>
      </c>
      <c r="M5123" s="141" t="s">
        <v>252</v>
      </c>
      <c r="N5123" s="141" t="s">
        <v>303</v>
      </c>
      <c r="O5123" s="141" t="s">
        <v>287</v>
      </c>
      <c r="P5123" s="141" t="s">
        <v>3282</v>
      </c>
      <c r="Q5123" s="141" t="s">
        <v>288</v>
      </c>
      <c r="R5123" s="141" t="s">
        <v>3468</v>
      </c>
      <c r="S5123" s="148" t="s">
        <v>3280</v>
      </c>
      <c r="T5123" s="147">
        <v>0</v>
      </c>
      <c r="U5123" s="147">
        <v>155000000</v>
      </c>
      <c r="V5123" s="147">
        <v>62857400</v>
      </c>
      <c r="W5123" s="147">
        <v>62857400</v>
      </c>
    </row>
    <row r="5124" spans="1:23">
      <c r="A5124" s="141" t="s">
        <v>3465</v>
      </c>
      <c r="B5124" s="141" t="s">
        <v>284</v>
      </c>
      <c r="C5124" s="141" t="s">
        <v>3464</v>
      </c>
      <c r="D5124" s="141" t="s">
        <v>3459</v>
      </c>
      <c r="E5124" s="141" t="s">
        <v>4148</v>
      </c>
      <c r="F5124" s="141" t="s">
        <v>3282</v>
      </c>
      <c r="G5124" s="141" t="s">
        <v>70</v>
      </c>
      <c r="H5124" s="141" t="s">
        <v>3499</v>
      </c>
      <c r="I5124" s="141" t="s">
        <v>3498</v>
      </c>
      <c r="J5124" s="141" t="s">
        <v>154</v>
      </c>
      <c r="K5124" s="141" t="s">
        <v>165</v>
      </c>
      <c r="L5124" s="141" t="s">
        <v>4147</v>
      </c>
      <c r="M5124" s="141" t="s">
        <v>252</v>
      </c>
      <c r="N5124" s="141" t="s">
        <v>303</v>
      </c>
      <c r="O5124" s="141" t="s">
        <v>287</v>
      </c>
      <c r="P5124" s="141" t="s">
        <v>3282</v>
      </c>
      <c r="Q5124" s="141" t="s">
        <v>288</v>
      </c>
      <c r="R5124" s="141" t="s">
        <v>3468</v>
      </c>
      <c r="S5124" s="148" t="s">
        <v>3280</v>
      </c>
      <c r="T5124" s="147">
        <v>2011357</v>
      </c>
      <c r="U5124" s="147">
        <v>2011357</v>
      </c>
      <c r="V5124" s="147">
        <v>1500000</v>
      </c>
      <c r="W5124" s="147">
        <v>1500000</v>
      </c>
    </row>
    <row r="5125" spans="1:23">
      <c r="A5125" s="141" t="s">
        <v>3465</v>
      </c>
      <c r="B5125" s="141" t="s">
        <v>284</v>
      </c>
      <c r="C5125" s="141" t="s">
        <v>3464</v>
      </c>
      <c r="D5125" s="141" t="s">
        <v>3459</v>
      </c>
      <c r="E5125" s="141" t="s">
        <v>4148</v>
      </c>
      <c r="F5125" s="141" t="s">
        <v>3282</v>
      </c>
      <c r="G5125" s="141" t="s">
        <v>70</v>
      </c>
      <c r="H5125" s="141" t="s">
        <v>3499</v>
      </c>
      <c r="I5125" s="141" t="s">
        <v>3498</v>
      </c>
      <c r="J5125" s="141" t="s">
        <v>154</v>
      </c>
      <c r="K5125" s="141" t="s">
        <v>165</v>
      </c>
      <c r="L5125" s="141" t="s">
        <v>4147</v>
      </c>
      <c r="M5125" s="141" t="s">
        <v>252</v>
      </c>
      <c r="N5125" s="141" t="s">
        <v>303</v>
      </c>
      <c r="O5125" s="141" t="s">
        <v>287</v>
      </c>
      <c r="P5125" s="141" t="s">
        <v>3282</v>
      </c>
      <c r="Q5125" s="141" t="s">
        <v>288</v>
      </c>
      <c r="R5125" s="141" t="s">
        <v>4155</v>
      </c>
      <c r="S5125" s="148" t="s">
        <v>3280</v>
      </c>
      <c r="T5125" s="147">
        <v>70931723</v>
      </c>
      <c r="U5125" s="147">
        <v>70931723</v>
      </c>
      <c r="V5125" s="147">
        <v>70931723</v>
      </c>
      <c r="W5125" s="147">
        <v>49700034</v>
      </c>
    </row>
    <row r="5126" spans="1:23">
      <c r="A5126" s="141" t="s">
        <v>3465</v>
      </c>
      <c r="B5126" s="141" t="s">
        <v>284</v>
      </c>
      <c r="C5126" s="141" t="s">
        <v>3464</v>
      </c>
      <c r="D5126" s="141" t="s">
        <v>3459</v>
      </c>
      <c r="E5126" s="141" t="s">
        <v>4148</v>
      </c>
      <c r="F5126" s="141" t="s">
        <v>3282</v>
      </c>
      <c r="G5126" s="141" t="s">
        <v>71</v>
      </c>
      <c r="H5126" s="141" t="s">
        <v>3985</v>
      </c>
      <c r="I5126" s="141" t="s">
        <v>3514</v>
      </c>
      <c r="J5126" s="141" t="s">
        <v>3600</v>
      </c>
      <c r="K5126" s="141" t="s">
        <v>191</v>
      </c>
      <c r="L5126" s="141" t="s">
        <v>4147</v>
      </c>
      <c r="M5126" s="141" t="s">
        <v>252</v>
      </c>
      <c r="N5126" s="141" t="s">
        <v>303</v>
      </c>
      <c r="O5126" s="141" t="s">
        <v>287</v>
      </c>
      <c r="P5126" s="141" t="s">
        <v>3282</v>
      </c>
      <c r="Q5126" s="141" t="s">
        <v>288</v>
      </c>
      <c r="R5126" s="141" t="s">
        <v>4152</v>
      </c>
      <c r="S5126" s="148" t="s">
        <v>3280</v>
      </c>
      <c r="T5126" s="147">
        <v>16520225</v>
      </c>
      <c r="U5126" s="147">
        <v>16520225</v>
      </c>
      <c r="V5126" s="147">
        <v>12287071.59</v>
      </c>
      <c r="W5126" s="147">
        <v>12287071.59</v>
      </c>
    </row>
    <row r="5127" spans="1:23">
      <c r="A5127" s="141" t="s">
        <v>3465</v>
      </c>
      <c r="B5127" s="141" t="s">
        <v>284</v>
      </c>
      <c r="C5127" s="141" t="s">
        <v>3464</v>
      </c>
      <c r="D5127" s="141" t="s">
        <v>3459</v>
      </c>
      <c r="E5127" s="141" t="s">
        <v>4148</v>
      </c>
      <c r="F5127" s="141" t="s">
        <v>3282</v>
      </c>
      <c r="G5127" s="141" t="s">
        <v>71</v>
      </c>
      <c r="H5127" s="141" t="s">
        <v>3985</v>
      </c>
      <c r="I5127" s="141" t="s">
        <v>3514</v>
      </c>
      <c r="J5127" s="141" t="s">
        <v>3600</v>
      </c>
      <c r="K5127" s="141" t="s">
        <v>192</v>
      </c>
      <c r="L5127" s="141" t="s">
        <v>4147</v>
      </c>
      <c r="M5127" s="141" t="s">
        <v>252</v>
      </c>
      <c r="N5127" s="141" t="s">
        <v>303</v>
      </c>
      <c r="O5127" s="141" t="s">
        <v>287</v>
      </c>
      <c r="P5127" s="141" t="s">
        <v>3282</v>
      </c>
      <c r="Q5127" s="141" t="s">
        <v>288</v>
      </c>
      <c r="R5127" s="141" t="s">
        <v>4154</v>
      </c>
      <c r="S5127" s="148" t="s">
        <v>3280</v>
      </c>
      <c r="T5127" s="147">
        <v>4000000</v>
      </c>
      <c r="U5127" s="147">
        <v>4000000</v>
      </c>
      <c r="V5127" s="147">
        <v>2666664.33</v>
      </c>
      <c r="W5127" s="147">
        <v>2666664.33</v>
      </c>
    </row>
    <row r="5128" spans="1:23">
      <c r="A5128" s="141" t="s">
        <v>3465</v>
      </c>
      <c r="B5128" s="141" t="s">
        <v>284</v>
      </c>
      <c r="C5128" s="141" t="s">
        <v>3464</v>
      </c>
      <c r="D5128" s="141" t="s">
        <v>3459</v>
      </c>
      <c r="E5128" s="141" t="s">
        <v>4148</v>
      </c>
      <c r="F5128" s="141" t="s">
        <v>3282</v>
      </c>
      <c r="G5128" s="141" t="s">
        <v>71</v>
      </c>
      <c r="H5128" s="141" t="s">
        <v>3985</v>
      </c>
      <c r="I5128" s="141" t="s">
        <v>3514</v>
      </c>
      <c r="J5128" s="141" t="s">
        <v>3600</v>
      </c>
      <c r="K5128" s="141" t="s">
        <v>192</v>
      </c>
      <c r="L5128" s="141" t="s">
        <v>4147</v>
      </c>
      <c r="M5128" s="141" t="s">
        <v>252</v>
      </c>
      <c r="N5128" s="141" t="s">
        <v>303</v>
      </c>
      <c r="O5128" s="141" t="s">
        <v>287</v>
      </c>
      <c r="P5128" s="141" t="s">
        <v>3282</v>
      </c>
      <c r="Q5128" s="141" t="s">
        <v>288</v>
      </c>
      <c r="R5128" s="141" t="s">
        <v>4153</v>
      </c>
      <c r="S5128" s="148" t="s">
        <v>3280</v>
      </c>
      <c r="T5128" s="147">
        <v>17121610</v>
      </c>
      <c r="U5128" s="147">
        <v>17121610</v>
      </c>
      <c r="V5128" s="147">
        <v>11414408</v>
      </c>
      <c r="W5128" s="147">
        <v>11414408</v>
      </c>
    </row>
    <row r="5129" spans="1:23">
      <c r="A5129" s="141" t="s">
        <v>3465</v>
      </c>
      <c r="B5129" s="141" t="s">
        <v>284</v>
      </c>
      <c r="C5129" s="141" t="s">
        <v>3464</v>
      </c>
      <c r="D5129" s="141" t="s">
        <v>3459</v>
      </c>
      <c r="E5129" s="141" t="s">
        <v>4148</v>
      </c>
      <c r="F5129" s="141" t="s">
        <v>3282</v>
      </c>
      <c r="G5129" s="141" t="s">
        <v>71</v>
      </c>
      <c r="H5129" s="141" t="s">
        <v>3985</v>
      </c>
      <c r="I5129" s="141" t="s">
        <v>3514</v>
      </c>
      <c r="J5129" s="141" t="s">
        <v>3600</v>
      </c>
      <c r="K5129" s="141" t="s">
        <v>192</v>
      </c>
      <c r="L5129" s="141" t="s">
        <v>4147</v>
      </c>
      <c r="M5129" s="141" t="s">
        <v>252</v>
      </c>
      <c r="N5129" s="141" t="s">
        <v>303</v>
      </c>
      <c r="O5129" s="141" t="s">
        <v>287</v>
      </c>
      <c r="P5129" s="141" t="s">
        <v>3282</v>
      </c>
      <c r="Q5129" s="141" t="s">
        <v>288</v>
      </c>
      <c r="R5129" s="141" t="s">
        <v>4152</v>
      </c>
      <c r="S5129" s="148" t="s">
        <v>3280</v>
      </c>
      <c r="T5129" s="147">
        <v>184226008</v>
      </c>
      <c r="U5129" s="147">
        <v>184226008</v>
      </c>
      <c r="V5129" s="147">
        <v>138169503</v>
      </c>
      <c r="W5129" s="147">
        <v>138169503</v>
      </c>
    </row>
    <row r="5130" spans="1:23">
      <c r="A5130" s="141" t="s">
        <v>3465</v>
      </c>
      <c r="B5130" s="141" t="s">
        <v>284</v>
      </c>
      <c r="C5130" s="141" t="s">
        <v>3464</v>
      </c>
      <c r="D5130" s="141" t="s">
        <v>3459</v>
      </c>
      <c r="E5130" s="141" t="s">
        <v>4148</v>
      </c>
      <c r="F5130" s="141" t="s">
        <v>3282</v>
      </c>
      <c r="G5130" s="141" t="s">
        <v>71</v>
      </c>
      <c r="H5130" s="141" t="s">
        <v>3985</v>
      </c>
      <c r="I5130" s="141" t="s">
        <v>3514</v>
      </c>
      <c r="J5130" s="141" t="s">
        <v>3600</v>
      </c>
      <c r="K5130" s="141" t="s">
        <v>192</v>
      </c>
      <c r="L5130" s="141" t="s">
        <v>4147</v>
      </c>
      <c r="M5130" s="141" t="s">
        <v>252</v>
      </c>
      <c r="N5130" s="141" t="s">
        <v>303</v>
      </c>
      <c r="O5130" s="141" t="s">
        <v>287</v>
      </c>
      <c r="P5130" s="141" t="s">
        <v>3282</v>
      </c>
      <c r="Q5130" s="141" t="s">
        <v>288</v>
      </c>
      <c r="R5130" s="141" t="s">
        <v>4151</v>
      </c>
      <c r="S5130" s="148" t="s">
        <v>3280</v>
      </c>
      <c r="T5130" s="147">
        <v>279400000</v>
      </c>
      <c r="U5130" s="147">
        <v>279400000</v>
      </c>
      <c r="V5130" s="147">
        <v>208299997</v>
      </c>
      <c r="W5130" s="147">
        <v>208299997</v>
      </c>
    </row>
    <row r="5131" spans="1:23">
      <c r="A5131" s="141" t="s">
        <v>3465</v>
      </c>
      <c r="B5131" s="141" t="s">
        <v>284</v>
      </c>
      <c r="C5131" s="141" t="s">
        <v>3464</v>
      </c>
      <c r="D5131" s="141" t="s">
        <v>3459</v>
      </c>
      <c r="E5131" s="141" t="s">
        <v>4148</v>
      </c>
      <c r="F5131" s="141" t="s">
        <v>3282</v>
      </c>
      <c r="G5131" s="141" t="s">
        <v>71</v>
      </c>
      <c r="H5131" s="141" t="s">
        <v>3985</v>
      </c>
      <c r="I5131" s="141" t="s">
        <v>3514</v>
      </c>
      <c r="J5131" s="141" t="s">
        <v>3600</v>
      </c>
      <c r="K5131" s="141" t="s">
        <v>192</v>
      </c>
      <c r="L5131" s="141" t="s">
        <v>4147</v>
      </c>
      <c r="M5131" s="141" t="s">
        <v>252</v>
      </c>
      <c r="N5131" s="141" t="s">
        <v>303</v>
      </c>
      <c r="O5131" s="141" t="s">
        <v>287</v>
      </c>
      <c r="P5131" s="141" t="s">
        <v>3282</v>
      </c>
      <c r="Q5131" s="141" t="s">
        <v>288</v>
      </c>
      <c r="R5131" s="141" t="s">
        <v>4150</v>
      </c>
      <c r="S5131" s="148" t="s">
        <v>3280</v>
      </c>
      <c r="T5131" s="147">
        <v>109459435</v>
      </c>
      <c r="U5131" s="147">
        <v>109459435</v>
      </c>
      <c r="V5131" s="147">
        <v>82094572</v>
      </c>
      <c r="W5131" s="147">
        <v>82094572</v>
      </c>
    </row>
    <row r="5132" spans="1:23">
      <c r="A5132" s="141" t="s">
        <v>3465</v>
      </c>
      <c r="B5132" s="141" t="s">
        <v>284</v>
      </c>
      <c r="C5132" s="141" t="s">
        <v>3464</v>
      </c>
      <c r="D5132" s="141" t="s">
        <v>3459</v>
      </c>
      <c r="E5132" s="141" t="s">
        <v>4148</v>
      </c>
      <c r="F5132" s="141" t="s">
        <v>3282</v>
      </c>
      <c r="G5132" s="141" t="s">
        <v>71</v>
      </c>
      <c r="H5132" s="141" t="s">
        <v>3985</v>
      </c>
      <c r="I5132" s="141" t="s">
        <v>3514</v>
      </c>
      <c r="J5132" s="141" t="s">
        <v>3600</v>
      </c>
      <c r="K5132" s="141" t="s">
        <v>192</v>
      </c>
      <c r="L5132" s="141" t="s">
        <v>4147</v>
      </c>
      <c r="M5132" s="141" t="s">
        <v>252</v>
      </c>
      <c r="N5132" s="141" t="s">
        <v>303</v>
      </c>
      <c r="O5132" s="141" t="s">
        <v>287</v>
      </c>
      <c r="P5132" s="141" t="s">
        <v>3282</v>
      </c>
      <c r="Q5132" s="141" t="s">
        <v>288</v>
      </c>
      <c r="R5132" s="141" t="s">
        <v>3951</v>
      </c>
      <c r="S5132" s="148" t="s">
        <v>3280</v>
      </c>
      <c r="T5132" s="147">
        <v>0</v>
      </c>
      <c r="U5132" s="147">
        <v>694680</v>
      </c>
      <c r="V5132" s="147">
        <v>0</v>
      </c>
      <c r="W5132" s="147">
        <v>0</v>
      </c>
    </row>
    <row r="5133" spans="1:23">
      <c r="A5133" s="141" t="s">
        <v>3465</v>
      </c>
      <c r="B5133" s="141" t="s">
        <v>284</v>
      </c>
      <c r="C5133" s="141" t="s">
        <v>3464</v>
      </c>
      <c r="D5133" s="141" t="s">
        <v>3459</v>
      </c>
      <c r="E5133" s="141" t="s">
        <v>4148</v>
      </c>
      <c r="F5133" s="141" t="s">
        <v>3282</v>
      </c>
      <c r="G5133" s="141" t="s">
        <v>72</v>
      </c>
      <c r="H5133" s="141" t="s">
        <v>3530</v>
      </c>
      <c r="I5133" s="141" t="s">
        <v>3492</v>
      </c>
      <c r="J5133" s="141" t="s">
        <v>95</v>
      </c>
      <c r="K5133" s="141" t="s">
        <v>97</v>
      </c>
      <c r="L5133" s="141" t="s">
        <v>4147</v>
      </c>
      <c r="M5133" s="141" t="s">
        <v>252</v>
      </c>
      <c r="N5133" s="141" t="s">
        <v>303</v>
      </c>
      <c r="O5133" s="141" t="s">
        <v>287</v>
      </c>
      <c r="P5133" s="141" t="s">
        <v>3282</v>
      </c>
      <c r="Q5133" s="141" t="s">
        <v>288</v>
      </c>
      <c r="R5133" s="141" t="s">
        <v>4149</v>
      </c>
      <c r="S5133" s="148" t="s">
        <v>3280</v>
      </c>
      <c r="T5133" s="147">
        <v>35039167</v>
      </c>
      <c r="U5133" s="147">
        <v>42039167</v>
      </c>
      <c r="V5133" s="147">
        <v>35039167</v>
      </c>
      <c r="W5133" s="147">
        <v>25200000</v>
      </c>
    </row>
    <row r="5134" spans="1:23">
      <c r="A5134" s="141" t="s">
        <v>3465</v>
      </c>
      <c r="B5134" s="141" t="s">
        <v>284</v>
      </c>
      <c r="C5134" s="141" t="s">
        <v>3464</v>
      </c>
      <c r="D5134" s="141" t="s">
        <v>3459</v>
      </c>
      <c r="E5134" s="141" t="s">
        <v>4148</v>
      </c>
      <c r="F5134" s="141" t="s">
        <v>3282</v>
      </c>
      <c r="G5134" s="141" t="s">
        <v>74</v>
      </c>
      <c r="H5134" s="141" t="s">
        <v>3973</v>
      </c>
      <c r="I5134" s="141" t="s">
        <v>3495</v>
      </c>
      <c r="J5134" s="141" t="s">
        <v>134</v>
      </c>
      <c r="K5134" s="141" t="s">
        <v>135</v>
      </c>
      <c r="L5134" s="141" t="s">
        <v>4147</v>
      </c>
      <c r="M5134" s="141" t="s">
        <v>252</v>
      </c>
      <c r="N5134" s="141" t="s">
        <v>303</v>
      </c>
      <c r="O5134" s="141" t="s">
        <v>287</v>
      </c>
      <c r="P5134" s="141" t="s">
        <v>3282</v>
      </c>
      <c r="Q5134" s="141" t="s">
        <v>288</v>
      </c>
      <c r="R5134" s="141" t="s">
        <v>4146</v>
      </c>
      <c r="S5134" s="148" t="s">
        <v>3280</v>
      </c>
      <c r="T5134" s="147">
        <v>300000000</v>
      </c>
      <c r="U5134" s="147">
        <v>300000000</v>
      </c>
      <c r="V5134" s="147">
        <v>300000000</v>
      </c>
      <c r="W5134" s="147">
        <v>225000000</v>
      </c>
    </row>
    <row r="5135" spans="1:23">
      <c r="A5135" s="141" t="s">
        <v>3465</v>
      </c>
      <c r="B5135" s="141" t="s">
        <v>284</v>
      </c>
      <c r="C5135" s="141" t="s">
        <v>3464</v>
      </c>
      <c r="D5135" s="141" t="s">
        <v>3458</v>
      </c>
      <c r="E5135" s="141" t="s">
        <v>4145</v>
      </c>
      <c r="F5135" s="141" t="s">
        <v>3282</v>
      </c>
      <c r="G5135" s="141" t="s">
        <v>53</v>
      </c>
      <c r="H5135" s="141" t="s">
        <v>3994</v>
      </c>
      <c r="I5135" s="141" t="s">
        <v>3492</v>
      </c>
      <c r="J5135" s="141" t="s">
        <v>95</v>
      </c>
      <c r="K5135" s="141" t="s">
        <v>97</v>
      </c>
      <c r="L5135" s="141" t="s">
        <v>4136</v>
      </c>
      <c r="M5135" s="141" t="s">
        <v>232</v>
      </c>
      <c r="N5135" s="141" t="s">
        <v>303</v>
      </c>
      <c r="O5135" s="141" t="s">
        <v>287</v>
      </c>
      <c r="P5135" s="141" t="s">
        <v>3282</v>
      </c>
      <c r="Q5135" s="141" t="s">
        <v>288</v>
      </c>
      <c r="R5135" s="141" t="s">
        <v>3468</v>
      </c>
      <c r="S5135" s="148" t="s">
        <v>3280</v>
      </c>
      <c r="T5135" s="147">
        <v>5000000</v>
      </c>
      <c r="U5135" s="147">
        <v>15439.54</v>
      </c>
      <c r="V5135" s="147">
        <v>0</v>
      </c>
      <c r="W5135" s="147">
        <v>0</v>
      </c>
    </row>
    <row r="5136" spans="1:23">
      <c r="A5136" s="141" t="s">
        <v>3465</v>
      </c>
      <c r="B5136" s="141" t="s">
        <v>284</v>
      </c>
      <c r="C5136" s="141" t="s">
        <v>3464</v>
      </c>
      <c r="D5136" s="141" t="s">
        <v>3458</v>
      </c>
      <c r="E5136" s="141" t="s">
        <v>4145</v>
      </c>
      <c r="F5136" s="141" t="s">
        <v>3282</v>
      </c>
      <c r="G5136" s="141" t="s">
        <v>54</v>
      </c>
      <c r="H5136" s="141" t="s">
        <v>3503</v>
      </c>
      <c r="I5136" s="141" t="s">
        <v>3492</v>
      </c>
      <c r="J5136" s="141" t="s">
        <v>95</v>
      </c>
      <c r="K5136" s="141" t="s">
        <v>97</v>
      </c>
      <c r="L5136" s="141" t="s">
        <v>4136</v>
      </c>
      <c r="M5136" s="141" t="s">
        <v>232</v>
      </c>
      <c r="N5136" s="141" t="s">
        <v>303</v>
      </c>
      <c r="O5136" s="141" t="s">
        <v>289</v>
      </c>
      <c r="P5136" s="141" t="s">
        <v>3282</v>
      </c>
      <c r="Q5136" s="141" t="s">
        <v>288</v>
      </c>
      <c r="R5136" s="141" t="s">
        <v>3468</v>
      </c>
      <c r="S5136" s="148" t="s">
        <v>3280</v>
      </c>
      <c r="T5136" s="147">
        <v>18768696</v>
      </c>
      <c r="U5136" s="147">
        <v>4168696</v>
      </c>
      <c r="V5136" s="147">
        <v>0</v>
      </c>
      <c r="W5136" s="147">
        <v>0</v>
      </c>
    </row>
    <row r="5137" spans="1:23">
      <c r="A5137" s="141" t="s">
        <v>3465</v>
      </c>
      <c r="B5137" s="141" t="s">
        <v>284</v>
      </c>
      <c r="C5137" s="141" t="s">
        <v>3464</v>
      </c>
      <c r="D5137" s="141" t="s">
        <v>3458</v>
      </c>
      <c r="E5137" s="141" t="s">
        <v>4145</v>
      </c>
      <c r="F5137" s="141" t="s">
        <v>3282</v>
      </c>
      <c r="G5137" s="141" t="s">
        <v>54</v>
      </c>
      <c r="H5137" s="141" t="s">
        <v>3503</v>
      </c>
      <c r="I5137" s="141" t="s">
        <v>3492</v>
      </c>
      <c r="J5137" s="141" t="s">
        <v>109</v>
      </c>
      <c r="K5137" s="141" t="s">
        <v>110</v>
      </c>
      <c r="L5137" s="141" t="s">
        <v>4136</v>
      </c>
      <c r="M5137" s="141" t="s">
        <v>232</v>
      </c>
      <c r="N5137" s="141" t="s">
        <v>303</v>
      </c>
      <c r="O5137" s="141" t="s">
        <v>287</v>
      </c>
      <c r="P5137" s="141" t="s">
        <v>3282</v>
      </c>
      <c r="Q5137" s="141" t="s">
        <v>288</v>
      </c>
      <c r="R5137" s="141" t="s">
        <v>3468</v>
      </c>
      <c r="S5137" s="148" t="s">
        <v>3280</v>
      </c>
      <c r="T5137" s="147">
        <v>61738208</v>
      </c>
      <c r="U5137" s="147">
        <v>238208</v>
      </c>
      <c r="V5137" s="147">
        <v>0</v>
      </c>
      <c r="W5137" s="147">
        <v>0</v>
      </c>
    </row>
    <row r="5138" spans="1:23">
      <c r="A5138" s="141" t="s">
        <v>3465</v>
      </c>
      <c r="B5138" s="141" t="s">
        <v>284</v>
      </c>
      <c r="C5138" s="141" t="s">
        <v>3464</v>
      </c>
      <c r="D5138" s="141" t="s">
        <v>3458</v>
      </c>
      <c r="E5138" s="141" t="s">
        <v>4145</v>
      </c>
      <c r="F5138" s="141" t="s">
        <v>3282</v>
      </c>
      <c r="G5138" s="141" t="s">
        <v>56</v>
      </c>
      <c r="H5138" s="141" t="s">
        <v>4007</v>
      </c>
      <c r="I5138" s="141" t="s">
        <v>3492</v>
      </c>
      <c r="J5138" s="141" t="s">
        <v>102</v>
      </c>
      <c r="K5138" s="141" t="s">
        <v>103</v>
      </c>
      <c r="L5138" s="141" t="s">
        <v>4136</v>
      </c>
      <c r="M5138" s="141" t="s">
        <v>232</v>
      </c>
      <c r="N5138" s="141" t="s">
        <v>286</v>
      </c>
      <c r="O5138" s="141" t="s">
        <v>287</v>
      </c>
      <c r="P5138" s="141" t="s">
        <v>3282</v>
      </c>
      <c r="Q5138" s="141" t="s">
        <v>288</v>
      </c>
      <c r="R5138" s="141" t="s">
        <v>3468</v>
      </c>
      <c r="S5138" s="148" t="s">
        <v>3280</v>
      </c>
      <c r="T5138" s="147">
        <v>0</v>
      </c>
      <c r="U5138" s="147">
        <v>150000</v>
      </c>
      <c r="V5138" s="147">
        <v>105866.54</v>
      </c>
      <c r="W5138" s="147">
        <v>105866.54</v>
      </c>
    </row>
    <row r="5139" spans="1:23">
      <c r="A5139" s="141" t="s">
        <v>3465</v>
      </c>
      <c r="B5139" s="141" t="s">
        <v>284</v>
      </c>
      <c r="C5139" s="141" t="s">
        <v>3464</v>
      </c>
      <c r="D5139" s="141" t="s">
        <v>3458</v>
      </c>
      <c r="E5139" s="141" t="s">
        <v>4145</v>
      </c>
      <c r="F5139" s="141" t="s">
        <v>3282</v>
      </c>
      <c r="G5139" s="141" t="s">
        <v>56</v>
      </c>
      <c r="H5139" s="141" t="s">
        <v>4077</v>
      </c>
      <c r="I5139" s="141" t="s">
        <v>3492</v>
      </c>
      <c r="J5139" s="141" t="s">
        <v>102</v>
      </c>
      <c r="K5139" s="141" t="s">
        <v>103</v>
      </c>
      <c r="L5139" s="141" t="s">
        <v>4136</v>
      </c>
      <c r="M5139" s="141" t="s">
        <v>232</v>
      </c>
      <c r="N5139" s="141" t="s">
        <v>303</v>
      </c>
      <c r="O5139" s="141" t="s">
        <v>287</v>
      </c>
      <c r="P5139" s="141" t="s">
        <v>3282</v>
      </c>
      <c r="Q5139" s="141" t="s">
        <v>288</v>
      </c>
      <c r="R5139" s="141" t="s">
        <v>3468</v>
      </c>
      <c r="S5139" s="148" t="s">
        <v>3280</v>
      </c>
      <c r="T5139" s="147">
        <v>30000</v>
      </c>
      <c r="U5139" s="147">
        <v>15000</v>
      </c>
      <c r="V5139" s="147">
        <v>0</v>
      </c>
      <c r="W5139" s="147">
        <v>0</v>
      </c>
    </row>
    <row r="5140" spans="1:23">
      <c r="A5140" s="141" t="s">
        <v>3465</v>
      </c>
      <c r="B5140" s="141" t="s">
        <v>284</v>
      </c>
      <c r="C5140" s="141" t="s">
        <v>3464</v>
      </c>
      <c r="D5140" s="141" t="s">
        <v>3458</v>
      </c>
      <c r="E5140" s="141" t="s">
        <v>4145</v>
      </c>
      <c r="F5140" s="141" t="s">
        <v>3282</v>
      </c>
      <c r="G5140" s="141" t="s">
        <v>57</v>
      </c>
      <c r="H5140" s="141" t="s">
        <v>3991</v>
      </c>
      <c r="I5140" s="141" t="s">
        <v>3492</v>
      </c>
      <c r="J5140" s="141" t="s">
        <v>95</v>
      </c>
      <c r="K5140" s="141" t="s">
        <v>97</v>
      </c>
      <c r="L5140" s="141" t="s">
        <v>4136</v>
      </c>
      <c r="M5140" s="141" t="s">
        <v>232</v>
      </c>
      <c r="N5140" s="141" t="s">
        <v>303</v>
      </c>
      <c r="O5140" s="141" t="s">
        <v>287</v>
      </c>
      <c r="P5140" s="141" t="s">
        <v>3282</v>
      </c>
      <c r="Q5140" s="141" t="s">
        <v>288</v>
      </c>
      <c r="R5140" s="141" t="s">
        <v>3468</v>
      </c>
      <c r="S5140" s="148" t="s">
        <v>3280</v>
      </c>
      <c r="T5140" s="147">
        <v>0</v>
      </c>
      <c r="U5140" s="147">
        <v>800000</v>
      </c>
      <c r="V5140" s="147">
        <v>800000</v>
      </c>
      <c r="W5140" s="147">
        <v>800000</v>
      </c>
    </row>
    <row r="5141" spans="1:23">
      <c r="A5141" s="141" t="s">
        <v>3465</v>
      </c>
      <c r="B5141" s="141" t="s">
        <v>284</v>
      </c>
      <c r="C5141" s="141" t="s">
        <v>3464</v>
      </c>
      <c r="D5141" s="141" t="s">
        <v>3458</v>
      </c>
      <c r="E5141" s="141" t="s">
        <v>4145</v>
      </c>
      <c r="F5141" s="141" t="s">
        <v>3282</v>
      </c>
      <c r="G5141" s="141" t="s">
        <v>59</v>
      </c>
      <c r="H5141" s="141" t="s">
        <v>3518</v>
      </c>
      <c r="I5141" s="141" t="s">
        <v>3514</v>
      </c>
      <c r="J5141" s="141" t="s">
        <v>178</v>
      </c>
      <c r="K5141" s="141" t="s">
        <v>183</v>
      </c>
      <c r="L5141" s="141" t="s">
        <v>4136</v>
      </c>
      <c r="M5141" s="141" t="s">
        <v>232</v>
      </c>
      <c r="N5141" s="141" t="s">
        <v>303</v>
      </c>
      <c r="O5141" s="141" t="s">
        <v>287</v>
      </c>
      <c r="P5141" s="141" t="s">
        <v>3282</v>
      </c>
      <c r="Q5141" s="141" t="s">
        <v>288</v>
      </c>
      <c r="R5141" s="141" t="s">
        <v>3468</v>
      </c>
      <c r="S5141" s="148" t="s">
        <v>3280</v>
      </c>
      <c r="T5141" s="147">
        <v>8000000</v>
      </c>
      <c r="U5141" s="147">
        <v>5032000</v>
      </c>
      <c r="V5141" s="147">
        <v>5026000.01</v>
      </c>
      <c r="W5141" s="147">
        <v>5026000.01</v>
      </c>
    </row>
    <row r="5142" spans="1:23">
      <c r="A5142" s="141" t="s">
        <v>3465</v>
      </c>
      <c r="B5142" s="141" t="s">
        <v>284</v>
      </c>
      <c r="C5142" s="141" t="s">
        <v>3464</v>
      </c>
      <c r="D5142" s="141" t="s">
        <v>3458</v>
      </c>
      <c r="E5142" s="141" t="s">
        <v>4145</v>
      </c>
      <c r="F5142" s="141" t="s">
        <v>3282</v>
      </c>
      <c r="G5142" s="141" t="s">
        <v>59</v>
      </c>
      <c r="H5142" s="141" t="s">
        <v>4073</v>
      </c>
      <c r="I5142" s="141" t="s">
        <v>3514</v>
      </c>
      <c r="J5142" s="141" t="s">
        <v>178</v>
      </c>
      <c r="K5142" s="141" t="s">
        <v>183</v>
      </c>
      <c r="L5142" s="141" t="s">
        <v>4136</v>
      </c>
      <c r="M5142" s="141" t="s">
        <v>232</v>
      </c>
      <c r="N5142" s="141" t="s">
        <v>303</v>
      </c>
      <c r="O5142" s="141" t="s">
        <v>287</v>
      </c>
      <c r="P5142" s="141" t="s">
        <v>3282</v>
      </c>
      <c r="Q5142" s="141" t="s">
        <v>288</v>
      </c>
      <c r="R5142" s="141" t="s">
        <v>3468</v>
      </c>
      <c r="S5142" s="148" t="s">
        <v>3280</v>
      </c>
      <c r="T5142" s="147">
        <v>75000</v>
      </c>
      <c r="U5142" s="147">
        <v>75000</v>
      </c>
      <c r="V5142" s="147">
        <v>0</v>
      </c>
      <c r="W5142" s="147">
        <v>0</v>
      </c>
    </row>
    <row r="5143" spans="1:23">
      <c r="A5143" s="141" t="s">
        <v>3465</v>
      </c>
      <c r="B5143" s="141" t="s">
        <v>284</v>
      </c>
      <c r="C5143" s="141" t="s">
        <v>3464</v>
      </c>
      <c r="D5143" s="141" t="s">
        <v>3458</v>
      </c>
      <c r="E5143" s="141" t="s">
        <v>4145</v>
      </c>
      <c r="F5143" s="141" t="s">
        <v>3282</v>
      </c>
      <c r="G5143" s="141" t="s">
        <v>64</v>
      </c>
      <c r="H5143" s="141" t="s">
        <v>3482</v>
      </c>
      <c r="I5143" s="141" t="s">
        <v>3495</v>
      </c>
      <c r="J5143" s="141" t="s">
        <v>118</v>
      </c>
      <c r="K5143" s="141" t="s">
        <v>119</v>
      </c>
      <c r="L5143" s="141" t="s">
        <v>4136</v>
      </c>
      <c r="M5143" s="141" t="s">
        <v>232</v>
      </c>
      <c r="N5143" s="141" t="s">
        <v>303</v>
      </c>
      <c r="O5143" s="141" t="s">
        <v>287</v>
      </c>
      <c r="P5143" s="141" t="s">
        <v>3282</v>
      </c>
      <c r="Q5143" s="141" t="s">
        <v>288</v>
      </c>
      <c r="R5143" s="141" t="s">
        <v>3468</v>
      </c>
      <c r="S5143" s="148" t="s">
        <v>3280</v>
      </c>
      <c r="T5143" s="147">
        <v>700000</v>
      </c>
      <c r="U5143" s="147">
        <v>700000</v>
      </c>
      <c r="V5143" s="147">
        <v>0</v>
      </c>
      <c r="W5143" s="147">
        <v>0</v>
      </c>
    </row>
    <row r="5144" spans="1:23">
      <c r="A5144" s="141" t="s">
        <v>3465</v>
      </c>
      <c r="B5144" s="141" t="s">
        <v>284</v>
      </c>
      <c r="C5144" s="141" t="s">
        <v>3464</v>
      </c>
      <c r="D5144" s="141" t="s">
        <v>3458</v>
      </c>
      <c r="E5144" s="141" t="s">
        <v>4145</v>
      </c>
      <c r="F5144" s="141" t="s">
        <v>3282</v>
      </c>
      <c r="G5144" s="141" t="s">
        <v>70</v>
      </c>
      <c r="H5144" s="141" t="s">
        <v>3499</v>
      </c>
      <c r="I5144" s="141" t="s">
        <v>3498</v>
      </c>
      <c r="J5144" s="141" t="s">
        <v>154</v>
      </c>
      <c r="K5144" s="141" t="s">
        <v>160</v>
      </c>
      <c r="L5144" s="141" t="s">
        <v>4136</v>
      </c>
      <c r="M5144" s="141" t="s">
        <v>232</v>
      </c>
      <c r="N5144" s="141" t="s">
        <v>303</v>
      </c>
      <c r="O5144" s="141" t="s">
        <v>287</v>
      </c>
      <c r="P5144" s="141" t="s">
        <v>3282</v>
      </c>
      <c r="Q5144" s="141" t="s">
        <v>288</v>
      </c>
      <c r="R5144" s="141" t="s">
        <v>3468</v>
      </c>
      <c r="S5144" s="148" t="s">
        <v>3280</v>
      </c>
      <c r="T5144" s="147">
        <v>0</v>
      </c>
      <c r="U5144" s="147">
        <v>394563045.02999997</v>
      </c>
      <c r="V5144" s="147">
        <v>370008728.94999999</v>
      </c>
      <c r="W5144" s="147">
        <v>370008728.89999998</v>
      </c>
    </row>
    <row r="5145" spans="1:23">
      <c r="A5145" s="141" t="s">
        <v>3465</v>
      </c>
      <c r="B5145" s="141" t="s">
        <v>284</v>
      </c>
      <c r="C5145" s="141" t="s">
        <v>3464</v>
      </c>
      <c r="D5145" s="141" t="s">
        <v>3458</v>
      </c>
      <c r="E5145" s="141" t="s">
        <v>4145</v>
      </c>
      <c r="F5145" s="141" t="s">
        <v>3282</v>
      </c>
      <c r="G5145" s="141" t="s">
        <v>4092</v>
      </c>
      <c r="H5145" s="141" t="s">
        <v>4091</v>
      </c>
      <c r="I5145" s="141" t="s">
        <v>3492</v>
      </c>
      <c r="J5145" s="141" t="s">
        <v>95</v>
      </c>
      <c r="K5145" s="141" t="s">
        <v>99</v>
      </c>
      <c r="L5145" s="141" t="s">
        <v>4136</v>
      </c>
      <c r="M5145" s="141" t="s">
        <v>232</v>
      </c>
      <c r="N5145" s="141" t="s">
        <v>303</v>
      </c>
      <c r="O5145" s="141" t="s">
        <v>287</v>
      </c>
      <c r="P5145" s="141" t="s">
        <v>3282</v>
      </c>
      <c r="Q5145" s="141" t="s">
        <v>288</v>
      </c>
      <c r="R5145" s="141" t="s">
        <v>3468</v>
      </c>
      <c r="S5145" s="148" t="s">
        <v>3280</v>
      </c>
      <c r="T5145" s="147">
        <v>885898520</v>
      </c>
      <c r="U5145" s="147">
        <v>885898520</v>
      </c>
      <c r="V5145" s="147">
        <v>659039552</v>
      </c>
      <c r="W5145" s="147">
        <v>659039552</v>
      </c>
    </row>
    <row r="5146" spans="1:23">
      <c r="A5146" s="141" t="s">
        <v>3465</v>
      </c>
      <c r="B5146" s="141" t="s">
        <v>284</v>
      </c>
      <c r="C5146" s="141" t="s">
        <v>3457</v>
      </c>
      <c r="D5146" s="141" t="s">
        <v>3456</v>
      </c>
      <c r="E5146" s="141" t="s">
        <v>4144</v>
      </c>
      <c r="F5146" s="141" t="s">
        <v>3282</v>
      </c>
      <c r="G5146" s="141" t="s">
        <v>53</v>
      </c>
      <c r="H5146" s="141" t="s">
        <v>3493</v>
      </c>
      <c r="I5146" s="141" t="s">
        <v>3492</v>
      </c>
      <c r="J5146" s="141" t="s">
        <v>95</v>
      </c>
      <c r="K5146" s="141" t="s">
        <v>97</v>
      </c>
      <c r="L5146" s="141" t="s">
        <v>3491</v>
      </c>
      <c r="M5146" s="141" t="s">
        <v>272</v>
      </c>
      <c r="N5146" s="141" t="s">
        <v>303</v>
      </c>
      <c r="O5146" s="141" t="s">
        <v>287</v>
      </c>
      <c r="P5146" s="141" t="s">
        <v>3282</v>
      </c>
      <c r="Q5146" s="141" t="s">
        <v>288</v>
      </c>
      <c r="R5146" s="141" t="s">
        <v>3468</v>
      </c>
      <c r="S5146" s="148" t="s">
        <v>3280</v>
      </c>
      <c r="T5146" s="147">
        <v>0</v>
      </c>
      <c r="U5146" s="147">
        <v>6785433.9900000002</v>
      </c>
      <c r="V5146" s="147">
        <v>6239504.0700000003</v>
      </c>
      <c r="W5146" s="147">
        <v>1247900.81</v>
      </c>
    </row>
    <row r="5147" spans="1:23">
      <c r="A5147" s="141" t="s">
        <v>3465</v>
      </c>
      <c r="B5147" s="141" t="s">
        <v>284</v>
      </c>
      <c r="C5147" s="141" t="s">
        <v>3457</v>
      </c>
      <c r="D5147" s="141" t="s">
        <v>3456</v>
      </c>
      <c r="E5147" s="141" t="s">
        <v>4144</v>
      </c>
      <c r="F5147" s="141" t="s">
        <v>3282</v>
      </c>
      <c r="G5147" s="141" t="s">
        <v>53</v>
      </c>
      <c r="H5147" s="141" t="s">
        <v>3994</v>
      </c>
      <c r="I5147" s="141" t="s">
        <v>3514</v>
      </c>
      <c r="J5147" s="141" t="s">
        <v>3958</v>
      </c>
      <c r="K5147" s="141" t="s">
        <v>202</v>
      </c>
      <c r="L5147" s="141" t="s">
        <v>3491</v>
      </c>
      <c r="M5147" s="141" t="s">
        <v>272</v>
      </c>
      <c r="N5147" s="141" t="s">
        <v>286</v>
      </c>
      <c r="O5147" s="141" t="s">
        <v>287</v>
      </c>
      <c r="P5147" s="141" t="s">
        <v>786</v>
      </c>
      <c r="Q5147" s="141" t="s">
        <v>306</v>
      </c>
      <c r="R5147" s="141" t="s">
        <v>3468</v>
      </c>
      <c r="S5147" s="148" t="s">
        <v>3283</v>
      </c>
      <c r="T5147" s="147">
        <v>1110388435</v>
      </c>
      <c r="U5147" s="147">
        <v>1158801435</v>
      </c>
      <c r="V5147" s="147">
        <v>363600378.25999999</v>
      </c>
      <c r="W5147" s="147">
        <v>310379985.30000001</v>
      </c>
    </row>
    <row r="5148" spans="1:23">
      <c r="A5148" s="141" t="s">
        <v>3465</v>
      </c>
      <c r="B5148" s="141" t="s">
        <v>284</v>
      </c>
      <c r="C5148" s="141" t="s">
        <v>3457</v>
      </c>
      <c r="D5148" s="141" t="s">
        <v>3456</v>
      </c>
      <c r="E5148" s="141" t="s">
        <v>4144</v>
      </c>
      <c r="F5148" s="141" t="s">
        <v>3282</v>
      </c>
      <c r="G5148" s="141" t="s">
        <v>53</v>
      </c>
      <c r="H5148" s="141" t="s">
        <v>4129</v>
      </c>
      <c r="I5148" s="141" t="s">
        <v>3492</v>
      </c>
      <c r="J5148" s="141" t="s">
        <v>95</v>
      </c>
      <c r="K5148" s="141" t="s">
        <v>97</v>
      </c>
      <c r="L5148" s="141" t="s">
        <v>3491</v>
      </c>
      <c r="M5148" s="141" t="s">
        <v>272</v>
      </c>
      <c r="N5148" s="141" t="s">
        <v>303</v>
      </c>
      <c r="O5148" s="141" t="s">
        <v>287</v>
      </c>
      <c r="P5148" s="141" t="s">
        <v>3282</v>
      </c>
      <c r="Q5148" s="141" t="s">
        <v>288</v>
      </c>
      <c r="R5148" s="141" t="s">
        <v>3468</v>
      </c>
      <c r="S5148" s="148" t="s">
        <v>3280</v>
      </c>
      <c r="T5148" s="147">
        <v>0</v>
      </c>
      <c r="U5148" s="147">
        <v>57111621.530000001</v>
      </c>
      <c r="V5148" s="147">
        <v>30615751.309999999</v>
      </c>
      <c r="W5148" s="147">
        <v>7011412.6799999997</v>
      </c>
    </row>
    <row r="5149" spans="1:23">
      <c r="A5149" s="141" t="s">
        <v>3465</v>
      </c>
      <c r="B5149" s="141" t="s">
        <v>284</v>
      </c>
      <c r="C5149" s="141" t="s">
        <v>3457</v>
      </c>
      <c r="D5149" s="141" t="s">
        <v>3456</v>
      </c>
      <c r="E5149" s="141" t="s">
        <v>4144</v>
      </c>
      <c r="F5149" s="141" t="s">
        <v>3282</v>
      </c>
      <c r="G5149" s="141" t="s">
        <v>53</v>
      </c>
      <c r="H5149" s="141" t="s">
        <v>4129</v>
      </c>
      <c r="I5149" s="141" t="s">
        <v>3492</v>
      </c>
      <c r="J5149" s="141" t="s">
        <v>109</v>
      </c>
      <c r="K5149" s="141" t="s">
        <v>110</v>
      </c>
      <c r="L5149" s="141" t="s">
        <v>3491</v>
      </c>
      <c r="M5149" s="141" t="s">
        <v>272</v>
      </c>
      <c r="N5149" s="141" t="s">
        <v>292</v>
      </c>
      <c r="O5149" s="141" t="s">
        <v>287</v>
      </c>
      <c r="P5149" s="141" t="s">
        <v>3154</v>
      </c>
      <c r="Q5149" s="141" t="s">
        <v>3153</v>
      </c>
      <c r="R5149" s="141" t="s">
        <v>3468</v>
      </c>
      <c r="S5149" s="148" t="s">
        <v>3283</v>
      </c>
      <c r="T5149" s="147">
        <v>0</v>
      </c>
      <c r="U5149" s="147">
        <v>1528222.17</v>
      </c>
      <c r="V5149" s="147">
        <v>1528222.17</v>
      </c>
      <c r="W5149" s="147">
        <v>0</v>
      </c>
    </row>
    <row r="5150" spans="1:23">
      <c r="A5150" s="141" t="s">
        <v>3465</v>
      </c>
      <c r="B5150" s="141" t="s">
        <v>284</v>
      </c>
      <c r="C5150" s="141" t="s">
        <v>3457</v>
      </c>
      <c r="D5150" s="141" t="s">
        <v>3456</v>
      </c>
      <c r="E5150" s="141" t="s">
        <v>4144</v>
      </c>
      <c r="F5150" s="141" t="s">
        <v>3282</v>
      </c>
      <c r="G5150" s="141" t="s">
        <v>53</v>
      </c>
      <c r="H5150" s="141" t="s">
        <v>4129</v>
      </c>
      <c r="I5150" s="141" t="s">
        <v>3495</v>
      </c>
      <c r="J5150" s="141" t="s">
        <v>136</v>
      </c>
      <c r="K5150" s="141" t="s">
        <v>137</v>
      </c>
      <c r="L5150" s="141" t="s">
        <v>3491</v>
      </c>
      <c r="M5150" s="141" t="s">
        <v>272</v>
      </c>
      <c r="N5150" s="141" t="s">
        <v>345</v>
      </c>
      <c r="O5150" s="141" t="s">
        <v>287</v>
      </c>
      <c r="P5150" s="141" t="s">
        <v>834</v>
      </c>
      <c r="Q5150" s="141" t="s">
        <v>348</v>
      </c>
      <c r="R5150" s="141" t="s">
        <v>3468</v>
      </c>
      <c r="S5150" s="148" t="s">
        <v>3283</v>
      </c>
      <c r="T5150" s="147">
        <v>1057624</v>
      </c>
      <c r="U5150" s="147">
        <v>16727660.68</v>
      </c>
      <c r="V5150" s="147">
        <v>15670036.68</v>
      </c>
      <c r="W5150" s="147">
        <v>9925968.2200000007</v>
      </c>
    </row>
    <row r="5151" spans="1:23">
      <c r="A5151" s="141" t="s">
        <v>3465</v>
      </c>
      <c r="B5151" s="141" t="s">
        <v>284</v>
      </c>
      <c r="C5151" s="141" t="s">
        <v>3457</v>
      </c>
      <c r="D5151" s="141" t="s">
        <v>3456</v>
      </c>
      <c r="E5151" s="141" t="s">
        <v>4144</v>
      </c>
      <c r="F5151" s="141" t="s">
        <v>3282</v>
      </c>
      <c r="G5151" s="141" t="s">
        <v>53</v>
      </c>
      <c r="H5151" s="141" t="s">
        <v>4129</v>
      </c>
      <c r="I5151" s="141" t="s">
        <v>3495</v>
      </c>
      <c r="J5151" s="141" t="s">
        <v>136</v>
      </c>
      <c r="K5151" s="141" t="s">
        <v>137</v>
      </c>
      <c r="L5151" s="141" t="s">
        <v>3491</v>
      </c>
      <c r="M5151" s="141" t="s">
        <v>272</v>
      </c>
      <c r="N5151" s="141" t="s">
        <v>293</v>
      </c>
      <c r="O5151" s="141" t="s">
        <v>287</v>
      </c>
      <c r="P5151" s="141" t="s">
        <v>872</v>
      </c>
      <c r="Q5151" s="141" t="s">
        <v>383</v>
      </c>
      <c r="R5151" s="141" t="s">
        <v>3468</v>
      </c>
      <c r="S5151" s="148" t="s">
        <v>3283</v>
      </c>
      <c r="T5151" s="147">
        <v>13350406</v>
      </c>
      <c r="U5151" s="147">
        <v>34194751.390000001</v>
      </c>
      <c r="V5151" s="147">
        <v>34194751.390000001</v>
      </c>
      <c r="W5151" s="147">
        <v>34194751.380000003</v>
      </c>
    </row>
    <row r="5152" spans="1:23">
      <c r="A5152" s="141" t="s">
        <v>3465</v>
      </c>
      <c r="B5152" s="141" t="s">
        <v>284</v>
      </c>
      <c r="C5152" s="141" t="s">
        <v>3457</v>
      </c>
      <c r="D5152" s="141" t="s">
        <v>3456</v>
      </c>
      <c r="E5152" s="141" t="s">
        <v>4144</v>
      </c>
      <c r="F5152" s="141" t="s">
        <v>3282</v>
      </c>
      <c r="G5152" s="141" t="s">
        <v>53</v>
      </c>
      <c r="H5152" s="141" t="s">
        <v>4129</v>
      </c>
      <c r="I5152" s="141" t="s">
        <v>3495</v>
      </c>
      <c r="J5152" s="141" t="s">
        <v>136</v>
      </c>
      <c r="K5152" s="141" t="s">
        <v>137</v>
      </c>
      <c r="L5152" s="141" t="s">
        <v>3491</v>
      </c>
      <c r="M5152" s="141" t="s">
        <v>272</v>
      </c>
      <c r="N5152" s="141" t="s">
        <v>414</v>
      </c>
      <c r="O5152" s="141" t="s">
        <v>287</v>
      </c>
      <c r="P5152" s="141" t="s">
        <v>1494</v>
      </c>
      <c r="Q5152" s="141" t="s">
        <v>1493</v>
      </c>
      <c r="R5152" s="141" t="s">
        <v>3468</v>
      </c>
      <c r="S5152" s="148" t="s">
        <v>3283</v>
      </c>
      <c r="T5152" s="147">
        <v>0</v>
      </c>
      <c r="U5152" s="147">
        <v>8500670.2100000009</v>
      </c>
      <c r="V5152" s="147">
        <v>5199957.9800000004</v>
      </c>
      <c r="W5152" s="147">
        <v>3199957.98</v>
      </c>
    </row>
    <row r="5153" spans="1:23">
      <c r="A5153" s="141" t="s">
        <v>3465</v>
      </c>
      <c r="B5153" s="141" t="s">
        <v>284</v>
      </c>
      <c r="C5153" s="141" t="s">
        <v>3457</v>
      </c>
      <c r="D5153" s="141" t="s">
        <v>3456</v>
      </c>
      <c r="E5153" s="141" t="s">
        <v>4144</v>
      </c>
      <c r="F5153" s="141" t="s">
        <v>3282</v>
      </c>
      <c r="G5153" s="141" t="s">
        <v>53</v>
      </c>
      <c r="H5153" s="141" t="s">
        <v>4129</v>
      </c>
      <c r="I5153" s="141" t="s">
        <v>3495</v>
      </c>
      <c r="J5153" s="141" t="s">
        <v>136</v>
      </c>
      <c r="K5153" s="141" t="s">
        <v>137</v>
      </c>
      <c r="L5153" s="141" t="s">
        <v>3491</v>
      </c>
      <c r="M5153" s="141" t="s">
        <v>272</v>
      </c>
      <c r="N5153" s="141" t="s">
        <v>498</v>
      </c>
      <c r="O5153" s="141" t="s">
        <v>287</v>
      </c>
      <c r="P5153" s="141" t="s">
        <v>990</v>
      </c>
      <c r="Q5153" s="141" t="s">
        <v>500</v>
      </c>
      <c r="R5153" s="141" t="s">
        <v>3468</v>
      </c>
      <c r="S5153" s="148" t="s">
        <v>3283</v>
      </c>
      <c r="T5153" s="147">
        <v>3931943</v>
      </c>
      <c r="U5153" s="147">
        <v>16265296.02</v>
      </c>
      <c r="V5153" s="147">
        <v>16262296.02</v>
      </c>
      <c r="W5153" s="147">
        <v>10313620.869999999</v>
      </c>
    </row>
    <row r="5154" spans="1:23">
      <c r="A5154" s="141" t="s">
        <v>3465</v>
      </c>
      <c r="B5154" s="141" t="s">
        <v>284</v>
      </c>
      <c r="C5154" s="141" t="s">
        <v>3457</v>
      </c>
      <c r="D5154" s="141" t="s">
        <v>3456</v>
      </c>
      <c r="E5154" s="141" t="s">
        <v>4144</v>
      </c>
      <c r="F5154" s="141" t="s">
        <v>3282</v>
      </c>
      <c r="G5154" s="141" t="s">
        <v>53</v>
      </c>
      <c r="H5154" s="141" t="s">
        <v>4129</v>
      </c>
      <c r="I5154" s="141" t="s">
        <v>3495</v>
      </c>
      <c r="J5154" s="141" t="s">
        <v>136</v>
      </c>
      <c r="K5154" s="141" t="s">
        <v>137</v>
      </c>
      <c r="L5154" s="141" t="s">
        <v>3491</v>
      </c>
      <c r="M5154" s="141" t="s">
        <v>272</v>
      </c>
      <c r="N5154" s="141" t="s">
        <v>519</v>
      </c>
      <c r="O5154" s="141" t="s">
        <v>287</v>
      </c>
      <c r="P5154" s="141" t="s">
        <v>1036</v>
      </c>
      <c r="Q5154" s="141" t="s">
        <v>540</v>
      </c>
      <c r="R5154" s="141" t="s">
        <v>3468</v>
      </c>
      <c r="S5154" s="148" t="s">
        <v>3283</v>
      </c>
      <c r="T5154" s="147">
        <v>216731968</v>
      </c>
      <c r="U5154" s="147">
        <v>0</v>
      </c>
      <c r="V5154" s="147">
        <v>0</v>
      </c>
      <c r="W5154" s="147">
        <v>0</v>
      </c>
    </row>
    <row r="5155" spans="1:23">
      <c r="A5155" s="141" t="s">
        <v>3465</v>
      </c>
      <c r="B5155" s="141" t="s">
        <v>284</v>
      </c>
      <c r="C5155" s="141" t="s">
        <v>3457</v>
      </c>
      <c r="D5155" s="141" t="s">
        <v>3456</v>
      </c>
      <c r="E5155" s="141" t="s">
        <v>4144</v>
      </c>
      <c r="F5155" s="141" t="s">
        <v>3282</v>
      </c>
      <c r="G5155" s="141" t="s">
        <v>53</v>
      </c>
      <c r="H5155" s="141" t="s">
        <v>4129</v>
      </c>
      <c r="I5155" s="141" t="s">
        <v>3495</v>
      </c>
      <c r="J5155" s="141" t="s">
        <v>136</v>
      </c>
      <c r="K5155" s="141" t="s">
        <v>137</v>
      </c>
      <c r="L5155" s="141" t="s">
        <v>3491</v>
      </c>
      <c r="M5155" s="141" t="s">
        <v>272</v>
      </c>
      <c r="N5155" s="141" t="s">
        <v>541</v>
      </c>
      <c r="O5155" s="141" t="s">
        <v>287</v>
      </c>
      <c r="P5155" s="141" t="s">
        <v>1041</v>
      </c>
      <c r="Q5155" s="141" t="s">
        <v>546</v>
      </c>
      <c r="R5155" s="141" t="s">
        <v>3468</v>
      </c>
      <c r="S5155" s="148" t="s">
        <v>3283</v>
      </c>
      <c r="T5155" s="147">
        <v>621176</v>
      </c>
      <c r="U5155" s="147">
        <v>621176</v>
      </c>
      <c r="V5155" s="147">
        <v>103424</v>
      </c>
      <c r="W5155" s="147">
        <v>0</v>
      </c>
    </row>
    <row r="5156" spans="1:23">
      <c r="A5156" s="141" t="s">
        <v>3465</v>
      </c>
      <c r="B5156" s="141" t="s">
        <v>284</v>
      </c>
      <c r="C5156" s="141" t="s">
        <v>3457</v>
      </c>
      <c r="D5156" s="141" t="s">
        <v>3456</v>
      </c>
      <c r="E5156" s="141" t="s">
        <v>4144</v>
      </c>
      <c r="F5156" s="141" t="s">
        <v>3282</v>
      </c>
      <c r="G5156" s="141" t="s">
        <v>53</v>
      </c>
      <c r="H5156" s="141" t="s">
        <v>4129</v>
      </c>
      <c r="I5156" s="141" t="s">
        <v>3495</v>
      </c>
      <c r="J5156" s="141" t="s">
        <v>136</v>
      </c>
      <c r="K5156" s="141" t="s">
        <v>137</v>
      </c>
      <c r="L5156" s="141" t="s">
        <v>3491</v>
      </c>
      <c r="M5156" s="141" t="s">
        <v>272</v>
      </c>
      <c r="N5156" s="141" t="s">
        <v>300</v>
      </c>
      <c r="O5156" s="141" t="s">
        <v>287</v>
      </c>
      <c r="P5156" s="141" t="s">
        <v>3217</v>
      </c>
      <c r="Q5156" s="141" t="s">
        <v>3216</v>
      </c>
      <c r="R5156" s="141" t="s">
        <v>3468</v>
      </c>
      <c r="S5156" s="148" t="s">
        <v>3283</v>
      </c>
      <c r="T5156" s="147">
        <v>0</v>
      </c>
      <c r="U5156" s="147">
        <v>15855213.029999999</v>
      </c>
      <c r="V5156" s="147">
        <v>15855213.029999999</v>
      </c>
      <c r="W5156" s="147">
        <v>0</v>
      </c>
    </row>
    <row r="5157" spans="1:23">
      <c r="A5157" s="141" t="s">
        <v>3465</v>
      </c>
      <c r="B5157" s="141" t="s">
        <v>284</v>
      </c>
      <c r="C5157" s="141" t="s">
        <v>3457</v>
      </c>
      <c r="D5157" s="141" t="s">
        <v>3456</v>
      </c>
      <c r="E5157" s="141" t="s">
        <v>4144</v>
      </c>
      <c r="F5157" s="141" t="s">
        <v>3282</v>
      </c>
      <c r="G5157" s="141" t="s">
        <v>53</v>
      </c>
      <c r="H5157" s="141" t="s">
        <v>4129</v>
      </c>
      <c r="I5157" s="141" t="s">
        <v>3495</v>
      </c>
      <c r="J5157" s="141" t="s">
        <v>136</v>
      </c>
      <c r="K5157" s="141" t="s">
        <v>137</v>
      </c>
      <c r="L5157" s="141" t="s">
        <v>3491</v>
      </c>
      <c r="M5157" s="141" t="s">
        <v>272</v>
      </c>
      <c r="N5157" s="141" t="s">
        <v>300</v>
      </c>
      <c r="O5157" s="141" t="s">
        <v>287</v>
      </c>
      <c r="P5157" s="141" t="s">
        <v>3219</v>
      </c>
      <c r="Q5157" s="141" t="s">
        <v>3218</v>
      </c>
      <c r="R5157" s="141" t="s">
        <v>3468</v>
      </c>
      <c r="S5157" s="148" t="s">
        <v>3283</v>
      </c>
      <c r="T5157" s="147">
        <v>0</v>
      </c>
      <c r="U5157" s="147">
        <v>10259725.82</v>
      </c>
      <c r="V5157" s="147">
        <v>10259725.82</v>
      </c>
      <c r="W5157" s="147">
        <v>0</v>
      </c>
    </row>
    <row r="5158" spans="1:23">
      <c r="A5158" s="141" t="s">
        <v>3465</v>
      </c>
      <c r="B5158" s="141" t="s">
        <v>284</v>
      </c>
      <c r="C5158" s="141" t="s">
        <v>3457</v>
      </c>
      <c r="D5158" s="141" t="s">
        <v>3456</v>
      </c>
      <c r="E5158" s="141" t="s">
        <v>4144</v>
      </c>
      <c r="F5158" s="141" t="s">
        <v>3282</v>
      </c>
      <c r="G5158" s="141" t="s">
        <v>53</v>
      </c>
      <c r="H5158" s="141" t="s">
        <v>4129</v>
      </c>
      <c r="I5158" s="141" t="s">
        <v>3495</v>
      </c>
      <c r="J5158" s="141" t="s">
        <v>136</v>
      </c>
      <c r="K5158" s="141" t="s">
        <v>137</v>
      </c>
      <c r="L5158" s="141" t="s">
        <v>3491</v>
      </c>
      <c r="M5158" s="141" t="s">
        <v>272</v>
      </c>
      <c r="N5158" s="141" t="s">
        <v>300</v>
      </c>
      <c r="O5158" s="141" t="s">
        <v>287</v>
      </c>
      <c r="P5158" s="141" t="s">
        <v>1147</v>
      </c>
      <c r="Q5158" s="141" t="s">
        <v>645</v>
      </c>
      <c r="R5158" s="141" t="s">
        <v>3468</v>
      </c>
      <c r="S5158" s="148" t="s">
        <v>3283</v>
      </c>
      <c r="T5158" s="147">
        <v>108004529</v>
      </c>
      <c r="U5158" s="147">
        <v>113622629.25</v>
      </c>
      <c r="V5158" s="147">
        <v>103089832.68000001</v>
      </c>
      <c r="W5158" s="147">
        <v>103089832.68000001</v>
      </c>
    </row>
    <row r="5159" spans="1:23">
      <c r="A5159" s="141" t="s">
        <v>3465</v>
      </c>
      <c r="B5159" s="141" t="s">
        <v>284</v>
      </c>
      <c r="C5159" s="141" t="s">
        <v>3457</v>
      </c>
      <c r="D5159" s="141" t="s">
        <v>3456</v>
      </c>
      <c r="E5159" s="141" t="s">
        <v>4144</v>
      </c>
      <c r="F5159" s="141" t="s">
        <v>3282</v>
      </c>
      <c r="G5159" s="141" t="s">
        <v>53</v>
      </c>
      <c r="H5159" s="141" t="s">
        <v>4129</v>
      </c>
      <c r="I5159" s="141" t="s">
        <v>3495</v>
      </c>
      <c r="J5159" s="141" t="s">
        <v>136</v>
      </c>
      <c r="K5159" s="141" t="s">
        <v>137</v>
      </c>
      <c r="L5159" s="141" t="s">
        <v>3491</v>
      </c>
      <c r="M5159" s="141" t="s">
        <v>272</v>
      </c>
      <c r="N5159" s="141" t="s">
        <v>301</v>
      </c>
      <c r="O5159" s="141" t="s">
        <v>287</v>
      </c>
      <c r="P5159" s="141" t="s">
        <v>1167</v>
      </c>
      <c r="Q5159" s="141" t="s">
        <v>664</v>
      </c>
      <c r="R5159" s="141" t="s">
        <v>3468</v>
      </c>
      <c r="S5159" s="148" t="s">
        <v>3283</v>
      </c>
      <c r="T5159" s="147">
        <v>29000000</v>
      </c>
      <c r="U5159" s="147">
        <v>0</v>
      </c>
      <c r="V5159" s="147">
        <v>0</v>
      </c>
      <c r="W5159" s="147">
        <v>0</v>
      </c>
    </row>
    <row r="5160" spans="1:23">
      <c r="A5160" s="141" t="s">
        <v>3465</v>
      </c>
      <c r="B5160" s="141" t="s">
        <v>284</v>
      </c>
      <c r="C5160" s="141" t="s">
        <v>3457</v>
      </c>
      <c r="D5160" s="141" t="s">
        <v>3456</v>
      </c>
      <c r="E5160" s="141" t="s">
        <v>4144</v>
      </c>
      <c r="F5160" s="141" t="s">
        <v>3282</v>
      </c>
      <c r="G5160" s="141" t="s">
        <v>53</v>
      </c>
      <c r="H5160" s="141" t="s">
        <v>4129</v>
      </c>
      <c r="I5160" s="141" t="s">
        <v>3495</v>
      </c>
      <c r="J5160" s="141" t="s">
        <v>136</v>
      </c>
      <c r="K5160" s="141" t="s">
        <v>137</v>
      </c>
      <c r="L5160" s="141" t="s">
        <v>3491</v>
      </c>
      <c r="M5160" s="141" t="s">
        <v>272</v>
      </c>
      <c r="N5160" s="141" t="s">
        <v>302</v>
      </c>
      <c r="O5160" s="141" t="s">
        <v>287</v>
      </c>
      <c r="P5160" s="141" t="s">
        <v>1240</v>
      </c>
      <c r="Q5160" s="141" t="s">
        <v>2678</v>
      </c>
      <c r="R5160" s="141" t="s">
        <v>3468</v>
      </c>
      <c r="S5160" s="148" t="s">
        <v>3283</v>
      </c>
      <c r="T5160" s="147">
        <v>766955</v>
      </c>
      <c r="U5160" s="147">
        <v>1710485.75</v>
      </c>
      <c r="V5160" s="147">
        <v>1639021.75</v>
      </c>
      <c r="W5160" s="147">
        <v>0</v>
      </c>
    </row>
    <row r="5161" spans="1:23">
      <c r="A5161" s="141" t="s">
        <v>3465</v>
      </c>
      <c r="B5161" s="141" t="s">
        <v>284</v>
      </c>
      <c r="C5161" s="141" t="s">
        <v>3457</v>
      </c>
      <c r="D5161" s="141" t="s">
        <v>3456</v>
      </c>
      <c r="E5161" s="141" t="s">
        <v>4144</v>
      </c>
      <c r="F5161" s="141" t="s">
        <v>3282</v>
      </c>
      <c r="G5161" s="141" t="s">
        <v>53</v>
      </c>
      <c r="H5161" s="141" t="s">
        <v>4129</v>
      </c>
      <c r="I5161" s="141" t="s">
        <v>3495</v>
      </c>
      <c r="J5161" s="141" t="s">
        <v>136</v>
      </c>
      <c r="K5161" s="141" t="s">
        <v>138</v>
      </c>
      <c r="L5161" s="141" t="s">
        <v>3491</v>
      </c>
      <c r="M5161" s="141" t="s">
        <v>272</v>
      </c>
      <c r="N5161" s="141" t="s">
        <v>449</v>
      </c>
      <c r="O5161" s="141" t="s">
        <v>287</v>
      </c>
      <c r="P5161" s="141" t="s">
        <v>944</v>
      </c>
      <c r="Q5161" s="141" t="s">
        <v>2356</v>
      </c>
      <c r="R5161" s="141" t="s">
        <v>3468</v>
      </c>
      <c r="S5161" s="148" t="s">
        <v>3283</v>
      </c>
      <c r="T5161" s="147">
        <v>14000000</v>
      </c>
      <c r="U5161" s="147">
        <v>0</v>
      </c>
      <c r="V5161" s="147">
        <v>0</v>
      </c>
      <c r="W5161" s="147">
        <v>0</v>
      </c>
    </row>
    <row r="5162" spans="1:23">
      <c r="A5162" s="141" t="s">
        <v>3465</v>
      </c>
      <c r="B5162" s="141" t="s">
        <v>284</v>
      </c>
      <c r="C5162" s="141" t="s">
        <v>3457</v>
      </c>
      <c r="D5162" s="141" t="s">
        <v>3456</v>
      </c>
      <c r="E5162" s="141" t="s">
        <v>4144</v>
      </c>
      <c r="F5162" s="141" t="s">
        <v>3282</v>
      </c>
      <c r="G5162" s="141" t="s">
        <v>53</v>
      </c>
      <c r="H5162" s="141" t="s">
        <v>4129</v>
      </c>
      <c r="I5162" s="141" t="s">
        <v>3514</v>
      </c>
      <c r="J5162" s="141" t="s">
        <v>174</v>
      </c>
      <c r="K5162" s="141" t="s">
        <v>175</v>
      </c>
      <c r="L5162" s="141" t="s">
        <v>3491</v>
      </c>
      <c r="M5162" s="141" t="s">
        <v>272</v>
      </c>
      <c r="N5162" s="141" t="s">
        <v>292</v>
      </c>
      <c r="O5162" s="141" t="s">
        <v>287</v>
      </c>
      <c r="P5162" s="141" t="s">
        <v>1330</v>
      </c>
      <c r="Q5162" s="141" t="s">
        <v>2245</v>
      </c>
      <c r="R5162" s="141" t="s">
        <v>3468</v>
      </c>
      <c r="S5162" s="148" t="s">
        <v>3283</v>
      </c>
      <c r="T5162" s="147">
        <v>0</v>
      </c>
      <c r="U5162" s="147">
        <v>11866323.16</v>
      </c>
      <c r="V5162" s="147">
        <v>0</v>
      </c>
      <c r="W5162" s="147">
        <v>0</v>
      </c>
    </row>
    <row r="5163" spans="1:23">
      <c r="A5163" s="141" t="s">
        <v>3465</v>
      </c>
      <c r="B5163" s="141" t="s">
        <v>284</v>
      </c>
      <c r="C5163" s="141" t="s">
        <v>3457</v>
      </c>
      <c r="D5163" s="141" t="s">
        <v>3456</v>
      </c>
      <c r="E5163" s="141" t="s">
        <v>4144</v>
      </c>
      <c r="F5163" s="141" t="s">
        <v>3282</v>
      </c>
      <c r="G5163" s="141" t="s">
        <v>53</v>
      </c>
      <c r="H5163" s="141" t="s">
        <v>4129</v>
      </c>
      <c r="I5163" s="141" t="s">
        <v>3514</v>
      </c>
      <c r="J5163" s="141" t="s">
        <v>174</v>
      </c>
      <c r="K5163" s="141" t="s">
        <v>175</v>
      </c>
      <c r="L5163" s="141" t="s">
        <v>3491</v>
      </c>
      <c r="M5163" s="141" t="s">
        <v>272</v>
      </c>
      <c r="N5163" s="141" t="s">
        <v>294</v>
      </c>
      <c r="O5163" s="141" t="s">
        <v>287</v>
      </c>
      <c r="P5163" s="141" t="s">
        <v>3179</v>
      </c>
      <c r="Q5163" s="141" t="s">
        <v>3178</v>
      </c>
      <c r="R5163" s="141" t="s">
        <v>3468</v>
      </c>
      <c r="S5163" s="148" t="s">
        <v>3283</v>
      </c>
      <c r="T5163" s="147">
        <v>0</v>
      </c>
      <c r="U5163" s="147">
        <v>0</v>
      </c>
      <c r="V5163" s="147">
        <v>0</v>
      </c>
      <c r="W5163" s="147">
        <v>0</v>
      </c>
    </row>
    <row r="5164" spans="1:23">
      <c r="A5164" s="141" t="s">
        <v>3465</v>
      </c>
      <c r="B5164" s="141" t="s">
        <v>284</v>
      </c>
      <c r="C5164" s="141" t="s">
        <v>3457</v>
      </c>
      <c r="D5164" s="141" t="s">
        <v>3456</v>
      </c>
      <c r="E5164" s="141" t="s">
        <v>4144</v>
      </c>
      <c r="F5164" s="141" t="s">
        <v>3282</v>
      </c>
      <c r="G5164" s="141" t="s">
        <v>53</v>
      </c>
      <c r="H5164" s="141" t="s">
        <v>4129</v>
      </c>
      <c r="I5164" s="141" t="s">
        <v>3514</v>
      </c>
      <c r="J5164" s="141" t="s">
        <v>174</v>
      </c>
      <c r="K5164" s="141" t="s">
        <v>175</v>
      </c>
      <c r="L5164" s="141" t="s">
        <v>3491</v>
      </c>
      <c r="M5164" s="141" t="s">
        <v>272</v>
      </c>
      <c r="N5164" s="141" t="s">
        <v>473</v>
      </c>
      <c r="O5164" s="141" t="s">
        <v>287</v>
      </c>
      <c r="P5164" s="141" t="s">
        <v>963</v>
      </c>
      <c r="Q5164" s="141" t="s">
        <v>474</v>
      </c>
      <c r="R5164" s="141" t="s">
        <v>3468</v>
      </c>
      <c r="S5164" s="148" t="s">
        <v>3283</v>
      </c>
      <c r="T5164" s="147">
        <v>29193597</v>
      </c>
      <c r="U5164" s="147">
        <v>0</v>
      </c>
      <c r="V5164" s="147">
        <v>0</v>
      </c>
      <c r="W5164" s="147">
        <v>0</v>
      </c>
    </row>
    <row r="5165" spans="1:23">
      <c r="A5165" s="141" t="s">
        <v>3465</v>
      </c>
      <c r="B5165" s="141" t="s">
        <v>284</v>
      </c>
      <c r="C5165" s="141" t="s">
        <v>3457</v>
      </c>
      <c r="D5165" s="141" t="s">
        <v>3456</v>
      </c>
      <c r="E5165" s="141" t="s">
        <v>4144</v>
      </c>
      <c r="F5165" s="141" t="s">
        <v>3282</v>
      </c>
      <c r="G5165" s="141" t="s">
        <v>53</v>
      </c>
      <c r="H5165" s="141" t="s">
        <v>4129</v>
      </c>
      <c r="I5165" s="141" t="s">
        <v>3514</v>
      </c>
      <c r="J5165" s="141" t="s">
        <v>174</v>
      </c>
      <c r="K5165" s="141" t="s">
        <v>175</v>
      </c>
      <c r="L5165" s="141" t="s">
        <v>3491</v>
      </c>
      <c r="M5165" s="141" t="s">
        <v>272</v>
      </c>
      <c r="N5165" s="141" t="s">
        <v>484</v>
      </c>
      <c r="O5165" s="141" t="s">
        <v>287</v>
      </c>
      <c r="P5165" s="141" t="s">
        <v>1373</v>
      </c>
      <c r="Q5165" s="141" t="s">
        <v>2373</v>
      </c>
      <c r="R5165" s="141" t="s">
        <v>3468</v>
      </c>
      <c r="S5165" s="148" t="s">
        <v>3283</v>
      </c>
      <c r="T5165" s="147">
        <v>0</v>
      </c>
      <c r="U5165" s="147">
        <v>18890189.539999999</v>
      </c>
      <c r="V5165" s="147">
        <v>0</v>
      </c>
      <c r="W5165" s="147">
        <v>0</v>
      </c>
    </row>
    <row r="5166" spans="1:23">
      <c r="A5166" s="141" t="s">
        <v>3465</v>
      </c>
      <c r="B5166" s="141" t="s">
        <v>284</v>
      </c>
      <c r="C5166" s="141" t="s">
        <v>3457</v>
      </c>
      <c r="D5166" s="141" t="s">
        <v>3456</v>
      </c>
      <c r="E5166" s="141" t="s">
        <v>4144</v>
      </c>
      <c r="F5166" s="141" t="s">
        <v>3282</v>
      </c>
      <c r="G5166" s="141" t="s">
        <v>53</v>
      </c>
      <c r="H5166" s="141" t="s">
        <v>4129</v>
      </c>
      <c r="I5166" s="141" t="s">
        <v>3514</v>
      </c>
      <c r="J5166" s="141" t="s">
        <v>174</v>
      </c>
      <c r="K5166" s="141" t="s">
        <v>175</v>
      </c>
      <c r="L5166" s="141" t="s">
        <v>3491</v>
      </c>
      <c r="M5166" s="141" t="s">
        <v>272</v>
      </c>
      <c r="N5166" s="141" t="s">
        <v>298</v>
      </c>
      <c r="O5166" s="141" t="s">
        <v>287</v>
      </c>
      <c r="P5166" s="141" t="s">
        <v>1414</v>
      </c>
      <c r="Q5166" s="141" t="s">
        <v>1413</v>
      </c>
      <c r="R5166" s="141" t="s">
        <v>3468</v>
      </c>
      <c r="S5166" s="148" t="s">
        <v>3283</v>
      </c>
      <c r="T5166" s="147">
        <v>0</v>
      </c>
      <c r="U5166" s="147">
        <v>11866323.16</v>
      </c>
      <c r="V5166" s="147">
        <v>0</v>
      </c>
      <c r="W5166" s="147">
        <v>0</v>
      </c>
    </row>
    <row r="5167" spans="1:23">
      <c r="A5167" s="141" t="s">
        <v>3465</v>
      </c>
      <c r="B5167" s="141" t="s">
        <v>284</v>
      </c>
      <c r="C5167" s="141" t="s">
        <v>3457</v>
      </c>
      <c r="D5167" s="141" t="s">
        <v>3456</v>
      </c>
      <c r="E5167" s="141" t="s">
        <v>4144</v>
      </c>
      <c r="F5167" s="141" t="s">
        <v>3282</v>
      </c>
      <c r="G5167" s="141" t="s">
        <v>53</v>
      </c>
      <c r="H5167" s="141" t="s">
        <v>4129</v>
      </c>
      <c r="I5167" s="141" t="s">
        <v>3514</v>
      </c>
      <c r="J5167" s="141" t="s">
        <v>174</v>
      </c>
      <c r="K5167" s="141" t="s">
        <v>175</v>
      </c>
      <c r="L5167" s="141" t="s">
        <v>3491</v>
      </c>
      <c r="M5167" s="141" t="s">
        <v>272</v>
      </c>
      <c r="N5167" s="141" t="s">
        <v>298</v>
      </c>
      <c r="O5167" s="141" t="s">
        <v>287</v>
      </c>
      <c r="P5167" s="141" t="s">
        <v>1997</v>
      </c>
      <c r="Q5167" s="141" t="s">
        <v>2416</v>
      </c>
      <c r="R5167" s="141" t="s">
        <v>3468</v>
      </c>
      <c r="S5167" s="148" t="s">
        <v>3283</v>
      </c>
      <c r="T5167" s="147">
        <v>0</v>
      </c>
      <c r="U5167" s="147">
        <v>45377590.170000002</v>
      </c>
      <c r="V5167" s="147">
        <v>21479488.239999998</v>
      </c>
      <c r="W5167" s="147">
        <v>21479488.239999998</v>
      </c>
    </row>
    <row r="5168" spans="1:23">
      <c r="A5168" s="141" t="s">
        <v>3465</v>
      </c>
      <c r="B5168" s="141" t="s">
        <v>284</v>
      </c>
      <c r="C5168" s="141" t="s">
        <v>3457</v>
      </c>
      <c r="D5168" s="141" t="s">
        <v>3456</v>
      </c>
      <c r="E5168" s="141" t="s">
        <v>4144</v>
      </c>
      <c r="F5168" s="141" t="s">
        <v>3282</v>
      </c>
      <c r="G5168" s="141" t="s">
        <v>53</v>
      </c>
      <c r="H5168" s="141" t="s">
        <v>4129</v>
      </c>
      <c r="I5168" s="141" t="s">
        <v>3514</v>
      </c>
      <c r="J5168" s="141" t="s">
        <v>174</v>
      </c>
      <c r="K5168" s="141" t="s">
        <v>175</v>
      </c>
      <c r="L5168" s="141" t="s">
        <v>3491</v>
      </c>
      <c r="M5168" s="141" t="s">
        <v>272</v>
      </c>
      <c r="N5168" s="141" t="s">
        <v>607</v>
      </c>
      <c r="O5168" s="141" t="s">
        <v>287</v>
      </c>
      <c r="P5168" s="141" t="s">
        <v>3197</v>
      </c>
      <c r="Q5168" s="141" t="s">
        <v>3196</v>
      </c>
      <c r="R5168" s="141" t="s">
        <v>3468</v>
      </c>
      <c r="S5168" s="148" t="s">
        <v>3283</v>
      </c>
      <c r="T5168" s="147">
        <v>0</v>
      </c>
      <c r="U5168" s="147">
        <v>0</v>
      </c>
      <c r="V5168" s="147">
        <v>0</v>
      </c>
      <c r="W5168" s="147">
        <v>0</v>
      </c>
    </row>
    <row r="5169" spans="1:23">
      <c r="A5169" s="141" t="s">
        <v>3465</v>
      </c>
      <c r="B5169" s="141" t="s">
        <v>284</v>
      </c>
      <c r="C5169" s="141" t="s">
        <v>3457</v>
      </c>
      <c r="D5169" s="141" t="s">
        <v>3456</v>
      </c>
      <c r="E5169" s="141" t="s">
        <v>4144</v>
      </c>
      <c r="F5169" s="141" t="s">
        <v>3282</v>
      </c>
      <c r="G5169" s="141" t="s">
        <v>53</v>
      </c>
      <c r="H5169" s="141" t="s">
        <v>4129</v>
      </c>
      <c r="I5169" s="141" t="s">
        <v>3514</v>
      </c>
      <c r="J5169" s="141" t="s">
        <v>174</v>
      </c>
      <c r="K5169" s="141" t="s">
        <v>176</v>
      </c>
      <c r="L5169" s="141" t="s">
        <v>3491</v>
      </c>
      <c r="M5169" s="141" t="s">
        <v>272</v>
      </c>
      <c r="N5169" s="141" t="s">
        <v>345</v>
      </c>
      <c r="O5169" s="141" t="s">
        <v>287</v>
      </c>
      <c r="P5169" s="141" t="s">
        <v>832</v>
      </c>
      <c r="Q5169" s="141" t="s">
        <v>2243</v>
      </c>
      <c r="R5169" s="141" t="s">
        <v>3468</v>
      </c>
      <c r="S5169" s="148" t="s">
        <v>3283</v>
      </c>
      <c r="T5169" s="147">
        <v>15410954</v>
      </c>
      <c r="U5169" s="147">
        <v>11846610.390000001</v>
      </c>
      <c r="V5169" s="147">
        <v>3846610.39</v>
      </c>
      <c r="W5169" s="147">
        <v>3846610.39</v>
      </c>
    </row>
    <row r="5170" spans="1:23">
      <c r="A5170" s="141" t="s">
        <v>3465</v>
      </c>
      <c r="B5170" s="141" t="s">
        <v>284</v>
      </c>
      <c r="C5170" s="141" t="s">
        <v>3457</v>
      </c>
      <c r="D5170" s="141" t="s">
        <v>3456</v>
      </c>
      <c r="E5170" s="141" t="s">
        <v>4144</v>
      </c>
      <c r="F5170" s="141" t="s">
        <v>3282</v>
      </c>
      <c r="G5170" s="141" t="s">
        <v>53</v>
      </c>
      <c r="H5170" s="141" t="s">
        <v>4129</v>
      </c>
      <c r="I5170" s="141" t="s">
        <v>3514</v>
      </c>
      <c r="J5170" s="141" t="s">
        <v>174</v>
      </c>
      <c r="K5170" s="141" t="s">
        <v>176</v>
      </c>
      <c r="L5170" s="141" t="s">
        <v>3491</v>
      </c>
      <c r="M5170" s="141" t="s">
        <v>272</v>
      </c>
      <c r="N5170" s="141" t="s">
        <v>397</v>
      </c>
      <c r="O5170" s="141" t="s">
        <v>287</v>
      </c>
      <c r="P5170" s="141" t="s">
        <v>3215</v>
      </c>
      <c r="Q5170" s="141" t="s">
        <v>3214</v>
      </c>
      <c r="R5170" s="141" t="s">
        <v>3468</v>
      </c>
      <c r="S5170" s="148" t="s">
        <v>3283</v>
      </c>
      <c r="T5170" s="147">
        <v>0</v>
      </c>
      <c r="U5170" s="147">
        <v>3686007.6</v>
      </c>
      <c r="V5170" s="147">
        <v>3686007.6</v>
      </c>
      <c r="W5170" s="147">
        <v>0</v>
      </c>
    </row>
    <row r="5171" spans="1:23">
      <c r="A5171" s="141" t="s">
        <v>3465</v>
      </c>
      <c r="B5171" s="141" t="s">
        <v>284</v>
      </c>
      <c r="C5171" s="141" t="s">
        <v>3457</v>
      </c>
      <c r="D5171" s="141" t="s">
        <v>3456</v>
      </c>
      <c r="E5171" s="141" t="s">
        <v>4144</v>
      </c>
      <c r="F5171" s="141" t="s">
        <v>3282</v>
      </c>
      <c r="G5171" s="141" t="s">
        <v>53</v>
      </c>
      <c r="H5171" s="141" t="s">
        <v>4129</v>
      </c>
      <c r="I5171" s="141" t="s">
        <v>3514</v>
      </c>
      <c r="J5171" s="141" t="s">
        <v>174</v>
      </c>
      <c r="K5171" s="141" t="s">
        <v>176</v>
      </c>
      <c r="L5171" s="141" t="s">
        <v>3491</v>
      </c>
      <c r="M5171" s="141" t="s">
        <v>272</v>
      </c>
      <c r="N5171" s="141" t="s">
        <v>397</v>
      </c>
      <c r="O5171" s="141" t="s">
        <v>287</v>
      </c>
      <c r="P5171" s="141" t="s">
        <v>1777</v>
      </c>
      <c r="Q5171" s="141" t="s">
        <v>2334</v>
      </c>
      <c r="R5171" s="141" t="s">
        <v>3468</v>
      </c>
      <c r="S5171" s="148" t="s">
        <v>3283</v>
      </c>
      <c r="T5171" s="147">
        <v>0</v>
      </c>
      <c r="U5171" s="147">
        <v>8437228.6600000001</v>
      </c>
      <c r="V5171" s="147">
        <v>7809652.29</v>
      </c>
      <c r="W5171" s="147">
        <v>0</v>
      </c>
    </row>
    <row r="5172" spans="1:23">
      <c r="A5172" s="141" t="s">
        <v>3465</v>
      </c>
      <c r="B5172" s="141" t="s">
        <v>284</v>
      </c>
      <c r="C5172" s="141" t="s">
        <v>3457</v>
      </c>
      <c r="D5172" s="141" t="s">
        <v>3456</v>
      </c>
      <c r="E5172" s="141" t="s">
        <v>4144</v>
      </c>
      <c r="F5172" s="141" t="s">
        <v>3282</v>
      </c>
      <c r="G5172" s="141" t="s">
        <v>53</v>
      </c>
      <c r="H5172" s="141" t="s">
        <v>4129</v>
      </c>
      <c r="I5172" s="141" t="s">
        <v>3514</v>
      </c>
      <c r="J5172" s="141" t="s">
        <v>184</v>
      </c>
      <c r="K5172" s="141" t="s">
        <v>186</v>
      </c>
      <c r="L5172" s="141" t="s">
        <v>3491</v>
      </c>
      <c r="M5172" s="141" t="s">
        <v>272</v>
      </c>
      <c r="N5172" s="141" t="s">
        <v>286</v>
      </c>
      <c r="O5172" s="141" t="s">
        <v>287</v>
      </c>
      <c r="P5172" s="141" t="s">
        <v>813</v>
      </c>
      <c r="Q5172" s="141" t="s">
        <v>328</v>
      </c>
      <c r="R5172" s="141" t="s">
        <v>3468</v>
      </c>
      <c r="S5172" s="148" t="s">
        <v>3283</v>
      </c>
      <c r="T5172" s="147">
        <v>29234719</v>
      </c>
      <c r="U5172" s="147">
        <v>23482419.93</v>
      </c>
      <c r="V5172" s="147">
        <v>8000000</v>
      </c>
      <c r="W5172" s="147">
        <v>8000000</v>
      </c>
    </row>
    <row r="5173" spans="1:23">
      <c r="A5173" s="141" t="s">
        <v>3465</v>
      </c>
      <c r="B5173" s="141" t="s">
        <v>284</v>
      </c>
      <c r="C5173" s="141" t="s">
        <v>3457</v>
      </c>
      <c r="D5173" s="141" t="s">
        <v>3456</v>
      </c>
      <c r="E5173" s="141" t="s">
        <v>4144</v>
      </c>
      <c r="F5173" s="141" t="s">
        <v>3282</v>
      </c>
      <c r="G5173" s="141" t="s">
        <v>53</v>
      </c>
      <c r="H5173" s="141" t="s">
        <v>4129</v>
      </c>
      <c r="I5173" s="141" t="s">
        <v>3514</v>
      </c>
      <c r="J5173" s="141" t="s">
        <v>184</v>
      </c>
      <c r="K5173" s="141" t="s">
        <v>186</v>
      </c>
      <c r="L5173" s="141" t="s">
        <v>3491</v>
      </c>
      <c r="M5173" s="141" t="s">
        <v>272</v>
      </c>
      <c r="N5173" s="141" t="s">
        <v>286</v>
      </c>
      <c r="O5173" s="141" t="s">
        <v>287</v>
      </c>
      <c r="P5173" s="141" t="s">
        <v>795</v>
      </c>
      <c r="Q5173" s="141" t="s">
        <v>313</v>
      </c>
      <c r="R5173" s="141" t="s">
        <v>3468</v>
      </c>
      <c r="S5173" s="148" t="s">
        <v>3283</v>
      </c>
      <c r="T5173" s="147">
        <v>37476317</v>
      </c>
      <c r="U5173" s="147">
        <v>0</v>
      </c>
      <c r="V5173" s="147">
        <v>0</v>
      </c>
      <c r="W5173" s="147">
        <v>0</v>
      </c>
    </row>
    <row r="5174" spans="1:23">
      <c r="A5174" s="141" t="s">
        <v>3465</v>
      </c>
      <c r="B5174" s="141" t="s">
        <v>284</v>
      </c>
      <c r="C5174" s="141" t="s">
        <v>3457</v>
      </c>
      <c r="D5174" s="141" t="s">
        <v>3456</v>
      </c>
      <c r="E5174" s="141" t="s">
        <v>4144</v>
      </c>
      <c r="F5174" s="141" t="s">
        <v>3282</v>
      </c>
      <c r="G5174" s="141" t="s">
        <v>53</v>
      </c>
      <c r="H5174" s="141" t="s">
        <v>4129</v>
      </c>
      <c r="I5174" s="141" t="s">
        <v>3514</v>
      </c>
      <c r="J5174" s="141" t="s">
        <v>184</v>
      </c>
      <c r="K5174" s="141" t="s">
        <v>186</v>
      </c>
      <c r="L5174" s="141" t="s">
        <v>3491</v>
      </c>
      <c r="M5174" s="141" t="s">
        <v>272</v>
      </c>
      <c r="N5174" s="141" t="s">
        <v>330</v>
      </c>
      <c r="O5174" s="141" t="s">
        <v>287</v>
      </c>
      <c r="P5174" s="141" t="s">
        <v>822</v>
      </c>
      <c r="Q5174" s="141" t="s">
        <v>337</v>
      </c>
      <c r="R5174" s="141" t="s">
        <v>3468</v>
      </c>
      <c r="S5174" s="148" t="s">
        <v>3283</v>
      </c>
      <c r="T5174" s="147">
        <v>1687162</v>
      </c>
      <c r="U5174" s="147">
        <v>11843210.41</v>
      </c>
      <c r="V5174" s="147">
        <v>5759036.1600000001</v>
      </c>
      <c r="W5174" s="147">
        <v>5759036.1600000001</v>
      </c>
    </row>
    <row r="5175" spans="1:23">
      <c r="A5175" s="141" t="s">
        <v>3465</v>
      </c>
      <c r="B5175" s="141" t="s">
        <v>284</v>
      </c>
      <c r="C5175" s="141" t="s">
        <v>3457</v>
      </c>
      <c r="D5175" s="141" t="s">
        <v>3456</v>
      </c>
      <c r="E5175" s="141" t="s">
        <v>4144</v>
      </c>
      <c r="F5175" s="141" t="s">
        <v>3282</v>
      </c>
      <c r="G5175" s="141" t="s">
        <v>53</v>
      </c>
      <c r="H5175" s="141" t="s">
        <v>4129</v>
      </c>
      <c r="I5175" s="141" t="s">
        <v>3514</v>
      </c>
      <c r="J5175" s="141" t="s">
        <v>184</v>
      </c>
      <c r="K5175" s="141" t="s">
        <v>186</v>
      </c>
      <c r="L5175" s="141" t="s">
        <v>3491</v>
      </c>
      <c r="M5175" s="141" t="s">
        <v>272</v>
      </c>
      <c r="N5175" s="141" t="s">
        <v>330</v>
      </c>
      <c r="O5175" s="141" t="s">
        <v>287</v>
      </c>
      <c r="P5175" s="141" t="s">
        <v>829</v>
      </c>
      <c r="Q5175" s="141" t="s">
        <v>343</v>
      </c>
      <c r="R5175" s="141" t="s">
        <v>3468</v>
      </c>
      <c r="S5175" s="148" t="s">
        <v>3283</v>
      </c>
      <c r="T5175" s="147">
        <v>1101113</v>
      </c>
      <c r="U5175" s="147">
        <v>12064797.43</v>
      </c>
      <c r="V5175" s="147">
        <v>1100848.8400000001</v>
      </c>
      <c r="W5175" s="147">
        <v>1100848.8400000001</v>
      </c>
    </row>
    <row r="5176" spans="1:23">
      <c r="A5176" s="141" t="s">
        <v>3465</v>
      </c>
      <c r="B5176" s="141" t="s">
        <v>284</v>
      </c>
      <c r="C5176" s="141" t="s">
        <v>3457</v>
      </c>
      <c r="D5176" s="141" t="s">
        <v>3456</v>
      </c>
      <c r="E5176" s="141" t="s">
        <v>4144</v>
      </c>
      <c r="F5176" s="141" t="s">
        <v>3282</v>
      </c>
      <c r="G5176" s="141" t="s">
        <v>53</v>
      </c>
      <c r="H5176" s="141" t="s">
        <v>4129</v>
      </c>
      <c r="I5176" s="141" t="s">
        <v>3514</v>
      </c>
      <c r="J5176" s="141" t="s">
        <v>184</v>
      </c>
      <c r="K5176" s="141" t="s">
        <v>186</v>
      </c>
      <c r="L5176" s="141" t="s">
        <v>3491</v>
      </c>
      <c r="M5176" s="141" t="s">
        <v>272</v>
      </c>
      <c r="N5176" s="141" t="s">
        <v>345</v>
      </c>
      <c r="O5176" s="141" t="s">
        <v>287</v>
      </c>
      <c r="P5176" s="141" t="s">
        <v>841</v>
      </c>
      <c r="Q5176" s="141" t="s">
        <v>355</v>
      </c>
      <c r="R5176" s="141" t="s">
        <v>3468</v>
      </c>
      <c r="S5176" s="148" t="s">
        <v>3283</v>
      </c>
      <c r="T5176" s="147">
        <v>427885</v>
      </c>
      <c r="U5176" s="147">
        <v>2886715.98</v>
      </c>
      <c r="V5176" s="147">
        <v>0</v>
      </c>
      <c r="W5176" s="147">
        <v>0</v>
      </c>
    </row>
    <row r="5177" spans="1:23">
      <c r="A5177" s="141" t="s">
        <v>3465</v>
      </c>
      <c r="B5177" s="141" t="s">
        <v>284</v>
      </c>
      <c r="C5177" s="141" t="s">
        <v>3457</v>
      </c>
      <c r="D5177" s="141" t="s">
        <v>3456</v>
      </c>
      <c r="E5177" s="141" t="s">
        <v>4144</v>
      </c>
      <c r="F5177" s="141" t="s">
        <v>3282</v>
      </c>
      <c r="G5177" s="141" t="s">
        <v>53</v>
      </c>
      <c r="H5177" s="141" t="s">
        <v>4129</v>
      </c>
      <c r="I5177" s="141" t="s">
        <v>3514</v>
      </c>
      <c r="J5177" s="141" t="s">
        <v>184</v>
      </c>
      <c r="K5177" s="141" t="s">
        <v>186</v>
      </c>
      <c r="L5177" s="141" t="s">
        <v>3491</v>
      </c>
      <c r="M5177" s="141" t="s">
        <v>272</v>
      </c>
      <c r="N5177" s="141" t="s">
        <v>345</v>
      </c>
      <c r="O5177" s="141" t="s">
        <v>287</v>
      </c>
      <c r="P5177" s="141" t="s">
        <v>3263</v>
      </c>
      <c r="Q5177" s="141" t="s">
        <v>3262</v>
      </c>
      <c r="R5177" s="141" t="s">
        <v>3468</v>
      </c>
      <c r="S5177" s="148" t="s">
        <v>3283</v>
      </c>
      <c r="T5177" s="147">
        <v>0</v>
      </c>
      <c r="U5177" s="147">
        <v>1765972.39</v>
      </c>
      <c r="V5177" s="147">
        <v>0</v>
      </c>
      <c r="W5177" s="147">
        <v>0</v>
      </c>
    </row>
    <row r="5178" spans="1:23">
      <c r="A5178" s="141" t="s">
        <v>3465</v>
      </c>
      <c r="B5178" s="141" t="s">
        <v>284</v>
      </c>
      <c r="C5178" s="141" t="s">
        <v>3457</v>
      </c>
      <c r="D5178" s="141" t="s">
        <v>3456</v>
      </c>
      <c r="E5178" s="141" t="s">
        <v>4144</v>
      </c>
      <c r="F5178" s="141" t="s">
        <v>3282</v>
      </c>
      <c r="G5178" s="141" t="s">
        <v>53</v>
      </c>
      <c r="H5178" s="141" t="s">
        <v>4129</v>
      </c>
      <c r="I5178" s="141" t="s">
        <v>3514</v>
      </c>
      <c r="J5178" s="141" t="s">
        <v>184</v>
      </c>
      <c r="K5178" s="141" t="s">
        <v>186</v>
      </c>
      <c r="L5178" s="141" t="s">
        <v>3491</v>
      </c>
      <c r="M5178" s="141" t="s">
        <v>272</v>
      </c>
      <c r="N5178" s="141" t="s">
        <v>345</v>
      </c>
      <c r="O5178" s="141" t="s">
        <v>287</v>
      </c>
      <c r="P5178" s="141" t="s">
        <v>840</v>
      </c>
      <c r="Q5178" s="141" t="s">
        <v>354</v>
      </c>
      <c r="R5178" s="141" t="s">
        <v>3468</v>
      </c>
      <c r="S5178" s="148" t="s">
        <v>3283</v>
      </c>
      <c r="T5178" s="147">
        <v>2947300</v>
      </c>
      <c r="U5178" s="147">
        <v>2947300</v>
      </c>
      <c r="V5178" s="147">
        <v>2947300</v>
      </c>
      <c r="W5178" s="147">
        <v>0</v>
      </c>
    </row>
    <row r="5179" spans="1:23">
      <c r="A5179" s="141" t="s">
        <v>3465</v>
      </c>
      <c r="B5179" s="141" t="s">
        <v>284</v>
      </c>
      <c r="C5179" s="141" t="s">
        <v>3457</v>
      </c>
      <c r="D5179" s="141" t="s">
        <v>3456</v>
      </c>
      <c r="E5179" s="141" t="s">
        <v>4144</v>
      </c>
      <c r="F5179" s="141" t="s">
        <v>3282</v>
      </c>
      <c r="G5179" s="141" t="s">
        <v>53</v>
      </c>
      <c r="H5179" s="141" t="s">
        <v>4129</v>
      </c>
      <c r="I5179" s="141" t="s">
        <v>3514</v>
      </c>
      <c r="J5179" s="141" t="s">
        <v>184</v>
      </c>
      <c r="K5179" s="141" t="s">
        <v>186</v>
      </c>
      <c r="L5179" s="141" t="s">
        <v>3491</v>
      </c>
      <c r="M5179" s="141" t="s">
        <v>272</v>
      </c>
      <c r="N5179" s="141" t="s">
        <v>370</v>
      </c>
      <c r="O5179" s="141" t="s">
        <v>287</v>
      </c>
      <c r="P5179" s="141" t="s">
        <v>3213</v>
      </c>
      <c r="Q5179" s="141" t="s">
        <v>3212</v>
      </c>
      <c r="R5179" s="141" t="s">
        <v>3468</v>
      </c>
      <c r="S5179" s="148" t="s">
        <v>3283</v>
      </c>
      <c r="T5179" s="147">
        <v>0</v>
      </c>
      <c r="U5179" s="147">
        <v>7259714.0499999998</v>
      </c>
      <c r="V5179" s="147">
        <v>7259714.0499999998</v>
      </c>
      <c r="W5179" s="147">
        <v>5121990.6500000004</v>
      </c>
    </row>
    <row r="5180" spans="1:23">
      <c r="A5180" s="141" t="s">
        <v>3465</v>
      </c>
      <c r="B5180" s="141" t="s">
        <v>284</v>
      </c>
      <c r="C5180" s="141" t="s">
        <v>3457</v>
      </c>
      <c r="D5180" s="141" t="s">
        <v>3456</v>
      </c>
      <c r="E5180" s="141" t="s">
        <v>4144</v>
      </c>
      <c r="F5180" s="141" t="s">
        <v>3282</v>
      </c>
      <c r="G5180" s="141" t="s">
        <v>53</v>
      </c>
      <c r="H5180" s="141" t="s">
        <v>4129</v>
      </c>
      <c r="I5180" s="141" t="s">
        <v>3514</v>
      </c>
      <c r="J5180" s="141" t="s">
        <v>184</v>
      </c>
      <c r="K5180" s="141" t="s">
        <v>186</v>
      </c>
      <c r="L5180" s="141" t="s">
        <v>3491</v>
      </c>
      <c r="M5180" s="141" t="s">
        <v>272</v>
      </c>
      <c r="N5180" s="141" t="s">
        <v>370</v>
      </c>
      <c r="O5180" s="141" t="s">
        <v>287</v>
      </c>
      <c r="P5180" s="141" t="s">
        <v>866</v>
      </c>
      <c r="Q5180" s="141" t="s">
        <v>377</v>
      </c>
      <c r="R5180" s="141" t="s">
        <v>3468</v>
      </c>
      <c r="S5180" s="148" t="s">
        <v>3283</v>
      </c>
      <c r="T5180" s="147">
        <v>1432694</v>
      </c>
      <c r="U5180" s="147">
        <v>1432694</v>
      </c>
      <c r="V5180" s="147">
        <v>1432694</v>
      </c>
      <c r="W5180" s="147">
        <v>1431588.3</v>
      </c>
    </row>
    <row r="5181" spans="1:23">
      <c r="A5181" s="141" t="s">
        <v>3465</v>
      </c>
      <c r="B5181" s="141" t="s">
        <v>284</v>
      </c>
      <c r="C5181" s="141" t="s">
        <v>3457</v>
      </c>
      <c r="D5181" s="141" t="s">
        <v>3456</v>
      </c>
      <c r="E5181" s="141" t="s">
        <v>4144</v>
      </c>
      <c r="F5181" s="141" t="s">
        <v>3282</v>
      </c>
      <c r="G5181" s="141" t="s">
        <v>53</v>
      </c>
      <c r="H5181" s="141" t="s">
        <v>4129</v>
      </c>
      <c r="I5181" s="141" t="s">
        <v>3514</v>
      </c>
      <c r="J5181" s="141" t="s">
        <v>184</v>
      </c>
      <c r="K5181" s="141" t="s">
        <v>186</v>
      </c>
      <c r="L5181" s="141" t="s">
        <v>3491</v>
      </c>
      <c r="M5181" s="141" t="s">
        <v>272</v>
      </c>
      <c r="N5181" s="141" t="s">
        <v>293</v>
      </c>
      <c r="O5181" s="141" t="s">
        <v>287</v>
      </c>
      <c r="P5181" s="141" t="s">
        <v>880</v>
      </c>
      <c r="Q5181" s="141" t="s">
        <v>391</v>
      </c>
      <c r="R5181" s="141" t="s">
        <v>3468</v>
      </c>
      <c r="S5181" s="148" t="s">
        <v>3283</v>
      </c>
      <c r="T5181" s="147">
        <v>5921938</v>
      </c>
      <c r="U5181" s="147">
        <v>5921938</v>
      </c>
      <c r="V5181" s="147">
        <v>2340773.16</v>
      </c>
      <c r="W5181" s="147">
        <v>2340773.16</v>
      </c>
    </row>
    <row r="5182" spans="1:23">
      <c r="A5182" s="141" t="s">
        <v>3465</v>
      </c>
      <c r="B5182" s="141" t="s">
        <v>284</v>
      </c>
      <c r="C5182" s="141" t="s">
        <v>3457</v>
      </c>
      <c r="D5182" s="141" t="s">
        <v>3456</v>
      </c>
      <c r="E5182" s="141" t="s">
        <v>4144</v>
      </c>
      <c r="F5182" s="141" t="s">
        <v>3282</v>
      </c>
      <c r="G5182" s="141" t="s">
        <v>53</v>
      </c>
      <c r="H5182" s="141" t="s">
        <v>4129</v>
      </c>
      <c r="I5182" s="141" t="s">
        <v>3514</v>
      </c>
      <c r="J5182" s="141" t="s">
        <v>184</v>
      </c>
      <c r="K5182" s="141" t="s">
        <v>186</v>
      </c>
      <c r="L5182" s="141" t="s">
        <v>3491</v>
      </c>
      <c r="M5182" s="141" t="s">
        <v>272</v>
      </c>
      <c r="N5182" s="141" t="s">
        <v>397</v>
      </c>
      <c r="O5182" s="141" t="s">
        <v>287</v>
      </c>
      <c r="P5182" s="141" t="s">
        <v>3156</v>
      </c>
      <c r="Q5182" s="141" t="s">
        <v>3155</v>
      </c>
      <c r="R5182" s="141" t="s">
        <v>3468</v>
      </c>
      <c r="S5182" s="148" t="s">
        <v>3283</v>
      </c>
      <c r="T5182" s="147">
        <v>0</v>
      </c>
      <c r="U5182" s="147">
        <v>3776201.8</v>
      </c>
      <c r="V5182" s="147">
        <v>3776201.8</v>
      </c>
      <c r="W5182" s="147">
        <v>2529747.2799999998</v>
      </c>
    </row>
    <row r="5183" spans="1:23">
      <c r="A5183" s="141" t="s">
        <v>3465</v>
      </c>
      <c r="B5183" s="141" t="s">
        <v>284</v>
      </c>
      <c r="C5183" s="141" t="s">
        <v>3457</v>
      </c>
      <c r="D5183" s="141" t="s">
        <v>3456</v>
      </c>
      <c r="E5183" s="141" t="s">
        <v>4144</v>
      </c>
      <c r="F5183" s="141" t="s">
        <v>3282</v>
      </c>
      <c r="G5183" s="141" t="s">
        <v>53</v>
      </c>
      <c r="H5183" s="141" t="s">
        <v>4129</v>
      </c>
      <c r="I5183" s="141" t="s">
        <v>3514</v>
      </c>
      <c r="J5183" s="141" t="s">
        <v>184</v>
      </c>
      <c r="K5183" s="141" t="s">
        <v>186</v>
      </c>
      <c r="L5183" s="141" t="s">
        <v>3491</v>
      </c>
      <c r="M5183" s="141" t="s">
        <v>272</v>
      </c>
      <c r="N5183" s="141" t="s">
        <v>397</v>
      </c>
      <c r="O5183" s="141" t="s">
        <v>287</v>
      </c>
      <c r="P5183" s="141" t="s">
        <v>3175</v>
      </c>
      <c r="Q5183" s="141" t="s">
        <v>3174</v>
      </c>
      <c r="R5183" s="141" t="s">
        <v>3468</v>
      </c>
      <c r="S5183" s="148" t="s">
        <v>3283</v>
      </c>
      <c r="T5183" s="147">
        <v>0</v>
      </c>
      <c r="U5183" s="147">
        <v>6058163.7699999996</v>
      </c>
      <c r="V5183" s="147">
        <v>6058163.7699999996</v>
      </c>
      <c r="W5183" s="147">
        <v>4296196.62</v>
      </c>
    </row>
    <row r="5184" spans="1:23">
      <c r="A5184" s="141" t="s">
        <v>3465</v>
      </c>
      <c r="B5184" s="141" t="s">
        <v>284</v>
      </c>
      <c r="C5184" s="141" t="s">
        <v>3457</v>
      </c>
      <c r="D5184" s="141" t="s">
        <v>3456</v>
      </c>
      <c r="E5184" s="141" t="s">
        <v>4144</v>
      </c>
      <c r="F5184" s="141" t="s">
        <v>3282</v>
      </c>
      <c r="G5184" s="141" t="s">
        <v>53</v>
      </c>
      <c r="H5184" s="141" t="s">
        <v>4129</v>
      </c>
      <c r="I5184" s="141" t="s">
        <v>3514</v>
      </c>
      <c r="J5184" s="141" t="s">
        <v>184</v>
      </c>
      <c r="K5184" s="141" t="s">
        <v>186</v>
      </c>
      <c r="L5184" s="141" t="s">
        <v>3491</v>
      </c>
      <c r="M5184" s="141" t="s">
        <v>272</v>
      </c>
      <c r="N5184" s="141" t="s">
        <v>296</v>
      </c>
      <c r="O5184" s="141" t="s">
        <v>287</v>
      </c>
      <c r="P5184" s="141" t="s">
        <v>930</v>
      </c>
      <c r="Q5184" s="141" t="s">
        <v>443</v>
      </c>
      <c r="R5184" s="141" t="s">
        <v>3468</v>
      </c>
      <c r="S5184" s="148" t="s">
        <v>3283</v>
      </c>
      <c r="T5184" s="147">
        <v>11000000</v>
      </c>
      <c r="U5184" s="147">
        <v>18510239.41</v>
      </c>
      <c r="V5184" s="147">
        <v>13854381.210000001</v>
      </c>
      <c r="W5184" s="147">
        <v>13854381.210000001</v>
      </c>
    </row>
    <row r="5185" spans="1:23">
      <c r="A5185" s="141" t="s">
        <v>3465</v>
      </c>
      <c r="B5185" s="141" t="s">
        <v>284</v>
      </c>
      <c r="C5185" s="141" t="s">
        <v>3457</v>
      </c>
      <c r="D5185" s="141" t="s">
        <v>3456</v>
      </c>
      <c r="E5185" s="141" t="s">
        <v>4144</v>
      </c>
      <c r="F5185" s="141" t="s">
        <v>3282</v>
      </c>
      <c r="G5185" s="141" t="s">
        <v>53</v>
      </c>
      <c r="H5185" s="141" t="s">
        <v>4129</v>
      </c>
      <c r="I5185" s="141" t="s">
        <v>3514</v>
      </c>
      <c r="J5185" s="141" t="s">
        <v>184</v>
      </c>
      <c r="K5185" s="141" t="s">
        <v>186</v>
      </c>
      <c r="L5185" s="141" t="s">
        <v>3491</v>
      </c>
      <c r="M5185" s="141" t="s">
        <v>272</v>
      </c>
      <c r="N5185" s="141" t="s">
        <v>449</v>
      </c>
      <c r="O5185" s="141" t="s">
        <v>287</v>
      </c>
      <c r="P5185" s="141" t="s">
        <v>1303</v>
      </c>
      <c r="Q5185" s="141" t="s">
        <v>1302</v>
      </c>
      <c r="R5185" s="141" t="s">
        <v>3468</v>
      </c>
      <c r="S5185" s="148" t="s">
        <v>3283</v>
      </c>
      <c r="T5185" s="147">
        <v>0</v>
      </c>
      <c r="U5185" s="147">
        <v>86143445.150000006</v>
      </c>
      <c r="V5185" s="147">
        <v>86143445.150000006</v>
      </c>
      <c r="W5185" s="147">
        <v>48113311.520000003</v>
      </c>
    </row>
    <row r="5186" spans="1:23">
      <c r="A5186" s="141" t="s">
        <v>3465</v>
      </c>
      <c r="B5186" s="141" t="s">
        <v>284</v>
      </c>
      <c r="C5186" s="141" t="s">
        <v>3457</v>
      </c>
      <c r="D5186" s="141" t="s">
        <v>3456</v>
      </c>
      <c r="E5186" s="141" t="s">
        <v>4144</v>
      </c>
      <c r="F5186" s="141" t="s">
        <v>3282</v>
      </c>
      <c r="G5186" s="141" t="s">
        <v>53</v>
      </c>
      <c r="H5186" s="141" t="s">
        <v>4129</v>
      </c>
      <c r="I5186" s="141" t="s">
        <v>3514</v>
      </c>
      <c r="J5186" s="141" t="s">
        <v>184</v>
      </c>
      <c r="K5186" s="141" t="s">
        <v>186</v>
      </c>
      <c r="L5186" s="141" t="s">
        <v>3491</v>
      </c>
      <c r="M5186" s="141" t="s">
        <v>272</v>
      </c>
      <c r="N5186" s="141" t="s">
        <v>298</v>
      </c>
      <c r="O5186" s="141" t="s">
        <v>287</v>
      </c>
      <c r="P5186" s="141" t="s">
        <v>1085</v>
      </c>
      <c r="Q5186" s="141" t="s">
        <v>585</v>
      </c>
      <c r="R5186" s="141" t="s">
        <v>3468</v>
      </c>
      <c r="S5186" s="148" t="s">
        <v>3283</v>
      </c>
      <c r="T5186" s="147">
        <v>5311956</v>
      </c>
      <c r="U5186" s="147">
        <v>5311956</v>
      </c>
      <c r="V5186" s="147">
        <v>1621373.56</v>
      </c>
      <c r="W5186" s="147">
        <v>1621373.56</v>
      </c>
    </row>
    <row r="5187" spans="1:23">
      <c r="A5187" s="141" t="s">
        <v>3465</v>
      </c>
      <c r="B5187" s="141" t="s">
        <v>284</v>
      </c>
      <c r="C5187" s="141" t="s">
        <v>3457</v>
      </c>
      <c r="D5187" s="141" t="s">
        <v>3456</v>
      </c>
      <c r="E5187" s="141" t="s">
        <v>4144</v>
      </c>
      <c r="F5187" s="141" t="s">
        <v>3282</v>
      </c>
      <c r="G5187" s="141" t="s">
        <v>53</v>
      </c>
      <c r="H5187" s="141" t="s">
        <v>4129</v>
      </c>
      <c r="I5187" s="141" t="s">
        <v>3514</v>
      </c>
      <c r="J5187" s="141" t="s">
        <v>184</v>
      </c>
      <c r="K5187" s="141" t="s">
        <v>186</v>
      </c>
      <c r="L5187" s="141" t="s">
        <v>3491</v>
      </c>
      <c r="M5187" s="141" t="s">
        <v>272</v>
      </c>
      <c r="N5187" s="141" t="s">
        <v>298</v>
      </c>
      <c r="O5187" s="141" t="s">
        <v>287</v>
      </c>
      <c r="P5187" s="141" t="s">
        <v>1086</v>
      </c>
      <c r="Q5187" s="141" t="s">
        <v>586</v>
      </c>
      <c r="R5187" s="141" t="s">
        <v>3468</v>
      </c>
      <c r="S5187" s="148" t="s">
        <v>3283</v>
      </c>
      <c r="T5187" s="147">
        <v>5311954</v>
      </c>
      <c r="U5187" s="147">
        <v>7809909.04</v>
      </c>
      <c r="V5187" s="147">
        <v>6490996.1299999999</v>
      </c>
      <c r="W5187" s="147">
        <v>6490996.1299999999</v>
      </c>
    </row>
    <row r="5188" spans="1:23">
      <c r="A5188" s="141" t="s">
        <v>3465</v>
      </c>
      <c r="B5188" s="141" t="s">
        <v>284</v>
      </c>
      <c r="C5188" s="141" t="s">
        <v>3457</v>
      </c>
      <c r="D5188" s="141" t="s">
        <v>3456</v>
      </c>
      <c r="E5188" s="141" t="s">
        <v>4144</v>
      </c>
      <c r="F5188" s="141" t="s">
        <v>3282</v>
      </c>
      <c r="G5188" s="141" t="s">
        <v>53</v>
      </c>
      <c r="H5188" s="141" t="s">
        <v>4129</v>
      </c>
      <c r="I5188" s="141" t="s">
        <v>3514</v>
      </c>
      <c r="J5188" s="141" t="s">
        <v>184</v>
      </c>
      <c r="K5188" s="141" t="s">
        <v>186</v>
      </c>
      <c r="L5188" s="141" t="s">
        <v>3491</v>
      </c>
      <c r="M5188" s="141" t="s">
        <v>272</v>
      </c>
      <c r="N5188" s="141" t="s">
        <v>298</v>
      </c>
      <c r="O5188" s="141" t="s">
        <v>287</v>
      </c>
      <c r="P5188" s="141" t="s">
        <v>1087</v>
      </c>
      <c r="Q5188" s="141" t="s">
        <v>587</v>
      </c>
      <c r="R5188" s="141" t="s">
        <v>3468</v>
      </c>
      <c r="S5188" s="148" t="s">
        <v>3283</v>
      </c>
      <c r="T5188" s="147">
        <v>17052312</v>
      </c>
      <c r="U5188" s="147">
        <v>24052312</v>
      </c>
      <c r="V5188" s="147">
        <v>13725696.859999999</v>
      </c>
      <c r="W5188" s="147">
        <v>13725696.859999999</v>
      </c>
    </row>
    <row r="5189" spans="1:23">
      <c r="A5189" s="141" t="s">
        <v>3465</v>
      </c>
      <c r="B5189" s="141" t="s">
        <v>284</v>
      </c>
      <c r="C5189" s="141" t="s">
        <v>3457</v>
      </c>
      <c r="D5189" s="141" t="s">
        <v>3456</v>
      </c>
      <c r="E5189" s="141" t="s">
        <v>4144</v>
      </c>
      <c r="F5189" s="141" t="s">
        <v>3282</v>
      </c>
      <c r="G5189" s="141" t="s">
        <v>53</v>
      </c>
      <c r="H5189" s="141" t="s">
        <v>4129</v>
      </c>
      <c r="I5189" s="141" t="s">
        <v>3514</v>
      </c>
      <c r="J5189" s="141" t="s">
        <v>184</v>
      </c>
      <c r="K5189" s="141" t="s">
        <v>186</v>
      </c>
      <c r="L5189" s="141" t="s">
        <v>3491</v>
      </c>
      <c r="M5189" s="141" t="s">
        <v>272</v>
      </c>
      <c r="N5189" s="141" t="s">
        <v>298</v>
      </c>
      <c r="O5189" s="141" t="s">
        <v>287</v>
      </c>
      <c r="P5189" s="141" t="s">
        <v>1088</v>
      </c>
      <c r="Q5189" s="141" t="s">
        <v>588</v>
      </c>
      <c r="R5189" s="141" t="s">
        <v>3468</v>
      </c>
      <c r="S5189" s="148" t="s">
        <v>3283</v>
      </c>
      <c r="T5189" s="147">
        <v>5311954</v>
      </c>
      <c r="U5189" s="147">
        <v>7908287</v>
      </c>
      <c r="V5189" s="147">
        <v>6370554.21</v>
      </c>
      <c r="W5189" s="147">
        <v>6370554.21</v>
      </c>
    </row>
    <row r="5190" spans="1:23">
      <c r="A5190" s="141" t="s">
        <v>3465</v>
      </c>
      <c r="B5190" s="141" t="s">
        <v>284</v>
      </c>
      <c r="C5190" s="141" t="s">
        <v>3457</v>
      </c>
      <c r="D5190" s="141" t="s">
        <v>3456</v>
      </c>
      <c r="E5190" s="141" t="s">
        <v>4144</v>
      </c>
      <c r="F5190" s="141" t="s">
        <v>3282</v>
      </c>
      <c r="G5190" s="141" t="s">
        <v>53</v>
      </c>
      <c r="H5190" s="141" t="s">
        <v>4129</v>
      </c>
      <c r="I5190" s="141" t="s">
        <v>3514</v>
      </c>
      <c r="J5190" s="141" t="s">
        <v>184</v>
      </c>
      <c r="K5190" s="141" t="s">
        <v>186</v>
      </c>
      <c r="L5190" s="141" t="s">
        <v>3491</v>
      </c>
      <c r="M5190" s="141" t="s">
        <v>272</v>
      </c>
      <c r="N5190" s="141" t="s">
        <v>298</v>
      </c>
      <c r="O5190" s="141" t="s">
        <v>287</v>
      </c>
      <c r="P5190" s="141" t="s">
        <v>1061</v>
      </c>
      <c r="Q5190" s="141" t="s">
        <v>563</v>
      </c>
      <c r="R5190" s="141" t="s">
        <v>3468</v>
      </c>
      <c r="S5190" s="148" t="s">
        <v>3283</v>
      </c>
      <c r="T5190" s="147">
        <v>23657371</v>
      </c>
      <c r="U5190" s="147">
        <v>22148637.030000001</v>
      </c>
      <c r="V5190" s="147">
        <v>17585836.440000001</v>
      </c>
      <c r="W5190" s="147">
        <v>17585836.440000001</v>
      </c>
    </row>
    <row r="5191" spans="1:23">
      <c r="A5191" s="141" t="s">
        <v>3465</v>
      </c>
      <c r="B5191" s="141" t="s">
        <v>284</v>
      </c>
      <c r="C5191" s="141" t="s">
        <v>3457</v>
      </c>
      <c r="D5191" s="141" t="s">
        <v>3456</v>
      </c>
      <c r="E5191" s="141" t="s">
        <v>4144</v>
      </c>
      <c r="F5191" s="141" t="s">
        <v>3282</v>
      </c>
      <c r="G5191" s="141" t="s">
        <v>53</v>
      </c>
      <c r="H5191" s="141" t="s">
        <v>4129</v>
      </c>
      <c r="I5191" s="141" t="s">
        <v>3514</v>
      </c>
      <c r="J5191" s="141" t="s">
        <v>184</v>
      </c>
      <c r="K5191" s="141" t="s">
        <v>186</v>
      </c>
      <c r="L5191" s="141" t="s">
        <v>3491</v>
      </c>
      <c r="M5191" s="141" t="s">
        <v>272</v>
      </c>
      <c r="N5191" s="141" t="s">
        <v>299</v>
      </c>
      <c r="O5191" s="141" t="s">
        <v>287</v>
      </c>
      <c r="P5191" s="141" t="s">
        <v>1105</v>
      </c>
      <c r="Q5191" s="141" t="s">
        <v>603</v>
      </c>
      <c r="R5191" s="141" t="s">
        <v>3468</v>
      </c>
      <c r="S5191" s="148" t="s">
        <v>3283</v>
      </c>
      <c r="T5191" s="147">
        <v>5373531</v>
      </c>
      <c r="U5191" s="147">
        <v>5373531</v>
      </c>
      <c r="V5191" s="147">
        <v>1476737.1</v>
      </c>
      <c r="W5191" s="147">
        <v>1476737.1</v>
      </c>
    </row>
    <row r="5192" spans="1:23">
      <c r="A5192" s="141" t="s">
        <v>3465</v>
      </c>
      <c r="B5192" s="141" t="s">
        <v>284</v>
      </c>
      <c r="C5192" s="141" t="s">
        <v>3457</v>
      </c>
      <c r="D5192" s="141" t="s">
        <v>3456</v>
      </c>
      <c r="E5192" s="141" t="s">
        <v>4144</v>
      </c>
      <c r="F5192" s="141" t="s">
        <v>3282</v>
      </c>
      <c r="G5192" s="141" t="s">
        <v>53</v>
      </c>
      <c r="H5192" s="141" t="s">
        <v>4129</v>
      </c>
      <c r="I5192" s="141" t="s">
        <v>3514</v>
      </c>
      <c r="J5192" s="141" t="s">
        <v>184</v>
      </c>
      <c r="K5192" s="141" t="s">
        <v>186</v>
      </c>
      <c r="L5192" s="141" t="s">
        <v>3491</v>
      </c>
      <c r="M5192" s="141" t="s">
        <v>272</v>
      </c>
      <c r="N5192" s="141" t="s">
        <v>299</v>
      </c>
      <c r="O5192" s="141" t="s">
        <v>287</v>
      </c>
      <c r="P5192" s="141" t="s">
        <v>1106</v>
      </c>
      <c r="Q5192" s="141" t="s">
        <v>604</v>
      </c>
      <c r="R5192" s="141" t="s">
        <v>3468</v>
      </c>
      <c r="S5192" s="148" t="s">
        <v>3283</v>
      </c>
      <c r="T5192" s="147">
        <v>5373531</v>
      </c>
      <c r="U5192" s="147">
        <v>5337651.96</v>
      </c>
      <c r="V5192" s="147">
        <v>1476737.1</v>
      </c>
      <c r="W5192" s="147">
        <v>1476737.1</v>
      </c>
    </row>
    <row r="5193" spans="1:23">
      <c r="A5193" s="141" t="s">
        <v>3465</v>
      </c>
      <c r="B5193" s="141" t="s">
        <v>284</v>
      </c>
      <c r="C5193" s="141" t="s">
        <v>3457</v>
      </c>
      <c r="D5193" s="141" t="s">
        <v>3456</v>
      </c>
      <c r="E5193" s="141" t="s">
        <v>4144</v>
      </c>
      <c r="F5193" s="141" t="s">
        <v>3282</v>
      </c>
      <c r="G5193" s="141" t="s">
        <v>53</v>
      </c>
      <c r="H5193" s="141" t="s">
        <v>4129</v>
      </c>
      <c r="I5193" s="141" t="s">
        <v>3514</v>
      </c>
      <c r="J5193" s="141" t="s">
        <v>184</v>
      </c>
      <c r="K5193" s="141" t="s">
        <v>186</v>
      </c>
      <c r="L5193" s="141" t="s">
        <v>3491</v>
      </c>
      <c r="M5193" s="141" t="s">
        <v>272</v>
      </c>
      <c r="N5193" s="141" t="s">
        <v>299</v>
      </c>
      <c r="O5193" s="141" t="s">
        <v>287</v>
      </c>
      <c r="P5193" s="141" t="s">
        <v>1107</v>
      </c>
      <c r="Q5193" s="141" t="s">
        <v>605</v>
      </c>
      <c r="R5193" s="141" t="s">
        <v>3468</v>
      </c>
      <c r="S5193" s="148" t="s">
        <v>3283</v>
      </c>
      <c r="T5193" s="147">
        <v>5373532</v>
      </c>
      <c r="U5193" s="147">
        <v>5373532</v>
      </c>
      <c r="V5193" s="147">
        <v>1476737.1</v>
      </c>
      <c r="W5193" s="147">
        <v>1476737.1</v>
      </c>
    </row>
    <row r="5194" spans="1:23">
      <c r="A5194" s="141" t="s">
        <v>3465</v>
      </c>
      <c r="B5194" s="141" t="s">
        <v>284</v>
      </c>
      <c r="C5194" s="141" t="s">
        <v>3457</v>
      </c>
      <c r="D5194" s="141" t="s">
        <v>3456</v>
      </c>
      <c r="E5194" s="141" t="s">
        <v>4144</v>
      </c>
      <c r="F5194" s="141" t="s">
        <v>3282</v>
      </c>
      <c r="G5194" s="141" t="s">
        <v>53</v>
      </c>
      <c r="H5194" s="141" t="s">
        <v>4129</v>
      </c>
      <c r="I5194" s="141" t="s">
        <v>3514</v>
      </c>
      <c r="J5194" s="141" t="s">
        <v>184</v>
      </c>
      <c r="K5194" s="141" t="s">
        <v>186</v>
      </c>
      <c r="L5194" s="141" t="s">
        <v>3491</v>
      </c>
      <c r="M5194" s="141" t="s">
        <v>272</v>
      </c>
      <c r="N5194" s="141" t="s">
        <v>299</v>
      </c>
      <c r="O5194" s="141" t="s">
        <v>287</v>
      </c>
      <c r="P5194" s="141" t="s">
        <v>1108</v>
      </c>
      <c r="Q5194" s="141" t="s">
        <v>606</v>
      </c>
      <c r="R5194" s="141" t="s">
        <v>3468</v>
      </c>
      <c r="S5194" s="148" t="s">
        <v>3283</v>
      </c>
      <c r="T5194" s="147">
        <v>17249194</v>
      </c>
      <c r="U5194" s="147">
        <v>25675296</v>
      </c>
      <c r="V5194" s="147">
        <v>4739682.25</v>
      </c>
      <c r="W5194" s="147">
        <v>4739682.25</v>
      </c>
    </row>
    <row r="5195" spans="1:23">
      <c r="A5195" s="141" t="s">
        <v>3465</v>
      </c>
      <c r="B5195" s="141" t="s">
        <v>284</v>
      </c>
      <c r="C5195" s="141" t="s">
        <v>3457</v>
      </c>
      <c r="D5195" s="141" t="s">
        <v>3456</v>
      </c>
      <c r="E5195" s="141" t="s">
        <v>4144</v>
      </c>
      <c r="F5195" s="141" t="s">
        <v>3282</v>
      </c>
      <c r="G5195" s="141" t="s">
        <v>53</v>
      </c>
      <c r="H5195" s="141" t="s">
        <v>4129</v>
      </c>
      <c r="I5195" s="141" t="s">
        <v>3514</v>
      </c>
      <c r="J5195" s="141" t="s">
        <v>184</v>
      </c>
      <c r="K5195" s="141" t="s">
        <v>186</v>
      </c>
      <c r="L5195" s="141" t="s">
        <v>3491</v>
      </c>
      <c r="M5195" s="141" t="s">
        <v>272</v>
      </c>
      <c r="N5195" s="141" t="s">
        <v>607</v>
      </c>
      <c r="O5195" s="141" t="s">
        <v>287</v>
      </c>
      <c r="P5195" s="141" t="s">
        <v>1109</v>
      </c>
      <c r="Q5195" s="141" t="s">
        <v>608</v>
      </c>
      <c r="R5195" s="141" t="s">
        <v>3468</v>
      </c>
      <c r="S5195" s="148" t="s">
        <v>3283</v>
      </c>
      <c r="T5195" s="147">
        <v>2609354</v>
      </c>
      <c r="U5195" s="147">
        <v>2609354</v>
      </c>
      <c r="V5195" s="147">
        <v>2609354</v>
      </c>
      <c r="W5195" s="147">
        <v>2566462.21</v>
      </c>
    </row>
    <row r="5196" spans="1:23">
      <c r="A5196" s="141" t="s">
        <v>3465</v>
      </c>
      <c r="B5196" s="141" t="s">
        <v>284</v>
      </c>
      <c r="C5196" s="141" t="s">
        <v>3457</v>
      </c>
      <c r="D5196" s="141" t="s">
        <v>3456</v>
      </c>
      <c r="E5196" s="141" t="s">
        <v>4144</v>
      </c>
      <c r="F5196" s="141" t="s">
        <v>3282</v>
      </c>
      <c r="G5196" s="141" t="s">
        <v>53</v>
      </c>
      <c r="H5196" s="141" t="s">
        <v>4129</v>
      </c>
      <c r="I5196" s="141" t="s">
        <v>3514</v>
      </c>
      <c r="J5196" s="141" t="s">
        <v>184</v>
      </c>
      <c r="K5196" s="141" t="s">
        <v>186</v>
      </c>
      <c r="L5196" s="141" t="s">
        <v>3491</v>
      </c>
      <c r="M5196" s="141" t="s">
        <v>272</v>
      </c>
      <c r="N5196" s="141" t="s">
        <v>300</v>
      </c>
      <c r="O5196" s="141" t="s">
        <v>287</v>
      </c>
      <c r="P5196" s="141" t="s">
        <v>3161</v>
      </c>
      <c r="Q5196" s="141" t="s">
        <v>3160</v>
      </c>
      <c r="R5196" s="141" t="s">
        <v>3468</v>
      </c>
      <c r="S5196" s="148" t="s">
        <v>3283</v>
      </c>
      <c r="T5196" s="147">
        <v>0</v>
      </c>
      <c r="U5196" s="147">
        <v>5237798.04</v>
      </c>
      <c r="V5196" s="147">
        <v>5237798.04</v>
      </c>
      <c r="W5196" s="147">
        <v>3076794.31</v>
      </c>
    </row>
    <row r="5197" spans="1:23">
      <c r="A5197" s="141" t="s">
        <v>3465</v>
      </c>
      <c r="B5197" s="141" t="s">
        <v>284</v>
      </c>
      <c r="C5197" s="141" t="s">
        <v>3457</v>
      </c>
      <c r="D5197" s="141" t="s">
        <v>3456</v>
      </c>
      <c r="E5197" s="141" t="s">
        <v>4144</v>
      </c>
      <c r="F5197" s="141" t="s">
        <v>3282</v>
      </c>
      <c r="G5197" s="141" t="s">
        <v>53</v>
      </c>
      <c r="H5197" s="141" t="s">
        <v>4129</v>
      </c>
      <c r="I5197" s="141" t="s">
        <v>3514</v>
      </c>
      <c r="J5197" s="141" t="s">
        <v>184</v>
      </c>
      <c r="K5197" s="141" t="s">
        <v>186</v>
      </c>
      <c r="L5197" s="141" t="s">
        <v>3491</v>
      </c>
      <c r="M5197" s="141" t="s">
        <v>272</v>
      </c>
      <c r="N5197" s="141" t="s">
        <v>300</v>
      </c>
      <c r="O5197" s="141" t="s">
        <v>287</v>
      </c>
      <c r="P5197" s="141" t="s">
        <v>1137</v>
      </c>
      <c r="Q5197" s="141" t="s">
        <v>635</v>
      </c>
      <c r="R5197" s="141" t="s">
        <v>3468</v>
      </c>
      <c r="S5197" s="148" t="s">
        <v>3283</v>
      </c>
      <c r="T5197" s="147">
        <v>12065741</v>
      </c>
      <c r="U5197" s="147">
        <v>3758249.88</v>
      </c>
      <c r="V5197" s="147">
        <v>3758249.88</v>
      </c>
      <c r="W5197" s="147">
        <v>3758249.88</v>
      </c>
    </row>
    <row r="5198" spans="1:23">
      <c r="A5198" s="141" t="s">
        <v>3465</v>
      </c>
      <c r="B5198" s="141" t="s">
        <v>284</v>
      </c>
      <c r="C5198" s="141" t="s">
        <v>3457</v>
      </c>
      <c r="D5198" s="141" t="s">
        <v>3456</v>
      </c>
      <c r="E5198" s="141" t="s">
        <v>4144</v>
      </c>
      <c r="F5198" s="141" t="s">
        <v>3282</v>
      </c>
      <c r="G5198" s="141" t="s">
        <v>53</v>
      </c>
      <c r="H5198" s="141" t="s">
        <v>4129</v>
      </c>
      <c r="I5198" s="141" t="s">
        <v>3514</v>
      </c>
      <c r="J5198" s="141" t="s">
        <v>184</v>
      </c>
      <c r="K5198" s="141" t="s">
        <v>186</v>
      </c>
      <c r="L5198" s="141" t="s">
        <v>3491</v>
      </c>
      <c r="M5198" s="141" t="s">
        <v>272</v>
      </c>
      <c r="N5198" s="141" t="s">
        <v>675</v>
      </c>
      <c r="O5198" s="141" t="s">
        <v>287</v>
      </c>
      <c r="P5198" s="141" t="s">
        <v>1193</v>
      </c>
      <c r="Q5198" s="141" t="s">
        <v>691</v>
      </c>
      <c r="R5198" s="141" t="s">
        <v>3468</v>
      </c>
      <c r="S5198" s="148" t="s">
        <v>3283</v>
      </c>
      <c r="T5198" s="147">
        <v>5332480</v>
      </c>
      <c r="U5198" s="147">
        <v>7124599.2599999998</v>
      </c>
      <c r="V5198" s="147">
        <v>1465970.65</v>
      </c>
      <c r="W5198" s="147">
        <v>1465970.65</v>
      </c>
    </row>
    <row r="5199" spans="1:23">
      <c r="A5199" s="141" t="s">
        <v>3465</v>
      </c>
      <c r="B5199" s="141" t="s">
        <v>284</v>
      </c>
      <c r="C5199" s="141" t="s">
        <v>3457</v>
      </c>
      <c r="D5199" s="141" t="s">
        <v>3456</v>
      </c>
      <c r="E5199" s="141" t="s">
        <v>4144</v>
      </c>
      <c r="F5199" s="141" t="s">
        <v>3282</v>
      </c>
      <c r="G5199" s="141" t="s">
        <v>53</v>
      </c>
      <c r="H5199" s="141" t="s">
        <v>4129</v>
      </c>
      <c r="I5199" s="141" t="s">
        <v>3514</v>
      </c>
      <c r="J5199" s="141" t="s">
        <v>184</v>
      </c>
      <c r="K5199" s="141" t="s">
        <v>186</v>
      </c>
      <c r="L5199" s="141" t="s">
        <v>3491</v>
      </c>
      <c r="M5199" s="141" t="s">
        <v>272</v>
      </c>
      <c r="N5199" s="141" t="s">
        <v>675</v>
      </c>
      <c r="O5199" s="141" t="s">
        <v>287</v>
      </c>
      <c r="P5199" s="141" t="s">
        <v>1194</v>
      </c>
      <c r="Q5199" s="141" t="s">
        <v>692</v>
      </c>
      <c r="R5199" s="141" t="s">
        <v>3468</v>
      </c>
      <c r="S5199" s="148" t="s">
        <v>3283</v>
      </c>
      <c r="T5199" s="147">
        <v>5332481</v>
      </c>
      <c r="U5199" s="147">
        <v>7466196.2000000002</v>
      </c>
      <c r="V5199" s="147">
        <v>3846101.3</v>
      </c>
      <c r="W5199" s="147">
        <v>3846101.3</v>
      </c>
    </row>
    <row r="5200" spans="1:23">
      <c r="A5200" s="141" t="s">
        <v>3465</v>
      </c>
      <c r="B5200" s="141" t="s">
        <v>284</v>
      </c>
      <c r="C5200" s="141" t="s">
        <v>3457</v>
      </c>
      <c r="D5200" s="141" t="s">
        <v>3456</v>
      </c>
      <c r="E5200" s="141" t="s">
        <v>4144</v>
      </c>
      <c r="F5200" s="141" t="s">
        <v>3282</v>
      </c>
      <c r="G5200" s="141" t="s">
        <v>53</v>
      </c>
      <c r="H5200" s="141" t="s">
        <v>4129</v>
      </c>
      <c r="I5200" s="141" t="s">
        <v>3514</v>
      </c>
      <c r="J5200" s="141" t="s">
        <v>184</v>
      </c>
      <c r="K5200" s="141" t="s">
        <v>186</v>
      </c>
      <c r="L5200" s="141" t="s">
        <v>3491</v>
      </c>
      <c r="M5200" s="141" t="s">
        <v>272</v>
      </c>
      <c r="N5200" s="141" t="s">
        <v>675</v>
      </c>
      <c r="O5200" s="141" t="s">
        <v>287</v>
      </c>
      <c r="P5200" s="141" t="s">
        <v>1195</v>
      </c>
      <c r="Q5200" s="141" t="s">
        <v>693</v>
      </c>
      <c r="R5200" s="141" t="s">
        <v>3468</v>
      </c>
      <c r="S5200" s="148" t="s">
        <v>3283</v>
      </c>
      <c r="T5200" s="147">
        <v>5332482</v>
      </c>
      <c r="U5200" s="147">
        <v>5332482</v>
      </c>
      <c r="V5200" s="147">
        <v>3950788.77</v>
      </c>
      <c r="W5200" s="147">
        <v>3950788.77</v>
      </c>
    </row>
    <row r="5201" spans="1:23">
      <c r="A5201" s="141" t="s">
        <v>3465</v>
      </c>
      <c r="B5201" s="141" t="s">
        <v>284</v>
      </c>
      <c r="C5201" s="141" t="s">
        <v>3457</v>
      </c>
      <c r="D5201" s="141" t="s">
        <v>3456</v>
      </c>
      <c r="E5201" s="141" t="s">
        <v>4144</v>
      </c>
      <c r="F5201" s="141" t="s">
        <v>3282</v>
      </c>
      <c r="G5201" s="141" t="s">
        <v>53</v>
      </c>
      <c r="H5201" s="141" t="s">
        <v>4129</v>
      </c>
      <c r="I5201" s="141" t="s">
        <v>3514</v>
      </c>
      <c r="J5201" s="141" t="s">
        <v>184</v>
      </c>
      <c r="K5201" s="141" t="s">
        <v>186</v>
      </c>
      <c r="L5201" s="141" t="s">
        <v>3491</v>
      </c>
      <c r="M5201" s="141" t="s">
        <v>272</v>
      </c>
      <c r="N5201" s="141" t="s">
        <v>705</v>
      </c>
      <c r="O5201" s="141" t="s">
        <v>287</v>
      </c>
      <c r="P5201" s="141" t="s">
        <v>1210</v>
      </c>
      <c r="Q5201" s="141" t="s">
        <v>709</v>
      </c>
      <c r="R5201" s="141" t="s">
        <v>3468</v>
      </c>
      <c r="S5201" s="148" t="s">
        <v>3283</v>
      </c>
      <c r="T5201" s="147">
        <v>8000000</v>
      </c>
      <c r="U5201" s="147">
        <v>42005851.119999997</v>
      </c>
      <c r="V5201" s="147">
        <v>38706203.799999997</v>
      </c>
      <c r="W5201" s="147">
        <v>38706203.799999997</v>
      </c>
    </row>
    <row r="5202" spans="1:23">
      <c r="A5202" s="141" t="s">
        <v>3465</v>
      </c>
      <c r="B5202" s="141" t="s">
        <v>284</v>
      </c>
      <c r="C5202" s="141" t="s">
        <v>3457</v>
      </c>
      <c r="D5202" s="141" t="s">
        <v>3456</v>
      </c>
      <c r="E5202" s="141" t="s">
        <v>4144</v>
      </c>
      <c r="F5202" s="141" t="s">
        <v>3282</v>
      </c>
      <c r="G5202" s="141" t="s">
        <v>53</v>
      </c>
      <c r="H5202" s="141" t="s">
        <v>4129</v>
      </c>
      <c r="I5202" s="141" t="s">
        <v>3514</v>
      </c>
      <c r="J5202" s="141" t="s">
        <v>184</v>
      </c>
      <c r="K5202" s="141" t="s">
        <v>186</v>
      </c>
      <c r="L5202" s="141" t="s">
        <v>3491</v>
      </c>
      <c r="M5202" s="141" t="s">
        <v>272</v>
      </c>
      <c r="N5202" s="141" t="s">
        <v>302</v>
      </c>
      <c r="O5202" s="141" t="s">
        <v>287</v>
      </c>
      <c r="P5202" s="141" t="s">
        <v>1250</v>
      </c>
      <c r="Q5202" s="141" t="s">
        <v>743</v>
      </c>
      <c r="R5202" s="141" t="s">
        <v>3468</v>
      </c>
      <c r="S5202" s="148" t="s">
        <v>3283</v>
      </c>
      <c r="T5202" s="147">
        <v>0</v>
      </c>
      <c r="U5202" s="147">
        <v>2007145</v>
      </c>
      <c r="V5202" s="147">
        <v>0</v>
      </c>
      <c r="W5202" s="147">
        <v>0</v>
      </c>
    </row>
    <row r="5203" spans="1:23">
      <c r="A5203" s="141" t="s">
        <v>3465</v>
      </c>
      <c r="B5203" s="141" t="s">
        <v>284</v>
      </c>
      <c r="C5203" s="141" t="s">
        <v>3457</v>
      </c>
      <c r="D5203" s="141" t="s">
        <v>3456</v>
      </c>
      <c r="E5203" s="141" t="s">
        <v>4144</v>
      </c>
      <c r="F5203" s="141" t="s">
        <v>3282</v>
      </c>
      <c r="G5203" s="141" t="s">
        <v>53</v>
      </c>
      <c r="H5203" s="141" t="s">
        <v>4129</v>
      </c>
      <c r="I5203" s="141" t="s">
        <v>3514</v>
      </c>
      <c r="J5203" s="141" t="s">
        <v>184</v>
      </c>
      <c r="K5203" s="141" t="s">
        <v>186</v>
      </c>
      <c r="L5203" s="141" t="s">
        <v>3491</v>
      </c>
      <c r="M5203" s="141" t="s">
        <v>272</v>
      </c>
      <c r="N5203" s="141" t="s">
        <v>302</v>
      </c>
      <c r="O5203" s="141" t="s">
        <v>287</v>
      </c>
      <c r="P5203" s="141" t="s">
        <v>1259</v>
      </c>
      <c r="Q5203" s="141" t="s">
        <v>752</v>
      </c>
      <c r="R5203" s="141" t="s">
        <v>3468</v>
      </c>
      <c r="S5203" s="148" t="s">
        <v>3283</v>
      </c>
      <c r="T5203" s="147">
        <v>4816054</v>
      </c>
      <c r="U5203" s="147">
        <v>421703.35</v>
      </c>
      <c r="V5203" s="147">
        <v>0</v>
      </c>
      <c r="W5203" s="147">
        <v>0</v>
      </c>
    </row>
    <row r="5204" spans="1:23">
      <c r="A5204" s="141" t="s">
        <v>3465</v>
      </c>
      <c r="B5204" s="141" t="s">
        <v>284</v>
      </c>
      <c r="C5204" s="141" t="s">
        <v>3457</v>
      </c>
      <c r="D5204" s="141" t="s">
        <v>3456</v>
      </c>
      <c r="E5204" s="141" t="s">
        <v>4144</v>
      </c>
      <c r="F5204" s="141" t="s">
        <v>3282</v>
      </c>
      <c r="G5204" s="141" t="s">
        <v>53</v>
      </c>
      <c r="H5204" s="141" t="s">
        <v>4129</v>
      </c>
      <c r="I5204" s="141" t="s">
        <v>3514</v>
      </c>
      <c r="J5204" s="141" t="s">
        <v>184</v>
      </c>
      <c r="K5204" s="141" t="s">
        <v>186</v>
      </c>
      <c r="L5204" s="141" t="s">
        <v>3491</v>
      </c>
      <c r="M5204" s="141" t="s">
        <v>272</v>
      </c>
      <c r="N5204" s="141" t="s">
        <v>302</v>
      </c>
      <c r="O5204" s="141" t="s">
        <v>287</v>
      </c>
      <c r="P5204" s="141" t="s">
        <v>1257</v>
      </c>
      <c r="Q5204" s="141" t="s">
        <v>750</v>
      </c>
      <c r="R5204" s="141" t="s">
        <v>3468</v>
      </c>
      <c r="S5204" s="148" t="s">
        <v>3283</v>
      </c>
      <c r="T5204" s="147">
        <v>1488356</v>
      </c>
      <c r="U5204" s="147">
        <v>0</v>
      </c>
      <c r="V5204" s="147">
        <v>0</v>
      </c>
      <c r="W5204" s="147">
        <v>0</v>
      </c>
    </row>
    <row r="5205" spans="1:23">
      <c r="A5205" s="141" t="s">
        <v>3465</v>
      </c>
      <c r="B5205" s="141" t="s">
        <v>284</v>
      </c>
      <c r="C5205" s="141" t="s">
        <v>3457</v>
      </c>
      <c r="D5205" s="141" t="s">
        <v>3456</v>
      </c>
      <c r="E5205" s="141" t="s">
        <v>4144</v>
      </c>
      <c r="F5205" s="141" t="s">
        <v>3282</v>
      </c>
      <c r="G5205" s="141" t="s">
        <v>53</v>
      </c>
      <c r="H5205" s="141" t="s">
        <v>4129</v>
      </c>
      <c r="I5205" s="141" t="s">
        <v>3514</v>
      </c>
      <c r="J5205" s="141" t="s">
        <v>184</v>
      </c>
      <c r="K5205" s="141" t="s">
        <v>186</v>
      </c>
      <c r="L5205" s="141" t="s">
        <v>3491</v>
      </c>
      <c r="M5205" s="141" t="s">
        <v>272</v>
      </c>
      <c r="N5205" s="141" t="s">
        <v>302</v>
      </c>
      <c r="O5205" s="141" t="s">
        <v>287</v>
      </c>
      <c r="P5205" s="141" t="s">
        <v>3221</v>
      </c>
      <c r="Q5205" s="141" t="s">
        <v>3220</v>
      </c>
      <c r="R5205" s="141" t="s">
        <v>3468</v>
      </c>
      <c r="S5205" s="148" t="s">
        <v>3283</v>
      </c>
      <c r="T5205" s="147">
        <v>0</v>
      </c>
      <c r="U5205" s="147">
        <v>3859906.33</v>
      </c>
      <c r="V5205" s="147">
        <v>3859906.33</v>
      </c>
      <c r="W5205" s="147">
        <v>2505614.23</v>
      </c>
    </row>
    <row r="5206" spans="1:23">
      <c r="A5206" s="141" t="s">
        <v>3465</v>
      </c>
      <c r="B5206" s="141" t="s">
        <v>284</v>
      </c>
      <c r="C5206" s="141" t="s">
        <v>3457</v>
      </c>
      <c r="D5206" s="141" t="s">
        <v>3456</v>
      </c>
      <c r="E5206" s="141" t="s">
        <v>4144</v>
      </c>
      <c r="F5206" s="141" t="s">
        <v>3282</v>
      </c>
      <c r="G5206" s="141" t="s">
        <v>53</v>
      </c>
      <c r="H5206" s="141" t="s">
        <v>4129</v>
      </c>
      <c r="I5206" s="141" t="s">
        <v>3514</v>
      </c>
      <c r="J5206" s="141" t="s">
        <v>184</v>
      </c>
      <c r="K5206" s="141" t="s">
        <v>186</v>
      </c>
      <c r="L5206" s="141" t="s">
        <v>3491</v>
      </c>
      <c r="M5206" s="141" t="s">
        <v>272</v>
      </c>
      <c r="N5206" s="141" t="s">
        <v>302</v>
      </c>
      <c r="O5206" s="141" t="s">
        <v>287</v>
      </c>
      <c r="P5206" s="141" t="s">
        <v>1256</v>
      </c>
      <c r="Q5206" s="141" t="s">
        <v>749</v>
      </c>
      <c r="R5206" s="141" t="s">
        <v>3468</v>
      </c>
      <c r="S5206" s="148" t="s">
        <v>3283</v>
      </c>
      <c r="T5206" s="147">
        <v>12690890</v>
      </c>
      <c r="U5206" s="147">
        <v>39876151</v>
      </c>
      <c r="V5206" s="147">
        <v>13995280.35</v>
      </c>
      <c r="W5206" s="147">
        <v>13995280.35</v>
      </c>
    </row>
    <row r="5207" spans="1:23">
      <c r="A5207" s="141" t="s">
        <v>3465</v>
      </c>
      <c r="B5207" s="141" t="s">
        <v>284</v>
      </c>
      <c r="C5207" s="141" t="s">
        <v>3457</v>
      </c>
      <c r="D5207" s="141" t="s">
        <v>3456</v>
      </c>
      <c r="E5207" s="141" t="s">
        <v>4144</v>
      </c>
      <c r="F5207" s="141" t="s">
        <v>3282</v>
      </c>
      <c r="G5207" s="141" t="s">
        <v>53</v>
      </c>
      <c r="H5207" s="141" t="s">
        <v>4129</v>
      </c>
      <c r="I5207" s="141" t="s">
        <v>3514</v>
      </c>
      <c r="J5207" s="141" t="s">
        <v>184</v>
      </c>
      <c r="K5207" s="141" t="s">
        <v>186</v>
      </c>
      <c r="L5207" s="141" t="s">
        <v>3491</v>
      </c>
      <c r="M5207" s="141" t="s">
        <v>272</v>
      </c>
      <c r="N5207" s="141" t="s">
        <v>302</v>
      </c>
      <c r="O5207" s="141" t="s">
        <v>287</v>
      </c>
      <c r="P5207" s="141" t="s">
        <v>1834</v>
      </c>
      <c r="Q5207" s="141" t="s">
        <v>1833</v>
      </c>
      <c r="R5207" s="141" t="s">
        <v>3468</v>
      </c>
      <c r="S5207" s="148" t="s">
        <v>3283</v>
      </c>
      <c r="T5207" s="147">
        <v>0</v>
      </c>
      <c r="U5207" s="147">
        <v>2246171.31</v>
      </c>
      <c r="V5207" s="147">
        <v>2246171.31</v>
      </c>
      <c r="W5207" s="147">
        <v>1410532.64</v>
      </c>
    </row>
    <row r="5208" spans="1:23">
      <c r="A5208" s="141" t="s">
        <v>3465</v>
      </c>
      <c r="B5208" s="141" t="s">
        <v>284</v>
      </c>
      <c r="C5208" s="141" t="s">
        <v>3457</v>
      </c>
      <c r="D5208" s="141" t="s">
        <v>3456</v>
      </c>
      <c r="E5208" s="141" t="s">
        <v>4144</v>
      </c>
      <c r="F5208" s="141" t="s">
        <v>3282</v>
      </c>
      <c r="G5208" s="141" t="s">
        <v>53</v>
      </c>
      <c r="H5208" s="141" t="s">
        <v>4129</v>
      </c>
      <c r="I5208" s="141" t="s">
        <v>3514</v>
      </c>
      <c r="J5208" s="141" t="s">
        <v>184</v>
      </c>
      <c r="K5208" s="141" t="s">
        <v>186</v>
      </c>
      <c r="L5208" s="141" t="s">
        <v>3491</v>
      </c>
      <c r="M5208" s="141" t="s">
        <v>272</v>
      </c>
      <c r="N5208" s="141" t="s">
        <v>302</v>
      </c>
      <c r="O5208" s="141" t="s">
        <v>287</v>
      </c>
      <c r="P5208" s="141" t="s">
        <v>1234</v>
      </c>
      <c r="Q5208" s="141" t="s">
        <v>2671</v>
      </c>
      <c r="R5208" s="141" t="s">
        <v>3468</v>
      </c>
      <c r="S5208" s="148" t="s">
        <v>3283</v>
      </c>
      <c r="T5208" s="147">
        <v>3233604</v>
      </c>
      <c r="U5208" s="147">
        <v>16029686.24</v>
      </c>
      <c r="V5208" s="147">
        <v>3233604</v>
      </c>
      <c r="W5208" s="147">
        <v>3228107.21</v>
      </c>
    </row>
    <row r="5209" spans="1:23">
      <c r="A5209" s="141" t="s">
        <v>3465</v>
      </c>
      <c r="B5209" s="141" t="s">
        <v>284</v>
      </c>
      <c r="C5209" s="141" t="s">
        <v>3457</v>
      </c>
      <c r="D5209" s="141" t="s">
        <v>3456</v>
      </c>
      <c r="E5209" s="141" t="s">
        <v>4144</v>
      </c>
      <c r="F5209" s="141" t="s">
        <v>3282</v>
      </c>
      <c r="G5209" s="141" t="s">
        <v>53</v>
      </c>
      <c r="H5209" s="141" t="s">
        <v>4129</v>
      </c>
      <c r="I5209" s="141" t="s">
        <v>3514</v>
      </c>
      <c r="J5209" s="141" t="s">
        <v>184</v>
      </c>
      <c r="K5209" s="141" t="s">
        <v>186</v>
      </c>
      <c r="L5209" s="141" t="s">
        <v>3491</v>
      </c>
      <c r="M5209" s="141" t="s">
        <v>272</v>
      </c>
      <c r="N5209" s="141" t="s">
        <v>302</v>
      </c>
      <c r="O5209" s="141" t="s">
        <v>287</v>
      </c>
      <c r="P5209" s="141" t="s">
        <v>1236</v>
      </c>
      <c r="Q5209" s="141" t="s">
        <v>731</v>
      </c>
      <c r="R5209" s="141" t="s">
        <v>3468</v>
      </c>
      <c r="S5209" s="148" t="s">
        <v>3283</v>
      </c>
      <c r="T5209" s="147">
        <v>27702720</v>
      </c>
      <c r="U5209" s="147">
        <v>40511102.32</v>
      </c>
      <c r="V5209" s="147">
        <v>26691808.41</v>
      </c>
      <c r="W5209" s="147">
        <v>26691808.41</v>
      </c>
    </row>
    <row r="5210" spans="1:23">
      <c r="A5210" s="141" t="s">
        <v>3465</v>
      </c>
      <c r="B5210" s="141" t="s">
        <v>284</v>
      </c>
      <c r="C5210" s="141" t="s">
        <v>3457</v>
      </c>
      <c r="D5210" s="141" t="s">
        <v>3456</v>
      </c>
      <c r="E5210" s="141" t="s">
        <v>4144</v>
      </c>
      <c r="F5210" s="141" t="s">
        <v>3282</v>
      </c>
      <c r="G5210" s="141" t="s">
        <v>53</v>
      </c>
      <c r="H5210" s="141" t="s">
        <v>4129</v>
      </c>
      <c r="I5210" s="141" t="s">
        <v>3514</v>
      </c>
      <c r="J5210" s="141" t="s">
        <v>184</v>
      </c>
      <c r="K5210" s="141" t="s">
        <v>186</v>
      </c>
      <c r="L5210" s="141" t="s">
        <v>3491</v>
      </c>
      <c r="M5210" s="141" t="s">
        <v>272</v>
      </c>
      <c r="N5210" s="141" t="s">
        <v>302</v>
      </c>
      <c r="O5210" s="141" t="s">
        <v>287</v>
      </c>
      <c r="P5210" s="141" t="s">
        <v>1238</v>
      </c>
      <c r="Q5210" s="141" t="s">
        <v>2676</v>
      </c>
      <c r="R5210" s="141" t="s">
        <v>3468</v>
      </c>
      <c r="S5210" s="148" t="s">
        <v>3283</v>
      </c>
      <c r="T5210" s="147">
        <v>5034877</v>
      </c>
      <c r="U5210" s="147">
        <v>8521160.0700000003</v>
      </c>
      <c r="V5210" s="147">
        <v>7915092.0700000003</v>
      </c>
      <c r="W5210" s="147">
        <v>7915092.0700000003</v>
      </c>
    </row>
    <row r="5211" spans="1:23">
      <c r="A5211" s="141" t="s">
        <v>3465</v>
      </c>
      <c r="B5211" s="141" t="s">
        <v>284</v>
      </c>
      <c r="C5211" s="141" t="s">
        <v>3457</v>
      </c>
      <c r="D5211" s="141" t="s">
        <v>3456</v>
      </c>
      <c r="E5211" s="141" t="s">
        <v>4144</v>
      </c>
      <c r="F5211" s="141" t="s">
        <v>3282</v>
      </c>
      <c r="G5211" s="141" t="s">
        <v>53</v>
      </c>
      <c r="H5211" s="141" t="s">
        <v>4129</v>
      </c>
      <c r="I5211" s="141" t="s">
        <v>3514</v>
      </c>
      <c r="J5211" s="141" t="s">
        <v>184</v>
      </c>
      <c r="K5211" s="141" t="s">
        <v>186</v>
      </c>
      <c r="L5211" s="141" t="s">
        <v>3491</v>
      </c>
      <c r="M5211" s="141" t="s">
        <v>272</v>
      </c>
      <c r="N5211" s="141" t="s">
        <v>302</v>
      </c>
      <c r="O5211" s="141" t="s">
        <v>287</v>
      </c>
      <c r="P5211" s="141" t="s">
        <v>3233</v>
      </c>
      <c r="Q5211" s="141" t="s">
        <v>3232</v>
      </c>
      <c r="R5211" s="141" t="s">
        <v>3468</v>
      </c>
      <c r="S5211" s="148" t="s">
        <v>3283</v>
      </c>
      <c r="T5211" s="147">
        <v>0</v>
      </c>
      <c r="U5211" s="147">
        <v>9000000</v>
      </c>
      <c r="V5211" s="147">
        <v>0</v>
      </c>
      <c r="W5211" s="147">
        <v>0</v>
      </c>
    </row>
    <row r="5212" spans="1:23">
      <c r="A5212" s="141" t="s">
        <v>3465</v>
      </c>
      <c r="B5212" s="141" t="s">
        <v>284</v>
      </c>
      <c r="C5212" s="141" t="s">
        <v>3457</v>
      </c>
      <c r="D5212" s="141" t="s">
        <v>3456</v>
      </c>
      <c r="E5212" s="141" t="s">
        <v>4144</v>
      </c>
      <c r="F5212" s="141" t="s">
        <v>3282</v>
      </c>
      <c r="G5212" s="141" t="s">
        <v>53</v>
      </c>
      <c r="H5212" s="141" t="s">
        <v>4129</v>
      </c>
      <c r="I5212" s="141" t="s">
        <v>3514</v>
      </c>
      <c r="J5212" s="141" t="s">
        <v>184</v>
      </c>
      <c r="K5212" s="141" t="s">
        <v>186</v>
      </c>
      <c r="L5212" s="141" t="s">
        <v>3491</v>
      </c>
      <c r="M5212" s="141" t="s">
        <v>272</v>
      </c>
      <c r="N5212" s="141" t="s">
        <v>302</v>
      </c>
      <c r="O5212" s="141" t="s">
        <v>287</v>
      </c>
      <c r="P5212" s="141" t="s">
        <v>3235</v>
      </c>
      <c r="Q5212" s="141" t="s">
        <v>3234</v>
      </c>
      <c r="R5212" s="141" t="s">
        <v>3468</v>
      </c>
      <c r="S5212" s="148" t="s">
        <v>3283</v>
      </c>
      <c r="T5212" s="147">
        <v>0</v>
      </c>
      <c r="U5212" s="147">
        <v>6000000</v>
      </c>
      <c r="V5212" s="147">
        <v>0</v>
      </c>
      <c r="W5212" s="147">
        <v>0</v>
      </c>
    </row>
    <row r="5213" spans="1:23">
      <c r="A5213" s="141" t="s">
        <v>3465</v>
      </c>
      <c r="B5213" s="141" t="s">
        <v>284</v>
      </c>
      <c r="C5213" s="141" t="s">
        <v>3457</v>
      </c>
      <c r="D5213" s="141" t="s">
        <v>3456</v>
      </c>
      <c r="E5213" s="141" t="s">
        <v>4144</v>
      </c>
      <c r="F5213" s="141" t="s">
        <v>3282</v>
      </c>
      <c r="G5213" s="141" t="s">
        <v>53</v>
      </c>
      <c r="H5213" s="141" t="s">
        <v>4129</v>
      </c>
      <c r="I5213" s="141" t="s">
        <v>3514</v>
      </c>
      <c r="J5213" s="141" t="s">
        <v>184</v>
      </c>
      <c r="K5213" s="141" t="s">
        <v>186</v>
      </c>
      <c r="L5213" s="141" t="s">
        <v>3491</v>
      </c>
      <c r="M5213" s="141" t="s">
        <v>272</v>
      </c>
      <c r="N5213" s="141" t="s">
        <v>302</v>
      </c>
      <c r="O5213" s="141" t="s">
        <v>287</v>
      </c>
      <c r="P5213" s="141" t="s">
        <v>3237</v>
      </c>
      <c r="Q5213" s="141" t="s">
        <v>3236</v>
      </c>
      <c r="R5213" s="141" t="s">
        <v>3468</v>
      </c>
      <c r="S5213" s="148" t="s">
        <v>3283</v>
      </c>
      <c r="T5213" s="147">
        <v>0</v>
      </c>
      <c r="U5213" s="147">
        <v>9000000</v>
      </c>
      <c r="V5213" s="147">
        <v>0</v>
      </c>
      <c r="W5213" s="147">
        <v>0</v>
      </c>
    </row>
    <row r="5214" spans="1:23">
      <c r="A5214" s="141" t="s">
        <v>3465</v>
      </c>
      <c r="B5214" s="141" t="s">
        <v>284</v>
      </c>
      <c r="C5214" s="141" t="s">
        <v>3457</v>
      </c>
      <c r="D5214" s="141" t="s">
        <v>3456</v>
      </c>
      <c r="E5214" s="141" t="s">
        <v>4144</v>
      </c>
      <c r="F5214" s="141" t="s">
        <v>3282</v>
      </c>
      <c r="G5214" s="141" t="s">
        <v>53</v>
      </c>
      <c r="H5214" s="141" t="s">
        <v>4129</v>
      </c>
      <c r="I5214" s="141" t="s">
        <v>3514</v>
      </c>
      <c r="J5214" s="141" t="s">
        <v>184</v>
      </c>
      <c r="K5214" s="141" t="s">
        <v>187</v>
      </c>
      <c r="L5214" s="141" t="s">
        <v>3491</v>
      </c>
      <c r="M5214" s="141" t="s">
        <v>272</v>
      </c>
      <c r="N5214" s="141" t="s">
        <v>519</v>
      </c>
      <c r="O5214" s="141" t="s">
        <v>287</v>
      </c>
      <c r="P5214" s="141" t="s">
        <v>1013</v>
      </c>
      <c r="Q5214" s="141" t="s">
        <v>2382</v>
      </c>
      <c r="R5214" s="141" t="s">
        <v>3468</v>
      </c>
      <c r="S5214" s="148" t="s">
        <v>3283</v>
      </c>
      <c r="T5214" s="147">
        <v>25977936</v>
      </c>
      <c r="U5214" s="147">
        <v>66312346.149999999</v>
      </c>
      <c r="V5214" s="147">
        <v>24952401.350000001</v>
      </c>
      <c r="W5214" s="147">
        <v>24952401.350000001</v>
      </c>
    </row>
    <row r="5215" spans="1:23">
      <c r="A5215" s="141" t="s">
        <v>3465</v>
      </c>
      <c r="B5215" s="141" t="s">
        <v>284</v>
      </c>
      <c r="C5215" s="141" t="s">
        <v>3457</v>
      </c>
      <c r="D5215" s="141" t="s">
        <v>3456</v>
      </c>
      <c r="E5215" s="141" t="s">
        <v>4144</v>
      </c>
      <c r="F5215" s="141" t="s">
        <v>3282</v>
      </c>
      <c r="G5215" s="141" t="s">
        <v>53</v>
      </c>
      <c r="H5215" s="141" t="s">
        <v>4129</v>
      </c>
      <c r="I5215" s="141" t="s">
        <v>3514</v>
      </c>
      <c r="J5215" s="141" t="s">
        <v>184</v>
      </c>
      <c r="K5215" s="141" t="s">
        <v>187</v>
      </c>
      <c r="L5215" s="141" t="s">
        <v>3491</v>
      </c>
      <c r="M5215" s="141" t="s">
        <v>272</v>
      </c>
      <c r="N5215" s="141" t="s">
        <v>519</v>
      </c>
      <c r="O5215" s="141" t="s">
        <v>287</v>
      </c>
      <c r="P5215" s="141" t="s">
        <v>1031</v>
      </c>
      <c r="Q5215" s="141" t="s">
        <v>535</v>
      </c>
      <c r="R5215" s="141" t="s">
        <v>3468</v>
      </c>
      <c r="S5215" s="148" t="s">
        <v>3283</v>
      </c>
      <c r="T5215" s="147">
        <v>7915302</v>
      </c>
      <c r="U5215" s="147">
        <v>0</v>
      </c>
      <c r="V5215" s="147">
        <v>0</v>
      </c>
      <c r="W5215" s="147">
        <v>0</v>
      </c>
    </row>
    <row r="5216" spans="1:23">
      <c r="A5216" s="141" t="s">
        <v>3465</v>
      </c>
      <c r="B5216" s="141" t="s">
        <v>284</v>
      </c>
      <c r="C5216" s="141" t="s">
        <v>3457</v>
      </c>
      <c r="D5216" s="141" t="s">
        <v>3456</v>
      </c>
      <c r="E5216" s="141" t="s">
        <v>4144</v>
      </c>
      <c r="F5216" s="141" t="s">
        <v>3282</v>
      </c>
      <c r="G5216" s="141" t="s">
        <v>53</v>
      </c>
      <c r="H5216" s="141" t="s">
        <v>4129</v>
      </c>
      <c r="I5216" s="141" t="s">
        <v>3514</v>
      </c>
      <c r="J5216" s="141" t="s">
        <v>184</v>
      </c>
      <c r="K5216" s="141" t="s">
        <v>187</v>
      </c>
      <c r="L5216" s="141" t="s">
        <v>3491</v>
      </c>
      <c r="M5216" s="141" t="s">
        <v>272</v>
      </c>
      <c r="N5216" s="141" t="s">
        <v>519</v>
      </c>
      <c r="O5216" s="141" t="s">
        <v>287</v>
      </c>
      <c r="P5216" s="141" t="s">
        <v>1032</v>
      </c>
      <c r="Q5216" s="141" t="s">
        <v>536</v>
      </c>
      <c r="R5216" s="141" t="s">
        <v>3468</v>
      </c>
      <c r="S5216" s="148" t="s">
        <v>3283</v>
      </c>
      <c r="T5216" s="147">
        <v>10687637</v>
      </c>
      <c r="U5216" s="147">
        <v>25144067</v>
      </c>
      <c r="V5216" s="147">
        <v>10639053.699999999</v>
      </c>
      <c r="W5216" s="147">
        <v>10639053.699999999</v>
      </c>
    </row>
    <row r="5217" spans="1:23">
      <c r="A5217" s="141" t="s">
        <v>3465</v>
      </c>
      <c r="B5217" s="141" t="s">
        <v>284</v>
      </c>
      <c r="C5217" s="141" t="s">
        <v>3457</v>
      </c>
      <c r="D5217" s="141" t="s">
        <v>3456</v>
      </c>
      <c r="E5217" s="141" t="s">
        <v>4144</v>
      </c>
      <c r="F5217" s="141" t="s">
        <v>3282</v>
      </c>
      <c r="G5217" s="141" t="s">
        <v>53</v>
      </c>
      <c r="H5217" s="141" t="s">
        <v>4129</v>
      </c>
      <c r="I5217" s="141" t="s">
        <v>3514</v>
      </c>
      <c r="J5217" s="141" t="s">
        <v>184</v>
      </c>
      <c r="K5217" s="141" t="s">
        <v>187</v>
      </c>
      <c r="L5217" s="141" t="s">
        <v>3491</v>
      </c>
      <c r="M5217" s="141" t="s">
        <v>272</v>
      </c>
      <c r="N5217" s="141" t="s">
        <v>519</v>
      </c>
      <c r="O5217" s="141" t="s">
        <v>287</v>
      </c>
      <c r="P5217" s="141" t="s">
        <v>1033</v>
      </c>
      <c r="Q5217" s="141" t="s">
        <v>537</v>
      </c>
      <c r="R5217" s="141" t="s">
        <v>3468</v>
      </c>
      <c r="S5217" s="148" t="s">
        <v>3283</v>
      </c>
      <c r="T5217" s="147">
        <v>844486</v>
      </c>
      <c r="U5217" s="147">
        <v>0</v>
      </c>
      <c r="V5217" s="147">
        <v>0</v>
      </c>
      <c r="W5217" s="147">
        <v>0</v>
      </c>
    </row>
    <row r="5218" spans="1:23">
      <c r="A5218" s="141" t="s">
        <v>3465</v>
      </c>
      <c r="B5218" s="141" t="s">
        <v>284</v>
      </c>
      <c r="C5218" s="141" t="s">
        <v>3457</v>
      </c>
      <c r="D5218" s="141" t="s">
        <v>3456</v>
      </c>
      <c r="E5218" s="141" t="s">
        <v>4144</v>
      </c>
      <c r="F5218" s="141" t="s">
        <v>3282</v>
      </c>
      <c r="G5218" s="141" t="s">
        <v>53</v>
      </c>
      <c r="H5218" s="141" t="s">
        <v>4129</v>
      </c>
      <c r="I5218" s="141" t="s">
        <v>3514</v>
      </c>
      <c r="J5218" s="141" t="s">
        <v>184</v>
      </c>
      <c r="K5218" s="141" t="s">
        <v>187</v>
      </c>
      <c r="L5218" s="141" t="s">
        <v>3491</v>
      </c>
      <c r="M5218" s="141" t="s">
        <v>272</v>
      </c>
      <c r="N5218" s="141" t="s">
        <v>300</v>
      </c>
      <c r="O5218" s="141" t="s">
        <v>287</v>
      </c>
      <c r="P5218" s="141" t="s">
        <v>1133</v>
      </c>
      <c r="Q5218" s="141" t="s">
        <v>632</v>
      </c>
      <c r="R5218" s="141" t="s">
        <v>3468</v>
      </c>
      <c r="S5218" s="148" t="s">
        <v>3283</v>
      </c>
      <c r="T5218" s="147">
        <v>9338901</v>
      </c>
      <c r="U5218" s="147">
        <v>9338901</v>
      </c>
      <c r="V5218" s="147">
        <v>2181724.44</v>
      </c>
      <c r="W5218" s="147">
        <v>2181724.44</v>
      </c>
    </row>
    <row r="5219" spans="1:23">
      <c r="A5219" s="141" t="s">
        <v>3465</v>
      </c>
      <c r="B5219" s="141" t="s">
        <v>284</v>
      </c>
      <c r="C5219" s="141" t="s">
        <v>3457</v>
      </c>
      <c r="D5219" s="141" t="s">
        <v>3456</v>
      </c>
      <c r="E5219" s="141" t="s">
        <v>4144</v>
      </c>
      <c r="F5219" s="141" t="s">
        <v>3282</v>
      </c>
      <c r="G5219" s="141" t="s">
        <v>53</v>
      </c>
      <c r="H5219" s="141" t="s">
        <v>4129</v>
      </c>
      <c r="I5219" s="141" t="s">
        <v>3514</v>
      </c>
      <c r="J5219" s="141" t="s">
        <v>184</v>
      </c>
      <c r="K5219" s="141" t="s">
        <v>187</v>
      </c>
      <c r="L5219" s="141" t="s">
        <v>3491</v>
      </c>
      <c r="M5219" s="141" t="s">
        <v>272</v>
      </c>
      <c r="N5219" s="141" t="s">
        <v>300</v>
      </c>
      <c r="O5219" s="141" t="s">
        <v>287</v>
      </c>
      <c r="P5219" s="141" t="s">
        <v>1134</v>
      </c>
      <c r="Q5219" s="141" t="s">
        <v>633</v>
      </c>
      <c r="R5219" s="141" t="s">
        <v>3468</v>
      </c>
      <c r="S5219" s="148" t="s">
        <v>3283</v>
      </c>
      <c r="T5219" s="147">
        <v>91834774</v>
      </c>
      <c r="U5219" s="147">
        <v>81834774</v>
      </c>
      <c r="V5219" s="147">
        <v>25036479</v>
      </c>
      <c r="W5219" s="147">
        <v>25036479</v>
      </c>
    </row>
    <row r="5220" spans="1:23">
      <c r="A5220" s="141" t="s">
        <v>3465</v>
      </c>
      <c r="B5220" s="141" t="s">
        <v>284</v>
      </c>
      <c r="C5220" s="141" t="s">
        <v>3457</v>
      </c>
      <c r="D5220" s="141" t="s">
        <v>3456</v>
      </c>
      <c r="E5220" s="141" t="s">
        <v>4144</v>
      </c>
      <c r="F5220" s="141" t="s">
        <v>3282</v>
      </c>
      <c r="G5220" s="141" t="s">
        <v>53</v>
      </c>
      <c r="H5220" s="141" t="s">
        <v>4129</v>
      </c>
      <c r="I5220" s="141" t="s">
        <v>3514</v>
      </c>
      <c r="J5220" s="141" t="s">
        <v>184</v>
      </c>
      <c r="K5220" s="141" t="s">
        <v>187</v>
      </c>
      <c r="L5220" s="141" t="s">
        <v>3491</v>
      </c>
      <c r="M5220" s="141" t="s">
        <v>272</v>
      </c>
      <c r="N5220" s="141" t="s">
        <v>300</v>
      </c>
      <c r="O5220" s="141" t="s">
        <v>287</v>
      </c>
      <c r="P5220" s="141" t="s">
        <v>1136</v>
      </c>
      <c r="Q5220" s="141" t="s">
        <v>2453</v>
      </c>
      <c r="R5220" s="141" t="s">
        <v>3468</v>
      </c>
      <c r="S5220" s="148" t="s">
        <v>3283</v>
      </c>
      <c r="T5220" s="147">
        <v>13249833</v>
      </c>
      <c r="U5220" s="147">
        <v>5624915.6900000004</v>
      </c>
      <c r="V5220" s="147">
        <v>5624915.1299999999</v>
      </c>
      <c r="W5220" s="147">
        <v>5624915.1299999999</v>
      </c>
    </row>
    <row r="5221" spans="1:23">
      <c r="A5221" s="141" t="s">
        <v>3465</v>
      </c>
      <c r="B5221" s="141" t="s">
        <v>284</v>
      </c>
      <c r="C5221" s="141" t="s">
        <v>3457</v>
      </c>
      <c r="D5221" s="141" t="s">
        <v>3456</v>
      </c>
      <c r="E5221" s="141" t="s">
        <v>4144</v>
      </c>
      <c r="F5221" s="141" t="s">
        <v>3282</v>
      </c>
      <c r="G5221" s="141" t="s">
        <v>53</v>
      </c>
      <c r="H5221" s="141" t="s">
        <v>4129</v>
      </c>
      <c r="I5221" s="141" t="s">
        <v>3514</v>
      </c>
      <c r="J5221" s="141" t="s">
        <v>184</v>
      </c>
      <c r="K5221" s="141" t="s">
        <v>187</v>
      </c>
      <c r="L5221" s="141" t="s">
        <v>3491</v>
      </c>
      <c r="M5221" s="141" t="s">
        <v>272</v>
      </c>
      <c r="N5221" s="141" t="s">
        <v>300</v>
      </c>
      <c r="O5221" s="141" t="s">
        <v>287</v>
      </c>
      <c r="P5221" s="141" t="s">
        <v>1145</v>
      </c>
      <c r="Q5221" s="141" t="s">
        <v>643</v>
      </c>
      <c r="R5221" s="141" t="s">
        <v>3468</v>
      </c>
      <c r="S5221" s="148" t="s">
        <v>3283</v>
      </c>
      <c r="T5221" s="147">
        <v>61551557</v>
      </c>
      <c r="U5221" s="147">
        <v>131799239.2</v>
      </c>
      <c r="V5221" s="147">
        <v>55765611.549999997</v>
      </c>
      <c r="W5221" s="147">
        <v>55765611.549999997</v>
      </c>
    </row>
    <row r="5222" spans="1:23">
      <c r="A5222" s="141" t="s">
        <v>3465</v>
      </c>
      <c r="B5222" s="141" t="s">
        <v>284</v>
      </c>
      <c r="C5222" s="141" t="s">
        <v>3457</v>
      </c>
      <c r="D5222" s="141" t="s">
        <v>3456</v>
      </c>
      <c r="E5222" s="141" t="s">
        <v>4144</v>
      </c>
      <c r="F5222" s="141" t="s">
        <v>3282</v>
      </c>
      <c r="G5222" s="141" t="s">
        <v>53</v>
      </c>
      <c r="H5222" s="141" t="s">
        <v>4013</v>
      </c>
      <c r="I5222" s="141" t="s">
        <v>3514</v>
      </c>
      <c r="J5222" s="141" t="s">
        <v>3958</v>
      </c>
      <c r="K5222" s="141" t="s">
        <v>205</v>
      </c>
      <c r="L5222" s="141" t="s">
        <v>3491</v>
      </c>
      <c r="M5222" s="141" t="s">
        <v>272</v>
      </c>
      <c r="N5222" s="141" t="s">
        <v>303</v>
      </c>
      <c r="O5222" s="141" t="s">
        <v>287</v>
      </c>
      <c r="P5222" s="141" t="s">
        <v>3282</v>
      </c>
      <c r="Q5222" s="141" t="s">
        <v>288</v>
      </c>
      <c r="R5222" s="141" t="s">
        <v>3468</v>
      </c>
      <c r="S5222" s="148" t="s">
        <v>3280</v>
      </c>
      <c r="T5222" s="147">
        <v>3000000</v>
      </c>
      <c r="U5222" s="147">
        <v>8596767</v>
      </c>
      <c r="V5222" s="147">
        <v>5818845.3200000003</v>
      </c>
      <c r="W5222" s="147">
        <v>1163769.08</v>
      </c>
    </row>
    <row r="5223" spans="1:23">
      <c r="A5223" s="141" t="s">
        <v>3465</v>
      </c>
      <c r="B5223" s="141" t="s">
        <v>284</v>
      </c>
      <c r="C5223" s="141" t="s">
        <v>3457</v>
      </c>
      <c r="D5223" s="141" t="s">
        <v>3456</v>
      </c>
      <c r="E5223" s="141" t="s">
        <v>4144</v>
      </c>
      <c r="F5223" s="141" t="s">
        <v>3282</v>
      </c>
      <c r="G5223" s="141" t="s">
        <v>53</v>
      </c>
      <c r="H5223" s="141" t="s">
        <v>4012</v>
      </c>
      <c r="I5223" s="141" t="s">
        <v>3514</v>
      </c>
      <c r="J5223" s="141" t="s">
        <v>3958</v>
      </c>
      <c r="K5223" s="141" t="s">
        <v>205</v>
      </c>
      <c r="L5223" s="141" t="s">
        <v>3491</v>
      </c>
      <c r="M5223" s="141" t="s">
        <v>272</v>
      </c>
      <c r="N5223" s="141" t="s">
        <v>303</v>
      </c>
      <c r="O5223" s="141" t="s">
        <v>287</v>
      </c>
      <c r="P5223" s="141" t="s">
        <v>3282</v>
      </c>
      <c r="Q5223" s="141" t="s">
        <v>288</v>
      </c>
      <c r="R5223" s="141" t="s">
        <v>3468</v>
      </c>
      <c r="S5223" s="148" t="s">
        <v>3280</v>
      </c>
      <c r="T5223" s="147">
        <v>0</v>
      </c>
      <c r="U5223" s="147">
        <v>13067529.689999999</v>
      </c>
      <c r="V5223" s="147">
        <v>12967278.4</v>
      </c>
      <c r="W5223" s="147">
        <v>0</v>
      </c>
    </row>
    <row r="5224" spans="1:23">
      <c r="A5224" s="141" t="s">
        <v>3465</v>
      </c>
      <c r="B5224" s="141" t="s">
        <v>284</v>
      </c>
      <c r="C5224" s="141" t="s">
        <v>3457</v>
      </c>
      <c r="D5224" s="141" t="s">
        <v>3456</v>
      </c>
      <c r="E5224" s="141" t="s">
        <v>4144</v>
      </c>
      <c r="F5224" s="141" t="s">
        <v>3282</v>
      </c>
      <c r="G5224" s="141" t="s">
        <v>54</v>
      </c>
      <c r="H5224" s="141" t="s">
        <v>3993</v>
      </c>
      <c r="I5224" s="141" t="s">
        <v>3492</v>
      </c>
      <c r="J5224" s="141" t="s">
        <v>109</v>
      </c>
      <c r="K5224" s="141" t="s">
        <v>114</v>
      </c>
      <c r="L5224" s="141" t="s">
        <v>3491</v>
      </c>
      <c r="M5224" s="141" t="s">
        <v>272</v>
      </c>
      <c r="N5224" s="141" t="s">
        <v>303</v>
      </c>
      <c r="O5224" s="141" t="s">
        <v>289</v>
      </c>
      <c r="P5224" s="141" t="s">
        <v>3282</v>
      </c>
      <c r="Q5224" s="141" t="s">
        <v>288</v>
      </c>
      <c r="R5224" s="141" t="s">
        <v>3468</v>
      </c>
      <c r="S5224" s="148" t="s">
        <v>3280</v>
      </c>
      <c r="T5224" s="147">
        <v>0</v>
      </c>
      <c r="U5224" s="147">
        <v>600000</v>
      </c>
      <c r="V5224" s="147">
        <v>199370.44</v>
      </c>
      <c r="W5224" s="147">
        <v>199370.44</v>
      </c>
    </row>
    <row r="5225" spans="1:23">
      <c r="A5225" s="141" t="s">
        <v>3465</v>
      </c>
      <c r="B5225" s="141" t="s">
        <v>284</v>
      </c>
      <c r="C5225" s="141" t="s">
        <v>3457</v>
      </c>
      <c r="D5225" s="141" t="s">
        <v>3456</v>
      </c>
      <c r="E5225" s="141" t="s">
        <v>4144</v>
      </c>
      <c r="F5225" s="141" t="s">
        <v>3282</v>
      </c>
      <c r="G5225" s="141" t="s">
        <v>55</v>
      </c>
      <c r="H5225" s="141" t="s">
        <v>4079</v>
      </c>
      <c r="I5225" s="141" t="s">
        <v>3492</v>
      </c>
      <c r="J5225" s="141" t="s">
        <v>105</v>
      </c>
      <c r="K5225" s="141" t="s">
        <v>106</v>
      </c>
      <c r="L5225" s="141" t="s">
        <v>3491</v>
      </c>
      <c r="M5225" s="141" t="s">
        <v>272</v>
      </c>
      <c r="N5225" s="141" t="s">
        <v>303</v>
      </c>
      <c r="O5225" s="141" t="s">
        <v>289</v>
      </c>
      <c r="P5225" s="141" t="s">
        <v>3282</v>
      </c>
      <c r="Q5225" s="141" t="s">
        <v>288</v>
      </c>
      <c r="R5225" s="141" t="s">
        <v>3468</v>
      </c>
      <c r="S5225" s="148" t="s">
        <v>3280</v>
      </c>
      <c r="T5225" s="147">
        <v>0</v>
      </c>
      <c r="U5225" s="147">
        <v>1000000</v>
      </c>
      <c r="V5225" s="147">
        <v>379960</v>
      </c>
      <c r="W5225" s="147">
        <v>379960</v>
      </c>
    </row>
    <row r="5226" spans="1:23">
      <c r="A5226" s="141" t="s">
        <v>3465</v>
      </c>
      <c r="B5226" s="141" t="s">
        <v>284</v>
      </c>
      <c r="C5226" s="141" t="s">
        <v>3457</v>
      </c>
      <c r="D5226" s="141" t="s">
        <v>3456</v>
      </c>
      <c r="E5226" s="141" t="s">
        <v>4144</v>
      </c>
      <c r="F5226" s="141" t="s">
        <v>3282</v>
      </c>
      <c r="G5226" s="141" t="s">
        <v>58</v>
      </c>
      <c r="H5226" s="141" t="s">
        <v>782</v>
      </c>
      <c r="I5226" s="141" t="s">
        <v>3514</v>
      </c>
      <c r="J5226" s="141" t="s">
        <v>3600</v>
      </c>
      <c r="K5226" s="141" t="s">
        <v>199</v>
      </c>
      <c r="L5226" s="141" t="s">
        <v>3491</v>
      </c>
      <c r="M5226" s="141" t="s">
        <v>272</v>
      </c>
      <c r="N5226" s="141" t="s">
        <v>303</v>
      </c>
      <c r="O5226" s="141" t="s">
        <v>287</v>
      </c>
      <c r="P5226" s="141" t="s">
        <v>3282</v>
      </c>
      <c r="Q5226" s="141" t="s">
        <v>288</v>
      </c>
      <c r="R5226" s="141" t="s">
        <v>3468</v>
      </c>
      <c r="S5226" s="148" t="s">
        <v>3280</v>
      </c>
      <c r="T5226" s="147">
        <v>1500000</v>
      </c>
      <c r="U5226" s="147">
        <v>1500000</v>
      </c>
      <c r="V5226" s="147">
        <v>0</v>
      </c>
      <c r="W5226" s="147">
        <v>0</v>
      </c>
    </row>
    <row r="5227" spans="1:23">
      <c r="A5227" s="141" t="s">
        <v>3465</v>
      </c>
      <c r="B5227" s="141" t="s">
        <v>284</v>
      </c>
      <c r="C5227" s="141" t="s">
        <v>3457</v>
      </c>
      <c r="D5227" s="141" t="s">
        <v>3456</v>
      </c>
      <c r="E5227" s="141" t="s">
        <v>4144</v>
      </c>
      <c r="F5227" s="141" t="s">
        <v>3282</v>
      </c>
      <c r="G5227" s="141" t="s">
        <v>58</v>
      </c>
      <c r="H5227" s="141" t="s">
        <v>4037</v>
      </c>
      <c r="I5227" s="141" t="s">
        <v>3514</v>
      </c>
      <c r="J5227" s="141" t="s">
        <v>3600</v>
      </c>
      <c r="K5227" s="141" t="s">
        <v>199</v>
      </c>
      <c r="L5227" s="141" t="s">
        <v>3491</v>
      </c>
      <c r="M5227" s="141" t="s">
        <v>273</v>
      </c>
      <c r="N5227" s="141" t="s">
        <v>303</v>
      </c>
      <c r="O5227" s="141" t="s">
        <v>287</v>
      </c>
      <c r="P5227" s="141" t="s">
        <v>3282</v>
      </c>
      <c r="Q5227" s="141" t="s">
        <v>288</v>
      </c>
      <c r="R5227" s="141" t="s">
        <v>3468</v>
      </c>
      <c r="S5227" s="148" t="s">
        <v>3280</v>
      </c>
      <c r="T5227" s="147">
        <v>53249</v>
      </c>
      <c r="U5227" s="147">
        <v>53249</v>
      </c>
      <c r="V5227" s="147">
        <v>0</v>
      </c>
      <c r="W5227" s="147">
        <v>0</v>
      </c>
    </row>
    <row r="5228" spans="1:23">
      <c r="A5228" s="141" t="s">
        <v>3465</v>
      </c>
      <c r="B5228" s="141" t="s">
        <v>284</v>
      </c>
      <c r="C5228" s="141" t="s">
        <v>3457</v>
      </c>
      <c r="D5228" s="141" t="s">
        <v>3456</v>
      </c>
      <c r="E5228" s="141" t="s">
        <v>4144</v>
      </c>
      <c r="F5228" s="141" t="s">
        <v>3282</v>
      </c>
      <c r="G5228" s="141" t="s">
        <v>59</v>
      </c>
      <c r="H5228" s="141" t="s">
        <v>3518</v>
      </c>
      <c r="I5228" s="141" t="s">
        <v>3514</v>
      </c>
      <c r="J5228" s="141" t="s">
        <v>178</v>
      </c>
      <c r="K5228" s="141" t="s">
        <v>183</v>
      </c>
      <c r="L5228" s="141" t="s">
        <v>3491</v>
      </c>
      <c r="M5228" s="141" t="s">
        <v>272</v>
      </c>
      <c r="N5228" s="141" t="s">
        <v>303</v>
      </c>
      <c r="O5228" s="141" t="s">
        <v>287</v>
      </c>
      <c r="P5228" s="141" t="s">
        <v>3282</v>
      </c>
      <c r="Q5228" s="141" t="s">
        <v>288</v>
      </c>
      <c r="R5228" s="141" t="s">
        <v>3468</v>
      </c>
      <c r="S5228" s="148" t="s">
        <v>3280</v>
      </c>
      <c r="T5228" s="147">
        <v>500000</v>
      </c>
      <c r="U5228" s="147">
        <v>0</v>
      </c>
      <c r="V5228" s="147">
        <v>0</v>
      </c>
      <c r="W5228" s="147">
        <v>0</v>
      </c>
    </row>
    <row r="5229" spans="1:23">
      <c r="A5229" s="141" t="s">
        <v>3465</v>
      </c>
      <c r="B5229" s="141" t="s">
        <v>284</v>
      </c>
      <c r="C5229" s="141" t="s">
        <v>3457</v>
      </c>
      <c r="D5229" s="141" t="s">
        <v>3456</v>
      </c>
      <c r="E5229" s="141" t="s">
        <v>4144</v>
      </c>
      <c r="F5229" s="141" t="s">
        <v>3282</v>
      </c>
      <c r="G5229" s="141" t="s">
        <v>60</v>
      </c>
      <c r="H5229" s="141" t="s">
        <v>3996</v>
      </c>
      <c r="I5229" s="141" t="s">
        <v>3514</v>
      </c>
      <c r="J5229" s="141" t="s">
        <v>184</v>
      </c>
      <c r="K5229" s="141" t="s">
        <v>189</v>
      </c>
      <c r="L5229" s="141" t="s">
        <v>3491</v>
      </c>
      <c r="M5229" s="141" t="s">
        <v>272</v>
      </c>
      <c r="N5229" s="141" t="s">
        <v>303</v>
      </c>
      <c r="O5229" s="141" t="s">
        <v>287</v>
      </c>
      <c r="P5229" s="141" t="s">
        <v>3282</v>
      </c>
      <c r="Q5229" s="141" t="s">
        <v>288</v>
      </c>
      <c r="R5229" s="141" t="s">
        <v>3468</v>
      </c>
      <c r="S5229" s="148" t="s">
        <v>3280</v>
      </c>
      <c r="T5229" s="147">
        <v>175000000</v>
      </c>
      <c r="U5229" s="147">
        <v>300388865.25</v>
      </c>
      <c r="V5229" s="147">
        <v>298775514.18000001</v>
      </c>
      <c r="W5229" s="147">
        <v>271295067.75999999</v>
      </c>
    </row>
    <row r="5230" spans="1:23">
      <c r="A5230" s="141" t="s">
        <v>3465</v>
      </c>
      <c r="B5230" s="141" t="s">
        <v>284</v>
      </c>
      <c r="C5230" s="141" t="s">
        <v>3457</v>
      </c>
      <c r="D5230" s="141" t="s">
        <v>3456</v>
      </c>
      <c r="E5230" s="141" t="s">
        <v>4144</v>
      </c>
      <c r="F5230" s="141" t="s">
        <v>3282</v>
      </c>
      <c r="G5230" s="141" t="s">
        <v>62</v>
      </c>
      <c r="H5230" s="141" t="s">
        <v>3490</v>
      </c>
      <c r="I5230" s="141" t="s">
        <v>3495</v>
      </c>
      <c r="J5230" s="141" t="s">
        <v>122</v>
      </c>
      <c r="K5230" s="141" t="s">
        <v>123</v>
      </c>
      <c r="L5230" s="141" t="s">
        <v>3491</v>
      </c>
      <c r="M5230" s="141" t="s">
        <v>272</v>
      </c>
      <c r="N5230" s="141" t="s">
        <v>303</v>
      </c>
      <c r="O5230" s="141" t="s">
        <v>287</v>
      </c>
      <c r="P5230" s="141" t="s">
        <v>3282</v>
      </c>
      <c r="Q5230" s="141" t="s">
        <v>288</v>
      </c>
      <c r="R5230" s="141" t="s">
        <v>3468</v>
      </c>
      <c r="S5230" s="148" t="s">
        <v>3280</v>
      </c>
      <c r="T5230" s="147">
        <v>848698196</v>
      </c>
      <c r="U5230" s="147">
        <v>1420014241</v>
      </c>
      <c r="V5230" s="147">
        <v>830679461.50999999</v>
      </c>
      <c r="W5230" s="147">
        <v>634802640.14999998</v>
      </c>
    </row>
    <row r="5231" spans="1:23">
      <c r="A5231" s="141" t="s">
        <v>3465</v>
      </c>
      <c r="B5231" s="141" t="s">
        <v>284</v>
      </c>
      <c r="C5231" s="141" t="s">
        <v>3457</v>
      </c>
      <c r="D5231" s="141" t="s">
        <v>3456</v>
      </c>
      <c r="E5231" s="141" t="s">
        <v>4144</v>
      </c>
      <c r="F5231" s="141" t="s">
        <v>3282</v>
      </c>
      <c r="G5231" s="141" t="s">
        <v>62</v>
      </c>
      <c r="H5231" s="141" t="s">
        <v>3490</v>
      </c>
      <c r="I5231" s="141" t="s">
        <v>3495</v>
      </c>
      <c r="J5231" s="141" t="s">
        <v>122</v>
      </c>
      <c r="K5231" s="141" t="s">
        <v>123</v>
      </c>
      <c r="L5231" s="141" t="s">
        <v>3491</v>
      </c>
      <c r="M5231" s="141" t="s">
        <v>272</v>
      </c>
      <c r="N5231" s="141" t="s">
        <v>414</v>
      </c>
      <c r="O5231" s="141" t="s">
        <v>287</v>
      </c>
      <c r="P5231" s="141" t="s">
        <v>902</v>
      </c>
      <c r="Q5231" s="141" t="s">
        <v>415</v>
      </c>
      <c r="R5231" s="141" t="s">
        <v>3468</v>
      </c>
      <c r="S5231" s="148" t="s">
        <v>3283</v>
      </c>
      <c r="T5231" s="147">
        <v>5100000</v>
      </c>
      <c r="U5231" s="147">
        <v>6000000</v>
      </c>
      <c r="V5231" s="147">
        <v>5409929.6500000004</v>
      </c>
      <c r="W5231" s="147">
        <v>0</v>
      </c>
    </row>
    <row r="5232" spans="1:23">
      <c r="A5232" s="141" t="s">
        <v>3465</v>
      </c>
      <c r="B5232" s="141" t="s">
        <v>284</v>
      </c>
      <c r="C5232" s="141" t="s">
        <v>3457</v>
      </c>
      <c r="D5232" s="141" t="s">
        <v>3456</v>
      </c>
      <c r="E5232" s="141" t="s">
        <v>4144</v>
      </c>
      <c r="F5232" s="141" t="s">
        <v>3282</v>
      </c>
      <c r="G5232" s="141" t="s">
        <v>62</v>
      </c>
      <c r="H5232" s="141" t="s">
        <v>3490</v>
      </c>
      <c r="I5232" s="141" t="s">
        <v>3495</v>
      </c>
      <c r="J5232" s="141" t="s">
        <v>122</v>
      </c>
      <c r="K5232" s="141" t="s">
        <v>123</v>
      </c>
      <c r="L5232" s="141" t="s">
        <v>3491</v>
      </c>
      <c r="M5232" s="141" t="s">
        <v>272</v>
      </c>
      <c r="N5232" s="141" t="s">
        <v>303</v>
      </c>
      <c r="O5232" s="141" t="s">
        <v>287</v>
      </c>
      <c r="P5232" s="141" t="s">
        <v>1266</v>
      </c>
      <c r="Q5232" s="141" t="s">
        <v>754</v>
      </c>
      <c r="R5232" s="141" t="s">
        <v>3468</v>
      </c>
      <c r="S5232" s="148" t="s">
        <v>3283</v>
      </c>
      <c r="T5232" s="147">
        <v>100000</v>
      </c>
      <c r="U5232" s="147">
        <v>0</v>
      </c>
      <c r="V5232" s="147">
        <v>0</v>
      </c>
      <c r="W5232" s="147">
        <v>0</v>
      </c>
    </row>
    <row r="5233" spans="1:23">
      <c r="A5233" s="141" t="s">
        <v>3465</v>
      </c>
      <c r="B5233" s="141" t="s">
        <v>284</v>
      </c>
      <c r="C5233" s="141" t="s">
        <v>3457</v>
      </c>
      <c r="D5233" s="141" t="s">
        <v>3456</v>
      </c>
      <c r="E5233" s="141" t="s">
        <v>4144</v>
      </c>
      <c r="F5233" s="141" t="s">
        <v>3282</v>
      </c>
      <c r="G5233" s="141" t="s">
        <v>62</v>
      </c>
      <c r="H5233" s="141" t="s">
        <v>3490</v>
      </c>
      <c r="I5233" s="141" t="s">
        <v>3495</v>
      </c>
      <c r="J5233" s="141" t="s">
        <v>122</v>
      </c>
      <c r="K5233" s="141" t="s">
        <v>126</v>
      </c>
      <c r="L5233" s="141" t="s">
        <v>3491</v>
      </c>
      <c r="M5233" s="141" t="s">
        <v>272</v>
      </c>
      <c r="N5233" s="141" t="s">
        <v>303</v>
      </c>
      <c r="O5233" s="141" t="s">
        <v>304</v>
      </c>
      <c r="P5233" s="141" t="s">
        <v>3282</v>
      </c>
      <c r="Q5233" s="141" t="s">
        <v>288</v>
      </c>
      <c r="R5233" s="141" t="s">
        <v>3468</v>
      </c>
      <c r="S5233" s="148" t="s">
        <v>3280</v>
      </c>
      <c r="T5233" s="147">
        <v>0</v>
      </c>
      <c r="U5233" s="147">
        <v>190000000</v>
      </c>
      <c r="V5233" s="147">
        <v>0</v>
      </c>
      <c r="W5233" s="147">
        <v>0</v>
      </c>
    </row>
    <row r="5234" spans="1:23">
      <c r="A5234" s="141" t="s">
        <v>3465</v>
      </c>
      <c r="B5234" s="141" t="s">
        <v>284</v>
      </c>
      <c r="C5234" s="141" t="s">
        <v>3457</v>
      </c>
      <c r="D5234" s="141" t="s">
        <v>3456</v>
      </c>
      <c r="E5234" s="141" t="s">
        <v>4144</v>
      </c>
      <c r="F5234" s="141" t="s">
        <v>3282</v>
      </c>
      <c r="G5234" s="141" t="s">
        <v>62</v>
      </c>
      <c r="H5234" s="141" t="s">
        <v>3490</v>
      </c>
      <c r="I5234" s="141" t="s">
        <v>3495</v>
      </c>
      <c r="J5234" s="141" t="s">
        <v>122</v>
      </c>
      <c r="K5234" s="141" t="s">
        <v>126</v>
      </c>
      <c r="L5234" s="141" t="s">
        <v>3491</v>
      </c>
      <c r="M5234" s="141" t="s">
        <v>272</v>
      </c>
      <c r="N5234" s="141" t="s">
        <v>303</v>
      </c>
      <c r="O5234" s="141" t="s">
        <v>290</v>
      </c>
      <c r="P5234" s="141" t="s">
        <v>3282</v>
      </c>
      <c r="Q5234" s="141" t="s">
        <v>288</v>
      </c>
      <c r="R5234" s="141" t="s">
        <v>3468</v>
      </c>
      <c r="S5234" s="148" t="s">
        <v>3280</v>
      </c>
      <c r="T5234" s="147">
        <v>142375000</v>
      </c>
      <c r="U5234" s="147">
        <v>239724657</v>
      </c>
      <c r="V5234" s="147">
        <v>0</v>
      </c>
      <c r="W5234" s="147">
        <v>0</v>
      </c>
    </row>
    <row r="5235" spans="1:23">
      <c r="A5235" s="141" t="s">
        <v>3465</v>
      </c>
      <c r="B5235" s="141" t="s">
        <v>284</v>
      </c>
      <c r="C5235" s="141" t="s">
        <v>3457</v>
      </c>
      <c r="D5235" s="141" t="s">
        <v>3456</v>
      </c>
      <c r="E5235" s="141" t="s">
        <v>4144</v>
      </c>
      <c r="F5235" s="141" t="s">
        <v>3282</v>
      </c>
      <c r="G5235" s="141" t="s">
        <v>62</v>
      </c>
      <c r="H5235" s="141" t="s">
        <v>3490</v>
      </c>
      <c r="I5235" s="141" t="s">
        <v>3495</v>
      </c>
      <c r="J5235" s="141" t="s">
        <v>136</v>
      </c>
      <c r="K5235" s="141" t="s">
        <v>137</v>
      </c>
      <c r="L5235" s="141" t="s">
        <v>3491</v>
      </c>
      <c r="M5235" s="141" t="s">
        <v>272</v>
      </c>
      <c r="N5235" s="141" t="s">
        <v>519</v>
      </c>
      <c r="O5235" s="141" t="s">
        <v>287</v>
      </c>
      <c r="P5235" s="141" t="s">
        <v>1012</v>
      </c>
      <c r="Q5235" s="141" t="s">
        <v>520</v>
      </c>
      <c r="R5235" s="141" t="s">
        <v>3468</v>
      </c>
      <c r="S5235" s="148" t="s">
        <v>3283</v>
      </c>
      <c r="T5235" s="147">
        <v>25100000</v>
      </c>
      <c r="U5235" s="147">
        <v>20050000</v>
      </c>
      <c r="V5235" s="147">
        <v>18852734.539999999</v>
      </c>
      <c r="W5235" s="147">
        <v>9688754.9900000002</v>
      </c>
    </row>
    <row r="5236" spans="1:23">
      <c r="A5236" s="141" t="s">
        <v>3465</v>
      </c>
      <c r="B5236" s="141" t="s">
        <v>284</v>
      </c>
      <c r="C5236" s="141" t="s">
        <v>3457</v>
      </c>
      <c r="D5236" s="141" t="s">
        <v>3456</v>
      </c>
      <c r="E5236" s="141" t="s">
        <v>4144</v>
      </c>
      <c r="F5236" s="141" t="s">
        <v>3282</v>
      </c>
      <c r="G5236" s="141" t="s">
        <v>62</v>
      </c>
      <c r="H5236" s="141" t="s">
        <v>3490</v>
      </c>
      <c r="I5236" s="141" t="s">
        <v>3514</v>
      </c>
      <c r="J5236" s="141" t="s">
        <v>174</v>
      </c>
      <c r="K5236" s="141" t="s">
        <v>177</v>
      </c>
      <c r="L5236" s="141" t="s">
        <v>3491</v>
      </c>
      <c r="M5236" s="141" t="s">
        <v>272</v>
      </c>
      <c r="N5236" s="141" t="s">
        <v>303</v>
      </c>
      <c r="O5236" s="141" t="s">
        <v>287</v>
      </c>
      <c r="P5236" s="141" t="s">
        <v>3282</v>
      </c>
      <c r="Q5236" s="141" t="s">
        <v>288</v>
      </c>
      <c r="R5236" s="141" t="s">
        <v>3468</v>
      </c>
      <c r="S5236" s="148" t="s">
        <v>3280</v>
      </c>
      <c r="T5236" s="147">
        <v>100000</v>
      </c>
      <c r="U5236" s="147">
        <v>100000</v>
      </c>
      <c r="V5236" s="147">
        <v>0</v>
      </c>
      <c r="W5236" s="147">
        <v>0</v>
      </c>
    </row>
    <row r="5237" spans="1:23">
      <c r="A5237" s="141" t="s">
        <v>3465</v>
      </c>
      <c r="B5237" s="141" t="s">
        <v>284</v>
      </c>
      <c r="C5237" s="141" t="s">
        <v>3457</v>
      </c>
      <c r="D5237" s="141" t="s">
        <v>3456</v>
      </c>
      <c r="E5237" s="141" t="s">
        <v>4144</v>
      </c>
      <c r="F5237" s="141" t="s">
        <v>3282</v>
      </c>
      <c r="G5237" s="141" t="s">
        <v>63</v>
      </c>
      <c r="H5237" s="141" t="s">
        <v>3488</v>
      </c>
      <c r="I5237" s="141" t="s">
        <v>3492</v>
      </c>
      <c r="J5237" s="141" t="s">
        <v>95</v>
      </c>
      <c r="K5237" s="141" t="s">
        <v>96</v>
      </c>
      <c r="L5237" s="141" t="s">
        <v>3491</v>
      </c>
      <c r="M5237" s="141" t="s">
        <v>272</v>
      </c>
      <c r="N5237" s="141" t="s">
        <v>519</v>
      </c>
      <c r="O5237" s="141" t="s">
        <v>287</v>
      </c>
      <c r="P5237" s="141" t="s">
        <v>1377</v>
      </c>
      <c r="Q5237" s="141" t="s">
        <v>1376</v>
      </c>
      <c r="R5237" s="141" t="s">
        <v>3468</v>
      </c>
      <c r="S5237" s="148" t="s">
        <v>3283</v>
      </c>
      <c r="T5237" s="147">
        <v>0</v>
      </c>
      <c r="U5237" s="147">
        <v>70259129</v>
      </c>
      <c r="V5237" s="147">
        <v>70000000</v>
      </c>
      <c r="W5237" s="147">
        <v>70000000</v>
      </c>
    </row>
    <row r="5238" spans="1:23">
      <c r="A5238" s="141" t="s">
        <v>3465</v>
      </c>
      <c r="B5238" s="141" t="s">
        <v>284</v>
      </c>
      <c r="C5238" s="141" t="s">
        <v>3457</v>
      </c>
      <c r="D5238" s="141" t="s">
        <v>3456</v>
      </c>
      <c r="E5238" s="141" t="s">
        <v>4144</v>
      </c>
      <c r="F5238" s="141" t="s">
        <v>3282</v>
      </c>
      <c r="G5238" s="141" t="s">
        <v>63</v>
      </c>
      <c r="H5238" s="141" t="s">
        <v>3488</v>
      </c>
      <c r="I5238" s="141" t="s">
        <v>3495</v>
      </c>
      <c r="J5238" s="141" t="s">
        <v>122</v>
      </c>
      <c r="K5238" s="141" t="s">
        <v>124</v>
      </c>
      <c r="L5238" s="141" t="s">
        <v>3491</v>
      </c>
      <c r="M5238" s="141" t="s">
        <v>272</v>
      </c>
      <c r="N5238" s="141" t="s">
        <v>484</v>
      </c>
      <c r="O5238" s="141" t="s">
        <v>287</v>
      </c>
      <c r="P5238" s="141" t="s">
        <v>978</v>
      </c>
      <c r="Q5238" s="141" t="s">
        <v>487</v>
      </c>
      <c r="R5238" s="141" t="s">
        <v>3468</v>
      </c>
      <c r="S5238" s="148" t="s">
        <v>3283</v>
      </c>
      <c r="T5238" s="147">
        <v>21255924</v>
      </c>
      <c r="U5238" s="147">
        <v>0</v>
      </c>
      <c r="V5238" s="147">
        <v>0</v>
      </c>
      <c r="W5238" s="147">
        <v>0</v>
      </c>
    </row>
    <row r="5239" spans="1:23">
      <c r="A5239" s="141" t="s">
        <v>3465</v>
      </c>
      <c r="B5239" s="141" t="s">
        <v>284</v>
      </c>
      <c r="C5239" s="141" t="s">
        <v>3457</v>
      </c>
      <c r="D5239" s="141" t="s">
        <v>3456</v>
      </c>
      <c r="E5239" s="141" t="s">
        <v>4144</v>
      </c>
      <c r="F5239" s="141" t="s">
        <v>3282</v>
      </c>
      <c r="G5239" s="141" t="s">
        <v>63</v>
      </c>
      <c r="H5239" s="141" t="s">
        <v>3488</v>
      </c>
      <c r="I5239" s="141" t="s">
        <v>3495</v>
      </c>
      <c r="J5239" s="141" t="s">
        <v>122</v>
      </c>
      <c r="K5239" s="141" t="s">
        <v>124</v>
      </c>
      <c r="L5239" s="141" t="s">
        <v>3491</v>
      </c>
      <c r="M5239" s="141" t="s">
        <v>272</v>
      </c>
      <c r="N5239" s="141" t="s">
        <v>498</v>
      </c>
      <c r="O5239" s="141" t="s">
        <v>287</v>
      </c>
      <c r="P5239" s="141" t="s">
        <v>989</v>
      </c>
      <c r="Q5239" s="141" t="s">
        <v>499</v>
      </c>
      <c r="R5239" s="141" t="s">
        <v>3468</v>
      </c>
      <c r="S5239" s="148" t="s">
        <v>3283</v>
      </c>
      <c r="T5239" s="147">
        <v>2855017</v>
      </c>
      <c r="U5239" s="147">
        <v>0</v>
      </c>
      <c r="V5239" s="147">
        <v>0</v>
      </c>
      <c r="W5239" s="147">
        <v>0</v>
      </c>
    </row>
    <row r="5240" spans="1:23">
      <c r="A5240" s="141" t="s">
        <v>3465</v>
      </c>
      <c r="B5240" s="141" t="s">
        <v>284</v>
      </c>
      <c r="C5240" s="141" t="s">
        <v>3457</v>
      </c>
      <c r="D5240" s="141" t="s">
        <v>3456</v>
      </c>
      <c r="E5240" s="141" t="s">
        <v>4144</v>
      </c>
      <c r="F5240" s="141" t="s">
        <v>3282</v>
      </c>
      <c r="G5240" s="141" t="s">
        <v>63</v>
      </c>
      <c r="H5240" s="141" t="s">
        <v>3488</v>
      </c>
      <c r="I5240" s="141" t="s">
        <v>3495</v>
      </c>
      <c r="J5240" s="141" t="s">
        <v>122</v>
      </c>
      <c r="K5240" s="141" t="s">
        <v>124</v>
      </c>
      <c r="L5240" s="141" t="s">
        <v>3491</v>
      </c>
      <c r="M5240" s="141" t="s">
        <v>272</v>
      </c>
      <c r="N5240" s="141" t="s">
        <v>551</v>
      </c>
      <c r="O5240" s="141" t="s">
        <v>287</v>
      </c>
      <c r="P5240" s="141" t="s">
        <v>1047</v>
      </c>
      <c r="Q5240" s="141" t="s">
        <v>552</v>
      </c>
      <c r="R5240" s="141" t="s">
        <v>3468</v>
      </c>
      <c r="S5240" s="148" t="s">
        <v>3283</v>
      </c>
      <c r="T5240" s="147">
        <v>19253539</v>
      </c>
      <c r="U5240" s="147">
        <v>0</v>
      </c>
      <c r="V5240" s="147">
        <v>0</v>
      </c>
      <c r="W5240" s="147">
        <v>0</v>
      </c>
    </row>
    <row r="5241" spans="1:23">
      <c r="A5241" s="141" t="s">
        <v>3465</v>
      </c>
      <c r="B5241" s="141" t="s">
        <v>284</v>
      </c>
      <c r="C5241" s="141" t="s">
        <v>3457</v>
      </c>
      <c r="D5241" s="141" t="s">
        <v>3456</v>
      </c>
      <c r="E5241" s="141" t="s">
        <v>4144</v>
      </c>
      <c r="F5241" s="141" t="s">
        <v>3282</v>
      </c>
      <c r="G5241" s="141" t="s">
        <v>63</v>
      </c>
      <c r="H5241" s="141" t="s">
        <v>3488</v>
      </c>
      <c r="I5241" s="141" t="s">
        <v>3495</v>
      </c>
      <c r="J5241" s="141" t="s">
        <v>122</v>
      </c>
      <c r="K5241" s="141" t="s">
        <v>124</v>
      </c>
      <c r="L5241" s="141" t="s">
        <v>3491</v>
      </c>
      <c r="M5241" s="141" t="s">
        <v>272</v>
      </c>
      <c r="N5241" s="141" t="s">
        <v>551</v>
      </c>
      <c r="O5241" s="141" t="s">
        <v>287</v>
      </c>
      <c r="P5241" s="141" t="s">
        <v>1049</v>
      </c>
      <c r="Q5241" s="141" t="s">
        <v>2408</v>
      </c>
      <c r="R5241" s="141" t="s">
        <v>3468</v>
      </c>
      <c r="S5241" s="148" t="s">
        <v>3283</v>
      </c>
      <c r="T5241" s="147">
        <v>2348246</v>
      </c>
      <c r="U5241" s="147">
        <v>0</v>
      </c>
      <c r="V5241" s="147">
        <v>0</v>
      </c>
      <c r="W5241" s="147">
        <v>0</v>
      </c>
    </row>
    <row r="5242" spans="1:23">
      <c r="A5242" s="141" t="s">
        <v>3465</v>
      </c>
      <c r="B5242" s="141" t="s">
        <v>284</v>
      </c>
      <c r="C5242" s="141" t="s">
        <v>3457</v>
      </c>
      <c r="D5242" s="141" t="s">
        <v>3456</v>
      </c>
      <c r="E5242" s="141" t="s">
        <v>4144</v>
      </c>
      <c r="F5242" s="141" t="s">
        <v>3282</v>
      </c>
      <c r="G5242" s="141" t="s">
        <v>63</v>
      </c>
      <c r="H5242" s="141" t="s">
        <v>3488</v>
      </c>
      <c r="I5242" s="141" t="s">
        <v>3495</v>
      </c>
      <c r="J5242" s="141" t="s">
        <v>122</v>
      </c>
      <c r="K5242" s="141" t="s">
        <v>124</v>
      </c>
      <c r="L5242" s="141" t="s">
        <v>3491</v>
      </c>
      <c r="M5242" s="141" t="s">
        <v>272</v>
      </c>
      <c r="N5242" s="141" t="s">
        <v>551</v>
      </c>
      <c r="O5242" s="141" t="s">
        <v>287</v>
      </c>
      <c r="P5242" s="141" t="s">
        <v>1051</v>
      </c>
      <c r="Q5242" s="141" t="s">
        <v>2409</v>
      </c>
      <c r="R5242" s="141" t="s">
        <v>3468</v>
      </c>
      <c r="S5242" s="148" t="s">
        <v>3283</v>
      </c>
      <c r="T5242" s="147">
        <v>5678125</v>
      </c>
      <c r="U5242" s="147">
        <v>0</v>
      </c>
      <c r="V5242" s="147">
        <v>0</v>
      </c>
      <c r="W5242" s="147">
        <v>0</v>
      </c>
    </row>
    <row r="5243" spans="1:23">
      <c r="A5243" s="141" t="s">
        <v>3465</v>
      </c>
      <c r="B5243" s="141" t="s">
        <v>284</v>
      </c>
      <c r="C5243" s="141" t="s">
        <v>3457</v>
      </c>
      <c r="D5243" s="141" t="s">
        <v>3456</v>
      </c>
      <c r="E5243" s="141" t="s">
        <v>4144</v>
      </c>
      <c r="F5243" s="141" t="s">
        <v>3282</v>
      </c>
      <c r="G5243" s="141" t="s">
        <v>63</v>
      </c>
      <c r="H5243" s="141" t="s">
        <v>3488</v>
      </c>
      <c r="I5243" s="141" t="s">
        <v>3495</v>
      </c>
      <c r="J5243" s="141" t="s">
        <v>136</v>
      </c>
      <c r="K5243" s="141" t="s">
        <v>137</v>
      </c>
      <c r="L5243" s="141" t="s">
        <v>3491</v>
      </c>
      <c r="M5243" s="141" t="s">
        <v>272</v>
      </c>
      <c r="N5243" s="141" t="s">
        <v>303</v>
      </c>
      <c r="O5243" s="141" t="s">
        <v>289</v>
      </c>
      <c r="P5243" s="141" t="s">
        <v>3282</v>
      </c>
      <c r="Q5243" s="141" t="s">
        <v>288</v>
      </c>
      <c r="R5243" s="141" t="s">
        <v>3468</v>
      </c>
      <c r="S5243" s="148" t="s">
        <v>3280</v>
      </c>
      <c r="T5243" s="147">
        <v>1500000000</v>
      </c>
      <c r="U5243" s="147">
        <v>0</v>
      </c>
      <c r="V5243" s="147">
        <v>0</v>
      </c>
      <c r="W5243" s="147">
        <v>0</v>
      </c>
    </row>
    <row r="5244" spans="1:23">
      <c r="A5244" s="141" t="s">
        <v>3465</v>
      </c>
      <c r="B5244" s="141" t="s">
        <v>284</v>
      </c>
      <c r="C5244" s="141" t="s">
        <v>3457</v>
      </c>
      <c r="D5244" s="141" t="s">
        <v>3456</v>
      </c>
      <c r="E5244" s="141" t="s">
        <v>4144</v>
      </c>
      <c r="F5244" s="141" t="s">
        <v>3282</v>
      </c>
      <c r="G5244" s="141" t="s">
        <v>63</v>
      </c>
      <c r="H5244" s="141" t="s">
        <v>3488</v>
      </c>
      <c r="I5244" s="141" t="s">
        <v>3495</v>
      </c>
      <c r="J5244" s="141" t="s">
        <v>136</v>
      </c>
      <c r="K5244" s="141" t="s">
        <v>137</v>
      </c>
      <c r="L5244" s="141" t="s">
        <v>3491</v>
      </c>
      <c r="M5244" s="141" t="s">
        <v>272</v>
      </c>
      <c r="N5244" s="141" t="s">
        <v>303</v>
      </c>
      <c r="O5244" s="141" t="s">
        <v>304</v>
      </c>
      <c r="P5244" s="141" t="s">
        <v>3282</v>
      </c>
      <c r="Q5244" s="141" t="s">
        <v>288</v>
      </c>
      <c r="R5244" s="141" t="s">
        <v>3468</v>
      </c>
      <c r="S5244" s="148" t="s">
        <v>3280</v>
      </c>
      <c r="T5244" s="147">
        <v>0</v>
      </c>
      <c r="U5244" s="147">
        <v>900000000</v>
      </c>
      <c r="V5244" s="147">
        <v>0</v>
      </c>
      <c r="W5244" s="147">
        <v>0</v>
      </c>
    </row>
    <row r="5245" spans="1:23">
      <c r="A5245" s="141" t="s">
        <v>3465</v>
      </c>
      <c r="B5245" s="141" t="s">
        <v>284</v>
      </c>
      <c r="C5245" s="141" t="s">
        <v>3457</v>
      </c>
      <c r="D5245" s="141" t="s">
        <v>3456</v>
      </c>
      <c r="E5245" s="141" t="s">
        <v>4144</v>
      </c>
      <c r="F5245" s="141" t="s">
        <v>3282</v>
      </c>
      <c r="G5245" s="141" t="s">
        <v>63</v>
      </c>
      <c r="H5245" s="141" t="s">
        <v>3488</v>
      </c>
      <c r="I5245" s="141" t="s">
        <v>3495</v>
      </c>
      <c r="J5245" s="141" t="s">
        <v>136</v>
      </c>
      <c r="K5245" s="141" t="s">
        <v>137</v>
      </c>
      <c r="L5245" s="141" t="s">
        <v>3491</v>
      </c>
      <c r="M5245" s="141" t="s">
        <v>272</v>
      </c>
      <c r="N5245" s="141" t="s">
        <v>286</v>
      </c>
      <c r="O5245" s="141" t="s">
        <v>287</v>
      </c>
      <c r="P5245" s="141" t="s">
        <v>811</v>
      </c>
      <c r="Q5245" s="141" t="s">
        <v>326</v>
      </c>
      <c r="R5245" s="141" t="s">
        <v>3468</v>
      </c>
      <c r="S5245" s="148" t="s">
        <v>3283</v>
      </c>
      <c r="T5245" s="147">
        <v>267523517</v>
      </c>
      <c r="U5245" s="147">
        <v>445316676.14999998</v>
      </c>
      <c r="V5245" s="147">
        <v>255761388.03</v>
      </c>
      <c r="W5245" s="147">
        <v>253836923.49000001</v>
      </c>
    </row>
    <row r="5246" spans="1:23">
      <c r="A5246" s="141" t="s">
        <v>3465</v>
      </c>
      <c r="B5246" s="141" t="s">
        <v>284</v>
      </c>
      <c r="C5246" s="141" t="s">
        <v>3457</v>
      </c>
      <c r="D5246" s="141" t="s">
        <v>3456</v>
      </c>
      <c r="E5246" s="141" t="s">
        <v>4144</v>
      </c>
      <c r="F5246" s="141" t="s">
        <v>3282</v>
      </c>
      <c r="G5246" s="141" t="s">
        <v>63</v>
      </c>
      <c r="H5246" s="141" t="s">
        <v>3488</v>
      </c>
      <c r="I5246" s="141" t="s">
        <v>3495</v>
      </c>
      <c r="J5246" s="141" t="s">
        <v>136</v>
      </c>
      <c r="K5246" s="141" t="s">
        <v>137</v>
      </c>
      <c r="L5246" s="141" t="s">
        <v>3491</v>
      </c>
      <c r="M5246" s="141" t="s">
        <v>272</v>
      </c>
      <c r="N5246" s="141" t="s">
        <v>286</v>
      </c>
      <c r="O5246" s="141" t="s">
        <v>287</v>
      </c>
      <c r="P5246" s="141" t="s">
        <v>798</v>
      </c>
      <c r="Q5246" s="141" t="s">
        <v>2221</v>
      </c>
      <c r="R5246" s="141" t="s">
        <v>3468</v>
      </c>
      <c r="S5246" s="148" t="s">
        <v>3283</v>
      </c>
      <c r="T5246" s="147">
        <v>611105551</v>
      </c>
      <c r="U5246" s="147">
        <v>1525310716.1400001</v>
      </c>
      <c r="V5246" s="147">
        <v>400822552.05000001</v>
      </c>
      <c r="W5246" s="147">
        <v>378559324.20999998</v>
      </c>
    </row>
    <row r="5247" spans="1:23">
      <c r="A5247" s="141" t="s">
        <v>3465</v>
      </c>
      <c r="B5247" s="141" t="s">
        <v>284</v>
      </c>
      <c r="C5247" s="141" t="s">
        <v>3457</v>
      </c>
      <c r="D5247" s="141" t="s">
        <v>3456</v>
      </c>
      <c r="E5247" s="141" t="s">
        <v>4144</v>
      </c>
      <c r="F5247" s="141" t="s">
        <v>3282</v>
      </c>
      <c r="G5247" s="141" t="s">
        <v>63</v>
      </c>
      <c r="H5247" s="141" t="s">
        <v>3488</v>
      </c>
      <c r="I5247" s="141" t="s">
        <v>3495</v>
      </c>
      <c r="J5247" s="141" t="s">
        <v>136</v>
      </c>
      <c r="K5247" s="141" t="s">
        <v>137</v>
      </c>
      <c r="L5247" s="141" t="s">
        <v>3491</v>
      </c>
      <c r="M5247" s="141" t="s">
        <v>272</v>
      </c>
      <c r="N5247" s="141" t="s">
        <v>286</v>
      </c>
      <c r="O5247" s="141" t="s">
        <v>287</v>
      </c>
      <c r="P5247" s="141" t="s">
        <v>1428</v>
      </c>
      <c r="Q5247" s="141" t="s">
        <v>2228</v>
      </c>
      <c r="R5247" s="141" t="s">
        <v>3468</v>
      </c>
      <c r="S5247" s="148" t="s">
        <v>3283</v>
      </c>
      <c r="T5247" s="147">
        <v>0</v>
      </c>
      <c r="U5247" s="147">
        <v>6228620</v>
      </c>
      <c r="V5247" s="147">
        <v>0</v>
      </c>
      <c r="W5247" s="147">
        <v>0</v>
      </c>
    </row>
    <row r="5248" spans="1:23">
      <c r="A5248" s="141" t="s">
        <v>3465</v>
      </c>
      <c r="B5248" s="141" t="s">
        <v>284</v>
      </c>
      <c r="C5248" s="141" t="s">
        <v>3457</v>
      </c>
      <c r="D5248" s="141" t="s">
        <v>3456</v>
      </c>
      <c r="E5248" s="141" t="s">
        <v>4144</v>
      </c>
      <c r="F5248" s="141" t="s">
        <v>3282</v>
      </c>
      <c r="G5248" s="141" t="s">
        <v>63</v>
      </c>
      <c r="H5248" s="141" t="s">
        <v>3488</v>
      </c>
      <c r="I5248" s="141" t="s">
        <v>3495</v>
      </c>
      <c r="J5248" s="141" t="s">
        <v>136</v>
      </c>
      <c r="K5248" s="141" t="s">
        <v>137</v>
      </c>
      <c r="L5248" s="141" t="s">
        <v>3491</v>
      </c>
      <c r="M5248" s="141" t="s">
        <v>272</v>
      </c>
      <c r="N5248" s="141" t="s">
        <v>286</v>
      </c>
      <c r="O5248" s="141" t="s">
        <v>289</v>
      </c>
      <c r="P5248" s="141" t="s">
        <v>1428</v>
      </c>
      <c r="Q5248" s="141" t="s">
        <v>2228</v>
      </c>
      <c r="R5248" s="141" t="s">
        <v>3468</v>
      </c>
      <c r="S5248" s="148" t="s">
        <v>3283</v>
      </c>
      <c r="T5248" s="147">
        <v>0</v>
      </c>
      <c r="U5248" s="147">
        <v>50000000</v>
      </c>
      <c r="V5248" s="147">
        <v>49999892.07</v>
      </c>
      <c r="W5248" s="147">
        <v>49999892.07</v>
      </c>
    </row>
    <row r="5249" spans="1:23">
      <c r="A5249" s="141" t="s">
        <v>3465</v>
      </c>
      <c r="B5249" s="141" t="s">
        <v>284</v>
      </c>
      <c r="C5249" s="141" t="s">
        <v>3457</v>
      </c>
      <c r="D5249" s="141" t="s">
        <v>3456</v>
      </c>
      <c r="E5249" s="141" t="s">
        <v>4144</v>
      </c>
      <c r="F5249" s="141" t="s">
        <v>3282</v>
      </c>
      <c r="G5249" s="141" t="s">
        <v>63</v>
      </c>
      <c r="H5249" s="141" t="s">
        <v>3488</v>
      </c>
      <c r="I5249" s="141" t="s">
        <v>3495</v>
      </c>
      <c r="J5249" s="141" t="s">
        <v>136</v>
      </c>
      <c r="K5249" s="141" t="s">
        <v>137</v>
      </c>
      <c r="L5249" s="141" t="s">
        <v>3491</v>
      </c>
      <c r="M5249" s="141" t="s">
        <v>272</v>
      </c>
      <c r="N5249" s="141" t="s">
        <v>330</v>
      </c>
      <c r="O5249" s="141" t="s">
        <v>287</v>
      </c>
      <c r="P5249" s="141" t="s">
        <v>1299</v>
      </c>
      <c r="Q5249" s="141" t="s">
        <v>1298</v>
      </c>
      <c r="R5249" s="141" t="s">
        <v>3468</v>
      </c>
      <c r="S5249" s="148" t="s">
        <v>3283</v>
      </c>
      <c r="T5249" s="147">
        <v>0</v>
      </c>
      <c r="U5249" s="147">
        <v>125719719.23999999</v>
      </c>
      <c r="V5249" s="147">
        <v>125000000</v>
      </c>
      <c r="W5249" s="147">
        <v>125000000</v>
      </c>
    </row>
    <row r="5250" spans="1:23">
      <c r="A5250" s="141" t="s">
        <v>3465</v>
      </c>
      <c r="B5250" s="141" t="s">
        <v>284</v>
      </c>
      <c r="C5250" s="141" t="s">
        <v>3457</v>
      </c>
      <c r="D5250" s="141" t="s">
        <v>3456</v>
      </c>
      <c r="E5250" s="141" t="s">
        <v>4144</v>
      </c>
      <c r="F5250" s="141" t="s">
        <v>3282</v>
      </c>
      <c r="G5250" s="141" t="s">
        <v>63</v>
      </c>
      <c r="H5250" s="141" t="s">
        <v>3488</v>
      </c>
      <c r="I5250" s="141" t="s">
        <v>3495</v>
      </c>
      <c r="J5250" s="141" t="s">
        <v>136</v>
      </c>
      <c r="K5250" s="141" t="s">
        <v>137</v>
      </c>
      <c r="L5250" s="141" t="s">
        <v>3491</v>
      </c>
      <c r="M5250" s="141" t="s">
        <v>272</v>
      </c>
      <c r="N5250" s="141" t="s">
        <v>330</v>
      </c>
      <c r="O5250" s="141" t="s">
        <v>287</v>
      </c>
      <c r="P5250" s="141" t="s">
        <v>1325</v>
      </c>
      <c r="Q5250" s="141" t="s">
        <v>1324</v>
      </c>
      <c r="R5250" s="141" t="s">
        <v>3468</v>
      </c>
      <c r="S5250" s="148" t="s">
        <v>3283</v>
      </c>
      <c r="T5250" s="147">
        <v>0</v>
      </c>
      <c r="U5250" s="147">
        <v>39217268.789999999</v>
      </c>
      <c r="V5250" s="147">
        <v>15343846.18</v>
      </c>
      <c r="W5250" s="147">
        <v>15343846.18</v>
      </c>
    </row>
    <row r="5251" spans="1:23">
      <c r="A5251" s="141" t="s">
        <v>3465</v>
      </c>
      <c r="B5251" s="141" t="s">
        <v>284</v>
      </c>
      <c r="C5251" s="141" t="s">
        <v>3457</v>
      </c>
      <c r="D5251" s="141" t="s">
        <v>3456</v>
      </c>
      <c r="E5251" s="141" t="s">
        <v>4144</v>
      </c>
      <c r="F5251" s="141" t="s">
        <v>3282</v>
      </c>
      <c r="G5251" s="141" t="s">
        <v>63</v>
      </c>
      <c r="H5251" s="141" t="s">
        <v>3488</v>
      </c>
      <c r="I5251" s="141" t="s">
        <v>3495</v>
      </c>
      <c r="J5251" s="141" t="s">
        <v>136</v>
      </c>
      <c r="K5251" s="141" t="s">
        <v>137</v>
      </c>
      <c r="L5251" s="141" t="s">
        <v>3491</v>
      </c>
      <c r="M5251" s="141" t="s">
        <v>272</v>
      </c>
      <c r="N5251" s="141" t="s">
        <v>330</v>
      </c>
      <c r="O5251" s="141" t="s">
        <v>287</v>
      </c>
      <c r="P5251" s="141" t="s">
        <v>1323</v>
      </c>
      <c r="Q5251" s="141" t="s">
        <v>1322</v>
      </c>
      <c r="R5251" s="141" t="s">
        <v>3468</v>
      </c>
      <c r="S5251" s="148" t="s">
        <v>3283</v>
      </c>
      <c r="T5251" s="147">
        <v>0</v>
      </c>
      <c r="U5251" s="147">
        <v>0</v>
      </c>
      <c r="V5251" s="147">
        <v>0</v>
      </c>
      <c r="W5251" s="147">
        <v>0</v>
      </c>
    </row>
    <row r="5252" spans="1:23">
      <c r="A5252" s="141" t="s">
        <v>3465</v>
      </c>
      <c r="B5252" s="141" t="s">
        <v>284</v>
      </c>
      <c r="C5252" s="141" t="s">
        <v>3457</v>
      </c>
      <c r="D5252" s="141" t="s">
        <v>3456</v>
      </c>
      <c r="E5252" s="141" t="s">
        <v>4144</v>
      </c>
      <c r="F5252" s="141" t="s">
        <v>3282</v>
      </c>
      <c r="G5252" s="141" t="s">
        <v>63</v>
      </c>
      <c r="H5252" s="141" t="s">
        <v>3488</v>
      </c>
      <c r="I5252" s="141" t="s">
        <v>3495</v>
      </c>
      <c r="J5252" s="141" t="s">
        <v>136</v>
      </c>
      <c r="K5252" s="141" t="s">
        <v>137</v>
      </c>
      <c r="L5252" s="141" t="s">
        <v>3491</v>
      </c>
      <c r="M5252" s="141" t="s">
        <v>272</v>
      </c>
      <c r="N5252" s="141" t="s">
        <v>330</v>
      </c>
      <c r="O5252" s="141" t="s">
        <v>287</v>
      </c>
      <c r="P5252" s="141" t="s">
        <v>827</v>
      </c>
      <c r="Q5252" s="141" t="s">
        <v>341</v>
      </c>
      <c r="R5252" s="141" t="s">
        <v>3468</v>
      </c>
      <c r="S5252" s="148" t="s">
        <v>3283</v>
      </c>
      <c r="T5252" s="147">
        <v>136538124</v>
      </c>
      <c r="U5252" s="147">
        <v>104050573</v>
      </c>
      <c r="V5252" s="147">
        <v>104050472.39</v>
      </c>
      <c r="W5252" s="147">
        <v>104050472.39</v>
      </c>
    </row>
    <row r="5253" spans="1:23">
      <c r="A5253" s="141" t="s">
        <v>3465</v>
      </c>
      <c r="B5253" s="141" t="s">
        <v>284</v>
      </c>
      <c r="C5253" s="141" t="s">
        <v>3457</v>
      </c>
      <c r="D5253" s="141" t="s">
        <v>3456</v>
      </c>
      <c r="E5253" s="141" t="s">
        <v>4144</v>
      </c>
      <c r="F5253" s="141" t="s">
        <v>3282</v>
      </c>
      <c r="G5253" s="141" t="s">
        <v>63</v>
      </c>
      <c r="H5253" s="141" t="s">
        <v>3488</v>
      </c>
      <c r="I5253" s="141" t="s">
        <v>3495</v>
      </c>
      <c r="J5253" s="141" t="s">
        <v>136</v>
      </c>
      <c r="K5253" s="141" t="s">
        <v>137</v>
      </c>
      <c r="L5253" s="141" t="s">
        <v>3491</v>
      </c>
      <c r="M5253" s="141" t="s">
        <v>272</v>
      </c>
      <c r="N5253" s="141" t="s">
        <v>330</v>
      </c>
      <c r="O5253" s="141" t="s">
        <v>287</v>
      </c>
      <c r="P5253" s="141" t="s">
        <v>828</v>
      </c>
      <c r="Q5253" s="141" t="s">
        <v>342</v>
      </c>
      <c r="R5253" s="141" t="s">
        <v>3468</v>
      </c>
      <c r="S5253" s="148" t="s">
        <v>3283</v>
      </c>
      <c r="T5253" s="147">
        <v>183879060</v>
      </c>
      <c r="U5253" s="147">
        <v>162658700</v>
      </c>
      <c r="V5253" s="147">
        <v>150540390.44</v>
      </c>
      <c r="W5253" s="147">
        <v>150540390.44</v>
      </c>
    </row>
    <row r="5254" spans="1:23">
      <c r="A5254" s="141" t="s">
        <v>3465</v>
      </c>
      <c r="B5254" s="141" t="s">
        <v>284</v>
      </c>
      <c r="C5254" s="141" t="s">
        <v>3457</v>
      </c>
      <c r="D5254" s="141" t="s">
        <v>3456</v>
      </c>
      <c r="E5254" s="141" t="s">
        <v>4144</v>
      </c>
      <c r="F5254" s="141" t="s">
        <v>3282</v>
      </c>
      <c r="G5254" s="141" t="s">
        <v>63</v>
      </c>
      <c r="H5254" s="141" t="s">
        <v>3488</v>
      </c>
      <c r="I5254" s="141" t="s">
        <v>3495</v>
      </c>
      <c r="J5254" s="141" t="s">
        <v>136</v>
      </c>
      <c r="K5254" s="141" t="s">
        <v>137</v>
      </c>
      <c r="L5254" s="141" t="s">
        <v>3491</v>
      </c>
      <c r="M5254" s="141" t="s">
        <v>272</v>
      </c>
      <c r="N5254" s="141" t="s">
        <v>330</v>
      </c>
      <c r="O5254" s="141" t="s">
        <v>287</v>
      </c>
      <c r="P5254" s="141" t="s">
        <v>1430</v>
      </c>
      <c r="Q5254" s="141" t="s">
        <v>1429</v>
      </c>
      <c r="R5254" s="141" t="s">
        <v>3468</v>
      </c>
      <c r="S5254" s="148" t="s">
        <v>3283</v>
      </c>
      <c r="T5254" s="147">
        <v>0</v>
      </c>
      <c r="U5254" s="147">
        <v>9328022.0199999996</v>
      </c>
      <c r="V5254" s="147">
        <v>9000000</v>
      </c>
      <c r="W5254" s="147">
        <v>9000000</v>
      </c>
    </row>
    <row r="5255" spans="1:23">
      <c r="A5255" s="141" t="s">
        <v>3465</v>
      </c>
      <c r="B5255" s="141" t="s">
        <v>284</v>
      </c>
      <c r="C5255" s="141" t="s">
        <v>3457</v>
      </c>
      <c r="D5255" s="141" t="s">
        <v>3456</v>
      </c>
      <c r="E5255" s="141" t="s">
        <v>4144</v>
      </c>
      <c r="F5255" s="141" t="s">
        <v>3282</v>
      </c>
      <c r="G5255" s="141" t="s">
        <v>63</v>
      </c>
      <c r="H5255" s="141" t="s">
        <v>3488</v>
      </c>
      <c r="I5255" s="141" t="s">
        <v>3495</v>
      </c>
      <c r="J5255" s="141" t="s">
        <v>136</v>
      </c>
      <c r="K5255" s="141" t="s">
        <v>137</v>
      </c>
      <c r="L5255" s="141" t="s">
        <v>3491</v>
      </c>
      <c r="M5255" s="141" t="s">
        <v>272</v>
      </c>
      <c r="N5255" s="141" t="s">
        <v>330</v>
      </c>
      <c r="O5255" s="141" t="s">
        <v>287</v>
      </c>
      <c r="P5255" s="141" t="s">
        <v>3288</v>
      </c>
      <c r="Q5255" s="141" t="s">
        <v>3287</v>
      </c>
      <c r="R5255" s="141" t="s">
        <v>3468</v>
      </c>
      <c r="S5255" s="148" t="s">
        <v>3283</v>
      </c>
      <c r="T5255" s="147">
        <v>0</v>
      </c>
      <c r="U5255" s="147">
        <v>11946507.189999999</v>
      </c>
      <c r="V5255" s="147">
        <v>0</v>
      </c>
      <c r="W5255" s="147">
        <v>0</v>
      </c>
    </row>
    <row r="5256" spans="1:23">
      <c r="A5256" s="141" t="s">
        <v>3465</v>
      </c>
      <c r="B5256" s="141" t="s">
        <v>284</v>
      </c>
      <c r="C5256" s="141" t="s">
        <v>3457</v>
      </c>
      <c r="D5256" s="141" t="s">
        <v>3456</v>
      </c>
      <c r="E5256" s="141" t="s">
        <v>4144</v>
      </c>
      <c r="F5256" s="141" t="s">
        <v>3282</v>
      </c>
      <c r="G5256" s="141" t="s">
        <v>63</v>
      </c>
      <c r="H5256" s="141" t="s">
        <v>3488</v>
      </c>
      <c r="I5256" s="141" t="s">
        <v>3495</v>
      </c>
      <c r="J5256" s="141" t="s">
        <v>136</v>
      </c>
      <c r="K5256" s="141" t="s">
        <v>137</v>
      </c>
      <c r="L5256" s="141" t="s">
        <v>3491</v>
      </c>
      <c r="M5256" s="141" t="s">
        <v>272</v>
      </c>
      <c r="N5256" s="141" t="s">
        <v>330</v>
      </c>
      <c r="O5256" s="141" t="s">
        <v>287</v>
      </c>
      <c r="P5256" s="141" t="s">
        <v>3290</v>
      </c>
      <c r="Q5256" s="141" t="s">
        <v>3289</v>
      </c>
      <c r="R5256" s="141" t="s">
        <v>3468</v>
      </c>
      <c r="S5256" s="148" t="s">
        <v>3283</v>
      </c>
      <c r="T5256" s="147">
        <v>0</v>
      </c>
      <c r="U5256" s="147">
        <v>40000000</v>
      </c>
      <c r="V5256" s="147">
        <v>0</v>
      </c>
      <c r="W5256" s="147">
        <v>0</v>
      </c>
    </row>
    <row r="5257" spans="1:23">
      <c r="A5257" s="141" t="s">
        <v>3465</v>
      </c>
      <c r="B5257" s="141" t="s">
        <v>284</v>
      </c>
      <c r="C5257" s="141" t="s">
        <v>3457</v>
      </c>
      <c r="D5257" s="141" t="s">
        <v>3456</v>
      </c>
      <c r="E5257" s="141" t="s">
        <v>4144</v>
      </c>
      <c r="F5257" s="141" t="s">
        <v>3282</v>
      </c>
      <c r="G5257" s="141" t="s">
        <v>63</v>
      </c>
      <c r="H5257" s="141" t="s">
        <v>3488</v>
      </c>
      <c r="I5257" s="141" t="s">
        <v>3495</v>
      </c>
      <c r="J5257" s="141" t="s">
        <v>136</v>
      </c>
      <c r="K5257" s="141" t="s">
        <v>137</v>
      </c>
      <c r="L5257" s="141" t="s">
        <v>3491</v>
      </c>
      <c r="M5257" s="141" t="s">
        <v>272</v>
      </c>
      <c r="N5257" s="141" t="s">
        <v>330</v>
      </c>
      <c r="O5257" s="141" t="s">
        <v>287</v>
      </c>
      <c r="P5257" s="141" t="s">
        <v>3292</v>
      </c>
      <c r="Q5257" s="141" t="s">
        <v>3291</v>
      </c>
      <c r="R5257" s="141" t="s">
        <v>3468</v>
      </c>
      <c r="S5257" s="148" t="s">
        <v>3283</v>
      </c>
      <c r="T5257" s="147">
        <v>0</v>
      </c>
      <c r="U5257" s="147">
        <v>6996016.5099999998</v>
      </c>
      <c r="V5257" s="147">
        <v>0</v>
      </c>
      <c r="W5257" s="147">
        <v>0</v>
      </c>
    </row>
    <row r="5258" spans="1:23">
      <c r="A5258" s="141" t="s">
        <v>3465</v>
      </c>
      <c r="B5258" s="141" t="s">
        <v>284</v>
      </c>
      <c r="C5258" s="141" t="s">
        <v>3457</v>
      </c>
      <c r="D5258" s="141" t="s">
        <v>3456</v>
      </c>
      <c r="E5258" s="141" t="s">
        <v>4144</v>
      </c>
      <c r="F5258" s="141" t="s">
        <v>3282</v>
      </c>
      <c r="G5258" s="141" t="s">
        <v>63</v>
      </c>
      <c r="H5258" s="141" t="s">
        <v>3488</v>
      </c>
      <c r="I5258" s="141" t="s">
        <v>3495</v>
      </c>
      <c r="J5258" s="141" t="s">
        <v>136</v>
      </c>
      <c r="K5258" s="141" t="s">
        <v>137</v>
      </c>
      <c r="L5258" s="141" t="s">
        <v>3491</v>
      </c>
      <c r="M5258" s="141" t="s">
        <v>272</v>
      </c>
      <c r="N5258" s="141" t="s">
        <v>330</v>
      </c>
      <c r="O5258" s="141" t="s">
        <v>304</v>
      </c>
      <c r="P5258" s="141" t="s">
        <v>1430</v>
      </c>
      <c r="Q5258" s="141" t="s">
        <v>1429</v>
      </c>
      <c r="R5258" s="141" t="s">
        <v>3468</v>
      </c>
      <c r="S5258" s="148" t="s">
        <v>3283</v>
      </c>
      <c r="T5258" s="147">
        <v>0</v>
      </c>
      <c r="U5258" s="147">
        <v>5000000</v>
      </c>
      <c r="V5258" s="147">
        <v>3169864.87</v>
      </c>
      <c r="W5258" s="147">
        <v>3169864.87</v>
      </c>
    </row>
    <row r="5259" spans="1:23">
      <c r="A5259" s="141" t="s">
        <v>3465</v>
      </c>
      <c r="B5259" s="141" t="s">
        <v>284</v>
      </c>
      <c r="C5259" s="141" t="s">
        <v>3457</v>
      </c>
      <c r="D5259" s="141" t="s">
        <v>3456</v>
      </c>
      <c r="E5259" s="141" t="s">
        <v>4144</v>
      </c>
      <c r="F5259" s="141" t="s">
        <v>3282</v>
      </c>
      <c r="G5259" s="141" t="s">
        <v>63</v>
      </c>
      <c r="H5259" s="141" t="s">
        <v>3488</v>
      </c>
      <c r="I5259" s="141" t="s">
        <v>3495</v>
      </c>
      <c r="J5259" s="141" t="s">
        <v>136</v>
      </c>
      <c r="K5259" s="141" t="s">
        <v>137</v>
      </c>
      <c r="L5259" s="141" t="s">
        <v>3491</v>
      </c>
      <c r="M5259" s="141" t="s">
        <v>272</v>
      </c>
      <c r="N5259" s="141" t="s">
        <v>345</v>
      </c>
      <c r="O5259" s="141" t="s">
        <v>287</v>
      </c>
      <c r="P5259" s="141" t="s">
        <v>1327</v>
      </c>
      <c r="Q5259" s="141" t="s">
        <v>1326</v>
      </c>
      <c r="R5259" s="141" t="s">
        <v>3468</v>
      </c>
      <c r="S5259" s="148" t="s">
        <v>3283</v>
      </c>
      <c r="T5259" s="147">
        <v>0</v>
      </c>
      <c r="U5259" s="147">
        <v>118000000</v>
      </c>
      <c r="V5259" s="147">
        <v>100000000</v>
      </c>
      <c r="W5259" s="147">
        <v>100000000</v>
      </c>
    </row>
    <row r="5260" spans="1:23">
      <c r="A5260" s="141" t="s">
        <v>3465</v>
      </c>
      <c r="B5260" s="141" t="s">
        <v>284</v>
      </c>
      <c r="C5260" s="141" t="s">
        <v>3457</v>
      </c>
      <c r="D5260" s="141" t="s">
        <v>3456</v>
      </c>
      <c r="E5260" s="141" t="s">
        <v>4144</v>
      </c>
      <c r="F5260" s="141" t="s">
        <v>3282</v>
      </c>
      <c r="G5260" s="141" t="s">
        <v>63</v>
      </c>
      <c r="H5260" s="141" t="s">
        <v>3488</v>
      </c>
      <c r="I5260" s="141" t="s">
        <v>3495</v>
      </c>
      <c r="J5260" s="141" t="s">
        <v>136</v>
      </c>
      <c r="K5260" s="141" t="s">
        <v>137</v>
      </c>
      <c r="L5260" s="141" t="s">
        <v>3491</v>
      </c>
      <c r="M5260" s="141" t="s">
        <v>272</v>
      </c>
      <c r="N5260" s="141" t="s">
        <v>345</v>
      </c>
      <c r="O5260" s="141" t="s">
        <v>287</v>
      </c>
      <c r="P5260" s="141" t="s">
        <v>1432</v>
      </c>
      <c r="Q5260" s="141" t="s">
        <v>1431</v>
      </c>
      <c r="R5260" s="141" t="s">
        <v>3468</v>
      </c>
      <c r="S5260" s="148" t="s">
        <v>3283</v>
      </c>
      <c r="T5260" s="147">
        <v>0</v>
      </c>
      <c r="U5260" s="147">
        <v>48796920</v>
      </c>
      <c r="V5260" s="147">
        <v>32086854.149999999</v>
      </c>
      <c r="W5260" s="147">
        <v>32086854.149999999</v>
      </c>
    </row>
    <row r="5261" spans="1:23">
      <c r="A5261" s="141" t="s">
        <v>3465</v>
      </c>
      <c r="B5261" s="141" t="s">
        <v>284</v>
      </c>
      <c r="C5261" s="141" t="s">
        <v>3457</v>
      </c>
      <c r="D5261" s="141" t="s">
        <v>3456</v>
      </c>
      <c r="E5261" s="141" t="s">
        <v>4144</v>
      </c>
      <c r="F5261" s="141" t="s">
        <v>3282</v>
      </c>
      <c r="G5261" s="141" t="s">
        <v>63</v>
      </c>
      <c r="H5261" s="141" t="s">
        <v>3488</v>
      </c>
      <c r="I5261" s="141" t="s">
        <v>3495</v>
      </c>
      <c r="J5261" s="141" t="s">
        <v>136</v>
      </c>
      <c r="K5261" s="141" t="s">
        <v>137</v>
      </c>
      <c r="L5261" s="141" t="s">
        <v>3491</v>
      </c>
      <c r="M5261" s="141" t="s">
        <v>272</v>
      </c>
      <c r="N5261" s="141" t="s">
        <v>345</v>
      </c>
      <c r="O5261" s="141" t="s">
        <v>287</v>
      </c>
      <c r="P5261" s="141" t="s">
        <v>3300</v>
      </c>
      <c r="Q5261" s="141" t="s">
        <v>3299</v>
      </c>
      <c r="R5261" s="141" t="s">
        <v>3468</v>
      </c>
      <c r="S5261" s="148" t="s">
        <v>3283</v>
      </c>
      <c r="T5261" s="147">
        <v>0</v>
      </c>
      <c r="U5261" s="147">
        <v>40000000</v>
      </c>
      <c r="V5261" s="147">
        <v>0</v>
      </c>
      <c r="W5261" s="147">
        <v>0</v>
      </c>
    </row>
    <row r="5262" spans="1:23">
      <c r="A5262" s="141" t="s">
        <v>3465</v>
      </c>
      <c r="B5262" s="141" t="s">
        <v>284</v>
      </c>
      <c r="C5262" s="141" t="s">
        <v>3457</v>
      </c>
      <c r="D5262" s="141" t="s">
        <v>3456</v>
      </c>
      <c r="E5262" s="141" t="s">
        <v>4144</v>
      </c>
      <c r="F5262" s="141" t="s">
        <v>3282</v>
      </c>
      <c r="G5262" s="141" t="s">
        <v>63</v>
      </c>
      <c r="H5262" s="141" t="s">
        <v>3488</v>
      </c>
      <c r="I5262" s="141" t="s">
        <v>3495</v>
      </c>
      <c r="J5262" s="141" t="s">
        <v>136</v>
      </c>
      <c r="K5262" s="141" t="s">
        <v>137</v>
      </c>
      <c r="L5262" s="141" t="s">
        <v>3491</v>
      </c>
      <c r="M5262" s="141" t="s">
        <v>272</v>
      </c>
      <c r="N5262" s="141" t="s">
        <v>345</v>
      </c>
      <c r="O5262" s="141" t="s">
        <v>287</v>
      </c>
      <c r="P5262" s="141" t="s">
        <v>3302</v>
      </c>
      <c r="Q5262" s="141" t="s">
        <v>3301</v>
      </c>
      <c r="R5262" s="141" t="s">
        <v>3468</v>
      </c>
      <c r="S5262" s="148" t="s">
        <v>3283</v>
      </c>
      <c r="T5262" s="147">
        <v>0</v>
      </c>
      <c r="U5262" s="147">
        <v>5735445.0300000003</v>
      </c>
      <c r="V5262" s="147">
        <v>0</v>
      </c>
      <c r="W5262" s="147">
        <v>0</v>
      </c>
    </row>
    <row r="5263" spans="1:23">
      <c r="A5263" s="141" t="s">
        <v>3465</v>
      </c>
      <c r="B5263" s="141" t="s">
        <v>284</v>
      </c>
      <c r="C5263" s="141" t="s">
        <v>3457</v>
      </c>
      <c r="D5263" s="141" t="s">
        <v>3456</v>
      </c>
      <c r="E5263" s="141" t="s">
        <v>4144</v>
      </c>
      <c r="F5263" s="141" t="s">
        <v>3282</v>
      </c>
      <c r="G5263" s="141" t="s">
        <v>63</v>
      </c>
      <c r="H5263" s="141" t="s">
        <v>3488</v>
      </c>
      <c r="I5263" s="141" t="s">
        <v>3495</v>
      </c>
      <c r="J5263" s="141" t="s">
        <v>136</v>
      </c>
      <c r="K5263" s="141" t="s">
        <v>137</v>
      </c>
      <c r="L5263" s="141" t="s">
        <v>3491</v>
      </c>
      <c r="M5263" s="141" t="s">
        <v>272</v>
      </c>
      <c r="N5263" s="141" t="s">
        <v>345</v>
      </c>
      <c r="O5263" s="141" t="s">
        <v>287</v>
      </c>
      <c r="P5263" s="141" t="s">
        <v>3304</v>
      </c>
      <c r="Q5263" s="141" t="s">
        <v>3303</v>
      </c>
      <c r="R5263" s="141" t="s">
        <v>3468</v>
      </c>
      <c r="S5263" s="148" t="s">
        <v>3283</v>
      </c>
      <c r="T5263" s="147">
        <v>0</v>
      </c>
      <c r="U5263" s="147">
        <v>29562892.510000002</v>
      </c>
      <c r="V5263" s="147">
        <v>0</v>
      </c>
      <c r="W5263" s="147">
        <v>0</v>
      </c>
    </row>
    <row r="5264" spans="1:23">
      <c r="A5264" s="141" t="s">
        <v>3465</v>
      </c>
      <c r="B5264" s="141" t="s">
        <v>284</v>
      </c>
      <c r="C5264" s="141" t="s">
        <v>3457</v>
      </c>
      <c r="D5264" s="141" t="s">
        <v>3456</v>
      </c>
      <c r="E5264" s="141" t="s">
        <v>4144</v>
      </c>
      <c r="F5264" s="141" t="s">
        <v>3282</v>
      </c>
      <c r="G5264" s="141" t="s">
        <v>63</v>
      </c>
      <c r="H5264" s="141" t="s">
        <v>3488</v>
      </c>
      <c r="I5264" s="141" t="s">
        <v>3495</v>
      </c>
      <c r="J5264" s="141" t="s">
        <v>136</v>
      </c>
      <c r="K5264" s="141" t="s">
        <v>137</v>
      </c>
      <c r="L5264" s="141" t="s">
        <v>3491</v>
      </c>
      <c r="M5264" s="141" t="s">
        <v>272</v>
      </c>
      <c r="N5264" s="141" t="s">
        <v>345</v>
      </c>
      <c r="O5264" s="141" t="s">
        <v>304</v>
      </c>
      <c r="P5264" s="141" t="s">
        <v>1432</v>
      </c>
      <c r="Q5264" s="141" t="s">
        <v>1431</v>
      </c>
      <c r="R5264" s="141" t="s">
        <v>3468</v>
      </c>
      <c r="S5264" s="148" t="s">
        <v>3283</v>
      </c>
      <c r="T5264" s="147">
        <v>0</v>
      </c>
      <c r="U5264" s="147">
        <v>15000000</v>
      </c>
      <c r="V5264" s="147">
        <v>14999998.5</v>
      </c>
      <c r="W5264" s="147">
        <v>14999998.5</v>
      </c>
    </row>
    <row r="5265" spans="1:23">
      <c r="A5265" s="141" t="s">
        <v>3465</v>
      </c>
      <c r="B5265" s="141" t="s">
        <v>284</v>
      </c>
      <c r="C5265" s="141" t="s">
        <v>3457</v>
      </c>
      <c r="D5265" s="141" t="s">
        <v>3456</v>
      </c>
      <c r="E5265" s="141" t="s">
        <v>4144</v>
      </c>
      <c r="F5265" s="141" t="s">
        <v>3282</v>
      </c>
      <c r="G5265" s="141" t="s">
        <v>63</v>
      </c>
      <c r="H5265" s="141" t="s">
        <v>3488</v>
      </c>
      <c r="I5265" s="141" t="s">
        <v>3495</v>
      </c>
      <c r="J5265" s="141" t="s">
        <v>136</v>
      </c>
      <c r="K5265" s="141" t="s">
        <v>137</v>
      </c>
      <c r="L5265" s="141" t="s">
        <v>3491</v>
      </c>
      <c r="M5265" s="141" t="s">
        <v>272</v>
      </c>
      <c r="N5265" s="141" t="s">
        <v>292</v>
      </c>
      <c r="O5265" s="141" t="s">
        <v>287</v>
      </c>
      <c r="P5265" s="141" t="s">
        <v>1333</v>
      </c>
      <c r="Q5265" s="141" t="s">
        <v>1332</v>
      </c>
      <c r="R5265" s="141" t="s">
        <v>3468</v>
      </c>
      <c r="S5265" s="148" t="s">
        <v>3283</v>
      </c>
      <c r="T5265" s="147">
        <v>0</v>
      </c>
      <c r="U5265" s="147">
        <v>16784488.640000001</v>
      </c>
      <c r="V5265" s="147">
        <v>16784488.120000001</v>
      </c>
      <c r="W5265" s="147">
        <v>16784488.120000001</v>
      </c>
    </row>
    <row r="5266" spans="1:23">
      <c r="A5266" s="141" t="s">
        <v>3465</v>
      </c>
      <c r="B5266" s="141" t="s">
        <v>284</v>
      </c>
      <c r="C5266" s="141" t="s">
        <v>3457</v>
      </c>
      <c r="D5266" s="141" t="s">
        <v>3456</v>
      </c>
      <c r="E5266" s="141" t="s">
        <v>4144</v>
      </c>
      <c r="F5266" s="141" t="s">
        <v>3282</v>
      </c>
      <c r="G5266" s="141" t="s">
        <v>63</v>
      </c>
      <c r="H5266" s="141" t="s">
        <v>3488</v>
      </c>
      <c r="I5266" s="141" t="s">
        <v>3495</v>
      </c>
      <c r="J5266" s="141" t="s">
        <v>136</v>
      </c>
      <c r="K5266" s="141" t="s">
        <v>137</v>
      </c>
      <c r="L5266" s="141" t="s">
        <v>3491</v>
      </c>
      <c r="M5266" s="141" t="s">
        <v>272</v>
      </c>
      <c r="N5266" s="141" t="s">
        <v>292</v>
      </c>
      <c r="O5266" s="141" t="s">
        <v>287</v>
      </c>
      <c r="P5266" s="141" t="s">
        <v>851</v>
      </c>
      <c r="Q5266" s="141" t="s">
        <v>365</v>
      </c>
      <c r="R5266" s="141" t="s">
        <v>3468</v>
      </c>
      <c r="S5266" s="148" t="s">
        <v>3283</v>
      </c>
      <c r="T5266" s="147">
        <v>450000000</v>
      </c>
      <c r="U5266" s="147">
        <v>0</v>
      </c>
      <c r="V5266" s="147">
        <v>0</v>
      </c>
      <c r="W5266" s="147">
        <v>0</v>
      </c>
    </row>
    <row r="5267" spans="1:23">
      <c r="A5267" s="141" t="s">
        <v>3465</v>
      </c>
      <c r="B5267" s="141" t="s">
        <v>284</v>
      </c>
      <c r="C5267" s="141" t="s">
        <v>3457</v>
      </c>
      <c r="D5267" s="141" t="s">
        <v>3456</v>
      </c>
      <c r="E5267" s="141" t="s">
        <v>4144</v>
      </c>
      <c r="F5267" s="141" t="s">
        <v>3282</v>
      </c>
      <c r="G5267" s="141" t="s">
        <v>63</v>
      </c>
      <c r="H5267" s="141" t="s">
        <v>3488</v>
      </c>
      <c r="I5267" s="141" t="s">
        <v>3495</v>
      </c>
      <c r="J5267" s="141" t="s">
        <v>136</v>
      </c>
      <c r="K5267" s="141" t="s">
        <v>137</v>
      </c>
      <c r="L5267" s="141" t="s">
        <v>3491</v>
      </c>
      <c r="M5267" s="141" t="s">
        <v>272</v>
      </c>
      <c r="N5267" s="141" t="s">
        <v>292</v>
      </c>
      <c r="O5267" s="141" t="s">
        <v>287</v>
      </c>
      <c r="P5267" s="141" t="s">
        <v>850</v>
      </c>
      <c r="Q5267" s="141" t="s">
        <v>364</v>
      </c>
      <c r="R5267" s="141" t="s">
        <v>3468</v>
      </c>
      <c r="S5267" s="148" t="s">
        <v>3283</v>
      </c>
      <c r="T5267" s="147">
        <v>197625829</v>
      </c>
      <c r="U5267" s="147">
        <v>183867046</v>
      </c>
      <c r="V5267" s="147">
        <v>183812329.65000001</v>
      </c>
      <c r="W5267" s="147">
        <v>183812329.65000001</v>
      </c>
    </row>
    <row r="5268" spans="1:23">
      <c r="A5268" s="141" t="s">
        <v>3465</v>
      </c>
      <c r="B5268" s="141" t="s">
        <v>284</v>
      </c>
      <c r="C5268" s="141" t="s">
        <v>3457</v>
      </c>
      <c r="D5268" s="141" t="s">
        <v>3456</v>
      </c>
      <c r="E5268" s="141" t="s">
        <v>4144</v>
      </c>
      <c r="F5268" s="141" t="s">
        <v>3282</v>
      </c>
      <c r="G5268" s="141" t="s">
        <v>63</v>
      </c>
      <c r="H5268" s="141" t="s">
        <v>3488</v>
      </c>
      <c r="I5268" s="141" t="s">
        <v>3495</v>
      </c>
      <c r="J5268" s="141" t="s">
        <v>136</v>
      </c>
      <c r="K5268" s="141" t="s">
        <v>137</v>
      </c>
      <c r="L5268" s="141" t="s">
        <v>3491</v>
      </c>
      <c r="M5268" s="141" t="s">
        <v>272</v>
      </c>
      <c r="N5268" s="141" t="s">
        <v>292</v>
      </c>
      <c r="O5268" s="141" t="s">
        <v>287</v>
      </c>
      <c r="P5268" s="141" t="s">
        <v>852</v>
      </c>
      <c r="Q5268" s="141" t="s">
        <v>2252</v>
      </c>
      <c r="R5268" s="141" t="s">
        <v>3468</v>
      </c>
      <c r="S5268" s="148" t="s">
        <v>3283</v>
      </c>
      <c r="T5268" s="147">
        <v>20348158</v>
      </c>
      <c r="U5268" s="147">
        <v>20348158</v>
      </c>
      <c r="V5268" s="147">
        <v>19348158</v>
      </c>
      <c r="W5268" s="147">
        <v>19348158</v>
      </c>
    </row>
    <row r="5269" spans="1:23">
      <c r="A5269" s="141" t="s">
        <v>3465</v>
      </c>
      <c r="B5269" s="141" t="s">
        <v>284</v>
      </c>
      <c r="C5269" s="141" t="s">
        <v>3457</v>
      </c>
      <c r="D5269" s="141" t="s">
        <v>3456</v>
      </c>
      <c r="E5269" s="141" t="s">
        <v>4144</v>
      </c>
      <c r="F5269" s="141" t="s">
        <v>3282</v>
      </c>
      <c r="G5269" s="141" t="s">
        <v>63</v>
      </c>
      <c r="H5269" s="141" t="s">
        <v>3488</v>
      </c>
      <c r="I5269" s="141" t="s">
        <v>3495</v>
      </c>
      <c r="J5269" s="141" t="s">
        <v>136</v>
      </c>
      <c r="K5269" s="141" t="s">
        <v>137</v>
      </c>
      <c r="L5269" s="141" t="s">
        <v>3491</v>
      </c>
      <c r="M5269" s="141" t="s">
        <v>272</v>
      </c>
      <c r="N5269" s="141" t="s">
        <v>292</v>
      </c>
      <c r="O5269" s="141" t="s">
        <v>287</v>
      </c>
      <c r="P5269" s="141" t="s">
        <v>855</v>
      </c>
      <c r="Q5269" s="141" t="s">
        <v>2254</v>
      </c>
      <c r="R5269" s="141" t="s">
        <v>3468</v>
      </c>
      <c r="S5269" s="148" t="s">
        <v>3283</v>
      </c>
      <c r="T5269" s="147">
        <v>24089928</v>
      </c>
      <c r="U5269" s="147">
        <v>23956038</v>
      </c>
      <c r="V5269" s="147">
        <v>23956038</v>
      </c>
      <c r="W5269" s="147">
        <v>23956038</v>
      </c>
    </row>
    <row r="5270" spans="1:23">
      <c r="A5270" s="141" t="s">
        <v>3465</v>
      </c>
      <c r="B5270" s="141" t="s">
        <v>284</v>
      </c>
      <c r="C5270" s="141" t="s">
        <v>3457</v>
      </c>
      <c r="D5270" s="141" t="s">
        <v>3456</v>
      </c>
      <c r="E5270" s="141" t="s">
        <v>4144</v>
      </c>
      <c r="F5270" s="141" t="s">
        <v>3282</v>
      </c>
      <c r="G5270" s="141" t="s">
        <v>63</v>
      </c>
      <c r="H5270" s="141" t="s">
        <v>3488</v>
      </c>
      <c r="I5270" s="141" t="s">
        <v>3495</v>
      </c>
      <c r="J5270" s="141" t="s">
        <v>136</v>
      </c>
      <c r="K5270" s="141" t="s">
        <v>137</v>
      </c>
      <c r="L5270" s="141" t="s">
        <v>3491</v>
      </c>
      <c r="M5270" s="141" t="s">
        <v>272</v>
      </c>
      <c r="N5270" s="141" t="s">
        <v>292</v>
      </c>
      <c r="O5270" s="141" t="s">
        <v>287</v>
      </c>
      <c r="P5270" s="141" t="s">
        <v>856</v>
      </c>
      <c r="Q5270" s="141" t="s">
        <v>367</v>
      </c>
      <c r="R5270" s="141" t="s">
        <v>3468</v>
      </c>
      <c r="S5270" s="148" t="s">
        <v>3283</v>
      </c>
      <c r="T5270" s="147">
        <v>42226785</v>
      </c>
      <c r="U5270" s="147">
        <v>41551151</v>
      </c>
      <c r="V5270" s="147">
        <v>41551150.009999998</v>
      </c>
      <c r="W5270" s="147">
        <v>41551150.009999998</v>
      </c>
    </row>
    <row r="5271" spans="1:23">
      <c r="A5271" s="141" t="s">
        <v>3465</v>
      </c>
      <c r="B5271" s="141" t="s">
        <v>284</v>
      </c>
      <c r="C5271" s="141" t="s">
        <v>3457</v>
      </c>
      <c r="D5271" s="141" t="s">
        <v>3456</v>
      </c>
      <c r="E5271" s="141" t="s">
        <v>4144</v>
      </c>
      <c r="F5271" s="141" t="s">
        <v>3282</v>
      </c>
      <c r="G5271" s="141" t="s">
        <v>63</v>
      </c>
      <c r="H5271" s="141" t="s">
        <v>3488</v>
      </c>
      <c r="I5271" s="141" t="s">
        <v>3495</v>
      </c>
      <c r="J5271" s="141" t="s">
        <v>136</v>
      </c>
      <c r="K5271" s="141" t="s">
        <v>137</v>
      </c>
      <c r="L5271" s="141" t="s">
        <v>3491</v>
      </c>
      <c r="M5271" s="141" t="s">
        <v>272</v>
      </c>
      <c r="N5271" s="141" t="s">
        <v>292</v>
      </c>
      <c r="O5271" s="141" t="s">
        <v>287</v>
      </c>
      <c r="P5271" s="141" t="s">
        <v>857</v>
      </c>
      <c r="Q5271" s="141" t="s">
        <v>368</v>
      </c>
      <c r="R5271" s="141" t="s">
        <v>3468</v>
      </c>
      <c r="S5271" s="148" t="s">
        <v>3283</v>
      </c>
      <c r="T5271" s="147">
        <v>24862464</v>
      </c>
      <c r="U5271" s="147">
        <v>17690561</v>
      </c>
      <c r="V5271" s="147">
        <v>16960879</v>
      </c>
      <c r="W5271" s="147">
        <v>16960879</v>
      </c>
    </row>
    <row r="5272" spans="1:23">
      <c r="A5272" s="141" t="s">
        <v>3465</v>
      </c>
      <c r="B5272" s="141" t="s">
        <v>284</v>
      </c>
      <c r="C5272" s="141" t="s">
        <v>3457</v>
      </c>
      <c r="D5272" s="141" t="s">
        <v>3456</v>
      </c>
      <c r="E5272" s="141" t="s">
        <v>4144</v>
      </c>
      <c r="F5272" s="141" t="s">
        <v>3282</v>
      </c>
      <c r="G5272" s="141" t="s">
        <v>63</v>
      </c>
      <c r="H5272" s="141" t="s">
        <v>3488</v>
      </c>
      <c r="I5272" s="141" t="s">
        <v>3495</v>
      </c>
      <c r="J5272" s="141" t="s">
        <v>136</v>
      </c>
      <c r="K5272" s="141" t="s">
        <v>137</v>
      </c>
      <c r="L5272" s="141" t="s">
        <v>3491</v>
      </c>
      <c r="M5272" s="141" t="s">
        <v>272</v>
      </c>
      <c r="N5272" s="141" t="s">
        <v>292</v>
      </c>
      <c r="O5272" s="141" t="s">
        <v>287</v>
      </c>
      <c r="P5272" s="141" t="s">
        <v>846</v>
      </c>
      <c r="Q5272" s="141" t="s">
        <v>360</v>
      </c>
      <c r="R5272" s="141" t="s">
        <v>3468</v>
      </c>
      <c r="S5272" s="148" t="s">
        <v>3283</v>
      </c>
      <c r="T5272" s="147">
        <v>17871209</v>
      </c>
      <c r="U5272" s="147">
        <v>47102714.780000001</v>
      </c>
      <c r="V5272" s="147">
        <v>47044640.82</v>
      </c>
      <c r="W5272" s="147">
        <v>47044640.82</v>
      </c>
    </row>
    <row r="5273" spans="1:23">
      <c r="A5273" s="141" t="s">
        <v>3465</v>
      </c>
      <c r="B5273" s="141" t="s">
        <v>284</v>
      </c>
      <c r="C5273" s="141" t="s">
        <v>3457</v>
      </c>
      <c r="D5273" s="141" t="s">
        <v>3456</v>
      </c>
      <c r="E5273" s="141" t="s">
        <v>4144</v>
      </c>
      <c r="F5273" s="141" t="s">
        <v>3282</v>
      </c>
      <c r="G5273" s="141" t="s">
        <v>63</v>
      </c>
      <c r="H5273" s="141" t="s">
        <v>3488</v>
      </c>
      <c r="I5273" s="141" t="s">
        <v>3495</v>
      </c>
      <c r="J5273" s="141" t="s">
        <v>136</v>
      </c>
      <c r="K5273" s="141" t="s">
        <v>137</v>
      </c>
      <c r="L5273" s="141" t="s">
        <v>3491</v>
      </c>
      <c r="M5273" s="141" t="s">
        <v>272</v>
      </c>
      <c r="N5273" s="141" t="s">
        <v>292</v>
      </c>
      <c r="O5273" s="141" t="s">
        <v>287</v>
      </c>
      <c r="P5273" s="141" t="s">
        <v>847</v>
      </c>
      <c r="Q5273" s="141" t="s">
        <v>361</v>
      </c>
      <c r="R5273" s="141" t="s">
        <v>3468</v>
      </c>
      <c r="S5273" s="148" t="s">
        <v>3283</v>
      </c>
      <c r="T5273" s="147">
        <v>27807677</v>
      </c>
      <c r="U5273" s="147">
        <v>17492214</v>
      </c>
      <c r="V5273" s="147">
        <v>17309007.149999999</v>
      </c>
      <c r="W5273" s="147">
        <v>17309007.149999999</v>
      </c>
    </row>
    <row r="5274" spans="1:23">
      <c r="A5274" s="141" t="s">
        <v>3465</v>
      </c>
      <c r="B5274" s="141" t="s">
        <v>284</v>
      </c>
      <c r="C5274" s="141" t="s">
        <v>3457</v>
      </c>
      <c r="D5274" s="141" t="s">
        <v>3456</v>
      </c>
      <c r="E5274" s="141" t="s">
        <v>4144</v>
      </c>
      <c r="F5274" s="141" t="s">
        <v>3282</v>
      </c>
      <c r="G5274" s="141" t="s">
        <v>63</v>
      </c>
      <c r="H5274" s="141" t="s">
        <v>3488</v>
      </c>
      <c r="I5274" s="141" t="s">
        <v>3495</v>
      </c>
      <c r="J5274" s="141" t="s">
        <v>136</v>
      </c>
      <c r="K5274" s="141" t="s">
        <v>137</v>
      </c>
      <c r="L5274" s="141" t="s">
        <v>3491</v>
      </c>
      <c r="M5274" s="141" t="s">
        <v>272</v>
      </c>
      <c r="N5274" s="141" t="s">
        <v>292</v>
      </c>
      <c r="O5274" s="141" t="s">
        <v>287</v>
      </c>
      <c r="P5274" s="141" t="s">
        <v>3307</v>
      </c>
      <c r="Q5274" s="141" t="s">
        <v>3306</v>
      </c>
      <c r="R5274" s="141" t="s">
        <v>3468</v>
      </c>
      <c r="S5274" s="148" t="s">
        <v>3283</v>
      </c>
      <c r="T5274" s="147">
        <v>0</v>
      </c>
      <c r="U5274" s="147">
        <v>28303092.219999999</v>
      </c>
      <c r="V5274" s="147">
        <v>0</v>
      </c>
      <c r="W5274" s="147">
        <v>0</v>
      </c>
    </row>
    <row r="5275" spans="1:23">
      <c r="A5275" s="141" t="s">
        <v>3465</v>
      </c>
      <c r="B5275" s="141" t="s">
        <v>284</v>
      </c>
      <c r="C5275" s="141" t="s">
        <v>3457</v>
      </c>
      <c r="D5275" s="141" t="s">
        <v>3456</v>
      </c>
      <c r="E5275" s="141" t="s">
        <v>4144</v>
      </c>
      <c r="F5275" s="141" t="s">
        <v>3282</v>
      </c>
      <c r="G5275" s="141" t="s">
        <v>63</v>
      </c>
      <c r="H5275" s="141" t="s">
        <v>3488</v>
      </c>
      <c r="I5275" s="141" t="s">
        <v>3495</v>
      </c>
      <c r="J5275" s="141" t="s">
        <v>136</v>
      </c>
      <c r="K5275" s="141" t="s">
        <v>137</v>
      </c>
      <c r="L5275" s="141" t="s">
        <v>3491</v>
      </c>
      <c r="M5275" s="141" t="s">
        <v>272</v>
      </c>
      <c r="N5275" s="141" t="s">
        <v>292</v>
      </c>
      <c r="O5275" s="141" t="s">
        <v>287</v>
      </c>
      <c r="P5275" s="141" t="s">
        <v>3309</v>
      </c>
      <c r="Q5275" s="141" t="s">
        <v>3308</v>
      </c>
      <c r="R5275" s="141" t="s">
        <v>3468</v>
      </c>
      <c r="S5275" s="148" t="s">
        <v>3283</v>
      </c>
      <c r="T5275" s="147">
        <v>0</v>
      </c>
      <c r="U5275" s="147">
        <v>113589028.5</v>
      </c>
      <c r="V5275" s="147">
        <v>0</v>
      </c>
      <c r="W5275" s="147">
        <v>0</v>
      </c>
    </row>
    <row r="5276" spans="1:23">
      <c r="A5276" s="141" t="s">
        <v>3465</v>
      </c>
      <c r="B5276" s="141" t="s">
        <v>284</v>
      </c>
      <c r="C5276" s="141" t="s">
        <v>3457</v>
      </c>
      <c r="D5276" s="141" t="s">
        <v>3456</v>
      </c>
      <c r="E5276" s="141" t="s">
        <v>4144</v>
      </c>
      <c r="F5276" s="141" t="s">
        <v>3282</v>
      </c>
      <c r="G5276" s="141" t="s">
        <v>63</v>
      </c>
      <c r="H5276" s="141" t="s">
        <v>3488</v>
      </c>
      <c r="I5276" s="141" t="s">
        <v>3495</v>
      </c>
      <c r="J5276" s="141" t="s">
        <v>136</v>
      </c>
      <c r="K5276" s="141" t="s">
        <v>137</v>
      </c>
      <c r="L5276" s="141" t="s">
        <v>3491</v>
      </c>
      <c r="M5276" s="141" t="s">
        <v>272</v>
      </c>
      <c r="N5276" s="141" t="s">
        <v>292</v>
      </c>
      <c r="O5276" s="141" t="s">
        <v>304</v>
      </c>
      <c r="P5276" s="141" t="s">
        <v>1434</v>
      </c>
      <c r="Q5276" s="141" t="s">
        <v>1433</v>
      </c>
      <c r="R5276" s="141" t="s">
        <v>3468</v>
      </c>
      <c r="S5276" s="148" t="s">
        <v>3283</v>
      </c>
      <c r="T5276" s="147">
        <v>0</v>
      </c>
      <c r="U5276" s="147">
        <v>10000000</v>
      </c>
      <c r="V5276" s="147">
        <v>6809505.4900000002</v>
      </c>
      <c r="W5276" s="147">
        <v>6809505.4900000002</v>
      </c>
    </row>
    <row r="5277" spans="1:23">
      <c r="A5277" s="141" t="s">
        <v>3465</v>
      </c>
      <c r="B5277" s="141" t="s">
        <v>284</v>
      </c>
      <c r="C5277" s="141" t="s">
        <v>3457</v>
      </c>
      <c r="D5277" s="141" t="s">
        <v>3456</v>
      </c>
      <c r="E5277" s="141" t="s">
        <v>4144</v>
      </c>
      <c r="F5277" s="141" t="s">
        <v>3282</v>
      </c>
      <c r="G5277" s="141" t="s">
        <v>63</v>
      </c>
      <c r="H5277" s="141" t="s">
        <v>3488</v>
      </c>
      <c r="I5277" s="141" t="s">
        <v>3495</v>
      </c>
      <c r="J5277" s="141" t="s">
        <v>136</v>
      </c>
      <c r="K5277" s="141" t="s">
        <v>137</v>
      </c>
      <c r="L5277" s="141" t="s">
        <v>3491</v>
      </c>
      <c r="M5277" s="141" t="s">
        <v>272</v>
      </c>
      <c r="N5277" s="141" t="s">
        <v>370</v>
      </c>
      <c r="O5277" s="141" t="s">
        <v>287</v>
      </c>
      <c r="P5277" s="141" t="s">
        <v>1436</v>
      </c>
      <c r="Q5277" s="141" t="s">
        <v>1435</v>
      </c>
      <c r="R5277" s="141" t="s">
        <v>3468</v>
      </c>
      <c r="S5277" s="148" t="s">
        <v>3283</v>
      </c>
      <c r="T5277" s="147">
        <v>0</v>
      </c>
      <c r="U5277" s="147">
        <v>31695105.760000002</v>
      </c>
      <c r="V5277" s="147">
        <v>19700000</v>
      </c>
      <c r="W5277" s="147">
        <v>19700000</v>
      </c>
    </row>
    <row r="5278" spans="1:23">
      <c r="A5278" s="141" t="s">
        <v>3465</v>
      </c>
      <c r="B5278" s="141" t="s">
        <v>284</v>
      </c>
      <c r="C5278" s="141" t="s">
        <v>3457</v>
      </c>
      <c r="D5278" s="141" t="s">
        <v>3456</v>
      </c>
      <c r="E5278" s="141" t="s">
        <v>4144</v>
      </c>
      <c r="F5278" s="141" t="s">
        <v>3282</v>
      </c>
      <c r="G5278" s="141" t="s">
        <v>63</v>
      </c>
      <c r="H5278" s="141" t="s">
        <v>3488</v>
      </c>
      <c r="I5278" s="141" t="s">
        <v>3495</v>
      </c>
      <c r="J5278" s="141" t="s">
        <v>136</v>
      </c>
      <c r="K5278" s="141" t="s">
        <v>137</v>
      </c>
      <c r="L5278" s="141" t="s">
        <v>3491</v>
      </c>
      <c r="M5278" s="141" t="s">
        <v>272</v>
      </c>
      <c r="N5278" s="141" t="s">
        <v>370</v>
      </c>
      <c r="O5278" s="141" t="s">
        <v>287</v>
      </c>
      <c r="P5278" s="141" t="s">
        <v>3311</v>
      </c>
      <c r="Q5278" s="141" t="s">
        <v>3310</v>
      </c>
      <c r="R5278" s="141" t="s">
        <v>3468</v>
      </c>
      <c r="S5278" s="148" t="s">
        <v>3283</v>
      </c>
      <c r="T5278" s="147">
        <v>0</v>
      </c>
      <c r="U5278" s="147">
        <v>14867275.76</v>
      </c>
      <c r="V5278" s="147">
        <v>0</v>
      </c>
      <c r="W5278" s="147">
        <v>0</v>
      </c>
    </row>
    <row r="5279" spans="1:23">
      <c r="A5279" s="141" t="s">
        <v>3465</v>
      </c>
      <c r="B5279" s="141" t="s">
        <v>284</v>
      </c>
      <c r="C5279" s="141" t="s">
        <v>3457</v>
      </c>
      <c r="D5279" s="141" t="s">
        <v>3456</v>
      </c>
      <c r="E5279" s="141" t="s">
        <v>4144</v>
      </c>
      <c r="F5279" s="141" t="s">
        <v>3282</v>
      </c>
      <c r="G5279" s="141" t="s">
        <v>63</v>
      </c>
      <c r="H5279" s="141" t="s">
        <v>3488</v>
      </c>
      <c r="I5279" s="141" t="s">
        <v>3495</v>
      </c>
      <c r="J5279" s="141" t="s">
        <v>136</v>
      </c>
      <c r="K5279" s="141" t="s">
        <v>137</v>
      </c>
      <c r="L5279" s="141" t="s">
        <v>3491</v>
      </c>
      <c r="M5279" s="141" t="s">
        <v>272</v>
      </c>
      <c r="N5279" s="141" t="s">
        <v>370</v>
      </c>
      <c r="O5279" s="141" t="s">
        <v>287</v>
      </c>
      <c r="P5279" s="141" t="s">
        <v>3315</v>
      </c>
      <c r="Q5279" s="141" t="s">
        <v>3314</v>
      </c>
      <c r="R5279" s="141" t="s">
        <v>3468</v>
      </c>
      <c r="S5279" s="148" t="s">
        <v>3283</v>
      </c>
      <c r="T5279" s="147">
        <v>0</v>
      </c>
      <c r="U5279" s="147">
        <v>3627829.5</v>
      </c>
      <c r="V5279" s="147">
        <v>0</v>
      </c>
      <c r="W5279" s="147">
        <v>0</v>
      </c>
    </row>
    <row r="5280" spans="1:23">
      <c r="A5280" s="141" t="s">
        <v>3465</v>
      </c>
      <c r="B5280" s="141" t="s">
        <v>284</v>
      </c>
      <c r="C5280" s="141" t="s">
        <v>3457</v>
      </c>
      <c r="D5280" s="141" t="s">
        <v>3456</v>
      </c>
      <c r="E5280" s="141" t="s">
        <v>4144</v>
      </c>
      <c r="F5280" s="141" t="s">
        <v>3282</v>
      </c>
      <c r="G5280" s="141" t="s">
        <v>63</v>
      </c>
      <c r="H5280" s="141" t="s">
        <v>3488</v>
      </c>
      <c r="I5280" s="141" t="s">
        <v>3495</v>
      </c>
      <c r="J5280" s="141" t="s">
        <v>136</v>
      </c>
      <c r="K5280" s="141" t="s">
        <v>137</v>
      </c>
      <c r="L5280" s="141" t="s">
        <v>3491</v>
      </c>
      <c r="M5280" s="141" t="s">
        <v>272</v>
      </c>
      <c r="N5280" s="141" t="s">
        <v>370</v>
      </c>
      <c r="O5280" s="141" t="s">
        <v>287</v>
      </c>
      <c r="P5280" s="141" t="s">
        <v>3317</v>
      </c>
      <c r="Q5280" s="141" t="s">
        <v>3316</v>
      </c>
      <c r="R5280" s="141" t="s">
        <v>3468</v>
      </c>
      <c r="S5280" s="148" t="s">
        <v>3283</v>
      </c>
      <c r="T5280" s="147">
        <v>0</v>
      </c>
      <c r="U5280" s="147">
        <v>40000000</v>
      </c>
      <c r="V5280" s="147">
        <v>0</v>
      </c>
      <c r="W5280" s="147">
        <v>0</v>
      </c>
    </row>
    <row r="5281" spans="1:23">
      <c r="A5281" s="141" t="s">
        <v>3465</v>
      </c>
      <c r="B5281" s="141" t="s">
        <v>284</v>
      </c>
      <c r="C5281" s="141" t="s">
        <v>3457</v>
      </c>
      <c r="D5281" s="141" t="s">
        <v>3456</v>
      </c>
      <c r="E5281" s="141" t="s">
        <v>4144</v>
      </c>
      <c r="F5281" s="141" t="s">
        <v>3282</v>
      </c>
      <c r="G5281" s="141" t="s">
        <v>63</v>
      </c>
      <c r="H5281" s="141" t="s">
        <v>3488</v>
      </c>
      <c r="I5281" s="141" t="s">
        <v>3495</v>
      </c>
      <c r="J5281" s="141" t="s">
        <v>136</v>
      </c>
      <c r="K5281" s="141" t="s">
        <v>137</v>
      </c>
      <c r="L5281" s="141" t="s">
        <v>3491</v>
      </c>
      <c r="M5281" s="141" t="s">
        <v>272</v>
      </c>
      <c r="N5281" s="141" t="s">
        <v>370</v>
      </c>
      <c r="O5281" s="141" t="s">
        <v>304</v>
      </c>
      <c r="P5281" s="141" t="s">
        <v>1335</v>
      </c>
      <c r="Q5281" s="141" t="s">
        <v>1334</v>
      </c>
      <c r="R5281" s="141" t="s">
        <v>3468</v>
      </c>
      <c r="S5281" s="148" t="s">
        <v>3283</v>
      </c>
      <c r="T5281" s="147">
        <v>0</v>
      </c>
      <c r="U5281" s="147">
        <v>182902386.69</v>
      </c>
      <c r="V5281" s="147">
        <v>66725159.170000002</v>
      </c>
      <c r="W5281" s="147">
        <v>66725159.170000002</v>
      </c>
    </row>
    <row r="5282" spans="1:23">
      <c r="A5282" s="141" t="s">
        <v>3465</v>
      </c>
      <c r="B5282" s="141" t="s">
        <v>284</v>
      </c>
      <c r="C5282" s="141" t="s">
        <v>3457</v>
      </c>
      <c r="D5282" s="141" t="s">
        <v>3456</v>
      </c>
      <c r="E5282" s="141" t="s">
        <v>4144</v>
      </c>
      <c r="F5282" s="141" t="s">
        <v>3282</v>
      </c>
      <c r="G5282" s="141" t="s">
        <v>63</v>
      </c>
      <c r="H5282" s="141" t="s">
        <v>3488</v>
      </c>
      <c r="I5282" s="141" t="s">
        <v>3495</v>
      </c>
      <c r="J5282" s="141" t="s">
        <v>136</v>
      </c>
      <c r="K5282" s="141" t="s">
        <v>137</v>
      </c>
      <c r="L5282" s="141" t="s">
        <v>3491</v>
      </c>
      <c r="M5282" s="141" t="s">
        <v>272</v>
      </c>
      <c r="N5282" s="141" t="s">
        <v>293</v>
      </c>
      <c r="O5282" s="141" t="s">
        <v>287</v>
      </c>
      <c r="P5282" s="141" t="s">
        <v>1336</v>
      </c>
      <c r="Q5282" s="141" t="s">
        <v>2258</v>
      </c>
      <c r="R5282" s="141" t="s">
        <v>3468</v>
      </c>
      <c r="S5282" s="148" t="s">
        <v>3283</v>
      </c>
      <c r="T5282" s="147">
        <v>0</v>
      </c>
      <c r="U5282" s="147">
        <v>81168086.950000003</v>
      </c>
      <c r="V5282" s="147">
        <v>25476126.949999999</v>
      </c>
      <c r="W5282" s="147">
        <v>25476126.949999999</v>
      </c>
    </row>
    <row r="5283" spans="1:23">
      <c r="A5283" s="141" t="s">
        <v>3465</v>
      </c>
      <c r="B5283" s="141" t="s">
        <v>284</v>
      </c>
      <c r="C5283" s="141" t="s">
        <v>3457</v>
      </c>
      <c r="D5283" s="141" t="s">
        <v>3456</v>
      </c>
      <c r="E5283" s="141" t="s">
        <v>4144</v>
      </c>
      <c r="F5283" s="141" t="s">
        <v>3282</v>
      </c>
      <c r="G5283" s="141" t="s">
        <v>63</v>
      </c>
      <c r="H5283" s="141" t="s">
        <v>3488</v>
      </c>
      <c r="I5283" s="141" t="s">
        <v>3495</v>
      </c>
      <c r="J5283" s="141" t="s">
        <v>136</v>
      </c>
      <c r="K5283" s="141" t="s">
        <v>137</v>
      </c>
      <c r="L5283" s="141" t="s">
        <v>3491</v>
      </c>
      <c r="M5283" s="141" t="s">
        <v>272</v>
      </c>
      <c r="N5283" s="141" t="s">
        <v>293</v>
      </c>
      <c r="O5283" s="141" t="s">
        <v>287</v>
      </c>
      <c r="P5283" s="141" t="s">
        <v>1339</v>
      </c>
      <c r="Q5283" s="141" t="s">
        <v>1338</v>
      </c>
      <c r="R5283" s="141" t="s">
        <v>3468</v>
      </c>
      <c r="S5283" s="148" t="s">
        <v>3283</v>
      </c>
      <c r="T5283" s="147">
        <v>0</v>
      </c>
      <c r="U5283" s="147">
        <v>21548927</v>
      </c>
      <c r="V5283" s="147">
        <v>21548926.329999998</v>
      </c>
      <c r="W5283" s="147">
        <v>21548926.329999998</v>
      </c>
    </row>
    <row r="5284" spans="1:23">
      <c r="A5284" s="141" t="s">
        <v>3465</v>
      </c>
      <c r="B5284" s="141" t="s">
        <v>284</v>
      </c>
      <c r="C5284" s="141" t="s">
        <v>3457</v>
      </c>
      <c r="D5284" s="141" t="s">
        <v>3456</v>
      </c>
      <c r="E5284" s="141" t="s">
        <v>4144</v>
      </c>
      <c r="F5284" s="141" t="s">
        <v>3282</v>
      </c>
      <c r="G5284" s="141" t="s">
        <v>63</v>
      </c>
      <c r="H5284" s="141" t="s">
        <v>3488</v>
      </c>
      <c r="I5284" s="141" t="s">
        <v>3495</v>
      </c>
      <c r="J5284" s="141" t="s">
        <v>136</v>
      </c>
      <c r="K5284" s="141" t="s">
        <v>137</v>
      </c>
      <c r="L5284" s="141" t="s">
        <v>3491</v>
      </c>
      <c r="M5284" s="141" t="s">
        <v>272</v>
      </c>
      <c r="N5284" s="141" t="s">
        <v>293</v>
      </c>
      <c r="O5284" s="141" t="s">
        <v>287</v>
      </c>
      <c r="P5284" s="141" t="s">
        <v>1341</v>
      </c>
      <c r="Q5284" s="141" t="s">
        <v>1340</v>
      </c>
      <c r="R5284" s="141" t="s">
        <v>3468</v>
      </c>
      <c r="S5284" s="148" t="s">
        <v>3283</v>
      </c>
      <c r="T5284" s="147">
        <v>0</v>
      </c>
      <c r="U5284" s="147">
        <v>105803304</v>
      </c>
      <c r="V5284" s="147">
        <v>105803303.40000001</v>
      </c>
      <c r="W5284" s="147">
        <v>105803303.40000001</v>
      </c>
    </row>
    <row r="5285" spans="1:23">
      <c r="A5285" s="141" t="s">
        <v>3465</v>
      </c>
      <c r="B5285" s="141" t="s">
        <v>284</v>
      </c>
      <c r="C5285" s="141" t="s">
        <v>3457</v>
      </c>
      <c r="D5285" s="141" t="s">
        <v>3456</v>
      </c>
      <c r="E5285" s="141" t="s">
        <v>4144</v>
      </c>
      <c r="F5285" s="141" t="s">
        <v>3282</v>
      </c>
      <c r="G5285" s="141" t="s">
        <v>63</v>
      </c>
      <c r="H5285" s="141" t="s">
        <v>3488</v>
      </c>
      <c r="I5285" s="141" t="s">
        <v>3495</v>
      </c>
      <c r="J5285" s="141" t="s">
        <v>136</v>
      </c>
      <c r="K5285" s="141" t="s">
        <v>137</v>
      </c>
      <c r="L5285" s="141" t="s">
        <v>3491</v>
      </c>
      <c r="M5285" s="141" t="s">
        <v>272</v>
      </c>
      <c r="N5285" s="141" t="s">
        <v>293</v>
      </c>
      <c r="O5285" s="141" t="s">
        <v>287</v>
      </c>
      <c r="P5285" s="141" t="s">
        <v>1337</v>
      </c>
      <c r="Q5285" s="141" t="s">
        <v>2259</v>
      </c>
      <c r="R5285" s="141" t="s">
        <v>3468</v>
      </c>
      <c r="S5285" s="148" t="s">
        <v>3283</v>
      </c>
      <c r="T5285" s="147">
        <v>0</v>
      </c>
      <c r="U5285" s="147">
        <v>150546914.15000001</v>
      </c>
      <c r="V5285" s="147">
        <v>150546914.15000001</v>
      </c>
      <c r="W5285" s="147">
        <v>150546914.15000001</v>
      </c>
    </row>
    <row r="5286" spans="1:23">
      <c r="A5286" s="141" t="s">
        <v>3465</v>
      </c>
      <c r="B5286" s="141" t="s">
        <v>284</v>
      </c>
      <c r="C5286" s="141" t="s">
        <v>3457</v>
      </c>
      <c r="D5286" s="141" t="s">
        <v>3456</v>
      </c>
      <c r="E5286" s="141" t="s">
        <v>4144</v>
      </c>
      <c r="F5286" s="141" t="s">
        <v>3282</v>
      </c>
      <c r="G5286" s="141" t="s">
        <v>63</v>
      </c>
      <c r="H5286" s="141" t="s">
        <v>3488</v>
      </c>
      <c r="I5286" s="141" t="s">
        <v>3495</v>
      </c>
      <c r="J5286" s="141" t="s">
        <v>136</v>
      </c>
      <c r="K5286" s="141" t="s">
        <v>137</v>
      </c>
      <c r="L5286" s="141" t="s">
        <v>3491</v>
      </c>
      <c r="M5286" s="141" t="s">
        <v>272</v>
      </c>
      <c r="N5286" s="141" t="s">
        <v>293</v>
      </c>
      <c r="O5286" s="141" t="s">
        <v>287</v>
      </c>
      <c r="P5286" s="141" t="s">
        <v>1343</v>
      </c>
      <c r="Q5286" s="141" t="s">
        <v>1342</v>
      </c>
      <c r="R5286" s="141" t="s">
        <v>3468</v>
      </c>
      <c r="S5286" s="148" t="s">
        <v>3283</v>
      </c>
      <c r="T5286" s="147">
        <v>0</v>
      </c>
      <c r="U5286" s="147">
        <v>5000000.21</v>
      </c>
      <c r="V5286" s="147">
        <v>0</v>
      </c>
      <c r="W5286" s="147">
        <v>0</v>
      </c>
    </row>
    <row r="5287" spans="1:23">
      <c r="A5287" s="141" t="s">
        <v>3465</v>
      </c>
      <c r="B5287" s="141" t="s">
        <v>284</v>
      </c>
      <c r="C5287" s="141" t="s">
        <v>3457</v>
      </c>
      <c r="D5287" s="141" t="s">
        <v>3456</v>
      </c>
      <c r="E5287" s="141" t="s">
        <v>4144</v>
      </c>
      <c r="F5287" s="141" t="s">
        <v>3282</v>
      </c>
      <c r="G5287" s="141" t="s">
        <v>63</v>
      </c>
      <c r="H5287" s="141" t="s">
        <v>3488</v>
      </c>
      <c r="I5287" s="141" t="s">
        <v>3495</v>
      </c>
      <c r="J5287" s="141" t="s">
        <v>136</v>
      </c>
      <c r="K5287" s="141" t="s">
        <v>137</v>
      </c>
      <c r="L5287" s="141" t="s">
        <v>3491</v>
      </c>
      <c r="M5287" s="141" t="s">
        <v>272</v>
      </c>
      <c r="N5287" s="141" t="s">
        <v>293</v>
      </c>
      <c r="O5287" s="141" t="s">
        <v>287</v>
      </c>
      <c r="P5287" s="141" t="s">
        <v>881</v>
      </c>
      <c r="Q5287" s="141" t="s">
        <v>392</v>
      </c>
      <c r="R5287" s="141" t="s">
        <v>3468</v>
      </c>
      <c r="S5287" s="148" t="s">
        <v>3283</v>
      </c>
      <c r="T5287" s="147">
        <v>175367275</v>
      </c>
      <c r="U5287" s="147">
        <v>299454252.88</v>
      </c>
      <c r="V5287" s="147">
        <v>296628451.12</v>
      </c>
      <c r="W5287" s="147">
        <v>296628451.12</v>
      </c>
    </row>
    <row r="5288" spans="1:23">
      <c r="A5288" s="141" t="s">
        <v>3465</v>
      </c>
      <c r="B5288" s="141" t="s">
        <v>284</v>
      </c>
      <c r="C5288" s="141" t="s">
        <v>3457</v>
      </c>
      <c r="D5288" s="141" t="s">
        <v>3456</v>
      </c>
      <c r="E5288" s="141" t="s">
        <v>4144</v>
      </c>
      <c r="F5288" s="141" t="s">
        <v>3282</v>
      </c>
      <c r="G5288" s="141" t="s">
        <v>63</v>
      </c>
      <c r="H5288" s="141" t="s">
        <v>3488</v>
      </c>
      <c r="I5288" s="141" t="s">
        <v>3495</v>
      </c>
      <c r="J5288" s="141" t="s">
        <v>136</v>
      </c>
      <c r="K5288" s="141" t="s">
        <v>137</v>
      </c>
      <c r="L5288" s="141" t="s">
        <v>3491</v>
      </c>
      <c r="M5288" s="141" t="s">
        <v>272</v>
      </c>
      <c r="N5288" s="141" t="s">
        <v>293</v>
      </c>
      <c r="O5288" s="141" t="s">
        <v>287</v>
      </c>
      <c r="P5288" s="141" t="s">
        <v>1438</v>
      </c>
      <c r="Q5288" s="141" t="s">
        <v>1437</v>
      </c>
      <c r="R5288" s="141" t="s">
        <v>3468</v>
      </c>
      <c r="S5288" s="148" t="s">
        <v>3283</v>
      </c>
      <c r="T5288" s="147">
        <v>0</v>
      </c>
      <c r="U5288" s="147">
        <v>45861864.149999999</v>
      </c>
      <c r="V5288" s="147">
        <v>45852020.619999997</v>
      </c>
      <c r="W5288" s="147">
        <v>45852020.619999997</v>
      </c>
    </row>
    <row r="5289" spans="1:23">
      <c r="A5289" s="141" t="s">
        <v>3465</v>
      </c>
      <c r="B5289" s="141" t="s">
        <v>284</v>
      </c>
      <c r="C5289" s="141" t="s">
        <v>3457</v>
      </c>
      <c r="D5289" s="141" t="s">
        <v>3456</v>
      </c>
      <c r="E5289" s="141" t="s">
        <v>4144</v>
      </c>
      <c r="F5289" s="141" t="s">
        <v>3282</v>
      </c>
      <c r="G5289" s="141" t="s">
        <v>63</v>
      </c>
      <c r="H5289" s="141" t="s">
        <v>3488</v>
      </c>
      <c r="I5289" s="141" t="s">
        <v>3495</v>
      </c>
      <c r="J5289" s="141" t="s">
        <v>136</v>
      </c>
      <c r="K5289" s="141" t="s">
        <v>137</v>
      </c>
      <c r="L5289" s="141" t="s">
        <v>3491</v>
      </c>
      <c r="M5289" s="141" t="s">
        <v>272</v>
      </c>
      <c r="N5289" s="141" t="s">
        <v>293</v>
      </c>
      <c r="O5289" s="141" t="s">
        <v>287</v>
      </c>
      <c r="P5289" s="141" t="s">
        <v>3321</v>
      </c>
      <c r="Q5289" s="141" t="s">
        <v>3320</v>
      </c>
      <c r="R5289" s="141" t="s">
        <v>3468</v>
      </c>
      <c r="S5289" s="148" t="s">
        <v>3283</v>
      </c>
      <c r="T5289" s="147">
        <v>0</v>
      </c>
      <c r="U5289" s="147">
        <v>29175796.800000001</v>
      </c>
      <c r="V5289" s="147">
        <v>0</v>
      </c>
      <c r="W5289" s="147">
        <v>0</v>
      </c>
    </row>
    <row r="5290" spans="1:23">
      <c r="A5290" s="141" t="s">
        <v>3465</v>
      </c>
      <c r="B5290" s="141" t="s">
        <v>284</v>
      </c>
      <c r="C5290" s="141" t="s">
        <v>3457</v>
      </c>
      <c r="D5290" s="141" t="s">
        <v>3456</v>
      </c>
      <c r="E5290" s="141" t="s">
        <v>4144</v>
      </c>
      <c r="F5290" s="141" t="s">
        <v>3282</v>
      </c>
      <c r="G5290" s="141" t="s">
        <v>63</v>
      </c>
      <c r="H5290" s="141" t="s">
        <v>3488</v>
      </c>
      <c r="I5290" s="141" t="s">
        <v>3495</v>
      </c>
      <c r="J5290" s="141" t="s">
        <v>136</v>
      </c>
      <c r="K5290" s="141" t="s">
        <v>137</v>
      </c>
      <c r="L5290" s="141" t="s">
        <v>3491</v>
      </c>
      <c r="M5290" s="141" t="s">
        <v>272</v>
      </c>
      <c r="N5290" s="141" t="s">
        <v>293</v>
      </c>
      <c r="O5290" s="141" t="s">
        <v>287</v>
      </c>
      <c r="P5290" s="141" t="s">
        <v>3328</v>
      </c>
      <c r="Q5290" s="141" t="s">
        <v>3327</v>
      </c>
      <c r="R5290" s="141" t="s">
        <v>3468</v>
      </c>
      <c r="S5290" s="148" t="s">
        <v>3283</v>
      </c>
      <c r="T5290" s="147">
        <v>0</v>
      </c>
      <c r="U5290" s="147">
        <v>80000000</v>
      </c>
      <c r="V5290" s="147">
        <v>0</v>
      </c>
      <c r="W5290" s="147">
        <v>0</v>
      </c>
    </row>
    <row r="5291" spans="1:23">
      <c r="A5291" s="141" t="s">
        <v>3465</v>
      </c>
      <c r="B5291" s="141" t="s">
        <v>284</v>
      </c>
      <c r="C5291" s="141" t="s">
        <v>3457</v>
      </c>
      <c r="D5291" s="141" t="s">
        <v>3456</v>
      </c>
      <c r="E5291" s="141" t="s">
        <v>4144</v>
      </c>
      <c r="F5291" s="141" t="s">
        <v>3282</v>
      </c>
      <c r="G5291" s="141" t="s">
        <v>63</v>
      </c>
      <c r="H5291" s="141" t="s">
        <v>3488</v>
      </c>
      <c r="I5291" s="141" t="s">
        <v>3495</v>
      </c>
      <c r="J5291" s="141" t="s">
        <v>136</v>
      </c>
      <c r="K5291" s="141" t="s">
        <v>137</v>
      </c>
      <c r="L5291" s="141" t="s">
        <v>3491</v>
      </c>
      <c r="M5291" s="141" t="s">
        <v>272</v>
      </c>
      <c r="N5291" s="141" t="s">
        <v>293</v>
      </c>
      <c r="O5291" s="141" t="s">
        <v>287</v>
      </c>
      <c r="P5291" s="141" t="s">
        <v>3323</v>
      </c>
      <c r="Q5291" s="141" t="s">
        <v>3322</v>
      </c>
      <c r="R5291" s="141" t="s">
        <v>3468</v>
      </c>
      <c r="S5291" s="148" t="s">
        <v>3283</v>
      </c>
      <c r="T5291" s="147">
        <v>0</v>
      </c>
      <c r="U5291" s="147">
        <v>115406078.66</v>
      </c>
      <c r="V5291" s="147">
        <v>0</v>
      </c>
      <c r="W5291" s="147">
        <v>0</v>
      </c>
    </row>
    <row r="5292" spans="1:23">
      <c r="A5292" s="141" t="s">
        <v>3465</v>
      </c>
      <c r="B5292" s="141" t="s">
        <v>284</v>
      </c>
      <c r="C5292" s="141" t="s">
        <v>3457</v>
      </c>
      <c r="D5292" s="141" t="s">
        <v>3456</v>
      </c>
      <c r="E5292" s="141" t="s">
        <v>4144</v>
      </c>
      <c r="F5292" s="141" t="s">
        <v>3282</v>
      </c>
      <c r="G5292" s="141" t="s">
        <v>63</v>
      </c>
      <c r="H5292" s="141" t="s">
        <v>3488</v>
      </c>
      <c r="I5292" s="141" t="s">
        <v>3495</v>
      </c>
      <c r="J5292" s="141" t="s">
        <v>136</v>
      </c>
      <c r="K5292" s="141" t="s">
        <v>137</v>
      </c>
      <c r="L5292" s="141" t="s">
        <v>3491</v>
      </c>
      <c r="M5292" s="141" t="s">
        <v>272</v>
      </c>
      <c r="N5292" s="141" t="s">
        <v>293</v>
      </c>
      <c r="O5292" s="141" t="s">
        <v>287</v>
      </c>
      <c r="P5292" s="141" t="s">
        <v>3319</v>
      </c>
      <c r="Q5292" s="141" t="s">
        <v>3318</v>
      </c>
      <c r="R5292" s="141" t="s">
        <v>3468</v>
      </c>
      <c r="S5292" s="148" t="s">
        <v>3283</v>
      </c>
      <c r="T5292" s="147">
        <v>0</v>
      </c>
      <c r="U5292" s="147">
        <v>10307147.43</v>
      </c>
      <c r="V5292" s="147">
        <v>0</v>
      </c>
      <c r="W5292" s="147">
        <v>0</v>
      </c>
    </row>
    <row r="5293" spans="1:23">
      <c r="A5293" s="141" t="s">
        <v>3465</v>
      </c>
      <c r="B5293" s="141" t="s">
        <v>284</v>
      </c>
      <c r="C5293" s="141" t="s">
        <v>3457</v>
      </c>
      <c r="D5293" s="141" t="s">
        <v>3456</v>
      </c>
      <c r="E5293" s="141" t="s">
        <v>4144</v>
      </c>
      <c r="F5293" s="141" t="s">
        <v>3282</v>
      </c>
      <c r="G5293" s="141" t="s">
        <v>63</v>
      </c>
      <c r="H5293" s="141" t="s">
        <v>3488</v>
      </c>
      <c r="I5293" s="141" t="s">
        <v>3495</v>
      </c>
      <c r="J5293" s="141" t="s">
        <v>136</v>
      </c>
      <c r="K5293" s="141" t="s">
        <v>137</v>
      </c>
      <c r="L5293" s="141" t="s">
        <v>3491</v>
      </c>
      <c r="M5293" s="141" t="s">
        <v>272</v>
      </c>
      <c r="N5293" s="141" t="s">
        <v>293</v>
      </c>
      <c r="O5293" s="141" t="s">
        <v>287</v>
      </c>
      <c r="P5293" s="141" t="s">
        <v>3319</v>
      </c>
      <c r="Q5293" s="141" t="s">
        <v>3324</v>
      </c>
      <c r="R5293" s="141" t="s">
        <v>3468</v>
      </c>
      <c r="S5293" s="148" t="s">
        <v>3283</v>
      </c>
      <c r="T5293" s="147">
        <v>0</v>
      </c>
      <c r="U5293" s="147">
        <v>138499426.90000001</v>
      </c>
      <c r="V5293" s="147">
        <v>0</v>
      </c>
      <c r="W5293" s="147">
        <v>0</v>
      </c>
    </row>
    <row r="5294" spans="1:23">
      <c r="A5294" s="141" t="s">
        <v>3465</v>
      </c>
      <c r="B5294" s="141" t="s">
        <v>284</v>
      </c>
      <c r="C5294" s="141" t="s">
        <v>3457</v>
      </c>
      <c r="D5294" s="141" t="s">
        <v>3456</v>
      </c>
      <c r="E5294" s="141" t="s">
        <v>4144</v>
      </c>
      <c r="F5294" s="141" t="s">
        <v>3282</v>
      </c>
      <c r="G5294" s="141" t="s">
        <v>63</v>
      </c>
      <c r="H5294" s="141" t="s">
        <v>3488</v>
      </c>
      <c r="I5294" s="141" t="s">
        <v>3495</v>
      </c>
      <c r="J5294" s="141" t="s">
        <v>136</v>
      </c>
      <c r="K5294" s="141" t="s">
        <v>137</v>
      </c>
      <c r="L5294" s="141" t="s">
        <v>3491</v>
      </c>
      <c r="M5294" s="141" t="s">
        <v>272</v>
      </c>
      <c r="N5294" s="141" t="s">
        <v>293</v>
      </c>
      <c r="O5294" s="141" t="s">
        <v>304</v>
      </c>
      <c r="P5294" s="141" t="s">
        <v>1438</v>
      </c>
      <c r="Q5294" s="141" t="s">
        <v>1437</v>
      </c>
      <c r="R5294" s="141" t="s">
        <v>3468</v>
      </c>
      <c r="S5294" s="148" t="s">
        <v>3283</v>
      </c>
      <c r="T5294" s="147">
        <v>0</v>
      </c>
      <c r="U5294" s="147">
        <v>5000000</v>
      </c>
      <c r="V5294" s="147">
        <v>5000000</v>
      </c>
      <c r="W5294" s="147">
        <v>5000000</v>
      </c>
    </row>
    <row r="5295" spans="1:23">
      <c r="A5295" s="141" t="s">
        <v>3465</v>
      </c>
      <c r="B5295" s="141" t="s">
        <v>284</v>
      </c>
      <c r="C5295" s="141" t="s">
        <v>3457</v>
      </c>
      <c r="D5295" s="141" t="s">
        <v>3456</v>
      </c>
      <c r="E5295" s="141" t="s">
        <v>4144</v>
      </c>
      <c r="F5295" s="141" t="s">
        <v>3282</v>
      </c>
      <c r="G5295" s="141" t="s">
        <v>63</v>
      </c>
      <c r="H5295" s="141" t="s">
        <v>3488</v>
      </c>
      <c r="I5295" s="141" t="s">
        <v>3495</v>
      </c>
      <c r="J5295" s="141" t="s">
        <v>136</v>
      </c>
      <c r="K5295" s="141" t="s">
        <v>137</v>
      </c>
      <c r="L5295" s="141" t="s">
        <v>3491</v>
      </c>
      <c r="M5295" s="141" t="s">
        <v>272</v>
      </c>
      <c r="N5295" s="141" t="s">
        <v>397</v>
      </c>
      <c r="O5295" s="141" t="s">
        <v>287</v>
      </c>
      <c r="P5295" s="141" t="s">
        <v>890</v>
      </c>
      <c r="Q5295" s="141" t="s">
        <v>402</v>
      </c>
      <c r="R5295" s="141" t="s">
        <v>3468</v>
      </c>
      <c r="S5295" s="148" t="s">
        <v>3283</v>
      </c>
      <c r="T5295" s="147">
        <v>216427931</v>
      </c>
      <c r="U5295" s="147">
        <v>77900668.5</v>
      </c>
      <c r="V5295" s="147">
        <v>77900668.25</v>
      </c>
      <c r="W5295" s="147">
        <v>77900668.25</v>
      </c>
    </row>
    <row r="5296" spans="1:23">
      <c r="A5296" s="141" t="s">
        <v>3465</v>
      </c>
      <c r="B5296" s="141" t="s">
        <v>284</v>
      </c>
      <c r="C5296" s="141" t="s">
        <v>3457</v>
      </c>
      <c r="D5296" s="141" t="s">
        <v>3456</v>
      </c>
      <c r="E5296" s="141" t="s">
        <v>4144</v>
      </c>
      <c r="F5296" s="141" t="s">
        <v>3282</v>
      </c>
      <c r="G5296" s="141" t="s">
        <v>63</v>
      </c>
      <c r="H5296" s="141" t="s">
        <v>3488</v>
      </c>
      <c r="I5296" s="141" t="s">
        <v>3495</v>
      </c>
      <c r="J5296" s="141" t="s">
        <v>136</v>
      </c>
      <c r="K5296" s="141" t="s">
        <v>137</v>
      </c>
      <c r="L5296" s="141" t="s">
        <v>3491</v>
      </c>
      <c r="M5296" s="141" t="s">
        <v>272</v>
      </c>
      <c r="N5296" s="141" t="s">
        <v>397</v>
      </c>
      <c r="O5296" s="141" t="s">
        <v>287</v>
      </c>
      <c r="P5296" s="141" t="s">
        <v>891</v>
      </c>
      <c r="Q5296" s="141" t="s">
        <v>403</v>
      </c>
      <c r="R5296" s="141" t="s">
        <v>3468</v>
      </c>
      <c r="S5296" s="148" t="s">
        <v>3283</v>
      </c>
      <c r="T5296" s="147">
        <v>52800000</v>
      </c>
      <c r="U5296" s="147">
        <v>0</v>
      </c>
      <c r="V5296" s="147">
        <v>0</v>
      </c>
      <c r="W5296" s="147">
        <v>0</v>
      </c>
    </row>
    <row r="5297" spans="1:23">
      <c r="A5297" s="141" t="s">
        <v>3465</v>
      </c>
      <c r="B5297" s="141" t="s">
        <v>284</v>
      </c>
      <c r="C5297" s="141" t="s">
        <v>3457</v>
      </c>
      <c r="D5297" s="141" t="s">
        <v>3456</v>
      </c>
      <c r="E5297" s="141" t="s">
        <v>4144</v>
      </c>
      <c r="F5297" s="141" t="s">
        <v>3282</v>
      </c>
      <c r="G5297" s="141" t="s">
        <v>63</v>
      </c>
      <c r="H5297" s="141" t="s">
        <v>3488</v>
      </c>
      <c r="I5297" s="141" t="s">
        <v>3495</v>
      </c>
      <c r="J5297" s="141" t="s">
        <v>136</v>
      </c>
      <c r="K5297" s="141" t="s">
        <v>137</v>
      </c>
      <c r="L5297" s="141" t="s">
        <v>3491</v>
      </c>
      <c r="M5297" s="141" t="s">
        <v>272</v>
      </c>
      <c r="N5297" s="141" t="s">
        <v>397</v>
      </c>
      <c r="O5297" s="141" t="s">
        <v>287</v>
      </c>
      <c r="P5297" s="141" t="s">
        <v>895</v>
      </c>
      <c r="Q5297" s="141" t="s">
        <v>407</v>
      </c>
      <c r="R5297" s="141" t="s">
        <v>3468</v>
      </c>
      <c r="S5297" s="148" t="s">
        <v>3283</v>
      </c>
      <c r="T5297" s="147">
        <v>0</v>
      </c>
      <c r="U5297" s="147">
        <v>63335646</v>
      </c>
      <c r="V5297" s="147">
        <v>0</v>
      </c>
      <c r="W5297" s="147">
        <v>0</v>
      </c>
    </row>
    <row r="5298" spans="1:23">
      <c r="A5298" s="141" t="s">
        <v>3465</v>
      </c>
      <c r="B5298" s="141" t="s">
        <v>284</v>
      </c>
      <c r="C5298" s="141" t="s">
        <v>3457</v>
      </c>
      <c r="D5298" s="141" t="s">
        <v>3456</v>
      </c>
      <c r="E5298" s="141" t="s">
        <v>4144</v>
      </c>
      <c r="F5298" s="141" t="s">
        <v>3282</v>
      </c>
      <c r="G5298" s="141" t="s">
        <v>63</v>
      </c>
      <c r="H5298" s="141" t="s">
        <v>3488</v>
      </c>
      <c r="I5298" s="141" t="s">
        <v>3495</v>
      </c>
      <c r="J5298" s="141" t="s">
        <v>136</v>
      </c>
      <c r="K5298" s="141" t="s">
        <v>137</v>
      </c>
      <c r="L5298" s="141" t="s">
        <v>3491</v>
      </c>
      <c r="M5298" s="141" t="s">
        <v>272</v>
      </c>
      <c r="N5298" s="141" t="s">
        <v>397</v>
      </c>
      <c r="O5298" s="141" t="s">
        <v>287</v>
      </c>
      <c r="P5298" s="141" t="s">
        <v>3330</v>
      </c>
      <c r="Q5298" s="141" t="s">
        <v>3329</v>
      </c>
      <c r="R5298" s="141" t="s">
        <v>3468</v>
      </c>
      <c r="S5298" s="148" t="s">
        <v>3283</v>
      </c>
      <c r="T5298" s="147">
        <v>0</v>
      </c>
      <c r="U5298" s="147">
        <v>11565967.08</v>
      </c>
      <c r="V5298" s="147">
        <v>0</v>
      </c>
      <c r="W5298" s="147">
        <v>0</v>
      </c>
    </row>
    <row r="5299" spans="1:23">
      <c r="A5299" s="141" t="s">
        <v>3465</v>
      </c>
      <c r="B5299" s="141" t="s">
        <v>284</v>
      </c>
      <c r="C5299" s="141" t="s">
        <v>3457</v>
      </c>
      <c r="D5299" s="141" t="s">
        <v>3456</v>
      </c>
      <c r="E5299" s="141" t="s">
        <v>4144</v>
      </c>
      <c r="F5299" s="141" t="s">
        <v>3282</v>
      </c>
      <c r="G5299" s="141" t="s">
        <v>63</v>
      </c>
      <c r="H5299" s="141" t="s">
        <v>3488</v>
      </c>
      <c r="I5299" s="141" t="s">
        <v>3495</v>
      </c>
      <c r="J5299" s="141" t="s">
        <v>136</v>
      </c>
      <c r="K5299" s="141" t="s">
        <v>137</v>
      </c>
      <c r="L5299" s="141" t="s">
        <v>3491</v>
      </c>
      <c r="M5299" s="141" t="s">
        <v>272</v>
      </c>
      <c r="N5299" s="141" t="s">
        <v>397</v>
      </c>
      <c r="O5299" s="141" t="s">
        <v>287</v>
      </c>
      <c r="P5299" s="141" t="s">
        <v>3332</v>
      </c>
      <c r="Q5299" s="141" t="s">
        <v>3331</v>
      </c>
      <c r="R5299" s="141" t="s">
        <v>3468</v>
      </c>
      <c r="S5299" s="148" t="s">
        <v>3283</v>
      </c>
      <c r="T5299" s="147">
        <v>0</v>
      </c>
      <c r="U5299" s="147">
        <v>40000000</v>
      </c>
      <c r="V5299" s="147">
        <v>0</v>
      </c>
      <c r="W5299" s="147">
        <v>0</v>
      </c>
    </row>
    <row r="5300" spans="1:23">
      <c r="A5300" s="141" t="s">
        <v>3465</v>
      </c>
      <c r="B5300" s="141" t="s">
        <v>284</v>
      </c>
      <c r="C5300" s="141" t="s">
        <v>3457</v>
      </c>
      <c r="D5300" s="141" t="s">
        <v>3456</v>
      </c>
      <c r="E5300" s="141" t="s">
        <v>4144</v>
      </c>
      <c r="F5300" s="141" t="s">
        <v>3282</v>
      </c>
      <c r="G5300" s="141" t="s">
        <v>63</v>
      </c>
      <c r="H5300" s="141" t="s">
        <v>3488</v>
      </c>
      <c r="I5300" s="141" t="s">
        <v>3495</v>
      </c>
      <c r="J5300" s="141" t="s">
        <v>136</v>
      </c>
      <c r="K5300" s="141" t="s">
        <v>137</v>
      </c>
      <c r="L5300" s="141" t="s">
        <v>3491</v>
      </c>
      <c r="M5300" s="141" t="s">
        <v>272</v>
      </c>
      <c r="N5300" s="141" t="s">
        <v>397</v>
      </c>
      <c r="O5300" s="141" t="s">
        <v>304</v>
      </c>
      <c r="P5300" s="141" t="s">
        <v>895</v>
      </c>
      <c r="Q5300" s="141" t="s">
        <v>407</v>
      </c>
      <c r="R5300" s="141" t="s">
        <v>3468</v>
      </c>
      <c r="S5300" s="148" t="s">
        <v>3283</v>
      </c>
      <c r="T5300" s="147">
        <v>379491115</v>
      </c>
      <c r="U5300" s="147">
        <v>506595329.98000002</v>
      </c>
      <c r="V5300" s="147">
        <v>496298977.44</v>
      </c>
      <c r="W5300" s="147">
        <v>496298977.44</v>
      </c>
    </row>
    <row r="5301" spans="1:23">
      <c r="A5301" s="141" t="s">
        <v>3465</v>
      </c>
      <c r="B5301" s="141" t="s">
        <v>284</v>
      </c>
      <c r="C5301" s="141" t="s">
        <v>3457</v>
      </c>
      <c r="D5301" s="141" t="s">
        <v>3456</v>
      </c>
      <c r="E5301" s="141" t="s">
        <v>4144</v>
      </c>
      <c r="F5301" s="141" t="s">
        <v>3282</v>
      </c>
      <c r="G5301" s="141" t="s">
        <v>63</v>
      </c>
      <c r="H5301" s="141" t="s">
        <v>3488</v>
      </c>
      <c r="I5301" s="141" t="s">
        <v>3495</v>
      </c>
      <c r="J5301" s="141" t="s">
        <v>136</v>
      </c>
      <c r="K5301" s="141" t="s">
        <v>137</v>
      </c>
      <c r="L5301" s="141" t="s">
        <v>3491</v>
      </c>
      <c r="M5301" s="141" t="s">
        <v>272</v>
      </c>
      <c r="N5301" s="141" t="s">
        <v>397</v>
      </c>
      <c r="O5301" s="141" t="s">
        <v>304</v>
      </c>
      <c r="P5301" s="141" t="s">
        <v>1440</v>
      </c>
      <c r="Q5301" s="141" t="s">
        <v>1439</v>
      </c>
      <c r="R5301" s="141" t="s">
        <v>3468</v>
      </c>
      <c r="S5301" s="148" t="s">
        <v>3283</v>
      </c>
      <c r="T5301" s="147">
        <v>0</v>
      </c>
      <c r="U5301" s="147">
        <v>10000000</v>
      </c>
      <c r="V5301" s="147">
        <v>9999999.3699999992</v>
      </c>
      <c r="W5301" s="147">
        <v>9999999.3699999992</v>
      </c>
    </row>
    <row r="5302" spans="1:23">
      <c r="A5302" s="141" t="s">
        <v>3465</v>
      </c>
      <c r="B5302" s="141" t="s">
        <v>284</v>
      </c>
      <c r="C5302" s="141" t="s">
        <v>3457</v>
      </c>
      <c r="D5302" s="141" t="s">
        <v>3456</v>
      </c>
      <c r="E5302" s="141" t="s">
        <v>4144</v>
      </c>
      <c r="F5302" s="141" t="s">
        <v>3282</v>
      </c>
      <c r="G5302" s="141" t="s">
        <v>63</v>
      </c>
      <c r="H5302" s="141" t="s">
        <v>3488</v>
      </c>
      <c r="I5302" s="141" t="s">
        <v>3495</v>
      </c>
      <c r="J5302" s="141" t="s">
        <v>136</v>
      </c>
      <c r="K5302" s="141" t="s">
        <v>137</v>
      </c>
      <c r="L5302" s="141" t="s">
        <v>3491</v>
      </c>
      <c r="M5302" s="141" t="s">
        <v>272</v>
      </c>
      <c r="N5302" s="141" t="s">
        <v>294</v>
      </c>
      <c r="O5302" s="141" t="s">
        <v>287</v>
      </c>
      <c r="P5302" s="141" t="s">
        <v>3334</v>
      </c>
      <c r="Q5302" s="141" t="s">
        <v>3333</v>
      </c>
      <c r="R5302" s="141" t="s">
        <v>3468</v>
      </c>
      <c r="S5302" s="148" t="s">
        <v>3283</v>
      </c>
      <c r="T5302" s="147">
        <v>0</v>
      </c>
      <c r="U5302" s="147">
        <v>47317793.68</v>
      </c>
      <c r="V5302" s="147">
        <v>0</v>
      </c>
      <c r="W5302" s="147">
        <v>0</v>
      </c>
    </row>
    <row r="5303" spans="1:23">
      <c r="A5303" s="141" t="s">
        <v>3465</v>
      </c>
      <c r="B5303" s="141" t="s">
        <v>284</v>
      </c>
      <c r="C5303" s="141" t="s">
        <v>3457</v>
      </c>
      <c r="D5303" s="141" t="s">
        <v>3456</v>
      </c>
      <c r="E5303" s="141" t="s">
        <v>4144</v>
      </c>
      <c r="F5303" s="141" t="s">
        <v>3282</v>
      </c>
      <c r="G5303" s="141" t="s">
        <v>63</v>
      </c>
      <c r="H5303" s="141" t="s">
        <v>3488</v>
      </c>
      <c r="I5303" s="141" t="s">
        <v>3495</v>
      </c>
      <c r="J5303" s="141" t="s">
        <v>136</v>
      </c>
      <c r="K5303" s="141" t="s">
        <v>137</v>
      </c>
      <c r="L5303" s="141" t="s">
        <v>3491</v>
      </c>
      <c r="M5303" s="141" t="s">
        <v>272</v>
      </c>
      <c r="N5303" s="141" t="s">
        <v>414</v>
      </c>
      <c r="O5303" s="141" t="s">
        <v>287</v>
      </c>
      <c r="P5303" s="141" t="s">
        <v>912</v>
      </c>
      <c r="Q5303" s="141" t="s">
        <v>425</v>
      </c>
      <c r="R5303" s="141" t="s">
        <v>3468</v>
      </c>
      <c r="S5303" s="148" t="s">
        <v>3283</v>
      </c>
      <c r="T5303" s="147">
        <v>124060132</v>
      </c>
      <c r="U5303" s="147">
        <v>240501999.72</v>
      </c>
      <c r="V5303" s="147">
        <v>237729070.56999999</v>
      </c>
      <c r="W5303" s="147">
        <v>237729070.56999999</v>
      </c>
    </row>
    <row r="5304" spans="1:23">
      <c r="A5304" s="141" t="s">
        <v>3465</v>
      </c>
      <c r="B5304" s="141" t="s">
        <v>284</v>
      </c>
      <c r="C5304" s="141" t="s">
        <v>3457</v>
      </c>
      <c r="D5304" s="141" t="s">
        <v>3456</v>
      </c>
      <c r="E5304" s="141" t="s">
        <v>4144</v>
      </c>
      <c r="F5304" s="141" t="s">
        <v>3282</v>
      </c>
      <c r="G5304" s="141" t="s">
        <v>63</v>
      </c>
      <c r="H5304" s="141" t="s">
        <v>3488</v>
      </c>
      <c r="I5304" s="141" t="s">
        <v>3495</v>
      </c>
      <c r="J5304" s="141" t="s">
        <v>136</v>
      </c>
      <c r="K5304" s="141" t="s">
        <v>137</v>
      </c>
      <c r="L5304" s="141" t="s">
        <v>3491</v>
      </c>
      <c r="M5304" s="141" t="s">
        <v>272</v>
      </c>
      <c r="N5304" s="141" t="s">
        <v>414</v>
      </c>
      <c r="O5304" s="141" t="s">
        <v>287</v>
      </c>
      <c r="P5304" s="141" t="s">
        <v>1348</v>
      </c>
      <c r="Q5304" s="141" t="s">
        <v>2340</v>
      </c>
      <c r="R5304" s="141" t="s">
        <v>3468</v>
      </c>
      <c r="S5304" s="148" t="s">
        <v>3283</v>
      </c>
      <c r="T5304" s="147">
        <v>0</v>
      </c>
      <c r="U5304" s="147">
        <v>327413325.04000002</v>
      </c>
      <c r="V5304" s="147">
        <v>277413321</v>
      </c>
      <c r="W5304" s="147">
        <v>277413321</v>
      </c>
    </row>
    <row r="5305" spans="1:23">
      <c r="A5305" s="141" t="s">
        <v>3465</v>
      </c>
      <c r="B5305" s="141" t="s">
        <v>284</v>
      </c>
      <c r="C5305" s="141" t="s">
        <v>3457</v>
      </c>
      <c r="D5305" s="141" t="s">
        <v>3456</v>
      </c>
      <c r="E5305" s="141" t="s">
        <v>4144</v>
      </c>
      <c r="F5305" s="141" t="s">
        <v>3282</v>
      </c>
      <c r="G5305" s="141" t="s">
        <v>63</v>
      </c>
      <c r="H5305" s="141" t="s">
        <v>3488</v>
      </c>
      <c r="I5305" s="141" t="s">
        <v>3495</v>
      </c>
      <c r="J5305" s="141" t="s">
        <v>136</v>
      </c>
      <c r="K5305" s="141" t="s">
        <v>137</v>
      </c>
      <c r="L5305" s="141" t="s">
        <v>3491</v>
      </c>
      <c r="M5305" s="141" t="s">
        <v>272</v>
      </c>
      <c r="N5305" s="141" t="s">
        <v>414</v>
      </c>
      <c r="O5305" s="141" t="s">
        <v>287</v>
      </c>
      <c r="P5305" s="141" t="s">
        <v>1441</v>
      </c>
      <c r="Q5305" s="141" t="s">
        <v>2341</v>
      </c>
      <c r="R5305" s="141" t="s">
        <v>3468</v>
      </c>
      <c r="S5305" s="148" t="s">
        <v>3283</v>
      </c>
      <c r="T5305" s="147">
        <v>0</v>
      </c>
      <c r="U5305" s="147">
        <v>63994823.719999999</v>
      </c>
      <c r="V5305" s="147">
        <v>63994823.719999999</v>
      </c>
      <c r="W5305" s="147">
        <v>63994823.719999999</v>
      </c>
    </row>
    <row r="5306" spans="1:23">
      <c r="A5306" s="141" t="s">
        <v>3465</v>
      </c>
      <c r="B5306" s="141" t="s">
        <v>284</v>
      </c>
      <c r="C5306" s="141" t="s">
        <v>3457</v>
      </c>
      <c r="D5306" s="141" t="s">
        <v>3456</v>
      </c>
      <c r="E5306" s="141" t="s">
        <v>4144</v>
      </c>
      <c r="F5306" s="141" t="s">
        <v>3282</v>
      </c>
      <c r="G5306" s="141" t="s">
        <v>63</v>
      </c>
      <c r="H5306" s="141" t="s">
        <v>3488</v>
      </c>
      <c r="I5306" s="141" t="s">
        <v>3495</v>
      </c>
      <c r="J5306" s="141" t="s">
        <v>136</v>
      </c>
      <c r="K5306" s="141" t="s">
        <v>137</v>
      </c>
      <c r="L5306" s="141" t="s">
        <v>3491</v>
      </c>
      <c r="M5306" s="141" t="s">
        <v>272</v>
      </c>
      <c r="N5306" s="141" t="s">
        <v>414</v>
      </c>
      <c r="O5306" s="141" t="s">
        <v>287</v>
      </c>
      <c r="P5306" s="141" t="s">
        <v>3338</v>
      </c>
      <c r="Q5306" s="141" t="s">
        <v>3337</v>
      </c>
      <c r="R5306" s="141" t="s">
        <v>3468</v>
      </c>
      <c r="S5306" s="148" t="s">
        <v>3283</v>
      </c>
      <c r="T5306" s="147">
        <v>0</v>
      </c>
      <c r="U5306" s="147">
        <v>3825795.03</v>
      </c>
      <c r="V5306" s="147">
        <v>0</v>
      </c>
      <c r="W5306" s="147">
        <v>0</v>
      </c>
    </row>
    <row r="5307" spans="1:23">
      <c r="A5307" s="141" t="s">
        <v>3465</v>
      </c>
      <c r="B5307" s="141" t="s">
        <v>284</v>
      </c>
      <c r="C5307" s="141" t="s">
        <v>3457</v>
      </c>
      <c r="D5307" s="141" t="s">
        <v>3456</v>
      </c>
      <c r="E5307" s="141" t="s">
        <v>4144</v>
      </c>
      <c r="F5307" s="141" t="s">
        <v>3282</v>
      </c>
      <c r="G5307" s="141" t="s">
        <v>63</v>
      </c>
      <c r="H5307" s="141" t="s">
        <v>3488</v>
      </c>
      <c r="I5307" s="141" t="s">
        <v>3495</v>
      </c>
      <c r="J5307" s="141" t="s">
        <v>136</v>
      </c>
      <c r="K5307" s="141" t="s">
        <v>137</v>
      </c>
      <c r="L5307" s="141" t="s">
        <v>3491</v>
      </c>
      <c r="M5307" s="141" t="s">
        <v>272</v>
      </c>
      <c r="N5307" s="141" t="s">
        <v>414</v>
      </c>
      <c r="O5307" s="141" t="s">
        <v>287</v>
      </c>
      <c r="P5307" s="141" t="s">
        <v>3340</v>
      </c>
      <c r="Q5307" s="141" t="s">
        <v>3339</v>
      </c>
      <c r="R5307" s="141" t="s">
        <v>3468</v>
      </c>
      <c r="S5307" s="148" t="s">
        <v>3283</v>
      </c>
      <c r="T5307" s="147">
        <v>0</v>
      </c>
      <c r="U5307" s="147">
        <v>2126596.06</v>
      </c>
      <c r="V5307" s="147">
        <v>0</v>
      </c>
      <c r="W5307" s="147">
        <v>0</v>
      </c>
    </row>
    <row r="5308" spans="1:23">
      <c r="A5308" s="141" t="s">
        <v>3465</v>
      </c>
      <c r="B5308" s="141" t="s">
        <v>284</v>
      </c>
      <c r="C5308" s="141" t="s">
        <v>3457</v>
      </c>
      <c r="D5308" s="141" t="s">
        <v>3456</v>
      </c>
      <c r="E5308" s="141" t="s">
        <v>4144</v>
      </c>
      <c r="F5308" s="141" t="s">
        <v>3282</v>
      </c>
      <c r="G5308" s="141" t="s">
        <v>63</v>
      </c>
      <c r="H5308" s="141" t="s">
        <v>3488</v>
      </c>
      <c r="I5308" s="141" t="s">
        <v>3495</v>
      </c>
      <c r="J5308" s="141" t="s">
        <v>136</v>
      </c>
      <c r="K5308" s="141" t="s">
        <v>137</v>
      </c>
      <c r="L5308" s="141" t="s">
        <v>3491</v>
      </c>
      <c r="M5308" s="141" t="s">
        <v>272</v>
      </c>
      <c r="N5308" s="141" t="s">
        <v>414</v>
      </c>
      <c r="O5308" s="141" t="s">
        <v>287</v>
      </c>
      <c r="P5308" s="141" t="s">
        <v>3342</v>
      </c>
      <c r="Q5308" s="141" t="s">
        <v>3341</v>
      </c>
      <c r="R5308" s="141" t="s">
        <v>3468</v>
      </c>
      <c r="S5308" s="148" t="s">
        <v>3283</v>
      </c>
      <c r="T5308" s="147">
        <v>0</v>
      </c>
      <c r="U5308" s="147">
        <v>40000000</v>
      </c>
      <c r="V5308" s="147">
        <v>0</v>
      </c>
      <c r="W5308" s="147">
        <v>0</v>
      </c>
    </row>
    <row r="5309" spans="1:23">
      <c r="A5309" s="141" t="s">
        <v>3465</v>
      </c>
      <c r="B5309" s="141" t="s">
        <v>284</v>
      </c>
      <c r="C5309" s="141" t="s">
        <v>3457</v>
      </c>
      <c r="D5309" s="141" t="s">
        <v>3456</v>
      </c>
      <c r="E5309" s="141" t="s">
        <v>4144</v>
      </c>
      <c r="F5309" s="141" t="s">
        <v>3282</v>
      </c>
      <c r="G5309" s="141" t="s">
        <v>63</v>
      </c>
      <c r="H5309" s="141" t="s">
        <v>3488</v>
      </c>
      <c r="I5309" s="141" t="s">
        <v>3495</v>
      </c>
      <c r="J5309" s="141" t="s">
        <v>136</v>
      </c>
      <c r="K5309" s="141" t="s">
        <v>137</v>
      </c>
      <c r="L5309" s="141" t="s">
        <v>3491</v>
      </c>
      <c r="M5309" s="141" t="s">
        <v>272</v>
      </c>
      <c r="N5309" s="141" t="s">
        <v>414</v>
      </c>
      <c r="O5309" s="141" t="s">
        <v>289</v>
      </c>
      <c r="P5309" s="141" t="s">
        <v>1441</v>
      </c>
      <c r="Q5309" s="141" t="s">
        <v>2341</v>
      </c>
      <c r="R5309" s="141" t="s">
        <v>3468</v>
      </c>
      <c r="S5309" s="148" t="s">
        <v>3283</v>
      </c>
      <c r="T5309" s="147">
        <v>0</v>
      </c>
      <c r="U5309" s="147">
        <v>20000000</v>
      </c>
      <c r="V5309" s="147">
        <v>20000000</v>
      </c>
      <c r="W5309" s="147">
        <v>20000000</v>
      </c>
    </row>
    <row r="5310" spans="1:23">
      <c r="A5310" s="141" t="s">
        <v>3465</v>
      </c>
      <c r="B5310" s="141" t="s">
        <v>284</v>
      </c>
      <c r="C5310" s="141" t="s">
        <v>3457</v>
      </c>
      <c r="D5310" s="141" t="s">
        <v>3456</v>
      </c>
      <c r="E5310" s="141" t="s">
        <v>4144</v>
      </c>
      <c r="F5310" s="141" t="s">
        <v>3282</v>
      </c>
      <c r="G5310" s="141" t="s">
        <v>63</v>
      </c>
      <c r="H5310" s="141" t="s">
        <v>3488</v>
      </c>
      <c r="I5310" s="141" t="s">
        <v>3495</v>
      </c>
      <c r="J5310" s="141" t="s">
        <v>136</v>
      </c>
      <c r="K5310" s="141" t="s">
        <v>137</v>
      </c>
      <c r="L5310" s="141" t="s">
        <v>3491</v>
      </c>
      <c r="M5310" s="141" t="s">
        <v>272</v>
      </c>
      <c r="N5310" s="141" t="s">
        <v>295</v>
      </c>
      <c r="O5310" s="141" t="s">
        <v>287</v>
      </c>
      <c r="P5310" s="141" t="s">
        <v>920</v>
      </c>
      <c r="Q5310" s="141" t="s">
        <v>433</v>
      </c>
      <c r="R5310" s="141" t="s">
        <v>3468</v>
      </c>
      <c r="S5310" s="148" t="s">
        <v>3283</v>
      </c>
      <c r="T5310" s="147">
        <v>85453400</v>
      </c>
      <c r="U5310" s="147">
        <v>106323257.68000001</v>
      </c>
      <c r="V5310" s="147">
        <v>103876566.18000001</v>
      </c>
      <c r="W5310" s="147">
        <v>103876566.18000001</v>
      </c>
    </row>
    <row r="5311" spans="1:23">
      <c r="A5311" s="141" t="s">
        <v>3465</v>
      </c>
      <c r="B5311" s="141" t="s">
        <v>284</v>
      </c>
      <c r="C5311" s="141" t="s">
        <v>3457</v>
      </c>
      <c r="D5311" s="141" t="s">
        <v>3456</v>
      </c>
      <c r="E5311" s="141" t="s">
        <v>4144</v>
      </c>
      <c r="F5311" s="141" t="s">
        <v>3282</v>
      </c>
      <c r="G5311" s="141" t="s">
        <v>63</v>
      </c>
      <c r="H5311" s="141" t="s">
        <v>3488</v>
      </c>
      <c r="I5311" s="141" t="s">
        <v>3495</v>
      </c>
      <c r="J5311" s="141" t="s">
        <v>136</v>
      </c>
      <c r="K5311" s="141" t="s">
        <v>137</v>
      </c>
      <c r="L5311" s="141" t="s">
        <v>3491</v>
      </c>
      <c r="M5311" s="141" t="s">
        <v>272</v>
      </c>
      <c r="N5311" s="141" t="s">
        <v>295</v>
      </c>
      <c r="O5311" s="141" t="s">
        <v>287</v>
      </c>
      <c r="P5311" s="141" t="s">
        <v>3344</v>
      </c>
      <c r="Q5311" s="141" t="s">
        <v>3343</v>
      </c>
      <c r="R5311" s="141" t="s">
        <v>3468</v>
      </c>
      <c r="S5311" s="148" t="s">
        <v>3283</v>
      </c>
      <c r="T5311" s="147">
        <v>0</v>
      </c>
      <c r="U5311" s="147">
        <v>59411141.899999999</v>
      </c>
      <c r="V5311" s="147">
        <v>0</v>
      </c>
      <c r="W5311" s="147">
        <v>0</v>
      </c>
    </row>
    <row r="5312" spans="1:23">
      <c r="A5312" s="141" t="s">
        <v>3465</v>
      </c>
      <c r="B5312" s="141" t="s">
        <v>284</v>
      </c>
      <c r="C5312" s="141" t="s">
        <v>3457</v>
      </c>
      <c r="D5312" s="141" t="s">
        <v>3456</v>
      </c>
      <c r="E5312" s="141" t="s">
        <v>4144</v>
      </c>
      <c r="F5312" s="141" t="s">
        <v>3282</v>
      </c>
      <c r="G5312" s="141" t="s">
        <v>63</v>
      </c>
      <c r="H5312" s="141" t="s">
        <v>3488</v>
      </c>
      <c r="I5312" s="141" t="s">
        <v>3495</v>
      </c>
      <c r="J5312" s="141" t="s">
        <v>136</v>
      </c>
      <c r="K5312" s="141" t="s">
        <v>137</v>
      </c>
      <c r="L5312" s="141" t="s">
        <v>3491</v>
      </c>
      <c r="M5312" s="141" t="s">
        <v>272</v>
      </c>
      <c r="N5312" s="141" t="s">
        <v>295</v>
      </c>
      <c r="O5312" s="141" t="s">
        <v>287</v>
      </c>
      <c r="P5312" s="141" t="s">
        <v>3346</v>
      </c>
      <c r="Q5312" s="141" t="s">
        <v>3345</v>
      </c>
      <c r="R5312" s="141" t="s">
        <v>3468</v>
      </c>
      <c r="S5312" s="148" t="s">
        <v>3283</v>
      </c>
      <c r="T5312" s="147">
        <v>0</v>
      </c>
      <c r="U5312" s="147">
        <v>7043905.46</v>
      </c>
      <c r="V5312" s="147">
        <v>0</v>
      </c>
      <c r="W5312" s="147">
        <v>0</v>
      </c>
    </row>
    <row r="5313" spans="1:23">
      <c r="A5313" s="141" t="s">
        <v>3465</v>
      </c>
      <c r="B5313" s="141" t="s">
        <v>284</v>
      </c>
      <c r="C5313" s="141" t="s">
        <v>3457</v>
      </c>
      <c r="D5313" s="141" t="s">
        <v>3456</v>
      </c>
      <c r="E5313" s="141" t="s">
        <v>4144</v>
      </c>
      <c r="F5313" s="141" t="s">
        <v>3282</v>
      </c>
      <c r="G5313" s="141" t="s">
        <v>63</v>
      </c>
      <c r="H5313" s="141" t="s">
        <v>3488</v>
      </c>
      <c r="I5313" s="141" t="s">
        <v>3495</v>
      </c>
      <c r="J5313" s="141" t="s">
        <v>136</v>
      </c>
      <c r="K5313" s="141" t="s">
        <v>137</v>
      </c>
      <c r="L5313" s="141" t="s">
        <v>3491</v>
      </c>
      <c r="M5313" s="141" t="s">
        <v>272</v>
      </c>
      <c r="N5313" s="141" t="s">
        <v>295</v>
      </c>
      <c r="O5313" s="141" t="s">
        <v>287</v>
      </c>
      <c r="P5313" s="141" t="s">
        <v>3348</v>
      </c>
      <c r="Q5313" s="141" t="s">
        <v>3347</v>
      </c>
      <c r="R5313" s="141" t="s">
        <v>3468</v>
      </c>
      <c r="S5313" s="148" t="s">
        <v>3283</v>
      </c>
      <c r="T5313" s="147">
        <v>0</v>
      </c>
      <c r="U5313" s="147">
        <v>25709812.859999999</v>
      </c>
      <c r="V5313" s="147">
        <v>0</v>
      </c>
      <c r="W5313" s="147">
        <v>0</v>
      </c>
    </row>
    <row r="5314" spans="1:23">
      <c r="A5314" s="141" t="s">
        <v>3465</v>
      </c>
      <c r="B5314" s="141" t="s">
        <v>284</v>
      </c>
      <c r="C5314" s="141" t="s">
        <v>3457</v>
      </c>
      <c r="D5314" s="141" t="s">
        <v>3456</v>
      </c>
      <c r="E5314" s="141" t="s">
        <v>4144</v>
      </c>
      <c r="F5314" s="141" t="s">
        <v>3282</v>
      </c>
      <c r="G5314" s="141" t="s">
        <v>63</v>
      </c>
      <c r="H5314" s="141" t="s">
        <v>3488</v>
      </c>
      <c r="I5314" s="141" t="s">
        <v>3495</v>
      </c>
      <c r="J5314" s="141" t="s">
        <v>136</v>
      </c>
      <c r="K5314" s="141" t="s">
        <v>137</v>
      </c>
      <c r="L5314" s="141" t="s">
        <v>3491</v>
      </c>
      <c r="M5314" s="141" t="s">
        <v>272</v>
      </c>
      <c r="N5314" s="141" t="s">
        <v>295</v>
      </c>
      <c r="O5314" s="141" t="s">
        <v>287</v>
      </c>
      <c r="P5314" s="141" t="s">
        <v>3350</v>
      </c>
      <c r="Q5314" s="141" t="s">
        <v>3349</v>
      </c>
      <c r="R5314" s="141" t="s">
        <v>3468</v>
      </c>
      <c r="S5314" s="148" t="s">
        <v>3283</v>
      </c>
      <c r="T5314" s="147">
        <v>0</v>
      </c>
      <c r="U5314" s="147">
        <v>40000000</v>
      </c>
      <c r="V5314" s="147">
        <v>0</v>
      </c>
      <c r="W5314" s="147">
        <v>0</v>
      </c>
    </row>
    <row r="5315" spans="1:23">
      <c r="A5315" s="141" t="s">
        <v>3465</v>
      </c>
      <c r="B5315" s="141" t="s">
        <v>284</v>
      </c>
      <c r="C5315" s="141" t="s">
        <v>3457</v>
      </c>
      <c r="D5315" s="141" t="s">
        <v>3456</v>
      </c>
      <c r="E5315" s="141" t="s">
        <v>4144</v>
      </c>
      <c r="F5315" s="141" t="s">
        <v>3282</v>
      </c>
      <c r="G5315" s="141" t="s">
        <v>63</v>
      </c>
      <c r="H5315" s="141" t="s">
        <v>3488</v>
      </c>
      <c r="I5315" s="141" t="s">
        <v>3495</v>
      </c>
      <c r="J5315" s="141" t="s">
        <v>136</v>
      </c>
      <c r="K5315" s="141" t="s">
        <v>137</v>
      </c>
      <c r="L5315" s="141" t="s">
        <v>3491</v>
      </c>
      <c r="M5315" s="141" t="s">
        <v>272</v>
      </c>
      <c r="N5315" s="141" t="s">
        <v>295</v>
      </c>
      <c r="O5315" s="141" t="s">
        <v>304</v>
      </c>
      <c r="P5315" s="141" t="s">
        <v>1443</v>
      </c>
      <c r="Q5315" s="141" t="s">
        <v>1442</v>
      </c>
      <c r="R5315" s="141" t="s">
        <v>3468</v>
      </c>
      <c r="S5315" s="148" t="s">
        <v>3283</v>
      </c>
      <c r="T5315" s="147">
        <v>0</v>
      </c>
      <c r="U5315" s="147">
        <v>5000000</v>
      </c>
      <c r="V5315" s="147">
        <v>5000000</v>
      </c>
      <c r="W5315" s="147">
        <v>5000000</v>
      </c>
    </row>
    <row r="5316" spans="1:23">
      <c r="A5316" s="141" t="s">
        <v>3465</v>
      </c>
      <c r="B5316" s="141" t="s">
        <v>284</v>
      </c>
      <c r="C5316" s="141" t="s">
        <v>3457</v>
      </c>
      <c r="D5316" s="141" t="s">
        <v>3456</v>
      </c>
      <c r="E5316" s="141" t="s">
        <v>4144</v>
      </c>
      <c r="F5316" s="141" t="s">
        <v>3282</v>
      </c>
      <c r="G5316" s="141" t="s">
        <v>63</v>
      </c>
      <c r="H5316" s="141" t="s">
        <v>3488</v>
      </c>
      <c r="I5316" s="141" t="s">
        <v>3495</v>
      </c>
      <c r="J5316" s="141" t="s">
        <v>136</v>
      </c>
      <c r="K5316" s="141" t="s">
        <v>137</v>
      </c>
      <c r="L5316" s="141" t="s">
        <v>3491</v>
      </c>
      <c r="M5316" s="141" t="s">
        <v>272</v>
      </c>
      <c r="N5316" s="141" t="s">
        <v>296</v>
      </c>
      <c r="O5316" s="141" t="s">
        <v>287</v>
      </c>
      <c r="P5316" s="141" t="s">
        <v>1350</v>
      </c>
      <c r="Q5316" s="141" t="s">
        <v>1349</v>
      </c>
      <c r="R5316" s="141" t="s">
        <v>3468</v>
      </c>
      <c r="S5316" s="148" t="s">
        <v>3283</v>
      </c>
      <c r="T5316" s="147">
        <v>0</v>
      </c>
      <c r="U5316" s="147">
        <v>25693992.030000001</v>
      </c>
      <c r="V5316" s="147">
        <v>25693992.030000001</v>
      </c>
      <c r="W5316" s="147">
        <v>25693992.030000001</v>
      </c>
    </row>
    <row r="5317" spans="1:23">
      <c r="A5317" s="141" t="s">
        <v>3465</v>
      </c>
      <c r="B5317" s="141" t="s">
        <v>284</v>
      </c>
      <c r="C5317" s="141" t="s">
        <v>3457</v>
      </c>
      <c r="D5317" s="141" t="s">
        <v>3456</v>
      </c>
      <c r="E5317" s="141" t="s">
        <v>4144</v>
      </c>
      <c r="F5317" s="141" t="s">
        <v>3282</v>
      </c>
      <c r="G5317" s="141" t="s">
        <v>63</v>
      </c>
      <c r="H5317" s="141" t="s">
        <v>3488</v>
      </c>
      <c r="I5317" s="141" t="s">
        <v>3495</v>
      </c>
      <c r="J5317" s="141" t="s">
        <v>136</v>
      </c>
      <c r="K5317" s="141" t="s">
        <v>137</v>
      </c>
      <c r="L5317" s="141" t="s">
        <v>3491</v>
      </c>
      <c r="M5317" s="141" t="s">
        <v>272</v>
      </c>
      <c r="N5317" s="141" t="s">
        <v>296</v>
      </c>
      <c r="O5317" s="141" t="s">
        <v>287</v>
      </c>
      <c r="P5317" s="141" t="s">
        <v>936</v>
      </c>
      <c r="Q5317" s="141" t="s">
        <v>2351</v>
      </c>
      <c r="R5317" s="141" t="s">
        <v>3468</v>
      </c>
      <c r="S5317" s="148" t="s">
        <v>3283</v>
      </c>
      <c r="T5317" s="147">
        <v>201041956</v>
      </c>
      <c r="U5317" s="147">
        <v>207785664.15000001</v>
      </c>
      <c r="V5317" s="147">
        <v>206961057.91999999</v>
      </c>
      <c r="W5317" s="147">
        <v>206961057.91999999</v>
      </c>
    </row>
    <row r="5318" spans="1:23">
      <c r="A5318" s="141" t="s">
        <v>3465</v>
      </c>
      <c r="B5318" s="141" t="s">
        <v>284</v>
      </c>
      <c r="C5318" s="141" t="s">
        <v>3457</v>
      </c>
      <c r="D5318" s="141" t="s">
        <v>3456</v>
      </c>
      <c r="E5318" s="141" t="s">
        <v>4144</v>
      </c>
      <c r="F5318" s="141" t="s">
        <v>3282</v>
      </c>
      <c r="G5318" s="141" t="s">
        <v>63</v>
      </c>
      <c r="H5318" s="141" t="s">
        <v>3488</v>
      </c>
      <c r="I5318" s="141" t="s">
        <v>3495</v>
      </c>
      <c r="J5318" s="141" t="s">
        <v>136</v>
      </c>
      <c r="K5318" s="141" t="s">
        <v>137</v>
      </c>
      <c r="L5318" s="141" t="s">
        <v>3491</v>
      </c>
      <c r="M5318" s="141" t="s">
        <v>272</v>
      </c>
      <c r="N5318" s="141" t="s">
        <v>296</v>
      </c>
      <c r="O5318" s="141" t="s">
        <v>287</v>
      </c>
      <c r="P5318" s="141" t="s">
        <v>3352</v>
      </c>
      <c r="Q5318" s="141" t="s">
        <v>3351</v>
      </c>
      <c r="R5318" s="141" t="s">
        <v>3468</v>
      </c>
      <c r="S5318" s="148" t="s">
        <v>3283</v>
      </c>
      <c r="T5318" s="147">
        <v>0</v>
      </c>
      <c r="U5318" s="147">
        <v>87349863.060000002</v>
      </c>
      <c r="V5318" s="147">
        <v>0</v>
      </c>
      <c r="W5318" s="147">
        <v>0</v>
      </c>
    </row>
    <row r="5319" spans="1:23">
      <c r="A5319" s="141" t="s">
        <v>3465</v>
      </c>
      <c r="B5319" s="141" t="s">
        <v>284</v>
      </c>
      <c r="C5319" s="141" t="s">
        <v>3457</v>
      </c>
      <c r="D5319" s="141" t="s">
        <v>3456</v>
      </c>
      <c r="E5319" s="141" t="s">
        <v>4144</v>
      </c>
      <c r="F5319" s="141" t="s">
        <v>3282</v>
      </c>
      <c r="G5319" s="141" t="s">
        <v>63</v>
      </c>
      <c r="H5319" s="141" t="s">
        <v>3488</v>
      </c>
      <c r="I5319" s="141" t="s">
        <v>3495</v>
      </c>
      <c r="J5319" s="141" t="s">
        <v>136</v>
      </c>
      <c r="K5319" s="141" t="s">
        <v>137</v>
      </c>
      <c r="L5319" s="141" t="s">
        <v>3491</v>
      </c>
      <c r="M5319" s="141" t="s">
        <v>272</v>
      </c>
      <c r="N5319" s="141" t="s">
        <v>449</v>
      </c>
      <c r="O5319" s="141" t="s">
        <v>287</v>
      </c>
      <c r="P5319" s="141" t="s">
        <v>1445</v>
      </c>
      <c r="Q5319" s="141" t="s">
        <v>1444</v>
      </c>
      <c r="R5319" s="141" t="s">
        <v>3468</v>
      </c>
      <c r="S5319" s="148" t="s">
        <v>3283</v>
      </c>
      <c r="T5319" s="147">
        <v>0</v>
      </c>
      <c r="U5319" s="147">
        <v>208300257</v>
      </c>
      <c r="V5319" s="147">
        <v>208252177.16</v>
      </c>
      <c r="W5319" s="147">
        <v>208252177.16</v>
      </c>
    </row>
    <row r="5320" spans="1:23">
      <c r="A5320" s="141" t="s">
        <v>3465</v>
      </c>
      <c r="B5320" s="141" t="s">
        <v>284</v>
      </c>
      <c r="C5320" s="141" t="s">
        <v>3457</v>
      </c>
      <c r="D5320" s="141" t="s">
        <v>3456</v>
      </c>
      <c r="E5320" s="141" t="s">
        <v>4144</v>
      </c>
      <c r="F5320" s="141" t="s">
        <v>3282</v>
      </c>
      <c r="G5320" s="141" t="s">
        <v>63</v>
      </c>
      <c r="H5320" s="141" t="s">
        <v>3488</v>
      </c>
      <c r="I5320" s="141" t="s">
        <v>3495</v>
      </c>
      <c r="J5320" s="141" t="s">
        <v>136</v>
      </c>
      <c r="K5320" s="141" t="s">
        <v>137</v>
      </c>
      <c r="L5320" s="141" t="s">
        <v>3491</v>
      </c>
      <c r="M5320" s="141" t="s">
        <v>272</v>
      </c>
      <c r="N5320" s="141" t="s">
        <v>449</v>
      </c>
      <c r="O5320" s="141" t="s">
        <v>287</v>
      </c>
      <c r="P5320" s="141" t="s">
        <v>3354</v>
      </c>
      <c r="Q5320" s="141" t="s">
        <v>3353</v>
      </c>
      <c r="R5320" s="141" t="s">
        <v>3468</v>
      </c>
      <c r="S5320" s="148" t="s">
        <v>3283</v>
      </c>
      <c r="T5320" s="147">
        <v>0</v>
      </c>
      <c r="U5320" s="147">
        <v>9256095.0099999998</v>
      </c>
      <c r="V5320" s="147">
        <v>0</v>
      </c>
      <c r="W5320" s="147">
        <v>0</v>
      </c>
    </row>
    <row r="5321" spans="1:23">
      <c r="A5321" s="141" t="s">
        <v>3465</v>
      </c>
      <c r="B5321" s="141" t="s">
        <v>284</v>
      </c>
      <c r="C5321" s="141" t="s">
        <v>3457</v>
      </c>
      <c r="D5321" s="141" t="s">
        <v>3456</v>
      </c>
      <c r="E5321" s="141" t="s">
        <v>4144</v>
      </c>
      <c r="F5321" s="141" t="s">
        <v>3282</v>
      </c>
      <c r="G5321" s="141" t="s">
        <v>63</v>
      </c>
      <c r="H5321" s="141" t="s">
        <v>3488</v>
      </c>
      <c r="I5321" s="141" t="s">
        <v>3495</v>
      </c>
      <c r="J5321" s="141" t="s">
        <v>136</v>
      </c>
      <c r="K5321" s="141" t="s">
        <v>137</v>
      </c>
      <c r="L5321" s="141" t="s">
        <v>3491</v>
      </c>
      <c r="M5321" s="141" t="s">
        <v>272</v>
      </c>
      <c r="N5321" s="141" t="s">
        <v>449</v>
      </c>
      <c r="O5321" s="141" t="s">
        <v>287</v>
      </c>
      <c r="P5321" s="141" t="s">
        <v>3356</v>
      </c>
      <c r="Q5321" s="141" t="s">
        <v>3355</v>
      </c>
      <c r="R5321" s="141" t="s">
        <v>3468</v>
      </c>
      <c r="S5321" s="148" t="s">
        <v>3283</v>
      </c>
      <c r="T5321" s="147">
        <v>0</v>
      </c>
      <c r="U5321" s="147">
        <v>78928361</v>
      </c>
      <c r="V5321" s="147">
        <v>0</v>
      </c>
      <c r="W5321" s="147">
        <v>0</v>
      </c>
    </row>
    <row r="5322" spans="1:23">
      <c r="A5322" s="141" t="s">
        <v>3465</v>
      </c>
      <c r="B5322" s="141" t="s">
        <v>284</v>
      </c>
      <c r="C5322" s="141" t="s">
        <v>3457</v>
      </c>
      <c r="D5322" s="141" t="s">
        <v>3456</v>
      </c>
      <c r="E5322" s="141" t="s">
        <v>4144</v>
      </c>
      <c r="F5322" s="141" t="s">
        <v>3282</v>
      </c>
      <c r="G5322" s="141" t="s">
        <v>63</v>
      </c>
      <c r="H5322" s="141" t="s">
        <v>3488</v>
      </c>
      <c r="I5322" s="141" t="s">
        <v>3495</v>
      </c>
      <c r="J5322" s="141" t="s">
        <v>136</v>
      </c>
      <c r="K5322" s="141" t="s">
        <v>137</v>
      </c>
      <c r="L5322" s="141" t="s">
        <v>3491</v>
      </c>
      <c r="M5322" s="141" t="s">
        <v>272</v>
      </c>
      <c r="N5322" s="141" t="s">
        <v>297</v>
      </c>
      <c r="O5322" s="141" t="s">
        <v>287</v>
      </c>
      <c r="P5322" s="141" t="s">
        <v>949</v>
      </c>
      <c r="Q5322" s="141" t="s">
        <v>460</v>
      </c>
      <c r="R5322" s="141" t="s">
        <v>3468</v>
      </c>
      <c r="S5322" s="148" t="s">
        <v>3283</v>
      </c>
      <c r="T5322" s="147">
        <v>40000000</v>
      </c>
      <c r="U5322" s="147">
        <v>533592932</v>
      </c>
      <c r="V5322" s="147">
        <v>63431532.130000003</v>
      </c>
      <c r="W5322" s="147">
        <v>63431532.130000003</v>
      </c>
    </row>
    <row r="5323" spans="1:23">
      <c r="A5323" s="141" t="s">
        <v>3465</v>
      </c>
      <c r="B5323" s="141" t="s">
        <v>284</v>
      </c>
      <c r="C5323" s="141" t="s">
        <v>3457</v>
      </c>
      <c r="D5323" s="141" t="s">
        <v>3456</v>
      </c>
      <c r="E5323" s="141" t="s">
        <v>4144</v>
      </c>
      <c r="F5323" s="141" t="s">
        <v>3282</v>
      </c>
      <c r="G5323" s="141" t="s">
        <v>63</v>
      </c>
      <c r="H5323" s="141" t="s">
        <v>3488</v>
      </c>
      <c r="I5323" s="141" t="s">
        <v>3495</v>
      </c>
      <c r="J5323" s="141" t="s">
        <v>136</v>
      </c>
      <c r="K5323" s="141" t="s">
        <v>137</v>
      </c>
      <c r="L5323" s="141" t="s">
        <v>3491</v>
      </c>
      <c r="M5323" s="141" t="s">
        <v>272</v>
      </c>
      <c r="N5323" s="141" t="s">
        <v>297</v>
      </c>
      <c r="O5323" s="141" t="s">
        <v>287</v>
      </c>
      <c r="P5323" s="141" t="s">
        <v>957</v>
      </c>
      <c r="Q5323" s="141" t="s">
        <v>467</v>
      </c>
      <c r="R5323" s="141" t="s">
        <v>3468</v>
      </c>
      <c r="S5323" s="148" t="s">
        <v>3283</v>
      </c>
      <c r="T5323" s="147">
        <v>405227030</v>
      </c>
      <c r="U5323" s="147">
        <v>0</v>
      </c>
      <c r="V5323" s="147">
        <v>0</v>
      </c>
      <c r="W5323" s="147">
        <v>0</v>
      </c>
    </row>
    <row r="5324" spans="1:23">
      <c r="A5324" s="141" t="s">
        <v>3465</v>
      </c>
      <c r="B5324" s="141" t="s">
        <v>284</v>
      </c>
      <c r="C5324" s="141" t="s">
        <v>3457</v>
      </c>
      <c r="D5324" s="141" t="s">
        <v>3456</v>
      </c>
      <c r="E5324" s="141" t="s">
        <v>4144</v>
      </c>
      <c r="F5324" s="141" t="s">
        <v>3282</v>
      </c>
      <c r="G5324" s="141" t="s">
        <v>63</v>
      </c>
      <c r="H5324" s="141" t="s">
        <v>3488</v>
      </c>
      <c r="I5324" s="141" t="s">
        <v>3495</v>
      </c>
      <c r="J5324" s="141" t="s">
        <v>136</v>
      </c>
      <c r="K5324" s="141" t="s">
        <v>137</v>
      </c>
      <c r="L5324" s="141" t="s">
        <v>3491</v>
      </c>
      <c r="M5324" s="141" t="s">
        <v>272</v>
      </c>
      <c r="N5324" s="141" t="s">
        <v>297</v>
      </c>
      <c r="O5324" s="141" t="s">
        <v>287</v>
      </c>
      <c r="P5324" s="141" t="s">
        <v>959</v>
      </c>
      <c r="Q5324" s="141" t="s">
        <v>469</v>
      </c>
      <c r="R5324" s="141" t="s">
        <v>3468</v>
      </c>
      <c r="S5324" s="148" t="s">
        <v>3283</v>
      </c>
      <c r="T5324" s="147">
        <v>247138373</v>
      </c>
      <c r="U5324" s="147">
        <v>305181991.36000001</v>
      </c>
      <c r="V5324" s="147">
        <v>305065540.56999999</v>
      </c>
      <c r="W5324" s="147">
        <v>305065540.56999999</v>
      </c>
    </row>
    <row r="5325" spans="1:23">
      <c r="A5325" s="141" t="s">
        <v>3465</v>
      </c>
      <c r="B5325" s="141" t="s">
        <v>284</v>
      </c>
      <c r="C5325" s="141" t="s">
        <v>3457</v>
      </c>
      <c r="D5325" s="141" t="s">
        <v>3456</v>
      </c>
      <c r="E5325" s="141" t="s">
        <v>4144</v>
      </c>
      <c r="F5325" s="141" t="s">
        <v>3282</v>
      </c>
      <c r="G5325" s="141" t="s">
        <v>63</v>
      </c>
      <c r="H5325" s="141" t="s">
        <v>3488</v>
      </c>
      <c r="I5325" s="141" t="s">
        <v>3495</v>
      </c>
      <c r="J5325" s="141" t="s">
        <v>136</v>
      </c>
      <c r="K5325" s="141" t="s">
        <v>137</v>
      </c>
      <c r="L5325" s="141" t="s">
        <v>3491</v>
      </c>
      <c r="M5325" s="141" t="s">
        <v>272</v>
      </c>
      <c r="N5325" s="141" t="s">
        <v>297</v>
      </c>
      <c r="O5325" s="141" t="s">
        <v>287</v>
      </c>
      <c r="P5325" s="141" t="s">
        <v>3360</v>
      </c>
      <c r="Q5325" s="141" t="s">
        <v>3359</v>
      </c>
      <c r="R5325" s="141" t="s">
        <v>3468</v>
      </c>
      <c r="S5325" s="148" t="s">
        <v>3283</v>
      </c>
      <c r="T5325" s="147">
        <v>0</v>
      </c>
      <c r="U5325" s="147">
        <v>120345402.26000001</v>
      </c>
      <c r="V5325" s="147">
        <v>0</v>
      </c>
      <c r="W5325" s="147">
        <v>0</v>
      </c>
    </row>
    <row r="5326" spans="1:23">
      <c r="A5326" s="141" t="s">
        <v>3465</v>
      </c>
      <c r="B5326" s="141" t="s">
        <v>284</v>
      </c>
      <c r="C5326" s="141" t="s">
        <v>3457</v>
      </c>
      <c r="D5326" s="141" t="s">
        <v>3456</v>
      </c>
      <c r="E5326" s="141" t="s">
        <v>4144</v>
      </c>
      <c r="F5326" s="141" t="s">
        <v>3282</v>
      </c>
      <c r="G5326" s="141" t="s">
        <v>63</v>
      </c>
      <c r="H5326" s="141" t="s">
        <v>3488</v>
      </c>
      <c r="I5326" s="141" t="s">
        <v>3495</v>
      </c>
      <c r="J5326" s="141" t="s">
        <v>136</v>
      </c>
      <c r="K5326" s="141" t="s">
        <v>137</v>
      </c>
      <c r="L5326" s="141" t="s">
        <v>3491</v>
      </c>
      <c r="M5326" s="141" t="s">
        <v>272</v>
      </c>
      <c r="N5326" s="141" t="s">
        <v>297</v>
      </c>
      <c r="O5326" s="141" t="s">
        <v>287</v>
      </c>
      <c r="P5326" s="141" t="s">
        <v>3362</v>
      </c>
      <c r="Q5326" s="141" t="s">
        <v>3361</v>
      </c>
      <c r="R5326" s="141" t="s">
        <v>3468</v>
      </c>
      <c r="S5326" s="148" t="s">
        <v>3283</v>
      </c>
      <c r="T5326" s="147">
        <v>0</v>
      </c>
      <c r="U5326" s="147">
        <v>109777296.17</v>
      </c>
      <c r="V5326" s="147">
        <v>0</v>
      </c>
      <c r="W5326" s="147">
        <v>0</v>
      </c>
    </row>
    <row r="5327" spans="1:23">
      <c r="A5327" s="141" t="s">
        <v>3465</v>
      </c>
      <c r="B5327" s="141" t="s">
        <v>284</v>
      </c>
      <c r="C5327" s="141" t="s">
        <v>3457</v>
      </c>
      <c r="D5327" s="141" t="s">
        <v>3456</v>
      </c>
      <c r="E5327" s="141" t="s">
        <v>4144</v>
      </c>
      <c r="F5327" s="141" t="s">
        <v>3282</v>
      </c>
      <c r="G5327" s="141" t="s">
        <v>63</v>
      </c>
      <c r="H5327" s="141" t="s">
        <v>3488</v>
      </c>
      <c r="I5327" s="141" t="s">
        <v>3495</v>
      </c>
      <c r="J5327" s="141" t="s">
        <v>136</v>
      </c>
      <c r="K5327" s="141" t="s">
        <v>137</v>
      </c>
      <c r="L5327" s="141" t="s">
        <v>3491</v>
      </c>
      <c r="M5327" s="141" t="s">
        <v>272</v>
      </c>
      <c r="N5327" s="141" t="s">
        <v>297</v>
      </c>
      <c r="O5327" s="141" t="s">
        <v>287</v>
      </c>
      <c r="P5327" s="141" t="s">
        <v>3358</v>
      </c>
      <c r="Q5327" s="141" t="s">
        <v>3357</v>
      </c>
      <c r="R5327" s="141" t="s">
        <v>3468</v>
      </c>
      <c r="S5327" s="148" t="s">
        <v>3283</v>
      </c>
      <c r="T5327" s="147">
        <v>0</v>
      </c>
      <c r="U5327" s="147">
        <v>3404153.63</v>
      </c>
      <c r="V5327" s="147">
        <v>0</v>
      </c>
      <c r="W5327" s="147">
        <v>0</v>
      </c>
    </row>
    <row r="5328" spans="1:23">
      <c r="A5328" s="141" t="s">
        <v>3465</v>
      </c>
      <c r="B5328" s="141" t="s">
        <v>284</v>
      </c>
      <c r="C5328" s="141" t="s">
        <v>3457</v>
      </c>
      <c r="D5328" s="141" t="s">
        <v>3456</v>
      </c>
      <c r="E5328" s="141" t="s">
        <v>4144</v>
      </c>
      <c r="F5328" s="141" t="s">
        <v>3282</v>
      </c>
      <c r="G5328" s="141" t="s">
        <v>63</v>
      </c>
      <c r="H5328" s="141" t="s">
        <v>3488</v>
      </c>
      <c r="I5328" s="141" t="s">
        <v>3495</v>
      </c>
      <c r="J5328" s="141" t="s">
        <v>136</v>
      </c>
      <c r="K5328" s="141" t="s">
        <v>137</v>
      </c>
      <c r="L5328" s="141" t="s">
        <v>3491</v>
      </c>
      <c r="M5328" s="141" t="s">
        <v>272</v>
      </c>
      <c r="N5328" s="141" t="s">
        <v>297</v>
      </c>
      <c r="O5328" s="141" t="s">
        <v>304</v>
      </c>
      <c r="P5328" s="141" t="s">
        <v>1447</v>
      </c>
      <c r="Q5328" s="141" t="s">
        <v>1446</v>
      </c>
      <c r="R5328" s="141" t="s">
        <v>3468</v>
      </c>
      <c r="S5328" s="148" t="s">
        <v>3283</v>
      </c>
      <c r="T5328" s="147">
        <v>0</v>
      </c>
      <c r="U5328" s="147">
        <v>15000000</v>
      </c>
      <c r="V5328" s="147">
        <v>608557.36</v>
      </c>
      <c r="W5328" s="147">
        <v>608557.36</v>
      </c>
    </row>
    <row r="5329" spans="1:23">
      <c r="A5329" s="141" t="s">
        <v>3465</v>
      </c>
      <c r="B5329" s="141" t="s">
        <v>284</v>
      </c>
      <c r="C5329" s="141" t="s">
        <v>3457</v>
      </c>
      <c r="D5329" s="141" t="s">
        <v>3456</v>
      </c>
      <c r="E5329" s="141" t="s">
        <v>4144</v>
      </c>
      <c r="F5329" s="141" t="s">
        <v>3282</v>
      </c>
      <c r="G5329" s="141" t="s">
        <v>63</v>
      </c>
      <c r="H5329" s="141" t="s">
        <v>3488</v>
      </c>
      <c r="I5329" s="141" t="s">
        <v>3495</v>
      </c>
      <c r="J5329" s="141" t="s">
        <v>136</v>
      </c>
      <c r="K5329" s="141" t="s">
        <v>137</v>
      </c>
      <c r="L5329" s="141" t="s">
        <v>3491</v>
      </c>
      <c r="M5329" s="141" t="s">
        <v>272</v>
      </c>
      <c r="N5329" s="141" t="s">
        <v>473</v>
      </c>
      <c r="O5329" s="141" t="s">
        <v>287</v>
      </c>
      <c r="P5329" s="141" t="s">
        <v>965</v>
      </c>
      <c r="Q5329" s="141" t="s">
        <v>476</v>
      </c>
      <c r="R5329" s="141" t="s">
        <v>3468</v>
      </c>
      <c r="S5329" s="148" t="s">
        <v>3283</v>
      </c>
      <c r="T5329" s="147">
        <v>670000000</v>
      </c>
      <c r="U5329" s="147">
        <v>0</v>
      </c>
      <c r="V5329" s="147">
        <v>0</v>
      </c>
      <c r="W5329" s="147">
        <v>0</v>
      </c>
    </row>
    <row r="5330" spans="1:23">
      <c r="A5330" s="141" t="s">
        <v>3465</v>
      </c>
      <c r="B5330" s="141" t="s">
        <v>284</v>
      </c>
      <c r="C5330" s="141" t="s">
        <v>3457</v>
      </c>
      <c r="D5330" s="141" t="s">
        <v>3456</v>
      </c>
      <c r="E5330" s="141" t="s">
        <v>4144</v>
      </c>
      <c r="F5330" s="141" t="s">
        <v>3282</v>
      </c>
      <c r="G5330" s="141" t="s">
        <v>63</v>
      </c>
      <c r="H5330" s="141" t="s">
        <v>3488</v>
      </c>
      <c r="I5330" s="141" t="s">
        <v>3495</v>
      </c>
      <c r="J5330" s="141" t="s">
        <v>136</v>
      </c>
      <c r="K5330" s="141" t="s">
        <v>137</v>
      </c>
      <c r="L5330" s="141" t="s">
        <v>3491</v>
      </c>
      <c r="M5330" s="141" t="s">
        <v>272</v>
      </c>
      <c r="N5330" s="141" t="s">
        <v>473</v>
      </c>
      <c r="O5330" s="141" t="s">
        <v>287</v>
      </c>
      <c r="P5330" s="141" t="s">
        <v>1352</v>
      </c>
      <c r="Q5330" s="141" t="s">
        <v>1351</v>
      </c>
      <c r="R5330" s="141" t="s">
        <v>3468</v>
      </c>
      <c r="S5330" s="148" t="s">
        <v>3283</v>
      </c>
      <c r="T5330" s="147">
        <v>0</v>
      </c>
      <c r="U5330" s="147">
        <v>95143363</v>
      </c>
      <c r="V5330" s="147">
        <v>90596766</v>
      </c>
      <c r="W5330" s="147">
        <v>90596766</v>
      </c>
    </row>
    <row r="5331" spans="1:23">
      <c r="A5331" s="141" t="s">
        <v>3465</v>
      </c>
      <c r="B5331" s="141" t="s">
        <v>284</v>
      </c>
      <c r="C5331" s="141" t="s">
        <v>3457</v>
      </c>
      <c r="D5331" s="141" t="s">
        <v>3456</v>
      </c>
      <c r="E5331" s="141" t="s">
        <v>4144</v>
      </c>
      <c r="F5331" s="141" t="s">
        <v>3282</v>
      </c>
      <c r="G5331" s="141" t="s">
        <v>63</v>
      </c>
      <c r="H5331" s="141" t="s">
        <v>3488</v>
      </c>
      <c r="I5331" s="141" t="s">
        <v>3495</v>
      </c>
      <c r="J5331" s="141" t="s">
        <v>136</v>
      </c>
      <c r="K5331" s="141" t="s">
        <v>137</v>
      </c>
      <c r="L5331" s="141" t="s">
        <v>3491</v>
      </c>
      <c r="M5331" s="141" t="s">
        <v>272</v>
      </c>
      <c r="N5331" s="141" t="s">
        <v>473</v>
      </c>
      <c r="O5331" s="141" t="s">
        <v>287</v>
      </c>
      <c r="P5331" s="141" t="s">
        <v>1354</v>
      </c>
      <c r="Q5331" s="141" t="s">
        <v>1353</v>
      </c>
      <c r="R5331" s="141" t="s">
        <v>3468</v>
      </c>
      <c r="S5331" s="148" t="s">
        <v>3283</v>
      </c>
      <c r="T5331" s="147">
        <v>0</v>
      </c>
      <c r="U5331" s="147">
        <v>80106027</v>
      </c>
      <c r="V5331" s="147">
        <v>76044103</v>
      </c>
      <c r="W5331" s="147">
        <v>76044103</v>
      </c>
    </row>
    <row r="5332" spans="1:23">
      <c r="A5332" s="141" t="s">
        <v>3465</v>
      </c>
      <c r="B5332" s="141" t="s">
        <v>284</v>
      </c>
      <c r="C5332" s="141" t="s">
        <v>3457</v>
      </c>
      <c r="D5332" s="141" t="s">
        <v>3456</v>
      </c>
      <c r="E5332" s="141" t="s">
        <v>4144</v>
      </c>
      <c r="F5332" s="141" t="s">
        <v>3282</v>
      </c>
      <c r="G5332" s="141" t="s">
        <v>63</v>
      </c>
      <c r="H5332" s="141" t="s">
        <v>3488</v>
      </c>
      <c r="I5332" s="141" t="s">
        <v>3495</v>
      </c>
      <c r="J5332" s="141" t="s">
        <v>136</v>
      </c>
      <c r="K5332" s="141" t="s">
        <v>137</v>
      </c>
      <c r="L5332" s="141" t="s">
        <v>3491</v>
      </c>
      <c r="M5332" s="141" t="s">
        <v>272</v>
      </c>
      <c r="N5332" s="141" t="s">
        <v>473</v>
      </c>
      <c r="O5332" s="141" t="s">
        <v>287</v>
      </c>
      <c r="P5332" s="141" t="s">
        <v>1356</v>
      </c>
      <c r="Q5332" s="141" t="s">
        <v>1355</v>
      </c>
      <c r="R5332" s="141" t="s">
        <v>3468</v>
      </c>
      <c r="S5332" s="148" t="s">
        <v>3283</v>
      </c>
      <c r="T5332" s="147">
        <v>0</v>
      </c>
      <c r="U5332" s="147">
        <v>14386611</v>
      </c>
      <c r="V5332" s="147">
        <v>13699110</v>
      </c>
      <c r="W5332" s="147">
        <v>13699110</v>
      </c>
    </row>
    <row r="5333" spans="1:23">
      <c r="A5333" s="141" t="s">
        <v>3465</v>
      </c>
      <c r="B5333" s="141" t="s">
        <v>284</v>
      </c>
      <c r="C5333" s="141" t="s">
        <v>3457</v>
      </c>
      <c r="D5333" s="141" t="s">
        <v>3456</v>
      </c>
      <c r="E5333" s="141" t="s">
        <v>4144</v>
      </c>
      <c r="F5333" s="141" t="s">
        <v>3282</v>
      </c>
      <c r="G5333" s="141" t="s">
        <v>63</v>
      </c>
      <c r="H5333" s="141" t="s">
        <v>3488</v>
      </c>
      <c r="I5333" s="141" t="s">
        <v>3495</v>
      </c>
      <c r="J5333" s="141" t="s">
        <v>136</v>
      </c>
      <c r="K5333" s="141" t="s">
        <v>137</v>
      </c>
      <c r="L5333" s="141" t="s">
        <v>3491</v>
      </c>
      <c r="M5333" s="141" t="s">
        <v>272</v>
      </c>
      <c r="N5333" s="141" t="s">
        <v>473</v>
      </c>
      <c r="O5333" s="141" t="s">
        <v>287</v>
      </c>
      <c r="P5333" s="141" t="s">
        <v>1358</v>
      </c>
      <c r="Q5333" s="141" t="s">
        <v>1357</v>
      </c>
      <c r="R5333" s="141" t="s">
        <v>3468</v>
      </c>
      <c r="S5333" s="148" t="s">
        <v>3283</v>
      </c>
      <c r="T5333" s="147">
        <v>0</v>
      </c>
      <c r="U5333" s="147">
        <v>14748376.359999999</v>
      </c>
      <c r="V5333" s="147">
        <v>12471844.24</v>
      </c>
      <c r="W5333" s="147">
        <v>12471844.24</v>
      </c>
    </row>
    <row r="5334" spans="1:23">
      <c r="A5334" s="141" t="s">
        <v>3465</v>
      </c>
      <c r="B5334" s="141" t="s">
        <v>284</v>
      </c>
      <c r="C5334" s="141" t="s">
        <v>3457</v>
      </c>
      <c r="D5334" s="141" t="s">
        <v>3456</v>
      </c>
      <c r="E5334" s="141" t="s">
        <v>4144</v>
      </c>
      <c r="F5334" s="141" t="s">
        <v>3282</v>
      </c>
      <c r="G5334" s="141" t="s">
        <v>63</v>
      </c>
      <c r="H5334" s="141" t="s">
        <v>3488</v>
      </c>
      <c r="I5334" s="141" t="s">
        <v>3495</v>
      </c>
      <c r="J5334" s="141" t="s">
        <v>136</v>
      </c>
      <c r="K5334" s="141" t="s">
        <v>137</v>
      </c>
      <c r="L5334" s="141" t="s">
        <v>3491</v>
      </c>
      <c r="M5334" s="141" t="s">
        <v>272</v>
      </c>
      <c r="N5334" s="141" t="s">
        <v>473</v>
      </c>
      <c r="O5334" s="141" t="s">
        <v>287</v>
      </c>
      <c r="P5334" s="141" t="s">
        <v>1360</v>
      </c>
      <c r="Q5334" s="141" t="s">
        <v>1359</v>
      </c>
      <c r="R5334" s="141" t="s">
        <v>3468</v>
      </c>
      <c r="S5334" s="148" t="s">
        <v>3283</v>
      </c>
      <c r="T5334" s="147">
        <v>0</v>
      </c>
      <c r="U5334" s="147">
        <v>9701951</v>
      </c>
      <c r="V5334" s="147">
        <v>9701820.25</v>
      </c>
      <c r="W5334" s="147">
        <v>9701820.25</v>
      </c>
    </row>
    <row r="5335" spans="1:23">
      <c r="A5335" s="141" t="s">
        <v>3465</v>
      </c>
      <c r="B5335" s="141" t="s">
        <v>284</v>
      </c>
      <c r="C5335" s="141" t="s">
        <v>3457</v>
      </c>
      <c r="D5335" s="141" t="s">
        <v>3456</v>
      </c>
      <c r="E5335" s="141" t="s">
        <v>4144</v>
      </c>
      <c r="F5335" s="141" t="s">
        <v>3282</v>
      </c>
      <c r="G5335" s="141" t="s">
        <v>63</v>
      </c>
      <c r="H5335" s="141" t="s">
        <v>3488</v>
      </c>
      <c r="I5335" s="141" t="s">
        <v>3495</v>
      </c>
      <c r="J5335" s="141" t="s">
        <v>136</v>
      </c>
      <c r="K5335" s="141" t="s">
        <v>137</v>
      </c>
      <c r="L5335" s="141" t="s">
        <v>3491</v>
      </c>
      <c r="M5335" s="141" t="s">
        <v>272</v>
      </c>
      <c r="N5335" s="141" t="s">
        <v>473</v>
      </c>
      <c r="O5335" s="141" t="s">
        <v>287</v>
      </c>
      <c r="P5335" s="141" t="s">
        <v>1362</v>
      </c>
      <c r="Q5335" s="141" t="s">
        <v>1361</v>
      </c>
      <c r="R5335" s="141" t="s">
        <v>3468</v>
      </c>
      <c r="S5335" s="148" t="s">
        <v>3283</v>
      </c>
      <c r="T5335" s="147">
        <v>0</v>
      </c>
      <c r="U5335" s="147">
        <v>2166233.6</v>
      </c>
      <c r="V5335" s="147">
        <v>2062623</v>
      </c>
      <c r="W5335" s="147">
        <v>2062623</v>
      </c>
    </row>
    <row r="5336" spans="1:23">
      <c r="A5336" s="141" t="s">
        <v>3465</v>
      </c>
      <c r="B5336" s="141" t="s">
        <v>284</v>
      </c>
      <c r="C5336" s="141" t="s">
        <v>3457</v>
      </c>
      <c r="D5336" s="141" t="s">
        <v>3456</v>
      </c>
      <c r="E5336" s="141" t="s">
        <v>4144</v>
      </c>
      <c r="F5336" s="141" t="s">
        <v>3282</v>
      </c>
      <c r="G5336" s="141" t="s">
        <v>63</v>
      </c>
      <c r="H5336" s="141" t="s">
        <v>3488</v>
      </c>
      <c r="I5336" s="141" t="s">
        <v>3495</v>
      </c>
      <c r="J5336" s="141" t="s">
        <v>136</v>
      </c>
      <c r="K5336" s="141" t="s">
        <v>137</v>
      </c>
      <c r="L5336" s="141" t="s">
        <v>3491</v>
      </c>
      <c r="M5336" s="141" t="s">
        <v>272</v>
      </c>
      <c r="N5336" s="141" t="s">
        <v>473</v>
      </c>
      <c r="O5336" s="141" t="s">
        <v>287</v>
      </c>
      <c r="P5336" s="141" t="s">
        <v>1364</v>
      </c>
      <c r="Q5336" s="141" t="s">
        <v>1363</v>
      </c>
      <c r="R5336" s="141" t="s">
        <v>3468</v>
      </c>
      <c r="S5336" s="148" t="s">
        <v>3283</v>
      </c>
      <c r="T5336" s="147">
        <v>0</v>
      </c>
      <c r="U5336" s="147">
        <v>7614630</v>
      </c>
      <c r="V5336" s="147">
        <v>7614628.2000000002</v>
      </c>
      <c r="W5336" s="147">
        <v>7614628.2000000002</v>
      </c>
    </row>
    <row r="5337" spans="1:23">
      <c r="A5337" s="141" t="s">
        <v>3465</v>
      </c>
      <c r="B5337" s="141" t="s">
        <v>284</v>
      </c>
      <c r="C5337" s="141" t="s">
        <v>3457</v>
      </c>
      <c r="D5337" s="141" t="s">
        <v>3456</v>
      </c>
      <c r="E5337" s="141" t="s">
        <v>4144</v>
      </c>
      <c r="F5337" s="141" t="s">
        <v>3282</v>
      </c>
      <c r="G5337" s="141" t="s">
        <v>63</v>
      </c>
      <c r="H5337" s="141" t="s">
        <v>3488</v>
      </c>
      <c r="I5337" s="141" t="s">
        <v>3495</v>
      </c>
      <c r="J5337" s="141" t="s">
        <v>136</v>
      </c>
      <c r="K5337" s="141" t="s">
        <v>137</v>
      </c>
      <c r="L5337" s="141" t="s">
        <v>3491</v>
      </c>
      <c r="M5337" s="141" t="s">
        <v>272</v>
      </c>
      <c r="N5337" s="141" t="s">
        <v>473</v>
      </c>
      <c r="O5337" s="141" t="s">
        <v>287</v>
      </c>
      <c r="P5337" s="141" t="s">
        <v>1365</v>
      </c>
      <c r="Q5337" s="141" t="s">
        <v>2366</v>
      </c>
      <c r="R5337" s="141" t="s">
        <v>3468</v>
      </c>
      <c r="S5337" s="148" t="s">
        <v>3283</v>
      </c>
      <c r="T5337" s="147">
        <v>0</v>
      </c>
      <c r="U5337" s="147">
        <v>0</v>
      </c>
      <c r="V5337" s="147">
        <v>0</v>
      </c>
      <c r="W5337" s="147">
        <v>0</v>
      </c>
    </row>
    <row r="5338" spans="1:23">
      <c r="A5338" s="141" t="s">
        <v>3465</v>
      </c>
      <c r="B5338" s="141" t="s">
        <v>284</v>
      </c>
      <c r="C5338" s="141" t="s">
        <v>3457</v>
      </c>
      <c r="D5338" s="141" t="s">
        <v>3456</v>
      </c>
      <c r="E5338" s="141" t="s">
        <v>4144</v>
      </c>
      <c r="F5338" s="141" t="s">
        <v>3282</v>
      </c>
      <c r="G5338" s="141" t="s">
        <v>63</v>
      </c>
      <c r="H5338" s="141" t="s">
        <v>3488</v>
      </c>
      <c r="I5338" s="141" t="s">
        <v>3495</v>
      </c>
      <c r="J5338" s="141" t="s">
        <v>136</v>
      </c>
      <c r="K5338" s="141" t="s">
        <v>137</v>
      </c>
      <c r="L5338" s="141" t="s">
        <v>3491</v>
      </c>
      <c r="M5338" s="141" t="s">
        <v>272</v>
      </c>
      <c r="N5338" s="141" t="s">
        <v>473</v>
      </c>
      <c r="O5338" s="141" t="s">
        <v>287</v>
      </c>
      <c r="P5338" s="141" t="s">
        <v>1371</v>
      </c>
      <c r="Q5338" s="141" t="s">
        <v>1370</v>
      </c>
      <c r="R5338" s="141" t="s">
        <v>3468</v>
      </c>
      <c r="S5338" s="148" t="s">
        <v>3283</v>
      </c>
      <c r="T5338" s="147">
        <v>0</v>
      </c>
      <c r="U5338" s="147">
        <v>57003633.75</v>
      </c>
      <c r="V5338" s="147">
        <v>52350437.25</v>
      </c>
      <c r="W5338" s="147">
        <v>52350437.25</v>
      </c>
    </row>
    <row r="5339" spans="1:23">
      <c r="A5339" s="141" t="s">
        <v>3465</v>
      </c>
      <c r="B5339" s="141" t="s">
        <v>284</v>
      </c>
      <c r="C5339" s="141" t="s">
        <v>3457</v>
      </c>
      <c r="D5339" s="141" t="s">
        <v>3456</v>
      </c>
      <c r="E5339" s="141" t="s">
        <v>4144</v>
      </c>
      <c r="F5339" s="141" t="s">
        <v>3282</v>
      </c>
      <c r="G5339" s="141" t="s">
        <v>63</v>
      </c>
      <c r="H5339" s="141" t="s">
        <v>3488</v>
      </c>
      <c r="I5339" s="141" t="s">
        <v>3495</v>
      </c>
      <c r="J5339" s="141" t="s">
        <v>136</v>
      </c>
      <c r="K5339" s="141" t="s">
        <v>137</v>
      </c>
      <c r="L5339" s="141" t="s">
        <v>3491</v>
      </c>
      <c r="M5339" s="141" t="s">
        <v>272</v>
      </c>
      <c r="N5339" s="141" t="s">
        <v>473</v>
      </c>
      <c r="O5339" s="141" t="s">
        <v>287</v>
      </c>
      <c r="P5339" s="141" t="s">
        <v>1367</v>
      </c>
      <c r="Q5339" s="141" t="s">
        <v>1366</v>
      </c>
      <c r="R5339" s="141" t="s">
        <v>3468</v>
      </c>
      <c r="S5339" s="148" t="s">
        <v>3283</v>
      </c>
      <c r="T5339" s="147">
        <v>0</v>
      </c>
      <c r="U5339" s="147">
        <v>835542.96</v>
      </c>
      <c r="V5339" s="147">
        <v>835542</v>
      </c>
      <c r="W5339" s="147">
        <v>835542</v>
      </c>
    </row>
    <row r="5340" spans="1:23">
      <c r="A5340" s="141" t="s">
        <v>3465</v>
      </c>
      <c r="B5340" s="141" t="s">
        <v>284</v>
      </c>
      <c r="C5340" s="141" t="s">
        <v>3457</v>
      </c>
      <c r="D5340" s="141" t="s">
        <v>3456</v>
      </c>
      <c r="E5340" s="141" t="s">
        <v>4144</v>
      </c>
      <c r="F5340" s="141" t="s">
        <v>3282</v>
      </c>
      <c r="G5340" s="141" t="s">
        <v>63</v>
      </c>
      <c r="H5340" s="141" t="s">
        <v>3488</v>
      </c>
      <c r="I5340" s="141" t="s">
        <v>3495</v>
      </c>
      <c r="J5340" s="141" t="s">
        <v>136</v>
      </c>
      <c r="K5340" s="141" t="s">
        <v>137</v>
      </c>
      <c r="L5340" s="141" t="s">
        <v>3491</v>
      </c>
      <c r="M5340" s="141" t="s">
        <v>272</v>
      </c>
      <c r="N5340" s="141" t="s">
        <v>473</v>
      </c>
      <c r="O5340" s="141" t="s">
        <v>287</v>
      </c>
      <c r="P5340" s="141" t="s">
        <v>1369</v>
      </c>
      <c r="Q5340" s="141" t="s">
        <v>1368</v>
      </c>
      <c r="R5340" s="141" t="s">
        <v>3468</v>
      </c>
      <c r="S5340" s="148" t="s">
        <v>3283</v>
      </c>
      <c r="T5340" s="147">
        <v>0</v>
      </c>
      <c r="U5340" s="147">
        <v>59434185.549999997</v>
      </c>
      <c r="V5340" s="147">
        <v>56444554.450000003</v>
      </c>
      <c r="W5340" s="147">
        <v>56444554.450000003</v>
      </c>
    </row>
    <row r="5341" spans="1:23">
      <c r="A5341" s="141" t="s">
        <v>3465</v>
      </c>
      <c r="B5341" s="141" t="s">
        <v>284</v>
      </c>
      <c r="C5341" s="141" t="s">
        <v>3457</v>
      </c>
      <c r="D5341" s="141" t="s">
        <v>3456</v>
      </c>
      <c r="E5341" s="141" t="s">
        <v>4144</v>
      </c>
      <c r="F5341" s="141" t="s">
        <v>3282</v>
      </c>
      <c r="G5341" s="141" t="s">
        <v>63</v>
      </c>
      <c r="H5341" s="141" t="s">
        <v>3488</v>
      </c>
      <c r="I5341" s="141" t="s">
        <v>3495</v>
      </c>
      <c r="J5341" s="141" t="s">
        <v>136</v>
      </c>
      <c r="K5341" s="141" t="s">
        <v>137</v>
      </c>
      <c r="L5341" s="141" t="s">
        <v>3491</v>
      </c>
      <c r="M5341" s="141" t="s">
        <v>272</v>
      </c>
      <c r="N5341" s="141" t="s">
        <v>473</v>
      </c>
      <c r="O5341" s="141" t="s">
        <v>287</v>
      </c>
      <c r="P5341" s="141" t="s">
        <v>1372</v>
      </c>
      <c r="Q5341" s="141" t="s">
        <v>2370</v>
      </c>
      <c r="R5341" s="141" t="s">
        <v>3468</v>
      </c>
      <c r="S5341" s="148" t="s">
        <v>3283</v>
      </c>
      <c r="T5341" s="147">
        <v>0</v>
      </c>
      <c r="U5341" s="147">
        <v>320679185.39999998</v>
      </c>
      <c r="V5341" s="147">
        <v>208074326.03999999</v>
      </c>
      <c r="W5341" s="147">
        <v>208074326.03999999</v>
      </c>
    </row>
    <row r="5342" spans="1:23">
      <c r="A5342" s="141" t="s">
        <v>3465</v>
      </c>
      <c r="B5342" s="141" t="s">
        <v>284</v>
      </c>
      <c r="C5342" s="141" t="s">
        <v>3457</v>
      </c>
      <c r="D5342" s="141" t="s">
        <v>3456</v>
      </c>
      <c r="E5342" s="141" t="s">
        <v>4144</v>
      </c>
      <c r="F5342" s="141" t="s">
        <v>3282</v>
      </c>
      <c r="G5342" s="141" t="s">
        <v>63</v>
      </c>
      <c r="H5342" s="141" t="s">
        <v>3488</v>
      </c>
      <c r="I5342" s="141" t="s">
        <v>3495</v>
      </c>
      <c r="J5342" s="141" t="s">
        <v>136</v>
      </c>
      <c r="K5342" s="141" t="s">
        <v>137</v>
      </c>
      <c r="L5342" s="141" t="s">
        <v>3491</v>
      </c>
      <c r="M5342" s="141" t="s">
        <v>272</v>
      </c>
      <c r="N5342" s="141" t="s">
        <v>473</v>
      </c>
      <c r="O5342" s="141" t="s">
        <v>287</v>
      </c>
      <c r="P5342" s="141" t="s">
        <v>1449</v>
      </c>
      <c r="Q5342" s="141" t="s">
        <v>1448</v>
      </c>
      <c r="R5342" s="141" t="s">
        <v>3468</v>
      </c>
      <c r="S5342" s="148" t="s">
        <v>3283</v>
      </c>
      <c r="T5342" s="147">
        <v>0</v>
      </c>
      <c r="U5342" s="147">
        <v>34081160.109999999</v>
      </c>
      <c r="V5342" s="147">
        <v>34081159.210000001</v>
      </c>
      <c r="W5342" s="147">
        <v>34081159.210000001</v>
      </c>
    </row>
    <row r="5343" spans="1:23">
      <c r="A5343" s="141" t="s">
        <v>3465</v>
      </c>
      <c r="B5343" s="141" t="s">
        <v>284</v>
      </c>
      <c r="C5343" s="141" t="s">
        <v>3457</v>
      </c>
      <c r="D5343" s="141" t="s">
        <v>3456</v>
      </c>
      <c r="E5343" s="141" t="s">
        <v>4144</v>
      </c>
      <c r="F5343" s="141" t="s">
        <v>3282</v>
      </c>
      <c r="G5343" s="141" t="s">
        <v>63</v>
      </c>
      <c r="H5343" s="141" t="s">
        <v>3488</v>
      </c>
      <c r="I5343" s="141" t="s">
        <v>3495</v>
      </c>
      <c r="J5343" s="141" t="s">
        <v>136</v>
      </c>
      <c r="K5343" s="141" t="s">
        <v>137</v>
      </c>
      <c r="L5343" s="141" t="s">
        <v>3491</v>
      </c>
      <c r="M5343" s="141" t="s">
        <v>272</v>
      </c>
      <c r="N5343" s="141" t="s">
        <v>473</v>
      </c>
      <c r="O5343" s="141" t="s">
        <v>287</v>
      </c>
      <c r="P5343" s="141" t="s">
        <v>3366</v>
      </c>
      <c r="Q5343" s="141" t="s">
        <v>3365</v>
      </c>
      <c r="R5343" s="141" t="s">
        <v>3468</v>
      </c>
      <c r="S5343" s="148" t="s">
        <v>3283</v>
      </c>
      <c r="T5343" s="147">
        <v>0</v>
      </c>
      <c r="U5343" s="147">
        <v>14624474.25</v>
      </c>
      <c r="V5343" s="147">
        <v>0</v>
      </c>
      <c r="W5343" s="147">
        <v>0</v>
      </c>
    </row>
    <row r="5344" spans="1:23">
      <c r="A5344" s="141" t="s">
        <v>3465</v>
      </c>
      <c r="B5344" s="141" t="s">
        <v>284</v>
      </c>
      <c r="C5344" s="141" t="s">
        <v>3457</v>
      </c>
      <c r="D5344" s="141" t="s">
        <v>3456</v>
      </c>
      <c r="E5344" s="141" t="s">
        <v>4144</v>
      </c>
      <c r="F5344" s="141" t="s">
        <v>3282</v>
      </c>
      <c r="G5344" s="141" t="s">
        <v>63</v>
      </c>
      <c r="H5344" s="141" t="s">
        <v>3488</v>
      </c>
      <c r="I5344" s="141" t="s">
        <v>3495</v>
      </c>
      <c r="J5344" s="141" t="s">
        <v>136</v>
      </c>
      <c r="K5344" s="141" t="s">
        <v>137</v>
      </c>
      <c r="L5344" s="141" t="s">
        <v>3491</v>
      </c>
      <c r="M5344" s="141" t="s">
        <v>272</v>
      </c>
      <c r="N5344" s="141" t="s">
        <v>473</v>
      </c>
      <c r="O5344" s="141" t="s">
        <v>287</v>
      </c>
      <c r="P5344" s="141" t="s">
        <v>3370</v>
      </c>
      <c r="Q5344" s="141" t="s">
        <v>3369</v>
      </c>
      <c r="R5344" s="141" t="s">
        <v>3468</v>
      </c>
      <c r="S5344" s="148" t="s">
        <v>3283</v>
      </c>
      <c r="T5344" s="147">
        <v>0</v>
      </c>
      <c r="U5344" s="147">
        <v>40000000</v>
      </c>
      <c r="V5344" s="147">
        <v>0</v>
      </c>
      <c r="W5344" s="147">
        <v>0</v>
      </c>
    </row>
    <row r="5345" spans="1:23">
      <c r="A5345" s="141" t="s">
        <v>3465</v>
      </c>
      <c r="B5345" s="141" t="s">
        <v>284</v>
      </c>
      <c r="C5345" s="141" t="s">
        <v>3457</v>
      </c>
      <c r="D5345" s="141" t="s">
        <v>3456</v>
      </c>
      <c r="E5345" s="141" t="s">
        <v>4144</v>
      </c>
      <c r="F5345" s="141" t="s">
        <v>3282</v>
      </c>
      <c r="G5345" s="141" t="s">
        <v>63</v>
      </c>
      <c r="H5345" s="141" t="s">
        <v>3488</v>
      </c>
      <c r="I5345" s="141" t="s">
        <v>3495</v>
      </c>
      <c r="J5345" s="141" t="s">
        <v>136</v>
      </c>
      <c r="K5345" s="141" t="s">
        <v>137</v>
      </c>
      <c r="L5345" s="141" t="s">
        <v>3491</v>
      </c>
      <c r="M5345" s="141" t="s">
        <v>272</v>
      </c>
      <c r="N5345" s="141" t="s">
        <v>473</v>
      </c>
      <c r="O5345" s="141" t="s">
        <v>287</v>
      </c>
      <c r="P5345" s="141" t="s">
        <v>3368</v>
      </c>
      <c r="Q5345" s="141" t="s">
        <v>3367</v>
      </c>
      <c r="R5345" s="141" t="s">
        <v>3468</v>
      </c>
      <c r="S5345" s="148" t="s">
        <v>3283</v>
      </c>
      <c r="T5345" s="147">
        <v>0</v>
      </c>
      <c r="U5345" s="147">
        <v>39187886.329999998</v>
      </c>
      <c r="V5345" s="147">
        <v>0</v>
      </c>
      <c r="W5345" s="147">
        <v>0</v>
      </c>
    </row>
    <row r="5346" spans="1:23">
      <c r="A5346" s="141" t="s">
        <v>3465</v>
      </c>
      <c r="B5346" s="141" t="s">
        <v>284</v>
      </c>
      <c r="C5346" s="141" t="s">
        <v>3457</v>
      </c>
      <c r="D5346" s="141" t="s">
        <v>3456</v>
      </c>
      <c r="E5346" s="141" t="s">
        <v>4144</v>
      </c>
      <c r="F5346" s="141" t="s">
        <v>3282</v>
      </c>
      <c r="G5346" s="141" t="s">
        <v>63</v>
      </c>
      <c r="H5346" s="141" t="s">
        <v>3488</v>
      </c>
      <c r="I5346" s="141" t="s">
        <v>3495</v>
      </c>
      <c r="J5346" s="141" t="s">
        <v>136</v>
      </c>
      <c r="K5346" s="141" t="s">
        <v>137</v>
      </c>
      <c r="L5346" s="141" t="s">
        <v>3491</v>
      </c>
      <c r="M5346" s="141" t="s">
        <v>272</v>
      </c>
      <c r="N5346" s="141" t="s">
        <v>473</v>
      </c>
      <c r="O5346" s="141" t="s">
        <v>304</v>
      </c>
      <c r="P5346" s="141" t="s">
        <v>1449</v>
      </c>
      <c r="Q5346" s="141" t="s">
        <v>1448</v>
      </c>
      <c r="R5346" s="141" t="s">
        <v>3468</v>
      </c>
      <c r="S5346" s="148" t="s">
        <v>3283</v>
      </c>
      <c r="T5346" s="147">
        <v>0</v>
      </c>
      <c r="U5346" s="147">
        <v>10000000</v>
      </c>
      <c r="V5346" s="147">
        <v>10000000</v>
      </c>
      <c r="W5346" s="147">
        <v>10000000</v>
      </c>
    </row>
    <row r="5347" spans="1:23">
      <c r="A5347" s="141" t="s">
        <v>3465</v>
      </c>
      <c r="B5347" s="141" t="s">
        <v>284</v>
      </c>
      <c r="C5347" s="141" t="s">
        <v>3457</v>
      </c>
      <c r="D5347" s="141" t="s">
        <v>3456</v>
      </c>
      <c r="E5347" s="141" t="s">
        <v>4144</v>
      </c>
      <c r="F5347" s="141" t="s">
        <v>3282</v>
      </c>
      <c r="G5347" s="141" t="s">
        <v>63</v>
      </c>
      <c r="H5347" s="141" t="s">
        <v>3488</v>
      </c>
      <c r="I5347" s="141" t="s">
        <v>3495</v>
      </c>
      <c r="J5347" s="141" t="s">
        <v>136</v>
      </c>
      <c r="K5347" s="141" t="s">
        <v>137</v>
      </c>
      <c r="L5347" s="141" t="s">
        <v>3491</v>
      </c>
      <c r="M5347" s="141" t="s">
        <v>272</v>
      </c>
      <c r="N5347" s="141" t="s">
        <v>484</v>
      </c>
      <c r="O5347" s="141" t="s">
        <v>287</v>
      </c>
      <c r="P5347" s="141" t="s">
        <v>976</v>
      </c>
      <c r="Q5347" s="141" t="s">
        <v>485</v>
      </c>
      <c r="R5347" s="141" t="s">
        <v>3468</v>
      </c>
      <c r="S5347" s="148" t="s">
        <v>3283</v>
      </c>
      <c r="T5347" s="147">
        <v>184339491</v>
      </c>
      <c r="U5347" s="147">
        <v>14300000</v>
      </c>
      <c r="V5347" s="147">
        <v>0</v>
      </c>
      <c r="W5347" s="147">
        <v>0</v>
      </c>
    </row>
    <row r="5348" spans="1:23">
      <c r="A5348" s="141" t="s">
        <v>3465</v>
      </c>
      <c r="B5348" s="141" t="s">
        <v>284</v>
      </c>
      <c r="C5348" s="141" t="s">
        <v>3457</v>
      </c>
      <c r="D5348" s="141" t="s">
        <v>3456</v>
      </c>
      <c r="E5348" s="141" t="s">
        <v>4144</v>
      </c>
      <c r="F5348" s="141" t="s">
        <v>3282</v>
      </c>
      <c r="G5348" s="141" t="s">
        <v>63</v>
      </c>
      <c r="H5348" s="141" t="s">
        <v>3488</v>
      </c>
      <c r="I5348" s="141" t="s">
        <v>3495</v>
      </c>
      <c r="J5348" s="141" t="s">
        <v>136</v>
      </c>
      <c r="K5348" s="141" t="s">
        <v>137</v>
      </c>
      <c r="L5348" s="141" t="s">
        <v>3491</v>
      </c>
      <c r="M5348" s="141" t="s">
        <v>272</v>
      </c>
      <c r="N5348" s="141" t="s">
        <v>484</v>
      </c>
      <c r="O5348" s="141" t="s">
        <v>287</v>
      </c>
      <c r="P5348" s="141" t="s">
        <v>1451</v>
      </c>
      <c r="Q5348" s="141" t="s">
        <v>1450</v>
      </c>
      <c r="R5348" s="141" t="s">
        <v>3468</v>
      </c>
      <c r="S5348" s="148" t="s">
        <v>3283</v>
      </c>
      <c r="T5348" s="147">
        <v>0</v>
      </c>
      <c r="U5348" s="147">
        <v>14716229</v>
      </c>
      <c r="V5348" s="147">
        <v>14199665.539999999</v>
      </c>
      <c r="W5348" s="147">
        <v>14199665.539999999</v>
      </c>
    </row>
    <row r="5349" spans="1:23">
      <c r="A5349" s="141" t="s">
        <v>3465</v>
      </c>
      <c r="B5349" s="141" t="s">
        <v>284</v>
      </c>
      <c r="C5349" s="141" t="s">
        <v>3457</v>
      </c>
      <c r="D5349" s="141" t="s">
        <v>3456</v>
      </c>
      <c r="E5349" s="141" t="s">
        <v>4144</v>
      </c>
      <c r="F5349" s="141" t="s">
        <v>3282</v>
      </c>
      <c r="G5349" s="141" t="s">
        <v>63</v>
      </c>
      <c r="H5349" s="141" t="s">
        <v>3488</v>
      </c>
      <c r="I5349" s="141" t="s">
        <v>3495</v>
      </c>
      <c r="J5349" s="141" t="s">
        <v>136</v>
      </c>
      <c r="K5349" s="141" t="s">
        <v>137</v>
      </c>
      <c r="L5349" s="141" t="s">
        <v>3491</v>
      </c>
      <c r="M5349" s="141" t="s">
        <v>272</v>
      </c>
      <c r="N5349" s="141" t="s">
        <v>484</v>
      </c>
      <c r="O5349" s="141" t="s">
        <v>287</v>
      </c>
      <c r="P5349" s="141" t="s">
        <v>3374</v>
      </c>
      <c r="Q5349" s="141" t="s">
        <v>3373</v>
      </c>
      <c r="R5349" s="141" t="s">
        <v>3468</v>
      </c>
      <c r="S5349" s="148" t="s">
        <v>3283</v>
      </c>
      <c r="T5349" s="147">
        <v>0</v>
      </c>
      <c r="U5349" s="147">
        <v>40000000</v>
      </c>
      <c r="V5349" s="147">
        <v>0</v>
      </c>
      <c r="W5349" s="147">
        <v>0</v>
      </c>
    </row>
    <row r="5350" spans="1:23">
      <c r="A5350" s="141" t="s">
        <v>3465</v>
      </c>
      <c r="B5350" s="141" t="s">
        <v>284</v>
      </c>
      <c r="C5350" s="141" t="s">
        <v>3457</v>
      </c>
      <c r="D5350" s="141" t="s">
        <v>3456</v>
      </c>
      <c r="E5350" s="141" t="s">
        <v>4144</v>
      </c>
      <c r="F5350" s="141" t="s">
        <v>3282</v>
      </c>
      <c r="G5350" s="141" t="s">
        <v>63</v>
      </c>
      <c r="H5350" s="141" t="s">
        <v>3488</v>
      </c>
      <c r="I5350" s="141" t="s">
        <v>3495</v>
      </c>
      <c r="J5350" s="141" t="s">
        <v>136</v>
      </c>
      <c r="K5350" s="141" t="s">
        <v>137</v>
      </c>
      <c r="L5350" s="141" t="s">
        <v>3491</v>
      </c>
      <c r="M5350" s="141" t="s">
        <v>272</v>
      </c>
      <c r="N5350" s="141" t="s">
        <v>484</v>
      </c>
      <c r="O5350" s="141" t="s">
        <v>287</v>
      </c>
      <c r="P5350" s="141" t="s">
        <v>3270</v>
      </c>
      <c r="Q5350" s="141" t="s">
        <v>2375</v>
      </c>
      <c r="R5350" s="141" t="s">
        <v>3468</v>
      </c>
      <c r="S5350" s="148" t="s">
        <v>3283</v>
      </c>
      <c r="T5350" s="147">
        <v>0</v>
      </c>
      <c r="U5350" s="147">
        <v>590500000</v>
      </c>
      <c r="V5350" s="147">
        <v>330735025.55000001</v>
      </c>
      <c r="W5350" s="147">
        <v>330735025.55000001</v>
      </c>
    </row>
    <row r="5351" spans="1:23">
      <c r="A5351" s="141" t="s">
        <v>3465</v>
      </c>
      <c r="B5351" s="141" t="s">
        <v>284</v>
      </c>
      <c r="C5351" s="141" t="s">
        <v>3457</v>
      </c>
      <c r="D5351" s="141" t="s">
        <v>3456</v>
      </c>
      <c r="E5351" s="141" t="s">
        <v>4144</v>
      </c>
      <c r="F5351" s="141" t="s">
        <v>3282</v>
      </c>
      <c r="G5351" s="141" t="s">
        <v>63</v>
      </c>
      <c r="H5351" s="141" t="s">
        <v>3488</v>
      </c>
      <c r="I5351" s="141" t="s">
        <v>3495</v>
      </c>
      <c r="J5351" s="141" t="s">
        <v>136</v>
      </c>
      <c r="K5351" s="141" t="s">
        <v>137</v>
      </c>
      <c r="L5351" s="141" t="s">
        <v>3491</v>
      </c>
      <c r="M5351" s="141" t="s">
        <v>272</v>
      </c>
      <c r="N5351" s="141" t="s">
        <v>484</v>
      </c>
      <c r="O5351" s="141" t="s">
        <v>287</v>
      </c>
      <c r="P5351" s="141" t="s">
        <v>3378</v>
      </c>
      <c r="Q5351" s="141" t="s">
        <v>3377</v>
      </c>
      <c r="R5351" s="141" t="s">
        <v>3468</v>
      </c>
      <c r="S5351" s="148" t="s">
        <v>3283</v>
      </c>
      <c r="T5351" s="147">
        <v>0</v>
      </c>
      <c r="U5351" s="147">
        <v>63099821.600000001</v>
      </c>
      <c r="V5351" s="147">
        <v>0</v>
      </c>
      <c r="W5351" s="147">
        <v>0</v>
      </c>
    </row>
    <row r="5352" spans="1:23">
      <c r="A5352" s="141" t="s">
        <v>3465</v>
      </c>
      <c r="B5352" s="141" t="s">
        <v>284</v>
      </c>
      <c r="C5352" s="141" t="s">
        <v>3457</v>
      </c>
      <c r="D5352" s="141" t="s">
        <v>3456</v>
      </c>
      <c r="E5352" s="141" t="s">
        <v>4144</v>
      </c>
      <c r="F5352" s="141" t="s">
        <v>3282</v>
      </c>
      <c r="G5352" s="141" t="s">
        <v>63</v>
      </c>
      <c r="H5352" s="141" t="s">
        <v>3488</v>
      </c>
      <c r="I5352" s="141" t="s">
        <v>3495</v>
      </c>
      <c r="J5352" s="141" t="s">
        <v>136</v>
      </c>
      <c r="K5352" s="141" t="s">
        <v>137</v>
      </c>
      <c r="L5352" s="141" t="s">
        <v>3491</v>
      </c>
      <c r="M5352" s="141" t="s">
        <v>272</v>
      </c>
      <c r="N5352" s="141" t="s">
        <v>484</v>
      </c>
      <c r="O5352" s="141" t="s">
        <v>289</v>
      </c>
      <c r="P5352" s="141" t="s">
        <v>1451</v>
      </c>
      <c r="Q5352" s="141" t="s">
        <v>1450</v>
      </c>
      <c r="R5352" s="141" t="s">
        <v>3468</v>
      </c>
      <c r="S5352" s="148" t="s">
        <v>3283</v>
      </c>
      <c r="T5352" s="147">
        <v>0</v>
      </c>
      <c r="U5352" s="147">
        <v>30000000</v>
      </c>
      <c r="V5352" s="147">
        <v>29000000</v>
      </c>
      <c r="W5352" s="147">
        <v>29000000</v>
      </c>
    </row>
    <row r="5353" spans="1:23">
      <c r="A5353" s="141" t="s">
        <v>3465</v>
      </c>
      <c r="B5353" s="141" t="s">
        <v>284</v>
      </c>
      <c r="C5353" s="141" t="s">
        <v>3457</v>
      </c>
      <c r="D5353" s="141" t="s">
        <v>3456</v>
      </c>
      <c r="E5353" s="141" t="s">
        <v>4144</v>
      </c>
      <c r="F5353" s="141" t="s">
        <v>3282</v>
      </c>
      <c r="G5353" s="141" t="s">
        <v>63</v>
      </c>
      <c r="H5353" s="141" t="s">
        <v>3488</v>
      </c>
      <c r="I5353" s="141" t="s">
        <v>3495</v>
      </c>
      <c r="J5353" s="141" t="s">
        <v>136</v>
      </c>
      <c r="K5353" s="141" t="s">
        <v>137</v>
      </c>
      <c r="L5353" s="141" t="s">
        <v>3491</v>
      </c>
      <c r="M5353" s="141" t="s">
        <v>272</v>
      </c>
      <c r="N5353" s="141" t="s">
        <v>484</v>
      </c>
      <c r="O5353" s="141" t="s">
        <v>304</v>
      </c>
      <c r="P5353" s="141" t="s">
        <v>3270</v>
      </c>
      <c r="Q5353" s="141" t="s">
        <v>2375</v>
      </c>
      <c r="R5353" s="141" t="s">
        <v>3468</v>
      </c>
      <c r="S5353" s="148" t="s">
        <v>3283</v>
      </c>
      <c r="T5353" s="147">
        <v>0</v>
      </c>
      <c r="U5353" s="147">
        <v>509500000</v>
      </c>
      <c r="V5353" s="147">
        <v>509500000</v>
      </c>
      <c r="W5353" s="147">
        <v>509500000</v>
      </c>
    </row>
    <row r="5354" spans="1:23">
      <c r="A5354" s="141" t="s">
        <v>3465</v>
      </c>
      <c r="B5354" s="141" t="s">
        <v>284</v>
      </c>
      <c r="C5354" s="141" t="s">
        <v>3457</v>
      </c>
      <c r="D5354" s="141" t="s">
        <v>3456</v>
      </c>
      <c r="E5354" s="141" t="s">
        <v>4144</v>
      </c>
      <c r="F5354" s="141" t="s">
        <v>3282</v>
      </c>
      <c r="G5354" s="141" t="s">
        <v>63</v>
      </c>
      <c r="H5354" s="141" t="s">
        <v>3488</v>
      </c>
      <c r="I5354" s="141" t="s">
        <v>3495</v>
      </c>
      <c r="J5354" s="141" t="s">
        <v>136</v>
      </c>
      <c r="K5354" s="141" t="s">
        <v>137</v>
      </c>
      <c r="L5354" s="141" t="s">
        <v>3491</v>
      </c>
      <c r="M5354" s="141" t="s">
        <v>272</v>
      </c>
      <c r="N5354" s="141" t="s">
        <v>484</v>
      </c>
      <c r="O5354" s="141" t="s">
        <v>290</v>
      </c>
      <c r="P5354" s="141" t="s">
        <v>976</v>
      </c>
      <c r="Q5354" s="141" t="s">
        <v>485</v>
      </c>
      <c r="R5354" s="141" t="s">
        <v>3468</v>
      </c>
      <c r="S5354" s="148" t="s">
        <v>3283</v>
      </c>
      <c r="T5354" s="147">
        <v>2619699999</v>
      </c>
      <c r="U5354" s="147">
        <v>1941262714.27</v>
      </c>
      <c r="V5354" s="147">
        <v>130968873.69</v>
      </c>
      <c r="W5354" s="147">
        <v>130968873.69</v>
      </c>
    </row>
    <row r="5355" spans="1:23">
      <c r="A5355" s="141" t="s">
        <v>3465</v>
      </c>
      <c r="B5355" s="141" t="s">
        <v>284</v>
      </c>
      <c r="C5355" s="141" t="s">
        <v>3457</v>
      </c>
      <c r="D5355" s="141" t="s">
        <v>3456</v>
      </c>
      <c r="E5355" s="141" t="s">
        <v>4144</v>
      </c>
      <c r="F5355" s="141" t="s">
        <v>3282</v>
      </c>
      <c r="G5355" s="141" t="s">
        <v>63</v>
      </c>
      <c r="H5355" s="141" t="s">
        <v>3488</v>
      </c>
      <c r="I5355" s="141" t="s">
        <v>3495</v>
      </c>
      <c r="J5355" s="141" t="s">
        <v>136</v>
      </c>
      <c r="K5355" s="141" t="s">
        <v>137</v>
      </c>
      <c r="L5355" s="141" t="s">
        <v>3491</v>
      </c>
      <c r="M5355" s="141" t="s">
        <v>272</v>
      </c>
      <c r="N5355" s="141" t="s">
        <v>498</v>
      </c>
      <c r="O5355" s="141" t="s">
        <v>287</v>
      </c>
      <c r="P5355" s="141" t="s">
        <v>1375</v>
      </c>
      <c r="Q5355" s="141" t="s">
        <v>1374</v>
      </c>
      <c r="R5355" s="141" t="s">
        <v>3468</v>
      </c>
      <c r="S5355" s="148" t="s">
        <v>3283</v>
      </c>
      <c r="T5355" s="147">
        <v>0</v>
      </c>
      <c r="U5355" s="147">
        <v>15503494</v>
      </c>
      <c r="V5355" s="147">
        <v>15503493.18</v>
      </c>
      <c r="W5355" s="147">
        <v>15503493.18</v>
      </c>
    </row>
    <row r="5356" spans="1:23">
      <c r="A5356" s="141" t="s">
        <v>3465</v>
      </c>
      <c r="B5356" s="141" t="s">
        <v>284</v>
      </c>
      <c r="C5356" s="141" t="s">
        <v>3457</v>
      </c>
      <c r="D5356" s="141" t="s">
        <v>3456</v>
      </c>
      <c r="E5356" s="141" t="s">
        <v>4144</v>
      </c>
      <c r="F5356" s="141" t="s">
        <v>3282</v>
      </c>
      <c r="G5356" s="141" t="s">
        <v>63</v>
      </c>
      <c r="H5356" s="141" t="s">
        <v>3488</v>
      </c>
      <c r="I5356" s="141" t="s">
        <v>3495</v>
      </c>
      <c r="J5356" s="141" t="s">
        <v>136</v>
      </c>
      <c r="K5356" s="141" t="s">
        <v>137</v>
      </c>
      <c r="L5356" s="141" t="s">
        <v>3491</v>
      </c>
      <c r="M5356" s="141" t="s">
        <v>272</v>
      </c>
      <c r="N5356" s="141" t="s">
        <v>498</v>
      </c>
      <c r="O5356" s="141" t="s">
        <v>287</v>
      </c>
      <c r="P5356" s="141" t="s">
        <v>993</v>
      </c>
      <c r="Q5356" s="141" t="s">
        <v>503</v>
      </c>
      <c r="R5356" s="141" t="s">
        <v>3468</v>
      </c>
      <c r="S5356" s="148" t="s">
        <v>3283</v>
      </c>
      <c r="T5356" s="147">
        <v>350000000</v>
      </c>
      <c r="U5356" s="147">
        <v>0</v>
      </c>
      <c r="V5356" s="147">
        <v>0</v>
      </c>
      <c r="W5356" s="147">
        <v>0</v>
      </c>
    </row>
    <row r="5357" spans="1:23">
      <c r="A5357" s="141" t="s">
        <v>3465</v>
      </c>
      <c r="B5357" s="141" t="s">
        <v>284</v>
      </c>
      <c r="C5357" s="141" t="s">
        <v>3457</v>
      </c>
      <c r="D5357" s="141" t="s">
        <v>3456</v>
      </c>
      <c r="E5357" s="141" t="s">
        <v>4144</v>
      </c>
      <c r="F5357" s="141" t="s">
        <v>3282</v>
      </c>
      <c r="G5357" s="141" t="s">
        <v>63</v>
      </c>
      <c r="H5357" s="141" t="s">
        <v>3488</v>
      </c>
      <c r="I5357" s="141" t="s">
        <v>3495</v>
      </c>
      <c r="J5357" s="141" t="s">
        <v>136</v>
      </c>
      <c r="K5357" s="141" t="s">
        <v>137</v>
      </c>
      <c r="L5357" s="141" t="s">
        <v>3491</v>
      </c>
      <c r="M5357" s="141" t="s">
        <v>272</v>
      </c>
      <c r="N5357" s="141" t="s">
        <v>498</v>
      </c>
      <c r="O5357" s="141" t="s">
        <v>287</v>
      </c>
      <c r="P5357" s="141" t="s">
        <v>1453</v>
      </c>
      <c r="Q5357" s="141" t="s">
        <v>1452</v>
      </c>
      <c r="R5357" s="141" t="s">
        <v>3468</v>
      </c>
      <c r="S5357" s="148" t="s">
        <v>3283</v>
      </c>
      <c r="T5357" s="147">
        <v>0</v>
      </c>
      <c r="U5357" s="147">
        <v>10000000</v>
      </c>
      <c r="V5357" s="147">
        <v>10000000</v>
      </c>
      <c r="W5357" s="147">
        <v>10000000</v>
      </c>
    </row>
    <row r="5358" spans="1:23">
      <c r="A5358" s="141" t="s">
        <v>3465</v>
      </c>
      <c r="B5358" s="141" t="s">
        <v>284</v>
      </c>
      <c r="C5358" s="141" t="s">
        <v>3457</v>
      </c>
      <c r="D5358" s="141" t="s">
        <v>3456</v>
      </c>
      <c r="E5358" s="141" t="s">
        <v>4144</v>
      </c>
      <c r="F5358" s="141" t="s">
        <v>3282</v>
      </c>
      <c r="G5358" s="141" t="s">
        <v>63</v>
      </c>
      <c r="H5358" s="141" t="s">
        <v>3488</v>
      </c>
      <c r="I5358" s="141" t="s">
        <v>3495</v>
      </c>
      <c r="J5358" s="141" t="s">
        <v>136</v>
      </c>
      <c r="K5358" s="141" t="s">
        <v>137</v>
      </c>
      <c r="L5358" s="141" t="s">
        <v>3491</v>
      </c>
      <c r="M5358" s="141" t="s">
        <v>272</v>
      </c>
      <c r="N5358" s="141" t="s">
        <v>498</v>
      </c>
      <c r="O5358" s="141" t="s">
        <v>287</v>
      </c>
      <c r="P5358" s="141" t="s">
        <v>3380</v>
      </c>
      <c r="Q5358" s="141" t="s">
        <v>3379</v>
      </c>
      <c r="R5358" s="141" t="s">
        <v>3468</v>
      </c>
      <c r="S5358" s="148" t="s">
        <v>3283</v>
      </c>
      <c r="T5358" s="147">
        <v>0</v>
      </c>
      <c r="U5358" s="147">
        <v>65844615.039999999</v>
      </c>
      <c r="V5358" s="147">
        <v>0</v>
      </c>
      <c r="W5358" s="147">
        <v>0</v>
      </c>
    </row>
    <row r="5359" spans="1:23">
      <c r="A5359" s="141" t="s">
        <v>3465</v>
      </c>
      <c r="B5359" s="141" t="s">
        <v>284</v>
      </c>
      <c r="C5359" s="141" t="s">
        <v>3457</v>
      </c>
      <c r="D5359" s="141" t="s">
        <v>3456</v>
      </c>
      <c r="E5359" s="141" t="s">
        <v>4144</v>
      </c>
      <c r="F5359" s="141" t="s">
        <v>3282</v>
      </c>
      <c r="G5359" s="141" t="s">
        <v>63</v>
      </c>
      <c r="H5359" s="141" t="s">
        <v>3488</v>
      </c>
      <c r="I5359" s="141" t="s">
        <v>3495</v>
      </c>
      <c r="J5359" s="141" t="s">
        <v>136</v>
      </c>
      <c r="K5359" s="141" t="s">
        <v>137</v>
      </c>
      <c r="L5359" s="141" t="s">
        <v>3491</v>
      </c>
      <c r="M5359" s="141" t="s">
        <v>272</v>
      </c>
      <c r="N5359" s="141" t="s">
        <v>498</v>
      </c>
      <c r="O5359" s="141" t="s">
        <v>304</v>
      </c>
      <c r="P5359" s="141" t="s">
        <v>1453</v>
      </c>
      <c r="Q5359" s="141" t="s">
        <v>1452</v>
      </c>
      <c r="R5359" s="141" t="s">
        <v>3468</v>
      </c>
      <c r="S5359" s="148" t="s">
        <v>3283</v>
      </c>
      <c r="T5359" s="147">
        <v>0</v>
      </c>
      <c r="U5359" s="147">
        <v>10000000</v>
      </c>
      <c r="V5359" s="147">
        <v>9036253.0199999996</v>
      </c>
      <c r="W5359" s="147">
        <v>9036253.0199999996</v>
      </c>
    </row>
    <row r="5360" spans="1:23">
      <c r="A5360" s="141" t="s">
        <v>3465</v>
      </c>
      <c r="B5360" s="141" t="s">
        <v>284</v>
      </c>
      <c r="C5360" s="141" t="s">
        <v>3457</v>
      </c>
      <c r="D5360" s="141" t="s">
        <v>3456</v>
      </c>
      <c r="E5360" s="141" t="s">
        <v>4144</v>
      </c>
      <c r="F5360" s="141" t="s">
        <v>3282</v>
      </c>
      <c r="G5360" s="141" t="s">
        <v>63</v>
      </c>
      <c r="H5360" s="141" t="s">
        <v>3488</v>
      </c>
      <c r="I5360" s="141" t="s">
        <v>3495</v>
      </c>
      <c r="J5360" s="141" t="s">
        <v>136</v>
      </c>
      <c r="K5360" s="141" t="s">
        <v>137</v>
      </c>
      <c r="L5360" s="141" t="s">
        <v>3491</v>
      </c>
      <c r="M5360" s="141" t="s">
        <v>272</v>
      </c>
      <c r="N5360" s="141" t="s">
        <v>506</v>
      </c>
      <c r="O5360" s="141" t="s">
        <v>287</v>
      </c>
      <c r="P5360" s="141" t="s">
        <v>1003</v>
      </c>
      <c r="Q5360" s="141" t="s">
        <v>510</v>
      </c>
      <c r="R5360" s="141" t="s">
        <v>3468</v>
      </c>
      <c r="S5360" s="148" t="s">
        <v>3283</v>
      </c>
      <c r="T5360" s="147">
        <v>583800000</v>
      </c>
      <c r="U5360" s="147">
        <v>261272693.34</v>
      </c>
      <c r="V5360" s="147">
        <v>20000000</v>
      </c>
      <c r="W5360" s="147">
        <v>0</v>
      </c>
    </row>
    <row r="5361" spans="1:23">
      <c r="A5361" s="141" t="s">
        <v>3465</v>
      </c>
      <c r="B5361" s="141" t="s">
        <v>284</v>
      </c>
      <c r="C5361" s="141" t="s">
        <v>3457</v>
      </c>
      <c r="D5361" s="141" t="s">
        <v>3456</v>
      </c>
      <c r="E5361" s="141" t="s">
        <v>4144</v>
      </c>
      <c r="F5361" s="141" t="s">
        <v>3282</v>
      </c>
      <c r="G5361" s="141" t="s">
        <v>63</v>
      </c>
      <c r="H5361" s="141" t="s">
        <v>3488</v>
      </c>
      <c r="I5361" s="141" t="s">
        <v>3495</v>
      </c>
      <c r="J5361" s="141" t="s">
        <v>136</v>
      </c>
      <c r="K5361" s="141" t="s">
        <v>137</v>
      </c>
      <c r="L5361" s="141" t="s">
        <v>3491</v>
      </c>
      <c r="M5361" s="141" t="s">
        <v>272</v>
      </c>
      <c r="N5361" s="141" t="s">
        <v>506</v>
      </c>
      <c r="O5361" s="141" t="s">
        <v>287</v>
      </c>
      <c r="P5361" s="141" t="s">
        <v>1009</v>
      </c>
      <c r="Q5361" s="141" t="s">
        <v>516</v>
      </c>
      <c r="R5361" s="141" t="s">
        <v>3468</v>
      </c>
      <c r="S5361" s="148" t="s">
        <v>3283</v>
      </c>
      <c r="T5361" s="147">
        <v>855383497</v>
      </c>
      <c r="U5361" s="147">
        <v>348297248</v>
      </c>
      <c r="V5361" s="147">
        <v>276583277.88</v>
      </c>
      <c r="W5361" s="147">
        <v>276583277.88</v>
      </c>
    </row>
    <row r="5362" spans="1:23">
      <c r="A5362" s="141" t="s">
        <v>3465</v>
      </c>
      <c r="B5362" s="141" t="s">
        <v>284</v>
      </c>
      <c r="C5362" s="141" t="s">
        <v>3457</v>
      </c>
      <c r="D5362" s="141" t="s">
        <v>3456</v>
      </c>
      <c r="E5362" s="141" t="s">
        <v>4144</v>
      </c>
      <c r="F5362" s="141" t="s">
        <v>3282</v>
      </c>
      <c r="G5362" s="141" t="s">
        <v>63</v>
      </c>
      <c r="H5362" s="141" t="s">
        <v>3488</v>
      </c>
      <c r="I5362" s="141" t="s">
        <v>3495</v>
      </c>
      <c r="J5362" s="141" t="s">
        <v>136</v>
      </c>
      <c r="K5362" s="141" t="s">
        <v>137</v>
      </c>
      <c r="L5362" s="141" t="s">
        <v>3491</v>
      </c>
      <c r="M5362" s="141" t="s">
        <v>272</v>
      </c>
      <c r="N5362" s="141" t="s">
        <v>506</v>
      </c>
      <c r="O5362" s="141" t="s">
        <v>287</v>
      </c>
      <c r="P5362" s="141" t="s">
        <v>3382</v>
      </c>
      <c r="Q5362" s="141" t="s">
        <v>3381</v>
      </c>
      <c r="R5362" s="141" t="s">
        <v>3468</v>
      </c>
      <c r="S5362" s="148" t="s">
        <v>3283</v>
      </c>
      <c r="T5362" s="147">
        <v>0</v>
      </c>
      <c r="U5362" s="147">
        <v>94433945.739999995</v>
      </c>
      <c r="V5362" s="147">
        <v>0</v>
      </c>
      <c r="W5362" s="147">
        <v>0</v>
      </c>
    </row>
    <row r="5363" spans="1:23">
      <c r="A5363" s="141" t="s">
        <v>3465</v>
      </c>
      <c r="B5363" s="141" t="s">
        <v>284</v>
      </c>
      <c r="C5363" s="141" t="s">
        <v>3457</v>
      </c>
      <c r="D5363" s="141" t="s">
        <v>3456</v>
      </c>
      <c r="E5363" s="141" t="s">
        <v>4144</v>
      </c>
      <c r="F5363" s="141" t="s">
        <v>3282</v>
      </c>
      <c r="G5363" s="141" t="s">
        <v>63</v>
      </c>
      <c r="H5363" s="141" t="s">
        <v>3488</v>
      </c>
      <c r="I5363" s="141" t="s">
        <v>3495</v>
      </c>
      <c r="J5363" s="141" t="s">
        <v>136</v>
      </c>
      <c r="K5363" s="141" t="s">
        <v>137</v>
      </c>
      <c r="L5363" s="141" t="s">
        <v>3491</v>
      </c>
      <c r="M5363" s="141" t="s">
        <v>272</v>
      </c>
      <c r="N5363" s="141" t="s">
        <v>519</v>
      </c>
      <c r="O5363" s="141" t="s">
        <v>287</v>
      </c>
      <c r="P5363" s="141" t="s">
        <v>1015</v>
      </c>
      <c r="Q5363" s="141" t="s">
        <v>522</v>
      </c>
      <c r="R5363" s="141" t="s">
        <v>3468</v>
      </c>
      <c r="S5363" s="148" t="s">
        <v>3283</v>
      </c>
      <c r="T5363" s="147">
        <v>35000000</v>
      </c>
      <c r="U5363" s="147">
        <v>0</v>
      </c>
      <c r="V5363" s="147">
        <v>0</v>
      </c>
      <c r="W5363" s="147">
        <v>0</v>
      </c>
    </row>
    <row r="5364" spans="1:23">
      <c r="A5364" s="141" t="s">
        <v>3465</v>
      </c>
      <c r="B5364" s="141" t="s">
        <v>284</v>
      </c>
      <c r="C5364" s="141" t="s">
        <v>3457</v>
      </c>
      <c r="D5364" s="141" t="s">
        <v>3456</v>
      </c>
      <c r="E5364" s="141" t="s">
        <v>4144</v>
      </c>
      <c r="F5364" s="141" t="s">
        <v>3282</v>
      </c>
      <c r="G5364" s="141" t="s">
        <v>63</v>
      </c>
      <c r="H5364" s="141" t="s">
        <v>3488</v>
      </c>
      <c r="I5364" s="141" t="s">
        <v>3495</v>
      </c>
      <c r="J5364" s="141" t="s">
        <v>136</v>
      </c>
      <c r="K5364" s="141" t="s">
        <v>137</v>
      </c>
      <c r="L5364" s="141" t="s">
        <v>3491</v>
      </c>
      <c r="M5364" s="141" t="s">
        <v>272</v>
      </c>
      <c r="N5364" s="141" t="s">
        <v>519</v>
      </c>
      <c r="O5364" s="141" t="s">
        <v>287</v>
      </c>
      <c r="P5364" s="141" t="s">
        <v>1022</v>
      </c>
      <c r="Q5364" s="141" t="s">
        <v>2387</v>
      </c>
      <c r="R5364" s="141" t="s">
        <v>3468</v>
      </c>
      <c r="S5364" s="148" t="s">
        <v>3283</v>
      </c>
      <c r="T5364" s="147">
        <v>32813130</v>
      </c>
      <c r="U5364" s="147">
        <v>28803866</v>
      </c>
      <c r="V5364" s="147">
        <v>28000000</v>
      </c>
      <c r="W5364" s="147">
        <v>28000000</v>
      </c>
    </row>
    <row r="5365" spans="1:23">
      <c r="A5365" s="141" t="s">
        <v>3465</v>
      </c>
      <c r="B5365" s="141" t="s">
        <v>284</v>
      </c>
      <c r="C5365" s="141" t="s">
        <v>3457</v>
      </c>
      <c r="D5365" s="141" t="s">
        <v>3456</v>
      </c>
      <c r="E5365" s="141" t="s">
        <v>4144</v>
      </c>
      <c r="F5365" s="141" t="s">
        <v>3282</v>
      </c>
      <c r="G5365" s="141" t="s">
        <v>63</v>
      </c>
      <c r="H5365" s="141" t="s">
        <v>3488</v>
      </c>
      <c r="I5365" s="141" t="s">
        <v>3495</v>
      </c>
      <c r="J5365" s="141" t="s">
        <v>136</v>
      </c>
      <c r="K5365" s="141" t="s">
        <v>137</v>
      </c>
      <c r="L5365" s="141" t="s">
        <v>3491</v>
      </c>
      <c r="M5365" s="141" t="s">
        <v>272</v>
      </c>
      <c r="N5365" s="141" t="s">
        <v>519</v>
      </c>
      <c r="O5365" s="141" t="s">
        <v>287</v>
      </c>
      <c r="P5365" s="141" t="s">
        <v>1023</v>
      </c>
      <c r="Q5365" s="141" t="s">
        <v>528</v>
      </c>
      <c r="R5365" s="141" t="s">
        <v>3468</v>
      </c>
      <c r="S5365" s="148" t="s">
        <v>3283</v>
      </c>
      <c r="T5365" s="147">
        <v>53128251</v>
      </c>
      <c r="U5365" s="147">
        <v>40895274.020000003</v>
      </c>
      <c r="V5365" s="147">
        <v>39348491.020000003</v>
      </c>
      <c r="W5365" s="147">
        <v>39348491.020000003</v>
      </c>
    </row>
    <row r="5366" spans="1:23">
      <c r="A5366" s="141" t="s">
        <v>3465</v>
      </c>
      <c r="B5366" s="141" t="s">
        <v>284</v>
      </c>
      <c r="C5366" s="141" t="s">
        <v>3457</v>
      </c>
      <c r="D5366" s="141" t="s">
        <v>3456</v>
      </c>
      <c r="E5366" s="141" t="s">
        <v>4144</v>
      </c>
      <c r="F5366" s="141" t="s">
        <v>3282</v>
      </c>
      <c r="G5366" s="141" t="s">
        <v>63</v>
      </c>
      <c r="H5366" s="141" t="s">
        <v>3488</v>
      </c>
      <c r="I5366" s="141" t="s">
        <v>3495</v>
      </c>
      <c r="J5366" s="141" t="s">
        <v>136</v>
      </c>
      <c r="K5366" s="141" t="s">
        <v>137</v>
      </c>
      <c r="L5366" s="141" t="s">
        <v>3491</v>
      </c>
      <c r="M5366" s="141" t="s">
        <v>272</v>
      </c>
      <c r="N5366" s="141" t="s">
        <v>519</v>
      </c>
      <c r="O5366" s="141" t="s">
        <v>287</v>
      </c>
      <c r="P5366" s="141" t="s">
        <v>1024</v>
      </c>
      <c r="Q5366" s="141" t="s">
        <v>529</v>
      </c>
      <c r="R5366" s="141" t="s">
        <v>3468</v>
      </c>
      <c r="S5366" s="148" t="s">
        <v>3283</v>
      </c>
      <c r="T5366" s="147">
        <v>28002802</v>
      </c>
      <c r="U5366" s="147">
        <v>12713086</v>
      </c>
      <c r="V5366" s="147">
        <v>10915336.73</v>
      </c>
      <c r="W5366" s="147">
        <v>10915336.73</v>
      </c>
    </row>
    <row r="5367" spans="1:23">
      <c r="A5367" s="141" t="s">
        <v>3465</v>
      </c>
      <c r="B5367" s="141" t="s">
        <v>284</v>
      </c>
      <c r="C5367" s="141" t="s">
        <v>3457</v>
      </c>
      <c r="D5367" s="141" t="s">
        <v>3456</v>
      </c>
      <c r="E5367" s="141" t="s">
        <v>4144</v>
      </c>
      <c r="F5367" s="141" t="s">
        <v>3282</v>
      </c>
      <c r="G5367" s="141" t="s">
        <v>63</v>
      </c>
      <c r="H5367" s="141" t="s">
        <v>3488</v>
      </c>
      <c r="I5367" s="141" t="s">
        <v>3495</v>
      </c>
      <c r="J5367" s="141" t="s">
        <v>136</v>
      </c>
      <c r="K5367" s="141" t="s">
        <v>137</v>
      </c>
      <c r="L5367" s="141" t="s">
        <v>3491</v>
      </c>
      <c r="M5367" s="141" t="s">
        <v>272</v>
      </c>
      <c r="N5367" s="141" t="s">
        <v>519</v>
      </c>
      <c r="O5367" s="141" t="s">
        <v>287</v>
      </c>
      <c r="P5367" s="141" t="s">
        <v>1026</v>
      </c>
      <c r="Q5367" s="141" t="s">
        <v>2388</v>
      </c>
      <c r="R5367" s="141" t="s">
        <v>3468</v>
      </c>
      <c r="S5367" s="148" t="s">
        <v>3283</v>
      </c>
      <c r="T5367" s="147">
        <v>34455874</v>
      </c>
      <c r="U5367" s="147">
        <v>9867222</v>
      </c>
      <c r="V5367" s="147">
        <v>9000000</v>
      </c>
      <c r="W5367" s="147">
        <v>9000000</v>
      </c>
    </row>
    <row r="5368" spans="1:23">
      <c r="A5368" s="141" t="s">
        <v>3465</v>
      </c>
      <c r="B5368" s="141" t="s">
        <v>284</v>
      </c>
      <c r="C5368" s="141" t="s">
        <v>3457</v>
      </c>
      <c r="D5368" s="141" t="s">
        <v>3456</v>
      </c>
      <c r="E5368" s="141" t="s">
        <v>4144</v>
      </c>
      <c r="F5368" s="141" t="s">
        <v>3282</v>
      </c>
      <c r="G5368" s="141" t="s">
        <v>63</v>
      </c>
      <c r="H5368" s="141" t="s">
        <v>3488</v>
      </c>
      <c r="I5368" s="141" t="s">
        <v>3495</v>
      </c>
      <c r="J5368" s="141" t="s">
        <v>136</v>
      </c>
      <c r="K5368" s="141" t="s">
        <v>137</v>
      </c>
      <c r="L5368" s="141" t="s">
        <v>3491</v>
      </c>
      <c r="M5368" s="141" t="s">
        <v>272</v>
      </c>
      <c r="N5368" s="141" t="s">
        <v>519</v>
      </c>
      <c r="O5368" s="141" t="s">
        <v>287</v>
      </c>
      <c r="P5368" s="141" t="s">
        <v>1028</v>
      </c>
      <c r="Q5368" s="141" t="s">
        <v>532</v>
      </c>
      <c r="R5368" s="141" t="s">
        <v>3468</v>
      </c>
      <c r="S5368" s="148" t="s">
        <v>3283</v>
      </c>
      <c r="T5368" s="147">
        <v>268760144</v>
      </c>
      <c r="U5368" s="147">
        <v>120398686.88</v>
      </c>
      <c r="V5368" s="147">
        <v>108504771.11</v>
      </c>
      <c r="W5368" s="147">
        <v>108504771.11</v>
      </c>
    </row>
    <row r="5369" spans="1:23">
      <c r="A5369" s="141" t="s">
        <v>3465</v>
      </c>
      <c r="B5369" s="141" t="s">
        <v>284</v>
      </c>
      <c r="C5369" s="141" t="s">
        <v>3457</v>
      </c>
      <c r="D5369" s="141" t="s">
        <v>3456</v>
      </c>
      <c r="E5369" s="141" t="s">
        <v>4144</v>
      </c>
      <c r="F5369" s="141" t="s">
        <v>3282</v>
      </c>
      <c r="G5369" s="141" t="s">
        <v>63</v>
      </c>
      <c r="H5369" s="141" t="s">
        <v>3488</v>
      </c>
      <c r="I5369" s="141" t="s">
        <v>3495</v>
      </c>
      <c r="J5369" s="141" t="s">
        <v>136</v>
      </c>
      <c r="K5369" s="141" t="s">
        <v>137</v>
      </c>
      <c r="L5369" s="141" t="s">
        <v>3491</v>
      </c>
      <c r="M5369" s="141" t="s">
        <v>272</v>
      </c>
      <c r="N5369" s="141" t="s">
        <v>519</v>
      </c>
      <c r="O5369" s="141" t="s">
        <v>287</v>
      </c>
      <c r="P5369" s="141" t="s">
        <v>2386</v>
      </c>
      <c r="Q5369" s="141" t="s">
        <v>2385</v>
      </c>
      <c r="R5369" s="141" t="s">
        <v>3468</v>
      </c>
      <c r="S5369" s="148" t="s">
        <v>3283</v>
      </c>
      <c r="T5369" s="147">
        <v>0</v>
      </c>
      <c r="U5369" s="147">
        <v>93000000</v>
      </c>
      <c r="V5369" s="147">
        <v>92845918.439999998</v>
      </c>
      <c r="W5369" s="147">
        <v>92724863.780000001</v>
      </c>
    </row>
    <row r="5370" spans="1:23">
      <c r="A5370" s="141" t="s">
        <v>3465</v>
      </c>
      <c r="B5370" s="141" t="s">
        <v>284</v>
      </c>
      <c r="C5370" s="141" t="s">
        <v>3457</v>
      </c>
      <c r="D5370" s="141" t="s">
        <v>3456</v>
      </c>
      <c r="E5370" s="141" t="s">
        <v>4144</v>
      </c>
      <c r="F5370" s="141" t="s">
        <v>3282</v>
      </c>
      <c r="G5370" s="141" t="s">
        <v>63</v>
      </c>
      <c r="H5370" s="141" t="s">
        <v>3488</v>
      </c>
      <c r="I5370" s="141" t="s">
        <v>3495</v>
      </c>
      <c r="J5370" s="141" t="s">
        <v>136</v>
      </c>
      <c r="K5370" s="141" t="s">
        <v>137</v>
      </c>
      <c r="L5370" s="141" t="s">
        <v>3491</v>
      </c>
      <c r="M5370" s="141" t="s">
        <v>272</v>
      </c>
      <c r="N5370" s="141" t="s">
        <v>519</v>
      </c>
      <c r="O5370" s="141" t="s">
        <v>287</v>
      </c>
      <c r="P5370" s="141" t="s">
        <v>3391</v>
      </c>
      <c r="Q5370" s="141" t="s">
        <v>3390</v>
      </c>
      <c r="R5370" s="141" t="s">
        <v>3468</v>
      </c>
      <c r="S5370" s="148" t="s">
        <v>3283</v>
      </c>
      <c r="T5370" s="147">
        <v>0</v>
      </c>
      <c r="U5370" s="147">
        <v>80000000</v>
      </c>
      <c r="V5370" s="147">
        <v>0</v>
      </c>
      <c r="W5370" s="147">
        <v>0</v>
      </c>
    </row>
    <row r="5371" spans="1:23">
      <c r="A5371" s="141" t="s">
        <v>3465</v>
      </c>
      <c r="B5371" s="141" t="s">
        <v>284</v>
      </c>
      <c r="C5371" s="141" t="s">
        <v>3457</v>
      </c>
      <c r="D5371" s="141" t="s">
        <v>3456</v>
      </c>
      <c r="E5371" s="141" t="s">
        <v>4144</v>
      </c>
      <c r="F5371" s="141" t="s">
        <v>3282</v>
      </c>
      <c r="G5371" s="141" t="s">
        <v>63</v>
      </c>
      <c r="H5371" s="141" t="s">
        <v>3488</v>
      </c>
      <c r="I5371" s="141" t="s">
        <v>3495</v>
      </c>
      <c r="J5371" s="141" t="s">
        <v>136</v>
      </c>
      <c r="K5371" s="141" t="s">
        <v>137</v>
      </c>
      <c r="L5371" s="141" t="s">
        <v>3491</v>
      </c>
      <c r="M5371" s="141" t="s">
        <v>272</v>
      </c>
      <c r="N5371" s="141" t="s">
        <v>519</v>
      </c>
      <c r="O5371" s="141" t="s">
        <v>304</v>
      </c>
      <c r="P5371" s="141" t="s">
        <v>1455</v>
      </c>
      <c r="Q5371" s="141" t="s">
        <v>1454</v>
      </c>
      <c r="R5371" s="141" t="s">
        <v>3468</v>
      </c>
      <c r="S5371" s="148" t="s">
        <v>3283</v>
      </c>
      <c r="T5371" s="147">
        <v>0</v>
      </c>
      <c r="U5371" s="147">
        <v>5500000</v>
      </c>
      <c r="V5371" s="147">
        <v>0</v>
      </c>
      <c r="W5371" s="147">
        <v>0</v>
      </c>
    </row>
    <row r="5372" spans="1:23">
      <c r="A5372" s="141" t="s">
        <v>3465</v>
      </c>
      <c r="B5372" s="141" t="s">
        <v>284</v>
      </c>
      <c r="C5372" s="141" t="s">
        <v>3457</v>
      </c>
      <c r="D5372" s="141" t="s">
        <v>3456</v>
      </c>
      <c r="E5372" s="141" t="s">
        <v>4144</v>
      </c>
      <c r="F5372" s="141" t="s">
        <v>3282</v>
      </c>
      <c r="G5372" s="141" t="s">
        <v>63</v>
      </c>
      <c r="H5372" s="141" t="s">
        <v>3488</v>
      </c>
      <c r="I5372" s="141" t="s">
        <v>3495</v>
      </c>
      <c r="J5372" s="141" t="s">
        <v>136</v>
      </c>
      <c r="K5372" s="141" t="s">
        <v>137</v>
      </c>
      <c r="L5372" s="141" t="s">
        <v>3491</v>
      </c>
      <c r="M5372" s="141" t="s">
        <v>272</v>
      </c>
      <c r="N5372" s="141" t="s">
        <v>541</v>
      </c>
      <c r="O5372" s="141" t="s">
        <v>287</v>
      </c>
      <c r="P5372" s="141" t="s">
        <v>1038</v>
      </c>
      <c r="Q5372" s="141" t="s">
        <v>543</v>
      </c>
      <c r="R5372" s="141" t="s">
        <v>3468</v>
      </c>
      <c r="S5372" s="148" t="s">
        <v>3283</v>
      </c>
      <c r="T5372" s="147">
        <v>150000000</v>
      </c>
      <c r="U5372" s="147">
        <v>0</v>
      </c>
      <c r="V5372" s="147">
        <v>0</v>
      </c>
      <c r="W5372" s="147">
        <v>0</v>
      </c>
    </row>
    <row r="5373" spans="1:23">
      <c r="A5373" s="141" t="s">
        <v>3465</v>
      </c>
      <c r="B5373" s="141" t="s">
        <v>284</v>
      </c>
      <c r="C5373" s="141" t="s">
        <v>3457</v>
      </c>
      <c r="D5373" s="141" t="s">
        <v>3456</v>
      </c>
      <c r="E5373" s="141" t="s">
        <v>4144</v>
      </c>
      <c r="F5373" s="141" t="s">
        <v>3282</v>
      </c>
      <c r="G5373" s="141" t="s">
        <v>63</v>
      </c>
      <c r="H5373" s="141" t="s">
        <v>3488</v>
      </c>
      <c r="I5373" s="141" t="s">
        <v>3495</v>
      </c>
      <c r="J5373" s="141" t="s">
        <v>136</v>
      </c>
      <c r="K5373" s="141" t="s">
        <v>137</v>
      </c>
      <c r="L5373" s="141" t="s">
        <v>3491</v>
      </c>
      <c r="M5373" s="141" t="s">
        <v>272</v>
      </c>
      <c r="N5373" s="141" t="s">
        <v>541</v>
      </c>
      <c r="O5373" s="141" t="s">
        <v>287</v>
      </c>
      <c r="P5373" s="141" t="s">
        <v>1044</v>
      </c>
      <c r="Q5373" s="141" t="s">
        <v>2403</v>
      </c>
      <c r="R5373" s="141" t="s">
        <v>3468</v>
      </c>
      <c r="S5373" s="148" t="s">
        <v>3283</v>
      </c>
      <c r="T5373" s="147">
        <v>81769945</v>
      </c>
      <c r="U5373" s="147">
        <v>62786208</v>
      </c>
      <c r="V5373" s="147">
        <v>61902222.619999997</v>
      </c>
      <c r="W5373" s="147">
        <v>61902222.619999997</v>
      </c>
    </row>
    <row r="5374" spans="1:23">
      <c r="A5374" s="141" t="s">
        <v>3465</v>
      </c>
      <c r="B5374" s="141" t="s">
        <v>284</v>
      </c>
      <c r="C5374" s="141" t="s">
        <v>3457</v>
      </c>
      <c r="D5374" s="141" t="s">
        <v>3456</v>
      </c>
      <c r="E5374" s="141" t="s">
        <v>4144</v>
      </c>
      <c r="F5374" s="141" t="s">
        <v>3282</v>
      </c>
      <c r="G5374" s="141" t="s">
        <v>63</v>
      </c>
      <c r="H5374" s="141" t="s">
        <v>3488</v>
      </c>
      <c r="I5374" s="141" t="s">
        <v>3495</v>
      </c>
      <c r="J5374" s="141" t="s">
        <v>136</v>
      </c>
      <c r="K5374" s="141" t="s">
        <v>137</v>
      </c>
      <c r="L5374" s="141" t="s">
        <v>3491</v>
      </c>
      <c r="M5374" s="141" t="s">
        <v>272</v>
      </c>
      <c r="N5374" s="141" t="s">
        <v>541</v>
      </c>
      <c r="O5374" s="141" t="s">
        <v>287</v>
      </c>
      <c r="P5374" s="141" t="s">
        <v>1457</v>
      </c>
      <c r="Q5374" s="141" t="s">
        <v>1456</v>
      </c>
      <c r="R5374" s="141" t="s">
        <v>3468</v>
      </c>
      <c r="S5374" s="148" t="s">
        <v>3283</v>
      </c>
      <c r="T5374" s="147">
        <v>0</v>
      </c>
      <c r="U5374" s="147">
        <v>71535834.599999994</v>
      </c>
      <c r="V5374" s="147">
        <v>23319791.100000001</v>
      </c>
      <c r="W5374" s="147">
        <v>23319791.100000001</v>
      </c>
    </row>
    <row r="5375" spans="1:23">
      <c r="A5375" s="141" t="s">
        <v>3465</v>
      </c>
      <c r="B5375" s="141" t="s">
        <v>284</v>
      </c>
      <c r="C5375" s="141" t="s">
        <v>3457</v>
      </c>
      <c r="D5375" s="141" t="s">
        <v>3456</v>
      </c>
      <c r="E5375" s="141" t="s">
        <v>4144</v>
      </c>
      <c r="F5375" s="141" t="s">
        <v>3282</v>
      </c>
      <c r="G5375" s="141" t="s">
        <v>63</v>
      </c>
      <c r="H5375" s="141" t="s">
        <v>3488</v>
      </c>
      <c r="I5375" s="141" t="s">
        <v>3495</v>
      </c>
      <c r="J5375" s="141" t="s">
        <v>136</v>
      </c>
      <c r="K5375" s="141" t="s">
        <v>137</v>
      </c>
      <c r="L5375" s="141" t="s">
        <v>3491</v>
      </c>
      <c r="M5375" s="141" t="s">
        <v>272</v>
      </c>
      <c r="N5375" s="141" t="s">
        <v>541</v>
      </c>
      <c r="O5375" s="141" t="s">
        <v>287</v>
      </c>
      <c r="P5375" s="141" t="s">
        <v>3397</v>
      </c>
      <c r="Q5375" s="141" t="s">
        <v>3396</v>
      </c>
      <c r="R5375" s="141" t="s">
        <v>3468</v>
      </c>
      <c r="S5375" s="148" t="s">
        <v>3283</v>
      </c>
      <c r="T5375" s="147">
        <v>0</v>
      </c>
      <c r="U5375" s="147">
        <v>53199682.109999999</v>
      </c>
      <c r="V5375" s="147">
        <v>0</v>
      </c>
      <c r="W5375" s="147">
        <v>0</v>
      </c>
    </row>
    <row r="5376" spans="1:23">
      <c r="A5376" s="141" t="s">
        <v>3465</v>
      </c>
      <c r="B5376" s="141" t="s">
        <v>284</v>
      </c>
      <c r="C5376" s="141" t="s">
        <v>3457</v>
      </c>
      <c r="D5376" s="141" t="s">
        <v>3456</v>
      </c>
      <c r="E5376" s="141" t="s">
        <v>4144</v>
      </c>
      <c r="F5376" s="141" t="s">
        <v>3282</v>
      </c>
      <c r="G5376" s="141" t="s">
        <v>63</v>
      </c>
      <c r="H5376" s="141" t="s">
        <v>3488</v>
      </c>
      <c r="I5376" s="141" t="s">
        <v>3495</v>
      </c>
      <c r="J5376" s="141" t="s">
        <v>136</v>
      </c>
      <c r="K5376" s="141" t="s">
        <v>137</v>
      </c>
      <c r="L5376" s="141" t="s">
        <v>3491</v>
      </c>
      <c r="M5376" s="141" t="s">
        <v>272</v>
      </c>
      <c r="N5376" s="141" t="s">
        <v>551</v>
      </c>
      <c r="O5376" s="141" t="s">
        <v>287</v>
      </c>
      <c r="P5376" s="141" t="s">
        <v>1053</v>
      </c>
      <c r="Q5376" s="141" t="s">
        <v>556</v>
      </c>
      <c r="R5376" s="141" t="s">
        <v>3468</v>
      </c>
      <c r="S5376" s="148" t="s">
        <v>3283</v>
      </c>
      <c r="T5376" s="147">
        <v>75000000</v>
      </c>
      <c r="U5376" s="147">
        <v>77881783.689999998</v>
      </c>
      <c r="V5376" s="147">
        <v>77881783.689999998</v>
      </c>
      <c r="W5376" s="147">
        <v>77881783.689999998</v>
      </c>
    </row>
    <row r="5377" spans="1:23">
      <c r="A5377" s="141" t="s">
        <v>3465</v>
      </c>
      <c r="B5377" s="141" t="s">
        <v>284</v>
      </c>
      <c r="C5377" s="141" t="s">
        <v>3457</v>
      </c>
      <c r="D5377" s="141" t="s">
        <v>3456</v>
      </c>
      <c r="E5377" s="141" t="s">
        <v>4144</v>
      </c>
      <c r="F5377" s="141" t="s">
        <v>3282</v>
      </c>
      <c r="G5377" s="141" t="s">
        <v>63</v>
      </c>
      <c r="H5377" s="141" t="s">
        <v>3488</v>
      </c>
      <c r="I5377" s="141" t="s">
        <v>3495</v>
      </c>
      <c r="J5377" s="141" t="s">
        <v>136</v>
      </c>
      <c r="K5377" s="141" t="s">
        <v>137</v>
      </c>
      <c r="L5377" s="141" t="s">
        <v>3491</v>
      </c>
      <c r="M5377" s="141" t="s">
        <v>272</v>
      </c>
      <c r="N5377" s="141" t="s">
        <v>551</v>
      </c>
      <c r="O5377" s="141" t="s">
        <v>287</v>
      </c>
      <c r="P5377" s="141" t="s">
        <v>1459</v>
      </c>
      <c r="Q5377" s="141" t="s">
        <v>1458</v>
      </c>
      <c r="R5377" s="141" t="s">
        <v>3468</v>
      </c>
      <c r="S5377" s="148" t="s">
        <v>3283</v>
      </c>
      <c r="T5377" s="147">
        <v>0</v>
      </c>
      <c r="U5377" s="147">
        <v>82619371.609999999</v>
      </c>
      <c r="V5377" s="147">
        <v>82619370.890000001</v>
      </c>
      <c r="W5377" s="147">
        <v>82619370.890000001</v>
      </c>
    </row>
    <row r="5378" spans="1:23">
      <c r="A5378" s="141" t="s">
        <v>3465</v>
      </c>
      <c r="B5378" s="141" t="s">
        <v>284</v>
      </c>
      <c r="C5378" s="141" t="s">
        <v>3457</v>
      </c>
      <c r="D5378" s="141" t="s">
        <v>3456</v>
      </c>
      <c r="E5378" s="141" t="s">
        <v>4144</v>
      </c>
      <c r="F5378" s="141" t="s">
        <v>3282</v>
      </c>
      <c r="G5378" s="141" t="s">
        <v>63</v>
      </c>
      <c r="H5378" s="141" t="s">
        <v>3488</v>
      </c>
      <c r="I5378" s="141" t="s">
        <v>3495</v>
      </c>
      <c r="J5378" s="141" t="s">
        <v>136</v>
      </c>
      <c r="K5378" s="141" t="s">
        <v>137</v>
      </c>
      <c r="L5378" s="141" t="s">
        <v>3491</v>
      </c>
      <c r="M5378" s="141" t="s">
        <v>272</v>
      </c>
      <c r="N5378" s="141" t="s">
        <v>551</v>
      </c>
      <c r="O5378" s="141" t="s">
        <v>287</v>
      </c>
      <c r="P5378" s="141" t="s">
        <v>3399</v>
      </c>
      <c r="Q5378" s="141" t="s">
        <v>3398</v>
      </c>
      <c r="R5378" s="141" t="s">
        <v>3468</v>
      </c>
      <c r="S5378" s="148" t="s">
        <v>3283</v>
      </c>
      <c r="T5378" s="147">
        <v>0</v>
      </c>
      <c r="U5378" s="147">
        <v>20505543.640000001</v>
      </c>
      <c r="V5378" s="147">
        <v>0</v>
      </c>
      <c r="W5378" s="147">
        <v>0</v>
      </c>
    </row>
    <row r="5379" spans="1:23">
      <c r="A5379" s="141" t="s">
        <v>3465</v>
      </c>
      <c r="B5379" s="141" t="s">
        <v>284</v>
      </c>
      <c r="C5379" s="141" t="s">
        <v>3457</v>
      </c>
      <c r="D5379" s="141" t="s">
        <v>3456</v>
      </c>
      <c r="E5379" s="141" t="s">
        <v>4144</v>
      </c>
      <c r="F5379" s="141" t="s">
        <v>3282</v>
      </c>
      <c r="G5379" s="141" t="s">
        <v>63</v>
      </c>
      <c r="H5379" s="141" t="s">
        <v>3488</v>
      </c>
      <c r="I5379" s="141" t="s">
        <v>3495</v>
      </c>
      <c r="J5379" s="141" t="s">
        <v>136</v>
      </c>
      <c r="K5379" s="141" t="s">
        <v>137</v>
      </c>
      <c r="L5379" s="141" t="s">
        <v>3491</v>
      </c>
      <c r="M5379" s="141" t="s">
        <v>272</v>
      </c>
      <c r="N5379" s="141" t="s">
        <v>551</v>
      </c>
      <c r="O5379" s="141" t="s">
        <v>287</v>
      </c>
      <c r="P5379" s="141" t="s">
        <v>3401</v>
      </c>
      <c r="Q5379" s="141" t="s">
        <v>3400</v>
      </c>
      <c r="R5379" s="141" t="s">
        <v>3468</v>
      </c>
      <c r="S5379" s="148" t="s">
        <v>3283</v>
      </c>
      <c r="T5379" s="147">
        <v>0</v>
      </c>
      <c r="U5379" s="147">
        <v>40000000</v>
      </c>
      <c r="V5379" s="147">
        <v>0</v>
      </c>
      <c r="W5379" s="147">
        <v>0</v>
      </c>
    </row>
    <row r="5380" spans="1:23">
      <c r="A5380" s="141" t="s">
        <v>3465</v>
      </c>
      <c r="B5380" s="141" t="s">
        <v>284</v>
      </c>
      <c r="C5380" s="141" t="s">
        <v>3457</v>
      </c>
      <c r="D5380" s="141" t="s">
        <v>3456</v>
      </c>
      <c r="E5380" s="141" t="s">
        <v>4144</v>
      </c>
      <c r="F5380" s="141" t="s">
        <v>3282</v>
      </c>
      <c r="G5380" s="141" t="s">
        <v>63</v>
      </c>
      <c r="H5380" s="141" t="s">
        <v>3488</v>
      </c>
      <c r="I5380" s="141" t="s">
        <v>3495</v>
      </c>
      <c r="J5380" s="141" t="s">
        <v>136</v>
      </c>
      <c r="K5380" s="141" t="s">
        <v>137</v>
      </c>
      <c r="L5380" s="141" t="s">
        <v>3491</v>
      </c>
      <c r="M5380" s="141" t="s">
        <v>272</v>
      </c>
      <c r="N5380" s="141" t="s">
        <v>551</v>
      </c>
      <c r="O5380" s="141" t="s">
        <v>304</v>
      </c>
      <c r="P5380" s="141" t="s">
        <v>1459</v>
      </c>
      <c r="Q5380" s="141" t="s">
        <v>1458</v>
      </c>
      <c r="R5380" s="141" t="s">
        <v>3468</v>
      </c>
      <c r="S5380" s="148" t="s">
        <v>3283</v>
      </c>
      <c r="T5380" s="147">
        <v>0</v>
      </c>
      <c r="U5380" s="147">
        <v>15000000</v>
      </c>
      <c r="V5380" s="147">
        <v>15000000</v>
      </c>
      <c r="W5380" s="147">
        <v>15000000</v>
      </c>
    </row>
    <row r="5381" spans="1:23">
      <c r="A5381" s="141" t="s">
        <v>3465</v>
      </c>
      <c r="B5381" s="141" t="s">
        <v>284</v>
      </c>
      <c r="C5381" s="141" t="s">
        <v>3457</v>
      </c>
      <c r="D5381" s="141" t="s">
        <v>3456</v>
      </c>
      <c r="E5381" s="141" t="s">
        <v>4144</v>
      </c>
      <c r="F5381" s="141" t="s">
        <v>3282</v>
      </c>
      <c r="G5381" s="141" t="s">
        <v>63</v>
      </c>
      <c r="H5381" s="141" t="s">
        <v>3488</v>
      </c>
      <c r="I5381" s="141" t="s">
        <v>3495</v>
      </c>
      <c r="J5381" s="141" t="s">
        <v>136</v>
      </c>
      <c r="K5381" s="141" t="s">
        <v>137</v>
      </c>
      <c r="L5381" s="141" t="s">
        <v>3491</v>
      </c>
      <c r="M5381" s="141" t="s">
        <v>272</v>
      </c>
      <c r="N5381" s="141" t="s">
        <v>298</v>
      </c>
      <c r="O5381" s="141" t="s">
        <v>287</v>
      </c>
      <c r="P5381" s="141" t="s">
        <v>1064</v>
      </c>
      <c r="Q5381" s="141" t="s">
        <v>566</v>
      </c>
      <c r="R5381" s="141" t="s">
        <v>3468</v>
      </c>
      <c r="S5381" s="148" t="s">
        <v>3283</v>
      </c>
      <c r="T5381" s="147">
        <v>25000000</v>
      </c>
      <c r="U5381" s="147">
        <v>0</v>
      </c>
      <c r="V5381" s="147">
        <v>0</v>
      </c>
      <c r="W5381" s="147">
        <v>0</v>
      </c>
    </row>
    <row r="5382" spans="1:23">
      <c r="A5382" s="141" t="s">
        <v>3465</v>
      </c>
      <c r="B5382" s="141" t="s">
        <v>284</v>
      </c>
      <c r="C5382" s="141" t="s">
        <v>3457</v>
      </c>
      <c r="D5382" s="141" t="s">
        <v>3456</v>
      </c>
      <c r="E5382" s="141" t="s">
        <v>4144</v>
      </c>
      <c r="F5382" s="141" t="s">
        <v>3282</v>
      </c>
      <c r="G5382" s="141" t="s">
        <v>63</v>
      </c>
      <c r="H5382" s="141" t="s">
        <v>3488</v>
      </c>
      <c r="I5382" s="141" t="s">
        <v>3495</v>
      </c>
      <c r="J5382" s="141" t="s">
        <v>136</v>
      </c>
      <c r="K5382" s="141" t="s">
        <v>137</v>
      </c>
      <c r="L5382" s="141" t="s">
        <v>3491</v>
      </c>
      <c r="M5382" s="141" t="s">
        <v>272</v>
      </c>
      <c r="N5382" s="141" t="s">
        <v>298</v>
      </c>
      <c r="O5382" s="141" t="s">
        <v>287</v>
      </c>
      <c r="P5382" s="141" t="s">
        <v>1079</v>
      </c>
      <c r="Q5382" s="141" t="s">
        <v>579</v>
      </c>
      <c r="R5382" s="141" t="s">
        <v>3468</v>
      </c>
      <c r="S5382" s="148" t="s">
        <v>3283</v>
      </c>
      <c r="T5382" s="147">
        <v>134309820</v>
      </c>
      <c r="U5382" s="147">
        <v>158619491.93000001</v>
      </c>
      <c r="V5382" s="147">
        <v>158393959.78</v>
      </c>
      <c r="W5382" s="147">
        <v>158393959.78</v>
      </c>
    </row>
    <row r="5383" spans="1:23">
      <c r="A5383" s="141" t="s">
        <v>3465</v>
      </c>
      <c r="B5383" s="141" t="s">
        <v>284</v>
      </c>
      <c r="C5383" s="141" t="s">
        <v>3457</v>
      </c>
      <c r="D5383" s="141" t="s">
        <v>3456</v>
      </c>
      <c r="E5383" s="141" t="s">
        <v>4144</v>
      </c>
      <c r="F5383" s="141" t="s">
        <v>3282</v>
      </c>
      <c r="G5383" s="141" t="s">
        <v>63</v>
      </c>
      <c r="H5383" s="141" t="s">
        <v>3488</v>
      </c>
      <c r="I5383" s="141" t="s">
        <v>3495</v>
      </c>
      <c r="J5383" s="141" t="s">
        <v>136</v>
      </c>
      <c r="K5383" s="141" t="s">
        <v>137</v>
      </c>
      <c r="L5383" s="141" t="s">
        <v>3491</v>
      </c>
      <c r="M5383" s="141" t="s">
        <v>272</v>
      </c>
      <c r="N5383" s="141" t="s">
        <v>298</v>
      </c>
      <c r="O5383" s="141" t="s">
        <v>287</v>
      </c>
      <c r="P5383" s="141" t="s">
        <v>1460</v>
      </c>
      <c r="Q5383" s="141" t="s">
        <v>2428</v>
      </c>
      <c r="R5383" s="141" t="s">
        <v>3468</v>
      </c>
      <c r="S5383" s="148" t="s">
        <v>3283</v>
      </c>
      <c r="T5383" s="147">
        <v>0</v>
      </c>
      <c r="U5383" s="147">
        <v>40288156.109999999</v>
      </c>
      <c r="V5383" s="147">
        <v>40288156.109999999</v>
      </c>
      <c r="W5383" s="147">
        <v>40288156.109999999</v>
      </c>
    </row>
    <row r="5384" spans="1:23">
      <c r="A5384" s="141" t="s">
        <v>3465</v>
      </c>
      <c r="B5384" s="141" t="s">
        <v>284</v>
      </c>
      <c r="C5384" s="141" t="s">
        <v>3457</v>
      </c>
      <c r="D5384" s="141" t="s">
        <v>3456</v>
      </c>
      <c r="E5384" s="141" t="s">
        <v>4144</v>
      </c>
      <c r="F5384" s="141" t="s">
        <v>3282</v>
      </c>
      <c r="G5384" s="141" t="s">
        <v>63</v>
      </c>
      <c r="H5384" s="141" t="s">
        <v>3488</v>
      </c>
      <c r="I5384" s="141" t="s">
        <v>3495</v>
      </c>
      <c r="J5384" s="141" t="s">
        <v>136</v>
      </c>
      <c r="K5384" s="141" t="s">
        <v>137</v>
      </c>
      <c r="L5384" s="141" t="s">
        <v>3491</v>
      </c>
      <c r="M5384" s="141" t="s">
        <v>272</v>
      </c>
      <c r="N5384" s="141" t="s">
        <v>298</v>
      </c>
      <c r="O5384" s="141" t="s">
        <v>287</v>
      </c>
      <c r="P5384" s="141" t="s">
        <v>3407</v>
      </c>
      <c r="Q5384" s="141" t="s">
        <v>3406</v>
      </c>
      <c r="R5384" s="141" t="s">
        <v>3468</v>
      </c>
      <c r="S5384" s="148" t="s">
        <v>3283</v>
      </c>
      <c r="T5384" s="147">
        <v>0</v>
      </c>
      <c r="U5384" s="147">
        <v>80000000</v>
      </c>
      <c r="V5384" s="147">
        <v>0</v>
      </c>
      <c r="W5384" s="147">
        <v>0</v>
      </c>
    </row>
    <row r="5385" spans="1:23">
      <c r="A5385" s="141" t="s">
        <v>3465</v>
      </c>
      <c r="B5385" s="141" t="s">
        <v>284</v>
      </c>
      <c r="C5385" s="141" t="s">
        <v>3457</v>
      </c>
      <c r="D5385" s="141" t="s">
        <v>3456</v>
      </c>
      <c r="E5385" s="141" t="s">
        <v>4144</v>
      </c>
      <c r="F5385" s="141" t="s">
        <v>3282</v>
      </c>
      <c r="G5385" s="141" t="s">
        <v>63</v>
      </c>
      <c r="H5385" s="141" t="s">
        <v>3488</v>
      </c>
      <c r="I5385" s="141" t="s">
        <v>3495</v>
      </c>
      <c r="J5385" s="141" t="s">
        <v>136</v>
      </c>
      <c r="K5385" s="141" t="s">
        <v>137</v>
      </c>
      <c r="L5385" s="141" t="s">
        <v>3491</v>
      </c>
      <c r="M5385" s="141" t="s">
        <v>272</v>
      </c>
      <c r="N5385" s="141" t="s">
        <v>298</v>
      </c>
      <c r="O5385" s="141" t="s">
        <v>304</v>
      </c>
      <c r="P5385" s="141" t="s">
        <v>1460</v>
      </c>
      <c r="Q5385" s="141" t="s">
        <v>2428</v>
      </c>
      <c r="R5385" s="141" t="s">
        <v>3468</v>
      </c>
      <c r="S5385" s="148" t="s">
        <v>3283</v>
      </c>
      <c r="T5385" s="147">
        <v>0</v>
      </c>
      <c r="U5385" s="147">
        <v>10000000</v>
      </c>
      <c r="V5385" s="147">
        <v>9999999.6500000004</v>
      </c>
      <c r="W5385" s="147">
        <v>9999999.6500000004</v>
      </c>
    </row>
    <row r="5386" spans="1:23">
      <c r="A5386" s="141" t="s">
        <v>3465</v>
      </c>
      <c r="B5386" s="141" t="s">
        <v>284</v>
      </c>
      <c r="C5386" s="141" t="s">
        <v>3457</v>
      </c>
      <c r="D5386" s="141" t="s">
        <v>3456</v>
      </c>
      <c r="E5386" s="141" t="s">
        <v>4144</v>
      </c>
      <c r="F5386" s="141" t="s">
        <v>3282</v>
      </c>
      <c r="G5386" s="141" t="s">
        <v>63</v>
      </c>
      <c r="H5386" s="141" t="s">
        <v>3488</v>
      </c>
      <c r="I5386" s="141" t="s">
        <v>3495</v>
      </c>
      <c r="J5386" s="141" t="s">
        <v>136</v>
      </c>
      <c r="K5386" s="141" t="s">
        <v>137</v>
      </c>
      <c r="L5386" s="141" t="s">
        <v>3491</v>
      </c>
      <c r="M5386" s="141" t="s">
        <v>272</v>
      </c>
      <c r="N5386" s="141" t="s">
        <v>299</v>
      </c>
      <c r="O5386" s="141" t="s">
        <v>287</v>
      </c>
      <c r="P5386" s="141" t="s">
        <v>1102</v>
      </c>
      <c r="Q5386" s="141" t="s">
        <v>2443</v>
      </c>
      <c r="R5386" s="141" t="s">
        <v>3468</v>
      </c>
      <c r="S5386" s="148" t="s">
        <v>3283</v>
      </c>
      <c r="T5386" s="147">
        <v>177373840</v>
      </c>
      <c r="U5386" s="147">
        <v>108211664.95</v>
      </c>
      <c r="V5386" s="147">
        <v>105820997.94</v>
      </c>
      <c r="W5386" s="147">
        <v>105820997.94</v>
      </c>
    </row>
    <row r="5387" spans="1:23">
      <c r="A5387" s="141" t="s">
        <v>3465</v>
      </c>
      <c r="B5387" s="141" t="s">
        <v>284</v>
      </c>
      <c r="C5387" s="141" t="s">
        <v>3457</v>
      </c>
      <c r="D5387" s="141" t="s">
        <v>3456</v>
      </c>
      <c r="E5387" s="141" t="s">
        <v>4144</v>
      </c>
      <c r="F5387" s="141" t="s">
        <v>3282</v>
      </c>
      <c r="G5387" s="141" t="s">
        <v>63</v>
      </c>
      <c r="H5387" s="141" t="s">
        <v>3488</v>
      </c>
      <c r="I5387" s="141" t="s">
        <v>3495</v>
      </c>
      <c r="J5387" s="141" t="s">
        <v>136</v>
      </c>
      <c r="K5387" s="141" t="s">
        <v>137</v>
      </c>
      <c r="L5387" s="141" t="s">
        <v>3491</v>
      </c>
      <c r="M5387" s="141" t="s">
        <v>272</v>
      </c>
      <c r="N5387" s="141" t="s">
        <v>299</v>
      </c>
      <c r="O5387" s="141" t="s">
        <v>287</v>
      </c>
      <c r="P5387" s="141" t="s">
        <v>3411</v>
      </c>
      <c r="Q5387" s="141" t="s">
        <v>3410</v>
      </c>
      <c r="R5387" s="141" t="s">
        <v>3468</v>
      </c>
      <c r="S5387" s="148" t="s">
        <v>3283</v>
      </c>
      <c r="T5387" s="147">
        <v>0</v>
      </c>
      <c r="U5387" s="147">
        <v>120538043.31999999</v>
      </c>
      <c r="V5387" s="147">
        <v>0</v>
      </c>
      <c r="W5387" s="147">
        <v>0</v>
      </c>
    </row>
    <row r="5388" spans="1:23">
      <c r="A5388" s="141" t="s">
        <v>3465</v>
      </c>
      <c r="B5388" s="141" t="s">
        <v>284</v>
      </c>
      <c r="C5388" s="141" t="s">
        <v>3457</v>
      </c>
      <c r="D5388" s="141" t="s">
        <v>3456</v>
      </c>
      <c r="E5388" s="141" t="s">
        <v>4144</v>
      </c>
      <c r="F5388" s="141" t="s">
        <v>3282</v>
      </c>
      <c r="G5388" s="141" t="s">
        <v>63</v>
      </c>
      <c r="H5388" s="141" t="s">
        <v>3488</v>
      </c>
      <c r="I5388" s="141" t="s">
        <v>3495</v>
      </c>
      <c r="J5388" s="141" t="s">
        <v>136</v>
      </c>
      <c r="K5388" s="141" t="s">
        <v>137</v>
      </c>
      <c r="L5388" s="141" t="s">
        <v>3491</v>
      </c>
      <c r="M5388" s="141" t="s">
        <v>272</v>
      </c>
      <c r="N5388" s="141" t="s">
        <v>299</v>
      </c>
      <c r="O5388" s="141" t="s">
        <v>304</v>
      </c>
      <c r="P5388" s="141" t="s">
        <v>1462</v>
      </c>
      <c r="Q5388" s="141" t="s">
        <v>1461</v>
      </c>
      <c r="R5388" s="141" t="s">
        <v>3468</v>
      </c>
      <c r="S5388" s="148" t="s">
        <v>3283</v>
      </c>
      <c r="T5388" s="147">
        <v>0</v>
      </c>
      <c r="U5388" s="147">
        <v>5000000</v>
      </c>
      <c r="V5388" s="147">
        <v>5000000</v>
      </c>
      <c r="W5388" s="147">
        <v>5000000</v>
      </c>
    </row>
    <row r="5389" spans="1:23">
      <c r="A5389" s="141" t="s">
        <v>3465</v>
      </c>
      <c r="B5389" s="141" t="s">
        <v>284</v>
      </c>
      <c r="C5389" s="141" t="s">
        <v>3457</v>
      </c>
      <c r="D5389" s="141" t="s">
        <v>3456</v>
      </c>
      <c r="E5389" s="141" t="s">
        <v>4144</v>
      </c>
      <c r="F5389" s="141" t="s">
        <v>3282</v>
      </c>
      <c r="G5389" s="141" t="s">
        <v>63</v>
      </c>
      <c r="H5389" s="141" t="s">
        <v>3488</v>
      </c>
      <c r="I5389" s="141" t="s">
        <v>3495</v>
      </c>
      <c r="J5389" s="141" t="s">
        <v>136</v>
      </c>
      <c r="K5389" s="141" t="s">
        <v>137</v>
      </c>
      <c r="L5389" s="141" t="s">
        <v>3491</v>
      </c>
      <c r="M5389" s="141" t="s">
        <v>272</v>
      </c>
      <c r="N5389" s="141" t="s">
        <v>607</v>
      </c>
      <c r="O5389" s="141" t="s">
        <v>287</v>
      </c>
      <c r="P5389" s="141" t="s">
        <v>1112</v>
      </c>
      <c r="Q5389" s="141" t="s">
        <v>610</v>
      </c>
      <c r="R5389" s="141" t="s">
        <v>3468</v>
      </c>
      <c r="S5389" s="148" t="s">
        <v>3283</v>
      </c>
      <c r="T5389" s="147">
        <v>127760000</v>
      </c>
      <c r="U5389" s="147">
        <v>0</v>
      </c>
      <c r="V5389" s="147">
        <v>0</v>
      </c>
      <c r="W5389" s="147">
        <v>0</v>
      </c>
    </row>
    <row r="5390" spans="1:23">
      <c r="A5390" s="141" t="s">
        <v>3465</v>
      </c>
      <c r="B5390" s="141" t="s">
        <v>284</v>
      </c>
      <c r="C5390" s="141" t="s">
        <v>3457</v>
      </c>
      <c r="D5390" s="141" t="s">
        <v>3456</v>
      </c>
      <c r="E5390" s="141" t="s">
        <v>4144</v>
      </c>
      <c r="F5390" s="141" t="s">
        <v>3282</v>
      </c>
      <c r="G5390" s="141" t="s">
        <v>63</v>
      </c>
      <c r="H5390" s="141" t="s">
        <v>3488</v>
      </c>
      <c r="I5390" s="141" t="s">
        <v>3495</v>
      </c>
      <c r="J5390" s="141" t="s">
        <v>136</v>
      </c>
      <c r="K5390" s="141" t="s">
        <v>137</v>
      </c>
      <c r="L5390" s="141" t="s">
        <v>3491</v>
      </c>
      <c r="M5390" s="141" t="s">
        <v>272</v>
      </c>
      <c r="N5390" s="141" t="s">
        <v>607</v>
      </c>
      <c r="O5390" s="141" t="s">
        <v>287</v>
      </c>
      <c r="P5390" s="141" t="s">
        <v>1116</v>
      </c>
      <c r="Q5390" s="141" t="s">
        <v>614</v>
      </c>
      <c r="R5390" s="141" t="s">
        <v>3468</v>
      </c>
      <c r="S5390" s="148" t="s">
        <v>3283</v>
      </c>
      <c r="T5390" s="147">
        <v>214973981</v>
      </c>
      <c r="U5390" s="147">
        <v>356143514.58999997</v>
      </c>
      <c r="V5390" s="147">
        <v>354999294.25</v>
      </c>
      <c r="W5390" s="147">
        <v>354999294.25</v>
      </c>
    </row>
    <row r="5391" spans="1:23">
      <c r="A5391" s="141" t="s">
        <v>3465</v>
      </c>
      <c r="B5391" s="141" t="s">
        <v>284</v>
      </c>
      <c r="C5391" s="141" t="s">
        <v>3457</v>
      </c>
      <c r="D5391" s="141" t="s">
        <v>3456</v>
      </c>
      <c r="E5391" s="141" t="s">
        <v>4144</v>
      </c>
      <c r="F5391" s="141" t="s">
        <v>3282</v>
      </c>
      <c r="G5391" s="141" t="s">
        <v>63</v>
      </c>
      <c r="H5391" s="141" t="s">
        <v>3488</v>
      </c>
      <c r="I5391" s="141" t="s">
        <v>3495</v>
      </c>
      <c r="J5391" s="141" t="s">
        <v>136</v>
      </c>
      <c r="K5391" s="141" t="s">
        <v>137</v>
      </c>
      <c r="L5391" s="141" t="s">
        <v>3491</v>
      </c>
      <c r="M5391" s="141" t="s">
        <v>272</v>
      </c>
      <c r="N5391" s="141" t="s">
        <v>607</v>
      </c>
      <c r="O5391" s="141" t="s">
        <v>287</v>
      </c>
      <c r="P5391" s="141" t="s">
        <v>1118</v>
      </c>
      <c r="Q5391" s="141" t="s">
        <v>616</v>
      </c>
      <c r="R5391" s="141" t="s">
        <v>3468</v>
      </c>
      <c r="S5391" s="148" t="s">
        <v>3283</v>
      </c>
      <c r="T5391" s="147">
        <v>65053424</v>
      </c>
      <c r="U5391" s="147">
        <v>49053424</v>
      </c>
      <c r="V5391" s="147">
        <v>48518976.140000001</v>
      </c>
      <c r="W5391" s="147">
        <v>48518976.140000001</v>
      </c>
    </row>
    <row r="5392" spans="1:23">
      <c r="A5392" s="141" t="s">
        <v>3465</v>
      </c>
      <c r="B5392" s="141" t="s">
        <v>284</v>
      </c>
      <c r="C5392" s="141" t="s">
        <v>3457</v>
      </c>
      <c r="D5392" s="141" t="s">
        <v>3456</v>
      </c>
      <c r="E5392" s="141" t="s">
        <v>4144</v>
      </c>
      <c r="F5392" s="141" t="s">
        <v>3282</v>
      </c>
      <c r="G5392" s="141" t="s">
        <v>63</v>
      </c>
      <c r="H5392" s="141" t="s">
        <v>3488</v>
      </c>
      <c r="I5392" s="141" t="s">
        <v>3495</v>
      </c>
      <c r="J5392" s="141" t="s">
        <v>136</v>
      </c>
      <c r="K5392" s="141" t="s">
        <v>137</v>
      </c>
      <c r="L5392" s="141" t="s">
        <v>3491</v>
      </c>
      <c r="M5392" s="141" t="s">
        <v>272</v>
      </c>
      <c r="N5392" s="141" t="s">
        <v>607</v>
      </c>
      <c r="O5392" s="141" t="s">
        <v>287</v>
      </c>
      <c r="P5392" s="141" t="s">
        <v>1464</v>
      </c>
      <c r="Q5392" s="141" t="s">
        <v>1463</v>
      </c>
      <c r="R5392" s="141" t="s">
        <v>3468</v>
      </c>
      <c r="S5392" s="148" t="s">
        <v>3283</v>
      </c>
      <c r="T5392" s="147">
        <v>0</v>
      </c>
      <c r="U5392" s="147">
        <v>20000000</v>
      </c>
      <c r="V5392" s="147">
        <v>20000000</v>
      </c>
      <c r="W5392" s="147">
        <v>20000000</v>
      </c>
    </row>
    <row r="5393" spans="1:23">
      <c r="A5393" s="141" t="s">
        <v>3465</v>
      </c>
      <c r="B5393" s="141" t="s">
        <v>284</v>
      </c>
      <c r="C5393" s="141" t="s">
        <v>3457</v>
      </c>
      <c r="D5393" s="141" t="s">
        <v>3456</v>
      </c>
      <c r="E5393" s="141" t="s">
        <v>4144</v>
      </c>
      <c r="F5393" s="141" t="s">
        <v>3282</v>
      </c>
      <c r="G5393" s="141" t="s">
        <v>63</v>
      </c>
      <c r="H5393" s="141" t="s">
        <v>3488</v>
      </c>
      <c r="I5393" s="141" t="s">
        <v>3495</v>
      </c>
      <c r="J5393" s="141" t="s">
        <v>136</v>
      </c>
      <c r="K5393" s="141" t="s">
        <v>137</v>
      </c>
      <c r="L5393" s="141" t="s">
        <v>3491</v>
      </c>
      <c r="M5393" s="141" t="s">
        <v>272</v>
      </c>
      <c r="N5393" s="141" t="s">
        <v>607</v>
      </c>
      <c r="O5393" s="141" t="s">
        <v>287</v>
      </c>
      <c r="P5393" s="141" t="s">
        <v>3413</v>
      </c>
      <c r="Q5393" s="141" t="s">
        <v>3412</v>
      </c>
      <c r="R5393" s="141" t="s">
        <v>3468</v>
      </c>
      <c r="S5393" s="148" t="s">
        <v>3283</v>
      </c>
      <c r="T5393" s="147">
        <v>0</v>
      </c>
      <c r="U5393" s="147">
        <v>40000000</v>
      </c>
      <c r="V5393" s="147">
        <v>0</v>
      </c>
      <c r="W5393" s="147">
        <v>0</v>
      </c>
    </row>
    <row r="5394" spans="1:23">
      <c r="A5394" s="141" t="s">
        <v>3465</v>
      </c>
      <c r="B5394" s="141" t="s">
        <v>284</v>
      </c>
      <c r="C5394" s="141" t="s">
        <v>3457</v>
      </c>
      <c r="D5394" s="141" t="s">
        <v>3456</v>
      </c>
      <c r="E5394" s="141" t="s">
        <v>4144</v>
      </c>
      <c r="F5394" s="141" t="s">
        <v>3282</v>
      </c>
      <c r="G5394" s="141" t="s">
        <v>63</v>
      </c>
      <c r="H5394" s="141" t="s">
        <v>3488</v>
      </c>
      <c r="I5394" s="141" t="s">
        <v>3495</v>
      </c>
      <c r="J5394" s="141" t="s">
        <v>136</v>
      </c>
      <c r="K5394" s="141" t="s">
        <v>137</v>
      </c>
      <c r="L5394" s="141" t="s">
        <v>3491</v>
      </c>
      <c r="M5394" s="141" t="s">
        <v>272</v>
      </c>
      <c r="N5394" s="141" t="s">
        <v>607</v>
      </c>
      <c r="O5394" s="141" t="s">
        <v>287</v>
      </c>
      <c r="P5394" s="141" t="s">
        <v>3415</v>
      </c>
      <c r="Q5394" s="141" t="s">
        <v>3414</v>
      </c>
      <c r="R5394" s="141" t="s">
        <v>3468</v>
      </c>
      <c r="S5394" s="148" t="s">
        <v>3283</v>
      </c>
      <c r="T5394" s="147">
        <v>0</v>
      </c>
      <c r="U5394" s="147">
        <v>45372912.130000003</v>
      </c>
      <c r="V5394" s="147">
        <v>0</v>
      </c>
      <c r="W5394" s="147">
        <v>0</v>
      </c>
    </row>
    <row r="5395" spans="1:23">
      <c r="A5395" s="141" t="s">
        <v>3465</v>
      </c>
      <c r="B5395" s="141" t="s">
        <v>284</v>
      </c>
      <c r="C5395" s="141" t="s">
        <v>3457</v>
      </c>
      <c r="D5395" s="141" t="s">
        <v>3456</v>
      </c>
      <c r="E5395" s="141" t="s">
        <v>4144</v>
      </c>
      <c r="F5395" s="141" t="s">
        <v>3282</v>
      </c>
      <c r="G5395" s="141" t="s">
        <v>63</v>
      </c>
      <c r="H5395" s="141" t="s">
        <v>3488</v>
      </c>
      <c r="I5395" s="141" t="s">
        <v>3495</v>
      </c>
      <c r="J5395" s="141" t="s">
        <v>136</v>
      </c>
      <c r="K5395" s="141" t="s">
        <v>137</v>
      </c>
      <c r="L5395" s="141" t="s">
        <v>3491</v>
      </c>
      <c r="M5395" s="141" t="s">
        <v>272</v>
      </c>
      <c r="N5395" s="141" t="s">
        <v>607</v>
      </c>
      <c r="O5395" s="141" t="s">
        <v>287</v>
      </c>
      <c r="P5395" s="141" t="s">
        <v>3417</v>
      </c>
      <c r="Q5395" s="141" t="s">
        <v>3416</v>
      </c>
      <c r="R5395" s="141" t="s">
        <v>3468</v>
      </c>
      <c r="S5395" s="148" t="s">
        <v>3283</v>
      </c>
      <c r="T5395" s="147">
        <v>0</v>
      </c>
      <c r="U5395" s="147">
        <v>102301832.86</v>
      </c>
      <c r="V5395" s="147">
        <v>0</v>
      </c>
      <c r="W5395" s="147">
        <v>0</v>
      </c>
    </row>
    <row r="5396" spans="1:23">
      <c r="A5396" s="141" t="s">
        <v>3465</v>
      </c>
      <c r="B5396" s="141" t="s">
        <v>284</v>
      </c>
      <c r="C5396" s="141" t="s">
        <v>3457</v>
      </c>
      <c r="D5396" s="141" t="s">
        <v>3456</v>
      </c>
      <c r="E5396" s="141" t="s">
        <v>4144</v>
      </c>
      <c r="F5396" s="141" t="s">
        <v>3282</v>
      </c>
      <c r="G5396" s="141" t="s">
        <v>63</v>
      </c>
      <c r="H5396" s="141" t="s">
        <v>3488</v>
      </c>
      <c r="I5396" s="141" t="s">
        <v>3495</v>
      </c>
      <c r="J5396" s="141" t="s">
        <v>136</v>
      </c>
      <c r="K5396" s="141" t="s">
        <v>137</v>
      </c>
      <c r="L5396" s="141" t="s">
        <v>3491</v>
      </c>
      <c r="M5396" s="141" t="s">
        <v>272</v>
      </c>
      <c r="N5396" s="141" t="s">
        <v>607</v>
      </c>
      <c r="O5396" s="141" t="s">
        <v>304</v>
      </c>
      <c r="P5396" s="141" t="s">
        <v>1464</v>
      </c>
      <c r="Q5396" s="141" t="s">
        <v>1463</v>
      </c>
      <c r="R5396" s="141" t="s">
        <v>3468</v>
      </c>
      <c r="S5396" s="148" t="s">
        <v>3283</v>
      </c>
      <c r="T5396" s="147">
        <v>0</v>
      </c>
      <c r="U5396" s="147">
        <v>5000000</v>
      </c>
      <c r="V5396" s="147">
        <v>5000000</v>
      </c>
      <c r="W5396" s="147">
        <v>5000000</v>
      </c>
    </row>
    <row r="5397" spans="1:23">
      <c r="A5397" s="141" t="s">
        <v>3465</v>
      </c>
      <c r="B5397" s="141" t="s">
        <v>284</v>
      </c>
      <c r="C5397" s="141" t="s">
        <v>3457</v>
      </c>
      <c r="D5397" s="141" t="s">
        <v>3456</v>
      </c>
      <c r="E5397" s="141" t="s">
        <v>4144</v>
      </c>
      <c r="F5397" s="141" t="s">
        <v>3282</v>
      </c>
      <c r="G5397" s="141" t="s">
        <v>63</v>
      </c>
      <c r="H5397" s="141" t="s">
        <v>3488</v>
      </c>
      <c r="I5397" s="141" t="s">
        <v>3495</v>
      </c>
      <c r="J5397" s="141" t="s">
        <v>136</v>
      </c>
      <c r="K5397" s="141" t="s">
        <v>137</v>
      </c>
      <c r="L5397" s="141" t="s">
        <v>3491</v>
      </c>
      <c r="M5397" s="141" t="s">
        <v>272</v>
      </c>
      <c r="N5397" s="141" t="s">
        <v>620</v>
      </c>
      <c r="O5397" s="141" t="s">
        <v>287</v>
      </c>
      <c r="P5397" s="141" t="s">
        <v>1466</v>
      </c>
      <c r="Q5397" s="141" t="s">
        <v>1465</v>
      </c>
      <c r="R5397" s="141" t="s">
        <v>3468</v>
      </c>
      <c r="S5397" s="148" t="s">
        <v>3283</v>
      </c>
      <c r="T5397" s="147">
        <v>0</v>
      </c>
      <c r="U5397" s="147">
        <v>86467199.030000001</v>
      </c>
      <c r="V5397" s="147">
        <v>86267199.030000001</v>
      </c>
      <c r="W5397" s="147">
        <v>86267199.030000001</v>
      </c>
    </row>
    <row r="5398" spans="1:23">
      <c r="A5398" s="141" t="s">
        <v>3465</v>
      </c>
      <c r="B5398" s="141" t="s">
        <v>284</v>
      </c>
      <c r="C5398" s="141" t="s">
        <v>3457</v>
      </c>
      <c r="D5398" s="141" t="s">
        <v>3456</v>
      </c>
      <c r="E5398" s="141" t="s">
        <v>4144</v>
      </c>
      <c r="F5398" s="141" t="s">
        <v>3282</v>
      </c>
      <c r="G5398" s="141" t="s">
        <v>63</v>
      </c>
      <c r="H5398" s="141" t="s">
        <v>3488</v>
      </c>
      <c r="I5398" s="141" t="s">
        <v>3495</v>
      </c>
      <c r="J5398" s="141" t="s">
        <v>136</v>
      </c>
      <c r="K5398" s="141" t="s">
        <v>137</v>
      </c>
      <c r="L5398" s="141" t="s">
        <v>3491</v>
      </c>
      <c r="M5398" s="141" t="s">
        <v>272</v>
      </c>
      <c r="N5398" s="141" t="s">
        <v>620</v>
      </c>
      <c r="O5398" s="141" t="s">
        <v>287</v>
      </c>
      <c r="P5398" s="141" t="s">
        <v>3419</v>
      </c>
      <c r="Q5398" s="141" t="s">
        <v>3418</v>
      </c>
      <c r="R5398" s="141" t="s">
        <v>3468</v>
      </c>
      <c r="S5398" s="148" t="s">
        <v>3283</v>
      </c>
      <c r="T5398" s="147">
        <v>0</v>
      </c>
      <c r="U5398" s="147">
        <v>128735226.56999999</v>
      </c>
      <c r="V5398" s="147">
        <v>0</v>
      </c>
      <c r="W5398" s="147">
        <v>0</v>
      </c>
    </row>
    <row r="5399" spans="1:23">
      <c r="A5399" s="141" t="s">
        <v>3465</v>
      </c>
      <c r="B5399" s="141" t="s">
        <v>284</v>
      </c>
      <c r="C5399" s="141" t="s">
        <v>3457</v>
      </c>
      <c r="D5399" s="141" t="s">
        <v>3456</v>
      </c>
      <c r="E5399" s="141" t="s">
        <v>4144</v>
      </c>
      <c r="F5399" s="141" t="s">
        <v>3282</v>
      </c>
      <c r="G5399" s="141" t="s">
        <v>63</v>
      </c>
      <c r="H5399" s="141" t="s">
        <v>3488</v>
      </c>
      <c r="I5399" s="141" t="s">
        <v>3495</v>
      </c>
      <c r="J5399" s="141" t="s">
        <v>136</v>
      </c>
      <c r="K5399" s="141" t="s">
        <v>137</v>
      </c>
      <c r="L5399" s="141" t="s">
        <v>3491</v>
      </c>
      <c r="M5399" s="141" t="s">
        <v>272</v>
      </c>
      <c r="N5399" s="141" t="s">
        <v>620</v>
      </c>
      <c r="O5399" s="141" t="s">
        <v>289</v>
      </c>
      <c r="P5399" s="141" t="s">
        <v>1466</v>
      </c>
      <c r="Q5399" s="141" t="s">
        <v>1465</v>
      </c>
      <c r="R5399" s="141" t="s">
        <v>3468</v>
      </c>
      <c r="S5399" s="148" t="s">
        <v>3283</v>
      </c>
      <c r="T5399" s="147">
        <v>0</v>
      </c>
      <c r="U5399" s="147">
        <v>80000000</v>
      </c>
      <c r="V5399" s="147">
        <v>68742056.870000005</v>
      </c>
      <c r="W5399" s="147">
        <v>68742056.870000005</v>
      </c>
    </row>
    <row r="5400" spans="1:23">
      <c r="A5400" s="141" t="s">
        <v>3465</v>
      </c>
      <c r="B5400" s="141" t="s">
        <v>284</v>
      </c>
      <c r="C5400" s="141" t="s">
        <v>3457</v>
      </c>
      <c r="D5400" s="141" t="s">
        <v>3456</v>
      </c>
      <c r="E5400" s="141" t="s">
        <v>4144</v>
      </c>
      <c r="F5400" s="141" t="s">
        <v>3282</v>
      </c>
      <c r="G5400" s="141" t="s">
        <v>63</v>
      </c>
      <c r="H5400" s="141" t="s">
        <v>3488</v>
      </c>
      <c r="I5400" s="141" t="s">
        <v>3495</v>
      </c>
      <c r="J5400" s="141" t="s">
        <v>136</v>
      </c>
      <c r="K5400" s="141" t="s">
        <v>137</v>
      </c>
      <c r="L5400" s="141" t="s">
        <v>3491</v>
      </c>
      <c r="M5400" s="141" t="s">
        <v>272</v>
      </c>
      <c r="N5400" s="141" t="s">
        <v>300</v>
      </c>
      <c r="O5400" s="141" t="s">
        <v>287</v>
      </c>
      <c r="P5400" s="141" t="s">
        <v>1148</v>
      </c>
      <c r="Q5400" s="141" t="s">
        <v>646</v>
      </c>
      <c r="R5400" s="141" t="s">
        <v>3468</v>
      </c>
      <c r="S5400" s="148" t="s">
        <v>3283</v>
      </c>
      <c r="T5400" s="147">
        <v>600000000</v>
      </c>
      <c r="U5400" s="147">
        <v>500000000</v>
      </c>
      <c r="V5400" s="147">
        <v>500000000</v>
      </c>
      <c r="W5400" s="147">
        <v>500000000</v>
      </c>
    </row>
    <row r="5401" spans="1:23">
      <c r="A5401" s="141" t="s">
        <v>3465</v>
      </c>
      <c r="B5401" s="141" t="s">
        <v>284</v>
      </c>
      <c r="C5401" s="141" t="s">
        <v>3457</v>
      </c>
      <c r="D5401" s="141" t="s">
        <v>3456</v>
      </c>
      <c r="E5401" s="141" t="s">
        <v>4144</v>
      </c>
      <c r="F5401" s="141" t="s">
        <v>3282</v>
      </c>
      <c r="G5401" s="141" t="s">
        <v>63</v>
      </c>
      <c r="H5401" s="141" t="s">
        <v>3488</v>
      </c>
      <c r="I5401" s="141" t="s">
        <v>3495</v>
      </c>
      <c r="J5401" s="141" t="s">
        <v>136</v>
      </c>
      <c r="K5401" s="141" t="s">
        <v>137</v>
      </c>
      <c r="L5401" s="141" t="s">
        <v>3491</v>
      </c>
      <c r="M5401" s="141" t="s">
        <v>272</v>
      </c>
      <c r="N5401" s="141" t="s">
        <v>300</v>
      </c>
      <c r="O5401" s="141" t="s">
        <v>287</v>
      </c>
      <c r="P5401" s="141" t="s">
        <v>1154</v>
      </c>
      <c r="Q5401" s="141" t="s">
        <v>652</v>
      </c>
      <c r="R5401" s="141" t="s">
        <v>3468</v>
      </c>
      <c r="S5401" s="148" t="s">
        <v>3283</v>
      </c>
      <c r="T5401" s="147">
        <v>4784138</v>
      </c>
      <c r="U5401" s="147">
        <v>0</v>
      </c>
      <c r="V5401" s="147">
        <v>0</v>
      </c>
      <c r="W5401" s="147">
        <v>0</v>
      </c>
    </row>
    <row r="5402" spans="1:23">
      <c r="A5402" s="141" t="s">
        <v>3465</v>
      </c>
      <c r="B5402" s="141" t="s">
        <v>284</v>
      </c>
      <c r="C5402" s="141" t="s">
        <v>3457</v>
      </c>
      <c r="D5402" s="141" t="s">
        <v>3456</v>
      </c>
      <c r="E5402" s="141" t="s">
        <v>4144</v>
      </c>
      <c r="F5402" s="141" t="s">
        <v>3282</v>
      </c>
      <c r="G5402" s="141" t="s">
        <v>63</v>
      </c>
      <c r="H5402" s="141" t="s">
        <v>3488</v>
      </c>
      <c r="I5402" s="141" t="s">
        <v>3495</v>
      </c>
      <c r="J5402" s="141" t="s">
        <v>136</v>
      </c>
      <c r="K5402" s="141" t="s">
        <v>137</v>
      </c>
      <c r="L5402" s="141" t="s">
        <v>3491</v>
      </c>
      <c r="M5402" s="141" t="s">
        <v>272</v>
      </c>
      <c r="N5402" s="141" t="s">
        <v>300</v>
      </c>
      <c r="O5402" s="141" t="s">
        <v>287</v>
      </c>
      <c r="P5402" s="141" t="s">
        <v>1467</v>
      </c>
      <c r="Q5402" s="141" t="s">
        <v>2592</v>
      </c>
      <c r="R5402" s="141" t="s">
        <v>3468</v>
      </c>
      <c r="S5402" s="148" t="s">
        <v>3283</v>
      </c>
      <c r="T5402" s="147">
        <v>0</v>
      </c>
      <c r="U5402" s="147">
        <v>130358978.95</v>
      </c>
      <c r="V5402" s="147">
        <v>115160282.3</v>
      </c>
      <c r="W5402" s="147">
        <v>115160282.3</v>
      </c>
    </row>
    <row r="5403" spans="1:23">
      <c r="A5403" s="141" t="s">
        <v>3465</v>
      </c>
      <c r="B5403" s="141" t="s">
        <v>284</v>
      </c>
      <c r="C5403" s="141" t="s">
        <v>3457</v>
      </c>
      <c r="D5403" s="141" t="s">
        <v>3456</v>
      </c>
      <c r="E5403" s="141" t="s">
        <v>4144</v>
      </c>
      <c r="F5403" s="141" t="s">
        <v>3282</v>
      </c>
      <c r="G5403" s="141" t="s">
        <v>63</v>
      </c>
      <c r="H5403" s="141" t="s">
        <v>3488</v>
      </c>
      <c r="I5403" s="141" t="s">
        <v>3495</v>
      </c>
      <c r="J5403" s="141" t="s">
        <v>136</v>
      </c>
      <c r="K5403" s="141" t="s">
        <v>137</v>
      </c>
      <c r="L5403" s="141" t="s">
        <v>3491</v>
      </c>
      <c r="M5403" s="141" t="s">
        <v>272</v>
      </c>
      <c r="N5403" s="141" t="s">
        <v>300</v>
      </c>
      <c r="O5403" s="141" t="s">
        <v>287</v>
      </c>
      <c r="P5403" s="141" t="s">
        <v>3421</v>
      </c>
      <c r="Q5403" s="141" t="s">
        <v>3420</v>
      </c>
      <c r="R5403" s="141" t="s">
        <v>3468</v>
      </c>
      <c r="S5403" s="148" t="s">
        <v>3283</v>
      </c>
      <c r="T5403" s="147">
        <v>0</v>
      </c>
      <c r="U5403" s="147">
        <v>20830537.690000001</v>
      </c>
      <c r="V5403" s="147">
        <v>0</v>
      </c>
      <c r="W5403" s="147">
        <v>0</v>
      </c>
    </row>
    <row r="5404" spans="1:23">
      <c r="A5404" s="141" t="s">
        <v>3465</v>
      </c>
      <c r="B5404" s="141" t="s">
        <v>284</v>
      </c>
      <c r="C5404" s="141" t="s">
        <v>3457</v>
      </c>
      <c r="D5404" s="141" t="s">
        <v>3456</v>
      </c>
      <c r="E5404" s="141" t="s">
        <v>4144</v>
      </c>
      <c r="F5404" s="141" t="s">
        <v>3282</v>
      </c>
      <c r="G5404" s="141" t="s">
        <v>63</v>
      </c>
      <c r="H5404" s="141" t="s">
        <v>3488</v>
      </c>
      <c r="I5404" s="141" t="s">
        <v>3495</v>
      </c>
      <c r="J5404" s="141" t="s">
        <v>136</v>
      </c>
      <c r="K5404" s="141" t="s">
        <v>137</v>
      </c>
      <c r="L5404" s="141" t="s">
        <v>3491</v>
      </c>
      <c r="M5404" s="141" t="s">
        <v>272</v>
      </c>
      <c r="N5404" s="141" t="s">
        <v>300</v>
      </c>
      <c r="O5404" s="141" t="s">
        <v>287</v>
      </c>
      <c r="P5404" s="141" t="s">
        <v>3423</v>
      </c>
      <c r="Q5404" s="141" t="s">
        <v>3422</v>
      </c>
      <c r="R5404" s="141" t="s">
        <v>3468</v>
      </c>
      <c r="S5404" s="148" t="s">
        <v>3283</v>
      </c>
      <c r="T5404" s="147">
        <v>0</v>
      </c>
      <c r="U5404" s="147">
        <v>32105552.170000002</v>
      </c>
      <c r="V5404" s="147">
        <v>0</v>
      </c>
      <c r="W5404" s="147">
        <v>0</v>
      </c>
    </row>
    <row r="5405" spans="1:23">
      <c r="A5405" s="141" t="s">
        <v>3465</v>
      </c>
      <c r="B5405" s="141" t="s">
        <v>284</v>
      </c>
      <c r="C5405" s="141" t="s">
        <v>3457</v>
      </c>
      <c r="D5405" s="141" t="s">
        <v>3456</v>
      </c>
      <c r="E5405" s="141" t="s">
        <v>4144</v>
      </c>
      <c r="F5405" s="141" t="s">
        <v>3282</v>
      </c>
      <c r="G5405" s="141" t="s">
        <v>63</v>
      </c>
      <c r="H5405" s="141" t="s">
        <v>3488</v>
      </c>
      <c r="I5405" s="141" t="s">
        <v>3495</v>
      </c>
      <c r="J5405" s="141" t="s">
        <v>136</v>
      </c>
      <c r="K5405" s="141" t="s">
        <v>137</v>
      </c>
      <c r="L5405" s="141" t="s">
        <v>3491</v>
      </c>
      <c r="M5405" s="141" t="s">
        <v>272</v>
      </c>
      <c r="N5405" s="141" t="s">
        <v>300</v>
      </c>
      <c r="O5405" s="141" t="s">
        <v>287</v>
      </c>
      <c r="P5405" s="141" t="s">
        <v>3425</v>
      </c>
      <c r="Q5405" s="141" t="s">
        <v>3424</v>
      </c>
      <c r="R5405" s="141" t="s">
        <v>3468</v>
      </c>
      <c r="S5405" s="148" t="s">
        <v>3283</v>
      </c>
      <c r="T5405" s="147">
        <v>0</v>
      </c>
      <c r="U5405" s="147">
        <v>80000000</v>
      </c>
      <c r="V5405" s="147">
        <v>0</v>
      </c>
      <c r="W5405" s="147">
        <v>0</v>
      </c>
    </row>
    <row r="5406" spans="1:23">
      <c r="A5406" s="141" t="s">
        <v>3465</v>
      </c>
      <c r="B5406" s="141" t="s">
        <v>284</v>
      </c>
      <c r="C5406" s="141" t="s">
        <v>3457</v>
      </c>
      <c r="D5406" s="141" t="s">
        <v>3456</v>
      </c>
      <c r="E5406" s="141" t="s">
        <v>4144</v>
      </c>
      <c r="F5406" s="141" t="s">
        <v>3282</v>
      </c>
      <c r="G5406" s="141" t="s">
        <v>63</v>
      </c>
      <c r="H5406" s="141" t="s">
        <v>3488</v>
      </c>
      <c r="I5406" s="141" t="s">
        <v>3495</v>
      </c>
      <c r="J5406" s="141" t="s">
        <v>136</v>
      </c>
      <c r="K5406" s="141" t="s">
        <v>137</v>
      </c>
      <c r="L5406" s="141" t="s">
        <v>3491</v>
      </c>
      <c r="M5406" s="141" t="s">
        <v>272</v>
      </c>
      <c r="N5406" s="141" t="s">
        <v>300</v>
      </c>
      <c r="O5406" s="141" t="s">
        <v>287</v>
      </c>
      <c r="P5406" s="141" t="s">
        <v>3427</v>
      </c>
      <c r="Q5406" s="141" t="s">
        <v>3426</v>
      </c>
      <c r="R5406" s="141" t="s">
        <v>3468</v>
      </c>
      <c r="S5406" s="148" t="s">
        <v>3283</v>
      </c>
      <c r="T5406" s="147">
        <v>0</v>
      </c>
      <c r="U5406" s="147">
        <v>3420361.21</v>
      </c>
      <c r="V5406" s="147">
        <v>0</v>
      </c>
      <c r="W5406" s="147">
        <v>0</v>
      </c>
    </row>
    <row r="5407" spans="1:23">
      <c r="A5407" s="141" t="s">
        <v>3465</v>
      </c>
      <c r="B5407" s="141" t="s">
        <v>284</v>
      </c>
      <c r="C5407" s="141" t="s">
        <v>3457</v>
      </c>
      <c r="D5407" s="141" t="s">
        <v>3456</v>
      </c>
      <c r="E5407" s="141" t="s">
        <v>4144</v>
      </c>
      <c r="F5407" s="141" t="s">
        <v>3282</v>
      </c>
      <c r="G5407" s="141" t="s">
        <v>63</v>
      </c>
      <c r="H5407" s="141" t="s">
        <v>3488</v>
      </c>
      <c r="I5407" s="141" t="s">
        <v>3495</v>
      </c>
      <c r="J5407" s="141" t="s">
        <v>136</v>
      </c>
      <c r="K5407" s="141" t="s">
        <v>137</v>
      </c>
      <c r="L5407" s="141" t="s">
        <v>3491</v>
      </c>
      <c r="M5407" s="141" t="s">
        <v>272</v>
      </c>
      <c r="N5407" s="141" t="s">
        <v>300</v>
      </c>
      <c r="O5407" s="141" t="s">
        <v>289</v>
      </c>
      <c r="P5407" s="141" t="s">
        <v>1467</v>
      </c>
      <c r="Q5407" s="141" t="s">
        <v>2592</v>
      </c>
      <c r="R5407" s="141" t="s">
        <v>3468</v>
      </c>
      <c r="S5407" s="148" t="s">
        <v>3283</v>
      </c>
      <c r="T5407" s="147">
        <v>0</v>
      </c>
      <c r="U5407" s="147">
        <v>60000000</v>
      </c>
      <c r="V5407" s="147">
        <v>59999999.130000003</v>
      </c>
      <c r="W5407" s="147">
        <v>59999999.130000003</v>
      </c>
    </row>
    <row r="5408" spans="1:23">
      <c r="A5408" s="141" t="s">
        <v>3465</v>
      </c>
      <c r="B5408" s="141" t="s">
        <v>284</v>
      </c>
      <c r="C5408" s="141" t="s">
        <v>3457</v>
      </c>
      <c r="D5408" s="141" t="s">
        <v>3456</v>
      </c>
      <c r="E5408" s="141" t="s">
        <v>4144</v>
      </c>
      <c r="F5408" s="141" t="s">
        <v>3282</v>
      </c>
      <c r="G5408" s="141" t="s">
        <v>63</v>
      </c>
      <c r="H5408" s="141" t="s">
        <v>3488</v>
      </c>
      <c r="I5408" s="141" t="s">
        <v>3495</v>
      </c>
      <c r="J5408" s="141" t="s">
        <v>136</v>
      </c>
      <c r="K5408" s="141" t="s">
        <v>137</v>
      </c>
      <c r="L5408" s="141" t="s">
        <v>3491</v>
      </c>
      <c r="M5408" s="141" t="s">
        <v>272</v>
      </c>
      <c r="N5408" s="141" t="s">
        <v>300</v>
      </c>
      <c r="O5408" s="141" t="s">
        <v>304</v>
      </c>
      <c r="P5408" s="141" t="s">
        <v>1148</v>
      </c>
      <c r="Q5408" s="141" t="s">
        <v>646</v>
      </c>
      <c r="R5408" s="141" t="s">
        <v>3468</v>
      </c>
      <c r="S5408" s="148" t="s">
        <v>3283</v>
      </c>
      <c r="T5408" s="147">
        <v>0</v>
      </c>
      <c r="U5408" s="147">
        <v>100000000</v>
      </c>
      <c r="V5408" s="147">
        <v>100000000</v>
      </c>
      <c r="W5408" s="147">
        <v>100000000</v>
      </c>
    </row>
    <row r="5409" spans="1:23">
      <c r="A5409" s="141" t="s">
        <v>3465</v>
      </c>
      <c r="B5409" s="141" t="s">
        <v>284</v>
      </c>
      <c r="C5409" s="141" t="s">
        <v>3457</v>
      </c>
      <c r="D5409" s="141" t="s">
        <v>3456</v>
      </c>
      <c r="E5409" s="141" t="s">
        <v>4144</v>
      </c>
      <c r="F5409" s="141" t="s">
        <v>3282</v>
      </c>
      <c r="G5409" s="141" t="s">
        <v>63</v>
      </c>
      <c r="H5409" s="141" t="s">
        <v>3488</v>
      </c>
      <c r="I5409" s="141" t="s">
        <v>3495</v>
      </c>
      <c r="J5409" s="141" t="s">
        <v>136</v>
      </c>
      <c r="K5409" s="141" t="s">
        <v>137</v>
      </c>
      <c r="L5409" s="141" t="s">
        <v>3491</v>
      </c>
      <c r="M5409" s="141" t="s">
        <v>272</v>
      </c>
      <c r="N5409" s="141" t="s">
        <v>300</v>
      </c>
      <c r="O5409" s="141" t="s">
        <v>304</v>
      </c>
      <c r="P5409" s="141" t="s">
        <v>1156</v>
      </c>
      <c r="Q5409" s="141" t="s">
        <v>2593</v>
      </c>
      <c r="R5409" s="141" t="s">
        <v>3468</v>
      </c>
      <c r="S5409" s="148" t="s">
        <v>3283</v>
      </c>
      <c r="T5409" s="147">
        <v>300000000</v>
      </c>
      <c r="U5409" s="147">
        <v>0</v>
      </c>
      <c r="V5409" s="147">
        <v>0</v>
      </c>
      <c r="W5409" s="147">
        <v>0</v>
      </c>
    </row>
    <row r="5410" spans="1:23">
      <c r="A5410" s="141" t="s">
        <v>3465</v>
      </c>
      <c r="B5410" s="141" t="s">
        <v>284</v>
      </c>
      <c r="C5410" s="141" t="s">
        <v>3457</v>
      </c>
      <c r="D5410" s="141" t="s">
        <v>3456</v>
      </c>
      <c r="E5410" s="141" t="s">
        <v>4144</v>
      </c>
      <c r="F5410" s="141" t="s">
        <v>3282</v>
      </c>
      <c r="G5410" s="141" t="s">
        <v>63</v>
      </c>
      <c r="H5410" s="141" t="s">
        <v>3488</v>
      </c>
      <c r="I5410" s="141" t="s">
        <v>3495</v>
      </c>
      <c r="J5410" s="141" t="s">
        <v>136</v>
      </c>
      <c r="K5410" s="141" t="s">
        <v>137</v>
      </c>
      <c r="L5410" s="141" t="s">
        <v>3491</v>
      </c>
      <c r="M5410" s="141" t="s">
        <v>272</v>
      </c>
      <c r="N5410" s="141" t="s">
        <v>300</v>
      </c>
      <c r="O5410" s="141" t="s">
        <v>304</v>
      </c>
      <c r="P5410" s="141" t="s">
        <v>1154</v>
      </c>
      <c r="Q5410" s="141" t="s">
        <v>652</v>
      </c>
      <c r="R5410" s="141" t="s">
        <v>3468</v>
      </c>
      <c r="S5410" s="148" t="s">
        <v>3283</v>
      </c>
      <c r="T5410" s="147">
        <v>175124488</v>
      </c>
      <c r="U5410" s="147">
        <v>0</v>
      </c>
      <c r="V5410" s="147">
        <v>0</v>
      </c>
      <c r="W5410" s="147">
        <v>0</v>
      </c>
    </row>
    <row r="5411" spans="1:23">
      <c r="A5411" s="141" t="s">
        <v>3465</v>
      </c>
      <c r="B5411" s="141" t="s">
        <v>284</v>
      </c>
      <c r="C5411" s="141" t="s">
        <v>3457</v>
      </c>
      <c r="D5411" s="141" t="s">
        <v>3456</v>
      </c>
      <c r="E5411" s="141" t="s">
        <v>4144</v>
      </c>
      <c r="F5411" s="141" t="s">
        <v>3282</v>
      </c>
      <c r="G5411" s="141" t="s">
        <v>63</v>
      </c>
      <c r="H5411" s="141" t="s">
        <v>3488</v>
      </c>
      <c r="I5411" s="141" t="s">
        <v>3495</v>
      </c>
      <c r="J5411" s="141" t="s">
        <v>136</v>
      </c>
      <c r="K5411" s="141" t="s">
        <v>137</v>
      </c>
      <c r="L5411" s="141" t="s">
        <v>3491</v>
      </c>
      <c r="M5411" s="141" t="s">
        <v>272</v>
      </c>
      <c r="N5411" s="141" t="s">
        <v>300</v>
      </c>
      <c r="O5411" s="141" t="s">
        <v>304</v>
      </c>
      <c r="P5411" s="141" t="s">
        <v>1157</v>
      </c>
      <c r="Q5411" s="141" t="s">
        <v>654</v>
      </c>
      <c r="R5411" s="141" t="s">
        <v>3468</v>
      </c>
      <c r="S5411" s="148" t="s">
        <v>3283</v>
      </c>
      <c r="T5411" s="147">
        <v>282744397</v>
      </c>
      <c r="U5411" s="147">
        <v>0</v>
      </c>
      <c r="V5411" s="147">
        <v>0</v>
      </c>
      <c r="W5411" s="147">
        <v>0</v>
      </c>
    </row>
    <row r="5412" spans="1:23">
      <c r="A5412" s="141" t="s">
        <v>3465</v>
      </c>
      <c r="B5412" s="141" t="s">
        <v>284</v>
      </c>
      <c r="C5412" s="141" t="s">
        <v>3457</v>
      </c>
      <c r="D5412" s="141" t="s">
        <v>3456</v>
      </c>
      <c r="E5412" s="141" t="s">
        <v>4144</v>
      </c>
      <c r="F5412" s="141" t="s">
        <v>3282</v>
      </c>
      <c r="G5412" s="141" t="s">
        <v>63</v>
      </c>
      <c r="H5412" s="141" t="s">
        <v>3488</v>
      </c>
      <c r="I5412" s="141" t="s">
        <v>3495</v>
      </c>
      <c r="J5412" s="141" t="s">
        <v>136</v>
      </c>
      <c r="K5412" s="141" t="s">
        <v>137</v>
      </c>
      <c r="L5412" s="141" t="s">
        <v>3491</v>
      </c>
      <c r="M5412" s="141" t="s">
        <v>272</v>
      </c>
      <c r="N5412" s="141" t="s">
        <v>655</v>
      </c>
      <c r="O5412" s="141" t="s">
        <v>287</v>
      </c>
      <c r="P5412" s="141" t="s">
        <v>1469</v>
      </c>
      <c r="Q5412" s="141" t="s">
        <v>1468</v>
      </c>
      <c r="R5412" s="141" t="s">
        <v>3468</v>
      </c>
      <c r="S5412" s="148" t="s">
        <v>3283</v>
      </c>
      <c r="T5412" s="147">
        <v>0</v>
      </c>
      <c r="U5412" s="147">
        <v>95000000</v>
      </c>
      <c r="V5412" s="147">
        <v>15000000</v>
      </c>
      <c r="W5412" s="147">
        <v>15000000</v>
      </c>
    </row>
    <row r="5413" spans="1:23">
      <c r="A5413" s="141" t="s">
        <v>3465</v>
      </c>
      <c r="B5413" s="141" t="s">
        <v>284</v>
      </c>
      <c r="C5413" s="141" t="s">
        <v>3457</v>
      </c>
      <c r="D5413" s="141" t="s">
        <v>3456</v>
      </c>
      <c r="E5413" s="141" t="s">
        <v>4144</v>
      </c>
      <c r="F5413" s="141" t="s">
        <v>3282</v>
      </c>
      <c r="G5413" s="141" t="s">
        <v>63</v>
      </c>
      <c r="H5413" s="141" t="s">
        <v>3488</v>
      </c>
      <c r="I5413" s="141" t="s">
        <v>3495</v>
      </c>
      <c r="J5413" s="141" t="s">
        <v>136</v>
      </c>
      <c r="K5413" s="141" t="s">
        <v>137</v>
      </c>
      <c r="L5413" s="141" t="s">
        <v>3491</v>
      </c>
      <c r="M5413" s="141" t="s">
        <v>272</v>
      </c>
      <c r="N5413" s="141" t="s">
        <v>655</v>
      </c>
      <c r="O5413" s="141" t="s">
        <v>287</v>
      </c>
      <c r="P5413" s="141" t="s">
        <v>3431</v>
      </c>
      <c r="Q5413" s="141" t="s">
        <v>3430</v>
      </c>
      <c r="R5413" s="141" t="s">
        <v>3468</v>
      </c>
      <c r="S5413" s="148" t="s">
        <v>3283</v>
      </c>
      <c r="T5413" s="147">
        <v>0</v>
      </c>
      <c r="U5413" s="147">
        <v>15666829.59</v>
      </c>
      <c r="V5413" s="147">
        <v>0</v>
      </c>
      <c r="W5413" s="147">
        <v>0</v>
      </c>
    </row>
    <row r="5414" spans="1:23">
      <c r="A5414" s="141" t="s">
        <v>3465</v>
      </c>
      <c r="B5414" s="141" t="s">
        <v>284</v>
      </c>
      <c r="C5414" s="141" t="s">
        <v>3457</v>
      </c>
      <c r="D5414" s="141" t="s">
        <v>3456</v>
      </c>
      <c r="E5414" s="141" t="s">
        <v>4144</v>
      </c>
      <c r="F5414" s="141" t="s">
        <v>3282</v>
      </c>
      <c r="G5414" s="141" t="s">
        <v>63</v>
      </c>
      <c r="H5414" s="141" t="s">
        <v>3488</v>
      </c>
      <c r="I5414" s="141" t="s">
        <v>3495</v>
      </c>
      <c r="J5414" s="141" t="s">
        <v>136</v>
      </c>
      <c r="K5414" s="141" t="s">
        <v>137</v>
      </c>
      <c r="L5414" s="141" t="s">
        <v>3491</v>
      </c>
      <c r="M5414" s="141" t="s">
        <v>272</v>
      </c>
      <c r="N5414" s="141" t="s">
        <v>655</v>
      </c>
      <c r="O5414" s="141" t="s">
        <v>304</v>
      </c>
      <c r="P5414" s="141" t="s">
        <v>1388</v>
      </c>
      <c r="Q5414" s="141" t="s">
        <v>1387</v>
      </c>
      <c r="R5414" s="141" t="s">
        <v>3468</v>
      </c>
      <c r="S5414" s="148" t="s">
        <v>3283</v>
      </c>
      <c r="T5414" s="147">
        <v>0</v>
      </c>
      <c r="U5414" s="147">
        <v>385000000</v>
      </c>
      <c r="V5414" s="147">
        <v>380050640.41000003</v>
      </c>
      <c r="W5414" s="147">
        <v>380050640.41000003</v>
      </c>
    </row>
    <row r="5415" spans="1:23">
      <c r="A5415" s="141" t="s">
        <v>3465</v>
      </c>
      <c r="B5415" s="141" t="s">
        <v>284</v>
      </c>
      <c r="C5415" s="141" t="s">
        <v>3457</v>
      </c>
      <c r="D5415" s="141" t="s">
        <v>3456</v>
      </c>
      <c r="E5415" s="141" t="s">
        <v>4144</v>
      </c>
      <c r="F5415" s="141" t="s">
        <v>3282</v>
      </c>
      <c r="G5415" s="141" t="s">
        <v>63</v>
      </c>
      <c r="H5415" s="141" t="s">
        <v>3488</v>
      </c>
      <c r="I5415" s="141" t="s">
        <v>3495</v>
      </c>
      <c r="J5415" s="141" t="s">
        <v>136</v>
      </c>
      <c r="K5415" s="141" t="s">
        <v>137</v>
      </c>
      <c r="L5415" s="141" t="s">
        <v>3491</v>
      </c>
      <c r="M5415" s="141" t="s">
        <v>272</v>
      </c>
      <c r="N5415" s="141" t="s">
        <v>301</v>
      </c>
      <c r="O5415" s="141" t="s">
        <v>287</v>
      </c>
      <c r="P5415" s="141" t="s">
        <v>1169</v>
      </c>
      <c r="Q5415" s="141" t="s">
        <v>666</v>
      </c>
      <c r="R5415" s="141" t="s">
        <v>3468</v>
      </c>
      <c r="S5415" s="148" t="s">
        <v>3283</v>
      </c>
      <c r="T5415" s="147">
        <v>91908176</v>
      </c>
      <c r="U5415" s="147">
        <v>73484479.159999996</v>
      </c>
      <c r="V5415" s="147">
        <v>72862660.989999995</v>
      </c>
      <c r="W5415" s="147">
        <v>72862660.989999995</v>
      </c>
    </row>
    <row r="5416" spans="1:23">
      <c r="A5416" s="141" t="s">
        <v>3465</v>
      </c>
      <c r="B5416" s="141" t="s">
        <v>284</v>
      </c>
      <c r="C5416" s="141" t="s">
        <v>3457</v>
      </c>
      <c r="D5416" s="141" t="s">
        <v>3456</v>
      </c>
      <c r="E5416" s="141" t="s">
        <v>4144</v>
      </c>
      <c r="F5416" s="141" t="s">
        <v>3282</v>
      </c>
      <c r="G5416" s="141" t="s">
        <v>63</v>
      </c>
      <c r="H5416" s="141" t="s">
        <v>3488</v>
      </c>
      <c r="I5416" s="141" t="s">
        <v>3495</v>
      </c>
      <c r="J5416" s="141" t="s">
        <v>136</v>
      </c>
      <c r="K5416" s="141" t="s">
        <v>137</v>
      </c>
      <c r="L5416" s="141" t="s">
        <v>3491</v>
      </c>
      <c r="M5416" s="141" t="s">
        <v>272</v>
      </c>
      <c r="N5416" s="141" t="s">
        <v>301</v>
      </c>
      <c r="O5416" s="141" t="s">
        <v>287</v>
      </c>
      <c r="P5416" s="141" t="s">
        <v>1172</v>
      </c>
      <c r="Q5416" s="141" t="s">
        <v>669</v>
      </c>
      <c r="R5416" s="141" t="s">
        <v>3468</v>
      </c>
      <c r="S5416" s="148" t="s">
        <v>3283</v>
      </c>
      <c r="T5416" s="147">
        <v>90165822</v>
      </c>
      <c r="U5416" s="147">
        <v>109761191.78</v>
      </c>
      <c r="V5416" s="147">
        <v>88663703.590000004</v>
      </c>
      <c r="W5416" s="147">
        <v>88663703.590000004</v>
      </c>
    </row>
    <row r="5417" spans="1:23">
      <c r="A5417" s="141" t="s">
        <v>3465</v>
      </c>
      <c r="B5417" s="141" t="s">
        <v>284</v>
      </c>
      <c r="C5417" s="141" t="s">
        <v>3457</v>
      </c>
      <c r="D5417" s="141" t="s">
        <v>3456</v>
      </c>
      <c r="E5417" s="141" t="s">
        <v>4144</v>
      </c>
      <c r="F5417" s="141" t="s">
        <v>3282</v>
      </c>
      <c r="G5417" s="141" t="s">
        <v>63</v>
      </c>
      <c r="H5417" s="141" t="s">
        <v>3488</v>
      </c>
      <c r="I5417" s="141" t="s">
        <v>3495</v>
      </c>
      <c r="J5417" s="141" t="s">
        <v>136</v>
      </c>
      <c r="K5417" s="141" t="s">
        <v>137</v>
      </c>
      <c r="L5417" s="141" t="s">
        <v>3491</v>
      </c>
      <c r="M5417" s="141" t="s">
        <v>272</v>
      </c>
      <c r="N5417" s="141" t="s">
        <v>301</v>
      </c>
      <c r="O5417" s="141" t="s">
        <v>287</v>
      </c>
      <c r="P5417" s="141" t="s">
        <v>1175</v>
      </c>
      <c r="Q5417" s="141" t="s">
        <v>672</v>
      </c>
      <c r="R5417" s="141" t="s">
        <v>3468</v>
      </c>
      <c r="S5417" s="148" t="s">
        <v>3283</v>
      </c>
      <c r="T5417" s="147">
        <v>213570298</v>
      </c>
      <c r="U5417" s="147">
        <v>75978470.840000004</v>
      </c>
      <c r="V5417" s="147">
        <v>74991911.310000002</v>
      </c>
      <c r="W5417" s="147">
        <v>71604943.349999994</v>
      </c>
    </row>
    <row r="5418" spans="1:23">
      <c r="A5418" s="141" t="s">
        <v>3465</v>
      </c>
      <c r="B5418" s="141" t="s">
        <v>284</v>
      </c>
      <c r="C5418" s="141" t="s">
        <v>3457</v>
      </c>
      <c r="D5418" s="141" t="s">
        <v>3456</v>
      </c>
      <c r="E5418" s="141" t="s">
        <v>4144</v>
      </c>
      <c r="F5418" s="141" t="s">
        <v>3282</v>
      </c>
      <c r="G5418" s="141" t="s">
        <v>63</v>
      </c>
      <c r="H5418" s="141" t="s">
        <v>3488</v>
      </c>
      <c r="I5418" s="141" t="s">
        <v>3495</v>
      </c>
      <c r="J5418" s="141" t="s">
        <v>136</v>
      </c>
      <c r="K5418" s="141" t="s">
        <v>137</v>
      </c>
      <c r="L5418" s="141" t="s">
        <v>3491</v>
      </c>
      <c r="M5418" s="141" t="s">
        <v>272</v>
      </c>
      <c r="N5418" s="141" t="s">
        <v>675</v>
      </c>
      <c r="O5418" s="141" t="s">
        <v>287</v>
      </c>
      <c r="P5418" s="141" t="s">
        <v>1471</v>
      </c>
      <c r="Q5418" s="141" t="s">
        <v>1470</v>
      </c>
      <c r="R5418" s="141" t="s">
        <v>3468</v>
      </c>
      <c r="S5418" s="148" t="s">
        <v>3283</v>
      </c>
      <c r="T5418" s="147">
        <v>0</v>
      </c>
      <c r="U5418" s="147">
        <v>57615312</v>
      </c>
      <c r="V5418" s="147">
        <v>27095234.57</v>
      </c>
      <c r="W5418" s="147">
        <v>27095234.57</v>
      </c>
    </row>
    <row r="5419" spans="1:23">
      <c r="A5419" s="141" t="s">
        <v>3465</v>
      </c>
      <c r="B5419" s="141" t="s">
        <v>284</v>
      </c>
      <c r="C5419" s="141" t="s">
        <v>3457</v>
      </c>
      <c r="D5419" s="141" t="s">
        <v>3456</v>
      </c>
      <c r="E5419" s="141" t="s">
        <v>4144</v>
      </c>
      <c r="F5419" s="141" t="s">
        <v>3282</v>
      </c>
      <c r="G5419" s="141" t="s">
        <v>63</v>
      </c>
      <c r="H5419" s="141" t="s">
        <v>3488</v>
      </c>
      <c r="I5419" s="141" t="s">
        <v>3495</v>
      </c>
      <c r="J5419" s="141" t="s">
        <v>136</v>
      </c>
      <c r="K5419" s="141" t="s">
        <v>137</v>
      </c>
      <c r="L5419" s="141" t="s">
        <v>3491</v>
      </c>
      <c r="M5419" s="141" t="s">
        <v>272</v>
      </c>
      <c r="N5419" s="141" t="s">
        <v>675</v>
      </c>
      <c r="O5419" s="141" t="s">
        <v>287</v>
      </c>
      <c r="P5419" s="141" t="s">
        <v>3433</v>
      </c>
      <c r="Q5419" s="141" t="s">
        <v>3432</v>
      </c>
      <c r="R5419" s="141" t="s">
        <v>3468</v>
      </c>
      <c r="S5419" s="148" t="s">
        <v>3283</v>
      </c>
      <c r="T5419" s="147">
        <v>0</v>
      </c>
      <c r="U5419" s="147">
        <v>92018280.280000001</v>
      </c>
      <c r="V5419" s="147">
        <v>0</v>
      </c>
      <c r="W5419" s="147">
        <v>0</v>
      </c>
    </row>
    <row r="5420" spans="1:23">
      <c r="A5420" s="141" t="s">
        <v>3465</v>
      </c>
      <c r="B5420" s="141" t="s">
        <v>284</v>
      </c>
      <c r="C5420" s="141" t="s">
        <v>3457</v>
      </c>
      <c r="D5420" s="141" t="s">
        <v>3456</v>
      </c>
      <c r="E5420" s="141" t="s">
        <v>4144</v>
      </c>
      <c r="F5420" s="141" t="s">
        <v>3282</v>
      </c>
      <c r="G5420" s="141" t="s">
        <v>63</v>
      </c>
      <c r="H5420" s="141" t="s">
        <v>3488</v>
      </c>
      <c r="I5420" s="141" t="s">
        <v>3495</v>
      </c>
      <c r="J5420" s="141" t="s">
        <v>136</v>
      </c>
      <c r="K5420" s="141" t="s">
        <v>137</v>
      </c>
      <c r="L5420" s="141" t="s">
        <v>3491</v>
      </c>
      <c r="M5420" s="141" t="s">
        <v>272</v>
      </c>
      <c r="N5420" s="141" t="s">
        <v>675</v>
      </c>
      <c r="O5420" s="141" t="s">
        <v>304</v>
      </c>
      <c r="P5420" s="141" t="s">
        <v>1471</v>
      </c>
      <c r="Q5420" s="141" t="s">
        <v>1470</v>
      </c>
      <c r="R5420" s="141" t="s">
        <v>3468</v>
      </c>
      <c r="S5420" s="148" t="s">
        <v>3283</v>
      </c>
      <c r="T5420" s="147">
        <v>0</v>
      </c>
      <c r="U5420" s="147">
        <v>15000000</v>
      </c>
      <c r="V5420" s="147">
        <v>14999999.810000001</v>
      </c>
      <c r="W5420" s="147">
        <v>14999999.810000001</v>
      </c>
    </row>
    <row r="5421" spans="1:23">
      <c r="A5421" s="141" t="s">
        <v>3465</v>
      </c>
      <c r="B5421" s="141" t="s">
        <v>284</v>
      </c>
      <c r="C5421" s="141" t="s">
        <v>3457</v>
      </c>
      <c r="D5421" s="141" t="s">
        <v>3456</v>
      </c>
      <c r="E5421" s="141" t="s">
        <v>4144</v>
      </c>
      <c r="F5421" s="141" t="s">
        <v>3282</v>
      </c>
      <c r="G5421" s="141" t="s">
        <v>63</v>
      </c>
      <c r="H5421" s="141" t="s">
        <v>3488</v>
      </c>
      <c r="I5421" s="141" t="s">
        <v>3495</v>
      </c>
      <c r="J5421" s="141" t="s">
        <v>136</v>
      </c>
      <c r="K5421" s="141" t="s">
        <v>137</v>
      </c>
      <c r="L5421" s="141" t="s">
        <v>3491</v>
      </c>
      <c r="M5421" s="141" t="s">
        <v>272</v>
      </c>
      <c r="N5421" s="141" t="s">
        <v>694</v>
      </c>
      <c r="O5421" s="141" t="s">
        <v>287</v>
      </c>
      <c r="P5421" s="141" t="s">
        <v>1392</v>
      </c>
      <c r="Q5421" s="141" t="s">
        <v>1391</v>
      </c>
      <c r="R5421" s="141" t="s">
        <v>3468</v>
      </c>
      <c r="S5421" s="148" t="s">
        <v>3283</v>
      </c>
      <c r="T5421" s="147">
        <v>0</v>
      </c>
      <c r="U5421" s="147">
        <v>127349243</v>
      </c>
      <c r="V5421" s="147">
        <v>62475504.060000002</v>
      </c>
      <c r="W5421" s="147">
        <v>62475504.060000002</v>
      </c>
    </row>
    <row r="5422" spans="1:23">
      <c r="A5422" s="141" t="s">
        <v>3465</v>
      </c>
      <c r="B5422" s="141" t="s">
        <v>284</v>
      </c>
      <c r="C5422" s="141" t="s">
        <v>3457</v>
      </c>
      <c r="D5422" s="141" t="s">
        <v>3456</v>
      </c>
      <c r="E5422" s="141" t="s">
        <v>4144</v>
      </c>
      <c r="F5422" s="141" t="s">
        <v>3282</v>
      </c>
      <c r="G5422" s="141" t="s">
        <v>63</v>
      </c>
      <c r="H5422" s="141" t="s">
        <v>3488</v>
      </c>
      <c r="I5422" s="141" t="s">
        <v>3495</v>
      </c>
      <c r="J5422" s="141" t="s">
        <v>136</v>
      </c>
      <c r="K5422" s="141" t="s">
        <v>137</v>
      </c>
      <c r="L5422" s="141" t="s">
        <v>3491</v>
      </c>
      <c r="M5422" s="141" t="s">
        <v>272</v>
      </c>
      <c r="N5422" s="141" t="s">
        <v>694</v>
      </c>
      <c r="O5422" s="141" t="s">
        <v>287</v>
      </c>
      <c r="P5422" s="141" t="s">
        <v>1390</v>
      </c>
      <c r="Q5422" s="141" t="s">
        <v>1389</v>
      </c>
      <c r="R5422" s="141" t="s">
        <v>3468</v>
      </c>
      <c r="S5422" s="148" t="s">
        <v>3283</v>
      </c>
      <c r="T5422" s="147">
        <v>0</v>
      </c>
      <c r="U5422" s="147">
        <v>142209755.75999999</v>
      </c>
      <c r="V5422" s="147">
        <v>59226960.380000003</v>
      </c>
      <c r="W5422" s="147">
        <v>59226960.380000003</v>
      </c>
    </row>
    <row r="5423" spans="1:23">
      <c r="A5423" s="141" t="s">
        <v>3465</v>
      </c>
      <c r="B5423" s="141" t="s">
        <v>284</v>
      </c>
      <c r="C5423" s="141" t="s">
        <v>3457</v>
      </c>
      <c r="D5423" s="141" t="s">
        <v>3456</v>
      </c>
      <c r="E5423" s="141" t="s">
        <v>4144</v>
      </c>
      <c r="F5423" s="141" t="s">
        <v>3282</v>
      </c>
      <c r="G5423" s="141" t="s">
        <v>63</v>
      </c>
      <c r="H5423" s="141" t="s">
        <v>3488</v>
      </c>
      <c r="I5423" s="141" t="s">
        <v>3495</v>
      </c>
      <c r="J5423" s="141" t="s">
        <v>136</v>
      </c>
      <c r="K5423" s="141" t="s">
        <v>137</v>
      </c>
      <c r="L5423" s="141" t="s">
        <v>3491</v>
      </c>
      <c r="M5423" s="141" t="s">
        <v>272</v>
      </c>
      <c r="N5423" s="141" t="s">
        <v>694</v>
      </c>
      <c r="O5423" s="141" t="s">
        <v>287</v>
      </c>
      <c r="P5423" s="141" t="s">
        <v>1201</v>
      </c>
      <c r="Q5423" s="141" t="s">
        <v>699</v>
      </c>
      <c r="R5423" s="141" t="s">
        <v>3468</v>
      </c>
      <c r="S5423" s="148" t="s">
        <v>3283</v>
      </c>
      <c r="T5423" s="147">
        <v>193416783</v>
      </c>
      <c r="U5423" s="147">
        <v>230849533.83000001</v>
      </c>
      <c r="V5423" s="147">
        <v>226543914.56999999</v>
      </c>
      <c r="W5423" s="147">
        <v>226543914.56999999</v>
      </c>
    </row>
    <row r="5424" spans="1:23">
      <c r="A5424" s="141" t="s">
        <v>3465</v>
      </c>
      <c r="B5424" s="141" t="s">
        <v>284</v>
      </c>
      <c r="C5424" s="141" t="s">
        <v>3457</v>
      </c>
      <c r="D5424" s="141" t="s">
        <v>3456</v>
      </c>
      <c r="E5424" s="141" t="s">
        <v>4144</v>
      </c>
      <c r="F5424" s="141" t="s">
        <v>3282</v>
      </c>
      <c r="G5424" s="141" t="s">
        <v>63</v>
      </c>
      <c r="H5424" s="141" t="s">
        <v>3488</v>
      </c>
      <c r="I5424" s="141" t="s">
        <v>3495</v>
      </c>
      <c r="J5424" s="141" t="s">
        <v>136</v>
      </c>
      <c r="K5424" s="141" t="s">
        <v>137</v>
      </c>
      <c r="L5424" s="141" t="s">
        <v>3491</v>
      </c>
      <c r="M5424" s="141" t="s">
        <v>272</v>
      </c>
      <c r="N5424" s="141" t="s">
        <v>694</v>
      </c>
      <c r="O5424" s="141" t="s">
        <v>287</v>
      </c>
      <c r="P5424" s="141" t="s">
        <v>3435</v>
      </c>
      <c r="Q5424" s="141" t="s">
        <v>3434</v>
      </c>
      <c r="R5424" s="141" t="s">
        <v>3468</v>
      </c>
      <c r="S5424" s="148" t="s">
        <v>3283</v>
      </c>
      <c r="T5424" s="147">
        <v>0</v>
      </c>
      <c r="U5424" s="147">
        <v>63713447.75</v>
      </c>
      <c r="V5424" s="147">
        <v>0</v>
      </c>
      <c r="W5424" s="147">
        <v>0</v>
      </c>
    </row>
    <row r="5425" spans="1:23">
      <c r="A5425" s="141" t="s">
        <v>3465</v>
      </c>
      <c r="B5425" s="141" t="s">
        <v>284</v>
      </c>
      <c r="C5425" s="141" t="s">
        <v>3457</v>
      </c>
      <c r="D5425" s="141" t="s">
        <v>3456</v>
      </c>
      <c r="E5425" s="141" t="s">
        <v>4144</v>
      </c>
      <c r="F5425" s="141" t="s">
        <v>3282</v>
      </c>
      <c r="G5425" s="141" t="s">
        <v>63</v>
      </c>
      <c r="H5425" s="141" t="s">
        <v>3488</v>
      </c>
      <c r="I5425" s="141" t="s">
        <v>3495</v>
      </c>
      <c r="J5425" s="141" t="s">
        <v>136</v>
      </c>
      <c r="K5425" s="141" t="s">
        <v>137</v>
      </c>
      <c r="L5425" s="141" t="s">
        <v>3491</v>
      </c>
      <c r="M5425" s="141" t="s">
        <v>272</v>
      </c>
      <c r="N5425" s="141" t="s">
        <v>694</v>
      </c>
      <c r="O5425" s="141" t="s">
        <v>287</v>
      </c>
      <c r="P5425" s="141" t="s">
        <v>3437</v>
      </c>
      <c r="Q5425" s="141" t="s">
        <v>3436</v>
      </c>
      <c r="R5425" s="141" t="s">
        <v>3468</v>
      </c>
      <c r="S5425" s="148" t="s">
        <v>3283</v>
      </c>
      <c r="T5425" s="147">
        <v>0</v>
      </c>
      <c r="U5425" s="147">
        <v>147869484.19</v>
      </c>
      <c r="V5425" s="147">
        <v>0</v>
      </c>
      <c r="W5425" s="147">
        <v>0</v>
      </c>
    </row>
    <row r="5426" spans="1:23">
      <c r="A5426" s="141" t="s">
        <v>3465</v>
      </c>
      <c r="B5426" s="141" t="s">
        <v>284</v>
      </c>
      <c r="C5426" s="141" t="s">
        <v>3457</v>
      </c>
      <c r="D5426" s="141" t="s">
        <v>3456</v>
      </c>
      <c r="E5426" s="141" t="s">
        <v>4144</v>
      </c>
      <c r="F5426" s="141" t="s">
        <v>3282</v>
      </c>
      <c r="G5426" s="141" t="s">
        <v>63</v>
      </c>
      <c r="H5426" s="141" t="s">
        <v>3488</v>
      </c>
      <c r="I5426" s="141" t="s">
        <v>3495</v>
      </c>
      <c r="J5426" s="141" t="s">
        <v>136</v>
      </c>
      <c r="K5426" s="141" t="s">
        <v>137</v>
      </c>
      <c r="L5426" s="141" t="s">
        <v>3491</v>
      </c>
      <c r="M5426" s="141" t="s">
        <v>272</v>
      </c>
      <c r="N5426" s="141" t="s">
        <v>694</v>
      </c>
      <c r="O5426" s="141" t="s">
        <v>287</v>
      </c>
      <c r="P5426" s="141" t="s">
        <v>3439</v>
      </c>
      <c r="Q5426" s="141" t="s">
        <v>3438</v>
      </c>
      <c r="R5426" s="141" t="s">
        <v>3468</v>
      </c>
      <c r="S5426" s="148" t="s">
        <v>3283</v>
      </c>
      <c r="T5426" s="147">
        <v>0</v>
      </c>
      <c r="U5426" s="147">
        <v>111489876.47</v>
      </c>
      <c r="V5426" s="147">
        <v>0</v>
      </c>
      <c r="W5426" s="147">
        <v>0</v>
      </c>
    </row>
    <row r="5427" spans="1:23">
      <c r="A5427" s="141" t="s">
        <v>3465</v>
      </c>
      <c r="B5427" s="141" t="s">
        <v>284</v>
      </c>
      <c r="C5427" s="141" t="s">
        <v>3457</v>
      </c>
      <c r="D5427" s="141" t="s">
        <v>3456</v>
      </c>
      <c r="E5427" s="141" t="s">
        <v>4144</v>
      </c>
      <c r="F5427" s="141" t="s">
        <v>3282</v>
      </c>
      <c r="G5427" s="141" t="s">
        <v>63</v>
      </c>
      <c r="H5427" s="141" t="s">
        <v>3488</v>
      </c>
      <c r="I5427" s="141" t="s">
        <v>3495</v>
      </c>
      <c r="J5427" s="141" t="s">
        <v>136</v>
      </c>
      <c r="K5427" s="141" t="s">
        <v>137</v>
      </c>
      <c r="L5427" s="141" t="s">
        <v>3491</v>
      </c>
      <c r="M5427" s="141" t="s">
        <v>272</v>
      </c>
      <c r="N5427" s="141" t="s">
        <v>694</v>
      </c>
      <c r="O5427" s="141" t="s">
        <v>287</v>
      </c>
      <c r="P5427" s="141" t="s">
        <v>3441</v>
      </c>
      <c r="Q5427" s="141" t="s">
        <v>3440</v>
      </c>
      <c r="R5427" s="141" t="s">
        <v>3468</v>
      </c>
      <c r="S5427" s="148" t="s">
        <v>3283</v>
      </c>
      <c r="T5427" s="147">
        <v>0</v>
      </c>
      <c r="U5427" s="147">
        <v>30229841.190000001</v>
      </c>
      <c r="V5427" s="147">
        <v>0</v>
      </c>
      <c r="W5427" s="147">
        <v>0</v>
      </c>
    </row>
    <row r="5428" spans="1:23">
      <c r="A5428" s="141" t="s">
        <v>3465</v>
      </c>
      <c r="B5428" s="141" t="s">
        <v>284</v>
      </c>
      <c r="C5428" s="141" t="s">
        <v>3457</v>
      </c>
      <c r="D5428" s="141" t="s">
        <v>3456</v>
      </c>
      <c r="E5428" s="141" t="s">
        <v>4144</v>
      </c>
      <c r="F5428" s="141" t="s">
        <v>3282</v>
      </c>
      <c r="G5428" s="141" t="s">
        <v>63</v>
      </c>
      <c r="H5428" s="141" t="s">
        <v>3488</v>
      </c>
      <c r="I5428" s="141" t="s">
        <v>3495</v>
      </c>
      <c r="J5428" s="141" t="s">
        <v>136</v>
      </c>
      <c r="K5428" s="141" t="s">
        <v>137</v>
      </c>
      <c r="L5428" s="141" t="s">
        <v>3491</v>
      </c>
      <c r="M5428" s="141" t="s">
        <v>272</v>
      </c>
      <c r="N5428" s="141" t="s">
        <v>694</v>
      </c>
      <c r="O5428" s="141" t="s">
        <v>289</v>
      </c>
      <c r="P5428" s="141" t="s">
        <v>1473</v>
      </c>
      <c r="Q5428" s="141" t="s">
        <v>1472</v>
      </c>
      <c r="R5428" s="141" t="s">
        <v>3468</v>
      </c>
      <c r="S5428" s="148" t="s">
        <v>3283</v>
      </c>
      <c r="T5428" s="147">
        <v>0</v>
      </c>
      <c r="U5428" s="147">
        <v>20000000</v>
      </c>
      <c r="V5428" s="147">
        <v>19988739.530000001</v>
      </c>
      <c r="W5428" s="147">
        <v>19988739.530000001</v>
      </c>
    </row>
    <row r="5429" spans="1:23">
      <c r="A5429" s="141" t="s">
        <v>3465</v>
      </c>
      <c r="B5429" s="141" t="s">
        <v>284</v>
      </c>
      <c r="C5429" s="141" t="s">
        <v>3457</v>
      </c>
      <c r="D5429" s="141" t="s">
        <v>3456</v>
      </c>
      <c r="E5429" s="141" t="s">
        <v>4144</v>
      </c>
      <c r="F5429" s="141" t="s">
        <v>3282</v>
      </c>
      <c r="G5429" s="141" t="s">
        <v>63</v>
      </c>
      <c r="H5429" s="141" t="s">
        <v>3488</v>
      </c>
      <c r="I5429" s="141" t="s">
        <v>3495</v>
      </c>
      <c r="J5429" s="141" t="s">
        <v>136</v>
      </c>
      <c r="K5429" s="141" t="s">
        <v>137</v>
      </c>
      <c r="L5429" s="141" t="s">
        <v>3491</v>
      </c>
      <c r="M5429" s="141" t="s">
        <v>272</v>
      </c>
      <c r="N5429" s="141" t="s">
        <v>694</v>
      </c>
      <c r="O5429" s="141" t="s">
        <v>304</v>
      </c>
      <c r="P5429" s="141" t="s">
        <v>1394</v>
      </c>
      <c r="Q5429" s="141" t="s">
        <v>1393</v>
      </c>
      <c r="R5429" s="141" t="s">
        <v>3468</v>
      </c>
      <c r="S5429" s="148" t="s">
        <v>3283</v>
      </c>
      <c r="T5429" s="147">
        <v>0</v>
      </c>
      <c r="U5429" s="147">
        <v>126060609.58</v>
      </c>
      <c r="V5429" s="147">
        <v>126060609.58</v>
      </c>
      <c r="W5429" s="147">
        <v>126060609.58</v>
      </c>
    </row>
    <row r="5430" spans="1:23">
      <c r="A5430" s="141" t="s">
        <v>3465</v>
      </c>
      <c r="B5430" s="141" t="s">
        <v>284</v>
      </c>
      <c r="C5430" s="141" t="s">
        <v>3457</v>
      </c>
      <c r="D5430" s="141" t="s">
        <v>3456</v>
      </c>
      <c r="E5430" s="141" t="s">
        <v>4144</v>
      </c>
      <c r="F5430" s="141" t="s">
        <v>3282</v>
      </c>
      <c r="G5430" s="141" t="s">
        <v>63</v>
      </c>
      <c r="H5430" s="141" t="s">
        <v>3488</v>
      </c>
      <c r="I5430" s="141" t="s">
        <v>3495</v>
      </c>
      <c r="J5430" s="141" t="s">
        <v>136</v>
      </c>
      <c r="K5430" s="141" t="s">
        <v>137</v>
      </c>
      <c r="L5430" s="141" t="s">
        <v>3491</v>
      </c>
      <c r="M5430" s="141" t="s">
        <v>272</v>
      </c>
      <c r="N5430" s="141" t="s">
        <v>705</v>
      </c>
      <c r="O5430" s="141" t="s">
        <v>287</v>
      </c>
      <c r="P5430" s="141" t="s">
        <v>1212</v>
      </c>
      <c r="Q5430" s="141" t="s">
        <v>711</v>
      </c>
      <c r="R5430" s="141" t="s">
        <v>3468</v>
      </c>
      <c r="S5430" s="148" t="s">
        <v>3283</v>
      </c>
      <c r="T5430" s="147">
        <v>358000000</v>
      </c>
      <c r="U5430" s="147">
        <v>589904290</v>
      </c>
      <c r="V5430" s="147">
        <v>374796653.14999998</v>
      </c>
      <c r="W5430" s="147">
        <v>374796653.14999998</v>
      </c>
    </row>
    <row r="5431" spans="1:23">
      <c r="A5431" s="141" t="s">
        <v>3465</v>
      </c>
      <c r="B5431" s="141" t="s">
        <v>284</v>
      </c>
      <c r="C5431" s="141" t="s">
        <v>3457</v>
      </c>
      <c r="D5431" s="141" t="s">
        <v>3456</v>
      </c>
      <c r="E5431" s="141" t="s">
        <v>4144</v>
      </c>
      <c r="F5431" s="141" t="s">
        <v>3282</v>
      </c>
      <c r="G5431" s="141" t="s">
        <v>63</v>
      </c>
      <c r="H5431" s="141" t="s">
        <v>3488</v>
      </c>
      <c r="I5431" s="141" t="s">
        <v>3495</v>
      </c>
      <c r="J5431" s="141" t="s">
        <v>136</v>
      </c>
      <c r="K5431" s="141" t="s">
        <v>137</v>
      </c>
      <c r="L5431" s="141" t="s">
        <v>3491</v>
      </c>
      <c r="M5431" s="141" t="s">
        <v>272</v>
      </c>
      <c r="N5431" s="141" t="s">
        <v>705</v>
      </c>
      <c r="O5431" s="141" t="s">
        <v>287</v>
      </c>
      <c r="P5431" s="141" t="s">
        <v>1395</v>
      </c>
      <c r="Q5431" s="141" t="s">
        <v>2659</v>
      </c>
      <c r="R5431" s="141" t="s">
        <v>3468</v>
      </c>
      <c r="S5431" s="148" t="s">
        <v>3283</v>
      </c>
      <c r="T5431" s="147">
        <v>0</v>
      </c>
      <c r="U5431" s="147">
        <v>82309357.329999998</v>
      </c>
      <c r="V5431" s="147">
        <v>82309357.329999998</v>
      </c>
      <c r="W5431" s="147">
        <v>82309357.329999998</v>
      </c>
    </row>
    <row r="5432" spans="1:23">
      <c r="A5432" s="141" t="s">
        <v>3465</v>
      </c>
      <c r="B5432" s="141" t="s">
        <v>284</v>
      </c>
      <c r="C5432" s="141" t="s">
        <v>3457</v>
      </c>
      <c r="D5432" s="141" t="s">
        <v>3456</v>
      </c>
      <c r="E5432" s="141" t="s">
        <v>4144</v>
      </c>
      <c r="F5432" s="141" t="s">
        <v>3282</v>
      </c>
      <c r="G5432" s="141" t="s">
        <v>63</v>
      </c>
      <c r="H5432" s="141" t="s">
        <v>3488</v>
      </c>
      <c r="I5432" s="141" t="s">
        <v>3495</v>
      </c>
      <c r="J5432" s="141" t="s">
        <v>136</v>
      </c>
      <c r="K5432" s="141" t="s">
        <v>137</v>
      </c>
      <c r="L5432" s="141" t="s">
        <v>3491</v>
      </c>
      <c r="M5432" s="141" t="s">
        <v>272</v>
      </c>
      <c r="N5432" s="141" t="s">
        <v>705</v>
      </c>
      <c r="O5432" s="141" t="s">
        <v>287</v>
      </c>
      <c r="P5432" s="141" t="s">
        <v>1207</v>
      </c>
      <c r="Q5432" s="141" t="s">
        <v>706</v>
      </c>
      <c r="R5432" s="141" t="s">
        <v>3468</v>
      </c>
      <c r="S5432" s="148" t="s">
        <v>3283</v>
      </c>
      <c r="T5432" s="147">
        <v>99999999</v>
      </c>
      <c r="U5432" s="147">
        <v>81149131.939999998</v>
      </c>
      <c r="V5432" s="147">
        <v>77644180.25</v>
      </c>
      <c r="W5432" s="147">
        <v>77644180.25</v>
      </c>
    </row>
    <row r="5433" spans="1:23">
      <c r="A5433" s="141" t="s">
        <v>3465</v>
      </c>
      <c r="B5433" s="141" t="s">
        <v>284</v>
      </c>
      <c r="C5433" s="141" t="s">
        <v>3457</v>
      </c>
      <c r="D5433" s="141" t="s">
        <v>3456</v>
      </c>
      <c r="E5433" s="141" t="s">
        <v>4144</v>
      </c>
      <c r="F5433" s="141" t="s">
        <v>3282</v>
      </c>
      <c r="G5433" s="141" t="s">
        <v>63</v>
      </c>
      <c r="H5433" s="141" t="s">
        <v>3488</v>
      </c>
      <c r="I5433" s="141" t="s">
        <v>3495</v>
      </c>
      <c r="J5433" s="141" t="s">
        <v>136</v>
      </c>
      <c r="K5433" s="141" t="s">
        <v>137</v>
      </c>
      <c r="L5433" s="141" t="s">
        <v>3491</v>
      </c>
      <c r="M5433" s="141" t="s">
        <v>272</v>
      </c>
      <c r="N5433" s="141" t="s">
        <v>705</v>
      </c>
      <c r="O5433" s="141" t="s">
        <v>287</v>
      </c>
      <c r="P5433" s="141" t="s">
        <v>1475</v>
      </c>
      <c r="Q5433" s="141" t="s">
        <v>1474</v>
      </c>
      <c r="R5433" s="141" t="s">
        <v>3468</v>
      </c>
      <c r="S5433" s="148" t="s">
        <v>3283</v>
      </c>
      <c r="T5433" s="147">
        <v>0</v>
      </c>
      <c r="U5433" s="147">
        <v>3254206.27</v>
      </c>
      <c r="V5433" s="147">
        <v>3254206.27</v>
      </c>
      <c r="W5433" s="147">
        <v>3254206.27</v>
      </c>
    </row>
    <row r="5434" spans="1:23">
      <c r="A5434" s="141" t="s">
        <v>3465</v>
      </c>
      <c r="B5434" s="141" t="s">
        <v>284</v>
      </c>
      <c r="C5434" s="141" t="s">
        <v>3457</v>
      </c>
      <c r="D5434" s="141" t="s">
        <v>3456</v>
      </c>
      <c r="E5434" s="141" t="s">
        <v>4144</v>
      </c>
      <c r="F5434" s="141" t="s">
        <v>3282</v>
      </c>
      <c r="G5434" s="141" t="s">
        <v>63</v>
      </c>
      <c r="H5434" s="141" t="s">
        <v>3488</v>
      </c>
      <c r="I5434" s="141" t="s">
        <v>3495</v>
      </c>
      <c r="J5434" s="141" t="s">
        <v>136</v>
      </c>
      <c r="K5434" s="141" t="s">
        <v>137</v>
      </c>
      <c r="L5434" s="141" t="s">
        <v>3491</v>
      </c>
      <c r="M5434" s="141" t="s">
        <v>272</v>
      </c>
      <c r="N5434" s="141" t="s">
        <v>705</v>
      </c>
      <c r="O5434" s="141" t="s">
        <v>287</v>
      </c>
      <c r="P5434" s="141" t="s">
        <v>3443</v>
      </c>
      <c r="Q5434" s="141" t="s">
        <v>3442</v>
      </c>
      <c r="R5434" s="141" t="s">
        <v>3468</v>
      </c>
      <c r="S5434" s="148" t="s">
        <v>3283</v>
      </c>
      <c r="T5434" s="147">
        <v>0</v>
      </c>
      <c r="U5434" s="147">
        <v>40000000</v>
      </c>
      <c r="V5434" s="147">
        <v>0</v>
      </c>
      <c r="W5434" s="147">
        <v>0</v>
      </c>
    </row>
    <row r="5435" spans="1:23">
      <c r="A5435" s="141" t="s">
        <v>3465</v>
      </c>
      <c r="B5435" s="141" t="s">
        <v>284</v>
      </c>
      <c r="C5435" s="141" t="s">
        <v>3457</v>
      </c>
      <c r="D5435" s="141" t="s">
        <v>3456</v>
      </c>
      <c r="E5435" s="141" t="s">
        <v>4144</v>
      </c>
      <c r="F5435" s="141" t="s">
        <v>3282</v>
      </c>
      <c r="G5435" s="141" t="s">
        <v>63</v>
      </c>
      <c r="H5435" s="141" t="s">
        <v>3488</v>
      </c>
      <c r="I5435" s="141" t="s">
        <v>3495</v>
      </c>
      <c r="J5435" s="141" t="s">
        <v>136</v>
      </c>
      <c r="K5435" s="141" t="s">
        <v>137</v>
      </c>
      <c r="L5435" s="141" t="s">
        <v>3491</v>
      </c>
      <c r="M5435" s="141" t="s">
        <v>272</v>
      </c>
      <c r="N5435" s="141" t="s">
        <v>705</v>
      </c>
      <c r="O5435" s="141" t="s">
        <v>287</v>
      </c>
      <c r="P5435" s="141" t="s">
        <v>3445</v>
      </c>
      <c r="Q5435" s="141" t="s">
        <v>3444</v>
      </c>
      <c r="R5435" s="141" t="s">
        <v>3468</v>
      </c>
      <c r="S5435" s="148" t="s">
        <v>3283</v>
      </c>
      <c r="T5435" s="147">
        <v>0</v>
      </c>
      <c r="U5435" s="147">
        <v>25824069.260000002</v>
      </c>
      <c r="V5435" s="147">
        <v>0</v>
      </c>
      <c r="W5435" s="147">
        <v>0</v>
      </c>
    </row>
    <row r="5436" spans="1:23">
      <c r="A5436" s="141" t="s">
        <v>3465</v>
      </c>
      <c r="B5436" s="141" t="s">
        <v>284</v>
      </c>
      <c r="C5436" s="141" t="s">
        <v>3457</v>
      </c>
      <c r="D5436" s="141" t="s">
        <v>3456</v>
      </c>
      <c r="E5436" s="141" t="s">
        <v>4144</v>
      </c>
      <c r="F5436" s="141" t="s">
        <v>3282</v>
      </c>
      <c r="G5436" s="141" t="s">
        <v>63</v>
      </c>
      <c r="H5436" s="141" t="s">
        <v>3488</v>
      </c>
      <c r="I5436" s="141" t="s">
        <v>3495</v>
      </c>
      <c r="J5436" s="141" t="s">
        <v>136</v>
      </c>
      <c r="K5436" s="141" t="s">
        <v>137</v>
      </c>
      <c r="L5436" s="141" t="s">
        <v>3491</v>
      </c>
      <c r="M5436" s="141" t="s">
        <v>272</v>
      </c>
      <c r="N5436" s="141" t="s">
        <v>705</v>
      </c>
      <c r="O5436" s="141" t="s">
        <v>289</v>
      </c>
      <c r="P5436" s="141" t="s">
        <v>1475</v>
      </c>
      <c r="Q5436" s="141" t="s">
        <v>1474</v>
      </c>
      <c r="R5436" s="141" t="s">
        <v>3468</v>
      </c>
      <c r="S5436" s="148" t="s">
        <v>3283</v>
      </c>
      <c r="T5436" s="147">
        <v>0</v>
      </c>
      <c r="U5436" s="147">
        <v>43246599.659999996</v>
      </c>
      <c r="V5436" s="147">
        <v>43000000</v>
      </c>
      <c r="W5436" s="147">
        <v>43000000</v>
      </c>
    </row>
    <row r="5437" spans="1:23">
      <c r="A5437" s="141" t="s">
        <v>3465</v>
      </c>
      <c r="B5437" s="141" t="s">
        <v>284</v>
      </c>
      <c r="C5437" s="141" t="s">
        <v>3457</v>
      </c>
      <c r="D5437" s="141" t="s">
        <v>3456</v>
      </c>
      <c r="E5437" s="141" t="s">
        <v>4144</v>
      </c>
      <c r="F5437" s="141" t="s">
        <v>3282</v>
      </c>
      <c r="G5437" s="141" t="s">
        <v>63</v>
      </c>
      <c r="H5437" s="141" t="s">
        <v>3488</v>
      </c>
      <c r="I5437" s="141" t="s">
        <v>3495</v>
      </c>
      <c r="J5437" s="141" t="s">
        <v>136</v>
      </c>
      <c r="K5437" s="141" t="s">
        <v>137</v>
      </c>
      <c r="L5437" s="141" t="s">
        <v>3491</v>
      </c>
      <c r="M5437" s="141" t="s">
        <v>272</v>
      </c>
      <c r="N5437" s="141" t="s">
        <v>717</v>
      </c>
      <c r="O5437" s="141" t="s">
        <v>287</v>
      </c>
      <c r="P5437" s="141" t="s">
        <v>1477</v>
      </c>
      <c r="Q5437" s="141" t="s">
        <v>1476</v>
      </c>
      <c r="R5437" s="141" t="s">
        <v>3468</v>
      </c>
      <c r="S5437" s="148" t="s">
        <v>3283</v>
      </c>
      <c r="T5437" s="147">
        <v>0</v>
      </c>
      <c r="U5437" s="147">
        <v>1060513690</v>
      </c>
      <c r="V5437" s="147">
        <v>913820234</v>
      </c>
      <c r="W5437" s="147">
        <v>913820234</v>
      </c>
    </row>
    <row r="5438" spans="1:23">
      <c r="A5438" s="141" t="s">
        <v>3465</v>
      </c>
      <c r="B5438" s="141" t="s">
        <v>284</v>
      </c>
      <c r="C5438" s="141" t="s">
        <v>3457</v>
      </c>
      <c r="D5438" s="141" t="s">
        <v>3456</v>
      </c>
      <c r="E5438" s="141" t="s">
        <v>4144</v>
      </c>
      <c r="F5438" s="141" t="s">
        <v>3282</v>
      </c>
      <c r="G5438" s="141" t="s">
        <v>63</v>
      </c>
      <c r="H5438" s="141" t="s">
        <v>3488</v>
      </c>
      <c r="I5438" s="141" t="s">
        <v>3495</v>
      </c>
      <c r="J5438" s="141" t="s">
        <v>136</v>
      </c>
      <c r="K5438" s="141" t="s">
        <v>137</v>
      </c>
      <c r="L5438" s="141" t="s">
        <v>3491</v>
      </c>
      <c r="M5438" s="141" t="s">
        <v>272</v>
      </c>
      <c r="N5438" s="141" t="s">
        <v>717</v>
      </c>
      <c r="O5438" s="141" t="s">
        <v>287</v>
      </c>
      <c r="P5438" s="141" t="s">
        <v>1479</v>
      </c>
      <c r="Q5438" s="141" t="s">
        <v>1478</v>
      </c>
      <c r="R5438" s="141" t="s">
        <v>3468</v>
      </c>
      <c r="S5438" s="148" t="s">
        <v>3283</v>
      </c>
      <c r="T5438" s="147">
        <v>0</v>
      </c>
      <c r="U5438" s="147">
        <v>69000000</v>
      </c>
      <c r="V5438" s="147">
        <v>29000000</v>
      </c>
      <c r="W5438" s="147">
        <v>29000000</v>
      </c>
    </row>
    <row r="5439" spans="1:23">
      <c r="A5439" s="141" t="s">
        <v>3465</v>
      </c>
      <c r="B5439" s="141" t="s">
        <v>284</v>
      </c>
      <c r="C5439" s="141" t="s">
        <v>3457</v>
      </c>
      <c r="D5439" s="141" t="s">
        <v>3456</v>
      </c>
      <c r="E5439" s="141" t="s">
        <v>4144</v>
      </c>
      <c r="F5439" s="141" t="s">
        <v>3282</v>
      </c>
      <c r="G5439" s="141" t="s">
        <v>63</v>
      </c>
      <c r="H5439" s="141" t="s">
        <v>3488</v>
      </c>
      <c r="I5439" s="141" t="s">
        <v>3495</v>
      </c>
      <c r="J5439" s="141" t="s">
        <v>136</v>
      </c>
      <c r="K5439" s="141" t="s">
        <v>137</v>
      </c>
      <c r="L5439" s="141" t="s">
        <v>3491</v>
      </c>
      <c r="M5439" s="141" t="s">
        <v>272</v>
      </c>
      <c r="N5439" s="141" t="s">
        <v>302</v>
      </c>
      <c r="O5439" s="141" t="s">
        <v>287</v>
      </c>
      <c r="P5439" s="141" t="s">
        <v>1237</v>
      </c>
      <c r="Q5439" s="141" t="s">
        <v>732</v>
      </c>
      <c r="R5439" s="141" t="s">
        <v>3468</v>
      </c>
      <c r="S5439" s="148" t="s">
        <v>3283</v>
      </c>
      <c r="T5439" s="147">
        <v>105000000</v>
      </c>
      <c r="U5439" s="147">
        <v>4048040730.98</v>
      </c>
      <c r="V5439" s="147">
        <v>6040730.4900000002</v>
      </c>
      <c r="W5439" s="147">
        <v>6040730.4900000002</v>
      </c>
    </row>
    <row r="5440" spans="1:23">
      <c r="A5440" s="141" t="s">
        <v>3465</v>
      </c>
      <c r="B5440" s="141" t="s">
        <v>284</v>
      </c>
      <c r="C5440" s="141" t="s">
        <v>3457</v>
      </c>
      <c r="D5440" s="141" t="s">
        <v>3456</v>
      </c>
      <c r="E5440" s="141" t="s">
        <v>4144</v>
      </c>
      <c r="F5440" s="141" t="s">
        <v>3282</v>
      </c>
      <c r="G5440" s="141" t="s">
        <v>63</v>
      </c>
      <c r="H5440" s="141" t="s">
        <v>3488</v>
      </c>
      <c r="I5440" s="141" t="s">
        <v>3495</v>
      </c>
      <c r="J5440" s="141" t="s">
        <v>136</v>
      </c>
      <c r="K5440" s="141" t="s">
        <v>137</v>
      </c>
      <c r="L5440" s="141" t="s">
        <v>3491</v>
      </c>
      <c r="M5440" s="141" t="s">
        <v>272</v>
      </c>
      <c r="N5440" s="141" t="s">
        <v>302</v>
      </c>
      <c r="O5440" s="141" t="s">
        <v>287</v>
      </c>
      <c r="P5440" s="141" t="s">
        <v>1400</v>
      </c>
      <c r="Q5440" s="141" t="s">
        <v>1399</v>
      </c>
      <c r="R5440" s="141" t="s">
        <v>3468</v>
      </c>
      <c r="S5440" s="148" t="s">
        <v>3283</v>
      </c>
      <c r="T5440" s="147">
        <v>0</v>
      </c>
      <c r="U5440" s="147">
        <v>99420705.689999998</v>
      </c>
      <c r="V5440" s="147">
        <v>99420705.689999998</v>
      </c>
      <c r="W5440" s="147">
        <v>99420705.689999998</v>
      </c>
    </row>
    <row r="5441" spans="1:23">
      <c r="A5441" s="141" t="s">
        <v>3465</v>
      </c>
      <c r="B5441" s="141" t="s">
        <v>284</v>
      </c>
      <c r="C5441" s="141" t="s">
        <v>3457</v>
      </c>
      <c r="D5441" s="141" t="s">
        <v>3456</v>
      </c>
      <c r="E5441" s="141" t="s">
        <v>4144</v>
      </c>
      <c r="F5441" s="141" t="s">
        <v>3282</v>
      </c>
      <c r="G5441" s="141" t="s">
        <v>63</v>
      </c>
      <c r="H5441" s="141" t="s">
        <v>3488</v>
      </c>
      <c r="I5441" s="141" t="s">
        <v>3495</v>
      </c>
      <c r="J5441" s="141" t="s">
        <v>136</v>
      </c>
      <c r="K5441" s="141" t="s">
        <v>137</v>
      </c>
      <c r="L5441" s="141" t="s">
        <v>3491</v>
      </c>
      <c r="M5441" s="141" t="s">
        <v>272</v>
      </c>
      <c r="N5441" s="141" t="s">
        <v>302</v>
      </c>
      <c r="O5441" s="141" t="s">
        <v>287</v>
      </c>
      <c r="P5441" s="141" t="s">
        <v>1403</v>
      </c>
      <c r="Q5441" s="141" t="s">
        <v>2696</v>
      </c>
      <c r="R5441" s="141" t="s">
        <v>3468</v>
      </c>
      <c r="S5441" s="148" t="s">
        <v>3283</v>
      </c>
      <c r="T5441" s="147">
        <v>0</v>
      </c>
      <c r="U5441" s="147">
        <v>144017215.53999999</v>
      </c>
      <c r="V5441" s="147">
        <v>144017215.53999999</v>
      </c>
      <c r="W5441" s="147">
        <v>144017215.53999999</v>
      </c>
    </row>
    <row r="5442" spans="1:23">
      <c r="A5442" s="141" t="s">
        <v>3465</v>
      </c>
      <c r="B5442" s="141" t="s">
        <v>284</v>
      </c>
      <c r="C5442" s="141" t="s">
        <v>3457</v>
      </c>
      <c r="D5442" s="141" t="s">
        <v>3456</v>
      </c>
      <c r="E5442" s="141" t="s">
        <v>4144</v>
      </c>
      <c r="F5442" s="141" t="s">
        <v>3282</v>
      </c>
      <c r="G5442" s="141" t="s">
        <v>63</v>
      </c>
      <c r="H5442" s="141" t="s">
        <v>3488</v>
      </c>
      <c r="I5442" s="141" t="s">
        <v>3495</v>
      </c>
      <c r="J5442" s="141" t="s">
        <v>136</v>
      </c>
      <c r="K5442" s="141" t="s">
        <v>137</v>
      </c>
      <c r="L5442" s="141" t="s">
        <v>3491</v>
      </c>
      <c r="M5442" s="141" t="s">
        <v>272</v>
      </c>
      <c r="N5442" s="141" t="s">
        <v>302</v>
      </c>
      <c r="O5442" s="141" t="s">
        <v>287</v>
      </c>
      <c r="P5442" s="141" t="s">
        <v>1258</v>
      </c>
      <c r="Q5442" s="141" t="s">
        <v>751</v>
      </c>
      <c r="R5442" s="141" t="s">
        <v>3468</v>
      </c>
      <c r="S5442" s="148" t="s">
        <v>3283</v>
      </c>
      <c r="T5442" s="147">
        <v>24722138</v>
      </c>
      <c r="U5442" s="147">
        <v>0</v>
      </c>
      <c r="V5442" s="147">
        <v>0</v>
      </c>
      <c r="W5442" s="147">
        <v>0</v>
      </c>
    </row>
    <row r="5443" spans="1:23">
      <c r="A5443" s="141" t="s">
        <v>3465</v>
      </c>
      <c r="B5443" s="141" t="s">
        <v>284</v>
      </c>
      <c r="C5443" s="141" t="s">
        <v>3457</v>
      </c>
      <c r="D5443" s="141" t="s">
        <v>3456</v>
      </c>
      <c r="E5443" s="141" t="s">
        <v>4144</v>
      </c>
      <c r="F5443" s="141" t="s">
        <v>3282</v>
      </c>
      <c r="G5443" s="141" t="s">
        <v>63</v>
      </c>
      <c r="H5443" s="141" t="s">
        <v>3488</v>
      </c>
      <c r="I5443" s="141" t="s">
        <v>3495</v>
      </c>
      <c r="J5443" s="141" t="s">
        <v>136</v>
      </c>
      <c r="K5443" s="141" t="s">
        <v>137</v>
      </c>
      <c r="L5443" s="141" t="s">
        <v>3491</v>
      </c>
      <c r="M5443" s="141" t="s">
        <v>272</v>
      </c>
      <c r="N5443" s="141" t="s">
        <v>302</v>
      </c>
      <c r="O5443" s="141" t="s">
        <v>287</v>
      </c>
      <c r="P5443" s="141" t="s">
        <v>3273</v>
      </c>
      <c r="Q5443" s="141" t="s">
        <v>1398</v>
      </c>
      <c r="R5443" s="141" t="s">
        <v>3468</v>
      </c>
      <c r="S5443" s="148" t="s">
        <v>3283</v>
      </c>
      <c r="T5443" s="147">
        <v>0</v>
      </c>
      <c r="U5443" s="147">
        <v>156000000</v>
      </c>
      <c r="V5443" s="147">
        <v>0</v>
      </c>
      <c r="W5443" s="147">
        <v>0</v>
      </c>
    </row>
    <row r="5444" spans="1:23">
      <c r="A5444" s="141" t="s">
        <v>3465</v>
      </c>
      <c r="B5444" s="141" t="s">
        <v>284</v>
      </c>
      <c r="C5444" s="141" t="s">
        <v>3457</v>
      </c>
      <c r="D5444" s="141" t="s">
        <v>3456</v>
      </c>
      <c r="E5444" s="141" t="s">
        <v>4144</v>
      </c>
      <c r="F5444" s="141" t="s">
        <v>3282</v>
      </c>
      <c r="G5444" s="141" t="s">
        <v>63</v>
      </c>
      <c r="H5444" s="141" t="s">
        <v>3488</v>
      </c>
      <c r="I5444" s="141" t="s">
        <v>3495</v>
      </c>
      <c r="J5444" s="141" t="s">
        <v>136</v>
      </c>
      <c r="K5444" s="141" t="s">
        <v>137</v>
      </c>
      <c r="L5444" s="141" t="s">
        <v>3491</v>
      </c>
      <c r="M5444" s="141" t="s">
        <v>272</v>
      </c>
      <c r="N5444" s="141" t="s">
        <v>302</v>
      </c>
      <c r="O5444" s="141" t="s">
        <v>287</v>
      </c>
      <c r="P5444" s="141" t="s">
        <v>1481</v>
      </c>
      <c r="Q5444" s="141" t="s">
        <v>2691</v>
      </c>
      <c r="R5444" s="141" t="s">
        <v>3468</v>
      </c>
      <c r="S5444" s="148" t="s">
        <v>3283</v>
      </c>
      <c r="T5444" s="147">
        <v>0</v>
      </c>
      <c r="U5444" s="147">
        <v>788648296.85000002</v>
      </c>
      <c r="V5444" s="147">
        <v>291493653.86000001</v>
      </c>
      <c r="W5444" s="147">
        <v>291493653.86000001</v>
      </c>
    </row>
    <row r="5445" spans="1:23">
      <c r="A5445" s="141" t="s">
        <v>3465</v>
      </c>
      <c r="B5445" s="141" t="s">
        <v>284</v>
      </c>
      <c r="C5445" s="141" t="s">
        <v>3457</v>
      </c>
      <c r="D5445" s="141" t="s">
        <v>3456</v>
      </c>
      <c r="E5445" s="141" t="s">
        <v>4144</v>
      </c>
      <c r="F5445" s="141" t="s">
        <v>3282</v>
      </c>
      <c r="G5445" s="141" t="s">
        <v>63</v>
      </c>
      <c r="H5445" s="141" t="s">
        <v>3488</v>
      </c>
      <c r="I5445" s="141" t="s">
        <v>3495</v>
      </c>
      <c r="J5445" s="141" t="s">
        <v>136</v>
      </c>
      <c r="K5445" s="141" t="s">
        <v>137</v>
      </c>
      <c r="L5445" s="141" t="s">
        <v>3491</v>
      </c>
      <c r="M5445" s="141" t="s">
        <v>272</v>
      </c>
      <c r="N5445" s="141" t="s">
        <v>302</v>
      </c>
      <c r="O5445" s="141" t="s">
        <v>287</v>
      </c>
      <c r="P5445" s="141" t="s">
        <v>1483</v>
      </c>
      <c r="Q5445" s="141" t="s">
        <v>1482</v>
      </c>
      <c r="R5445" s="141" t="s">
        <v>3468</v>
      </c>
      <c r="S5445" s="148" t="s">
        <v>3283</v>
      </c>
      <c r="T5445" s="147">
        <v>0</v>
      </c>
      <c r="U5445" s="147">
        <v>143571049</v>
      </c>
      <c r="V5445" s="147">
        <v>82972046.200000003</v>
      </c>
      <c r="W5445" s="147">
        <v>82972046.200000003</v>
      </c>
    </row>
    <row r="5446" spans="1:23">
      <c r="A5446" s="141" t="s">
        <v>3465</v>
      </c>
      <c r="B5446" s="141" t="s">
        <v>284</v>
      </c>
      <c r="C5446" s="141" t="s">
        <v>3457</v>
      </c>
      <c r="D5446" s="141" t="s">
        <v>3456</v>
      </c>
      <c r="E5446" s="141" t="s">
        <v>4144</v>
      </c>
      <c r="F5446" s="141" t="s">
        <v>3282</v>
      </c>
      <c r="G5446" s="141" t="s">
        <v>63</v>
      </c>
      <c r="H5446" s="141" t="s">
        <v>3488</v>
      </c>
      <c r="I5446" s="141" t="s">
        <v>3495</v>
      </c>
      <c r="J5446" s="141" t="s">
        <v>136</v>
      </c>
      <c r="K5446" s="141" t="s">
        <v>137</v>
      </c>
      <c r="L5446" s="141" t="s">
        <v>3491</v>
      </c>
      <c r="M5446" s="141" t="s">
        <v>272</v>
      </c>
      <c r="N5446" s="141" t="s">
        <v>302</v>
      </c>
      <c r="O5446" s="141" t="s">
        <v>287</v>
      </c>
      <c r="P5446" s="141" t="s">
        <v>1484</v>
      </c>
      <c r="Q5446" s="141" t="s">
        <v>2692</v>
      </c>
      <c r="R5446" s="141" t="s">
        <v>3468</v>
      </c>
      <c r="S5446" s="148" t="s">
        <v>3283</v>
      </c>
      <c r="T5446" s="147">
        <v>0</v>
      </c>
      <c r="U5446" s="147">
        <v>75767106.739999995</v>
      </c>
      <c r="V5446" s="147">
        <v>3582094.74</v>
      </c>
      <c r="W5446" s="147">
        <v>3582094.74</v>
      </c>
    </row>
    <row r="5447" spans="1:23">
      <c r="A5447" s="141" t="s">
        <v>3465</v>
      </c>
      <c r="B5447" s="141" t="s">
        <v>284</v>
      </c>
      <c r="C5447" s="141" t="s">
        <v>3457</v>
      </c>
      <c r="D5447" s="141" t="s">
        <v>3456</v>
      </c>
      <c r="E5447" s="141" t="s">
        <v>4144</v>
      </c>
      <c r="F5447" s="141" t="s">
        <v>3282</v>
      </c>
      <c r="G5447" s="141" t="s">
        <v>63</v>
      </c>
      <c r="H5447" s="141" t="s">
        <v>3488</v>
      </c>
      <c r="I5447" s="141" t="s">
        <v>3495</v>
      </c>
      <c r="J5447" s="141" t="s">
        <v>136</v>
      </c>
      <c r="K5447" s="141" t="s">
        <v>137</v>
      </c>
      <c r="L5447" s="141" t="s">
        <v>3491</v>
      </c>
      <c r="M5447" s="141" t="s">
        <v>272</v>
      </c>
      <c r="N5447" s="141" t="s">
        <v>302</v>
      </c>
      <c r="O5447" s="141" t="s">
        <v>287</v>
      </c>
      <c r="P5447" s="141" t="s">
        <v>1486</v>
      </c>
      <c r="Q5447" s="141" t="s">
        <v>1485</v>
      </c>
      <c r="R5447" s="141" t="s">
        <v>3468</v>
      </c>
      <c r="S5447" s="148" t="s">
        <v>3283</v>
      </c>
      <c r="T5447" s="147">
        <v>0</v>
      </c>
      <c r="U5447" s="147">
        <v>60000000</v>
      </c>
      <c r="V5447" s="147">
        <v>0</v>
      </c>
      <c r="W5447" s="147">
        <v>0</v>
      </c>
    </row>
    <row r="5448" spans="1:23">
      <c r="A5448" s="141" t="s">
        <v>3465</v>
      </c>
      <c r="B5448" s="141" t="s">
        <v>284</v>
      </c>
      <c r="C5448" s="141" t="s">
        <v>3457</v>
      </c>
      <c r="D5448" s="141" t="s">
        <v>3456</v>
      </c>
      <c r="E5448" s="141" t="s">
        <v>4144</v>
      </c>
      <c r="F5448" s="141" t="s">
        <v>3282</v>
      </c>
      <c r="G5448" s="141" t="s">
        <v>63</v>
      </c>
      <c r="H5448" s="141" t="s">
        <v>3488</v>
      </c>
      <c r="I5448" s="141" t="s">
        <v>3495</v>
      </c>
      <c r="J5448" s="141" t="s">
        <v>136</v>
      </c>
      <c r="K5448" s="141" t="s">
        <v>137</v>
      </c>
      <c r="L5448" s="141" t="s">
        <v>3491</v>
      </c>
      <c r="M5448" s="141" t="s">
        <v>272</v>
      </c>
      <c r="N5448" s="141" t="s">
        <v>302</v>
      </c>
      <c r="O5448" s="141" t="s">
        <v>287</v>
      </c>
      <c r="P5448" s="141" t="s">
        <v>1487</v>
      </c>
      <c r="Q5448" s="141" t="s">
        <v>2693</v>
      </c>
      <c r="R5448" s="141" t="s">
        <v>3468</v>
      </c>
      <c r="S5448" s="148" t="s">
        <v>3283</v>
      </c>
      <c r="T5448" s="147">
        <v>0</v>
      </c>
      <c r="U5448" s="147">
        <v>64297960</v>
      </c>
      <c r="V5448" s="147">
        <v>0</v>
      </c>
      <c r="W5448" s="147">
        <v>0</v>
      </c>
    </row>
    <row r="5449" spans="1:23">
      <c r="A5449" s="141" t="s">
        <v>3465</v>
      </c>
      <c r="B5449" s="141" t="s">
        <v>284</v>
      </c>
      <c r="C5449" s="141" t="s">
        <v>3457</v>
      </c>
      <c r="D5449" s="141" t="s">
        <v>3456</v>
      </c>
      <c r="E5449" s="141" t="s">
        <v>4144</v>
      </c>
      <c r="F5449" s="141" t="s">
        <v>3282</v>
      </c>
      <c r="G5449" s="141" t="s">
        <v>63</v>
      </c>
      <c r="H5449" s="141" t="s">
        <v>3488</v>
      </c>
      <c r="I5449" s="141" t="s">
        <v>3495</v>
      </c>
      <c r="J5449" s="141" t="s">
        <v>136</v>
      </c>
      <c r="K5449" s="141" t="s">
        <v>137</v>
      </c>
      <c r="L5449" s="141" t="s">
        <v>3491</v>
      </c>
      <c r="M5449" s="141" t="s">
        <v>272</v>
      </c>
      <c r="N5449" s="141" t="s">
        <v>302</v>
      </c>
      <c r="O5449" s="141" t="s">
        <v>287</v>
      </c>
      <c r="P5449" s="141" t="s">
        <v>1489</v>
      </c>
      <c r="Q5449" s="141" t="s">
        <v>1488</v>
      </c>
      <c r="R5449" s="141" t="s">
        <v>3468</v>
      </c>
      <c r="S5449" s="148" t="s">
        <v>3283</v>
      </c>
      <c r="T5449" s="147">
        <v>0</v>
      </c>
      <c r="U5449" s="147">
        <v>63481757</v>
      </c>
      <c r="V5449" s="147">
        <v>0</v>
      </c>
      <c r="W5449" s="147">
        <v>0</v>
      </c>
    </row>
    <row r="5450" spans="1:23">
      <c r="A5450" s="141" t="s">
        <v>3465</v>
      </c>
      <c r="B5450" s="141" t="s">
        <v>284</v>
      </c>
      <c r="C5450" s="141" t="s">
        <v>3457</v>
      </c>
      <c r="D5450" s="141" t="s">
        <v>3456</v>
      </c>
      <c r="E5450" s="141" t="s">
        <v>4144</v>
      </c>
      <c r="F5450" s="141" t="s">
        <v>3282</v>
      </c>
      <c r="G5450" s="141" t="s">
        <v>63</v>
      </c>
      <c r="H5450" s="141" t="s">
        <v>3488</v>
      </c>
      <c r="I5450" s="141" t="s">
        <v>3495</v>
      </c>
      <c r="J5450" s="141" t="s">
        <v>136</v>
      </c>
      <c r="K5450" s="141" t="s">
        <v>137</v>
      </c>
      <c r="L5450" s="141" t="s">
        <v>3491</v>
      </c>
      <c r="M5450" s="141" t="s">
        <v>272</v>
      </c>
      <c r="N5450" s="141" t="s">
        <v>302</v>
      </c>
      <c r="O5450" s="141" t="s">
        <v>287</v>
      </c>
      <c r="P5450" s="141" t="s">
        <v>1480</v>
      </c>
      <c r="Q5450" s="141" t="s">
        <v>2689</v>
      </c>
      <c r="R5450" s="141" t="s">
        <v>3468</v>
      </c>
      <c r="S5450" s="148" t="s">
        <v>3283</v>
      </c>
      <c r="T5450" s="147">
        <v>0</v>
      </c>
      <c r="U5450" s="147">
        <v>322474194.50999999</v>
      </c>
      <c r="V5450" s="147">
        <v>54899456.200000003</v>
      </c>
      <c r="W5450" s="147">
        <v>54899456.200000003</v>
      </c>
    </row>
    <row r="5451" spans="1:23">
      <c r="A5451" s="141" t="s">
        <v>3465</v>
      </c>
      <c r="B5451" s="141" t="s">
        <v>284</v>
      </c>
      <c r="C5451" s="141" t="s">
        <v>3457</v>
      </c>
      <c r="D5451" s="141" t="s">
        <v>3456</v>
      </c>
      <c r="E5451" s="141" t="s">
        <v>4144</v>
      </c>
      <c r="F5451" s="141" t="s">
        <v>3282</v>
      </c>
      <c r="G5451" s="141" t="s">
        <v>63</v>
      </c>
      <c r="H5451" s="141" t="s">
        <v>3488</v>
      </c>
      <c r="I5451" s="141" t="s">
        <v>3495</v>
      </c>
      <c r="J5451" s="141" t="s">
        <v>136</v>
      </c>
      <c r="K5451" s="141" t="s">
        <v>137</v>
      </c>
      <c r="L5451" s="141" t="s">
        <v>3491</v>
      </c>
      <c r="M5451" s="141" t="s">
        <v>272</v>
      </c>
      <c r="N5451" s="141" t="s">
        <v>302</v>
      </c>
      <c r="O5451" s="141" t="s">
        <v>289</v>
      </c>
      <c r="P5451" s="141" t="s">
        <v>1481</v>
      </c>
      <c r="Q5451" s="141" t="s">
        <v>2691</v>
      </c>
      <c r="R5451" s="141" t="s">
        <v>3468</v>
      </c>
      <c r="S5451" s="148" t="s">
        <v>3283</v>
      </c>
      <c r="T5451" s="147">
        <v>0</v>
      </c>
      <c r="U5451" s="147">
        <v>250000000</v>
      </c>
      <c r="V5451" s="147">
        <v>249999516.78999999</v>
      </c>
      <c r="W5451" s="147">
        <v>249999516.78999999</v>
      </c>
    </row>
    <row r="5452" spans="1:23">
      <c r="A5452" s="141" t="s">
        <v>3465</v>
      </c>
      <c r="B5452" s="141" t="s">
        <v>284</v>
      </c>
      <c r="C5452" s="141" t="s">
        <v>3457</v>
      </c>
      <c r="D5452" s="141" t="s">
        <v>3456</v>
      </c>
      <c r="E5452" s="141" t="s">
        <v>4144</v>
      </c>
      <c r="F5452" s="141" t="s">
        <v>3282</v>
      </c>
      <c r="G5452" s="141" t="s">
        <v>63</v>
      </c>
      <c r="H5452" s="141" t="s">
        <v>3488</v>
      </c>
      <c r="I5452" s="141" t="s">
        <v>3495</v>
      </c>
      <c r="J5452" s="141" t="s">
        <v>136</v>
      </c>
      <c r="K5452" s="141" t="s">
        <v>137</v>
      </c>
      <c r="L5452" s="141" t="s">
        <v>3491</v>
      </c>
      <c r="M5452" s="141" t="s">
        <v>272</v>
      </c>
      <c r="N5452" s="141" t="s">
        <v>302</v>
      </c>
      <c r="O5452" s="141" t="s">
        <v>289</v>
      </c>
      <c r="P5452" s="141" t="s">
        <v>1483</v>
      </c>
      <c r="Q5452" s="141" t="s">
        <v>1482</v>
      </c>
      <c r="R5452" s="141" t="s">
        <v>3468</v>
      </c>
      <c r="S5452" s="148" t="s">
        <v>3283</v>
      </c>
      <c r="T5452" s="147">
        <v>0</v>
      </c>
      <c r="U5452" s="147">
        <v>100000000</v>
      </c>
      <c r="V5452" s="147">
        <v>99999999.530000001</v>
      </c>
      <c r="W5452" s="147">
        <v>99999999.530000001</v>
      </c>
    </row>
    <row r="5453" spans="1:23">
      <c r="A5453" s="141" t="s">
        <v>3465</v>
      </c>
      <c r="B5453" s="141" t="s">
        <v>284</v>
      </c>
      <c r="C5453" s="141" t="s">
        <v>3457</v>
      </c>
      <c r="D5453" s="141" t="s">
        <v>3456</v>
      </c>
      <c r="E5453" s="141" t="s">
        <v>4144</v>
      </c>
      <c r="F5453" s="141" t="s">
        <v>3282</v>
      </c>
      <c r="G5453" s="141" t="s">
        <v>63</v>
      </c>
      <c r="H5453" s="141" t="s">
        <v>3488</v>
      </c>
      <c r="I5453" s="141" t="s">
        <v>3495</v>
      </c>
      <c r="J5453" s="141" t="s">
        <v>136</v>
      </c>
      <c r="K5453" s="141" t="s">
        <v>137</v>
      </c>
      <c r="L5453" s="141" t="s">
        <v>3491</v>
      </c>
      <c r="M5453" s="141" t="s">
        <v>272</v>
      </c>
      <c r="N5453" s="141" t="s">
        <v>302</v>
      </c>
      <c r="O5453" s="141" t="s">
        <v>289</v>
      </c>
      <c r="P5453" s="141" t="s">
        <v>1484</v>
      </c>
      <c r="Q5453" s="141" t="s">
        <v>2692</v>
      </c>
      <c r="R5453" s="141" t="s">
        <v>3468</v>
      </c>
      <c r="S5453" s="148" t="s">
        <v>3283</v>
      </c>
      <c r="T5453" s="147">
        <v>0</v>
      </c>
      <c r="U5453" s="147">
        <v>10000000</v>
      </c>
      <c r="V5453" s="147">
        <v>10000000</v>
      </c>
      <c r="W5453" s="147">
        <v>10000000</v>
      </c>
    </row>
    <row r="5454" spans="1:23">
      <c r="A5454" s="141" t="s">
        <v>3465</v>
      </c>
      <c r="B5454" s="141" t="s">
        <v>284</v>
      </c>
      <c r="C5454" s="141" t="s">
        <v>3457</v>
      </c>
      <c r="D5454" s="141" t="s">
        <v>3456</v>
      </c>
      <c r="E5454" s="141" t="s">
        <v>4144</v>
      </c>
      <c r="F5454" s="141" t="s">
        <v>3282</v>
      </c>
      <c r="G5454" s="141" t="s">
        <v>63</v>
      </c>
      <c r="H5454" s="141" t="s">
        <v>3488</v>
      </c>
      <c r="I5454" s="141" t="s">
        <v>3495</v>
      </c>
      <c r="J5454" s="141" t="s">
        <v>136</v>
      </c>
      <c r="K5454" s="141" t="s">
        <v>137</v>
      </c>
      <c r="L5454" s="141" t="s">
        <v>3491</v>
      </c>
      <c r="M5454" s="141" t="s">
        <v>272</v>
      </c>
      <c r="N5454" s="141" t="s">
        <v>302</v>
      </c>
      <c r="O5454" s="141" t="s">
        <v>289</v>
      </c>
      <c r="P5454" s="141" t="s">
        <v>1486</v>
      </c>
      <c r="Q5454" s="141" t="s">
        <v>1485</v>
      </c>
      <c r="R5454" s="141" t="s">
        <v>3468</v>
      </c>
      <c r="S5454" s="148" t="s">
        <v>3283</v>
      </c>
      <c r="T5454" s="147">
        <v>0</v>
      </c>
      <c r="U5454" s="147">
        <v>0</v>
      </c>
      <c r="V5454" s="147">
        <v>0</v>
      </c>
      <c r="W5454" s="147">
        <v>0</v>
      </c>
    </row>
    <row r="5455" spans="1:23">
      <c r="A5455" s="141" t="s">
        <v>3465</v>
      </c>
      <c r="B5455" s="141" t="s">
        <v>284</v>
      </c>
      <c r="C5455" s="141" t="s">
        <v>3457</v>
      </c>
      <c r="D5455" s="141" t="s">
        <v>3456</v>
      </c>
      <c r="E5455" s="141" t="s">
        <v>4144</v>
      </c>
      <c r="F5455" s="141" t="s">
        <v>3282</v>
      </c>
      <c r="G5455" s="141" t="s">
        <v>63</v>
      </c>
      <c r="H5455" s="141" t="s">
        <v>3488</v>
      </c>
      <c r="I5455" s="141" t="s">
        <v>3495</v>
      </c>
      <c r="J5455" s="141" t="s">
        <v>136</v>
      </c>
      <c r="K5455" s="141" t="s">
        <v>137</v>
      </c>
      <c r="L5455" s="141" t="s">
        <v>3491</v>
      </c>
      <c r="M5455" s="141" t="s">
        <v>272</v>
      </c>
      <c r="N5455" s="141" t="s">
        <v>302</v>
      </c>
      <c r="O5455" s="141" t="s">
        <v>289</v>
      </c>
      <c r="P5455" s="141" t="s">
        <v>1487</v>
      </c>
      <c r="Q5455" s="141" t="s">
        <v>2693</v>
      </c>
      <c r="R5455" s="141" t="s">
        <v>3468</v>
      </c>
      <c r="S5455" s="148" t="s">
        <v>3283</v>
      </c>
      <c r="T5455" s="147">
        <v>0</v>
      </c>
      <c r="U5455" s="147">
        <v>0</v>
      </c>
      <c r="V5455" s="147">
        <v>0</v>
      </c>
      <c r="W5455" s="147">
        <v>0</v>
      </c>
    </row>
    <row r="5456" spans="1:23">
      <c r="A5456" s="141" t="s">
        <v>3465</v>
      </c>
      <c r="B5456" s="141" t="s">
        <v>284</v>
      </c>
      <c r="C5456" s="141" t="s">
        <v>3457</v>
      </c>
      <c r="D5456" s="141" t="s">
        <v>3456</v>
      </c>
      <c r="E5456" s="141" t="s">
        <v>4144</v>
      </c>
      <c r="F5456" s="141" t="s">
        <v>3282</v>
      </c>
      <c r="G5456" s="141" t="s">
        <v>63</v>
      </c>
      <c r="H5456" s="141" t="s">
        <v>3488</v>
      </c>
      <c r="I5456" s="141" t="s">
        <v>3495</v>
      </c>
      <c r="J5456" s="141" t="s">
        <v>136</v>
      </c>
      <c r="K5456" s="141" t="s">
        <v>137</v>
      </c>
      <c r="L5456" s="141" t="s">
        <v>3491</v>
      </c>
      <c r="M5456" s="141" t="s">
        <v>272</v>
      </c>
      <c r="N5456" s="141" t="s">
        <v>302</v>
      </c>
      <c r="O5456" s="141" t="s">
        <v>289</v>
      </c>
      <c r="P5456" s="141" t="s">
        <v>1489</v>
      </c>
      <c r="Q5456" s="141" t="s">
        <v>1488</v>
      </c>
      <c r="R5456" s="141" t="s">
        <v>3468</v>
      </c>
      <c r="S5456" s="148" t="s">
        <v>3283</v>
      </c>
      <c r="T5456" s="147">
        <v>0</v>
      </c>
      <c r="U5456" s="147">
        <v>15000000</v>
      </c>
      <c r="V5456" s="147">
        <v>15000000</v>
      </c>
      <c r="W5456" s="147">
        <v>15000000</v>
      </c>
    </row>
    <row r="5457" spans="1:23">
      <c r="A5457" s="141" t="s">
        <v>3465</v>
      </c>
      <c r="B5457" s="141" t="s">
        <v>284</v>
      </c>
      <c r="C5457" s="141" t="s">
        <v>3457</v>
      </c>
      <c r="D5457" s="141" t="s">
        <v>3456</v>
      </c>
      <c r="E5457" s="141" t="s">
        <v>4144</v>
      </c>
      <c r="F5457" s="141" t="s">
        <v>3282</v>
      </c>
      <c r="G5457" s="141" t="s">
        <v>63</v>
      </c>
      <c r="H5457" s="141" t="s">
        <v>3488</v>
      </c>
      <c r="I5457" s="141" t="s">
        <v>3495</v>
      </c>
      <c r="J5457" s="141" t="s">
        <v>136</v>
      </c>
      <c r="K5457" s="141" t="s">
        <v>137</v>
      </c>
      <c r="L5457" s="141" t="s">
        <v>3491</v>
      </c>
      <c r="M5457" s="141" t="s">
        <v>272</v>
      </c>
      <c r="N5457" s="141" t="s">
        <v>302</v>
      </c>
      <c r="O5457" s="141" t="s">
        <v>289</v>
      </c>
      <c r="P5457" s="141" t="s">
        <v>1480</v>
      </c>
      <c r="Q5457" s="141" t="s">
        <v>2689</v>
      </c>
      <c r="R5457" s="141" t="s">
        <v>3468</v>
      </c>
      <c r="S5457" s="148" t="s">
        <v>3283</v>
      </c>
      <c r="T5457" s="147">
        <v>0</v>
      </c>
      <c r="U5457" s="147">
        <v>821753400.34000003</v>
      </c>
      <c r="V5457" s="147">
        <v>821264744.33000004</v>
      </c>
      <c r="W5457" s="147">
        <v>821264744.33000004</v>
      </c>
    </row>
    <row r="5458" spans="1:23">
      <c r="A5458" s="141" t="s">
        <v>3465</v>
      </c>
      <c r="B5458" s="141" t="s">
        <v>284</v>
      </c>
      <c r="C5458" s="141" t="s">
        <v>3457</v>
      </c>
      <c r="D5458" s="141" t="s">
        <v>3456</v>
      </c>
      <c r="E5458" s="141" t="s">
        <v>4144</v>
      </c>
      <c r="F5458" s="141" t="s">
        <v>3282</v>
      </c>
      <c r="G5458" s="141" t="s">
        <v>63</v>
      </c>
      <c r="H5458" s="141" t="s">
        <v>3488</v>
      </c>
      <c r="I5458" s="141" t="s">
        <v>3495</v>
      </c>
      <c r="J5458" s="141" t="s">
        <v>136</v>
      </c>
      <c r="K5458" s="141" t="s">
        <v>137</v>
      </c>
      <c r="L5458" s="141" t="s">
        <v>3491</v>
      </c>
      <c r="M5458" s="141" t="s">
        <v>272</v>
      </c>
      <c r="N5458" s="141" t="s">
        <v>302</v>
      </c>
      <c r="O5458" s="141" t="s">
        <v>304</v>
      </c>
      <c r="P5458" s="141" t="s">
        <v>1402</v>
      </c>
      <c r="Q5458" s="141" t="s">
        <v>1401</v>
      </c>
      <c r="R5458" s="141" t="s">
        <v>3468</v>
      </c>
      <c r="S5458" s="148" t="s">
        <v>3283</v>
      </c>
      <c r="T5458" s="147">
        <v>0</v>
      </c>
      <c r="U5458" s="147">
        <v>76420851.799999997</v>
      </c>
      <c r="V5458" s="147">
        <v>76420851.799999997</v>
      </c>
      <c r="W5458" s="147">
        <v>76420851.799999997</v>
      </c>
    </row>
    <row r="5459" spans="1:23">
      <c r="A5459" s="141" t="s">
        <v>3465</v>
      </c>
      <c r="B5459" s="141" t="s">
        <v>284</v>
      </c>
      <c r="C5459" s="141" t="s">
        <v>3457</v>
      </c>
      <c r="D5459" s="141" t="s">
        <v>3456</v>
      </c>
      <c r="E5459" s="141" t="s">
        <v>4144</v>
      </c>
      <c r="F5459" s="141" t="s">
        <v>3282</v>
      </c>
      <c r="G5459" s="141" t="s">
        <v>63</v>
      </c>
      <c r="H5459" s="141" t="s">
        <v>3488</v>
      </c>
      <c r="I5459" s="141" t="s">
        <v>3495</v>
      </c>
      <c r="J5459" s="141" t="s">
        <v>136</v>
      </c>
      <c r="K5459" s="141" t="s">
        <v>137</v>
      </c>
      <c r="L5459" s="141" t="s">
        <v>3491</v>
      </c>
      <c r="M5459" s="141" t="s">
        <v>272</v>
      </c>
      <c r="N5459" s="141" t="s">
        <v>302</v>
      </c>
      <c r="O5459" s="141" t="s">
        <v>304</v>
      </c>
      <c r="P5459" s="141" t="s">
        <v>1261</v>
      </c>
      <c r="Q5459" s="141" t="s">
        <v>2695</v>
      </c>
      <c r="R5459" s="141" t="s">
        <v>3468</v>
      </c>
      <c r="S5459" s="148" t="s">
        <v>3283</v>
      </c>
      <c r="T5459" s="147">
        <v>650000000</v>
      </c>
      <c r="U5459" s="147">
        <v>0</v>
      </c>
      <c r="V5459" s="147">
        <v>0</v>
      </c>
      <c r="W5459" s="147">
        <v>0</v>
      </c>
    </row>
    <row r="5460" spans="1:23">
      <c r="A5460" s="141" t="s">
        <v>3465</v>
      </c>
      <c r="B5460" s="141" t="s">
        <v>284</v>
      </c>
      <c r="C5460" s="141" t="s">
        <v>3457</v>
      </c>
      <c r="D5460" s="141" t="s">
        <v>3456</v>
      </c>
      <c r="E5460" s="141" t="s">
        <v>4144</v>
      </c>
      <c r="F5460" s="141" t="s">
        <v>3282</v>
      </c>
      <c r="G5460" s="141" t="s">
        <v>63</v>
      </c>
      <c r="H5460" s="141" t="s">
        <v>3488</v>
      </c>
      <c r="I5460" s="141" t="s">
        <v>3495</v>
      </c>
      <c r="J5460" s="141" t="s">
        <v>136</v>
      </c>
      <c r="K5460" s="141" t="s">
        <v>137</v>
      </c>
      <c r="L5460" s="141" t="s">
        <v>3491</v>
      </c>
      <c r="M5460" s="141" t="s">
        <v>272</v>
      </c>
      <c r="N5460" s="141" t="s">
        <v>302</v>
      </c>
      <c r="O5460" s="141" t="s">
        <v>304</v>
      </c>
      <c r="P5460" s="141" t="s">
        <v>1403</v>
      </c>
      <c r="Q5460" s="141" t="s">
        <v>2696</v>
      </c>
      <c r="R5460" s="141" t="s">
        <v>3468</v>
      </c>
      <c r="S5460" s="148" t="s">
        <v>3283</v>
      </c>
      <c r="T5460" s="147">
        <v>0</v>
      </c>
      <c r="U5460" s="147">
        <v>401789104.23000002</v>
      </c>
      <c r="V5460" s="147">
        <v>401789104.23000002</v>
      </c>
      <c r="W5460" s="147">
        <v>401789104.23000002</v>
      </c>
    </row>
    <row r="5461" spans="1:23">
      <c r="A5461" s="141" t="s">
        <v>3465</v>
      </c>
      <c r="B5461" s="141" t="s">
        <v>284</v>
      </c>
      <c r="C5461" s="141" t="s">
        <v>3457</v>
      </c>
      <c r="D5461" s="141" t="s">
        <v>3456</v>
      </c>
      <c r="E5461" s="141" t="s">
        <v>4144</v>
      </c>
      <c r="F5461" s="141" t="s">
        <v>3282</v>
      </c>
      <c r="G5461" s="141" t="s">
        <v>63</v>
      </c>
      <c r="H5461" s="141" t="s">
        <v>3488</v>
      </c>
      <c r="I5461" s="141" t="s">
        <v>3495</v>
      </c>
      <c r="J5461" s="141" t="s">
        <v>136</v>
      </c>
      <c r="K5461" s="141" t="s">
        <v>137</v>
      </c>
      <c r="L5461" s="141" t="s">
        <v>3491</v>
      </c>
      <c r="M5461" s="141" t="s">
        <v>272</v>
      </c>
      <c r="N5461" s="141" t="s">
        <v>303</v>
      </c>
      <c r="O5461" s="141" t="s">
        <v>287</v>
      </c>
      <c r="P5461" s="141" t="s">
        <v>1407</v>
      </c>
      <c r="Q5461" s="141" t="s">
        <v>1406</v>
      </c>
      <c r="R5461" s="141" t="s">
        <v>3468</v>
      </c>
      <c r="S5461" s="148" t="s">
        <v>3283</v>
      </c>
      <c r="T5461" s="147">
        <v>0</v>
      </c>
      <c r="U5461" s="147">
        <v>27082858.579999998</v>
      </c>
      <c r="V5461" s="147">
        <v>0</v>
      </c>
      <c r="W5461" s="147">
        <v>0</v>
      </c>
    </row>
    <row r="5462" spans="1:23">
      <c r="A5462" s="141" t="s">
        <v>3465</v>
      </c>
      <c r="B5462" s="141" t="s">
        <v>284</v>
      </c>
      <c r="C5462" s="141" t="s">
        <v>3457</v>
      </c>
      <c r="D5462" s="141" t="s">
        <v>3456</v>
      </c>
      <c r="E5462" s="141" t="s">
        <v>4144</v>
      </c>
      <c r="F5462" s="141" t="s">
        <v>3282</v>
      </c>
      <c r="G5462" s="141" t="s">
        <v>63</v>
      </c>
      <c r="H5462" s="141" t="s">
        <v>3488</v>
      </c>
      <c r="I5462" s="141" t="s">
        <v>3495</v>
      </c>
      <c r="J5462" s="141" t="s">
        <v>136</v>
      </c>
      <c r="K5462" s="141" t="s">
        <v>137</v>
      </c>
      <c r="L5462" s="141" t="s">
        <v>3491</v>
      </c>
      <c r="M5462" s="141" t="s">
        <v>272</v>
      </c>
      <c r="N5462" s="141" t="s">
        <v>303</v>
      </c>
      <c r="O5462" s="141" t="s">
        <v>287</v>
      </c>
      <c r="P5462" s="141" t="s">
        <v>1274</v>
      </c>
      <c r="Q5462" s="141" t="s">
        <v>761</v>
      </c>
      <c r="R5462" s="141" t="s">
        <v>3468</v>
      </c>
      <c r="S5462" s="148" t="s">
        <v>3283</v>
      </c>
      <c r="T5462" s="147">
        <v>310000000</v>
      </c>
      <c r="U5462" s="147">
        <v>1168397860.99</v>
      </c>
      <c r="V5462" s="147">
        <v>807460023.48000002</v>
      </c>
      <c r="W5462" s="147">
        <v>798996281.25</v>
      </c>
    </row>
    <row r="5463" spans="1:23">
      <c r="A5463" s="141" t="s">
        <v>3465</v>
      </c>
      <c r="B5463" s="141" t="s">
        <v>284</v>
      </c>
      <c r="C5463" s="141" t="s">
        <v>3457</v>
      </c>
      <c r="D5463" s="141" t="s">
        <v>3456</v>
      </c>
      <c r="E5463" s="141" t="s">
        <v>4144</v>
      </c>
      <c r="F5463" s="141" t="s">
        <v>3282</v>
      </c>
      <c r="G5463" s="141" t="s">
        <v>63</v>
      </c>
      <c r="H5463" s="141" t="s">
        <v>3488</v>
      </c>
      <c r="I5463" s="141" t="s">
        <v>3495</v>
      </c>
      <c r="J5463" s="141" t="s">
        <v>136</v>
      </c>
      <c r="K5463" s="141" t="s">
        <v>137</v>
      </c>
      <c r="L5463" s="141" t="s">
        <v>3491</v>
      </c>
      <c r="M5463" s="141" t="s">
        <v>272</v>
      </c>
      <c r="N5463" s="141" t="s">
        <v>303</v>
      </c>
      <c r="O5463" s="141" t="s">
        <v>287</v>
      </c>
      <c r="P5463" s="141" t="s">
        <v>1410</v>
      </c>
      <c r="Q5463" s="141" t="s">
        <v>1409</v>
      </c>
      <c r="R5463" s="141" t="s">
        <v>3468</v>
      </c>
      <c r="S5463" s="148" t="s">
        <v>3283</v>
      </c>
      <c r="T5463" s="147">
        <v>0</v>
      </c>
      <c r="U5463" s="147">
        <v>176888892.63999999</v>
      </c>
      <c r="V5463" s="147">
        <v>176888892</v>
      </c>
      <c r="W5463" s="147">
        <v>176888892</v>
      </c>
    </row>
    <row r="5464" spans="1:23">
      <c r="A5464" s="141" t="s">
        <v>3465</v>
      </c>
      <c r="B5464" s="141" t="s">
        <v>284</v>
      </c>
      <c r="C5464" s="141" t="s">
        <v>3457</v>
      </c>
      <c r="D5464" s="141" t="s">
        <v>3456</v>
      </c>
      <c r="E5464" s="141" t="s">
        <v>4144</v>
      </c>
      <c r="F5464" s="141" t="s">
        <v>3282</v>
      </c>
      <c r="G5464" s="141" t="s">
        <v>63</v>
      </c>
      <c r="H5464" s="141" t="s">
        <v>3488</v>
      </c>
      <c r="I5464" s="141" t="s">
        <v>3495</v>
      </c>
      <c r="J5464" s="141" t="s">
        <v>136</v>
      </c>
      <c r="K5464" s="141" t="s">
        <v>137</v>
      </c>
      <c r="L5464" s="141" t="s">
        <v>3491</v>
      </c>
      <c r="M5464" s="141" t="s">
        <v>272</v>
      </c>
      <c r="N5464" s="141" t="s">
        <v>303</v>
      </c>
      <c r="O5464" s="141" t="s">
        <v>287</v>
      </c>
      <c r="P5464" s="141" t="s">
        <v>1491</v>
      </c>
      <c r="Q5464" s="141" t="s">
        <v>1490</v>
      </c>
      <c r="R5464" s="141" t="s">
        <v>3468</v>
      </c>
      <c r="S5464" s="148" t="s">
        <v>3283</v>
      </c>
      <c r="T5464" s="147">
        <v>0</v>
      </c>
      <c r="U5464" s="147">
        <v>2366886</v>
      </c>
      <c r="V5464" s="147">
        <v>0</v>
      </c>
      <c r="W5464" s="147">
        <v>0</v>
      </c>
    </row>
    <row r="5465" spans="1:23">
      <c r="A5465" s="141" t="s">
        <v>3465</v>
      </c>
      <c r="B5465" s="141" t="s">
        <v>284</v>
      </c>
      <c r="C5465" s="141" t="s">
        <v>3457</v>
      </c>
      <c r="D5465" s="141" t="s">
        <v>3456</v>
      </c>
      <c r="E5465" s="141" t="s">
        <v>4144</v>
      </c>
      <c r="F5465" s="141" t="s">
        <v>3282</v>
      </c>
      <c r="G5465" s="141" t="s">
        <v>63</v>
      </c>
      <c r="H5465" s="141" t="s">
        <v>3488</v>
      </c>
      <c r="I5465" s="141" t="s">
        <v>3495</v>
      </c>
      <c r="J5465" s="141" t="s">
        <v>136</v>
      </c>
      <c r="K5465" s="141" t="s">
        <v>137</v>
      </c>
      <c r="L5465" s="141" t="s">
        <v>3491</v>
      </c>
      <c r="M5465" s="141" t="s">
        <v>272</v>
      </c>
      <c r="N5465" s="141" t="s">
        <v>303</v>
      </c>
      <c r="O5465" s="141" t="s">
        <v>304</v>
      </c>
      <c r="P5465" s="141" t="s">
        <v>1275</v>
      </c>
      <c r="Q5465" s="141" t="s">
        <v>762</v>
      </c>
      <c r="R5465" s="141" t="s">
        <v>3468</v>
      </c>
      <c r="S5465" s="148" t="s">
        <v>3283</v>
      </c>
      <c r="T5465" s="147">
        <v>1212640000</v>
      </c>
      <c r="U5465" s="147">
        <v>379605026.30000001</v>
      </c>
      <c r="V5465" s="147">
        <v>368600118.39999998</v>
      </c>
      <c r="W5465" s="147">
        <v>368600118.39999998</v>
      </c>
    </row>
    <row r="5466" spans="1:23">
      <c r="A5466" s="141" t="s">
        <v>3465</v>
      </c>
      <c r="B5466" s="141" t="s">
        <v>284</v>
      </c>
      <c r="C5466" s="141" t="s">
        <v>3457</v>
      </c>
      <c r="D5466" s="141" t="s">
        <v>3456</v>
      </c>
      <c r="E5466" s="141" t="s">
        <v>4144</v>
      </c>
      <c r="F5466" s="141" t="s">
        <v>3282</v>
      </c>
      <c r="G5466" s="141" t="s">
        <v>63</v>
      </c>
      <c r="H5466" s="141" t="s">
        <v>3488</v>
      </c>
      <c r="I5466" s="141" t="s">
        <v>3495</v>
      </c>
      <c r="J5466" s="141" t="s">
        <v>136</v>
      </c>
      <c r="K5466" s="141" t="s">
        <v>137</v>
      </c>
      <c r="L5466" s="141" t="s">
        <v>3491</v>
      </c>
      <c r="M5466" s="141" t="s">
        <v>272</v>
      </c>
      <c r="N5466" s="141" t="s">
        <v>303</v>
      </c>
      <c r="O5466" s="141" t="s">
        <v>304</v>
      </c>
      <c r="P5466" s="141" t="s">
        <v>1407</v>
      </c>
      <c r="Q5466" s="141" t="s">
        <v>1406</v>
      </c>
      <c r="R5466" s="141" t="s">
        <v>3468</v>
      </c>
      <c r="S5466" s="148" t="s">
        <v>3283</v>
      </c>
      <c r="T5466" s="147">
        <v>0</v>
      </c>
      <c r="U5466" s="147">
        <v>72917141.420000002</v>
      </c>
      <c r="V5466" s="147">
        <v>68498491.709999993</v>
      </c>
      <c r="W5466" s="147">
        <v>68498491.709999993</v>
      </c>
    </row>
    <row r="5467" spans="1:23">
      <c r="A5467" s="141" t="s">
        <v>3465</v>
      </c>
      <c r="B5467" s="141" t="s">
        <v>284</v>
      </c>
      <c r="C5467" s="141" t="s">
        <v>3457</v>
      </c>
      <c r="D5467" s="141" t="s">
        <v>3456</v>
      </c>
      <c r="E5467" s="141" t="s">
        <v>4144</v>
      </c>
      <c r="F5467" s="141" t="s">
        <v>3282</v>
      </c>
      <c r="G5467" s="141" t="s">
        <v>63</v>
      </c>
      <c r="H5467" s="141" t="s">
        <v>3488</v>
      </c>
      <c r="I5467" s="141" t="s">
        <v>3495</v>
      </c>
      <c r="J5467" s="141" t="s">
        <v>136</v>
      </c>
      <c r="K5467" s="141" t="s">
        <v>137</v>
      </c>
      <c r="L5467" s="141" t="s">
        <v>3491</v>
      </c>
      <c r="M5467" s="141" t="s">
        <v>272</v>
      </c>
      <c r="N5467" s="141" t="s">
        <v>303</v>
      </c>
      <c r="O5467" s="141" t="s">
        <v>304</v>
      </c>
      <c r="P5467" s="141" t="s">
        <v>1491</v>
      </c>
      <c r="Q5467" s="141" t="s">
        <v>1490</v>
      </c>
      <c r="R5467" s="141" t="s">
        <v>3468</v>
      </c>
      <c r="S5467" s="148" t="s">
        <v>3283</v>
      </c>
      <c r="T5467" s="147">
        <v>0</v>
      </c>
      <c r="U5467" s="147">
        <v>5000000</v>
      </c>
      <c r="V5467" s="147">
        <v>5000000</v>
      </c>
      <c r="W5467" s="147">
        <v>5000000</v>
      </c>
    </row>
    <row r="5468" spans="1:23">
      <c r="A5468" s="141" t="s">
        <v>3465</v>
      </c>
      <c r="B5468" s="141" t="s">
        <v>284</v>
      </c>
      <c r="C5468" s="141" t="s">
        <v>3457</v>
      </c>
      <c r="D5468" s="141" t="s">
        <v>3456</v>
      </c>
      <c r="E5468" s="141" t="s">
        <v>4144</v>
      </c>
      <c r="F5468" s="141" t="s">
        <v>3282</v>
      </c>
      <c r="G5468" s="141" t="s">
        <v>63</v>
      </c>
      <c r="H5468" s="141" t="s">
        <v>3488</v>
      </c>
      <c r="I5468" s="141" t="s">
        <v>3495</v>
      </c>
      <c r="J5468" s="141" t="s">
        <v>136</v>
      </c>
      <c r="K5468" s="141" t="s">
        <v>137</v>
      </c>
      <c r="L5468" s="141" t="s">
        <v>3491</v>
      </c>
      <c r="M5468" s="141" t="s">
        <v>272</v>
      </c>
      <c r="N5468" s="141" t="s">
        <v>303</v>
      </c>
      <c r="O5468" s="141" t="s">
        <v>290</v>
      </c>
      <c r="P5468" s="141" t="s">
        <v>1280</v>
      </c>
      <c r="Q5468" s="141" t="s">
        <v>763</v>
      </c>
      <c r="R5468" s="141" t="s">
        <v>3468</v>
      </c>
      <c r="S5468" s="148" t="s">
        <v>3283</v>
      </c>
      <c r="T5468" s="147">
        <v>284750000</v>
      </c>
      <c r="U5468" s="147">
        <v>16151170.6</v>
      </c>
      <c r="V5468" s="147">
        <v>0</v>
      </c>
      <c r="W5468" s="147">
        <v>0</v>
      </c>
    </row>
    <row r="5469" spans="1:23">
      <c r="A5469" s="141" t="s">
        <v>3465</v>
      </c>
      <c r="B5469" s="141" t="s">
        <v>284</v>
      </c>
      <c r="C5469" s="141" t="s">
        <v>3457</v>
      </c>
      <c r="D5469" s="141" t="s">
        <v>3456</v>
      </c>
      <c r="E5469" s="141" t="s">
        <v>4144</v>
      </c>
      <c r="F5469" s="141" t="s">
        <v>3282</v>
      </c>
      <c r="G5469" s="141" t="s">
        <v>63</v>
      </c>
      <c r="H5469" s="141" t="s">
        <v>3488</v>
      </c>
      <c r="I5469" s="141" t="s">
        <v>3495</v>
      </c>
      <c r="J5469" s="141" t="s">
        <v>136</v>
      </c>
      <c r="K5469" s="141" t="s">
        <v>141</v>
      </c>
      <c r="L5469" s="141" t="s">
        <v>3491</v>
      </c>
      <c r="M5469" s="141" t="s">
        <v>272</v>
      </c>
      <c r="N5469" s="141" t="s">
        <v>286</v>
      </c>
      <c r="O5469" s="141" t="s">
        <v>287</v>
      </c>
      <c r="P5469" s="141" t="s">
        <v>805</v>
      </c>
      <c r="Q5469" s="141" t="s">
        <v>320</v>
      </c>
      <c r="R5469" s="141" t="s">
        <v>3468</v>
      </c>
      <c r="S5469" s="148" t="s">
        <v>3283</v>
      </c>
      <c r="T5469" s="147">
        <v>150000000</v>
      </c>
      <c r="U5469" s="147">
        <v>170875631.25</v>
      </c>
      <c r="V5469" s="147">
        <v>170875631.22999999</v>
      </c>
      <c r="W5469" s="147">
        <v>170875631.22999999</v>
      </c>
    </row>
    <row r="5470" spans="1:23">
      <c r="A5470" s="141" t="s">
        <v>3465</v>
      </c>
      <c r="B5470" s="141" t="s">
        <v>284</v>
      </c>
      <c r="C5470" s="141" t="s">
        <v>3457</v>
      </c>
      <c r="D5470" s="141" t="s">
        <v>3456</v>
      </c>
      <c r="E5470" s="141" t="s">
        <v>4144</v>
      </c>
      <c r="F5470" s="141" t="s">
        <v>3282</v>
      </c>
      <c r="G5470" s="141" t="s">
        <v>63</v>
      </c>
      <c r="H5470" s="141" t="s">
        <v>3488</v>
      </c>
      <c r="I5470" s="141" t="s">
        <v>3495</v>
      </c>
      <c r="J5470" s="141" t="s">
        <v>136</v>
      </c>
      <c r="K5470" s="141" t="s">
        <v>141</v>
      </c>
      <c r="L5470" s="141" t="s">
        <v>3491</v>
      </c>
      <c r="M5470" s="141" t="s">
        <v>272</v>
      </c>
      <c r="N5470" s="141" t="s">
        <v>303</v>
      </c>
      <c r="O5470" s="141" t="s">
        <v>290</v>
      </c>
      <c r="P5470" s="141" t="s">
        <v>1270</v>
      </c>
      <c r="Q5470" s="141" t="s">
        <v>757</v>
      </c>
      <c r="R5470" s="141" t="s">
        <v>3468</v>
      </c>
      <c r="S5470" s="148" t="s">
        <v>3283</v>
      </c>
      <c r="T5470" s="147">
        <v>599024937</v>
      </c>
      <c r="U5470" s="147">
        <v>273809376</v>
      </c>
      <c r="V5470" s="147">
        <v>0</v>
      </c>
      <c r="W5470" s="147">
        <v>0</v>
      </c>
    </row>
    <row r="5471" spans="1:23">
      <c r="A5471" s="141" t="s">
        <v>3465</v>
      </c>
      <c r="B5471" s="141" t="s">
        <v>284</v>
      </c>
      <c r="C5471" s="141" t="s">
        <v>3457</v>
      </c>
      <c r="D5471" s="141" t="s">
        <v>3456</v>
      </c>
      <c r="E5471" s="141" t="s">
        <v>4144</v>
      </c>
      <c r="F5471" s="141" t="s">
        <v>3282</v>
      </c>
      <c r="G5471" s="141" t="s">
        <v>63</v>
      </c>
      <c r="H5471" s="141" t="s">
        <v>3488</v>
      </c>
      <c r="I5471" s="141" t="s">
        <v>3495</v>
      </c>
      <c r="J5471" s="141" t="s">
        <v>136</v>
      </c>
      <c r="K5471" s="141" t="s">
        <v>141</v>
      </c>
      <c r="L5471" s="141" t="s">
        <v>3491</v>
      </c>
      <c r="M5471" s="141" t="s">
        <v>272</v>
      </c>
      <c r="N5471" s="141" t="s">
        <v>303</v>
      </c>
      <c r="O5471" s="141" t="s">
        <v>290</v>
      </c>
      <c r="P5471" s="141" t="s">
        <v>1270</v>
      </c>
      <c r="Q5471" s="141" t="s">
        <v>764</v>
      </c>
      <c r="R5471" s="141" t="s">
        <v>3468</v>
      </c>
      <c r="S5471" s="148" t="s">
        <v>3283</v>
      </c>
      <c r="T5471" s="147">
        <v>22645861</v>
      </c>
      <c r="U5471" s="147">
        <v>0</v>
      </c>
      <c r="V5471" s="147">
        <v>0</v>
      </c>
      <c r="W5471" s="147">
        <v>0</v>
      </c>
    </row>
    <row r="5472" spans="1:23">
      <c r="A5472" s="141" t="s">
        <v>3465</v>
      </c>
      <c r="B5472" s="141" t="s">
        <v>284</v>
      </c>
      <c r="C5472" s="141" t="s">
        <v>3457</v>
      </c>
      <c r="D5472" s="141" t="s">
        <v>3456</v>
      </c>
      <c r="E5472" s="141" t="s">
        <v>4144</v>
      </c>
      <c r="F5472" s="141" t="s">
        <v>3282</v>
      </c>
      <c r="G5472" s="141" t="s">
        <v>63</v>
      </c>
      <c r="H5472" s="141" t="s">
        <v>3488</v>
      </c>
      <c r="I5472" s="141" t="s">
        <v>3498</v>
      </c>
      <c r="J5472" s="141" t="s">
        <v>154</v>
      </c>
      <c r="K5472" s="141" t="s">
        <v>165</v>
      </c>
      <c r="L5472" s="141" t="s">
        <v>3491</v>
      </c>
      <c r="M5472" s="141" t="s">
        <v>272</v>
      </c>
      <c r="N5472" s="141" t="s">
        <v>330</v>
      </c>
      <c r="O5472" s="141" t="s">
        <v>287</v>
      </c>
      <c r="P5472" s="141" t="s">
        <v>3261</v>
      </c>
      <c r="Q5472" s="141" t="s">
        <v>2230</v>
      </c>
      <c r="R5472" s="141" t="s">
        <v>3468</v>
      </c>
      <c r="S5472" s="148" t="s">
        <v>3283</v>
      </c>
      <c r="T5472" s="147">
        <v>29700000</v>
      </c>
      <c r="U5472" s="147">
        <v>768263816</v>
      </c>
      <c r="V5472" s="147">
        <v>0</v>
      </c>
      <c r="W5472" s="147">
        <v>0</v>
      </c>
    </row>
    <row r="5473" spans="1:23">
      <c r="A5473" s="141" t="s">
        <v>3465</v>
      </c>
      <c r="B5473" s="141" t="s">
        <v>284</v>
      </c>
      <c r="C5473" s="141" t="s">
        <v>3457</v>
      </c>
      <c r="D5473" s="141" t="s">
        <v>3456</v>
      </c>
      <c r="E5473" s="141" t="s">
        <v>4144</v>
      </c>
      <c r="F5473" s="141" t="s">
        <v>3282</v>
      </c>
      <c r="G5473" s="141" t="s">
        <v>63</v>
      </c>
      <c r="H5473" s="141" t="s">
        <v>3488</v>
      </c>
      <c r="I5473" s="141" t="s">
        <v>3498</v>
      </c>
      <c r="J5473" s="141" t="s">
        <v>154</v>
      </c>
      <c r="K5473" s="141" t="s">
        <v>165</v>
      </c>
      <c r="L5473" s="141" t="s">
        <v>3491</v>
      </c>
      <c r="M5473" s="141" t="s">
        <v>272</v>
      </c>
      <c r="N5473" s="141" t="s">
        <v>330</v>
      </c>
      <c r="O5473" s="141" t="s">
        <v>290</v>
      </c>
      <c r="P5473" s="141" t="s">
        <v>3261</v>
      </c>
      <c r="Q5473" s="141" t="s">
        <v>2230</v>
      </c>
      <c r="R5473" s="141" t="s">
        <v>3468</v>
      </c>
      <c r="S5473" s="148" t="s">
        <v>3283</v>
      </c>
      <c r="T5473" s="147">
        <v>819895159</v>
      </c>
      <c r="U5473" s="147">
        <v>472631978</v>
      </c>
      <c r="V5473" s="147">
        <v>54737645.579999998</v>
      </c>
      <c r="W5473" s="147">
        <v>54737645.579999998</v>
      </c>
    </row>
    <row r="5474" spans="1:23">
      <c r="A5474" s="141" t="s">
        <v>3465</v>
      </c>
      <c r="B5474" s="141" t="s">
        <v>284</v>
      </c>
      <c r="C5474" s="141" t="s">
        <v>3457</v>
      </c>
      <c r="D5474" s="141" t="s">
        <v>3456</v>
      </c>
      <c r="E5474" s="141" t="s">
        <v>4144</v>
      </c>
      <c r="F5474" s="141" t="s">
        <v>3282</v>
      </c>
      <c r="G5474" s="141" t="s">
        <v>63</v>
      </c>
      <c r="H5474" s="141" t="s">
        <v>3488</v>
      </c>
      <c r="I5474" s="141" t="s">
        <v>3514</v>
      </c>
      <c r="J5474" s="141" t="s">
        <v>178</v>
      </c>
      <c r="K5474" s="141" t="s">
        <v>180</v>
      </c>
      <c r="L5474" s="141" t="s">
        <v>3491</v>
      </c>
      <c r="M5474" s="141" t="s">
        <v>272</v>
      </c>
      <c r="N5474" s="141" t="s">
        <v>303</v>
      </c>
      <c r="O5474" s="141" t="s">
        <v>287</v>
      </c>
      <c r="P5474" s="141" t="s">
        <v>1316</v>
      </c>
      <c r="Q5474" s="141" t="s">
        <v>1315</v>
      </c>
      <c r="R5474" s="141" t="s">
        <v>3468</v>
      </c>
      <c r="S5474" s="148" t="s">
        <v>3283</v>
      </c>
      <c r="T5474" s="147">
        <v>0</v>
      </c>
      <c r="U5474" s="147">
        <v>8800000</v>
      </c>
      <c r="V5474" s="147">
        <v>8768858.5899999999</v>
      </c>
      <c r="W5474" s="147">
        <v>8768858.5899999999</v>
      </c>
    </row>
    <row r="5475" spans="1:23">
      <c r="A5475" s="141" t="s">
        <v>3465</v>
      </c>
      <c r="B5475" s="141" t="s">
        <v>284</v>
      </c>
      <c r="C5475" s="141" t="s">
        <v>3457</v>
      </c>
      <c r="D5475" s="141" t="s">
        <v>3456</v>
      </c>
      <c r="E5475" s="141" t="s">
        <v>4144</v>
      </c>
      <c r="F5475" s="141" t="s">
        <v>3282</v>
      </c>
      <c r="G5475" s="141" t="s">
        <v>63</v>
      </c>
      <c r="H5475" s="141" t="s">
        <v>3488</v>
      </c>
      <c r="I5475" s="141" t="s">
        <v>3514</v>
      </c>
      <c r="J5475" s="141" t="s">
        <v>184</v>
      </c>
      <c r="K5475" s="141" t="s">
        <v>186</v>
      </c>
      <c r="L5475" s="141" t="s">
        <v>3491</v>
      </c>
      <c r="M5475" s="141" t="s">
        <v>272</v>
      </c>
      <c r="N5475" s="141" t="s">
        <v>286</v>
      </c>
      <c r="O5475" s="141" t="s">
        <v>287</v>
      </c>
      <c r="P5475" s="141" t="s">
        <v>809</v>
      </c>
      <c r="Q5475" s="141" t="s">
        <v>324</v>
      </c>
      <c r="R5475" s="141" t="s">
        <v>3468</v>
      </c>
      <c r="S5475" s="148" t="s">
        <v>3283</v>
      </c>
      <c r="T5475" s="147">
        <v>8776603</v>
      </c>
      <c r="U5475" s="147">
        <v>7085101</v>
      </c>
      <c r="V5475" s="147">
        <v>7085100.1799999997</v>
      </c>
      <c r="W5475" s="147">
        <v>7085100.1799999997</v>
      </c>
    </row>
    <row r="5476" spans="1:23">
      <c r="A5476" s="141" t="s">
        <v>3465</v>
      </c>
      <c r="B5476" s="141" t="s">
        <v>284</v>
      </c>
      <c r="C5476" s="141" t="s">
        <v>3457</v>
      </c>
      <c r="D5476" s="141" t="s">
        <v>3456</v>
      </c>
      <c r="E5476" s="141" t="s">
        <v>4144</v>
      </c>
      <c r="F5476" s="141" t="s">
        <v>3282</v>
      </c>
      <c r="G5476" s="141" t="s">
        <v>63</v>
      </c>
      <c r="H5476" s="141" t="s">
        <v>3990</v>
      </c>
      <c r="I5476" s="141" t="s">
        <v>3495</v>
      </c>
      <c r="J5476" s="141" t="s">
        <v>136</v>
      </c>
      <c r="K5476" s="141" t="s">
        <v>139</v>
      </c>
      <c r="L5476" s="141" t="s">
        <v>3491</v>
      </c>
      <c r="M5476" s="141" t="s">
        <v>272</v>
      </c>
      <c r="N5476" s="141" t="s">
        <v>303</v>
      </c>
      <c r="O5476" s="141" t="s">
        <v>287</v>
      </c>
      <c r="P5476" s="141" t="s">
        <v>3282</v>
      </c>
      <c r="Q5476" s="141" t="s">
        <v>288</v>
      </c>
      <c r="R5476" s="141" t="s">
        <v>3468</v>
      </c>
      <c r="S5476" s="148" t="s">
        <v>3280</v>
      </c>
      <c r="T5476" s="147">
        <v>10000000</v>
      </c>
      <c r="U5476" s="147">
        <v>30000000</v>
      </c>
      <c r="V5476" s="147">
        <v>27403619.57</v>
      </c>
      <c r="W5476" s="147">
        <v>26927431.48</v>
      </c>
    </row>
    <row r="5477" spans="1:23">
      <c r="A5477" s="141" t="s">
        <v>3465</v>
      </c>
      <c r="B5477" s="141" t="s">
        <v>284</v>
      </c>
      <c r="C5477" s="141" t="s">
        <v>3457</v>
      </c>
      <c r="D5477" s="141" t="s">
        <v>3456</v>
      </c>
      <c r="E5477" s="141" t="s">
        <v>4144</v>
      </c>
      <c r="F5477" s="141" t="s">
        <v>3282</v>
      </c>
      <c r="G5477" s="141" t="s">
        <v>63</v>
      </c>
      <c r="H5477" s="141" t="s">
        <v>3990</v>
      </c>
      <c r="I5477" s="141" t="s">
        <v>3495</v>
      </c>
      <c r="J5477" s="141" t="s">
        <v>136</v>
      </c>
      <c r="K5477" s="141" t="s">
        <v>139</v>
      </c>
      <c r="L5477" s="141" t="s">
        <v>3491</v>
      </c>
      <c r="M5477" s="141" t="s">
        <v>272</v>
      </c>
      <c r="N5477" s="141" t="s">
        <v>303</v>
      </c>
      <c r="O5477" s="141" t="s">
        <v>289</v>
      </c>
      <c r="P5477" s="141" t="s">
        <v>3282</v>
      </c>
      <c r="Q5477" s="141" t="s">
        <v>288</v>
      </c>
      <c r="R5477" s="141" t="s">
        <v>3468</v>
      </c>
      <c r="S5477" s="148" t="s">
        <v>3280</v>
      </c>
      <c r="T5477" s="147">
        <v>0</v>
      </c>
      <c r="U5477" s="147">
        <v>12000000</v>
      </c>
      <c r="V5477" s="147">
        <v>0</v>
      </c>
      <c r="W5477" s="147">
        <v>0</v>
      </c>
    </row>
    <row r="5478" spans="1:23">
      <c r="A5478" s="141" t="s">
        <v>3465</v>
      </c>
      <c r="B5478" s="141" t="s">
        <v>284</v>
      </c>
      <c r="C5478" s="141" t="s">
        <v>3457</v>
      </c>
      <c r="D5478" s="141" t="s">
        <v>3456</v>
      </c>
      <c r="E5478" s="141" t="s">
        <v>4144</v>
      </c>
      <c r="F5478" s="141" t="s">
        <v>3282</v>
      </c>
      <c r="G5478" s="141" t="s">
        <v>63</v>
      </c>
      <c r="H5478" s="141" t="s">
        <v>3990</v>
      </c>
      <c r="I5478" s="141" t="s">
        <v>3495</v>
      </c>
      <c r="J5478" s="141" t="s">
        <v>136</v>
      </c>
      <c r="K5478" s="141" t="s">
        <v>139</v>
      </c>
      <c r="L5478" s="141" t="s">
        <v>3491</v>
      </c>
      <c r="M5478" s="141" t="s">
        <v>272</v>
      </c>
      <c r="N5478" s="141" t="s">
        <v>286</v>
      </c>
      <c r="O5478" s="141" t="s">
        <v>287</v>
      </c>
      <c r="P5478" s="141" t="s">
        <v>788</v>
      </c>
      <c r="Q5478" s="141" t="s">
        <v>2215</v>
      </c>
      <c r="R5478" s="141" t="s">
        <v>3468</v>
      </c>
      <c r="S5478" s="148" t="s">
        <v>3283</v>
      </c>
      <c r="T5478" s="147">
        <v>435000000</v>
      </c>
      <c r="U5478" s="147">
        <v>335000000</v>
      </c>
      <c r="V5478" s="147">
        <v>0</v>
      </c>
      <c r="W5478" s="147">
        <v>0</v>
      </c>
    </row>
    <row r="5479" spans="1:23">
      <c r="A5479" s="141" t="s">
        <v>3465</v>
      </c>
      <c r="B5479" s="141" t="s">
        <v>284</v>
      </c>
      <c r="C5479" s="141" t="s">
        <v>3457</v>
      </c>
      <c r="D5479" s="141" t="s">
        <v>3456</v>
      </c>
      <c r="E5479" s="141" t="s">
        <v>4144</v>
      </c>
      <c r="F5479" s="141" t="s">
        <v>3282</v>
      </c>
      <c r="G5479" s="141" t="s">
        <v>63</v>
      </c>
      <c r="H5479" s="141" t="s">
        <v>3990</v>
      </c>
      <c r="I5479" s="141" t="s">
        <v>3495</v>
      </c>
      <c r="J5479" s="141" t="s">
        <v>136</v>
      </c>
      <c r="K5479" s="141" t="s">
        <v>139</v>
      </c>
      <c r="L5479" s="141" t="s">
        <v>3491</v>
      </c>
      <c r="M5479" s="141" t="s">
        <v>272</v>
      </c>
      <c r="N5479" s="141" t="s">
        <v>302</v>
      </c>
      <c r="O5479" s="141" t="s">
        <v>287</v>
      </c>
      <c r="P5479" s="141" t="s">
        <v>1230</v>
      </c>
      <c r="Q5479" s="141" t="s">
        <v>727</v>
      </c>
      <c r="R5479" s="141" t="s">
        <v>3468</v>
      </c>
      <c r="S5479" s="148" t="s">
        <v>3283</v>
      </c>
      <c r="T5479" s="147">
        <v>2072994000</v>
      </c>
      <c r="U5479" s="147">
        <v>3376714117</v>
      </c>
      <c r="V5479" s="147">
        <v>3369548581.3800001</v>
      </c>
      <c r="W5479" s="147">
        <v>3329276619.6500001</v>
      </c>
    </row>
    <row r="5480" spans="1:23">
      <c r="A5480" s="141" t="s">
        <v>3465</v>
      </c>
      <c r="B5480" s="141" t="s">
        <v>284</v>
      </c>
      <c r="C5480" s="141" t="s">
        <v>3457</v>
      </c>
      <c r="D5480" s="141" t="s">
        <v>3456</v>
      </c>
      <c r="E5480" s="141" t="s">
        <v>4144</v>
      </c>
      <c r="F5480" s="141" t="s">
        <v>3282</v>
      </c>
      <c r="G5480" s="141" t="s">
        <v>63</v>
      </c>
      <c r="H5480" s="141" t="s">
        <v>3990</v>
      </c>
      <c r="I5480" s="141" t="s">
        <v>3495</v>
      </c>
      <c r="J5480" s="141" t="s">
        <v>136</v>
      </c>
      <c r="K5480" s="141" t="s">
        <v>139</v>
      </c>
      <c r="L5480" s="141" t="s">
        <v>3491</v>
      </c>
      <c r="M5480" s="141" t="s">
        <v>272</v>
      </c>
      <c r="N5480" s="141" t="s">
        <v>302</v>
      </c>
      <c r="O5480" s="141" t="s">
        <v>287</v>
      </c>
      <c r="P5480" s="141" t="s">
        <v>1231</v>
      </c>
      <c r="Q5480" s="141" t="s">
        <v>728</v>
      </c>
      <c r="R5480" s="141" t="s">
        <v>3468</v>
      </c>
      <c r="S5480" s="148" t="s">
        <v>3283</v>
      </c>
      <c r="T5480" s="147">
        <v>204946000</v>
      </c>
      <c r="U5480" s="147">
        <v>394046000</v>
      </c>
      <c r="V5480" s="147">
        <v>0</v>
      </c>
      <c r="W5480" s="147">
        <v>0</v>
      </c>
    </row>
    <row r="5481" spans="1:23">
      <c r="A5481" s="141" t="s">
        <v>3465</v>
      </c>
      <c r="B5481" s="141" t="s">
        <v>284</v>
      </c>
      <c r="C5481" s="141" t="s">
        <v>3457</v>
      </c>
      <c r="D5481" s="141" t="s">
        <v>3456</v>
      </c>
      <c r="E5481" s="141" t="s">
        <v>4144</v>
      </c>
      <c r="F5481" s="141" t="s">
        <v>3282</v>
      </c>
      <c r="G5481" s="141" t="s">
        <v>63</v>
      </c>
      <c r="H5481" s="141" t="s">
        <v>3990</v>
      </c>
      <c r="I5481" s="141" t="s">
        <v>3495</v>
      </c>
      <c r="J5481" s="141" t="s">
        <v>136</v>
      </c>
      <c r="K5481" s="141" t="s">
        <v>139</v>
      </c>
      <c r="L5481" s="141" t="s">
        <v>3491</v>
      </c>
      <c r="M5481" s="141" t="s">
        <v>272</v>
      </c>
      <c r="N5481" s="141" t="s">
        <v>302</v>
      </c>
      <c r="O5481" s="141" t="s">
        <v>304</v>
      </c>
      <c r="P5481" s="141" t="s">
        <v>1227</v>
      </c>
      <c r="Q5481" s="141" t="s">
        <v>726</v>
      </c>
      <c r="R5481" s="141" t="s">
        <v>3468</v>
      </c>
      <c r="S5481" s="148" t="s">
        <v>3283</v>
      </c>
      <c r="T5481" s="147">
        <v>272560439</v>
      </c>
      <c r="U5481" s="147">
        <v>42560439</v>
      </c>
      <c r="V5481" s="147">
        <v>0</v>
      </c>
      <c r="W5481" s="147">
        <v>0</v>
      </c>
    </row>
    <row r="5482" spans="1:23">
      <c r="A5482" s="141" t="s">
        <v>3465</v>
      </c>
      <c r="B5482" s="141" t="s">
        <v>284</v>
      </c>
      <c r="C5482" s="141" t="s">
        <v>3457</v>
      </c>
      <c r="D5482" s="141" t="s">
        <v>3456</v>
      </c>
      <c r="E5482" s="141" t="s">
        <v>4144</v>
      </c>
      <c r="F5482" s="141" t="s">
        <v>3282</v>
      </c>
      <c r="G5482" s="141" t="s">
        <v>63</v>
      </c>
      <c r="H5482" s="141" t="s">
        <v>3990</v>
      </c>
      <c r="I5482" s="141" t="s">
        <v>3495</v>
      </c>
      <c r="J5482" s="141" t="s">
        <v>136</v>
      </c>
      <c r="K5482" s="141" t="s">
        <v>139</v>
      </c>
      <c r="L5482" s="141" t="s">
        <v>3491</v>
      </c>
      <c r="M5482" s="141" t="s">
        <v>272</v>
      </c>
      <c r="N5482" s="141" t="s">
        <v>302</v>
      </c>
      <c r="O5482" s="141" t="s">
        <v>304</v>
      </c>
      <c r="P5482" s="141" t="s">
        <v>1230</v>
      </c>
      <c r="Q5482" s="141" t="s">
        <v>727</v>
      </c>
      <c r="R5482" s="141" t="s">
        <v>3468</v>
      </c>
      <c r="S5482" s="148" t="s">
        <v>3283</v>
      </c>
      <c r="T5482" s="147">
        <v>526119561</v>
      </c>
      <c r="U5482" s="147">
        <v>676119561</v>
      </c>
      <c r="V5482" s="147">
        <v>675480918.38999999</v>
      </c>
      <c r="W5482" s="147">
        <v>675480918.38999999</v>
      </c>
    </row>
    <row r="5483" spans="1:23">
      <c r="A5483" s="141" t="s">
        <v>3465</v>
      </c>
      <c r="B5483" s="141" t="s">
        <v>284</v>
      </c>
      <c r="C5483" s="141" t="s">
        <v>3457</v>
      </c>
      <c r="D5483" s="141" t="s">
        <v>3456</v>
      </c>
      <c r="E5483" s="141" t="s">
        <v>4144</v>
      </c>
      <c r="F5483" s="141" t="s">
        <v>3282</v>
      </c>
      <c r="G5483" s="141" t="s">
        <v>63</v>
      </c>
      <c r="H5483" s="141" t="s">
        <v>3990</v>
      </c>
      <c r="I5483" s="141" t="s">
        <v>3495</v>
      </c>
      <c r="J5483" s="141" t="s">
        <v>136</v>
      </c>
      <c r="K5483" s="141" t="s">
        <v>139</v>
      </c>
      <c r="L5483" s="141" t="s">
        <v>3491</v>
      </c>
      <c r="M5483" s="141" t="s">
        <v>272</v>
      </c>
      <c r="N5483" s="141" t="s">
        <v>302</v>
      </c>
      <c r="O5483" s="141" t="s">
        <v>290</v>
      </c>
      <c r="P5483" s="141" t="s">
        <v>1227</v>
      </c>
      <c r="Q5483" s="141" t="s">
        <v>726</v>
      </c>
      <c r="R5483" s="141" t="s">
        <v>3468</v>
      </c>
      <c r="S5483" s="148" t="s">
        <v>3283</v>
      </c>
      <c r="T5483" s="147">
        <v>605200000</v>
      </c>
      <c r="U5483" s="147">
        <v>555200000</v>
      </c>
      <c r="V5483" s="147">
        <v>405855832.01999998</v>
      </c>
      <c r="W5483" s="147">
        <v>405855832.01999998</v>
      </c>
    </row>
    <row r="5484" spans="1:23">
      <c r="A5484" s="141" t="s">
        <v>3465</v>
      </c>
      <c r="B5484" s="141" t="s">
        <v>284</v>
      </c>
      <c r="C5484" s="141" t="s">
        <v>3457</v>
      </c>
      <c r="D5484" s="141" t="s">
        <v>3456</v>
      </c>
      <c r="E5484" s="141" t="s">
        <v>4144</v>
      </c>
      <c r="F5484" s="141" t="s">
        <v>3282</v>
      </c>
      <c r="G5484" s="141" t="s">
        <v>63</v>
      </c>
      <c r="H5484" s="141" t="s">
        <v>3990</v>
      </c>
      <c r="I5484" s="141" t="s">
        <v>3495</v>
      </c>
      <c r="J5484" s="141" t="s">
        <v>136</v>
      </c>
      <c r="K5484" s="141" t="s">
        <v>139</v>
      </c>
      <c r="L5484" s="141" t="s">
        <v>3491</v>
      </c>
      <c r="M5484" s="141" t="s">
        <v>272</v>
      </c>
      <c r="N5484" s="141" t="s">
        <v>302</v>
      </c>
      <c r="O5484" s="141" t="s">
        <v>290</v>
      </c>
      <c r="P5484" s="141" t="s">
        <v>1230</v>
      </c>
      <c r="Q5484" s="141" t="s">
        <v>727</v>
      </c>
      <c r="R5484" s="141" t="s">
        <v>3468</v>
      </c>
      <c r="S5484" s="148" t="s">
        <v>3283</v>
      </c>
      <c r="T5484" s="147">
        <v>420094117</v>
      </c>
      <c r="U5484" s="147">
        <v>4272800001</v>
      </c>
      <c r="V5484" s="147">
        <v>0</v>
      </c>
      <c r="W5484" s="147">
        <v>0</v>
      </c>
    </row>
    <row r="5485" spans="1:23">
      <c r="A5485" s="141" t="s">
        <v>3465</v>
      </c>
      <c r="B5485" s="141" t="s">
        <v>284</v>
      </c>
      <c r="C5485" s="141" t="s">
        <v>3457</v>
      </c>
      <c r="D5485" s="141" t="s">
        <v>3456</v>
      </c>
      <c r="E5485" s="141" t="s">
        <v>4144</v>
      </c>
      <c r="F5485" s="141" t="s">
        <v>3282</v>
      </c>
      <c r="G5485" s="141" t="s">
        <v>65</v>
      </c>
      <c r="H5485" s="141" t="s">
        <v>3961</v>
      </c>
      <c r="I5485" s="141" t="s">
        <v>3495</v>
      </c>
      <c r="J5485" s="141" t="s">
        <v>146</v>
      </c>
      <c r="K5485" s="141" t="s">
        <v>148</v>
      </c>
      <c r="L5485" s="141" t="s">
        <v>3491</v>
      </c>
      <c r="M5485" s="141" t="s">
        <v>272</v>
      </c>
      <c r="N5485" s="141" t="s">
        <v>286</v>
      </c>
      <c r="O5485" s="141" t="s">
        <v>290</v>
      </c>
      <c r="P5485" s="141" t="s">
        <v>814</v>
      </c>
      <c r="Q5485" s="141" t="s">
        <v>329</v>
      </c>
      <c r="R5485" s="141" t="s">
        <v>3468</v>
      </c>
      <c r="S5485" s="148" t="s">
        <v>3283</v>
      </c>
      <c r="T5485" s="147">
        <v>1173296661</v>
      </c>
      <c r="U5485" s="147">
        <v>811114166</v>
      </c>
      <c r="V5485" s="147">
        <v>0</v>
      </c>
      <c r="W5485" s="147">
        <v>0</v>
      </c>
    </row>
    <row r="5486" spans="1:23">
      <c r="A5486" s="141" t="s">
        <v>3465</v>
      </c>
      <c r="B5486" s="141" t="s">
        <v>284</v>
      </c>
      <c r="C5486" s="141" t="s">
        <v>3457</v>
      </c>
      <c r="D5486" s="141" t="s">
        <v>3456</v>
      </c>
      <c r="E5486" s="141" t="s">
        <v>4144</v>
      </c>
      <c r="F5486" s="141" t="s">
        <v>3282</v>
      </c>
      <c r="G5486" s="141" t="s">
        <v>65</v>
      </c>
      <c r="H5486" s="141" t="s">
        <v>3989</v>
      </c>
      <c r="I5486" s="141" t="s">
        <v>3492</v>
      </c>
      <c r="J5486" s="141" t="s">
        <v>95</v>
      </c>
      <c r="K5486" s="141" t="s">
        <v>97</v>
      </c>
      <c r="L5486" s="141" t="s">
        <v>3491</v>
      </c>
      <c r="M5486" s="141" t="s">
        <v>272</v>
      </c>
      <c r="N5486" s="141" t="s">
        <v>519</v>
      </c>
      <c r="O5486" s="141" t="s">
        <v>289</v>
      </c>
      <c r="P5486" s="141" t="s">
        <v>3251</v>
      </c>
      <c r="Q5486" s="141" t="s">
        <v>3250</v>
      </c>
      <c r="R5486" s="141" t="s">
        <v>3468</v>
      </c>
      <c r="S5486" s="148" t="s">
        <v>3283</v>
      </c>
      <c r="T5486" s="147">
        <v>0</v>
      </c>
      <c r="U5486" s="147">
        <v>1643216.76</v>
      </c>
      <c r="V5486" s="147">
        <v>195939.46</v>
      </c>
      <c r="W5486" s="147">
        <v>195939.46</v>
      </c>
    </row>
    <row r="5487" spans="1:23">
      <c r="A5487" s="141" t="s">
        <v>3465</v>
      </c>
      <c r="B5487" s="141" t="s">
        <v>284</v>
      </c>
      <c r="C5487" s="141" t="s">
        <v>3457</v>
      </c>
      <c r="D5487" s="141" t="s">
        <v>3456</v>
      </c>
      <c r="E5487" s="141" t="s">
        <v>4144</v>
      </c>
      <c r="F5487" s="141" t="s">
        <v>3282</v>
      </c>
      <c r="G5487" s="141" t="s">
        <v>65</v>
      </c>
      <c r="H5487" s="141" t="s">
        <v>3989</v>
      </c>
      <c r="I5487" s="141" t="s">
        <v>3495</v>
      </c>
      <c r="J5487" s="141" t="s">
        <v>129</v>
      </c>
      <c r="K5487" s="141" t="s">
        <v>4141</v>
      </c>
      <c r="L5487" s="141" t="s">
        <v>3491</v>
      </c>
      <c r="M5487" s="141" t="s">
        <v>272</v>
      </c>
      <c r="N5487" s="141" t="s">
        <v>551</v>
      </c>
      <c r="O5487" s="141" t="s">
        <v>289</v>
      </c>
      <c r="P5487" s="141" t="s">
        <v>1725</v>
      </c>
      <c r="Q5487" s="141" t="s">
        <v>2415</v>
      </c>
      <c r="R5487" s="141" t="s">
        <v>3468</v>
      </c>
      <c r="S5487" s="148" t="s">
        <v>3283</v>
      </c>
      <c r="T5487" s="147">
        <v>0</v>
      </c>
      <c r="U5487" s="147">
        <v>7503060</v>
      </c>
      <c r="V5487" s="147">
        <v>0</v>
      </c>
      <c r="W5487" s="147">
        <v>0</v>
      </c>
    </row>
    <row r="5488" spans="1:23">
      <c r="A5488" s="141" t="s">
        <v>3465</v>
      </c>
      <c r="B5488" s="141" t="s">
        <v>284</v>
      </c>
      <c r="C5488" s="141" t="s">
        <v>3457</v>
      </c>
      <c r="D5488" s="141" t="s">
        <v>3456</v>
      </c>
      <c r="E5488" s="141" t="s">
        <v>4144</v>
      </c>
      <c r="F5488" s="141" t="s">
        <v>3282</v>
      </c>
      <c r="G5488" s="141" t="s">
        <v>65</v>
      </c>
      <c r="H5488" s="141" t="s">
        <v>3989</v>
      </c>
      <c r="I5488" s="141" t="s">
        <v>3495</v>
      </c>
      <c r="J5488" s="141" t="s">
        <v>136</v>
      </c>
      <c r="K5488" s="141" t="s">
        <v>137</v>
      </c>
      <c r="L5488" s="141" t="s">
        <v>3491</v>
      </c>
      <c r="M5488" s="141" t="s">
        <v>272</v>
      </c>
      <c r="N5488" s="141" t="s">
        <v>296</v>
      </c>
      <c r="O5488" s="141" t="s">
        <v>289</v>
      </c>
      <c r="P5488" s="141" t="s">
        <v>3183</v>
      </c>
      <c r="Q5488" s="141" t="s">
        <v>3182</v>
      </c>
      <c r="R5488" s="141" t="s">
        <v>3468</v>
      </c>
      <c r="S5488" s="148" t="s">
        <v>3283</v>
      </c>
      <c r="T5488" s="147">
        <v>0</v>
      </c>
      <c r="U5488" s="147">
        <v>21630747.059999999</v>
      </c>
      <c r="V5488" s="147">
        <v>12787780.6</v>
      </c>
      <c r="W5488" s="147">
        <v>12787780.6</v>
      </c>
    </row>
    <row r="5489" spans="1:23">
      <c r="A5489" s="141" t="s">
        <v>3465</v>
      </c>
      <c r="B5489" s="141" t="s">
        <v>284</v>
      </c>
      <c r="C5489" s="141" t="s">
        <v>3457</v>
      </c>
      <c r="D5489" s="141" t="s">
        <v>3456</v>
      </c>
      <c r="E5489" s="141" t="s">
        <v>4144</v>
      </c>
      <c r="F5489" s="141" t="s">
        <v>3282</v>
      </c>
      <c r="G5489" s="141" t="s">
        <v>65</v>
      </c>
      <c r="H5489" s="141" t="s">
        <v>3989</v>
      </c>
      <c r="I5489" s="141" t="s">
        <v>3495</v>
      </c>
      <c r="J5489" s="141" t="s">
        <v>136</v>
      </c>
      <c r="K5489" s="141" t="s">
        <v>137</v>
      </c>
      <c r="L5489" s="141" t="s">
        <v>3491</v>
      </c>
      <c r="M5489" s="141" t="s">
        <v>272</v>
      </c>
      <c r="N5489" s="141" t="s">
        <v>296</v>
      </c>
      <c r="O5489" s="141" t="s">
        <v>289</v>
      </c>
      <c r="P5489" s="141" t="s">
        <v>3243</v>
      </c>
      <c r="Q5489" s="141" t="s">
        <v>3242</v>
      </c>
      <c r="R5489" s="141" t="s">
        <v>3468</v>
      </c>
      <c r="S5489" s="148" t="s">
        <v>3283</v>
      </c>
      <c r="T5489" s="147">
        <v>0</v>
      </c>
      <c r="U5489" s="147">
        <v>41363434.329999998</v>
      </c>
      <c r="V5489" s="147">
        <v>10100000</v>
      </c>
      <c r="W5489" s="147">
        <v>0</v>
      </c>
    </row>
    <row r="5490" spans="1:23">
      <c r="A5490" s="141" t="s">
        <v>3465</v>
      </c>
      <c r="B5490" s="141" t="s">
        <v>284</v>
      </c>
      <c r="C5490" s="141" t="s">
        <v>3457</v>
      </c>
      <c r="D5490" s="141" t="s">
        <v>3456</v>
      </c>
      <c r="E5490" s="141" t="s">
        <v>4144</v>
      </c>
      <c r="F5490" s="141" t="s">
        <v>3282</v>
      </c>
      <c r="G5490" s="141" t="s">
        <v>65</v>
      </c>
      <c r="H5490" s="141" t="s">
        <v>3989</v>
      </c>
      <c r="I5490" s="141" t="s">
        <v>3495</v>
      </c>
      <c r="J5490" s="141" t="s">
        <v>136</v>
      </c>
      <c r="K5490" s="141" t="s">
        <v>137</v>
      </c>
      <c r="L5490" s="141" t="s">
        <v>3491</v>
      </c>
      <c r="M5490" s="141" t="s">
        <v>272</v>
      </c>
      <c r="N5490" s="141" t="s">
        <v>296</v>
      </c>
      <c r="O5490" s="141" t="s">
        <v>289</v>
      </c>
      <c r="P5490" s="141" t="s">
        <v>3249</v>
      </c>
      <c r="Q5490" s="141" t="s">
        <v>3248</v>
      </c>
      <c r="R5490" s="141" t="s">
        <v>3468</v>
      </c>
      <c r="S5490" s="148" t="s">
        <v>3283</v>
      </c>
      <c r="T5490" s="147">
        <v>0</v>
      </c>
      <c r="U5490" s="147">
        <v>10510559.58</v>
      </c>
      <c r="V5490" s="147">
        <v>10510559.58</v>
      </c>
      <c r="W5490" s="147">
        <v>10510559.58</v>
      </c>
    </row>
    <row r="5491" spans="1:23">
      <c r="A5491" s="141" t="s">
        <v>3465</v>
      </c>
      <c r="B5491" s="141" t="s">
        <v>284</v>
      </c>
      <c r="C5491" s="141" t="s">
        <v>3457</v>
      </c>
      <c r="D5491" s="141" t="s">
        <v>3456</v>
      </c>
      <c r="E5491" s="141" t="s">
        <v>4144</v>
      </c>
      <c r="F5491" s="141" t="s">
        <v>3282</v>
      </c>
      <c r="G5491" s="141" t="s">
        <v>65</v>
      </c>
      <c r="H5491" s="141" t="s">
        <v>3989</v>
      </c>
      <c r="I5491" s="141" t="s">
        <v>3495</v>
      </c>
      <c r="J5491" s="141" t="s">
        <v>136</v>
      </c>
      <c r="K5491" s="141" t="s">
        <v>137</v>
      </c>
      <c r="L5491" s="141" t="s">
        <v>3491</v>
      </c>
      <c r="M5491" s="141" t="s">
        <v>272</v>
      </c>
      <c r="N5491" s="141" t="s">
        <v>297</v>
      </c>
      <c r="O5491" s="141" t="s">
        <v>289</v>
      </c>
      <c r="P5491" s="141" t="s">
        <v>3364</v>
      </c>
      <c r="Q5491" s="141" t="s">
        <v>3363</v>
      </c>
      <c r="R5491" s="141" t="s">
        <v>3468</v>
      </c>
      <c r="S5491" s="148" t="s">
        <v>3283</v>
      </c>
      <c r="T5491" s="147">
        <v>0</v>
      </c>
      <c r="U5491" s="147">
        <v>79381760</v>
      </c>
      <c r="V5491" s="147">
        <v>50198967.079999998</v>
      </c>
      <c r="W5491" s="147">
        <v>50198967.079999998</v>
      </c>
    </row>
    <row r="5492" spans="1:23">
      <c r="A5492" s="141" t="s">
        <v>3465</v>
      </c>
      <c r="B5492" s="141" t="s">
        <v>284</v>
      </c>
      <c r="C5492" s="141" t="s">
        <v>3457</v>
      </c>
      <c r="D5492" s="141" t="s">
        <v>3456</v>
      </c>
      <c r="E5492" s="141" t="s">
        <v>4144</v>
      </c>
      <c r="F5492" s="141" t="s">
        <v>3282</v>
      </c>
      <c r="G5492" s="141" t="s">
        <v>65</v>
      </c>
      <c r="H5492" s="141" t="s">
        <v>3989</v>
      </c>
      <c r="I5492" s="141" t="s">
        <v>3495</v>
      </c>
      <c r="J5492" s="141" t="s">
        <v>136</v>
      </c>
      <c r="K5492" s="141" t="s">
        <v>137</v>
      </c>
      <c r="L5492" s="141" t="s">
        <v>3491</v>
      </c>
      <c r="M5492" s="141" t="s">
        <v>272</v>
      </c>
      <c r="N5492" s="141" t="s">
        <v>519</v>
      </c>
      <c r="O5492" s="141" t="s">
        <v>289</v>
      </c>
      <c r="P5492" s="141" t="s">
        <v>3395</v>
      </c>
      <c r="Q5492" s="141" t="s">
        <v>3394</v>
      </c>
      <c r="R5492" s="141" t="s">
        <v>3468</v>
      </c>
      <c r="S5492" s="148" t="s">
        <v>3283</v>
      </c>
      <c r="T5492" s="147">
        <v>0</v>
      </c>
      <c r="U5492" s="147">
        <v>17600000.859999999</v>
      </c>
      <c r="V5492" s="147">
        <v>0</v>
      </c>
      <c r="W5492" s="147">
        <v>0</v>
      </c>
    </row>
    <row r="5493" spans="1:23">
      <c r="A5493" s="141" t="s">
        <v>3465</v>
      </c>
      <c r="B5493" s="141" t="s">
        <v>284</v>
      </c>
      <c r="C5493" s="141" t="s">
        <v>3457</v>
      </c>
      <c r="D5493" s="141" t="s">
        <v>3456</v>
      </c>
      <c r="E5493" s="141" t="s">
        <v>4144</v>
      </c>
      <c r="F5493" s="141" t="s">
        <v>3282</v>
      </c>
      <c r="G5493" s="141" t="s">
        <v>65</v>
      </c>
      <c r="H5493" s="141" t="s">
        <v>3989</v>
      </c>
      <c r="I5493" s="141" t="s">
        <v>3495</v>
      </c>
      <c r="J5493" s="141" t="s">
        <v>136</v>
      </c>
      <c r="K5493" s="141" t="s">
        <v>137</v>
      </c>
      <c r="L5493" s="141" t="s">
        <v>3491</v>
      </c>
      <c r="M5493" s="141" t="s">
        <v>272</v>
      </c>
      <c r="N5493" s="141" t="s">
        <v>551</v>
      </c>
      <c r="O5493" s="141" t="s">
        <v>289</v>
      </c>
      <c r="P5493" s="141" t="s">
        <v>1724</v>
      </c>
      <c r="Q5493" s="141" t="s">
        <v>2414</v>
      </c>
      <c r="R5493" s="141" t="s">
        <v>3468</v>
      </c>
      <c r="S5493" s="148" t="s">
        <v>3283</v>
      </c>
      <c r="T5493" s="147">
        <v>0</v>
      </c>
      <c r="U5493" s="147">
        <v>21880241.93</v>
      </c>
      <c r="V5493" s="147">
        <v>4804744.79</v>
      </c>
      <c r="W5493" s="147">
        <v>4804744.79</v>
      </c>
    </row>
    <row r="5494" spans="1:23">
      <c r="A5494" s="141" t="s">
        <v>3465</v>
      </c>
      <c r="B5494" s="141" t="s">
        <v>284</v>
      </c>
      <c r="C5494" s="141" t="s">
        <v>3457</v>
      </c>
      <c r="D5494" s="141" t="s">
        <v>3456</v>
      </c>
      <c r="E5494" s="141" t="s">
        <v>4144</v>
      </c>
      <c r="F5494" s="141" t="s">
        <v>3282</v>
      </c>
      <c r="G5494" s="141" t="s">
        <v>65</v>
      </c>
      <c r="H5494" s="141" t="s">
        <v>3989</v>
      </c>
      <c r="I5494" s="141" t="s">
        <v>3495</v>
      </c>
      <c r="J5494" s="141" t="s">
        <v>136</v>
      </c>
      <c r="K5494" s="141" t="s">
        <v>137</v>
      </c>
      <c r="L5494" s="141" t="s">
        <v>3491</v>
      </c>
      <c r="M5494" s="141" t="s">
        <v>272</v>
      </c>
      <c r="N5494" s="141" t="s">
        <v>551</v>
      </c>
      <c r="O5494" s="141" t="s">
        <v>289</v>
      </c>
      <c r="P5494" s="141" t="s">
        <v>3231</v>
      </c>
      <c r="Q5494" s="141" t="s">
        <v>3230</v>
      </c>
      <c r="R5494" s="141" t="s">
        <v>3468</v>
      </c>
      <c r="S5494" s="148" t="s">
        <v>3283</v>
      </c>
      <c r="T5494" s="147">
        <v>0</v>
      </c>
      <c r="U5494" s="147">
        <v>3940000.4</v>
      </c>
      <c r="V5494" s="147">
        <v>0</v>
      </c>
      <c r="W5494" s="147">
        <v>0</v>
      </c>
    </row>
    <row r="5495" spans="1:23">
      <c r="A5495" s="141" t="s">
        <v>3465</v>
      </c>
      <c r="B5495" s="141" t="s">
        <v>284</v>
      </c>
      <c r="C5495" s="141" t="s">
        <v>3457</v>
      </c>
      <c r="D5495" s="141" t="s">
        <v>3456</v>
      </c>
      <c r="E5495" s="141" t="s">
        <v>4144</v>
      </c>
      <c r="F5495" s="141" t="s">
        <v>3282</v>
      </c>
      <c r="G5495" s="141" t="s">
        <v>65</v>
      </c>
      <c r="H5495" s="141" t="s">
        <v>3989</v>
      </c>
      <c r="I5495" s="141" t="s">
        <v>3495</v>
      </c>
      <c r="J5495" s="141" t="s">
        <v>136</v>
      </c>
      <c r="K5495" s="141" t="s">
        <v>137</v>
      </c>
      <c r="L5495" s="141" t="s">
        <v>3491</v>
      </c>
      <c r="M5495" s="141" t="s">
        <v>272</v>
      </c>
      <c r="N5495" s="141" t="s">
        <v>551</v>
      </c>
      <c r="O5495" s="141" t="s">
        <v>289</v>
      </c>
      <c r="P5495" s="141" t="s">
        <v>3245</v>
      </c>
      <c r="Q5495" s="141" t="s">
        <v>3244</v>
      </c>
      <c r="R5495" s="141" t="s">
        <v>3468</v>
      </c>
      <c r="S5495" s="148" t="s">
        <v>3283</v>
      </c>
      <c r="T5495" s="147">
        <v>0</v>
      </c>
      <c r="U5495" s="147">
        <v>24126548.039999999</v>
      </c>
      <c r="V5495" s="147">
        <v>23199301.940000001</v>
      </c>
      <c r="W5495" s="147">
        <v>11599301.939999999</v>
      </c>
    </row>
    <row r="5496" spans="1:23">
      <c r="A5496" s="141" t="s">
        <v>3465</v>
      </c>
      <c r="B5496" s="141" t="s">
        <v>284</v>
      </c>
      <c r="C5496" s="141" t="s">
        <v>3457</v>
      </c>
      <c r="D5496" s="141" t="s">
        <v>3456</v>
      </c>
      <c r="E5496" s="141" t="s">
        <v>4144</v>
      </c>
      <c r="F5496" s="141" t="s">
        <v>3282</v>
      </c>
      <c r="G5496" s="141" t="s">
        <v>65</v>
      </c>
      <c r="H5496" s="141" t="s">
        <v>3989</v>
      </c>
      <c r="I5496" s="141" t="s">
        <v>3495</v>
      </c>
      <c r="J5496" s="141" t="s">
        <v>136</v>
      </c>
      <c r="K5496" s="141" t="s">
        <v>137</v>
      </c>
      <c r="L5496" s="141" t="s">
        <v>3491</v>
      </c>
      <c r="M5496" s="141" t="s">
        <v>272</v>
      </c>
      <c r="N5496" s="141" t="s">
        <v>551</v>
      </c>
      <c r="O5496" s="141" t="s">
        <v>289</v>
      </c>
      <c r="P5496" s="141" t="s">
        <v>3403</v>
      </c>
      <c r="Q5496" s="141" t="s">
        <v>3402</v>
      </c>
      <c r="R5496" s="141" t="s">
        <v>3468</v>
      </c>
      <c r="S5496" s="148" t="s">
        <v>3283</v>
      </c>
      <c r="T5496" s="147">
        <v>0</v>
      </c>
      <c r="U5496" s="147">
        <v>11000000.199999999</v>
      </c>
      <c r="V5496" s="147">
        <v>0</v>
      </c>
      <c r="W5496" s="147">
        <v>0</v>
      </c>
    </row>
    <row r="5497" spans="1:23">
      <c r="A5497" s="141" t="s">
        <v>3465</v>
      </c>
      <c r="B5497" s="141" t="s">
        <v>284</v>
      </c>
      <c r="C5497" s="141" t="s">
        <v>3457</v>
      </c>
      <c r="D5497" s="141" t="s">
        <v>3456</v>
      </c>
      <c r="E5497" s="141" t="s">
        <v>4144</v>
      </c>
      <c r="F5497" s="141" t="s">
        <v>3282</v>
      </c>
      <c r="G5497" s="141" t="s">
        <v>65</v>
      </c>
      <c r="H5497" s="141" t="s">
        <v>3989</v>
      </c>
      <c r="I5497" s="141" t="s">
        <v>3495</v>
      </c>
      <c r="J5497" s="141" t="s">
        <v>146</v>
      </c>
      <c r="K5497" s="141" t="s">
        <v>148</v>
      </c>
      <c r="L5497" s="141" t="s">
        <v>3491</v>
      </c>
      <c r="M5497" s="141" t="s">
        <v>272</v>
      </c>
      <c r="N5497" s="141" t="s">
        <v>303</v>
      </c>
      <c r="O5497" s="141" t="s">
        <v>289</v>
      </c>
      <c r="P5497" s="141" t="s">
        <v>3282</v>
      </c>
      <c r="Q5497" s="141" t="s">
        <v>288</v>
      </c>
      <c r="R5497" s="141" t="s">
        <v>3468</v>
      </c>
      <c r="S5497" s="148" t="s">
        <v>3280</v>
      </c>
      <c r="T5497" s="147">
        <v>2365867987</v>
      </c>
      <c r="U5497" s="147">
        <v>663891005.92999995</v>
      </c>
      <c r="V5497" s="147">
        <v>390863766.20999998</v>
      </c>
      <c r="W5497" s="147">
        <v>386964106.31</v>
      </c>
    </row>
    <row r="5498" spans="1:23">
      <c r="A5498" s="141" t="s">
        <v>3465</v>
      </c>
      <c r="B5498" s="141" t="s">
        <v>284</v>
      </c>
      <c r="C5498" s="141" t="s">
        <v>3457</v>
      </c>
      <c r="D5498" s="141" t="s">
        <v>3456</v>
      </c>
      <c r="E5498" s="141" t="s">
        <v>4144</v>
      </c>
      <c r="F5498" s="141" t="s">
        <v>3282</v>
      </c>
      <c r="G5498" s="141" t="s">
        <v>65</v>
      </c>
      <c r="H5498" s="141" t="s">
        <v>3989</v>
      </c>
      <c r="I5498" s="141" t="s">
        <v>3495</v>
      </c>
      <c r="J5498" s="141" t="s">
        <v>146</v>
      </c>
      <c r="K5498" s="141" t="s">
        <v>148</v>
      </c>
      <c r="L5498" s="141" t="s">
        <v>3491</v>
      </c>
      <c r="M5498" s="141" t="s">
        <v>272</v>
      </c>
      <c r="N5498" s="141" t="s">
        <v>292</v>
      </c>
      <c r="O5498" s="141" t="s">
        <v>289</v>
      </c>
      <c r="P5498" s="141" t="s">
        <v>3165</v>
      </c>
      <c r="Q5498" s="141" t="s">
        <v>3164</v>
      </c>
      <c r="R5498" s="141" t="s">
        <v>3468</v>
      </c>
      <c r="S5498" s="148" t="s">
        <v>3283</v>
      </c>
      <c r="T5498" s="147">
        <v>0</v>
      </c>
      <c r="U5498" s="147">
        <v>6950586.8799999999</v>
      </c>
      <c r="V5498" s="147">
        <v>2492924.79</v>
      </c>
      <c r="W5498" s="147">
        <v>2492924.79</v>
      </c>
    </row>
    <row r="5499" spans="1:23">
      <c r="A5499" s="141" t="s">
        <v>3465</v>
      </c>
      <c r="B5499" s="141" t="s">
        <v>284</v>
      </c>
      <c r="C5499" s="141" t="s">
        <v>3457</v>
      </c>
      <c r="D5499" s="141" t="s">
        <v>3456</v>
      </c>
      <c r="E5499" s="141" t="s">
        <v>4144</v>
      </c>
      <c r="F5499" s="141" t="s">
        <v>3282</v>
      </c>
      <c r="G5499" s="141" t="s">
        <v>65</v>
      </c>
      <c r="H5499" s="141" t="s">
        <v>3989</v>
      </c>
      <c r="I5499" s="141" t="s">
        <v>3495</v>
      </c>
      <c r="J5499" s="141" t="s">
        <v>146</v>
      </c>
      <c r="K5499" s="141" t="s">
        <v>148</v>
      </c>
      <c r="L5499" s="141" t="s">
        <v>3491</v>
      </c>
      <c r="M5499" s="141" t="s">
        <v>272</v>
      </c>
      <c r="N5499" s="141" t="s">
        <v>292</v>
      </c>
      <c r="O5499" s="141" t="s">
        <v>289</v>
      </c>
      <c r="P5499" s="141" t="s">
        <v>3169</v>
      </c>
      <c r="Q5499" s="141" t="s">
        <v>3168</v>
      </c>
      <c r="R5499" s="141" t="s">
        <v>3468</v>
      </c>
      <c r="S5499" s="148" t="s">
        <v>3283</v>
      </c>
      <c r="T5499" s="147">
        <v>0</v>
      </c>
      <c r="U5499" s="147">
        <v>8904282.5</v>
      </c>
      <c r="V5499" s="147">
        <v>0</v>
      </c>
      <c r="W5499" s="147">
        <v>0</v>
      </c>
    </row>
    <row r="5500" spans="1:23">
      <c r="A5500" s="141" t="s">
        <v>3465</v>
      </c>
      <c r="B5500" s="141" t="s">
        <v>284</v>
      </c>
      <c r="C5500" s="141" t="s">
        <v>3457</v>
      </c>
      <c r="D5500" s="141" t="s">
        <v>3456</v>
      </c>
      <c r="E5500" s="141" t="s">
        <v>4144</v>
      </c>
      <c r="F5500" s="141" t="s">
        <v>3282</v>
      </c>
      <c r="G5500" s="141" t="s">
        <v>65</v>
      </c>
      <c r="H5500" s="141" t="s">
        <v>3989</v>
      </c>
      <c r="I5500" s="141" t="s">
        <v>3495</v>
      </c>
      <c r="J5500" s="141" t="s">
        <v>146</v>
      </c>
      <c r="K5500" s="141" t="s">
        <v>148</v>
      </c>
      <c r="L5500" s="141" t="s">
        <v>3491</v>
      </c>
      <c r="M5500" s="141" t="s">
        <v>272</v>
      </c>
      <c r="N5500" s="141" t="s">
        <v>292</v>
      </c>
      <c r="O5500" s="141" t="s">
        <v>289</v>
      </c>
      <c r="P5500" s="141" t="s">
        <v>3167</v>
      </c>
      <c r="Q5500" s="141" t="s">
        <v>3166</v>
      </c>
      <c r="R5500" s="141" t="s">
        <v>3468</v>
      </c>
      <c r="S5500" s="148" t="s">
        <v>3283</v>
      </c>
      <c r="T5500" s="147">
        <v>0</v>
      </c>
      <c r="U5500" s="147">
        <v>20968886</v>
      </c>
      <c r="V5500" s="147">
        <v>0</v>
      </c>
      <c r="W5500" s="147">
        <v>0</v>
      </c>
    </row>
    <row r="5501" spans="1:23">
      <c r="A5501" s="141" t="s">
        <v>3465</v>
      </c>
      <c r="B5501" s="141" t="s">
        <v>284</v>
      </c>
      <c r="C5501" s="141" t="s">
        <v>3457</v>
      </c>
      <c r="D5501" s="141" t="s">
        <v>3456</v>
      </c>
      <c r="E5501" s="141" t="s">
        <v>4144</v>
      </c>
      <c r="F5501" s="141" t="s">
        <v>3282</v>
      </c>
      <c r="G5501" s="141" t="s">
        <v>65</v>
      </c>
      <c r="H5501" s="141" t="s">
        <v>3989</v>
      </c>
      <c r="I5501" s="141" t="s">
        <v>3495</v>
      </c>
      <c r="J5501" s="141" t="s">
        <v>146</v>
      </c>
      <c r="K5501" s="141" t="s">
        <v>148</v>
      </c>
      <c r="L5501" s="141" t="s">
        <v>3491</v>
      </c>
      <c r="M5501" s="141" t="s">
        <v>272</v>
      </c>
      <c r="N5501" s="141" t="s">
        <v>292</v>
      </c>
      <c r="O5501" s="141" t="s">
        <v>289</v>
      </c>
      <c r="P5501" s="141" t="s">
        <v>3171</v>
      </c>
      <c r="Q5501" s="141" t="s">
        <v>3170</v>
      </c>
      <c r="R5501" s="141" t="s">
        <v>3468</v>
      </c>
      <c r="S5501" s="148" t="s">
        <v>3283</v>
      </c>
      <c r="T5501" s="147">
        <v>0</v>
      </c>
      <c r="U5501" s="147">
        <v>1714757.73</v>
      </c>
      <c r="V5501" s="147">
        <v>0</v>
      </c>
      <c r="W5501" s="147">
        <v>0</v>
      </c>
    </row>
    <row r="5502" spans="1:23">
      <c r="A5502" s="141" t="s">
        <v>3465</v>
      </c>
      <c r="B5502" s="141" t="s">
        <v>284</v>
      </c>
      <c r="C5502" s="141" t="s">
        <v>3457</v>
      </c>
      <c r="D5502" s="141" t="s">
        <v>3456</v>
      </c>
      <c r="E5502" s="141" t="s">
        <v>4144</v>
      </c>
      <c r="F5502" s="141" t="s">
        <v>3282</v>
      </c>
      <c r="G5502" s="141" t="s">
        <v>65</v>
      </c>
      <c r="H5502" s="141" t="s">
        <v>3989</v>
      </c>
      <c r="I5502" s="141" t="s">
        <v>3495</v>
      </c>
      <c r="J5502" s="141" t="s">
        <v>146</v>
      </c>
      <c r="K5502" s="141" t="s">
        <v>148</v>
      </c>
      <c r="L5502" s="141" t="s">
        <v>3491</v>
      </c>
      <c r="M5502" s="141" t="s">
        <v>272</v>
      </c>
      <c r="N5502" s="141" t="s">
        <v>397</v>
      </c>
      <c r="O5502" s="141" t="s">
        <v>289</v>
      </c>
      <c r="P5502" s="141" t="s">
        <v>3177</v>
      </c>
      <c r="Q5502" s="141" t="s">
        <v>3176</v>
      </c>
      <c r="R5502" s="141" t="s">
        <v>3468</v>
      </c>
      <c r="S5502" s="148" t="s">
        <v>3283</v>
      </c>
      <c r="T5502" s="147">
        <v>0</v>
      </c>
      <c r="U5502" s="147">
        <v>1292193.96</v>
      </c>
      <c r="V5502" s="147">
        <v>0</v>
      </c>
      <c r="W5502" s="147">
        <v>0</v>
      </c>
    </row>
    <row r="5503" spans="1:23">
      <c r="A5503" s="141" t="s">
        <v>3465</v>
      </c>
      <c r="B5503" s="141" t="s">
        <v>284</v>
      </c>
      <c r="C5503" s="141" t="s">
        <v>3457</v>
      </c>
      <c r="D5503" s="141" t="s">
        <v>3456</v>
      </c>
      <c r="E5503" s="141" t="s">
        <v>4144</v>
      </c>
      <c r="F5503" s="141" t="s">
        <v>3282</v>
      </c>
      <c r="G5503" s="141" t="s">
        <v>65</v>
      </c>
      <c r="H5503" s="141" t="s">
        <v>3989</v>
      </c>
      <c r="I5503" s="141" t="s">
        <v>3495</v>
      </c>
      <c r="J5503" s="141" t="s">
        <v>146</v>
      </c>
      <c r="K5503" s="141" t="s">
        <v>148</v>
      </c>
      <c r="L5503" s="141" t="s">
        <v>3491</v>
      </c>
      <c r="M5503" s="141" t="s">
        <v>272</v>
      </c>
      <c r="N5503" s="141" t="s">
        <v>294</v>
      </c>
      <c r="O5503" s="141" t="s">
        <v>289</v>
      </c>
      <c r="P5503" s="141" t="s">
        <v>3181</v>
      </c>
      <c r="Q5503" s="141" t="s">
        <v>3180</v>
      </c>
      <c r="R5503" s="141" t="s">
        <v>3468</v>
      </c>
      <c r="S5503" s="148" t="s">
        <v>3283</v>
      </c>
      <c r="T5503" s="147">
        <v>0</v>
      </c>
      <c r="U5503" s="147">
        <v>7043344.8700000001</v>
      </c>
      <c r="V5503" s="147">
        <v>0</v>
      </c>
      <c r="W5503" s="147">
        <v>0</v>
      </c>
    </row>
    <row r="5504" spans="1:23">
      <c r="A5504" s="141" t="s">
        <v>3465</v>
      </c>
      <c r="B5504" s="141" t="s">
        <v>284</v>
      </c>
      <c r="C5504" s="141" t="s">
        <v>3457</v>
      </c>
      <c r="D5504" s="141" t="s">
        <v>3456</v>
      </c>
      <c r="E5504" s="141" t="s">
        <v>4144</v>
      </c>
      <c r="F5504" s="141" t="s">
        <v>3282</v>
      </c>
      <c r="G5504" s="141" t="s">
        <v>65</v>
      </c>
      <c r="H5504" s="141" t="s">
        <v>3989</v>
      </c>
      <c r="I5504" s="141" t="s">
        <v>3495</v>
      </c>
      <c r="J5504" s="141" t="s">
        <v>146</v>
      </c>
      <c r="K5504" s="141" t="s">
        <v>148</v>
      </c>
      <c r="L5504" s="141" t="s">
        <v>3491</v>
      </c>
      <c r="M5504" s="141" t="s">
        <v>272</v>
      </c>
      <c r="N5504" s="141" t="s">
        <v>294</v>
      </c>
      <c r="O5504" s="141" t="s">
        <v>289</v>
      </c>
      <c r="P5504" s="141" t="s">
        <v>3241</v>
      </c>
      <c r="Q5504" s="141" t="s">
        <v>3240</v>
      </c>
      <c r="R5504" s="141" t="s">
        <v>3468</v>
      </c>
      <c r="S5504" s="148" t="s">
        <v>3283</v>
      </c>
      <c r="T5504" s="147">
        <v>0</v>
      </c>
      <c r="U5504" s="147">
        <v>12144000.01</v>
      </c>
      <c r="V5504" s="147">
        <v>0</v>
      </c>
      <c r="W5504" s="147">
        <v>0</v>
      </c>
    </row>
    <row r="5505" spans="1:23">
      <c r="A5505" s="141" t="s">
        <v>3465</v>
      </c>
      <c r="B5505" s="141" t="s">
        <v>284</v>
      </c>
      <c r="C5505" s="141" t="s">
        <v>3457</v>
      </c>
      <c r="D5505" s="141" t="s">
        <v>3456</v>
      </c>
      <c r="E5505" s="141" t="s">
        <v>4144</v>
      </c>
      <c r="F5505" s="141" t="s">
        <v>3282</v>
      </c>
      <c r="G5505" s="141" t="s">
        <v>65</v>
      </c>
      <c r="H5505" s="141" t="s">
        <v>3989</v>
      </c>
      <c r="I5505" s="141" t="s">
        <v>3495</v>
      </c>
      <c r="J5505" s="141" t="s">
        <v>146</v>
      </c>
      <c r="K5505" s="141" t="s">
        <v>148</v>
      </c>
      <c r="L5505" s="141" t="s">
        <v>3491</v>
      </c>
      <c r="M5505" s="141" t="s">
        <v>272</v>
      </c>
      <c r="N5505" s="141" t="s">
        <v>296</v>
      </c>
      <c r="O5505" s="141" t="s">
        <v>289</v>
      </c>
      <c r="P5505" s="141" t="s">
        <v>3223</v>
      </c>
      <c r="Q5505" s="141" t="s">
        <v>3222</v>
      </c>
      <c r="R5505" s="141" t="s">
        <v>3468</v>
      </c>
      <c r="S5505" s="148" t="s">
        <v>3283</v>
      </c>
      <c r="T5505" s="147">
        <v>0</v>
      </c>
      <c r="U5505" s="147">
        <v>35232906.009999998</v>
      </c>
      <c r="V5505" s="147">
        <v>0</v>
      </c>
      <c r="W5505" s="147">
        <v>0</v>
      </c>
    </row>
    <row r="5506" spans="1:23">
      <c r="A5506" s="141" t="s">
        <v>3465</v>
      </c>
      <c r="B5506" s="141" t="s">
        <v>284</v>
      </c>
      <c r="C5506" s="141" t="s">
        <v>3457</v>
      </c>
      <c r="D5506" s="141" t="s">
        <v>3456</v>
      </c>
      <c r="E5506" s="141" t="s">
        <v>4144</v>
      </c>
      <c r="F5506" s="141" t="s">
        <v>3282</v>
      </c>
      <c r="G5506" s="141" t="s">
        <v>65</v>
      </c>
      <c r="H5506" s="141" t="s">
        <v>3989</v>
      </c>
      <c r="I5506" s="141" t="s">
        <v>3495</v>
      </c>
      <c r="J5506" s="141" t="s">
        <v>146</v>
      </c>
      <c r="K5506" s="141" t="s">
        <v>148</v>
      </c>
      <c r="L5506" s="141" t="s">
        <v>3491</v>
      </c>
      <c r="M5506" s="141" t="s">
        <v>272</v>
      </c>
      <c r="N5506" s="141" t="s">
        <v>296</v>
      </c>
      <c r="O5506" s="141" t="s">
        <v>289</v>
      </c>
      <c r="P5506" s="141" t="s">
        <v>3225</v>
      </c>
      <c r="Q5506" s="141" t="s">
        <v>3224</v>
      </c>
      <c r="R5506" s="141" t="s">
        <v>3468</v>
      </c>
      <c r="S5506" s="148" t="s">
        <v>3283</v>
      </c>
      <c r="T5506" s="147">
        <v>0</v>
      </c>
      <c r="U5506" s="147">
        <v>27849070.07</v>
      </c>
      <c r="V5506" s="147">
        <v>11115547.880000001</v>
      </c>
      <c r="W5506" s="147">
        <v>11115547.880000001</v>
      </c>
    </row>
    <row r="5507" spans="1:23">
      <c r="A5507" s="141" t="s">
        <v>3465</v>
      </c>
      <c r="B5507" s="141" t="s">
        <v>284</v>
      </c>
      <c r="C5507" s="141" t="s">
        <v>3457</v>
      </c>
      <c r="D5507" s="141" t="s">
        <v>3456</v>
      </c>
      <c r="E5507" s="141" t="s">
        <v>4144</v>
      </c>
      <c r="F5507" s="141" t="s">
        <v>3282</v>
      </c>
      <c r="G5507" s="141" t="s">
        <v>65</v>
      </c>
      <c r="H5507" s="141" t="s">
        <v>3989</v>
      </c>
      <c r="I5507" s="141" t="s">
        <v>3495</v>
      </c>
      <c r="J5507" s="141" t="s">
        <v>146</v>
      </c>
      <c r="K5507" s="141" t="s">
        <v>148</v>
      </c>
      <c r="L5507" s="141" t="s">
        <v>3491</v>
      </c>
      <c r="M5507" s="141" t="s">
        <v>272</v>
      </c>
      <c r="N5507" s="141" t="s">
        <v>473</v>
      </c>
      <c r="O5507" s="141" t="s">
        <v>289</v>
      </c>
      <c r="P5507" s="141" t="s">
        <v>3185</v>
      </c>
      <c r="Q5507" s="141" t="s">
        <v>3184</v>
      </c>
      <c r="R5507" s="141" t="s">
        <v>3468</v>
      </c>
      <c r="S5507" s="148" t="s">
        <v>3283</v>
      </c>
      <c r="T5507" s="147">
        <v>0</v>
      </c>
      <c r="U5507" s="147">
        <v>5091021.09</v>
      </c>
      <c r="V5507" s="147">
        <v>0</v>
      </c>
      <c r="W5507" s="147">
        <v>0</v>
      </c>
    </row>
    <row r="5508" spans="1:23">
      <c r="A5508" s="141" t="s">
        <v>3465</v>
      </c>
      <c r="B5508" s="141" t="s">
        <v>284</v>
      </c>
      <c r="C5508" s="141" t="s">
        <v>3457</v>
      </c>
      <c r="D5508" s="141" t="s">
        <v>3456</v>
      </c>
      <c r="E5508" s="141" t="s">
        <v>4144</v>
      </c>
      <c r="F5508" s="141" t="s">
        <v>3282</v>
      </c>
      <c r="G5508" s="141" t="s">
        <v>65</v>
      </c>
      <c r="H5508" s="141" t="s">
        <v>3989</v>
      </c>
      <c r="I5508" s="141" t="s">
        <v>3495</v>
      </c>
      <c r="J5508" s="141" t="s">
        <v>146</v>
      </c>
      <c r="K5508" s="141" t="s">
        <v>148</v>
      </c>
      <c r="L5508" s="141" t="s">
        <v>3491</v>
      </c>
      <c r="M5508" s="141" t="s">
        <v>272</v>
      </c>
      <c r="N5508" s="141" t="s">
        <v>473</v>
      </c>
      <c r="O5508" s="141" t="s">
        <v>289</v>
      </c>
      <c r="P5508" s="141" t="s">
        <v>3187</v>
      </c>
      <c r="Q5508" s="141" t="s">
        <v>3186</v>
      </c>
      <c r="R5508" s="141" t="s">
        <v>3468</v>
      </c>
      <c r="S5508" s="148" t="s">
        <v>3283</v>
      </c>
      <c r="T5508" s="147">
        <v>0</v>
      </c>
      <c r="U5508" s="147">
        <v>3470618.84</v>
      </c>
      <c r="V5508" s="147">
        <v>3470618.84</v>
      </c>
      <c r="W5508" s="147">
        <v>3470618.84</v>
      </c>
    </row>
    <row r="5509" spans="1:23">
      <c r="A5509" s="141" t="s">
        <v>3465</v>
      </c>
      <c r="B5509" s="141" t="s">
        <v>284</v>
      </c>
      <c r="C5509" s="141" t="s">
        <v>3457</v>
      </c>
      <c r="D5509" s="141" t="s">
        <v>3456</v>
      </c>
      <c r="E5509" s="141" t="s">
        <v>4144</v>
      </c>
      <c r="F5509" s="141" t="s">
        <v>3282</v>
      </c>
      <c r="G5509" s="141" t="s">
        <v>65</v>
      </c>
      <c r="H5509" s="141" t="s">
        <v>3989</v>
      </c>
      <c r="I5509" s="141" t="s">
        <v>3495</v>
      </c>
      <c r="J5509" s="141" t="s">
        <v>146</v>
      </c>
      <c r="K5509" s="141" t="s">
        <v>148</v>
      </c>
      <c r="L5509" s="141" t="s">
        <v>3491</v>
      </c>
      <c r="M5509" s="141" t="s">
        <v>272</v>
      </c>
      <c r="N5509" s="141" t="s">
        <v>473</v>
      </c>
      <c r="O5509" s="141" t="s">
        <v>289</v>
      </c>
      <c r="P5509" s="141" t="s">
        <v>3189</v>
      </c>
      <c r="Q5509" s="141" t="s">
        <v>3188</v>
      </c>
      <c r="R5509" s="141" t="s">
        <v>3468</v>
      </c>
      <c r="S5509" s="148" t="s">
        <v>3283</v>
      </c>
      <c r="T5509" s="147">
        <v>0</v>
      </c>
      <c r="U5509" s="147">
        <v>17408966.010000002</v>
      </c>
      <c r="V5509" s="147">
        <v>6275471.7800000003</v>
      </c>
      <c r="W5509" s="147">
        <v>6275471.7800000003</v>
      </c>
    </row>
    <row r="5510" spans="1:23">
      <c r="A5510" s="141" t="s">
        <v>3465</v>
      </c>
      <c r="B5510" s="141" t="s">
        <v>284</v>
      </c>
      <c r="C5510" s="141" t="s">
        <v>3457</v>
      </c>
      <c r="D5510" s="141" t="s">
        <v>3456</v>
      </c>
      <c r="E5510" s="141" t="s">
        <v>4144</v>
      </c>
      <c r="F5510" s="141" t="s">
        <v>3282</v>
      </c>
      <c r="G5510" s="141" t="s">
        <v>65</v>
      </c>
      <c r="H5510" s="141" t="s">
        <v>3989</v>
      </c>
      <c r="I5510" s="141" t="s">
        <v>3495</v>
      </c>
      <c r="J5510" s="141" t="s">
        <v>146</v>
      </c>
      <c r="K5510" s="141" t="s">
        <v>148</v>
      </c>
      <c r="L5510" s="141" t="s">
        <v>3491</v>
      </c>
      <c r="M5510" s="141" t="s">
        <v>272</v>
      </c>
      <c r="N5510" s="141" t="s">
        <v>551</v>
      </c>
      <c r="O5510" s="141" t="s">
        <v>289</v>
      </c>
      <c r="P5510" s="141" t="s">
        <v>1723</v>
      </c>
      <c r="Q5510" s="141" t="s">
        <v>2413</v>
      </c>
      <c r="R5510" s="141" t="s">
        <v>3468</v>
      </c>
      <c r="S5510" s="148" t="s">
        <v>3283</v>
      </c>
      <c r="T5510" s="147">
        <v>0</v>
      </c>
      <c r="U5510" s="147">
        <v>24006915.100000001</v>
      </c>
      <c r="V5510" s="147">
        <v>10671387.93</v>
      </c>
      <c r="W5510" s="147">
        <v>10671387.93</v>
      </c>
    </row>
    <row r="5511" spans="1:23">
      <c r="A5511" s="141" t="s">
        <v>3465</v>
      </c>
      <c r="B5511" s="141" t="s">
        <v>284</v>
      </c>
      <c r="C5511" s="141" t="s">
        <v>3457</v>
      </c>
      <c r="D5511" s="141" t="s">
        <v>3456</v>
      </c>
      <c r="E5511" s="141" t="s">
        <v>4144</v>
      </c>
      <c r="F5511" s="141" t="s">
        <v>3282</v>
      </c>
      <c r="G5511" s="141" t="s">
        <v>65</v>
      </c>
      <c r="H5511" s="141" t="s">
        <v>3989</v>
      </c>
      <c r="I5511" s="141" t="s">
        <v>3495</v>
      </c>
      <c r="J5511" s="141" t="s">
        <v>146</v>
      </c>
      <c r="K5511" s="141" t="s">
        <v>148</v>
      </c>
      <c r="L5511" s="141" t="s">
        <v>3491</v>
      </c>
      <c r="M5511" s="141" t="s">
        <v>272</v>
      </c>
      <c r="N5511" s="141" t="s">
        <v>551</v>
      </c>
      <c r="O5511" s="141" t="s">
        <v>289</v>
      </c>
      <c r="P5511" s="141" t="s">
        <v>3191</v>
      </c>
      <c r="Q5511" s="141" t="s">
        <v>3190</v>
      </c>
      <c r="R5511" s="141" t="s">
        <v>3468</v>
      </c>
      <c r="S5511" s="148" t="s">
        <v>3283</v>
      </c>
      <c r="T5511" s="147">
        <v>0</v>
      </c>
      <c r="U5511" s="147">
        <v>30594521.100000001</v>
      </c>
      <c r="V5511" s="147">
        <v>16259378.609999999</v>
      </c>
      <c r="W5511" s="147">
        <v>16259378.609999999</v>
      </c>
    </row>
    <row r="5512" spans="1:23">
      <c r="A5512" s="141" t="s">
        <v>3465</v>
      </c>
      <c r="B5512" s="141" t="s">
        <v>284</v>
      </c>
      <c r="C5512" s="141" t="s">
        <v>3457</v>
      </c>
      <c r="D5512" s="141" t="s">
        <v>3456</v>
      </c>
      <c r="E5512" s="141" t="s">
        <v>4144</v>
      </c>
      <c r="F5512" s="141" t="s">
        <v>3282</v>
      </c>
      <c r="G5512" s="141" t="s">
        <v>65</v>
      </c>
      <c r="H5512" s="141" t="s">
        <v>3989</v>
      </c>
      <c r="I5512" s="141" t="s">
        <v>3495</v>
      </c>
      <c r="J5512" s="141" t="s">
        <v>146</v>
      </c>
      <c r="K5512" s="141" t="s">
        <v>148</v>
      </c>
      <c r="L5512" s="141" t="s">
        <v>3491</v>
      </c>
      <c r="M5512" s="141" t="s">
        <v>272</v>
      </c>
      <c r="N5512" s="141" t="s">
        <v>551</v>
      </c>
      <c r="O5512" s="141" t="s">
        <v>289</v>
      </c>
      <c r="P5512" s="141" t="s">
        <v>3193</v>
      </c>
      <c r="Q5512" s="141" t="s">
        <v>3192</v>
      </c>
      <c r="R5512" s="141" t="s">
        <v>3468</v>
      </c>
      <c r="S5512" s="148" t="s">
        <v>3283</v>
      </c>
      <c r="T5512" s="147">
        <v>0</v>
      </c>
      <c r="U5512" s="147">
        <v>3243169.16</v>
      </c>
      <c r="V5512" s="147">
        <v>1932236.65</v>
      </c>
      <c r="W5512" s="147">
        <v>1932236.65</v>
      </c>
    </row>
    <row r="5513" spans="1:23">
      <c r="A5513" s="141" t="s">
        <v>3465</v>
      </c>
      <c r="B5513" s="141" t="s">
        <v>284</v>
      </c>
      <c r="C5513" s="141" t="s">
        <v>3457</v>
      </c>
      <c r="D5513" s="141" t="s">
        <v>3456</v>
      </c>
      <c r="E5513" s="141" t="s">
        <v>4144</v>
      </c>
      <c r="F5513" s="141" t="s">
        <v>3282</v>
      </c>
      <c r="G5513" s="141" t="s">
        <v>65</v>
      </c>
      <c r="H5513" s="141" t="s">
        <v>3989</v>
      </c>
      <c r="I5513" s="141" t="s">
        <v>3495</v>
      </c>
      <c r="J5513" s="141" t="s">
        <v>146</v>
      </c>
      <c r="K5513" s="141" t="s">
        <v>148</v>
      </c>
      <c r="L5513" s="141" t="s">
        <v>3491</v>
      </c>
      <c r="M5513" s="141" t="s">
        <v>272</v>
      </c>
      <c r="N5513" s="141" t="s">
        <v>551</v>
      </c>
      <c r="O5513" s="141" t="s">
        <v>289</v>
      </c>
      <c r="P5513" s="141" t="s">
        <v>3227</v>
      </c>
      <c r="Q5513" s="141" t="s">
        <v>3226</v>
      </c>
      <c r="R5513" s="141" t="s">
        <v>3468</v>
      </c>
      <c r="S5513" s="148" t="s">
        <v>3283</v>
      </c>
      <c r="T5513" s="147">
        <v>0</v>
      </c>
      <c r="U5513" s="147">
        <v>3238400</v>
      </c>
      <c r="V5513" s="147">
        <v>0</v>
      </c>
      <c r="W5513" s="147">
        <v>0</v>
      </c>
    </row>
    <row r="5514" spans="1:23">
      <c r="A5514" s="141" t="s">
        <v>3465</v>
      </c>
      <c r="B5514" s="141" t="s">
        <v>284</v>
      </c>
      <c r="C5514" s="141" t="s">
        <v>3457</v>
      </c>
      <c r="D5514" s="141" t="s">
        <v>3456</v>
      </c>
      <c r="E5514" s="141" t="s">
        <v>4144</v>
      </c>
      <c r="F5514" s="141" t="s">
        <v>3282</v>
      </c>
      <c r="G5514" s="141" t="s">
        <v>65</v>
      </c>
      <c r="H5514" s="141" t="s">
        <v>3989</v>
      </c>
      <c r="I5514" s="141" t="s">
        <v>3495</v>
      </c>
      <c r="J5514" s="141" t="s">
        <v>146</v>
      </c>
      <c r="K5514" s="141" t="s">
        <v>148</v>
      </c>
      <c r="L5514" s="141" t="s">
        <v>3491</v>
      </c>
      <c r="M5514" s="141" t="s">
        <v>272</v>
      </c>
      <c r="N5514" s="141" t="s">
        <v>551</v>
      </c>
      <c r="O5514" s="141" t="s">
        <v>289</v>
      </c>
      <c r="P5514" s="141" t="s">
        <v>3229</v>
      </c>
      <c r="Q5514" s="141" t="s">
        <v>3228</v>
      </c>
      <c r="R5514" s="141" t="s">
        <v>3468</v>
      </c>
      <c r="S5514" s="148" t="s">
        <v>3283</v>
      </c>
      <c r="T5514" s="147">
        <v>0</v>
      </c>
      <c r="U5514" s="147">
        <v>3342341.6</v>
      </c>
      <c r="V5514" s="147">
        <v>0</v>
      </c>
      <c r="W5514" s="147">
        <v>0</v>
      </c>
    </row>
    <row r="5515" spans="1:23">
      <c r="A5515" s="141" t="s">
        <v>3465</v>
      </c>
      <c r="B5515" s="141" t="s">
        <v>284</v>
      </c>
      <c r="C5515" s="141" t="s">
        <v>3457</v>
      </c>
      <c r="D5515" s="141" t="s">
        <v>3456</v>
      </c>
      <c r="E5515" s="141" t="s">
        <v>4144</v>
      </c>
      <c r="F5515" s="141" t="s">
        <v>3282</v>
      </c>
      <c r="G5515" s="141" t="s">
        <v>65</v>
      </c>
      <c r="H5515" s="141" t="s">
        <v>3989</v>
      </c>
      <c r="I5515" s="141" t="s">
        <v>3495</v>
      </c>
      <c r="J5515" s="141" t="s">
        <v>146</v>
      </c>
      <c r="K5515" s="141" t="s">
        <v>148</v>
      </c>
      <c r="L5515" s="141" t="s">
        <v>3491</v>
      </c>
      <c r="M5515" s="141" t="s">
        <v>272</v>
      </c>
      <c r="N5515" s="141" t="s">
        <v>298</v>
      </c>
      <c r="O5515" s="141" t="s">
        <v>289</v>
      </c>
      <c r="P5515" s="141" t="s">
        <v>3195</v>
      </c>
      <c r="Q5515" s="141" t="s">
        <v>3194</v>
      </c>
      <c r="R5515" s="141" t="s">
        <v>3468</v>
      </c>
      <c r="S5515" s="148" t="s">
        <v>3283</v>
      </c>
      <c r="T5515" s="147">
        <v>0</v>
      </c>
      <c r="U5515" s="147">
        <v>3295207.9</v>
      </c>
      <c r="V5515" s="147">
        <v>1655938.07</v>
      </c>
      <c r="W5515" s="147">
        <v>1655938.07</v>
      </c>
    </row>
    <row r="5516" spans="1:23">
      <c r="A5516" s="141" t="s">
        <v>3465</v>
      </c>
      <c r="B5516" s="141" t="s">
        <v>284</v>
      </c>
      <c r="C5516" s="141" t="s">
        <v>3457</v>
      </c>
      <c r="D5516" s="141" t="s">
        <v>3456</v>
      </c>
      <c r="E5516" s="141" t="s">
        <v>4144</v>
      </c>
      <c r="F5516" s="141" t="s">
        <v>3282</v>
      </c>
      <c r="G5516" s="141" t="s">
        <v>65</v>
      </c>
      <c r="H5516" s="141" t="s">
        <v>3989</v>
      </c>
      <c r="I5516" s="141" t="s">
        <v>3495</v>
      </c>
      <c r="J5516" s="141" t="s">
        <v>146</v>
      </c>
      <c r="K5516" s="141" t="s">
        <v>148</v>
      </c>
      <c r="L5516" s="141" t="s">
        <v>3491</v>
      </c>
      <c r="M5516" s="141" t="s">
        <v>272</v>
      </c>
      <c r="N5516" s="141" t="s">
        <v>607</v>
      </c>
      <c r="O5516" s="141" t="s">
        <v>289</v>
      </c>
      <c r="P5516" s="141" t="s">
        <v>3201</v>
      </c>
      <c r="Q5516" s="141" t="s">
        <v>3200</v>
      </c>
      <c r="R5516" s="141" t="s">
        <v>3468</v>
      </c>
      <c r="S5516" s="148" t="s">
        <v>3283</v>
      </c>
      <c r="T5516" s="147">
        <v>0</v>
      </c>
      <c r="U5516" s="147">
        <v>2927575.91</v>
      </c>
      <c r="V5516" s="147">
        <v>2927574.59</v>
      </c>
      <c r="W5516" s="147">
        <v>2927574.59</v>
      </c>
    </row>
    <row r="5517" spans="1:23">
      <c r="A5517" s="141" t="s">
        <v>3465</v>
      </c>
      <c r="B5517" s="141" t="s">
        <v>284</v>
      </c>
      <c r="C5517" s="141" t="s">
        <v>3457</v>
      </c>
      <c r="D5517" s="141" t="s">
        <v>3456</v>
      </c>
      <c r="E5517" s="141" t="s">
        <v>4144</v>
      </c>
      <c r="F5517" s="141" t="s">
        <v>3282</v>
      </c>
      <c r="G5517" s="141" t="s">
        <v>65</v>
      </c>
      <c r="H5517" s="141" t="s">
        <v>3989</v>
      </c>
      <c r="I5517" s="141" t="s">
        <v>3495</v>
      </c>
      <c r="J5517" s="141" t="s">
        <v>146</v>
      </c>
      <c r="K5517" s="141" t="s">
        <v>148</v>
      </c>
      <c r="L5517" s="141" t="s">
        <v>3491</v>
      </c>
      <c r="M5517" s="141" t="s">
        <v>272</v>
      </c>
      <c r="N5517" s="141" t="s">
        <v>607</v>
      </c>
      <c r="O5517" s="141" t="s">
        <v>289</v>
      </c>
      <c r="P5517" s="141" t="s">
        <v>3199</v>
      </c>
      <c r="Q5517" s="141" t="s">
        <v>3198</v>
      </c>
      <c r="R5517" s="141" t="s">
        <v>3468</v>
      </c>
      <c r="S5517" s="148" t="s">
        <v>3283</v>
      </c>
      <c r="T5517" s="147">
        <v>0</v>
      </c>
      <c r="U5517" s="147">
        <v>15159023.1</v>
      </c>
      <c r="V5517" s="147">
        <v>0</v>
      </c>
      <c r="W5517" s="147">
        <v>0</v>
      </c>
    </row>
    <row r="5518" spans="1:23">
      <c r="A5518" s="141" t="s">
        <v>3465</v>
      </c>
      <c r="B5518" s="141" t="s">
        <v>284</v>
      </c>
      <c r="C5518" s="141" t="s">
        <v>3457</v>
      </c>
      <c r="D5518" s="141" t="s">
        <v>3456</v>
      </c>
      <c r="E5518" s="141" t="s">
        <v>4144</v>
      </c>
      <c r="F5518" s="141" t="s">
        <v>3282</v>
      </c>
      <c r="G5518" s="141" t="s">
        <v>65</v>
      </c>
      <c r="H5518" s="141" t="s">
        <v>3989</v>
      </c>
      <c r="I5518" s="141" t="s">
        <v>3495</v>
      </c>
      <c r="J5518" s="141" t="s">
        <v>146</v>
      </c>
      <c r="K5518" s="141" t="s">
        <v>148</v>
      </c>
      <c r="L5518" s="141" t="s">
        <v>3491</v>
      </c>
      <c r="M5518" s="141" t="s">
        <v>272</v>
      </c>
      <c r="N5518" s="141" t="s">
        <v>705</v>
      </c>
      <c r="O5518" s="141" t="s">
        <v>289</v>
      </c>
      <c r="P5518" s="141" t="s">
        <v>3203</v>
      </c>
      <c r="Q5518" s="141" t="s">
        <v>3202</v>
      </c>
      <c r="R5518" s="141" t="s">
        <v>3468</v>
      </c>
      <c r="S5518" s="148" t="s">
        <v>3283</v>
      </c>
      <c r="T5518" s="147">
        <v>0</v>
      </c>
      <c r="U5518" s="147">
        <v>3946800</v>
      </c>
      <c r="V5518" s="147">
        <v>0</v>
      </c>
      <c r="W5518" s="147">
        <v>0</v>
      </c>
    </row>
    <row r="5519" spans="1:23">
      <c r="A5519" s="141" t="s">
        <v>3465</v>
      </c>
      <c r="B5519" s="141" t="s">
        <v>284</v>
      </c>
      <c r="C5519" s="141" t="s">
        <v>3457</v>
      </c>
      <c r="D5519" s="141" t="s">
        <v>3456</v>
      </c>
      <c r="E5519" s="141" t="s">
        <v>4144</v>
      </c>
      <c r="F5519" s="141" t="s">
        <v>3282</v>
      </c>
      <c r="G5519" s="141" t="s">
        <v>65</v>
      </c>
      <c r="H5519" s="141" t="s">
        <v>3989</v>
      </c>
      <c r="I5519" s="141" t="s">
        <v>3495</v>
      </c>
      <c r="J5519" s="141" t="s">
        <v>146</v>
      </c>
      <c r="K5519" s="141" t="s">
        <v>148</v>
      </c>
      <c r="L5519" s="141" t="s">
        <v>3491</v>
      </c>
      <c r="M5519" s="141" t="s">
        <v>272</v>
      </c>
      <c r="N5519" s="141" t="s">
        <v>705</v>
      </c>
      <c r="O5519" s="141" t="s">
        <v>289</v>
      </c>
      <c r="P5519" s="141" t="s">
        <v>3205</v>
      </c>
      <c r="Q5519" s="141" t="s">
        <v>3204</v>
      </c>
      <c r="R5519" s="141" t="s">
        <v>3468</v>
      </c>
      <c r="S5519" s="148" t="s">
        <v>3283</v>
      </c>
      <c r="T5519" s="147">
        <v>0</v>
      </c>
      <c r="U5519" s="147">
        <v>1032240</v>
      </c>
      <c r="V5519" s="147">
        <v>0</v>
      </c>
      <c r="W5519" s="147">
        <v>0</v>
      </c>
    </row>
    <row r="5520" spans="1:23">
      <c r="A5520" s="141" t="s">
        <v>3465</v>
      </c>
      <c r="B5520" s="141" t="s">
        <v>284</v>
      </c>
      <c r="C5520" s="141" t="s">
        <v>3457</v>
      </c>
      <c r="D5520" s="141" t="s">
        <v>3456</v>
      </c>
      <c r="E5520" s="141" t="s">
        <v>4144</v>
      </c>
      <c r="F5520" s="141" t="s">
        <v>3282</v>
      </c>
      <c r="G5520" s="141" t="s">
        <v>65</v>
      </c>
      <c r="H5520" s="141" t="s">
        <v>3989</v>
      </c>
      <c r="I5520" s="141" t="s">
        <v>3495</v>
      </c>
      <c r="J5520" s="141" t="s">
        <v>146</v>
      </c>
      <c r="K5520" s="141" t="s">
        <v>148</v>
      </c>
      <c r="L5520" s="141" t="s">
        <v>3491</v>
      </c>
      <c r="M5520" s="141" t="s">
        <v>272</v>
      </c>
      <c r="N5520" s="141" t="s">
        <v>302</v>
      </c>
      <c r="O5520" s="141" t="s">
        <v>289</v>
      </c>
      <c r="P5520" s="141" t="s">
        <v>3239</v>
      </c>
      <c r="Q5520" s="141" t="s">
        <v>3238</v>
      </c>
      <c r="R5520" s="141" t="s">
        <v>3468</v>
      </c>
      <c r="S5520" s="148" t="s">
        <v>3283</v>
      </c>
      <c r="T5520" s="147">
        <v>0</v>
      </c>
      <c r="U5520" s="147">
        <v>45030282.520000003</v>
      </c>
      <c r="V5520" s="147">
        <v>7000000</v>
      </c>
      <c r="W5520" s="147">
        <v>0</v>
      </c>
    </row>
    <row r="5521" spans="1:23">
      <c r="A5521" s="141" t="s">
        <v>3465</v>
      </c>
      <c r="B5521" s="141" t="s">
        <v>284</v>
      </c>
      <c r="C5521" s="141" t="s">
        <v>3457</v>
      </c>
      <c r="D5521" s="141" t="s">
        <v>3456</v>
      </c>
      <c r="E5521" s="141" t="s">
        <v>4144</v>
      </c>
      <c r="F5521" s="141" t="s">
        <v>3282</v>
      </c>
      <c r="G5521" s="141" t="s">
        <v>65</v>
      </c>
      <c r="H5521" s="141" t="s">
        <v>3989</v>
      </c>
      <c r="I5521" s="141" t="s">
        <v>3498</v>
      </c>
      <c r="J5521" s="141" t="s">
        <v>150</v>
      </c>
      <c r="K5521" s="141" t="s">
        <v>3254</v>
      </c>
      <c r="L5521" s="141" t="s">
        <v>3491</v>
      </c>
      <c r="M5521" s="141" t="s">
        <v>272</v>
      </c>
      <c r="N5521" s="141" t="s">
        <v>607</v>
      </c>
      <c r="O5521" s="141" t="s">
        <v>289</v>
      </c>
      <c r="P5521" s="141" t="s">
        <v>3247</v>
      </c>
      <c r="Q5521" s="141" t="s">
        <v>3246</v>
      </c>
      <c r="R5521" s="141" t="s">
        <v>3468</v>
      </c>
      <c r="S5521" s="148" t="s">
        <v>3283</v>
      </c>
      <c r="T5521" s="147">
        <v>0</v>
      </c>
      <c r="U5521" s="147">
        <v>12379359.77</v>
      </c>
      <c r="V5521" s="147">
        <v>5128872.6399999997</v>
      </c>
      <c r="W5521" s="147">
        <v>5128872.6399999997</v>
      </c>
    </row>
    <row r="5522" spans="1:23">
      <c r="A5522" s="141" t="s">
        <v>3465</v>
      </c>
      <c r="B5522" s="141" t="s">
        <v>284</v>
      </c>
      <c r="C5522" s="141" t="s">
        <v>3457</v>
      </c>
      <c r="D5522" s="141" t="s">
        <v>3456</v>
      </c>
      <c r="E5522" s="141" t="s">
        <v>4144</v>
      </c>
      <c r="F5522" s="141" t="s">
        <v>3282</v>
      </c>
      <c r="G5522" s="141" t="s">
        <v>65</v>
      </c>
      <c r="H5522" s="141" t="s">
        <v>3989</v>
      </c>
      <c r="I5522" s="141" t="s">
        <v>3514</v>
      </c>
      <c r="J5522" s="141" t="s">
        <v>174</v>
      </c>
      <c r="K5522" s="141" t="s">
        <v>176</v>
      </c>
      <c r="L5522" s="141" t="s">
        <v>3491</v>
      </c>
      <c r="M5522" s="141" t="s">
        <v>272</v>
      </c>
      <c r="N5522" s="141" t="s">
        <v>519</v>
      </c>
      <c r="O5522" s="141" t="s">
        <v>289</v>
      </c>
      <c r="P5522" s="141" t="s">
        <v>1702</v>
      </c>
      <c r="Q5522" s="141" t="s">
        <v>1701</v>
      </c>
      <c r="R5522" s="141" t="s">
        <v>3468</v>
      </c>
      <c r="S5522" s="148" t="s">
        <v>3283</v>
      </c>
      <c r="T5522" s="147">
        <v>0</v>
      </c>
      <c r="U5522" s="147">
        <v>34665037.789999999</v>
      </c>
      <c r="V5522" s="147">
        <v>0</v>
      </c>
      <c r="W5522" s="147">
        <v>0</v>
      </c>
    </row>
    <row r="5523" spans="1:23">
      <c r="A5523" s="141" t="s">
        <v>3465</v>
      </c>
      <c r="B5523" s="141" t="s">
        <v>284</v>
      </c>
      <c r="C5523" s="141" t="s">
        <v>3457</v>
      </c>
      <c r="D5523" s="141" t="s">
        <v>3456</v>
      </c>
      <c r="E5523" s="141" t="s">
        <v>4144</v>
      </c>
      <c r="F5523" s="141" t="s">
        <v>3282</v>
      </c>
      <c r="G5523" s="141" t="s">
        <v>65</v>
      </c>
      <c r="H5523" s="141" t="s">
        <v>3989</v>
      </c>
      <c r="I5523" s="141" t="s">
        <v>3514</v>
      </c>
      <c r="J5523" s="141" t="s">
        <v>184</v>
      </c>
      <c r="K5523" s="141" t="s">
        <v>186</v>
      </c>
      <c r="L5523" s="141" t="s">
        <v>3491</v>
      </c>
      <c r="M5523" s="141" t="s">
        <v>272</v>
      </c>
      <c r="N5523" s="141" t="s">
        <v>449</v>
      </c>
      <c r="O5523" s="141" t="s">
        <v>289</v>
      </c>
      <c r="P5523" s="141" t="s">
        <v>1629</v>
      </c>
      <c r="Q5523" s="141" t="s">
        <v>1628</v>
      </c>
      <c r="R5523" s="141" t="s">
        <v>3468</v>
      </c>
      <c r="S5523" s="148" t="s">
        <v>3283</v>
      </c>
      <c r="T5523" s="147">
        <v>0</v>
      </c>
      <c r="U5523" s="147">
        <v>37156393.359999999</v>
      </c>
      <c r="V5523" s="147">
        <v>31469146.539999999</v>
      </c>
      <c r="W5523" s="147">
        <v>31469146.539999999</v>
      </c>
    </row>
    <row r="5524" spans="1:23">
      <c r="A5524" s="141" t="s">
        <v>3465</v>
      </c>
      <c r="B5524" s="141" t="s">
        <v>284</v>
      </c>
      <c r="C5524" s="141" t="s">
        <v>3457</v>
      </c>
      <c r="D5524" s="141" t="s">
        <v>3456</v>
      </c>
      <c r="E5524" s="141" t="s">
        <v>4144</v>
      </c>
      <c r="F5524" s="141" t="s">
        <v>3282</v>
      </c>
      <c r="G5524" s="141" t="s">
        <v>65</v>
      </c>
      <c r="H5524" s="141" t="s">
        <v>3989</v>
      </c>
      <c r="I5524" s="141" t="s">
        <v>3514</v>
      </c>
      <c r="J5524" s="141" t="s">
        <v>184</v>
      </c>
      <c r="K5524" s="141" t="s">
        <v>186</v>
      </c>
      <c r="L5524" s="141" t="s">
        <v>3491</v>
      </c>
      <c r="M5524" s="141" t="s">
        <v>272</v>
      </c>
      <c r="N5524" s="141" t="s">
        <v>484</v>
      </c>
      <c r="O5524" s="141" t="s">
        <v>289</v>
      </c>
      <c r="P5524" s="141" t="s">
        <v>1662</v>
      </c>
      <c r="Q5524" s="141" t="s">
        <v>2376</v>
      </c>
      <c r="R5524" s="141" t="s">
        <v>3468</v>
      </c>
      <c r="S5524" s="148" t="s">
        <v>3283</v>
      </c>
      <c r="T5524" s="147">
        <v>0</v>
      </c>
      <c r="U5524" s="147">
        <v>16296814.76</v>
      </c>
      <c r="V5524" s="147">
        <v>7827115.9500000002</v>
      </c>
      <c r="W5524" s="147">
        <v>7827115.9500000002</v>
      </c>
    </row>
    <row r="5525" spans="1:23">
      <c r="A5525" s="141" t="s">
        <v>3465</v>
      </c>
      <c r="B5525" s="141" t="s">
        <v>284</v>
      </c>
      <c r="C5525" s="141" t="s">
        <v>3457</v>
      </c>
      <c r="D5525" s="141" t="s">
        <v>3456</v>
      </c>
      <c r="E5525" s="141" t="s">
        <v>4144</v>
      </c>
      <c r="F5525" s="141" t="s">
        <v>3282</v>
      </c>
      <c r="G5525" s="141" t="s">
        <v>65</v>
      </c>
      <c r="H5525" s="141" t="s">
        <v>3989</v>
      </c>
      <c r="I5525" s="141" t="s">
        <v>3514</v>
      </c>
      <c r="J5525" s="141" t="s">
        <v>184</v>
      </c>
      <c r="K5525" s="141" t="s">
        <v>186</v>
      </c>
      <c r="L5525" s="141" t="s">
        <v>3491</v>
      </c>
      <c r="M5525" s="141" t="s">
        <v>272</v>
      </c>
      <c r="N5525" s="141" t="s">
        <v>551</v>
      </c>
      <c r="O5525" s="141" t="s">
        <v>289</v>
      </c>
      <c r="P5525" s="141" t="s">
        <v>1722</v>
      </c>
      <c r="Q5525" s="141" t="s">
        <v>2412</v>
      </c>
      <c r="R5525" s="141" t="s">
        <v>3468</v>
      </c>
      <c r="S5525" s="148" t="s">
        <v>3283</v>
      </c>
      <c r="T5525" s="147">
        <v>0</v>
      </c>
      <c r="U5525" s="147">
        <v>89682719.269999996</v>
      </c>
      <c r="V5525" s="147">
        <v>55012743</v>
      </c>
      <c r="W5525" s="147">
        <v>43562743</v>
      </c>
    </row>
    <row r="5526" spans="1:23">
      <c r="A5526" s="141" t="s">
        <v>3465</v>
      </c>
      <c r="B5526" s="141" t="s">
        <v>284</v>
      </c>
      <c r="C5526" s="141" t="s">
        <v>3457</v>
      </c>
      <c r="D5526" s="141" t="s">
        <v>3456</v>
      </c>
      <c r="E5526" s="141" t="s">
        <v>4144</v>
      </c>
      <c r="F5526" s="141" t="s">
        <v>3282</v>
      </c>
      <c r="G5526" s="141" t="s">
        <v>65</v>
      </c>
      <c r="H5526" s="141" t="s">
        <v>3989</v>
      </c>
      <c r="I5526" s="141" t="s">
        <v>3514</v>
      </c>
      <c r="J5526" s="141" t="s">
        <v>184</v>
      </c>
      <c r="K5526" s="141" t="s">
        <v>186</v>
      </c>
      <c r="L5526" s="141" t="s">
        <v>3491</v>
      </c>
      <c r="M5526" s="141" t="s">
        <v>272</v>
      </c>
      <c r="N5526" s="141" t="s">
        <v>298</v>
      </c>
      <c r="O5526" s="141" t="s">
        <v>289</v>
      </c>
      <c r="P5526" s="141" t="s">
        <v>3253</v>
      </c>
      <c r="Q5526" s="141" t="s">
        <v>3252</v>
      </c>
      <c r="R5526" s="141" t="s">
        <v>3468</v>
      </c>
      <c r="S5526" s="148" t="s">
        <v>3283</v>
      </c>
      <c r="T5526" s="147">
        <v>0</v>
      </c>
      <c r="U5526" s="147">
        <v>19918123.690000001</v>
      </c>
      <c r="V5526" s="147">
        <v>0</v>
      </c>
      <c r="W5526" s="147">
        <v>0</v>
      </c>
    </row>
    <row r="5527" spans="1:23">
      <c r="A5527" s="141" t="s">
        <v>3465</v>
      </c>
      <c r="B5527" s="141" t="s">
        <v>284</v>
      </c>
      <c r="C5527" s="141" t="s">
        <v>3457</v>
      </c>
      <c r="D5527" s="141" t="s">
        <v>3456</v>
      </c>
      <c r="E5527" s="141" t="s">
        <v>4144</v>
      </c>
      <c r="F5527" s="141" t="s">
        <v>3282</v>
      </c>
      <c r="G5527" s="141" t="s">
        <v>65</v>
      </c>
      <c r="H5527" s="141" t="s">
        <v>3989</v>
      </c>
      <c r="I5527" s="141" t="s">
        <v>3514</v>
      </c>
      <c r="J5527" s="141" t="s">
        <v>184</v>
      </c>
      <c r="K5527" s="141" t="s">
        <v>186</v>
      </c>
      <c r="L5527" s="141" t="s">
        <v>3491</v>
      </c>
      <c r="M5527" s="141" t="s">
        <v>272</v>
      </c>
      <c r="N5527" s="141" t="s">
        <v>607</v>
      </c>
      <c r="O5527" s="141" t="s">
        <v>289</v>
      </c>
      <c r="P5527" s="141" t="s">
        <v>1736</v>
      </c>
      <c r="Q5527" s="141" t="s">
        <v>1735</v>
      </c>
      <c r="R5527" s="141" t="s">
        <v>3468</v>
      </c>
      <c r="S5527" s="148" t="s">
        <v>3283</v>
      </c>
      <c r="T5527" s="147">
        <v>0</v>
      </c>
      <c r="U5527" s="147">
        <v>58408160.450000003</v>
      </c>
      <c r="V5527" s="147">
        <v>31099225.800000001</v>
      </c>
      <c r="W5527" s="147">
        <v>31099225.800000001</v>
      </c>
    </row>
    <row r="5528" spans="1:23">
      <c r="A5528" s="141" t="s">
        <v>3465</v>
      </c>
      <c r="B5528" s="141" t="s">
        <v>284</v>
      </c>
      <c r="C5528" s="141" t="s">
        <v>3457</v>
      </c>
      <c r="D5528" s="141" t="s">
        <v>3456</v>
      </c>
      <c r="E5528" s="141" t="s">
        <v>4144</v>
      </c>
      <c r="F5528" s="141" t="s">
        <v>3282</v>
      </c>
      <c r="G5528" s="141" t="s">
        <v>65</v>
      </c>
      <c r="H5528" s="141" t="s">
        <v>3989</v>
      </c>
      <c r="I5528" s="141" t="s">
        <v>3514</v>
      </c>
      <c r="J5528" s="141" t="s">
        <v>184</v>
      </c>
      <c r="K5528" s="141" t="s">
        <v>186</v>
      </c>
      <c r="L5528" s="141" t="s">
        <v>3491</v>
      </c>
      <c r="M5528" s="141" t="s">
        <v>272</v>
      </c>
      <c r="N5528" s="141" t="s">
        <v>302</v>
      </c>
      <c r="O5528" s="141" t="s">
        <v>289</v>
      </c>
      <c r="P5528" s="141" t="s">
        <v>1775</v>
      </c>
      <c r="Q5528" s="141" t="s">
        <v>2690</v>
      </c>
      <c r="R5528" s="141" t="s">
        <v>3468</v>
      </c>
      <c r="S5528" s="148" t="s">
        <v>3283</v>
      </c>
      <c r="T5528" s="147">
        <v>0</v>
      </c>
      <c r="U5528" s="147">
        <v>109748577.48</v>
      </c>
      <c r="V5528" s="147">
        <v>83768001.560000002</v>
      </c>
      <c r="W5528" s="147">
        <v>83768001.560000002</v>
      </c>
    </row>
    <row r="5529" spans="1:23">
      <c r="A5529" s="141" t="s">
        <v>3465</v>
      </c>
      <c r="B5529" s="141" t="s">
        <v>284</v>
      </c>
      <c r="C5529" s="141" t="s">
        <v>3457</v>
      </c>
      <c r="D5529" s="141" t="s">
        <v>3456</v>
      </c>
      <c r="E5529" s="141" t="s">
        <v>4144</v>
      </c>
      <c r="F5529" s="141" t="s">
        <v>3282</v>
      </c>
      <c r="G5529" s="141" t="s">
        <v>65</v>
      </c>
      <c r="H5529" s="141" t="s">
        <v>3989</v>
      </c>
      <c r="I5529" s="141" t="s">
        <v>3514</v>
      </c>
      <c r="J5529" s="141" t="s">
        <v>184</v>
      </c>
      <c r="K5529" s="141" t="s">
        <v>188</v>
      </c>
      <c r="L5529" s="141" t="s">
        <v>3491</v>
      </c>
      <c r="M5529" s="141" t="s">
        <v>272</v>
      </c>
      <c r="N5529" s="141" t="s">
        <v>293</v>
      </c>
      <c r="O5529" s="141" t="s">
        <v>289</v>
      </c>
      <c r="P5529" s="141" t="s">
        <v>3173</v>
      </c>
      <c r="Q5529" s="141" t="s">
        <v>3172</v>
      </c>
      <c r="R5529" s="141" t="s">
        <v>3468</v>
      </c>
      <c r="S5529" s="148" t="s">
        <v>3283</v>
      </c>
      <c r="T5529" s="147">
        <v>0</v>
      </c>
      <c r="U5529" s="147">
        <v>10337419.67</v>
      </c>
      <c r="V5529" s="147">
        <v>7374096.46</v>
      </c>
      <c r="W5529" s="147">
        <v>7304096.46</v>
      </c>
    </row>
    <row r="5530" spans="1:23">
      <c r="A5530" s="141" t="s">
        <v>3465</v>
      </c>
      <c r="B5530" s="141" t="s">
        <v>284</v>
      </c>
      <c r="C5530" s="141" t="s">
        <v>3457</v>
      </c>
      <c r="D5530" s="141" t="s">
        <v>3456</v>
      </c>
      <c r="E5530" s="141" t="s">
        <v>4144</v>
      </c>
      <c r="F5530" s="141" t="s">
        <v>3282</v>
      </c>
      <c r="G5530" s="141" t="s">
        <v>68</v>
      </c>
      <c r="H5530" s="141" t="s">
        <v>3584</v>
      </c>
      <c r="I5530" s="141" t="s">
        <v>3514</v>
      </c>
      <c r="J5530" s="141" t="s">
        <v>184</v>
      </c>
      <c r="K5530" s="141" t="s">
        <v>187</v>
      </c>
      <c r="L5530" s="141" t="s">
        <v>3491</v>
      </c>
      <c r="M5530" s="141" t="s">
        <v>272</v>
      </c>
      <c r="N5530" s="141" t="s">
        <v>303</v>
      </c>
      <c r="O5530" s="141" t="s">
        <v>287</v>
      </c>
      <c r="P5530" s="141" t="s">
        <v>3282</v>
      </c>
      <c r="Q5530" s="141" t="s">
        <v>288</v>
      </c>
      <c r="R5530" s="141" t="s">
        <v>3468</v>
      </c>
      <c r="S5530" s="148" t="s">
        <v>3280</v>
      </c>
      <c r="T5530" s="147">
        <v>0</v>
      </c>
      <c r="U5530" s="147">
        <v>2914945</v>
      </c>
      <c r="V5530" s="147">
        <v>2914943.63</v>
      </c>
      <c r="W5530" s="147">
        <v>2039481.1</v>
      </c>
    </row>
    <row r="5531" spans="1:23">
      <c r="A5531" s="141" t="s">
        <v>3465</v>
      </c>
      <c r="B5531" s="141" t="s">
        <v>284</v>
      </c>
      <c r="C5531" s="141" t="s">
        <v>3457</v>
      </c>
      <c r="D5531" s="141" t="s">
        <v>3456</v>
      </c>
      <c r="E5531" s="141" t="s">
        <v>4144</v>
      </c>
      <c r="F5531" s="141" t="s">
        <v>3282</v>
      </c>
      <c r="G5531" s="141" t="s">
        <v>70</v>
      </c>
      <c r="H5531" s="141" t="s">
        <v>3499</v>
      </c>
      <c r="I5531" s="141" t="s">
        <v>3498</v>
      </c>
      <c r="J5531" s="141" t="s">
        <v>150</v>
      </c>
      <c r="K5531" s="141" t="s">
        <v>152</v>
      </c>
      <c r="L5531" s="141" t="s">
        <v>3491</v>
      </c>
      <c r="M5531" s="141" t="s">
        <v>272</v>
      </c>
      <c r="N5531" s="141" t="s">
        <v>303</v>
      </c>
      <c r="O5531" s="141" t="s">
        <v>287</v>
      </c>
      <c r="P5531" s="141" t="s">
        <v>3282</v>
      </c>
      <c r="Q5531" s="141" t="s">
        <v>288</v>
      </c>
      <c r="R5531" s="141" t="s">
        <v>3468</v>
      </c>
      <c r="S5531" s="148" t="s">
        <v>3280</v>
      </c>
      <c r="T5531" s="147">
        <v>0</v>
      </c>
      <c r="U5531" s="147">
        <v>105233680.31999999</v>
      </c>
      <c r="V5531" s="147">
        <v>0</v>
      </c>
      <c r="W5531" s="147">
        <v>0</v>
      </c>
    </row>
    <row r="5532" spans="1:23">
      <c r="A5532" s="141" t="s">
        <v>3465</v>
      </c>
      <c r="B5532" s="141" t="s">
        <v>284</v>
      </c>
      <c r="C5532" s="141" t="s">
        <v>3457</v>
      </c>
      <c r="D5532" s="141" t="s">
        <v>3456</v>
      </c>
      <c r="E5532" s="141" t="s">
        <v>4144</v>
      </c>
      <c r="F5532" s="141" t="s">
        <v>3282</v>
      </c>
      <c r="G5532" s="141" t="s">
        <v>70</v>
      </c>
      <c r="H5532" s="141" t="s">
        <v>3499</v>
      </c>
      <c r="I5532" s="141" t="s">
        <v>3498</v>
      </c>
      <c r="J5532" s="141" t="s">
        <v>154</v>
      </c>
      <c r="K5532" s="141" t="s">
        <v>160</v>
      </c>
      <c r="L5532" s="141" t="s">
        <v>3491</v>
      </c>
      <c r="M5532" s="141" t="s">
        <v>272</v>
      </c>
      <c r="N5532" s="141" t="s">
        <v>303</v>
      </c>
      <c r="O5532" s="141" t="s">
        <v>287</v>
      </c>
      <c r="P5532" s="141" t="s">
        <v>3282</v>
      </c>
      <c r="Q5532" s="141" t="s">
        <v>288</v>
      </c>
      <c r="R5532" s="141" t="s">
        <v>3468</v>
      </c>
      <c r="S5532" s="148" t="s">
        <v>3280</v>
      </c>
      <c r="T5532" s="147">
        <v>7200000</v>
      </c>
      <c r="U5532" s="147">
        <v>900000</v>
      </c>
      <c r="V5532" s="147">
        <v>0</v>
      </c>
      <c r="W5532" s="147">
        <v>0</v>
      </c>
    </row>
    <row r="5533" spans="1:23">
      <c r="A5533" s="141" t="s">
        <v>3465</v>
      </c>
      <c r="B5533" s="141" t="s">
        <v>284</v>
      </c>
      <c r="C5533" s="141" t="s">
        <v>3457</v>
      </c>
      <c r="D5533" s="141" t="s">
        <v>3456</v>
      </c>
      <c r="E5533" s="141" t="s">
        <v>4144</v>
      </c>
      <c r="F5533" s="141" t="s">
        <v>3282</v>
      </c>
      <c r="G5533" s="141" t="s">
        <v>70</v>
      </c>
      <c r="H5533" s="141" t="s">
        <v>3499</v>
      </c>
      <c r="I5533" s="141" t="s">
        <v>3498</v>
      </c>
      <c r="J5533" s="141" t="s">
        <v>154</v>
      </c>
      <c r="K5533" s="141" t="s">
        <v>160</v>
      </c>
      <c r="L5533" s="141" t="s">
        <v>3491</v>
      </c>
      <c r="M5533" s="141" t="s">
        <v>272</v>
      </c>
      <c r="N5533" s="141" t="s">
        <v>303</v>
      </c>
      <c r="O5533" s="141" t="s">
        <v>289</v>
      </c>
      <c r="P5533" s="141" t="s">
        <v>3282</v>
      </c>
      <c r="Q5533" s="141" t="s">
        <v>288</v>
      </c>
      <c r="R5533" s="141" t="s">
        <v>3468</v>
      </c>
      <c r="S5533" s="148" t="s">
        <v>3280</v>
      </c>
      <c r="T5533" s="147">
        <v>3000000</v>
      </c>
      <c r="U5533" s="147">
        <v>1400000</v>
      </c>
      <c r="V5533" s="147">
        <v>0</v>
      </c>
      <c r="W5533" s="147">
        <v>0</v>
      </c>
    </row>
    <row r="5534" spans="1:23">
      <c r="A5534" s="141" t="s">
        <v>3465</v>
      </c>
      <c r="B5534" s="141" t="s">
        <v>284</v>
      </c>
      <c r="C5534" s="141" t="s">
        <v>3457</v>
      </c>
      <c r="D5534" s="141" t="s">
        <v>3456</v>
      </c>
      <c r="E5534" s="141" t="s">
        <v>4144</v>
      </c>
      <c r="F5534" s="141" t="s">
        <v>3282</v>
      </c>
      <c r="G5534" s="141" t="s">
        <v>70</v>
      </c>
      <c r="H5534" s="141" t="s">
        <v>3499</v>
      </c>
      <c r="I5534" s="141" t="s">
        <v>3498</v>
      </c>
      <c r="J5534" s="141" t="s">
        <v>154</v>
      </c>
      <c r="K5534" s="141" t="s">
        <v>165</v>
      </c>
      <c r="L5534" s="141" t="s">
        <v>3491</v>
      </c>
      <c r="M5534" s="141" t="s">
        <v>272</v>
      </c>
      <c r="N5534" s="141" t="s">
        <v>303</v>
      </c>
      <c r="O5534" s="141" t="s">
        <v>287</v>
      </c>
      <c r="P5534" s="141" t="s">
        <v>3282</v>
      </c>
      <c r="Q5534" s="141" t="s">
        <v>288</v>
      </c>
      <c r="R5534" s="141" t="s">
        <v>3468</v>
      </c>
      <c r="S5534" s="148" t="s">
        <v>3280</v>
      </c>
      <c r="T5534" s="147">
        <v>0</v>
      </c>
      <c r="U5534" s="147">
        <v>1850000</v>
      </c>
      <c r="V5534" s="147">
        <v>1842080.7</v>
      </c>
      <c r="W5534" s="147">
        <v>368416.14</v>
      </c>
    </row>
    <row r="5535" spans="1:23">
      <c r="A5535" s="141" t="s">
        <v>3465</v>
      </c>
      <c r="B5535" s="141" t="s">
        <v>284</v>
      </c>
      <c r="C5535" s="141" t="s">
        <v>3457</v>
      </c>
      <c r="D5535" s="141" t="s">
        <v>3456</v>
      </c>
      <c r="E5535" s="141" t="s">
        <v>4144</v>
      </c>
      <c r="F5535" s="141" t="s">
        <v>3282</v>
      </c>
      <c r="G5535" s="141" t="s">
        <v>70</v>
      </c>
      <c r="H5535" s="141" t="s">
        <v>3499</v>
      </c>
      <c r="I5535" s="141" t="s">
        <v>3498</v>
      </c>
      <c r="J5535" s="141" t="s">
        <v>154</v>
      </c>
      <c r="K5535" s="141" t="s">
        <v>165</v>
      </c>
      <c r="L5535" s="141" t="s">
        <v>3491</v>
      </c>
      <c r="M5535" s="141" t="s">
        <v>272</v>
      </c>
      <c r="N5535" s="141" t="s">
        <v>303</v>
      </c>
      <c r="O5535" s="141" t="s">
        <v>289</v>
      </c>
      <c r="P5535" s="141" t="s">
        <v>3282</v>
      </c>
      <c r="Q5535" s="141" t="s">
        <v>288</v>
      </c>
      <c r="R5535" s="141" t="s">
        <v>3468</v>
      </c>
      <c r="S5535" s="148" t="s">
        <v>3280</v>
      </c>
      <c r="T5535" s="147">
        <v>13000000</v>
      </c>
      <c r="U5535" s="147">
        <v>0</v>
      </c>
      <c r="V5535" s="147">
        <v>0</v>
      </c>
      <c r="W5535" s="147">
        <v>0</v>
      </c>
    </row>
    <row r="5536" spans="1:23">
      <c r="A5536" s="141" t="s">
        <v>3465</v>
      </c>
      <c r="B5536" s="141" t="s">
        <v>284</v>
      </c>
      <c r="C5536" s="141" t="s">
        <v>3457</v>
      </c>
      <c r="D5536" s="141" t="s">
        <v>3456</v>
      </c>
      <c r="E5536" s="141" t="s">
        <v>4144</v>
      </c>
      <c r="F5536" s="141" t="s">
        <v>3282</v>
      </c>
      <c r="G5536" s="141" t="s">
        <v>70</v>
      </c>
      <c r="H5536" s="141" t="s">
        <v>3976</v>
      </c>
      <c r="I5536" s="141" t="s">
        <v>3498</v>
      </c>
      <c r="J5536" s="141" t="s">
        <v>154</v>
      </c>
      <c r="K5536" s="141" t="s">
        <v>165</v>
      </c>
      <c r="L5536" s="141" t="s">
        <v>3491</v>
      </c>
      <c r="M5536" s="141" t="s">
        <v>272</v>
      </c>
      <c r="N5536" s="141" t="s">
        <v>345</v>
      </c>
      <c r="O5536" s="141" t="s">
        <v>290</v>
      </c>
      <c r="P5536" s="141" t="s">
        <v>3261</v>
      </c>
      <c r="Q5536" s="141" t="s">
        <v>344</v>
      </c>
      <c r="R5536" s="141" t="s">
        <v>3468</v>
      </c>
      <c r="S5536" s="148" t="s">
        <v>3283</v>
      </c>
      <c r="T5536" s="147">
        <v>0</v>
      </c>
      <c r="U5536" s="147">
        <v>24255000</v>
      </c>
      <c r="V5536" s="147">
        <v>23373047.920000002</v>
      </c>
      <c r="W5536" s="147">
        <v>23373047.920000002</v>
      </c>
    </row>
    <row r="5537" spans="1:23">
      <c r="A5537" s="141" t="s">
        <v>3465</v>
      </c>
      <c r="B5537" s="141" t="s">
        <v>284</v>
      </c>
      <c r="C5537" s="141" t="s">
        <v>3457</v>
      </c>
      <c r="D5537" s="141" t="s">
        <v>3456</v>
      </c>
      <c r="E5537" s="141" t="s">
        <v>4144</v>
      </c>
      <c r="F5537" s="141" t="s">
        <v>3282</v>
      </c>
      <c r="G5537" s="141" t="s">
        <v>70</v>
      </c>
      <c r="H5537" s="141" t="s">
        <v>3976</v>
      </c>
      <c r="I5537" s="141" t="s">
        <v>3498</v>
      </c>
      <c r="J5537" s="141" t="s">
        <v>154</v>
      </c>
      <c r="K5537" s="141" t="s">
        <v>165</v>
      </c>
      <c r="L5537" s="141" t="s">
        <v>3491</v>
      </c>
      <c r="M5537" s="141" t="s">
        <v>272</v>
      </c>
      <c r="N5537" s="141" t="s">
        <v>292</v>
      </c>
      <c r="O5537" s="141" t="s">
        <v>290</v>
      </c>
      <c r="P5537" s="141" t="s">
        <v>3261</v>
      </c>
      <c r="Q5537" s="141" t="s">
        <v>344</v>
      </c>
      <c r="R5537" s="141" t="s">
        <v>3468</v>
      </c>
      <c r="S5537" s="148" t="s">
        <v>3283</v>
      </c>
      <c r="T5537" s="147">
        <v>20322026</v>
      </c>
      <c r="U5537" s="147">
        <v>23664826</v>
      </c>
      <c r="V5537" s="147">
        <v>23268507.109999999</v>
      </c>
      <c r="W5537" s="147">
        <v>9914363.5700000003</v>
      </c>
    </row>
    <row r="5538" spans="1:23">
      <c r="A5538" s="141" t="s">
        <v>3465</v>
      </c>
      <c r="B5538" s="141" t="s">
        <v>284</v>
      </c>
      <c r="C5538" s="141" t="s">
        <v>3457</v>
      </c>
      <c r="D5538" s="141" t="s">
        <v>3456</v>
      </c>
      <c r="E5538" s="141" t="s">
        <v>4144</v>
      </c>
      <c r="F5538" s="141" t="s">
        <v>3282</v>
      </c>
      <c r="G5538" s="141" t="s">
        <v>70</v>
      </c>
      <c r="H5538" s="141" t="s">
        <v>3976</v>
      </c>
      <c r="I5538" s="141" t="s">
        <v>3498</v>
      </c>
      <c r="J5538" s="141" t="s">
        <v>154</v>
      </c>
      <c r="K5538" s="141" t="s">
        <v>165</v>
      </c>
      <c r="L5538" s="141" t="s">
        <v>3491</v>
      </c>
      <c r="M5538" s="141" t="s">
        <v>272</v>
      </c>
      <c r="N5538" s="141" t="s">
        <v>295</v>
      </c>
      <c r="O5538" s="141" t="s">
        <v>290</v>
      </c>
      <c r="P5538" s="141" t="s">
        <v>3261</v>
      </c>
      <c r="Q5538" s="141" t="s">
        <v>344</v>
      </c>
      <c r="R5538" s="141" t="s">
        <v>3468</v>
      </c>
      <c r="S5538" s="148" t="s">
        <v>3283</v>
      </c>
      <c r="T5538" s="147">
        <v>0</v>
      </c>
      <c r="U5538" s="147">
        <v>10950000</v>
      </c>
      <c r="V5538" s="147">
        <v>10671986.1</v>
      </c>
      <c r="W5538" s="147">
        <v>4877136.0999999996</v>
      </c>
    </row>
    <row r="5539" spans="1:23">
      <c r="A5539" s="141" t="s">
        <v>3465</v>
      </c>
      <c r="B5539" s="141" t="s">
        <v>284</v>
      </c>
      <c r="C5539" s="141" t="s">
        <v>3457</v>
      </c>
      <c r="D5539" s="141" t="s">
        <v>3456</v>
      </c>
      <c r="E5539" s="141" t="s">
        <v>4144</v>
      </c>
      <c r="F5539" s="141" t="s">
        <v>3282</v>
      </c>
      <c r="G5539" s="141" t="s">
        <v>74</v>
      </c>
      <c r="H5539" s="141" t="s">
        <v>3973</v>
      </c>
      <c r="I5539" s="141" t="s">
        <v>3495</v>
      </c>
      <c r="J5539" s="141" t="s">
        <v>129</v>
      </c>
      <c r="K5539" s="141" t="s">
        <v>133</v>
      </c>
      <c r="L5539" s="141" t="s">
        <v>3491</v>
      </c>
      <c r="M5539" s="141" t="s">
        <v>272</v>
      </c>
      <c r="N5539" s="141" t="s">
        <v>303</v>
      </c>
      <c r="O5539" s="141" t="s">
        <v>287</v>
      </c>
      <c r="P5539" s="141" t="s">
        <v>3282</v>
      </c>
      <c r="Q5539" s="141" t="s">
        <v>288</v>
      </c>
      <c r="R5539" s="141" t="s">
        <v>3468</v>
      </c>
      <c r="S5539" s="148" t="s">
        <v>3280</v>
      </c>
      <c r="T5539" s="147">
        <v>45000000</v>
      </c>
      <c r="U5539" s="147">
        <v>100183800</v>
      </c>
      <c r="V5539" s="147">
        <v>16626346.050000001</v>
      </c>
      <c r="W5539" s="147">
        <v>0</v>
      </c>
    </row>
    <row r="5540" spans="1:23">
      <c r="A5540" s="141" t="s">
        <v>3465</v>
      </c>
      <c r="B5540" s="141" t="s">
        <v>284</v>
      </c>
      <c r="C5540" s="141" t="s">
        <v>3457</v>
      </c>
      <c r="D5540" s="141" t="s">
        <v>3456</v>
      </c>
      <c r="E5540" s="141" t="s">
        <v>4144</v>
      </c>
      <c r="F5540" s="141" t="s">
        <v>3282</v>
      </c>
      <c r="G5540" s="141" t="s">
        <v>75</v>
      </c>
      <c r="H5540" s="141" t="s">
        <v>3515</v>
      </c>
      <c r="I5540" s="141" t="s">
        <v>3514</v>
      </c>
      <c r="J5540" s="141" t="s">
        <v>174</v>
      </c>
      <c r="K5540" s="141" t="s">
        <v>175</v>
      </c>
      <c r="L5540" s="141" t="s">
        <v>3491</v>
      </c>
      <c r="M5540" s="141" t="s">
        <v>272</v>
      </c>
      <c r="N5540" s="141" t="s">
        <v>302</v>
      </c>
      <c r="O5540" s="141" t="s">
        <v>287</v>
      </c>
      <c r="P5540" s="141" t="s">
        <v>1226</v>
      </c>
      <c r="Q5540" s="141" t="s">
        <v>2694</v>
      </c>
      <c r="R5540" s="141" t="s">
        <v>3468</v>
      </c>
      <c r="S5540" s="148" t="s">
        <v>3283</v>
      </c>
      <c r="T5540" s="147">
        <v>0</v>
      </c>
      <c r="U5540" s="147">
        <v>656849920</v>
      </c>
      <c r="V5540" s="147">
        <v>40890430.810000002</v>
      </c>
      <c r="W5540" s="147">
        <v>40890430.810000002</v>
      </c>
    </row>
    <row r="5541" spans="1:23">
      <c r="A5541" s="141" t="s">
        <v>3465</v>
      </c>
      <c r="B5541" s="141" t="s">
        <v>284</v>
      </c>
      <c r="C5541" s="141" t="s">
        <v>3457</v>
      </c>
      <c r="D5541" s="141" t="s">
        <v>3456</v>
      </c>
      <c r="E5541" s="141" t="s">
        <v>4144</v>
      </c>
      <c r="F5541" s="141" t="s">
        <v>3282</v>
      </c>
      <c r="G5541" s="141" t="s">
        <v>75</v>
      </c>
      <c r="H5541" s="141" t="s">
        <v>3515</v>
      </c>
      <c r="I5541" s="141" t="s">
        <v>3514</v>
      </c>
      <c r="J5541" s="141" t="s">
        <v>174</v>
      </c>
      <c r="K5541" s="141" t="s">
        <v>176</v>
      </c>
      <c r="L5541" s="141" t="s">
        <v>3491</v>
      </c>
      <c r="M5541" s="141" t="s">
        <v>272</v>
      </c>
      <c r="N5541" s="141" t="s">
        <v>292</v>
      </c>
      <c r="O5541" s="141" t="s">
        <v>287</v>
      </c>
      <c r="P5541" s="141" t="s">
        <v>843</v>
      </c>
      <c r="Q5541" s="141" t="s">
        <v>357</v>
      </c>
      <c r="R5541" s="141" t="s">
        <v>3468</v>
      </c>
      <c r="S5541" s="148" t="s">
        <v>3283</v>
      </c>
      <c r="T5541" s="147">
        <v>2731839</v>
      </c>
      <c r="U5541" s="147">
        <v>2731839</v>
      </c>
      <c r="V5541" s="147">
        <v>0</v>
      </c>
      <c r="W5541" s="147">
        <v>0</v>
      </c>
    </row>
    <row r="5542" spans="1:23">
      <c r="A5542" s="141" t="s">
        <v>3465</v>
      </c>
      <c r="B5542" s="141" t="s">
        <v>284</v>
      </c>
      <c r="C5542" s="141" t="s">
        <v>3457</v>
      </c>
      <c r="D5542" s="141" t="s">
        <v>3456</v>
      </c>
      <c r="E5542" s="141" t="s">
        <v>4144</v>
      </c>
      <c r="F5542" s="141" t="s">
        <v>3282</v>
      </c>
      <c r="G5542" s="141" t="s">
        <v>75</v>
      </c>
      <c r="H5542" s="141" t="s">
        <v>3515</v>
      </c>
      <c r="I5542" s="141" t="s">
        <v>3514</v>
      </c>
      <c r="J5542" s="141" t="s">
        <v>178</v>
      </c>
      <c r="K5542" s="141" t="s">
        <v>180</v>
      </c>
      <c r="L5542" s="141" t="s">
        <v>3491</v>
      </c>
      <c r="M5542" s="141" t="s">
        <v>272</v>
      </c>
      <c r="N5542" s="141" t="s">
        <v>484</v>
      </c>
      <c r="O5542" s="141" t="s">
        <v>287</v>
      </c>
      <c r="P5542" s="141" t="s">
        <v>984</v>
      </c>
      <c r="Q5542" s="141" t="s">
        <v>493</v>
      </c>
      <c r="R5542" s="141" t="s">
        <v>3468</v>
      </c>
      <c r="S5542" s="148" t="s">
        <v>3283</v>
      </c>
      <c r="T5542" s="147">
        <v>10623120</v>
      </c>
      <c r="U5542" s="147">
        <v>0</v>
      </c>
      <c r="V5542" s="147">
        <v>0</v>
      </c>
      <c r="W5542" s="147">
        <v>0</v>
      </c>
    </row>
    <row r="5543" spans="1:23">
      <c r="A5543" s="141" t="s">
        <v>3465</v>
      </c>
      <c r="B5543" s="141" t="s">
        <v>284</v>
      </c>
      <c r="C5543" s="141" t="s">
        <v>3457</v>
      </c>
      <c r="D5543" s="141" t="s">
        <v>3456</v>
      </c>
      <c r="E5543" s="141" t="s">
        <v>4144</v>
      </c>
      <c r="F5543" s="141" t="s">
        <v>3282</v>
      </c>
      <c r="G5543" s="141" t="s">
        <v>75</v>
      </c>
      <c r="H5543" s="141" t="s">
        <v>3515</v>
      </c>
      <c r="I5543" s="141" t="s">
        <v>3514</v>
      </c>
      <c r="J5543" s="141" t="s">
        <v>178</v>
      </c>
      <c r="K5543" s="141" t="s">
        <v>180</v>
      </c>
      <c r="L5543" s="141" t="s">
        <v>3491</v>
      </c>
      <c r="M5543" s="141" t="s">
        <v>272</v>
      </c>
      <c r="N5543" s="141" t="s">
        <v>300</v>
      </c>
      <c r="O5543" s="141" t="s">
        <v>287</v>
      </c>
      <c r="P5543" s="141" t="s">
        <v>1144</v>
      </c>
      <c r="Q5543" s="141" t="s">
        <v>642</v>
      </c>
      <c r="R5543" s="141" t="s">
        <v>3468</v>
      </c>
      <c r="S5543" s="148" t="s">
        <v>3283</v>
      </c>
      <c r="T5543" s="147">
        <v>0</v>
      </c>
      <c r="U5543" s="147">
        <v>32255281.399999999</v>
      </c>
      <c r="V5543" s="147">
        <v>31915048.030000001</v>
      </c>
      <c r="W5543" s="147">
        <v>0</v>
      </c>
    </row>
    <row r="5544" spans="1:23">
      <c r="A5544" s="141" t="s">
        <v>3465</v>
      </c>
      <c r="B5544" s="141" t="s">
        <v>284</v>
      </c>
      <c r="C5544" s="141" t="s">
        <v>3457</v>
      </c>
      <c r="D5544" s="141" t="s">
        <v>3456</v>
      </c>
      <c r="E5544" s="141" t="s">
        <v>4144</v>
      </c>
      <c r="F5544" s="141" t="s">
        <v>3282</v>
      </c>
      <c r="G5544" s="141" t="s">
        <v>75</v>
      </c>
      <c r="H5544" s="141" t="s">
        <v>3515</v>
      </c>
      <c r="I5544" s="141" t="s">
        <v>3514</v>
      </c>
      <c r="J5544" s="141" t="s">
        <v>184</v>
      </c>
      <c r="K5544" s="141" t="s">
        <v>186</v>
      </c>
      <c r="L5544" s="141" t="s">
        <v>3491</v>
      </c>
      <c r="M5544" s="141" t="s">
        <v>272</v>
      </c>
      <c r="N5544" s="141" t="s">
        <v>286</v>
      </c>
      <c r="O5544" s="141" t="s">
        <v>287</v>
      </c>
      <c r="P5544" s="141" t="s">
        <v>1417</v>
      </c>
      <c r="Q5544" s="141" t="s">
        <v>1416</v>
      </c>
      <c r="R5544" s="141" t="s">
        <v>3468</v>
      </c>
      <c r="S5544" s="148" t="s">
        <v>3283</v>
      </c>
      <c r="T5544" s="147">
        <v>0</v>
      </c>
      <c r="U5544" s="147">
        <v>5679723</v>
      </c>
      <c r="V5544" s="147">
        <v>5615024.8899999997</v>
      </c>
      <c r="W5544" s="147">
        <v>5615024.8899999997</v>
      </c>
    </row>
    <row r="5545" spans="1:23">
      <c r="A5545" s="141" t="s">
        <v>3465</v>
      </c>
      <c r="B5545" s="141" t="s">
        <v>284</v>
      </c>
      <c r="C5545" s="141" t="s">
        <v>3457</v>
      </c>
      <c r="D5545" s="141" t="s">
        <v>3456</v>
      </c>
      <c r="E5545" s="141" t="s">
        <v>4144</v>
      </c>
      <c r="F5545" s="141" t="s">
        <v>3282</v>
      </c>
      <c r="G5545" s="141" t="s">
        <v>75</v>
      </c>
      <c r="H5545" s="141" t="s">
        <v>3515</v>
      </c>
      <c r="I5545" s="141" t="s">
        <v>3514</v>
      </c>
      <c r="J5545" s="141" t="s">
        <v>184</v>
      </c>
      <c r="K5545" s="141" t="s">
        <v>186</v>
      </c>
      <c r="L5545" s="141" t="s">
        <v>3491</v>
      </c>
      <c r="M5545" s="141" t="s">
        <v>272</v>
      </c>
      <c r="N5545" s="141" t="s">
        <v>675</v>
      </c>
      <c r="O5545" s="141" t="s">
        <v>287</v>
      </c>
      <c r="P5545" s="141" t="s">
        <v>1426</v>
      </c>
      <c r="Q5545" s="141" t="s">
        <v>1425</v>
      </c>
      <c r="R5545" s="141" t="s">
        <v>3468</v>
      </c>
      <c r="S5545" s="148" t="s">
        <v>3283</v>
      </c>
      <c r="T5545" s="147">
        <v>0</v>
      </c>
      <c r="U5545" s="147">
        <v>42314333</v>
      </c>
      <c r="V5545" s="147">
        <v>37385216.210000001</v>
      </c>
      <c r="W5545" s="147">
        <v>34590246.32</v>
      </c>
    </row>
    <row r="5546" spans="1:23">
      <c r="A5546" s="141" t="s">
        <v>3465</v>
      </c>
      <c r="B5546" s="141" t="s">
        <v>284</v>
      </c>
      <c r="C5546" s="141" t="s">
        <v>3457</v>
      </c>
      <c r="D5546" s="141" t="s">
        <v>3456</v>
      </c>
      <c r="E5546" s="141" t="s">
        <v>4144</v>
      </c>
      <c r="F5546" s="141" t="s">
        <v>3282</v>
      </c>
      <c r="G5546" s="141" t="s">
        <v>75</v>
      </c>
      <c r="H5546" s="141" t="s">
        <v>3515</v>
      </c>
      <c r="I5546" s="141" t="s">
        <v>3514</v>
      </c>
      <c r="J5546" s="141" t="s">
        <v>3958</v>
      </c>
      <c r="K5546" s="141" t="s">
        <v>203</v>
      </c>
      <c r="L5546" s="141" t="s">
        <v>3491</v>
      </c>
      <c r="M5546" s="141" t="s">
        <v>272</v>
      </c>
      <c r="N5546" s="141" t="s">
        <v>303</v>
      </c>
      <c r="O5546" s="141" t="s">
        <v>289</v>
      </c>
      <c r="P5546" s="141" t="s">
        <v>3282</v>
      </c>
      <c r="Q5546" s="141" t="s">
        <v>288</v>
      </c>
      <c r="R5546" s="141" t="s">
        <v>3468</v>
      </c>
      <c r="S5546" s="148" t="s">
        <v>3280</v>
      </c>
      <c r="T5546" s="147">
        <v>0</v>
      </c>
      <c r="U5546" s="147">
        <v>3500000</v>
      </c>
      <c r="V5546" s="147">
        <v>0</v>
      </c>
      <c r="W5546" s="147">
        <v>0</v>
      </c>
    </row>
    <row r="5547" spans="1:23">
      <c r="A5547" s="141" t="s">
        <v>3465</v>
      </c>
      <c r="B5547" s="141" t="s">
        <v>284</v>
      </c>
      <c r="C5547" s="141" t="s">
        <v>3457</v>
      </c>
      <c r="D5547" s="141" t="s">
        <v>3456</v>
      </c>
      <c r="E5547" s="141" t="s">
        <v>4138</v>
      </c>
      <c r="F5547" s="141" t="s">
        <v>4143</v>
      </c>
      <c r="G5547" s="141" t="s">
        <v>53</v>
      </c>
      <c r="H5547" s="141" t="s">
        <v>3981</v>
      </c>
      <c r="I5547" s="141" t="s">
        <v>3514</v>
      </c>
      <c r="J5547" s="141" t="s">
        <v>3958</v>
      </c>
      <c r="K5547" s="141" t="s">
        <v>204</v>
      </c>
      <c r="L5547" s="141" t="s">
        <v>4142</v>
      </c>
      <c r="M5547" s="141" t="s">
        <v>219</v>
      </c>
      <c r="N5547" s="141" t="s">
        <v>302</v>
      </c>
      <c r="O5547" s="141" t="s">
        <v>287</v>
      </c>
      <c r="P5547" s="141" t="s">
        <v>1232</v>
      </c>
      <c r="Q5547" s="141" t="s">
        <v>2668</v>
      </c>
      <c r="R5547" s="141" t="s">
        <v>3468</v>
      </c>
      <c r="S5547" s="148" t="s">
        <v>3283</v>
      </c>
      <c r="T5547" s="147">
        <v>18280226</v>
      </c>
      <c r="U5547" s="147">
        <v>18530226</v>
      </c>
      <c r="V5547" s="147">
        <v>12132901.710000001</v>
      </c>
      <c r="W5547" s="147">
        <v>9597501.7100000009</v>
      </c>
    </row>
    <row r="5548" spans="1:23">
      <c r="A5548" s="141" t="s">
        <v>3465</v>
      </c>
      <c r="B5548" s="141" t="s">
        <v>284</v>
      </c>
      <c r="C5548" s="141" t="s">
        <v>3457</v>
      </c>
      <c r="D5548" s="141" t="s">
        <v>3456</v>
      </c>
      <c r="E5548" s="141" t="s">
        <v>4138</v>
      </c>
      <c r="F5548" s="141" t="s">
        <v>4143</v>
      </c>
      <c r="G5548" s="141" t="s">
        <v>53</v>
      </c>
      <c r="H5548" s="141" t="s">
        <v>3981</v>
      </c>
      <c r="I5548" s="141" t="s">
        <v>3514</v>
      </c>
      <c r="J5548" s="141" t="s">
        <v>3958</v>
      </c>
      <c r="K5548" s="141" t="s">
        <v>204</v>
      </c>
      <c r="L5548" s="141" t="s">
        <v>4142</v>
      </c>
      <c r="M5548" s="141" t="s">
        <v>220</v>
      </c>
      <c r="N5548" s="141" t="s">
        <v>302</v>
      </c>
      <c r="O5548" s="141" t="s">
        <v>287</v>
      </c>
      <c r="P5548" s="141" t="s">
        <v>1232</v>
      </c>
      <c r="Q5548" s="141" t="s">
        <v>2668</v>
      </c>
      <c r="R5548" s="141" t="s">
        <v>3468</v>
      </c>
      <c r="S5548" s="148" t="s">
        <v>3283</v>
      </c>
      <c r="T5548" s="147">
        <v>0</v>
      </c>
      <c r="U5548" s="147">
        <v>1365000</v>
      </c>
      <c r="V5548" s="147">
        <v>0</v>
      </c>
      <c r="W5548" s="147">
        <v>0</v>
      </c>
    </row>
    <row r="5549" spans="1:23">
      <c r="A5549" s="141" t="s">
        <v>3465</v>
      </c>
      <c r="B5549" s="141" t="s">
        <v>284</v>
      </c>
      <c r="C5549" s="141" t="s">
        <v>3457</v>
      </c>
      <c r="D5549" s="141" t="s">
        <v>3456</v>
      </c>
      <c r="E5549" s="141" t="s">
        <v>4138</v>
      </c>
      <c r="F5549" s="141" t="s">
        <v>4143</v>
      </c>
      <c r="G5549" s="141" t="s">
        <v>53</v>
      </c>
      <c r="H5549" s="141" t="s">
        <v>3981</v>
      </c>
      <c r="I5549" s="141" t="s">
        <v>3514</v>
      </c>
      <c r="J5549" s="141" t="s">
        <v>3958</v>
      </c>
      <c r="K5549" s="141" t="s">
        <v>204</v>
      </c>
      <c r="L5549" s="141" t="s">
        <v>4142</v>
      </c>
      <c r="M5549" s="141" t="s">
        <v>223</v>
      </c>
      <c r="N5549" s="141" t="s">
        <v>302</v>
      </c>
      <c r="O5549" s="141" t="s">
        <v>287</v>
      </c>
      <c r="P5549" s="141" t="s">
        <v>1232</v>
      </c>
      <c r="Q5549" s="141" t="s">
        <v>2668</v>
      </c>
      <c r="R5549" s="141" t="s">
        <v>3468</v>
      </c>
      <c r="S5549" s="148" t="s">
        <v>3283</v>
      </c>
      <c r="T5549" s="147">
        <v>2968072</v>
      </c>
      <c r="U5549" s="147">
        <v>2968072</v>
      </c>
      <c r="V5549" s="147">
        <v>1686643.28</v>
      </c>
      <c r="W5549" s="147">
        <v>1420434.33</v>
      </c>
    </row>
    <row r="5550" spans="1:23">
      <c r="A5550" s="141" t="s">
        <v>3465</v>
      </c>
      <c r="B5550" s="141" t="s">
        <v>284</v>
      </c>
      <c r="C5550" s="141" t="s">
        <v>3457</v>
      </c>
      <c r="D5550" s="141" t="s">
        <v>3456</v>
      </c>
      <c r="E5550" s="141" t="s">
        <v>4138</v>
      </c>
      <c r="F5550" s="141" t="s">
        <v>4143</v>
      </c>
      <c r="G5550" s="141" t="s">
        <v>53</v>
      </c>
      <c r="H5550" s="141" t="s">
        <v>3981</v>
      </c>
      <c r="I5550" s="141" t="s">
        <v>3514</v>
      </c>
      <c r="J5550" s="141" t="s">
        <v>3958</v>
      </c>
      <c r="K5550" s="141" t="s">
        <v>206</v>
      </c>
      <c r="L5550" s="141" t="s">
        <v>4142</v>
      </c>
      <c r="M5550" s="141" t="s">
        <v>219</v>
      </c>
      <c r="N5550" s="141" t="s">
        <v>303</v>
      </c>
      <c r="O5550" s="141" t="s">
        <v>291</v>
      </c>
      <c r="P5550" s="141" t="s">
        <v>1287</v>
      </c>
      <c r="Q5550" s="141" t="s">
        <v>288</v>
      </c>
      <c r="R5550" s="141" t="s">
        <v>3468</v>
      </c>
      <c r="S5550" s="148" t="s">
        <v>3283</v>
      </c>
      <c r="T5550" s="147">
        <v>5537763</v>
      </c>
      <c r="U5550" s="147">
        <v>5537763</v>
      </c>
      <c r="V5550" s="147">
        <v>0</v>
      </c>
      <c r="W5550" s="147">
        <v>0</v>
      </c>
    </row>
    <row r="5551" spans="1:23">
      <c r="A5551" s="141" t="s">
        <v>3465</v>
      </c>
      <c r="B5551" s="141" t="s">
        <v>284</v>
      </c>
      <c r="C5551" s="141" t="s">
        <v>3457</v>
      </c>
      <c r="D5551" s="141" t="s">
        <v>3456</v>
      </c>
      <c r="E5551" s="141" t="s">
        <v>4138</v>
      </c>
      <c r="F5551" s="141" t="s">
        <v>4143</v>
      </c>
      <c r="G5551" s="141" t="s">
        <v>53</v>
      </c>
      <c r="H5551" s="141" t="s">
        <v>3994</v>
      </c>
      <c r="I5551" s="141" t="s">
        <v>3495</v>
      </c>
      <c r="J5551" s="141" t="s">
        <v>136</v>
      </c>
      <c r="K5551" s="141" t="s">
        <v>140</v>
      </c>
      <c r="L5551" s="141" t="s">
        <v>4142</v>
      </c>
      <c r="M5551" s="141" t="s">
        <v>219</v>
      </c>
      <c r="N5551" s="141" t="s">
        <v>302</v>
      </c>
      <c r="O5551" s="141" t="s">
        <v>287</v>
      </c>
      <c r="P5551" s="141" t="s">
        <v>1228</v>
      </c>
      <c r="Q5551" s="141" t="s">
        <v>2663</v>
      </c>
      <c r="R5551" s="141" t="s">
        <v>3468</v>
      </c>
      <c r="S5551" s="148" t="s">
        <v>3283</v>
      </c>
      <c r="T5551" s="147">
        <v>8400000</v>
      </c>
      <c r="U5551" s="147">
        <v>8400000</v>
      </c>
      <c r="V5551" s="147">
        <v>2340000</v>
      </c>
      <c r="W5551" s="147">
        <v>2340000</v>
      </c>
    </row>
    <row r="5552" spans="1:23">
      <c r="A5552" s="141" t="s">
        <v>3465</v>
      </c>
      <c r="B5552" s="141" t="s">
        <v>284</v>
      </c>
      <c r="C5552" s="141" t="s">
        <v>3457</v>
      </c>
      <c r="D5552" s="141" t="s">
        <v>3456</v>
      </c>
      <c r="E5552" s="141" t="s">
        <v>4138</v>
      </c>
      <c r="F5552" s="141" t="s">
        <v>4143</v>
      </c>
      <c r="G5552" s="141" t="s">
        <v>53</v>
      </c>
      <c r="H5552" s="141" t="s">
        <v>3994</v>
      </c>
      <c r="I5552" s="141" t="s">
        <v>3495</v>
      </c>
      <c r="J5552" s="141" t="s">
        <v>136</v>
      </c>
      <c r="K5552" s="141" t="s">
        <v>140</v>
      </c>
      <c r="L5552" s="141" t="s">
        <v>4142</v>
      </c>
      <c r="M5552" s="141" t="s">
        <v>223</v>
      </c>
      <c r="N5552" s="141" t="s">
        <v>302</v>
      </c>
      <c r="O5552" s="141" t="s">
        <v>287</v>
      </c>
      <c r="P5552" s="141" t="s">
        <v>1228</v>
      </c>
      <c r="Q5552" s="141" t="s">
        <v>2663</v>
      </c>
      <c r="R5552" s="141" t="s">
        <v>3468</v>
      </c>
      <c r="S5552" s="148" t="s">
        <v>3283</v>
      </c>
      <c r="T5552" s="147">
        <v>729600</v>
      </c>
      <c r="U5552" s="147">
        <v>729600</v>
      </c>
      <c r="V5552" s="147">
        <v>351163.98</v>
      </c>
      <c r="W5552" s="147">
        <v>351163.98</v>
      </c>
    </row>
    <row r="5553" spans="1:23">
      <c r="A5553" s="141" t="s">
        <v>3465</v>
      </c>
      <c r="B5553" s="141" t="s">
        <v>284</v>
      </c>
      <c r="C5553" s="141" t="s">
        <v>3457</v>
      </c>
      <c r="D5553" s="141" t="s">
        <v>3456</v>
      </c>
      <c r="E5553" s="141" t="s">
        <v>4138</v>
      </c>
      <c r="F5553" s="141" t="s">
        <v>4143</v>
      </c>
      <c r="G5553" s="141" t="s">
        <v>53</v>
      </c>
      <c r="H5553" s="141" t="s">
        <v>3994</v>
      </c>
      <c r="I5553" s="141" t="s">
        <v>3514</v>
      </c>
      <c r="J5553" s="141" t="s">
        <v>3958</v>
      </c>
      <c r="K5553" s="141" t="s">
        <v>202</v>
      </c>
      <c r="L5553" s="141" t="s">
        <v>4142</v>
      </c>
      <c r="M5553" s="141" t="s">
        <v>219</v>
      </c>
      <c r="N5553" s="141" t="s">
        <v>286</v>
      </c>
      <c r="O5553" s="141" t="s">
        <v>287</v>
      </c>
      <c r="P5553" s="141" t="s">
        <v>786</v>
      </c>
      <c r="Q5553" s="141" t="s">
        <v>306</v>
      </c>
      <c r="R5553" s="141" t="s">
        <v>3468</v>
      </c>
      <c r="S5553" s="148" t="s">
        <v>3283</v>
      </c>
      <c r="T5553" s="147">
        <v>75400000</v>
      </c>
      <c r="U5553" s="147">
        <v>76583410</v>
      </c>
      <c r="V5553" s="147">
        <v>48344697.18</v>
      </c>
      <c r="W5553" s="147">
        <v>48344697.18</v>
      </c>
    </row>
    <row r="5554" spans="1:23">
      <c r="A5554" s="141" t="s">
        <v>3465</v>
      </c>
      <c r="B5554" s="141" t="s">
        <v>284</v>
      </c>
      <c r="C5554" s="141" t="s">
        <v>3457</v>
      </c>
      <c r="D5554" s="141" t="s">
        <v>3456</v>
      </c>
      <c r="E5554" s="141" t="s">
        <v>4138</v>
      </c>
      <c r="F5554" s="141" t="s">
        <v>4143</v>
      </c>
      <c r="G5554" s="141" t="s">
        <v>53</v>
      </c>
      <c r="H5554" s="141" t="s">
        <v>3994</v>
      </c>
      <c r="I5554" s="141" t="s">
        <v>3514</v>
      </c>
      <c r="J5554" s="141" t="s">
        <v>3958</v>
      </c>
      <c r="K5554" s="141" t="s">
        <v>202</v>
      </c>
      <c r="L5554" s="141" t="s">
        <v>4142</v>
      </c>
      <c r="M5554" s="141" t="s">
        <v>220</v>
      </c>
      <c r="N5554" s="141" t="s">
        <v>286</v>
      </c>
      <c r="O5554" s="141" t="s">
        <v>287</v>
      </c>
      <c r="P5554" s="141" t="s">
        <v>786</v>
      </c>
      <c r="Q5554" s="141" t="s">
        <v>306</v>
      </c>
      <c r="R5554" s="141" t="s">
        <v>3468</v>
      </c>
      <c r="S5554" s="148" t="s">
        <v>3283</v>
      </c>
      <c r="T5554" s="147">
        <v>5800000</v>
      </c>
      <c r="U5554" s="147">
        <v>5800000</v>
      </c>
      <c r="V5554" s="147">
        <v>0</v>
      </c>
      <c r="W5554" s="147">
        <v>0</v>
      </c>
    </row>
    <row r="5555" spans="1:23">
      <c r="A5555" s="141" t="s">
        <v>3465</v>
      </c>
      <c r="B5555" s="141" t="s">
        <v>284</v>
      </c>
      <c r="C5555" s="141" t="s">
        <v>3457</v>
      </c>
      <c r="D5555" s="141" t="s">
        <v>3456</v>
      </c>
      <c r="E5555" s="141" t="s">
        <v>4138</v>
      </c>
      <c r="F5555" s="141" t="s">
        <v>4143</v>
      </c>
      <c r="G5555" s="141" t="s">
        <v>53</v>
      </c>
      <c r="H5555" s="141" t="s">
        <v>3994</v>
      </c>
      <c r="I5555" s="141" t="s">
        <v>3514</v>
      </c>
      <c r="J5555" s="141" t="s">
        <v>3958</v>
      </c>
      <c r="K5555" s="141" t="s">
        <v>202</v>
      </c>
      <c r="L5555" s="141" t="s">
        <v>4142</v>
      </c>
      <c r="M5555" s="141" t="s">
        <v>223</v>
      </c>
      <c r="N5555" s="141" t="s">
        <v>286</v>
      </c>
      <c r="O5555" s="141" t="s">
        <v>287</v>
      </c>
      <c r="P5555" s="141" t="s">
        <v>786</v>
      </c>
      <c r="Q5555" s="141" t="s">
        <v>306</v>
      </c>
      <c r="R5555" s="141" t="s">
        <v>3468</v>
      </c>
      <c r="S5555" s="148" t="s">
        <v>3283</v>
      </c>
      <c r="T5555" s="147">
        <v>13711565</v>
      </c>
      <c r="U5555" s="147">
        <v>13423155</v>
      </c>
      <c r="V5555" s="147">
        <v>7042684.1100000003</v>
      </c>
      <c r="W5555" s="147">
        <v>7042684.1100000003</v>
      </c>
    </row>
    <row r="5556" spans="1:23">
      <c r="A5556" s="141" t="s">
        <v>3465</v>
      </c>
      <c r="B5556" s="141" t="s">
        <v>284</v>
      </c>
      <c r="C5556" s="141" t="s">
        <v>3457</v>
      </c>
      <c r="D5556" s="141" t="s">
        <v>3456</v>
      </c>
      <c r="E5556" s="141" t="s">
        <v>4138</v>
      </c>
      <c r="F5556" s="141" t="s">
        <v>4143</v>
      </c>
      <c r="G5556" s="141" t="s">
        <v>53</v>
      </c>
      <c r="H5556" s="141" t="s">
        <v>4129</v>
      </c>
      <c r="I5556" s="141" t="s">
        <v>3498</v>
      </c>
      <c r="J5556" s="141" t="s">
        <v>154</v>
      </c>
      <c r="K5556" s="141" t="s">
        <v>155</v>
      </c>
      <c r="L5556" s="141" t="s">
        <v>4142</v>
      </c>
      <c r="M5556" s="141" t="s">
        <v>219</v>
      </c>
      <c r="N5556" s="141" t="s">
        <v>414</v>
      </c>
      <c r="O5556" s="141" t="s">
        <v>287</v>
      </c>
      <c r="P5556" s="141" t="s">
        <v>905</v>
      </c>
      <c r="Q5556" s="141" t="s">
        <v>418</v>
      </c>
      <c r="R5556" s="141" t="s">
        <v>3468</v>
      </c>
      <c r="S5556" s="148" t="s">
        <v>3283</v>
      </c>
      <c r="T5556" s="147">
        <v>2700750</v>
      </c>
      <c r="U5556" s="147">
        <v>0</v>
      </c>
      <c r="V5556" s="147">
        <v>0</v>
      </c>
      <c r="W5556" s="147">
        <v>0</v>
      </c>
    </row>
    <row r="5557" spans="1:23">
      <c r="A5557" s="141" t="s">
        <v>3465</v>
      </c>
      <c r="B5557" s="141" t="s">
        <v>284</v>
      </c>
      <c r="C5557" s="141" t="s">
        <v>3457</v>
      </c>
      <c r="D5557" s="141" t="s">
        <v>3456</v>
      </c>
      <c r="E5557" s="141" t="s">
        <v>4138</v>
      </c>
      <c r="F5557" s="141" t="s">
        <v>4143</v>
      </c>
      <c r="G5557" s="141" t="s">
        <v>53</v>
      </c>
      <c r="H5557" s="141" t="s">
        <v>4129</v>
      </c>
      <c r="I5557" s="141" t="s">
        <v>3498</v>
      </c>
      <c r="J5557" s="141" t="s">
        <v>154</v>
      </c>
      <c r="K5557" s="141" t="s">
        <v>155</v>
      </c>
      <c r="L5557" s="141" t="s">
        <v>4142</v>
      </c>
      <c r="M5557" s="141" t="s">
        <v>219</v>
      </c>
      <c r="N5557" s="141" t="s">
        <v>300</v>
      </c>
      <c r="O5557" s="141" t="s">
        <v>287</v>
      </c>
      <c r="P5557" s="141" t="s">
        <v>1132</v>
      </c>
      <c r="Q5557" s="141" t="s">
        <v>631</v>
      </c>
      <c r="R5557" s="141" t="s">
        <v>3468</v>
      </c>
      <c r="S5557" s="148" t="s">
        <v>3283</v>
      </c>
      <c r="T5557" s="147">
        <v>2544750</v>
      </c>
      <c r="U5557" s="147">
        <v>0</v>
      </c>
      <c r="V5557" s="147">
        <v>0</v>
      </c>
      <c r="W5557" s="147">
        <v>0</v>
      </c>
    </row>
    <row r="5558" spans="1:23">
      <c r="A5558" s="141" t="s">
        <v>3465</v>
      </c>
      <c r="B5558" s="141" t="s">
        <v>284</v>
      </c>
      <c r="C5558" s="141" t="s">
        <v>3457</v>
      </c>
      <c r="D5558" s="141" t="s">
        <v>3456</v>
      </c>
      <c r="E5558" s="141" t="s">
        <v>4138</v>
      </c>
      <c r="F5558" s="141" t="s">
        <v>4143</v>
      </c>
      <c r="G5558" s="141" t="s">
        <v>53</v>
      </c>
      <c r="H5558" s="141" t="s">
        <v>4129</v>
      </c>
      <c r="I5558" s="141" t="s">
        <v>3498</v>
      </c>
      <c r="J5558" s="141" t="s">
        <v>154</v>
      </c>
      <c r="K5558" s="141" t="s">
        <v>155</v>
      </c>
      <c r="L5558" s="141" t="s">
        <v>4142</v>
      </c>
      <c r="M5558" s="141" t="s">
        <v>223</v>
      </c>
      <c r="N5558" s="141" t="s">
        <v>414</v>
      </c>
      <c r="O5558" s="141" t="s">
        <v>287</v>
      </c>
      <c r="P5558" s="141" t="s">
        <v>905</v>
      </c>
      <c r="Q5558" s="141" t="s">
        <v>418</v>
      </c>
      <c r="R5558" s="141" t="s">
        <v>3468</v>
      </c>
      <c r="S5558" s="148" t="s">
        <v>3283</v>
      </c>
      <c r="T5558" s="147">
        <v>373950</v>
      </c>
      <c r="U5558" s="147">
        <v>0</v>
      </c>
      <c r="V5558" s="147">
        <v>0</v>
      </c>
      <c r="W5558" s="147">
        <v>0</v>
      </c>
    </row>
    <row r="5559" spans="1:23">
      <c r="A5559" s="141" t="s">
        <v>3465</v>
      </c>
      <c r="B5559" s="141" t="s">
        <v>284</v>
      </c>
      <c r="C5559" s="141" t="s">
        <v>3457</v>
      </c>
      <c r="D5559" s="141" t="s">
        <v>3456</v>
      </c>
      <c r="E5559" s="141" t="s">
        <v>4138</v>
      </c>
      <c r="F5559" s="141" t="s">
        <v>4143</v>
      </c>
      <c r="G5559" s="141" t="s">
        <v>53</v>
      </c>
      <c r="H5559" s="141" t="s">
        <v>4129</v>
      </c>
      <c r="I5559" s="141" t="s">
        <v>3498</v>
      </c>
      <c r="J5559" s="141" t="s">
        <v>154</v>
      </c>
      <c r="K5559" s="141" t="s">
        <v>155</v>
      </c>
      <c r="L5559" s="141" t="s">
        <v>4142</v>
      </c>
      <c r="M5559" s="141" t="s">
        <v>223</v>
      </c>
      <c r="N5559" s="141" t="s">
        <v>300</v>
      </c>
      <c r="O5559" s="141" t="s">
        <v>287</v>
      </c>
      <c r="P5559" s="141" t="s">
        <v>1132</v>
      </c>
      <c r="Q5559" s="141" t="s">
        <v>631</v>
      </c>
      <c r="R5559" s="141" t="s">
        <v>3468</v>
      </c>
      <c r="S5559" s="148" t="s">
        <v>3283</v>
      </c>
      <c r="T5559" s="147">
        <v>359162</v>
      </c>
      <c r="U5559" s="147">
        <v>0</v>
      </c>
      <c r="V5559" s="147">
        <v>0</v>
      </c>
      <c r="W5559" s="147">
        <v>0</v>
      </c>
    </row>
    <row r="5560" spans="1:23">
      <c r="A5560" s="141" t="s">
        <v>3465</v>
      </c>
      <c r="B5560" s="141" t="s">
        <v>284</v>
      </c>
      <c r="C5560" s="141" t="s">
        <v>3457</v>
      </c>
      <c r="D5560" s="141" t="s">
        <v>3456</v>
      </c>
      <c r="E5560" s="141" t="s">
        <v>4138</v>
      </c>
      <c r="F5560" s="141" t="s">
        <v>4143</v>
      </c>
      <c r="G5560" s="141" t="s">
        <v>53</v>
      </c>
      <c r="H5560" s="141" t="s">
        <v>4086</v>
      </c>
      <c r="I5560" s="141" t="s">
        <v>3498</v>
      </c>
      <c r="J5560" s="141" t="s">
        <v>154</v>
      </c>
      <c r="K5560" s="141" t="s">
        <v>155</v>
      </c>
      <c r="L5560" s="141" t="s">
        <v>4142</v>
      </c>
      <c r="M5560" s="141" t="s">
        <v>219</v>
      </c>
      <c r="N5560" s="141" t="s">
        <v>414</v>
      </c>
      <c r="O5560" s="141" t="s">
        <v>287</v>
      </c>
      <c r="P5560" s="141" t="s">
        <v>905</v>
      </c>
      <c r="Q5560" s="141" t="s">
        <v>418</v>
      </c>
      <c r="R5560" s="141" t="s">
        <v>3468</v>
      </c>
      <c r="S5560" s="148" t="s">
        <v>3283</v>
      </c>
      <c r="T5560" s="147">
        <v>0</v>
      </c>
      <c r="U5560" s="147">
        <v>2700750</v>
      </c>
      <c r="V5560" s="147">
        <v>0</v>
      </c>
      <c r="W5560" s="147">
        <v>0</v>
      </c>
    </row>
    <row r="5561" spans="1:23">
      <c r="A5561" s="141" t="s">
        <v>3465</v>
      </c>
      <c r="B5561" s="141" t="s">
        <v>284</v>
      </c>
      <c r="C5561" s="141" t="s">
        <v>3457</v>
      </c>
      <c r="D5561" s="141" t="s">
        <v>3456</v>
      </c>
      <c r="E5561" s="141" t="s">
        <v>4138</v>
      </c>
      <c r="F5561" s="141" t="s">
        <v>4143</v>
      </c>
      <c r="G5561" s="141" t="s">
        <v>53</v>
      </c>
      <c r="H5561" s="141" t="s">
        <v>4086</v>
      </c>
      <c r="I5561" s="141" t="s">
        <v>3498</v>
      </c>
      <c r="J5561" s="141" t="s">
        <v>154</v>
      </c>
      <c r="K5561" s="141" t="s">
        <v>155</v>
      </c>
      <c r="L5561" s="141" t="s">
        <v>4142</v>
      </c>
      <c r="M5561" s="141" t="s">
        <v>219</v>
      </c>
      <c r="N5561" s="141" t="s">
        <v>300</v>
      </c>
      <c r="O5561" s="141" t="s">
        <v>287</v>
      </c>
      <c r="P5561" s="141" t="s">
        <v>1132</v>
      </c>
      <c r="Q5561" s="141" t="s">
        <v>631</v>
      </c>
      <c r="R5561" s="141" t="s">
        <v>3468</v>
      </c>
      <c r="S5561" s="148" t="s">
        <v>3283</v>
      </c>
      <c r="T5561" s="147">
        <v>0</v>
      </c>
      <c r="U5561" s="147">
        <v>2544750</v>
      </c>
      <c r="V5561" s="147">
        <v>0</v>
      </c>
      <c r="W5561" s="147">
        <v>0</v>
      </c>
    </row>
    <row r="5562" spans="1:23">
      <c r="A5562" s="141" t="s">
        <v>3465</v>
      </c>
      <c r="B5562" s="141" t="s">
        <v>284</v>
      </c>
      <c r="C5562" s="141" t="s">
        <v>3457</v>
      </c>
      <c r="D5562" s="141" t="s">
        <v>3456</v>
      </c>
      <c r="E5562" s="141" t="s">
        <v>4138</v>
      </c>
      <c r="F5562" s="141" t="s">
        <v>4143</v>
      </c>
      <c r="G5562" s="141" t="s">
        <v>53</v>
      </c>
      <c r="H5562" s="141" t="s">
        <v>4086</v>
      </c>
      <c r="I5562" s="141" t="s">
        <v>3498</v>
      </c>
      <c r="J5562" s="141" t="s">
        <v>154</v>
      </c>
      <c r="K5562" s="141" t="s">
        <v>155</v>
      </c>
      <c r="L5562" s="141" t="s">
        <v>4142</v>
      </c>
      <c r="M5562" s="141" t="s">
        <v>223</v>
      </c>
      <c r="N5562" s="141" t="s">
        <v>414</v>
      </c>
      <c r="O5562" s="141" t="s">
        <v>287</v>
      </c>
      <c r="P5562" s="141" t="s">
        <v>905</v>
      </c>
      <c r="Q5562" s="141" t="s">
        <v>418</v>
      </c>
      <c r="R5562" s="141" t="s">
        <v>3468</v>
      </c>
      <c r="S5562" s="148" t="s">
        <v>3283</v>
      </c>
      <c r="T5562" s="147">
        <v>0</v>
      </c>
      <c r="U5562" s="147">
        <v>373950</v>
      </c>
      <c r="V5562" s="147">
        <v>0</v>
      </c>
      <c r="W5562" s="147">
        <v>0</v>
      </c>
    </row>
    <row r="5563" spans="1:23">
      <c r="A5563" s="141" t="s">
        <v>3465</v>
      </c>
      <c r="B5563" s="141" t="s">
        <v>284</v>
      </c>
      <c r="C5563" s="141" t="s">
        <v>3457</v>
      </c>
      <c r="D5563" s="141" t="s">
        <v>3456</v>
      </c>
      <c r="E5563" s="141" t="s">
        <v>4138</v>
      </c>
      <c r="F5563" s="141" t="s">
        <v>4143</v>
      </c>
      <c r="G5563" s="141" t="s">
        <v>53</v>
      </c>
      <c r="H5563" s="141" t="s">
        <v>4086</v>
      </c>
      <c r="I5563" s="141" t="s">
        <v>3498</v>
      </c>
      <c r="J5563" s="141" t="s">
        <v>154</v>
      </c>
      <c r="K5563" s="141" t="s">
        <v>155</v>
      </c>
      <c r="L5563" s="141" t="s">
        <v>4142</v>
      </c>
      <c r="M5563" s="141" t="s">
        <v>223</v>
      </c>
      <c r="N5563" s="141" t="s">
        <v>300</v>
      </c>
      <c r="O5563" s="141" t="s">
        <v>287</v>
      </c>
      <c r="P5563" s="141" t="s">
        <v>1132</v>
      </c>
      <c r="Q5563" s="141" t="s">
        <v>631</v>
      </c>
      <c r="R5563" s="141" t="s">
        <v>3468</v>
      </c>
      <c r="S5563" s="148" t="s">
        <v>3283</v>
      </c>
      <c r="T5563" s="147">
        <v>0</v>
      </c>
      <c r="U5563" s="147">
        <v>359162</v>
      </c>
      <c r="V5563" s="147">
        <v>0</v>
      </c>
      <c r="W5563" s="147">
        <v>0</v>
      </c>
    </row>
    <row r="5564" spans="1:23">
      <c r="A5564" s="141" t="s">
        <v>3465</v>
      </c>
      <c r="B5564" s="141" t="s">
        <v>284</v>
      </c>
      <c r="C5564" s="141" t="s">
        <v>3457</v>
      </c>
      <c r="D5564" s="141" t="s">
        <v>3456</v>
      </c>
      <c r="E5564" s="141" t="s">
        <v>4138</v>
      </c>
      <c r="F5564" s="141" t="s">
        <v>4143</v>
      </c>
      <c r="G5564" s="141" t="s">
        <v>55</v>
      </c>
      <c r="H5564" s="141" t="s">
        <v>3992</v>
      </c>
      <c r="I5564" s="141" t="s">
        <v>3492</v>
      </c>
      <c r="J5564" s="141" t="s">
        <v>105</v>
      </c>
      <c r="K5564" s="141" t="s">
        <v>106</v>
      </c>
      <c r="L5564" s="141" t="s">
        <v>4142</v>
      </c>
      <c r="M5564" s="141" t="s">
        <v>220</v>
      </c>
      <c r="N5564" s="141" t="s">
        <v>370</v>
      </c>
      <c r="O5564" s="141" t="s">
        <v>287</v>
      </c>
      <c r="P5564" s="141" t="s">
        <v>860</v>
      </c>
      <c r="Q5564" s="141" t="s">
        <v>2255</v>
      </c>
      <c r="R5564" s="141" t="s">
        <v>3468</v>
      </c>
      <c r="S5564" s="148" t="s">
        <v>3283</v>
      </c>
      <c r="T5564" s="147">
        <v>0</v>
      </c>
      <c r="U5564" s="147">
        <v>23880000</v>
      </c>
      <c r="V5564" s="147">
        <v>16680000</v>
      </c>
      <c r="W5564" s="147">
        <v>14170000</v>
      </c>
    </row>
    <row r="5565" spans="1:23">
      <c r="A5565" s="141" t="s">
        <v>3465</v>
      </c>
      <c r="B5565" s="141" t="s">
        <v>284</v>
      </c>
      <c r="C5565" s="141" t="s">
        <v>3457</v>
      </c>
      <c r="D5565" s="141" t="s">
        <v>3456</v>
      </c>
      <c r="E5565" s="141" t="s">
        <v>4138</v>
      </c>
      <c r="F5565" s="141" t="s">
        <v>4143</v>
      </c>
      <c r="G5565" s="141" t="s">
        <v>59</v>
      </c>
      <c r="H5565" s="141" t="s">
        <v>3518</v>
      </c>
      <c r="I5565" s="141" t="s">
        <v>3492</v>
      </c>
      <c r="J5565" s="141" t="s">
        <v>95</v>
      </c>
      <c r="K5565" s="141" t="s">
        <v>100</v>
      </c>
      <c r="L5565" s="141" t="s">
        <v>4142</v>
      </c>
      <c r="M5565" s="141" t="s">
        <v>219</v>
      </c>
      <c r="N5565" s="141" t="s">
        <v>303</v>
      </c>
      <c r="O5565" s="141" t="s">
        <v>287</v>
      </c>
      <c r="P5565" s="141" t="s">
        <v>1265</v>
      </c>
      <c r="Q5565" s="141" t="s">
        <v>288</v>
      </c>
      <c r="R5565" s="141" t="s">
        <v>3468</v>
      </c>
      <c r="S5565" s="148" t="s">
        <v>3283</v>
      </c>
      <c r="T5565" s="147">
        <v>191914</v>
      </c>
      <c r="U5565" s="147">
        <v>191914</v>
      </c>
      <c r="V5565" s="147">
        <v>0</v>
      </c>
      <c r="W5565" s="147">
        <v>0</v>
      </c>
    </row>
    <row r="5566" spans="1:23">
      <c r="A5566" s="141" t="s">
        <v>3465</v>
      </c>
      <c r="B5566" s="141" t="s">
        <v>284</v>
      </c>
      <c r="C5566" s="141" t="s">
        <v>3457</v>
      </c>
      <c r="D5566" s="141" t="s">
        <v>3456</v>
      </c>
      <c r="E5566" s="141" t="s">
        <v>4138</v>
      </c>
      <c r="F5566" s="141" t="s">
        <v>4143</v>
      </c>
      <c r="G5566" s="141" t="s">
        <v>59</v>
      </c>
      <c r="H5566" s="141" t="s">
        <v>3518</v>
      </c>
      <c r="I5566" s="141" t="s">
        <v>3514</v>
      </c>
      <c r="J5566" s="141" t="s">
        <v>207</v>
      </c>
      <c r="K5566" s="141" t="s">
        <v>209</v>
      </c>
      <c r="L5566" s="141" t="s">
        <v>4142</v>
      </c>
      <c r="M5566" s="141" t="s">
        <v>219</v>
      </c>
      <c r="N5566" s="141" t="s">
        <v>303</v>
      </c>
      <c r="O5566" s="141" t="s">
        <v>287</v>
      </c>
      <c r="P5566" s="141" t="s">
        <v>1265</v>
      </c>
      <c r="Q5566" s="141" t="s">
        <v>288</v>
      </c>
      <c r="R5566" s="141" t="s">
        <v>3468</v>
      </c>
      <c r="S5566" s="148" t="s">
        <v>3283</v>
      </c>
      <c r="T5566" s="147">
        <v>383827</v>
      </c>
      <c r="U5566" s="147">
        <v>383827</v>
      </c>
      <c r="V5566" s="147">
        <v>0</v>
      </c>
      <c r="W5566" s="147">
        <v>0</v>
      </c>
    </row>
    <row r="5567" spans="1:23">
      <c r="A5567" s="141" t="s">
        <v>3465</v>
      </c>
      <c r="B5567" s="141" t="s">
        <v>284</v>
      </c>
      <c r="C5567" s="141" t="s">
        <v>3457</v>
      </c>
      <c r="D5567" s="141" t="s">
        <v>3456</v>
      </c>
      <c r="E5567" s="141" t="s">
        <v>4138</v>
      </c>
      <c r="F5567" s="141" t="s">
        <v>4143</v>
      </c>
      <c r="G5567" s="141" t="s">
        <v>59</v>
      </c>
      <c r="H5567" s="141" t="s">
        <v>4097</v>
      </c>
      <c r="I5567" s="141" t="s">
        <v>3514</v>
      </c>
      <c r="J5567" s="141" t="s">
        <v>178</v>
      </c>
      <c r="K5567" s="141" t="s">
        <v>180</v>
      </c>
      <c r="L5567" s="141" t="s">
        <v>4142</v>
      </c>
      <c r="M5567" s="141" t="s">
        <v>219</v>
      </c>
      <c r="N5567" s="141" t="s">
        <v>303</v>
      </c>
      <c r="O5567" s="141" t="s">
        <v>291</v>
      </c>
      <c r="P5567" s="141" t="s">
        <v>1262</v>
      </c>
      <c r="Q5567" s="141" t="s">
        <v>288</v>
      </c>
      <c r="R5567" s="141" t="s">
        <v>3468</v>
      </c>
      <c r="S5567" s="148" t="s">
        <v>3283</v>
      </c>
      <c r="T5567" s="147">
        <v>26607914</v>
      </c>
      <c r="U5567" s="147">
        <v>5690785.7599999998</v>
      </c>
      <c r="V5567" s="147">
        <v>0</v>
      </c>
      <c r="W5567" s="147">
        <v>0</v>
      </c>
    </row>
    <row r="5568" spans="1:23">
      <c r="A5568" s="141" t="s">
        <v>3465</v>
      </c>
      <c r="B5568" s="141" t="s">
        <v>284</v>
      </c>
      <c r="C5568" s="141" t="s">
        <v>3457</v>
      </c>
      <c r="D5568" s="141" t="s">
        <v>3456</v>
      </c>
      <c r="E5568" s="141" t="s">
        <v>4138</v>
      </c>
      <c r="F5568" s="141" t="s">
        <v>4143</v>
      </c>
      <c r="G5568" s="141" t="s">
        <v>59</v>
      </c>
      <c r="H5568" s="141" t="s">
        <v>4097</v>
      </c>
      <c r="I5568" s="141" t="s">
        <v>3514</v>
      </c>
      <c r="J5568" s="141" t="s">
        <v>178</v>
      </c>
      <c r="K5568" s="141" t="s">
        <v>180</v>
      </c>
      <c r="L5568" s="141" t="s">
        <v>4142</v>
      </c>
      <c r="M5568" s="141" t="s">
        <v>219</v>
      </c>
      <c r="N5568" s="141" t="s">
        <v>303</v>
      </c>
      <c r="O5568" s="141" t="s">
        <v>291</v>
      </c>
      <c r="P5568" s="141" t="s">
        <v>1284</v>
      </c>
      <c r="Q5568" s="141" t="s">
        <v>288</v>
      </c>
      <c r="R5568" s="141" t="s">
        <v>3468</v>
      </c>
      <c r="S5568" s="148" t="s">
        <v>3283</v>
      </c>
      <c r="T5568" s="147">
        <v>11303287</v>
      </c>
      <c r="U5568" s="147">
        <v>11303287</v>
      </c>
      <c r="V5568" s="147">
        <v>0</v>
      </c>
      <c r="W5568" s="147">
        <v>0</v>
      </c>
    </row>
    <row r="5569" spans="1:23">
      <c r="A5569" s="141" t="s">
        <v>3465</v>
      </c>
      <c r="B5569" s="141" t="s">
        <v>284</v>
      </c>
      <c r="C5569" s="141" t="s">
        <v>3457</v>
      </c>
      <c r="D5569" s="141" t="s">
        <v>3456</v>
      </c>
      <c r="E5569" s="141" t="s">
        <v>4138</v>
      </c>
      <c r="F5569" s="141" t="s">
        <v>4143</v>
      </c>
      <c r="G5569" s="141" t="s">
        <v>59</v>
      </c>
      <c r="H5569" s="141" t="s">
        <v>4097</v>
      </c>
      <c r="I5569" s="141" t="s">
        <v>3514</v>
      </c>
      <c r="J5569" s="141" t="s">
        <v>178</v>
      </c>
      <c r="K5569" s="141" t="s">
        <v>180</v>
      </c>
      <c r="L5569" s="141" t="s">
        <v>4142</v>
      </c>
      <c r="M5569" s="141" t="s">
        <v>220</v>
      </c>
      <c r="N5569" s="141" t="s">
        <v>303</v>
      </c>
      <c r="O5569" s="141" t="s">
        <v>291</v>
      </c>
      <c r="P5569" s="141" t="s">
        <v>1262</v>
      </c>
      <c r="Q5569" s="141" t="s">
        <v>288</v>
      </c>
      <c r="R5569" s="141" t="s">
        <v>3468</v>
      </c>
      <c r="S5569" s="148" t="s">
        <v>3283</v>
      </c>
      <c r="T5569" s="147">
        <v>543765</v>
      </c>
      <c r="U5569" s="147">
        <v>0</v>
      </c>
      <c r="V5569" s="147">
        <v>0</v>
      </c>
      <c r="W5569" s="147">
        <v>0</v>
      </c>
    </row>
    <row r="5570" spans="1:23">
      <c r="A5570" s="141" t="s">
        <v>3465</v>
      </c>
      <c r="B5570" s="141" t="s">
        <v>284</v>
      </c>
      <c r="C5570" s="141" t="s">
        <v>3457</v>
      </c>
      <c r="D5570" s="141" t="s">
        <v>3456</v>
      </c>
      <c r="E5570" s="141" t="s">
        <v>4138</v>
      </c>
      <c r="F5570" s="141" t="s">
        <v>4143</v>
      </c>
      <c r="G5570" s="141" t="s">
        <v>61</v>
      </c>
      <c r="H5570" s="141" t="s">
        <v>4035</v>
      </c>
      <c r="I5570" s="141" t="s">
        <v>3514</v>
      </c>
      <c r="J5570" s="141" t="s">
        <v>3958</v>
      </c>
      <c r="K5570" s="141" t="s">
        <v>202</v>
      </c>
      <c r="L5570" s="141" t="s">
        <v>4142</v>
      </c>
      <c r="M5570" s="141" t="s">
        <v>219</v>
      </c>
      <c r="N5570" s="141" t="s">
        <v>300</v>
      </c>
      <c r="O5570" s="141" t="s">
        <v>290</v>
      </c>
      <c r="P5570" s="141" t="s">
        <v>1158</v>
      </c>
      <c r="Q5570" s="141" t="s">
        <v>288</v>
      </c>
      <c r="R5570" s="141" t="s">
        <v>3468</v>
      </c>
      <c r="S5570" s="148" t="s">
        <v>3283</v>
      </c>
      <c r="T5570" s="147">
        <v>11828474</v>
      </c>
      <c r="U5570" s="147">
        <v>0</v>
      </c>
      <c r="V5570" s="147">
        <v>0</v>
      </c>
      <c r="W5570" s="147">
        <v>0</v>
      </c>
    </row>
    <row r="5571" spans="1:23">
      <c r="A5571" s="141" t="s">
        <v>3465</v>
      </c>
      <c r="B5571" s="141" t="s">
        <v>284</v>
      </c>
      <c r="C5571" s="141" t="s">
        <v>3457</v>
      </c>
      <c r="D5571" s="141" t="s">
        <v>3456</v>
      </c>
      <c r="E5571" s="141" t="s">
        <v>4138</v>
      </c>
      <c r="F5571" s="141" t="s">
        <v>4143</v>
      </c>
      <c r="G5571" s="141" t="s">
        <v>62</v>
      </c>
      <c r="H5571" s="141" t="s">
        <v>3490</v>
      </c>
      <c r="I5571" s="141" t="s">
        <v>3495</v>
      </c>
      <c r="J5571" s="141" t="s">
        <v>122</v>
      </c>
      <c r="K5571" s="141" t="s">
        <v>123</v>
      </c>
      <c r="L5571" s="141" t="s">
        <v>4142</v>
      </c>
      <c r="M5571" s="141" t="s">
        <v>219</v>
      </c>
      <c r="N5571" s="141" t="s">
        <v>414</v>
      </c>
      <c r="O5571" s="141" t="s">
        <v>287</v>
      </c>
      <c r="P5571" s="141" t="s">
        <v>902</v>
      </c>
      <c r="Q5571" s="141" t="s">
        <v>415</v>
      </c>
      <c r="R5571" s="141" t="s">
        <v>3468</v>
      </c>
      <c r="S5571" s="148" t="s">
        <v>3283</v>
      </c>
      <c r="T5571" s="147">
        <v>20500000</v>
      </c>
      <c r="U5571" s="147">
        <v>24100000</v>
      </c>
      <c r="V5571" s="147">
        <v>17066600</v>
      </c>
      <c r="W5571" s="147">
        <v>17066600</v>
      </c>
    </row>
    <row r="5572" spans="1:23">
      <c r="A5572" s="141" t="s">
        <v>3465</v>
      </c>
      <c r="B5572" s="141" t="s">
        <v>284</v>
      </c>
      <c r="C5572" s="141" t="s">
        <v>3457</v>
      </c>
      <c r="D5572" s="141" t="s">
        <v>3456</v>
      </c>
      <c r="E5572" s="141" t="s">
        <v>4138</v>
      </c>
      <c r="F5572" s="141" t="s">
        <v>4143</v>
      </c>
      <c r="G5572" s="141" t="s">
        <v>62</v>
      </c>
      <c r="H5572" s="141" t="s">
        <v>3490</v>
      </c>
      <c r="I5572" s="141" t="s">
        <v>3495</v>
      </c>
      <c r="J5572" s="141" t="s">
        <v>122</v>
      </c>
      <c r="K5572" s="141" t="s">
        <v>123</v>
      </c>
      <c r="L5572" s="141" t="s">
        <v>4142</v>
      </c>
      <c r="M5572" s="141" t="s">
        <v>219</v>
      </c>
      <c r="N5572" s="141" t="s">
        <v>303</v>
      </c>
      <c r="O5572" s="141" t="s">
        <v>287</v>
      </c>
      <c r="P5572" s="141" t="s">
        <v>1266</v>
      </c>
      <c r="Q5572" s="141" t="s">
        <v>754</v>
      </c>
      <c r="R5572" s="141" t="s">
        <v>3468</v>
      </c>
      <c r="S5572" s="148" t="s">
        <v>3283</v>
      </c>
      <c r="T5572" s="147">
        <v>2500000</v>
      </c>
      <c r="U5572" s="147">
        <v>6600000</v>
      </c>
      <c r="V5572" s="147">
        <v>4266950</v>
      </c>
      <c r="W5572" s="147">
        <v>4266950</v>
      </c>
    </row>
    <row r="5573" spans="1:23">
      <c r="A5573" s="141" t="s">
        <v>3465</v>
      </c>
      <c r="B5573" s="141" t="s">
        <v>284</v>
      </c>
      <c r="C5573" s="141" t="s">
        <v>3457</v>
      </c>
      <c r="D5573" s="141" t="s">
        <v>3456</v>
      </c>
      <c r="E5573" s="141" t="s">
        <v>4138</v>
      </c>
      <c r="F5573" s="141" t="s">
        <v>4143</v>
      </c>
      <c r="G5573" s="141" t="s">
        <v>62</v>
      </c>
      <c r="H5573" s="141" t="s">
        <v>3490</v>
      </c>
      <c r="I5573" s="141" t="s">
        <v>3495</v>
      </c>
      <c r="J5573" s="141" t="s">
        <v>122</v>
      </c>
      <c r="K5573" s="141" t="s">
        <v>123</v>
      </c>
      <c r="L5573" s="141" t="s">
        <v>4142</v>
      </c>
      <c r="M5573" s="141" t="s">
        <v>223</v>
      </c>
      <c r="N5573" s="141" t="s">
        <v>414</v>
      </c>
      <c r="O5573" s="141" t="s">
        <v>287</v>
      </c>
      <c r="P5573" s="141" t="s">
        <v>902</v>
      </c>
      <c r="Q5573" s="141" t="s">
        <v>415</v>
      </c>
      <c r="R5573" s="141" t="s">
        <v>3468</v>
      </c>
      <c r="S5573" s="148" t="s">
        <v>3283</v>
      </c>
      <c r="T5573" s="147">
        <v>950000</v>
      </c>
      <c r="U5573" s="147">
        <v>950000</v>
      </c>
      <c r="V5573" s="147">
        <v>484488</v>
      </c>
      <c r="W5573" s="147">
        <v>484488</v>
      </c>
    </row>
    <row r="5574" spans="1:23">
      <c r="A5574" s="141" t="s">
        <v>3465</v>
      </c>
      <c r="B5574" s="141" t="s">
        <v>284</v>
      </c>
      <c r="C5574" s="141" t="s">
        <v>3457</v>
      </c>
      <c r="D5574" s="141" t="s">
        <v>3456</v>
      </c>
      <c r="E5574" s="141" t="s">
        <v>4138</v>
      </c>
      <c r="F5574" s="141" t="s">
        <v>4143</v>
      </c>
      <c r="G5574" s="141" t="s">
        <v>62</v>
      </c>
      <c r="H5574" s="141" t="s">
        <v>4062</v>
      </c>
      <c r="I5574" s="141" t="s">
        <v>3495</v>
      </c>
      <c r="J5574" s="141" t="s">
        <v>122</v>
      </c>
      <c r="K5574" s="141" t="s">
        <v>123</v>
      </c>
      <c r="L5574" s="141" t="s">
        <v>4142</v>
      </c>
      <c r="M5574" s="141" t="s">
        <v>219</v>
      </c>
      <c r="N5574" s="141" t="s">
        <v>303</v>
      </c>
      <c r="O5574" s="141" t="s">
        <v>287</v>
      </c>
      <c r="P5574" s="141" t="s">
        <v>1268</v>
      </c>
      <c r="Q5574" s="141" t="s">
        <v>2697</v>
      </c>
      <c r="R5574" s="141" t="s">
        <v>3468</v>
      </c>
      <c r="S5574" s="148" t="s">
        <v>3283</v>
      </c>
      <c r="T5574" s="147">
        <v>1495000</v>
      </c>
      <c r="U5574" s="147">
        <v>1495000</v>
      </c>
      <c r="V5574" s="147">
        <v>840000</v>
      </c>
      <c r="W5574" s="147">
        <v>674000</v>
      </c>
    </row>
    <row r="5575" spans="1:23">
      <c r="A5575" s="141" t="s">
        <v>3465</v>
      </c>
      <c r="B5575" s="141" t="s">
        <v>284</v>
      </c>
      <c r="C5575" s="141" t="s">
        <v>3457</v>
      </c>
      <c r="D5575" s="141" t="s">
        <v>3456</v>
      </c>
      <c r="E5575" s="141" t="s">
        <v>4138</v>
      </c>
      <c r="F5575" s="141" t="s">
        <v>4143</v>
      </c>
      <c r="G5575" s="141" t="s">
        <v>62</v>
      </c>
      <c r="H5575" s="141" t="s">
        <v>4062</v>
      </c>
      <c r="I5575" s="141" t="s">
        <v>3495</v>
      </c>
      <c r="J5575" s="141" t="s">
        <v>122</v>
      </c>
      <c r="K5575" s="141" t="s">
        <v>123</v>
      </c>
      <c r="L5575" s="141" t="s">
        <v>4142</v>
      </c>
      <c r="M5575" s="141" t="s">
        <v>223</v>
      </c>
      <c r="N5575" s="141" t="s">
        <v>303</v>
      </c>
      <c r="O5575" s="141" t="s">
        <v>287</v>
      </c>
      <c r="P5575" s="141" t="s">
        <v>1268</v>
      </c>
      <c r="Q5575" s="141" t="s">
        <v>2697</v>
      </c>
      <c r="R5575" s="141" t="s">
        <v>3468</v>
      </c>
      <c r="S5575" s="148" t="s">
        <v>3283</v>
      </c>
      <c r="T5575" s="147">
        <v>227562</v>
      </c>
      <c r="U5575" s="147">
        <v>227562</v>
      </c>
      <c r="V5575" s="147">
        <v>129276</v>
      </c>
      <c r="W5575" s="147">
        <v>103728.6</v>
      </c>
    </row>
    <row r="5576" spans="1:23">
      <c r="A5576" s="141" t="s">
        <v>3465</v>
      </c>
      <c r="B5576" s="141" t="s">
        <v>284</v>
      </c>
      <c r="C5576" s="141" t="s">
        <v>3457</v>
      </c>
      <c r="D5576" s="141" t="s">
        <v>3456</v>
      </c>
      <c r="E5576" s="141" t="s">
        <v>4138</v>
      </c>
      <c r="F5576" s="141" t="s">
        <v>4143</v>
      </c>
      <c r="G5576" s="141" t="s">
        <v>63</v>
      </c>
      <c r="H5576" s="141" t="s">
        <v>3990</v>
      </c>
      <c r="I5576" s="141" t="s">
        <v>3495</v>
      </c>
      <c r="J5576" s="141" t="s">
        <v>136</v>
      </c>
      <c r="K5576" s="141" t="s">
        <v>139</v>
      </c>
      <c r="L5576" s="141" t="s">
        <v>4142</v>
      </c>
      <c r="M5576" s="141" t="s">
        <v>219</v>
      </c>
      <c r="N5576" s="141" t="s">
        <v>302</v>
      </c>
      <c r="O5576" s="141" t="s">
        <v>287</v>
      </c>
      <c r="P5576" s="141" t="s">
        <v>1230</v>
      </c>
      <c r="Q5576" s="141" t="s">
        <v>727</v>
      </c>
      <c r="R5576" s="141" t="s">
        <v>3468</v>
      </c>
      <c r="S5576" s="148" t="s">
        <v>3283</v>
      </c>
      <c r="T5576" s="147">
        <v>67874800</v>
      </c>
      <c r="U5576" s="147">
        <v>68374800</v>
      </c>
      <c r="V5576" s="147">
        <v>68374800</v>
      </c>
      <c r="W5576" s="147">
        <v>45976733.329999998</v>
      </c>
    </row>
    <row r="5577" spans="1:23">
      <c r="A5577" s="141" t="s">
        <v>3465</v>
      </c>
      <c r="B5577" s="141" t="s">
        <v>284</v>
      </c>
      <c r="C5577" s="141" t="s">
        <v>3457</v>
      </c>
      <c r="D5577" s="141" t="s">
        <v>3456</v>
      </c>
      <c r="E5577" s="141" t="s">
        <v>4138</v>
      </c>
      <c r="F5577" s="141" t="s">
        <v>4143</v>
      </c>
      <c r="G5577" s="141" t="s">
        <v>63</v>
      </c>
      <c r="H5577" s="141" t="s">
        <v>3990</v>
      </c>
      <c r="I5577" s="141" t="s">
        <v>3495</v>
      </c>
      <c r="J5577" s="141" t="s">
        <v>136</v>
      </c>
      <c r="K5577" s="141" t="s">
        <v>139</v>
      </c>
      <c r="L5577" s="141" t="s">
        <v>4142</v>
      </c>
      <c r="M5577" s="141" t="s">
        <v>220</v>
      </c>
      <c r="N5577" s="141" t="s">
        <v>302</v>
      </c>
      <c r="O5577" s="141" t="s">
        <v>287</v>
      </c>
      <c r="P5577" s="141" t="s">
        <v>1230</v>
      </c>
      <c r="Q5577" s="141" t="s">
        <v>727</v>
      </c>
      <c r="R5577" s="141" t="s">
        <v>3468</v>
      </c>
      <c r="S5577" s="148" t="s">
        <v>3283</v>
      </c>
      <c r="T5577" s="147">
        <v>7509600</v>
      </c>
      <c r="U5577" s="147">
        <v>7009600</v>
      </c>
      <c r="V5577" s="147">
        <v>0</v>
      </c>
      <c r="W5577" s="147">
        <v>0</v>
      </c>
    </row>
    <row r="5578" spans="1:23">
      <c r="A5578" s="141" t="s">
        <v>3465</v>
      </c>
      <c r="B5578" s="141" t="s">
        <v>284</v>
      </c>
      <c r="C5578" s="141" t="s">
        <v>3457</v>
      </c>
      <c r="D5578" s="141" t="s">
        <v>3456</v>
      </c>
      <c r="E5578" s="141" t="s">
        <v>4138</v>
      </c>
      <c r="F5578" s="141" t="s">
        <v>4143</v>
      </c>
      <c r="G5578" s="141" t="s">
        <v>63</v>
      </c>
      <c r="H5578" s="141" t="s">
        <v>3990</v>
      </c>
      <c r="I5578" s="141" t="s">
        <v>3495</v>
      </c>
      <c r="J5578" s="141" t="s">
        <v>136</v>
      </c>
      <c r="K5578" s="141" t="s">
        <v>139</v>
      </c>
      <c r="L5578" s="141" t="s">
        <v>4142</v>
      </c>
      <c r="M5578" s="141" t="s">
        <v>223</v>
      </c>
      <c r="N5578" s="141" t="s">
        <v>302</v>
      </c>
      <c r="O5578" s="141" t="s">
        <v>287</v>
      </c>
      <c r="P5578" s="141" t="s">
        <v>1230</v>
      </c>
      <c r="Q5578" s="141" t="s">
        <v>727</v>
      </c>
      <c r="R5578" s="141" t="s">
        <v>3468</v>
      </c>
      <c r="S5578" s="148" t="s">
        <v>3283</v>
      </c>
      <c r="T5578" s="147">
        <v>9615600</v>
      </c>
      <c r="U5578" s="147">
        <v>9615600</v>
      </c>
      <c r="V5578" s="147">
        <v>9476878.4800000004</v>
      </c>
      <c r="W5578" s="147">
        <v>7062296.8200000003</v>
      </c>
    </row>
    <row r="5579" spans="1:23">
      <c r="A5579" s="141" t="s">
        <v>3465</v>
      </c>
      <c r="B5579" s="141" t="s">
        <v>284</v>
      </c>
      <c r="C5579" s="141" t="s">
        <v>3457</v>
      </c>
      <c r="D5579" s="141" t="s">
        <v>3456</v>
      </c>
      <c r="E5579" s="141" t="s">
        <v>4138</v>
      </c>
      <c r="F5579" s="141" t="s">
        <v>4143</v>
      </c>
      <c r="G5579" s="141" t="s">
        <v>70</v>
      </c>
      <c r="H5579" s="141" t="s">
        <v>3499</v>
      </c>
      <c r="I5579" s="141" t="s">
        <v>3498</v>
      </c>
      <c r="J5579" s="141" t="s">
        <v>154</v>
      </c>
      <c r="K5579" s="141" t="s">
        <v>165</v>
      </c>
      <c r="L5579" s="141" t="s">
        <v>4142</v>
      </c>
      <c r="M5579" s="141" t="s">
        <v>219</v>
      </c>
      <c r="N5579" s="141" t="s">
        <v>717</v>
      </c>
      <c r="O5579" s="141" t="s">
        <v>287</v>
      </c>
      <c r="P5579" s="141" t="s">
        <v>1218</v>
      </c>
      <c r="Q5579" s="141" t="s">
        <v>718</v>
      </c>
      <c r="R5579" s="141" t="s">
        <v>3468</v>
      </c>
      <c r="S5579" s="148" t="s">
        <v>3283</v>
      </c>
      <c r="T5579" s="147">
        <v>33068100</v>
      </c>
      <c r="U5579" s="147">
        <v>33068100</v>
      </c>
      <c r="V5579" s="147">
        <v>15262200</v>
      </c>
      <c r="W5579" s="147">
        <v>9840180</v>
      </c>
    </row>
    <row r="5580" spans="1:23">
      <c r="A5580" s="141" t="s">
        <v>3465</v>
      </c>
      <c r="B5580" s="141" t="s">
        <v>284</v>
      </c>
      <c r="C5580" s="141" t="s">
        <v>3457</v>
      </c>
      <c r="D5580" s="141" t="s">
        <v>3456</v>
      </c>
      <c r="E5580" s="141" t="s">
        <v>4138</v>
      </c>
      <c r="F5580" s="141" t="s">
        <v>4143</v>
      </c>
      <c r="G5580" s="141" t="s">
        <v>70</v>
      </c>
      <c r="H5580" s="141" t="s">
        <v>3976</v>
      </c>
      <c r="I5580" s="141" t="s">
        <v>3498</v>
      </c>
      <c r="J5580" s="141" t="s">
        <v>154</v>
      </c>
      <c r="K5580" s="141" t="s">
        <v>165</v>
      </c>
      <c r="L5580" s="141" t="s">
        <v>4142</v>
      </c>
      <c r="M5580" s="141" t="s">
        <v>219</v>
      </c>
      <c r="N5580" s="141" t="s">
        <v>330</v>
      </c>
      <c r="O5580" s="141" t="s">
        <v>290</v>
      </c>
      <c r="P5580" s="141" t="s">
        <v>3261</v>
      </c>
      <c r="Q5580" s="141" t="s">
        <v>344</v>
      </c>
      <c r="R5580" s="141" t="s">
        <v>3468</v>
      </c>
      <c r="S5580" s="148" t="s">
        <v>3283</v>
      </c>
      <c r="T5580" s="147">
        <v>160092745</v>
      </c>
      <c r="U5580" s="147">
        <v>84252320.310000002</v>
      </c>
      <c r="V5580" s="147">
        <v>70372940.980000004</v>
      </c>
      <c r="W5580" s="147">
        <v>66090430</v>
      </c>
    </row>
    <row r="5581" spans="1:23">
      <c r="A5581" s="141" t="s">
        <v>3465</v>
      </c>
      <c r="B5581" s="141" t="s">
        <v>284</v>
      </c>
      <c r="C5581" s="141" t="s">
        <v>3457</v>
      </c>
      <c r="D5581" s="141" t="s">
        <v>3456</v>
      </c>
      <c r="E5581" s="141" t="s">
        <v>4138</v>
      </c>
      <c r="F5581" s="141" t="s">
        <v>4143</v>
      </c>
      <c r="G5581" s="141" t="s">
        <v>70</v>
      </c>
      <c r="H5581" s="141" t="s">
        <v>3976</v>
      </c>
      <c r="I5581" s="141" t="s">
        <v>3498</v>
      </c>
      <c r="J5581" s="141" t="s">
        <v>154</v>
      </c>
      <c r="K5581" s="141" t="s">
        <v>165</v>
      </c>
      <c r="L5581" s="141" t="s">
        <v>4142</v>
      </c>
      <c r="M5581" s="141" t="s">
        <v>219</v>
      </c>
      <c r="N5581" s="141" t="s">
        <v>345</v>
      </c>
      <c r="O5581" s="141" t="s">
        <v>290</v>
      </c>
      <c r="P5581" s="141" t="s">
        <v>3261</v>
      </c>
      <c r="Q5581" s="141" t="s">
        <v>344</v>
      </c>
      <c r="R5581" s="141" t="s">
        <v>3468</v>
      </c>
      <c r="S5581" s="148" t="s">
        <v>3283</v>
      </c>
      <c r="T5581" s="147">
        <v>148550871</v>
      </c>
      <c r="U5581" s="147">
        <v>112870491.47</v>
      </c>
      <c r="V5581" s="147">
        <v>75441391.469999999</v>
      </c>
      <c r="W5581" s="147">
        <v>69336308</v>
      </c>
    </row>
    <row r="5582" spans="1:23">
      <c r="A5582" s="141" t="s">
        <v>3465</v>
      </c>
      <c r="B5582" s="141" t="s">
        <v>284</v>
      </c>
      <c r="C5582" s="141" t="s">
        <v>3457</v>
      </c>
      <c r="D5582" s="141" t="s">
        <v>3456</v>
      </c>
      <c r="E5582" s="141" t="s">
        <v>4138</v>
      </c>
      <c r="F5582" s="141" t="s">
        <v>4143</v>
      </c>
      <c r="G5582" s="141" t="s">
        <v>70</v>
      </c>
      <c r="H5582" s="141" t="s">
        <v>3976</v>
      </c>
      <c r="I5582" s="141" t="s">
        <v>3498</v>
      </c>
      <c r="J5582" s="141" t="s">
        <v>154</v>
      </c>
      <c r="K5582" s="141" t="s">
        <v>165</v>
      </c>
      <c r="L5582" s="141" t="s">
        <v>4142</v>
      </c>
      <c r="M5582" s="141" t="s">
        <v>219</v>
      </c>
      <c r="N5582" s="141" t="s">
        <v>292</v>
      </c>
      <c r="O5582" s="141" t="s">
        <v>290</v>
      </c>
      <c r="P5582" s="141" t="s">
        <v>3261</v>
      </c>
      <c r="Q5582" s="141" t="s">
        <v>344</v>
      </c>
      <c r="R5582" s="141" t="s">
        <v>3468</v>
      </c>
      <c r="S5582" s="148" t="s">
        <v>3283</v>
      </c>
      <c r="T5582" s="147">
        <v>157582396</v>
      </c>
      <c r="U5582" s="147">
        <v>80562396</v>
      </c>
      <c r="V5582" s="147">
        <v>43891508.130000003</v>
      </c>
      <c r="W5582" s="147">
        <v>38631514.770000003</v>
      </c>
    </row>
    <row r="5583" spans="1:23">
      <c r="A5583" s="141" t="s">
        <v>3465</v>
      </c>
      <c r="B5583" s="141" t="s">
        <v>284</v>
      </c>
      <c r="C5583" s="141" t="s">
        <v>3457</v>
      </c>
      <c r="D5583" s="141" t="s">
        <v>3456</v>
      </c>
      <c r="E5583" s="141" t="s">
        <v>4138</v>
      </c>
      <c r="F5583" s="141" t="s">
        <v>4143</v>
      </c>
      <c r="G5583" s="141" t="s">
        <v>70</v>
      </c>
      <c r="H5583" s="141" t="s">
        <v>3976</v>
      </c>
      <c r="I5583" s="141" t="s">
        <v>3498</v>
      </c>
      <c r="J5583" s="141" t="s">
        <v>154</v>
      </c>
      <c r="K5583" s="141" t="s">
        <v>165</v>
      </c>
      <c r="L5583" s="141" t="s">
        <v>4142</v>
      </c>
      <c r="M5583" s="141" t="s">
        <v>219</v>
      </c>
      <c r="N5583" s="141" t="s">
        <v>397</v>
      </c>
      <c r="O5583" s="141" t="s">
        <v>290</v>
      </c>
      <c r="P5583" s="141" t="s">
        <v>3261</v>
      </c>
      <c r="Q5583" s="141" t="s">
        <v>344</v>
      </c>
      <c r="R5583" s="141" t="s">
        <v>3468</v>
      </c>
      <c r="S5583" s="148" t="s">
        <v>3283</v>
      </c>
      <c r="T5583" s="147">
        <v>102990024</v>
      </c>
      <c r="U5583" s="147">
        <v>65115931.57</v>
      </c>
      <c r="V5583" s="147">
        <v>52798568.840000004</v>
      </c>
      <c r="W5583" s="147">
        <v>47812856.130000003</v>
      </c>
    </row>
    <row r="5584" spans="1:23">
      <c r="A5584" s="141" t="s">
        <v>3465</v>
      </c>
      <c r="B5584" s="141" t="s">
        <v>284</v>
      </c>
      <c r="C5584" s="141" t="s">
        <v>3457</v>
      </c>
      <c r="D5584" s="141" t="s">
        <v>3456</v>
      </c>
      <c r="E5584" s="141" t="s">
        <v>4138</v>
      </c>
      <c r="F5584" s="141" t="s">
        <v>4143</v>
      </c>
      <c r="G5584" s="141" t="s">
        <v>70</v>
      </c>
      <c r="H5584" s="141" t="s">
        <v>3976</v>
      </c>
      <c r="I5584" s="141" t="s">
        <v>3498</v>
      </c>
      <c r="J5584" s="141" t="s">
        <v>154</v>
      </c>
      <c r="K5584" s="141" t="s">
        <v>165</v>
      </c>
      <c r="L5584" s="141" t="s">
        <v>4142</v>
      </c>
      <c r="M5584" s="141" t="s">
        <v>219</v>
      </c>
      <c r="N5584" s="141" t="s">
        <v>295</v>
      </c>
      <c r="O5584" s="141" t="s">
        <v>290</v>
      </c>
      <c r="P5584" s="141" t="s">
        <v>3261</v>
      </c>
      <c r="Q5584" s="141" t="s">
        <v>344</v>
      </c>
      <c r="R5584" s="141" t="s">
        <v>3468</v>
      </c>
      <c r="S5584" s="148" t="s">
        <v>3283</v>
      </c>
      <c r="T5584" s="147">
        <v>84124450</v>
      </c>
      <c r="U5584" s="147">
        <v>42694450</v>
      </c>
      <c r="V5584" s="147">
        <v>38412159.350000001</v>
      </c>
      <c r="W5584" s="147">
        <v>32631900</v>
      </c>
    </row>
    <row r="5585" spans="1:23">
      <c r="A5585" s="141" t="s">
        <v>3465</v>
      </c>
      <c r="B5585" s="141" t="s">
        <v>284</v>
      </c>
      <c r="C5585" s="141" t="s">
        <v>3457</v>
      </c>
      <c r="D5585" s="141" t="s">
        <v>3456</v>
      </c>
      <c r="E5585" s="141" t="s">
        <v>4138</v>
      </c>
      <c r="F5585" s="141" t="s">
        <v>4143</v>
      </c>
      <c r="G5585" s="141" t="s">
        <v>70</v>
      </c>
      <c r="H5585" s="141" t="s">
        <v>3976</v>
      </c>
      <c r="I5585" s="141" t="s">
        <v>3498</v>
      </c>
      <c r="J5585" s="141" t="s">
        <v>154</v>
      </c>
      <c r="K5585" s="141" t="s">
        <v>165</v>
      </c>
      <c r="L5585" s="141" t="s">
        <v>4142</v>
      </c>
      <c r="M5585" s="141" t="s">
        <v>219</v>
      </c>
      <c r="N5585" s="141" t="s">
        <v>299</v>
      </c>
      <c r="O5585" s="141" t="s">
        <v>290</v>
      </c>
      <c r="P5585" s="141" t="s">
        <v>3261</v>
      </c>
      <c r="Q5585" s="141" t="s">
        <v>344</v>
      </c>
      <c r="R5585" s="141" t="s">
        <v>3468</v>
      </c>
      <c r="S5585" s="148" t="s">
        <v>3283</v>
      </c>
      <c r="T5585" s="147">
        <v>68036733</v>
      </c>
      <c r="U5585" s="147">
        <v>35746629.649999999</v>
      </c>
      <c r="V5585" s="147">
        <v>34761950.829999998</v>
      </c>
      <c r="W5585" s="147">
        <v>32890430</v>
      </c>
    </row>
    <row r="5586" spans="1:23">
      <c r="A5586" s="141" t="s">
        <v>3465</v>
      </c>
      <c r="B5586" s="141" t="s">
        <v>284</v>
      </c>
      <c r="C5586" s="141" t="s">
        <v>3457</v>
      </c>
      <c r="D5586" s="141" t="s">
        <v>3456</v>
      </c>
      <c r="E5586" s="141" t="s">
        <v>4138</v>
      </c>
      <c r="F5586" s="141" t="s">
        <v>4143</v>
      </c>
      <c r="G5586" s="141" t="s">
        <v>70</v>
      </c>
      <c r="H5586" s="141" t="s">
        <v>3976</v>
      </c>
      <c r="I5586" s="141" t="s">
        <v>3498</v>
      </c>
      <c r="J5586" s="141" t="s">
        <v>154</v>
      </c>
      <c r="K5586" s="141" t="s">
        <v>165</v>
      </c>
      <c r="L5586" s="141" t="s">
        <v>4142</v>
      </c>
      <c r="M5586" s="141" t="s">
        <v>220</v>
      </c>
      <c r="N5586" s="141" t="s">
        <v>330</v>
      </c>
      <c r="O5586" s="141" t="s">
        <v>290</v>
      </c>
      <c r="P5586" s="141" t="s">
        <v>3261</v>
      </c>
      <c r="Q5586" s="141" t="s">
        <v>344</v>
      </c>
      <c r="R5586" s="141" t="s">
        <v>3468</v>
      </c>
      <c r="S5586" s="148" t="s">
        <v>3283</v>
      </c>
      <c r="T5586" s="147">
        <v>1356000</v>
      </c>
      <c r="U5586" s="147">
        <v>1356000</v>
      </c>
      <c r="V5586" s="147">
        <v>1243000</v>
      </c>
      <c r="W5586" s="147">
        <v>1081000</v>
      </c>
    </row>
    <row r="5587" spans="1:23">
      <c r="A5587" s="141" t="s">
        <v>3465</v>
      </c>
      <c r="B5587" s="141" t="s">
        <v>284</v>
      </c>
      <c r="C5587" s="141" t="s">
        <v>3457</v>
      </c>
      <c r="D5587" s="141" t="s">
        <v>3456</v>
      </c>
      <c r="E5587" s="141" t="s">
        <v>4138</v>
      </c>
      <c r="F5587" s="141" t="s">
        <v>4143</v>
      </c>
      <c r="G5587" s="141" t="s">
        <v>70</v>
      </c>
      <c r="H5587" s="141" t="s">
        <v>3976</v>
      </c>
      <c r="I5587" s="141" t="s">
        <v>3498</v>
      </c>
      <c r="J5587" s="141" t="s">
        <v>154</v>
      </c>
      <c r="K5587" s="141" t="s">
        <v>165</v>
      </c>
      <c r="L5587" s="141" t="s">
        <v>4142</v>
      </c>
      <c r="M5587" s="141" t="s">
        <v>223</v>
      </c>
      <c r="N5587" s="141" t="s">
        <v>330</v>
      </c>
      <c r="O5587" s="141" t="s">
        <v>290</v>
      </c>
      <c r="P5587" s="141" t="s">
        <v>3261</v>
      </c>
      <c r="Q5587" s="141" t="s">
        <v>344</v>
      </c>
      <c r="R5587" s="141" t="s">
        <v>3468</v>
      </c>
      <c r="S5587" s="148" t="s">
        <v>3283</v>
      </c>
      <c r="T5587" s="147">
        <v>6175571</v>
      </c>
      <c r="U5587" s="147">
        <v>6175571</v>
      </c>
      <c r="V5587" s="147">
        <v>5986321.2800000003</v>
      </c>
      <c r="W5587" s="147">
        <v>5801082.0300000003</v>
      </c>
    </row>
    <row r="5588" spans="1:23">
      <c r="A5588" s="141" t="s">
        <v>3465</v>
      </c>
      <c r="B5588" s="141" t="s">
        <v>284</v>
      </c>
      <c r="C5588" s="141" t="s">
        <v>3457</v>
      </c>
      <c r="D5588" s="141" t="s">
        <v>3456</v>
      </c>
      <c r="E5588" s="141" t="s">
        <v>4138</v>
      </c>
      <c r="F5588" s="141" t="s">
        <v>4143</v>
      </c>
      <c r="G5588" s="141" t="s">
        <v>70</v>
      </c>
      <c r="H5588" s="141" t="s">
        <v>3976</v>
      </c>
      <c r="I5588" s="141" t="s">
        <v>3498</v>
      </c>
      <c r="J5588" s="141" t="s">
        <v>154</v>
      </c>
      <c r="K5588" s="141" t="s">
        <v>165</v>
      </c>
      <c r="L5588" s="141" t="s">
        <v>4142</v>
      </c>
      <c r="M5588" s="141" t="s">
        <v>223</v>
      </c>
      <c r="N5588" s="141" t="s">
        <v>345</v>
      </c>
      <c r="O5588" s="141" t="s">
        <v>290</v>
      </c>
      <c r="P5588" s="141" t="s">
        <v>3261</v>
      </c>
      <c r="Q5588" s="141" t="s">
        <v>344</v>
      </c>
      <c r="R5588" s="141" t="s">
        <v>3468</v>
      </c>
      <c r="S5588" s="148" t="s">
        <v>3283</v>
      </c>
      <c r="T5588" s="147">
        <v>2938691</v>
      </c>
      <c r="U5588" s="147">
        <v>2938691</v>
      </c>
      <c r="V5588" s="147">
        <v>2886055</v>
      </c>
      <c r="W5588" s="147">
        <v>2868535.91</v>
      </c>
    </row>
    <row r="5589" spans="1:23">
      <c r="A5589" s="141" t="s">
        <v>3465</v>
      </c>
      <c r="B5589" s="141" t="s">
        <v>284</v>
      </c>
      <c r="C5589" s="141" t="s">
        <v>3457</v>
      </c>
      <c r="D5589" s="141" t="s">
        <v>3456</v>
      </c>
      <c r="E5589" s="141" t="s">
        <v>4138</v>
      </c>
      <c r="F5589" s="141" t="s">
        <v>4143</v>
      </c>
      <c r="G5589" s="141" t="s">
        <v>70</v>
      </c>
      <c r="H5589" s="141" t="s">
        <v>3976</v>
      </c>
      <c r="I5589" s="141" t="s">
        <v>3498</v>
      </c>
      <c r="J5589" s="141" t="s">
        <v>154</v>
      </c>
      <c r="K5589" s="141" t="s">
        <v>165</v>
      </c>
      <c r="L5589" s="141" t="s">
        <v>4142</v>
      </c>
      <c r="M5589" s="141" t="s">
        <v>223</v>
      </c>
      <c r="N5589" s="141" t="s">
        <v>292</v>
      </c>
      <c r="O5589" s="141" t="s">
        <v>290</v>
      </c>
      <c r="P5589" s="141" t="s">
        <v>3261</v>
      </c>
      <c r="Q5589" s="141" t="s">
        <v>344</v>
      </c>
      <c r="R5589" s="141" t="s">
        <v>3468</v>
      </c>
      <c r="S5589" s="148" t="s">
        <v>3283</v>
      </c>
      <c r="T5589" s="147">
        <v>3045928</v>
      </c>
      <c r="U5589" s="147">
        <v>3045928</v>
      </c>
      <c r="V5589" s="147">
        <v>3045925.98</v>
      </c>
      <c r="W5589" s="147">
        <v>2877628.96</v>
      </c>
    </row>
    <row r="5590" spans="1:23">
      <c r="A5590" s="141" t="s">
        <v>3465</v>
      </c>
      <c r="B5590" s="141" t="s">
        <v>284</v>
      </c>
      <c r="C5590" s="141" t="s">
        <v>3457</v>
      </c>
      <c r="D5590" s="141" t="s">
        <v>3456</v>
      </c>
      <c r="E5590" s="141" t="s">
        <v>4138</v>
      </c>
      <c r="F5590" s="141" t="s">
        <v>4143</v>
      </c>
      <c r="G5590" s="141" t="s">
        <v>70</v>
      </c>
      <c r="H5590" s="141" t="s">
        <v>3976</v>
      </c>
      <c r="I5590" s="141" t="s">
        <v>3498</v>
      </c>
      <c r="J5590" s="141" t="s">
        <v>154</v>
      </c>
      <c r="K5590" s="141" t="s">
        <v>165</v>
      </c>
      <c r="L5590" s="141" t="s">
        <v>4142</v>
      </c>
      <c r="M5590" s="141" t="s">
        <v>223</v>
      </c>
      <c r="N5590" s="141" t="s">
        <v>397</v>
      </c>
      <c r="O5590" s="141" t="s">
        <v>290</v>
      </c>
      <c r="P5590" s="141" t="s">
        <v>3261</v>
      </c>
      <c r="Q5590" s="141" t="s">
        <v>344</v>
      </c>
      <c r="R5590" s="141" t="s">
        <v>3468</v>
      </c>
      <c r="S5590" s="148" t="s">
        <v>3283</v>
      </c>
      <c r="T5590" s="147">
        <v>2895773</v>
      </c>
      <c r="U5590" s="147">
        <v>2895773</v>
      </c>
      <c r="V5590" s="147">
        <v>2895771.9</v>
      </c>
      <c r="W5590" s="147">
        <v>2880671.9</v>
      </c>
    </row>
    <row r="5591" spans="1:23">
      <c r="A5591" s="141" t="s">
        <v>3465</v>
      </c>
      <c r="B5591" s="141" t="s">
        <v>284</v>
      </c>
      <c r="C5591" s="141" t="s">
        <v>3457</v>
      </c>
      <c r="D5591" s="141" t="s">
        <v>3456</v>
      </c>
      <c r="E5591" s="141" t="s">
        <v>4138</v>
      </c>
      <c r="F5591" s="141" t="s">
        <v>4143</v>
      </c>
      <c r="G5591" s="141" t="s">
        <v>70</v>
      </c>
      <c r="H5591" s="141" t="s">
        <v>3976</v>
      </c>
      <c r="I5591" s="141" t="s">
        <v>3498</v>
      </c>
      <c r="J5591" s="141" t="s">
        <v>154</v>
      </c>
      <c r="K5591" s="141" t="s">
        <v>165</v>
      </c>
      <c r="L5591" s="141" t="s">
        <v>4142</v>
      </c>
      <c r="M5591" s="141" t="s">
        <v>223</v>
      </c>
      <c r="N5591" s="141" t="s">
        <v>295</v>
      </c>
      <c r="O5591" s="141" t="s">
        <v>290</v>
      </c>
      <c r="P5591" s="141" t="s">
        <v>3261</v>
      </c>
      <c r="Q5591" s="141" t="s">
        <v>344</v>
      </c>
      <c r="R5591" s="141" t="s">
        <v>3468</v>
      </c>
      <c r="S5591" s="148" t="s">
        <v>3283</v>
      </c>
      <c r="T5591" s="147">
        <v>3501559</v>
      </c>
      <c r="U5591" s="147">
        <v>3501559</v>
      </c>
      <c r="V5591" s="147">
        <v>3501557.12</v>
      </c>
      <c r="W5591" s="147">
        <v>2981911.2</v>
      </c>
    </row>
    <row r="5592" spans="1:23">
      <c r="A5592" s="141" t="s">
        <v>3465</v>
      </c>
      <c r="B5592" s="141" t="s">
        <v>284</v>
      </c>
      <c r="C5592" s="141" t="s">
        <v>3457</v>
      </c>
      <c r="D5592" s="141" t="s">
        <v>3456</v>
      </c>
      <c r="E5592" s="141" t="s">
        <v>4138</v>
      </c>
      <c r="F5592" s="141" t="s">
        <v>4143</v>
      </c>
      <c r="G5592" s="141" t="s">
        <v>70</v>
      </c>
      <c r="H5592" s="141" t="s">
        <v>3976</v>
      </c>
      <c r="I5592" s="141" t="s">
        <v>3498</v>
      </c>
      <c r="J5592" s="141" t="s">
        <v>154</v>
      </c>
      <c r="K5592" s="141" t="s">
        <v>165</v>
      </c>
      <c r="L5592" s="141" t="s">
        <v>4142</v>
      </c>
      <c r="M5592" s="141" t="s">
        <v>223</v>
      </c>
      <c r="N5592" s="141" t="s">
        <v>299</v>
      </c>
      <c r="O5592" s="141" t="s">
        <v>290</v>
      </c>
      <c r="P5592" s="141" t="s">
        <v>3261</v>
      </c>
      <c r="Q5592" s="141" t="s">
        <v>344</v>
      </c>
      <c r="R5592" s="141" t="s">
        <v>3468</v>
      </c>
      <c r="S5592" s="148" t="s">
        <v>3283</v>
      </c>
      <c r="T5592" s="147">
        <v>2756580</v>
      </c>
      <c r="U5592" s="147">
        <v>2756580</v>
      </c>
      <c r="V5592" s="147">
        <v>2747040.11</v>
      </c>
      <c r="W5592" s="147">
        <v>2720925.55</v>
      </c>
    </row>
    <row r="5593" spans="1:23">
      <c r="A5593" s="141" t="s">
        <v>3465</v>
      </c>
      <c r="B5593" s="141" t="s">
        <v>284</v>
      </c>
      <c r="C5593" s="141" t="s">
        <v>3457</v>
      </c>
      <c r="D5593" s="141" t="s">
        <v>3456</v>
      </c>
      <c r="E5593" s="141" t="s">
        <v>4138</v>
      </c>
      <c r="F5593" s="141" t="s">
        <v>4143</v>
      </c>
      <c r="G5593" s="141" t="s">
        <v>72</v>
      </c>
      <c r="H5593" s="141" t="s">
        <v>4093</v>
      </c>
      <c r="I5593" s="141" t="s">
        <v>3514</v>
      </c>
      <c r="J5593" s="141" t="s">
        <v>174</v>
      </c>
      <c r="K5593" s="141" t="s">
        <v>176</v>
      </c>
      <c r="L5593" s="141" t="s">
        <v>4142</v>
      </c>
      <c r="M5593" s="141" t="s">
        <v>219</v>
      </c>
      <c r="N5593" s="141" t="s">
        <v>303</v>
      </c>
      <c r="O5593" s="141" t="s">
        <v>287</v>
      </c>
      <c r="P5593" s="141" t="s">
        <v>1264</v>
      </c>
      <c r="Q5593" s="141" t="s">
        <v>288</v>
      </c>
      <c r="R5593" s="141" t="s">
        <v>3468</v>
      </c>
      <c r="S5593" s="148" t="s">
        <v>3283</v>
      </c>
      <c r="T5593" s="147">
        <v>8017047</v>
      </c>
      <c r="U5593" s="147">
        <v>4417047</v>
      </c>
      <c r="V5593" s="147">
        <v>0</v>
      </c>
      <c r="W5593" s="147">
        <v>0</v>
      </c>
    </row>
    <row r="5594" spans="1:23">
      <c r="A5594" s="141" t="s">
        <v>3465</v>
      </c>
      <c r="B5594" s="141" t="s">
        <v>284</v>
      </c>
      <c r="C5594" s="141" t="s">
        <v>3457</v>
      </c>
      <c r="D5594" s="141" t="s">
        <v>3456</v>
      </c>
      <c r="E5594" s="141" t="s">
        <v>4138</v>
      </c>
      <c r="F5594" s="141" t="s">
        <v>4143</v>
      </c>
      <c r="G5594" s="141" t="s">
        <v>72</v>
      </c>
      <c r="H5594" s="141" t="s">
        <v>4093</v>
      </c>
      <c r="I5594" s="141" t="s">
        <v>3514</v>
      </c>
      <c r="J5594" s="141" t="s">
        <v>174</v>
      </c>
      <c r="K5594" s="141" t="s">
        <v>176</v>
      </c>
      <c r="L5594" s="141" t="s">
        <v>4142</v>
      </c>
      <c r="M5594" s="141" t="s">
        <v>219</v>
      </c>
      <c r="N5594" s="141" t="s">
        <v>303</v>
      </c>
      <c r="O5594" s="141" t="s">
        <v>290</v>
      </c>
      <c r="P5594" s="141" t="s">
        <v>1264</v>
      </c>
      <c r="Q5594" s="141" t="s">
        <v>288</v>
      </c>
      <c r="R5594" s="141" t="s">
        <v>3468</v>
      </c>
      <c r="S5594" s="148" t="s">
        <v>3283</v>
      </c>
      <c r="T5594" s="147">
        <v>18412542</v>
      </c>
      <c r="U5594" s="147">
        <v>18412542</v>
      </c>
      <c r="V5594" s="147">
        <v>0</v>
      </c>
      <c r="W5594" s="147">
        <v>0</v>
      </c>
    </row>
    <row r="5595" spans="1:23">
      <c r="A5595" s="141" t="s">
        <v>3465</v>
      </c>
      <c r="B5595" s="141" t="s">
        <v>284</v>
      </c>
      <c r="C5595" s="141" t="s">
        <v>3457</v>
      </c>
      <c r="D5595" s="141" t="s">
        <v>3456</v>
      </c>
      <c r="E5595" s="141" t="s">
        <v>4138</v>
      </c>
      <c r="F5595" s="141" t="s">
        <v>4143</v>
      </c>
      <c r="G5595" s="141" t="s">
        <v>72</v>
      </c>
      <c r="H5595" s="141" t="s">
        <v>4093</v>
      </c>
      <c r="I5595" s="141" t="s">
        <v>3514</v>
      </c>
      <c r="J5595" s="141" t="s">
        <v>174</v>
      </c>
      <c r="K5595" s="141" t="s">
        <v>176</v>
      </c>
      <c r="L5595" s="141" t="s">
        <v>4142</v>
      </c>
      <c r="M5595" s="141" t="s">
        <v>223</v>
      </c>
      <c r="N5595" s="141" t="s">
        <v>303</v>
      </c>
      <c r="O5595" s="141" t="s">
        <v>287</v>
      </c>
      <c r="P5595" s="141" t="s">
        <v>1264</v>
      </c>
      <c r="Q5595" s="141" t="s">
        <v>288</v>
      </c>
      <c r="R5595" s="141" t="s">
        <v>3468</v>
      </c>
      <c r="S5595" s="148" t="s">
        <v>3283</v>
      </c>
      <c r="T5595" s="147">
        <v>3660054</v>
      </c>
      <c r="U5595" s="147">
        <v>1830120</v>
      </c>
      <c r="V5595" s="147">
        <v>0</v>
      </c>
      <c r="W5595" s="147">
        <v>0</v>
      </c>
    </row>
    <row r="5596" spans="1:23">
      <c r="A5596" s="141" t="s">
        <v>3465</v>
      </c>
      <c r="B5596" s="141" t="s">
        <v>284</v>
      </c>
      <c r="C5596" s="141" t="s">
        <v>3457</v>
      </c>
      <c r="D5596" s="141" t="s">
        <v>3456</v>
      </c>
      <c r="E5596" s="141" t="s">
        <v>4138</v>
      </c>
      <c r="F5596" s="141" t="s">
        <v>4143</v>
      </c>
      <c r="G5596" s="141" t="s">
        <v>72</v>
      </c>
      <c r="H5596" s="141" t="s">
        <v>4028</v>
      </c>
      <c r="I5596" s="141" t="s">
        <v>3492</v>
      </c>
      <c r="J5596" s="141" t="s">
        <v>95</v>
      </c>
      <c r="K5596" s="141" t="s">
        <v>97</v>
      </c>
      <c r="L5596" s="141" t="s">
        <v>4142</v>
      </c>
      <c r="M5596" s="141" t="s">
        <v>219</v>
      </c>
      <c r="N5596" s="141" t="s">
        <v>303</v>
      </c>
      <c r="O5596" s="141" t="s">
        <v>287</v>
      </c>
      <c r="P5596" s="141" t="s">
        <v>1263</v>
      </c>
      <c r="Q5596" s="141" t="s">
        <v>288</v>
      </c>
      <c r="R5596" s="141" t="s">
        <v>3468</v>
      </c>
      <c r="S5596" s="148" t="s">
        <v>3283</v>
      </c>
      <c r="T5596" s="147">
        <v>79120166</v>
      </c>
      <c r="U5596" s="147">
        <v>137534966.97</v>
      </c>
      <c r="V5596" s="147">
        <v>101836616.56999999</v>
      </c>
      <c r="W5596" s="147">
        <v>86301351.420000002</v>
      </c>
    </row>
    <row r="5597" spans="1:23">
      <c r="A5597" s="141" t="s">
        <v>3465</v>
      </c>
      <c r="B5597" s="141" t="s">
        <v>284</v>
      </c>
      <c r="C5597" s="141" t="s">
        <v>3457</v>
      </c>
      <c r="D5597" s="141" t="s">
        <v>3456</v>
      </c>
      <c r="E5597" s="141" t="s">
        <v>4138</v>
      </c>
      <c r="F5597" s="141" t="s">
        <v>4143</v>
      </c>
      <c r="G5597" s="141" t="s">
        <v>72</v>
      </c>
      <c r="H5597" s="141" t="s">
        <v>4028</v>
      </c>
      <c r="I5597" s="141" t="s">
        <v>3492</v>
      </c>
      <c r="J5597" s="141" t="s">
        <v>95</v>
      </c>
      <c r="K5597" s="141" t="s">
        <v>97</v>
      </c>
      <c r="L5597" s="141" t="s">
        <v>4142</v>
      </c>
      <c r="M5597" s="141" t="s">
        <v>220</v>
      </c>
      <c r="N5597" s="141" t="s">
        <v>303</v>
      </c>
      <c r="O5597" s="141" t="s">
        <v>287</v>
      </c>
      <c r="P5597" s="141" t="s">
        <v>1263</v>
      </c>
      <c r="Q5597" s="141" t="s">
        <v>288</v>
      </c>
      <c r="R5597" s="141" t="s">
        <v>3468</v>
      </c>
      <c r="S5597" s="148" t="s">
        <v>3283</v>
      </c>
      <c r="T5597" s="147">
        <v>6086167</v>
      </c>
      <c r="U5597" s="147">
        <v>1605600</v>
      </c>
      <c r="V5597" s="147">
        <v>1465600</v>
      </c>
      <c r="W5597" s="147">
        <v>1465415.6</v>
      </c>
    </row>
    <row r="5598" spans="1:23">
      <c r="A5598" s="141" t="s">
        <v>3465</v>
      </c>
      <c r="B5598" s="141" t="s">
        <v>284</v>
      </c>
      <c r="C5598" s="141" t="s">
        <v>3457</v>
      </c>
      <c r="D5598" s="141" t="s">
        <v>3456</v>
      </c>
      <c r="E5598" s="141" t="s">
        <v>4138</v>
      </c>
      <c r="F5598" s="141" t="s">
        <v>4143</v>
      </c>
      <c r="G5598" s="141" t="s">
        <v>72</v>
      </c>
      <c r="H5598" s="141" t="s">
        <v>4028</v>
      </c>
      <c r="I5598" s="141" t="s">
        <v>3492</v>
      </c>
      <c r="J5598" s="141" t="s">
        <v>95</v>
      </c>
      <c r="K5598" s="141" t="s">
        <v>97</v>
      </c>
      <c r="L5598" s="141" t="s">
        <v>4142</v>
      </c>
      <c r="M5598" s="141" t="s">
        <v>223</v>
      </c>
      <c r="N5598" s="141" t="s">
        <v>303</v>
      </c>
      <c r="O5598" s="141" t="s">
        <v>287</v>
      </c>
      <c r="P5598" s="141" t="s">
        <v>1263</v>
      </c>
      <c r="Q5598" s="141" t="s">
        <v>288</v>
      </c>
      <c r="R5598" s="141" t="s">
        <v>3468</v>
      </c>
      <c r="S5598" s="148" t="s">
        <v>3283</v>
      </c>
      <c r="T5598" s="147">
        <v>11166898</v>
      </c>
      <c r="U5598" s="147">
        <v>10777674.890000001</v>
      </c>
      <c r="V5598" s="147">
        <v>8607743.1500000004</v>
      </c>
      <c r="W5598" s="147">
        <v>7279655.2300000004</v>
      </c>
    </row>
    <row r="5599" spans="1:23">
      <c r="A5599" s="141" t="s">
        <v>3465</v>
      </c>
      <c r="B5599" s="141" t="s">
        <v>284</v>
      </c>
      <c r="C5599" s="141" t="s">
        <v>3457</v>
      </c>
      <c r="D5599" s="141" t="s">
        <v>3456</v>
      </c>
      <c r="E5599" s="141" t="s">
        <v>4138</v>
      </c>
      <c r="F5599" s="141" t="s">
        <v>4143</v>
      </c>
      <c r="G5599" s="141" t="s">
        <v>73</v>
      </c>
      <c r="H5599" s="141" t="s">
        <v>3975</v>
      </c>
      <c r="I5599" s="141" t="s">
        <v>3492</v>
      </c>
      <c r="J5599" s="141" t="s">
        <v>95</v>
      </c>
      <c r="K5599" s="141" t="s">
        <v>97</v>
      </c>
      <c r="L5599" s="141" t="s">
        <v>4142</v>
      </c>
      <c r="M5599" s="141" t="s">
        <v>219</v>
      </c>
      <c r="N5599" s="141" t="s">
        <v>303</v>
      </c>
      <c r="O5599" s="141" t="s">
        <v>290</v>
      </c>
      <c r="P5599" s="141" t="s">
        <v>1277</v>
      </c>
      <c r="Q5599" s="141" t="s">
        <v>288</v>
      </c>
      <c r="R5599" s="141" t="s">
        <v>3468</v>
      </c>
      <c r="S5599" s="148" t="s">
        <v>3283</v>
      </c>
      <c r="T5599" s="147">
        <v>26972050</v>
      </c>
      <c r="U5599" s="147">
        <v>26972050</v>
      </c>
      <c r="V5599" s="147">
        <v>0</v>
      </c>
      <c r="W5599" s="147">
        <v>0</v>
      </c>
    </row>
    <row r="5600" spans="1:23">
      <c r="A5600" s="141" t="s">
        <v>3465</v>
      </c>
      <c r="B5600" s="141" t="s">
        <v>284</v>
      </c>
      <c r="C5600" s="141" t="s">
        <v>3457</v>
      </c>
      <c r="D5600" s="141" t="s">
        <v>3456</v>
      </c>
      <c r="E5600" s="141" t="s">
        <v>4138</v>
      </c>
      <c r="F5600" s="141" t="s">
        <v>4143</v>
      </c>
      <c r="G5600" s="141" t="s">
        <v>73</v>
      </c>
      <c r="H5600" s="141" t="s">
        <v>3975</v>
      </c>
      <c r="I5600" s="141" t="s">
        <v>3492</v>
      </c>
      <c r="J5600" s="141" t="s">
        <v>95</v>
      </c>
      <c r="K5600" s="141" t="s">
        <v>97</v>
      </c>
      <c r="L5600" s="141" t="s">
        <v>4142</v>
      </c>
      <c r="M5600" s="141" t="s">
        <v>220</v>
      </c>
      <c r="N5600" s="141" t="s">
        <v>303</v>
      </c>
      <c r="O5600" s="141" t="s">
        <v>290</v>
      </c>
      <c r="P5600" s="141" t="s">
        <v>1277</v>
      </c>
      <c r="Q5600" s="141" t="s">
        <v>288</v>
      </c>
      <c r="R5600" s="141" t="s">
        <v>3468</v>
      </c>
      <c r="S5600" s="148" t="s">
        <v>3283</v>
      </c>
      <c r="T5600" s="147">
        <v>25000000</v>
      </c>
      <c r="U5600" s="147">
        <v>25000000</v>
      </c>
      <c r="V5600" s="147">
        <v>0</v>
      </c>
      <c r="W5600" s="147">
        <v>0</v>
      </c>
    </row>
    <row r="5601" spans="1:23">
      <c r="A5601" s="141" t="s">
        <v>3465</v>
      </c>
      <c r="B5601" s="141" t="s">
        <v>284</v>
      </c>
      <c r="C5601" s="141" t="s">
        <v>3457</v>
      </c>
      <c r="D5601" s="141" t="s">
        <v>3456</v>
      </c>
      <c r="E5601" s="141" t="s">
        <v>4138</v>
      </c>
      <c r="F5601" s="141" t="s">
        <v>4143</v>
      </c>
      <c r="G5601" s="141" t="s">
        <v>73</v>
      </c>
      <c r="H5601" s="141" t="s">
        <v>3975</v>
      </c>
      <c r="I5601" s="141" t="s">
        <v>3492</v>
      </c>
      <c r="J5601" s="141" t="s">
        <v>95</v>
      </c>
      <c r="K5601" s="141" t="s">
        <v>97</v>
      </c>
      <c r="L5601" s="141" t="s">
        <v>4142</v>
      </c>
      <c r="M5601" s="141" t="s">
        <v>223</v>
      </c>
      <c r="N5601" s="141" t="s">
        <v>303</v>
      </c>
      <c r="O5601" s="141" t="s">
        <v>290</v>
      </c>
      <c r="P5601" s="141" t="s">
        <v>1277</v>
      </c>
      <c r="Q5601" s="141" t="s">
        <v>288</v>
      </c>
      <c r="R5601" s="141" t="s">
        <v>3468</v>
      </c>
      <c r="S5601" s="148" t="s">
        <v>3283</v>
      </c>
      <c r="T5601" s="147">
        <v>10404080</v>
      </c>
      <c r="U5601" s="147">
        <v>10404080</v>
      </c>
      <c r="V5601" s="147">
        <v>0</v>
      </c>
      <c r="W5601" s="147">
        <v>0</v>
      </c>
    </row>
    <row r="5602" spans="1:23">
      <c r="A5602" s="141" t="s">
        <v>3465</v>
      </c>
      <c r="B5602" s="141" t="s">
        <v>284</v>
      </c>
      <c r="C5602" s="141" t="s">
        <v>3457</v>
      </c>
      <c r="D5602" s="141" t="s">
        <v>3456</v>
      </c>
      <c r="E5602" s="141" t="s">
        <v>4138</v>
      </c>
      <c r="F5602" s="141" t="s">
        <v>4143</v>
      </c>
      <c r="G5602" s="141" t="s">
        <v>73</v>
      </c>
      <c r="H5602" s="141" t="s">
        <v>3975</v>
      </c>
      <c r="I5602" s="141" t="s">
        <v>3492</v>
      </c>
      <c r="J5602" s="141" t="s">
        <v>109</v>
      </c>
      <c r="K5602" s="141" t="s">
        <v>112</v>
      </c>
      <c r="L5602" s="141" t="s">
        <v>4142</v>
      </c>
      <c r="M5602" s="141" t="s">
        <v>219</v>
      </c>
      <c r="N5602" s="141" t="s">
        <v>303</v>
      </c>
      <c r="O5602" s="141" t="s">
        <v>291</v>
      </c>
      <c r="P5602" s="141" t="s">
        <v>1292</v>
      </c>
      <c r="Q5602" s="141" t="s">
        <v>288</v>
      </c>
      <c r="R5602" s="141" t="s">
        <v>3468</v>
      </c>
      <c r="S5602" s="148" t="s">
        <v>3283</v>
      </c>
      <c r="T5602" s="147">
        <v>0</v>
      </c>
      <c r="U5602" s="147">
        <v>13200000</v>
      </c>
      <c r="V5602" s="147">
        <v>10524000</v>
      </c>
      <c r="W5602" s="147">
        <v>6318000</v>
      </c>
    </row>
    <row r="5603" spans="1:23">
      <c r="A5603" s="141" t="s">
        <v>3465</v>
      </c>
      <c r="B5603" s="141" t="s">
        <v>284</v>
      </c>
      <c r="C5603" s="141" t="s">
        <v>3457</v>
      </c>
      <c r="D5603" s="141" t="s">
        <v>3456</v>
      </c>
      <c r="E5603" s="141" t="s">
        <v>4138</v>
      </c>
      <c r="F5603" s="141" t="s">
        <v>4143</v>
      </c>
      <c r="G5603" s="141" t="s">
        <v>73</v>
      </c>
      <c r="H5603" s="141" t="s">
        <v>3975</v>
      </c>
      <c r="I5603" s="141" t="s">
        <v>3492</v>
      </c>
      <c r="J5603" s="141" t="s">
        <v>109</v>
      </c>
      <c r="K5603" s="141" t="s">
        <v>112</v>
      </c>
      <c r="L5603" s="141" t="s">
        <v>4142</v>
      </c>
      <c r="M5603" s="141" t="s">
        <v>220</v>
      </c>
      <c r="N5603" s="141" t="s">
        <v>303</v>
      </c>
      <c r="O5603" s="141" t="s">
        <v>291</v>
      </c>
      <c r="P5603" s="141" t="s">
        <v>1292</v>
      </c>
      <c r="Q5603" s="141" t="s">
        <v>288</v>
      </c>
      <c r="R5603" s="141" t="s">
        <v>3468</v>
      </c>
      <c r="S5603" s="148" t="s">
        <v>3283</v>
      </c>
      <c r="T5603" s="147">
        <v>0</v>
      </c>
      <c r="U5603" s="147">
        <v>2400000</v>
      </c>
      <c r="V5603" s="147">
        <v>1200000</v>
      </c>
      <c r="W5603" s="147">
        <v>950000</v>
      </c>
    </row>
    <row r="5604" spans="1:23">
      <c r="A5604" s="141" t="s">
        <v>3465</v>
      </c>
      <c r="B5604" s="141" t="s">
        <v>284</v>
      </c>
      <c r="C5604" s="141" t="s">
        <v>3457</v>
      </c>
      <c r="D5604" s="141" t="s">
        <v>3456</v>
      </c>
      <c r="E5604" s="141" t="s">
        <v>4138</v>
      </c>
      <c r="F5604" s="141" t="s">
        <v>4143</v>
      </c>
      <c r="G5604" s="141" t="s">
        <v>73</v>
      </c>
      <c r="H5604" s="141" t="s">
        <v>3975</v>
      </c>
      <c r="I5604" s="141" t="s">
        <v>3492</v>
      </c>
      <c r="J5604" s="141" t="s">
        <v>109</v>
      </c>
      <c r="K5604" s="141" t="s">
        <v>112</v>
      </c>
      <c r="L5604" s="141" t="s">
        <v>4142</v>
      </c>
      <c r="M5604" s="141" t="s">
        <v>223</v>
      </c>
      <c r="N5604" s="141" t="s">
        <v>303</v>
      </c>
      <c r="O5604" s="141" t="s">
        <v>291</v>
      </c>
      <c r="P5604" s="141" t="s">
        <v>1292</v>
      </c>
      <c r="Q5604" s="141" t="s">
        <v>288</v>
      </c>
      <c r="R5604" s="141" t="s">
        <v>3468</v>
      </c>
      <c r="S5604" s="148" t="s">
        <v>3283</v>
      </c>
      <c r="T5604" s="147">
        <v>0</v>
      </c>
      <c r="U5604" s="147">
        <v>2130000</v>
      </c>
      <c r="V5604" s="147">
        <v>1606492.8</v>
      </c>
      <c r="W5604" s="147">
        <v>963198.94</v>
      </c>
    </row>
    <row r="5605" spans="1:23">
      <c r="A5605" s="141" t="s">
        <v>3465</v>
      </c>
      <c r="B5605" s="141" t="s">
        <v>284</v>
      </c>
      <c r="C5605" s="141" t="s">
        <v>3457</v>
      </c>
      <c r="D5605" s="141" t="s">
        <v>3456</v>
      </c>
      <c r="E5605" s="141" t="s">
        <v>4138</v>
      </c>
      <c r="F5605" s="141" t="s">
        <v>4143</v>
      </c>
      <c r="G5605" s="141" t="s">
        <v>75</v>
      </c>
      <c r="H5605" s="141" t="s">
        <v>3515</v>
      </c>
      <c r="I5605" s="141" t="s">
        <v>3492</v>
      </c>
      <c r="J5605" s="141" t="s">
        <v>109</v>
      </c>
      <c r="K5605" s="141" t="s">
        <v>113</v>
      </c>
      <c r="L5605" s="141" t="s">
        <v>4142</v>
      </c>
      <c r="M5605" s="141" t="s">
        <v>219</v>
      </c>
      <c r="N5605" s="141" t="s">
        <v>303</v>
      </c>
      <c r="O5605" s="141" t="s">
        <v>287</v>
      </c>
      <c r="P5605" s="141" t="s">
        <v>2700</v>
      </c>
      <c r="Q5605" s="141" t="s">
        <v>2699</v>
      </c>
      <c r="R5605" s="141" t="s">
        <v>3468</v>
      </c>
      <c r="S5605" s="148" t="s">
        <v>3283</v>
      </c>
      <c r="T5605" s="147">
        <v>0</v>
      </c>
      <c r="U5605" s="147">
        <v>8906250</v>
      </c>
      <c r="V5605" s="147">
        <v>4687806.5999999996</v>
      </c>
      <c r="W5605" s="147">
        <v>1572786.6</v>
      </c>
    </row>
    <row r="5606" spans="1:23">
      <c r="A5606" s="141" t="s">
        <v>3465</v>
      </c>
      <c r="B5606" s="141" t="s">
        <v>284</v>
      </c>
      <c r="C5606" s="141" t="s">
        <v>3457</v>
      </c>
      <c r="D5606" s="141" t="s">
        <v>3456</v>
      </c>
      <c r="E5606" s="141" t="s">
        <v>4138</v>
      </c>
      <c r="F5606" s="141" t="s">
        <v>4143</v>
      </c>
      <c r="G5606" s="141" t="s">
        <v>75</v>
      </c>
      <c r="H5606" s="141" t="s">
        <v>3515</v>
      </c>
      <c r="I5606" s="141" t="s">
        <v>3492</v>
      </c>
      <c r="J5606" s="141" t="s">
        <v>109</v>
      </c>
      <c r="K5606" s="141" t="s">
        <v>113</v>
      </c>
      <c r="L5606" s="141" t="s">
        <v>4142</v>
      </c>
      <c r="M5606" s="141" t="s">
        <v>223</v>
      </c>
      <c r="N5606" s="141" t="s">
        <v>303</v>
      </c>
      <c r="O5606" s="141" t="s">
        <v>287</v>
      </c>
      <c r="P5606" s="141" t="s">
        <v>2700</v>
      </c>
      <c r="Q5606" s="141" t="s">
        <v>2699</v>
      </c>
      <c r="R5606" s="141" t="s">
        <v>3468</v>
      </c>
      <c r="S5606" s="148" t="s">
        <v>3283</v>
      </c>
      <c r="T5606" s="147">
        <v>0</v>
      </c>
      <c r="U5606" s="147">
        <v>1093749.58</v>
      </c>
      <c r="V5606" s="147">
        <v>658911.88</v>
      </c>
      <c r="W5606" s="147">
        <v>193771.72</v>
      </c>
    </row>
    <row r="5607" spans="1:23">
      <c r="A5607" s="141" t="s">
        <v>3465</v>
      </c>
      <c r="B5607" s="141" t="s">
        <v>284</v>
      </c>
      <c r="C5607" s="141" t="s">
        <v>3457</v>
      </c>
      <c r="D5607" s="141" t="s">
        <v>3456</v>
      </c>
      <c r="E5607" s="141" t="s">
        <v>4138</v>
      </c>
      <c r="F5607" s="141" t="s">
        <v>4143</v>
      </c>
      <c r="G5607" s="141" t="s">
        <v>75</v>
      </c>
      <c r="H5607" s="141" t="s">
        <v>3515</v>
      </c>
      <c r="I5607" s="141" t="s">
        <v>3514</v>
      </c>
      <c r="J5607" s="141" t="s">
        <v>174</v>
      </c>
      <c r="K5607" s="141" t="s">
        <v>175</v>
      </c>
      <c r="L5607" s="141" t="s">
        <v>4142</v>
      </c>
      <c r="M5607" s="141" t="s">
        <v>219</v>
      </c>
      <c r="N5607" s="141" t="s">
        <v>302</v>
      </c>
      <c r="O5607" s="141" t="s">
        <v>304</v>
      </c>
      <c r="P5607" s="141" t="s">
        <v>1226</v>
      </c>
      <c r="Q5607" s="141" t="s">
        <v>2694</v>
      </c>
      <c r="R5607" s="141" t="s">
        <v>3468</v>
      </c>
      <c r="S5607" s="148" t="s">
        <v>3283</v>
      </c>
      <c r="T5607" s="147">
        <v>175000000</v>
      </c>
      <c r="U5607" s="147">
        <v>156273767</v>
      </c>
      <c r="V5607" s="147">
        <v>103498690.27</v>
      </c>
      <c r="W5607" s="147">
        <v>103139556.45</v>
      </c>
    </row>
    <row r="5608" spans="1:23">
      <c r="A5608" s="141" t="s">
        <v>3465</v>
      </c>
      <c r="B5608" s="141" t="s">
        <v>284</v>
      </c>
      <c r="C5608" s="141" t="s">
        <v>3457</v>
      </c>
      <c r="D5608" s="141" t="s">
        <v>3456</v>
      </c>
      <c r="E5608" s="141" t="s">
        <v>4138</v>
      </c>
      <c r="F5608" s="141" t="s">
        <v>4143</v>
      </c>
      <c r="G5608" s="141" t="s">
        <v>75</v>
      </c>
      <c r="H5608" s="141" t="s">
        <v>3515</v>
      </c>
      <c r="I5608" s="141" t="s">
        <v>3514</v>
      </c>
      <c r="J5608" s="141" t="s">
        <v>174</v>
      </c>
      <c r="K5608" s="141" t="s">
        <v>175</v>
      </c>
      <c r="L5608" s="141" t="s">
        <v>4142</v>
      </c>
      <c r="M5608" s="141" t="s">
        <v>223</v>
      </c>
      <c r="N5608" s="141" t="s">
        <v>302</v>
      </c>
      <c r="O5608" s="141" t="s">
        <v>304</v>
      </c>
      <c r="P5608" s="141" t="s">
        <v>1226</v>
      </c>
      <c r="Q5608" s="141" t="s">
        <v>2694</v>
      </c>
      <c r="R5608" s="141" t="s">
        <v>3468</v>
      </c>
      <c r="S5608" s="148" t="s">
        <v>3283</v>
      </c>
      <c r="T5608" s="147">
        <v>0</v>
      </c>
      <c r="U5608" s="147">
        <v>18726233</v>
      </c>
      <c r="V5608" s="147">
        <v>15133263.189999999</v>
      </c>
      <c r="W5608" s="147">
        <v>15126291.84</v>
      </c>
    </row>
    <row r="5609" spans="1:23">
      <c r="A5609" s="141" t="s">
        <v>3465</v>
      </c>
      <c r="B5609" s="141" t="s">
        <v>284</v>
      </c>
      <c r="C5609" s="141" t="s">
        <v>3457</v>
      </c>
      <c r="D5609" s="141" t="s">
        <v>3456</v>
      </c>
      <c r="E5609" s="141" t="s">
        <v>4138</v>
      </c>
      <c r="F5609" s="141" t="s">
        <v>4143</v>
      </c>
      <c r="G5609" s="141" t="s">
        <v>75</v>
      </c>
      <c r="H5609" s="141" t="s">
        <v>3515</v>
      </c>
      <c r="I5609" s="141" t="s">
        <v>3514</v>
      </c>
      <c r="J5609" s="141" t="s">
        <v>178</v>
      </c>
      <c r="K5609" s="141" t="s">
        <v>183</v>
      </c>
      <c r="L5609" s="141" t="s">
        <v>4142</v>
      </c>
      <c r="M5609" s="141" t="s">
        <v>219</v>
      </c>
      <c r="N5609" s="141" t="s">
        <v>293</v>
      </c>
      <c r="O5609" s="141" t="s">
        <v>287</v>
      </c>
      <c r="P5609" s="141" t="s">
        <v>882</v>
      </c>
      <c r="Q5609" s="141" t="s">
        <v>393</v>
      </c>
      <c r="R5609" s="141" t="s">
        <v>3468</v>
      </c>
      <c r="S5609" s="148" t="s">
        <v>3283</v>
      </c>
      <c r="T5609" s="147">
        <v>0</v>
      </c>
      <c r="U5609" s="147">
        <v>1749804.82</v>
      </c>
      <c r="V5609" s="147">
        <v>1080000</v>
      </c>
      <c r="W5609" s="147">
        <v>270000</v>
      </c>
    </row>
    <row r="5610" spans="1:23">
      <c r="A5610" s="141" t="s">
        <v>3465</v>
      </c>
      <c r="B5610" s="141" t="s">
        <v>284</v>
      </c>
      <c r="C5610" s="141" t="s">
        <v>3457</v>
      </c>
      <c r="D5610" s="141" t="s">
        <v>3456</v>
      </c>
      <c r="E5610" s="141" t="s">
        <v>4138</v>
      </c>
      <c r="F5610" s="141" t="s">
        <v>4143</v>
      </c>
      <c r="G5610" s="141" t="s">
        <v>75</v>
      </c>
      <c r="H5610" s="141" t="s">
        <v>3515</v>
      </c>
      <c r="I5610" s="141" t="s">
        <v>3514</v>
      </c>
      <c r="J5610" s="141" t="s">
        <v>178</v>
      </c>
      <c r="K5610" s="141" t="s">
        <v>183</v>
      </c>
      <c r="L5610" s="141" t="s">
        <v>4142</v>
      </c>
      <c r="M5610" s="141" t="s">
        <v>223</v>
      </c>
      <c r="N5610" s="141" t="s">
        <v>293</v>
      </c>
      <c r="O5610" s="141" t="s">
        <v>287</v>
      </c>
      <c r="P5610" s="141" t="s">
        <v>882</v>
      </c>
      <c r="Q5610" s="141" t="s">
        <v>393</v>
      </c>
      <c r="R5610" s="141" t="s">
        <v>3468</v>
      </c>
      <c r="S5610" s="148" t="s">
        <v>3283</v>
      </c>
      <c r="T5610" s="147">
        <v>0</v>
      </c>
      <c r="U5610" s="147">
        <v>250195.18</v>
      </c>
      <c r="V5610" s="147">
        <v>167282</v>
      </c>
      <c r="W5610" s="147">
        <v>41820.5</v>
      </c>
    </row>
    <row r="5611" spans="1:23">
      <c r="A5611" s="141" t="s">
        <v>3465</v>
      </c>
      <c r="B5611" s="141" t="s">
        <v>284</v>
      </c>
      <c r="C5611" s="141" t="s">
        <v>3457</v>
      </c>
      <c r="D5611" s="141" t="s">
        <v>3456</v>
      </c>
      <c r="E5611" s="141" t="s">
        <v>4138</v>
      </c>
      <c r="F5611" s="141" t="s">
        <v>4139</v>
      </c>
      <c r="G5611" s="141" t="s">
        <v>53</v>
      </c>
      <c r="H5611" s="141" t="s">
        <v>3972</v>
      </c>
      <c r="I5611" s="141" t="s">
        <v>3492</v>
      </c>
      <c r="J5611" s="141" t="s">
        <v>95</v>
      </c>
      <c r="K5611" s="141" t="s">
        <v>97</v>
      </c>
      <c r="L5611" s="141" t="s">
        <v>4136</v>
      </c>
      <c r="M5611" s="141" t="s">
        <v>232</v>
      </c>
      <c r="N5611" s="141" t="s">
        <v>303</v>
      </c>
      <c r="O5611" s="141" t="s">
        <v>290</v>
      </c>
      <c r="P5611" s="141" t="s">
        <v>1278</v>
      </c>
      <c r="Q5611" s="141" t="s">
        <v>288</v>
      </c>
      <c r="R5611" s="141" t="s">
        <v>3468</v>
      </c>
      <c r="S5611" s="148" t="s">
        <v>3283</v>
      </c>
      <c r="T5611" s="147">
        <v>59712075</v>
      </c>
      <c r="U5611" s="147">
        <v>10423835.92</v>
      </c>
      <c r="V5611" s="147">
        <v>0</v>
      </c>
      <c r="W5611" s="147">
        <v>0</v>
      </c>
    </row>
    <row r="5612" spans="1:23">
      <c r="A5612" s="141" t="s">
        <v>3465</v>
      </c>
      <c r="B5612" s="141" t="s">
        <v>284</v>
      </c>
      <c r="C5612" s="141" t="s">
        <v>3457</v>
      </c>
      <c r="D5612" s="141" t="s">
        <v>3456</v>
      </c>
      <c r="E5612" s="141" t="s">
        <v>4138</v>
      </c>
      <c r="F5612" s="141" t="s">
        <v>4139</v>
      </c>
      <c r="G5612" s="141" t="s">
        <v>53</v>
      </c>
      <c r="H5612" s="141" t="s">
        <v>3972</v>
      </c>
      <c r="I5612" s="141" t="s">
        <v>3514</v>
      </c>
      <c r="J5612" s="141" t="s">
        <v>3958</v>
      </c>
      <c r="K5612" s="141" t="s">
        <v>204</v>
      </c>
      <c r="L5612" s="141" t="s">
        <v>4136</v>
      </c>
      <c r="M5612" s="141" t="s">
        <v>225</v>
      </c>
      <c r="N5612" s="141" t="s">
        <v>302</v>
      </c>
      <c r="O5612" s="141" t="s">
        <v>290</v>
      </c>
      <c r="P5612" s="141" t="s">
        <v>1232</v>
      </c>
      <c r="Q5612" s="141" t="s">
        <v>2668</v>
      </c>
      <c r="R5612" s="141" t="s">
        <v>3468</v>
      </c>
      <c r="S5612" s="148" t="s">
        <v>3283</v>
      </c>
      <c r="T5612" s="147">
        <v>97200000</v>
      </c>
      <c r="U5612" s="147">
        <v>97200000</v>
      </c>
      <c r="V5612" s="147">
        <v>0</v>
      </c>
      <c r="W5612" s="147">
        <v>0</v>
      </c>
    </row>
    <row r="5613" spans="1:23">
      <c r="A5613" s="141" t="s">
        <v>3465</v>
      </c>
      <c r="B5613" s="141" t="s">
        <v>284</v>
      </c>
      <c r="C5613" s="141" t="s">
        <v>3457</v>
      </c>
      <c r="D5613" s="141" t="s">
        <v>3456</v>
      </c>
      <c r="E5613" s="141" t="s">
        <v>4138</v>
      </c>
      <c r="F5613" s="141" t="s">
        <v>4139</v>
      </c>
      <c r="G5613" s="141" t="s">
        <v>53</v>
      </c>
      <c r="H5613" s="141" t="s">
        <v>3972</v>
      </c>
      <c r="I5613" s="141" t="s">
        <v>3514</v>
      </c>
      <c r="J5613" s="141" t="s">
        <v>3958</v>
      </c>
      <c r="K5613" s="141" t="s">
        <v>204</v>
      </c>
      <c r="L5613" s="141" t="s">
        <v>4136</v>
      </c>
      <c r="M5613" s="141" t="s">
        <v>226</v>
      </c>
      <c r="N5613" s="141" t="s">
        <v>302</v>
      </c>
      <c r="O5613" s="141" t="s">
        <v>287</v>
      </c>
      <c r="P5613" s="141" t="s">
        <v>1232</v>
      </c>
      <c r="Q5613" s="141" t="s">
        <v>2668</v>
      </c>
      <c r="R5613" s="141" t="s">
        <v>3468</v>
      </c>
      <c r="S5613" s="148" t="s">
        <v>3283</v>
      </c>
      <c r="T5613" s="147">
        <v>2100000</v>
      </c>
      <c r="U5613" s="147">
        <v>2800000</v>
      </c>
      <c r="V5613" s="147">
        <v>1854000.02</v>
      </c>
      <c r="W5613" s="147">
        <v>1854000.01</v>
      </c>
    </row>
    <row r="5614" spans="1:23">
      <c r="A5614" s="141" t="s">
        <v>3465</v>
      </c>
      <c r="B5614" s="141" t="s">
        <v>284</v>
      </c>
      <c r="C5614" s="141" t="s">
        <v>3457</v>
      </c>
      <c r="D5614" s="141" t="s">
        <v>3456</v>
      </c>
      <c r="E5614" s="141" t="s">
        <v>4138</v>
      </c>
      <c r="F5614" s="141" t="s">
        <v>4139</v>
      </c>
      <c r="G5614" s="141" t="s">
        <v>53</v>
      </c>
      <c r="H5614" s="141" t="s">
        <v>3972</v>
      </c>
      <c r="I5614" s="141" t="s">
        <v>3514</v>
      </c>
      <c r="J5614" s="141" t="s">
        <v>3958</v>
      </c>
      <c r="K5614" s="141" t="s">
        <v>204</v>
      </c>
      <c r="L5614" s="141" t="s">
        <v>4136</v>
      </c>
      <c r="M5614" s="141" t="s">
        <v>226</v>
      </c>
      <c r="N5614" s="141" t="s">
        <v>302</v>
      </c>
      <c r="O5614" s="141" t="s">
        <v>290</v>
      </c>
      <c r="P5614" s="141" t="s">
        <v>1232</v>
      </c>
      <c r="Q5614" s="141" t="s">
        <v>2668</v>
      </c>
      <c r="R5614" s="141" t="s">
        <v>3468</v>
      </c>
      <c r="S5614" s="148" t="s">
        <v>3283</v>
      </c>
      <c r="T5614" s="147">
        <v>129600000</v>
      </c>
      <c r="U5614" s="147">
        <v>29600000</v>
      </c>
      <c r="V5614" s="147">
        <v>0</v>
      </c>
      <c r="W5614" s="147">
        <v>0</v>
      </c>
    </row>
    <row r="5615" spans="1:23">
      <c r="A5615" s="141" t="s">
        <v>3465</v>
      </c>
      <c r="B5615" s="141" t="s">
        <v>284</v>
      </c>
      <c r="C5615" s="141" t="s">
        <v>3457</v>
      </c>
      <c r="D5615" s="141" t="s">
        <v>3456</v>
      </c>
      <c r="E5615" s="141" t="s">
        <v>4138</v>
      </c>
      <c r="F5615" s="141" t="s">
        <v>4139</v>
      </c>
      <c r="G5615" s="141" t="s">
        <v>53</v>
      </c>
      <c r="H5615" s="141" t="s">
        <v>3972</v>
      </c>
      <c r="I5615" s="141" t="s">
        <v>3514</v>
      </c>
      <c r="J5615" s="141" t="s">
        <v>3958</v>
      </c>
      <c r="K5615" s="141" t="s">
        <v>204</v>
      </c>
      <c r="L5615" s="141" t="s">
        <v>4136</v>
      </c>
      <c r="M5615" s="141" t="s">
        <v>227</v>
      </c>
      <c r="N5615" s="141" t="s">
        <v>302</v>
      </c>
      <c r="O5615" s="141" t="s">
        <v>287</v>
      </c>
      <c r="P5615" s="141" t="s">
        <v>1232</v>
      </c>
      <c r="Q5615" s="141" t="s">
        <v>2668</v>
      </c>
      <c r="R5615" s="141" t="s">
        <v>3468</v>
      </c>
      <c r="S5615" s="148" t="s">
        <v>3283</v>
      </c>
      <c r="T5615" s="147">
        <v>2266762</v>
      </c>
      <c r="U5615" s="147">
        <v>1350000</v>
      </c>
      <c r="V5615" s="147">
        <v>282000</v>
      </c>
      <c r="W5615" s="147">
        <v>282000</v>
      </c>
    </row>
    <row r="5616" spans="1:23">
      <c r="A5616" s="141" t="s">
        <v>3465</v>
      </c>
      <c r="B5616" s="141" t="s">
        <v>284</v>
      </c>
      <c r="C5616" s="141" t="s">
        <v>3457</v>
      </c>
      <c r="D5616" s="141" t="s">
        <v>3456</v>
      </c>
      <c r="E5616" s="141" t="s">
        <v>4138</v>
      </c>
      <c r="F5616" s="141" t="s">
        <v>4139</v>
      </c>
      <c r="G5616" s="141" t="s">
        <v>53</v>
      </c>
      <c r="H5616" s="141" t="s">
        <v>3972</v>
      </c>
      <c r="I5616" s="141" t="s">
        <v>3514</v>
      </c>
      <c r="J5616" s="141" t="s">
        <v>3958</v>
      </c>
      <c r="K5616" s="141" t="s">
        <v>204</v>
      </c>
      <c r="L5616" s="141" t="s">
        <v>4136</v>
      </c>
      <c r="M5616" s="141" t="s">
        <v>227</v>
      </c>
      <c r="N5616" s="141" t="s">
        <v>302</v>
      </c>
      <c r="O5616" s="141" t="s">
        <v>290</v>
      </c>
      <c r="P5616" s="141" t="s">
        <v>1232</v>
      </c>
      <c r="Q5616" s="141" t="s">
        <v>2668</v>
      </c>
      <c r="R5616" s="141" t="s">
        <v>3468</v>
      </c>
      <c r="S5616" s="148" t="s">
        <v>3283</v>
      </c>
      <c r="T5616" s="147">
        <v>0</v>
      </c>
      <c r="U5616" s="147">
        <v>1500000</v>
      </c>
      <c r="V5616" s="147">
        <v>0</v>
      </c>
      <c r="W5616" s="147">
        <v>0</v>
      </c>
    </row>
    <row r="5617" spans="1:23">
      <c r="A5617" s="141" t="s">
        <v>3465</v>
      </c>
      <c r="B5617" s="141" t="s">
        <v>284</v>
      </c>
      <c r="C5617" s="141" t="s">
        <v>3457</v>
      </c>
      <c r="D5617" s="141" t="s">
        <v>3456</v>
      </c>
      <c r="E5617" s="141" t="s">
        <v>4138</v>
      </c>
      <c r="F5617" s="141" t="s">
        <v>4139</v>
      </c>
      <c r="G5617" s="141" t="s">
        <v>53</v>
      </c>
      <c r="H5617" s="141" t="s">
        <v>3972</v>
      </c>
      <c r="I5617" s="141" t="s">
        <v>3514</v>
      </c>
      <c r="J5617" s="141" t="s">
        <v>3958</v>
      </c>
      <c r="K5617" s="141" t="s">
        <v>204</v>
      </c>
      <c r="L5617" s="141" t="s">
        <v>4136</v>
      </c>
      <c r="M5617" s="141" t="s">
        <v>228</v>
      </c>
      <c r="N5617" s="141" t="s">
        <v>302</v>
      </c>
      <c r="O5617" s="141" t="s">
        <v>290</v>
      </c>
      <c r="P5617" s="141" t="s">
        <v>1232</v>
      </c>
      <c r="Q5617" s="141" t="s">
        <v>2668</v>
      </c>
      <c r="R5617" s="141" t="s">
        <v>3468</v>
      </c>
      <c r="S5617" s="148" t="s">
        <v>3283</v>
      </c>
      <c r="T5617" s="147">
        <v>0</v>
      </c>
      <c r="U5617" s="147">
        <v>500000</v>
      </c>
      <c r="V5617" s="147">
        <v>0</v>
      </c>
      <c r="W5617" s="147">
        <v>0</v>
      </c>
    </row>
    <row r="5618" spans="1:23">
      <c r="A5618" s="141" t="s">
        <v>3465</v>
      </c>
      <c r="B5618" s="141" t="s">
        <v>284</v>
      </c>
      <c r="C5618" s="141" t="s">
        <v>3457</v>
      </c>
      <c r="D5618" s="141" t="s">
        <v>3456</v>
      </c>
      <c r="E5618" s="141" t="s">
        <v>4138</v>
      </c>
      <c r="F5618" s="141" t="s">
        <v>4139</v>
      </c>
      <c r="G5618" s="141" t="s">
        <v>53</v>
      </c>
      <c r="H5618" s="141" t="s">
        <v>3972</v>
      </c>
      <c r="I5618" s="141" t="s">
        <v>3514</v>
      </c>
      <c r="J5618" s="141" t="s">
        <v>3958</v>
      </c>
      <c r="K5618" s="141" t="s">
        <v>204</v>
      </c>
      <c r="L5618" s="141" t="s">
        <v>4136</v>
      </c>
      <c r="M5618" s="141" t="s">
        <v>229</v>
      </c>
      <c r="N5618" s="141" t="s">
        <v>302</v>
      </c>
      <c r="O5618" s="141" t="s">
        <v>287</v>
      </c>
      <c r="P5618" s="141" t="s">
        <v>1232</v>
      </c>
      <c r="Q5618" s="141" t="s">
        <v>2668</v>
      </c>
      <c r="R5618" s="141" t="s">
        <v>3468</v>
      </c>
      <c r="S5618" s="148" t="s">
        <v>3283</v>
      </c>
      <c r="T5618" s="147">
        <v>0</v>
      </c>
      <c r="U5618" s="147">
        <v>6055427.4000000004</v>
      </c>
      <c r="V5618" s="147">
        <v>5585008.7199999997</v>
      </c>
      <c r="W5618" s="147">
        <v>3962611.72</v>
      </c>
    </row>
    <row r="5619" spans="1:23">
      <c r="A5619" s="141" t="s">
        <v>3465</v>
      </c>
      <c r="B5619" s="141" t="s">
        <v>284</v>
      </c>
      <c r="C5619" s="141" t="s">
        <v>3457</v>
      </c>
      <c r="D5619" s="141" t="s">
        <v>3456</v>
      </c>
      <c r="E5619" s="141" t="s">
        <v>4138</v>
      </c>
      <c r="F5619" s="141" t="s">
        <v>4139</v>
      </c>
      <c r="G5619" s="141" t="s">
        <v>53</v>
      </c>
      <c r="H5619" s="141" t="s">
        <v>3972</v>
      </c>
      <c r="I5619" s="141" t="s">
        <v>3514</v>
      </c>
      <c r="J5619" s="141" t="s">
        <v>3958</v>
      </c>
      <c r="K5619" s="141" t="s">
        <v>204</v>
      </c>
      <c r="L5619" s="141" t="s">
        <v>4136</v>
      </c>
      <c r="M5619" s="141" t="s">
        <v>229</v>
      </c>
      <c r="N5619" s="141" t="s">
        <v>302</v>
      </c>
      <c r="O5619" s="141" t="s">
        <v>290</v>
      </c>
      <c r="P5619" s="141" t="s">
        <v>1232</v>
      </c>
      <c r="Q5619" s="141" t="s">
        <v>2668</v>
      </c>
      <c r="R5619" s="141" t="s">
        <v>3468</v>
      </c>
      <c r="S5619" s="148" t="s">
        <v>3283</v>
      </c>
      <c r="T5619" s="147">
        <v>0</v>
      </c>
      <c r="U5619" s="147">
        <v>1000000</v>
      </c>
      <c r="V5619" s="147">
        <v>0</v>
      </c>
      <c r="W5619" s="147">
        <v>0</v>
      </c>
    </row>
    <row r="5620" spans="1:23">
      <c r="A5620" s="141" t="s">
        <v>3465</v>
      </c>
      <c r="B5620" s="141" t="s">
        <v>284</v>
      </c>
      <c r="C5620" s="141" t="s">
        <v>3457</v>
      </c>
      <c r="D5620" s="141" t="s">
        <v>3456</v>
      </c>
      <c r="E5620" s="141" t="s">
        <v>4138</v>
      </c>
      <c r="F5620" s="141" t="s">
        <v>4139</v>
      </c>
      <c r="G5620" s="141" t="s">
        <v>53</v>
      </c>
      <c r="H5620" s="141" t="s">
        <v>3972</v>
      </c>
      <c r="I5620" s="141" t="s">
        <v>3514</v>
      </c>
      <c r="J5620" s="141" t="s">
        <v>3958</v>
      </c>
      <c r="K5620" s="141" t="s">
        <v>204</v>
      </c>
      <c r="L5620" s="141" t="s">
        <v>4136</v>
      </c>
      <c r="M5620" s="141" t="s">
        <v>230</v>
      </c>
      <c r="N5620" s="141" t="s">
        <v>302</v>
      </c>
      <c r="O5620" s="141" t="s">
        <v>290</v>
      </c>
      <c r="P5620" s="141" t="s">
        <v>1232</v>
      </c>
      <c r="Q5620" s="141" t="s">
        <v>2668</v>
      </c>
      <c r="R5620" s="141" t="s">
        <v>3468</v>
      </c>
      <c r="S5620" s="148" t="s">
        <v>3283</v>
      </c>
      <c r="T5620" s="147">
        <v>0</v>
      </c>
      <c r="U5620" s="147">
        <v>1000000</v>
      </c>
      <c r="V5620" s="147">
        <v>0</v>
      </c>
      <c r="W5620" s="147">
        <v>0</v>
      </c>
    </row>
    <row r="5621" spans="1:23">
      <c r="A5621" s="141" t="s">
        <v>3465</v>
      </c>
      <c r="B5621" s="141" t="s">
        <v>284</v>
      </c>
      <c r="C5621" s="141" t="s">
        <v>3457</v>
      </c>
      <c r="D5621" s="141" t="s">
        <v>3456</v>
      </c>
      <c r="E5621" s="141" t="s">
        <v>4138</v>
      </c>
      <c r="F5621" s="141" t="s">
        <v>4139</v>
      </c>
      <c r="G5621" s="141" t="s">
        <v>53</v>
      </c>
      <c r="H5621" s="141" t="s">
        <v>3972</v>
      </c>
      <c r="I5621" s="141" t="s">
        <v>3514</v>
      </c>
      <c r="J5621" s="141" t="s">
        <v>3958</v>
      </c>
      <c r="K5621" s="141" t="s">
        <v>204</v>
      </c>
      <c r="L5621" s="141" t="s">
        <v>4136</v>
      </c>
      <c r="M5621" s="141" t="s">
        <v>231</v>
      </c>
      <c r="N5621" s="141" t="s">
        <v>302</v>
      </c>
      <c r="O5621" s="141" t="s">
        <v>287</v>
      </c>
      <c r="P5621" s="141" t="s">
        <v>1232</v>
      </c>
      <c r="Q5621" s="141" t="s">
        <v>2668</v>
      </c>
      <c r="R5621" s="141" t="s">
        <v>3468</v>
      </c>
      <c r="S5621" s="148" t="s">
        <v>3283</v>
      </c>
      <c r="T5621" s="147">
        <v>200000</v>
      </c>
      <c r="U5621" s="147">
        <v>0</v>
      </c>
      <c r="V5621" s="147">
        <v>0</v>
      </c>
      <c r="W5621" s="147">
        <v>0</v>
      </c>
    </row>
    <row r="5622" spans="1:23">
      <c r="A5622" s="141" t="s">
        <v>3465</v>
      </c>
      <c r="B5622" s="141" t="s">
        <v>284</v>
      </c>
      <c r="C5622" s="141" t="s">
        <v>3457</v>
      </c>
      <c r="D5622" s="141" t="s">
        <v>3456</v>
      </c>
      <c r="E5622" s="141" t="s">
        <v>4138</v>
      </c>
      <c r="F5622" s="141" t="s">
        <v>4139</v>
      </c>
      <c r="G5622" s="141" t="s">
        <v>53</v>
      </c>
      <c r="H5622" s="141" t="s">
        <v>3972</v>
      </c>
      <c r="I5622" s="141" t="s">
        <v>3514</v>
      </c>
      <c r="J5622" s="141" t="s">
        <v>3958</v>
      </c>
      <c r="K5622" s="141" t="s">
        <v>204</v>
      </c>
      <c r="L5622" s="141" t="s">
        <v>4136</v>
      </c>
      <c r="M5622" s="141" t="s">
        <v>232</v>
      </c>
      <c r="N5622" s="141" t="s">
        <v>302</v>
      </c>
      <c r="O5622" s="141" t="s">
        <v>287</v>
      </c>
      <c r="P5622" s="141" t="s">
        <v>1232</v>
      </c>
      <c r="Q5622" s="141" t="s">
        <v>2668</v>
      </c>
      <c r="R5622" s="141" t="s">
        <v>3468</v>
      </c>
      <c r="S5622" s="148" t="s">
        <v>3283</v>
      </c>
      <c r="T5622" s="147">
        <v>5367046</v>
      </c>
      <c r="U5622" s="147">
        <v>28722180.100000001</v>
      </c>
      <c r="V5622" s="147">
        <v>22052533</v>
      </c>
      <c r="W5622" s="147">
        <v>19777088</v>
      </c>
    </row>
    <row r="5623" spans="1:23">
      <c r="A5623" s="141" t="s">
        <v>3465</v>
      </c>
      <c r="B5623" s="141" t="s">
        <v>284</v>
      </c>
      <c r="C5623" s="141" t="s">
        <v>3457</v>
      </c>
      <c r="D5623" s="141" t="s">
        <v>3456</v>
      </c>
      <c r="E5623" s="141" t="s">
        <v>4138</v>
      </c>
      <c r="F5623" s="141" t="s">
        <v>4139</v>
      </c>
      <c r="G5623" s="141" t="s">
        <v>53</v>
      </c>
      <c r="H5623" s="141" t="s">
        <v>3972</v>
      </c>
      <c r="I5623" s="141" t="s">
        <v>3514</v>
      </c>
      <c r="J5623" s="141" t="s">
        <v>3958</v>
      </c>
      <c r="K5623" s="141" t="s">
        <v>204</v>
      </c>
      <c r="L5623" s="141" t="s">
        <v>4136</v>
      </c>
      <c r="M5623" s="141" t="s">
        <v>232</v>
      </c>
      <c r="N5623" s="141" t="s">
        <v>302</v>
      </c>
      <c r="O5623" s="141" t="s">
        <v>290</v>
      </c>
      <c r="P5623" s="141" t="s">
        <v>1232</v>
      </c>
      <c r="Q5623" s="141" t="s">
        <v>2668</v>
      </c>
      <c r="R5623" s="141" t="s">
        <v>3468</v>
      </c>
      <c r="S5623" s="148" t="s">
        <v>3283</v>
      </c>
      <c r="T5623" s="147">
        <v>92871900</v>
      </c>
      <c r="U5623" s="147">
        <v>147871900</v>
      </c>
      <c r="V5623" s="147">
        <v>0</v>
      </c>
      <c r="W5623" s="147">
        <v>0</v>
      </c>
    </row>
    <row r="5624" spans="1:23">
      <c r="A5624" s="141" t="s">
        <v>3465</v>
      </c>
      <c r="B5624" s="141" t="s">
        <v>284</v>
      </c>
      <c r="C5624" s="141" t="s">
        <v>3457</v>
      </c>
      <c r="D5624" s="141" t="s">
        <v>3456</v>
      </c>
      <c r="E5624" s="141" t="s">
        <v>4138</v>
      </c>
      <c r="F5624" s="141" t="s">
        <v>4139</v>
      </c>
      <c r="G5624" s="141" t="s">
        <v>53</v>
      </c>
      <c r="H5624" s="141" t="s">
        <v>3972</v>
      </c>
      <c r="I5624" s="141" t="s">
        <v>3514</v>
      </c>
      <c r="J5624" s="141" t="s">
        <v>3958</v>
      </c>
      <c r="K5624" s="141" t="s">
        <v>204</v>
      </c>
      <c r="L5624" s="141" t="s">
        <v>4136</v>
      </c>
      <c r="M5624" s="141" t="s">
        <v>233</v>
      </c>
      <c r="N5624" s="141" t="s">
        <v>302</v>
      </c>
      <c r="O5624" s="141" t="s">
        <v>287</v>
      </c>
      <c r="P5624" s="141" t="s">
        <v>1232</v>
      </c>
      <c r="Q5624" s="141" t="s">
        <v>2668</v>
      </c>
      <c r="R5624" s="141" t="s">
        <v>3468</v>
      </c>
      <c r="S5624" s="148" t="s">
        <v>3283</v>
      </c>
      <c r="T5624" s="147">
        <v>250000</v>
      </c>
      <c r="U5624" s="147">
        <v>1500000</v>
      </c>
      <c r="V5624" s="147">
        <v>424992.34</v>
      </c>
      <c r="W5624" s="147">
        <v>376042.4</v>
      </c>
    </row>
    <row r="5625" spans="1:23">
      <c r="A5625" s="141" t="s">
        <v>3465</v>
      </c>
      <c r="B5625" s="141" t="s">
        <v>284</v>
      </c>
      <c r="C5625" s="141" t="s">
        <v>3457</v>
      </c>
      <c r="D5625" s="141" t="s">
        <v>3456</v>
      </c>
      <c r="E5625" s="141" t="s">
        <v>4138</v>
      </c>
      <c r="F5625" s="141" t="s">
        <v>4139</v>
      </c>
      <c r="G5625" s="141" t="s">
        <v>53</v>
      </c>
      <c r="H5625" s="141" t="s">
        <v>3972</v>
      </c>
      <c r="I5625" s="141" t="s">
        <v>3514</v>
      </c>
      <c r="J5625" s="141" t="s">
        <v>3958</v>
      </c>
      <c r="K5625" s="141" t="s">
        <v>204</v>
      </c>
      <c r="L5625" s="141" t="s">
        <v>4140</v>
      </c>
      <c r="M5625" s="141" t="s">
        <v>236</v>
      </c>
      <c r="N5625" s="141" t="s">
        <v>302</v>
      </c>
      <c r="O5625" s="141" t="s">
        <v>287</v>
      </c>
      <c r="P5625" s="141" t="s">
        <v>1232</v>
      </c>
      <c r="Q5625" s="141" t="s">
        <v>2668</v>
      </c>
      <c r="R5625" s="141" t="s">
        <v>3468</v>
      </c>
      <c r="S5625" s="148" t="s">
        <v>3283</v>
      </c>
      <c r="T5625" s="147">
        <v>316690</v>
      </c>
      <c r="U5625" s="147">
        <v>448243</v>
      </c>
      <c r="V5625" s="147">
        <v>265210.19</v>
      </c>
      <c r="W5625" s="147">
        <v>265210.19</v>
      </c>
    </row>
    <row r="5626" spans="1:23">
      <c r="A5626" s="141" t="s">
        <v>3465</v>
      </c>
      <c r="B5626" s="141" t="s">
        <v>284</v>
      </c>
      <c r="C5626" s="141" t="s">
        <v>3457</v>
      </c>
      <c r="D5626" s="141" t="s">
        <v>3456</v>
      </c>
      <c r="E5626" s="141" t="s">
        <v>4138</v>
      </c>
      <c r="F5626" s="141" t="s">
        <v>4139</v>
      </c>
      <c r="G5626" s="141" t="s">
        <v>53</v>
      </c>
      <c r="H5626" s="141" t="s">
        <v>3972</v>
      </c>
      <c r="I5626" s="141" t="s">
        <v>3514</v>
      </c>
      <c r="J5626" s="141" t="s">
        <v>3958</v>
      </c>
      <c r="K5626" s="141" t="s">
        <v>204</v>
      </c>
      <c r="L5626" s="141" t="s">
        <v>4140</v>
      </c>
      <c r="M5626" s="141" t="s">
        <v>237</v>
      </c>
      <c r="N5626" s="141" t="s">
        <v>302</v>
      </c>
      <c r="O5626" s="141" t="s">
        <v>287</v>
      </c>
      <c r="P5626" s="141" t="s">
        <v>1232</v>
      </c>
      <c r="Q5626" s="141" t="s">
        <v>2668</v>
      </c>
      <c r="R5626" s="141" t="s">
        <v>3468</v>
      </c>
      <c r="S5626" s="148" t="s">
        <v>3283</v>
      </c>
      <c r="T5626" s="147">
        <v>0</v>
      </c>
      <c r="U5626" s="147">
        <v>0</v>
      </c>
      <c r="V5626" s="147">
        <v>0</v>
      </c>
      <c r="W5626" s="147">
        <v>0</v>
      </c>
    </row>
    <row r="5627" spans="1:23">
      <c r="A5627" s="141" t="s">
        <v>3465</v>
      </c>
      <c r="B5627" s="141" t="s">
        <v>284</v>
      </c>
      <c r="C5627" s="141" t="s">
        <v>3457</v>
      </c>
      <c r="D5627" s="141" t="s">
        <v>3456</v>
      </c>
      <c r="E5627" s="141" t="s">
        <v>4138</v>
      </c>
      <c r="F5627" s="141" t="s">
        <v>4139</v>
      </c>
      <c r="G5627" s="141" t="s">
        <v>53</v>
      </c>
      <c r="H5627" s="141" t="s">
        <v>3972</v>
      </c>
      <c r="I5627" s="141" t="s">
        <v>3514</v>
      </c>
      <c r="J5627" s="141" t="s">
        <v>3958</v>
      </c>
      <c r="K5627" s="141" t="s">
        <v>204</v>
      </c>
      <c r="L5627" s="141" t="s">
        <v>4140</v>
      </c>
      <c r="M5627" s="141" t="s">
        <v>241</v>
      </c>
      <c r="N5627" s="141" t="s">
        <v>302</v>
      </c>
      <c r="O5627" s="141" t="s">
        <v>287</v>
      </c>
      <c r="P5627" s="141" t="s">
        <v>1232</v>
      </c>
      <c r="Q5627" s="141" t="s">
        <v>2668</v>
      </c>
      <c r="R5627" s="141" t="s">
        <v>3468</v>
      </c>
      <c r="S5627" s="148" t="s">
        <v>3283</v>
      </c>
      <c r="T5627" s="147">
        <v>3000000</v>
      </c>
      <c r="U5627" s="147">
        <v>3000000</v>
      </c>
      <c r="V5627" s="147">
        <v>1425666.51</v>
      </c>
      <c r="W5627" s="147">
        <v>1425666.51</v>
      </c>
    </row>
    <row r="5628" spans="1:23">
      <c r="A5628" s="141" t="s">
        <v>3465</v>
      </c>
      <c r="B5628" s="141" t="s">
        <v>284</v>
      </c>
      <c r="C5628" s="141" t="s">
        <v>3457</v>
      </c>
      <c r="D5628" s="141" t="s">
        <v>3456</v>
      </c>
      <c r="E5628" s="141" t="s">
        <v>4138</v>
      </c>
      <c r="F5628" s="141" t="s">
        <v>4139</v>
      </c>
      <c r="G5628" s="141" t="s">
        <v>53</v>
      </c>
      <c r="H5628" s="141" t="s">
        <v>3972</v>
      </c>
      <c r="I5628" s="141" t="s">
        <v>3514</v>
      </c>
      <c r="J5628" s="141" t="s">
        <v>3958</v>
      </c>
      <c r="K5628" s="141" t="s">
        <v>204</v>
      </c>
      <c r="L5628" s="141" t="s">
        <v>4140</v>
      </c>
      <c r="M5628" s="141" t="s">
        <v>243</v>
      </c>
      <c r="N5628" s="141" t="s">
        <v>302</v>
      </c>
      <c r="O5628" s="141" t="s">
        <v>287</v>
      </c>
      <c r="P5628" s="141" t="s">
        <v>1232</v>
      </c>
      <c r="Q5628" s="141" t="s">
        <v>2668</v>
      </c>
      <c r="R5628" s="141" t="s">
        <v>3468</v>
      </c>
      <c r="S5628" s="148" t="s">
        <v>3283</v>
      </c>
      <c r="T5628" s="147">
        <v>816690</v>
      </c>
      <c r="U5628" s="147">
        <v>1564243.6</v>
      </c>
      <c r="V5628" s="147">
        <v>816189.6</v>
      </c>
      <c r="W5628" s="147">
        <v>816189.6</v>
      </c>
    </row>
    <row r="5629" spans="1:23">
      <c r="A5629" s="141" t="s">
        <v>3465</v>
      </c>
      <c r="B5629" s="141" t="s">
        <v>284</v>
      </c>
      <c r="C5629" s="141" t="s">
        <v>3457</v>
      </c>
      <c r="D5629" s="141" t="s">
        <v>3456</v>
      </c>
      <c r="E5629" s="141" t="s">
        <v>4138</v>
      </c>
      <c r="F5629" s="141" t="s">
        <v>4139</v>
      </c>
      <c r="G5629" s="141" t="s">
        <v>53</v>
      </c>
      <c r="H5629" s="141" t="s">
        <v>3972</v>
      </c>
      <c r="I5629" s="141" t="s">
        <v>3514</v>
      </c>
      <c r="J5629" s="141" t="s">
        <v>3958</v>
      </c>
      <c r="K5629" s="141" t="s">
        <v>204</v>
      </c>
      <c r="L5629" s="141" t="s">
        <v>4140</v>
      </c>
      <c r="M5629" s="141" t="s">
        <v>243</v>
      </c>
      <c r="N5629" s="141" t="s">
        <v>302</v>
      </c>
      <c r="O5629" s="141" t="s">
        <v>290</v>
      </c>
      <c r="P5629" s="141" t="s">
        <v>1232</v>
      </c>
      <c r="Q5629" s="141" t="s">
        <v>2668</v>
      </c>
      <c r="R5629" s="141" t="s">
        <v>3468</v>
      </c>
      <c r="S5629" s="148" t="s">
        <v>3283</v>
      </c>
      <c r="T5629" s="147">
        <v>0</v>
      </c>
      <c r="U5629" s="147">
        <v>1000000</v>
      </c>
      <c r="V5629" s="147">
        <v>0</v>
      </c>
      <c r="W5629" s="147">
        <v>0</v>
      </c>
    </row>
    <row r="5630" spans="1:23">
      <c r="A5630" s="141" t="s">
        <v>3465</v>
      </c>
      <c r="B5630" s="141" t="s">
        <v>284</v>
      </c>
      <c r="C5630" s="141" t="s">
        <v>3457</v>
      </c>
      <c r="D5630" s="141" t="s">
        <v>3456</v>
      </c>
      <c r="E5630" s="141" t="s">
        <v>4138</v>
      </c>
      <c r="F5630" s="141" t="s">
        <v>4139</v>
      </c>
      <c r="G5630" s="141" t="s">
        <v>53</v>
      </c>
      <c r="H5630" s="141" t="s">
        <v>3972</v>
      </c>
      <c r="I5630" s="141" t="s">
        <v>3514</v>
      </c>
      <c r="J5630" s="141" t="s">
        <v>3958</v>
      </c>
      <c r="K5630" s="141" t="s">
        <v>206</v>
      </c>
      <c r="L5630" s="141" t="s">
        <v>4136</v>
      </c>
      <c r="M5630" s="141" t="s">
        <v>226</v>
      </c>
      <c r="N5630" s="141" t="s">
        <v>303</v>
      </c>
      <c r="O5630" s="141" t="s">
        <v>291</v>
      </c>
      <c r="P5630" s="141" t="s">
        <v>1287</v>
      </c>
      <c r="Q5630" s="141" t="s">
        <v>288</v>
      </c>
      <c r="R5630" s="141" t="s">
        <v>3468</v>
      </c>
      <c r="S5630" s="148" t="s">
        <v>3283</v>
      </c>
      <c r="T5630" s="147">
        <v>516858</v>
      </c>
      <c r="U5630" s="147">
        <v>516858</v>
      </c>
      <c r="V5630" s="147">
        <v>0</v>
      </c>
      <c r="W5630" s="147">
        <v>0</v>
      </c>
    </row>
    <row r="5631" spans="1:23">
      <c r="A5631" s="141" t="s">
        <v>3465</v>
      </c>
      <c r="B5631" s="141" t="s">
        <v>284</v>
      </c>
      <c r="C5631" s="141" t="s">
        <v>3457</v>
      </c>
      <c r="D5631" s="141" t="s">
        <v>3456</v>
      </c>
      <c r="E5631" s="141" t="s">
        <v>4138</v>
      </c>
      <c r="F5631" s="141" t="s">
        <v>4139</v>
      </c>
      <c r="G5631" s="141" t="s">
        <v>53</v>
      </c>
      <c r="H5631" s="141" t="s">
        <v>3972</v>
      </c>
      <c r="I5631" s="141" t="s">
        <v>3514</v>
      </c>
      <c r="J5631" s="141" t="s">
        <v>3958</v>
      </c>
      <c r="K5631" s="141" t="s">
        <v>206</v>
      </c>
      <c r="L5631" s="141" t="s">
        <v>4136</v>
      </c>
      <c r="M5631" s="141" t="s">
        <v>227</v>
      </c>
      <c r="N5631" s="141" t="s">
        <v>303</v>
      </c>
      <c r="O5631" s="141" t="s">
        <v>291</v>
      </c>
      <c r="P5631" s="141" t="s">
        <v>1287</v>
      </c>
      <c r="Q5631" s="141" t="s">
        <v>288</v>
      </c>
      <c r="R5631" s="141" t="s">
        <v>3468</v>
      </c>
      <c r="S5631" s="148" t="s">
        <v>3283</v>
      </c>
      <c r="T5631" s="147">
        <v>5537763</v>
      </c>
      <c r="U5631" s="147">
        <v>5537763</v>
      </c>
      <c r="V5631" s="147">
        <v>0</v>
      </c>
      <c r="W5631" s="147">
        <v>0</v>
      </c>
    </row>
    <row r="5632" spans="1:23">
      <c r="A5632" s="141" t="s">
        <v>3465</v>
      </c>
      <c r="B5632" s="141" t="s">
        <v>284</v>
      </c>
      <c r="C5632" s="141" t="s">
        <v>3457</v>
      </c>
      <c r="D5632" s="141" t="s">
        <v>3456</v>
      </c>
      <c r="E5632" s="141" t="s">
        <v>4138</v>
      </c>
      <c r="F5632" s="141" t="s">
        <v>4139</v>
      </c>
      <c r="G5632" s="141" t="s">
        <v>53</v>
      </c>
      <c r="H5632" s="141" t="s">
        <v>3972</v>
      </c>
      <c r="I5632" s="141" t="s">
        <v>3514</v>
      </c>
      <c r="J5632" s="141" t="s">
        <v>3958</v>
      </c>
      <c r="K5632" s="141" t="s">
        <v>206</v>
      </c>
      <c r="L5632" s="141" t="s">
        <v>4136</v>
      </c>
      <c r="M5632" s="141" t="s">
        <v>229</v>
      </c>
      <c r="N5632" s="141" t="s">
        <v>303</v>
      </c>
      <c r="O5632" s="141" t="s">
        <v>291</v>
      </c>
      <c r="P5632" s="141" t="s">
        <v>1287</v>
      </c>
      <c r="Q5632" s="141" t="s">
        <v>288</v>
      </c>
      <c r="R5632" s="141" t="s">
        <v>3468</v>
      </c>
      <c r="S5632" s="148" t="s">
        <v>3283</v>
      </c>
      <c r="T5632" s="147">
        <v>430715</v>
      </c>
      <c r="U5632" s="147">
        <v>430715</v>
      </c>
      <c r="V5632" s="147">
        <v>0</v>
      </c>
      <c r="W5632" s="147">
        <v>0</v>
      </c>
    </row>
    <row r="5633" spans="1:23">
      <c r="A5633" s="141" t="s">
        <v>3465</v>
      </c>
      <c r="B5633" s="141" t="s">
        <v>284</v>
      </c>
      <c r="C5633" s="141" t="s">
        <v>3457</v>
      </c>
      <c r="D5633" s="141" t="s">
        <v>3456</v>
      </c>
      <c r="E5633" s="141" t="s">
        <v>4138</v>
      </c>
      <c r="F5633" s="141" t="s">
        <v>4139</v>
      </c>
      <c r="G5633" s="141" t="s">
        <v>53</v>
      </c>
      <c r="H5633" s="141" t="s">
        <v>3972</v>
      </c>
      <c r="I5633" s="141" t="s">
        <v>3514</v>
      </c>
      <c r="J5633" s="141" t="s">
        <v>3958</v>
      </c>
      <c r="K5633" s="141" t="s">
        <v>206</v>
      </c>
      <c r="L5633" s="141" t="s">
        <v>4136</v>
      </c>
      <c r="M5633" s="141" t="s">
        <v>230</v>
      </c>
      <c r="N5633" s="141" t="s">
        <v>303</v>
      </c>
      <c r="O5633" s="141" t="s">
        <v>291</v>
      </c>
      <c r="P5633" s="141" t="s">
        <v>1287</v>
      </c>
      <c r="Q5633" s="141" t="s">
        <v>288</v>
      </c>
      <c r="R5633" s="141" t="s">
        <v>3468</v>
      </c>
      <c r="S5633" s="148" t="s">
        <v>3283</v>
      </c>
      <c r="T5633" s="147">
        <v>738368</v>
      </c>
      <c r="U5633" s="147">
        <v>738368</v>
      </c>
      <c r="V5633" s="147">
        <v>0</v>
      </c>
      <c r="W5633" s="147">
        <v>0</v>
      </c>
    </row>
    <row r="5634" spans="1:23">
      <c r="A5634" s="141" t="s">
        <v>3465</v>
      </c>
      <c r="B5634" s="141" t="s">
        <v>284</v>
      </c>
      <c r="C5634" s="141" t="s">
        <v>3457</v>
      </c>
      <c r="D5634" s="141" t="s">
        <v>3456</v>
      </c>
      <c r="E5634" s="141" t="s">
        <v>4138</v>
      </c>
      <c r="F5634" s="141" t="s">
        <v>4139</v>
      </c>
      <c r="G5634" s="141" t="s">
        <v>53</v>
      </c>
      <c r="H5634" s="141" t="s">
        <v>3980</v>
      </c>
      <c r="I5634" s="141" t="s">
        <v>3492</v>
      </c>
      <c r="J5634" s="141" t="s">
        <v>105</v>
      </c>
      <c r="K5634" s="141" t="s">
        <v>107</v>
      </c>
      <c r="L5634" s="141" t="s">
        <v>4136</v>
      </c>
      <c r="M5634" s="141" t="s">
        <v>229</v>
      </c>
      <c r="N5634" s="141" t="s">
        <v>484</v>
      </c>
      <c r="O5634" s="141" t="s">
        <v>287</v>
      </c>
      <c r="P5634" s="141" t="s">
        <v>977</v>
      </c>
      <c r="Q5634" s="141" t="s">
        <v>486</v>
      </c>
      <c r="R5634" s="141" t="s">
        <v>3468</v>
      </c>
      <c r="S5634" s="148" t="s">
        <v>3283</v>
      </c>
      <c r="T5634" s="147">
        <v>2000000</v>
      </c>
      <c r="U5634" s="147">
        <v>100000</v>
      </c>
      <c r="V5634" s="147">
        <v>0</v>
      </c>
      <c r="W5634" s="147">
        <v>0</v>
      </c>
    </row>
    <row r="5635" spans="1:23">
      <c r="A5635" s="141" t="s">
        <v>3465</v>
      </c>
      <c r="B5635" s="141" t="s">
        <v>284</v>
      </c>
      <c r="C5635" s="141" t="s">
        <v>3457</v>
      </c>
      <c r="D5635" s="141" t="s">
        <v>3456</v>
      </c>
      <c r="E5635" s="141" t="s">
        <v>4138</v>
      </c>
      <c r="F5635" s="141" t="s">
        <v>4139</v>
      </c>
      <c r="G5635" s="141" t="s">
        <v>53</v>
      </c>
      <c r="H5635" s="141" t="s">
        <v>3980</v>
      </c>
      <c r="I5635" s="141" t="s">
        <v>3492</v>
      </c>
      <c r="J5635" s="141" t="s">
        <v>105</v>
      </c>
      <c r="K5635" s="141" t="s">
        <v>107</v>
      </c>
      <c r="L5635" s="141" t="s">
        <v>4136</v>
      </c>
      <c r="M5635" s="141" t="s">
        <v>230</v>
      </c>
      <c r="N5635" s="141" t="s">
        <v>484</v>
      </c>
      <c r="O5635" s="141" t="s">
        <v>287</v>
      </c>
      <c r="P5635" s="141" t="s">
        <v>977</v>
      </c>
      <c r="Q5635" s="141" t="s">
        <v>486</v>
      </c>
      <c r="R5635" s="141" t="s">
        <v>3468</v>
      </c>
      <c r="S5635" s="148" t="s">
        <v>3283</v>
      </c>
      <c r="T5635" s="147">
        <v>3200000</v>
      </c>
      <c r="U5635" s="147">
        <v>0</v>
      </c>
      <c r="V5635" s="147">
        <v>0</v>
      </c>
      <c r="W5635" s="147">
        <v>0</v>
      </c>
    </row>
    <row r="5636" spans="1:23">
      <c r="A5636" s="141" t="s">
        <v>3465</v>
      </c>
      <c r="B5636" s="141" t="s">
        <v>284</v>
      </c>
      <c r="C5636" s="141" t="s">
        <v>3457</v>
      </c>
      <c r="D5636" s="141" t="s">
        <v>3456</v>
      </c>
      <c r="E5636" s="141" t="s">
        <v>4138</v>
      </c>
      <c r="F5636" s="141" t="s">
        <v>4139</v>
      </c>
      <c r="G5636" s="141" t="s">
        <v>53</v>
      </c>
      <c r="H5636" s="141" t="s">
        <v>3980</v>
      </c>
      <c r="I5636" s="141" t="s">
        <v>3492</v>
      </c>
      <c r="J5636" s="141" t="s">
        <v>105</v>
      </c>
      <c r="K5636" s="141" t="s">
        <v>107</v>
      </c>
      <c r="L5636" s="141" t="s">
        <v>4136</v>
      </c>
      <c r="M5636" s="141" t="s">
        <v>231</v>
      </c>
      <c r="N5636" s="141" t="s">
        <v>484</v>
      </c>
      <c r="O5636" s="141" t="s">
        <v>287</v>
      </c>
      <c r="P5636" s="141" t="s">
        <v>977</v>
      </c>
      <c r="Q5636" s="141" t="s">
        <v>486</v>
      </c>
      <c r="R5636" s="141" t="s">
        <v>3468</v>
      </c>
      <c r="S5636" s="148" t="s">
        <v>3283</v>
      </c>
      <c r="T5636" s="147">
        <v>4200000</v>
      </c>
      <c r="U5636" s="147">
        <v>74266000</v>
      </c>
      <c r="V5636" s="147">
        <v>23373346.100000001</v>
      </c>
      <c r="W5636" s="147">
        <v>5719578</v>
      </c>
    </row>
    <row r="5637" spans="1:23">
      <c r="A5637" s="141" t="s">
        <v>3465</v>
      </c>
      <c r="B5637" s="141" t="s">
        <v>284</v>
      </c>
      <c r="C5637" s="141" t="s">
        <v>3457</v>
      </c>
      <c r="D5637" s="141" t="s">
        <v>3456</v>
      </c>
      <c r="E5637" s="141" t="s">
        <v>4138</v>
      </c>
      <c r="F5637" s="141" t="s">
        <v>4139</v>
      </c>
      <c r="G5637" s="141" t="s">
        <v>53</v>
      </c>
      <c r="H5637" s="141" t="s">
        <v>3980</v>
      </c>
      <c r="I5637" s="141" t="s">
        <v>3492</v>
      </c>
      <c r="J5637" s="141" t="s">
        <v>105</v>
      </c>
      <c r="K5637" s="141" t="s">
        <v>107</v>
      </c>
      <c r="L5637" s="141" t="s">
        <v>4136</v>
      </c>
      <c r="M5637" s="141" t="s">
        <v>232</v>
      </c>
      <c r="N5637" s="141" t="s">
        <v>484</v>
      </c>
      <c r="O5637" s="141" t="s">
        <v>287</v>
      </c>
      <c r="P5637" s="141" t="s">
        <v>977</v>
      </c>
      <c r="Q5637" s="141" t="s">
        <v>486</v>
      </c>
      <c r="R5637" s="141" t="s">
        <v>3468</v>
      </c>
      <c r="S5637" s="148" t="s">
        <v>3283</v>
      </c>
      <c r="T5637" s="147">
        <v>71278501</v>
      </c>
      <c r="U5637" s="147">
        <v>21128501</v>
      </c>
      <c r="V5637" s="147">
        <v>11242414.949999999</v>
      </c>
      <c r="W5637" s="147">
        <v>8250234.0199999996</v>
      </c>
    </row>
    <row r="5638" spans="1:23">
      <c r="A5638" s="141" t="s">
        <v>3465</v>
      </c>
      <c r="B5638" s="141" t="s">
        <v>284</v>
      </c>
      <c r="C5638" s="141" t="s">
        <v>3457</v>
      </c>
      <c r="D5638" s="141" t="s">
        <v>3456</v>
      </c>
      <c r="E5638" s="141" t="s">
        <v>4138</v>
      </c>
      <c r="F5638" s="141" t="s">
        <v>4139</v>
      </c>
      <c r="G5638" s="141" t="s">
        <v>53</v>
      </c>
      <c r="H5638" s="141" t="s">
        <v>3980</v>
      </c>
      <c r="I5638" s="141" t="s">
        <v>3492</v>
      </c>
      <c r="J5638" s="141" t="s">
        <v>105</v>
      </c>
      <c r="K5638" s="141" t="s">
        <v>107</v>
      </c>
      <c r="L5638" s="141" t="s">
        <v>4136</v>
      </c>
      <c r="M5638" s="141" t="s">
        <v>233</v>
      </c>
      <c r="N5638" s="141" t="s">
        <v>484</v>
      </c>
      <c r="O5638" s="141" t="s">
        <v>287</v>
      </c>
      <c r="P5638" s="141" t="s">
        <v>977</v>
      </c>
      <c r="Q5638" s="141" t="s">
        <v>486</v>
      </c>
      <c r="R5638" s="141" t="s">
        <v>3468</v>
      </c>
      <c r="S5638" s="148" t="s">
        <v>3283</v>
      </c>
      <c r="T5638" s="147">
        <v>0</v>
      </c>
      <c r="U5638" s="147">
        <v>450000</v>
      </c>
      <c r="V5638" s="147">
        <v>345351.08</v>
      </c>
      <c r="W5638" s="147">
        <v>345351.08</v>
      </c>
    </row>
    <row r="5639" spans="1:23">
      <c r="A5639" s="141" t="s">
        <v>3465</v>
      </c>
      <c r="B5639" s="141" t="s">
        <v>284</v>
      </c>
      <c r="C5639" s="141" t="s">
        <v>3457</v>
      </c>
      <c r="D5639" s="141" t="s">
        <v>3456</v>
      </c>
      <c r="E5639" s="141" t="s">
        <v>4138</v>
      </c>
      <c r="F5639" s="141" t="s">
        <v>4139</v>
      </c>
      <c r="G5639" s="141" t="s">
        <v>53</v>
      </c>
      <c r="H5639" s="141" t="s">
        <v>3980</v>
      </c>
      <c r="I5639" s="141" t="s">
        <v>3492</v>
      </c>
      <c r="J5639" s="141" t="s">
        <v>105</v>
      </c>
      <c r="K5639" s="141" t="s">
        <v>107</v>
      </c>
      <c r="L5639" s="141" t="s">
        <v>4140</v>
      </c>
      <c r="M5639" s="141" t="s">
        <v>240</v>
      </c>
      <c r="N5639" s="141" t="s">
        <v>484</v>
      </c>
      <c r="O5639" s="141" t="s">
        <v>287</v>
      </c>
      <c r="P5639" s="141" t="s">
        <v>977</v>
      </c>
      <c r="Q5639" s="141" t="s">
        <v>486</v>
      </c>
      <c r="R5639" s="141" t="s">
        <v>3468</v>
      </c>
      <c r="S5639" s="148" t="s">
        <v>3283</v>
      </c>
      <c r="T5639" s="147">
        <v>0</v>
      </c>
      <c r="U5639" s="147">
        <v>8100000</v>
      </c>
      <c r="V5639" s="147">
        <v>6638208</v>
      </c>
      <c r="W5639" s="147">
        <v>5961714</v>
      </c>
    </row>
    <row r="5640" spans="1:23">
      <c r="A5640" s="141" t="s">
        <v>3465</v>
      </c>
      <c r="B5640" s="141" t="s">
        <v>284</v>
      </c>
      <c r="C5640" s="141" t="s">
        <v>3457</v>
      </c>
      <c r="D5640" s="141" t="s">
        <v>3456</v>
      </c>
      <c r="E5640" s="141" t="s">
        <v>4138</v>
      </c>
      <c r="F5640" s="141" t="s">
        <v>4139</v>
      </c>
      <c r="G5640" s="141" t="s">
        <v>53</v>
      </c>
      <c r="H5640" s="141" t="s">
        <v>3980</v>
      </c>
      <c r="I5640" s="141" t="s">
        <v>3492</v>
      </c>
      <c r="J5640" s="141" t="s">
        <v>105</v>
      </c>
      <c r="K5640" s="141" t="s">
        <v>107</v>
      </c>
      <c r="L5640" s="141" t="s">
        <v>4140</v>
      </c>
      <c r="M5640" s="141" t="s">
        <v>241</v>
      </c>
      <c r="N5640" s="141" t="s">
        <v>484</v>
      </c>
      <c r="O5640" s="141" t="s">
        <v>287</v>
      </c>
      <c r="P5640" s="141" t="s">
        <v>977</v>
      </c>
      <c r="Q5640" s="141" t="s">
        <v>486</v>
      </c>
      <c r="R5640" s="141" t="s">
        <v>3468</v>
      </c>
      <c r="S5640" s="148" t="s">
        <v>3283</v>
      </c>
      <c r="T5640" s="147">
        <v>0</v>
      </c>
      <c r="U5640" s="147">
        <v>250000</v>
      </c>
      <c r="V5640" s="147">
        <v>0</v>
      </c>
      <c r="W5640" s="147">
        <v>0</v>
      </c>
    </row>
    <row r="5641" spans="1:23">
      <c r="A5641" s="141" t="s">
        <v>3465</v>
      </c>
      <c r="B5641" s="141" t="s">
        <v>284</v>
      </c>
      <c r="C5641" s="141" t="s">
        <v>3457</v>
      </c>
      <c r="D5641" s="141" t="s">
        <v>3456</v>
      </c>
      <c r="E5641" s="141" t="s">
        <v>4138</v>
      </c>
      <c r="F5641" s="141" t="s">
        <v>4139</v>
      </c>
      <c r="G5641" s="141" t="s">
        <v>53</v>
      </c>
      <c r="H5641" s="141" t="s">
        <v>3980</v>
      </c>
      <c r="I5641" s="141" t="s">
        <v>3492</v>
      </c>
      <c r="J5641" s="141" t="s">
        <v>105</v>
      </c>
      <c r="K5641" s="141" t="s">
        <v>107</v>
      </c>
      <c r="L5641" s="141" t="s">
        <v>4140</v>
      </c>
      <c r="M5641" s="141" t="s">
        <v>243</v>
      </c>
      <c r="N5641" s="141" t="s">
        <v>484</v>
      </c>
      <c r="O5641" s="141" t="s">
        <v>287</v>
      </c>
      <c r="P5641" s="141" t="s">
        <v>977</v>
      </c>
      <c r="Q5641" s="141" t="s">
        <v>486</v>
      </c>
      <c r="R5641" s="141" t="s">
        <v>3468</v>
      </c>
      <c r="S5641" s="148" t="s">
        <v>3283</v>
      </c>
      <c r="T5641" s="147">
        <v>15439569</v>
      </c>
      <c r="U5641" s="147">
        <v>49364969</v>
      </c>
      <c r="V5641" s="147">
        <v>24140505.190000001</v>
      </c>
      <c r="W5641" s="147">
        <v>23770874.469999999</v>
      </c>
    </row>
    <row r="5642" spans="1:23">
      <c r="A5642" s="141" t="s">
        <v>3465</v>
      </c>
      <c r="B5642" s="141" t="s">
        <v>284</v>
      </c>
      <c r="C5642" s="141" t="s">
        <v>3457</v>
      </c>
      <c r="D5642" s="141" t="s">
        <v>3456</v>
      </c>
      <c r="E5642" s="141" t="s">
        <v>4138</v>
      </c>
      <c r="F5642" s="141" t="s">
        <v>4139</v>
      </c>
      <c r="G5642" s="141" t="s">
        <v>53</v>
      </c>
      <c r="H5642" s="141" t="s">
        <v>3994</v>
      </c>
      <c r="I5642" s="141" t="s">
        <v>3495</v>
      </c>
      <c r="J5642" s="141" t="s">
        <v>136</v>
      </c>
      <c r="K5642" s="141" t="s">
        <v>140</v>
      </c>
      <c r="L5642" s="141" t="s">
        <v>4136</v>
      </c>
      <c r="M5642" s="141" t="s">
        <v>228</v>
      </c>
      <c r="N5642" s="141" t="s">
        <v>302</v>
      </c>
      <c r="O5642" s="141" t="s">
        <v>287</v>
      </c>
      <c r="P5642" s="141" t="s">
        <v>1228</v>
      </c>
      <c r="Q5642" s="141" t="s">
        <v>2663</v>
      </c>
      <c r="R5642" s="141" t="s">
        <v>3468</v>
      </c>
      <c r="S5642" s="148" t="s">
        <v>3283</v>
      </c>
      <c r="T5642" s="147">
        <v>25000000</v>
      </c>
      <c r="U5642" s="147">
        <v>0</v>
      </c>
      <c r="V5642" s="147">
        <v>0</v>
      </c>
      <c r="W5642" s="147">
        <v>0</v>
      </c>
    </row>
    <row r="5643" spans="1:23">
      <c r="A5643" s="141" t="s">
        <v>3465</v>
      </c>
      <c r="B5643" s="141" t="s">
        <v>284</v>
      </c>
      <c r="C5643" s="141" t="s">
        <v>3457</v>
      </c>
      <c r="D5643" s="141" t="s">
        <v>3456</v>
      </c>
      <c r="E5643" s="141" t="s">
        <v>4138</v>
      </c>
      <c r="F5643" s="141" t="s">
        <v>4139</v>
      </c>
      <c r="G5643" s="141" t="s">
        <v>53</v>
      </c>
      <c r="H5643" s="141" t="s">
        <v>3994</v>
      </c>
      <c r="I5643" s="141" t="s">
        <v>3495</v>
      </c>
      <c r="J5643" s="141" t="s">
        <v>136</v>
      </c>
      <c r="K5643" s="141" t="s">
        <v>140</v>
      </c>
      <c r="L5643" s="141" t="s">
        <v>4136</v>
      </c>
      <c r="M5643" s="141" t="s">
        <v>231</v>
      </c>
      <c r="N5643" s="141" t="s">
        <v>302</v>
      </c>
      <c r="O5643" s="141" t="s">
        <v>287</v>
      </c>
      <c r="P5643" s="141" t="s">
        <v>1228</v>
      </c>
      <c r="Q5643" s="141" t="s">
        <v>2663</v>
      </c>
      <c r="R5643" s="141" t="s">
        <v>3468</v>
      </c>
      <c r="S5643" s="148" t="s">
        <v>3283</v>
      </c>
      <c r="T5643" s="147">
        <v>25000000</v>
      </c>
      <c r="U5643" s="147">
        <v>7734644.6600000001</v>
      </c>
      <c r="V5643" s="147">
        <v>0</v>
      </c>
      <c r="W5643" s="147">
        <v>0</v>
      </c>
    </row>
    <row r="5644" spans="1:23">
      <c r="A5644" s="141" t="s">
        <v>3465</v>
      </c>
      <c r="B5644" s="141" t="s">
        <v>284</v>
      </c>
      <c r="C5644" s="141" t="s">
        <v>3457</v>
      </c>
      <c r="D5644" s="141" t="s">
        <v>3456</v>
      </c>
      <c r="E5644" s="141" t="s">
        <v>4138</v>
      </c>
      <c r="F5644" s="141" t="s">
        <v>4139</v>
      </c>
      <c r="G5644" s="141" t="s">
        <v>53</v>
      </c>
      <c r="H5644" s="141" t="s">
        <v>3994</v>
      </c>
      <c r="I5644" s="141" t="s">
        <v>3495</v>
      </c>
      <c r="J5644" s="141" t="s">
        <v>136</v>
      </c>
      <c r="K5644" s="141" t="s">
        <v>140</v>
      </c>
      <c r="L5644" s="141" t="s">
        <v>4136</v>
      </c>
      <c r="M5644" s="141" t="s">
        <v>232</v>
      </c>
      <c r="N5644" s="141" t="s">
        <v>302</v>
      </c>
      <c r="O5644" s="141" t="s">
        <v>287</v>
      </c>
      <c r="P5644" s="141" t="s">
        <v>1228</v>
      </c>
      <c r="Q5644" s="141" t="s">
        <v>2663</v>
      </c>
      <c r="R5644" s="141" t="s">
        <v>3468</v>
      </c>
      <c r="S5644" s="148" t="s">
        <v>3283</v>
      </c>
      <c r="T5644" s="147">
        <v>165000000</v>
      </c>
      <c r="U5644" s="147">
        <v>125000000</v>
      </c>
      <c r="V5644" s="147">
        <v>38424573.700000003</v>
      </c>
      <c r="W5644" s="147">
        <v>38424573.700000003</v>
      </c>
    </row>
    <row r="5645" spans="1:23">
      <c r="A5645" s="141" t="s">
        <v>3465</v>
      </c>
      <c r="B5645" s="141" t="s">
        <v>284</v>
      </c>
      <c r="C5645" s="141" t="s">
        <v>3457</v>
      </c>
      <c r="D5645" s="141" t="s">
        <v>3456</v>
      </c>
      <c r="E5645" s="141" t="s">
        <v>4138</v>
      </c>
      <c r="F5645" s="141" t="s">
        <v>4139</v>
      </c>
      <c r="G5645" s="141" t="s">
        <v>53</v>
      </c>
      <c r="H5645" s="141" t="s">
        <v>3994</v>
      </c>
      <c r="I5645" s="141" t="s">
        <v>3514</v>
      </c>
      <c r="J5645" s="141" t="s">
        <v>3958</v>
      </c>
      <c r="K5645" s="141" t="s">
        <v>202</v>
      </c>
      <c r="L5645" s="141" t="s">
        <v>4136</v>
      </c>
      <c r="M5645" s="141" t="s">
        <v>228</v>
      </c>
      <c r="N5645" s="141" t="s">
        <v>286</v>
      </c>
      <c r="O5645" s="141" t="s">
        <v>287</v>
      </c>
      <c r="P5645" s="141" t="s">
        <v>786</v>
      </c>
      <c r="Q5645" s="141" t="s">
        <v>306</v>
      </c>
      <c r="R5645" s="141" t="s">
        <v>3468</v>
      </c>
      <c r="S5645" s="148" t="s">
        <v>3283</v>
      </c>
      <c r="T5645" s="147">
        <v>25000000</v>
      </c>
      <c r="U5645" s="147">
        <v>25000000</v>
      </c>
      <c r="V5645" s="147">
        <v>0</v>
      </c>
      <c r="W5645" s="147">
        <v>0</v>
      </c>
    </row>
    <row r="5646" spans="1:23">
      <c r="A5646" s="141" t="s">
        <v>3465</v>
      </c>
      <c r="B5646" s="141" t="s">
        <v>284</v>
      </c>
      <c r="C5646" s="141" t="s">
        <v>3457</v>
      </c>
      <c r="D5646" s="141" t="s">
        <v>3456</v>
      </c>
      <c r="E5646" s="141" t="s">
        <v>4138</v>
      </c>
      <c r="F5646" s="141" t="s">
        <v>4139</v>
      </c>
      <c r="G5646" s="141" t="s">
        <v>53</v>
      </c>
      <c r="H5646" s="141" t="s">
        <v>3994</v>
      </c>
      <c r="I5646" s="141" t="s">
        <v>3514</v>
      </c>
      <c r="J5646" s="141" t="s">
        <v>3958</v>
      </c>
      <c r="K5646" s="141" t="s">
        <v>202</v>
      </c>
      <c r="L5646" s="141" t="s">
        <v>4136</v>
      </c>
      <c r="M5646" s="141" t="s">
        <v>229</v>
      </c>
      <c r="N5646" s="141" t="s">
        <v>286</v>
      </c>
      <c r="O5646" s="141" t="s">
        <v>287</v>
      </c>
      <c r="P5646" s="141" t="s">
        <v>786</v>
      </c>
      <c r="Q5646" s="141" t="s">
        <v>306</v>
      </c>
      <c r="R5646" s="141" t="s">
        <v>3468</v>
      </c>
      <c r="S5646" s="148" t="s">
        <v>3283</v>
      </c>
      <c r="T5646" s="147">
        <v>0</v>
      </c>
      <c r="U5646" s="147">
        <v>5200000</v>
      </c>
      <c r="V5646" s="147">
        <v>0</v>
      </c>
      <c r="W5646" s="147">
        <v>0</v>
      </c>
    </row>
    <row r="5647" spans="1:23">
      <c r="A5647" s="141" t="s">
        <v>3465</v>
      </c>
      <c r="B5647" s="141" t="s">
        <v>284</v>
      </c>
      <c r="C5647" s="141" t="s">
        <v>3457</v>
      </c>
      <c r="D5647" s="141" t="s">
        <v>3456</v>
      </c>
      <c r="E5647" s="141" t="s">
        <v>4138</v>
      </c>
      <c r="F5647" s="141" t="s">
        <v>4139</v>
      </c>
      <c r="G5647" s="141" t="s">
        <v>53</v>
      </c>
      <c r="H5647" s="141" t="s">
        <v>3994</v>
      </c>
      <c r="I5647" s="141" t="s">
        <v>3514</v>
      </c>
      <c r="J5647" s="141" t="s">
        <v>3958</v>
      </c>
      <c r="K5647" s="141" t="s">
        <v>202</v>
      </c>
      <c r="L5647" s="141" t="s">
        <v>4136</v>
      </c>
      <c r="M5647" s="141" t="s">
        <v>231</v>
      </c>
      <c r="N5647" s="141" t="s">
        <v>286</v>
      </c>
      <c r="O5647" s="141" t="s">
        <v>287</v>
      </c>
      <c r="P5647" s="141" t="s">
        <v>786</v>
      </c>
      <c r="Q5647" s="141" t="s">
        <v>306</v>
      </c>
      <c r="R5647" s="141" t="s">
        <v>3468</v>
      </c>
      <c r="S5647" s="148" t="s">
        <v>3283</v>
      </c>
      <c r="T5647" s="147">
        <v>0</v>
      </c>
      <c r="U5647" s="147">
        <v>492000</v>
      </c>
      <c r="V5647" s="147">
        <v>0</v>
      </c>
      <c r="W5647" s="147">
        <v>0</v>
      </c>
    </row>
    <row r="5648" spans="1:23">
      <c r="A5648" s="141" t="s">
        <v>3465</v>
      </c>
      <c r="B5648" s="141" t="s">
        <v>284</v>
      </c>
      <c r="C5648" s="141" t="s">
        <v>3457</v>
      </c>
      <c r="D5648" s="141" t="s">
        <v>3456</v>
      </c>
      <c r="E5648" s="141" t="s">
        <v>4138</v>
      </c>
      <c r="F5648" s="141" t="s">
        <v>4139</v>
      </c>
      <c r="G5648" s="141" t="s">
        <v>53</v>
      </c>
      <c r="H5648" s="141" t="s">
        <v>3994</v>
      </c>
      <c r="I5648" s="141" t="s">
        <v>3514</v>
      </c>
      <c r="J5648" s="141" t="s">
        <v>3958</v>
      </c>
      <c r="K5648" s="141" t="s">
        <v>202</v>
      </c>
      <c r="L5648" s="141" t="s">
        <v>4136</v>
      </c>
      <c r="M5648" s="141" t="s">
        <v>232</v>
      </c>
      <c r="N5648" s="141" t="s">
        <v>286</v>
      </c>
      <c r="O5648" s="141" t="s">
        <v>287</v>
      </c>
      <c r="P5648" s="141" t="s">
        <v>786</v>
      </c>
      <c r="Q5648" s="141" t="s">
        <v>306</v>
      </c>
      <c r="R5648" s="141" t="s">
        <v>3468</v>
      </c>
      <c r="S5648" s="148" t="s">
        <v>3283</v>
      </c>
      <c r="T5648" s="147">
        <v>100000000</v>
      </c>
      <c r="U5648" s="147">
        <v>95380000</v>
      </c>
      <c r="V5648" s="147">
        <v>55355865.700000003</v>
      </c>
      <c r="W5648" s="147">
        <v>55355865.700000003</v>
      </c>
    </row>
    <row r="5649" spans="1:23">
      <c r="A5649" s="141" t="s">
        <v>3465</v>
      </c>
      <c r="B5649" s="141" t="s">
        <v>284</v>
      </c>
      <c r="C5649" s="141" t="s">
        <v>3457</v>
      </c>
      <c r="D5649" s="141" t="s">
        <v>3456</v>
      </c>
      <c r="E5649" s="141" t="s">
        <v>4138</v>
      </c>
      <c r="F5649" s="141" t="s">
        <v>4139</v>
      </c>
      <c r="G5649" s="141" t="s">
        <v>53</v>
      </c>
      <c r="H5649" s="141" t="s">
        <v>3994</v>
      </c>
      <c r="I5649" s="141" t="s">
        <v>3514</v>
      </c>
      <c r="J5649" s="141" t="s">
        <v>3958</v>
      </c>
      <c r="K5649" s="141" t="s">
        <v>202</v>
      </c>
      <c r="L5649" s="141" t="s">
        <v>4140</v>
      </c>
      <c r="M5649" s="141" t="s">
        <v>240</v>
      </c>
      <c r="N5649" s="141" t="s">
        <v>286</v>
      </c>
      <c r="O5649" s="141" t="s">
        <v>287</v>
      </c>
      <c r="P5649" s="141" t="s">
        <v>786</v>
      </c>
      <c r="Q5649" s="141" t="s">
        <v>306</v>
      </c>
      <c r="R5649" s="141" t="s">
        <v>3468</v>
      </c>
      <c r="S5649" s="148" t="s">
        <v>3283</v>
      </c>
      <c r="T5649" s="147">
        <v>0</v>
      </c>
      <c r="U5649" s="147">
        <v>4620000</v>
      </c>
      <c r="V5649" s="147">
        <v>0</v>
      </c>
      <c r="W5649" s="147">
        <v>0</v>
      </c>
    </row>
    <row r="5650" spans="1:23">
      <c r="A5650" s="141" t="s">
        <v>3465</v>
      </c>
      <c r="B5650" s="141" t="s">
        <v>284</v>
      </c>
      <c r="C5650" s="141" t="s">
        <v>3457</v>
      </c>
      <c r="D5650" s="141" t="s">
        <v>3456</v>
      </c>
      <c r="E5650" s="141" t="s">
        <v>4138</v>
      </c>
      <c r="F5650" s="141" t="s">
        <v>4139</v>
      </c>
      <c r="G5650" s="141" t="s">
        <v>53</v>
      </c>
      <c r="H5650" s="141" t="s">
        <v>4117</v>
      </c>
      <c r="I5650" s="141" t="s">
        <v>3495</v>
      </c>
      <c r="J5650" s="141" t="s">
        <v>136</v>
      </c>
      <c r="K5650" s="141" t="s">
        <v>137</v>
      </c>
      <c r="L5650" s="141" t="s">
        <v>4136</v>
      </c>
      <c r="M5650" s="141" t="s">
        <v>232</v>
      </c>
      <c r="N5650" s="141" t="s">
        <v>519</v>
      </c>
      <c r="O5650" s="141" t="s">
        <v>287</v>
      </c>
      <c r="P5650" s="141" t="s">
        <v>1036</v>
      </c>
      <c r="Q5650" s="141" t="s">
        <v>540</v>
      </c>
      <c r="R5650" s="141" t="s">
        <v>3468</v>
      </c>
      <c r="S5650" s="148" t="s">
        <v>3283</v>
      </c>
      <c r="T5650" s="147">
        <v>73491966</v>
      </c>
      <c r="U5650" s="147">
        <v>0</v>
      </c>
      <c r="V5650" s="147">
        <v>0</v>
      </c>
      <c r="W5650" s="147">
        <v>0</v>
      </c>
    </row>
    <row r="5651" spans="1:23">
      <c r="A5651" s="141" t="s">
        <v>3465</v>
      </c>
      <c r="B5651" s="141" t="s">
        <v>284</v>
      </c>
      <c r="C5651" s="141" t="s">
        <v>3457</v>
      </c>
      <c r="D5651" s="141" t="s">
        <v>3456</v>
      </c>
      <c r="E5651" s="141" t="s">
        <v>4138</v>
      </c>
      <c r="F5651" s="141" t="s">
        <v>4139</v>
      </c>
      <c r="G5651" s="141" t="s">
        <v>53</v>
      </c>
      <c r="H5651" s="141" t="s">
        <v>4117</v>
      </c>
      <c r="I5651" s="141" t="s">
        <v>3495</v>
      </c>
      <c r="J5651" s="141" t="s">
        <v>136</v>
      </c>
      <c r="K5651" s="141" t="s">
        <v>138</v>
      </c>
      <c r="L5651" s="141" t="s">
        <v>4136</v>
      </c>
      <c r="M5651" s="141" t="s">
        <v>231</v>
      </c>
      <c r="N5651" s="141" t="s">
        <v>449</v>
      </c>
      <c r="O5651" s="141" t="s">
        <v>287</v>
      </c>
      <c r="P5651" s="141" t="s">
        <v>944</v>
      </c>
      <c r="Q5651" s="141" t="s">
        <v>2356</v>
      </c>
      <c r="R5651" s="141" t="s">
        <v>3468</v>
      </c>
      <c r="S5651" s="148" t="s">
        <v>3283</v>
      </c>
      <c r="T5651" s="147">
        <v>1000000</v>
      </c>
      <c r="U5651" s="147">
        <v>0</v>
      </c>
      <c r="V5651" s="147">
        <v>0</v>
      </c>
      <c r="W5651" s="147">
        <v>0</v>
      </c>
    </row>
    <row r="5652" spans="1:23">
      <c r="A5652" s="141" t="s">
        <v>3465</v>
      </c>
      <c r="B5652" s="141" t="s">
        <v>284</v>
      </c>
      <c r="C5652" s="141" t="s">
        <v>3457</v>
      </c>
      <c r="D5652" s="141" t="s">
        <v>3456</v>
      </c>
      <c r="E5652" s="141" t="s">
        <v>4138</v>
      </c>
      <c r="F5652" s="141" t="s">
        <v>4139</v>
      </c>
      <c r="G5652" s="141" t="s">
        <v>53</v>
      </c>
      <c r="H5652" s="141" t="s">
        <v>4117</v>
      </c>
      <c r="I5652" s="141" t="s">
        <v>3498</v>
      </c>
      <c r="J5652" s="141" t="s">
        <v>154</v>
      </c>
      <c r="K5652" s="141" t="s">
        <v>155</v>
      </c>
      <c r="L5652" s="141" t="s">
        <v>4136</v>
      </c>
      <c r="M5652" s="141" t="s">
        <v>229</v>
      </c>
      <c r="N5652" s="141" t="s">
        <v>414</v>
      </c>
      <c r="O5652" s="141" t="s">
        <v>287</v>
      </c>
      <c r="P5652" s="141" t="s">
        <v>905</v>
      </c>
      <c r="Q5652" s="141" t="s">
        <v>418</v>
      </c>
      <c r="R5652" s="141" t="s">
        <v>3468</v>
      </c>
      <c r="S5652" s="148" t="s">
        <v>3283</v>
      </c>
      <c r="T5652" s="147">
        <v>27792000</v>
      </c>
      <c r="U5652" s="147">
        <v>0</v>
      </c>
      <c r="V5652" s="147">
        <v>0</v>
      </c>
      <c r="W5652" s="147">
        <v>0</v>
      </c>
    </row>
    <row r="5653" spans="1:23">
      <c r="A5653" s="141" t="s">
        <v>3465</v>
      </c>
      <c r="B5653" s="141" t="s">
        <v>284</v>
      </c>
      <c r="C5653" s="141" t="s">
        <v>3457</v>
      </c>
      <c r="D5653" s="141" t="s">
        <v>3456</v>
      </c>
      <c r="E5653" s="141" t="s">
        <v>4138</v>
      </c>
      <c r="F5653" s="141" t="s">
        <v>4139</v>
      </c>
      <c r="G5653" s="141" t="s">
        <v>53</v>
      </c>
      <c r="H5653" s="141" t="s">
        <v>4117</v>
      </c>
      <c r="I5653" s="141" t="s">
        <v>3498</v>
      </c>
      <c r="J5653" s="141" t="s">
        <v>154</v>
      </c>
      <c r="K5653" s="141" t="s">
        <v>155</v>
      </c>
      <c r="L5653" s="141" t="s">
        <v>4136</v>
      </c>
      <c r="M5653" s="141" t="s">
        <v>229</v>
      </c>
      <c r="N5653" s="141" t="s">
        <v>300</v>
      </c>
      <c r="O5653" s="141" t="s">
        <v>287</v>
      </c>
      <c r="P5653" s="141" t="s">
        <v>1132</v>
      </c>
      <c r="Q5653" s="141" t="s">
        <v>631</v>
      </c>
      <c r="R5653" s="141" t="s">
        <v>3468</v>
      </c>
      <c r="S5653" s="148" t="s">
        <v>3283</v>
      </c>
      <c r="T5653" s="147">
        <v>45372000</v>
      </c>
      <c r="U5653" s="147">
        <v>0</v>
      </c>
      <c r="V5653" s="147">
        <v>0</v>
      </c>
      <c r="W5653" s="147">
        <v>0</v>
      </c>
    </row>
    <row r="5654" spans="1:23">
      <c r="A5654" s="141" t="s">
        <v>3465</v>
      </c>
      <c r="B5654" s="141" t="s">
        <v>284</v>
      </c>
      <c r="C5654" s="141" t="s">
        <v>3457</v>
      </c>
      <c r="D5654" s="141" t="s">
        <v>3456</v>
      </c>
      <c r="E5654" s="141" t="s">
        <v>4138</v>
      </c>
      <c r="F5654" s="141" t="s">
        <v>4139</v>
      </c>
      <c r="G5654" s="141" t="s">
        <v>53</v>
      </c>
      <c r="H5654" s="141" t="s">
        <v>4117</v>
      </c>
      <c r="I5654" s="141" t="s">
        <v>3498</v>
      </c>
      <c r="J5654" s="141" t="s">
        <v>154</v>
      </c>
      <c r="K5654" s="141" t="s">
        <v>155</v>
      </c>
      <c r="L5654" s="141" t="s">
        <v>4136</v>
      </c>
      <c r="M5654" s="141" t="s">
        <v>231</v>
      </c>
      <c r="N5654" s="141" t="s">
        <v>414</v>
      </c>
      <c r="O5654" s="141" t="s">
        <v>287</v>
      </c>
      <c r="P5654" s="141" t="s">
        <v>905</v>
      </c>
      <c r="Q5654" s="141" t="s">
        <v>418</v>
      </c>
      <c r="R5654" s="141" t="s">
        <v>3468</v>
      </c>
      <c r="S5654" s="148" t="s">
        <v>3283</v>
      </c>
      <c r="T5654" s="147">
        <v>1450000</v>
      </c>
      <c r="U5654" s="147">
        <v>0</v>
      </c>
      <c r="V5654" s="147">
        <v>0</v>
      </c>
      <c r="W5654" s="147">
        <v>0</v>
      </c>
    </row>
    <row r="5655" spans="1:23">
      <c r="A5655" s="141" t="s">
        <v>3465</v>
      </c>
      <c r="B5655" s="141" t="s">
        <v>284</v>
      </c>
      <c r="C5655" s="141" t="s">
        <v>3457</v>
      </c>
      <c r="D5655" s="141" t="s">
        <v>3456</v>
      </c>
      <c r="E5655" s="141" t="s">
        <v>4138</v>
      </c>
      <c r="F5655" s="141" t="s">
        <v>4139</v>
      </c>
      <c r="G5655" s="141" t="s">
        <v>53</v>
      </c>
      <c r="H5655" s="141" t="s">
        <v>4117</v>
      </c>
      <c r="I5655" s="141" t="s">
        <v>3498</v>
      </c>
      <c r="J5655" s="141" t="s">
        <v>154</v>
      </c>
      <c r="K5655" s="141" t="s">
        <v>155</v>
      </c>
      <c r="L5655" s="141" t="s">
        <v>4136</v>
      </c>
      <c r="M5655" s="141" t="s">
        <v>231</v>
      </c>
      <c r="N5655" s="141" t="s">
        <v>300</v>
      </c>
      <c r="O5655" s="141" t="s">
        <v>287</v>
      </c>
      <c r="P5655" s="141" t="s">
        <v>1132</v>
      </c>
      <c r="Q5655" s="141" t="s">
        <v>631</v>
      </c>
      <c r="R5655" s="141" t="s">
        <v>3468</v>
      </c>
      <c r="S5655" s="148" t="s">
        <v>3283</v>
      </c>
      <c r="T5655" s="147">
        <v>550000</v>
      </c>
      <c r="U5655" s="147">
        <v>0</v>
      </c>
      <c r="V5655" s="147">
        <v>0</v>
      </c>
      <c r="W5655" s="147">
        <v>0</v>
      </c>
    </row>
    <row r="5656" spans="1:23">
      <c r="A5656" s="141" t="s">
        <v>3465</v>
      </c>
      <c r="B5656" s="141" t="s">
        <v>284</v>
      </c>
      <c r="C5656" s="141" t="s">
        <v>3457</v>
      </c>
      <c r="D5656" s="141" t="s">
        <v>3456</v>
      </c>
      <c r="E5656" s="141" t="s">
        <v>4138</v>
      </c>
      <c r="F5656" s="141" t="s">
        <v>4139</v>
      </c>
      <c r="G5656" s="141" t="s">
        <v>53</v>
      </c>
      <c r="H5656" s="141" t="s">
        <v>4117</v>
      </c>
      <c r="I5656" s="141" t="s">
        <v>3498</v>
      </c>
      <c r="J5656" s="141" t="s">
        <v>154</v>
      </c>
      <c r="K5656" s="141" t="s">
        <v>155</v>
      </c>
      <c r="L5656" s="141" t="s">
        <v>4136</v>
      </c>
      <c r="M5656" s="141" t="s">
        <v>232</v>
      </c>
      <c r="N5656" s="141" t="s">
        <v>414</v>
      </c>
      <c r="O5656" s="141" t="s">
        <v>287</v>
      </c>
      <c r="P5656" s="141" t="s">
        <v>905</v>
      </c>
      <c r="Q5656" s="141" t="s">
        <v>418</v>
      </c>
      <c r="R5656" s="141" t="s">
        <v>3468</v>
      </c>
      <c r="S5656" s="148" t="s">
        <v>3283</v>
      </c>
      <c r="T5656" s="147">
        <v>2800000</v>
      </c>
      <c r="U5656" s="147">
        <v>0</v>
      </c>
      <c r="V5656" s="147">
        <v>0</v>
      </c>
      <c r="W5656" s="147">
        <v>0</v>
      </c>
    </row>
    <row r="5657" spans="1:23">
      <c r="A5657" s="141" t="s">
        <v>3465</v>
      </c>
      <c r="B5657" s="141" t="s">
        <v>284</v>
      </c>
      <c r="C5657" s="141" t="s">
        <v>3457</v>
      </c>
      <c r="D5657" s="141" t="s">
        <v>3456</v>
      </c>
      <c r="E5657" s="141" t="s">
        <v>4138</v>
      </c>
      <c r="F5657" s="141" t="s">
        <v>4139</v>
      </c>
      <c r="G5657" s="141" t="s">
        <v>53</v>
      </c>
      <c r="H5657" s="141" t="s">
        <v>4117</v>
      </c>
      <c r="I5657" s="141" t="s">
        <v>3498</v>
      </c>
      <c r="J5657" s="141" t="s">
        <v>154</v>
      </c>
      <c r="K5657" s="141" t="s">
        <v>155</v>
      </c>
      <c r="L5657" s="141" t="s">
        <v>4136</v>
      </c>
      <c r="M5657" s="141" t="s">
        <v>232</v>
      </c>
      <c r="N5657" s="141" t="s">
        <v>296</v>
      </c>
      <c r="O5657" s="141" t="s">
        <v>287</v>
      </c>
      <c r="P5657" s="141" t="s">
        <v>925</v>
      </c>
      <c r="Q5657" s="141" t="s">
        <v>438</v>
      </c>
      <c r="R5657" s="141" t="s">
        <v>3468</v>
      </c>
      <c r="S5657" s="148" t="s">
        <v>3283</v>
      </c>
      <c r="T5657" s="147">
        <v>5653697</v>
      </c>
      <c r="U5657" s="147">
        <v>0</v>
      </c>
      <c r="V5657" s="147">
        <v>0</v>
      </c>
      <c r="W5657" s="147">
        <v>0</v>
      </c>
    </row>
    <row r="5658" spans="1:23">
      <c r="A5658" s="141" t="s">
        <v>3465</v>
      </c>
      <c r="B5658" s="141" t="s">
        <v>284</v>
      </c>
      <c r="C5658" s="141" t="s">
        <v>3457</v>
      </c>
      <c r="D5658" s="141" t="s">
        <v>3456</v>
      </c>
      <c r="E5658" s="141" t="s">
        <v>4138</v>
      </c>
      <c r="F5658" s="141" t="s">
        <v>4139</v>
      </c>
      <c r="G5658" s="141" t="s">
        <v>53</v>
      </c>
      <c r="H5658" s="141" t="s">
        <v>4117</v>
      </c>
      <c r="I5658" s="141" t="s">
        <v>3498</v>
      </c>
      <c r="J5658" s="141" t="s">
        <v>154</v>
      </c>
      <c r="K5658" s="141" t="s">
        <v>155</v>
      </c>
      <c r="L5658" s="141" t="s">
        <v>4136</v>
      </c>
      <c r="M5658" s="141" t="s">
        <v>232</v>
      </c>
      <c r="N5658" s="141" t="s">
        <v>297</v>
      </c>
      <c r="O5658" s="141" t="s">
        <v>287</v>
      </c>
      <c r="P5658" s="141" t="s">
        <v>948</v>
      </c>
      <c r="Q5658" s="141" t="s">
        <v>459</v>
      </c>
      <c r="R5658" s="141" t="s">
        <v>3468</v>
      </c>
      <c r="S5658" s="148" t="s">
        <v>3283</v>
      </c>
      <c r="T5658" s="147">
        <v>16907842</v>
      </c>
      <c r="U5658" s="147">
        <v>125000</v>
      </c>
      <c r="V5658" s="147">
        <v>0</v>
      </c>
      <c r="W5658" s="147">
        <v>0</v>
      </c>
    </row>
    <row r="5659" spans="1:23">
      <c r="A5659" s="141" t="s">
        <v>3465</v>
      </c>
      <c r="B5659" s="141" t="s">
        <v>284</v>
      </c>
      <c r="C5659" s="141" t="s">
        <v>3457</v>
      </c>
      <c r="D5659" s="141" t="s">
        <v>3456</v>
      </c>
      <c r="E5659" s="141" t="s">
        <v>4138</v>
      </c>
      <c r="F5659" s="141" t="s">
        <v>4139</v>
      </c>
      <c r="G5659" s="141" t="s">
        <v>53</v>
      </c>
      <c r="H5659" s="141" t="s">
        <v>4117</v>
      </c>
      <c r="I5659" s="141" t="s">
        <v>3498</v>
      </c>
      <c r="J5659" s="141" t="s">
        <v>154</v>
      </c>
      <c r="K5659" s="141" t="s">
        <v>155</v>
      </c>
      <c r="L5659" s="141" t="s">
        <v>4136</v>
      </c>
      <c r="M5659" s="141" t="s">
        <v>232</v>
      </c>
      <c r="N5659" s="141" t="s">
        <v>473</v>
      </c>
      <c r="O5659" s="141" t="s">
        <v>287</v>
      </c>
      <c r="P5659" s="141" t="s">
        <v>964</v>
      </c>
      <c r="Q5659" s="141" t="s">
        <v>475</v>
      </c>
      <c r="R5659" s="141" t="s">
        <v>3468</v>
      </c>
      <c r="S5659" s="148" t="s">
        <v>3283</v>
      </c>
      <c r="T5659" s="147">
        <v>4615513</v>
      </c>
      <c r="U5659" s="147">
        <v>0</v>
      </c>
      <c r="V5659" s="147">
        <v>0</v>
      </c>
      <c r="W5659" s="147">
        <v>0</v>
      </c>
    </row>
    <row r="5660" spans="1:23">
      <c r="A5660" s="141" t="s">
        <v>3465</v>
      </c>
      <c r="B5660" s="141" t="s">
        <v>284</v>
      </c>
      <c r="C5660" s="141" t="s">
        <v>3457</v>
      </c>
      <c r="D5660" s="141" t="s">
        <v>3456</v>
      </c>
      <c r="E5660" s="141" t="s">
        <v>4138</v>
      </c>
      <c r="F5660" s="141" t="s">
        <v>4139</v>
      </c>
      <c r="G5660" s="141" t="s">
        <v>53</v>
      </c>
      <c r="H5660" s="141" t="s">
        <v>4117</v>
      </c>
      <c r="I5660" s="141" t="s">
        <v>3498</v>
      </c>
      <c r="J5660" s="141" t="s">
        <v>154</v>
      </c>
      <c r="K5660" s="141" t="s">
        <v>155</v>
      </c>
      <c r="L5660" s="141" t="s">
        <v>4136</v>
      </c>
      <c r="M5660" s="141" t="s">
        <v>232</v>
      </c>
      <c r="N5660" s="141" t="s">
        <v>519</v>
      </c>
      <c r="O5660" s="141" t="s">
        <v>287</v>
      </c>
      <c r="P5660" s="141" t="s">
        <v>1014</v>
      </c>
      <c r="Q5660" s="141" t="s">
        <v>521</v>
      </c>
      <c r="R5660" s="141" t="s">
        <v>3468</v>
      </c>
      <c r="S5660" s="148" t="s">
        <v>3283</v>
      </c>
      <c r="T5660" s="147">
        <v>2262700</v>
      </c>
      <c r="U5660" s="147">
        <v>0</v>
      </c>
      <c r="V5660" s="147">
        <v>0</v>
      </c>
      <c r="W5660" s="147">
        <v>0</v>
      </c>
    </row>
    <row r="5661" spans="1:23">
      <c r="A5661" s="141" t="s">
        <v>3465</v>
      </c>
      <c r="B5661" s="141" t="s">
        <v>284</v>
      </c>
      <c r="C5661" s="141" t="s">
        <v>3457</v>
      </c>
      <c r="D5661" s="141" t="s">
        <v>3456</v>
      </c>
      <c r="E5661" s="141" t="s">
        <v>4138</v>
      </c>
      <c r="F5661" s="141" t="s">
        <v>4139</v>
      </c>
      <c r="G5661" s="141" t="s">
        <v>53</v>
      </c>
      <c r="H5661" s="141" t="s">
        <v>4117</v>
      </c>
      <c r="I5661" s="141" t="s">
        <v>3498</v>
      </c>
      <c r="J5661" s="141" t="s">
        <v>154</v>
      </c>
      <c r="K5661" s="141" t="s">
        <v>155</v>
      </c>
      <c r="L5661" s="141" t="s">
        <v>4136</v>
      </c>
      <c r="M5661" s="141" t="s">
        <v>232</v>
      </c>
      <c r="N5661" s="141" t="s">
        <v>551</v>
      </c>
      <c r="O5661" s="141" t="s">
        <v>287</v>
      </c>
      <c r="P5661" s="141" t="s">
        <v>1048</v>
      </c>
      <c r="Q5661" s="141" t="s">
        <v>553</v>
      </c>
      <c r="R5661" s="141" t="s">
        <v>3468</v>
      </c>
      <c r="S5661" s="148" t="s">
        <v>3283</v>
      </c>
      <c r="T5661" s="147">
        <v>10914700</v>
      </c>
      <c r="U5661" s="147">
        <v>0</v>
      </c>
      <c r="V5661" s="147">
        <v>0</v>
      </c>
      <c r="W5661" s="147">
        <v>0</v>
      </c>
    </row>
    <row r="5662" spans="1:23">
      <c r="A5662" s="141" t="s">
        <v>3465</v>
      </c>
      <c r="B5662" s="141" t="s">
        <v>284</v>
      </c>
      <c r="C5662" s="141" t="s">
        <v>3457</v>
      </c>
      <c r="D5662" s="141" t="s">
        <v>3456</v>
      </c>
      <c r="E5662" s="141" t="s">
        <v>4138</v>
      </c>
      <c r="F5662" s="141" t="s">
        <v>4139</v>
      </c>
      <c r="G5662" s="141" t="s">
        <v>53</v>
      </c>
      <c r="H5662" s="141" t="s">
        <v>4117</v>
      </c>
      <c r="I5662" s="141" t="s">
        <v>3498</v>
      </c>
      <c r="J5662" s="141" t="s">
        <v>154</v>
      </c>
      <c r="K5662" s="141" t="s">
        <v>155</v>
      </c>
      <c r="L5662" s="141" t="s">
        <v>4136</v>
      </c>
      <c r="M5662" s="141" t="s">
        <v>232</v>
      </c>
      <c r="N5662" s="141" t="s">
        <v>551</v>
      </c>
      <c r="O5662" s="141" t="s">
        <v>287</v>
      </c>
      <c r="P5662" s="141" t="s">
        <v>1050</v>
      </c>
      <c r="Q5662" s="141" t="s">
        <v>554</v>
      </c>
      <c r="R5662" s="141" t="s">
        <v>3468</v>
      </c>
      <c r="S5662" s="148" t="s">
        <v>3283</v>
      </c>
      <c r="T5662" s="147">
        <v>6226900</v>
      </c>
      <c r="U5662" s="147">
        <v>0</v>
      </c>
      <c r="V5662" s="147">
        <v>0</v>
      </c>
      <c r="W5662" s="147">
        <v>0</v>
      </c>
    </row>
    <row r="5663" spans="1:23">
      <c r="A5663" s="141" t="s">
        <v>3465</v>
      </c>
      <c r="B5663" s="141" t="s">
        <v>284</v>
      </c>
      <c r="C5663" s="141" t="s">
        <v>3457</v>
      </c>
      <c r="D5663" s="141" t="s">
        <v>3456</v>
      </c>
      <c r="E5663" s="141" t="s">
        <v>4138</v>
      </c>
      <c r="F5663" s="141" t="s">
        <v>4139</v>
      </c>
      <c r="G5663" s="141" t="s">
        <v>53</v>
      </c>
      <c r="H5663" s="141" t="s">
        <v>4117</v>
      </c>
      <c r="I5663" s="141" t="s">
        <v>3498</v>
      </c>
      <c r="J5663" s="141" t="s">
        <v>154</v>
      </c>
      <c r="K5663" s="141" t="s">
        <v>155</v>
      </c>
      <c r="L5663" s="141" t="s">
        <v>4136</v>
      </c>
      <c r="M5663" s="141" t="s">
        <v>232</v>
      </c>
      <c r="N5663" s="141" t="s">
        <v>300</v>
      </c>
      <c r="O5663" s="141" t="s">
        <v>287</v>
      </c>
      <c r="P5663" s="141" t="s">
        <v>1132</v>
      </c>
      <c r="Q5663" s="141" t="s">
        <v>631</v>
      </c>
      <c r="R5663" s="141" t="s">
        <v>3468</v>
      </c>
      <c r="S5663" s="148" t="s">
        <v>3283</v>
      </c>
      <c r="T5663" s="147">
        <v>1610000</v>
      </c>
      <c r="U5663" s="147">
        <v>0</v>
      </c>
      <c r="V5663" s="147">
        <v>0</v>
      </c>
      <c r="W5663" s="147">
        <v>0</v>
      </c>
    </row>
    <row r="5664" spans="1:23">
      <c r="A5664" s="141" t="s">
        <v>3465</v>
      </c>
      <c r="B5664" s="141" t="s">
        <v>284</v>
      </c>
      <c r="C5664" s="141" t="s">
        <v>3457</v>
      </c>
      <c r="D5664" s="141" t="s">
        <v>3456</v>
      </c>
      <c r="E5664" s="141" t="s">
        <v>4138</v>
      </c>
      <c r="F5664" s="141" t="s">
        <v>4139</v>
      </c>
      <c r="G5664" s="141" t="s">
        <v>53</v>
      </c>
      <c r="H5664" s="141" t="s">
        <v>4117</v>
      </c>
      <c r="I5664" s="141" t="s">
        <v>3498</v>
      </c>
      <c r="J5664" s="141" t="s">
        <v>154</v>
      </c>
      <c r="K5664" s="141" t="s">
        <v>155</v>
      </c>
      <c r="L5664" s="141" t="s">
        <v>4136</v>
      </c>
      <c r="M5664" s="141" t="s">
        <v>233</v>
      </c>
      <c r="N5664" s="141" t="s">
        <v>414</v>
      </c>
      <c r="O5664" s="141" t="s">
        <v>287</v>
      </c>
      <c r="P5664" s="141" t="s">
        <v>905</v>
      </c>
      <c r="Q5664" s="141" t="s">
        <v>418</v>
      </c>
      <c r="R5664" s="141" t="s">
        <v>3468</v>
      </c>
      <c r="S5664" s="148" t="s">
        <v>3283</v>
      </c>
      <c r="T5664" s="147">
        <v>1718400</v>
      </c>
      <c r="U5664" s="147">
        <v>0</v>
      </c>
      <c r="V5664" s="147">
        <v>0</v>
      </c>
      <c r="W5664" s="147">
        <v>0</v>
      </c>
    </row>
    <row r="5665" spans="1:23">
      <c r="A5665" s="141" t="s">
        <v>3465</v>
      </c>
      <c r="B5665" s="141" t="s">
        <v>284</v>
      </c>
      <c r="C5665" s="141" t="s">
        <v>3457</v>
      </c>
      <c r="D5665" s="141" t="s">
        <v>3456</v>
      </c>
      <c r="E5665" s="141" t="s">
        <v>4138</v>
      </c>
      <c r="F5665" s="141" t="s">
        <v>4139</v>
      </c>
      <c r="G5665" s="141" t="s">
        <v>53</v>
      </c>
      <c r="H5665" s="141" t="s">
        <v>4117</v>
      </c>
      <c r="I5665" s="141" t="s">
        <v>3498</v>
      </c>
      <c r="J5665" s="141" t="s">
        <v>154</v>
      </c>
      <c r="K5665" s="141" t="s">
        <v>155</v>
      </c>
      <c r="L5665" s="141" t="s">
        <v>4136</v>
      </c>
      <c r="M5665" s="141" t="s">
        <v>233</v>
      </c>
      <c r="N5665" s="141" t="s">
        <v>300</v>
      </c>
      <c r="O5665" s="141" t="s">
        <v>287</v>
      </c>
      <c r="P5665" s="141" t="s">
        <v>1132</v>
      </c>
      <c r="Q5665" s="141" t="s">
        <v>631</v>
      </c>
      <c r="R5665" s="141" t="s">
        <v>3468</v>
      </c>
      <c r="S5665" s="148" t="s">
        <v>3283</v>
      </c>
      <c r="T5665" s="147">
        <v>625000</v>
      </c>
      <c r="U5665" s="147">
        <v>0</v>
      </c>
      <c r="V5665" s="147">
        <v>0</v>
      </c>
      <c r="W5665" s="147">
        <v>0</v>
      </c>
    </row>
    <row r="5666" spans="1:23">
      <c r="A5666" s="141" t="s">
        <v>3465</v>
      </c>
      <c r="B5666" s="141" t="s">
        <v>284</v>
      </c>
      <c r="C5666" s="141" t="s">
        <v>3457</v>
      </c>
      <c r="D5666" s="141" t="s">
        <v>3456</v>
      </c>
      <c r="E5666" s="141" t="s">
        <v>4138</v>
      </c>
      <c r="F5666" s="141" t="s">
        <v>4139</v>
      </c>
      <c r="G5666" s="141" t="s">
        <v>53</v>
      </c>
      <c r="H5666" s="141" t="s">
        <v>4117</v>
      </c>
      <c r="I5666" s="141" t="s">
        <v>3498</v>
      </c>
      <c r="J5666" s="141" t="s">
        <v>154</v>
      </c>
      <c r="K5666" s="141" t="s">
        <v>155</v>
      </c>
      <c r="L5666" s="141" t="s">
        <v>4140</v>
      </c>
      <c r="M5666" s="141" t="s">
        <v>239</v>
      </c>
      <c r="N5666" s="141" t="s">
        <v>414</v>
      </c>
      <c r="O5666" s="141" t="s">
        <v>287</v>
      </c>
      <c r="P5666" s="141" t="s">
        <v>905</v>
      </c>
      <c r="Q5666" s="141" t="s">
        <v>418</v>
      </c>
      <c r="R5666" s="141" t="s">
        <v>3468</v>
      </c>
      <c r="S5666" s="148" t="s">
        <v>3283</v>
      </c>
      <c r="T5666" s="147">
        <v>75000</v>
      </c>
      <c r="U5666" s="147">
        <v>0</v>
      </c>
      <c r="V5666" s="147">
        <v>0</v>
      </c>
      <c r="W5666" s="147">
        <v>0</v>
      </c>
    </row>
    <row r="5667" spans="1:23">
      <c r="A5667" s="141" t="s">
        <v>3465</v>
      </c>
      <c r="B5667" s="141" t="s">
        <v>284</v>
      </c>
      <c r="C5667" s="141" t="s">
        <v>3457</v>
      </c>
      <c r="D5667" s="141" t="s">
        <v>3456</v>
      </c>
      <c r="E5667" s="141" t="s">
        <v>4138</v>
      </c>
      <c r="F5667" s="141" t="s">
        <v>4139</v>
      </c>
      <c r="G5667" s="141" t="s">
        <v>53</v>
      </c>
      <c r="H5667" s="141" t="s">
        <v>4117</v>
      </c>
      <c r="I5667" s="141" t="s">
        <v>3498</v>
      </c>
      <c r="J5667" s="141" t="s">
        <v>154</v>
      </c>
      <c r="K5667" s="141" t="s">
        <v>155</v>
      </c>
      <c r="L5667" s="141" t="s">
        <v>4140</v>
      </c>
      <c r="M5667" s="141" t="s">
        <v>239</v>
      </c>
      <c r="N5667" s="141" t="s">
        <v>300</v>
      </c>
      <c r="O5667" s="141" t="s">
        <v>287</v>
      </c>
      <c r="P5667" s="141" t="s">
        <v>1132</v>
      </c>
      <c r="Q5667" s="141" t="s">
        <v>631</v>
      </c>
      <c r="R5667" s="141" t="s">
        <v>3468</v>
      </c>
      <c r="S5667" s="148" t="s">
        <v>3283</v>
      </c>
      <c r="T5667" s="147">
        <v>75000</v>
      </c>
      <c r="U5667" s="147">
        <v>0</v>
      </c>
      <c r="V5667" s="147">
        <v>0</v>
      </c>
      <c r="W5667" s="147">
        <v>0</v>
      </c>
    </row>
    <row r="5668" spans="1:23">
      <c r="A5668" s="141" t="s">
        <v>3465</v>
      </c>
      <c r="B5668" s="141" t="s">
        <v>284</v>
      </c>
      <c r="C5668" s="141" t="s">
        <v>3457</v>
      </c>
      <c r="D5668" s="141" t="s">
        <v>3456</v>
      </c>
      <c r="E5668" s="141" t="s">
        <v>4138</v>
      </c>
      <c r="F5668" s="141" t="s">
        <v>4139</v>
      </c>
      <c r="G5668" s="141" t="s">
        <v>53</v>
      </c>
      <c r="H5668" s="141" t="s">
        <v>4117</v>
      </c>
      <c r="I5668" s="141" t="s">
        <v>3498</v>
      </c>
      <c r="J5668" s="141" t="s">
        <v>154</v>
      </c>
      <c r="K5668" s="141" t="s">
        <v>155</v>
      </c>
      <c r="L5668" s="141" t="s">
        <v>4140</v>
      </c>
      <c r="M5668" s="141" t="s">
        <v>240</v>
      </c>
      <c r="N5668" s="141" t="s">
        <v>414</v>
      </c>
      <c r="O5668" s="141" t="s">
        <v>287</v>
      </c>
      <c r="P5668" s="141" t="s">
        <v>905</v>
      </c>
      <c r="Q5668" s="141" t="s">
        <v>418</v>
      </c>
      <c r="R5668" s="141" t="s">
        <v>3468</v>
      </c>
      <c r="S5668" s="148" t="s">
        <v>3283</v>
      </c>
      <c r="T5668" s="147">
        <v>12060000</v>
      </c>
      <c r="U5668" s="147">
        <v>0</v>
      </c>
      <c r="V5668" s="147">
        <v>0</v>
      </c>
      <c r="W5668" s="147">
        <v>0</v>
      </c>
    </row>
    <row r="5669" spans="1:23">
      <c r="A5669" s="141" t="s">
        <v>3465</v>
      </c>
      <c r="B5669" s="141" t="s">
        <v>284</v>
      </c>
      <c r="C5669" s="141" t="s">
        <v>3457</v>
      </c>
      <c r="D5669" s="141" t="s">
        <v>3456</v>
      </c>
      <c r="E5669" s="141" t="s">
        <v>4138</v>
      </c>
      <c r="F5669" s="141" t="s">
        <v>4139</v>
      </c>
      <c r="G5669" s="141" t="s">
        <v>53</v>
      </c>
      <c r="H5669" s="141" t="s">
        <v>4117</v>
      </c>
      <c r="I5669" s="141" t="s">
        <v>3498</v>
      </c>
      <c r="J5669" s="141" t="s">
        <v>154</v>
      </c>
      <c r="K5669" s="141" t="s">
        <v>155</v>
      </c>
      <c r="L5669" s="141" t="s">
        <v>4140</v>
      </c>
      <c r="M5669" s="141" t="s">
        <v>240</v>
      </c>
      <c r="N5669" s="141" t="s">
        <v>300</v>
      </c>
      <c r="O5669" s="141" t="s">
        <v>287</v>
      </c>
      <c r="P5669" s="141" t="s">
        <v>1132</v>
      </c>
      <c r="Q5669" s="141" t="s">
        <v>631</v>
      </c>
      <c r="R5669" s="141" t="s">
        <v>3468</v>
      </c>
      <c r="S5669" s="148" t="s">
        <v>3283</v>
      </c>
      <c r="T5669" s="147">
        <v>1336500</v>
      </c>
      <c r="U5669" s="147">
        <v>0</v>
      </c>
      <c r="V5669" s="147">
        <v>0</v>
      </c>
      <c r="W5669" s="147">
        <v>0</v>
      </c>
    </row>
    <row r="5670" spans="1:23">
      <c r="A5670" s="141" t="s">
        <v>3465</v>
      </c>
      <c r="B5670" s="141" t="s">
        <v>284</v>
      </c>
      <c r="C5670" s="141" t="s">
        <v>3457</v>
      </c>
      <c r="D5670" s="141" t="s">
        <v>3456</v>
      </c>
      <c r="E5670" s="141" t="s">
        <v>4138</v>
      </c>
      <c r="F5670" s="141" t="s">
        <v>4139</v>
      </c>
      <c r="G5670" s="141" t="s">
        <v>53</v>
      </c>
      <c r="H5670" s="141" t="s">
        <v>4117</v>
      </c>
      <c r="I5670" s="141" t="s">
        <v>3498</v>
      </c>
      <c r="J5670" s="141" t="s">
        <v>154</v>
      </c>
      <c r="K5670" s="141" t="s">
        <v>155</v>
      </c>
      <c r="L5670" s="141" t="s">
        <v>4140</v>
      </c>
      <c r="M5670" s="141" t="s">
        <v>241</v>
      </c>
      <c r="N5670" s="141" t="s">
        <v>414</v>
      </c>
      <c r="O5670" s="141" t="s">
        <v>287</v>
      </c>
      <c r="P5670" s="141" t="s">
        <v>905</v>
      </c>
      <c r="Q5670" s="141" t="s">
        <v>418</v>
      </c>
      <c r="R5670" s="141" t="s">
        <v>3468</v>
      </c>
      <c r="S5670" s="148" t="s">
        <v>3283</v>
      </c>
      <c r="T5670" s="147">
        <v>22384591</v>
      </c>
      <c r="U5670" s="147">
        <v>0</v>
      </c>
      <c r="V5670" s="147">
        <v>0</v>
      </c>
      <c r="W5670" s="147">
        <v>0</v>
      </c>
    </row>
    <row r="5671" spans="1:23">
      <c r="A5671" s="141" t="s">
        <v>3465</v>
      </c>
      <c r="B5671" s="141" t="s">
        <v>284</v>
      </c>
      <c r="C5671" s="141" t="s">
        <v>3457</v>
      </c>
      <c r="D5671" s="141" t="s">
        <v>3456</v>
      </c>
      <c r="E5671" s="141" t="s">
        <v>4138</v>
      </c>
      <c r="F5671" s="141" t="s">
        <v>4139</v>
      </c>
      <c r="G5671" s="141" t="s">
        <v>53</v>
      </c>
      <c r="H5671" s="141" t="s">
        <v>4117</v>
      </c>
      <c r="I5671" s="141" t="s">
        <v>3498</v>
      </c>
      <c r="J5671" s="141" t="s">
        <v>154</v>
      </c>
      <c r="K5671" s="141" t="s">
        <v>155</v>
      </c>
      <c r="L5671" s="141" t="s">
        <v>4140</v>
      </c>
      <c r="M5671" s="141" t="s">
        <v>241</v>
      </c>
      <c r="N5671" s="141" t="s">
        <v>300</v>
      </c>
      <c r="O5671" s="141" t="s">
        <v>287</v>
      </c>
      <c r="P5671" s="141" t="s">
        <v>1132</v>
      </c>
      <c r="Q5671" s="141" t="s">
        <v>631</v>
      </c>
      <c r="R5671" s="141" t="s">
        <v>3468</v>
      </c>
      <c r="S5671" s="148" t="s">
        <v>3283</v>
      </c>
      <c r="T5671" s="147">
        <v>14954050</v>
      </c>
      <c r="U5671" s="147">
        <v>0</v>
      </c>
      <c r="V5671" s="147">
        <v>0</v>
      </c>
      <c r="W5671" s="147">
        <v>0</v>
      </c>
    </row>
    <row r="5672" spans="1:23">
      <c r="A5672" s="141" t="s">
        <v>3465</v>
      </c>
      <c r="B5672" s="141" t="s">
        <v>284</v>
      </c>
      <c r="C5672" s="141" t="s">
        <v>3457</v>
      </c>
      <c r="D5672" s="141" t="s">
        <v>3456</v>
      </c>
      <c r="E5672" s="141" t="s">
        <v>4138</v>
      </c>
      <c r="F5672" s="141" t="s">
        <v>4139</v>
      </c>
      <c r="G5672" s="141" t="s">
        <v>53</v>
      </c>
      <c r="H5672" s="141" t="s">
        <v>4117</v>
      </c>
      <c r="I5672" s="141" t="s">
        <v>3514</v>
      </c>
      <c r="J5672" s="141" t="s">
        <v>174</v>
      </c>
      <c r="K5672" s="141" t="s">
        <v>175</v>
      </c>
      <c r="L5672" s="141" t="s">
        <v>4140</v>
      </c>
      <c r="M5672" s="141" t="s">
        <v>235</v>
      </c>
      <c r="N5672" s="141" t="s">
        <v>484</v>
      </c>
      <c r="O5672" s="141" t="s">
        <v>287</v>
      </c>
      <c r="P5672" s="141" t="s">
        <v>1373</v>
      </c>
      <c r="Q5672" s="141" t="s">
        <v>2373</v>
      </c>
      <c r="R5672" s="141" t="s">
        <v>3468</v>
      </c>
      <c r="S5672" s="148" t="s">
        <v>3283</v>
      </c>
      <c r="T5672" s="147">
        <v>0</v>
      </c>
      <c r="U5672" s="147">
        <v>1071560.98</v>
      </c>
      <c r="V5672" s="147">
        <v>0</v>
      </c>
      <c r="W5672" s="147">
        <v>0</v>
      </c>
    </row>
    <row r="5673" spans="1:23">
      <c r="A5673" s="141" t="s">
        <v>3465</v>
      </c>
      <c r="B5673" s="141" t="s">
        <v>284</v>
      </c>
      <c r="C5673" s="141" t="s">
        <v>3457</v>
      </c>
      <c r="D5673" s="141" t="s">
        <v>3456</v>
      </c>
      <c r="E5673" s="141" t="s">
        <v>4138</v>
      </c>
      <c r="F5673" s="141" t="s">
        <v>4139</v>
      </c>
      <c r="G5673" s="141" t="s">
        <v>53</v>
      </c>
      <c r="H5673" s="141" t="s">
        <v>4117</v>
      </c>
      <c r="I5673" s="141" t="s">
        <v>3514</v>
      </c>
      <c r="J5673" s="141" t="s">
        <v>174</v>
      </c>
      <c r="K5673" s="141" t="s">
        <v>175</v>
      </c>
      <c r="L5673" s="141" t="s">
        <v>4140</v>
      </c>
      <c r="M5673" s="141" t="s">
        <v>243</v>
      </c>
      <c r="N5673" s="141" t="s">
        <v>330</v>
      </c>
      <c r="O5673" s="141" t="s">
        <v>287</v>
      </c>
      <c r="P5673" s="141" t="s">
        <v>815</v>
      </c>
      <c r="Q5673" s="141" t="s">
        <v>2229</v>
      </c>
      <c r="R5673" s="141" t="s">
        <v>3468</v>
      </c>
      <c r="S5673" s="148" t="s">
        <v>3283</v>
      </c>
      <c r="T5673" s="147">
        <v>700000</v>
      </c>
      <c r="U5673" s="147">
        <v>0</v>
      </c>
      <c r="V5673" s="147">
        <v>0</v>
      </c>
      <c r="W5673" s="147">
        <v>0</v>
      </c>
    </row>
    <row r="5674" spans="1:23">
      <c r="A5674" s="141" t="s">
        <v>3465</v>
      </c>
      <c r="B5674" s="141" t="s">
        <v>284</v>
      </c>
      <c r="C5674" s="141" t="s">
        <v>3457</v>
      </c>
      <c r="D5674" s="141" t="s">
        <v>3456</v>
      </c>
      <c r="E5674" s="141" t="s">
        <v>4138</v>
      </c>
      <c r="F5674" s="141" t="s">
        <v>4139</v>
      </c>
      <c r="G5674" s="141" t="s">
        <v>53</v>
      </c>
      <c r="H5674" s="141" t="s">
        <v>4117</v>
      </c>
      <c r="I5674" s="141" t="s">
        <v>3514</v>
      </c>
      <c r="J5674" s="141" t="s">
        <v>174</v>
      </c>
      <c r="K5674" s="141" t="s">
        <v>175</v>
      </c>
      <c r="L5674" s="141" t="s">
        <v>4140</v>
      </c>
      <c r="M5674" s="141" t="s">
        <v>243</v>
      </c>
      <c r="N5674" s="141" t="s">
        <v>473</v>
      </c>
      <c r="O5674" s="141" t="s">
        <v>287</v>
      </c>
      <c r="P5674" s="141" t="s">
        <v>963</v>
      </c>
      <c r="Q5674" s="141" t="s">
        <v>474</v>
      </c>
      <c r="R5674" s="141" t="s">
        <v>3468</v>
      </c>
      <c r="S5674" s="148" t="s">
        <v>3283</v>
      </c>
      <c r="T5674" s="147">
        <v>551071</v>
      </c>
      <c r="U5674" s="147">
        <v>0</v>
      </c>
      <c r="V5674" s="147">
        <v>0</v>
      </c>
      <c r="W5674" s="147">
        <v>0</v>
      </c>
    </row>
    <row r="5675" spans="1:23">
      <c r="A5675" s="141" t="s">
        <v>3465</v>
      </c>
      <c r="B5675" s="141" t="s">
        <v>284</v>
      </c>
      <c r="C5675" s="141" t="s">
        <v>3457</v>
      </c>
      <c r="D5675" s="141" t="s">
        <v>3456</v>
      </c>
      <c r="E5675" s="141" t="s">
        <v>4138</v>
      </c>
      <c r="F5675" s="141" t="s">
        <v>4139</v>
      </c>
      <c r="G5675" s="141" t="s">
        <v>53</v>
      </c>
      <c r="H5675" s="141" t="s">
        <v>4117</v>
      </c>
      <c r="I5675" s="141" t="s">
        <v>3514</v>
      </c>
      <c r="J5675" s="141" t="s">
        <v>174</v>
      </c>
      <c r="K5675" s="141" t="s">
        <v>175</v>
      </c>
      <c r="L5675" s="141" t="s">
        <v>4140</v>
      </c>
      <c r="M5675" s="141" t="s">
        <v>243</v>
      </c>
      <c r="N5675" s="141" t="s">
        <v>298</v>
      </c>
      <c r="O5675" s="141" t="s">
        <v>287</v>
      </c>
      <c r="P5675" s="141" t="s">
        <v>1997</v>
      </c>
      <c r="Q5675" s="141" t="s">
        <v>2416</v>
      </c>
      <c r="R5675" s="141" t="s">
        <v>3468</v>
      </c>
      <c r="S5675" s="148" t="s">
        <v>3283</v>
      </c>
      <c r="T5675" s="147">
        <v>0</v>
      </c>
      <c r="U5675" s="147">
        <v>0</v>
      </c>
      <c r="V5675" s="147">
        <v>0</v>
      </c>
      <c r="W5675" s="147">
        <v>0</v>
      </c>
    </row>
    <row r="5676" spans="1:23">
      <c r="A5676" s="141" t="s">
        <v>3465</v>
      </c>
      <c r="B5676" s="141" t="s">
        <v>284</v>
      </c>
      <c r="C5676" s="141" t="s">
        <v>3457</v>
      </c>
      <c r="D5676" s="141" t="s">
        <v>3456</v>
      </c>
      <c r="E5676" s="141" t="s">
        <v>4138</v>
      </c>
      <c r="F5676" s="141" t="s">
        <v>4139</v>
      </c>
      <c r="G5676" s="141" t="s">
        <v>53</v>
      </c>
      <c r="H5676" s="141" t="s">
        <v>4086</v>
      </c>
      <c r="I5676" s="141" t="s">
        <v>3498</v>
      </c>
      <c r="J5676" s="141" t="s">
        <v>154</v>
      </c>
      <c r="K5676" s="141" t="s">
        <v>155</v>
      </c>
      <c r="L5676" s="141" t="s">
        <v>4136</v>
      </c>
      <c r="M5676" s="141" t="s">
        <v>229</v>
      </c>
      <c r="N5676" s="141" t="s">
        <v>414</v>
      </c>
      <c r="O5676" s="141" t="s">
        <v>287</v>
      </c>
      <c r="P5676" s="141" t="s">
        <v>905</v>
      </c>
      <c r="Q5676" s="141" t="s">
        <v>418</v>
      </c>
      <c r="R5676" s="141" t="s">
        <v>3468</v>
      </c>
      <c r="S5676" s="148" t="s">
        <v>3283</v>
      </c>
      <c r="T5676" s="147">
        <v>0</v>
      </c>
      <c r="U5676" s="147">
        <v>7000000</v>
      </c>
      <c r="V5676" s="147">
        <v>0</v>
      </c>
      <c r="W5676" s="147">
        <v>0</v>
      </c>
    </row>
    <row r="5677" spans="1:23">
      <c r="A5677" s="141" t="s">
        <v>3465</v>
      </c>
      <c r="B5677" s="141" t="s">
        <v>284</v>
      </c>
      <c r="C5677" s="141" t="s">
        <v>3457</v>
      </c>
      <c r="D5677" s="141" t="s">
        <v>3456</v>
      </c>
      <c r="E5677" s="141" t="s">
        <v>4138</v>
      </c>
      <c r="F5677" s="141" t="s">
        <v>4139</v>
      </c>
      <c r="G5677" s="141" t="s">
        <v>53</v>
      </c>
      <c r="H5677" s="141" t="s">
        <v>4086</v>
      </c>
      <c r="I5677" s="141" t="s">
        <v>3498</v>
      </c>
      <c r="J5677" s="141" t="s">
        <v>154</v>
      </c>
      <c r="K5677" s="141" t="s">
        <v>155</v>
      </c>
      <c r="L5677" s="141" t="s">
        <v>4136</v>
      </c>
      <c r="M5677" s="141" t="s">
        <v>229</v>
      </c>
      <c r="N5677" s="141" t="s">
        <v>300</v>
      </c>
      <c r="O5677" s="141" t="s">
        <v>287</v>
      </c>
      <c r="P5677" s="141" t="s">
        <v>1132</v>
      </c>
      <c r="Q5677" s="141" t="s">
        <v>631</v>
      </c>
      <c r="R5677" s="141" t="s">
        <v>3468</v>
      </c>
      <c r="S5677" s="148" t="s">
        <v>3283</v>
      </c>
      <c r="T5677" s="147">
        <v>0</v>
      </c>
      <c r="U5677" s="147">
        <v>15372000</v>
      </c>
      <c r="V5677" s="147">
        <v>0</v>
      </c>
      <c r="W5677" s="147">
        <v>0</v>
      </c>
    </row>
    <row r="5678" spans="1:23">
      <c r="A5678" s="141" t="s">
        <v>3465</v>
      </c>
      <c r="B5678" s="141" t="s">
        <v>284</v>
      </c>
      <c r="C5678" s="141" t="s">
        <v>3457</v>
      </c>
      <c r="D5678" s="141" t="s">
        <v>3456</v>
      </c>
      <c r="E5678" s="141" t="s">
        <v>4138</v>
      </c>
      <c r="F5678" s="141" t="s">
        <v>4139</v>
      </c>
      <c r="G5678" s="141" t="s">
        <v>53</v>
      </c>
      <c r="H5678" s="141" t="s">
        <v>4086</v>
      </c>
      <c r="I5678" s="141" t="s">
        <v>3498</v>
      </c>
      <c r="J5678" s="141" t="s">
        <v>154</v>
      </c>
      <c r="K5678" s="141" t="s">
        <v>155</v>
      </c>
      <c r="L5678" s="141" t="s">
        <v>4136</v>
      </c>
      <c r="M5678" s="141" t="s">
        <v>231</v>
      </c>
      <c r="N5678" s="141" t="s">
        <v>414</v>
      </c>
      <c r="O5678" s="141" t="s">
        <v>287</v>
      </c>
      <c r="P5678" s="141" t="s">
        <v>905</v>
      </c>
      <c r="Q5678" s="141" t="s">
        <v>418</v>
      </c>
      <c r="R5678" s="141" t="s">
        <v>3468</v>
      </c>
      <c r="S5678" s="148" t="s">
        <v>3283</v>
      </c>
      <c r="T5678" s="147">
        <v>0</v>
      </c>
      <c r="U5678" s="147">
        <v>1450000</v>
      </c>
      <c r="V5678" s="147">
        <v>0</v>
      </c>
      <c r="W5678" s="147">
        <v>0</v>
      </c>
    </row>
    <row r="5679" spans="1:23">
      <c r="A5679" s="141" t="s">
        <v>3465</v>
      </c>
      <c r="B5679" s="141" t="s">
        <v>284</v>
      </c>
      <c r="C5679" s="141" t="s">
        <v>3457</v>
      </c>
      <c r="D5679" s="141" t="s">
        <v>3456</v>
      </c>
      <c r="E5679" s="141" t="s">
        <v>4138</v>
      </c>
      <c r="F5679" s="141" t="s">
        <v>4139</v>
      </c>
      <c r="G5679" s="141" t="s">
        <v>53</v>
      </c>
      <c r="H5679" s="141" t="s">
        <v>4086</v>
      </c>
      <c r="I5679" s="141" t="s">
        <v>3498</v>
      </c>
      <c r="J5679" s="141" t="s">
        <v>154</v>
      </c>
      <c r="K5679" s="141" t="s">
        <v>155</v>
      </c>
      <c r="L5679" s="141" t="s">
        <v>4136</v>
      </c>
      <c r="M5679" s="141" t="s">
        <v>231</v>
      </c>
      <c r="N5679" s="141" t="s">
        <v>296</v>
      </c>
      <c r="O5679" s="141" t="s">
        <v>287</v>
      </c>
      <c r="P5679" s="141" t="s">
        <v>924</v>
      </c>
      <c r="Q5679" s="141" t="s">
        <v>437</v>
      </c>
      <c r="R5679" s="141" t="s">
        <v>3468</v>
      </c>
      <c r="S5679" s="148" t="s">
        <v>3283</v>
      </c>
      <c r="T5679" s="147">
        <v>0</v>
      </c>
      <c r="U5679" s="147">
        <v>2062500</v>
      </c>
      <c r="V5679" s="147">
        <v>0</v>
      </c>
      <c r="W5679" s="147">
        <v>0</v>
      </c>
    </row>
    <row r="5680" spans="1:23">
      <c r="A5680" s="141" t="s">
        <v>3465</v>
      </c>
      <c r="B5680" s="141" t="s">
        <v>284</v>
      </c>
      <c r="C5680" s="141" t="s">
        <v>3457</v>
      </c>
      <c r="D5680" s="141" t="s">
        <v>3456</v>
      </c>
      <c r="E5680" s="141" t="s">
        <v>4138</v>
      </c>
      <c r="F5680" s="141" t="s">
        <v>4139</v>
      </c>
      <c r="G5680" s="141" t="s">
        <v>53</v>
      </c>
      <c r="H5680" s="141" t="s">
        <v>4086</v>
      </c>
      <c r="I5680" s="141" t="s">
        <v>3498</v>
      </c>
      <c r="J5680" s="141" t="s">
        <v>154</v>
      </c>
      <c r="K5680" s="141" t="s">
        <v>155</v>
      </c>
      <c r="L5680" s="141" t="s">
        <v>4136</v>
      </c>
      <c r="M5680" s="141" t="s">
        <v>231</v>
      </c>
      <c r="N5680" s="141" t="s">
        <v>473</v>
      </c>
      <c r="O5680" s="141" t="s">
        <v>287</v>
      </c>
      <c r="P5680" s="141" t="s">
        <v>964</v>
      </c>
      <c r="Q5680" s="141" t="s">
        <v>475</v>
      </c>
      <c r="R5680" s="141" t="s">
        <v>3468</v>
      </c>
      <c r="S5680" s="148" t="s">
        <v>3283</v>
      </c>
      <c r="T5680" s="147">
        <v>0</v>
      </c>
      <c r="U5680" s="147">
        <v>3062500</v>
      </c>
      <c r="V5680" s="147">
        <v>0</v>
      </c>
      <c r="W5680" s="147">
        <v>0</v>
      </c>
    </row>
    <row r="5681" spans="1:23">
      <c r="A5681" s="141" t="s">
        <v>3465</v>
      </c>
      <c r="B5681" s="141" t="s">
        <v>284</v>
      </c>
      <c r="C5681" s="141" t="s">
        <v>3457</v>
      </c>
      <c r="D5681" s="141" t="s">
        <v>3456</v>
      </c>
      <c r="E5681" s="141" t="s">
        <v>4138</v>
      </c>
      <c r="F5681" s="141" t="s">
        <v>4139</v>
      </c>
      <c r="G5681" s="141" t="s">
        <v>53</v>
      </c>
      <c r="H5681" s="141" t="s">
        <v>4086</v>
      </c>
      <c r="I5681" s="141" t="s">
        <v>3498</v>
      </c>
      <c r="J5681" s="141" t="s">
        <v>154</v>
      </c>
      <c r="K5681" s="141" t="s">
        <v>155</v>
      </c>
      <c r="L5681" s="141" t="s">
        <v>4136</v>
      </c>
      <c r="M5681" s="141" t="s">
        <v>231</v>
      </c>
      <c r="N5681" s="141" t="s">
        <v>519</v>
      </c>
      <c r="O5681" s="141" t="s">
        <v>287</v>
      </c>
      <c r="P5681" s="141" t="s">
        <v>1014</v>
      </c>
      <c r="Q5681" s="141" t="s">
        <v>521</v>
      </c>
      <c r="R5681" s="141" t="s">
        <v>3468</v>
      </c>
      <c r="S5681" s="148" t="s">
        <v>3283</v>
      </c>
      <c r="T5681" s="147">
        <v>0</v>
      </c>
      <c r="U5681" s="147">
        <v>3062500</v>
      </c>
      <c r="V5681" s="147">
        <v>0</v>
      </c>
      <c r="W5681" s="147">
        <v>0</v>
      </c>
    </row>
    <row r="5682" spans="1:23">
      <c r="A5682" s="141" t="s">
        <v>3465</v>
      </c>
      <c r="B5682" s="141" t="s">
        <v>284</v>
      </c>
      <c r="C5682" s="141" t="s">
        <v>3457</v>
      </c>
      <c r="D5682" s="141" t="s">
        <v>3456</v>
      </c>
      <c r="E5682" s="141" t="s">
        <v>4138</v>
      </c>
      <c r="F5682" s="141" t="s">
        <v>4139</v>
      </c>
      <c r="G5682" s="141" t="s">
        <v>53</v>
      </c>
      <c r="H5682" s="141" t="s">
        <v>4086</v>
      </c>
      <c r="I5682" s="141" t="s">
        <v>3498</v>
      </c>
      <c r="J5682" s="141" t="s">
        <v>154</v>
      </c>
      <c r="K5682" s="141" t="s">
        <v>155</v>
      </c>
      <c r="L5682" s="141" t="s">
        <v>4136</v>
      </c>
      <c r="M5682" s="141" t="s">
        <v>231</v>
      </c>
      <c r="N5682" s="141" t="s">
        <v>551</v>
      </c>
      <c r="O5682" s="141" t="s">
        <v>287</v>
      </c>
      <c r="P5682" s="141" t="s">
        <v>1048</v>
      </c>
      <c r="Q5682" s="141" t="s">
        <v>553</v>
      </c>
      <c r="R5682" s="141" t="s">
        <v>3468</v>
      </c>
      <c r="S5682" s="148" t="s">
        <v>3283</v>
      </c>
      <c r="T5682" s="147">
        <v>0</v>
      </c>
      <c r="U5682" s="147">
        <v>2062500</v>
      </c>
      <c r="V5682" s="147">
        <v>0</v>
      </c>
      <c r="W5682" s="147">
        <v>0</v>
      </c>
    </row>
    <row r="5683" spans="1:23">
      <c r="A5683" s="141" t="s">
        <v>3465</v>
      </c>
      <c r="B5683" s="141" t="s">
        <v>284</v>
      </c>
      <c r="C5683" s="141" t="s">
        <v>3457</v>
      </c>
      <c r="D5683" s="141" t="s">
        <v>3456</v>
      </c>
      <c r="E5683" s="141" t="s">
        <v>4138</v>
      </c>
      <c r="F5683" s="141" t="s">
        <v>4139</v>
      </c>
      <c r="G5683" s="141" t="s">
        <v>53</v>
      </c>
      <c r="H5683" s="141" t="s">
        <v>4086</v>
      </c>
      <c r="I5683" s="141" t="s">
        <v>3498</v>
      </c>
      <c r="J5683" s="141" t="s">
        <v>154</v>
      </c>
      <c r="K5683" s="141" t="s">
        <v>155</v>
      </c>
      <c r="L5683" s="141" t="s">
        <v>4136</v>
      </c>
      <c r="M5683" s="141" t="s">
        <v>231</v>
      </c>
      <c r="N5683" s="141" t="s">
        <v>300</v>
      </c>
      <c r="O5683" s="141" t="s">
        <v>287</v>
      </c>
      <c r="P5683" s="141" t="s">
        <v>1132</v>
      </c>
      <c r="Q5683" s="141" t="s">
        <v>631</v>
      </c>
      <c r="R5683" s="141" t="s">
        <v>3468</v>
      </c>
      <c r="S5683" s="148" t="s">
        <v>3283</v>
      </c>
      <c r="T5683" s="147">
        <v>0</v>
      </c>
      <c r="U5683" s="147">
        <v>550000</v>
      </c>
      <c r="V5683" s="147">
        <v>0</v>
      </c>
      <c r="W5683" s="147">
        <v>0</v>
      </c>
    </row>
    <row r="5684" spans="1:23">
      <c r="A5684" s="141" t="s">
        <v>3465</v>
      </c>
      <c r="B5684" s="141" t="s">
        <v>284</v>
      </c>
      <c r="C5684" s="141" t="s">
        <v>3457</v>
      </c>
      <c r="D5684" s="141" t="s">
        <v>3456</v>
      </c>
      <c r="E5684" s="141" t="s">
        <v>4138</v>
      </c>
      <c r="F5684" s="141" t="s">
        <v>4139</v>
      </c>
      <c r="G5684" s="141" t="s">
        <v>53</v>
      </c>
      <c r="H5684" s="141" t="s">
        <v>4086</v>
      </c>
      <c r="I5684" s="141" t="s">
        <v>3498</v>
      </c>
      <c r="J5684" s="141" t="s">
        <v>154</v>
      </c>
      <c r="K5684" s="141" t="s">
        <v>155</v>
      </c>
      <c r="L5684" s="141" t="s">
        <v>4136</v>
      </c>
      <c r="M5684" s="141" t="s">
        <v>232</v>
      </c>
      <c r="N5684" s="141" t="s">
        <v>414</v>
      </c>
      <c r="O5684" s="141" t="s">
        <v>287</v>
      </c>
      <c r="P5684" s="141" t="s">
        <v>905</v>
      </c>
      <c r="Q5684" s="141" t="s">
        <v>418</v>
      </c>
      <c r="R5684" s="141" t="s">
        <v>3468</v>
      </c>
      <c r="S5684" s="148" t="s">
        <v>3283</v>
      </c>
      <c r="T5684" s="147">
        <v>0</v>
      </c>
      <c r="U5684" s="147">
        <v>2800000</v>
      </c>
      <c r="V5684" s="147">
        <v>0</v>
      </c>
      <c r="W5684" s="147">
        <v>0</v>
      </c>
    </row>
    <row r="5685" spans="1:23">
      <c r="A5685" s="141" t="s">
        <v>3465</v>
      </c>
      <c r="B5685" s="141" t="s">
        <v>284</v>
      </c>
      <c r="C5685" s="141" t="s">
        <v>3457</v>
      </c>
      <c r="D5685" s="141" t="s">
        <v>3456</v>
      </c>
      <c r="E5685" s="141" t="s">
        <v>4138</v>
      </c>
      <c r="F5685" s="141" t="s">
        <v>4139</v>
      </c>
      <c r="G5685" s="141" t="s">
        <v>53</v>
      </c>
      <c r="H5685" s="141" t="s">
        <v>4086</v>
      </c>
      <c r="I5685" s="141" t="s">
        <v>3498</v>
      </c>
      <c r="J5685" s="141" t="s">
        <v>154</v>
      </c>
      <c r="K5685" s="141" t="s">
        <v>155</v>
      </c>
      <c r="L5685" s="141" t="s">
        <v>4136</v>
      </c>
      <c r="M5685" s="141" t="s">
        <v>232</v>
      </c>
      <c r="N5685" s="141" t="s">
        <v>296</v>
      </c>
      <c r="O5685" s="141" t="s">
        <v>287</v>
      </c>
      <c r="P5685" s="141" t="s">
        <v>925</v>
      </c>
      <c r="Q5685" s="141" t="s">
        <v>438</v>
      </c>
      <c r="R5685" s="141" t="s">
        <v>3468</v>
      </c>
      <c r="S5685" s="148" t="s">
        <v>3283</v>
      </c>
      <c r="T5685" s="147">
        <v>0</v>
      </c>
      <c r="U5685" s="147">
        <v>5653697</v>
      </c>
      <c r="V5685" s="147">
        <v>0</v>
      </c>
      <c r="W5685" s="147">
        <v>0</v>
      </c>
    </row>
    <row r="5686" spans="1:23">
      <c r="A5686" s="141" t="s">
        <v>3465</v>
      </c>
      <c r="B5686" s="141" t="s">
        <v>284</v>
      </c>
      <c r="C5686" s="141" t="s">
        <v>3457</v>
      </c>
      <c r="D5686" s="141" t="s">
        <v>3456</v>
      </c>
      <c r="E5686" s="141" t="s">
        <v>4138</v>
      </c>
      <c r="F5686" s="141" t="s">
        <v>4139</v>
      </c>
      <c r="G5686" s="141" t="s">
        <v>53</v>
      </c>
      <c r="H5686" s="141" t="s">
        <v>4086</v>
      </c>
      <c r="I5686" s="141" t="s">
        <v>3498</v>
      </c>
      <c r="J5686" s="141" t="s">
        <v>154</v>
      </c>
      <c r="K5686" s="141" t="s">
        <v>155</v>
      </c>
      <c r="L5686" s="141" t="s">
        <v>4136</v>
      </c>
      <c r="M5686" s="141" t="s">
        <v>232</v>
      </c>
      <c r="N5686" s="141" t="s">
        <v>473</v>
      </c>
      <c r="O5686" s="141" t="s">
        <v>287</v>
      </c>
      <c r="P5686" s="141" t="s">
        <v>964</v>
      </c>
      <c r="Q5686" s="141" t="s">
        <v>475</v>
      </c>
      <c r="R5686" s="141" t="s">
        <v>3468</v>
      </c>
      <c r="S5686" s="148" t="s">
        <v>3283</v>
      </c>
      <c r="T5686" s="147">
        <v>0</v>
      </c>
      <c r="U5686" s="147">
        <v>1706313</v>
      </c>
      <c r="V5686" s="147">
        <v>0</v>
      </c>
      <c r="W5686" s="147">
        <v>0</v>
      </c>
    </row>
    <row r="5687" spans="1:23">
      <c r="A5687" s="141" t="s">
        <v>3465</v>
      </c>
      <c r="B5687" s="141" t="s">
        <v>284</v>
      </c>
      <c r="C5687" s="141" t="s">
        <v>3457</v>
      </c>
      <c r="D5687" s="141" t="s">
        <v>3456</v>
      </c>
      <c r="E5687" s="141" t="s">
        <v>4138</v>
      </c>
      <c r="F5687" s="141" t="s">
        <v>4139</v>
      </c>
      <c r="G5687" s="141" t="s">
        <v>53</v>
      </c>
      <c r="H5687" s="141" t="s">
        <v>4086</v>
      </c>
      <c r="I5687" s="141" t="s">
        <v>3498</v>
      </c>
      <c r="J5687" s="141" t="s">
        <v>154</v>
      </c>
      <c r="K5687" s="141" t="s">
        <v>155</v>
      </c>
      <c r="L5687" s="141" t="s">
        <v>4136</v>
      </c>
      <c r="M5687" s="141" t="s">
        <v>232</v>
      </c>
      <c r="N5687" s="141" t="s">
        <v>519</v>
      </c>
      <c r="O5687" s="141" t="s">
        <v>287</v>
      </c>
      <c r="P5687" s="141" t="s">
        <v>1014</v>
      </c>
      <c r="Q5687" s="141" t="s">
        <v>521</v>
      </c>
      <c r="R5687" s="141" t="s">
        <v>3468</v>
      </c>
      <c r="S5687" s="148" t="s">
        <v>3283</v>
      </c>
      <c r="T5687" s="147">
        <v>0</v>
      </c>
      <c r="U5687" s="147">
        <v>2262700</v>
      </c>
      <c r="V5687" s="147">
        <v>0</v>
      </c>
      <c r="W5687" s="147">
        <v>0</v>
      </c>
    </row>
    <row r="5688" spans="1:23">
      <c r="A5688" s="141" t="s">
        <v>3465</v>
      </c>
      <c r="B5688" s="141" t="s">
        <v>284</v>
      </c>
      <c r="C5688" s="141" t="s">
        <v>3457</v>
      </c>
      <c r="D5688" s="141" t="s">
        <v>3456</v>
      </c>
      <c r="E5688" s="141" t="s">
        <v>4138</v>
      </c>
      <c r="F5688" s="141" t="s">
        <v>4139</v>
      </c>
      <c r="G5688" s="141" t="s">
        <v>53</v>
      </c>
      <c r="H5688" s="141" t="s">
        <v>4086</v>
      </c>
      <c r="I5688" s="141" t="s">
        <v>3498</v>
      </c>
      <c r="J5688" s="141" t="s">
        <v>154</v>
      </c>
      <c r="K5688" s="141" t="s">
        <v>155</v>
      </c>
      <c r="L5688" s="141" t="s">
        <v>4136</v>
      </c>
      <c r="M5688" s="141" t="s">
        <v>232</v>
      </c>
      <c r="N5688" s="141" t="s">
        <v>551</v>
      </c>
      <c r="O5688" s="141" t="s">
        <v>287</v>
      </c>
      <c r="P5688" s="141" t="s">
        <v>1048</v>
      </c>
      <c r="Q5688" s="141" t="s">
        <v>553</v>
      </c>
      <c r="R5688" s="141" t="s">
        <v>3468</v>
      </c>
      <c r="S5688" s="148" t="s">
        <v>3283</v>
      </c>
      <c r="T5688" s="147">
        <v>0</v>
      </c>
      <c r="U5688" s="147">
        <v>10914700</v>
      </c>
      <c r="V5688" s="147">
        <v>0</v>
      </c>
      <c r="W5688" s="147">
        <v>0</v>
      </c>
    </row>
    <row r="5689" spans="1:23">
      <c r="A5689" s="141" t="s">
        <v>3465</v>
      </c>
      <c r="B5689" s="141" t="s">
        <v>284</v>
      </c>
      <c r="C5689" s="141" t="s">
        <v>3457</v>
      </c>
      <c r="D5689" s="141" t="s">
        <v>3456</v>
      </c>
      <c r="E5689" s="141" t="s">
        <v>4138</v>
      </c>
      <c r="F5689" s="141" t="s">
        <v>4139</v>
      </c>
      <c r="G5689" s="141" t="s">
        <v>53</v>
      </c>
      <c r="H5689" s="141" t="s">
        <v>4086</v>
      </c>
      <c r="I5689" s="141" t="s">
        <v>3498</v>
      </c>
      <c r="J5689" s="141" t="s">
        <v>154</v>
      </c>
      <c r="K5689" s="141" t="s">
        <v>155</v>
      </c>
      <c r="L5689" s="141" t="s">
        <v>4136</v>
      </c>
      <c r="M5689" s="141" t="s">
        <v>232</v>
      </c>
      <c r="N5689" s="141" t="s">
        <v>551</v>
      </c>
      <c r="O5689" s="141" t="s">
        <v>287</v>
      </c>
      <c r="P5689" s="141" t="s">
        <v>1050</v>
      </c>
      <c r="Q5689" s="141" t="s">
        <v>554</v>
      </c>
      <c r="R5689" s="141" t="s">
        <v>3468</v>
      </c>
      <c r="S5689" s="148" t="s">
        <v>3283</v>
      </c>
      <c r="T5689" s="147">
        <v>0</v>
      </c>
      <c r="U5689" s="147">
        <v>6226900</v>
      </c>
      <c r="V5689" s="147">
        <v>0</v>
      </c>
      <c r="W5689" s="147">
        <v>0</v>
      </c>
    </row>
    <row r="5690" spans="1:23">
      <c r="A5690" s="141" t="s">
        <v>3465</v>
      </c>
      <c r="B5690" s="141" t="s">
        <v>284</v>
      </c>
      <c r="C5690" s="141" t="s">
        <v>3457</v>
      </c>
      <c r="D5690" s="141" t="s">
        <v>3456</v>
      </c>
      <c r="E5690" s="141" t="s">
        <v>4138</v>
      </c>
      <c r="F5690" s="141" t="s">
        <v>4139</v>
      </c>
      <c r="G5690" s="141" t="s">
        <v>53</v>
      </c>
      <c r="H5690" s="141" t="s">
        <v>4086</v>
      </c>
      <c r="I5690" s="141" t="s">
        <v>3498</v>
      </c>
      <c r="J5690" s="141" t="s">
        <v>154</v>
      </c>
      <c r="K5690" s="141" t="s">
        <v>155</v>
      </c>
      <c r="L5690" s="141" t="s">
        <v>4136</v>
      </c>
      <c r="M5690" s="141" t="s">
        <v>232</v>
      </c>
      <c r="N5690" s="141" t="s">
        <v>300</v>
      </c>
      <c r="O5690" s="141" t="s">
        <v>287</v>
      </c>
      <c r="P5690" s="141" t="s">
        <v>1132</v>
      </c>
      <c r="Q5690" s="141" t="s">
        <v>631</v>
      </c>
      <c r="R5690" s="141" t="s">
        <v>3468</v>
      </c>
      <c r="S5690" s="148" t="s">
        <v>3283</v>
      </c>
      <c r="T5690" s="147">
        <v>0</v>
      </c>
      <c r="U5690" s="147">
        <v>1610000</v>
      </c>
      <c r="V5690" s="147">
        <v>0</v>
      </c>
      <c r="W5690" s="147">
        <v>0</v>
      </c>
    </row>
    <row r="5691" spans="1:23">
      <c r="A5691" s="141" t="s">
        <v>3465</v>
      </c>
      <c r="B5691" s="141" t="s">
        <v>284</v>
      </c>
      <c r="C5691" s="141" t="s">
        <v>3457</v>
      </c>
      <c r="D5691" s="141" t="s">
        <v>3456</v>
      </c>
      <c r="E5691" s="141" t="s">
        <v>4138</v>
      </c>
      <c r="F5691" s="141" t="s">
        <v>4139</v>
      </c>
      <c r="G5691" s="141" t="s">
        <v>53</v>
      </c>
      <c r="H5691" s="141" t="s">
        <v>4086</v>
      </c>
      <c r="I5691" s="141" t="s">
        <v>3498</v>
      </c>
      <c r="J5691" s="141" t="s">
        <v>154</v>
      </c>
      <c r="K5691" s="141" t="s">
        <v>155</v>
      </c>
      <c r="L5691" s="141" t="s">
        <v>4136</v>
      </c>
      <c r="M5691" s="141" t="s">
        <v>233</v>
      </c>
      <c r="N5691" s="141" t="s">
        <v>414</v>
      </c>
      <c r="O5691" s="141" t="s">
        <v>287</v>
      </c>
      <c r="P5691" s="141" t="s">
        <v>905</v>
      </c>
      <c r="Q5691" s="141" t="s">
        <v>418</v>
      </c>
      <c r="R5691" s="141" t="s">
        <v>3468</v>
      </c>
      <c r="S5691" s="148" t="s">
        <v>3283</v>
      </c>
      <c r="T5691" s="147">
        <v>0</v>
      </c>
      <c r="U5691" s="147">
        <v>1718400</v>
      </c>
      <c r="V5691" s="147">
        <v>0</v>
      </c>
      <c r="W5691" s="147">
        <v>0</v>
      </c>
    </row>
    <row r="5692" spans="1:23">
      <c r="A5692" s="141" t="s">
        <v>3465</v>
      </c>
      <c r="B5692" s="141" t="s">
        <v>284</v>
      </c>
      <c r="C5692" s="141" t="s">
        <v>3457</v>
      </c>
      <c r="D5692" s="141" t="s">
        <v>3456</v>
      </c>
      <c r="E5692" s="141" t="s">
        <v>4138</v>
      </c>
      <c r="F5692" s="141" t="s">
        <v>4139</v>
      </c>
      <c r="G5692" s="141" t="s">
        <v>53</v>
      </c>
      <c r="H5692" s="141" t="s">
        <v>4086</v>
      </c>
      <c r="I5692" s="141" t="s">
        <v>3498</v>
      </c>
      <c r="J5692" s="141" t="s">
        <v>154</v>
      </c>
      <c r="K5692" s="141" t="s">
        <v>155</v>
      </c>
      <c r="L5692" s="141" t="s">
        <v>4136</v>
      </c>
      <c r="M5692" s="141" t="s">
        <v>233</v>
      </c>
      <c r="N5692" s="141" t="s">
        <v>300</v>
      </c>
      <c r="O5692" s="141" t="s">
        <v>287</v>
      </c>
      <c r="P5692" s="141" t="s">
        <v>1132</v>
      </c>
      <c r="Q5692" s="141" t="s">
        <v>631</v>
      </c>
      <c r="R5692" s="141" t="s">
        <v>3468</v>
      </c>
      <c r="S5692" s="148" t="s">
        <v>3283</v>
      </c>
      <c r="T5692" s="147">
        <v>0</v>
      </c>
      <c r="U5692" s="147">
        <v>625000</v>
      </c>
      <c r="V5692" s="147">
        <v>0</v>
      </c>
      <c r="W5692" s="147">
        <v>0</v>
      </c>
    </row>
    <row r="5693" spans="1:23">
      <c r="A5693" s="141" t="s">
        <v>3465</v>
      </c>
      <c r="B5693" s="141" t="s">
        <v>284</v>
      </c>
      <c r="C5693" s="141" t="s">
        <v>3457</v>
      </c>
      <c r="D5693" s="141" t="s">
        <v>3456</v>
      </c>
      <c r="E5693" s="141" t="s">
        <v>4138</v>
      </c>
      <c r="F5693" s="141" t="s">
        <v>4139</v>
      </c>
      <c r="G5693" s="141" t="s">
        <v>53</v>
      </c>
      <c r="H5693" s="141" t="s">
        <v>4086</v>
      </c>
      <c r="I5693" s="141" t="s">
        <v>3498</v>
      </c>
      <c r="J5693" s="141" t="s">
        <v>154</v>
      </c>
      <c r="K5693" s="141" t="s">
        <v>155</v>
      </c>
      <c r="L5693" s="141" t="s">
        <v>4140</v>
      </c>
      <c r="M5693" s="141" t="s">
        <v>239</v>
      </c>
      <c r="N5693" s="141" t="s">
        <v>414</v>
      </c>
      <c r="O5693" s="141" t="s">
        <v>287</v>
      </c>
      <c r="P5693" s="141" t="s">
        <v>905</v>
      </c>
      <c r="Q5693" s="141" t="s">
        <v>418</v>
      </c>
      <c r="R5693" s="141" t="s">
        <v>3468</v>
      </c>
      <c r="S5693" s="148" t="s">
        <v>3283</v>
      </c>
      <c r="T5693" s="147">
        <v>0</v>
      </c>
      <c r="U5693" s="147">
        <v>75000</v>
      </c>
      <c r="V5693" s="147">
        <v>0</v>
      </c>
      <c r="W5693" s="147">
        <v>0</v>
      </c>
    </row>
    <row r="5694" spans="1:23">
      <c r="A5694" s="141" t="s">
        <v>3465</v>
      </c>
      <c r="B5694" s="141" t="s">
        <v>284</v>
      </c>
      <c r="C5694" s="141" t="s">
        <v>3457</v>
      </c>
      <c r="D5694" s="141" t="s">
        <v>3456</v>
      </c>
      <c r="E5694" s="141" t="s">
        <v>4138</v>
      </c>
      <c r="F5694" s="141" t="s">
        <v>4139</v>
      </c>
      <c r="G5694" s="141" t="s">
        <v>53</v>
      </c>
      <c r="H5694" s="141" t="s">
        <v>4086</v>
      </c>
      <c r="I5694" s="141" t="s">
        <v>3498</v>
      </c>
      <c r="J5694" s="141" t="s">
        <v>154</v>
      </c>
      <c r="K5694" s="141" t="s">
        <v>155</v>
      </c>
      <c r="L5694" s="141" t="s">
        <v>4140</v>
      </c>
      <c r="M5694" s="141" t="s">
        <v>239</v>
      </c>
      <c r="N5694" s="141" t="s">
        <v>300</v>
      </c>
      <c r="O5694" s="141" t="s">
        <v>287</v>
      </c>
      <c r="P5694" s="141" t="s">
        <v>1132</v>
      </c>
      <c r="Q5694" s="141" t="s">
        <v>631</v>
      </c>
      <c r="R5694" s="141" t="s">
        <v>3468</v>
      </c>
      <c r="S5694" s="148" t="s">
        <v>3283</v>
      </c>
      <c r="T5694" s="147">
        <v>0</v>
      </c>
      <c r="U5694" s="147">
        <v>75000</v>
      </c>
      <c r="V5694" s="147">
        <v>0</v>
      </c>
      <c r="W5694" s="147">
        <v>0</v>
      </c>
    </row>
    <row r="5695" spans="1:23">
      <c r="A5695" s="141" t="s">
        <v>3465</v>
      </c>
      <c r="B5695" s="141" t="s">
        <v>284</v>
      </c>
      <c r="C5695" s="141" t="s">
        <v>3457</v>
      </c>
      <c r="D5695" s="141" t="s">
        <v>3456</v>
      </c>
      <c r="E5695" s="141" t="s">
        <v>4138</v>
      </c>
      <c r="F5695" s="141" t="s">
        <v>4139</v>
      </c>
      <c r="G5695" s="141" t="s">
        <v>53</v>
      </c>
      <c r="H5695" s="141" t="s">
        <v>4086</v>
      </c>
      <c r="I5695" s="141" t="s">
        <v>3498</v>
      </c>
      <c r="J5695" s="141" t="s">
        <v>154</v>
      </c>
      <c r="K5695" s="141" t="s">
        <v>155</v>
      </c>
      <c r="L5695" s="141" t="s">
        <v>4140</v>
      </c>
      <c r="M5695" s="141" t="s">
        <v>240</v>
      </c>
      <c r="N5695" s="141" t="s">
        <v>414</v>
      </c>
      <c r="O5695" s="141" t="s">
        <v>287</v>
      </c>
      <c r="P5695" s="141" t="s">
        <v>905</v>
      </c>
      <c r="Q5695" s="141" t="s">
        <v>418</v>
      </c>
      <c r="R5695" s="141" t="s">
        <v>3468</v>
      </c>
      <c r="S5695" s="148" t="s">
        <v>3283</v>
      </c>
      <c r="T5695" s="147">
        <v>0</v>
      </c>
      <c r="U5695" s="147">
        <v>12000000</v>
      </c>
      <c r="V5695" s="147">
        <v>0</v>
      </c>
      <c r="W5695" s="147">
        <v>0</v>
      </c>
    </row>
    <row r="5696" spans="1:23">
      <c r="A5696" s="141" t="s">
        <v>3465</v>
      </c>
      <c r="B5696" s="141" t="s">
        <v>284</v>
      </c>
      <c r="C5696" s="141" t="s">
        <v>3457</v>
      </c>
      <c r="D5696" s="141" t="s">
        <v>3456</v>
      </c>
      <c r="E5696" s="141" t="s">
        <v>4138</v>
      </c>
      <c r="F5696" s="141" t="s">
        <v>4139</v>
      </c>
      <c r="G5696" s="141" t="s">
        <v>53</v>
      </c>
      <c r="H5696" s="141" t="s">
        <v>4086</v>
      </c>
      <c r="I5696" s="141" t="s">
        <v>3498</v>
      </c>
      <c r="J5696" s="141" t="s">
        <v>154</v>
      </c>
      <c r="K5696" s="141" t="s">
        <v>155</v>
      </c>
      <c r="L5696" s="141" t="s">
        <v>4140</v>
      </c>
      <c r="M5696" s="141" t="s">
        <v>240</v>
      </c>
      <c r="N5696" s="141" t="s">
        <v>300</v>
      </c>
      <c r="O5696" s="141" t="s">
        <v>287</v>
      </c>
      <c r="P5696" s="141" t="s">
        <v>1132</v>
      </c>
      <c r="Q5696" s="141" t="s">
        <v>631</v>
      </c>
      <c r="R5696" s="141" t="s">
        <v>3468</v>
      </c>
      <c r="S5696" s="148" t="s">
        <v>3283</v>
      </c>
      <c r="T5696" s="147">
        <v>0</v>
      </c>
      <c r="U5696" s="147">
        <v>1336500</v>
      </c>
      <c r="V5696" s="147">
        <v>0</v>
      </c>
      <c r="W5696" s="147">
        <v>0</v>
      </c>
    </row>
    <row r="5697" spans="1:23">
      <c r="A5697" s="141" t="s">
        <v>3465</v>
      </c>
      <c r="B5697" s="141" t="s">
        <v>284</v>
      </c>
      <c r="C5697" s="141" t="s">
        <v>3457</v>
      </c>
      <c r="D5697" s="141" t="s">
        <v>3456</v>
      </c>
      <c r="E5697" s="141" t="s">
        <v>4138</v>
      </c>
      <c r="F5697" s="141" t="s">
        <v>4139</v>
      </c>
      <c r="G5697" s="141" t="s">
        <v>53</v>
      </c>
      <c r="H5697" s="141" t="s">
        <v>4086</v>
      </c>
      <c r="I5697" s="141" t="s">
        <v>3498</v>
      </c>
      <c r="J5697" s="141" t="s">
        <v>154</v>
      </c>
      <c r="K5697" s="141" t="s">
        <v>155</v>
      </c>
      <c r="L5697" s="141" t="s">
        <v>4140</v>
      </c>
      <c r="M5697" s="141" t="s">
        <v>241</v>
      </c>
      <c r="N5697" s="141" t="s">
        <v>414</v>
      </c>
      <c r="O5697" s="141" t="s">
        <v>287</v>
      </c>
      <c r="P5697" s="141" t="s">
        <v>905</v>
      </c>
      <c r="Q5697" s="141" t="s">
        <v>418</v>
      </c>
      <c r="R5697" s="141" t="s">
        <v>3468</v>
      </c>
      <c r="S5697" s="148" t="s">
        <v>3283</v>
      </c>
      <c r="T5697" s="147">
        <v>0</v>
      </c>
      <c r="U5697" s="147">
        <v>10000000</v>
      </c>
      <c r="V5697" s="147">
        <v>0</v>
      </c>
      <c r="W5697" s="147">
        <v>0</v>
      </c>
    </row>
    <row r="5698" spans="1:23">
      <c r="A5698" s="141" t="s">
        <v>3465</v>
      </c>
      <c r="B5698" s="141" t="s">
        <v>284</v>
      </c>
      <c r="C5698" s="141" t="s">
        <v>3457</v>
      </c>
      <c r="D5698" s="141" t="s">
        <v>3456</v>
      </c>
      <c r="E5698" s="141" t="s">
        <v>4138</v>
      </c>
      <c r="F5698" s="141" t="s">
        <v>4139</v>
      </c>
      <c r="G5698" s="141" t="s">
        <v>53</v>
      </c>
      <c r="H5698" s="141" t="s">
        <v>4086</v>
      </c>
      <c r="I5698" s="141" t="s">
        <v>3498</v>
      </c>
      <c r="J5698" s="141" t="s">
        <v>154</v>
      </c>
      <c r="K5698" s="141" t="s">
        <v>155</v>
      </c>
      <c r="L5698" s="141" t="s">
        <v>4140</v>
      </c>
      <c r="M5698" s="141" t="s">
        <v>241</v>
      </c>
      <c r="N5698" s="141" t="s">
        <v>300</v>
      </c>
      <c r="O5698" s="141" t="s">
        <v>287</v>
      </c>
      <c r="P5698" s="141" t="s">
        <v>1132</v>
      </c>
      <c r="Q5698" s="141" t="s">
        <v>631</v>
      </c>
      <c r="R5698" s="141" t="s">
        <v>3468</v>
      </c>
      <c r="S5698" s="148" t="s">
        <v>3283</v>
      </c>
      <c r="T5698" s="147">
        <v>0</v>
      </c>
      <c r="U5698" s="147">
        <v>14954050</v>
      </c>
      <c r="V5698" s="147">
        <v>0</v>
      </c>
      <c r="W5698" s="147">
        <v>0</v>
      </c>
    </row>
    <row r="5699" spans="1:23">
      <c r="A5699" s="141" t="s">
        <v>3465</v>
      </c>
      <c r="B5699" s="141" t="s">
        <v>284</v>
      </c>
      <c r="C5699" s="141" t="s">
        <v>3457</v>
      </c>
      <c r="D5699" s="141" t="s">
        <v>3456</v>
      </c>
      <c r="E5699" s="141" t="s">
        <v>4138</v>
      </c>
      <c r="F5699" s="141" t="s">
        <v>4139</v>
      </c>
      <c r="G5699" s="141" t="s">
        <v>55</v>
      </c>
      <c r="H5699" s="141" t="s">
        <v>3992</v>
      </c>
      <c r="I5699" s="141" t="s">
        <v>3492</v>
      </c>
      <c r="J5699" s="141" t="s">
        <v>105</v>
      </c>
      <c r="K5699" s="141" t="s">
        <v>106</v>
      </c>
      <c r="L5699" s="141" t="s">
        <v>4136</v>
      </c>
      <c r="M5699" s="141" t="s">
        <v>227</v>
      </c>
      <c r="N5699" s="141" t="s">
        <v>370</v>
      </c>
      <c r="O5699" s="141" t="s">
        <v>287</v>
      </c>
      <c r="P5699" s="141" t="s">
        <v>860</v>
      </c>
      <c r="Q5699" s="141" t="s">
        <v>2255</v>
      </c>
      <c r="R5699" s="141" t="s">
        <v>3468</v>
      </c>
      <c r="S5699" s="148" t="s">
        <v>3283</v>
      </c>
      <c r="T5699" s="147">
        <v>0</v>
      </c>
      <c r="U5699" s="147">
        <v>7200000</v>
      </c>
      <c r="V5699" s="147">
        <v>3410950</v>
      </c>
      <c r="W5699" s="147">
        <v>3410950</v>
      </c>
    </row>
    <row r="5700" spans="1:23">
      <c r="A5700" s="141" t="s">
        <v>3465</v>
      </c>
      <c r="B5700" s="141" t="s">
        <v>284</v>
      </c>
      <c r="C5700" s="141" t="s">
        <v>3457</v>
      </c>
      <c r="D5700" s="141" t="s">
        <v>3456</v>
      </c>
      <c r="E5700" s="141" t="s">
        <v>4138</v>
      </c>
      <c r="F5700" s="141" t="s">
        <v>4139</v>
      </c>
      <c r="G5700" s="141" t="s">
        <v>55</v>
      </c>
      <c r="H5700" s="141" t="s">
        <v>3992</v>
      </c>
      <c r="I5700" s="141" t="s">
        <v>3492</v>
      </c>
      <c r="J5700" s="141" t="s">
        <v>105</v>
      </c>
      <c r="K5700" s="141" t="s">
        <v>106</v>
      </c>
      <c r="L5700" s="141" t="s">
        <v>4136</v>
      </c>
      <c r="M5700" s="141" t="s">
        <v>232</v>
      </c>
      <c r="N5700" s="141" t="s">
        <v>370</v>
      </c>
      <c r="O5700" s="141" t="s">
        <v>287</v>
      </c>
      <c r="P5700" s="141" t="s">
        <v>860</v>
      </c>
      <c r="Q5700" s="141" t="s">
        <v>2255</v>
      </c>
      <c r="R5700" s="141" t="s">
        <v>3468</v>
      </c>
      <c r="S5700" s="148" t="s">
        <v>3283</v>
      </c>
      <c r="T5700" s="147">
        <v>0</v>
      </c>
      <c r="U5700" s="147">
        <v>155984520</v>
      </c>
      <c r="V5700" s="147">
        <v>155984520</v>
      </c>
      <c r="W5700" s="147">
        <v>58667235.079999998</v>
      </c>
    </row>
    <row r="5701" spans="1:23">
      <c r="A5701" s="141" t="s">
        <v>3465</v>
      </c>
      <c r="B5701" s="141" t="s">
        <v>284</v>
      </c>
      <c r="C5701" s="141" t="s">
        <v>3457</v>
      </c>
      <c r="D5701" s="141" t="s">
        <v>3456</v>
      </c>
      <c r="E5701" s="141" t="s">
        <v>4138</v>
      </c>
      <c r="F5701" s="141" t="s">
        <v>4139</v>
      </c>
      <c r="G5701" s="141" t="s">
        <v>55</v>
      </c>
      <c r="H5701" s="141" t="s">
        <v>3992</v>
      </c>
      <c r="I5701" s="141" t="s">
        <v>3492</v>
      </c>
      <c r="J5701" s="141" t="s">
        <v>105</v>
      </c>
      <c r="K5701" s="141" t="s">
        <v>106</v>
      </c>
      <c r="L5701" s="141" t="s">
        <v>4140</v>
      </c>
      <c r="M5701" s="141" t="s">
        <v>241</v>
      </c>
      <c r="N5701" s="141" t="s">
        <v>370</v>
      </c>
      <c r="O5701" s="141" t="s">
        <v>287</v>
      </c>
      <c r="P5701" s="141" t="s">
        <v>860</v>
      </c>
      <c r="Q5701" s="141" t="s">
        <v>2255</v>
      </c>
      <c r="R5701" s="141" t="s">
        <v>3468</v>
      </c>
      <c r="S5701" s="148" t="s">
        <v>3283</v>
      </c>
      <c r="T5701" s="147">
        <v>0</v>
      </c>
      <c r="U5701" s="147">
        <v>6000000</v>
      </c>
      <c r="V5701" s="147">
        <v>6000000</v>
      </c>
      <c r="W5701" s="147">
        <v>4200000</v>
      </c>
    </row>
    <row r="5702" spans="1:23">
      <c r="A5702" s="141" t="s">
        <v>3465</v>
      </c>
      <c r="B5702" s="141" t="s">
        <v>284</v>
      </c>
      <c r="C5702" s="141" t="s">
        <v>3457</v>
      </c>
      <c r="D5702" s="141" t="s">
        <v>3456</v>
      </c>
      <c r="E5702" s="141" t="s">
        <v>4138</v>
      </c>
      <c r="F5702" s="141" t="s">
        <v>4139</v>
      </c>
      <c r="G5702" s="141" t="s">
        <v>57</v>
      </c>
      <c r="H5702" s="141" t="s">
        <v>3602</v>
      </c>
      <c r="I5702" s="141" t="s">
        <v>3492</v>
      </c>
      <c r="J5702" s="141" t="s">
        <v>95</v>
      </c>
      <c r="K5702" s="141" t="s">
        <v>97</v>
      </c>
      <c r="L5702" s="141" t="s">
        <v>4136</v>
      </c>
      <c r="M5702" s="141" t="s">
        <v>232</v>
      </c>
      <c r="N5702" s="141" t="s">
        <v>286</v>
      </c>
      <c r="O5702" s="141" t="s">
        <v>287</v>
      </c>
      <c r="P5702" s="141" t="s">
        <v>785</v>
      </c>
      <c r="Q5702" s="141" t="s">
        <v>288</v>
      </c>
      <c r="R5702" s="141" t="s">
        <v>3468</v>
      </c>
      <c r="S5702" s="148" t="s">
        <v>3283</v>
      </c>
      <c r="T5702" s="147">
        <v>16000000</v>
      </c>
      <c r="U5702" s="147">
        <v>16000000</v>
      </c>
      <c r="V5702" s="147">
        <v>0</v>
      </c>
      <c r="W5702" s="147">
        <v>0</v>
      </c>
    </row>
    <row r="5703" spans="1:23">
      <c r="A5703" s="141" t="s">
        <v>3465</v>
      </c>
      <c r="B5703" s="141" t="s">
        <v>284</v>
      </c>
      <c r="C5703" s="141" t="s">
        <v>3457</v>
      </c>
      <c r="D5703" s="141" t="s">
        <v>3456</v>
      </c>
      <c r="E5703" s="141" t="s">
        <v>4138</v>
      </c>
      <c r="F5703" s="141" t="s">
        <v>4139</v>
      </c>
      <c r="G5703" s="141" t="s">
        <v>57</v>
      </c>
      <c r="H5703" s="141" t="s">
        <v>3602</v>
      </c>
      <c r="I5703" s="141" t="s">
        <v>3492</v>
      </c>
      <c r="J5703" s="141" t="s">
        <v>95</v>
      </c>
      <c r="K5703" s="141" t="s">
        <v>97</v>
      </c>
      <c r="L5703" s="141" t="s">
        <v>4136</v>
      </c>
      <c r="M5703" s="141" t="s">
        <v>232</v>
      </c>
      <c r="N5703" s="141" t="s">
        <v>286</v>
      </c>
      <c r="O5703" s="141" t="s">
        <v>290</v>
      </c>
      <c r="P5703" s="141" t="s">
        <v>785</v>
      </c>
      <c r="Q5703" s="141" t="s">
        <v>288</v>
      </c>
      <c r="R5703" s="141" t="s">
        <v>3468</v>
      </c>
      <c r="S5703" s="148" t="s">
        <v>3283</v>
      </c>
      <c r="T5703" s="147">
        <v>197340880</v>
      </c>
      <c r="U5703" s="147">
        <v>570977557</v>
      </c>
      <c r="V5703" s="147">
        <v>22505793.16</v>
      </c>
      <c r="W5703" s="147">
        <v>22505793.16</v>
      </c>
    </row>
    <row r="5704" spans="1:23">
      <c r="A5704" s="141" t="s">
        <v>3465</v>
      </c>
      <c r="B5704" s="141" t="s">
        <v>284</v>
      </c>
      <c r="C5704" s="141" t="s">
        <v>3457</v>
      </c>
      <c r="D5704" s="141" t="s">
        <v>3456</v>
      </c>
      <c r="E5704" s="141" t="s">
        <v>4138</v>
      </c>
      <c r="F5704" s="141" t="s">
        <v>4139</v>
      </c>
      <c r="G5704" s="141" t="s">
        <v>57</v>
      </c>
      <c r="H5704" s="141" t="s">
        <v>3602</v>
      </c>
      <c r="I5704" s="141" t="s">
        <v>3492</v>
      </c>
      <c r="J5704" s="141" t="s">
        <v>95</v>
      </c>
      <c r="K5704" s="141" t="s">
        <v>97</v>
      </c>
      <c r="L5704" s="141" t="s">
        <v>4136</v>
      </c>
      <c r="M5704" s="141" t="s">
        <v>232</v>
      </c>
      <c r="N5704" s="141" t="s">
        <v>303</v>
      </c>
      <c r="O5704" s="141" t="s">
        <v>290</v>
      </c>
      <c r="P5704" s="141" t="s">
        <v>1278</v>
      </c>
      <c r="Q5704" s="141" t="s">
        <v>288</v>
      </c>
      <c r="R5704" s="141" t="s">
        <v>3468</v>
      </c>
      <c r="S5704" s="148" t="s">
        <v>3283</v>
      </c>
      <c r="T5704" s="147">
        <v>129988376</v>
      </c>
      <c r="U5704" s="147">
        <v>10475595.08</v>
      </c>
      <c r="V5704" s="147">
        <v>0</v>
      </c>
      <c r="W5704" s="147">
        <v>0</v>
      </c>
    </row>
    <row r="5705" spans="1:23">
      <c r="A5705" s="141" t="s">
        <v>3465</v>
      </c>
      <c r="B5705" s="141" t="s">
        <v>284</v>
      </c>
      <c r="C5705" s="141" t="s">
        <v>3457</v>
      </c>
      <c r="D5705" s="141" t="s">
        <v>3456</v>
      </c>
      <c r="E5705" s="141" t="s">
        <v>4138</v>
      </c>
      <c r="F5705" s="141" t="s">
        <v>4139</v>
      </c>
      <c r="G5705" s="141" t="s">
        <v>58</v>
      </c>
      <c r="H5705" s="141" t="s">
        <v>4040</v>
      </c>
      <c r="I5705" s="141" t="s">
        <v>3514</v>
      </c>
      <c r="J5705" s="141" t="s">
        <v>3600</v>
      </c>
      <c r="K5705" s="141" t="s">
        <v>1496</v>
      </c>
      <c r="L5705" s="141" t="s">
        <v>4136</v>
      </c>
      <c r="M5705" s="141" t="s">
        <v>226</v>
      </c>
      <c r="N5705" s="141" t="s">
        <v>303</v>
      </c>
      <c r="O5705" s="141" t="s">
        <v>287</v>
      </c>
      <c r="P5705" s="141" t="s">
        <v>1267</v>
      </c>
      <c r="Q5705" s="141" t="s">
        <v>755</v>
      </c>
      <c r="R5705" s="141" t="s">
        <v>3468</v>
      </c>
      <c r="S5705" s="148" t="s">
        <v>3283</v>
      </c>
      <c r="T5705" s="147">
        <v>2000000</v>
      </c>
      <c r="U5705" s="147">
        <v>2000000</v>
      </c>
      <c r="V5705" s="147">
        <v>0</v>
      </c>
      <c r="W5705" s="147">
        <v>0</v>
      </c>
    </row>
    <row r="5706" spans="1:23">
      <c r="A5706" s="141" t="s">
        <v>3465</v>
      </c>
      <c r="B5706" s="141" t="s">
        <v>284</v>
      </c>
      <c r="C5706" s="141" t="s">
        <v>3457</v>
      </c>
      <c r="D5706" s="141" t="s">
        <v>3456</v>
      </c>
      <c r="E5706" s="141" t="s">
        <v>4138</v>
      </c>
      <c r="F5706" s="141" t="s">
        <v>4139</v>
      </c>
      <c r="G5706" s="141" t="s">
        <v>58</v>
      </c>
      <c r="H5706" s="141" t="s">
        <v>4040</v>
      </c>
      <c r="I5706" s="141" t="s">
        <v>3514</v>
      </c>
      <c r="J5706" s="141" t="s">
        <v>3600</v>
      </c>
      <c r="K5706" s="141" t="s">
        <v>1496</v>
      </c>
      <c r="L5706" s="141" t="s">
        <v>4136</v>
      </c>
      <c r="M5706" s="141" t="s">
        <v>227</v>
      </c>
      <c r="N5706" s="141" t="s">
        <v>303</v>
      </c>
      <c r="O5706" s="141" t="s">
        <v>287</v>
      </c>
      <c r="P5706" s="141" t="s">
        <v>1267</v>
      </c>
      <c r="Q5706" s="141" t="s">
        <v>755</v>
      </c>
      <c r="R5706" s="141" t="s">
        <v>3468</v>
      </c>
      <c r="S5706" s="148" t="s">
        <v>3283</v>
      </c>
      <c r="T5706" s="147">
        <v>10000000</v>
      </c>
      <c r="U5706" s="147">
        <v>10000000</v>
      </c>
      <c r="V5706" s="147">
        <v>1456750</v>
      </c>
      <c r="W5706" s="147">
        <v>1456750</v>
      </c>
    </row>
    <row r="5707" spans="1:23">
      <c r="A5707" s="141" t="s">
        <v>3465</v>
      </c>
      <c r="B5707" s="141" t="s">
        <v>284</v>
      </c>
      <c r="C5707" s="141" t="s">
        <v>3457</v>
      </c>
      <c r="D5707" s="141" t="s">
        <v>3456</v>
      </c>
      <c r="E5707" s="141" t="s">
        <v>4138</v>
      </c>
      <c r="F5707" s="141" t="s">
        <v>4139</v>
      </c>
      <c r="G5707" s="141" t="s">
        <v>58</v>
      </c>
      <c r="H5707" s="141" t="s">
        <v>4040</v>
      </c>
      <c r="I5707" s="141" t="s">
        <v>3514</v>
      </c>
      <c r="J5707" s="141" t="s">
        <v>3600</v>
      </c>
      <c r="K5707" s="141" t="s">
        <v>1496</v>
      </c>
      <c r="L5707" s="141" t="s">
        <v>4136</v>
      </c>
      <c r="M5707" s="141" t="s">
        <v>228</v>
      </c>
      <c r="N5707" s="141" t="s">
        <v>303</v>
      </c>
      <c r="O5707" s="141" t="s">
        <v>287</v>
      </c>
      <c r="P5707" s="141" t="s">
        <v>1267</v>
      </c>
      <c r="Q5707" s="141" t="s">
        <v>755</v>
      </c>
      <c r="R5707" s="141" t="s">
        <v>3468</v>
      </c>
      <c r="S5707" s="148" t="s">
        <v>3283</v>
      </c>
      <c r="T5707" s="147">
        <v>10000000</v>
      </c>
      <c r="U5707" s="147">
        <v>10000000</v>
      </c>
      <c r="V5707" s="147">
        <v>0</v>
      </c>
      <c r="W5707" s="147">
        <v>0</v>
      </c>
    </row>
    <row r="5708" spans="1:23">
      <c r="A5708" s="141" t="s">
        <v>3465</v>
      </c>
      <c r="B5708" s="141" t="s">
        <v>284</v>
      </c>
      <c r="C5708" s="141" t="s">
        <v>3457</v>
      </c>
      <c r="D5708" s="141" t="s">
        <v>3456</v>
      </c>
      <c r="E5708" s="141" t="s">
        <v>4138</v>
      </c>
      <c r="F5708" s="141" t="s">
        <v>4139</v>
      </c>
      <c r="G5708" s="141" t="s">
        <v>58</v>
      </c>
      <c r="H5708" s="141" t="s">
        <v>4040</v>
      </c>
      <c r="I5708" s="141" t="s">
        <v>3514</v>
      </c>
      <c r="J5708" s="141" t="s">
        <v>3600</v>
      </c>
      <c r="K5708" s="141" t="s">
        <v>1496</v>
      </c>
      <c r="L5708" s="141" t="s">
        <v>4136</v>
      </c>
      <c r="M5708" s="141" t="s">
        <v>232</v>
      </c>
      <c r="N5708" s="141" t="s">
        <v>303</v>
      </c>
      <c r="O5708" s="141" t="s">
        <v>287</v>
      </c>
      <c r="P5708" s="141" t="s">
        <v>1267</v>
      </c>
      <c r="Q5708" s="141" t="s">
        <v>755</v>
      </c>
      <c r="R5708" s="141" t="s">
        <v>3468</v>
      </c>
      <c r="S5708" s="148" t="s">
        <v>3283</v>
      </c>
      <c r="T5708" s="147">
        <v>55860000</v>
      </c>
      <c r="U5708" s="147">
        <v>39360000</v>
      </c>
      <c r="V5708" s="147">
        <v>10519952.619999999</v>
      </c>
      <c r="W5708" s="147">
        <v>10435211.390000001</v>
      </c>
    </row>
    <row r="5709" spans="1:23">
      <c r="A5709" s="141" t="s">
        <v>3465</v>
      </c>
      <c r="B5709" s="141" t="s">
        <v>284</v>
      </c>
      <c r="C5709" s="141" t="s">
        <v>3457</v>
      </c>
      <c r="D5709" s="141" t="s">
        <v>3456</v>
      </c>
      <c r="E5709" s="141" t="s">
        <v>4138</v>
      </c>
      <c r="F5709" s="141" t="s">
        <v>4139</v>
      </c>
      <c r="G5709" s="141" t="s">
        <v>58</v>
      </c>
      <c r="H5709" s="141" t="s">
        <v>4040</v>
      </c>
      <c r="I5709" s="141" t="s">
        <v>3514</v>
      </c>
      <c r="J5709" s="141" t="s">
        <v>3600</v>
      </c>
      <c r="K5709" s="141" t="s">
        <v>1496</v>
      </c>
      <c r="L5709" s="141" t="s">
        <v>4136</v>
      </c>
      <c r="M5709" s="141" t="s">
        <v>233</v>
      </c>
      <c r="N5709" s="141" t="s">
        <v>303</v>
      </c>
      <c r="O5709" s="141" t="s">
        <v>287</v>
      </c>
      <c r="P5709" s="141" t="s">
        <v>1267</v>
      </c>
      <c r="Q5709" s="141" t="s">
        <v>755</v>
      </c>
      <c r="R5709" s="141" t="s">
        <v>3468</v>
      </c>
      <c r="S5709" s="148" t="s">
        <v>3283</v>
      </c>
      <c r="T5709" s="147">
        <v>5000000</v>
      </c>
      <c r="U5709" s="147">
        <v>5000000</v>
      </c>
      <c r="V5709" s="147">
        <v>0</v>
      </c>
      <c r="W5709" s="147">
        <v>0</v>
      </c>
    </row>
    <row r="5710" spans="1:23">
      <c r="A5710" s="141" t="s">
        <v>3465</v>
      </c>
      <c r="B5710" s="141" t="s">
        <v>284</v>
      </c>
      <c r="C5710" s="141" t="s">
        <v>3457</v>
      </c>
      <c r="D5710" s="141" t="s">
        <v>3456</v>
      </c>
      <c r="E5710" s="141" t="s">
        <v>4138</v>
      </c>
      <c r="F5710" s="141" t="s">
        <v>4139</v>
      </c>
      <c r="G5710" s="141" t="s">
        <v>58</v>
      </c>
      <c r="H5710" s="141" t="s">
        <v>4040</v>
      </c>
      <c r="I5710" s="141" t="s">
        <v>3514</v>
      </c>
      <c r="J5710" s="141" t="s">
        <v>3600</v>
      </c>
      <c r="K5710" s="141" t="s">
        <v>1496</v>
      </c>
      <c r="L5710" s="141" t="s">
        <v>4140</v>
      </c>
      <c r="M5710" s="141" t="s">
        <v>235</v>
      </c>
      <c r="N5710" s="141" t="s">
        <v>303</v>
      </c>
      <c r="O5710" s="141" t="s">
        <v>287</v>
      </c>
      <c r="P5710" s="141" t="s">
        <v>1267</v>
      </c>
      <c r="Q5710" s="141" t="s">
        <v>755</v>
      </c>
      <c r="R5710" s="141" t="s">
        <v>3468</v>
      </c>
      <c r="S5710" s="148" t="s">
        <v>3283</v>
      </c>
      <c r="T5710" s="147">
        <v>5000000</v>
      </c>
      <c r="U5710" s="147">
        <v>5000000</v>
      </c>
      <c r="V5710" s="147">
        <v>0</v>
      </c>
      <c r="W5710" s="147">
        <v>0</v>
      </c>
    </row>
    <row r="5711" spans="1:23">
      <c r="A5711" s="141" t="s">
        <v>3465</v>
      </c>
      <c r="B5711" s="141" t="s">
        <v>284</v>
      </c>
      <c r="C5711" s="141" t="s">
        <v>3457</v>
      </c>
      <c r="D5711" s="141" t="s">
        <v>3456</v>
      </c>
      <c r="E5711" s="141" t="s">
        <v>4138</v>
      </c>
      <c r="F5711" s="141" t="s">
        <v>4139</v>
      </c>
      <c r="G5711" s="141" t="s">
        <v>58</v>
      </c>
      <c r="H5711" s="141" t="s">
        <v>4040</v>
      </c>
      <c r="I5711" s="141" t="s">
        <v>3514</v>
      </c>
      <c r="J5711" s="141" t="s">
        <v>3600</v>
      </c>
      <c r="K5711" s="141" t="s">
        <v>1496</v>
      </c>
      <c r="L5711" s="141" t="s">
        <v>4140</v>
      </c>
      <c r="M5711" s="141" t="s">
        <v>241</v>
      </c>
      <c r="N5711" s="141" t="s">
        <v>303</v>
      </c>
      <c r="O5711" s="141" t="s">
        <v>287</v>
      </c>
      <c r="P5711" s="141" t="s">
        <v>1267</v>
      </c>
      <c r="Q5711" s="141" t="s">
        <v>755</v>
      </c>
      <c r="R5711" s="141" t="s">
        <v>3468</v>
      </c>
      <c r="S5711" s="148" t="s">
        <v>3283</v>
      </c>
      <c r="T5711" s="147">
        <v>8000000</v>
      </c>
      <c r="U5711" s="147">
        <v>8000000</v>
      </c>
      <c r="V5711" s="147">
        <v>7500000</v>
      </c>
      <c r="W5711" s="147">
        <v>7500000</v>
      </c>
    </row>
    <row r="5712" spans="1:23">
      <c r="A5712" s="141" t="s">
        <v>3465</v>
      </c>
      <c r="B5712" s="141" t="s">
        <v>284</v>
      </c>
      <c r="C5712" s="141" t="s">
        <v>3457</v>
      </c>
      <c r="D5712" s="141" t="s">
        <v>3456</v>
      </c>
      <c r="E5712" s="141" t="s">
        <v>4138</v>
      </c>
      <c r="F5712" s="141" t="s">
        <v>4139</v>
      </c>
      <c r="G5712" s="141" t="s">
        <v>58</v>
      </c>
      <c r="H5712" s="141" t="s">
        <v>4040</v>
      </c>
      <c r="I5712" s="141" t="s">
        <v>3514</v>
      </c>
      <c r="J5712" s="141" t="s">
        <v>3600</v>
      </c>
      <c r="K5712" s="141" t="s">
        <v>1496</v>
      </c>
      <c r="L5712" s="141" t="s">
        <v>4140</v>
      </c>
      <c r="M5712" s="141" t="s">
        <v>243</v>
      </c>
      <c r="N5712" s="141" t="s">
        <v>303</v>
      </c>
      <c r="O5712" s="141" t="s">
        <v>287</v>
      </c>
      <c r="P5712" s="141" t="s">
        <v>1267</v>
      </c>
      <c r="Q5712" s="141" t="s">
        <v>755</v>
      </c>
      <c r="R5712" s="141" t="s">
        <v>3468</v>
      </c>
      <c r="S5712" s="148" t="s">
        <v>3283</v>
      </c>
      <c r="T5712" s="147">
        <v>13500000</v>
      </c>
      <c r="U5712" s="147">
        <v>37500000</v>
      </c>
      <c r="V5712" s="147">
        <v>28964.28</v>
      </c>
      <c r="W5712" s="147">
        <v>28964.28</v>
      </c>
    </row>
    <row r="5713" spans="1:23">
      <c r="A5713" s="141" t="s">
        <v>3465</v>
      </c>
      <c r="B5713" s="141" t="s">
        <v>284</v>
      </c>
      <c r="C5713" s="141" t="s">
        <v>3457</v>
      </c>
      <c r="D5713" s="141" t="s">
        <v>3456</v>
      </c>
      <c r="E5713" s="141" t="s">
        <v>4138</v>
      </c>
      <c r="F5713" s="141" t="s">
        <v>4139</v>
      </c>
      <c r="G5713" s="141" t="s">
        <v>58</v>
      </c>
      <c r="H5713" s="141" t="s">
        <v>4040</v>
      </c>
      <c r="I5713" s="141" t="s">
        <v>3514</v>
      </c>
      <c r="J5713" s="141" t="s">
        <v>3600</v>
      </c>
      <c r="K5713" s="141" t="s">
        <v>194</v>
      </c>
      <c r="L5713" s="141" t="s">
        <v>4136</v>
      </c>
      <c r="M5713" s="141" t="s">
        <v>227</v>
      </c>
      <c r="N5713" s="141" t="s">
        <v>303</v>
      </c>
      <c r="O5713" s="141" t="s">
        <v>290</v>
      </c>
      <c r="P5713" s="141" t="s">
        <v>1279</v>
      </c>
      <c r="Q5713" s="141" t="s">
        <v>2701</v>
      </c>
      <c r="R5713" s="141" t="s">
        <v>3468</v>
      </c>
      <c r="S5713" s="148" t="s">
        <v>3283</v>
      </c>
      <c r="T5713" s="147">
        <v>2496060</v>
      </c>
      <c r="U5713" s="147">
        <v>2496060</v>
      </c>
      <c r="V5713" s="147">
        <v>0</v>
      </c>
      <c r="W5713" s="147">
        <v>0</v>
      </c>
    </row>
    <row r="5714" spans="1:23">
      <c r="A5714" s="141" t="s">
        <v>3465</v>
      </c>
      <c r="B5714" s="141" t="s">
        <v>284</v>
      </c>
      <c r="C5714" s="141" t="s">
        <v>3457</v>
      </c>
      <c r="D5714" s="141" t="s">
        <v>3456</v>
      </c>
      <c r="E5714" s="141" t="s">
        <v>4138</v>
      </c>
      <c r="F5714" s="141" t="s">
        <v>4139</v>
      </c>
      <c r="G5714" s="141" t="s">
        <v>58</v>
      </c>
      <c r="H5714" s="141" t="s">
        <v>4040</v>
      </c>
      <c r="I5714" s="141" t="s">
        <v>3514</v>
      </c>
      <c r="J5714" s="141" t="s">
        <v>3600</v>
      </c>
      <c r="K5714" s="141" t="s">
        <v>194</v>
      </c>
      <c r="L5714" s="141" t="s">
        <v>4136</v>
      </c>
      <c r="M5714" s="141" t="s">
        <v>232</v>
      </c>
      <c r="N5714" s="141" t="s">
        <v>303</v>
      </c>
      <c r="O5714" s="141" t="s">
        <v>290</v>
      </c>
      <c r="P5714" s="141" t="s">
        <v>1279</v>
      </c>
      <c r="Q5714" s="141" t="s">
        <v>2701</v>
      </c>
      <c r="R5714" s="141" t="s">
        <v>3468</v>
      </c>
      <c r="S5714" s="148" t="s">
        <v>3283</v>
      </c>
      <c r="T5714" s="147">
        <v>299621396</v>
      </c>
      <c r="U5714" s="147">
        <v>299621396</v>
      </c>
      <c r="V5714" s="147">
        <v>0</v>
      </c>
      <c r="W5714" s="147">
        <v>0</v>
      </c>
    </row>
    <row r="5715" spans="1:23">
      <c r="A5715" s="141" t="s">
        <v>3465</v>
      </c>
      <c r="B5715" s="141" t="s">
        <v>284</v>
      </c>
      <c r="C5715" s="141" t="s">
        <v>3457</v>
      </c>
      <c r="D5715" s="141" t="s">
        <v>3456</v>
      </c>
      <c r="E5715" s="141" t="s">
        <v>4138</v>
      </c>
      <c r="F5715" s="141" t="s">
        <v>4139</v>
      </c>
      <c r="G5715" s="141" t="s">
        <v>58</v>
      </c>
      <c r="H5715" s="141" t="s">
        <v>4040</v>
      </c>
      <c r="I5715" s="141" t="s">
        <v>3514</v>
      </c>
      <c r="J5715" s="141" t="s">
        <v>3600</v>
      </c>
      <c r="K5715" s="141" t="s">
        <v>194</v>
      </c>
      <c r="L5715" s="141" t="s">
        <v>4140</v>
      </c>
      <c r="M5715" s="141" t="s">
        <v>243</v>
      </c>
      <c r="N5715" s="141" t="s">
        <v>303</v>
      </c>
      <c r="O5715" s="141" t="s">
        <v>290</v>
      </c>
      <c r="P5715" s="141" t="s">
        <v>1279</v>
      </c>
      <c r="Q5715" s="141" t="s">
        <v>2701</v>
      </c>
      <c r="R5715" s="141" t="s">
        <v>3468</v>
      </c>
      <c r="S5715" s="148" t="s">
        <v>3283</v>
      </c>
      <c r="T5715" s="147">
        <v>3167976</v>
      </c>
      <c r="U5715" s="147">
        <v>3167976</v>
      </c>
      <c r="V5715" s="147">
        <v>0</v>
      </c>
      <c r="W5715" s="147">
        <v>0</v>
      </c>
    </row>
    <row r="5716" spans="1:23">
      <c r="A5716" s="141" t="s">
        <v>3465</v>
      </c>
      <c r="B5716" s="141" t="s">
        <v>284</v>
      </c>
      <c r="C5716" s="141" t="s">
        <v>3457</v>
      </c>
      <c r="D5716" s="141" t="s">
        <v>3456</v>
      </c>
      <c r="E5716" s="141" t="s">
        <v>4138</v>
      </c>
      <c r="F5716" s="141" t="s">
        <v>4139</v>
      </c>
      <c r="G5716" s="141" t="s">
        <v>59</v>
      </c>
      <c r="H5716" s="141" t="s">
        <v>3518</v>
      </c>
      <c r="I5716" s="141" t="s">
        <v>3492</v>
      </c>
      <c r="J5716" s="141" t="s">
        <v>95</v>
      </c>
      <c r="K5716" s="141" t="s">
        <v>100</v>
      </c>
      <c r="L5716" s="141" t="s">
        <v>4136</v>
      </c>
      <c r="M5716" s="141" t="s">
        <v>227</v>
      </c>
      <c r="N5716" s="141" t="s">
        <v>303</v>
      </c>
      <c r="O5716" s="141" t="s">
        <v>287</v>
      </c>
      <c r="P5716" s="141" t="s">
        <v>1265</v>
      </c>
      <c r="Q5716" s="141" t="s">
        <v>288</v>
      </c>
      <c r="R5716" s="141" t="s">
        <v>3468</v>
      </c>
      <c r="S5716" s="148" t="s">
        <v>3283</v>
      </c>
      <c r="T5716" s="147">
        <v>191914</v>
      </c>
      <c r="U5716" s="147">
        <v>191914</v>
      </c>
      <c r="V5716" s="147">
        <v>0</v>
      </c>
      <c r="W5716" s="147">
        <v>0</v>
      </c>
    </row>
    <row r="5717" spans="1:23">
      <c r="A5717" s="141" t="s">
        <v>3465</v>
      </c>
      <c r="B5717" s="141" t="s">
        <v>284</v>
      </c>
      <c r="C5717" s="141" t="s">
        <v>3457</v>
      </c>
      <c r="D5717" s="141" t="s">
        <v>3456</v>
      </c>
      <c r="E5717" s="141" t="s">
        <v>4138</v>
      </c>
      <c r="F5717" s="141" t="s">
        <v>4139</v>
      </c>
      <c r="G5717" s="141" t="s">
        <v>59</v>
      </c>
      <c r="H5717" s="141" t="s">
        <v>3518</v>
      </c>
      <c r="I5717" s="141" t="s">
        <v>3492</v>
      </c>
      <c r="J5717" s="141" t="s">
        <v>95</v>
      </c>
      <c r="K5717" s="141" t="s">
        <v>100</v>
      </c>
      <c r="L5717" s="141" t="s">
        <v>4136</v>
      </c>
      <c r="M5717" s="141" t="s">
        <v>227</v>
      </c>
      <c r="N5717" s="141" t="s">
        <v>303</v>
      </c>
      <c r="O5717" s="141" t="s">
        <v>291</v>
      </c>
      <c r="P5717" s="141" t="s">
        <v>1265</v>
      </c>
      <c r="Q5717" s="141" t="s">
        <v>288</v>
      </c>
      <c r="R5717" s="141" t="s">
        <v>3468</v>
      </c>
      <c r="S5717" s="148" t="s">
        <v>3283</v>
      </c>
      <c r="T5717" s="147">
        <v>317539</v>
      </c>
      <c r="U5717" s="147">
        <v>317539</v>
      </c>
      <c r="V5717" s="147">
        <v>0</v>
      </c>
      <c r="W5717" s="147">
        <v>0</v>
      </c>
    </row>
    <row r="5718" spans="1:23">
      <c r="A5718" s="141" t="s">
        <v>3465</v>
      </c>
      <c r="B5718" s="141" t="s">
        <v>284</v>
      </c>
      <c r="C5718" s="141" t="s">
        <v>3457</v>
      </c>
      <c r="D5718" s="141" t="s">
        <v>3456</v>
      </c>
      <c r="E5718" s="141" t="s">
        <v>4138</v>
      </c>
      <c r="F5718" s="141" t="s">
        <v>4139</v>
      </c>
      <c r="G5718" s="141" t="s">
        <v>59</v>
      </c>
      <c r="H5718" s="141" t="s">
        <v>3518</v>
      </c>
      <c r="I5718" s="141" t="s">
        <v>3492</v>
      </c>
      <c r="J5718" s="141" t="s">
        <v>95</v>
      </c>
      <c r="K5718" s="141" t="s">
        <v>100</v>
      </c>
      <c r="L5718" s="141" t="s">
        <v>4136</v>
      </c>
      <c r="M5718" s="141" t="s">
        <v>229</v>
      </c>
      <c r="N5718" s="141" t="s">
        <v>303</v>
      </c>
      <c r="O5718" s="141" t="s">
        <v>287</v>
      </c>
      <c r="P5718" s="141" t="s">
        <v>1265</v>
      </c>
      <c r="Q5718" s="141" t="s">
        <v>288</v>
      </c>
      <c r="R5718" s="141" t="s">
        <v>3468</v>
      </c>
      <c r="S5718" s="148" t="s">
        <v>3283</v>
      </c>
      <c r="T5718" s="147">
        <v>191914</v>
      </c>
      <c r="U5718" s="147">
        <v>191914</v>
      </c>
      <c r="V5718" s="147">
        <v>0</v>
      </c>
      <c r="W5718" s="147">
        <v>0</v>
      </c>
    </row>
    <row r="5719" spans="1:23">
      <c r="A5719" s="141" t="s">
        <v>3465</v>
      </c>
      <c r="B5719" s="141" t="s">
        <v>284</v>
      </c>
      <c r="C5719" s="141" t="s">
        <v>3457</v>
      </c>
      <c r="D5719" s="141" t="s">
        <v>3456</v>
      </c>
      <c r="E5719" s="141" t="s">
        <v>4138</v>
      </c>
      <c r="F5719" s="141" t="s">
        <v>4139</v>
      </c>
      <c r="G5719" s="141" t="s">
        <v>59</v>
      </c>
      <c r="H5719" s="141" t="s">
        <v>3518</v>
      </c>
      <c r="I5719" s="141" t="s">
        <v>3492</v>
      </c>
      <c r="J5719" s="141" t="s">
        <v>95</v>
      </c>
      <c r="K5719" s="141" t="s">
        <v>100</v>
      </c>
      <c r="L5719" s="141" t="s">
        <v>4136</v>
      </c>
      <c r="M5719" s="141" t="s">
        <v>233</v>
      </c>
      <c r="N5719" s="141" t="s">
        <v>303</v>
      </c>
      <c r="O5719" s="141" t="s">
        <v>291</v>
      </c>
      <c r="P5719" s="141" t="s">
        <v>1265</v>
      </c>
      <c r="Q5719" s="141" t="s">
        <v>288</v>
      </c>
      <c r="R5719" s="141" t="s">
        <v>3468</v>
      </c>
      <c r="S5719" s="148" t="s">
        <v>3283</v>
      </c>
      <c r="T5719" s="147">
        <v>105847</v>
      </c>
      <c r="U5719" s="147">
        <v>105847</v>
      </c>
      <c r="V5719" s="147">
        <v>0</v>
      </c>
      <c r="W5719" s="147">
        <v>0</v>
      </c>
    </row>
    <row r="5720" spans="1:23">
      <c r="A5720" s="141" t="s">
        <v>3465</v>
      </c>
      <c r="B5720" s="141" t="s">
        <v>284</v>
      </c>
      <c r="C5720" s="141" t="s">
        <v>3457</v>
      </c>
      <c r="D5720" s="141" t="s">
        <v>3456</v>
      </c>
      <c r="E5720" s="141" t="s">
        <v>4138</v>
      </c>
      <c r="F5720" s="141" t="s">
        <v>4139</v>
      </c>
      <c r="G5720" s="141" t="s">
        <v>59</v>
      </c>
      <c r="H5720" s="141" t="s">
        <v>3518</v>
      </c>
      <c r="I5720" s="141" t="s">
        <v>3492</v>
      </c>
      <c r="J5720" s="141" t="s">
        <v>95</v>
      </c>
      <c r="K5720" s="141" t="s">
        <v>100</v>
      </c>
      <c r="L5720" s="141" t="s">
        <v>4140</v>
      </c>
      <c r="M5720" s="141" t="s">
        <v>241</v>
      </c>
      <c r="N5720" s="141" t="s">
        <v>303</v>
      </c>
      <c r="O5720" s="141" t="s">
        <v>291</v>
      </c>
      <c r="P5720" s="141" t="s">
        <v>1265</v>
      </c>
      <c r="Q5720" s="141" t="s">
        <v>288</v>
      </c>
      <c r="R5720" s="141" t="s">
        <v>3468</v>
      </c>
      <c r="S5720" s="148" t="s">
        <v>3283</v>
      </c>
      <c r="T5720" s="147">
        <v>52923</v>
      </c>
      <c r="U5720" s="147">
        <v>52923</v>
      </c>
      <c r="V5720" s="147">
        <v>0</v>
      </c>
      <c r="W5720" s="147">
        <v>0</v>
      </c>
    </row>
    <row r="5721" spans="1:23">
      <c r="A5721" s="141" t="s">
        <v>3465</v>
      </c>
      <c r="B5721" s="141" t="s">
        <v>284</v>
      </c>
      <c r="C5721" s="141" t="s">
        <v>3457</v>
      </c>
      <c r="D5721" s="141" t="s">
        <v>3456</v>
      </c>
      <c r="E5721" s="141" t="s">
        <v>4138</v>
      </c>
      <c r="F5721" s="141" t="s">
        <v>4139</v>
      </c>
      <c r="G5721" s="141" t="s">
        <v>59</v>
      </c>
      <c r="H5721" s="141" t="s">
        <v>3518</v>
      </c>
      <c r="I5721" s="141" t="s">
        <v>3492</v>
      </c>
      <c r="J5721" s="141" t="s">
        <v>95</v>
      </c>
      <c r="K5721" s="141" t="s">
        <v>100</v>
      </c>
      <c r="L5721" s="141" t="s">
        <v>4140</v>
      </c>
      <c r="M5721" s="141" t="s">
        <v>243</v>
      </c>
      <c r="N5721" s="141" t="s">
        <v>303</v>
      </c>
      <c r="O5721" s="141" t="s">
        <v>291</v>
      </c>
      <c r="P5721" s="141" t="s">
        <v>1265</v>
      </c>
      <c r="Q5721" s="141" t="s">
        <v>288</v>
      </c>
      <c r="R5721" s="141" t="s">
        <v>3468</v>
      </c>
      <c r="S5721" s="148" t="s">
        <v>3283</v>
      </c>
      <c r="T5721" s="147">
        <v>52923</v>
      </c>
      <c r="U5721" s="147">
        <v>52923</v>
      </c>
      <c r="V5721" s="147">
        <v>0</v>
      </c>
      <c r="W5721" s="147">
        <v>0</v>
      </c>
    </row>
    <row r="5722" spans="1:23">
      <c r="A5722" s="141" t="s">
        <v>3465</v>
      </c>
      <c r="B5722" s="141" t="s">
        <v>284</v>
      </c>
      <c r="C5722" s="141" t="s">
        <v>3457</v>
      </c>
      <c r="D5722" s="141" t="s">
        <v>3456</v>
      </c>
      <c r="E5722" s="141" t="s">
        <v>4138</v>
      </c>
      <c r="F5722" s="141" t="s">
        <v>4139</v>
      </c>
      <c r="G5722" s="141" t="s">
        <v>59</v>
      </c>
      <c r="H5722" s="141" t="s">
        <v>3518</v>
      </c>
      <c r="I5722" s="141" t="s">
        <v>3514</v>
      </c>
      <c r="J5722" s="141" t="s">
        <v>178</v>
      </c>
      <c r="K5722" s="141" t="s">
        <v>180</v>
      </c>
      <c r="L5722" s="141" t="s">
        <v>4136</v>
      </c>
      <c r="M5722" s="141" t="s">
        <v>231</v>
      </c>
      <c r="N5722" s="141" t="s">
        <v>303</v>
      </c>
      <c r="O5722" s="141" t="s">
        <v>291</v>
      </c>
      <c r="P5722" s="141" t="s">
        <v>1288</v>
      </c>
      <c r="Q5722" s="141" t="s">
        <v>2702</v>
      </c>
      <c r="R5722" s="141" t="s">
        <v>3468</v>
      </c>
      <c r="S5722" s="148" t="s">
        <v>3283</v>
      </c>
      <c r="T5722" s="147">
        <v>5650000</v>
      </c>
      <c r="U5722" s="147">
        <v>5650000</v>
      </c>
      <c r="V5722" s="147">
        <v>0</v>
      </c>
      <c r="W5722" s="147">
        <v>0</v>
      </c>
    </row>
    <row r="5723" spans="1:23">
      <c r="A5723" s="141" t="s">
        <v>3465</v>
      </c>
      <c r="B5723" s="141" t="s">
        <v>284</v>
      </c>
      <c r="C5723" s="141" t="s">
        <v>3457</v>
      </c>
      <c r="D5723" s="141" t="s">
        <v>3456</v>
      </c>
      <c r="E5723" s="141" t="s">
        <v>4138</v>
      </c>
      <c r="F5723" s="141" t="s">
        <v>4139</v>
      </c>
      <c r="G5723" s="141" t="s">
        <v>59</v>
      </c>
      <c r="H5723" s="141" t="s">
        <v>3518</v>
      </c>
      <c r="I5723" s="141" t="s">
        <v>3514</v>
      </c>
      <c r="J5723" s="141" t="s">
        <v>178</v>
      </c>
      <c r="K5723" s="141" t="s">
        <v>180</v>
      </c>
      <c r="L5723" s="141" t="s">
        <v>4136</v>
      </c>
      <c r="M5723" s="141" t="s">
        <v>232</v>
      </c>
      <c r="N5723" s="141" t="s">
        <v>303</v>
      </c>
      <c r="O5723" s="141" t="s">
        <v>291</v>
      </c>
      <c r="P5723" s="141" t="s">
        <v>1288</v>
      </c>
      <c r="Q5723" s="141" t="s">
        <v>2702</v>
      </c>
      <c r="R5723" s="141" t="s">
        <v>3468</v>
      </c>
      <c r="S5723" s="148" t="s">
        <v>3283</v>
      </c>
      <c r="T5723" s="147">
        <v>565000</v>
      </c>
      <c r="U5723" s="147">
        <v>565000</v>
      </c>
      <c r="V5723" s="147">
        <v>0</v>
      </c>
      <c r="W5723" s="147">
        <v>0</v>
      </c>
    </row>
    <row r="5724" spans="1:23">
      <c r="A5724" s="141" t="s">
        <v>3465</v>
      </c>
      <c r="B5724" s="141" t="s">
        <v>284</v>
      </c>
      <c r="C5724" s="141" t="s">
        <v>3457</v>
      </c>
      <c r="D5724" s="141" t="s">
        <v>3456</v>
      </c>
      <c r="E5724" s="141" t="s">
        <v>4138</v>
      </c>
      <c r="F5724" s="141" t="s">
        <v>4139</v>
      </c>
      <c r="G5724" s="141" t="s">
        <v>59</v>
      </c>
      <c r="H5724" s="141" t="s">
        <v>3518</v>
      </c>
      <c r="I5724" s="141" t="s">
        <v>3514</v>
      </c>
      <c r="J5724" s="141" t="s">
        <v>207</v>
      </c>
      <c r="K5724" s="141" t="s">
        <v>209</v>
      </c>
      <c r="L5724" s="141" t="s">
        <v>4136</v>
      </c>
      <c r="M5724" s="141" t="s">
        <v>226</v>
      </c>
      <c r="N5724" s="141" t="s">
        <v>303</v>
      </c>
      <c r="O5724" s="141" t="s">
        <v>291</v>
      </c>
      <c r="P5724" s="141" t="s">
        <v>1265</v>
      </c>
      <c r="Q5724" s="141" t="s">
        <v>288</v>
      </c>
      <c r="R5724" s="141" t="s">
        <v>3468</v>
      </c>
      <c r="S5724" s="148" t="s">
        <v>3283</v>
      </c>
      <c r="T5724" s="147">
        <v>154584</v>
      </c>
      <c r="U5724" s="147">
        <v>154584</v>
      </c>
      <c r="V5724" s="147">
        <v>0</v>
      </c>
      <c r="W5724" s="147">
        <v>0</v>
      </c>
    </row>
    <row r="5725" spans="1:23">
      <c r="A5725" s="141" t="s">
        <v>3465</v>
      </c>
      <c r="B5725" s="141" t="s">
        <v>284</v>
      </c>
      <c r="C5725" s="141" t="s">
        <v>3457</v>
      </c>
      <c r="D5725" s="141" t="s">
        <v>3456</v>
      </c>
      <c r="E5725" s="141" t="s">
        <v>4138</v>
      </c>
      <c r="F5725" s="141" t="s">
        <v>4139</v>
      </c>
      <c r="G5725" s="141" t="s">
        <v>59</v>
      </c>
      <c r="H5725" s="141" t="s">
        <v>3518</v>
      </c>
      <c r="I5725" s="141" t="s">
        <v>3514</v>
      </c>
      <c r="J5725" s="141" t="s">
        <v>207</v>
      </c>
      <c r="K5725" s="141" t="s">
        <v>209</v>
      </c>
      <c r="L5725" s="141" t="s">
        <v>4136</v>
      </c>
      <c r="M5725" s="141" t="s">
        <v>227</v>
      </c>
      <c r="N5725" s="141" t="s">
        <v>303</v>
      </c>
      <c r="O5725" s="141" t="s">
        <v>291</v>
      </c>
      <c r="P5725" s="141" t="s">
        <v>1265</v>
      </c>
      <c r="Q5725" s="141" t="s">
        <v>288</v>
      </c>
      <c r="R5725" s="141" t="s">
        <v>3468</v>
      </c>
      <c r="S5725" s="148" t="s">
        <v>3283</v>
      </c>
      <c r="T5725" s="147">
        <v>216278</v>
      </c>
      <c r="U5725" s="147">
        <v>216278</v>
      </c>
      <c r="V5725" s="147">
        <v>0</v>
      </c>
      <c r="W5725" s="147">
        <v>0</v>
      </c>
    </row>
    <row r="5726" spans="1:23">
      <c r="A5726" s="141" t="s">
        <v>3465</v>
      </c>
      <c r="B5726" s="141" t="s">
        <v>284</v>
      </c>
      <c r="C5726" s="141" t="s">
        <v>3457</v>
      </c>
      <c r="D5726" s="141" t="s">
        <v>3456</v>
      </c>
      <c r="E5726" s="141" t="s">
        <v>4138</v>
      </c>
      <c r="F5726" s="141" t="s">
        <v>4139</v>
      </c>
      <c r="G5726" s="141" t="s">
        <v>59</v>
      </c>
      <c r="H5726" s="141" t="s">
        <v>3518</v>
      </c>
      <c r="I5726" s="141" t="s">
        <v>3514</v>
      </c>
      <c r="J5726" s="141" t="s">
        <v>207</v>
      </c>
      <c r="K5726" s="141" t="s">
        <v>209</v>
      </c>
      <c r="L5726" s="141" t="s">
        <v>4136</v>
      </c>
      <c r="M5726" s="141" t="s">
        <v>232</v>
      </c>
      <c r="N5726" s="141" t="s">
        <v>303</v>
      </c>
      <c r="O5726" s="141" t="s">
        <v>291</v>
      </c>
      <c r="P5726" s="141" t="s">
        <v>1265</v>
      </c>
      <c r="Q5726" s="141" t="s">
        <v>288</v>
      </c>
      <c r="R5726" s="141" t="s">
        <v>3468</v>
      </c>
      <c r="S5726" s="148" t="s">
        <v>3283</v>
      </c>
      <c r="T5726" s="147">
        <v>2619199</v>
      </c>
      <c r="U5726" s="147">
        <v>2619199</v>
      </c>
      <c r="V5726" s="147">
        <v>0</v>
      </c>
      <c r="W5726" s="147">
        <v>0</v>
      </c>
    </row>
    <row r="5727" spans="1:23">
      <c r="A5727" s="141" t="s">
        <v>3465</v>
      </c>
      <c r="B5727" s="141" t="s">
        <v>284</v>
      </c>
      <c r="C5727" s="141" t="s">
        <v>3457</v>
      </c>
      <c r="D5727" s="141" t="s">
        <v>3456</v>
      </c>
      <c r="E5727" s="141" t="s">
        <v>4138</v>
      </c>
      <c r="F5727" s="141" t="s">
        <v>4139</v>
      </c>
      <c r="G5727" s="141" t="s">
        <v>59</v>
      </c>
      <c r="H5727" s="141" t="s">
        <v>3518</v>
      </c>
      <c r="I5727" s="141" t="s">
        <v>3514</v>
      </c>
      <c r="J5727" s="141" t="s">
        <v>207</v>
      </c>
      <c r="K5727" s="141" t="s">
        <v>209</v>
      </c>
      <c r="L5727" s="141" t="s">
        <v>4136</v>
      </c>
      <c r="M5727" s="141" t="s">
        <v>233</v>
      </c>
      <c r="N5727" s="141" t="s">
        <v>303</v>
      </c>
      <c r="O5727" s="141" t="s">
        <v>291</v>
      </c>
      <c r="P5727" s="141" t="s">
        <v>1265</v>
      </c>
      <c r="Q5727" s="141" t="s">
        <v>288</v>
      </c>
      <c r="R5727" s="141" t="s">
        <v>3468</v>
      </c>
      <c r="S5727" s="148" t="s">
        <v>3283</v>
      </c>
      <c r="T5727" s="147">
        <v>247195</v>
      </c>
      <c r="U5727" s="147">
        <v>247195</v>
      </c>
      <c r="V5727" s="147">
        <v>0</v>
      </c>
      <c r="W5727" s="147">
        <v>0</v>
      </c>
    </row>
    <row r="5728" spans="1:23">
      <c r="A5728" s="141" t="s">
        <v>3465</v>
      </c>
      <c r="B5728" s="141" t="s">
        <v>284</v>
      </c>
      <c r="C5728" s="141" t="s">
        <v>3457</v>
      </c>
      <c r="D5728" s="141" t="s">
        <v>3456</v>
      </c>
      <c r="E5728" s="141" t="s">
        <v>4138</v>
      </c>
      <c r="F5728" s="141" t="s">
        <v>4139</v>
      </c>
      <c r="G5728" s="141" t="s">
        <v>59</v>
      </c>
      <c r="H5728" s="141" t="s">
        <v>3518</v>
      </c>
      <c r="I5728" s="141" t="s">
        <v>3514</v>
      </c>
      <c r="J5728" s="141" t="s">
        <v>207</v>
      </c>
      <c r="K5728" s="141" t="s">
        <v>209</v>
      </c>
      <c r="L5728" s="141" t="s">
        <v>4140</v>
      </c>
      <c r="M5728" s="141" t="s">
        <v>243</v>
      </c>
      <c r="N5728" s="141" t="s">
        <v>303</v>
      </c>
      <c r="O5728" s="141" t="s">
        <v>291</v>
      </c>
      <c r="P5728" s="141" t="s">
        <v>1265</v>
      </c>
      <c r="Q5728" s="141" t="s">
        <v>288</v>
      </c>
      <c r="R5728" s="141" t="s">
        <v>3468</v>
      </c>
      <c r="S5728" s="148" t="s">
        <v>3283</v>
      </c>
      <c r="T5728" s="147">
        <v>558875</v>
      </c>
      <c r="U5728" s="147">
        <v>558875</v>
      </c>
      <c r="V5728" s="147">
        <v>0</v>
      </c>
      <c r="W5728" s="147">
        <v>0</v>
      </c>
    </row>
    <row r="5729" spans="1:23">
      <c r="A5729" s="141" t="s">
        <v>3465</v>
      </c>
      <c r="B5729" s="141" t="s">
        <v>284</v>
      </c>
      <c r="C5729" s="141" t="s">
        <v>3457</v>
      </c>
      <c r="D5729" s="141" t="s">
        <v>3456</v>
      </c>
      <c r="E5729" s="141" t="s">
        <v>4138</v>
      </c>
      <c r="F5729" s="141" t="s">
        <v>4139</v>
      </c>
      <c r="G5729" s="141" t="s">
        <v>59</v>
      </c>
      <c r="H5729" s="141" t="s">
        <v>4097</v>
      </c>
      <c r="I5729" s="141" t="s">
        <v>3514</v>
      </c>
      <c r="J5729" s="141" t="s">
        <v>178</v>
      </c>
      <c r="K5729" s="141" t="s">
        <v>180</v>
      </c>
      <c r="L5729" s="141" t="s">
        <v>4136</v>
      </c>
      <c r="M5729" s="141" t="s">
        <v>225</v>
      </c>
      <c r="N5729" s="141" t="s">
        <v>303</v>
      </c>
      <c r="O5729" s="141" t="s">
        <v>287</v>
      </c>
      <c r="P5729" s="141" t="s">
        <v>1262</v>
      </c>
      <c r="Q5729" s="141" t="s">
        <v>288</v>
      </c>
      <c r="R5729" s="141" t="s">
        <v>3468</v>
      </c>
      <c r="S5729" s="148" t="s">
        <v>3283</v>
      </c>
      <c r="T5729" s="147">
        <v>600000</v>
      </c>
      <c r="U5729" s="147">
        <v>600000</v>
      </c>
      <c r="V5729" s="147">
        <v>0</v>
      </c>
      <c r="W5729" s="147">
        <v>0</v>
      </c>
    </row>
    <row r="5730" spans="1:23">
      <c r="A5730" s="141" t="s">
        <v>3465</v>
      </c>
      <c r="B5730" s="141" t="s">
        <v>284</v>
      </c>
      <c r="C5730" s="141" t="s">
        <v>3457</v>
      </c>
      <c r="D5730" s="141" t="s">
        <v>3456</v>
      </c>
      <c r="E5730" s="141" t="s">
        <v>4138</v>
      </c>
      <c r="F5730" s="141" t="s">
        <v>4139</v>
      </c>
      <c r="G5730" s="141" t="s">
        <v>59</v>
      </c>
      <c r="H5730" s="141" t="s">
        <v>4097</v>
      </c>
      <c r="I5730" s="141" t="s">
        <v>3514</v>
      </c>
      <c r="J5730" s="141" t="s">
        <v>178</v>
      </c>
      <c r="K5730" s="141" t="s">
        <v>180</v>
      </c>
      <c r="L5730" s="141" t="s">
        <v>4136</v>
      </c>
      <c r="M5730" s="141" t="s">
        <v>225</v>
      </c>
      <c r="N5730" s="141" t="s">
        <v>303</v>
      </c>
      <c r="O5730" s="141" t="s">
        <v>291</v>
      </c>
      <c r="P5730" s="141" t="s">
        <v>1262</v>
      </c>
      <c r="Q5730" s="141" t="s">
        <v>288</v>
      </c>
      <c r="R5730" s="141" t="s">
        <v>3468</v>
      </c>
      <c r="S5730" s="148" t="s">
        <v>3283</v>
      </c>
      <c r="T5730" s="147">
        <v>1759607</v>
      </c>
      <c r="U5730" s="147">
        <v>1759607</v>
      </c>
      <c r="V5730" s="147">
        <v>0</v>
      </c>
      <c r="W5730" s="147">
        <v>0</v>
      </c>
    </row>
    <row r="5731" spans="1:23">
      <c r="A5731" s="141" t="s">
        <v>3465</v>
      </c>
      <c r="B5731" s="141" t="s">
        <v>284</v>
      </c>
      <c r="C5731" s="141" t="s">
        <v>3457</v>
      </c>
      <c r="D5731" s="141" t="s">
        <v>3456</v>
      </c>
      <c r="E5731" s="141" t="s">
        <v>4138</v>
      </c>
      <c r="F5731" s="141" t="s">
        <v>4139</v>
      </c>
      <c r="G5731" s="141" t="s">
        <v>59</v>
      </c>
      <c r="H5731" s="141" t="s">
        <v>4097</v>
      </c>
      <c r="I5731" s="141" t="s">
        <v>3514</v>
      </c>
      <c r="J5731" s="141" t="s">
        <v>178</v>
      </c>
      <c r="K5731" s="141" t="s">
        <v>180</v>
      </c>
      <c r="L5731" s="141" t="s">
        <v>4136</v>
      </c>
      <c r="M5731" s="141" t="s">
        <v>226</v>
      </c>
      <c r="N5731" s="141" t="s">
        <v>303</v>
      </c>
      <c r="O5731" s="141" t="s">
        <v>287</v>
      </c>
      <c r="P5731" s="141" t="s">
        <v>1262</v>
      </c>
      <c r="Q5731" s="141" t="s">
        <v>288</v>
      </c>
      <c r="R5731" s="141" t="s">
        <v>3468</v>
      </c>
      <c r="S5731" s="148" t="s">
        <v>3283</v>
      </c>
      <c r="T5731" s="147">
        <v>8014582</v>
      </c>
      <c r="U5731" s="147">
        <v>5753332</v>
      </c>
      <c r="V5731" s="147">
        <v>283200</v>
      </c>
      <c r="W5731" s="147">
        <v>283200</v>
      </c>
    </row>
    <row r="5732" spans="1:23">
      <c r="A5732" s="141" t="s">
        <v>3465</v>
      </c>
      <c r="B5732" s="141" t="s">
        <v>284</v>
      </c>
      <c r="C5732" s="141" t="s">
        <v>3457</v>
      </c>
      <c r="D5732" s="141" t="s">
        <v>3456</v>
      </c>
      <c r="E5732" s="141" t="s">
        <v>4138</v>
      </c>
      <c r="F5732" s="141" t="s">
        <v>4139</v>
      </c>
      <c r="G5732" s="141" t="s">
        <v>59</v>
      </c>
      <c r="H5732" s="141" t="s">
        <v>4097</v>
      </c>
      <c r="I5732" s="141" t="s">
        <v>3514</v>
      </c>
      <c r="J5732" s="141" t="s">
        <v>178</v>
      </c>
      <c r="K5732" s="141" t="s">
        <v>180</v>
      </c>
      <c r="L5732" s="141" t="s">
        <v>4136</v>
      </c>
      <c r="M5732" s="141" t="s">
        <v>226</v>
      </c>
      <c r="N5732" s="141" t="s">
        <v>303</v>
      </c>
      <c r="O5732" s="141" t="s">
        <v>291</v>
      </c>
      <c r="P5732" s="141" t="s">
        <v>1262</v>
      </c>
      <c r="Q5732" s="141" t="s">
        <v>288</v>
      </c>
      <c r="R5732" s="141" t="s">
        <v>3468</v>
      </c>
      <c r="S5732" s="148" t="s">
        <v>3283</v>
      </c>
      <c r="T5732" s="147">
        <v>2351288</v>
      </c>
      <c r="U5732" s="147">
        <v>2351288</v>
      </c>
      <c r="V5732" s="147">
        <v>0</v>
      </c>
      <c r="W5732" s="147">
        <v>0</v>
      </c>
    </row>
    <row r="5733" spans="1:23">
      <c r="A5733" s="141" t="s">
        <v>3465</v>
      </c>
      <c r="B5733" s="141" t="s">
        <v>284</v>
      </c>
      <c r="C5733" s="141" t="s">
        <v>3457</v>
      </c>
      <c r="D5733" s="141" t="s">
        <v>3456</v>
      </c>
      <c r="E5733" s="141" t="s">
        <v>4138</v>
      </c>
      <c r="F5733" s="141" t="s">
        <v>4139</v>
      </c>
      <c r="G5733" s="141" t="s">
        <v>59</v>
      </c>
      <c r="H5733" s="141" t="s">
        <v>4097</v>
      </c>
      <c r="I5733" s="141" t="s">
        <v>3514</v>
      </c>
      <c r="J5733" s="141" t="s">
        <v>178</v>
      </c>
      <c r="K5733" s="141" t="s">
        <v>180</v>
      </c>
      <c r="L5733" s="141" t="s">
        <v>4136</v>
      </c>
      <c r="M5733" s="141" t="s">
        <v>227</v>
      </c>
      <c r="N5733" s="141" t="s">
        <v>303</v>
      </c>
      <c r="O5733" s="141" t="s">
        <v>287</v>
      </c>
      <c r="P5733" s="141" t="s">
        <v>1262</v>
      </c>
      <c r="Q5733" s="141" t="s">
        <v>288</v>
      </c>
      <c r="R5733" s="141" t="s">
        <v>3468</v>
      </c>
      <c r="S5733" s="148" t="s">
        <v>3283</v>
      </c>
      <c r="T5733" s="147">
        <v>2630300</v>
      </c>
      <c r="U5733" s="147">
        <v>3630300</v>
      </c>
      <c r="V5733" s="147">
        <v>152079.6</v>
      </c>
      <c r="W5733" s="147">
        <v>152079.6</v>
      </c>
    </row>
    <row r="5734" spans="1:23">
      <c r="A5734" s="141" t="s">
        <v>3465</v>
      </c>
      <c r="B5734" s="141" t="s">
        <v>284</v>
      </c>
      <c r="C5734" s="141" t="s">
        <v>3457</v>
      </c>
      <c r="D5734" s="141" t="s">
        <v>3456</v>
      </c>
      <c r="E5734" s="141" t="s">
        <v>4138</v>
      </c>
      <c r="F5734" s="141" t="s">
        <v>4139</v>
      </c>
      <c r="G5734" s="141" t="s">
        <v>59</v>
      </c>
      <c r="H5734" s="141" t="s">
        <v>4097</v>
      </c>
      <c r="I5734" s="141" t="s">
        <v>3514</v>
      </c>
      <c r="J5734" s="141" t="s">
        <v>178</v>
      </c>
      <c r="K5734" s="141" t="s">
        <v>180</v>
      </c>
      <c r="L5734" s="141" t="s">
        <v>4136</v>
      </c>
      <c r="M5734" s="141" t="s">
        <v>227</v>
      </c>
      <c r="N5734" s="141" t="s">
        <v>303</v>
      </c>
      <c r="O5734" s="141" t="s">
        <v>291</v>
      </c>
      <c r="P5734" s="141" t="s">
        <v>1262</v>
      </c>
      <c r="Q5734" s="141" t="s">
        <v>288</v>
      </c>
      <c r="R5734" s="141" t="s">
        <v>3468</v>
      </c>
      <c r="S5734" s="148" t="s">
        <v>3283</v>
      </c>
      <c r="T5734" s="147">
        <v>23905168</v>
      </c>
      <c r="U5734" s="147">
        <v>23905168</v>
      </c>
      <c r="V5734" s="147">
        <v>0</v>
      </c>
      <c r="W5734" s="147">
        <v>0</v>
      </c>
    </row>
    <row r="5735" spans="1:23">
      <c r="A5735" s="141" t="s">
        <v>3465</v>
      </c>
      <c r="B5735" s="141" t="s">
        <v>284</v>
      </c>
      <c r="C5735" s="141" t="s">
        <v>3457</v>
      </c>
      <c r="D5735" s="141" t="s">
        <v>3456</v>
      </c>
      <c r="E5735" s="141" t="s">
        <v>4138</v>
      </c>
      <c r="F5735" s="141" t="s">
        <v>4139</v>
      </c>
      <c r="G5735" s="141" t="s">
        <v>59</v>
      </c>
      <c r="H5735" s="141" t="s">
        <v>4097</v>
      </c>
      <c r="I5735" s="141" t="s">
        <v>3514</v>
      </c>
      <c r="J5735" s="141" t="s">
        <v>178</v>
      </c>
      <c r="K5735" s="141" t="s">
        <v>180</v>
      </c>
      <c r="L5735" s="141" t="s">
        <v>4136</v>
      </c>
      <c r="M5735" s="141" t="s">
        <v>227</v>
      </c>
      <c r="N5735" s="141" t="s">
        <v>303</v>
      </c>
      <c r="O5735" s="141" t="s">
        <v>291</v>
      </c>
      <c r="P5735" s="141" t="s">
        <v>1284</v>
      </c>
      <c r="Q5735" s="141" t="s">
        <v>288</v>
      </c>
      <c r="R5735" s="141" t="s">
        <v>3468</v>
      </c>
      <c r="S5735" s="148" t="s">
        <v>3283</v>
      </c>
      <c r="T5735" s="147">
        <v>979686</v>
      </c>
      <c r="U5735" s="147">
        <v>979686</v>
      </c>
      <c r="V5735" s="147">
        <v>0</v>
      </c>
      <c r="W5735" s="147">
        <v>0</v>
      </c>
    </row>
    <row r="5736" spans="1:23">
      <c r="A5736" s="141" t="s">
        <v>3465</v>
      </c>
      <c r="B5736" s="141" t="s">
        <v>284</v>
      </c>
      <c r="C5736" s="141" t="s">
        <v>3457</v>
      </c>
      <c r="D5736" s="141" t="s">
        <v>3456</v>
      </c>
      <c r="E5736" s="141" t="s">
        <v>4138</v>
      </c>
      <c r="F5736" s="141" t="s">
        <v>4139</v>
      </c>
      <c r="G5736" s="141" t="s">
        <v>59</v>
      </c>
      <c r="H5736" s="141" t="s">
        <v>4097</v>
      </c>
      <c r="I5736" s="141" t="s">
        <v>3514</v>
      </c>
      <c r="J5736" s="141" t="s">
        <v>178</v>
      </c>
      <c r="K5736" s="141" t="s">
        <v>180</v>
      </c>
      <c r="L5736" s="141" t="s">
        <v>4136</v>
      </c>
      <c r="M5736" s="141" t="s">
        <v>228</v>
      </c>
      <c r="N5736" s="141" t="s">
        <v>303</v>
      </c>
      <c r="O5736" s="141" t="s">
        <v>287</v>
      </c>
      <c r="P5736" s="141" t="s">
        <v>1262</v>
      </c>
      <c r="Q5736" s="141" t="s">
        <v>288</v>
      </c>
      <c r="R5736" s="141" t="s">
        <v>3468</v>
      </c>
      <c r="S5736" s="148" t="s">
        <v>3283</v>
      </c>
      <c r="T5736" s="147">
        <v>1450000</v>
      </c>
      <c r="U5736" s="147">
        <v>1950000</v>
      </c>
      <c r="V5736" s="147">
        <v>92016</v>
      </c>
      <c r="W5736" s="147">
        <v>92016</v>
      </c>
    </row>
    <row r="5737" spans="1:23">
      <c r="A5737" s="141" t="s">
        <v>3465</v>
      </c>
      <c r="B5737" s="141" t="s">
        <v>284</v>
      </c>
      <c r="C5737" s="141" t="s">
        <v>3457</v>
      </c>
      <c r="D5737" s="141" t="s">
        <v>3456</v>
      </c>
      <c r="E5737" s="141" t="s">
        <v>4138</v>
      </c>
      <c r="F5737" s="141" t="s">
        <v>4139</v>
      </c>
      <c r="G5737" s="141" t="s">
        <v>59</v>
      </c>
      <c r="H5737" s="141" t="s">
        <v>4097</v>
      </c>
      <c r="I5737" s="141" t="s">
        <v>3514</v>
      </c>
      <c r="J5737" s="141" t="s">
        <v>178</v>
      </c>
      <c r="K5737" s="141" t="s">
        <v>180</v>
      </c>
      <c r="L5737" s="141" t="s">
        <v>4136</v>
      </c>
      <c r="M5737" s="141" t="s">
        <v>228</v>
      </c>
      <c r="N5737" s="141" t="s">
        <v>303</v>
      </c>
      <c r="O5737" s="141" t="s">
        <v>291</v>
      </c>
      <c r="P5737" s="141" t="s">
        <v>1262</v>
      </c>
      <c r="Q5737" s="141" t="s">
        <v>288</v>
      </c>
      <c r="R5737" s="141" t="s">
        <v>3468</v>
      </c>
      <c r="S5737" s="148" t="s">
        <v>3283</v>
      </c>
      <c r="T5737" s="147">
        <v>2457037</v>
      </c>
      <c r="U5737" s="147">
        <v>2591985.4900000002</v>
      </c>
      <c r="V5737" s="147">
        <v>0</v>
      </c>
      <c r="W5737" s="147">
        <v>0</v>
      </c>
    </row>
    <row r="5738" spans="1:23">
      <c r="A5738" s="141" t="s">
        <v>3465</v>
      </c>
      <c r="B5738" s="141" t="s">
        <v>284</v>
      </c>
      <c r="C5738" s="141" t="s">
        <v>3457</v>
      </c>
      <c r="D5738" s="141" t="s">
        <v>3456</v>
      </c>
      <c r="E5738" s="141" t="s">
        <v>4138</v>
      </c>
      <c r="F5738" s="141" t="s">
        <v>4139</v>
      </c>
      <c r="G5738" s="141" t="s">
        <v>59</v>
      </c>
      <c r="H5738" s="141" t="s">
        <v>4097</v>
      </c>
      <c r="I5738" s="141" t="s">
        <v>3514</v>
      </c>
      <c r="J5738" s="141" t="s">
        <v>178</v>
      </c>
      <c r="K5738" s="141" t="s">
        <v>180</v>
      </c>
      <c r="L5738" s="141" t="s">
        <v>4136</v>
      </c>
      <c r="M5738" s="141" t="s">
        <v>229</v>
      </c>
      <c r="N5738" s="141" t="s">
        <v>303</v>
      </c>
      <c r="O5738" s="141" t="s">
        <v>287</v>
      </c>
      <c r="P5738" s="141" t="s">
        <v>1262</v>
      </c>
      <c r="Q5738" s="141" t="s">
        <v>288</v>
      </c>
      <c r="R5738" s="141" t="s">
        <v>3468</v>
      </c>
      <c r="S5738" s="148" t="s">
        <v>3283</v>
      </c>
      <c r="T5738" s="147">
        <v>4728498</v>
      </c>
      <c r="U5738" s="147">
        <v>4728498</v>
      </c>
      <c r="V5738" s="147">
        <v>1090275.6100000001</v>
      </c>
      <c r="W5738" s="147">
        <v>178532.55</v>
      </c>
    </row>
    <row r="5739" spans="1:23">
      <c r="A5739" s="141" t="s">
        <v>3465</v>
      </c>
      <c r="B5739" s="141" t="s">
        <v>284</v>
      </c>
      <c r="C5739" s="141" t="s">
        <v>3457</v>
      </c>
      <c r="D5739" s="141" t="s">
        <v>3456</v>
      </c>
      <c r="E5739" s="141" t="s">
        <v>4138</v>
      </c>
      <c r="F5739" s="141" t="s">
        <v>4139</v>
      </c>
      <c r="G5739" s="141" t="s">
        <v>59</v>
      </c>
      <c r="H5739" s="141" t="s">
        <v>4097</v>
      </c>
      <c r="I5739" s="141" t="s">
        <v>3514</v>
      </c>
      <c r="J5739" s="141" t="s">
        <v>178</v>
      </c>
      <c r="K5739" s="141" t="s">
        <v>180</v>
      </c>
      <c r="L5739" s="141" t="s">
        <v>4136</v>
      </c>
      <c r="M5739" s="141" t="s">
        <v>229</v>
      </c>
      <c r="N5739" s="141" t="s">
        <v>303</v>
      </c>
      <c r="O5739" s="141" t="s">
        <v>291</v>
      </c>
      <c r="P5739" s="141" t="s">
        <v>1284</v>
      </c>
      <c r="Q5739" s="141" t="s">
        <v>288</v>
      </c>
      <c r="R5739" s="141" t="s">
        <v>3468</v>
      </c>
      <c r="S5739" s="148" t="s">
        <v>3283</v>
      </c>
      <c r="T5739" s="147">
        <v>574905</v>
      </c>
      <c r="U5739" s="147">
        <v>574905</v>
      </c>
      <c r="V5739" s="147">
        <v>0</v>
      </c>
      <c r="W5739" s="147">
        <v>0</v>
      </c>
    </row>
    <row r="5740" spans="1:23">
      <c r="A5740" s="141" t="s">
        <v>3465</v>
      </c>
      <c r="B5740" s="141" t="s">
        <v>284</v>
      </c>
      <c r="C5740" s="141" t="s">
        <v>3457</v>
      </c>
      <c r="D5740" s="141" t="s">
        <v>3456</v>
      </c>
      <c r="E5740" s="141" t="s">
        <v>4138</v>
      </c>
      <c r="F5740" s="141" t="s">
        <v>4139</v>
      </c>
      <c r="G5740" s="141" t="s">
        <v>59</v>
      </c>
      <c r="H5740" s="141" t="s">
        <v>4097</v>
      </c>
      <c r="I5740" s="141" t="s">
        <v>3514</v>
      </c>
      <c r="J5740" s="141" t="s">
        <v>178</v>
      </c>
      <c r="K5740" s="141" t="s">
        <v>180</v>
      </c>
      <c r="L5740" s="141" t="s">
        <v>4136</v>
      </c>
      <c r="M5740" s="141" t="s">
        <v>230</v>
      </c>
      <c r="N5740" s="141" t="s">
        <v>303</v>
      </c>
      <c r="O5740" s="141" t="s">
        <v>287</v>
      </c>
      <c r="P5740" s="141" t="s">
        <v>1262</v>
      </c>
      <c r="Q5740" s="141" t="s">
        <v>288</v>
      </c>
      <c r="R5740" s="141" t="s">
        <v>3468</v>
      </c>
      <c r="S5740" s="148" t="s">
        <v>3283</v>
      </c>
      <c r="T5740" s="147">
        <v>2700000</v>
      </c>
      <c r="U5740" s="147">
        <v>600000</v>
      </c>
      <c r="V5740" s="147">
        <v>0</v>
      </c>
      <c r="W5740" s="147">
        <v>0</v>
      </c>
    </row>
    <row r="5741" spans="1:23">
      <c r="A5741" s="141" t="s">
        <v>3465</v>
      </c>
      <c r="B5741" s="141" t="s">
        <v>284</v>
      </c>
      <c r="C5741" s="141" t="s">
        <v>3457</v>
      </c>
      <c r="D5741" s="141" t="s">
        <v>3456</v>
      </c>
      <c r="E5741" s="141" t="s">
        <v>4138</v>
      </c>
      <c r="F5741" s="141" t="s">
        <v>4139</v>
      </c>
      <c r="G5741" s="141" t="s">
        <v>59</v>
      </c>
      <c r="H5741" s="141" t="s">
        <v>4097</v>
      </c>
      <c r="I5741" s="141" t="s">
        <v>3514</v>
      </c>
      <c r="J5741" s="141" t="s">
        <v>178</v>
      </c>
      <c r="K5741" s="141" t="s">
        <v>180</v>
      </c>
      <c r="L5741" s="141" t="s">
        <v>4136</v>
      </c>
      <c r="M5741" s="141" t="s">
        <v>230</v>
      </c>
      <c r="N5741" s="141" t="s">
        <v>303</v>
      </c>
      <c r="O5741" s="141" t="s">
        <v>291</v>
      </c>
      <c r="P5741" s="141" t="s">
        <v>1262</v>
      </c>
      <c r="Q5741" s="141" t="s">
        <v>288</v>
      </c>
      <c r="R5741" s="141" t="s">
        <v>3468</v>
      </c>
      <c r="S5741" s="148" t="s">
        <v>3283</v>
      </c>
      <c r="T5741" s="147">
        <v>0</v>
      </c>
      <c r="U5741" s="147">
        <v>1028329.84</v>
      </c>
      <c r="V5741" s="147">
        <v>0</v>
      </c>
      <c r="W5741" s="147">
        <v>0</v>
      </c>
    </row>
    <row r="5742" spans="1:23">
      <c r="A5742" s="141" t="s">
        <v>3465</v>
      </c>
      <c r="B5742" s="141" t="s">
        <v>284</v>
      </c>
      <c r="C5742" s="141" t="s">
        <v>3457</v>
      </c>
      <c r="D5742" s="141" t="s">
        <v>3456</v>
      </c>
      <c r="E5742" s="141" t="s">
        <v>4138</v>
      </c>
      <c r="F5742" s="141" t="s">
        <v>4139</v>
      </c>
      <c r="G5742" s="141" t="s">
        <v>59</v>
      </c>
      <c r="H5742" s="141" t="s">
        <v>4097</v>
      </c>
      <c r="I5742" s="141" t="s">
        <v>3514</v>
      </c>
      <c r="J5742" s="141" t="s">
        <v>178</v>
      </c>
      <c r="K5742" s="141" t="s">
        <v>180</v>
      </c>
      <c r="L5742" s="141" t="s">
        <v>4136</v>
      </c>
      <c r="M5742" s="141" t="s">
        <v>231</v>
      </c>
      <c r="N5742" s="141" t="s">
        <v>303</v>
      </c>
      <c r="O5742" s="141" t="s">
        <v>287</v>
      </c>
      <c r="P5742" s="141" t="s">
        <v>1262</v>
      </c>
      <c r="Q5742" s="141" t="s">
        <v>288</v>
      </c>
      <c r="R5742" s="141" t="s">
        <v>3468</v>
      </c>
      <c r="S5742" s="148" t="s">
        <v>3283</v>
      </c>
      <c r="T5742" s="147">
        <v>9100000</v>
      </c>
      <c r="U5742" s="147">
        <v>6100000</v>
      </c>
      <c r="V5742" s="147">
        <v>2298135.41</v>
      </c>
      <c r="W5742" s="147">
        <v>734753.41</v>
      </c>
    </row>
    <row r="5743" spans="1:23">
      <c r="A5743" s="141" t="s">
        <v>3465</v>
      </c>
      <c r="B5743" s="141" t="s">
        <v>284</v>
      </c>
      <c r="C5743" s="141" t="s">
        <v>3457</v>
      </c>
      <c r="D5743" s="141" t="s">
        <v>3456</v>
      </c>
      <c r="E5743" s="141" t="s">
        <v>4138</v>
      </c>
      <c r="F5743" s="141" t="s">
        <v>4139</v>
      </c>
      <c r="G5743" s="141" t="s">
        <v>59</v>
      </c>
      <c r="H5743" s="141" t="s">
        <v>4097</v>
      </c>
      <c r="I5743" s="141" t="s">
        <v>3514</v>
      </c>
      <c r="J5743" s="141" t="s">
        <v>178</v>
      </c>
      <c r="K5743" s="141" t="s">
        <v>180</v>
      </c>
      <c r="L5743" s="141" t="s">
        <v>4136</v>
      </c>
      <c r="M5743" s="141" t="s">
        <v>231</v>
      </c>
      <c r="N5743" s="141" t="s">
        <v>303</v>
      </c>
      <c r="O5743" s="141" t="s">
        <v>291</v>
      </c>
      <c r="P5743" s="141" t="s">
        <v>1262</v>
      </c>
      <c r="Q5743" s="141" t="s">
        <v>288</v>
      </c>
      <c r="R5743" s="141" t="s">
        <v>3468</v>
      </c>
      <c r="S5743" s="148" t="s">
        <v>3283</v>
      </c>
      <c r="T5743" s="147">
        <v>553270</v>
      </c>
      <c r="U5743" s="147">
        <v>577824.67000000004</v>
      </c>
      <c r="V5743" s="147">
        <v>0</v>
      </c>
      <c r="W5743" s="147">
        <v>0</v>
      </c>
    </row>
    <row r="5744" spans="1:23">
      <c r="A5744" s="141" t="s">
        <v>3465</v>
      </c>
      <c r="B5744" s="141" t="s">
        <v>284</v>
      </c>
      <c r="C5744" s="141" t="s">
        <v>3457</v>
      </c>
      <c r="D5744" s="141" t="s">
        <v>3456</v>
      </c>
      <c r="E5744" s="141" t="s">
        <v>4138</v>
      </c>
      <c r="F5744" s="141" t="s">
        <v>4139</v>
      </c>
      <c r="G5744" s="141" t="s">
        <v>59</v>
      </c>
      <c r="H5744" s="141" t="s">
        <v>4097</v>
      </c>
      <c r="I5744" s="141" t="s">
        <v>3514</v>
      </c>
      <c r="J5744" s="141" t="s">
        <v>178</v>
      </c>
      <c r="K5744" s="141" t="s">
        <v>180</v>
      </c>
      <c r="L5744" s="141" t="s">
        <v>4136</v>
      </c>
      <c r="M5744" s="141" t="s">
        <v>232</v>
      </c>
      <c r="N5744" s="141" t="s">
        <v>303</v>
      </c>
      <c r="O5744" s="141" t="s">
        <v>287</v>
      </c>
      <c r="P5744" s="141" t="s">
        <v>1262</v>
      </c>
      <c r="Q5744" s="141" t="s">
        <v>288</v>
      </c>
      <c r="R5744" s="141" t="s">
        <v>3468</v>
      </c>
      <c r="S5744" s="148" t="s">
        <v>3283</v>
      </c>
      <c r="T5744" s="147">
        <v>59023400</v>
      </c>
      <c r="U5744" s="147">
        <v>59223400</v>
      </c>
      <c r="V5744" s="147">
        <v>50316223.609999999</v>
      </c>
      <c r="W5744" s="147">
        <v>3631884.73</v>
      </c>
    </row>
    <row r="5745" spans="1:23">
      <c r="A5745" s="141" t="s">
        <v>3465</v>
      </c>
      <c r="B5745" s="141" t="s">
        <v>284</v>
      </c>
      <c r="C5745" s="141" t="s">
        <v>3457</v>
      </c>
      <c r="D5745" s="141" t="s">
        <v>3456</v>
      </c>
      <c r="E5745" s="141" t="s">
        <v>4138</v>
      </c>
      <c r="F5745" s="141" t="s">
        <v>4139</v>
      </c>
      <c r="G5745" s="141" t="s">
        <v>59</v>
      </c>
      <c r="H5745" s="141" t="s">
        <v>4097</v>
      </c>
      <c r="I5745" s="141" t="s">
        <v>3514</v>
      </c>
      <c r="J5745" s="141" t="s">
        <v>178</v>
      </c>
      <c r="K5745" s="141" t="s">
        <v>180</v>
      </c>
      <c r="L5745" s="141" t="s">
        <v>4136</v>
      </c>
      <c r="M5745" s="141" t="s">
        <v>232</v>
      </c>
      <c r="N5745" s="141" t="s">
        <v>303</v>
      </c>
      <c r="O5745" s="141" t="s">
        <v>291</v>
      </c>
      <c r="P5745" s="141" t="s">
        <v>1262</v>
      </c>
      <c r="Q5745" s="141" t="s">
        <v>288</v>
      </c>
      <c r="R5745" s="141" t="s">
        <v>3468</v>
      </c>
      <c r="S5745" s="148" t="s">
        <v>3283</v>
      </c>
      <c r="T5745" s="147">
        <v>14073064</v>
      </c>
      <c r="U5745" s="147">
        <v>14896996.26</v>
      </c>
      <c r="V5745" s="147">
        <v>0</v>
      </c>
      <c r="W5745" s="147">
        <v>0</v>
      </c>
    </row>
    <row r="5746" spans="1:23">
      <c r="A5746" s="141" t="s">
        <v>3465</v>
      </c>
      <c r="B5746" s="141" t="s">
        <v>284</v>
      </c>
      <c r="C5746" s="141" t="s">
        <v>3457</v>
      </c>
      <c r="D5746" s="141" t="s">
        <v>3456</v>
      </c>
      <c r="E5746" s="141" t="s">
        <v>4138</v>
      </c>
      <c r="F5746" s="141" t="s">
        <v>4139</v>
      </c>
      <c r="G5746" s="141" t="s">
        <v>59</v>
      </c>
      <c r="H5746" s="141" t="s">
        <v>4097</v>
      </c>
      <c r="I5746" s="141" t="s">
        <v>3514</v>
      </c>
      <c r="J5746" s="141" t="s">
        <v>178</v>
      </c>
      <c r="K5746" s="141" t="s">
        <v>180</v>
      </c>
      <c r="L5746" s="141" t="s">
        <v>4136</v>
      </c>
      <c r="M5746" s="141" t="s">
        <v>232</v>
      </c>
      <c r="N5746" s="141" t="s">
        <v>303</v>
      </c>
      <c r="O5746" s="141" t="s">
        <v>291</v>
      </c>
      <c r="P5746" s="141" t="s">
        <v>1284</v>
      </c>
      <c r="Q5746" s="141" t="s">
        <v>288</v>
      </c>
      <c r="R5746" s="141" t="s">
        <v>3468</v>
      </c>
      <c r="S5746" s="148" t="s">
        <v>3283</v>
      </c>
      <c r="T5746" s="147">
        <v>929847</v>
      </c>
      <c r="U5746" s="147">
        <v>929847</v>
      </c>
      <c r="V5746" s="147">
        <v>0</v>
      </c>
      <c r="W5746" s="147">
        <v>0</v>
      </c>
    </row>
    <row r="5747" spans="1:23">
      <c r="A5747" s="141" t="s">
        <v>3465</v>
      </c>
      <c r="B5747" s="141" t="s">
        <v>284</v>
      </c>
      <c r="C5747" s="141" t="s">
        <v>3457</v>
      </c>
      <c r="D5747" s="141" t="s">
        <v>3456</v>
      </c>
      <c r="E5747" s="141" t="s">
        <v>4138</v>
      </c>
      <c r="F5747" s="141" t="s">
        <v>4139</v>
      </c>
      <c r="G5747" s="141" t="s">
        <v>59</v>
      </c>
      <c r="H5747" s="141" t="s">
        <v>4097</v>
      </c>
      <c r="I5747" s="141" t="s">
        <v>3514</v>
      </c>
      <c r="J5747" s="141" t="s">
        <v>178</v>
      </c>
      <c r="K5747" s="141" t="s">
        <v>180</v>
      </c>
      <c r="L5747" s="141" t="s">
        <v>4136</v>
      </c>
      <c r="M5747" s="141" t="s">
        <v>233</v>
      </c>
      <c r="N5747" s="141" t="s">
        <v>303</v>
      </c>
      <c r="O5747" s="141" t="s">
        <v>287</v>
      </c>
      <c r="P5747" s="141" t="s">
        <v>1262</v>
      </c>
      <c r="Q5747" s="141" t="s">
        <v>288</v>
      </c>
      <c r="R5747" s="141" t="s">
        <v>3468</v>
      </c>
      <c r="S5747" s="148" t="s">
        <v>3283</v>
      </c>
      <c r="T5747" s="147">
        <v>3846955</v>
      </c>
      <c r="U5747" s="147">
        <v>3846955</v>
      </c>
      <c r="V5747" s="147">
        <v>564647.81999999995</v>
      </c>
      <c r="W5747" s="147">
        <v>389624.32000000001</v>
      </c>
    </row>
    <row r="5748" spans="1:23">
      <c r="A5748" s="141" t="s">
        <v>3465</v>
      </c>
      <c r="B5748" s="141" t="s">
        <v>284</v>
      </c>
      <c r="C5748" s="141" t="s">
        <v>3457</v>
      </c>
      <c r="D5748" s="141" t="s">
        <v>3456</v>
      </c>
      <c r="E5748" s="141" t="s">
        <v>4138</v>
      </c>
      <c r="F5748" s="141" t="s">
        <v>4139</v>
      </c>
      <c r="G5748" s="141" t="s">
        <v>59</v>
      </c>
      <c r="H5748" s="141" t="s">
        <v>4097</v>
      </c>
      <c r="I5748" s="141" t="s">
        <v>3514</v>
      </c>
      <c r="J5748" s="141" t="s">
        <v>178</v>
      </c>
      <c r="K5748" s="141" t="s">
        <v>180</v>
      </c>
      <c r="L5748" s="141" t="s">
        <v>4136</v>
      </c>
      <c r="M5748" s="141" t="s">
        <v>233</v>
      </c>
      <c r="N5748" s="141" t="s">
        <v>303</v>
      </c>
      <c r="O5748" s="141" t="s">
        <v>291</v>
      </c>
      <c r="P5748" s="141" t="s">
        <v>1262</v>
      </c>
      <c r="Q5748" s="141" t="s">
        <v>288</v>
      </c>
      <c r="R5748" s="141" t="s">
        <v>3468</v>
      </c>
      <c r="S5748" s="148" t="s">
        <v>3283</v>
      </c>
      <c r="T5748" s="147">
        <v>60233931</v>
      </c>
      <c r="U5748" s="147">
        <v>45419909.119999997</v>
      </c>
      <c r="V5748" s="147">
        <v>0</v>
      </c>
      <c r="W5748" s="147">
        <v>0</v>
      </c>
    </row>
    <row r="5749" spans="1:23">
      <c r="A5749" s="141" t="s">
        <v>3465</v>
      </c>
      <c r="B5749" s="141" t="s">
        <v>284</v>
      </c>
      <c r="C5749" s="141" t="s">
        <v>3457</v>
      </c>
      <c r="D5749" s="141" t="s">
        <v>3456</v>
      </c>
      <c r="E5749" s="141" t="s">
        <v>4138</v>
      </c>
      <c r="F5749" s="141" t="s">
        <v>4139</v>
      </c>
      <c r="G5749" s="141" t="s">
        <v>59</v>
      </c>
      <c r="H5749" s="141" t="s">
        <v>4097</v>
      </c>
      <c r="I5749" s="141" t="s">
        <v>3514</v>
      </c>
      <c r="J5749" s="141" t="s">
        <v>178</v>
      </c>
      <c r="K5749" s="141" t="s">
        <v>180</v>
      </c>
      <c r="L5749" s="141" t="s">
        <v>4140</v>
      </c>
      <c r="M5749" s="141" t="s">
        <v>235</v>
      </c>
      <c r="N5749" s="141" t="s">
        <v>303</v>
      </c>
      <c r="O5749" s="141" t="s">
        <v>287</v>
      </c>
      <c r="P5749" s="141" t="s">
        <v>1262</v>
      </c>
      <c r="Q5749" s="141" t="s">
        <v>288</v>
      </c>
      <c r="R5749" s="141" t="s">
        <v>3468</v>
      </c>
      <c r="S5749" s="148" t="s">
        <v>3283</v>
      </c>
      <c r="T5749" s="147">
        <v>1025000</v>
      </c>
      <c r="U5749" s="147">
        <v>1025000</v>
      </c>
      <c r="V5749" s="147">
        <v>40740.400000000001</v>
      </c>
      <c r="W5749" s="147">
        <v>40740.400000000001</v>
      </c>
    </row>
    <row r="5750" spans="1:23">
      <c r="A5750" s="141" t="s">
        <v>3465</v>
      </c>
      <c r="B5750" s="141" t="s">
        <v>284</v>
      </c>
      <c r="C5750" s="141" t="s">
        <v>3457</v>
      </c>
      <c r="D5750" s="141" t="s">
        <v>3456</v>
      </c>
      <c r="E5750" s="141" t="s">
        <v>4138</v>
      </c>
      <c r="F5750" s="141" t="s">
        <v>4139</v>
      </c>
      <c r="G5750" s="141" t="s">
        <v>59</v>
      </c>
      <c r="H5750" s="141" t="s">
        <v>4097</v>
      </c>
      <c r="I5750" s="141" t="s">
        <v>3514</v>
      </c>
      <c r="J5750" s="141" t="s">
        <v>178</v>
      </c>
      <c r="K5750" s="141" t="s">
        <v>180</v>
      </c>
      <c r="L5750" s="141" t="s">
        <v>4140</v>
      </c>
      <c r="M5750" s="141" t="s">
        <v>235</v>
      </c>
      <c r="N5750" s="141" t="s">
        <v>303</v>
      </c>
      <c r="O5750" s="141" t="s">
        <v>291</v>
      </c>
      <c r="P5750" s="141" t="s">
        <v>1262</v>
      </c>
      <c r="Q5750" s="141" t="s">
        <v>288</v>
      </c>
      <c r="R5750" s="141" t="s">
        <v>3468</v>
      </c>
      <c r="S5750" s="148" t="s">
        <v>3283</v>
      </c>
      <c r="T5750" s="147">
        <v>3299296</v>
      </c>
      <c r="U5750" s="147">
        <v>3299296</v>
      </c>
      <c r="V5750" s="147">
        <v>0</v>
      </c>
      <c r="W5750" s="147">
        <v>0</v>
      </c>
    </row>
    <row r="5751" spans="1:23">
      <c r="A5751" s="141" t="s">
        <v>3465</v>
      </c>
      <c r="B5751" s="141" t="s">
        <v>284</v>
      </c>
      <c r="C5751" s="141" t="s">
        <v>3457</v>
      </c>
      <c r="D5751" s="141" t="s">
        <v>3456</v>
      </c>
      <c r="E5751" s="141" t="s">
        <v>4138</v>
      </c>
      <c r="F5751" s="141" t="s">
        <v>4139</v>
      </c>
      <c r="G5751" s="141" t="s">
        <v>59</v>
      </c>
      <c r="H5751" s="141" t="s">
        <v>4097</v>
      </c>
      <c r="I5751" s="141" t="s">
        <v>3514</v>
      </c>
      <c r="J5751" s="141" t="s">
        <v>178</v>
      </c>
      <c r="K5751" s="141" t="s">
        <v>180</v>
      </c>
      <c r="L5751" s="141" t="s">
        <v>4140</v>
      </c>
      <c r="M5751" s="141" t="s">
        <v>236</v>
      </c>
      <c r="N5751" s="141" t="s">
        <v>303</v>
      </c>
      <c r="O5751" s="141" t="s">
        <v>287</v>
      </c>
      <c r="P5751" s="141" t="s">
        <v>1262</v>
      </c>
      <c r="Q5751" s="141" t="s">
        <v>288</v>
      </c>
      <c r="R5751" s="141" t="s">
        <v>3468</v>
      </c>
      <c r="S5751" s="148" t="s">
        <v>3283</v>
      </c>
      <c r="T5751" s="147">
        <v>402350</v>
      </c>
      <c r="U5751" s="147">
        <v>402350</v>
      </c>
      <c r="V5751" s="147">
        <v>128939.31</v>
      </c>
      <c r="W5751" s="147">
        <v>99999.81</v>
      </c>
    </row>
    <row r="5752" spans="1:23">
      <c r="A5752" s="141" t="s">
        <v>3465</v>
      </c>
      <c r="B5752" s="141" t="s">
        <v>284</v>
      </c>
      <c r="C5752" s="141" t="s">
        <v>3457</v>
      </c>
      <c r="D5752" s="141" t="s">
        <v>3456</v>
      </c>
      <c r="E5752" s="141" t="s">
        <v>4138</v>
      </c>
      <c r="F5752" s="141" t="s">
        <v>4139</v>
      </c>
      <c r="G5752" s="141" t="s">
        <v>59</v>
      </c>
      <c r="H5752" s="141" t="s">
        <v>4097</v>
      </c>
      <c r="I5752" s="141" t="s">
        <v>3514</v>
      </c>
      <c r="J5752" s="141" t="s">
        <v>178</v>
      </c>
      <c r="K5752" s="141" t="s">
        <v>180</v>
      </c>
      <c r="L5752" s="141" t="s">
        <v>4140</v>
      </c>
      <c r="M5752" s="141" t="s">
        <v>237</v>
      </c>
      <c r="N5752" s="141" t="s">
        <v>303</v>
      </c>
      <c r="O5752" s="141" t="s">
        <v>287</v>
      </c>
      <c r="P5752" s="141" t="s">
        <v>1262</v>
      </c>
      <c r="Q5752" s="141" t="s">
        <v>288</v>
      </c>
      <c r="R5752" s="141" t="s">
        <v>3468</v>
      </c>
      <c r="S5752" s="148" t="s">
        <v>3283</v>
      </c>
      <c r="T5752" s="147">
        <v>250000</v>
      </c>
      <c r="U5752" s="147">
        <v>250000</v>
      </c>
      <c r="V5752" s="147">
        <v>163961</v>
      </c>
      <c r="W5752" s="147">
        <v>163961</v>
      </c>
    </row>
    <row r="5753" spans="1:23">
      <c r="A5753" s="141" t="s">
        <v>3465</v>
      </c>
      <c r="B5753" s="141" t="s">
        <v>284</v>
      </c>
      <c r="C5753" s="141" t="s">
        <v>3457</v>
      </c>
      <c r="D5753" s="141" t="s">
        <v>3456</v>
      </c>
      <c r="E5753" s="141" t="s">
        <v>4138</v>
      </c>
      <c r="F5753" s="141" t="s">
        <v>4139</v>
      </c>
      <c r="G5753" s="141" t="s">
        <v>59</v>
      </c>
      <c r="H5753" s="141" t="s">
        <v>4097</v>
      </c>
      <c r="I5753" s="141" t="s">
        <v>3514</v>
      </c>
      <c r="J5753" s="141" t="s">
        <v>178</v>
      </c>
      <c r="K5753" s="141" t="s">
        <v>180</v>
      </c>
      <c r="L5753" s="141" t="s">
        <v>4140</v>
      </c>
      <c r="M5753" s="141" t="s">
        <v>237</v>
      </c>
      <c r="N5753" s="141" t="s">
        <v>303</v>
      </c>
      <c r="O5753" s="141" t="s">
        <v>291</v>
      </c>
      <c r="P5753" s="141" t="s">
        <v>1262</v>
      </c>
      <c r="Q5753" s="141" t="s">
        <v>288</v>
      </c>
      <c r="R5753" s="141" t="s">
        <v>3468</v>
      </c>
      <c r="S5753" s="148" t="s">
        <v>3283</v>
      </c>
      <c r="T5753" s="147">
        <v>0</v>
      </c>
      <c r="U5753" s="147">
        <v>90582.5</v>
      </c>
      <c r="V5753" s="147">
        <v>0</v>
      </c>
      <c r="W5753" s="147">
        <v>0</v>
      </c>
    </row>
    <row r="5754" spans="1:23">
      <c r="A5754" s="141" t="s">
        <v>3465</v>
      </c>
      <c r="B5754" s="141" t="s">
        <v>284</v>
      </c>
      <c r="C5754" s="141" t="s">
        <v>3457</v>
      </c>
      <c r="D5754" s="141" t="s">
        <v>3456</v>
      </c>
      <c r="E5754" s="141" t="s">
        <v>4138</v>
      </c>
      <c r="F5754" s="141" t="s">
        <v>4139</v>
      </c>
      <c r="G5754" s="141" t="s">
        <v>59</v>
      </c>
      <c r="H5754" s="141" t="s">
        <v>4097</v>
      </c>
      <c r="I5754" s="141" t="s">
        <v>3514</v>
      </c>
      <c r="J5754" s="141" t="s">
        <v>178</v>
      </c>
      <c r="K5754" s="141" t="s">
        <v>180</v>
      </c>
      <c r="L5754" s="141" t="s">
        <v>4140</v>
      </c>
      <c r="M5754" s="141" t="s">
        <v>238</v>
      </c>
      <c r="N5754" s="141" t="s">
        <v>303</v>
      </c>
      <c r="O5754" s="141" t="s">
        <v>287</v>
      </c>
      <c r="P5754" s="141" t="s">
        <v>1262</v>
      </c>
      <c r="Q5754" s="141" t="s">
        <v>288</v>
      </c>
      <c r="R5754" s="141" t="s">
        <v>3468</v>
      </c>
      <c r="S5754" s="148" t="s">
        <v>3283</v>
      </c>
      <c r="T5754" s="147">
        <v>660000</v>
      </c>
      <c r="U5754" s="147">
        <v>660000</v>
      </c>
      <c r="V5754" s="147">
        <v>218115.54</v>
      </c>
      <c r="W5754" s="147">
        <v>218115.54</v>
      </c>
    </row>
    <row r="5755" spans="1:23">
      <c r="A5755" s="141" t="s">
        <v>3465</v>
      </c>
      <c r="B5755" s="141" t="s">
        <v>284</v>
      </c>
      <c r="C5755" s="141" t="s">
        <v>3457</v>
      </c>
      <c r="D5755" s="141" t="s">
        <v>3456</v>
      </c>
      <c r="E5755" s="141" t="s">
        <v>4138</v>
      </c>
      <c r="F5755" s="141" t="s">
        <v>4139</v>
      </c>
      <c r="G5755" s="141" t="s">
        <v>59</v>
      </c>
      <c r="H5755" s="141" t="s">
        <v>4097</v>
      </c>
      <c r="I5755" s="141" t="s">
        <v>3514</v>
      </c>
      <c r="J5755" s="141" t="s">
        <v>178</v>
      </c>
      <c r="K5755" s="141" t="s">
        <v>180</v>
      </c>
      <c r="L5755" s="141" t="s">
        <v>4140</v>
      </c>
      <c r="M5755" s="141" t="s">
        <v>238</v>
      </c>
      <c r="N5755" s="141" t="s">
        <v>303</v>
      </c>
      <c r="O5755" s="141" t="s">
        <v>291</v>
      </c>
      <c r="P5755" s="141" t="s">
        <v>1262</v>
      </c>
      <c r="Q5755" s="141" t="s">
        <v>288</v>
      </c>
      <c r="R5755" s="141" t="s">
        <v>3468</v>
      </c>
      <c r="S5755" s="148" t="s">
        <v>3283</v>
      </c>
      <c r="T5755" s="147">
        <v>0</v>
      </c>
      <c r="U5755" s="147">
        <v>47583.5</v>
      </c>
      <c r="V5755" s="147">
        <v>0</v>
      </c>
      <c r="W5755" s="147">
        <v>0</v>
      </c>
    </row>
    <row r="5756" spans="1:23">
      <c r="A5756" s="141" t="s">
        <v>3465</v>
      </c>
      <c r="B5756" s="141" t="s">
        <v>284</v>
      </c>
      <c r="C5756" s="141" t="s">
        <v>3457</v>
      </c>
      <c r="D5756" s="141" t="s">
        <v>3456</v>
      </c>
      <c r="E5756" s="141" t="s">
        <v>4138</v>
      </c>
      <c r="F5756" s="141" t="s">
        <v>4139</v>
      </c>
      <c r="G5756" s="141" t="s">
        <v>59</v>
      </c>
      <c r="H5756" s="141" t="s">
        <v>4097</v>
      </c>
      <c r="I5756" s="141" t="s">
        <v>3514</v>
      </c>
      <c r="J5756" s="141" t="s">
        <v>178</v>
      </c>
      <c r="K5756" s="141" t="s">
        <v>180</v>
      </c>
      <c r="L5756" s="141" t="s">
        <v>4140</v>
      </c>
      <c r="M5756" s="141" t="s">
        <v>239</v>
      </c>
      <c r="N5756" s="141" t="s">
        <v>303</v>
      </c>
      <c r="O5756" s="141" t="s">
        <v>287</v>
      </c>
      <c r="P5756" s="141" t="s">
        <v>1262</v>
      </c>
      <c r="Q5756" s="141" t="s">
        <v>288</v>
      </c>
      <c r="R5756" s="141" t="s">
        <v>3468</v>
      </c>
      <c r="S5756" s="148" t="s">
        <v>3283</v>
      </c>
      <c r="T5756" s="147">
        <v>1022500</v>
      </c>
      <c r="U5756" s="147">
        <v>1022500</v>
      </c>
      <c r="V5756" s="147">
        <v>233200</v>
      </c>
      <c r="W5756" s="147">
        <v>233200</v>
      </c>
    </row>
    <row r="5757" spans="1:23">
      <c r="A5757" s="141" t="s">
        <v>3465</v>
      </c>
      <c r="B5757" s="141" t="s">
        <v>284</v>
      </c>
      <c r="C5757" s="141" t="s">
        <v>3457</v>
      </c>
      <c r="D5757" s="141" t="s">
        <v>3456</v>
      </c>
      <c r="E5757" s="141" t="s">
        <v>4138</v>
      </c>
      <c r="F5757" s="141" t="s">
        <v>4139</v>
      </c>
      <c r="G5757" s="141" t="s">
        <v>59</v>
      </c>
      <c r="H5757" s="141" t="s">
        <v>4097</v>
      </c>
      <c r="I5757" s="141" t="s">
        <v>3514</v>
      </c>
      <c r="J5757" s="141" t="s">
        <v>178</v>
      </c>
      <c r="K5757" s="141" t="s">
        <v>180</v>
      </c>
      <c r="L5757" s="141" t="s">
        <v>4140</v>
      </c>
      <c r="M5757" s="141" t="s">
        <v>239</v>
      </c>
      <c r="N5757" s="141" t="s">
        <v>303</v>
      </c>
      <c r="O5757" s="141" t="s">
        <v>291</v>
      </c>
      <c r="P5757" s="141" t="s">
        <v>1262</v>
      </c>
      <c r="Q5757" s="141" t="s">
        <v>288</v>
      </c>
      <c r="R5757" s="141" t="s">
        <v>3468</v>
      </c>
      <c r="S5757" s="148" t="s">
        <v>3283</v>
      </c>
      <c r="T5757" s="147">
        <v>0</v>
      </c>
      <c r="U5757" s="147">
        <v>55550.85</v>
      </c>
      <c r="V5757" s="147">
        <v>0</v>
      </c>
      <c r="W5757" s="147">
        <v>0</v>
      </c>
    </row>
    <row r="5758" spans="1:23">
      <c r="A5758" s="141" t="s">
        <v>3465</v>
      </c>
      <c r="B5758" s="141" t="s">
        <v>284</v>
      </c>
      <c r="C5758" s="141" t="s">
        <v>3457</v>
      </c>
      <c r="D5758" s="141" t="s">
        <v>3456</v>
      </c>
      <c r="E5758" s="141" t="s">
        <v>4138</v>
      </c>
      <c r="F5758" s="141" t="s">
        <v>4139</v>
      </c>
      <c r="G5758" s="141" t="s">
        <v>59</v>
      </c>
      <c r="H5758" s="141" t="s">
        <v>4097</v>
      </c>
      <c r="I5758" s="141" t="s">
        <v>3514</v>
      </c>
      <c r="J5758" s="141" t="s">
        <v>178</v>
      </c>
      <c r="K5758" s="141" t="s">
        <v>180</v>
      </c>
      <c r="L5758" s="141" t="s">
        <v>4140</v>
      </c>
      <c r="M5758" s="141" t="s">
        <v>241</v>
      </c>
      <c r="N5758" s="141" t="s">
        <v>303</v>
      </c>
      <c r="O5758" s="141" t="s">
        <v>287</v>
      </c>
      <c r="P5758" s="141" t="s">
        <v>1262</v>
      </c>
      <c r="Q5758" s="141" t="s">
        <v>288</v>
      </c>
      <c r="R5758" s="141" t="s">
        <v>3468</v>
      </c>
      <c r="S5758" s="148" t="s">
        <v>3283</v>
      </c>
      <c r="T5758" s="147">
        <v>6638750</v>
      </c>
      <c r="U5758" s="147">
        <v>0</v>
      </c>
      <c r="V5758" s="147">
        <v>0</v>
      </c>
      <c r="W5758" s="147">
        <v>0</v>
      </c>
    </row>
    <row r="5759" spans="1:23">
      <c r="A5759" s="141" t="s">
        <v>3465</v>
      </c>
      <c r="B5759" s="141" t="s">
        <v>284</v>
      </c>
      <c r="C5759" s="141" t="s">
        <v>3457</v>
      </c>
      <c r="D5759" s="141" t="s">
        <v>3456</v>
      </c>
      <c r="E5759" s="141" t="s">
        <v>4138</v>
      </c>
      <c r="F5759" s="141" t="s">
        <v>4139</v>
      </c>
      <c r="G5759" s="141" t="s">
        <v>59</v>
      </c>
      <c r="H5759" s="141" t="s">
        <v>4097</v>
      </c>
      <c r="I5759" s="141" t="s">
        <v>3514</v>
      </c>
      <c r="J5759" s="141" t="s">
        <v>178</v>
      </c>
      <c r="K5759" s="141" t="s">
        <v>180</v>
      </c>
      <c r="L5759" s="141" t="s">
        <v>4140</v>
      </c>
      <c r="M5759" s="141" t="s">
        <v>241</v>
      </c>
      <c r="N5759" s="141" t="s">
        <v>303</v>
      </c>
      <c r="O5759" s="141" t="s">
        <v>291</v>
      </c>
      <c r="P5759" s="141" t="s">
        <v>1262</v>
      </c>
      <c r="Q5759" s="141" t="s">
        <v>288</v>
      </c>
      <c r="R5759" s="141" t="s">
        <v>3468</v>
      </c>
      <c r="S5759" s="148" t="s">
        <v>3283</v>
      </c>
      <c r="T5759" s="147">
        <v>11025294</v>
      </c>
      <c r="U5759" s="147">
        <v>11025294</v>
      </c>
      <c r="V5759" s="147">
        <v>0</v>
      </c>
      <c r="W5759" s="147">
        <v>0</v>
      </c>
    </row>
    <row r="5760" spans="1:23">
      <c r="A5760" s="141" t="s">
        <v>3465</v>
      </c>
      <c r="B5760" s="141" t="s">
        <v>284</v>
      </c>
      <c r="C5760" s="141" t="s">
        <v>3457</v>
      </c>
      <c r="D5760" s="141" t="s">
        <v>3456</v>
      </c>
      <c r="E5760" s="141" t="s">
        <v>4138</v>
      </c>
      <c r="F5760" s="141" t="s">
        <v>4139</v>
      </c>
      <c r="G5760" s="141" t="s">
        <v>59</v>
      </c>
      <c r="H5760" s="141" t="s">
        <v>4097</v>
      </c>
      <c r="I5760" s="141" t="s">
        <v>3514</v>
      </c>
      <c r="J5760" s="141" t="s">
        <v>178</v>
      </c>
      <c r="K5760" s="141" t="s">
        <v>180</v>
      </c>
      <c r="L5760" s="141" t="s">
        <v>4140</v>
      </c>
      <c r="M5760" s="141" t="s">
        <v>241</v>
      </c>
      <c r="N5760" s="141" t="s">
        <v>303</v>
      </c>
      <c r="O5760" s="141" t="s">
        <v>291</v>
      </c>
      <c r="P5760" s="141" t="s">
        <v>1284</v>
      </c>
      <c r="Q5760" s="141" t="s">
        <v>288</v>
      </c>
      <c r="R5760" s="141" t="s">
        <v>3468</v>
      </c>
      <c r="S5760" s="148" t="s">
        <v>3283</v>
      </c>
      <c r="T5760" s="147">
        <v>327300</v>
      </c>
      <c r="U5760" s="147">
        <v>327300</v>
      </c>
      <c r="V5760" s="147">
        <v>0</v>
      </c>
      <c r="W5760" s="147">
        <v>0</v>
      </c>
    </row>
    <row r="5761" spans="1:23">
      <c r="A5761" s="141" t="s">
        <v>3465</v>
      </c>
      <c r="B5761" s="141" t="s">
        <v>284</v>
      </c>
      <c r="C5761" s="141" t="s">
        <v>3457</v>
      </c>
      <c r="D5761" s="141" t="s">
        <v>3456</v>
      </c>
      <c r="E5761" s="141" t="s">
        <v>4138</v>
      </c>
      <c r="F5761" s="141" t="s">
        <v>4139</v>
      </c>
      <c r="G5761" s="141" t="s">
        <v>59</v>
      </c>
      <c r="H5761" s="141" t="s">
        <v>4097</v>
      </c>
      <c r="I5761" s="141" t="s">
        <v>3514</v>
      </c>
      <c r="J5761" s="141" t="s">
        <v>178</v>
      </c>
      <c r="K5761" s="141" t="s">
        <v>180</v>
      </c>
      <c r="L5761" s="141" t="s">
        <v>4140</v>
      </c>
      <c r="M5761" s="141" t="s">
        <v>243</v>
      </c>
      <c r="N5761" s="141" t="s">
        <v>303</v>
      </c>
      <c r="O5761" s="141" t="s">
        <v>287</v>
      </c>
      <c r="P5761" s="141" t="s">
        <v>1262</v>
      </c>
      <c r="Q5761" s="141" t="s">
        <v>288</v>
      </c>
      <c r="R5761" s="141" t="s">
        <v>3468</v>
      </c>
      <c r="S5761" s="148" t="s">
        <v>3283</v>
      </c>
      <c r="T5761" s="147">
        <v>4763550</v>
      </c>
      <c r="U5761" s="147">
        <v>4763550</v>
      </c>
      <c r="V5761" s="147">
        <v>1674930.13</v>
      </c>
      <c r="W5761" s="147">
        <v>1674930.13</v>
      </c>
    </row>
    <row r="5762" spans="1:23">
      <c r="A5762" s="141" t="s">
        <v>3465</v>
      </c>
      <c r="B5762" s="141" t="s">
        <v>284</v>
      </c>
      <c r="C5762" s="141" t="s">
        <v>3457</v>
      </c>
      <c r="D5762" s="141" t="s">
        <v>3456</v>
      </c>
      <c r="E5762" s="141" t="s">
        <v>4138</v>
      </c>
      <c r="F5762" s="141" t="s">
        <v>4139</v>
      </c>
      <c r="G5762" s="141" t="s">
        <v>59</v>
      </c>
      <c r="H5762" s="141" t="s">
        <v>4097</v>
      </c>
      <c r="I5762" s="141" t="s">
        <v>3514</v>
      </c>
      <c r="J5762" s="141" t="s">
        <v>178</v>
      </c>
      <c r="K5762" s="141" t="s">
        <v>180</v>
      </c>
      <c r="L5762" s="141" t="s">
        <v>4140</v>
      </c>
      <c r="M5762" s="141" t="s">
        <v>243</v>
      </c>
      <c r="N5762" s="141" t="s">
        <v>303</v>
      </c>
      <c r="O5762" s="141" t="s">
        <v>291</v>
      </c>
      <c r="P5762" s="141" t="s">
        <v>1262</v>
      </c>
      <c r="Q5762" s="141" t="s">
        <v>288</v>
      </c>
      <c r="R5762" s="141" t="s">
        <v>3468</v>
      </c>
      <c r="S5762" s="148" t="s">
        <v>3283</v>
      </c>
      <c r="T5762" s="147">
        <v>0</v>
      </c>
      <c r="U5762" s="147">
        <v>109936.8</v>
      </c>
      <c r="V5762" s="147">
        <v>0</v>
      </c>
      <c r="W5762" s="147">
        <v>0</v>
      </c>
    </row>
    <row r="5763" spans="1:23">
      <c r="A5763" s="141" t="s">
        <v>3465</v>
      </c>
      <c r="B5763" s="141" t="s">
        <v>284</v>
      </c>
      <c r="C5763" s="141" t="s">
        <v>3457</v>
      </c>
      <c r="D5763" s="141" t="s">
        <v>3456</v>
      </c>
      <c r="E5763" s="141" t="s">
        <v>4138</v>
      </c>
      <c r="F5763" s="141" t="s">
        <v>4139</v>
      </c>
      <c r="G5763" s="141" t="s">
        <v>61</v>
      </c>
      <c r="H5763" s="141" t="s">
        <v>4035</v>
      </c>
      <c r="I5763" s="141" t="s">
        <v>3514</v>
      </c>
      <c r="J5763" s="141" t="s">
        <v>3958</v>
      </c>
      <c r="K5763" s="141" t="s">
        <v>202</v>
      </c>
      <c r="L5763" s="141" t="s">
        <v>4136</v>
      </c>
      <c r="M5763" s="141" t="s">
        <v>232</v>
      </c>
      <c r="N5763" s="141" t="s">
        <v>300</v>
      </c>
      <c r="O5763" s="141" t="s">
        <v>290</v>
      </c>
      <c r="P5763" s="141" t="s">
        <v>1158</v>
      </c>
      <c r="Q5763" s="141" t="s">
        <v>288</v>
      </c>
      <c r="R5763" s="141" t="s">
        <v>3468</v>
      </c>
      <c r="S5763" s="148" t="s">
        <v>3283</v>
      </c>
      <c r="T5763" s="147">
        <v>74566131</v>
      </c>
      <c r="U5763" s="147">
        <v>11230000</v>
      </c>
      <c r="V5763" s="147">
        <v>0</v>
      </c>
      <c r="W5763" s="147">
        <v>0</v>
      </c>
    </row>
    <row r="5764" spans="1:23">
      <c r="A5764" s="141" t="s">
        <v>3465</v>
      </c>
      <c r="B5764" s="141" t="s">
        <v>284</v>
      </c>
      <c r="C5764" s="141" t="s">
        <v>3457</v>
      </c>
      <c r="D5764" s="141" t="s">
        <v>3456</v>
      </c>
      <c r="E5764" s="141" t="s">
        <v>4138</v>
      </c>
      <c r="F5764" s="141" t="s">
        <v>4139</v>
      </c>
      <c r="G5764" s="141" t="s">
        <v>61</v>
      </c>
      <c r="H5764" s="141" t="s">
        <v>4035</v>
      </c>
      <c r="I5764" s="141" t="s">
        <v>3514</v>
      </c>
      <c r="J5764" s="141" t="s">
        <v>3958</v>
      </c>
      <c r="K5764" s="141" t="s">
        <v>202</v>
      </c>
      <c r="L5764" s="141" t="s">
        <v>4140</v>
      </c>
      <c r="M5764" s="141" t="s">
        <v>235</v>
      </c>
      <c r="N5764" s="141" t="s">
        <v>300</v>
      </c>
      <c r="O5764" s="141" t="s">
        <v>290</v>
      </c>
      <c r="P5764" s="141" t="s">
        <v>1158</v>
      </c>
      <c r="Q5764" s="141" t="s">
        <v>288</v>
      </c>
      <c r="R5764" s="141" t="s">
        <v>3468</v>
      </c>
      <c r="S5764" s="148" t="s">
        <v>3283</v>
      </c>
      <c r="T5764" s="147">
        <v>5216453</v>
      </c>
      <c r="U5764" s="147">
        <v>0</v>
      </c>
      <c r="V5764" s="147">
        <v>0</v>
      </c>
      <c r="W5764" s="147">
        <v>0</v>
      </c>
    </row>
    <row r="5765" spans="1:23">
      <c r="A5765" s="141" t="s">
        <v>3465</v>
      </c>
      <c r="B5765" s="141" t="s">
        <v>284</v>
      </c>
      <c r="C5765" s="141" t="s">
        <v>3457</v>
      </c>
      <c r="D5765" s="141" t="s">
        <v>3456</v>
      </c>
      <c r="E5765" s="141" t="s">
        <v>4138</v>
      </c>
      <c r="F5765" s="141" t="s">
        <v>4139</v>
      </c>
      <c r="G5765" s="141" t="s">
        <v>62</v>
      </c>
      <c r="H5765" s="141" t="s">
        <v>3490</v>
      </c>
      <c r="I5765" s="141" t="s">
        <v>3495</v>
      </c>
      <c r="J5765" s="141" t="s">
        <v>122</v>
      </c>
      <c r="K5765" s="141" t="s">
        <v>123</v>
      </c>
      <c r="L5765" s="141" t="s">
        <v>4136</v>
      </c>
      <c r="M5765" s="141" t="s">
        <v>226</v>
      </c>
      <c r="N5765" s="141" t="s">
        <v>303</v>
      </c>
      <c r="O5765" s="141" t="s">
        <v>287</v>
      </c>
      <c r="P5765" s="141" t="s">
        <v>1266</v>
      </c>
      <c r="Q5765" s="141" t="s">
        <v>754</v>
      </c>
      <c r="R5765" s="141" t="s">
        <v>3468</v>
      </c>
      <c r="S5765" s="148" t="s">
        <v>3283</v>
      </c>
      <c r="T5765" s="147">
        <v>100000</v>
      </c>
      <c r="U5765" s="147">
        <v>400000</v>
      </c>
      <c r="V5765" s="147">
        <v>0</v>
      </c>
      <c r="W5765" s="147">
        <v>0</v>
      </c>
    </row>
    <row r="5766" spans="1:23">
      <c r="A5766" s="141" t="s">
        <v>3465</v>
      </c>
      <c r="B5766" s="141" t="s">
        <v>284</v>
      </c>
      <c r="C5766" s="141" t="s">
        <v>3457</v>
      </c>
      <c r="D5766" s="141" t="s">
        <v>3456</v>
      </c>
      <c r="E5766" s="141" t="s">
        <v>4138</v>
      </c>
      <c r="F5766" s="141" t="s">
        <v>4139</v>
      </c>
      <c r="G5766" s="141" t="s">
        <v>62</v>
      </c>
      <c r="H5766" s="141" t="s">
        <v>3490</v>
      </c>
      <c r="I5766" s="141" t="s">
        <v>3495</v>
      </c>
      <c r="J5766" s="141" t="s">
        <v>122</v>
      </c>
      <c r="K5766" s="141" t="s">
        <v>123</v>
      </c>
      <c r="L5766" s="141" t="s">
        <v>4136</v>
      </c>
      <c r="M5766" s="141" t="s">
        <v>227</v>
      </c>
      <c r="N5766" s="141" t="s">
        <v>414</v>
      </c>
      <c r="O5766" s="141" t="s">
        <v>287</v>
      </c>
      <c r="P5766" s="141" t="s">
        <v>902</v>
      </c>
      <c r="Q5766" s="141" t="s">
        <v>415</v>
      </c>
      <c r="R5766" s="141" t="s">
        <v>3468</v>
      </c>
      <c r="S5766" s="148" t="s">
        <v>3283</v>
      </c>
      <c r="T5766" s="147">
        <v>500000</v>
      </c>
      <c r="U5766" s="147">
        <v>500000</v>
      </c>
      <c r="V5766" s="147">
        <v>300100</v>
      </c>
      <c r="W5766" s="147">
        <v>300100</v>
      </c>
    </row>
    <row r="5767" spans="1:23">
      <c r="A5767" s="141" t="s">
        <v>3465</v>
      </c>
      <c r="B5767" s="141" t="s">
        <v>284</v>
      </c>
      <c r="C5767" s="141" t="s">
        <v>3457</v>
      </c>
      <c r="D5767" s="141" t="s">
        <v>3456</v>
      </c>
      <c r="E5767" s="141" t="s">
        <v>4138</v>
      </c>
      <c r="F5767" s="141" t="s">
        <v>4139</v>
      </c>
      <c r="G5767" s="141" t="s">
        <v>62</v>
      </c>
      <c r="H5767" s="141" t="s">
        <v>3490</v>
      </c>
      <c r="I5767" s="141" t="s">
        <v>3495</v>
      </c>
      <c r="J5767" s="141" t="s">
        <v>122</v>
      </c>
      <c r="K5767" s="141" t="s">
        <v>123</v>
      </c>
      <c r="L5767" s="141" t="s">
        <v>4136</v>
      </c>
      <c r="M5767" s="141" t="s">
        <v>227</v>
      </c>
      <c r="N5767" s="141" t="s">
        <v>303</v>
      </c>
      <c r="O5767" s="141" t="s">
        <v>287</v>
      </c>
      <c r="P5767" s="141" t="s">
        <v>1266</v>
      </c>
      <c r="Q5767" s="141" t="s">
        <v>754</v>
      </c>
      <c r="R5767" s="141" t="s">
        <v>3468</v>
      </c>
      <c r="S5767" s="148" t="s">
        <v>3283</v>
      </c>
      <c r="T5767" s="147">
        <v>400000</v>
      </c>
      <c r="U5767" s="147">
        <v>400000</v>
      </c>
      <c r="V5767" s="147">
        <v>0</v>
      </c>
      <c r="W5767" s="147">
        <v>0</v>
      </c>
    </row>
    <row r="5768" spans="1:23">
      <c r="A5768" s="141" t="s">
        <v>3465</v>
      </c>
      <c r="B5768" s="141" t="s">
        <v>284</v>
      </c>
      <c r="C5768" s="141" t="s">
        <v>3457</v>
      </c>
      <c r="D5768" s="141" t="s">
        <v>3456</v>
      </c>
      <c r="E5768" s="141" t="s">
        <v>4138</v>
      </c>
      <c r="F5768" s="141" t="s">
        <v>4139</v>
      </c>
      <c r="G5768" s="141" t="s">
        <v>62</v>
      </c>
      <c r="H5768" s="141" t="s">
        <v>3490</v>
      </c>
      <c r="I5768" s="141" t="s">
        <v>3495</v>
      </c>
      <c r="J5768" s="141" t="s">
        <v>122</v>
      </c>
      <c r="K5768" s="141" t="s">
        <v>123</v>
      </c>
      <c r="L5768" s="141" t="s">
        <v>4136</v>
      </c>
      <c r="M5768" s="141" t="s">
        <v>229</v>
      </c>
      <c r="N5768" s="141" t="s">
        <v>414</v>
      </c>
      <c r="O5768" s="141" t="s">
        <v>287</v>
      </c>
      <c r="P5768" s="141" t="s">
        <v>902</v>
      </c>
      <c r="Q5768" s="141" t="s">
        <v>415</v>
      </c>
      <c r="R5768" s="141" t="s">
        <v>3468</v>
      </c>
      <c r="S5768" s="148" t="s">
        <v>3283</v>
      </c>
      <c r="T5768" s="147">
        <v>100000</v>
      </c>
      <c r="U5768" s="147">
        <v>700000</v>
      </c>
      <c r="V5768" s="147">
        <v>345065.04</v>
      </c>
      <c r="W5768" s="147">
        <v>205603.20000000001</v>
      </c>
    </row>
    <row r="5769" spans="1:23">
      <c r="A5769" s="141" t="s">
        <v>3465</v>
      </c>
      <c r="B5769" s="141" t="s">
        <v>284</v>
      </c>
      <c r="C5769" s="141" t="s">
        <v>3457</v>
      </c>
      <c r="D5769" s="141" t="s">
        <v>3456</v>
      </c>
      <c r="E5769" s="141" t="s">
        <v>4138</v>
      </c>
      <c r="F5769" s="141" t="s">
        <v>4139</v>
      </c>
      <c r="G5769" s="141" t="s">
        <v>62</v>
      </c>
      <c r="H5769" s="141" t="s">
        <v>3490</v>
      </c>
      <c r="I5769" s="141" t="s">
        <v>3495</v>
      </c>
      <c r="J5769" s="141" t="s">
        <v>122</v>
      </c>
      <c r="K5769" s="141" t="s">
        <v>123</v>
      </c>
      <c r="L5769" s="141" t="s">
        <v>4136</v>
      </c>
      <c r="M5769" s="141" t="s">
        <v>229</v>
      </c>
      <c r="N5769" s="141" t="s">
        <v>303</v>
      </c>
      <c r="O5769" s="141" t="s">
        <v>287</v>
      </c>
      <c r="P5769" s="141" t="s">
        <v>1266</v>
      </c>
      <c r="Q5769" s="141" t="s">
        <v>754</v>
      </c>
      <c r="R5769" s="141" t="s">
        <v>3468</v>
      </c>
      <c r="S5769" s="148" t="s">
        <v>3283</v>
      </c>
      <c r="T5769" s="147">
        <v>0</v>
      </c>
      <c r="U5769" s="147">
        <v>300000</v>
      </c>
      <c r="V5769" s="147">
        <v>0</v>
      </c>
      <c r="W5769" s="147">
        <v>0</v>
      </c>
    </row>
    <row r="5770" spans="1:23">
      <c r="A5770" s="141" t="s">
        <v>3465</v>
      </c>
      <c r="B5770" s="141" t="s">
        <v>284</v>
      </c>
      <c r="C5770" s="141" t="s">
        <v>3457</v>
      </c>
      <c r="D5770" s="141" t="s">
        <v>3456</v>
      </c>
      <c r="E5770" s="141" t="s">
        <v>4138</v>
      </c>
      <c r="F5770" s="141" t="s">
        <v>4139</v>
      </c>
      <c r="G5770" s="141" t="s">
        <v>62</v>
      </c>
      <c r="H5770" s="141" t="s">
        <v>3490</v>
      </c>
      <c r="I5770" s="141" t="s">
        <v>3495</v>
      </c>
      <c r="J5770" s="141" t="s">
        <v>122</v>
      </c>
      <c r="K5770" s="141" t="s">
        <v>123</v>
      </c>
      <c r="L5770" s="141" t="s">
        <v>4136</v>
      </c>
      <c r="M5770" s="141" t="s">
        <v>231</v>
      </c>
      <c r="N5770" s="141" t="s">
        <v>414</v>
      </c>
      <c r="O5770" s="141" t="s">
        <v>287</v>
      </c>
      <c r="P5770" s="141" t="s">
        <v>902</v>
      </c>
      <c r="Q5770" s="141" t="s">
        <v>415</v>
      </c>
      <c r="R5770" s="141" t="s">
        <v>3468</v>
      </c>
      <c r="S5770" s="148" t="s">
        <v>3283</v>
      </c>
      <c r="T5770" s="147">
        <v>500000</v>
      </c>
      <c r="U5770" s="147">
        <v>500000</v>
      </c>
      <c r="V5770" s="147">
        <v>448086.62</v>
      </c>
      <c r="W5770" s="147">
        <v>116406.45</v>
      </c>
    </row>
    <row r="5771" spans="1:23">
      <c r="A5771" s="141" t="s">
        <v>3465</v>
      </c>
      <c r="B5771" s="141" t="s">
        <v>284</v>
      </c>
      <c r="C5771" s="141" t="s">
        <v>3457</v>
      </c>
      <c r="D5771" s="141" t="s">
        <v>3456</v>
      </c>
      <c r="E5771" s="141" t="s">
        <v>4138</v>
      </c>
      <c r="F5771" s="141" t="s">
        <v>4139</v>
      </c>
      <c r="G5771" s="141" t="s">
        <v>62</v>
      </c>
      <c r="H5771" s="141" t="s">
        <v>3490</v>
      </c>
      <c r="I5771" s="141" t="s">
        <v>3495</v>
      </c>
      <c r="J5771" s="141" t="s">
        <v>122</v>
      </c>
      <c r="K5771" s="141" t="s">
        <v>123</v>
      </c>
      <c r="L5771" s="141" t="s">
        <v>4136</v>
      </c>
      <c r="M5771" s="141" t="s">
        <v>231</v>
      </c>
      <c r="N5771" s="141" t="s">
        <v>303</v>
      </c>
      <c r="O5771" s="141" t="s">
        <v>287</v>
      </c>
      <c r="P5771" s="141" t="s">
        <v>1266</v>
      </c>
      <c r="Q5771" s="141" t="s">
        <v>754</v>
      </c>
      <c r="R5771" s="141" t="s">
        <v>3468</v>
      </c>
      <c r="S5771" s="148" t="s">
        <v>3283</v>
      </c>
      <c r="T5771" s="147">
        <v>200000</v>
      </c>
      <c r="U5771" s="147">
        <v>200000</v>
      </c>
      <c r="V5771" s="147">
        <v>0</v>
      </c>
      <c r="W5771" s="147">
        <v>0</v>
      </c>
    </row>
    <row r="5772" spans="1:23">
      <c r="A5772" s="141" t="s">
        <v>3465</v>
      </c>
      <c r="B5772" s="141" t="s">
        <v>284</v>
      </c>
      <c r="C5772" s="141" t="s">
        <v>3457</v>
      </c>
      <c r="D5772" s="141" t="s">
        <v>3456</v>
      </c>
      <c r="E5772" s="141" t="s">
        <v>4138</v>
      </c>
      <c r="F5772" s="141" t="s">
        <v>4139</v>
      </c>
      <c r="G5772" s="141" t="s">
        <v>62</v>
      </c>
      <c r="H5772" s="141" t="s">
        <v>3490</v>
      </c>
      <c r="I5772" s="141" t="s">
        <v>3495</v>
      </c>
      <c r="J5772" s="141" t="s">
        <v>122</v>
      </c>
      <c r="K5772" s="141" t="s">
        <v>123</v>
      </c>
      <c r="L5772" s="141" t="s">
        <v>4136</v>
      </c>
      <c r="M5772" s="141" t="s">
        <v>232</v>
      </c>
      <c r="N5772" s="141" t="s">
        <v>414</v>
      </c>
      <c r="O5772" s="141" t="s">
        <v>287</v>
      </c>
      <c r="P5772" s="141" t="s">
        <v>902</v>
      </c>
      <c r="Q5772" s="141" t="s">
        <v>415</v>
      </c>
      <c r="R5772" s="141" t="s">
        <v>3468</v>
      </c>
      <c r="S5772" s="148" t="s">
        <v>3283</v>
      </c>
      <c r="T5772" s="147">
        <v>1750000</v>
      </c>
      <c r="U5772" s="147">
        <v>1450000</v>
      </c>
      <c r="V5772" s="147">
        <v>1399999.99</v>
      </c>
      <c r="W5772" s="147">
        <v>899999.99</v>
      </c>
    </row>
    <row r="5773" spans="1:23">
      <c r="A5773" s="141" t="s">
        <v>3465</v>
      </c>
      <c r="B5773" s="141" t="s">
        <v>284</v>
      </c>
      <c r="C5773" s="141" t="s">
        <v>3457</v>
      </c>
      <c r="D5773" s="141" t="s">
        <v>3456</v>
      </c>
      <c r="E5773" s="141" t="s">
        <v>4138</v>
      </c>
      <c r="F5773" s="141" t="s">
        <v>4139</v>
      </c>
      <c r="G5773" s="141" t="s">
        <v>62</v>
      </c>
      <c r="H5773" s="141" t="s">
        <v>3490</v>
      </c>
      <c r="I5773" s="141" t="s">
        <v>3495</v>
      </c>
      <c r="J5773" s="141" t="s">
        <v>122</v>
      </c>
      <c r="K5773" s="141" t="s">
        <v>123</v>
      </c>
      <c r="L5773" s="141" t="s">
        <v>4136</v>
      </c>
      <c r="M5773" s="141" t="s">
        <v>232</v>
      </c>
      <c r="N5773" s="141" t="s">
        <v>303</v>
      </c>
      <c r="O5773" s="141" t="s">
        <v>287</v>
      </c>
      <c r="P5773" s="141" t="s">
        <v>1266</v>
      </c>
      <c r="Q5773" s="141" t="s">
        <v>754</v>
      </c>
      <c r="R5773" s="141" t="s">
        <v>3468</v>
      </c>
      <c r="S5773" s="148" t="s">
        <v>3283</v>
      </c>
      <c r="T5773" s="147">
        <v>800000</v>
      </c>
      <c r="U5773" s="147">
        <v>1200000</v>
      </c>
      <c r="V5773" s="147">
        <v>100000</v>
      </c>
      <c r="W5773" s="147">
        <v>0</v>
      </c>
    </row>
    <row r="5774" spans="1:23">
      <c r="A5774" s="141" t="s">
        <v>3465</v>
      </c>
      <c r="B5774" s="141" t="s">
        <v>284</v>
      </c>
      <c r="C5774" s="141" t="s">
        <v>3457</v>
      </c>
      <c r="D5774" s="141" t="s">
        <v>3456</v>
      </c>
      <c r="E5774" s="141" t="s">
        <v>4138</v>
      </c>
      <c r="F5774" s="141" t="s">
        <v>4139</v>
      </c>
      <c r="G5774" s="141" t="s">
        <v>62</v>
      </c>
      <c r="H5774" s="141" t="s">
        <v>3490</v>
      </c>
      <c r="I5774" s="141" t="s">
        <v>3495</v>
      </c>
      <c r="J5774" s="141" t="s">
        <v>122</v>
      </c>
      <c r="K5774" s="141" t="s">
        <v>123</v>
      </c>
      <c r="L5774" s="141" t="s">
        <v>4136</v>
      </c>
      <c r="M5774" s="141" t="s">
        <v>233</v>
      </c>
      <c r="N5774" s="141" t="s">
        <v>414</v>
      </c>
      <c r="O5774" s="141" t="s">
        <v>287</v>
      </c>
      <c r="P5774" s="141" t="s">
        <v>902</v>
      </c>
      <c r="Q5774" s="141" t="s">
        <v>415</v>
      </c>
      <c r="R5774" s="141" t="s">
        <v>3468</v>
      </c>
      <c r="S5774" s="148" t="s">
        <v>3283</v>
      </c>
      <c r="T5774" s="147">
        <v>900000</v>
      </c>
      <c r="U5774" s="147">
        <v>900000</v>
      </c>
      <c r="V5774" s="147">
        <v>755023</v>
      </c>
      <c r="W5774" s="147">
        <v>307980</v>
      </c>
    </row>
    <row r="5775" spans="1:23">
      <c r="A5775" s="141" t="s">
        <v>3465</v>
      </c>
      <c r="B5775" s="141" t="s">
        <v>284</v>
      </c>
      <c r="C5775" s="141" t="s">
        <v>3457</v>
      </c>
      <c r="D5775" s="141" t="s">
        <v>3456</v>
      </c>
      <c r="E5775" s="141" t="s">
        <v>4138</v>
      </c>
      <c r="F5775" s="141" t="s">
        <v>4139</v>
      </c>
      <c r="G5775" s="141" t="s">
        <v>62</v>
      </c>
      <c r="H5775" s="141" t="s">
        <v>3490</v>
      </c>
      <c r="I5775" s="141" t="s">
        <v>3495</v>
      </c>
      <c r="J5775" s="141" t="s">
        <v>122</v>
      </c>
      <c r="K5775" s="141" t="s">
        <v>123</v>
      </c>
      <c r="L5775" s="141" t="s">
        <v>4136</v>
      </c>
      <c r="M5775" s="141" t="s">
        <v>233</v>
      </c>
      <c r="N5775" s="141" t="s">
        <v>303</v>
      </c>
      <c r="O5775" s="141" t="s">
        <v>287</v>
      </c>
      <c r="P5775" s="141" t="s">
        <v>1266</v>
      </c>
      <c r="Q5775" s="141" t="s">
        <v>754</v>
      </c>
      <c r="R5775" s="141" t="s">
        <v>3468</v>
      </c>
      <c r="S5775" s="148" t="s">
        <v>3283</v>
      </c>
      <c r="T5775" s="147">
        <v>500000</v>
      </c>
      <c r="U5775" s="147">
        <v>500000</v>
      </c>
      <c r="V5775" s="147">
        <v>289159</v>
      </c>
      <c r="W5775" s="147">
        <v>289159</v>
      </c>
    </row>
    <row r="5776" spans="1:23">
      <c r="A5776" s="141" t="s">
        <v>3465</v>
      </c>
      <c r="B5776" s="141" t="s">
        <v>284</v>
      </c>
      <c r="C5776" s="141" t="s">
        <v>3457</v>
      </c>
      <c r="D5776" s="141" t="s">
        <v>3456</v>
      </c>
      <c r="E5776" s="141" t="s">
        <v>4138</v>
      </c>
      <c r="F5776" s="141" t="s">
        <v>4139</v>
      </c>
      <c r="G5776" s="141" t="s">
        <v>62</v>
      </c>
      <c r="H5776" s="141" t="s">
        <v>3490</v>
      </c>
      <c r="I5776" s="141" t="s">
        <v>3495</v>
      </c>
      <c r="J5776" s="141" t="s">
        <v>122</v>
      </c>
      <c r="K5776" s="141" t="s">
        <v>123</v>
      </c>
      <c r="L5776" s="141" t="s">
        <v>4140</v>
      </c>
      <c r="M5776" s="141" t="s">
        <v>235</v>
      </c>
      <c r="N5776" s="141" t="s">
        <v>414</v>
      </c>
      <c r="O5776" s="141" t="s">
        <v>287</v>
      </c>
      <c r="P5776" s="141" t="s">
        <v>902</v>
      </c>
      <c r="Q5776" s="141" t="s">
        <v>415</v>
      </c>
      <c r="R5776" s="141" t="s">
        <v>3468</v>
      </c>
      <c r="S5776" s="148" t="s">
        <v>3283</v>
      </c>
      <c r="T5776" s="147">
        <v>3000000</v>
      </c>
      <c r="U5776" s="147">
        <v>1950000</v>
      </c>
      <c r="V5776" s="147">
        <v>590676.14</v>
      </c>
      <c r="W5776" s="147">
        <v>325678.82</v>
      </c>
    </row>
    <row r="5777" spans="1:23">
      <c r="A5777" s="141" t="s">
        <v>3465</v>
      </c>
      <c r="B5777" s="141" t="s">
        <v>284</v>
      </c>
      <c r="C5777" s="141" t="s">
        <v>3457</v>
      </c>
      <c r="D5777" s="141" t="s">
        <v>3456</v>
      </c>
      <c r="E5777" s="141" t="s">
        <v>4138</v>
      </c>
      <c r="F5777" s="141" t="s">
        <v>4139</v>
      </c>
      <c r="G5777" s="141" t="s">
        <v>62</v>
      </c>
      <c r="H5777" s="141" t="s">
        <v>3490</v>
      </c>
      <c r="I5777" s="141" t="s">
        <v>3495</v>
      </c>
      <c r="J5777" s="141" t="s">
        <v>122</v>
      </c>
      <c r="K5777" s="141" t="s">
        <v>123</v>
      </c>
      <c r="L5777" s="141" t="s">
        <v>4140</v>
      </c>
      <c r="M5777" s="141" t="s">
        <v>235</v>
      </c>
      <c r="N5777" s="141" t="s">
        <v>303</v>
      </c>
      <c r="O5777" s="141" t="s">
        <v>287</v>
      </c>
      <c r="P5777" s="141" t="s">
        <v>1266</v>
      </c>
      <c r="Q5777" s="141" t="s">
        <v>754</v>
      </c>
      <c r="R5777" s="141" t="s">
        <v>3468</v>
      </c>
      <c r="S5777" s="148" t="s">
        <v>3283</v>
      </c>
      <c r="T5777" s="147">
        <v>400000</v>
      </c>
      <c r="U5777" s="147">
        <v>50000</v>
      </c>
      <c r="V5777" s="147">
        <v>0</v>
      </c>
      <c r="W5777" s="147">
        <v>0</v>
      </c>
    </row>
    <row r="5778" spans="1:23">
      <c r="A5778" s="141" t="s">
        <v>3465</v>
      </c>
      <c r="B5778" s="141" t="s">
        <v>284</v>
      </c>
      <c r="C5778" s="141" t="s">
        <v>3457</v>
      </c>
      <c r="D5778" s="141" t="s">
        <v>3456</v>
      </c>
      <c r="E5778" s="141" t="s">
        <v>4138</v>
      </c>
      <c r="F5778" s="141" t="s">
        <v>4139</v>
      </c>
      <c r="G5778" s="141" t="s">
        <v>62</v>
      </c>
      <c r="H5778" s="141" t="s">
        <v>3490</v>
      </c>
      <c r="I5778" s="141" t="s">
        <v>3495</v>
      </c>
      <c r="J5778" s="141" t="s">
        <v>122</v>
      </c>
      <c r="K5778" s="141" t="s">
        <v>123</v>
      </c>
      <c r="L5778" s="141" t="s">
        <v>4140</v>
      </c>
      <c r="M5778" s="141" t="s">
        <v>236</v>
      </c>
      <c r="N5778" s="141" t="s">
        <v>414</v>
      </c>
      <c r="O5778" s="141" t="s">
        <v>287</v>
      </c>
      <c r="P5778" s="141" t="s">
        <v>902</v>
      </c>
      <c r="Q5778" s="141" t="s">
        <v>415</v>
      </c>
      <c r="R5778" s="141" t="s">
        <v>3468</v>
      </c>
      <c r="S5778" s="148" t="s">
        <v>3283</v>
      </c>
      <c r="T5778" s="147">
        <v>800000</v>
      </c>
      <c r="U5778" s="147">
        <v>350000</v>
      </c>
      <c r="V5778" s="147">
        <v>220370</v>
      </c>
      <c r="W5778" s="147">
        <v>202370</v>
      </c>
    </row>
    <row r="5779" spans="1:23">
      <c r="A5779" s="141" t="s">
        <v>3465</v>
      </c>
      <c r="B5779" s="141" t="s">
        <v>284</v>
      </c>
      <c r="C5779" s="141" t="s">
        <v>3457</v>
      </c>
      <c r="D5779" s="141" t="s">
        <v>3456</v>
      </c>
      <c r="E5779" s="141" t="s">
        <v>4138</v>
      </c>
      <c r="F5779" s="141" t="s">
        <v>4139</v>
      </c>
      <c r="G5779" s="141" t="s">
        <v>62</v>
      </c>
      <c r="H5779" s="141" t="s">
        <v>3490</v>
      </c>
      <c r="I5779" s="141" t="s">
        <v>3495</v>
      </c>
      <c r="J5779" s="141" t="s">
        <v>122</v>
      </c>
      <c r="K5779" s="141" t="s">
        <v>123</v>
      </c>
      <c r="L5779" s="141" t="s">
        <v>4140</v>
      </c>
      <c r="M5779" s="141" t="s">
        <v>236</v>
      </c>
      <c r="N5779" s="141" t="s">
        <v>303</v>
      </c>
      <c r="O5779" s="141" t="s">
        <v>287</v>
      </c>
      <c r="P5779" s="141" t="s">
        <v>1266</v>
      </c>
      <c r="Q5779" s="141" t="s">
        <v>754</v>
      </c>
      <c r="R5779" s="141" t="s">
        <v>3468</v>
      </c>
      <c r="S5779" s="148" t="s">
        <v>3283</v>
      </c>
      <c r="T5779" s="147">
        <v>400000</v>
      </c>
      <c r="U5779" s="147">
        <v>200000</v>
      </c>
      <c r="V5779" s="147">
        <v>0</v>
      </c>
      <c r="W5779" s="147">
        <v>0</v>
      </c>
    </row>
    <row r="5780" spans="1:23">
      <c r="A5780" s="141" t="s">
        <v>3465</v>
      </c>
      <c r="B5780" s="141" t="s">
        <v>284</v>
      </c>
      <c r="C5780" s="141" t="s">
        <v>3457</v>
      </c>
      <c r="D5780" s="141" t="s">
        <v>3456</v>
      </c>
      <c r="E5780" s="141" t="s">
        <v>4138</v>
      </c>
      <c r="F5780" s="141" t="s">
        <v>4139</v>
      </c>
      <c r="G5780" s="141" t="s">
        <v>62</v>
      </c>
      <c r="H5780" s="141" t="s">
        <v>3490</v>
      </c>
      <c r="I5780" s="141" t="s">
        <v>3495</v>
      </c>
      <c r="J5780" s="141" t="s">
        <v>122</v>
      </c>
      <c r="K5780" s="141" t="s">
        <v>123</v>
      </c>
      <c r="L5780" s="141" t="s">
        <v>4140</v>
      </c>
      <c r="M5780" s="141" t="s">
        <v>237</v>
      </c>
      <c r="N5780" s="141" t="s">
        <v>414</v>
      </c>
      <c r="O5780" s="141" t="s">
        <v>287</v>
      </c>
      <c r="P5780" s="141" t="s">
        <v>902</v>
      </c>
      <c r="Q5780" s="141" t="s">
        <v>415</v>
      </c>
      <c r="R5780" s="141" t="s">
        <v>3468</v>
      </c>
      <c r="S5780" s="148" t="s">
        <v>3283</v>
      </c>
      <c r="T5780" s="147">
        <v>250000</v>
      </c>
      <c r="U5780" s="147">
        <v>250000</v>
      </c>
      <c r="V5780" s="147">
        <v>107830.16</v>
      </c>
      <c r="W5780" s="147">
        <v>1510.4</v>
      </c>
    </row>
    <row r="5781" spans="1:23">
      <c r="A5781" s="141" t="s">
        <v>3465</v>
      </c>
      <c r="B5781" s="141" t="s">
        <v>284</v>
      </c>
      <c r="C5781" s="141" t="s">
        <v>3457</v>
      </c>
      <c r="D5781" s="141" t="s">
        <v>3456</v>
      </c>
      <c r="E5781" s="141" t="s">
        <v>4138</v>
      </c>
      <c r="F5781" s="141" t="s">
        <v>4139</v>
      </c>
      <c r="G5781" s="141" t="s">
        <v>62</v>
      </c>
      <c r="H5781" s="141" t="s">
        <v>3490</v>
      </c>
      <c r="I5781" s="141" t="s">
        <v>3495</v>
      </c>
      <c r="J5781" s="141" t="s">
        <v>122</v>
      </c>
      <c r="K5781" s="141" t="s">
        <v>123</v>
      </c>
      <c r="L5781" s="141" t="s">
        <v>4140</v>
      </c>
      <c r="M5781" s="141" t="s">
        <v>237</v>
      </c>
      <c r="N5781" s="141" t="s">
        <v>303</v>
      </c>
      <c r="O5781" s="141" t="s">
        <v>287</v>
      </c>
      <c r="P5781" s="141" t="s">
        <v>1266</v>
      </c>
      <c r="Q5781" s="141" t="s">
        <v>754</v>
      </c>
      <c r="R5781" s="141" t="s">
        <v>3468</v>
      </c>
      <c r="S5781" s="148" t="s">
        <v>3283</v>
      </c>
      <c r="T5781" s="147">
        <v>200000</v>
      </c>
      <c r="U5781" s="147">
        <v>200000</v>
      </c>
      <c r="V5781" s="147">
        <v>0</v>
      </c>
      <c r="W5781" s="147">
        <v>0</v>
      </c>
    </row>
    <row r="5782" spans="1:23">
      <c r="A5782" s="141" t="s">
        <v>3465</v>
      </c>
      <c r="B5782" s="141" t="s">
        <v>284</v>
      </c>
      <c r="C5782" s="141" t="s">
        <v>3457</v>
      </c>
      <c r="D5782" s="141" t="s">
        <v>3456</v>
      </c>
      <c r="E5782" s="141" t="s">
        <v>4138</v>
      </c>
      <c r="F5782" s="141" t="s">
        <v>4139</v>
      </c>
      <c r="G5782" s="141" t="s">
        <v>62</v>
      </c>
      <c r="H5782" s="141" t="s">
        <v>3490</v>
      </c>
      <c r="I5782" s="141" t="s">
        <v>3495</v>
      </c>
      <c r="J5782" s="141" t="s">
        <v>122</v>
      </c>
      <c r="K5782" s="141" t="s">
        <v>123</v>
      </c>
      <c r="L5782" s="141" t="s">
        <v>4140</v>
      </c>
      <c r="M5782" s="141" t="s">
        <v>239</v>
      </c>
      <c r="N5782" s="141" t="s">
        <v>414</v>
      </c>
      <c r="O5782" s="141" t="s">
        <v>287</v>
      </c>
      <c r="P5782" s="141" t="s">
        <v>902</v>
      </c>
      <c r="Q5782" s="141" t="s">
        <v>415</v>
      </c>
      <c r="R5782" s="141" t="s">
        <v>3468</v>
      </c>
      <c r="S5782" s="148" t="s">
        <v>3283</v>
      </c>
      <c r="T5782" s="147">
        <v>2550000</v>
      </c>
      <c r="U5782" s="147">
        <v>1850000</v>
      </c>
      <c r="V5782" s="147">
        <v>916260.91</v>
      </c>
      <c r="W5782" s="147">
        <v>462082.51</v>
      </c>
    </row>
    <row r="5783" spans="1:23">
      <c r="A5783" s="141" t="s">
        <v>3465</v>
      </c>
      <c r="B5783" s="141" t="s">
        <v>284</v>
      </c>
      <c r="C5783" s="141" t="s">
        <v>3457</v>
      </c>
      <c r="D5783" s="141" t="s">
        <v>3456</v>
      </c>
      <c r="E5783" s="141" t="s">
        <v>4138</v>
      </c>
      <c r="F5783" s="141" t="s">
        <v>4139</v>
      </c>
      <c r="G5783" s="141" t="s">
        <v>62</v>
      </c>
      <c r="H5783" s="141" t="s">
        <v>3490</v>
      </c>
      <c r="I5783" s="141" t="s">
        <v>3495</v>
      </c>
      <c r="J5783" s="141" t="s">
        <v>122</v>
      </c>
      <c r="K5783" s="141" t="s">
        <v>123</v>
      </c>
      <c r="L5783" s="141" t="s">
        <v>4140</v>
      </c>
      <c r="M5783" s="141" t="s">
        <v>239</v>
      </c>
      <c r="N5783" s="141" t="s">
        <v>303</v>
      </c>
      <c r="O5783" s="141" t="s">
        <v>287</v>
      </c>
      <c r="P5783" s="141" t="s">
        <v>1266</v>
      </c>
      <c r="Q5783" s="141" t="s">
        <v>754</v>
      </c>
      <c r="R5783" s="141" t="s">
        <v>3468</v>
      </c>
      <c r="S5783" s="148" t="s">
        <v>3283</v>
      </c>
      <c r="T5783" s="147">
        <v>450000</v>
      </c>
      <c r="U5783" s="147">
        <v>200000</v>
      </c>
      <c r="V5783" s="147">
        <v>187385</v>
      </c>
      <c r="W5783" s="147">
        <v>187385</v>
      </c>
    </row>
    <row r="5784" spans="1:23">
      <c r="A5784" s="141" t="s">
        <v>3465</v>
      </c>
      <c r="B5784" s="141" t="s">
        <v>284</v>
      </c>
      <c r="C5784" s="141" t="s">
        <v>3457</v>
      </c>
      <c r="D5784" s="141" t="s">
        <v>3456</v>
      </c>
      <c r="E5784" s="141" t="s">
        <v>4138</v>
      </c>
      <c r="F5784" s="141" t="s">
        <v>4139</v>
      </c>
      <c r="G5784" s="141" t="s">
        <v>62</v>
      </c>
      <c r="H5784" s="141" t="s">
        <v>3490</v>
      </c>
      <c r="I5784" s="141" t="s">
        <v>3495</v>
      </c>
      <c r="J5784" s="141" t="s">
        <v>122</v>
      </c>
      <c r="K5784" s="141" t="s">
        <v>123</v>
      </c>
      <c r="L5784" s="141" t="s">
        <v>4140</v>
      </c>
      <c r="M5784" s="141" t="s">
        <v>240</v>
      </c>
      <c r="N5784" s="141" t="s">
        <v>414</v>
      </c>
      <c r="O5784" s="141" t="s">
        <v>287</v>
      </c>
      <c r="P5784" s="141" t="s">
        <v>902</v>
      </c>
      <c r="Q5784" s="141" t="s">
        <v>415</v>
      </c>
      <c r="R5784" s="141" t="s">
        <v>3468</v>
      </c>
      <c r="S5784" s="148" t="s">
        <v>3283</v>
      </c>
      <c r="T5784" s="147">
        <v>4450000</v>
      </c>
      <c r="U5784" s="147">
        <v>2850000</v>
      </c>
      <c r="V5784" s="147">
        <v>796286.41</v>
      </c>
      <c r="W5784" s="147">
        <v>685547.85</v>
      </c>
    </row>
    <row r="5785" spans="1:23">
      <c r="A5785" s="141" t="s">
        <v>3465</v>
      </c>
      <c r="B5785" s="141" t="s">
        <v>284</v>
      </c>
      <c r="C5785" s="141" t="s">
        <v>3457</v>
      </c>
      <c r="D5785" s="141" t="s">
        <v>3456</v>
      </c>
      <c r="E5785" s="141" t="s">
        <v>4138</v>
      </c>
      <c r="F5785" s="141" t="s">
        <v>4139</v>
      </c>
      <c r="G5785" s="141" t="s">
        <v>62</v>
      </c>
      <c r="H5785" s="141" t="s">
        <v>3490</v>
      </c>
      <c r="I5785" s="141" t="s">
        <v>3495</v>
      </c>
      <c r="J5785" s="141" t="s">
        <v>122</v>
      </c>
      <c r="K5785" s="141" t="s">
        <v>123</v>
      </c>
      <c r="L5785" s="141" t="s">
        <v>4140</v>
      </c>
      <c r="M5785" s="141" t="s">
        <v>240</v>
      </c>
      <c r="N5785" s="141" t="s">
        <v>303</v>
      </c>
      <c r="O5785" s="141" t="s">
        <v>287</v>
      </c>
      <c r="P5785" s="141" t="s">
        <v>1266</v>
      </c>
      <c r="Q5785" s="141" t="s">
        <v>754</v>
      </c>
      <c r="R5785" s="141" t="s">
        <v>3468</v>
      </c>
      <c r="S5785" s="148" t="s">
        <v>3283</v>
      </c>
      <c r="T5785" s="147">
        <v>1650000</v>
      </c>
      <c r="U5785" s="147">
        <v>1150000</v>
      </c>
      <c r="V5785" s="147">
        <v>273280</v>
      </c>
      <c r="W5785" s="147">
        <v>83780</v>
      </c>
    </row>
    <row r="5786" spans="1:23">
      <c r="A5786" s="141" t="s">
        <v>3465</v>
      </c>
      <c r="B5786" s="141" t="s">
        <v>284</v>
      </c>
      <c r="C5786" s="141" t="s">
        <v>3457</v>
      </c>
      <c r="D5786" s="141" t="s">
        <v>3456</v>
      </c>
      <c r="E5786" s="141" t="s">
        <v>4138</v>
      </c>
      <c r="F5786" s="141" t="s">
        <v>4139</v>
      </c>
      <c r="G5786" s="141" t="s">
        <v>62</v>
      </c>
      <c r="H5786" s="141" t="s">
        <v>3490</v>
      </c>
      <c r="I5786" s="141" t="s">
        <v>3495</v>
      </c>
      <c r="J5786" s="141" t="s">
        <v>122</v>
      </c>
      <c r="K5786" s="141" t="s">
        <v>123</v>
      </c>
      <c r="L5786" s="141" t="s">
        <v>4140</v>
      </c>
      <c r="M5786" s="141" t="s">
        <v>241</v>
      </c>
      <c r="N5786" s="141" t="s">
        <v>414</v>
      </c>
      <c r="O5786" s="141" t="s">
        <v>287</v>
      </c>
      <c r="P5786" s="141" t="s">
        <v>902</v>
      </c>
      <c r="Q5786" s="141" t="s">
        <v>415</v>
      </c>
      <c r="R5786" s="141" t="s">
        <v>3468</v>
      </c>
      <c r="S5786" s="148" t="s">
        <v>3283</v>
      </c>
      <c r="T5786" s="147">
        <v>2500000</v>
      </c>
      <c r="U5786" s="147">
        <v>1800000</v>
      </c>
      <c r="V5786" s="147">
        <v>1175983.83</v>
      </c>
      <c r="W5786" s="147">
        <v>786873.83</v>
      </c>
    </row>
    <row r="5787" spans="1:23">
      <c r="A5787" s="141" t="s">
        <v>3465</v>
      </c>
      <c r="B5787" s="141" t="s">
        <v>284</v>
      </c>
      <c r="C5787" s="141" t="s">
        <v>3457</v>
      </c>
      <c r="D5787" s="141" t="s">
        <v>3456</v>
      </c>
      <c r="E5787" s="141" t="s">
        <v>4138</v>
      </c>
      <c r="F5787" s="141" t="s">
        <v>4139</v>
      </c>
      <c r="G5787" s="141" t="s">
        <v>62</v>
      </c>
      <c r="H5787" s="141" t="s">
        <v>3490</v>
      </c>
      <c r="I5787" s="141" t="s">
        <v>3495</v>
      </c>
      <c r="J5787" s="141" t="s">
        <v>122</v>
      </c>
      <c r="K5787" s="141" t="s">
        <v>123</v>
      </c>
      <c r="L5787" s="141" t="s">
        <v>4140</v>
      </c>
      <c r="M5787" s="141" t="s">
        <v>241</v>
      </c>
      <c r="N5787" s="141" t="s">
        <v>303</v>
      </c>
      <c r="O5787" s="141" t="s">
        <v>287</v>
      </c>
      <c r="P5787" s="141" t="s">
        <v>1266</v>
      </c>
      <c r="Q5787" s="141" t="s">
        <v>754</v>
      </c>
      <c r="R5787" s="141" t="s">
        <v>3468</v>
      </c>
      <c r="S5787" s="148" t="s">
        <v>3283</v>
      </c>
      <c r="T5787" s="147">
        <v>1000000</v>
      </c>
      <c r="U5787" s="147">
        <v>700000</v>
      </c>
      <c r="V5787" s="147">
        <v>685625</v>
      </c>
      <c r="W5787" s="147">
        <v>447750</v>
      </c>
    </row>
    <row r="5788" spans="1:23">
      <c r="A5788" s="141" t="s">
        <v>3465</v>
      </c>
      <c r="B5788" s="141" t="s">
        <v>284</v>
      </c>
      <c r="C5788" s="141" t="s">
        <v>3457</v>
      </c>
      <c r="D5788" s="141" t="s">
        <v>3456</v>
      </c>
      <c r="E5788" s="141" t="s">
        <v>4138</v>
      </c>
      <c r="F5788" s="141" t="s">
        <v>4139</v>
      </c>
      <c r="G5788" s="141" t="s">
        <v>62</v>
      </c>
      <c r="H5788" s="141" t="s">
        <v>3490</v>
      </c>
      <c r="I5788" s="141" t="s">
        <v>3495</v>
      </c>
      <c r="J5788" s="141" t="s">
        <v>122</v>
      </c>
      <c r="K5788" s="141" t="s">
        <v>123</v>
      </c>
      <c r="L5788" s="141" t="s">
        <v>4140</v>
      </c>
      <c r="M5788" s="141" t="s">
        <v>243</v>
      </c>
      <c r="N5788" s="141" t="s">
        <v>414</v>
      </c>
      <c r="O5788" s="141" t="s">
        <v>287</v>
      </c>
      <c r="P5788" s="141" t="s">
        <v>902</v>
      </c>
      <c r="Q5788" s="141" t="s">
        <v>415</v>
      </c>
      <c r="R5788" s="141" t="s">
        <v>3468</v>
      </c>
      <c r="S5788" s="148" t="s">
        <v>3283</v>
      </c>
      <c r="T5788" s="147">
        <v>1250000</v>
      </c>
      <c r="U5788" s="147">
        <v>1350000</v>
      </c>
      <c r="V5788" s="147">
        <v>384847.19</v>
      </c>
      <c r="W5788" s="147">
        <v>230286.8</v>
      </c>
    </row>
    <row r="5789" spans="1:23">
      <c r="A5789" s="141" t="s">
        <v>3465</v>
      </c>
      <c r="B5789" s="141" t="s">
        <v>284</v>
      </c>
      <c r="C5789" s="141" t="s">
        <v>3457</v>
      </c>
      <c r="D5789" s="141" t="s">
        <v>3456</v>
      </c>
      <c r="E5789" s="141" t="s">
        <v>4138</v>
      </c>
      <c r="F5789" s="141" t="s">
        <v>4139</v>
      </c>
      <c r="G5789" s="141" t="s">
        <v>62</v>
      </c>
      <c r="H5789" s="141" t="s">
        <v>3490</v>
      </c>
      <c r="I5789" s="141" t="s">
        <v>3495</v>
      </c>
      <c r="J5789" s="141" t="s">
        <v>122</v>
      </c>
      <c r="K5789" s="141" t="s">
        <v>123</v>
      </c>
      <c r="L5789" s="141" t="s">
        <v>4140</v>
      </c>
      <c r="M5789" s="141" t="s">
        <v>243</v>
      </c>
      <c r="N5789" s="141" t="s">
        <v>303</v>
      </c>
      <c r="O5789" s="141" t="s">
        <v>287</v>
      </c>
      <c r="P5789" s="141" t="s">
        <v>1266</v>
      </c>
      <c r="Q5789" s="141" t="s">
        <v>754</v>
      </c>
      <c r="R5789" s="141" t="s">
        <v>3468</v>
      </c>
      <c r="S5789" s="148" t="s">
        <v>3283</v>
      </c>
      <c r="T5789" s="147">
        <v>50000</v>
      </c>
      <c r="U5789" s="147">
        <v>50000</v>
      </c>
      <c r="V5789" s="147">
        <v>13310.4</v>
      </c>
      <c r="W5789" s="147">
        <v>13310.4</v>
      </c>
    </row>
    <row r="5790" spans="1:23">
      <c r="A5790" s="141" t="s">
        <v>3465</v>
      </c>
      <c r="B5790" s="141" t="s">
        <v>284</v>
      </c>
      <c r="C5790" s="141" t="s">
        <v>3457</v>
      </c>
      <c r="D5790" s="141" t="s">
        <v>3456</v>
      </c>
      <c r="E5790" s="141" t="s">
        <v>4138</v>
      </c>
      <c r="F5790" s="141" t="s">
        <v>4139</v>
      </c>
      <c r="G5790" s="141" t="s">
        <v>62</v>
      </c>
      <c r="H5790" s="141" t="s">
        <v>3490</v>
      </c>
      <c r="I5790" s="141" t="s">
        <v>3495</v>
      </c>
      <c r="J5790" s="141" t="s">
        <v>136</v>
      </c>
      <c r="K5790" s="141" t="s">
        <v>137</v>
      </c>
      <c r="L5790" s="141" t="s">
        <v>4136</v>
      </c>
      <c r="M5790" s="141" t="s">
        <v>231</v>
      </c>
      <c r="N5790" s="141" t="s">
        <v>519</v>
      </c>
      <c r="O5790" s="141" t="s">
        <v>287</v>
      </c>
      <c r="P5790" s="141" t="s">
        <v>1012</v>
      </c>
      <c r="Q5790" s="141" t="s">
        <v>520</v>
      </c>
      <c r="R5790" s="141" t="s">
        <v>3468</v>
      </c>
      <c r="S5790" s="148" t="s">
        <v>3283</v>
      </c>
      <c r="T5790" s="147">
        <v>0</v>
      </c>
      <c r="U5790" s="147">
        <v>950000</v>
      </c>
      <c r="V5790" s="147">
        <v>0</v>
      </c>
      <c r="W5790" s="147">
        <v>0</v>
      </c>
    </row>
    <row r="5791" spans="1:23">
      <c r="A5791" s="141" t="s">
        <v>3465</v>
      </c>
      <c r="B5791" s="141" t="s">
        <v>284</v>
      </c>
      <c r="C5791" s="141" t="s">
        <v>3457</v>
      </c>
      <c r="D5791" s="141" t="s">
        <v>3456</v>
      </c>
      <c r="E5791" s="141" t="s">
        <v>4138</v>
      </c>
      <c r="F5791" s="141" t="s">
        <v>4139</v>
      </c>
      <c r="G5791" s="141" t="s">
        <v>62</v>
      </c>
      <c r="H5791" s="141" t="s">
        <v>4062</v>
      </c>
      <c r="I5791" s="141" t="s">
        <v>3495</v>
      </c>
      <c r="J5791" s="141" t="s">
        <v>122</v>
      </c>
      <c r="K5791" s="141" t="s">
        <v>123</v>
      </c>
      <c r="L5791" s="141" t="s">
        <v>4136</v>
      </c>
      <c r="M5791" s="141" t="s">
        <v>227</v>
      </c>
      <c r="N5791" s="141" t="s">
        <v>303</v>
      </c>
      <c r="O5791" s="141" t="s">
        <v>287</v>
      </c>
      <c r="P5791" s="141" t="s">
        <v>1268</v>
      </c>
      <c r="Q5791" s="141" t="s">
        <v>2697</v>
      </c>
      <c r="R5791" s="141" t="s">
        <v>3468</v>
      </c>
      <c r="S5791" s="148" t="s">
        <v>3283</v>
      </c>
      <c r="T5791" s="147">
        <v>378000</v>
      </c>
      <c r="U5791" s="147">
        <v>378000</v>
      </c>
      <c r="V5791" s="147">
        <v>70770</v>
      </c>
      <c r="W5791" s="147">
        <v>70770</v>
      </c>
    </row>
    <row r="5792" spans="1:23">
      <c r="A5792" s="141" t="s">
        <v>3465</v>
      </c>
      <c r="B5792" s="141" t="s">
        <v>284</v>
      </c>
      <c r="C5792" s="141" t="s">
        <v>3457</v>
      </c>
      <c r="D5792" s="141" t="s">
        <v>3456</v>
      </c>
      <c r="E5792" s="141" t="s">
        <v>4138</v>
      </c>
      <c r="F5792" s="141" t="s">
        <v>4139</v>
      </c>
      <c r="G5792" s="141" t="s">
        <v>62</v>
      </c>
      <c r="H5792" s="141" t="s">
        <v>4062</v>
      </c>
      <c r="I5792" s="141" t="s">
        <v>3495</v>
      </c>
      <c r="J5792" s="141" t="s">
        <v>122</v>
      </c>
      <c r="K5792" s="141" t="s">
        <v>123</v>
      </c>
      <c r="L5792" s="141" t="s">
        <v>4136</v>
      </c>
      <c r="M5792" s="141" t="s">
        <v>230</v>
      </c>
      <c r="N5792" s="141" t="s">
        <v>303</v>
      </c>
      <c r="O5792" s="141" t="s">
        <v>287</v>
      </c>
      <c r="P5792" s="141" t="s">
        <v>1268</v>
      </c>
      <c r="Q5792" s="141" t="s">
        <v>2697</v>
      </c>
      <c r="R5792" s="141" t="s">
        <v>3468</v>
      </c>
      <c r="S5792" s="148" t="s">
        <v>3283</v>
      </c>
      <c r="T5792" s="147">
        <v>110000</v>
      </c>
      <c r="U5792" s="147">
        <v>110000</v>
      </c>
      <c r="V5792" s="147">
        <v>0</v>
      </c>
      <c r="W5792" s="147">
        <v>0</v>
      </c>
    </row>
    <row r="5793" spans="1:23">
      <c r="A5793" s="141" t="s">
        <v>3465</v>
      </c>
      <c r="B5793" s="141" t="s">
        <v>284</v>
      </c>
      <c r="C5793" s="141" t="s">
        <v>3457</v>
      </c>
      <c r="D5793" s="141" t="s">
        <v>3456</v>
      </c>
      <c r="E5793" s="141" t="s">
        <v>4138</v>
      </c>
      <c r="F5793" s="141" t="s">
        <v>4139</v>
      </c>
      <c r="G5793" s="141" t="s">
        <v>62</v>
      </c>
      <c r="H5793" s="141" t="s">
        <v>4062</v>
      </c>
      <c r="I5793" s="141" t="s">
        <v>3495</v>
      </c>
      <c r="J5793" s="141" t="s">
        <v>122</v>
      </c>
      <c r="K5793" s="141" t="s">
        <v>123</v>
      </c>
      <c r="L5793" s="141" t="s">
        <v>4136</v>
      </c>
      <c r="M5793" s="141" t="s">
        <v>231</v>
      </c>
      <c r="N5793" s="141" t="s">
        <v>303</v>
      </c>
      <c r="O5793" s="141" t="s">
        <v>287</v>
      </c>
      <c r="P5793" s="141" t="s">
        <v>1268</v>
      </c>
      <c r="Q5793" s="141" t="s">
        <v>2697</v>
      </c>
      <c r="R5793" s="141" t="s">
        <v>3468</v>
      </c>
      <c r="S5793" s="148" t="s">
        <v>3283</v>
      </c>
      <c r="T5793" s="147">
        <v>40000</v>
      </c>
      <c r="U5793" s="147">
        <v>40000</v>
      </c>
      <c r="V5793" s="147">
        <v>0</v>
      </c>
      <c r="W5793" s="147">
        <v>0</v>
      </c>
    </row>
    <row r="5794" spans="1:23">
      <c r="A5794" s="141" t="s">
        <v>3465</v>
      </c>
      <c r="B5794" s="141" t="s">
        <v>284</v>
      </c>
      <c r="C5794" s="141" t="s">
        <v>3457</v>
      </c>
      <c r="D5794" s="141" t="s">
        <v>3456</v>
      </c>
      <c r="E5794" s="141" t="s">
        <v>4138</v>
      </c>
      <c r="F5794" s="141" t="s">
        <v>4139</v>
      </c>
      <c r="G5794" s="141" t="s">
        <v>62</v>
      </c>
      <c r="H5794" s="141" t="s">
        <v>4062</v>
      </c>
      <c r="I5794" s="141" t="s">
        <v>3495</v>
      </c>
      <c r="J5794" s="141" t="s">
        <v>122</v>
      </c>
      <c r="K5794" s="141" t="s">
        <v>123</v>
      </c>
      <c r="L5794" s="141" t="s">
        <v>4140</v>
      </c>
      <c r="M5794" s="141" t="s">
        <v>235</v>
      </c>
      <c r="N5794" s="141" t="s">
        <v>303</v>
      </c>
      <c r="O5794" s="141" t="s">
        <v>287</v>
      </c>
      <c r="P5794" s="141" t="s">
        <v>1268</v>
      </c>
      <c r="Q5794" s="141" t="s">
        <v>2697</v>
      </c>
      <c r="R5794" s="141" t="s">
        <v>3468</v>
      </c>
      <c r="S5794" s="148" t="s">
        <v>3283</v>
      </c>
      <c r="T5794" s="147">
        <v>541665</v>
      </c>
      <c r="U5794" s="147">
        <v>866287</v>
      </c>
      <c r="V5794" s="147">
        <v>509328</v>
      </c>
      <c r="W5794" s="147">
        <v>0</v>
      </c>
    </row>
    <row r="5795" spans="1:23">
      <c r="A5795" s="141" t="s">
        <v>3465</v>
      </c>
      <c r="B5795" s="141" t="s">
        <v>284</v>
      </c>
      <c r="C5795" s="141" t="s">
        <v>3457</v>
      </c>
      <c r="D5795" s="141" t="s">
        <v>3456</v>
      </c>
      <c r="E5795" s="141" t="s">
        <v>4138</v>
      </c>
      <c r="F5795" s="141" t="s">
        <v>4139</v>
      </c>
      <c r="G5795" s="141" t="s">
        <v>62</v>
      </c>
      <c r="H5795" s="141" t="s">
        <v>4062</v>
      </c>
      <c r="I5795" s="141" t="s">
        <v>3495</v>
      </c>
      <c r="J5795" s="141" t="s">
        <v>122</v>
      </c>
      <c r="K5795" s="141" t="s">
        <v>123</v>
      </c>
      <c r="L5795" s="141" t="s">
        <v>4140</v>
      </c>
      <c r="M5795" s="141" t="s">
        <v>238</v>
      </c>
      <c r="N5795" s="141" t="s">
        <v>303</v>
      </c>
      <c r="O5795" s="141" t="s">
        <v>287</v>
      </c>
      <c r="P5795" s="141" t="s">
        <v>1268</v>
      </c>
      <c r="Q5795" s="141" t="s">
        <v>2697</v>
      </c>
      <c r="R5795" s="141" t="s">
        <v>3468</v>
      </c>
      <c r="S5795" s="148" t="s">
        <v>3283</v>
      </c>
      <c r="T5795" s="147">
        <v>99600</v>
      </c>
      <c r="U5795" s="147">
        <v>99600</v>
      </c>
      <c r="V5795" s="147">
        <v>0</v>
      </c>
      <c r="W5795" s="147">
        <v>0</v>
      </c>
    </row>
    <row r="5796" spans="1:23">
      <c r="A5796" s="141" t="s">
        <v>3465</v>
      </c>
      <c r="B5796" s="141" t="s">
        <v>284</v>
      </c>
      <c r="C5796" s="141" t="s">
        <v>3457</v>
      </c>
      <c r="D5796" s="141" t="s">
        <v>3456</v>
      </c>
      <c r="E5796" s="141" t="s">
        <v>4138</v>
      </c>
      <c r="F5796" s="141" t="s">
        <v>4139</v>
      </c>
      <c r="G5796" s="141" t="s">
        <v>62</v>
      </c>
      <c r="H5796" s="141" t="s">
        <v>4062</v>
      </c>
      <c r="I5796" s="141" t="s">
        <v>3495</v>
      </c>
      <c r="J5796" s="141" t="s">
        <v>122</v>
      </c>
      <c r="K5796" s="141" t="s">
        <v>123</v>
      </c>
      <c r="L5796" s="141" t="s">
        <v>4140</v>
      </c>
      <c r="M5796" s="141" t="s">
        <v>239</v>
      </c>
      <c r="N5796" s="141" t="s">
        <v>303</v>
      </c>
      <c r="O5796" s="141" t="s">
        <v>287</v>
      </c>
      <c r="P5796" s="141" t="s">
        <v>1268</v>
      </c>
      <c r="Q5796" s="141" t="s">
        <v>2697</v>
      </c>
      <c r="R5796" s="141" t="s">
        <v>3468</v>
      </c>
      <c r="S5796" s="148" t="s">
        <v>3283</v>
      </c>
      <c r="T5796" s="147">
        <v>50000</v>
      </c>
      <c r="U5796" s="147">
        <v>50000</v>
      </c>
      <c r="V5796" s="147">
        <v>0</v>
      </c>
      <c r="W5796" s="147">
        <v>0</v>
      </c>
    </row>
    <row r="5797" spans="1:23">
      <c r="A5797" s="141" t="s">
        <v>3465</v>
      </c>
      <c r="B5797" s="141" t="s">
        <v>284</v>
      </c>
      <c r="C5797" s="141" t="s">
        <v>3457</v>
      </c>
      <c r="D5797" s="141" t="s">
        <v>3456</v>
      </c>
      <c r="E5797" s="141" t="s">
        <v>4138</v>
      </c>
      <c r="F5797" s="141" t="s">
        <v>4139</v>
      </c>
      <c r="G5797" s="141" t="s">
        <v>62</v>
      </c>
      <c r="H5797" s="141" t="s">
        <v>4062</v>
      </c>
      <c r="I5797" s="141" t="s">
        <v>3495</v>
      </c>
      <c r="J5797" s="141" t="s">
        <v>122</v>
      </c>
      <c r="K5797" s="141" t="s">
        <v>123</v>
      </c>
      <c r="L5797" s="141" t="s">
        <v>4140</v>
      </c>
      <c r="M5797" s="141" t="s">
        <v>240</v>
      </c>
      <c r="N5797" s="141" t="s">
        <v>303</v>
      </c>
      <c r="O5797" s="141" t="s">
        <v>287</v>
      </c>
      <c r="P5797" s="141" t="s">
        <v>1268</v>
      </c>
      <c r="Q5797" s="141" t="s">
        <v>2697</v>
      </c>
      <c r="R5797" s="141" t="s">
        <v>3468</v>
      </c>
      <c r="S5797" s="148" t="s">
        <v>3283</v>
      </c>
      <c r="T5797" s="147">
        <v>3139448</v>
      </c>
      <c r="U5797" s="147">
        <v>2814826</v>
      </c>
      <c r="V5797" s="147">
        <v>0</v>
      </c>
      <c r="W5797" s="147">
        <v>0</v>
      </c>
    </row>
    <row r="5798" spans="1:23">
      <c r="A5798" s="141" t="s">
        <v>3465</v>
      </c>
      <c r="B5798" s="141" t="s">
        <v>284</v>
      </c>
      <c r="C5798" s="141" t="s">
        <v>3457</v>
      </c>
      <c r="D5798" s="141" t="s">
        <v>3456</v>
      </c>
      <c r="E5798" s="141" t="s">
        <v>4138</v>
      </c>
      <c r="F5798" s="141" t="s">
        <v>4139</v>
      </c>
      <c r="G5798" s="141" t="s">
        <v>62</v>
      </c>
      <c r="H5798" s="141" t="s">
        <v>4062</v>
      </c>
      <c r="I5798" s="141" t="s">
        <v>3495</v>
      </c>
      <c r="J5798" s="141" t="s">
        <v>122</v>
      </c>
      <c r="K5798" s="141" t="s">
        <v>123</v>
      </c>
      <c r="L5798" s="141" t="s">
        <v>4140</v>
      </c>
      <c r="M5798" s="141" t="s">
        <v>241</v>
      </c>
      <c r="N5798" s="141" t="s">
        <v>303</v>
      </c>
      <c r="O5798" s="141" t="s">
        <v>287</v>
      </c>
      <c r="P5798" s="141" t="s">
        <v>1268</v>
      </c>
      <c r="Q5798" s="141" t="s">
        <v>2697</v>
      </c>
      <c r="R5798" s="141" t="s">
        <v>3468</v>
      </c>
      <c r="S5798" s="148" t="s">
        <v>3283</v>
      </c>
      <c r="T5798" s="147">
        <v>825225</v>
      </c>
      <c r="U5798" s="147">
        <v>825225</v>
      </c>
      <c r="V5798" s="147">
        <v>398500</v>
      </c>
      <c r="W5798" s="147">
        <v>0</v>
      </c>
    </row>
    <row r="5799" spans="1:23">
      <c r="A5799" s="141" t="s">
        <v>3465</v>
      </c>
      <c r="B5799" s="141" t="s">
        <v>284</v>
      </c>
      <c r="C5799" s="141" t="s">
        <v>3457</v>
      </c>
      <c r="D5799" s="141" t="s">
        <v>3456</v>
      </c>
      <c r="E5799" s="141" t="s">
        <v>4138</v>
      </c>
      <c r="F5799" s="141" t="s">
        <v>4139</v>
      </c>
      <c r="G5799" s="141" t="s">
        <v>62</v>
      </c>
      <c r="H5799" s="141" t="s">
        <v>4062</v>
      </c>
      <c r="I5799" s="141" t="s">
        <v>3495</v>
      </c>
      <c r="J5799" s="141" t="s">
        <v>122</v>
      </c>
      <c r="K5799" s="141" t="s">
        <v>123</v>
      </c>
      <c r="L5799" s="141" t="s">
        <v>4140</v>
      </c>
      <c r="M5799" s="141" t="s">
        <v>243</v>
      </c>
      <c r="N5799" s="141" t="s">
        <v>303</v>
      </c>
      <c r="O5799" s="141" t="s">
        <v>287</v>
      </c>
      <c r="P5799" s="141" t="s">
        <v>1268</v>
      </c>
      <c r="Q5799" s="141" t="s">
        <v>2697</v>
      </c>
      <c r="R5799" s="141" t="s">
        <v>3468</v>
      </c>
      <c r="S5799" s="148" t="s">
        <v>3283</v>
      </c>
      <c r="T5799" s="147">
        <v>10000</v>
      </c>
      <c r="U5799" s="147">
        <v>10000</v>
      </c>
      <c r="V5799" s="147">
        <v>0</v>
      </c>
      <c r="W5799" s="147">
        <v>0</v>
      </c>
    </row>
    <row r="5800" spans="1:23">
      <c r="A5800" s="141" t="s">
        <v>3465</v>
      </c>
      <c r="B5800" s="141" t="s">
        <v>284</v>
      </c>
      <c r="C5800" s="141" t="s">
        <v>3457</v>
      </c>
      <c r="D5800" s="141" t="s">
        <v>3456</v>
      </c>
      <c r="E5800" s="141" t="s">
        <v>4138</v>
      </c>
      <c r="F5800" s="141" t="s">
        <v>4139</v>
      </c>
      <c r="G5800" s="141" t="s">
        <v>63</v>
      </c>
      <c r="H5800" s="141" t="s">
        <v>3488</v>
      </c>
      <c r="I5800" s="141" t="s">
        <v>3495</v>
      </c>
      <c r="J5800" s="141" t="s">
        <v>136</v>
      </c>
      <c r="K5800" s="141" t="s">
        <v>137</v>
      </c>
      <c r="L5800" s="141" t="s">
        <v>4136</v>
      </c>
      <c r="M5800" s="141" t="s">
        <v>232</v>
      </c>
      <c r="N5800" s="141" t="s">
        <v>302</v>
      </c>
      <c r="O5800" s="141" t="s">
        <v>287</v>
      </c>
      <c r="P5800" s="141" t="s">
        <v>1242</v>
      </c>
      <c r="Q5800" s="141" t="s">
        <v>735</v>
      </c>
      <c r="R5800" s="141" t="s">
        <v>3468</v>
      </c>
      <c r="S5800" s="148" t="s">
        <v>3283</v>
      </c>
      <c r="T5800" s="147">
        <v>25000000</v>
      </c>
      <c r="U5800" s="147">
        <v>21992877.039999999</v>
      </c>
      <c r="V5800" s="147">
        <v>21985752.039999999</v>
      </c>
      <c r="W5800" s="147">
        <v>21985752.039999999</v>
      </c>
    </row>
    <row r="5801" spans="1:23">
      <c r="A5801" s="141" t="s">
        <v>3465</v>
      </c>
      <c r="B5801" s="141" t="s">
        <v>284</v>
      </c>
      <c r="C5801" s="141" t="s">
        <v>3457</v>
      </c>
      <c r="D5801" s="141" t="s">
        <v>3456</v>
      </c>
      <c r="E5801" s="141" t="s">
        <v>4138</v>
      </c>
      <c r="F5801" s="141" t="s">
        <v>4139</v>
      </c>
      <c r="G5801" s="141" t="s">
        <v>63</v>
      </c>
      <c r="H5801" s="141" t="s">
        <v>3488</v>
      </c>
      <c r="I5801" s="141" t="s">
        <v>3495</v>
      </c>
      <c r="J5801" s="141" t="s">
        <v>136</v>
      </c>
      <c r="K5801" s="141" t="s">
        <v>137</v>
      </c>
      <c r="L5801" s="141" t="s">
        <v>4136</v>
      </c>
      <c r="M5801" s="141" t="s">
        <v>232</v>
      </c>
      <c r="N5801" s="141" t="s">
        <v>302</v>
      </c>
      <c r="O5801" s="141" t="s">
        <v>304</v>
      </c>
      <c r="P5801" s="141" t="s">
        <v>1260</v>
      </c>
      <c r="Q5801" s="141" t="s">
        <v>753</v>
      </c>
      <c r="R5801" s="141" t="s">
        <v>3468</v>
      </c>
      <c r="S5801" s="148" t="s">
        <v>3283</v>
      </c>
      <c r="T5801" s="147">
        <v>500000000</v>
      </c>
      <c r="U5801" s="147">
        <v>0</v>
      </c>
      <c r="V5801" s="147">
        <v>0</v>
      </c>
      <c r="W5801" s="147">
        <v>0</v>
      </c>
    </row>
    <row r="5802" spans="1:23">
      <c r="A5802" s="141" t="s">
        <v>3465</v>
      </c>
      <c r="B5802" s="141" t="s">
        <v>284</v>
      </c>
      <c r="C5802" s="141" t="s">
        <v>3457</v>
      </c>
      <c r="D5802" s="141" t="s">
        <v>3456</v>
      </c>
      <c r="E5802" s="141" t="s">
        <v>4138</v>
      </c>
      <c r="F5802" s="141" t="s">
        <v>4139</v>
      </c>
      <c r="G5802" s="141" t="s">
        <v>63</v>
      </c>
      <c r="H5802" s="141" t="s">
        <v>3488</v>
      </c>
      <c r="I5802" s="141" t="s">
        <v>3495</v>
      </c>
      <c r="J5802" s="141" t="s">
        <v>136</v>
      </c>
      <c r="K5802" s="141" t="s">
        <v>137</v>
      </c>
      <c r="L5802" s="141" t="s">
        <v>4140</v>
      </c>
      <c r="M5802" s="141" t="s">
        <v>240</v>
      </c>
      <c r="N5802" s="141" t="s">
        <v>286</v>
      </c>
      <c r="O5802" s="141" t="s">
        <v>287</v>
      </c>
      <c r="P5802" s="141" t="s">
        <v>811</v>
      </c>
      <c r="Q5802" s="141" t="s">
        <v>326</v>
      </c>
      <c r="R5802" s="141" t="s">
        <v>3468</v>
      </c>
      <c r="S5802" s="148" t="s">
        <v>3283</v>
      </c>
      <c r="T5802" s="147">
        <v>51560504</v>
      </c>
      <c r="U5802" s="147">
        <v>76618876</v>
      </c>
      <c r="V5802" s="147">
        <v>76471269.909999996</v>
      </c>
      <c r="W5802" s="147">
        <v>76471269.909999996</v>
      </c>
    </row>
    <row r="5803" spans="1:23">
      <c r="A5803" s="141" t="s">
        <v>3465</v>
      </c>
      <c r="B5803" s="141" t="s">
        <v>284</v>
      </c>
      <c r="C5803" s="141" t="s">
        <v>3457</v>
      </c>
      <c r="D5803" s="141" t="s">
        <v>3456</v>
      </c>
      <c r="E5803" s="141" t="s">
        <v>4138</v>
      </c>
      <c r="F5803" s="141" t="s">
        <v>4139</v>
      </c>
      <c r="G5803" s="141" t="s">
        <v>63</v>
      </c>
      <c r="H5803" s="141" t="s">
        <v>3488</v>
      </c>
      <c r="I5803" s="141" t="s">
        <v>3495</v>
      </c>
      <c r="J5803" s="141" t="s">
        <v>136</v>
      </c>
      <c r="K5803" s="141" t="s">
        <v>137</v>
      </c>
      <c r="L5803" s="141" t="s">
        <v>4140</v>
      </c>
      <c r="M5803" s="141" t="s">
        <v>240</v>
      </c>
      <c r="N5803" s="141" t="s">
        <v>286</v>
      </c>
      <c r="O5803" s="141" t="s">
        <v>287</v>
      </c>
      <c r="P5803" s="141" t="s">
        <v>798</v>
      </c>
      <c r="Q5803" s="141" t="s">
        <v>2221</v>
      </c>
      <c r="R5803" s="141" t="s">
        <v>3468</v>
      </c>
      <c r="S5803" s="148" t="s">
        <v>3283</v>
      </c>
      <c r="T5803" s="147">
        <v>95745701</v>
      </c>
      <c r="U5803" s="147">
        <v>194668254</v>
      </c>
      <c r="V5803" s="147">
        <v>160295873.62</v>
      </c>
      <c r="W5803" s="147">
        <v>160295873.62</v>
      </c>
    </row>
    <row r="5804" spans="1:23">
      <c r="A5804" s="141" t="s">
        <v>3465</v>
      </c>
      <c r="B5804" s="141" t="s">
        <v>284</v>
      </c>
      <c r="C5804" s="141" t="s">
        <v>3457</v>
      </c>
      <c r="D5804" s="141" t="s">
        <v>3456</v>
      </c>
      <c r="E5804" s="141" t="s">
        <v>4138</v>
      </c>
      <c r="F5804" s="141" t="s">
        <v>4139</v>
      </c>
      <c r="G5804" s="141" t="s">
        <v>63</v>
      </c>
      <c r="H5804" s="141" t="s">
        <v>3488</v>
      </c>
      <c r="I5804" s="141" t="s">
        <v>3495</v>
      </c>
      <c r="J5804" s="141" t="s">
        <v>136</v>
      </c>
      <c r="K5804" s="141" t="s">
        <v>137</v>
      </c>
      <c r="L5804" s="141" t="s">
        <v>4140</v>
      </c>
      <c r="M5804" s="141" t="s">
        <v>240</v>
      </c>
      <c r="N5804" s="141" t="s">
        <v>330</v>
      </c>
      <c r="O5804" s="141" t="s">
        <v>287</v>
      </c>
      <c r="P5804" s="141" t="s">
        <v>827</v>
      </c>
      <c r="Q5804" s="141" t="s">
        <v>341</v>
      </c>
      <c r="R5804" s="141" t="s">
        <v>3468</v>
      </c>
      <c r="S5804" s="148" t="s">
        <v>3283</v>
      </c>
      <c r="T5804" s="147">
        <v>6760557</v>
      </c>
      <c r="U5804" s="147">
        <v>19760557</v>
      </c>
      <c r="V5804" s="147">
        <v>19699586.239999998</v>
      </c>
      <c r="W5804" s="147">
        <v>19699586.239999998</v>
      </c>
    </row>
    <row r="5805" spans="1:23">
      <c r="A5805" s="141" t="s">
        <v>3465</v>
      </c>
      <c r="B5805" s="141" t="s">
        <v>284</v>
      </c>
      <c r="C5805" s="141" t="s">
        <v>3457</v>
      </c>
      <c r="D5805" s="141" t="s">
        <v>3456</v>
      </c>
      <c r="E5805" s="141" t="s">
        <v>4138</v>
      </c>
      <c r="F5805" s="141" t="s">
        <v>4139</v>
      </c>
      <c r="G5805" s="141" t="s">
        <v>63</v>
      </c>
      <c r="H5805" s="141" t="s">
        <v>3488</v>
      </c>
      <c r="I5805" s="141" t="s">
        <v>3495</v>
      </c>
      <c r="J5805" s="141" t="s">
        <v>136</v>
      </c>
      <c r="K5805" s="141" t="s">
        <v>137</v>
      </c>
      <c r="L5805" s="141" t="s">
        <v>4140</v>
      </c>
      <c r="M5805" s="141" t="s">
        <v>240</v>
      </c>
      <c r="N5805" s="141" t="s">
        <v>330</v>
      </c>
      <c r="O5805" s="141" t="s">
        <v>287</v>
      </c>
      <c r="P5805" s="141" t="s">
        <v>828</v>
      </c>
      <c r="Q5805" s="141" t="s">
        <v>342</v>
      </c>
      <c r="R5805" s="141" t="s">
        <v>3468</v>
      </c>
      <c r="S5805" s="148" t="s">
        <v>3283</v>
      </c>
      <c r="T5805" s="147">
        <v>8990640</v>
      </c>
      <c r="U5805" s="147">
        <v>18990640</v>
      </c>
      <c r="V5805" s="147">
        <v>15990639.98</v>
      </c>
      <c r="W5805" s="147">
        <v>15990639.98</v>
      </c>
    </row>
    <row r="5806" spans="1:23">
      <c r="A5806" s="141" t="s">
        <v>3465</v>
      </c>
      <c r="B5806" s="141" t="s">
        <v>284</v>
      </c>
      <c r="C5806" s="141" t="s">
        <v>3457</v>
      </c>
      <c r="D5806" s="141" t="s">
        <v>3456</v>
      </c>
      <c r="E5806" s="141" t="s">
        <v>4138</v>
      </c>
      <c r="F5806" s="141" t="s">
        <v>4139</v>
      </c>
      <c r="G5806" s="141" t="s">
        <v>63</v>
      </c>
      <c r="H5806" s="141" t="s">
        <v>3488</v>
      </c>
      <c r="I5806" s="141" t="s">
        <v>3495</v>
      </c>
      <c r="J5806" s="141" t="s">
        <v>136</v>
      </c>
      <c r="K5806" s="141" t="s">
        <v>137</v>
      </c>
      <c r="L5806" s="141" t="s">
        <v>4140</v>
      </c>
      <c r="M5806" s="141" t="s">
        <v>240</v>
      </c>
      <c r="N5806" s="141" t="s">
        <v>330</v>
      </c>
      <c r="O5806" s="141" t="s">
        <v>287</v>
      </c>
      <c r="P5806" s="141" t="s">
        <v>3294</v>
      </c>
      <c r="Q5806" s="141" t="s">
        <v>3293</v>
      </c>
      <c r="R5806" s="141" t="s">
        <v>3468</v>
      </c>
      <c r="S5806" s="148" t="s">
        <v>3283</v>
      </c>
      <c r="T5806" s="147">
        <v>0</v>
      </c>
      <c r="U5806" s="147">
        <v>27402981.050000001</v>
      </c>
      <c r="V5806" s="147">
        <v>0</v>
      </c>
      <c r="W5806" s="147">
        <v>0</v>
      </c>
    </row>
    <row r="5807" spans="1:23">
      <c r="A5807" s="141" t="s">
        <v>3465</v>
      </c>
      <c r="B5807" s="141" t="s">
        <v>284</v>
      </c>
      <c r="C5807" s="141" t="s">
        <v>3457</v>
      </c>
      <c r="D5807" s="141" t="s">
        <v>3456</v>
      </c>
      <c r="E5807" s="141" t="s">
        <v>4138</v>
      </c>
      <c r="F5807" s="141" t="s">
        <v>4139</v>
      </c>
      <c r="G5807" s="141" t="s">
        <v>63</v>
      </c>
      <c r="H5807" s="141" t="s">
        <v>3488</v>
      </c>
      <c r="I5807" s="141" t="s">
        <v>3495</v>
      </c>
      <c r="J5807" s="141" t="s">
        <v>136</v>
      </c>
      <c r="K5807" s="141" t="s">
        <v>137</v>
      </c>
      <c r="L5807" s="141" t="s">
        <v>4140</v>
      </c>
      <c r="M5807" s="141" t="s">
        <v>240</v>
      </c>
      <c r="N5807" s="141" t="s">
        <v>330</v>
      </c>
      <c r="O5807" s="141" t="s">
        <v>287</v>
      </c>
      <c r="P5807" s="141" t="s">
        <v>3296</v>
      </c>
      <c r="Q5807" s="141" t="s">
        <v>3295</v>
      </c>
      <c r="R5807" s="141" t="s">
        <v>3468</v>
      </c>
      <c r="S5807" s="148" t="s">
        <v>3283</v>
      </c>
      <c r="T5807" s="147">
        <v>0</v>
      </c>
      <c r="U5807" s="147">
        <v>41540906.520000003</v>
      </c>
      <c r="V5807" s="147">
        <v>0</v>
      </c>
      <c r="W5807" s="147">
        <v>0</v>
      </c>
    </row>
    <row r="5808" spans="1:23">
      <c r="A5808" s="141" t="s">
        <v>3465</v>
      </c>
      <c r="B5808" s="141" t="s">
        <v>284</v>
      </c>
      <c r="C5808" s="141" t="s">
        <v>3457</v>
      </c>
      <c r="D5808" s="141" t="s">
        <v>3456</v>
      </c>
      <c r="E5808" s="141" t="s">
        <v>4138</v>
      </c>
      <c r="F5808" s="141" t="s">
        <v>4139</v>
      </c>
      <c r="G5808" s="141" t="s">
        <v>63</v>
      </c>
      <c r="H5808" s="141" t="s">
        <v>3488</v>
      </c>
      <c r="I5808" s="141" t="s">
        <v>3495</v>
      </c>
      <c r="J5808" s="141" t="s">
        <v>136</v>
      </c>
      <c r="K5808" s="141" t="s">
        <v>137</v>
      </c>
      <c r="L5808" s="141" t="s">
        <v>4140</v>
      </c>
      <c r="M5808" s="141" t="s">
        <v>240</v>
      </c>
      <c r="N5808" s="141" t="s">
        <v>345</v>
      </c>
      <c r="O5808" s="141" t="s">
        <v>287</v>
      </c>
      <c r="P5808" s="141" t="s">
        <v>3298</v>
      </c>
      <c r="Q5808" s="141" t="s">
        <v>3297</v>
      </c>
      <c r="R5808" s="141" t="s">
        <v>3468</v>
      </c>
      <c r="S5808" s="148" t="s">
        <v>3283</v>
      </c>
      <c r="T5808" s="147">
        <v>0</v>
      </c>
      <c r="U5808" s="147">
        <v>14392025.02</v>
      </c>
      <c r="V5808" s="147">
        <v>0</v>
      </c>
      <c r="W5808" s="147">
        <v>0</v>
      </c>
    </row>
    <row r="5809" spans="1:23">
      <c r="A5809" s="141" t="s">
        <v>3465</v>
      </c>
      <c r="B5809" s="141" t="s">
        <v>284</v>
      </c>
      <c r="C5809" s="141" t="s">
        <v>3457</v>
      </c>
      <c r="D5809" s="141" t="s">
        <v>3456</v>
      </c>
      <c r="E5809" s="141" t="s">
        <v>4138</v>
      </c>
      <c r="F5809" s="141" t="s">
        <v>4139</v>
      </c>
      <c r="G5809" s="141" t="s">
        <v>63</v>
      </c>
      <c r="H5809" s="141" t="s">
        <v>3488</v>
      </c>
      <c r="I5809" s="141" t="s">
        <v>3495</v>
      </c>
      <c r="J5809" s="141" t="s">
        <v>136</v>
      </c>
      <c r="K5809" s="141" t="s">
        <v>137</v>
      </c>
      <c r="L5809" s="141" t="s">
        <v>4140</v>
      </c>
      <c r="M5809" s="141" t="s">
        <v>240</v>
      </c>
      <c r="N5809" s="141" t="s">
        <v>345</v>
      </c>
      <c r="O5809" s="141" t="s">
        <v>287</v>
      </c>
      <c r="P5809" s="141" t="s">
        <v>3300</v>
      </c>
      <c r="Q5809" s="141" t="s">
        <v>3299</v>
      </c>
      <c r="R5809" s="141" t="s">
        <v>3468</v>
      </c>
      <c r="S5809" s="148" t="s">
        <v>3283</v>
      </c>
      <c r="T5809" s="147">
        <v>0</v>
      </c>
      <c r="U5809" s="147">
        <v>13635034.98</v>
      </c>
      <c r="V5809" s="147">
        <v>0</v>
      </c>
      <c r="W5809" s="147">
        <v>0</v>
      </c>
    </row>
    <row r="5810" spans="1:23">
      <c r="A5810" s="141" t="s">
        <v>3465</v>
      </c>
      <c r="B5810" s="141" t="s">
        <v>284</v>
      </c>
      <c r="C5810" s="141" t="s">
        <v>3457</v>
      </c>
      <c r="D5810" s="141" t="s">
        <v>3456</v>
      </c>
      <c r="E5810" s="141" t="s">
        <v>4138</v>
      </c>
      <c r="F5810" s="141" t="s">
        <v>4139</v>
      </c>
      <c r="G5810" s="141" t="s">
        <v>63</v>
      </c>
      <c r="H5810" s="141" t="s">
        <v>3488</v>
      </c>
      <c r="I5810" s="141" t="s">
        <v>3495</v>
      </c>
      <c r="J5810" s="141" t="s">
        <v>136</v>
      </c>
      <c r="K5810" s="141" t="s">
        <v>137</v>
      </c>
      <c r="L5810" s="141" t="s">
        <v>4140</v>
      </c>
      <c r="M5810" s="141" t="s">
        <v>240</v>
      </c>
      <c r="N5810" s="141" t="s">
        <v>292</v>
      </c>
      <c r="O5810" s="141" t="s">
        <v>287</v>
      </c>
      <c r="P5810" s="141" t="s">
        <v>850</v>
      </c>
      <c r="Q5810" s="141" t="s">
        <v>364</v>
      </c>
      <c r="R5810" s="141" t="s">
        <v>3468</v>
      </c>
      <c r="S5810" s="148" t="s">
        <v>3283</v>
      </c>
      <c r="T5810" s="147">
        <v>6504271</v>
      </c>
      <c r="U5810" s="147">
        <v>21504271</v>
      </c>
      <c r="V5810" s="147">
        <v>21447614.129999999</v>
      </c>
      <c r="W5810" s="147">
        <v>21447614.129999999</v>
      </c>
    </row>
    <row r="5811" spans="1:23">
      <c r="A5811" s="141" t="s">
        <v>3465</v>
      </c>
      <c r="B5811" s="141" t="s">
        <v>284</v>
      </c>
      <c r="C5811" s="141" t="s">
        <v>3457</v>
      </c>
      <c r="D5811" s="141" t="s">
        <v>3456</v>
      </c>
      <c r="E5811" s="141" t="s">
        <v>4138</v>
      </c>
      <c r="F5811" s="141" t="s">
        <v>4139</v>
      </c>
      <c r="G5811" s="141" t="s">
        <v>63</v>
      </c>
      <c r="H5811" s="141" t="s">
        <v>3488</v>
      </c>
      <c r="I5811" s="141" t="s">
        <v>3495</v>
      </c>
      <c r="J5811" s="141" t="s">
        <v>136</v>
      </c>
      <c r="K5811" s="141" t="s">
        <v>137</v>
      </c>
      <c r="L5811" s="141" t="s">
        <v>4140</v>
      </c>
      <c r="M5811" s="141" t="s">
        <v>240</v>
      </c>
      <c r="N5811" s="141" t="s">
        <v>292</v>
      </c>
      <c r="O5811" s="141" t="s">
        <v>287</v>
      </c>
      <c r="P5811" s="141" t="s">
        <v>852</v>
      </c>
      <c r="Q5811" s="141" t="s">
        <v>2252</v>
      </c>
      <c r="R5811" s="141" t="s">
        <v>3468</v>
      </c>
      <c r="S5811" s="148" t="s">
        <v>3283</v>
      </c>
      <c r="T5811" s="147">
        <v>1499942</v>
      </c>
      <c r="U5811" s="147">
        <v>3499942</v>
      </c>
      <c r="V5811" s="147">
        <v>3499646.47</v>
      </c>
      <c r="W5811" s="147">
        <v>3499646.47</v>
      </c>
    </row>
    <row r="5812" spans="1:23">
      <c r="A5812" s="141" t="s">
        <v>3465</v>
      </c>
      <c r="B5812" s="141" t="s">
        <v>284</v>
      </c>
      <c r="C5812" s="141" t="s">
        <v>3457</v>
      </c>
      <c r="D5812" s="141" t="s">
        <v>3456</v>
      </c>
      <c r="E5812" s="141" t="s">
        <v>4138</v>
      </c>
      <c r="F5812" s="141" t="s">
        <v>4139</v>
      </c>
      <c r="G5812" s="141" t="s">
        <v>63</v>
      </c>
      <c r="H5812" s="141" t="s">
        <v>3488</v>
      </c>
      <c r="I5812" s="141" t="s">
        <v>3495</v>
      </c>
      <c r="J5812" s="141" t="s">
        <v>136</v>
      </c>
      <c r="K5812" s="141" t="s">
        <v>137</v>
      </c>
      <c r="L5812" s="141" t="s">
        <v>4140</v>
      </c>
      <c r="M5812" s="141" t="s">
        <v>240</v>
      </c>
      <c r="N5812" s="141" t="s">
        <v>292</v>
      </c>
      <c r="O5812" s="141" t="s">
        <v>287</v>
      </c>
      <c r="P5812" s="141" t="s">
        <v>855</v>
      </c>
      <c r="Q5812" s="141" t="s">
        <v>2254</v>
      </c>
      <c r="R5812" s="141" t="s">
        <v>3468</v>
      </c>
      <c r="S5812" s="148" t="s">
        <v>3283</v>
      </c>
      <c r="T5812" s="147">
        <v>1535998</v>
      </c>
      <c r="U5812" s="147">
        <v>2535998</v>
      </c>
      <c r="V5812" s="147">
        <v>2522383.19</v>
      </c>
      <c r="W5812" s="147">
        <v>2522383.19</v>
      </c>
    </row>
    <row r="5813" spans="1:23">
      <c r="A5813" s="141" t="s">
        <v>3465</v>
      </c>
      <c r="B5813" s="141" t="s">
        <v>284</v>
      </c>
      <c r="C5813" s="141" t="s">
        <v>3457</v>
      </c>
      <c r="D5813" s="141" t="s">
        <v>3456</v>
      </c>
      <c r="E5813" s="141" t="s">
        <v>4138</v>
      </c>
      <c r="F5813" s="141" t="s">
        <v>4139</v>
      </c>
      <c r="G5813" s="141" t="s">
        <v>63</v>
      </c>
      <c r="H5813" s="141" t="s">
        <v>3488</v>
      </c>
      <c r="I5813" s="141" t="s">
        <v>3495</v>
      </c>
      <c r="J5813" s="141" t="s">
        <v>136</v>
      </c>
      <c r="K5813" s="141" t="s">
        <v>137</v>
      </c>
      <c r="L5813" s="141" t="s">
        <v>4140</v>
      </c>
      <c r="M5813" s="141" t="s">
        <v>240</v>
      </c>
      <c r="N5813" s="141" t="s">
        <v>292</v>
      </c>
      <c r="O5813" s="141" t="s">
        <v>287</v>
      </c>
      <c r="P5813" s="141" t="s">
        <v>856</v>
      </c>
      <c r="Q5813" s="141" t="s">
        <v>367</v>
      </c>
      <c r="R5813" s="141" t="s">
        <v>3468</v>
      </c>
      <c r="S5813" s="148" t="s">
        <v>3283</v>
      </c>
      <c r="T5813" s="147">
        <v>2437406</v>
      </c>
      <c r="U5813" s="147">
        <v>4437406</v>
      </c>
      <c r="V5813" s="147">
        <v>4417800.84</v>
      </c>
      <c r="W5813" s="147">
        <v>4417800.84</v>
      </c>
    </row>
    <row r="5814" spans="1:23">
      <c r="A5814" s="141" t="s">
        <v>3465</v>
      </c>
      <c r="B5814" s="141" t="s">
        <v>284</v>
      </c>
      <c r="C5814" s="141" t="s">
        <v>3457</v>
      </c>
      <c r="D5814" s="141" t="s">
        <v>3456</v>
      </c>
      <c r="E5814" s="141" t="s">
        <v>4138</v>
      </c>
      <c r="F5814" s="141" t="s">
        <v>4139</v>
      </c>
      <c r="G5814" s="141" t="s">
        <v>63</v>
      </c>
      <c r="H5814" s="141" t="s">
        <v>3488</v>
      </c>
      <c r="I5814" s="141" t="s">
        <v>3495</v>
      </c>
      <c r="J5814" s="141" t="s">
        <v>136</v>
      </c>
      <c r="K5814" s="141" t="s">
        <v>137</v>
      </c>
      <c r="L5814" s="141" t="s">
        <v>4140</v>
      </c>
      <c r="M5814" s="141" t="s">
        <v>240</v>
      </c>
      <c r="N5814" s="141" t="s">
        <v>292</v>
      </c>
      <c r="O5814" s="141" t="s">
        <v>287</v>
      </c>
      <c r="P5814" s="141" t="s">
        <v>857</v>
      </c>
      <c r="Q5814" s="141" t="s">
        <v>368</v>
      </c>
      <c r="R5814" s="141" t="s">
        <v>3468</v>
      </c>
      <c r="S5814" s="148" t="s">
        <v>3283</v>
      </c>
      <c r="T5814" s="147">
        <v>1622533</v>
      </c>
      <c r="U5814" s="147">
        <v>13622533</v>
      </c>
      <c r="V5814" s="147">
        <v>13602443.33</v>
      </c>
      <c r="W5814" s="147">
        <v>13602443.33</v>
      </c>
    </row>
    <row r="5815" spans="1:23">
      <c r="A5815" s="141" t="s">
        <v>3465</v>
      </c>
      <c r="B5815" s="141" t="s">
        <v>284</v>
      </c>
      <c r="C5815" s="141" t="s">
        <v>3457</v>
      </c>
      <c r="D5815" s="141" t="s">
        <v>3456</v>
      </c>
      <c r="E5815" s="141" t="s">
        <v>4138</v>
      </c>
      <c r="F5815" s="141" t="s">
        <v>4139</v>
      </c>
      <c r="G5815" s="141" t="s">
        <v>63</v>
      </c>
      <c r="H5815" s="141" t="s">
        <v>3488</v>
      </c>
      <c r="I5815" s="141" t="s">
        <v>3495</v>
      </c>
      <c r="J5815" s="141" t="s">
        <v>136</v>
      </c>
      <c r="K5815" s="141" t="s">
        <v>137</v>
      </c>
      <c r="L5815" s="141" t="s">
        <v>4140</v>
      </c>
      <c r="M5815" s="141" t="s">
        <v>240</v>
      </c>
      <c r="N5815" s="141" t="s">
        <v>292</v>
      </c>
      <c r="O5815" s="141" t="s">
        <v>287</v>
      </c>
      <c r="P5815" s="141" t="s">
        <v>846</v>
      </c>
      <c r="Q5815" s="141" t="s">
        <v>360</v>
      </c>
      <c r="R5815" s="141" t="s">
        <v>3468</v>
      </c>
      <c r="S5815" s="148" t="s">
        <v>3283</v>
      </c>
      <c r="T5815" s="147">
        <v>1377350</v>
      </c>
      <c r="U5815" s="147">
        <v>1377350</v>
      </c>
      <c r="V5815" s="147">
        <v>1365143.04</v>
      </c>
      <c r="W5815" s="147">
        <v>1365143.04</v>
      </c>
    </row>
    <row r="5816" spans="1:23">
      <c r="A5816" s="141" t="s">
        <v>3465</v>
      </c>
      <c r="B5816" s="141" t="s">
        <v>284</v>
      </c>
      <c r="C5816" s="141" t="s">
        <v>3457</v>
      </c>
      <c r="D5816" s="141" t="s">
        <v>3456</v>
      </c>
      <c r="E5816" s="141" t="s">
        <v>4138</v>
      </c>
      <c r="F5816" s="141" t="s">
        <v>4139</v>
      </c>
      <c r="G5816" s="141" t="s">
        <v>63</v>
      </c>
      <c r="H5816" s="141" t="s">
        <v>3488</v>
      </c>
      <c r="I5816" s="141" t="s">
        <v>3495</v>
      </c>
      <c r="J5816" s="141" t="s">
        <v>136</v>
      </c>
      <c r="K5816" s="141" t="s">
        <v>137</v>
      </c>
      <c r="L5816" s="141" t="s">
        <v>4140</v>
      </c>
      <c r="M5816" s="141" t="s">
        <v>240</v>
      </c>
      <c r="N5816" s="141" t="s">
        <v>292</v>
      </c>
      <c r="O5816" s="141" t="s">
        <v>287</v>
      </c>
      <c r="P5816" s="141" t="s">
        <v>847</v>
      </c>
      <c r="Q5816" s="141" t="s">
        <v>361</v>
      </c>
      <c r="R5816" s="141" t="s">
        <v>3468</v>
      </c>
      <c r="S5816" s="148" t="s">
        <v>3283</v>
      </c>
      <c r="T5816" s="147">
        <v>1921801</v>
      </c>
      <c r="U5816" s="147">
        <v>15921801</v>
      </c>
      <c r="V5816" s="147">
        <v>15914870.689999999</v>
      </c>
      <c r="W5816" s="147">
        <v>15914870.689999999</v>
      </c>
    </row>
    <row r="5817" spans="1:23">
      <c r="A5817" s="141" t="s">
        <v>3465</v>
      </c>
      <c r="B5817" s="141" t="s">
        <v>284</v>
      </c>
      <c r="C5817" s="141" t="s">
        <v>3457</v>
      </c>
      <c r="D5817" s="141" t="s">
        <v>3456</v>
      </c>
      <c r="E5817" s="141" t="s">
        <v>4138</v>
      </c>
      <c r="F5817" s="141" t="s">
        <v>4139</v>
      </c>
      <c r="G5817" s="141" t="s">
        <v>63</v>
      </c>
      <c r="H5817" s="141" t="s">
        <v>3488</v>
      </c>
      <c r="I5817" s="141" t="s">
        <v>3495</v>
      </c>
      <c r="J5817" s="141" t="s">
        <v>136</v>
      </c>
      <c r="K5817" s="141" t="s">
        <v>137</v>
      </c>
      <c r="L5817" s="141" t="s">
        <v>4140</v>
      </c>
      <c r="M5817" s="141" t="s">
        <v>240</v>
      </c>
      <c r="N5817" s="141" t="s">
        <v>292</v>
      </c>
      <c r="O5817" s="141" t="s">
        <v>287</v>
      </c>
      <c r="P5817" s="141" t="s">
        <v>3309</v>
      </c>
      <c r="Q5817" s="141" t="s">
        <v>3308</v>
      </c>
      <c r="R5817" s="141" t="s">
        <v>3468</v>
      </c>
      <c r="S5817" s="148" t="s">
        <v>3283</v>
      </c>
      <c r="T5817" s="147">
        <v>0</v>
      </c>
      <c r="U5817" s="147">
        <v>6795456.7800000003</v>
      </c>
      <c r="V5817" s="147">
        <v>0</v>
      </c>
      <c r="W5817" s="147">
        <v>0</v>
      </c>
    </row>
    <row r="5818" spans="1:23">
      <c r="A5818" s="141" t="s">
        <v>3465</v>
      </c>
      <c r="B5818" s="141" t="s">
        <v>284</v>
      </c>
      <c r="C5818" s="141" t="s">
        <v>3457</v>
      </c>
      <c r="D5818" s="141" t="s">
        <v>3456</v>
      </c>
      <c r="E5818" s="141" t="s">
        <v>4138</v>
      </c>
      <c r="F5818" s="141" t="s">
        <v>4139</v>
      </c>
      <c r="G5818" s="141" t="s">
        <v>63</v>
      </c>
      <c r="H5818" s="141" t="s">
        <v>3488</v>
      </c>
      <c r="I5818" s="141" t="s">
        <v>3495</v>
      </c>
      <c r="J5818" s="141" t="s">
        <v>136</v>
      </c>
      <c r="K5818" s="141" t="s">
        <v>137</v>
      </c>
      <c r="L5818" s="141" t="s">
        <v>4140</v>
      </c>
      <c r="M5818" s="141" t="s">
        <v>240</v>
      </c>
      <c r="N5818" s="141" t="s">
        <v>370</v>
      </c>
      <c r="O5818" s="141" t="s">
        <v>287</v>
      </c>
      <c r="P5818" s="141" t="s">
        <v>3311</v>
      </c>
      <c r="Q5818" s="141" t="s">
        <v>3310</v>
      </c>
      <c r="R5818" s="141" t="s">
        <v>3468</v>
      </c>
      <c r="S5818" s="148" t="s">
        <v>3283</v>
      </c>
      <c r="T5818" s="147">
        <v>0</v>
      </c>
      <c r="U5818" s="147">
        <v>42142324.140000001</v>
      </c>
      <c r="V5818" s="147">
        <v>0</v>
      </c>
      <c r="W5818" s="147">
        <v>0</v>
      </c>
    </row>
    <row r="5819" spans="1:23">
      <c r="A5819" s="141" t="s">
        <v>3465</v>
      </c>
      <c r="B5819" s="141" t="s">
        <v>284</v>
      </c>
      <c r="C5819" s="141" t="s">
        <v>3457</v>
      </c>
      <c r="D5819" s="141" t="s">
        <v>3456</v>
      </c>
      <c r="E5819" s="141" t="s">
        <v>4138</v>
      </c>
      <c r="F5819" s="141" t="s">
        <v>4139</v>
      </c>
      <c r="G5819" s="141" t="s">
        <v>63</v>
      </c>
      <c r="H5819" s="141" t="s">
        <v>3488</v>
      </c>
      <c r="I5819" s="141" t="s">
        <v>3495</v>
      </c>
      <c r="J5819" s="141" t="s">
        <v>136</v>
      </c>
      <c r="K5819" s="141" t="s">
        <v>137</v>
      </c>
      <c r="L5819" s="141" t="s">
        <v>4140</v>
      </c>
      <c r="M5819" s="141" t="s">
        <v>240</v>
      </c>
      <c r="N5819" s="141" t="s">
        <v>370</v>
      </c>
      <c r="O5819" s="141" t="s">
        <v>287</v>
      </c>
      <c r="P5819" s="141" t="s">
        <v>3313</v>
      </c>
      <c r="Q5819" s="141" t="s">
        <v>3312</v>
      </c>
      <c r="R5819" s="141" t="s">
        <v>3468</v>
      </c>
      <c r="S5819" s="148" t="s">
        <v>3283</v>
      </c>
      <c r="T5819" s="147">
        <v>0</v>
      </c>
      <c r="U5819" s="147">
        <v>37104241.119999997</v>
      </c>
      <c r="V5819" s="147">
        <v>0</v>
      </c>
      <c r="W5819" s="147">
        <v>0</v>
      </c>
    </row>
    <row r="5820" spans="1:23">
      <c r="A5820" s="141" t="s">
        <v>3465</v>
      </c>
      <c r="B5820" s="141" t="s">
        <v>284</v>
      </c>
      <c r="C5820" s="141" t="s">
        <v>3457</v>
      </c>
      <c r="D5820" s="141" t="s">
        <v>3456</v>
      </c>
      <c r="E5820" s="141" t="s">
        <v>4138</v>
      </c>
      <c r="F5820" s="141" t="s">
        <v>4139</v>
      </c>
      <c r="G5820" s="141" t="s">
        <v>63</v>
      </c>
      <c r="H5820" s="141" t="s">
        <v>3488</v>
      </c>
      <c r="I5820" s="141" t="s">
        <v>3495</v>
      </c>
      <c r="J5820" s="141" t="s">
        <v>136</v>
      </c>
      <c r="K5820" s="141" t="s">
        <v>137</v>
      </c>
      <c r="L5820" s="141" t="s">
        <v>4140</v>
      </c>
      <c r="M5820" s="141" t="s">
        <v>240</v>
      </c>
      <c r="N5820" s="141" t="s">
        <v>293</v>
      </c>
      <c r="O5820" s="141" t="s">
        <v>287</v>
      </c>
      <c r="P5820" s="141" t="s">
        <v>881</v>
      </c>
      <c r="Q5820" s="141" t="s">
        <v>392</v>
      </c>
      <c r="R5820" s="141" t="s">
        <v>3468</v>
      </c>
      <c r="S5820" s="148" t="s">
        <v>3283</v>
      </c>
      <c r="T5820" s="147">
        <v>5641008</v>
      </c>
      <c r="U5820" s="147">
        <v>18641008</v>
      </c>
      <c r="V5820" s="147">
        <v>18590961.420000002</v>
      </c>
      <c r="W5820" s="147">
        <v>18590961.420000002</v>
      </c>
    </row>
    <row r="5821" spans="1:23">
      <c r="A5821" s="141" t="s">
        <v>3465</v>
      </c>
      <c r="B5821" s="141" t="s">
        <v>284</v>
      </c>
      <c r="C5821" s="141" t="s">
        <v>3457</v>
      </c>
      <c r="D5821" s="141" t="s">
        <v>3456</v>
      </c>
      <c r="E5821" s="141" t="s">
        <v>4138</v>
      </c>
      <c r="F5821" s="141" t="s">
        <v>4139</v>
      </c>
      <c r="G5821" s="141" t="s">
        <v>63</v>
      </c>
      <c r="H5821" s="141" t="s">
        <v>3488</v>
      </c>
      <c r="I5821" s="141" t="s">
        <v>3495</v>
      </c>
      <c r="J5821" s="141" t="s">
        <v>136</v>
      </c>
      <c r="K5821" s="141" t="s">
        <v>137</v>
      </c>
      <c r="L5821" s="141" t="s">
        <v>4140</v>
      </c>
      <c r="M5821" s="141" t="s">
        <v>240</v>
      </c>
      <c r="N5821" s="141" t="s">
        <v>293</v>
      </c>
      <c r="O5821" s="141" t="s">
        <v>287</v>
      </c>
      <c r="P5821" s="141" t="s">
        <v>3326</v>
      </c>
      <c r="Q5821" s="141" t="s">
        <v>3325</v>
      </c>
      <c r="R5821" s="141" t="s">
        <v>3468</v>
      </c>
      <c r="S5821" s="148" t="s">
        <v>3283</v>
      </c>
      <c r="T5821" s="147">
        <v>0</v>
      </c>
      <c r="U5821" s="147">
        <v>16080755.07</v>
      </c>
      <c r="V5821" s="147">
        <v>0</v>
      </c>
      <c r="W5821" s="147">
        <v>0</v>
      </c>
    </row>
    <row r="5822" spans="1:23">
      <c r="A5822" s="141" t="s">
        <v>3465</v>
      </c>
      <c r="B5822" s="141" t="s">
        <v>284</v>
      </c>
      <c r="C5822" s="141" t="s">
        <v>3457</v>
      </c>
      <c r="D5822" s="141" t="s">
        <v>3456</v>
      </c>
      <c r="E5822" s="141" t="s">
        <v>4138</v>
      </c>
      <c r="F5822" s="141" t="s">
        <v>4139</v>
      </c>
      <c r="G5822" s="141" t="s">
        <v>63</v>
      </c>
      <c r="H5822" s="141" t="s">
        <v>3488</v>
      </c>
      <c r="I5822" s="141" t="s">
        <v>3495</v>
      </c>
      <c r="J5822" s="141" t="s">
        <v>136</v>
      </c>
      <c r="K5822" s="141" t="s">
        <v>137</v>
      </c>
      <c r="L5822" s="141" t="s">
        <v>4140</v>
      </c>
      <c r="M5822" s="141" t="s">
        <v>240</v>
      </c>
      <c r="N5822" s="141" t="s">
        <v>294</v>
      </c>
      <c r="O5822" s="141" t="s">
        <v>287</v>
      </c>
      <c r="P5822" s="141" t="s">
        <v>3334</v>
      </c>
      <c r="Q5822" s="141" t="s">
        <v>3333</v>
      </c>
      <c r="R5822" s="141" t="s">
        <v>3468</v>
      </c>
      <c r="S5822" s="148" t="s">
        <v>3283</v>
      </c>
      <c r="T5822" s="147">
        <v>0</v>
      </c>
      <c r="U5822" s="147">
        <v>23906020.760000002</v>
      </c>
      <c r="V5822" s="147">
        <v>0</v>
      </c>
      <c r="W5822" s="147">
        <v>0</v>
      </c>
    </row>
    <row r="5823" spans="1:23">
      <c r="A5823" s="141" t="s">
        <v>3465</v>
      </c>
      <c r="B5823" s="141" t="s">
        <v>284</v>
      </c>
      <c r="C5823" s="141" t="s">
        <v>3457</v>
      </c>
      <c r="D5823" s="141" t="s">
        <v>3456</v>
      </c>
      <c r="E5823" s="141" t="s">
        <v>4138</v>
      </c>
      <c r="F5823" s="141" t="s">
        <v>4139</v>
      </c>
      <c r="G5823" s="141" t="s">
        <v>63</v>
      </c>
      <c r="H5823" s="141" t="s">
        <v>3488</v>
      </c>
      <c r="I5823" s="141" t="s">
        <v>3495</v>
      </c>
      <c r="J5823" s="141" t="s">
        <v>136</v>
      </c>
      <c r="K5823" s="141" t="s">
        <v>137</v>
      </c>
      <c r="L5823" s="141" t="s">
        <v>4140</v>
      </c>
      <c r="M5823" s="141" t="s">
        <v>240</v>
      </c>
      <c r="N5823" s="141" t="s">
        <v>294</v>
      </c>
      <c r="O5823" s="141" t="s">
        <v>287</v>
      </c>
      <c r="P5823" s="141" t="s">
        <v>3336</v>
      </c>
      <c r="Q5823" s="141" t="s">
        <v>3335</v>
      </c>
      <c r="R5823" s="141" t="s">
        <v>3468</v>
      </c>
      <c r="S5823" s="148" t="s">
        <v>3283</v>
      </c>
      <c r="T5823" s="147">
        <v>0</v>
      </c>
      <c r="U5823" s="147">
        <v>44851122.490000002</v>
      </c>
      <c r="V5823" s="147">
        <v>0</v>
      </c>
      <c r="W5823" s="147">
        <v>0</v>
      </c>
    </row>
    <row r="5824" spans="1:23">
      <c r="A5824" s="141" t="s">
        <v>3465</v>
      </c>
      <c r="B5824" s="141" t="s">
        <v>284</v>
      </c>
      <c r="C5824" s="141" t="s">
        <v>3457</v>
      </c>
      <c r="D5824" s="141" t="s">
        <v>3456</v>
      </c>
      <c r="E5824" s="141" t="s">
        <v>4138</v>
      </c>
      <c r="F5824" s="141" t="s">
        <v>4139</v>
      </c>
      <c r="G5824" s="141" t="s">
        <v>63</v>
      </c>
      <c r="H5824" s="141" t="s">
        <v>3488</v>
      </c>
      <c r="I5824" s="141" t="s">
        <v>3495</v>
      </c>
      <c r="J5824" s="141" t="s">
        <v>136</v>
      </c>
      <c r="K5824" s="141" t="s">
        <v>137</v>
      </c>
      <c r="L5824" s="141" t="s">
        <v>4140</v>
      </c>
      <c r="M5824" s="141" t="s">
        <v>240</v>
      </c>
      <c r="N5824" s="141" t="s">
        <v>414</v>
      </c>
      <c r="O5824" s="141" t="s">
        <v>287</v>
      </c>
      <c r="P5824" s="141" t="s">
        <v>912</v>
      </c>
      <c r="Q5824" s="141" t="s">
        <v>425</v>
      </c>
      <c r="R5824" s="141" t="s">
        <v>3468</v>
      </c>
      <c r="S5824" s="148" t="s">
        <v>3283</v>
      </c>
      <c r="T5824" s="147">
        <v>5125403</v>
      </c>
      <c r="U5824" s="147">
        <v>10125403</v>
      </c>
      <c r="V5824" s="147">
        <v>10083972.49</v>
      </c>
      <c r="W5824" s="147">
        <v>10083972.49</v>
      </c>
    </row>
    <row r="5825" spans="1:23">
      <c r="A5825" s="141" t="s">
        <v>3465</v>
      </c>
      <c r="B5825" s="141" t="s">
        <v>284</v>
      </c>
      <c r="C5825" s="141" t="s">
        <v>3457</v>
      </c>
      <c r="D5825" s="141" t="s">
        <v>3456</v>
      </c>
      <c r="E5825" s="141" t="s">
        <v>4138</v>
      </c>
      <c r="F5825" s="141" t="s">
        <v>4139</v>
      </c>
      <c r="G5825" s="141" t="s">
        <v>63</v>
      </c>
      <c r="H5825" s="141" t="s">
        <v>3488</v>
      </c>
      <c r="I5825" s="141" t="s">
        <v>3495</v>
      </c>
      <c r="J5825" s="141" t="s">
        <v>136</v>
      </c>
      <c r="K5825" s="141" t="s">
        <v>137</v>
      </c>
      <c r="L5825" s="141" t="s">
        <v>4140</v>
      </c>
      <c r="M5825" s="141" t="s">
        <v>240</v>
      </c>
      <c r="N5825" s="141" t="s">
        <v>414</v>
      </c>
      <c r="O5825" s="141" t="s">
        <v>287</v>
      </c>
      <c r="P5825" s="141" t="s">
        <v>3338</v>
      </c>
      <c r="Q5825" s="141" t="s">
        <v>3337</v>
      </c>
      <c r="R5825" s="141" t="s">
        <v>3468</v>
      </c>
      <c r="S5825" s="148" t="s">
        <v>3283</v>
      </c>
      <c r="T5825" s="147">
        <v>0</v>
      </c>
      <c r="U5825" s="147">
        <v>49016859.140000001</v>
      </c>
      <c r="V5825" s="147">
        <v>0</v>
      </c>
      <c r="W5825" s="147">
        <v>0</v>
      </c>
    </row>
    <row r="5826" spans="1:23">
      <c r="A5826" s="141" t="s">
        <v>3465</v>
      </c>
      <c r="B5826" s="141" t="s">
        <v>284</v>
      </c>
      <c r="C5826" s="141" t="s">
        <v>3457</v>
      </c>
      <c r="D5826" s="141" t="s">
        <v>3456</v>
      </c>
      <c r="E5826" s="141" t="s">
        <v>4138</v>
      </c>
      <c r="F5826" s="141" t="s">
        <v>4139</v>
      </c>
      <c r="G5826" s="141" t="s">
        <v>63</v>
      </c>
      <c r="H5826" s="141" t="s">
        <v>3488</v>
      </c>
      <c r="I5826" s="141" t="s">
        <v>3495</v>
      </c>
      <c r="J5826" s="141" t="s">
        <v>136</v>
      </c>
      <c r="K5826" s="141" t="s">
        <v>137</v>
      </c>
      <c r="L5826" s="141" t="s">
        <v>4140</v>
      </c>
      <c r="M5826" s="141" t="s">
        <v>240</v>
      </c>
      <c r="N5826" s="141" t="s">
        <v>295</v>
      </c>
      <c r="O5826" s="141" t="s">
        <v>287</v>
      </c>
      <c r="P5826" s="141" t="s">
        <v>920</v>
      </c>
      <c r="Q5826" s="141" t="s">
        <v>433</v>
      </c>
      <c r="R5826" s="141" t="s">
        <v>3468</v>
      </c>
      <c r="S5826" s="148" t="s">
        <v>3283</v>
      </c>
      <c r="T5826" s="147">
        <v>1519774</v>
      </c>
      <c r="U5826" s="147">
        <v>10135545</v>
      </c>
      <c r="V5826" s="147">
        <v>10121005.130000001</v>
      </c>
      <c r="W5826" s="147">
        <v>10121005.130000001</v>
      </c>
    </row>
    <row r="5827" spans="1:23">
      <c r="A5827" s="141" t="s">
        <v>3465</v>
      </c>
      <c r="B5827" s="141" t="s">
        <v>284</v>
      </c>
      <c r="C5827" s="141" t="s">
        <v>3457</v>
      </c>
      <c r="D5827" s="141" t="s">
        <v>3456</v>
      </c>
      <c r="E5827" s="141" t="s">
        <v>4138</v>
      </c>
      <c r="F5827" s="141" t="s">
        <v>4139</v>
      </c>
      <c r="G5827" s="141" t="s">
        <v>63</v>
      </c>
      <c r="H5827" s="141" t="s">
        <v>3488</v>
      </c>
      <c r="I5827" s="141" t="s">
        <v>3495</v>
      </c>
      <c r="J5827" s="141" t="s">
        <v>136</v>
      </c>
      <c r="K5827" s="141" t="s">
        <v>137</v>
      </c>
      <c r="L5827" s="141" t="s">
        <v>4140</v>
      </c>
      <c r="M5827" s="141" t="s">
        <v>240</v>
      </c>
      <c r="N5827" s="141" t="s">
        <v>296</v>
      </c>
      <c r="O5827" s="141" t="s">
        <v>287</v>
      </c>
      <c r="P5827" s="141" t="s">
        <v>936</v>
      </c>
      <c r="Q5827" s="141" t="s">
        <v>2351</v>
      </c>
      <c r="R5827" s="141" t="s">
        <v>3468</v>
      </c>
      <c r="S5827" s="148" t="s">
        <v>3283</v>
      </c>
      <c r="T5827" s="147">
        <v>6436055</v>
      </c>
      <c r="U5827" s="147">
        <v>24436055</v>
      </c>
      <c r="V5827" s="147">
        <v>23436054.789999999</v>
      </c>
      <c r="W5827" s="147">
        <v>23436054.789999999</v>
      </c>
    </row>
    <row r="5828" spans="1:23">
      <c r="A5828" s="141" t="s">
        <v>3465</v>
      </c>
      <c r="B5828" s="141" t="s">
        <v>284</v>
      </c>
      <c r="C5828" s="141" t="s">
        <v>3457</v>
      </c>
      <c r="D5828" s="141" t="s">
        <v>3456</v>
      </c>
      <c r="E5828" s="141" t="s">
        <v>4138</v>
      </c>
      <c r="F5828" s="141" t="s">
        <v>4139</v>
      </c>
      <c r="G5828" s="141" t="s">
        <v>63</v>
      </c>
      <c r="H5828" s="141" t="s">
        <v>3488</v>
      </c>
      <c r="I5828" s="141" t="s">
        <v>3495</v>
      </c>
      <c r="J5828" s="141" t="s">
        <v>136</v>
      </c>
      <c r="K5828" s="141" t="s">
        <v>137</v>
      </c>
      <c r="L5828" s="141" t="s">
        <v>4140</v>
      </c>
      <c r="M5828" s="141" t="s">
        <v>240</v>
      </c>
      <c r="N5828" s="141" t="s">
        <v>449</v>
      </c>
      <c r="O5828" s="141" t="s">
        <v>287</v>
      </c>
      <c r="P5828" s="141" t="s">
        <v>3356</v>
      </c>
      <c r="Q5828" s="141" t="s">
        <v>3355</v>
      </c>
      <c r="R5828" s="141" t="s">
        <v>3468</v>
      </c>
      <c r="S5828" s="148" t="s">
        <v>3283</v>
      </c>
      <c r="T5828" s="147">
        <v>0</v>
      </c>
      <c r="U5828" s="147">
        <v>3960627.33</v>
      </c>
      <c r="V5828" s="147">
        <v>0</v>
      </c>
      <c r="W5828" s="147">
        <v>0</v>
      </c>
    </row>
    <row r="5829" spans="1:23">
      <c r="A5829" s="141" t="s">
        <v>3465</v>
      </c>
      <c r="B5829" s="141" t="s">
        <v>284</v>
      </c>
      <c r="C5829" s="141" t="s">
        <v>3457</v>
      </c>
      <c r="D5829" s="141" t="s">
        <v>3456</v>
      </c>
      <c r="E5829" s="141" t="s">
        <v>4138</v>
      </c>
      <c r="F5829" s="141" t="s">
        <v>4139</v>
      </c>
      <c r="G5829" s="141" t="s">
        <v>63</v>
      </c>
      <c r="H5829" s="141" t="s">
        <v>3488</v>
      </c>
      <c r="I5829" s="141" t="s">
        <v>3495</v>
      </c>
      <c r="J5829" s="141" t="s">
        <v>136</v>
      </c>
      <c r="K5829" s="141" t="s">
        <v>137</v>
      </c>
      <c r="L5829" s="141" t="s">
        <v>4140</v>
      </c>
      <c r="M5829" s="141" t="s">
        <v>240</v>
      </c>
      <c r="N5829" s="141" t="s">
        <v>297</v>
      </c>
      <c r="O5829" s="141" t="s">
        <v>287</v>
      </c>
      <c r="P5829" s="141" t="s">
        <v>959</v>
      </c>
      <c r="Q5829" s="141" t="s">
        <v>469</v>
      </c>
      <c r="R5829" s="141" t="s">
        <v>3468</v>
      </c>
      <c r="S5829" s="148" t="s">
        <v>3283</v>
      </c>
      <c r="T5829" s="147">
        <v>8799543</v>
      </c>
      <c r="U5829" s="147">
        <v>31799543</v>
      </c>
      <c r="V5829" s="147">
        <v>31713182.850000001</v>
      </c>
      <c r="W5829" s="147">
        <v>31713182.850000001</v>
      </c>
    </row>
    <row r="5830" spans="1:23">
      <c r="A5830" s="141" t="s">
        <v>3465</v>
      </c>
      <c r="B5830" s="141" t="s">
        <v>284</v>
      </c>
      <c r="C5830" s="141" t="s">
        <v>3457</v>
      </c>
      <c r="D5830" s="141" t="s">
        <v>3456</v>
      </c>
      <c r="E5830" s="141" t="s">
        <v>4138</v>
      </c>
      <c r="F5830" s="141" t="s">
        <v>4139</v>
      </c>
      <c r="G5830" s="141" t="s">
        <v>63</v>
      </c>
      <c r="H5830" s="141" t="s">
        <v>3488</v>
      </c>
      <c r="I5830" s="141" t="s">
        <v>3495</v>
      </c>
      <c r="J5830" s="141" t="s">
        <v>136</v>
      </c>
      <c r="K5830" s="141" t="s">
        <v>137</v>
      </c>
      <c r="L5830" s="141" t="s">
        <v>4140</v>
      </c>
      <c r="M5830" s="141" t="s">
        <v>240</v>
      </c>
      <c r="N5830" s="141" t="s">
        <v>297</v>
      </c>
      <c r="O5830" s="141" t="s">
        <v>287</v>
      </c>
      <c r="P5830" s="141" t="s">
        <v>3362</v>
      </c>
      <c r="Q5830" s="141" t="s">
        <v>3361</v>
      </c>
      <c r="R5830" s="141" t="s">
        <v>3468</v>
      </c>
      <c r="S5830" s="148" t="s">
        <v>3283</v>
      </c>
      <c r="T5830" s="147">
        <v>0</v>
      </c>
      <c r="U5830" s="147">
        <v>32860712.640000001</v>
      </c>
      <c r="V5830" s="147">
        <v>0</v>
      </c>
      <c r="W5830" s="147">
        <v>0</v>
      </c>
    </row>
    <row r="5831" spans="1:23">
      <c r="A5831" s="141" t="s">
        <v>3465</v>
      </c>
      <c r="B5831" s="141" t="s">
        <v>284</v>
      </c>
      <c r="C5831" s="141" t="s">
        <v>3457</v>
      </c>
      <c r="D5831" s="141" t="s">
        <v>3456</v>
      </c>
      <c r="E5831" s="141" t="s">
        <v>4138</v>
      </c>
      <c r="F5831" s="141" t="s">
        <v>4139</v>
      </c>
      <c r="G5831" s="141" t="s">
        <v>63</v>
      </c>
      <c r="H5831" s="141" t="s">
        <v>3488</v>
      </c>
      <c r="I5831" s="141" t="s">
        <v>3495</v>
      </c>
      <c r="J5831" s="141" t="s">
        <v>136</v>
      </c>
      <c r="K5831" s="141" t="s">
        <v>137</v>
      </c>
      <c r="L5831" s="141" t="s">
        <v>4140</v>
      </c>
      <c r="M5831" s="141" t="s">
        <v>240</v>
      </c>
      <c r="N5831" s="141" t="s">
        <v>473</v>
      </c>
      <c r="O5831" s="141" t="s">
        <v>287</v>
      </c>
      <c r="P5831" s="141" t="s">
        <v>3372</v>
      </c>
      <c r="Q5831" s="141" t="s">
        <v>3371</v>
      </c>
      <c r="R5831" s="141" t="s">
        <v>3468</v>
      </c>
      <c r="S5831" s="148" t="s">
        <v>3283</v>
      </c>
      <c r="T5831" s="147">
        <v>0</v>
      </c>
      <c r="U5831" s="147">
        <v>34758385.82</v>
      </c>
      <c r="V5831" s="147">
        <v>0</v>
      </c>
      <c r="W5831" s="147">
        <v>0</v>
      </c>
    </row>
    <row r="5832" spans="1:23">
      <c r="A5832" s="141" t="s">
        <v>3465</v>
      </c>
      <c r="B5832" s="141" t="s">
        <v>284</v>
      </c>
      <c r="C5832" s="141" t="s">
        <v>3457</v>
      </c>
      <c r="D5832" s="141" t="s">
        <v>3456</v>
      </c>
      <c r="E5832" s="141" t="s">
        <v>4138</v>
      </c>
      <c r="F5832" s="141" t="s">
        <v>4139</v>
      </c>
      <c r="G5832" s="141" t="s">
        <v>63</v>
      </c>
      <c r="H5832" s="141" t="s">
        <v>3488</v>
      </c>
      <c r="I5832" s="141" t="s">
        <v>3495</v>
      </c>
      <c r="J5832" s="141" t="s">
        <v>136</v>
      </c>
      <c r="K5832" s="141" t="s">
        <v>137</v>
      </c>
      <c r="L5832" s="141" t="s">
        <v>4140</v>
      </c>
      <c r="M5832" s="141" t="s">
        <v>240</v>
      </c>
      <c r="N5832" s="141" t="s">
        <v>484</v>
      </c>
      <c r="O5832" s="141" t="s">
        <v>287</v>
      </c>
      <c r="P5832" s="141" t="s">
        <v>3374</v>
      </c>
      <c r="Q5832" s="141" t="s">
        <v>3373</v>
      </c>
      <c r="R5832" s="141" t="s">
        <v>3468</v>
      </c>
      <c r="S5832" s="148" t="s">
        <v>3283</v>
      </c>
      <c r="T5832" s="147">
        <v>0</v>
      </c>
      <c r="U5832" s="147">
        <v>19926456.489999998</v>
      </c>
      <c r="V5832" s="147">
        <v>0</v>
      </c>
      <c r="W5832" s="147">
        <v>0</v>
      </c>
    </row>
    <row r="5833" spans="1:23">
      <c r="A5833" s="141" t="s">
        <v>3465</v>
      </c>
      <c r="B5833" s="141" t="s">
        <v>284</v>
      </c>
      <c r="C5833" s="141" t="s">
        <v>3457</v>
      </c>
      <c r="D5833" s="141" t="s">
        <v>3456</v>
      </c>
      <c r="E5833" s="141" t="s">
        <v>4138</v>
      </c>
      <c r="F5833" s="141" t="s">
        <v>4139</v>
      </c>
      <c r="G5833" s="141" t="s">
        <v>63</v>
      </c>
      <c r="H5833" s="141" t="s">
        <v>3488</v>
      </c>
      <c r="I5833" s="141" t="s">
        <v>3495</v>
      </c>
      <c r="J5833" s="141" t="s">
        <v>136</v>
      </c>
      <c r="K5833" s="141" t="s">
        <v>137</v>
      </c>
      <c r="L5833" s="141" t="s">
        <v>4140</v>
      </c>
      <c r="M5833" s="141" t="s">
        <v>240</v>
      </c>
      <c r="N5833" s="141" t="s">
        <v>484</v>
      </c>
      <c r="O5833" s="141" t="s">
        <v>287</v>
      </c>
      <c r="P5833" s="141" t="s">
        <v>3376</v>
      </c>
      <c r="Q5833" s="141" t="s">
        <v>3375</v>
      </c>
      <c r="R5833" s="141" t="s">
        <v>3468</v>
      </c>
      <c r="S5833" s="148" t="s">
        <v>3283</v>
      </c>
      <c r="T5833" s="147">
        <v>0</v>
      </c>
      <c r="U5833" s="147">
        <v>43058108.939999998</v>
      </c>
      <c r="V5833" s="147">
        <v>0</v>
      </c>
      <c r="W5833" s="147">
        <v>0</v>
      </c>
    </row>
    <row r="5834" spans="1:23">
      <c r="A5834" s="141" t="s">
        <v>3465</v>
      </c>
      <c r="B5834" s="141" t="s">
        <v>284</v>
      </c>
      <c r="C5834" s="141" t="s">
        <v>3457</v>
      </c>
      <c r="D5834" s="141" t="s">
        <v>3456</v>
      </c>
      <c r="E5834" s="141" t="s">
        <v>4138</v>
      </c>
      <c r="F5834" s="141" t="s">
        <v>4139</v>
      </c>
      <c r="G5834" s="141" t="s">
        <v>63</v>
      </c>
      <c r="H5834" s="141" t="s">
        <v>3488</v>
      </c>
      <c r="I5834" s="141" t="s">
        <v>3495</v>
      </c>
      <c r="J5834" s="141" t="s">
        <v>136</v>
      </c>
      <c r="K5834" s="141" t="s">
        <v>137</v>
      </c>
      <c r="L5834" s="141" t="s">
        <v>4140</v>
      </c>
      <c r="M5834" s="141" t="s">
        <v>240</v>
      </c>
      <c r="N5834" s="141" t="s">
        <v>498</v>
      </c>
      <c r="O5834" s="141" t="s">
        <v>287</v>
      </c>
      <c r="P5834" s="141" t="s">
        <v>3380</v>
      </c>
      <c r="Q5834" s="141" t="s">
        <v>3379</v>
      </c>
      <c r="R5834" s="141" t="s">
        <v>3468</v>
      </c>
      <c r="S5834" s="148" t="s">
        <v>3283</v>
      </c>
      <c r="T5834" s="147">
        <v>0</v>
      </c>
      <c r="U5834" s="147">
        <v>1173690.42</v>
      </c>
      <c r="V5834" s="147">
        <v>0</v>
      </c>
      <c r="W5834" s="147">
        <v>0</v>
      </c>
    </row>
    <row r="5835" spans="1:23">
      <c r="A5835" s="141" t="s">
        <v>3465</v>
      </c>
      <c r="B5835" s="141" t="s">
        <v>284</v>
      </c>
      <c r="C5835" s="141" t="s">
        <v>3457</v>
      </c>
      <c r="D5835" s="141" t="s">
        <v>3456</v>
      </c>
      <c r="E5835" s="141" t="s">
        <v>4138</v>
      </c>
      <c r="F5835" s="141" t="s">
        <v>4139</v>
      </c>
      <c r="G5835" s="141" t="s">
        <v>63</v>
      </c>
      <c r="H5835" s="141" t="s">
        <v>3488</v>
      </c>
      <c r="I5835" s="141" t="s">
        <v>3495</v>
      </c>
      <c r="J5835" s="141" t="s">
        <v>136</v>
      </c>
      <c r="K5835" s="141" t="s">
        <v>137</v>
      </c>
      <c r="L5835" s="141" t="s">
        <v>4140</v>
      </c>
      <c r="M5835" s="141" t="s">
        <v>240</v>
      </c>
      <c r="N5835" s="141" t="s">
        <v>506</v>
      </c>
      <c r="O5835" s="141" t="s">
        <v>287</v>
      </c>
      <c r="P5835" s="141" t="s">
        <v>1009</v>
      </c>
      <c r="Q5835" s="141" t="s">
        <v>516</v>
      </c>
      <c r="R5835" s="141" t="s">
        <v>3468</v>
      </c>
      <c r="S5835" s="148" t="s">
        <v>3283</v>
      </c>
      <c r="T5835" s="147">
        <v>35643457</v>
      </c>
      <c r="U5835" s="147">
        <v>60247284</v>
      </c>
      <c r="V5835" s="147">
        <v>59948704.539999999</v>
      </c>
      <c r="W5835" s="147">
        <v>59948704.539999999</v>
      </c>
    </row>
    <row r="5836" spans="1:23">
      <c r="A5836" s="141" t="s">
        <v>3465</v>
      </c>
      <c r="B5836" s="141" t="s">
        <v>284</v>
      </c>
      <c r="C5836" s="141" t="s">
        <v>3457</v>
      </c>
      <c r="D5836" s="141" t="s">
        <v>3456</v>
      </c>
      <c r="E5836" s="141" t="s">
        <v>4138</v>
      </c>
      <c r="F5836" s="141" t="s">
        <v>4139</v>
      </c>
      <c r="G5836" s="141" t="s">
        <v>63</v>
      </c>
      <c r="H5836" s="141" t="s">
        <v>3488</v>
      </c>
      <c r="I5836" s="141" t="s">
        <v>3495</v>
      </c>
      <c r="J5836" s="141" t="s">
        <v>136</v>
      </c>
      <c r="K5836" s="141" t="s">
        <v>137</v>
      </c>
      <c r="L5836" s="141" t="s">
        <v>4140</v>
      </c>
      <c r="M5836" s="141" t="s">
        <v>240</v>
      </c>
      <c r="N5836" s="141" t="s">
        <v>506</v>
      </c>
      <c r="O5836" s="141" t="s">
        <v>287</v>
      </c>
      <c r="P5836" s="141" t="s">
        <v>3382</v>
      </c>
      <c r="Q5836" s="141" t="s">
        <v>3381</v>
      </c>
      <c r="R5836" s="141" t="s">
        <v>3468</v>
      </c>
      <c r="S5836" s="148" t="s">
        <v>3283</v>
      </c>
      <c r="T5836" s="147">
        <v>0</v>
      </c>
      <c r="U5836" s="147">
        <v>7569780.1200000001</v>
      </c>
      <c r="V5836" s="147">
        <v>0</v>
      </c>
      <c r="W5836" s="147">
        <v>0</v>
      </c>
    </row>
    <row r="5837" spans="1:23">
      <c r="A5837" s="141" t="s">
        <v>3465</v>
      </c>
      <c r="B5837" s="141" t="s">
        <v>284</v>
      </c>
      <c r="C5837" s="141" t="s">
        <v>3457</v>
      </c>
      <c r="D5837" s="141" t="s">
        <v>3456</v>
      </c>
      <c r="E5837" s="141" t="s">
        <v>4138</v>
      </c>
      <c r="F5837" s="141" t="s">
        <v>4139</v>
      </c>
      <c r="G5837" s="141" t="s">
        <v>63</v>
      </c>
      <c r="H5837" s="141" t="s">
        <v>3488</v>
      </c>
      <c r="I5837" s="141" t="s">
        <v>3495</v>
      </c>
      <c r="J5837" s="141" t="s">
        <v>136</v>
      </c>
      <c r="K5837" s="141" t="s">
        <v>137</v>
      </c>
      <c r="L5837" s="141" t="s">
        <v>4140</v>
      </c>
      <c r="M5837" s="141" t="s">
        <v>240</v>
      </c>
      <c r="N5837" s="141" t="s">
        <v>519</v>
      </c>
      <c r="O5837" s="141" t="s">
        <v>287</v>
      </c>
      <c r="P5837" s="141" t="s">
        <v>1022</v>
      </c>
      <c r="Q5837" s="141" t="s">
        <v>2387</v>
      </c>
      <c r="R5837" s="141" t="s">
        <v>3468</v>
      </c>
      <c r="S5837" s="148" t="s">
        <v>3283</v>
      </c>
      <c r="T5837" s="147">
        <v>1296224</v>
      </c>
      <c r="U5837" s="147">
        <v>4296224</v>
      </c>
      <c r="V5837" s="147">
        <v>4294734.8099999996</v>
      </c>
      <c r="W5837" s="147">
        <v>4294734.8099999996</v>
      </c>
    </row>
    <row r="5838" spans="1:23">
      <c r="A5838" s="141" t="s">
        <v>3465</v>
      </c>
      <c r="B5838" s="141" t="s">
        <v>284</v>
      </c>
      <c r="C5838" s="141" t="s">
        <v>3457</v>
      </c>
      <c r="D5838" s="141" t="s">
        <v>3456</v>
      </c>
      <c r="E5838" s="141" t="s">
        <v>4138</v>
      </c>
      <c r="F5838" s="141" t="s">
        <v>4139</v>
      </c>
      <c r="G5838" s="141" t="s">
        <v>63</v>
      </c>
      <c r="H5838" s="141" t="s">
        <v>3488</v>
      </c>
      <c r="I5838" s="141" t="s">
        <v>3495</v>
      </c>
      <c r="J5838" s="141" t="s">
        <v>136</v>
      </c>
      <c r="K5838" s="141" t="s">
        <v>137</v>
      </c>
      <c r="L5838" s="141" t="s">
        <v>4140</v>
      </c>
      <c r="M5838" s="141" t="s">
        <v>240</v>
      </c>
      <c r="N5838" s="141" t="s">
        <v>519</v>
      </c>
      <c r="O5838" s="141" t="s">
        <v>287</v>
      </c>
      <c r="P5838" s="141" t="s">
        <v>1023</v>
      </c>
      <c r="Q5838" s="141" t="s">
        <v>528</v>
      </c>
      <c r="R5838" s="141" t="s">
        <v>3468</v>
      </c>
      <c r="S5838" s="148" t="s">
        <v>3283</v>
      </c>
      <c r="T5838" s="147">
        <v>1406196</v>
      </c>
      <c r="U5838" s="147">
        <v>7406196</v>
      </c>
      <c r="V5838" s="147">
        <v>7389708.9100000001</v>
      </c>
      <c r="W5838" s="147">
        <v>7389708.9100000001</v>
      </c>
    </row>
    <row r="5839" spans="1:23">
      <c r="A5839" s="141" t="s">
        <v>3465</v>
      </c>
      <c r="B5839" s="141" t="s">
        <v>284</v>
      </c>
      <c r="C5839" s="141" t="s">
        <v>3457</v>
      </c>
      <c r="D5839" s="141" t="s">
        <v>3456</v>
      </c>
      <c r="E5839" s="141" t="s">
        <v>4138</v>
      </c>
      <c r="F5839" s="141" t="s">
        <v>4139</v>
      </c>
      <c r="G5839" s="141" t="s">
        <v>63</v>
      </c>
      <c r="H5839" s="141" t="s">
        <v>3488</v>
      </c>
      <c r="I5839" s="141" t="s">
        <v>3495</v>
      </c>
      <c r="J5839" s="141" t="s">
        <v>136</v>
      </c>
      <c r="K5839" s="141" t="s">
        <v>137</v>
      </c>
      <c r="L5839" s="141" t="s">
        <v>4140</v>
      </c>
      <c r="M5839" s="141" t="s">
        <v>240</v>
      </c>
      <c r="N5839" s="141" t="s">
        <v>519</v>
      </c>
      <c r="O5839" s="141" t="s">
        <v>287</v>
      </c>
      <c r="P5839" s="141" t="s">
        <v>1024</v>
      </c>
      <c r="Q5839" s="141" t="s">
        <v>529</v>
      </c>
      <c r="R5839" s="141" t="s">
        <v>3468</v>
      </c>
      <c r="S5839" s="148" t="s">
        <v>3283</v>
      </c>
      <c r="T5839" s="147">
        <v>1144788</v>
      </c>
      <c r="U5839" s="147">
        <v>15144788</v>
      </c>
      <c r="V5839" s="147">
        <v>15133700.51</v>
      </c>
      <c r="W5839" s="147">
        <v>15133700.51</v>
      </c>
    </row>
    <row r="5840" spans="1:23">
      <c r="A5840" s="141" t="s">
        <v>3465</v>
      </c>
      <c r="B5840" s="141" t="s">
        <v>284</v>
      </c>
      <c r="C5840" s="141" t="s">
        <v>3457</v>
      </c>
      <c r="D5840" s="141" t="s">
        <v>3456</v>
      </c>
      <c r="E5840" s="141" t="s">
        <v>4138</v>
      </c>
      <c r="F5840" s="141" t="s">
        <v>4139</v>
      </c>
      <c r="G5840" s="141" t="s">
        <v>63</v>
      </c>
      <c r="H5840" s="141" t="s">
        <v>3488</v>
      </c>
      <c r="I5840" s="141" t="s">
        <v>3495</v>
      </c>
      <c r="J5840" s="141" t="s">
        <v>136</v>
      </c>
      <c r="K5840" s="141" t="s">
        <v>137</v>
      </c>
      <c r="L5840" s="141" t="s">
        <v>4140</v>
      </c>
      <c r="M5840" s="141" t="s">
        <v>240</v>
      </c>
      <c r="N5840" s="141" t="s">
        <v>519</v>
      </c>
      <c r="O5840" s="141" t="s">
        <v>287</v>
      </c>
      <c r="P5840" s="141" t="s">
        <v>1026</v>
      </c>
      <c r="Q5840" s="141" t="s">
        <v>2388</v>
      </c>
      <c r="R5840" s="141" t="s">
        <v>3468</v>
      </c>
      <c r="S5840" s="148" t="s">
        <v>3283</v>
      </c>
      <c r="T5840" s="147">
        <v>1447660</v>
      </c>
      <c r="U5840" s="147">
        <v>8447660</v>
      </c>
      <c r="V5840" s="147">
        <v>8425323.4299999997</v>
      </c>
      <c r="W5840" s="147">
        <v>8425323.4299999997</v>
      </c>
    </row>
    <row r="5841" spans="1:23">
      <c r="A5841" s="141" t="s">
        <v>3465</v>
      </c>
      <c r="B5841" s="141" t="s">
        <v>284</v>
      </c>
      <c r="C5841" s="141" t="s">
        <v>3457</v>
      </c>
      <c r="D5841" s="141" t="s">
        <v>3456</v>
      </c>
      <c r="E5841" s="141" t="s">
        <v>4138</v>
      </c>
      <c r="F5841" s="141" t="s">
        <v>4139</v>
      </c>
      <c r="G5841" s="141" t="s">
        <v>63</v>
      </c>
      <c r="H5841" s="141" t="s">
        <v>3488</v>
      </c>
      <c r="I5841" s="141" t="s">
        <v>3495</v>
      </c>
      <c r="J5841" s="141" t="s">
        <v>136</v>
      </c>
      <c r="K5841" s="141" t="s">
        <v>137</v>
      </c>
      <c r="L5841" s="141" t="s">
        <v>4140</v>
      </c>
      <c r="M5841" s="141" t="s">
        <v>240</v>
      </c>
      <c r="N5841" s="141" t="s">
        <v>519</v>
      </c>
      <c r="O5841" s="141" t="s">
        <v>287</v>
      </c>
      <c r="P5841" s="141" t="s">
        <v>1028</v>
      </c>
      <c r="Q5841" s="141" t="s">
        <v>532</v>
      </c>
      <c r="R5841" s="141" t="s">
        <v>3468</v>
      </c>
      <c r="S5841" s="148" t="s">
        <v>3283</v>
      </c>
      <c r="T5841" s="147">
        <v>5421066</v>
      </c>
      <c r="U5841" s="147">
        <v>20421066</v>
      </c>
      <c r="V5841" s="147">
        <v>20376574.620000001</v>
      </c>
      <c r="W5841" s="147">
        <v>20376574.620000001</v>
      </c>
    </row>
    <row r="5842" spans="1:23">
      <c r="A5842" s="141" t="s">
        <v>3465</v>
      </c>
      <c r="B5842" s="141" t="s">
        <v>284</v>
      </c>
      <c r="C5842" s="141" t="s">
        <v>3457</v>
      </c>
      <c r="D5842" s="141" t="s">
        <v>3456</v>
      </c>
      <c r="E5842" s="141" t="s">
        <v>4138</v>
      </c>
      <c r="F5842" s="141" t="s">
        <v>4139</v>
      </c>
      <c r="G5842" s="141" t="s">
        <v>63</v>
      </c>
      <c r="H5842" s="141" t="s">
        <v>3488</v>
      </c>
      <c r="I5842" s="141" t="s">
        <v>3495</v>
      </c>
      <c r="J5842" s="141" t="s">
        <v>136</v>
      </c>
      <c r="K5842" s="141" t="s">
        <v>137</v>
      </c>
      <c r="L5842" s="141" t="s">
        <v>4140</v>
      </c>
      <c r="M5842" s="141" t="s">
        <v>240</v>
      </c>
      <c r="N5842" s="141" t="s">
        <v>519</v>
      </c>
      <c r="O5842" s="141" t="s">
        <v>287</v>
      </c>
      <c r="P5842" s="141" t="s">
        <v>3393</v>
      </c>
      <c r="Q5842" s="141" t="s">
        <v>3392</v>
      </c>
      <c r="R5842" s="141" t="s">
        <v>3468</v>
      </c>
      <c r="S5842" s="148" t="s">
        <v>3283</v>
      </c>
      <c r="T5842" s="147">
        <v>0</v>
      </c>
      <c r="U5842" s="147">
        <v>59473735.590000004</v>
      </c>
      <c r="V5842" s="147">
        <v>0</v>
      </c>
      <c r="W5842" s="147">
        <v>0</v>
      </c>
    </row>
    <row r="5843" spans="1:23">
      <c r="A5843" s="141" t="s">
        <v>3465</v>
      </c>
      <c r="B5843" s="141" t="s">
        <v>284</v>
      </c>
      <c r="C5843" s="141" t="s">
        <v>3457</v>
      </c>
      <c r="D5843" s="141" t="s">
        <v>3456</v>
      </c>
      <c r="E5843" s="141" t="s">
        <v>4138</v>
      </c>
      <c r="F5843" s="141" t="s">
        <v>4139</v>
      </c>
      <c r="G5843" s="141" t="s">
        <v>63</v>
      </c>
      <c r="H5843" s="141" t="s">
        <v>3488</v>
      </c>
      <c r="I5843" s="141" t="s">
        <v>3495</v>
      </c>
      <c r="J5843" s="141" t="s">
        <v>136</v>
      </c>
      <c r="K5843" s="141" t="s">
        <v>137</v>
      </c>
      <c r="L5843" s="141" t="s">
        <v>4140</v>
      </c>
      <c r="M5843" s="141" t="s">
        <v>240</v>
      </c>
      <c r="N5843" s="141" t="s">
        <v>541</v>
      </c>
      <c r="O5843" s="141" t="s">
        <v>287</v>
      </c>
      <c r="P5843" s="141" t="s">
        <v>1044</v>
      </c>
      <c r="Q5843" s="141" t="s">
        <v>2403</v>
      </c>
      <c r="R5843" s="141" t="s">
        <v>3468</v>
      </c>
      <c r="S5843" s="148" t="s">
        <v>3283</v>
      </c>
      <c r="T5843" s="147">
        <v>2296786</v>
      </c>
      <c r="U5843" s="147">
        <v>47881639</v>
      </c>
      <c r="V5843" s="147">
        <v>30982061.739999998</v>
      </c>
      <c r="W5843" s="147">
        <v>30982061.739999998</v>
      </c>
    </row>
    <row r="5844" spans="1:23">
      <c r="A5844" s="141" t="s">
        <v>3465</v>
      </c>
      <c r="B5844" s="141" t="s">
        <v>284</v>
      </c>
      <c r="C5844" s="141" t="s">
        <v>3457</v>
      </c>
      <c r="D5844" s="141" t="s">
        <v>3456</v>
      </c>
      <c r="E5844" s="141" t="s">
        <v>4138</v>
      </c>
      <c r="F5844" s="141" t="s">
        <v>4139</v>
      </c>
      <c r="G5844" s="141" t="s">
        <v>63</v>
      </c>
      <c r="H5844" s="141" t="s">
        <v>3488</v>
      </c>
      <c r="I5844" s="141" t="s">
        <v>3495</v>
      </c>
      <c r="J5844" s="141" t="s">
        <v>136</v>
      </c>
      <c r="K5844" s="141" t="s">
        <v>137</v>
      </c>
      <c r="L5844" s="141" t="s">
        <v>4140</v>
      </c>
      <c r="M5844" s="141" t="s">
        <v>240</v>
      </c>
      <c r="N5844" s="141" t="s">
        <v>551</v>
      </c>
      <c r="O5844" s="141" t="s">
        <v>287</v>
      </c>
      <c r="P5844" s="141" t="s">
        <v>3401</v>
      </c>
      <c r="Q5844" s="141" t="s">
        <v>3400</v>
      </c>
      <c r="R5844" s="141" t="s">
        <v>3468</v>
      </c>
      <c r="S5844" s="148" t="s">
        <v>3283</v>
      </c>
      <c r="T5844" s="147">
        <v>0</v>
      </c>
      <c r="U5844" s="147">
        <v>5622502.2199999997</v>
      </c>
      <c r="V5844" s="147">
        <v>0</v>
      </c>
      <c r="W5844" s="147">
        <v>0</v>
      </c>
    </row>
    <row r="5845" spans="1:23">
      <c r="A5845" s="141" t="s">
        <v>3465</v>
      </c>
      <c r="B5845" s="141" t="s">
        <v>284</v>
      </c>
      <c r="C5845" s="141" t="s">
        <v>3457</v>
      </c>
      <c r="D5845" s="141" t="s">
        <v>3456</v>
      </c>
      <c r="E5845" s="141" t="s">
        <v>4138</v>
      </c>
      <c r="F5845" s="141" t="s">
        <v>4139</v>
      </c>
      <c r="G5845" s="141" t="s">
        <v>63</v>
      </c>
      <c r="H5845" s="141" t="s">
        <v>3488</v>
      </c>
      <c r="I5845" s="141" t="s">
        <v>3495</v>
      </c>
      <c r="J5845" s="141" t="s">
        <v>136</v>
      </c>
      <c r="K5845" s="141" t="s">
        <v>137</v>
      </c>
      <c r="L5845" s="141" t="s">
        <v>4140</v>
      </c>
      <c r="M5845" s="141" t="s">
        <v>240</v>
      </c>
      <c r="N5845" s="141" t="s">
        <v>298</v>
      </c>
      <c r="O5845" s="141" t="s">
        <v>287</v>
      </c>
      <c r="P5845" s="141" t="s">
        <v>1079</v>
      </c>
      <c r="Q5845" s="141" t="s">
        <v>579</v>
      </c>
      <c r="R5845" s="141" t="s">
        <v>3468</v>
      </c>
      <c r="S5845" s="148" t="s">
        <v>3283</v>
      </c>
      <c r="T5845" s="147">
        <v>5622980</v>
      </c>
      <c r="U5845" s="147">
        <v>10622980</v>
      </c>
      <c r="V5845" s="147">
        <v>10573139.220000001</v>
      </c>
      <c r="W5845" s="147">
        <v>10573139.220000001</v>
      </c>
    </row>
    <row r="5846" spans="1:23">
      <c r="A5846" s="141" t="s">
        <v>3465</v>
      </c>
      <c r="B5846" s="141" t="s">
        <v>284</v>
      </c>
      <c r="C5846" s="141" t="s">
        <v>3457</v>
      </c>
      <c r="D5846" s="141" t="s">
        <v>3456</v>
      </c>
      <c r="E5846" s="141" t="s">
        <v>4138</v>
      </c>
      <c r="F5846" s="141" t="s">
        <v>4139</v>
      </c>
      <c r="G5846" s="141" t="s">
        <v>63</v>
      </c>
      <c r="H5846" s="141" t="s">
        <v>3488</v>
      </c>
      <c r="I5846" s="141" t="s">
        <v>3495</v>
      </c>
      <c r="J5846" s="141" t="s">
        <v>136</v>
      </c>
      <c r="K5846" s="141" t="s">
        <v>137</v>
      </c>
      <c r="L5846" s="141" t="s">
        <v>4140</v>
      </c>
      <c r="M5846" s="141" t="s">
        <v>240</v>
      </c>
      <c r="N5846" s="141" t="s">
        <v>298</v>
      </c>
      <c r="O5846" s="141" t="s">
        <v>287</v>
      </c>
      <c r="P5846" s="141" t="s">
        <v>3405</v>
      </c>
      <c r="Q5846" s="141" t="s">
        <v>3404</v>
      </c>
      <c r="R5846" s="141" t="s">
        <v>3468</v>
      </c>
      <c r="S5846" s="148" t="s">
        <v>3283</v>
      </c>
      <c r="T5846" s="147">
        <v>0</v>
      </c>
      <c r="U5846" s="147">
        <v>45690916.329999998</v>
      </c>
      <c r="V5846" s="147">
        <v>0</v>
      </c>
      <c r="W5846" s="147">
        <v>0</v>
      </c>
    </row>
    <row r="5847" spans="1:23">
      <c r="A5847" s="141" t="s">
        <v>3465</v>
      </c>
      <c r="B5847" s="141" t="s">
        <v>284</v>
      </c>
      <c r="C5847" s="141" t="s">
        <v>3457</v>
      </c>
      <c r="D5847" s="141" t="s">
        <v>3456</v>
      </c>
      <c r="E5847" s="141" t="s">
        <v>4138</v>
      </c>
      <c r="F5847" s="141" t="s">
        <v>4139</v>
      </c>
      <c r="G5847" s="141" t="s">
        <v>63</v>
      </c>
      <c r="H5847" s="141" t="s">
        <v>3488</v>
      </c>
      <c r="I5847" s="141" t="s">
        <v>3495</v>
      </c>
      <c r="J5847" s="141" t="s">
        <v>136</v>
      </c>
      <c r="K5847" s="141" t="s">
        <v>137</v>
      </c>
      <c r="L5847" s="141" t="s">
        <v>4140</v>
      </c>
      <c r="M5847" s="141" t="s">
        <v>240</v>
      </c>
      <c r="N5847" s="141" t="s">
        <v>299</v>
      </c>
      <c r="O5847" s="141" t="s">
        <v>287</v>
      </c>
      <c r="P5847" s="141" t="s">
        <v>1102</v>
      </c>
      <c r="Q5847" s="141" t="s">
        <v>2443</v>
      </c>
      <c r="R5847" s="141" t="s">
        <v>3468</v>
      </c>
      <c r="S5847" s="148" t="s">
        <v>3283</v>
      </c>
      <c r="T5847" s="147">
        <v>6681232</v>
      </c>
      <c r="U5847" s="147">
        <v>35681232</v>
      </c>
      <c r="V5847" s="147">
        <v>35605002.090000004</v>
      </c>
      <c r="W5847" s="147">
        <v>35605002.090000004</v>
      </c>
    </row>
    <row r="5848" spans="1:23">
      <c r="A5848" s="141" t="s">
        <v>3465</v>
      </c>
      <c r="B5848" s="141" t="s">
        <v>284</v>
      </c>
      <c r="C5848" s="141" t="s">
        <v>3457</v>
      </c>
      <c r="D5848" s="141" t="s">
        <v>3456</v>
      </c>
      <c r="E5848" s="141" t="s">
        <v>4138</v>
      </c>
      <c r="F5848" s="141" t="s">
        <v>4139</v>
      </c>
      <c r="G5848" s="141" t="s">
        <v>63</v>
      </c>
      <c r="H5848" s="141" t="s">
        <v>3488</v>
      </c>
      <c r="I5848" s="141" t="s">
        <v>3495</v>
      </c>
      <c r="J5848" s="141" t="s">
        <v>136</v>
      </c>
      <c r="K5848" s="141" t="s">
        <v>137</v>
      </c>
      <c r="L5848" s="141" t="s">
        <v>4140</v>
      </c>
      <c r="M5848" s="141" t="s">
        <v>240</v>
      </c>
      <c r="N5848" s="141" t="s">
        <v>299</v>
      </c>
      <c r="O5848" s="141" t="s">
        <v>287</v>
      </c>
      <c r="P5848" s="141" t="s">
        <v>3409</v>
      </c>
      <c r="Q5848" s="141" t="s">
        <v>3408</v>
      </c>
      <c r="R5848" s="141" t="s">
        <v>3468</v>
      </c>
      <c r="S5848" s="148" t="s">
        <v>3283</v>
      </c>
      <c r="T5848" s="147">
        <v>0</v>
      </c>
      <c r="U5848" s="147">
        <v>6066830.7999999998</v>
      </c>
      <c r="V5848" s="147">
        <v>0</v>
      </c>
      <c r="W5848" s="147">
        <v>0</v>
      </c>
    </row>
    <row r="5849" spans="1:23">
      <c r="A5849" s="141" t="s">
        <v>3465</v>
      </c>
      <c r="B5849" s="141" t="s">
        <v>284</v>
      </c>
      <c r="C5849" s="141" t="s">
        <v>3457</v>
      </c>
      <c r="D5849" s="141" t="s">
        <v>3456</v>
      </c>
      <c r="E5849" s="141" t="s">
        <v>4138</v>
      </c>
      <c r="F5849" s="141" t="s">
        <v>4139</v>
      </c>
      <c r="G5849" s="141" t="s">
        <v>63</v>
      </c>
      <c r="H5849" s="141" t="s">
        <v>3488</v>
      </c>
      <c r="I5849" s="141" t="s">
        <v>3495</v>
      </c>
      <c r="J5849" s="141" t="s">
        <v>136</v>
      </c>
      <c r="K5849" s="141" t="s">
        <v>137</v>
      </c>
      <c r="L5849" s="141" t="s">
        <v>4140</v>
      </c>
      <c r="M5849" s="141" t="s">
        <v>240</v>
      </c>
      <c r="N5849" s="141" t="s">
        <v>299</v>
      </c>
      <c r="O5849" s="141" t="s">
        <v>287</v>
      </c>
      <c r="P5849" s="141" t="s">
        <v>3411</v>
      </c>
      <c r="Q5849" s="141" t="s">
        <v>3410</v>
      </c>
      <c r="R5849" s="141" t="s">
        <v>3468</v>
      </c>
      <c r="S5849" s="148" t="s">
        <v>3283</v>
      </c>
      <c r="T5849" s="147">
        <v>0</v>
      </c>
      <c r="U5849" s="147">
        <v>23631948.059999999</v>
      </c>
      <c r="V5849" s="147">
        <v>0</v>
      </c>
      <c r="W5849" s="147">
        <v>0</v>
      </c>
    </row>
    <row r="5850" spans="1:23">
      <c r="A5850" s="141" t="s">
        <v>3465</v>
      </c>
      <c r="B5850" s="141" t="s">
        <v>284</v>
      </c>
      <c r="C5850" s="141" t="s">
        <v>3457</v>
      </c>
      <c r="D5850" s="141" t="s">
        <v>3456</v>
      </c>
      <c r="E5850" s="141" t="s">
        <v>4138</v>
      </c>
      <c r="F5850" s="141" t="s">
        <v>4139</v>
      </c>
      <c r="G5850" s="141" t="s">
        <v>63</v>
      </c>
      <c r="H5850" s="141" t="s">
        <v>3488</v>
      </c>
      <c r="I5850" s="141" t="s">
        <v>3495</v>
      </c>
      <c r="J5850" s="141" t="s">
        <v>136</v>
      </c>
      <c r="K5850" s="141" t="s">
        <v>137</v>
      </c>
      <c r="L5850" s="141" t="s">
        <v>4140</v>
      </c>
      <c r="M5850" s="141" t="s">
        <v>240</v>
      </c>
      <c r="N5850" s="141" t="s">
        <v>607</v>
      </c>
      <c r="O5850" s="141" t="s">
        <v>287</v>
      </c>
      <c r="P5850" s="141" t="s">
        <v>1116</v>
      </c>
      <c r="Q5850" s="141" t="s">
        <v>614</v>
      </c>
      <c r="R5850" s="141" t="s">
        <v>3468</v>
      </c>
      <c r="S5850" s="148" t="s">
        <v>3283</v>
      </c>
      <c r="T5850" s="147">
        <v>6082698</v>
      </c>
      <c r="U5850" s="147">
        <v>11082698</v>
      </c>
      <c r="V5850" s="147">
        <v>11024030.550000001</v>
      </c>
      <c r="W5850" s="147">
        <v>11024030.550000001</v>
      </c>
    </row>
    <row r="5851" spans="1:23">
      <c r="A5851" s="141" t="s">
        <v>3465</v>
      </c>
      <c r="B5851" s="141" t="s">
        <v>284</v>
      </c>
      <c r="C5851" s="141" t="s">
        <v>3457</v>
      </c>
      <c r="D5851" s="141" t="s">
        <v>3456</v>
      </c>
      <c r="E5851" s="141" t="s">
        <v>4138</v>
      </c>
      <c r="F5851" s="141" t="s">
        <v>4139</v>
      </c>
      <c r="G5851" s="141" t="s">
        <v>63</v>
      </c>
      <c r="H5851" s="141" t="s">
        <v>3488</v>
      </c>
      <c r="I5851" s="141" t="s">
        <v>3495</v>
      </c>
      <c r="J5851" s="141" t="s">
        <v>136</v>
      </c>
      <c r="K5851" s="141" t="s">
        <v>137</v>
      </c>
      <c r="L5851" s="141" t="s">
        <v>4140</v>
      </c>
      <c r="M5851" s="141" t="s">
        <v>240</v>
      </c>
      <c r="N5851" s="141" t="s">
        <v>607</v>
      </c>
      <c r="O5851" s="141" t="s">
        <v>287</v>
      </c>
      <c r="P5851" s="141" t="s">
        <v>1118</v>
      </c>
      <c r="Q5851" s="141" t="s">
        <v>616</v>
      </c>
      <c r="R5851" s="141" t="s">
        <v>3468</v>
      </c>
      <c r="S5851" s="148" t="s">
        <v>3283</v>
      </c>
      <c r="T5851" s="147">
        <v>0</v>
      </c>
      <c r="U5851" s="147">
        <v>11000000</v>
      </c>
      <c r="V5851" s="147">
        <v>10995788.699999999</v>
      </c>
      <c r="W5851" s="147">
        <v>10995788.699999999</v>
      </c>
    </row>
    <row r="5852" spans="1:23">
      <c r="A5852" s="141" t="s">
        <v>3465</v>
      </c>
      <c r="B5852" s="141" t="s">
        <v>284</v>
      </c>
      <c r="C5852" s="141" t="s">
        <v>3457</v>
      </c>
      <c r="D5852" s="141" t="s">
        <v>3456</v>
      </c>
      <c r="E5852" s="141" t="s">
        <v>4138</v>
      </c>
      <c r="F5852" s="141" t="s">
        <v>4139</v>
      </c>
      <c r="G5852" s="141" t="s">
        <v>63</v>
      </c>
      <c r="H5852" s="141" t="s">
        <v>3488</v>
      </c>
      <c r="I5852" s="141" t="s">
        <v>3495</v>
      </c>
      <c r="J5852" s="141" t="s">
        <v>136</v>
      </c>
      <c r="K5852" s="141" t="s">
        <v>137</v>
      </c>
      <c r="L5852" s="141" t="s">
        <v>4140</v>
      </c>
      <c r="M5852" s="141" t="s">
        <v>240</v>
      </c>
      <c r="N5852" s="141" t="s">
        <v>607</v>
      </c>
      <c r="O5852" s="141" t="s">
        <v>287</v>
      </c>
      <c r="P5852" s="141" t="s">
        <v>3415</v>
      </c>
      <c r="Q5852" s="141" t="s">
        <v>3414</v>
      </c>
      <c r="R5852" s="141" t="s">
        <v>3468</v>
      </c>
      <c r="S5852" s="148" t="s">
        <v>3283</v>
      </c>
      <c r="T5852" s="147">
        <v>0</v>
      </c>
      <c r="U5852" s="147">
        <v>3150663.6</v>
      </c>
      <c r="V5852" s="147">
        <v>0</v>
      </c>
      <c r="W5852" s="147">
        <v>0</v>
      </c>
    </row>
    <row r="5853" spans="1:23">
      <c r="A5853" s="141" t="s">
        <v>3465</v>
      </c>
      <c r="B5853" s="141" t="s">
        <v>284</v>
      </c>
      <c r="C5853" s="141" t="s">
        <v>3457</v>
      </c>
      <c r="D5853" s="141" t="s">
        <v>3456</v>
      </c>
      <c r="E5853" s="141" t="s">
        <v>4138</v>
      </c>
      <c r="F5853" s="141" t="s">
        <v>4139</v>
      </c>
      <c r="G5853" s="141" t="s">
        <v>63</v>
      </c>
      <c r="H5853" s="141" t="s">
        <v>3488</v>
      </c>
      <c r="I5853" s="141" t="s">
        <v>3495</v>
      </c>
      <c r="J5853" s="141" t="s">
        <v>136</v>
      </c>
      <c r="K5853" s="141" t="s">
        <v>137</v>
      </c>
      <c r="L5853" s="141" t="s">
        <v>4140</v>
      </c>
      <c r="M5853" s="141" t="s">
        <v>240</v>
      </c>
      <c r="N5853" s="141" t="s">
        <v>620</v>
      </c>
      <c r="O5853" s="141" t="s">
        <v>287</v>
      </c>
      <c r="P5853" s="141" t="s">
        <v>3419</v>
      </c>
      <c r="Q5853" s="141" t="s">
        <v>3418</v>
      </c>
      <c r="R5853" s="141" t="s">
        <v>3468</v>
      </c>
      <c r="S5853" s="148" t="s">
        <v>3283</v>
      </c>
      <c r="T5853" s="147">
        <v>0</v>
      </c>
      <c r="U5853" s="147">
        <v>31684399.25</v>
      </c>
      <c r="V5853" s="147">
        <v>0</v>
      </c>
      <c r="W5853" s="147">
        <v>0</v>
      </c>
    </row>
    <row r="5854" spans="1:23">
      <c r="A5854" s="141" t="s">
        <v>3465</v>
      </c>
      <c r="B5854" s="141" t="s">
        <v>284</v>
      </c>
      <c r="C5854" s="141" t="s">
        <v>3457</v>
      </c>
      <c r="D5854" s="141" t="s">
        <v>3456</v>
      </c>
      <c r="E5854" s="141" t="s">
        <v>4138</v>
      </c>
      <c r="F5854" s="141" t="s">
        <v>4139</v>
      </c>
      <c r="G5854" s="141" t="s">
        <v>63</v>
      </c>
      <c r="H5854" s="141" t="s">
        <v>3488</v>
      </c>
      <c r="I5854" s="141" t="s">
        <v>3495</v>
      </c>
      <c r="J5854" s="141" t="s">
        <v>136</v>
      </c>
      <c r="K5854" s="141" t="s">
        <v>137</v>
      </c>
      <c r="L5854" s="141" t="s">
        <v>4140</v>
      </c>
      <c r="M5854" s="141" t="s">
        <v>240</v>
      </c>
      <c r="N5854" s="141" t="s">
        <v>300</v>
      </c>
      <c r="O5854" s="141" t="s">
        <v>287</v>
      </c>
      <c r="P5854" s="141" t="s">
        <v>3429</v>
      </c>
      <c r="Q5854" s="141" t="s">
        <v>3428</v>
      </c>
      <c r="R5854" s="141" t="s">
        <v>3468</v>
      </c>
      <c r="S5854" s="148" t="s">
        <v>3283</v>
      </c>
      <c r="T5854" s="147">
        <v>0</v>
      </c>
      <c r="U5854" s="147">
        <v>66330870.5</v>
      </c>
      <c r="V5854" s="147">
        <v>0</v>
      </c>
      <c r="W5854" s="147">
        <v>0</v>
      </c>
    </row>
    <row r="5855" spans="1:23">
      <c r="A5855" s="141" t="s">
        <v>3465</v>
      </c>
      <c r="B5855" s="141" t="s">
        <v>284</v>
      </c>
      <c r="C5855" s="141" t="s">
        <v>3457</v>
      </c>
      <c r="D5855" s="141" t="s">
        <v>3456</v>
      </c>
      <c r="E5855" s="141" t="s">
        <v>4138</v>
      </c>
      <c r="F5855" s="141" t="s">
        <v>4139</v>
      </c>
      <c r="G5855" s="141" t="s">
        <v>63</v>
      </c>
      <c r="H5855" s="141" t="s">
        <v>3488</v>
      </c>
      <c r="I5855" s="141" t="s">
        <v>3495</v>
      </c>
      <c r="J5855" s="141" t="s">
        <v>136</v>
      </c>
      <c r="K5855" s="141" t="s">
        <v>137</v>
      </c>
      <c r="L5855" s="141" t="s">
        <v>4140</v>
      </c>
      <c r="M5855" s="141" t="s">
        <v>240</v>
      </c>
      <c r="N5855" s="141" t="s">
        <v>301</v>
      </c>
      <c r="O5855" s="141" t="s">
        <v>287</v>
      </c>
      <c r="P5855" s="141" t="s">
        <v>1169</v>
      </c>
      <c r="Q5855" s="141" t="s">
        <v>666</v>
      </c>
      <c r="R5855" s="141" t="s">
        <v>3468</v>
      </c>
      <c r="S5855" s="148" t="s">
        <v>3283</v>
      </c>
      <c r="T5855" s="147">
        <v>2967434</v>
      </c>
      <c r="U5855" s="147">
        <v>9769923.8399999999</v>
      </c>
      <c r="V5855" s="147">
        <v>9600259.7599999998</v>
      </c>
      <c r="W5855" s="147">
        <v>9600259.7599999998</v>
      </c>
    </row>
    <row r="5856" spans="1:23">
      <c r="A5856" s="141" t="s">
        <v>3465</v>
      </c>
      <c r="B5856" s="141" t="s">
        <v>284</v>
      </c>
      <c r="C5856" s="141" t="s">
        <v>3457</v>
      </c>
      <c r="D5856" s="141" t="s">
        <v>3456</v>
      </c>
      <c r="E5856" s="141" t="s">
        <v>4138</v>
      </c>
      <c r="F5856" s="141" t="s">
        <v>4139</v>
      </c>
      <c r="G5856" s="141" t="s">
        <v>63</v>
      </c>
      <c r="H5856" s="141" t="s">
        <v>3488</v>
      </c>
      <c r="I5856" s="141" t="s">
        <v>3495</v>
      </c>
      <c r="J5856" s="141" t="s">
        <v>136</v>
      </c>
      <c r="K5856" s="141" t="s">
        <v>137</v>
      </c>
      <c r="L5856" s="141" t="s">
        <v>4140</v>
      </c>
      <c r="M5856" s="141" t="s">
        <v>240</v>
      </c>
      <c r="N5856" s="141" t="s">
        <v>301</v>
      </c>
      <c r="O5856" s="141" t="s">
        <v>287</v>
      </c>
      <c r="P5856" s="141" t="s">
        <v>1172</v>
      </c>
      <c r="Q5856" s="141" t="s">
        <v>669</v>
      </c>
      <c r="R5856" s="141" t="s">
        <v>3468</v>
      </c>
      <c r="S5856" s="148" t="s">
        <v>3283</v>
      </c>
      <c r="T5856" s="147">
        <v>0</v>
      </c>
      <c r="U5856" s="147">
        <v>7000000</v>
      </c>
      <c r="V5856" s="147">
        <v>6994330.2000000002</v>
      </c>
      <c r="W5856" s="147">
        <v>6994330.2000000002</v>
      </c>
    </row>
    <row r="5857" spans="1:23">
      <c r="A5857" s="141" t="s">
        <v>3465</v>
      </c>
      <c r="B5857" s="141" t="s">
        <v>284</v>
      </c>
      <c r="C5857" s="141" t="s">
        <v>3457</v>
      </c>
      <c r="D5857" s="141" t="s">
        <v>3456</v>
      </c>
      <c r="E5857" s="141" t="s">
        <v>4138</v>
      </c>
      <c r="F5857" s="141" t="s">
        <v>4139</v>
      </c>
      <c r="G5857" s="141" t="s">
        <v>63</v>
      </c>
      <c r="H5857" s="141" t="s">
        <v>3488</v>
      </c>
      <c r="I5857" s="141" t="s">
        <v>3495</v>
      </c>
      <c r="J5857" s="141" t="s">
        <v>136</v>
      </c>
      <c r="K5857" s="141" t="s">
        <v>137</v>
      </c>
      <c r="L5857" s="141" t="s">
        <v>4140</v>
      </c>
      <c r="M5857" s="141" t="s">
        <v>240</v>
      </c>
      <c r="N5857" s="141" t="s">
        <v>301</v>
      </c>
      <c r="O5857" s="141" t="s">
        <v>287</v>
      </c>
      <c r="P5857" s="141" t="s">
        <v>1175</v>
      </c>
      <c r="Q5857" s="141" t="s">
        <v>672</v>
      </c>
      <c r="R5857" s="141" t="s">
        <v>3468</v>
      </c>
      <c r="S5857" s="148" t="s">
        <v>3283</v>
      </c>
      <c r="T5857" s="147">
        <v>9234019</v>
      </c>
      <c r="U5857" s="147">
        <v>42967247.159999996</v>
      </c>
      <c r="V5857" s="147">
        <v>42887968.329999998</v>
      </c>
      <c r="W5857" s="147">
        <v>42887968.329999998</v>
      </c>
    </row>
    <row r="5858" spans="1:23">
      <c r="A5858" s="141" t="s">
        <v>3465</v>
      </c>
      <c r="B5858" s="141" t="s">
        <v>284</v>
      </c>
      <c r="C5858" s="141" t="s">
        <v>3457</v>
      </c>
      <c r="D5858" s="141" t="s">
        <v>3456</v>
      </c>
      <c r="E5858" s="141" t="s">
        <v>4138</v>
      </c>
      <c r="F5858" s="141" t="s">
        <v>4139</v>
      </c>
      <c r="G5858" s="141" t="s">
        <v>63</v>
      </c>
      <c r="H5858" s="141" t="s">
        <v>3488</v>
      </c>
      <c r="I5858" s="141" t="s">
        <v>3495</v>
      </c>
      <c r="J5858" s="141" t="s">
        <v>136</v>
      </c>
      <c r="K5858" s="141" t="s">
        <v>137</v>
      </c>
      <c r="L5858" s="141" t="s">
        <v>4140</v>
      </c>
      <c r="M5858" s="141" t="s">
        <v>240</v>
      </c>
      <c r="N5858" s="141" t="s">
        <v>694</v>
      </c>
      <c r="O5858" s="141" t="s">
        <v>287</v>
      </c>
      <c r="P5858" s="141" t="s">
        <v>1201</v>
      </c>
      <c r="Q5858" s="141" t="s">
        <v>699</v>
      </c>
      <c r="R5858" s="141" t="s">
        <v>3468</v>
      </c>
      <c r="S5858" s="148" t="s">
        <v>3283</v>
      </c>
      <c r="T5858" s="147">
        <v>7427598</v>
      </c>
      <c r="U5858" s="147">
        <v>21427598</v>
      </c>
      <c r="V5858" s="147">
        <v>21364754.510000002</v>
      </c>
      <c r="W5858" s="147">
        <v>21364754.510000002</v>
      </c>
    </row>
    <row r="5859" spans="1:23">
      <c r="A5859" s="141" t="s">
        <v>3465</v>
      </c>
      <c r="B5859" s="141" t="s">
        <v>284</v>
      </c>
      <c r="C5859" s="141" t="s">
        <v>3457</v>
      </c>
      <c r="D5859" s="141" t="s">
        <v>3456</v>
      </c>
      <c r="E5859" s="141" t="s">
        <v>4138</v>
      </c>
      <c r="F5859" s="141" t="s">
        <v>4139</v>
      </c>
      <c r="G5859" s="141" t="s">
        <v>63</v>
      </c>
      <c r="H5859" s="141" t="s">
        <v>3488</v>
      </c>
      <c r="I5859" s="141" t="s">
        <v>3495</v>
      </c>
      <c r="J5859" s="141" t="s">
        <v>136</v>
      </c>
      <c r="K5859" s="141" t="s">
        <v>137</v>
      </c>
      <c r="L5859" s="141" t="s">
        <v>4140</v>
      </c>
      <c r="M5859" s="141" t="s">
        <v>240</v>
      </c>
      <c r="N5859" s="141" t="s">
        <v>694</v>
      </c>
      <c r="O5859" s="141" t="s">
        <v>287</v>
      </c>
      <c r="P5859" s="141" t="s">
        <v>3439</v>
      </c>
      <c r="Q5859" s="141" t="s">
        <v>3438</v>
      </c>
      <c r="R5859" s="141" t="s">
        <v>3468</v>
      </c>
      <c r="S5859" s="148" t="s">
        <v>3283</v>
      </c>
      <c r="T5859" s="147">
        <v>0</v>
      </c>
      <c r="U5859" s="147">
        <v>7559166.7199999997</v>
      </c>
      <c r="V5859" s="147">
        <v>0</v>
      </c>
      <c r="W5859" s="147">
        <v>0</v>
      </c>
    </row>
    <row r="5860" spans="1:23">
      <c r="A5860" s="141" t="s">
        <v>3465</v>
      </c>
      <c r="B5860" s="141" t="s">
        <v>284</v>
      </c>
      <c r="C5860" s="141" t="s">
        <v>3457</v>
      </c>
      <c r="D5860" s="141" t="s">
        <v>3456</v>
      </c>
      <c r="E5860" s="141" t="s">
        <v>4138</v>
      </c>
      <c r="F5860" s="141" t="s">
        <v>4139</v>
      </c>
      <c r="G5860" s="141" t="s">
        <v>63</v>
      </c>
      <c r="H5860" s="141" t="s">
        <v>3488</v>
      </c>
      <c r="I5860" s="141" t="s">
        <v>3495</v>
      </c>
      <c r="J5860" s="141" t="s">
        <v>136</v>
      </c>
      <c r="K5860" s="141" t="s">
        <v>137</v>
      </c>
      <c r="L5860" s="141" t="s">
        <v>4140</v>
      </c>
      <c r="M5860" s="141" t="s">
        <v>240</v>
      </c>
      <c r="N5860" s="141" t="s">
        <v>705</v>
      </c>
      <c r="O5860" s="141" t="s">
        <v>287</v>
      </c>
      <c r="P5860" s="141" t="s">
        <v>3445</v>
      </c>
      <c r="Q5860" s="141" t="s">
        <v>3444</v>
      </c>
      <c r="R5860" s="141" t="s">
        <v>3468</v>
      </c>
      <c r="S5860" s="148" t="s">
        <v>3283</v>
      </c>
      <c r="T5860" s="147">
        <v>0</v>
      </c>
      <c r="U5860" s="147">
        <v>9894721.1999999993</v>
      </c>
      <c r="V5860" s="147">
        <v>0</v>
      </c>
      <c r="W5860" s="147">
        <v>0</v>
      </c>
    </row>
    <row r="5861" spans="1:23">
      <c r="A5861" s="141" t="s">
        <v>3465</v>
      </c>
      <c r="B5861" s="141" t="s">
        <v>284</v>
      </c>
      <c r="C5861" s="141" t="s">
        <v>3457</v>
      </c>
      <c r="D5861" s="141" t="s">
        <v>3456</v>
      </c>
      <c r="E5861" s="141" t="s">
        <v>4138</v>
      </c>
      <c r="F5861" s="141" t="s">
        <v>4139</v>
      </c>
      <c r="G5861" s="141" t="s">
        <v>63</v>
      </c>
      <c r="H5861" s="141" t="s">
        <v>3488</v>
      </c>
      <c r="I5861" s="141" t="s">
        <v>3495</v>
      </c>
      <c r="J5861" s="141" t="s">
        <v>136</v>
      </c>
      <c r="K5861" s="141" t="s">
        <v>137</v>
      </c>
      <c r="L5861" s="141" t="s">
        <v>4140</v>
      </c>
      <c r="M5861" s="141" t="s">
        <v>240</v>
      </c>
      <c r="N5861" s="141" t="s">
        <v>302</v>
      </c>
      <c r="O5861" s="141" t="s">
        <v>287</v>
      </c>
      <c r="P5861" s="141" t="s">
        <v>1487</v>
      </c>
      <c r="Q5861" s="141" t="s">
        <v>2693</v>
      </c>
      <c r="R5861" s="141" t="s">
        <v>3468</v>
      </c>
      <c r="S5861" s="148" t="s">
        <v>3283</v>
      </c>
      <c r="T5861" s="147">
        <v>0</v>
      </c>
      <c r="U5861" s="147">
        <v>41154885</v>
      </c>
      <c r="V5861" s="147">
        <v>0</v>
      </c>
      <c r="W5861" s="147">
        <v>0</v>
      </c>
    </row>
    <row r="5862" spans="1:23">
      <c r="A5862" s="141" t="s">
        <v>3465</v>
      </c>
      <c r="B5862" s="141" t="s">
        <v>284</v>
      </c>
      <c r="C5862" s="141" t="s">
        <v>3457</v>
      </c>
      <c r="D5862" s="141" t="s">
        <v>3456</v>
      </c>
      <c r="E5862" s="141" t="s">
        <v>4138</v>
      </c>
      <c r="F5862" s="141" t="s">
        <v>4139</v>
      </c>
      <c r="G5862" s="141" t="s">
        <v>63</v>
      </c>
      <c r="H5862" s="141" t="s">
        <v>3488</v>
      </c>
      <c r="I5862" s="141" t="s">
        <v>3495</v>
      </c>
      <c r="J5862" s="141" t="s">
        <v>136</v>
      </c>
      <c r="K5862" s="141" t="s">
        <v>137</v>
      </c>
      <c r="L5862" s="141" t="s">
        <v>4140</v>
      </c>
      <c r="M5862" s="141" t="s">
        <v>240</v>
      </c>
      <c r="N5862" s="141" t="s">
        <v>303</v>
      </c>
      <c r="O5862" s="141" t="s">
        <v>287</v>
      </c>
      <c r="P5862" s="141" t="s">
        <v>1491</v>
      </c>
      <c r="Q5862" s="141" t="s">
        <v>1490</v>
      </c>
      <c r="R5862" s="141" t="s">
        <v>3468</v>
      </c>
      <c r="S5862" s="148" t="s">
        <v>3283</v>
      </c>
      <c r="T5862" s="147">
        <v>0</v>
      </c>
      <c r="U5862" s="147">
        <v>11908416</v>
      </c>
      <c r="V5862" s="147">
        <v>0</v>
      </c>
      <c r="W5862" s="147">
        <v>0</v>
      </c>
    </row>
    <row r="5863" spans="1:23">
      <c r="A5863" s="141" t="s">
        <v>3465</v>
      </c>
      <c r="B5863" s="141" t="s">
        <v>284</v>
      </c>
      <c r="C5863" s="141" t="s">
        <v>3457</v>
      </c>
      <c r="D5863" s="141" t="s">
        <v>3456</v>
      </c>
      <c r="E5863" s="141" t="s">
        <v>4138</v>
      </c>
      <c r="F5863" s="141" t="s">
        <v>4139</v>
      </c>
      <c r="G5863" s="141" t="s">
        <v>63</v>
      </c>
      <c r="H5863" s="141" t="s">
        <v>3488</v>
      </c>
      <c r="I5863" s="141" t="s">
        <v>3495</v>
      </c>
      <c r="J5863" s="141" t="s">
        <v>136</v>
      </c>
      <c r="K5863" s="141" t="s">
        <v>141</v>
      </c>
      <c r="L5863" s="141" t="s">
        <v>4136</v>
      </c>
      <c r="M5863" s="141" t="s">
        <v>227</v>
      </c>
      <c r="N5863" s="141" t="s">
        <v>303</v>
      </c>
      <c r="O5863" s="141" t="s">
        <v>287</v>
      </c>
      <c r="P5863" s="141" t="s">
        <v>1270</v>
      </c>
      <c r="Q5863" s="141" t="s">
        <v>757</v>
      </c>
      <c r="R5863" s="141" t="s">
        <v>3468</v>
      </c>
      <c r="S5863" s="148" t="s">
        <v>3283</v>
      </c>
      <c r="T5863" s="147">
        <v>0</v>
      </c>
      <c r="U5863" s="147">
        <v>544846</v>
      </c>
      <c r="V5863" s="147">
        <v>0</v>
      </c>
      <c r="W5863" s="147">
        <v>0</v>
      </c>
    </row>
    <row r="5864" spans="1:23">
      <c r="A5864" s="141" t="s">
        <v>3465</v>
      </c>
      <c r="B5864" s="141" t="s">
        <v>284</v>
      </c>
      <c r="C5864" s="141" t="s">
        <v>3457</v>
      </c>
      <c r="D5864" s="141" t="s">
        <v>3456</v>
      </c>
      <c r="E5864" s="141" t="s">
        <v>4138</v>
      </c>
      <c r="F5864" s="141" t="s">
        <v>4139</v>
      </c>
      <c r="G5864" s="141" t="s">
        <v>63</v>
      </c>
      <c r="H5864" s="141" t="s">
        <v>3488</v>
      </c>
      <c r="I5864" s="141" t="s">
        <v>3495</v>
      </c>
      <c r="J5864" s="141" t="s">
        <v>136</v>
      </c>
      <c r="K5864" s="141" t="s">
        <v>141</v>
      </c>
      <c r="L5864" s="141" t="s">
        <v>4136</v>
      </c>
      <c r="M5864" s="141" t="s">
        <v>232</v>
      </c>
      <c r="N5864" s="141" t="s">
        <v>303</v>
      </c>
      <c r="O5864" s="141" t="s">
        <v>287</v>
      </c>
      <c r="P5864" s="141" t="s">
        <v>1270</v>
      </c>
      <c r="Q5864" s="141" t="s">
        <v>757</v>
      </c>
      <c r="R5864" s="141" t="s">
        <v>3468</v>
      </c>
      <c r="S5864" s="148" t="s">
        <v>3283</v>
      </c>
      <c r="T5864" s="147">
        <v>70154147</v>
      </c>
      <c r="U5864" s="147">
        <v>1</v>
      </c>
      <c r="V5864" s="147">
        <v>0</v>
      </c>
      <c r="W5864" s="147">
        <v>0</v>
      </c>
    </row>
    <row r="5865" spans="1:23">
      <c r="A5865" s="141" t="s">
        <v>3465</v>
      </c>
      <c r="B5865" s="141" t="s">
        <v>284</v>
      </c>
      <c r="C5865" s="141" t="s">
        <v>3457</v>
      </c>
      <c r="D5865" s="141" t="s">
        <v>3456</v>
      </c>
      <c r="E5865" s="141" t="s">
        <v>4138</v>
      </c>
      <c r="F5865" s="141" t="s">
        <v>4139</v>
      </c>
      <c r="G5865" s="141" t="s">
        <v>63</v>
      </c>
      <c r="H5865" s="141" t="s">
        <v>3488</v>
      </c>
      <c r="I5865" s="141" t="s">
        <v>3495</v>
      </c>
      <c r="J5865" s="141" t="s">
        <v>136</v>
      </c>
      <c r="K5865" s="141" t="s">
        <v>141</v>
      </c>
      <c r="L5865" s="141" t="s">
        <v>4136</v>
      </c>
      <c r="M5865" s="141" t="s">
        <v>232</v>
      </c>
      <c r="N5865" s="141" t="s">
        <v>303</v>
      </c>
      <c r="O5865" s="141" t="s">
        <v>290</v>
      </c>
      <c r="P5865" s="141" t="s">
        <v>1270</v>
      </c>
      <c r="Q5865" s="141" t="s">
        <v>757</v>
      </c>
      <c r="R5865" s="141" t="s">
        <v>3468</v>
      </c>
      <c r="S5865" s="148" t="s">
        <v>3283</v>
      </c>
      <c r="T5865" s="147">
        <v>0</v>
      </c>
      <c r="U5865" s="147">
        <v>59090624</v>
      </c>
      <c r="V5865" s="147">
        <v>0</v>
      </c>
      <c r="W5865" s="147">
        <v>0</v>
      </c>
    </row>
    <row r="5866" spans="1:23">
      <c r="A5866" s="141" t="s">
        <v>3465</v>
      </c>
      <c r="B5866" s="141" t="s">
        <v>284</v>
      </c>
      <c r="C5866" s="141" t="s">
        <v>3457</v>
      </c>
      <c r="D5866" s="141" t="s">
        <v>3456</v>
      </c>
      <c r="E5866" s="141" t="s">
        <v>4138</v>
      </c>
      <c r="F5866" s="141" t="s">
        <v>4139</v>
      </c>
      <c r="G5866" s="141" t="s">
        <v>63</v>
      </c>
      <c r="H5866" s="141" t="s">
        <v>3488</v>
      </c>
      <c r="I5866" s="141" t="s">
        <v>3495</v>
      </c>
      <c r="J5866" s="141" t="s">
        <v>136</v>
      </c>
      <c r="K5866" s="141" t="s">
        <v>141</v>
      </c>
      <c r="L5866" s="141" t="s">
        <v>4140</v>
      </c>
      <c r="M5866" s="141" t="s">
        <v>243</v>
      </c>
      <c r="N5866" s="141" t="s">
        <v>303</v>
      </c>
      <c r="O5866" s="141" t="s">
        <v>287</v>
      </c>
      <c r="P5866" s="141" t="s">
        <v>1270</v>
      </c>
      <c r="Q5866" s="141" t="s">
        <v>757</v>
      </c>
      <c r="R5866" s="141" t="s">
        <v>3468</v>
      </c>
      <c r="S5866" s="148" t="s">
        <v>3283</v>
      </c>
      <c r="T5866" s="147">
        <v>0</v>
      </c>
      <c r="U5866" s="147">
        <v>220000</v>
      </c>
      <c r="V5866" s="147">
        <v>0</v>
      </c>
      <c r="W5866" s="147">
        <v>0</v>
      </c>
    </row>
    <row r="5867" spans="1:23">
      <c r="A5867" s="141" t="s">
        <v>3465</v>
      </c>
      <c r="B5867" s="141" t="s">
        <v>284</v>
      </c>
      <c r="C5867" s="141" t="s">
        <v>3457</v>
      </c>
      <c r="D5867" s="141" t="s">
        <v>3456</v>
      </c>
      <c r="E5867" s="141" t="s">
        <v>4138</v>
      </c>
      <c r="F5867" s="141" t="s">
        <v>4139</v>
      </c>
      <c r="G5867" s="141" t="s">
        <v>63</v>
      </c>
      <c r="H5867" s="141" t="s">
        <v>3488</v>
      </c>
      <c r="I5867" s="141" t="s">
        <v>3498</v>
      </c>
      <c r="J5867" s="141" t="s">
        <v>154</v>
      </c>
      <c r="K5867" s="141" t="s">
        <v>165</v>
      </c>
      <c r="L5867" s="141" t="s">
        <v>4136</v>
      </c>
      <c r="M5867" s="141" t="s">
        <v>232</v>
      </c>
      <c r="N5867" s="141" t="s">
        <v>330</v>
      </c>
      <c r="O5867" s="141" t="s">
        <v>290</v>
      </c>
      <c r="P5867" s="141" t="s">
        <v>3261</v>
      </c>
      <c r="Q5867" s="141" t="s">
        <v>2230</v>
      </c>
      <c r="R5867" s="141" t="s">
        <v>3468</v>
      </c>
      <c r="S5867" s="148" t="s">
        <v>3283</v>
      </c>
      <c r="T5867" s="147">
        <v>33923620</v>
      </c>
      <c r="U5867" s="147">
        <v>9434951</v>
      </c>
      <c r="V5867" s="147">
        <v>7113472.8899999997</v>
      </c>
      <c r="W5867" s="147">
        <v>7113472.8899999997</v>
      </c>
    </row>
    <row r="5868" spans="1:23">
      <c r="A5868" s="141" t="s">
        <v>3465</v>
      </c>
      <c r="B5868" s="141" t="s">
        <v>284</v>
      </c>
      <c r="C5868" s="141" t="s">
        <v>3457</v>
      </c>
      <c r="D5868" s="141" t="s">
        <v>3456</v>
      </c>
      <c r="E5868" s="141" t="s">
        <v>4138</v>
      </c>
      <c r="F5868" s="141" t="s">
        <v>4139</v>
      </c>
      <c r="G5868" s="141" t="s">
        <v>63</v>
      </c>
      <c r="H5868" s="141" t="s">
        <v>3990</v>
      </c>
      <c r="I5868" s="141" t="s">
        <v>3495</v>
      </c>
      <c r="J5868" s="141" t="s">
        <v>136</v>
      </c>
      <c r="K5868" s="141" t="s">
        <v>139</v>
      </c>
      <c r="L5868" s="141" t="s">
        <v>4136</v>
      </c>
      <c r="M5868" s="141" t="s">
        <v>228</v>
      </c>
      <c r="N5868" s="141" t="s">
        <v>302</v>
      </c>
      <c r="O5868" s="141" t="s">
        <v>290</v>
      </c>
      <c r="P5868" s="141" t="s">
        <v>1227</v>
      </c>
      <c r="Q5868" s="141" t="s">
        <v>726</v>
      </c>
      <c r="R5868" s="141" t="s">
        <v>3468</v>
      </c>
      <c r="S5868" s="148" t="s">
        <v>3283</v>
      </c>
      <c r="T5868" s="147">
        <v>0</v>
      </c>
      <c r="U5868" s="147">
        <v>30000000</v>
      </c>
      <c r="V5868" s="147">
        <v>2622000</v>
      </c>
      <c r="W5868" s="147">
        <v>2622000</v>
      </c>
    </row>
    <row r="5869" spans="1:23">
      <c r="A5869" s="141" t="s">
        <v>3465</v>
      </c>
      <c r="B5869" s="141" t="s">
        <v>284</v>
      </c>
      <c r="C5869" s="141" t="s">
        <v>3457</v>
      </c>
      <c r="D5869" s="141" t="s">
        <v>3456</v>
      </c>
      <c r="E5869" s="141" t="s">
        <v>4138</v>
      </c>
      <c r="F5869" s="141" t="s">
        <v>4139</v>
      </c>
      <c r="G5869" s="141" t="s">
        <v>63</v>
      </c>
      <c r="H5869" s="141" t="s">
        <v>3990</v>
      </c>
      <c r="I5869" s="141" t="s">
        <v>3495</v>
      </c>
      <c r="J5869" s="141" t="s">
        <v>136</v>
      </c>
      <c r="K5869" s="141" t="s">
        <v>139</v>
      </c>
      <c r="L5869" s="141" t="s">
        <v>4136</v>
      </c>
      <c r="M5869" s="141" t="s">
        <v>232</v>
      </c>
      <c r="N5869" s="141" t="s">
        <v>286</v>
      </c>
      <c r="O5869" s="141" t="s">
        <v>287</v>
      </c>
      <c r="P5869" s="141" t="s">
        <v>788</v>
      </c>
      <c r="Q5869" s="141" t="s">
        <v>2215</v>
      </c>
      <c r="R5869" s="141" t="s">
        <v>3468</v>
      </c>
      <c r="S5869" s="148" t="s">
        <v>3283</v>
      </c>
      <c r="T5869" s="147">
        <v>65000000</v>
      </c>
      <c r="U5869" s="147">
        <v>65000000</v>
      </c>
      <c r="V5869" s="147">
        <v>0</v>
      </c>
      <c r="W5869" s="147">
        <v>0</v>
      </c>
    </row>
    <row r="5870" spans="1:23">
      <c r="A5870" s="141" t="s">
        <v>3465</v>
      </c>
      <c r="B5870" s="141" t="s">
        <v>284</v>
      </c>
      <c r="C5870" s="141" t="s">
        <v>3457</v>
      </c>
      <c r="D5870" s="141" t="s">
        <v>3456</v>
      </c>
      <c r="E5870" s="141" t="s">
        <v>4138</v>
      </c>
      <c r="F5870" s="141" t="s">
        <v>4139</v>
      </c>
      <c r="G5870" s="141" t="s">
        <v>63</v>
      </c>
      <c r="H5870" s="141" t="s">
        <v>3990</v>
      </c>
      <c r="I5870" s="141" t="s">
        <v>3495</v>
      </c>
      <c r="J5870" s="141" t="s">
        <v>136</v>
      </c>
      <c r="K5870" s="141" t="s">
        <v>139</v>
      </c>
      <c r="L5870" s="141" t="s">
        <v>4136</v>
      </c>
      <c r="M5870" s="141" t="s">
        <v>232</v>
      </c>
      <c r="N5870" s="141" t="s">
        <v>302</v>
      </c>
      <c r="O5870" s="141" t="s">
        <v>287</v>
      </c>
      <c r="P5870" s="141" t="s">
        <v>1230</v>
      </c>
      <c r="Q5870" s="141" t="s">
        <v>727</v>
      </c>
      <c r="R5870" s="141" t="s">
        <v>3468</v>
      </c>
      <c r="S5870" s="148" t="s">
        <v>3283</v>
      </c>
      <c r="T5870" s="147">
        <v>0</v>
      </c>
      <c r="U5870" s="147">
        <v>420000000</v>
      </c>
      <c r="V5870" s="147">
        <v>135716609.96000001</v>
      </c>
      <c r="W5870" s="147">
        <v>98757283.810000002</v>
      </c>
    </row>
    <row r="5871" spans="1:23">
      <c r="A5871" s="141" t="s">
        <v>3465</v>
      </c>
      <c r="B5871" s="141" t="s">
        <v>284</v>
      </c>
      <c r="C5871" s="141" t="s">
        <v>3457</v>
      </c>
      <c r="D5871" s="141" t="s">
        <v>3456</v>
      </c>
      <c r="E5871" s="141" t="s">
        <v>4138</v>
      </c>
      <c r="F5871" s="141" t="s">
        <v>4139</v>
      </c>
      <c r="G5871" s="141" t="s">
        <v>63</v>
      </c>
      <c r="H5871" s="141" t="s">
        <v>3990</v>
      </c>
      <c r="I5871" s="141" t="s">
        <v>3495</v>
      </c>
      <c r="J5871" s="141" t="s">
        <v>136</v>
      </c>
      <c r="K5871" s="141" t="s">
        <v>139</v>
      </c>
      <c r="L5871" s="141" t="s">
        <v>4136</v>
      </c>
      <c r="M5871" s="141" t="s">
        <v>232</v>
      </c>
      <c r="N5871" s="141" t="s">
        <v>302</v>
      </c>
      <c r="O5871" s="141" t="s">
        <v>287</v>
      </c>
      <c r="P5871" s="141" t="s">
        <v>1231</v>
      </c>
      <c r="Q5871" s="141" t="s">
        <v>728</v>
      </c>
      <c r="R5871" s="141" t="s">
        <v>3468</v>
      </c>
      <c r="S5871" s="148" t="s">
        <v>3283</v>
      </c>
      <c r="T5871" s="147">
        <v>80000000</v>
      </c>
      <c r="U5871" s="147">
        <v>91000000</v>
      </c>
      <c r="V5871" s="147">
        <v>28260001.760000002</v>
      </c>
      <c r="W5871" s="147">
        <v>28260001.760000002</v>
      </c>
    </row>
    <row r="5872" spans="1:23">
      <c r="A5872" s="141" t="s">
        <v>3465</v>
      </c>
      <c r="B5872" s="141" t="s">
        <v>284</v>
      </c>
      <c r="C5872" s="141" t="s">
        <v>3457</v>
      </c>
      <c r="D5872" s="141" t="s">
        <v>3456</v>
      </c>
      <c r="E5872" s="141" t="s">
        <v>4138</v>
      </c>
      <c r="F5872" s="141" t="s">
        <v>4139</v>
      </c>
      <c r="G5872" s="141" t="s">
        <v>63</v>
      </c>
      <c r="H5872" s="141" t="s">
        <v>3990</v>
      </c>
      <c r="I5872" s="141" t="s">
        <v>3495</v>
      </c>
      <c r="J5872" s="141" t="s">
        <v>136</v>
      </c>
      <c r="K5872" s="141" t="s">
        <v>139</v>
      </c>
      <c r="L5872" s="141" t="s">
        <v>4136</v>
      </c>
      <c r="M5872" s="141" t="s">
        <v>232</v>
      </c>
      <c r="N5872" s="141" t="s">
        <v>302</v>
      </c>
      <c r="O5872" s="141" t="s">
        <v>304</v>
      </c>
      <c r="P5872" s="141" t="s">
        <v>1230</v>
      </c>
      <c r="Q5872" s="141" t="s">
        <v>727</v>
      </c>
      <c r="R5872" s="141" t="s">
        <v>3468</v>
      </c>
      <c r="S5872" s="148" t="s">
        <v>3283</v>
      </c>
      <c r="T5872" s="147">
        <v>401320000</v>
      </c>
      <c r="U5872" s="147">
        <v>401320000</v>
      </c>
      <c r="V5872" s="147">
        <v>393447780.94999999</v>
      </c>
      <c r="W5872" s="147">
        <v>393447780.94999999</v>
      </c>
    </row>
    <row r="5873" spans="1:23">
      <c r="A5873" s="141" t="s">
        <v>3465</v>
      </c>
      <c r="B5873" s="141" t="s">
        <v>284</v>
      </c>
      <c r="C5873" s="141" t="s">
        <v>3457</v>
      </c>
      <c r="D5873" s="141" t="s">
        <v>3456</v>
      </c>
      <c r="E5873" s="141" t="s">
        <v>4138</v>
      </c>
      <c r="F5873" s="141" t="s">
        <v>4139</v>
      </c>
      <c r="G5873" s="141" t="s">
        <v>63</v>
      </c>
      <c r="H5873" s="141" t="s">
        <v>3990</v>
      </c>
      <c r="I5873" s="141" t="s">
        <v>3495</v>
      </c>
      <c r="J5873" s="141" t="s">
        <v>136</v>
      </c>
      <c r="K5873" s="141" t="s">
        <v>139</v>
      </c>
      <c r="L5873" s="141" t="s">
        <v>4136</v>
      </c>
      <c r="M5873" s="141" t="s">
        <v>232</v>
      </c>
      <c r="N5873" s="141" t="s">
        <v>302</v>
      </c>
      <c r="O5873" s="141" t="s">
        <v>290</v>
      </c>
      <c r="P5873" s="141" t="s">
        <v>1227</v>
      </c>
      <c r="Q5873" s="141" t="s">
        <v>726</v>
      </c>
      <c r="R5873" s="141" t="s">
        <v>3468</v>
      </c>
      <c r="S5873" s="148" t="s">
        <v>3283</v>
      </c>
      <c r="T5873" s="147">
        <v>0</v>
      </c>
      <c r="U5873" s="147">
        <v>73507489</v>
      </c>
      <c r="V5873" s="147">
        <v>30807645.07</v>
      </c>
      <c r="W5873" s="147">
        <v>30807645.07</v>
      </c>
    </row>
    <row r="5874" spans="1:23">
      <c r="A5874" s="141" t="s">
        <v>3465</v>
      </c>
      <c r="B5874" s="141" t="s">
        <v>284</v>
      </c>
      <c r="C5874" s="141" t="s">
        <v>3457</v>
      </c>
      <c r="D5874" s="141" t="s">
        <v>3456</v>
      </c>
      <c r="E5874" s="141" t="s">
        <v>4138</v>
      </c>
      <c r="F5874" s="141" t="s">
        <v>4139</v>
      </c>
      <c r="G5874" s="141" t="s">
        <v>63</v>
      </c>
      <c r="H5874" s="141" t="s">
        <v>3990</v>
      </c>
      <c r="I5874" s="141" t="s">
        <v>3495</v>
      </c>
      <c r="J5874" s="141" t="s">
        <v>136</v>
      </c>
      <c r="K5874" s="141" t="s">
        <v>139</v>
      </c>
      <c r="L5874" s="141" t="s">
        <v>4136</v>
      </c>
      <c r="M5874" s="141" t="s">
        <v>232</v>
      </c>
      <c r="N5874" s="141" t="s">
        <v>302</v>
      </c>
      <c r="O5874" s="141" t="s">
        <v>290</v>
      </c>
      <c r="P5874" s="141" t="s">
        <v>1230</v>
      </c>
      <c r="Q5874" s="141" t="s">
        <v>727</v>
      </c>
      <c r="R5874" s="141" t="s">
        <v>3468</v>
      </c>
      <c r="S5874" s="148" t="s">
        <v>3283</v>
      </c>
      <c r="T5874" s="147">
        <v>70000000</v>
      </c>
      <c r="U5874" s="147">
        <v>70000000</v>
      </c>
      <c r="V5874" s="147">
        <v>0</v>
      </c>
      <c r="W5874" s="147">
        <v>0</v>
      </c>
    </row>
    <row r="5875" spans="1:23">
      <c r="A5875" s="141" t="s">
        <v>3465</v>
      </c>
      <c r="B5875" s="141" t="s">
        <v>284</v>
      </c>
      <c r="C5875" s="141" t="s">
        <v>3457</v>
      </c>
      <c r="D5875" s="141" t="s">
        <v>3456</v>
      </c>
      <c r="E5875" s="141" t="s">
        <v>4138</v>
      </c>
      <c r="F5875" s="141" t="s">
        <v>4139</v>
      </c>
      <c r="G5875" s="141" t="s">
        <v>64</v>
      </c>
      <c r="H5875" s="141" t="s">
        <v>3482</v>
      </c>
      <c r="I5875" s="141" t="s">
        <v>3495</v>
      </c>
      <c r="J5875" s="141" t="s">
        <v>118</v>
      </c>
      <c r="K5875" s="141" t="s">
        <v>119</v>
      </c>
      <c r="L5875" s="141" t="s">
        <v>4136</v>
      </c>
      <c r="M5875" s="141" t="s">
        <v>229</v>
      </c>
      <c r="N5875" s="141" t="s">
        <v>506</v>
      </c>
      <c r="O5875" s="141" t="s">
        <v>287</v>
      </c>
      <c r="P5875" s="141" t="s">
        <v>999</v>
      </c>
      <c r="Q5875" s="141" t="s">
        <v>288</v>
      </c>
      <c r="R5875" s="141" t="s">
        <v>3468</v>
      </c>
      <c r="S5875" s="148" t="s">
        <v>3283</v>
      </c>
      <c r="T5875" s="147">
        <v>100000</v>
      </c>
      <c r="U5875" s="147">
        <v>100000</v>
      </c>
      <c r="V5875" s="147">
        <v>0</v>
      </c>
      <c r="W5875" s="147">
        <v>0</v>
      </c>
    </row>
    <row r="5876" spans="1:23">
      <c r="A5876" s="141" t="s">
        <v>3465</v>
      </c>
      <c r="B5876" s="141" t="s">
        <v>284</v>
      </c>
      <c r="C5876" s="141" t="s">
        <v>3457</v>
      </c>
      <c r="D5876" s="141" t="s">
        <v>3456</v>
      </c>
      <c r="E5876" s="141" t="s">
        <v>4138</v>
      </c>
      <c r="F5876" s="141" t="s">
        <v>4139</v>
      </c>
      <c r="G5876" s="141" t="s">
        <v>64</v>
      </c>
      <c r="H5876" s="141" t="s">
        <v>3482</v>
      </c>
      <c r="I5876" s="141" t="s">
        <v>3495</v>
      </c>
      <c r="J5876" s="141" t="s">
        <v>118</v>
      </c>
      <c r="K5876" s="141" t="s">
        <v>119</v>
      </c>
      <c r="L5876" s="141" t="s">
        <v>4136</v>
      </c>
      <c r="M5876" s="141" t="s">
        <v>232</v>
      </c>
      <c r="N5876" s="141" t="s">
        <v>506</v>
      </c>
      <c r="O5876" s="141" t="s">
        <v>287</v>
      </c>
      <c r="P5876" s="141" t="s">
        <v>999</v>
      </c>
      <c r="Q5876" s="141" t="s">
        <v>288</v>
      </c>
      <c r="R5876" s="141" t="s">
        <v>3468</v>
      </c>
      <c r="S5876" s="148" t="s">
        <v>3283</v>
      </c>
      <c r="T5876" s="147">
        <v>650000</v>
      </c>
      <c r="U5876" s="147">
        <v>650000</v>
      </c>
      <c r="V5876" s="147">
        <v>0</v>
      </c>
      <c r="W5876" s="147">
        <v>0</v>
      </c>
    </row>
    <row r="5877" spans="1:23">
      <c r="A5877" s="141" t="s">
        <v>3465</v>
      </c>
      <c r="B5877" s="141" t="s">
        <v>284</v>
      </c>
      <c r="C5877" s="141" t="s">
        <v>3457</v>
      </c>
      <c r="D5877" s="141" t="s">
        <v>3456</v>
      </c>
      <c r="E5877" s="141" t="s">
        <v>4138</v>
      </c>
      <c r="F5877" s="141" t="s">
        <v>4139</v>
      </c>
      <c r="G5877" s="141" t="s">
        <v>64</v>
      </c>
      <c r="H5877" s="141" t="s">
        <v>3482</v>
      </c>
      <c r="I5877" s="141" t="s">
        <v>3495</v>
      </c>
      <c r="J5877" s="141" t="s">
        <v>118</v>
      </c>
      <c r="K5877" s="141" t="s">
        <v>119</v>
      </c>
      <c r="L5877" s="141" t="s">
        <v>4136</v>
      </c>
      <c r="M5877" s="141" t="s">
        <v>232</v>
      </c>
      <c r="N5877" s="141" t="s">
        <v>506</v>
      </c>
      <c r="O5877" s="141" t="s">
        <v>291</v>
      </c>
      <c r="P5877" s="141" t="s">
        <v>999</v>
      </c>
      <c r="Q5877" s="141" t="s">
        <v>288</v>
      </c>
      <c r="R5877" s="141" t="s">
        <v>3468</v>
      </c>
      <c r="S5877" s="148" t="s">
        <v>3283</v>
      </c>
      <c r="T5877" s="147">
        <v>13328000</v>
      </c>
      <c r="U5877" s="147">
        <v>13328000</v>
      </c>
      <c r="V5877" s="147">
        <v>0</v>
      </c>
      <c r="W5877" s="147">
        <v>0</v>
      </c>
    </row>
    <row r="5878" spans="1:23">
      <c r="A5878" s="141" t="s">
        <v>3465</v>
      </c>
      <c r="B5878" s="141" t="s">
        <v>284</v>
      </c>
      <c r="C5878" s="141" t="s">
        <v>3457</v>
      </c>
      <c r="D5878" s="141" t="s">
        <v>3456</v>
      </c>
      <c r="E5878" s="141" t="s">
        <v>4138</v>
      </c>
      <c r="F5878" s="141" t="s">
        <v>4139</v>
      </c>
      <c r="G5878" s="141" t="s">
        <v>64</v>
      </c>
      <c r="H5878" s="141" t="s">
        <v>3482</v>
      </c>
      <c r="I5878" s="141" t="s">
        <v>3495</v>
      </c>
      <c r="J5878" s="141" t="s">
        <v>118</v>
      </c>
      <c r="K5878" s="141" t="s">
        <v>119</v>
      </c>
      <c r="L5878" s="141" t="s">
        <v>4140</v>
      </c>
      <c r="M5878" s="141" t="s">
        <v>241</v>
      </c>
      <c r="N5878" s="141" t="s">
        <v>506</v>
      </c>
      <c r="O5878" s="141" t="s">
        <v>287</v>
      </c>
      <c r="P5878" s="141" t="s">
        <v>999</v>
      </c>
      <c r="Q5878" s="141" t="s">
        <v>288</v>
      </c>
      <c r="R5878" s="141" t="s">
        <v>3468</v>
      </c>
      <c r="S5878" s="148" t="s">
        <v>3283</v>
      </c>
      <c r="T5878" s="147">
        <v>300000</v>
      </c>
      <c r="U5878" s="147">
        <v>300000</v>
      </c>
      <c r="V5878" s="147">
        <v>0</v>
      </c>
      <c r="W5878" s="147">
        <v>0</v>
      </c>
    </row>
    <row r="5879" spans="1:23">
      <c r="A5879" s="141" t="s">
        <v>3465</v>
      </c>
      <c r="B5879" s="141" t="s">
        <v>284</v>
      </c>
      <c r="C5879" s="141" t="s">
        <v>3457</v>
      </c>
      <c r="D5879" s="141" t="s">
        <v>3456</v>
      </c>
      <c r="E5879" s="141" t="s">
        <v>4138</v>
      </c>
      <c r="F5879" s="141" t="s">
        <v>4139</v>
      </c>
      <c r="G5879" s="141" t="s">
        <v>64</v>
      </c>
      <c r="H5879" s="141" t="s">
        <v>3482</v>
      </c>
      <c r="I5879" s="141" t="s">
        <v>3495</v>
      </c>
      <c r="J5879" s="141" t="s">
        <v>118</v>
      </c>
      <c r="K5879" s="141" t="s">
        <v>119</v>
      </c>
      <c r="L5879" s="141" t="s">
        <v>4140</v>
      </c>
      <c r="M5879" s="141" t="s">
        <v>243</v>
      </c>
      <c r="N5879" s="141" t="s">
        <v>506</v>
      </c>
      <c r="O5879" s="141" t="s">
        <v>287</v>
      </c>
      <c r="P5879" s="141" t="s">
        <v>999</v>
      </c>
      <c r="Q5879" s="141" t="s">
        <v>288</v>
      </c>
      <c r="R5879" s="141" t="s">
        <v>3468</v>
      </c>
      <c r="S5879" s="148" t="s">
        <v>3283</v>
      </c>
      <c r="T5879" s="147">
        <v>1000000</v>
      </c>
      <c r="U5879" s="147">
        <v>1000000</v>
      </c>
      <c r="V5879" s="147">
        <v>0</v>
      </c>
      <c r="W5879" s="147">
        <v>0</v>
      </c>
    </row>
    <row r="5880" spans="1:23">
      <c r="A5880" s="141" t="s">
        <v>3465</v>
      </c>
      <c r="B5880" s="141" t="s">
        <v>284</v>
      </c>
      <c r="C5880" s="141" t="s">
        <v>3457</v>
      </c>
      <c r="D5880" s="141" t="s">
        <v>3456</v>
      </c>
      <c r="E5880" s="141" t="s">
        <v>4138</v>
      </c>
      <c r="F5880" s="141" t="s">
        <v>4139</v>
      </c>
      <c r="G5880" s="141" t="s">
        <v>64</v>
      </c>
      <c r="H5880" s="141" t="s">
        <v>3482</v>
      </c>
      <c r="I5880" s="141" t="s">
        <v>3495</v>
      </c>
      <c r="J5880" s="141" t="s">
        <v>146</v>
      </c>
      <c r="K5880" s="141" t="s">
        <v>147</v>
      </c>
      <c r="L5880" s="141" t="s">
        <v>4136</v>
      </c>
      <c r="M5880" s="141" t="s">
        <v>232</v>
      </c>
      <c r="N5880" s="141" t="s">
        <v>498</v>
      </c>
      <c r="O5880" s="141" t="s">
        <v>291</v>
      </c>
      <c r="P5880" s="141" t="s">
        <v>996</v>
      </c>
      <c r="Q5880" s="141" t="s">
        <v>288</v>
      </c>
      <c r="R5880" s="141" t="s">
        <v>3468</v>
      </c>
      <c r="S5880" s="148" t="s">
        <v>3283</v>
      </c>
      <c r="T5880" s="147">
        <v>234000</v>
      </c>
      <c r="U5880" s="147">
        <v>234000</v>
      </c>
      <c r="V5880" s="147">
        <v>0</v>
      </c>
      <c r="W5880" s="147">
        <v>0</v>
      </c>
    </row>
    <row r="5881" spans="1:23">
      <c r="A5881" s="141" t="s">
        <v>3465</v>
      </c>
      <c r="B5881" s="141" t="s">
        <v>284</v>
      </c>
      <c r="C5881" s="141" t="s">
        <v>3457</v>
      </c>
      <c r="D5881" s="141" t="s">
        <v>3456</v>
      </c>
      <c r="E5881" s="141" t="s">
        <v>4138</v>
      </c>
      <c r="F5881" s="141" t="s">
        <v>4139</v>
      </c>
      <c r="G5881" s="141" t="s">
        <v>65</v>
      </c>
      <c r="H5881" s="141" t="s">
        <v>3961</v>
      </c>
      <c r="I5881" s="141" t="s">
        <v>3495</v>
      </c>
      <c r="J5881" s="141" t="s">
        <v>146</v>
      </c>
      <c r="K5881" s="141" t="s">
        <v>148</v>
      </c>
      <c r="L5881" s="141" t="s">
        <v>4136</v>
      </c>
      <c r="M5881" s="141" t="s">
        <v>232</v>
      </c>
      <c r="N5881" s="141" t="s">
        <v>286</v>
      </c>
      <c r="O5881" s="141" t="s">
        <v>290</v>
      </c>
      <c r="P5881" s="141" t="s">
        <v>814</v>
      </c>
      <c r="Q5881" s="141" t="s">
        <v>329</v>
      </c>
      <c r="R5881" s="141" t="s">
        <v>3468</v>
      </c>
      <c r="S5881" s="148" t="s">
        <v>3283</v>
      </c>
      <c r="T5881" s="147">
        <v>884520196</v>
      </c>
      <c r="U5881" s="147">
        <v>884520196</v>
      </c>
      <c r="V5881" s="147">
        <v>0</v>
      </c>
      <c r="W5881" s="147">
        <v>0</v>
      </c>
    </row>
    <row r="5882" spans="1:23">
      <c r="A5882" s="141" t="s">
        <v>3465</v>
      </c>
      <c r="B5882" s="141" t="s">
        <v>284</v>
      </c>
      <c r="C5882" s="141" t="s">
        <v>3457</v>
      </c>
      <c r="D5882" s="141" t="s">
        <v>3456</v>
      </c>
      <c r="E5882" s="141" t="s">
        <v>4138</v>
      </c>
      <c r="F5882" s="141" t="s">
        <v>4139</v>
      </c>
      <c r="G5882" s="141" t="s">
        <v>65</v>
      </c>
      <c r="H5882" s="141" t="s">
        <v>3989</v>
      </c>
      <c r="I5882" s="141" t="s">
        <v>3492</v>
      </c>
      <c r="J5882" s="141" t="s">
        <v>95</v>
      </c>
      <c r="K5882" s="141" t="s">
        <v>97</v>
      </c>
      <c r="L5882" s="141" t="s">
        <v>4136</v>
      </c>
      <c r="M5882" s="141" t="s">
        <v>232</v>
      </c>
      <c r="N5882" s="141" t="s">
        <v>519</v>
      </c>
      <c r="O5882" s="141" t="s">
        <v>289</v>
      </c>
      <c r="P5882" s="141" t="s">
        <v>3251</v>
      </c>
      <c r="Q5882" s="141" t="s">
        <v>3250</v>
      </c>
      <c r="R5882" s="141" t="s">
        <v>3468</v>
      </c>
      <c r="S5882" s="148" t="s">
        <v>3283</v>
      </c>
      <c r="T5882" s="147">
        <v>0</v>
      </c>
      <c r="U5882" s="147">
        <v>127018.55</v>
      </c>
      <c r="V5882" s="147">
        <v>0</v>
      </c>
      <c r="W5882" s="147">
        <v>0</v>
      </c>
    </row>
    <row r="5883" spans="1:23">
      <c r="A5883" s="141" t="s">
        <v>3465</v>
      </c>
      <c r="B5883" s="141" t="s">
        <v>284</v>
      </c>
      <c r="C5883" s="141" t="s">
        <v>3457</v>
      </c>
      <c r="D5883" s="141" t="s">
        <v>3456</v>
      </c>
      <c r="E5883" s="141" t="s">
        <v>4138</v>
      </c>
      <c r="F5883" s="141" t="s">
        <v>4139</v>
      </c>
      <c r="G5883" s="141" t="s">
        <v>65</v>
      </c>
      <c r="H5883" s="141" t="s">
        <v>3989</v>
      </c>
      <c r="I5883" s="141" t="s">
        <v>3495</v>
      </c>
      <c r="J5883" s="141" t="s">
        <v>129</v>
      </c>
      <c r="K5883" s="141" t="s">
        <v>4141</v>
      </c>
      <c r="L5883" s="141" t="s">
        <v>4136</v>
      </c>
      <c r="M5883" s="141" t="s">
        <v>232</v>
      </c>
      <c r="N5883" s="141" t="s">
        <v>551</v>
      </c>
      <c r="O5883" s="141" t="s">
        <v>289</v>
      </c>
      <c r="P5883" s="141" t="s">
        <v>1725</v>
      </c>
      <c r="Q5883" s="141" t="s">
        <v>2415</v>
      </c>
      <c r="R5883" s="141" t="s">
        <v>3468</v>
      </c>
      <c r="S5883" s="148" t="s">
        <v>3283</v>
      </c>
      <c r="T5883" s="147">
        <v>0</v>
      </c>
      <c r="U5883" s="147">
        <v>70000</v>
      </c>
      <c r="V5883" s="147">
        <v>0</v>
      </c>
      <c r="W5883" s="147">
        <v>0</v>
      </c>
    </row>
    <row r="5884" spans="1:23">
      <c r="A5884" s="141" t="s">
        <v>3465</v>
      </c>
      <c r="B5884" s="141" t="s">
        <v>284</v>
      </c>
      <c r="C5884" s="141" t="s">
        <v>3457</v>
      </c>
      <c r="D5884" s="141" t="s">
        <v>3456</v>
      </c>
      <c r="E5884" s="141" t="s">
        <v>4138</v>
      </c>
      <c r="F5884" s="141" t="s">
        <v>4139</v>
      </c>
      <c r="G5884" s="141" t="s">
        <v>65</v>
      </c>
      <c r="H5884" s="141" t="s">
        <v>3989</v>
      </c>
      <c r="I5884" s="141" t="s">
        <v>3495</v>
      </c>
      <c r="J5884" s="141" t="s">
        <v>136</v>
      </c>
      <c r="K5884" s="141" t="s">
        <v>137</v>
      </c>
      <c r="L5884" s="141" t="s">
        <v>4136</v>
      </c>
      <c r="M5884" s="141" t="s">
        <v>232</v>
      </c>
      <c r="N5884" s="141" t="s">
        <v>296</v>
      </c>
      <c r="O5884" s="141" t="s">
        <v>289</v>
      </c>
      <c r="P5884" s="141" t="s">
        <v>3183</v>
      </c>
      <c r="Q5884" s="141" t="s">
        <v>3182</v>
      </c>
      <c r="R5884" s="141" t="s">
        <v>3468</v>
      </c>
      <c r="S5884" s="148" t="s">
        <v>3283</v>
      </c>
      <c r="T5884" s="147">
        <v>0</v>
      </c>
      <c r="U5884" s="147">
        <v>212400</v>
      </c>
      <c r="V5884" s="147">
        <v>0</v>
      </c>
      <c r="W5884" s="147">
        <v>0</v>
      </c>
    </row>
    <row r="5885" spans="1:23">
      <c r="A5885" s="141" t="s">
        <v>3465</v>
      </c>
      <c r="B5885" s="141" t="s">
        <v>284</v>
      </c>
      <c r="C5885" s="141" t="s">
        <v>3457</v>
      </c>
      <c r="D5885" s="141" t="s">
        <v>3456</v>
      </c>
      <c r="E5885" s="141" t="s">
        <v>4138</v>
      </c>
      <c r="F5885" s="141" t="s">
        <v>4139</v>
      </c>
      <c r="G5885" s="141" t="s">
        <v>65</v>
      </c>
      <c r="H5885" s="141" t="s">
        <v>3989</v>
      </c>
      <c r="I5885" s="141" t="s">
        <v>3495</v>
      </c>
      <c r="J5885" s="141" t="s">
        <v>136</v>
      </c>
      <c r="K5885" s="141" t="s">
        <v>137</v>
      </c>
      <c r="L5885" s="141" t="s">
        <v>4136</v>
      </c>
      <c r="M5885" s="141" t="s">
        <v>232</v>
      </c>
      <c r="N5885" s="141" t="s">
        <v>296</v>
      </c>
      <c r="O5885" s="141" t="s">
        <v>289</v>
      </c>
      <c r="P5885" s="141" t="s">
        <v>3243</v>
      </c>
      <c r="Q5885" s="141" t="s">
        <v>3242</v>
      </c>
      <c r="R5885" s="141" t="s">
        <v>3468</v>
      </c>
      <c r="S5885" s="148" t="s">
        <v>3283</v>
      </c>
      <c r="T5885" s="147">
        <v>0</v>
      </c>
      <c r="U5885" s="147">
        <v>636565.67000000004</v>
      </c>
      <c r="V5885" s="147">
        <v>200000</v>
      </c>
      <c r="W5885" s="147">
        <v>0</v>
      </c>
    </row>
    <row r="5886" spans="1:23">
      <c r="A5886" s="141" t="s">
        <v>3465</v>
      </c>
      <c r="B5886" s="141" t="s">
        <v>284</v>
      </c>
      <c r="C5886" s="141" t="s">
        <v>3457</v>
      </c>
      <c r="D5886" s="141" t="s">
        <v>3456</v>
      </c>
      <c r="E5886" s="141" t="s">
        <v>4138</v>
      </c>
      <c r="F5886" s="141" t="s">
        <v>4139</v>
      </c>
      <c r="G5886" s="141" t="s">
        <v>65</v>
      </c>
      <c r="H5886" s="141" t="s">
        <v>3989</v>
      </c>
      <c r="I5886" s="141" t="s">
        <v>3495</v>
      </c>
      <c r="J5886" s="141" t="s">
        <v>136</v>
      </c>
      <c r="K5886" s="141" t="s">
        <v>137</v>
      </c>
      <c r="L5886" s="141" t="s">
        <v>4136</v>
      </c>
      <c r="M5886" s="141" t="s">
        <v>232</v>
      </c>
      <c r="N5886" s="141" t="s">
        <v>296</v>
      </c>
      <c r="O5886" s="141" t="s">
        <v>289</v>
      </c>
      <c r="P5886" s="141" t="s">
        <v>3249</v>
      </c>
      <c r="Q5886" s="141" t="s">
        <v>3248</v>
      </c>
      <c r="R5886" s="141" t="s">
        <v>3468</v>
      </c>
      <c r="S5886" s="148" t="s">
        <v>3283</v>
      </c>
      <c r="T5886" s="147">
        <v>0</v>
      </c>
      <c r="U5886" s="147">
        <v>78789.8</v>
      </c>
      <c r="V5886" s="147">
        <v>78789.740000000005</v>
      </c>
      <c r="W5886" s="147">
        <v>78789.740000000005</v>
      </c>
    </row>
    <row r="5887" spans="1:23">
      <c r="A5887" s="141" t="s">
        <v>3465</v>
      </c>
      <c r="B5887" s="141" t="s">
        <v>284</v>
      </c>
      <c r="C5887" s="141" t="s">
        <v>3457</v>
      </c>
      <c r="D5887" s="141" t="s">
        <v>3456</v>
      </c>
      <c r="E5887" s="141" t="s">
        <v>4138</v>
      </c>
      <c r="F5887" s="141" t="s">
        <v>4139</v>
      </c>
      <c r="G5887" s="141" t="s">
        <v>65</v>
      </c>
      <c r="H5887" s="141" t="s">
        <v>3989</v>
      </c>
      <c r="I5887" s="141" t="s">
        <v>3495</v>
      </c>
      <c r="J5887" s="141" t="s">
        <v>136</v>
      </c>
      <c r="K5887" s="141" t="s">
        <v>137</v>
      </c>
      <c r="L5887" s="141" t="s">
        <v>4136</v>
      </c>
      <c r="M5887" s="141" t="s">
        <v>232</v>
      </c>
      <c r="N5887" s="141" t="s">
        <v>297</v>
      </c>
      <c r="O5887" s="141" t="s">
        <v>289</v>
      </c>
      <c r="P5887" s="141" t="s">
        <v>3364</v>
      </c>
      <c r="Q5887" s="141" t="s">
        <v>3363</v>
      </c>
      <c r="R5887" s="141" t="s">
        <v>3468</v>
      </c>
      <c r="S5887" s="148" t="s">
        <v>3283</v>
      </c>
      <c r="T5887" s="147">
        <v>0</v>
      </c>
      <c r="U5887" s="147">
        <v>618240</v>
      </c>
      <c r="V5887" s="147">
        <v>0</v>
      </c>
      <c r="W5887" s="147">
        <v>0</v>
      </c>
    </row>
    <row r="5888" spans="1:23">
      <c r="A5888" s="141" t="s">
        <v>3465</v>
      </c>
      <c r="B5888" s="141" t="s">
        <v>284</v>
      </c>
      <c r="C5888" s="141" t="s">
        <v>3457</v>
      </c>
      <c r="D5888" s="141" t="s">
        <v>3456</v>
      </c>
      <c r="E5888" s="141" t="s">
        <v>4138</v>
      </c>
      <c r="F5888" s="141" t="s">
        <v>4139</v>
      </c>
      <c r="G5888" s="141" t="s">
        <v>65</v>
      </c>
      <c r="H5888" s="141" t="s">
        <v>3989</v>
      </c>
      <c r="I5888" s="141" t="s">
        <v>3495</v>
      </c>
      <c r="J5888" s="141" t="s">
        <v>136</v>
      </c>
      <c r="K5888" s="141" t="s">
        <v>137</v>
      </c>
      <c r="L5888" s="141" t="s">
        <v>4136</v>
      </c>
      <c r="M5888" s="141" t="s">
        <v>232</v>
      </c>
      <c r="N5888" s="141" t="s">
        <v>551</v>
      </c>
      <c r="O5888" s="141" t="s">
        <v>289</v>
      </c>
      <c r="P5888" s="141" t="s">
        <v>1724</v>
      </c>
      <c r="Q5888" s="141" t="s">
        <v>2414</v>
      </c>
      <c r="R5888" s="141" t="s">
        <v>3468</v>
      </c>
      <c r="S5888" s="148" t="s">
        <v>3283</v>
      </c>
      <c r="T5888" s="147">
        <v>0</v>
      </c>
      <c r="U5888" s="147">
        <v>343930</v>
      </c>
      <c r="V5888" s="147">
        <v>0</v>
      </c>
      <c r="W5888" s="147">
        <v>0</v>
      </c>
    </row>
    <row r="5889" spans="1:23">
      <c r="A5889" s="141" t="s">
        <v>3465</v>
      </c>
      <c r="B5889" s="141" t="s">
        <v>284</v>
      </c>
      <c r="C5889" s="141" t="s">
        <v>3457</v>
      </c>
      <c r="D5889" s="141" t="s">
        <v>3456</v>
      </c>
      <c r="E5889" s="141" t="s">
        <v>4138</v>
      </c>
      <c r="F5889" s="141" t="s">
        <v>4139</v>
      </c>
      <c r="G5889" s="141" t="s">
        <v>65</v>
      </c>
      <c r="H5889" s="141" t="s">
        <v>3989</v>
      </c>
      <c r="I5889" s="141" t="s">
        <v>3495</v>
      </c>
      <c r="J5889" s="141" t="s">
        <v>146</v>
      </c>
      <c r="K5889" s="141" t="s">
        <v>148</v>
      </c>
      <c r="L5889" s="141" t="s">
        <v>4136</v>
      </c>
      <c r="M5889" s="141" t="s">
        <v>232</v>
      </c>
      <c r="N5889" s="141" t="s">
        <v>292</v>
      </c>
      <c r="O5889" s="141" t="s">
        <v>289</v>
      </c>
      <c r="P5889" s="141" t="s">
        <v>3165</v>
      </c>
      <c r="Q5889" s="141" t="s">
        <v>3164</v>
      </c>
      <c r="R5889" s="141" t="s">
        <v>3468</v>
      </c>
      <c r="S5889" s="148" t="s">
        <v>3283</v>
      </c>
      <c r="T5889" s="147">
        <v>0</v>
      </c>
      <c r="U5889" s="147">
        <v>66482.789999999994</v>
      </c>
      <c r="V5889" s="147">
        <v>0</v>
      </c>
      <c r="W5889" s="147">
        <v>0</v>
      </c>
    </row>
    <row r="5890" spans="1:23">
      <c r="A5890" s="141" t="s">
        <v>3465</v>
      </c>
      <c r="B5890" s="141" t="s">
        <v>284</v>
      </c>
      <c r="C5890" s="141" t="s">
        <v>3457</v>
      </c>
      <c r="D5890" s="141" t="s">
        <v>3456</v>
      </c>
      <c r="E5890" s="141" t="s">
        <v>4138</v>
      </c>
      <c r="F5890" s="141" t="s">
        <v>4139</v>
      </c>
      <c r="G5890" s="141" t="s">
        <v>65</v>
      </c>
      <c r="H5890" s="141" t="s">
        <v>3989</v>
      </c>
      <c r="I5890" s="141" t="s">
        <v>3495</v>
      </c>
      <c r="J5890" s="141" t="s">
        <v>146</v>
      </c>
      <c r="K5890" s="141" t="s">
        <v>148</v>
      </c>
      <c r="L5890" s="141" t="s">
        <v>4136</v>
      </c>
      <c r="M5890" s="141" t="s">
        <v>232</v>
      </c>
      <c r="N5890" s="141" t="s">
        <v>292</v>
      </c>
      <c r="O5890" s="141" t="s">
        <v>289</v>
      </c>
      <c r="P5890" s="141" t="s">
        <v>3167</v>
      </c>
      <c r="Q5890" s="141" t="s">
        <v>3166</v>
      </c>
      <c r="R5890" s="141" t="s">
        <v>3468</v>
      </c>
      <c r="S5890" s="148" t="s">
        <v>3283</v>
      </c>
      <c r="T5890" s="147">
        <v>0</v>
      </c>
      <c r="U5890" s="147">
        <v>449737.46</v>
      </c>
      <c r="V5890" s="147">
        <v>0</v>
      </c>
      <c r="W5890" s="147">
        <v>0</v>
      </c>
    </row>
    <row r="5891" spans="1:23">
      <c r="A5891" s="141" t="s">
        <v>3465</v>
      </c>
      <c r="B5891" s="141" t="s">
        <v>284</v>
      </c>
      <c r="C5891" s="141" t="s">
        <v>3457</v>
      </c>
      <c r="D5891" s="141" t="s">
        <v>3456</v>
      </c>
      <c r="E5891" s="141" t="s">
        <v>4138</v>
      </c>
      <c r="F5891" s="141" t="s">
        <v>4139</v>
      </c>
      <c r="G5891" s="141" t="s">
        <v>65</v>
      </c>
      <c r="H5891" s="141" t="s">
        <v>3989</v>
      </c>
      <c r="I5891" s="141" t="s">
        <v>3495</v>
      </c>
      <c r="J5891" s="141" t="s">
        <v>146</v>
      </c>
      <c r="K5891" s="141" t="s">
        <v>148</v>
      </c>
      <c r="L5891" s="141" t="s">
        <v>4136</v>
      </c>
      <c r="M5891" s="141" t="s">
        <v>232</v>
      </c>
      <c r="N5891" s="141" t="s">
        <v>294</v>
      </c>
      <c r="O5891" s="141" t="s">
        <v>289</v>
      </c>
      <c r="P5891" s="141" t="s">
        <v>3181</v>
      </c>
      <c r="Q5891" s="141" t="s">
        <v>3180</v>
      </c>
      <c r="R5891" s="141" t="s">
        <v>3468</v>
      </c>
      <c r="S5891" s="148" t="s">
        <v>3283</v>
      </c>
      <c r="T5891" s="147">
        <v>0</v>
      </c>
      <c r="U5891" s="147">
        <v>22467.55</v>
      </c>
      <c r="V5891" s="147">
        <v>0</v>
      </c>
      <c r="W5891" s="147">
        <v>0</v>
      </c>
    </row>
    <row r="5892" spans="1:23">
      <c r="A5892" s="141" t="s">
        <v>3465</v>
      </c>
      <c r="B5892" s="141" t="s">
        <v>284</v>
      </c>
      <c r="C5892" s="141" t="s">
        <v>3457</v>
      </c>
      <c r="D5892" s="141" t="s">
        <v>3456</v>
      </c>
      <c r="E5892" s="141" t="s">
        <v>4138</v>
      </c>
      <c r="F5892" s="141" t="s">
        <v>4139</v>
      </c>
      <c r="G5892" s="141" t="s">
        <v>65</v>
      </c>
      <c r="H5892" s="141" t="s">
        <v>3989</v>
      </c>
      <c r="I5892" s="141" t="s">
        <v>3495</v>
      </c>
      <c r="J5892" s="141" t="s">
        <v>146</v>
      </c>
      <c r="K5892" s="141" t="s">
        <v>148</v>
      </c>
      <c r="L5892" s="141" t="s">
        <v>4136</v>
      </c>
      <c r="M5892" s="141" t="s">
        <v>232</v>
      </c>
      <c r="N5892" s="141" t="s">
        <v>296</v>
      </c>
      <c r="O5892" s="141" t="s">
        <v>289</v>
      </c>
      <c r="P5892" s="141" t="s">
        <v>3223</v>
      </c>
      <c r="Q5892" s="141" t="s">
        <v>3222</v>
      </c>
      <c r="R5892" s="141" t="s">
        <v>3468</v>
      </c>
      <c r="S5892" s="148" t="s">
        <v>3283</v>
      </c>
      <c r="T5892" s="147">
        <v>0</v>
      </c>
      <c r="U5892" s="147">
        <v>2229876.9</v>
      </c>
      <c r="V5892" s="147">
        <v>0</v>
      </c>
      <c r="W5892" s="147">
        <v>0</v>
      </c>
    </row>
    <row r="5893" spans="1:23">
      <c r="A5893" s="141" t="s">
        <v>3465</v>
      </c>
      <c r="B5893" s="141" t="s">
        <v>284</v>
      </c>
      <c r="C5893" s="141" t="s">
        <v>3457</v>
      </c>
      <c r="D5893" s="141" t="s">
        <v>3456</v>
      </c>
      <c r="E5893" s="141" t="s">
        <v>4138</v>
      </c>
      <c r="F5893" s="141" t="s">
        <v>4139</v>
      </c>
      <c r="G5893" s="141" t="s">
        <v>65</v>
      </c>
      <c r="H5893" s="141" t="s">
        <v>3989</v>
      </c>
      <c r="I5893" s="141" t="s">
        <v>3495</v>
      </c>
      <c r="J5893" s="141" t="s">
        <v>146</v>
      </c>
      <c r="K5893" s="141" t="s">
        <v>148</v>
      </c>
      <c r="L5893" s="141" t="s">
        <v>4136</v>
      </c>
      <c r="M5893" s="141" t="s">
        <v>232</v>
      </c>
      <c r="N5893" s="141" t="s">
        <v>296</v>
      </c>
      <c r="O5893" s="141" t="s">
        <v>289</v>
      </c>
      <c r="P5893" s="141" t="s">
        <v>3225</v>
      </c>
      <c r="Q5893" s="141" t="s">
        <v>3224</v>
      </c>
      <c r="R5893" s="141" t="s">
        <v>3468</v>
      </c>
      <c r="S5893" s="148" t="s">
        <v>3283</v>
      </c>
      <c r="T5893" s="147">
        <v>0</v>
      </c>
      <c r="U5893" s="147">
        <v>466793.16</v>
      </c>
      <c r="V5893" s="147">
        <v>0</v>
      </c>
      <c r="W5893" s="147">
        <v>0</v>
      </c>
    </row>
    <row r="5894" spans="1:23">
      <c r="A5894" s="141" t="s">
        <v>3465</v>
      </c>
      <c r="B5894" s="141" t="s">
        <v>284</v>
      </c>
      <c r="C5894" s="141" t="s">
        <v>3457</v>
      </c>
      <c r="D5894" s="141" t="s">
        <v>3456</v>
      </c>
      <c r="E5894" s="141" t="s">
        <v>4138</v>
      </c>
      <c r="F5894" s="141" t="s">
        <v>4139</v>
      </c>
      <c r="G5894" s="141" t="s">
        <v>65</v>
      </c>
      <c r="H5894" s="141" t="s">
        <v>3989</v>
      </c>
      <c r="I5894" s="141" t="s">
        <v>3495</v>
      </c>
      <c r="J5894" s="141" t="s">
        <v>146</v>
      </c>
      <c r="K5894" s="141" t="s">
        <v>148</v>
      </c>
      <c r="L5894" s="141" t="s">
        <v>4136</v>
      </c>
      <c r="M5894" s="141" t="s">
        <v>232</v>
      </c>
      <c r="N5894" s="141" t="s">
        <v>473</v>
      </c>
      <c r="O5894" s="141" t="s">
        <v>289</v>
      </c>
      <c r="P5894" s="141" t="s">
        <v>3185</v>
      </c>
      <c r="Q5894" s="141" t="s">
        <v>3184</v>
      </c>
      <c r="R5894" s="141" t="s">
        <v>3468</v>
      </c>
      <c r="S5894" s="148" t="s">
        <v>3283</v>
      </c>
      <c r="T5894" s="147">
        <v>0</v>
      </c>
      <c r="U5894" s="147">
        <v>11979.36</v>
      </c>
      <c r="V5894" s="147">
        <v>0</v>
      </c>
      <c r="W5894" s="147">
        <v>0</v>
      </c>
    </row>
    <row r="5895" spans="1:23">
      <c r="A5895" s="141" t="s">
        <v>3465</v>
      </c>
      <c r="B5895" s="141" t="s">
        <v>284</v>
      </c>
      <c r="C5895" s="141" t="s">
        <v>3457</v>
      </c>
      <c r="D5895" s="141" t="s">
        <v>3456</v>
      </c>
      <c r="E5895" s="141" t="s">
        <v>4138</v>
      </c>
      <c r="F5895" s="141" t="s">
        <v>4139</v>
      </c>
      <c r="G5895" s="141" t="s">
        <v>65</v>
      </c>
      <c r="H5895" s="141" t="s">
        <v>3989</v>
      </c>
      <c r="I5895" s="141" t="s">
        <v>3495</v>
      </c>
      <c r="J5895" s="141" t="s">
        <v>146</v>
      </c>
      <c r="K5895" s="141" t="s">
        <v>148</v>
      </c>
      <c r="L5895" s="141" t="s">
        <v>4136</v>
      </c>
      <c r="M5895" s="141" t="s">
        <v>232</v>
      </c>
      <c r="N5895" s="141" t="s">
        <v>473</v>
      </c>
      <c r="O5895" s="141" t="s">
        <v>289</v>
      </c>
      <c r="P5895" s="141" t="s">
        <v>3189</v>
      </c>
      <c r="Q5895" s="141" t="s">
        <v>3188</v>
      </c>
      <c r="R5895" s="141" t="s">
        <v>3468</v>
      </c>
      <c r="S5895" s="148" t="s">
        <v>3283</v>
      </c>
      <c r="T5895" s="147">
        <v>0</v>
      </c>
      <c r="U5895" s="147">
        <v>121299.49</v>
      </c>
      <c r="V5895" s="147">
        <v>0</v>
      </c>
      <c r="W5895" s="147">
        <v>0</v>
      </c>
    </row>
    <row r="5896" spans="1:23">
      <c r="A5896" s="141" t="s">
        <v>3465</v>
      </c>
      <c r="B5896" s="141" t="s">
        <v>284</v>
      </c>
      <c r="C5896" s="141" t="s">
        <v>3457</v>
      </c>
      <c r="D5896" s="141" t="s">
        <v>3456</v>
      </c>
      <c r="E5896" s="141" t="s">
        <v>4138</v>
      </c>
      <c r="F5896" s="141" t="s">
        <v>4139</v>
      </c>
      <c r="G5896" s="141" t="s">
        <v>65</v>
      </c>
      <c r="H5896" s="141" t="s">
        <v>3989</v>
      </c>
      <c r="I5896" s="141" t="s">
        <v>3495</v>
      </c>
      <c r="J5896" s="141" t="s">
        <v>146</v>
      </c>
      <c r="K5896" s="141" t="s">
        <v>148</v>
      </c>
      <c r="L5896" s="141" t="s">
        <v>4136</v>
      </c>
      <c r="M5896" s="141" t="s">
        <v>232</v>
      </c>
      <c r="N5896" s="141" t="s">
        <v>551</v>
      </c>
      <c r="O5896" s="141" t="s">
        <v>289</v>
      </c>
      <c r="P5896" s="141" t="s">
        <v>1723</v>
      </c>
      <c r="Q5896" s="141" t="s">
        <v>2413</v>
      </c>
      <c r="R5896" s="141" t="s">
        <v>3468</v>
      </c>
      <c r="S5896" s="148" t="s">
        <v>3283</v>
      </c>
      <c r="T5896" s="147">
        <v>0</v>
      </c>
      <c r="U5896" s="147">
        <v>729628.98</v>
      </c>
      <c r="V5896" s="147">
        <v>0</v>
      </c>
      <c r="W5896" s="147">
        <v>0</v>
      </c>
    </row>
    <row r="5897" spans="1:23">
      <c r="A5897" s="141" t="s">
        <v>3465</v>
      </c>
      <c r="B5897" s="141" t="s">
        <v>284</v>
      </c>
      <c r="C5897" s="141" t="s">
        <v>3457</v>
      </c>
      <c r="D5897" s="141" t="s">
        <v>3456</v>
      </c>
      <c r="E5897" s="141" t="s">
        <v>4138</v>
      </c>
      <c r="F5897" s="141" t="s">
        <v>4139</v>
      </c>
      <c r="G5897" s="141" t="s">
        <v>65</v>
      </c>
      <c r="H5897" s="141" t="s">
        <v>3989</v>
      </c>
      <c r="I5897" s="141" t="s">
        <v>3495</v>
      </c>
      <c r="J5897" s="141" t="s">
        <v>146</v>
      </c>
      <c r="K5897" s="141" t="s">
        <v>148</v>
      </c>
      <c r="L5897" s="141" t="s">
        <v>4136</v>
      </c>
      <c r="M5897" s="141" t="s">
        <v>232</v>
      </c>
      <c r="N5897" s="141" t="s">
        <v>551</v>
      </c>
      <c r="O5897" s="141" t="s">
        <v>289</v>
      </c>
      <c r="P5897" s="141" t="s">
        <v>3229</v>
      </c>
      <c r="Q5897" s="141" t="s">
        <v>3228</v>
      </c>
      <c r="R5897" s="141" t="s">
        <v>3468</v>
      </c>
      <c r="S5897" s="148" t="s">
        <v>3283</v>
      </c>
      <c r="T5897" s="147">
        <v>0</v>
      </c>
      <c r="U5897" s="147">
        <v>187772</v>
      </c>
      <c r="V5897" s="147">
        <v>0</v>
      </c>
      <c r="W5897" s="147">
        <v>0</v>
      </c>
    </row>
    <row r="5898" spans="1:23">
      <c r="A5898" s="141" t="s">
        <v>3465</v>
      </c>
      <c r="B5898" s="141" t="s">
        <v>284</v>
      </c>
      <c r="C5898" s="141" t="s">
        <v>3457</v>
      </c>
      <c r="D5898" s="141" t="s">
        <v>3456</v>
      </c>
      <c r="E5898" s="141" t="s">
        <v>4138</v>
      </c>
      <c r="F5898" s="141" t="s">
        <v>4139</v>
      </c>
      <c r="G5898" s="141" t="s">
        <v>65</v>
      </c>
      <c r="H5898" s="141" t="s">
        <v>3989</v>
      </c>
      <c r="I5898" s="141" t="s">
        <v>3495</v>
      </c>
      <c r="J5898" s="141" t="s">
        <v>146</v>
      </c>
      <c r="K5898" s="141" t="s">
        <v>148</v>
      </c>
      <c r="L5898" s="141" t="s">
        <v>4136</v>
      </c>
      <c r="M5898" s="141" t="s">
        <v>232</v>
      </c>
      <c r="N5898" s="141" t="s">
        <v>298</v>
      </c>
      <c r="O5898" s="141" t="s">
        <v>289</v>
      </c>
      <c r="P5898" s="141" t="s">
        <v>3195</v>
      </c>
      <c r="Q5898" s="141" t="s">
        <v>3194</v>
      </c>
      <c r="R5898" s="141" t="s">
        <v>3468</v>
      </c>
      <c r="S5898" s="148" t="s">
        <v>3283</v>
      </c>
      <c r="T5898" s="147">
        <v>0</v>
      </c>
      <c r="U5898" s="147">
        <v>225090.29</v>
      </c>
      <c r="V5898" s="147">
        <v>0</v>
      </c>
      <c r="W5898" s="147">
        <v>0</v>
      </c>
    </row>
    <row r="5899" spans="1:23">
      <c r="A5899" s="141" t="s">
        <v>3465</v>
      </c>
      <c r="B5899" s="141" t="s">
        <v>284</v>
      </c>
      <c r="C5899" s="141" t="s">
        <v>3457</v>
      </c>
      <c r="D5899" s="141" t="s">
        <v>3456</v>
      </c>
      <c r="E5899" s="141" t="s">
        <v>4138</v>
      </c>
      <c r="F5899" s="141" t="s">
        <v>4139</v>
      </c>
      <c r="G5899" s="141" t="s">
        <v>65</v>
      </c>
      <c r="H5899" s="141" t="s">
        <v>3989</v>
      </c>
      <c r="I5899" s="141" t="s">
        <v>3495</v>
      </c>
      <c r="J5899" s="141" t="s">
        <v>146</v>
      </c>
      <c r="K5899" s="141" t="s">
        <v>148</v>
      </c>
      <c r="L5899" s="141" t="s">
        <v>4136</v>
      </c>
      <c r="M5899" s="141" t="s">
        <v>232</v>
      </c>
      <c r="N5899" s="141" t="s">
        <v>607</v>
      </c>
      <c r="O5899" s="141" t="s">
        <v>289</v>
      </c>
      <c r="P5899" s="141" t="s">
        <v>3201</v>
      </c>
      <c r="Q5899" s="141" t="s">
        <v>3200</v>
      </c>
      <c r="R5899" s="141" t="s">
        <v>3468</v>
      </c>
      <c r="S5899" s="148" t="s">
        <v>3283</v>
      </c>
      <c r="T5899" s="147">
        <v>0</v>
      </c>
      <c r="U5899" s="147">
        <v>1.39</v>
      </c>
      <c r="V5899" s="147">
        <v>0</v>
      </c>
      <c r="W5899" s="147">
        <v>0</v>
      </c>
    </row>
    <row r="5900" spans="1:23">
      <c r="A5900" s="141" t="s">
        <v>3465</v>
      </c>
      <c r="B5900" s="141" t="s">
        <v>284</v>
      </c>
      <c r="C5900" s="141" t="s">
        <v>3457</v>
      </c>
      <c r="D5900" s="141" t="s">
        <v>3456</v>
      </c>
      <c r="E5900" s="141" t="s">
        <v>4138</v>
      </c>
      <c r="F5900" s="141" t="s">
        <v>4139</v>
      </c>
      <c r="G5900" s="141" t="s">
        <v>65</v>
      </c>
      <c r="H5900" s="141" t="s">
        <v>3989</v>
      </c>
      <c r="I5900" s="141" t="s">
        <v>3495</v>
      </c>
      <c r="J5900" s="141" t="s">
        <v>146</v>
      </c>
      <c r="K5900" s="141" t="s">
        <v>148</v>
      </c>
      <c r="L5900" s="141" t="s">
        <v>4136</v>
      </c>
      <c r="M5900" s="141" t="s">
        <v>232</v>
      </c>
      <c r="N5900" s="141" t="s">
        <v>302</v>
      </c>
      <c r="O5900" s="141" t="s">
        <v>289</v>
      </c>
      <c r="P5900" s="141" t="s">
        <v>3239</v>
      </c>
      <c r="Q5900" s="141" t="s">
        <v>3238</v>
      </c>
      <c r="R5900" s="141" t="s">
        <v>3468</v>
      </c>
      <c r="S5900" s="148" t="s">
        <v>3283</v>
      </c>
      <c r="T5900" s="147">
        <v>0</v>
      </c>
      <c r="U5900" s="147">
        <v>1059098.8500000001</v>
      </c>
      <c r="V5900" s="147">
        <v>1000000</v>
      </c>
      <c r="W5900" s="147">
        <v>0</v>
      </c>
    </row>
    <row r="5901" spans="1:23">
      <c r="A5901" s="141" t="s">
        <v>3465</v>
      </c>
      <c r="B5901" s="141" t="s">
        <v>284</v>
      </c>
      <c r="C5901" s="141" t="s">
        <v>3457</v>
      </c>
      <c r="D5901" s="141" t="s">
        <v>3456</v>
      </c>
      <c r="E5901" s="141" t="s">
        <v>4138</v>
      </c>
      <c r="F5901" s="141" t="s">
        <v>4139</v>
      </c>
      <c r="G5901" s="141" t="s">
        <v>65</v>
      </c>
      <c r="H5901" s="141" t="s">
        <v>3989</v>
      </c>
      <c r="I5901" s="141" t="s">
        <v>3498</v>
      </c>
      <c r="J5901" s="141" t="s">
        <v>150</v>
      </c>
      <c r="K5901" s="141" t="s">
        <v>3254</v>
      </c>
      <c r="L5901" s="141" t="s">
        <v>4136</v>
      </c>
      <c r="M5901" s="141" t="s">
        <v>232</v>
      </c>
      <c r="N5901" s="141" t="s">
        <v>607</v>
      </c>
      <c r="O5901" s="141" t="s">
        <v>289</v>
      </c>
      <c r="P5901" s="141" t="s">
        <v>3247</v>
      </c>
      <c r="Q5901" s="141" t="s">
        <v>3246</v>
      </c>
      <c r="R5901" s="141" t="s">
        <v>3468</v>
      </c>
      <c r="S5901" s="148" t="s">
        <v>3283</v>
      </c>
      <c r="T5901" s="147">
        <v>0</v>
      </c>
      <c r="U5901" s="147">
        <v>221855.55</v>
      </c>
      <c r="V5901" s="147">
        <v>0</v>
      </c>
      <c r="W5901" s="147">
        <v>0</v>
      </c>
    </row>
    <row r="5902" spans="1:23">
      <c r="A5902" s="141" t="s">
        <v>3465</v>
      </c>
      <c r="B5902" s="141" t="s">
        <v>284</v>
      </c>
      <c r="C5902" s="141" t="s">
        <v>3457</v>
      </c>
      <c r="D5902" s="141" t="s">
        <v>3456</v>
      </c>
      <c r="E5902" s="141" t="s">
        <v>4138</v>
      </c>
      <c r="F5902" s="141" t="s">
        <v>4139</v>
      </c>
      <c r="G5902" s="141" t="s">
        <v>65</v>
      </c>
      <c r="H5902" s="141" t="s">
        <v>3989</v>
      </c>
      <c r="I5902" s="141" t="s">
        <v>3514</v>
      </c>
      <c r="J5902" s="141" t="s">
        <v>174</v>
      </c>
      <c r="K5902" s="141" t="s">
        <v>176</v>
      </c>
      <c r="L5902" s="141" t="s">
        <v>4136</v>
      </c>
      <c r="M5902" s="141" t="s">
        <v>232</v>
      </c>
      <c r="N5902" s="141" t="s">
        <v>519</v>
      </c>
      <c r="O5902" s="141" t="s">
        <v>289</v>
      </c>
      <c r="P5902" s="141" t="s">
        <v>1702</v>
      </c>
      <c r="Q5902" s="141" t="s">
        <v>1701</v>
      </c>
      <c r="R5902" s="141" t="s">
        <v>3468</v>
      </c>
      <c r="S5902" s="148" t="s">
        <v>3283</v>
      </c>
      <c r="T5902" s="147">
        <v>0</v>
      </c>
      <c r="U5902" s="147">
        <v>81500</v>
      </c>
      <c r="V5902" s="147">
        <v>0</v>
      </c>
      <c r="W5902" s="147">
        <v>0</v>
      </c>
    </row>
    <row r="5903" spans="1:23">
      <c r="A5903" s="141" t="s">
        <v>3465</v>
      </c>
      <c r="B5903" s="141" t="s">
        <v>284</v>
      </c>
      <c r="C5903" s="141" t="s">
        <v>3457</v>
      </c>
      <c r="D5903" s="141" t="s">
        <v>3456</v>
      </c>
      <c r="E5903" s="141" t="s">
        <v>4138</v>
      </c>
      <c r="F5903" s="141" t="s">
        <v>4139</v>
      </c>
      <c r="G5903" s="141" t="s">
        <v>65</v>
      </c>
      <c r="H5903" s="141" t="s">
        <v>3989</v>
      </c>
      <c r="I5903" s="141" t="s">
        <v>3514</v>
      </c>
      <c r="J5903" s="141" t="s">
        <v>184</v>
      </c>
      <c r="K5903" s="141" t="s">
        <v>186</v>
      </c>
      <c r="L5903" s="141" t="s">
        <v>4136</v>
      </c>
      <c r="M5903" s="141" t="s">
        <v>232</v>
      </c>
      <c r="N5903" s="141" t="s">
        <v>298</v>
      </c>
      <c r="O5903" s="141" t="s">
        <v>289</v>
      </c>
      <c r="P5903" s="141" t="s">
        <v>3253</v>
      </c>
      <c r="Q5903" s="141" t="s">
        <v>3252</v>
      </c>
      <c r="R5903" s="141" t="s">
        <v>3468</v>
      </c>
      <c r="S5903" s="148" t="s">
        <v>3283</v>
      </c>
      <c r="T5903" s="147">
        <v>0</v>
      </c>
      <c r="U5903" s="147">
        <v>149986.38</v>
      </c>
      <c r="V5903" s="147">
        <v>0</v>
      </c>
      <c r="W5903" s="147">
        <v>0</v>
      </c>
    </row>
    <row r="5904" spans="1:23">
      <c r="A5904" s="141" t="s">
        <v>3465</v>
      </c>
      <c r="B5904" s="141" t="s">
        <v>284</v>
      </c>
      <c r="C5904" s="141" t="s">
        <v>3457</v>
      </c>
      <c r="D5904" s="141" t="s">
        <v>3456</v>
      </c>
      <c r="E5904" s="141" t="s">
        <v>4138</v>
      </c>
      <c r="F5904" s="141" t="s">
        <v>4139</v>
      </c>
      <c r="G5904" s="141" t="s">
        <v>65</v>
      </c>
      <c r="H5904" s="141" t="s">
        <v>3989</v>
      </c>
      <c r="I5904" s="141" t="s">
        <v>3514</v>
      </c>
      <c r="J5904" s="141" t="s">
        <v>184</v>
      </c>
      <c r="K5904" s="141" t="s">
        <v>186</v>
      </c>
      <c r="L5904" s="141" t="s">
        <v>4136</v>
      </c>
      <c r="M5904" s="141" t="s">
        <v>232</v>
      </c>
      <c r="N5904" s="141" t="s">
        <v>607</v>
      </c>
      <c r="O5904" s="141" t="s">
        <v>289</v>
      </c>
      <c r="P5904" s="141" t="s">
        <v>1736</v>
      </c>
      <c r="Q5904" s="141" t="s">
        <v>1735</v>
      </c>
      <c r="R5904" s="141" t="s">
        <v>3468</v>
      </c>
      <c r="S5904" s="148" t="s">
        <v>3283</v>
      </c>
      <c r="T5904" s="147">
        <v>0</v>
      </c>
      <c r="U5904" s="147">
        <v>2160172.7599999998</v>
      </c>
      <c r="V5904" s="147">
        <v>0</v>
      </c>
      <c r="W5904" s="147">
        <v>0</v>
      </c>
    </row>
    <row r="5905" spans="1:23">
      <c r="A5905" s="141" t="s">
        <v>3465</v>
      </c>
      <c r="B5905" s="141" t="s">
        <v>284</v>
      </c>
      <c r="C5905" s="141" t="s">
        <v>3457</v>
      </c>
      <c r="D5905" s="141" t="s">
        <v>3456</v>
      </c>
      <c r="E5905" s="141" t="s">
        <v>4138</v>
      </c>
      <c r="F5905" s="141" t="s">
        <v>4139</v>
      </c>
      <c r="G5905" s="141" t="s">
        <v>65</v>
      </c>
      <c r="H5905" s="141" t="s">
        <v>3989</v>
      </c>
      <c r="I5905" s="141" t="s">
        <v>3514</v>
      </c>
      <c r="J5905" s="141" t="s">
        <v>184</v>
      </c>
      <c r="K5905" s="141" t="s">
        <v>186</v>
      </c>
      <c r="L5905" s="141" t="s">
        <v>4136</v>
      </c>
      <c r="M5905" s="141" t="s">
        <v>232</v>
      </c>
      <c r="N5905" s="141" t="s">
        <v>302</v>
      </c>
      <c r="O5905" s="141" t="s">
        <v>289</v>
      </c>
      <c r="P5905" s="141" t="s">
        <v>1775</v>
      </c>
      <c r="Q5905" s="141" t="s">
        <v>2690</v>
      </c>
      <c r="R5905" s="141" t="s">
        <v>3468</v>
      </c>
      <c r="S5905" s="148" t="s">
        <v>3283</v>
      </c>
      <c r="T5905" s="147">
        <v>0</v>
      </c>
      <c r="U5905" s="147">
        <v>3000000</v>
      </c>
      <c r="V5905" s="147">
        <v>0</v>
      </c>
      <c r="W5905" s="147">
        <v>0</v>
      </c>
    </row>
    <row r="5906" spans="1:23">
      <c r="A5906" s="141" t="s">
        <v>3465</v>
      </c>
      <c r="B5906" s="141" t="s">
        <v>284</v>
      </c>
      <c r="C5906" s="141" t="s">
        <v>3457</v>
      </c>
      <c r="D5906" s="141" t="s">
        <v>3456</v>
      </c>
      <c r="E5906" s="141" t="s">
        <v>4138</v>
      </c>
      <c r="F5906" s="141" t="s">
        <v>4139</v>
      </c>
      <c r="G5906" s="141" t="s">
        <v>66</v>
      </c>
      <c r="H5906" s="141" t="s">
        <v>4069</v>
      </c>
      <c r="I5906" s="141" t="s">
        <v>3492</v>
      </c>
      <c r="J5906" s="141" t="s">
        <v>109</v>
      </c>
      <c r="K5906" s="141" t="s">
        <v>113</v>
      </c>
      <c r="L5906" s="141" t="s">
        <v>4136</v>
      </c>
      <c r="M5906" s="141" t="s">
        <v>232</v>
      </c>
      <c r="N5906" s="141" t="s">
        <v>303</v>
      </c>
      <c r="O5906" s="141" t="s">
        <v>291</v>
      </c>
      <c r="P5906" s="141" t="s">
        <v>1285</v>
      </c>
      <c r="Q5906" s="141" t="s">
        <v>288</v>
      </c>
      <c r="R5906" s="141" t="s">
        <v>3468</v>
      </c>
      <c r="S5906" s="148" t="s">
        <v>3283</v>
      </c>
      <c r="T5906" s="147">
        <v>3366195</v>
      </c>
      <c r="U5906" s="147">
        <v>3366195</v>
      </c>
      <c r="V5906" s="147">
        <v>0</v>
      </c>
      <c r="W5906" s="147">
        <v>0</v>
      </c>
    </row>
    <row r="5907" spans="1:23">
      <c r="A5907" s="141" t="s">
        <v>3465</v>
      </c>
      <c r="B5907" s="141" t="s">
        <v>284</v>
      </c>
      <c r="C5907" s="141" t="s">
        <v>3457</v>
      </c>
      <c r="D5907" s="141" t="s">
        <v>3456</v>
      </c>
      <c r="E5907" s="141" t="s">
        <v>4138</v>
      </c>
      <c r="F5907" s="141" t="s">
        <v>4139</v>
      </c>
      <c r="G5907" s="141" t="s">
        <v>70</v>
      </c>
      <c r="H5907" s="141" t="s">
        <v>3499</v>
      </c>
      <c r="I5907" s="141" t="s">
        <v>3498</v>
      </c>
      <c r="J5907" s="141" t="s">
        <v>154</v>
      </c>
      <c r="K5907" s="141" t="s">
        <v>165</v>
      </c>
      <c r="L5907" s="141" t="s">
        <v>4136</v>
      </c>
      <c r="M5907" s="141" t="s">
        <v>227</v>
      </c>
      <c r="N5907" s="141" t="s">
        <v>293</v>
      </c>
      <c r="O5907" s="141" t="s">
        <v>287</v>
      </c>
      <c r="P5907" s="141" t="s">
        <v>870</v>
      </c>
      <c r="Q5907" s="141" t="s">
        <v>381</v>
      </c>
      <c r="R5907" s="141" t="s">
        <v>3468</v>
      </c>
      <c r="S5907" s="148" t="s">
        <v>3283</v>
      </c>
      <c r="T5907" s="147">
        <v>500000</v>
      </c>
      <c r="U5907" s="147">
        <v>500000</v>
      </c>
      <c r="V5907" s="147">
        <v>0</v>
      </c>
      <c r="W5907" s="147">
        <v>0</v>
      </c>
    </row>
    <row r="5908" spans="1:23">
      <c r="A5908" s="141" t="s">
        <v>3465</v>
      </c>
      <c r="B5908" s="141" t="s">
        <v>284</v>
      </c>
      <c r="C5908" s="141" t="s">
        <v>3457</v>
      </c>
      <c r="D5908" s="141" t="s">
        <v>3456</v>
      </c>
      <c r="E5908" s="141" t="s">
        <v>4138</v>
      </c>
      <c r="F5908" s="141" t="s">
        <v>4139</v>
      </c>
      <c r="G5908" s="141" t="s">
        <v>70</v>
      </c>
      <c r="H5908" s="141" t="s">
        <v>3499</v>
      </c>
      <c r="I5908" s="141" t="s">
        <v>3498</v>
      </c>
      <c r="J5908" s="141" t="s">
        <v>154</v>
      </c>
      <c r="K5908" s="141" t="s">
        <v>165</v>
      </c>
      <c r="L5908" s="141" t="s">
        <v>4136</v>
      </c>
      <c r="M5908" s="141" t="s">
        <v>227</v>
      </c>
      <c r="N5908" s="141" t="s">
        <v>293</v>
      </c>
      <c r="O5908" s="141" t="s">
        <v>291</v>
      </c>
      <c r="P5908" s="141" t="s">
        <v>870</v>
      </c>
      <c r="Q5908" s="141" t="s">
        <v>381</v>
      </c>
      <c r="R5908" s="141" t="s">
        <v>3468</v>
      </c>
      <c r="S5908" s="148" t="s">
        <v>3283</v>
      </c>
      <c r="T5908" s="147">
        <v>2069</v>
      </c>
      <c r="U5908" s="147">
        <v>2069</v>
      </c>
      <c r="V5908" s="147">
        <v>0</v>
      </c>
      <c r="W5908" s="147">
        <v>0</v>
      </c>
    </row>
    <row r="5909" spans="1:23">
      <c r="A5909" s="141" t="s">
        <v>3465</v>
      </c>
      <c r="B5909" s="141" t="s">
        <v>284</v>
      </c>
      <c r="C5909" s="141" t="s">
        <v>3457</v>
      </c>
      <c r="D5909" s="141" t="s">
        <v>3456</v>
      </c>
      <c r="E5909" s="141" t="s">
        <v>4138</v>
      </c>
      <c r="F5909" s="141" t="s">
        <v>4139</v>
      </c>
      <c r="G5909" s="141" t="s">
        <v>70</v>
      </c>
      <c r="H5909" s="141" t="s">
        <v>3499</v>
      </c>
      <c r="I5909" s="141" t="s">
        <v>3498</v>
      </c>
      <c r="J5909" s="141" t="s">
        <v>154</v>
      </c>
      <c r="K5909" s="141" t="s">
        <v>165</v>
      </c>
      <c r="L5909" s="141" t="s">
        <v>4136</v>
      </c>
      <c r="M5909" s="141" t="s">
        <v>227</v>
      </c>
      <c r="N5909" s="141" t="s">
        <v>717</v>
      </c>
      <c r="O5909" s="141" t="s">
        <v>287</v>
      </c>
      <c r="P5909" s="141" t="s">
        <v>1218</v>
      </c>
      <c r="Q5909" s="141" t="s">
        <v>718</v>
      </c>
      <c r="R5909" s="141" t="s">
        <v>3468</v>
      </c>
      <c r="S5909" s="148" t="s">
        <v>3283</v>
      </c>
      <c r="T5909" s="147">
        <v>335400</v>
      </c>
      <c r="U5909" s="147">
        <v>335400</v>
      </c>
      <c r="V5909" s="147">
        <v>0</v>
      </c>
      <c r="W5909" s="147">
        <v>0</v>
      </c>
    </row>
    <row r="5910" spans="1:23">
      <c r="A5910" s="141" t="s">
        <v>3465</v>
      </c>
      <c r="B5910" s="141" t="s">
        <v>284</v>
      </c>
      <c r="C5910" s="141" t="s">
        <v>3457</v>
      </c>
      <c r="D5910" s="141" t="s">
        <v>3456</v>
      </c>
      <c r="E5910" s="141" t="s">
        <v>4138</v>
      </c>
      <c r="F5910" s="141" t="s">
        <v>4139</v>
      </c>
      <c r="G5910" s="141" t="s">
        <v>70</v>
      </c>
      <c r="H5910" s="141" t="s">
        <v>3499</v>
      </c>
      <c r="I5910" s="141" t="s">
        <v>3498</v>
      </c>
      <c r="J5910" s="141" t="s">
        <v>154</v>
      </c>
      <c r="K5910" s="141" t="s">
        <v>165</v>
      </c>
      <c r="L5910" s="141" t="s">
        <v>4136</v>
      </c>
      <c r="M5910" s="141" t="s">
        <v>231</v>
      </c>
      <c r="N5910" s="141" t="s">
        <v>293</v>
      </c>
      <c r="O5910" s="141" t="s">
        <v>291</v>
      </c>
      <c r="P5910" s="141" t="s">
        <v>870</v>
      </c>
      <c r="Q5910" s="141" t="s">
        <v>381</v>
      </c>
      <c r="R5910" s="141" t="s">
        <v>3468</v>
      </c>
      <c r="S5910" s="148" t="s">
        <v>3283</v>
      </c>
      <c r="T5910" s="147">
        <v>113278</v>
      </c>
      <c r="U5910" s="147">
        <v>113278</v>
      </c>
      <c r="V5910" s="147">
        <v>0</v>
      </c>
      <c r="W5910" s="147">
        <v>0</v>
      </c>
    </row>
    <row r="5911" spans="1:23">
      <c r="A5911" s="141" t="s">
        <v>3465</v>
      </c>
      <c r="B5911" s="141" t="s">
        <v>284</v>
      </c>
      <c r="C5911" s="141" t="s">
        <v>3457</v>
      </c>
      <c r="D5911" s="141" t="s">
        <v>3456</v>
      </c>
      <c r="E5911" s="141" t="s">
        <v>4138</v>
      </c>
      <c r="F5911" s="141" t="s">
        <v>4139</v>
      </c>
      <c r="G5911" s="141" t="s">
        <v>70</v>
      </c>
      <c r="H5911" s="141" t="s">
        <v>3499</v>
      </c>
      <c r="I5911" s="141" t="s">
        <v>3498</v>
      </c>
      <c r="J5911" s="141" t="s">
        <v>154</v>
      </c>
      <c r="K5911" s="141" t="s">
        <v>165</v>
      </c>
      <c r="L5911" s="141" t="s">
        <v>4136</v>
      </c>
      <c r="M5911" s="141" t="s">
        <v>232</v>
      </c>
      <c r="N5911" s="141" t="s">
        <v>293</v>
      </c>
      <c r="O5911" s="141" t="s">
        <v>287</v>
      </c>
      <c r="P5911" s="141" t="s">
        <v>870</v>
      </c>
      <c r="Q5911" s="141" t="s">
        <v>381</v>
      </c>
      <c r="R5911" s="141" t="s">
        <v>3468</v>
      </c>
      <c r="S5911" s="148" t="s">
        <v>3283</v>
      </c>
      <c r="T5911" s="147">
        <v>2990898</v>
      </c>
      <c r="U5911" s="147">
        <v>2990898</v>
      </c>
      <c r="V5911" s="147">
        <v>0</v>
      </c>
      <c r="W5911" s="147">
        <v>0</v>
      </c>
    </row>
    <row r="5912" spans="1:23">
      <c r="A5912" s="141" t="s">
        <v>3465</v>
      </c>
      <c r="B5912" s="141" t="s">
        <v>284</v>
      </c>
      <c r="C5912" s="141" t="s">
        <v>3457</v>
      </c>
      <c r="D5912" s="141" t="s">
        <v>3456</v>
      </c>
      <c r="E5912" s="141" t="s">
        <v>4138</v>
      </c>
      <c r="F5912" s="141" t="s">
        <v>4139</v>
      </c>
      <c r="G5912" s="141" t="s">
        <v>70</v>
      </c>
      <c r="H5912" s="141" t="s">
        <v>3499</v>
      </c>
      <c r="I5912" s="141" t="s">
        <v>3498</v>
      </c>
      <c r="J5912" s="141" t="s">
        <v>154</v>
      </c>
      <c r="K5912" s="141" t="s">
        <v>165</v>
      </c>
      <c r="L5912" s="141" t="s">
        <v>4136</v>
      </c>
      <c r="M5912" s="141" t="s">
        <v>232</v>
      </c>
      <c r="N5912" s="141" t="s">
        <v>293</v>
      </c>
      <c r="O5912" s="141" t="s">
        <v>291</v>
      </c>
      <c r="P5912" s="141" t="s">
        <v>870</v>
      </c>
      <c r="Q5912" s="141" t="s">
        <v>381</v>
      </c>
      <c r="R5912" s="141" t="s">
        <v>3468</v>
      </c>
      <c r="S5912" s="148" t="s">
        <v>3283</v>
      </c>
      <c r="T5912" s="147">
        <v>36161770</v>
      </c>
      <c r="U5912" s="147">
        <v>36161770</v>
      </c>
      <c r="V5912" s="147">
        <v>0</v>
      </c>
      <c r="W5912" s="147">
        <v>0</v>
      </c>
    </row>
    <row r="5913" spans="1:23">
      <c r="A5913" s="141" t="s">
        <v>3465</v>
      </c>
      <c r="B5913" s="141" t="s">
        <v>284</v>
      </c>
      <c r="C5913" s="141" t="s">
        <v>3457</v>
      </c>
      <c r="D5913" s="141" t="s">
        <v>3456</v>
      </c>
      <c r="E5913" s="141" t="s">
        <v>4138</v>
      </c>
      <c r="F5913" s="141" t="s">
        <v>4139</v>
      </c>
      <c r="G5913" s="141" t="s">
        <v>70</v>
      </c>
      <c r="H5913" s="141" t="s">
        <v>3499</v>
      </c>
      <c r="I5913" s="141" t="s">
        <v>3498</v>
      </c>
      <c r="J5913" s="141" t="s">
        <v>154</v>
      </c>
      <c r="K5913" s="141" t="s">
        <v>165</v>
      </c>
      <c r="L5913" s="141" t="s">
        <v>4136</v>
      </c>
      <c r="M5913" s="141" t="s">
        <v>233</v>
      </c>
      <c r="N5913" s="141" t="s">
        <v>717</v>
      </c>
      <c r="O5913" s="141" t="s">
        <v>287</v>
      </c>
      <c r="P5913" s="141" t="s">
        <v>1218</v>
      </c>
      <c r="Q5913" s="141" t="s">
        <v>718</v>
      </c>
      <c r="R5913" s="141" t="s">
        <v>3468</v>
      </c>
      <c r="S5913" s="148" t="s">
        <v>3283</v>
      </c>
      <c r="T5913" s="147">
        <v>524500</v>
      </c>
      <c r="U5913" s="147">
        <v>524500</v>
      </c>
      <c r="V5913" s="147">
        <v>0</v>
      </c>
      <c r="W5913" s="147">
        <v>0</v>
      </c>
    </row>
    <row r="5914" spans="1:23">
      <c r="A5914" s="141" t="s">
        <v>3465</v>
      </c>
      <c r="B5914" s="141" t="s">
        <v>284</v>
      </c>
      <c r="C5914" s="141" t="s">
        <v>3457</v>
      </c>
      <c r="D5914" s="141" t="s">
        <v>3456</v>
      </c>
      <c r="E5914" s="141" t="s">
        <v>4138</v>
      </c>
      <c r="F5914" s="141" t="s">
        <v>4139</v>
      </c>
      <c r="G5914" s="141" t="s">
        <v>70</v>
      </c>
      <c r="H5914" s="141" t="s">
        <v>3499</v>
      </c>
      <c r="I5914" s="141" t="s">
        <v>3498</v>
      </c>
      <c r="J5914" s="141" t="s">
        <v>154</v>
      </c>
      <c r="K5914" s="141" t="s">
        <v>165</v>
      </c>
      <c r="L5914" s="141" t="s">
        <v>4140</v>
      </c>
      <c r="M5914" s="141" t="s">
        <v>235</v>
      </c>
      <c r="N5914" s="141" t="s">
        <v>717</v>
      </c>
      <c r="O5914" s="141" t="s">
        <v>287</v>
      </c>
      <c r="P5914" s="141" t="s">
        <v>1218</v>
      </c>
      <c r="Q5914" s="141" t="s">
        <v>718</v>
      </c>
      <c r="R5914" s="141" t="s">
        <v>3468</v>
      </c>
      <c r="S5914" s="148" t="s">
        <v>3283</v>
      </c>
      <c r="T5914" s="147">
        <v>511522</v>
      </c>
      <c r="U5914" s="147">
        <v>511522</v>
      </c>
      <c r="V5914" s="147">
        <v>0</v>
      </c>
      <c r="W5914" s="147">
        <v>0</v>
      </c>
    </row>
    <row r="5915" spans="1:23">
      <c r="A5915" s="141" t="s">
        <v>3465</v>
      </c>
      <c r="B5915" s="141" t="s">
        <v>284</v>
      </c>
      <c r="C5915" s="141" t="s">
        <v>3457</v>
      </c>
      <c r="D5915" s="141" t="s">
        <v>3456</v>
      </c>
      <c r="E5915" s="141" t="s">
        <v>4138</v>
      </c>
      <c r="F5915" s="141" t="s">
        <v>4139</v>
      </c>
      <c r="G5915" s="141" t="s">
        <v>70</v>
      </c>
      <c r="H5915" s="141" t="s">
        <v>3499</v>
      </c>
      <c r="I5915" s="141" t="s">
        <v>3498</v>
      </c>
      <c r="J5915" s="141" t="s">
        <v>154</v>
      </c>
      <c r="K5915" s="141" t="s">
        <v>165</v>
      </c>
      <c r="L5915" s="141" t="s">
        <v>4140</v>
      </c>
      <c r="M5915" s="141" t="s">
        <v>236</v>
      </c>
      <c r="N5915" s="141" t="s">
        <v>717</v>
      </c>
      <c r="O5915" s="141" t="s">
        <v>287</v>
      </c>
      <c r="P5915" s="141" t="s">
        <v>1218</v>
      </c>
      <c r="Q5915" s="141" t="s">
        <v>718</v>
      </c>
      <c r="R5915" s="141" t="s">
        <v>3468</v>
      </c>
      <c r="S5915" s="148" t="s">
        <v>3283</v>
      </c>
      <c r="T5915" s="147">
        <v>1527520</v>
      </c>
      <c r="U5915" s="147">
        <v>1527520</v>
      </c>
      <c r="V5915" s="147">
        <v>0</v>
      </c>
      <c r="W5915" s="147">
        <v>0</v>
      </c>
    </row>
    <row r="5916" spans="1:23">
      <c r="A5916" s="141" t="s">
        <v>3465</v>
      </c>
      <c r="B5916" s="141" t="s">
        <v>284</v>
      </c>
      <c r="C5916" s="141" t="s">
        <v>3457</v>
      </c>
      <c r="D5916" s="141" t="s">
        <v>3456</v>
      </c>
      <c r="E5916" s="141" t="s">
        <v>4138</v>
      </c>
      <c r="F5916" s="141" t="s">
        <v>4139</v>
      </c>
      <c r="G5916" s="141" t="s">
        <v>70</v>
      </c>
      <c r="H5916" s="141" t="s">
        <v>3499</v>
      </c>
      <c r="I5916" s="141" t="s">
        <v>3498</v>
      </c>
      <c r="J5916" s="141" t="s">
        <v>154</v>
      </c>
      <c r="K5916" s="141" t="s">
        <v>165</v>
      </c>
      <c r="L5916" s="141" t="s">
        <v>4140</v>
      </c>
      <c r="M5916" s="141" t="s">
        <v>237</v>
      </c>
      <c r="N5916" s="141" t="s">
        <v>293</v>
      </c>
      <c r="O5916" s="141" t="s">
        <v>291</v>
      </c>
      <c r="P5916" s="141" t="s">
        <v>870</v>
      </c>
      <c r="Q5916" s="141" t="s">
        <v>381</v>
      </c>
      <c r="R5916" s="141" t="s">
        <v>3468</v>
      </c>
      <c r="S5916" s="148" t="s">
        <v>3283</v>
      </c>
      <c r="T5916" s="147">
        <v>1076750</v>
      </c>
      <c r="U5916" s="147">
        <v>1076750</v>
      </c>
      <c r="V5916" s="147">
        <v>0</v>
      </c>
      <c r="W5916" s="147">
        <v>0</v>
      </c>
    </row>
    <row r="5917" spans="1:23">
      <c r="A5917" s="141" t="s">
        <v>3465</v>
      </c>
      <c r="B5917" s="141" t="s">
        <v>284</v>
      </c>
      <c r="C5917" s="141" t="s">
        <v>3457</v>
      </c>
      <c r="D5917" s="141" t="s">
        <v>3456</v>
      </c>
      <c r="E5917" s="141" t="s">
        <v>4138</v>
      </c>
      <c r="F5917" s="141" t="s">
        <v>4139</v>
      </c>
      <c r="G5917" s="141" t="s">
        <v>70</v>
      </c>
      <c r="H5917" s="141" t="s">
        <v>3499</v>
      </c>
      <c r="I5917" s="141" t="s">
        <v>3498</v>
      </c>
      <c r="J5917" s="141" t="s">
        <v>154</v>
      </c>
      <c r="K5917" s="141" t="s">
        <v>165</v>
      </c>
      <c r="L5917" s="141" t="s">
        <v>4140</v>
      </c>
      <c r="M5917" s="141" t="s">
        <v>237</v>
      </c>
      <c r="N5917" s="141" t="s">
        <v>717</v>
      </c>
      <c r="O5917" s="141" t="s">
        <v>287</v>
      </c>
      <c r="P5917" s="141" t="s">
        <v>1218</v>
      </c>
      <c r="Q5917" s="141" t="s">
        <v>718</v>
      </c>
      <c r="R5917" s="141" t="s">
        <v>3468</v>
      </c>
      <c r="S5917" s="148" t="s">
        <v>3283</v>
      </c>
      <c r="T5917" s="147">
        <v>139965</v>
      </c>
      <c r="U5917" s="147">
        <v>139965</v>
      </c>
      <c r="V5917" s="147">
        <v>0</v>
      </c>
      <c r="W5917" s="147">
        <v>0</v>
      </c>
    </row>
    <row r="5918" spans="1:23">
      <c r="A5918" s="141" t="s">
        <v>3465</v>
      </c>
      <c r="B5918" s="141" t="s">
        <v>284</v>
      </c>
      <c r="C5918" s="141" t="s">
        <v>3457</v>
      </c>
      <c r="D5918" s="141" t="s">
        <v>3456</v>
      </c>
      <c r="E5918" s="141" t="s">
        <v>4138</v>
      </c>
      <c r="F5918" s="141" t="s">
        <v>4139</v>
      </c>
      <c r="G5918" s="141" t="s">
        <v>70</v>
      </c>
      <c r="H5918" s="141" t="s">
        <v>3499</v>
      </c>
      <c r="I5918" s="141" t="s">
        <v>3498</v>
      </c>
      <c r="J5918" s="141" t="s">
        <v>154</v>
      </c>
      <c r="K5918" s="141" t="s">
        <v>165</v>
      </c>
      <c r="L5918" s="141" t="s">
        <v>4140</v>
      </c>
      <c r="M5918" s="141" t="s">
        <v>239</v>
      </c>
      <c r="N5918" s="141" t="s">
        <v>293</v>
      </c>
      <c r="O5918" s="141" t="s">
        <v>287</v>
      </c>
      <c r="P5918" s="141" t="s">
        <v>870</v>
      </c>
      <c r="Q5918" s="141" t="s">
        <v>381</v>
      </c>
      <c r="R5918" s="141" t="s">
        <v>3468</v>
      </c>
      <c r="S5918" s="148" t="s">
        <v>3283</v>
      </c>
      <c r="T5918" s="147">
        <v>24000</v>
      </c>
      <c r="U5918" s="147">
        <v>24000</v>
      </c>
      <c r="V5918" s="147">
        <v>0</v>
      </c>
      <c r="W5918" s="147">
        <v>0</v>
      </c>
    </row>
    <row r="5919" spans="1:23">
      <c r="A5919" s="141" t="s">
        <v>3465</v>
      </c>
      <c r="B5919" s="141" t="s">
        <v>284</v>
      </c>
      <c r="C5919" s="141" t="s">
        <v>3457</v>
      </c>
      <c r="D5919" s="141" t="s">
        <v>3456</v>
      </c>
      <c r="E5919" s="141" t="s">
        <v>4138</v>
      </c>
      <c r="F5919" s="141" t="s">
        <v>4139</v>
      </c>
      <c r="G5919" s="141" t="s">
        <v>70</v>
      </c>
      <c r="H5919" s="141" t="s">
        <v>3499</v>
      </c>
      <c r="I5919" s="141" t="s">
        <v>3498</v>
      </c>
      <c r="J5919" s="141" t="s">
        <v>154</v>
      </c>
      <c r="K5919" s="141" t="s">
        <v>165</v>
      </c>
      <c r="L5919" s="141" t="s">
        <v>4140</v>
      </c>
      <c r="M5919" s="141" t="s">
        <v>239</v>
      </c>
      <c r="N5919" s="141" t="s">
        <v>717</v>
      </c>
      <c r="O5919" s="141" t="s">
        <v>287</v>
      </c>
      <c r="P5919" s="141" t="s">
        <v>1218</v>
      </c>
      <c r="Q5919" s="141" t="s">
        <v>718</v>
      </c>
      <c r="R5919" s="141" t="s">
        <v>3468</v>
      </c>
      <c r="S5919" s="148" t="s">
        <v>3283</v>
      </c>
      <c r="T5919" s="147">
        <v>484501</v>
      </c>
      <c r="U5919" s="147">
        <v>484501</v>
      </c>
      <c r="V5919" s="147">
        <v>0</v>
      </c>
      <c r="W5919" s="147">
        <v>0</v>
      </c>
    </row>
    <row r="5920" spans="1:23">
      <c r="A5920" s="141" t="s">
        <v>3465</v>
      </c>
      <c r="B5920" s="141" t="s">
        <v>284</v>
      </c>
      <c r="C5920" s="141" t="s">
        <v>3457</v>
      </c>
      <c r="D5920" s="141" t="s">
        <v>3456</v>
      </c>
      <c r="E5920" s="141" t="s">
        <v>4138</v>
      </c>
      <c r="F5920" s="141" t="s">
        <v>4139</v>
      </c>
      <c r="G5920" s="141" t="s">
        <v>70</v>
      </c>
      <c r="H5920" s="141" t="s">
        <v>3499</v>
      </c>
      <c r="I5920" s="141" t="s">
        <v>3498</v>
      </c>
      <c r="J5920" s="141" t="s">
        <v>154</v>
      </c>
      <c r="K5920" s="141" t="s">
        <v>165</v>
      </c>
      <c r="L5920" s="141" t="s">
        <v>4140</v>
      </c>
      <c r="M5920" s="141" t="s">
        <v>240</v>
      </c>
      <c r="N5920" s="141" t="s">
        <v>717</v>
      </c>
      <c r="O5920" s="141" t="s">
        <v>287</v>
      </c>
      <c r="P5920" s="141" t="s">
        <v>1218</v>
      </c>
      <c r="Q5920" s="141" t="s">
        <v>718</v>
      </c>
      <c r="R5920" s="141" t="s">
        <v>3468</v>
      </c>
      <c r="S5920" s="148" t="s">
        <v>3283</v>
      </c>
      <c r="T5920" s="147">
        <v>1171823</v>
      </c>
      <c r="U5920" s="147">
        <v>1171823</v>
      </c>
      <c r="V5920" s="147">
        <v>0</v>
      </c>
      <c r="W5920" s="147">
        <v>0</v>
      </c>
    </row>
    <row r="5921" spans="1:23">
      <c r="A5921" s="141" t="s">
        <v>3465</v>
      </c>
      <c r="B5921" s="141" t="s">
        <v>284</v>
      </c>
      <c r="C5921" s="141" t="s">
        <v>3457</v>
      </c>
      <c r="D5921" s="141" t="s">
        <v>3456</v>
      </c>
      <c r="E5921" s="141" t="s">
        <v>4138</v>
      </c>
      <c r="F5921" s="141" t="s">
        <v>4139</v>
      </c>
      <c r="G5921" s="141" t="s">
        <v>70</v>
      </c>
      <c r="H5921" s="141" t="s">
        <v>3499</v>
      </c>
      <c r="I5921" s="141" t="s">
        <v>3498</v>
      </c>
      <c r="J5921" s="141" t="s">
        <v>154</v>
      </c>
      <c r="K5921" s="141" t="s">
        <v>165</v>
      </c>
      <c r="L5921" s="141" t="s">
        <v>4140</v>
      </c>
      <c r="M5921" s="141" t="s">
        <v>241</v>
      </c>
      <c r="N5921" s="141" t="s">
        <v>293</v>
      </c>
      <c r="O5921" s="141" t="s">
        <v>287</v>
      </c>
      <c r="P5921" s="141" t="s">
        <v>870</v>
      </c>
      <c r="Q5921" s="141" t="s">
        <v>381</v>
      </c>
      <c r="R5921" s="141" t="s">
        <v>3468</v>
      </c>
      <c r="S5921" s="148" t="s">
        <v>3283</v>
      </c>
      <c r="T5921" s="147">
        <v>600000</v>
      </c>
      <c r="U5921" s="147">
        <v>600000</v>
      </c>
      <c r="V5921" s="147">
        <v>0</v>
      </c>
      <c r="W5921" s="147">
        <v>0</v>
      </c>
    </row>
    <row r="5922" spans="1:23">
      <c r="A5922" s="141" t="s">
        <v>3465</v>
      </c>
      <c r="B5922" s="141" t="s">
        <v>284</v>
      </c>
      <c r="C5922" s="141" t="s">
        <v>3457</v>
      </c>
      <c r="D5922" s="141" t="s">
        <v>3456</v>
      </c>
      <c r="E5922" s="141" t="s">
        <v>4138</v>
      </c>
      <c r="F5922" s="141" t="s">
        <v>4139</v>
      </c>
      <c r="G5922" s="141" t="s">
        <v>70</v>
      </c>
      <c r="H5922" s="141" t="s">
        <v>3499</v>
      </c>
      <c r="I5922" s="141" t="s">
        <v>3498</v>
      </c>
      <c r="J5922" s="141" t="s">
        <v>154</v>
      </c>
      <c r="K5922" s="141" t="s">
        <v>165</v>
      </c>
      <c r="L5922" s="141" t="s">
        <v>4140</v>
      </c>
      <c r="M5922" s="141" t="s">
        <v>241</v>
      </c>
      <c r="N5922" s="141" t="s">
        <v>717</v>
      </c>
      <c r="O5922" s="141" t="s">
        <v>287</v>
      </c>
      <c r="P5922" s="141" t="s">
        <v>1218</v>
      </c>
      <c r="Q5922" s="141" t="s">
        <v>718</v>
      </c>
      <c r="R5922" s="141" t="s">
        <v>3468</v>
      </c>
      <c r="S5922" s="148" t="s">
        <v>3283</v>
      </c>
      <c r="T5922" s="147">
        <v>1122200</v>
      </c>
      <c r="U5922" s="147">
        <v>1122200</v>
      </c>
      <c r="V5922" s="147">
        <v>0</v>
      </c>
      <c r="W5922" s="147">
        <v>0</v>
      </c>
    </row>
    <row r="5923" spans="1:23">
      <c r="A5923" s="141" t="s">
        <v>3465</v>
      </c>
      <c r="B5923" s="141" t="s">
        <v>284</v>
      </c>
      <c r="C5923" s="141" t="s">
        <v>3457</v>
      </c>
      <c r="D5923" s="141" t="s">
        <v>3456</v>
      </c>
      <c r="E5923" s="141" t="s">
        <v>4138</v>
      </c>
      <c r="F5923" s="141" t="s">
        <v>4139</v>
      </c>
      <c r="G5923" s="141" t="s">
        <v>70</v>
      </c>
      <c r="H5923" s="141" t="s">
        <v>3499</v>
      </c>
      <c r="I5923" s="141" t="s">
        <v>3498</v>
      </c>
      <c r="J5923" s="141" t="s">
        <v>154</v>
      </c>
      <c r="K5923" s="141" t="s">
        <v>165</v>
      </c>
      <c r="L5923" s="141" t="s">
        <v>4140</v>
      </c>
      <c r="M5923" s="141" t="s">
        <v>243</v>
      </c>
      <c r="N5923" s="141" t="s">
        <v>293</v>
      </c>
      <c r="O5923" s="141" t="s">
        <v>287</v>
      </c>
      <c r="P5923" s="141" t="s">
        <v>870</v>
      </c>
      <c r="Q5923" s="141" t="s">
        <v>381</v>
      </c>
      <c r="R5923" s="141" t="s">
        <v>3468</v>
      </c>
      <c r="S5923" s="148" t="s">
        <v>3283</v>
      </c>
      <c r="T5923" s="147">
        <v>20000</v>
      </c>
      <c r="U5923" s="147">
        <v>20000</v>
      </c>
      <c r="V5923" s="147">
        <v>0</v>
      </c>
      <c r="W5923" s="147">
        <v>0</v>
      </c>
    </row>
    <row r="5924" spans="1:23">
      <c r="A5924" s="141" t="s">
        <v>3465</v>
      </c>
      <c r="B5924" s="141" t="s">
        <v>284</v>
      </c>
      <c r="C5924" s="141" t="s">
        <v>3457</v>
      </c>
      <c r="D5924" s="141" t="s">
        <v>3456</v>
      </c>
      <c r="E5924" s="141" t="s">
        <v>4138</v>
      </c>
      <c r="F5924" s="141" t="s">
        <v>4139</v>
      </c>
      <c r="G5924" s="141" t="s">
        <v>70</v>
      </c>
      <c r="H5924" s="141" t="s">
        <v>3499</v>
      </c>
      <c r="I5924" s="141" t="s">
        <v>3498</v>
      </c>
      <c r="J5924" s="141" t="s">
        <v>154</v>
      </c>
      <c r="K5924" s="141" t="s">
        <v>165</v>
      </c>
      <c r="L5924" s="141" t="s">
        <v>4140</v>
      </c>
      <c r="M5924" s="141" t="s">
        <v>243</v>
      </c>
      <c r="N5924" s="141" t="s">
        <v>717</v>
      </c>
      <c r="O5924" s="141" t="s">
        <v>287</v>
      </c>
      <c r="P5924" s="141" t="s">
        <v>1218</v>
      </c>
      <c r="Q5924" s="141" t="s">
        <v>718</v>
      </c>
      <c r="R5924" s="141" t="s">
        <v>3468</v>
      </c>
      <c r="S5924" s="148" t="s">
        <v>3283</v>
      </c>
      <c r="T5924" s="147">
        <v>401893</v>
      </c>
      <c r="U5924" s="147">
        <v>401893</v>
      </c>
      <c r="V5924" s="147">
        <v>0</v>
      </c>
      <c r="W5924" s="147">
        <v>0</v>
      </c>
    </row>
    <row r="5925" spans="1:23">
      <c r="A5925" s="141" t="s">
        <v>3465</v>
      </c>
      <c r="B5925" s="141" t="s">
        <v>284</v>
      </c>
      <c r="C5925" s="141" t="s">
        <v>3457</v>
      </c>
      <c r="D5925" s="141" t="s">
        <v>3456</v>
      </c>
      <c r="E5925" s="141" t="s">
        <v>4138</v>
      </c>
      <c r="F5925" s="141" t="s">
        <v>4139</v>
      </c>
      <c r="G5925" s="141" t="s">
        <v>70</v>
      </c>
      <c r="H5925" s="141" t="s">
        <v>3976</v>
      </c>
      <c r="I5925" s="141" t="s">
        <v>3498</v>
      </c>
      <c r="J5925" s="141" t="s">
        <v>154</v>
      </c>
      <c r="K5925" s="141" t="s">
        <v>165</v>
      </c>
      <c r="L5925" s="141" t="s">
        <v>4136</v>
      </c>
      <c r="M5925" s="141" t="s">
        <v>225</v>
      </c>
      <c r="N5925" s="141" t="s">
        <v>330</v>
      </c>
      <c r="O5925" s="141" t="s">
        <v>290</v>
      </c>
      <c r="P5925" s="141" t="s">
        <v>3261</v>
      </c>
      <c r="Q5925" s="141" t="s">
        <v>344</v>
      </c>
      <c r="R5925" s="141" t="s">
        <v>3468</v>
      </c>
      <c r="S5925" s="148" t="s">
        <v>3283</v>
      </c>
      <c r="T5925" s="147">
        <v>1850000</v>
      </c>
      <c r="U5925" s="147">
        <v>1850000</v>
      </c>
      <c r="V5925" s="147">
        <v>1237283.6200000001</v>
      </c>
      <c r="W5925" s="147">
        <v>1237283.6200000001</v>
      </c>
    </row>
    <row r="5926" spans="1:23">
      <c r="A5926" s="141" t="s">
        <v>3465</v>
      </c>
      <c r="B5926" s="141" t="s">
        <v>284</v>
      </c>
      <c r="C5926" s="141" t="s">
        <v>3457</v>
      </c>
      <c r="D5926" s="141" t="s">
        <v>3456</v>
      </c>
      <c r="E5926" s="141" t="s">
        <v>4138</v>
      </c>
      <c r="F5926" s="141" t="s">
        <v>4139</v>
      </c>
      <c r="G5926" s="141" t="s">
        <v>70</v>
      </c>
      <c r="H5926" s="141" t="s">
        <v>3976</v>
      </c>
      <c r="I5926" s="141" t="s">
        <v>3498</v>
      </c>
      <c r="J5926" s="141" t="s">
        <v>154</v>
      </c>
      <c r="K5926" s="141" t="s">
        <v>165</v>
      </c>
      <c r="L5926" s="141" t="s">
        <v>4136</v>
      </c>
      <c r="M5926" s="141" t="s">
        <v>225</v>
      </c>
      <c r="N5926" s="141" t="s">
        <v>345</v>
      </c>
      <c r="O5926" s="141" t="s">
        <v>290</v>
      </c>
      <c r="P5926" s="141" t="s">
        <v>3261</v>
      </c>
      <c r="Q5926" s="141" t="s">
        <v>344</v>
      </c>
      <c r="R5926" s="141" t="s">
        <v>3468</v>
      </c>
      <c r="S5926" s="148" t="s">
        <v>3283</v>
      </c>
      <c r="T5926" s="147">
        <v>925000</v>
      </c>
      <c r="U5926" s="147">
        <v>925000</v>
      </c>
      <c r="V5926" s="147">
        <v>618641.80000000005</v>
      </c>
      <c r="W5926" s="147">
        <v>618641.80000000005</v>
      </c>
    </row>
    <row r="5927" spans="1:23">
      <c r="A5927" s="141" t="s">
        <v>3465</v>
      </c>
      <c r="B5927" s="141" t="s">
        <v>284</v>
      </c>
      <c r="C5927" s="141" t="s">
        <v>3457</v>
      </c>
      <c r="D5927" s="141" t="s">
        <v>3456</v>
      </c>
      <c r="E5927" s="141" t="s">
        <v>4138</v>
      </c>
      <c r="F5927" s="141" t="s">
        <v>4139</v>
      </c>
      <c r="G5927" s="141" t="s">
        <v>70</v>
      </c>
      <c r="H5927" s="141" t="s">
        <v>3976</v>
      </c>
      <c r="I5927" s="141" t="s">
        <v>3498</v>
      </c>
      <c r="J5927" s="141" t="s">
        <v>154</v>
      </c>
      <c r="K5927" s="141" t="s">
        <v>165</v>
      </c>
      <c r="L5927" s="141" t="s">
        <v>4136</v>
      </c>
      <c r="M5927" s="141" t="s">
        <v>225</v>
      </c>
      <c r="N5927" s="141" t="s">
        <v>292</v>
      </c>
      <c r="O5927" s="141" t="s">
        <v>290</v>
      </c>
      <c r="P5927" s="141" t="s">
        <v>3261</v>
      </c>
      <c r="Q5927" s="141" t="s">
        <v>344</v>
      </c>
      <c r="R5927" s="141" t="s">
        <v>3468</v>
      </c>
      <c r="S5927" s="148" t="s">
        <v>3283</v>
      </c>
      <c r="T5927" s="147">
        <v>925000</v>
      </c>
      <c r="U5927" s="147">
        <v>925000</v>
      </c>
      <c r="V5927" s="147">
        <v>618641.80000000005</v>
      </c>
      <c r="W5927" s="147">
        <v>618641.80000000005</v>
      </c>
    </row>
    <row r="5928" spans="1:23">
      <c r="A5928" s="141" t="s">
        <v>3465</v>
      </c>
      <c r="B5928" s="141" t="s">
        <v>284</v>
      </c>
      <c r="C5928" s="141" t="s">
        <v>3457</v>
      </c>
      <c r="D5928" s="141" t="s">
        <v>3456</v>
      </c>
      <c r="E5928" s="141" t="s">
        <v>4138</v>
      </c>
      <c r="F5928" s="141" t="s">
        <v>4139</v>
      </c>
      <c r="G5928" s="141" t="s">
        <v>70</v>
      </c>
      <c r="H5928" s="141" t="s">
        <v>3976</v>
      </c>
      <c r="I5928" s="141" t="s">
        <v>3498</v>
      </c>
      <c r="J5928" s="141" t="s">
        <v>154</v>
      </c>
      <c r="K5928" s="141" t="s">
        <v>165</v>
      </c>
      <c r="L5928" s="141" t="s">
        <v>4136</v>
      </c>
      <c r="M5928" s="141" t="s">
        <v>225</v>
      </c>
      <c r="N5928" s="141" t="s">
        <v>397</v>
      </c>
      <c r="O5928" s="141" t="s">
        <v>290</v>
      </c>
      <c r="P5928" s="141" t="s">
        <v>3261</v>
      </c>
      <c r="Q5928" s="141" t="s">
        <v>344</v>
      </c>
      <c r="R5928" s="141" t="s">
        <v>3468</v>
      </c>
      <c r="S5928" s="148" t="s">
        <v>3283</v>
      </c>
      <c r="T5928" s="147">
        <v>925000</v>
      </c>
      <c r="U5928" s="147">
        <v>925000</v>
      </c>
      <c r="V5928" s="147">
        <v>619186.31000000006</v>
      </c>
      <c r="W5928" s="147">
        <v>619186.31000000006</v>
      </c>
    </row>
    <row r="5929" spans="1:23">
      <c r="A5929" s="141" t="s">
        <v>3465</v>
      </c>
      <c r="B5929" s="141" t="s">
        <v>284</v>
      </c>
      <c r="C5929" s="141" t="s">
        <v>3457</v>
      </c>
      <c r="D5929" s="141" t="s">
        <v>3456</v>
      </c>
      <c r="E5929" s="141" t="s">
        <v>4138</v>
      </c>
      <c r="F5929" s="141" t="s">
        <v>4139</v>
      </c>
      <c r="G5929" s="141" t="s">
        <v>70</v>
      </c>
      <c r="H5929" s="141" t="s">
        <v>3976</v>
      </c>
      <c r="I5929" s="141" t="s">
        <v>3498</v>
      </c>
      <c r="J5929" s="141" t="s">
        <v>154</v>
      </c>
      <c r="K5929" s="141" t="s">
        <v>165</v>
      </c>
      <c r="L5929" s="141" t="s">
        <v>4136</v>
      </c>
      <c r="M5929" s="141" t="s">
        <v>225</v>
      </c>
      <c r="N5929" s="141" t="s">
        <v>295</v>
      </c>
      <c r="O5929" s="141" t="s">
        <v>290</v>
      </c>
      <c r="P5929" s="141" t="s">
        <v>3261</v>
      </c>
      <c r="Q5929" s="141" t="s">
        <v>344</v>
      </c>
      <c r="R5929" s="141" t="s">
        <v>3468</v>
      </c>
      <c r="S5929" s="148" t="s">
        <v>3283</v>
      </c>
      <c r="T5929" s="147">
        <v>925000</v>
      </c>
      <c r="U5929" s="147">
        <v>925000</v>
      </c>
      <c r="V5929" s="147">
        <v>618641.94999999995</v>
      </c>
      <c r="W5929" s="147">
        <v>618641.94999999995</v>
      </c>
    </row>
    <row r="5930" spans="1:23">
      <c r="A5930" s="141" t="s">
        <v>3465</v>
      </c>
      <c r="B5930" s="141" t="s">
        <v>284</v>
      </c>
      <c r="C5930" s="141" t="s">
        <v>3457</v>
      </c>
      <c r="D5930" s="141" t="s">
        <v>3456</v>
      </c>
      <c r="E5930" s="141" t="s">
        <v>4138</v>
      </c>
      <c r="F5930" s="141" t="s">
        <v>4139</v>
      </c>
      <c r="G5930" s="141" t="s">
        <v>70</v>
      </c>
      <c r="H5930" s="141" t="s">
        <v>3976</v>
      </c>
      <c r="I5930" s="141" t="s">
        <v>3498</v>
      </c>
      <c r="J5930" s="141" t="s">
        <v>154</v>
      </c>
      <c r="K5930" s="141" t="s">
        <v>165</v>
      </c>
      <c r="L5930" s="141" t="s">
        <v>4136</v>
      </c>
      <c r="M5930" s="141" t="s">
        <v>225</v>
      </c>
      <c r="N5930" s="141" t="s">
        <v>299</v>
      </c>
      <c r="O5930" s="141" t="s">
        <v>290</v>
      </c>
      <c r="P5930" s="141" t="s">
        <v>3261</v>
      </c>
      <c r="Q5930" s="141" t="s">
        <v>344</v>
      </c>
      <c r="R5930" s="141" t="s">
        <v>3468</v>
      </c>
      <c r="S5930" s="148" t="s">
        <v>3283</v>
      </c>
      <c r="T5930" s="147">
        <v>925000</v>
      </c>
      <c r="U5930" s="147">
        <v>925000</v>
      </c>
      <c r="V5930" s="147">
        <v>618641.80000000005</v>
      </c>
      <c r="W5930" s="147">
        <v>618641.80000000005</v>
      </c>
    </row>
    <row r="5931" spans="1:23">
      <c r="A5931" s="141" t="s">
        <v>3465</v>
      </c>
      <c r="B5931" s="141" t="s">
        <v>284</v>
      </c>
      <c r="C5931" s="141" t="s">
        <v>3457</v>
      </c>
      <c r="D5931" s="141" t="s">
        <v>3456</v>
      </c>
      <c r="E5931" s="141" t="s">
        <v>4138</v>
      </c>
      <c r="F5931" s="141" t="s">
        <v>4139</v>
      </c>
      <c r="G5931" s="141" t="s">
        <v>70</v>
      </c>
      <c r="H5931" s="141" t="s">
        <v>3976</v>
      </c>
      <c r="I5931" s="141" t="s">
        <v>3498</v>
      </c>
      <c r="J5931" s="141" t="s">
        <v>154</v>
      </c>
      <c r="K5931" s="141" t="s">
        <v>165</v>
      </c>
      <c r="L5931" s="141" t="s">
        <v>4136</v>
      </c>
      <c r="M5931" s="141" t="s">
        <v>226</v>
      </c>
      <c r="N5931" s="141" t="s">
        <v>330</v>
      </c>
      <c r="O5931" s="141" t="s">
        <v>290</v>
      </c>
      <c r="P5931" s="141" t="s">
        <v>3261</v>
      </c>
      <c r="Q5931" s="141" t="s">
        <v>344</v>
      </c>
      <c r="R5931" s="141" t="s">
        <v>3468</v>
      </c>
      <c r="S5931" s="148" t="s">
        <v>3283</v>
      </c>
      <c r="T5931" s="147">
        <v>1100000</v>
      </c>
      <c r="U5931" s="147">
        <v>1126900.28</v>
      </c>
      <c r="V5931" s="147">
        <v>319675.38</v>
      </c>
      <c r="W5931" s="147">
        <v>319675.38</v>
      </c>
    </row>
    <row r="5932" spans="1:23">
      <c r="A5932" s="141" t="s">
        <v>3465</v>
      </c>
      <c r="B5932" s="141" t="s">
        <v>284</v>
      </c>
      <c r="C5932" s="141" t="s">
        <v>3457</v>
      </c>
      <c r="D5932" s="141" t="s">
        <v>3456</v>
      </c>
      <c r="E5932" s="141" t="s">
        <v>4138</v>
      </c>
      <c r="F5932" s="141" t="s">
        <v>4139</v>
      </c>
      <c r="G5932" s="141" t="s">
        <v>70</v>
      </c>
      <c r="H5932" s="141" t="s">
        <v>3976</v>
      </c>
      <c r="I5932" s="141" t="s">
        <v>3498</v>
      </c>
      <c r="J5932" s="141" t="s">
        <v>154</v>
      </c>
      <c r="K5932" s="141" t="s">
        <v>165</v>
      </c>
      <c r="L5932" s="141" t="s">
        <v>4136</v>
      </c>
      <c r="M5932" s="141" t="s">
        <v>226</v>
      </c>
      <c r="N5932" s="141" t="s">
        <v>345</v>
      </c>
      <c r="O5932" s="141" t="s">
        <v>290</v>
      </c>
      <c r="P5932" s="141" t="s">
        <v>3261</v>
      </c>
      <c r="Q5932" s="141" t="s">
        <v>344</v>
      </c>
      <c r="R5932" s="141" t="s">
        <v>3468</v>
      </c>
      <c r="S5932" s="148" t="s">
        <v>3283</v>
      </c>
      <c r="T5932" s="147">
        <v>700000</v>
      </c>
      <c r="U5932" s="147">
        <v>723450.16</v>
      </c>
      <c r="V5932" s="147">
        <v>425187.71</v>
      </c>
      <c r="W5932" s="147">
        <v>341437.21</v>
      </c>
    </row>
    <row r="5933" spans="1:23">
      <c r="A5933" s="141" t="s">
        <v>3465</v>
      </c>
      <c r="B5933" s="141" t="s">
        <v>284</v>
      </c>
      <c r="C5933" s="141" t="s">
        <v>3457</v>
      </c>
      <c r="D5933" s="141" t="s">
        <v>3456</v>
      </c>
      <c r="E5933" s="141" t="s">
        <v>4138</v>
      </c>
      <c r="F5933" s="141" t="s">
        <v>4139</v>
      </c>
      <c r="G5933" s="141" t="s">
        <v>70</v>
      </c>
      <c r="H5933" s="141" t="s">
        <v>3976</v>
      </c>
      <c r="I5933" s="141" t="s">
        <v>3498</v>
      </c>
      <c r="J5933" s="141" t="s">
        <v>154</v>
      </c>
      <c r="K5933" s="141" t="s">
        <v>165</v>
      </c>
      <c r="L5933" s="141" t="s">
        <v>4136</v>
      </c>
      <c r="M5933" s="141" t="s">
        <v>226</v>
      </c>
      <c r="N5933" s="141" t="s">
        <v>292</v>
      </c>
      <c r="O5933" s="141" t="s">
        <v>290</v>
      </c>
      <c r="P5933" s="141" t="s">
        <v>3261</v>
      </c>
      <c r="Q5933" s="141" t="s">
        <v>344</v>
      </c>
      <c r="R5933" s="141" t="s">
        <v>3468</v>
      </c>
      <c r="S5933" s="148" t="s">
        <v>3283</v>
      </c>
      <c r="T5933" s="147">
        <v>550000</v>
      </c>
      <c r="U5933" s="147">
        <v>563450.14</v>
      </c>
      <c r="V5933" s="147">
        <v>398197.69</v>
      </c>
      <c r="W5933" s="147">
        <v>256922.19</v>
      </c>
    </row>
    <row r="5934" spans="1:23">
      <c r="A5934" s="141" t="s">
        <v>3465</v>
      </c>
      <c r="B5934" s="141" t="s">
        <v>284</v>
      </c>
      <c r="C5934" s="141" t="s">
        <v>3457</v>
      </c>
      <c r="D5934" s="141" t="s">
        <v>3456</v>
      </c>
      <c r="E5934" s="141" t="s">
        <v>4138</v>
      </c>
      <c r="F5934" s="141" t="s">
        <v>4139</v>
      </c>
      <c r="G5934" s="141" t="s">
        <v>70</v>
      </c>
      <c r="H5934" s="141" t="s">
        <v>3976</v>
      </c>
      <c r="I5934" s="141" t="s">
        <v>3498</v>
      </c>
      <c r="J5934" s="141" t="s">
        <v>154</v>
      </c>
      <c r="K5934" s="141" t="s">
        <v>165</v>
      </c>
      <c r="L5934" s="141" t="s">
        <v>4136</v>
      </c>
      <c r="M5934" s="141" t="s">
        <v>226</v>
      </c>
      <c r="N5934" s="141" t="s">
        <v>397</v>
      </c>
      <c r="O5934" s="141" t="s">
        <v>290</v>
      </c>
      <c r="P5934" s="141" t="s">
        <v>3261</v>
      </c>
      <c r="Q5934" s="141" t="s">
        <v>344</v>
      </c>
      <c r="R5934" s="141" t="s">
        <v>3468</v>
      </c>
      <c r="S5934" s="148" t="s">
        <v>3283</v>
      </c>
      <c r="T5934" s="147">
        <v>549999</v>
      </c>
      <c r="U5934" s="147">
        <v>563449.14</v>
      </c>
      <c r="V5934" s="147">
        <v>529915.18999999994</v>
      </c>
      <c r="W5934" s="147">
        <v>407785.19</v>
      </c>
    </row>
    <row r="5935" spans="1:23">
      <c r="A5935" s="141" t="s">
        <v>3465</v>
      </c>
      <c r="B5935" s="141" t="s">
        <v>284</v>
      </c>
      <c r="C5935" s="141" t="s">
        <v>3457</v>
      </c>
      <c r="D5935" s="141" t="s">
        <v>3456</v>
      </c>
      <c r="E5935" s="141" t="s">
        <v>4138</v>
      </c>
      <c r="F5935" s="141" t="s">
        <v>4139</v>
      </c>
      <c r="G5935" s="141" t="s">
        <v>70</v>
      </c>
      <c r="H5935" s="141" t="s">
        <v>3976</v>
      </c>
      <c r="I5935" s="141" t="s">
        <v>3498</v>
      </c>
      <c r="J5935" s="141" t="s">
        <v>154</v>
      </c>
      <c r="K5935" s="141" t="s">
        <v>165</v>
      </c>
      <c r="L5935" s="141" t="s">
        <v>4136</v>
      </c>
      <c r="M5935" s="141" t="s">
        <v>226</v>
      </c>
      <c r="N5935" s="141" t="s">
        <v>295</v>
      </c>
      <c r="O5935" s="141" t="s">
        <v>290</v>
      </c>
      <c r="P5935" s="141" t="s">
        <v>3261</v>
      </c>
      <c r="Q5935" s="141" t="s">
        <v>344</v>
      </c>
      <c r="R5935" s="141" t="s">
        <v>3468</v>
      </c>
      <c r="S5935" s="148" t="s">
        <v>3283</v>
      </c>
      <c r="T5935" s="147">
        <v>550000</v>
      </c>
      <c r="U5935" s="147">
        <v>573450.14</v>
      </c>
      <c r="V5935" s="147">
        <v>159608.68</v>
      </c>
      <c r="W5935" s="147">
        <v>102083.68</v>
      </c>
    </row>
    <row r="5936" spans="1:23">
      <c r="A5936" s="141" t="s">
        <v>3465</v>
      </c>
      <c r="B5936" s="141" t="s">
        <v>284</v>
      </c>
      <c r="C5936" s="141" t="s">
        <v>3457</v>
      </c>
      <c r="D5936" s="141" t="s">
        <v>3456</v>
      </c>
      <c r="E5936" s="141" t="s">
        <v>4138</v>
      </c>
      <c r="F5936" s="141" t="s">
        <v>4139</v>
      </c>
      <c r="G5936" s="141" t="s">
        <v>70</v>
      </c>
      <c r="H5936" s="141" t="s">
        <v>3976</v>
      </c>
      <c r="I5936" s="141" t="s">
        <v>3498</v>
      </c>
      <c r="J5936" s="141" t="s">
        <v>154</v>
      </c>
      <c r="K5936" s="141" t="s">
        <v>165</v>
      </c>
      <c r="L5936" s="141" t="s">
        <v>4136</v>
      </c>
      <c r="M5936" s="141" t="s">
        <v>226</v>
      </c>
      <c r="N5936" s="141" t="s">
        <v>299</v>
      </c>
      <c r="O5936" s="141" t="s">
        <v>290</v>
      </c>
      <c r="P5936" s="141" t="s">
        <v>3261</v>
      </c>
      <c r="Q5936" s="141" t="s">
        <v>344</v>
      </c>
      <c r="R5936" s="141" t="s">
        <v>3468</v>
      </c>
      <c r="S5936" s="148" t="s">
        <v>3283</v>
      </c>
      <c r="T5936" s="147">
        <v>550000</v>
      </c>
      <c r="U5936" s="147">
        <v>583450.14</v>
      </c>
      <c r="V5936" s="147">
        <v>385076.67</v>
      </c>
      <c r="W5936" s="147">
        <v>262946.67</v>
      </c>
    </row>
    <row r="5937" spans="1:23">
      <c r="A5937" s="141" t="s">
        <v>3465</v>
      </c>
      <c r="B5937" s="141" t="s">
        <v>284</v>
      </c>
      <c r="C5937" s="141" t="s">
        <v>3457</v>
      </c>
      <c r="D5937" s="141" t="s">
        <v>3456</v>
      </c>
      <c r="E5937" s="141" t="s">
        <v>4138</v>
      </c>
      <c r="F5937" s="141" t="s">
        <v>4139</v>
      </c>
      <c r="G5937" s="141" t="s">
        <v>70</v>
      </c>
      <c r="H5937" s="141" t="s">
        <v>3976</v>
      </c>
      <c r="I5937" s="141" t="s">
        <v>3498</v>
      </c>
      <c r="J5937" s="141" t="s">
        <v>154</v>
      </c>
      <c r="K5937" s="141" t="s">
        <v>165</v>
      </c>
      <c r="L5937" s="141" t="s">
        <v>4136</v>
      </c>
      <c r="M5937" s="141" t="s">
        <v>227</v>
      </c>
      <c r="N5937" s="141" t="s">
        <v>330</v>
      </c>
      <c r="O5937" s="141" t="s">
        <v>290</v>
      </c>
      <c r="P5937" s="141" t="s">
        <v>3261</v>
      </c>
      <c r="Q5937" s="141" t="s">
        <v>344</v>
      </c>
      <c r="R5937" s="141" t="s">
        <v>3468</v>
      </c>
      <c r="S5937" s="148" t="s">
        <v>3283</v>
      </c>
      <c r="T5937" s="147">
        <v>18238458</v>
      </c>
      <c r="U5937" s="147">
        <v>18238458</v>
      </c>
      <c r="V5937" s="147">
        <v>11855200</v>
      </c>
      <c r="W5937" s="147">
        <v>9323500</v>
      </c>
    </row>
    <row r="5938" spans="1:23">
      <c r="A5938" s="141" t="s">
        <v>3465</v>
      </c>
      <c r="B5938" s="141" t="s">
        <v>284</v>
      </c>
      <c r="C5938" s="141" t="s">
        <v>3457</v>
      </c>
      <c r="D5938" s="141" t="s">
        <v>3456</v>
      </c>
      <c r="E5938" s="141" t="s">
        <v>4138</v>
      </c>
      <c r="F5938" s="141" t="s">
        <v>4139</v>
      </c>
      <c r="G5938" s="141" t="s">
        <v>70</v>
      </c>
      <c r="H5938" s="141" t="s">
        <v>3976</v>
      </c>
      <c r="I5938" s="141" t="s">
        <v>3498</v>
      </c>
      <c r="J5938" s="141" t="s">
        <v>154</v>
      </c>
      <c r="K5938" s="141" t="s">
        <v>165</v>
      </c>
      <c r="L5938" s="141" t="s">
        <v>4136</v>
      </c>
      <c r="M5938" s="141" t="s">
        <v>227</v>
      </c>
      <c r="N5938" s="141" t="s">
        <v>345</v>
      </c>
      <c r="O5938" s="141" t="s">
        <v>290</v>
      </c>
      <c r="P5938" s="141" t="s">
        <v>3261</v>
      </c>
      <c r="Q5938" s="141" t="s">
        <v>344</v>
      </c>
      <c r="R5938" s="141" t="s">
        <v>3468</v>
      </c>
      <c r="S5938" s="148" t="s">
        <v>3283</v>
      </c>
      <c r="T5938" s="147">
        <v>9119229</v>
      </c>
      <c r="U5938" s="147">
        <v>9119229</v>
      </c>
      <c r="V5938" s="147">
        <v>7118950</v>
      </c>
      <c r="W5938" s="147">
        <v>6154100</v>
      </c>
    </row>
    <row r="5939" spans="1:23">
      <c r="A5939" s="141" t="s">
        <v>3465</v>
      </c>
      <c r="B5939" s="141" t="s">
        <v>284</v>
      </c>
      <c r="C5939" s="141" t="s">
        <v>3457</v>
      </c>
      <c r="D5939" s="141" t="s">
        <v>3456</v>
      </c>
      <c r="E5939" s="141" t="s">
        <v>4138</v>
      </c>
      <c r="F5939" s="141" t="s">
        <v>4139</v>
      </c>
      <c r="G5939" s="141" t="s">
        <v>70</v>
      </c>
      <c r="H5939" s="141" t="s">
        <v>3976</v>
      </c>
      <c r="I5939" s="141" t="s">
        <v>3498</v>
      </c>
      <c r="J5939" s="141" t="s">
        <v>154</v>
      </c>
      <c r="K5939" s="141" t="s">
        <v>165</v>
      </c>
      <c r="L5939" s="141" t="s">
        <v>4136</v>
      </c>
      <c r="M5939" s="141" t="s">
        <v>227</v>
      </c>
      <c r="N5939" s="141" t="s">
        <v>292</v>
      </c>
      <c r="O5939" s="141" t="s">
        <v>290</v>
      </c>
      <c r="P5939" s="141" t="s">
        <v>3261</v>
      </c>
      <c r="Q5939" s="141" t="s">
        <v>344</v>
      </c>
      <c r="R5939" s="141" t="s">
        <v>3468</v>
      </c>
      <c r="S5939" s="148" t="s">
        <v>3283</v>
      </c>
      <c r="T5939" s="147">
        <v>9119229</v>
      </c>
      <c r="U5939" s="147">
        <v>9119229</v>
      </c>
      <c r="V5939" s="147">
        <v>7118750</v>
      </c>
      <c r="W5939" s="147">
        <v>7003100</v>
      </c>
    </row>
    <row r="5940" spans="1:23">
      <c r="A5940" s="141" t="s">
        <v>3465</v>
      </c>
      <c r="B5940" s="141" t="s">
        <v>284</v>
      </c>
      <c r="C5940" s="141" t="s">
        <v>3457</v>
      </c>
      <c r="D5940" s="141" t="s">
        <v>3456</v>
      </c>
      <c r="E5940" s="141" t="s">
        <v>4138</v>
      </c>
      <c r="F5940" s="141" t="s">
        <v>4139</v>
      </c>
      <c r="G5940" s="141" t="s">
        <v>70</v>
      </c>
      <c r="H5940" s="141" t="s">
        <v>3976</v>
      </c>
      <c r="I5940" s="141" t="s">
        <v>3498</v>
      </c>
      <c r="J5940" s="141" t="s">
        <v>154</v>
      </c>
      <c r="K5940" s="141" t="s">
        <v>165</v>
      </c>
      <c r="L5940" s="141" t="s">
        <v>4136</v>
      </c>
      <c r="M5940" s="141" t="s">
        <v>227</v>
      </c>
      <c r="N5940" s="141" t="s">
        <v>397</v>
      </c>
      <c r="O5940" s="141" t="s">
        <v>290</v>
      </c>
      <c r="P5940" s="141" t="s">
        <v>3261</v>
      </c>
      <c r="Q5940" s="141" t="s">
        <v>344</v>
      </c>
      <c r="R5940" s="141" t="s">
        <v>3468</v>
      </c>
      <c r="S5940" s="148" t="s">
        <v>3283</v>
      </c>
      <c r="T5940" s="147">
        <v>9119229</v>
      </c>
      <c r="U5940" s="147">
        <v>9119229</v>
      </c>
      <c r="V5940" s="147">
        <v>7118450</v>
      </c>
      <c r="W5940" s="147">
        <v>6414450</v>
      </c>
    </row>
    <row r="5941" spans="1:23">
      <c r="A5941" s="141" t="s">
        <v>3465</v>
      </c>
      <c r="B5941" s="141" t="s">
        <v>284</v>
      </c>
      <c r="C5941" s="141" t="s">
        <v>3457</v>
      </c>
      <c r="D5941" s="141" t="s">
        <v>3456</v>
      </c>
      <c r="E5941" s="141" t="s">
        <v>4138</v>
      </c>
      <c r="F5941" s="141" t="s">
        <v>4139</v>
      </c>
      <c r="G5941" s="141" t="s">
        <v>70</v>
      </c>
      <c r="H5941" s="141" t="s">
        <v>3976</v>
      </c>
      <c r="I5941" s="141" t="s">
        <v>3498</v>
      </c>
      <c r="J5941" s="141" t="s">
        <v>154</v>
      </c>
      <c r="K5941" s="141" t="s">
        <v>165</v>
      </c>
      <c r="L5941" s="141" t="s">
        <v>4136</v>
      </c>
      <c r="M5941" s="141" t="s">
        <v>227</v>
      </c>
      <c r="N5941" s="141" t="s">
        <v>295</v>
      </c>
      <c r="O5941" s="141" t="s">
        <v>290</v>
      </c>
      <c r="P5941" s="141" t="s">
        <v>3261</v>
      </c>
      <c r="Q5941" s="141" t="s">
        <v>344</v>
      </c>
      <c r="R5941" s="141" t="s">
        <v>3468</v>
      </c>
      <c r="S5941" s="148" t="s">
        <v>3283</v>
      </c>
      <c r="T5941" s="147">
        <v>9119229</v>
      </c>
      <c r="U5941" s="147">
        <v>9119229</v>
      </c>
      <c r="V5941" s="147">
        <v>7119100</v>
      </c>
      <c r="W5941" s="147">
        <v>6124850</v>
      </c>
    </row>
    <row r="5942" spans="1:23">
      <c r="A5942" s="141" t="s">
        <v>3465</v>
      </c>
      <c r="B5942" s="141" t="s">
        <v>284</v>
      </c>
      <c r="C5942" s="141" t="s">
        <v>3457</v>
      </c>
      <c r="D5942" s="141" t="s">
        <v>3456</v>
      </c>
      <c r="E5942" s="141" t="s">
        <v>4138</v>
      </c>
      <c r="F5942" s="141" t="s">
        <v>4139</v>
      </c>
      <c r="G5942" s="141" t="s">
        <v>70</v>
      </c>
      <c r="H5942" s="141" t="s">
        <v>3976</v>
      </c>
      <c r="I5942" s="141" t="s">
        <v>3498</v>
      </c>
      <c r="J5942" s="141" t="s">
        <v>154</v>
      </c>
      <c r="K5942" s="141" t="s">
        <v>165</v>
      </c>
      <c r="L5942" s="141" t="s">
        <v>4136</v>
      </c>
      <c r="M5942" s="141" t="s">
        <v>227</v>
      </c>
      <c r="N5942" s="141" t="s">
        <v>299</v>
      </c>
      <c r="O5942" s="141" t="s">
        <v>290</v>
      </c>
      <c r="P5942" s="141" t="s">
        <v>3261</v>
      </c>
      <c r="Q5942" s="141" t="s">
        <v>344</v>
      </c>
      <c r="R5942" s="141" t="s">
        <v>3468</v>
      </c>
      <c r="S5942" s="148" t="s">
        <v>3283</v>
      </c>
      <c r="T5942" s="147">
        <v>9119229</v>
      </c>
      <c r="U5942" s="147">
        <v>9119229</v>
      </c>
      <c r="V5942" s="147">
        <v>7119050</v>
      </c>
      <c r="W5942" s="147">
        <v>6293050</v>
      </c>
    </row>
    <row r="5943" spans="1:23">
      <c r="A5943" s="141" t="s">
        <v>3465</v>
      </c>
      <c r="B5943" s="141" t="s">
        <v>284</v>
      </c>
      <c r="C5943" s="141" t="s">
        <v>3457</v>
      </c>
      <c r="D5943" s="141" t="s">
        <v>3456</v>
      </c>
      <c r="E5943" s="141" t="s">
        <v>4138</v>
      </c>
      <c r="F5943" s="141" t="s">
        <v>4139</v>
      </c>
      <c r="G5943" s="141" t="s">
        <v>70</v>
      </c>
      <c r="H5943" s="141" t="s">
        <v>3976</v>
      </c>
      <c r="I5943" s="141" t="s">
        <v>3498</v>
      </c>
      <c r="J5943" s="141" t="s">
        <v>154</v>
      </c>
      <c r="K5943" s="141" t="s">
        <v>165</v>
      </c>
      <c r="L5943" s="141" t="s">
        <v>4136</v>
      </c>
      <c r="M5943" s="141" t="s">
        <v>229</v>
      </c>
      <c r="N5943" s="141" t="s">
        <v>330</v>
      </c>
      <c r="O5943" s="141" t="s">
        <v>290</v>
      </c>
      <c r="P5943" s="141" t="s">
        <v>3261</v>
      </c>
      <c r="Q5943" s="141" t="s">
        <v>344</v>
      </c>
      <c r="R5943" s="141" t="s">
        <v>3468</v>
      </c>
      <c r="S5943" s="148" t="s">
        <v>3283</v>
      </c>
      <c r="T5943" s="147">
        <v>2456000</v>
      </c>
      <c r="U5943" s="147">
        <v>2370847</v>
      </c>
      <c r="V5943" s="147">
        <v>1238134.93</v>
      </c>
      <c r="W5943" s="147">
        <v>1230684.07</v>
      </c>
    </row>
    <row r="5944" spans="1:23">
      <c r="A5944" s="141" t="s">
        <v>3465</v>
      </c>
      <c r="B5944" s="141" t="s">
        <v>284</v>
      </c>
      <c r="C5944" s="141" t="s">
        <v>3457</v>
      </c>
      <c r="D5944" s="141" t="s">
        <v>3456</v>
      </c>
      <c r="E5944" s="141" t="s">
        <v>4138</v>
      </c>
      <c r="F5944" s="141" t="s">
        <v>4139</v>
      </c>
      <c r="G5944" s="141" t="s">
        <v>70</v>
      </c>
      <c r="H5944" s="141" t="s">
        <v>3976</v>
      </c>
      <c r="I5944" s="141" t="s">
        <v>3498</v>
      </c>
      <c r="J5944" s="141" t="s">
        <v>154</v>
      </c>
      <c r="K5944" s="141" t="s">
        <v>165</v>
      </c>
      <c r="L5944" s="141" t="s">
        <v>4136</v>
      </c>
      <c r="M5944" s="141" t="s">
        <v>229</v>
      </c>
      <c r="N5944" s="141" t="s">
        <v>345</v>
      </c>
      <c r="O5944" s="141" t="s">
        <v>290</v>
      </c>
      <c r="P5944" s="141" t="s">
        <v>3261</v>
      </c>
      <c r="Q5944" s="141" t="s">
        <v>344</v>
      </c>
      <c r="R5944" s="141" t="s">
        <v>3468</v>
      </c>
      <c r="S5944" s="148" t="s">
        <v>3283</v>
      </c>
      <c r="T5944" s="147">
        <v>1228000</v>
      </c>
      <c r="U5944" s="147">
        <v>1185423.5</v>
      </c>
      <c r="V5944" s="147">
        <v>619067.47</v>
      </c>
      <c r="W5944" s="147">
        <v>615342.04</v>
      </c>
    </row>
    <row r="5945" spans="1:23">
      <c r="A5945" s="141" t="s">
        <v>3465</v>
      </c>
      <c r="B5945" s="141" t="s">
        <v>284</v>
      </c>
      <c r="C5945" s="141" t="s">
        <v>3457</v>
      </c>
      <c r="D5945" s="141" t="s">
        <v>3456</v>
      </c>
      <c r="E5945" s="141" t="s">
        <v>4138</v>
      </c>
      <c r="F5945" s="141" t="s">
        <v>4139</v>
      </c>
      <c r="G5945" s="141" t="s">
        <v>70</v>
      </c>
      <c r="H5945" s="141" t="s">
        <v>3976</v>
      </c>
      <c r="I5945" s="141" t="s">
        <v>3498</v>
      </c>
      <c r="J5945" s="141" t="s">
        <v>154</v>
      </c>
      <c r="K5945" s="141" t="s">
        <v>165</v>
      </c>
      <c r="L5945" s="141" t="s">
        <v>4136</v>
      </c>
      <c r="M5945" s="141" t="s">
        <v>229</v>
      </c>
      <c r="N5945" s="141" t="s">
        <v>292</v>
      </c>
      <c r="O5945" s="141" t="s">
        <v>290</v>
      </c>
      <c r="P5945" s="141" t="s">
        <v>3261</v>
      </c>
      <c r="Q5945" s="141" t="s">
        <v>344</v>
      </c>
      <c r="R5945" s="141" t="s">
        <v>3468</v>
      </c>
      <c r="S5945" s="148" t="s">
        <v>3283</v>
      </c>
      <c r="T5945" s="147">
        <v>1228000</v>
      </c>
      <c r="U5945" s="147">
        <v>1185423.5</v>
      </c>
      <c r="V5945" s="147">
        <v>619067.48</v>
      </c>
      <c r="W5945" s="147">
        <v>615342.05000000005</v>
      </c>
    </row>
    <row r="5946" spans="1:23">
      <c r="A5946" s="141" t="s">
        <v>3465</v>
      </c>
      <c r="B5946" s="141" t="s">
        <v>284</v>
      </c>
      <c r="C5946" s="141" t="s">
        <v>3457</v>
      </c>
      <c r="D5946" s="141" t="s">
        <v>3456</v>
      </c>
      <c r="E5946" s="141" t="s">
        <v>4138</v>
      </c>
      <c r="F5946" s="141" t="s">
        <v>4139</v>
      </c>
      <c r="G5946" s="141" t="s">
        <v>70</v>
      </c>
      <c r="H5946" s="141" t="s">
        <v>3976</v>
      </c>
      <c r="I5946" s="141" t="s">
        <v>3498</v>
      </c>
      <c r="J5946" s="141" t="s">
        <v>154</v>
      </c>
      <c r="K5946" s="141" t="s">
        <v>165</v>
      </c>
      <c r="L5946" s="141" t="s">
        <v>4136</v>
      </c>
      <c r="M5946" s="141" t="s">
        <v>229</v>
      </c>
      <c r="N5946" s="141" t="s">
        <v>397</v>
      </c>
      <c r="O5946" s="141" t="s">
        <v>290</v>
      </c>
      <c r="P5946" s="141" t="s">
        <v>3261</v>
      </c>
      <c r="Q5946" s="141" t="s">
        <v>344</v>
      </c>
      <c r="R5946" s="141" t="s">
        <v>3468</v>
      </c>
      <c r="S5946" s="148" t="s">
        <v>3283</v>
      </c>
      <c r="T5946" s="147">
        <v>1228000</v>
      </c>
      <c r="U5946" s="147">
        <v>1185423.5</v>
      </c>
      <c r="V5946" s="147">
        <v>619067.41</v>
      </c>
      <c r="W5946" s="147">
        <v>615341.99</v>
      </c>
    </row>
    <row r="5947" spans="1:23">
      <c r="A5947" s="141" t="s">
        <v>3465</v>
      </c>
      <c r="B5947" s="141" t="s">
        <v>284</v>
      </c>
      <c r="C5947" s="141" t="s">
        <v>3457</v>
      </c>
      <c r="D5947" s="141" t="s">
        <v>3456</v>
      </c>
      <c r="E5947" s="141" t="s">
        <v>4138</v>
      </c>
      <c r="F5947" s="141" t="s">
        <v>4139</v>
      </c>
      <c r="G5947" s="141" t="s">
        <v>70</v>
      </c>
      <c r="H5947" s="141" t="s">
        <v>3976</v>
      </c>
      <c r="I5947" s="141" t="s">
        <v>3498</v>
      </c>
      <c r="J5947" s="141" t="s">
        <v>154</v>
      </c>
      <c r="K5947" s="141" t="s">
        <v>165</v>
      </c>
      <c r="L5947" s="141" t="s">
        <v>4136</v>
      </c>
      <c r="M5947" s="141" t="s">
        <v>229</v>
      </c>
      <c r="N5947" s="141" t="s">
        <v>295</v>
      </c>
      <c r="O5947" s="141" t="s">
        <v>290</v>
      </c>
      <c r="P5947" s="141" t="s">
        <v>3261</v>
      </c>
      <c r="Q5947" s="141" t="s">
        <v>344</v>
      </c>
      <c r="R5947" s="141" t="s">
        <v>3468</v>
      </c>
      <c r="S5947" s="148" t="s">
        <v>3283</v>
      </c>
      <c r="T5947" s="147">
        <v>1228000</v>
      </c>
      <c r="U5947" s="147">
        <v>1185423.51</v>
      </c>
      <c r="V5947" s="147">
        <v>556419.36</v>
      </c>
      <c r="W5947" s="147">
        <v>552693.93000000005</v>
      </c>
    </row>
    <row r="5948" spans="1:23">
      <c r="A5948" s="141" t="s">
        <v>3465</v>
      </c>
      <c r="B5948" s="141" t="s">
        <v>284</v>
      </c>
      <c r="C5948" s="141" t="s">
        <v>3457</v>
      </c>
      <c r="D5948" s="141" t="s">
        <v>3456</v>
      </c>
      <c r="E5948" s="141" t="s">
        <v>4138</v>
      </c>
      <c r="F5948" s="141" t="s">
        <v>4139</v>
      </c>
      <c r="G5948" s="141" t="s">
        <v>70</v>
      </c>
      <c r="H5948" s="141" t="s">
        <v>3976</v>
      </c>
      <c r="I5948" s="141" t="s">
        <v>3498</v>
      </c>
      <c r="J5948" s="141" t="s">
        <v>154</v>
      </c>
      <c r="K5948" s="141" t="s">
        <v>165</v>
      </c>
      <c r="L5948" s="141" t="s">
        <v>4136</v>
      </c>
      <c r="M5948" s="141" t="s">
        <v>229</v>
      </c>
      <c r="N5948" s="141" t="s">
        <v>299</v>
      </c>
      <c r="O5948" s="141" t="s">
        <v>290</v>
      </c>
      <c r="P5948" s="141" t="s">
        <v>3261</v>
      </c>
      <c r="Q5948" s="141" t="s">
        <v>344</v>
      </c>
      <c r="R5948" s="141" t="s">
        <v>3468</v>
      </c>
      <c r="S5948" s="148" t="s">
        <v>3283</v>
      </c>
      <c r="T5948" s="147">
        <v>1228000</v>
      </c>
      <c r="U5948" s="147">
        <v>1185423.5</v>
      </c>
      <c r="V5948" s="147">
        <v>619067.46</v>
      </c>
      <c r="W5948" s="147">
        <v>615342.03</v>
      </c>
    </row>
    <row r="5949" spans="1:23">
      <c r="A5949" s="141" t="s">
        <v>3465</v>
      </c>
      <c r="B5949" s="141" t="s">
        <v>284</v>
      </c>
      <c r="C5949" s="141" t="s">
        <v>3457</v>
      </c>
      <c r="D5949" s="141" t="s">
        <v>3456</v>
      </c>
      <c r="E5949" s="141" t="s">
        <v>4138</v>
      </c>
      <c r="F5949" s="141" t="s">
        <v>4139</v>
      </c>
      <c r="G5949" s="141" t="s">
        <v>70</v>
      </c>
      <c r="H5949" s="141" t="s">
        <v>3976</v>
      </c>
      <c r="I5949" s="141" t="s">
        <v>3498</v>
      </c>
      <c r="J5949" s="141" t="s">
        <v>154</v>
      </c>
      <c r="K5949" s="141" t="s">
        <v>165</v>
      </c>
      <c r="L5949" s="141" t="s">
        <v>4136</v>
      </c>
      <c r="M5949" s="141" t="s">
        <v>230</v>
      </c>
      <c r="N5949" s="141" t="s">
        <v>330</v>
      </c>
      <c r="O5949" s="141" t="s">
        <v>290</v>
      </c>
      <c r="P5949" s="141" t="s">
        <v>3261</v>
      </c>
      <c r="Q5949" s="141" t="s">
        <v>344</v>
      </c>
      <c r="R5949" s="141" t="s">
        <v>3468</v>
      </c>
      <c r="S5949" s="148" t="s">
        <v>3283</v>
      </c>
      <c r="T5949" s="147">
        <v>771428</v>
      </c>
      <c r="U5949" s="147">
        <v>771428</v>
      </c>
      <c r="V5949" s="147">
        <v>721954.08</v>
      </c>
      <c r="W5949" s="147">
        <v>721954.08</v>
      </c>
    </row>
    <row r="5950" spans="1:23">
      <c r="A5950" s="141" t="s">
        <v>3465</v>
      </c>
      <c r="B5950" s="141" t="s">
        <v>284</v>
      </c>
      <c r="C5950" s="141" t="s">
        <v>3457</v>
      </c>
      <c r="D5950" s="141" t="s">
        <v>3456</v>
      </c>
      <c r="E5950" s="141" t="s">
        <v>4138</v>
      </c>
      <c r="F5950" s="141" t="s">
        <v>4139</v>
      </c>
      <c r="G5950" s="141" t="s">
        <v>70</v>
      </c>
      <c r="H5950" s="141" t="s">
        <v>3976</v>
      </c>
      <c r="I5950" s="141" t="s">
        <v>3498</v>
      </c>
      <c r="J5950" s="141" t="s">
        <v>154</v>
      </c>
      <c r="K5950" s="141" t="s">
        <v>165</v>
      </c>
      <c r="L5950" s="141" t="s">
        <v>4136</v>
      </c>
      <c r="M5950" s="141" t="s">
        <v>230</v>
      </c>
      <c r="N5950" s="141" t="s">
        <v>345</v>
      </c>
      <c r="O5950" s="141" t="s">
        <v>290</v>
      </c>
      <c r="P5950" s="141" t="s">
        <v>3261</v>
      </c>
      <c r="Q5950" s="141" t="s">
        <v>344</v>
      </c>
      <c r="R5950" s="141" t="s">
        <v>3468</v>
      </c>
      <c r="S5950" s="148" t="s">
        <v>3283</v>
      </c>
      <c r="T5950" s="147">
        <v>385714</v>
      </c>
      <c r="U5950" s="147">
        <v>385714</v>
      </c>
      <c r="V5950" s="147">
        <v>358203.92</v>
      </c>
      <c r="W5950" s="147">
        <v>358203.92</v>
      </c>
    </row>
    <row r="5951" spans="1:23">
      <c r="A5951" s="141" t="s">
        <v>3465</v>
      </c>
      <c r="B5951" s="141" t="s">
        <v>284</v>
      </c>
      <c r="C5951" s="141" t="s">
        <v>3457</v>
      </c>
      <c r="D5951" s="141" t="s">
        <v>3456</v>
      </c>
      <c r="E5951" s="141" t="s">
        <v>4138</v>
      </c>
      <c r="F5951" s="141" t="s">
        <v>4139</v>
      </c>
      <c r="G5951" s="141" t="s">
        <v>70</v>
      </c>
      <c r="H5951" s="141" t="s">
        <v>3976</v>
      </c>
      <c r="I5951" s="141" t="s">
        <v>3498</v>
      </c>
      <c r="J5951" s="141" t="s">
        <v>154</v>
      </c>
      <c r="K5951" s="141" t="s">
        <v>165</v>
      </c>
      <c r="L5951" s="141" t="s">
        <v>4136</v>
      </c>
      <c r="M5951" s="141" t="s">
        <v>230</v>
      </c>
      <c r="N5951" s="141" t="s">
        <v>292</v>
      </c>
      <c r="O5951" s="141" t="s">
        <v>290</v>
      </c>
      <c r="P5951" s="141" t="s">
        <v>3261</v>
      </c>
      <c r="Q5951" s="141" t="s">
        <v>344</v>
      </c>
      <c r="R5951" s="141" t="s">
        <v>3468</v>
      </c>
      <c r="S5951" s="148" t="s">
        <v>3283</v>
      </c>
      <c r="T5951" s="147">
        <v>385714</v>
      </c>
      <c r="U5951" s="147">
        <v>385714</v>
      </c>
      <c r="V5951" s="147">
        <v>345480.25</v>
      </c>
      <c r="W5951" s="147">
        <v>345480.25</v>
      </c>
    </row>
    <row r="5952" spans="1:23">
      <c r="A5952" s="141" t="s">
        <v>3465</v>
      </c>
      <c r="B5952" s="141" t="s">
        <v>284</v>
      </c>
      <c r="C5952" s="141" t="s">
        <v>3457</v>
      </c>
      <c r="D5952" s="141" t="s">
        <v>3456</v>
      </c>
      <c r="E5952" s="141" t="s">
        <v>4138</v>
      </c>
      <c r="F5952" s="141" t="s">
        <v>4139</v>
      </c>
      <c r="G5952" s="141" t="s">
        <v>70</v>
      </c>
      <c r="H5952" s="141" t="s">
        <v>3976</v>
      </c>
      <c r="I5952" s="141" t="s">
        <v>3498</v>
      </c>
      <c r="J5952" s="141" t="s">
        <v>154</v>
      </c>
      <c r="K5952" s="141" t="s">
        <v>165</v>
      </c>
      <c r="L5952" s="141" t="s">
        <v>4136</v>
      </c>
      <c r="M5952" s="141" t="s">
        <v>230</v>
      </c>
      <c r="N5952" s="141" t="s">
        <v>397</v>
      </c>
      <c r="O5952" s="141" t="s">
        <v>290</v>
      </c>
      <c r="P5952" s="141" t="s">
        <v>3261</v>
      </c>
      <c r="Q5952" s="141" t="s">
        <v>344</v>
      </c>
      <c r="R5952" s="141" t="s">
        <v>3468</v>
      </c>
      <c r="S5952" s="148" t="s">
        <v>3283</v>
      </c>
      <c r="T5952" s="147">
        <v>285714</v>
      </c>
      <c r="U5952" s="147">
        <v>285714</v>
      </c>
      <c r="V5952" s="147">
        <v>285714</v>
      </c>
      <c r="W5952" s="147">
        <v>285714</v>
      </c>
    </row>
    <row r="5953" spans="1:23">
      <c r="A5953" s="141" t="s">
        <v>3465</v>
      </c>
      <c r="B5953" s="141" t="s">
        <v>284</v>
      </c>
      <c r="C5953" s="141" t="s">
        <v>3457</v>
      </c>
      <c r="D5953" s="141" t="s">
        <v>3456</v>
      </c>
      <c r="E5953" s="141" t="s">
        <v>4138</v>
      </c>
      <c r="F5953" s="141" t="s">
        <v>4139</v>
      </c>
      <c r="G5953" s="141" t="s">
        <v>70</v>
      </c>
      <c r="H5953" s="141" t="s">
        <v>3976</v>
      </c>
      <c r="I5953" s="141" t="s">
        <v>3498</v>
      </c>
      <c r="J5953" s="141" t="s">
        <v>154</v>
      </c>
      <c r="K5953" s="141" t="s">
        <v>165</v>
      </c>
      <c r="L5953" s="141" t="s">
        <v>4136</v>
      </c>
      <c r="M5953" s="141" t="s">
        <v>230</v>
      </c>
      <c r="N5953" s="141" t="s">
        <v>295</v>
      </c>
      <c r="O5953" s="141" t="s">
        <v>290</v>
      </c>
      <c r="P5953" s="141" t="s">
        <v>3261</v>
      </c>
      <c r="Q5953" s="141" t="s">
        <v>344</v>
      </c>
      <c r="R5953" s="141" t="s">
        <v>3468</v>
      </c>
      <c r="S5953" s="148" t="s">
        <v>3283</v>
      </c>
      <c r="T5953" s="147">
        <v>385714</v>
      </c>
      <c r="U5953" s="147">
        <v>385714</v>
      </c>
      <c r="V5953" s="147">
        <v>360977.04</v>
      </c>
      <c r="W5953" s="147">
        <v>360977.04</v>
      </c>
    </row>
    <row r="5954" spans="1:23">
      <c r="A5954" s="141" t="s">
        <v>3465</v>
      </c>
      <c r="B5954" s="141" t="s">
        <v>284</v>
      </c>
      <c r="C5954" s="141" t="s">
        <v>3457</v>
      </c>
      <c r="D5954" s="141" t="s">
        <v>3456</v>
      </c>
      <c r="E5954" s="141" t="s">
        <v>4138</v>
      </c>
      <c r="F5954" s="141" t="s">
        <v>4139</v>
      </c>
      <c r="G5954" s="141" t="s">
        <v>70</v>
      </c>
      <c r="H5954" s="141" t="s">
        <v>3976</v>
      </c>
      <c r="I5954" s="141" t="s">
        <v>3498</v>
      </c>
      <c r="J5954" s="141" t="s">
        <v>154</v>
      </c>
      <c r="K5954" s="141" t="s">
        <v>165</v>
      </c>
      <c r="L5954" s="141" t="s">
        <v>4136</v>
      </c>
      <c r="M5954" s="141" t="s">
        <v>230</v>
      </c>
      <c r="N5954" s="141" t="s">
        <v>299</v>
      </c>
      <c r="O5954" s="141" t="s">
        <v>290</v>
      </c>
      <c r="P5954" s="141" t="s">
        <v>3261</v>
      </c>
      <c r="Q5954" s="141" t="s">
        <v>344</v>
      </c>
      <c r="R5954" s="141" t="s">
        <v>3468</v>
      </c>
      <c r="S5954" s="148" t="s">
        <v>3283</v>
      </c>
      <c r="T5954" s="147">
        <v>285714</v>
      </c>
      <c r="U5954" s="147">
        <v>285714</v>
      </c>
      <c r="V5954" s="147">
        <v>285714</v>
      </c>
      <c r="W5954" s="147">
        <v>285714</v>
      </c>
    </row>
    <row r="5955" spans="1:23">
      <c r="A5955" s="141" t="s">
        <v>3465</v>
      </c>
      <c r="B5955" s="141" t="s">
        <v>284</v>
      </c>
      <c r="C5955" s="141" t="s">
        <v>3457</v>
      </c>
      <c r="D5955" s="141" t="s">
        <v>3456</v>
      </c>
      <c r="E5955" s="141" t="s">
        <v>4138</v>
      </c>
      <c r="F5955" s="141" t="s">
        <v>4139</v>
      </c>
      <c r="G5955" s="141" t="s">
        <v>70</v>
      </c>
      <c r="H5955" s="141" t="s">
        <v>3976</v>
      </c>
      <c r="I5955" s="141" t="s">
        <v>3498</v>
      </c>
      <c r="J5955" s="141" t="s">
        <v>154</v>
      </c>
      <c r="K5955" s="141" t="s">
        <v>165</v>
      </c>
      <c r="L5955" s="141" t="s">
        <v>4136</v>
      </c>
      <c r="M5955" s="141" t="s">
        <v>231</v>
      </c>
      <c r="N5955" s="141" t="s">
        <v>330</v>
      </c>
      <c r="O5955" s="141" t="s">
        <v>290</v>
      </c>
      <c r="P5955" s="141" t="s">
        <v>3261</v>
      </c>
      <c r="Q5955" s="141" t="s">
        <v>344</v>
      </c>
      <c r="R5955" s="141" t="s">
        <v>3468</v>
      </c>
      <c r="S5955" s="148" t="s">
        <v>3283</v>
      </c>
      <c r="T5955" s="147">
        <v>3428572</v>
      </c>
      <c r="U5955" s="147">
        <v>3428572</v>
      </c>
      <c r="V5955" s="147">
        <v>3428572</v>
      </c>
      <c r="W5955" s="147">
        <v>0</v>
      </c>
    </row>
    <row r="5956" spans="1:23">
      <c r="A5956" s="141" t="s">
        <v>3465</v>
      </c>
      <c r="B5956" s="141" t="s">
        <v>284</v>
      </c>
      <c r="C5956" s="141" t="s">
        <v>3457</v>
      </c>
      <c r="D5956" s="141" t="s">
        <v>3456</v>
      </c>
      <c r="E5956" s="141" t="s">
        <v>4138</v>
      </c>
      <c r="F5956" s="141" t="s">
        <v>4139</v>
      </c>
      <c r="G5956" s="141" t="s">
        <v>70</v>
      </c>
      <c r="H5956" s="141" t="s">
        <v>3976</v>
      </c>
      <c r="I5956" s="141" t="s">
        <v>3498</v>
      </c>
      <c r="J5956" s="141" t="s">
        <v>154</v>
      </c>
      <c r="K5956" s="141" t="s">
        <v>165</v>
      </c>
      <c r="L5956" s="141" t="s">
        <v>4136</v>
      </c>
      <c r="M5956" s="141" t="s">
        <v>231</v>
      </c>
      <c r="N5956" s="141" t="s">
        <v>345</v>
      </c>
      <c r="O5956" s="141" t="s">
        <v>290</v>
      </c>
      <c r="P5956" s="141" t="s">
        <v>3261</v>
      </c>
      <c r="Q5956" s="141" t="s">
        <v>344</v>
      </c>
      <c r="R5956" s="141" t="s">
        <v>3468</v>
      </c>
      <c r="S5956" s="148" t="s">
        <v>3283</v>
      </c>
      <c r="T5956" s="147">
        <v>1714286</v>
      </c>
      <c r="U5956" s="147">
        <v>1714286</v>
      </c>
      <c r="V5956" s="147">
        <v>1714286</v>
      </c>
      <c r="W5956" s="147">
        <v>1596125.99</v>
      </c>
    </row>
    <row r="5957" spans="1:23">
      <c r="A5957" s="141" t="s">
        <v>3465</v>
      </c>
      <c r="B5957" s="141" t="s">
        <v>284</v>
      </c>
      <c r="C5957" s="141" t="s">
        <v>3457</v>
      </c>
      <c r="D5957" s="141" t="s">
        <v>3456</v>
      </c>
      <c r="E5957" s="141" t="s">
        <v>4138</v>
      </c>
      <c r="F5957" s="141" t="s">
        <v>4139</v>
      </c>
      <c r="G5957" s="141" t="s">
        <v>70</v>
      </c>
      <c r="H5957" s="141" t="s">
        <v>3976</v>
      </c>
      <c r="I5957" s="141" t="s">
        <v>3498</v>
      </c>
      <c r="J5957" s="141" t="s">
        <v>154</v>
      </c>
      <c r="K5957" s="141" t="s">
        <v>165</v>
      </c>
      <c r="L5957" s="141" t="s">
        <v>4136</v>
      </c>
      <c r="M5957" s="141" t="s">
        <v>231</v>
      </c>
      <c r="N5957" s="141" t="s">
        <v>292</v>
      </c>
      <c r="O5957" s="141" t="s">
        <v>290</v>
      </c>
      <c r="P5957" s="141" t="s">
        <v>3261</v>
      </c>
      <c r="Q5957" s="141" t="s">
        <v>344</v>
      </c>
      <c r="R5957" s="141" t="s">
        <v>3468</v>
      </c>
      <c r="S5957" s="148" t="s">
        <v>3283</v>
      </c>
      <c r="T5957" s="147">
        <v>1714286</v>
      </c>
      <c r="U5957" s="147">
        <v>1714286</v>
      </c>
      <c r="V5957" s="147">
        <v>1714286</v>
      </c>
      <c r="W5957" s="147">
        <v>1500000</v>
      </c>
    </row>
    <row r="5958" spans="1:23">
      <c r="A5958" s="141" t="s">
        <v>3465</v>
      </c>
      <c r="B5958" s="141" t="s">
        <v>284</v>
      </c>
      <c r="C5958" s="141" t="s">
        <v>3457</v>
      </c>
      <c r="D5958" s="141" t="s">
        <v>3456</v>
      </c>
      <c r="E5958" s="141" t="s">
        <v>4138</v>
      </c>
      <c r="F5958" s="141" t="s">
        <v>4139</v>
      </c>
      <c r="G5958" s="141" t="s">
        <v>70</v>
      </c>
      <c r="H5958" s="141" t="s">
        <v>3976</v>
      </c>
      <c r="I5958" s="141" t="s">
        <v>3498</v>
      </c>
      <c r="J5958" s="141" t="s">
        <v>154</v>
      </c>
      <c r="K5958" s="141" t="s">
        <v>165</v>
      </c>
      <c r="L5958" s="141" t="s">
        <v>4136</v>
      </c>
      <c r="M5958" s="141" t="s">
        <v>231</v>
      </c>
      <c r="N5958" s="141" t="s">
        <v>397</v>
      </c>
      <c r="O5958" s="141" t="s">
        <v>290</v>
      </c>
      <c r="P5958" s="141" t="s">
        <v>3261</v>
      </c>
      <c r="Q5958" s="141" t="s">
        <v>344</v>
      </c>
      <c r="R5958" s="141" t="s">
        <v>3468</v>
      </c>
      <c r="S5958" s="148" t="s">
        <v>3283</v>
      </c>
      <c r="T5958" s="147">
        <v>1714286</v>
      </c>
      <c r="U5958" s="147">
        <v>1714286</v>
      </c>
      <c r="V5958" s="147">
        <v>1714285.93</v>
      </c>
      <c r="W5958" s="147">
        <v>1526375.48</v>
      </c>
    </row>
    <row r="5959" spans="1:23">
      <c r="A5959" s="141" t="s">
        <v>3465</v>
      </c>
      <c r="B5959" s="141" t="s">
        <v>284</v>
      </c>
      <c r="C5959" s="141" t="s">
        <v>3457</v>
      </c>
      <c r="D5959" s="141" t="s">
        <v>3456</v>
      </c>
      <c r="E5959" s="141" t="s">
        <v>4138</v>
      </c>
      <c r="F5959" s="141" t="s">
        <v>4139</v>
      </c>
      <c r="G5959" s="141" t="s">
        <v>70</v>
      </c>
      <c r="H5959" s="141" t="s">
        <v>3976</v>
      </c>
      <c r="I5959" s="141" t="s">
        <v>3498</v>
      </c>
      <c r="J5959" s="141" t="s">
        <v>154</v>
      </c>
      <c r="K5959" s="141" t="s">
        <v>165</v>
      </c>
      <c r="L5959" s="141" t="s">
        <v>4136</v>
      </c>
      <c r="M5959" s="141" t="s">
        <v>231</v>
      </c>
      <c r="N5959" s="141" t="s">
        <v>295</v>
      </c>
      <c r="O5959" s="141" t="s">
        <v>290</v>
      </c>
      <c r="P5959" s="141" t="s">
        <v>3261</v>
      </c>
      <c r="Q5959" s="141" t="s">
        <v>344</v>
      </c>
      <c r="R5959" s="141" t="s">
        <v>3468</v>
      </c>
      <c r="S5959" s="148" t="s">
        <v>3283</v>
      </c>
      <c r="T5959" s="147">
        <v>1714286</v>
      </c>
      <c r="U5959" s="147">
        <v>1714286</v>
      </c>
      <c r="V5959" s="147">
        <v>1661158.62</v>
      </c>
      <c r="W5959" s="147">
        <v>553925.56000000006</v>
      </c>
    </row>
    <row r="5960" spans="1:23">
      <c r="A5960" s="141" t="s">
        <v>3465</v>
      </c>
      <c r="B5960" s="141" t="s">
        <v>284</v>
      </c>
      <c r="C5960" s="141" t="s">
        <v>3457</v>
      </c>
      <c r="D5960" s="141" t="s">
        <v>3456</v>
      </c>
      <c r="E5960" s="141" t="s">
        <v>4138</v>
      </c>
      <c r="F5960" s="141" t="s">
        <v>4139</v>
      </c>
      <c r="G5960" s="141" t="s">
        <v>70</v>
      </c>
      <c r="H5960" s="141" t="s">
        <v>3976</v>
      </c>
      <c r="I5960" s="141" t="s">
        <v>3498</v>
      </c>
      <c r="J5960" s="141" t="s">
        <v>154</v>
      </c>
      <c r="K5960" s="141" t="s">
        <v>165</v>
      </c>
      <c r="L5960" s="141" t="s">
        <v>4136</v>
      </c>
      <c r="M5960" s="141" t="s">
        <v>231</v>
      </c>
      <c r="N5960" s="141" t="s">
        <v>299</v>
      </c>
      <c r="O5960" s="141" t="s">
        <v>290</v>
      </c>
      <c r="P5960" s="141" t="s">
        <v>3261</v>
      </c>
      <c r="Q5960" s="141" t="s">
        <v>344</v>
      </c>
      <c r="R5960" s="141" t="s">
        <v>3468</v>
      </c>
      <c r="S5960" s="148" t="s">
        <v>3283</v>
      </c>
      <c r="T5960" s="147">
        <v>1714286</v>
      </c>
      <c r="U5960" s="147">
        <v>1714286</v>
      </c>
      <c r="V5960" s="147">
        <v>1714286</v>
      </c>
      <c r="W5960" s="147">
        <v>1616600.46</v>
      </c>
    </row>
    <row r="5961" spans="1:23">
      <c r="A5961" s="141" t="s">
        <v>3465</v>
      </c>
      <c r="B5961" s="141" t="s">
        <v>284</v>
      </c>
      <c r="C5961" s="141" t="s">
        <v>3457</v>
      </c>
      <c r="D5961" s="141" t="s">
        <v>3456</v>
      </c>
      <c r="E5961" s="141" t="s">
        <v>4138</v>
      </c>
      <c r="F5961" s="141" t="s">
        <v>4139</v>
      </c>
      <c r="G5961" s="141" t="s">
        <v>70</v>
      </c>
      <c r="H5961" s="141" t="s">
        <v>3976</v>
      </c>
      <c r="I5961" s="141" t="s">
        <v>3498</v>
      </c>
      <c r="J5961" s="141" t="s">
        <v>154</v>
      </c>
      <c r="K5961" s="141" t="s">
        <v>165</v>
      </c>
      <c r="L5961" s="141" t="s">
        <v>4136</v>
      </c>
      <c r="M5961" s="141" t="s">
        <v>232</v>
      </c>
      <c r="N5961" s="141" t="s">
        <v>330</v>
      </c>
      <c r="O5961" s="141" t="s">
        <v>290</v>
      </c>
      <c r="P5961" s="141" t="s">
        <v>3261</v>
      </c>
      <c r="Q5961" s="141" t="s">
        <v>344</v>
      </c>
      <c r="R5961" s="141" t="s">
        <v>3468</v>
      </c>
      <c r="S5961" s="148" t="s">
        <v>3283</v>
      </c>
      <c r="T5961" s="147">
        <v>14635813</v>
      </c>
      <c r="U5961" s="147">
        <v>13778313</v>
      </c>
      <c r="V5961" s="147">
        <v>6899506.79</v>
      </c>
      <c r="W5961" s="147">
        <v>4608822.25</v>
      </c>
    </row>
    <row r="5962" spans="1:23">
      <c r="A5962" s="141" t="s">
        <v>3465</v>
      </c>
      <c r="B5962" s="141" t="s">
        <v>284</v>
      </c>
      <c r="C5962" s="141" t="s">
        <v>3457</v>
      </c>
      <c r="D5962" s="141" t="s">
        <v>3456</v>
      </c>
      <c r="E5962" s="141" t="s">
        <v>4138</v>
      </c>
      <c r="F5962" s="141" t="s">
        <v>4139</v>
      </c>
      <c r="G5962" s="141" t="s">
        <v>70</v>
      </c>
      <c r="H5962" s="141" t="s">
        <v>3976</v>
      </c>
      <c r="I5962" s="141" t="s">
        <v>3498</v>
      </c>
      <c r="J5962" s="141" t="s">
        <v>154</v>
      </c>
      <c r="K5962" s="141" t="s">
        <v>165</v>
      </c>
      <c r="L5962" s="141" t="s">
        <v>4136</v>
      </c>
      <c r="M5962" s="141" t="s">
        <v>232</v>
      </c>
      <c r="N5962" s="141" t="s">
        <v>345</v>
      </c>
      <c r="O5962" s="141" t="s">
        <v>290</v>
      </c>
      <c r="P5962" s="141" t="s">
        <v>3261</v>
      </c>
      <c r="Q5962" s="141" t="s">
        <v>344</v>
      </c>
      <c r="R5962" s="141" t="s">
        <v>3468</v>
      </c>
      <c r="S5962" s="148" t="s">
        <v>3283</v>
      </c>
      <c r="T5962" s="147">
        <v>8399082</v>
      </c>
      <c r="U5962" s="147">
        <v>7970582</v>
      </c>
      <c r="V5962" s="147">
        <v>2956240.65</v>
      </c>
      <c r="W5962" s="147">
        <v>2149197.5299999998</v>
      </c>
    </row>
    <row r="5963" spans="1:23">
      <c r="A5963" s="141" t="s">
        <v>3465</v>
      </c>
      <c r="B5963" s="141" t="s">
        <v>284</v>
      </c>
      <c r="C5963" s="141" t="s">
        <v>3457</v>
      </c>
      <c r="D5963" s="141" t="s">
        <v>3456</v>
      </c>
      <c r="E5963" s="141" t="s">
        <v>4138</v>
      </c>
      <c r="F5963" s="141" t="s">
        <v>4139</v>
      </c>
      <c r="G5963" s="141" t="s">
        <v>70</v>
      </c>
      <c r="H5963" s="141" t="s">
        <v>3976</v>
      </c>
      <c r="I5963" s="141" t="s">
        <v>3498</v>
      </c>
      <c r="J5963" s="141" t="s">
        <v>154</v>
      </c>
      <c r="K5963" s="141" t="s">
        <v>165</v>
      </c>
      <c r="L5963" s="141" t="s">
        <v>4136</v>
      </c>
      <c r="M5963" s="141" t="s">
        <v>232</v>
      </c>
      <c r="N5963" s="141" t="s">
        <v>292</v>
      </c>
      <c r="O5963" s="141" t="s">
        <v>290</v>
      </c>
      <c r="P5963" s="141" t="s">
        <v>3261</v>
      </c>
      <c r="Q5963" s="141" t="s">
        <v>344</v>
      </c>
      <c r="R5963" s="141" t="s">
        <v>3468</v>
      </c>
      <c r="S5963" s="148" t="s">
        <v>3283</v>
      </c>
      <c r="T5963" s="147">
        <v>8399081</v>
      </c>
      <c r="U5963" s="147">
        <v>7970581</v>
      </c>
      <c r="V5963" s="147">
        <v>3203343.15</v>
      </c>
      <c r="W5963" s="147">
        <v>2465170.46</v>
      </c>
    </row>
    <row r="5964" spans="1:23">
      <c r="A5964" s="141" t="s">
        <v>3465</v>
      </c>
      <c r="B5964" s="141" t="s">
        <v>284</v>
      </c>
      <c r="C5964" s="141" t="s">
        <v>3457</v>
      </c>
      <c r="D5964" s="141" t="s">
        <v>3456</v>
      </c>
      <c r="E5964" s="141" t="s">
        <v>4138</v>
      </c>
      <c r="F5964" s="141" t="s">
        <v>4139</v>
      </c>
      <c r="G5964" s="141" t="s">
        <v>70</v>
      </c>
      <c r="H5964" s="141" t="s">
        <v>3976</v>
      </c>
      <c r="I5964" s="141" t="s">
        <v>3498</v>
      </c>
      <c r="J5964" s="141" t="s">
        <v>154</v>
      </c>
      <c r="K5964" s="141" t="s">
        <v>165</v>
      </c>
      <c r="L5964" s="141" t="s">
        <v>4136</v>
      </c>
      <c r="M5964" s="141" t="s">
        <v>232</v>
      </c>
      <c r="N5964" s="141" t="s">
        <v>397</v>
      </c>
      <c r="O5964" s="141" t="s">
        <v>290</v>
      </c>
      <c r="P5964" s="141" t="s">
        <v>3261</v>
      </c>
      <c r="Q5964" s="141" t="s">
        <v>344</v>
      </c>
      <c r="R5964" s="141" t="s">
        <v>3468</v>
      </c>
      <c r="S5964" s="148" t="s">
        <v>3283</v>
      </c>
      <c r="T5964" s="147">
        <v>8149082</v>
      </c>
      <c r="U5964" s="147">
        <v>7720582</v>
      </c>
      <c r="V5964" s="147">
        <v>3803049.21</v>
      </c>
      <c r="W5964" s="147">
        <v>3101638.08</v>
      </c>
    </row>
    <row r="5965" spans="1:23">
      <c r="A5965" s="141" t="s">
        <v>3465</v>
      </c>
      <c r="B5965" s="141" t="s">
        <v>284</v>
      </c>
      <c r="C5965" s="141" t="s">
        <v>3457</v>
      </c>
      <c r="D5965" s="141" t="s">
        <v>3456</v>
      </c>
      <c r="E5965" s="141" t="s">
        <v>4138</v>
      </c>
      <c r="F5965" s="141" t="s">
        <v>4139</v>
      </c>
      <c r="G5965" s="141" t="s">
        <v>70</v>
      </c>
      <c r="H5965" s="141" t="s">
        <v>3976</v>
      </c>
      <c r="I5965" s="141" t="s">
        <v>3498</v>
      </c>
      <c r="J5965" s="141" t="s">
        <v>154</v>
      </c>
      <c r="K5965" s="141" t="s">
        <v>165</v>
      </c>
      <c r="L5965" s="141" t="s">
        <v>4136</v>
      </c>
      <c r="M5965" s="141" t="s">
        <v>232</v>
      </c>
      <c r="N5965" s="141" t="s">
        <v>295</v>
      </c>
      <c r="O5965" s="141" t="s">
        <v>290</v>
      </c>
      <c r="P5965" s="141" t="s">
        <v>3261</v>
      </c>
      <c r="Q5965" s="141" t="s">
        <v>344</v>
      </c>
      <c r="R5965" s="141" t="s">
        <v>3468</v>
      </c>
      <c r="S5965" s="148" t="s">
        <v>3283</v>
      </c>
      <c r="T5965" s="147">
        <v>8124081</v>
      </c>
      <c r="U5965" s="147">
        <v>7695581</v>
      </c>
      <c r="V5965" s="147">
        <v>2401772.2400000002</v>
      </c>
      <c r="W5965" s="147">
        <v>2385026.23</v>
      </c>
    </row>
    <row r="5966" spans="1:23">
      <c r="A5966" s="141" t="s">
        <v>3465</v>
      </c>
      <c r="B5966" s="141" t="s">
        <v>284</v>
      </c>
      <c r="C5966" s="141" t="s">
        <v>3457</v>
      </c>
      <c r="D5966" s="141" t="s">
        <v>3456</v>
      </c>
      <c r="E5966" s="141" t="s">
        <v>4138</v>
      </c>
      <c r="F5966" s="141" t="s">
        <v>4139</v>
      </c>
      <c r="G5966" s="141" t="s">
        <v>70</v>
      </c>
      <c r="H5966" s="141" t="s">
        <v>3976</v>
      </c>
      <c r="I5966" s="141" t="s">
        <v>3498</v>
      </c>
      <c r="J5966" s="141" t="s">
        <v>154</v>
      </c>
      <c r="K5966" s="141" t="s">
        <v>165</v>
      </c>
      <c r="L5966" s="141" t="s">
        <v>4136</v>
      </c>
      <c r="M5966" s="141" t="s">
        <v>232</v>
      </c>
      <c r="N5966" s="141" t="s">
        <v>299</v>
      </c>
      <c r="O5966" s="141" t="s">
        <v>290</v>
      </c>
      <c r="P5966" s="141" t="s">
        <v>3261</v>
      </c>
      <c r="Q5966" s="141" t="s">
        <v>344</v>
      </c>
      <c r="R5966" s="141" t="s">
        <v>3468</v>
      </c>
      <c r="S5966" s="148" t="s">
        <v>3283</v>
      </c>
      <c r="T5966" s="147">
        <v>8399081</v>
      </c>
      <c r="U5966" s="147">
        <v>7970581</v>
      </c>
      <c r="V5966" s="147">
        <v>3097262.7</v>
      </c>
      <c r="W5966" s="147">
        <v>2354259.13</v>
      </c>
    </row>
    <row r="5967" spans="1:23">
      <c r="A5967" s="141" t="s">
        <v>3465</v>
      </c>
      <c r="B5967" s="141" t="s">
        <v>284</v>
      </c>
      <c r="C5967" s="141" t="s">
        <v>3457</v>
      </c>
      <c r="D5967" s="141" t="s">
        <v>3456</v>
      </c>
      <c r="E5967" s="141" t="s">
        <v>4138</v>
      </c>
      <c r="F5967" s="141" t="s">
        <v>4139</v>
      </c>
      <c r="G5967" s="141" t="s">
        <v>70</v>
      </c>
      <c r="H5967" s="141" t="s">
        <v>3976</v>
      </c>
      <c r="I5967" s="141" t="s">
        <v>3498</v>
      </c>
      <c r="J5967" s="141" t="s">
        <v>154</v>
      </c>
      <c r="K5967" s="141" t="s">
        <v>165</v>
      </c>
      <c r="L5967" s="141" t="s">
        <v>4136</v>
      </c>
      <c r="M5967" s="141" t="s">
        <v>233</v>
      </c>
      <c r="N5967" s="141" t="s">
        <v>330</v>
      </c>
      <c r="O5967" s="141" t="s">
        <v>290</v>
      </c>
      <c r="P5967" s="141" t="s">
        <v>3261</v>
      </c>
      <c r="Q5967" s="141" t="s">
        <v>344</v>
      </c>
      <c r="R5967" s="141" t="s">
        <v>3468</v>
      </c>
      <c r="S5967" s="148" t="s">
        <v>3283</v>
      </c>
      <c r="T5967" s="147">
        <v>700000</v>
      </c>
      <c r="U5967" s="147">
        <v>2171256.86</v>
      </c>
      <c r="V5967" s="147">
        <v>1892399</v>
      </c>
      <c r="W5967" s="147">
        <v>675478.35</v>
      </c>
    </row>
    <row r="5968" spans="1:23">
      <c r="A5968" s="141" t="s">
        <v>3465</v>
      </c>
      <c r="B5968" s="141" t="s">
        <v>284</v>
      </c>
      <c r="C5968" s="141" t="s">
        <v>3457</v>
      </c>
      <c r="D5968" s="141" t="s">
        <v>3456</v>
      </c>
      <c r="E5968" s="141" t="s">
        <v>4138</v>
      </c>
      <c r="F5968" s="141" t="s">
        <v>4139</v>
      </c>
      <c r="G5968" s="141" t="s">
        <v>70</v>
      </c>
      <c r="H5968" s="141" t="s">
        <v>3976</v>
      </c>
      <c r="I5968" s="141" t="s">
        <v>3498</v>
      </c>
      <c r="J5968" s="141" t="s">
        <v>154</v>
      </c>
      <c r="K5968" s="141" t="s">
        <v>165</v>
      </c>
      <c r="L5968" s="141" t="s">
        <v>4136</v>
      </c>
      <c r="M5968" s="141" t="s">
        <v>233</v>
      </c>
      <c r="N5968" s="141" t="s">
        <v>345</v>
      </c>
      <c r="O5968" s="141" t="s">
        <v>290</v>
      </c>
      <c r="P5968" s="141" t="s">
        <v>3261</v>
      </c>
      <c r="Q5968" s="141" t="s">
        <v>344</v>
      </c>
      <c r="R5968" s="141" t="s">
        <v>3468</v>
      </c>
      <c r="S5968" s="148" t="s">
        <v>3283</v>
      </c>
      <c r="T5968" s="147">
        <v>350000</v>
      </c>
      <c r="U5968" s="147">
        <v>1085628.43</v>
      </c>
      <c r="V5968" s="147">
        <v>803989.54</v>
      </c>
      <c r="W5968" s="147">
        <v>176074.9</v>
      </c>
    </row>
    <row r="5969" spans="1:23">
      <c r="A5969" s="141" t="s">
        <v>3465</v>
      </c>
      <c r="B5969" s="141" t="s">
        <v>284</v>
      </c>
      <c r="C5969" s="141" t="s">
        <v>3457</v>
      </c>
      <c r="D5969" s="141" t="s">
        <v>3456</v>
      </c>
      <c r="E5969" s="141" t="s">
        <v>4138</v>
      </c>
      <c r="F5969" s="141" t="s">
        <v>4139</v>
      </c>
      <c r="G5969" s="141" t="s">
        <v>70</v>
      </c>
      <c r="H5969" s="141" t="s">
        <v>3976</v>
      </c>
      <c r="I5969" s="141" t="s">
        <v>3498</v>
      </c>
      <c r="J5969" s="141" t="s">
        <v>154</v>
      </c>
      <c r="K5969" s="141" t="s">
        <v>165</v>
      </c>
      <c r="L5969" s="141" t="s">
        <v>4136</v>
      </c>
      <c r="M5969" s="141" t="s">
        <v>233</v>
      </c>
      <c r="N5969" s="141" t="s">
        <v>292</v>
      </c>
      <c r="O5969" s="141" t="s">
        <v>290</v>
      </c>
      <c r="P5969" s="141" t="s">
        <v>3261</v>
      </c>
      <c r="Q5969" s="141" t="s">
        <v>344</v>
      </c>
      <c r="R5969" s="141" t="s">
        <v>3468</v>
      </c>
      <c r="S5969" s="148" t="s">
        <v>3283</v>
      </c>
      <c r="T5969" s="147">
        <v>350000</v>
      </c>
      <c r="U5969" s="147">
        <v>1085628.43</v>
      </c>
      <c r="V5969" s="147">
        <v>952203.83</v>
      </c>
      <c r="W5969" s="147">
        <v>380339.19</v>
      </c>
    </row>
    <row r="5970" spans="1:23">
      <c r="A5970" s="141" t="s">
        <v>3465</v>
      </c>
      <c r="B5970" s="141" t="s">
        <v>284</v>
      </c>
      <c r="C5970" s="141" t="s">
        <v>3457</v>
      </c>
      <c r="D5970" s="141" t="s">
        <v>3456</v>
      </c>
      <c r="E5970" s="141" t="s">
        <v>4138</v>
      </c>
      <c r="F5970" s="141" t="s">
        <v>4139</v>
      </c>
      <c r="G5970" s="141" t="s">
        <v>70</v>
      </c>
      <c r="H5970" s="141" t="s">
        <v>3976</v>
      </c>
      <c r="I5970" s="141" t="s">
        <v>3498</v>
      </c>
      <c r="J5970" s="141" t="s">
        <v>154</v>
      </c>
      <c r="K5970" s="141" t="s">
        <v>165</v>
      </c>
      <c r="L5970" s="141" t="s">
        <v>4136</v>
      </c>
      <c r="M5970" s="141" t="s">
        <v>233</v>
      </c>
      <c r="N5970" s="141" t="s">
        <v>397</v>
      </c>
      <c r="O5970" s="141" t="s">
        <v>290</v>
      </c>
      <c r="P5970" s="141" t="s">
        <v>3261</v>
      </c>
      <c r="Q5970" s="141" t="s">
        <v>344</v>
      </c>
      <c r="R5970" s="141" t="s">
        <v>3468</v>
      </c>
      <c r="S5970" s="148" t="s">
        <v>3283</v>
      </c>
      <c r="T5970" s="147">
        <v>350000</v>
      </c>
      <c r="U5970" s="147">
        <v>1085628.43</v>
      </c>
      <c r="V5970" s="147">
        <v>819359.2</v>
      </c>
      <c r="W5970" s="147">
        <v>191444.49</v>
      </c>
    </row>
    <row r="5971" spans="1:23">
      <c r="A5971" s="141" t="s">
        <v>3465</v>
      </c>
      <c r="B5971" s="141" t="s">
        <v>284</v>
      </c>
      <c r="C5971" s="141" t="s">
        <v>3457</v>
      </c>
      <c r="D5971" s="141" t="s">
        <v>3456</v>
      </c>
      <c r="E5971" s="141" t="s">
        <v>4138</v>
      </c>
      <c r="F5971" s="141" t="s">
        <v>4139</v>
      </c>
      <c r="G5971" s="141" t="s">
        <v>70</v>
      </c>
      <c r="H5971" s="141" t="s">
        <v>3976</v>
      </c>
      <c r="I5971" s="141" t="s">
        <v>3498</v>
      </c>
      <c r="J5971" s="141" t="s">
        <v>154</v>
      </c>
      <c r="K5971" s="141" t="s">
        <v>165</v>
      </c>
      <c r="L5971" s="141" t="s">
        <v>4136</v>
      </c>
      <c r="M5971" s="141" t="s">
        <v>233</v>
      </c>
      <c r="N5971" s="141" t="s">
        <v>295</v>
      </c>
      <c r="O5971" s="141" t="s">
        <v>290</v>
      </c>
      <c r="P5971" s="141" t="s">
        <v>3261</v>
      </c>
      <c r="Q5971" s="141" t="s">
        <v>344</v>
      </c>
      <c r="R5971" s="141" t="s">
        <v>3468</v>
      </c>
      <c r="S5971" s="148" t="s">
        <v>3283</v>
      </c>
      <c r="T5971" s="147">
        <v>350000</v>
      </c>
      <c r="U5971" s="147">
        <v>1085629.9099999999</v>
      </c>
      <c r="V5971" s="147">
        <v>803995.54</v>
      </c>
      <c r="W5971" s="147">
        <v>176074.87</v>
      </c>
    </row>
    <row r="5972" spans="1:23">
      <c r="A5972" s="141" t="s">
        <v>3465</v>
      </c>
      <c r="B5972" s="141" t="s">
        <v>284</v>
      </c>
      <c r="C5972" s="141" t="s">
        <v>3457</v>
      </c>
      <c r="D5972" s="141" t="s">
        <v>3456</v>
      </c>
      <c r="E5972" s="141" t="s">
        <v>4138</v>
      </c>
      <c r="F5972" s="141" t="s">
        <v>4139</v>
      </c>
      <c r="G5972" s="141" t="s">
        <v>70</v>
      </c>
      <c r="H5972" s="141" t="s">
        <v>3976</v>
      </c>
      <c r="I5972" s="141" t="s">
        <v>3498</v>
      </c>
      <c r="J5972" s="141" t="s">
        <v>154</v>
      </c>
      <c r="K5972" s="141" t="s">
        <v>165</v>
      </c>
      <c r="L5972" s="141" t="s">
        <v>4136</v>
      </c>
      <c r="M5972" s="141" t="s">
        <v>233</v>
      </c>
      <c r="N5972" s="141" t="s">
        <v>299</v>
      </c>
      <c r="O5972" s="141" t="s">
        <v>290</v>
      </c>
      <c r="P5972" s="141" t="s">
        <v>3261</v>
      </c>
      <c r="Q5972" s="141" t="s">
        <v>344</v>
      </c>
      <c r="R5972" s="141" t="s">
        <v>3468</v>
      </c>
      <c r="S5972" s="148" t="s">
        <v>3283</v>
      </c>
      <c r="T5972" s="147">
        <v>350000</v>
      </c>
      <c r="U5972" s="147">
        <v>1085628.43</v>
      </c>
      <c r="V5972" s="147">
        <v>815647.95</v>
      </c>
      <c r="W5972" s="147">
        <v>187733.31</v>
      </c>
    </row>
    <row r="5973" spans="1:23">
      <c r="A5973" s="141" t="s">
        <v>3465</v>
      </c>
      <c r="B5973" s="141" t="s">
        <v>284</v>
      </c>
      <c r="C5973" s="141" t="s">
        <v>3457</v>
      </c>
      <c r="D5973" s="141" t="s">
        <v>3456</v>
      </c>
      <c r="E5973" s="141" t="s">
        <v>4138</v>
      </c>
      <c r="F5973" s="141" t="s">
        <v>4139</v>
      </c>
      <c r="G5973" s="141" t="s">
        <v>70</v>
      </c>
      <c r="H5973" s="141" t="s">
        <v>3976</v>
      </c>
      <c r="I5973" s="141" t="s">
        <v>3498</v>
      </c>
      <c r="J5973" s="141" t="s">
        <v>154</v>
      </c>
      <c r="K5973" s="141" t="s">
        <v>165</v>
      </c>
      <c r="L5973" s="141" t="s">
        <v>4140</v>
      </c>
      <c r="M5973" s="141" t="s">
        <v>235</v>
      </c>
      <c r="N5973" s="141" t="s">
        <v>330</v>
      </c>
      <c r="O5973" s="141" t="s">
        <v>290</v>
      </c>
      <c r="P5973" s="141" t="s">
        <v>3261</v>
      </c>
      <c r="Q5973" s="141" t="s">
        <v>344</v>
      </c>
      <c r="R5973" s="141" t="s">
        <v>3468</v>
      </c>
      <c r="S5973" s="148" t="s">
        <v>3283</v>
      </c>
      <c r="T5973" s="147">
        <v>10000000</v>
      </c>
      <c r="U5973" s="147">
        <v>11642857.140000001</v>
      </c>
      <c r="V5973" s="147">
        <v>7741765.9400000004</v>
      </c>
      <c r="W5973" s="147">
        <v>7328270.2400000002</v>
      </c>
    </row>
    <row r="5974" spans="1:23">
      <c r="A5974" s="141" t="s">
        <v>3465</v>
      </c>
      <c r="B5974" s="141" t="s">
        <v>284</v>
      </c>
      <c r="C5974" s="141" t="s">
        <v>3457</v>
      </c>
      <c r="D5974" s="141" t="s">
        <v>3456</v>
      </c>
      <c r="E5974" s="141" t="s">
        <v>4138</v>
      </c>
      <c r="F5974" s="141" t="s">
        <v>4139</v>
      </c>
      <c r="G5974" s="141" t="s">
        <v>70</v>
      </c>
      <c r="H5974" s="141" t="s">
        <v>3976</v>
      </c>
      <c r="I5974" s="141" t="s">
        <v>3498</v>
      </c>
      <c r="J5974" s="141" t="s">
        <v>154</v>
      </c>
      <c r="K5974" s="141" t="s">
        <v>165</v>
      </c>
      <c r="L5974" s="141" t="s">
        <v>4140</v>
      </c>
      <c r="M5974" s="141" t="s">
        <v>235</v>
      </c>
      <c r="N5974" s="141" t="s">
        <v>345</v>
      </c>
      <c r="O5974" s="141" t="s">
        <v>290</v>
      </c>
      <c r="P5974" s="141" t="s">
        <v>3261</v>
      </c>
      <c r="Q5974" s="141" t="s">
        <v>344</v>
      </c>
      <c r="R5974" s="141" t="s">
        <v>3468</v>
      </c>
      <c r="S5974" s="148" t="s">
        <v>3283</v>
      </c>
      <c r="T5974" s="147">
        <v>5000000</v>
      </c>
      <c r="U5974" s="147">
        <v>5821428.5700000003</v>
      </c>
      <c r="V5974" s="147">
        <v>3816865.25</v>
      </c>
      <c r="W5974" s="147">
        <v>3611153.59</v>
      </c>
    </row>
    <row r="5975" spans="1:23">
      <c r="A5975" s="141" t="s">
        <v>3465</v>
      </c>
      <c r="B5975" s="141" t="s">
        <v>284</v>
      </c>
      <c r="C5975" s="141" t="s">
        <v>3457</v>
      </c>
      <c r="D5975" s="141" t="s">
        <v>3456</v>
      </c>
      <c r="E5975" s="141" t="s">
        <v>4138</v>
      </c>
      <c r="F5975" s="141" t="s">
        <v>4139</v>
      </c>
      <c r="G5975" s="141" t="s">
        <v>70</v>
      </c>
      <c r="H5975" s="141" t="s">
        <v>3976</v>
      </c>
      <c r="I5975" s="141" t="s">
        <v>3498</v>
      </c>
      <c r="J5975" s="141" t="s">
        <v>154</v>
      </c>
      <c r="K5975" s="141" t="s">
        <v>165</v>
      </c>
      <c r="L5975" s="141" t="s">
        <v>4140</v>
      </c>
      <c r="M5975" s="141" t="s">
        <v>235</v>
      </c>
      <c r="N5975" s="141" t="s">
        <v>292</v>
      </c>
      <c r="O5975" s="141" t="s">
        <v>290</v>
      </c>
      <c r="P5975" s="141" t="s">
        <v>3261</v>
      </c>
      <c r="Q5975" s="141" t="s">
        <v>344</v>
      </c>
      <c r="R5975" s="141" t="s">
        <v>3468</v>
      </c>
      <c r="S5975" s="148" t="s">
        <v>3283</v>
      </c>
      <c r="T5975" s="147">
        <v>5000000</v>
      </c>
      <c r="U5975" s="147">
        <v>5821428.5700000003</v>
      </c>
      <c r="V5975" s="147">
        <v>3845531.15</v>
      </c>
      <c r="W5975" s="147">
        <v>3639819.49</v>
      </c>
    </row>
    <row r="5976" spans="1:23">
      <c r="A5976" s="141" t="s">
        <v>3465</v>
      </c>
      <c r="B5976" s="141" t="s">
        <v>284</v>
      </c>
      <c r="C5976" s="141" t="s">
        <v>3457</v>
      </c>
      <c r="D5976" s="141" t="s">
        <v>3456</v>
      </c>
      <c r="E5976" s="141" t="s">
        <v>4138</v>
      </c>
      <c r="F5976" s="141" t="s">
        <v>4139</v>
      </c>
      <c r="G5976" s="141" t="s">
        <v>70</v>
      </c>
      <c r="H5976" s="141" t="s">
        <v>3976</v>
      </c>
      <c r="I5976" s="141" t="s">
        <v>3498</v>
      </c>
      <c r="J5976" s="141" t="s">
        <v>154</v>
      </c>
      <c r="K5976" s="141" t="s">
        <v>165</v>
      </c>
      <c r="L5976" s="141" t="s">
        <v>4140</v>
      </c>
      <c r="M5976" s="141" t="s">
        <v>235</v>
      </c>
      <c r="N5976" s="141" t="s">
        <v>397</v>
      </c>
      <c r="O5976" s="141" t="s">
        <v>290</v>
      </c>
      <c r="P5976" s="141" t="s">
        <v>3261</v>
      </c>
      <c r="Q5976" s="141" t="s">
        <v>344</v>
      </c>
      <c r="R5976" s="141" t="s">
        <v>3468</v>
      </c>
      <c r="S5976" s="148" t="s">
        <v>3283</v>
      </c>
      <c r="T5976" s="147">
        <v>5000000</v>
      </c>
      <c r="U5976" s="147">
        <v>5821428.5800000001</v>
      </c>
      <c r="V5976" s="147">
        <v>4025043.37</v>
      </c>
      <c r="W5976" s="147">
        <v>3819331.68</v>
      </c>
    </row>
    <row r="5977" spans="1:23">
      <c r="A5977" s="141" t="s">
        <v>3465</v>
      </c>
      <c r="B5977" s="141" t="s">
        <v>284</v>
      </c>
      <c r="C5977" s="141" t="s">
        <v>3457</v>
      </c>
      <c r="D5977" s="141" t="s">
        <v>3456</v>
      </c>
      <c r="E5977" s="141" t="s">
        <v>4138</v>
      </c>
      <c r="F5977" s="141" t="s">
        <v>4139</v>
      </c>
      <c r="G5977" s="141" t="s">
        <v>70</v>
      </c>
      <c r="H5977" s="141" t="s">
        <v>3976</v>
      </c>
      <c r="I5977" s="141" t="s">
        <v>3498</v>
      </c>
      <c r="J5977" s="141" t="s">
        <v>154</v>
      </c>
      <c r="K5977" s="141" t="s">
        <v>165</v>
      </c>
      <c r="L5977" s="141" t="s">
        <v>4140</v>
      </c>
      <c r="M5977" s="141" t="s">
        <v>235</v>
      </c>
      <c r="N5977" s="141" t="s">
        <v>295</v>
      </c>
      <c r="O5977" s="141" t="s">
        <v>290</v>
      </c>
      <c r="P5977" s="141" t="s">
        <v>3261</v>
      </c>
      <c r="Q5977" s="141" t="s">
        <v>344</v>
      </c>
      <c r="R5977" s="141" t="s">
        <v>3468</v>
      </c>
      <c r="S5977" s="148" t="s">
        <v>3283</v>
      </c>
      <c r="T5977" s="147">
        <v>5000000</v>
      </c>
      <c r="U5977" s="147">
        <v>5820320.8700000001</v>
      </c>
      <c r="V5977" s="147">
        <v>3703909.7</v>
      </c>
      <c r="W5977" s="147">
        <v>3497935.81</v>
      </c>
    </row>
    <row r="5978" spans="1:23">
      <c r="A5978" s="141" t="s">
        <v>3465</v>
      </c>
      <c r="B5978" s="141" t="s">
        <v>284</v>
      </c>
      <c r="C5978" s="141" t="s">
        <v>3457</v>
      </c>
      <c r="D5978" s="141" t="s">
        <v>3456</v>
      </c>
      <c r="E5978" s="141" t="s">
        <v>4138</v>
      </c>
      <c r="F5978" s="141" t="s">
        <v>4139</v>
      </c>
      <c r="G5978" s="141" t="s">
        <v>70</v>
      </c>
      <c r="H5978" s="141" t="s">
        <v>3976</v>
      </c>
      <c r="I5978" s="141" t="s">
        <v>3498</v>
      </c>
      <c r="J5978" s="141" t="s">
        <v>154</v>
      </c>
      <c r="K5978" s="141" t="s">
        <v>165</v>
      </c>
      <c r="L5978" s="141" t="s">
        <v>4140</v>
      </c>
      <c r="M5978" s="141" t="s">
        <v>235</v>
      </c>
      <c r="N5978" s="141" t="s">
        <v>299</v>
      </c>
      <c r="O5978" s="141" t="s">
        <v>290</v>
      </c>
      <c r="P5978" s="141" t="s">
        <v>3261</v>
      </c>
      <c r="Q5978" s="141" t="s">
        <v>344</v>
      </c>
      <c r="R5978" s="141" t="s">
        <v>3468</v>
      </c>
      <c r="S5978" s="148" t="s">
        <v>3283</v>
      </c>
      <c r="T5978" s="147">
        <v>5000000</v>
      </c>
      <c r="U5978" s="147">
        <v>5821428.5700000003</v>
      </c>
      <c r="V5978" s="147">
        <v>3827568.22</v>
      </c>
      <c r="W5978" s="147">
        <v>3621856.56</v>
      </c>
    </row>
    <row r="5979" spans="1:23">
      <c r="A5979" s="141" t="s">
        <v>3465</v>
      </c>
      <c r="B5979" s="141" t="s">
        <v>284</v>
      </c>
      <c r="C5979" s="141" t="s">
        <v>3457</v>
      </c>
      <c r="D5979" s="141" t="s">
        <v>3456</v>
      </c>
      <c r="E5979" s="141" t="s">
        <v>4138</v>
      </c>
      <c r="F5979" s="141" t="s">
        <v>4139</v>
      </c>
      <c r="G5979" s="141" t="s">
        <v>70</v>
      </c>
      <c r="H5979" s="141" t="s">
        <v>3976</v>
      </c>
      <c r="I5979" s="141" t="s">
        <v>3498</v>
      </c>
      <c r="J5979" s="141" t="s">
        <v>154</v>
      </c>
      <c r="K5979" s="141" t="s">
        <v>165</v>
      </c>
      <c r="L5979" s="141" t="s">
        <v>4140</v>
      </c>
      <c r="M5979" s="141" t="s">
        <v>236</v>
      </c>
      <c r="N5979" s="141" t="s">
        <v>330</v>
      </c>
      <c r="O5979" s="141" t="s">
        <v>290</v>
      </c>
      <c r="P5979" s="141" t="s">
        <v>3261</v>
      </c>
      <c r="Q5979" s="141" t="s">
        <v>344</v>
      </c>
      <c r="R5979" s="141" t="s">
        <v>3468</v>
      </c>
      <c r="S5979" s="148" t="s">
        <v>3283</v>
      </c>
      <c r="T5979" s="147">
        <v>300000</v>
      </c>
      <c r="U5979" s="147">
        <v>367142.86</v>
      </c>
      <c r="V5979" s="147">
        <v>309656.56</v>
      </c>
      <c r="W5979" s="147">
        <v>309656.56</v>
      </c>
    </row>
    <row r="5980" spans="1:23">
      <c r="A5980" s="141" t="s">
        <v>3465</v>
      </c>
      <c r="B5980" s="141" t="s">
        <v>284</v>
      </c>
      <c r="C5980" s="141" t="s">
        <v>3457</v>
      </c>
      <c r="D5980" s="141" t="s">
        <v>3456</v>
      </c>
      <c r="E5980" s="141" t="s">
        <v>4138</v>
      </c>
      <c r="F5980" s="141" t="s">
        <v>4139</v>
      </c>
      <c r="G5980" s="141" t="s">
        <v>70</v>
      </c>
      <c r="H5980" s="141" t="s">
        <v>3976</v>
      </c>
      <c r="I5980" s="141" t="s">
        <v>3498</v>
      </c>
      <c r="J5980" s="141" t="s">
        <v>154</v>
      </c>
      <c r="K5980" s="141" t="s">
        <v>165</v>
      </c>
      <c r="L5980" s="141" t="s">
        <v>4140</v>
      </c>
      <c r="M5980" s="141" t="s">
        <v>236</v>
      </c>
      <c r="N5980" s="141" t="s">
        <v>345</v>
      </c>
      <c r="O5980" s="141" t="s">
        <v>290</v>
      </c>
      <c r="P5980" s="141" t="s">
        <v>3261</v>
      </c>
      <c r="Q5980" s="141" t="s">
        <v>344</v>
      </c>
      <c r="R5980" s="141" t="s">
        <v>3468</v>
      </c>
      <c r="S5980" s="148" t="s">
        <v>3283</v>
      </c>
      <c r="T5980" s="147">
        <v>150000</v>
      </c>
      <c r="U5980" s="147">
        <v>178571.43</v>
      </c>
      <c r="V5980" s="147">
        <v>145996.48000000001</v>
      </c>
      <c r="W5980" s="147">
        <v>145996.48000000001</v>
      </c>
    </row>
    <row r="5981" spans="1:23">
      <c r="A5981" s="141" t="s">
        <v>3465</v>
      </c>
      <c r="B5981" s="141" t="s">
        <v>284</v>
      </c>
      <c r="C5981" s="141" t="s">
        <v>3457</v>
      </c>
      <c r="D5981" s="141" t="s">
        <v>3456</v>
      </c>
      <c r="E5981" s="141" t="s">
        <v>4138</v>
      </c>
      <c r="F5981" s="141" t="s">
        <v>4139</v>
      </c>
      <c r="G5981" s="141" t="s">
        <v>70</v>
      </c>
      <c r="H5981" s="141" t="s">
        <v>3976</v>
      </c>
      <c r="I5981" s="141" t="s">
        <v>3498</v>
      </c>
      <c r="J5981" s="141" t="s">
        <v>154</v>
      </c>
      <c r="K5981" s="141" t="s">
        <v>165</v>
      </c>
      <c r="L5981" s="141" t="s">
        <v>4140</v>
      </c>
      <c r="M5981" s="141" t="s">
        <v>236</v>
      </c>
      <c r="N5981" s="141" t="s">
        <v>292</v>
      </c>
      <c r="O5981" s="141" t="s">
        <v>290</v>
      </c>
      <c r="P5981" s="141" t="s">
        <v>3261</v>
      </c>
      <c r="Q5981" s="141" t="s">
        <v>344</v>
      </c>
      <c r="R5981" s="141" t="s">
        <v>3468</v>
      </c>
      <c r="S5981" s="148" t="s">
        <v>3283</v>
      </c>
      <c r="T5981" s="147">
        <v>150000</v>
      </c>
      <c r="U5981" s="147">
        <v>128571.43</v>
      </c>
      <c r="V5981" s="147">
        <v>103320.24</v>
      </c>
      <c r="W5981" s="147">
        <v>103320.24</v>
      </c>
    </row>
    <row r="5982" spans="1:23">
      <c r="A5982" s="141" t="s">
        <v>3465</v>
      </c>
      <c r="B5982" s="141" t="s">
        <v>284</v>
      </c>
      <c r="C5982" s="141" t="s">
        <v>3457</v>
      </c>
      <c r="D5982" s="141" t="s">
        <v>3456</v>
      </c>
      <c r="E5982" s="141" t="s">
        <v>4138</v>
      </c>
      <c r="F5982" s="141" t="s">
        <v>4139</v>
      </c>
      <c r="G5982" s="141" t="s">
        <v>70</v>
      </c>
      <c r="H5982" s="141" t="s">
        <v>3976</v>
      </c>
      <c r="I5982" s="141" t="s">
        <v>3498</v>
      </c>
      <c r="J5982" s="141" t="s">
        <v>154</v>
      </c>
      <c r="K5982" s="141" t="s">
        <v>165</v>
      </c>
      <c r="L5982" s="141" t="s">
        <v>4140</v>
      </c>
      <c r="M5982" s="141" t="s">
        <v>236</v>
      </c>
      <c r="N5982" s="141" t="s">
        <v>397</v>
      </c>
      <c r="O5982" s="141" t="s">
        <v>290</v>
      </c>
      <c r="P5982" s="141" t="s">
        <v>3261</v>
      </c>
      <c r="Q5982" s="141" t="s">
        <v>344</v>
      </c>
      <c r="R5982" s="141" t="s">
        <v>3468</v>
      </c>
      <c r="S5982" s="148" t="s">
        <v>3283</v>
      </c>
      <c r="T5982" s="147">
        <v>150000</v>
      </c>
      <c r="U5982" s="147">
        <v>128571.42</v>
      </c>
      <c r="V5982" s="147">
        <v>103320.3</v>
      </c>
      <c r="W5982" s="147">
        <v>103320.3</v>
      </c>
    </row>
    <row r="5983" spans="1:23">
      <c r="A5983" s="141" t="s">
        <v>3465</v>
      </c>
      <c r="B5983" s="141" t="s">
        <v>284</v>
      </c>
      <c r="C5983" s="141" t="s">
        <v>3457</v>
      </c>
      <c r="D5983" s="141" t="s">
        <v>3456</v>
      </c>
      <c r="E5983" s="141" t="s">
        <v>4138</v>
      </c>
      <c r="F5983" s="141" t="s">
        <v>4139</v>
      </c>
      <c r="G5983" s="141" t="s">
        <v>70</v>
      </c>
      <c r="H5983" s="141" t="s">
        <v>3976</v>
      </c>
      <c r="I5983" s="141" t="s">
        <v>3498</v>
      </c>
      <c r="J5983" s="141" t="s">
        <v>154</v>
      </c>
      <c r="K5983" s="141" t="s">
        <v>165</v>
      </c>
      <c r="L5983" s="141" t="s">
        <v>4140</v>
      </c>
      <c r="M5983" s="141" t="s">
        <v>236</v>
      </c>
      <c r="N5983" s="141" t="s">
        <v>295</v>
      </c>
      <c r="O5983" s="141" t="s">
        <v>290</v>
      </c>
      <c r="P5983" s="141" t="s">
        <v>3261</v>
      </c>
      <c r="Q5983" s="141" t="s">
        <v>344</v>
      </c>
      <c r="R5983" s="141" t="s">
        <v>3468</v>
      </c>
      <c r="S5983" s="148" t="s">
        <v>3283</v>
      </c>
      <c r="T5983" s="147">
        <v>100000</v>
      </c>
      <c r="U5983" s="147">
        <v>128571.43</v>
      </c>
      <c r="V5983" s="147">
        <v>68800.240000000005</v>
      </c>
      <c r="W5983" s="147">
        <v>68800.240000000005</v>
      </c>
    </row>
    <row r="5984" spans="1:23">
      <c r="A5984" s="141" t="s">
        <v>3465</v>
      </c>
      <c r="B5984" s="141" t="s">
        <v>284</v>
      </c>
      <c r="C5984" s="141" t="s">
        <v>3457</v>
      </c>
      <c r="D5984" s="141" t="s">
        <v>3456</v>
      </c>
      <c r="E5984" s="141" t="s">
        <v>4138</v>
      </c>
      <c r="F5984" s="141" t="s">
        <v>4139</v>
      </c>
      <c r="G5984" s="141" t="s">
        <v>70</v>
      </c>
      <c r="H5984" s="141" t="s">
        <v>3976</v>
      </c>
      <c r="I5984" s="141" t="s">
        <v>3498</v>
      </c>
      <c r="J5984" s="141" t="s">
        <v>154</v>
      </c>
      <c r="K5984" s="141" t="s">
        <v>165</v>
      </c>
      <c r="L5984" s="141" t="s">
        <v>4140</v>
      </c>
      <c r="M5984" s="141" t="s">
        <v>236</v>
      </c>
      <c r="N5984" s="141" t="s">
        <v>299</v>
      </c>
      <c r="O5984" s="141" t="s">
        <v>290</v>
      </c>
      <c r="P5984" s="141" t="s">
        <v>3261</v>
      </c>
      <c r="Q5984" s="141" t="s">
        <v>344</v>
      </c>
      <c r="R5984" s="141" t="s">
        <v>3468</v>
      </c>
      <c r="S5984" s="148" t="s">
        <v>3283</v>
      </c>
      <c r="T5984" s="147">
        <v>150000</v>
      </c>
      <c r="U5984" s="147">
        <v>128571.43</v>
      </c>
      <c r="V5984" s="147">
        <v>103320.24</v>
      </c>
      <c r="W5984" s="147">
        <v>103320.24</v>
      </c>
    </row>
    <row r="5985" spans="1:23">
      <c r="A5985" s="141" t="s">
        <v>3465</v>
      </c>
      <c r="B5985" s="141" t="s">
        <v>284</v>
      </c>
      <c r="C5985" s="141" t="s">
        <v>3457</v>
      </c>
      <c r="D5985" s="141" t="s">
        <v>3456</v>
      </c>
      <c r="E5985" s="141" t="s">
        <v>4138</v>
      </c>
      <c r="F5985" s="141" t="s">
        <v>4139</v>
      </c>
      <c r="G5985" s="141" t="s">
        <v>70</v>
      </c>
      <c r="H5985" s="141" t="s">
        <v>3976</v>
      </c>
      <c r="I5985" s="141" t="s">
        <v>3498</v>
      </c>
      <c r="J5985" s="141" t="s">
        <v>154</v>
      </c>
      <c r="K5985" s="141" t="s">
        <v>165</v>
      </c>
      <c r="L5985" s="141" t="s">
        <v>4140</v>
      </c>
      <c r="M5985" s="141" t="s">
        <v>237</v>
      </c>
      <c r="N5985" s="141" t="s">
        <v>330</v>
      </c>
      <c r="O5985" s="141" t="s">
        <v>290</v>
      </c>
      <c r="P5985" s="141" t="s">
        <v>3261</v>
      </c>
      <c r="Q5985" s="141" t="s">
        <v>344</v>
      </c>
      <c r="R5985" s="141" t="s">
        <v>3468</v>
      </c>
      <c r="S5985" s="148" t="s">
        <v>3283</v>
      </c>
      <c r="T5985" s="147">
        <v>400000</v>
      </c>
      <c r="U5985" s="147">
        <v>434285.72</v>
      </c>
      <c r="V5985" s="147">
        <v>111914.8</v>
      </c>
      <c r="W5985" s="147">
        <v>111914.8</v>
      </c>
    </row>
    <row r="5986" spans="1:23">
      <c r="A5986" s="141" t="s">
        <v>3465</v>
      </c>
      <c r="B5986" s="141" t="s">
        <v>284</v>
      </c>
      <c r="C5986" s="141" t="s">
        <v>3457</v>
      </c>
      <c r="D5986" s="141" t="s">
        <v>3456</v>
      </c>
      <c r="E5986" s="141" t="s">
        <v>4138</v>
      </c>
      <c r="F5986" s="141" t="s">
        <v>4139</v>
      </c>
      <c r="G5986" s="141" t="s">
        <v>70</v>
      </c>
      <c r="H5986" s="141" t="s">
        <v>3976</v>
      </c>
      <c r="I5986" s="141" t="s">
        <v>3498</v>
      </c>
      <c r="J5986" s="141" t="s">
        <v>154</v>
      </c>
      <c r="K5986" s="141" t="s">
        <v>165</v>
      </c>
      <c r="L5986" s="141" t="s">
        <v>4140</v>
      </c>
      <c r="M5986" s="141" t="s">
        <v>237</v>
      </c>
      <c r="N5986" s="141" t="s">
        <v>345</v>
      </c>
      <c r="O5986" s="141" t="s">
        <v>290</v>
      </c>
      <c r="P5986" s="141" t="s">
        <v>3261</v>
      </c>
      <c r="Q5986" s="141" t="s">
        <v>344</v>
      </c>
      <c r="R5986" s="141" t="s">
        <v>3468</v>
      </c>
      <c r="S5986" s="148" t="s">
        <v>3283</v>
      </c>
      <c r="T5986" s="147">
        <v>200000</v>
      </c>
      <c r="U5986" s="147">
        <v>217142.86</v>
      </c>
      <c r="V5986" s="147">
        <v>90000</v>
      </c>
      <c r="W5986" s="147">
        <v>90000</v>
      </c>
    </row>
    <row r="5987" spans="1:23">
      <c r="A5987" s="141" t="s">
        <v>3465</v>
      </c>
      <c r="B5987" s="141" t="s">
        <v>284</v>
      </c>
      <c r="C5987" s="141" t="s">
        <v>3457</v>
      </c>
      <c r="D5987" s="141" t="s">
        <v>3456</v>
      </c>
      <c r="E5987" s="141" t="s">
        <v>4138</v>
      </c>
      <c r="F5987" s="141" t="s">
        <v>4139</v>
      </c>
      <c r="G5987" s="141" t="s">
        <v>70</v>
      </c>
      <c r="H5987" s="141" t="s">
        <v>3976</v>
      </c>
      <c r="I5987" s="141" t="s">
        <v>3498</v>
      </c>
      <c r="J5987" s="141" t="s">
        <v>154</v>
      </c>
      <c r="K5987" s="141" t="s">
        <v>165</v>
      </c>
      <c r="L5987" s="141" t="s">
        <v>4140</v>
      </c>
      <c r="M5987" s="141" t="s">
        <v>237</v>
      </c>
      <c r="N5987" s="141" t="s">
        <v>292</v>
      </c>
      <c r="O5987" s="141" t="s">
        <v>290</v>
      </c>
      <c r="P5987" s="141" t="s">
        <v>3261</v>
      </c>
      <c r="Q5987" s="141" t="s">
        <v>344</v>
      </c>
      <c r="R5987" s="141" t="s">
        <v>3468</v>
      </c>
      <c r="S5987" s="148" t="s">
        <v>3283</v>
      </c>
      <c r="T5987" s="147">
        <v>200000</v>
      </c>
      <c r="U5987" s="147">
        <v>217142.86</v>
      </c>
      <c r="V5987" s="147">
        <v>90000</v>
      </c>
      <c r="W5987" s="147">
        <v>90000</v>
      </c>
    </row>
    <row r="5988" spans="1:23">
      <c r="A5988" s="141" t="s">
        <v>3465</v>
      </c>
      <c r="B5988" s="141" t="s">
        <v>284</v>
      </c>
      <c r="C5988" s="141" t="s">
        <v>3457</v>
      </c>
      <c r="D5988" s="141" t="s">
        <v>3456</v>
      </c>
      <c r="E5988" s="141" t="s">
        <v>4138</v>
      </c>
      <c r="F5988" s="141" t="s">
        <v>4139</v>
      </c>
      <c r="G5988" s="141" t="s">
        <v>70</v>
      </c>
      <c r="H5988" s="141" t="s">
        <v>3976</v>
      </c>
      <c r="I5988" s="141" t="s">
        <v>3498</v>
      </c>
      <c r="J5988" s="141" t="s">
        <v>154</v>
      </c>
      <c r="K5988" s="141" t="s">
        <v>165</v>
      </c>
      <c r="L5988" s="141" t="s">
        <v>4140</v>
      </c>
      <c r="M5988" s="141" t="s">
        <v>237</v>
      </c>
      <c r="N5988" s="141" t="s">
        <v>397</v>
      </c>
      <c r="O5988" s="141" t="s">
        <v>290</v>
      </c>
      <c r="P5988" s="141" t="s">
        <v>3261</v>
      </c>
      <c r="Q5988" s="141" t="s">
        <v>344</v>
      </c>
      <c r="R5988" s="141" t="s">
        <v>3468</v>
      </c>
      <c r="S5988" s="148" t="s">
        <v>3283</v>
      </c>
      <c r="T5988" s="147">
        <v>200000</v>
      </c>
      <c r="U5988" s="147">
        <v>217142.86</v>
      </c>
      <c r="V5988" s="147">
        <v>94130</v>
      </c>
      <c r="W5988" s="147">
        <v>94130</v>
      </c>
    </row>
    <row r="5989" spans="1:23">
      <c r="A5989" s="141" t="s">
        <v>3465</v>
      </c>
      <c r="B5989" s="141" t="s">
        <v>284</v>
      </c>
      <c r="C5989" s="141" t="s">
        <v>3457</v>
      </c>
      <c r="D5989" s="141" t="s">
        <v>3456</v>
      </c>
      <c r="E5989" s="141" t="s">
        <v>4138</v>
      </c>
      <c r="F5989" s="141" t="s">
        <v>4139</v>
      </c>
      <c r="G5989" s="141" t="s">
        <v>70</v>
      </c>
      <c r="H5989" s="141" t="s">
        <v>3976</v>
      </c>
      <c r="I5989" s="141" t="s">
        <v>3498</v>
      </c>
      <c r="J5989" s="141" t="s">
        <v>154</v>
      </c>
      <c r="K5989" s="141" t="s">
        <v>165</v>
      </c>
      <c r="L5989" s="141" t="s">
        <v>4140</v>
      </c>
      <c r="M5989" s="141" t="s">
        <v>237</v>
      </c>
      <c r="N5989" s="141" t="s">
        <v>295</v>
      </c>
      <c r="O5989" s="141" t="s">
        <v>290</v>
      </c>
      <c r="P5989" s="141" t="s">
        <v>3261</v>
      </c>
      <c r="Q5989" s="141" t="s">
        <v>344</v>
      </c>
      <c r="R5989" s="141" t="s">
        <v>3468</v>
      </c>
      <c r="S5989" s="148" t="s">
        <v>3283</v>
      </c>
      <c r="T5989" s="147">
        <v>150000</v>
      </c>
      <c r="U5989" s="147">
        <v>167142.84</v>
      </c>
      <c r="V5989" s="147">
        <v>0</v>
      </c>
      <c r="W5989" s="147">
        <v>0</v>
      </c>
    </row>
    <row r="5990" spans="1:23">
      <c r="A5990" s="141" t="s">
        <v>3465</v>
      </c>
      <c r="B5990" s="141" t="s">
        <v>284</v>
      </c>
      <c r="C5990" s="141" t="s">
        <v>3457</v>
      </c>
      <c r="D5990" s="141" t="s">
        <v>3456</v>
      </c>
      <c r="E5990" s="141" t="s">
        <v>4138</v>
      </c>
      <c r="F5990" s="141" t="s">
        <v>4139</v>
      </c>
      <c r="G5990" s="141" t="s">
        <v>70</v>
      </c>
      <c r="H5990" s="141" t="s">
        <v>3976</v>
      </c>
      <c r="I5990" s="141" t="s">
        <v>3498</v>
      </c>
      <c r="J5990" s="141" t="s">
        <v>154</v>
      </c>
      <c r="K5990" s="141" t="s">
        <v>165</v>
      </c>
      <c r="L5990" s="141" t="s">
        <v>4140</v>
      </c>
      <c r="M5990" s="141" t="s">
        <v>237</v>
      </c>
      <c r="N5990" s="141" t="s">
        <v>299</v>
      </c>
      <c r="O5990" s="141" t="s">
        <v>290</v>
      </c>
      <c r="P5990" s="141" t="s">
        <v>3261</v>
      </c>
      <c r="Q5990" s="141" t="s">
        <v>344</v>
      </c>
      <c r="R5990" s="141" t="s">
        <v>3468</v>
      </c>
      <c r="S5990" s="148" t="s">
        <v>3283</v>
      </c>
      <c r="T5990" s="147">
        <v>200000</v>
      </c>
      <c r="U5990" s="147">
        <v>217142.86</v>
      </c>
      <c r="V5990" s="147">
        <v>90000</v>
      </c>
      <c r="W5990" s="147">
        <v>90000</v>
      </c>
    </row>
    <row r="5991" spans="1:23">
      <c r="A5991" s="141" t="s">
        <v>3465</v>
      </c>
      <c r="B5991" s="141" t="s">
        <v>284</v>
      </c>
      <c r="C5991" s="141" t="s">
        <v>3457</v>
      </c>
      <c r="D5991" s="141" t="s">
        <v>3456</v>
      </c>
      <c r="E5991" s="141" t="s">
        <v>4138</v>
      </c>
      <c r="F5991" s="141" t="s">
        <v>4139</v>
      </c>
      <c r="G5991" s="141" t="s">
        <v>70</v>
      </c>
      <c r="H5991" s="141" t="s">
        <v>3976</v>
      </c>
      <c r="I5991" s="141" t="s">
        <v>3498</v>
      </c>
      <c r="J5991" s="141" t="s">
        <v>154</v>
      </c>
      <c r="K5991" s="141" t="s">
        <v>165</v>
      </c>
      <c r="L5991" s="141" t="s">
        <v>4140</v>
      </c>
      <c r="M5991" s="141" t="s">
        <v>239</v>
      </c>
      <c r="N5991" s="141" t="s">
        <v>330</v>
      </c>
      <c r="O5991" s="141" t="s">
        <v>290</v>
      </c>
      <c r="P5991" s="141" t="s">
        <v>3261</v>
      </c>
      <c r="Q5991" s="141" t="s">
        <v>344</v>
      </c>
      <c r="R5991" s="141" t="s">
        <v>3468</v>
      </c>
      <c r="S5991" s="148" t="s">
        <v>3283</v>
      </c>
      <c r="T5991" s="147">
        <v>5919286</v>
      </c>
      <c r="U5991" s="147">
        <v>5862286</v>
      </c>
      <c r="V5991" s="147">
        <v>5857286</v>
      </c>
      <c r="W5991" s="147">
        <v>5819539.0099999998</v>
      </c>
    </row>
    <row r="5992" spans="1:23">
      <c r="A5992" s="141" t="s">
        <v>3465</v>
      </c>
      <c r="B5992" s="141" t="s">
        <v>284</v>
      </c>
      <c r="C5992" s="141" t="s">
        <v>3457</v>
      </c>
      <c r="D5992" s="141" t="s">
        <v>3456</v>
      </c>
      <c r="E5992" s="141" t="s">
        <v>4138</v>
      </c>
      <c r="F5992" s="141" t="s">
        <v>4139</v>
      </c>
      <c r="G5992" s="141" t="s">
        <v>70</v>
      </c>
      <c r="H5992" s="141" t="s">
        <v>3976</v>
      </c>
      <c r="I5992" s="141" t="s">
        <v>3498</v>
      </c>
      <c r="J5992" s="141" t="s">
        <v>154</v>
      </c>
      <c r="K5992" s="141" t="s">
        <v>165</v>
      </c>
      <c r="L5992" s="141" t="s">
        <v>4140</v>
      </c>
      <c r="M5992" s="141" t="s">
        <v>239</v>
      </c>
      <c r="N5992" s="141" t="s">
        <v>345</v>
      </c>
      <c r="O5992" s="141" t="s">
        <v>290</v>
      </c>
      <c r="P5992" s="141" t="s">
        <v>3261</v>
      </c>
      <c r="Q5992" s="141" t="s">
        <v>344</v>
      </c>
      <c r="R5992" s="141" t="s">
        <v>3468</v>
      </c>
      <c r="S5992" s="148" t="s">
        <v>3283</v>
      </c>
      <c r="T5992" s="147">
        <v>2959643</v>
      </c>
      <c r="U5992" s="147">
        <v>2931143</v>
      </c>
      <c r="V5992" s="147">
        <v>2928006.97</v>
      </c>
      <c r="W5992" s="147">
        <v>2916244.5</v>
      </c>
    </row>
    <row r="5993" spans="1:23">
      <c r="A5993" s="141" t="s">
        <v>3465</v>
      </c>
      <c r="B5993" s="141" t="s">
        <v>284</v>
      </c>
      <c r="C5993" s="141" t="s">
        <v>3457</v>
      </c>
      <c r="D5993" s="141" t="s">
        <v>3456</v>
      </c>
      <c r="E5993" s="141" t="s">
        <v>4138</v>
      </c>
      <c r="F5993" s="141" t="s">
        <v>4139</v>
      </c>
      <c r="G5993" s="141" t="s">
        <v>70</v>
      </c>
      <c r="H5993" s="141" t="s">
        <v>3976</v>
      </c>
      <c r="I5993" s="141" t="s">
        <v>3498</v>
      </c>
      <c r="J5993" s="141" t="s">
        <v>154</v>
      </c>
      <c r="K5993" s="141" t="s">
        <v>165</v>
      </c>
      <c r="L5993" s="141" t="s">
        <v>4140</v>
      </c>
      <c r="M5993" s="141" t="s">
        <v>239</v>
      </c>
      <c r="N5993" s="141" t="s">
        <v>292</v>
      </c>
      <c r="O5993" s="141" t="s">
        <v>290</v>
      </c>
      <c r="P5993" s="141" t="s">
        <v>3261</v>
      </c>
      <c r="Q5993" s="141" t="s">
        <v>344</v>
      </c>
      <c r="R5993" s="141" t="s">
        <v>3468</v>
      </c>
      <c r="S5993" s="148" t="s">
        <v>3283</v>
      </c>
      <c r="T5993" s="147">
        <v>2959643</v>
      </c>
      <c r="U5993" s="147">
        <v>2931143</v>
      </c>
      <c r="V5993" s="147">
        <v>2928642.97</v>
      </c>
      <c r="W5993" s="147">
        <v>2916244.5</v>
      </c>
    </row>
    <row r="5994" spans="1:23">
      <c r="A5994" s="141" t="s">
        <v>3465</v>
      </c>
      <c r="B5994" s="141" t="s">
        <v>284</v>
      </c>
      <c r="C5994" s="141" t="s">
        <v>3457</v>
      </c>
      <c r="D5994" s="141" t="s">
        <v>3456</v>
      </c>
      <c r="E5994" s="141" t="s">
        <v>4138</v>
      </c>
      <c r="F5994" s="141" t="s">
        <v>4139</v>
      </c>
      <c r="G5994" s="141" t="s">
        <v>70</v>
      </c>
      <c r="H5994" s="141" t="s">
        <v>3976</v>
      </c>
      <c r="I5994" s="141" t="s">
        <v>3498</v>
      </c>
      <c r="J5994" s="141" t="s">
        <v>154</v>
      </c>
      <c r="K5994" s="141" t="s">
        <v>165</v>
      </c>
      <c r="L5994" s="141" t="s">
        <v>4140</v>
      </c>
      <c r="M5994" s="141" t="s">
        <v>239</v>
      </c>
      <c r="N5994" s="141" t="s">
        <v>397</v>
      </c>
      <c r="O5994" s="141" t="s">
        <v>290</v>
      </c>
      <c r="P5994" s="141" t="s">
        <v>3261</v>
      </c>
      <c r="Q5994" s="141" t="s">
        <v>344</v>
      </c>
      <c r="R5994" s="141" t="s">
        <v>3468</v>
      </c>
      <c r="S5994" s="148" t="s">
        <v>3283</v>
      </c>
      <c r="T5994" s="147">
        <v>2959643</v>
      </c>
      <c r="U5994" s="147">
        <v>2931143</v>
      </c>
      <c r="V5994" s="147">
        <v>2921099.44</v>
      </c>
      <c r="W5994" s="147">
        <v>2920998.69</v>
      </c>
    </row>
    <row r="5995" spans="1:23">
      <c r="A5995" s="141" t="s">
        <v>3465</v>
      </c>
      <c r="B5995" s="141" t="s">
        <v>284</v>
      </c>
      <c r="C5995" s="141" t="s">
        <v>3457</v>
      </c>
      <c r="D5995" s="141" t="s">
        <v>3456</v>
      </c>
      <c r="E5995" s="141" t="s">
        <v>4138</v>
      </c>
      <c r="F5995" s="141" t="s">
        <v>4139</v>
      </c>
      <c r="G5995" s="141" t="s">
        <v>70</v>
      </c>
      <c r="H5995" s="141" t="s">
        <v>3976</v>
      </c>
      <c r="I5995" s="141" t="s">
        <v>3498</v>
      </c>
      <c r="J5995" s="141" t="s">
        <v>154</v>
      </c>
      <c r="K5995" s="141" t="s">
        <v>165</v>
      </c>
      <c r="L5995" s="141" t="s">
        <v>4140</v>
      </c>
      <c r="M5995" s="141" t="s">
        <v>239</v>
      </c>
      <c r="N5995" s="141" t="s">
        <v>295</v>
      </c>
      <c r="O5995" s="141" t="s">
        <v>290</v>
      </c>
      <c r="P5995" s="141" t="s">
        <v>3261</v>
      </c>
      <c r="Q5995" s="141" t="s">
        <v>344</v>
      </c>
      <c r="R5995" s="141" t="s">
        <v>3468</v>
      </c>
      <c r="S5995" s="148" t="s">
        <v>3283</v>
      </c>
      <c r="T5995" s="147">
        <v>2959643</v>
      </c>
      <c r="U5995" s="147">
        <v>2930643</v>
      </c>
      <c r="V5995" s="147">
        <v>2928064.57</v>
      </c>
      <c r="W5995" s="147">
        <v>2903294.52</v>
      </c>
    </row>
    <row r="5996" spans="1:23">
      <c r="A5996" s="141" t="s">
        <v>3465</v>
      </c>
      <c r="B5996" s="141" t="s">
        <v>284</v>
      </c>
      <c r="C5996" s="141" t="s">
        <v>3457</v>
      </c>
      <c r="D5996" s="141" t="s">
        <v>3456</v>
      </c>
      <c r="E5996" s="141" t="s">
        <v>4138</v>
      </c>
      <c r="F5996" s="141" t="s">
        <v>4139</v>
      </c>
      <c r="G5996" s="141" t="s">
        <v>70</v>
      </c>
      <c r="H5996" s="141" t="s">
        <v>3976</v>
      </c>
      <c r="I5996" s="141" t="s">
        <v>3498</v>
      </c>
      <c r="J5996" s="141" t="s">
        <v>154</v>
      </c>
      <c r="K5996" s="141" t="s">
        <v>165</v>
      </c>
      <c r="L5996" s="141" t="s">
        <v>4140</v>
      </c>
      <c r="M5996" s="141" t="s">
        <v>239</v>
      </c>
      <c r="N5996" s="141" t="s">
        <v>299</v>
      </c>
      <c r="O5996" s="141" t="s">
        <v>290</v>
      </c>
      <c r="P5996" s="141" t="s">
        <v>3261</v>
      </c>
      <c r="Q5996" s="141" t="s">
        <v>344</v>
      </c>
      <c r="R5996" s="141" t="s">
        <v>3468</v>
      </c>
      <c r="S5996" s="148" t="s">
        <v>3283</v>
      </c>
      <c r="T5996" s="147">
        <v>2959643</v>
      </c>
      <c r="U5996" s="147">
        <v>2931143</v>
      </c>
      <c r="V5996" s="147">
        <v>2928642.97</v>
      </c>
      <c r="W5996" s="147">
        <v>2922744.5</v>
      </c>
    </row>
    <row r="5997" spans="1:23">
      <c r="A5997" s="141" t="s">
        <v>3465</v>
      </c>
      <c r="B5997" s="141" t="s">
        <v>284</v>
      </c>
      <c r="C5997" s="141" t="s">
        <v>3457</v>
      </c>
      <c r="D5997" s="141" t="s">
        <v>3456</v>
      </c>
      <c r="E5997" s="141" t="s">
        <v>4138</v>
      </c>
      <c r="F5997" s="141" t="s">
        <v>4139</v>
      </c>
      <c r="G5997" s="141" t="s">
        <v>70</v>
      </c>
      <c r="H5997" s="141" t="s">
        <v>3976</v>
      </c>
      <c r="I5997" s="141" t="s">
        <v>3498</v>
      </c>
      <c r="J5997" s="141" t="s">
        <v>154</v>
      </c>
      <c r="K5997" s="141" t="s">
        <v>165</v>
      </c>
      <c r="L5997" s="141" t="s">
        <v>4140</v>
      </c>
      <c r="M5997" s="141" t="s">
        <v>240</v>
      </c>
      <c r="N5997" s="141" t="s">
        <v>330</v>
      </c>
      <c r="O5997" s="141" t="s">
        <v>290</v>
      </c>
      <c r="P5997" s="141" t="s">
        <v>3261</v>
      </c>
      <c r="Q5997" s="141" t="s">
        <v>344</v>
      </c>
      <c r="R5997" s="141" t="s">
        <v>3468</v>
      </c>
      <c r="S5997" s="148" t="s">
        <v>3283</v>
      </c>
      <c r="T5997" s="147">
        <v>800000</v>
      </c>
      <c r="U5997" s="147">
        <v>653571.43999999994</v>
      </c>
      <c r="V5997" s="147">
        <v>391850.98</v>
      </c>
      <c r="W5997" s="147">
        <v>391850.98</v>
      </c>
    </row>
    <row r="5998" spans="1:23">
      <c r="A5998" s="141" t="s">
        <v>3465</v>
      </c>
      <c r="B5998" s="141" t="s">
        <v>284</v>
      </c>
      <c r="C5998" s="141" t="s">
        <v>3457</v>
      </c>
      <c r="D5998" s="141" t="s">
        <v>3456</v>
      </c>
      <c r="E5998" s="141" t="s">
        <v>4138</v>
      </c>
      <c r="F5998" s="141" t="s">
        <v>4139</v>
      </c>
      <c r="G5998" s="141" t="s">
        <v>70</v>
      </c>
      <c r="H5998" s="141" t="s">
        <v>3976</v>
      </c>
      <c r="I5998" s="141" t="s">
        <v>3498</v>
      </c>
      <c r="J5998" s="141" t="s">
        <v>154</v>
      </c>
      <c r="K5998" s="141" t="s">
        <v>165</v>
      </c>
      <c r="L5998" s="141" t="s">
        <v>4140</v>
      </c>
      <c r="M5998" s="141" t="s">
        <v>240</v>
      </c>
      <c r="N5998" s="141" t="s">
        <v>345</v>
      </c>
      <c r="O5998" s="141" t="s">
        <v>290</v>
      </c>
      <c r="P5998" s="141" t="s">
        <v>3261</v>
      </c>
      <c r="Q5998" s="141" t="s">
        <v>344</v>
      </c>
      <c r="R5998" s="141" t="s">
        <v>3468</v>
      </c>
      <c r="S5998" s="148" t="s">
        <v>3283</v>
      </c>
      <c r="T5998" s="147">
        <v>400000</v>
      </c>
      <c r="U5998" s="147">
        <v>314285.71999999997</v>
      </c>
      <c r="V5998" s="147">
        <v>191014.89</v>
      </c>
      <c r="W5998" s="147">
        <v>191014.89</v>
      </c>
    </row>
    <row r="5999" spans="1:23">
      <c r="A5999" s="141" t="s">
        <v>3465</v>
      </c>
      <c r="B5999" s="141" t="s">
        <v>284</v>
      </c>
      <c r="C5999" s="141" t="s">
        <v>3457</v>
      </c>
      <c r="D5999" s="141" t="s">
        <v>3456</v>
      </c>
      <c r="E5999" s="141" t="s">
        <v>4138</v>
      </c>
      <c r="F5999" s="141" t="s">
        <v>4139</v>
      </c>
      <c r="G5999" s="141" t="s">
        <v>70</v>
      </c>
      <c r="H5999" s="141" t="s">
        <v>3976</v>
      </c>
      <c r="I5999" s="141" t="s">
        <v>3498</v>
      </c>
      <c r="J5999" s="141" t="s">
        <v>154</v>
      </c>
      <c r="K5999" s="141" t="s">
        <v>165</v>
      </c>
      <c r="L5999" s="141" t="s">
        <v>4140</v>
      </c>
      <c r="M5999" s="141" t="s">
        <v>240</v>
      </c>
      <c r="N5999" s="141" t="s">
        <v>292</v>
      </c>
      <c r="O5999" s="141" t="s">
        <v>290</v>
      </c>
      <c r="P5999" s="141" t="s">
        <v>3261</v>
      </c>
      <c r="Q5999" s="141" t="s">
        <v>344</v>
      </c>
      <c r="R5999" s="141" t="s">
        <v>3468</v>
      </c>
      <c r="S5999" s="148" t="s">
        <v>3283</v>
      </c>
      <c r="T5999" s="147">
        <v>400000</v>
      </c>
      <c r="U5999" s="147">
        <v>314285.71999999997</v>
      </c>
      <c r="V5999" s="147">
        <v>285889.89</v>
      </c>
      <c r="W5999" s="147">
        <v>285889.89</v>
      </c>
    </row>
    <row r="6000" spans="1:23">
      <c r="A6000" s="141" t="s">
        <v>3465</v>
      </c>
      <c r="B6000" s="141" t="s">
        <v>284</v>
      </c>
      <c r="C6000" s="141" t="s">
        <v>3457</v>
      </c>
      <c r="D6000" s="141" t="s">
        <v>3456</v>
      </c>
      <c r="E6000" s="141" t="s">
        <v>4138</v>
      </c>
      <c r="F6000" s="141" t="s">
        <v>4139</v>
      </c>
      <c r="G6000" s="141" t="s">
        <v>70</v>
      </c>
      <c r="H6000" s="141" t="s">
        <v>3976</v>
      </c>
      <c r="I6000" s="141" t="s">
        <v>3498</v>
      </c>
      <c r="J6000" s="141" t="s">
        <v>154</v>
      </c>
      <c r="K6000" s="141" t="s">
        <v>165</v>
      </c>
      <c r="L6000" s="141" t="s">
        <v>4140</v>
      </c>
      <c r="M6000" s="141" t="s">
        <v>240</v>
      </c>
      <c r="N6000" s="141" t="s">
        <v>397</v>
      </c>
      <c r="O6000" s="141" t="s">
        <v>290</v>
      </c>
      <c r="P6000" s="141" t="s">
        <v>3261</v>
      </c>
      <c r="Q6000" s="141" t="s">
        <v>344</v>
      </c>
      <c r="R6000" s="141" t="s">
        <v>3468</v>
      </c>
      <c r="S6000" s="148" t="s">
        <v>3283</v>
      </c>
      <c r="T6000" s="147">
        <v>400000</v>
      </c>
      <c r="U6000" s="147">
        <v>314285.7</v>
      </c>
      <c r="V6000" s="147">
        <v>281263.77</v>
      </c>
      <c r="W6000" s="147">
        <v>281263.77</v>
      </c>
    </row>
    <row r="6001" spans="1:23">
      <c r="A6001" s="141" t="s">
        <v>3465</v>
      </c>
      <c r="B6001" s="141" t="s">
        <v>284</v>
      </c>
      <c r="C6001" s="141" t="s">
        <v>3457</v>
      </c>
      <c r="D6001" s="141" t="s">
        <v>3456</v>
      </c>
      <c r="E6001" s="141" t="s">
        <v>4138</v>
      </c>
      <c r="F6001" s="141" t="s">
        <v>4139</v>
      </c>
      <c r="G6001" s="141" t="s">
        <v>70</v>
      </c>
      <c r="H6001" s="141" t="s">
        <v>3976</v>
      </c>
      <c r="I6001" s="141" t="s">
        <v>3498</v>
      </c>
      <c r="J6001" s="141" t="s">
        <v>154</v>
      </c>
      <c r="K6001" s="141" t="s">
        <v>165</v>
      </c>
      <c r="L6001" s="141" t="s">
        <v>4140</v>
      </c>
      <c r="M6001" s="141" t="s">
        <v>240</v>
      </c>
      <c r="N6001" s="141" t="s">
        <v>295</v>
      </c>
      <c r="O6001" s="141" t="s">
        <v>290</v>
      </c>
      <c r="P6001" s="141" t="s">
        <v>3261</v>
      </c>
      <c r="Q6001" s="141" t="s">
        <v>344</v>
      </c>
      <c r="R6001" s="141" t="s">
        <v>3468</v>
      </c>
      <c r="S6001" s="148" t="s">
        <v>3283</v>
      </c>
      <c r="T6001" s="147">
        <v>400000</v>
      </c>
      <c r="U6001" s="147">
        <v>314285.7</v>
      </c>
      <c r="V6001" s="147">
        <v>200412.62</v>
      </c>
      <c r="W6001" s="147">
        <v>200412.62</v>
      </c>
    </row>
    <row r="6002" spans="1:23">
      <c r="A6002" s="141" t="s">
        <v>3465</v>
      </c>
      <c r="B6002" s="141" t="s">
        <v>284</v>
      </c>
      <c r="C6002" s="141" t="s">
        <v>3457</v>
      </c>
      <c r="D6002" s="141" t="s">
        <v>3456</v>
      </c>
      <c r="E6002" s="141" t="s">
        <v>4138</v>
      </c>
      <c r="F6002" s="141" t="s">
        <v>4139</v>
      </c>
      <c r="G6002" s="141" t="s">
        <v>70</v>
      </c>
      <c r="H6002" s="141" t="s">
        <v>3976</v>
      </c>
      <c r="I6002" s="141" t="s">
        <v>3498</v>
      </c>
      <c r="J6002" s="141" t="s">
        <v>154</v>
      </c>
      <c r="K6002" s="141" t="s">
        <v>165</v>
      </c>
      <c r="L6002" s="141" t="s">
        <v>4140</v>
      </c>
      <c r="M6002" s="141" t="s">
        <v>240</v>
      </c>
      <c r="N6002" s="141" t="s">
        <v>299</v>
      </c>
      <c r="O6002" s="141" t="s">
        <v>290</v>
      </c>
      <c r="P6002" s="141" t="s">
        <v>3261</v>
      </c>
      <c r="Q6002" s="141" t="s">
        <v>344</v>
      </c>
      <c r="R6002" s="141" t="s">
        <v>3468</v>
      </c>
      <c r="S6002" s="148" t="s">
        <v>3283</v>
      </c>
      <c r="T6002" s="147">
        <v>400000</v>
      </c>
      <c r="U6002" s="147">
        <v>314285.71999999997</v>
      </c>
      <c r="V6002" s="147">
        <v>229993.24</v>
      </c>
      <c r="W6002" s="147">
        <v>229993.24</v>
      </c>
    </row>
    <row r="6003" spans="1:23">
      <c r="A6003" s="141" t="s">
        <v>3465</v>
      </c>
      <c r="B6003" s="141" t="s">
        <v>284</v>
      </c>
      <c r="C6003" s="141" t="s">
        <v>3457</v>
      </c>
      <c r="D6003" s="141" t="s">
        <v>3456</v>
      </c>
      <c r="E6003" s="141" t="s">
        <v>4138</v>
      </c>
      <c r="F6003" s="141" t="s">
        <v>4139</v>
      </c>
      <c r="G6003" s="141" t="s">
        <v>70</v>
      </c>
      <c r="H6003" s="141" t="s">
        <v>3976</v>
      </c>
      <c r="I6003" s="141" t="s">
        <v>3498</v>
      </c>
      <c r="J6003" s="141" t="s">
        <v>154</v>
      </c>
      <c r="K6003" s="141" t="s">
        <v>165</v>
      </c>
      <c r="L6003" s="141" t="s">
        <v>4140</v>
      </c>
      <c r="M6003" s="141" t="s">
        <v>241</v>
      </c>
      <c r="N6003" s="141" t="s">
        <v>330</v>
      </c>
      <c r="O6003" s="141" t="s">
        <v>290</v>
      </c>
      <c r="P6003" s="141" t="s">
        <v>3261</v>
      </c>
      <c r="Q6003" s="141" t="s">
        <v>344</v>
      </c>
      <c r="R6003" s="141" t="s">
        <v>3468</v>
      </c>
      <c r="S6003" s="148" t="s">
        <v>3283</v>
      </c>
      <c r="T6003" s="147">
        <v>54516673</v>
      </c>
      <c r="U6003" s="147">
        <v>54105037.840000004</v>
      </c>
      <c r="V6003" s="147">
        <v>49755645.479999997</v>
      </c>
      <c r="W6003" s="147">
        <v>49744279.18</v>
      </c>
    </row>
    <row r="6004" spans="1:23">
      <c r="A6004" s="141" t="s">
        <v>3465</v>
      </c>
      <c r="B6004" s="141" t="s">
        <v>284</v>
      </c>
      <c r="C6004" s="141" t="s">
        <v>3457</v>
      </c>
      <c r="D6004" s="141" t="s">
        <v>3456</v>
      </c>
      <c r="E6004" s="141" t="s">
        <v>4138</v>
      </c>
      <c r="F6004" s="141" t="s">
        <v>4139</v>
      </c>
      <c r="G6004" s="141" t="s">
        <v>70</v>
      </c>
      <c r="H6004" s="141" t="s">
        <v>3976</v>
      </c>
      <c r="I6004" s="141" t="s">
        <v>3498</v>
      </c>
      <c r="J6004" s="141" t="s">
        <v>154</v>
      </c>
      <c r="K6004" s="141" t="s">
        <v>165</v>
      </c>
      <c r="L6004" s="141" t="s">
        <v>4140</v>
      </c>
      <c r="M6004" s="141" t="s">
        <v>241</v>
      </c>
      <c r="N6004" s="141" t="s">
        <v>345</v>
      </c>
      <c r="O6004" s="141" t="s">
        <v>290</v>
      </c>
      <c r="P6004" s="141" t="s">
        <v>3261</v>
      </c>
      <c r="Q6004" s="141" t="s">
        <v>344</v>
      </c>
      <c r="R6004" s="141" t="s">
        <v>3468</v>
      </c>
      <c r="S6004" s="148" t="s">
        <v>3283</v>
      </c>
      <c r="T6004" s="147">
        <v>27258337</v>
      </c>
      <c r="U6004" s="147">
        <v>26887463.859999999</v>
      </c>
      <c r="V6004" s="147">
        <v>24852225.260000002</v>
      </c>
      <c r="W6004" s="147">
        <v>24846542.609999999</v>
      </c>
    </row>
    <row r="6005" spans="1:23">
      <c r="A6005" s="141" t="s">
        <v>3465</v>
      </c>
      <c r="B6005" s="141" t="s">
        <v>284</v>
      </c>
      <c r="C6005" s="141" t="s">
        <v>3457</v>
      </c>
      <c r="D6005" s="141" t="s">
        <v>3456</v>
      </c>
      <c r="E6005" s="141" t="s">
        <v>4138</v>
      </c>
      <c r="F6005" s="141" t="s">
        <v>4139</v>
      </c>
      <c r="G6005" s="141" t="s">
        <v>70</v>
      </c>
      <c r="H6005" s="141" t="s">
        <v>3976</v>
      </c>
      <c r="I6005" s="141" t="s">
        <v>3498</v>
      </c>
      <c r="J6005" s="141" t="s">
        <v>154</v>
      </c>
      <c r="K6005" s="141" t="s">
        <v>165</v>
      </c>
      <c r="L6005" s="141" t="s">
        <v>4140</v>
      </c>
      <c r="M6005" s="141" t="s">
        <v>241</v>
      </c>
      <c r="N6005" s="141" t="s">
        <v>292</v>
      </c>
      <c r="O6005" s="141" t="s">
        <v>290</v>
      </c>
      <c r="P6005" s="141" t="s">
        <v>3261</v>
      </c>
      <c r="Q6005" s="141" t="s">
        <v>344</v>
      </c>
      <c r="R6005" s="141" t="s">
        <v>3468</v>
      </c>
      <c r="S6005" s="148" t="s">
        <v>3283</v>
      </c>
      <c r="T6005" s="147">
        <v>27258338</v>
      </c>
      <c r="U6005" s="147">
        <v>26887464.859999999</v>
      </c>
      <c r="V6005" s="147">
        <v>24427704.829999998</v>
      </c>
      <c r="W6005" s="147">
        <v>24422021.18</v>
      </c>
    </row>
    <row r="6006" spans="1:23">
      <c r="A6006" s="141" t="s">
        <v>3465</v>
      </c>
      <c r="B6006" s="141" t="s">
        <v>284</v>
      </c>
      <c r="C6006" s="141" t="s">
        <v>3457</v>
      </c>
      <c r="D6006" s="141" t="s">
        <v>3456</v>
      </c>
      <c r="E6006" s="141" t="s">
        <v>4138</v>
      </c>
      <c r="F6006" s="141" t="s">
        <v>4139</v>
      </c>
      <c r="G6006" s="141" t="s">
        <v>70</v>
      </c>
      <c r="H6006" s="141" t="s">
        <v>3976</v>
      </c>
      <c r="I6006" s="141" t="s">
        <v>3498</v>
      </c>
      <c r="J6006" s="141" t="s">
        <v>154</v>
      </c>
      <c r="K6006" s="141" t="s">
        <v>165</v>
      </c>
      <c r="L6006" s="141" t="s">
        <v>4140</v>
      </c>
      <c r="M6006" s="141" t="s">
        <v>241</v>
      </c>
      <c r="N6006" s="141" t="s">
        <v>397</v>
      </c>
      <c r="O6006" s="141" t="s">
        <v>290</v>
      </c>
      <c r="P6006" s="141" t="s">
        <v>3261</v>
      </c>
      <c r="Q6006" s="141" t="s">
        <v>344</v>
      </c>
      <c r="R6006" s="141" t="s">
        <v>3468</v>
      </c>
      <c r="S6006" s="148" t="s">
        <v>3283</v>
      </c>
      <c r="T6006" s="147">
        <v>27258337</v>
      </c>
      <c r="U6006" s="147">
        <v>26887463.859999999</v>
      </c>
      <c r="V6006" s="147">
        <v>25358447.359999999</v>
      </c>
      <c r="W6006" s="147">
        <v>25346862.609999999</v>
      </c>
    </row>
    <row r="6007" spans="1:23">
      <c r="A6007" s="141" t="s">
        <v>3465</v>
      </c>
      <c r="B6007" s="141" t="s">
        <v>284</v>
      </c>
      <c r="C6007" s="141" t="s">
        <v>3457</v>
      </c>
      <c r="D6007" s="141" t="s">
        <v>3456</v>
      </c>
      <c r="E6007" s="141" t="s">
        <v>4138</v>
      </c>
      <c r="F6007" s="141" t="s">
        <v>4139</v>
      </c>
      <c r="G6007" s="141" t="s">
        <v>70</v>
      </c>
      <c r="H6007" s="141" t="s">
        <v>3976</v>
      </c>
      <c r="I6007" s="141" t="s">
        <v>3498</v>
      </c>
      <c r="J6007" s="141" t="s">
        <v>154</v>
      </c>
      <c r="K6007" s="141" t="s">
        <v>165</v>
      </c>
      <c r="L6007" s="141" t="s">
        <v>4140</v>
      </c>
      <c r="M6007" s="141" t="s">
        <v>241</v>
      </c>
      <c r="N6007" s="141" t="s">
        <v>295</v>
      </c>
      <c r="O6007" s="141" t="s">
        <v>290</v>
      </c>
      <c r="P6007" s="141" t="s">
        <v>3261</v>
      </c>
      <c r="Q6007" s="141" t="s">
        <v>344</v>
      </c>
      <c r="R6007" s="141" t="s">
        <v>3468</v>
      </c>
      <c r="S6007" s="148" t="s">
        <v>3283</v>
      </c>
      <c r="T6007" s="147">
        <v>27258337</v>
      </c>
      <c r="U6007" s="147">
        <v>26884486.850000001</v>
      </c>
      <c r="V6007" s="147">
        <v>24327694.550000001</v>
      </c>
      <c r="W6007" s="147">
        <v>24327694.550000001</v>
      </c>
    </row>
    <row r="6008" spans="1:23">
      <c r="A6008" s="141" t="s">
        <v>3465</v>
      </c>
      <c r="B6008" s="141" t="s">
        <v>284</v>
      </c>
      <c r="C6008" s="141" t="s">
        <v>3457</v>
      </c>
      <c r="D6008" s="141" t="s">
        <v>3456</v>
      </c>
      <c r="E6008" s="141" t="s">
        <v>4138</v>
      </c>
      <c r="F6008" s="141" t="s">
        <v>4139</v>
      </c>
      <c r="G6008" s="141" t="s">
        <v>70</v>
      </c>
      <c r="H6008" s="141" t="s">
        <v>3976</v>
      </c>
      <c r="I6008" s="141" t="s">
        <v>3498</v>
      </c>
      <c r="J6008" s="141" t="s">
        <v>154</v>
      </c>
      <c r="K6008" s="141" t="s">
        <v>165</v>
      </c>
      <c r="L6008" s="141" t="s">
        <v>4140</v>
      </c>
      <c r="M6008" s="141" t="s">
        <v>241</v>
      </c>
      <c r="N6008" s="141" t="s">
        <v>299</v>
      </c>
      <c r="O6008" s="141" t="s">
        <v>290</v>
      </c>
      <c r="P6008" s="141" t="s">
        <v>3261</v>
      </c>
      <c r="Q6008" s="141" t="s">
        <v>344</v>
      </c>
      <c r="R6008" s="141" t="s">
        <v>3468</v>
      </c>
      <c r="S6008" s="148" t="s">
        <v>3283</v>
      </c>
      <c r="T6008" s="147">
        <v>27258337</v>
      </c>
      <c r="U6008" s="147">
        <v>26887463.859999999</v>
      </c>
      <c r="V6008" s="147">
        <v>24852226.260000002</v>
      </c>
      <c r="W6008" s="147">
        <v>24846543.609999999</v>
      </c>
    </row>
    <row r="6009" spans="1:23">
      <c r="A6009" s="141" t="s">
        <v>3465</v>
      </c>
      <c r="B6009" s="141" t="s">
        <v>284</v>
      </c>
      <c r="C6009" s="141" t="s">
        <v>3457</v>
      </c>
      <c r="D6009" s="141" t="s">
        <v>3456</v>
      </c>
      <c r="E6009" s="141" t="s">
        <v>4138</v>
      </c>
      <c r="F6009" s="141" t="s">
        <v>4139</v>
      </c>
      <c r="G6009" s="141" t="s">
        <v>70</v>
      </c>
      <c r="H6009" s="141" t="s">
        <v>3976</v>
      </c>
      <c r="I6009" s="141" t="s">
        <v>3498</v>
      </c>
      <c r="J6009" s="141" t="s">
        <v>154</v>
      </c>
      <c r="K6009" s="141" t="s">
        <v>165</v>
      </c>
      <c r="L6009" s="141" t="s">
        <v>4140</v>
      </c>
      <c r="M6009" s="141" t="s">
        <v>243</v>
      </c>
      <c r="N6009" s="141" t="s">
        <v>330</v>
      </c>
      <c r="O6009" s="141" t="s">
        <v>290</v>
      </c>
      <c r="P6009" s="141" t="s">
        <v>3261</v>
      </c>
      <c r="Q6009" s="141" t="s">
        <v>344</v>
      </c>
      <c r="R6009" s="141" t="s">
        <v>3468</v>
      </c>
      <c r="S6009" s="148" t="s">
        <v>3283</v>
      </c>
      <c r="T6009" s="147">
        <v>4096571</v>
      </c>
      <c r="U6009" s="147">
        <v>5137020.24</v>
      </c>
      <c r="V6009" s="147">
        <v>1883117.54</v>
      </c>
      <c r="W6009" s="147">
        <v>1883117.54</v>
      </c>
    </row>
    <row r="6010" spans="1:23">
      <c r="A6010" s="141" t="s">
        <v>3465</v>
      </c>
      <c r="B6010" s="141" t="s">
        <v>284</v>
      </c>
      <c r="C6010" s="141" t="s">
        <v>3457</v>
      </c>
      <c r="D6010" s="141" t="s">
        <v>3456</v>
      </c>
      <c r="E6010" s="141" t="s">
        <v>4138</v>
      </c>
      <c r="F6010" s="141" t="s">
        <v>4139</v>
      </c>
      <c r="G6010" s="141" t="s">
        <v>70</v>
      </c>
      <c r="H6010" s="141" t="s">
        <v>3976</v>
      </c>
      <c r="I6010" s="141" t="s">
        <v>3498</v>
      </c>
      <c r="J6010" s="141" t="s">
        <v>154</v>
      </c>
      <c r="K6010" s="141" t="s">
        <v>165</v>
      </c>
      <c r="L6010" s="141" t="s">
        <v>4140</v>
      </c>
      <c r="M6010" s="141" t="s">
        <v>243</v>
      </c>
      <c r="N6010" s="141" t="s">
        <v>345</v>
      </c>
      <c r="O6010" s="141" t="s">
        <v>290</v>
      </c>
      <c r="P6010" s="141" t="s">
        <v>3261</v>
      </c>
      <c r="Q6010" s="141" t="s">
        <v>344</v>
      </c>
      <c r="R6010" s="141" t="s">
        <v>3468</v>
      </c>
      <c r="S6010" s="148" t="s">
        <v>3283</v>
      </c>
      <c r="T6010" s="147">
        <v>2048285</v>
      </c>
      <c r="U6010" s="147">
        <v>2563509.62</v>
      </c>
      <c r="V6010" s="147">
        <v>1063451.7</v>
      </c>
      <c r="W6010" s="147">
        <v>1063451.7</v>
      </c>
    </row>
    <row r="6011" spans="1:23">
      <c r="A6011" s="141" t="s">
        <v>3465</v>
      </c>
      <c r="B6011" s="141" t="s">
        <v>284</v>
      </c>
      <c r="C6011" s="141" t="s">
        <v>3457</v>
      </c>
      <c r="D6011" s="141" t="s">
        <v>3456</v>
      </c>
      <c r="E6011" s="141" t="s">
        <v>4138</v>
      </c>
      <c r="F6011" s="141" t="s">
        <v>4139</v>
      </c>
      <c r="G6011" s="141" t="s">
        <v>70</v>
      </c>
      <c r="H6011" s="141" t="s">
        <v>3976</v>
      </c>
      <c r="I6011" s="141" t="s">
        <v>3498</v>
      </c>
      <c r="J6011" s="141" t="s">
        <v>154</v>
      </c>
      <c r="K6011" s="141" t="s">
        <v>165</v>
      </c>
      <c r="L6011" s="141" t="s">
        <v>4140</v>
      </c>
      <c r="M6011" s="141" t="s">
        <v>243</v>
      </c>
      <c r="N6011" s="141" t="s">
        <v>292</v>
      </c>
      <c r="O6011" s="141" t="s">
        <v>290</v>
      </c>
      <c r="P6011" s="141" t="s">
        <v>3261</v>
      </c>
      <c r="Q6011" s="141" t="s">
        <v>344</v>
      </c>
      <c r="R6011" s="141" t="s">
        <v>3468</v>
      </c>
      <c r="S6011" s="148" t="s">
        <v>3283</v>
      </c>
      <c r="T6011" s="147">
        <v>2048285</v>
      </c>
      <c r="U6011" s="147">
        <v>2563509.62</v>
      </c>
      <c r="V6011" s="147">
        <v>1066232.55</v>
      </c>
      <c r="W6011" s="147">
        <v>1066232.55</v>
      </c>
    </row>
    <row r="6012" spans="1:23">
      <c r="A6012" s="141" t="s">
        <v>3465</v>
      </c>
      <c r="B6012" s="141" t="s">
        <v>284</v>
      </c>
      <c r="C6012" s="141" t="s">
        <v>3457</v>
      </c>
      <c r="D6012" s="141" t="s">
        <v>3456</v>
      </c>
      <c r="E6012" s="141" t="s">
        <v>4138</v>
      </c>
      <c r="F6012" s="141" t="s">
        <v>4139</v>
      </c>
      <c r="G6012" s="141" t="s">
        <v>70</v>
      </c>
      <c r="H6012" s="141" t="s">
        <v>3976</v>
      </c>
      <c r="I6012" s="141" t="s">
        <v>3498</v>
      </c>
      <c r="J6012" s="141" t="s">
        <v>154</v>
      </c>
      <c r="K6012" s="141" t="s">
        <v>165</v>
      </c>
      <c r="L6012" s="141" t="s">
        <v>4140</v>
      </c>
      <c r="M6012" s="141" t="s">
        <v>243</v>
      </c>
      <c r="N6012" s="141" t="s">
        <v>397</v>
      </c>
      <c r="O6012" s="141" t="s">
        <v>290</v>
      </c>
      <c r="P6012" s="141" t="s">
        <v>3261</v>
      </c>
      <c r="Q6012" s="141" t="s">
        <v>344</v>
      </c>
      <c r="R6012" s="141" t="s">
        <v>3468</v>
      </c>
      <c r="S6012" s="148" t="s">
        <v>3283</v>
      </c>
      <c r="T6012" s="147">
        <v>2048286</v>
      </c>
      <c r="U6012" s="147">
        <v>2563510.61</v>
      </c>
      <c r="V6012" s="147">
        <v>2127307.33</v>
      </c>
      <c r="W6012" s="147">
        <v>2127307.33</v>
      </c>
    </row>
    <row r="6013" spans="1:23">
      <c r="A6013" s="141" t="s">
        <v>3465</v>
      </c>
      <c r="B6013" s="141" t="s">
        <v>284</v>
      </c>
      <c r="C6013" s="141" t="s">
        <v>3457</v>
      </c>
      <c r="D6013" s="141" t="s">
        <v>3456</v>
      </c>
      <c r="E6013" s="141" t="s">
        <v>4138</v>
      </c>
      <c r="F6013" s="141" t="s">
        <v>4139</v>
      </c>
      <c r="G6013" s="141" t="s">
        <v>70</v>
      </c>
      <c r="H6013" s="141" t="s">
        <v>3976</v>
      </c>
      <c r="I6013" s="141" t="s">
        <v>3498</v>
      </c>
      <c r="J6013" s="141" t="s">
        <v>154</v>
      </c>
      <c r="K6013" s="141" t="s">
        <v>165</v>
      </c>
      <c r="L6013" s="141" t="s">
        <v>4140</v>
      </c>
      <c r="M6013" s="141" t="s">
        <v>243</v>
      </c>
      <c r="N6013" s="141" t="s">
        <v>295</v>
      </c>
      <c r="O6013" s="141" t="s">
        <v>290</v>
      </c>
      <c r="P6013" s="141" t="s">
        <v>3261</v>
      </c>
      <c r="Q6013" s="141" t="s">
        <v>344</v>
      </c>
      <c r="R6013" s="141" t="s">
        <v>3468</v>
      </c>
      <c r="S6013" s="148" t="s">
        <v>3283</v>
      </c>
      <c r="T6013" s="147">
        <v>1998285</v>
      </c>
      <c r="U6013" s="147">
        <v>2513237.0099999998</v>
      </c>
      <c r="V6013" s="147">
        <v>909911.98</v>
      </c>
      <c r="W6013" s="147">
        <v>909911.98</v>
      </c>
    </row>
    <row r="6014" spans="1:23">
      <c r="A6014" s="141" t="s">
        <v>3465</v>
      </c>
      <c r="B6014" s="141" t="s">
        <v>284</v>
      </c>
      <c r="C6014" s="141" t="s">
        <v>3457</v>
      </c>
      <c r="D6014" s="141" t="s">
        <v>3456</v>
      </c>
      <c r="E6014" s="141" t="s">
        <v>4138</v>
      </c>
      <c r="F6014" s="141" t="s">
        <v>4139</v>
      </c>
      <c r="G6014" s="141" t="s">
        <v>70</v>
      </c>
      <c r="H6014" s="141" t="s">
        <v>3976</v>
      </c>
      <c r="I6014" s="141" t="s">
        <v>3498</v>
      </c>
      <c r="J6014" s="141" t="s">
        <v>154</v>
      </c>
      <c r="K6014" s="141" t="s">
        <v>165</v>
      </c>
      <c r="L6014" s="141" t="s">
        <v>4140</v>
      </c>
      <c r="M6014" s="141" t="s">
        <v>243</v>
      </c>
      <c r="N6014" s="141" t="s">
        <v>299</v>
      </c>
      <c r="O6014" s="141" t="s">
        <v>290</v>
      </c>
      <c r="P6014" s="141" t="s">
        <v>3261</v>
      </c>
      <c r="Q6014" s="141" t="s">
        <v>344</v>
      </c>
      <c r="R6014" s="141" t="s">
        <v>3468</v>
      </c>
      <c r="S6014" s="148" t="s">
        <v>3283</v>
      </c>
      <c r="T6014" s="147">
        <v>2048286</v>
      </c>
      <c r="U6014" s="147">
        <v>2563510.62</v>
      </c>
      <c r="V6014" s="147">
        <v>1066467.43</v>
      </c>
      <c r="W6014" s="147">
        <v>1066467.43</v>
      </c>
    </row>
    <row r="6015" spans="1:23">
      <c r="A6015" s="141" t="s">
        <v>3465</v>
      </c>
      <c r="B6015" s="141" t="s">
        <v>284</v>
      </c>
      <c r="C6015" s="141" t="s">
        <v>3457</v>
      </c>
      <c r="D6015" s="141" t="s">
        <v>3456</v>
      </c>
      <c r="E6015" s="141" t="s">
        <v>4138</v>
      </c>
      <c r="F6015" s="141" t="s">
        <v>4139</v>
      </c>
      <c r="G6015" s="141" t="s">
        <v>72</v>
      </c>
      <c r="H6015" s="141" t="s">
        <v>3530</v>
      </c>
      <c r="I6015" s="141" t="s">
        <v>3492</v>
      </c>
      <c r="J6015" s="141" t="s">
        <v>95</v>
      </c>
      <c r="K6015" s="141" t="s">
        <v>97</v>
      </c>
      <c r="L6015" s="141" t="s">
        <v>4136</v>
      </c>
      <c r="M6015" s="141" t="s">
        <v>226</v>
      </c>
      <c r="N6015" s="141" t="s">
        <v>303</v>
      </c>
      <c r="O6015" s="141" t="s">
        <v>291</v>
      </c>
      <c r="P6015" s="141" t="s">
        <v>1286</v>
      </c>
      <c r="Q6015" s="141" t="s">
        <v>288</v>
      </c>
      <c r="R6015" s="141" t="s">
        <v>3468</v>
      </c>
      <c r="S6015" s="148" t="s">
        <v>3283</v>
      </c>
      <c r="T6015" s="147">
        <v>482594</v>
      </c>
      <c r="U6015" s="147">
        <v>482594</v>
      </c>
      <c r="V6015" s="147">
        <v>0</v>
      </c>
      <c r="W6015" s="147">
        <v>0</v>
      </c>
    </row>
    <row r="6016" spans="1:23">
      <c r="A6016" s="141" t="s">
        <v>3465</v>
      </c>
      <c r="B6016" s="141" t="s">
        <v>284</v>
      </c>
      <c r="C6016" s="141" t="s">
        <v>3457</v>
      </c>
      <c r="D6016" s="141" t="s">
        <v>3456</v>
      </c>
      <c r="E6016" s="141" t="s">
        <v>4138</v>
      </c>
      <c r="F6016" s="141" t="s">
        <v>4139</v>
      </c>
      <c r="G6016" s="141" t="s">
        <v>72</v>
      </c>
      <c r="H6016" s="141" t="s">
        <v>3530</v>
      </c>
      <c r="I6016" s="141" t="s">
        <v>3492</v>
      </c>
      <c r="J6016" s="141" t="s">
        <v>95</v>
      </c>
      <c r="K6016" s="141" t="s">
        <v>97</v>
      </c>
      <c r="L6016" s="141" t="s">
        <v>4136</v>
      </c>
      <c r="M6016" s="141" t="s">
        <v>227</v>
      </c>
      <c r="N6016" s="141" t="s">
        <v>498</v>
      </c>
      <c r="O6016" s="141" t="s">
        <v>291</v>
      </c>
      <c r="P6016" s="141" t="s">
        <v>997</v>
      </c>
      <c r="Q6016" s="141" t="s">
        <v>288</v>
      </c>
      <c r="R6016" s="141" t="s">
        <v>3468</v>
      </c>
      <c r="S6016" s="148" t="s">
        <v>3283</v>
      </c>
      <c r="T6016" s="147">
        <v>65941</v>
      </c>
      <c r="U6016" s="147">
        <v>65941</v>
      </c>
      <c r="V6016" s="147">
        <v>0</v>
      </c>
      <c r="W6016" s="147">
        <v>0</v>
      </c>
    </row>
    <row r="6017" spans="1:23">
      <c r="A6017" s="141" t="s">
        <v>3465</v>
      </c>
      <c r="B6017" s="141" t="s">
        <v>284</v>
      </c>
      <c r="C6017" s="141" t="s">
        <v>3457</v>
      </c>
      <c r="D6017" s="141" t="s">
        <v>3456</v>
      </c>
      <c r="E6017" s="141" t="s">
        <v>4138</v>
      </c>
      <c r="F6017" s="141" t="s">
        <v>4139</v>
      </c>
      <c r="G6017" s="141" t="s">
        <v>72</v>
      </c>
      <c r="H6017" s="141" t="s">
        <v>3530</v>
      </c>
      <c r="I6017" s="141" t="s">
        <v>3492</v>
      </c>
      <c r="J6017" s="141" t="s">
        <v>95</v>
      </c>
      <c r="K6017" s="141" t="s">
        <v>97</v>
      </c>
      <c r="L6017" s="141" t="s">
        <v>4136</v>
      </c>
      <c r="M6017" s="141" t="s">
        <v>227</v>
      </c>
      <c r="N6017" s="141" t="s">
        <v>303</v>
      </c>
      <c r="O6017" s="141" t="s">
        <v>291</v>
      </c>
      <c r="P6017" s="141" t="s">
        <v>1286</v>
      </c>
      <c r="Q6017" s="141" t="s">
        <v>288</v>
      </c>
      <c r="R6017" s="141" t="s">
        <v>3468</v>
      </c>
      <c r="S6017" s="148" t="s">
        <v>3283</v>
      </c>
      <c r="T6017" s="147">
        <v>278884</v>
      </c>
      <c r="U6017" s="147">
        <v>278884</v>
      </c>
      <c r="V6017" s="147">
        <v>0</v>
      </c>
      <c r="W6017" s="147">
        <v>0</v>
      </c>
    </row>
    <row r="6018" spans="1:23">
      <c r="A6018" s="141" t="s">
        <v>3465</v>
      </c>
      <c r="B6018" s="141" t="s">
        <v>284</v>
      </c>
      <c r="C6018" s="141" t="s">
        <v>3457</v>
      </c>
      <c r="D6018" s="141" t="s">
        <v>3456</v>
      </c>
      <c r="E6018" s="141" t="s">
        <v>4138</v>
      </c>
      <c r="F6018" s="141" t="s">
        <v>4139</v>
      </c>
      <c r="G6018" s="141" t="s">
        <v>72</v>
      </c>
      <c r="H6018" s="141" t="s">
        <v>3530</v>
      </c>
      <c r="I6018" s="141" t="s">
        <v>3492</v>
      </c>
      <c r="J6018" s="141" t="s">
        <v>95</v>
      </c>
      <c r="K6018" s="141" t="s">
        <v>97</v>
      </c>
      <c r="L6018" s="141" t="s">
        <v>4136</v>
      </c>
      <c r="M6018" s="141" t="s">
        <v>229</v>
      </c>
      <c r="N6018" s="141" t="s">
        <v>303</v>
      </c>
      <c r="O6018" s="141" t="s">
        <v>291</v>
      </c>
      <c r="P6018" s="141" t="s">
        <v>1286</v>
      </c>
      <c r="Q6018" s="141" t="s">
        <v>288</v>
      </c>
      <c r="R6018" s="141" t="s">
        <v>3468</v>
      </c>
      <c r="S6018" s="148" t="s">
        <v>3283</v>
      </c>
      <c r="T6018" s="147">
        <v>1611050</v>
      </c>
      <c r="U6018" s="147">
        <v>1611050</v>
      </c>
      <c r="V6018" s="147">
        <v>0</v>
      </c>
      <c r="W6018" s="147">
        <v>0</v>
      </c>
    </row>
    <row r="6019" spans="1:23">
      <c r="A6019" s="141" t="s">
        <v>3465</v>
      </c>
      <c r="B6019" s="141" t="s">
        <v>284</v>
      </c>
      <c r="C6019" s="141" t="s">
        <v>3457</v>
      </c>
      <c r="D6019" s="141" t="s">
        <v>3456</v>
      </c>
      <c r="E6019" s="141" t="s">
        <v>4138</v>
      </c>
      <c r="F6019" s="141" t="s">
        <v>4139</v>
      </c>
      <c r="G6019" s="141" t="s">
        <v>72</v>
      </c>
      <c r="H6019" s="141" t="s">
        <v>3530</v>
      </c>
      <c r="I6019" s="141" t="s">
        <v>3492</v>
      </c>
      <c r="J6019" s="141" t="s">
        <v>95</v>
      </c>
      <c r="K6019" s="141" t="s">
        <v>97</v>
      </c>
      <c r="L6019" s="141" t="s">
        <v>4136</v>
      </c>
      <c r="M6019" s="141" t="s">
        <v>232</v>
      </c>
      <c r="N6019" s="141" t="s">
        <v>498</v>
      </c>
      <c r="O6019" s="141" t="s">
        <v>291</v>
      </c>
      <c r="P6019" s="141" t="s">
        <v>997</v>
      </c>
      <c r="Q6019" s="141" t="s">
        <v>288</v>
      </c>
      <c r="R6019" s="141" t="s">
        <v>3468</v>
      </c>
      <c r="S6019" s="148" t="s">
        <v>3283</v>
      </c>
      <c r="T6019" s="147">
        <v>11455999</v>
      </c>
      <c r="U6019" s="147">
        <v>11455999</v>
      </c>
      <c r="V6019" s="147">
        <v>0</v>
      </c>
      <c r="W6019" s="147">
        <v>0</v>
      </c>
    </row>
    <row r="6020" spans="1:23">
      <c r="A6020" s="141" t="s">
        <v>3465</v>
      </c>
      <c r="B6020" s="141" t="s">
        <v>284</v>
      </c>
      <c r="C6020" s="141" t="s">
        <v>3457</v>
      </c>
      <c r="D6020" s="141" t="s">
        <v>3456</v>
      </c>
      <c r="E6020" s="141" t="s">
        <v>4138</v>
      </c>
      <c r="F6020" s="141" t="s">
        <v>4139</v>
      </c>
      <c r="G6020" s="141" t="s">
        <v>72</v>
      </c>
      <c r="H6020" s="141" t="s">
        <v>3530</v>
      </c>
      <c r="I6020" s="141" t="s">
        <v>3492</v>
      </c>
      <c r="J6020" s="141" t="s">
        <v>95</v>
      </c>
      <c r="K6020" s="141" t="s">
        <v>97</v>
      </c>
      <c r="L6020" s="141" t="s">
        <v>4136</v>
      </c>
      <c r="M6020" s="141" t="s">
        <v>232</v>
      </c>
      <c r="N6020" s="141" t="s">
        <v>303</v>
      </c>
      <c r="O6020" s="141" t="s">
        <v>291</v>
      </c>
      <c r="P6020" s="141" t="s">
        <v>1286</v>
      </c>
      <c r="Q6020" s="141" t="s">
        <v>288</v>
      </c>
      <c r="R6020" s="141" t="s">
        <v>3468</v>
      </c>
      <c r="S6020" s="148" t="s">
        <v>3283</v>
      </c>
      <c r="T6020" s="147">
        <v>9160660</v>
      </c>
      <c r="U6020" s="147">
        <v>9160660</v>
      </c>
      <c r="V6020" s="147">
        <v>0</v>
      </c>
      <c r="W6020" s="147">
        <v>0</v>
      </c>
    </row>
    <row r="6021" spans="1:23">
      <c r="A6021" s="141" t="s">
        <v>3465</v>
      </c>
      <c r="B6021" s="141" t="s">
        <v>284</v>
      </c>
      <c r="C6021" s="141" t="s">
        <v>3457</v>
      </c>
      <c r="D6021" s="141" t="s">
        <v>3456</v>
      </c>
      <c r="E6021" s="141" t="s">
        <v>4138</v>
      </c>
      <c r="F6021" s="141" t="s">
        <v>4139</v>
      </c>
      <c r="G6021" s="141" t="s">
        <v>72</v>
      </c>
      <c r="H6021" s="141" t="s">
        <v>3530</v>
      </c>
      <c r="I6021" s="141" t="s">
        <v>3492</v>
      </c>
      <c r="J6021" s="141" t="s">
        <v>95</v>
      </c>
      <c r="K6021" s="141" t="s">
        <v>97</v>
      </c>
      <c r="L6021" s="141" t="s">
        <v>4140</v>
      </c>
      <c r="M6021" s="141" t="s">
        <v>235</v>
      </c>
      <c r="N6021" s="141" t="s">
        <v>303</v>
      </c>
      <c r="O6021" s="141" t="s">
        <v>291</v>
      </c>
      <c r="P6021" s="141" t="s">
        <v>1286</v>
      </c>
      <c r="Q6021" s="141" t="s">
        <v>288</v>
      </c>
      <c r="R6021" s="141" t="s">
        <v>3468</v>
      </c>
      <c r="S6021" s="148" t="s">
        <v>3283</v>
      </c>
      <c r="T6021" s="147">
        <v>366992</v>
      </c>
      <c r="U6021" s="147">
        <v>366992</v>
      </c>
      <c r="V6021" s="147">
        <v>0</v>
      </c>
      <c r="W6021" s="147">
        <v>0</v>
      </c>
    </row>
    <row r="6022" spans="1:23">
      <c r="A6022" s="141" t="s">
        <v>3465</v>
      </c>
      <c r="B6022" s="141" t="s">
        <v>284</v>
      </c>
      <c r="C6022" s="141" t="s">
        <v>3457</v>
      </c>
      <c r="D6022" s="141" t="s">
        <v>3456</v>
      </c>
      <c r="E6022" s="141" t="s">
        <v>4138</v>
      </c>
      <c r="F6022" s="141" t="s">
        <v>4139</v>
      </c>
      <c r="G6022" s="141" t="s">
        <v>72</v>
      </c>
      <c r="H6022" s="141" t="s">
        <v>3530</v>
      </c>
      <c r="I6022" s="141" t="s">
        <v>3492</v>
      </c>
      <c r="J6022" s="141" t="s">
        <v>95</v>
      </c>
      <c r="K6022" s="141" t="s">
        <v>101</v>
      </c>
      <c r="L6022" s="141" t="s">
        <v>4136</v>
      </c>
      <c r="M6022" s="141" t="s">
        <v>232</v>
      </c>
      <c r="N6022" s="141" t="s">
        <v>303</v>
      </c>
      <c r="O6022" s="141" t="s">
        <v>291</v>
      </c>
      <c r="P6022" s="141" t="s">
        <v>1281</v>
      </c>
      <c r="Q6022" s="141" t="s">
        <v>288</v>
      </c>
      <c r="R6022" s="141" t="s">
        <v>3468</v>
      </c>
      <c r="S6022" s="148" t="s">
        <v>3283</v>
      </c>
      <c r="T6022" s="147">
        <v>11376400</v>
      </c>
      <c r="U6022" s="147">
        <v>11376400</v>
      </c>
      <c r="V6022" s="147">
        <v>0</v>
      </c>
      <c r="W6022" s="147">
        <v>0</v>
      </c>
    </row>
    <row r="6023" spans="1:23">
      <c r="A6023" s="141" t="s">
        <v>3465</v>
      </c>
      <c r="B6023" s="141" t="s">
        <v>284</v>
      </c>
      <c r="C6023" s="141" t="s">
        <v>3457</v>
      </c>
      <c r="D6023" s="141" t="s">
        <v>3456</v>
      </c>
      <c r="E6023" s="141" t="s">
        <v>4138</v>
      </c>
      <c r="F6023" s="141" t="s">
        <v>4139</v>
      </c>
      <c r="G6023" s="141" t="s">
        <v>72</v>
      </c>
      <c r="H6023" s="141" t="s">
        <v>3530</v>
      </c>
      <c r="I6023" s="141" t="s">
        <v>3514</v>
      </c>
      <c r="J6023" s="141" t="s">
        <v>174</v>
      </c>
      <c r="K6023" s="141" t="s">
        <v>176</v>
      </c>
      <c r="L6023" s="141" t="s">
        <v>4136</v>
      </c>
      <c r="M6023" s="141" t="s">
        <v>232</v>
      </c>
      <c r="N6023" s="141" t="s">
        <v>303</v>
      </c>
      <c r="O6023" s="141" t="s">
        <v>290</v>
      </c>
      <c r="P6023" s="141" t="s">
        <v>1276</v>
      </c>
      <c r="Q6023" s="141" t="s">
        <v>288</v>
      </c>
      <c r="R6023" s="141" t="s">
        <v>3468</v>
      </c>
      <c r="S6023" s="148" t="s">
        <v>3283</v>
      </c>
      <c r="T6023" s="147">
        <v>11390001</v>
      </c>
      <c r="U6023" s="147">
        <v>11230001</v>
      </c>
      <c r="V6023" s="147">
        <v>0</v>
      </c>
      <c r="W6023" s="147">
        <v>0</v>
      </c>
    </row>
    <row r="6024" spans="1:23">
      <c r="A6024" s="141" t="s">
        <v>3465</v>
      </c>
      <c r="B6024" s="141" t="s">
        <v>284</v>
      </c>
      <c r="C6024" s="141" t="s">
        <v>3457</v>
      </c>
      <c r="D6024" s="141" t="s">
        <v>3456</v>
      </c>
      <c r="E6024" s="141" t="s">
        <v>4138</v>
      </c>
      <c r="F6024" s="141" t="s">
        <v>4139</v>
      </c>
      <c r="G6024" s="141" t="s">
        <v>72</v>
      </c>
      <c r="H6024" s="141" t="s">
        <v>4093</v>
      </c>
      <c r="I6024" s="141" t="s">
        <v>3514</v>
      </c>
      <c r="J6024" s="141" t="s">
        <v>174</v>
      </c>
      <c r="K6024" s="141" t="s">
        <v>176</v>
      </c>
      <c r="L6024" s="141" t="s">
        <v>4136</v>
      </c>
      <c r="M6024" s="141" t="s">
        <v>225</v>
      </c>
      <c r="N6024" s="141" t="s">
        <v>303</v>
      </c>
      <c r="O6024" s="141" t="s">
        <v>287</v>
      </c>
      <c r="P6024" s="141" t="s">
        <v>1264</v>
      </c>
      <c r="Q6024" s="141" t="s">
        <v>288</v>
      </c>
      <c r="R6024" s="141" t="s">
        <v>3468</v>
      </c>
      <c r="S6024" s="148" t="s">
        <v>3283</v>
      </c>
      <c r="T6024" s="147">
        <v>510206</v>
      </c>
      <c r="U6024" s="147">
        <v>310206</v>
      </c>
      <c r="V6024" s="147">
        <v>0</v>
      </c>
      <c r="W6024" s="147">
        <v>0</v>
      </c>
    </row>
    <row r="6025" spans="1:23">
      <c r="A6025" s="141" t="s">
        <v>3465</v>
      </c>
      <c r="B6025" s="141" t="s">
        <v>284</v>
      </c>
      <c r="C6025" s="141" t="s">
        <v>3457</v>
      </c>
      <c r="D6025" s="141" t="s">
        <v>3456</v>
      </c>
      <c r="E6025" s="141" t="s">
        <v>4138</v>
      </c>
      <c r="F6025" s="141" t="s">
        <v>4139</v>
      </c>
      <c r="G6025" s="141" t="s">
        <v>72</v>
      </c>
      <c r="H6025" s="141" t="s">
        <v>4093</v>
      </c>
      <c r="I6025" s="141" t="s">
        <v>3514</v>
      </c>
      <c r="J6025" s="141" t="s">
        <v>174</v>
      </c>
      <c r="K6025" s="141" t="s">
        <v>176</v>
      </c>
      <c r="L6025" s="141" t="s">
        <v>4136</v>
      </c>
      <c r="M6025" s="141" t="s">
        <v>226</v>
      </c>
      <c r="N6025" s="141" t="s">
        <v>303</v>
      </c>
      <c r="O6025" s="141" t="s">
        <v>287</v>
      </c>
      <c r="P6025" s="141" t="s">
        <v>1264</v>
      </c>
      <c r="Q6025" s="141" t="s">
        <v>288</v>
      </c>
      <c r="R6025" s="141" t="s">
        <v>3468</v>
      </c>
      <c r="S6025" s="148" t="s">
        <v>3283</v>
      </c>
      <c r="T6025" s="147">
        <v>522984</v>
      </c>
      <c r="U6025" s="147">
        <v>292984</v>
      </c>
      <c r="V6025" s="147">
        <v>0</v>
      </c>
      <c r="W6025" s="147">
        <v>0</v>
      </c>
    </row>
    <row r="6026" spans="1:23">
      <c r="A6026" s="141" t="s">
        <v>3465</v>
      </c>
      <c r="B6026" s="141" t="s">
        <v>284</v>
      </c>
      <c r="C6026" s="141" t="s">
        <v>3457</v>
      </c>
      <c r="D6026" s="141" t="s">
        <v>3456</v>
      </c>
      <c r="E6026" s="141" t="s">
        <v>4138</v>
      </c>
      <c r="F6026" s="141" t="s">
        <v>4139</v>
      </c>
      <c r="G6026" s="141" t="s">
        <v>72</v>
      </c>
      <c r="H6026" s="141" t="s">
        <v>4093</v>
      </c>
      <c r="I6026" s="141" t="s">
        <v>3514</v>
      </c>
      <c r="J6026" s="141" t="s">
        <v>174</v>
      </c>
      <c r="K6026" s="141" t="s">
        <v>176</v>
      </c>
      <c r="L6026" s="141" t="s">
        <v>4136</v>
      </c>
      <c r="M6026" s="141" t="s">
        <v>227</v>
      </c>
      <c r="N6026" s="141" t="s">
        <v>303</v>
      </c>
      <c r="O6026" s="141" t="s">
        <v>287</v>
      </c>
      <c r="P6026" s="141" t="s">
        <v>1264</v>
      </c>
      <c r="Q6026" s="141" t="s">
        <v>288</v>
      </c>
      <c r="R6026" s="141" t="s">
        <v>3468</v>
      </c>
      <c r="S6026" s="148" t="s">
        <v>3283</v>
      </c>
      <c r="T6026" s="147">
        <v>2080050</v>
      </c>
      <c r="U6026" s="147">
        <v>1087175</v>
      </c>
      <c r="V6026" s="147">
        <v>0</v>
      </c>
      <c r="W6026" s="147">
        <v>0</v>
      </c>
    </row>
    <row r="6027" spans="1:23">
      <c r="A6027" s="141" t="s">
        <v>3465</v>
      </c>
      <c r="B6027" s="141" t="s">
        <v>284</v>
      </c>
      <c r="C6027" s="141" t="s">
        <v>3457</v>
      </c>
      <c r="D6027" s="141" t="s">
        <v>3456</v>
      </c>
      <c r="E6027" s="141" t="s">
        <v>4138</v>
      </c>
      <c r="F6027" s="141" t="s">
        <v>4139</v>
      </c>
      <c r="G6027" s="141" t="s">
        <v>72</v>
      </c>
      <c r="H6027" s="141" t="s">
        <v>4093</v>
      </c>
      <c r="I6027" s="141" t="s">
        <v>3514</v>
      </c>
      <c r="J6027" s="141" t="s">
        <v>174</v>
      </c>
      <c r="K6027" s="141" t="s">
        <v>176</v>
      </c>
      <c r="L6027" s="141" t="s">
        <v>4136</v>
      </c>
      <c r="M6027" s="141" t="s">
        <v>228</v>
      </c>
      <c r="N6027" s="141" t="s">
        <v>303</v>
      </c>
      <c r="O6027" s="141" t="s">
        <v>287</v>
      </c>
      <c r="P6027" s="141" t="s">
        <v>1264</v>
      </c>
      <c r="Q6027" s="141" t="s">
        <v>288</v>
      </c>
      <c r="R6027" s="141" t="s">
        <v>3468</v>
      </c>
      <c r="S6027" s="148" t="s">
        <v>3283</v>
      </c>
      <c r="T6027" s="147">
        <v>208005</v>
      </c>
      <c r="U6027" s="147">
        <v>208005</v>
      </c>
      <c r="V6027" s="147">
        <v>0</v>
      </c>
      <c r="W6027" s="147">
        <v>0</v>
      </c>
    </row>
    <row r="6028" spans="1:23">
      <c r="A6028" s="141" t="s">
        <v>3465</v>
      </c>
      <c r="B6028" s="141" t="s">
        <v>284</v>
      </c>
      <c r="C6028" s="141" t="s">
        <v>3457</v>
      </c>
      <c r="D6028" s="141" t="s">
        <v>3456</v>
      </c>
      <c r="E6028" s="141" t="s">
        <v>4138</v>
      </c>
      <c r="F6028" s="141" t="s">
        <v>4139</v>
      </c>
      <c r="G6028" s="141" t="s">
        <v>72</v>
      </c>
      <c r="H6028" s="141" t="s">
        <v>4093</v>
      </c>
      <c r="I6028" s="141" t="s">
        <v>3514</v>
      </c>
      <c r="J6028" s="141" t="s">
        <v>174</v>
      </c>
      <c r="K6028" s="141" t="s">
        <v>176</v>
      </c>
      <c r="L6028" s="141" t="s">
        <v>4136</v>
      </c>
      <c r="M6028" s="141" t="s">
        <v>229</v>
      </c>
      <c r="N6028" s="141" t="s">
        <v>303</v>
      </c>
      <c r="O6028" s="141" t="s">
        <v>287</v>
      </c>
      <c r="P6028" s="141" t="s">
        <v>1264</v>
      </c>
      <c r="Q6028" s="141" t="s">
        <v>288</v>
      </c>
      <c r="R6028" s="141" t="s">
        <v>3468</v>
      </c>
      <c r="S6028" s="148" t="s">
        <v>3283</v>
      </c>
      <c r="T6028" s="147">
        <v>2828868</v>
      </c>
      <c r="U6028" s="147">
        <v>1527351</v>
      </c>
      <c r="V6028" s="147">
        <v>0</v>
      </c>
      <c r="W6028" s="147">
        <v>0</v>
      </c>
    </row>
    <row r="6029" spans="1:23">
      <c r="A6029" s="141" t="s">
        <v>3465</v>
      </c>
      <c r="B6029" s="141" t="s">
        <v>284</v>
      </c>
      <c r="C6029" s="141" t="s">
        <v>3457</v>
      </c>
      <c r="D6029" s="141" t="s">
        <v>3456</v>
      </c>
      <c r="E6029" s="141" t="s">
        <v>4138</v>
      </c>
      <c r="F6029" s="141" t="s">
        <v>4139</v>
      </c>
      <c r="G6029" s="141" t="s">
        <v>72</v>
      </c>
      <c r="H6029" s="141" t="s">
        <v>4093</v>
      </c>
      <c r="I6029" s="141" t="s">
        <v>3514</v>
      </c>
      <c r="J6029" s="141" t="s">
        <v>174</v>
      </c>
      <c r="K6029" s="141" t="s">
        <v>176</v>
      </c>
      <c r="L6029" s="141" t="s">
        <v>4136</v>
      </c>
      <c r="M6029" s="141" t="s">
        <v>230</v>
      </c>
      <c r="N6029" s="141" t="s">
        <v>303</v>
      </c>
      <c r="O6029" s="141" t="s">
        <v>287</v>
      </c>
      <c r="P6029" s="141" t="s">
        <v>1264</v>
      </c>
      <c r="Q6029" s="141" t="s">
        <v>288</v>
      </c>
      <c r="R6029" s="141" t="s">
        <v>3468</v>
      </c>
      <c r="S6029" s="148" t="s">
        <v>3283</v>
      </c>
      <c r="T6029" s="147">
        <v>683445</v>
      </c>
      <c r="U6029" s="147">
        <v>683445</v>
      </c>
      <c r="V6029" s="147">
        <v>0</v>
      </c>
      <c r="W6029" s="147">
        <v>0</v>
      </c>
    </row>
    <row r="6030" spans="1:23">
      <c r="A6030" s="141" t="s">
        <v>3465</v>
      </c>
      <c r="B6030" s="141" t="s">
        <v>284</v>
      </c>
      <c r="C6030" s="141" t="s">
        <v>3457</v>
      </c>
      <c r="D6030" s="141" t="s">
        <v>3456</v>
      </c>
      <c r="E6030" s="141" t="s">
        <v>4138</v>
      </c>
      <c r="F6030" s="141" t="s">
        <v>4139</v>
      </c>
      <c r="G6030" s="141" t="s">
        <v>72</v>
      </c>
      <c r="H6030" s="141" t="s">
        <v>4093</v>
      </c>
      <c r="I6030" s="141" t="s">
        <v>3514</v>
      </c>
      <c r="J6030" s="141" t="s">
        <v>174</v>
      </c>
      <c r="K6030" s="141" t="s">
        <v>176</v>
      </c>
      <c r="L6030" s="141" t="s">
        <v>4136</v>
      </c>
      <c r="M6030" s="141" t="s">
        <v>231</v>
      </c>
      <c r="N6030" s="141" t="s">
        <v>303</v>
      </c>
      <c r="O6030" s="141" t="s">
        <v>287</v>
      </c>
      <c r="P6030" s="141" t="s">
        <v>1264</v>
      </c>
      <c r="Q6030" s="141" t="s">
        <v>288</v>
      </c>
      <c r="R6030" s="141" t="s">
        <v>3468</v>
      </c>
      <c r="S6030" s="148" t="s">
        <v>3283</v>
      </c>
      <c r="T6030" s="147">
        <v>208005</v>
      </c>
      <c r="U6030" s="147">
        <v>208005</v>
      </c>
      <c r="V6030" s="147">
        <v>0</v>
      </c>
      <c r="W6030" s="147">
        <v>0</v>
      </c>
    </row>
    <row r="6031" spans="1:23">
      <c r="A6031" s="141" t="s">
        <v>3465</v>
      </c>
      <c r="B6031" s="141" t="s">
        <v>284</v>
      </c>
      <c r="C6031" s="141" t="s">
        <v>3457</v>
      </c>
      <c r="D6031" s="141" t="s">
        <v>3456</v>
      </c>
      <c r="E6031" s="141" t="s">
        <v>4138</v>
      </c>
      <c r="F6031" s="141" t="s">
        <v>4139</v>
      </c>
      <c r="G6031" s="141" t="s">
        <v>72</v>
      </c>
      <c r="H6031" s="141" t="s">
        <v>4093</v>
      </c>
      <c r="I6031" s="141" t="s">
        <v>3514</v>
      </c>
      <c r="J6031" s="141" t="s">
        <v>174</v>
      </c>
      <c r="K6031" s="141" t="s">
        <v>176</v>
      </c>
      <c r="L6031" s="141" t="s">
        <v>4136</v>
      </c>
      <c r="M6031" s="141" t="s">
        <v>232</v>
      </c>
      <c r="N6031" s="141" t="s">
        <v>303</v>
      </c>
      <c r="O6031" s="141" t="s">
        <v>287</v>
      </c>
      <c r="P6031" s="141" t="s">
        <v>1264</v>
      </c>
      <c r="Q6031" s="141" t="s">
        <v>288</v>
      </c>
      <c r="R6031" s="141" t="s">
        <v>3468</v>
      </c>
      <c r="S6031" s="148" t="s">
        <v>3283</v>
      </c>
      <c r="T6031" s="147">
        <v>69259570</v>
      </c>
      <c r="U6031" s="147">
        <v>42413896</v>
      </c>
      <c r="V6031" s="147">
        <v>0</v>
      </c>
      <c r="W6031" s="147">
        <v>0</v>
      </c>
    </row>
    <row r="6032" spans="1:23">
      <c r="A6032" s="141" t="s">
        <v>3465</v>
      </c>
      <c r="B6032" s="141" t="s">
        <v>284</v>
      </c>
      <c r="C6032" s="141" t="s">
        <v>3457</v>
      </c>
      <c r="D6032" s="141" t="s">
        <v>3456</v>
      </c>
      <c r="E6032" s="141" t="s">
        <v>4138</v>
      </c>
      <c r="F6032" s="141" t="s">
        <v>4139</v>
      </c>
      <c r="G6032" s="141" t="s">
        <v>72</v>
      </c>
      <c r="H6032" s="141" t="s">
        <v>4093</v>
      </c>
      <c r="I6032" s="141" t="s">
        <v>3514</v>
      </c>
      <c r="J6032" s="141" t="s">
        <v>174</v>
      </c>
      <c r="K6032" s="141" t="s">
        <v>176</v>
      </c>
      <c r="L6032" s="141" t="s">
        <v>4136</v>
      </c>
      <c r="M6032" s="141" t="s">
        <v>232</v>
      </c>
      <c r="N6032" s="141" t="s">
        <v>303</v>
      </c>
      <c r="O6032" s="141" t="s">
        <v>290</v>
      </c>
      <c r="P6032" s="141" t="s">
        <v>1264</v>
      </c>
      <c r="Q6032" s="141" t="s">
        <v>288</v>
      </c>
      <c r="R6032" s="141" t="s">
        <v>3468</v>
      </c>
      <c r="S6032" s="148" t="s">
        <v>3283</v>
      </c>
      <c r="T6032" s="147">
        <v>166549448</v>
      </c>
      <c r="U6032" s="147">
        <v>163854554</v>
      </c>
      <c r="V6032" s="147">
        <v>0</v>
      </c>
      <c r="W6032" s="147">
        <v>0</v>
      </c>
    </row>
    <row r="6033" spans="1:23">
      <c r="A6033" s="141" t="s">
        <v>3465</v>
      </c>
      <c r="B6033" s="141" t="s">
        <v>284</v>
      </c>
      <c r="C6033" s="141" t="s">
        <v>3457</v>
      </c>
      <c r="D6033" s="141" t="s">
        <v>3456</v>
      </c>
      <c r="E6033" s="141" t="s">
        <v>4138</v>
      </c>
      <c r="F6033" s="141" t="s">
        <v>4139</v>
      </c>
      <c r="G6033" s="141" t="s">
        <v>72</v>
      </c>
      <c r="H6033" s="141" t="s">
        <v>4093</v>
      </c>
      <c r="I6033" s="141" t="s">
        <v>3514</v>
      </c>
      <c r="J6033" s="141" t="s">
        <v>174</v>
      </c>
      <c r="K6033" s="141" t="s">
        <v>176</v>
      </c>
      <c r="L6033" s="141" t="s">
        <v>4136</v>
      </c>
      <c r="M6033" s="141" t="s">
        <v>232</v>
      </c>
      <c r="N6033" s="141" t="s">
        <v>303</v>
      </c>
      <c r="O6033" s="141" t="s">
        <v>291</v>
      </c>
      <c r="P6033" s="141" t="s">
        <v>1264</v>
      </c>
      <c r="Q6033" s="141" t="s">
        <v>288</v>
      </c>
      <c r="R6033" s="141" t="s">
        <v>3468</v>
      </c>
      <c r="S6033" s="148" t="s">
        <v>3283</v>
      </c>
      <c r="T6033" s="147">
        <v>3700450</v>
      </c>
      <c r="U6033" s="147">
        <v>3700450</v>
      </c>
      <c r="V6033" s="147">
        <v>0</v>
      </c>
      <c r="W6033" s="147">
        <v>0</v>
      </c>
    </row>
    <row r="6034" spans="1:23">
      <c r="A6034" s="141" t="s">
        <v>3465</v>
      </c>
      <c r="B6034" s="141" t="s">
        <v>284</v>
      </c>
      <c r="C6034" s="141" t="s">
        <v>3457</v>
      </c>
      <c r="D6034" s="141" t="s">
        <v>3456</v>
      </c>
      <c r="E6034" s="141" t="s">
        <v>4138</v>
      </c>
      <c r="F6034" s="141" t="s">
        <v>4139</v>
      </c>
      <c r="G6034" s="141" t="s">
        <v>72</v>
      </c>
      <c r="H6034" s="141" t="s">
        <v>4093</v>
      </c>
      <c r="I6034" s="141" t="s">
        <v>3514</v>
      </c>
      <c r="J6034" s="141" t="s">
        <v>174</v>
      </c>
      <c r="K6034" s="141" t="s">
        <v>176</v>
      </c>
      <c r="L6034" s="141" t="s">
        <v>4136</v>
      </c>
      <c r="M6034" s="141" t="s">
        <v>233</v>
      </c>
      <c r="N6034" s="141" t="s">
        <v>303</v>
      </c>
      <c r="O6034" s="141" t="s">
        <v>287</v>
      </c>
      <c r="P6034" s="141" t="s">
        <v>1264</v>
      </c>
      <c r="Q6034" s="141" t="s">
        <v>288</v>
      </c>
      <c r="R6034" s="141" t="s">
        <v>3468</v>
      </c>
      <c r="S6034" s="148" t="s">
        <v>3283</v>
      </c>
      <c r="T6034" s="147">
        <v>118860</v>
      </c>
      <c r="U6034" s="147">
        <v>118860</v>
      </c>
      <c r="V6034" s="147">
        <v>0</v>
      </c>
      <c r="W6034" s="147">
        <v>0</v>
      </c>
    </row>
    <row r="6035" spans="1:23">
      <c r="A6035" s="141" t="s">
        <v>3465</v>
      </c>
      <c r="B6035" s="141" t="s">
        <v>284</v>
      </c>
      <c r="C6035" s="141" t="s">
        <v>3457</v>
      </c>
      <c r="D6035" s="141" t="s">
        <v>3456</v>
      </c>
      <c r="E6035" s="141" t="s">
        <v>4138</v>
      </c>
      <c r="F6035" s="141" t="s">
        <v>4139</v>
      </c>
      <c r="G6035" s="141" t="s">
        <v>72</v>
      </c>
      <c r="H6035" s="141" t="s">
        <v>4093</v>
      </c>
      <c r="I6035" s="141" t="s">
        <v>3514</v>
      </c>
      <c r="J6035" s="141" t="s">
        <v>174</v>
      </c>
      <c r="K6035" s="141" t="s">
        <v>176</v>
      </c>
      <c r="L6035" s="141" t="s">
        <v>4140</v>
      </c>
      <c r="M6035" s="141" t="s">
        <v>235</v>
      </c>
      <c r="N6035" s="141" t="s">
        <v>303</v>
      </c>
      <c r="O6035" s="141" t="s">
        <v>287</v>
      </c>
      <c r="P6035" s="141" t="s">
        <v>1264</v>
      </c>
      <c r="Q6035" s="141" t="s">
        <v>288</v>
      </c>
      <c r="R6035" s="141" t="s">
        <v>3468</v>
      </c>
      <c r="S6035" s="148" t="s">
        <v>3283</v>
      </c>
      <c r="T6035" s="147">
        <v>99430</v>
      </c>
      <c r="U6035" s="147">
        <v>99430</v>
      </c>
      <c r="V6035" s="147">
        <v>0</v>
      </c>
      <c r="W6035" s="147">
        <v>0</v>
      </c>
    </row>
    <row r="6036" spans="1:23">
      <c r="A6036" s="141" t="s">
        <v>3465</v>
      </c>
      <c r="B6036" s="141" t="s">
        <v>284</v>
      </c>
      <c r="C6036" s="141" t="s">
        <v>3457</v>
      </c>
      <c r="D6036" s="141" t="s">
        <v>3456</v>
      </c>
      <c r="E6036" s="141" t="s">
        <v>4138</v>
      </c>
      <c r="F6036" s="141" t="s">
        <v>4139</v>
      </c>
      <c r="G6036" s="141" t="s">
        <v>72</v>
      </c>
      <c r="H6036" s="141" t="s">
        <v>4093</v>
      </c>
      <c r="I6036" s="141" t="s">
        <v>3514</v>
      </c>
      <c r="J6036" s="141" t="s">
        <v>174</v>
      </c>
      <c r="K6036" s="141" t="s">
        <v>176</v>
      </c>
      <c r="L6036" s="141" t="s">
        <v>4140</v>
      </c>
      <c r="M6036" s="141" t="s">
        <v>236</v>
      </c>
      <c r="N6036" s="141" t="s">
        <v>303</v>
      </c>
      <c r="O6036" s="141" t="s">
        <v>287</v>
      </c>
      <c r="P6036" s="141" t="s">
        <v>1264</v>
      </c>
      <c r="Q6036" s="141" t="s">
        <v>288</v>
      </c>
      <c r="R6036" s="141" t="s">
        <v>3468</v>
      </c>
      <c r="S6036" s="148" t="s">
        <v>3283</v>
      </c>
      <c r="T6036" s="147">
        <v>59430</v>
      </c>
      <c r="U6036" s="147">
        <v>59430</v>
      </c>
      <c r="V6036" s="147">
        <v>0</v>
      </c>
      <c r="W6036" s="147">
        <v>0</v>
      </c>
    </row>
    <row r="6037" spans="1:23">
      <c r="A6037" s="141" t="s">
        <v>3465</v>
      </c>
      <c r="B6037" s="141" t="s">
        <v>284</v>
      </c>
      <c r="C6037" s="141" t="s">
        <v>3457</v>
      </c>
      <c r="D6037" s="141" t="s">
        <v>3456</v>
      </c>
      <c r="E6037" s="141" t="s">
        <v>4138</v>
      </c>
      <c r="F6037" s="141" t="s">
        <v>4139</v>
      </c>
      <c r="G6037" s="141" t="s">
        <v>72</v>
      </c>
      <c r="H6037" s="141" t="s">
        <v>4093</v>
      </c>
      <c r="I6037" s="141" t="s">
        <v>3514</v>
      </c>
      <c r="J6037" s="141" t="s">
        <v>174</v>
      </c>
      <c r="K6037" s="141" t="s">
        <v>176</v>
      </c>
      <c r="L6037" s="141" t="s">
        <v>4140</v>
      </c>
      <c r="M6037" s="141" t="s">
        <v>237</v>
      </c>
      <c r="N6037" s="141" t="s">
        <v>303</v>
      </c>
      <c r="O6037" s="141" t="s">
        <v>287</v>
      </c>
      <c r="P6037" s="141" t="s">
        <v>1264</v>
      </c>
      <c r="Q6037" s="141" t="s">
        <v>288</v>
      </c>
      <c r="R6037" s="141" t="s">
        <v>3468</v>
      </c>
      <c r="S6037" s="148" t="s">
        <v>3283</v>
      </c>
      <c r="T6037" s="147">
        <v>148575</v>
      </c>
      <c r="U6037" s="147">
        <v>148575</v>
      </c>
      <c r="V6037" s="147">
        <v>0</v>
      </c>
      <c r="W6037" s="147">
        <v>0</v>
      </c>
    </row>
    <row r="6038" spans="1:23">
      <c r="A6038" s="141" t="s">
        <v>3465</v>
      </c>
      <c r="B6038" s="141" t="s">
        <v>284</v>
      </c>
      <c r="C6038" s="141" t="s">
        <v>3457</v>
      </c>
      <c r="D6038" s="141" t="s">
        <v>3456</v>
      </c>
      <c r="E6038" s="141" t="s">
        <v>4138</v>
      </c>
      <c r="F6038" s="141" t="s">
        <v>4139</v>
      </c>
      <c r="G6038" s="141" t="s">
        <v>72</v>
      </c>
      <c r="H6038" s="141" t="s">
        <v>4093</v>
      </c>
      <c r="I6038" s="141" t="s">
        <v>3514</v>
      </c>
      <c r="J6038" s="141" t="s">
        <v>174</v>
      </c>
      <c r="K6038" s="141" t="s">
        <v>176</v>
      </c>
      <c r="L6038" s="141" t="s">
        <v>4140</v>
      </c>
      <c r="M6038" s="141" t="s">
        <v>239</v>
      </c>
      <c r="N6038" s="141" t="s">
        <v>303</v>
      </c>
      <c r="O6038" s="141" t="s">
        <v>287</v>
      </c>
      <c r="P6038" s="141" t="s">
        <v>1264</v>
      </c>
      <c r="Q6038" s="141" t="s">
        <v>288</v>
      </c>
      <c r="R6038" s="141" t="s">
        <v>3468</v>
      </c>
      <c r="S6038" s="148" t="s">
        <v>3283</v>
      </c>
      <c r="T6038" s="147">
        <v>89145</v>
      </c>
      <c r="U6038" s="147">
        <v>89145</v>
      </c>
      <c r="V6038" s="147">
        <v>0</v>
      </c>
      <c r="W6038" s="147">
        <v>0</v>
      </c>
    </row>
    <row r="6039" spans="1:23">
      <c r="A6039" s="141" t="s">
        <v>3465</v>
      </c>
      <c r="B6039" s="141" t="s">
        <v>284</v>
      </c>
      <c r="C6039" s="141" t="s">
        <v>3457</v>
      </c>
      <c r="D6039" s="141" t="s">
        <v>3456</v>
      </c>
      <c r="E6039" s="141" t="s">
        <v>4138</v>
      </c>
      <c r="F6039" s="141" t="s">
        <v>4139</v>
      </c>
      <c r="G6039" s="141" t="s">
        <v>72</v>
      </c>
      <c r="H6039" s="141" t="s">
        <v>4093</v>
      </c>
      <c r="I6039" s="141" t="s">
        <v>3514</v>
      </c>
      <c r="J6039" s="141" t="s">
        <v>174</v>
      </c>
      <c r="K6039" s="141" t="s">
        <v>176</v>
      </c>
      <c r="L6039" s="141" t="s">
        <v>4140</v>
      </c>
      <c r="M6039" s="141" t="s">
        <v>241</v>
      </c>
      <c r="N6039" s="141" t="s">
        <v>303</v>
      </c>
      <c r="O6039" s="141" t="s">
        <v>287</v>
      </c>
      <c r="P6039" s="141" t="s">
        <v>1264</v>
      </c>
      <c r="Q6039" s="141" t="s">
        <v>288</v>
      </c>
      <c r="R6039" s="141" t="s">
        <v>3468</v>
      </c>
      <c r="S6039" s="148" t="s">
        <v>3283</v>
      </c>
      <c r="T6039" s="147">
        <v>374409</v>
      </c>
      <c r="U6039" s="147">
        <v>374409</v>
      </c>
      <c r="V6039" s="147">
        <v>0</v>
      </c>
      <c r="W6039" s="147">
        <v>0</v>
      </c>
    </row>
    <row r="6040" spans="1:23">
      <c r="A6040" s="141" t="s">
        <v>3465</v>
      </c>
      <c r="B6040" s="141" t="s">
        <v>284</v>
      </c>
      <c r="C6040" s="141" t="s">
        <v>3457</v>
      </c>
      <c r="D6040" s="141" t="s">
        <v>3456</v>
      </c>
      <c r="E6040" s="141" t="s">
        <v>4138</v>
      </c>
      <c r="F6040" s="141" t="s">
        <v>4139</v>
      </c>
      <c r="G6040" s="141" t="s">
        <v>72</v>
      </c>
      <c r="H6040" s="141" t="s">
        <v>4093</v>
      </c>
      <c r="I6040" s="141" t="s">
        <v>3514</v>
      </c>
      <c r="J6040" s="141" t="s">
        <v>174</v>
      </c>
      <c r="K6040" s="141" t="s">
        <v>176</v>
      </c>
      <c r="L6040" s="141" t="s">
        <v>4140</v>
      </c>
      <c r="M6040" s="141" t="s">
        <v>243</v>
      </c>
      <c r="N6040" s="141" t="s">
        <v>303</v>
      </c>
      <c r="O6040" s="141" t="s">
        <v>287</v>
      </c>
      <c r="P6040" s="141" t="s">
        <v>1264</v>
      </c>
      <c r="Q6040" s="141" t="s">
        <v>288</v>
      </c>
      <c r="R6040" s="141" t="s">
        <v>3468</v>
      </c>
      <c r="S6040" s="148" t="s">
        <v>3283</v>
      </c>
      <c r="T6040" s="147">
        <v>374409</v>
      </c>
      <c r="U6040" s="147">
        <v>374409</v>
      </c>
      <c r="V6040" s="147">
        <v>0</v>
      </c>
      <c r="W6040" s="147">
        <v>0</v>
      </c>
    </row>
    <row r="6041" spans="1:23">
      <c r="A6041" s="141" t="s">
        <v>3465</v>
      </c>
      <c r="B6041" s="141" t="s">
        <v>284</v>
      </c>
      <c r="C6041" s="141" t="s">
        <v>3457</v>
      </c>
      <c r="D6041" s="141" t="s">
        <v>3456</v>
      </c>
      <c r="E6041" s="141" t="s">
        <v>4138</v>
      </c>
      <c r="F6041" s="141" t="s">
        <v>4139</v>
      </c>
      <c r="G6041" s="141" t="s">
        <v>72</v>
      </c>
      <c r="H6041" s="141" t="s">
        <v>4028</v>
      </c>
      <c r="I6041" s="141" t="s">
        <v>3492</v>
      </c>
      <c r="J6041" s="141" t="s">
        <v>95</v>
      </c>
      <c r="K6041" s="141" t="s">
        <v>97</v>
      </c>
      <c r="L6041" s="141" t="s">
        <v>4136</v>
      </c>
      <c r="M6041" s="141" t="s">
        <v>225</v>
      </c>
      <c r="N6041" s="141" t="s">
        <v>303</v>
      </c>
      <c r="O6041" s="141" t="s">
        <v>287</v>
      </c>
      <c r="P6041" s="141" t="s">
        <v>1263</v>
      </c>
      <c r="Q6041" s="141" t="s">
        <v>288</v>
      </c>
      <c r="R6041" s="141" t="s">
        <v>3468</v>
      </c>
      <c r="S6041" s="148" t="s">
        <v>3283</v>
      </c>
      <c r="T6041" s="147">
        <v>47477000</v>
      </c>
      <c r="U6041" s="147">
        <v>57420851.939999998</v>
      </c>
      <c r="V6041" s="147">
        <v>56268395.060000002</v>
      </c>
      <c r="W6041" s="147">
        <v>56233395.07</v>
      </c>
    </row>
    <row r="6042" spans="1:23">
      <c r="A6042" s="141" t="s">
        <v>3465</v>
      </c>
      <c r="B6042" s="141" t="s">
        <v>284</v>
      </c>
      <c r="C6042" s="141" t="s">
        <v>3457</v>
      </c>
      <c r="D6042" s="141" t="s">
        <v>3456</v>
      </c>
      <c r="E6042" s="141" t="s">
        <v>4138</v>
      </c>
      <c r="F6042" s="141" t="s">
        <v>4139</v>
      </c>
      <c r="G6042" s="141" t="s">
        <v>72</v>
      </c>
      <c r="H6042" s="141" t="s">
        <v>4028</v>
      </c>
      <c r="I6042" s="141" t="s">
        <v>3492</v>
      </c>
      <c r="J6042" s="141" t="s">
        <v>95</v>
      </c>
      <c r="K6042" s="141" t="s">
        <v>97</v>
      </c>
      <c r="L6042" s="141" t="s">
        <v>4136</v>
      </c>
      <c r="M6042" s="141" t="s">
        <v>226</v>
      </c>
      <c r="N6042" s="141" t="s">
        <v>303</v>
      </c>
      <c r="O6042" s="141" t="s">
        <v>287</v>
      </c>
      <c r="P6042" s="141" t="s">
        <v>1263</v>
      </c>
      <c r="Q6042" s="141" t="s">
        <v>288</v>
      </c>
      <c r="R6042" s="141" t="s">
        <v>3468</v>
      </c>
      <c r="S6042" s="148" t="s">
        <v>3283</v>
      </c>
      <c r="T6042" s="147">
        <v>17400000</v>
      </c>
      <c r="U6042" s="147">
        <v>3129760</v>
      </c>
      <c r="V6042" s="147">
        <v>194305.88</v>
      </c>
      <c r="W6042" s="147">
        <v>194305.88</v>
      </c>
    </row>
    <row r="6043" spans="1:23">
      <c r="A6043" s="141" t="s">
        <v>3465</v>
      </c>
      <c r="B6043" s="141" t="s">
        <v>284</v>
      </c>
      <c r="C6043" s="141" t="s">
        <v>3457</v>
      </c>
      <c r="D6043" s="141" t="s">
        <v>3456</v>
      </c>
      <c r="E6043" s="141" t="s">
        <v>4138</v>
      </c>
      <c r="F6043" s="141" t="s">
        <v>4139</v>
      </c>
      <c r="G6043" s="141" t="s">
        <v>72</v>
      </c>
      <c r="H6043" s="141" t="s">
        <v>4028</v>
      </c>
      <c r="I6043" s="141" t="s">
        <v>3492</v>
      </c>
      <c r="J6043" s="141" t="s">
        <v>95</v>
      </c>
      <c r="K6043" s="141" t="s">
        <v>97</v>
      </c>
      <c r="L6043" s="141" t="s">
        <v>4136</v>
      </c>
      <c r="M6043" s="141" t="s">
        <v>226</v>
      </c>
      <c r="N6043" s="141" t="s">
        <v>303</v>
      </c>
      <c r="O6043" s="141" t="s">
        <v>291</v>
      </c>
      <c r="P6043" s="141" t="s">
        <v>1282</v>
      </c>
      <c r="Q6043" s="141" t="s">
        <v>288</v>
      </c>
      <c r="R6043" s="141" t="s">
        <v>3468</v>
      </c>
      <c r="S6043" s="148" t="s">
        <v>3283</v>
      </c>
      <c r="T6043" s="147">
        <v>347114</v>
      </c>
      <c r="U6043" s="147">
        <v>347114</v>
      </c>
      <c r="V6043" s="147">
        <v>0</v>
      </c>
      <c r="W6043" s="147">
        <v>0</v>
      </c>
    </row>
    <row r="6044" spans="1:23">
      <c r="A6044" s="141" t="s">
        <v>3465</v>
      </c>
      <c r="B6044" s="141" t="s">
        <v>284</v>
      </c>
      <c r="C6044" s="141" t="s">
        <v>3457</v>
      </c>
      <c r="D6044" s="141" t="s">
        <v>3456</v>
      </c>
      <c r="E6044" s="141" t="s">
        <v>4138</v>
      </c>
      <c r="F6044" s="141" t="s">
        <v>4139</v>
      </c>
      <c r="G6044" s="141" t="s">
        <v>72</v>
      </c>
      <c r="H6044" s="141" t="s">
        <v>4028</v>
      </c>
      <c r="I6044" s="141" t="s">
        <v>3492</v>
      </c>
      <c r="J6044" s="141" t="s">
        <v>95</v>
      </c>
      <c r="K6044" s="141" t="s">
        <v>97</v>
      </c>
      <c r="L6044" s="141" t="s">
        <v>4136</v>
      </c>
      <c r="M6044" s="141" t="s">
        <v>226</v>
      </c>
      <c r="N6044" s="141" t="s">
        <v>303</v>
      </c>
      <c r="O6044" s="141" t="s">
        <v>291</v>
      </c>
      <c r="P6044" s="141" t="s">
        <v>1283</v>
      </c>
      <c r="Q6044" s="141" t="s">
        <v>288</v>
      </c>
      <c r="R6044" s="141" t="s">
        <v>3468</v>
      </c>
      <c r="S6044" s="148" t="s">
        <v>3283</v>
      </c>
      <c r="T6044" s="147">
        <v>586428</v>
      </c>
      <c r="U6044" s="147">
        <v>586428</v>
      </c>
      <c r="V6044" s="147">
        <v>0</v>
      </c>
      <c r="W6044" s="147">
        <v>0</v>
      </c>
    </row>
    <row r="6045" spans="1:23">
      <c r="A6045" s="141" t="s">
        <v>3465</v>
      </c>
      <c r="B6045" s="141" t="s">
        <v>284</v>
      </c>
      <c r="C6045" s="141" t="s">
        <v>3457</v>
      </c>
      <c r="D6045" s="141" t="s">
        <v>3456</v>
      </c>
      <c r="E6045" s="141" t="s">
        <v>4138</v>
      </c>
      <c r="F6045" s="141" t="s">
        <v>4139</v>
      </c>
      <c r="G6045" s="141" t="s">
        <v>72</v>
      </c>
      <c r="H6045" s="141" t="s">
        <v>4028</v>
      </c>
      <c r="I6045" s="141" t="s">
        <v>3492</v>
      </c>
      <c r="J6045" s="141" t="s">
        <v>95</v>
      </c>
      <c r="K6045" s="141" t="s">
        <v>97</v>
      </c>
      <c r="L6045" s="141" t="s">
        <v>4136</v>
      </c>
      <c r="M6045" s="141" t="s">
        <v>227</v>
      </c>
      <c r="N6045" s="141" t="s">
        <v>303</v>
      </c>
      <c r="O6045" s="141" t="s">
        <v>287</v>
      </c>
      <c r="P6045" s="141" t="s">
        <v>1263</v>
      </c>
      <c r="Q6045" s="141" t="s">
        <v>288</v>
      </c>
      <c r="R6045" s="141" t="s">
        <v>3468</v>
      </c>
      <c r="S6045" s="148" t="s">
        <v>3283</v>
      </c>
      <c r="T6045" s="147">
        <v>1628400</v>
      </c>
      <c r="U6045" s="147">
        <v>76945188.599999994</v>
      </c>
      <c r="V6045" s="147">
        <v>33894700</v>
      </c>
      <c r="W6045" s="147">
        <v>29335700</v>
      </c>
    </row>
    <row r="6046" spans="1:23">
      <c r="A6046" s="141" t="s">
        <v>3465</v>
      </c>
      <c r="B6046" s="141" t="s">
        <v>284</v>
      </c>
      <c r="C6046" s="141" t="s">
        <v>3457</v>
      </c>
      <c r="D6046" s="141" t="s">
        <v>3456</v>
      </c>
      <c r="E6046" s="141" t="s">
        <v>4138</v>
      </c>
      <c r="F6046" s="141" t="s">
        <v>4139</v>
      </c>
      <c r="G6046" s="141" t="s">
        <v>72</v>
      </c>
      <c r="H6046" s="141" t="s">
        <v>4028</v>
      </c>
      <c r="I6046" s="141" t="s">
        <v>3492</v>
      </c>
      <c r="J6046" s="141" t="s">
        <v>95</v>
      </c>
      <c r="K6046" s="141" t="s">
        <v>97</v>
      </c>
      <c r="L6046" s="141" t="s">
        <v>4136</v>
      </c>
      <c r="M6046" s="141" t="s">
        <v>227</v>
      </c>
      <c r="N6046" s="141" t="s">
        <v>303</v>
      </c>
      <c r="O6046" s="141" t="s">
        <v>291</v>
      </c>
      <c r="P6046" s="141" t="s">
        <v>1282</v>
      </c>
      <c r="Q6046" s="141" t="s">
        <v>288</v>
      </c>
      <c r="R6046" s="141" t="s">
        <v>3468</v>
      </c>
      <c r="S6046" s="148" t="s">
        <v>3283</v>
      </c>
      <c r="T6046" s="147">
        <v>129634</v>
      </c>
      <c r="U6046" s="147">
        <v>129634</v>
      </c>
      <c r="V6046" s="147">
        <v>0</v>
      </c>
      <c r="W6046" s="147">
        <v>0</v>
      </c>
    </row>
    <row r="6047" spans="1:23">
      <c r="A6047" s="141" t="s">
        <v>3465</v>
      </c>
      <c r="B6047" s="141" t="s">
        <v>284</v>
      </c>
      <c r="C6047" s="141" t="s">
        <v>3457</v>
      </c>
      <c r="D6047" s="141" t="s">
        <v>3456</v>
      </c>
      <c r="E6047" s="141" t="s">
        <v>4138</v>
      </c>
      <c r="F6047" s="141" t="s">
        <v>4139</v>
      </c>
      <c r="G6047" s="141" t="s">
        <v>72</v>
      </c>
      <c r="H6047" s="141" t="s">
        <v>4028</v>
      </c>
      <c r="I6047" s="141" t="s">
        <v>3492</v>
      </c>
      <c r="J6047" s="141" t="s">
        <v>95</v>
      </c>
      <c r="K6047" s="141" t="s">
        <v>97</v>
      </c>
      <c r="L6047" s="141" t="s">
        <v>4136</v>
      </c>
      <c r="M6047" s="141" t="s">
        <v>227</v>
      </c>
      <c r="N6047" s="141" t="s">
        <v>303</v>
      </c>
      <c r="O6047" s="141" t="s">
        <v>291</v>
      </c>
      <c r="P6047" s="141" t="s">
        <v>1283</v>
      </c>
      <c r="Q6047" s="141" t="s">
        <v>288</v>
      </c>
      <c r="R6047" s="141" t="s">
        <v>3468</v>
      </c>
      <c r="S6047" s="148" t="s">
        <v>3283</v>
      </c>
      <c r="T6047" s="147">
        <v>1343000</v>
      </c>
      <c r="U6047" s="147">
        <v>1343000</v>
      </c>
      <c r="V6047" s="147">
        <v>0</v>
      </c>
      <c r="W6047" s="147">
        <v>0</v>
      </c>
    </row>
    <row r="6048" spans="1:23">
      <c r="A6048" s="141" t="s">
        <v>3465</v>
      </c>
      <c r="B6048" s="141" t="s">
        <v>284</v>
      </c>
      <c r="C6048" s="141" t="s">
        <v>3457</v>
      </c>
      <c r="D6048" s="141" t="s">
        <v>3456</v>
      </c>
      <c r="E6048" s="141" t="s">
        <v>4138</v>
      </c>
      <c r="F6048" s="141" t="s">
        <v>4139</v>
      </c>
      <c r="G6048" s="141" t="s">
        <v>72</v>
      </c>
      <c r="H6048" s="141" t="s">
        <v>4028</v>
      </c>
      <c r="I6048" s="141" t="s">
        <v>3492</v>
      </c>
      <c r="J6048" s="141" t="s">
        <v>95</v>
      </c>
      <c r="K6048" s="141" t="s">
        <v>97</v>
      </c>
      <c r="L6048" s="141" t="s">
        <v>4136</v>
      </c>
      <c r="M6048" s="141" t="s">
        <v>228</v>
      </c>
      <c r="N6048" s="141" t="s">
        <v>303</v>
      </c>
      <c r="O6048" s="141" t="s">
        <v>287</v>
      </c>
      <c r="P6048" s="141" t="s">
        <v>1263</v>
      </c>
      <c r="Q6048" s="141" t="s">
        <v>288</v>
      </c>
      <c r="R6048" s="141" t="s">
        <v>3468</v>
      </c>
      <c r="S6048" s="148" t="s">
        <v>3283</v>
      </c>
      <c r="T6048" s="147">
        <v>0</v>
      </c>
      <c r="U6048" s="147">
        <v>8148800</v>
      </c>
      <c r="V6048" s="147">
        <v>0</v>
      </c>
      <c r="W6048" s="147">
        <v>0</v>
      </c>
    </row>
    <row r="6049" spans="1:23">
      <c r="A6049" s="141" t="s">
        <v>3465</v>
      </c>
      <c r="B6049" s="141" t="s">
        <v>284</v>
      </c>
      <c r="C6049" s="141" t="s">
        <v>3457</v>
      </c>
      <c r="D6049" s="141" t="s">
        <v>3456</v>
      </c>
      <c r="E6049" s="141" t="s">
        <v>4138</v>
      </c>
      <c r="F6049" s="141" t="s">
        <v>4139</v>
      </c>
      <c r="G6049" s="141" t="s">
        <v>72</v>
      </c>
      <c r="H6049" s="141" t="s">
        <v>4028</v>
      </c>
      <c r="I6049" s="141" t="s">
        <v>3492</v>
      </c>
      <c r="J6049" s="141" t="s">
        <v>95</v>
      </c>
      <c r="K6049" s="141" t="s">
        <v>97</v>
      </c>
      <c r="L6049" s="141" t="s">
        <v>4136</v>
      </c>
      <c r="M6049" s="141" t="s">
        <v>228</v>
      </c>
      <c r="N6049" s="141" t="s">
        <v>303</v>
      </c>
      <c r="O6049" s="141" t="s">
        <v>291</v>
      </c>
      <c r="P6049" s="141" t="s">
        <v>1282</v>
      </c>
      <c r="Q6049" s="141" t="s">
        <v>288</v>
      </c>
      <c r="R6049" s="141" t="s">
        <v>3468</v>
      </c>
      <c r="S6049" s="148" t="s">
        <v>3283</v>
      </c>
      <c r="T6049" s="147">
        <v>58042</v>
      </c>
      <c r="U6049" s="147">
        <v>58042</v>
      </c>
      <c r="V6049" s="147">
        <v>0</v>
      </c>
      <c r="W6049" s="147">
        <v>0</v>
      </c>
    </row>
    <row r="6050" spans="1:23">
      <c r="A6050" s="141" t="s">
        <v>3465</v>
      </c>
      <c r="B6050" s="141" t="s">
        <v>284</v>
      </c>
      <c r="C6050" s="141" t="s">
        <v>3457</v>
      </c>
      <c r="D6050" s="141" t="s">
        <v>3456</v>
      </c>
      <c r="E6050" s="141" t="s">
        <v>4138</v>
      </c>
      <c r="F6050" s="141" t="s">
        <v>4139</v>
      </c>
      <c r="G6050" s="141" t="s">
        <v>72</v>
      </c>
      <c r="H6050" s="141" t="s">
        <v>4028</v>
      </c>
      <c r="I6050" s="141" t="s">
        <v>3492</v>
      </c>
      <c r="J6050" s="141" t="s">
        <v>95</v>
      </c>
      <c r="K6050" s="141" t="s">
        <v>97</v>
      </c>
      <c r="L6050" s="141" t="s">
        <v>4136</v>
      </c>
      <c r="M6050" s="141" t="s">
        <v>228</v>
      </c>
      <c r="N6050" s="141" t="s">
        <v>303</v>
      </c>
      <c r="O6050" s="141" t="s">
        <v>291</v>
      </c>
      <c r="P6050" s="141" t="s">
        <v>1283</v>
      </c>
      <c r="Q6050" s="141" t="s">
        <v>288</v>
      </c>
      <c r="R6050" s="141" t="s">
        <v>3468</v>
      </c>
      <c r="S6050" s="148" t="s">
        <v>3283</v>
      </c>
      <c r="T6050" s="147">
        <v>810000</v>
      </c>
      <c r="U6050" s="147">
        <v>810000</v>
      </c>
      <c r="V6050" s="147">
        <v>0</v>
      </c>
      <c r="W6050" s="147">
        <v>0</v>
      </c>
    </row>
    <row r="6051" spans="1:23">
      <c r="A6051" s="141" t="s">
        <v>3465</v>
      </c>
      <c r="B6051" s="141" t="s">
        <v>284</v>
      </c>
      <c r="C6051" s="141" t="s">
        <v>3457</v>
      </c>
      <c r="D6051" s="141" t="s">
        <v>3456</v>
      </c>
      <c r="E6051" s="141" t="s">
        <v>4138</v>
      </c>
      <c r="F6051" s="141" t="s">
        <v>4139</v>
      </c>
      <c r="G6051" s="141" t="s">
        <v>72</v>
      </c>
      <c r="H6051" s="141" t="s">
        <v>4028</v>
      </c>
      <c r="I6051" s="141" t="s">
        <v>3492</v>
      </c>
      <c r="J6051" s="141" t="s">
        <v>95</v>
      </c>
      <c r="K6051" s="141" t="s">
        <v>97</v>
      </c>
      <c r="L6051" s="141" t="s">
        <v>4136</v>
      </c>
      <c r="M6051" s="141" t="s">
        <v>229</v>
      </c>
      <c r="N6051" s="141" t="s">
        <v>303</v>
      </c>
      <c r="O6051" s="141" t="s">
        <v>287</v>
      </c>
      <c r="P6051" s="141" t="s">
        <v>1263</v>
      </c>
      <c r="Q6051" s="141" t="s">
        <v>288</v>
      </c>
      <c r="R6051" s="141" t="s">
        <v>3468</v>
      </c>
      <c r="S6051" s="148" t="s">
        <v>3283</v>
      </c>
      <c r="T6051" s="147">
        <v>4702500</v>
      </c>
      <c r="U6051" s="147">
        <v>14593000.6</v>
      </c>
      <c r="V6051" s="147">
        <v>12852862.68</v>
      </c>
      <c r="W6051" s="147">
        <v>9240139.5299999993</v>
      </c>
    </row>
    <row r="6052" spans="1:23">
      <c r="A6052" s="141" t="s">
        <v>3465</v>
      </c>
      <c r="B6052" s="141" t="s">
        <v>284</v>
      </c>
      <c r="C6052" s="141" t="s">
        <v>3457</v>
      </c>
      <c r="D6052" s="141" t="s">
        <v>3456</v>
      </c>
      <c r="E6052" s="141" t="s">
        <v>4138</v>
      </c>
      <c r="F6052" s="141" t="s">
        <v>4139</v>
      </c>
      <c r="G6052" s="141" t="s">
        <v>72</v>
      </c>
      <c r="H6052" s="141" t="s">
        <v>4028</v>
      </c>
      <c r="I6052" s="141" t="s">
        <v>3492</v>
      </c>
      <c r="J6052" s="141" t="s">
        <v>95</v>
      </c>
      <c r="K6052" s="141" t="s">
        <v>97</v>
      </c>
      <c r="L6052" s="141" t="s">
        <v>4136</v>
      </c>
      <c r="M6052" s="141" t="s">
        <v>230</v>
      </c>
      <c r="N6052" s="141" t="s">
        <v>303</v>
      </c>
      <c r="O6052" s="141" t="s">
        <v>287</v>
      </c>
      <c r="P6052" s="141" t="s">
        <v>1263</v>
      </c>
      <c r="Q6052" s="141" t="s">
        <v>288</v>
      </c>
      <c r="R6052" s="141" t="s">
        <v>3468</v>
      </c>
      <c r="S6052" s="148" t="s">
        <v>3283</v>
      </c>
      <c r="T6052" s="147">
        <v>0</v>
      </c>
      <c r="U6052" s="147">
        <v>386000</v>
      </c>
      <c r="V6052" s="147">
        <v>0</v>
      </c>
      <c r="W6052" s="147">
        <v>0</v>
      </c>
    </row>
    <row r="6053" spans="1:23">
      <c r="A6053" s="141" t="s">
        <v>3465</v>
      </c>
      <c r="B6053" s="141" t="s">
        <v>284</v>
      </c>
      <c r="C6053" s="141" t="s">
        <v>3457</v>
      </c>
      <c r="D6053" s="141" t="s">
        <v>3456</v>
      </c>
      <c r="E6053" s="141" t="s">
        <v>4138</v>
      </c>
      <c r="F6053" s="141" t="s">
        <v>4139</v>
      </c>
      <c r="G6053" s="141" t="s">
        <v>72</v>
      </c>
      <c r="H6053" s="141" t="s">
        <v>4028</v>
      </c>
      <c r="I6053" s="141" t="s">
        <v>3492</v>
      </c>
      <c r="J6053" s="141" t="s">
        <v>95</v>
      </c>
      <c r="K6053" s="141" t="s">
        <v>97</v>
      </c>
      <c r="L6053" s="141" t="s">
        <v>4136</v>
      </c>
      <c r="M6053" s="141" t="s">
        <v>231</v>
      </c>
      <c r="N6053" s="141" t="s">
        <v>303</v>
      </c>
      <c r="O6053" s="141" t="s">
        <v>287</v>
      </c>
      <c r="P6053" s="141" t="s">
        <v>1263</v>
      </c>
      <c r="Q6053" s="141" t="s">
        <v>288</v>
      </c>
      <c r="R6053" s="141" t="s">
        <v>3468</v>
      </c>
      <c r="S6053" s="148" t="s">
        <v>3283</v>
      </c>
      <c r="T6053" s="147">
        <v>0</v>
      </c>
      <c r="U6053" s="147">
        <v>1050000</v>
      </c>
      <c r="V6053" s="147">
        <v>343543.26</v>
      </c>
      <c r="W6053" s="147">
        <v>154444.35999999999</v>
      </c>
    </row>
    <row r="6054" spans="1:23">
      <c r="A6054" s="141" t="s">
        <v>3465</v>
      </c>
      <c r="B6054" s="141" t="s">
        <v>284</v>
      </c>
      <c r="C6054" s="141" t="s">
        <v>3457</v>
      </c>
      <c r="D6054" s="141" t="s">
        <v>3456</v>
      </c>
      <c r="E6054" s="141" t="s">
        <v>4138</v>
      </c>
      <c r="F6054" s="141" t="s">
        <v>4139</v>
      </c>
      <c r="G6054" s="141" t="s">
        <v>72</v>
      </c>
      <c r="H6054" s="141" t="s">
        <v>4028</v>
      </c>
      <c r="I6054" s="141" t="s">
        <v>3492</v>
      </c>
      <c r="J6054" s="141" t="s">
        <v>95</v>
      </c>
      <c r="K6054" s="141" t="s">
        <v>97</v>
      </c>
      <c r="L6054" s="141" t="s">
        <v>4136</v>
      </c>
      <c r="M6054" s="141" t="s">
        <v>232</v>
      </c>
      <c r="N6054" s="141" t="s">
        <v>303</v>
      </c>
      <c r="O6054" s="141" t="s">
        <v>287</v>
      </c>
      <c r="P6054" s="141" t="s">
        <v>1263</v>
      </c>
      <c r="Q6054" s="141" t="s">
        <v>288</v>
      </c>
      <c r="R6054" s="141" t="s">
        <v>3468</v>
      </c>
      <c r="S6054" s="148" t="s">
        <v>3283</v>
      </c>
      <c r="T6054" s="147">
        <v>24384000</v>
      </c>
      <c r="U6054" s="147">
        <v>9884000</v>
      </c>
      <c r="V6054" s="147">
        <v>8866049.4299999997</v>
      </c>
      <c r="W6054" s="147">
        <v>188300</v>
      </c>
    </row>
    <row r="6055" spans="1:23">
      <c r="A6055" s="141" t="s">
        <v>3465</v>
      </c>
      <c r="B6055" s="141" t="s">
        <v>284</v>
      </c>
      <c r="C6055" s="141" t="s">
        <v>3457</v>
      </c>
      <c r="D6055" s="141" t="s">
        <v>3456</v>
      </c>
      <c r="E6055" s="141" t="s">
        <v>4138</v>
      </c>
      <c r="F6055" s="141" t="s">
        <v>4139</v>
      </c>
      <c r="G6055" s="141" t="s">
        <v>72</v>
      </c>
      <c r="H6055" s="141" t="s">
        <v>4028</v>
      </c>
      <c r="I6055" s="141" t="s">
        <v>3492</v>
      </c>
      <c r="J6055" s="141" t="s">
        <v>95</v>
      </c>
      <c r="K6055" s="141" t="s">
        <v>97</v>
      </c>
      <c r="L6055" s="141" t="s">
        <v>4136</v>
      </c>
      <c r="M6055" s="141" t="s">
        <v>232</v>
      </c>
      <c r="N6055" s="141" t="s">
        <v>303</v>
      </c>
      <c r="O6055" s="141" t="s">
        <v>291</v>
      </c>
      <c r="P6055" s="141" t="s">
        <v>1282</v>
      </c>
      <c r="Q6055" s="141" t="s">
        <v>288</v>
      </c>
      <c r="R6055" s="141" t="s">
        <v>3468</v>
      </c>
      <c r="S6055" s="148" t="s">
        <v>3283</v>
      </c>
      <c r="T6055" s="147">
        <v>1620905</v>
      </c>
      <c r="U6055" s="147">
        <v>1620905</v>
      </c>
      <c r="V6055" s="147">
        <v>0</v>
      </c>
      <c r="W6055" s="147">
        <v>0</v>
      </c>
    </row>
    <row r="6056" spans="1:23">
      <c r="A6056" s="141" t="s">
        <v>3465</v>
      </c>
      <c r="B6056" s="141" t="s">
        <v>284</v>
      </c>
      <c r="C6056" s="141" t="s">
        <v>3457</v>
      </c>
      <c r="D6056" s="141" t="s">
        <v>3456</v>
      </c>
      <c r="E6056" s="141" t="s">
        <v>4138</v>
      </c>
      <c r="F6056" s="141" t="s">
        <v>4139</v>
      </c>
      <c r="G6056" s="141" t="s">
        <v>72</v>
      </c>
      <c r="H6056" s="141" t="s">
        <v>4028</v>
      </c>
      <c r="I6056" s="141" t="s">
        <v>3492</v>
      </c>
      <c r="J6056" s="141" t="s">
        <v>95</v>
      </c>
      <c r="K6056" s="141" t="s">
        <v>97</v>
      </c>
      <c r="L6056" s="141" t="s">
        <v>4136</v>
      </c>
      <c r="M6056" s="141" t="s">
        <v>232</v>
      </c>
      <c r="N6056" s="141" t="s">
        <v>303</v>
      </c>
      <c r="O6056" s="141" t="s">
        <v>291</v>
      </c>
      <c r="P6056" s="141" t="s">
        <v>1283</v>
      </c>
      <c r="Q6056" s="141" t="s">
        <v>288</v>
      </c>
      <c r="R6056" s="141" t="s">
        <v>3468</v>
      </c>
      <c r="S6056" s="148" t="s">
        <v>3283</v>
      </c>
      <c r="T6056" s="147">
        <v>5503383</v>
      </c>
      <c r="U6056" s="147">
        <v>5503383</v>
      </c>
      <c r="V6056" s="147">
        <v>0</v>
      </c>
      <c r="W6056" s="147">
        <v>0</v>
      </c>
    </row>
    <row r="6057" spans="1:23">
      <c r="A6057" s="141" t="s">
        <v>3465</v>
      </c>
      <c r="B6057" s="141" t="s">
        <v>284</v>
      </c>
      <c r="C6057" s="141" t="s">
        <v>3457</v>
      </c>
      <c r="D6057" s="141" t="s">
        <v>3456</v>
      </c>
      <c r="E6057" s="141" t="s">
        <v>4138</v>
      </c>
      <c r="F6057" s="141" t="s">
        <v>4139</v>
      </c>
      <c r="G6057" s="141" t="s">
        <v>72</v>
      </c>
      <c r="H6057" s="141" t="s">
        <v>4028</v>
      </c>
      <c r="I6057" s="141" t="s">
        <v>3492</v>
      </c>
      <c r="J6057" s="141" t="s">
        <v>95</v>
      </c>
      <c r="K6057" s="141" t="s">
        <v>97</v>
      </c>
      <c r="L6057" s="141" t="s">
        <v>4136</v>
      </c>
      <c r="M6057" s="141" t="s">
        <v>233</v>
      </c>
      <c r="N6057" s="141" t="s">
        <v>303</v>
      </c>
      <c r="O6057" s="141" t="s">
        <v>287</v>
      </c>
      <c r="P6057" s="141" t="s">
        <v>1263</v>
      </c>
      <c r="Q6057" s="141" t="s">
        <v>288</v>
      </c>
      <c r="R6057" s="141" t="s">
        <v>3468</v>
      </c>
      <c r="S6057" s="148" t="s">
        <v>3283</v>
      </c>
      <c r="T6057" s="147">
        <v>1000000</v>
      </c>
      <c r="U6057" s="147">
        <v>670000</v>
      </c>
      <c r="V6057" s="147">
        <v>0</v>
      </c>
      <c r="W6057" s="147">
        <v>0</v>
      </c>
    </row>
    <row r="6058" spans="1:23">
      <c r="A6058" s="141" t="s">
        <v>3465</v>
      </c>
      <c r="B6058" s="141" t="s">
        <v>284</v>
      </c>
      <c r="C6058" s="141" t="s">
        <v>3457</v>
      </c>
      <c r="D6058" s="141" t="s">
        <v>3456</v>
      </c>
      <c r="E6058" s="141" t="s">
        <v>4138</v>
      </c>
      <c r="F6058" s="141" t="s">
        <v>4139</v>
      </c>
      <c r="G6058" s="141" t="s">
        <v>72</v>
      </c>
      <c r="H6058" s="141" t="s">
        <v>4028</v>
      </c>
      <c r="I6058" s="141" t="s">
        <v>3492</v>
      </c>
      <c r="J6058" s="141" t="s">
        <v>95</v>
      </c>
      <c r="K6058" s="141" t="s">
        <v>97</v>
      </c>
      <c r="L6058" s="141" t="s">
        <v>4136</v>
      </c>
      <c r="M6058" s="141" t="s">
        <v>233</v>
      </c>
      <c r="N6058" s="141" t="s">
        <v>303</v>
      </c>
      <c r="O6058" s="141" t="s">
        <v>291</v>
      </c>
      <c r="P6058" s="141" t="s">
        <v>1283</v>
      </c>
      <c r="Q6058" s="141" t="s">
        <v>288</v>
      </c>
      <c r="R6058" s="141" t="s">
        <v>3468</v>
      </c>
      <c r="S6058" s="148" t="s">
        <v>3283</v>
      </c>
      <c r="T6058" s="147">
        <v>1964723</v>
      </c>
      <c r="U6058" s="147">
        <v>1964723</v>
      </c>
      <c r="V6058" s="147">
        <v>0</v>
      </c>
      <c r="W6058" s="147">
        <v>0</v>
      </c>
    </row>
    <row r="6059" spans="1:23">
      <c r="A6059" s="141" t="s">
        <v>3465</v>
      </c>
      <c r="B6059" s="141" t="s">
        <v>284</v>
      </c>
      <c r="C6059" s="141" t="s">
        <v>3457</v>
      </c>
      <c r="D6059" s="141" t="s">
        <v>3456</v>
      </c>
      <c r="E6059" s="141" t="s">
        <v>4138</v>
      </c>
      <c r="F6059" s="141" t="s">
        <v>4139</v>
      </c>
      <c r="G6059" s="141" t="s">
        <v>72</v>
      </c>
      <c r="H6059" s="141" t="s">
        <v>4028</v>
      </c>
      <c r="I6059" s="141" t="s">
        <v>3492</v>
      </c>
      <c r="J6059" s="141" t="s">
        <v>95</v>
      </c>
      <c r="K6059" s="141" t="s">
        <v>97</v>
      </c>
      <c r="L6059" s="141" t="s">
        <v>4140</v>
      </c>
      <c r="M6059" s="141" t="s">
        <v>235</v>
      </c>
      <c r="N6059" s="141" t="s">
        <v>303</v>
      </c>
      <c r="O6059" s="141" t="s">
        <v>287</v>
      </c>
      <c r="P6059" s="141" t="s">
        <v>1263</v>
      </c>
      <c r="Q6059" s="141" t="s">
        <v>288</v>
      </c>
      <c r="R6059" s="141" t="s">
        <v>3468</v>
      </c>
      <c r="S6059" s="148" t="s">
        <v>3283</v>
      </c>
      <c r="T6059" s="147">
        <v>50880</v>
      </c>
      <c r="U6059" s="147">
        <v>50880</v>
      </c>
      <c r="V6059" s="147">
        <v>13456</v>
      </c>
      <c r="W6059" s="147">
        <v>13456</v>
      </c>
    </row>
    <row r="6060" spans="1:23">
      <c r="A6060" s="141" t="s">
        <v>3465</v>
      </c>
      <c r="B6060" s="141" t="s">
        <v>284</v>
      </c>
      <c r="C6060" s="141" t="s">
        <v>3457</v>
      </c>
      <c r="D6060" s="141" t="s">
        <v>3456</v>
      </c>
      <c r="E6060" s="141" t="s">
        <v>4138</v>
      </c>
      <c r="F6060" s="141" t="s">
        <v>4139</v>
      </c>
      <c r="G6060" s="141" t="s">
        <v>72</v>
      </c>
      <c r="H6060" s="141" t="s">
        <v>4028</v>
      </c>
      <c r="I6060" s="141" t="s">
        <v>3492</v>
      </c>
      <c r="J6060" s="141" t="s">
        <v>95</v>
      </c>
      <c r="K6060" s="141" t="s">
        <v>97</v>
      </c>
      <c r="L6060" s="141" t="s">
        <v>4140</v>
      </c>
      <c r="M6060" s="141" t="s">
        <v>235</v>
      </c>
      <c r="N6060" s="141" t="s">
        <v>303</v>
      </c>
      <c r="O6060" s="141" t="s">
        <v>291</v>
      </c>
      <c r="P6060" s="141" t="s">
        <v>1283</v>
      </c>
      <c r="Q6060" s="141" t="s">
        <v>288</v>
      </c>
      <c r="R6060" s="141" t="s">
        <v>3468</v>
      </c>
      <c r="S6060" s="148" t="s">
        <v>3283</v>
      </c>
      <c r="T6060" s="147">
        <v>90000</v>
      </c>
      <c r="U6060" s="147">
        <v>90000</v>
      </c>
      <c r="V6060" s="147">
        <v>0</v>
      </c>
      <c r="W6060" s="147">
        <v>0</v>
      </c>
    </row>
    <row r="6061" spans="1:23">
      <c r="A6061" s="141" t="s">
        <v>3465</v>
      </c>
      <c r="B6061" s="141" t="s">
        <v>284</v>
      </c>
      <c r="C6061" s="141" t="s">
        <v>3457</v>
      </c>
      <c r="D6061" s="141" t="s">
        <v>3456</v>
      </c>
      <c r="E6061" s="141" t="s">
        <v>4138</v>
      </c>
      <c r="F6061" s="141" t="s">
        <v>4139</v>
      </c>
      <c r="G6061" s="141" t="s">
        <v>72</v>
      </c>
      <c r="H6061" s="141" t="s">
        <v>4028</v>
      </c>
      <c r="I6061" s="141" t="s">
        <v>3492</v>
      </c>
      <c r="J6061" s="141" t="s">
        <v>95</v>
      </c>
      <c r="K6061" s="141" t="s">
        <v>97</v>
      </c>
      <c r="L6061" s="141" t="s">
        <v>4140</v>
      </c>
      <c r="M6061" s="141" t="s">
        <v>236</v>
      </c>
      <c r="N6061" s="141" t="s">
        <v>303</v>
      </c>
      <c r="O6061" s="141" t="s">
        <v>287</v>
      </c>
      <c r="P6061" s="141" t="s">
        <v>1263</v>
      </c>
      <c r="Q6061" s="141" t="s">
        <v>288</v>
      </c>
      <c r="R6061" s="141" t="s">
        <v>3468</v>
      </c>
      <c r="S6061" s="148" t="s">
        <v>3283</v>
      </c>
      <c r="T6061" s="147">
        <v>0</v>
      </c>
      <c r="U6061" s="147">
        <v>812320</v>
      </c>
      <c r="V6061" s="147">
        <v>681218.13</v>
      </c>
      <c r="W6061" s="147">
        <v>681218.13</v>
      </c>
    </row>
    <row r="6062" spans="1:23">
      <c r="A6062" s="141" t="s">
        <v>3465</v>
      </c>
      <c r="B6062" s="141" t="s">
        <v>284</v>
      </c>
      <c r="C6062" s="141" t="s">
        <v>3457</v>
      </c>
      <c r="D6062" s="141" t="s">
        <v>3456</v>
      </c>
      <c r="E6062" s="141" t="s">
        <v>4138</v>
      </c>
      <c r="F6062" s="141" t="s">
        <v>4139</v>
      </c>
      <c r="G6062" s="141" t="s">
        <v>72</v>
      </c>
      <c r="H6062" s="141" t="s">
        <v>4028</v>
      </c>
      <c r="I6062" s="141" t="s">
        <v>3492</v>
      </c>
      <c r="J6062" s="141" t="s">
        <v>95</v>
      </c>
      <c r="K6062" s="141" t="s">
        <v>97</v>
      </c>
      <c r="L6062" s="141" t="s">
        <v>4140</v>
      </c>
      <c r="M6062" s="141" t="s">
        <v>236</v>
      </c>
      <c r="N6062" s="141" t="s">
        <v>303</v>
      </c>
      <c r="O6062" s="141" t="s">
        <v>291</v>
      </c>
      <c r="P6062" s="141" t="s">
        <v>1283</v>
      </c>
      <c r="Q6062" s="141" t="s">
        <v>288</v>
      </c>
      <c r="R6062" s="141" t="s">
        <v>3468</v>
      </c>
      <c r="S6062" s="148" t="s">
        <v>3283</v>
      </c>
      <c r="T6062" s="147">
        <v>120000</v>
      </c>
      <c r="U6062" s="147">
        <v>120000</v>
      </c>
      <c r="V6062" s="147">
        <v>0</v>
      </c>
      <c r="W6062" s="147">
        <v>0</v>
      </c>
    </row>
    <row r="6063" spans="1:23">
      <c r="A6063" s="141" t="s">
        <v>3465</v>
      </c>
      <c r="B6063" s="141" t="s">
        <v>284</v>
      </c>
      <c r="C6063" s="141" t="s">
        <v>3457</v>
      </c>
      <c r="D6063" s="141" t="s">
        <v>3456</v>
      </c>
      <c r="E6063" s="141" t="s">
        <v>4138</v>
      </c>
      <c r="F6063" s="141" t="s">
        <v>4139</v>
      </c>
      <c r="G6063" s="141" t="s">
        <v>72</v>
      </c>
      <c r="H6063" s="141" t="s">
        <v>4028</v>
      </c>
      <c r="I6063" s="141" t="s">
        <v>3492</v>
      </c>
      <c r="J6063" s="141" t="s">
        <v>95</v>
      </c>
      <c r="K6063" s="141" t="s">
        <v>97</v>
      </c>
      <c r="L6063" s="141" t="s">
        <v>4140</v>
      </c>
      <c r="M6063" s="141" t="s">
        <v>237</v>
      </c>
      <c r="N6063" s="141" t="s">
        <v>303</v>
      </c>
      <c r="O6063" s="141" t="s">
        <v>287</v>
      </c>
      <c r="P6063" s="141" t="s">
        <v>1263</v>
      </c>
      <c r="Q6063" s="141" t="s">
        <v>288</v>
      </c>
      <c r="R6063" s="141" t="s">
        <v>3468</v>
      </c>
      <c r="S6063" s="148" t="s">
        <v>3283</v>
      </c>
      <c r="T6063" s="147">
        <v>72080</v>
      </c>
      <c r="U6063" s="147">
        <v>192148.96</v>
      </c>
      <c r="V6063" s="147">
        <v>104632.96000000001</v>
      </c>
      <c r="W6063" s="147">
        <v>104632.96000000001</v>
      </c>
    </row>
    <row r="6064" spans="1:23">
      <c r="A6064" s="141" t="s">
        <v>3465</v>
      </c>
      <c r="B6064" s="141" t="s">
        <v>284</v>
      </c>
      <c r="C6064" s="141" t="s">
        <v>3457</v>
      </c>
      <c r="D6064" s="141" t="s">
        <v>3456</v>
      </c>
      <c r="E6064" s="141" t="s">
        <v>4138</v>
      </c>
      <c r="F6064" s="141" t="s">
        <v>4139</v>
      </c>
      <c r="G6064" s="141" t="s">
        <v>72</v>
      </c>
      <c r="H6064" s="141" t="s">
        <v>4028</v>
      </c>
      <c r="I6064" s="141" t="s">
        <v>3492</v>
      </c>
      <c r="J6064" s="141" t="s">
        <v>95</v>
      </c>
      <c r="K6064" s="141" t="s">
        <v>97</v>
      </c>
      <c r="L6064" s="141" t="s">
        <v>4140</v>
      </c>
      <c r="M6064" s="141" t="s">
        <v>237</v>
      </c>
      <c r="N6064" s="141" t="s">
        <v>303</v>
      </c>
      <c r="O6064" s="141" t="s">
        <v>291</v>
      </c>
      <c r="P6064" s="141" t="s">
        <v>1283</v>
      </c>
      <c r="Q6064" s="141" t="s">
        <v>288</v>
      </c>
      <c r="R6064" s="141" t="s">
        <v>3468</v>
      </c>
      <c r="S6064" s="148" t="s">
        <v>3283</v>
      </c>
      <c r="T6064" s="147">
        <v>320300</v>
      </c>
      <c r="U6064" s="147">
        <v>320300</v>
      </c>
      <c r="V6064" s="147">
        <v>0</v>
      </c>
      <c r="W6064" s="147">
        <v>0</v>
      </c>
    </row>
    <row r="6065" spans="1:23">
      <c r="A6065" s="141" t="s">
        <v>3465</v>
      </c>
      <c r="B6065" s="141" t="s">
        <v>284</v>
      </c>
      <c r="C6065" s="141" t="s">
        <v>3457</v>
      </c>
      <c r="D6065" s="141" t="s">
        <v>3456</v>
      </c>
      <c r="E6065" s="141" t="s">
        <v>4138</v>
      </c>
      <c r="F6065" s="141" t="s">
        <v>4139</v>
      </c>
      <c r="G6065" s="141" t="s">
        <v>72</v>
      </c>
      <c r="H6065" s="141" t="s">
        <v>4028</v>
      </c>
      <c r="I6065" s="141" t="s">
        <v>3492</v>
      </c>
      <c r="J6065" s="141" t="s">
        <v>95</v>
      </c>
      <c r="K6065" s="141" t="s">
        <v>97</v>
      </c>
      <c r="L6065" s="141" t="s">
        <v>4140</v>
      </c>
      <c r="M6065" s="141" t="s">
        <v>238</v>
      </c>
      <c r="N6065" s="141" t="s">
        <v>303</v>
      </c>
      <c r="O6065" s="141" t="s">
        <v>287</v>
      </c>
      <c r="P6065" s="141" t="s">
        <v>1263</v>
      </c>
      <c r="Q6065" s="141" t="s">
        <v>288</v>
      </c>
      <c r="R6065" s="141" t="s">
        <v>3468</v>
      </c>
      <c r="S6065" s="148" t="s">
        <v>3283</v>
      </c>
      <c r="T6065" s="147">
        <v>0</v>
      </c>
      <c r="U6065" s="147">
        <v>116160</v>
      </c>
      <c r="V6065" s="147">
        <v>50275.55</v>
      </c>
      <c r="W6065" s="147">
        <v>50275.55</v>
      </c>
    </row>
    <row r="6066" spans="1:23">
      <c r="A6066" s="141" t="s">
        <v>3465</v>
      </c>
      <c r="B6066" s="141" t="s">
        <v>284</v>
      </c>
      <c r="C6066" s="141" t="s">
        <v>3457</v>
      </c>
      <c r="D6066" s="141" t="s">
        <v>3456</v>
      </c>
      <c r="E6066" s="141" t="s">
        <v>4138</v>
      </c>
      <c r="F6066" s="141" t="s">
        <v>4139</v>
      </c>
      <c r="G6066" s="141" t="s">
        <v>72</v>
      </c>
      <c r="H6066" s="141" t="s">
        <v>4028</v>
      </c>
      <c r="I6066" s="141" t="s">
        <v>3492</v>
      </c>
      <c r="J6066" s="141" t="s">
        <v>95</v>
      </c>
      <c r="K6066" s="141" t="s">
        <v>97</v>
      </c>
      <c r="L6066" s="141" t="s">
        <v>4140</v>
      </c>
      <c r="M6066" s="141" t="s">
        <v>238</v>
      </c>
      <c r="N6066" s="141" t="s">
        <v>303</v>
      </c>
      <c r="O6066" s="141" t="s">
        <v>291</v>
      </c>
      <c r="P6066" s="141" t="s">
        <v>1283</v>
      </c>
      <c r="Q6066" s="141" t="s">
        <v>288</v>
      </c>
      <c r="R6066" s="141" t="s">
        <v>3468</v>
      </c>
      <c r="S6066" s="148" t="s">
        <v>3283</v>
      </c>
      <c r="T6066" s="147">
        <v>100000</v>
      </c>
      <c r="U6066" s="147">
        <v>100000</v>
      </c>
      <c r="V6066" s="147">
        <v>0</v>
      </c>
      <c r="W6066" s="147">
        <v>0</v>
      </c>
    </row>
    <row r="6067" spans="1:23">
      <c r="A6067" s="141" t="s">
        <v>3465</v>
      </c>
      <c r="B6067" s="141" t="s">
        <v>284</v>
      </c>
      <c r="C6067" s="141" t="s">
        <v>3457</v>
      </c>
      <c r="D6067" s="141" t="s">
        <v>3456</v>
      </c>
      <c r="E6067" s="141" t="s">
        <v>4138</v>
      </c>
      <c r="F6067" s="141" t="s">
        <v>4139</v>
      </c>
      <c r="G6067" s="141" t="s">
        <v>72</v>
      </c>
      <c r="H6067" s="141" t="s">
        <v>4028</v>
      </c>
      <c r="I6067" s="141" t="s">
        <v>3492</v>
      </c>
      <c r="J6067" s="141" t="s">
        <v>95</v>
      </c>
      <c r="K6067" s="141" t="s">
        <v>97</v>
      </c>
      <c r="L6067" s="141" t="s">
        <v>4140</v>
      </c>
      <c r="M6067" s="141" t="s">
        <v>241</v>
      </c>
      <c r="N6067" s="141" t="s">
        <v>303</v>
      </c>
      <c r="O6067" s="141" t="s">
        <v>287</v>
      </c>
      <c r="P6067" s="141" t="s">
        <v>1263</v>
      </c>
      <c r="Q6067" s="141" t="s">
        <v>288</v>
      </c>
      <c r="R6067" s="141" t="s">
        <v>3468</v>
      </c>
      <c r="S6067" s="148" t="s">
        <v>3283</v>
      </c>
      <c r="T6067" s="147">
        <v>540960</v>
      </c>
      <c r="U6067" s="147">
        <v>6271562.4000000004</v>
      </c>
      <c r="V6067" s="147">
        <v>300000</v>
      </c>
      <c r="W6067" s="147">
        <v>300000</v>
      </c>
    </row>
    <row r="6068" spans="1:23">
      <c r="A6068" s="141" t="s">
        <v>3465</v>
      </c>
      <c r="B6068" s="141" t="s">
        <v>284</v>
      </c>
      <c r="C6068" s="141" t="s">
        <v>3457</v>
      </c>
      <c r="D6068" s="141" t="s">
        <v>3456</v>
      </c>
      <c r="E6068" s="141" t="s">
        <v>4138</v>
      </c>
      <c r="F6068" s="141" t="s">
        <v>4139</v>
      </c>
      <c r="G6068" s="141" t="s">
        <v>72</v>
      </c>
      <c r="H6068" s="141" t="s">
        <v>4028</v>
      </c>
      <c r="I6068" s="141" t="s">
        <v>3492</v>
      </c>
      <c r="J6068" s="141" t="s">
        <v>95</v>
      </c>
      <c r="K6068" s="141" t="s">
        <v>97</v>
      </c>
      <c r="L6068" s="141" t="s">
        <v>4140</v>
      </c>
      <c r="M6068" s="141" t="s">
        <v>243</v>
      </c>
      <c r="N6068" s="141" t="s">
        <v>303</v>
      </c>
      <c r="O6068" s="141" t="s">
        <v>287</v>
      </c>
      <c r="P6068" s="141" t="s">
        <v>1263</v>
      </c>
      <c r="Q6068" s="141" t="s">
        <v>288</v>
      </c>
      <c r="R6068" s="141" t="s">
        <v>3468</v>
      </c>
      <c r="S6068" s="148" t="s">
        <v>3283</v>
      </c>
      <c r="T6068" s="147">
        <v>300000</v>
      </c>
      <c r="U6068" s="147">
        <v>5291389.18</v>
      </c>
      <c r="V6068" s="147">
        <v>2752962.92</v>
      </c>
      <c r="W6068" s="147">
        <v>818297.46</v>
      </c>
    </row>
    <row r="6069" spans="1:23">
      <c r="A6069" s="141" t="s">
        <v>3465</v>
      </c>
      <c r="B6069" s="141" t="s">
        <v>284</v>
      </c>
      <c r="C6069" s="141" t="s">
        <v>3457</v>
      </c>
      <c r="D6069" s="141" t="s">
        <v>3456</v>
      </c>
      <c r="E6069" s="141" t="s">
        <v>4138</v>
      </c>
      <c r="F6069" s="141" t="s">
        <v>4139</v>
      </c>
      <c r="G6069" s="141" t="s">
        <v>72</v>
      </c>
      <c r="H6069" s="141" t="s">
        <v>4028</v>
      </c>
      <c r="I6069" s="141" t="s">
        <v>3492</v>
      </c>
      <c r="J6069" s="141" t="s">
        <v>95</v>
      </c>
      <c r="K6069" s="141" t="s">
        <v>97</v>
      </c>
      <c r="L6069" s="141" t="s">
        <v>4140</v>
      </c>
      <c r="M6069" s="141" t="s">
        <v>243</v>
      </c>
      <c r="N6069" s="141" t="s">
        <v>303</v>
      </c>
      <c r="O6069" s="141" t="s">
        <v>291</v>
      </c>
      <c r="P6069" s="141" t="s">
        <v>1282</v>
      </c>
      <c r="Q6069" s="141" t="s">
        <v>288</v>
      </c>
      <c r="R6069" s="141" t="s">
        <v>3468</v>
      </c>
      <c r="S6069" s="148" t="s">
        <v>3283</v>
      </c>
      <c r="T6069" s="147">
        <v>510743</v>
      </c>
      <c r="U6069" s="147">
        <v>510743</v>
      </c>
      <c r="V6069" s="147">
        <v>0</v>
      </c>
      <c r="W6069" s="147">
        <v>0</v>
      </c>
    </row>
    <row r="6070" spans="1:23">
      <c r="A6070" s="141" t="s">
        <v>3465</v>
      </c>
      <c r="B6070" s="141" t="s">
        <v>284</v>
      </c>
      <c r="C6070" s="141" t="s">
        <v>3457</v>
      </c>
      <c r="D6070" s="141" t="s">
        <v>3456</v>
      </c>
      <c r="E6070" s="141" t="s">
        <v>4138</v>
      </c>
      <c r="F6070" s="141" t="s">
        <v>4139</v>
      </c>
      <c r="G6070" s="141" t="s">
        <v>72</v>
      </c>
      <c r="H6070" s="141" t="s">
        <v>4028</v>
      </c>
      <c r="I6070" s="141" t="s">
        <v>3492</v>
      </c>
      <c r="J6070" s="141" t="s">
        <v>95</v>
      </c>
      <c r="K6070" s="141" t="s">
        <v>97</v>
      </c>
      <c r="L6070" s="141" t="s">
        <v>4140</v>
      </c>
      <c r="M6070" s="141" t="s">
        <v>243</v>
      </c>
      <c r="N6070" s="141" t="s">
        <v>303</v>
      </c>
      <c r="O6070" s="141" t="s">
        <v>291</v>
      </c>
      <c r="P6070" s="141" t="s">
        <v>1283</v>
      </c>
      <c r="Q6070" s="141" t="s">
        <v>288</v>
      </c>
      <c r="R6070" s="141" t="s">
        <v>3468</v>
      </c>
      <c r="S6070" s="148" t="s">
        <v>3283</v>
      </c>
      <c r="T6070" s="147">
        <v>1517607</v>
      </c>
      <c r="U6070" s="147">
        <v>1517607</v>
      </c>
      <c r="V6070" s="147">
        <v>0</v>
      </c>
      <c r="W6070" s="147">
        <v>0</v>
      </c>
    </row>
    <row r="6071" spans="1:23">
      <c r="A6071" s="141" t="s">
        <v>3465</v>
      </c>
      <c r="B6071" s="141" t="s">
        <v>284</v>
      </c>
      <c r="C6071" s="141" t="s">
        <v>3457</v>
      </c>
      <c r="D6071" s="141" t="s">
        <v>3456</v>
      </c>
      <c r="E6071" s="141" t="s">
        <v>4138</v>
      </c>
      <c r="F6071" s="141" t="s">
        <v>4139</v>
      </c>
      <c r="G6071" s="141" t="s">
        <v>73</v>
      </c>
      <c r="H6071" s="141" t="s">
        <v>3975</v>
      </c>
      <c r="I6071" s="141" t="s">
        <v>3492</v>
      </c>
      <c r="J6071" s="141" t="s">
        <v>95</v>
      </c>
      <c r="K6071" s="141" t="s">
        <v>97</v>
      </c>
      <c r="L6071" s="141" t="s">
        <v>4136</v>
      </c>
      <c r="M6071" s="141" t="s">
        <v>226</v>
      </c>
      <c r="N6071" s="141" t="s">
        <v>303</v>
      </c>
      <c r="O6071" s="141" t="s">
        <v>290</v>
      </c>
      <c r="P6071" s="141" t="s">
        <v>1277</v>
      </c>
      <c r="Q6071" s="141" t="s">
        <v>288</v>
      </c>
      <c r="R6071" s="141" t="s">
        <v>3468</v>
      </c>
      <c r="S6071" s="148" t="s">
        <v>3283</v>
      </c>
      <c r="T6071" s="147">
        <v>15059450</v>
      </c>
      <c r="U6071" s="147">
        <v>15059450</v>
      </c>
      <c r="V6071" s="147">
        <v>0</v>
      </c>
      <c r="W6071" s="147">
        <v>0</v>
      </c>
    </row>
    <row r="6072" spans="1:23">
      <c r="A6072" s="141" t="s">
        <v>3465</v>
      </c>
      <c r="B6072" s="141" t="s">
        <v>284</v>
      </c>
      <c r="C6072" s="141" t="s">
        <v>3457</v>
      </c>
      <c r="D6072" s="141" t="s">
        <v>3456</v>
      </c>
      <c r="E6072" s="141" t="s">
        <v>4138</v>
      </c>
      <c r="F6072" s="141" t="s">
        <v>4139</v>
      </c>
      <c r="G6072" s="141" t="s">
        <v>73</v>
      </c>
      <c r="H6072" s="141" t="s">
        <v>3975</v>
      </c>
      <c r="I6072" s="141" t="s">
        <v>3492</v>
      </c>
      <c r="J6072" s="141" t="s">
        <v>95</v>
      </c>
      <c r="K6072" s="141" t="s">
        <v>97</v>
      </c>
      <c r="L6072" s="141" t="s">
        <v>4136</v>
      </c>
      <c r="M6072" s="141" t="s">
        <v>227</v>
      </c>
      <c r="N6072" s="141" t="s">
        <v>303</v>
      </c>
      <c r="O6072" s="141" t="s">
        <v>290</v>
      </c>
      <c r="P6072" s="141" t="s">
        <v>1277</v>
      </c>
      <c r="Q6072" s="141" t="s">
        <v>288</v>
      </c>
      <c r="R6072" s="141" t="s">
        <v>3468</v>
      </c>
      <c r="S6072" s="148" t="s">
        <v>3283</v>
      </c>
      <c r="T6072" s="147">
        <v>6834450</v>
      </c>
      <c r="U6072" s="147">
        <v>6834450</v>
      </c>
      <c r="V6072" s="147">
        <v>0</v>
      </c>
      <c r="W6072" s="147">
        <v>0</v>
      </c>
    </row>
    <row r="6073" spans="1:23">
      <c r="A6073" s="141" t="s">
        <v>3465</v>
      </c>
      <c r="B6073" s="141" t="s">
        <v>284</v>
      </c>
      <c r="C6073" s="141" t="s">
        <v>3457</v>
      </c>
      <c r="D6073" s="141" t="s">
        <v>3456</v>
      </c>
      <c r="E6073" s="141" t="s">
        <v>4138</v>
      </c>
      <c r="F6073" s="141" t="s">
        <v>4139</v>
      </c>
      <c r="G6073" s="141" t="s">
        <v>73</v>
      </c>
      <c r="H6073" s="141" t="s">
        <v>3975</v>
      </c>
      <c r="I6073" s="141" t="s">
        <v>3492</v>
      </c>
      <c r="J6073" s="141" t="s">
        <v>95</v>
      </c>
      <c r="K6073" s="141" t="s">
        <v>97</v>
      </c>
      <c r="L6073" s="141" t="s">
        <v>4136</v>
      </c>
      <c r="M6073" s="141" t="s">
        <v>232</v>
      </c>
      <c r="N6073" s="141" t="s">
        <v>303</v>
      </c>
      <c r="O6073" s="141" t="s">
        <v>290</v>
      </c>
      <c r="P6073" s="141" t="s">
        <v>1277</v>
      </c>
      <c r="Q6073" s="141" t="s">
        <v>288</v>
      </c>
      <c r="R6073" s="141" t="s">
        <v>3468</v>
      </c>
      <c r="S6073" s="148" t="s">
        <v>3283</v>
      </c>
      <c r="T6073" s="147">
        <v>112503350</v>
      </c>
      <c r="U6073" s="147">
        <v>12503350</v>
      </c>
      <c r="V6073" s="147">
        <v>2399045</v>
      </c>
      <c r="W6073" s="147">
        <v>2399045</v>
      </c>
    </row>
    <row r="6074" spans="1:23">
      <c r="A6074" s="141" t="s">
        <v>3465</v>
      </c>
      <c r="B6074" s="141" t="s">
        <v>284</v>
      </c>
      <c r="C6074" s="141" t="s">
        <v>3457</v>
      </c>
      <c r="D6074" s="141" t="s">
        <v>3456</v>
      </c>
      <c r="E6074" s="141" t="s">
        <v>4138</v>
      </c>
      <c r="F6074" s="141" t="s">
        <v>4139</v>
      </c>
      <c r="G6074" s="141" t="s">
        <v>73</v>
      </c>
      <c r="H6074" s="141" t="s">
        <v>3975</v>
      </c>
      <c r="I6074" s="141" t="s">
        <v>3492</v>
      </c>
      <c r="J6074" s="141" t="s">
        <v>95</v>
      </c>
      <c r="K6074" s="141" t="s">
        <v>97</v>
      </c>
      <c r="L6074" s="141" t="s">
        <v>4140</v>
      </c>
      <c r="M6074" s="141" t="s">
        <v>237</v>
      </c>
      <c r="N6074" s="141" t="s">
        <v>303</v>
      </c>
      <c r="O6074" s="141" t="s">
        <v>290</v>
      </c>
      <c r="P6074" s="141" t="s">
        <v>1277</v>
      </c>
      <c r="Q6074" s="141" t="s">
        <v>288</v>
      </c>
      <c r="R6074" s="141" t="s">
        <v>3468</v>
      </c>
      <c r="S6074" s="148" t="s">
        <v>3283</v>
      </c>
      <c r="T6074" s="147">
        <v>2225000</v>
      </c>
      <c r="U6074" s="147">
        <v>2225000</v>
      </c>
      <c r="V6074" s="147">
        <v>0</v>
      </c>
      <c r="W6074" s="147">
        <v>0</v>
      </c>
    </row>
    <row r="6075" spans="1:23">
      <c r="A6075" s="141" t="s">
        <v>3465</v>
      </c>
      <c r="B6075" s="141" t="s">
        <v>284</v>
      </c>
      <c r="C6075" s="141" t="s">
        <v>3457</v>
      </c>
      <c r="D6075" s="141" t="s">
        <v>3456</v>
      </c>
      <c r="E6075" s="141" t="s">
        <v>4138</v>
      </c>
      <c r="F6075" s="141" t="s">
        <v>4139</v>
      </c>
      <c r="G6075" s="141" t="s">
        <v>73</v>
      </c>
      <c r="H6075" s="141" t="s">
        <v>3975</v>
      </c>
      <c r="I6075" s="141" t="s">
        <v>3492</v>
      </c>
      <c r="J6075" s="141" t="s">
        <v>95</v>
      </c>
      <c r="K6075" s="141" t="s">
        <v>97</v>
      </c>
      <c r="L6075" s="141" t="s">
        <v>4140</v>
      </c>
      <c r="M6075" s="141" t="s">
        <v>243</v>
      </c>
      <c r="N6075" s="141" t="s">
        <v>303</v>
      </c>
      <c r="O6075" s="141" t="s">
        <v>290</v>
      </c>
      <c r="P6075" s="141" t="s">
        <v>1277</v>
      </c>
      <c r="Q6075" s="141" t="s">
        <v>288</v>
      </c>
      <c r="R6075" s="141" t="s">
        <v>3468</v>
      </c>
      <c r="S6075" s="148" t="s">
        <v>3283</v>
      </c>
      <c r="T6075" s="147">
        <v>17450000</v>
      </c>
      <c r="U6075" s="147">
        <v>4895000</v>
      </c>
      <c r="V6075" s="147">
        <v>0</v>
      </c>
      <c r="W6075" s="147">
        <v>0</v>
      </c>
    </row>
    <row r="6076" spans="1:23">
      <c r="A6076" s="141" t="s">
        <v>3465</v>
      </c>
      <c r="B6076" s="141" t="s">
        <v>284</v>
      </c>
      <c r="C6076" s="141" t="s">
        <v>3457</v>
      </c>
      <c r="D6076" s="141" t="s">
        <v>3456</v>
      </c>
      <c r="E6076" s="141" t="s">
        <v>4138</v>
      </c>
      <c r="F6076" s="141" t="s">
        <v>4139</v>
      </c>
      <c r="G6076" s="141" t="s">
        <v>73</v>
      </c>
      <c r="H6076" s="141" t="s">
        <v>3975</v>
      </c>
      <c r="I6076" s="141" t="s">
        <v>3492</v>
      </c>
      <c r="J6076" s="141" t="s">
        <v>109</v>
      </c>
      <c r="K6076" s="141" t="s">
        <v>112</v>
      </c>
      <c r="L6076" s="141" t="s">
        <v>4136</v>
      </c>
      <c r="M6076" s="141" t="s">
        <v>226</v>
      </c>
      <c r="N6076" s="141" t="s">
        <v>303</v>
      </c>
      <c r="O6076" s="141" t="s">
        <v>291</v>
      </c>
      <c r="P6076" s="141" t="s">
        <v>1292</v>
      </c>
      <c r="Q6076" s="141" t="s">
        <v>288</v>
      </c>
      <c r="R6076" s="141" t="s">
        <v>3468</v>
      </c>
      <c r="S6076" s="148" t="s">
        <v>3283</v>
      </c>
      <c r="T6076" s="147">
        <v>0</v>
      </c>
      <c r="U6076" s="147">
        <v>3500000</v>
      </c>
      <c r="V6076" s="147">
        <v>1426138.88</v>
      </c>
      <c r="W6076" s="147">
        <v>907235.92</v>
      </c>
    </row>
    <row r="6077" spans="1:23">
      <c r="A6077" s="141" t="s">
        <v>3465</v>
      </c>
      <c r="B6077" s="141" t="s">
        <v>284</v>
      </c>
      <c r="C6077" s="141" t="s">
        <v>3457</v>
      </c>
      <c r="D6077" s="141" t="s">
        <v>3456</v>
      </c>
      <c r="E6077" s="141" t="s">
        <v>4138</v>
      </c>
      <c r="F6077" s="141" t="s">
        <v>4139</v>
      </c>
      <c r="G6077" s="141" t="s">
        <v>73</v>
      </c>
      <c r="H6077" s="141" t="s">
        <v>3975</v>
      </c>
      <c r="I6077" s="141" t="s">
        <v>3492</v>
      </c>
      <c r="J6077" s="141" t="s">
        <v>109</v>
      </c>
      <c r="K6077" s="141" t="s">
        <v>112</v>
      </c>
      <c r="L6077" s="141" t="s">
        <v>4136</v>
      </c>
      <c r="M6077" s="141" t="s">
        <v>227</v>
      </c>
      <c r="N6077" s="141" t="s">
        <v>303</v>
      </c>
      <c r="O6077" s="141" t="s">
        <v>291</v>
      </c>
      <c r="P6077" s="141" t="s">
        <v>1292</v>
      </c>
      <c r="Q6077" s="141" t="s">
        <v>288</v>
      </c>
      <c r="R6077" s="141" t="s">
        <v>3468</v>
      </c>
      <c r="S6077" s="148" t="s">
        <v>3283</v>
      </c>
      <c r="T6077" s="147">
        <v>0</v>
      </c>
      <c r="U6077" s="147">
        <v>2800000</v>
      </c>
      <c r="V6077" s="147">
        <v>438939.35</v>
      </c>
      <c r="W6077" s="147">
        <v>437512.02</v>
      </c>
    </row>
    <row r="6078" spans="1:23">
      <c r="A6078" s="141" t="s">
        <v>3465</v>
      </c>
      <c r="B6078" s="141" t="s">
        <v>284</v>
      </c>
      <c r="C6078" s="141" t="s">
        <v>3457</v>
      </c>
      <c r="D6078" s="141" t="s">
        <v>3456</v>
      </c>
      <c r="E6078" s="141" t="s">
        <v>4138</v>
      </c>
      <c r="F6078" s="141" t="s">
        <v>4139</v>
      </c>
      <c r="G6078" s="141" t="s">
        <v>73</v>
      </c>
      <c r="H6078" s="141" t="s">
        <v>3975</v>
      </c>
      <c r="I6078" s="141" t="s">
        <v>3492</v>
      </c>
      <c r="J6078" s="141" t="s">
        <v>109</v>
      </c>
      <c r="K6078" s="141" t="s">
        <v>112</v>
      </c>
      <c r="L6078" s="141" t="s">
        <v>4136</v>
      </c>
      <c r="M6078" s="141" t="s">
        <v>228</v>
      </c>
      <c r="N6078" s="141" t="s">
        <v>303</v>
      </c>
      <c r="O6078" s="141" t="s">
        <v>291</v>
      </c>
      <c r="P6078" s="141" t="s">
        <v>1292</v>
      </c>
      <c r="Q6078" s="141" t="s">
        <v>288</v>
      </c>
      <c r="R6078" s="141" t="s">
        <v>3468</v>
      </c>
      <c r="S6078" s="148" t="s">
        <v>3283</v>
      </c>
      <c r="T6078" s="147">
        <v>0</v>
      </c>
      <c r="U6078" s="147">
        <v>1500000</v>
      </c>
      <c r="V6078" s="147">
        <v>470376</v>
      </c>
      <c r="W6078" s="147">
        <v>63900</v>
      </c>
    </row>
    <row r="6079" spans="1:23">
      <c r="A6079" s="141" t="s">
        <v>3465</v>
      </c>
      <c r="B6079" s="141" t="s">
        <v>284</v>
      </c>
      <c r="C6079" s="141" t="s">
        <v>3457</v>
      </c>
      <c r="D6079" s="141" t="s">
        <v>3456</v>
      </c>
      <c r="E6079" s="141" t="s">
        <v>4138</v>
      </c>
      <c r="F6079" s="141" t="s">
        <v>4139</v>
      </c>
      <c r="G6079" s="141" t="s">
        <v>73</v>
      </c>
      <c r="H6079" s="141" t="s">
        <v>3975</v>
      </c>
      <c r="I6079" s="141" t="s">
        <v>3492</v>
      </c>
      <c r="J6079" s="141" t="s">
        <v>109</v>
      </c>
      <c r="K6079" s="141" t="s">
        <v>112</v>
      </c>
      <c r="L6079" s="141" t="s">
        <v>4136</v>
      </c>
      <c r="M6079" s="141" t="s">
        <v>229</v>
      </c>
      <c r="N6079" s="141" t="s">
        <v>303</v>
      </c>
      <c r="O6079" s="141" t="s">
        <v>291</v>
      </c>
      <c r="P6079" s="141" t="s">
        <v>1292</v>
      </c>
      <c r="Q6079" s="141" t="s">
        <v>288</v>
      </c>
      <c r="R6079" s="141" t="s">
        <v>3468</v>
      </c>
      <c r="S6079" s="148" t="s">
        <v>3283</v>
      </c>
      <c r="T6079" s="147">
        <v>0</v>
      </c>
      <c r="U6079" s="147">
        <v>23200000</v>
      </c>
      <c r="V6079" s="147">
        <v>14571618.449999999</v>
      </c>
      <c r="W6079" s="147">
        <v>8858401.5</v>
      </c>
    </row>
    <row r="6080" spans="1:23">
      <c r="A6080" s="141" t="s">
        <v>3465</v>
      </c>
      <c r="B6080" s="141" t="s">
        <v>284</v>
      </c>
      <c r="C6080" s="141" t="s">
        <v>3457</v>
      </c>
      <c r="D6080" s="141" t="s">
        <v>3456</v>
      </c>
      <c r="E6080" s="141" t="s">
        <v>4138</v>
      </c>
      <c r="F6080" s="141" t="s">
        <v>4139</v>
      </c>
      <c r="G6080" s="141" t="s">
        <v>73</v>
      </c>
      <c r="H6080" s="141" t="s">
        <v>3975</v>
      </c>
      <c r="I6080" s="141" t="s">
        <v>3492</v>
      </c>
      <c r="J6080" s="141" t="s">
        <v>109</v>
      </c>
      <c r="K6080" s="141" t="s">
        <v>112</v>
      </c>
      <c r="L6080" s="141" t="s">
        <v>4136</v>
      </c>
      <c r="M6080" s="141" t="s">
        <v>232</v>
      </c>
      <c r="N6080" s="141" t="s">
        <v>303</v>
      </c>
      <c r="O6080" s="141" t="s">
        <v>291</v>
      </c>
      <c r="P6080" s="141" t="s">
        <v>1292</v>
      </c>
      <c r="Q6080" s="141" t="s">
        <v>288</v>
      </c>
      <c r="R6080" s="141" t="s">
        <v>3468</v>
      </c>
      <c r="S6080" s="148" t="s">
        <v>3283</v>
      </c>
      <c r="T6080" s="147">
        <v>0</v>
      </c>
      <c r="U6080" s="147">
        <v>24700000</v>
      </c>
      <c r="V6080" s="147">
        <v>18865791.52</v>
      </c>
      <c r="W6080" s="147">
        <v>12334230.279999999</v>
      </c>
    </row>
    <row r="6081" spans="1:23">
      <c r="A6081" s="141" t="s">
        <v>3465</v>
      </c>
      <c r="B6081" s="141" t="s">
        <v>284</v>
      </c>
      <c r="C6081" s="141" t="s">
        <v>3457</v>
      </c>
      <c r="D6081" s="141" t="s">
        <v>3456</v>
      </c>
      <c r="E6081" s="141" t="s">
        <v>4138</v>
      </c>
      <c r="F6081" s="141" t="s">
        <v>4139</v>
      </c>
      <c r="G6081" s="141" t="s">
        <v>73</v>
      </c>
      <c r="H6081" s="141" t="s">
        <v>3975</v>
      </c>
      <c r="I6081" s="141" t="s">
        <v>3492</v>
      </c>
      <c r="J6081" s="141" t="s">
        <v>109</v>
      </c>
      <c r="K6081" s="141" t="s">
        <v>112</v>
      </c>
      <c r="L6081" s="141" t="s">
        <v>4136</v>
      </c>
      <c r="M6081" s="141" t="s">
        <v>233</v>
      </c>
      <c r="N6081" s="141" t="s">
        <v>303</v>
      </c>
      <c r="O6081" s="141" t="s">
        <v>291</v>
      </c>
      <c r="P6081" s="141" t="s">
        <v>1292</v>
      </c>
      <c r="Q6081" s="141" t="s">
        <v>288</v>
      </c>
      <c r="R6081" s="141" t="s">
        <v>3468</v>
      </c>
      <c r="S6081" s="148" t="s">
        <v>3283</v>
      </c>
      <c r="T6081" s="147">
        <v>0</v>
      </c>
      <c r="U6081" s="147">
        <v>6690671</v>
      </c>
      <c r="V6081" s="147">
        <v>6682948.0599999996</v>
      </c>
      <c r="W6081" s="147">
        <v>3746720.43</v>
      </c>
    </row>
    <row r="6082" spans="1:23">
      <c r="A6082" s="141" t="s">
        <v>3465</v>
      </c>
      <c r="B6082" s="141" t="s">
        <v>284</v>
      </c>
      <c r="C6082" s="141" t="s">
        <v>3457</v>
      </c>
      <c r="D6082" s="141" t="s">
        <v>3456</v>
      </c>
      <c r="E6082" s="141" t="s">
        <v>4138</v>
      </c>
      <c r="F6082" s="141" t="s">
        <v>4139</v>
      </c>
      <c r="G6082" s="141" t="s">
        <v>73</v>
      </c>
      <c r="H6082" s="141" t="s">
        <v>3975</v>
      </c>
      <c r="I6082" s="141" t="s">
        <v>3492</v>
      </c>
      <c r="J6082" s="141" t="s">
        <v>109</v>
      </c>
      <c r="K6082" s="141" t="s">
        <v>112</v>
      </c>
      <c r="L6082" s="141" t="s">
        <v>4140</v>
      </c>
      <c r="M6082" s="141" t="s">
        <v>235</v>
      </c>
      <c r="N6082" s="141" t="s">
        <v>303</v>
      </c>
      <c r="O6082" s="141" t="s">
        <v>291</v>
      </c>
      <c r="P6082" s="141" t="s">
        <v>1292</v>
      </c>
      <c r="Q6082" s="141" t="s">
        <v>288</v>
      </c>
      <c r="R6082" s="141" t="s">
        <v>3468</v>
      </c>
      <c r="S6082" s="148" t="s">
        <v>3283</v>
      </c>
      <c r="T6082" s="147">
        <v>0</v>
      </c>
      <c r="U6082" s="147">
        <v>1500000</v>
      </c>
      <c r="V6082" s="147">
        <v>714055</v>
      </c>
      <c r="W6082" s="147">
        <v>714055</v>
      </c>
    </row>
    <row r="6083" spans="1:23">
      <c r="A6083" s="141" t="s">
        <v>3465</v>
      </c>
      <c r="B6083" s="141" t="s">
        <v>284</v>
      </c>
      <c r="C6083" s="141" t="s">
        <v>3457</v>
      </c>
      <c r="D6083" s="141" t="s">
        <v>3456</v>
      </c>
      <c r="E6083" s="141" t="s">
        <v>4138</v>
      </c>
      <c r="F6083" s="141" t="s">
        <v>4139</v>
      </c>
      <c r="G6083" s="141" t="s">
        <v>73</v>
      </c>
      <c r="H6083" s="141" t="s">
        <v>3975</v>
      </c>
      <c r="I6083" s="141" t="s">
        <v>3492</v>
      </c>
      <c r="J6083" s="141" t="s">
        <v>109</v>
      </c>
      <c r="K6083" s="141" t="s">
        <v>112</v>
      </c>
      <c r="L6083" s="141" t="s">
        <v>4140</v>
      </c>
      <c r="M6083" s="141" t="s">
        <v>241</v>
      </c>
      <c r="N6083" s="141" t="s">
        <v>303</v>
      </c>
      <c r="O6083" s="141" t="s">
        <v>291</v>
      </c>
      <c r="P6083" s="141" t="s">
        <v>1292</v>
      </c>
      <c r="Q6083" s="141" t="s">
        <v>288</v>
      </c>
      <c r="R6083" s="141" t="s">
        <v>3468</v>
      </c>
      <c r="S6083" s="148" t="s">
        <v>3283</v>
      </c>
      <c r="T6083" s="147">
        <v>0</v>
      </c>
      <c r="U6083" s="147">
        <v>5500000</v>
      </c>
      <c r="V6083" s="147">
        <v>2993000</v>
      </c>
      <c r="W6083" s="147">
        <v>2993000</v>
      </c>
    </row>
    <row r="6084" spans="1:23">
      <c r="A6084" s="141" t="s">
        <v>3465</v>
      </c>
      <c r="B6084" s="141" t="s">
        <v>284</v>
      </c>
      <c r="C6084" s="141" t="s">
        <v>3457</v>
      </c>
      <c r="D6084" s="141" t="s">
        <v>3456</v>
      </c>
      <c r="E6084" s="141" t="s">
        <v>4138</v>
      </c>
      <c r="F6084" s="141" t="s">
        <v>4139</v>
      </c>
      <c r="G6084" s="141" t="s">
        <v>73</v>
      </c>
      <c r="H6084" s="141" t="s">
        <v>3975</v>
      </c>
      <c r="I6084" s="141" t="s">
        <v>3492</v>
      </c>
      <c r="J6084" s="141" t="s">
        <v>109</v>
      </c>
      <c r="K6084" s="141" t="s">
        <v>112</v>
      </c>
      <c r="L6084" s="141" t="s">
        <v>4140</v>
      </c>
      <c r="M6084" s="141" t="s">
        <v>243</v>
      </c>
      <c r="N6084" s="141" t="s">
        <v>303</v>
      </c>
      <c r="O6084" s="141" t="s">
        <v>291</v>
      </c>
      <c r="P6084" s="141" t="s">
        <v>1292</v>
      </c>
      <c r="Q6084" s="141" t="s">
        <v>288</v>
      </c>
      <c r="R6084" s="141" t="s">
        <v>3468</v>
      </c>
      <c r="S6084" s="148" t="s">
        <v>3283</v>
      </c>
      <c r="T6084" s="147">
        <v>0</v>
      </c>
      <c r="U6084" s="147">
        <v>1300000</v>
      </c>
      <c r="V6084" s="147">
        <v>188379.74</v>
      </c>
      <c r="W6084" s="147">
        <v>188379.74</v>
      </c>
    </row>
    <row r="6085" spans="1:23">
      <c r="A6085" s="141" t="s">
        <v>3465</v>
      </c>
      <c r="B6085" s="141" t="s">
        <v>284</v>
      </c>
      <c r="C6085" s="141" t="s">
        <v>3457</v>
      </c>
      <c r="D6085" s="141" t="s">
        <v>3456</v>
      </c>
      <c r="E6085" s="141" t="s">
        <v>4138</v>
      </c>
      <c r="F6085" s="141" t="s">
        <v>4139</v>
      </c>
      <c r="G6085" s="141" t="s">
        <v>75</v>
      </c>
      <c r="H6085" s="141" t="s">
        <v>3515</v>
      </c>
      <c r="I6085" s="141" t="s">
        <v>3492</v>
      </c>
      <c r="J6085" s="141" t="s">
        <v>95</v>
      </c>
      <c r="K6085" s="141" t="s">
        <v>97</v>
      </c>
      <c r="L6085" s="141" t="s">
        <v>4136</v>
      </c>
      <c r="M6085" s="141" t="s">
        <v>232</v>
      </c>
      <c r="N6085" s="141" t="s">
        <v>286</v>
      </c>
      <c r="O6085" s="141" t="s">
        <v>287</v>
      </c>
      <c r="P6085" s="141" t="s">
        <v>793</v>
      </c>
      <c r="Q6085" s="141" t="s">
        <v>311</v>
      </c>
      <c r="R6085" s="141" t="s">
        <v>3468</v>
      </c>
      <c r="S6085" s="148" t="s">
        <v>3283</v>
      </c>
      <c r="T6085" s="147">
        <v>1400000</v>
      </c>
      <c r="U6085" s="147">
        <v>0</v>
      </c>
      <c r="V6085" s="147">
        <v>0</v>
      </c>
      <c r="W6085" s="147">
        <v>0</v>
      </c>
    </row>
    <row r="6086" spans="1:23">
      <c r="A6086" s="141" t="s">
        <v>3465</v>
      </c>
      <c r="B6086" s="141" t="s">
        <v>284</v>
      </c>
      <c r="C6086" s="141" t="s">
        <v>3457</v>
      </c>
      <c r="D6086" s="141" t="s">
        <v>3456</v>
      </c>
      <c r="E6086" s="141" t="s">
        <v>4138</v>
      </c>
      <c r="F6086" s="141" t="s">
        <v>4139</v>
      </c>
      <c r="G6086" s="141" t="s">
        <v>75</v>
      </c>
      <c r="H6086" s="141" t="s">
        <v>3515</v>
      </c>
      <c r="I6086" s="141" t="s">
        <v>3492</v>
      </c>
      <c r="J6086" s="141" t="s">
        <v>95</v>
      </c>
      <c r="K6086" s="141" t="s">
        <v>97</v>
      </c>
      <c r="L6086" s="141" t="s">
        <v>4136</v>
      </c>
      <c r="M6086" s="141" t="s">
        <v>232</v>
      </c>
      <c r="N6086" s="141" t="s">
        <v>286</v>
      </c>
      <c r="O6086" s="141" t="s">
        <v>287</v>
      </c>
      <c r="P6086" s="141" t="s">
        <v>799</v>
      </c>
      <c r="Q6086" s="141" t="s">
        <v>2222</v>
      </c>
      <c r="R6086" s="141" t="s">
        <v>3468</v>
      </c>
      <c r="S6086" s="148" t="s">
        <v>3283</v>
      </c>
      <c r="T6086" s="147">
        <v>2200000</v>
      </c>
      <c r="U6086" s="147">
        <v>0</v>
      </c>
      <c r="V6086" s="147">
        <v>0</v>
      </c>
      <c r="W6086" s="147">
        <v>0</v>
      </c>
    </row>
    <row r="6087" spans="1:23">
      <c r="A6087" s="141" t="s">
        <v>3465</v>
      </c>
      <c r="B6087" s="141" t="s">
        <v>284</v>
      </c>
      <c r="C6087" s="141" t="s">
        <v>3457</v>
      </c>
      <c r="D6087" s="141" t="s">
        <v>3456</v>
      </c>
      <c r="E6087" s="141" t="s">
        <v>4138</v>
      </c>
      <c r="F6087" s="141" t="s">
        <v>4139</v>
      </c>
      <c r="G6087" s="141" t="s">
        <v>75</v>
      </c>
      <c r="H6087" s="141" t="s">
        <v>3515</v>
      </c>
      <c r="I6087" s="141" t="s">
        <v>3492</v>
      </c>
      <c r="J6087" s="141" t="s">
        <v>95</v>
      </c>
      <c r="K6087" s="141" t="s">
        <v>97</v>
      </c>
      <c r="L6087" s="141" t="s">
        <v>4136</v>
      </c>
      <c r="M6087" s="141" t="s">
        <v>232</v>
      </c>
      <c r="N6087" s="141" t="s">
        <v>286</v>
      </c>
      <c r="O6087" s="141" t="s">
        <v>287</v>
      </c>
      <c r="P6087" s="141" t="s">
        <v>804</v>
      </c>
      <c r="Q6087" s="141" t="s">
        <v>319</v>
      </c>
      <c r="R6087" s="141" t="s">
        <v>3468</v>
      </c>
      <c r="S6087" s="148" t="s">
        <v>3283</v>
      </c>
      <c r="T6087" s="147">
        <v>3401301</v>
      </c>
      <c r="U6087" s="147">
        <v>0</v>
      </c>
      <c r="V6087" s="147">
        <v>0</v>
      </c>
      <c r="W6087" s="147">
        <v>0</v>
      </c>
    </row>
    <row r="6088" spans="1:23">
      <c r="A6088" s="141" t="s">
        <v>3465</v>
      </c>
      <c r="B6088" s="141" t="s">
        <v>284</v>
      </c>
      <c r="C6088" s="141" t="s">
        <v>3457</v>
      </c>
      <c r="D6088" s="141" t="s">
        <v>3456</v>
      </c>
      <c r="E6088" s="141" t="s">
        <v>4138</v>
      </c>
      <c r="F6088" s="141" t="s">
        <v>4139</v>
      </c>
      <c r="G6088" s="141" t="s">
        <v>75</v>
      </c>
      <c r="H6088" s="141" t="s">
        <v>3515</v>
      </c>
      <c r="I6088" s="141" t="s">
        <v>3492</v>
      </c>
      <c r="J6088" s="141" t="s">
        <v>109</v>
      </c>
      <c r="K6088" s="141" t="s">
        <v>110</v>
      </c>
      <c r="L6088" s="141" t="s">
        <v>4136</v>
      </c>
      <c r="M6088" s="141" t="s">
        <v>232</v>
      </c>
      <c r="N6088" s="141" t="s">
        <v>303</v>
      </c>
      <c r="O6088" s="141" t="s">
        <v>287</v>
      </c>
      <c r="P6088" s="141" t="s">
        <v>1269</v>
      </c>
      <c r="Q6088" s="141" t="s">
        <v>756</v>
      </c>
      <c r="R6088" s="141" t="s">
        <v>3468</v>
      </c>
      <c r="S6088" s="148" t="s">
        <v>3283</v>
      </c>
      <c r="T6088" s="147">
        <v>12000000</v>
      </c>
      <c r="U6088" s="147">
        <v>0</v>
      </c>
      <c r="V6088" s="147">
        <v>0</v>
      </c>
      <c r="W6088" s="147">
        <v>0</v>
      </c>
    </row>
    <row r="6089" spans="1:23">
      <c r="A6089" s="141" t="s">
        <v>3465</v>
      </c>
      <c r="B6089" s="141" t="s">
        <v>284</v>
      </c>
      <c r="C6089" s="141" t="s">
        <v>3457</v>
      </c>
      <c r="D6089" s="141" t="s">
        <v>3456</v>
      </c>
      <c r="E6089" s="141" t="s">
        <v>4138</v>
      </c>
      <c r="F6089" s="141" t="s">
        <v>4139</v>
      </c>
      <c r="G6089" s="141" t="s">
        <v>75</v>
      </c>
      <c r="H6089" s="141" t="s">
        <v>3515</v>
      </c>
      <c r="I6089" s="141" t="s">
        <v>3492</v>
      </c>
      <c r="J6089" s="141" t="s">
        <v>109</v>
      </c>
      <c r="K6089" s="141" t="s">
        <v>113</v>
      </c>
      <c r="L6089" s="141" t="s">
        <v>4136</v>
      </c>
      <c r="M6089" s="141" t="s">
        <v>229</v>
      </c>
      <c r="N6089" s="141" t="s">
        <v>303</v>
      </c>
      <c r="O6089" s="141" t="s">
        <v>287</v>
      </c>
      <c r="P6089" s="141" t="s">
        <v>2700</v>
      </c>
      <c r="Q6089" s="141" t="s">
        <v>2699</v>
      </c>
      <c r="R6089" s="141" t="s">
        <v>3468</v>
      </c>
      <c r="S6089" s="148" t="s">
        <v>3283</v>
      </c>
      <c r="T6089" s="147">
        <v>0</v>
      </c>
      <c r="U6089" s="147">
        <v>4146420</v>
      </c>
      <c r="V6089" s="147">
        <v>0</v>
      </c>
      <c r="W6089" s="147">
        <v>0</v>
      </c>
    </row>
    <row r="6090" spans="1:23">
      <c r="A6090" s="141" t="s">
        <v>3465</v>
      </c>
      <c r="B6090" s="141" t="s">
        <v>284</v>
      </c>
      <c r="C6090" s="141" t="s">
        <v>3457</v>
      </c>
      <c r="D6090" s="141" t="s">
        <v>3456</v>
      </c>
      <c r="E6090" s="141" t="s">
        <v>4138</v>
      </c>
      <c r="F6090" s="141" t="s">
        <v>4139</v>
      </c>
      <c r="G6090" s="141" t="s">
        <v>75</v>
      </c>
      <c r="H6090" s="141" t="s">
        <v>3515</v>
      </c>
      <c r="I6090" s="141" t="s">
        <v>3492</v>
      </c>
      <c r="J6090" s="141" t="s">
        <v>109</v>
      </c>
      <c r="K6090" s="141" t="s">
        <v>113</v>
      </c>
      <c r="L6090" s="141" t="s">
        <v>4140</v>
      </c>
      <c r="M6090" s="141" t="s">
        <v>235</v>
      </c>
      <c r="N6090" s="141" t="s">
        <v>303</v>
      </c>
      <c r="O6090" s="141" t="s">
        <v>287</v>
      </c>
      <c r="P6090" s="141" t="s">
        <v>2700</v>
      </c>
      <c r="Q6090" s="141" t="s">
        <v>2699</v>
      </c>
      <c r="R6090" s="141" t="s">
        <v>3468</v>
      </c>
      <c r="S6090" s="148" t="s">
        <v>3283</v>
      </c>
      <c r="T6090" s="147">
        <v>0</v>
      </c>
      <c r="U6090" s="147">
        <v>346080</v>
      </c>
      <c r="V6090" s="147">
        <v>0</v>
      </c>
      <c r="W6090" s="147">
        <v>0</v>
      </c>
    </row>
    <row r="6091" spans="1:23">
      <c r="A6091" s="141" t="s">
        <v>3465</v>
      </c>
      <c r="B6091" s="141" t="s">
        <v>284</v>
      </c>
      <c r="C6091" s="141" t="s">
        <v>3457</v>
      </c>
      <c r="D6091" s="141" t="s">
        <v>3456</v>
      </c>
      <c r="E6091" s="141" t="s">
        <v>4138</v>
      </c>
      <c r="F6091" s="141" t="s">
        <v>4139</v>
      </c>
      <c r="G6091" s="141" t="s">
        <v>75</v>
      </c>
      <c r="H6091" s="141" t="s">
        <v>3515</v>
      </c>
      <c r="I6091" s="141" t="s">
        <v>3492</v>
      </c>
      <c r="J6091" s="141" t="s">
        <v>109</v>
      </c>
      <c r="K6091" s="141" t="s">
        <v>113</v>
      </c>
      <c r="L6091" s="141" t="s">
        <v>4140</v>
      </c>
      <c r="M6091" s="141" t="s">
        <v>236</v>
      </c>
      <c r="N6091" s="141" t="s">
        <v>303</v>
      </c>
      <c r="O6091" s="141" t="s">
        <v>287</v>
      </c>
      <c r="P6091" s="141" t="s">
        <v>2700</v>
      </c>
      <c r="Q6091" s="141" t="s">
        <v>2699</v>
      </c>
      <c r="R6091" s="141" t="s">
        <v>3468</v>
      </c>
      <c r="S6091" s="148" t="s">
        <v>3283</v>
      </c>
      <c r="T6091" s="147">
        <v>0</v>
      </c>
      <c r="U6091" s="147">
        <v>1200</v>
      </c>
      <c r="V6091" s="147">
        <v>0</v>
      </c>
      <c r="W6091" s="147">
        <v>0</v>
      </c>
    </row>
    <row r="6092" spans="1:23">
      <c r="A6092" s="141" t="s">
        <v>3465</v>
      </c>
      <c r="B6092" s="141" t="s">
        <v>284</v>
      </c>
      <c r="C6092" s="141" t="s">
        <v>3457</v>
      </c>
      <c r="D6092" s="141" t="s">
        <v>3456</v>
      </c>
      <c r="E6092" s="141" t="s">
        <v>4138</v>
      </c>
      <c r="F6092" s="141" t="s">
        <v>4139</v>
      </c>
      <c r="G6092" s="141" t="s">
        <v>75</v>
      </c>
      <c r="H6092" s="141" t="s">
        <v>3515</v>
      </c>
      <c r="I6092" s="141" t="s">
        <v>3492</v>
      </c>
      <c r="J6092" s="141" t="s">
        <v>109</v>
      </c>
      <c r="K6092" s="141" t="s">
        <v>113</v>
      </c>
      <c r="L6092" s="141" t="s">
        <v>4140</v>
      </c>
      <c r="M6092" s="141" t="s">
        <v>239</v>
      </c>
      <c r="N6092" s="141" t="s">
        <v>303</v>
      </c>
      <c r="O6092" s="141" t="s">
        <v>287</v>
      </c>
      <c r="P6092" s="141" t="s">
        <v>2700</v>
      </c>
      <c r="Q6092" s="141" t="s">
        <v>2699</v>
      </c>
      <c r="R6092" s="141" t="s">
        <v>3468</v>
      </c>
      <c r="S6092" s="148" t="s">
        <v>3283</v>
      </c>
      <c r="T6092" s="147">
        <v>0</v>
      </c>
      <c r="U6092" s="147">
        <v>2250</v>
      </c>
      <c r="V6092" s="147">
        <v>0</v>
      </c>
      <c r="W6092" s="147">
        <v>0</v>
      </c>
    </row>
    <row r="6093" spans="1:23">
      <c r="A6093" s="141" t="s">
        <v>3465</v>
      </c>
      <c r="B6093" s="141" t="s">
        <v>284</v>
      </c>
      <c r="C6093" s="141" t="s">
        <v>3457</v>
      </c>
      <c r="D6093" s="141" t="s">
        <v>3456</v>
      </c>
      <c r="E6093" s="141" t="s">
        <v>4138</v>
      </c>
      <c r="F6093" s="141" t="s">
        <v>4139</v>
      </c>
      <c r="G6093" s="141" t="s">
        <v>75</v>
      </c>
      <c r="H6093" s="141" t="s">
        <v>3515</v>
      </c>
      <c r="I6093" s="141" t="s">
        <v>3492</v>
      </c>
      <c r="J6093" s="141" t="s">
        <v>109</v>
      </c>
      <c r="K6093" s="141" t="s">
        <v>113</v>
      </c>
      <c r="L6093" s="141" t="s">
        <v>4140</v>
      </c>
      <c r="M6093" s="141" t="s">
        <v>240</v>
      </c>
      <c r="N6093" s="141" t="s">
        <v>303</v>
      </c>
      <c r="O6093" s="141" t="s">
        <v>287</v>
      </c>
      <c r="P6093" s="141" t="s">
        <v>2700</v>
      </c>
      <c r="Q6093" s="141" t="s">
        <v>2699</v>
      </c>
      <c r="R6093" s="141" t="s">
        <v>3468</v>
      </c>
      <c r="S6093" s="148" t="s">
        <v>3283</v>
      </c>
      <c r="T6093" s="147">
        <v>0</v>
      </c>
      <c r="U6093" s="147">
        <v>17885874</v>
      </c>
      <c r="V6093" s="147">
        <v>0</v>
      </c>
      <c r="W6093" s="147">
        <v>0</v>
      </c>
    </row>
    <row r="6094" spans="1:23">
      <c r="A6094" s="141" t="s">
        <v>3465</v>
      </c>
      <c r="B6094" s="141" t="s">
        <v>284</v>
      </c>
      <c r="C6094" s="141" t="s">
        <v>3457</v>
      </c>
      <c r="D6094" s="141" t="s">
        <v>3456</v>
      </c>
      <c r="E6094" s="141" t="s">
        <v>4138</v>
      </c>
      <c r="F6094" s="141" t="s">
        <v>4139</v>
      </c>
      <c r="G6094" s="141" t="s">
        <v>75</v>
      </c>
      <c r="H6094" s="141" t="s">
        <v>3515</v>
      </c>
      <c r="I6094" s="141" t="s">
        <v>3492</v>
      </c>
      <c r="J6094" s="141" t="s">
        <v>109</v>
      </c>
      <c r="K6094" s="141" t="s">
        <v>113</v>
      </c>
      <c r="L6094" s="141" t="s">
        <v>4140</v>
      </c>
      <c r="M6094" s="141" t="s">
        <v>241</v>
      </c>
      <c r="N6094" s="141" t="s">
        <v>303</v>
      </c>
      <c r="O6094" s="141" t="s">
        <v>287</v>
      </c>
      <c r="P6094" s="141" t="s">
        <v>2700</v>
      </c>
      <c r="Q6094" s="141" t="s">
        <v>2699</v>
      </c>
      <c r="R6094" s="141" t="s">
        <v>3468</v>
      </c>
      <c r="S6094" s="148" t="s">
        <v>3283</v>
      </c>
      <c r="T6094" s="147">
        <v>0</v>
      </c>
      <c r="U6094" s="147">
        <v>2417940</v>
      </c>
      <c r="V6094" s="147">
        <v>0</v>
      </c>
      <c r="W6094" s="147">
        <v>0</v>
      </c>
    </row>
    <row r="6095" spans="1:23">
      <c r="A6095" s="141" t="s">
        <v>3465</v>
      </c>
      <c r="B6095" s="141" t="s">
        <v>284</v>
      </c>
      <c r="C6095" s="141" t="s">
        <v>3457</v>
      </c>
      <c r="D6095" s="141" t="s">
        <v>3456</v>
      </c>
      <c r="E6095" s="141" t="s">
        <v>4138</v>
      </c>
      <c r="F6095" s="141" t="s">
        <v>4139</v>
      </c>
      <c r="G6095" s="141" t="s">
        <v>75</v>
      </c>
      <c r="H6095" s="141" t="s">
        <v>3515</v>
      </c>
      <c r="I6095" s="141" t="s">
        <v>3492</v>
      </c>
      <c r="J6095" s="141" t="s">
        <v>109</v>
      </c>
      <c r="K6095" s="141" t="s">
        <v>113</v>
      </c>
      <c r="L6095" s="141" t="s">
        <v>4140</v>
      </c>
      <c r="M6095" s="141" t="s">
        <v>243</v>
      </c>
      <c r="N6095" s="141" t="s">
        <v>303</v>
      </c>
      <c r="O6095" s="141" t="s">
        <v>287</v>
      </c>
      <c r="P6095" s="141" t="s">
        <v>2700</v>
      </c>
      <c r="Q6095" s="141" t="s">
        <v>2699</v>
      </c>
      <c r="R6095" s="141" t="s">
        <v>3468</v>
      </c>
      <c r="S6095" s="148" t="s">
        <v>3283</v>
      </c>
      <c r="T6095" s="147">
        <v>0</v>
      </c>
      <c r="U6095" s="147">
        <v>130476</v>
      </c>
      <c r="V6095" s="147">
        <v>0</v>
      </c>
      <c r="W6095" s="147">
        <v>0</v>
      </c>
    </row>
    <row r="6096" spans="1:23">
      <c r="A6096" s="141" t="s">
        <v>3465</v>
      </c>
      <c r="B6096" s="141" t="s">
        <v>284</v>
      </c>
      <c r="C6096" s="141" t="s">
        <v>3457</v>
      </c>
      <c r="D6096" s="141" t="s">
        <v>3456</v>
      </c>
      <c r="E6096" s="141" t="s">
        <v>4138</v>
      </c>
      <c r="F6096" s="141" t="s">
        <v>4139</v>
      </c>
      <c r="G6096" s="141" t="s">
        <v>75</v>
      </c>
      <c r="H6096" s="141" t="s">
        <v>3515</v>
      </c>
      <c r="I6096" s="141" t="s">
        <v>3514</v>
      </c>
      <c r="J6096" s="141" t="s">
        <v>174</v>
      </c>
      <c r="K6096" s="141" t="s">
        <v>175</v>
      </c>
      <c r="L6096" s="141" t="s">
        <v>4136</v>
      </c>
      <c r="M6096" s="141" t="s">
        <v>232</v>
      </c>
      <c r="N6096" s="141" t="s">
        <v>298</v>
      </c>
      <c r="O6096" s="141" t="s">
        <v>287</v>
      </c>
      <c r="P6096" s="141" t="s">
        <v>1060</v>
      </c>
      <c r="Q6096" s="141" t="s">
        <v>562</v>
      </c>
      <c r="R6096" s="141" t="s">
        <v>3468</v>
      </c>
      <c r="S6096" s="148" t="s">
        <v>3283</v>
      </c>
      <c r="T6096" s="147">
        <v>1434674</v>
      </c>
      <c r="U6096" s="147">
        <v>0</v>
      </c>
      <c r="V6096" s="147">
        <v>0</v>
      </c>
      <c r="W6096" s="147">
        <v>0</v>
      </c>
    </row>
    <row r="6097" spans="1:23">
      <c r="A6097" s="141" t="s">
        <v>3465</v>
      </c>
      <c r="B6097" s="141" t="s">
        <v>284</v>
      </c>
      <c r="C6097" s="141" t="s">
        <v>3457</v>
      </c>
      <c r="D6097" s="141" t="s">
        <v>3456</v>
      </c>
      <c r="E6097" s="141" t="s">
        <v>4138</v>
      </c>
      <c r="F6097" s="141" t="s">
        <v>4139</v>
      </c>
      <c r="G6097" s="141" t="s">
        <v>75</v>
      </c>
      <c r="H6097" s="141" t="s">
        <v>3515</v>
      </c>
      <c r="I6097" s="141" t="s">
        <v>3514</v>
      </c>
      <c r="J6097" s="141" t="s">
        <v>174</v>
      </c>
      <c r="K6097" s="141" t="s">
        <v>175</v>
      </c>
      <c r="L6097" s="141" t="s">
        <v>4136</v>
      </c>
      <c r="M6097" s="141" t="s">
        <v>232</v>
      </c>
      <c r="N6097" s="141" t="s">
        <v>298</v>
      </c>
      <c r="O6097" s="141" t="s">
        <v>287</v>
      </c>
      <c r="P6097" s="141" t="s">
        <v>1060</v>
      </c>
      <c r="Q6097" s="141" t="s">
        <v>1378</v>
      </c>
      <c r="R6097" s="141" t="s">
        <v>3468</v>
      </c>
      <c r="S6097" s="148" t="s">
        <v>3283</v>
      </c>
      <c r="T6097" s="147">
        <v>0</v>
      </c>
      <c r="U6097" s="147">
        <v>0</v>
      </c>
      <c r="V6097" s="147">
        <v>0</v>
      </c>
      <c r="W6097" s="147">
        <v>0</v>
      </c>
    </row>
    <row r="6098" spans="1:23">
      <c r="A6098" s="141" t="s">
        <v>3465</v>
      </c>
      <c r="B6098" s="141" t="s">
        <v>284</v>
      </c>
      <c r="C6098" s="141" t="s">
        <v>3457</v>
      </c>
      <c r="D6098" s="141" t="s">
        <v>3456</v>
      </c>
      <c r="E6098" s="141" t="s">
        <v>4138</v>
      </c>
      <c r="F6098" s="141" t="s">
        <v>4139</v>
      </c>
      <c r="G6098" s="141" t="s">
        <v>75</v>
      </c>
      <c r="H6098" s="141" t="s">
        <v>3515</v>
      </c>
      <c r="I6098" s="141" t="s">
        <v>3514</v>
      </c>
      <c r="J6098" s="141" t="s">
        <v>174</v>
      </c>
      <c r="K6098" s="141" t="s">
        <v>175</v>
      </c>
      <c r="L6098" s="141" t="s">
        <v>4140</v>
      </c>
      <c r="M6098" s="141" t="s">
        <v>235</v>
      </c>
      <c r="N6098" s="141" t="s">
        <v>302</v>
      </c>
      <c r="O6098" s="141" t="s">
        <v>304</v>
      </c>
      <c r="P6098" s="141" t="s">
        <v>1226</v>
      </c>
      <c r="Q6098" s="141" t="s">
        <v>2694</v>
      </c>
      <c r="R6098" s="141" t="s">
        <v>3468</v>
      </c>
      <c r="S6098" s="148" t="s">
        <v>3283</v>
      </c>
      <c r="T6098" s="147">
        <v>5130940</v>
      </c>
      <c r="U6098" s="147">
        <v>148958631.47999999</v>
      </c>
      <c r="V6098" s="147">
        <v>146731656.34999999</v>
      </c>
      <c r="W6098" s="147">
        <v>124023752.14</v>
      </c>
    </row>
    <row r="6099" spans="1:23">
      <c r="A6099" s="141" t="s">
        <v>3465</v>
      </c>
      <c r="B6099" s="141" t="s">
        <v>284</v>
      </c>
      <c r="C6099" s="141" t="s">
        <v>3457</v>
      </c>
      <c r="D6099" s="141" t="s">
        <v>3456</v>
      </c>
      <c r="E6099" s="141" t="s">
        <v>4138</v>
      </c>
      <c r="F6099" s="141" t="s">
        <v>4139</v>
      </c>
      <c r="G6099" s="141" t="s">
        <v>75</v>
      </c>
      <c r="H6099" s="141" t="s">
        <v>3515</v>
      </c>
      <c r="I6099" s="141" t="s">
        <v>3514</v>
      </c>
      <c r="J6099" s="141" t="s">
        <v>174</v>
      </c>
      <c r="K6099" s="141" t="s">
        <v>175</v>
      </c>
      <c r="L6099" s="141" t="s">
        <v>4140</v>
      </c>
      <c r="M6099" s="141" t="s">
        <v>239</v>
      </c>
      <c r="N6099" s="141" t="s">
        <v>302</v>
      </c>
      <c r="O6099" s="141" t="s">
        <v>304</v>
      </c>
      <c r="P6099" s="141" t="s">
        <v>1226</v>
      </c>
      <c r="Q6099" s="141" t="s">
        <v>2694</v>
      </c>
      <c r="R6099" s="141" t="s">
        <v>3468</v>
      </c>
      <c r="S6099" s="148" t="s">
        <v>3283</v>
      </c>
      <c r="T6099" s="147">
        <v>1296630</v>
      </c>
      <c r="U6099" s="147">
        <v>4393901.8099999996</v>
      </c>
      <c r="V6099" s="147">
        <v>4393901.8099999996</v>
      </c>
      <c r="W6099" s="147">
        <v>2085585.81</v>
      </c>
    </row>
    <row r="6100" spans="1:23">
      <c r="A6100" s="141" t="s">
        <v>3465</v>
      </c>
      <c r="B6100" s="141" t="s">
        <v>284</v>
      </c>
      <c r="C6100" s="141" t="s">
        <v>3457</v>
      </c>
      <c r="D6100" s="141" t="s">
        <v>3456</v>
      </c>
      <c r="E6100" s="141" t="s">
        <v>4138</v>
      </c>
      <c r="F6100" s="141" t="s">
        <v>4139</v>
      </c>
      <c r="G6100" s="141" t="s">
        <v>75</v>
      </c>
      <c r="H6100" s="141" t="s">
        <v>3515</v>
      </c>
      <c r="I6100" s="141" t="s">
        <v>3514</v>
      </c>
      <c r="J6100" s="141" t="s">
        <v>174</v>
      </c>
      <c r="K6100" s="141" t="s">
        <v>175</v>
      </c>
      <c r="L6100" s="141" t="s">
        <v>4140</v>
      </c>
      <c r="M6100" s="141" t="s">
        <v>240</v>
      </c>
      <c r="N6100" s="141" t="s">
        <v>302</v>
      </c>
      <c r="O6100" s="141" t="s">
        <v>304</v>
      </c>
      <c r="P6100" s="141" t="s">
        <v>1226</v>
      </c>
      <c r="Q6100" s="141" t="s">
        <v>2694</v>
      </c>
      <c r="R6100" s="141" t="s">
        <v>3468</v>
      </c>
      <c r="S6100" s="148" t="s">
        <v>3283</v>
      </c>
      <c r="T6100" s="147">
        <v>188730706</v>
      </c>
      <c r="U6100" s="147">
        <v>48854429.710000001</v>
      </c>
      <c r="V6100" s="147">
        <v>48854429.710000001</v>
      </c>
      <c r="W6100" s="147">
        <v>39814841.469999999</v>
      </c>
    </row>
    <row r="6101" spans="1:23">
      <c r="A6101" s="141" t="s">
        <v>3465</v>
      </c>
      <c r="B6101" s="141" t="s">
        <v>284</v>
      </c>
      <c r="C6101" s="141" t="s">
        <v>3457</v>
      </c>
      <c r="D6101" s="141" t="s">
        <v>3456</v>
      </c>
      <c r="E6101" s="141" t="s">
        <v>4138</v>
      </c>
      <c r="F6101" s="141" t="s">
        <v>4139</v>
      </c>
      <c r="G6101" s="141" t="s">
        <v>75</v>
      </c>
      <c r="H6101" s="141" t="s">
        <v>3515</v>
      </c>
      <c r="I6101" s="141" t="s">
        <v>3514</v>
      </c>
      <c r="J6101" s="141" t="s">
        <v>174</v>
      </c>
      <c r="K6101" s="141" t="s">
        <v>175</v>
      </c>
      <c r="L6101" s="141" t="s">
        <v>4140</v>
      </c>
      <c r="M6101" s="141" t="s">
        <v>241</v>
      </c>
      <c r="N6101" s="141" t="s">
        <v>302</v>
      </c>
      <c r="O6101" s="141" t="s">
        <v>304</v>
      </c>
      <c r="P6101" s="141" t="s">
        <v>1226</v>
      </c>
      <c r="Q6101" s="141" t="s">
        <v>2694</v>
      </c>
      <c r="R6101" s="141" t="s">
        <v>3468</v>
      </c>
      <c r="S6101" s="148" t="s">
        <v>3283</v>
      </c>
      <c r="T6101" s="147">
        <v>66065680</v>
      </c>
      <c r="U6101" s="147">
        <v>45000000</v>
      </c>
      <c r="V6101" s="147">
        <v>45000000</v>
      </c>
      <c r="W6101" s="147">
        <v>0</v>
      </c>
    </row>
    <row r="6102" spans="1:23">
      <c r="A6102" s="141" t="s">
        <v>3465</v>
      </c>
      <c r="B6102" s="141" t="s">
        <v>284</v>
      </c>
      <c r="C6102" s="141" t="s">
        <v>3457</v>
      </c>
      <c r="D6102" s="141" t="s">
        <v>3456</v>
      </c>
      <c r="E6102" s="141" t="s">
        <v>4138</v>
      </c>
      <c r="F6102" s="141" t="s">
        <v>4139</v>
      </c>
      <c r="G6102" s="141" t="s">
        <v>75</v>
      </c>
      <c r="H6102" s="141" t="s">
        <v>3515</v>
      </c>
      <c r="I6102" s="141" t="s">
        <v>3514</v>
      </c>
      <c r="J6102" s="141" t="s">
        <v>174</v>
      </c>
      <c r="K6102" s="141" t="s">
        <v>175</v>
      </c>
      <c r="L6102" s="141" t="s">
        <v>4140</v>
      </c>
      <c r="M6102" s="141" t="s">
        <v>243</v>
      </c>
      <c r="N6102" s="141" t="s">
        <v>302</v>
      </c>
      <c r="O6102" s="141" t="s">
        <v>304</v>
      </c>
      <c r="P6102" s="141" t="s">
        <v>1226</v>
      </c>
      <c r="Q6102" s="141" t="s">
        <v>2694</v>
      </c>
      <c r="R6102" s="141" t="s">
        <v>3468</v>
      </c>
      <c r="S6102" s="148" t="s">
        <v>3283</v>
      </c>
      <c r="T6102" s="147">
        <v>11382648</v>
      </c>
      <c r="U6102" s="147">
        <v>5838913.5899999999</v>
      </c>
      <c r="V6102" s="147">
        <v>5838913.5899999999</v>
      </c>
      <c r="W6102" s="147">
        <v>5788306.6200000001</v>
      </c>
    </row>
    <row r="6103" spans="1:23">
      <c r="A6103" s="141" t="s">
        <v>3465</v>
      </c>
      <c r="B6103" s="141" t="s">
        <v>284</v>
      </c>
      <c r="C6103" s="141" t="s">
        <v>3457</v>
      </c>
      <c r="D6103" s="141" t="s">
        <v>3456</v>
      </c>
      <c r="E6103" s="141" t="s">
        <v>4138</v>
      </c>
      <c r="F6103" s="141" t="s">
        <v>4139</v>
      </c>
      <c r="G6103" s="141" t="s">
        <v>75</v>
      </c>
      <c r="H6103" s="141" t="s">
        <v>3515</v>
      </c>
      <c r="I6103" s="141" t="s">
        <v>3514</v>
      </c>
      <c r="J6103" s="141" t="s">
        <v>178</v>
      </c>
      <c r="K6103" s="141" t="s">
        <v>179</v>
      </c>
      <c r="L6103" s="141" t="s">
        <v>4136</v>
      </c>
      <c r="M6103" s="141" t="s">
        <v>232</v>
      </c>
      <c r="N6103" s="141" t="s">
        <v>286</v>
      </c>
      <c r="O6103" s="141" t="s">
        <v>287</v>
      </c>
      <c r="P6103" s="141" t="s">
        <v>791</v>
      </c>
      <c r="Q6103" s="141" t="s">
        <v>2216</v>
      </c>
      <c r="R6103" s="141" t="s">
        <v>3468</v>
      </c>
      <c r="S6103" s="148" t="s">
        <v>3283</v>
      </c>
      <c r="T6103" s="147">
        <v>6811881</v>
      </c>
      <c r="U6103" s="147">
        <v>0</v>
      </c>
      <c r="V6103" s="147">
        <v>0</v>
      </c>
      <c r="W6103" s="147">
        <v>0</v>
      </c>
    </row>
    <row r="6104" spans="1:23">
      <c r="A6104" s="141" t="s">
        <v>3465</v>
      </c>
      <c r="B6104" s="141" t="s">
        <v>284</v>
      </c>
      <c r="C6104" s="141" t="s">
        <v>3457</v>
      </c>
      <c r="D6104" s="141" t="s">
        <v>3456</v>
      </c>
      <c r="E6104" s="141" t="s">
        <v>4138</v>
      </c>
      <c r="F6104" s="141" t="s">
        <v>4139</v>
      </c>
      <c r="G6104" s="141" t="s">
        <v>75</v>
      </c>
      <c r="H6104" s="141" t="s">
        <v>3515</v>
      </c>
      <c r="I6104" s="141" t="s">
        <v>3514</v>
      </c>
      <c r="J6104" s="141" t="s">
        <v>178</v>
      </c>
      <c r="K6104" s="141" t="s">
        <v>179</v>
      </c>
      <c r="L6104" s="141" t="s">
        <v>4136</v>
      </c>
      <c r="M6104" s="141" t="s">
        <v>232</v>
      </c>
      <c r="N6104" s="141" t="s">
        <v>296</v>
      </c>
      <c r="O6104" s="141" t="s">
        <v>287</v>
      </c>
      <c r="P6104" s="141" t="s">
        <v>931</v>
      </c>
      <c r="Q6104" s="141" t="s">
        <v>444</v>
      </c>
      <c r="R6104" s="141" t="s">
        <v>3468</v>
      </c>
      <c r="S6104" s="148" t="s">
        <v>3283</v>
      </c>
      <c r="T6104" s="147">
        <v>0</v>
      </c>
      <c r="U6104" s="147">
        <v>5000000</v>
      </c>
      <c r="V6104" s="147">
        <v>0</v>
      </c>
      <c r="W6104" s="147">
        <v>0</v>
      </c>
    </row>
    <row r="6105" spans="1:23">
      <c r="A6105" s="141" t="s">
        <v>3465</v>
      </c>
      <c r="B6105" s="141" t="s">
        <v>284</v>
      </c>
      <c r="C6105" s="141" t="s">
        <v>3457</v>
      </c>
      <c r="D6105" s="141" t="s">
        <v>3456</v>
      </c>
      <c r="E6105" s="141" t="s">
        <v>4138</v>
      </c>
      <c r="F6105" s="141" t="s">
        <v>4139</v>
      </c>
      <c r="G6105" s="141" t="s">
        <v>75</v>
      </c>
      <c r="H6105" s="141" t="s">
        <v>3515</v>
      </c>
      <c r="I6105" s="141" t="s">
        <v>3514</v>
      </c>
      <c r="J6105" s="141" t="s">
        <v>178</v>
      </c>
      <c r="K6105" s="141" t="s">
        <v>179</v>
      </c>
      <c r="L6105" s="141" t="s">
        <v>4136</v>
      </c>
      <c r="M6105" s="141" t="s">
        <v>232</v>
      </c>
      <c r="N6105" s="141" t="s">
        <v>296</v>
      </c>
      <c r="O6105" s="141" t="s">
        <v>287</v>
      </c>
      <c r="P6105" s="141" t="s">
        <v>935</v>
      </c>
      <c r="Q6105" s="141" t="s">
        <v>447</v>
      </c>
      <c r="R6105" s="141" t="s">
        <v>3468</v>
      </c>
      <c r="S6105" s="148" t="s">
        <v>3283</v>
      </c>
      <c r="T6105" s="147">
        <v>3209181</v>
      </c>
      <c r="U6105" s="147">
        <v>0</v>
      </c>
      <c r="V6105" s="147">
        <v>0</v>
      </c>
      <c r="W6105" s="147">
        <v>0</v>
      </c>
    </row>
    <row r="6106" spans="1:23">
      <c r="A6106" s="141" t="s">
        <v>3465</v>
      </c>
      <c r="B6106" s="141" t="s">
        <v>284</v>
      </c>
      <c r="C6106" s="141" t="s">
        <v>3457</v>
      </c>
      <c r="D6106" s="141" t="s">
        <v>3456</v>
      </c>
      <c r="E6106" s="141" t="s">
        <v>4138</v>
      </c>
      <c r="F6106" s="141" t="s">
        <v>4139</v>
      </c>
      <c r="G6106" s="141" t="s">
        <v>75</v>
      </c>
      <c r="H6106" s="141" t="s">
        <v>3515</v>
      </c>
      <c r="I6106" s="141" t="s">
        <v>3514</v>
      </c>
      <c r="J6106" s="141" t="s">
        <v>178</v>
      </c>
      <c r="K6106" s="141" t="s">
        <v>179</v>
      </c>
      <c r="L6106" s="141" t="s">
        <v>4136</v>
      </c>
      <c r="M6106" s="141" t="s">
        <v>232</v>
      </c>
      <c r="N6106" s="141" t="s">
        <v>298</v>
      </c>
      <c r="O6106" s="141" t="s">
        <v>287</v>
      </c>
      <c r="P6106" s="141" t="s">
        <v>1065</v>
      </c>
      <c r="Q6106" s="141" t="s">
        <v>567</v>
      </c>
      <c r="R6106" s="141" t="s">
        <v>3468</v>
      </c>
      <c r="S6106" s="148" t="s">
        <v>3283</v>
      </c>
      <c r="T6106" s="147">
        <v>0</v>
      </c>
      <c r="U6106" s="147">
        <v>235606971</v>
      </c>
      <c r="V6106" s="147">
        <v>130254000</v>
      </c>
      <c r="W6106" s="147">
        <v>130254000</v>
      </c>
    </row>
    <row r="6107" spans="1:23">
      <c r="A6107" s="141" t="s">
        <v>3465</v>
      </c>
      <c r="B6107" s="141" t="s">
        <v>284</v>
      </c>
      <c r="C6107" s="141" t="s">
        <v>3457</v>
      </c>
      <c r="D6107" s="141" t="s">
        <v>3456</v>
      </c>
      <c r="E6107" s="141" t="s">
        <v>4138</v>
      </c>
      <c r="F6107" s="141" t="s">
        <v>4139</v>
      </c>
      <c r="G6107" s="141" t="s">
        <v>75</v>
      </c>
      <c r="H6107" s="141" t="s">
        <v>3515</v>
      </c>
      <c r="I6107" s="141" t="s">
        <v>3514</v>
      </c>
      <c r="J6107" s="141" t="s">
        <v>178</v>
      </c>
      <c r="K6107" s="141" t="s">
        <v>179</v>
      </c>
      <c r="L6107" s="141" t="s">
        <v>4136</v>
      </c>
      <c r="M6107" s="141" t="s">
        <v>232</v>
      </c>
      <c r="N6107" s="141" t="s">
        <v>301</v>
      </c>
      <c r="O6107" s="141" t="s">
        <v>287</v>
      </c>
      <c r="P6107" s="141" t="s">
        <v>1171</v>
      </c>
      <c r="Q6107" s="141" t="s">
        <v>668</v>
      </c>
      <c r="R6107" s="141" t="s">
        <v>3468</v>
      </c>
      <c r="S6107" s="148" t="s">
        <v>3283</v>
      </c>
      <c r="T6107" s="147">
        <v>3209181</v>
      </c>
      <c r="U6107" s="147">
        <v>0</v>
      </c>
      <c r="V6107" s="147">
        <v>0</v>
      </c>
      <c r="W6107" s="147">
        <v>0</v>
      </c>
    </row>
    <row r="6108" spans="1:23">
      <c r="A6108" s="141" t="s">
        <v>3465</v>
      </c>
      <c r="B6108" s="141" t="s">
        <v>284</v>
      </c>
      <c r="C6108" s="141" t="s">
        <v>3457</v>
      </c>
      <c r="D6108" s="141" t="s">
        <v>3456</v>
      </c>
      <c r="E6108" s="141" t="s">
        <v>4138</v>
      </c>
      <c r="F6108" s="141" t="s">
        <v>4139</v>
      </c>
      <c r="G6108" s="141" t="s">
        <v>75</v>
      </c>
      <c r="H6108" s="141" t="s">
        <v>3515</v>
      </c>
      <c r="I6108" s="141" t="s">
        <v>3514</v>
      </c>
      <c r="J6108" s="141" t="s">
        <v>178</v>
      </c>
      <c r="K6108" s="141" t="s">
        <v>179</v>
      </c>
      <c r="L6108" s="141" t="s">
        <v>4140</v>
      </c>
      <c r="M6108" s="141" t="s">
        <v>240</v>
      </c>
      <c r="N6108" s="141" t="s">
        <v>300</v>
      </c>
      <c r="O6108" s="141" t="s">
        <v>287</v>
      </c>
      <c r="P6108" s="141" t="s">
        <v>1142</v>
      </c>
      <c r="Q6108" s="141" t="s">
        <v>640</v>
      </c>
      <c r="R6108" s="141" t="s">
        <v>3468</v>
      </c>
      <c r="S6108" s="148" t="s">
        <v>3283</v>
      </c>
      <c r="T6108" s="147">
        <v>2446520</v>
      </c>
      <c r="U6108" s="147">
        <v>0</v>
      </c>
      <c r="V6108" s="147">
        <v>0</v>
      </c>
      <c r="W6108" s="147">
        <v>0</v>
      </c>
    </row>
    <row r="6109" spans="1:23">
      <c r="A6109" s="141" t="s">
        <v>3465</v>
      </c>
      <c r="B6109" s="141" t="s">
        <v>284</v>
      </c>
      <c r="C6109" s="141" t="s">
        <v>3457</v>
      </c>
      <c r="D6109" s="141" t="s">
        <v>3456</v>
      </c>
      <c r="E6109" s="141" t="s">
        <v>4138</v>
      </c>
      <c r="F6109" s="141" t="s">
        <v>4139</v>
      </c>
      <c r="G6109" s="141" t="s">
        <v>75</v>
      </c>
      <c r="H6109" s="141" t="s">
        <v>3515</v>
      </c>
      <c r="I6109" s="141" t="s">
        <v>3514</v>
      </c>
      <c r="J6109" s="141" t="s">
        <v>178</v>
      </c>
      <c r="K6109" s="141" t="s">
        <v>179</v>
      </c>
      <c r="L6109" s="141" t="s">
        <v>4140</v>
      </c>
      <c r="M6109" s="141" t="s">
        <v>243</v>
      </c>
      <c r="N6109" s="141" t="s">
        <v>300</v>
      </c>
      <c r="O6109" s="141" t="s">
        <v>287</v>
      </c>
      <c r="P6109" s="141" t="s">
        <v>1142</v>
      </c>
      <c r="Q6109" s="141" t="s">
        <v>640</v>
      </c>
      <c r="R6109" s="141" t="s">
        <v>3468</v>
      </c>
      <c r="S6109" s="148" t="s">
        <v>3283</v>
      </c>
      <c r="T6109" s="147">
        <v>44942</v>
      </c>
      <c r="U6109" s="147">
        <v>0</v>
      </c>
      <c r="V6109" s="147">
        <v>0</v>
      </c>
      <c r="W6109" s="147">
        <v>0</v>
      </c>
    </row>
    <row r="6110" spans="1:23">
      <c r="A6110" s="141" t="s">
        <v>3465</v>
      </c>
      <c r="B6110" s="141" t="s">
        <v>284</v>
      </c>
      <c r="C6110" s="141" t="s">
        <v>3457</v>
      </c>
      <c r="D6110" s="141" t="s">
        <v>3456</v>
      </c>
      <c r="E6110" s="141" t="s">
        <v>4138</v>
      </c>
      <c r="F6110" s="141" t="s">
        <v>4139</v>
      </c>
      <c r="G6110" s="141" t="s">
        <v>75</v>
      </c>
      <c r="H6110" s="141" t="s">
        <v>3515</v>
      </c>
      <c r="I6110" s="141" t="s">
        <v>3514</v>
      </c>
      <c r="J6110" s="141" t="s">
        <v>178</v>
      </c>
      <c r="K6110" s="141" t="s">
        <v>180</v>
      </c>
      <c r="L6110" s="141" t="s">
        <v>4140</v>
      </c>
      <c r="M6110" s="141" t="s">
        <v>240</v>
      </c>
      <c r="N6110" s="141" t="s">
        <v>296</v>
      </c>
      <c r="O6110" s="141" t="s">
        <v>287</v>
      </c>
      <c r="P6110" s="141" t="s">
        <v>937</v>
      </c>
      <c r="Q6110" s="141" t="s">
        <v>448</v>
      </c>
      <c r="R6110" s="141" t="s">
        <v>3468</v>
      </c>
      <c r="S6110" s="148" t="s">
        <v>3283</v>
      </c>
      <c r="T6110" s="147">
        <v>500000</v>
      </c>
      <c r="U6110" s="147">
        <v>0</v>
      </c>
      <c r="V6110" s="147">
        <v>0</v>
      </c>
      <c r="W6110" s="147">
        <v>0</v>
      </c>
    </row>
    <row r="6111" spans="1:23">
      <c r="A6111" s="141" t="s">
        <v>3465</v>
      </c>
      <c r="B6111" s="141" t="s">
        <v>284</v>
      </c>
      <c r="C6111" s="141" t="s">
        <v>3457</v>
      </c>
      <c r="D6111" s="141" t="s">
        <v>3456</v>
      </c>
      <c r="E6111" s="141" t="s">
        <v>4138</v>
      </c>
      <c r="F6111" s="141" t="s">
        <v>4139</v>
      </c>
      <c r="G6111" s="141" t="s">
        <v>75</v>
      </c>
      <c r="H6111" s="141" t="s">
        <v>3515</v>
      </c>
      <c r="I6111" s="141" t="s">
        <v>3514</v>
      </c>
      <c r="J6111" s="141" t="s">
        <v>178</v>
      </c>
      <c r="K6111" s="141" t="s">
        <v>180</v>
      </c>
      <c r="L6111" s="141" t="s">
        <v>4140</v>
      </c>
      <c r="M6111" s="141" t="s">
        <v>243</v>
      </c>
      <c r="N6111" s="141" t="s">
        <v>296</v>
      </c>
      <c r="O6111" s="141" t="s">
        <v>287</v>
      </c>
      <c r="P6111" s="141" t="s">
        <v>937</v>
      </c>
      <c r="Q6111" s="141" t="s">
        <v>448</v>
      </c>
      <c r="R6111" s="141" t="s">
        <v>3468</v>
      </c>
      <c r="S6111" s="148" t="s">
        <v>3283</v>
      </c>
      <c r="T6111" s="147">
        <v>60000</v>
      </c>
      <c r="U6111" s="147">
        <v>0</v>
      </c>
      <c r="V6111" s="147">
        <v>0</v>
      </c>
      <c r="W6111" s="147">
        <v>0</v>
      </c>
    </row>
    <row r="6112" spans="1:23">
      <c r="A6112" s="141" t="s">
        <v>3465</v>
      </c>
      <c r="B6112" s="141" t="s">
        <v>284</v>
      </c>
      <c r="C6112" s="141" t="s">
        <v>3457</v>
      </c>
      <c r="D6112" s="141" t="s">
        <v>3456</v>
      </c>
      <c r="E6112" s="141" t="s">
        <v>4138</v>
      </c>
      <c r="F6112" s="141" t="s">
        <v>4139</v>
      </c>
      <c r="G6112" s="141" t="s">
        <v>75</v>
      </c>
      <c r="H6112" s="141" t="s">
        <v>3515</v>
      </c>
      <c r="I6112" s="141" t="s">
        <v>3514</v>
      </c>
      <c r="J6112" s="141" t="s">
        <v>178</v>
      </c>
      <c r="K6112" s="141" t="s">
        <v>180</v>
      </c>
      <c r="L6112" s="141" t="s">
        <v>4140</v>
      </c>
      <c r="M6112" s="141" t="s">
        <v>243</v>
      </c>
      <c r="N6112" s="141" t="s">
        <v>297</v>
      </c>
      <c r="O6112" s="141" t="s">
        <v>287</v>
      </c>
      <c r="P6112" s="141" t="s">
        <v>962</v>
      </c>
      <c r="Q6112" s="141" t="s">
        <v>472</v>
      </c>
      <c r="R6112" s="141" t="s">
        <v>3468</v>
      </c>
      <c r="S6112" s="148" t="s">
        <v>3283</v>
      </c>
      <c r="T6112" s="147">
        <v>50000</v>
      </c>
      <c r="U6112" s="147">
        <v>0</v>
      </c>
      <c r="V6112" s="147">
        <v>0</v>
      </c>
      <c r="W6112" s="147">
        <v>0</v>
      </c>
    </row>
    <row r="6113" spans="1:23">
      <c r="A6113" s="141" t="s">
        <v>3465</v>
      </c>
      <c r="B6113" s="141" t="s">
        <v>284</v>
      </c>
      <c r="C6113" s="141" t="s">
        <v>3457</v>
      </c>
      <c r="D6113" s="141" t="s">
        <v>3456</v>
      </c>
      <c r="E6113" s="141" t="s">
        <v>4138</v>
      </c>
      <c r="F6113" s="141" t="s">
        <v>4139</v>
      </c>
      <c r="G6113" s="141" t="s">
        <v>75</v>
      </c>
      <c r="H6113" s="141" t="s">
        <v>3515</v>
      </c>
      <c r="I6113" s="141" t="s">
        <v>3514</v>
      </c>
      <c r="J6113" s="141" t="s">
        <v>184</v>
      </c>
      <c r="K6113" s="141" t="s">
        <v>186</v>
      </c>
      <c r="L6113" s="141" t="s">
        <v>4136</v>
      </c>
      <c r="M6113" s="141" t="s">
        <v>232</v>
      </c>
      <c r="N6113" s="141" t="s">
        <v>286</v>
      </c>
      <c r="O6113" s="141" t="s">
        <v>287</v>
      </c>
      <c r="P6113" s="141" t="s">
        <v>794</v>
      </c>
      <c r="Q6113" s="141" t="s">
        <v>312</v>
      </c>
      <c r="R6113" s="141" t="s">
        <v>3468</v>
      </c>
      <c r="S6113" s="148" t="s">
        <v>3283</v>
      </c>
      <c r="T6113" s="147">
        <v>100000</v>
      </c>
      <c r="U6113" s="147">
        <v>0</v>
      </c>
      <c r="V6113" s="147">
        <v>0</v>
      </c>
      <c r="W6113" s="147">
        <v>0</v>
      </c>
    </row>
    <row r="6114" spans="1:23">
      <c r="A6114" s="141" t="s">
        <v>3465</v>
      </c>
      <c r="B6114" s="141" t="s">
        <v>284</v>
      </c>
      <c r="C6114" s="141" t="s">
        <v>3457</v>
      </c>
      <c r="D6114" s="141" t="s">
        <v>3456</v>
      </c>
      <c r="E6114" s="141" t="s">
        <v>4138</v>
      </c>
      <c r="F6114" s="141" t="s">
        <v>4139</v>
      </c>
      <c r="G6114" s="141" t="s">
        <v>75</v>
      </c>
      <c r="H6114" s="141" t="s">
        <v>3515</v>
      </c>
      <c r="I6114" s="141" t="s">
        <v>3514</v>
      </c>
      <c r="J6114" s="141" t="s">
        <v>184</v>
      </c>
      <c r="K6114" s="141" t="s">
        <v>187</v>
      </c>
      <c r="L6114" s="141" t="s">
        <v>4136</v>
      </c>
      <c r="M6114" s="141" t="s">
        <v>232</v>
      </c>
      <c r="N6114" s="141" t="s">
        <v>303</v>
      </c>
      <c r="O6114" s="141" t="s">
        <v>287</v>
      </c>
      <c r="P6114" s="141" t="s">
        <v>1271</v>
      </c>
      <c r="Q6114" s="141" t="s">
        <v>758</v>
      </c>
      <c r="R6114" s="141" t="s">
        <v>3468</v>
      </c>
      <c r="S6114" s="148" t="s">
        <v>3283</v>
      </c>
      <c r="T6114" s="147">
        <v>559000</v>
      </c>
      <c r="U6114" s="147">
        <v>0</v>
      </c>
      <c r="V6114" s="147">
        <v>0</v>
      </c>
      <c r="W6114" s="147">
        <v>0</v>
      </c>
    </row>
    <row r="6115" spans="1:23">
      <c r="A6115" s="141" t="s">
        <v>3465</v>
      </c>
      <c r="B6115" s="141" t="s">
        <v>284</v>
      </c>
      <c r="C6115" s="141" t="s">
        <v>3457</v>
      </c>
      <c r="D6115" s="141" t="s">
        <v>3456</v>
      </c>
      <c r="E6115" s="141" t="s">
        <v>4138</v>
      </c>
      <c r="F6115" s="141" t="s">
        <v>4139</v>
      </c>
      <c r="G6115" s="141" t="s">
        <v>75</v>
      </c>
      <c r="H6115" s="141" t="s">
        <v>3515</v>
      </c>
      <c r="I6115" s="141" t="s">
        <v>3514</v>
      </c>
      <c r="J6115" s="141" t="s">
        <v>3600</v>
      </c>
      <c r="K6115" s="141" t="s">
        <v>192</v>
      </c>
      <c r="L6115" s="141" t="s">
        <v>4136</v>
      </c>
      <c r="M6115" s="141" t="s">
        <v>232</v>
      </c>
      <c r="N6115" s="141" t="s">
        <v>330</v>
      </c>
      <c r="O6115" s="141" t="s">
        <v>287</v>
      </c>
      <c r="P6115" s="141" t="s">
        <v>824</v>
      </c>
      <c r="Q6115" s="141" t="s">
        <v>2240</v>
      </c>
      <c r="R6115" s="141" t="s">
        <v>3468</v>
      </c>
      <c r="S6115" s="148" t="s">
        <v>3283</v>
      </c>
      <c r="T6115" s="147">
        <v>46055219</v>
      </c>
      <c r="U6115" s="147">
        <v>0</v>
      </c>
      <c r="V6115" s="147">
        <v>0</v>
      </c>
      <c r="W6115" s="147">
        <v>0</v>
      </c>
    </row>
    <row r="6116" spans="1:23">
      <c r="A6116" s="141" t="s">
        <v>3465</v>
      </c>
      <c r="B6116" s="141" t="s">
        <v>284</v>
      </c>
      <c r="C6116" s="141" t="s">
        <v>3457</v>
      </c>
      <c r="D6116" s="141" t="s">
        <v>3456</v>
      </c>
      <c r="E6116" s="141" t="s">
        <v>4138</v>
      </c>
      <c r="F6116" s="141" t="s">
        <v>4139</v>
      </c>
      <c r="G6116" s="141" t="s">
        <v>75</v>
      </c>
      <c r="H6116" s="141" t="s">
        <v>3515</v>
      </c>
      <c r="I6116" s="141" t="s">
        <v>3514</v>
      </c>
      <c r="J6116" s="141" t="s">
        <v>3600</v>
      </c>
      <c r="K6116" s="141" t="s">
        <v>192</v>
      </c>
      <c r="L6116" s="141" t="s">
        <v>4136</v>
      </c>
      <c r="M6116" s="141" t="s">
        <v>232</v>
      </c>
      <c r="N6116" s="141" t="s">
        <v>345</v>
      </c>
      <c r="O6116" s="141" t="s">
        <v>287</v>
      </c>
      <c r="P6116" s="141" t="s">
        <v>836</v>
      </c>
      <c r="Q6116" s="141" t="s">
        <v>350</v>
      </c>
      <c r="R6116" s="141" t="s">
        <v>3468</v>
      </c>
      <c r="S6116" s="148" t="s">
        <v>3283</v>
      </c>
      <c r="T6116" s="147">
        <v>30700000</v>
      </c>
      <c r="U6116" s="147">
        <v>0</v>
      </c>
      <c r="V6116" s="147">
        <v>0</v>
      </c>
      <c r="W6116" s="147">
        <v>0</v>
      </c>
    </row>
    <row r="6117" spans="1:23">
      <c r="A6117" s="141" t="s">
        <v>3465</v>
      </c>
      <c r="B6117" s="141" t="s">
        <v>284</v>
      </c>
      <c r="C6117" s="141" t="s">
        <v>3457</v>
      </c>
      <c r="D6117" s="141" t="s">
        <v>3456</v>
      </c>
      <c r="E6117" s="141" t="s">
        <v>4138</v>
      </c>
      <c r="F6117" s="141" t="s">
        <v>4139</v>
      </c>
      <c r="G6117" s="141" t="s">
        <v>75</v>
      </c>
      <c r="H6117" s="141" t="s">
        <v>3515</v>
      </c>
      <c r="I6117" s="141" t="s">
        <v>3514</v>
      </c>
      <c r="J6117" s="141" t="s">
        <v>3600</v>
      </c>
      <c r="K6117" s="141" t="s">
        <v>192</v>
      </c>
      <c r="L6117" s="141" t="s">
        <v>4136</v>
      </c>
      <c r="M6117" s="141" t="s">
        <v>232</v>
      </c>
      <c r="N6117" s="141" t="s">
        <v>506</v>
      </c>
      <c r="O6117" s="141" t="s">
        <v>287</v>
      </c>
      <c r="P6117" s="141" t="s">
        <v>1006</v>
      </c>
      <c r="Q6117" s="141" t="s">
        <v>513</v>
      </c>
      <c r="R6117" s="141" t="s">
        <v>3468</v>
      </c>
      <c r="S6117" s="148" t="s">
        <v>3283</v>
      </c>
      <c r="T6117" s="147">
        <v>46055220</v>
      </c>
      <c r="U6117" s="147">
        <v>0</v>
      </c>
      <c r="V6117" s="147">
        <v>0</v>
      </c>
      <c r="W6117" s="147">
        <v>0</v>
      </c>
    </row>
    <row r="6118" spans="1:23">
      <c r="A6118" s="141" t="s">
        <v>3465</v>
      </c>
      <c r="B6118" s="141" t="s">
        <v>284</v>
      </c>
      <c r="C6118" s="141" t="s">
        <v>3457</v>
      </c>
      <c r="D6118" s="141" t="s">
        <v>3456</v>
      </c>
      <c r="E6118" s="141" t="s">
        <v>4138</v>
      </c>
      <c r="F6118" s="141" t="s">
        <v>4139</v>
      </c>
      <c r="G6118" s="141" t="s">
        <v>75</v>
      </c>
      <c r="H6118" s="141" t="s">
        <v>3515</v>
      </c>
      <c r="I6118" s="141" t="s">
        <v>3514</v>
      </c>
      <c r="J6118" s="141" t="s">
        <v>3600</v>
      </c>
      <c r="K6118" s="141" t="s">
        <v>192</v>
      </c>
      <c r="L6118" s="141" t="s">
        <v>4136</v>
      </c>
      <c r="M6118" s="141" t="s">
        <v>232</v>
      </c>
      <c r="N6118" s="141" t="s">
        <v>620</v>
      </c>
      <c r="O6118" s="141" t="s">
        <v>287</v>
      </c>
      <c r="P6118" s="141" t="s">
        <v>1123</v>
      </c>
      <c r="Q6118" s="141" t="s">
        <v>622</v>
      </c>
      <c r="R6118" s="141" t="s">
        <v>3468</v>
      </c>
      <c r="S6118" s="148" t="s">
        <v>3283</v>
      </c>
      <c r="T6118" s="147">
        <v>23000000</v>
      </c>
      <c r="U6118" s="147">
        <v>0</v>
      </c>
      <c r="V6118" s="147">
        <v>0</v>
      </c>
      <c r="W6118" s="147">
        <v>0</v>
      </c>
    </row>
    <row r="6119" spans="1:23">
      <c r="A6119" s="141" t="s">
        <v>3465</v>
      </c>
      <c r="B6119" s="141" t="s">
        <v>284</v>
      </c>
      <c r="C6119" s="141" t="s">
        <v>3457</v>
      </c>
      <c r="D6119" s="141" t="s">
        <v>3456</v>
      </c>
      <c r="E6119" s="141" t="s">
        <v>4138</v>
      </c>
      <c r="F6119" s="141" t="s">
        <v>4139</v>
      </c>
      <c r="G6119" s="141" t="s">
        <v>75</v>
      </c>
      <c r="H6119" s="141" t="s">
        <v>3515</v>
      </c>
      <c r="I6119" s="141" t="s">
        <v>3514</v>
      </c>
      <c r="J6119" s="141" t="s">
        <v>3600</v>
      </c>
      <c r="K6119" s="141" t="s">
        <v>192</v>
      </c>
      <c r="L6119" s="141" t="s">
        <v>4136</v>
      </c>
      <c r="M6119" s="141" t="s">
        <v>232</v>
      </c>
      <c r="N6119" s="141" t="s">
        <v>655</v>
      </c>
      <c r="O6119" s="141" t="s">
        <v>287</v>
      </c>
      <c r="P6119" s="141" t="s">
        <v>1160</v>
      </c>
      <c r="Q6119" s="141" t="s">
        <v>657</v>
      </c>
      <c r="R6119" s="141" t="s">
        <v>3468</v>
      </c>
      <c r="S6119" s="148" t="s">
        <v>3283</v>
      </c>
      <c r="T6119" s="147">
        <v>30700000</v>
      </c>
      <c r="U6119" s="147">
        <v>0</v>
      </c>
      <c r="V6119" s="147">
        <v>0</v>
      </c>
      <c r="W6119" s="147">
        <v>0</v>
      </c>
    </row>
    <row r="6120" spans="1:23">
      <c r="A6120" s="141" t="s">
        <v>3465</v>
      </c>
      <c r="B6120" s="141" t="s">
        <v>284</v>
      </c>
      <c r="C6120" s="141" t="s">
        <v>3457</v>
      </c>
      <c r="D6120" s="141" t="s">
        <v>3456</v>
      </c>
      <c r="E6120" s="141" t="s">
        <v>4138</v>
      </c>
      <c r="F6120" s="141" t="s">
        <v>4137</v>
      </c>
      <c r="G6120" s="141" t="s">
        <v>53</v>
      </c>
      <c r="H6120" s="141" t="s">
        <v>3980</v>
      </c>
      <c r="I6120" s="141" t="s">
        <v>3492</v>
      </c>
      <c r="J6120" s="141" t="s">
        <v>105</v>
      </c>
      <c r="K6120" s="141" t="s">
        <v>107</v>
      </c>
      <c r="L6120" s="141" t="s">
        <v>4136</v>
      </c>
      <c r="M6120" s="141" t="s">
        <v>232</v>
      </c>
      <c r="N6120" s="141" t="s">
        <v>484</v>
      </c>
      <c r="O6120" s="141" t="s">
        <v>287</v>
      </c>
      <c r="P6120" s="141" t="s">
        <v>977</v>
      </c>
      <c r="Q6120" s="141" t="s">
        <v>486</v>
      </c>
      <c r="R6120" s="141" t="s">
        <v>3468</v>
      </c>
      <c r="S6120" s="148" t="s">
        <v>3283</v>
      </c>
      <c r="T6120" s="147">
        <v>0</v>
      </c>
      <c r="U6120" s="147">
        <v>57450000</v>
      </c>
      <c r="V6120" s="147">
        <v>39071883.530000001</v>
      </c>
      <c r="W6120" s="147">
        <v>39071883.530000001</v>
      </c>
    </row>
    <row r="6121" spans="1:23">
      <c r="A6121" s="141" t="s">
        <v>3465</v>
      </c>
      <c r="B6121" s="141" t="s">
        <v>284</v>
      </c>
      <c r="C6121" s="141" t="s">
        <v>3457</v>
      </c>
      <c r="D6121" s="141" t="s">
        <v>3456</v>
      </c>
      <c r="E6121" s="141" t="s">
        <v>4138</v>
      </c>
      <c r="F6121" s="141" t="s">
        <v>4137</v>
      </c>
      <c r="G6121" s="141" t="s">
        <v>58</v>
      </c>
      <c r="H6121" s="141" t="s">
        <v>4040</v>
      </c>
      <c r="I6121" s="141" t="s">
        <v>3514</v>
      </c>
      <c r="J6121" s="141" t="s">
        <v>3600</v>
      </c>
      <c r="K6121" s="141" t="s">
        <v>1496</v>
      </c>
      <c r="L6121" s="141" t="s">
        <v>4136</v>
      </c>
      <c r="M6121" s="141" t="s">
        <v>232</v>
      </c>
      <c r="N6121" s="141" t="s">
        <v>303</v>
      </c>
      <c r="O6121" s="141" t="s">
        <v>287</v>
      </c>
      <c r="P6121" s="141" t="s">
        <v>1267</v>
      </c>
      <c r="Q6121" s="141" t="s">
        <v>755</v>
      </c>
      <c r="R6121" s="141" t="s">
        <v>3468</v>
      </c>
      <c r="S6121" s="148" t="s">
        <v>3283</v>
      </c>
      <c r="T6121" s="147">
        <v>2000000</v>
      </c>
      <c r="U6121" s="147">
        <v>2000000</v>
      </c>
      <c r="V6121" s="147">
        <v>0</v>
      </c>
      <c r="W6121" s="147">
        <v>0</v>
      </c>
    </row>
    <row r="6122" spans="1:23">
      <c r="A6122" s="141" t="s">
        <v>3465</v>
      </c>
      <c r="B6122" s="141" t="s">
        <v>284</v>
      </c>
      <c r="C6122" s="141" t="s">
        <v>3457</v>
      </c>
      <c r="D6122" s="141" t="s">
        <v>3456</v>
      </c>
      <c r="E6122" s="141" t="s">
        <v>4138</v>
      </c>
      <c r="F6122" s="141" t="s">
        <v>4137</v>
      </c>
      <c r="G6122" s="141" t="s">
        <v>59</v>
      </c>
      <c r="H6122" s="141" t="s">
        <v>4097</v>
      </c>
      <c r="I6122" s="141" t="s">
        <v>3514</v>
      </c>
      <c r="J6122" s="141" t="s">
        <v>178</v>
      </c>
      <c r="K6122" s="141" t="s">
        <v>180</v>
      </c>
      <c r="L6122" s="141" t="s">
        <v>4136</v>
      </c>
      <c r="M6122" s="141" t="s">
        <v>232</v>
      </c>
      <c r="N6122" s="141" t="s">
        <v>303</v>
      </c>
      <c r="O6122" s="141" t="s">
        <v>287</v>
      </c>
      <c r="P6122" s="141" t="s">
        <v>1262</v>
      </c>
      <c r="Q6122" s="141" t="s">
        <v>288</v>
      </c>
      <c r="R6122" s="141" t="s">
        <v>3468</v>
      </c>
      <c r="S6122" s="148" t="s">
        <v>3283</v>
      </c>
      <c r="T6122" s="147">
        <v>0</v>
      </c>
      <c r="U6122" s="147">
        <v>20000000</v>
      </c>
      <c r="V6122" s="147">
        <v>9625967.5800000001</v>
      </c>
      <c r="W6122" s="147">
        <v>9625967.5800000001</v>
      </c>
    </row>
    <row r="6123" spans="1:23">
      <c r="A6123" s="141" t="s">
        <v>3465</v>
      </c>
      <c r="B6123" s="141" t="s">
        <v>284</v>
      </c>
      <c r="C6123" s="141" t="s">
        <v>3457</v>
      </c>
      <c r="D6123" s="141" t="s">
        <v>3456</v>
      </c>
      <c r="E6123" s="141" t="s">
        <v>4138</v>
      </c>
      <c r="F6123" s="141" t="s">
        <v>4137</v>
      </c>
      <c r="G6123" s="141" t="s">
        <v>59</v>
      </c>
      <c r="H6123" s="141" t="s">
        <v>4097</v>
      </c>
      <c r="I6123" s="141" t="s">
        <v>3514</v>
      </c>
      <c r="J6123" s="141" t="s">
        <v>178</v>
      </c>
      <c r="K6123" s="141" t="s">
        <v>180</v>
      </c>
      <c r="L6123" s="141" t="s">
        <v>4136</v>
      </c>
      <c r="M6123" s="141" t="s">
        <v>232</v>
      </c>
      <c r="N6123" s="141" t="s">
        <v>303</v>
      </c>
      <c r="O6123" s="141" t="s">
        <v>291</v>
      </c>
      <c r="P6123" s="141" t="s">
        <v>1262</v>
      </c>
      <c r="Q6123" s="141" t="s">
        <v>288</v>
      </c>
      <c r="R6123" s="141" t="s">
        <v>3468</v>
      </c>
      <c r="S6123" s="148" t="s">
        <v>3283</v>
      </c>
      <c r="T6123" s="147">
        <v>0</v>
      </c>
      <c r="U6123" s="147">
        <v>1481894.9</v>
      </c>
      <c r="V6123" s="147">
        <v>0</v>
      </c>
      <c r="W6123" s="147">
        <v>0</v>
      </c>
    </row>
    <row r="6124" spans="1:23">
      <c r="A6124" s="141" t="s">
        <v>3465</v>
      </c>
      <c r="B6124" s="141" t="s">
        <v>284</v>
      </c>
      <c r="C6124" s="141" t="s">
        <v>3457</v>
      </c>
      <c r="D6124" s="141" t="s">
        <v>3456</v>
      </c>
      <c r="E6124" s="141" t="s">
        <v>4138</v>
      </c>
      <c r="F6124" s="141" t="s">
        <v>4137</v>
      </c>
      <c r="G6124" s="141" t="s">
        <v>63</v>
      </c>
      <c r="H6124" s="141" t="s">
        <v>3488</v>
      </c>
      <c r="I6124" s="141" t="s">
        <v>3495</v>
      </c>
      <c r="J6124" s="141" t="s">
        <v>136</v>
      </c>
      <c r="K6124" s="141" t="s">
        <v>141</v>
      </c>
      <c r="L6124" s="141" t="s">
        <v>4136</v>
      </c>
      <c r="M6124" s="141" t="s">
        <v>232</v>
      </c>
      <c r="N6124" s="141" t="s">
        <v>303</v>
      </c>
      <c r="O6124" s="141" t="s">
        <v>287</v>
      </c>
      <c r="P6124" s="141" t="s">
        <v>1270</v>
      </c>
      <c r="Q6124" s="141" t="s">
        <v>757</v>
      </c>
      <c r="R6124" s="141" t="s">
        <v>3468</v>
      </c>
      <c r="S6124" s="148" t="s">
        <v>3283</v>
      </c>
      <c r="T6124" s="147">
        <v>0</v>
      </c>
      <c r="U6124" s="147">
        <v>29429300</v>
      </c>
      <c r="V6124" s="147">
        <v>1171367.71</v>
      </c>
      <c r="W6124" s="147">
        <v>1171367.71</v>
      </c>
    </row>
    <row r="6125" spans="1:23">
      <c r="A6125" s="141" t="s">
        <v>3465</v>
      </c>
      <c r="B6125" s="141" t="s">
        <v>284</v>
      </c>
      <c r="C6125" s="141" t="s">
        <v>3457</v>
      </c>
      <c r="D6125" s="141" t="s">
        <v>3456</v>
      </c>
      <c r="E6125" s="141" t="s">
        <v>4138</v>
      </c>
      <c r="F6125" s="141" t="s">
        <v>4137</v>
      </c>
      <c r="G6125" s="141" t="s">
        <v>63</v>
      </c>
      <c r="H6125" s="141" t="s">
        <v>3990</v>
      </c>
      <c r="I6125" s="141" t="s">
        <v>3495</v>
      </c>
      <c r="J6125" s="141" t="s">
        <v>136</v>
      </c>
      <c r="K6125" s="141" t="s">
        <v>139</v>
      </c>
      <c r="L6125" s="141" t="s">
        <v>4136</v>
      </c>
      <c r="M6125" s="141" t="s">
        <v>232</v>
      </c>
      <c r="N6125" s="141" t="s">
        <v>302</v>
      </c>
      <c r="O6125" s="141" t="s">
        <v>287</v>
      </c>
      <c r="P6125" s="141" t="s">
        <v>1227</v>
      </c>
      <c r="Q6125" s="141" t="s">
        <v>726</v>
      </c>
      <c r="R6125" s="141" t="s">
        <v>3468</v>
      </c>
      <c r="S6125" s="148" t="s">
        <v>3283</v>
      </c>
      <c r="T6125" s="147">
        <v>6554000</v>
      </c>
      <c r="U6125" s="147">
        <v>6554000</v>
      </c>
      <c r="V6125" s="147">
        <v>6545277.5499999998</v>
      </c>
      <c r="W6125" s="147">
        <v>6545277.5499999998</v>
      </c>
    </row>
    <row r="6126" spans="1:23">
      <c r="A6126" s="141" t="s">
        <v>3465</v>
      </c>
      <c r="B6126" s="141" t="s">
        <v>284</v>
      </c>
      <c r="C6126" s="141" t="s">
        <v>3457</v>
      </c>
      <c r="D6126" s="141" t="s">
        <v>3456</v>
      </c>
      <c r="E6126" s="141" t="s">
        <v>4138</v>
      </c>
      <c r="F6126" s="141" t="s">
        <v>4137</v>
      </c>
      <c r="G6126" s="141" t="s">
        <v>63</v>
      </c>
      <c r="H6126" s="141" t="s">
        <v>3990</v>
      </c>
      <c r="I6126" s="141" t="s">
        <v>3495</v>
      </c>
      <c r="J6126" s="141" t="s">
        <v>136</v>
      </c>
      <c r="K6126" s="141" t="s">
        <v>139</v>
      </c>
      <c r="L6126" s="141" t="s">
        <v>4136</v>
      </c>
      <c r="M6126" s="141" t="s">
        <v>232</v>
      </c>
      <c r="N6126" s="141" t="s">
        <v>302</v>
      </c>
      <c r="O6126" s="141" t="s">
        <v>304</v>
      </c>
      <c r="P6126" s="141" t="s">
        <v>1227</v>
      </c>
      <c r="Q6126" s="141" t="s">
        <v>726</v>
      </c>
      <c r="R6126" s="141" t="s">
        <v>3468</v>
      </c>
      <c r="S6126" s="148" t="s">
        <v>3283</v>
      </c>
      <c r="T6126" s="147">
        <v>0</v>
      </c>
      <c r="U6126" s="147">
        <v>30000000</v>
      </c>
      <c r="V6126" s="147">
        <v>26537415.68</v>
      </c>
      <c r="W6126" s="147">
        <v>26537415.68</v>
      </c>
    </row>
    <row r="6127" spans="1:23">
      <c r="A6127" s="141" t="s">
        <v>3465</v>
      </c>
      <c r="B6127" s="141" t="s">
        <v>284</v>
      </c>
      <c r="C6127" s="141" t="s">
        <v>3457</v>
      </c>
      <c r="D6127" s="141" t="s">
        <v>3456</v>
      </c>
      <c r="E6127" s="141" t="s">
        <v>4138</v>
      </c>
      <c r="F6127" s="141" t="s">
        <v>4137</v>
      </c>
      <c r="G6127" s="141" t="s">
        <v>72</v>
      </c>
      <c r="H6127" s="141" t="s">
        <v>4093</v>
      </c>
      <c r="I6127" s="141" t="s">
        <v>3514</v>
      </c>
      <c r="J6127" s="141" t="s">
        <v>174</v>
      </c>
      <c r="K6127" s="141" t="s">
        <v>176</v>
      </c>
      <c r="L6127" s="141" t="s">
        <v>4136</v>
      </c>
      <c r="M6127" s="141" t="s">
        <v>232</v>
      </c>
      <c r="N6127" s="141" t="s">
        <v>303</v>
      </c>
      <c r="O6127" s="141" t="s">
        <v>287</v>
      </c>
      <c r="P6127" s="141" t="s">
        <v>1264</v>
      </c>
      <c r="Q6127" s="141" t="s">
        <v>288</v>
      </c>
      <c r="R6127" s="141" t="s">
        <v>3468</v>
      </c>
      <c r="S6127" s="148" t="s">
        <v>3283</v>
      </c>
      <c r="T6127" s="147">
        <v>59430</v>
      </c>
      <c r="U6127" s="147">
        <v>59430</v>
      </c>
      <c r="V6127" s="147">
        <v>0</v>
      </c>
      <c r="W6127" s="147">
        <v>0</v>
      </c>
    </row>
    <row r="6128" spans="1:23">
      <c r="A6128" s="141" t="s">
        <v>3465</v>
      </c>
      <c r="B6128" s="141" t="s">
        <v>284</v>
      </c>
      <c r="C6128" s="141" t="s">
        <v>3457</v>
      </c>
      <c r="D6128" s="141" t="s">
        <v>3456</v>
      </c>
      <c r="E6128" s="141" t="s">
        <v>4138</v>
      </c>
      <c r="F6128" s="141" t="s">
        <v>4137</v>
      </c>
      <c r="G6128" s="141" t="s">
        <v>72</v>
      </c>
      <c r="H6128" s="141" t="s">
        <v>4028</v>
      </c>
      <c r="I6128" s="141" t="s">
        <v>3492</v>
      </c>
      <c r="J6128" s="141" t="s">
        <v>95</v>
      </c>
      <c r="K6128" s="141" t="s">
        <v>97</v>
      </c>
      <c r="L6128" s="141" t="s">
        <v>4136</v>
      </c>
      <c r="M6128" s="141" t="s">
        <v>232</v>
      </c>
      <c r="N6128" s="141" t="s">
        <v>303</v>
      </c>
      <c r="O6128" s="141" t="s">
        <v>287</v>
      </c>
      <c r="P6128" s="141" t="s">
        <v>1263</v>
      </c>
      <c r="Q6128" s="141" t="s">
        <v>288</v>
      </c>
      <c r="R6128" s="141" t="s">
        <v>3468</v>
      </c>
      <c r="S6128" s="148" t="s">
        <v>3283</v>
      </c>
      <c r="T6128" s="147">
        <v>0</v>
      </c>
      <c r="U6128" s="147">
        <v>0</v>
      </c>
      <c r="V6128" s="147">
        <v>0</v>
      </c>
      <c r="W6128" s="147">
        <v>0</v>
      </c>
    </row>
    <row r="6129" spans="1:23">
      <c r="A6129" s="141" t="s">
        <v>3465</v>
      </c>
      <c r="B6129" s="141" t="s">
        <v>284</v>
      </c>
      <c r="C6129" s="141" t="s">
        <v>3457</v>
      </c>
      <c r="D6129" s="141" t="s">
        <v>3455</v>
      </c>
      <c r="E6129" s="141" t="s">
        <v>4127</v>
      </c>
      <c r="F6129" s="141" t="s">
        <v>4134</v>
      </c>
      <c r="G6129" s="141" t="s">
        <v>53</v>
      </c>
      <c r="H6129" s="141" t="s">
        <v>3493</v>
      </c>
      <c r="I6129" s="141" t="s">
        <v>3492</v>
      </c>
      <c r="J6129" s="141" t="s">
        <v>95</v>
      </c>
      <c r="K6129" s="141" t="s">
        <v>97</v>
      </c>
      <c r="L6129" s="141" t="s">
        <v>3969</v>
      </c>
      <c r="M6129" s="141" t="s">
        <v>269</v>
      </c>
      <c r="N6129" s="141" t="s">
        <v>303</v>
      </c>
      <c r="O6129" s="141" t="s">
        <v>287</v>
      </c>
      <c r="P6129" s="141" t="s">
        <v>3282</v>
      </c>
      <c r="Q6129" s="141" t="s">
        <v>288</v>
      </c>
      <c r="R6129" s="141" t="s">
        <v>3468</v>
      </c>
      <c r="S6129" s="148" t="s">
        <v>3280</v>
      </c>
      <c r="T6129" s="147">
        <v>0</v>
      </c>
      <c r="U6129" s="147">
        <v>621486.94999999995</v>
      </c>
      <c r="V6129" s="147">
        <v>351474.4</v>
      </c>
      <c r="W6129" s="147">
        <v>243054.4</v>
      </c>
    </row>
    <row r="6130" spans="1:23">
      <c r="A6130" s="141" t="s">
        <v>3465</v>
      </c>
      <c r="B6130" s="141" t="s">
        <v>284</v>
      </c>
      <c r="C6130" s="141" t="s">
        <v>3457</v>
      </c>
      <c r="D6130" s="141" t="s">
        <v>3455</v>
      </c>
      <c r="E6130" s="141" t="s">
        <v>4127</v>
      </c>
      <c r="F6130" s="141" t="s">
        <v>4134</v>
      </c>
      <c r="G6130" s="141" t="s">
        <v>53</v>
      </c>
      <c r="H6130" s="141" t="s">
        <v>3493</v>
      </c>
      <c r="I6130" s="141" t="s">
        <v>3492</v>
      </c>
      <c r="J6130" s="141" t="s">
        <v>95</v>
      </c>
      <c r="K6130" s="141" t="s">
        <v>97</v>
      </c>
      <c r="L6130" s="141" t="s">
        <v>3491</v>
      </c>
      <c r="M6130" s="141" t="s">
        <v>271</v>
      </c>
      <c r="N6130" s="141" t="s">
        <v>303</v>
      </c>
      <c r="O6130" s="141" t="s">
        <v>290</v>
      </c>
      <c r="P6130" s="141" t="s">
        <v>3282</v>
      </c>
      <c r="Q6130" s="141" t="s">
        <v>288</v>
      </c>
      <c r="R6130" s="141" t="s">
        <v>3468</v>
      </c>
      <c r="S6130" s="148" t="s">
        <v>3280</v>
      </c>
      <c r="T6130" s="147">
        <v>0</v>
      </c>
      <c r="U6130" s="147">
        <v>56150000</v>
      </c>
      <c r="V6130" s="147">
        <v>0</v>
      </c>
      <c r="W6130" s="147">
        <v>0</v>
      </c>
    </row>
    <row r="6131" spans="1:23">
      <c r="A6131" s="141" t="s">
        <v>3465</v>
      </c>
      <c r="B6131" s="141" t="s">
        <v>284</v>
      </c>
      <c r="C6131" s="141" t="s">
        <v>3457</v>
      </c>
      <c r="D6131" s="141" t="s">
        <v>3455</v>
      </c>
      <c r="E6131" s="141" t="s">
        <v>4127</v>
      </c>
      <c r="F6131" s="141" t="s">
        <v>4134</v>
      </c>
      <c r="G6131" s="141" t="s">
        <v>53</v>
      </c>
      <c r="H6131" s="141" t="s">
        <v>3493</v>
      </c>
      <c r="I6131" s="141" t="s">
        <v>3514</v>
      </c>
      <c r="J6131" s="141" t="s">
        <v>3958</v>
      </c>
      <c r="K6131" s="141" t="s">
        <v>204</v>
      </c>
      <c r="L6131" s="141" t="s">
        <v>3969</v>
      </c>
      <c r="M6131" s="141" t="s">
        <v>269</v>
      </c>
      <c r="N6131" s="141" t="s">
        <v>303</v>
      </c>
      <c r="O6131" s="141" t="s">
        <v>287</v>
      </c>
      <c r="P6131" s="141" t="s">
        <v>3282</v>
      </c>
      <c r="Q6131" s="141" t="s">
        <v>288</v>
      </c>
      <c r="R6131" s="141" t="s">
        <v>3468</v>
      </c>
      <c r="S6131" s="148" t="s">
        <v>3280</v>
      </c>
      <c r="T6131" s="147">
        <v>0</v>
      </c>
      <c r="U6131" s="147">
        <v>9000</v>
      </c>
      <c r="V6131" s="147">
        <v>0</v>
      </c>
      <c r="W6131" s="147">
        <v>0</v>
      </c>
    </row>
    <row r="6132" spans="1:23">
      <c r="A6132" s="141" t="s">
        <v>3465</v>
      </c>
      <c r="B6132" s="141" t="s">
        <v>284</v>
      </c>
      <c r="C6132" s="141" t="s">
        <v>3457</v>
      </c>
      <c r="D6132" s="141" t="s">
        <v>3455</v>
      </c>
      <c r="E6132" s="141" t="s">
        <v>4127</v>
      </c>
      <c r="F6132" s="141" t="s">
        <v>4134</v>
      </c>
      <c r="G6132" s="141" t="s">
        <v>53</v>
      </c>
      <c r="H6132" s="141" t="s">
        <v>3493</v>
      </c>
      <c r="I6132" s="141" t="s">
        <v>3514</v>
      </c>
      <c r="J6132" s="141" t="s">
        <v>3958</v>
      </c>
      <c r="K6132" s="141" t="s">
        <v>205</v>
      </c>
      <c r="L6132" s="141" t="s">
        <v>3969</v>
      </c>
      <c r="M6132" s="141" t="s">
        <v>269</v>
      </c>
      <c r="N6132" s="141" t="s">
        <v>303</v>
      </c>
      <c r="O6132" s="141" t="s">
        <v>287</v>
      </c>
      <c r="P6132" s="141" t="s">
        <v>3282</v>
      </c>
      <c r="Q6132" s="141" t="s">
        <v>288</v>
      </c>
      <c r="R6132" s="141" t="s">
        <v>3468</v>
      </c>
      <c r="S6132" s="148" t="s">
        <v>3280</v>
      </c>
      <c r="T6132" s="147">
        <v>1250000</v>
      </c>
      <c r="U6132" s="147">
        <v>250000</v>
      </c>
      <c r="V6132" s="147">
        <v>10856</v>
      </c>
      <c r="W6132" s="147">
        <v>0</v>
      </c>
    </row>
    <row r="6133" spans="1:23">
      <c r="A6133" s="141" t="s">
        <v>3465</v>
      </c>
      <c r="B6133" s="141" t="s">
        <v>284</v>
      </c>
      <c r="C6133" s="141" t="s">
        <v>3457</v>
      </c>
      <c r="D6133" s="141" t="s">
        <v>3455</v>
      </c>
      <c r="E6133" s="141" t="s">
        <v>4127</v>
      </c>
      <c r="F6133" s="141" t="s">
        <v>4134</v>
      </c>
      <c r="G6133" s="141" t="s">
        <v>53</v>
      </c>
      <c r="H6133" s="141" t="s">
        <v>4002</v>
      </c>
      <c r="I6133" s="141" t="s">
        <v>3514</v>
      </c>
      <c r="J6133" s="141" t="s">
        <v>3958</v>
      </c>
      <c r="K6133" s="141" t="s">
        <v>205</v>
      </c>
      <c r="L6133" s="141" t="s">
        <v>3969</v>
      </c>
      <c r="M6133" s="141" t="s">
        <v>269</v>
      </c>
      <c r="N6133" s="141" t="s">
        <v>303</v>
      </c>
      <c r="O6133" s="141" t="s">
        <v>287</v>
      </c>
      <c r="P6133" s="141" t="s">
        <v>3282</v>
      </c>
      <c r="Q6133" s="141" t="s">
        <v>288</v>
      </c>
      <c r="R6133" s="141" t="s">
        <v>3468</v>
      </c>
      <c r="S6133" s="148" t="s">
        <v>3280</v>
      </c>
      <c r="T6133" s="147">
        <v>13378</v>
      </c>
      <c r="U6133" s="147">
        <v>0</v>
      </c>
      <c r="V6133" s="147">
        <v>0</v>
      </c>
      <c r="W6133" s="147">
        <v>0</v>
      </c>
    </row>
    <row r="6134" spans="1:23">
      <c r="A6134" s="141" t="s">
        <v>3465</v>
      </c>
      <c r="B6134" s="141" t="s">
        <v>284</v>
      </c>
      <c r="C6134" s="141" t="s">
        <v>3457</v>
      </c>
      <c r="D6134" s="141" t="s">
        <v>3455</v>
      </c>
      <c r="E6134" s="141" t="s">
        <v>4127</v>
      </c>
      <c r="F6134" s="141" t="s">
        <v>4134</v>
      </c>
      <c r="G6134" s="141" t="s">
        <v>53</v>
      </c>
      <c r="H6134" s="141" t="s">
        <v>4002</v>
      </c>
      <c r="I6134" s="141" t="s">
        <v>3514</v>
      </c>
      <c r="J6134" s="141" t="s">
        <v>3958</v>
      </c>
      <c r="K6134" s="141" t="s">
        <v>205</v>
      </c>
      <c r="L6134" s="141" t="s">
        <v>3491</v>
      </c>
      <c r="M6134" s="141" t="s">
        <v>271</v>
      </c>
      <c r="N6134" s="141" t="s">
        <v>303</v>
      </c>
      <c r="O6134" s="141" t="s">
        <v>287</v>
      </c>
      <c r="P6134" s="141" t="s">
        <v>3282</v>
      </c>
      <c r="Q6134" s="141" t="s">
        <v>288</v>
      </c>
      <c r="R6134" s="141" t="s">
        <v>3468</v>
      </c>
      <c r="S6134" s="148" t="s">
        <v>3280</v>
      </c>
      <c r="T6134" s="147">
        <v>11621798</v>
      </c>
      <c r="U6134" s="147">
        <v>13586361.060000001</v>
      </c>
      <c r="V6134" s="147">
        <v>13586361.060000001</v>
      </c>
      <c r="W6134" s="147">
        <v>5198426.78</v>
      </c>
    </row>
    <row r="6135" spans="1:23">
      <c r="A6135" s="141" t="s">
        <v>3465</v>
      </c>
      <c r="B6135" s="141" t="s">
        <v>284</v>
      </c>
      <c r="C6135" s="141" t="s">
        <v>3457</v>
      </c>
      <c r="D6135" s="141" t="s">
        <v>3455</v>
      </c>
      <c r="E6135" s="141" t="s">
        <v>4127</v>
      </c>
      <c r="F6135" s="141" t="s">
        <v>4134</v>
      </c>
      <c r="G6135" s="141" t="s">
        <v>53</v>
      </c>
      <c r="H6135" s="141" t="s">
        <v>4001</v>
      </c>
      <c r="I6135" s="141" t="s">
        <v>3514</v>
      </c>
      <c r="J6135" s="141" t="s">
        <v>3958</v>
      </c>
      <c r="K6135" s="141" t="s">
        <v>205</v>
      </c>
      <c r="L6135" s="141" t="s">
        <v>3969</v>
      </c>
      <c r="M6135" s="141" t="s">
        <v>269</v>
      </c>
      <c r="N6135" s="141" t="s">
        <v>303</v>
      </c>
      <c r="O6135" s="141" t="s">
        <v>287</v>
      </c>
      <c r="P6135" s="141" t="s">
        <v>3282</v>
      </c>
      <c r="Q6135" s="141" t="s">
        <v>288</v>
      </c>
      <c r="R6135" s="141" t="s">
        <v>3468</v>
      </c>
      <c r="S6135" s="148" t="s">
        <v>3280</v>
      </c>
      <c r="T6135" s="147">
        <v>0</v>
      </c>
      <c r="U6135" s="147">
        <v>32000</v>
      </c>
      <c r="V6135" s="147">
        <v>6195</v>
      </c>
      <c r="W6135" s="147">
        <v>6195</v>
      </c>
    </row>
    <row r="6136" spans="1:23">
      <c r="A6136" s="141" t="s">
        <v>3465</v>
      </c>
      <c r="B6136" s="141" t="s">
        <v>284</v>
      </c>
      <c r="C6136" s="141" t="s">
        <v>3457</v>
      </c>
      <c r="D6136" s="141" t="s">
        <v>3455</v>
      </c>
      <c r="E6136" s="141" t="s">
        <v>4127</v>
      </c>
      <c r="F6136" s="141" t="s">
        <v>4134</v>
      </c>
      <c r="G6136" s="141" t="s">
        <v>53</v>
      </c>
      <c r="H6136" s="141" t="s">
        <v>4001</v>
      </c>
      <c r="I6136" s="141" t="s">
        <v>3514</v>
      </c>
      <c r="J6136" s="141" t="s">
        <v>3958</v>
      </c>
      <c r="K6136" s="141" t="s">
        <v>205</v>
      </c>
      <c r="L6136" s="141" t="s">
        <v>3491</v>
      </c>
      <c r="M6136" s="141" t="s">
        <v>271</v>
      </c>
      <c r="N6136" s="141" t="s">
        <v>303</v>
      </c>
      <c r="O6136" s="141" t="s">
        <v>290</v>
      </c>
      <c r="P6136" s="141" t="s">
        <v>3282</v>
      </c>
      <c r="Q6136" s="141" t="s">
        <v>288</v>
      </c>
      <c r="R6136" s="141" t="s">
        <v>3468</v>
      </c>
      <c r="S6136" s="148" t="s">
        <v>3280</v>
      </c>
      <c r="T6136" s="147">
        <v>215555750</v>
      </c>
      <c r="U6136" s="147">
        <v>112300000</v>
      </c>
      <c r="V6136" s="147">
        <v>0</v>
      </c>
      <c r="W6136" s="147">
        <v>0</v>
      </c>
    </row>
    <row r="6137" spans="1:23">
      <c r="A6137" s="141" t="s">
        <v>3465</v>
      </c>
      <c r="B6137" s="141" t="s">
        <v>284</v>
      </c>
      <c r="C6137" s="141" t="s">
        <v>3457</v>
      </c>
      <c r="D6137" s="141" t="s">
        <v>3455</v>
      </c>
      <c r="E6137" s="141" t="s">
        <v>4127</v>
      </c>
      <c r="F6137" s="141" t="s">
        <v>4134</v>
      </c>
      <c r="G6137" s="141" t="s">
        <v>53</v>
      </c>
      <c r="H6137" s="141" t="s">
        <v>4125</v>
      </c>
      <c r="I6137" s="141" t="s">
        <v>3514</v>
      </c>
      <c r="J6137" s="141" t="s">
        <v>3958</v>
      </c>
      <c r="K6137" s="141" t="s">
        <v>205</v>
      </c>
      <c r="L6137" s="141" t="s">
        <v>3969</v>
      </c>
      <c r="M6137" s="141" t="s">
        <v>269</v>
      </c>
      <c r="N6137" s="141" t="s">
        <v>303</v>
      </c>
      <c r="O6137" s="141" t="s">
        <v>287</v>
      </c>
      <c r="P6137" s="141" t="s">
        <v>3282</v>
      </c>
      <c r="Q6137" s="141" t="s">
        <v>288</v>
      </c>
      <c r="R6137" s="141" t="s">
        <v>3468</v>
      </c>
      <c r="S6137" s="148" t="s">
        <v>3280</v>
      </c>
      <c r="T6137" s="147">
        <v>0</v>
      </c>
      <c r="U6137" s="147">
        <v>45500</v>
      </c>
      <c r="V6137" s="147">
        <v>0</v>
      </c>
      <c r="W6137" s="147">
        <v>0</v>
      </c>
    </row>
    <row r="6138" spans="1:23">
      <c r="A6138" s="141" t="s">
        <v>3465</v>
      </c>
      <c r="B6138" s="141" t="s">
        <v>284</v>
      </c>
      <c r="C6138" s="141" t="s">
        <v>3457</v>
      </c>
      <c r="D6138" s="141" t="s">
        <v>3455</v>
      </c>
      <c r="E6138" s="141" t="s">
        <v>4127</v>
      </c>
      <c r="F6138" s="141" t="s">
        <v>4134</v>
      </c>
      <c r="G6138" s="141" t="s">
        <v>53</v>
      </c>
      <c r="H6138" s="141" t="s">
        <v>4129</v>
      </c>
      <c r="I6138" s="141" t="s">
        <v>3492</v>
      </c>
      <c r="J6138" s="141" t="s">
        <v>95</v>
      </c>
      <c r="K6138" s="141" t="s">
        <v>97</v>
      </c>
      <c r="L6138" s="141" t="s">
        <v>3969</v>
      </c>
      <c r="M6138" s="141" t="s">
        <v>269</v>
      </c>
      <c r="N6138" s="141" t="s">
        <v>303</v>
      </c>
      <c r="O6138" s="141" t="s">
        <v>287</v>
      </c>
      <c r="P6138" s="141" t="s">
        <v>3282</v>
      </c>
      <c r="Q6138" s="141" t="s">
        <v>288</v>
      </c>
      <c r="R6138" s="141" t="s">
        <v>3468</v>
      </c>
      <c r="S6138" s="148" t="s">
        <v>3280</v>
      </c>
      <c r="T6138" s="147">
        <v>0</v>
      </c>
      <c r="U6138" s="147">
        <v>179900</v>
      </c>
      <c r="V6138" s="147">
        <v>172280</v>
      </c>
      <c r="W6138" s="147">
        <v>172280</v>
      </c>
    </row>
    <row r="6139" spans="1:23">
      <c r="A6139" s="141" t="s">
        <v>3465</v>
      </c>
      <c r="B6139" s="141" t="s">
        <v>284</v>
      </c>
      <c r="C6139" s="141" t="s">
        <v>3457</v>
      </c>
      <c r="D6139" s="141" t="s">
        <v>3455</v>
      </c>
      <c r="E6139" s="141" t="s">
        <v>4127</v>
      </c>
      <c r="F6139" s="141" t="s">
        <v>4134</v>
      </c>
      <c r="G6139" s="141" t="s">
        <v>53</v>
      </c>
      <c r="H6139" s="141" t="s">
        <v>4129</v>
      </c>
      <c r="I6139" s="141" t="s">
        <v>3492</v>
      </c>
      <c r="J6139" s="141" t="s">
        <v>95</v>
      </c>
      <c r="K6139" s="141" t="s">
        <v>97</v>
      </c>
      <c r="L6139" s="141" t="s">
        <v>3491</v>
      </c>
      <c r="M6139" s="141" t="s">
        <v>271</v>
      </c>
      <c r="N6139" s="141" t="s">
        <v>303</v>
      </c>
      <c r="O6139" s="141" t="s">
        <v>287</v>
      </c>
      <c r="P6139" s="141" t="s">
        <v>3282</v>
      </c>
      <c r="Q6139" s="141" t="s">
        <v>288</v>
      </c>
      <c r="R6139" s="141" t="s">
        <v>3468</v>
      </c>
      <c r="S6139" s="148" t="s">
        <v>3280</v>
      </c>
      <c r="T6139" s="147">
        <v>280000000</v>
      </c>
      <c r="U6139" s="147">
        <v>382624450.61000001</v>
      </c>
      <c r="V6139" s="147">
        <v>134549809.66999999</v>
      </c>
      <c r="W6139" s="147">
        <v>111350835.44</v>
      </c>
    </row>
    <row r="6140" spans="1:23">
      <c r="A6140" s="141" t="s">
        <v>3465</v>
      </c>
      <c r="B6140" s="141" t="s">
        <v>284</v>
      </c>
      <c r="C6140" s="141" t="s">
        <v>3457</v>
      </c>
      <c r="D6140" s="141" t="s">
        <v>3455</v>
      </c>
      <c r="E6140" s="141" t="s">
        <v>4127</v>
      </c>
      <c r="F6140" s="141" t="s">
        <v>4134</v>
      </c>
      <c r="G6140" s="141" t="s">
        <v>53</v>
      </c>
      <c r="H6140" s="141" t="s">
        <v>4129</v>
      </c>
      <c r="I6140" s="141" t="s">
        <v>3492</v>
      </c>
      <c r="J6140" s="141" t="s">
        <v>95</v>
      </c>
      <c r="K6140" s="141" t="s">
        <v>97</v>
      </c>
      <c r="L6140" s="141" t="s">
        <v>3491</v>
      </c>
      <c r="M6140" s="141" t="s">
        <v>271</v>
      </c>
      <c r="N6140" s="141" t="s">
        <v>303</v>
      </c>
      <c r="O6140" s="141" t="s">
        <v>304</v>
      </c>
      <c r="P6140" s="141" t="s">
        <v>3282</v>
      </c>
      <c r="Q6140" s="141" t="s">
        <v>288</v>
      </c>
      <c r="R6140" s="141" t="s">
        <v>3468</v>
      </c>
      <c r="S6140" s="148" t="s">
        <v>3280</v>
      </c>
      <c r="T6140" s="147">
        <v>0</v>
      </c>
      <c r="U6140" s="147">
        <v>40000000</v>
      </c>
      <c r="V6140" s="147">
        <v>0</v>
      </c>
      <c r="W6140" s="147">
        <v>0</v>
      </c>
    </row>
    <row r="6141" spans="1:23">
      <c r="A6141" s="141" t="s">
        <v>3465</v>
      </c>
      <c r="B6141" s="141" t="s">
        <v>284</v>
      </c>
      <c r="C6141" s="141" t="s">
        <v>3457</v>
      </c>
      <c r="D6141" s="141" t="s">
        <v>3455</v>
      </c>
      <c r="E6141" s="141" t="s">
        <v>4127</v>
      </c>
      <c r="F6141" s="141" t="s">
        <v>4134</v>
      </c>
      <c r="G6141" s="141" t="s">
        <v>53</v>
      </c>
      <c r="H6141" s="141" t="s">
        <v>4129</v>
      </c>
      <c r="I6141" s="141" t="s">
        <v>3514</v>
      </c>
      <c r="J6141" s="141" t="s">
        <v>174</v>
      </c>
      <c r="K6141" s="141" t="s">
        <v>175</v>
      </c>
      <c r="L6141" s="141" t="s">
        <v>3491</v>
      </c>
      <c r="M6141" s="141" t="s">
        <v>271</v>
      </c>
      <c r="N6141" s="141" t="s">
        <v>330</v>
      </c>
      <c r="O6141" s="141" t="s">
        <v>287</v>
      </c>
      <c r="P6141" s="141" t="s">
        <v>815</v>
      </c>
      <c r="Q6141" s="141" t="s">
        <v>2229</v>
      </c>
      <c r="R6141" s="141" t="s">
        <v>3468</v>
      </c>
      <c r="S6141" s="148" t="s">
        <v>3283</v>
      </c>
      <c r="T6141" s="147">
        <v>22263445</v>
      </c>
      <c r="U6141" s="147">
        <v>0</v>
      </c>
      <c r="V6141" s="147">
        <v>0</v>
      </c>
      <c r="W6141" s="147">
        <v>0</v>
      </c>
    </row>
    <row r="6142" spans="1:23">
      <c r="A6142" s="141" t="s">
        <v>3465</v>
      </c>
      <c r="B6142" s="141" t="s">
        <v>284</v>
      </c>
      <c r="C6142" s="141" t="s">
        <v>3457</v>
      </c>
      <c r="D6142" s="141" t="s">
        <v>3455</v>
      </c>
      <c r="E6142" s="141" t="s">
        <v>4127</v>
      </c>
      <c r="F6142" s="141" t="s">
        <v>4134</v>
      </c>
      <c r="G6142" s="141" t="s">
        <v>53</v>
      </c>
      <c r="H6142" s="141" t="s">
        <v>4129</v>
      </c>
      <c r="I6142" s="141" t="s">
        <v>3514</v>
      </c>
      <c r="J6142" s="141" t="s">
        <v>174</v>
      </c>
      <c r="K6142" s="141" t="s">
        <v>175</v>
      </c>
      <c r="L6142" s="141" t="s">
        <v>3491</v>
      </c>
      <c r="M6142" s="141" t="s">
        <v>271</v>
      </c>
      <c r="N6142" s="141" t="s">
        <v>292</v>
      </c>
      <c r="O6142" s="141" t="s">
        <v>287</v>
      </c>
      <c r="P6142" s="141" t="s">
        <v>1330</v>
      </c>
      <c r="Q6142" s="141" t="s">
        <v>2245</v>
      </c>
      <c r="R6142" s="141" t="s">
        <v>3468</v>
      </c>
      <c r="S6142" s="148" t="s">
        <v>3283</v>
      </c>
      <c r="T6142" s="147">
        <v>0</v>
      </c>
      <c r="U6142" s="147">
        <v>52972440.539999999</v>
      </c>
      <c r="V6142" s="147">
        <v>41535195.229999997</v>
      </c>
      <c r="W6142" s="147">
        <v>41535195.229999997</v>
      </c>
    </row>
    <row r="6143" spans="1:23">
      <c r="A6143" s="141" t="s">
        <v>3465</v>
      </c>
      <c r="B6143" s="141" t="s">
        <v>284</v>
      </c>
      <c r="C6143" s="141" t="s">
        <v>3457</v>
      </c>
      <c r="D6143" s="141" t="s">
        <v>3455</v>
      </c>
      <c r="E6143" s="141" t="s">
        <v>4127</v>
      </c>
      <c r="F6143" s="141" t="s">
        <v>4134</v>
      </c>
      <c r="G6143" s="141" t="s">
        <v>53</v>
      </c>
      <c r="H6143" s="141" t="s">
        <v>4129</v>
      </c>
      <c r="I6143" s="141" t="s">
        <v>3514</v>
      </c>
      <c r="J6143" s="141" t="s">
        <v>174</v>
      </c>
      <c r="K6143" s="141" t="s">
        <v>175</v>
      </c>
      <c r="L6143" s="141" t="s">
        <v>3491</v>
      </c>
      <c r="M6143" s="141" t="s">
        <v>271</v>
      </c>
      <c r="N6143" s="141" t="s">
        <v>293</v>
      </c>
      <c r="O6143" s="141" t="s">
        <v>287</v>
      </c>
      <c r="P6143" s="141" t="s">
        <v>885</v>
      </c>
      <c r="Q6143" s="141" t="s">
        <v>396</v>
      </c>
      <c r="R6143" s="141" t="s">
        <v>3468</v>
      </c>
      <c r="S6143" s="148" t="s">
        <v>3283</v>
      </c>
      <c r="T6143" s="147">
        <v>50000000</v>
      </c>
      <c r="U6143" s="147">
        <v>243277789.5</v>
      </c>
      <c r="V6143" s="147">
        <v>99973487.590000004</v>
      </c>
      <c r="W6143" s="147">
        <v>99973487.590000004</v>
      </c>
    </row>
    <row r="6144" spans="1:23">
      <c r="A6144" s="141" t="s">
        <v>3465</v>
      </c>
      <c r="B6144" s="141" t="s">
        <v>284</v>
      </c>
      <c r="C6144" s="141" t="s">
        <v>3457</v>
      </c>
      <c r="D6144" s="141" t="s">
        <v>3455</v>
      </c>
      <c r="E6144" s="141" t="s">
        <v>4127</v>
      </c>
      <c r="F6144" s="141" t="s">
        <v>4134</v>
      </c>
      <c r="G6144" s="141" t="s">
        <v>53</v>
      </c>
      <c r="H6144" s="141" t="s">
        <v>4129</v>
      </c>
      <c r="I6144" s="141" t="s">
        <v>3514</v>
      </c>
      <c r="J6144" s="141" t="s">
        <v>174</v>
      </c>
      <c r="K6144" s="141" t="s">
        <v>175</v>
      </c>
      <c r="L6144" s="141" t="s">
        <v>3491</v>
      </c>
      <c r="M6144" s="141" t="s">
        <v>271</v>
      </c>
      <c r="N6144" s="141" t="s">
        <v>294</v>
      </c>
      <c r="O6144" s="141" t="s">
        <v>287</v>
      </c>
      <c r="P6144" s="141" t="s">
        <v>3179</v>
      </c>
      <c r="Q6144" s="141" t="s">
        <v>3178</v>
      </c>
      <c r="R6144" s="141" t="s">
        <v>3468</v>
      </c>
      <c r="S6144" s="148" t="s">
        <v>3283</v>
      </c>
      <c r="T6144" s="147">
        <v>0</v>
      </c>
      <c r="U6144" s="147">
        <v>26993358.57</v>
      </c>
      <c r="V6144" s="147">
        <v>0</v>
      </c>
      <c r="W6144" s="147">
        <v>0</v>
      </c>
    </row>
    <row r="6145" spans="1:23">
      <c r="A6145" s="141" t="s">
        <v>3465</v>
      </c>
      <c r="B6145" s="141" t="s">
        <v>284</v>
      </c>
      <c r="C6145" s="141" t="s">
        <v>3457</v>
      </c>
      <c r="D6145" s="141" t="s">
        <v>3455</v>
      </c>
      <c r="E6145" s="141" t="s">
        <v>4127</v>
      </c>
      <c r="F6145" s="141" t="s">
        <v>4134</v>
      </c>
      <c r="G6145" s="141" t="s">
        <v>53</v>
      </c>
      <c r="H6145" s="141" t="s">
        <v>4129</v>
      </c>
      <c r="I6145" s="141" t="s">
        <v>3514</v>
      </c>
      <c r="J6145" s="141" t="s">
        <v>174</v>
      </c>
      <c r="K6145" s="141" t="s">
        <v>175</v>
      </c>
      <c r="L6145" s="141" t="s">
        <v>3491</v>
      </c>
      <c r="M6145" s="141" t="s">
        <v>271</v>
      </c>
      <c r="N6145" s="141" t="s">
        <v>473</v>
      </c>
      <c r="O6145" s="141" t="s">
        <v>287</v>
      </c>
      <c r="P6145" s="141" t="s">
        <v>963</v>
      </c>
      <c r="Q6145" s="141" t="s">
        <v>474</v>
      </c>
      <c r="R6145" s="141" t="s">
        <v>3468</v>
      </c>
      <c r="S6145" s="148" t="s">
        <v>3283</v>
      </c>
      <c r="T6145" s="147">
        <v>116336195</v>
      </c>
      <c r="U6145" s="147">
        <v>42667758.259999998</v>
      </c>
      <c r="V6145" s="147">
        <v>0</v>
      </c>
      <c r="W6145" s="147">
        <v>0</v>
      </c>
    </row>
    <row r="6146" spans="1:23">
      <c r="A6146" s="141" t="s">
        <v>3465</v>
      </c>
      <c r="B6146" s="141" t="s">
        <v>284</v>
      </c>
      <c r="C6146" s="141" t="s">
        <v>3457</v>
      </c>
      <c r="D6146" s="141" t="s">
        <v>3455</v>
      </c>
      <c r="E6146" s="141" t="s">
        <v>4127</v>
      </c>
      <c r="F6146" s="141" t="s">
        <v>4134</v>
      </c>
      <c r="G6146" s="141" t="s">
        <v>53</v>
      </c>
      <c r="H6146" s="141" t="s">
        <v>4129</v>
      </c>
      <c r="I6146" s="141" t="s">
        <v>3514</v>
      </c>
      <c r="J6146" s="141" t="s">
        <v>174</v>
      </c>
      <c r="K6146" s="141" t="s">
        <v>175</v>
      </c>
      <c r="L6146" s="141" t="s">
        <v>3491</v>
      </c>
      <c r="M6146" s="141" t="s">
        <v>271</v>
      </c>
      <c r="N6146" s="141" t="s">
        <v>484</v>
      </c>
      <c r="O6146" s="141" t="s">
        <v>287</v>
      </c>
      <c r="P6146" s="141" t="s">
        <v>1373</v>
      </c>
      <c r="Q6146" s="141" t="s">
        <v>2373</v>
      </c>
      <c r="R6146" s="141" t="s">
        <v>3468</v>
      </c>
      <c r="S6146" s="148" t="s">
        <v>3283</v>
      </c>
      <c r="T6146" s="147">
        <v>0</v>
      </c>
      <c r="U6146" s="147">
        <v>55209863.600000001</v>
      </c>
      <c r="V6146" s="147">
        <v>26598150.77</v>
      </c>
      <c r="W6146" s="147">
        <v>26598150.77</v>
      </c>
    </row>
    <row r="6147" spans="1:23">
      <c r="A6147" s="141" t="s">
        <v>3465</v>
      </c>
      <c r="B6147" s="141" t="s">
        <v>284</v>
      </c>
      <c r="C6147" s="141" t="s">
        <v>3457</v>
      </c>
      <c r="D6147" s="141" t="s">
        <v>3455</v>
      </c>
      <c r="E6147" s="141" t="s">
        <v>4127</v>
      </c>
      <c r="F6147" s="141" t="s">
        <v>4134</v>
      </c>
      <c r="G6147" s="141" t="s">
        <v>53</v>
      </c>
      <c r="H6147" s="141" t="s">
        <v>4129</v>
      </c>
      <c r="I6147" s="141" t="s">
        <v>3514</v>
      </c>
      <c r="J6147" s="141" t="s">
        <v>174</v>
      </c>
      <c r="K6147" s="141" t="s">
        <v>175</v>
      </c>
      <c r="L6147" s="141" t="s">
        <v>3491</v>
      </c>
      <c r="M6147" s="141" t="s">
        <v>271</v>
      </c>
      <c r="N6147" s="141" t="s">
        <v>298</v>
      </c>
      <c r="O6147" s="141" t="s">
        <v>287</v>
      </c>
      <c r="P6147" s="141" t="s">
        <v>1414</v>
      </c>
      <c r="Q6147" s="141" t="s">
        <v>1413</v>
      </c>
      <c r="R6147" s="141" t="s">
        <v>3468</v>
      </c>
      <c r="S6147" s="148" t="s">
        <v>3283</v>
      </c>
      <c r="T6147" s="147">
        <v>0</v>
      </c>
      <c r="U6147" s="147">
        <v>52972440.539999999</v>
      </c>
      <c r="V6147" s="147">
        <v>16725154.23</v>
      </c>
      <c r="W6147" s="147">
        <v>16725154.23</v>
      </c>
    </row>
    <row r="6148" spans="1:23">
      <c r="A6148" s="141" t="s">
        <v>3465</v>
      </c>
      <c r="B6148" s="141" t="s">
        <v>284</v>
      </c>
      <c r="C6148" s="141" t="s">
        <v>3457</v>
      </c>
      <c r="D6148" s="141" t="s">
        <v>3455</v>
      </c>
      <c r="E6148" s="141" t="s">
        <v>4127</v>
      </c>
      <c r="F6148" s="141" t="s">
        <v>4134</v>
      </c>
      <c r="G6148" s="141" t="s">
        <v>53</v>
      </c>
      <c r="H6148" s="141" t="s">
        <v>4129</v>
      </c>
      <c r="I6148" s="141" t="s">
        <v>3514</v>
      </c>
      <c r="J6148" s="141" t="s">
        <v>174</v>
      </c>
      <c r="K6148" s="141" t="s">
        <v>175</v>
      </c>
      <c r="L6148" s="141" t="s">
        <v>3491</v>
      </c>
      <c r="M6148" s="141" t="s">
        <v>271</v>
      </c>
      <c r="N6148" s="141" t="s">
        <v>607</v>
      </c>
      <c r="O6148" s="141" t="s">
        <v>287</v>
      </c>
      <c r="P6148" s="141" t="s">
        <v>3197</v>
      </c>
      <c r="Q6148" s="141" t="s">
        <v>3196</v>
      </c>
      <c r="R6148" s="141" t="s">
        <v>3468</v>
      </c>
      <c r="S6148" s="148" t="s">
        <v>3283</v>
      </c>
      <c r="T6148" s="147">
        <v>0</v>
      </c>
      <c r="U6148" s="147">
        <v>26496876.940000001</v>
      </c>
      <c r="V6148" s="147">
        <v>0</v>
      </c>
      <c r="W6148" s="147">
        <v>0</v>
      </c>
    </row>
    <row r="6149" spans="1:23">
      <c r="A6149" s="141" t="s">
        <v>3465</v>
      </c>
      <c r="B6149" s="141" t="s">
        <v>284</v>
      </c>
      <c r="C6149" s="141" t="s">
        <v>3457</v>
      </c>
      <c r="D6149" s="141" t="s">
        <v>3455</v>
      </c>
      <c r="E6149" s="141" t="s">
        <v>4127</v>
      </c>
      <c r="F6149" s="141" t="s">
        <v>4134</v>
      </c>
      <c r="G6149" s="141" t="s">
        <v>53</v>
      </c>
      <c r="H6149" s="141" t="s">
        <v>4129</v>
      </c>
      <c r="I6149" s="141" t="s">
        <v>3514</v>
      </c>
      <c r="J6149" s="141" t="s">
        <v>3958</v>
      </c>
      <c r="K6149" s="141" t="s">
        <v>201</v>
      </c>
      <c r="L6149" s="141" t="s">
        <v>3491</v>
      </c>
      <c r="M6149" s="141" t="s">
        <v>271</v>
      </c>
      <c r="N6149" s="141" t="s">
        <v>655</v>
      </c>
      <c r="O6149" s="141" t="s">
        <v>287</v>
      </c>
      <c r="P6149" s="141" t="s">
        <v>1164</v>
      </c>
      <c r="Q6149" s="141" t="s">
        <v>661</v>
      </c>
      <c r="R6149" s="141" t="s">
        <v>3468</v>
      </c>
      <c r="S6149" s="148" t="s">
        <v>3283</v>
      </c>
      <c r="T6149" s="147">
        <v>3600000</v>
      </c>
      <c r="U6149" s="147">
        <v>13108250.949999999</v>
      </c>
      <c r="V6149" s="147">
        <v>13108248.949999999</v>
      </c>
      <c r="W6149" s="147">
        <v>3594778.62</v>
      </c>
    </row>
    <row r="6150" spans="1:23">
      <c r="A6150" s="141" t="s">
        <v>3465</v>
      </c>
      <c r="B6150" s="141" t="s">
        <v>284</v>
      </c>
      <c r="C6150" s="141" t="s">
        <v>3457</v>
      </c>
      <c r="D6150" s="141" t="s">
        <v>3455</v>
      </c>
      <c r="E6150" s="141" t="s">
        <v>4127</v>
      </c>
      <c r="F6150" s="141" t="s">
        <v>4134</v>
      </c>
      <c r="G6150" s="141" t="s">
        <v>53</v>
      </c>
      <c r="H6150" s="141" t="s">
        <v>4013</v>
      </c>
      <c r="I6150" s="141" t="s">
        <v>3514</v>
      </c>
      <c r="J6150" s="141" t="s">
        <v>3958</v>
      </c>
      <c r="K6150" s="141" t="s">
        <v>205</v>
      </c>
      <c r="L6150" s="141" t="s">
        <v>3969</v>
      </c>
      <c r="M6150" s="141" t="s">
        <v>269</v>
      </c>
      <c r="N6150" s="141" t="s">
        <v>303</v>
      </c>
      <c r="O6150" s="141" t="s">
        <v>287</v>
      </c>
      <c r="P6150" s="141" t="s">
        <v>3282</v>
      </c>
      <c r="Q6150" s="141" t="s">
        <v>288</v>
      </c>
      <c r="R6150" s="141" t="s">
        <v>3468</v>
      </c>
      <c r="S6150" s="148" t="s">
        <v>3280</v>
      </c>
      <c r="T6150" s="147">
        <v>0</v>
      </c>
      <c r="U6150" s="147">
        <v>100000</v>
      </c>
      <c r="V6150" s="147">
        <v>108928.52</v>
      </c>
      <c r="W6150" s="147">
        <v>108928.52</v>
      </c>
    </row>
    <row r="6151" spans="1:23">
      <c r="A6151" s="141" t="s">
        <v>3465</v>
      </c>
      <c r="B6151" s="141" t="s">
        <v>284</v>
      </c>
      <c r="C6151" s="141" t="s">
        <v>3457</v>
      </c>
      <c r="D6151" s="141" t="s">
        <v>3455</v>
      </c>
      <c r="E6151" s="141" t="s">
        <v>4127</v>
      </c>
      <c r="F6151" s="141" t="s">
        <v>4134</v>
      </c>
      <c r="G6151" s="141" t="s">
        <v>53</v>
      </c>
      <c r="H6151" s="141" t="s">
        <v>4013</v>
      </c>
      <c r="I6151" s="141" t="s">
        <v>3514</v>
      </c>
      <c r="J6151" s="141" t="s">
        <v>3958</v>
      </c>
      <c r="K6151" s="141" t="s">
        <v>205</v>
      </c>
      <c r="L6151" s="141" t="s">
        <v>3491</v>
      </c>
      <c r="M6151" s="141" t="s">
        <v>271</v>
      </c>
      <c r="N6151" s="141" t="s">
        <v>303</v>
      </c>
      <c r="O6151" s="141" t="s">
        <v>287</v>
      </c>
      <c r="P6151" s="141" t="s">
        <v>3282</v>
      </c>
      <c r="Q6151" s="141" t="s">
        <v>288</v>
      </c>
      <c r="R6151" s="141" t="s">
        <v>3468</v>
      </c>
      <c r="S6151" s="148" t="s">
        <v>3280</v>
      </c>
      <c r="T6151" s="147">
        <v>4000000</v>
      </c>
      <c r="U6151" s="147">
        <v>2437744</v>
      </c>
      <c r="V6151" s="147">
        <v>0</v>
      </c>
      <c r="W6151" s="147">
        <v>0</v>
      </c>
    </row>
    <row r="6152" spans="1:23">
      <c r="A6152" s="141" t="s">
        <v>3465</v>
      </c>
      <c r="B6152" s="141" t="s">
        <v>284</v>
      </c>
      <c r="C6152" s="141" t="s">
        <v>3457</v>
      </c>
      <c r="D6152" s="141" t="s">
        <v>3455</v>
      </c>
      <c r="E6152" s="141" t="s">
        <v>4127</v>
      </c>
      <c r="F6152" s="141" t="s">
        <v>4134</v>
      </c>
      <c r="G6152" s="141" t="s">
        <v>53</v>
      </c>
      <c r="H6152" s="141" t="s">
        <v>4050</v>
      </c>
      <c r="I6152" s="141" t="s">
        <v>3492</v>
      </c>
      <c r="J6152" s="141" t="s">
        <v>95</v>
      </c>
      <c r="K6152" s="141" t="s">
        <v>97</v>
      </c>
      <c r="L6152" s="141" t="s">
        <v>3969</v>
      </c>
      <c r="M6152" s="141" t="s">
        <v>269</v>
      </c>
      <c r="N6152" s="141" t="s">
        <v>303</v>
      </c>
      <c r="O6152" s="141" t="s">
        <v>287</v>
      </c>
      <c r="P6152" s="141" t="s">
        <v>3282</v>
      </c>
      <c r="Q6152" s="141" t="s">
        <v>288</v>
      </c>
      <c r="R6152" s="141" t="s">
        <v>3468</v>
      </c>
      <c r="S6152" s="148" t="s">
        <v>3280</v>
      </c>
      <c r="T6152" s="147">
        <v>40000</v>
      </c>
      <c r="U6152" s="147">
        <v>40000</v>
      </c>
      <c r="V6152" s="147">
        <v>0</v>
      </c>
      <c r="W6152" s="147">
        <v>0</v>
      </c>
    </row>
    <row r="6153" spans="1:23">
      <c r="A6153" s="141" t="s">
        <v>3465</v>
      </c>
      <c r="B6153" s="141" t="s">
        <v>284</v>
      </c>
      <c r="C6153" s="141" t="s">
        <v>3457</v>
      </c>
      <c r="D6153" s="141" t="s">
        <v>3455</v>
      </c>
      <c r="E6153" s="141" t="s">
        <v>4127</v>
      </c>
      <c r="F6153" s="141" t="s">
        <v>4134</v>
      </c>
      <c r="G6153" s="141" t="s">
        <v>53</v>
      </c>
      <c r="H6153" s="141" t="s">
        <v>4086</v>
      </c>
      <c r="I6153" s="141" t="s">
        <v>3492</v>
      </c>
      <c r="J6153" s="141" t="s">
        <v>95</v>
      </c>
      <c r="K6153" s="141" t="s">
        <v>97</v>
      </c>
      <c r="L6153" s="141" t="s">
        <v>3491</v>
      </c>
      <c r="M6153" s="141" t="s">
        <v>271</v>
      </c>
      <c r="N6153" s="141" t="s">
        <v>303</v>
      </c>
      <c r="O6153" s="141" t="s">
        <v>290</v>
      </c>
      <c r="P6153" s="141" t="s">
        <v>3282</v>
      </c>
      <c r="Q6153" s="141" t="s">
        <v>288</v>
      </c>
      <c r="R6153" s="141" t="s">
        <v>3468</v>
      </c>
      <c r="S6153" s="148" t="s">
        <v>3280</v>
      </c>
      <c r="T6153" s="147">
        <v>0</v>
      </c>
      <c r="U6153" s="147">
        <v>1123000000</v>
      </c>
      <c r="V6153" s="147">
        <v>0</v>
      </c>
      <c r="W6153" s="147">
        <v>0</v>
      </c>
    </row>
    <row r="6154" spans="1:23">
      <c r="A6154" s="141" t="s">
        <v>3465</v>
      </c>
      <c r="B6154" s="141" t="s">
        <v>284</v>
      </c>
      <c r="C6154" s="141" t="s">
        <v>3457</v>
      </c>
      <c r="D6154" s="141" t="s">
        <v>3455</v>
      </c>
      <c r="E6154" s="141" t="s">
        <v>4127</v>
      </c>
      <c r="F6154" s="141" t="s">
        <v>4134</v>
      </c>
      <c r="G6154" s="141" t="s">
        <v>54</v>
      </c>
      <c r="H6154" s="141" t="s">
        <v>3503</v>
      </c>
      <c r="I6154" s="141" t="s">
        <v>3492</v>
      </c>
      <c r="J6154" s="141" t="s">
        <v>95</v>
      </c>
      <c r="K6154" s="141" t="s">
        <v>97</v>
      </c>
      <c r="L6154" s="141" t="s">
        <v>3969</v>
      </c>
      <c r="M6154" s="141" t="s">
        <v>269</v>
      </c>
      <c r="N6154" s="141" t="s">
        <v>303</v>
      </c>
      <c r="O6154" s="141" t="s">
        <v>287</v>
      </c>
      <c r="P6154" s="141" t="s">
        <v>3282</v>
      </c>
      <c r="Q6154" s="141" t="s">
        <v>288</v>
      </c>
      <c r="R6154" s="141" t="s">
        <v>3468</v>
      </c>
      <c r="S6154" s="148" t="s">
        <v>3280</v>
      </c>
      <c r="T6154" s="147">
        <v>0</v>
      </c>
      <c r="U6154" s="147">
        <v>100000</v>
      </c>
      <c r="V6154" s="147">
        <v>227041.18</v>
      </c>
      <c r="W6154" s="147">
        <v>227041.18</v>
      </c>
    </row>
    <row r="6155" spans="1:23">
      <c r="A6155" s="141" t="s">
        <v>3465</v>
      </c>
      <c r="B6155" s="141" t="s">
        <v>284</v>
      </c>
      <c r="C6155" s="141" t="s">
        <v>3457</v>
      </c>
      <c r="D6155" s="141" t="s">
        <v>3455</v>
      </c>
      <c r="E6155" s="141" t="s">
        <v>4127</v>
      </c>
      <c r="F6155" s="141" t="s">
        <v>4134</v>
      </c>
      <c r="G6155" s="141" t="s">
        <v>54</v>
      </c>
      <c r="H6155" s="141" t="s">
        <v>3503</v>
      </c>
      <c r="I6155" s="141" t="s">
        <v>3492</v>
      </c>
      <c r="J6155" s="141" t="s">
        <v>109</v>
      </c>
      <c r="K6155" s="141" t="s">
        <v>110</v>
      </c>
      <c r="L6155" s="141" t="s">
        <v>3969</v>
      </c>
      <c r="M6155" s="141" t="s">
        <v>269</v>
      </c>
      <c r="N6155" s="141" t="s">
        <v>303</v>
      </c>
      <c r="O6155" s="141" t="s">
        <v>287</v>
      </c>
      <c r="P6155" s="141" t="s">
        <v>3282</v>
      </c>
      <c r="Q6155" s="141" t="s">
        <v>288</v>
      </c>
      <c r="R6155" s="141" t="s">
        <v>3468</v>
      </c>
      <c r="S6155" s="148" t="s">
        <v>3280</v>
      </c>
      <c r="T6155" s="147">
        <v>0</v>
      </c>
      <c r="U6155" s="147">
        <v>300000</v>
      </c>
      <c r="V6155" s="147">
        <v>0</v>
      </c>
      <c r="W6155" s="147">
        <v>0</v>
      </c>
    </row>
    <row r="6156" spans="1:23">
      <c r="A6156" s="141" t="s">
        <v>3465</v>
      </c>
      <c r="B6156" s="141" t="s">
        <v>284</v>
      </c>
      <c r="C6156" s="141" t="s">
        <v>3457</v>
      </c>
      <c r="D6156" s="141" t="s">
        <v>3455</v>
      </c>
      <c r="E6156" s="141" t="s">
        <v>4127</v>
      </c>
      <c r="F6156" s="141" t="s">
        <v>4134</v>
      </c>
      <c r="G6156" s="141" t="s">
        <v>54</v>
      </c>
      <c r="H6156" s="141" t="s">
        <v>3993</v>
      </c>
      <c r="I6156" s="141" t="s">
        <v>3492</v>
      </c>
      <c r="J6156" s="141" t="s">
        <v>109</v>
      </c>
      <c r="K6156" s="141" t="s">
        <v>114</v>
      </c>
      <c r="L6156" s="141" t="s">
        <v>3969</v>
      </c>
      <c r="M6156" s="141" t="s">
        <v>269</v>
      </c>
      <c r="N6156" s="141" t="s">
        <v>303</v>
      </c>
      <c r="O6156" s="141" t="s">
        <v>289</v>
      </c>
      <c r="P6156" s="141" t="s">
        <v>3282</v>
      </c>
      <c r="Q6156" s="141" t="s">
        <v>288</v>
      </c>
      <c r="R6156" s="141" t="s">
        <v>3468</v>
      </c>
      <c r="S6156" s="148" t="s">
        <v>3280</v>
      </c>
      <c r="T6156" s="147">
        <v>47600</v>
      </c>
      <c r="U6156" s="147">
        <v>23800</v>
      </c>
      <c r="V6156" s="147">
        <v>0</v>
      </c>
      <c r="W6156" s="147">
        <v>0</v>
      </c>
    </row>
    <row r="6157" spans="1:23">
      <c r="A6157" s="141" t="s">
        <v>3465</v>
      </c>
      <c r="B6157" s="141" t="s">
        <v>284</v>
      </c>
      <c r="C6157" s="141" t="s">
        <v>3457</v>
      </c>
      <c r="D6157" s="141" t="s">
        <v>3455</v>
      </c>
      <c r="E6157" s="141" t="s">
        <v>4127</v>
      </c>
      <c r="F6157" s="141" t="s">
        <v>4134</v>
      </c>
      <c r="G6157" s="141" t="s">
        <v>54</v>
      </c>
      <c r="H6157" s="141" t="s">
        <v>3993</v>
      </c>
      <c r="I6157" s="141" t="s">
        <v>3514</v>
      </c>
      <c r="J6157" s="141" t="s">
        <v>3600</v>
      </c>
      <c r="K6157" s="141" t="s">
        <v>192</v>
      </c>
      <c r="L6157" s="141" t="s">
        <v>3969</v>
      </c>
      <c r="M6157" s="141" t="s">
        <v>269</v>
      </c>
      <c r="N6157" s="141" t="s">
        <v>303</v>
      </c>
      <c r="O6157" s="141" t="s">
        <v>287</v>
      </c>
      <c r="P6157" s="141" t="s">
        <v>3282</v>
      </c>
      <c r="Q6157" s="141" t="s">
        <v>288</v>
      </c>
      <c r="R6157" s="141" t="s">
        <v>3468</v>
      </c>
      <c r="S6157" s="148" t="s">
        <v>3280</v>
      </c>
      <c r="T6157" s="147">
        <v>50150</v>
      </c>
      <c r="U6157" s="147">
        <v>50150</v>
      </c>
      <c r="V6157" s="147">
        <v>0</v>
      </c>
      <c r="W6157" s="147">
        <v>0</v>
      </c>
    </row>
    <row r="6158" spans="1:23">
      <c r="A6158" s="141" t="s">
        <v>3465</v>
      </c>
      <c r="B6158" s="141" t="s">
        <v>284</v>
      </c>
      <c r="C6158" s="141" t="s">
        <v>3457</v>
      </c>
      <c r="D6158" s="141" t="s">
        <v>3455</v>
      </c>
      <c r="E6158" s="141" t="s">
        <v>4127</v>
      </c>
      <c r="F6158" s="141" t="s">
        <v>4134</v>
      </c>
      <c r="G6158" s="141" t="s">
        <v>54</v>
      </c>
      <c r="H6158" s="141" t="s">
        <v>4083</v>
      </c>
      <c r="I6158" s="141" t="s">
        <v>3492</v>
      </c>
      <c r="J6158" s="141" t="s">
        <v>109</v>
      </c>
      <c r="K6158" s="141" t="s">
        <v>111</v>
      </c>
      <c r="L6158" s="141" t="s">
        <v>3969</v>
      </c>
      <c r="M6158" s="141" t="s">
        <v>269</v>
      </c>
      <c r="N6158" s="141" t="s">
        <v>286</v>
      </c>
      <c r="O6158" s="141" t="s">
        <v>287</v>
      </c>
      <c r="P6158" s="141" t="s">
        <v>3282</v>
      </c>
      <c r="Q6158" s="141" t="s">
        <v>288</v>
      </c>
      <c r="R6158" s="141" t="s">
        <v>3468</v>
      </c>
      <c r="S6158" s="148" t="s">
        <v>3280</v>
      </c>
      <c r="T6158" s="147">
        <v>261168</v>
      </c>
      <c r="U6158" s="147">
        <v>168</v>
      </c>
      <c r="V6158" s="147">
        <v>0</v>
      </c>
      <c r="W6158" s="147">
        <v>0</v>
      </c>
    </row>
    <row r="6159" spans="1:23">
      <c r="A6159" s="141" t="s">
        <v>3465</v>
      </c>
      <c r="B6159" s="141" t="s">
        <v>284</v>
      </c>
      <c r="C6159" s="141" t="s">
        <v>3457</v>
      </c>
      <c r="D6159" s="141" t="s">
        <v>3455</v>
      </c>
      <c r="E6159" s="141" t="s">
        <v>4127</v>
      </c>
      <c r="F6159" s="141" t="s">
        <v>4134</v>
      </c>
      <c r="G6159" s="141" t="s">
        <v>55</v>
      </c>
      <c r="H6159" s="141" t="s">
        <v>4135</v>
      </c>
      <c r="I6159" s="141" t="s">
        <v>3492</v>
      </c>
      <c r="J6159" s="141" t="s">
        <v>105</v>
      </c>
      <c r="K6159" s="141" t="s">
        <v>106</v>
      </c>
      <c r="L6159" s="141" t="s">
        <v>3969</v>
      </c>
      <c r="M6159" s="141" t="s">
        <v>269</v>
      </c>
      <c r="N6159" s="141" t="s">
        <v>303</v>
      </c>
      <c r="O6159" s="141" t="s">
        <v>287</v>
      </c>
      <c r="P6159" s="141" t="s">
        <v>3282</v>
      </c>
      <c r="Q6159" s="141" t="s">
        <v>288</v>
      </c>
      <c r="R6159" s="141" t="s">
        <v>3468</v>
      </c>
      <c r="S6159" s="148" t="s">
        <v>3280</v>
      </c>
      <c r="T6159" s="147">
        <v>1215000</v>
      </c>
      <c r="U6159" s="147">
        <v>1407557</v>
      </c>
      <c r="V6159" s="147">
        <v>654165.36</v>
      </c>
      <c r="W6159" s="147">
        <v>654165.36</v>
      </c>
    </row>
    <row r="6160" spans="1:23">
      <c r="A6160" s="141" t="s">
        <v>3465</v>
      </c>
      <c r="B6160" s="141" t="s">
        <v>284</v>
      </c>
      <c r="C6160" s="141" t="s">
        <v>3457</v>
      </c>
      <c r="D6160" s="141" t="s">
        <v>3455</v>
      </c>
      <c r="E6160" s="141" t="s">
        <v>4127</v>
      </c>
      <c r="F6160" s="141" t="s">
        <v>4134</v>
      </c>
      <c r="G6160" s="141" t="s">
        <v>55</v>
      </c>
      <c r="H6160" s="141" t="s">
        <v>4047</v>
      </c>
      <c r="I6160" s="141" t="s">
        <v>3514</v>
      </c>
      <c r="J6160" s="141" t="s">
        <v>3600</v>
      </c>
      <c r="K6160" s="141" t="s">
        <v>195</v>
      </c>
      <c r="L6160" s="141" t="s">
        <v>3969</v>
      </c>
      <c r="M6160" s="141" t="s">
        <v>269</v>
      </c>
      <c r="N6160" s="141" t="s">
        <v>303</v>
      </c>
      <c r="O6160" s="141" t="s">
        <v>289</v>
      </c>
      <c r="P6160" s="141" t="s">
        <v>3282</v>
      </c>
      <c r="Q6160" s="141" t="s">
        <v>288</v>
      </c>
      <c r="R6160" s="141" t="s">
        <v>3468</v>
      </c>
      <c r="S6160" s="148" t="s">
        <v>3280</v>
      </c>
      <c r="T6160" s="147">
        <v>0</v>
      </c>
      <c r="U6160" s="147">
        <v>75001</v>
      </c>
      <c r="V6160" s="147">
        <v>2430.39</v>
      </c>
      <c r="W6160" s="147">
        <v>2430.39</v>
      </c>
    </row>
    <row r="6161" spans="1:23">
      <c r="A6161" s="141" t="s">
        <v>3465</v>
      </c>
      <c r="B6161" s="141" t="s">
        <v>284</v>
      </c>
      <c r="C6161" s="141" t="s">
        <v>3457</v>
      </c>
      <c r="D6161" s="141" t="s">
        <v>3455</v>
      </c>
      <c r="E6161" s="141" t="s">
        <v>4127</v>
      </c>
      <c r="F6161" s="141" t="s">
        <v>4134</v>
      </c>
      <c r="G6161" s="141" t="s">
        <v>55</v>
      </c>
      <c r="H6161" s="141" t="s">
        <v>4109</v>
      </c>
      <c r="I6161" s="141" t="s">
        <v>3514</v>
      </c>
      <c r="J6161" s="141" t="s">
        <v>178</v>
      </c>
      <c r="K6161" s="141" t="s">
        <v>179</v>
      </c>
      <c r="L6161" s="141" t="s">
        <v>3969</v>
      </c>
      <c r="M6161" s="141" t="s">
        <v>269</v>
      </c>
      <c r="N6161" s="141" t="s">
        <v>303</v>
      </c>
      <c r="O6161" s="141" t="s">
        <v>287</v>
      </c>
      <c r="P6161" s="141" t="s">
        <v>3282</v>
      </c>
      <c r="Q6161" s="141" t="s">
        <v>288</v>
      </c>
      <c r="R6161" s="141" t="s">
        <v>3468</v>
      </c>
      <c r="S6161" s="148" t="s">
        <v>3280</v>
      </c>
      <c r="T6161" s="147">
        <v>300000</v>
      </c>
      <c r="U6161" s="147">
        <v>255094</v>
      </c>
      <c r="V6161" s="147">
        <v>0</v>
      </c>
      <c r="W6161" s="147">
        <v>0</v>
      </c>
    </row>
    <row r="6162" spans="1:23">
      <c r="A6162" s="141" t="s">
        <v>3465</v>
      </c>
      <c r="B6162" s="141" t="s">
        <v>284</v>
      </c>
      <c r="C6162" s="141" t="s">
        <v>3457</v>
      </c>
      <c r="D6162" s="141" t="s">
        <v>3455</v>
      </c>
      <c r="E6162" s="141" t="s">
        <v>4127</v>
      </c>
      <c r="F6162" s="141" t="s">
        <v>4134</v>
      </c>
      <c r="G6162" s="141" t="s">
        <v>55</v>
      </c>
      <c r="H6162" s="141" t="s">
        <v>4046</v>
      </c>
      <c r="I6162" s="141" t="s">
        <v>3492</v>
      </c>
      <c r="J6162" s="141" t="s">
        <v>105</v>
      </c>
      <c r="K6162" s="141" t="s">
        <v>108</v>
      </c>
      <c r="L6162" s="141" t="s">
        <v>3969</v>
      </c>
      <c r="M6162" s="141" t="s">
        <v>269</v>
      </c>
      <c r="N6162" s="141" t="s">
        <v>286</v>
      </c>
      <c r="O6162" s="141" t="s">
        <v>287</v>
      </c>
      <c r="P6162" s="141" t="s">
        <v>3282</v>
      </c>
      <c r="Q6162" s="141" t="s">
        <v>288</v>
      </c>
      <c r="R6162" s="141" t="s">
        <v>3468</v>
      </c>
      <c r="S6162" s="148" t="s">
        <v>3280</v>
      </c>
      <c r="T6162" s="147">
        <v>100000</v>
      </c>
      <c r="U6162" s="147">
        <v>0</v>
      </c>
      <c r="V6162" s="147">
        <v>0</v>
      </c>
      <c r="W6162" s="147">
        <v>0</v>
      </c>
    </row>
    <row r="6163" spans="1:23">
      <c r="A6163" s="141" t="s">
        <v>3465</v>
      </c>
      <c r="B6163" s="141" t="s">
        <v>284</v>
      </c>
      <c r="C6163" s="141" t="s">
        <v>3457</v>
      </c>
      <c r="D6163" s="141" t="s">
        <v>3455</v>
      </c>
      <c r="E6163" s="141" t="s">
        <v>4127</v>
      </c>
      <c r="F6163" s="141" t="s">
        <v>4134</v>
      </c>
      <c r="G6163" s="141" t="s">
        <v>55</v>
      </c>
      <c r="H6163" s="141" t="s">
        <v>4108</v>
      </c>
      <c r="I6163" s="141" t="s">
        <v>3514</v>
      </c>
      <c r="J6163" s="141" t="s">
        <v>3600</v>
      </c>
      <c r="K6163" s="141" t="s">
        <v>192</v>
      </c>
      <c r="L6163" s="141" t="s">
        <v>3969</v>
      </c>
      <c r="M6163" s="141" t="s">
        <v>269</v>
      </c>
      <c r="N6163" s="141" t="s">
        <v>303</v>
      </c>
      <c r="O6163" s="141" t="s">
        <v>287</v>
      </c>
      <c r="P6163" s="141" t="s">
        <v>3282</v>
      </c>
      <c r="Q6163" s="141" t="s">
        <v>288</v>
      </c>
      <c r="R6163" s="141" t="s">
        <v>3468</v>
      </c>
      <c r="S6163" s="148" t="s">
        <v>3280</v>
      </c>
      <c r="T6163" s="147">
        <v>1000</v>
      </c>
      <c r="U6163" s="147">
        <v>1000</v>
      </c>
      <c r="V6163" s="147">
        <v>0</v>
      </c>
      <c r="W6163" s="147">
        <v>0</v>
      </c>
    </row>
    <row r="6164" spans="1:23">
      <c r="A6164" s="141" t="s">
        <v>3465</v>
      </c>
      <c r="B6164" s="141" t="s">
        <v>284</v>
      </c>
      <c r="C6164" s="141" t="s">
        <v>3457</v>
      </c>
      <c r="D6164" s="141" t="s">
        <v>3455</v>
      </c>
      <c r="E6164" s="141" t="s">
        <v>4127</v>
      </c>
      <c r="F6164" s="141" t="s">
        <v>4134</v>
      </c>
      <c r="G6164" s="141" t="s">
        <v>55</v>
      </c>
      <c r="H6164" s="141" t="s">
        <v>4080</v>
      </c>
      <c r="I6164" s="141" t="s">
        <v>3492</v>
      </c>
      <c r="J6164" s="141" t="s">
        <v>105</v>
      </c>
      <c r="K6164" s="141" t="s">
        <v>106</v>
      </c>
      <c r="L6164" s="141" t="s">
        <v>3969</v>
      </c>
      <c r="M6164" s="141" t="s">
        <v>269</v>
      </c>
      <c r="N6164" s="141" t="s">
        <v>303</v>
      </c>
      <c r="O6164" s="141" t="s">
        <v>287</v>
      </c>
      <c r="P6164" s="141" t="s">
        <v>3282</v>
      </c>
      <c r="Q6164" s="141" t="s">
        <v>288</v>
      </c>
      <c r="R6164" s="141" t="s">
        <v>3468</v>
      </c>
      <c r="S6164" s="148" t="s">
        <v>3280</v>
      </c>
      <c r="T6164" s="147">
        <v>718141</v>
      </c>
      <c r="U6164" s="147">
        <v>543980</v>
      </c>
      <c r="V6164" s="147">
        <v>44250</v>
      </c>
      <c r="W6164" s="147">
        <v>44250</v>
      </c>
    </row>
    <row r="6165" spans="1:23">
      <c r="A6165" s="141" t="s">
        <v>3465</v>
      </c>
      <c r="B6165" s="141" t="s">
        <v>284</v>
      </c>
      <c r="C6165" s="141" t="s">
        <v>3457</v>
      </c>
      <c r="D6165" s="141" t="s">
        <v>3455</v>
      </c>
      <c r="E6165" s="141" t="s">
        <v>4127</v>
      </c>
      <c r="F6165" s="141" t="s">
        <v>4134</v>
      </c>
      <c r="G6165" s="141" t="s">
        <v>55</v>
      </c>
      <c r="H6165" s="141" t="s">
        <v>4079</v>
      </c>
      <c r="I6165" s="141" t="s">
        <v>3492</v>
      </c>
      <c r="J6165" s="141" t="s">
        <v>105</v>
      </c>
      <c r="K6165" s="141" t="s">
        <v>106</v>
      </c>
      <c r="L6165" s="141" t="s">
        <v>3969</v>
      </c>
      <c r="M6165" s="141" t="s">
        <v>269</v>
      </c>
      <c r="N6165" s="141" t="s">
        <v>303</v>
      </c>
      <c r="O6165" s="141" t="s">
        <v>289</v>
      </c>
      <c r="P6165" s="141" t="s">
        <v>3282</v>
      </c>
      <c r="Q6165" s="141" t="s">
        <v>288</v>
      </c>
      <c r="R6165" s="141" t="s">
        <v>3468</v>
      </c>
      <c r="S6165" s="148" t="s">
        <v>3280</v>
      </c>
      <c r="T6165" s="147">
        <v>0</v>
      </c>
      <c r="U6165" s="147">
        <v>50000</v>
      </c>
      <c r="V6165" s="147">
        <v>13375.3</v>
      </c>
      <c r="W6165" s="147">
        <v>13375.3</v>
      </c>
    </row>
    <row r="6166" spans="1:23">
      <c r="A6166" s="141" t="s">
        <v>3465</v>
      </c>
      <c r="B6166" s="141" t="s">
        <v>284</v>
      </c>
      <c r="C6166" s="141" t="s">
        <v>3457</v>
      </c>
      <c r="D6166" s="141" t="s">
        <v>3455</v>
      </c>
      <c r="E6166" s="141" t="s">
        <v>4127</v>
      </c>
      <c r="F6166" s="141" t="s">
        <v>4134</v>
      </c>
      <c r="G6166" s="141" t="s">
        <v>55</v>
      </c>
      <c r="H6166" s="141" t="s">
        <v>4078</v>
      </c>
      <c r="I6166" s="141" t="s">
        <v>3514</v>
      </c>
      <c r="J6166" s="141" t="s">
        <v>3600</v>
      </c>
      <c r="K6166" s="141" t="s">
        <v>192</v>
      </c>
      <c r="L6166" s="141" t="s">
        <v>3969</v>
      </c>
      <c r="M6166" s="141" t="s">
        <v>269</v>
      </c>
      <c r="N6166" s="141" t="s">
        <v>303</v>
      </c>
      <c r="O6166" s="141" t="s">
        <v>287</v>
      </c>
      <c r="P6166" s="141" t="s">
        <v>3282</v>
      </c>
      <c r="Q6166" s="141" t="s">
        <v>288</v>
      </c>
      <c r="R6166" s="141" t="s">
        <v>3468</v>
      </c>
      <c r="S6166" s="148" t="s">
        <v>3280</v>
      </c>
      <c r="T6166" s="147">
        <v>0</v>
      </c>
      <c r="U6166" s="147">
        <v>170526</v>
      </c>
      <c r="V6166" s="147">
        <v>132750</v>
      </c>
      <c r="W6166" s="147">
        <v>132750</v>
      </c>
    </row>
    <row r="6167" spans="1:23">
      <c r="A6167" s="141" t="s">
        <v>3465</v>
      </c>
      <c r="B6167" s="141" t="s">
        <v>284</v>
      </c>
      <c r="C6167" s="141" t="s">
        <v>3457</v>
      </c>
      <c r="D6167" s="141" t="s">
        <v>3455</v>
      </c>
      <c r="E6167" s="141" t="s">
        <v>4127</v>
      </c>
      <c r="F6167" s="141" t="s">
        <v>4134</v>
      </c>
      <c r="G6167" s="141" t="s">
        <v>56</v>
      </c>
      <c r="H6167" s="141" t="s">
        <v>4007</v>
      </c>
      <c r="I6167" s="141" t="s">
        <v>3492</v>
      </c>
      <c r="J6167" s="141" t="s">
        <v>102</v>
      </c>
      <c r="K6167" s="141" t="s">
        <v>103</v>
      </c>
      <c r="L6167" s="141" t="s">
        <v>3969</v>
      </c>
      <c r="M6167" s="141" t="s">
        <v>269</v>
      </c>
      <c r="N6167" s="141" t="s">
        <v>286</v>
      </c>
      <c r="O6167" s="141" t="s">
        <v>287</v>
      </c>
      <c r="P6167" s="141" t="s">
        <v>3282</v>
      </c>
      <c r="Q6167" s="141" t="s">
        <v>288</v>
      </c>
      <c r="R6167" s="141" t="s">
        <v>3468</v>
      </c>
      <c r="S6167" s="148" t="s">
        <v>3280</v>
      </c>
      <c r="T6167" s="147">
        <v>0</v>
      </c>
      <c r="U6167" s="147">
        <v>550000</v>
      </c>
      <c r="V6167" s="147">
        <v>279660</v>
      </c>
      <c r="W6167" s="147">
        <v>279660</v>
      </c>
    </row>
    <row r="6168" spans="1:23">
      <c r="A6168" s="141" t="s">
        <v>3465</v>
      </c>
      <c r="B6168" s="141" t="s">
        <v>284</v>
      </c>
      <c r="C6168" s="141" t="s">
        <v>3457</v>
      </c>
      <c r="D6168" s="141" t="s">
        <v>3455</v>
      </c>
      <c r="E6168" s="141" t="s">
        <v>4127</v>
      </c>
      <c r="F6168" s="141" t="s">
        <v>4134</v>
      </c>
      <c r="G6168" s="141" t="s">
        <v>56</v>
      </c>
      <c r="H6168" s="141" t="s">
        <v>4045</v>
      </c>
      <c r="I6168" s="141" t="s">
        <v>3492</v>
      </c>
      <c r="J6168" s="141" t="s">
        <v>102</v>
      </c>
      <c r="K6168" s="141" t="s">
        <v>103</v>
      </c>
      <c r="L6168" s="141" t="s">
        <v>3969</v>
      </c>
      <c r="M6168" s="141" t="s">
        <v>269</v>
      </c>
      <c r="N6168" s="141" t="s">
        <v>303</v>
      </c>
      <c r="O6168" s="141" t="s">
        <v>289</v>
      </c>
      <c r="P6168" s="141" t="s">
        <v>3282</v>
      </c>
      <c r="Q6168" s="141" t="s">
        <v>288</v>
      </c>
      <c r="R6168" s="141" t="s">
        <v>3468</v>
      </c>
      <c r="S6168" s="148" t="s">
        <v>3280</v>
      </c>
      <c r="T6168" s="147">
        <v>2000000</v>
      </c>
      <c r="U6168" s="147">
        <v>1000000</v>
      </c>
      <c r="V6168" s="147">
        <v>0</v>
      </c>
      <c r="W6168" s="147">
        <v>0</v>
      </c>
    </row>
    <row r="6169" spans="1:23">
      <c r="A6169" s="141" t="s">
        <v>3465</v>
      </c>
      <c r="B6169" s="141" t="s">
        <v>284</v>
      </c>
      <c r="C6169" s="141" t="s">
        <v>3457</v>
      </c>
      <c r="D6169" s="141" t="s">
        <v>3455</v>
      </c>
      <c r="E6169" s="141" t="s">
        <v>4127</v>
      </c>
      <c r="F6169" s="141" t="s">
        <v>4134</v>
      </c>
      <c r="G6169" s="141" t="s">
        <v>57</v>
      </c>
      <c r="H6169" s="141" t="s">
        <v>3602</v>
      </c>
      <c r="I6169" s="141" t="s">
        <v>3492</v>
      </c>
      <c r="J6169" s="141" t="s">
        <v>95</v>
      </c>
      <c r="K6169" s="141" t="s">
        <v>97</v>
      </c>
      <c r="L6169" s="141" t="s">
        <v>3969</v>
      </c>
      <c r="M6169" s="141" t="s">
        <v>269</v>
      </c>
      <c r="N6169" s="141" t="s">
        <v>286</v>
      </c>
      <c r="O6169" s="141" t="s">
        <v>287</v>
      </c>
      <c r="P6169" s="141" t="s">
        <v>3282</v>
      </c>
      <c r="Q6169" s="141" t="s">
        <v>288</v>
      </c>
      <c r="R6169" s="141" t="s">
        <v>3468</v>
      </c>
      <c r="S6169" s="148" t="s">
        <v>3280</v>
      </c>
      <c r="T6169" s="147">
        <v>300000</v>
      </c>
      <c r="U6169" s="147">
        <v>300000</v>
      </c>
      <c r="V6169" s="147">
        <v>0</v>
      </c>
      <c r="W6169" s="147">
        <v>0</v>
      </c>
    </row>
    <row r="6170" spans="1:23">
      <c r="A6170" s="141" t="s">
        <v>3465</v>
      </c>
      <c r="B6170" s="141" t="s">
        <v>284</v>
      </c>
      <c r="C6170" s="141" t="s">
        <v>3457</v>
      </c>
      <c r="D6170" s="141" t="s">
        <v>3455</v>
      </c>
      <c r="E6170" s="141" t="s">
        <v>4127</v>
      </c>
      <c r="F6170" s="141" t="s">
        <v>4134</v>
      </c>
      <c r="G6170" s="141" t="s">
        <v>57</v>
      </c>
      <c r="H6170" s="141" t="s">
        <v>3602</v>
      </c>
      <c r="I6170" s="141" t="s">
        <v>3492</v>
      </c>
      <c r="J6170" s="141" t="s">
        <v>95</v>
      </c>
      <c r="K6170" s="141" t="s">
        <v>97</v>
      </c>
      <c r="L6170" s="141" t="s">
        <v>3969</v>
      </c>
      <c r="M6170" s="141" t="s">
        <v>269</v>
      </c>
      <c r="N6170" s="141" t="s">
        <v>286</v>
      </c>
      <c r="O6170" s="141" t="s">
        <v>289</v>
      </c>
      <c r="P6170" s="141" t="s">
        <v>3282</v>
      </c>
      <c r="Q6170" s="141" t="s">
        <v>288</v>
      </c>
      <c r="R6170" s="141" t="s">
        <v>3468</v>
      </c>
      <c r="S6170" s="148" t="s">
        <v>3280</v>
      </c>
      <c r="T6170" s="147">
        <v>300000</v>
      </c>
      <c r="U6170" s="147">
        <v>300000</v>
      </c>
      <c r="V6170" s="147">
        <v>0</v>
      </c>
      <c r="W6170" s="147">
        <v>0</v>
      </c>
    </row>
    <row r="6171" spans="1:23">
      <c r="A6171" s="141" t="s">
        <v>3465</v>
      </c>
      <c r="B6171" s="141" t="s">
        <v>284</v>
      </c>
      <c r="C6171" s="141" t="s">
        <v>3457</v>
      </c>
      <c r="D6171" s="141" t="s">
        <v>3455</v>
      </c>
      <c r="E6171" s="141" t="s">
        <v>4127</v>
      </c>
      <c r="F6171" s="141" t="s">
        <v>4134</v>
      </c>
      <c r="G6171" s="141" t="s">
        <v>57</v>
      </c>
      <c r="H6171" s="141" t="s">
        <v>4043</v>
      </c>
      <c r="I6171" s="141" t="s">
        <v>3492</v>
      </c>
      <c r="J6171" s="141" t="s">
        <v>95</v>
      </c>
      <c r="K6171" s="141" t="s">
        <v>97</v>
      </c>
      <c r="L6171" s="141" t="s">
        <v>3969</v>
      </c>
      <c r="M6171" s="141" t="s">
        <v>269</v>
      </c>
      <c r="N6171" s="141" t="s">
        <v>303</v>
      </c>
      <c r="O6171" s="141" t="s">
        <v>287</v>
      </c>
      <c r="P6171" s="141" t="s">
        <v>3282</v>
      </c>
      <c r="Q6171" s="141" t="s">
        <v>288</v>
      </c>
      <c r="R6171" s="141" t="s">
        <v>3468</v>
      </c>
      <c r="S6171" s="148" t="s">
        <v>3280</v>
      </c>
      <c r="T6171" s="147">
        <v>345000</v>
      </c>
      <c r="U6171" s="147">
        <v>345000</v>
      </c>
      <c r="V6171" s="147">
        <v>0</v>
      </c>
      <c r="W6171" s="147">
        <v>0</v>
      </c>
    </row>
    <row r="6172" spans="1:23">
      <c r="A6172" s="141" t="s">
        <v>3465</v>
      </c>
      <c r="B6172" s="141" t="s">
        <v>284</v>
      </c>
      <c r="C6172" s="141" t="s">
        <v>3457</v>
      </c>
      <c r="D6172" s="141" t="s">
        <v>3455</v>
      </c>
      <c r="E6172" s="141" t="s">
        <v>4127</v>
      </c>
      <c r="F6172" s="141" t="s">
        <v>4134</v>
      </c>
      <c r="G6172" s="141" t="s">
        <v>57</v>
      </c>
      <c r="H6172" s="141" t="s">
        <v>4098</v>
      </c>
      <c r="I6172" s="141" t="s">
        <v>3492</v>
      </c>
      <c r="J6172" s="141" t="s">
        <v>95</v>
      </c>
      <c r="K6172" s="141" t="s">
        <v>97</v>
      </c>
      <c r="L6172" s="141" t="s">
        <v>3969</v>
      </c>
      <c r="M6172" s="141" t="s">
        <v>269</v>
      </c>
      <c r="N6172" s="141" t="s">
        <v>286</v>
      </c>
      <c r="O6172" s="141" t="s">
        <v>287</v>
      </c>
      <c r="P6172" s="141" t="s">
        <v>3282</v>
      </c>
      <c r="Q6172" s="141" t="s">
        <v>288</v>
      </c>
      <c r="R6172" s="141" t="s">
        <v>3468</v>
      </c>
      <c r="S6172" s="148" t="s">
        <v>3280</v>
      </c>
      <c r="T6172" s="147">
        <v>0</v>
      </c>
      <c r="U6172" s="147">
        <v>40000</v>
      </c>
      <c r="V6172" s="147">
        <v>0</v>
      </c>
      <c r="W6172" s="147">
        <v>0</v>
      </c>
    </row>
    <row r="6173" spans="1:23">
      <c r="A6173" s="141" t="s">
        <v>3465</v>
      </c>
      <c r="B6173" s="141" t="s">
        <v>284</v>
      </c>
      <c r="C6173" s="141" t="s">
        <v>3457</v>
      </c>
      <c r="D6173" s="141" t="s">
        <v>3455</v>
      </c>
      <c r="E6173" s="141" t="s">
        <v>4127</v>
      </c>
      <c r="F6173" s="141" t="s">
        <v>4134</v>
      </c>
      <c r="G6173" s="141" t="s">
        <v>58</v>
      </c>
      <c r="H6173" s="141" t="s">
        <v>782</v>
      </c>
      <c r="I6173" s="141" t="s">
        <v>3514</v>
      </c>
      <c r="J6173" s="141" t="s">
        <v>3600</v>
      </c>
      <c r="K6173" s="141" t="s">
        <v>199</v>
      </c>
      <c r="L6173" s="141" t="s">
        <v>3969</v>
      </c>
      <c r="M6173" s="141" t="s">
        <v>269</v>
      </c>
      <c r="N6173" s="141" t="s">
        <v>303</v>
      </c>
      <c r="O6173" s="141" t="s">
        <v>287</v>
      </c>
      <c r="P6173" s="141" t="s">
        <v>3282</v>
      </c>
      <c r="Q6173" s="141" t="s">
        <v>288</v>
      </c>
      <c r="R6173" s="141" t="s">
        <v>3468</v>
      </c>
      <c r="S6173" s="148" t="s">
        <v>3280</v>
      </c>
      <c r="T6173" s="147">
        <v>0</v>
      </c>
      <c r="U6173" s="147">
        <v>144424</v>
      </c>
      <c r="V6173" s="147">
        <v>0</v>
      </c>
      <c r="W6173" s="147">
        <v>0</v>
      </c>
    </row>
    <row r="6174" spans="1:23">
      <c r="A6174" s="141" t="s">
        <v>3465</v>
      </c>
      <c r="B6174" s="141" t="s">
        <v>284</v>
      </c>
      <c r="C6174" s="141" t="s">
        <v>3457</v>
      </c>
      <c r="D6174" s="141" t="s">
        <v>3455</v>
      </c>
      <c r="E6174" s="141" t="s">
        <v>4127</v>
      </c>
      <c r="F6174" s="141" t="s">
        <v>4134</v>
      </c>
      <c r="G6174" s="141" t="s">
        <v>58</v>
      </c>
      <c r="H6174" s="141" t="s">
        <v>4040</v>
      </c>
      <c r="I6174" s="141" t="s">
        <v>3514</v>
      </c>
      <c r="J6174" s="141" t="s">
        <v>3600</v>
      </c>
      <c r="K6174" s="141" t="s">
        <v>199</v>
      </c>
      <c r="L6174" s="141" t="s">
        <v>3491</v>
      </c>
      <c r="M6174" s="141" t="s">
        <v>271</v>
      </c>
      <c r="N6174" s="141" t="s">
        <v>303</v>
      </c>
      <c r="O6174" s="141" t="s">
        <v>287</v>
      </c>
      <c r="P6174" s="141" t="s">
        <v>3282</v>
      </c>
      <c r="Q6174" s="141" t="s">
        <v>288</v>
      </c>
      <c r="R6174" s="141" t="s">
        <v>3468</v>
      </c>
      <c r="S6174" s="148" t="s">
        <v>3280</v>
      </c>
      <c r="T6174" s="147">
        <v>0</v>
      </c>
      <c r="U6174" s="147">
        <v>40000000</v>
      </c>
      <c r="V6174" s="147">
        <v>6588870.1900000004</v>
      </c>
      <c r="W6174" s="147">
        <v>3669263.05</v>
      </c>
    </row>
    <row r="6175" spans="1:23">
      <c r="A6175" s="141" t="s">
        <v>3465</v>
      </c>
      <c r="B6175" s="141" t="s">
        <v>284</v>
      </c>
      <c r="C6175" s="141" t="s">
        <v>3457</v>
      </c>
      <c r="D6175" s="141" t="s">
        <v>3455</v>
      </c>
      <c r="E6175" s="141" t="s">
        <v>4127</v>
      </c>
      <c r="F6175" s="141" t="s">
        <v>4134</v>
      </c>
      <c r="G6175" s="141" t="s">
        <v>58</v>
      </c>
      <c r="H6175" s="141" t="s">
        <v>4038</v>
      </c>
      <c r="I6175" s="141" t="s">
        <v>3514</v>
      </c>
      <c r="J6175" s="141" t="s">
        <v>3600</v>
      </c>
      <c r="K6175" s="141" t="s">
        <v>198</v>
      </c>
      <c r="L6175" s="141" t="s">
        <v>3969</v>
      </c>
      <c r="M6175" s="141" t="s">
        <v>269</v>
      </c>
      <c r="N6175" s="141" t="s">
        <v>303</v>
      </c>
      <c r="O6175" s="141" t="s">
        <v>287</v>
      </c>
      <c r="P6175" s="141" t="s">
        <v>3282</v>
      </c>
      <c r="Q6175" s="141" t="s">
        <v>288</v>
      </c>
      <c r="R6175" s="141" t="s">
        <v>3468</v>
      </c>
      <c r="S6175" s="148" t="s">
        <v>3280</v>
      </c>
      <c r="T6175" s="147">
        <v>210000</v>
      </c>
      <c r="U6175" s="147">
        <v>210000</v>
      </c>
      <c r="V6175" s="147">
        <v>0</v>
      </c>
      <c r="W6175" s="147">
        <v>0</v>
      </c>
    </row>
    <row r="6176" spans="1:23">
      <c r="A6176" s="141" t="s">
        <v>3465</v>
      </c>
      <c r="B6176" s="141" t="s">
        <v>284</v>
      </c>
      <c r="C6176" s="141" t="s">
        <v>3457</v>
      </c>
      <c r="D6176" s="141" t="s">
        <v>3455</v>
      </c>
      <c r="E6176" s="141" t="s">
        <v>4127</v>
      </c>
      <c r="F6176" s="141" t="s">
        <v>4134</v>
      </c>
      <c r="G6176" s="141" t="s">
        <v>59</v>
      </c>
      <c r="H6176" s="141" t="s">
        <v>3518</v>
      </c>
      <c r="I6176" s="141" t="s">
        <v>3514</v>
      </c>
      <c r="J6176" s="141" t="s">
        <v>178</v>
      </c>
      <c r="K6176" s="141" t="s">
        <v>180</v>
      </c>
      <c r="L6176" s="141" t="s">
        <v>3969</v>
      </c>
      <c r="M6176" s="141" t="s">
        <v>269</v>
      </c>
      <c r="N6176" s="141" t="s">
        <v>303</v>
      </c>
      <c r="O6176" s="141" t="s">
        <v>287</v>
      </c>
      <c r="P6176" s="141" t="s">
        <v>3282</v>
      </c>
      <c r="Q6176" s="141" t="s">
        <v>288</v>
      </c>
      <c r="R6176" s="141" t="s">
        <v>3468</v>
      </c>
      <c r="S6176" s="148" t="s">
        <v>3280</v>
      </c>
      <c r="T6176" s="147">
        <v>0</v>
      </c>
      <c r="U6176" s="147">
        <v>280840</v>
      </c>
      <c r="V6176" s="147">
        <v>0</v>
      </c>
      <c r="W6176" s="147">
        <v>0</v>
      </c>
    </row>
    <row r="6177" spans="1:23">
      <c r="A6177" s="141" t="s">
        <v>3465</v>
      </c>
      <c r="B6177" s="141" t="s">
        <v>284</v>
      </c>
      <c r="C6177" s="141" t="s">
        <v>3457</v>
      </c>
      <c r="D6177" s="141" t="s">
        <v>3455</v>
      </c>
      <c r="E6177" s="141" t="s">
        <v>4127</v>
      </c>
      <c r="F6177" s="141" t="s">
        <v>4134</v>
      </c>
      <c r="G6177" s="141" t="s">
        <v>59</v>
      </c>
      <c r="H6177" s="141" t="s">
        <v>3518</v>
      </c>
      <c r="I6177" s="141" t="s">
        <v>3514</v>
      </c>
      <c r="J6177" s="141" t="s">
        <v>178</v>
      </c>
      <c r="K6177" s="141" t="s">
        <v>183</v>
      </c>
      <c r="L6177" s="141" t="s">
        <v>3969</v>
      </c>
      <c r="M6177" s="141" t="s">
        <v>269</v>
      </c>
      <c r="N6177" s="141" t="s">
        <v>303</v>
      </c>
      <c r="O6177" s="141" t="s">
        <v>287</v>
      </c>
      <c r="P6177" s="141" t="s">
        <v>3282</v>
      </c>
      <c r="Q6177" s="141" t="s">
        <v>288</v>
      </c>
      <c r="R6177" s="141" t="s">
        <v>3468</v>
      </c>
      <c r="S6177" s="148" t="s">
        <v>3280</v>
      </c>
      <c r="T6177" s="147">
        <v>560000</v>
      </c>
      <c r="U6177" s="147">
        <v>472100</v>
      </c>
      <c r="V6177" s="147">
        <v>135022.68</v>
      </c>
      <c r="W6177" s="147">
        <v>67511.34</v>
      </c>
    </row>
    <row r="6178" spans="1:23">
      <c r="A6178" s="141" t="s">
        <v>3465</v>
      </c>
      <c r="B6178" s="141" t="s">
        <v>284</v>
      </c>
      <c r="C6178" s="141" t="s">
        <v>3457</v>
      </c>
      <c r="D6178" s="141" t="s">
        <v>3455</v>
      </c>
      <c r="E6178" s="141" t="s">
        <v>4127</v>
      </c>
      <c r="F6178" s="141" t="s">
        <v>4134</v>
      </c>
      <c r="G6178" s="141" t="s">
        <v>59</v>
      </c>
      <c r="H6178" s="141" t="s">
        <v>3518</v>
      </c>
      <c r="I6178" s="141" t="s">
        <v>3514</v>
      </c>
      <c r="J6178" s="141" t="s">
        <v>178</v>
      </c>
      <c r="K6178" s="141" t="s">
        <v>183</v>
      </c>
      <c r="L6178" s="141" t="s">
        <v>3491</v>
      </c>
      <c r="M6178" s="141" t="s">
        <v>271</v>
      </c>
      <c r="N6178" s="141" t="s">
        <v>303</v>
      </c>
      <c r="O6178" s="141" t="s">
        <v>291</v>
      </c>
      <c r="P6178" s="141" t="s">
        <v>3282</v>
      </c>
      <c r="Q6178" s="141" t="s">
        <v>288</v>
      </c>
      <c r="R6178" s="141" t="s">
        <v>3468</v>
      </c>
      <c r="S6178" s="148" t="s">
        <v>3280</v>
      </c>
      <c r="T6178" s="147">
        <v>36922653</v>
      </c>
      <c r="U6178" s="147">
        <v>36922653</v>
      </c>
      <c r="V6178" s="147">
        <v>0</v>
      </c>
      <c r="W6178" s="147">
        <v>0</v>
      </c>
    </row>
    <row r="6179" spans="1:23">
      <c r="A6179" s="141" t="s">
        <v>3465</v>
      </c>
      <c r="B6179" s="141" t="s">
        <v>284</v>
      </c>
      <c r="C6179" s="141" t="s">
        <v>3457</v>
      </c>
      <c r="D6179" s="141" t="s">
        <v>3455</v>
      </c>
      <c r="E6179" s="141" t="s">
        <v>4127</v>
      </c>
      <c r="F6179" s="141" t="s">
        <v>4134</v>
      </c>
      <c r="G6179" s="141" t="s">
        <v>59</v>
      </c>
      <c r="H6179" s="141" t="s">
        <v>4036</v>
      </c>
      <c r="I6179" s="141" t="s">
        <v>3514</v>
      </c>
      <c r="J6179" s="141" t="s">
        <v>178</v>
      </c>
      <c r="K6179" s="141" t="s">
        <v>183</v>
      </c>
      <c r="L6179" s="141" t="s">
        <v>3969</v>
      </c>
      <c r="M6179" s="141" t="s">
        <v>269</v>
      </c>
      <c r="N6179" s="141" t="s">
        <v>303</v>
      </c>
      <c r="O6179" s="141" t="s">
        <v>287</v>
      </c>
      <c r="P6179" s="141" t="s">
        <v>3282</v>
      </c>
      <c r="Q6179" s="141" t="s">
        <v>288</v>
      </c>
      <c r="R6179" s="141" t="s">
        <v>3468</v>
      </c>
      <c r="S6179" s="148" t="s">
        <v>3280</v>
      </c>
      <c r="T6179" s="147">
        <v>100000</v>
      </c>
      <c r="U6179" s="147">
        <v>100000</v>
      </c>
      <c r="V6179" s="147">
        <v>0</v>
      </c>
      <c r="W6179" s="147">
        <v>0</v>
      </c>
    </row>
    <row r="6180" spans="1:23">
      <c r="A6180" s="141" t="s">
        <v>3465</v>
      </c>
      <c r="B6180" s="141" t="s">
        <v>284</v>
      </c>
      <c r="C6180" s="141" t="s">
        <v>3457</v>
      </c>
      <c r="D6180" s="141" t="s">
        <v>3455</v>
      </c>
      <c r="E6180" s="141" t="s">
        <v>4127</v>
      </c>
      <c r="F6180" s="141" t="s">
        <v>4134</v>
      </c>
      <c r="G6180" s="141" t="s">
        <v>60</v>
      </c>
      <c r="H6180" s="141" t="s">
        <v>3996</v>
      </c>
      <c r="I6180" s="141" t="s">
        <v>3514</v>
      </c>
      <c r="J6180" s="141" t="s">
        <v>184</v>
      </c>
      <c r="K6180" s="141" t="s">
        <v>189</v>
      </c>
      <c r="L6180" s="141" t="s">
        <v>3969</v>
      </c>
      <c r="M6180" s="141" t="s">
        <v>269</v>
      </c>
      <c r="N6180" s="141" t="s">
        <v>303</v>
      </c>
      <c r="O6180" s="141" t="s">
        <v>287</v>
      </c>
      <c r="P6180" s="141" t="s">
        <v>3282</v>
      </c>
      <c r="Q6180" s="141" t="s">
        <v>288</v>
      </c>
      <c r="R6180" s="141" t="s">
        <v>3468</v>
      </c>
      <c r="S6180" s="148" t="s">
        <v>3280</v>
      </c>
      <c r="T6180" s="147">
        <v>100000</v>
      </c>
      <c r="U6180" s="147">
        <v>100000</v>
      </c>
      <c r="V6180" s="147">
        <v>0</v>
      </c>
      <c r="W6180" s="147">
        <v>0</v>
      </c>
    </row>
    <row r="6181" spans="1:23">
      <c r="A6181" s="141" t="s">
        <v>3465</v>
      </c>
      <c r="B6181" s="141" t="s">
        <v>284</v>
      </c>
      <c r="C6181" s="141" t="s">
        <v>3457</v>
      </c>
      <c r="D6181" s="141" t="s">
        <v>3455</v>
      </c>
      <c r="E6181" s="141" t="s">
        <v>4127</v>
      </c>
      <c r="F6181" s="141" t="s">
        <v>4134</v>
      </c>
      <c r="G6181" s="141" t="s">
        <v>62</v>
      </c>
      <c r="H6181" s="141" t="s">
        <v>3490</v>
      </c>
      <c r="I6181" s="141" t="s">
        <v>3495</v>
      </c>
      <c r="J6181" s="141" t="s">
        <v>122</v>
      </c>
      <c r="K6181" s="141" t="s">
        <v>123</v>
      </c>
      <c r="L6181" s="141" t="s">
        <v>3969</v>
      </c>
      <c r="M6181" s="141" t="s">
        <v>269</v>
      </c>
      <c r="N6181" s="141" t="s">
        <v>303</v>
      </c>
      <c r="O6181" s="141" t="s">
        <v>287</v>
      </c>
      <c r="P6181" s="141" t="s">
        <v>3282</v>
      </c>
      <c r="Q6181" s="141" t="s">
        <v>288</v>
      </c>
      <c r="R6181" s="141" t="s">
        <v>3468</v>
      </c>
      <c r="S6181" s="148" t="s">
        <v>3280</v>
      </c>
      <c r="T6181" s="147">
        <v>120000</v>
      </c>
      <c r="U6181" s="147">
        <v>120000</v>
      </c>
      <c r="V6181" s="147">
        <v>0</v>
      </c>
      <c r="W6181" s="147">
        <v>0</v>
      </c>
    </row>
    <row r="6182" spans="1:23">
      <c r="A6182" s="141" t="s">
        <v>3465</v>
      </c>
      <c r="B6182" s="141" t="s">
        <v>284</v>
      </c>
      <c r="C6182" s="141" t="s">
        <v>3457</v>
      </c>
      <c r="D6182" s="141" t="s">
        <v>3455</v>
      </c>
      <c r="E6182" s="141" t="s">
        <v>4127</v>
      </c>
      <c r="F6182" s="141" t="s">
        <v>4134</v>
      </c>
      <c r="G6182" s="141" t="s">
        <v>63</v>
      </c>
      <c r="H6182" s="141" t="s">
        <v>3488</v>
      </c>
      <c r="I6182" s="141" t="s">
        <v>3495</v>
      </c>
      <c r="J6182" s="141" t="s">
        <v>136</v>
      </c>
      <c r="K6182" s="141" t="s">
        <v>137</v>
      </c>
      <c r="L6182" s="141" t="s">
        <v>3969</v>
      </c>
      <c r="M6182" s="141" t="s">
        <v>269</v>
      </c>
      <c r="N6182" s="141" t="s">
        <v>303</v>
      </c>
      <c r="O6182" s="141" t="s">
        <v>289</v>
      </c>
      <c r="P6182" s="141" t="s">
        <v>3282</v>
      </c>
      <c r="Q6182" s="141" t="s">
        <v>288</v>
      </c>
      <c r="R6182" s="141" t="s">
        <v>3468</v>
      </c>
      <c r="S6182" s="148" t="s">
        <v>3280</v>
      </c>
      <c r="T6182" s="147">
        <v>5000000</v>
      </c>
      <c r="U6182" s="147">
        <v>7500000</v>
      </c>
      <c r="V6182" s="147">
        <v>6764940</v>
      </c>
      <c r="W6182" s="147">
        <v>6764940</v>
      </c>
    </row>
    <row r="6183" spans="1:23">
      <c r="A6183" s="141" t="s">
        <v>3465</v>
      </c>
      <c r="B6183" s="141" t="s">
        <v>284</v>
      </c>
      <c r="C6183" s="141" t="s">
        <v>3457</v>
      </c>
      <c r="D6183" s="141" t="s">
        <v>3455</v>
      </c>
      <c r="E6183" s="141" t="s">
        <v>4127</v>
      </c>
      <c r="F6183" s="141" t="s">
        <v>4134</v>
      </c>
      <c r="G6183" s="141" t="s">
        <v>63</v>
      </c>
      <c r="H6183" s="141" t="s">
        <v>3488</v>
      </c>
      <c r="I6183" s="141" t="s">
        <v>3514</v>
      </c>
      <c r="J6183" s="141" t="s">
        <v>174</v>
      </c>
      <c r="K6183" s="141" t="s">
        <v>175</v>
      </c>
      <c r="L6183" s="141" t="s">
        <v>3491</v>
      </c>
      <c r="M6183" s="141" t="s">
        <v>271</v>
      </c>
      <c r="N6183" s="141" t="s">
        <v>330</v>
      </c>
      <c r="O6183" s="141" t="s">
        <v>287</v>
      </c>
      <c r="P6183" s="141" t="s">
        <v>826</v>
      </c>
      <c r="Q6183" s="141" t="s">
        <v>340</v>
      </c>
      <c r="R6183" s="141" t="s">
        <v>3468</v>
      </c>
      <c r="S6183" s="148" t="s">
        <v>3283</v>
      </c>
      <c r="T6183" s="147">
        <v>10000000</v>
      </c>
      <c r="U6183" s="147">
        <v>12297350.869999999</v>
      </c>
      <c r="V6183" s="147">
        <v>10000000</v>
      </c>
      <c r="W6183" s="147">
        <v>0</v>
      </c>
    </row>
    <row r="6184" spans="1:23">
      <c r="A6184" s="141" t="s">
        <v>3465</v>
      </c>
      <c r="B6184" s="141" t="s">
        <v>284</v>
      </c>
      <c r="C6184" s="141" t="s">
        <v>3457</v>
      </c>
      <c r="D6184" s="141" t="s">
        <v>3455</v>
      </c>
      <c r="E6184" s="141" t="s">
        <v>4127</v>
      </c>
      <c r="F6184" s="141" t="s">
        <v>4134</v>
      </c>
      <c r="G6184" s="141" t="s">
        <v>63</v>
      </c>
      <c r="H6184" s="141" t="s">
        <v>3488</v>
      </c>
      <c r="I6184" s="141" t="s">
        <v>3514</v>
      </c>
      <c r="J6184" s="141" t="s">
        <v>174</v>
      </c>
      <c r="K6184" s="141" t="s">
        <v>176</v>
      </c>
      <c r="L6184" s="141" t="s">
        <v>3491</v>
      </c>
      <c r="M6184" s="141" t="s">
        <v>271</v>
      </c>
      <c r="N6184" s="141" t="s">
        <v>299</v>
      </c>
      <c r="O6184" s="141" t="s">
        <v>287</v>
      </c>
      <c r="P6184" s="141" t="s">
        <v>1380</v>
      </c>
      <c r="Q6184" s="141" t="s">
        <v>1379</v>
      </c>
      <c r="R6184" s="141" t="s">
        <v>3468</v>
      </c>
      <c r="S6184" s="148" t="s">
        <v>3283</v>
      </c>
      <c r="T6184" s="147">
        <v>0</v>
      </c>
      <c r="U6184" s="147">
        <v>20577413.300000001</v>
      </c>
      <c r="V6184" s="147">
        <v>9268286.8300000001</v>
      </c>
      <c r="W6184" s="147">
        <v>9268286.8300000001</v>
      </c>
    </row>
    <row r="6185" spans="1:23">
      <c r="A6185" s="141" t="s">
        <v>3465</v>
      </c>
      <c r="B6185" s="141" t="s">
        <v>284</v>
      </c>
      <c r="C6185" s="141" t="s">
        <v>3457</v>
      </c>
      <c r="D6185" s="141" t="s">
        <v>3455</v>
      </c>
      <c r="E6185" s="141" t="s">
        <v>4127</v>
      </c>
      <c r="F6185" s="141" t="s">
        <v>4134</v>
      </c>
      <c r="G6185" s="141" t="s">
        <v>63</v>
      </c>
      <c r="H6185" s="141" t="s">
        <v>3488</v>
      </c>
      <c r="I6185" s="141" t="s">
        <v>3514</v>
      </c>
      <c r="J6185" s="141" t="s">
        <v>174</v>
      </c>
      <c r="K6185" s="141" t="s">
        <v>176</v>
      </c>
      <c r="L6185" s="141" t="s">
        <v>3491</v>
      </c>
      <c r="M6185" s="141" t="s">
        <v>271</v>
      </c>
      <c r="N6185" s="141" t="s">
        <v>299</v>
      </c>
      <c r="O6185" s="141" t="s">
        <v>304</v>
      </c>
      <c r="P6185" s="141" t="s">
        <v>1380</v>
      </c>
      <c r="Q6185" s="141" t="s">
        <v>1379</v>
      </c>
      <c r="R6185" s="141" t="s">
        <v>3468</v>
      </c>
      <c r="S6185" s="148" t="s">
        <v>3283</v>
      </c>
      <c r="T6185" s="147">
        <v>0</v>
      </c>
      <c r="U6185" s="147">
        <v>53000000</v>
      </c>
      <c r="V6185" s="147">
        <v>41608208.920000002</v>
      </c>
      <c r="W6185" s="147">
        <v>41608208.920000002</v>
      </c>
    </row>
    <row r="6186" spans="1:23">
      <c r="A6186" s="141" t="s">
        <v>3465</v>
      </c>
      <c r="B6186" s="141" t="s">
        <v>284</v>
      </c>
      <c r="C6186" s="141" t="s">
        <v>3457</v>
      </c>
      <c r="D6186" s="141" t="s">
        <v>3455</v>
      </c>
      <c r="E6186" s="141" t="s">
        <v>4127</v>
      </c>
      <c r="F6186" s="141" t="s">
        <v>4134</v>
      </c>
      <c r="G6186" s="141" t="s">
        <v>63</v>
      </c>
      <c r="H6186" s="141" t="s">
        <v>3488</v>
      </c>
      <c r="I6186" s="141" t="s">
        <v>3514</v>
      </c>
      <c r="J6186" s="141" t="s">
        <v>3958</v>
      </c>
      <c r="K6186" s="141" t="s">
        <v>202</v>
      </c>
      <c r="L6186" s="141" t="s">
        <v>3491</v>
      </c>
      <c r="M6186" s="141" t="s">
        <v>271</v>
      </c>
      <c r="N6186" s="141" t="s">
        <v>292</v>
      </c>
      <c r="O6186" s="141" t="s">
        <v>287</v>
      </c>
      <c r="P6186" s="141" t="s">
        <v>845</v>
      </c>
      <c r="Q6186" s="141" t="s">
        <v>359</v>
      </c>
      <c r="R6186" s="141" t="s">
        <v>3468</v>
      </c>
      <c r="S6186" s="148" t="s">
        <v>3283</v>
      </c>
      <c r="T6186" s="147">
        <v>24800000</v>
      </c>
      <c r="U6186" s="147">
        <v>49800000</v>
      </c>
      <c r="V6186" s="147">
        <v>43060814.280000001</v>
      </c>
      <c r="W6186" s="147">
        <v>25144451.949999999</v>
      </c>
    </row>
    <row r="6187" spans="1:23">
      <c r="A6187" s="141" t="s">
        <v>3465</v>
      </c>
      <c r="B6187" s="141" t="s">
        <v>284</v>
      </c>
      <c r="C6187" s="141" t="s">
        <v>3457</v>
      </c>
      <c r="D6187" s="141" t="s">
        <v>3455</v>
      </c>
      <c r="E6187" s="141" t="s">
        <v>4127</v>
      </c>
      <c r="F6187" s="141" t="s">
        <v>4134</v>
      </c>
      <c r="G6187" s="141" t="s">
        <v>63</v>
      </c>
      <c r="H6187" s="141" t="s">
        <v>3990</v>
      </c>
      <c r="I6187" s="141" t="s">
        <v>3495</v>
      </c>
      <c r="J6187" s="141" t="s">
        <v>136</v>
      </c>
      <c r="K6187" s="141" t="s">
        <v>139</v>
      </c>
      <c r="L6187" s="141" t="s">
        <v>3969</v>
      </c>
      <c r="M6187" s="141" t="s">
        <v>269</v>
      </c>
      <c r="N6187" s="141" t="s">
        <v>303</v>
      </c>
      <c r="O6187" s="141" t="s">
        <v>287</v>
      </c>
      <c r="P6187" s="141" t="s">
        <v>3282</v>
      </c>
      <c r="Q6187" s="141" t="s">
        <v>288</v>
      </c>
      <c r="R6187" s="141" t="s">
        <v>3468</v>
      </c>
      <c r="S6187" s="148" t="s">
        <v>3280</v>
      </c>
      <c r="T6187" s="147">
        <v>1000000</v>
      </c>
      <c r="U6187" s="147">
        <v>250000</v>
      </c>
      <c r="V6187" s="147">
        <v>0</v>
      </c>
      <c r="W6187" s="147">
        <v>0</v>
      </c>
    </row>
    <row r="6188" spans="1:23">
      <c r="A6188" s="141" t="s">
        <v>3465</v>
      </c>
      <c r="B6188" s="141" t="s">
        <v>284</v>
      </c>
      <c r="C6188" s="141" t="s">
        <v>3457</v>
      </c>
      <c r="D6188" s="141" t="s">
        <v>3455</v>
      </c>
      <c r="E6188" s="141" t="s">
        <v>4127</v>
      </c>
      <c r="F6188" s="141" t="s">
        <v>4134</v>
      </c>
      <c r="G6188" s="141" t="s">
        <v>63</v>
      </c>
      <c r="H6188" s="141" t="s">
        <v>4072</v>
      </c>
      <c r="I6188" s="141" t="s">
        <v>3514</v>
      </c>
      <c r="J6188" s="141" t="s">
        <v>3958</v>
      </c>
      <c r="K6188" s="141" t="s">
        <v>203</v>
      </c>
      <c r="L6188" s="141" t="s">
        <v>3969</v>
      </c>
      <c r="M6188" s="141" t="s">
        <v>269</v>
      </c>
      <c r="N6188" s="141" t="s">
        <v>303</v>
      </c>
      <c r="O6188" s="141" t="s">
        <v>287</v>
      </c>
      <c r="P6188" s="141" t="s">
        <v>3282</v>
      </c>
      <c r="Q6188" s="141" t="s">
        <v>288</v>
      </c>
      <c r="R6188" s="141" t="s">
        <v>3468</v>
      </c>
      <c r="S6188" s="148" t="s">
        <v>3280</v>
      </c>
      <c r="T6188" s="147">
        <v>200000</v>
      </c>
      <c r="U6188" s="147">
        <v>85000</v>
      </c>
      <c r="V6188" s="147">
        <v>0</v>
      </c>
      <c r="W6188" s="147">
        <v>0</v>
      </c>
    </row>
    <row r="6189" spans="1:23">
      <c r="A6189" s="141" t="s">
        <v>3465</v>
      </c>
      <c r="B6189" s="141" t="s">
        <v>284</v>
      </c>
      <c r="C6189" s="141" t="s">
        <v>3457</v>
      </c>
      <c r="D6189" s="141" t="s">
        <v>3455</v>
      </c>
      <c r="E6189" s="141" t="s">
        <v>4127</v>
      </c>
      <c r="F6189" s="141" t="s">
        <v>4134</v>
      </c>
      <c r="G6189" s="141" t="s">
        <v>63</v>
      </c>
      <c r="H6189" s="141" t="s">
        <v>4003</v>
      </c>
      <c r="I6189" s="141" t="s">
        <v>3495</v>
      </c>
      <c r="J6189" s="141" t="s">
        <v>142</v>
      </c>
      <c r="K6189" s="141" t="s">
        <v>143</v>
      </c>
      <c r="L6189" s="141" t="s">
        <v>3969</v>
      </c>
      <c r="M6189" s="141" t="s">
        <v>269</v>
      </c>
      <c r="N6189" s="141" t="s">
        <v>303</v>
      </c>
      <c r="O6189" s="141" t="s">
        <v>287</v>
      </c>
      <c r="P6189" s="141" t="s">
        <v>3282</v>
      </c>
      <c r="Q6189" s="141" t="s">
        <v>288</v>
      </c>
      <c r="R6189" s="141" t="s">
        <v>3468</v>
      </c>
      <c r="S6189" s="148" t="s">
        <v>3280</v>
      </c>
      <c r="T6189" s="147">
        <v>300000</v>
      </c>
      <c r="U6189" s="147">
        <v>50000</v>
      </c>
      <c r="V6189" s="147">
        <v>29500</v>
      </c>
      <c r="W6189" s="147">
        <v>29500</v>
      </c>
    </row>
    <row r="6190" spans="1:23">
      <c r="A6190" s="141" t="s">
        <v>3465</v>
      </c>
      <c r="B6190" s="141" t="s">
        <v>284</v>
      </c>
      <c r="C6190" s="141" t="s">
        <v>3457</v>
      </c>
      <c r="D6190" s="141" t="s">
        <v>3455</v>
      </c>
      <c r="E6190" s="141" t="s">
        <v>4127</v>
      </c>
      <c r="F6190" s="141" t="s">
        <v>4134</v>
      </c>
      <c r="G6190" s="141" t="s">
        <v>64</v>
      </c>
      <c r="H6190" s="141" t="s">
        <v>3482</v>
      </c>
      <c r="I6190" s="141" t="s">
        <v>3495</v>
      </c>
      <c r="J6190" s="141" t="s">
        <v>118</v>
      </c>
      <c r="K6190" s="141" t="s">
        <v>119</v>
      </c>
      <c r="L6190" s="141" t="s">
        <v>3969</v>
      </c>
      <c r="M6190" s="141" t="s">
        <v>269</v>
      </c>
      <c r="N6190" s="141" t="s">
        <v>303</v>
      </c>
      <c r="O6190" s="141" t="s">
        <v>287</v>
      </c>
      <c r="P6190" s="141" t="s">
        <v>3282</v>
      </c>
      <c r="Q6190" s="141" t="s">
        <v>288</v>
      </c>
      <c r="R6190" s="141" t="s">
        <v>3468</v>
      </c>
      <c r="S6190" s="148" t="s">
        <v>3280</v>
      </c>
      <c r="T6190" s="147">
        <v>350000</v>
      </c>
      <c r="U6190" s="147">
        <v>350000</v>
      </c>
      <c r="V6190" s="147">
        <v>0</v>
      </c>
      <c r="W6190" s="147">
        <v>0</v>
      </c>
    </row>
    <row r="6191" spans="1:23">
      <c r="A6191" s="141" t="s">
        <v>3465</v>
      </c>
      <c r="B6191" s="141" t="s">
        <v>284</v>
      </c>
      <c r="C6191" s="141" t="s">
        <v>3457</v>
      </c>
      <c r="D6191" s="141" t="s">
        <v>3455</v>
      </c>
      <c r="E6191" s="141" t="s">
        <v>4127</v>
      </c>
      <c r="F6191" s="141" t="s">
        <v>4134</v>
      </c>
      <c r="G6191" s="141" t="s">
        <v>64</v>
      </c>
      <c r="H6191" s="141" t="s">
        <v>4070</v>
      </c>
      <c r="I6191" s="141" t="s">
        <v>3495</v>
      </c>
      <c r="J6191" s="141" t="s">
        <v>118</v>
      </c>
      <c r="K6191" s="141" t="s">
        <v>119</v>
      </c>
      <c r="L6191" s="141" t="s">
        <v>3969</v>
      </c>
      <c r="M6191" s="141" t="s">
        <v>269</v>
      </c>
      <c r="N6191" s="141" t="s">
        <v>303</v>
      </c>
      <c r="O6191" s="141" t="s">
        <v>287</v>
      </c>
      <c r="P6191" s="141" t="s">
        <v>3282</v>
      </c>
      <c r="Q6191" s="141" t="s">
        <v>288</v>
      </c>
      <c r="R6191" s="141" t="s">
        <v>3468</v>
      </c>
      <c r="S6191" s="148" t="s">
        <v>3280</v>
      </c>
      <c r="T6191" s="147">
        <v>100000</v>
      </c>
      <c r="U6191" s="147">
        <v>100000</v>
      </c>
      <c r="V6191" s="147">
        <v>0</v>
      </c>
      <c r="W6191" s="147">
        <v>0</v>
      </c>
    </row>
    <row r="6192" spans="1:23">
      <c r="A6192" s="141" t="s">
        <v>3465</v>
      </c>
      <c r="B6192" s="141" t="s">
        <v>284</v>
      </c>
      <c r="C6192" s="141" t="s">
        <v>3457</v>
      </c>
      <c r="D6192" s="141" t="s">
        <v>3455</v>
      </c>
      <c r="E6192" s="141" t="s">
        <v>4127</v>
      </c>
      <c r="F6192" s="141" t="s">
        <v>4134</v>
      </c>
      <c r="G6192" s="141" t="s">
        <v>65</v>
      </c>
      <c r="H6192" s="141" t="s">
        <v>3961</v>
      </c>
      <c r="I6192" s="141" t="s">
        <v>3495</v>
      </c>
      <c r="J6192" s="141" t="s">
        <v>146</v>
      </c>
      <c r="K6192" s="141" t="s">
        <v>148</v>
      </c>
      <c r="L6192" s="141" t="s">
        <v>3969</v>
      </c>
      <c r="M6192" s="141" t="s">
        <v>269</v>
      </c>
      <c r="N6192" s="141" t="s">
        <v>303</v>
      </c>
      <c r="O6192" s="141" t="s">
        <v>287</v>
      </c>
      <c r="P6192" s="141" t="s">
        <v>3282</v>
      </c>
      <c r="Q6192" s="141" t="s">
        <v>288</v>
      </c>
      <c r="R6192" s="141" t="s">
        <v>3468</v>
      </c>
      <c r="S6192" s="148" t="s">
        <v>3280</v>
      </c>
      <c r="T6192" s="147">
        <v>1632472</v>
      </c>
      <c r="U6192" s="147">
        <v>1632472</v>
      </c>
      <c r="V6192" s="147">
        <v>0</v>
      </c>
      <c r="W6192" s="147">
        <v>0</v>
      </c>
    </row>
    <row r="6193" spans="1:23">
      <c r="A6193" s="141" t="s">
        <v>3465</v>
      </c>
      <c r="B6193" s="141" t="s">
        <v>284</v>
      </c>
      <c r="C6193" s="141" t="s">
        <v>3457</v>
      </c>
      <c r="D6193" s="141" t="s">
        <v>3455</v>
      </c>
      <c r="E6193" s="141" t="s">
        <v>4127</v>
      </c>
      <c r="F6193" s="141" t="s">
        <v>4134</v>
      </c>
      <c r="G6193" s="141" t="s">
        <v>65</v>
      </c>
      <c r="H6193" s="141" t="s">
        <v>3989</v>
      </c>
      <c r="I6193" s="141" t="s">
        <v>3495</v>
      </c>
      <c r="J6193" s="141" t="s">
        <v>146</v>
      </c>
      <c r="K6193" s="141" t="s">
        <v>148</v>
      </c>
      <c r="L6193" s="141" t="s">
        <v>3969</v>
      </c>
      <c r="M6193" s="141" t="s">
        <v>269</v>
      </c>
      <c r="N6193" s="141" t="s">
        <v>303</v>
      </c>
      <c r="O6193" s="141" t="s">
        <v>289</v>
      </c>
      <c r="P6193" s="141" t="s">
        <v>3282</v>
      </c>
      <c r="Q6193" s="141" t="s">
        <v>288</v>
      </c>
      <c r="R6193" s="141" t="s">
        <v>3468</v>
      </c>
      <c r="S6193" s="148" t="s">
        <v>3280</v>
      </c>
      <c r="T6193" s="147">
        <v>2000000</v>
      </c>
      <c r="U6193" s="147">
        <v>1000000</v>
      </c>
      <c r="V6193" s="147">
        <v>0</v>
      </c>
      <c r="W6193" s="147">
        <v>0</v>
      </c>
    </row>
    <row r="6194" spans="1:23">
      <c r="A6194" s="141" t="s">
        <v>3465</v>
      </c>
      <c r="B6194" s="141" t="s">
        <v>284</v>
      </c>
      <c r="C6194" s="141" t="s">
        <v>3457</v>
      </c>
      <c r="D6194" s="141" t="s">
        <v>3455</v>
      </c>
      <c r="E6194" s="141" t="s">
        <v>4127</v>
      </c>
      <c r="F6194" s="141" t="s">
        <v>4134</v>
      </c>
      <c r="G6194" s="141" t="s">
        <v>68</v>
      </c>
      <c r="H6194" s="141" t="s">
        <v>4068</v>
      </c>
      <c r="I6194" s="141" t="s">
        <v>3514</v>
      </c>
      <c r="J6194" s="141" t="s">
        <v>184</v>
      </c>
      <c r="K6194" s="141" t="s">
        <v>187</v>
      </c>
      <c r="L6194" s="141" t="s">
        <v>3969</v>
      </c>
      <c r="M6194" s="141" t="s">
        <v>269</v>
      </c>
      <c r="N6194" s="141" t="s">
        <v>303</v>
      </c>
      <c r="O6194" s="141" t="s">
        <v>287</v>
      </c>
      <c r="P6194" s="141" t="s">
        <v>3282</v>
      </c>
      <c r="Q6194" s="141" t="s">
        <v>288</v>
      </c>
      <c r="R6194" s="141" t="s">
        <v>3468</v>
      </c>
      <c r="S6194" s="148" t="s">
        <v>3280</v>
      </c>
      <c r="T6194" s="147">
        <v>0</v>
      </c>
      <c r="U6194" s="147">
        <v>87500</v>
      </c>
      <c r="V6194" s="147">
        <v>81892</v>
      </c>
      <c r="W6194" s="147">
        <v>0</v>
      </c>
    </row>
    <row r="6195" spans="1:23">
      <c r="A6195" s="141" t="s">
        <v>3465</v>
      </c>
      <c r="B6195" s="141" t="s">
        <v>284</v>
      </c>
      <c r="C6195" s="141" t="s">
        <v>3457</v>
      </c>
      <c r="D6195" s="141" t="s">
        <v>3455</v>
      </c>
      <c r="E6195" s="141" t="s">
        <v>4127</v>
      </c>
      <c r="F6195" s="141" t="s">
        <v>4134</v>
      </c>
      <c r="G6195" s="141" t="s">
        <v>69</v>
      </c>
      <c r="H6195" s="141" t="s">
        <v>4009</v>
      </c>
      <c r="I6195" s="141" t="s">
        <v>3514</v>
      </c>
      <c r="J6195" s="141" t="s">
        <v>3958</v>
      </c>
      <c r="K6195" s="141" t="s">
        <v>204</v>
      </c>
      <c r="L6195" s="141" t="s">
        <v>3969</v>
      </c>
      <c r="M6195" s="141" t="s">
        <v>269</v>
      </c>
      <c r="N6195" s="141" t="s">
        <v>303</v>
      </c>
      <c r="O6195" s="141" t="s">
        <v>287</v>
      </c>
      <c r="P6195" s="141" t="s">
        <v>3282</v>
      </c>
      <c r="Q6195" s="141" t="s">
        <v>288</v>
      </c>
      <c r="R6195" s="141" t="s">
        <v>3468</v>
      </c>
      <c r="S6195" s="148" t="s">
        <v>3280</v>
      </c>
      <c r="T6195" s="147">
        <v>12000</v>
      </c>
      <c r="U6195" s="147">
        <v>12000</v>
      </c>
      <c r="V6195" s="147">
        <v>0</v>
      </c>
      <c r="W6195" s="147">
        <v>0</v>
      </c>
    </row>
    <row r="6196" spans="1:23">
      <c r="A6196" s="141" t="s">
        <v>3465</v>
      </c>
      <c r="B6196" s="141" t="s">
        <v>284</v>
      </c>
      <c r="C6196" s="141" t="s">
        <v>3457</v>
      </c>
      <c r="D6196" s="141" t="s">
        <v>3455</v>
      </c>
      <c r="E6196" s="141" t="s">
        <v>4127</v>
      </c>
      <c r="F6196" s="141" t="s">
        <v>4134</v>
      </c>
      <c r="G6196" s="141" t="s">
        <v>70</v>
      </c>
      <c r="H6196" s="141" t="s">
        <v>3499</v>
      </c>
      <c r="I6196" s="141" t="s">
        <v>3498</v>
      </c>
      <c r="J6196" s="141" t="s">
        <v>154</v>
      </c>
      <c r="K6196" s="141" t="s">
        <v>160</v>
      </c>
      <c r="L6196" s="141" t="s">
        <v>3969</v>
      </c>
      <c r="M6196" s="141" t="s">
        <v>269</v>
      </c>
      <c r="N6196" s="141" t="s">
        <v>303</v>
      </c>
      <c r="O6196" s="141" t="s">
        <v>287</v>
      </c>
      <c r="P6196" s="141" t="s">
        <v>3282</v>
      </c>
      <c r="Q6196" s="141" t="s">
        <v>288</v>
      </c>
      <c r="R6196" s="141" t="s">
        <v>3468</v>
      </c>
      <c r="S6196" s="148" t="s">
        <v>3280</v>
      </c>
      <c r="T6196" s="147">
        <v>54000</v>
      </c>
      <c r="U6196" s="147">
        <v>0</v>
      </c>
      <c r="V6196" s="147">
        <v>0</v>
      </c>
      <c r="W6196" s="147">
        <v>0</v>
      </c>
    </row>
    <row r="6197" spans="1:23">
      <c r="A6197" s="141" t="s">
        <v>3465</v>
      </c>
      <c r="B6197" s="141" t="s">
        <v>284</v>
      </c>
      <c r="C6197" s="141" t="s">
        <v>3457</v>
      </c>
      <c r="D6197" s="141" t="s">
        <v>3455</v>
      </c>
      <c r="E6197" s="141" t="s">
        <v>4127</v>
      </c>
      <c r="F6197" s="141" t="s">
        <v>4134</v>
      </c>
      <c r="G6197" s="141" t="s">
        <v>70</v>
      </c>
      <c r="H6197" s="141" t="s">
        <v>3499</v>
      </c>
      <c r="I6197" s="141" t="s">
        <v>3498</v>
      </c>
      <c r="J6197" s="141" t="s">
        <v>154</v>
      </c>
      <c r="K6197" s="141" t="s">
        <v>160</v>
      </c>
      <c r="L6197" s="141" t="s">
        <v>3491</v>
      </c>
      <c r="M6197" s="141" t="s">
        <v>271</v>
      </c>
      <c r="N6197" s="141" t="s">
        <v>303</v>
      </c>
      <c r="O6197" s="141" t="s">
        <v>287</v>
      </c>
      <c r="P6197" s="141" t="s">
        <v>3282</v>
      </c>
      <c r="Q6197" s="141" t="s">
        <v>288</v>
      </c>
      <c r="R6197" s="141" t="s">
        <v>3468</v>
      </c>
      <c r="S6197" s="148" t="s">
        <v>3280</v>
      </c>
      <c r="T6197" s="147">
        <v>120000</v>
      </c>
      <c r="U6197" s="147">
        <v>120000</v>
      </c>
      <c r="V6197" s="147">
        <v>0</v>
      </c>
      <c r="W6197" s="147">
        <v>0</v>
      </c>
    </row>
    <row r="6198" spans="1:23">
      <c r="A6198" s="141" t="s">
        <v>3465</v>
      </c>
      <c r="B6198" s="141" t="s">
        <v>284</v>
      </c>
      <c r="C6198" s="141" t="s">
        <v>3457</v>
      </c>
      <c r="D6198" s="141" t="s">
        <v>3455</v>
      </c>
      <c r="E6198" s="141" t="s">
        <v>4127</v>
      </c>
      <c r="F6198" s="141" t="s">
        <v>4134</v>
      </c>
      <c r="G6198" s="141" t="s">
        <v>70</v>
      </c>
      <c r="H6198" s="141" t="s">
        <v>3499</v>
      </c>
      <c r="I6198" s="141" t="s">
        <v>3498</v>
      </c>
      <c r="J6198" s="141" t="s">
        <v>154</v>
      </c>
      <c r="K6198" s="141" t="s">
        <v>165</v>
      </c>
      <c r="L6198" s="141" t="s">
        <v>3969</v>
      </c>
      <c r="M6198" s="141" t="s">
        <v>269</v>
      </c>
      <c r="N6198" s="141" t="s">
        <v>303</v>
      </c>
      <c r="O6198" s="141" t="s">
        <v>289</v>
      </c>
      <c r="P6198" s="141" t="s">
        <v>3282</v>
      </c>
      <c r="Q6198" s="141" t="s">
        <v>288</v>
      </c>
      <c r="R6198" s="141" t="s">
        <v>3468</v>
      </c>
      <c r="S6198" s="148" t="s">
        <v>3280</v>
      </c>
      <c r="T6198" s="147">
        <v>0</v>
      </c>
      <c r="U6198" s="147">
        <v>1700000</v>
      </c>
      <c r="V6198" s="147">
        <v>0</v>
      </c>
      <c r="W6198" s="147">
        <v>0</v>
      </c>
    </row>
    <row r="6199" spans="1:23">
      <c r="A6199" s="141" t="s">
        <v>3465</v>
      </c>
      <c r="B6199" s="141" t="s">
        <v>284</v>
      </c>
      <c r="C6199" s="141" t="s">
        <v>3457</v>
      </c>
      <c r="D6199" s="141" t="s">
        <v>3455</v>
      </c>
      <c r="E6199" s="141" t="s">
        <v>4127</v>
      </c>
      <c r="F6199" s="141" t="s">
        <v>4134</v>
      </c>
      <c r="G6199" s="141" t="s">
        <v>71</v>
      </c>
      <c r="H6199" s="141" t="s">
        <v>4031</v>
      </c>
      <c r="I6199" s="141" t="s">
        <v>3514</v>
      </c>
      <c r="J6199" s="141" t="s">
        <v>3600</v>
      </c>
      <c r="K6199" s="141" t="s">
        <v>194</v>
      </c>
      <c r="L6199" s="141" t="s">
        <v>3969</v>
      </c>
      <c r="M6199" s="141" t="s">
        <v>269</v>
      </c>
      <c r="N6199" s="141" t="s">
        <v>303</v>
      </c>
      <c r="O6199" s="141" t="s">
        <v>289</v>
      </c>
      <c r="P6199" s="141" t="s">
        <v>3282</v>
      </c>
      <c r="Q6199" s="141" t="s">
        <v>288</v>
      </c>
      <c r="R6199" s="141" t="s">
        <v>3468</v>
      </c>
      <c r="S6199" s="148" t="s">
        <v>3280</v>
      </c>
      <c r="T6199" s="147">
        <v>200000</v>
      </c>
      <c r="U6199" s="147">
        <v>838848.19</v>
      </c>
      <c r="V6199" s="147">
        <v>543744</v>
      </c>
      <c r="W6199" s="147">
        <v>543744</v>
      </c>
    </row>
    <row r="6200" spans="1:23">
      <c r="A6200" s="141" t="s">
        <v>3465</v>
      </c>
      <c r="B6200" s="141" t="s">
        <v>284</v>
      </c>
      <c r="C6200" s="141" t="s">
        <v>3457</v>
      </c>
      <c r="D6200" s="141" t="s">
        <v>3455</v>
      </c>
      <c r="E6200" s="141" t="s">
        <v>4127</v>
      </c>
      <c r="F6200" s="141" t="s">
        <v>4134</v>
      </c>
      <c r="G6200" s="141" t="s">
        <v>74</v>
      </c>
      <c r="H6200" s="141" t="s">
        <v>3973</v>
      </c>
      <c r="I6200" s="141" t="s">
        <v>3495</v>
      </c>
      <c r="J6200" s="141" t="s">
        <v>129</v>
      </c>
      <c r="K6200" s="141" t="s">
        <v>133</v>
      </c>
      <c r="L6200" s="141" t="s">
        <v>3969</v>
      </c>
      <c r="M6200" s="141" t="s">
        <v>269</v>
      </c>
      <c r="N6200" s="141" t="s">
        <v>303</v>
      </c>
      <c r="O6200" s="141" t="s">
        <v>287</v>
      </c>
      <c r="P6200" s="141" t="s">
        <v>3282</v>
      </c>
      <c r="Q6200" s="141" t="s">
        <v>288</v>
      </c>
      <c r="R6200" s="141" t="s">
        <v>3468</v>
      </c>
      <c r="S6200" s="148" t="s">
        <v>3280</v>
      </c>
      <c r="T6200" s="147">
        <v>1000000</v>
      </c>
      <c r="U6200" s="147">
        <v>1000000</v>
      </c>
      <c r="V6200" s="147">
        <v>9440</v>
      </c>
      <c r="W6200" s="147">
        <v>0</v>
      </c>
    </row>
    <row r="6201" spans="1:23">
      <c r="A6201" s="141" t="s">
        <v>3465</v>
      </c>
      <c r="B6201" s="141" t="s">
        <v>284</v>
      </c>
      <c r="C6201" s="141" t="s">
        <v>3457</v>
      </c>
      <c r="D6201" s="141" t="s">
        <v>3455</v>
      </c>
      <c r="E6201" s="141" t="s">
        <v>4127</v>
      </c>
      <c r="F6201" s="141" t="s">
        <v>4134</v>
      </c>
      <c r="G6201" s="141" t="s">
        <v>75</v>
      </c>
      <c r="H6201" s="141" t="s">
        <v>3515</v>
      </c>
      <c r="I6201" s="141" t="s">
        <v>3514</v>
      </c>
      <c r="J6201" s="141" t="s">
        <v>174</v>
      </c>
      <c r="K6201" s="141" t="s">
        <v>175</v>
      </c>
      <c r="L6201" s="141" t="s">
        <v>3969</v>
      </c>
      <c r="M6201" s="141" t="s">
        <v>269</v>
      </c>
      <c r="N6201" s="141" t="s">
        <v>298</v>
      </c>
      <c r="O6201" s="141" t="s">
        <v>287</v>
      </c>
      <c r="P6201" s="141" t="s">
        <v>1060</v>
      </c>
      <c r="Q6201" s="141" t="s">
        <v>562</v>
      </c>
      <c r="R6201" s="141" t="s">
        <v>3468</v>
      </c>
      <c r="S6201" s="148" t="s">
        <v>3283</v>
      </c>
      <c r="T6201" s="147">
        <v>21519396</v>
      </c>
      <c r="U6201" s="147">
        <v>0</v>
      </c>
      <c r="V6201" s="147">
        <v>0</v>
      </c>
      <c r="W6201" s="147">
        <v>0</v>
      </c>
    </row>
    <row r="6202" spans="1:23">
      <c r="A6202" s="141" t="s">
        <v>3465</v>
      </c>
      <c r="B6202" s="141" t="s">
        <v>284</v>
      </c>
      <c r="C6202" s="141" t="s">
        <v>3457</v>
      </c>
      <c r="D6202" s="141" t="s">
        <v>3455</v>
      </c>
      <c r="E6202" s="141" t="s">
        <v>4127</v>
      </c>
      <c r="F6202" s="141" t="s">
        <v>4134</v>
      </c>
      <c r="G6202" s="141" t="s">
        <v>75</v>
      </c>
      <c r="H6202" s="141" t="s">
        <v>3515</v>
      </c>
      <c r="I6202" s="141" t="s">
        <v>3514</v>
      </c>
      <c r="J6202" s="141" t="s">
        <v>174</v>
      </c>
      <c r="K6202" s="141" t="s">
        <v>175</v>
      </c>
      <c r="L6202" s="141" t="s">
        <v>3969</v>
      </c>
      <c r="M6202" s="141" t="s">
        <v>269</v>
      </c>
      <c r="N6202" s="141" t="s">
        <v>298</v>
      </c>
      <c r="O6202" s="141" t="s">
        <v>287</v>
      </c>
      <c r="P6202" s="141" t="s">
        <v>1060</v>
      </c>
      <c r="Q6202" s="141" t="s">
        <v>1378</v>
      </c>
      <c r="R6202" s="141" t="s">
        <v>3468</v>
      </c>
      <c r="S6202" s="148" t="s">
        <v>3283</v>
      </c>
      <c r="T6202" s="147">
        <v>0</v>
      </c>
      <c r="U6202" s="147">
        <v>0</v>
      </c>
      <c r="V6202" s="147">
        <v>0</v>
      </c>
      <c r="W6202" s="147">
        <v>0</v>
      </c>
    </row>
    <row r="6203" spans="1:23">
      <c r="A6203" s="141" t="s">
        <v>3465</v>
      </c>
      <c r="B6203" s="141" t="s">
        <v>284</v>
      </c>
      <c r="C6203" s="141" t="s">
        <v>3457</v>
      </c>
      <c r="D6203" s="141" t="s">
        <v>3455</v>
      </c>
      <c r="E6203" s="141" t="s">
        <v>4127</v>
      </c>
      <c r="F6203" s="141" t="s">
        <v>4134</v>
      </c>
      <c r="G6203" s="141" t="s">
        <v>75</v>
      </c>
      <c r="H6203" s="141" t="s">
        <v>3515</v>
      </c>
      <c r="I6203" s="141" t="s">
        <v>3514</v>
      </c>
      <c r="J6203" s="141" t="s">
        <v>174</v>
      </c>
      <c r="K6203" s="141" t="s">
        <v>175</v>
      </c>
      <c r="L6203" s="141" t="s">
        <v>3969</v>
      </c>
      <c r="M6203" s="141" t="s">
        <v>269</v>
      </c>
      <c r="N6203" s="141" t="s">
        <v>302</v>
      </c>
      <c r="O6203" s="141" t="s">
        <v>304</v>
      </c>
      <c r="P6203" s="141" t="s">
        <v>1226</v>
      </c>
      <c r="Q6203" s="141" t="s">
        <v>2694</v>
      </c>
      <c r="R6203" s="141" t="s">
        <v>3468</v>
      </c>
      <c r="S6203" s="148" t="s">
        <v>3283</v>
      </c>
      <c r="T6203" s="147">
        <v>0</v>
      </c>
      <c r="U6203" s="147">
        <v>9114192</v>
      </c>
      <c r="V6203" s="147">
        <v>6928391.7599999998</v>
      </c>
      <c r="W6203" s="147">
        <v>6928391.7599999998</v>
      </c>
    </row>
    <row r="6204" spans="1:23">
      <c r="A6204" s="141" t="s">
        <v>3465</v>
      </c>
      <c r="B6204" s="141" t="s">
        <v>284</v>
      </c>
      <c r="C6204" s="141" t="s">
        <v>3457</v>
      </c>
      <c r="D6204" s="141" t="s">
        <v>3455</v>
      </c>
      <c r="E6204" s="141" t="s">
        <v>4127</v>
      </c>
      <c r="F6204" s="141" t="s">
        <v>4134</v>
      </c>
      <c r="G6204" s="141" t="s">
        <v>75</v>
      </c>
      <c r="H6204" s="141" t="s">
        <v>3515</v>
      </c>
      <c r="I6204" s="141" t="s">
        <v>3514</v>
      </c>
      <c r="J6204" s="141" t="s">
        <v>174</v>
      </c>
      <c r="K6204" s="141" t="s">
        <v>175</v>
      </c>
      <c r="L6204" s="141" t="s">
        <v>3491</v>
      </c>
      <c r="M6204" s="141" t="s">
        <v>271</v>
      </c>
      <c r="N6204" s="141" t="s">
        <v>286</v>
      </c>
      <c r="O6204" s="141" t="s">
        <v>287</v>
      </c>
      <c r="P6204" s="141" t="s">
        <v>1319</v>
      </c>
      <c r="Q6204" s="141" t="s">
        <v>1318</v>
      </c>
      <c r="R6204" s="141" t="s">
        <v>3468</v>
      </c>
      <c r="S6204" s="148" t="s">
        <v>3283</v>
      </c>
      <c r="T6204" s="147">
        <v>0</v>
      </c>
      <c r="U6204" s="147">
        <v>0</v>
      </c>
      <c r="V6204" s="147">
        <v>0</v>
      </c>
      <c r="W6204" s="147">
        <v>0</v>
      </c>
    </row>
    <row r="6205" spans="1:23">
      <c r="A6205" s="141" t="s">
        <v>3465</v>
      </c>
      <c r="B6205" s="141" t="s">
        <v>284</v>
      </c>
      <c r="C6205" s="141" t="s">
        <v>3457</v>
      </c>
      <c r="D6205" s="141" t="s">
        <v>3455</v>
      </c>
      <c r="E6205" s="141" t="s">
        <v>4127</v>
      </c>
      <c r="F6205" s="141" t="s">
        <v>4134</v>
      </c>
      <c r="G6205" s="141" t="s">
        <v>75</v>
      </c>
      <c r="H6205" s="141" t="s">
        <v>3515</v>
      </c>
      <c r="I6205" s="141" t="s">
        <v>3514</v>
      </c>
      <c r="J6205" s="141" t="s">
        <v>174</v>
      </c>
      <c r="K6205" s="141" t="s">
        <v>175</v>
      </c>
      <c r="L6205" s="141" t="s">
        <v>3491</v>
      </c>
      <c r="M6205" s="141" t="s">
        <v>271</v>
      </c>
      <c r="N6205" s="141" t="s">
        <v>293</v>
      </c>
      <c r="O6205" s="141" t="s">
        <v>287</v>
      </c>
      <c r="P6205" s="141" t="s">
        <v>871</v>
      </c>
      <c r="Q6205" s="141" t="s">
        <v>382</v>
      </c>
      <c r="R6205" s="141" t="s">
        <v>3468</v>
      </c>
      <c r="S6205" s="148" t="s">
        <v>3283</v>
      </c>
      <c r="T6205" s="147">
        <v>5771250</v>
      </c>
      <c r="U6205" s="147">
        <v>5771250</v>
      </c>
      <c r="V6205" s="147">
        <v>0</v>
      </c>
      <c r="W6205" s="147">
        <v>0</v>
      </c>
    </row>
    <row r="6206" spans="1:23">
      <c r="A6206" s="141" t="s">
        <v>3465</v>
      </c>
      <c r="B6206" s="141" t="s">
        <v>284</v>
      </c>
      <c r="C6206" s="141" t="s">
        <v>3457</v>
      </c>
      <c r="D6206" s="141" t="s">
        <v>3455</v>
      </c>
      <c r="E6206" s="141" t="s">
        <v>4127</v>
      </c>
      <c r="F6206" s="141" t="s">
        <v>4134</v>
      </c>
      <c r="G6206" s="141" t="s">
        <v>75</v>
      </c>
      <c r="H6206" s="141" t="s">
        <v>3515</v>
      </c>
      <c r="I6206" s="141" t="s">
        <v>3514</v>
      </c>
      <c r="J6206" s="141" t="s">
        <v>174</v>
      </c>
      <c r="K6206" s="141" t="s">
        <v>175</v>
      </c>
      <c r="L6206" s="141" t="s">
        <v>3491</v>
      </c>
      <c r="M6206" s="141" t="s">
        <v>271</v>
      </c>
      <c r="N6206" s="141" t="s">
        <v>293</v>
      </c>
      <c r="O6206" s="141" t="s">
        <v>290</v>
      </c>
      <c r="P6206" s="141" t="s">
        <v>871</v>
      </c>
      <c r="Q6206" s="141" t="s">
        <v>382</v>
      </c>
      <c r="R6206" s="141" t="s">
        <v>3468</v>
      </c>
      <c r="S6206" s="148" t="s">
        <v>3283</v>
      </c>
      <c r="T6206" s="147">
        <v>71334977</v>
      </c>
      <c r="U6206" s="147">
        <v>71334977</v>
      </c>
      <c r="V6206" s="147">
        <v>0</v>
      </c>
      <c r="W6206" s="147">
        <v>0</v>
      </c>
    </row>
    <row r="6207" spans="1:23">
      <c r="A6207" s="141" t="s">
        <v>3465</v>
      </c>
      <c r="B6207" s="141" t="s">
        <v>284</v>
      </c>
      <c r="C6207" s="141" t="s">
        <v>3457</v>
      </c>
      <c r="D6207" s="141" t="s">
        <v>3455</v>
      </c>
      <c r="E6207" s="141" t="s">
        <v>4127</v>
      </c>
      <c r="F6207" s="141" t="s">
        <v>4134</v>
      </c>
      <c r="G6207" s="141" t="s">
        <v>75</v>
      </c>
      <c r="H6207" s="141" t="s">
        <v>3515</v>
      </c>
      <c r="I6207" s="141" t="s">
        <v>3514</v>
      </c>
      <c r="J6207" s="141" t="s">
        <v>174</v>
      </c>
      <c r="K6207" s="141" t="s">
        <v>175</v>
      </c>
      <c r="L6207" s="141" t="s">
        <v>3491</v>
      </c>
      <c r="M6207" s="141" t="s">
        <v>271</v>
      </c>
      <c r="N6207" s="141" t="s">
        <v>293</v>
      </c>
      <c r="O6207" s="141" t="s">
        <v>291</v>
      </c>
      <c r="P6207" s="141" t="s">
        <v>871</v>
      </c>
      <c r="Q6207" s="141" t="s">
        <v>382</v>
      </c>
      <c r="R6207" s="141" t="s">
        <v>3468</v>
      </c>
      <c r="S6207" s="148" t="s">
        <v>3283</v>
      </c>
      <c r="T6207" s="147">
        <v>66435976</v>
      </c>
      <c r="U6207" s="147">
        <v>66435976</v>
      </c>
      <c r="V6207" s="147">
        <v>0</v>
      </c>
      <c r="W6207" s="147">
        <v>0</v>
      </c>
    </row>
    <row r="6208" spans="1:23">
      <c r="A6208" s="141" t="s">
        <v>3465</v>
      </c>
      <c r="B6208" s="141" t="s">
        <v>284</v>
      </c>
      <c r="C6208" s="141" t="s">
        <v>3457</v>
      </c>
      <c r="D6208" s="141" t="s">
        <v>3455</v>
      </c>
      <c r="E6208" s="141" t="s">
        <v>4127</v>
      </c>
      <c r="F6208" s="141" t="s">
        <v>4134</v>
      </c>
      <c r="G6208" s="141" t="s">
        <v>75</v>
      </c>
      <c r="H6208" s="141" t="s">
        <v>3515</v>
      </c>
      <c r="I6208" s="141" t="s">
        <v>3514</v>
      </c>
      <c r="J6208" s="141" t="s">
        <v>174</v>
      </c>
      <c r="K6208" s="141" t="s">
        <v>175</v>
      </c>
      <c r="L6208" s="141" t="s">
        <v>3491</v>
      </c>
      <c r="M6208" s="141" t="s">
        <v>271</v>
      </c>
      <c r="N6208" s="141" t="s">
        <v>414</v>
      </c>
      <c r="O6208" s="141" t="s">
        <v>287</v>
      </c>
      <c r="P6208" s="141" t="s">
        <v>1347</v>
      </c>
      <c r="Q6208" s="141" t="s">
        <v>1346</v>
      </c>
      <c r="R6208" s="141" t="s">
        <v>3468</v>
      </c>
      <c r="S6208" s="148" t="s">
        <v>3283</v>
      </c>
      <c r="T6208" s="147">
        <v>0</v>
      </c>
      <c r="U6208" s="147">
        <v>3304937</v>
      </c>
      <c r="V6208" s="147">
        <v>0</v>
      </c>
      <c r="W6208" s="147">
        <v>0</v>
      </c>
    </row>
    <row r="6209" spans="1:23">
      <c r="A6209" s="141" t="s">
        <v>3465</v>
      </c>
      <c r="B6209" s="141" t="s">
        <v>284</v>
      </c>
      <c r="C6209" s="141" t="s">
        <v>3457</v>
      </c>
      <c r="D6209" s="141" t="s">
        <v>3455</v>
      </c>
      <c r="E6209" s="141" t="s">
        <v>4127</v>
      </c>
      <c r="F6209" s="141" t="s">
        <v>4134</v>
      </c>
      <c r="G6209" s="141" t="s">
        <v>75</v>
      </c>
      <c r="H6209" s="141" t="s">
        <v>3515</v>
      </c>
      <c r="I6209" s="141" t="s">
        <v>3514</v>
      </c>
      <c r="J6209" s="141" t="s">
        <v>174</v>
      </c>
      <c r="K6209" s="141" t="s">
        <v>175</v>
      </c>
      <c r="L6209" s="141" t="s">
        <v>3491</v>
      </c>
      <c r="M6209" s="141" t="s">
        <v>271</v>
      </c>
      <c r="N6209" s="141" t="s">
        <v>484</v>
      </c>
      <c r="O6209" s="141" t="s">
        <v>287</v>
      </c>
      <c r="P6209" s="141" t="s">
        <v>1423</v>
      </c>
      <c r="Q6209" s="141" t="s">
        <v>1422</v>
      </c>
      <c r="R6209" s="141" t="s">
        <v>3468</v>
      </c>
      <c r="S6209" s="148" t="s">
        <v>3283</v>
      </c>
      <c r="T6209" s="147">
        <v>0</v>
      </c>
      <c r="U6209" s="147">
        <v>10617700</v>
      </c>
      <c r="V6209" s="147">
        <v>2217699.79</v>
      </c>
      <c r="W6209" s="147">
        <v>2217699.79</v>
      </c>
    </row>
    <row r="6210" spans="1:23">
      <c r="A6210" s="141" t="s">
        <v>3465</v>
      </c>
      <c r="B6210" s="141" t="s">
        <v>284</v>
      </c>
      <c r="C6210" s="141" t="s">
        <v>3457</v>
      </c>
      <c r="D6210" s="141" t="s">
        <v>3455</v>
      </c>
      <c r="E6210" s="141" t="s">
        <v>4127</v>
      </c>
      <c r="F6210" s="141" t="s">
        <v>4134</v>
      </c>
      <c r="G6210" s="141" t="s">
        <v>75</v>
      </c>
      <c r="H6210" s="141" t="s">
        <v>3515</v>
      </c>
      <c r="I6210" s="141" t="s">
        <v>3514</v>
      </c>
      <c r="J6210" s="141" t="s">
        <v>174</v>
      </c>
      <c r="K6210" s="141" t="s">
        <v>175</v>
      </c>
      <c r="L6210" s="141" t="s">
        <v>3491</v>
      </c>
      <c r="M6210" s="141" t="s">
        <v>271</v>
      </c>
      <c r="N6210" s="141" t="s">
        <v>298</v>
      </c>
      <c r="O6210" s="141" t="s">
        <v>287</v>
      </c>
      <c r="P6210" s="141" t="s">
        <v>1062</v>
      </c>
      <c r="Q6210" s="141" t="s">
        <v>564</v>
      </c>
      <c r="R6210" s="141" t="s">
        <v>3468</v>
      </c>
      <c r="S6210" s="148" t="s">
        <v>3283</v>
      </c>
      <c r="T6210" s="147">
        <v>9000000</v>
      </c>
      <c r="U6210" s="147">
        <v>18756190</v>
      </c>
      <c r="V6210" s="147">
        <v>10687301.52</v>
      </c>
      <c r="W6210" s="147">
        <v>10687301.52</v>
      </c>
    </row>
    <row r="6211" spans="1:23">
      <c r="A6211" s="141" t="s">
        <v>3465</v>
      </c>
      <c r="B6211" s="141" t="s">
        <v>284</v>
      </c>
      <c r="C6211" s="141" t="s">
        <v>3457</v>
      </c>
      <c r="D6211" s="141" t="s">
        <v>3455</v>
      </c>
      <c r="E6211" s="141" t="s">
        <v>4127</v>
      </c>
      <c r="F6211" s="141" t="s">
        <v>4134</v>
      </c>
      <c r="G6211" s="141" t="s">
        <v>75</v>
      </c>
      <c r="H6211" s="141" t="s">
        <v>3515</v>
      </c>
      <c r="I6211" s="141" t="s">
        <v>3514</v>
      </c>
      <c r="J6211" s="141" t="s">
        <v>174</v>
      </c>
      <c r="K6211" s="141" t="s">
        <v>175</v>
      </c>
      <c r="L6211" s="141" t="s">
        <v>3491</v>
      </c>
      <c r="M6211" s="141" t="s">
        <v>271</v>
      </c>
      <c r="N6211" s="141" t="s">
        <v>298</v>
      </c>
      <c r="O6211" s="141" t="s">
        <v>287</v>
      </c>
      <c r="P6211" s="141" t="s">
        <v>1060</v>
      </c>
      <c r="Q6211" s="141" t="s">
        <v>562</v>
      </c>
      <c r="R6211" s="141" t="s">
        <v>3468</v>
      </c>
      <c r="S6211" s="148" t="s">
        <v>3283</v>
      </c>
      <c r="T6211" s="147">
        <v>0</v>
      </c>
      <c r="U6211" s="147">
        <v>7495833</v>
      </c>
      <c r="V6211" s="147">
        <v>7475621</v>
      </c>
      <c r="W6211" s="147">
        <v>7475621</v>
      </c>
    </row>
    <row r="6212" spans="1:23">
      <c r="A6212" s="141" t="s">
        <v>3465</v>
      </c>
      <c r="B6212" s="141" t="s">
        <v>284</v>
      </c>
      <c r="C6212" s="141" t="s">
        <v>3457</v>
      </c>
      <c r="D6212" s="141" t="s">
        <v>3455</v>
      </c>
      <c r="E6212" s="141" t="s">
        <v>4127</v>
      </c>
      <c r="F6212" s="141" t="s">
        <v>4134</v>
      </c>
      <c r="G6212" s="141" t="s">
        <v>75</v>
      </c>
      <c r="H6212" s="141" t="s">
        <v>3515</v>
      </c>
      <c r="I6212" s="141" t="s">
        <v>3514</v>
      </c>
      <c r="J6212" s="141" t="s">
        <v>174</v>
      </c>
      <c r="K6212" s="141" t="s">
        <v>175</v>
      </c>
      <c r="L6212" s="141" t="s">
        <v>3491</v>
      </c>
      <c r="M6212" s="141" t="s">
        <v>271</v>
      </c>
      <c r="N6212" s="141" t="s">
        <v>299</v>
      </c>
      <c r="O6212" s="141" t="s">
        <v>287</v>
      </c>
      <c r="P6212" s="141" t="s">
        <v>1424</v>
      </c>
      <c r="Q6212" s="141" t="s">
        <v>2433</v>
      </c>
      <c r="R6212" s="141" t="s">
        <v>3468</v>
      </c>
      <c r="S6212" s="148" t="s">
        <v>3283</v>
      </c>
      <c r="T6212" s="147">
        <v>0</v>
      </c>
      <c r="U6212" s="147">
        <v>32649882.890000001</v>
      </c>
      <c r="V6212" s="147">
        <v>24238785.969999999</v>
      </c>
      <c r="W6212" s="147">
        <v>24238785.969999999</v>
      </c>
    </row>
    <row r="6213" spans="1:23">
      <c r="A6213" s="141" t="s">
        <v>3465</v>
      </c>
      <c r="B6213" s="141" t="s">
        <v>284</v>
      </c>
      <c r="C6213" s="141" t="s">
        <v>3457</v>
      </c>
      <c r="D6213" s="141" t="s">
        <v>3455</v>
      </c>
      <c r="E6213" s="141" t="s">
        <v>4127</v>
      </c>
      <c r="F6213" s="141" t="s">
        <v>4134</v>
      </c>
      <c r="G6213" s="141" t="s">
        <v>75</v>
      </c>
      <c r="H6213" s="141" t="s">
        <v>3515</v>
      </c>
      <c r="I6213" s="141" t="s">
        <v>3514</v>
      </c>
      <c r="J6213" s="141" t="s">
        <v>174</v>
      </c>
      <c r="K6213" s="141" t="s">
        <v>175</v>
      </c>
      <c r="L6213" s="141" t="s">
        <v>3491</v>
      </c>
      <c r="M6213" s="141" t="s">
        <v>271</v>
      </c>
      <c r="N6213" s="141" t="s">
        <v>607</v>
      </c>
      <c r="O6213" s="141" t="s">
        <v>287</v>
      </c>
      <c r="P6213" s="141" t="s">
        <v>1382</v>
      </c>
      <c r="Q6213" s="141" t="s">
        <v>1381</v>
      </c>
      <c r="R6213" s="141" t="s">
        <v>3468</v>
      </c>
      <c r="S6213" s="148" t="s">
        <v>3283</v>
      </c>
      <c r="T6213" s="147">
        <v>0</v>
      </c>
      <c r="U6213" s="147">
        <v>25001039</v>
      </c>
      <c r="V6213" s="147">
        <v>13772489.09</v>
      </c>
      <c r="W6213" s="147">
        <v>13772489.09</v>
      </c>
    </row>
    <row r="6214" spans="1:23">
      <c r="A6214" s="141" t="s">
        <v>3465</v>
      </c>
      <c r="B6214" s="141" t="s">
        <v>284</v>
      </c>
      <c r="C6214" s="141" t="s">
        <v>3457</v>
      </c>
      <c r="D6214" s="141" t="s">
        <v>3455</v>
      </c>
      <c r="E6214" s="141" t="s">
        <v>4127</v>
      </c>
      <c r="F6214" s="141" t="s">
        <v>4134</v>
      </c>
      <c r="G6214" s="141" t="s">
        <v>75</v>
      </c>
      <c r="H6214" s="141" t="s">
        <v>3515</v>
      </c>
      <c r="I6214" s="141" t="s">
        <v>3514</v>
      </c>
      <c r="J6214" s="141" t="s">
        <v>174</v>
      </c>
      <c r="K6214" s="141" t="s">
        <v>175</v>
      </c>
      <c r="L6214" s="141" t="s">
        <v>3491</v>
      </c>
      <c r="M6214" s="141" t="s">
        <v>271</v>
      </c>
      <c r="N6214" s="141" t="s">
        <v>300</v>
      </c>
      <c r="O6214" s="141" t="s">
        <v>287</v>
      </c>
      <c r="P6214" s="141" t="s">
        <v>1130</v>
      </c>
      <c r="Q6214" s="141" t="s">
        <v>629</v>
      </c>
      <c r="R6214" s="141" t="s">
        <v>3468</v>
      </c>
      <c r="S6214" s="148" t="s">
        <v>3283</v>
      </c>
      <c r="T6214" s="147">
        <v>5907465</v>
      </c>
      <c r="U6214" s="147">
        <v>0</v>
      </c>
      <c r="V6214" s="147">
        <v>0</v>
      </c>
      <c r="W6214" s="147">
        <v>0</v>
      </c>
    </row>
    <row r="6215" spans="1:23">
      <c r="A6215" s="141" t="s">
        <v>3465</v>
      </c>
      <c r="B6215" s="141" t="s">
        <v>284</v>
      </c>
      <c r="C6215" s="141" t="s">
        <v>3457</v>
      </c>
      <c r="D6215" s="141" t="s">
        <v>3455</v>
      </c>
      <c r="E6215" s="141" t="s">
        <v>4127</v>
      </c>
      <c r="F6215" s="141" t="s">
        <v>4134</v>
      </c>
      <c r="G6215" s="141" t="s">
        <v>75</v>
      </c>
      <c r="H6215" s="141" t="s">
        <v>3515</v>
      </c>
      <c r="I6215" s="141" t="s">
        <v>3514</v>
      </c>
      <c r="J6215" s="141" t="s">
        <v>174</v>
      </c>
      <c r="K6215" s="141" t="s">
        <v>175</v>
      </c>
      <c r="L6215" s="141" t="s">
        <v>3491</v>
      </c>
      <c r="M6215" s="141" t="s">
        <v>271</v>
      </c>
      <c r="N6215" s="141" t="s">
        <v>300</v>
      </c>
      <c r="O6215" s="141" t="s">
        <v>287</v>
      </c>
      <c r="P6215" s="141" t="s">
        <v>1131</v>
      </c>
      <c r="Q6215" s="141" t="s">
        <v>630</v>
      </c>
      <c r="R6215" s="141" t="s">
        <v>3468</v>
      </c>
      <c r="S6215" s="148" t="s">
        <v>3283</v>
      </c>
      <c r="T6215" s="147">
        <v>249497570</v>
      </c>
      <c r="U6215" s="147">
        <v>0</v>
      </c>
      <c r="V6215" s="147">
        <v>0</v>
      </c>
      <c r="W6215" s="147">
        <v>0</v>
      </c>
    </row>
    <row r="6216" spans="1:23">
      <c r="A6216" s="141" t="s">
        <v>3465</v>
      </c>
      <c r="B6216" s="141" t="s">
        <v>284</v>
      </c>
      <c r="C6216" s="141" t="s">
        <v>3457</v>
      </c>
      <c r="D6216" s="141" t="s">
        <v>3455</v>
      </c>
      <c r="E6216" s="141" t="s">
        <v>4127</v>
      </c>
      <c r="F6216" s="141" t="s">
        <v>4134</v>
      </c>
      <c r="G6216" s="141" t="s">
        <v>75</v>
      </c>
      <c r="H6216" s="141" t="s">
        <v>3515</v>
      </c>
      <c r="I6216" s="141" t="s">
        <v>3514</v>
      </c>
      <c r="J6216" s="141" t="s">
        <v>174</v>
      </c>
      <c r="K6216" s="141" t="s">
        <v>175</v>
      </c>
      <c r="L6216" s="141" t="s">
        <v>3491</v>
      </c>
      <c r="M6216" s="141" t="s">
        <v>271</v>
      </c>
      <c r="N6216" s="141" t="s">
        <v>300</v>
      </c>
      <c r="O6216" s="141" t="s">
        <v>304</v>
      </c>
      <c r="P6216" s="141" t="s">
        <v>1130</v>
      </c>
      <c r="Q6216" s="141" t="s">
        <v>629</v>
      </c>
      <c r="R6216" s="141" t="s">
        <v>3468</v>
      </c>
      <c r="S6216" s="148" t="s">
        <v>3283</v>
      </c>
      <c r="T6216" s="147">
        <v>391210276</v>
      </c>
      <c r="U6216" s="147">
        <v>0</v>
      </c>
      <c r="V6216" s="147">
        <v>0</v>
      </c>
      <c r="W6216" s="147">
        <v>0</v>
      </c>
    </row>
    <row r="6217" spans="1:23">
      <c r="A6217" s="141" t="s">
        <v>3465</v>
      </c>
      <c r="B6217" s="141" t="s">
        <v>284</v>
      </c>
      <c r="C6217" s="141" t="s">
        <v>3457</v>
      </c>
      <c r="D6217" s="141" t="s">
        <v>3455</v>
      </c>
      <c r="E6217" s="141" t="s">
        <v>4127</v>
      </c>
      <c r="F6217" s="141" t="s">
        <v>4134</v>
      </c>
      <c r="G6217" s="141" t="s">
        <v>75</v>
      </c>
      <c r="H6217" s="141" t="s">
        <v>3515</v>
      </c>
      <c r="I6217" s="141" t="s">
        <v>3514</v>
      </c>
      <c r="J6217" s="141" t="s">
        <v>174</v>
      </c>
      <c r="K6217" s="141" t="s">
        <v>175</v>
      </c>
      <c r="L6217" s="141" t="s">
        <v>3491</v>
      </c>
      <c r="M6217" s="141" t="s">
        <v>271</v>
      </c>
      <c r="N6217" s="141" t="s">
        <v>655</v>
      </c>
      <c r="O6217" s="141" t="s">
        <v>287</v>
      </c>
      <c r="P6217" s="141" t="s">
        <v>2595</v>
      </c>
      <c r="Q6217" s="141" t="s">
        <v>2594</v>
      </c>
      <c r="R6217" s="141" t="s">
        <v>3468</v>
      </c>
      <c r="S6217" s="148" t="s">
        <v>3283</v>
      </c>
      <c r="T6217" s="147">
        <v>0</v>
      </c>
      <c r="U6217" s="147">
        <v>4000000</v>
      </c>
      <c r="V6217" s="147">
        <v>0</v>
      </c>
      <c r="W6217" s="147">
        <v>0</v>
      </c>
    </row>
    <row r="6218" spans="1:23">
      <c r="A6218" s="141" t="s">
        <v>3465</v>
      </c>
      <c r="B6218" s="141" t="s">
        <v>284</v>
      </c>
      <c r="C6218" s="141" t="s">
        <v>3457</v>
      </c>
      <c r="D6218" s="141" t="s">
        <v>3455</v>
      </c>
      <c r="E6218" s="141" t="s">
        <v>4127</v>
      </c>
      <c r="F6218" s="141" t="s">
        <v>4134</v>
      </c>
      <c r="G6218" s="141" t="s">
        <v>75</v>
      </c>
      <c r="H6218" s="141" t="s">
        <v>3515</v>
      </c>
      <c r="I6218" s="141" t="s">
        <v>3514</v>
      </c>
      <c r="J6218" s="141" t="s">
        <v>174</v>
      </c>
      <c r="K6218" s="141" t="s">
        <v>175</v>
      </c>
      <c r="L6218" s="141" t="s">
        <v>3491</v>
      </c>
      <c r="M6218" s="141" t="s">
        <v>271</v>
      </c>
      <c r="N6218" s="141" t="s">
        <v>705</v>
      </c>
      <c r="O6218" s="141" t="s">
        <v>287</v>
      </c>
      <c r="P6218" s="141" t="s">
        <v>1216</v>
      </c>
      <c r="Q6218" s="141" t="s">
        <v>715</v>
      </c>
      <c r="R6218" s="141" t="s">
        <v>3468</v>
      </c>
      <c r="S6218" s="148" t="s">
        <v>3283</v>
      </c>
      <c r="T6218" s="147">
        <v>8000000</v>
      </c>
      <c r="U6218" s="147">
        <v>10355091</v>
      </c>
      <c r="V6218" s="147">
        <v>7874519.1600000001</v>
      </c>
      <c r="W6218" s="147">
        <v>7874519.1600000001</v>
      </c>
    </row>
    <row r="6219" spans="1:23">
      <c r="A6219" s="141" t="s">
        <v>3465</v>
      </c>
      <c r="B6219" s="141" t="s">
        <v>284</v>
      </c>
      <c r="C6219" s="141" t="s">
        <v>3457</v>
      </c>
      <c r="D6219" s="141" t="s">
        <v>3455</v>
      </c>
      <c r="E6219" s="141" t="s">
        <v>4127</v>
      </c>
      <c r="F6219" s="141" t="s">
        <v>4134</v>
      </c>
      <c r="G6219" s="141" t="s">
        <v>75</v>
      </c>
      <c r="H6219" s="141" t="s">
        <v>3515</v>
      </c>
      <c r="I6219" s="141" t="s">
        <v>3514</v>
      </c>
      <c r="J6219" s="141" t="s">
        <v>174</v>
      </c>
      <c r="K6219" s="141" t="s">
        <v>175</v>
      </c>
      <c r="L6219" s="141" t="s">
        <v>3491</v>
      </c>
      <c r="M6219" s="141" t="s">
        <v>271</v>
      </c>
      <c r="N6219" s="141" t="s">
        <v>302</v>
      </c>
      <c r="O6219" s="141" t="s">
        <v>287</v>
      </c>
      <c r="P6219" s="141" t="s">
        <v>1239</v>
      </c>
      <c r="Q6219" s="141" t="s">
        <v>733</v>
      </c>
      <c r="R6219" s="141" t="s">
        <v>3468</v>
      </c>
      <c r="S6219" s="148" t="s">
        <v>3283</v>
      </c>
      <c r="T6219" s="147">
        <v>152327209</v>
      </c>
      <c r="U6219" s="147">
        <v>9258925.1500000004</v>
      </c>
      <c r="V6219" s="147">
        <v>0</v>
      </c>
      <c r="W6219" s="147">
        <v>0</v>
      </c>
    </row>
    <row r="6220" spans="1:23">
      <c r="A6220" s="141" t="s">
        <v>3465</v>
      </c>
      <c r="B6220" s="141" t="s">
        <v>284</v>
      </c>
      <c r="C6220" s="141" t="s">
        <v>3457</v>
      </c>
      <c r="D6220" s="141" t="s">
        <v>3455</v>
      </c>
      <c r="E6220" s="141" t="s">
        <v>4127</v>
      </c>
      <c r="F6220" s="141" t="s">
        <v>4134</v>
      </c>
      <c r="G6220" s="141" t="s">
        <v>75</v>
      </c>
      <c r="H6220" s="141" t="s">
        <v>3515</v>
      </c>
      <c r="I6220" s="141" t="s">
        <v>3514</v>
      </c>
      <c r="J6220" s="141" t="s">
        <v>174</v>
      </c>
      <c r="K6220" s="141" t="s">
        <v>175</v>
      </c>
      <c r="L6220" s="141" t="s">
        <v>3491</v>
      </c>
      <c r="M6220" s="141" t="s">
        <v>271</v>
      </c>
      <c r="N6220" s="141" t="s">
        <v>302</v>
      </c>
      <c r="O6220" s="141" t="s">
        <v>287</v>
      </c>
      <c r="P6220" s="141" t="s">
        <v>1225</v>
      </c>
      <c r="Q6220" s="141" t="s">
        <v>725</v>
      </c>
      <c r="R6220" s="141" t="s">
        <v>3468</v>
      </c>
      <c r="S6220" s="148" t="s">
        <v>3283</v>
      </c>
      <c r="T6220" s="147">
        <v>1458902288</v>
      </c>
      <c r="U6220" s="147">
        <v>0</v>
      </c>
      <c r="V6220" s="147">
        <v>0</v>
      </c>
      <c r="W6220" s="147">
        <v>0</v>
      </c>
    </row>
    <row r="6221" spans="1:23">
      <c r="A6221" s="141" t="s">
        <v>3465</v>
      </c>
      <c r="B6221" s="141" t="s">
        <v>284</v>
      </c>
      <c r="C6221" s="141" t="s">
        <v>3457</v>
      </c>
      <c r="D6221" s="141" t="s">
        <v>3455</v>
      </c>
      <c r="E6221" s="141" t="s">
        <v>4127</v>
      </c>
      <c r="F6221" s="141" t="s">
        <v>4134</v>
      </c>
      <c r="G6221" s="141" t="s">
        <v>75</v>
      </c>
      <c r="H6221" s="141" t="s">
        <v>3515</v>
      </c>
      <c r="I6221" s="141" t="s">
        <v>3514</v>
      </c>
      <c r="J6221" s="141" t="s">
        <v>174</v>
      </c>
      <c r="K6221" s="141" t="s">
        <v>175</v>
      </c>
      <c r="L6221" s="141" t="s">
        <v>3491</v>
      </c>
      <c r="M6221" s="141" t="s">
        <v>271</v>
      </c>
      <c r="N6221" s="141" t="s">
        <v>302</v>
      </c>
      <c r="O6221" s="141" t="s">
        <v>287</v>
      </c>
      <c r="P6221" s="141" t="s">
        <v>1246</v>
      </c>
      <c r="Q6221" s="141" t="s">
        <v>739</v>
      </c>
      <c r="R6221" s="141" t="s">
        <v>3468</v>
      </c>
      <c r="S6221" s="148" t="s">
        <v>3283</v>
      </c>
      <c r="T6221" s="147">
        <v>702759470</v>
      </c>
      <c r="U6221" s="147">
        <v>0</v>
      </c>
      <c r="V6221" s="147">
        <v>0</v>
      </c>
      <c r="W6221" s="147">
        <v>0</v>
      </c>
    </row>
    <row r="6222" spans="1:23">
      <c r="A6222" s="141" t="s">
        <v>3465</v>
      </c>
      <c r="B6222" s="141" t="s">
        <v>284</v>
      </c>
      <c r="C6222" s="141" t="s">
        <v>3457</v>
      </c>
      <c r="D6222" s="141" t="s">
        <v>3455</v>
      </c>
      <c r="E6222" s="141" t="s">
        <v>4127</v>
      </c>
      <c r="F6222" s="141" t="s">
        <v>4134</v>
      </c>
      <c r="G6222" s="141" t="s">
        <v>75</v>
      </c>
      <c r="H6222" s="141" t="s">
        <v>3515</v>
      </c>
      <c r="I6222" s="141" t="s">
        <v>3514</v>
      </c>
      <c r="J6222" s="141" t="s">
        <v>174</v>
      </c>
      <c r="K6222" s="141" t="s">
        <v>175</v>
      </c>
      <c r="L6222" s="141" t="s">
        <v>3491</v>
      </c>
      <c r="M6222" s="141" t="s">
        <v>271</v>
      </c>
      <c r="N6222" s="141" t="s">
        <v>302</v>
      </c>
      <c r="O6222" s="141" t="s">
        <v>287</v>
      </c>
      <c r="P6222" s="141" t="s">
        <v>1229</v>
      </c>
      <c r="Q6222" s="141" t="s">
        <v>2665</v>
      </c>
      <c r="R6222" s="141" t="s">
        <v>3468</v>
      </c>
      <c r="S6222" s="148" t="s">
        <v>3283</v>
      </c>
      <c r="T6222" s="147">
        <v>932093806</v>
      </c>
      <c r="U6222" s="147">
        <v>0</v>
      </c>
      <c r="V6222" s="147">
        <v>0</v>
      </c>
      <c r="W6222" s="147">
        <v>0</v>
      </c>
    </row>
    <row r="6223" spans="1:23">
      <c r="A6223" s="141" t="s">
        <v>3465</v>
      </c>
      <c r="B6223" s="141" t="s">
        <v>284</v>
      </c>
      <c r="C6223" s="141" t="s">
        <v>3457</v>
      </c>
      <c r="D6223" s="141" t="s">
        <v>3455</v>
      </c>
      <c r="E6223" s="141" t="s">
        <v>4127</v>
      </c>
      <c r="F6223" s="141" t="s">
        <v>4134</v>
      </c>
      <c r="G6223" s="141" t="s">
        <v>75</v>
      </c>
      <c r="H6223" s="141" t="s">
        <v>3515</v>
      </c>
      <c r="I6223" s="141" t="s">
        <v>3514</v>
      </c>
      <c r="J6223" s="141" t="s">
        <v>174</v>
      </c>
      <c r="K6223" s="141" t="s">
        <v>175</v>
      </c>
      <c r="L6223" s="141" t="s">
        <v>3491</v>
      </c>
      <c r="M6223" s="141" t="s">
        <v>271</v>
      </c>
      <c r="N6223" s="141" t="s">
        <v>302</v>
      </c>
      <c r="O6223" s="141" t="s">
        <v>287</v>
      </c>
      <c r="P6223" s="141" t="s">
        <v>1226</v>
      </c>
      <c r="Q6223" s="141" t="s">
        <v>2694</v>
      </c>
      <c r="R6223" s="141" t="s">
        <v>3468</v>
      </c>
      <c r="S6223" s="148" t="s">
        <v>3283</v>
      </c>
      <c r="T6223" s="147">
        <v>0</v>
      </c>
      <c r="U6223" s="147">
        <v>713721042.76999998</v>
      </c>
      <c r="V6223" s="147">
        <v>235515384.78999999</v>
      </c>
      <c r="W6223" s="147">
        <v>235515384.78999999</v>
      </c>
    </row>
    <row r="6224" spans="1:23">
      <c r="A6224" s="141" t="s">
        <v>3465</v>
      </c>
      <c r="B6224" s="141" t="s">
        <v>284</v>
      </c>
      <c r="C6224" s="141" t="s">
        <v>3457</v>
      </c>
      <c r="D6224" s="141" t="s">
        <v>3455</v>
      </c>
      <c r="E6224" s="141" t="s">
        <v>4127</v>
      </c>
      <c r="F6224" s="141" t="s">
        <v>4134</v>
      </c>
      <c r="G6224" s="141" t="s">
        <v>75</v>
      </c>
      <c r="H6224" s="141" t="s">
        <v>3515</v>
      </c>
      <c r="I6224" s="141" t="s">
        <v>3514</v>
      </c>
      <c r="J6224" s="141" t="s">
        <v>174</v>
      </c>
      <c r="K6224" s="141" t="s">
        <v>175</v>
      </c>
      <c r="L6224" s="141" t="s">
        <v>3491</v>
      </c>
      <c r="M6224" s="141" t="s">
        <v>271</v>
      </c>
      <c r="N6224" s="141" t="s">
        <v>302</v>
      </c>
      <c r="O6224" s="141" t="s">
        <v>304</v>
      </c>
      <c r="P6224" s="141" t="s">
        <v>1226</v>
      </c>
      <c r="Q6224" s="141" t="s">
        <v>2694</v>
      </c>
      <c r="R6224" s="141" t="s">
        <v>3468</v>
      </c>
      <c r="S6224" s="148" t="s">
        <v>3283</v>
      </c>
      <c r="T6224" s="147">
        <v>721305621</v>
      </c>
      <c r="U6224" s="147">
        <v>550661211.85000002</v>
      </c>
      <c r="V6224" s="147">
        <v>547957699.15999997</v>
      </c>
      <c r="W6224" s="147">
        <v>547957699.15999997</v>
      </c>
    </row>
    <row r="6225" spans="1:23">
      <c r="A6225" s="141" t="s">
        <v>3465</v>
      </c>
      <c r="B6225" s="141" t="s">
        <v>284</v>
      </c>
      <c r="C6225" s="141" t="s">
        <v>3457</v>
      </c>
      <c r="D6225" s="141" t="s">
        <v>3455</v>
      </c>
      <c r="E6225" s="141" t="s">
        <v>4127</v>
      </c>
      <c r="F6225" s="141" t="s">
        <v>4134</v>
      </c>
      <c r="G6225" s="141" t="s">
        <v>75</v>
      </c>
      <c r="H6225" s="141" t="s">
        <v>3515</v>
      </c>
      <c r="I6225" s="141" t="s">
        <v>3514</v>
      </c>
      <c r="J6225" s="141" t="s">
        <v>174</v>
      </c>
      <c r="K6225" s="141" t="s">
        <v>175</v>
      </c>
      <c r="L6225" s="141" t="s">
        <v>3491</v>
      </c>
      <c r="M6225" s="141" t="s">
        <v>271</v>
      </c>
      <c r="N6225" s="141" t="s">
        <v>303</v>
      </c>
      <c r="O6225" s="141" t="s">
        <v>287</v>
      </c>
      <c r="P6225" s="141" t="s">
        <v>1408</v>
      </c>
      <c r="Q6225" s="141" t="s">
        <v>2698</v>
      </c>
      <c r="R6225" s="141" t="s">
        <v>3468</v>
      </c>
      <c r="S6225" s="148" t="s">
        <v>3283</v>
      </c>
      <c r="T6225" s="147">
        <v>0</v>
      </c>
      <c r="U6225" s="147">
        <v>45169465.439999998</v>
      </c>
      <c r="V6225" s="147">
        <v>42132435.799999997</v>
      </c>
      <c r="W6225" s="147">
        <v>42132435.799999997</v>
      </c>
    </row>
    <row r="6226" spans="1:23">
      <c r="A6226" s="141" t="s">
        <v>3465</v>
      </c>
      <c r="B6226" s="141" t="s">
        <v>284</v>
      </c>
      <c r="C6226" s="141" t="s">
        <v>3457</v>
      </c>
      <c r="D6226" s="141" t="s">
        <v>3455</v>
      </c>
      <c r="E6226" s="141" t="s">
        <v>4127</v>
      </c>
      <c r="F6226" s="141" t="s">
        <v>4134</v>
      </c>
      <c r="G6226" s="141" t="s">
        <v>75</v>
      </c>
      <c r="H6226" s="141" t="s">
        <v>3515</v>
      </c>
      <c r="I6226" s="141" t="s">
        <v>3514</v>
      </c>
      <c r="J6226" s="141" t="s">
        <v>174</v>
      </c>
      <c r="K6226" s="141" t="s">
        <v>175</v>
      </c>
      <c r="L6226" s="141" t="s">
        <v>3491</v>
      </c>
      <c r="M6226" s="141" t="s">
        <v>271</v>
      </c>
      <c r="N6226" s="141" t="s">
        <v>303</v>
      </c>
      <c r="O6226" s="141" t="s">
        <v>287</v>
      </c>
      <c r="P6226" s="141" t="s">
        <v>1272</v>
      </c>
      <c r="Q6226" s="141" t="s">
        <v>759</v>
      </c>
      <c r="R6226" s="141" t="s">
        <v>3468</v>
      </c>
      <c r="S6226" s="148" t="s">
        <v>3283</v>
      </c>
      <c r="T6226" s="147">
        <v>100000000</v>
      </c>
      <c r="U6226" s="147">
        <v>99595476</v>
      </c>
      <c r="V6226" s="147">
        <v>99595475.689999998</v>
      </c>
      <c r="W6226" s="147">
        <v>99595475.689999998</v>
      </c>
    </row>
    <row r="6227" spans="1:23">
      <c r="A6227" s="141" t="s">
        <v>3465</v>
      </c>
      <c r="B6227" s="141" t="s">
        <v>284</v>
      </c>
      <c r="C6227" s="141" t="s">
        <v>3457</v>
      </c>
      <c r="D6227" s="141" t="s">
        <v>3455</v>
      </c>
      <c r="E6227" s="141" t="s">
        <v>4127</v>
      </c>
      <c r="F6227" s="141" t="s">
        <v>4134</v>
      </c>
      <c r="G6227" s="141" t="s">
        <v>75</v>
      </c>
      <c r="H6227" s="141" t="s">
        <v>3515</v>
      </c>
      <c r="I6227" s="141" t="s">
        <v>3514</v>
      </c>
      <c r="J6227" s="141" t="s">
        <v>178</v>
      </c>
      <c r="K6227" s="141" t="s">
        <v>180</v>
      </c>
      <c r="L6227" s="141" t="s">
        <v>3491</v>
      </c>
      <c r="M6227" s="141" t="s">
        <v>271</v>
      </c>
      <c r="N6227" s="141" t="s">
        <v>302</v>
      </c>
      <c r="O6227" s="141" t="s">
        <v>287</v>
      </c>
      <c r="P6227" s="141" t="s">
        <v>1312</v>
      </c>
      <c r="Q6227" s="141" t="s">
        <v>2681</v>
      </c>
      <c r="R6227" s="141" t="s">
        <v>3468</v>
      </c>
      <c r="S6227" s="148" t="s">
        <v>3283</v>
      </c>
      <c r="T6227" s="147">
        <v>0</v>
      </c>
      <c r="U6227" s="147">
        <v>0</v>
      </c>
      <c r="V6227" s="147">
        <v>0</v>
      </c>
      <c r="W6227" s="147">
        <v>0</v>
      </c>
    </row>
    <row r="6228" spans="1:23">
      <c r="A6228" s="141" t="s">
        <v>3465</v>
      </c>
      <c r="B6228" s="141" t="s">
        <v>284</v>
      </c>
      <c r="C6228" s="141" t="s">
        <v>3457</v>
      </c>
      <c r="D6228" s="141" t="s">
        <v>3455</v>
      </c>
      <c r="E6228" s="141" t="s">
        <v>4127</v>
      </c>
      <c r="F6228" s="141" t="s">
        <v>4134</v>
      </c>
      <c r="G6228" s="141" t="s">
        <v>75</v>
      </c>
      <c r="H6228" s="141" t="s">
        <v>3515</v>
      </c>
      <c r="I6228" s="141" t="s">
        <v>3514</v>
      </c>
      <c r="J6228" s="141" t="s">
        <v>184</v>
      </c>
      <c r="K6228" s="141" t="s">
        <v>188</v>
      </c>
      <c r="L6228" s="141" t="s">
        <v>3491</v>
      </c>
      <c r="M6228" s="141" t="s">
        <v>271</v>
      </c>
      <c r="N6228" s="141" t="s">
        <v>300</v>
      </c>
      <c r="O6228" s="141" t="s">
        <v>287</v>
      </c>
      <c r="P6228" s="141" t="s">
        <v>1386</v>
      </c>
      <c r="Q6228" s="141" t="s">
        <v>1385</v>
      </c>
      <c r="R6228" s="141" t="s">
        <v>3468</v>
      </c>
      <c r="S6228" s="148" t="s">
        <v>3283</v>
      </c>
      <c r="T6228" s="147">
        <v>0</v>
      </c>
      <c r="U6228" s="147">
        <v>4907067</v>
      </c>
      <c r="V6228" s="147">
        <v>4463527.87</v>
      </c>
      <c r="W6228" s="147">
        <v>4463527.87</v>
      </c>
    </row>
    <row r="6229" spans="1:23">
      <c r="A6229" s="141" t="s">
        <v>3465</v>
      </c>
      <c r="B6229" s="141" t="s">
        <v>284</v>
      </c>
      <c r="C6229" s="141" t="s">
        <v>3457</v>
      </c>
      <c r="D6229" s="141" t="s">
        <v>3455</v>
      </c>
      <c r="E6229" s="141" t="s">
        <v>4127</v>
      </c>
      <c r="F6229" s="141" t="s">
        <v>4134</v>
      </c>
      <c r="G6229" s="141" t="s">
        <v>75</v>
      </c>
      <c r="H6229" s="141" t="s">
        <v>3515</v>
      </c>
      <c r="I6229" s="141" t="s">
        <v>3514</v>
      </c>
      <c r="J6229" s="141" t="s">
        <v>3958</v>
      </c>
      <c r="K6229" s="141" t="s">
        <v>203</v>
      </c>
      <c r="L6229" s="141" t="s">
        <v>3491</v>
      </c>
      <c r="M6229" s="141" t="s">
        <v>271</v>
      </c>
      <c r="N6229" s="141" t="s">
        <v>303</v>
      </c>
      <c r="O6229" s="141" t="s">
        <v>289</v>
      </c>
      <c r="P6229" s="141" t="s">
        <v>3282</v>
      </c>
      <c r="Q6229" s="141" t="s">
        <v>288</v>
      </c>
      <c r="R6229" s="141" t="s">
        <v>3468</v>
      </c>
      <c r="S6229" s="148" t="s">
        <v>3280</v>
      </c>
      <c r="T6229" s="147">
        <v>1699872</v>
      </c>
      <c r="U6229" s="147">
        <v>725000</v>
      </c>
      <c r="V6229" s="147">
        <v>733320.55</v>
      </c>
      <c r="W6229" s="147">
        <v>0</v>
      </c>
    </row>
    <row r="6230" spans="1:23">
      <c r="A6230" s="141" t="s">
        <v>3465</v>
      </c>
      <c r="B6230" s="141" t="s">
        <v>284</v>
      </c>
      <c r="C6230" s="141" t="s">
        <v>3457</v>
      </c>
      <c r="D6230" s="141" t="s">
        <v>3455</v>
      </c>
      <c r="E6230" s="141" t="s">
        <v>4127</v>
      </c>
      <c r="F6230" s="141" t="s">
        <v>4134</v>
      </c>
      <c r="G6230" s="141" t="s">
        <v>75</v>
      </c>
      <c r="H6230" s="141" t="s">
        <v>3515</v>
      </c>
      <c r="I6230" s="141" t="s">
        <v>3514</v>
      </c>
      <c r="J6230" s="141" t="s">
        <v>3958</v>
      </c>
      <c r="K6230" s="141" t="s">
        <v>203</v>
      </c>
      <c r="L6230" s="141" t="s">
        <v>3491</v>
      </c>
      <c r="M6230" s="141" t="s">
        <v>271</v>
      </c>
      <c r="N6230" s="141" t="s">
        <v>303</v>
      </c>
      <c r="O6230" s="141" t="s">
        <v>304</v>
      </c>
      <c r="P6230" s="141" t="s">
        <v>3282</v>
      </c>
      <c r="Q6230" s="141" t="s">
        <v>288</v>
      </c>
      <c r="R6230" s="141" t="s">
        <v>3468</v>
      </c>
      <c r="S6230" s="148" t="s">
        <v>3280</v>
      </c>
      <c r="T6230" s="147">
        <v>0</v>
      </c>
      <c r="U6230" s="147">
        <v>238455539</v>
      </c>
      <c r="V6230" s="147">
        <v>199028767.15000001</v>
      </c>
      <c r="W6230" s="147">
        <v>190438728.55000001</v>
      </c>
    </row>
    <row r="6231" spans="1:23">
      <c r="A6231" s="141" t="s">
        <v>3465</v>
      </c>
      <c r="B6231" s="141" t="s">
        <v>284</v>
      </c>
      <c r="C6231" s="141" t="s">
        <v>3457</v>
      </c>
      <c r="D6231" s="141" t="s">
        <v>3455</v>
      </c>
      <c r="E6231" s="141" t="s">
        <v>4127</v>
      </c>
      <c r="F6231" s="141" t="s">
        <v>4134</v>
      </c>
      <c r="G6231" s="141" t="s">
        <v>91</v>
      </c>
      <c r="H6231" s="141" t="s">
        <v>4063</v>
      </c>
      <c r="I6231" s="141" t="s">
        <v>3492</v>
      </c>
      <c r="J6231" s="141" t="s">
        <v>109</v>
      </c>
      <c r="K6231" s="141" t="s">
        <v>112</v>
      </c>
      <c r="L6231" s="141" t="s">
        <v>3969</v>
      </c>
      <c r="M6231" s="141" t="s">
        <v>269</v>
      </c>
      <c r="N6231" s="141" t="s">
        <v>303</v>
      </c>
      <c r="O6231" s="141" t="s">
        <v>287</v>
      </c>
      <c r="P6231" s="141" t="s">
        <v>3282</v>
      </c>
      <c r="Q6231" s="141" t="s">
        <v>288</v>
      </c>
      <c r="R6231" s="141" t="s">
        <v>3468</v>
      </c>
      <c r="S6231" s="148" t="s">
        <v>3280</v>
      </c>
      <c r="T6231" s="147">
        <v>0</v>
      </c>
      <c r="U6231" s="147">
        <v>200000</v>
      </c>
      <c r="V6231" s="147">
        <v>0</v>
      </c>
      <c r="W6231" s="147">
        <v>0</v>
      </c>
    </row>
    <row r="6232" spans="1:23">
      <c r="A6232" s="141" t="s">
        <v>3465</v>
      </c>
      <c r="B6232" s="141" t="s">
        <v>284</v>
      </c>
      <c r="C6232" s="141" t="s">
        <v>3457</v>
      </c>
      <c r="D6232" s="141" t="s">
        <v>3455</v>
      </c>
      <c r="E6232" s="141" t="s">
        <v>4127</v>
      </c>
      <c r="F6232" s="141" t="s">
        <v>4131</v>
      </c>
      <c r="G6232" s="141" t="s">
        <v>50</v>
      </c>
      <c r="H6232" s="141" t="s">
        <v>4056</v>
      </c>
      <c r="I6232" s="141" t="s">
        <v>3492</v>
      </c>
      <c r="J6232" s="141" t="s">
        <v>95</v>
      </c>
      <c r="K6232" s="141" t="s">
        <v>96</v>
      </c>
      <c r="L6232" s="141" t="s">
        <v>3491</v>
      </c>
      <c r="M6232" s="141" t="s">
        <v>271</v>
      </c>
      <c r="N6232" s="141" t="s">
        <v>303</v>
      </c>
      <c r="O6232" s="141" t="s">
        <v>287</v>
      </c>
      <c r="P6232" s="141" t="s">
        <v>3282</v>
      </c>
      <c r="Q6232" s="141" t="s">
        <v>288</v>
      </c>
      <c r="R6232" s="141" t="s">
        <v>3468</v>
      </c>
      <c r="S6232" s="148" t="s">
        <v>3280</v>
      </c>
      <c r="T6232" s="147">
        <v>150000000</v>
      </c>
      <c r="U6232" s="147">
        <v>150000000</v>
      </c>
      <c r="V6232" s="147">
        <v>112500000</v>
      </c>
      <c r="W6232" s="147">
        <v>112500000</v>
      </c>
    </row>
    <row r="6233" spans="1:23">
      <c r="A6233" s="141" t="s">
        <v>3465</v>
      </c>
      <c r="B6233" s="141" t="s">
        <v>284</v>
      </c>
      <c r="C6233" s="141" t="s">
        <v>3457</v>
      </c>
      <c r="D6233" s="141" t="s">
        <v>3455</v>
      </c>
      <c r="E6233" s="141" t="s">
        <v>4127</v>
      </c>
      <c r="F6233" s="141" t="s">
        <v>4131</v>
      </c>
      <c r="G6233" s="141" t="s">
        <v>51</v>
      </c>
      <c r="H6233" s="141" t="s">
        <v>4055</v>
      </c>
      <c r="I6233" s="141" t="s">
        <v>3492</v>
      </c>
      <c r="J6233" s="141" t="s">
        <v>95</v>
      </c>
      <c r="K6233" s="141" t="s">
        <v>96</v>
      </c>
      <c r="L6233" s="141" t="s">
        <v>3491</v>
      </c>
      <c r="M6233" s="141" t="s">
        <v>271</v>
      </c>
      <c r="N6233" s="141" t="s">
        <v>303</v>
      </c>
      <c r="O6233" s="141" t="s">
        <v>287</v>
      </c>
      <c r="P6233" s="141" t="s">
        <v>3282</v>
      </c>
      <c r="Q6233" s="141" t="s">
        <v>288</v>
      </c>
      <c r="R6233" s="141" t="s">
        <v>3468</v>
      </c>
      <c r="S6233" s="148" t="s">
        <v>3280</v>
      </c>
      <c r="T6233" s="147">
        <v>100000000</v>
      </c>
      <c r="U6233" s="147">
        <v>100000000</v>
      </c>
      <c r="V6233" s="147">
        <v>44451666.659999996</v>
      </c>
      <c r="W6233" s="147">
        <v>44451666.659999996</v>
      </c>
    </row>
    <row r="6234" spans="1:23">
      <c r="A6234" s="141" t="s">
        <v>3465</v>
      </c>
      <c r="B6234" s="141" t="s">
        <v>284</v>
      </c>
      <c r="C6234" s="141" t="s">
        <v>3457</v>
      </c>
      <c r="D6234" s="141" t="s">
        <v>3455</v>
      </c>
      <c r="E6234" s="141" t="s">
        <v>4127</v>
      </c>
      <c r="F6234" s="141" t="s">
        <v>4131</v>
      </c>
      <c r="G6234" s="141" t="s">
        <v>53</v>
      </c>
      <c r="H6234" s="141" t="s">
        <v>3493</v>
      </c>
      <c r="I6234" s="141" t="s">
        <v>3492</v>
      </c>
      <c r="J6234" s="141" t="s">
        <v>95</v>
      </c>
      <c r="K6234" s="141" t="s">
        <v>97</v>
      </c>
      <c r="L6234" s="141" t="s">
        <v>3969</v>
      </c>
      <c r="M6234" s="141" t="s">
        <v>269</v>
      </c>
      <c r="N6234" s="141" t="s">
        <v>303</v>
      </c>
      <c r="O6234" s="141" t="s">
        <v>287</v>
      </c>
      <c r="P6234" s="141" t="s">
        <v>3282</v>
      </c>
      <c r="Q6234" s="141" t="s">
        <v>288</v>
      </c>
      <c r="R6234" s="141" t="s">
        <v>3468</v>
      </c>
      <c r="S6234" s="148" t="s">
        <v>3280</v>
      </c>
      <c r="T6234" s="147">
        <v>0</v>
      </c>
      <c r="U6234" s="147">
        <v>69000000</v>
      </c>
      <c r="V6234" s="147">
        <v>69000000</v>
      </c>
      <c r="W6234" s="147">
        <v>69000000</v>
      </c>
    </row>
    <row r="6235" spans="1:23">
      <c r="A6235" s="141" t="s">
        <v>3465</v>
      </c>
      <c r="B6235" s="141" t="s">
        <v>284</v>
      </c>
      <c r="C6235" s="141" t="s">
        <v>3457</v>
      </c>
      <c r="D6235" s="141" t="s">
        <v>3455</v>
      </c>
      <c r="E6235" s="141" t="s">
        <v>4127</v>
      </c>
      <c r="F6235" s="141" t="s">
        <v>4131</v>
      </c>
      <c r="G6235" s="141" t="s">
        <v>53</v>
      </c>
      <c r="H6235" s="141" t="s">
        <v>3493</v>
      </c>
      <c r="I6235" s="141" t="s">
        <v>3492</v>
      </c>
      <c r="J6235" s="141" t="s">
        <v>95</v>
      </c>
      <c r="K6235" s="141" t="s">
        <v>97</v>
      </c>
      <c r="L6235" s="141" t="s">
        <v>3491</v>
      </c>
      <c r="M6235" s="141" t="s">
        <v>271</v>
      </c>
      <c r="N6235" s="141" t="s">
        <v>303</v>
      </c>
      <c r="O6235" s="141" t="s">
        <v>287</v>
      </c>
      <c r="P6235" s="141" t="s">
        <v>3282</v>
      </c>
      <c r="Q6235" s="141" t="s">
        <v>288</v>
      </c>
      <c r="R6235" s="141" t="s">
        <v>3468</v>
      </c>
      <c r="S6235" s="148" t="s">
        <v>3280</v>
      </c>
      <c r="T6235" s="147">
        <v>17056000</v>
      </c>
      <c r="U6235" s="147">
        <v>45327279.57</v>
      </c>
      <c r="V6235" s="147">
        <v>38102362.200000003</v>
      </c>
      <c r="W6235" s="147">
        <v>18012133.460000001</v>
      </c>
    </row>
    <row r="6236" spans="1:23">
      <c r="A6236" s="141" t="s">
        <v>3465</v>
      </c>
      <c r="B6236" s="141" t="s">
        <v>284</v>
      </c>
      <c r="C6236" s="141" t="s">
        <v>3457</v>
      </c>
      <c r="D6236" s="141" t="s">
        <v>3455</v>
      </c>
      <c r="E6236" s="141" t="s">
        <v>4127</v>
      </c>
      <c r="F6236" s="141" t="s">
        <v>4131</v>
      </c>
      <c r="G6236" s="141" t="s">
        <v>53</v>
      </c>
      <c r="H6236" s="141" t="s">
        <v>3493</v>
      </c>
      <c r="I6236" s="141" t="s">
        <v>3514</v>
      </c>
      <c r="J6236" s="141" t="s">
        <v>3958</v>
      </c>
      <c r="K6236" s="141" t="s">
        <v>204</v>
      </c>
      <c r="L6236" s="141" t="s">
        <v>3491</v>
      </c>
      <c r="M6236" s="141" t="s">
        <v>271</v>
      </c>
      <c r="N6236" s="141" t="s">
        <v>303</v>
      </c>
      <c r="O6236" s="141" t="s">
        <v>287</v>
      </c>
      <c r="P6236" s="141" t="s">
        <v>3282</v>
      </c>
      <c r="Q6236" s="141" t="s">
        <v>288</v>
      </c>
      <c r="R6236" s="141" t="s">
        <v>3468</v>
      </c>
      <c r="S6236" s="148" t="s">
        <v>3280</v>
      </c>
      <c r="T6236" s="147">
        <v>2000000</v>
      </c>
      <c r="U6236" s="147">
        <v>0</v>
      </c>
      <c r="V6236" s="147">
        <v>0</v>
      </c>
      <c r="W6236" s="147">
        <v>0</v>
      </c>
    </row>
    <row r="6237" spans="1:23">
      <c r="A6237" s="141" t="s">
        <v>3465</v>
      </c>
      <c r="B6237" s="141" t="s">
        <v>284</v>
      </c>
      <c r="C6237" s="141" t="s">
        <v>3457</v>
      </c>
      <c r="D6237" s="141" t="s">
        <v>3455</v>
      </c>
      <c r="E6237" s="141" t="s">
        <v>4127</v>
      </c>
      <c r="F6237" s="141" t="s">
        <v>4131</v>
      </c>
      <c r="G6237" s="141" t="s">
        <v>53</v>
      </c>
      <c r="H6237" s="141" t="s">
        <v>3493</v>
      </c>
      <c r="I6237" s="141" t="s">
        <v>3514</v>
      </c>
      <c r="J6237" s="141" t="s">
        <v>3958</v>
      </c>
      <c r="K6237" s="141" t="s">
        <v>204</v>
      </c>
      <c r="L6237" s="141" t="s">
        <v>3491</v>
      </c>
      <c r="M6237" s="141" t="s">
        <v>271</v>
      </c>
      <c r="N6237" s="141" t="s">
        <v>302</v>
      </c>
      <c r="O6237" s="141" t="s">
        <v>287</v>
      </c>
      <c r="P6237" s="141" t="s">
        <v>1232</v>
      </c>
      <c r="Q6237" s="141" t="s">
        <v>2668</v>
      </c>
      <c r="R6237" s="141" t="s">
        <v>3468</v>
      </c>
      <c r="S6237" s="148" t="s">
        <v>3283</v>
      </c>
      <c r="T6237" s="147">
        <v>30133381</v>
      </c>
      <c r="U6237" s="147">
        <v>86694918.870000005</v>
      </c>
      <c r="V6237" s="147">
        <v>0</v>
      </c>
      <c r="W6237" s="147">
        <v>0</v>
      </c>
    </row>
    <row r="6238" spans="1:23">
      <c r="A6238" s="141" t="s">
        <v>3465</v>
      </c>
      <c r="B6238" s="141" t="s">
        <v>284</v>
      </c>
      <c r="C6238" s="141" t="s">
        <v>3457</v>
      </c>
      <c r="D6238" s="141" t="s">
        <v>3455</v>
      </c>
      <c r="E6238" s="141" t="s">
        <v>4127</v>
      </c>
      <c r="F6238" s="141" t="s">
        <v>4131</v>
      </c>
      <c r="G6238" s="141" t="s">
        <v>53</v>
      </c>
      <c r="H6238" s="141" t="s">
        <v>3493</v>
      </c>
      <c r="I6238" s="141" t="s">
        <v>3514</v>
      </c>
      <c r="J6238" s="141" t="s">
        <v>3958</v>
      </c>
      <c r="K6238" s="141" t="s">
        <v>204</v>
      </c>
      <c r="L6238" s="141" t="s">
        <v>3491</v>
      </c>
      <c r="M6238" s="141" t="s">
        <v>271</v>
      </c>
      <c r="N6238" s="141" t="s">
        <v>302</v>
      </c>
      <c r="O6238" s="141" t="s">
        <v>290</v>
      </c>
      <c r="P6238" s="141" t="s">
        <v>1232</v>
      </c>
      <c r="Q6238" s="141" t="s">
        <v>2668</v>
      </c>
      <c r="R6238" s="141" t="s">
        <v>3468</v>
      </c>
      <c r="S6238" s="148" t="s">
        <v>3283</v>
      </c>
      <c r="T6238" s="147">
        <v>490319997</v>
      </c>
      <c r="U6238" s="147">
        <v>281308189.92000002</v>
      </c>
      <c r="V6238" s="147">
        <v>0</v>
      </c>
      <c r="W6238" s="147">
        <v>0</v>
      </c>
    </row>
    <row r="6239" spans="1:23">
      <c r="A6239" s="141" t="s">
        <v>3465</v>
      </c>
      <c r="B6239" s="141" t="s">
        <v>284</v>
      </c>
      <c r="C6239" s="141" t="s">
        <v>3457</v>
      </c>
      <c r="D6239" s="141" t="s">
        <v>3455</v>
      </c>
      <c r="E6239" s="141" t="s">
        <v>4127</v>
      </c>
      <c r="F6239" s="141" t="s">
        <v>4131</v>
      </c>
      <c r="G6239" s="141" t="s">
        <v>53</v>
      </c>
      <c r="H6239" s="141" t="s">
        <v>3493</v>
      </c>
      <c r="I6239" s="141" t="s">
        <v>3514</v>
      </c>
      <c r="J6239" s="141" t="s">
        <v>3958</v>
      </c>
      <c r="K6239" s="141" t="s">
        <v>205</v>
      </c>
      <c r="L6239" s="141" t="s">
        <v>3491</v>
      </c>
      <c r="M6239" s="141" t="s">
        <v>271</v>
      </c>
      <c r="N6239" s="141" t="s">
        <v>303</v>
      </c>
      <c r="O6239" s="141" t="s">
        <v>287</v>
      </c>
      <c r="P6239" s="141" t="s">
        <v>3282</v>
      </c>
      <c r="Q6239" s="141" t="s">
        <v>288</v>
      </c>
      <c r="R6239" s="141" t="s">
        <v>3468</v>
      </c>
      <c r="S6239" s="148" t="s">
        <v>3280</v>
      </c>
      <c r="T6239" s="147">
        <v>4000000</v>
      </c>
      <c r="U6239" s="147">
        <v>19968581</v>
      </c>
      <c r="V6239" s="147">
        <v>4280450.88</v>
      </c>
      <c r="W6239" s="147">
        <v>1153629.29</v>
      </c>
    </row>
    <row r="6240" spans="1:23">
      <c r="A6240" s="141" t="s">
        <v>3465</v>
      </c>
      <c r="B6240" s="141" t="s">
        <v>284</v>
      </c>
      <c r="C6240" s="141" t="s">
        <v>3457</v>
      </c>
      <c r="D6240" s="141" t="s">
        <v>3455</v>
      </c>
      <c r="E6240" s="141" t="s">
        <v>4127</v>
      </c>
      <c r="F6240" s="141" t="s">
        <v>4131</v>
      </c>
      <c r="G6240" s="141" t="s">
        <v>53</v>
      </c>
      <c r="H6240" s="141" t="s">
        <v>4120</v>
      </c>
      <c r="I6240" s="141" t="s">
        <v>3514</v>
      </c>
      <c r="J6240" s="141" t="s">
        <v>3958</v>
      </c>
      <c r="K6240" s="141" t="s">
        <v>205</v>
      </c>
      <c r="L6240" s="141" t="s">
        <v>3491</v>
      </c>
      <c r="M6240" s="141" t="s">
        <v>271</v>
      </c>
      <c r="N6240" s="141" t="s">
        <v>303</v>
      </c>
      <c r="O6240" s="141" t="s">
        <v>287</v>
      </c>
      <c r="P6240" s="141" t="s">
        <v>3282</v>
      </c>
      <c r="Q6240" s="141" t="s">
        <v>288</v>
      </c>
      <c r="R6240" s="141" t="s">
        <v>3468</v>
      </c>
      <c r="S6240" s="148" t="s">
        <v>3280</v>
      </c>
      <c r="T6240" s="147">
        <v>15000000</v>
      </c>
      <c r="U6240" s="147">
        <v>4549800</v>
      </c>
      <c r="V6240" s="147">
        <v>4553399.22</v>
      </c>
      <c r="W6240" s="147">
        <v>0</v>
      </c>
    </row>
    <row r="6241" spans="1:23">
      <c r="A6241" s="141" t="s">
        <v>3465</v>
      </c>
      <c r="B6241" s="141" t="s">
        <v>284</v>
      </c>
      <c r="C6241" s="141" t="s">
        <v>3457</v>
      </c>
      <c r="D6241" s="141" t="s">
        <v>3455</v>
      </c>
      <c r="E6241" s="141" t="s">
        <v>4127</v>
      </c>
      <c r="F6241" s="141" t="s">
        <v>4131</v>
      </c>
      <c r="G6241" s="141" t="s">
        <v>53</v>
      </c>
      <c r="H6241" s="141" t="s">
        <v>3980</v>
      </c>
      <c r="I6241" s="141" t="s">
        <v>3492</v>
      </c>
      <c r="J6241" s="141" t="s">
        <v>105</v>
      </c>
      <c r="K6241" s="141" t="s">
        <v>107</v>
      </c>
      <c r="L6241" s="141" t="s">
        <v>3491</v>
      </c>
      <c r="M6241" s="141" t="s">
        <v>271</v>
      </c>
      <c r="N6241" s="141" t="s">
        <v>303</v>
      </c>
      <c r="O6241" s="141" t="s">
        <v>289</v>
      </c>
      <c r="P6241" s="141" t="s">
        <v>3282</v>
      </c>
      <c r="Q6241" s="141" t="s">
        <v>288</v>
      </c>
      <c r="R6241" s="141" t="s">
        <v>3468</v>
      </c>
      <c r="S6241" s="148" t="s">
        <v>3280</v>
      </c>
      <c r="T6241" s="147">
        <v>100000000</v>
      </c>
      <c r="U6241" s="147">
        <v>55296462</v>
      </c>
      <c r="V6241" s="147">
        <v>39859472.960000001</v>
      </c>
      <c r="W6241" s="147">
        <v>0</v>
      </c>
    </row>
    <row r="6242" spans="1:23">
      <c r="A6242" s="141" t="s">
        <v>3465</v>
      </c>
      <c r="B6242" s="141" t="s">
        <v>284</v>
      </c>
      <c r="C6242" s="141" t="s">
        <v>3457</v>
      </c>
      <c r="D6242" s="141" t="s">
        <v>3455</v>
      </c>
      <c r="E6242" s="141" t="s">
        <v>4127</v>
      </c>
      <c r="F6242" s="141" t="s">
        <v>4131</v>
      </c>
      <c r="G6242" s="141" t="s">
        <v>53</v>
      </c>
      <c r="H6242" s="141" t="s">
        <v>3980</v>
      </c>
      <c r="I6242" s="141" t="s">
        <v>3514</v>
      </c>
      <c r="J6242" s="141" t="s">
        <v>3958</v>
      </c>
      <c r="K6242" s="141" t="s">
        <v>205</v>
      </c>
      <c r="L6242" s="141" t="s">
        <v>3491</v>
      </c>
      <c r="M6242" s="141" t="s">
        <v>271</v>
      </c>
      <c r="N6242" s="141" t="s">
        <v>303</v>
      </c>
      <c r="O6242" s="141" t="s">
        <v>287</v>
      </c>
      <c r="P6242" s="141" t="s">
        <v>3282</v>
      </c>
      <c r="Q6242" s="141" t="s">
        <v>288</v>
      </c>
      <c r="R6242" s="141" t="s">
        <v>3468</v>
      </c>
      <c r="S6242" s="148" t="s">
        <v>3280</v>
      </c>
      <c r="T6242" s="147">
        <v>11663452</v>
      </c>
      <c r="U6242" s="147">
        <v>11663452</v>
      </c>
      <c r="V6242" s="147">
        <v>10779409.970000001</v>
      </c>
      <c r="W6242" s="147">
        <v>4556600.3099999996</v>
      </c>
    </row>
    <row r="6243" spans="1:23">
      <c r="A6243" s="141" t="s">
        <v>3465</v>
      </c>
      <c r="B6243" s="141" t="s">
        <v>284</v>
      </c>
      <c r="C6243" s="141" t="s">
        <v>3457</v>
      </c>
      <c r="D6243" s="141" t="s">
        <v>3455</v>
      </c>
      <c r="E6243" s="141" t="s">
        <v>4127</v>
      </c>
      <c r="F6243" s="141" t="s">
        <v>4131</v>
      </c>
      <c r="G6243" s="141" t="s">
        <v>53</v>
      </c>
      <c r="H6243" s="141" t="s">
        <v>3994</v>
      </c>
      <c r="I6243" s="141" t="s">
        <v>3495</v>
      </c>
      <c r="J6243" s="141" t="s">
        <v>136</v>
      </c>
      <c r="K6243" s="141" t="s">
        <v>140</v>
      </c>
      <c r="L6243" s="141" t="s">
        <v>3491</v>
      </c>
      <c r="M6243" s="141" t="s">
        <v>271</v>
      </c>
      <c r="N6243" s="141" t="s">
        <v>302</v>
      </c>
      <c r="O6243" s="141" t="s">
        <v>287</v>
      </c>
      <c r="P6243" s="141" t="s">
        <v>1228</v>
      </c>
      <c r="Q6243" s="141" t="s">
        <v>2663</v>
      </c>
      <c r="R6243" s="141" t="s">
        <v>3468</v>
      </c>
      <c r="S6243" s="148" t="s">
        <v>3283</v>
      </c>
      <c r="T6243" s="147">
        <v>5000000</v>
      </c>
      <c r="U6243" s="147">
        <v>0</v>
      </c>
      <c r="V6243" s="147">
        <v>0</v>
      </c>
      <c r="W6243" s="147">
        <v>0</v>
      </c>
    </row>
    <row r="6244" spans="1:23">
      <c r="A6244" s="141" t="s">
        <v>3465</v>
      </c>
      <c r="B6244" s="141" t="s">
        <v>284</v>
      </c>
      <c r="C6244" s="141" t="s">
        <v>3457</v>
      </c>
      <c r="D6244" s="141" t="s">
        <v>3455</v>
      </c>
      <c r="E6244" s="141" t="s">
        <v>4127</v>
      </c>
      <c r="F6244" s="141" t="s">
        <v>4131</v>
      </c>
      <c r="G6244" s="141" t="s">
        <v>53</v>
      </c>
      <c r="H6244" s="141" t="s">
        <v>3994</v>
      </c>
      <c r="I6244" s="141" t="s">
        <v>3514</v>
      </c>
      <c r="J6244" s="141" t="s">
        <v>3958</v>
      </c>
      <c r="K6244" s="141" t="s">
        <v>202</v>
      </c>
      <c r="L6244" s="141" t="s">
        <v>3491</v>
      </c>
      <c r="M6244" s="141" t="s">
        <v>271</v>
      </c>
      <c r="N6244" s="141" t="s">
        <v>286</v>
      </c>
      <c r="O6244" s="141" t="s">
        <v>287</v>
      </c>
      <c r="P6244" s="141" t="s">
        <v>786</v>
      </c>
      <c r="Q6244" s="141" t="s">
        <v>306</v>
      </c>
      <c r="R6244" s="141" t="s">
        <v>3468</v>
      </c>
      <c r="S6244" s="148" t="s">
        <v>3283</v>
      </c>
      <c r="T6244" s="147">
        <v>100000000</v>
      </c>
      <c r="U6244" s="147">
        <v>45000000</v>
      </c>
      <c r="V6244" s="147">
        <v>31646345.649999999</v>
      </c>
      <c r="W6244" s="147">
        <v>9938345.6300000008</v>
      </c>
    </row>
    <row r="6245" spans="1:23">
      <c r="A6245" s="141" t="s">
        <v>3465</v>
      </c>
      <c r="B6245" s="141" t="s">
        <v>284</v>
      </c>
      <c r="C6245" s="141" t="s">
        <v>3457</v>
      </c>
      <c r="D6245" s="141" t="s">
        <v>3455</v>
      </c>
      <c r="E6245" s="141" t="s">
        <v>4127</v>
      </c>
      <c r="F6245" s="141" t="s">
        <v>4131</v>
      </c>
      <c r="G6245" s="141" t="s">
        <v>53</v>
      </c>
      <c r="H6245" s="141" t="s">
        <v>4001</v>
      </c>
      <c r="I6245" s="141" t="s">
        <v>3514</v>
      </c>
      <c r="J6245" s="141" t="s">
        <v>3958</v>
      </c>
      <c r="K6245" s="141" t="s">
        <v>205</v>
      </c>
      <c r="L6245" s="141" t="s">
        <v>3491</v>
      </c>
      <c r="M6245" s="141" t="s">
        <v>271</v>
      </c>
      <c r="N6245" s="141" t="s">
        <v>303</v>
      </c>
      <c r="O6245" s="141" t="s">
        <v>287</v>
      </c>
      <c r="P6245" s="141" t="s">
        <v>3282</v>
      </c>
      <c r="Q6245" s="141" t="s">
        <v>288</v>
      </c>
      <c r="R6245" s="141" t="s">
        <v>3468</v>
      </c>
      <c r="S6245" s="148" t="s">
        <v>3280</v>
      </c>
      <c r="T6245" s="147">
        <v>0</v>
      </c>
      <c r="U6245" s="147">
        <v>7300000</v>
      </c>
      <c r="V6245" s="147">
        <v>7132267.9500000002</v>
      </c>
      <c r="W6245" s="147">
        <v>7132267.9500000002</v>
      </c>
    </row>
    <row r="6246" spans="1:23">
      <c r="A6246" s="141" t="s">
        <v>3465</v>
      </c>
      <c r="B6246" s="141" t="s">
        <v>284</v>
      </c>
      <c r="C6246" s="141" t="s">
        <v>3457</v>
      </c>
      <c r="D6246" s="141" t="s">
        <v>3455</v>
      </c>
      <c r="E6246" s="141" t="s">
        <v>4127</v>
      </c>
      <c r="F6246" s="141" t="s">
        <v>4131</v>
      </c>
      <c r="G6246" s="141" t="s">
        <v>53</v>
      </c>
      <c r="H6246" s="141" t="s">
        <v>4001</v>
      </c>
      <c r="I6246" s="141" t="s">
        <v>3514</v>
      </c>
      <c r="J6246" s="141" t="s">
        <v>3958</v>
      </c>
      <c r="K6246" s="141" t="s">
        <v>205</v>
      </c>
      <c r="L6246" s="141" t="s">
        <v>3491</v>
      </c>
      <c r="M6246" s="141" t="s">
        <v>271</v>
      </c>
      <c r="N6246" s="141" t="s">
        <v>303</v>
      </c>
      <c r="O6246" s="141" t="s">
        <v>290</v>
      </c>
      <c r="P6246" s="141" t="s">
        <v>3282</v>
      </c>
      <c r="Q6246" s="141" t="s">
        <v>288</v>
      </c>
      <c r="R6246" s="141" t="s">
        <v>3468</v>
      </c>
      <c r="S6246" s="148" t="s">
        <v>3280</v>
      </c>
      <c r="T6246" s="147">
        <v>0</v>
      </c>
      <c r="U6246" s="147">
        <v>5900000</v>
      </c>
      <c r="V6246" s="147">
        <v>3060703.59</v>
      </c>
      <c r="W6246" s="147">
        <v>3060703.59</v>
      </c>
    </row>
    <row r="6247" spans="1:23">
      <c r="A6247" s="141" t="s">
        <v>3465</v>
      </c>
      <c r="B6247" s="141" t="s">
        <v>284</v>
      </c>
      <c r="C6247" s="141" t="s">
        <v>3457</v>
      </c>
      <c r="D6247" s="141" t="s">
        <v>3455</v>
      </c>
      <c r="E6247" s="141" t="s">
        <v>4127</v>
      </c>
      <c r="F6247" s="141" t="s">
        <v>4131</v>
      </c>
      <c r="G6247" s="141" t="s">
        <v>53</v>
      </c>
      <c r="H6247" s="141" t="s">
        <v>4125</v>
      </c>
      <c r="I6247" s="141" t="s">
        <v>3514</v>
      </c>
      <c r="J6247" s="141" t="s">
        <v>3958</v>
      </c>
      <c r="K6247" s="141" t="s">
        <v>205</v>
      </c>
      <c r="L6247" s="141" t="s">
        <v>3491</v>
      </c>
      <c r="M6247" s="141" t="s">
        <v>271</v>
      </c>
      <c r="N6247" s="141" t="s">
        <v>303</v>
      </c>
      <c r="O6247" s="141" t="s">
        <v>287</v>
      </c>
      <c r="P6247" s="141" t="s">
        <v>3282</v>
      </c>
      <c r="Q6247" s="141" t="s">
        <v>288</v>
      </c>
      <c r="R6247" s="141" t="s">
        <v>3468</v>
      </c>
      <c r="S6247" s="148" t="s">
        <v>3280</v>
      </c>
      <c r="T6247" s="147">
        <v>8000000</v>
      </c>
      <c r="U6247" s="147">
        <v>4991592</v>
      </c>
      <c r="V6247" s="147">
        <v>198618.13</v>
      </c>
      <c r="W6247" s="147">
        <v>0</v>
      </c>
    </row>
    <row r="6248" spans="1:23">
      <c r="A6248" s="141" t="s">
        <v>3465</v>
      </c>
      <c r="B6248" s="141" t="s">
        <v>284</v>
      </c>
      <c r="C6248" s="141" t="s">
        <v>3457</v>
      </c>
      <c r="D6248" s="141" t="s">
        <v>3455</v>
      </c>
      <c r="E6248" s="141" t="s">
        <v>4127</v>
      </c>
      <c r="F6248" s="141" t="s">
        <v>4131</v>
      </c>
      <c r="G6248" s="141" t="s">
        <v>53</v>
      </c>
      <c r="H6248" s="141" t="s">
        <v>4117</v>
      </c>
      <c r="I6248" s="141" t="s">
        <v>3492</v>
      </c>
      <c r="J6248" s="141" t="s">
        <v>95</v>
      </c>
      <c r="K6248" s="141" t="s">
        <v>97</v>
      </c>
      <c r="L6248" s="141" t="s">
        <v>3491</v>
      </c>
      <c r="M6248" s="141" t="s">
        <v>271</v>
      </c>
      <c r="N6248" s="141" t="s">
        <v>303</v>
      </c>
      <c r="O6248" s="141" t="s">
        <v>287</v>
      </c>
      <c r="P6248" s="141" t="s">
        <v>3282</v>
      </c>
      <c r="Q6248" s="141" t="s">
        <v>288</v>
      </c>
      <c r="R6248" s="141" t="s">
        <v>3468</v>
      </c>
      <c r="S6248" s="148" t="s">
        <v>3280</v>
      </c>
      <c r="T6248" s="147">
        <v>0</v>
      </c>
      <c r="U6248" s="147">
        <v>376060698.99000001</v>
      </c>
      <c r="V6248" s="147">
        <v>97049365.870000005</v>
      </c>
      <c r="W6248" s="147">
        <v>92374720.939999998</v>
      </c>
    </row>
    <row r="6249" spans="1:23">
      <c r="A6249" s="141" t="s">
        <v>3465</v>
      </c>
      <c r="B6249" s="141" t="s">
        <v>284</v>
      </c>
      <c r="C6249" s="141" t="s">
        <v>3457</v>
      </c>
      <c r="D6249" s="141" t="s">
        <v>3455</v>
      </c>
      <c r="E6249" s="141" t="s">
        <v>4127</v>
      </c>
      <c r="F6249" s="141" t="s">
        <v>4131</v>
      </c>
      <c r="G6249" s="141" t="s">
        <v>53</v>
      </c>
      <c r="H6249" s="141" t="s">
        <v>4117</v>
      </c>
      <c r="I6249" s="141" t="s">
        <v>3492</v>
      </c>
      <c r="J6249" s="141" t="s">
        <v>95</v>
      </c>
      <c r="K6249" s="141" t="s">
        <v>97</v>
      </c>
      <c r="L6249" s="141" t="s">
        <v>3491</v>
      </c>
      <c r="M6249" s="141" t="s">
        <v>271</v>
      </c>
      <c r="N6249" s="141" t="s">
        <v>303</v>
      </c>
      <c r="O6249" s="141" t="s">
        <v>304</v>
      </c>
      <c r="P6249" s="141" t="s">
        <v>3282</v>
      </c>
      <c r="Q6249" s="141" t="s">
        <v>288</v>
      </c>
      <c r="R6249" s="141" t="s">
        <v>3468</v>
      </c>
      <c r="S6249" s="148" t="s">
        <v>3280</v>
      </c>
      <c r="T6249" s="147">
        <v>0</v>
      </c>
      <c r="U6249" s="147">
        <v>50000000</v>
      </c>
      <c r="V6249" s="147">
        <v>0</v>
      </c>
      <c r="W6249" s="147">
        <v>0</v>
      </c>
    </row>
    <row r="6250" spans="1:23">
      <c r="A6250" s="141" t="s">
        <v>3465</v>
      </c>
      <c r="B6250" s="141" t="s">
        <v>284</v>
      </c>
      <c r="C6250" s="141" t="s">
        <v>3457</v>
      </c>
      <c r="D6250" s="141" t="s">
        <v>3455</v>
      </c>
      <c r="E6250" s="141" t="s">
        <v>4127</v>
      </c>
      <c r="F6250" s="141" t="s">
        <v>4131</v>
      </c>
      <c r="G6250" s="141" t="s">
        <v>53</v>
      </c>
      <c r="H6250" s="141" t="s">
        <v>4117</v>
      </c>
      <c r="I6250" s="141" t="s">
        <v>3492</v>
      </c>
      <c r="J6250" s="141" t="s">
        <v>109</v>
      </c>
      <c r="K6250" s="141" t="s">
        <v>110</v>
      </c>
      <c r="L6250" s="141" t="s">
        <v>3491</v>
      </c>
      <c r="M6250" s="141" t="s">
        <v>271</v>
      </c>
      <c r="N6250" s="141" t="s">
        <v>286</v>
      </c>
      <c r="O6250" s="141" t="s">
        <v>287</v>
      </c>
      <c r="P6250" s="141" t="s">
        <v>792</v>
      </c>
      <c r="Q6250" s="141" t="s">
        <v>310</v>
      </c>
      <c r="R6250" s="141" t="s">
        <v>3468</v>
      </c>
      <c r="S6250" s="148" t="s">
        <v>3283</v>
      </c>
      <c r="T6250" s="147">
        <v>67968024</v>
      </c>
      <c r="U6250" s="147">
        <v>85249596.579999998</v>
      </c>
      <c r="V6250" s="147">
        <v>57321273.670000002</v>
      </c>
      <c r="W6250" s="147">
        <v>49638988.259999998</v>
      </c>
    </row>
    <row r="6251" spans="1:23">
      <c r="A6251" s="141" t="s">
        <v>3465</v>
      </c>
      <c r="B6251" s="141" t="s">
        <v>284</v>
      </c>
      <c r="C6251" s="141" t="s">
        <v>3457</v>
      </c>
      <c r="D6251" s="141" t="s">
        <v>3455</v>
      </c>
      <c r="E6251" s="141" t="s">
        <v>4127</v>
      </c>
      <c r="F6251" s="141" t="s">
        <v>4131</v>
      </c>
      <c r="G6251" s="141" t="s">
        <v>53</v>
      </c>
      <c r="H6251" s="141" t="s">
        <v>4117</v>
      </c>
      <c r="I6251" s="141" t="s">
        <v>3492</v>
      </c>
      <c r="J6251" s="141" t="s">
        <v>109</v>
      </c>
      <c r="K6251" s="141" t="s">
        <v>110</v>
      </c>
      <c r="L6251" s="141" t="s">
        <v>3491</v>
      </c>
      <c r="M6251" s="141" t="s">
        <v>271</v>
      </c>
      <c r="N6251" s="141" t="s">
        <v>330</v>
      </c>
      <c r="O6251" s="141" t="s">
        <v>287</v>
      </c>
      <c r="P6251" s="141" t="s">
        <v>818</v>
      </c>
      <c r="Q6251" s="141" t="s">
        <v>333</v>
      </c>
      <c r="R6251" s="141" t="s">
        <v>3468</v>
      </c>
      <c r="S6251" s="148" t="s">
        <v>3283</v>
      </c>
      <c r="T6251" s="147">
        <v>1082471</v>
      </c>
      <c r="U6251" s="147">
        <v>5582471</v>
      </c>
      <c r="V6251" s="147">
        <v>1082471</v>
      </c>
      <c r="W6251" s="147">
        <v>0</v>
      </c>
    </row>
    <row r="6252" spans="1:23">
      <c r="A6252" s="141" t="s">
        <v>3465</v>
      </c>
      <c r="B6252" s="141" t="s">
        <v>284</v>
      </c>
      <c r="C6252" s="141" t="s">
        <v>3457</v>
      </c>
      <c r="D6252" s="141" t="s">
        <v>3455</v>
      </c>
      <c r="E6252" s="141" t="s">
        <v>4127</v>
      </c>
      <c r="F6252" s="141" t="s">
        <v>4131</v>
      </c>
      <c r="G6252" s="141" t="s">
        <v>53</v>
      </c>
      <c r="H6252" s="141" t="s">
        <v>4117</v>
      </c>
      <c r="I6252" s="141" t="s">
        <v>3492</v>
      </c>
      <c r="J6252" s="141" t="s">
        <v>109</v>
      </c>
      <c r="K6252" s="141" t="s">
        <v>110</v>
      </c>
      <c r="L6252" s="141" t="s">
        <v>3491</v>
      </c>
      <c r="M6252" s="141" t="s">
        <v>271</v>
      </c>
      <c r="N6252" s="141" t="s">
        <v>292</v>
      </c>
      <c r="O6252" s="141" t="s">
        <v>287</v>
      </c>
      <c r="P6252" s="141" t="s">
        <v>848</v>
      </c>
      <c r="Q6252" s="141" t="s">
        <v>362</v>
      </c>
      <c r="R6252" s="141" t="s">
        <v>3468</v>
      </c>
      <c r="S6252" s="148" t="s">
        <v>3283</v>
      </c>
      <c r="T6252" s="147">
        <v>14472207</v>
      </c>
      <c r="U6252" s="147">
        <v>14472207</v>
      </c>
      <c r="V6252" s="147">
        <v>12218510.029999999</v>
      </c>
      <c r="W6252" s="147">
        <v>10609677.029999999</v>
      </c>
    </row>
    <row r="6253" spans="1:23">
      <c r="A6253" s="141" t="s">
        <v>3465</v>
      </c>
      <c r="B6253" s="141" t="s">
        <v>284</v>
      </c>
      <c r="C6253" s="141" t="s">
        <v>3457</v>
      </c>
      <c r="D6253" s="141" t="s">
        <v>3455</v>
      </c>
      <c r="E6253" s="141" t="s">
        <v>4127</v>
      </c>
      <c r="F6253" s="141" t="s">
        <v>4131</v>
      </c>
      <c r="G6253" s="141" t="s">
        <v>53</v>
      </c>
      <c r="H6253" s="141" t="s">
        <v>4117</v>
      </c>
      <c r="I6253" s="141" t="s">
        <v>3492</v>
      </c>
      <c r="J6253" s="141" t="s">
        <v>109</v>
      </c>
      <c r="K6253" s="141" t="s">
        <v>110</v>
      </c>
      <c r="L6253" s="141" t="s">
        <v>3491</v>
      </c>
      <c r="M6253" s="141" t="s">
        <v>271</v>
      </c>
      <c r="N6253" s="141" t="s">
        <v>293</v>
      </c>
      <c r="O6253" s="141" t="s">
        <v>287</v>
      </c>
      <c r="P6253" s="141" t="s">
        <v>873</v>
      </c>
      <c r="Q6253" s="141" t="s">
        <v>384</v>
      </c>
      <c r="R6253" s="141" t="s">
        <v>3468</v>
      </c>
      <c r="S6253" s="148" t="s">
        <v>3283</v>
      </c>
      <c r="T6253" s="147">
        <v>29645701</v>
      </c>
      <c r="U6253" s="147">
        <v>62567235.640000001</v>
      </c>
      <c r="V6253" s="147">
        <v>15481330.310000001</v>
      </c>
      <c r="W6253" s="147">
        <v>11141114.310000001</v>
      </c>
    </row>
    <row r="6254" spans="1:23">
      <c r="A6254" s="141" t="s">
        <v>3465</v>
      </c>
      <c r="B6254" s="141" t="s">
        <v>284</v>
      </c>
      <c r="C6254" s="141" t="s">
        <v>3457</v>
      </c>
      <c r="D6254" s="141" t="s">
        <v>3455</v>
      </c>
      <c r="E6254" s="141" t="s">
        <v>4127</v>
      </c>
      <c r="F6254" s="141" t="s">
        <v>4131</v>
      </c>
      <c r="G6254" s="141" t="s">
        <v>53</v>
      </c>
      <c r="H6254" s="141" t="s">
        <v>4117</v>
      </c>
      <c r="I6254" s="141" t="s">
        <v>3492</v>
      </c>
      <c r="J6254" s="141" t="s">
        <v>109</v>
      </c>
      <c r="K6254" s="141" t="s">
        <v>110</v>
      </c>
      <c r="L6254" s="141" t="s">
        <v>3491</v>
      </c>
      <c r="M6254" s="141" t="s">
        <v>271</v>
      </c>
      <c r="N6254" s="141" t="s">
        <v>295</v>
      </c>
      <c r="O6254" s="141" t="s">
        <v>287</v>
      </c>
      <c r="P6254" s="141" t="s">
        <v>917</v>
      </c>
      <c r="Q6254" s="141" t="s">
        <v>430</v>
      </c>
      <c r="R6254" s="141" t="s">
        <v>3468</v>
      </c>
      <c r="S6254" s="148" t="s">
        <v>3283</v>
      </c>
      <c r="T6254" s="147">
        <v>4915999</v>
      </c>
      <c r="U6254" s="147">
        <v>14915999</v>
      </c>
      <c r="V6254" s="147">
        <v>12016326.66</v>
      </c>
      <c r="W6254" s="147">
        <v>12016326.66</v>
      </c>
    </row>
    <row r="6255" spans="1:23">
      <c r="A6255" s="141" t="s">
        <v>3465</v>
      </c>
      <c r="B6255" s="141" t="s">
        <v>284</v>
      </c>
      <c r="C6255" s="141" t="s">
        <v>3457</v>
      </c>
      <c r="D6255" s="141" t="s">
        <v>3455</v>
      </c>
      <c r="E6255" s="141" t="s">
        <v>4127</v>
      </c>
      <c r="F6255" s="141" t="s">
        <v>4131</v>
      </c>
      <c r="G6255" s="141" t="s">
        <v>53</v>
      </c>
      <c r="H6255" s="141" t="s">
        <v>4117</v>
      </c>
      <c r="I6255" s="141" t="s">
        <v>3492</v>
      </c>
      <c r="J6255" s="141" t="s">
        <v>109</v>
      </c>
      <c r="K6255" s="141" t="s">
        <v>110</v>
      </c>
      <c r="L6255" s="141" t="s">
        <v>3491</v>
      </c>
      <c r="M6255" s="141" t="s">
        <v>271</v>
      </c>
      <c r="N6255" s="141" t="s">
        <v>498</v>
      </c>
      <c r="O6255" s="141" t="s">
        <v>287</v>
      </c>
      <c r="P6255" s="141" t="s">
        <v>992</v>
      </c>
      <c r="Q6255" s="141" t="s">
        <v>502</v>
      </c>
      <c r="R6255" s="141" t="s">
        <v>3468</v>
      </c>
      <c r="S6255" s="148" t="s">
        <v>3283</v>
      </c>
      <c r="T6255" s="147">
        <v>2489528</v>
      </c>
      <c r="U6255" s="147">
        <v>2489528</v>
      </c>
      <c r="V6255" s="147">
        <v>0</v>
      </c>
      <c r="W6255" s="147">
        <v>0</v>
      </c>
    </row>
    <row r="6256" spans="1:23">
      <c r="A6256" s="141" t="s">
        <v>3465</v>
      </c>
      <c r="B6256" s="141" t="s">
        <v>284</v>
      </c>
      <c r="C6256" s="141" t="s">
        <v>3457</v>
      </c>
      <c r="D6256" s="141" t="s">
        <v>3455</v>
      </c>
      <c r="E6256" s="141" t="s">
        <v>4127</v>
      </c>
      <c r="F6256" s="141" t="s">
        <v>4131</v>
      </c>
      <c r="G6256" s="141" t="s">
        <v>53</v>
      </c>
      <c r="H6256" s="141" t="s">
        <v>4117</v>
      </c>
      <c r="I6256" s="141" t="s">
        <v>3492</v>
      </c>
      <c r="J6256" s="141" t="s">
        <v>109</v>
      </c>
      <c r="K6256" s="141" t="s">
        <v>110</v>
      </c>
      <c r="L6256" s="141" t="s">
        <v>3491</v>
      </c>
      <c r="M6256" s="141" t="s">
        <v>271</v>
      </c>
      <c r="N6256" s="141" t="s">
        <v>519</v>
      </c>
      <c r="O6256" s="141" t="s">
        <v>287</v>
      </c>
      <c r="P6256" s="141" t="s">
        <v>1030</v>
      </c>
      <c r="Q6256" s="141" t="s">
        <v>534</v>
      </c>
      <c r="R6256" s="141" t="s">
        <v>3468</v>
      </c>
      <c r="S6256" s="148" t="s">
        <v>3283</v>
      </c>
      <c r="T6256" s="147">
        <v>4661704</v>
      </c>
      <c r="U6256" s="147">
        <v>8221585.5599999996</v>
      </c>
      <c r="V6256" s="147">
        <v>3895094.53</v>
      </c>
      <c r="W6256" s="147">
        <v>3895094.53</v>
      </c>
    </row>
    <row r="6257" spans="1:23">
      <c r="A6257" s="141" t="s">
        <v>3465</v>
      </c>
      <c r="B6257" s="141" t="s">
        <v>284</v>
      </c>
      <c r="C6257" s="141" t="s">
        <v>3457</v>
      </c>
      <c r="D6257" s="141" t="s">
        <v>3455</v>
      </c>
      <c r="E6257" s="141" t="s">
        <v>4127</v>
      </c>
      <c r="F6257" s="141" t="s">
        <v>4131</v>
      </c>
      <c r="G6257" s="141" t="s">
        <v>53</v>
      </c>
      <c r="H6257" s="141" t="s">
        <v>4117</v>
      </c>
      <c r="I6257" s="141" t="s">
        <v>3492</v>
      </c>
      <c r="J6257" s="141" t="s">
        <v>109</v>
      </c>
      <c r="K6257" s="141" t="s">
        <v>110</v>
      </c>
      <c r="L6257" s="141" t="s">
        <v>3491</v>
      </c>
      <c r="M6257" s="141" t="s">
        <v>271</v>
      </c>
      <c r="N6257" s="141" t="s">
        <v>300</v>
      </c>
      <c r="O6257" s="141" t="s">
        <v>287</v>
      </c>
      <c r="P6257" s="141" t="s">
        <v>1139</v>
      </c>
      <c r="Q6257" s="141" t="s">
        <v>637</v>
      </c>
      <c r="R6257" s="141" t="s">
        <v>3468</v>
      </c>
      <c r="S6257" s="148" t="s">
        <v>3283</v>
      </c>
      <c r="T6257" s="147">
        <v>28108806</v>
      </c>
      <c r="U6257" s="147">
        <v>58307849.600000001</v>
      </c>
      <c r="V6257" s="147">
        <v>21775949.309999999</v>
      </c>
      <c r="W6257" s="147">
        <v>21775949.309999999</v>
      </c>
    </row>
    <row r="6258" spans="1:23">
      <c r="A6258" s="141" t="s">
        <v>3465</v>
      </c>
      <c r="B6258" s="141" t="s">
        <v>284</v>
      </c>
      <c r="C6258" s="141" t="s">
        <v>3457</v>
      </c>
      <c r="D6258" s="141" t="s">
        <v>3455</v>
      </c>
      <c r="E6258" s="141" t="s">
        <v>4127</v>
      </c>
      <c r="F6258" s="141" t="s">
        <v>4131</v>
      </c>
      <c r="G6258" s="141" t="s">
        <v>53</v>
      </c>
      <c r="H6258" s="141" t="s">
        <v>4117</v>
      </c>
      <c r="I6258" s="141" t="s">
        <v>3492</v>
      </c>
      <c r="J6258" s="141" t="s">
        <v>109</v>
      </c>
      <c r="K6258" s="141" t="s">
        <v>110</v>
      </c>
      <c r="L6258" s="141" t="s">
        <v>3491</v>
      </c>
      <c r="M6258" s="141" t="s">
        <v>271</v>
      </c>
      <c r="N6258" s="141" t="s">
        <v>302</v>
      </c>
      <c r="O6258" s="141" t="s">
        <v>287</v>
      </c>
      <c r="P6258" s="141" t="s">
        <v>1241</v>
      </c>
      <c r="Q6258" s="141" t="s">
        <v>734</v>
      </c>
      <c r="R6258" s="141" t="s">
        <v>3468</v>
      </c>
      <c r="S6258" s="148" t="s">
        <v>3283</v>
      </c>
      <c r="T6258" s="147">
        <v>31783160</v>
      </c>
      <c r="U6258" s="147">
        <v>53003415.229999997</v>
      </c>
      <c r="V6258" s="147">
        <v>33467398.73</v>
      </c>
      <c r="W6258" s="147">
        <v>30053435.739999998</v>
      </c>
    </row>
    <row r="6259" spans="1:23">
      <c r="A6259" s="141" t="s">
        <v>3465</v>
      </c>
      <c r="B6259" s="141" t="s">
        <v>284</v>
      </c>
      <c r="C6259" s="141" t="s">
        <v>3457</v>
      </c>
      <c r="D6259" s="141" t="s">
        <v>3455</v>
      </c>
      <c r="E6259" s="141" t="s">
        <v>4127</v>
      </c>
      <c r="F6259" s="141" t="s">
        <v>4131</v>
      </c>
      <c r="G6259" s="141" t="s">
        <v>53</v>
      </c>
      <c r="H6259" s="141" t="s">
        <v>4117</v>
      </c>
      <c r="I6259" s="141" t="s">
        <v>3492</v>
      </c>
      <c r="J6259" s="141" t="s">
        <v>109</v>
      </c>
      <c r="K6259" s="141" t="s">
        <v>111</v>
      </c>
      <c r="L6259" s="141" t="s">
        <v>3491</v>
      </c>
      <c r="M6259" s="141" t="s">
        <v>271</v>
      </c>
      <c r="N6259" s="141" t="s">
        <v>292</v>
      </c>
      <c r="O6259" s="141" t="s">
        <v>287</v>
      </c>
      <c r="P6259" s="141" t="s">
        <v>854</v>
      </c>
      <c r="Q6259" s="141" t="s">
        <v>2253</v>
      </c>
      <c r="R6259" s="141" t="s">
        <v>3468</v>
      </c>
      <c r="S6259" s="148" t="s">
        <v>3283</v>
      </c>
      <c r="T6259" s="147">
        <v>13026561</v>
      </c>
      <c r="U6259" s="147">
        <v>0</v>
      </c>
      <c r="V6259" s="147">
        <v>0</v>
      </c>
      <c r="W6259" s="147">
        <v>0</v>
      </c>
    </row>
    <row r="6260" spans="1:23">
      <c r="A6260" s="141" t="s">
        <v>3465</v>
      </c>
      <c r="B6260" s="141" t="s">
        <v>284</v>
      </c>
      <c r="C6260" s="141" t="s">
        <v>3457</v>
      </c>
      <c r="D6260" s="141" t="s">
        <v>3455</v>
      </c>
      <c r="E6260" s="141" t="s">
        <v>4127</v>
      </c>
      <c r="F6260" s="141" t="s">
        <v>4131</v>
      </c>
      <c r="G6260" s="141" t="s">
        <v>53</v>
      </c>
      <c r="H6260" s="141" t="s">
        <v>4117</v>
      </c>
      <c r="I6260" s="141" t="s">
        <v>3492</v>
      </c>
      <c r="J6260" s="141" t="s">
        <v>109</v>
      </c>
      <c r="K6260" s="141" t="s">
        <v>111</v>
      </c>
      <c r="L6260" s="141" t="s">
        <v>3491</v>
      </c>
      <c r="M6260" s="141" t="s">
        <v>271</v>
      </c>
      <c r="N6260" s="141" t="s">
        <v>293</v>
      </c>
      <c r="O6260" s="141" t="s">
        <v>287</v>
      </c>
      <c r="P6260" s="141" t="s">
        <v>875</v>
      </c>
      <c r="Q6260" s="141" t="s">
        <v>386</v>
      </c>
      <c r="R6260" s="141" t="s">
        <v>3468</v>
      </c>
      <c r="S6260" s="148" t="s">
        <v>3283</v>
      </c>
      <c r="T6260" s="147">
        <v>8738250</v>
      </c>
      <c r="U6260" s="147">
        <v>21832966.699999999</v>
      </c>
      <c r="V6260" s="147">
        <v>21832966.699999999</v>
      </c>
      <c r="W6260" s="147">
        <v>21832966.699999999</v>
      </c>
    </row>
    <row r="6261" spans="1:23">
      <c r="A6261" s="141" t="s">
        <v>3465</v>
      </c>
      <c r="B6261" s="141" t="s">
        <v>284</v>
      </c>
      <c r="C6261" s="141" t="s">
        <v>3457</v>
      </c>
      <c r="D6261" s="141" t="s">
        <v>3455</v>
      </c>
      <c r="E6261" s="141" t="s">
        <v>4127</v>
      </c>
      <c r="F6261" s="141" t="s">
        <v>4131</v>
      </c>
      <c r="G6261" s="141" t="s">
        <v>53</v>
      </c>
      <c r="H6261" s="141" t="s">
        <v>4117</v>
      </c>
      <c r="I6261" s="141" t="s">
        <v>3492</v>
      </c>
      <c r="J6261" s="141" t="s">
        <v>109</v>
      </c>
      <c r="K6261" s="141" t="s">
        <v>112</v>
      </c>
      <c r="L6261" s="141" t="s">
        <v>3491</v>
      </c>
      <c r="M6261" s="141" t="s">
        <v>271</v>
      </c>
      <c r="N6261" s="141" t="s">
        <v>299</v>
      </c>
      <c r="O6261" s="141" t="s">
        <v>287</v>
      </c>
      <c r="P6261" s="141" t="s">
        <v>1095</v>
      </c>
      <c r="Q6261" s="141" t="s">
        <v>595</v>
      </c>
      <c r="R6261" s="141" t="s">
        <v>3468</v>
      </c>
      <c r="S6261" s="148" t="s">
        <v>3283</v>
      </c>
      <c r="T6261" s="147">
        <v>3859232</v>
      </c>
      <c r="U6261" s="147">
        <v>3859232</v>
      </c>
      <c r="V6261" s="147">
        <v>0</v>
      </c>
      <c r="W6261" s="147">
        <v>0</v>
      </c>
    </row>
    <row r="6262" spans="1:23">
      <c r="A6262" s="141" t="s">
        <v>3465</v>
      </c>
      <c r="B6262" s="141" t="s">
        <v>284</v>
      </c>
      <c r="C6262" s="141" t="s">
        <v>3457</v>
      </c>
      <c r="D6262" s="141" t="s">
        <v>3455</v>
      </c>
      <c r="E6262" s="141" t="s">
        <v>4127</v>
      </c>
      <c r="F6262" s="141" t="s">
        <v>4131</v>
      </c>
      <c r="G6262" s="141" t="s">
        <v>53</v>
      </c>
      <c r="H6262" s="141" t="s">
        <v>4117</v>
      </c>
      <c r="I6262" s="141" t="s">
        <v>3492</v>
      </c>
      <c r="J6262" s="141" t="s">
        <v>109</v>
      </c>
      <c r="K6262" s="141" t="s">
        <v>114</v>
      </c>
      <c r="L6262" s="141" t="s">
        <v>3491</v>
      </c>
      <c r="M6262" s="141" t="s">
        <v>271</v>
      </c>
      <c r="N6262" s="141" t="s">
        <v>519</v>
      </c>
      <c r="O6262" s="141" t="s">
        <v>287</v>
      </c>
      <c r="P6262" s="141" t="s">
        <v>1035</v>
      </c>
      <c r="Q6262" s="141" t="s">
        <v>539</v>
      </c>
      <c r="R6262" s="141" t="s">
        <v>3468</v>
      </c>
      <c r="S6262" s="148" t="s">
        <v>3283</v>
      </c>
      <c r="T6262" s="147">
        <v>3613017</v>
      </c>
      <c r="U6262" s="147">
        <v>0</v>
      </c>
      <c r="V6262" s="147">
        <v>0</v>
      </c>
      <c r="W6262" s="147">
        <v>0</v>
      </c>
    </row>
    <row r="6263" spans="1:23">
      <c r="A6263" s="141" t="s">
        <v>3465</v>
      </c>
      <c r="B6263" s="141" t="s">
        <v>284</v>
      </c>
      <c r="C6263" s="141" t="s">
        <v>3457</v>
      </c>
      <c r="D6263" s="141" t="s">
        <v>3455</v>
      </c>
      <c r="E6263" s="141" t="s">
        <v>4127</v>
      </c>
      <c r="F6263" s="141" t="s">
        <v>4131</v>
      </c>
      <c r="G6263" s="141" t="s">
        <v>53</v>
      </c>
      <c r="H6263" s="141" t="s">
        <v>4117</v>
      </c>
      <c r="I6263" s="141" t="s">
        <v>3495</v>
      </c>
      <c r="J6263" s="141" t="s">
        <v>136</v>
      </c>
      <c r="K6263" s="141" t="s">
        <v>137</v>
      </c>
      <c r="L6263" s="141" t="s">
        <v>3491</v>
      </c>
      <c r="M6263" s="141" t="s">
        <v>271</v>
      </c>
      <c r="N6263" s="141" t="s">
        <v>300</v>
      </c>
      <c r="O6263" s="141" t="s">
        <v>287</v>
      </c>
      <c r="P6263" s="141" t="s">
        <v>1147</v>
      </c>
      <c r="Q6263" s="141" t="s">
        <v>645</v>
      </c>
      <c r="R6263" s="141" t="s">
        <v>3468</v>
      </c>
      <c r="S6263" s="148" t="s">
        <v>3283</v>
      </c>
      <c r="T6263" s="147">
        <v>30000000</v>
      </c>
      <c r="U6263" s="147">
        <v>14873648.800000001</v>
      </c>
      <c r="V6263" s="147">
        <v>13917930.66</v>
      </c>
      <c r="W6263" s="147">
        <v>13917930.66</v>
      </c>
    </row>
    <row r="6264" spans="1:23">
      <c r="A6264" s="141" t="s">
        <v>3465</v>
      </c>
      <c r="B6264" s="141" t="s">
        <v>284</v>
      </c>
      <c r="C6264" s="141" t="s">
        <v>3457</v>
      </c>
      <c r="D6264" s="141" t="s">
        <v>3455</v>
      </c>
      <c r="E6264" s="141" t="s">
        <v>4127</v>
      </c>
      <c r="F6264" s="141" t="s">
        <v>4131</v>
      </c>
      <c r="G6264" s="141" t="s">
        <v>53</v>
      </c>
      <c r="H6264" s="141" t="s">
        <v>4117</v>
      </c>
      <c r="I6264" s="141" t="s">
        <v>3514</v>
      </c>
      <c r="J6264" s="141" t="s">
        <v>174</v>
      </c>
      <c r="K6264" s="141" t="s">
        <v>175</v>
      </c>
      <c r="L6264" s="141" t="s">
        <v>3491</v>
      </c>
      <c r="M6264" s="141" t="s">
        <v>271</v>
      </c>
      <c r="N6264" s="141" t="s">
        <v>330</v>
      </c>
      <c r="O6264" s="141" t="s">
        <v>287</v>
      </c>
      <c r="P6264" s="141" t="s">
        <v>815</v>
      </c>
      <c r="Q6264" s="141" t="s">
        <v>2229</v>
      </c>
      <c r="R6264" s="141" t="s">
        <v>3468</v>
      </c>
      <c r="S6264" s="148" t="s">
        <v>3283</v>
      </c>
      <c r="T6264" s="147">
        <v>5498545</v>
      </c>
      <c r="U6264" s="147">
        <v>0</v>
      </c>
      <c r="V6264" s="147">
        <v>0</v>
      </c>
      <c r="W6264" s="147">
        <v>0</v>
      </c>
    </row>
    <row r="6265" spans="1:23">
      <c r="A6265" s="141" t="s">
        <v>3465</v>
      </c>
      <c r="B6265" s="141" t="s">
        <v>284</v>
      </c>
      <c r="C6265" s="141" t="s">
        <v>3457</v>
      </c>
      <c r="D6265" s="141" t="s">
        <v>3455</v>
      </c>
      <c r="E6265" s="141" t="s">
        <v>4127</v>
      </c>
      <c r="F6265" s="141" t="s">
        <v>4131</v>
      </c>
      <c r="G6265" s="141" t="s">
        <v>53</v>
      </c>
      <c r="H6265" s="141" t="s">
        <v>4117</v>
      </c>
      <c r="I6265" s="141" t="s">
        <v>3514</v>
      </c>
      <c r="J6265" s="141" t="s">
        <v>174</v>
      </c>
      <c r="K6265" s="141" t="s">
        <v>175</v>
      </c>
      <c r="L6265" s="141" t="s">
        <v>3491</v>
      </c>
      <c r="M6265" s="141" t="s">
        <v>271</v>
      </c>
      <c r="N6265" s="141" t="s">
        <v>292</v>
      </c>
      <c r="O6265" s="141" t="s">
        <v>287</v>
      </c>
      <c r="P6265" s="141" t="s">
        <v>1330</v>
      </c>
      <c r="Q6265" s="141" t="s">
        <v>2245</v>
      </c>
      <c r="R6265" s="141" t="s">
        <v>3468</v>
      </c>
      <c r="S6265" s="148" t="s">
        <v>3283</v>
      </c>
      <c r="T6265" s="147">
        <v>0</v>
      </c>
      <c r="U6265" s="147">
        <v>381207.11</v>
      </c>
      <c r="V6265" s="147">
        <v>0</v>
      </c>
      <c r="W6265" s="147">
        <v>0</v>
      </c>
    </row>
    <row r="6266" spans="1:23">
      <c r="A6266" s="141" t="s">
        <v>3465</v>
      </c>
      <c r="B6266" s="141" t="s">
        <v>284</v>
      </c>
      <c r="C6266" s="141" t="s">
        <v>3457</v>
      </c>
      <c r="D6266" s="141" t="s">
        <v>3455</v>
      </c>
      <c r="E6266" s="141" t="s">
        <v>4127</v>
      </c>
      <c r="F6266" s="141" t="s">
        <v>4131</v>
      </c>
      <c r="G6266" s="141" t="s">
        <v>53</v>
      </c>
      <c r="H6266" s="141" t="s">
        <v>4117</v>
      </c>
      <c r="I6266" s="141" t="s">
        <v>3514</v>
      </c>
      <c r="J6266" s="141" t="s">
        <v>174</v>
      </c>
      <c r="K6266" s="141" t="s">
        <v>175</v>
      </c>
      <c r="L6266" s="141" t="s">
        <v>3491</v>
      </c>
      <c r="M6266" s="141" t="s">
        <v>271</v>
      </c>
      <c r="N6266" s="141" t="s">
        <v>473</v>
      </c>
      <c r="O6266" s="141" t="s">
        <v>287</v>
      </c>
      <c r="P6266" s="141" t="s">
        <v>963</v>
      </c>
      <c r="Q6266" s="141" t="s">
        <v>474</v>
      </c>
      <c r="R6266" s="141" t="s">
        <v>3468</v>
      </c>
      <c r="S6266" s="148" t="s">
        <v>3283</v>
      </c>
      <c r="T6266" s="147">
        <v>11980136</v>
      </c>
      <c r="U6266" s="147">
        <v>0</v>
      </c>
      <c r="V6266" s="147">
        <v>0</v>
      </c>
      <c r="W6266" s="147">
        <v>0</v>
      </c>
    </row>
    <row r="6267" spans="1:23">
      <c r="A6267" s="141" t="s">
        <v>3465</v>
      </c>
      <c r="B6267" s="141" t="s">
        <v>284</v>
      </c>
      <c r="C6267" s="141" t="s">
        <v>3457</v>
      </c>
      <c r="D6267" s="141" t="s">
        <v>3455</v>
      </c>
      <c r="E6267" s="141" t="s">
        <v>4127</v>
      </c>
      <c r="F6267" s="141" t="s">
        <v>4131</v>
      </c>
      <c r="G6267" s="141" t="s">
        <v>53</v>
      </c>
      <c r="H6267" s="141" t="s">
        <v>4117</v>
      </c>
      <c r="I6267" s="141" t="s">
        <v>3514</v>
      </c>
      <c r="J6267" s="141" t="s">
        <v>174</v>
      </c>
      <c r="K6267" s="141" t="s">
        <v>175</v>
      </c>
      <c r="L6267" s="141" t="s">
        <v>3491</v>
      </c>
      <c r="M6267" s="141" t="s">
        <v>271</v>
      </c>
      <c r="N6267" s="141" t="s">
        <v>484</v>
      </c>
      <c r="O6267" s="141" t="s">
        <v>287</v>
      </c>
      <c r="P6267" s="141" t="s">
        <v>1373</v>
      </c>
      <c r="Q6267" s="141" t="s">
        <v>2373</v>
      </c>
      <c r="R6267" s="141" t="s">
        <v>3468</v>
      </c>
      <c r="S6267" s="148" t="s">
        <v>3283</v>
      </c>
      <c r="T6267" s="147">
        <v>0</v>
      </c>
      <c r="U6267" s="147">
        <v>1318420.8500000001</v>
      </c>
      <c r="V6267" s="147">
        <v>0</v>
      </c>
      <c r="W6267" s="147">
        <v>0</v>
      </c>
    </row>
    <row r="6268" spans="1:23">
      <c r="A6268" s="141" t="s">
        <v>3465</v>
      </c>
      <c r="B6268" s="141" t="s">
        <v>284</v>
      </c>
      <c r="C6268" s="141" t="s">
        <v>3457</v>
      </c>
      <c r="D6268" s="141" t="s">
        <v>3455</v>
      </c>
      <c r="E6268" s="141" t="s">
        <v>4127</v>
      </c>
      <c r="F6268" s="141" t="s">
        <v>4131</v>
      </c>
      <c r="G6268" s="141" t="s">
        <v>53</v>
      </c>
      <c r="H6268" s="141" t="s">
        <v>4117</v>
      </c>
      <c r="I6268" s="141" t="s">
        <v>3514</v>
      </c>
      <c r="J6268" s="141" t="s">
        <v>174</v>
      </c>
      <c r="K6268" s="141" t="s">
        <v>175</v>
      </c>
      <c r="L6268" s="141" t="s">
        <v>3491</v>
      </c>
      <c r="M6268" s="141" t="s">
        <v>271</v>
      </c>
      <c r="N6268" s="141" t="s">
        <v>298</v>
      </c>
      <c r="O6268" s="141" t="s">
        <v>287</v>
      </c>
      <c r="P6268" s="141" t="s">
        <v>1414</v>
      </c>
      <c r="Q6268" s="141" t="s">
        <v>1413</v>
      </c>
      <c r="R6268" s="141" t="s">
        <v>3468</v>
      </c>
      <c r="S6268" s="148" t="s">
        <v>3283</v>
      </c>
      <c r="T6268" s="147">
        <v>0</v>
      </c>
      <c r="U6268" s="147">
        <v>381207.11</v>
      </c>
      <c r="V6268" s="147">
        <v>0</v>
      </c>
      <c r="W6268" s="147">
        <v>0</v>
      </c>
    </row>
    <row r="6269" spans="1:23">
      <c r="A6269" s="141" t="s">
        <v>3465</v>
      </c>
      <c r="B6269" s="141" t="s">
        <v>284</v>
      </c>
      <c r="C6269" s="141" t="s">
        <v>3457</v>
      </c>
      <c r="D6269" s="141" t="s">
        <v>3455</v>
      </c>
      <c r="E6269" s="141" t="s">
        <v>4127</v>
      </c>
      <c r="F6269" s="141" t="s">
        <v>4131</v>
      </c>
      <c r="G6269" s="141" t="s">
        <v>53</v>
      </c>
      <c r="H6269" s="141" t="s">
        <v>4117</v>
      </c>
      <c r="I6269" s="141" t="s">
        <v>3514</v>
      </c>
      <c r="J6269" s="141" t="s">
        <v>174</v>
      </c>
      <c r="K6269" s="141" t="s">
        <v>176</v>
      </c>
      <c r="L6269" s="141" t="s">
        <v>3491</v>
      </c>
      <c r="M6269" s="141" t="s">
        <v>271</v>
      </c>
      <c r="N6269" s="141" t="s">
        <v>292</v>
      </c>
      <c r="O6269" s="141" t="s">
        <v>287</v>
      </c>
      <c r="P6269" s="141" t="s">
        <v>844</v>
      </c>
      <c r="Q6269" s="141" t="s">
        <v>358</v>
      </c>
      <c r="R6269" s="141" t="s">
        <v>3468</v>
      </c>
      <c r="S6269" s="148" t="s">
        <v>3283</v>
      </c>
      <c r="T6269" s="147">
        <v>10000000</v>
      </c>
      <c r="U6269" s="147">
        <v>0</v>
      </c>
      <c r="V6269" s="147">
        <v>0</v>
      </c>
      <c r="W6269" s="147">
        <v>0</v>
      </c>
    </row>
    <row r="6270" spans="1:23">
      <c r="A6270" s="141" t="s">
        <v>3465</v>
      </c>
      <c r="B6270" s="141" t="s">
        <v>284</v>
      </c>
      <c r="C6270" s="141" t="s">
        <v>3457</v>
      </c>
      <c r="D6270" s="141" t="s">
        <v>3455</v>
      </c>
      <c r="E6270" s="141" t="s">
        <v>4127</v>
      </c>
      <c r="F6270" s="141" t="s">
        <v>4131</v>
      </c>
      <c r="G6270" s="141" t="s">
        <v>53</v>
      </c>
      <c r="H6270" s="141" t="s">
        <v>4117</v>
      </c>
      <c r="I6270" s="141" t="s">
        <v>3514</v>
      </c>
      <c r="J6270" s="141" t="s">
        <v>174</v>
      </c>
      <c r="K6270" s="141" t="s">
        <v>176</v>
      </c>
      <c r="L6270" s="141" t="s">
        <v>3491</v>
      </c>
      <c r="M6270" s="141" t="s">
        <v>271</v>
      </c>
      <c r="N6270" s="141" t="s">
        <v>293</v>
      </c>
      <c r="O6270" s="141" t="s">
        <v>287</v>
      </c>
      <c r="P6270" s="141" t="s">
        <v>874</v>
      </c>
      <c r="Q6270" s="141" t="s">
        <v>385</v>
      </c>
      <c r="R6270" s="141" t="s">
        <v>3468</v>
      </c>
      <c r="S6270" s="148" t="s">
        <v>3283</v>
      </c>
      <c r="T6270" s="147">
        <v>26491464</v>
      </c>
      <c r="U6270" s="147">
        <v>216051096.41</v>
      </c>
      <c r="V6270" s="147">
        <v>105480362.36</v>
      </c>
      <c r="W6270" s="147">
        <v>99642549.430000007</v>
      </c>
    </row>
    <row r="6271" spans="1:23">
      <c r="A6271" s="141" t="s">
        <v>3465</v>
      </c>
      <c r="B6271" s="141" t="s">
        <v>284</v>
      </c>
      <c r="C6271" s="141" t="s">
        <v>3457</v>
      </c>
      <c r="D6271" s="141" t="s">
        <v>3455</v>
      </c>
      <c r="E6271" s="141" t="s">
        <v>4127</v>
      </c>
      <c r="F6271" s="141" t="s">
        <v>4131</v>
      </c>
      <c r="G6271" s="141" t="s">
        <v>53</v>
      </c>
      <c r="H6271" s="141" t="s">
        <v>4117</v>
      </c>
      <c r="I6271" s="141" t="s">
        <v>3514</v>
      </c>
      <c r="J6271" s="141" t="s">
        <v>174</v>
      </c>
      <c r="K6271" s="141" t="s">
        <v>176</v>
      </c>
      <c r="L6271" s="141" t="s">
        <v>3491</v>
      </c>
      <c r="M6271" s="141" t="s">
        <v>271</v>
      </c>
      <c r="N6271" s="141" t="s">
        <v>397</v>
      </c>
      <c r="O6271" s="141" t="s">
        <v>287</v>
      </c>
      <c r="P6271" s="141" t="s">
        <v>1777</v>
      </c>
      <c r="Q6271" s="141" t="s">
        <v>2334</v>
      </c>
      <c r="R6271" s="141" t="s">
        <v>3468</v>
      </c>
      <c r="S6271" s="148" t="s">
        <v>3283</v>
      </c>
      <c r="T6271" s="147">
        <v>0</v>
      </c>
      <c r="U6271" s="147">
        <v>40214428.07</v>
      </c>
      <c r="V6271" s="147">
        <v>40262631.450000003</v>
      </c>
      <c r="W6271" s="147">
        <v>11058820.9</v>
      </c>
    </row>
    <row r="6272" spans="1:23">
      <c r="A6272" s="141" t="s">
        <v>3465</v>
      </c>
      <c r="B6272" s="141" t="s">
        <v>284</v>
      </c>
      <c r="C6272" s="141" t="s">
        <v>3457</v>
      </c>
      <c r="D6272" s="141" t="s">
        <v>3455</v>
      </c>
      <c r="E6272" s="141" t="s">
        <v>4127</v>
      </c>
      <c r="F6272" s="141" t="s">
        <v>4131</v>
      </c>
      <c r="G6272" s="141" t="s">
        <v>53</v>
      </c>
      <c r="H6272" s="141" t="s">
        <v>4117</v>
      </c>
      <c r="I6272" s="141" t="s">
        <v>3514</v>
      </c>
      <c r="J6272" s="141" t="s">
        <v>174</v>
      </c>
      <c r="K6272" s="141" t="s">
        <v>176</v>
      </c>
      <c r="L6272" s="141" t="s">
        <v>3491</v>
      </c>
      <c r="M6272" s="141" t="s">
        <v>271</v>
      </c>
      <c r="N6272" s="141" t="s">
        <v>449</v>
      </c>
      <c r="O6272" s="141" t="s">
        <v>287</v>
      </c>
      <c r="P6272" s="141" t="s">
        <v>938</v>
      </c>
      <c r="Q6272" s="141" t="s">
        <v>450</v>
      </c>
      <c r="R6272" s="141" t="s">
        <v>3468</v>
      </c>
      <c r="S6272" s="148" t="s">
        <v>3283</v>
      </c>
      <c r="T6272" s="147">
        <v>3843340</v>
      </c>
      <c r="U6272" s="147">
        <v>3843340</v>
      </c>
      <c r="V6272" s="147">
        <v>2538670.89</v>
      </c>
      <c r="W6272" s="147">
        <v>2538670.89</v>
      </c>
    </row>
    <row r="6273" spans="1:23">
      <c r="A6273" s="141" t="s">
        <v>3465</v>
      </c>
      <c r="B6273" s="141" t="s">
        <v>284</v>
      </c>
      <c r="C6273" s="141" t="s">
        <v>3457</v>
      </c>
      <c r="D6273" s="141" t="s">
        <v>3455</v>
      </c>
      <c r="E6273" s="141" t="s">
        <v>4127</v>
      </c>
      <c r="F6273" s="141" t="s">
        <v>4131</v>
      </c>
      <c r="G6273" s="141" t="s">
        <v>53</v>
      </c>
      <c r="H6273" s="141" t="s">
        <v>4117</v>
      </c>
      <c r="I6273" s="141" t="s">
        <v>3514</v>
      </c>
      <c r="J6273" s="141" t="s">
        <v>174</v>
      </c>
      <c r="K6273" s="141" t="s">
        <v>176</v>
      </c>
      <c r="L6273" s="141" t="s">
        <v>3491</v>
      </c>
      <c r="M6273" s="141" t="s">
        <v>271</v>
      </c>
      <c r="N6273" s="141" t="s">
        <v>297</v>
      </c>
      <c r="O6273" s="141" t="s">
        <v>287</v>
      </c>
      <c r="P6273" s="141" t="s">
        <v>953</v>
      </c>
      <c r="Q6273" s="141" t="s">
        <v>463</v>
      </c>
      <c r="R6273" s="141" t="s">
        <v>3468</v>
      </c>
      <c r="S6273" s="148" t="s">
        <v>3283</v>
      </c>
      <c r="T6273" s="147">
        <v>6244090</v>
      </c>
      <c r="U6273" s="147">
        <v>6244090</v>
      </c>
      <c r="V6273" s="147">
        <v>4053322.57</v>
      </c>
      <c r="W6273" s="147">
        <v>3670105.22</v>
      </c>
    </row>
    <row r="6274" spans="1:23">
      <c r="A6274" s="141" t="s">
        <v>3465</v>
      </c>
      <c r="B6274" s="141" t="s">
        <v>284</v>
      </c>
      <c r="C6274" s="141" t="s">
        <v>3457</v>
      </c>
      <c r="D6274" s="141" t="s">
        <v>3455</v>
      </c>
      <c r="E6274" s="141" t="s">
        <v>4127</v>
      </c>
      <c r="F6274" s="141" t="s">
        <v>4131</v>
      </c>
      <c r="G6274" s="141" t="s">
        <v>53</v>
      </c>
      <c r="H6274" s="141" t="s">
        <v>4117</v>
      </c>
      <c r="I6274" s="141" t="s">
        <v>3514</v>
      </c>
      <c r="J6274" s="141" t="s">
        <v>174</v>
      </c>
      <c r="K6274" s="141" t="s">
        <v>176</v>
      </c>
      <c r="L6274" s="141" t="s">
        <v>3491</v>
      </c>
      <c r="M6274" s="141" t="s">
        <v>271</v>
      </c>
      <c r="N6274" s="141" t="s">
        <v>484</v>
      </c>
      <c r="O6274" s="141" t="s">
        <v>287</v>
      </c>
      <c r="P6274" s="141" t="s">
        <v>983</v>
      </c>
      <c r="Q6274" s="141" t="s">
        <v>492</v>
      </c>
      <c r="R6274" s="141" t="s">
        <v>3468</v>
      </c>
      <c r="S6274" s="148" t="s">
        <v>3283</v>
      </c>
      <c r="T6274" s="147">
        <v>13967116</v>
      </c>
      <c r="U6274" s="147">
        <v>8967116</v>
      </c>
      <c r="V6274" s="147">
        <v>4444199.2</v>
      </c>
      <c r="W6274" s="147">
        <v>4444199.2</v>
      </c>
    </row>
    <row r="6275" spans="1:23">
      <c r="A6275" s="141" t="s">
        <v>3465</v>
      </c>
      <c r="B6275" s="141" t="s">
        <v>284</v>
      </c>
      <c r="C6275" s="141" t="s">
        <v>3457</v>
      </c>
      <c r="D6275" s="141" t="s">
        <v>3455</v>
      </c>
      <c r="E6275" s="141" t="s">
        <v>4127</v>
      </c>
      <c r="F6275" s="141" t="s">
        <v>4131</v>
      </c>
      <c r="G6275" s="141" t="s">
        <v>53</v>
      </c>
      <c r="H6275" s="141" t="s">
        <v>4117</v>
      </c>
      <c r="I6275" s="141" t="s">
        <v>3514</v>
      </c>
      <c r="J6275" s="141" t="s">
        <v>174</v>
      </c>
      <c r="K6275" s="141" t="s">
        <v>176</v>
      </c>
      <c r="L6275" s="141" t="s">
        <v>3491</v>
      </c>
      <c r="M6275" s="141" t="s">
        <v>271</v>
      </c>
      <c r="N6275" s="141" t="s">
        <v>506</v>
      </c>
      <c r="O6275" s="141" t="s">
        <v>287</v>
      </c>
      <c r="P6275" s="141" t="s">
        <v>1001</v>
      </c>
      <c r="Q6275" s="141" t="s">
        <v>508</v>
      </c>
      <c r="R6275" s="141" t="s">
        <v>3468</v>
      </c>
      <c r="S6275" s="148" t="s">
        <v>3283</v>
      </c>
      <c r="T6275" s="147">
        <v>951481</v>
      </c>
      <c r="U6275" s="147">
        <v>951481</v>
      </c>
      <c r="V6275" s="147">
        <v>0</v>
      </c>
      <c r="W6275" s="147">
        <v>0</v>
      </c>
    </row>
    <row r="6276" spans="1:23">
      <c r="A6276" s="141" t="s">
        <v>3465</v>
      </c>
      <c r="B6276" s="141" t="s">
        <v>284</v>
      </c>
      <c r="C6276" s="141" t="s">
        <v>3457</v>
      </c>
      <c r="D6276" s="141" t="s">
        <v>3455</v>
      </c>
      <c r="E6276" s="141" t="s">
        <v>4127</v>
      </c>
      <c r="F6276" s="141" t="s">
        <v>4131</v>
      </c>
      <c r="G6276" s="141" t="s">
        <v>53</v>
      </c>
      <c r="H6276" s="141" t="s">
        <v>4117</v>
      </c>
      <c r="I6276" s="141" t="s">
        <v>3514</v>
      </c>
      <c r="J6276" s="141" t="s">
        <v>174</v>
      </c>
      <c r="K6276" s="141" t="s">
        <v>176</v>
      </c>
      <c r="L6276" s="141" t="s">
        <v>3491</v>
      </c>
      <c r="M6276" s="141" t="s">
        <v>271</v>
      </c>
      <c r="N6276" s="141" t="s">
        <v>506</v>
      </c>
      <c r="O6276" s="141" t="s">
        <v>287</v>
      </c>
      <c r="P6276" s="141" t="s">
        <v>1000</v>
      </c>
      <c r="Q6276" s="141" t="s">
        <v>507</v>
      </c>
      <c r="R6276" s="141" t="s">
        <v>3468</v>
      </c>
      <c r="S6276" s="148" t="s">
        <v>3283</v>
      </c>
      <c r="T6276" s="147">
        <v>762605</v>
      </c>
      <c r="U6276" s="147">
        <v>762605</v>
      </c>
      <c r="V6276" s="147">
        <v>712762.92</v>
      </c>
      <c r="W6276" s="147">
        <v>712762.92</v>
      </c>
    </row>
    <row r="6277" spans="1:23">
      <c r="A6277" s="141" t="s">
        <v>3465</v>
      </c>
      <c r="B6277" s="141" t="s">
        <v>284</v>
      </c>
      <c r="C6277" s="141" t="s">
        <v>3457</v>
      </c>
      <c r="D6277" s="141" t="s">
        <v>3455</v>
      </c>
      <c r="E6277" s="141" t="s">
        <v>4127</v>
      </c>
      <c r="F6277" s="141" t="s">
        <v>4131</v>
      </c>
      <c r="G6277" s="141" t="s">
        <v>53</v>
      </c>
      <c r="H6277" s="141" t="s">
        <v>4117</v>
      </c>
      <c r="I6277" s="141" t="s">
        <v>3514</v>
      </c>
      <c r="J6277" s="141" t="s">
        <v>174</v>
      </c>
      <c r="K6277" s="141" t="s">
        <v>176</v>
      </c>
      <c r="L6277" s="141" t="s">
        <v>3491</v>
      </c>
      <c r="M6277" s="141" t="s">
        <v>271</v>
      </c>
      <c r="N6277" s="141" t="s">
        <v>298</v>
      </c>
      <c r="O6277" s="141" t="s">
        <v>287</v>
      </c>
      <c r="P6277" s="141" t="s">
        <v>1068</v>
      </c>
      <c r="Q6277" s="141" t="s">
        <v>570</v>
      </c>
      <c r="R6277" s="141" t="s">
        <v>3468</v>
      </c>
      <c r="S6277" s="148" t="s">
        <v>3283</v>
      </c>
      <c r="T6277" s="147">
        <v>2051016</v>
      </c>
      <c r="U6277" s="147">
        <v>2051016</v>
      </c>
      <c r="V6277" s="147">
        <v>1917240.66</v>
      </c>
      <c r="W6277" s="147">
        <v>1917240.66</v>
      </c>
    </row>
    <row r="6278" spans="1:23">
      <c r="A6278" s="141" t="s">
        <v>3465</v>
      </c>
      <c r="B6278" s="141" t="s">
        <v>284</v>
      </c>
      <c r="C6278" s="141" t="s">
        <v>3457</v>
      </c>
      <c r="D6278" s="141" t="s">
        <v>3455</v>
      </c>
      <c r="E6278" s="141" t="s">
        <v>4127</v>
      </c>
      <c r="F6278" s="141" t="s">
        <v>4131</v>
      </c>
      <c r="G6278" s="141" t="s">
        <v>53</v>
      </c>
      <c r="H6278" s="141" t="s">
        <v>4117</v>
      </c>
      <c r="I6278" s="141" t="s">
        <v>3514</v>
      </c>
      <c r="J6278" s="141" t="s">
        <v>174</v>
      </c>
      <c r="K6278" s="141" t="s">
        <v>176</v>
      </c>
      <c r="L6278" s="141" t="s">
        <v>3491</v>
      </c>
      <c r="M6278" s="141" t="s">
        <v>271</v>
      </c>
      <c r="N6278" s="141" t="s">
        <v>298</v>
      </c>
      <c r="O6278" s="141" t="s">
        <v>287</v>
      </c>
      <c r="P6278" s="141" t="s">
        <v>1069</v>
      </c>
      <c r="Q6278" s="141" t="s">
        <v>571</v>
      </c>
      <c r="R6278" s="141" t="s">
        <v>3468</v>
      </c>
      <c r="S6278" s="148" t="s">
        <v>3283</v>
      </c>
      <c r="T6278" s="147">
        <v>2051016</v>
      </c>
      <c r="U6278" s="147">
        <v>2051016</v>
      </c>
      <c r="V6278" s="147">
        <v>1917240.66</v>
      </c>
      <c r="W6278" s="147">
        <v>1917240.66</v>
      </c>
    </row>
    <row r="6279" spans="1:23">
      <c r="A6279" s="141" t="s">
        <v>3465</v>
      </c>
      <c r="B6279" s="141" t="s">
        <v>284</v>
      </c>
      <c r="C6279" s="141" t="s">
        <v>3457</v>
      </c>
      <c r="D6279" s="141" t="s">
        <v>3455</v>
      </c>
      <c r="E6279" s="141" t="s">
        <v>4127</v>
      </c>
      <c r="F6279" s="141" t="s">
        <v>4131</v>
      </c>
      <c r="G6279" s="141" t="s">
        <v>53</v>
      </c>
      <c r="H6279" s="141" t="s">
        <v>4117</v>
      </c>
      <c r="I6279" s="141" t="s">
        <v>3514</v>
      </c>
      <c r="J6279" s="141" t="s">
        <v>174</v>
      </c>
      <c r="K6279" s="141" t="s">
        <v>176</v>
      </c>
      <c r="L6279" s="141" t="s">
        <v>3491</v>
      </c>
      <c r="M6279" s="141" t="s">
        <v>271</v>
      </c>
      <c r="N6279" s="141" t="s">
        <v>298</v>
      </c>
      <c r="O6279" s="141" t="s">
        <v>287</v>
      </c>
      <c r="P6279" s="141" t="s">
        <v>1071</v>
      </c>
      <c r="Q6279" s="141" t="s">
        <v>2417</v>
      </c>
      <c r="R6279" s="141" t="s">
        <v>3468</v>
      </c>
      <c r="S6279" s="148" t="s">
        <v>3283</v>
      </c>
      <c r="T6279" s="147">
        <v>2051016</v>
      </c>
      <c r="U6279" s="147">
        <v>2051016</v>
      </c>
      <c r="V6279" s="147">
        <v>2051016</v>
      </c>
      <c r="W6279" s="147">
        <v>2051016</v>
      </c>
    </row>
    <row r="6280" spans="1:23">
      <c r="A6280" s="141" t="s">
        <v>3465</v>
      </c>
      <c r="B6280" s="141" t="s">
        <v>284</v>
      </c>
      <c r="C6280" s="141" t="s">
        <v>3457</v>
      </c>
      <c r="D6280" s="141" t="s">
        <v>3455</v>
      </c>
      <c r="E6280" s="141" t="s">
        <v>4127</v>
      </c>
      <c r="F6280" s="141" t="s">
        <v>4131</v>
      </c>
      <c r="G6280" s="141" t="s">
        <v>53</v>
      </c>
      <c r="H6280" s="141" t="s">
        <v>4117</v>
      </c>
      <c r="I6280" s="141" t="s">
        <v>3514</v>
      </c>
      <c r="J6280" s="141" t="s">
        <v>174</v>
      </c>
      <c r="K6280" s="141" t="s">
        <v>176</v>
      </c>
      <c r="L6280" s="141" t="s">
        <v>3491</v>
      </c>
      <c r="M6280" s="141" t="s">
        <v>271</v>
      </c>
      <c r="N6280" s="141" t="s">
        <v>298</v>
      </c>
      <c r="O6280" s="141" t="s">
        <v>287</v>
      </c>
      <c r="P6280" s="141" t="s">
        <v>1072</v>
      </c>
      <c r="Q6280" s="141" t="s">
        <v>573</v>
      </c>
      <c r="R6280" s="141" t="s">
        <v>3468</v>
      </c>
      <c r="S6280" s="148" t="s">
        <v>3283</v>
      </c>
      <c r="T6280" s="147">
        <v>2051016</v>
      </c>
      <c r="U6280" s="147">
        <v>2051016</v>
      </c>
      <c r="V6280" s="147">
        <v>1917240.66</v>
      </c>
      <c r="W6280" s="147">
        <v>1917240.66</v>
      </c>
    </row>
    <row r="6281" spans="1:23">
      <c r="A6281" s="141" t="s">
        <v>3465</v>
      </c>
      <c r="B6281" s="141" t="s">
        <v>284</v>
      </c>
      <c r="C6281" s="141" t="s">
        <v>3457</v>
      </c>
      <c r="D6281" s="141" t="s">
        <v>3455</v>
      </c>
      <c r="E6281" s="141" t="s">
        <v>4127</v>
      </c>
      <c r="F6281" s="141" t="s">
        <v>4131</v>
      </c>
      <c r="G6281" s="141" t="s">
        <v>53</v>
      </c>
      <c r="H6281" s="141" t="s">
        <v>4117</v>
      </c>
      <c r="I6281" s="141" t="s">
        <v>3514</v>
      </c>
      <c r="J6281" s="141" t="s">
        <v>174</v>
      </c>
      <c r="K6281" s="141" t="s">
        <v>176</v>
      </c>
      <c r="L6281" s="141" t="s">
        <v>3491</v>
      </c>
      <c r="M6281" s="141" t="s">
        <v>271</v>
      </c>
      <c r="N6281" s="141" t="s">
        <v>298</v>
      </c>
      <c r="O6281" s="141" t="s">
        <v>287</v>
      </c>
      <c r="P6281" s="141" t="s">
        <v>1073</v>
      </c>
      <c r="Q6281" s="141" t="s">
        <v>574</v>
      </c>
      <c r="R6281" s="141" t="s">
        <v>3468</v>
      </c>
      <c r="S6281" s="148" t="s">
        <v>3283</v>
      </c>
      <c r="T6281" s="147">
        <v>772610</v>
      </c>
      <c r="U6281" s="147">
        <v>772610</v>
      </c>
      <c r="V6281" s="147">
        <v>722217.06</v>
      </c>
      <c r="W6281" s="147">
        <v>722217.06</v>
      </c>
    </row>
    <row r="6282" spans="1:23">
      <c r="A6282" s="141" t="s">
        <v>3465</v>
      </c>
      <c r="B6282" s="141" t="s">
        <v>284</v>
      </c>
      <c r="C6282" s="141" t="s">
        <v>3457</v>
      </c>
      <c r="D6282" s="141" t="s">
        <v>3455</v>
      </c>
      <c r="E6282" s="141" t="s">
        <v>4127</v>
      </c>
      <c r="F6282" s="141" t="s">
        <v>4131</v>
      </c>
      <c r="G6282" s="141" t="s">
        <v>53</v>
      </c>
      <c r="H6282" s="141" t="s">
        <v>4117</v>
      </c>
      <c r="I6282" s="141" t="s">
        <v>3514</v>
      </c>
      <c r="J6282" s="141" t="s">
        <v>174</v>
      </c>
      <c r="K6282" s="141" t="s">
        <v>176</v>
      </c>
      <c r="L6282" s="141" t="s">
        <v>3491</v>
      </c>
      <c r="M6282" s="141" t="s">
        <v>271</v>
      </c>
      <c r="N6282" s="141" t="s">
        <v>298</v>
      </c>
      <c r="O6282" s="141" t="s">
        <v>287</v>
      </c>
      <c r="P6282" s="141" t="s">
        <v>1074</v>
      </c>
      <c r="Q6282" s="141" t="s">
        <v>575</v>
      </c>
      <c r="R6282" s="141" t="s">
        <v>3468</v>
      </c>
      <c r="S6282" s="148" t="s">
        <v>3283</v>
      </c>
      <c r="T6282" s="147">
        <v>772609</v>
      </c>
      <c r="U6282" s="147">
        <v>772609</v>
      </c>
      <c r="V6282" s="147">
        <v>727377.04</v>
      </c>
      <c r="W6282" s="147">
        <v>727377.04</v>
      </c>
    </row>
    <row r="6283" spans="1:23">
      <c r="A6283" s="141" t="s">
        <v>3465</v>
      </c>
      <c r="B6283" s="141" t="s">
        <v>284</v>
      </c>
      <c r="C6283" s="141" t="s">
        <v>3457</v>
      </c>
      <c r="D6283" s="141" t="s">
        <v>3455</v>
      </c>
      <c r="E6283" s="141" t="s">
        <v>4127</v>
      </c>
      <c r="F6283" s="141" t="s">
        <v>4131</v>
      </c>
      <c r="G6283" s="141" t="s">
        <v>53</v>
      </c>
      <c r="H6283" s="141" t="s">
        <v>4117</v>
      </c>
      <c r="I6283" s="141" t="s">
        <v>3514</v>
      </c>
      <c r="J6283" s="141" t="s">
        <v>174</v>
      </c>
      <c r="K6283" s="141" t="s">
        <v>176</v>
      </c>
      <c r="L6283" s="141" t="s">
        <v>3491</v>
      </c>
      <c r="M6283" s="141" t="s">
        <v>271</v>
      </c>
      <c r="N6283" s="141" t="s">
        <v>298</v>
      </c>
      <c r="O6283" s="141" t="s">
        <v>287</v>
      </c>
      <c r="P6283" s="141" t="s">
        <v>1075</v>
      </c>
      <c r="Q6283" s="141" t="s">
        <v>2418</v>
      </c>
      <c r="R6283" s="141" t="s">
        <v>3468</v>
      </c>
      <c r="S6283" s="148" t="s">
        <v>3283</v>
      </c>
      <c r="T6283" s="147">
        <v>772610</v>
      </c>
      <c r="U6283" s="147">
        <v>772610</v>
      </c>
      <c r="V6283" s="147">
        <v>722217.06</v>
      </c>
      <c r="W6283" s="147">
        <v>722217.06</v>
      </c>
    </row>
    <row r="6284" spans="1:23">
      <c r="A6284" s="141" t="s">
        <v>3465</v>
      </c>
      <c r="B6284" s="141" t="s">
        <v>284</v>
      </c>
      <c r="C6284" s="141" t="s">
        <v>3457</v>
      </c>
      <c r="D6284" s="141" t="s">
        <v>3455</v>
      </c>
      <c r="E6284" s="141" t="s">
        <v>4127</v>
      </c>
      <c r="F6284" s="141" t="s">
        <v>4131</v>
      </c>
      <c r="G6284" s="141" t="s">
        <v>53</v>
      </c>
      <c r="H6284" s="141" t="s">
        <v>4117</v>
      </c>
      <c r="I6284" s="141" t="s">
        <v>3514</v>
      </c>
      <c r="J6284" s="141" t="s">
        <v>174</v>
      </c>
      <c r="K6284" s="141" t="s">
        <v>176</v>
      </c>
      <c r="L6284" s="141" t="s">
        <v>3491</v>
      </c>
      <c r="M6284" s="141" t="s">
        <v>271</v>
      </c>
      <c r="N6284" s="141" t="s">
        <v>298</v>
      </c>
      <c r="O6284" s="141" t="s">
        <v>287</v>
      </c>
      <c r="P6284" s="141" t="s">
        <v>1077</v>
      </c>
      <c r="Q6284" s="141" t="s">
        <v>577</v>
      </c>
      <c r="R6284" s="141" t="s">
        <v>3468</v>
      </c>
      <c r="S6284" s="148" t="s">
        <v>3283</v>
      </c>
      <c r="T6284" s="147">
        <v>772610</v>
      </c>
      <c r="U6284" s="147">
        <v>772610</v>
      </c>
      <c r="V6284" s="147">
        <v>727377.04</v>
      </c>
      <c r="W6284" s="147">
        <v>727377.04</v>
      </c>
    </row>
    <row r="6285" spans="1:23">
      <c r="A6285" s="141" t="s">
        <v>3465</v>
      </c>
      <c r="B6285" s="141" t="s">
        <v>284</v>
      </c>
      <c r="C6285" s="141" t="s">
        <v>3457</v>
      </c>
      <c r="D6285" s="141" t="s">
        <v>3455</v>
      </c>
      <c r="E6285" s="141" t="s">
        <v>4127</v>
      </c>
      <c r="F6285" s="141" t="s">
        <v>4131</v>
      </c>
      <c r="G6285" s="141" t="s">
        <v>53</v>
      </c>
      <c r="H6285" s="141" t="s">
        <v>4117</v>
      </c>
      <c r="I6285" s="141" t="s">
        <v>3514</v>
      </c>
      <c r="J6285" s="141" t="s">
        <v>174</v>
      </c>
      <c r="K6285" s="141" t="s">
        <v>176</v>
      </c>
      <c r="L6285" s="141" t="s">
        <v>3491</v>
      </c>
      <c r="M6285" s="141" t="s">
        <v>271</v>
      </c>
      <c r="N6285" s="141" t="s">
        <v>299</v>
      </c>
      <c r="O6285" s="141" t="s">
        <v>287</v>
      </c>
      <c r="P6285" s="141" t="s">
        <v>1096</v>
      </c>
      <c r="Q6285" s="141" t="s">
        <v>596</v>
      </c>
      <c r="R6285" s="141" t="s">
        <v>3468</v>
      </c>
      <c r="S6285" s="148" t="s">
        <v>3283</v>
      </c>
      <c r="T6285" s="147">
        <v>7500000</v>
      </c>
      <c r="U6285" s="147">
        <v>27500000</v>
      </c>
      <c r="V6285" s="147">
        <v>17764951.899999999</v>
      </c>
      <c r="W6285" s="147">
        <v>17756507.719999999</v>
      </c>
    </row>
    <row r="6286" spans="1:23">
      <c r="A6286" s="141" t="s">
        <v>3465</v>
      </c>
      <c r="B6286" s="141" t="s">
        <v>284</v>
      </c>
      <c r="C6286" s="141" t="s">
        <v>3457</v>
      </c>
      <c r="D6286" s="141" t="s">
        <v>3455</v>
      </c>
      <c r="E6286" s="141" t="s">
        <v>4127</v>
      </c>
      <c r="F6286" s="141" t="s">
        <v>4131</v>
      </c>
      <c r="G6286" s="141" t="s">
        <v>53</v>
      </c>
      <c r="H6286" s="141" t="s">
        <v>4117</v>
      </c>
      <c r="I6286" s="141" t="s">
        <v>3514</v>
      </c>
      <c r="J6286" s="141" t="s">
        <v>174</v>
      </c>
      <c r="K6286" s="141" t="s">
        <v>176</v>
      </c>
      <c r="L6286" s="141" t="s">
        <v>3491</v>
      </c>
      <c r="M6286" s="141" t="s">
        <v>271</v>
      </c>
      <c r="N6286" s="141" t="s">
        <v>299</v>
      </c>
      <c r="O6286" s="141" t="s">
        <v>287</v>
      </c>
      <c r="P6286" s="141" t="s">
        <v>1098</v>
      </c>
      <c r="Q6286" s="141" t="s">
        <v>2439</v>
      </c>
      <c r="R6286" s="141" t="s">
        <v>3468</v>
      </c>
      <c r="S6286" s="148" t="s">
        <v>3283</v>
      </c>
      <c r="T6286" s="147">
        <v>13341984</v>
      </c>
      <c r="U6286" s="147">
        <v>11739278.16</v>
      </c>
      <c r="V6286" s="147">
        <v>2841984</v>
      </c>
      <c r="W6286" s="147">
        <v>2776940.34</v>
      </c>
    </row>
    <row r="6287" spans="1:23">
      <c r="A6287" s="141" t="s">
        <v>3465</v>
      </c>
      <c r="B6287" s="141" t="s">
        <v>284</v>
      </c>
      <c r="C6287" s="141" t="s">
        <v>3457</v>
      </c>
      <c r="D6287" s="141" t="s">
        <v>3455</v>
      </c>
      <c r="E6287" s="141" t="s">
        <v>4127</v>
      </c>
      <c r="F6287" s="141" t="s">
        <v>4131</v>
      </c>
      <c r="G6287" s="141" t="s">
        <v>53</v>
      </c>
      <c r="H6287" s="141" t="s">
        <v>4117</v>
      </c>
      <c r="I6287" s="141" t="s">
        <v>3514</v>
      </c>
      <c r="J6287" s="141" t="s">
        <v>174</v>
      </c>
      <c r="K6287" s="141" t="s">
        <v>176</v>
      </c>
      <c r="L6287" s="141" t="s">
        <v>3491</v>
      </c>
      <c r="M6287" s="141" t="s">
        <v>271</v>
      </c>
      <c r="N6287" s="141" t="s">
        <v>299</v>
      </c>
      <c r="O6287" s="141" t="s">
        <v>287</v>
      </c>
      <c r="P6287" s="141" t="s">
        <v>1100</v>
      </c>
      <c r="Q6287" s="141" t="s">
        <v>599</v>
      </c>
      <c r="R6287" s="141" t="s">
        <v>3468</v>
      </c>
      <c r="S6287" s="148" t="s">
        <v>3283</v>
      </c>
      <c r="T6287" s="147">
        <v>50387374</v>
      </c>
      <c r="U6287" s="147">
        <v>50387374</v>
      </c>
      <c r="V6287" s="147">
        <v>35139052.140000001</v>
      </c>
      <c r="W6287" s="147">
        <v>33384517.640000001</v>
      </c>
    </row>
    <row r="6288" spans="1:23">
      <c r="A6288" s="141" t="s">
        <v>3465</v>
      </c>
      <c r="B6288" s="141" t="s">
        <v>284</v>
      </c>
      <c r="C6288" s="141" t="s">
        <v>3457</v>
      </c>
      <c r="D6288" s="141" t="s">
        <v>3455</v>
      </c>
      <c r="E6288" s="141" t="s">
        <v>4127</v>
      </c>
      <c r="F6288" s="141" t="s">
        <v>4131</v>
      </c>
      <c r="G6288" s="141" t="s">
        <v>53</v>
      </c>
      <c r="H6288" s="141" t="s">
        <v>4117</v>
      </c>
      <c r="I6288" s="141" t="s">
        <v>3514</v>
      </c>
      <c r="J6288" s="141" t="s">
        <v>174</v>
      </c>
      <c r="K6288" s="141" t="s">
        <v>176</v>
      </c>
      <c r="L6288" s="141" t="s">
        <v>3491</v>
      </c>
      <c r="M6288" s="141" t="s">
        <v>271</v>
      </c>
      <c r="N6288" s="141" t="s">
        <v>299</v>
      </c>
      <c r="O6288" s="141" t="s">
        <v>287</v>
      </c>
      <c r="P6288" s="141" t="s">
        <v>1089</v>
      </c>
      <c r="Q6288" s="141" t="s">
        <v>589</v>
      </c>
      <c r="R6288" s="141" t="s">
        <v>3468</v>
      </c>
      <c r="S6288" s="148" t="s">
        <v>3283</v>
      </c>
      <c r="T6288" s="147">
        <v>2074792</v>
      </c>
      <c r="U6288" s="147">
        <v>2074792</v>
      </c>
      <c r="V6288" s="147">
        <v>1938638.52</v>
      </c>
      <c r="W6288" s="147">
        <v>1938638.52</v>
      </c>
    </row>
    <row r="6289" spans="1:23">
      <c r="A6289" s="141" t="s">
        <v>3465</v>
      </c>
      <c r="B6289" s="141" t="s">
        <v>284</v>
      </c>
      <c r="C6289" s="141" t="s">
        <v>3457</v>
      </c>
      <c r="D6289" s="141" t="s">
        <v>3455</v>
      </c>
      <c r="E6289" s="141" t="s">
        <v>4127</v>
      </c>
      <c r="F6289" s="141" t="s">
        <v>4131</v>
      </c>
      <c r="G6289" s="141" t="s">
        <v>53</v>
      </c>
      <c r="H6289" s="141" t="s">
        <v>4117</v>
      </c>
      <c r="I6289" s="141" t="s">
        <v>3514</v>
      </c>
      <c r="J6289" s="141" t="s">
        <v>174</v>
      </c>
      <c r="K6289" s="141" t="s">
        <v>176</v>
      </c>
      <c r="L6289" s="141" t="s">
        <v>3491</v>
      </c>
      <c r="M6289" s="141" t="s">
        <v>271</v>
      </c>
      <c r="N6289" s="141" t="s">
        <v>299</v>
      </c>
      <c r="O6289" s="141" t="s">
        <v>287</v>
      </c>
      <c r="P6289" s="141" t="s">
        <v>1090</v>
      </c>
      <c r="Q6289" s="141" t="s">
        <v>590</v>
      </c>
      <c r="R6289" s="141" t="s">
        <v>3468</v>
      </c>
      <c r="S6289" s="148" t="s">
        <v>3283</v>
      </c>
      <c r="T6289" s="147">
        <v>1536952</v>
      </c>
      <c r="U6289" s="147">
        <v>1536952</v>
      </c>
      <c r="V6289" s="147">
        <v>718046.64</v>
      </c>
      <c r="W6289" s="147">
        <v>718046.64</v>
      </c>
    </row>
    <row r="6290" spans="1:23">
      <c r="A6290" s="141" t="s">
        <v>3465</v>
      </c>
      <c r="B6290" s="141" t="s">
        <v>284</v>
      </c>
      <c r="C6290" s="141" t="s">
        <v>3457</v>
      </c>
      <c r="D6290" s="141" t="s">
        <v>3455</v>
      </c>
      <c r="E6290" s="141" t="s">
        <v>4127</v>
      </c>
      <c r="F6290" s="141" t="s">
        <v>4131</v>
      </c>
      <c r="G6290" s="141" t="s">
        <v>53</v>
      </c>
      <c r="H6290" s="141" t="s">
        <v>4117</v>
      </c>
      <c r="I6290" s="141" t="s">
        <v>3514</v>
      </c>
      <c r="J6290" s="141" t="s">
        <v>174</v>
      </c>
      <c r="K6290" s="141" t="s">
        <v>176</v>
      </c>
      <c r="L6290" s="141" t="s">
        <v>3491</v>
      </c>
      <c r="M6290" s="141" t="s">
        <v>271</v>
      </c>
      <c r="N6290" s="141" t="s">
        <v>299</v>
      </c>
      <c r="O6290" s="141" t="s">
        <v>287</v>
      </c>
      <c r="P6290" s="141" t="s">
        <v>1091</v>
      </c>
      <c r="Q6290" s="141" t="s">
        <v>591</v>
      </c>
      <c r="R6290" s="141" t="s">
        <v>3468</v>
      </c>
      <c r="S6290" s="148" t="s">
        <v>3283</v>
      </c>
      <c r="T6290" s="147">
        <v>2074792</v>
      </c>
      <c r="U6290" s="147">
        <v>2074792</v>
      </c>
      <c r="V6290" s="147">
        <v>1938638.52</v>
      </c>
      <c r="W6290" s="147">
        <v>1938638.52</v>
      </c>
    </row>
    <row r="6291" spans="1:23">
      <c r="A6291" s="141" t="s">
        <v>3465</v>
      </c>
      <c r="B6291" s="141" t="s">
        <v>284</v>
      </c>
      <c r="C6291" s="141" t="s">
        <v>3457</v>
      </c>
      <c r="D6291" s="141" t="s">
        <v>3455</v>
      </c>
      <c r="E6291" s="141" t="s">
        <v>4127</v>
      </c>
      <c r="F6291" s="141" t="s">
        <v>4131</v>
      </c>
      <c r="G6291" s="141" t="s">
        <v>53</v>
      </c>
      <c r="H6291" s="141" t="s">
        <v>4117</v>
      </c>
      <c r="I6291" s="141" t="s">
        <v>3514</v>
      </c>
      <c r="J6291" s="141" t="s">
        <v>174</v>
      </c>
      <c r="K6291" s="141" t="s">
        <v>176</v>
      </c>
      <c r="L6291" s="141" t="s">
        <v>3491</v>
      </c>
      <c r="M6291" s="141" t="s">
        <v>271</v>
      </c>
      <c r="N6291" s="141" t="s">
        <v>299</v>
      </c>
      <c r="O6291" s="141" t="s">
        <v>287</v>
      </c>
      <c r="P6291" s="141" t="s">
        <v>1092</v>
      </c>
      <c r="Q6291" s="141" t="s">
        <v>592</v>
      </c>
      <c r="R6291" s="141" t="s">
        <v>3468</v>
      </c>
      <c r="S6291" s="148" t="s">
        <v>3283</v>
      </c>
      <c r="T6291" s="147">
        <v>2074792</v>
      </c>
      <c r="U6291" s="147">
        <v>2074792</v>
      </c>
      <c r="V6291" s="147">
        <v>1938638.52</v>
      </c>
      <c r="W6291" s="147">
        <v>1938638.52</v>
      </c>
    </row>
    <row r="6292" spans="1:23">
      <c r="A6292" s="141" t="s">
        <v>3465</v>
      </c>
      <c r="B6292" s="141" t="s">
        <v>284</v>
      </c>
      <c r="C6292" s="141" t="s">
        <v>3457</v>
      </c>
      <c r="D6292" s="141" t="s">
        <v>3455</v>
      </c>
      <c r="E6292" s="141" t="s">
        <v>4127</v>
      </c>
      <c r="F6292" s="141" t="s">
        <v>4131</v>
      </c>
      <c r="G6292" s="141" t="s">
        <v>53</v>
      </c>
      <c r="H6292" s="141" t="s">
        <v>4117</v>
      </c>
      <c r="I6292" s="141" t="s">
        <v>3514</v>
      </c>
      <c r="J6292" s="141" t="s">
        <v>174</v>
      </c>
      <c r="K6292" s="141" t="s">
        <v>176</v>
      </c>
      <c r="L6292" s="141" t="s">
        <v>3491</v>
      </c>
      <c r="M6292" s="141" t="s">
        <v>271</v>
      </c>
      <c r="N6292" s="141" t="s">
        <v>299</v>
      </c>
      <c r="O6292" s="141" t="s">
        <v>287</v>
      </c>
      <c r="P6292" s="141" t="s">
        <v>1093</v>
      </c>
      <c r="Q6292" s="141" t="s">
        <v>593</v>
      </c>
      <c r="R6292" s="141" t="s">
        <v>3468</v>
      </c>
      <c r="S6292" s="148" t="s">
        <v>3283</v>
      </c>
      <c r="T6292" s="147">
        <v>1536952</v>
      </c>
      <c r="U6292" s="147">
        <v>3930441</v>
      </c>
      <c r="V6292" s="147">
        <v>718046.65</v>
      </c>
      <c r="W6292" s="147">
        <v>718046.65</v>
      </c>
    </row>
    <row r="6293" spans="1:23">
      <c r="A6293" s="141" t="s">
        <v>3465</v>
      </c>
      <c r="B6293" s="141" t="s">
        <v>284</v>
      </c>
      <c r="C6293" s="141" t="s">
        <v>3457</v>
      </c>
      <c r="D6293" s="141" t="s">
        <v>3455</v>
      </c>
      <c r="E6293" s="141" t="s">
        <v>4127</v>
      </c>
      <c r="F6293" s="141" t="s">
        <v>4131</v>
      </c>
      <c r="G6293" s="141" t="s">
        <v>53</v>
      </c>
      <c r="H6293" s="141" t="s">
        <v>4117</v>
      </c>
      <c r="I6293" s="141" t="s">
        <v>3514</v>
      </c>
      <c r="J6293" s="141" t="s">
        <v>174</v>
      </c>
      <c r="K6293" s="141" t="s">
        <v>176</v>
      </c>
      <c r="L6293" s="141" t="s">
        <v>3491</v>
      </c>
      <c r="M6293" s="141" t="s">
        <v>271</v>
      </c>
      <c r="N6293" s="141" t="s">
        <v>607</v>
      </c>
      <c r="O6293" s="141" t="s">
        <v>287</v>
      </c>
      <c r="P6293" s="141" t="s">
        <v>1113</v>
      </c>
      <c r="Q6293" s="141" t="s">
        <v>611</v>
      </c>
      <c r="R6293" s="141" t="s">
        <v>3468</v>
      </c>
      <c r="S6293" s="148" t="s">
        <v>3283</v>
      </c>
      <c r="T6293" s="147">
        <v>13705976</v>
      </c>
      <c r="U6293" s="147">
        <v>0</v>
      </c>
      <c r="V6293" s="147">
        <v>0</v>
      </c>
      <c r="W6293" s="147">
        <v>0</v>
      </c>
    </row>
    <row r="6294" spans="1:23">
      <c r="A6294" s="141" t="s">
        <v>3465</v>
      </c>
      <c r="B6294" s="141" t="s">
        <v>284</v>
      </c>
      <c r="C6294" s="141" t="s">
        <v>3457</v>
      </c>
      <c r="D6294" s="141" t="s">
        <v>3455</v>
      </c>
      <c r="E6294" s="141" t="s">
        <v>4127</v>
      </c>
      <c r="F6294" s="141" t="s">
        <v>4131</v>
      </c>
      <c r="G6294" s="141" t="s">
        <v>53</v>
      </c>
      <c r="H6294" s="141" t="s">
        <v>4117</v>
      </c>
      <c r="I6294" s="141" t="s">
        <v>3514</v>
      </c>
      <c r="J6294" s="141" t="s">
        <v>174</v>
      </c>
      <c r="K6294" s="141" t="s">
        <v>176</v>
      </c>
      <c r="L6294" s="141" t="s">
        <v>3491</v>
      </c>
      <c r="M6294" s="141" t="s">
        <v>271</v>
      </c>
      <c r="N6294" s="141" t="s">
        <v>300</v>
      </c>
      <c r="O6294" s="141" t="s">
        <v>287</v>
      </c>
      <c r="P6294" s="141" t="s">
        <v>1138</v>
      </c>
      <c r="Q6294" s="141" t="s">
        <v>636</v>
      </c>
      <c r="R6294" s="141" t="s">
        <v>3468</v>
      </c>
      <c r="S6294" s="148" t="s">
        <v>3283</v>
      </c>
      <c r="T6294" s="147">
        <v>10888701</v>
      </c>
      <c r="U6294" s="147">
        <v>16542307.34</v>
      </c>
      <c r="V6294" s="147">
        <v>16231206.949999999</v>
      </c>
      <c r="W6294" s="147">
        <v>16231206.949999999</v>
      </c>
    </row>
    <row r="6295" spans="1:23">
      <c r="A6295" s="141" t="s">
        <v>3465</v>
      </c>
      <c r="B6295" s="141" t="s">
        <v>284</v>
      </c>
      <c r="C6295" s="141" t="s">
        <v>3457</v>
      </c>
      <c r="D6295" s="141" t="s">
        <v>3455</v>
      </c>
      <c r="E6295" s="141" t="s">
        <v>4127</v>
      </c>
      <c r="F6295" s="141" t="s">
        <v>4131</v>
      </c>
      <c r="G6295" s="141" t="s">
        <v>53</v>
      </c>
      <c r="H6295" s="141" t="s">
        <v>4117</v>
      </c>
      <c r="I6295" s="141" t="s">
        <v>3514</v>
      </c>
      <c r="J6295" s="141" t="s">
        <v>174</v>
      </c>
      <c r="K6295" s="141" t="s">
        <v>176</v>
      </c>
      <c r="L6295" s="141" t="s">
        <v>3491</v>
      </c>
      <c r="M6295" s="141" t="s">
        <v>271</v>
      </c>
      <c r="N6295" s="141" t="s">
        <v>675</v>
      </c>
      <c r="O6295" s="141" t="s">
        <v>287</v>
      </c>
      <c r="P6295" s="141" t="s">
        <v>1179</v>
      </c>
      <c r="Q6295" s="141" t="s">
        <v>677</v>
      </c>
      <c r="R6295" s="141" t="s">
        <v>3468</v>
      </c>
      <c r="S6295" s="148" t="s">
        <v>3283</v>
      </c>
      <c r="T6295" s="147">
        <v>762605</v>
      </c>
      <c r="U6295" s="147">
        <v>3534460.01</v>
      </c>
      <c r="V6295" s="147">
        <v>3090179.18</v>
      </c>
      <c r="W6295" s="147">
        <v>3090179.18</v>
      </c>
    </row>
    <row r="6296" spans="1:23">
      <c r="A6296" s="141" t="s">
        <v>3465</v>
      </c>
      <c r="B6296" s="141" t="s">
        <v>284</v>
      </c>
      <c r="C6296" s="141" t="s">
        <v>3457</v>
      </c>
      <c r="D6296" s="141" t="s">
        <v>3455</v>
      </c>
      <c r="E6296" s="141" t="s">
        <v>4127</v>
      </c>
      <c r="F6296" s="141" t="s">
        <v>4131</v>
      </c>
      <c r="G6296" s="141" t="s">
        <v>53</v>
      </c>
      <c r="H6296" s="141" t="s">
        <v>4117</v>
      </c>
      <c r="I6296" s="141" t="s">
        <v>3514</v>
      </c>
      <c r="J6296" s="141" t="s">
        <v>174</v>
      </c>
      <c r="K6296" s="141" t="s">
        <v>176</v>
      </c>
      <c r="L6296" s="141" t="s">
        <v>3491</v>
      </c>
      <c r="M6296" s="141" t="s">
        <v>271</v>
      </c>
      <c r="N6296" s="141" t="s">
        <v>675</v>
      </c>
      <c r="O6296" s="141" t="s">
        <v>287</v>
      </c>
      <c r="P6296" s="141" t="s">
        <v>1180</v>
      </c>
      <c r="Q6296" s="141" t="s">
        <v>678</v>
      </c>
      <c r="R6296" s="141" t="s">
        <v>3468</v>
      </c>
      <c r="S6296" s="148" t="s">
        <v>3283</v>
      </c>
      <c r="T6296" s="147">
        <v>762605</v>
      </c>
      <c r="U6296" s="147">
        <v>3563814.01</v>
      </c>
      <c r="V6296" s="147">
        <v>3326818.09</v>
      </c>
      <c r="W6296" s="147">
        <v>3326818.09</v>
      </c>
    </row>
    <row r="6297" spans="1:23">
      <c r="A6297" s="141" t="s">
        <v>3465</v>
      </c>
      <c r="B6297" s="141" t="s">
        <v>284</v>
      </c>
      <c r="C6297" s="141" t="s">
        <v>3457</v>
      </c>
      <c r="D6297" s="141" t="s">
        <v>3455</v>
      </c>
      <c r="E6297" s="141" t="s">
        <v>4127</v>
      </c>
      <c r="F6297" s="141" t="s">
        <v>4131</v>
      </c>
      <c r="G6297" s="141" t="s">
        <v>53</v>
      </c>
      <c r="H6297" s="141" t="s">
        <v>4117</v>
      </c>
      <c r="I6297" s="141" t="s">
        <v>3514</v>
      </c>
      <c r="J6297" s="141" t="s">
        <v>174</v>
      </c>
      <c r="K6297" s="141" t="s">
        <v>176</v>
      </c>
      <c r="L6297" s="141" t="s">
        <v>3491</v>
      </c>
      <c r="M6297" s="141" t="s">
        <v>271</v>
      </c>
      <c r="N6297" s="141" t="s">
        <v>675</v>
      </c>
      <c r="O6297" s="141" t="s">
        <v>287</v>
      </c>
      <c r="P6297" s="141" t="s">
        <v>1181</v>
      </c>
      <c r="Q6297" s="141" t="s">
        <v>679</v>
      </c>
      <c r="R6297" s="141" t="s">
        <v>3468</v>
      </c>
      <c r="S6297" s="148" t="s">
        <v>3283</v>
      </c>
      <c r="T6297" s="147">
        <v>2058942</v>
      </c>
      <c r="U6297" s="147">
        <v>9542615.9499999993</v>
      </c>
      <c r="V6297" s="147">
        <v>6823623.0599999996</v>
      </c>
      <c r="W6297" s="147">
        <v>6823623.0599999996</v>
      </c>
    </row>
    <row r="6298" spans="1:23">
      <c r="A6298" s="141" t="s">
        <v>3465</v>
      </c>
      <c r="B6298" s="141" t="s">
        <v>284</v>
      </c>
      <c r="C6298" s="141" t="s">
        <v>3457</v>
      </c>
      <c r="D6298" s="141" t="s">
        <v>3455</v>
      </c>
      <c r="E6298" s="141" t="s">
        <v>4127</v>
      </c>
      <c r="F6298" s="141" t="s">
        <v>4131</v>
      </c>
      <c r="G6298" s="141" t="s">
        <v>53</v>
      </c>
      <c r="H6298" s="141" t="s">
        <v>4117</v>
      </c>
      <c r="I6298" s="141" t="s">
        <v>3514</v>
      </c>
      <c r="J6298" s="141" t="s">
        <v>174</v>
      </c>
      <c r="K6298" s="141" t="s">
        <v>176</v>
      </c>
      <c r="L6298" s="141" t="s">
        <v>3491</v>
      </c>
      <c r="M6298" s="141" t="s">
        <v>271</v>
      </c>
      <c r="N6298" s="141" t="s">
        <v>675</v>
      </c>
      <c r="O6298" s="141" t="s">
        <v>287</v>
      </c>
      <c r="P6298" s="141" t="s">
        <v>1182</v>
      </c>
      <c r="Q6298" s="141" t="s">
        <v>680</v>
      </c>
      <c r="R6298" s="141" t="s">
        <v>3468</v>
      </c>
      <c r="S6298" s="148" t="s">
        <v>3283</v>
      </c>
      <c r="T6298" s="147">
        <v>762605</v>
      </c>
      <c r="U6298" s="147">
        <v>3534460.01</v>
      </c>
      <c r="V6298" s="147">
        <v>712762.8</v>
      </c>
      <c r="W6298" s="147">
        <v>712762.8</v>
      </c>
    </row>
    <row r="6299" spans="1:23">
      <c r="A6299" s="141" t="s">
        <v>3465</v>
      </c>
      <c r="B6299" s="141" t="s">
        <v>284</v>
      </c>
      <c r="C6299" s="141" t="s">
        <v>3457</v>
      </c>
      <c r="D6299" s="141" t="s">
        <v>3455</v>
      </c>
      <c r="E6299" s="141" t="s">
        <v>4127</v>
      </c>
      <c r="F6299" s="141" t="s">
        <v>4131</v>
      </c>
      <c r="G6299" s="141" t="s">
        <v>53</v>
      </c>
      <c r="H6299" s="141" t="s">
        <v>4117</v>
      </c>
      <c r="I6299" s="141" t="s">
        <v>3514</v>
      </c>
      <c r="J6299" s="141" t="s">
        <v>174</v>
      </c>
      <c r="K6299" s="141" t="s">
        <v>176</v>
      </c>
      <c r="L6299" s="141" t="s">
        <v>3491</v>
      </c>
      <c r="M6299" s="141" t="s">
        <v>271</v>
      </c>
      <c r="N6299" s="141" t="s">
        <v>675</v>
      </c>
      <c r="O6299" s="141" t="s">
        <v>287</v>
      </c>
      <c r="P6299" s="141" t="s">
        <v>1183</v>
      </c>
      <c r="Q6299" s="141" t="s">
        <v>681</v>
      </c>
      <c r="R6299" s="141" t="s">
        <v>3468</v>
      </c>
      <c r="S6299" s="148" t="s">
        <v>3283</v>
      </c>
      <c r="T6299" s="147">
        <v>2058942</v>
      </c>
      <c r="U6299" s="147">
        <v>7905225.0499999998</v>
      </c>
      <c r="V6299" s="147">
        <v>1951857.8</v>
      </c>
      <c r="W6299" s="147">
        <v>1951857.8</v>
      </c>
    </row>
    <row r="6300" spans="1:23">
      <c r="A6300" s="141" t="s">
        <v>3465</v>
      </c>
      <c r="B6300" s="141" t="s">
        <v>284</v>
      </c>
      <c r="C6300" s="141" t="s">
        <v>3457</v>
      </c>
      <c r="D6300" s="141" t="s">
        <v>3455</v>
      </c>
      <c r="E6300" s="141" t="s">
        <v>4127</v>
      </c>
      <c r="F6300" s="141" t="s">
        <v>4131</v>
      </c>
      <c r="G6300" s="141" t="s">
        <v>53</v>
      </c>
      <c r="H6300" s="141" t="s">
        <v>4117</v>
      </c>
      <c r="I6300" s="141" t="s">
        <v>3514</v>
      </c>
      <c r="J6300" s="141" t="s">
        <v>174</v>
      </c>
      <c r="K6300" s="141" t="s">
        <v>176</v>
      </c>
      <c r="L6300" s="141" t="s">
        <v>3491</v>
      </c>
      <c r="M6300" s="141" t="s">
        <v>271</v>
      </c>
      <c r="N6300" s="141" t="s">
        <v>675</v>
      </c>
      <c r="O6300" s="141" t="s">
        <v>287</v>
      </c>
      <c r="P6300" s="141" t="s">
        <v>1185</v>
      </c>
      <c r="Q6300" s="141" t="s">
        <v>683</v>
      </c>
      <c r="R6300" s="141" t="s">
        <v>3468</v>
      </c>
      <c r="S6300" s="148" t="s">
        <v>3283</v>
      </c>
      <c r="T6300" s="147">
        <v>2058942</v>
      </c>
      <c r="U6300" s="147">
        <v>0</v>
      </c>
      <c r="V6300" s="147">
        <v>0</v>
      </c>
      <c r="W6300" s="147">
        <v>0</v>
      </c>
    </row>
    <row r="6301" spans="1:23">
      <c r="A6301" s="141" t="s">
        <v>3465</v>
      </c>
      <c r="B6301" s="141" t="s">
        <v>284</v>
      </c>
      <c r="C6301" s="141" t="s">
        <v>3457</v>
      </c>
      <c r="D6301" s="141" t="s">
        <v>3455</v>
      </c>
      <c r="E6301" s="141" t="s">
        <v>4127</v>
      </c>
      <c r="F6301" s="141" t="s">
        <v>4131</v>
      </c>
      <c r="G6301" s="141" t="s">
        <v>53</v>
      </c>
      <c r="H6301" s="141" t="s">
        <v>4117</v>
      </c>
      <c r="I6301" s="141" t="s">
        <v>3514</v>
      </c>
      <c r="J6301" s="141" t="s">
        <v>174</v>
      </c>
      <c r="K6301" s="141" t="s">
        <v>176</v>
      </c>
      <c r="L6301" s="141" t="s">
        <v>3491</v>
      </c>
      <c r="M6301" s="141" t="s">
        <v>271</v>
      </c>
      <c r="N6301" s="141" t="s">
        <v>675</v>
      </c>
      <c r="O6301" s="141" t="s">
        <v>287</v>
      </c>
      <c r="P6301" s="141" t="s">
        <v>1186</v>
      </c>
      <c r="Q6301" s="141" t="s">
        <v>684</v>
      </c>
      <c r="R6301" s="141" t="s">
        <v>3468</v>
      </c>
      <c r="S6301" s="148" t="s">
        <v>3283</v>
      </c>
      <c r="T6301" s="147">
        <v>762605</v>
      </c>
      <c r="U6301" s="147">
        <v>3570736.5</v>
      </c>
      <c r="V6301" s="147">
        <v>2516561.37</v>
      </c>
      <c r="W6301" s="147">
        <v>2516561.37</v>
      </c>
    </row>
    <row r="6302" spans="1:23">
      <c r="A6302" s="141" t="s">
        <v>3465</v>
      </c>
      <c r="B6302" s="141" t="s">
        <v>284</v>
      </c>
      <c r="C6302" s="141" t="s">
        <v>3457</v>
      </c>
      <c r="D6302" s="141" t="s">
        <v>3455</v>
      </c>
      <c r="E6302" s="141" t="s">
        <v>4127</v>
      </c>
      <c r="F6302" s="141" t="s">
        <v>4131</v>
      </c>
      <c r="G6302" s="141" t="s">
        <v>53</v>
      </c>
      <c r="H6302" s="141" t="s">
        <v>4117</v>
      </c>
      <c r="I6302" s="141" t="s">
        <v>3514</v>
      </c>
      <c r="J6302" s="141" t="s">
        <v>184</v>
      </c>
      <c r="K6302" s="141" t="s">
        <v>187</v>
      </c>
      <c r="L6302" s="141" t="s">
        <v>3491</v>
      </c>
      <c r="M6302" s="141" t="s">
        <v>271</v>
      </c>
      <c r="N6302" s="141" t="s">
        <v>300</v>
      </c>
      <c r="O6302" s="141" t="s">
        <v>287</v>
      </c>
      <c r="P6302" s="141" t="s">
        <v>1145</v>
      </c>
      <c r="Q6302" s="141" t="s">
        <v>643</v>
      </c>
      <c r="R6302" s="141" t="s">
        <v>3468</v>
      </c>
      <c r="S6302" s="148" t="s">
        <v>3283</v>
      </c>
      <c r="T6302" s="147">
        <v>21653655</v>
      </c>
      <c r="U6302" s="147">
        <v>18101005.280000001</v>
      </c>
      <c r="V6302" s="147">
        <v>13119016.18</v>
      </c>
      <c r="W6302" s="147">
        <v>13119016.18</v>
      </c>
    </row>
    <row r="6303" spans="1:23">
      <c r="A6303" s="141" t="s">
        <v>3465</v>
      </c>
      <c r="B6303" s="141" t="s">
        <v>284</v>
      </c>
      <c r="C6303" s="141" t="s">
        <v>3457</v>
      </c>
      <c r="D6303" s="141" t="s">
        <v>3455</v>
      </c>
      <c r="E6303" s="141" t="s">
        <v>4127</v>
      </c>
      <c r="F6303" s="141" t="s">
        <v>4131</v>
      </c>
      <c r="G6303" s="141" t="s">
        <v>53</v>
      </c>
      <c r="H6303" s="141" t="s">
        <v>4117</v>
      </c>
      <c r="I6303" s="141" t="s">
        <v>3514</v>
      </c>
      <c r="J6303" s="141" t="s">
        <v>184</v>
      </c>
      <c r="K6303" s="141" t="s">
        <v>188</v>
      </c>
      <c r="L6303" s="141" t="s">
        <v>3491</v>
      </c>
      <c r="M6303" s="141" t="s">
        <v>271</v>
      </c>
      <c r="N6303" s="141" t="s">
        <v>397</v>
      </c>
      <c r="O6303" s="141" t="s">
        <v>287</v>
      </c>
      <c r="P6303" s="141" t="s">
        <v>3265</v>
      </c>
      <c r="Q6303" s="141" t="s">
        <v>3264</v>
      </c>
      <c r="R6303" s="141" t="s">
        <v>3468</v>
      </c>
      <c r="S6303" s="148" t="s">
        <v>3283</v>
      </c>
      <c r="T6303" s="147">
        <v>0</v>
      </c>
      <c r="U6303" s="147">
        <v>3050194.41</v>
      </c>
      <c r="V6303" s="147">
        <v>0</v>
      </c>
      <c r="W6303" s="147">
        <v>0</v>
      </c>
    </row>
    <row r="6304" spans="1:23">
      <c r="A6304" s="141" t="s">
        <v>3465</v>
      </c>
      <c r="B6304" s="141" t="s">
        <v>284</v>
      </c>
      <c r="C6304" s="141" t="s">
        <v>3457</v>
      </c>
      <c r="D6304" s="141" t="s">
        <v>3455</v>
      </c>
      <c r="E6304" s="141" t="s">
        <v>4127</v>
      </c>
      <c r="F6304" s="141" t="s">
        <v>4131</v>
      </c>
      <c r="G6304" s="141" t="s">
        <v>53</v>
      </c>
      <c r="H6304" s="141" t="s">
        <v>4117</v>
      </c>
      <c r="I6304" s="141" t="s">
        <v>3514</v>
      </c>
      <c r="J6304" s="141" t="s">
        <v>184</v>
      </c>
      <c r="K6304" s="141" t="s">
        <v>188</v>
      </c>
      <c r="L6304" s="141" t="s">
        <v>3491</v>
      </c>
      <c r="M6304" s="141" t="s">
        <v>271</v>
      </c>
      <c r="N6304" s="141" t="s">
        <v>414</v>
      </c>
      <c r="O6304" s="141" t="s">
        <v>287</v>
      </c>
      <c r="P6304" s="141" t="s">
        <v>907</v>
      </c>
      <c r="Q6304" s="141" t="s">
        <v>420</v>
      </c>
      <c r="R6304" s="141" t="s">
        <v>3468</v>
      </c>
      <c r="S6304" s="148" t="s">
        <v>3283</v>
      </c>
      <c r="T6304" s="147">
        <v>2196497</v>
      </c>
      <c r="U6304" s="147">
        <v>5196497</v>
      </c>
      <c r="V6304" s="147">
        <v>5196497</v>
      </c>
      <c r="W6304" s="147">
        <v>2193048.62</v>
      </c>
    </row>
    <row r="6305" spans="1:23">
      <c r="A6305" s="141" t="s">
        <v>3465</v>
      </c>
      <c r="B6305" s="141" t="s">
        <v>284</v>
      </c>
      <c r="C6305" s="141" t="s">
        <v>3457</v>
      </c>
      <c r="D6305" s="141" t="s">
        <v>3455</v>
      </c>
      <c r="E6305" s="141" t="s">
        <v>4127</v>
      </c>
      <c r="F6305" s="141" t="s">
        <v>4131</v>
      </c>
      <c r="G6305" s="141" t="s">
        <v>53</v>
      </c>
      <c r="H6305" s="141" t="s">
        <v>4117</v>
      </c>
      <c r="I6305" s="141" t="s">
        <v>3514</v>
      </c>
      <c r="J6305" s="141" t="s">
        <v>184</v>
      </c>
      <c r="K6305" s="141" t="s">
        <v>188</v>
      </c>
      <c r="L6305" s="141" t="s">
        <v>3491</v>
      </c>
      <c r="M6305" s="141" t="s">
        <v>271</v>
      </c>
      <c r="N6305" s="141" t="s">
        <v>473</v>
      </c>
      <c r="O6305" s="141" t="s">
        <v>287</v>
      </c>
      <c r="P6305" s="141" t="s">
        <v>970</v>
      </c>
      <c r="Q6305" s="141" t="s">
        <v>480</v>
      </c>
      <c r="R6305" s="141" t="s">
        <v>3468</v>
      </c>
      <c r="S6305" s="148" t="s">
        <v>3283</v>
      </c>
      <c r="T6305" s="147">
        <v>12597926</v>
      </c>
      <c r="U6305" s="147">
        <v>19456274.370000001</v>
      </c>
      <c r="V6305" s="147">
        <v>12597925.9</v>
      </c>
      <c r="W6305" s="147">
        <v>4680516.7699999996</v>
      </c>
    </row>
    <row r="6306" spans="1:23">
      <c r="A6306" s="141" t="s">
        <v>3465</v>
      </c>
      <c r="B6306" s="141" t="s">
        <v>284</v>
      </c>
      <c r="C6306" s="141" t="s">
        <v>3457</v>
      </c>
      <c r="D6306" s="141" t="s">
        <v>3455</v>
      </c>
      <c r="E6306" s="141" t="s">
        <v>4127</v>
      </c>
      <c r="F6306" s="141" t="s">
        <v>4131</v>
      </c>
      <c r="G6306" s="141" t="s">
        <v>53</v>
      </c>
      <c r="H6306" s="141" t="s">
        <v>4117</v>
      </c>
      <c r="I6306" s="141" t="s">
        <v>3514</v>
      </c>
      <c r="J6306" s="141" t="s">
        <v>184</v>
      </c>
      <c r="K6306" s="141" t="s">
        <v>188</v>
      </c>
      <c r="L6306" s="141" t="s">
        <v>3491</v>
      </c>
      <c r="M6306" s="141" t="s">
        <v>271</v>
      </c>
      <c r="N6306" s="141" t="s">
        <v>498</v>
      </c>
      <c r="O6306" s="141" t="s">
        <v>287</v>
      </c>
      <c r="P6306" s="141" t="s">
        <v>991</v>
      </c>
      <c r="Q6306" s="141" t="s">
        <v>501</v>
      </c>
      <c r="R6306" s="141" t="s">
        <v>3468</v>
      </c>
      <c r="S6306" s="148" t="s">
        <v>3283</v>
      </c>
      <c r="T6306" s="147">
        <v>4450328</v>
      </c>
      <c r="U6306" s="147">
        <v>4450328</v>
      </c>
      <c r="V6306" s="147">
        <v>0</v>
      </c>
      <c r="W6306" s="147">
        <v>0</v>
      </c>
    </row>
    <row r="6307" spans="1:23">
      <c r="A6307" s="141" t="s">
        <v>3465</v>
      </c>
      <c r="B6307" s="141" t="s">
        <v>284</v>
      </c>
      <c r="C6307" s="141" t="s">
        <v>3457</v>
      </c>
      <c r="D6307" s="141" t="s">
        <v>3455</v>
      </c>
      <c r="E6307" s="141" t="s">
        <v>4127</v>
      </c>
      <c r="F6307" s="141" t="s">
        <v>4131</v>
      </c>
      <c r="G6307" s="141" t="s">
        <v>53</v>
      </c>
      <c r="H6307" s="141" t="s">
        <v>4117</v>
      </c>
      <c r="I6307" s="141" t="s">
        <v>3514</v>
      </c>
      <c r="J6307" s="141" t="s">
        <v>184</v>
      </c>
      <c r="K6307" s="141" t="s">
        <v>188</v>
      </c>
      <c r="L6307" s="141" t="s">
        <v>3491</v>
      </c>
      <c r="M6307" s="141" t="s">
        <v>271</v>
      </c>
      <c r="N6307" s="141" t="s">
        <v>655</v>
      </c>
      <c r="O6307" s="141" t="s">
        <v>287</v>
      </c>
      <c r="P6307" s="141" t="s">
        <v>3158</v>
      </c>
      <c r="Q6307" s="141" t="s">
        <v>3157</v>
      </c>
      <c r="R6307" s="141" t="s">
        <v>3468</v>
      </c>
      <c r="S6307" s="148" t="s">
        <v>3283</v>
      </c>
      <c r="T6307" s="147">
        <v>0</v>
      </c>
      <c r="U6307" s="147">
        <v>2388860.83</v>
      </c>
      <c r="V6307" s="147">
        <v>2388860.83</v>
      </c>
      <c r="W6307" s="147">
        <v>1852383.58</v>
      </c>
    </row>
    <row r="6308" spans="1:23">
      <c r="A6308" s="141" t="s">
        <v>3465</v>
      </c>
      <c r="B6308" s="141" t="s">
        <v>284</v>
      </c>
      <c r="C6308" s="141" t="s">
        <v>3457</v>
      </c>
      <c r="D6308" s="141" t="s">
        <v>3455</v>
      </c>
      <c r="E6308" s="141" t="s">
        <v>4127</v>
      </c>
      <c r="F6308" s="141" t="s">
        <v>4131</v>
      </c>
      <c r="G6308" s="141" t="s">
        <v>53</v>
      </c>
      <c r="H6308" s="141" t="s">
        <v>4117</v>
      </c>
      <c r="I6308" s="141" t="s">
        <v>3514</v>
      </c>
      <c r="J6308" s="141" t="s">
        <v>184</v>
      </c>
      <c r="K6308" s="141" t="s">
        <v>188</v>
      </c>
      <c r="L6308" s="141" t="s">
        <v>3491</v>
      </c>
      <c r="M6308" s="141" t="s">
        <v>271</v>
      </c>
      <c r="N6308" s="141" t="s">
        <v>694</v>
      </c>
      <c r="O6308" s="141" t="s">
        <v>287</v>
      </c>
      <c r="P6308" s="141" t="s">
        <v>1198</v>
      </c>
      <c r="Q6308" s="141" t="s">
        <v>2654</v>
      </c>
      <c r="R6308" s="141" t="s">
        <v>3468</v>
      </c>
      <c r="S6308" s="148" t="s">
        <v>3283</v>
      </c>
      <c r="T6308" s="147">
        <v>3418662</v>
      </c>
      <c r="U6308" s="147">
        <v>7677448</v>
      </c>
      <c r="V6308" s="147">
        <v>3418662</v>
      </c>
      <c r="W6308" s="147">
        <v>3418662</v>
      </c>
    </row>
    <row r="6309" spans="1:23">
      <c r="A6309" s="141" t="s">
        <v>3465</v>
      </c>
      <c r="B6309" s="141" t="s">
        <v>284</v>
      </c>
      <c r="C6309" s="141" t="s">
        <v>3457</v>
      </c>
      <c r="D6309" s="141" t="s">
        <v>3455</v>
      </c>
      <c r="E6309" s="141" t="s">
        <v>4127</v>
      </c>
      <c r="F6309" s="141" t="s">
        <v>4131</v>
      </c>
      <c r="G6309" s="141" t="s">
        <v>53</v>
      </c>
      <c r="H6309" s="141" t="s">
        <v>4117</v>
      </c>
      <c r="I6309" s="141" t="s">
        <v>3514</v>
      </c>
      <c r="J6309" s="141" t="s">
        <v>184</v>
      </c>
      <c r="K6309" s="141" t="s">
        <v>188</v>
      </c>
      <c r="L6309" s="141" t="s">
        <v>3491</v>
      </c>
      <c r="M6309" s="141" t="s">
        <v>271</v>
      </c>
      <c r="N6309" s="141" t="s">
        <v>302</v>
      </c>
      <c r="O6309" s="141" t="s">
        <v>287</v>
      </c>
      <c r="P6309" s="141" t="s">
        <v>1245</v>
      </c>
      <c r="Q6309" s="141" t="s">
        <v>738</v>
      </c>
      <c r="R6309" s="141" t="s">
        <v>3468</v>
      </c>
      <c r="S6309" s="148" t="s">
        <v>3283</v>
      </c>
      <c r="T6309" s="147">
        <v>8642562</v>
      </c>
      <c r="U6309" s="147">
        <v>10908578</v>
      </c>
      <c r="V6309" s="147">
        <v>8412227.4600000009</v>
      </c>
      <c r="W6309" s="147">
        <v>8412227.4600000009</v>
      </c>
    </row>
    <row r="6310" spans="1:23">
      <c r="A6310" s="141" t="s">
        <v>3465</v>
      </c>
      <c r="B6310" s="141" t="s">
        <v>284</v>
      </c>
      <c r="C6310" s="141" t="s">
        <v>3457</v>
      </c>
      <c r="D6310" s="141" t="s">
        <v>3455</v>
      </c>
      <c r="E6310" s="141" t="s">
        <v>4127</v>
      </c>
      <c r="F6310" s="141" t="s">
        <v>4131</v>
      </c>
      <c r="G6310" s="141" t="s">
        <v>53</v>
      </c>
      <c r="H6310" s="141" t="s">
        <v>4117</v>
      </c>
      <c r="I6310" s="141" t="s">
        <v>3514</v>
      </c>
      <c r="J6310" s="141" t="s">
        <v>3600</v>
      </c>
      <c r="K6310" s="141" t="s">
        <v>194</v>
      </c>
      <c r="L6310" s="141" t="s">
        <v>3491</v>
      </c>
      <c r="M6310" s="141" t="s">
        <v>271</v>
      </c>
      <c r="N6310" s="141" t="s">
        <v>330</v>
      </c>
      <c r="O6310" s="141" t="s">
        <v>287</v>
      </c>
      <c r="P6310" s="141" t="s">
        <v>3210</v>
      </c>
      <c r="Q6310" s="141" t="s">
        <v>3209</v>
      </c>
      <c r="R6310" s="141" t="s">
        <v>3468</v>
      </c>
      <c r="S6310" s="148" t="s">
        <v>3283</v>
      </c>
      <c r="T6310" s="147">
        <v>0</v>
      </c>
      <c r="U6310" s="147">
        <v>2571474.9900000002</v>
      </c>
      <c r="V6310" s="147">
        <v>2571474.9900000002</v>
      </c>
      <c r="W6310" s="147">
        <v>1596291.33</v>
      </c>
    </row>
    <row r="6311" spans="1:23">
      <c r="A6311" s="141" t="s">
        <v>3465</v>
      </c>
      <c r="B6311" s="141" t="s">
        <v>284</v>
      </c>
      <c r="C6311" s="141" t="s">
        <v>3457</v>
      </c>
      <c r="D6311" s="141" t="s">
        <v>3455</v>
      </c>
      <c r="E6311" s="141" t="s">
        <v>4127</v>
      </c>
      <c r="F6311" s="141" t="s">
        <v>4131</v>
      </c>
      <c r="G6311" s="141" t="s">
        <v>53</v>
      </c>
      <c r="H6311" s="141" t="s">
        <v>4117</v>
      </c>
      <c r="I6311" s="141" t="s">
        <v>3514</v>
      </c>
      <c r="J6311" s="141" t="s">
        <v>3958</v>
      </c>
      <c r="K6311" s="141" t="s">
        <v>204</v>
      </c>
      <c r="L6311" s="141" t="s">
        <v>3491</v>
      </c>
      <c r="M6311" s="141" t="s">
        <v>271</v>
      </c>
      <c r="N6311" s="141" t="s">
        <v>473</v>
      </c>
      <c r="O6311" s="141" t="s">
        <v>287</v>
      </c>
      <c r="P6311" s="141" t="s">
        <v>1776</v>
      </c>
      <c r="Q6311" s="141" t="s">
        <v>2369</v>
      </c>
      <c r="R6311" s="141" t="s">
        <v>3468</v>
      </c>
      <c r="S6311" s="148" t="s">
        <v>3283</v>
      </c>
      <c r="T6311" s="147">
        <v>0</v>
      </c>
      <c r="U6311" s="147">
        <v>10107615.539999999</v>
      </c>
      <c r="V6311" s="147">
        <v>8039668.7300000004</v>
      </c>
      <c r="W6311" s="147">
        <v>8039668.7300000004</v>
      </c>
    </row>
    <row r="6312" spans="1:23">
      <c r="A6312" s="141" t="s">
        <v>3465</v>
      </c>
      <c r="B6312" s="141" t="s">
        <v>284</v>
      </c>
      <c r="C6312" s="141" t="s">
        <v>3457</v>
      </c>
      <c r="D6312" s="141" t="s">
        <v>3455</v>
      </c>
      <c r="E6312" s="141" t="s">
        <v>4127</v>
      </c>
      <c r="F6312" s="141" t="s">
        <v>4131</v>
      </c>
      <c r="G6312" s="141" t="s">
        <v>53</v>
      </c>
      <c r="H6312" s="141" t="s">
        <v>4117</v>
      </c>
      <c r="I6312" s="141" t="s">
        <v>3514</v>
      </c>
      <c r="J6312" s="141" t="s">
        <v>3958</v>
      </c>
      <c r="K6312" s="141" t="s">
        <v>204</v>
      </c>
      <c r="L6312" s="141" t="s">
        <v>3491</v>
      </c>
      <c r="M6312" s="141" t="s">
        <v>271</v>
      </c>
      <c r="N6312" s="141" t="s">
        <v>302</v>
      </c>
      <c r="O6312" s="141" t="s">
        <v>287</v>
      </c>
      <c r="P6312" s="141" t="s">
        <v>1412</v>
      </c>
      <c r="Q6312" s="141" t="s">
        <v>1411</v>
      </c>
      <c r="R6312" s="141" t="s">
        <v>3468</v>
      </c>
      <c r="S6312" s="148" t="s">
        <v>3283</v>
      </c>
      <c r="T6312" s="147">
        <v>0</v>
      </c>
      <c r="U6312" s="147">
        <v>1086427.3799999999</v>
      </c>
      <c r="V6312" s="147">
        <v>1086427.3799999999</v>
      </c>
      <c r="W6312" s="147">
        <v>0</v>
      </c>
    </row>
    <row r="6313" spans="1:23">
      <c r="A6313" s="141" t="s">
        <v>3465</v>
      </c>
      <c r="B6313" s="141" t="s">
        <v>284</v>
      </c>
      <c r="C6313" s="141" t="s">
        <v>3457</v>
      </c>
      <c r="D6313" s="141" t="s">
        <v>3455</v>
      </c>
      <c r="E6313" s="141" t="s">
        <v>4127</v>
      </c>
      <c r="F6313" s="141" t="s">
        <v>4131</v>
      </c>
      <c r="G6313" s="141" t="s">
        <v>53</v>
      </c>
      <c r="H6313" s="141" t="s">
        <v>4053</v>
      </c>
      <c r="I6313" s="141" t="s">
        <v>3492</v>
      </c>
      <c r="J6313" s="141" t="s">
        <v>95</v>
      </c>
      <c r="K6313" s="141" t="s">
        <v>97</v>
      </c>
      <c r="L6313" s="141" t="s">
        <v>3491</v>
      </c>
      <c r="M6313" s="141" t="s">
        <v>271</v>
      </c>
      <c r="N6313" s="141" t="s">
        <v>303</v>
      </c>
      <c r="O6313" s="141" t="s">
        <v>287</v>
      </c>
      <c r="P6313" s="141" t="s">
        <v>3282</v>
      </c>
      <c r="Q6313" s="141" t="s">
        <v>288</v>
      </c>
      <c r="R6313" s="141" t="s">
        <v>3468</v>
      </c>
      <c r="S6313" s="148" t="s">
        <v>3280</v>
      </c>
      <c r="T6313" s="147">
        <v>0</v>
      </c>
      <c r="U6313" s="147">
        <v>1723000</v>
      </c>
      <c r="V6313" s="147">
        <v>0</v>
      </c>
      <c r="W6313" s="147">
        <v>0</v>
      </c>
    </row>
    <row r="6314" spans="1:23">
      <c r="A6314" s="141" t="s">
        <v>3465</v>
      </c>
      <c r="B6314" s="141" t="s">
        <v>284</v>
      </c>
      <c r="C6314" s="141" t="s">
        <v>3457</v>
      </c>
      <c r="D6314" s="141" t="s">
        <v>3455</v>
      </c>
      <c r="E6314" s="141" t="s">
        <v>4127</v>
      </c>
      <c r="F6314" s="141" t="s">
        <v>4131</v>
      </c>
      <c r="G6314" s="141" t="s">
        <v>53</v>
      </c>
      <c r="H6314" s="141" t="s">
        <v>4053</v>
      </c>
      <c r="I6314" s="141" t="s">
        <v>3514</v>
      </c>
      <c r="J6314" s="141" t="s">
        <v>3958</v>
      </c>
      <c r="K6314" s="141" t="s">
        <v>205</v>
      </c>
      <c r="L6314" s="141" t="s">
        <v>3491</v>
      </c>
      <c r="M6314" s="141" t="s">
        <v>271</v>
      </c>
      <c r="N6314" s="141" t="s">
        <v>303</v>
      </c>
      <c r="O6314" s="141" t="s">
        <v>287</v>
      </c>
      <c r="P6314" s="141" t="s">
        <v>3282</v>
      </c>
      <c r="Q6314" s="141" t="s">
        <v>288</v>
      </c>
      <c r="R6314" s="141" t="s">
        <v>3468</v>
      </c>
      <c r="S6314" s="148" t="s">
        <v>3280</v>
      </c>
      <c r="T6314" s="147">
        <v>600000</v>
      </c>
      <c r="U6314" s="147">
        <v>600000</v>
      </c>
      <c r="V6314" s="147">
        <v>600000</v>
      </c>
      <c r="W6314" s="147">
        <v>600000</v>
      </c>
    </row>
    <row r="6315" spans="1:23">
      <c r="A6315" s="141" t="s">
        <v>3465</v>
      </c>
      <c r="B6315" s="141" t="s">
        <v>284</v>
      </c>
      <c r="C6315" s="141" t="s">
        <v>3457</v>
      </c>
      <c r="D6315" s="141" t="s">
        <v>3455</v>
      </c>
      <c r="E6315" s="141" t="s">
        <v>4127</v>
      </c>
      <c r="F6315" s="141" t="s">
        <v>4131</v>
      </c>
      <c r="G6315" s="141" t="s">
        <v>53</v>
      </c>
      <c r="H6315" s="141" t="s">
        <v>4052</v>
      </c>
      <c r="I6315" s="141" t="s">
        <v>3514</v>
      </c>
      <c r="J6315" s="141" t="s">
        <v>3958</v>
      </c>
      <c r="K6315" s="141" t="s">
        <v>205</v>
      </c>
      <c r="L6315" s="141" t="s">
        <v>3491</v>
      </c>
      <c r="M6315" s="141" t="s">
        <v>271</v>
      </c>
      <c r="N6315" s="141" t="s">
        <v>303</v>
      </c>
      <c r="O6315" s="141" t="s">
        <v>289</v>
      </c>
      <c r="P6315" s="141" t="s">
        <v>3282</v>
      </c>
      <c r="Q6315" s="141" t="s">
        <v>288</v>
      </c>
      <c r="R6315" s="141" t="s">
        <v>3468</v>
      </c>
      <c r="S6315" s="148" t="s">
        <v>3280</v>
      </c>
      <c r="T6315" s="147">
        <v>25000000</v>
      </c>
      <c r="U6315" s="147">
        <v>64168999</v>
      </c>
      <c r="V6315" s="147">
        <v>48184693.329999998</v>
      </c>
      <c r="W6315" s="147">
        <v>2769847.59</v>
      </c>
    </row>
    <row r="6316" spans="1:23">
      <c r="A6316" s="141" t="s">
        <v>3465</v>
      </c>
      <c r="B6316" s="141" t="s">
        <v>284</v>
      </c>
      <c r="C6316" s="141" t="s">
        <v>3457</v>
      </c>
      <c r="D6316" s="141" t="s">
        <v>3455</v>
      </c>
      <c r="E6316" s="141" t="s">
        <v>4127</v>
      </c>
      <c r="F6316" s="141" t="s">
        <v>4131</v>
      </c>
      <c r="G6316" s="141" t="s">
        <v>53</v>
      </c>
      <c r="H6316" s="141" t="s">
        <v>4013</v>
      </c>
      <c r="I6316" s="141" t="s">
        <v>3514</v>
      </c>
      <c r="J6316" s="141" t="s">
        <v>3958</v>
      </c>
      <c r="K6316" s="141" t="s">
        <v>205</v>
      </c>
      <c r="L6316" s="141" t="s">
        <v>3491</v>
      </c>
      <c r="M6316" s="141" t="s">
        <v>271</v>
      </c>
      <c r="N6316" s="141" t="s">
        <v>303</v>
      </c>
      <c r="O6316" s="141" t="s">
        <v>287</v>
      </c>
      <c r="P6316" s="141" t="s">
        <v>3282</v>
      </c>
      <c r="Q6316" s="141" t="s">
        <v>288</v>
      </c>
      <c r="R6316" s="141" t="s">
        <v>3468</v>
      </c>
      <c r="S6316" s="148" t="s">
        <v>3280</v>
      </c>
      <c r="T6316" s="147">
        <v>2500000</v>
      </c>
      <c r="U6316" s="147">
        <v>0</v>
      </c>
      <c r="V6316" s="147">
        <v>0</v>
      </c>
      <c r="W6316" s="147">
        <v>0</v>
      </c>
    </row>
    <row r="6317" spans="1:23">
      <c r="A6317" s="141" t="s">
        <v>3465</v>
      </c>
      <c r="B6317" s="141" t="s">
        <v>284</v>
      </c>
      <c r="C6317" s="141" t="s">
        <v>3457</v>
      </c>
      <c r="D6317" s="141" t="s">
        <v>3455</v>
      </c>
      <c r="E6317" s="141" t="s">
        <v>4127</v>
      </c>
      <c r="F6317" s="141" t="s">
        <v>4131</v>
      </c>
      <c r="G6317" s="141" t="s">
        <v>53</v>
      </c>
      <c r="H6317" s="141" t="s">
        <v>4012</v>
      </c>
      <c r="I6317" s="141" t="s">
        <v>3514</v>
      </c>
      <c r="J6317" s="141" t="s">
        <v>3958</v>
      </c>
      <c r="K6317" s="141" t="s">
        <v>205</v>
      </c>
      <c r="L6317" s="141" t="s">
        <v>3491</v>
      </c>
      <c r="M6317" s="141" t="s">
        <v>271</v>
      </c>
      <c r="N6317" s="141" t="s">
        <v>303</v>
      </c>
      <c r="O6317" s="141" t="s">
        <v>287</v>
      </c>
      <c r="P6317" s="141" t="s">
        <v>3282</v>
      </c>
      <c r="Q6317" s="141" t="s">
        <v>288</v>
      </c>
      <c r="R6317" s="141" t="s">
        <v>3468</v>
      </c>
      <c r="S6317" s="148" t="s">
        <v>3280</v>
      </c>
      <c r="T6317" s="147">
        <v>0</v>
      </c>
      <c r="U6317" s="147">
        <v>20812003</v>
      </c>
      <c r="V6317" s="147">
        <v>20618236.120000001</v>
      </c>
      <c r="W6317" s="147">
        <v>20618236.120000001</v>
      </c>
    </row>
    <row r="6318" spans="1:23">
      <c r="A6318" s="141" t="s">
        <v>3465</v>
      </c>
      <c r="B6318" s="141" t="s">
        <v>284</v>
      </c>
      <c r="C6318" s="141" t="s">
        <v>3457</v>
      </c>
      <c r="D6318" s="141" t="s">
        <v>3455</v>
      </c>
      <c r="E6318" s="141" t="s">
        <v>4127</v>
      </c>
      <c r="F6318" s="141" t="s">
        <v>4131</v>
      </c>
      <c r="G6318" s="141" t="s">
        <v>54</v>
      </c>
      <c r="H6318" s="141" t="s">
        <v>3503</v>
      </c>
      <c r="I6318" s="141" t="s">
        <v>3492</v>
      </c>
      <c r="J6318" s="141" t="s">
        <v>95</v>
      </c>
      <c r="K6318" s="141" t="s">
        <v>97</v>
      </c>
      <c r="L6318" s="141" t="s">
        <v>3491</v>
      </c>
      <c r="M6318" s="141" t="s">
        <v>271</v>
      </c>
      <c r="N6318" s="141" t="s">
        <v>303</v>
      </c>
      <c r="O6318" s="141" t="s">
        <v>287</v>
      </c>
      <c r="P6318" s="141" t="s">
        <v>3282</v>
      </c>
      <c r="Q6318" s="141" t="s">
        <v>288</v>
      </c>
      <c r="R6318" s="141" t="s">
        <v>3468</v>
      </c>
      <c r="S6318" s="148" t="s">
        <v>3280</v>
      </c>
      <c r="T6318" s="147">
        <v>0</v>
      </c>
      <c r="U6318" s="147">
        <v>500000</v>
      </c>
      <c r="V6318" s="147">
        <v>0</v>
      </c>
      <c r="W6318" s="147">
        <v>0</v>
      </c>
    </row>
    <row r="6319" spans="1:23">
      <c r="A6319" s="141" t="s">
        <v>3465</v>
      </c>
      <c r="B6319" s="141" t="s">
        <v>284</v>
      </c>
      <c r="C6319" s="141" t="s">
        <v>3457</v>
      </c>
      <c r="D6319" s="141" t="s">
        <v>3455</v>
      </c>
      <c r="E6319" s="141" t="s">
        <v>4127</v>
      </c>
      <c r="F6319" s="141" t="s">
        <v>4131</v>
      </c>
      <c r="G6319" s="141" t="s">
        <v>54</v>
      </c>
      <c r="H6319" s="141" t="s">
        <v>3503</v>
      </c>
      <c r="I6319" s="141" t="s">
        <v>3492</v>
      </c>
      <c r="J6319" s="141" t="s">
        <v>109</v>
      </c>
      <c r="K6319" s="141" t="s">
        <v>110</v>
      </c>
      <c r="L6319" s="141" t="s">
        <v>3491</v>
      </c>
      <c r="M6319" s="141" t="s">
        <v>271</v>
      </c>
      <c r="N6319" s="141" t="s">
        <v>303</v>
      </c>
      <c r="O6319" s="141" t="s">
        <v>287</v>
      </c>
      <c r="P6319" s="141" t="s">
        <v>3282</v>
      </c>
      <c r="Q6319" s="141" t="s">
        <v>288</v>
      </c>
      <c r="R6319" s="141" t="s">
        <v>3468</v>
      </c>
      <c r="S6319" s="148" t="s">
        <v>3280</v>
      </c>
      <c r="T6319" s="147">
        <v>0</v>
      </c>
      <c r="U6319" s="147">
        <v>160062391.88</v>
      </c>
      <c r="V6319" s="147">
        <v>0</v>
      </c>
      <c r="W6319" s="147">
        <v>0</v>
      </c>
    </row>
    <row r="6320" spans="1:23">
      <c r="A6320" s="141" t="s">
        <v>3465</v>
      </c>
      <c r="B6320" s="141" t="s">
        <v>284</v>
      </c>
      <c r="C6320" s="141" t="s">
        <v>3457</v>
      </c>
      <c r="D6320" s="141" t="s">
        <v>3455</v>
      </c>
      <c r="E6320" s="141" t="s">
        <v>4127</v>
      </c>
      <c r="F6320" s="141" t="s">
        <v>4131</v>
      </c>
      <c r="G6320" s="141" t="s">
        <v>54</v>
      </c>
      <c r="H6320" s="141" t="s">
        <v>3503</v>
      </c>
      <c r="I6320" s="141" t="s">
        <v>3492</v>
      </c>
      <c r="J6320" s="141" t="s">
        <v>109</v>
      </c>
      <c r="K6320" s="141" t="s">
        <v>110</v>
      </c>
      <c r="L6320" s="141" t="s">
        <v>3491</v>
      </c>
      <c r="M6320" s="141" t="s">
        <v>271</v>
      </c>
      <c r="N6320" s="141" t="s">
        <v>303</v>
      </c>
      <c r="O6320" s="141" t="s">
        <v>289</v>
      </c>
      <c r="P6320" s="141" t="s">
        <v>3282</v>
      </c>
      <c r="Q6320" s="141" t="s">
        <v>288</v>
      </c>
      <c r="R6320" s="141" t="s">
        <v>3468</v>
      </c>
      <c r="S6320" s="148" t="s">
        <v>3280</v>
      </c>
      <c r="T6320" s="147">
        <v>0</v>
      </c>
      <c r="U6320" s="147">
        <v>14743606.779999999</v>
      </c>
      <c r="V6320" s="147">
        <v>0</v>
      </c>
      <c r="W6320" s="147">
        <v>0</v>
      </c>
    </row>
    <row r="6321" spans="1:23">
      <c r="A6321" s="141" t="s">
        <v>3465</v>
      </c>
      <c r="B6321" s="141" t="s">
        <v>284</v>
      </c>
      <c r="C6321" s="141" t="s">
        <v>3457</v>
      </c>
      <c r="D6321" s="141" t="s">
        <v>3455</v>
      </c>
      <c r="E6321" s="141" t="s">
        <v>4127</v>
      </c>
      <c r="F6321" s="141" t="s">
        <v>4131</v>
      </c>
      <c r="G6321" s="141" t="s">
        <v>54</v>
      </c>
      <c r="H6321" s="141" t="s">
        <v>3993</v>
      </c>
      <c r="I6321" s="141" t="s">
        <v>3492</v>
      </c>
      <c r="J6321" s="141" t="s">
        <v>109</v>
      </c>
      <c r="K6321" s="141" t="s">
        <v>114</v>
      </c>
      <c r="L6321" s="141" t="s">
        <v>3491</v>
      </c>
      <c r="M6321" s="141" t="s">
        <v>271</v>
      </c>
      <c r="N6321" s="141" t="s">
        <v>303</v>
      </c>
      <c r="O6321" s="141" t="s">
        <v>287</v>
      </c>
      <c r="P6321" s="141" t="s">
        <v>3282</v>
      </c>
      <c r="Q6321" s="141" t="s">
        <v>288</v>
      </c>
      <c r="R6321" s="141" t="s">
        <v>3468</v>
      </c>
      <c r="S6321" s="148" t="s">
        <v>3280</v>
      </c>
      <c r="T6321" s="147">
        <v>0</v>
      </c>
      <c r="U6321" s="147">
        <v>70450894.439999998</v>
      </c>
      <c r="V6321" s="147">
        <v>0</v>
      </c>
      <c r="W6321" s="147">
        <v>0</v>
      </c>
    </row>
    <row r="6322" spans="1:23">
      <c r="A6322" s="141" t="s">
        <v>3465</v>
      </c>
      <c r="B6322" s="141" t="s">
        <v>284</v>
      </c>
      <c r="C6322" s="141" t="s">
        <v>3457</v>
      </c>
      <c r="D6322" s="141" t="s">
        <v>3455</v>
      </c>
      <c r="E6322" s="141" t="s">
        <v>4127</v>
      </c>
      <c r="F6322" s="141" t="s">
        <v>4131</v>
      </c>
      <c r="G6322" s="141" t="s">
        <v>54</v>
      </c>
      <c r="H6322" s="141" t="s">
        <v>3993</v>
      </c>
      <c r="I6322" s="141" t="s">
        <v>3492</v>
      </c>
      <c r="J6322" s="141" t="s">
        <v>109</v>
      </c>
      <c r="K6322" s="141" t="s">
        <v>114</v>
      </c>
      <c r="L6322" s="141" t="s">
        <v>3491</v>
      </c>
      <c r="M6322" s="141" t="s">
        <v>271</v>
      </c>
      <c r="N6322" s="141" t="s">
        <v>303</v>
      </c>
      <c r="O6322" s="141" t="s">
        <v>289</v>
      </c>
      <c r="P6322" s="141" t="s">
        <v>3282</v>
      </c>
      <c r="Q6322" s="141" t="s">
        <v>288</v>
      </c>
      <c r="R6322" s="141" t="s">
        <v>3468</v>
      </c>
      <c r="S6322" s="148" t="s">
        <v>3280</v>
      </c>
      <c r="T6322" s="147">
        <v>90000000</v>
      </c>
      <c r="U6322" s="147">
        <v>84096791.060000002</v>
      </c>
      <c r="V6322" s="147">
        <v>76243986.5</v>
      </c>
      <c r="W6322" s="147">
        <v>0</v>
      </c>
    </row>
    <row r="6323" spans="1:23">
      <c r="A6323" s="141" t="s">
        <v>3465</v>
      </c>
      <c r="B6323" s="141" t="s">
        <v>284</v>
      </c>
      <c r="C6323" s="141" t="s">
        <v>3457</v>
      </c>
      <c r="D6323" s="141" t="s">
        <v>3455</v>
      </c>
      <c r="E6323" s="141" t="s">
        <v>4127</v>
      </c>
      <c r="F6323" s="141" t="s">
        <v>4131</v>
      </c>
      <c r="G6323" s="141" t="s">
        <v>54</v>
      </c>
      <c r="H6323" s="141" t="s">
        <v>3993</v>
      </c>
      <c r="I6323" s="141" t="s">
        <v>3514</v>
      </c>
      <c r="J6323" s="141" t="s">
        <v>3600</v>
      </c>
      <c r="K6323" s="141" t="s">
        <v>192</v>
      </c>
      <c r="L6323" s="141" t="s">
        <v>3491</v>
      </c>
      <c r="M6323" s="141" t="s">
        <v>271</v>
      </c>
      <c r="N6323" s="141" t="s">
        <v>303</v>
      </c>
      <c r="O6323" s="141" t="s">
        <v>287</v>
      </c>
      <c r="P6323" s="141" t="s">
        <v>3282</v>
      </c>
      <c r="Q6323" s="141" t="s">
        <v>288</v>
      </c>
      <c r="R6323" s="141" t="s">
        <v>3468</v>
      </c>
      <c r="S6323" s="148" t="s">
        <v>3280</v>
      </c>
      <c r="T6323" s="147">
        <v>2669745</v>
      </c>
      <c r="U6323" s="147">
        <v>2866086</v>
      </c>
      <c r="V6323" s="147">
        <v>2866085.91</v>
      </c>
      <c r="W6323" s="147">
        <v>2864994.29</v>
      </c>
    </row>
    <row r="6324" spans="1:23">
      <c r="A6324" s="141" t="s">
        <v>3465</v>
      </c>
      <c r="B6324" s="141" t="s">
        <v>284</v>
      </c>
      <c r="C6324" s="141" t="s">
        <v>3457</v>
      </c>
      <c r="D6324" s="141" t="s">
        <v>3455</v>
      </c>
      <c r="E6324" s="141" t="s">
        <v>4127</v>
      </c>
      <c r="F6324" s="141" t="s">
        <v>4131</v>
      </c>
      <c r="G6324" s="141" t="s">
        <v>54</v>
      </c>
      <c r="H6324" s="141" t="s">
        <v>4124</v>
      </c>
      <c r="I6324" s="141" t="s">
        <v>3514</v>
      </c>
      <c r="J6324" s="141" t="s">
        <v>3958</v>
      </c>
      <c r="K6324" s="141" t="s">
        <v>201</v>
      </c>
      <c r="L6324" s="141" t="s">
        <v>3491</v>
      </c>
      <c r="M6324" s="141" t="s">
        <v>271</v>
      </c>
      <c r="N6324" s="141" t="s">
        <v>303</v>
      </c>
      <c r="O6324" s="141" t="s">
        <v>287</v>
      </c>
      <c r="P6324" s="141" t="s">
        <v>3282</v>
      </c>
      <c r="Q6324" s="141" t="s">
        <v>288</v>
      </c>
      <c r="R6324" s="141" t="s">
        <v>3468</v>
      </c>
      <c r="S6324" s="148" t="s">
        <v>3280</v>
      </c>
      <c r="T6324" s="147">
        <v>1200000</v>
      </c>
      <c r="U6324" s="147">
        <v>0</v>
      </c>
      <c r="V6324" s="147">
        <v>0</v>
      </c>
      <c r="W6324" s="147">
        <v>0</v>
      </c>
    </row>
    <row r="6325" spans="1:23">
      <c r="A6325" s="141" t="s">
        <v>3465</v>
      </c>
      <c r="B6325" s="141" t="s">
        <v>284</v>
      </c>
      <c r="C6325" s="141" t="s">
        <v>3457</v>
      </c>
      <c r="D6325" s="141" t="s">
        <v>3455</v>
      </c>
      <c r="E6325" s="141" t="s">
        <v>4127</v>
      </c>
      <c r="F6325" s="141" t="s">
        <v>4131</v>
      </c>
      <c r="G6325" s="141" t="s">
        <v>55</v>
      </c>
      <c r="H6325" s="141" t="s">
        <v>4133</v>
      </c>
      <c r="I6325" s="141" t="s">
        <v>3492</v>
      </c>
      <c r="J6325" s="141" t="s">
        <v>105</v>
      </c>
      <c r="K6325" s="141" t="s">
        <v>106</v>
      </c>
      <c r="L6325" s="141" t="s">
        <v>3491</v>
      </c>
      <c r="M6325" s="141" t="s">
        <v>271</v>
      </c>
      <c r="N6325" s="141" t="s">
        <v>286</v>
      </c>
      <c r="O6325" s="141" t="s">
        <v>287</v>
      </c>
      <c r="P6325" s="141" t="s">
        <v>3282</v>
      </c>
      <c r="Q6325" s="141" t="s">
        <v>288</v>
      </c>
      <c r="R6325" s="141" t="s">
        <v>3468</v>
      </c>
      <c r="S6325" s="148" t="s">
        <v>3280</v>
      </c>
      <c r="T6325" s="147">
        <v>0</v>
      </c>
      <c r="U6325" s="147">
        <v>370007555.75999999</v>
      </c>
      <c r="V6325" s="147">
        <v>205320750.25999999</v>
      </c>
      <c r="W6325" s="147">
        <v>184135884.91</v>
      </c>
    </row>
    <row r="6326" spans="1:23">
      <c r="A6326" s="141" t="s">
        <v>3465</v>
      </c>
      <c r="B6326" s="141" t="s">
        <v>284</v>
      </c>
      <c r="C6326" s="141" t="s">
        <v>3457</v>
      </c>
      <c r="D6326" s="141" t="s">
        <v>3455</v>
      </c>
      <c r="E6326" s="141" t="s">
        <v>4127</v>
      </c>
      <c r="F6326" s="141" t="s">
        <v>4131</v>
      </c>
      <c r="G6326" s="141" t="s">
        <v>55</v>
      </c>
      <c r="H6326" s="141" t="s">
        <v>4133</v>
      </c>
      <c r="I6326" s="141" t="s">
        <v>3492</v>
      </c>
      <c r="J6326" s="141" t="s">
        <v>105</v>
      </c>
      <c r="K6326" s="141" t="s">
        <v>106</v>
      </c>
      <c r="L6326" s="141" t="s">
        <v>3491</v>
      </c>
      <c r="M6326" s="141" t="s">
        <v>271</v>
      </c>
      <c r="N6326" s="141" t="s">
        <v>303</v>
      </c>
      <c r="O6326" s="141" t="s">
        <v>287</v>
      </c>
      <c r="P6326" s="141" t="s">
        <v>3282</v>
      </c>
      <c r="Q6326" s="141" t="s">
        <v>288</v>
      </c>
      <c r="R6326" s="141" t="s">
        <v>3468</v>
      </c>
      <c r="S6326" s="148" t="s">
        <v>3280</v>
      </c>
      <c r="T6326" s="147">
        <v>0</v>
      </c>
      <c r="U6326" s="147">
        <v>862381978.24000001</v>
      </c>
      <c r="V6326" s="147">
        <v>516939378.75999999</v>
      </c>
      <c r="W6326" s="147">
        <v>386723176.83999997</v>
      </c>
    </row>
    <row r="6327" spans="1:23">
      <c r="A6327" s="141" t="s">
        <v>3465</v>
      </c>
      <c r="B6327" s="141" t="s">
        <v>284</v>
      </c>
      <c r="C6327" s="141" t="s">
        <v>3457</v>
      </c>
      <c r="D6327" s="141" t="s">
        <v>3455</v>
      </c>
      <c r="E6327" s="141" t="s">
        <v>4127</v>
      </c>
      <c r="F6327" s="141" t="s">
        <v>4131</v>
      </c>
      <c r="G6327" s="141" t="s">
        <v>55</v>
      </c>
      <c r="H6327" s="141" t="s">
        <v>4133</v>
      </c>
      <c r="I6327" s="141" t="s">
        <v>3492</v>
      </c>
      <c r="J6327" s="141" t="s">
        <v>105</v>
      </c>
      <c r="K6327" s="141" t="s">
        <v>106</v>
      </c>
      <c r="L6327" s="141" t="s">
        <v>3491</v>
      </c>
      <c r="M6327" s="141" t="s">
        <v>271</v>
      </c>
      <c r="N6327" s="141" t="s">
        <v>370</v>
      </c>
      <c r="O6327" s="141" t="s">
        <v>287</v>
      </c>
      <c r="P6327" s="141" t="s">
        <v>860</v>
      </c>
      <c r="Q6327" s="141" t="s">
        <v>2255</v>
      </c>
      <c r="R6327" s="141" t="s">
        <v>3468</v>
      </c>
      <c r="S6327" s="148" t="s">
        <v>3283</v>
      </c>
      <c r="T6327" s="147">
        <v>2250000000</v>
      </c>
      <c r="U6327" s="147">
        <v>1051031141</v>
      </c>
      <c r="V6327" s="147">
        <v>845924719.88</v>
      </c>
      <c r="W6327" s="147">
        <v>845924719.88</v>
      </c>
    </row>
    <row r="6328" spans="1:23">
      <c r="A6328" s="141" t="s">
        <v>3465</v>
      </c>
      <c r="B6328" s="141" t="s">
        <v>284</v>
      </c>
      <c r="C6328" s="141" t="s">
        <v>3457</v>
      </c>
      <c r="D6328" s="141" t="s">
        <v>3455</v>
      </c>
      <c r="E6328" s="141" t="s">
        <v>4127</v>
      </c>
      <c r="F6328" s="141" t="s">
        <v>4131</v>
      </c>
      <c r="G6328" s="141" t="s">
        <v>55</v>
      </c>
      <c r="H6328" s="141" t="s">
        <v>4133</v>
      </c>
      <c r="I6328" s="141" t="s">
        <v>3492</v>
      </c>
      <c r="J6328" s="141" t="s">
        <v>105</v>
      </c>
      <c r="K6328" s="141" t="s">
        <v>106</v>
      </c>
      <c r="L6328" s="141" t="s">
        <v>3491</v>
      </c>
      <c r="M6328" s="141" t="s">
        <v>271</v>
      </c>
      <c r="N6328" s="141" t="s">
        <v>498</v>
      </c>
      <c r="O6328" s="141" t="s">
        <v>291</v>
      </c>
      <c r="P6328" s="141" t="s">
        <v>998</v>
      </c>
      <c r="Q6328" s="141" t="s">
        <v>2377</v>
      </c>
      <c r="R6328" s="141" t="s">
        <v>3468</v>
      </c>
      <c r="S6328" s="148" t="s">
        <v>3283</v>
      </c>
      <c r="T6328" s="147">
        <v>3625496</v>
      </c>
      <c r="U6328" s="147">
        <v>3625496</v>
      </c>
      <c r="V6328" s="147">
        <v>0</v>
      </c>
      <c r="W6328" s="147">
        <v>0</v>
      </c>
    </row>
    <row r="6329" spans="1:23">
      <c r="A6329" s="141" t="s">
        <v>3465</v>
      </c>
      <c r="B6329" s="141" t="s">
        <v>284</v>
      </c>
      <c r="C6329" s="141" t="s">
        <v>3457</v>
      </c>
      <c r="D6329" s="141" t="s">
        <v>3455</v>
      </c>
      <c r="E6329" s="141" t="s">
        <v>4127</v>
      </c>
      <c r="F6329" s="141" t="s">
        <v>4131</v>
      </c>
      <c r="G6329" s="141" t="s">
        <v>55</v>
      </c>
      <c r="H6329" s="141" t="s">
        <v>4081</v>
      </c>
      <c r="I6329" s="141" t="s">
        <v>3492</v>
      </c>
      <c r="J6329" s="141" t="s">
        <v>105</v>
      </c>
      <c r="K6329" s="141" t="s">
        <v>106</v>
      </c>
      <c r="L6329" s="141" t="s">
        <v>3491</v>
      </c>
      <c r="M6329" s="141" t="s">
        <v>271</v>
      </c>
      <c r="N6329" s="141" t="s">
        <v>303</v>
      </c>
      <c r="O6329" s="141" t="s">
        <v>287</v>
      </c>
      <c r="P6329" s="141" t="s">
        <v>3282</v>
      </c>
      <c r="Q6329" s="141" t="s">
        <v>288</v>
      </c>
      <c r="R6329" s="141" t="s">
        <v>3468</v>
      </c>
      <c r="S6329" s="148" t="s">
        <v>3280</v>
      </c>
      <c r="T6329" s="147">
        <v>1000</v>
      </c>
      <c r="U6329" s="147">
        <v>1000</v>
      </c>
      <c r="V6329" s="147">
        <v>0</v>
      </c>
      <c r="W6329" s="147">
        <v>0</v>
      </c>
    </row>
    <row r="6330" spans="1:23">
      <c r="A6330" s="141" t="s">
        <v>3465</v>
      </c>
      <c r="B6330" s="141" t="s">
        <v>284</v>
      </c>
      <c r="C6330" s="141" t="s">
        <v>3457</v>
      </c>
      <c r="D6330" s="141" t="s">
        <v>3455</v>
      </c>
      <c r="E6330" s="141" t="s">
        <v>4127</v>
      </c>
      <c r="F6330" s="141" t="s">
        <v>4131</v>
      </c>
      <c r="G6330" s="141" t="s">
        <v>55</v>
      </c>
      <c r="H6330" s="141" t="s">
        <v>4081</v>
      </c>
      <c r="I6330" s="141" t="s">
        <v>3514</v>
      </c>
      <c r="J6330" s="141" t="s">
        <v>178</v>
      </c>
      <c r="K6330" s="141" t="s">
        <v>179</v>
      </c>
      <c r="L6330" s="141" t="s">
        <v>3491</v>
      </c>
      <c r="M6330" s="141" t="s">
        <v>271</v>
      </c>
      <c r="N6330" s="141" t="s">
        <v>303</v>
      </c>
      <c r="O6330" s="141" t="s">
        <v>287</v>
      </c>
      <c r="P6330" s="141" t="s">
        <v>3282</v>
      </c>
      <c r="Q6330" s="141" t="s">
        <v>288</v>
      </c>
      <c r="R6330" s="141" t="s">
        <v>3468</v>
      </c>
      <c r="S6330" s="148" t="s">
        <v>3280</v>
      </c>
      <c r="T6330" s="147">
        <v>0</v>
      </c>
      <c r="U6330" s="147">
        <v>16520000</v>
      </c>
      <c r="V6330" s="147">
        <v>0</v>
      </c>
      <c r="W6330" s="147">
        <v>0</v>
      </c>
    </row>
    <row r="6331" spans="1:23">
      <c r="A6331" s="141" t="s">
        <v>3465</v>
      </c>
      <c r="B6331" s="141" t="s">
        <v>284</v>
      </c>
      <c r="C6331" s="141" t="s">
        <v>3457</v>
      </c>
      <c r="D6331" s="141" t="s">
        <v>3455</v>
      </c>
      <c r="E6331" s="141" t="s">
        <v>4127</v>
      </c>
      <c r="F6331" s="141" t="s">
        <v>4131</v>
      </c>
      <c r="G6331" s="141" t="s">
        <v>55</v>
      </c>
      <c r="H6331" s="141" t="s">
        <v>4081</v>
      </c>
      <c r="I6331" s="141" t="s">
        <v>3514</v>
      </c>
      <c r="J6331" s="141" t="s">
        <v>3600</v>
      </c>
      <c r="K6331" s="141" t="s">
        <v>195</v>
      </c>
      <c r="L6331" s="141" t="s">
        <v>3491</v>
      </c>
      <c r="M6331" s="141" t="s">
        <v>271</v>
      </c>
      <c r="N6331" s="141" t="s">
        <v>303</v>
      </c>
      <c r="O6331" s="141" t="s">
        <v>287</v>
      </c>
      <c r="P6331" s="141" t="s">
        <v>3282</v>
      </c>
      <c r="Q6331" s="141" t="s">
        <v>288</v>
      </c>
      <c r="R6331" s="141" t="s">
        <v>3468</v>
      </c>
      <c r="S6331" s="148" t="s">
        <v>3280</v>
      </c>
      <c r="T6331" s="147">
        <v>88648537</v>
      </c>
      <c r="U6331" s="147">
        <v>85255057</v>
      </c>
      <c r="V6331" s="147">
        <v>50515966.079999998</v>
      </c>
      <c r="W6331" s="147">
        <v>46264774.530000001</v>
      </c>
    </row>
    <row r="6332" spans="1:23">
      <c r="A6332" s="141" t="s">
        <v>3465</v>
      </c>
      <c r="B6332" s="141" t="s">
        <v>284</v>
      </c>
      <c r="C6332" s="141" t="s">
        <v>3457</v>
      </c>
      <c r="D6332" s="141" t="s">
        <v>3455</v>
      </c>
      <c r="E6332" s="141" t="s">
        <v>4127</v>
      </c>
      <c r="F6332" s="141" t="s">
        <v>4131</v>
      </c>
      <c r="G6332" s="141" t="s">
        <v>55</v>
      </c>
      <c r="H6332" s="141" t="s">
        <v>4132</v>
      </c>
      <c r="I6332" s="141" t="s">
        <v>3514</v>
      </c>
      <c r="J6332" s="141" t="s">
        <v>3958</v>
      </c>
      <c r="K6332" s="141" t="s">
        <v>205</v>
      </c>
      <c r="L6332" s="141" t="s">
        <v>3491</v>
      </c>
      <c r="M6332" s="141" t="s">
        <v>271</v>
      </c>
      <c r="N6332" s="141" t="s">
        <v>303</v>
      </c>
      <c r="O6332" s="141" t="s">
        <v>287</v>
      </c>
      <c r="P6332" s="141" t="s">
        <v>3282</v>
      </c>
      <c r="Q6332" s="141" t="s">
        <v>288</v>
      </c>
      <c r="R6332" s="141" t="s">
        <v>3468</v>
      </c>
      <c r="S6332" s="148" t="s">
        <v>3280</v>
      </c>
      <c r="T6332" s="147">
        <v>0</v>
      </c>
      <c r="U6332" s="147">
        <v>20000000</v>
      </c>
      <c r="V6332" s="147">
        <v>0</v>
      </c>
      <c r="W6332" s="147">
        <v>0</v>
      </c>
    </row>
    <row r="6333" spans="1:23">
      <c r="A6333" s="141" t="s">
        <v>3465</v>
      </c>
      <c r="B6333" s="141" t="s">
        <v>284</v>
      </c>
      <c r="C6333" s="141" t="s">
        <v>3457</v>
      </c>
      <c r="D6333" s="141" t="s">
        <v>3455</v>
      </c>
      <c r="E6333" s="141" t="s">
        <v>4127</v>
      </c>
      <c r="F6333" s="141" t="s">
        <v>4131</v>
      </c>
      <c r="G6333" s="141" t="s">
        <v>55</v>
      </c>
      <c r="H6333" s="141" t="s">
        <v>4107</v>
      </c>
      <c r="I6333" s="141" t="s">
        <v>3514</v>
      </c>
      <c r="J6333" s="141" t="s">
        <v>3600</v>
      </c>
      <c r="K6333" s="141" t="s">
        <v>196</v>
      </c>
      <c r="L6333" s="141" t="s">
        <v>3491</v>
      </c>
      <c r="M6333" s="141" t="s">
        <v>271</v>
      </c>
      <c r="N6333" s="141" t="s">
        <v>303</v>
      </c>
      <c r="O6333" s="141" t="s">
        <v>287</v>
      </c>
      <c r="P6333" s="141" t="s">
        <v>3282</v>
      </c>
      <c r="Q6333" s="141" t="s">
        <v>288</v>
      </c>
      <c r="R6333" s="141" t="s">
        <v>3468</v>
      </c>
      <c r="S6333" s="148" t="s">
        <v>3280</v>
      </c>
      <c r="T6333" s="147">
        <v>0</v>
      </c>
      <c r="U6333" s="147">
        <v>3103131</v>
      </c>
      <c r="V6333" s="147">
        <v>2936939.06</v>
      </c>
      <c r="W6333" s="147">
        <v>0</v>
      </c>
    </row>
    <row r="6334" spans="1:23">
      <c r="A6334" s="141" t="s">
        <v>3465</v>
      </c>
      <c r="B6334" s="141" t="s">
        <v>284</v>
      </c>
      <c r="C6334" s="141" t="s">
        <v>3457</v>
      </c>
      <c r="D6334" s="141" t="s">
        <v>3455</v>
      </c>
      <c r="E6334" s="141" t="s">
        <v>4127</v>
      </c>
      <c r="F6334" s="141" t="s">
        <v>4131</v>
      </c>
      <c r="G6334" s="141" t="s">
        <v>56</v>
      </c>
      <c r="H6334" s="141" t="s">
        <v>4007</v>
      </c>
      <c r="I6334" s="141" t="s">
        <v>3492</v>
      </c>
      <c r="J6334" s="141" t="s">
        <v>102</v>
      </c>
      <c r="K6334" s="141" t="s">
        <v>103</v>
      </c>
      <c r="L6334" s="141" t="s">
        <v>3491</v>
      </c>
      <c r="M6334" s="141" t="s">
        <v>271</v>
      </c>
      <c r="N6334" s="141" t="s">
        <v>286</v>
      </c>
      <c r="O6334" s="141" t="s">
        <v>287</v>
      </c>
      <c r="P6334" s="141" t="s">
        <v>3282</v>
      </c>
      <c r="Q6334" s="141" t="s">
        <v>288</v>
      </c>
      <c r="R6334" s="141" t="s">
        <v>3468</v>
      </c>
      <c r="S6334" s="148" t="s">
        <v>3280</v>
      </c>
      <c r="T6334" s="147">
        <v>0</v>
      </c>
      <c r="U6334" s="147">
        <v>500000</v>
      </c>
      <c r="V6334" s="147">
        <v>0</v>
      </c>
      <c r="W6334" s="147">
        <v>0</v>
      </c>
    </row>
    <row r="6335" spans="1:23">
      <c r="A6335" s="141" t="s">
        <v>3465</v>
      </c>
      <c r="B6335" s="141" t="s">
        <v>284</v>
      </c>
      <c r="C6335" s="141" t="s">
        <v>3457</v>
      </c>
      <c r="D6335" s="141" t="s">
        <v>3455</v>
      </c>
      <c r="E6335" s="141" t="s">
        <v>4127</v>
      </c>
      <c r="F6335" s="141" t="s">
        <v>4131</v>
      </c>
      <c r="G6335" s="141" t="s">
        <v>56</v>
      </c>
      <c r="H6335" s="141" t="s">
        <v>4045</v>
      </c>
      <c r="I6335" s="141" t="s">
        <v>3492</v>
      </c>
      <c r="J6335" s="141" t="s">
        <v>102</v>
      </c>
      <c r="K6335" s="141" t="s">
        <v>103</v>
      </c>
      <c r="L6335" s="141" t="s">
        <v>3491</v>
      </c>
      <c r="M6335" s="141" t="s">
        <v>271</v>
      </c>
      <c r="N6335" s="141" t="s">
        <v>303</v>
      </c>
      <c r="O6335" s="141" t="s">
        <v>289</v>
      </c>
      <c r="P6335" s="141" t="s">
        <v>3282</v>
      </c>
      <c r="Q6335" s="141" t="s">
        <v>288</v>
      </c>
      <c r="R6335" s="141" t="s">
        <v>3468</v>
      </c>
      <c r="S6335" s="148" t="s">
        <v>3280</v>
      </c>
      <c r="T6335" s="147">
        <v>10000000</v>
      </c>
      <c r="U6335" s="147">
        <v>10900000</v>
      </c>
      <c r="V6335" s="147">
        <v>10867280.050000001</v>
      </c>
      <c r="W6335" s="147">
        <v>5752110.0599999996</v>
      </c>
    </row>
    <row r="6336" spans="1:23">
      <c r="A6336" s="141" t="s">
        <v>3465</v>
      </c>
      <c r="B6336" s="141" t="s">
        <v>284</v>
      </c>
      <c r="C6336" s="141" t="s">
        <v>3457</v>
      </c>
      <c r="D6336" s="141" t="s">
        <v>3455</v>
      </c>
      <c r="E6336" s="141" t="s">
        <v>4127</v>
      </c>
      <c r="F6336" s="141" t="s">
        <v>4131</v>
      </c>
      <c r="G6336" s="141" t="s">
        <v>56</v>
      </c>
      <c r="H6336" s="141" t="s">
        <v>4044</v>
      </c>
      <c r="I6336" s="141" t="s">
        <v>3514</v>
      </c>
      <c r="J6336" s="141" t="s">
        <v>3600</v>
      </c>
      <c r="K6336" s="141" t="s">
        <v>192</v>
      </c>
      <c r="L6336" s="141" t="s">
        <v>3491</v>
      </c>
      <c r="M6336" s="141" t="s">
        <v>271</v>
      </c>
      <c r="N6336" s="141" t="s">
        <v>286</v>
      </c>
      <c r="O6336" s="141" t="s">
        <v>287</v>
      </c>
      <c r="P6336" s="141" t="s">
        <v>3282</v>
      </c>
      <c r="Q6336" s="141" t="s">
        <v>288</v>
      </c>
      <c r="R6336" s="141" t="s">
        <v>3468</v>
      </c>
      <c r="S6336" s="148" t="s">
        <v>3280</v>
      </c>
      <c r="T6336" s="147">
        <v>2000000</v>
      </c>
      <c r="U6336" s="147">
        <v>7000000</v>
      </c>
      <c r="V6336" s="147">
        <v>6816819.5499999998</v>
      </c>
      <c r="W6336" s="147">
        <v>4304395.46</v>
      </c>
    </row>
    <row r="6337" spans="1:23">
      <c r="A6337" s="141" t="s">
        <v>3465</v>
      </c>
      <c r="B6337" s="141" t="s">
        <v>284</v>
      </c>
      <c r="C6337" s="141" t="s">
        <v>3457</v>
      </c>
      <c r="D6337" s="141" t="s">
        <v>3455</v>
      </c>
      <c r="E6337" s="141" t="s">
        <v>4127</v>
      </c>
      <c r="F6337" s="141" t="s">
        <v>4131</v>
      </c>
      <c r="G6337" s="141" t="s">
        <v>57</v>
      </c>
      <c r="H6337" s="141" t="s">
        <v>3602</v>
      </c>
      <c r="I6337" s="141" t="s">
        <v>3492</v>
      </c>
      <c r="J6337" s="141" t="s">
        <v>95</v>
      </c>
      <c r="K6337" s="141" t="s">
        <v>97</v>
      </c>
      <c r="L6337" s="141" t="s">
        <v>3969</v>
      </c>
      <c r="M6337" s="141" t="s">
        <v>269</v>
      </c>
      <c r="N6337" s="141" t="s">
        <v>286</v>
      </c>
      <c r="O6337" s="141" t="s">
        <v>287</v>
      </c>
      <c r="P6337" s="141" t="s">
        <v>3282</v>
      </c>
      <c r="Q6337" s="141" t="s">
        <v>288</v>
      </c>
      <c r="R6337" s="141" t="s">
        <v>3468</v>
      </c>
      <c r="S6337" s="148" t="s">
        <v>3280</v>
      </c>
      <c r="T6337" s="147">
        <v>100000</v>
      </c>
      <c r="U6337" s="147">
        <v>100000</v>
      </c>
      <c r="V6337" s="147">
        <v>0</v>
      </c>
      <c r="W6337" s="147">
        <v>0</v>
      </c>
    </row>
    <row r="6338" spans="1:23">
      <c r="A6338" s="141" t="s">
        <v>3465</v>
      </c>
      <c r="B6338" s="141" t="s">
        <v>284</v>
      </c>
      <c r="C6338" s="141" t="s">
        <v>3457</v>
      </c>
      <c r="D6338" s="141" t="s">
        <v>3455</v>
      </c>
      <c r="E6338" s="141" t="s">
        <v>4127</v>
      </c>
      <c r="F6338" s="141" t="s">
        <v>4131</v>
      </c>
      <c r="G6338" s="141" t="s">
        <v>57</v>
      </c>
      <c r="H6338" s="141" t="s">
        <v>3602</v>
      </c>
      <c r="I6338" s="141" t="s">
        <v>3492</v>
      </c>
      <c r="J6338" s="141" t="s">
        <v>95</v>
      </c>
      <c r="K6338" s="141" t="s">
        <v>97</v>
      </c>
      <c r="L6338" s="141" t="s">
        <v>3969</v>
      </c>
      <c r="M6338" s="141" t="s">
        <v>269</v>
      </c>
      <c r="N6338" s="141" t="s">
        <v>286</v>
      </c>
      <c r="O6338" s="141" t="s">
        <v>289</v>
      </c>
      <c r="P6338" s="141" t="s">
        <v>3282</v>
      </c>
      <c r="Q6338" s="141" t="s">
        <v>288</v>
      </c>
      <c r="R6338" s="141" t="s">
        <v>3468</v>
      </c>
      <c r="S6338" s="148" t="s">
        <v>3280</v>
      </c>
      <c r="T6338" s="147">
        <v>100000</v>
      </c>
      <c r="U6338" s="147">
        <v>100000</v>
      </c>
      <c r="V6338" s="147">
        <v>0</v>
      </c>
      <c r="W6338" s="147">
        <v>0</v>
      </c>
    </row>
    <row r="6339" spans="1:23">
      <c r="A6339" s="141" t="s">
        <v>3465</v>
      </c>
      <c r="B6339" s="141" t="s">
        <v>284</v>
      </c>
      <c r="C6339" s="141" t="s">
        <v>3457</v>
      </c>
      <c r="D6339" s="141" t="s">
        <v>3455</v>
      </c>
      <c r="E6339" s="141" t="s">
        <v>4127</v>
      </c>
      <c r="F6339" s="141" t="s">
        <v>4131</v>
      </c>
      <c r="G6339" s="141" t="s">
        <v>57</v>
      </c>
      <c r="H6339" s="141" t="s">
        <v>3991</v>
      </c>
      <c r="I6339" s="141" t="s">
        <v>3492</v>
      </c>
      <c r="J6339" s="141" t="s">
        <v>95</v>
      </c>
      <c r="K6339" s="141" t="s">
        <v>97</v>
      </c>
      <c r="L6339" s="141" t="s">
        <v>3491</v>
      </c>
      <c r="M6339" s="141" t="s">
        <v>271</v>
      </c>
      <c r="N6339" s="141" t="s">
        <v>303</v>
      </c>
      <c r="O6339" s="141" t="s">
        <v>287</v>
      </c>
      <c r="P6339" s="141" t="s">
        <v>3282</v>
      </c>
      <c r="Q6339" s="141" t="s">
        <v>288</v>
      </c>
      <c r="R6339" s="141" t="s">
        <v>3468</v>
      </c>
      <c r="S6339" s="148" t="s">
        <v>3280</v>
      </c>
      <c r="T6339" s="147">
        <v>0</v>
      </c>
      <c r="U6339" s="147">
        <v>54223631.009999998</v>
      </c>
      <c r="V6339" s="147">
        <v>47399862.600000001</v>
      </c>
      <c r="W6339" s="147">
        <v>40172277.130000003</v>
      </c>
    </row>
    <row r="6340" spans="1:23">
      <c r="A6340" s="141" t="s">
        <v>3465</v>
      </c>
      <c r="B6340" s="141" t="s">
        <v>284</v>
      </c>
      <c r="C6340" s="141" t="s">
        <v>3457</v>
      </c>
      <c r="D6340" s="141" t="s">
        <v>3455</v>
      </c>
      <c r="E6340" s="141" t="s">
        <v>4127</v>
      </c>
      <c r="F6340" s="141" t="s">
        <v>4131</v>
      </c>
      <c r="G6340" s="141" t="s">
        <v>57</v>
      </c>
      <c r="H6340" s="141" t="s">
        <v>3991</v>
      </c>
      <c r="I6340" s="141" t="s">
        <v>3492</v>
      </c>
      <c r="J6340" s="141" t="s">
        <v>95</v>
      </c>
      <c r="K6340" s="141" t="s">
        <v>97</v>
      </c>
      <c r="L6340" s="141" t="s">
        <v>3491</v>
      </c>
      <c r="M6340" s="141" t="s">
        <v>271</v>
      </c>
      <c r="N6340" s="141" t="s">
        <v>303</v>
      </c>
      <c r="O6340" s="141" t="s">
        <v>289</v>
      </c>
      <c r="P6340" s="141" t="s">
        <v>3282</v>
      </c>
      <c r="Q6340" s="141" t="s">
        <v>288</v>
      </c>
      <c r="R6340" s="141" t="s">
        <v>3468</v>
      </c>
      <c r="S6340" s="148" t="s">
        <v>3280</v>
      </c>
      <c r="T6340" s="147">
        <v>700000</v>
      </c>
      <c r="U6340" s="147">
        <v>700000</v>
      </c>
      <c r="V6340" s="147">
        <v>0</v>
      </c>
      <c r="W6340" s="147">
        <v>0</v>
      </c>
    </row>
    <row r="6341" spans="1:23">
      <c r="A6341" s="141" t="s">
        <v>3465</v>
      </c>
      <c r="B6341" s="141" t="s">
        <v>284</v>
      </c>
      <c r="C6341" s="141" t="s">
        <v>3457</v>
      </c>
      <c r="D6341" s="141" t="s">
        <v>3455</v>
      </c>
      <c r="E6341" s="141" t="s">
        <v>4127</v>
      </c>
      <c r="F6341" s="141" t="s">
        <v>4131</v>
      </c>
      <c r="G6341" s="141" t="s">
        <v>57</v>
      </c>
      <c r="H6341" s="141" t="s">
        <v>4043</v>
      </c>
      <c r="I6341" s="141" t="s">
        <v>3492</v>
      </c>
      <c r="J6341" s="141" t="s">
        <v>95</v>
      </c>
      <c r="K6341" s="141" t="s">
        <v>97</v>
      </c>
      <c r="L6341" s="141" t="s">
        <v>3491</v>
      </c>
      <c r="M6341" s="141" t="s">
        <v>271</v>
      </c>
      <c r="N6341" s="141" t="s">
        <v>303</v>
      </c>
      <c r="O6341" s="141" t="s">
        <v>287</v>
      </c>
      <c r="P6341" s="141" t="s">
        <v>3282</v>
      </c>
      <c r="Q6341" s="141" t="s">
        <v>288</v>
      </c>
      <c r="R6341" s="141" t="s">
        <v>3468</v>
      </c>
      <c r="S6341" s="148" t="s">
        <v>3280</v>
      </c>
      <c r="T6341" s="147">
        <v>800000</v>
      </c>
      <c r="U6341" s="147">
        <v>800000</v>
      </c>
      <c r="V6341" s="147">
        <v>0</v>
      </c>
      <c r="W6341" s="147">
        <v>0</v>
      </c>
    </row>
    <row r="6342" spans="1:23">
      <c r="A6342" s="141" t="s">
        <v>3465</v>
      </c>
      <c r="B6342" s="141" t="s">
        <v>284</v>
      </c>
      <c r="C6342" s="141" t="s">
        <v>3457</v>
      </c>
      <c r="D6342" s="141" t="s">
        <v>3455</v>
      </c>
      <c r="E6342" s="141" t="s">
        <v>4127</v>
      </c>
      <c r="F6342" s="141" t="s">
        <v>4131</v>
      </c>
      <c r="G6342" s="141" t="s">
        <v>57</v>
      </c>
      <c r="H6342" s="141" t="s">
        <v>4041</v>
      </c>
      <c r="I6342" s="141" t="s">
        <v>3492</v>
      </c>
      <c r="J6342" s="141" t="s">
        <v>95</v>
      </c>
      <c r="K6342" s="141" t="s">
        <v>97</v>
      </c>
      <c r="L6342" s="141" t="s">
        <v>3491</v>
      </c>
      <c r="M6342" s="141" t="s">
        <v>271</v>
      </c>
      <c r="N6342" s="141" t="s">
        <v>286</v>
      </c>
      <c r="O6342" s="141" t="s">
        <v>291</v>
      </c>
      <c r="P6342" s="141" t="s">
        <v>3282</v>
      </c>
      <c r="Q6342" s="141" t="s">
        <v>288</v>
      </c>
      <c r="R6342" s="141" t="s">
        <v>3468</v>
      </c>
      <c r="S6342" s="148" t="s">
        <v>3280</v>
      </c>
      <c r="T6342" s="147">
        <v>0</v>
      </c>
      <c r="U6342" s="147">
        <v>10085089</v>
      </c>
      <c r="V6342" s="147">
        <v>3111129.04</v>
      </c>
      <c r="W6342" s="147">
        <v>984526.08</v>
      </c>
    </row>
    <row r="6343" spans="1:23">
      <c r="A6343" s="141" t="s">
        <v>3465</v>
      </c>
      <c r="B6343" s="141" t="s">
        <v>284</v>
      </c>
      <c r="C6343" s="141" t="s">
        <v>3457</v>
      </c>
      <c r="D6343" s="141" t="s">
        <v>3455</v>
      </c>
      <c r="E6343" s="141" t="s">
        <v>4127</v>
      </c>
      <c r="F6343" s="141" t="s">
        <v>4131</v>
      </c>
      <c r="G6343" s="141" t="s">
        <v>58</v>
      </c>
      <c r="H6343" s="141" t="s">
        <v>782</v>
      </c>
      <c r="I6343" s="141" t="s">
        <v>3514</v>
      </c>
      <c r="J6343" s="141" t="s">
        <v>3600</v>
      </c>
      <c r="K6343" s="141" t="s">
        <v>191</v>
      </c>
      <c r="L6343" s="141" t="s">
        <v>3491</v>
      </c>
      <c r="M6343" s="141" t="s">
        <v>271</v>
      </c>
      <c r="N6343" s="141" t="s">
        <v>303</v>
      </c>
      <c r="O6343" s="141" t="s">
        <v>287</v>
      </c>
      <c r="P6343" s="141" t="s">
        <v>3282</v>
      </c>
      <c r="Q6343" s="141" t="s">
        <v>288</v>
      </c>
      <c r="R6343" s="141" t="s">
        <v>3468</v>
      </c>
      <c r="S6343" s="148" t="s">
        <v>3280</v>
      </c>
      <c r="T6343" s="147">
        <v>0</v>
      </c>
      <c r="U6343" s="147">
        <v>31118828</v>
      </c>
      <c r="V6343" s="147">
        <v>0</v>
      </c>
      <c r="W6343" s="147">
        <v>0</v>
      </c>
    </row>
    <row r="6344" spans="1:23">
      <c r="A6344" s="141" t="s">
        <v>3465</v>
      </c>
      <c r="B6344" s="141" t="s">
        <v>284</v>
      </c>
      <c r="C6344" s="141" t="s">
        <v>3457</v>
      </c>
      <c r="D6344" s="141" t="s">
        <v>3455</v>
      </c>
      <c r="E6344" s="141" t="s">
        <v>4127</v>
      </c>
      <c r="F6344" s="141" t="s">
        <v>4131</v>
      </c>
      <c r="G6344" s="141" t="s">
        <v>58</v>
      </c>
      <c r="H6344" s="141" t="s">
        <v>782</v>
      </c>
      <c r="I6344" s="141" t="s">
        <v>3514</v>
      </c>
      <c r="J6344" s="141" t="s">
        <v>3600</v>
      </c>
      <c r="K6344" s="141" t="s">
        <v>191</v>
      </c>
      <c r="L6344" s="141" t="s">
        <v>3491</v>
      </c>
      <c r="M6344" s="141" t="s">
        <v>271</v>
      </c>
      <c r="N6344" s="141" t="s">
        <v>286</v>
      </c>
      <c r="O6344" s="141" t="s">
        <v>287</v>
      </c>
      <c r="P6344" s="141" t="s">
        <v>787</v>
      </c>
      <c r="Q6344" s="141" t="s">
        <v>307</v>
      </c>
      <c r="R6344" s="141" t="s">
        <v>3468</v>
      </c>
      <c r="S6344" s="148" t="s">
        <v>3283</v>
      </c>
      <c r="T6344" s="147">
        <v>23271812</v>
      </c>
      <c r="U6344" s="147">
        <v>60423354.5</v>
      </c>
      <c r="V6344" s="147">
        <v>39503218.649999999</v>
      </c>
      <c r="W6344" s="147">
        <v>36247546.560000002</v>
      </c>
    </row>
    <row r="6345" spans="1:23">
      <c r="A6345" s="141" t="s">
        <v>3465</v>
      </c>
      <c r="B6345" s="141" t="s">
        <v>284</v>
      </c>
      <c r="C6345" s="141" t="s">
        <v>3457</v>
      </c>
      <c r="D6345" s="141" t="s">
        <v>3455</v>
      </c>
      <c r="E6345" s="141" t="s">
        <v>4127</v>
      </c>
      <c r="F6345" s="141" t="s">
        <v>4131</v>
      </c>
      <c r="G6345" s="141" t="s">
        <v>58</v>
      </c>
      <c r="H6345" s="141" t="s">
        <v>782</v>
      </c>
      <c r="I6345" s="141" t="s">
        <v>3514</v>
      </c>
      <c r="J6345" s="141" t="s">
        <v>3600</v>
      </c>
      <c r="K6345" s="141" t="s">
        <v>191</v>
      </c>
      <c r="L6345" s="141" t="s">
        <v>3491</v>
      </c>
      <c r="M6345" s="141" t="s">
        <v>271</v>
      </c>
      <c r="N6345" s="141" t="s">
        <v>286</v>
      </c>
      <c r="O6345" s="141" t="s">
        <v>287</v>
      </c>
      <c r="P6345" s="141" t="s">
        <v>800</v>
      </c>
      <c r="Q6345" s="141" t="s">
        <v>316</v>
      </c>
      <c r="R6345" s="141" t="s">
        <v>3468</v>
      </c>
      <c r="S6345" s="148" t="s">
        <v>3283</v>
      </c>
      <c r="T6345" s="147">
        <v>11113631</v>
      </c>
      <c r="U6345" s="147">
        <v>8908265.1199999992</v>
      </c>
      <c r="V6345" s="147">
        <v>1541916.76</v>
      </c>
      <c r="W6345" s="147">
        <v>1541916.76</v>
      </c>
    </row>
    <row r="6346" spans="1:23">
      <c r="A6346" s="141" t="s">
        <v>3465</v>
      </c>
      <c r="B6346" s="141" t="s">
        <v>284</v>
      </c>
      <c r="C6346" s="141" t="s">
        <v>3457</v>
      </c>
      <c r="D6346" s="141" t="s">
        <v>3455</v>
      </c>
      <c r="E6346" s="141" t="s">
        <v>4127</v>
      </c>
      <c r="F6346" s="141" t="s">
        <v>4131</v>
      </c>
      <c r="G6346" s="141" t="s">
        <v>58</v>
      </c>
      <c r="H6346" s="141" t="s">
        <v>782</v>
      </c>
      <c r="I6346" s="141" t="s">
        <v>3514</v>
      </c>
      <c r="J6346" s="141" t="s">
        <v>3600</v>
      </c>
      <c r="K6346" s="141" t="s">
        <v>191</v>
      </c>
      <c r="L6346" s="141" t="s">
        <v>3491</v>
      </c>
      <c r="M6346" s="141" t="s">
        <v>271</v>
      </c>
      <c r="N6346" s="141" t="s">
        <v>286</v>
      </c>
      <c r="O6346" s="141" t="s">
        <v>287</v>
      </c>
      <c r="P6346" s="141" t="s">
        <v>812</v>
      </c>
      <c r="Q6346" s="141" t="s">
        <v>327</v>
      </c>
      <c r="R6346" s="141" t="s">
        <v>3468</v>
      </c>
      <c r="S6346" s="148" t="s">
        <v>3283</v>
      </c>
      <c r="T6346" s="147">
        <v>28114372</v>
      </c>
      <c r="U6346" s="147">
        <v>30655620.699999999</v>
      </c>
      <c r="V6346" s="147">
        <v>10645176.699999999</v>
      </c>
      <c r="W6346" s="147">
        <v>10645176.699999999</v>
      </c>
    </row>
    <row r="6347" spans="1:23">
      <c r="A6347" s="141" t="s">
        <v>3465</v>
      </c>
      <c r="B6347" s="141" t="s">
        <v>284</v>
      </c>
      <c r="C6347" s="141" t="s">
        <v>3457</v>
      </c>
      <c r="D6347" s="141" t="s">
        <v>3455</v>
      </c>
      <c r="E6347" s="141" t="s">
        <v>4127</v>
      </c>
      <c r="F6347" s="141" t="s">
        <v>4131</v>
      </c>
      <c r="G6347" s="141" t="s">
        <v>58</v>
      </c>
      <c r="H6347" s="141" t="s">
        <v>782</v>
      </c>
      <c r="I6347" s="141" t="s">
        <v>3514</v>
      </c>
      <c r="J6347" s="141" t="s">
        <v>3600</v>
      </c>
      <c r="K6347" s="141" t="s">
        <v>191</v>
      </c>
      <c r="L6347" s="141" t="s">
        <v>3491</v>
      </c>
      <c r="M6347" s="141" t="s">
        <v>271</v>
      </c>
      <c r="N6347" s="141" t="s">
        <v>286</v>
      </c>
      <c r="O6347" s="141" t="s">
        <v>287</v>
      </c>
      <c r="P6347" s="141" t="s">
        <v>1499</v>
      </c>
      <c r="Q6347" s="141" t="s">
        <v>1498</v>
      </c>
      <c r="R6347" s="141" t="s">
        <v>3468</v>
      </c>
      <c r="S6347" s="148" t="s">
        <v>3283</v>
      </c>
      <c r="T6347" s="147">
        <v>0</v>
      </c>
      <c r="U6347" s="147">
        <v>4828445.47</v>
      </c>
      <c r="V6347" s="147">
        <v>4828443.88</v>
      </c>
      <c r="W6347" s="147">
        <v>0</v>
      </c>
    </row>
    <row r="6348" spans="1:23">
      <c r="A6348" s="141" t="s">
        <v>3465</v>
      </c>
      <c r="B6348" s="141" t="s">
        <v>284</v>
      </c>
      <c r="C6348" s="141" t="s">
        <v>3457</v>
      </c>
      <c r="D6348" s="141" t="s">
        <v>3455</v>
      </c>
      <c r="E6348" s="141" t="s">
        <v>4127</v>
      </c>
      <c r="F6348" s="141" t="s">
        <v>4131</v>
      </c>
      <c r="G6348" s="141" t="s">
        <v>58</v>
      </c>
      <c r="H6348" s="141" t="s">
        <v>782</v>
      </c>
      <c r="I6348" s="141" t="s">
        <v>3514</v>
      </c>
      <c r="J6348" s="141" t="s">
        <v>3600</v>
      </c>
      <c r="K6348" s="141" t="s">
        <v>191</v>
      </c>
      <c r="L6348" s="141" t="s">
        <v>3491</v>
      </c>
      <c r="M6348" s="141" t="s">
        <v>271</v>
      </c>
      <c r="N6348" s="141" t="s">
        <v>286</v>
      </c>
      <c r="O6348" s="141" t="s">
        <v>287</v>
      </c>
      <c r="P6348" s="141" t="s">
        <v>1501</v>
      </c>
      <c r="Q6348" s="141" t="s">
        <v>1500</v>
      </c>
      <c r="R6348" s="141" t="s">
        <v>3468</v>
      </c>
      <c r="S6348" s="148" t="s">
        <v>3283</v>
      </c>
      <c r="T6348" s="147">
        <v>0</v>
      </c>
      <c r="U6348" s="147">
        <v>8124763.3600000003</v>
      </c>
      <c r="V6348" s="147">
        <v>0</v>
      </c>
      <c r="W6348" s="147">
        <v>0</v>
      </c>
    </row>
    <row r="6349" spans="1:23">
      <c r="A6349" s="141" t="s">
        <v>3465</v>
      </c>
      <c r="B6349" s="141" t="s">
        <v>284</v>
      </c>
      <c r="C6349" s="141" t="s">
        <v>3457</v>
      </c>
      <c r="D6349" s="141" t="s">
        <v>3455</v>
      </c>
      <c r="E6349" s="141" t="s">
        <v>4127</v>
      </c>
      <c r="F6349" s="141" t="s">
        <v>4131</v>
      </c>
      <c r="G6349" s="141" t="s">
        <v>58</v>
      </c>
      <c r="H6349" s="141" t="s">
        <v>782</v>
      </c>
      <c r="I6349" s="141" t="s">
        <v>3514</v>
      </c>
      <c r="J6349" s="141" t="s">
        <v>3600</v>
      </c>
      <c r="K6349" s="141" t="s">
        <v>191</v>
      </c>
      <c r="L6349" s="141" t="s">
        <v>3491</v>
      </c>
      <c r="M6349" s="141" t="s">
        <v>271</v>
      </c>
      <c r="N6349" s="141" t="s">
        <v>286</v>
      </c>
      <c r="O6349" s="141" t="s">
        <v>287</v>
      </c>
      <c r="P6349" s="141" t="s">
        <v>2706</v>
      </c>
      <c r="Q6349" s="141" t="s">
        <v>2705</v>
      </c>
      <c r="R6349" s="141" t="s">
        <v>3468</v>
      </c>
      <c r="S6349" s="148" t="s">
        <v>3283</v>
      </c>
      <c r="T6349" s="147">
        <v>0</v>
      </c>
      <c r="U6349" s="147">
        <v>1171222.51</v>
      </c>
      <c r="V6349" s="147">
        <v>0</v>
      </c>
      <c r="W6349" s="147">
        <v>0</v>
      </c>
    </row>
    <row r="6350" spans="1:23">
      <c r="A6350" s="141" t="s">
        <v>3465</v>
      </c>
      <c r="B6350" s="141" t="s">
        <v>284</v>
      </c>
      <c r="C6350" s="141" t="s">
        <v>3457</v>
      </c>
      <c r="D6350" s="141" t="s">
        <v>3455</v>
      </c>
      <c r="E6350" s="141" t="s">
        <v>4127</v>
      </c>
      <c r="F6350" s="141" t="s">
        <v>4131</v>
      </c>
      <c r="G6350" s="141" t="s">
        <v>58</v>
      </c>
      <c r="H6350" s="141" t="s">
        <v>782</v>
      </c>
      <c r="I6350" s="141" t="s">
        <v>3514</v>
      </c>
      <c r="J6350" s="141" t="s">
        <v>3600</v>
      </c>
      <c r="K6350" s="141" t="s">
        <v>191</v>
      </c>
      <c r="L6350" s="141" t="s">
        <v>3491</v>
      </c>
      <c r="M6350" s="141" t="s">
        <v>271</v>
      </c>
      <c r="N6350" s="141" t="s">
        <v>286</v>
      </c>
      <c r="O6350" s="141" t="s">
        <v>287</v>
      </c>
      <c r="P6350" s="141" t="s">
        <v>2708</v>
      </c>
      <c r="Q6350" s="141" t="s">
        <v>2707</v>
      </c>
      <c r="R6350" s="141" t="s">
        <v>3468</v>
      </c>
      <c r="S6350" s="148" t="s">
        <v>3283</v>
      </c>
      <c r="T6350" s="147">
        <v>0</v>
      </c>
      <c r="U6350" s="147">
        <v>2751732.11</v>
      </c>
      <c r="V6350" s="147">
        <v>0</v>
      </c>
      <c r="W6350" s="147">
        <v>0</v>
      </c>
    </row>
    <row r="6351" spans="1:23">
      <c r="A6351" s="141" t="s">
        <v>3465</v>
      </c>
      <c r="B6351" s="141" t="s">
        <v>284</v>
      </c>
      <c r="C6351" s="141" t="s">
        <v>3457</v>
      </c>
      <c r="D6351" s="141" t="s">
        <v>3455</v>
      </c>
      <c r="E6351" s="141" t="s">
        <v>4127</v>
      </c>
      <c r="F6351" s="141" t="s">
        <v>4131</v>
      </c>
      <c r="G6351" s="141" t="s">
        <v>58</v>
      </c>
      <c r="H6351" s="141" t="s">
        <v>782</v>
      </c>
      <c r="I6351" s="141" t="s">
        <v>3514</v>
      </c>
      <c r="J6351" s="141" t="s">
        <v>3600</v>
      </c>
      <c r="K6351" s="141" t="s">
        <v>191</v>
      </c>
      <c r="L6351" s="141" t="s">
        <v>3491</v>
      </c>
      <c r="M6351" s="141" t="s">
        <v>271</v>
      </c>
      <c r="N6351" s="141" t="s">
        <v>286</v>
      </c>
      <c r="O6351" s="141" t="s">
        <v>287</v>
      </c>
      <c r="P6351" s="141" t="s">
        <v>2710</v>
      </c>
      <c r="Q6351" s="141" t="s">
        <v>2709</v>
      </c>
      <c r="R6351" s="141" t="s">
        <v>3468</v>
      </c>
      <c r="S6351" s="148" t="s">
        <v>3283</v>
      </c>
      <c r="T6351" s="147">
        <v>0</v>
      </c>
      <c r="U6351" s="147">
        <v>2751732.11</v>
      </c>
      <c r="V6351" s="147">
        <v>0</v>
      </c>
      <c r="W6351" s="147">
        <v>0</v>
      </c>
    </row>
    <row r="6352" spans="1:23">
      <c r="A6352" s="141" t="s">
        <v>3465</v>
      </c>
      <c r="B6352" s="141" t="s">
        <v>284</v>
      </c>
      <c r="C6352" s="141" t="s">
        <v>3457</v>
      </c>
      <c r="D6352" s="141" t="s">
        <v>3455</v>
      </c>
      <c r="E6352" s="141" t="s">
        <v>4127</v>
      </c>
      <c r="F6352" s="141" t="s">
        <v>4131</v>
      </c>
      <c r="G6352" s="141" t="s">
        <v>58</v>
      </c>
      <c r="H6352" s="141" t="s">
        <v>782</v>
      </c>
      <c r="I6352" s="141" t="s">
        <v>3514</v>
      </c>
      <c r="J6352" s="141" t="s">
        <v>3600</v>
      </c>
      <c r="K6352" s="141" t="s">
        <v>191</v>
      </c>
      <c r="L6352" s="141" t="s">
        <v>3491</v>
      </c>
      <c r="M6352" s="141" t="s">
        <v>271</v>
      </c>
      <c r="N6352" s="141" t="s">
        <v>286</v>
      </c>
      <c r="O6352" s="141" t="s">
        <v>287</v>
      </c>
      <c r="P6352" s="141" t="s">
        <v>2712</v>
      </c>
      <c r="Q6352" s="141" t="s">
        <v>2711</v>
      </c>
      <c r="R6352" s="141" t="s">
        <v>3468</v>
      </c>
      <c r="S6352" s="148" t="s">
        <v>3283</v>
      </c>
      <c r="T6352" s="147">
        <v>0</v>
      </c>
      <c r="U6352" s="147">
        <v>2751732.11</v>
      </c>
      <c r="V6352" s="147">
        <v>0</v>
      </c>
      <c r="W6352" s="147">
        <v>0</v>
      </c>
    </row>
    <row r="6353" spans="1:23">
      <c r="A6353" s="141" t="s">
        <v>3465</v>
      </c>
      <c r="B6353" s="141" t="s">
        <v>284</v>
      </c>
      <c r="C6353" s="141" t="s">
        <v>3457</v>
      </c>
      <c r="D6353" s="141" t="s">
        <v>3455</v>
      </c>
      <c r="E6353" s="141" t="s">
        <v>4127</v>
      </c>
      <c r="F6353" s="141" t="s">
        <v>4131</v>
      </c>
      <c r="G6353" s="141" t="s">
        <v>58</v>
      </c>
      <c r="H6353" s="141" t="s">
        <v>782</v>
      </c>
      <c r="I6353" s="141" t="s">
        <v>3514</v>
      </c>
      <c r="J6353" s="141" t="s">
        <v>3600</v>
      </c>
      <c r="K6353" s="141" t="s">
        <v>191</v>
      </c>
      <c r="L6353" s="141" t="s">
        <v>3491</v>
      </c>
      <c r="M6353" s="141" t="s">
        <v>271</v>
      </c>
      <c r="N6353" s="141" t="s">
        <v>286</v>
      </c>
      <c r="O6353" s="141" t="s">
        <v>287</v>
      </c>
      <c r="P6353" s="141" t="s">
        <v>2714</v>
      </c>
      <c r="Q6353" s="141" t="s">
        <v>2713</v>
      </c>
      <c r="R6353" s="141" t="s">
        <v>3468</v>
      </c>
      <c r="S6353" s="148" t="s">
        <v>3283</v>
      </c>
      <c r="T6353" s="147">
        <v>0</v>
      </c>
      <c r="U6353" s="147">
        <v>2751732.11</v>
      </c>
      <c r="V6353" s="147">
        <v>0</v>
      </c>
      <c r="W6353" s="147">
        <v>0</v>
      </c>
    </row>
    <row r="6354" spans="1:23">
      <c r="A6354" s="141" t="s">
        <v>3465</v>
      </c>
      <c r="B6354" s="141" t="s">
        <v>284</v>
      </c>
      <c r="C6354" s="141" t="s">
        <v>3457</v>
      </c>
      <c r="D6354" s="141" t="s">
        <v>3455</v>
      </c>
      <c r="E6354" s="141" t="s">
        <v>4127</v>
      </c>
      <c r="F6354" s="141" t="s">
        <v>4131</v>
      </c>
      <c r="G6354" s="141" t="s">
        <v>58</v>
      </c>
      <c r="H6354" s="141" t="s">
        <v>782</v>
      </c>
      <c r="I6354" s="141" t="s">
        <v>3514</v>
      </c>
      <c r="J6354" s="141" t="s">
        <v>3600</v>
      </c>
      <c r="K6354" s="141" t="s">
        <v>191</v>
      </c>
      <c r="L6354" s="141" t="s">
        <v>3491</v>
      </c>
      <c r="M6354" s="141" t="s">
        <v>271</v>
      </c>
      <c r="N6354" s="141" t="s">
        <v>330</v>
      </c>
      <c r="O6354" s="141" t="s">
        <v>287</v>
      </c>
      <c r="P6354" s="141" t="s">
        <v>820</v>
      </c>
      <c r="Q6354" s="141" t="s">
        <v>335</v>
      </c>
      <c r="R6354" s="141" t="s">
        <v>3468</v>
      </c>
      <c r="S6354" s="148" t="s">
        <v>3283</v>
      </c>
      <c r="T6354" s="147">
        <v>4231239</v>
      </c>
      <c r="U6354" s="147">
        <v>1031239</v>
      </c>
      <c r="V6354" s="147">
        <v>0</v>
      </c>
      <c r="W6354" s="147">
        <v>0</v>
      </c>
    </row>
    <row r="6355" spans="1:23">
      <c r="A6355" s="141" t="s">
        <v>3465</v>
      </c>
      <c r="B6355" s="141" t="s">
        <v>284</v>
      </c>
      <c r="C6355" s="141" t="s">
        <v>3457</v>
      </c>
      <c r="D6355" s="141" t="s">
        <v>3455</v>
      </c>
      <c r="E6355" s="141" t="s">
        <v>4127</v>
      </c>
      <c r="F6355" s="141" t="s">
        <v>4131</v>
      </c>
      <c r="G6355" s="141" t="s">
        <v>58</v>
      </c>
      <c r="H6355" s="141" t="s">
        <v>782</v>
      </c>
      <c r="I6355" s="141" t="s">
        <v>3514</v>
      </c>
      <c r="J6355" s="141" t="s">
        <v>3600</v>
      </c>
      <c r="K6355" s="141" t="s">
        <v>191</v>
      </c>
      <c r="L6355" s="141" t="s">
        <v>3491</v>
      </c>
      <c r="M6355" s="141" t="s">
        <v>271</v>
      </c>
      <c r="N6355" s="141" t="s">
        <v>330</v>
      </c>
      <c r="O6355" s="141" t="s">
        <v>287</v>
      </c>
      <c r="P6355" s="141" t="s">
        <v>825</v>
      </c>
      <c r="Q6355" s="141" t="s">
        <v>339</v>
      </c>
      <c r="R6355" s="141" t="s">
        <v>3468</v>
      </c>
      <c r="S6355" s="148" t="s">
        <v>3283</v>
      </c>
      <c r="T6355" s="147">
        <v>1499669</v>
      </c>
      <c r="U6355" s="147">
        <v>5199669</v>
      </c>
      <c r="V6355" s="147">
        <v>4063559.36</v>
      </c>
      <c r="W6355" s="147">
        <v>4063559.36</v>
      </c>
    </row>
    <row r="6356" spans="1:23">
      <c r="A6356" s="141" t="s">
        <v>3465</v>
      </c>
      <c r="B6356" s="141" t="s">
        <v>284</v>
      </c>
      <c r="C6356" s="141" t="s">
        <v>3457</v>
      </c>
      <c r="D6356" s="141" t="s">
        <v>3455</v>
      </c>
      <c r="E6356" s="141" t="s">
        <v>4127</v>
      </c>
      <c r="F6356" s="141" t="s">
        <v>4131</v>
      </c>
      <c r="G6356" s="141" t="s">
        <v>58</v>
      </c>
      <c r="H6356" s="141" t="s">
        <v>782</v>
      </c>
      <c r="I6356" s="141" t="s">
        <v>3514</v>
      </c>
      <c r="J6356" s="141" t="s">
        <v>3600</v>
      </c>
      <c r="K6356" s="141" t="s">
        <v>191</v>
      </c>
      <c r="L6356" s="141" t="s">
        <v>3491</v>
      </c>
      <c r="M6356" s="141" t="s">
        <v>271</v>
      </c>
      <c r="N6356" s="141" t="s">
        <v>330</v>
      </c>
      <c r="O6356" s="141" t="s">
        <v>287</v>
      </c>
      <c r="P6356" s="141" t="s">
        <v>1503</v>
      </c>
      <c r="Q6356" s="141" t="s">
        <v>1502</v>
      </c>
      <c r="R6356" s="141" t="s">
        <v>3468</v>
      </c>
      <c r="S6356" s="148" t="s">
        <v>3283</v>
      </c>
      <c r="T6356" s="147">
        <v>0</v>
      </c>
      <c r="U6356" s="147">
        <v>4918595.78</v>
      </c>
      <c r="V6356" s="147">
        <v>4918594.07</v>
      </c>
      <c r="W6356" s="147">
        <v>1639531.36</v>
      </c>
    </row>
    <row r="6357" spans="1:23">
      <c r="A6357" s="141" t="s">
        <v>3465</v>
      </c>
      <c r="B6357" s="141" t="s">
        <v>284</v>
      </c>
      <c r="C6357" s="141" t="s">
        <v>3457</v>
      </c>
      <c r="D6357" s="141" t="s">
        <v>3455</v>
      </c>
      <c r="E6357" s="141" t="s">
        <v>4127</v>
      </c>
      <c r="F6357" s="141" t="s">
        <v>4131</v>
      </c>
      <c r="G6357" s="141" t="s">
        <v>58</v>
      </c>
      <c r="H6357" s="141" t="s">
        <v>782</v>
      </c>
      <c r="I6357" s="141" t="s">
        <v>3514</v>
      </c>
      <c r="J6357" s="141" t="s">
        <v>3600</v>
      </c>
      <c r="K6357" s="141" t="s">
        <v>191</v>
      </c>
      <c r="L6357" s="141" t="s">
        <v>3491</v>
      </c>
      <c r="M6357" s="141" t="s">
        <v>271</v>
      </c>
      <c r="N6357" s="141" t="s">
        <v>330</v>
      </c>
      <c r="O6357" s="141" t="s">
        <v>287</v>
      </c>
      <c r="P6357" s="141" t="s">
        <v>1504</v>
      </c>
      <c r="Q6357" s="141" t="s">
        <v>2232</v>
      </c>
      <c r="R6357" s="141" t="s">
        <v>3468</v>
      </c>
      <c r="S6357" s="148" t="s">
        <v>3283</v>
      </c>
      <c r="T6357" s="147">
        <v>0</v>
      </c>
      <c r="U6357" s="147">
        <v>3446401.92</v>
      </c>
      <c r="V6357" s="147">
        <v>3446399.95</v>
      </c>
      <c r="W6357" s="147">
        <v>1148799.98</v>
      </c>
    </row>
    <row r="6358" spans="1:23">
      <c r="A6358" s="141" t="s">
        <v>3465</v>
      </c>
      <c r="B6358" s="141" t="s">
        <v>284</v>
      </c>
      <c r="C6358" s="141" t="s">
        <v>3457</v>
      </c>
      <c r="D6358" s="141" t="s">
        <v>3455</v>
      </c>
      <c r="E6358" s="141" t="s">
        <v>4127</v>
      </c>
      <c r="F6358" s="141" t="s">
        <v>4131</v>
      </c>
      <c r="G6358" s="141" t="s">
        <v>58</v>
      </c>
      <c r="H6358" s="141" t="s">
        <v>782</v>
      </c>
      <c r="I6358" s="141" t="s">
        <v>3514</v>
      </c>
      <c r="J6358" s="141" t="s">
        <v>3600</v>
      </c>
      <c r="K6358" s="141" t="s">
        <v>191</v>
      </c>
      <c r="L6358" s="141" t="s">
        <v>3491</v>
      </c>
      <c r="M6358" s="141" t="s">
        <v>271</v>
      </c>
      <c r="N6358" s="141" t="s">
        <v>330</v>
      </c>
      <c r="O6358" s="141" t="s">
        <v>287</v>
      </c>
      <c r="P6358" s="141" t="s">
        <v>1506</v>
      </c>
      <c r="Q6358" s="141" t="s">
        <v>1505</v>
      </c>
      <c r="R6358" s="141" t="s">
        <v>3468</v>
      </c>
      <c r="S6358" s="148" t="s">
        <v>3283</v>
      </c>
      <c r="T6358" s="147">
        <v>0</v>
      </c>
      <c r="U6358" s="147">
        <v>4918595.78</v>
      </c>
      <c r="V6358" s="147">
        <v>0</v>
      </c>
      <c r="W6358" s="147">
        <v>0</v>
      </c>
    </row>
    <row r="6359" spans="1:23">
      <c r="A6359" s="141" t="s">
        <v>3465</v>
      </c>
      <c r="B6359" s="141" t="s">
        <v>284</v>
      </c>
      <c r="C6359" s="141" t="s">
        <v>3457</v>
      </c>
      <c r="D6359" s="141" t="s">
        <v>3455</v>
      </c>
      <c r="E6359" s="141" t="s">
        <v>4127</v>
      </c>
      <c r="F6359" s="141" t="s">
        <v>4131</v>
      </c>
      <c r="G6359" s="141" t="s">
        <v>58</v>
      </c>
      <c r="H6359" s="141" t="s">
        <v>782</v>
      </c>
      <c r="I6359" s="141" t="s">
        <v>3514</v>
      </c>
      <c r="J6359" s="141" t="s">
        <v>3600</v>
      </c>
      <c r="K6359" s="141" t="s">
        <v>191</v>
      </c>
      <c r="L6359" s="141" t="s">
        <v>3491</v>
      </c>
      <c r="M6359" s="141" t="s">
        <v>271</v>
      </c>
      <c r="N6359" s="141" t="s">
        <v>330</v>
      </c>
      <c r="O6359" s="141" t="s">
        <v>287</v>
      </c>
      <c r="P6359" s="141" t="s">
        <v>1508</v>
      </c>
      <c r="Q6359" s="141" t="s">
        <v>1507</v>
      </c>
      <c r="R6359" s="141" t="s">
        <v>3468</v>
      </c>
      <c r="S6359" s="148" t="s">
        <v>3283</v>
      </c>
      <c r="T6359" s="147">
        <v>0</v>
      </c>
      <c r="U6359" s="147">
        <v>3446401.92</v>
      </c>
      <c r="V6359" s="147">
        <v>0</v>
      </c>
      <c r="W6359" s="147">
        <v>0</v>
      </c>
    </row>
    <row r="6360" spans="1:23">
      <c r="A6360" s="141" t="s">
        <v>3465</v>
      </c>
      <c r="B6360" s="141" t="s">
        <v>284</v>
      </c>
      <c r="C6360" s="141" t="s">
        <v>3457</v>
      </c>
      <c r="D6360" s="141" t="s">
        <v>3455</v>
      </c>
      <c r="E6360" s="141" t="s">
        <v>4127</v>
      </c>
      <c r="F6360" s="141" t="s">
        <v>4131</v>
      </c>
      <c r="G6360" s="141" t="s">
        <v>58</v>
      </c>
      <c r="H6360" s="141" t="s">
        <v>782</v>
      </c>
      <c r="I6360" s="141" t="s">
        <v>3514</v>
      </c>
      <c r="J6360" s="141" t="s">
        <v>3600</v>
      </c>
      <c r="K6360" s="141" t="s">
        <v>191</v>
      </c>
      <c r="L6360" s="141" t="s">
        <v>3491</v>
      </c>
      <c r="M6360" s="141" t="s">
        <v>271</v>
      </c>
      <c r="N6360" s="141" t="s">
        <v>330</v>
      </c>
      <c r="O6360" s="141" t="s">
        <v>287</v>
      </c>
      <c r="P6360" s="141" t="s">
        <v>1835</v>
      </c>
      <c r="Q6360" s="141" t="s">
        <v>2231</v>
      </c>
      <c r="R6360" s="141" t="s">
        <v>3468</v>
      </c>
      <c r="S6360" s="148" t="s">
        <v>3283</v>
      </c>
      <c r="T6360" s="147">
        <v>0</v>
      </c>
      <c r="U6360" s="147">
        <v>2931376.05</v>
      </c>
      <c r="V6360" s="147">
        <v>0</v>
      </c>
      <c r="W6360" s="147">
        <v>0</v>
      </c>
    </row>
    <row r="6361" spans="1:23">
      <c r="A6361" s="141" t="s">
        <v>3465</v>
      </c>
      <c r="B6361" s="141" t="s">
        <v>284</v>
      </c>
      <c r="C6361" s="141" t="s">
        <v>3457</v>
      </c>
      <c r="D6361" s="141" t="s">
        <v>3455</v>
      </c>
      <c r="E6361" s="141" t="s">
        <v>4127</v>
      </c>
      <c r="F6361" s="141" t="s">
        <v>4131</v>
      </c>
      <c r="G6361" s="141" t="s">
        <v>58</v>
      </c>
      <c r="H6361" s="141" t="s">
        <v>782</v>
      </c>
      <c r="I6361" s="141" t="s">
        <v>3514</v>
      </c>
      <c r="J6361" s="141" t="s">
        <v>3600</v>
      </c>
      <c r="K6361" s="141" t="s">
        <v>191</v>
      </c>
      <c r="L6361" s="141" t="s">
        <v>3491</v>
      </c>
      <c r="M6361" s="141" t="s">
        <v>271</v>
      </c>
      <c r="N6361" s="141" t="s">
        <v>330</v>
      </c>
      <c r="O6361" s="141" t="s">
        <v>287</v>
      </c>
      <c r="P6361" s="141" t="s">
        <v>1836</v>
      </c>
      <c r="Q6361" s="141" t="s">
        <v>3286</v>
      </c>
      <c r="R6361" s="141" t="s">
        <v>3468</v>
      </c>
      <c r="S6361" s="148" t="s">
        <v>3283</v>
      </c>
      <c r="T6361" s="147">
        <v>0</v>
      </c>
      <c r="U6361" s="147">
        <v>2802175.21</v>
      </c>
      <c r="V6361" s="147">
        <v>0</v>
      </c>
      <c r="W6361" s="147">
        <v>0</v>
      </c>
    </row>
    <row r="6362" spans="1:23">
      <c r="A6362" s="141" t="s">
        <v>3465</v>
      </c>
      <c r="B6362" s="141" t="s">
        <v>284</v>
      </c>
      <c r="C6362" s="141" t="s">
        <v>3457</v>
      </c>
      <c r="D6362" s="141" t="s">
        <v>3455</v>
      </c>
      <c r="E6362" s="141" t="s">
        <v>4127</v>
      </c>
      <c r="F6362" s="141" t="s">
        <v>4131</v>
      </c>
      <c r="G6362" s="141" t="s">
        <v>58</v>
      </c>
      <c r="H6362" s="141" t="s">
        <v>782</v>
      </c>
      <c r="I6362" s="141" t="s">
        <v>3514</v>
      </c>
      <c r="J6362" s="141" t="s">
        <v>3600</v>
      </c>
      <c r="K6362" s="141" t="s">
        <v>191</v>
      </c>
      <c r="L6362" s="141" t="s">
        <v>3491</v>
      </c>
      <c r="M6362" s="141" t="s">
        <v>271</v>
      </c>
      <c r="N6362" s="141" t="s">
        <v>330</v>
      </c>
      <c r="O6362" s="141" t="s">
        <v>287</v>
      </c>
      <c r="P6362" s="141" t="s">
        <v>1837</v>
      </c>
      <c r="Q6362" s="141" t="s">
        <v>2233</v>
      </c>
      <c r="R6362" s="141" t="s">
        <v>3468</v>
      </c>
      <c r="S6362" s="148" t="s">
        <v>3283</v>
      </c>
      <c r="T6362" s="147">
        <v>0</v>
      </c>
      <c r="U6362" s="147">
        <v>2802175.21</v>
      </c>
      <c r="V6362" s="147">
        <v>0</v>
      </c>
      <c r="W6362" s="147">
        <v>0</v>
      </c>
    </row>
    <row r="6363" spans="1:23">
      <c r="A6363" s="141" t="s">
        <v>3465</v>
      </c>
      <c r="B6363" s="141" t="s">
        <v>284</v>
      </c>
      <c r="C6363" s="141" t="s">
        <v>3457</v>
      </c>
      <c r="D6363" s="141" t="s">
        <v>3455</v>
      </c>
      <c r="E6363" s="141" t="s">
        <v>4127</v>
      </c>
      <c r="F6363" s="141" t="s">
        <v>4131</v>
      </c>
      <c r="G6363" s="141" t="s">
        <v>58</v>
      </c>
      <c r="H6363" s="141" t="s">
        <v>782</v>
      </c>
      <c r="I6363" s="141" t="s">
        <v>3514</v>
      </c>
      <c r="J6363" s="141" t="s">
        <v>3600</v>
      </c>
      <c r="K6363" s="141" t="s">
        <v>191</v>
      </c>
      <c r="L6363" s="141" t="s">
        <v>3491</v>
      </c>
      <c r="M6363" s="141" t="s">
        <v>271</v>
      </c>
      <c r="N6363" s="141" t="s">
        <v>330</v>
      </c>
      <c r="O6363" s="141" t="s">
        <v>287</v>
      </c>
      <c r="P6363" s="141" t="s">
        <v>1839</v>
      </c>
      <c r="Q6363" s="141" t="s">
        <v>1838</v>
      </c>
      <c r="R6363" s="141" t="s">
        <v>3468</v>
      </c>
      <c r="S6363" s="148" t="s">
        <v>3283</v>
      </c>
      <c r="T6363" s="147">
        <v>0</v>
      </c>
      <c r="U6363" s="147">
        <v>2802175.21</v>
      </c>
      <c r="V6363" s="147">
        <v>0</v>
      </c>
      <c r="W6363" s="147">
        <v>0</v>
      </c>
    </row>
    <row r="6364" spans="1:23">
      <c r="A6364" s="141" t="s">
        <v>3465</v>
      </c>
      <c r="B6364" s="141" t="s">
        <v>284</v>
      </c>
      <c r="C6364" s="141" t="s">
        <v>3457</v>
      </c>
      <c r="D6364" s="141" t="s">
        <v>3455</v>
      </c>
      <c r="E6364" s="141" t="s">
        <v>4127</v>
      </c>
      <c r="F6364" s="141" t="s">
        <v>4131</v>
      </c>
      <c r="G6364" s="141" t="s">
        <v>58</v>
      </c>
      <c r="H6364" s="141" t="s">
        <v>782</v>
      </c>
      <c r="I6364" s="141" t="s">
        <v>3514</v>
      </c>
      <c r="J6364" s="141" t="s">
        <v>3600</v>
      </c>
      <c r="K6364" s="141" t="s">
        <v>191</v>
      </c>
      <c r="L6364" s="141" t="s">
        <v>3491</v>
      </c>
      <c r="M6364" s="141" t="s">
        <v>271</v>
      </c>
      <c r="N6364" s="141" t="s">
        <v>330</v>
      </c>
      <c r="O6364" s="141" t="s">
        <v>287</v>
      </c>
      <c r="P6364" s="141" t="s">
        <v>1841</v>
      </c>
      <c r="Q6364" s="141" t="s">
        <v>1840</v>
      </c>
      <c r="R6364" s="141" t="s">
        <v>3468</v>
      </c>
      <c r="S6364" s="148" t="s">
        <v>3283</v>
      </c>
      <c r="T6364" s="147">
        <v>0</v>
      </c>
      <c r="U6364" s="147">
        <v>1682887.83</v>
      </c>
      <c r="V6364" s="147">
        <v>0</v>
      </c>
      <c r="W6364" s="147">
        <v>0</v>
      </c>
    </row>
    <row r="6365" spans="1:23">
      <c r="A6365" s="141" t="s">
        <v>3465</v>
      </c>
      <c r="B6365" s="141" t="s">
        <v>284</v>
      </c>
      <c r="C6365" s="141" t="s">
        <v>3457</v>
      </c>
      <c r="D6365" s="141" t="s">
        <v>3455</v>
      </c>
      <c r="E6365" s="141" t="s">
        <v>4127</v>
      </c>
      <c r="F6365" s="141" t="s">
        <v>4131</v>
      </c>
      <c r="G6365" s="141" t="s">
        <v>58</v>
      </c>
      <c r="H6365" s="141" t="s">
        <v>782</v>
      </c>
      <c r="I6365" s="141" t="s">
        <v>3514</v>
      </c>
      <c r="J6365" s="141" t="s">
        <v>3600</v>
      </c>
      <c r="K6365" s="141" t="s">
        <v>191</v>
      </c>
      <c r="L6365" s="141" t="s">
        <v>3491</v>
      </c>
      <c r="M6365" s="141" t="s">
        <v>271</v>
      </c>
      <c r="N6365" s="141" t="s">
        <v>330</v>
      </c>
      <c r="O6365" s="141" t="s">
        <v>287</v>
      </c>
      <c r="P6365" s="141" t="s">
        <v>1843</v>
      </c>
      <c r="Q6365" s="141" t="s">
        <v>1842</v>
      </c>
      <c r="R6365" s="141" t="s">
        <v>3468</v>
      </c>
      <c r="S6365" s="148" t="s">
        <v>3283</v>
      </c>
      <c r="T6365" s="147">
        <v>0</v>
      </c>
      <c r="U6365" s="147">
        <v>1682887.83</v>
      </c>
      <c r="V6365" s="147">
        <v>0</v>
      </c>
      <c r="W6365" s="147">
        <v>0</v>
      </c>
    </row>
    <row r="6366" spans="1:23">
      <c r="A6366" s="141" t="s">
        <v>3465</v>
      </c>
      <c r="B6366" s="141" t="s">
        <v>284</v>
      </c>
      <c r="C6366" s="141" t="s">
        <v>3457</v>
      </c>
      <c r="D6366" s="141" t="s">
        <v>3455</v>
      </c>
      <c r="E6366" s="141" t="s">
        <v>4127</v>
      </c>
      <c r="F6366" s="141" t="s">
        <v>4131</v>
      </c>
      <c r="G6366" s="141" t="s">
        <v>58</v>
      </c>
      <c r="H6366" s="141" t="s">
        <v>782</v>
      </c>
      <c r="I6366" s="141" t="s">
        <v>3514</v>
      </c>
      <c r="J6366" s="141" t="s">
        <v>3600</v>
      </c>
      <c r="K6366" s="141" t="s">
        <v>191</v>
      </c>
      <c r="L6366" s="141" t="s">
        <v>3491</v>
      </c>
      <c r="M6366" s="141" t="s">
        <v>271</v>
      </c>
      <c r="N6366" s="141" t="s">
        <v>330</v>
      </c>
      <c r="O6366" s="141" t="s">
        <v>287</v>
      </c>
      <c r="P6366" s="141" t="s">
        <v>1845</v>
      </c>
      <c r="Q6366" s="141" t="s">
        <v>1844</v>
      </c>
      <c r="R6366" s="141" t="s">
        <v>3468</v>
      </c>
      <c r="S6366" s="148" t="s">
        <v>3283</v>
      </c>
      <c r="T6366" s="147">
        <v>0</v>
      </c>
      <c r="U6366" s="147">
        <v>2802175.21</v>
      </c>
      <c r="V6366" s="147">
        <v>0</v>
      </c>
      <c r="W6366" s="147">
        <v>0</v>
      </c>
    </row>
    <row r="6367" spans="1:23">
      <c r="A6367" s="141" t="s">
        <v>3465</v>
      </c>
      <c r="B6367" s="141" t="s">
        <v>284</v>
      </c>
      <c r="C6367" s="141" t="s">
        <v>3457</v>
      </c>
      <c r="D6367" s="141" t="s">
        <v>3455</v>
      </c>
      <c r="E6367" s="141" t="s">
        <v>4127</v>
      </c>
      <c r="F6367" s="141" t="s">
        <v>4131</v>
      </c>
      <c r="G6367" s="141" t="s">
        <v>58</v>
      </c>
      <c r="H6367" s="141" t="s">
        <v>782</v>
      </c>
      <c r="I6367" s="141" t="s">
        <v>3514</v>
      </c>
      <c r="J6367" s="141" t="s">
        <v>3600</v>
      </c>
      <c r="K6367" s="141" t="s">
        <v>191</v>
      </c>
      <c r="L6367" s="141" t="s">
        <v>3491</v>
      </c>
      <c r="M6367" s="141" t="s">
        <v>271</v>
      </c>
      <c r="N6367" s="141" t="s">
        <v>330</v>
      </c>
      <c r="O6367" s="141" t="s">
        <v>287</v>
      </c>
      <c r="P6367" s="141" t="s">
        <v>1846</v>
      </c>
      <c r="Q6367" s="141" t="s">
        <v>2234</v>
      </c>
      <c r="R6367" s="141" t="s">
        <v>3468</v>
      </c>
      <c r="S6367" s="148" t="s">
        <v>3283</v>
      </c>
      <c r="T6367" s="147">
        <v>0</v>
      </c>
      <c r="U6367" s="147">
        <v>2802175.21</v>
      </c>
      <c r="V6367" s="147">
        <v>0</v>
      </c>
      <c r="W6367" s="147">
        <v>0</v>
      </c>
    </row>
    <row r="6368" spans="1:23">
      <c r="A6368" s="141" t="s">
        <v>3465</v>
      </c>
      <c r="B6368" s="141" t="s">
        <v>284</v>
      </c>
      <c r="C6368" s="141" t="s">
        <v>3457</v>
      </c>
      <c r="D6368" s="141" t="s">
        <v>3455</v>
      </c>
      <c r="E6368" s="141" t="s">
        <v>4127</v>
      </c>
      <c r="F6368" s="141" t="s">
        <v>4131</v>
      </c>
      <c r="G6368" s="141" t="s">
        <v>58</v>
      </c>
      <c r="H6368" s="141" t="s">
        <v>782</v>
      </c>
      <c r="I6368" s="141" t="s">
        <v>3514</v>
      </c>
      <c r="J6368" s="141" t="s">
        <v>3600</v>
      </c>
      <c r="K6368" s="141" t="s">
        <v>191</v>
      </c>
      <c r="L6368" s="141" t="s">
        <v>3491</v>
      </c>
      <c r="M6368" s="141" t="s">
        <v>271</v>
      </c>
      <c r="N6368" s="141" t="s">
        <v>330</v>
      </c>
      <c r="O6368" s="141" t="s">
        <v>287</v>
      </c>
      <c r="P6368" s="141" t="s">
        <v>1848</v>
      </c>
      <c r="Q6368" s="141" t="s">
        <v>1847</v>
      </c>
      <c r="R6368" s="141" t="s">
        <v>3468</v>
      </c>
      <c r="S6368" s="148" t="s">
        <v>3283</v>
      </c>
      <c r="T6368" s="147">
        <v>0</v>
      </c>
      <c r="U6368" s="147">
        <v>2802175.21</v>
      </c>
      <c r="V6368" s="147">
        <v>0</v>
      </c>
      <c r="W6368" s="147">
        <v>0</v>
      </c>
    </row>
    <row r="6369" spans="1:23">
      <c r="A6369" s="141" t="s">
        <v>3465</v>
      </c>
      <c r="B6369" s="141" t="s">
        <v>284</v>
      </c>
      <c r="C6369" s="141" t="s">
        <v>3457</v>
      </c>
      <c r="D6369" s="141" t="s">
        <v>3455</v>
      </c>
      <c r="E6369" s="141" t="s">
        <v>4127</v>
      </c>
      <c r="F6369" s="141" t="s">
        <v>4131</v>
      </c>
      <c r="G6369" s="141" t="s">
        <v>58</v>
      </c>
      <c r="H6369" s="141" t="s">
        <v>782</v>
      </c>
      <c r="I6369" s="141" t="s">
        <v>3514</v>
      </c>
      <c r="J6369" s="141" t="s">
        <v>3600</v>
      </c>
      <c r="K6369" s="141" t="s">
        <v>191</v>
      </c>
      <c r="L6369" s="141" t="s">
        <v>3491</v>
      </c>
      <c r="M6369" s="141" t="s">
        <v>271</v>
      </c>
      <c r="N6369" s="141" t="s">
        <v>330</v>
      </c>
      <c r="O6369" s="141" t="s">
        <v>287</v>
      </c>
      <c r="P6369" s="141" t="s">
        <v>1850</v>
      </c>
      <c r="Q6369" s="141" t="s">
        <v>1849</v>
      </c>
      <c r="R6369" s="141" t="s">
        <v>3468</v>
      </c>
      <c r="S6369" s="148" t="s">
        <v>3283</v>
      </c>
      <c r="T6369" s="147">
        <v>0</v>
      </c>
      <c r="U6369" s="147">
        <v>3121720.6</v>
      </c>
      <c r="V6369" s="147">
        <v>0</v>
      </c>
      <c r="W6369" s="147">
        <v>0</v>
      </c>
    </row>
    <row r="6370" spans="1:23">
      <c r="A6370" s="141" t="s">
        <v>3465</v>
      </c>
      <c r="B6370" s="141" t="s">
        <v>284</v>
      </c>
      <c r="C6370" s="141" t="s">
        <v>3457</v>
      </c>
      <c r="D6370" s="141" t="s">
        <v>3455</v>
      </c>
      <c r="E6370" s="141" t="s">
        <v>4127</v>
      </c>
      <c r="F6370" s="141" t="s">
        <v>4131</v>
      </c>
      <c r="G6370" s="141" t="s">
        <v>58</v>
      </c>
      <c r="H6370" s="141" t="s">
        <v>782</v>
      </c>
      <c r="I6370" s="141" t="s">
        <v>3514</v>
      </c>
      <c r="J6370" s="141" t="s">
        <v>3600</v>
      </c>
      <c r="K6370" s="141" t="s">
        <v>191</v>
      </c>
      <c r="L6370" s="141" t="s">
        <v>3491</v>
      </c>
      <c r="M6370" s="141" t="s">
        <v>271</v>
      </c>
      <c r="N6370" s="141" t="s">
        <v>330</v>
      </c>
      <c r="O6370" s="141" t="s">
        <v>287</v>
      </c>
      <c r="P6370" s="141" t="s">
        <v>1852</v>
      </c>
      <c r="Q6370" s="141" t="s">
        <v>1851</v>
      </c>
      <c r="R6370" s="141" t="s">
        <v>3468</v>
      </c>
      <c r="S6370" s="148" t="s">
        <v>3283</v>
      </c>
      <c r="T6370" s="147">
        <v>0</v>
      </c>
      <c r="U6370" s="147">
        <v>2802175.21</v>
      </c>
      <c r="V6370" s="147">
        <v>0</v>
      </c>
      <c r="W6370" s="147">
        <v>0</v>
      </c>
    </row>
    <row r="6371" spans="1:23">
      <c r="A6371" s="141" t="s">
        <v>3465</v>
      </c>
      <c r="B6371" s="141" t="s">
        <v>284</v>
      </c>
      <c r="C6371" s="141" t="s">
        <v>3457</v>
      </c>
      <c r="D6371" s="141" t="s">
        <v>3455</v>
      </c>
      <c r="E6371" s="141" t="s">
        <v>4127</v>
      </c>
      <c r="F6371" s="141" t="s">
        <v>4131</v>
      </c>
      <c r="G6371" s="141" t="s">
        <v>58</v>
      </c>
      <c r="H6371" s="141" t="s">
        <v>782</v>
      </c>
      <c r="I6371" s="141" t="s">
        <v>3514</v>
      </c>
      <c r="J6371" s="141" t="s">
        <v>3600</v>
      </c>
      <c r="K6371" s="141" t="s">
        <v>191</v>
      </c>
      <c r="L6371" s="141" t="s">
        <v>3491</v>
      </c>
      <c r="M6371" s="141" t="s">
        <v>271</v>
      </c>
      <c r="N6371" s="141" t="s">
        <v>330</v>
      </c>
      <c r="O6371" s="141" t="s">
        <v>287</v>
      </c>
      <c r="P6371" s="141" t="s">
        <v>1854</v>
      </c>
      <c r="Q6371" s="141" t="s">
        <v>1853</v>
      </c>
      <c r="R6371" s="141" t="s">
        <v>3468</v>
      </c>
      <c r="S6371" s="148" t="s">
        <v>3283</v>
      </c>
      <c r="T6371" s="147">
        <v>0</v>
      </c>
      <c r="U6371" s="147">
        <v>1682887.83</v>
      </c>
      <c r="V6371" s="147">
        <v>0</v>
      </c>
      <c r="W6371" s="147">
        <v>0</v>
      </c>
    </row>
    <row r="6372" spans="1:23">
      <c r="A6372" s="141" t="s">
        <v>3465</v>
      </c>
      <c r="B6372" s="141" t="s">
        <v>284</v>
      </c>
      <c r="C6372" s="141" t="s">
        <v>3457</v>
      </c>
      <c r="D6372" s="141" t="s">
        <v>3455</v>
      </c>
      <c r="E6372" s="141" t="s">
        <v>4127</v>
      </c>
      <c r="F6372" s="141" t="s">
        <v>4131</v>
      </c>
      <c r="G6372" s="141" t="s">
        <v>58</v>
      </c>
      <c r="H6372" s="141" t="s">
        <v>782</v>
      </c>
      <c r="I6372" s="141" t="s">
        <v>3514</v>
      </c>
      <c r="J6372" s="141" t="s">
        <v>3600</v>
      </c>
      <c r="K6372" s="141" t="s">
        <v>191</v>
      </c>
      <c r="L6372" s="141" t="s">
        <v>3491</v>
      </c>
      <c r="M6372" s="141" t="s">
        <v>271</v>
      </c>
      <c r="N6372" s="141" t="s">
        <v>330</v>
      </c>
      <c r="O6372" s="141" t="s">
        <v>287</v>
      </c>
      <c r="P6372" s="141" t="s">
        <v>1856</v>
      </c>
      <c r="Q6372" s="141" t="s">
        <v>1855</v>
      </c>
      <c r="R6372" s="141" t="s">
        <v>3468</v>
      </c>
      <c r="S6372" s="148" t="s">
        <v>3283</v>
      </c>
      <c r="T6372" s="147">
        <v>0</v>
      </c>
      <c r="U6372" s="147">
        <v>1682887.83</v>
      </c>
      <c r="V6372" s="147">
        <v>0</v>
      </c>
      <c r="W6372" s="147">
        <v>0</v>
      </c>
    </row>
    <row r="6373" spans="1:23">
      <c r="A6373" s="141" t="s">
        <v>3465</v>
      </c>
      <c r="B6373" s="141" t="s">
        <v>284</v>
      </c>
      <c r="C6373" s="141" t="s">
        <v>3457</v>
      </c>
      <c r="D6373" s="141" t="s">
        <v>3455</v>
      </c>
      <c r="E6373" s="141" t="s">
        <v>4127</v>
      </c>
      <c r="F6373" s="141" t="s">
        <v>4131</v>
      </c>
      <c r="G6373" s="141" t="s">
        <v>58</v>
      </c>
      <c r="H6373" s="141" t="s">
        <v>782</v>
      </c>
      <c r="I6373" s="141" t="s">
        <v>3514</v>
      </c>
      <c r="J6373" s="141" t="s">
        <v>3600</v>
      </c>
      <c r="K6373" s="141" t="s">
        <v>191</v>
      </c>
      <c r="L6373" s="141" t="s">
        <v>3491</v>
      </c>
      <c r="M6373" s="141" t="s">
        <v>271</v>
      </c>
      <c r="N6373" s="141" t="s">
        <v>330</v>
      </c>
      <c r="O6373" s="141" t="s">
        <v>287</v>
      </c>
      <c r="P6373" s="141" t="s">
        <v>1857</v>
      </c>
      <c r="Q6373" s="141" t="s">
        <v>2235</v>
      </c>
      <c r="R6373" s="141" t="s">
        <v>3468</v>
      </c>
      <c r="S6373" s="148" t="s">
        <v>3283</v>
      </c>
      <c r="T6373" s="147">
        <v>0</v>
      </c>
      <c r="U6373" s="147">
        <v>2802175.21</v>
      </c>
      <c r="V6373" s="147">
        <v>0</v>
      </c>
      <c r="W6373" s="147">
        <v>0</v>
      </c>
    </row>
    <row r="6374" spans="1:23">
      <c r="A6374" s="141" t="s">
        <v>3465</v>
      </c>
      <c r="B6374" s="141" t="s">
        <v>284</v>
      </c>
      <c r="C6374" s="141" t="s">
        <v>3457</v>
      </c>
      <c r="D6374" s="141" t="s">
        <v>3455</v>
      </c>
      <c r="E6374" s="141" t="s">
        <v>4127</v>
      </c>
      <c r="F6374" s="141" t="s">
        <v>4131</v>
      </c>
      <c r="G6374" s="141" t="s">
        <v>58</v>
      </c>
      <c r="H6374" s="141" t="s">
        <v>782</v>
      </c>
      <c r="I6374" s="141" t="s">
        <v>3514</v>
      </c>
      <c r="J6374" s="141" t="s">
        <v>3600</v>
      </c>
      <c r="K6374" s="141" t="s">
        <v>191</v>
      </c>
      <c r="L6374" s="141" t="s">
        <v>3491</v>
      </c>
      <c r="M6374" s="141" t="s">
        <v>271</v>
      </c>
      <c r="N6374" s="141" t="s">
        <v>330</v>
      </c>
      <c r="O6374" s="141" t="s">
        <v>287</v>
      </c>
      <c r="P6374" s="141" t="s">
        <v>1858</v>
      </c>
      <c r="Q6374" s="141" t="s">
        <v>2236</v>
      </c>
      <c r="R6374" s="141" t="s">
        <v>3468</v>
      </c>
      <c r="S6374" s="148" t="s">
        <v>3283</v>
      </c>
      <c r="T6374" s="147">
        <v>0</v>
      </c>
      <c r="U6374" s="147">
        <v>1682887.83</v>
      </c>
      <c r="V6374" s="147">
        <v>0</v>
      </c>
      <c r="W6374" s="147">
        <v>0</v>
      </c>
    </row>
    <row r="6375" spans="1:23">
      <c r="A6375" s="141" t="s">
        <v>3465</v>
      </c>
      <c r="B6375" s="141" t="s">
        <v>284</v>
      </c>
      <c r="C6375" s="141" t="s">
        <v>3457</v>
      </c>
      <c r="D6375" s="141" t="s">
        <v>3455</v>
      </c>
      <c r="E6375" s="141" t="s">
        <v>4127</v>
      </c>
      <c r="F6375" s="141" t="s">
        <v>4131</v>
      </c>
      <c r="G6375" s="141" t="s">
        <v>58</v>
      </c>
      <c r="H6375" s="141" t="s">
        <v>782</v>
      </c>
      <c r="I6375" s="141" t="s">
        <v>3514</v>
      </c>
      <c r="J6375" s="141" t="s">
        <v>3600</v>
      </c>
      <c r="K6375" s="141" t="s">
        <v>191</v>
      </c>
      <c r="L6375" s="141" t="s">
        <v>3491</v>
      </c>
      <c r="M6375" s="141" t="s">
        <v>271</v>
      </c>
      <c r="N6375" s="141" t="s">
        <v>330</v>
      </c>
      <c r="O6375" s="141" t="s">
        <v>287</v>
      </c>
      <c r="P6375" s="141" t="s">
        <v>1859</v>
      </c>
      <c r="Q6375" s="141" t="s">
        <v>2237</v>
      </c>
      <c r="R6375" s="141" t="s">
        <v>3468</v>
      </c>
      <c r="S6375" s="148" t="s">
        <v>3283</v>
      </c>
      <c r="T6375" s="147">
        <v>0</v>
      </c>
      <c r="U6375" s="147">
        <v>2802175.21</v>
      </c>
      <c r="V6375" s="147">
        <v>0</v>
      </c>
      <c r="W6375" s="147">
        <v>0</v>
      </c>
    </row>
    <row r="6376" spans="1:23">
      <c r="A6376" s="141" t="s">
        <v>3465</v>
      </c>
      <c r="B6376" s="141" t="s">
        <v>284</v>
      </c>
      <c r="C6376" s="141" t="s">
        <v>3457</v>
      </c>
      <c r="D6376" s="141" t="s">
        <v>3455</v>
      </c>
      <c r="E6376" s="141" t="s">
        <v>4127</v>
      </c>
      <c r="F6376" s="141" t="s">
        <v>4131</v>
      </c>
      <c r="G6376" s="141" t="s">
        <v>58</v>
      </c>
      <c r="H6376" s="141" t="s">
        <v>782</v>
      </c>
      <c r="I6376" s="141" t="s">
        <v>3514</v>
      </c>
      <c r="J6376" s="141" t="s">
        <v>3600</v>
      </c>
      <c r="K6376" s="141" t="s">
        <v>191</v>
      </c>
      <c r="L6376" s="141" t="s">
        <v>3491</v>
      </c>
      <c r="M6376" s="141" t="s">
        <v>271</v>
      </c>
      <c r="N6376" s="141" t="s">
        <v>330</v>
      </c>
      <c r="O6376" s="141" t="s">
        <v>287</v>
      </c>
      <c r="P6376" s="141" t="s">
        <v>1861</v>
      </c>
      <c r="Q6376" s="141" t="s">
        <v>1860</v>
      </c>
      <c r="R6376" s="141" t="s">
        <v>3468</v>
      </c>
      <c r="S6376" s="148" t="s">
        <v>3283</v>
      </c>
      <c r="T6376" s="147">
        <v>0</v>
      </c>
      <c r="U6376" s="147">
        <v>1192156.46</v>
      </c>
      <c r="V6376" s="147">
        <v>0</v>
      </c>
      <c r="W6376" s="147">
        <v>0</v>
      </c>
    </row>
    <row r="6377" spans="1:23">
      <c r="A6377" s="141" t="s">
        <v>3465</v>
      </c>
      <c r="B6377" s="141" t="s">
        <v>284</v>
      </c>
      <c r="C6377" s="141" t="s">
        <v>3457</v>
      </c>
      <c r="D6377" s="141" t="s">
        <v>3455</v>
      </c>
      <c r="E6377" s="141" t="s">
        <v>4127</v>
      </c>
      <c r="F6377" s="141" t="s">
        <v>4131</v>
      </c>
      <c r="G6377" s="141" t="s">
        <v>58</v>
      </c>
      <c r="H6377" s="141" t="s">
        <v>782</v>
      </c>
      <c r="I6377" s="141" t="s">
        <v>3514</v>
      </c>
      <c r="J6377" s="141" t="s">
        <v>3600</v>
      </c>
      <c r="K6377" s="141" t="s">
        <v>191</v>
      </c>
      <c r="L6377" s="141" t="s">
        <v>3491</v>
      </c>
      <c r="M6377" s="141" t="s">
        <v>271</v>
      </c>
      <c r="N6377" s="141" t="s">
        <v>330</v>
      </c>
      <c r="O6377" s="141" t="s">
        <v>287</v>
      </c>
      <c r="P6377" s="141" t="s">
        <v>1862</v>
      </c>
      <c r="Q6377" s="141" t="s">
        <v>2238</v>
      </c>
      <c r="R6377" s="141" t="s">
        <v>3468</v>
      </c>
      <c r="S6377" s="148" t="s">
        <v>3283</v>
      </c>
      <c r="T6377" s="147">
        <v>0</v>
      </c>
      <c r="U6377" s="147">
        <v>2802175.21</v>
      </c>
      <c r="V6377" s="147">
        <v>0</v>
      </c>
      <c r="W6377" s="147">
        <v>0</v>
      </c>
    </row>
    <row r="6378" spans="1:23">
      <c r="A6378" s="141" t="s">
        <v>3465</v>
      </c>
      <c r="B6378" s="141" t="s">
        <v>284</v>
      </c>
      <c r="C6378" s="141" t="s">
        <v>3457</v>
      </c>
      <c r="D6378" s="141" t="s">
        <v>3455</v>
      </c>
      <c r="E6378" s="141" t="s">
        <v>4127</v>
      </c>
      <c r="F6378" s="141" t="s">
        <v>4131</v>
      </c>
      <c r="G6378" s="141" t="s">
        <v>58</v>
      </c>
      <c r="H6378" s="141" t="s">
        <v>782</v>
      </c>
      <c r="I6378" s="141" t="s">
        <v>3514</v>
      </c>
      <c r="J6378" s="141" t="s">
        <v>3600</v>
      </c>
      <c r="K6378" s="141" t="s">
        <v>191</v>
      </c>
      <c r="L6378" s="141" t="s">
        <v>3491</v>
      </c>
      <c r="M6378" s="141" t="s">
        <v>271</v>
      </c>
      <c r="N6378" s="141" t="s">
        <v>330</v>
      </c>
      <c r="O6378" s="141" t="s">
        <v>287</v>
      </c>
      <c r="P6378" s="141" t="s">
        <v>1864</v>
      </c>
      <c r="Q6378" s="141" t="s">
        <v>1863</v>
      </c>
      <c r="R6378" s="141" t="s">
        <v>3468</v>
      </c>
      <c r="S6378" s="148" t="s">
        <v>3283</v>
      </c>
      <c r="T6378" s="147">
        <v>0</v>
      </c>
      <c r="U6378" s="147">
        <v>1682887.83</v>
      </c>
      <c r="V6378" s="147">
        <v>0</v>
      </c>
      <c r="W6378" s="147">
        <v>0</v>
      </c>
    </row>
    <row r="6379" spans="1:23">
      <c r="A6379" s="141" t="s">
        <v>3465</v>
      </c>
      <c r="B6379" s="141" t="s">
        <v>284</v>
      </c>
      <c r="C6379" s="141" t="s">
        <v>3457</v>
      </c>
      <c r="D6379" s="141" t="s">
        <v>3455</v>
      </c>
      <c r="E6379" s="141" t="s">
        <v>4127</v>
      </c>
      <c r="F6379" s="141" t="s">
        <v>4131</v>
      </c>
      <c r="G6379" s="141" t="s">
        <v>58</v>
      </c>
      <c r="H6379" s="141" t="s">
        <v>782</v>
      </c>
      <c r="I6379" s="141" t="s">
        <v>3514</v>
      </c>
      <c r="J6379" s="141" t="s">
        <v>3600</v>
      </c>
      <c r="K6379" s="141" t="s">
        <v>191</v>
      </c>
      <c r="L6379" s="141" t="s">
        <v>3491</v>
      </c>
      <c r="M6379" s="141" t="s">
        <v>271</v>
      </c>
      <c r="N6379" s="141" t="s">
        <v>330</v>
      </c>
      <c r="O6379" s="141" t="s">
        <v>287</v>
      </c>
      <c r="P6379" s="141" t="s">
        <v>1866</v>
      </c>
      <c r="Q6379" s="141" t="s">
        <v>1865</v>
      </c>
      <c r="R6379" s="141" t="s">
        <v>3468</v>
      </c>
      <c r="S6379" s="148" t="s">
        <v>3283</v>
      </c>
      <c r="T6379" s="147">
        <v>0</v>
      </c>
      <c r="U6379" s="147">
        <v>1682887.83</v>
      </c>
      <c r="V6379" s="147">
        <v>0</v>
      </c>
      <c r="W6379" s="147">
        <v>0</v>
      </c>
    </row>
    <row r="6380" spans="1:23">
      <c r="A6380" s="141" t="s">
        <v>3465</v>
      </c>
      <c r="B6380" s="141" t="s">
        <v>284</v>
      </c>
      <c r="C6380" s="141" t="s">
        <v>3457</v>
      </c>
      <c r="D6380" s="141" t="s">
        <v>3455</v>
      </c>
      <c r="E6380" s="141" t="s">
        <v>4127</v>
      </c>
      <c r="F6380" s="141" t="s">
        <v>4131</v>
      </c>
      <c r="G6380" s="141" t="s">
        <v>58</v>
      </c>
      <c r="H6380" s="141" t="s">
        <v>782</v>
      </c>
      <c r="I6380" s="141" t="s">
        <v>3514</v>
      </c>
      <c r="J6380" s="141" t="s">
        <v>3600</v>
      </c>
      <c r="K6380" s="141" t="s">
        <v>191</v>
      </c>
      <c r="L6380" s="141" t="s">
        <v>3491</v>
      </c>
      <c r="M6380" s="141" t="s">
        <v>271</v>
      </c>
      <c r="N6380" s="141" t="s">
        <v>330</v>
      </c>
      <c r="O6380" s="141" t="s">
        <v>287</v>
      </c>
      <c r="P6380" s="141" t="s">
        <v>1867</v>
      </c>
      <c r="Q6380" s="141" t="s">
        <v>2239</v>
      </c>
      <c r="R6380" s="141" t="s">
        <v>3468</v>
      </c>
      <c r="S6380" s="148" t="s">
        <v>3283</v>
      </c>
      <c r="T6380" s="147">
        <v>0</v>
      </c>
      <c r="U6380" s="147">
        <v>1682887.83</v>
      </c>
      <c r="V6380" s="147">
        <v>0</v>
      </c>
      <c r="W6380" s="147">
        <v>0</v>
      </c>
    </row>
    <row r="6381" spans="1:23">
      <c r="A6381" s="141" t="s">
        <v>3465</v>
      </c>
      <c r="B6381" s="141" t="s">
        <v>284</v>
      </c>
      <c r="C6381" s="141" t="s">
        <v>3457</v>
      </c>
      <c r="D6381" s="141" t="s">
        <v>3455</v>
      </c>
      <c r="E6381" s="141" t="s">
        <v>4127</v>
      </c>
      <c r="F6381" s="141" t="s">
        <v>4131</v>
      </c>
      <c r="G6381" s="141" t="s">
        <v>58</v>
      </c>
      <c r="H6381" s="141" t="s">
        <v>782</v>
      </c>
      <c r="I6381" s="141" t="s">
        <v>3514</v>
      </c>
      <c r="J6381" s="141" t="s">
        <v>3600</v>
      </c>
      <c r="K6381" s="141" t="s">
        <v>191</v>
      </c>
      <c r="L6381" s="141" t="s">
        <v>3491</v>
      </c>
      <c r="M6381" s="141" t="s">
        <v>271</v>
      </c>
      <c r="N6381" s="141" t="s">
        <v>345</v>
      </c>
      <c r="O6381" s="141" t="s">
        <v>287</v>
      </c>
      <c r="P6381" s="141" t="s">
        <v>838</v>
      </c>
      <c r="Q6381" s="141" t="s">
        <v>352</v>
      </c>
      <c r="R6381" s="141" t="s">
        <v>3468</v>
      </c>
      <c r="S6381" s="148" t="s">
        <v>3283</v>
      </c>
      <c r="T6381" s="147">
        <v>2999337</v>
      </c>
      <c r="U6381" s="147">
        <v>399337</v>
      </c>
      <c r="V6381" s="147">
        <v>0</v>
      </c>
      <c r="W6381" s="147">
        <v>0</v>
      </c>
    </row>
    <row r="6382" spans="1:23">
      <c r="A6382" s="141" t="s">
        <v>3465</v>
      </c>
      <c r="B6382" s="141" t="s">
        <v>284</v>
      </c>
      <c r="C6382" s="141" t="s">
        <v>3457</v>
      </c>
      <c r="D6382" s="141" t="s">
        <v>3455</v>
      </c>
      <c r="E6382" s="141" t="s">
        <v>4127</v>
      </c>
      <c r="F6382" s="141" t="s">
        <v>4131</v>
      </c>
      <c r="G6382" s="141" t="s">
        <v>58</v>
      </c>
      <c r="H6382" s="141" t="s">
        <v>782</v>
      </c>
      <c r="I6382" s="141" t="s">
        <v>3514</v>
      </c>
      <c r="J6382" s="141" t="s">
        <v>3600</v>
      </c>
      <c r="K6382" s="141" t="s">
        <v>191</v>
      </c>
      <c r="L6382" s="141" t="s">
        <v>3491</v>
      </c>
      <c r="M6382" s="141" t="s">
        <v>271</v>
      </c>
      <c r="N6382" s="141" t="s">
        <v>345</v>
      </c>
      <c r="O6382" s="141" t="s">
        <v>287</v>
      </c>
      <c r="P6382" s="141" t="s">
        <v>839</v>
      </c>
      <c r="Q6382" s="141" t="s">
        <v>353</v>
      </c>
      <c r="R6382" s="141" t="s">
        <v>3468</v>
      </c>
      <c r="S6382" s="148" t="s">
        <v>3283</v>
      </c>
      <c r="T6382" s="147">
        <v>3123819</v>
      </c>
      <c r="U6382" s="147">
        <v>1315000</v>
      </c>
      <c r="V6382" s="147">
        <v>967146.51</v>
      </c>
      <c r="W6382" s="147">
        <v>967146.51</v>
      </c>
    </row>
    <row r="6383" spans="1:23">
      <c r="A6383" s="141" t="s">
        <v>3465</v>
      </c>
      <c r="B6383" s="141" t="s">
        <v>284</v>
      </c>
      <c r="C6383" s="141" t="s">
        <v>3457</v>
      </c>
      <c r="D6383" s="141" t="s">
        <v>3455</v>
      </c>
      <c r="E6383" s="141" t="s">
        <v>4127</v>
      </c>
      <c r="F6383" s="141" t="s">
        <v>4131</v>
      </c>
      <c r="G6383" s="141" t="s">
        <v>58</v>
      </c>
      <c r="H6383" s="141" t="s">
        <v>782</v>
      </c>
      <c r="I6383" s="141" t="s">
        <v>3514</v>
      </c>
      <c r="J6383" s="141" t="s">
        <v>3600</v>
      </c>
      <c r="K6383" s="141" t="s">
        <v>191</v>
      </c>
      <c r="L6383" s="141" t="s">
        <v>3491</v>
      </c>
      <c r="M6383" s="141" t="s">
        <v>271</v>
      </c>
      <c r="N6383" s="141" t="s">
        <v>345</v>
      </c>
      <c r="O6383" s="141" t="s">
        <v>287</v>
      </c>
      <c r="P6383" s="141" t="s">
        <v>1510</v>
      </c>
      <c r="Q6383" s="141" t="s">
        <v>1509</v>
      </c>
      <c r="R6383" s="141" t="s">
        <v>3468</v>
      </c>
      <c r="S6383" s="148" t="s">
        <v>3283</v>
      </c>
      <c r="T6383" s="147">
        <v>0</v>
      </c>
      <c r="U6383" s="147">
        <v>3471668.36</v>
      </c>
      <c r="V6383" s="147">
        <v>3471666.82</v>
      </c>
      <c r="W6383" s="147">
        <v>1157222.27</v>
      </c>
    </row>
    <row r="6384" spans="1:23">
      <c r="A6384" s="141" t="s">
        <v>3465</v>
      </c>
      <c r="B6384" s="141" t="s">
        <v>284</v>
      </c>
      <c r="C6384" s="141" t="s">
        <v>3457</v>
      </c>
      <c r="D6384" s="141" t="s">
        <v>3455</v>
      </c>
      <c r="E6384" s="141" t="s">
        <v>4127</v>
      </c>
      <c r="F6384" s="141" t="s">
        <v>4131</v>
      </c>
      <c r="G6384" s="141" t="s">
        <v>58</v>
      </c>
      <c r="H6384" s="141" t="s">
        <v>782</v>
      </c>
      <c r="I6384" s="141" t="s">
        <v>3514</v>
      </c>
      <c r="J6384" s="141" t="s">
        <v>3600</v>
      </c>
      <c r="K6384" s="141" t="s">
        <v>191</v>
      </c>
      <c r="L6384" s="141" t="s">
        <v>3491</v>
      </c>
      <c r="M6384" s="141" t="s">
        <v>271</v>
      </c>
      <c r="N6384" s="141" t="s">
        <v>345</v>
      </c>
      <c r="O6384" s="141" t="s">
        <v>287</v>
      </c>
      <c r="P6384" s="141" t="s">
        <v>1511</v>
      </c>
      <c r="Q6384" s="141" t="s">
        <v>2241</v>
      </c>
      <c r="R6384" s="141" t="s">
        <v>3468</v>
      </c>
      <c r="S6384" s="148" t="s">
        <v>3283</v>
      </c>
      <c r="T6384" s="147">
        <v>0</v>
      </c>
      <c r="U6384" s="147">
        <v>4954655.9000000004</v>
      </c>
      <c r="V6384" s="147">
        <v>4954654.1399999997</v>
      </c>
      <c r="W6384" s="147">
        <v>1651551.38</v>
      </c>
    </row>
    <row r="6385" spans="1:23">
      <c r="A6385" s="141" t="s">
        <v>3465</v>
      </c>
      <c r="B6385" s="141" t="s">
        <v>284</v>
      </c>
      <c r="C6385" s="141" t="s">
        <v>3457</v>
      </c>
      <c r="D6385" s="141" t="s">
        <v>3455</v>
      </c>
      <c r="E6385" s="141" t="s">
        <v>4127</v>
      </c>
      <c r="F6385" s="141" t="s">
        <v>4131</v>
      </c>
      <c r="G6385" s="141" t="s">
        <v>58</v>
      </c>
      <c r="H6385" s="141" t="s">
        <v>782</v>
      </c>
      <c r="I6385" s="141" t="s">
        <v>3514</v>
      </c>
      <c r="J6385" s="141" t="s">
        <v>3600</v>
      </c>
      <c r="K6385" s="141" t="s">
        <v>191</v>
      </c>
      <c r="L6385" s="141" t="s">
        <v>3491</v>
      </c>
      <c r="M6385" s="141" t="s">
        <v>271</v>
      </c>
      <c r="N6385" s="141" t="s">
        <v>345</v>
      </c>
      <c r="O6385" s="141" t="s">
        <v>287</v>
      </c>
      <c r="P6385" s="141" t="s">
        <v>1513</v>
      </c>
      <c r="Q6385" s="141" t="s">
        <v>1512</v>
      </c>
      <c r="R6385" s="141" t="s">
        <v>3468</v>
      </c>
      <c r="S6385" s="148" t="s">
        <v>3283</v>
      </c>
      <c r="T6385" s="147">
        <v>0</v>
      </c>
      <c r="U6385" s="147">
        <v>3471668.36</v>
      </c>
      <c r="V6385" s="147">
        <v>3471666.82</v>
      </c>
      <c r="W6385" s="147">
        <v>1157222.27</v>
      </c>
    </row>
    <row r="6386" spans="1:23">
      <c r="A6386" s="141" t="s">
        <v>3465</v>
      </c>
      <c r="B6386" s="141" t="s">
        <v>284</v>
      </c>
      <c r="C6386" s="141" t="s">
        <v>3457</v>
      </c>
      <c r="D6386" s="141" t="s">
        <v>3455</v>
      </c>
      <c r="E6386" s="141" t="s">
        <v>4127</v>
      </c>
      <c r="F6386" s="141" t="s">
        <v>4131</v>
      </c>
      <c r="G6386" s="141" t="s">
        <v>58</v>
      </c>
      <c r="H6386" s="141" t="s">
        <v>782</v>
      </c>
      <c r="I6386" s="141" t="s">
        <v>3514</v>
      </c>
      <c r="J6386" s="141" t="s">
        <v>3600</v>
      </c>
      <c r="K6386" s="141" t="s">
        <v>191</v>
      </c>
      <c r="L6386" s="141" t="s">
        <v>3491</v>
      </c>
      <c r="M6386" s="141" t="s">
        <v>271</v>
      </c>
      <c r="N6386" s="141" t="s">
        <v>345</v>
      </c>
      <c r="O6386" s="141" t="s">
        <v>287</v>
      </c>
      <c r="P6386" s="141" t="s">
        <v>1514</v>
      </c>
      <c r="Q6386" s="141" t="s">
        <v>2244</v>
      </c>
      <c r="R6386" s="141" t="s">
        <v>3468</v>
      </c>
      <c r="S6386" s="148" t="s">
        <v>3283</v>
      </c>
      <c r="T6386" s="147">
        <v>0</v>
      </c>
      <c r="U6386" s="147">
        <v>4954655.9000000004</v>
      </c>
      <c r="V6386" s="147">
        <v>4954654.1399999997</v>
      </c>
      <c r="W6386" s="147">
        <v>1651551.38</v>
      </c>
    </row>
    <row r="6387" spans="1:23">
      <c r="A6387" s="141" t="s">
        <v>3465</v>
      </c>
      <c r="B6387" s="141" t="s">
        <v>284</v>
      </c>
      <c r="C6387" s="141" t="s">
        <v>3457</v>
      </c>
      <c r="D6387" s="141" t="s">
        <v>3455</v>
      </c>
      <c r="E6387" s="141" t="s">
        <v>4127</v>
      </c>
      <c r="F6387" s="141" t="s">
        <v>4131</v>
      </c>
      <c r="G6387" s="141" t="s">
        <v>58</v>
      </c>
      <c r="H6387" s="141" t="s">
        <v>782</v>
      </c>
      <c r="I6387" s="141" t="s">
        <v>3514</v>
      </c>
      <c r="J6387" s="141" t="s">
        <v>3600</v>
      </c>
      <c r="K6387" s="141" t="s">
        <v>191</v>
      </c>
      <c r="L6387" s="141" t="s">
        <v>3491</v>
      </c>
      <c r="M6387" s="141" t="s">
        <v>271</v>
      </c>
      <c r="N6387" s="141" t="s">
        <v>345</v>
      </c>
      <c r="O6387" s="141" t="s">
        <v>287</v>
      </c>
      <c r="P6387" s="141" t="s">
        <v>1516</v>
      </c>
      <c r="Q6387" s="141" t="s">
        <v>1515</v>
      </c>
      <c r="R6387" s="141" t="s">
        <v>3468</v>
      </c>
      <c r="S6387" s="148" t="s">
        <v>3283</v>
      </c>
      <c r="T6387" s="147">
        <v>0</v>
      </c>
      <c r="U6387" s="147">
        <v>9302799.8699999992</v>
      </c>
      <c r="V6387" s="147">
        <v>9302798.3200000003</v>
      </c>
      <c r="W6387" s="147">
        <v>3100932.77</v>
      </c>
    </row>
    <row r="6388" spans="1:23">
      <c r="A6388" s="141" t="s">
        <v>3465</v>
      </c>
      <c r="B6388" s="141" t="s">
        <v>284</v>
      </c>
      <c r="C6388" s="141" t="s">
        <v>3457</v>
      </c>
      <c r="D6388" s="141" t="s">
        <v>3455</v>
      </c>
      <c r="E6388" s="141" t="s">
        <v>4127</v>
      </c>
      <c r="F6388" s="141" t="s">
        <v>4131</v>
      </c>
      <c r="G6388" s="141" t="s">
        <v>58</v>
      </c>
      <c r="H6388" s="141" t="s">
        <v>782</v>
      </c>
      <c r="I6388" s="141" t="s">
        <v>3514</v>
      </c>
      <c r="J6388" s="141" t="s">
        <v>3600</v>
      </c>
      <c r="K6388" s="141" t="s">
        <v>191</v>
      </c>
      <c r="L6388" s="141" t="s">
        <v>3491</v>
      </c>
      <c r="M6388" s="141" t="s">
        <v>271</v>
      </c>
      <c r="N6388" s="141" t="s">
        <v>345</v>
      </c>
      <c r="O6388" s="141" t="s">
        <v>287</v>
      </c>
      <c r="P6388" s="141" t="s">
        <v>1518</v>
      </c>
      <c r="Q6388" s="141" t="s">
        <v>1517</v>
      </c>
      <c r="R6388" s="141" t="s">
        <v>3468</v>
      </c>
      <c r="S6388" s="148" t="s">
        <v>3283</v>
      </c>
      <c r="T6388" s="147">
        <v>0</v>
      </c>
      <c r="U6388" s="147">
        <v>9302799.8699999992</v>
      </c>
      <c r="V6388" s="147">
        <v>9302798.3200000003</v>
      </c>
      <c r="W6388" s="147">
        <v>3100932.77</v>
      </c>
    </row>
    <row r="6389" spans="1:23">
      <c r="A6389" s="141" t="s">
        <v>3465</v>
      </c>
      <c r="B6389" s="141" t="s">
        <v>284</v>
      </c>
      <c r="C6389" s="141" t="s">
        <v>3457</v>
      </c>
      <c r="D6389" s="141" t="s">
        <v>3455</v>
      </c>
      <c r="E6389" s="141" t="s">
        <v>4127</v>
      </c>
      <c r="F6389" s="141" t="s">
        <v>4131</v>
      </c>
      <c r="G6389" s="141" t="s">
        <v>58</v>
      </c>
      <c r="H6389" s="141" t="s">
        <v>782</v>
      </c>
      <c r="I6389" s="141" t="s">
        <v>3514</v>
      </c>
      <c r="J6389" s="141" t="s">
        <v>3600</v>
      </c>
      <c r="K6389" s="141" t="s">
        <v>191</v>
      </c>
      <c r="L6389" s="141" t="s">
        <v>3491</v>
      </c>
      <c r="M6389" s="141" t="s">
        <v>271</v>
      </c>
      <c r="N6389" s="141" t="s">
        <v>345</v>
      </c>
      <c r="O6389" s="141" t="s">
        <v>287</v>
      </c>
      <c r="P6389" s="141" t="s">
        <v>2718</v>
      </c>
      <c r="Q6389" s="141" t="s">
        <v>2717</v>
      </c>
      <c r="R6389" s="141" t="s">
        <v>3468</v>
      </c>
      <c r="S6389" s="148" t="s">
        <v>3283</v>
      </c>
      <c r="T6389" s="147">
        <v>0</v>
      </c>
      <c r="U6389" s="147">
        <v>3144240.54</v>
      </c>
      <c r="V6389" s="147">
        <v>0</v>
      </c>
      <c r="W6389" s="147">
        <v>0</v>
      </c>
    </row>
    <row r="6390" spans="1:23">
      <c r="A6390" s="141" t="s">
        <v>3465</v>
      </c>
      <c r="B6390" s="141" t="s">
        <v>284</v>
      </c>
      <c r="C6390" s="141" t="s">
        <v>3457</v>
      </c>
      <c r="D6390" s="141" t="s">
        <v>3455</v>
      </c>
      <c r="E6390" s="141" t="s">
        <v>4127</v>
      </c>
      <c r="F6390" s="141" t="s">
        <v>4131</v>
      </c>
      <c r="G6390" s="141" t="s">
        <v>58</v>
      </c>
      <c r="H6390" s="141" t="s">
        <v>782</v>
      </c>
      <c r="I6390" s="141" t="s">
        <v>3514</v>
      </c>
      <c r="J6390" s="141" t="s">
        <v>3600</v>
      </c>
      <c r="K6390" s="141" t="s">
        <v>191</v>
      </c>
      <c r="L6390" s="141" t="s">
        <v>3491</v>
      </c>
      <c r="M6390" s="141" t="s">
        <v>271</v>
      </c>
      <c r="N6390" s="141" t="s">
        <v>345</v>
      </c>
      <c r="O6390" s="141" t="s">
        <v>287</v>
      </c>
      <c r="P6390" s="141" t="s">
        <v>2720</v>
      </c>
      <c r="Q6390" s="141" t="s">
        <v>2719</v>
      </c>
      <c r="R6390" s="141" t="s">
        <v>3468</v>
      </c>
      <c r="S6390" s="148" t="s">
        <v>3283</v>
      </c>
      <c r="T6390" s="147">
        <v>0</v>
      </c>
      <c r="U6390" s="147">
        <v>1200530.04</v>
      </c>
      <c r="V6390" s="147">
        <v>0</v>
      </c>
      <c r="W6390" s="147">
        <v>0</v>
      </c>
    </row>
    <row r="6391" spans="1:23">
      <c r="A6391" s="141" t="s">
        <v>3465</v>
      </c>
      <c r="B6391" s="141" t="s">
        <v>284</v>
      </c>
      <c r="C6391" s="141" t="s">
        <v>3457</v>
      </c>
      <c r="D6391" s="141" t="s">
        <v>3455</v>
      </c>
      <c r="E6391" s="141" t="s">
        <v>4127</v>
      </c>
      <c r="F6391" s="141" t="s">
        <v>4131</v>
      </c>
      <c r="G6391" s="141" t="s">
        <v>58</v>
      </c>
      <c r="H6391" s="141" t="s">
        <v>782</v>
      </c>
      <c r="I6391" s="141" t="s">
        <v>3514</v>
      </c>
      <c r="J6391" s="141" t="s">
        <v>3600</v>
      </c>
      <c r="K6391" s="141" t="s">
        <v>191</v>
      </c>
      <c r="L6391" s="141" t="s">
        <v>3491</v>
      </c>
      <c r="M6391" s="141" t="s">
        <v>271</v>
      </c>
      <c r="N6391" s="141" t="s">
        <v>345</v>
      </c>
      <c r="O6391" s="141" t="s">
        <v>287</v>
      </c>
      <c r="P6391" s="141" t="s">
        <v>2722</v>
      </c>
      <c r="Q6391" s="141" t="s">
        <v>2721</v>
      </c>
      <c r="R6391" s="141" t="s">
        <v>3468</v>
      </c>
      <c r="S6391" s="148" t="s">
        <v>3283</v>
      </c>
      <c r="T6391" s="147">
        <v>0</v>
      </c>
      <c r="U6391" s="147">
        <v>5476136.4500000002</v>
      </c>
      <c r="V6391" s="147">
        <v>0</v>
      </c>
      <c r="W6391" s="147">
        <v>0</v>
      </c>
    </row>
    <row r="6392" spans="1:23">
      <c r="A6392" s="141" t="s">
        <v>3465</v>
      </c>
      <c r="B6392" s="141" t="s">
        <v>284</v>
      </c>
      <c r="C6392" s="141" t="s">
        <v>3457</v>
      </c>
      <c r="D6392" s="141" t="s">
        <v>3455</v>
      </c>
      <c r="E6392" s="141" t="s">
        <v>4127</v>
      </c>
      <c r="F6392" s="141" t="s">
        <v>4131</v>
      </c>
      <c r="G6392" s="141" t="s">
        <v>58</v>
      </c>
      <c r="H6392" s="141" t="s">
        <v>782</v>
      </c>
      <c r="I6392" s="141" t="s">
        <v>3514</v>
      </c>
      <c r="J6392" s="141" t="s">
        <v>3600</v>
      </c>
      <c r="K6392" s="141" t="s">
        <v>191</v>
      </c>
      <c r="L6392" s="141" t="s">
        <v>3491</v>
      </c>
      <c r="M6392" s="141" t="s">
        <v>271</v>
      </c>
      <c r="N6392" s="141" t="s">
        <v>345</v>
      </c>
      <c r="O6392" s="141" t="s">
        <v>287</v>
      </c>
      <c r="P6392" s="141" t="s">
        <v>2724</v>
      </c>
      <c r="Q6392" s="141" t="s">
        <v>2723</v>
      </c>
      <c r="R6392" s="141" t="s">
        <v>3468</v>
      </c>
      <c r="S6392" s="148" t="s">
        <v>3283</v>
      </c>
      <c r="T6392" s="147">
        <v>0</v>
      </c>
      <c r="U6392" s="147">
        <v>5476136.4500000002</v>
      </c>
      <c r="V6392" s="147">
        <v>0</v>
      </c>
      <c r="W6392" s="147">
        <v>0</v>
      </c>
    </row>
    <row r="6393" spans="1:23">
      <c r="A6393" s="141" t="s">
        <v>3465</v>
      </c>
      <c r="B6393" s="141" t="s">
        <v>284</v>
      </c>
      <c r="C6393" s="141" t="s">
        <v>3457</v>
      </c>
      <c r="D6393" s="141" t="s">
        <v>3455</v>
      </c>
      <c r="E6393" s="141" t="s">
        <v>4127</v>
      </c>
      <c r="F6393" s="141" t="s">
        <v>4131</v>
      </c>
      <c r="G6393" s="141" t="s">
        <v>58</v>
      </c>
      <c r="H6393" s="141" t="s">
        <v>782</v>
      </c>
      <c r="I6393" s="141" t="s">
        <v>3514</v>
      </c>
      <c r="J6393" s="141" t="s">
        <v>3600</v>
      </c>
      <c r="K6393" s="141" t="s">
        <v>191</v>
      </c>
      <c r="L6393" s="141" t="s">
        <v>3491</v>
      </c>
      <c r="M6393" s="141" t="s">
        <v>271</v>
      </c>
      <c r="N6393" s="141" t="s">
        <v>345</v>
      </c>
      <c r="O6393" s="141" t="s">
        <v>287</v>
      </c>
      <c r="P6393" s="141" t="s">
        <v>2726</v>
      </c>
      <c r="Q6393" s="141" t="s">
        <v>2725</v>
      </c>
      <c r="R6393" s="141" t="s">
        <v>3468</v>
      </c>
      <c r="S6393" s="148" t="s">
        <v>3283</v>
      </c>
      <c r="T6393" s="147">
        <v>0</v>
      </c>
      <c r="U6393" s="147">
        <v>1200530.04</v>
      </c>
      <c r="V6393" s="147">
        <v>0</v>
      </c>
      <c r="W6393" s="147">
        <v>0</v>
      </c>
    </row>
    <row r="6394" spans="1:23">
      <c r="A6394" s="141" t="s">
        <v>3465</v>
      </c>
      <c r="B6394" s="141" t="s">
        <v>284</v>
      </c>
      <c r="C6394" s="141" t="s">
        <v>3457</v>
      </c>
      <c r="D6394" s="141" t="s">
        <v>3455</v>
      </c>
      <c r="E6394" s="141" t="s">
        <v>4127</v>
      </c>
      <c r="F6394" s="141" t="s">
        <v>4131</v>
      </c>
      <c r="G6394" s="141" t="s">
        <v>58</v>
      </c>
      <c r="H6394" s="141" t="s">
        <v>782</v>
      </c>
      <c r="I6394" s="141" t="s">
        <v>3514</v>
      </c>
      <c r="J6394" s="141" t="s">
        <v>3600</v>
      </c>
      <c r="K6394" s="141" t="s">
        <v>191</v>
      </c>
      <c r="L6394" s="141" t="s">
        <v>3491</v>
      </c>
      <c r="M6394" s="141" t="s">
        <v>271</v>
      </c>
      <c r="N6394" s="141" t="s">
        <v>345</v>
      </c>
      <c r="O6394" s="141" t="s">
        <v>287</v>
      </c>
      <c r="P6394" s="141" t="s">
        <v>2728</v>
      </c>
      <c r="Q6394" s="141" t="s">
        <v>2727</v>
      </c>
      <c r="R6394" s="141" t="s">
        <v>3468</v>
      </c>
      <c r="S6394" s="148" t="s">
        <v>3283</v>
      </c>
      <c r="T6394" s="147">
        <v>0</v>
      </c>
      <c r="U6394" s="147">
        <v>2822352.44</v>
      </c>
      <c r="V6394" s="147">
        <v>0</v>
      </c>
      <c r="W6394" s="147">
        <v>0</v>
      </c>
    </row>
    <row r="6395" spans="1:23">
      <c r="A6395" s="141" t="s">
        <v>3465</v>
      </c>
      <c r="B6395" s="141" t="s">
        <v>284</v>
      </c>
      <c r="C6395" s="141" t="s">
        <v>3457</v>
      </c>
      <c r="D6395" s="141" t="s">
        <v>3455</v>
      </c>
      <c r="E6395" s="141" t="s">
        <v>4127</v>
      </c>
      <c r="F6395" s="141" t="s">
        <v>4131</v>
      </c>
      <c r="G6395" s="141" t="s">
        <v>58</v>
      </c>
      <c r="H6395" s="141" t="s">
        <v>782</v>
      </c>
      <c r="I6395" s="141" t="s">
        <v>3514</v>
      </c>
      <c r="J6395" s="141" t="s">
        <v>3600</v>
      </c>
      <c r="K6395" s="141" t="s">
        <v>191</v>
      </c>
      <c r="L6395" s="141" t="s">
        <v>3491</v>
      </c>
      <c r="M6395" s="141" t="s">
        <v>271</v>
      </c>
      <c r="N6395" s="141" t="s">
        <v>345</v>
      </c>
      <c r="O6395" s="141" t="s">
        <v>287</v>
      </c>
      <c r="P6395" s="141" t="s">
        <v>2730</v>
      </c>
      <c r="Q6395" s="141" t="s">
        <v>2729</v>
      </c>
      <c r="R6395" s="141" t="s">
        <v>3468</v>
      </c>
      <c r="S6395" s="148" t="s">
        <v>3283</v>
      </c>
      <c r="T6395" s="147">
        <v>0</v>
      </c>
      <c r="U6395" s="147">
        <v>5476136.4500000002</v>
      </c>
      <c r="V6395" s="147">
        <v>0</v>
      </c>
      <c r="W6395" s="147">
        <v>0</v>
      </c>
    </row>
    <row r="6396" spans="1:23">
      <c r="A6396" s="141" t="s">
        <v>3465</v>
      </c>
      <c r="B6396" s="141" t="s">
        <v>284</v>
      </c>
      <c r="C6396" s="141" t="s">
        <v>3457</v>
      </c>
      <c r="D6396" s="141" t="s">
        <v>3455</v>
      </c>
      <c r="E6396" s="141" t="s">
        <v>4127</v>
      </c>
      <c r="F6396" s="141" t="s">
        <v>4131</v>
      </c>
      <c r="G6396" s="141" t="s">
        <v>58</v>
      </c>
      <c r="H6396" s="141" t="s">
        <v>782</v>
      </c>
      <c r="I6396" s="141" t="s">
        <v>3514</v>
      </c>
      <c r="J6396" s="141" t="s">
        <v>3600</v>
      </c>
      <c r="K6396" s="141" t="s">
        <v>191</v>
      </c>
      <c r="L6396" s="141" t="s">
        <v>3491</v>
      </c>
      <c r="M6396" s="141" t="s">
        <v>271</v>
      </c>
      <c r="N6396" s="141" t="s">
        <v>345</v>
      </c>
      <c r="O6396" s="141" t="s">
        <v>287</v>
      </c>
      <c r="P6396" s="141" t="s">
        <v>2732</v>
      </c>
      <c r="Q6396" s="141" t="s">
        <v>2731</v>
      </c>
      <c r="R6396" s="141" t="s">
        <v>3468</v>
      </c>
      <c r="S6396" s="148" t="s">
        <v>3283</v>
      </c>
      <c r="T6396" s="147">
        <v>0</v>
      </c>
      <c r="U6396" s="147">
        <v>2822352.44</v>
      </c>
      <c r="V6396" s="147">
        <v>0</v>
      </c>
      <c r="W6396" s="147">
        <v>0</v>
      </c>
    </row>
    <row r="6397" spans="1:23">
      <c r="A6397" s="141" t="s">
        <v>3465</v>
      </c>
      <c r="B6397" s="141" t="s">
        <v>284</v>
      </c>
      <c r="C6397" s="141" t="s">
        <v>3457</v>
      </c>
      <c r="D6397" s="141" t="s">
        <v>3455</v>
      </c>
      <c r="E6397" s="141" t="s">
        <v>4127</v>
      </c>
      <c r="F6397" s="141" t="s">
        <v>4131</v>
      </c>
      <c r="G6397" s="141" t="s">
        <v>58</v>
      </c>
      <c r="H6397" s="141" t="s">
        <v>782</v>
      </c>
      <c r="I6397" s="141" t="s">
        <v>3514</v>
      </c>
      <c r="J6397" s="141" t="s">
        <v>3600</v>
      </c>
      <c r="K6397" s="141" t="s">
        <v>191</v>
      </c>
      <c r="L6397" s="141" t="s">
        <v>3491</v>
      </c>
      <c r="M6397" s="141" t="s">
        <v>271</v>
      </c>
      <c r="N6397" s="141" t="s">
        <v>345</v>
      </c>
      <c r="O6397" s="141" t="s">
        <v>287</v>
      </c>
      <c r="P6397" s="141" t="s">
        <v>2734</v>
      </c>
      <c r="Q6397" s="141" t="s">
        <v>2733</v>
      </c>
      <c r="R6397" s="141" t="s">
        <v>3468</v>
      </c>
      <c r="S6397" s="148" t="s">
        <v>3283</v>
      </c>
      <c r="T6397" s="147">
        <v>0</v>
      </c>
      <c r="U6397" s="147">
        <v>1694859.15</v>
      </c>
      <c r="V6397" s="147">
        <v>0</v>
      </c>
      <c r="W6397" s="147">
        <v>0</v>
      </c>
    </row>
    <row r="6398" spans="1:23">
      <c r="A6398" s="141" t="s">
        <v>3465</v>
      </c>
      <c r="B6398" s="141" t="s">
        <v>284</v>
      </c>
      <c r="C6398" s="141" t="s">
        <v>3457</v>
      </c>
      <c r="D6398" s="141" t="s">
        <v>3455</v>
      </c>
      <c r="E6398" s="141" t="s">
        <v>4127</v>
      </c>
      <c r="F6398" s="141" t="s">
        <v>4131</v>
      </c>
      <c r="G6398" s="141" t="s">
        <v>58</v>
      </c>
      <c r="H6398" s="141" t="s">
        <v>782</v>
      </c>
      <c r="I6398" s="141" t="s">
        <v>3514</v>
      </c>
      <c r="J6398" s="141" t="s">
        <v>3600</v>
      </c>
      <c r="K6398" s="141" t="s">
        <v>191</v>
      </c>
      <c r="L6398" s="141" t="s">
        <v>3491</v>
      </c>
      <c r="M6398" s="141" t="s">
        <v>271</v>
      </c>
      <c r="N6398" s="141" t="s">
        <v>345</v>
      </c>
      <c r="O6398" s="141" t="s">
        <v>287</v>
      </c>
      <c r="P6398" s="141" t="s">
        <v>2736</v>
      </c>
      <c r="Q6398" s="141" t="s">
        <v>2735</v>
      </c>
      <c r="R6398" s="141" t="s">
        <v>3468</v>
      </c>
      <c r="S6398" s="148" t="s">
        <v>3283</v>
      </c>
      <c r="T6398" s="147">
        <v>0</v>
      </c>
      <c r="U6398" s="147">
        <v>3144240.54</v>
      </c>
      <c r="V6398" s="147">
        <v>0</v>
      </c>
      <c r="W6398" s="147">
        <v>0</v>
      </c>
    </row>
    <row r="6399" spans="1:23">
      <c r="A6399" s="141" t="s">
        <v>3465</v>
      </c>
      <c r="B6399" s="141" t="s">
        <v>284</v>
      </c>
      <c r="C6399" s="141" t="s">
        <v>3457</v>
      </c>
      <c r="D6399" s="141" t="s">
        <v>3455</v>
      </c>
      <c r="E6399" s="141" t="s">
        <v>4127</v>
      </c>
      <c r="F6399" s="141" t="s">
        <v>4131</v>
      </c>
      <c r="G6399" s="141" t="s">
        <v>58</v>
      </c>
      <c r="H6399" s="141" t="s">
        <v>782</v>
      </c>
      <c r="I6399" s="141" t="s">
        <v>3514</v>
      </c>
      <c r="J6399" s="141" t="s">
        <v>3600</v>
      </c>
      <c r="K6399" s="141" t="s">
        <v>191</v>
      </c>
      <c r="L6399" s="141" t="s">
        <v>3491</v>
      </c>
      <c r="M6399" s="141" t="s">
        <v>271</v>
      </c>
      <c r="N6399" s="141" t="s">
        <v>345</v>
      </c>
      <c r="O6399" s="141" t="s">
        <v>287</v>
      </c>
      <c r="P6399" s="141" t="s">
        <v>2738</v>
      </c>
      <c r="Q6399" s="141" t="s">
        <v>2737</v>
      </c>
      <c r="R6399" s="141" t="s">
        <v>3468</v>
      </c>
      <c r="S6399" s="148" t="s">
        <v>3283</v>
      </c>
      <c r="T6399" s="147">
        <v>0</v>
      </c>
      <c r="U6399" s="147">
        <v>3144240.54</v>
      </c>
      <c r="V6399" s="147">
        <v>0</v>
      </c>
      <c r="W6399" s="147">
        <v>0</v>
      </c>
    </row>
    <row r="6400" spans="1:23">
      <c r="A6400" s="141" t="s">
        <v>3465</v>
      </c>
      <c r="B6400" s="141" t="s">
        <v>284</v>
      </c>
      <c r="C6400" s="141" t="s">
        <v>3457</v>
      </c>
      <c r="D6400" s="141" t="s">
        <v>3455</v>
      </c>
      <c r="E6400" s="141" t="s">
        <v>4127</v>
      </c>
      <c r="F6400" s="141" t="s">
        <v>4131</v>
      </c>
      <c r="G6400" s="141" t="s">
        <v>58</v>
      </c>
      <c r="H6400" s="141" t="s">
        <v>782</v>
      </c>
      <c r="I6400" s="141" t="s">
        <v>3514</v>
      </c>
      <c r="J6400" s="141" t="s">
        <v>3600</v>
      </c>
      <c r="K6400" s="141" t="s">
        <v>191</v>
      </c>
      <c r="L6400" s="141" t="s">
        <v>3491</v>
      </c>
      <c r="M6400" s="141" t="s">
        <v>271</v>
      </c>
      <c r="N6400" s="141" t="s">
        <v>345</v>
      </c>
      <c r="O6400" s="141" t="s">
        <v>287</v>
      </c>
      <c r="P6400" s="141" t="s">
        <v>2740</v>
      </c>
      <c r="Q6400" s="141" t="s">
        <v>2739</v>
      </c>
      <c r="R6400" s="141" t="s">
        <v>3468</v>
      </c>
      <c r="S6400" s="148" t="s">
        <v>3283</v>
      </c>
      <c r="T6400" s="147">
        <v>0</v>
      </c>
      <c r="U6400" s="147">
        <v>3144240.54</v>
      </c>
      <c r="V6400" s="147">
        <v>0</v>
      </c>
      <c r="W6400" s="147">
        <v>0</v>
      </c>
    </row>
    <row r="6401" spans="1:23">
      <c r="A6401" s="141" t="s">
        <v>3465</v>
      </c>
      <c r="B6401" s="141" t="s">
        <v>284</v>
      </c>
      <c r="C6401" s="141" t="s">
        <v>3457</v>
      </c>
      <c r="D6401" s="141" t="s">
        <v>3455</v>
      </c>
      <c r="E6401" s="141" t="s">
        <v>4127</v>
      </c>
      <c r="F6401" s="141" t="s">
        <v>4131</v>
      </c>
      <c r="G6401" s="141" t="s">
        <v>58</v>
      </c>
      <c r="H6401" s="141" t="s">
        <v>782</v>
      </c>
      <c r="I6401" s="141" t="s">
        <v>3514</v>
      </c>
      <c r="J6401" s="141" t="s">
        <v>3600</v>
      </c>
      <c r="K6401" s="141" t="s">
        <v>191</v>
      </c>
      <c r="L6401" s="141" t="s">
        <v>3491</v>
      </c>
      <c r="M6401" s="141" t="s">
        <v>271</v>
      </c>
      <c r="N6401" s="141" t="s">
        <v>292</v>
      </c>
      <c r="O6401" s="141" t="s">
        <v>287</v>
      </c>
      <c r="P6401" s="141" t="s">
        <v>853</v>
      </c>
      <c r="Q6401" s="141" t="s">
        <v>366</v>
      </c>
      <c r="R6401" s="141" t="s">
        <v>3468</v>
      </c>
      <c r="S6401" s="148" t="s">
        <v>3283</v>
      </c>
      <c r="T6401" s="147">
        <v>2999338</v>
      </c>
      <c r="U6401" s="147">
        <v>5695158.25</v>
      </c>
      <c r="V6401" s="147">
        <v>0</v>
      </c>
      <c r="W6401" s="147">
        <v>0</v>
      </c>
    </row>
    <row r="6402" spans="1:23">
      <c r="A6402" s="141" t="s">
        <v>3465</v>
      </c>
      <c r="B6402" s="141" t="s">
        <v>284</v>
      </c>
      <c r="C6402" s="141" t="s">
        <v>3457</v>
      </c>
      <c r="D6402" s="141" t="s">
        <v>3455</v>
      </c>
      <c r="E6402" s="141" t="s">
        <v>4127</v>
      </c>
      <c r="F6402" s="141" t="s">
        <v>4131</v>
      </c>
      <c r="G6402" s="141" t="s">
        <v>58</v>
      </c>
      <c r="H6402" s="141" t="s">
        <v>782</v>
      </c>
      <c r="I6402" s="141" t="s">
        <v>3514</v>
      </c>
      <c r="J6402" s="141" t="s">
        <v>3600</v>
      </c>
      <c r="K6402" s="141" t="s">
        <v>191</v>
      </c>
      <c r="L6402" s="141" t="s">
        <v>3491</v>
      </c>
      <c r="M6402" s="141" t="s">
        <v>271</v>
      </c>
      <c r="N6402" s="141" t="s">
        <v>292</v>
      </c>
      <c r="O6402" s="141" t="s">
        <v>287</v>
      </c>
      <c r="P6402" s="141" t="s">
        <v>1520</v>
      </c>
      <c r="Q6402" s="141" t="s">
        <v>1519</v>
      </c>
      <c r="R6402" s="141" t="s">
        <v>3468</v>
      </c>
      <c r="S6402" s="148" t="s">
        <v>3283</v>
      </c>
      <c r="T6402" s="147">
        <v>0</v>
      </c>
      <c r="U6402" s="147">
        <v>4954655.9000000004</v>
      </c>
      <c r="V6402" s="147">
        <v>4954654.1399999997</v>
      </c>
      <c r="W6402" s="147">
        <v>1651551.38</v>
      </c>
    </row>
    <row r="6403" spans="1:23">
      <c r="A6403" s="141" t="s">
        <v>3465</v>
      </c>
      <c r="B6403" s="141" t="s">
        <v>284</v>
      </c>
      <c r="C6403" s="141" t="s">
        <v>3457</v>
      </c>
      <c r="D6403" s="141" t="s">
        <v>3455</v>
      </c>
      <c r="E6403" s="141" t="s">
        <v>4127</v>
      </c>
      <c r="F6403" s="141" t="s">
        <v>4131</v>
      </c>
      <c r="G6403" s="141" t="s">
        <v>58</v>
      </c>
      <c r="H6403" s="141" t="s">
        <v>782</v>
      </c>
      <c r="I6403" s="141" t="s">
        <v>3514</v>
      </c>
      <c r="J6403" s="141" t="s">
        <v>3600</v>
      </c>
      <c r="K6403" s="141" t="s">
        <v>191</v>
      </c>
      <c r="L6403" s="141" t="s">
        <v>3491</v>
      </c>
      <c r="M6403" s="141" t="s">
        <v>271</v>
      </c>
      <c r="N6403" s="141" t="s">
        <v>292</v>
      </c>
      <c r="O6403" s="141" t="s">
        <v>287</v>
      </c>
      <c r="P6403" s="141" t="s">
        <v>1522</v>
      </c>
      <c r="Q6403" s="141" t="s">
        <v>1521</v>
      </c>
      <c r="R6403" s="141" t="s">
        <v>3468</v>
      </c>
      <c r="S6403" s="148" t="s">
        <v>3283</v>
      </c>
      <c r="T6403" s="147">
        <v>0</v>
      </c>
      <c r="U6403" s="147">
        <v>8337135.3799999999</v>
      </c>
      <c r="V6403" s="147">
        <v>8337134.0300000003</v>
      </c>
      <c r="W6403" s="147">
        <v>2779044.67</v>
      </c>
    </row>
    <row r="6404" spans="1:23">
      <c r="A6404" s="141" t="s">
        <v>3465</v>
      </c>
      <c r="B6404" s="141" t="s">
        <v>284</v>
      </c>
      <c r="C6404" s="141" t="s">
        <v>3457</v>
      </c>
      <c r="D6404" s="141" t="s">
        <v>3455</v>
      </c>
      <c r="E6404" s="141" t="s">
        <v>4127</v>
      </c>
      <c r="F6404" s="141" t="s">
        <v>4131</v>
      </c>
      <c r="G6404" s="141" t="s">
        <v>58</v>
      </c>
      <c r="H6404" s="141" t="s">
        <v>782</v>
      </c>
      <c r="I6404" s="141" t="s">
        <v>3514</v>
      </c>
      <c r="J6404" s="141" t="s">
        <v>3600</v>
      </c>
      <c r="K6404" s="141" t="s">
        <v>191</v>
      </c>
      <c r="L6404" s="141" t="s">
        <v>3491</v>
      </c>
      <c r="M6404" s="141" t="s">
        <v>271</v>
      </c>
      <c r="N6404" s="141" t="s">
        <v>292</v>
      </c>
      <c r="O6404" s="141" t="s">
        <v>287</v>
      </c>
      <c r="P6404" s="141" t="s">
        <v>1524</v>
      </c>
      <c r="Q6404" s="141" t="s">
        <v>1523</v>
      </c>
      <c r="R6404" s="141" t="s">
        <v>3468</v>
      </c>
      <c r="S6404" s="148" t="s">
        <v>3283</v>
      </c>
      <c r="T6404" s="147">
        <v>0</v>
      </c>
      <c r="U6404" s="147">
        <v>8337135.3799999999</v>
      </c>
      <c r="V6404" s="147">
        <v>8337134.0300000003</v>
      </c>
      <c r="W6404" s="147">
        <v>2779044.68</v>
      </c>
    </row>
    <row r="6405" spans="1:23">
      <c r="A6405" s="141" t="s">
        <v>3465</v>
      </c>
      <c r="B6405" s="141" t="s">
        <v>284</v>
      </c>
      <c r="C6405" s="141" t="s">
        <v>3457</v>
      </c>
      <c r="D6405" s="141" t="s">
        <v>3455</v>
      </c>
      <c r="E6405" s="141" t="s">
        <v>4127</v>
      </c>
      <c r="F6405" s="141" t="s">
        <v>4131</v>
      </c>
      <c r="G6405" s="141" t="s">
        <v>58</v>
      </c>
      <c r="H6405" s="141" t="s">
        <v>782</v>
      </c>
      <c r="I6405" s="141" t="s">
        <v>3514</v>
      </c>
      <c r="J6405" s="141" t="s">
        <v>3600</v>
      </c>
      <c r="K6405" s="141" t="s">
        <v>191</v>
      </c>
      <c r="L6405" s="141" t="s">
        <v>3491</v>
      </c>
      <c r="M6405" s="141" t="s">
        <v>271</v>
      </c>
      <c r="N6405" s="141" t="s">
        <v>292</v>
      </c>
      <c r="O6405" s="141" t="s">
        <v>287</v>
      </c>
      <c r="P6405" s="141" t="s">
        <v>1526</v>
      </c>
      <c r="Q6405" s="141" t="s">
        <v>1525</v>
      </c>
      <c r="R6405" s="141" t="s">
        <v>3468</v>
      </c>
      <c r="S6405" s="148" t="s">
        <v>3283</v>
      </c>
      <c r="T6405" s="147">
        <v>0</v>
      </c>
      <c r="U6405" s="147">
        <v>8337135.3799999999</v>
      </c>
      <c r="V6405" s="147">
        <v>0</v>
      </c>
      <c r="W6405" s="147">
        <v>0</v>
      </c>
    </row>
    <row r="6406" spans="1:23">
      <c r="A6406" s="141" t="s">
        <v>3465</v>
      </c>
      <c r="B6406" s="141" t="s">
        <v>284</v>
      </c>
      <c r="C6406" s="141" t="s">
        <v>3457</v>
      </c>
      <c r="D6406" s="141" t="s">
        <v>3455</v>
      </c>
      <c r="E6406" s="141" t="s">
        <v>4127</v>
      </c>
      <c r="F6406" s="141" t="s">
        <v>4131</v>
      </c>
      <c r="G6406" s="141" t="s">
        <v>58</v>
      </c>
      <c r="H6406" s="141" t="s">
        <v>782</v>
      </c>
      <c r="I6406" s="141" t="s">
        <v>3514</v>
      </c>
      <c r="J6406" s="141" t="s">
        <v>3600</v>
      </c>
      <c r="K6406" s="141" t="s">
        <v>191</v>
      </c>
      <c r="L6406" s="141" t="s">
        <v>3491</v>
      </c>
      <c r="M6406" s="141" t="s">
        <v>271</v>
      </c>
      <c r="N6406" s="141" t="s">
        <v>292</v>
      </c>
      <c r="O6406" s="141" t="s">
        <v>287</v>
      </c>
      <c r="P6406" s="141" t="s">
        <v>1528</v>
      </c>
      <c r="Q6406" s="141" t="s">
        <v>1527</v>
      </c>
      <c r="R6406" s="141" t="s">
        <v>3468</v>
      </c>
      <c r="S6406" s="148" t="s">
        <v>3283</v>
      </c>
      <c r="T6406" s="147">
        <v>0</v>
      </c>
      <c r="U6406" s="147">
        <v>9302799.8699999992</v>
      </c>
      <c r="V6406" s="147">
        <v>9302798.3200000003</v>
      </c>
      <c r="W6406" s="147">
        <v>0</v>
      </c>
    </row>
    <row r="6407" spans="1:23">
      <c r="A6407" s="141" t="s">
        <v>3465</v>
      </c>
      <c r="B6407" s="141" t="s">
        <v>284</v>
      </c>
      <c r="C6407" s="141" t="s">
        <v>3457</v>
      </c>
      <c r="D6407" s="141" t="s">
        <v>3455</v>
      </c>
      <c r="E6407" s="141" t="s">
        <v>4127</v>
      </c>
      <c r="F6407" s="141" t="s">
        <v>4131</v>
      </c>
      <c r="G6407" s="141" t="s">
        <v>58</v>
      </c>
      <c r="H6407" s="141" t="s">
        <v>782</v>
      </c>
      <c r="I6407" s="141" t="s">
        <v>3514</v>
      </c>
      <c r="J6407" s="141" t="s">
        <v>3600</v>
      </c>
      <c r="K6407" s="141" t="s">
        <v>191</v>
      </c>
      <c r="L6407" s="141" t="s">
        <v>3491</v>
      </c>
      <c r="M6407" s="141" t="s">
        <v>271</v>
      </c>
      <c r="N6407" s="141" t="s">
        <v>292</v>
      </c>
      <c r="O6407" s="141" t="s">
        <v>287</v>
      </c>
      <c r="P6407" s="141" t="s">
        <v>1530</v>
      </c>
      <c r="Q6407" s="141" t="s">
        <v>1529</v>
      </c>
      <c r="R6407" s="141" t="s">
        <v>3468</v>
      </c>
      <c r="S6407" s="148" t="s">
        <v>3283</v>
      </c>
      <c r="T6407" s="147">
        <v>0</v>
      </c>
      <c r="U6407" s="147">
        <v>3471668.36</v>
      </c>
      <c r="V6407" s="147">
        <v>0</v>
      </c>
      <c r="W6407" s="147">
        <v>0</v>
      </c>
    </row>
    <row r="6408" spans="1:23">
      <c r="A6408" s="141" t="s">
        <v>3465</v>
      </c>
      <c r="B6408" s="141" t="s">
        <v>284</v>
      </c>
      <c r="C6408" s="141" t="s">
        <v>3457</v>
      </c>
      <c r="D6408" s="141" t="s">
        <v>3455</v>
      </c>
      <c r="E6408" s="141" t="s">
        <v>4127</v>
      </c>
      <c r="F6408" s="141" t="s">
        <v>4131</v>
      </c>
      <c r="G6408" s="141" t="s">
        <v>58</v>
      </c>
      <c r="H6408" s="141" t="s">
        <v>782</v>
      </c>
      <c r="I6408" s="141" t="s">
        <v>3514</v>
      </c>
      <c r="J6408" s="141" t="s">
        <v>3600</v>
      </c>
      <c r="K6408" s="141" t="s">
        <v>191</v>
      </c>
      <c r="L6408" s="141" t="s">
        <v>3491</v>
      </c>
      <c r="M6408" s="141" t="s">
        <v>271</v>
      </c>
      <c r="N6408" s="141" t="s">
        <v>292</v>
      </c>
      <c r="O6408" s="141" t="s">
        <v>287</v>
      </c>
      <c r="P6408" s="141" t="s">
        <v>1532</v>
      </c>
      <c r="Q6408" s="141" t="s">
        <v>1531</v>
      </c>
      <c r="R6408" s="141" t="s">
        <v>3468</v>
      </c>
      <c r="S6408" s="148" t="s">
        <v>3283</v>
      </c>
      <c r="T6408" s="147">
        <v>0</v>
      </c>
      <c r="U6408" s="147">
        <v>3471668.36</v>
      </c>
      <c r="V6408" s="147">
        <v>0</v>
      </c>
      <c r="W6408" s="147">
        <v>0</v>
      </c>
    </row>
    <row r="6409" spans="1:23">
      <c r="A6409" s="141" t="s">
        <v>3465</v>
      </c>
      <c r="B6409" s="141" t="s">
        <v>284</v>
      </c>
      <c r="C6409" s="141" t="s">
        <v>3457</v>
      </c>
      <c r="D6409" s="141" t="s">
        <v>3455</v>
      </c>
      <c r="E6409" s="141" t="s">
        <v>4127</v>
      </c>
      <c r="F6409" s="141" t="s">
        <v>4131</v>
      </c>
      <c r="G6409" s="141" t="s">
        <v>58</v>
      </c>
      <c r="H6409" s="141" t="s">
        <v>782</v>
      </c>
      <c r="I6409" s="141" t="s">
        <v>3514</v>
      </c>
      <c r="J6409" s="141" t="s">
        <v>3600</v>
      </c>
      <c r="K6409" s="141" t="s">
        <v>191</v>
      </c>
      <c r="L6409" s="141" t="s">
        <v>3491</v>
      </c>
      <c r="M6409" s="141" t="s">
        <v>271</v>
      </c>
      <c r="N6409" s="141" t="s">
        <v>292</v>
      </c>
      <c r="O6409" s="141" t="s">
        <v>287</v>
      </c>
      <c r="P6409" s="141" t="s">
        <v>1534</v>
      </c>
      <c r="Q6409" s="141" t="s">
        <v>1533</v>
      </c>
      <c r="R6409" s="141" t="s">
        <v>3468</v>
      </c>
      <c r="S6409" s="148" t="s">
        <v>3283</v>
      </c>
      <c r="T6409" s="147">
        <v>0</v>
      </c>
      <c r="U6409" s="147">
        <v>8337135.3799999999</v>
      </c>
      <c r="V6409" s="147">
        <v>0</v>
      </c>
      <c r="W6409" s="147">
        <v>0</v>
      </c>
    </row>
    <row r="6410" spans="1:23">
      <c r="A6410" s="141" t="s">
        <v>3465</v>
      </c>
      <c r="B6410" s="141" t="s">
        <v>284</v>
      </c>
      <c r="C6410" s="141" t="s">
        <v>3457</v>
      </c>
      <c r="D6410" s="141" t="s">
        <v>3455</v>
      </c>
      <c r="E6410" s="141" t="s">
        <v>4127</v>
      </c>
      <c r="F6410" s="141" t="s">
        <v>4131</v>
      </c>
      <c r="G6410" s="141" t="s">
        <v>58</v>
      </c>
      <c r="H6410" s="141" t="s">
        <v>782</v>
      </c>
      <c r="I6410" s="141" t="s">
        <v>3514</v>
      </c>
      <c r="J6410" s="141" t="s">
        <v>3600</v>
      </c>
      <c r="K6410" s="141" t="s">
        <v>191</v>
      </c>
      <c r="L6410" s="141" t="s">
        <v>3491</v>
      </c>
      <c r="M6410" s="141" t="s">
        <v>271</v>
      </c>
      <c r="N6410" s="141" t="s">
        <v>292</v>
      </c>
      <c r="O6410" s="141" t="s">
        <v>287</v>
      </c>
      <c r="P6410" s="141" t="s">
        <v>1536</v>
      </c>
      <c r="Q6410" s="141" t="s">
        <v>1535</v>
      </c>
      <c r="R6410" s="141" t="s">
        <v>3468</v>
      </c>
      <c r="S6410" s="148" t="s">
        <v>3283</v>
      </c>
      <c r="T6410" s="147">
        <v>0</v>
      </c>
      <c r="U6410" s="147">
        <v>9302799.8699999992</v>
      </c>
      <c r="V6410" s="147">
        <v>9302798.3200000003</v>
      </c>
      <c r="W6410" s="147">
        <v>0</v>
      </c>
    </row>
    <row r="6411" spans="1:23">
      <c r="A6411" s="141" t="s">
        <v>3465</v>
      </c>
      <c r="B6411" s="141" t="s">
        <v>284</v>
      </c>
      <c r="C6411" s="141" t="s">
        <v>3457</v>
      </c>
      <c r="D6411" s="141" t="s">
        <v>3455</v>
      </c>
      <c r="E6411" s="141" t="s">
        <v>4127</v>
      </c>
      <c r="F6411" s="141" t="s">
        <v>4131</v>
      </c>
      <c r="G6411" s="141" t="s">
        <v>58</v>
      </c>
      <c r="H6411" s="141" t="s">
        <v>782</v>
      </c>
      <c r="I6411" s="141" t="s">
        <v>3514</v>
      </c>
      <c r="J6411" s="141" t="s">
        <v>3600</v>
      </c>
      <c r="K6411" s="141" t="s">
        <v>191</v>
      </c>
      <c r="L6411" s="141" t="s">
        <v>3491</v>
      </c>
      <c r="M6411" s="141" t="s">
        <v>271</v>
      </c>
      <c r="N6411" s="141" t="s">
        <v>292</v>
      </c>
      <c r="O6411" s="141" t="s">
        <v>287</v>
      </c>
      <c r="P6411" s="141" t="s">
        <v>1779</v>
      </c>
      <c r="Q6411" s="141" t="s">
        <v>1778</v>
      </c>
      <c r="R6411" s="141" t="s">
        <v>3468</v>
      </c>
      <c r="S6411" s="148" t="s">
        <v>3283</v>
      </c>
      <c r="T6411" s="147">
        <v>0</v>
      </c>
      <c r="U6411" s="147">
        <v>1694859.15</v>
      </c>
      <c r="V6411" s="147">
        <v>0</v>
      </c>
      <c r="W6411" s="147">
        <v>0</v>
      </c>
    </row>
    <row r="6412" spans="1:23">
      <c r="A6412" s="141" t="s">
        <v>3465</v>
      </c>
      <c r="B6412" s="141" t="s">
        <v>284</v>
      </c>
      <c r="C6412" s="141" t="s">
        <v>3457</v>
      </c>
      <c r="D6412" s="141" t="s">
        <v>3455</v>
      </c>
      <c r="E6412" s="141" t="s">
        <v>4127</v>
      </c>
      <c r="F6412" s="141" t="s">
        <v>4131</v>
      </c>
      <c r="G6412" s="141" t="s">
        <v>58</v>
      </c>
      <c r="H6412" s="141" t="s">
        <v>782</v>
      </c>
      <c r="I6412" s="141" t="s">
        <v>3514</v>
      </c>
      <c r="J6412" s="141" t="s">
        <v>3600</v>
      </c>
      <c r="K6412" s="141" t="s">
        <v>191</v>
      </c>
      <c r="L6412" s="141" t="s">
        <v>3491</v>
      </c>
      <c r="M6412" s="141" t="s">
        <v>271</v>
      </c>
      <c r="N6412" s="141" t="s">
        <v>292</v>
      </c>
      <c r="O6412" s="141" t="s">
        <v>287</v>
      </c>
      <c r="P6412" s="141" t="s">
        <v>1780</v>
      </c>
      <c r="Q6412" s="141" t="s">
        <v>2247</v>
      </c>
      <c r="R6412" s="141" t="s">
        <v>3468</v>
      </c>
      <c r="S6412" s="148" t="s">
        <v>3283</v>
      </c>
      <c r="T6412" s="147">
        <v>0</v>
      </c>
      <c r="U6412" s="147">
        <v>2822352.44</v>
      </c>
      <c r="V6412" s="147">
        <v>0</v>
      </c>
      <c r="W6412" s="147">
        <v>0</v>
      </c>
    </row>
    <row r="6413" spans="1:23">
      <c r="A6413" s="141" t="s">
        <v>3465</v>
      </c>
      <c r="B6413" s="141" t="s">
        <v>284</v>
      </c>
      <c r="C6413" s="141" t="s">
        <v>3457</v>
      </c>
      <c r="D6413" s="141" t="s">
        <v>3455</v>
      </c>
      <c r="E6413" s="141" t="s">
        <v>4127</v>
      </c>
      <c r="F6413" s="141" t="s">
        <v>4131</v>
      </c>
      <c r="G6413" s="141" t="s">
        <v>58</v>
      </c>
      <c r="H6413" s="141" t="s">
        <v>782</v>
      </c>
      <c r="I6413" s="141" t="s">
        <v>3514</v>
      </c>
      <c r="J6413" s="141" t="s">
        <v>3600</v>
      </c>
      <c r="K6413" s="141" t="s">
        <v>191</v>
      </c>
      <c r="L6413" s="141" t="s">
        <v>3491</v>
      </c>
      <c r="M6413" s="141" t="s">
        <v>271</v>
      </c>
      <c r="N6413" s="141" t="s">
        <v>292</v>
      </c>
      <c r="O6413" s="141" t="s">
        <v>287</v>
      </c>
      <c r="P6413" s="141" t="s">
        <v>1781</v>
      </c>
      <c r="Q6413" s="141" t="s">
        <v>2248</v>
      </c>
      <c r="R6413" s="141" t="s">
        <v>3468</v>
      </c>
      <c r="S6413" s="148" t="s">
        <v>3283</v>
      </c>
      <c r="T6413" s="147">
        <v>0</v>
      </c>
      <c r="U6413" s="147">
        <v>2822352.44</v>
      </c>
      <c r="V6413" s="147">
        <v>0</v>
      </c>
      <c r="W6413" s="147">
        <v>0</v>
      </c>
    </row>
    <row r="6414" spans="1:23">
      <c r="A6414" s="141" t="s">
        <v>3465</v>
      </c>
      <c r="B6414" s="141" t="s">
        <v>284</v>
      </c>
      <c r="C6414" s="141" t="s">
        <v>3457</v>
      </c>
      <c r="D6414" s="141" t="s">
        <v>3455</v>
      </c>
      <c r="E6414" s="141" t="s">
        <v>4127</v>
      </c>
      <c r="F6414" s="141" t="s">
        <v>4131</v>
      </c>
      <c r="G6414" s="141" t="s">
        <v>58</v>
      </c>
      <c r="H6414" s="141" t="s">
        <v>782</v>
      </c>
      <c r="I6414" s="141" t="s">
        <v>3514</v>
      </c>
      <c r="J6414" s="141" t="s">
        <v>3600</v>
      </c>
      <c r="K6414" s="141" t="s">
        <v>191</v>
      </c>
      <c r="L6414" s="141" t="s">
        <v>3491</v>
      </c>
      <c r="M6414" s="141" t="s">
        <v>271</v>
      </c>
      <c r="N6414" s="141" t="s">
        <v>292</v>
      </c>
      <c r="O6414" s="141" t="s">
        <v>287</v>
      </c>
      <c r="P6414" s="141" t="s">
        <v>1782</v>
      </c>
      <c r="Q6414" s="141" t="s">
        <v>2249</v>
      </c>
      <c r="R6414" s="141" t="s">
        <v>3468</v>
      </c>
      <c r="S6414" s="148" t="s">
        <v>3283</v>
      </c>
      <c r="T6414" s="147">
        <v>0</v>
      </c>
      <c r="U6414" s="147">
        <v>2822352.44</v>
      </c>
      <c r="V6414" s="147">
        <v>0</v>
      </c>
      <c r="W6414" s="147">
        <v>0</v>
      </c>
    </row>
    <row r="6415" spans="1:23">
      <c r="A6415" s="141" t="s">
        <v>3465</v>
      </c>
      <c r="B6415" s="141" t="s">
        <v>284</v>
      </c>
      <c r="C6415" s="141" t="s">
        <v>3457</v>
      </c>
      <c r="D6415" s="141" t="s">
        <v>3455</v>
      </c>
      <c r="E6415" s="141" t="s">
        <v>4127</v>
      </c>
      <c r="F6415" s="141" t="s">
        <v>4131</v>
      </c>
      <c r="G6415" s="141" t="s">
        <v>58</v>
      </c>
      <c r="H6415" s="141" t="s">
        <v>782</v>
      </c>
      <c r="I6415" s="141" t="s">
        <v>3514</v>
      </c>
      <c r="J6415" s="141" t="s">
        <v>3600</v>
      </c>
      <c r="K6415" s="141" t="s">
        <v>191</v>
      </c>
      <c r="L6415" s="141" t="s">
        <v>3491</v>
      </c>
      <c r="M6415" s="141" t="s">
        <v>271</v>
      </c>
      <c r="N6415" s="141" t="s">
        <v>292</v>
      </c>
      <c r="O6415" s="141" t="s">
        <v>287</v>
      </c>
      <c r="P6415" s="141" t="s">
        <v>1784</v>
      </c>
      <c r="Q6415" s="141" t="s">
        <v>1783</v>
      </c>
      <c r="R6415" s="141" t="s">
        <v>3468</v>
      </c>
      <c r="S6415" s="148" t="s">
        <v>3283</v>
      </c>
      <c r="T6415" s="147">
        <v>0</v>
      </c>
      <c r="U6415" s="147">
        <v>2822352.44</v>
      </c>
      <c r="V6415" s="147">
        <v>0</v>
      </c>
      <c r="W6415" s="147">
        <v>0</v>
      </c>
    </row>
    <row r="6416" spans="1:23">
      <c r="A6416" s="141" t="s">
        <v>3465</v>
      </c>
      <c r="B6416" s="141" t="s">
        <v>284</v>
      </c>
      <c r="C6416" s="141" t="s">
        <v>3457</v>
      </c>
      <c r="D6416" s="141" t="s">
        <v>3455</v>
      </c>
      <c r="E6416" s="141" t="s">
        <v>4127</v>
      </c>
      <c r="F6416" s="141" t="s">
        <v>4131</v>
      </c>
      <c r="G6416" s="141" t="s">
        <v>58</v>
      </c>
      <c r="H6416" s="141" t="s">
        <v>782</v>
      </c>
      <c r="I6416" s="141" t="s">
        <v>3514</v>
      </c>
      <c r="J6416" s="141" t="s">
        <v>3600</v>
      </c>
      <c r="K6416" s="141" t="s">
        <v>191</v>
      </c>
      <c r="L6416" s="141" t="s">
        <v>3491</v>
      </c>
      <c r="M6416" s="141" t="s">
        <v>271</v>
      </c>
      <c r="N6416" s="141" t="s">
        <v>292</v>
      </c>
      <c r="O6416" s="141" t="s">
        <v>287</v>
      </c>
      <c r="P6416" s="141" t="s">
        <v>1786</v>
      </c>
      <c r="Q6416" s="141" t="s">
        <v>1785</v>
      </c>
      <c r="R6416" s="141" t="s">
        <v>3468</v>
      </c>
      <c r="S6416" s="148" t="s">
        <v>3283</v>
      </c>
      <c r="T6416" s="147">
        <v>0</v>
      </c>
      <c r="U6416" s="147">
        <v>2822352.44</v>
      </c>
      <c r="V6416" s="147">
        <v>0</v>
      </c>
      <c r="W6416" s="147">
        <v>0</v>
      </c>
    </row>
    <row r="6417" spans="1:23">
      <c r="A6417" s="141" t="s">
        <v>3465</v>
      </c>
      <c r="B6417" s="141" t="s">
        <v>284</v>
      </c>
      <c r="C6417" s="141" t="s">
        <v>3457</v>
      </c>
      <c r="D6417" s="141" t="s">
        <v>3455</v>
      </c>
      <c r="E6417" s="141" t="s">
        <v>4127</v>
      </c>
      <c r="F6417" s="141" t="s">
        <v>4131</v>
      </c>
      <c r="G6417" s="141" t="s">
        <v>58</v>
      </c>
      <c r="H6417" s="141" t="s">
        <v>782</v>
      </c>
      <c r="I6417" s="141" t="s">
        <v>3514</v>
      </c>
      <c r="J6417" s="141" t="s">
        <v>3600</v>
      </c>
      <c r="K6417" s="141" t="s">
        <v>191</v>
      </c>
      <c r="L6417" s="141" t="s">
        <v>3491</v>
      </c>
      <c r="M6417" s="141" t="s">
        <v>271</v>
      </c>
      <c r="N6417" s="141" t="s">
        <v>292</v>
      </c>
      <c r="O6417" s="141" t="s">
        <v>287</v>
      </c>
      <c r="P6417" s="141" t="s">
        <v>1787</v>
      </c>
      <c r="Q6417" s="141" t="s">
        <v>2250</v>
      </c>
      <c r="R6417" s="141" t="s">
        <v>3468</v>
      </c>
      <c r="S6417" s="148" t="s">
        <v>3283</v>
      </c>
      <c r="T6417" s="147">
        <v>0</v>
      </c>
      <c r="U6417" s="147">
        <v>1200530.04</v>
      </c>
      <c r="V6417" s="147">
        <v>0</v>
      </c>
      <c r="W6417" s="147">
        <v>0</v>
      </c>
    </row>
    <row r="6418" spans="1:23">
      <c r="A6418" s="141" t="s">
        <v>3465</v>
      </c>
      <c r="B6418" s="141" t="s">
        <v>284</v>
      </c>
      <c r="C6418" s="141" t="s">
        <v>3457</v>
      </c>
      <c r="D6418" s="141" t="s">
        <v>3455</v>
      </c>
      <c r="E6418" s="141" t="s">
        <v>4127</v>
      </c>
      <c r="F6418" s="141" t="s">
        <v>4131</v>
      </c>
      <c r="G6418" s="141" t="s">
        <v>58</v>
      </c>
      <c r="H6418" s="141" t="s">
        <v>782</v>
      </c>
      <c r="I6418" s="141" t="s">
        <v>3514</v>
      </c>
      <c r="J6418" s="141" t="s">
        <v>3600</v>
      </c>
      <c r="K6418" s="141" t="s">
        <v>191</v>
      </c>
      <c r="L6418" s="141" t="s">
        <v>3491</v>
      </c>
      <c r="M6418" s="141" t="s">
        <v>271</v>
      </c>
      <c r="N6418" s="141" t="s">
        <v>292</v>
      </c>
      <c r="O6418" s="141" t="s">
        <v>287</v>
      </c>
      <c r="P6418" s="141" t="s">
        <v>1789</v>
      </c>
      <c r="Q6418" s="141" t="s">
        <v>1788</v>
      </c>
      <c r="R6418" s="141" t="s">
        <v>3468</v>
      </c>
      <c r="S6418" s="148" t="s">
        <v>3283</v>
      </c>
      <c r="T6418" s="147">
        <v>0</v>
      </c>
      <c r="U6418" s="147">
        <v>2822352.44</v>
      </c>
      <c r="V6418" s="147">
        <v>0</v>
      </c>
      <c r="W6418" s="147">
        <v>0</v>
      </c>
    </row>
    <row r="6419" spans="1:23">
      <c r="A6419" s="141" t="s">
        <v>3465</v>
      </c>
      <c r="B6419" s="141" t="s">
        <v>284</v>
      </c>
      <c r="C6419" s="141" t="s">
        <v>3457</v>
      </c>
      <c r="D6419" s="141" t="s">
        <v>3455</v>
      </c>
      <c r="E6419" s="141" t="s">
        <v>4127</v>
      </c>
      <c r="F6419" s="141" t="s">
        <v>4131</v>
      </c>
      <c r="G6419" s="141" t="s">
        <v>58</v>
      </c>
      <c r="H6419" s="141" t="s">
        <v>782</v>
      </c>
      <c r="I6419" s="141" t="s">
        <v>3514</v>
      </c>
      <c r="J6419" s="141" t="s">
        <v>3600</v>
      </c>
      <c r="K6419" s="141" t="s">
        <v>191</v>
      </c>
      <c r="L6419" s="141" t="s">
        <v>3491</v>
      </c>
      <c r="M6419" s="141" t="s">
        <v>271</v>
      </c>
      <c r="N6419" s="141" t="s">
        <v>292</v>
      </c>
      <c r="O6419" s="141" t="s">
        <v>287</v>
      </c>
      <c r="P6419" s="141" t="s">
        <v>1790</v>
      </c>
      <c r="Q6419" s="141" t="s">
        <v>2251</v>
      </c>
      <c r="R6419" s="141" t="s">
        <v>3468</v>
      </c>
      <c r="S6419" s="148" t="s">
        <v>3283</v>
      </c>
      <c r="T6419" s="147">
        <v>0</v>
      </c>
      <c r="U6419" s="147">
        <v>1200530.04</v>
      </c>
      <c r="V6419" s="147">
        <v>0</v>
      </c>
      <c r="W6419" s="147">
        <v>0</v>
      </c>
    </row>
    <row r="6420" spans="1:23">
      <c r="A6420" s="141" t="s">
        <v>3465</v>
      </c>
      <c r="B6420" s="141" t="s">
        <v>284</v>
      </c>
      <c r="C6420" s="141" t="s">
        <v>3457</v>
      </c>
      <c r="D6420" s="141" t="s">
        <v>3455</v>
      </c>
      <c r="E6420" s="141" t="s">
        <v>4127</v>
      </c>
      <c r="F6420" s="141" t="s">
        <v>4131</v>
      </c>
      <c r="G6420" s="141" t="s">
        <v>58</v>
      </c>
      <c r="H6420" s="141" t="s">
        <v>782</v>
      </c>
      <c r="I6420" s="141" t="s">
        <v>3514</v>
      </c>
      <c r="J6420" s="141" t="s">
        <v>3600</v>
      </c>
      <c r="K6420" s="141" t="s">
        <v>191</v>
      </c>
      <c r="L6420" s="141" t="s">
        <v>3491</v>
      </c>
      <c r="M6420" s="141" t="s">
        <v>271</v>
      </c>
      <c r="N6420" s="141" t="s">
        <v>292</v>
      </c>
      <c r="O6420" s="141" t="s">
        <v>287</v>
      </c>
      <c r="P6420" s="141" t="s">
        <v>1792</v>
      </c>
      <c r="Q6420" s="141" t="s">
        <v>1791</v>
      </c>
      <c r="R6420" s="141" t="s">
        <v>3468</v>
      </c>
      <c r="S6420" s="148" t="s">
        <v>3283</v>
      </c>
      <c r="T6420" s="147">
        <v>0</v>
      </c>
      <c r="U6420" s="147">
        <v>1694859.15</v>
      </c>
      <c r="V6420" s="147">
        <v>0</v>
      </c>
      <c r="W6420" s="147">
        <v>0</v>
      </c>
    </row>
    <row r="6421" spans="1:23">
      <c r="A6421" s="141" t="s">
        <v>3465</v>
      </c>
      <c r="B6421" s="141" t="s">
        <v>284</v>
      </c>
      <c r="C6421" s="141" t="s">
        <v>3457</v>
      </c>
      <c r="D6421" s="141" t="s">
        <v>3455</v>
      </c>
      <c r="E6421" s="141" t="s">
        <v>4127</v>
      </c>
      <c r="F6421" s="141" t="s">
        <v>4131</v>
      </c>
      <c r="G6421" s="141" t="s">
        <v>58</v>
      </c>
      <c r="H6421" s="141" t="s">
        <v>782</v>
      </c>
      <c r="I6421" s="141" t="s">
        <v>3514</v>
      </c>
      <c r="J6421" s="141" t="s">
        <v>3600</v>
      </c>
      <c r="K6421" s="141" t="s">
        <v>191</v>
      </c>
      <c r="L6421" s="141" t="s">
        <v>3491</v>
      </c>
      <c r="M6421" s="141" t="s">
        <v>271</v>
      </c>
      <c r="N6421" s="141" t="s">
        <v>292</v>
      </c>
      <c r="O6421" s="141" t="s">
        <v>287</v>
      </c>
      <c r="P6421" s="141" t="s">
        <v>1794</v>
      </c>
      <c r="Q6421" s="141" t="s">
        <v>1793</v>
      </c>
      <c r="R6421" s="141" t="s">
        <v>3468</v>
      </c>
      <c r="S6421" s="148" t="s">
        <v>3283</v>
      </c>
      <c r="T6421" s="147">
        <v>0</v>
      </c>
      <c r="U6421" s="147">
        <v>15721202.710000001</v>
      </c>
      <c r="V6421" s="147">
        <v>0</v>
      </c>
      <c r="W6421" s="147">
        <v>0</v>
      </c>
    </row>
    <row r="6422" spans="1:23">
      <c r="A6422" s="141" t="s">
        <v>3465</v>
      </c>
      <c r="B6422" s="141" t="s">
        <v>284</v>
      </c>
      <c r="C6422" s="141" t="s">
        <v>3457</v>
      </c>
      <c r="D6422" s="141" t="s">
        <v>3455</v>
      </c>
      <c r="E6422" s="141" t="s">
        <v>4127</v>
      </c>
      <c r="F6422" s="141" t="s">
        <v>4131</v>
      </c>
      <c r="G6422" s="141" t="s">
        <v>58</v>
      </c>
      <c r="H6422" s="141" t="s">
        <v>782</v>
      </c>
      <c r="I6422" s="141" t="s">
        <v>3514</v>
      </c>
      <c r="J6422" s="141" t="s">
        <v>3600</v>
      </c>
      <c r="K6422" s="141" t="s">
        <v>191</v>
      </c>
      <c r="L6422" s="141" t="s">
        <v>3491</v>
      </c>
      <c r="M6422" s="141" t="s">
        <v>271</v>
      </c>
      <c r="N6422" s="141" t="s">
        <v>370</v>
      </c>
      <c r="O6422" s="141" t="s">
        <v>287</v>
      </c>
      <c r="P6422" s="141" t="s">
        <v>859</v>
      </c>
      <c r="Q6422" s="141" t="s">
        <v>371</v>
      </c>
      <c r="R6422" s="141" t="s">
        <v>3468</v>
      </c>
      <c r="S6422" s="148" t="s">
        <v>3283</v>
      </c>
      <c r="T6422" s="147">
        <v>1499669</v>
      </c>
      <c r="U6422" s="147">
        <v>499669</v>
      </c>
      <c r="V6422" s="147">
        <v>0</v>
      </c>
      <c r="W6422" s="147">
        <v>0</v>
      </c>
    </row>
    <row r="6423" spans="1:23">
      <c r="A6423" s="141" t="s">
        <v>3465</v>
      </c>
      <c r="B6423" s="141" t="s">
        <v>284</v>
      </c>
      <c r="C6423" s="141" t="s">
        <v>3457</v>
      </c>
      <c r="D6423" s="141" t="s">
        <v>3455</v>
      </c>
      <c r="E6423" s="141" t="s">
        <v>4127</v>
      </c>
      <c r="F6423" s="141" t="s">
        <v>4131</v>
      </c>
      <c r="G6423" s="141" t="s">
        <v>58</v>
      </c>
      <c r="H6423" s="141" t="s">
        <v>782</v>
      </c>
      <c r="I6423" s="141" t="s">
        <v>3514</v>
      </c>
      <c r="J6423" s="141" t="s">
        <v>3600</v>
      </c>
      <c r="K6423" s="141" t="s">
        <v>191</v>
      </c>
      <c r="L6423" s="141" t="s">
        <v>3491</v>
      </c>
      <c r="M6423" s="141" t="s">
        <v>271</v>
      </c>
      <c r="N6423" s="141" t="s">
        <v>370</v>
      </c>
      <c r="O6423" s="141" t="s">
        <v>287</v>
      </c>
      <c r="P6423" s="141" t="s">
        <v>865</v>
      </c>
      <c r="Q6423" s="141" t="s">
        <v>376</v>
      </c>
      <c r="R6423" s="141" t="s">
        <v>3468</v>
      </c>
      <c r="S6423" s="148" t="s">
        <v>3283</v>
      </c>
      <c r="T6423" s="147">
        <v>1499668</v>
      </c>
      <c r="U6423" s="147">
        <v>16447728.470000001</v>
      </c>
      <c r="V6423" s="147">
        <v>14938874.779999999</v>
      </c>
      <c r="W6423" s="147">
        <v>14938874.779999999</v>
      </c>
    </row>
    <row r="6424" spans="1:23">
      <c r="A6424" s="141" t="s">
        <v>3465</v>
      </c>
      <c r="B6424" s="141" t="s">
        <v>284</v>
      </c>
      <c r="C6424" s="141" t="s">
        <v>3457</v>
      </c>
      <c r="D6424" s="141" t="s">
        <v>3455</v>
      </c>
      <c r="E6424" s="141" t="s">
        <v>4127</v>
      </c>
      <c r="F6424" s="141" t="s">
        <v>4131</v>
      </c>
      <c r="G6424" s="141" t="s">
        <v>58</v>
      </c>
      <c r="H6424" s="141" t="s">
        <v>782</v>
      </c>
      <c r="I6424" s="141" t="s">
        <v>3514</v>
      </c>
      <c r="J6424" s="141" t="s">
        <v>3600</v>
      </c>
      <c r="K6424" s="141" t="s">
        <v>191</v>
      </c>
      <c r="L6424" s="141" t="s">
        <v>3491</v>
      </c>
      <c r="M6424" s="141" t="s">
        <v>271</v>
      </c>
      <c r="N6424" s="141" t="s">
        <v>370</v>
      </c>
      <c r="O6424" s="141" t="s">
        <v>287</v>
      </c>
      <c r="P6424" s="141" t="s">
        <v>1538</v>
      </c>
      <c r="Q6424" s="141" t="s">
        <v>1537</v>
      </c>
      <c r="R6424" s="141" t="s">
        <v>3468</v>
      </c>
      <c r="S6424" s="148" t="s">
        <v>3283</v>
      </c>
      <c r="T6424" s="147">
        <v>0</v>
      </c>
      <c r="U6424" s="147">
        <v>9302799.8699999992</v>
      </c>
      <c r="V6424" s="147">
        <v>9302798.3200000003</v>
      </c>
      <c r="W6424" s="147">
        <v>3100932.77</v>
      </c>
    </row>
    <row r="6425" spans="1:23">
      <c r="A6425" s="141" t="s">
        <v>3465</v>
      </c>
      <c r="B6425" s="141" t="s">
        <v>284</v>
      </c>
      <c r="C6425" s="141" t="s">
        <v>3457</v>
      </c>
      <c r="D6425" s="141" t="s">
        <v>3455</v>
      </c>
      <c r="E6425" s="141" t="s">
        <v>4127</v>
      </c>
      <c r="F6425" s="141" t="s">
        <v>4131</v>
      </c>
      <c r="G6425" s="141" t="s">
        <v>58</v>
      </c>
      <c r="H6425" s="141" t="s">
        <v>782</v>
      </c>
      <c r="I6425" s="141" t="s">
        <v>3514</v>
      </c>
      <c r="J6425" s="141" t="s">
        <v>3600</v>
      </c>
      <c r="K6425" s="141" t="s">
        <v>191</v>
      </c>
      <c r="L6425" s="141" t="s">
        <v>3491</v>
      </c>
      <c r="M6425" s="141" t="s">
        <v>271</v>
      </c>
      <c r="N6425" s="141" t="s">
        <v>370</v>
      </c>
      <c r="O6425" s="141" t="s">
        <v>287</v>
      </c>
      <c r="P6425" s="141" t="s">
        <v>1540</v>
      </c>
      <c r="Q6425" s="141" t="s">
        <v>1539</v>
      </c>
      <c r="R6425" s="141" t="s">
        <v>3468</v>
      </c>
      <c r="S6425" s="148" t="s">
        <v>3283</v>
      </c>
      <c r="T6425" s="147">
        <v>0</v>
      </c>
      <c r="U6425" s="147">
        <v>4954655.9000000004</v>
      </c>
      <c r="V6425" s="147">
        <v>4954654.1399999997</v>
      </c>
      <c r="W6425" s="147">
        <v>1651551.38</v>
      </c>
    </row>
    <row r="6426" spans="1:23">
      <c r="A6426" s="141" t="s">
        <v>3465</v>
      </c>
      <c r="B6426" s="141" t="s">
        <v>284</v>
      </c>
      <c r="C6426" s="141" t="s">
        <v>3457</v>
      </c>
      <c r="D6426" s="141" t="s">
        <v>3455</v>
      </c>
      <c r="E6426" s="141" t="s">
        <v>4127</v>
      </c>
      <c r="F6426" s="141" t="s">
        <v>4131</v>
      </c>
      <c r="G6426" s="141" t="s">
        <v>58</v>
      </c>
      <c r="H6426" s="141" t="s">
        <v>782</v>
      </c>
      <c r="I6426" s="141" t="s">
        <v>3514</v>
      </c>
      <c r="J6426" s="141" t="s">
        <v>3600</v>
      </c>
      <c r="K6426" s="141" t="s">
        <v>191</v>
      </c>
      <c r="L6426" s="141" t="s">
        <v>3491</v>
      </c>
      <c r="M6426" s="141" t="s">
        <v>271</v>
      </c>
      <c r="N6426" s="141" t="s">
        <v>370</v>
      </c>
      <c r="O6426" s="141" t="s">
        <v>287</v>
      </c>
      <c r="P6426" s="141" t="s">
        <v>1542</v>
      </c>
      <c r="Q6426" s="141" t="s">
        <v>1541</v>
      </c>
      <c r="R6426" s="141" t="s">
        <v>3468</v>
      </c>
      <c r="S6426" s="148" t="s">
        <v>3283</v>
      </c>
      <c r="T6426" s="147">
        <v>0</v>
      </c>
      <c r="U6426" s="147">
        <v>8337135.3799999999</v>
      </c>
      <c r="V6426" s="147">
        <v>8337134.0300000003</v>
      </c>
      <c r="W6426" s="147">
        <v>2779044.68</v>
      </c>
    </row>
    <row r="6427" spans="1:23">
      <c r="A6427" s="141" t="s">
        <v>3465</v>
      </c>
      <c r="B6427" s="141" t="s">
        <v>284</v>
      </c>
      <c r="C6427" s="141" t="s">
        <v>3457</v>
      </c>
      <c r="D6427" s="141" t="s">
        <v>3455</v>
      </c>
      <c r="E6427" s="141" t="s">
        <v>4127</v>
      </c>
      <c r="F6427" s="141" t="s">
        <v>4131</v>
      </c>
      <c r="G6427" s="141" t="s">
        <v>58</v>
      </c>
      <c r="H6427" s="141" t="s">
        <v>782</v>
      </c>
      <c r="I6427" s="141" t="s">
        <v>3514</v>
      </c>
      <c r="J6427" s="141" t="s">
        <v>3600</v>
      </c>
      <c r="K6427" s="141" t="s">
        <v>191</v>
      </c>
      <c r="L6427" s="141" t="s">
        <v>3491</v>
      </c>
      <c r="M6427" s="141" t="s">
        <v>271</v>
      </c>
      <c r="N6427" s="141" t="s">
        <v>370</v>
      </c>
      <c r="O6427" s="141" t="s">
        <v>287</v>
      </c>
      <c r="P6427" s="141" t="s">
        <v>1544</v>
      </c>
      <c r="Q6427" s="141" t="s">
        <v>1543</v>
      </c>
      <c r="R6427" s="141" t="s">
        <v>3468</v>
      </c>
      <c r="S6427" s="148" t="s">
        <v>3283</v>
      </c>
      <c r="T6427" s="147">
        <v>0</v>
      </c>
      <c r="U6427" s="147">
        <v>4954655.9000000004</v>
      </c>
      <c r="V6427" s="147">
        <v>4954654.1399999997</v>
      </c>
      <c r="W6427" s="147">
        <v>1651551.38</v>
      </c>
    </row>
    <row r="6428" spans="1:23">
      <c r="A6428" s="141" t="s">
        <v>3465</v>
      </c>
      <c r="B6428" s="141" t="s">
        <v>284</v>
      </c>
      <c r="C6428" s="141" t="s">
        <v>3457</v>
      </c>
      <c r="D6428" s="141" t="s">
        <v>3455</v>
      </c>
      <c r="E6428" s="141" t="s">
        <v>4127</v>
      </c>
      <c r="F6428" s="141" t="s">
        <v>4131</v>
      </c>
      <c r="G6428" s="141" t="s">
        <v>58</v>
      </c>
      <c r="H6428" s="141" t="s">
        <v>782</v>
      </c>
      <c r="I6428" s="141" t="s">
        <v>3514</v>
      </c>
      <c r="J6428" s="141" t="s">
        <v>3600</v>
      </c>
      <c r="K6428" s="141" t="s">
        <v>191</v>
      </c>
      <c r="L6428" s="141" t="s">
        <v>3491</v>
      </c>
      <c r="M6428" s="141" t="s">
        <v>271</v>
      </c>
      <c r="N6428" s="141" t="s">
        <v>370</v>
      </c>
      <c r="O6428" s="141" t="s">
        <v>287</v>
      </c>
      <c r="P6428" s="141" t="s">
        <v>2744</v>
      </c>
      <c r="Q6428" s="141" t="s">
        <v>2743</v>
      </c>
      <c r="R6428" s="141" t="s">
        <v>3468</v>
      </c>
      <c r="S6428" s="148" t="s">
        <v>3283</v>
      </c>
      <c r="T6428" s="147">
        <v>0</v>
      </c>
      <c r="U6428" s="147">
        <v>1694859.15</v>
      </c>
      <c r="V6428" s="147">
        <v>0</v>
      </c>
      <c r="W6428" s="147">
        <v>0</v>
      </c>
    </row>
    <row r="6429" spans="1:23">
      <c r="A6429" s="141" t="s">
        <v>3465</v>
      </c>
      <c r="B6429" s="141" t="s">
        <v>284</v>
      </c>
      <c r="C6429" s="141" t="s">
        <v>3457</v>
      </c>
      <c r="D6429" s="141" t="s">
        <v>3455</v>
      </c>
      <c r="E6429" s="141" t="s">
        <v>4127</v>
      </c>
      <c r="F6429" s="141" t="s">
        <v>4131</v>
      </c>
      <c r="G6429" s="141" t="s">
        <v>58</v>
      </c>
      <c r="H6429" s="141" t="s">
        <v>782</v>
      </c>
      <c r="I6429" s="141" t="s">
        <v>3514</v>
      </c>
      <c r="J6429" s="141" t="s">
        <v>3600</v>
      </c>
      <c r="K6429" s="141" t="s">
        <v>191</v>
      </c>
      <c r="L6429" s="141" t="s">
        <v>3491</v>
      </c>
      <c r="M6429" s="141" t="s">
        <v>271</v>
      </c>
      <c r="N6429" s="141" t="s">
        <v>370</v>
      </c>
      <c r="O6429" s="141" t="s">
        <v>287</v>
      </c>
      <c r="P6429" s="141" t="s">
        <v>2746</v>
      </c>
      <c r="Q6429" s="141" t="s">
        <v>2745</v>
      </c>
      <c r="R6429" s="141" t="s">
        <v>3468</v>
      </c>
      <c r="S6429" s="148" t="s">
        <v>3283</v>
      </c>
      <c r="T6429" s="147">
        <v>0</v>
      </c>
      <c r="U6429" s="147">
        <v>1200530.04</v>
      </c>
      <c r="V6429" s="147">
        <v>0</v>
      </c>
      <c r="W6429" s="147">
        <v>0</v>
      </c>
    </row>
    <row r="6430" spans="1:23">
      <c r="A6430" s="141" t="s">
        <v>3465</v>
      </c>
      <c r="B6430" s="141" t="s">
        <v>284</v>
      </c>
      <c r="C6430" s="141" t="s">
        <v>3457</v>
      </c>
      <c r="D6430" s="141" t="s">
        <v>3455</v>
      </c>
      <c r="E6430" s="141" t="s">
        <v>4127</v>
      </c>
      <c r="F6430" s="141" t="s">
        <v>4131</v>
      </c>
      <c r="G6430" s="141" t="s">
        <v>58</v>
      </c>
      <c r="H6430" s="141" t="s">
        <v>782</v>
      </c>
      <c r="I6430" s="141" t="s">
        <v>3514</v>
      </c>
      <c r="J6430" s="141" t="s">
        <v>3600</v>
      </c>
      <c r="K6430" s="141" t="s">
        <v>191</v>
      </c>
      <c r="L6430" s="141" t="s">
        <v>3491</v>
      </c>
      <c r="M6430" s="141" t="s">
        <v>271</v>
      </c>
      <c r="N6430" s="141" t="s">
        <v>370</v>
      </c>
      <c r="O6430" s="141" t="s">
        <v>287</v>
      </c>
      <c r="P6430" s="141" t="s">
        <v>2748</v>
      </c>
      <c r="Q6430" s="141" t="s">
        <v>2747</v>
      </c>
      <c r="R6430" s="141" t="s">
        <v>3468</v>
      </c>
      <c r="S6430" s="148" t="s">
        <v>3283</v>
      </c>
      <c r="T6430" s="147">
        <v>0</v>
      </c>
      <c r="U6430" s="147">
        <v>1694859.15</v>
      </c>
      <c r="V6430" s="147">
        <v>0</v>
      </c>
      <c r="W6430" s="147">
        <v>0</v>
      </c>
    </row>
    <row r="6431" spans="1:23">
      <c r="A6431" s="141" t="s">
        <v>3465</v>
      </c>
      <c r="B6431" s="141" t="s">
        <v>284</v>
      </c>
      <c r="C6431" s="141" t="s">
        <v>3457</v>
      </c>
      <c r="D6431" s="141" t="s">
        <v>3455</v>
      </c>
      <c r="E6431" s="141" t="s">
        <v>4127</v>
      </c>
      <c r="F6431" s="141" t="s">
        <v>4131</v>
      </c>
      <c r="G6431" s="141" t="s">
        <v>58</v>
      </c>
      <c r="H6431" s="141" t="s">
        <v>782</v>
      </c>
      <c r="I6431" s="141" t="s">
        <v>3514</v>
      </c>
      <c r="J6431" s="141" t="s">
        <v>3600</v>
      </c>
      <c r="K6431" s="141" t="s">
        <v>191</v>
      </c>
      <c r="L6431" s="141" t="s">
        <v>3491</v>
      </c>
      <c r="M6431" s="141" t="s">
        <v>271</v>
      </c>
      <c r="N6431" s="141" t="s">
        <v>293</v>
      </c>
      <c r="O6431" s="141" t="s">
        <v>287</v>
      </c>
      <c r="P6431" s="141" t="s">
        <v>868</v>
      </c>
      <c r="Q6431" s="141" t="s">
        <v>379</v>
      </c>
      <c r="R6431" s="141" t="s">
        <v>3468</v>
      </c>
      <c r="S6431" s="148" t="s">
        <v>3283</v>
      </c>
      <c r="T6431" s="147">
        <v>4847189</v>
      </c>
      <c r="U6431" s="147">
        <v>1347189</v>
      </c>
      <c r="V6431" s="147">
        <v>0</v>
      </c>
      <c r="W6431" s="147">
        <v>0</v>
      </c>
    </row>
    <row r="6432" spans="1:23">
      <c r="A6432" s="141" t="s">
        <v>3465</v>
      </c>
      <c r="B6432" s="141" t="s">
        <v>284</v>
      </c>
      <c r="C6432" s="141" t="s">
        <v>3457</v>
      </c>
      <c r="D6432" s="141" t="s">
        <v>3455</v>
      </c>
      <c r="E6432" s="141" t="s">
        <v>4127</v>
      </c>
      <c r="F6432" s="141" t="s">
        <v>4131</v>
      </c>
      <c r="G6432" s="141" t="s">
        <v>58</v>
      </c>
      <c r="H6432" s="141" t="s">
        <v>782</v>
      </c>
      <c r="I6432" s="141" t="s">
        <v>3514</v>
      </c>
      <c r="J6432" s="141" t="s">
        <v>3600</v>
      </c>
      <c r="K6432" s="141" t="s">
        <v>191</v>
      </c>
      <c r="L6432" s="141" t="s">
        <v>3491</v>
      </c>
      <c r="M6432" s="141" t="s">
        <v>271</v>
      </c>
      <c r="N6432" s="141" t="s">
        <v>293</v>
      </c>
      <c r="O6432" s="141" t="s">
        <v>287</v>
      </c>
      <c r="P6432" s="141" t="s">
        <v>878</v>
      </c>
      <c r="Q6432" s="141" t="s">
        <v>389</v>
      </c>
      <c r="R6432" s="141" t="s">
        <v>3468</v>
      </c>
      <c r="S6432" s="148" t="s">
        <v>3283</v>
      </c>
      <c r="T6432" s="147">
        <v>1499669</v>
      </c>
      <c r="U6432" s="147">
        <v>199669</v>
      </c>
      <c r="V6432" s="147">
        <v>0</v>
      </c>
      <c r="W6432" s="147">
        <v>0</v>
      </c>
    </row>
    <row r="6433" spans="1:23">
      <c r="A6433" s="141" t="s">
        <v>3465</v>
      </c>
      <c r="B6433" s="141" t="s">
        <v>284</v>
      </c>
      <c r="C6433" s="141" t="s">
        <v>3457</v>
      </c>
      <c r="D6433" s="141" t="s">
        <v>3455</v>
      </c>
      <c r="E6433" s="141" t="s">
        <v>4127</v>
      </c>
      <c r="F6433" s="141" t="s">
        <v>4131</v>
      </c>
      <c r="G6433" s="141" t="s">
        <v>58</v>
      </c>
      <c r="H6433" s="141" t="s">
        <v>782</v>
      </c>
      <c r="I6433" s="141" t="s">
        <v>3514</v>
      </c>
      <c r="J6433" s="141" t="s">
        <v>3600</v>
      </c>
      <c r="K6433" s="141" t="s">
        <v>191</v>
      </c>
      <c r="L6433" s="141" t="s">
        <v>3491</v>
      </c>
      <c r="M6433" s="141" t="s">
        <v>271</v>
      </c>
      <c r="N6433" s="141" t="s">
        <v>293</v>
      </c>
      <c r="O6433" s="141" t="s">
        <v>287</v>
      </c>
      <c r="P6433" s="141" t="s">
        <v>884</v>
      </c>
      <c r="Q6433" s="141" t="s">
        <v>395</v>
      </c>
      <c r="R6433" s="141" t="s">
        <v>3468</v>
      </c>
      <c r="S6433" s="148" t="s">
        <v>3283</v>
      </c>
      <c r="T6433" s="147">
        <v>1123819</v>
      </c>
      <c r="U6433" s="147">
        <v>5637892</v>
      </c>
      <c r="V6433" s="147">
        <v>4411254.97</v>
      </c>
      <c r="W6433" s="147">
        <v>4411254.97</v>
      </c>
    </row>
    <row r="6434" spans="1:23">
      <c r="A6434" s="141" t="s">
        <v>3465</v>
      </c>
      <c r="B6434" s="141" t="s">
        <v>284</v>
      </c>
      <c r="C6434" s="141" t="s">
        <v>3457</v>
      </c>
      <c r="D6434" s="141" t="s">
        <v>3455</v>
      </c>
      <c r="E6434" s="141" t="s">
        <v>4127</v>
      </c>
      <c r="F6434" s="141" t="s">
        <v>4131</v>
      </c>
      <c r="G6434" s="141" t="s">
        <v>58</v>
      </c>
      <c r="H6434" s="141" t="s">
        <v>782</v>
      </c>
      <c r="I6434" s="141" t="s">
        <v>3514</v>
      </c>
      <c r="J6434" s="141" t="s">
        <v>3600</v>
      </c>
      <c r="K6434" s="141" t="s">
        <v>191</v>
      </c>
      <c r="L6434" s="141" t="s">
        <v>3491</v>
      </c>
      <c r="M6434" s="141" t="s">
        <v>271</v>
      </c>
      <c r="N6434" s="141" t="s">
        <v>293</v>
      </c>
      <c r="O6434" s="141" t="s">
        <v>287</v>
      </c>
      <c r="P6434" s="141" t="s">
        <v>1545</v>
      </c>
      <c r="Q6434" s="141" t="s">
        <v>2256</v>
      </c>
      <c r="R6434" s="141" t="s">
        <v>3468</v>
      </c>
      <c r="S6434" s="148" t="s">
        <v>3283</v>
      </c>
      <c r="T6434" s="147">
        <v>0</v>
      </c>
      <c r="U6434" s="147">
        <v>8276457.6600000001</v>
      </c>
      <c r="V6434" s="147">
        <v>8276456.2000000002</v>
      </c>
      <c r="W6434" s="147">
        <v>2758818.73</v>
      </c>
    </row>
    <row r="6435" spans="1:23">
      <c r="A6435" s="141" t="s">
        <v>3465</v>
      </c>
      <c r="B6435" s="141" t="s">
        <v>284</v>
      </c>
      <c r="C6435" s="141" t="s">
        <v>3457</v>
      </c>
      <c r="D6435" s="141" t="s">
        <v>3455</v>
      </c>
      <c r="E6435" s="141" t="s">
        <v>4127</v>
      </c>
      <c r="F6435" s="141" t="s">
        <v>4131</v>
      </c>
      <c r="G6435" s="141" t="s">
        <v>58</v>
      </c>
      <c r="H6435" s="141" t="s">
        <v>782</v>
      </c>
      <c r="I6435" s="141" t="s">
        <v>3514</v>
      </c>
      <c r="J6435" s="141" t="s">
        <v>3600</v>
      </c>
      <c r="K6435" s="141" t="s">
        <v>191</v>
      </c>
      <c r="L6435" s="141" t="s">
        <v>3491</v>
      </c>
      <c r="M6435" s="141" t="s">
        <v>271</v>
      </c>
      <c r="N6435" s="141" t="s">
        <v>293</v>
      </c>
      <c r="O6435" s="141" t="s">
        <v>287</v>
      </c>
      <c r="P6435" s="141" t="s">
        <v>1547</v>
      </c>
      <c r="Q6435" s="141" t="s">
        <v>1546</v>
      </c>
      <c r="R6435" s="141" t="s">
        <v>3468</v>
      </c>
      <c r="S6435" s="148" t="s">
        <v>3283</v>
      </c>
      <c r="T6435" s="147">
        <v>0</v>
      </c>
      <c r="U6435" s="147">
        <v>3446401.92</v>
      </c>
      <c r="V6435" s="147">
        <v>3446399.94</v>
      </c>
      <c r="W6435" s="147">
        <v>1148799.98</v>
      </c>
    </row>
    <row r="6436" spans="1:23">
      <c r="A6436" s="141" t="s">
        <v>3465</v>
      </c>
      <c r="B6436" s="141" t="s">
        <v>284</v>
      </c>
      <c r="C6436" s="141" t="s">
        <v>3457</v>
      </c>
      <c r="D6436" s="141" t="s">
        <v>3455</v>
      </c>
      <c r="E6436" s="141" t="s">
        <v>4127</v>
      </c>
      <c r="F6436" s="141" t="s">
        <v>4131</v>
      </c>
      <c r="G6436" s="141" t="s">
        <v>58</v>
      </c>
      <c r="H6436" s="141" t="s">
        <v>782</v>
      </c>
      <c r="I6436" s="141" t="s">
        <v>3514</v>
      </c>
      <c r="J6436" s="141" t="s">
        <v>3600</v>
      </c>
      <c r="K6436" s="141" t="s">
        <v>191</v>
      </c>
      <c r="L6436" s="141" t="s">
        <v>3491</v>
      </c>
      <c r="M6436" s="141" t="s">
        <v>271</v>
      </c>
      <c r="N6436" s="141" t="s">
        <v>293</v>
      </c>
      <c r="O6436" s="141" t="s">
        <v>287</v>
      </c>
      <c r="P6436" s="141" t="s">
        <v>1548</v>
      </c>
      <c r="Q6436" s="141" t="s">
        <v>2257</v>
      </c>
      <c r="R6436" s="141" t="s">
        <v>3468</v>
      </c>
      <c r="S6436" s="148" t="s">
        <v>3283</v>
      </c>
      <c r="T6436" s="147">
        <v>0</v>
      </c>
      <c r="U6436" s="147">
        <v>9235093.6099999994</v>
      </c>
      <c r="V6436" s="147">
        <v>9235092.3599999994</v>
      </c>
      <c r="W6436" s="147">
        <v>3078364.12</v>
      </c>
    </row>
    <row r="6437" spans="1:23">
      <c r="A6437" s="141" t="s">
        <v>3465</v>
      </c>
      <c r="B6437" s="141" t="s">
        <v>284</v>
      </c>
      <c r="C6437" s="141" t="s">
        <v>3457</v>
      </c>
      <c r="D6437" s="141" t="s">
        <v>3455</v>
      </c>
      <c r="E6437" s="141" t="s">
        <v>4127</v>
      </c>
      <c r="F6437" s="141" t="s">
        <v>4131</v>
      </c>
      <c r="G6437" s="141" t="s">
        <v>58</v>
      </c>
      <c r="H6437" s="141" t="s">
        <v>782</v>
      </c>
      <c r="I6437" s="141" t="s">
        <v>3514</v>
      </c>
      <c r="J6437" s="141" t="s">
        <v>3600</v>
      </c>
      <c r="K6437" s="141" t="s">
        <v>191</v>
      </c>
      <c r="L6437" s="141" t="s">
        <v>3491</v>
      </c>
      <c r="M6437" s="141" t="s">
        <v>271</v>
      </c>
      <c r="N6437" s="141" t="s">
        <v>293</v>
      </c>
      <c r="O6437" s="141" t="s">
        <v>287</v>
      </c>
      <c r="P6437" s="141" t="s">
        <v>2261</v>
      </c>
      <c r="Q6437" s="141" t="s">
        <v>2260</v>
      </c>
      <c r="R6437" s="141" t="s">
        <v>3468</v>
      </c>
      <c r="S6437" s="148" t="s">
        <v>3283</v>
      </c>
      <c r="T6437" s="147">
        <v>0</v>
      </c>
      <c r="U6437" s="147">
        <v>3121720.6</v>
      </c>
      <c r="V6437" s="147">
        <v>0</v>
      </c>
      <c r="W6437" s="147">
        <v>0</v>
      </c>
    </row>
    <row r="6438" spans="1:23">
      <c r="A6438" s="141" t="s">
        <v>3465</v>
      </c>
      <c r="B6438" s="141" t="s">
        <v>284</v>
      </c>
      <c r="C6438" s="141" t="s">
        <v>3457</v>
      </c>
      <c r="D6438" s="141" t="s">
        <v>3455</v>
      </c>
      <c r="E6438" s="141" t="s">
        <v>4127</v>
      </c>
      <c r="F6438" s="141" t="s">
        <v>4131</v>
      </c>
      <c r="G6438" s="141" t="s">
        <v>58</v>
      </c>
      <c r="H6438" s="141" t="s">
        <v>782</v>
      </c>
      <c r="I6438" s="141" t="s">
        <v>3514</v>
      </c>
      <c r="J6438" s="141" t="s">
        <v>3600</v>
      </c>
      <c r="K6438" s="141" t="s">
        <v>191</v>
      </c>
      <c r="L6438" s="141" t="s">
        <v>3491</v>
      </c>
      <c r="M6438" s="141" t="s">
        <v>271</v>
      </c>
      <c r="N6438" s="141" t="s">
        <v>293</v>
      </c>
      <c r="O6438" s="141" t="s">
        <v>287</v>
      </c>
      <c r="P6438" s="141" t="s">
        <v>2263</v>
      </c>
      <c r="Q6438" s="141" t="s">
        <v>2262</v>
      </c>
      <c r="R6438" s="141" t="s">
        <v>3468</v>
      </c>
      <c r="S6438" s="148" t="s">
        <v>3283</v>
      </c>
      <c r="T6438" s="147">
        <v>0</v>
      </c>
      <c r="U6438" s="147">
        <v>2802175.21</v>
      </c>
      <c r="V6438" s="147">
        <v>0</v>
      </c>
      <c r="W6438" s="147">
        <v>0</v>
      </c>
    </row>
    <row r="6439" spans="1:23">
      <c r="A6439" s="141" t="s">
        <v>3465</v>
      </c>
      <c r="B6439" s="141" t="s">
        <v>284</v>
      </c>
      <c r="C6439" s="141" t="s">
        <v>3457</v>
      </c>
      <c r="D6439" s="141" t="s">
        <v>3455</v>
      </c>
      <c r="E6439" s="141" t="s">
        <v>4127</v>
      </c>
      <c r="F6439" s="141" t="s">
        <v>4131</v>
      </c>
      <c r="G6439" s="141" t="s">
        <v>58</v>
      </c>
      <c r="H6439" s="141" t="s">
        <v>782</v>
      </c>
      <c r="I6439" s="141" t="s">
        <v>3514</v>
      </c>
      <c r="J6439" s="141" t="s">
        <v>3600</v>
      </c>
      <c r="K6439" s="141" t="s">
        <v>191</v>
      </c>
      <c r="L6439" s="141" t="s">
        <v>3491</v>
      </c>
      <c r="M6439" s="141" t="s">
        <v>271</v>
      </c>
      <c r="N6439" s="141" t="s">
        <v>293</v>
      </c>
      <c r="O6439" s="141" t="s">
        <v>287</v>
      </c>
      <c r="P6439" s="141" t="s">
        <v>2265</v>
      </c>
      <c r="Q6439" s="141" t="s">
        <v>2264</v>
      </c>
      <c r="R6439" s="141" t="s">
        <v>3468</v>
      </c>
      <c r="S6439" s="148" t="s">
        <v>3283</v>
      </c>
      <c r="T6439" s="147">
        <v>0</v>
      </c>
      <c r="U6439" s="147">
        <v>2802175.21</v>
      </c>
      <c r="V6439" s="147">
        <v>0</v>
      </c>
      <c r="W6439" s="147">
        <v>0</v>
      </c>
    </row>
    <row r="6440" spans="1:23">
      <c r="A6440" s="141" t="s">
        <v>3465</v>
      </c>
      <c r="B6440" s="141" t="s">
        <v>284</v>
      </c>
      <c r="C6440" s="141" t="s">
        <v>3457</v>
      </c>
      <c r="D6440" s="141" t="s">
        <v>3455</v>
      </c>
      <c r="E6440" s="141" t="s">
        <v>4127</v>
      </c>
      <c r="F6440" s="141" t="s">
        <v>4131</v>
      </c>
      <c r="G6440" s="141" t="s">
        <v>58</v>
      </c>
      <c r="H6440" s="141" t="s">
        <v>782</v>
      </c>
      <c r="I6440" s="141" t="s">
        <v>3514</v>
      </c>
      <c r="J6440" s="141" t="s">
        <v>3600</v>
      </c>
      <c r="K6440" s="141" t="s">
        <v>191</v>
      </c>
      <c r="L6440" s="141" t="s">
        <v>3491</v>
      </c>
      <c r="M6440" s="141" t="s">
        <v>271</v>
      </c>
      <c r="N6440" s="141" t="s">
        <v>293</v>
      </c>
      <c r="O6440" s="141" t="s">
        <v>287</v>
      </c>
      <c r="P6440" s="141" t="s">
        <v>2267</v>
      </c>
      <c r="Q6440" s="141" t="s">
        <v>2266</v>
      </c>
      <c r="R6440" s="141" t="s">
        <v>3468</v>
      </c>
      <c r="S6440" s="148" t="s">
        <v>3283</v>
      </c>
      <c r="T6440" s="147">
        <v>0</v>
      </c>
      <c r="U6440" s="147">
        <v>2802175.21</v>
      </c>
      <c r="V6440" s="147">
        <v>0</v>
      </c>
      <c r="W6440" s="147">
        <v>0</v>
      </c>
    </row>
    <row r="6441" spans="1:23">
      <c r="A6441" s="141" t="s">
        <v>3465</v>
      </c>
      <c r="B6441" s="141" t="s">
        <v>284</v>
      </c>
      <c r="C6441" s="141" t="s">
        <v>3457</v>
      </c>
      <c r="D6441" s="141" t="s">
        <v>3455</v>
      </c>
      <c r="E6441" s="141" t="s">
        <v>4127</v>
      </c>
      <c r="F6441" s="141" t="s">
        <v>4131</v>
      </c>
      <c r="G6441" s="141" t="s">
        <v>58</v>
      </c>
      <c r="H6441" s="141" t="s">
        <v>782</v>
      </c>
      <c r="I6441" s="141" t="s">
        <v>3514</v>
      </c>
      <c r="J6441" s="141" t="s">
        <v>3600</v>
      </c>
      <c r="K6441" s="141" t="s">
        <v>191</v>
      </c>
      <c r="L6441" s="141" t="s">
        <v>3491</v>
      </c>
      <c r="M6441" s="141" t="s">
        <v>271</v>
      </c>
      <c r="N6441" s="141" t="s">
        <v>293</v>
      </c>
      <c r="O6441" s="141" t="s">
        <v>287</v>
      </c>
      <c r="P6441" s="141" t="s">
        <v>2269</v>
      </c>
      <c r="Q6441" s="141" t="s">
        <v>2268</v>
      </c>
      <c r="R6441" s="141" t="s">
        <v>3468</v>
      </c>
      <c r="S6441" s="148" t="s">
        <v>3283</v>
      </c>
      <c r="T6441" s="147">
        <v>0</v>
      </c>
      <c r="U6441" s="147">
        <v>1682887.83</v>
      </c>
      <c r="V6441" s="147">
        <v>0</v>
      </c>
      <c r="W6441" s="147">
        <v>0</v>
      </c>
    </row>
    <row r="6442" spans="1:23">
      <c r="A6442" s="141" t="s">
        <v>3465</v>
      </c>
      <c r="B6442" s="141" t="s">
        <v>284</v>
      </c>
      <c r="C6442" s="141" t="s">
        <v>3457</v>
      </c>
      <c r="D6442" s="141" t="s">
        <v>3455</v>
      </c>
      <c r="E6442" s="141" t="s">
        <v>4127</v>
      </c>
      <c r="F6442" s="141" t="s">
        <v>4131</v>
      </c>
      <c r="G6442" s="141" t="s">
        <v>58</v>
      </c>
      <c r="H6442" s="141" t="s">
        <v>782</v>
      </c>
      <c r="I6442" s="141" t="s">
        <v>3514</v>
      </c>
      <c r="J6442" s="141" t="s">
        <v>3600</v>
      </c>
      <c r="K6442" s="141" t="s">
        <v>191</v>
      </c>
      <c r="L6442" s="141" t="s">
        <v>3491</v>
      </c>
      <c r="M6442" s="141" t="s">
        <v>271</v>
      </c>
      <c r="N6442" s="141" t="s">
        <v>293</v>
      </c>
      <c r="O6442" s="141" t="s">
        <v>287</v>
      </c>
      <c r="P6442" s="141" t="s">
        <v>2271</v>
      </c>
      <c r="Q6442" s="141" t="s">
        <v>2270</v>
      </c>
      <c r="R6442" s="141" t="s">
        <v>3468</v>
      </c>
      <c r="S6442" s="148" t="s">
        <v>3283</v>
      </c>
      <c r="T6442" s="147">
        <v>0</v>
      </c>
      <c r="U6442" s="147">
        <v>1192156.46</v>
      </c>
      <c r="V6442" s="147">
        <v>0</v>
      </c>
      <c r="W6442" s="147">
        <v>0</v>
      </c>
    </row>
    <row r="6443" spans="1:23">
      <c r="A6443" s="141" t="s">
        <v>3465</v>
      </c>
      <c r="B6443" s="141" t="s">
        <v>284</v>
      </c>
      <c r="C6443" s="141" t="s">
        <v>3457</v>
      </c>
      <c r="D6443" s="141" t="s">
        <v>3455</v>
      </c>
      <c r="E6443" s="141" t="s">
        <v>4127</v>
      </c>
      <c r="F6443" s="141" t="s">
        <v>4131</v>
      </c>
      <c r="G6443" s="141" t="s">
        <v>58</v>
      </c>
      <c r="H6443" s="141" t="s">
        <v>782</v>
      </c>
      <c r="I6443" s="141" t="s">
        <v>3514</v>
      </c>
      <c r="J6443" s="141" t="s">
        <v>3600</v>
      </c>
      <c r="K6443" s="141" t="s">
        <v>191</v>
      </c>
      <c r="L6443" s="141" t="s">
        <v>3491</v>
      </c>
      <c r="M6443" s="141" t="s">
        <v>271</v>
      </c>
      <c r="N6443" s="141" t="s">
        <v>293</v>
      </c>
      <c r="O6443" s="141" t="s">
        <v>287</v>
      </c>
      <c r="P6443" s="141" t="s">
        <v>2273</v>
      </c>
      <c r="Q6443" s="141" t="s">
        <v>2272</v>
      </c>
      <c r="R6443" s="141" t="s">
        <v>3468</v>
      </c>
      <c r="S6443" s="148" t="s">
        <v>3283</v>
      </c>
      <c r="T6443" s="147">
        <v>0</v>
      </c>
      <c r="U6443" s="147">
        <v>1192156.46</v>
      </c>
      <c r="V6443" s="147">
        <v>0</v>
      </c>
      <c r="W6443" s="147">
        <v>0</v>
      </c>
    </row>
    <row r="6444" spans="1:23">
      <c r="A6444" s="141" t="s">
        <v>3465</v>
      </c>
      <c r="B6444" s="141" t="s">
        <v>284</v>
      </c>
      <c r="C6444" s="141" t="s">
        <v>3457</v>
      </c>
      <c r="D6444" s="141" t="s">
        <v>3455</v>
      </c>
      <c r="E6444" s="141" t="s">
        <v>4127</v>
      </c>
      <c r="F6444" s="141" t="s">
        <v>4131</v>
      </c>
      <c r="G6444" s="141" t="s">
        <v>58</v>
      </c>
      <c r="H6444" s="141" t="s">
        <v>782</v>
      </c>
      <c r="I6444" s="141" t="s">
        <v>3514</v>
      </c>
      <c r="J6444" s="141" t="s">
        <v>3600</v>
      </c>
      <c r="K6444" s="141" t="s">
        <v>191</v>
      </c>
      <c r="L6444" s="141" t="s">
        <v>3491</v>
      </c>
      <c r="M6444" s="141" t="s">
        <v>271</v>
      </c>
      <c r="N6444" s="141" t="s">
        <v>293</v>
      </c>
      <c r="O6444" s="141" t="s">
        <v>287</v>
      </c>
      <c r="P6444" s="141" t="s">
        <v>2275</v>
      </c>
      <c r="Q6444" s="141" t="s">
        <v>2274</v>
      </c>
      <c r="R6444" s="141" t="s">
        <v>3468</v>
      </c>
      <c r="S6444" s="148" t="s">
        <v>3283</v>
      </c>
      <c r="T6444" s="147">
        <v>0</v>
      </c>
      <c r="U6444" s="147">
        <v>2802175.21</v>
      </c>
      <c r="V6444" s="147">
        <v>0</v>
      </c>
      <c r="W6444" s="147">
        <v>0</v>
      </c>
    </row>
    <row r="6445" spans="1:23">
      <c r="A6445" s="141" t="s">
        <v>3465</v>
      </c>
      <c r="B6445" s="141" t="s">
        <v>284</v>
      </c>
      <c r="C6445" s="141" t="s">
        <v>3457</v>
      </c>
      <c r="D6445" s="141" t="s">
        <v>3455</v>
      </c>
      <c r="E6445" s="141" t="s">
        <v>4127</v>
      </c>
      <c r="F6445" s="141" t="s">
        <v>4131</v>
      </c>
      <c r="G6445" s="141" t="s">
        <v>58</v>
      </c>
      <c r="H6445" s="141" t="s">
        <v>782</v>
      </c>
      <c r="I6445" s="141" t="s">
        <v>3514</v>
      </c>
      <c r="J6445" s="141" t="s">
        <v>3600</v>
      </c>
      <c r="K6445" s="141" t="s">
        <v>191</v>
      </c>
      <c r="L6445" s="141" t="s">
        <v>3491</v>
      </c>
      <c r="M6445" s="141" t="s">
        <v>271</v>
      </c>
      <c r="N6445" s="141" t="s">
        <v>293</v>
      </c>
      <c r="O6445" s="141" t="s">
        <v>287</v>
      </c>
      <c r="P6445" s="141" t="s">
        <v>2277</v>
      </c>
      <c r="Q6445" s="141" t="s">
        <v>2276</v>
      </c>
      <c r="R6445" s="141" t="s">
        <v>3468</v>
      </c>
      <c r="S6445" s="148" t="s">
        <v>3283</v>
      </c>
      <c r="T6445" s="147">
        <v>0</v>
      </c>
      <c r="U6445" s="147">
        <v>2802175.21</v>
      </c>
      <c r="V6445" s="147">
        <v>0</v>
      </c>
      <c r="W6445" s="147">
        <v>0</v>
      </c>
    </row>
    <row r="6446" spans="1:23">
      <c r="A6446" s="141" t="s">
        <v>3465</v>
      </c>
      <c r="B6446" s="141" t="s">
        <v>284</v>
      </c>
      <c r="C6446" s="141" t="s">
        <v>3457</v>
      </c>
      <c r="D6446" s="141" t="s">
        <v>3455</v>
      </c>
      <c r="E6446" s="141" t="s">
        <v>4127</v>
      </c>
      <c r="F6446" s="141" t="s">
        <v>4131</v>
      </c>
      <c r="G6446" s="141" t="s">
        <v>58</v>
      </c>
      <c r="H6446" s="141" t="s">
        <v>782</v>
      </c>
      <c r="I6446" s="141" t="s">
        <v>3514</v>
      </c>
      <c r="J6446" s="141" t="s">
        <v>3600</v>
      </c>
      <c r="K6446" s="141" t="s">
        <v>191</v>
      </c>
      <c r="L6446" s="141" t="s">
        <v>3491</v>
      </c>
      <c r="M6446" s="141" t="s">
        <v>271</v>
      </c>
      <c r="N6446" s="141" t="s">
        <v>293</v>
      </c>
      <c r="O6446" s="141" t="s">
        <v>287</v>
      </c>
      <c r="P6446" s="141" t="s">
        <v>2279</v>
      </c>
      <c r="Q6446" s="141" t="s">
        <v>2278</v>
      </c>
      <c r="R6446" s="141" t="s">
        <v>3468</v>
      </c>
      <c r="S6446" s="148" t="s">
        <v>3283</v>
      </c>
      <c r="T6446" s="147">
        <v>0</v>
      </c>
      <c r="U6446" s="147">
        <v>1682887.83</v>
      </c>
      <c r="V6446" s="147">
        <v>0</v>
      </c>
      <c r="W6446" s="147">
        <v>0</v>
      </c>
    </row>
    <row r="6447" spans="1:23">
      <c r="A6447" s="141" t="s">
        <v>3465</v>
      </c>
      <c r="B6447" s="141" t="s">
        <v>284</v>
      </c>
      <c r="C6447" s="141" t="s">
        <v>3457</v>
      </c>
      <c r="D6447" s="141" t="s">
        <v>3455</v>
      </c>
      <c r="E6447" s="141" t="s">
        <v>4127</v>
      </c>
      <c r="F6447" s="141" t="s">
        <v>4131</v>
      </c>
      <c r="G6447" s="141" t="s">
        <v>58</v>
      </c>
      <c r="H6447" s="141" t="s">
        <v>782</v>
      </c>
      <c r="I6447" s="141" t="s">
        <v>3514</v>
      </c>
      <c r="J6447" s="141" t="s">
        <v>3600</v>
      </c>
      <c r="K6447" s="141" t="s">
        <v>191</v>
      </c>
      <c r="L6447" s="141" t="s">
        <v>3491</v>
      </c>
      <c r="M6447" s="141" t="s">
        <v>271</v>
      </c>
      <c r="N6447" s="141" t="s">
        <v>293</v>
      </c>
      <c r="O6447" s="141" t="s">
        <v>287</v>
      </c>
      <c r="P6447" s="141" t="s">
        <v>2281</v>
      </c>
      <c r="Q6447" s="141" t="s">
        <v>2280</v>
      </c>
      <c r="R6447" s="141" t="s">
        <v>3468</v>
      </c>
      <c r="S6447" s="148" t="s">
        <v>3283</v>
      </c>
      <c r="T6447" s="147">
        <v>0</v>
      </c>
      <c r="U6447" s="147">
        <v>1682887.83</v>
      </c>
      <c r="V6447" s="147">
        <v>0</v>
      </c>
      <c r="W6447" s="147">
        <v>0</v>
      </c>
    </row>
    <row r="6448" spans="1:23">
      <c r="A6448" s="141" t="s">
        <v>3465</v>
      </c>
      <c r="B6448" s="141" t="s">
        <v>284</v>
      </c>
      <c r="C6448" s="141" t="s">
        <v>3457</v>
      </c>
      <c r="D6448" s="141" t="s">
        <v>3455</v>
      </c>
      <c r="E6448" s="141" t="s">
        <v>4127</v>
      </c>
      <c r="F6448" s="141" t="s">
        <v>4131</v>
      </c>
      <c r="G6448" s="141" t="s">
        <v>58</v>
      </c>
      <c r="H6448" s="141" t="s">
        <v>782</v>
      </c>
      <c r="I6448" s="141" t="s">
        <v>3514</v>
      </c>
      <c r="J6448" s="141" t="s">
        <v>3600</v>
      </c>
      <c r="K6448" s="141" t="s">
        <v>191</v>
      </c>
      <c r="L6448" s="141" t="s">
        <v>3491</v>
      </c>
      <c r="M6448" s="141" t="s">
        <v>271</v>
      </c>
      <c r="N6448" s="141" t="s">
        <v>293</v>
      </c>
      <c r="O6448" s="141" t="s">
        <v>287</v>
      </c>
      <c r="P6448" s="141" t="s">
        <v>2283</v>
      </c>
      <c r="Q6448" s="141" t="s">
        <v>2282</v>
      </c>
      <c r="R6448" s="141" t="s">
        <v>3468</v>
      </c>
      <c r="S6448" s="148" t="s">
        <v>3283</v>
      </c>
      <c r="T6448" s="147">
        <v>0</v>
      </c>
      <c r="U6448" s="147">
        <v>3121720.6</v>
      </c>
      <c r="V6448" s="147">
        <v>0</v>
      </c>
      <c r="W6448" s="147">
        <v>0</v>
      </c>
    </row>
    <row r="6449" spans="1:23">
      <c r="A6449" s="141" t="s">
        <v>3465</v>
      </c>
      <c r="B6449" s="141" t="s">
        <v>284</v>
      </c>
      <c r="C6449" s="141" t="s">
        <v>3457</v>
      </c>
      <c r="D6449" s="141" t="s">
        <v>3455</v>
      </c>
      <c r="E6449" s="141" t="s">
        <v>4127</v>
      </c>
      <c r="F6449" s="141" t="s">
        <v>4131</v>
      </c>
      <c r="G6449" s="141" t="s">
        <v>58</v>
      </c>
      <c r="H6449" s="141" t="s">
        <v>782</v>
      </c>
      <c r="I6449" s="141" t="s">
        <v>3514</v>
      </c>
      <c r="J6449" s="141" t="s">
        <v>3600</v>
      </c>
      <c r="K6449" s="141" t="s">
        <v>191</v>
      </c>
      <c r="L6449" s="141" t="s">
        <v>3491</v>
      </c>
      <c r="M6449" s="141" t="s">
        <v>271</v>
      </c>
      <c r="N6449" s="141" t="s">
        <v>293</v>
      </c>
      <c r="O6449" s="141" t="s">
        <v>287</v>
      </c>
      <c r="P6449" s="141" t="s">
        <v>2285</v>
      </c>
      <c r="Q6449" s="141" t="s">
        <v>2284</v>
      </c>
      <c r="R6449" s="141" t="s">
        <v>3468</v>
      </c>
      <c r="S6449" s="148" t="s">
        <v>3283</v>
      </c>
      <c r="T6449" s="147">
        <v>0</v>
      </c>
      <c r="U6449" s="147">
        <v>2802175.21</v>
      </c>
      <c r="V6449" s="147">
        <v>0</v>
      </c>
      <c r="W6449" s="147">
        <v>0</v>
      </c>
    </row>
    <row r="6450" spans="1:23">
      <c r="A6450" s="141" t="s">
        <v>3465</v>
      </c>
      <c r="B6450" s="141" t="s">
        <v>284</v>
      </c>
      <c r="C6450" s="141" t="s">
        <v>3457</v>
      </c>
      <c r="D6450" s="141" t="s">
        <v>3455</v>
      </c>
      <c r="E6450" s="141" t="s">
        <v>4127</v>
      </c>
      <c r="F6450" s="141" t="s">
        <v>4131</v>
      </c>
      <c r="G6450" s="141" t="s">
        <v>58</v>
      </c>
      <c r="H6450" s="141" t="s">
        <v>782</v>
      </c>
      <c r="I6450" s="141" t="s">
        <v>3514</v>
      </c>
      <c r="J6450" s="141" t="s">
        <v>3600</v>
      </c>
      <c r="K6450" s="141" t="s">
        <v>191</v>
      </c>
      <c r="L6450" s="141" t="s">
        <v>3491</v>
      </c>
      <c r="M6450" s="141" t="s">
        <v>271</v>
      </c>
      <c r="N6450" s="141" t="s">
        <v>293</v>
      </c>
      <c r="O6450" s="141" t="s">
        <v>287</v>
      </c>
      <c r="P6450" s="141" t="s">
        <v>2287</v>
      </c>
      <c r="Q6450" s="141" t="s">
        <v>2286</v>
      </c>
      <c r="R6450" s="141" t="s">
        <v>3468</v>
      </c>
      <c r="S6450" s="148" t="s">
        <v>3283</v>
      </c>
      <c r="T6450" s="147">
        <v>0</v>
      </c>
      <c r="U6450" s="147">
        <v>1682887.83</v>
      </c>
      <c r="V6450" s="147">
        <v>0</v>
      </c>
      <c r="W6450" s="147">
        <v>0</v>
      </c>
    </row>
    <row r="6451" spans="1:23">
      <c r="A6451" s="141" t="s">
        <v>3465</v>
      </c>
      <c r="B6451" s="141" t="s">
        <v>284</v>
      </c>
      <c r="C6451" s="141" t="s">
        <v>3457</v>
      </c>
      <c r="D6451" s="141" t="s">
        <v>3455</v>
      </c>
      <c r="E6451" s="141" t="s">
        <v>4127</v>
      </c>
      <c r="F6451" s="141" t="s">
        <v>4131</v>
      </c>
      <c r="G6451" s="141" t="s">
        <v>58</v>
      </c>
      <c r="H6451" s="141" t="s">
        <v>782</v>
      </c>
      <c r="I6451" s="141" t="s">
        <v>3514</v>
      </c>
      <c r="J6451" s="141" t="s">
        <v>3600</v>
      </c>
      <c r="K6451" s="141" t="s">
        <v>191</v>
      </c>
      <c r="L6451" s="141" t="s">
        <v>3491</v>
      </c>
      <c r="M6451" s="141" t="s">
        <v>271</v>
      </c>
      <c r="N6451" s="141" t="s">
        <v>293</v>
      </c>
      <c r="O6451" s="141" t="s">
        <v>287</v>
      </c>
      <c r="P6451" s="141" t="s">
        <v>2289</v>
      </c>
      <c r="Q6451" s="141" t="s">
        <v>2288</v>
      </c>
      <c r="R6451" s="141" t="s">
        <v>3468</v>
      </c>
      <c r="S6451" s="148" t="s">
        <v>3283</v>
      </c>
      <c r="T6451" s="147">
        <v>0</v>
      </c>
      <c r="U6451" s="147">
        <v>1682887.83</v>
      </c>
      <c r="V6451" s="147">
        <v>0</v>
      </c>
      <c r="W6451" s="147">
        <v>0</v>
      </c>
    </row>
    <row r="6452" spans="1:23">
      <c r="A6452" s="141" t="s">
        <v>3465</v>
      </c>
      <c r="B6452" s="141" t="s">
        <v>284</v>
      </c>
      <c r="C6452" s="141" t="s">
        <v>3457</v>
      </c>
      <c r="D6452" s="141" t="s">
        <v>3455</v>
      </c>
      <c r="E6452" s="141" t="s">
        <v>4127</v>
      </c>
      <c r="F6452" s="141" t="s">
        <v>4131</v>
      </c>
      <c r="G6452" s="141" t="s">
        <v>58</v>
      </c>
      <c r="H6452" s="141" t="s">
        <v>782</v>
      </c>
      <c r="I6452" s="141" t="s">
        <v>3514</v>
      </c>
      <c r="J6452" s="141" t="s">
        <v>3600</v>
      </c>
      <c r="K6452" s="141" t="s">
        <v>191</v>
      </c>
      <c r="L6452" s="141" t="s">
        <v>3491</v>
      </c>
      <c r="M6452" s="141" t="s">
        <v>271</v>
      </c>
      <c r="N6452" s="141" t="s">
        <v>293</v>
      </c>
      <c r="O6452" s="141" t="s">
        <v>287</v>
      </c>
      <c r="P6452" s="141" t="s">
        <v>2291</v>
      </c>
      <c r="Q6452" s="141" t="s">
        <v>2290</v>
      </c>
      <c r="R6452" s="141" t="s">
        <v>3468</v>
      </c>
      <c r="S6452" s="148" t="s">
        <v>3283</v>
      </c>
      <c r="T6452" s="147">
        <v>0</v>
      </c>
      <c r="U6452" s="147">
        <v>1682887.83</v>
      </c>
      <c r="V6452" s="147">
        <v>0</v>
      </c>
      <c r="W6452" s="147">
        <v>0</v>
      </c>
    </row>
    <row r="6453" spans="1:23">
      <c r="A6453" s="141" t="s">
        <v>3465</v>
      </c>
      <c r="B6453" s="141" t="s">
        <v>284</v>
      </c>
      <c r="C6453" s="141" t="s">
        <v>3457</v>
      </c>
      <c r="D6453" s="141" t="s">
        <v>3455</v>
      </c>
      <c r="E6453" s="141" t="s">
        <v>4127</v>
      </c>
      <c r="F6453" s="141" t="s">
        <v>4131</v>
      </c>
      <c r="G6453" s="141" t="s">
        <v>58</v>
      </c>
      <c r="H6453" s="141" t="s">
        <v>782</v>
      </c>
      <c r="I6453" s="141" t="s">
        <v>3514</v>
      </c>
      <c r="J6453" s="141" t="s">
        <v>3600</v>
      </c>
      <c r="K6453" s="141" t="s">
        <v>191</v>
      </c>
      <c r="L6453" s="141" t="s">
        <v>3491</v>
      </c>
      <c r="M6453" s="141" t="s">
        <v>271</v>
      </c>
      <c r="N6453" s="141" t="s">
        <v>293</v>
      </c>
      <c r="O6453" s="141" t="s">
        <v>287</v>
      </c>
      <c r="P6453" s="141" t="s">
        <v>2293</v>
      </c>
      <c r="Q6453" s="141" t="s">
        <v>2292</v>
      </c>
      <c r="R6453" s="141" t="s">
        <v>3468</v>
      </c>
      <c r="S6453" s="148" t="s">
        <v>3283</v>
      </c>
      <c r="T6453" s="147">
        <v>0</v>
      </c>
      <c r="U6453" s="147">
        <v>5436644.9199999999</v>
      </c>
      <c r="V6453" s="147">
        <v>0</v>
      </c>
      <c r="W6453" s="147">
        <v>0</v>
      </c>
    </row>
    <row r="6454" spans="1:23">
      <c r="A6454" s="141" t="s">
        <v>3465</v>
      </c>
      <c r="B6454" s="141" t="s">
        <v>284</v>
      </c>
      <c r="C6454" s="141" t="s">
        <v>3457</v>
      </c>
      <c r="D6454" s="141" t="s">
        <v>3455</v>
      </c>
      <c r="E6454" s="141" t="s">
        <v>4127</v>
      </c>
      <c r="F6454" s="141" t="s">
        <v>4131</v>
      </c>
      <c r="G6454" s="141" t="s">
        <v>58</v>
      </c>
      <c r="H6454" s="141" t="s">
        <v>782</v>
      </c>
      <c r="I6454" s="141" t="s">
        <v>3514</v>
      </c>
      <c r="J6454" s="141" t="s">
        <v>3600</v>
      </c>
      <c r="K6454" s="141" t="s">
        <v>191</v>
      </c>
      <c r="L6454" s="141" t="s">
        <v>3491</v>
      </c>
      <c r="M6454" s="141" t="s">
        <v>271</v>
      </c>
      <c r="N6454" s="141" t="s">
        <v>293</v>
      </c>
      <c r="O6454" s="141" t="s">
        <v>287</v>
      </c>
      <c r="P6454" s="141" t="s">
        <v>2295</v>
      </c>
      <c r="Q6454" s="141" t="s">
        <v>2294</v>
      </c>
      <c r="R6454" s="141" t="s">
        <v>3468</v>
      </c>
      <c r="S6454" s="148" t="s">
        <v>3283</v>
      </c>
      <c r="T6454" s="147">
        <v>0</v>
      </c>
      <c r="U6454" s="147">
        <v>2802175.21</v>
      </c>
      <c r="V6454" s="147">
        <v>0</v>
      </c>
      <c r="W6454" s="147">
        <v>0</v>
      </c>
    </row>
    <row r="6455" spans="1:23">
      <c r="A6455" s="141" t="s">
        <v>3465</v>
      </c>
      <c r="B6455" s="141" t="s">
        <v>284</v>
      </c>
      <c r="C6455" s="141" t="s">
        <v>3457</v>
      </c>
      <c r="D6455" s="141" t="s">
        <v>3455</v>
      </c>
      <c r="E6455" s="141" t="s">
        <v>4127</v>
      </c>
      <c r="F6455" s="141" t="s">
        <v>4131</v>
      </c>
      <c r="G6455" s="141" t="s">
        <v>58</v>
      </c>
      <c r="H6455" s="141" t="s">
        <v>782</v>
      </c>
      <c r="I6455" s="141" t="s">
        <v>3514</v>
      </c>
      <c r="J6455" s="141" t="s">
        <v>3600</v>
      </c>
      <c r="K6455" s="141" t="s">
        <v>191</v>
      </c>
      <c r="L6455" s="141" t="s">
        <v>3491</v>
      </c>
      <c r="M6455" s="141" t="s">
        <v>271</v>
      </c>
      <c r="N6455" s="141" t="s">
        <v>293</v>
      </c>
      <c r="O6455" s="141" t="s">
        <v>287</v>
      </c>
      <c r="P6455" s="141" t="s">
        <v>2297</v>
      </c>
      <c r="Q6455" s="141" t="s">
        <v>2296</v>
      </c>
      <c r="R6455" s="141" t="s">
        <v>3468</v>
      </c>
      <c r="S6455" s="148" t="s">
        <v>3283</v>
      </c>
      <c r="T6455" s="147">
        <v>0</v>
      </c>
      <c r="U6455" s="147">
        <v>1682887.83</v>
      </c>
      <c r="V6455" s="147">
        <v>0</v>
      </c>
      <c r="W6455" s="147">
        <v>0</v>
      </c>
    </row>
    <row r="6456" spans="1:23">
      <c r="A6456" s="141" t="s">
        <v>3465</v>
      </c>
      <c r="B6456" s="141" t="s">
        <v>284</v>
      </c>
      <c r="C6456" s="141" t="s">
        <v>3457</v>
      </c>
      <c r="D6456" s="141" t="s">
        <v>3455</v>
      </c>
      <c r="E6456" s="141" t="s">
        <v>4127</v>
      </c>
      <c r="F6456" s="141" t="s">
        <v>4131</v>
      </c>
      <c r="G6456" s="141" t="s">
        <v>58</v>
      </c>
      <c r="H6456" s="141" t="s">
        <v>782</v>
      </c>
      <c r="I6456" s="141" t="s">
        <v>3514</v>
      </c>
      <c r="J6456" s="141" t="s">
        <v>3600</v>
      </c>
      <c r="K6456" s="141" t="s">
        <v>191</v>
      </c>
      <c r="L6456" s="141" t="s">
        <v>3491</v>
      </c>
      <c r="M6456" s="141" t="s">
        <v>271</v>
      </c>
      <c r="N6456" s="141" t="s">
        <v>293</v>
      </c>
      <c r="O6456" s="141" t="s">
        <v>287</v>
      </c>
      <c r="P6456" s="141" t="s">
        <v>2299</v>
      </c>
      <c r="Q6456" s="141" t="s">
        <v>2298</v>
      </c>
      <c r="R6456" s="141" t="s">
        <v>3468</v>
      </c>
      <c r="S6456" s="148" t="s">
        <v>3283</v>
      </c>
      <c r="T6456" s="147">
        <v>0</v>
      </c>
      <c r="U6456" s="147">
        <v>1682887.83</v>
      </c>
      <c r="V6456" s="147">
        <v>0</v>
      </c>
      <c r="W6456" s="147">
        <v>0</v>
      </c>
    </row>
    <row r="6457" spans="1:23">
      <c r="A6457" s="141" t="s">
        <v>3465</v>
      </c>
      <c r="B6457" s="141" t="s">
        <v>284</v>
      </c>
      <c r="C6457" s="141" t="s">
        <v>3457</v>
      </c>
      <c r="D6457" s="141" t="s">
        <v>3455</v>
      </c>
      <c r="E6457" s="141" t="s">
        <v>4127</v>
      </c>
      <c r="F6457" s="141" t="s">
        <v>4131</v>
      </c>
      <c r="G6457" s="141" t="s">
        <v>58</v>
      </c>
      <c r="H6457" s="141" t="s">
        <v>782</v>
      </c>
      <c r="I6457" s="141" t="s">
        <v>3514</v>
      </c>
      <c r="J6457" s="141" t="s">
        <v>3600</v>
      </c>
      <c r="K6457" s="141" t="s">
        <v>191</v>
      </c>
      <c r="L6457" s="141" t="s">
        <v>3491</v>
      </c>
      <c r="M6457" s="141" t="s">
        <v>271</v>
      </c>
      <c r="N6457" s="141" t="s">
        <v>293</v>
      </c>
      <c r="O6457" s="141" t="s">
        <v>287</v>
      </c>
      <c r="P6457" s="141" t="s">
        <v>2301</v>
      </c>
      <c r="Q6457" s="141" t="s">
        <v>2300</v>
      </c>
      <c r="R6457" s="141" t="s">
        <v>3468</v>
      </c>
      <c r="S6457" s="148" t="s">
        <v>3283</v>
      </c>
      <c r="T6457" s="147">
        <v>0</v>
      </c>
      <c r="U6457" s="147">
        <v>1682887.83</v>
      </c>
      <c r="V6457" s="147">
        <v>0</v>
      </c>
      <c r="W6457" s="147">
        <v>0</v>
      </c>
    </row>
    <row r="6458" spans="1:23">
      <c r="A6458" s="141" t="s">
        <v>3465</v>
      </c>
      <c r="B6458" s="141" t="s">
        <v>284</v>
      </c>
      <c r="C6458" s="141" t="s">
        <v>3457</v>
      </c>
      <c r="D6458" s="141" t="s">
        <v>3455</v>
      </c>
      <c r="E6458" s="141" t="s">
        <v>4127</v>
      </c>
      <c r="F6458" s="141" t="s">
        <v>4131</v>
      </c>
      <c r="G6458" s="141" t="s">
        <v>58</v>
      </c>
      <c r="H6458" s="141" t="s">
        <v>782</v>
      </c>
      <c r="I6458" s="141" t="s">
        <v>3514</v>
      </c>
      <c r="J6458" s="141" t="s">
        <v>3600</v>
      </c>
      <c r="K6458" s="141" t="s">
        <v>191</v>
      </c>
      <c r="L6458" s="141" t="s">
        <v>3491</v>
      </c>
      <c r="M6458" s="141" t="s">
        <v>271</v>
      </c>
      <c r="N6458" s="141" t="s">
        <v>293</v>
      </c>
      <c r="O6458" s="141" t="s">
        <v>287</v>
      </c>
      <c r="P6458" s="141" t="s">
        <v>2303</v>
      </c>
      <c r="Q6458" s="141" t="s">
        <v>2302</v>
      </c>
      <c r="R6458" s="141" t="s">
        <v>3468</v>
      </c>
      <c r="S6458" s="148" t="s">
        <v>3283</v>
      </c>
      <c r="T6458" s="147">
        <v>0</v>
      </c>
      <c r="U6458" s="147">
        <v>1192156.46</v>
      </c>
      <c r="V6458" s="147">
        <v>0</v>
      </c>
      <c r="W6458" s="147">
        <v>0</v>
      </c>
    </row>
    <row r="6459" spans="1:23">
      <c r="A6459" s="141" t="s">
        <v>3465</v>
      </c>
      <c r="B6459" s="141" t="s">
        <v>284</v>
      </c>
      <c r="C6459" s="141" t="s">
        <v>3457</v>
      </c>
      <c r="D6459" s="141" t="s">
        <v>3455</v>
      </c>
      <c r="E6459" s="141" t="s">
        <v>4127</v>
      </c>
      <c r="F6459" s="141" t="s">
        <v>4131</v>
      </c>
      <c r="G6459" s="141" t="s">
        <v>58</v>
      </c>
      <c r="H6459" s="141" t="s">
        <v>782</v>
      </c>
      <c r="I6459" s="141" t="s">
        <v>3514</v>
      </c>
      <c r="J6459" s="141" t="s">
        <v>3600</v>
      </c>
      <c r="K6459" s="141" t="s">
        <v>191</v>
      </c>
      <c r="L6459" s="141" t="s">
        <v>3491</v>
      </c>
      <c r="M6459" s="141" t="s">
        <v>271</v>
      </c>
      <c r="N6459" s="141" t="s">
        <v>293</v>
      </c>
      <c r="O6459" s="141" t="s">
        <v>287</v>
      </c>
      <c r="P6459" s="141" t="s">
        <v>2305</v>
      </c>
      <c r="Q6459" s="141" t="s">
        <v>2304</v>
      </c>
      <c r="R6459" s="141" t="s">
        <v>3468</v>
      </c>
      <c r="S6459" s="148" t="s">
        <v>3283</v>
      </c>
      <c r="T6459" s="147">
        <v>0</v>
      </c>
      <c r="U6459" s="147">
        <v>1682887.83</v>
      </c>
      <c r="V6459" s="147">
        <v>0</v>
      </c>
      <c r="W6459" s="147">
        <v>0</v>
      </c>
    </row>
    <row r="6460" spans="1:23">
      <c r="A6460" s="141" t="s">
        <v>3465</v>
      </c>
      <c r="B6460" s="141" t="s">
        <v>284</v>
      </c>
      <c r="C6460" s="141" t="s">
        <v>3457</v>
      </c>
      <c r="D6460" s="141" t="s">
        <v>3455</v>
      </c>
      <c r="E6460" s="141" t="s">
        <v>4127</v>
      </c>
      <c r="F6460" s="141" t="s">
        <v>4131</v>
      </c>
      <c r="G6460" s="141" t="s">
        <v>58</v>
      </c>
      <c r="H6460" s="141" t="s">
        <v>782</v>
      </c>
      <c r="I6460" s="141" t="s">
        <v>3514</v>
      </c>
      <c r="J6460" s="141" t="s">
        <v>3600</v>
      </c>
      <c r="K6460" s="141" t="s">
        <v>191</v>
      </c>
      <c r="L6460" s="141" t="s">
        <v>3491</v>
      </c>
      <c r="M6460" s="141" t="s">
        <v>271</v>
      </c>
      <c r="N6460" s="141" t="s">
        <v>293</v>
      </c>
      <c r="O6460" s="141" t="s">
        <v>287</v>
      </c>
      <c r="P6460" s="141" t="s">
        <v>2307</v>
      </c>
      <c r="Q6460" s="141" t="s">
        <v>2306</v>
      </c>
      <c r="R6460" s="141" t="s">
        <v>3468</v>
      </c>
      <c r="S6460" s="148" t="s">
        <v>3283</v>
      </c>
      <c r="T6460" s="147">
        <v>0</v>
      </c>
      <c r="U6460" s="147">
        <v>1682887.83</v>
      </c>
      <c r="V6460" s="147">
        <v>0</v>
      </c>
      <c r="W6460" s="147">
        <v>0</v>
      </c>
    </row>
    <row r="6461" spans="1:23">
      <c r="A6461" s="141" t="s">
        <v>3465</v>
      </c>
      <c r="B6461" s="141" t="s">
        <v>284</v>
      </c>
      <c r="C6461" s="141" t="s">
        <v>3457</v>
      </c>
      <c r="D6461" s="141" t="s">
        <v>3455</v>
      </c>
      <c r="E6461" s="141" t="s">
        <v>4127</v>
      </c>
      <c r="F6461" s="141" t="s">
        <v>4131</v>
      </c>
      <c r="G6461" s="141" t="s">
        <v>58</v>
      </c>
      <c r="H6461" s="141" t="s">
        <v>782</v>
      </c>
      <c r="I6461" s="141" t="s">
        <v>3514</v>
      </c>
      <c r="J6461" s="141" t="s">
        <v>3600</v>
      </c>
      <c r="K6461" s="141" t="s">
        <v>191</v>
      </c>
      <c r="L6461" s="141" t="s">
        <v>3491</v>
      </c>
      <c r="M6461" s="141" t="s">
        <v>271</v>
      </c>
      <c r="N6461" s="141" t="s">
        <v>293</v>
      </c>
      <c r="O6461" s="141" t="s">
        <v>287</v>
      </c>
      <c r="P6461" s="141" t="s">
        <v>2309</v>
      </c>
      <c r="Q6461" s="141" t="s">
        <v>2308</v>
      </c>
      <c r="R6461" s="141" t="s">
        <v>3468</v>
      </c>
      <c r="S6461" s="148" t="s">
        <v>3283</v>
      </c>
      <c r="T6461" s="147">
        <v>0</v>
      </c>
      <c r="U6461" s="147">
        <v>1682887.83</v>
      </c>
      <c r="V6461" s="147">
        <v>0</v>
      </c>
      <c r="W6461" s="147">
        <v>0</v>
      </c>
    </row>
    <row r="6462" spans="1:23">
      <c r="A6462" s="141" t="s">
        <v>3465</v>
      </c>
      <c r="B6462" s="141" t="s">
        <v>284</v>
      </c>
      <c r="C6462" s="141" t="s">
        <v>3457</v>
      </c>
      <c r="D6462" s="141" t="s">
        <v>3455</v>
      </c>
      <c r="E6462" s="141" t="s">
        <v>4127</v>
      </c>
      <c r="F6462" s="141" t="s">
        <v>4131</v>
      </c>
      <c r="G6462" s="141" t="s">
        <v>58</v>
      </c>
      <c r="H6462" s="141" t="s">
        <v>782</v>
      </c>
      <c r="I6462" s="141" t="s">
        <v>3514</v>
      </c>
      <c r="J6462" s="141" t="s">
        <v>3600</v>
      </c>
      <c r="K6462" s="141" t="s">
        <v>191</v>
      </c>
      <c r="L6462" s="141" t="s">
        <v>3491</v>
      </c>
      <c r="M6462" s="141" t="s">
        <v>271</v>
      </c>
      <c r="N6462" s="141" t="s">
        <v>293</v>
      </c>
      <c r="O6462" s="141" t="s">
        <v>287</v>
      </c>
      <c r="P6462" s="141" t="s">
        <v>2311</v>
      </c>
      <c r="Q6462" s="141" t="s">
        <v>2310</v>
      </c>
      <c r="R6462" s="141" t="s">
        <v>3468</v>
      </c>
      <c r="S6462" s="148" t="s">
        <v>3283</v>
      </c>
      <c r="T6462" s="147">
        <v>0</v>
      </c>
      <c r="U6462" s="147">
        <v>1192156.46</v>
      </c>
      <c r="V6462" s="147">
        <v>0</v>
      </c>
      <c r="W6462" s="147">
        <v>0</v>
      </c>
    </row>
    <row r="6463" spans="1:23">
      <c r="A6463" s="141" t="s">
        <v>3465</v>
      </c>
      <c r="B6463" s="141" t="s">
        <v>284</v>
      </c>
      <c r="C6463" s="141" t="s">
        <v>3457</v>
      </c>
      <c r="D6463" s="141" t="s">
        <v>3455</v>
      </c>
      <c r="E6463" s="141" t="s">
        <v>4127</v>
      </c>
      <c r="F6463" s="141" t="s">
        <v>4131</v>
      </c>
      <c r="G6463" s="141" t="s">
        <v>58</v>
      </c>
      <c r="H6463" s="141" t="s">
        <v>782</v>
      </c>
      <c r="I6463" s="141" t="s">
        <v>3514</v>
      </c>
      <c r="J6463" s="141" t="s">
        <v>3600</v>
      </c>
      <c r="K6463" s="141" t="s">
        <v>191</v>
      </c>
      <c r="L6463" s="141" t="s">
        <v>3491</v>
      </c>
      <c r="M6463" s="141" t="s">
        <v>271</v>
      </c>
      <c r="N6463" s="141" t="s">
        <v>293</v>
      </c>
      <c r="O6463" s="141" t="s">
        <v>287</v>
      </c>
      <c r="P6463" s="141" t="s">
        <v>2313</v>
      </c>
      <c r="Q6463" s="141" t="s">
        <v>2312</v>
      </c>
      <c r="R6463" s="141" t="s">
        <v>3468</v>
      </c>
      <c r="S6463" s="148" t="s">
        <v>3283</v>
      </c>
      <c r="T6463" s="147">
        <v>0</v>
      </c>
      <c r="U6463" s="147">
        <v>1192156.46</v>
      </c>
      <c r="V6463" s="147">
        <v>0</v>
      </c>
      <c r="W6463" s="147">
        <v>0</v>
      </c>
    </row>
    <row r="6464" spans="1:23">
      <c r="A6464" s="141" t="s">
        <v>3465</v>
      </c>
      <c r="B6464" s="141" t="s">
        <v>284</v>
      </c>
      <c r="C6464" s="141" t="s">
        <v>3457</v>
      </c>
      <c r="D6464" s="141" t="s">
        <v>3455</v>
      </c>
      <c r="E6464" s="141" t="s">
        <v>4127</v>
      </c>
      <c r="F6464" s="141" t="s">
        <v>4131</v>
      </c>
      <c r="G6464" s="141" t="s">
        <v>58</v>
      </c>
      <c r="H6464" s="141" t="s">
        <v>782</v>
      </c>
      <c r="I6464" s="141" t="s">
        <v>3514</v>
      </c>
      <c r="J6464" s="141" t="s">
        <v>3600</v>
      </c>
      <c r="K6464" s="141" t="s">
        <v>191</v>
      </c>
      <c r="L6464" s="141" t="s">
        <v>3491</v>
      </c>
      <c r="M6464" s="141" t="s">
        <v>271</v>
      </c>
      <c r="N6464" s="141" t="s">
        <v>293</v>
      </c>
      <c r="O6464" s="141" t="s">
        <v>287</v>
      </c>
      <c r="P6464" s="141" t="s">
        <v>2315</v>
      </c>
      <c r="Q6464" s="141" t="s">
        <v>2314</v>
      </c>
      <c r="R6464" s="141" t="s">
        <v>3468</v>
      </c>
      <c r="S6464" s="148" t="s">
        <v>3283</v>
      </c>
      <c r="T6464" s="147">
        <v>0</v>
      </c>
      <c r="U6464" s="147">
        <v>1192156.46</v>
      </c>
      <c r="V6464" s="147">
        <v>0</v>
      </c>
      <c r="W6464" s="147">
        <v>0</v>
      </c>
    </row>
    <row r="6465" spans="1:23">
      <c r="A6465" s="141" t="s">
        <v>3465</v>
      </c>
      <c r="B6465" s="141" t="s">
        <v>284</v>
      </c>
      <c r="C6465" s="141" t="s">
        <v>3457</v>
      </c>
      <c r="D6465" s="141" t="s">
        <v>3455</v>
      </c>
      <c r="E6465" s="141" t="s">
        <v>4127</v>
      </c>
      <c r="F6465" s="141" t="s">
        <v>4131</v>
      </c>
      <c r="G6465" s="141" t="s">
        <v>58</v>
      </c>
      <c r="H6465" s="141" t="s">
        <v>782</v>
      </c>
      <c r="I6465" s="141" t="s">
        <v>3514</v>
      </c>
      <c r="J6465" s="141" t="s">
        <v>3600</v>
      </c>
      <c r="K6465" s="141" t="s">
        <v>191</v>
      </c>
      <c r="L6465" s="141" t="s">
        <v>3491</v>
      </c>
      <c r="M6465" s="141" t="s">
        <v>271</v>
      </c>
      <c r="N6465" s="141" t="s">
        <v>293</v>
      </c>
      <c r="O6465" s="141" t="s">
        <v>287</v>
      </c>
      <c r="P6465" s="141" t="s">
        <v>2317</v>
      </c>
      <c r="Q6465" s="141" t="s">
        <v>2316</v>
      </c>
      <c r="R6465" s="141" t="s">
        <v>3468</v>
      </c>
      <c r="S6465" s="148" t="s">
        <v>3283</v>
      </c>
      <c r="T6465" s="147">
        <v>0</v>
      </c>
      <c r="U6465" s="147">
        <v>1682887.83</v>
      </c>
      <c r="V6465" s="147">
        <v>0</v>
      </c>
      <c r="W6465" s="147">
        <v>0</v>
      </c>
    </row>
    <row r="6466" spans="1:23">
      <c r="A6466" s="141" t="s">
        <v>3465</v>
      </c>
      <c r="B6466" s="141" t="s">
        <v>284</v>
      </c>
      <c r="C6466" s="141" t="s">
        <v>3457</v>
      </c>
      <c r="D6466" s="141" t="s">
        <v>3455</v>
      </c>
      <c r="E6466" s="141" t="s">
        <v>4127</v>
      </c>
      <c r="F6466" s="141" t="s">
        <v>4131</v>
      </c>
      <c r="G6466" s="141" t="s">
        <v>58</v>
      </c>
      <c r="H6466" s="141" t="s">
        <v>782</v>
      </c>
      <c r="I6466" s="141" t="s">
        <v>3514</v>
      </c>
      <c r="J6466" s="141" t="s">
        <v>3600</v>
      </c>
      <c r="K6466" s="141" t="s">
        <v>191</v>
      </c>
      <c r="L6466" s="141" t="s">
        <v>3491</v>
      </c>
      <c r="M6466" s="141" t="s">
        <v>271</v>
      </c>
      <c r="N6466" s="141" t="s">
        <v>293</v>
      </c>
      <c r="O6466" s="141" t="s">
        <v>287</v>
      </c>
      <c r="P6466" s="141" t="s">
        <v>2319</v>
      </c>
      <c r="Q6466" s="141" t="s">
        <v>2318</v>
      </c>
      <c r="R6466" s="141" t="s">
        <v>3468</v>
      </c>
      <c r="S6466" s="148" t="s">
        <v>3283</v>
      </c>
      <c r="T6466" s="147">
        <v>0</v>
      </c>
      <c r="U6466" s="147">
        <v>1192156.46</v>
      </c>
      <c r="V6466" s="147">
        <v>0</v>
      </c>
      <c r="W6466" s="147">
        <v>0</v>
      </c>
    </row>
    <row r="6467" spans="1:23">
      <c r="A6467" s="141" t="s">
        <v>3465</v>
      </c>
      <c r="B6467" s="141" t="s">
        <v>284</v>
      </c>
      <c r="C6467" s="141" t="s">
        <v>3457</v>
      </c>
      <c r="D6467" s="141" t="s">
        <v>3455</v>
      </c>
      <c r="E6467" s="141" t="s">
        <v>4127</v>
      </c>
      <c r="F6467" s="141" t="s">
        <v>4131</v>
      </c>
      <c r="G6467" s="141" t="s">
        <v>58</v>
      </c>
      <c r="H6467" s="141" t="s">
        <v>782</v>
      </c>
      <c r="I6467" s="141" t="s">
        <v>3514</v>
      </c>
      <c r="J6467" s="141" t="s">
        <v>3600</v>
      </c>
      <c r="K6467" s="141" t="s">
        <v>191</v>
      </c>
      <c r="L6467" s="141" t="s">
        <v>3491</v>
      </c>
      <c r="M6467" s="141" t="s">
        <v>271</v>
      </c>
      <c r="N6467" s="141" t="s">
        <v>293</v>
      </c>
      <c r="O6467" s="141" t="s">
        <v>287</v>
      </c>
      <c r="P6467" s="141" t="s">
        <v>2321</v>
      </c>
      <c r="Q6467" s="141" t="s">
        <v>2320</v>
      </c>
      <c r="R6467" s="141" t="s">
        <v>3468</v>
      </c>
      <c r="S6467" s="148" t="s">
        <v>3283</v>
      </c>
      <c r="T6467" s="147">
        <v>0</v>
      </c>
      <c r="U6467" s="147">
        <v>1682887.83</v>
      </c>
      <c r="V6467" s="147">
        <v>0</v>
      </c>
      <c r="W6467" s="147">
        <v>0</v>
      </c>
    </row>
    <row r="6468" spans="1:23">
      <c r="A6468" s="141" t="s">
        <v>3465</v>
      </c>
      <c r="B6468" s="141" t="s">
        <v>284</v>
      </c>
      <c r="C6468" s="141" t="s">
        <v>3457</v>
      </c>
      <c r="D6468" s="141" t="s">
        <v>3455</v>
      </c>
      <c r="E6468" s="141" t="s">
        <v>4127</v>
      </c>
      <c r="F6468" s="141" t="s">
        <v>4131</v>
      </c>
      <c r="G6468" s="141" t="s">
        <v>58</v>
      </c>
      <c r="H6468" s="141" t="s">
        <v>782</v>
      </c>
      <c r="I6468" s="141" t="s">
        <v>3514</v>
      </c>
      <c r="J6468" s="141" t="s">
        <v>3600</v>
      </c>
      <c r="K6468" s="141" t="s">
        <v>191</v>
      </c>
      <c r="L6468" s="141" t="s">
        <v>3491</v>
      </c>
      <c r="M6468" s="141" t="s">
        <v>271</v>
      </c>
      <c r="N6468" s="141" t="s">
        <v>293</v>
      </c>
      <c r="O6468" s="141" t="s">
        <v>287</v>
      </c>
      <c r="P6468" s="141" t="s">
        <v>2323</v>
      </c>
      <c r="Q6468" s="141" t="s">
        <v>2322</v>
      </c>
      <c r="R6468" s="141" t="s">
        <v>3468</v>
      </c>
      <c r="S6468" s="148" t="s">
        <v>3283</v>
      </c>
      <c r="T6468" s="147">
        <v>0</v>
      </c>
      <c r="U6468" s="147">
        <v>2802175.21</v>
      </c>
      <c r="V6468" s="147">
        <v>0</v>
      </c>
      <c r="W6468" s="147">
        <v>0</v>
      </c>
    </row>
    <row r="6469" spans="1:23">
      <c r="A6469" s="141" t="s">
        <v>3465</v>
      </c>
      <c r="B6469" s="141" t="s">
        <v>284</v>
      </c>
      <c r="C6469" s="141" t="s">
        <v>3457</v>
      </c>
      <c r="D6469" s="141" t="s">
        <v>3455</v>
      </c>
      <c r="E6469" s="141" t="s">
        <v>4127</v>
      </c>
      <c r="F6469" s="141" t="s">
        <v>4131</v>
      </c>
      <c r="G6469" s="141" t="s">
        <v>58</v>
      </c>
      <c r="H6469" s="141" t="s">
        <v>782</v>
      </c>
      <c r="I6469" s="141" t="s">
        <v>3514</v>
      </c>
      <c r="J6469" s="141" t="s">
        <v>3600</v>
      </c>
      <c r="K6469" s="141" t="s">
        <v>191</v>
      </c>
      <c r="L6469" s="141" t="s">
        <v>3491</v>
      </c>
      <c r="M6469" s="141" t="s">
        <v>271</v>
      </c>
      <c r="N6469" s="141" t="s">
        <v>293</v>
      </c>
      <c r="O6469" s="141" t="s">
        <v>287</v>
      </c>
      <c r="P6469" s="141" t="s">
        <v>2325</v>
      </c>
      <c r="Q6469" s="141" t="s">
        <v>2324</v>
      </c>
      <c r="R6469" s="141" t="s">
        <v>3468</v>
      </c>
      <c r="S6469" s="148" t="s">
        <v>3283</v>
      </c>
      <c r="T6469" s="147">
        <v>0</v>
      </c>
      <c r="U6469" s="147">
        <v>2802175.21</v>
      </c>
      <c r="V6469" s="147">
        <v>0</v>
      </c>
      <c r="W6469" s="147">
        <v>0</v>
      </c>
    </row>
    <row r="6470" spans="1:23">
      <c r="A6470" s="141" t="s">
        <v>3465</v>
      </c>
      <c r="B6470" s="141" t="s">
        <v>284</v>
      </c>
      <c r="C6470" s="141" t="s">
        <v>3457</v>
      </c>
      <c r="D6470" s="141" t="s">
        <v>3455</v>
      </c>
      <c r="E6470" s="141" t="s">
        <v>4127</v>
      </c>
      <c r="F6470" s="141" t="s">
        <v>4131</v>
      </c>
      <c r="G6470" s="141" t="s">
        <v>58</v>
      </c>
      <c r="H6470" s="141" t="s">
        <v>782</v>
      </c>
      <c r="I6470" s="141" t="s">
        <v>3514</v>
      </c>
      <c r="J6470" s="141" t="s">
        <v>3600</v>
      </c>
      <c r="K6470" s="141" t="s">
        <v>191</v>
      </c>
      <c r="L6470" s="141" t="s">
        <v>3491</v>
      </c>
      <c r="M6470" s="141" t="s">
        <v>271</v>
      </c>
      <c r="N6470" s="141" t="s">
        <v>293</v>
      </c>
      <c r="O6470" s="141" t="s">
        <v>287</v>
      </c>
      <c r="P6470" s="141" t="s">
        <v>2327</v>
      </c>
      <c r="Q6470" s="141" t="s">
        <v>2326</v>
      </c>
      <c r="R6470" s="141" t="s">
        <v>3468</v>
      </c>
      <c r="S6470" s="148" t="s">
        <v>3283</v>
      </c>
      <c r="T6470" s="147">
        <v>0</v>
      </c>
      <c r="U6470" s="147">
        <v>2802175.21</v>
      </c>
      <c r="V6470" s="147">
        <v>0</v>
      </c>
      <c r="W6470" s="147">
        <v>0</v>
      </c>
    </row>
    <row r="6471" spans="1:23">
      <c r="A6471" s="141" t="s">
        <v>3465</v>
      </c>
      <c r="B6471" s="141" t="s">
        <v>284</v>
      </c>
      <c r="C6471" s="141" t="s">
        <v>3457</v>
      </c>
      <c r="D6471" s="141" t="s">
        <v>3455</v>
      </c>
      <c r="E6471" s="141" t="s">
        <v>4127</v>
      </c>
      <c r="F6471" s="141" t="s">
        <v>4131</v>
      </c>
      <c r="G6471" s="141" t="s">
        <v>58</v>
      </c>
      <c r="H6471" s="141" t="s">
        <v>782</v>
      </c>
      <c r="I6471" s="141" t="s">
        <v>3514</v>
      </c>
      <c r="J6471" s="141" t="s">
        <v>3600</v>
      </c>
      <c r="K6471" s="141" t="s">
        <v>191</v>
      </c>
      <c r="L6471" s="141" t="s">
        <v>3491</v>
      </c>
      <c r="M6471" s="141" t="s">
        <v>271</v>
      </c>
      <c r="N6471" s="141" t="s">
        <v>293</v>
      </c>
      <c r="O6471" s="141" t="s">
        <v>287</v>
      </c>
      <c r="P6471" s="141" t="s">
        <v>2329</v>
      </c>
      <c r="Q6471" s="141" t="s">
        <v>2328</v>
      </c>
      <c r="R6471" s="141" t="s">
        <v>3468</v>
      </c>
      <c r="S6471" s="148" t="s">
        <v>3283</v>
      </c>
      <c r="T6471" s="147">
        <v>0</v>
      </c>
      <c r="U6471" s="147">
        <v>1192156.46</v>
      </c>
      <c r="V6471" s="147">
        <v>0</v>
      </c>
      <c r="W6471" s="147">
        <v>0</v>
      </c>
    </row>
    <row r="6472" spans="1:23">
      <c r="A6472" s="141" t="s">
        <v>3465</v>
      </c>
      <c r="B6472" s="141" t="s">
        <v>284</v>
      </c>
      <c r="C6472" s="141" t="s">
        <v>3457</v>
      </c>
      <c r="D6472" s="141" t="s">
        <v>3455</v>
      </c>
      <c r="E6472" s="141" t="s">
        <v>4127</v>
      </c>
      <c r="F6472" s="141" t="s">
        <v>4131</v>
      </c>
      <c r="G6472" s="141" t="s">
        <v>58</v>
      </c>
      <c r="H6472" s="141" t="s">
        <v>782</v>
      </c>
      <c r="I6472" s="141" t="s">
        <v>3514</v>
      </c>
      <c r="J6472" s="141" t="s">
        <v>3600</v>
      </c>
      <c r="K6472" s="141" t="s">
        <v>191</v>
      </c>
      <c r="L6472" s="141" t="s">
        <v>3491</v>
      </c>
      <c r="M6472" s="141" t="s">
        <v>271</v>
      </c>
      <c r="N6472" s="141" t="s">
        <v>293</v>
      </c>
      <c r="O6472" s="141" t="s">
        <v>287</v>
      </c>
      <c r="P6472" s="141" t="s">
        <v>2331</v>
      </c>
      <c r="Q6472" s="141" t="s">
        <v>2330</v>
      </c>
      <c r="R6472" s="141" t="s">
        <v>3468</v>
      </c>
      <c r="S6472" s="148" t="s">
        <v>3283</v>
      </c>
      <c r="T6472" s="147">
        <v>0</v>
      </c>
      <c r="U6472" s="147">
        <v>1192156.46</v>
      </c>
      <c r="V6472" s="147">
        <v>0</v>
      </c>
      <c r="W6472" s="147">
        <v>0</v>
      </c>
    </row>
    <row r="6473" spans="1:23">
      <c r="A6473" s="141" t="s">
        <v>3465</v>
      </c>
      <c r="B6473" s="141" t="s">
        <v>284</v>
      </c>
      <c r="C6473" s="141" t="s">
        <v>3457</v>
      </c>
      <c r="D6473" s="141" t="s">
        <v>3455</v>
      </c>
      <c r="E6473" s="141" t="s">
        <v>4127</v>
      </c>
      <c r="F6473" s="141" t="s">
        <v>4131</v>
      </c>
      <c r="G6473" s="141" t="s">
        <v>58</v>
      </c>
      <c r="H6473" s="141" t="s">
        <v>782</v>
      </c>
      <c r="I6473" s="141" t="s">
        <v>3514</v>
      </c>
      <c r="J6473" s="141" t="s">
        <v>3600</v>
      </c>
      <c r="K6473" s="141" t="s">
        <v>191</v>
      </c>
      <c r="L6473" s="141" t="s">
        <v>3491</v>
      </c>
      <c r="M6473" s="141" t="s">
        <v>271</v>
      </c>
      <c r="N6473" s="141" t="s">
        <v>293</v>
      </c>
      <c r="O6473" s="141" t="s">
        <v>287</v>
      </c>
      <c r="P6473" s="141" t="s">
        <v>2333</v>
      </c>
      <c r="Q6473" s="141" t="s">
        <v>2332</v>
      </c>
      <c r="R6473" s="141" t="s">
        <v>3468</v>
      </c>
      <c r="S6473" s="148" t="s">
        <v>3283</v>
      </c>
      <c r="T6473" s="147">
        <v>0</v>
      </c>
      <c r="U6473" s="147">
        <v>1192156.46</v>
      </c>
      <c r="V6473" s="147">
        <v>0</v>
      </c>
      <c r="W6473" s="147">
        <v>0</v>
      </c>
    </row>
    <row r="6474" spans="1:23">
      <c r="A6474" s="141" t="s">
        <v>3465</v>
      </c>
      <c r="B6474" s="141" t="s">
        <v>284</v>
      </c>
      <c r="C6474" s="141" t="s">
        <v>3457</v>
      </c>
      <c r="D6474" s="141" t="s">
        <v>3455</v>
      </c>
      <c r="E6474" s="141" t="s">
        <v>4127</v>
      </c>
      <c r="F6474" s="141" t="s">
        <v>4131</v>
      </c>
      <c r="G6474" s="141" t="s">
        <v>58</v>
      </c>
      <c r="H6474" s="141" t="s">
        <v>782</v>
      </c>
      <c r="I6474" s="141" t="s">
        <v>3514</v>
      </c>
      <c r="J6474" s="141" t="s">
        <v>3600</v>
      </c>
      <c r="K6474" s="141" t="s">
        <v>191</v>
      </c>
      <c r="L6474" s="141" t="s">
        <v>3491</v>
      </c>
      <c r="M6474" s="141" t="s">
        <v>271</v>
      </c>
      <c r="N6474" s="141" t="s">
        <v>397</v>
      </c>
      <c r="O6474" s="141" t="s">
        <v>287</v>
      </c>
      <c r="P6474" s="141" t="s">
        <v>886</v>
      </c>
      <c r="Q6474" s="141" t="s">
        <v>398</v>
      </c>
      <c r="R6474" s="141" t="s">
        <v>3468</v>
      </c>
      <c r="S6474" s="148" t="s">
        <v>3283</v>
      </c>
      <c r="T6474" s="147">
        <v>2115619</v>
      </c>
      <c r="U6474" s="147">
        <v>615619</v>
      </c>
      <c r="V6474" s="147">
        <v>0</v>
      </c>
      <c r="W6474" s="147">
        <v>0</v>
      </c>
    </row>
    <row r="6475" spans="1:23">
      <c r="A6475" s="141" t="s">
        <v>3465</v>
      </c>
      <c r="B6475" s="141" t="s">
        <v>284</v>
      </c>
      <c r="C6475" s="141" t="s">
        <v>3457</v>
      </c>
      <c r="D6475" s="141" t="s">
        <v>3455</v>
      </c>
      <c r="E6475" s="141" t="s">
        <v>4127</v>
      </c>
      <c r="F6475" s="141" t="s">
        <v>4131</v>
      </c>
      <c r="G6475" s="141" t="s">
        <v>58</v>
      </c>
      <c r="H6475" s="141" t="s">
        <v>782</v>
      </c>
      <c r="I6475" s="141" t="s">
        <v>3514</v>
      </c>
      <c r="J6475" s="141" t="s">
        <v>3600</v>
      </c>
      <c r="K6475" s="141" t="s">
        <v>191</v>
      </c>
      <c r="L6475" s="141" t="s">
        <v>3491</v>
      </c>
      <c r="M6475" s="141" t="s">
        <v>271</v>
      </c>
      <c r="N6475" s="141" t="s">
        <v>397</v>
      </c>
      <c r="O6475" s="141" t="s">
        <v>287</v>
      </c>
      <c r="P6475" s="141" t="s">
        <v>892</v>
      </c>
      <c r="Q6475" s="141" t="s">
        <v>404</v>
      </c>
      <c r="R6475" s="141" t="s">
        <v>3468</v>
      </c>
      <c r="S6475" s="148" t="s">
        <v>3283</v>
      </c>
      <c r="T6475" s="147">
        <v>1499668</v>
      </c>
      <c r="U6475" s="147">
        <v>199668</v>
      </c>
      <c r="V6475" s="147">
        <v>0</v>
      </c>
      <c r="W6475" s="147">
        <v>0</v>
      </c>
    </row>
    <row r="6476" spans="1:23">
      <c r="A6476" s="141" t="s">
        <v>3465</v>
      </c>
      <c r="B6476" s="141" t="s">
        <v>284</v>
      </c>
      <c r="C6476" s="141" t="s">
        <v>3457</v>
      </c>
      <c r="D6476" s="141" t="s">
        <v>3455</v>
      </c>
      <c r="E6476" s="141" t="s">
        <v>4127</v>
      </c>
      <c r="F6476" s="141" t="s">
        <v>4131</v>
      </c>
      <c r="G6476" s="141" t="s">
        <v>58</v>
      </c>
      <c r="H6476" s="141" t="s">
        <v>782</v>
      </c>
      <c r="I6476" s="141" t="s">
        <v>3514</v>
      </c>
      <c r="J6476" s="141" t="s">
        <v>3600</v>
      </c>
      <c r="K6476" s="141" t="s">
        <v>191</v>
      </c>
      <c r="L6476" s="141" t="s">
        <v>3491</v>
      </c>
      <c r="M6476" s="141" t="s">
        <v>271</v>
      </c>
      <c r="N6476" s="141" t="s">
        <v>397</v>
      </c>
      <c r="O6476" s="141" t="s">
        <v>287</v>
      </c>
      <c r="P6476" s="141" t="s">
        <v>894</v>
      </c>
      <c r="Q6476" s="141" t="s">
        <v>406</v>
      </c>
      <c r="R6476" s="141" t="s">
        <v>3468</v>
      </c>
      <c r="S6476" s="148" t="s">
        <v>3283</v>
      </c>
      <c r="T6476" s="147">
        <v>3123819</v>
      </c>
      <c r="U6476" s="147">
        <v>1000000</v>
      </c>
      <c r="V6476" s="147">
        <v>0</v>
      </c>
      <c r="W6476" s="147">
        <v>0</v>
      </c>
    </row>
    <row r="6477" spans="1:23">
      <c r="A6477" s="141" t="s">
        <v>3465</v>
      </c>
      <c r="B6477" s="141" t="s">
        <v>284</v>
      </c>
      <c r="C6477" s="141" t="s">
        <v>3457</v>
      </c>
      <c r="D6477" s="141" t="s">
        <v>3455</v>
      </c>
      <c r="E6477" s="141" t="s">
        <v>4127</v>
      </c>
      <c r="F6477" s="141" t="s">
        <v>4131</v>
      </c>
      <c r="G6477" s="141" t="s">
        <v>58</v>
      </c>
      <c r="H6477" s="141" t="s">
        <v>782</v>
      </c>
      <c r="I6477" s="141" t="s">
        <v>3514</v>
      </c>
      <c r="J6477" s="141" t="s">
        <v>3600</v>
      </c>
      <c r="K6477" s="141" t="s">
        <v>191</v>
      </c>
      <c r="L6477" s="141" t="s">
        <v>3491</v>
      </c>
      <c r="M6477" s="141" t="s">
        <v>271</v>
      </c>
      <c r="N6477" s="141" t="s">
        <v>397</v>
      </c>
      <c r="O6477" s="141" t="s">
        <v>287</v>
      </c>
      <c r="P6477" s="141" t="s">
        <v>1550</v>
      </c>
      <c r="Q6477" s="141" t="s">
        <v>1549</v>
      </c>
      <c r="R6477" s="141" t="s">
        <v>3468</v>
      </c>
      <c r="S6477" s="148" t="s">
        <v>3283</v>
      </c>
      <c r="T6477" s="147">
        <v>0</v>
      </c>
      <c r="U6477" s="147">
        <v>8444658.5199999996</v>
      </c>
      <c r="V6477" s="147">
        <v>0</v>
      </c>
      <c r="W6477" s="147">
        <v>0</v>
      </c>
    </row>
    <row r="6478" spans="1:23">
      <c r="A6478" s="141" t="s">
        <v>3465</v>
      </c>
      <c r="B6478" s="141" t="s">
        <v>284</v>
      </c>
      <c r="C6478" s="141" t="s">
        <v>3457</v>
      </c>
      <c r="D6478" s="141" t="s">
        <v>3455</v>
      </c>
      <c r="E6478" s="141" t="s">
        <v>4127</v>
      </c>
      <c r="F6478" s="141" t="s">
        <v>4131</v>
      </c>
      <c r="G6478" s="141" t="s">
        <v>58</v>
      </c>
      <c r="H6478" s="141" t="s">
        <v>782</v>
      </c>
      <c r="I6478" s="141" t="s">
        <v>3514</v>
      </c>
      <c r="J6478" s="141" t="s">
        <v>3600</v>
      </c>
      <c r="K6478" s="141" t="s">
        <v>191</v>
      </c>
      <c r="L6478" s="141" t="s">
        <v>3491</v>
      </c>
      <c r="M6478" s="141" t="s">
        <v>271</v>
      </c>
      <c r="N6478" s="141" t="s">
        <v>397</v>
      </c>
      <c r="O6478" s="141" t="s">
        <v>287</v>
      </c>
      <c r="P6478" s="141" t="s">
        <v>1552</v>
      </c>
      <c r="Q6478" s="141" t="s">
        <v>1551</v>
      </c>
      <c r="R6478" s="141" t="s">
        <v>3468</v>
      </c>
      <c r="S6478" s="148" t="s">
        <v>3283</v>
      </c>
      <c r="T6478" s="147">
        <v>0</v>
      </c>
      <c r="U6478" s="147">
        <v>3459034.64</v>
      </c>
      <c r="V6478" s="147">
        <v>0</v>
      </c>
      <c r="W6478" s="147">
        <v>0</v>
      </c>
    </row>
    <row r="6479" spans="1:23">
      <c r="A6479" s="141" t="s">
        <v>3465</v>
      </c>
      <c r="B6479" s="141" t="s">
        <v>284</v>
      </c>
      <c r="C6479" s="141" t="s">
        <v>3457</v>
      </c>
      <c r="D6479" s="141" t="s">
        <v>3455</v>
      </c>
      <c r="E6479" s="141" t="s">
        <v>4127</v>
      </c>
      <c r="F6479" s="141" t="s">
        <v>4131</v>
      </c>
      <c r="G6479" s="141" t="s">
        <v>58</v>
      </c>
      <c r="H6479" s="141" t="s">
        <v>782</v>
      </c>
      <c r="I6479" s="141" t="s">
        <v>3514</v>
      </c>
      <c r="J6479" s="141" t="s">
        <v>3600</v>
      </c>
      <c r="K6479" s="141" t="s">
        <v>191</v>
      </c>
      <c r="L6479" s="141" t="s">
        <v>3491</v>
      </c>
      <c r="M6479" s="141" t="s">
        <v>271</v>
      </c>
      <c r="N6479" s="141" t="s">
        <v>397</v>
      </c>
      <c r="O6479" s="141" t="s">
        <v>287</v>
      </c>
      <c r="P6479" s="141" t="s">
        <v>1556</v>
      </c>
      <c r="Q6479" s="141" t="s">
        <v>1555</v>
      </c>
      <c r="R6479" s="141" t="s">
        <v>3468</v>
      </c>
      <c r="S6479" s="148" t="s">
        <v>3283</v>
      </c>
      <c r="T6479" s="147">
        <v>0</v>
      </c>
      <c r="U6479" s="147">
        <v>9235093.6099999994</v>
      </c>
      <c r="V6479" s="147">
        <v>9235092.3699999992</v>
      </c>
      <c r="W6479" s="147">
        <v>3078364.12</v>
      </c>
    </row>
    <row r="6480" spans="1:23">
      <c r="A6480" s="141" t="s">
        <v>3465</v>
      </c>
      <c r="B6480" s="141" t="s">
        <v>284</v>
      </c>
      <c r="C6480" s="141" t="s">
        <v>3457</v>
      </c>
      <c r="D6480" s="141" t="s">
        <v>3455</v>
      </c>
      <c r="E6480" s="141" t="s">
        <v>4127</v>
      </c>
      <c r="F6480" s="141" t="s">
        <v>4131</v>
      </c>
      <c r="G6480" s="141" t="s">
        <v>58</v>
      </c>
      <c r="H6480" s="141" t="s">
        <v>782</v>
      </c>
      <c r="I6480" s="141" t="s">
        <v>3514</v>
      </c>
      <c r="J6480" s="141" t="s">
        <v>3600</v>
      </c>
      <c r="K6480" s="141" t="s">
        <v>191</v>
      </c>
      <c r="L6480" s="141" t="s">
        <v>3491</v>
      </c>
      <c r="M6480" s="141" t="s">
        <v>271</v>
      </c>
      <c r="N6480" s="141" t="s">
        <v>397</v>
      </c>
      <c r="O6480" s="141" t="s">
        <v>287</v>
      </c>
      <c r="P6480" s="141" t="s">
        <v>1554</v>
      </c>
      <c r="Q6480" s="141" t="s">
        <v>1553</v>
      </c>
      <c r="R6480" s="141" t="s">
        <v>3468</v>
      </c>
      <c r="S6480" s="148" t="s">
        <v>3283</v>
      </c>
      <c r="T6480" s="147">
        <v>0</v>
      </c>
      <c r="U6480" s="147">
        <v>4954655.9000000004</v>
      </c>
      <c r="V6480" s="147">
        <v>4954654.1399999997</v>
      </c>
      <c r="W6480" s="147">
        <v>1651551.38</v>
      </c>
    </row>
    <row r="6481" spans="1:23">
      <c r="A6481" s="141" t="s">
        <v>3465</v>
      </c>
      <c r="B6481" s="141" t="s">
        <v>284</v>
      </c>
      <c r="C6481" s="141" t="s">
        <v>3457</v>
      </c>
      <c r="D6481" s="141" t="s">
        <v>3455</v>
      </c>
      <c r="E6481" s="141" t="s">
        <v>4127</v>
      </c>
      <c r="F6481" s="141" t="s">
        <v>4131</v>
      </c>
      <c r="G6481" s="141" t="s">
        <v>58</v>
      </c>
      <c r="H6481" s="141" t="s">
        <v>782</v>
      </c>
      <c r="I6481" s="141" t="s">
        <v>3514</v>
      </c>
      <c r="J6481" s="141" t="s">
        <v>3600</v>
      </c>
      <c r="K6481" s="141" t="s">
        <v>191</v>
      </c>
      <c r="L6481" s="141" t="s">
        <v>3491</v>
      </c>
      <c r="M6481" s="141" t="s">
        <v>271</v>
      </c>
      <c r="N6481" s="141" t="s">
        <v>397</v>
      </c>
      <c r="O6481" s="141" t="s">
        <v>287</v>
      </c>
      <c r="P6481" s="141" t="s">
        <v>1796</v>
      </c>
      <c r="Q6481" s="141" t="s">
        <v>1795</v>
      </c>
      <c r="R6481" s="141" t="s">
        <v>3468</v>
      </c>
      <c r="S6481" s="148" t="s">
        <v>3283</v>
      </c>
      <c r="T6481" s="147">
        <v>0</v>
      </c>
      <c r="U6481" s="147">
        <v>1688873.49</v>
      </c>
      <c r="V6481" s="147">
        <v>0</v>
      </c>
      <c r="W6481" s="147">
        <v>0</v>
      </c>
    </row>
    <row r="6482" spans="1:23">
      <c r="A6482" s="141" t="s">
        <v>3465</v>
      </c>
      <c r="B6482" s="141" t="s">
        <v>284</v>
      </c>
      <c r="C6482" s="141" t="s">
        <v>3457</v>
      </c>
      <c r="D6482" s="141" t="s">
        <v>3455</v>
      </c>
      <c r="E6482" s="141" t="s">
        <v>4127</v>
      </c>
      <c r="F6482" s="141" t="s">
        <v>4131</v>
      </c>
      <c r="G6482" s="141" t="s">
        <v>58</v>
      </c>
      <c r="H6482" s="141" t="s">
        <v>782</v>
      </c>
      <c r="I6482" s="141" t="s">
        <v>3514</v>
      </c>
      <c r="J6482" s="141" t="s">
        <v>3600</v>
      </c>
      <c r="K6482" s="141" t="s">
        <v>191</v>
      </c>
      <c r="L6482" s="141" t="s">
        <v>3491</v>
      </c>
      <c r="M6482" s="141" t="s">
        <v>271</v>
      </c>
      <c r="N6482" s="141" t="s">
        <v>397</v>
      </c>
      <c r="O6482" s="141" t="s">
        <v>287</v>
      </c>
      <c r="P6482" s="141" t="s">
        <v>1798</v>
      </c>
      <c r="Q6482" s="141" t="s">
        <v>1797</v>
      </c>
      <c r="R6482" s="141" t="s">
        <v>3468</v>
      </c>
      <c r="S6482" s="148" t="s">
        <v>3283</v>
      </c>
      <c r="T6482" s="147">
        <v>0</v>
      </c>
      <c r="U6482" s="147">
        <v>1688873.49</v>
      </c>
      <c r="V6482" s="147">
        <v>0</v>
      </c>
      <c r="W6482" s="147">
        <v>0</v>
      </c>
    </row>
    <row r="6483" spans="1:23">
      <c r="A6483" s="141" t="s">
        <v>3465</v>
      </c>
      <c r="B6483" s="141" t="s">
        <v>284</v>
      </c>
      <c r="C6483" s="141" t="s">
        <v>3457</v>
      </c>
      <c r="D6483" s="141" t="s">
        <v>3455</v>
      </c>
      <c r="E6483" s="141" t="s">
        <v>4127</v>
      </c>
      <c r="F6483" s="141" t="s">
        <v>4131</v>
      </c>
      <c r="G6483" s="141" t="s">
        <v>58</v>
      </c>
      <c r="H6483" s="141" t="s">
        <v>782</v>
      </c>
      <c r="I6483" s="141" t="s">
        <v>3514</v>
      </c>
      <c r="J6483" s="141" t="s">
        <v>3600</v>
      </c>
      <c r="K6483" s="141" t="s">
        <v>191</v>
      </c>
      <c r="L6483" s="141" t="s">
        <v>3491</v>
      </c>
      <c r="M6483" s="141" t="s">
        <v>271</v>
      </c>
      <c r="N6483" s="141" t="s">
        <v>397</v>
      </c>
      <c r="O6483" s="141" t="s">
        <v>287</v>
      </c>
      <c r="P6483" s="141" t="s">
        <v>1800</v>
      </c>
      <c r="Q6483" s="141" t="s">
        <v>1799</v>
      </c>
      <c r="R6483" s="141" t="s">
        <v>3468</v>
      </c>
      <c r="S6483" s="148" t="s">
        <v>3283</v>
      </c>
      <c r="T6483" s="147">
        <v>0</v>
      </c>
      <c r="U6483" s="147">
        <v>1196343.25</v>
      </c>
      <c r="V6483" s="147">
        <v>0</v>
      </c>
      <c r="W6483" s="147">
        <v>0</v>
      </c>
    </row>
    <row r="6484" spans="1:23">
      <c r="A6484" s="141" t="s">
        <v>3465</v>
      </c>
      <c r="B6484" s="141" t="s">
        <v>284</v>
      </c>
      <c r="C6484" s="141" t="s">
        <v>3457</v>
      </c>
      <c r="D6484" s="141" t="s">
        <v>3455</v>
      </c>
      <c r="E6484" s="141" t="s">
        <v>4127</v>
      </c>
      <c r="F6484" s="141" t="s">
        <v>4131</v>
      </c>
      <c r="G6484" s="141" t="s">
        <v>58</v>
      </c>
      <c r="H6484" s="141" t="s">
        <v>782</v>
      </c>
      <c r="I6484" s="141" t="s">
        <v>3514</v>
      </c>
      <c r="J6484" s="141" t="s">
        <v>3600</v>
      </c>
      <c r="K6484" s="141" t="s">
        <v>191</v>
      </c>
      <c r="L6484" s="141" t="s">
        <v>3491</v>
      </c>
      <c r="M6484" s="141" t="s">
        <v>271</v>
      </c>
      <c r="N6484" s="141" t="s">
        <v>397</v>
      </c>
      <c r="O6484" s="141" t="s">
        <v>287</v>
      </c>
      <c r="P6484" s="141" t="s">
        <v>1802</v>
      </c>
      <c r="Q6484" s="141" t="s">
        <v>1801</v>
      </c>
      <c r="R6484" s="141" t="s">
        <v>3468</v>
      </c>
      <c r="S6484" s="148" t="s">
        <v>3283</v>
      </c>
      <c r="T6484" s="147">
        <v>0</v>
      </c>
      <c r="U6484" s="147">
        <v>1688873.49</v>
      </c>
      <c r="V6484" s="147">
        <v>0</v>
      </c>
      <c r="W6484" s="147">
        <v>0</v>
      </c>
    </row>
    <row r="6485" spans="1:23">
      <c r="A6485" s="141" t="s">
        <v>3465</v>
      </c>
      <c r="B6485" s="141" t="s">
        <v>284</v>
      </c>
      <c r="C6485" s="141" t="s">
        <v>3457</v>
      </c>
      <c r="D6485" s="141" t="s">
        <v>3455</v>
      </c>
      <c r="E6485" s="141" t="s">
        <v>4127</v>
      </c>
      <c r="F6485" s="141" t="s">
        <v>4131</v>
      </c>
      <c r="G6485" s="141" t="s">
        <v>58</v>
      </c>
      <c r="H6485" s="141" t="s">
        <v>782</v>
      </c>
      <c r="I6485" s="141" t="s">
        <v>3514</v>
      </c>
      <c r="J6485" s="141" t="s">
        <v>3600</v>
      </c>
      <c r="K6485" s="141" t="s">
        <v>191</v>
      </c>
      <c r="L6485" s="141" t="s">
        <v>3491</v>
      </c>
      <c r="M6485" s="141" t="s">
        <v>271</v>
      </c>
      <c r="N6485" s="141" t="s">
        <v>397</v>
      </c>
      <c r="O6485" s="141" t="s">
        <v>287</v>
      </c>
      <c r="P6485" s="141" t="s">
        <v>1804</v>
      </c>
      <c r="Q6485" s="141" t="s">
        <v>1803</v>
      </c>
      <c r="R6485" s="141" t="s">
        <v>3468</v>
      </c>
      <c r="S6485" s="148" t="s">
        <v>3283</v>
      </c>
      <c r="T6485" s="147">
        <v>0</v>
      </c>
      <c r="U6485" s="147">
        <v>1688873.49</v>
      </c>
      <c r="V6485" s="147">
        <v>0</v>
      </c>
      <c r="W6485" s="147">
        <v>0</v>
      </c>
    </row>
    <row r="6486" spans="1:23">
      <c r="A6486" s="141" t="s">
        <v>3465</v>
      </c>
      <c r="B6486" s="141" t="s">
        <v>284</v>
      </c>
      <c r="C6486" s="141" t="s">
        <v>3457</v>
      </c>
      <c r="D6486" s="141" t="s">
        <v>3455</v>
      </c>
      <c r="E6486" s="141" t="s">
        <v>4127</v>
      </c>
      <c r="F6486" s="141" t="s">
        <v>4131</v>
      </c>
      <c r="G6486" s="141" t="s">
        <v>58</v>
      </c>
      <c r="H6486" s="141" t="s">
        <v>782</v>
      </c>
      <c r="I6486" s="141" t="s">
        <v>3514</v>
      </c>
      <c r="J6486" s="141" t="s">
        <v>3600</v>
      </c>
      <c r="K6486" s="141" t="s">
        <v>191</v>
      </c>
      <c r="L6486" s="141" t="s">
        <v>3491</v>
      </c>
      <c r="M6486" s="141" t="s">
        <v>271</v>
      </c>
      <c r="N6486" s="141" t="s">
        <v>397</v>
      </c>
      <c r="O6486" s="141" t="s">
        <v>287</v>
      </c>
      <c r="P6486" s="141" t="s">
        <v>1806</v>
      </c>
      <c r="Q6486" s="141" t="s">
        <v>1805</v>
      </c>
      <c r="R6486" s="141" t="s">
        <v>3468</v>
      </c>
      <c r="S6486" s="148" t="s">
        <v>3283</v>
      </c>
      <c r="T6486" s="147">
        <v>0</v>
      </c>
      <c r="U6486" s="147">
        <v>1196343.25</v>
      </c>
      <c r="V6486" s="147">
        <v>0</v>
      </c>
      <c r="W6486" s="147">
        <v>0</v>
      </c>
    </row>
    <row r="6487" spans="1:23">
      <c r="A6487" s="141" t="s">
        <v>3465</v>
      </c>
      <c r="B6487" s="141" t="s">
        <v>284</v>
      </c>
      <c r="C6487" s="141" t="s">
        <v>3457</v>
      </c>
      <c r="D6487" s="141" t="s">
        <v>3455</v>
      </c>
      <c r="E6487" s="141" t="s">
        <v>4127</v>
      </c>
      <c r="F6487" s="141" t="s">
        <v>4131</v>
      </c>
      <c r="G6487" s="141" t="s">
        <v>58</v>
      </c>
      <c r="H6487" s="141" t="s">
        <v>782</v>
      </c>
      <c r="I6487" s="141" t="s">
        <v>3514</v>
      </c>
      <c r="J6487" s="141" t="s">
        <v>3600</v>
      </c>
      <c r="K6487" s="141" t="s">
        <v>191</v>
      </c>
      <c r="L6487" s="141" t="s">
        <v>3491</v>
      </c>
      <c r="M6487" s="141" t="s">
        <v>271</v>
      </c>
      <c r="N6487" s="141" t="s">
        <v>397</v>
      </c>
      <c r="O6487" s="141" t="s">
        <v>287</v>
      </c>
      <c r="P6487" s="141" t="s">
        <v>1808</v>
      </c>
      <c r="Q6487" s="141" t="s">
        <v>1807</v>
      </c>
      <c r="R6487" s="141" t="s">
        <v>3468</v>
      </c>
      <c r="S6487" s="148" t="s">
        <v>3283</v>
      </c>
      <c r="T6487" s="147">
        <v>0</v>
      </c>
      <c r="U6487" s="147">
        <v>14061319.140000001</v>
      </c>
      <c r="V6487" s="147">
        <v>0</v>
      </c>
      <c r="W6487" s="147">
        <v>0</v>
      </c>
    </row>
    <row r="6488" spans="1:23">
      <c r="A6488" s="141" t="s">
        <v>3465</v>
      </c>
      <c r="B6488" s="141" t="s">
        <v>284</v>
      </c>
      <c r="C6488" s="141" t="s">
        <v>3457</v>
      </c>
      <c r="D6488" s="141" t="s">
        <v>3455</v>
      </c>
      <c r="E6488" s="141" t="s">
        <v>4127</v>
      </c>
      <c r="F6488" s="141" t="s">
        <v>4131</v>
      </c>
      <c r="G6488" s="141" t="s">
        <v>58</v>
      </c>
      <c r="H6488" s="141" t="s">
        <v>782</v>
      </c>
      <c r="I6488" s="141" t="s">
        <v>3514</v>
      </c>
      <c r="J6488" s="141" t="s">
        <v>3600</v>
      </c>
      <c r="K6488" s="141" t="s">
        <v>191</v>
      </c>
      <c r="L6488" s="141" t="s">
        <v>3491</v>
      </c>
      <c r="M6488" s="141" t="s">
        <v>271</v>
      </c>
      <c r="N6488" s="141" t="s">
        <v>397</v>
      </c>
      <c r="O6488" s="141" t="s">
        <v>287</v>
      </c>
      <c r="P6488" s="141" t="s">
        <v>1810</v>
      </c>
      <c r="Q6488" s="141" t="s">
        <v>1809</v>
      </c>
      <c r="R6488" s="141" t="s">
        <v>3468</v>
      </c>
      <c r="S6488" s="148" t="s">
        <v>3283</v>
      </c>
      <c r="T6488" s="147">
        <v>0</v>
      </c>
      <c r="U6488" s="147">
        <v>14061319.140000001</v>
      </c>
      <c r="V6488" s="147">
        <v>0</v>
      </c>
      <c r="W6488" s="147">
        <v>0</v>
      </c>
    </row>
    <row r="6489" spans="1:23">
      <c r="A6489" s="141" t="s">
        <v>3465</v>
      </c>
      <c r="B6489" s="141" t="s">
        <v>284</v>
      </c>
      <c r="C6489" s="141" t="s">
        <v>3457</v>
      </c>
      <c r="D6489" s="141" t="s">
        <v>3455</v>
      </c>
      <c r="E6489" s="141" t="s">
        <v>4127</v>
      </c>
      <c r="F6489" s="141" t="s">
        <v>4131</v>
      </c>
      <c r="G6489" s="141" t="s">
        <v>58</v>
      </c>
      <c r="H6489" s="141" t="s">
        <v>782</v>
      </c>
      <c r="I6489" s="141" t="s">
        <v>3514</v>
      </c>
      <c r="J6489" s="141" t="s">
        <v>3600</v>
      </c>
      <c r="K6489" s="141" t="s">
        <v>191</v>
      </c>
      <c r="L6489" s="141" t="s">
        <v>3491</v>
      </c>
      <c r="M6489" s="141" t="s">
        <v>271</v>
      </c>
      <c r="N6489" s="141" t="s">
        <v>397</v>
      </c>
      <c r="O6489" s="141" t="s">
        <v>287</v>
      </c>
      <c r="P6489" s="141" t="s">
        <v>1812</v>
      </c>
      <c r="Q6489" s="141" t="s">
        <v>1811</v>
      </c>
      <c r="R6489" s="141" t="s">
        <v>3468</v>
      </c>
      <c r="S6489" s="148" t="s">
        <v>3283</v>
      </c>
      <c r="T6489" s="147">
        <v>0</v>
      </c>
      <c r="U6489" s="147">
        <v>2812263.83</v>
      </c>
      <c r="V6489" s="147">
        <v>0</v>
      </c>
      <c r="W6489" s="147">
        <v>0</v>
      </c>
    </row>
    <row r="6490" spans="1:23">
      <c r="A6490" s="141" t="s">
        <v>3465</v>
      </c>
      <c r="B6490" s="141" t="s">
        <v>284</v>
      </c>
      <c r="C6490" s="141" t="s">
        <v>3457</v>
      </c>
      <c r="D6490" s="141" t="s">
        <v>3455</v>
      </c>
      <c r="E6490" s="141" t="s">
        <v>4127</v>
      </c>
      <c r="F6490" s="141" t="s">
        <v>4131</v>
      </c>
      <c r="G6490" s="141" t="s">
        <v>58</v>
      </c>
      <c r="H6490" s="141" t="s">
        <v>782</v>
      </c>
      <c r="I6490" s="141" t="s">
        <v>3514</v>
      </c>
      <c r="J6490" s="141" t="s">
        <v>3600</v>
      </c>
      <c r="K6490" s="141" t="s">
        <v>191</v>
      </c>
      <c r="L6490" s="141" t="s">
        <v>3491</v>
      </c>
      <c r="M6490" s="141" t="s">
        <v>271</v>
      </c>
      <c r="N6490" s="141" t="s">
        <v>397</v>
      </c>
      <c r="O6490" s="141" t="s">
        <v>287</v>
      </c>
      <c r="P6490" s="141" t="s">
        <v>1814</v>
      </c>
      <c r="Q6490" s="141" t="s">
        <v>1813</v>
      </c>
      <c r="R6490" s="141" t="s">
        <v>3468</v>
      </c>
      <c r="S6490" s="148" t="s">
        <v>3283</v>
      </c>
      <c r="T6490" s="147">
        <v>0</v>
      </c>
      <c r="U6490" s="147">
        <v>1688873.49</v>
      </c>
      <c r="V6490" s="147">
        <v>0</v>
      </c>
      <c r="W6490" s="147">
        <v>0</v>
      </c>
    </row>
    <row r="6491" spans="1:23">
      <c r="A6491" s="141" t="s">
        <v>3465</v>
      </c>
      <c r="B6491" s="141" t="s">
        <v>284</v>
      </c>
      <c r="C6491" s="141" t="s">
        <v>3457</v>
      </c>
      <c r="D6491" s="141" t="s">
        <v>3455</v>
      </c>
      <c r="E6491" s="141" t="s">
        <v>4127</v>
      </c>
      <c r="F6491" s="141" t="s">
        <v>4131</v>
      </c>
      <c r="G6491" s="141" t="s">
        <v>58</v>
      </c>
      <c r="H6491" s="141" t="s">
        <v>782</v>
      </c>
      <c r="I6491" s="141" t="s">
        <v>3514</v>
      </c>
      <c r="J6491" s="141" t="s">
        <v>3600</v>
      </c>
      <c r="K6491" s="141" t="s">
        <v>191</v>
      </c>
      <c r="L6491" s="141" t="s">
        <v>3491</v>
      </c>
      <c r="M6491" s="141" t="s">
        <v>271</v>
      </c>
      <c r="N6491" s="141" t="s">
        <v>397</v>
      </c>
      <c r="O6491" s="141" t="s">
        <v>287</v>
      </c>
      <c r="P6491" s="141" t="s">
        <v>1869</v>
      </c>
      <c r="Q6491" s="141" t="s">
        <v>1868</v>
      </c>
      <c r="R6491" s="141" t="s">
        <v>3468</v>
      </c>
      <c r="S6491" s="148" t="s">
        <v>3283</v>
      </c>
      <c r="T6491" s="147">
        <v>0</v>
      </c>
      <c r="U6491" s="147">
        <v>1196343.25</v>
      </c>
      <c r="V6491" s="147">
        <v>0</v>
      </c>
      <c r="W6491" s="147">
        <v>0</v>
      </c>
    </row>
    <row r="6492" spans="1:23">
      <c r="A6492" s="141" t="s">
        <v>3465</v>
      </c>
      <c r="B6492" s="141" t="s">
        <v>284</v>
      </c>
      <c r="C6492" s="141" t="s">
        <v>3457</v>
      </c>
      <c r="D6492" s="141" t="s">
        <v>3455</v>
      </c>
      <c r="E6492" s="141" t="s">
        <v>4127</v>
      </c>
      <c r="F6492" s="141" t="s">
        <v>4131</v>
      </c>
      <c r="G6492" s="141" t="s">
        <v>58</v>
      </c>
      <c r="H6492" s="141" t="s">
        <v>782</v>
      </c>
      <c r="I6492" s="141" t="s">
        <v>3514</v>
      </c>
      <c r="J6492" s="141" t="s">
        <v>3600</v>
      </c>
      <c r="K6492" s="141" t="s">
        <v>191</v>
      </c>
      <c r="L6492" s="141" t="s">
        <v>3491</v>
      </c>
      <c r="M6492" s="141" t="s">
        <v>271</v>
      </c>
      <c r="N6492" s="141" t="s">
        <v>397</v>
      </c>
      <c r="O6492" s="141" t="s">
        <v>287</v>
      </c>
      <c r="P6492" s="141" t="s">
        <v>1871</v>
      </c>
      <c r="Q6492" s="141" t="s">
        <v>1870</v>
      </c>
      <c r="R6492" s="141" t="s">
        <v>3468</v>
      </c>
      <c r="S6492" s="148" t="s">
        <v>3283</v>
      </c>
      <c r="T6492" s="147">
        <v>0</v>
      </c>
      <c r="U6492" s="147">
        <v>1688873.49</v>
      </c>
      <c r="V6492" s="147">
        <v>0</v>
      </c>
      <c r="W6492" s="147">
        <v>0</v>
      </c>
    </row>
    <row r="6493" spans="1:23">
      <c r="A6493" s="141" t="s">
        <v>3465</v>
      </c>
      <c r="B6493" s="141" t="s">
        <v>284</v>
      </c>
      <c r="C6493" s="141" t="s">
        <v>3457</v>
      </c>
      <c r="D6493" s="141" t="s">
        <v>3455</v>
      </c>
      <c r="E6493" s="141" t="s">
        <v>4127</v>
      </c>
      <c r="F6493" s="141" t="s">
        <v>4131</v>
      </c>
      <c r="G6493" s="141" t="s">
        <v>58</v>
      </c>
      <c r="H6493" s="141" t="s">
        <v>782</v>
      </c>
      <c r="I6493" s="141" t="s">
        <v>3514</v>
      </c>
      <c r="J6493" s="141" t="s">
        <v>3600</v>
      </c>
      <c r="K6493" s="141" t="s">
        <v>191</v>
      </c>
      <c r="L6493" s="141" t="s">
        <v>3491</v>
      </c>
      <c r="M6493" s="141" t="s">
        <v>271</v>
      </c>
      <c r="N6493" s="141" t="s">
        <v>294</v>
      </c>
      <c r="O6493" s="141" t="s">
        <v>287</v>
      </c>
      <c r="P6493" s="141" t="s">
        <v>899</v>
      </c>
      <c r="Q6493" s="141" t="s">
        <v>411</v>
      </c>
      <c r="R6493" s="141" t="s">
        <v>3468</v>
      </c>
      <c r="S6493" s="148" t="s">
        <v>3283</v>
      </c>
      <c r="T6493" s="147">
        <v>1499668</v>
      </c>
      <c r="U6493" s="147">
        <v>199668</v>
      </c>
      <c r="V6493" s="147">
        <v>0</v>
      </c>
      <c r="W6493" s="147">
        <v>0</v>
      </c>
    </row>
    <row r="6494" spans="1:23">
      <c r="A6494" s="141" t="s">
        <v>3465</v>
      </c>
      <c r="B6494" s="141" t="s">
        <v>284</v>
      </c>
      <c r="C6494" s="141" t="s">
        <v>3457</v>
      </c>
      <c r="D6494" s="141" t="s">
        <v>3455</v>
      </c>
      <c r="E6494" s="141" t="s">
        <v>4127</v>
      </c>
      <c r="F6494" s="141" t="s">
        <v>4131</v>
      </c>
      <c r="G6494" s="141" t="s">
        <v>58</v>
      </c>
      <c r="H6494" s="141" t="s">
        <v>782</v>
      </c>
      <c r="I6494" s="141" t="s">
        <v>3514</v>
      </c>
      <c r="J6494" s="141" t="s">
        <v>3600</v>
      </c>
      <c r="K6494" s="141" t="s">
        <v>191</v>
      </c>
      <c r="L6494" s="141" t="s">
        <v>3491</v>
      </c>
      <c r="M6494" s="141" t="s">
        <v>271</v>
      </c>
      <c r="N6494" s="141" t="s">
        <v>294</v>
      </c>
      <c r="O6494" s="141" t="s">
        <v>287</v>
      </c>
      <c r="P6494" s="141" t="s">
        <v>1558</v>
      </c>
      <c r="Q6494" s="141" t="s">
        <v>1557</v>
      </c>
      <c r="R6494" s="141" t="s">
        <v>3468</v>
      </c>
      <c r="S6494" s="148" t="s">
        <v>3283</v>
      </c>
      <c r="T6494" s="147">
        <v>0</v>
      </c>
      <c r="U6494" s="147">
        <v>8306864.5199999996</v>
      </c>
      <c r="V6494" s="147">
        <v>8306795.1100000003</v>
      </c>
      <c r="W6494" s="147">
        <v>2768931.7</v>
      </c>
    </row>
    <row r="6495" spans="1:23">
      <c r="A6495" s="141" t="s">
        <v>3465</v>
      </c>
      <c r="B6495" s="141" t="s">
        <v>284</v>
      </c>
      <c r="C6495" s="141" t="s">
        <v>3457</v>
      </c>
      <c r="D6495" s="141" t="s">
        <v>3455</v>
      </c>
      <c r="E6495" s="141" t="s">
        <v>4127</v>
      </c>
      <c r="F6495" s="141" t="s">
        <v>4131</v>
      </c>
      <c r="G6495" s="141" t="s">
        <v>58</v>
      </c>
      <c r="H6495" s="141" t="s">
        <v>782</v>
      </c>
      <c r="I6495" s="141" t="s">
        <v>3514</v>
      </c>
      <c r="J6495" s="141" t="s">
        <v>3600</v>
      </c>
      <c r="K6495" s="141" t="s">
        <v>191</v>
      </c>
      <c r="L6495" s="141" t="s">
        <v>3491</v>
      </c>
      <c r="M6495" s="141" t="s">
        <v>271</v>
      </c>
      <c r="N6495" s="141" t="s">
        <v>294</v>
      </c>
      <c r="O6495" s="141" t="s">
        <v>287</v>
      </c>
      <c r="P6495" s="141" t="s">
        <v>1560</v>
      </c>
      <c r="Q6495" s="141" t="s">
        <v>1559</v>
      </c>
      <c r="R6495" s="141" t="s">
        <v>3468</v>
      </c>
      <c r="S6495" s="148" t="s">
        <v>3283</v>
      </c>
      <c r="T6495" s="147">
        <v>0</v>
      </c>
      <c r="U6495" s="147">
        <v>3459034.64</v>
      </c>
      <c r="V6495" s="147">
        <v>3459033.38</v>
      </c>
      <c r="W6495" s="147">
        <v>1153011.1299999999</v>
      </c>
    </row>
    <row r="6496" spans="1:23">
      <c r="A6496" s="141" t="s">
        <v>3465</v>
      </c>
      <c r="B6496" s="141" t="s">
        <v>284</v>
      </c>
      <c r="C6496" s="141" t="s">
        <v>3457</v>
      </c>
      <c r="D6496" s="141" t="s">
        <v>3455</v>
      </c>
      <c r="E6496" s="141" t="s">
        <v>4127</v>
      </c>
      <c r="F6496" s="141" t="s">
        <v>4131</v>
      </c>
      <c r="G6496" s="141" t="s">
        <v>58</v>
      </c>
      <c r="H6496" s="141" t="s">
        <v>782</v>
      </c>
      <c r="I6496" s="141" t="s">
        <v>3514</v>
      </c>
      <c r="J6496" s="141" t="s">
        <v>3600</v>
      </c>
      <c r="K6496" s="141" t="s">
        <v>191</v>
      </c>
      <c r="L6496" s="141" t="s">
        <v>3491</v>
      </c>
      <c r="M6496" s="141" t="s">
        <v>271</v>
      </c>
      <c r="N6496" s="141" t="s">
        <v>294</v>
      </c>
      <c r="O6496" s="141" t="s">
        <v>287</v>
      </c>
      <c r="P6496" s="141" t="s">
        <v>1562</v>
      </c>
      <c r="Q6496" s="141" t="s">
        <v>1561</v>
      </c>
      <c r="R6496" s="141" t="s">
        <v>3468</v>
      </c>
      <c r="S6496" s="148" t="s">
        <v>3283</v>
      </c>
      <c r="T6496" s="147">
        <v>0</v>
      </c>
      <c r="U6496" s="147">
        <v>4936625.84</v>
      </c>
      <c r="V6496" s="147">
        <v>4936624.0999999996</v>
      </c>
      <c r="W6496" s="147">
        <v>1645541.37</v>
      </c>
    </row>
    <row r="6497" spans="1:23">
      <c r="A6497" s="141" t="s">
        <v>3465</v>
      </c>
      <c r="B6497" s="141" t="s">
        <v>284</v>
      </c>
      <c r="C6497" s="141" t="s">
        <v>3457</v>
      </c>
      <c r="D6497" s="141" t="s">
        <v>3455</v>
      </c>
      <c r="E6497" s="141" t="s">
        <v>4127</v>
      </c>
      <c r="F6497" s="141" t="s">
        <v>4131</v>
      </c>
      <c r="G6497" s="141" t="s">
        <v>58</v>
      </c>
      <c r="H6497" s="141" t="s">
        <v>782</v>
      </c>
      <c r="I6497" s="141" t="s">
        <v>3514</v>
      </c>
      <c r="J6497" s="141" t="s">
        <v>3600</v>
      </c>
      <c r="K6497" s="141" t="s">
        <v>191</v>
      </c>
      <c r="L6497" s="141" t="s">
        <v>3491</v>
      </c>
      <c r="M6497" s="141" t="s">
        <v>271</v>
      </c>
      <c r="N6497" s="141" t="s">
        <v>294</v>
      </c>
      <c r="O6497" s="141" t="s">
        <v>287</v>
      </c>
      <c r="P6497" s="141" t="s">
        <v>1564</v>
      </c>
      <c r="Q6497" s="141" t="s">
        <v>1563</v>
      </c>
      <c r="R6497" s="141" t="s">
        <v>3468</v>
      </c>
      <c r="S6497" s="148" t="s">
        <v>3283</v>
      </c>
      <c r="T6497" s="147">
        <v>0</v>
      </c>
      <c r="U6497" s="147">
        <v>4936625.84</v>
      </c>
      <c r="V6497" s="147">
        <v>4936624.0999999996</v>
      </c>
      <c r="W6497" s="147">
        <v>1645541.37</v>
      </c>
    </row>
    <row r="6498" spans="1:23">
      <c r="A6498" s="141" t="s">
        <v>3465</v>
      </c>
      <c r="B6498" s="141" t="s">
        <v>284</v>
      </c>
      <c r="C6498" s="141" t="s">
        <v>3457</v>
      </c>
      <c r="D6498" s="141" t="s">
        <v>3455</v>
      </c>
      <c r="E6498" s="141" t="s">
        <v>4127</v>
      </c>
      <c r="F6498" s="141" t="s">
        <v>4131</v>
      </c>
      <c r="G6498" s="141" t="s">
        <v>58</v>
      </c>
      <c r="H6498" s="141" t="s">
        <v>782</v>
      </c>
      <c r="I6498" s="141" t="s">
        <v>3514</v>
      </c>
      <c r="J6498" s="141" t="s">
        <v>3600</v>
      </c>
      <c r="K6498" s="141" t="s">
        <v>191</v>
      </c>
      <c r="L6498" s="141" t="s">
        <v>3491</v>
      </c>
      <c r="M6498" s="141" t="s">
        <v>271</v>
      </c>
      <c r="N6498" s="141" t="s">
        <v>294</v>
      </c>
      <c r="O6498" s="141" t="s">
        <v>287</v>
      </c>
      <c r="P6498" s="141" t="s">
        <v>1566</v>
      </c>
      <c r="Q6498" s="141" t="s">
        <v>1565</v>
      </c>
      <c r="R6498" s="141" t="s">
        <v>3468</v>
      </c>
      <c r="S6498" s="148" t="s">
        <v>3283</v>
      </c>
      <c r="T6498" s="147">
        <v>0</v>
      </c>
      <c r="U6498" s="147">
        <v>11538637.52</v>
      </c>
      <c r="V6498" s="147">
        <v>8306795.1100000003</v>
      </c>
      <c r="W6498" s="147">
        <v>1153011.1299999999</v>
      </c>
    </row>
    <row r="6499" spans="1:23">
      <c r="A6499" s="141" t="s">
        <v>3465</v>
      </c>
      <c r="B6499" s="141" t="s">
        <v>284</v>
      </c>
      <c r="C6499" s="141" t="s">
        <v>3457</v>
      </c>
      <c r="D6499" s="141" t="s">
        <v>3455</v>
      </c>
      <c r="E6499" s="141" t="s">
        <v>4127</v>
      </c>
      <c r="F6499" s="141" t="s">
        <v>4131</v>
      </c>
      <c r="G6499" s="141" t="s">
        <v>58</v>
      </c>
      <c r="H6499" s="141" t="s">
        <v>782</v>
      </c>
      <c r="I6499" s="141" t="s">
        <v>3514</v>
      </c>
      <c r="J6499" s="141" t="s">
        <v>3600</v>
      </c>
      <c r="K6499" s="141" t="s">
        <v>191</v>
      </c>
      <c r="L6499" s="141" t="s">
        <v>3491</v>
      </c>
      <c r="M6499" s="141" t="s">
        <v>271</v>
      </c>
      <c r="N6499" s="141" t="s">
        <v>294</v>
      </c>
      <c r="O6499" s="141" t="s">
        <v>287</v>
      </c>
      <c r="P6499" s="141" t="s">
        <v>1568</v>
      </c>
      <c r="Q6499" s="141" t="s">
        <v>1567</v>
      </c>
      <c r="R6499" s="141" t="s">
        <v>3468</v>
      </c>
      <c r="S6499" s="148" t="s">
        <v>3283</v>
      </c>
      <c r="T6499" s="147">
        <v>0</v>
      </c>
      <c r="U6499" s="147">
        <v>5765055.6399999997</v>
      </c>
      <c r="V6499" s="147">
        <v>4936621.0999999996</v>
      </c>
      <c r="W6499" s="147">
        <v>0</v>
      </c>
    </row>
    <row r="6500" spans="1:23">
      <c r="A6500" s="141" t="s">
        <v>3465</v>
      </c>
      <c r="B6500" s="141" t="s">
        <v>284</v>
      </c>
      <c r="C6500" s="141" t="s">
        <v>3457</v>
      </c>
      <c r="D6500" s="141" t="s">
        <v>3455</v>
      </c>
      <c r="E6500" s="141" t="s">
        <v>4127</v>
      </c>
      <c r="F6500" s="141" t="s">
        <v>4131</v>
      </c>
      <c r="G6500" s="141" t="s">
        <v>58</v>
      </c>
      <c r="H6500" s="141" t="s">
        <v>782</v>
      </c>
      <c r="I6500" s="141" t="s">
        <v>3514</v>
      </c>
      <c r="J6500" s="141" t="s">
        <v>3600</v>
      </c>
      <c r="K6500" s="141" t="s">
        <v>191</v>
      </c>
      <c r="L6500" s="141" t="s">
        <v>3491</v>
      </c>
      <c r="M6500" s="141" t="s">
        <v>271</v>
      </c>
      <c r="N6500" s="141" t="s">
        <v>294</v>
      </c>
      <c r="O6500" s="141" t="s">
        <v>287</v>
      </c>
      <c r="P6500" s="141" t="s">
        <v>1570</v>
      </c>
      <c r="Q6500" s="141" t="s">
        <v>1569</v>
      </c>
      <c r="R6500" s="141" t="s">
        <v>3468</v>
      </c>
      <c r="S6500" s="148" t="s">
        <v>3283</v>
      </c>
      <c r="T6500" s="147">
        <v>0</v>
      </c>
      <c r="U6500" s="147">
        <v>10553577.52</v>
      </c>
      <c r="V6500" s="147">
        <v>8306795.1100000003</v>
      </c>
      <c r="W6500" s="147">
        <v>0</v>
      </c>
    </row>
    <row r="6501" spans="1:23">
      <c r="A6501" s="141" t="s">
        <v>3465</v>
      </c>
      <c r="B6501" s="141" t="s">
        <v>284</v>
      </c>
      <c r="C6501" s="141" t="s">
        <v>3457</v>
      </c>
      <c r="D6501" s="141" t="s">
        <v>3455</v>
      </c>
      <c r="E6501" s="141" t="s">
        <v>4127</v>
      </c>
      <c r="F6501" s="141" t="s">
        <v>4131</v>
      </c>
      <c r="G6501" s="141" t="s">
        <v>58</v>
      </c>
      <c r="H6501" s="141" t="s">
        <v>782</v>
      </c>
      <c r="I6501" s="141" t="s">
        <v>3514</v>
      </c>
      <c r="J6501" s="141" t="s">
        <v>3600</v>
      </c>
      <c r="K6501" s="141" t="s">
        <v>191</v>
      </c>
      <c r="L6501" s="141" t="s">
        <v>3491</v>
      </c>
      <c r="M6501" s="141" t="s">
        <v>271</v>
      </c>
      <c r="N6501" s="141" t="s">
        <v>294</v>
      </c>
      <c r="O6501" s="141" t="s">
        <v>287</v>
      </c>
      <c r="P6501" s="141" t="s">
        <v>1572</v>
      </c>
      <c r="Q6501" s="141" t="s">
        <v>1571</v>
      </c>
      <c r="R6501" s="141" t="s">
        <v>3468</v>
      </c>
      <c r="S6501" s="148" t="s">
        <v>3283</v>
      </c>
      <c r="T6501" s="147">
        <v>0</v>
      </c>
      <c r="U6501" s="147">
        <v>8227706.8399999999</v>
      </c>
      <c r="V6501" s="147">
        <v>3459033.38</v>
      </c>
      <c r="W6501" s="147">
        <v>2768931.7</v>
      </c>
    </row>
    <row r="6502" spans="1:23">
      <c r="A6502" s="141" t="s">
        <v>3465</v>
      </c>
      <c r="B6502" s="141" t="s">
        <v>284</v>
      </c>
      <c r="C6502" s="141" t="s">
        <v>3457</v>
      </c>
      <c r="D6502" s="141" t="s">
        <v>3455</v>
      </c>
      <c r="E6502" s="141" t="s">
        <v>4127</v>
      </c>
      <c r="F6502" s="141" t="s">
        <v>4131</v>
      </c>
      <c r="G6502" s="141" t="s">
        <v>58</v>
      </c>
      <c r="H6502" s="141" t="s">
        <v>782</v>
      </c>
      <c r="I6502" s="141" t="s">
        <v>3514</v>
      </c>
      <c r="J6502" s="141" t="s">
        <v>3600</v>
      </c>
      <c r="K6502" s="141" t="s">
        <v>191</v>
      </c>
      <c r="L6502" s="141" t="s">
        <v>3491</v>
      </c>
      <c r="M6502" s="141" t="s">
        <v>271</v>
      </c>
      <c r="N6502" s="141" t="s">
        <v>294</v>
      </c>
      <c r="O6502" s="141" t="s">
        <v>287</v>
      </c>
      <c r="P6502" s="141" t="s">
        <v>1873</v>
      </c>
      <c r="Q6502" s="141" t="s">
        <v>1872</v>
      </c>
      <c r="R6502" s="141" t="s">
        <v>3468</v>
      </c>
      <c r="S6502" s="148" t="s">
        <v>3283</v>
      </c>
      <c r="T6502" s="147">
        <v>0</v>
      </c>
      <c r="U6502" s="147">
        <v>1664930.85</v>
      </c>
      <c r="V6502" s="147">
        <v>0</v>
      </c>
      <c r="W6502" s="147">
        <v>0</v>
      </c>
    </row>
    <row r="6503" spans="1:23">
      <c r="A6503" s="141" t="s">
        <v>3465</v>
      </c>
      <c r="B6503" s="141" t="s">
        <v>284</v>
      </c>
      <c r="C6503" s="141" t="s">
        <v>3457</v>
      </c>
      <c r="D6503" s="141" t="s">
        <v>3455</v>
      </c>
      <c r="E6503" s="141" t="s">
        <v>4127</v>
      </c>
      <c r="F6503" s="141" t="s">
        <v>4131</v>
      </c>
      <c r="G6503" s="141" t="s">
        <v>58</v>
      </c>
      <c r="H6503" s="141" t="s">
        <v>782</v>
      </c>
      <c r="I6503" s="141" t="s">
        <v>3514</v>
      </c>
      <c r="J6503" s="141" t="s">
        <v>3600</v>
      </c>
      <c r="K6503" s="141" t="s">
        <v>191</v>
      </c>
      <c r="L6503" s="141" t="s">
        <v>3491</v>
      </c>
      <c r="M6503" s="141" t="s">
        <v>271</v>
      </c>
      <c r="N6503" s="141" t="s">
        <v>294</v>
      </c>
      <c r="O6503" s="141" t="s">
        <v>287</v>
      </c>
      <c r="P6503" s="141" t="s">
        <v>1875</v>
      </c>
      <c r="Q6503" s="141" t="s">
        <v>1874</v>
      </c>
      <c r="R6503" s="141" t="s">
        <v>3468</v>
      </c>
      <c r="S6503" s="148" t="s">
        <v>3283</v>
      </c>
      <c r="T6503" s="147">
        <v>0</v>
      </c>
      <c r="U6503" s="147">
        <v>1179596.0900000001</v>
      </c>
      <c r="V6503" s="147">
        <v>0</v>
      </c>
      <c r="W6503" s="147">
        <v>0</v>
      </c>
    </row>
    <row r="6504" spans="1:23">
      <c r="A6504" s="141" t="s">
        <v>3465</v>
      </c>
      <c r="B6504" s="141" t="s">
        <v>284</v>
      </c>
      <c r="C6504" s="141" t="s">
        <v>3457</v>
      </c>
      <c r="D6504" s="141" t="s">
        <v>3455</v>
      </c>
      <c r="E6504" s="141" t="s">
        <v>4127</v>
      </c>
      <c r="F6504" s="141" t="s">
        <v>4131</v>
      </c>
      <c r="G6504" s="141" t="s">
        <v>58</v>
      </c>
      <c r="H6504" s="141" t="s">
        <v>782</v>
      </c>
      <c r="I6504" s="141" t="s">
        <v>3514</v>
      </c>
      <c r="J6504" s="141" t="s">
        <v>3600</v>
      </c>
      <c r="K6504" s="141" t="s">
        <v>191</v>
      </c>
      <c r="L6504" s="141" t="s">
        <v>3491</v>
      </c>
      <c r="M6504" s="141" t="s">
        <v>271</v>
      </c>
      <c r="N6504" s="141" t="s">
        <v>294</v>
      </c>
      <c r="O6504" s="141" t="s">
        <v>287</v>
      </c>
      <c r="P6504" s="141" t="s">
        <v>1877</v>
      </c>
      <c r="Q6504" s="141" t="s">
        <v>1876</v>
      </c>
      <c r="R6504" s="141" t="s">
        <v>3468</v>
      </c>
      <c r="S6504" s="148" t="s">
        <v>3283</v>
      </c>
      <c r="T6504" s="147">
        <v>0</v>
      </c>
      <c r="U6504" s="147">
        <v>1179596.0900000001</v>
      </c>
      <c r="V6504" s="147">
        <v>0</v>
      </c>
      <c r="W6504" s="147">
        <v>0</v>
      </c>
    </row>
    <row r="6505" spans="1:23">
      <c r="A6505" s="141" t="s">
        <v>3465</v>
      </c>
      <c r="B6505" s="141" t="s">
        <v>284</v>
      </c>
      <c r="C6505" s="141" t="s">
        <v>3457</v>
      </c>
      <c r="D6505" s="141" t="s">
        <v>3455</v>
      </c>
      <c r="E6505" s="141" t="s">
        <v>4127</v>
      </c>
      <c r="F6505" s="141" t="s">
        <v>4131</v>
      </c>
      <c r="G6505" s="141" t="s">
        <v>58</v>
      </c>
      <c r="H6505" s="141" t="s">
        <v>782</v>
      </c>
      <c r="I6505" s="141" t="s">
        <v>3514</v>
      </c>
      <c r="J6505" s="141" t="s">
        <v>3600</v>
      </c>
      <c r="K6505" s="141" t="s">
        <v>191</v>
      </c>
      <c r="L6505" s="141" t="s">
        <v>3491</v>
      </c>
      <c r="M6505" s="141" t="s">
        <v>271</v>
      </c>
      <c r="N6505" s="141" t="s">
        <v>294</v>
      </c>
      <c r="O6505" s="141" t="s">
        <v>287</v>
      </c>
      <c r="P6505" s="141" t="s">
        <v>1879</v>
      </c>
      <c r="Q6505" s="141" t="s">
        <v>1878</v>
      </c>
      <c r="R6505" s="141" t="s">
        <v>3468</v>
      </c>
      <c r="S6505" s="148" t="s">
        <v>3283</v>
      </c>
      <c r="T6505" s="147">
        <v>0</v>
      </c>
      <c r="U6505" s="147">
        <v>1179596.0900000001</v>
      </c>
      <c r="V6505" s="147">
        <v>0</v>
      </c>
      <c r="W6505" s="147">
        <v>0</v>
      </c>
    </row>
    <row r="6506" spans="1:23">
      <c r="A6506" s="141" t="s">
        <v>3465</v>
      </c>
      <c r="B6506" s="141" t="s">
        <v>284</v>
      </c>
      <c r="C6506" s="141" t="s">
        <v>3457</v>
      </c>
      <c r="D6506" s="141" t="s">
        <v>3455</v>
      </c>
      <c r="E6506" s="141" t="s">
        <v>4127</v>
      </c>
      <c r="F6506" s="141" t="s">
        <v>4131</v>
      </c>
      <c r="G6506" s="141" t="s">
        <v>58</v>
      </c>
      <c r="H6506" s="141" t="s">
        <v>782</v>
      </c>
      <c r="I6506" s="141" t="s">
        <v>3514</v>
      </c>
      <c r="J6506" s="141" t="s">
        <v>3600</v>
      </c>
      <c r="K6506" s="141" t="s">
        <v>191</v>
      </c>
      <c r="L6506" s="141" t="s">
        <v>3491</v>
      </c>
      <c r="M6506" s="141" t="s">
        <v>271</v>
      </c>
      <c r="N6506" s="141" t="s">
        <v>414</v>
      </c>
      <c r="O6506" s="141" t="s">
        <v>287</v>
      </c>
      <c r="P6506" s="141" t="s">
        <v>910</v>
      </c>
      <c r="Q6506" s="141" t="s">
        <v>423</v>
      </c>
      <c r="R6506" s="141" t="s">
        <v>3468</v>
      </c>
      <c r="S6506" s="148" t="s">
        <v>3283</v>
      </c>
      <c r="T6506" s="147">
        <v>1499669</v>
      </c>
      <c r="U6506" s="147">
        <v>199669</v>
      </c>
      <c r="V6506" s="147">
        <v>0</v>
      </c>
      <c r="W6506" s="147">
        <v>0</v>
      </c>
    </row>
    <row r="6507" spans="1:23">
      <c r="A6507" s="141" t="s">
        <v>3465</v>
      </c>
      <c r="B6507" s="141" t="s">
        <v>284</v>
      </c>
      <c r="C6507" s="141" t="s">
        <v>3457</v>
      </c>
      <c r="D6507" s="141" t="s">
        <v>3455</v>
      </c>
      <c r="E6507" s="141" t="s">
        <v>4127</v>
      </c>
      <c r="F6507" s="141" t="s">
        <v>4131</v>
      </c>
      <c r="G6507" s="141" t="s">
        <v>58</v>
      </c>
      <c r="H6507" s="141" t="s">
        <v>782</v>
      </c>
      <c r="I6507" s="141" t="s">
        <v>3514</v>
      </c>
      <c r="J6507" s="141" t="s">
        <v>3600</v>
      </c>
      <c r="K6507" s="141" t="s">
        <v>191</v>
      </c>
      <c r="L6507" s="141" t="s">
        <v>3491</v>
      </c>
      <c r="M6507" s="141" t="s">
        <v>271</v>
      </c>
      <c r="N6507" s="141" t="s">
        <v>414</v>
      </c>
      <c r="O6507" s="141" t="s">
        <v>287</v>
      </c>
      <c r="P6507" s="141" t="s">
        <v>913</v>
      </c>
      <c r="Q6507" s="141" t="s">
        <v>426</v>
      </c>
      <c r="R6507" s="141" t="s">
        <v>3468</v>
      </c>
      <c r="S6507" s="148" t="s">
        <v>3283</v>
      </c>
      <c r="T6507" s="147">
        <v>6247638</v>
      </c>
      <c r="U6507" s="147">
        <v>7542067.5300000003</v>
      </c>
      <c r="V6507" s="147">
        <v>2874816.61</v>
      </c>
      <c r="W6507" s="147">
        <v>2874816.61</v>
      </c>
    </row>
    <row r="6508" spans="1:23">
      <c r="A6508" s="141" t="s">
        <v>3465</v>
      </c>
      <c r="B6508" s="141" t="s">
        <v>284</v>
      </c>
      <c r="C6508" s="141" t="s">
        <v>3457</v>
      </c>
      <c r="D6508" s="141" t="s">
        <v>3455</v>
      </c>
      <c r="E6508" s="141" t="s">
        <v>4127</v>
      </c>
      <c r="F6508" s="141" t="s">
        <v>4131</v>
      </c>
      <c r="G6508" s="141" t="s">
        <v>58</v>
      </c>
      <c r="H6508" s="141" t="s">
        <v>782</v>
      </c>
      <c r="I6508" s="141" t="s">
        <v>3514</v>
      </c>
      <c r="J6508" s="141" t="s">
        <v>3600</v>
      </c>
      <c r="K6508" s="141" t="s">
        <v>191</v>
      </c>
      <c r="L6508" s="141" t="s">
        <v>3491</v>
      </c>
      <c r="M6508" s="141" t="s">
        <v>271</v>
      </c>
      <c r="N6508" s="141" t="s">
        <v>414</v>
      </c>
      <c r="O6508" s="141" t="s">
        <v>287</v>
      </c>
      <c r="P6508" s="141" t="s">
        <v>1574</v>
      </c>
      <c r="Q6508" s="141" t="s">
        <v>1573</v>
      </c>
      <c r="R6508" s="141" t="s">
        <v>3468</v>
      </c>
      <c r="S6508" s="148" t="s">
        <v>3283</v>
      </c>
      <c r="T6508" s="147">
        <v>0</v>
      </c>
      <c r="U6508" s="147">
        <v>8276457.6600000001</v>
      </c>
      <c r="V6508" s="147">
        <v>8276456.2000000002</v>
      </c>
      <c r="W6508" s="147">
        <v>2758818.73</v>
      </c>
    </row>
    <row r="6509" spans="1:23">
      <c r="A6509" s="141" t="s">
        <v>3465</v>
      </c>
      <c r="B6509" s="141" t="s">
        <v>284</v>
      </c>
      <c r="C6509" s="141" t="s">
        <v>3457</v>
      </c>
      <c r="D6509" s="141" t="s">
        <v>3455</v>
      </c>
      <c r="E6509" s="141" t="s">
        <v>4127</v>
      </c>
      <c r="F6509" s="141" t="s">
        <v>4131</v>
      </c>
      <c r="G6509" s="141" t="s">
        <v>58</v>
      </c>
      <c r="H6509" s="141" t="s">
        <v>782</v>
      </c>
      <c r="I6509" s="141" t="s">
        <v>3514</v>
      </c>
      <c r="J6509" s="141" t="s">
        <v>3600</v>
      </c>
      <c r="K6509" s="141" t="s">
        <v>191</v>
      </c>
      <c r="L6509" s="141" t="s">
        <v>3491</v>
      </c>
      <c r="M6509" s="141" t="s">
        <v>271</v>
      </c>
      <c r="N6509" s="141" t="s">
        <v>414</v>
      </c>
      <c r="O6509" s="141" t="s">
        <v>287</v>
      </c>
      <c r="P6509" s="141" t="s">
        <v>1576</v>
      </c>
      <c r="Q6509" s="141" t="s">
        <v>1575</v>
      </c>
      <c r="R6509" s="141" t="s">
        <v>3468</v>
      </c>
      <c r="S6509" s="148" t="s">
        <v>3283</v>
      </c>
      <c r="T6509" s="147">
        <v>0</v>
      </c>
      <c r="U6509" s="147">
        <v>3446401.92</v>
      </c>
      <c r="V6509" s="147">
        <v>3446399.95</v>
      </c>
      <c r="W6509" s="147">
        <v>1148799.98</v>
      </c>
    </row>
    <row r="6510" spans="1:23">
      <c r="A6510" s="141" t="s">
        <v>3465</v>
      </c>
      <c r="B6510" s="141" t="s">
        <v>284</v>
      </c>
      <c r="C6510" s="141" t="s">
        <v>3457</v>
      </c>
      <c r="D6510" s="141" t="s">
        <v>3455</v>
      </c>
      <c r="E6510" s="141" t="s">
        <v>4127</v>
      </c>
      <c r="F6510" s="141" t="s">
        <v>4131</v>
      </c>
      <c r="G6510" s="141" t="s">
        <v>58</v>
      </c>
      <c r="H6510" s="141" t="s">
        <v>782</v>
      </c>
      <c r="I6510" s="141" t="s">
        <v>3514</v>
      </c>
      <c r="J6510" s="141" t="s">
        <v>3600</v>
      </c>
      <c r="K6510" s="141" t="s">
        <v>191</v>
      </c>
      <c r="L6510" s="141" t="s">
        <v>3491</v>
      </c>
      <c r="M6510" s="141" t="s">
        <v>271</v>
      </c>
      <c r="N6510" s="141" t="s">
        <v>414</v>
      </c>
      <c r="O6510" s="141" t="s">
        <v>287</v>
      </c>
      <c r="P6510" s="141" t="s">
        <v>1578</v>
      </c>
      <c r="Q6510" s="141" t="s">
        <v>1577</v>
      </c>
      <c r="R6510" s="141" t="s">
        <v>3468</v>
      </c>
      <c r="S6510" s="148" t="s">
        <v>3283</v>
      </c>
      <c r="T6510" s="147">
        <v>0</v>
      </c>
      <c r="U6510" s="147">
        <v>4918595.78</v>
      </c>
      <c r="V6510" s="147">
        <v>4918594.07</v>
      </c>
      <c r="W6510" s="147">
        <v>1639531.36</v>
      </c>
    </row>
    <row r="6511" spans="1:23">
      <c r="A6511" s="141" t="s">
        <v>3465</v>
      </c>
      <c r="B6511" s="141" t="s">
        <v>284</v>
      </c>
      <c r="C6511" s="141" t="s">
        <v>3457</v>
      </c>
      <c r="D6511" s="141" t="s">
        <v>3455</v>
      </c>
      <c r="E6511" s="141" t="s">
        <v>4127</v>
      </c>
      <c r="F6511" s="141" t="s">
        <v>4131</v>
      </c>
      <c r="G6511" s="141" t="s">
        <v>58</v>
      </c>
      <c r="H6511" s="141" t="s">
        <v>782</v>
      </c>
      <c r="I6511" s="141" t="s">
        <v>3514</v>
      </c>
      <c r="J6511" s="141" t="s">
        <v>3600</v>
      </c>
      <c r="K6511" s="141" t="s">
        <v>191</v>
      </c>
      <c r="L6511" s="141" t="s">
        <v>3491</v>
      </c>
      <c r="M6511" s="141" t="s">
        <v>271</v>
      </c>
      <c r="N6511" s="141" t="s">
        <v>414</v>
      </c>
      <c r="O6511" s="141" t="s">
        <v>287</v>
      </c>
      <c r="P6511" s="141" t="s">
        <v>1579</v>
      </c>
      <c r="Q6511" s="141" t="s">
        <v>2335</v>
      </c>
      <c r="R6511" s="141" t="s">
        <v>3468</v>
      </c>
      <c r="S6511" s="148" t="s">
        <v>3283</v>
      </c>
      <c r="T6511" s="147">
        <v>0</v>
      </c>
      <c r="U6511" s="147">
        <v>8276457.6600000001</v>
      </c>
      <c r="V6511" s="147">
        <v>8276456.2000000002</v>
      </c>
      <c r="W6511" s="147">
        <v>2758818.74</v>
      </c>
    </row>
    <row r="6512" spans="1:23">
      <c r="A6512" s="141" t="s">
        <v>3465</v>
      </c>
      <c r="B6512" s="141" t="s">
        <v>284</v>
      </c>
      <c r="C6512" s="141" t="s">
        <v>3457</v>
      </c>
      <c r="D6512" s="141" t="s">
        <v>3455</v>
      </c>
      <c r="E6512" s="141" t="s">
        <v>4127</v>
      </c>
      <c r="F6512" s="141" t="s">
        <v>4131</v>
      </c>
      <c r="G6512" s="141" t="s">
        <v>58</v>
      </c>
      <c r="H6512" s="141" t="s">
        <v>782</v>
      </c>
      <c r="I6512" s="141" t="s">
        <v>3514</v>
      </c>
      <c r="J6512" s="141" t="s">
        <v>3600</v>
      </c>
      <c r="K6512" s="141" t="s">
        <v>191</v>
      </c>
      <c r="L6512" s="141" t="s">
        <v>3491</v>
      </c>
      <c r="M6512" s="141" t="s">
        <v>271</v>
      </c>
      <c r="N6512" s="141" t="s">
        <v>414</v>
      </c>
      <c r="O6512" s="141" t="s">
        <v>287</v>
      </c>
      <c r="P6512" s="141" t="s">
        <v>1581</v>
      </c>
      <c r="Q6512" s="141" t="s">
        <v>1580</v>
      </c>
      <c r="R6512" s="141" t="s">
        <v>3468</v>
      </c>
      <c r="S6512" s="148" t="s">
        <v>3283</v>
      </c>
      <c r="T6512" s="147">
        <v>0</v>
      </c>
      <c r="U6512" s="147">
        <v>3446401.92</v>
      </c>
      <c r="V6512" s="147">
        <v>3446399.95</v>
      </c>
      <c r="W6512" s="147">
        <v>1148799.98</v>
      </c>
    </row>
    <row r="6513" spans="1:23">
      <c r="A6513" s="141" t="s">
        <v>3465</v>
      </c>
      <c r="B6513" s="141" t="s">
        <v>284</v>
      </c>
      <c r="C6513" s="141" t="s">
        <v>3457</v>
      </c>
      <c r="D6513" s="141" t="s">
        <v>3455</v>
      </c>
      <c r="E6513" s="141" t="s">
        <v>4127</v>
      </c>
      <c r="F6513" s="141" t="s">
        <v>4131</v>
      </c>
      <c r="G6513" s="141" t="s">
        <v>58</v>
      </c>
      <c r="H6513" s="141" t="s">
        <v>782</v>
      </c>
      <c r="I6513" s="141" t="s">
        <v>3514</v>
      </c>
      <c r="J6513" s="141" t="s">
        <v>3600</v>
      </c>
      <c r="K6513" s="141" t="s">
        <v>191</v>
      </c>
      <c r="L6513" s="141" t="s">
        <v>3491</v>
      </c>
      <c r="M6513" s="141" t="s">
        <v>271</v>
      </c>
      <c r="N6513" s="141" t="s">
        <v>414</v>
      </c>
      <c r="O6513" s="141" t="s">
        <v>287</v>
      </c>
      <c r="P6513" s="141" t="s">
        <v>1583</v>
      </c>
      <c r="Q6513" s="141" t="s">
        <v>1582</v>
      </c>
      <c r="R6513" s="141" t="s">
        <v>3468</v>
      </c>
      <c r="S6513" s="148" t="s">
        <v>3283</v>
      </c>
      <c r="T6513" s="147">
        <v>0</v>
      </c>
      <c r="U6513" s="147">
        <v>3446401.92</v>
      </c>
      <c r="V6513" s="147">
        <v>3446399.95</v>
      </c>
      <c r="W6513" s="147">
        <v>1148799.98</v>
      </c>
    </row>
    <row r="6514" spans="1:23">
      <c r="A6514" s="141" t="s">
        <v>3465</v>
      </c>
      <c r="B6514" s="141" t="s">
        <v>284</v>
      </c>
      <c r="C6514" s="141" t="s">
        <v>3457</v>
      </c>
      <c r="D6514" s="141" t="s">
        <v>3455</v>
      </c>
      <c r="E6514" s="141" t="s">
        <v>4127</v>
      </c>
      <c r="F6514" s="141" t="s">
        <v>4131</v>
      </c>
      <c r="G6514" s="141" t="s">
        <v>58</v>
      </c>
      <c r="H6514" s="141" t="s">
        <v>782</v>
      </c>
      <c r="I6514" s="141" t="s">
        <v>3514</v>
      </c>
      <c r="J6514" s="141" t="s">
        <v>3600</v>
      </c>
      <c r="K6514" s="141" t="s">
        <v>191</v>
      </c>
      <c r="L6514" s="141" t="s">
        <v>3491</v>
      </c>
      <c r="M6514" s="141" t="s">
        <v>271</v>
      </c>
      <c r="N6514" s="141" t="s">
        <v>414</v>
      </c>
      <c r="O6514" s="141" t="s">
        <v>287</v>
      </c>
      <c r="P6514" s="141" t="s">
        <v>1584</v>
      </c>
      <c r="Q6514" s="141" t="s">
        <v>2336</v>
      </c>
      <c r="R6514" s="141" t="s">
        <v>3468</v>
      </c>
      <c r="S6514" s="148" t="s">
        <v>3283</v>
      </c>
      <c r="T6514" s="147">
        <v>0</v>
      </c>
      <c r="U6514" s="147">
        <v>3446401.92</v>
      </c>
      <c r="V6514" s="147">
        <v>3446399.95</v>
      </c>
      <c r="W6514" s="147">
        <v>1148799.98</v>
      </c>
    </row>
    <row r="6515" spans="1:23">
      <c r="A6515" s="141" t="s">
        <v>3465</v>
      </c>
      <c r="B6515" s="141" t="s">
        <v>284</v>
      </c>
      <c r="C6515" s="141" t="s">
        <v>3457</v>
      </c>
      <c r="D6515" s="141" t="s">
        <v>3455</v>
      </c>
      <c r="E6515" s="141" t="s">
        <v>4127</v>
      </c>
      <c r="F6515" s="141" t="s">
        <v>4131</v>
      </c>
      <c r="G6515" s="141" t="s">
        <v>58</v>
      </c>
      <c r="H6515" s="141" t="s">
        <v>782</v>
      </c>
      <c r="I6515" s="141" t="s">
        <v>3514</v>
      </c>
      <c r="J6515" s="141" t="s">
        <v>3600</v>
      </c>
      <c r="K6515" s="141" t="s">
        <v>191</v>
      </c>
      <c r="L6515" s="141" t="s">
        <v>3491</v>
      </c>
      <c r="M6515" s="141" t="s">
        <v>271</v>
      </c>
      <c r="N6515" s="141" t="s">
        <v>414</v>
      </c>
      <c r="O6515" s="141" t="s">
        <v>287</v>
      </c>
      <c r="P6515" s="141" t="s">
        <v>1586</v>
      </c>
      <c r="Q6515" s="141" t="s">
        <v>1585</v>
      </c>
      <c r="R6515" s="141" t="s">
        <v>3468</v>
      </c>
      <c r="S6515" s="148" t="s">
        <v>3283</v>
      </c>
      <c r="T6515" s="147">
        <v>0</v>
      </c>
      <c r="U6515" s="147">
        <v>9235093.6099999994</v>
      </c>
      <c r="V6515" s="147">
        <v>0</v>
      </c>
      <c r="W6515" s="147">
        <v>0</v>
      </c>
    </row>
    <row r="6516" spans="1:23">
      <c r="A6516" s="141" t="s">
        <v>3465</v>
      </c>
      <c r="B6516" s="141" t="s">
        <v>284</v>
      </c>
      <c r="C6516" s="141" t="s">
        <v>3457</v>
      </c>
      <c r="D6516" s="141" t="s">
        <v>3455</v>
      </c>
      <c r="E6516" s="141" t="s">
        <v>4127</v>
      </c>
      <c r="F6516" s="141" t="s">
        <v>4131</v>
      </c>
      <c r="G6516" s="141" t="s">
        <v>58</v>
      </c>
      <c r="H6516" s="141" t="s">
        <v>782</v>
      </c>
      <c r="I6516" s="141" t="s">
        <v>3514</v>
      </c>
      <c r="J6516" s="141" t="s">
        <v>3600</v>
      </c>
      <c r="K6516" s="141" t="s">
        <v>191</v>
      </c>
      <c r="L6516" s="141" t="s">
        <v>3491</v>
      </c>
      <c r="M6516" s="141" t="s">
        <v>271</v>
      </c>
      <c r="N6516" s="141" t="s">
        <v>414</v>
      </c>
      <c r="O6516" s="141" t="s">
        <v>287</v>
      </c>
      <c r="P6516" s="141" t="s">
        <v>1881</v>
      </c>
      <c r="Q6516" s="141" t="s">
        <v>1880</v>
      </c>
      <c r="R6516" s="141" t="s">
        <v>3468</v>
      </c>
      <c r="S6516" s="148" t="s">
        <v>3283</v>
      </c>
      <c r="T6516" s="147">
        <v>0</v>
      </c>
      <c r="U6516" s="147">
        <v>1192156.46</v>
      </c>
      <c r="V6516" s="147">
        <v>0</v>
      </c>
      <c r="W6516" s="147">
        <v>0</v>
      </c>
    </row>
    <row r="6517" spans="1:23">
      <c r="A6517" s="141" t="s">
        <v>3465</v>
      </c>
      <c r="B6517" s="141" t="s">
        <v>284</v>
      </c>
      <c r="C6517" s="141" t="s">
        <v>3457</v>
      </c>
      <c r="D6517" s="141" t="s">
        <v>3455</v>
      </c>
      <c r="E6517" s="141" t="s">
        <v>4127</v>
      </c>
      <c r="F6517" s="141" t="s">
        <v>4131</v>
      </c>
      <c r="G6517" s="141" t="s">
        <v>58</v>
      </c>
      <c r="H6517" s="141" t="s">
        <v>782</v>
      </c>
      <c r="I6517" s="141" t="s">
        <v>3514</v>
      </c>
      <c r="J6517" s="141" t="s">
        <v>3600</v>
      </c>
      <c r="K6517" s="141" t="s">
        <v>191</v>
      </c>
      <c r="L6517" s="141" t="s">
        <v>3491</v>
      </c>
      <c r="M6517" s="141" t="s">
        <v>271</v>
      </c>
      <c r="N6517" s="141" t="s">
        <v>414</v>
      </c>
      <c r="O6517" s="141" t="s">
        <v>287</v>
      </c>
      <c r="P6517" s="141" t="s">
        <v>1882</v>
      </c>
      <c r="Q6517" s="141" t="s">
        <v>2337</v>
      </c>
      <c r="R6517" s="141" t="s">
        <v>3468</v>
      </c>
      <c r="S6517" s="148" t="s">
        <v>3283</v>
      </c>
      <c r="T6517" s="147">
        <v>0</v>
      </c>
      <c r="U6517" s="147">
        <v>1235223.4099999999</v>
      </c>
      <c r="V6517" s="147">
        <v>0</v>
      </c>
      <c r="W6517" s="147">
        <v>0</v>
      </c>
    </row>
    <row r="6518" spans="1:23">
      <c r="A6518" s="141" t="s">
        <v>3465</v>
      </c>
      <c r="B6518" s="141" t="s">
        <v>284</v>
      </c>
      <c r="C6518" s="141" t="s">
        <v>3457</v>
      </c>
      <c r="D6518" s="141" t="s">
        <v>3455</v>
      </c>
      <c r="E6518" s="141" t="s">
        <v>4127</v>
      </c>
      <c r="F6518" s="141" t="s">
        <v>4131</v>
      </c>
      <c r="G6518" s="141" t="s">
        <v>58</v>
      </c>
      <c r="H6518" s="141" t="s">
        <v>782</v>
      </c>
      <c r="I6518" s="141" t="s">
        <v>3514</v>
      </c>
      <c r="J6518" s="141" t="s">
        <v>3600</v>
      </c>
      <c r="K6518" s="141" t="s">
        <v>191</v>
      </c>
      <c r="L6518" s="141" t="s">
        <v>3491</v>
      </c>
      <c r="M6518" s="141" t="s">
        <v>271</v>
      </c>
      <c r="N6518" s="141" t="s">
        <v>414</v>
      </c>
      <c r="O6518" s="141" t="s">
        <v>287</v>
      </c>
      <c r="P6518" s="141" t="s">
        <v>1884</v>
      </c>
      <c r="Q6518" s="141" t="s">
        <v>1883</v>
      </c>
      <c r="R6518" s="141" t="s">
        <v>3468</v>
      </c>
      <c r="S6518" s="148" t="s">
        <v>3283</v>
      </c>
      <c r="T6518" s="147">
        <v>0</v>
      </c>
      <c r="U6518" s="147">
        <v>1682887.83</v>
      </c>
      <c r="V6518" s="147">
        <v>0</v>
      </c>
      <c r="W6518" s="147">
        <v>0</v>
      </c>
    </row>
    <row r="6519" spans="1:23">
      <c r="A6519" s="141" t="s">
        <v>3465</v>
      </c>
      <c r="B6519" s="141" t="s">
        <v>284</v>
      </c>
      <c r="C6519" s="141" t="s">
        <v>3457</v>
      </c>
      <c r="D6519" s="141" t="s">
        <v>3455</v>
      </c>
      <c r="E6519" s="141" t="s">
        <v>4127</v>
      </c>
      <c r="F6519" s="141" t="s">
        <v>4131</v>
      </c>
      <c r="G6519" s="141" t="s">
        <v>58</v>
      </c>
      <c r="H6519" s="141" t="s">
        <v>782</v>
      </c>
      <c r="I6519" s="141" t="s">
        <v>3514</v>
      </c>
      <c r="J6519" s="141" t="s">
        <v>3600</v>
      </c>
      <c r="K6519" s="141" t="s">
        <v>191</v>
      </c>
      <c r="L6519" s="141" t="s">
        <v>3491</v>
      </c>
      <c r="M6519" s="141" t="s">
        <v>271</v>
      </c>
      <c r="N6519" s="141" t="s">
        <v>414</v>
      </c>
      <c r="O6519" s="141" t="s">
        <v>287</v>
      </c>
      <c r="P6519" s="141" t="s">
        <v>1886</v>
      </c>
      <c r="Q6519" s="141" t="s">
        <v>1885</v>
      </c>
      <c r="R6519" s="141" t="s">
        <v>3468</v>
      </c>
      <c r="S6519" s="148" t="s">
        <v>3283</v>
      </c>
      <c r="T6519" s="147">
        <v>0</v>
      </c>
      <c r="U6519" s="147">
        <v>1192156.46</v>
      </c>
      <c r="V6519" s="147">
        <v>0</v>
      </c>
      <c r="W6519" s="147">
        <v>0</v>
      </c>
    </row>
    <row r="6520" spans="1:23">
      <c r="A6520" s="141" t="s">
        <v>3465</v>
      </c>
      <c r="B6520" s="141" t="s">
        <v>284</v>
      </c>
      <c r="C6520" s="141" t="s">
        <v>3457</v>
      </c>
      <c r="D6520" s="141" t="s">
        <v>3455</v>
      </c>
      <c r="E6520" s="141" t="s">
        <v>4127</v>
      </c>
      <c r="F6520" s="141" t="s">
        <v>4131</v>
      </c>
      <c r="G6520" s="141" t="s">
        <v>58</v>
      </c>
      <c r="H6520" s="141" t="s">
        <v>782</v>
      </c>
      <c r="I6520" s="141" t="s">
        <v>3514</v>
      </c>
      <c r="J6520" s="141" t="s">
        <v>3600</v>
      </c>
      <c r="K6520" s="141" t="s">
        <v>191</v>
      </c>
      <c r="L6520" s="141" t="s">
        <v>3491</v>
      </c>
      <c r="M6520" s="141" t="s">
        <v>271</v>
      </c>
      <c r="N6520" s="141" t="s">
        <v>414</v>
      </c>
      <c r="O6520" s="141" t="s">
        <v>287</v>
      </c>
      <c r="P6520" s="141" t="s">
        <v>1888</v>
      </c>
      <c r="Q6520" s="141" t="s">
        <v>1887</v>
      </c>
      <c r="R6520" s="141" t="s">
        <v>3468</v>
      </c>
      <c r="S6520" s="148" t="s">
        <v>3283</v>
      </c>
      <c r="T6520" s="147">
        <v>0</v>
      </c>
      <c r="U6520" s="147">
        <v>1235223.4099999999</v>
      </c>
      <c r="V6520" s="147">
        <v>0</v>
      </c>
      <c r="W6520" s="147">
        <v>0</v>
      </c>
    </row>
    <row r="6521" spans="1:23">
      <c r="A6521" s="141" t="s">
        <v>3465</v>
      </c>
      <c r="B6521" s="141" t="s">
        <v>284</v>
      </c>
      <c r="C6521" s="141" t="s">
        <v>3457</v>
      </c>
      <c r="D6521" s="141" t="s">
        <v>3455</v>
      </c>
      <c r="E6521" s="141" t="s">
        <v>4127</v>
      </c>
      <c r="F6521" s="141" t="s">
        <v>4131</v>
      </c>
      <c r="G6521" s="141" t="s">
        <v>58</v>
      </c>
      <c r="H6521" s="141" t="s">
        <v>782</v>
      </c>
      <c r="I6521" s="141" t="s">
        <v>3514</v>
      </c>
      <c r="J6521" s="141" t="s">
        <v>3600</v>
      </c>
      <c r="K6521" s="141" t="s">
        <v>191</v>
      </c>
      <c r="L6521" s="141" t="s">
        <v>3491</v>
      </c>
      <c r="M6521" s="141" t="s">
        <v>271</v>
      </c>
      <c r="N6521" s="141" t="s">
        <v>414</v>
      </c>
      <c r="O6521" s="141" t="s">
        <v>287</v>
      </c>
      <c r="P6521" s="141" t="s">
        <v>1890</v>
      </c>
      <c r="Q6521" s="141" t="s">
        <v>1889</v>
      </c>
      <c r="R6521" s="141" t="s">
        <v>3468</v>
      </c>
      <c r="S6521" s="148" t="s">
        <v>3283</v>
      </c>
      <c r="T6521" s="147">
        <v>0</v>
      </c>
      <c r="U6521" s="147">
        <v>1192156.46</v>
      </c>
      <c r="V6521" s="147">
        <v>0</v>
      </c>
      <c r="W6521" s="147">
        <v>0</v>
      </c>
    </row>
    <row r="6522" spans="1:23">
      <c r="A6522" s="141" t="s">
        <v>3465</v>
      </c>
      <c r="B6522" s="141" t="s">
        <v>284</v>
      </c>
      <c r="C6522" s="141" t="s">
        <v>3457</v>
      </c>
      <c r="D6522" s="141" t="s">
        <v>3455</v>
      </c>
      <c r="E6522" s="141" t="s">
        <v>4127</v>
      </c>
      <c r="F6522" s="141" t="s">
        <v>4131</v>
      </c>
      <c r="G6522" s="141" t="s">
        <v>58</v>
      </c>
      <c r="H6522" s="141" t="s">
        <v>782</v>
      </c>
      <c r="I6522" s="141" t="s">
        <v>3514</v>
      </c>
      <c r="J6522" s="141" t="s">
        <v>3600</v>
      </c>
      <c r="K6522" s="141" t="s">
        <v>191</v>
      </c>
      <c r="L6522" s="141" t="s">
        <v>3491</v>
      </c>
      <c r="M6522" s="141" t="s">
        <v>271</v>
      </c>
      <c r="N6522" s="141" t="s">
        <v>414</v>
      </c>
      <c r="O6522" s="141" t="s">
        <v>287</v>
      </c>
      <c r="P6522" s="141" t="s">
        <v>1892</v>
      </c>
      <c r="Q6522" s="141" t="s">
        <v>1891</v>
      </c>
      <c r="R6522" s="141" t="s">
        <v>3468</v>
      </c>
      <c r="S6522" s="148" t="s">
        <v>3283</v>
      </c>
      <c r="T6522" s="147">
        <v>0</v>
      </c>
      <c r="U6522" s="147">
        <v>1769021.72</v>
      </c>
      <c r="V6522" s="147">
        <v>0</v>
      </c>
      <c r="W6522" s="147">
        <v>0</v>
      </c>
    </row>
    <row r="6523" spans="1:23">
      <c r="A6523" s="141" t="s">
        <v>3465</v>
      </c>
      <c r="B6523" s="141" t="s">
        <v>284</v>
      </c>
      <c r="C6523" s="141" t="s">
        <v>3457</v>
      </c>
      <c r="D6523" s="141" t="s">
        <v>3455</v>
      </c>
      <c r="E6523" s="141" t="s">
        <v>4127</v>
      </c>
      <c r="F6523" s="141" t="s">
        <v>4131</v>
      </c>
      <c r="G6523" s="141" t="s">
        <v>58</v>
      </c>
      <c r="H6523" s="141" t="s">
        <v>782</v>
      </c>
      <c r="I6523" s="141" t="s">
        <v>3514</v>
      </c>
      <c r="J6523" s="141" t="s">
        <v>3600</v>
      </c>
      <c r="K6523" s="141" t="s">
        <v>191</v>
      </c>
      <c r="L6523" s="141" t="s">
        <v>3491</v>
      </c>
      <c r="M6523" s="141" t="s">
        <v>271</v>
      </c>
      <c r="N6523" s="141" t="s">
        <v>414</v>
      </c>
      <c r="O6523" s="141" t="s">
        <v>287</v>
      </c>
      <c r="P6523" s="141" t="s">
        <v>1894</v>
      </c>
      <c r="Q6523" s="141" t="s">
        <v>1893</v>
      </c>
      <c r="R6523" s="141" t="s">
        <v>3468</v>
      </c>
      <c r="S6523" s="148" t="s">
        <v>3283</v>
      </c>
      <c r="T6523" s="147">
        <v>0</v>
      </c>
      <c r="U6523" s="147">
        <v>1192156.46</v>
      </c>
      <c r="V6523" s="147">
        <v>0</v>
      </c>
      <c r="W6523" s="147">
        <v>0</v>
      </c>
    </row>
    <row r="6524" spans="1:23">
      <c r="A6524" s="141" t="s">
        <v>3465</v>
      </c>
      <c r="B6524" s="141" t="s">
        <v>284</v>
      </c>
      <c r="C6524" s="141" t="s">
        <v>3457</v>
      </c>
      <c r="D6524" s="141" t="s">
        <v>3455</v>
      </c>
      <c r="E6524" s="141" t="s">
        <v>4127</v>
      </c>
      <c r="F6524" s="141" t="s">
        <v>4131</v>
      </c>
      <c r="G6524" s="141" t="s">
        <v>58</v>
      </c>
      <c r="H6524" s="141" t="s">
        <v>782</v>
      </c>
      <c r="I6524" s="141" t="s">
        <v>3514</v>
      </c>
      <c r="J6524" s="141" t="s">
        <v>3600</v>
      </c>
      <c r="K6524" s="141" t="s">
        <v>191</v>
      </c>
      <c r="L6524" s="141" t="s">
        <v>3491</v>
      </c>
      <c r="M6524" s="141" t="s">
        <v>271</v>
      </c>
      <c r="N6524" s="141" t="s">
        <v>414</v>
      </c>
      <c r="O6524" s="141" t="s">
        <v>287</v>
      </c>
      <c r="P6524" s="141" t="s">
        <v>1895</v>
      </c>
      <c r="Q6524" s="141" t="s">
        <v>2338</v>
      </c>
      <c r="R6524" s="141" t="s">
        <v>3468</v>
      </c>
      <c r="S6524" s="148" t="s">
        <v>3283</v>
      </c>
      <c r="T6524" s="147">
        <v>0</v>
      </c>
      <c r="U6524" s="147">
        <v>1192156.46</v>
      </c>
      <c r="V6524" s="147">
        <v>0</v>
      </c>
      <c r="W6524" s="147">
        <v>0</v>
      </c>
    </row>
    <row r="6525" spans="1:23">
      <c r="A6525" s="141" t="s">
        <v>3465</v>
      </c>
      <c r="B6525" s="141" t="s">
        <v>284</v>
      </c>
      <c r="C6525" s="141" t="s">
        <v>3457</v>
      </c>
      <c r="D6525" s="141" t="s">
        <v>3455</v>
      </c>
      <c r="E6525" s="141" t="s">
        <v>4127</v>
      </c>
      <c r="F6525" s="141" t="s">
        <v>4131</v>
      </c>
      <c r="G6525" s="141" t="s">
        <v>58</v>
      </c>
      <c r="H6525" s="141" t="s">
        <v>782</v>
      </c>
      <c r="I6525" s="141" t="s">
        <v>3514</v>
      </c>
      <c r="J6525" s="141" t="s">
        <v>3600</v>
      </c>
      <c r="K6525" s="141" t="s">
        <v>191</v>
      </c>
      <c r="L6525" s="141" t="s">
        <v>3491</v>
      </c>
      <c r="M6525" s="141" t="s">
        <v>271</v>
      </c>
      <c r="N6525" s="141" t="s">
        <v>414</v>
      </c>
      <c r="O6525" s="141" t="s">
        <v>287</v>
      </c>
      <c r="P6525" s="141" t="s">
        <v>2750</v>
      </c>
      <c r="Q6525" s="141" t="s">
        <v>2749</v>
      </c>
      <c r="R6525" s="141" t="s">
        <v>3468</v>
      </c>
      <c r="S6525" s="148" t="s">
        <v>3283</v>
      </c>
      <c r="T6525" s="147">
        <v>0</v>
      </c>
      <c r="U6525" s="147">
        <v>1682887.83</v>
      </c>
      <c r="V6525" s="147">
        <v>0</v>
      </c>
      <c r="W6525" s="147">
        <v>0</v>
      </c>
    </row>
    <row r="6526" spans="1:23">
      <c r="A6526" s="141" t="s">
        <v>3465</v>
      </c>
      <c r="B6526" s="141" t="s">
        <v>284</v>
      </c>
      <c r="C6526" s="141" t="s">
        <v>3457</v>
      </c>
      <c r="D6526" s="141" t="s">
        <v>3455</v>
      </c>
      <c r="E6526" s="141" t="s">
        <v>4127</v>
      </c>
      <c r="F6526" s="141" t="s">
        <v>4131</v>
      </c>
      <c r="G6526" s="141" t="s">
        <v>58</v>
      </c>
      <c r="H6526" s="141" t="s">
        <v>782</v>
      </c>
      <c r="I6526" s="141" t="s">
        <v>3514</v>
      </c>
      <c r="J6526" s="141" t="s">
        <v>3600</v>
      </c>
      <c r="K6526" s="141" t="s">
        <v>191</v>
      </c>
      <c r="L6526" s="141" t="s">
        <v>3491</v>
      </c>
      <c r="M6526" s="141" t="s">
        <v>271</v>
      </c>
      <c r="N6526" s="141" t="s">
        <v>414</v>
      </c>
      <c r="O6526" s="141" t="s">
        <v>287</v>
      </c>
      <c r="P6526" s="141" t="s">
        <v>1897</v>
      </c>
      <c r="Q6526" s="141" t="s">
        <v>1896</v>
      </c>
      <c r="R6526" s="141" t="s">
        <v>3468</v>
      </c>
      <c r="S6526" s="148" t="s">
        <v>3283</v>
      </c>
      <c r="T6526" s="147">
        <v>0</v>
      </c>
      <c r="U6526" s="147">
        <v>1682887.83</v>
      </c>
      <c r="V6526" s="147">
        <v>0</v>
      </c>
      <c r="W6526" s="147">
        <v>0</v>
      </c>
    </row>
    <row r="6527" spans="1:23">
      <c r="A6527" s="141" t="s">
        <v>3465</v>
      </c>
      <c r="B6527" s="141" t="s">
        <v>284</v>
      </c>
      <c r="C6527" s="141" t="s">
        <v>3457</v>
      </c>
      <c r="D6527" s="141" t="s">
        <v>3455</v>
      </c>
      <c r="E6527" s="141" t="s">
        <v>4127</v>
      </c>
      <c r="F6527" s="141" t="s">
        <v>4131</v>
      </c>
      <c r="G6527" s="141" t="s">
        <v>58</v>
      </c>
      <c r="H6527" s="141" t="s">
        <v>782</v>
      </c>
      <c r="I6527" s="141" t="s">
        <v>3514</v>
      </c>
      <c r="J6527" s="141" t="s">
        <v>3600</v>
      </c>
      <c r="K6527" s="141" t="s">
        <v>191</v>
      </c>
      <c r="L6527" s="141" t="s">
        <v>3491</v>
      </c>
      <c r="M6527" s="141" t="s">
        <v>271</v>
      </c>
      <c r="N6527" s="141" t="s">
        <v>414</v>
      </c>
      <c r="O6527" s="141" t="s">
        <v>287</v>
      </c>
      <c r="P6527" s="141" t="s">
        <v>1898</v>
      </c>
      <c r="Q6527" s="141" t="s">
        <v>2339</v>
      </c>
      <c r="R6527" s="141" t="s">
        <v>3468</v>
      </c>
      <c r="S6527" s="148" t="s">
        <v>3283</v>
      </c>
      <c r="T6527" s="147">
        <v>0</v>
      </c>
      <c r="U6527" s="147">
        <v>1682887.83</v>
      </c>
      <c r="V6527" s="147">
        <v>0</v>
      </c>
      <c r="W6527" s="147">
        <v>0</v>
      </c>
    </row>
    <row r="6528" spans="1:23">
      <c r="A6528" s="141" t="s">
        <v>3465</v>
      </c>
      <c r="B6528" s="141" t="s">
        <v>284</v>
      </c>
      <c r="C6528" s="141" t="s">
        <v>3457</v>
      </c>
      <c r="D6528" s="141" t="s">
        <v>3455</v>
      </c>
      <c r="E6528" s="141" t="s">
        <v>4127</v>
      </c>
      <c r="F6528" s="141" t="s">
        <v>4131</v>
      </c>
      <c r="G6528" s="141" t="s">
        <v>58</v>
      </c>
      <c r="H6528" s="141" t="s">
        <v>782</v>
      </c>
      <c r="I6528" s="141" t="s">
        <v>3514</v>
      </c>
      <c r="J6528" s="141" t="s">
        <v>3600</v>
      </c>
      <c r="K6528" s="141" t="s">
        <v>191</v>
      </c>
      <c r="L6528" s="141" t="s">
        <v>3491</v>
      </c>
      <c r="M6528" s="141" t="s">
        <v>271</v>
      </c>
      <c r="N6528" s="141" t="s">
        <v>414</v>
      </c>
      <c r="O6528" s="141" t="s">
        <v>287</v>
      </c>
      <c r="P6528" s="141" t="s">
        <v>2752</v>
      </c>
      <c r="Q6528" s="141" t="s">
        <v>2751</v>
      </c>
      <c r="R6528" s="141" t="s">
        <v>3468</v>
      </c>
      <c r="S6528" s="148" t="s">
        <v>3283</v>
      </c>
      <c r="T6528" s="147">
        <v>0</v>
      </c>
      <c r="U6528" s="147">
        <v>5436644.9199999999</v>
      </c>
      <c r="V6528" s="147">
        <v>0</v>
      </c>
      <c r="W6528" s="147">
        <v>0</v>
      </c>
    </row>
    <row r="6529" spans="1:23">
      <c r="A6529" s="141" t="s">
        <v>3465</v>
      </c>
      <c r="B6529" s="141" t="s">
        <v>284</v>
      </c>
      <c r="C6529" s="141" t="s">
        <v>3457</v>
      </c>
      <c r="D6529" s="141" t="s">
        <v>3455</v>
      </c>
      <c r="E6529" s="141" t="s">
        <v>4127</v>
      </c>
      <c r="F6529" s="141" t="s">
        <v>4131</v>
      </c>
      <c r="G6529" s="141" t="s">
        <v>58</v>
      </c>
      <c r="H6529" s="141" t="s">
        <v>782</v>
      </c>
      <c r="I6529" s="141" t="s">
        <v>3514</v>
      </c>
      <c r="J6529" s="141" t="s">
        <v>3600</v>
      </c>
      <c r="K6529" s="141" t="s">
        <v>191</v>
      </c>
      <c r="L6529" s="141" t="s">
        <v>3491</v>
      </c>
      <c r="M6529" s="141" t="s">
        <v>271</v>
      </c>
      <c r="N6529" s="141" t="s">
        <v>414</v>
      </c>
      <c r="O6529" s="141" t="s">
        <v>287</v>
      </c>
      <c r="P6529" s="141" t="s">
        <v>1900</v>
      </c>
      <c r="Q6529" s="141" t="s">
        <v>1899</v>
      </c>
      <c r="R6529" s="141" t="s">
        <v>3468</v>
      </c>
      <c r="S6529" s="148" t="s">
        <v>3283</v>
      </c>
      <c r="T6529" s="147">
        <v>0</v>
      </c>
      <c r="U6529" s="147">
        <v>2802175.21</v>
      </c>
      <c r="V6529" s="147">
        <v>0</v>
      </c>
      <c r="W6529" s="147">
        <v>0</v>
      </c>
    </row>
    <row r="6530" spans="1:23">
      <c r="A6530" s="141" t="s">
        <v>3465</v>
      </c>
      <c r="B6530" s="141" t="s">
        <v>284</v>
      </c>
      <c r="C6530" s="141" t="s">
        <v>3457</v>
      </c>
      <c r="D6530" s="141" t="s">
        <v>3455</v>
      </c>
      <c r="E6530" s="141" t="s">
        <v>4127</v>
      </c>
      <c r="F6530" s="141" t="s">
        <v>4131</v>
      </c>
      <c r="G6530" s="141" t="s">
        <v>58</v>
      </c>
      <c r="H6530" s="141" t="s">
        <v>782</v>
      </c>
      <c r="I6530" s="141" t="s">
        <v>3514</v>
      </c>
      <c r="J6530" s="141" t="s">
        <v>3600</v>
      </c>
      <c r="K6530" s="141" t="s">
        <v>191</v>
      </c>
      <c r="L6530" s="141" t="s">
        <v>3491</v>
      </c>
      <c r="M6530" s="141" t="s">
        <v>271</v>
      </c>
      <c r="N6530" s="141" t="s">
        <v>295</v>
      </c>
      <c r="O6530" s="141" t="s">
        <v>287</v>
      </c>
      <c r="P6530" s="141" t="s">
        <v>922</v>
      </c>
      <c r="Q6530" s="141" t="s">
        <v>435</v>
      </c>
      <c r="R6530" s="141" t="s">
        <v>3468</v>
      </c>
      <c r="S6530" s="148" t="s">
        <v>3283</v>
      </c>
      <c r="T6530" s="147">
        <v>1499668</v>
      </c>
      <c r="U6530" s="147">
        <v>199668</v>
      </c>
      <c r="V6530" s="147">
        <v>0</v>
      </c>
      <c r="W6530" s="147">
        <v>0</v>
      </c>
    </row>
    <row r="6531" spans="1:23">
      <c r="A6531" s="141" t="s">
        <v>3465</v>
      </c>
      <c r="B6531" s="141" t="s">
        <v>284</v>
      </c>
      <c r="C6531" s="141" t="s">
        <v>3457</v>
      </c>
      <c r="D6531" s="141" t="s">
        <v>3455</v>
      </c>
      <c r="E6531" s="141" t="s">
        <v>4127</v>
      </c>
      <c r="F6531" s="141" t="s">
        <v>4131</v>
      </c>
      <c r="G6531" s="141" t="s">
        <v>58</v>
      </c>
      <c r="H6531" s="141" t="s">
        <v>782</v>
      </c>
      <c r="I6531" s="141" t="s">
        <v>3514</v>
      </c>
      <c r="J6531" s="141" t="s">
        <v>3600</v>
      </c>
      <c r="K6531" s="141" t="s">
        <v>191</v>
      </c>
      <c r="L6531" s="141" t="s">
        <v>3491</v>
      </c>
      <c r="M6531" s="141" t="s">
        <v>271</v>
      </c>
      <c r="N6531" s="141" t="s">
        <v>295</v>
      </c>
      <c r="O6531" s="141" t="s">
        <v>287</v>
      </c>
      <c r="P6531" s="141" t="s">
        <v>923</v>
      </c>
      <c r="Q6531" s="141" t="s">
        <v>436</v>
      </c>
      <c r="R6531" s="141" t="s">
        <v>3468</v>
      </c>
      <c r="S6531" s="148" t="s">
        <v>3283</v>
      </c>
      <c r="T6531" s="147">
        <v>2123819</v>
      </c>
      <c r="U6531" s="147">
        <v>10332369</v>
      </c>
      <c r="V6531" s="147">
        <v>7365669.9000000004</v>
      </c>
      <c r="W6531" s="147">
        <v>7365669.9000000004</v>
      </c>
    </row>
    <row r="6532" spans="1:23">
      <c r="A6532" s="141" t="s">
        <v>3465</v>
      </c>
      <c r="B6532" s="141" t="s">
        <v>284</v>
      </c>
      <c r="C6532" s="141" t="s">
        <v>3457</v>
      </c>
      <c r="D6532" s="141" t="s">
        <v>3455</v>
      </c>
      <c r="E6532" s="141" t="s">
        <v>4127</v>
      </c>
      <c r="F6532" s="141" t="s">
        <v>4131</v>
      </c>
      <c r="G6532" s="141" t="s">
        <v>58</v>
      </c>
      <c r="H6532" s="141" t="s">
        <v>782</v>
      </c>
      <c r="I6532" s="141" t="s">
        <v>3514</v>
      </c>
      <c r="J6532" s="141" t="s">
        <v>3600</v>
      </c>
      <c r="K6532" s="141" t="s">
        <v>191</v>
      </c>
      <c r="L6532" s="141" t="s">
        <v>3491</v>
      </c>
      <c r="M6532" s="141" t="s">
        <v>271</v>
      </c>
      <c r="N6532" s="141" t="s">
        <v>295</v>
      </c>
      <c r="O6532" s="141" t="s">
        <v>287</v>
      </c>
      <c r="P6532" s="141" t="s">
        <v>1587</v>
      </c>
      <c r="Q6532" s="141" t="s">
        <v>2342</v>
      </c>
      <c r="R6532" s="141" t="s">
        <v>3468</v>
      </c>
      <c r="S6532" s="148" t="s">
        <v>3283</v>
      </c>
      <c r="T6532" s="147">
        <v>0</v>
      </c>
      <c r="U6532" s="147">
        <v>4954655.9000000004</v>
      </c>
      <c r="V6532" s="147">
        <v>4954654.1399999997</v>
      </c>
      <c r="W6532" s="147">
        <v>1651551.38</v>
      </c>
    </row>
    <row r="6533" spans="1:23">
      <c r="A6533" s="141" t="s">
        <v>3465</v>
      </c>
      <c r="B6533" s="141" t="s">
        <v>284</v>
      </c>
      <c r="C6533" s="141" t="s">
        <v>3457</v>
      </c>
      <c r="D6533" s="141" t="s">
        <v>3455</v>
      </c>
      <c r="E6533" s="141" t="s">
        <v>4127</v>
      </c>
      <c r="F6533" s="141" t="s">
        <v>4131</v>
      </c>
      <c r="G6533" s="141" t="s">
        <v>58</v>
      </c>
      <c r="H6533" s="141" t="s">
        <v>782</v>
      </c>
      <c r="I6533" s="141" t="s">
        <v>3514</v>
      </c>
      <c r="J6533" s="141" t="s">
        <v>3600</v>
      </c>
      <c r="K6533" s="141" t="s">
        <v>191</v>
      </c>
      <c r="L6533" s="141" t="s">
        <v>3491</v>
      </c>
      <c r="M6533" s="141" t="s">
        <v>271</v>
      </c>
      <c r="N6533" s="141" t="s">
        <v>295</v>
      </c>
      <c r="O6533" s="141" t="s">
        <v>287</v>
      </c>
      <c r="P6533" s="141" t="s">
        <v>1589</v>
      </c>
      <c r="Q6533" s="141" t="s">
        <v>1588</v>
      </c>
      <c r="R6533" s="141" t="s">
        <v>3468</v>
      </c>
      <c r="S6533" s="148" t="s">
        <v>3283</v>
      </c>
      <c r="T6533" s="147">
        <v>0</v>
      </c>
      <c r="U6533" s="147">
        <v>4954655.9000000004</v>
      </c>
      <c r="V6533" s="147">
        <v>4954654.1399999997</v>
      </c>
      <c r="W6533" s="147">
        <v>1651551.38</v>
      </c>
    </row>
    <row r="6534" spans="1:23">
      <c r="A6534" s="141" t="s">
        <v>3465</v>
      </c>
      <c r="B6534" s="141" t="s">
        <v>284</v>
      </c>
      <c r="C6534" s="141" t="s">
        <v>3457</v>
      </c>
      <c r="D6534" s="141" t="s">
        <v>3455</v>
      </c>
      <c r="E6534" s="141" t="s">
        <v>4127</v>
      </c>
      <c r="F6534" s="141" t="s">
        <v>4131</v>
      </c>
      <c r="G6534" s="141" t="s">
        <v>58</v>
      </c>
      <c r="H6534" s="141" t="s">
        <v>782</v>
      </c>
      <c r="I6534" s="141" t="s">
        <v>3514</v>
      </c>
      <c r="J6534" s="141" t="s">
        <v>3600</v>
      </c>
      <c r="K6534" s="141" t="s">
        <v>191</v>
      </c>
      <c r="L6534" s="141" t="s">
        <v>3491</v>
      </c>
      <c r="M6534" s="141" t="s">
        <v>271</v>
      </c>
      <c r="N6534" s="141" t="s">
        <v>295</v>
      </c>
      <c r="O6534" s="141" t="s">
        <v>287</v>
      </c>
      <c r="P6534" s="141" t="s">
        <v>1590</v>
      </c>
      <c r="Q6534" s="141" t="s">
        <v>2343</v>
      </c>
      <c r="R6534" s="141" t="s">
        <v>3468</v>
      </c>
      <c r="S6534" s="148" t="s">
        <v>3283</v>
      </c>
      <c r="T6534" s="147">
        <v>0</v>
      </c>
      <c r="U6534" s="147">
        <v>4954655.9000000004</v>
      </c>
      <c r="V6534" s="147">
        <v>4954654.1399999997</v>
      </c>
      <c r="W6534" s="147">
        <v>1651551.38</v>
      </c>
    </row>
    <row r="6535" spans="1:23">
      <c r="A6535" s="141" t="s">
        <v>3465</v>
      </c>
      <c r="B6535" s="141" t="s">
        <v>284</v>
      </c>
      <c r="C6535" s="141" t="s">
        <v>3457</v>
      </c>
      <c r="D6535" s="141" t="s">
        <v>3455</v>
      </c>
      <c r="E6535" s="141" t="s">
        <v>4127</v>
      </c>
      <c r="F6535" s="141" t="s">
        <v>4131</v>
      </c>
      <c r="G6535" s="141" t="s">
        <v>58</v>
      </c>
      <c r="H6535" s="141" t="s">
        <v>782</v>
      </c>
      <c r="I6535" s="141" t="s">
        <v>3514</v>
      </c>
      <c r="J6535" s="141" t="s">
        <v>3600</v>
      </c>
      <c r="K6535" s="141" t="s">
        <v>191</v>
      </c>
      <c r="L6535" s="141" t="s">
        <v>3491</v>
      </c>
      <c r="M6535" s="141" t="s">
        <v>271</v>
      </c>
      <c r="N6535" s="141" t="s">
        <v>295</v>
      </c>
      <c r="O6535" s="141" t="s">
        <v>287</v>
      </c>
      <c r="P6535" s="141" t="s">
        <v>1592</v>
      </c>
      <c r="Q6535" s="141" t="s">
        <v>1591</v>
      </c>
      <c r="R6535" s="141" t="s">
        <v>3468</v>
      </c>
      <c r="S6535" s="148" t="s">
        <v>3283</v>
      </c>
      <c r="T6535" s="147">
        <v>0</v>
      </c>
      <c r="U6535" s="147">
        <v>8337135.3799999999</v>
      </c>
      <c r="V6535" s="147">
        <v>8337134.0300000003</v>
      </c>
      <c r="W6535" s="147">
        <v>2779044.68</v>
      </c>
    </row>
    <row r="6536" spans="1:23">
      <c r="A6536" s="141" t="s">
        <v>3465</v>
      </c>
      <c r="B6536" s="141" t="s">
        <v>284</v>
      </c>
      <c r="C6536" s="141" t="s">
        <v>3457</v>
      </c>
      <c r="D6536" s="141" t="s">
        <v>3455</v>
      </c>
      <c r="E6536" s="141" t="s">
        <v>4127</v>
      </c>
      <c r="F6536" s="141" t="s">
        <v>4131</v>
      </c>
      <c r="G6536" s="141" t="s">
        <v>58</v>
      </c>
      <c r="H6536" s="141" t="s">
        <v>782</v>
      </c>
      <c r="I6536" s="141" t="s">
        <v>3514</v>
      </c>
      <c r="J6536" s="141" t="s">
        <v>3600</v>
      </c>
      <c r="K6536" s="141" t="s">
        <v>191</v>
      </c>
      <c r="L6536" s="141" t="s">
        <v>3491</v>
      </c>
      <c r="M6536" s="141" t="s">
        <v>271</v>
      </c>
      <c r="N6536" s="141" t="s">
        <v>295</v>
      </c>
      <c r="O6536" s="141" t="s">
        <v>287</v>
      </c>
      <c r="P6536" s="141" t="s">
        <v>2754</v>
      </c>
      <c r="Q6536" s="141" t="s">
        <v>2753</v>
      </c>
      <c r="R6536" s="141" t="s">
        <v>3468</v>
      </c>
      <c r="S6536" s="148" t="s">
        <v>3283</v>
      </c>
      <c r="T6536" s="147">
        <v>0</v>
      </c>
      <c r="U6536" s="147">
        <v>3144240.54</v>
      </c>
      <c r="V6536" s="147">
        <v>0</v>
      </c>
      <c r="W6536" s="147">
        <v>0</v>
      </c>
    </row>
    <row r="6537" spans="1:23">
      <c r="A6537" s="141" t="s">
        <v>3465</v>
      </c>
      <c r="B6537" s="141" t="s">
        <v>284</v>
      </c>
      <c r="C6537" s="141" t="s">
        <v>3457</v>
      </c>
      <c r="D6537" s="141" t="s">
        <v>3455</v>
      </c>
      <c r="E6537" s="141" t="s">
        <v>4127</v>
      </c>
      <c r="F6537" s="141" t="s">
        <v>4131</v>
      </c>
      <c r="G6537" s="141" t="s">
        <v>58</v>
      </c>
      <c r="H6537" s="141" t="s">
        <v>782</v>
      </c>
      <c r="I6537" s="141" t="s">
        <v>3514</v>
      </c>
      <c r="J6537" s="141" t="s">
        <v>3600</v>
      </c>
      <c r="K6537" s="141" t="s">
        <v>191</v>
      </c>
      <c r="L6537" s="141" t="s">
        <v>3491</v>
      </c>
      <c r="M6537" s="141" t="s">
        <v>271</v>
      </c>
      <c r="N6537" s="141" t="s">
        <v>295</v>
      </c>
      <c r="O6537" s="141" t="s">
        <v>287</v>
      </c>
      <c r="P6537" s="141" t="s">
        <v>2756</v>
      </c>
      <c r="Q6537" s="141" t="s">
        <v>2755</v>
      </c>
      <c r="R6537" s="141" t="s">
        <v>3468</v>
      </c>
      <c r="S6537" s="148" t="s">
        <v>3283</v>
      </c>
      <c r="T6537" s="147">
        <v>0</v>
      </c>
      <c r="U6537" s="147">
        <v>5476136.4500000002</v>
      </c>
      <c r="V6537" s="147">
        <v>0</v>
      </c>
      <c r="W6537" s="147">
        <v>0</v>
      </c>
    </row>
    <row r="6538" spans="1:23">
      <c r="A6538" s="141" t="s">
        <v>3465</v>
      </c>
      <c r="B6538" s="141" t="s">
        <v>284</v>
      </c>
      <c r="C6538" s="141" t="s">
        <v>3457</v>
      </c>
      <c r="D6538" s="141" t="s">
        <v>3455</v>
      </c>
      <c r="E6538" s="141" t="s">
        <v>4127</v>
      </c>
      <c r="F6538" s="141" t="s">
        <v>4131</v>
      </c>
      <c r="G6538" s="141" t="s">
        <v>58</v>
      </c>
      <c r="H6538" s="141" t="s">
        <v>782</v>
      </c>
      <c r="I6538" s="141" t="s">
        <v>3514</v>
      </c>
      <c r="J6538" s="141" t="s">
        <v>3600</v>
      </c>
      <c r="K6538" s="141" t="s">
        <v>191</v>
      </c>
      <c r="L6538" s="141" t="s">
        <v>3491</v>
      </c>
      <c r="M6538" s="141" t="s">
        <v>271</v>
      </c>
      <c r="N6538" s="141" t="s">
        <v>295</v>
      </c>
      <c r="O6538" s="141" t="s">
        <v>287</v>
      </c>
      <c r="P6538" s="141" t="s">
        <v>2758</v>
      </c>
      <c r="Q6538" s="141" t="s">
        <v>2757</v>
      </c>
      <c r="R6538" s="141" t="s">
        <v>3468</v>
      </c>
      <c r="S6538" s="148" t="s">
        <v>3283</v>
      </c>
      <c r="T6538" s="147">
        <v>0</v>
      </c>
      <c r="U6538" s="147">
        <v>1694859.15</v>
      </c>
      <c r="V6538" s="147">
        <v>0</v>
      </c>
      <c r="W6538" s="147">
        <v>0</v>
      </c>
    </row>
    <row r="6539" spans="1:23">
      <c r="A6539" s="141" t="s">
        <v>3465</v>
      </c>
      <c r="B6539" s="141" t="s">
        <v>284</v>
      </c>
      <c r="C6539" s="141" t="s">
        <v>3457</v>
      </c>
      <c r="D6539" s="141" t="s">
        <v>3455</v>
      </c>
      <c r="E6539" s="141" t="s">
        <v>4127</v>
      </c>
      <c r="F6539" s="141" t="s">
        <v>4131</v>
      </c>
      <c r="G6539" s="141" t="s">
        <v>58</v>
      </c>
      <c r="H6539" s="141" t="s">
        <v>782</v>
      </c>
      <c r="I6539" s="141" t="s">
        <v>3514</v>
      </c>
      <c r="J6539" s="141" t="s">
        <v>3600</v>
      </c>
      <c r="K6539" s="141" t="s">
        <v>191</v>
      </c>
      <c r="L6539" s="141" t="s">
        <v>3491</v>
      </c>
      <c r="M6539" s="141" t="s">
        <v>271</v>
      </c>
      <c r="N6539" s="141" t="s">
        <v>295</v>
      </c>
      <c r="O6539" s="141" t="s">
        <v>287</v>
      </c>
      <c r="P6539" s="141" t="s">
        <v>2760</v>
      </c>
      <c r="Q6539" s="141" t="s">
        <v>2759</v>
      </c>
      <c r="R6539" s="141" t="s">
        <v>3468</v>
      </c>
      <c r="S6539" s="148" t="s">
        <v>3283</v>
      </c>
      <c r="T6539" s="147">
        <v>0</v>
      </c>
      <c r="U6539" s="147">
        <v>1694859.15</v>
      </c>
      <c r="V6539" s="147">
        <v>0</v>
      </c>
      <c r="W6539" s="147">
        <v>0</v>
      </c>
    </row>
    <row r="6540" spans="1:23">
      <c r="A6540" s="141" t="s">
        <v>3465</v>
      </c>
      <c r="B6540" s="141" t="s">
        <v>284</v>
      </c>
      <c r="C6540" s="141" t="s">
        <v>3457</v>
      </c>
      <c r="D6540" s="141" t="s">
        <v>3455</v>
      </c>
      <c r="E6540" s="141" t="s">
        <v>4127</v>
      </c>
      <c r="F6540" s="141" t="s">
        <v>4131</v>
      </c>
      <c r="G6540" s="141" t="s">
        <v>58</v>
      </c>
      <c r="H6540" s="141" t="s">
        <v>782</v>
      </c>
      <c r="I6540" s="141" t="s">
        <v>3514</v>
      </c>
      <c r="J6540" s="141" t="s">
        <v>3600</v>
      </c>
      <c r="K6540" s="141" t="s">
        <v>191</v>
      </c>
      <c r="L6540" s="141" t="s">
        <v>3491</v>
      </c>
      <c r="M6540" s="141" t="s">
        <v>271</v>
      </c>
      <c r="N6540" s="141" t="s">
        <v>295</v>
      </c>
      <c r="O6540" s="141" t="s">
        <v>287</v>
      </c>
      <c r="P6540" s="141" t="s">
        <v>2762</v>
      </c>
      <c r="Q6540" s="141" t="s">
        <v>2761</v>
      </c>
      <c r="R6540" s="141" t="s">
        <v>3468</v>
      </c>
      <c r="S6540" s="148" t="s">
        <v>3283</v>
      </c>
      <c r="T6540" s="147">
        <v>0</v>
      </c>
      <c r="U6540" s="147">
        <v>1200530.04</v>
      </c>
      <c r="V6540" s="147">
        <v>0</v>
      </c>
      <c r="W6540" s="147">
        <v>0</v>
      </c>
    </row>
    <row r="6541" spans="1:23">
      <c r="A6541" s="141" t="s">
        <v>3465</v>
      </c>
      <c r="B6541" s="141" t="s">
        <v>284</v>
      </c>
      <c r="C6541" s="141" t="s">
        <v>3457</v>
      </c>
      <c r="D6541" s="141" t="s">
        <v>3455</v>
      </c>
      <c r="E6541" s="141" t="s">
        <v>4127</v>
      </c>
      <c r="F6541" s="141" t="s">
        <v>4131</v>
      </c>
      <c r="G6541" s="141" t="s">
        <v>58</v>
      </c>
      <c r="H6541" s="141" t="s">
        <v>782</v>
      </c>
      <c r="I6541" s="141" t="s">
        <v>3514</v>
      </c>
      <c r="J6541" s="141" t="s">
        <v>3600</v>
      </c>
      <c r="K6541" s="141" t="s">
        <v>191</v>
      </c>
      <c r="L6541" s="141" t="s">
        <v>3491</v>
      </c>
      <c r="M6541" s="141" t="s">
        <v>271</v>
      </c>
      <c r="N6541" s="141" t="s">
        <v>295</v>
      </c>
      <c r="O6541" s="141" t="s">
        <v>287</v>
      </c>
      <c r="P6541" s="141" t="s">
        <v>2764</v>
      </c>
      <c r="Q6541" s="141" t="s">
        <v>2763</v>
      </c>
      <c r="R6541" s="141" t="s">
        <v>3468</v>
      </c>
      <c r="S6541" s="148" t="s">
        <v>3283</v>
      </c>
      <c r="T6541" s="147">
        <v>0</v>
      </c>
      <c r="U6541" s="147">
        <v>3144240.54</v>
      </c>
      <c r="V6541" s="147">
        <v>0</v>
      </c>
      <c r="W6541" s="147">
        <v>0</v>
      </c>
    </row>
    <row r="6542" spans="1:23">
      <c r="A6542" s="141" t="s">
        <v>3465</v>
      </c>
      <c r="B6542" s="141" t="s">
        <v>284</v>
      </c>
      <c r="C6542" s="141" t="s">
        <v>3457</v>
      </c>
      <c r="D6542" s="141" t="s">
        <v>3455</v>
      </c>
      <c r="E6542" s="141" t="s">
        <v>4127</v>
      </c>
      <c r="F6542" s="141" t="s">
        <v>4131</v>
      </c>
      <c r="G6542" s="141" t="s">
        <v>58</v>
      </c>
      <c r="H6542" s="141" t="s">
        <v>782</v>
      </c>
      <c r="I6542" s="141" t="s">
        <v>3514</v>
      </c>
      <c r="J6542" s="141" t="s">
        <v>3600</v>
      </c>
      <c r="K6542" s="141" t="s">
        <v>191</v>
      </c>
      <c r="L6542" s="141" t="s">
        <v>3491</v>
      </c>
      <c r="M6542" s="141" t="s">
        <v>271</v>
      </c>
      <c r="N6542" s="141" t="s">
        <v>295</v>
      </c>
      <c r="O6542" s="141" t="s">
        <v>287</v>
      </c>
      <c r="P6542" s="141" t="s">
        <v>2766</v>
      </c>
      <c r="Q6542" s="141" t="s">
        <v>2765</v>
      </c>
      <c r="R6542" s="141" t="s">
        <v>3468</v>
      </c>
      <c r="S6542" s="148" t="s">
        <v>3283</v>
      </c>
      <c r="T6542" s="147">
        <v>0</v>
      </c>
      <c r="U6542" s="147">
        <v>1694859.15</v>
      </c>
      <c r="V6542" s="147">
        <v>0</v>
      </c>
      <c r="W6542" s="147">
        <v>0</v>
      </c>
    </row>
    <row r="6543" spans="1:23">
      <c r="A6543" s="141" t="s">
        <v>3465</v>
      </c>
      <c r="B6543" s="141" t="s">
        <v>284</v>
      </c>
      <c r="C6543" s="141" t="s">
        <v>3457</v>
      </c>
      <c r="D6543" s="141" t="s">
        <v>3455</v>
      </c>
      <c r="E6543" s="141" t="s">
        <v>4127</v>
      </c>
      <c r="F6543" s="141" t="s">
        <v>4131</v>
      </c>
      <c r="G6543" s="141" t="s">
        <v>58</v>
      </c>
      <c r="H6543" s="141" t="s">
        <v>782</v>
      </c>
      <c r="I6543" s="141" t="s">
        <v>3514</v>
      </c>
      <c r="J6543" s="141" t="s">
        <v>3600</v>
      </c>
      <c r="K6543" s="141" t="s">
        <v>191</v>
      </c>
      <c r="L6543" s="141" t="s">
        <v>3491</v>
      </c>
      <c r="M6543" s="141" t="s">
        <v>271</v>
      </c>
      <c r="N6543" s="141" t="s">
        <v>295</v>
      </c>
      <c r="O6543" s="141" t="s">
        <v>287</v>
      </c>
      <c r="P6543" s="141" t="s">
        <v>2768</v>
      </c>
      <c r="Q6543" s="141" t="s">
        <v>2767</v>
      </c>
      <c r="R6543" s="141" t="s">
        <v>3468</v>
      </c>
      <c r="S6543" s="148" t="s">
        <v>3283</v>
      </c>
      <c r="T6543" s="147">
        <v>0</v>
      </c>
      <c r="U6543" s="147">
        <v>5476136.4500000002</v>
      </c>
      <c r="V6543" s="147">
        <v>0</v>
      </c>
      <c r="W6543" s="147">
        <v>0</v>
      </c>
    </row>
    <row r="6544" spans="1:23">
      <c r="A6544" s="141" t="s">
        <v>3465</v>
      </c>
      <c r="B6544" s="141" t="s">
        <v>284</v>
      </c>
      <c r="C6544" s="141" t="s">
        <v>3457</v>
      </c>
      <c r="D6544" s="141" t="s">
        <v>3455</v>
      </c>
      <c r="E6544" s="141" t="s">
        <v>4127</v>
      </c>
      <c r="F6544" s="141" t="s">
        <v>4131</v>
      </c>
      <c r="G6544" s="141" t="s">
        <v>58</v>
      </c>
      <c r="H6544" s="141" t="s">
        <v>782</v>
      </c>
      <c r="I6544" s="141" t="s">
        <v>3514</v>
      </c>
      <c r="J6544" s="141" t="s">
        <v>3600</v>
      </c>
      <c r="K6544" s="141" t="s">
        <v>191</v>
      </c>
      <c r="L6544" s="141" t="s">
        <v>3491</v>
      </c>
      <c r="M6544" s="141" t="s">
        <v>271</v>
      </c>
      <c r="N6544" s="141" t="s">
        <v>295</v>
      </c>
      <c r="O6544" s="141" t="s">
        <v>287</v>
      </c>
      <c r="P6544" s="141" t="s">
        <v>2770</v>
      </c>
      <c r="Q6544" s="141" t="s">
        <v>2769</v>
      </c>
      <c r="R6544" s="141" t="s">
        <v>3468</v>
      </c>
      <c r="S6544" s="148" t="s">
        <v>3283</v>
      </c>
      <c r="T6544" s="147">
        <v>0</v>
      </c>
      <c r="U6544" s="147">
        <v>1200530.04</v>
      </c>
      <c r="V6544" s="147">
        <v>0</v>
      </c>
      <c r="W6544" s="147">
        <v>0</v>
      </c>
    </row>
    <row r="6545" spans="1:23">
      <c r="A6545" s="141" t="s">
        <v>3465</v>
      </c>
      <c r="B6545" s="141" t="s">
        <v>284</v>
      </c>
      <c r="C6545" s="141" t="s">
        <v>3457</v>
      </c>
      <c r="D6545" s="141" t="s">
        <v>3455</v>
      </c>
      <c r="E6545" s="141" t="s">
        <v>4127</v>
      </c>
      <c r="F6545" s="141" t="s">
        <v>4131</v>
      </c>
      <c r="G6545" s="141" t="s">
        <v>58</v>
      </c>
      <c r="H6545" s="141" t="s">
        <v>782</v>
      </c>
      <c r="I6545" s="141" t="s">
        <v>3514</v>
      </c>
      <c r="J6545" s="141" t="s">
        <v>3600</v>
      </c>
      <c r="K6545" s="141" t="s">
        <v>191</v>
      </c>
      <c r="L6545" s="141" t="s">
        <v>3491</v>
      </c>
      <c r="M6545" s="141" t="s">
        <v>271</v>
      </c>
      <c r="N6545" s="141" t="s">
        <v>295</v>
      </c>
      <c r="O6545" s="141" t="s">
        <v>287</v>
      </c>
      <c r="P6545" s="141" t="s">
        <v>2772</v>
      </c>
      <c r="Q6545" s="141" t="s">
        <v>2771</v>
      </c>
      <c r="R6545" s="141" t="s">
        <v>3468</v>
      </c>
      <c r="S6545" s="148" t="s">
        <v>3283</v>
      </c>
      <c r="T6545" s="147">
        <v>0</v>
      </c>
      <c r="U6545" s="147">
        <v>5476136.4500000002</v>
      </c>
      <c r="V6545" s="147">
        <v>0</v>
      </c>
      <c r="W6545" s="147">
        <v>0</v>
      </c>
    </row>
    <row r="6546" spans="1:23">
      <c r="A6546" s="141" t="s">
        <v>3465</v>
      </c>
      <c r="B6546" s="141" t="s">
        <v>284</v>
      </c>
      <c r="C6546" s="141" t="s">
        <v>3457</v>
      </c>
      <c r="D6546" s="141" t="s">
        <v>3455</v>
      </c>
      <c r="E6546" s="141" t="s">
        <v>4127</v>
      </c>
      <c r="F6546" s="141" t="s">
        <v>4131</v>
      </c>
      <c r="G6546" s="141" t="s">
        <v>58</v>
      </c>
      <c r="H6546" s="141" t="s">
        <v>782</v>
      </c>
      <c r="I6546" s="141" t="s">
        <v>3514</v>
      </c>
      <c r="J6546" s="141" t="s">
        <v>3600</v>
      </c>
      <c r="K6546" s="141" t="s">
        <v>191</v>
      </c>
      <c r="L6546" s="141" t="s">
        <v>3491</v>
      </c>
      <c r="M6546" s="141" t="s">
        <v>271</v>
      </c>
      <c r="N6546" s="141" t="s">
        <v>296</v>
      </c>
      <c r="O6546" s="141" t="s">
        <v>287</v>
      </c>
      <c r="P6546" s="141" t="s">
        <v>926</v>
      </c>
      <c r="Q6546" s="141" t="s">
        <v>439</v>
      </c>
      <c r="R6546" s="141" t="s">
        <v>3468</v>
      </c>
      <c r="S6546" s="148" t="s">
        <v>3283</v>
      </c>
      <c r="T6546" s="147">
        <v>2999336</v>
      </c>
      <c r="U6546" s="147">
        <v>2349899.89</v>
      </c>
      <c r="V6546" s="147">
        <v>850231.89</v>
      </c>
      <c r="W6546" s="147">
        <v>850231.89</v>
      </c>
    </row>
    <row r="6547" spans="1:23">
      <c r="A6547" s="141" t="s">
        <v>3465</v>
      </c>
      <c r="B6547" s="141" t="s">
        <v>284</v>
      </c>
      <c r="C6547" s="141" t="s">
        <v>3457</v>
      </c>
      <c r="D6547" s="141" t="s">
        <v>3455</v>
      </c>
      <c r="E6547" s="141" t="s">
        <v>4127</v>
      </c>
      <c r="F6547" s="141" t="s">
        <v>4131</v>
      </c>
      <c r="G6547" s="141" t="s">
        <v>58</v>
      </c>
      <c r="H6547" s="141" t="s">
        <v>782</v>
      </c>
      <c r="I6547" s="141" t="s">
        <v>3514</v>
      </c>
      <c r="J6547" s="141" t="s">
        <v>3600</v>
      </c>
      <c r="K6547" s="141" t="s">
        <v>191</v>
      </c>
      <c r="L6547" s="141" t="s">
        <v>3491</v>
      </c>
      <c r="M6547" s="141" t="s">
        <v>271</v>
      </c>
      <c r="N6547" s="141" t="s">
        <v>296</v>
      </c>
      <c r="O6547" s="141" t="s">
        <v>287</v>
      </c>
      <c r="P6547" s="141" t="s">
        <v>933</v>
      </c>
      <c r="Q6547" s="141" t="s">
        <v>2350</v>
      </c>
      <c r="R6547" s="141" t="s">
        <v>3468</v>
      </c>
      <c r="S6547" s="148" t="s">
        <v>3283</v>
      </c>
      <c r="T6547" s="147">
        <v>4499006</v>
      </c>
      <c r="U6547" s="147">
        <v>9195895.2799999993</v>
      </c>
      <c r="V6547" s="147">
        <v>0</v>
      </c>
      <c r="W6547" s="147">
        <v>0</v>
      </c>
    </row>
    <row r="6548" spans="1:23">
      <c r="A6548" s="141" t="s">
        <v>3465</v>
      </c>
      <c r="B6548" s="141" t="s">
        <v>284</v>
      </c>
      <c r="C6548" s="141" t="s">
        <v>3457</v>
      </c>
      <c r="D6548" s="141" t="s">
        <v>3455</v>
      </c>
      <c r="E6548" s="141" t="s">
        <v>4127</v>
      </c>
      <c r="F6548" s="141" t="s">
        <v>4131</v>
      </c>
      <c r="G6548" s="141" t="s">
        <v>58</v>
      </c>
      <c r="H6548" s="141" t="s">
        <v>782</v>
      </c>
      <c r="I6548" s="141" t="s">
        <v>3514</v>
      </c>
      <c r="J6548" s="141" t="s">
        <v>3600</v>
      </c>
      <c r="K6548" s="141" t="s">
        <v>191</v>
      </c>
      <c r="L6548" s="141" t="s">
        <v>3491</v>
      </c>
      <c r="M6548" s="141" t="s">
        <v>271</v>
      </c>
      <c r="N6548" s="141" t="s">
        <v>296</v>
      </c>
      <c r="O6548" s="141" t="s">
        <v>287</v>
      </c>
      <c r="P6548" s="141" t="s">
        <v>1594</v>
      </c>
      <c r="Q6548" s="141" t="s">
        <v>1593</v>
      </c>
      <c r="R6548" s="141" t="s">
        <v>3468</v>
      </c>
      <c r="S6548" s="148" t="s">
        <v>3283</v>
      </c>
      <c r="T6548" s="147">
        <v>0</v>
      </c>
      <c r="U6548" s="147">
        <v>8306796.5199999996</v>
      </c>
      <c r="V6548" s="147">
        <v>8306795.1100000003</v>
      </c>
      <c r="W6548" s="147">
        <v>2768931.7</v>
      </c>
    </row>
    <row r="6549" spans="1:23">
      <c r="A6549" s="141" t="s">
        <v>3465</v>
      </c>
      <c r="B6549" s="141" t="s">
        <v>284</v>
      </c>
      <c r="C6549" s="141" t="s">
        <v>3457</v>
      </c>
      <c r="D6549" s="141" t="s">
        <v>3455</v>
      </c>
      <c r="E6549" s="141" t="s">
        <v>4127</v>
      </c>
      <c r="F6549" s="141" t="s">
        <v>4131</v>
      </c>
      <c r="G6549" s="141" t="s">
        <v>58</v>
      </c>
      <c r="H6549" s="141" t="s">
        <v>782</v>
      </c>
      <c r="I6549" s="141" t="s">
        <v>3514</v>
      </c>
      <c r="J6549" s="141" t="s">
        <v>3600</v>
      </c>
      <c r="K6549" s="141" t="s">
        <v>191</v>
      </c>
      <c r="L6549" s="141" t="s">
        <v>3491</v>
      </c>
      <c r="M6549" s="141" t="s">
        <v>271</v>
      </c>
      <c r="N6549" s="141" t="s">
        <v>296</v>
      </c>
      <c r="O6549" s="141" t="s">
        <v>287</v>
      </c>
      <c r="P6549" s="141" t="s">
        <v>1595</v>
      </c>
      <c r="Q6549" s="141" t="s">
        <v>2344</v>
      </c>
      <c r="R6549" s="141" t="s">
        <v>3468</v>
      </c>
      <c r="S6549" s="148" t="s">
        <v>3283</v>
      </c>
      <c r="T6549" s="147">
        <v>0</v>
      </c>
      <c r="U6549" s="147">
        <v>3459034.64</v>
      </c>
      <c r="V6549" s="147">
        <v>3459033.38</v>
      </c>
      <c r="W6549" s="147">
        <v>1153011.1299999999</v>
      </c>
    </row>
    <row r="6550" spans="1:23">
      <c r="A6550" s="141" t="s">
        <v>3465</v>
      </c>
      <c r="B6550" s="141" t="s">
        <v>284</v>
      </c>
      <c r="C6550" s="141" t="s">
        <v>3457</v>
      </c>
      <c r="D6550" s="141" t="s">
        <v>3455</v>
      </c>
      <c r="E6550" s="141" t="s">
        <v>4127</v>
      </c>
      <c r="F6550" s="141" t="s">
        <v>4131</v>
      </c>
      <c r="G6550" s="141" t="s">
        <v>58</v>
      </c>
      <c r="H6550" s="141" t="s">
        <v>782</v>
      </c>
      <c r="I6550" s="141" t="s">
        <v>3514</v>
      </c>
      <c r="J6550" s="141" t="s">
        <v>3600</v>
      </c>
      <c r="K6550" s="141" t="s">
        <v>191</v>
      </c>
      <c r="L6550" s="141" t="s">
        <v>3491</v>
      </c>
      <c r="M6550" s="141" t="s">
        <v>271</v>
      </c>
      <c r="N6550" s="141" t="s">
        <v>296</v>
      </c>
      <c r="O6550" s="141" t="s">
        <v>287</v>
      </c>
      <c r="P6550" s="141" t="s">
        <v>1596</v>
      </c>
      <c r="Q6550" s="141" t="s">
        <v>2345</v>
      </c>
      <c r="R6550" s="141" t="s">
        <v>3468</v>
      </c>
      <c r="S6550" s="148" t="s">
        <v>3283</v>
      </c>
      <c r="T6550" s="147">
        <v>0</v>
      </c>
      <c r="U6550" s="147">
        <v>4936625.84</v>
      </c>
      <c r="V6550" s="147">
        <v>4936624.0999999996</v>
      </c>
      <c r="W6550" s="147">
        <v>1645541.37</v>
      </c>
    </row>
    <row r="6551" spans="1:23">
      <c r="A6551" s="141" t="s">
        <v>3465</v>
      </c>
      <c r="B6551" s="141" t="s">
        <v>284</v>
      </c>
      <c r="C6551" s="141" t="s">
        <v>3457</v>
      </c>
      <c r="D6551" s="141" t="s">
        <v>3455</v>
      </c>
      <c r="E6551" s="141" t="s">
        <v>4127</v>
      </c>
      <c r="F6551" s="141" t="s">
        <v>4131</v>
      </c>
      <c r="G6551" s="141" t="s">
        <v>58</v>
      </c>
      <c r="H6551" s="141" t="s">
        <v>782</v>
      </c>
      <c r="I6551" s="141" t="s">
        <v>3514</v>
      </c>
      <c r="J6551" s="141" t="s">
        <v>3600</v>
      </c>
      <c r="K6551" s="141" t="s">
        <v>191</v>
      </c>
      <c r="L6551" s="141" t="s">
        <v>3491</v>
      </c>
      <c r="M6551" s="141" t="s">
        <v>271</v>
      </c>
      <c r="N6551" s="141" t="s">
        <v>296</v>
      </c>
      <c r="O6551" s="141" t="s">
        <v>287</v>
      </c>
      <c r="P6551" s="141" t="s">
        <v>1598</v>
      </c>
      <c r="Q6551" s="141" t="s">
        <v>1597</v>
      </c>
      <c r="R6551" s="141" t="s">
        <v>3468</v>
      </c>
      <c r="S6551" s="148" t="s">
        <v>3283</v>
      </c>
      <c r="T6551" s="147">
        <v>0</v>
      </c>
      <c r="U6551" s="147">
        <v>3459034.64</v>
      </c>
      <c r="V6551" s="147">
        <v>3459033.38</v>
      </c>
      <c r="W6551" s="147">
        <v>1153011.1299999999</v>
      </c>
    </row>
    <row r="6552" spans="1:23">
      <c r="A6552" s="141" t="s">
        <v>3465</v>
      </c>
      <c r="B6552" s="141" t="s">
        <v>284</v>
      </c>
      <c r="C6552" s="141" t="s">
        <v>3457</v>
      </c>
      <c r="D6552" s="141" t="s">
        <v>3455</v>
      </c>
      <c r="E6552" s="141" t="s">
        <v>4127</v>
      </c>
      <c r="F6552" s="141" t="s">
        <v>4131</v>
      </c>
      <c r="G6552" s="141" t="s">
        <v>58</v>
      </c>
      <c r="H6552" s="141" t="s">
        <v>782</v>
      </c>
      <c r="I6552" s="141" t="s">
        <v>3514</v>
      </c>
      <c r="J6552" s="141" t="s">
        <v>3600</v>
      </c>
      <c r="K6552" s="141" t="s">
        <v>191</v>
      </c>
      <c r="L6552" s="141" t="s">
        <v>3491</v>
      </c>
      <c r="M6552" s="141" t="s">
        <v>271</v>
      </c>
      <c r="N6552" s="141" t="s">
        <v>296</v>
      </c>
      <c r="O6552" s="141" t="s">
        <v>287</v>
      </c>
      <c r="P6552" s="141" t="s">
        <v>1600</v>
      </c>
      <c r="Q6552" s="141" t="s">
        <v>1599</v>
      </c>
      <c r="R6552" s="141" t="s">
        <v>3468</v>
      </c>
      <c r="S6552" s="148" t="s">
        <v>3283</v>
      </c>
      <c r="T6552" s="147">
        <v>0</v>
      </c>
      <c r="U6552" s="147">
        <v>4936625.84</v>
      </c>
      <c r="V6552" s="147">
        <v>4936624.0999999996</v>
      </c>
      <c r="W6552" s="147">
        <v>1645541.37</v>
      </c>
    </row>
    <row r="6553" spans="1:23">
      <c r="A6553" s="141" t="s">
        <v>3465</v>
      </c>
      <c r="B6553" s="141" t="s">
        <v>284</v>
      </c>
      <c r="C6553" s="141" t="s">
        <v>3457</v>
      </c>
      <c r="D6553" s="141" t="s">
        <v>3455</v>
      </c>
      <c r="E6553" s="141" t="s">
        <v>4127</v>
      </c>
      <c r="F6553" s="141" t="s">
        <v>4131</v>
      </c>
      <c r="G6553" s="141" t="s">
        <v>58</v>
      </c>
      <c r="H6553" s="141" t="s">
        <v>782</v>
      </c>
      <c r="I6553" s="141" t="s">
        <v>3514</v>
      </c>
      <c r="J6553" s="141" t="s">
        <v>3600</v>
      </c>
      <c r="K6553" s="141" t="s">
        <v>191</v>
      </c>
      <c r="L6553" s="141" t="s">
        <v>3491</v>
      </c>
      <c r="M6553" s="141" t="s">
        <v>271</v>
      </c>
      <c r="N6553" s="141" t="s">
        <v>296</v>
      </c>
      <c r="O6553" s="141" t="s">
        <v>287</v>
      </c>
      <c r="P6553" s="141" t="s">
        <v>1602</v>
      </c>
      <c r="Q6553" s="141" t="s">
        <v>1601</v>
      </c>
      <c r="R6553" s="141" t="s">
        <v>3468</v>
      </c>
      <c r="S6553" s="148" t="s">
        <v>3283</v>
      </c>
      <c r="T6553" s="147">
        <v>0</v>
      </c>
      <c r="U6553" s="147">
        <v>4936625.84</v>
      </c>
      <c r="V6553" s="147">
        <v>4936624.0999999996</v>
      </c>
      <c r="W6553" s="147">
        <v>0</v>
      </c>
    </row>
    <row r="6554" spans="1:23">
      <c r="A6554" s="141" t="s">
        <v>3465</v>
      </c>
      <c r="B6554" s="141" t="s">
        <v>284</v>
      </c>
      <c r="C6554" s="141" t="s">
        <v>3457</v>
      </c>
      <c r="D6554" s="141" t="s">
        <v>3455</v>
      </c>
      <c r="E6554" s="141" t="s">
        <v>4127</v>
      </c>
      <c r="F6554" s="141" t="s">
        <v>4131</v>
      </c>
      <c r="G6554" s="141" t="s">
        <v>58</v>
      </c>
      <c r="H6554" s="141" t="s">
        <v>782</v>
      </c>
      <c r="I6554" s="141" t="s">
        <v>3514</v>
      </c>
      <c r="J6554" s="141" t="s">
        <v>3600</v>
      </c>
      <c r="K6554" s="141" t="s">
        <v>191</v>
      </c>
      <c r="L6554" s="141" t="s">
        <v>3491</v>
      </c>
      <c r="M6554" s="141" t="s">
        <v>271</v>
      </c>
      <c r="N6554" s="141" t="s">
        <v>296</v>
      </c>
      <c r="O6554" s="141" t="s">
        <v>287</v>
      </c>
      <c r="P6554" s="141" t="s">
        <v>1604</v>
      </c>
      <c r="Q6554" s="141" t="s">
        <v>1603</v>
      </c>
      <c r="R6554" s="141" t="s">
        <v>3468</v>
      </c>
      <c r="S6554" s="148" t="s">
        <v>3283</v>
      </c>
      <c r="T6554" s="147">
        <v>0</v>
      </c>
      <c r="U6554" s="147">
        <v>8306796.5199999996</v>
      </c>
      <c r="V6554" s="147">
        <v>8306795.1100000003</v>
      </c>
      <c r="W6554" s="147">
        <v>2768931.7</v>
      </c>
    </row>
    <row r="6555" spans="1:23">
      <c r="A6555" s="141" t="s">
        <v>3465</v>
      </c>
      <c r="B6555" s="141" t="s">
        <v>284</v>
      </c>
      <c r="C6555" s="141" t="s">
        <v>3457</v>
      </c>
      <c r="D6555" s="141" t="s">
        <v>3455</v>
      </c>
      <c r="E6555" s="141" t="s">
        <v>4127</v>
      </c>
      <c r="F6555" s="141" t="s">
        <v>4131</v>
      </c>
      <c r="G6555" s="141" t="s">
        <v>58</v>
      </c>
      <c r="H6555" s="141" t="s">
        <v>782</v>
      </c>
      <c r="I6555" s="141" t="s">
        <v>3514</v>
      </c>
      <c r="J6555" s="141" t="s">
        <v>3600</v>
      </c>
      <c r="K6555" s="141" t="s">
        <v>191</v>
      </c>
      <c r="L6555" s="141" t="s">
        <v>3491</v>
      </c>
      <c r="M6555" s="141" t="s">
        <v>271</v>
      </c>
      <c r="N6555" s="141" t="s">
        <v>296</v>
      </c>
      <c r="O6555" s="141" t="s">
        <v>287</v>
      </c>
      <c r="P6555" s="141" t="s">
        <v>1606</v>
      </c>
      <c r="Q6555" s="141" t="s">
        <v>1605</v>
      </c>
      <c r="R6555" s="141" t="s">
        <v>3468</v>
      </c>
      <c r="S6555" s="148" t="s">
        <v>3283</v>
      </c>
      <c r="T6555" s="147">
        <v>0</v>
      </c>
      <c r="U6555" s="147">
        <v>3459034.64</v>
      </c>
      <c r="V6555" s="147">
        <v>3459033.38</v>
      </c>
      <c r="W6555" s="147">
        <v>1153011.1299999999</v>
      </c>
    </row>
    <row r="6556" spans="1:23">
      <c r="A6556" s="141" t="s">
        <v>3465</v>
      </c>
      <c r="B6556" s="141" t="s">
        <v>284</v>
      </c>
      <c r="C6556" s="141" t="s">
        <v>3457</v>
      </c>
      <c r="D6556" s="141" t="s">
        <v>3455</v>
      </c>
      <c r="E6556" s="141" t="s">
        <v>4127</v>
      </c>
      <c r="F6556" s="141" t="s">
        <v>4131</v>
      </c>
      <c r="G6556" s="141" t="s">
        <v>58</v>
      </c>
      <c r="H6556" s="141" t="s">
        <v>782</v>
      </c>
      <c r="I6556" s="141" t="s">
        <v>3514</v>
      </c>
      <c r="J6556" s="141" t="s">
        <v>3600</v>
      </c>
      <c r="K6556" s="141" t="s">
        <v>191</v>
      </c>
      <c r="L6556" s="141" t="s">
        <v>3491</v>
      </c>
      <c r="M6556" s="141" t="s">
        <v>271</v>
      </c>
      <c r="N6556" s="141" t="s">
        <v>296</v>
      </c>
      <c r="O6556" s="141" t="s">
        <v>287</v>
      </c>
      <c r="P6556" s="141" t="s">
        <v>1608</v>
      </c>
      <c r="Q6556" s="141" t="s">
        <v>1607</v>
      </c>
      <c r="R6556" s="141" t="s">
        <v>3468</v>
      </c>
      <c r="S6556" s="148" t="s">
        <v>3283</v>
      </c>
      <c r="T6556" s="147">
        <v>0</v>
      </c>
      <c r="U6556" s="147">
        <v>8306796.5199999996</v>
      </c>
      <c r="V6556" s="147">
        <v>8306795.1100000003</v>
      </c>
      <c r="W6556" s="147">
        <v>2768931.7</v>
      </c>
    </row>
    <row r="6557" spans="1:23">
      <c r="A6557" s="141" t="s">
        <v>3465</v>
      </c>
      <c r="B6557" s="141" t="s">
        <v>284</v>
      </c>
      <c r="C6557" s="141" t="s">
        <v>3457</v>
      </c>
      <c r="D6557" s="141" t="s">
        <v>3455</v>
      </c>
      <c r="E6557" s="141" t="s">
        <v>4127</v>
      </c>
      <c r="F6557" s="141" t="s">
        <v>4131</v>
      </c>
      <c r="G6557" s="141" t="s">
        <v>58</v>
      </c>
      <c r="H6557" s="141" t="s">
        <v>782</v>
      </c>
      <c r="I6557" s="141" t="s">
        <v>3514</v>
      </c>
      <c r="J6557" s="141" t="s">
        <v>3600</v>
      </c>
      <c r="K6557" s="141" t="s">
        <v>191</v>
      </c>
      <c r="L6557" s="141" t="s">
        <v>3491</v>
      </c>
      <c r="M6557" s="141" t="s">
        <v>271</v>
      </c>
      <c r="N6557" s="141" t="s">
        <v>296</v>
      </c>
      <c r="O6557" s="141" t="s">
        <v>287</v>
      </c>
      <c r="P6557" s="141" t="s">
        <v>1610</v>
      </c>
      <c r="Q6557" s="141" t="s">
        <v>1609</v>
      </c>
      <c r="R6557" s="141" t="s">
        <v>3468</v>
      </c>
      <c r="S6557" s="148" t="s">
        <v>3283</v>
      </c>
      <c r="T6557" s="147">
        <v>0</v>
      </c>
      <c r="U6557" s="147">
        <v>3459034.64</v>
      </c>
      <c r="V6557" s="147">
        <v>3459033.38</v>
      </c>
      <c r="W6557" s="147">
        <v>1153011.1299999999</v>
      </c>
    </row>
    <row r="6558" spans="1:23">
      <c r="A6558" s="141" t="s">
        <v>3465</v>
      </c>
      <c r="B6558" s="141" t="s">
        <v>284</v>
      </c>
      <c r="C6558" s="141" t="s">
        <v>3457</v>
      </c>
      <c r="D6558" s="141" t="s">
        <v>3455</v>
      </c>
      <c r="E6558" s="141" t="s">
        <v>4127</v>
      </c>
      <c r="F6558" s="141" t="s">
        <v>4131</v>
      </c>
      <c r="G6558" s="141" t="s">
        <v>58</v>
      </c>
      <c r="H6558" s="141" t="s">
        <v>782</v>
      </c>
      <c r="I6558" s="141" t="s">
        <v>3514</v>
      </c>
      <c r="J6558" s="141" t="s">
        <v>3600</v>
      </c>
      <c r="K6558" s="141" t="s">
        <v>191</v>
      </c>
      <c r="L6558" s="141" t="s">
        <v>3491</v>
      </c>
      <c r="M6558" s="141" t="s">
        <v>271</v>
      </c>
      <c r="N6558" s="141" t="s">
        <v>296</v>
      </c>
      <c r="O6558" s="141" t="s">
        <v>287</v>
      </c>
      <c r="P6558" s="141" t="s">
        <v>1611</v>
      </c>
      <c r="Q6558" s="141" t="s">
        <v>2346</v>
      </c>
      <c r="R6558" s="141" t="s">
        <v>3468</v>
      </c>
      <c r="S6558" s="148" t="s">
        <v>3283</v>
      </c>
      <c r="T6558" s="147">
        <v>0</v>
      </c>
      <c r="U6558" s="147">
        <v>8306796.5199999996</v>
      </c>
      <c r="V6558" s="147">
        <v>8306795.1100000003</v>
      </c>
      <c r="W6558" s="147">
        <v>2768931.7</v>
      </c>
    </row>
    <row r="6559" spans="1:23">
      <c r="A6559" s="141" t="s">
        <v>3465</v>
      </c>
      <c r="B6559" s="141" t="s">
        <v>284</v>
      </c>
      <c r="C6559" s="141" t="s">
        <v>3457</v>
      </c>
      <c r="D6559" s="141" t="s">
        <v>3455</v>
      </c>
      <c r="E6559" s="141" t="s">
        <v>4127</v>
      </c>
      <c r="F6559" s="141" t="s">
        <v>4131</v>
      </c>
      <c r="G6559" s="141" t="s">
        <v>58</v>
      </c>
      <c r="H6559" s="141" t="s">
        <v>782</v>
      </c>
      <c r="I6559" s="141" t="s">
        <v>3514</v>
      </c>
      <c r="J6559" s="141" t="s">
        <v>3600</v>
      </c>
      <c r="K6559" s="141" t="s">
        <v>191</v>
      </c>
      <c r="L6559" s="141" t="s">
        <v>3491</v>
      </c>
      <c r="M6559" s="141" t="s">
        <v>271</v>
      </c>
      <c r="N6559" s="141" t="s">
        <v>296</v>
      </c>
      <c r="O6559" s="141" t="s">
        <v>287</v>
      </c>
      <c r="P6559" s="141" t="s">
        <v>1612</v>
      </c>
      <c r="Q6559" s="141" t="s">
        <v>2347</v>
      </c>
      <c r="R6559" s="141" t="s">
        <v>3468</v>
      </c>
      <c r="S6559" s="148" t="s">
        <v>3283</v>
      </c>
      <c r="T6559" s="147">
        <v>0</v>
      </c>
      <c r="U6559" s="147">
        <v>3459034.64</v>
      </c>
      <c r="V6559" s="147">
        <v>3459033.38</v>
      </c>
      <c r="W6559" s="147">
        <v>1153011.1299999999</v>
      </c>
    </row>
    <row r="6560" spans="1:23">
      <c r="A6560" s="141" t="s">
        <v>3465</v>
      </c>
      <c r="B6560" s="141" t="s">
        <v>284</v>
      </c>
      <c r="C6560" s="141" t="s">
        <v>3457</v>
      </c>
      <c r="D6560" s="141" t="s">
        <v>3455</v>
      </c>
      <c r="E6560" s="141" t="s">
        <v>4127</v>
      </c>
      <c r="F6560" s="141" t="s">
        <v>4131</v>
      </c>
      <c r="G6560" s="141" t="s">
        <v>58</v>
      </c>
      <c r="H6560" s="141" t="s">
        <v>782</v>
      </c>
      <c r="I6560" s="141" t="s">
        <v>3514</v>
      </c>
      <c r="J6560" s="141" t="s">
        <v>3600</v>
      </c>
      <c r="K6560" s="141" t="s">
        <v>191</v>
      </c>
      <c r="L6560" s="141" t="s">
        <v>3491</v>
      </c>
      <c r="M6560" s="141" t="s">
        <v>271</v>
      </c>
      <c r="N6560" s="141" t="s">
        <v>296</v>
      </c>
      <c r="O6560" s="141" t="s">
        <v>287</v>
      </c>
      <c r="P6560" s="141" t="s">
        <v>1614</v>
      </c>
      <c r="Q6560" s="141" t="s">
        <v>1613</v>
      </c>
      <c r="R6560" s="141" t="s">
        <v>3468</v>
      </c>
      <c r="S6560" s="148" t="s">
        <v>3283</v>
      </c>
      <c r="T6560" s="147">
        <v>0</v>
      </c>
      <c r="U6560" s="147">
        <v>3459034.64</v>
      </c>
      <c r="V6560" s="147">
        <v>3459033.38</v>
      </c>
      <c r="W6560" s="147">
        <v>0</v>
      </c>
    </row>
    <row r="6561" spans="1:23">
      <c r="A6561" s="141" t="s">
        <v>3465</v>
      </c>
      <c r="B6561" s="141" t="s">
        <v>284</v>
      </c>
      <c r="C6561" s="141" t="s">
        <v>3457</v>
      </c>
      <c r="D6561" s="141" t="s">
        <v>3455</v>
      </c>
      <c r="E6561" s="141" t="s">
        <v>4127</v>
      </c>
      <c r="F6561" s="141" t="s">
        <v>4131</v>
      </c>
      <c r="G6561" s="141" t="s">
        <v>58</v>
      </c>
      <c r="H6561" s="141" t="s">
        <v>782</v>
      </c>
      <c r="I6561" s="141" t="s">
        <v>3514</v>
      </c>
      <c r="J6561" s="141" t="s">
        <v>3600</v>
      </c>
      <c r="K6561" s="141" t="s">
        <v>191</v>
      </c>
      <c r="L6561" s="141" t="s">
        <v>3491</v>
      </c>
      <c r="M6561" s="141" t="s">
        <v>271</v>
      </c>
      <c r="N6561" s="141" t="s">
        <v>296</v>
      </c>
      <c r="O6561" s="141" t="s">
        <v>287</v>
      </c>
      <c r="P6561" s="141" t="s">
        <v>1616</v>
      </c>
      <c r="Q6561" s="141" t="s">
        <v>1615</v>
      </c>
      <c r="R6561" s="141" t="s">
        <v>3468</v>
      </c>
      <c r="S6561" s="148" t="s">
        <v>3283</v>
      </c>
      <c r="T6561" s="147">
        <v>0</v>
      </c>
      <c r="U6561" s="147">
        <v>4936625.84</v>
      </c>
      <c r="V6561" s="147">
        <v>4936624.0999999996</v>
      </c>
      <c r="W6561" s="147">
        <v>1645541.37</v>
      </c>
    </row>
    <row r="6562" spans="1:23">
      <c r="A6562" s="141" t="s">
        <v>3465</v>
      </c>
      <c r="B6562" s="141" t="s">
        <v>284</v>
      </c>
      <c r="C6562" s="141" t="s">
        <v>3457</v>
      </c>
      <c r="D6562" s="141" t="s">
        <v>3455</v>
      </c>
      <c r="E6562" s="141" t="s">
        <v>4127</v>
      </c>
      <c r="F6562" s="141" t="s">
        <v>4131</v>
      </c>
      <c r="G6562" s="141" t="s">
        <v>58</v>
      </c>
      <c r="H6562" s="141" t="s">
        <v>782</v>
      </c>
      <c r="I6562" s="141" t="s">
        <v>3514</v>
      </c>
      <c r="J6562" s="141" t="s">
        <v>3600</v>
      </c>
      <c r="K6562" s="141" t="s">
        <v>191</v>
      </c>
      <c r="L6562" s="141" t="s">
        <v>3491</v>
      </c>
      <c r="M6562" s="141" t="s">
        <v>271</v>
      </c>
      <c r="N6562" s="141" t="s">
        <v>296</v>
      </c>
      <c r="O6562" s="141" t="s">
        <v>287</v>
      </c>
      <c r="P6562" s="141" t="s">
        <v>1618</v>
      </c>
      <c r="Q6562" s="141" t="s">
        <v>1617</v>
      </c>
      <c r="R6562" s="141" t="s">
        <v>3468</v>
      </c>
      <c r="S6562" s="148" t="s">
        <v>3283</v>
      </c>
      <c r="T6562" s="147">
        <v>0</v>
      </c>
      <c r="U6562" s="147">
        <v>5518547.8399999999</v>
      </c>
      <c r="V6562" s="147">
        <v>4936624.0999999996</v>
      </c>
      <c r="W6562" s="147">
        <v>0</v>
      </c>
    </row>
    <row r="6563" spans="1:23">
      <c r="A6563" s="141" t="s">
        <v>3465</v>
      </c>
      <c r="B6563" s="141" t="s">
        <v>284</v>
      </c>
      <c r="C6563" s="141" t="s">
        <v>3457</v>
      </c>
      <c r="D6563" s="141" t="s">
        <v>3455</v>
      </c>
      <c r="E6563" s="141" t="s">
        <v>4127</v>
      </c>
      <c r="F6563" s="141" t="s">
        <v>4131</v>
      </c>
      <c r="G6563" s="141" t="s">
        <v>58</v>
      </c>
      <c r="H6563" s="141" t="s">
        <v>782</v>
      </c>
      <c r="I6563" s="141" t="s">
        <v>3514</v>
      </c>
      <c r="J6563" s="141" t="s">
        <v>3600</v>
      </c>
      <c r="K6563" s="141" t="s">
        <v>191</v>
      </c>
      <c r="L6563" s="141" t="s">
        <v>3491</v>
      </c>
      <c r="M6563" s="141" t="s">
        <v>271</v>
      </c>
      <c r="N6563" s="141" t="s">
        <v>449</v>
      </c>
      <c r="O6563" s="141" t="s">
        <v>287</v>
      </c>
      <c r="P6563" s="141" t="s">
        <v>939</v>
      </c>
      <c r="Q6563" s="141" t="s">
        <v>451</v>
      </c>
      <c r="R6563" s="141" t="s">
        <v>3468</v>
      </c>
      <c r="S6563" s="148" t="s">
        <v>3283</v>
      </c>
      <c r="T6563" s="147">
        <v>8462477</v>
      </c>
      <c r="U6563" s="147">
        <v>14204933</v>
      </c>
      <c r="V6563" s="147">
        <v>12242122.25</v>
      </c>
      <c r="W6563" s="147">
        <v>12242122.25</v>
      </c>
    </row>
    <row r="6564" spans="1:23">
      <c r="A6564" s="141" t="s">
        <v>3465</v>
      </c>
      <c r="B6564" s="141" t="s">
        <v>284</v>
      </c>
      <c r="C6564" s="141" t="s">
        <v>3457</v>
      </c>
      <c r="D6564" s="141" t="s">
        <v>3455</v>
      </c>
      <c r="E6564" s="141" t="s">
        <v>4127</v>
      </c>
      <c r="F6564" s="141" t="s">
        <v>4131</v>
      </c>
      <c r="G6564" s="141" t="s">
        <v>58</v>
      </c>
      <c r="H6564" s="141" t="s">
        <v>782</v>
      </c>
      <c r="I6564" s="141" t="s">
        <v>3514</v>
      </c>
      <c r="J6564" s="141" t="s">
        <v>3600</v>
      </c>
      <c r="K6564" s="141" t="s">
        <v>191</v>
      </c>
      <c r="L6564" s="141" t="s">
        <v>3491</v>
      </c>
      <c r="M6564" s="141" t="s">
        <v>271</v>
      </c>
      <c r="N6564" s="141" t="s">
        <v>449</v>
      </c>
      <c r="O6564" s="141" t="s">
        <v>287</v>
      </c>
      <c r="P6564" s="141" t="s">
        <v>943</v>
      </c>
      <c r="Q6564" s="141" t="s">
        <v>455</v>
      </c>
      <c r="R6564" s="141" t="s">
        <v>3468</v>
      </c>
      <c r="S6564" s="148" t="s">
        <v>3283</v>
      </c>
      <c r="T6564" s="147">
        <v>1499669</v>
      </c>
      <c r="U6564" s="147">
        <v>1499669</v>
      </c>
      <c r="V6564" s="147">
        <v>0</v>
      </c>
      <c r="W6564" s="147">
        <v>0</v>
      </c>
    </row>
    <row r="6565" spans="1:23">
      <c r="A6565" s="141" t="s">
        <v>3465</v>
      </c>
      <c r="B6565" s="141" t="s">
        <v>284</v>
      </c>
      <c r="C6565" s="141" t="s">
        <v>3457</v>
      </c>
      <c r="D6565" s="141" t="s">
        <v>3455</v>
      </c>
      <c r="E6565" s="141" t="s">
        <v>4127</v>
      </c>
      <c r="F6565" s="141" t="s">
        <v>4131</v>
      </c>
      <c r="G6565" s="141" t="s">
        <v>58</v>
      </c>
      <c r="H6565" s="141" t="s">
        <v>782</v>
      </c>
      <c r="I6565" s="141" t="s">
        <v>3514</v>
      </c>
      <c r="J6565" s="141" t="s">
        <v>3600</v>
      </c>
      <c r="K6565" s="141" t="s">
        <v>191</v>
      </c>
      <c r="L6565" s="141" t="s">
        <v>3491</v>
      </c>
      <c r="M6565" s="141" t="s">
        <v>271</v>
      </c>
      <c r="N6565" s="141" t="s">
        <v>449</v>
      </c>
      <c r="O6565" s="141" t="s">
        <v>287</v>
      </c>
      <c r="P6565" s="141" t="s">
        <v>947</v>
      </c>
      <c r="Q6565" s="141" t="s">
        <v>458</v>
      </c>
      <c r="R6565" s="141" t="s">
        <v>3468</v>
      </c>
      <c r="S6565" s="148" t="s">
        <v>3283</v>
      </c>
      <c r="T6565" s="147">
        <v>3123819</v>
      </c>
      <c r="U6565" s="147">
        <v>1000000</v>
      </c>
      <c r="V6565" s="147">
        <v>0</v>
      </c>
      <c r="W6565" s="147">
        <v>0</v>
      </c>
    </row>
    <row r="6566" spans="1:23">
      <c r="A6566" s="141" t="s">
        <v>3465</v>
      </c>
      <c r="B6566" s="141" t="s">
        <v>284</v>
      </c>
      <c r="C6566" s="141" t="s">
        <v>3457</v>
      </c>
      <c r="D6566" s="141" t="s">
        <v>3455</v>
      </c>
      <c r="E6566" s="141" t="s">
        <v>4127</v>
      </c>
      <c r="F6566" s="141" t="s">
        <v>4131</v>
      </c>
      <c r="G6566" s="141" t="s">
        <v>58</v>
      </c>
      <c r="H6566" s="141" t="s">
        <v>782</v>
      </c>
      <c r="I6566" s="141" t="s">
        <v>3514</v>
      </c>
      <c r="J6566" s="141" t="s">
        <v>3600</v>
      </c>
      <c r="K6566" s="141" t="s">
        <v>191</v>
      </c>
      <c r="L6566" s="141" t="s">
        <v>3491</v>
      </c>
      <c r="M6566" s="141" t="s">
        <v>271</v>
      </c>
      <c r="N6566" s="141" t="s">
        <v>449</v>
      </c>
      <c r="O6566" s="141" t="s">
        <v>287</v>
      </c>
      <c r="P6566" s="141" t="s">
        <v>1620</v>
      </c>
      <c r="Q6566" s="141" t="s">
        <v>1619</v>
      </c>
      <c r="R6566" s="141" t="s">
        <v>3468</v>
      </c>
      <c r="S6566" s="148" t="s">
        <v>3283</v>
      </c>
      <c r="T6566" s="147">
        <v>0</v>
      </c>
      <c r="U6566" s="147">
        <v>3408500.77</v>
      </c>
      <c r="V6566" s="147">
        <v>3408499.66</v>
      </c>
      <c r="W6566" s="147">
        <v>1136166.55</v>
      </c>
    </row>
    <row r="6567" spans="1:23">
      <c r="A6567" s="141" t="s">
        <v>3465</v>
      </c>
      <c r="B6567" s="141" t="s">
        <v>284</v>
      </c>
      <c r="C6567" s="141" t="s">
        <v>3457</v>
      </c>
      <c r="D6567" s="141" t="s">
        <v>3455</v>
      </c>
      <c r="E6567" s="141" t="s">
        <v>4127</v>
      </c>
      <c r="F6567" s="141" t="s">
        <v>4131</v>
      </c>
      <c r="G6567" s="141" t="s">
        <v>58</v>
      </c>
      <c r="H6567" s="141" t="s">
        <v>782</v>
      </c>
      <c r="I6567" s="141" t="s">
        <v>3514</v>
      </c>
      <c r="J6567" s="141" t="s">
        <v>3600</v>
      </c>
      <c r="K6567" s="141" t="s">
        <v>191</v>
      </c>
      <c r="L6567" s="141" t="s">
        <v>3491</v>
      </c>
      <c r="M6567" s="141" t="s">
        <v>271</v>
      </c>
      <c r="N6567" s="141" t="s">
        <v>449</v>
      </c>
      <c r="O6567" s="141" t="s">
        <v>287</v>
      </c>
      <c r="P6567" s="141" t="s">
        <v>1622</v>
      </c>
      <c r="Q6567" s="141" t="s">
        <v>1621</v>
      </c>
      <c r="R6567" s="141" t="s">
        <v>3468</v>
      </c>
      <c r="S6567" s="148" t="s">
        <v>3283</v>
      </c>
      <c r="T6567" s="147">
        <v>0</v>
      </c>
      <c r="U6567" s="147">
        <v>4864505.59</v>
      </c>
      <c r="V6567" s="147">
        <v>4864503.95</v>
      </c>
      <c r="W6567" s="147">
        <v>1621501.32</v>
      </c>
    </row>
    <row r="6568" spans="1:23">
      <c r="A6568" s="141" t="s">
        <v>3465</v>
      </c>
      <c r="B6568" s="141" t="s">
        <v>284</v>
      </c>
      <c r="C6568" s="141" t="s">
        <v>3457</v>
      </c>
      <c r="D6568" s="141" t="s">
        <v>3455</v>
      </c>
      <c r="E6568" s="141" t="s">
        <v>4127</v>
      </c>
      <c r="F6568" s="141" t="s">
        <v>4131</v>
      </c>
      <c r="G6568" s="141" t="s">
        <v>58</v>
      </c>
      <c r="H6568" s="141" t="s">
        <v>782</v>
      </c>
      <c r="I6568" s="141" t="s">
        <v>3514</v>
      </c>
      <c r="J6568" s="141" t="s">
        <v>3600</v>
      </c>
      <c r="K6568" s="141" t="s">
        <v>191</v>
      </c>
      <c r="L6568" s="141" t="s">
        <v>3491</v>
      </c>
      <c r="M6568" s="141" t="s">
        <v>271</v>
      </c>
      <c r="N6568" s="141" t="s">
        <v>449</v>
      </c>
      <c r="O6568" s="141" t="s">
        <v>287</v>
      </c>
      <c r="P6568" s="141" t="s">
        <v>1624</v>
      </c>
      <c r="Q6568" s="141" t="s">
        <v>1623</v>
      </c>
      <c r="R6568" s="141" t="s">
        <v>3468</v>
      </c>
      <c r="S6568" s="148" t="s">
        <v>3283</v>
      </c>
      <c r="T6568" s="147">
        <v>0</v>
      </c>
      <c r="U6568" s="147">
        <v>9133534.7200000007</v>
      </c>
      <c r="V6568" s="147">
        <v>9133533.4299999997</v>
      </c>
      <c r="W6568" s="147">
        <v>3044511.14</v>
      </c>
    </row>
    <row r="6569" spans="1:23">
      <c r="A6569" s="141" t="s">
        <v>3465</v>
      </c>
      <c r="B6569" s="141" t="s">
        <v>284</v>
      </c>
      <c r="C6569" s="141" t="s">
        <v>3457</v>
      </c>
      <c r="D6569" s="141" t="s">
        <v>3455</v>
      </c>
      <c r="E6569" s="141" t="s">
        <v>4127</v>
      </c>
      <c r="F6569" s="141" t="s">
        <v>4131</v>
      </c>
      <c r="G6569" s="141" t="s">
        <v>58</v>
      </c>
      <c r="H6569" s="141" t="s">
        <v>782</v>
      </c>
      <c r="I6569" s="141" t="s">
        <v>3514</v>
      </c>
      <c r="J6569" s="141" t="s">
        <v>3600</v>
      </c>
      <c r="K6569" s="141" t="s">
        <v>191</v>
      </c>
      <c r="L6569" s="141" t="s">
        <v>3491</v>
      </c>
      <c r="M6569" s="141" t="s">
        <v>271</v>
      </c>
      <c r="N6569" s="141" t="s">
        <v>449</v>
      </c>
      <c r="O6569" s="141" t="s">
        <v>287</v>
      </c>
      <c r="P6569" s="141" t="s">
        <v>1625</v>
      </c>
      <c r="Q6569" s="141" t="s">
        <v>2354</v>
      </c>
      <c r="R6569" s="141" t="s">
        <v>3468</v>
      </c>
      <c r="S6569" s="148" t="s">
        <v>3283</v>
      </c>
      <c r="T6569" s="147">
        <v>0</v>
      </c>
      <c r="U6569" s="147">
        <v>3408500.77</v>
      </c>
      <c r="V6569" s="147">
        <v>3408499.66</v>
      </c>
      <c r="W6569" s="147">
        <v>1136166.55</v>
      </c>
    </row>
    <row r="6570" spans="1:23">
      <c r="A6570" s="141" t="s">
        <v>3465</v>
      </c>
      <c r="B6570" s="141" t="s">
        <v>284</v>
      </c>
      <c r="C6570" s="141" t="s">
        <v>3457</v>
      </c>
      <c r="D6570" s="141" t="s">
        <v>3455</v>
      </c>
      <c r="E6570" s="141" t="s">
        <v>4127</v>
      </c>
      <c r="F6570" s="141" t="s">
        <v>4131</v>
      </c>
      <c r="G6570" s="141" t="s">
        <v>58</v>
      </c>
      <c r="H6570" s="141" t="s">
        <v>782</v>
      </c>
      <c r="I6570" s="141" t="s">
        <v>3514</v>
      </c>
      <c r="J6570" s="141" t="s">
        <v>3600</v>
      </c>
      <c r="K6570" s="141" t="s">
        <v>191</v>
      </c>
      <c r="L6570" s="141" t="s">
        <v>3491</v>
      </c>
      <c r="M6570" s="141" t="s">
        <v>271</v>
      </c>
      <c r="N6570" s="141" t="s">
        <v>449</v>
      </c>
      <c r="O6570" s="141" t="s">
        <v>287</v>
      </c>
      <c r="P6570" s="141" t="s">
        <v>1627</v>
      </c>
      <c r="Q6570" s="141" t="s">
        <v>1626</v>
      </c>
      <c r="R6570" s="141" t="s">
        <v>3468</v>
      </c>
      <c r="S6570" s="148" t="s">
        <v>3283</v>
      </c>
      <c r="T6570" s="147">
        <v>0</v>
      </c>
      <c r="U6570" s="147">
        <v>8185441.0800000001</v>
      </c>
      <c r="V6570" s="147">
        <v>8185439.4500000002</v>
      </c>
      <c r="W6570" s="147">
        <v>2728479.82</v>
      </c>
    </row>
    <row r="6571" spans="1:23">
      <c r="A6571" s="141" t="s">
        <v>3465</v>
      </c>
      <c r="B6571" s="141" t="s">
        <v>284</v>
      </c>
      <c r="C6571" s="141" t="s">
        <v>3457</v>
      </c>
      <c r="D6571" s="141" t="s">
        <v>3455</v>
      </c>
      <c r="E6571" s="141" t="s">
        <v>4127</v>
      </c>
      <c r="F6571" s="141" t="s">
        <v>4131</v>
      </c>
      <c r="G6571" s="141" t="s">
        <v>58</v>
      </c>
      <c r="H6571" s="141" t="s">
        <v>782</v>
      </c>
      <c r="I6571" s="141" t="s">
        <v>3514</v>
      </c>
      <c r="J6571" s="141" t="s">
        <v>3600</v>
      </c>
      <c r="K6571" s="141" t="s">
        <v>191</v>
      </c>
      <c r="L6571" s="141" t="s">
        <v>3491</v>
      </c>
      <c r="M6571" s="141" t="s">
        <v>271</v>
      </c>
      <c r="N6571" s="141" t="s">
        <v>449</v>
      </c>
      <c r="O6571" s="141" t="s">
        <v>287</v>
      </c>
      <c r="P6571" s="141" t="s">
        <v>1902</v>
      </c>
      <c r="Q6571" s="141" t="s">
        <v>1901</v>
      </c>
      <c r="R6571" s="141" t="s">
        <v>3468</v>
      </c>
      <c r="S6571" s="148" t="s">
        <v>3283</v>
      </c>
      <c r="T6571" s="147">
        <v>0</v>
      </c>
      <c r="U6571" s="147">
        <v>1183782.8799999999</v>
      </c>
      <c r="V6571" s="147">
        <v>0</v>
      </c>
      <c r="W6571" s="147">
        <v>0</v>
      </c>
    </row>
    <row r="6572" spans="1:23">
      <c r="A6572" s="141" t="s">
        <v>3465</v>
      </c>
      <c r="B6572" s="141" t="s">
        <v>284</v>
      </c>
      <c r="C6572" s="141" t="s">
        <v>3457</v>
      </c>
      <c r="D6572" s="141" t="s">
        <v>3455</v>
      </c>
      <c r="E6572" s="141" t="s">
        <v>4127</v>
      </c>
      <c r="F6572" s="141" t="s">
        <v>4131</v>
      </c>
      <c r="G6572" s="141" t="s">
        <v>58</v>
      </c>
      <c r="H6572" s="141" t="s">
        <v>782</v>
      </c>
      <c r="I6572" s="141" t="s">
        <v>3514</v>
      </c>
      <c r="J6572" s="141" t="s">
        <v>3600</v>
      </c>
      <c r="K6572" s="141" t="s">
        <v>191</v>
      </c>
      <c r="L6572" s="141" t="s">
        <v>3491</v>
      </c>
      <c r="M6572" s="141" t="s">
        <v>271</v>
      </c>
      <c r="N6572" s="141" t="s">
        <v>449</v>
      </c>
      <c r="O6572" s="141" t="s">
        <v>287</v>
      </c>
      <c r="P6572" s="141" t="s">
        <v>1904</v>
      </c>
      <c r="Q6572" s="141" t="s">
        <v>1903</v>
      </c>
      <c r="R6572" s="141" t="s">
        <v>3468</v>
      </c>
      <c r="S6572" s="148" t="s">
        <v>3283</v>
      </c>
      <c r="T6572" s="147">
        <v>0</v>
      </c>
      <c r="U6572" s="147">
        <v>1670916.51</v>
      </c>
      <c r="V6572" s="147">
        <v>0</v>
      </c>
      <c r="W6572" s="147">
        <v>0</v>
      </c>
    </row>
    <row r="6573" spans="1:23">
      <c r="A6573" s="141" t="s">
        <v>3465</v>
      </c>
      <c r="B6573" s="141" t="s">
        <v>284</v>
      </c>
      <c r="C6573" s="141" t="s">
        <v>3457</v>
      </c>
      <c r="D6573" s="141" t="s">
        <v>3455</v>
      </c>
      <c r="E6573" s="141" t="s">
        <v>4127</v>
      </c>
      <c r="F6573" s="141" t="s">
        <v>4131</v>
      </c>
      <c r="G6573" s="141" t="s">
        <v>58</v>
      </c>
      <c r="H6573" s="141" t="s">
        <v>782</v>
      </c>
      <c r="I6573" s="141" t="s">
        <v>3514</v>
      </c>
      <c r="J6573" s="141" t="s">
        <v>3600</v>
      </c>
      <c r="K6573" s="141" t="s">
        <v>191</v>
      </c>
      <c r="L6573" s="141" t="s">
        <v>3491</v>
      </c>
      <c r="M6573" s="141" t="s">
        <v>271</v>
      </c>
      <c r="N6573" s="141" t="s">
        <v>449</v>
      </c>
      <c r="O6573" s="141" t="s">
        <v>287</v>
      </c>
      <c r="P6573" s="141" t="s">
        <v>1906</v>
      </c>
      <c r="Q6573" s="141" t="s">
        <v>1905</v>
      </c>
      <c r="R6573" s="141" t="s">
        <v>3468</v>
      </c>
      <c r="S6573" s="148" t="s">
        <v>3283</v>
      </c>
      <c r="T6573" s="147">
        <v>0</v>
      </c>
      <c r="U6573" s="147">
        <v>1670916.51</v>
      </c>
      <c r="V6573" s="147">
        <v>0</v>
      </c>
      <c r="W6573" s="147">
        <v>0</v>
      </c>
    </row>
    <row r="6574" spans="1:23">
      <c r="A6574" s="141" t="s">
        <v>3465</v>
      </c>
      <c r="B6574" s="141" t="s">
        <v>284</v>
      </c>
      <c r="C6574" s="141" t="s">
        <v>3457</v>
      </c>
      <c r="D6574" s="141" t="s">
        <v>3455</v>
      </c>
      <c r="E6574" s="141" t="s">
        <v>4127</v>
      </c>
      <c r="F6574" s="141" t="s">
        <v>4131</v>
      </c>
      <c r="G6574" s="141" t="s">
        <v>58</v>
      </c>
      <c r="H6574" s="141" t="s">
        <v>782</v>
      </c>
      <c r="I6574" s="141" t="s">
        <v>3514</v>
      </c>
      <c r="J6574" s="141" t="s">
        <v>3600</v>
      </c>
      <c r="K6574" s="141" t="s">
        <v>191</v>
      </c>
      <c r="L6574" s="141" t="s">
        <v>3491</v>
      </c>
      <c r="M6574" s="141" t="s">
        <v>271</v>
      </c>
      <c r="N6574" s="141" t="s">
        <v>449</v>
      </c>
      <c r="O6574" s="141" t="s">
        <v>287</v>
      </c>
      <c r="P6574" s="141" t="s">
        <v>1908</v>
      </c>
      <c r="Q6574" s="141" t="s">
        <v>1907</v>
      </c>
      <c r="R6574" s="141" t="s">
        <v>3468</v>
      </c>
      <c r="S6574" s="148" t="s">
        <v>3283</v>
      </c>
      <c r="T6574" s="147">
        <v>0</v>
      </c>
      <c r="U6574" s="147">
        <v>2781997.97</v>
      </c>
      <c r="V6574" s="147">
        <v>0</v>
      </c>
      <c r="W6574" s="147">
        <v>0</v>
      </c>
    </row>
    <row r="6575" spans="1:23">
      <c r="A6575" s="141" t="s">
        <v>3465</v>
      </c>
      <c r="B6575" s="141" t="s">
        <v>284</v>
      </c>
      <c r="C6575" s="141" t="s">
        <v>3457</v>
      </c>
      <c r="D6575" s="141" t="s">
        <v>3455</v>
      </c>
      <c r="E6575" s="141" t="s">
        <v>4127</v>
      </c>
      <c r="F6575" s="141" t="s">
        <v>4131</v>
      </c>
      <c r="G6575" s="141" t="s">
        <v>58</v>
      </c>
      <c r="H6575" s="141" t="s">
        <v>782</v>
      </c>
      <c r="I6575" s="141" t="s">
        <v>3514</v>
      </c>
      <c r="J6575" s="141" t="s">
        <v>3600</v>
      </c>
      <c r="K6575" s="141" t="s">
        <v>191</v>
      </c>
      <c r="L6575" s="141" t="s">
        <v>3491</v>
      </c>
      <c r="M6575" s="141" t="s">
        <v>271</v>
      </c>
      <c r="N6575" s="141" t="s">
        <v>449</v>
      </c>
      <c r="O6575" s="141" t="s">
        <v>287</v>
      </c>
      <c r="P6575" s="141" t="s">
        <v>1910</v>
      </c>
      <c r="Q6575" s="141" t="s">
        <v>1909</v>
      </c>
      <c r="R6575" s="141" t="s">
        <v>3468</v>
      </c>
      <c r="S6575" s="148" t="s">
        <v>3283</v>
      </c>
      <c r="T6575" s="147">
        <v>0</v>
      </c>
      <c r="U6575" s="147">
        <v>1670916.51</v>
      </c>
      <c r="V6575" s="147">
        <v>0</v>
      </c>
      <c r="W6575" s="147">
        <v>0</v>
      </c>
    </row>
    <row r="6576" spans="1:23">
      <c r="A6576" s="141" t="s">
        <v>3465</v>
      </c>
      <c r="B6576" s="141" t="s">
        <v>284</v>
      </c>
      <c r="C6576" s="141" t="s">
        <v>3457</v>
      </c>
      <c r="D6576" s="141" t="s">
        <v>3455</v>
      </c>
      <c r="E6576" s="141" t="s">
        <v>4127</v>
      </c>
      <c r="F6576" s="141" t="s">
        <v>4131</v>
      </c>
      <c r="G6576" s="141" t="s">
        <v>58</v>
      </c>
      <c r="H6576" s="141" t="s">
        <v>782</v>
      </c>
      <c r="I6576" s="141" t="s">
        <v>3514</v>
      </c>
      <c r="J6576" s="141" t="s">
        <v>3600</v>
      </c>
      <c r="K6576" s="141" t="s">
        <v>191</v>
      </c>
      <c r="L6576" s="141" t="s">
        <v>3491</v>
      </c>
      <c r="M6576" s="141" t="s">
        <v>271</v>
      </c>
      <c r="N6576" s="141" t="s">
        <v>449</v>
      </c>
      <c r="O6576" s="141" t="s">
        <v>287</v>
      </c>
      <c r="P6576" s="141" t="s">
        <v>1911</v>
      </c>
      <c r="Q6576" s="141" t="s">
        <v>2355</v>
      </c>
      <c r="R6576" s="141" t="s">
        <v>3468</v>
      </c>
      <c r="S6576" s="148" t="s">
        <v>3283</v>
      </c>
      <c r="T6576" s="147">
        <v>0</v>
      </c>
      <c r="U6576" s="147">
        <v>2771909.35</v>
      </c>
      <c r="V6576" s="147">
        <v>0</v>
      </c>
      <c r="W6576" s="147">
        <v>0</v>
      </c>
    </row>
    <row r="6577" spans="1:23">
      <c r="A6577" s="141" t="s">
        <v>3465</v>
      </c>
      <c r="B6577" s="141" t="s">
        <v>284</v>
      </c>
      <c r="C6577" s="141" t="s">
        <v>3457</v>
      </c>
      <c r="D6577" s="141" t="s">
        <v>3455</v>
      </c>
      <c r="E6577" s="141" t="s">
        <v>4127</v>
      </c>
      <c r="F6577" s="141" t="s">
        <v>4131</v>
      </c>
      <c r="G6577" s="141" t="s">
        <v>58</v>
      </c>
      <c r="H6577" s="141" t="s">
        <v>782</v>
      </c>
      <c r="I6577" s="141" t="s">
        <v>3514</v>
      </c>
      <c r="J6577" s="141" t="s">
        <v>3600</v>
      </c>
      <c r="K6577" s="141" t="s">
        <v>191</v>
      </c>
      <c r="L6577" s="141" t="s">
        <v>3491</v>
      </c>
      <c r="M6577" s="141" t="s">
        <v>271</v>
      </c>
      <c r="N6577" s="141" t="s">
        <v>449</v>
      </c>
      <c r="O6577" s="141" t="s">
        <v>287</v>
      </c>
      <c r="P6577" s="141" t="s">
        <v>1913</v>
      </c>
      <c r="Q6577" s="141" t="s">
        <v>1912</v>
      </c>
      <c r="R6577" s="141" t="s">
        <v>3468</v>
      </c>
      <c r="S6577" s="148" t="s">
        <v>3283</v>
      </c>
      <c r="T6577" s="147">
        <v>0</v>
      </c>
      <c r="U6577" s="147">
        <v>2771909.35</v>
      </c>
      <c r="V6577" s="147">
        <v>0</v>
      </c>
      <c r="W6577" s="147">
        <v>0</v>
      </c>
    </row>
    <row r="6578" spans="1:23">
      <c r="A6578" s="141" t="s">
        <v>3465</v>
      </c>
      <c r="B6578" s="141" t="s">
        <v>284</v>
      </c>
      <c r="C6578" s="141" t="s">
        <v>3457</v>
      </c>
      <c r="D6578" s="141" t="s">
        <v>3455</v>
      </c>
      <c r="E6578" s="141" t="s">
        <v>4127</v>
      </c>
      <c r="F6578" s="141" t="s">
        <v>4131</v>
      </c>
      <c r="G6578" s="141" t="s">
        <v>58</v>
      </c>
      <c r="H6578" s="141" t="s">
        <v>782</v>
      </c>
      <c r="I6578" s="141" t="s">
        <v>3514</v>
      </c>
      <c r="J6578" s="141" t="s">
        <v>3600</v>
      </c>
      <c r="K6578" s="141" t="s">
        <v>191</v>
      </c>
      <c r="L6578" s="141" t="s">
        <v>3491</v>
      </c>
      <c r="M6578" s="141" t="s">
        <v>271</v>
      </c>
      <c r="N6578" s="141" t="s">
        <v>449</v>
      </c>
      <c r="O6578" s="141" t="s">
        <v>287</v>
      </c>
      <c r="P6578" s="141" t="s">
        <v>1915</v>
      </c>
      <c r="Q6578" s="141" t="s">
        <v>1914</v>
      </c>
      <c r="R6578" s="141" t="s">
        <v>3468</v>
      </c>
      <c r="S6578" s="148" t="s">
        <v>3283</v>
      </c>
      <c r="T6578" s="147">
        <v>0</v>
      </c>
      <c r="U6578" s="147">
        <v>2771909.35</v>
      </c>
      <c r="V6578" s="147">
        <v>0</v>
      </c>
      <c r="W6578" s="147">
        <v>0</v>
      </c>
    </row>
    <row r="6579" spans="1:23">
      <c r="A6579" s="141" t="s">
        <v>3465</v>
      </c>
      <c r="B6579" s="141" t="s">
        <v>284</v>
      </c>
      <c r="C6579" s="141" t="s">
        <v>3457</v>
      </c>
      <c r="D6579" s="141" t="s">
        <v>3455</v>
      </c>
      <c r="E6579" s="141" t="s">
        <v>4127</v>
      </c>
      <c r="F6579" s="141" t="s">
        <v>4131</v>
      </c>
      <c r="G6579" s="141" t="s">
        <v>58</v>
      </c>
      <c r="H6579" s="141" t="s">
        <v>782</v>
      </c>
      <c r="I6579" s="141" t="s">
        <v>3514</v>
      </c>
      <c r="J6579" s="141" t="s">
        <v>3600</v>
      </c>
      <c r="K6579" s="141" t="s">
        <v>191</v>
      </c>
      <c r="L6579" s="141" t="s">
        <v>3491</v>
      </c>
      <c r="M6579" s="141" t="s">
        <v>271</v>
      </c>
      <c r="N6579" s="141" t="s">
        <v>297</v>
      </c>
      <c r="O6579" s="141" t="s">
        <v>287</v>
      </c>
      <c r="P6579" s="141" t="s">
        <v>950</v>
      </c>
      <c r="Q6579" s="141" t="s">
        <v>461</v>
      </c>
      <c r="R6579" s="141" t="s">
        <v>3468</v>
      </c>
      <c r="S6579" s="148" t="s">
        <v>3283</v>
      </c>
      <c r="T6579" s="147">
        <v>4231239</v>
      </c>
      <c r="U6579" s="147">
        <v>1231239</v>
      </c>
      <c r="V6579" s="147">
        <v>0</v>
      </c>
      <c r="W6579" s="147">
        <v>0</v>
      </c>
    </row>
    <row r="6580" spans="1:23">
      <c r="A6580" s="141" t="s">
        <v>3465</v>
      </c>
      <c r="B6580" s="141" t="s">
        <v>284</v>
      </c>
      <c r="C6580" s="141" t="s">
        <v>3457</v>
      </c>
      <c r="D6580" s="141" t="s">
        <v>3455</v>
      </c>
      <c r="E6580" s="141" t="s">
        <v>4127</v>
      </c>
      <c r="F6580" s="141" t="s">
        <v>4131</v>
      </c>
      <c r="G6580" s="141" t="s">
        <v>58</v>
      </c>
      <c r="H6580" s="141" t="s">
        <v>782</v>
      </c>
      <c r="I6580" s="141" t="s">
        <v>3514</v>
      </c>
      <c r="J6580" s="141" t="s">
        <v>3600</v>
      </c>
      <c r="K6580" s="141" t="s">
        <v>191</v>
      </c>
      <c r="L6580" s="141" t="s">
        <v>3491</v>
      </c>
      <c r="M6580" s="141" t="s">
        <v>271</v>
      </c>
      <c r="N6580" s="141" t="s">
        <v>297</v>
      </c>
      <c r="O6580" s="141" t="s">
        <v>287</v>
      </c>
      <c r="P6580" s="141" t="s">
        <v>955</v>
      </c>
      <c r="Q6580" s="141" t="s">
        <v>465</v>
      </c>
      <c r="R6580" s="141" t="s">
        <v>3468</v>
      </c>
      <c r="S6580" s="148" t="s">
        <v>3283</v>
      </c>
      <c r="T6580" s="147">
        <v>4499006</v>
      </c>
      <c r="U6580" s="147">
        <v>3065159</v>
      </c>
      <c r="V6580" s="147">
        <v>2665820</v>
      </c>
      <c r="W6580" s="147">
        <v>2665820</v>
      </c>
    </row>
    <row r="6581" spans="1:23">
      <c r="A6581" s="141" t="s">
        <v>3465</v>
      </c>
      <c r="B6581" s="141" t="s">
        <v>284</v>
      </c>
      <c r="C6581" s="141" t="s">
        <v>3457</v>
      </c>
      <c r="D6581" s="141" t="s">
        <v>3455</v>
      </c>
      <c r="E6581" s="141" t="s">
        <v>4127</v>
      </c>
      <c r="F6581" s="141" t="s">
        <v>4131</v>
      </c>
      <c r="G6581" s="141" t="s">
        <v>58</v>
      </c>
      <c r="H6581" s="141" t="s">
        <v>782</v>
      </c>
      <c r="I6581" s="141" t="s">
        <v>3514</v>
      </c>
      <c r="J6581" s="141" t="s">
        <v>3600</v>
      </c>
      <c r="K6581" s="141" t="s">
        <v>191</v>
      </c>
      <c r="L6581" s="141" t="s">
        <v>3491</v>
      </c>
      <c r="M6581" s="141" t="s">
        <v>271</v>
      </c>
      <c r="N6581" s="141" t="s">
        <v>297</v>
      </c>
      <c r="O6581" s="141" t="s">
        <v>287</v>
      </c>
      <c r="P6581" s="141" t="s">
        <v>961</v>
      </c>
      <c r="Q6581" s="141" t="s">
        <v>471</v>
      </c>
      <c r="R6581" s="141" t="s">
        <v>3468</v>
      </c>
      <c r="S6581" s="148" t="s">
        <v>3283</v>
      </c>
      <c r="T6581" s="147">
        <v>1123819</v>
      </c>
      <c r="U6581" s="147">
        <v>123819</v>
      </c>
      <c r="V6581" s="147">
        <v>0</v>
      </c>
      <c r="W6581" s="147">
        <v>0</v>
      </c>
    </row>
    <row r="6582" spans="1:23">
      <c r="A6582" s="141" t="s">
        <v>3465</v>
      </c>
      <c r="B6582" s="141" t="s">
        <v>284</v>
      </c>
      <c r="C6582" s="141" t="s">
        <v>3457</v>
      </c>
      <c r="D6582" s="141" t="s">
        <v>3455</v>
      </c>
      <c r="E6582" s="141" t="s">
        <v>4127</v>
      </c>
      <c r="F6582" s="141" t="s">
        <v>4131</v>
      </c>
      <c r="G6582" s="141" t="s">
        <v>58</v>
      </c>
      <c r="H6582" s="141" t="s">
        <v>782</v>
      </c>
      <c r="I6582" s="141" t="s">
        <v>3514</v>
      </c>
      <c r="J6582" s="141" t="s">
        <v>3600</v>
      </c>
      <c r="K6582" s="141" t="s">
        <v>191</v>
      </c>
      <c r="L6582" s="141" t="s">
        <v>3491</v>
      </c>
      <c r="M6582" s="141" t="s">
        <v>271</v>
      </c>
      <c r="N6582" s="141" t="s">
        <v>297</v>
      </c>
      <c r="O6582" s="141" t="s">
        <v>287</v>
      </c>
      <c r="P6582" s="141" t="s">
        <v>1631</v>
      </c>
      <c r="Q6582" s="141" t="s">
        <v>1630</v>
      </c>
      <c r="R6582" s="141" t="s">
        <v>3468</v>
      </c>
      <c r="S6582" s="148" t="s">
        <v>3283</v>
      </c>
      <c r="T6582" s="147">
        <v>0</v>
      </c>
      <c r="U6582" s="147">
        <v>9235093.6099999994</v>
      </c>
      <c r="V6582" s="147">
        <v>9235092.3699999992</v>
      </c>
      <c r="W6582" s="147">
        <v>3078364.12</v>
      </c>
    </row>
    <row r="6583" spans="1:23">
      <c r="A6583" s="141" t="s">
        <v>3465</v>
      </c>
      <c r="B6583" s="141" t="s">
        <v>284</v>
      </c>
      <c r="C6583" s="141" t="s">
        <v>3457</v>
      </c>
      <c r="D6583" s="141" t="s">
        <v>3455</v>
      </c>
      <c r="E6583" s="141" t="s">
        <v>4127</v>
      </c>
      <c r="F6583" s="141" t="s">
        <v>4131</v>
      </c>
      <c r="G6583" s="141" t="s">
        <v>58</v>
      </c>
      <c r="H6583" s="141" t="s">
        <v>782</v>
      </c>
      <c r="I6583" s="141" t="s">
        <v>3514</v>
      </c>
      <c r="J6583" s="141" t="s">
        <v>3600</v>
      </c>
      <c r="K6583" s="141" t="s">
        <v>191</v>
      </c>
      <c r="L6583" s="141" t="s">
        <v>3491</v>
      </c>
      <c r="M6583" s="141" t="s">
        <v>271</v>
      </c>
      <c r="N6583" s="141" t="s">
        <v>297</v>
      </c>
      <c r="O6583" s="141" t="s">
        <v>287</v>
      </c>
      <c r="P6583" s="141" t="s">
        <v>1633</v>
      </c>
      <c r="Q6583" s="141" t="s">
        <v>1632</v>
      </c>
      <c r="R6583" s="141" t="s">
        <v>3468</v>
      </c>
      <c r="S6583" s="148" t="s">
        <v>3283</v>
      </c>
      <c r="T6583" s="147">
        <v>0</v>
      </c>
      <c r="U6583" s="147">
        <v>4918595.78</v>
      </c>
      <c r="V6583" s="147">
        <v>4918594.07</v>
      </c>
      <c r="W6583" s="147">
        <v>1639531.36</v>
      </c>
    </row>
    <row r="6584" spans="1:23">
      <c r="A6584" s="141" t="s">
        <v>3465</v>
      </c>
      <c r="B6584" s="141" t="s">
        <v>284</v>
      </c>
      <c r="C6584" s="141" t="s">
        <v>3457</v>
      </c>
      <c r="D6584" s="141" t="s">
        <v>3455</v>
      </c>
      <c r="E6584" s="141" t="s">
        <v>4127</v>
      </c>
      <c r="F6584" s="141" t="s">
        <v>4131</v>
      </c>
      <c r="G6584" s="141" t="s">
        <v>58</v>
      </c>
      <c r="H6584" s="141" t="s">
        <v>782</v>
      </c>
      <c r="I6584" s="141" t="s">
        <v>3514</v>
      </c>
      <c r="J6584" s="141" t="s">
        <v>3600</v>
      </c>
      <c r="K6584" s="141" t="s">
        <v>191</v>
      </c>
      <c r="L6584" s="141" t="s">
        <v>3491</v>
      </c>
      <c r="M6584" s="141" t="s">
        <v>271</v>
      </c>
      <c r="N6584" s="141" t="s">
        <v>297</v>
      </c>
      <c r="O6584" s="141" t="s">
        <v>287</v>
      </c>
      <c r="P6584" s="141" t="s">
        <v>1917</v>
      </c>
      <c r="Q6584" s="141" t="s">
        <v>1916</v>
      </c>
      <c r="R6584" s="141" t="s">
        <v>3468</v>
      </c>
      <c r="S6584" s="148" t="s">
        <v>3283</v>
      </c>
      <c r="T6584" s="147">
        <v>0</v>
      </c>
      <c r="U6584" s="147">
        <v>1682887.83</v>
      </c>
      <c r="V6584" s="147">
        <v>0</v>
      </c>
      <c r="W6584" s="147">
        <v>0</v>
      </c>
    </row>
    <row r="6585" spans="1:23">
      <c r="A6585" s="141" t="s">
        <v>3465</v>
      </c>
      <c r="B6585" s="141" t="s">
        <v>284</v>
      </c>
      <c r="C6585" s="141" t="s">
        <v>3457</v>
      </c>
      <c r="D6585" s="141" t="s">
        <v>3455</v>
      </c>
      <c r="E6585" s="141" t="s">
        <v>4127</v>
      </c>
      <c r="F6585" s="141" t="s">
        <v>4131</v>
      </c>
      <c r="G6585" s="141" t="s">
        <v>58</v>
      </c>
      <c r="H6585" s="141" t="s">
        <v>782</v>
      </c>
      <c r="I6585" s="141" t="s">
        <v>3514</v>
      </c>
      <c r="J6585" s="141" t="s">
        <v>3600</v>
      </c>
      <c r="K6585" s="141" t="s">
        <v>191</v>
      </c>
      <c r="L6585" s="141" t="s">
        <v>3491</v>
      </c>
      <c r="M6585" s="141" t="s">
        <v>271</v>
      </c>
      <c r="N6585" s="141" t="s">
        <v>297</v>
      </c>
      <c r="O6585" s="141" t="s">
        <v>287</v>
      </c>
      <c r="P6585" s="141" t="s">
        <v>1919</v>
      </c>
      <c r="Q6585" s="141" t="s">
        <v>1918</v>
      </c>
      <c r="R6585" s="141" t="s">
        <v>3468</v>
      </c>
      <c r="S6585" s="148" t="s">
        <v>3283</v>
      </c>
      <c r="T6585" s="147">
        <v>0</v>
      </c>
      <c r="U6585" s="147">
        <v>2802175.21</v>
      </c>
      <c r="V6585" s="147">
        <v>0</v>
      </c>
      <c r="W6585" s="147">
        <v>0</v>
      </c>
    </row>
    <row r="6586" spans="1:23">
      <c r="A6586" s="141" t="s">
        <v>3465</v>
      </c>
      <c r="B6586" s="141" t="s">
        <v>284</v>
      </c>
      <c r="C6586" s="141" t="s">
        <v>3457</v>
      </c>
      <c r="D6586" s="141" t="s">
        <v>3455</v>
      </c>
      <c r="E6586" s="141" t="s">
        <v>4127</v>
      </c>
      <c r="F6586" s="141" t="s">
        <v>4131</v>
      </c>
      <c r="G6586" s="141" t="s">
        <v>58</v>
      </c>
      <c r="H6586" s="141" t="s">
        <v>782</v>
      </c>
      <c r="I6586" s="141" t="s">
        <v>3514</v>
      </c>
      <c r="J6586" s="141" t="s">
        <v>3600</v>
      </c>
      <c r="K6586" s="141" t="s">
        <v>191</v>
      </c>
      <c r="L6586" s="141" t="s">
        <v>3491</v>
      </c>
      <c r="M6586" s="141" t="s">
        <v>271</v>
      </c>
      <c r="N6586" s="141" t="s">
        <v>297</v>
      </c>
      <c r="O6586" s="141" t="s">
        <v>287</v>
      </c>
      <c r="P6586" s="141" t="s">
        <v>1921</v>
      </c>
      <c r="Q6586" s="141" t="s">
        <v>1920</v>
      </c>
      <c r="R6586" s="141" t="s">
        <v>3468</v>
      </c>
      <c r="S6586" s="148" t="s">
        <v>3283</v>
      </c>
      <c r="T6586" s="147">
        <v>0</v>
      </c>
      <c r="U6586" s="147">
        <v>1192156.46</v>
      </c>
      <c r="V6586" s="147">
        <v>0</v>
      </c>
      <c r="W6586" s="147">
        <v>0</v>
      </c>
    </row>
    <row r="6587" spans="1:23">
      <c r="A6587" s="141" t="s">
        <v>3465</v>
      </c>
      <c r="B6587" s="141" t="s">
        <v>284</v>
      </c>
      <c r="C6587" s="141" t="s">
        <v>3457</v>
      </c>
      <c r="D6587" s="141" t="s">
        <v>3455</v>
      </c>
      <c r="E6587" s="141" t="s">
        <v>4127</v>
      </c>
      <c r="F6587" s="141" t="s">
        <v>4131</v>
      </c>
      <c r="G6587" s="141" t="s">
        <v>58</v>
      </c>
      <c r="H6587" s="141" t="s">
        <v>782</v>
      </c>
      <c r="I6587" s="141" t="s">
        <v>3514</v>
      </c>
      <c r="J6587" s="141" t="s">
        <v>3600</v>
      </c>
      <c r="K6587" s="141" t="s">
        <v>191</v>
      </c>
      <c r="L6587" s="141" t="s">
        <v>3491</v>
      </c>
      <c r="M6587" s="141" t="s">
        <v>271</v>
      </c>
      <c r="N6587" s="141" t="s">
        <v>297</v>
      </c>
      <c r="O6587" s="141" t="s">
        <v>287</v>
      </c>
      <c r="P6587" s="141" t="s">
        <v>1923</v>
      </c>
      <c r="Q6587" s="141" t="s">
        <v>1922</v>
      </c>
      <c r="R6587" s="141" t="s">
        <v>3468</v>
      </c>
      <c r="S6587" s="148" t="s">
        <v>3283</v>
      </c>
      <c r="T6587" s="147">
        <v>0</v>
      </c>
      <c r="U6587" s="147">
        <v>1682887.83</v>
      </c>
      <c r="V6587" s="147">
        <v>0</v>
      </c>
      <c r="W6587" s="147">
        <v>0</v>
      </c>
    </row>
    <row r="6588" spans="1:23">
      <c r="A6588" s="141" t="s">
        <v>3465</v>
      </c>
      <c r="B6588" s="141" t="s">
        <v>284</v>
      </c>
      <c r="C6588" s="141" t="s">
        <v>3457</v>
      </c>
      <c r="D6588" s="141" t="s">
        <v>3455</v>
      </c>
      <c r="E6588" s="141" t="s">
        <v>4127</v>
      </c>
      <c r="F6588" s="141" t="s">
        <v>4131</v>
      </c>
      <c r="G6588" s="141" t="s">
        <v>58</v>
      </c>
      <c r="H6588" s="141" t="s">
        <v>782</v>
      </c>
      <c r="I6588" s="141" t="s">
        <v>3514</v>
      </c>
      <c r="J6588" s="141" t="s">
        <v>3600</v>
      </c>
      <c r="K6588" s="141" t="s">
        <v>191</v>
      </c>
      <c r="L6588" s="141" t="s">
        <v>3491</v>
      </c>
      <c r="M6588" s="141" t="s">
        <v>271</v>
      </c>
      <c r="N6588" s="141" t="s">
        <v>297</v>
      </c>
      <c r="O6588" s="141" t="s">
        <v>287</v>
      </c>
      <c r="P6588" s="141" t="s">
        <v>1925</v>
      </c>
      <c r="Q6588" s="141" t="s">
        <v>1924</v>
      </c>
      <c r="R6588" s="141" t="s">
        <v>3468</v>
      </c>
      <c r="S6588" s="148" t="s">
        <v>3283</v>
      </c>
      <c r="T6588" s="147">
        <v>0</v>
      </c>
      <c r="U6588" s="147">
        <v>1682887.83</v>
      </c>
      <c r="V6588" s="147">
        <v>0</v>
      </c>
      <c r="W6588" s="147">
        <v>0</v>
      </c>
    </row>
    <row r="6589" spans="1:23">
      <c r="A6589" s="141" t="s">
        <v>3465</v>
      </c>
      <c r="B6589" s="141" t="s">
        <v>284</v>
      </c>
      <c r="C6589" s="141" t="s">
        <v>3457</v>
      </c>
      <c r="D6589" s="141" t="s">
        <v>3455</v>
      </c>
      <c r="E6589" s="141" t="s">
        <v>4127</v>
      </c>
      <c r="F6589" s="141" t="s">
        <v>4131</v>
      </c>
      <c r="G6589" s="141" t="s">
        <v>58</v>
      </c>
      <c r="H6589" s="141" t="s">
        <v>782</v>
      </c>
      <c r="I6589" s="141" t="s">
        <v>3514</v>
      </c>
      <c r="J6589" s="141" t="s">
        <v>3600</v>
      </c>
      <c r="K6589" s="141" t="s">
        <v>191</v>
      </c>
      <c r="L6589" s="141" t="s">
        <v>3491</v>
      </c>
      <c r="M6589" s="141" t="s">
        <v>271</v>
      </c>
      <c r="N6589" s="141" t="s">
        <v>297</v>
      </c>
      <c r="O6589" s="141" t="s">
        <v>287</v>
      </c>
      <c r="P6589" s="141" t="s">
        <v>1927</v>
      </c>
      <c r="Q6589" s="141" t="s">
        <v>1926</v>
      </c>
      <c r="R6589" s="141" t="s">
        <v>3468</v>
      </c>
      <c r="S6589" s="148" t="s">
        <v>3283</v>
      </c>
      <c r="T6589" s="147">
        <v>0</v>
      </c>
      <c r="U6589" s="147">
        <v>2802175.21</v>
      </c>
      <c r="V6589" s="147">
        <v>0</v>
      </c>
      <c r="W6589" s="147">
        <v>0</v>
      </c>
    </row>
    <row r="6590" spans="1:23">
      <c r="A6590" s="141" t="s">
        <v>3465</v>
      </c>
      <c r="B6590" s="141" t="s">
        <v>284</v>
      </c>
      <c r="C6590" s="141" t="s">
        <v>3457</v>
      </c>
      <c r="D6590" s="141" t="s">
        <v>3455</v>
      </c>
      <c r="E6590" s="141" t="s">
        <v>4127</v>
      </c>
      <c r="F6590" s="141" t="s">
        <v>4131</v>
      </c>
      <c r="G6590" s="141" t="s">
        <v>58</v>
      </c>
      <c r="H6590" s="141" t="s">
        <v>782</v>
      </c>
      <c r="I6590" s="141" t="s">
        <v>3514</v>
      </c>
      <c r="J6590" s="141" t="s">
        <v>3600</v>
      </c>
      <c r="K6590" s="141" t="s">
        <v>191</v>
      </c>
      <c r="L6590" s="141" t="s">
        <v>3491</v>
      </c>
      <c r="M6590" s="141" t="s">
        <v>271</v>
      </c>
      <c r="N6590" s="141" t="s">
        <v>297</v>
      </c>
      <c r="O6590" s="141" t="s">
        <v>287</v>
      </c>
      <c r="P6590" s="141" t="s">
        <v>1928</v>
      </c>
      <c r="Q6590" s="141" t="s">
        <v>2357</v>
      </c>
      <c r="R6590" s="141" t="s">
        <v>3468</v>
      </c>
      <c r="S6590" s="148" t="s">
        <v>3283</v>
      </c>
      <c r="T6590" s="147">
        <v>0</v>
      </c>
      <c r="U6590" s="147">
        <v>1682887.83</v>
      </c>
      <c r="V6590" s="147">
        <v>0</v>
      </c>
      <c r="W6590" s="147">
        <v>0</v>
      </c>
    </row>
    <row r="6591" spans="1:23">
      <c r="A6591" s="141" t="s">
        <v>3465</v>
      </c>
      <c r="B6591" s="141" t="s">
        <v>284</v>
      </c>
      <c r="C6591" s="141" t="s">
        <v>3457</v>
      </c>
      <c r="D6591" s="141" t="s">
        <v>3455</v>
      </c>
      <c r="E6591" s="141" t="s">
        <v>4127</v>
      </c>
      <c r="F6591" s="141" t="s">
        <v>4131</v>
      </c>
      <c r="G6591" s="141" t="s">
        <v>58</v>
      </c>
      <c r="H6591" s="141" t="s">
        <v>782</v>
      </c>
      <c r="I6591" s="141" t="s">
        <v>3514</v>
      </c>
      <c r="J6591" s="141" t="s">
        <v>3600</v>
      </c>
      <c r="K6591" s="141" t="s">
        <v>191</v>
      </c>
      <c r="L6591" s="141" t="s">
        <v>3491</v>
      </c>
      <c r="M6591" s="141" t="s">
        <v>271</v>
      </c>
      <c r="N6591" s="141" t="s">
        <v>297</v>
      </c>
      <c r="O6591" s="141" t="s">
        <v>287</v>
      </c>
      <c r="P6591" s="141" t="s">
        <v>1930</v>
      </c>
      <c r="Q6591" s="141" t="s">
        <v>1929</v>
      </c>
      <c r="R6591" s="141" t="s">
        <v>3468</v>
      </c>
      <c r="S6591" s="148" t="s">
        <v>3283</v>
      </c>
      <c r="T6591" s="147">
        <v>0</v>
      </c>
      <c r="U6591" s="147">
        <v>1192156.46</v>
      </c>
      <c r="V6591" s="147">
        <v>0</v>
      </c>
      <c r="W6591" s="147">
        <v>0</v>
      </c>
    </row>
    <row r="6592" spans="1:23">
      <c r="A6592" s="141" t="s">
        <v>3465</v>
      </c>
      <c r="B6592" s="141" t="s">
        <v>284</v>
      </c>
      <c r="C6592" s="141" t="s">
        <v>3457</v>
      </c>
      <c r="D6592" s="141" t="s">
        <v>3455</v>
      </c>
      <c r="E6592" s="141" t="s">
        <v>4127</v>
      </c>
      <c r="F6592" s="141" t="s">
        <v>4131</v>
      </c>
      <c r="G6592" s="141" t="s">
        <v>58</v>
      </c>
      <c r="H6592" s="141" t="s">
        <v>782</v>
      </c>
      <c r="I6592" s="141" t="s">
        <v>3514</v>
      </c>
      <c r="J6592" s="141" t="s">
        <v>3600</v>
      </c>
      <c r="K6592" s="141" t="s">
        <v>191</v>
      </c>
      <c r="L6592" s="141" t="s">
        <v>3491</v>
      </c>
      <c r="M6592" s="141" t="s">
        <v>271</v>
      </c>
      <c r="N6592" s="141" t="s">
        <v>297</v>
      </c>
      <c r="O6592" s="141" t="s">
        <v>287</v>
      </c>
      <c r="P6592" s="141" t="s">
        <v>1932</v>
      </c>
      <c r="Q6592" s="141" t="s">
        <v>1931</v>
      </c>
      <c r="R6592" s="141" t="s">
        <v>3468</v>
      </c>
      <c r="S6592" s="148" t="s">
        <v>3283</v>
      </c>
      <c r="T6592" s="147">
        <v>0</v>
      </c>
      <c r="U6592" s="147">
        <v>1192156.46</v>
      </c>
      <c r="V6592" s="147">
        <v>0</v>
      </c>
      <c r="W6592" s="147">
        <v>0</v>
      </c>
    </row>
    <row r="6593" spans="1:23">
      <c r="A6593" s="141" t="s">
        <v>3465</v>
      </c>
      <c r="B6593" s="141" t="s">
        <v>284</v>
      </c>
      <c r="C6593" s="141" t="s">
        <v>3457</v>
      </c>
      <c r="D6593" s="141" t="s">
        <v>3455</v>
      </c>
      <c r="E6593" s="141" t="s">
        <v>4127</v>
      </c>
      <c r="F6593" s="141" t="s">
        <v>4131</v>
      </c>
      <c r="G6593" s="141" t="s">
        <v>58</v>
      </c>
      <c r="H6593" s="141" t="s">
        <v>782</v>
      </c>
      <c r="I6593" s="141" t="s">
        <v>3514</v>
      </c>
      <c r="J6593" s="141" t="s">
        <v>3600</v>
      </c>
      <c r="K6593" s="141" t="s">
        <v>191</v>
      </c>
      <c r="L6593" s="141" t="s">
        <v>3491</v>
      </c>
      <c r="M6593" s="141" t="s">
        <v>271</v>
      </c>
      <c r="N6593" s="141" t="s">
        <v>297</v>
      </c>
      <c r="O6593" s="141" t="s">
        <v>287</v>
      </c>
      <c r="P6593" s="141" t="s">
        <v>1934</v>
      </c>
      <c r="Q6593" s="141" t="s">
        <v>1933</v>
      </c>
      <c r="R6593" s="141" t="s">
        <v>3468</v>
      </c>
      <c r="S6593" s="148" t="s">
        <v>3283</v>
      </c>
      <c r="T6593" s="147">
        <v>0</v>
      </c>
      <c r="U6593" s="147">
        <v>1682887.83</v>
      </c>
      <c r="V6593" s="147">
        <v>0</v>
      </c>
      <c r="W6593" s="147">
        <v>0</v>
      </c>
    </row>
    <row r="6594" spans="1:23">
      <c r="A6594" s="141" t="s">
        <v>3465</v>
      </c>
      <c r="B6594" s="141" t="s">
        <v>284</v>
      </c>
      <c r="C6594" s="141" t="s">
        <v>3457</v>
      </c>
      <c r="D6594" s="141" t="s">
        <v>3455</v>
      </c>
      <c r="E6594" s="141" t="s">
        <v>4127</v>
      </c>
      <c r="F6594" s="141" t="s">
        <v>4131</v>
      </c>
      <c r="G6594" s="141" t="s">
        <v>58</v>
      </c>
      <c r="H6594" s="141" t="s">
        <v>782</v>
      </c>
      <c r="I6594" s="141" t="s">
        <v>3514</v>
      </c>
      <c r="J6594" s="141" t="s">
        <v>3600</v>
      </c>
      <c r="K6594" s="141" t="s">
        <v>191</v>
      </c>
      <c r="L6594" s="141" t="s">
        <v>3491</v>
      </c>
      <c r="M6594" s="141" t="s">
        <v>271</v>
      </c>
      <c r="N6594" s="141" t="s">
        <v>297</v>
      </c>
      <c r="O6594" s="141" t="s">
        <v>287</v>
      </c>
      <c r="P6594" s="141" t="s">
        <v>1935</v>
      </c>
      <c r="Q6594" s="141" t="s">
        <v>2358</v>
      </c>
      <c r="R6594" s="141" t="s">
        <v>3468</v>
      </c>
      <c r="S6594" s="148" t="s">
        <v>3283</v>
      </c>
      <c r="T6594" s="147">
        <v>0</v>
      </c>
      <c r="U6594" s="147">
        <v>1682887.83</v>
      </c>
      <c r="V6594" s="147">
        <v>0</v>
      </c>
      <c r="W6594" s="147">
        <v>0</v>
      </c>
    </row>
    <row r="6595" spans="1:23">
      <c r="A6595" s="141" t="s">
        <v>3465</v>
      </c>
      <c r="B6595" s="141" t="s">
        <v>284</v>
      </c>
      <c r="C6595" s="141" t="s">
        <v>3457</v>
      </c>
      <c r="D6595" s="141" t="s">
        <v>3455</v>
      </c>
      <c r="E6595" s="141" t="s">
        <v>4127</v>
      </c>
      <c r="F6595" s="141" t="s">
        <v>4131</v>
      </c>
      <c r="G6595" s="141" t="s">
        <v>58</v>
      </c>
      <c r="H6595" s="141" t="s">
        <v>782</v>
      </c>
      <c r="I6595" s="141" t="s">
        <v>3514</v>
      </c>
      <c r="J6595" s="141" t="s">
        <v>3600</v>
      </c>
      <c r="K6595" s="141" t="s">
        <v>191</v>
      </c>
      <c r="L6595" s="141" t="s">
        <v>3491</v>
      </c>
      <c r="M6595" s="141" t="s">
        <v>271</v>
      </c>
      <c r="N6595" s="141" t="s">
        <v>297</v>
      </c>
      <c r="O6595" s="141" t="s">
        <v>287</v>
      </c>
      <c r="P6595" s="141" t="s">
        <v>1936</v>
      </c>
      <c r="Q6595" s="141" t="s">
        <v>2359</v>
      </c>
      <c r="R6595" s="141" t="s">
        <v>3468</v>
      </c>
      <c r="S6595" s="148" t="s">
        <v>3283</v>
      </c>
      <c r="T6595" s="147">
        <v>0</v>
      </c>
      <c r="U6595" s="147">
        <v>1192156.46</v>
      </c>
      <c r="V6595" s="147">
        <v>0</v>
      </c>
      <c r="W6595" s="147">
        <v>0</v>
      </c>
    </row>
    <row r="6596" spans="1:23">
      <c r="A6596" s="141" t="s">
        <v>3465</v>
      </c>
      <c r="B6596" s="141" t="s">
        <v>284</v>
      </c>
      <c r="C6596" s="141" t="s">
        <v>3457</v>
      </c>
      <c r="D6596" s="141" t="s">
        <v>3455</v>
      </c>
      <c r="E6596" s="141" t="s">
        <v>4127</v>
      </c>
      <c r="F6596" s="141" t="s">
        <v>4131</v>
      </c>
      <c r="G6596" s="141" t="s">
        <v>58</v>
      </c>
      <c r="H6596" s="141" t="s">
        <v>782</v>
      </c>
      <c r="I6596" s="141" t="s">
        <v>3514</v>
      </c>
      <c r="J6596" s="141" t="s">
        <v>3600</v>
      </c>
      <c r="K6596" s="141" t="s">
        <v>191</v>
      </c>
      <c r="L6596" s="141" t="s">
        <v>3491</v>
      </c>
      <c r="M6596" s="141" t="s">
        <v>271</v>
      </c>
      <c r="N6596" s="141" t="s">
        <v>297</v>
      </c>
      <c r="O6596" s="141" t="s">
        <v>287</v>
      </c>
      <c r="P6596" s="141" t="s">
        <v>1938</v>
      </c>
      <c r="Q6596" s="141" t="s">
        <v>1937</v>
      </c>
      <c r="R6596" s="141" t="s">
        <v>3468</v>
      </c>
      <c r="S6596" s="148" t="s">
        <v>3283</v>
      </c>
      <c r="T6596" s="147">
        <v>0</v>
      </c>
      <c r="U6596" s="147">
        <v>1682887.83</v>
      </c>
      <c r="V6596" s="147">
        <v>0</v>
      </c>
      <c r="W6596" s="147">
        <v>0</v>
      </c>
    </row>
    <row r="6597" spans="1:23">
      <c r="A6597" s="141" t="s">
        <v>3465</v>
      </c>
      <c r="B6597" s="141" t="s">
        <v>284</v>
      </c>
      <c r="C6597" s="141" t="s">
        <v>3457</v>
      </c>
      <c r="D6597" s="141" t="s">
        <v>3455</v>
      </c>
      <c r="E6597" s="141" t="s">
        <v>4127</v>
      </c>
      <c r="F6597" s="141" t="s">
        <v>4131</v>
      </c>
      <c r="G6597" s="141" t="s">
        <v>58</v>
      </c>
      <c r="H6597" s="141" t="s">
        <v>782</v>
      </c>
      <c r="I6597" s="141" t="s">
        <v>3514</v>
      </c>
      <c r="J6597" s="141" t="s">
        <v>3600</v>
      </c>
      <c r="K6597" s="141" t="s">
        <v>191</v>
      </c>
      <c r="L6597" s="141" t="s">
        <v>3491</v>
      </c>
      <c r="M6597" s="141" t="s">
        <v>271</v>
      </c>
      <c r="N6597" s="141" t="s">
        <v>297</v>
      </c>
      <c r="O6597" s="141" t="s">
        <v>287</v>
      </c>
      <c r="P6597" s="141" t="s">
        <v>1940</v>
      </c>
      <c r="Q6597" s="141" t="s">
        <v>1939</v>
      </c>
      <c r="R6597" s="141" t="s">
        <v>3468</v>
      </c>
      <c r="S6597" s="148" t="s">
        <v>3283</v>
      </c>
      <c r="T6597" s="147">
        <v>0</v>
      </c>
      <c r="U6597" s="147">
        <v>1682887.83</v>
      </c>
      <c r="V6597" s="147">
        <v>0</v>
      </c>
      <c r="W6597" s="147">
        <v>0</v>
      </c>
    </row>
    <row r="6598" spans="1:23">
      <c r="A6598" s="141" t="s">
        <v>3465</v>
      </c>
      <c r="B6598" s="141" t="s">
        <v>284</v>
      </c>
      <c r="C6598" s="141" t="s">
        <v>3457</v>
      </c>
      <c r="D6598" s="141" t="s">
        <v>3455</v>
      </c>
      <c r="E6598" s="141" t="s">
        <v>4127</v>
      </c>
      <c r="F6598" s="141" t="s">
        <v>4131</v>
      </c>
      <c r="G6598" s="141" t="s">
        <v>58</v>
      </c>
      <c r="H6598" s="141" t="s">
        <v>782</v>
      </c>
      <c r="I6598" s="141" t="s">
        <v>3514</v>
      </c>
      <c r="J6598" s="141" t="s">
        <v>3600</v>
      </c>
      <c r="K6598" s="141" t="s">
        <v>191</v>
      </c>
      <c r="L6598" s="141" t="s">
        <v>3491</v>
      </c>
      <c r="M6598" s="141" t="s">
        <v>271</v>
      </c>
      <c r="N6598" s="141" t="s">
        <v>297</v>
      </c>
      <c r="O6598" s="141" t="s">
        <v>287</v>
      </c>
      <c r="P6598" s="141" t="s">
        <v>1942</v>
      </c>
      <c r="Q6598" s="141" t="s">
        <v>1941</v>
      </c>
      <c r="R6598" s="141" t="s">
        <v>3468</v>
      </c>
      <c r="S6598" s="148" t="s">
        <v>3283</v>
      </c>
      <c r="T6598" s="147">
        <v>0</v>
      </c>
      <c r="U6598" s="147">
        <v>1192156.46</v>
      </c>
      <c r="V6598" s="147">
        <v>0</v>
      </c>
      <c r="W6598" s="147">
        <v>0</v>
      </c>
    </row>
    <row r="6599" spans="1:23">
      <c r="A6599" s="141" t="s">
        <v>3465</v>
      </c>
      <c r="B6599" s="141" t="s">
        <v>284</v>
      </c>
      <c r="C6599" s="141" t="s">
        <v>3457</v>
      </c>
      <c r="D6599" s="141" t="s">
        <v>3455</v>
      </c>
      <c r="E6599" s="141" t="s">
        <v>4127</v>
      </c>
      <c r="F6599" s="141" t="s">
        <v>4131</v>
      </c>
      <c r="G6599" s="141" t="s">
        <v>58</v>
      </c>
      <c r="H6599" s="141" t="s">
        <v>782</v>
      </c>
      <c r="I6599" s="141" t="s">
        <v>3514</v>
      </c>
      <c r="J6599" s="141" t="s">
        <v>3600</v>
      </c>
      <c r="K6599" s="141" t="s">
        <v>191</v>
      </c>
      <c r="L6599" s="141" t="s">
        <v>3491</v>
      </c>
      <c r="M6599" s="141" t="s">
        <v>271</v>
      </c>
      <c r="N6599" s="141" t="s">
        <v>297</v>
      </c>
      <c r="O6599" s="141" t="s">
        <v>287</v>
      </c>
      <c r="P6599" s="141" t="s">
        <v>1944</v>
      </c>
      <c r="Q6599" s="141" t="s">
        <v>1943</v>
      </c>
      <c r="R6599" s="141" t="s">
        <v>3468</v>
      </c>
      <c r="S6599" s="148" t="s">
        <v>3283</v>
      </c>
      <c r="T6599" s="147">
        <v>0</v>
      </c>
      <c r="U6599" s="147">
        <v>1192156.46</v>
      </c>
      <c r="V6599" s="147">
        <v>0</v>
      </c>
      <c r="W6599" s="147">
        <v>0</v>
      </c>
    </row>
    <row r="6600" spans="1:23">
      <c r="A6600" s="141" t="s">
        <v>3465</v>
      </c>
      <c r="B6600" s="141" t="s">
        <v>284</v>
      </c>
      <c r="C6600" s="141" t="s">
        <v>3457</v>
      </c>
      <c r="D6600" s="141" t="s">
        <v>3455</v>
      </c>
      <c r="E6600" s="141" t="s">
        <v>4127</v>
      </c>
      <c r="F6600" s="141" t="s">
        <v>4131</v>
      </c>
      <c r="G6600" s="141" t="s">
        <v>58</v>
      </c>
      <c r="H6600" s="141" t="s">
        <v>782</v>
      </c>
      <c r="I6600" s="141" t="s">
        <v>3514</v>
      </c>
      <c r="J6600" s="141" t="s">
        <v>3600</v>
      </c>
      <c r="K6600" s="141" t="s">
        <v>191</v>
      </c>
      <c r="L6600" s="141" t="s">
        <v>3491</v>
      </c>
      <c r="M6600" s="141" t="s">
        <v>271</v>
      </c>
      <c r="N6600" s="141" t="s">
        <v>297</v>
      </c>
      <c r="O6600" s="141" t="s">
        <v>287</v>
      </c>
      <c r="P6600" s="141" t="s">
        <v>1946</v>
      </c>
      <c r="Q6600" s="141" t="s">
        <v>1945</v>
      </c>
      <c r="R6600" s="141" t="s">
        <v>3468</v>
      </c>
      <c r="S6600" s="148" t="s">
        <v>3283</v>
      </c>
      <c r="T6600" s="147">
        <v>0</v>
      </c>
      <c r="U6600" s="147">
        <v>1192156.46</v>
      </c>
      <c r="V6600" s="147">
        <v>0</v>
      </c>
      <c r="W6600" s="147">
        <v>0</v>
      </c>
    </row>
    <row r="6601" spans="1:23">
      <c r="A6601" s="141" t="s">
        <v>3465</v>
      </c>
      <c r="B6601" s="141" t="s">
        <v>284</v>
      </c>
      <c r="C6601" s="141" t="s">
        <v>3457</v>
      </c>
      <c r="D6601" s="141" t="s">
        <v>3455</v>
      </c>
      <c r="E6601" s="141" t="s">
        <v>4127</v>
      </c>
      <c r="F6601" s="141" t="s">
        <v>4131</v>
      </c>
      <c r="G6601" s="141" t="s">
        <v>58</v>
      </c>
      <c r="H6601" s="141" t="s">
        <v>782</v>
      </c>
      <c r="I6601" s="141" t="s">
        <v>3514</v>
      </c>
      <c r="J6601" s="141" t="s">
        <v>3600</v>
      </c>
      <c r="K6601" s="141" t="s">
        <v>191</v>
      </c>
      <c r="L6601" s="141" t="s">
        <v>3491</v>
      </c>
      <c r="M6601" s="141" t="s">
        <v>271</v>
      </c>
      <c r="N6601" s="141" t="s">
        <v>297</v>
      </c>
      <c r="O6601" s="141" t="s">
        <v>287</v>
      </c>
      <c r="P6601" s="141" t="s">
        <v>1948</v>
      </c>
      <c r="Q6601" s="141" t="s">
        <v>1947</v>
      </c>
      <c r="R6601" s="141" t="s">
        <v>3468</v>
      </c>
      <c r="S6601" s="148" t="s">
        <v>3283</v>
      </c>
      <c r="T6601" s="147">
        <v>0</v>
      </c>
      <c r="U6601" s="147">
        <v>1682887.83</v>
      </c>
      <c r="V6601" s="147">
        <v>0</v>
      </c>
      <c r="W6601" s="147">
        <v>0</v>
      </c>
    </row>
    <row r="6602" spans="1:23">
      <c r="A6602" s="141" t="s">
        <v>3465</v>
      </c>
      <c r="B6602" s="141" t="s">
        <v>284</v>
      </c>
      <c r="C6602" s="141" t="s">
        <v>3457</v>
      </c>
      <c r="D6602" s="141" t="s">
        <v>3455</v>
      </c>
      <c r="E6602" s="141" t="s">
        <v>4127</v>
      </c>
      <c r="F6602" s="141" t="s">
        <v>4131</v>
      </c>
      <c r="G6602" s="141" t="s">
        <v>58</v>
      </c>
      <c r="H6602" s="141" t="s">
        <v>782</v>
      </c>
      <c r="I6602" s="141" t="s">
        <v>3514</v>
      </c>
      <c r="J6602" s="141" t="s">
        <v>3600</v>
      </c>
      <c r="K6602" s="141" t="s">
        <v>191</v>
      </c>
      <c r="L6602" s="141" t="s">
        <v>3491</v>
      </c>
      <c r="M6602" s="141" t="s">
        <v>271</v>
      </c>
      <c r="N6602" s="141" t="s">
        <v>297</v>
      </c>
      <c r="O6602" s="141" t="s">
        <v>287</v>
      </c>
      <c r="P6602" s="141" t="s">
        <v>1950</v>
      </c>
      <c r="Q6602" s="141" t="s">
        <v>1949</v>
      </c>
      <c r="R6602" s="141" t="s">
        <v>3468</v>
      </c>
      <c r="S6602" s="148" t="s">
        <v>3283</v>
      </c>
      <c r="T6602" s="147">
        <v>0</v>
      </c>
      <c r="U6602" s="147">
        <v>1192156.46</v>
      </c>
      <c r="V6602" s="147">
        <v>0</v>
      </c>
      <c r="W6602" s="147">
        <v>0</v>
      </c>
    </row>
    <row r="6603" spans="1:23">
      <c r="A6603" s="141" t="s">
        <v>3465</v>
      </c>
      <c r="B6603" s="141" t="s">
        <v>284</v>
      </c>
      <c r="C6603" s="141" t="s">
        <v>3457</v>
      </c>
      <c r="D6603" s="141" t="s">
        <v>3455</v>
      </c>
      <c r="E6603" s="141" t="s">
        <v>4127</v>
      </c>
      <c r="F6603" s="141" t="s">
        <v>4131</v>
      </c>
      <c r="G6603" s="141" t="s">
        <v>58</v>
      </c>
      <c r="H6603" s="141" t="s">
        <v>782</v>
      </c>
      <c r="I6603" s="141" t="s">
        <v>3514</v>
      </c>
      <c r="J6603" s="141" t="s">
        <v>3600</v>
      </c>
      <c r="K6603" s="141" t="s">
        <v>191</v>
      </c>
      <c r="L6603" s="141" t="s">
        <v>3491</v>
      </c>
      <c r="M6603" s="141" t="s">
        <v>271</v>
      </c>
      <c r="N6603" s="141" t="s">
        <v>297</v>
      </c>
      <c r="O6603" s="141" t="s">
        <v>287</v>
      </c>
      <c r="P6603" s="141" t="s">
        <v>1951</v>
      </c>
      <c r="Q6603" s="141" t="s">
        <v>2363</v>
      </c>
      <c r="R6603" s="141" t="s">
        <v>3468</v>
      </c>
      <c r="S6603" s="148" t="s">
        <v>3283</v>
      </c>
      <c r="T6603" s="147">
        <v>0</v>
      </c>
      <c r="U6603" s="147">
        <v>1682887.83</v>
      </c>
      <c r="V6603" s="147">
        <v>0</v>
      </c>
      <c r="W6603" s="147">
        <v>0</v>
      </c>
    </row>
    <row r="6604" spans="1:23">
      <c r="A6604" s="141" t="s">
        <v>3465</v>
      </c>
      <c r="B6604" s="141" t="s">
        <v>284</v>
      </c>
      <c r="C6604" s="141" t="s">
        <v>3457</v>
      </c>
      <c r="D6604" s="141" t="s">
        <v>3455</v>
      </c>
      <c r="E6604" s="141" t="s">
        <v>4127</v>
      </c>
      <c r="F6604" s="141" t="s">
        <v>4131</v>
      </c>
      <c r="G6604" s="141" t="s">
        <v>58</v>
      </c>
      <c r="H6604" s="141" t="s">
        <v>782</v>
      </c>
      <c r="I6604" s="141" t="s">
        <v>3514</v>
      </c>
      <c r="J6604" s="141" t="s">
        <v>3600</v>
      </c>
      <c r="K6604" s="141" t="s">
        <v>191</v>
      </c>
      <c r="L6604" s="141" t="s">
        <v>3491</v>
      </c>
      <c r="M6604" s="141" t="s">
        <v>271</v>
      </c>
      <c r="N6604" s="141" t="s">
        <v>297</v>
      </c>
      <c r="O6604" s="141" t="s">
        <v>287</v>
      </c>
      <c r="P6604" s="141" t="s">
        <v>1953</v>
      </c>
      <c r="Q6604" s="141" t="s">
        <v>1952</v>
      </c>
      <c r="R6604" s="141" t="s">
        <v>3468</v>
      </c>
      <c r="S6604" s="148" t="s">
        <v>3283</v>
      </c>
      <c r="T6604" s="147">
        <v>0</v>
      </c>
      <c r="U6604" s="147">
        <v>1192156.46</v>
      </c>
      <c r="V6604" s="147">
        <v>0</v>
      </c>
      <c r="W6604" s="147">
        <v>0</v>
      </c>
    </row>
    <row r="6605" spans="1:23">
      <c r="A6605" s="141" t="s">
        <v>3465</v>
      </c>
      <c r="B6605" s="141" t="s">
        <v>284</v>
      </c>
      <c r="C6605" s="141" t="s">
        <v>3457</v>
      </c>
      <c r="D6605" s="141" t="s">
        <v>3455</v>
      </c>
      <c r="E6605" s="141" t="s">
        <v>4127</v>
      </c>
      <c r="F6605" s="141" t="s">
        <v>4131</v>
      </c>
      <c r="G6605" s="141" t="s">
        <v>58</v>
      </c>
      <c r="H6605" s="141" t="s">
        <v>782</v>
      </c>
      <c r="I6605" s="141" t="s">
        <v>3514</v>
      </c>
      <c r="J6605" s="141" t="s">
        <v>3600</v>
      </c>
      <c r="K6605" s="141" t="s">
        <v>191</v>
      </c>
      <c r="L6605" s="141" t="s">
        <v>3491</v>
      </c>
      <c r="M6605" s="141" t="s">
        <v>271</v>
      </c>
      <c r="N6605" s="141" t="s">
        <v>297</v>
      </c>
      <c r="O6605" s="141" t="s">
        <v>287</v>
      </c>
      <c r="P6605" s="141" t="s">
        <v>1955</v>
      </c>
      <c r="Q6605" s="141" t="s">
        <v>1954</v>
      </c>
      <c r="R6605" s="141" t="s">
        <v>3468</v>
      </c>
      <c r="S6605" s="148" t="s">
        <v>3283</v>
      </c>
      <c r="T6605" s="147">
        <v>0</v>
      </c>
      <c r="U6605" s="147">
        <v>1192156.46</v>
      </c>
      <c r="V6605" s="147">
        <v>0</v>
      </c>
      <c r="W6605" s="147">
        <v>0</v>
      </c>
    </row>
    <row r="6606" spans="1:23">
      <c r="A6606" s="141" t="s">
        <v>3465</v>
      </c>
      <c r="B6606" s="141" t="s">
        <v>284</v>
      </c>
      <c r="C6606" s="141" t="s">
        <v>3457</v>
      </c>
      <c r="D6606" s="141" t="s">
        <v>3455</v>
      </c>
      <c r="E6606" s="141" t="s">
        <v>4127</v>
      </c>
      <c r="F6606" s="141" t="s">
        <v>4131</v>
      </c>
      <c r="G6606" s="141" t="s">
        <v>58</v>
      </c>
      <c r="H6606" s="141" t="s">
        <v>782</v>
      </c>
      <c r="I6606" s="141" t="s">
        <v>3514</v>
      </c>
      <c r="J6606" s="141" t="s">
        <v>3600</v>
      </c>
      <c r="K6606" s="141" t="s">
        <v>191</v>
      </c>
      <c r="L6606" s="141" t="s">
        <v>3491</v>
      </c>
      <c r="M6606" s="141" t="s">
        <v>271</v>
      </c>
      <c r="N6606" s="141" t="s">
        <v>297</v>
      </c>
      <c r="O6606" s="141" t="s">
        <v>287</v>
      </c>
      <c r="P6606" s="141" t="s">
        <v>1957</v>
      </c>
      <c r="Q6606" s="141" t="s">
        <v>1956</v>
      </c>
      <c r="R6606" s="141" t="s">
        <v>3468</v>
      </c>
      <c r="S6606" s="148" t="s">
        <v>3283</v>
      </c>
      <c r="T6606" s="147">
        <v>0</v>
      </c>
      <c r="U6606" s="147">
        <v>1682887.83</v>
      </c>
      <c r="V6606" s="147">
        <v>0</v>
      </c>
      <c r="W6606" s="147">
        <v>0</v>
      </c>
    </row>
    <row r="6607" spans="1:23">
      <c r="A6607" s="141" t="s">
        <v>3465</v>
      </c>
      <c r="B6607" s="141" t="s">
        <v>284</v>
      </c>
      <c r="C6607" s="141" t="s">
        <v>3457</v>
      </c>
      <c r="D6607" s="141" t="s">
        <v>3455</v>
      </c>
      <c r="E6607" s="141" t="s">
        <v>4127</v>
      </c>
      <c r="F6607" s="141" t="s">
        <v>4131</v>
      </c>
      <c r="G6607" s="141" t="s">
        <v>58</v>
      </c>
      <c r="H6607" s="141" t="s">
        <v>782</v>
      </c>
      <c r="I6607" s="141" t="s">
        <v>3514</v>
      </c>
      <c r="J6607" s="141" t="s">
        <v>3600</v>
      </c>
      <c r="K6607" s="141" t="s">
        <v>191</v>
      </c>
      <c r="L6607" s="141" t="s">
        <v>3491</v>
      </c>
      <c r="M6607" s="141" t="s">
        <v>271</v>
      </c>
      <c r="N6607" s="141" t="s">
        <v>297</v>
      </c>
      <c r="O6607" s="141" t="s">
        <v>287</v>
      </c>
      <c r="P6607" s="141" t="s">
        <v>1959</v>
      </c>
      <c r="Q6607" s="141" t="s">
        <v>1958</v>
      </c>
      <c r="R6607" s="141" t="s">
        <v>3468</v>
      </c>
      <c r="S6607" s="148" t="s">
        <v>3283</v>
      </c>
      <c r="T6607" s="147">
        <v>0</v>
      </c>
      <c r="U6607" s="147">
        <v>2802175.21</v>
      </c>
      <c r="V6607" s="147">
        <v>0</v>
      </c>
      <c r="W6607" s="147">
        <v>0</v>
      </c>
    </row>
    <row r="6608" spans="1:23">
      <c r="A6608" s="141" t="s">
        <v>3465</v>
      </c>
      <c r="B6608" s="141" t="s">
        <v>284</v>
      </c>
      <c r="C6608" s="141" t="s">
        <v>3457</v>
      </c>
      <c r="D6608" s="141" t="s">
        <v>3455</v>
      </c>
      <c r="E6608" s="141" t="s">
        <v>4127</v>
      </c>
      <c r="F6608" s="141" t="s">
        <v>4131</v>
      </c>
      <c r="G6608" s="141" t="s">
        <v>58</v>
      </c>
      <c r="H6608" s="141" t="s">
        <v>782</v>
      </c>
      <c r="I6608" s="141" t="s">
        <v>3514</v>
      </c>
      <c r="J6608" s="141" t="s">
        <v>3600</v>
      </c>
      <c r="K6608" s="141" t="s">
        <v>191</v>
      </c>
      <c r="L6608" s="141" t="s">
        <v>3491</v>
      </c>
      <c r="M6608" s="141" t="s">
        <v>271</v>
      </c>
      <c r="N6608" s="141" t="s">
        <v>297</v>
      </c>
      <c r="O6608" s="141" t="s">
        <v>287</v>
      </c>
      <c r="P6608" s="141" t="s">
        <v>1961</v>
      </c>
      <c r="Q6608" s="141" t="s">
        <v>1960</v>
      </c>
      <c r="R6608" s="141" t="s">
        <v>3468</v>
      </c>
      <c r="S6608" s="148" t="s">
        <v>3283</v>
      </c>
      <c r="T6608" s="147">
        <v>0</v>
      </c>
      <c r="U6608" s="147">
        <v>1682887.83</v>
      </c>
      <c r="V6608" s="147">
        <v>0</v>
      </c>
      <c r="W6608" s="147">
        <v>0</v>
      </c>
    </row>
    <row r="6609" spans="1:23">
      <c r="A6609" s="141" t="s">
        <v>3465</v>
      </c>
      <c r="B6609" s="141" t="s">
        <v>284</v>
      </c>
      <c r="C6609" s="141" t="s">
        <v>3457</v>
      </c>
      <c r="D6609" s="141" t="s">
        <v>3455</v>
      </c>
      <c r="E6609" s="141" t="s">
        <v>4127</v>
      </c>
      <c r="F6609" s="141" t="s">
        <v>4131</v>
      </c>
      <c r="G6609" s="141" t="s">
        <v>58</v>
      </c>
      <c r="H6609" s="141" t="s">
        <v>782</v>
      </c>
      <c r="I6609" s="141" t="s">
        <v>3514</v>
      </c>
      <c r="J6609" s="141" t="s">
        <v>3600</v>
      </c>
      <c r="K6609" s="141" t="s">
        <v>191</v>
      </c>
      <c r="L6609" s="141" t="s">
        <v>3491</v>
      </c>
      <c r="M6609" s="141" t="s">
        <v>271</v>
      </c>
      <c r="N6609" s="141" t="s">
        <v>297</v>
      </c>
      <c r="O6609" s="141" t="s">
        <v>287</v>
      </c>
      <c r="P6609" s="141" t="s">
        <v>1963</v>
      </c>
      <c r="Q6609" s="141" t="s">
        <v>1962</v>
      </c>
      <c r="R6609" s="141" t="s">
        <v>3468</v>
      </c>
      <c r="S6609" s="148" t="s">
        <v>3283</v>
      </c>
      <c r="T6609" s="147">
        <v>0</v>
      </c>
      <c r="U6609" s="147">
        <v>1682887.83</v>
      </c>
      <c r="V6609" s="147">
        <v>0</v>
      </c>
      <c r="W6609" s="147">
        <v>0</v>
      </c>
    </row>
    <row r="6610" spans="1:23">
      <c r="A6610" s="141" t="s">
        <v>3465</v>
      </c>
      <c r="B6610" s="141" t="s">
        <v>284</v>
      </c>
      <c r="C6610" s="141" t="s">
        <v>3457</v>
      </c>
      <c r="D6610" s="141" t="s">
        <v>3455</v>
      </c>
      <c r="E6610" s="141" t="s">
        <v>4127</v>
      </c>
      <c r="F6610" s="141" t="s">
        <v>4131</v>
      </c>
      <c r="G6610" s="141" t="s">
        <v>58</v>
      </c>
      <c r="H6610" s="141" t="s">
        <v>782</v>
      </c>
      <c r="I6610" s="141" t="s">
        <v>3514</v>
      </c>
      <c r="J6610" s="141" t="s">
        <v>3600</v>
      </c>
      <c r="K6610" s="141" t="s">
        <v>191</v>
      </c>
      <c r="L6610" s="141" t="s">
        <v>3491</v>
      </c>
      <c r="M6610" s="141" t="s">
        <v>271</v>
      </c>
      <c r="N6610" s="141" t="s">
        <v>297</v>
      </c>
      <c r="O6610" s="141" t="s">
        <v>287</v>
      </c>
      <c r="P6610" s="141" t="s">
        <v>1965</v>
      </c>
      <c r="Q6610" s="141" t="s">
        <v>1964</v>
      </c>
      <c r="R6610" s="141" t="s">
        <v>3468</v>
      </c>
      <c r="S6610" s="148" t="s">
        <v>3283</v>
      </c>
      <c r="T6610" s="147">
        <v>0</v>
      </c>
      <c r="U6610" s="147">
        <v>1192156.46</v>
      </c>
      <c r="V6610" s="147">
        <v>0</v>
      </c>
      <c r="W6610" s="147">
        <v>0</v>
      </c>
    </row>
    <row r="6611" spans="1:23">
      <c r="A6611" s="141" t="s">
        <v>3465</v>
      </c>
      <c r="B6611" s="141" t="s">
        <v>284</v>
      </c>
      <c r="C6611" s="141" t="s">
        <v>3457</v>
      </c>
      <c r="D6611" s="141" t="s">
        <v>3455</v>
      </c>
      <c r="E6611" s="141" t="s">
        <v>4127</v>
      </c>
      <c r="F6611" s="141" t="s">
        <v>4131</v>
      </c>
      <c r="G6611" s="141" t="s">
        <v>58</v>
      </c>
      <c r="H6611" s="141" t="s">
        <v>782</v>
      </c>
      <c r="I6611" s="141" t="s">
        <v>3514</v>
      </c>
      <c r="J6611" s="141" t="s">
        <v>3600</v>
      </c>
      <c r="K6611" s="141" t="s">
        <v>191</v>
      </c>
      <c r="L6611" s="141" t="s">
        <v>3491</v>
      </c>
      <c r="M6611" s="141" t="s">
        <v>271</v>
      </c>
      <c r="N6611" s="141" t="s">
        <v>297</v>
      </c>
      <c r="O6611" s="141" t="s">
        <v>287</v>
      </c>
      <c r="P6611" s="141" t="s">
        <v>1967</v>
      </c>
      <c r="Q6611" s="141" t="s">
        <v>1966</v>
      </c>
      <c r="R6611" s="141" t="s">
        <v>3468</v>
      </c>
      <c r="S6611" s="148" t="s">
        <v>3283</v>
      </c>
      <c r="T6611" s="147">
        <v>0</v>
      </c>
      <c r="U6611" s="147">
        <v>1682887.83</v>
      </c>
      <c r="V6611" s="147">
        <v>0</v>
      </c>
      <c r="W6611" s="147">
        <v>0</v>
      </c>
    </row>
    <row r="6612" spans="1:23">
      <c r="A6612" s="141" t="s">
        <v>3465</v>
      </c>
      <c r="B6612" s="141" t="s">
        <v>284</v>
      </c>
      <c r="C6612" s="141" t="s">
        <v>3457</v>
      </c>
      <c r="D6612" s="141" t="s">
        <v>3455</v>
      </c>
      <c r="E6612" s="141" t="s">
        <v>4127</v>
      </c>
      <c r="F6612" s="141" t="s">
        <v>4131</v>
      </c>
      <c r="G6612" s="141" t="s">
        <v>58</v>
      </c>
      <c r="H6612" s="141" t="s">
        <v>782</v>
      </c>
      <c r="I6612" s="141" t="s">
        <v>3514</v>
      </c>
      <c r="J6612" s="141" t="s">
        <v>3600</v>
      </c>
      <c r="K6612" s="141" t="s">
        <v>191</v>
      </c>
      <c r="L6612" s="141" t="s">
        <v>3491</v>
      </c>
      <c r="M6612" s="141" t="s">
        <v>271</v>
      </c>
      <c r="N6612" s="141" t="s">
        <v>297</v>
      </c>
      <c r="O6612" s="141" t="s">
        <v>287</v>
      </c>
      <c r="P6612" s="141" t="s">
        <v>1969</v>
      </c>
      <c r="Q6612" s="141" t="s">
        <v>1968</v>
      </c>
      <c r="R6612" s="141" t="s">
        <v>3468</v>
      </c>
      <c r="S6612" s="148" t="s">
        <v>3283</v>
      </c>
      <c r="T6612" s="147">
        <v>0</v>
      </c>
      <c r="U6612" s="147">
        <v>1192156.46</v>
      </c>
      <c r="V6612" s="147">
        <v>0</v>
      </c>
      <c r="W6612" s="147">
        <v>0</v>
      </c>
    </row>
    <row r="6613" spans="1:23">
      <c r="A6613" s="141" t="s">
        <v>3465</v>
      </c>
      <c r="B6613" s="141" t="s">
        <v>284</v>
      </c>
      <c r="C6613" s="141" t="s">
        <v>3457</v>
      </c>
      <c r="D6613" s="141" t="s">
        <v>3455</v>
      </c>
      <c r="E6613" s="141" t="s">
        <v>4127</v>
      </c>
      <c r="F6613" s="141" t="s">
        <v>4131</v>
      </c>
      <c r="G6613" s="141" t="s">
        <v>58</v>
      </c>
      <c r="H6613" s="141" t="s">
        <v>782</v>
      </c>
      <c r="I6613" s="141" t="s">
        <v>3514</v>
      </c>
      <c r="J6613" s="141" t="s">
        <v>3600</v>
      </c>
      <c r="K6613" s="141" t="s">
        <v>191</v>
      </c>
      <c r="L6613" s="141" t="s">
        <v>3491</v>
      </c>
      <c r="M6613" s="141" t="s">
        <v>271</v>
      </c>
      <c r="N6613" s="141" t="s">
        <v>473</v>
      </c>
      <c r="O6613" s="141" t="s">
        <v>287</v>
      </c>
      <c r="P6613" s="141" t="s">
        <v>966</v>
      </c>
      <c r="Q6613" s="141" t="s">
        <v>477</v>
      </c>
      <c r="R6613" s="141" t="s">
        <v>3468</v>
      </c>
      <c r="S6613" s="148" t="s">
        <v>3283</v>
      </c>
      <c r="T6613" s="147">
        <v>2115619</v>
      </c>
      <c r="U6613" s="147">
        <v>715619</v>
      </c>
      <c r="V6613" s="147">
        <v>0</v>
      </c>
      <c r="W6613" s="147">
        <v>0</v>
      </c>
    </row>
    <row r="6614" spans="1:23">
      <c r="A6614" s="141" t="s">
        <v>3465</v>
      </c>
      <c r="B6614" s="141" t="s">
        <v>284</v>
      </c>
      <c r="C6614" s="141" t="s">
        <v>3457</v>
      </c>
      <c r="D6614" s="141" t="s">
        <v>3455</v>
      </c>
      <c r="E6614" s="141" t="s">
        <v>4127</v>
      </c>
      <c r="F6614" s="141" t="s">
        <v>4131</v>
      </c>
      <c r="G6614" s="141" t="s">
        <v>58</v>
      </c>
      <c r="H6614" s="141" t="s">
        <v>782</v>
      </c>
      <c r="I6614" s="141" t="s">
        <v>3514</v>
      </c>
      <c r="J6614" s="141" t="s">
        <v>3600</v>
      </c>
      <c r="K6614" s="141" t="s">
        <v>191</v>
      </c>
      <c r="L6614" s="141" t="s">
        <v>3491</v>
      </c>
      <c r="M6614" s="141" t="s">
        <v>271</v>
      </c>
      <c r="N6614" s="141" t="s">
        <v>473</v>
      </c>
      <c r="O6614" s="141" t="s">
        <v>287</v>
      </c>
      <c r="P6614" s="141" t="s">
        <v>974</v>
      </c>
      <c r="Q6614" s="141" t="s">
        <v>482</v>
      </c>
      <c r="R6614" s="141" t="s">
        <v>3468</v>
      </c>
      <c r="S6614" s="148" t="s">
        <v>3283</v>
      </c>
      <c r="T6614" s="147">
        <v>1499668</v>
      </c>
      <c r="U6614" s="147">
        <v>199668</v>
      </c>
      <c r="V6614" s="147">
        <v>0</v>
      </c>
      <c r="W6614" s="147">
        <v>0</v>
      </c>
    </row>
    <row r="6615" spans="1:23">
      <c r="A6615" s="141" t="s">
        <v>3465</v>
      </c>
      <c r="B6615" s="141" t="s">
        <v>284</v>
      </c>
      <c r="C6615" s="141" t="s">
        <v>3457</v>
      </c>
      <c r="D6615" s="141" t="s">
        <v>3455</v>
      </c>
      <c r="E6615" s="141" t="s">
        <v>4127</v>
      </c>
      <c r="F6615" s="141" t="s">
        <v>4131</v>
      </c>
      <c r="G6615" s="141" t="s">
        <v>58</v>
      </c>
      <c r="H6615" s="141" t="s">
        <v>782</v>
      </c>
      <c r="I6615" s="141" t="s">
        <v>3514</v>
      </c>
      <c r="J6615" s="141" t="s">
        <v>3600</v>
      </c>
      <c r="K6615" s="141" t="s">
        <v>191</v>
      </c>
      <c r="L6615" s="141" t="s">
        <v>3491</v>
      </c>
      <c r="M6615" s="141" t="s">
        <v>271</v>
      </c>
      <c r="N6615" s="141" t="s">
        <v>473</v>
      </c>
      <c r="O6615" s="141" t="s">
        <v>287</v>
      </c>
      <c r="P6615" s="141" t="s">
        <v>975</v>
      </c>
      <c r="Q6615" s="141" t="s">
        <v>483</v>
      </c>
      <c r="R6615" s="141" t="s">
        <v>3468</v>
      </c>
      <c r="S6615" s="148" t="s">
        <v>3283</v>
      </c>
      <c r="T6615" s="147">
        <v>3123819</v>
      </c>
      <c r="U6615" s="147">
        <v>6127164</v>
      </c>
      <c r="V6615" s="147">
        <v>5591832.5700000003</v>
      </c>
      <c r="W6615" s="147">
        <v>5591832.5700000003</v>
      </c>
    </row>
    <row r="6616" spans="1:23">
      <c r="A6616" s="141" t="s">
        <v>3465</v>
      </c>
      <c r="B6616" s="141" t="s">
        <v>284</v>
      </c>
      <c r="C6616" s="141" t="s">
        <v>3457</v>
      </c>
      <c r="D6616" s="141" t="s">
        <v>3455</v>
      </c>
      <c r="E6616" s="141" t="s">
        <v>4127</v>
      </c>
      <c r="F6616" s="141" t="s">
        <v>4131</v>
      </c>
      <c r="G6616" s="141" t="s">
        <v>58</v>
      </c>
      <c r="H6616" s="141" t="s">
        <v>782</v>
      </c>
      <c r="I6616" s="141" t="s">
        <v>3514</v>
      </c>
      <c r="J6616" s="141" t="s">
        <v>3600</v>
      </c>
      <c r="K6616" s="141" t="s">
        <v>191</v>
      </c>
      <c r="L6616" s="141" t="s">
        <v>3491</v>
      </c>
      <c r="M6616" s="141" t="s">
        <v>271</v>
      </c>
      <c r="N6616" s="141" t="s">
        <v>473</v>
      </c>
      <c r="O6616" s="141" t="s">
        <v>287</v>
      </c>
      <c r="P6616" s="141" t="s">
        <v>1635</v>
      </c>
      <c r="Q6616" s="141" t="s">
        <v>1634</v>
      </c>
      <c r="R6616" s="141" t="s">
        <v>3468</v>
      </c>
      <c r="S6616" s="148" t="s">
        <v>3283</v>
      </c>
      <c r="T6616" s="147">
        <v>0</v>
      </c>
      <c r="U6616" s="147">
        <v>8257756.9000000004</v>
      </c>
      <c r="V6616" s="147">
        <v>4954654.1399999997</v>
      </c>
      <c r="W6616" s="147">
        <v>0</v>
      </c>
    </row>
    <row r="6617" spans="1:23">
      <c r="A6617" s="141" t="s">
        <v>3465</v>
      </c>
      <c r="B6617" s="141" t="s">
        <v>284</v>
      </c>
      <c r="C6617" s="141" t="s">
        <v>3457</v>
      </c>
      <c r="D6617" s="141" t="s">
        <v>3455</v>
      </c>
      <c r="E6617" s="141" t="s">
        <v>4127</v>
      </c>
      <c r="F6617" s="141" t="s">
        <v>4131</v>
      </c>
      <c r="G6617" s="141" t="s">
        <v>58</v>
      </c>
      <c r="H6617" s="141" t="s">
        <v>782</v>
      </c>
      <c r="I6617" s="141" t="s">
        <v>3514</v>
      </c>
      <c r="J6617" s="141" t="s">
        <v>3600</v>
      </c>
      <c r="K6617" s="141" t="s">
        <v>191</v>
      </c>
      <c r="L6617" s="141" t="s">
        <v>3491</v>
      </c>
      <c r="M6617" s="141" t="s">
        <v>271</v>
      </c>
      <c r="N6617" s="141" t="s">
        <v>473</v>
      </c>
      <c r="O6617" s="141" t="s">
        <v>287</v>
      </c>
      <c r="P6617" s="141" t="s">
        <v>1637</v>
      </c>
      <c r="Q6617" s="141" t="s">
        <v>1636</v>
      </c>
      <c r="R6617" s="141" t="s">
        <v>3468</v>
      </c>
      <c r="S6617" s="148" t="s">
        <v>3283</v>
      </c>
      <c r="T6617" s="147">
        <v>0</v>
      </c>
      <c r="U6617" s="147">
        <v>3471668.36</v>
      </c>
      <c r="V6617" s="147">
        <v>3471666.82</v>
      </c>
      <c r="W6617" s="147">
        <v>0</v>
      </c>
    </row>
    <row r="6618" spans="1:23">
      <c r="A6618" s="141" t="s">
        <v>3465</v>
      </c>
      <c r="B6618" s="141" t="s">
        <v>284</v>
      </c>
      <c r="C6618" s="141" t="s">
        <v>3457</v>
      </c>
      <c r="D6618" s="141" t="s">
        <v>3455</v>
      </c>
      <c r="E6618" s="141" t="s">
        <v>4127</v>
      </c>
      <c r="F6618" s="141" t="s">
        <v>4131</v>
      </c>
      <c r="G6618" s="141" t="s">
        <v>58</v>
      </c>
      <c r="H6618" s="141" t="s">
        <v>782</v>
      </c>
      <c r="I6618" s="141" t="s">
        <v>3514</v>
      </c>
      <c r="J6618" s="141" t="s">
        <v>3600</v>
      </c>
      <c r="K6618" s="141" t="s">
        <v>191</v>
      </c>
      <c r="L6618" s="141" t="s">
        <v>3491</v>
      </c>
      <c r="M6618" s="141" t="s">
        <v>271</v>
      </c>
      <c r="N6618" s="141" t="s">
        <v>473</v>
      </c>
      <c r="O6618" s="141" t="s">
        <v>287</v>
      </c>
      <c r="P6618" s="141" t="s">
        <v>1639</v>
      </c>
      <c r="Q6618" s="141" t="s">
        <v>1638</v>
      </c>
      <c r="R6618" s="141" t="s">
        <v>3468</v>
      </c>
      <c r="S6618" s="148" t="s">
        <v>3283</v>
      </c>
      <c r="T6618" s="147">
        <v>0</v>
      </c>
      <c r="U6618" s="147">
        <v>3471668.36</v>
      </c>
      <c r="V6618" s="147">
        <v>3471666.82</v>
      </c>
      <c r="W6618" s="147">
        <v>0</v>
      </c>
    </row>
    <row r="6619" spans="1:23">
      <c r="A6619" s="141" t="s">
        <v>3465</v>
      </c>
      <c r="B6619" s="141" t="s">
        <v>284</v>
      </c>
      <c r="C6619" s="141" t="s">
        <v>3457</v>
      </c>
      <c r="D6619" s="141" t="s">
        <v>3455</v>
      </c>
      <c r="E6619" s="141" t="s">
        <v>4127</v>
      </c>
      <c r="F6619" s="141" t="s">
        <v>4131</v>
      </c>
      <c r="G6619" s="141" t="s">
        <v>58</v>
      </c>
      <c r="H6619" s="141" t="s">
        <v>782</v>
      </c>
      <c r="I6619" s="141" t="s">
        <v>3514</v>
      </c>
      <c r="J6619" s="141" t="s">
        <v>3600</v>
      </c>
      <c r="K6619" s="141" t="s">
        <v>191</v>
      </c>
      <c r="L6619" s="141" t="s">
        <v>3491</v>
      </c>
      <c r="M6619" s="141" t="s">
        <v>271</v>
      </c>
      <c r="N6619" s="141" t="s">
        <v>473</v>
      </c>
      <c r="O6619" s="141" t="s">
        <v>287</v>
      </c>
      <c r="P6619" s="141" t="s">
        <v>1641</v>
      </c>
      <c r="Q6619" s="141" t="s">
        <v>1640</v>
      </c>
      <c r="R6619" s="141" t="s">
        <v>3468</v>
      </c>
      <c r="S6619" s="148" t="s">
        <v>3283</v>
      </c>
      <c r="T6619" s="147">
        <v>0</v>
      </c>
      <c r="U6619" s="147">
        <v>3471668.36</v>
      </c>
      <c r="V6619" s="147">
        <v>0</v>
      </c>
      <c r="W6619" s="147">
        <v>0</v>
      </c>
    </row>
    <row r="6620" spans="1:23">
      <c r="A6620" s="141" t="s">
        <v>3465</v>
      </c>
      <c r="B6620" s="141" t="s">
        <v>284</v>
      </c>
      <c r="C6620" s="141" t="s">
        <v>3457</v>
      </c>
      <c r="D6620" s="141" t="s">
        <v>3455</v>
      </c>
      <c r="E6620" s="141" t="s">
        <v>4127</v>
      </c>
      <c r="F6620" s="141" t="s">
        <v>4131</v>
      </c>
      <c r="G6620" s="141" t="s">
        <v>58</v>
      </c>
      <c r="H6620" s="141" t="s">
        <v>782</v>
      </c>
      <c r="I6620" s="141" t="s">
        <v>3514</v>
      </c>
      <c r="J6620" s="141" t="s">
        <v>3600</v>
      </c>
      <c r="K6620" s="141" t="s">
        <v>191</v>
      </c>
      <c r="L6620" s="141" t="s">
        <v>3491</v>
      </c>
      <c r="M6620" s="141" t="s">
        <v>271</v>
      </c>
      <c r="N6620" s="141" t="s">
        <v>473</v>
      </c>
      <c r="O6620" s="141" t="s">
        <v>287</v>
      </c>
      <c r="P6620" s="141" t="s">
        <v>1643</v>
      </c>
      <c r="Q6620" s="141" t="s">
        <v>1642</v>
      </c>
      <c r="R6620" s="141" t="s">
        <v>3468</v>
      </c>
      <c r="S6620" s="148" t="s">
        <v>3283</v>
      </c>
      <c r="T6620" s="147">
        <v>0</v>
      </c>
      <c r="U6620" s="147">
        <v>8337135.3799999999</v>
      </c>
      <c r="V6620" s="147">
        <v>8337134.0300000003</v>
      </c>
      <c r="W6620" s="147">
        <v>0</v>
      </c>
    </row>
    <row r="6621" spans="1:23">
      <c r="A6621" s="141" t="s">
        <v>3465</v>
      </c>
      <c r="B6621" s="141" t="s">
        <v>284</v>
      </c>
      <c r="C6621" s="141" t="s">
        <v>3457</v>
      </c>
      <c r="D6621" s="141" t="s">
        <v>3455</v>
      </c>
      <c r="E6621" s="141" t="s">
        <v>4127</v>
      </c>
      <c r="F6621" s="141" t="s">
        <v>4131</v>
      </c>
      <c r="G6621" s="141" t="s">
        <v>58</v>
      </c>
      <c r="H6621" s="141" t="s">
        <v>782</v>
      </c>
      <c r="I6621" s="141" t="s">
        <v>3514</v>
      </c>
      <c r="J6621" s="141" t="s">
        <v>3600</v>
      </c>
      <c r="K6621" s="141" t="s">
        <v>191</v>
      </c>
      <c r="L6621" s="141" t="s">
        <v>3491</v>
      </c>
      <c r="M6621" s="141" t="s">
        <v>271</v>
      </c>
      <c r="N6621" s="141" t="s">
        <v>473</v>
      </c>
      <c r="O6621" s="141" t="s">
        <v>287</v>
      </c>
      <c r="P6621" s="141" t="s">
        <v>1645</v>
      </c>
      <c r="Q6621" s="141" t="s">
        <v>1644</v>
      </c>
      <c r="R6621" s="141" t="s">
        <v>3468</v>
      </c>
      <c r="S6621" s="148" t="s">
        <v>3283</v>
      </c>
      <c r="T6621" s="147">
        <v>0</v>
      </c>
      <c r="U6621" s="147">
        <v>3471668.36</v>
      </c>
      <c r="V6621" s="147">
        <v>3471666.82</v>
      </c>
      <c r="W6621" s="147">
        <v>0</v>
      </c>
    </row>
    <row r="6622" spans="1:23">
      <c r="A6622" s="141" t="s">
        <v>3465</v>
      </c>
      <c r="B6622" s="141" t="s">
        <v>284</v>
      </c>
      <c r="C6622" s="141" t="s">
        <v>3457</v>
      </c>
      <c r="D6622" s="141" t="s">
        <v>3455</v>
      </c>
      <c r="E6622" s="141" t="s">
        <v>4127</v>
      </c>
      <c r="F6622" s="141" t="s">
        <v>4131</v>
      </c>
      <c r="G6622" s="141" t="s">
        <v>58</v>
      </c>
      <c r="H6622" s="141" t="s">
        <v>782</v>
      </c>
      <c r="I6622" s="141" t="s">
        <v>3514</v>
      </c>
      <c r="J6622" s="141" t="s">
        <v>3600</v>
      </c>
      <c r="K6622" s="141" t="s">
        <v>191</v>
      </c>
      <c r="L6622" s="141" t="s">
        <v>3491</v>
      </c>
      <c r="M6622" s="141" t="s">
        <v>271</v>
      </c>
      <c r="N6622" s="141" t="s">
        <v>473</v>
      </c>
      <c r="O6622" s="141" t="s">
        <v>287</v>
      </c>
      <c r="P6622" s="141" t="s">
        <v>1646</v>
      </c>
      <c r="Q6622" s="141" t="s">
        <v>2364</v>
      </c>
      <c r="R6622" s="141" t="s">
        <v>3468</v>
      </c>
      <c r="S6622" s="148" t="s">
        <v>3283</v>
      </c>
      <c r="T6622" s="147">
        <v>0</v>
      </c>
      <c r="U6622" s="147">
        <v>5127751.9000000004</v>
      </c>
      <c r="V6622" s="147">
        <v>4954654.1399999997</v>
      </c>
      <c r="W6622" s="147">
        <v>1651551.38</v>
      </c>
    </row>
    <row r="6623" spans="1:23">
      <c r="A6623" s="141" t="s">
        <v>3465</v>
      </c>
      <c r="B6623" s="141" t="s">
        <v>284</v>
      </c>
      <c r="C6623" s="141" t="s">
        <v>3457</v>
      </c>
      <c r="D6623" s="141" t="s">
        <v>3455</v>
      </c>
      <c r="E6623" s="141" t="s">
        <v>4127</v>
      </c>
      <c r="F6623" s="141" t="s">
        <v>4131</v>
      </c>
      <c r="G6623" s="141" t="s">
        <v>58</v>
      </c>
      <c r="H6623" s="141" t="s">
        <v>782</v>
      </c>
      <c r="I6623" s="141" t="s">
        <v>3514</v>
      </c>
      <c r="J6623" s="141" t="s">
        <v>3600</v>
      </c>
      <c r="K6623" s="141" t="s">
        <v>191</v>
      </c>
      <c r="L6623" s="141" t="s">
        <v>3491</v>
      </c>
      <c r="M6623" s="141" t="s">
        <v>271</v>
      </c>
      <c r="N6623" s="141" t="s">
        <v>473</v>
      </c>
      <c r="O6623" s="141" t="s">
        <v>287</v>
      </c>
      <c r="P6623" s="141" t="s">
        <v>1648</v>
      </c>
      <c r="Q6623" s="141" t="s">
        <v>1647</v>
      </c>
      <c r="R6623" s="141" t="s">
        <v>3468</v>
      </c>
      <c r="S6623" s="148" t="s">
        <v>3283</v>
      </c>
      <c r="T6623" s="147">
        <v>0</v>
      </c>
      <c r="U6623" s="147">
        <v>5786111.3600000003</v>
      </c>
      <c r="V6623" s="147">
        <v>3471666.82</v>
      </c>
      <c r="W6623" s="147">
        <v>1157222.27</v>
      </c>
    </row>
    <row r="6624" spans="1:23">
      <c r="A6624" s="141" t="s">
        <v>3465</v>
      </c>
      <c r="B6624" s="141" t="s">
        <v>284</v>
      </c>
      <c r="C6624" s="141" t="s">
        <v>3457</v>
      </c>
      <c r="D6624" s="141" t="s">
        <v>3455</v>
      </c>
      <c r="E6624" s="141" t="s">
        <v>4127</v>
      </c>
      <c r="F6624" s="141" t="s">
        <v>4131</v>
      </c>
      <c r="G6624" s="141" t="s">
        <v>58</v>
      </c>
      <c r="H6624" s="141" t="s">
        <v>782</v>
      </c>
      <c r="I6624" s="141" t="s">
        <v>3514</v>
      </c>
      <c r="J6624" s="141" t="s">
        <v>3600</v>
      </c>
      <c r="K6624" s="141" t="s">
        <v>191</v>
      </c>
      <c r="L6624" s="141" t="s">
        <v>3491</v>
      </c>
      <c r="M6624" s="141" t="s">
        <v>271</v>
      </c>
      <c r="N6624" s="141" t="s">
        <v>473</v>
      </c>
      <c r="O6624" s="141" t="s">
        <v>287</v>
      </c>
      <c r="P6624" s="141" t="s">
        <v>2774</v>
      </c>
      <c r="Q6624" s="141" t="s">
        <v>2773</v>
      </c>
      <c r="R6624" s="141" t="s">
        <v>3468</v>
      </c>
      <c r="S6624" s="148" t="s">
        <v>3283</v>
      </c>
      <c r="T6624" s="147">
        <v>0</v>
      </c>
      <c r="U6624" s="147">
        <v>1200530.04</v>
      </c>
      <c r="V6624" s="147">
        <v>0</v>
      </c>
      <c r="W6624" s="147">
        <v>0</v>
      </c>
    </row>
    <row r="6625" spans="1:23">
      <c r="A6625" s="141" t="s">
        <v>3465</v>
      </c>
      <c r="B6625" s="141" t="s">
        <v>284</v>
      </c>
      <c r="C6625" s="141" t="s">
        <v>3457</v>
      </c>
      <c r="D6625" s="141" t="s">
        <v>3455</v>
      </c>
      <c r="E6625" s="141" t="s">
        <v>4127</v>
      </c>
      <c r="F6625" s="141" t="s">
        <v>4131</v>
      </c>
      <c r="G6625" s="141" t="s">
        <v>58</v>
      </c>
      <c r="H6625" s="141" t="s">
        <v>782</v>
      </c>
      <c r="I6625" s="141" t="s">
        <v>3514</v>
      </c>
      <c r="J6625" s="141" t="s">
        <v>3600</v>
      </c>
      <c r="K6625" s="141" t="s">
        <v>191</v>
      </c>
      <c r="L6625" s="141" t="s">
        <v>3491</v>
      </c>
      <c r="M6625" s="141" t="s">
        <v>271</v>
      </c>
      <c r="N6625" s="141" t="s">
        <v>473</v>
      </c>
      <c r="O6625" s="141" t="s">
        <v>287</v>
      </c>
      <c r="P6625" s="141" t="s">
        <v>2776</v>
      </c>
      <c r="Q6625" s="141" t="s">
        <v>2775</v>
      </c>
      <c r="R6625" s="141" t="s">
        <v>3468</v>
      </c>
      <c r="S6625" s="148" t="s">
        <v>3283</v>
      </c>
      <c r="T6625" s="147">
        <v>0</v>
      </c>
      <c r="U6625" s="147">
        <v>1694859.15</v>
      </c>
      <c r="V6625" s="147">
        <v>0</v>
      </c>
      <c r="W6625" s="147">
        <v>0</v>
      </c>
    </row>
    <row r="6626" spans="1:23">
      <c r="A6626" s="141" t="s">
        <v>3465</v>
      </c>
      <c r="B6626" s="141" t="s">
        <v>284</v>
      </c>
      <c r="C6626" s="141" t="s">
        <v>3457</v>
      </c>
      <c r="D6626" s="141" t="s">
        <v>3455</v>
      </c>
      <c r="E6626" s="141" t="s">
        <v>4127</v>
      </c>
      <c r="F6626" s="141" t="s">
        <v>4131</v>
      </c>
      <c r="G6626" s="141" t="s">
        <v>58</v>
      </c>
      <c r="H6626" s="141" t="s">
        <v>782</v>
      </c>
      <c r="I6626" s="141" t="s">
        <v>3514</v>
      </c>
      <c r="J6626" s="141" t="s">
        <v>3600</v>
      </c>
      <c r="K6626" s="141" t="s">
        <v>191</v>
      </c>
      <c r="L6626" s="141" t="s">
        <v>3491</v>
      </c>
      <c r="M6626" s="141" t="s">
        <v>271</v>
      </c>
      <c r="N6626" s="141" t="s">
        <v>473</v>
      </c>
      <c r="O6626" s="141" t="s">
        <v>287</v>
      </c>
      <c r="P6626" s="141" t="s">
        <v>2778</v>
      </c>
      <c r="Q6626" s="141" t="s">
        <v>2777</v>
      </c>
      <c r="R6626" s="141" t="s">
        <v>3468</v>
      </c>
      <c r="S6626" s="148" t="s">
        <v>3283</v>
      </c>
      <c r="T6626" s="147">
        <v>0</v>
      </c>
      <c r="U6626" s="147">
        <v>2822352.44</v>
      </c>
      <c r="V6626" s="147">
        <v>0</v>
      </c>
      <c r="W6626" s="147">
        <v>0</v>
      </c>
    </row>
    <row r="6627" spans="1:23">
      <c r="A6627" s="141" t="s">
        <v>3465</v>
      </c>
      <c r="B6627" s="141" t="s">
        <v>284</v>
      </c>
      <c r="C6627" s="141" t="s">
        <v>3457</v>
      </c>
      <c r="D6627" s="141" t="s">
        <v>3455</v>
      </c>
      <c r="E6627" s="141" t="s">
        <v>4127</v>
      </c>
      <c r="F6627" s="141" t="s">
        <v>4131</v>
      </c>
      <c r="G6627" s="141" t="s">
        <v>58</v>
      </c>
      <c r="H6627" s="141" t="s">
        <v>782</v>
      </c>
      <c r="I6627" s="141" t="s">
        <v>3514</v>
      </c>
      <c r="J6627" s="141" t="s">
        <v>3600</v>
      </c>
      <c r="K6627" s="141" t="s">
        <v>191</v>
      </c>
      <c r="L6627" s="141" t="s">
        <v>3491</v>
      </c>
      <c r="M6627" s="141" t="s">
        <v>271</v>
      </c>
      <c r="N6627" s="141" t="s">
        <v>473</v>
      </c>
      <c r="O6627" s="141" t="s">
        <v>287</v>
      </c>
      <c r="P6627" s="141" t="s">
        <v>2780</v>
      </c>
      <c r="Q6627" s="141" t="s">
        <v>2779</v>
      </c>
      <c r="R6627" s="141" t="s">
        <v>3468</v>
      </c>
      <c r="S6627" s="148" t="s">
        <v>3283</v>
      </c>
      <c r="T6627" s="147">
        <v>0</v>
      </c>
      <c r="U6627" s="147">
        <v>1200530.04</v>
      </c>
      <c r="V6627" s="147">
        <v>0</v>
      </c>
      <c r="W6627" s="147">
        <v>0</v>
      </c>
    </row>
    <row r="6628" spans="1:23">
      <c r="A6628" s="141" t="s">
        <v>3465</v>
      </c>
      <c r="B6628" s="141" t="s">
        <v>284</v>
      </c>
      <c r="C6628" s="141" t="s">
        <v>3457</v>
      </c>
      <c r="D6628" s="141" t="s">
        <v>3455</v>
      </c>
      <c r="E6628" s="141" t="s">
        <v>4127</v>
      </c>
      <c r="F6628" s="141" t="s">
        <v>4131</v>
      </c>
      <c r="G6628" s="141" t="s">
        <v>58</v>
      </c>
      <c r="H6628" s="141" t="s">
        <v>782</v>
      </c>
      <c r="I6628" s="141" t="s">
        <v>3514</v>
      </c>
      <c r="J6628" s="141" t="s">
        <v>3600</v>
      </c>
      <c r="K6628" s="141" t="s">
        <v>191</v>
      </c>
      <c r="L6628" s="141" t="s">
        <v>3491</v>
      </c>
      <c r="M6628" s="141" t="s">
        <v>271</v>
      </c>
      <c r="N6628" s="141" t="s">
        <v>473</v>
      </c>
      <c r="O6628" s="141" t="s">
        <v>287</v>
      </c>
      <c r="P6628" s="141" t="s">
        <v>2782</v>
      </c>
      <c r="Q6628" s="141" t="s">
        <v>2781</v>
      </c>
      <c r="R6628" s="141" t="s">
        <v>3468</v>
      </c>
      <c r="S6628" s="148" t="s">
        <v>3283</v>
      </c>
      <c r="T6628" s="147">
        <v>0</v>
      </c>
      <c r="U6628" s="147">
        <v>1694859.15</v>
      </c>
      <c r="V6628" s="147">
        <v>0</v>
      </c>
      <c r="W6628" s="147">
        <v>0</v>
      </c>
    </row>
    <row r="6629" spans="1:23">
      <c r="A6629" s="141" t="s">
        <v>3465</v>
      </c>
      <c r="B6629" s="141" t="s">
        <v>284</v>
      </c>
      <c r="C6629" s="141" t="s">
        <v>3457</v>
      </c>
      <c r="D6629" s="141" t="s">
        <v>3455</v>
      </c>
      <c r="E6629" s="141" t="s">
        <v>4127</v>
      </c>
      <c r="F6629" s="141" t="s">
        <v>4131</v>
      </c>
      <c r="G6629" s="141" t="s">
        <v>58</v>
      </c>
      <c r="H6629" s="141" t="s">
        <v>782</v>
      </c>
      <c r="I6629" s="141" t="s">
        <v>3514</v>
      </c>
      <c r="J6629" s="141" t="s">
        <v>3600</v>
      </c>
      <c r="K6629" s="141" t="s">
        <v>191</v>
      </c>
      <c r="L6629" s="141" t="s">
        <v>3491</v>
      </c>
      <c r="M6629" s="141" t="s">
        <v>271</v>
      </c>
      <c r="N6629" s="141" t="s">
        <v>473</v>
      </c>
      <c r="O6629" s="141" t="s">
        <v>287</v>
      </c>
      <c r="P6629" s="141" t="s">
        <v>2784</v>
      </c>
      <c r="Q6629" s="141" t="s">
        <v>2783</v>
      </c>
      <c r="R6629" s="141" t="s">
        <v>3468</v>
      </c>
      <c r="S6629" s="148" t="s">
        <v>3283</v>
      </c>
      <c r="T6629" s="147">
        <v>0</v>
      </c>
      <c r="U6629" s="147">
        <v>1694859.15</v>
      </c>
      <c r="V6629" s="147">
        <v>0</v>
      </c>
      <c r="W6629" s="147">
        <v>0</v>
      </c>
    </row>
    <row r="6630" spans="1:23">
      <c r="A6630" s="141" t="s">
        <v>3465</v>
      </c>
      <c r="B6630" s="141" t="s">
        <v>284</v>
      </c>
      <c r="C6630" s="141" t="s">
        <v>3457</v>
      </c>
      <c r="D6630" s="141" t="s">
        <v>3455</v>
      </c>
      <c r="E6630" s="141" t="s">
        <v>4127</v>
      </c>
      <c r="F6630" s="141" t="s">
        <v>4131</v>
      </c>
      <c r="G6630" s="141" t="s">
        <v>58</v>
      </c>
      <c r="H6630" s="141" t="s">
        <v>782</v>
      </c>
      <c r="I6630" s="141" t="s">
        <v>3514</v>
      </c>
      <c r="J6630" s="141" t="s">
        <v>3600</v>
      </c>
      <c r="K6630" s="141" t="s">
        <v>191</v>
      </c>
      <c r="L6630" s="141" t="s">
        <v>3491</v>
      </c>
      <c r="M6630" s="141" t="s">
        <v>271</v>
      </c>
      <c r="N6630" s="141" t="s">
        <v>484</v>
      </c>
      <c r="O6630" s="141" t="s">
        <v>287</v>
      </c>
      <c r="P6630" s="141" t="s">
        <v>980</v>
      </c>
      <c r="Q6630" s="141" t="s">
        <v>489</v>
      </c>
      <c r="R6630" s="141" t="s">
        <v>3468</v>
      </c>
      <c r="S6630" s="148" t="s">
        <v>3283</v>
      </c>
      <c r="T6630" s="147">
        <v>2115619</v>
      </c>
      <c r="U6630" s="147">
        <v>10426530.060000001</v>
      </c>
      <c r="V6630" s="147">
        <v>9810911.0600000005</v>
      </c>
      <c r="W6630" s="147">
        <v>9810911.0600000005</v>
      </c>
    </row>
    <row r="6631" spans="1:23">
      <c r="A6631" s="141" t="s">
        <v>3465</v>
      </c>
      <c r="B6631" s="141" t="s">
        <v>284</v>
      </c>
      <c r="C6631" s="141" t="s">
        <v>3457</v>
      </c>
      <c r="D6631" s="141" t="s">
        <v>3455</v>
      </c>
      <c r="E6631" s="141" t="s">
        <v>4127</v>
      </c>
      <c r="F6631" s="141" t="s">
        <v>4131</v>
      </c>
      <c r="G6631" s="141" t="s">
        <v>58</v>
      </c>
      <c r="H6631" s="141" t="s">
        <v>782</v>
      </c>
      <c r="I6631" s="141" t="s">
        <v>3514</v>
      </c>
      <c r="J6631" s="141" t="s">
        <v>3600</v>
      </c>
      <c r="K6631" s="141" t="s">
        <v>191</v>
      </c>
      <c r="L6631" s="141" t="s">
        <v>3491</v>
      </c>
      <c r="M6631" s="141" t="s">
        <v>271</v>
      </c>
      <c r="N6631" s="141" t="s">
        <v>484</v>
      </c>
      <c r="O6631" s="141" t="s">
        <v>287</v>
      </c>
      <c r="P6631" s="141" t="s">
        <v>986</v>
      </c>
      <c r="Q6631" s="141" t="s">
        <v>495</v>
      </c>
      <c r="R6631" s="141" t="s">
        <v>3468</v>
      </c>
      <c r="S6631" s="148" t="s">
        <v>3283</v>
      </c>
      <c r="T6631" s="147">
        <v>1499668</v>
      </c>
      <c r="U6631" s="147">
        <v>199668</v>
      </c>
      <c r="V6631" s="147">
        <v>0</v>
      </c>
      <c r="W6631" s="147">
        <v>0</v>
      </c>
    </row>
    <row r="6632" spans="1:23">
      <c r="A6632" s="141" t="s">
        <v>3465</v>
      </c>
      <c r="B6632" s="141" t="s">
        <v>284</v>
      </c>
      <c r="C6632" s="141" t="s">
        <v>3457</v>
      </c>
      <c r="D6632" s="141" t="s">
        <v>3455</v>
      </c>
      <c r="E6632" s="141" t="s">
        <v>4127</v>
      </c>
      <c r="F6632" s="141" t="s">
        <v>4131</v>
      </c>
      <c r="G6632" s="141" t="s">
        <v>58</v>
      </c>
      <c r="H6632" s="141" t="s">
        <v>782</v>
      </c>
      <c r="I6632" s="141" t="s">
        <v>3514</v>
      </c>
      <c r="J6632" s="141" t="s">
        <v>3600</v>
      </c>
      <c r="K6632" s="141" t="s">
        <v>191</v>
      </c>
      <c r="L6632" s="141" t="s">
        <v>3491</v>
      </c>
      <c r="M6632" s="141" t="s">
        <v>271</v>
      </c>
      <c r="N6632" s="141" t="s">
        <v>484</v>
      </c>
      <c r="O6632" s="141" t="s">
        <v>287</v>
      </c>
      <c r="P6632" s="141" t="s">
        <v>988</v>
      </c>
      <c r="Q6632" s="141" t="s">
        <v>497</v>
      </c>
      <c r="R6632" s="141" t="s">
        <v>3468</v>
      </c>
      <c r="S6632" s="148" t="s">
        <v>3283</v>
      </c>
      <c r="T6632" s="147">
        <v>3123819</v>
      </c>
      <c r="U6632" s="147">
        <v>5447088.4699999997</v>
      </c>
      <c r="V6632" s="147">
        <v>0</v>
      </c>
      <c r="W6632" s="147">
        <v>0</v>
      </c>
    </row>
    <row r="6633" spans="1:23">
      <c r="A6633" s="141" t="s">
        <v>3465</v>
      </c>
      <c r="B6633" s="141" t="s">
        <v>284</v>
      </c>
      <c r="C6633" s="141" t="s">
        <v>3457</v>
      </c>
      <c r="D6633" s="141" t="s">
        <v>3455</v>
      </c>
      <c r="E6633" s="141" t="s">
        <v>4127</v>
      </c>
      <c r="F6633" s="141" t="s">
        <v>4131</v>
      </c>
      <c r="G6633" s="141" t="s">
        <v>58</v>
      </c>
      <c r="H6633" s="141" t="s">
        <v>782</v>
      </c>
      <c r="I6633" s="141" t="s">
        <v>3514</v>
      </c>
      <c r="J6633" s="141" t="s">
        <v>3600</v>
      </c>
      <c r="K6633" s="141" t="s">
        <v>191</v>
      </c>
      <c r="L6633" s="141" t="s">
        <v>3491</v>
      </c>
      <c r="M6633" s="141" t="s">
        <v>271</v>
      </c>
      <c r="N6633" s="141" t="s">
        <v>484</v>
      </c>
      <c r="O6633" s="141" t="s">
        <v>287</v>
      </c>
      <c r="P6633" s="141" t="s">
        <v>1649</v>
      </c>
      <c r="Q6633" s="141" t="s">
        <v>2371</v>
      </c>
      <c r="R6633" s="141" t="s">
        <v>3468</v>
      </c>
      <c r="S6633" s="148" t="s">
        <v>3283</v>
      </c>
      <c r="T6633" s="147">
        <v>0</v>
      </c>
      <c r="U6633" s="147">
        <v>3471668.36</v>
      </c>
      <c r="V6633" s="147">
        <v>3471666.82</v>
      </c>
      <c r="W6633" s="147">
        <v>1157222.27</v>
      </c>
    </row>
    <row r="6634" spans="1:23">
      <c r="A6634" s="141" t="s">
        <v>3465</v>
      </c>
      <c r="B6634" s="141" t="s">
        <v>284</v>
      </c>
      <c r="C6634" s="141" t="s">
        <v>3457</v>
      </c>
      <c r="D6634" s="141" t="s">
        <v>3455</v>
      </c>
      <c r="E6634" s="141" t="s">
        <v>4127</v>
      </c>
      <c r="F6634" s="141" t="s">
        <v>4131</v>
      </c>
      <c r="G6634" s="141" t="s">
        <v>58</v>
      </c>
      <c r="H6634" s="141" t="s">
        <v>782</v>
      </c>
      <c r="I6634" s="141" t="s">
        <v>3514</v>
      </c>
      <c r="J6634" s="141" t="s">
        <v>3600</v>
      </c>
      <c r="K6634" s="141" t="s">
        <v>191</v>
      </c>
      <c r="L6634" s="141" t="s">
        <v>3491</v>
      </c>
      <c r="M6634" s="141" t="s">
        <v>271</v>
      </c>
      <c r="N6634" s="141" t="s">
        <v>484</v>
      </c>
      <c r="O6634" s="141" t="s">
        <v>287</v>
      </c>
      <c r="P6634" s="141" t="s">
        <v>1651</v>
      </c>
      <c r="Q6634" s="141" t="s">
        <v>1650</v>
      </c>
      <c r="R6634" s="141" t="s">
        <v>3468</v>
      </c>
      <c r="S6634" s="148" t="s">
        <v>3283</v>
      </c>
      <c r="T6634" s="147">
        <v>0</v>
      </c>
      <c r="U6634" s="147">
        <v>4954655.9000000004</v>
      </c>
      <c r="V6634" s="147">
        <v>4954654.1399999997</v>
      </c>
      <c r="W6634" s="147">
        <v>1651551.38</v>
      </c>
    </row>
    <row r="6635" spans="1:23">
      <c r="A6635" s="141" t="s">
        <v>3465</v>
      </c>
      <c r="B6635" s="141" t="s">
        <v>284</v>
      </c>
      <c r="C6635" s="141" t="s">
        <v>3457</v>
      </c>
      <c r="D6635" s="141" t="s">
        <v>3455</v>
      </c>
      <c r="E6635" s="141" t="s">
        <v>4127</v>
      </c>
      <c r="F6635" s="141" t="s">
        <v>4131</v>
      </c>
      <c r="G6635" s="141" t="s">
        <v>58</v>
      </c>
      <c r="H6635" s="141" t="s">
        <v>782</v>
      </c>
      <c r="I6635" s="141" t="s">
        <v>3514</v>
      </c>
      <c r="J6635" s="141" t="s">
        <v>3600</v>
      </c>
      <c r="K6635" s="141" t="s">
        <v>191</v>
      </c>
      <c r="L6635" s="141" t="s">
        <v>3491</v>
      </c>
      <c r="M6635" s="141" t="s">
        <v>271</v>
      </c>
      <c r="N6635" s="141" t="s">
        <v>484</v>
      </c>
      <c r="O6635" s="141" t="s">
        <v>287</v>
      </c>
      <c r="P6635" s="141" t="s">
        <v>1652</v>
      </c>
      <c r="Q6635" s="141" t="s">
        <v>2372</v>
      </c>
      <c r="R6635" s="141" t="s">
        <v>3468</v>
      </c>
      <c r="S6635" s="148" t="s">
        <v>3283</v>
      </c>
      <c r="T6635" s="147">
        <v>0</v>
      </c>
      <c r="U6635" s="147">
        <v>9302799.8699999992</v>
      </c>
      <c r="V6635" s="147">
        <v>9302798.3200000003</v>
      </c>
      <c r="W6635" s="147">
        <v>3100932.77</v>
      </c>
    </row>
    <row r="6636" spans="1:23">
      <c r="A6636" s="141" t="s">
        <v>3465</v>
      </c>
      <c r="B6636" s="141" t="s">
        <v>284</v>
      </c>
      <c r="C6636" s="141" t="s">
        <v>3457</v>
      </c>
      <c r="D6636" s="141" t="s">
        <v>3455</v>
      </c>
      <c r="E6636" s="141" t="s">
        <v>4127</v>
      </c>
      <c r="F6636" s="141" t="s">
        <v>4131</v>
      </c>
      <c r="G6636" s="141" t="s">
        <v>58</v>
      </c>
      <c r="H6636" s="141" t="s">
        <v>782</v>
      </c>
      <c r="I6636" s="141" t="s">
        <v>3514</v>
      </c>
      <c r="J6636" s="141" t="s">
        <v>3600</v>
      </c>
      <c r="K6636" s="141" t="s">
        <v>191</v>
      </c>
      <c r="L6636" s="141" t="s">
        <v>3491</v>
      </c>
      <c r="M6636" s="141" t="s">
        <v>271</v>
      </c>
      <c r="N6636" s="141" t="s">
        <v>484</v>
      </c>
      <c r="O6636" s="141" t="s">
        <v>287</v>
      </c>
      <c r="P6636" s="141" t="s">
        <v>1653</v>
      </c>
      <c r="Q6636" s="141" t="s">
        <v>2374</v>
      </c>
      <c r="R6636" s="141" t="s">
        <v>3468</v>
      </c>
      <c r="S6636" s="148" t="s">
        <v>3283</v>
      </c>
      <c r="T6636" s="147">
        <v>0</v>
      </c>
      <c r="U6636" s="147">
        <v>3471668.36</v>
      </c>
      <c r="V6636" s="147">
        <v>3471666.82</v>
      </c>
      <c r="W6636" s="147">
        <v>1157222.27</v>
      </c>
    </row>
    <row r="6637" spans="1:23">
      <c r="A6637" s="141" t="s">
        <v>3465</v>
      </c>
      <c r="B6637" s="141" t="s">
        <v>284</v>
      </c>
      <c r="C6637" s="141" t="s">
        <v>3457</v>
      </c>
      <c r="D6637" s="141" t="s">
        <v>3455</v>
      </c>
      <c r="E6637" s="141" t="s">
        <v>4127</v>
      </c>
      <c r="F6637" s="141" t="s">
        <v>4131</v>
      </c>
      <c r="G6637" s="141" t="s">
        <v>58</v>
      </c>
      <c r="H6637" s="141" t="s">
        <v>782</v>
      </c>
      <c r="I6637" s="141" t="s">
        <v>3514</v>
      </c>
      <c r="J6637" s="141" t="s">
        <v>3600</v>
      </c>
      <c r="K6637" s="141" t="s">
        <v>191</v>
      </c>
      <c r="L6637" s="141" t="s">
        <v>3491</v>
      </c>
      <c r="M6637" s="141" t="s">
        <v>271</v>
      </c>
      <c r="N6637" s="141" t="s">
        <v>484</v>
      </c>
      <c r="O6637" s="141" t="s">
        <v>287</v>
      </c>
      <c r="P6637" s="141" t="s">
        <v>1655</v>
      </c>
      <c r="Q6637" s="141" t="s">
        <v>1654</v>
      </c>
      <c r="R6637" s="141" t="s">
        <v>3468</v>
      </c>
      <c r="S6637" s="148" t="s">
        <v>3283</v>
      </c>
      <c r="T6637" s="147">
        <v>0</v>
      </c>
      <c r="U6637" s="147">
        <v>4954655.9000000004</v>
      </c>
      <c r="V6637" s="147">
        <v>4954654.1399999997</v>
      </c>
      <c r="W6637" s="147">
        <v>1651551.38</v>
      </c>
    </row>
    <row r="6638" spans="1:23">
      <c r="A6638" s="141" t="s">
        <v>3465</v>
      </c>
      <c r="B6638" s="141" t="s">
        <v>284</v>
      </c>
      <c r="C6638" s="141" t="s">
        <v>3457</v>
      </c>
      <c r="D6638" s="141" t="s">
        <v>3455</v>
      </c>
      <c r="E6638" s="141" t="s">
        <v>4127</v>
      </c>
      <c r="F6638" s="141" t="s">
        <v>4131</v>
      </c>
      <c r="G6638" s="141" t="s">
        <v>58</v>
      </c>
      <c r="H6638" s="141" t="s">
        <v>782</v>
      </c>
      <c r="I6638" s="141" t="s">
        <v>3514</v>
      </c>
      <c r="J6638" s="141" t="s">
        <v>3600</v>
      </c>
      <c r="K6638" s="141" t="s">
        <v>191</v>
      </c>
      <c r="L6638" s="141" t="s">
        <v>3491</v>
      </c>
      <c r="M6638" s="141" t="s">
        <v>271</v>
      </c>
      <c r="N6638" s="141" t="s">
        <v>484</v>
      </c>
      <c r="O6638" s="141" t="s">
        <v>287</v>
      </c>
      <c r="P6638" s="141" t="s">
        <v>1657</v>
      </c>
      <c r="Q6638" s="141" t="s">
        <v>1656</v>
      </c>
      <c r="R6638" s="141" t="s">
        <v>3468</v>
      </c>
      <c r="S6638" s="148" t="s">
        <v>3283</v>
      </c>
      <c r="T6638" s="147">
        <v>0</v>
      </c>
      <c r="U6638" s="147">
        <v>3471668.36</v>
      </c>
      <c r="V6638" s="147">
        <v>3471666.82</v>
      </c>
      <c r="W6638" s="147">
        <v>1157222.27</v>
      </c>
    </row>
    <row r="6639" spans="1:23">
      <c r="A6639" s="141" t="s">
        <v>3465</v>
      </c>
      <c r="B6639" s="141" t="s">
        <v>284</v>
      </c>
      <c r="C6639" s="141" t="s">
        <v>3457</v>
      </c>
      <c r="D6639" s="141" t="s">
        <v>3455</v>
      </c>
      <c r="E6639" s="141" t="s">
        <v>4127</v>
      </c>
      <c r="F6639" s="141" t="s">
        <v>4131</v>
      </c>
      <c r="G6639" s="141" t="s">
        <v>58</v>
      </c>
      <c r="H6639" s="141" t="s">
        <v>782</v>
      </c>
      <c r="I6639" s="141" t="s">
        <v>3514</v>
      </c>
      <c r="J6639" s="141" t="s">
        <v>3600</v>
      </c>
      <c r="K6639" s="141" t="s">
        <v>191</v>
      </c>
      <c r="L6639" s="141" t="s">
        <v>3491</v>
      </c>
      <c r="M6639" s="141" t="s">
        <v>271</v>
      </c>
      <c r="N6639" s="141" t="s">
        <v>484</v>
      </c>
      <c r="O6639" s="141" t="s">
        <v>287</v>
      </c>
      <c r="P6639" s="141" t="s">
        <v>1659</v>
      </c>
      <c r="Q6639" s="141" t="s">
        <v>1658</v>
      </c>
      <c r="R6639" s="141" t="s">
        <v>3468</v>
      </c>
      <c r="S6639" s="148" t="s">
        <v>3283</v>
      </c>
      <c r="T6639" s="147">
        <v>0</v>
      </c>
      <c r="U6639" s="147">
        <v>3471668.36</v>
      </c>
      <c r="V6639" s="147">
        <v>3471666.82</v>
      </c>
      <c r="W6639" s="147">
        <v>0</v>
      </c>
    </row>
    <row r="6640" spans="1:23">
      <c r="A6640" s="141" t="s">
        <v>3465</v>
      </c>
      <c r="B6640" s="141" t="s">
        <v>284</v>
      </c>
      <c r="C6640" s="141" t="s">
        <v>3457</v>
      </c>
      <c r="D6640" s="141" t="s">
        <v>3455</v>
      </c>
      <c r="E6640" s="141" t="s">
        <v>4127</v>
      </c>
      <c r="F6640" s="141" t="s">
        <v>4131</v>
      </c>
      <c r="G6640" s="141" t="s">
        <v>58</v>
      </c>
      <c r="H6640" s="141" t="s">
        <v>782</v>
      </c>
      <c r="I6640" s="141" t="s">
        <v>3514</v>
      </c>
      <c r="J6640" s="141" t="s">
        <v>3600</v>
      </c>
      <c r="K6640" s="141" t="s">
        <v>191</v>
      </c>
      <c r="L6640" s="141" t="s">
        <v>3491</v>
      </c>
      <c r="M6640" s="141" t="s">
        <v>271</v>
      </c>
      <c r="N6640" s="141" t="s">
        <v>484</v>
      </c>
      <c r="O6640" s="141" t="s">
        <v>287</v>
      </c>
      <c r="P6640" s="141" t="s">
        <v>1661</v>
      </c>
      <c r="Q6640" s="141" t="s">
        <v>1660</v>
      </c>
      <c r="R6640" s="141" t="s">
        <v>3468</v>
      </c>
      <c r="S6640" s="148" t="s">
        <v>3283</v>
      </c>
      <c r="T6640" s="147">
        <v>0</v>
      </c>
      <c r="U6640" s="147">
        <v>8337135.3799999999</v>
      </c>
      <c r="V6640" s="147">
        <v>8337134.0300000003</v>
      </c>
      <c r="W6640" s="147">
        <v>0</v>
      </c>
    </row>
    <row r="6641" spans="1:23">
      <c r="A6641" s="141" t="s">
        <v>3465</v>
      </c>
      <c r="B6641" s="141" t="s">
        <v>284</v>
      </c>
      <c r="C6641" s="141" t="s">
        <v>3457</v>
      </c>
      <c r="D6641" s="141" t="s">
        <v>3455</v>
      </c>
      <c r="E6641" s="141" t="s">
        <v>4127</v>
      </c>
      <c r="F6641" s="141" t="s">
        <v>4131</v>
      </c>
      <c r="G6641" s="141" t="s">
        <v>58</v>
      </c>
      <c r="H6641" s="141" t="s">
        <v>782</v>
      </c>
      <c r="I6641" s="141" t="s">
        <v>3514</v>
      </c>
      <c r="J6641" s="141" t="s">
        <v>3600</v>
      </c>
      <c r="K6641" s="141" t="s">
        <v>191</v>
      </c>
      <c r="L6641" s="141" t="s">
        <v>3491</v>
      </c>
      <c r="M6641" s="141" t="s">
        <v>271</v>
      </c>
      <c r="N6641" s="141" t="s">
        <v>484</v>
      </c>
      <c r="O6641" s="141" t="s">
        <v>287</v>
      </c>
      <c r="P6641" s="141" t="s">
        <v>2786</v>
      </c>
      <c r="Q6641" s="141" t="s">
        <v>2785</v>
      </c>
      <c r="R6641" s="141" t="s">
        <v>3468</v>
      </c>
      <c r="S6641" s="148" t="s">
        <v>3283</v>
      </c>
      <c r="T6641" s="147">
        <v>0</v>
      </c>
      <c r="U6641" s="147">
        <v>1200530.04</v>
      </c>
      <c r="V6641" s="147">
        <v>0</v>
      </c>
      <c r="W6641" s="147">
        <v>0</v>
      </c>
    </row>
    <row r="6642" spans="1:23">
      <c r="A6642" s="141" t="s">
        <v>3465</v>
      </c>
      <c r="B6642" s="141" t="s">
        <v>284</v>
      </c>
      <c r="C6642" s="141" t="s">
        <v>3457</v>
      </c>
      <c r="D6642" s="141" t="s">
        <v>3455</v>
      </c>
      <c r="E6642" s="141" t="s">
        <v>4127</v>
      </c>
      <c r="F6642" s="141" t="s">
        <v>4131</v>
      </c>
      <c r="G6642" s="141" t="s">
        <v>58</v>
      </c>
      <c r="H6642" s="141" t="s">
        <v>782</v>
      </c>
      <c r="I6642" s="141" t="s">
        <v>3514</v>
      </c>
      <c r="J6642" s="141" t="s">
        <v>3600</v>
      </c>
      <c r="K6642" s="141" t="s">
        <v>191</v>
      </c>
      <c r="L6642" s="141" t="s">
        <v>3491</v>
      </c>
      <c r="M6642" s="141" t="s">
        <v>271</v>
      </c>
      <c r="N6642" s="141" t="s">
        <v>484</v>
      </c>
      <c r="O6642" s="141" t="s">
        <v>287</v>
      </c>
      <c r="P6642" s="141" t="s">
        <v>2788</v>
      </c>
      <c r="Q6642" s="141" t="s">
        <v>2787</v>
      </c>
      <c r="R6642" s="141" t="s">
        <v>3468</v>
      </c>
      <c r="S6642" s="148" t="s">
        <v>3283</v>
      </c>
      <c r="T6642" s="147">
        <v>0</v>
      </c>
      <c r="U6642" s="147">
        <v>2822352.44</v>
      </c>
      <c r="V6642" s="147">
        <v>0</v>
      </c>
      <c r="W6642" s="147">
        <v>0</v>
      </c>
    </row>
    <row r="6643" spans="1:23">
      <c r="A6643" s="141" t="s">
        <v>3465</v>
      </c>
      <c r="B6643" s="141" t="s">
        <v>284</v>
      </c>
      <c r="C6643" s="141" t="s">
        <v>3457</v>
      </c>
      <c r="D6643" s="141" t="s">
        <v>3455</v>
      </c>
      <c r="E6643" s="141" t="s">
        <v>4127</v>
      </c>
      <c r="F6643" s="141" t="s">
        <v>4131</v>
      </c>
      <c r="G6643" s="141" t="s">
        <v>58</v>
      </c>
      <c r="H6643" s="141" t="s">
        <v>782</v>
      </c>
      <c r="I6643" s="141" t="s">
        <v>3514</v>
      </c>
      <c r="J6643" s="141" t="s">
        <v>3600</v>
      </c>
      <c r="K6643" s="141" t="s">
        <v>191</v>
      </c>
      <c r="L6643" s="141" t="s">
        <v>3491</v>
      </c>
      <c r="M6643" s="141" t="s">
        <v>271</v>
      </c>
      <c r="N6643" s="141" t="s">
        <v>484</v>
      </c>
      <c r="O6643" s="141" t="s">
        <v>287</v>
      </c>
      <c r="P6643" s="141" t="s">
        <v>2790</v>
      </c>
      <c r="Q6643" s="141" t="s">
        <v>2789</v>
      </c>
      <c r="R6643" s="141" t="s">
        <v>3468</v>
      </c>
      <c r="S6643" s="148" t="s">
        <v>3283</v>
      </c>
      <c r="T6643" s="147">
        <v>0</v>
      </c>
      <c r="U6643" s="147">
        <v>1694859.15</v>
      </c>
      <c r="V6643" s="147">
        <v>0</v>
      </c>
      <c r="W6643" s="147">
        <v>0</v>
      </c>
    </row>
    <row r="6644" spans="1:23">
      <c r="A6644" s="141" t="s">
        <v>3465</v>
      </c>
      <c r="B6644" s="141" t="s">
        <v>284</v>
      </c>
      <c r="C6644" s="141" t="s">
        <v>3457</v>
      </c>
      <c r="D6644" s="141" t="s">
        <v>3455</v>
      </c>
      <c r="E6644" s="141" t="s">
        <v>4127</v>
      </c>
      <c r="F6644" s="141" t="s">
        <v>4131</v>
      </c>
      <c r="G6644" s="141" t="s">
        <v>58</v>
      </c>
      <c r="H6644" s="141" t="s">
        <v>782</v>
      </c>
      <c r="I6644" s="141" t="s">
        <v>3514</v>
      </c>
      <c r="J6644" s="141" t="s">
        <v>3600</v>
      </c>
      <c r="K6644" s="141" t="s">
        <v>191</v>
      </c>
      <c r="L6644" s="141" t="s">
        <v>3491</v>
      </c>
      <c r="M6644" s="141" t="s">
        <v>271</v>
      </c>
      <c r="N6644" s="141" t="s">
        <v>484</v>
      </c>
      <c r="O6644" s="141" t="s">
        <v>287</v>
      </c>
      <c r="P6644" s="141" t="s">
        <v>2792</v>
      </c>
      <c r="Q6644" s="141" t="s">
        <v>2791</v>
      </c>
      <c r="R6644" s="141" t="s">
        <v>3468</v>
      </c>
      <c r="S6644" s="148" t="s">
        <v>3283</v>
      </c>
      <c r="T6644" s="147">
        <v>0</v>
      </c>
      <c r="U6644" s="147">
        <v>1694859.15</v>
      </c>
      <c r="V6644" s="147">
        <v>0</v>
      </c>
      <c r="W6644" s="147">
        <v>0</v>
      </c>
    </row>
    <row r="6645" spans="1:23">
      <c r="A6645" s="141" t="s">
        <v>3465</v>
      </c>
      <c r="B6645" s="141" t="s">
        <v>284</v>
      </c>
      <c r="C6645" s="141" t="s">
        <v>3457</v>
      </c>
      <c r="D6645" s="141" t="s">
        <v>3455</v>
      </c>
      <c r="E6645" s="141" t="s">
        <v>4127</v>
      </c>
      <c r="F6645" s="141" t="s">
        <v>4131</v>
      </c>
      <c r="G6645" s="141" t="s">
        <v>58</v>
      </c>
      <c r="H6645" s="141" t="s">
        <v>782</v>
      </c>
      <c r="I6645" s="141" t="s">
        <v>3514</v>
      </c>
      <c r="J6645" s="141" t="s">
        <v>3600</v>
      </c>
      <c r="K6645" s="141" t="s">
        <v>191</v>
      </c>
      <c r="L6645" s="141" t="s">
        <v>3491</v>
      </c>
      <c r="M6645" s="141" t="s">
        <v>271</v>
      </c>
      <c r="N6645" s="141" t="s">
        <v>484</v>
      </c>
      <c r="O6645" s="141" t="s">
        <v>287</v>
      </c>
      <c r="P6645" s="141" t="s">
        <v>2794</v>
      </c>
      <c r="Q6645" s="141" t="s">
        <v>2793</v>
      </c>
      <c r="R6645" s="141" t="s">
        <v>3468</v>
      </c>
      <c r="S6645" s="148" t="s">
        <v>3283</v>
      </c>
      <c r="T6645" s="147">
        <v>0</v>
      </c>
      <c r="U6645" s="147">
        <v>1200530.04</v>
      </c>
      <c r="V6645" s="147">
        <v>0</v>
      </c>
      <c r="W6645" s="147">
        <v>0</v>
      </c>
    </row>
    <row r="6646" spans="1:23">
      <c r="A6646" s="141" t="s">
        <v>3465</v>
      </c>
      <c r="B6646" s="141" t="s">
        <v>284</v>
      </c>
      <c r="C6646" s="141" t="s">
        <v>3457</v>
      </c>
      <c r="D6646" s="141" t="s">
        <v>3455</v>
      </c>
      <c r="E6646" s="141" t="s">
        <v>4127</v>
      </c>
      <c r="F6646" s="141" t="s">
        <v>4131</v>
      </c>
      <c r="G6646" s="141" t="s">
        <v>58</v>
      </c>
      <c r="H6646" s="141" t="s">
        <v>782</v>
      </c>
      <c r="I6646" s="141" t="s">
        <v>3514</v>
      </c>
      <c r="J6646" s="141" t="s">
        <v>3600</v>
      </c>
      <c r="K6646" s="141" t="s">
        <v>191</v>
      </c>
      <c r="L6646" s="141" t="s">
        <v>3491</v>
      </c>
      <c r="M6646" s="141" t="s">
        <v>271</v>
      </c>
      <c r="N6646" s="141" t="s">
        <v>484</v>
      </c>
      <c r="O6646" s="141" t="s">
        <v>287</v>
      </c>
      <c r="P6646" s="141" t="s">
        <v>2796</v>
      </c>
      <c r="Q6646" s="141" t="s">
        <v>2795</v>
      </c>
      <c r="R6646" s="141" t="s">
        <v>3468</v>
      </c>
      <c r="S6646" s="148" t="s">
        <v>3283</v>
      </c>
      <c r="T6646" s="147">
        <v>0</v>
      </c>
      <c r="U6646" s="147">
        <v>1200530.04</v>
      </c>
      <c r="V6646" s="147">
        <v>0</v>
      </c>
      <c r="W6646" s="147">
        <v>0</v>
      </c>
    </row>
    <row r="6647" spans="1:23">
      <c r="A6647" s="141" t="s">
        <v>3465</v>
      </c>
      <c r="B6647" s="141" t="s">
        <v>284</v>
      </c>
      <c r="C6647" s="141" t="s">
        <v>3457</v>
      </c>
      <c r="D6647" s="141" t="s">
        <v>3455</v>
      </c>
      <c r="E6647" s="141" t="s">
        <v>4127</v>
      </c>
      <c r="F6647" s="141" t="s">
        <v>4131</v>
      </c>
      <c r="G6647" s="141" t="s">
        <v>58</v>
      </c>
      <c r="H6647" s="141" t="s">
        <v>782</v>
      </c>
      <c r="I6647" s="141" t="s">
        <v>3514</v>
      </c>
      <c r="J6647" s="141" t="s">
        <v>3600</v>
      </c>
      <c r="K6647" s="141" t="s">
        <v>191</v>
      </c>
      <c r="L6647" s="141" t="s">
        <v>3491</v>
      </c>
      <c r="M6647" s="141" t="s">
        <v>271</v>
      </c>
      <c r="N6647" s="141" t="s">
        <v>484</v>
      </c>
      <c r="O6647" s="141" t="s">
        <v>287</v>
      </c>
      <c r="P6647" s="141" t="s">
        <v>2798</v>
      </c>
      <c r="Q6647" s="141" t="s">
        <v>2797</v>
      </c>
      <c r="R6647" s="141" t="s">
        <v>3468</v>
      </c>
      <c r="S6647" s="148" t="s">
        <v>3283</v>
      </c>
      <c r="T6647" s="147">
        <v>0</v>
      </c>
      <c r="U6647" s="147">
        <v>1694859.15</v>
      </c>
      <c r="V6647" s="147">
        <v>0</v>
      </c>
      <c r="W6647" s="147">
        <v>0</v>
      </c>
    </row>
    <row r="6648" spans="1:23">
      <c r="A6648" s="141" t="s">
        <v>3465</v>
      </c>
      <c r="B6648" s="141" t="s">
        <v>284</v>
      </c>
      <c r="C6648" s="141" t="s">
        <v>3457</v>
      </c>
      <c r="D6648" s="141" t="s">
        <v>3455</v>
      </c>
      <c r="E6648" s="141" t="s">
        <v>4127</v>
      </c>
      <c r="F6648" s="141" t="s">
        <v>4131</v>
      </c>
      <c r="G6648" s="141" t="s">
        <v>58</v>
      </c>
      <c r="H6648" s="141" t="s">
        <v>782</v>
      </c>
      <c r="I6648" s="141" t="s">
        <v>3514</v>
      </c>
      <c r="J6648" s="141" t="s">
        <v>3600</v>
      </c>
      <c r="K6648" s="141" t="s">
        <v>191</v>
      </c>
      <c r="L6648" s="141" t="s">
        <v>3491</v>
      </c>
      <c r="M6648" s="141" t="s">
        <v>271</v>
      </c>
      <c r="N6648" s="141" t="s">
        <v>484</v>
      </c>
      <c r="O6648" s="141" t="s">
        <v>287</v>
      </c>
      <c r="P6648" s="141" t="s">
        <v>2800</v>
      </c>
      <c r="Q6648" s="141" t="s">
        <v>2799</v>
      </c>
      <c r="R6648" s="141" t="s">
        <v>3468</v>
      </c>
      <c r="S6648" s="148" t="s">
        <v>3283</v>
      </c>
      <c r="T6648" s="147">
        <v>0</v>
      </c>
      <c r="U6648" s="147">
        <v>2822352.44</v>
      </c>
      <c r="V6648" s="147">
        <v>0</v>
      </c>
      <c r="W6648" s="147">
        <v>0</v>
      </c>
    </row>
    <row r="6649" spans="1:23">
      <c r="A6649" s="141" t="s">
        <v>3465</v>
      </c>
      <c r="B6649" s="141" t="s">
        <v>284</v>
      </c>
      <c r="C6649" s="141" t="s">
        <v>3457</v>
      </c>
      <c r="D6649" s="141" t="s">
        <v>3455</v>
      </c>
      <c r="E6649" s="141" t="s">
        <v>4127</v>
      </c>
      <c r="F6649" s="141" t="s">
        <v>4131</v>
      </c>
      <c r="G6649" s="141" t="s">
        <v>58</v>
      </c>
      <c r="H6649" s="141" t="s">
        <v>782</v>
      </c>
      <c r="I6649" s="141" t="s">
        <v>3514</v>
      </c>
      <c r="J6649" s="141" t="s">
        <v>3600</v>
      </c>
      <c r="K6649" s="141" t="s">
        <v>191</v>
      </c>
      <c r="L6649" s="141" t="s">
        <v>3491</v>
      </c>
      <c r="M6649" s="141" t="s">
        <v>271</v>
      </c>
      <c r="N6649" s="141" t="s">
        <v>484</v>
      </c>
      <c r="O6649" s="141" t="s">
        <v>287</v>
      </c>
      <c r="P6649" s="141" t="s">
        <v>2802</v>
      </c>
      <c r="Q6649" s="141" t="s">
        <v>2801</v>
      </c>
      <c r="R6649" s="141" t="s">
        <v>3468</v>
      </c>
      <c r="S6649" s="148" t="s">
        <v>3283</v>
      </c>
      <c r="T6649" s="147">
        <v>0</v>
      </c>
      <c r="U6649" s="147">
        <v>1694859.15</v>
      </c>
      <c r="V6649" s="147">
        <v>0</v>
      </c>
      <c r="W6649" s="147">
        <v>0</v>
      </c>
    </row>
    <row r="6650" spans="1:23">
      <c r="A6650" s="141" t="s">
        <v>3465</v>
      </c>
      <c r="B6650" s="141" t="s">
        <v>284</v>
      </c>
      <c r="C6650" s="141" t="s">
        <v>3457</v>
      </c>
      <c r="D6650" s="141" t="s">
        <v>3455</v>
      </c>
      <c r="E6650" s="141" t="s">
        <v>4127</v>
      </c>
      <c r="F6650" s="141" t="s">
        <v>4131</v>
      </c>
      <c r="G6650" s="141" t="s">
        <v>58</v>
      </c>
      <c r="H6650" s="141" t="s">
        <v>782</v>
      </c>
      <c r="I6650" s="141" t="s">
        <v>3514</v>
      </c>
      <c r="J6650" s="141" t="s">
        <v>3600</v>
      </c>
      <c r="K6650" s="141" t="s">
        <v>191</v>
      </c>
      <c r="L6650" s="141" t="s">
        <v>3491</v>
      </c>
      <c r="M6650" s="141" t="s">
        <v>271</v>
      </c>
      <c r="N6650" s="141" t="s">
        <v>484</v>
      </c>
      <c r="O6650" s="141" t="s">
        <v>287</v>
      </c>
      <c r="P6650" s="141" t="s">
        <v>2804</v>
      </c>
      <c r="Q6650" s="141" t="s">
        <v>2803</v>
      </c>
      <c r="R6650" s="141" t="s">
        <v>3468</v>
      </c>
      <c r="S6650" s="148" t="s">
        <v>3283</v>
      </c>
      <c r="T6650" s="147">
        <v>0</v>
      </c>
      <c r="U6650" s="147">
        <v>1200530.04</v>
      </c>
      <c r="V6650" s="147">
        <v>0</v>
      </c>
      <c r="W6650" s="147">
        <v>0</v>
      </c>
    </row>
    <row r="6651" spans="1:23">
      <c r="A6651" s="141" t="s">
        <v>3465</v>
      </c>
      <c r="B6651" s="141" t="s">
        <v>284</v>
      </c>
      <c r="C6651" s="141" t="s">
        <v>3457</v>
      </c>
      <c r="D6651" s="141" t="s">
        <v>3455</v>
      </c>
      <c r="E6651" s="141" t="s">
        <v>4127</v>
      </c>
      <c r="F6651" s="141" t="s">
        <v>4131</v>
      </c>
      <c r="G6651" s="141" t="s">
        <v>58</v>
      </c>
      <c r="H6651" s="141" t="s">
        <v>782</v>
      </c>
      <c r="I6651" s="141" t="s">
        <v>3514</v>
      </c>
      <c r="J6651" s="141" t="s">
        <v>3600</v>
      </c>
      <c r="K6651" s="141" t="s">
        <v>191</v>
      </c>
      <c r="L6651" s="141" t="s">
        <v>3491</v>
      </c>
      <c r="M6651" s="141" t="s">
        <v>271</v>
      </c>
      <c r="N6651" s="141" t="s">
        <v>484</v>
      </c>
      <c r="O6651" s="141" t="s">
        <v>287</v>
      </c>
      <c r="P6651" s="141" t="s">
        <v>2806</v>
      </c>
      <c r="Q6651" s="141" t="s">
        <v>2805</v>
      </c>
      <c r="R6651" s="141" t="s">
        <v>3468</v>
      </c>
      <c r="S6651" s="148" t="s">
        <v>3283</v>
      </c>
      <c r="T6651" s="147">
        <v>0</v>
      </c>
      <c r="U6651" s="147">
        <v>1200530.04</v>
      </c>
      <c r="V6651" s="147">
        <v>0</v>
      </c>
      <c r="W6651" s="147">
        <v>0</v>
      </c>
    </row>
    <row r="6652" spans="1:23">
      <c r="A6652" s="141" t="s">
        <v>3465</v>
      </c>
      <c r="B6652" s="141" t="s">
        <v>284</v>
      </c>
      <c r="C6652" s="141" t="s">
        <v>3457</v>
      </c>
      <c r="D6652" s="141" t="s">
        <v>3455</v>
      </c>
      <c r="E6652" s="141" t="s">
        <v>4127</v>
      </c>
      <c r="F6652" s="141" t="s">
        <v>4131</v>
      </c>
      <c r="G6652" s="141" t="s">
        <v>58</v>
      </c>
      <c r="H6652" s="141" t="s">
        <v>782</v>
      </c>
      <c r="I6652" s="141" t="s">
        <v>3514</v>
      </c>
      <c r="J6652" s="141" t="s">
        <v>3600</v>
      </c>
      <c r="K6652" s="141" t="s">
        <v>191</v>
      </c>
      <c r="L6652" s="141" t="s">
        <v>3491</v>
      </c>
      <c r="M6652" s="141" t="s">
        <v>271</v>
      </c>
      <c r="N6652" s="141" t="s">
        <v>484</v>
      </c>
      <c r="O6652" s="141" t="s">
        <v>287</v>
      </c>
      <c r="P6652" s="141" t="s">
        <v>2808</v>
      </c>
      <c r="Q6652" s="141" t="s">
        <v>2807</v>
      </c>
      <c r="R6652" s="141" t="s">
        <v>3468</v>
      </c>
      <c r="S6652" s="148" t="s">
        <v>3283</v>
      </c>
      <c r="T6652" s="147">
        <v>0</v>
      </c>
      <c r="U6652" s="147">
        <v>1694859.15</v>
      </c>
      <c r="V6652" s="147">
        <v>0</v>
      </c>
      <c r="W6652" s="147">
        <v>0</v>
      </c>
    </row>
    <row r="6653" spans="1:23">
      <c r="A6653" s="141" t="s">
        <v>3465</v>
      </c>
      <c r="B6653" s="141" t="s">
        <v>284</v>
      </c>
      <c r="C6653" s="141" t="s">
        <v>3457</v>
      </c>
      <c r="D6653" s="141" t="s">
        <v>3455</v>
      </c>
      <c r="E6653" s="141" t="s">
        <v>4127</v>
      </c>
      <c r="F6653" s="141" t="s">
        <v>4131</v>
      </c>
      <c r="G6653" s="141" t="s">
        <v>58</v>
      </c>
      <c r="H6653" s="141" t="s">
        <v>782</v>
      </c>
      <c r="I6653" s="141" t="s">
        <v>3514</v>
      </c>
      <c r="J6653" s="141" t="s">
        <v>3600</v>
      </c>
      <c r="K6653" s="141" t="s">
        <v>191</v>
      </c>
      <c r="L6653" s="141" t="s">
        <v>3491</v>
      </c>
      <c r="M6653" s="141" t="s">
        <v>271</v>
      </c>
      <c r="N6653" s="141" t="s">
        <v>484</v>
      </c>
      <c r="O6653" s="141" t="s">
        <v>287</v>
      </c>
      <c r="P6653" s="141" t="s">
        <v>2810</v>
      </c>
      <c r="Q6653" s="141" t="s">
        <v>2809</v>
      </c>
      <c r="R6653" s="141" t="s">
        <v>3468</v>
      </c>
      <c r="S6653" s="148" t="s">
        <v>3283</v>
      </c>
      <c r="T6653" s="147">
        <v>0</v>
      </c>
      <c r="U6653" s="147">
        <v>1694859.15</v>
      </c>
      <c r="V6653" s="147">
        <v>0</v>
      </c>
      <c r="W6653" s="147">
        <v>0</v>
      </c>
    </row>
    <row r="6654" spans="1:23">
      <c r="A6654" s="141" t="s">
        <v>3465</v>
      </c>
      <c r="B6654" s="141" t="s">
        <v>284</v>
      </c>
      <c r="C6654" s="141" t="s">
        <v>3457</v>
      </c>
      <c r="D6654" s="141" t="s">
        <v>3455</v>
      </c>
      <c r="E6654" s="141" t="s">
        <v>4127</v>
      </c>
      <c r="F6654" s="141" t="s">
        <v>4131</v>
      </c>
      <c r="G6654" s="141" t="s">
        <v>58</v>
      </c>
      <c r="H6654" s="141" t="s">
        <v>782</v>
      </c>
      <c r="I6654" s="141" t="s">
        <v>3514</v>
      </c>
      <c r="J6654" s="141" t="s">
        <v>3600</v>
      </c>
      <c r="K6654" s="141" t="s">
        <v>191</v>
      </c>
      <c r="L6654" s="141" t="s">
        <v>3491</v>
      </c>
      <c r="M6654" s="141" t="s">
        <v>271</v>
      </c>
      <c r="N6654" s="141" t="s">
        <v>484</v>
      </c>
      <c r="O6654" s="141" t="s">
        <v>287</v>
      </c>
      <c r="P6654" s="141" t="s">
        <v>2812</v>
      </c>
      <c r="Q6654" s="141" t="s">
        <v>2811</v>
      </c>
      <c r="R6654" s="141" t="s">
        <v>3468</v>
      </c>
      <c r="S6654" s="148" t="s">
        <v>3283</v>
      </c>
      <c r="T6654" s="147">
        <v>0</v>
      </c>
      <c r="U6654" s="147">
        <v>1200530.04</v>
      </c>
      <c r="V6654" s="147">
        <v>0</v>
      </c>
      <c r="W6654" s="147">
        <v>0</v>
      </c>
    </row>
    <row r="6655" spans="1:23">
      <c r="A6655" s="141" t="s">
        <v>3465</v>
      </c>
      <c r="B6655" s="141" t="s">
        <v>284</v>
      </c>
      <c r="C6655" s="141" t="s">
        <v>3457</v>
      </c>
      <c r="D6655" s="141" t="s">
        <v>3455</v>
      </c>
      <c r="E6655" s="141" t="s">
        <v>4127</v>
      </c>
      <c r="F6655" s="141" t="s">
        <v>4131</v>
      </c>
      <c r="G6655" s="141" t="s">
        <v>58</v>
      </c>
      <c r="H6655" s="141" t="s">
        <v>782</v>
      </c>
      <c r="I6655" s="141" t="s">
        <v>3514</v>
      </c>
      <c r="J6655" s="141" t="s">
        <v>3600</v>
      </c>
      <c r="K6655" s="141" t="s">
        <v>191</v>
      </c>
      <c r="L6655" s="141" t="s">
        <v>3491</v>
      </c>
      <c r="M6655" s="141" t="s">
        <v>271</v>
      </c>
      <c r="N6655" s="141" t="s">
        <v>484</v>
      </c>
      <c r="O6655" s="141" t="s">
        <v>287</v>
      </c>
      <c r="P6655" s="141" t="s">
        <v>2814</v>
      </c>
      <c r="Q6655" s="141" t="s">
        <v>2813</v>
      </c>
      <c r="R6655" s="141" t="s">
        <v>3468</v>
      </c>
      <c r="S6655" s="148" t="s">
        <v>3283</v>
      </c>
      <c r="T6655" s="147">
        <v>0</v>
      </c>
      <c r="U6655" s="147">
        <v>2822352.44</v>
      </c>
      <c r="V6655" s="147">
        <v>0</v>
      </c>
      <c r="W6655" s="147">
        <v>0</v>
      </c>
    </row>
    <row r="6656" spans="1:23">
      <c r="A6656" s="141" t="s">
        <v>3465</v>
      </c>
      <c r="B6656" s="141" t="s">
        <v>284</v>
      </c>
      <c r="C6656" s="141" t="s">
        <v>3457</v>
      </c>
      <c r="D6656" s="141" t="s">
        <v>3455</v>
      </c>
      <c r="E6656" s="141" t="s">
        <v>4127</v>
      </c>
      <c r="F6656" s="141" t="s">
        <v>4131</v>
      </c>
      <c r="G6656" s="141" t="s">
        <v>58</v>
      </c>
      <c r="H6656" s="141" t="s">
        <v>782</v>
      </c>
      <c r="I6656" s="141" t="s">
        <v>3514</v>
      </c>
      <c r="J6656" s="141" t="s">
        <v>3600</v>
      </c>
      <c r="K6656" s="141" t="s">
        <v>191</v>
      </c>
      <c r="L6656" s="141" t="s">
        <v>3491</v>
      </c>
      <c r="M6656" s="141" t="s">
        <v>271</v>
      </c>
      <c r="N6656" s="141" t="s">
        <v>484</v>
      </c>
      <c r="O6656" s="141" t="s">
        <v>287</v>
      </c>
      <c r="P6656" s="141" t="s">
        <v>2816</v>
      </c>
      <c r="Q6656" s="141" t="s">
        <v>2815</v>
      </c>
      <c r="R6656" s="141" t="s">
        <v>3468</v>
      </c>
      <c r="S6656" s="148" t="s">
        <v>3283</v>
      </c>
      <c r="T6656" s="147">
        <v>0</v>
      </c>
      <c r="U6656" s="147">
        <v>1694859.15</v>
      </c>
      <c r="V6656" s="147">
        <v>0</v>
      </c>
      <c r="W6656" s="147">
        <v>0</v>
      </c>
    </row>
    <row r="6657" spans="1:23">
      <c r="A6657" s="141" t="s">
        <v>3465</v>
      </c>
      <c r="B6657" s="141" t="s">
        <v>284</v>
      </c>
      <c r="C6657" s="141" t="s">
        <v>3457</v>
      </c>
      <c r="D6657" s="141" t="s">
        <v>3455</v>
      </c>
      <c r="E6657" s="141" t="s">
        <v>4127</v>
      </c>
      <c r="F6657" s="141" t="s">
        <v>4131</v>
      </c>
      <c r="G6657" s="141" t="s">
        <v>58</v>
      </c>
      <c r="H6657" s="141" t="s">
        <v>782</v>
      </c>
      <c r="I6657" s="141" t="s">
        <v>3514</v>
      </c>
      <c r="J6657" s="141" t="s">
        <v>3600</v>
      </c>
      <c r="K6657" s="141" t="s">
        <v>191</v>
      </c>
      <c r="L6657" s="141" t="s">
        <v>3491</v>
      </c>
      <c r="M6657" s="141" t="s">
        <v>271</v>
      </c>
      <c r="N6657" s="141" t="s">
        <v>484</v>
      </c>
      <c r="O6657" s="141" t="s">
        <v>287</v>
      </c>
      <c r="P6657" s="141" t="s">
        <v>2818</v>
      </c>
      <c r="Q6657" s="141" t="s">
        <v>2817</v>
      </c>
      <c r="R6657" s="141" t="s">
        <v>3468</v>
      </c>
      <c r="S6657" s="148" t="s">
        <v>3283</v>
      </c>
      <c r="T6657" s="147">
        <v>0</v>
      </c>
      <c r="U6657" s="147">
        <v>1694859.15</v>
      </c>
      <c r="V6657" s="147">
        <v>0</v>
      </c>
      <c r="W6657" s="147">
        <v>0</v>
      </c>
    </row>
    <row r="6658" spans="1:23">
      <c r="A6658" s="141" t="s">
        <v>3465</v>
      </c>
      <c r="B6658" s="141" t="s">
        <v>284</v>
      </c>
      <c r="C6658" s="141" t="s">
        <v>3457</v>
      </c>
      <c r="D6658" s="141" t="s">
        <v>3455</v>
      </c>
      <c r="E6658" s="141" t="s">
        <v>4127</v>
      </c>
      <c r="F6658" s="141" t="s">
        <v>4131</v>
      </c>
      <c r="G6658" s="141" t="s">
        <v>58</v>
      </c>
      <c r="H6658" s="141" t="s">
        <v>782</v>
      </c>
      <c r="I6658" s="141" t="s">
        <v>3514</v>
      </c>
      <c r="J6658" s="141" t="s">
        <v>3600</v>
      </c>
      <c r="K6658" s="141" t="s">
        <v>191</v>
      </c>
      <c r="L6658" s="141" t="s">
        <v>3491</v>
      </c>
      <c r="M6658" s="141" t="s">
        <v>271</v>
      </c>
      <c r="N6658" s="141" t="s">
        <v>484</v>
      </c>
      <c r="O6658" s="141" t="s">
        <v>287</v>
      </c>
      <c r="P6658" s="141" t="s">
        <v>2820</v>
      </c>
      <c r="Q6658" s="141" t="s">
        <v>2819</v>
      </c>
      <c r="R6658" s="141" t="s">
        <v>3468</v>
      </c>
      <c r="S6658" s="148" t="s">
        <v>3283</v>
      </c>
      <c r="T6658" s="147">
        <v>0</v>
      </c>
      <c r="U6658" s="147">
        <v>1694859.15</v>
      </c>
      <c r="V6658" s="147">
        <v>0</v>
      </c>
      <c r="W6658" s="147">
        <v>0</v>
      </c>
    </row>
    <row r="6659" spans="1:23">
      <c r="A6659" s="141" t="s">
        <v>3465</v>
      </c>
      <c r="B6659" s="141" t="s">
        <v>284</v>
      </c>
      <c r="C6659" s="141" t="s">
        <v>3457</v>
      </c>
      <c r="D6659" s="141" t="s">
        <v>3455</v>
      </c>
      <c r="E6659" s="141" t="s">
        <v>4127</v>
      </c>
      <c r="F6659" s="141" t="s">
        <v>4131</v>
      </c>
      <c r="G6659" s="141" t="s">
        <v>58</v>
      </c>
      <c r="H6659" s="141" t="s">
        <v>782</v>
      </c>
      <c r="I6659" s="141" t="s">
        <v>3514</v>
      </c>
      <c r="J6659" s="141" t="s">
        <v>3600</v>
      </c>
      <c r="K6659" s="141" t="s">
        <v>191</v>
      </c>
      <c r="L6659" s="141" t="s">
        <v>3491</v>
      </c>
      <c r="M6659" s="141" t="s">
        <v>271</v>
      </c>
      <c r="N6659" s="141" t="s">
        <v>484</v>
      </c>
      <c r="O6659" s="141" t="s">
        <v>287</v>
      </c>
      <c r="P6659" s="141" t="s">
        <v>2822</v>
      </c>
      <c r="Q6659" s="141" t="s">
        <v>2821</v>
      </c>
      <c r="R6659" s="141" t="s">
        <v>3468</v>
      </c>
      <c r="S6659" s="148" t="s">
        <v>3283</v>
      </c>
      <c r="T6659" s="147">
        <v>0</v>
      </c>
      <c r="U6659" s="147">
        <v>1694859.15</v>
      </c>
      <c r="V6659" s="147">
        <v>0</v>
      </c>
      <c r="W6659" s="147">
        <v>0</v>
      </c>
    </row>
    <row r="6660" spans="1:23">
      <c r="A6660" s="141" t="s">
        <v>3465</v>
      </c>
      <c r="B6660" s="141" t="s">
        <v>284</v>
      </c>
      <c r="C6660" s="141" t="s">
        <v>3457</v>
      </c>
      <c r="D6660" s="141" t="s">
        <v>3455</v>
      </c>
      <c r="E6660" s="141" t="s">
        <v>4127</v>
      </c>
      <c r="F6660" s="141" t="s">
        <v>4131</v>
      </c>
      <c r="G6660" s="141" t="s">
        <v>58</v>
      </c>
      <c r="H6660" s="141" t="s">
        <v>782</v>
      </c>
      <c r="I6660" s="141" t="s">
        <v>3514</v>
      </c>
      <c r="J6660" s="141" t="s">
        <v>3600</v>
      </c>
      <c r="K6660" s="141" t="s">
        <v>191</v>
      </c>
      <c r="L6660" s="141" t="s">
        <v>3491</v>
      </c>
      <c r="M6660" s="141" t="s">
        <v>271</v>
      </c>
      <c r="N6660" s="141" t="s">
        <v>498</v>
      </c>
      <c r="O6660" s="141" t="s">
        <v>287</v>
      </c>
      <c r="P6660" s="141" t="s">
        <v>995</v>
      </c>
      <c r="Q6660" s="141" t="s">
        <v>505</v>
      </c>
      <c r="R6660" s="141" t="s">
        <v>3468</v>
      </c>
      <c r="S6660" s="148" t="s">
        <v>3283</v>
      </c>
      <c r="T6660" s="147">
        <v>1499669</v>
      </c>
      <c r="U6660" s="147">
        <v>199669</v>
      </c>
      <c r="V6660" s="147">
        <v>0</v>
      </c>
      <c r="W6660" s="147">
        <v>0</v>
      </c>
    </row>
    <row r="6661" spans="1:23">
      <c r="A6661" s="141" t="s">
        <v>3465</v>
      </c>
      <c r="B6661" s="141" t="s">
        <v>284</v>
      </c>
      <c r="C6661" s="141" t="s">
        <v>3457</v>
      </c>
      <c r="D6661" s="141" t="s">
        <v>3455</v>
      </c>
      <c r="E6661" s="141" t="s">
        <v>4127</v>
      </c>
      <c r="F6661" s="141" t="s">
        <v>4131</v>
      </c>
      <c r="G6661" s="141" t="s">
        <v>58</v>
      </c>
      <c r="H6661" s="141" t="s">
        <v>782</v>
      </c>
      <c r="I6661" s="141" t="s">
        <v>3514</v>
      </c>
      <c r="J6661" s="141" t="s">
        <v>3600</v>
      </c>
      <c r="K6661" s="141" t="s">
        <v>191</v>
      </c>
      <c r="L6661" s="141" t="s">
        <v>3491</v>
      </c>
      <c r="M6661" s="141" t="s">
        <v>271</v>
      </c>
      <c r="N6661" s="141" t="s">
        <v>498</v>
      </c>
      <c r="O6661" s="141" t="s">
        <v>287</v>
      </c>
      <c r="P6661" s="141" t="s">
        <v>1664</v>
      </c>
      <c r="Q6661" s="141" t="s">
        <v>1663</v>
      </c>
      <c r="R6661" s="141" t="s">
        <v>3468</v>
      </c>
      <c r="S6661" s="148" t="s">
        <v>3283</v>
      </c>
      <c r="T6661" s="147">
        <v>0</v>
      </c>
      <c r="U6661" s="147">
        <v>3471668.36</v>
      </c>
      <c r="V6661" s="147">
        <v>3471666.82</v>
      </c>
      <c r="W6661" s="147">
        <v>1157222.27</v>
      </c>
    </row>
    <row r="6662" spans="1:23">
      <c r="A6662" s="141" t="s">
        <v>3465</v>
      </c>
      <c r="B6662" s="141" t="s">
        <v>284</v>
      </c>
      <c r="C6662" s="141" t="s">
        <v>3457</v>
      </c>
      <c r="D6662" s="141" t="s">
        <v>3455</v>
      </c>
      <c r="E6662" s="141" t="s">
        <v>4127</v>
      </c>
      <c r="F6662" s="141" t="s">
        <v>4131</v>
      </c>
      <c r="G6662" s="141" t="s">
        <v>58</v>
      </c>
      <c r="H6662" s="141" t="s">
        <v>782</v>
      </c>
      <c r="I6662" s="141" t="s">
        <v>3514</v>
      </c>
      <c r="J6662" s="141" t="s">
        <v>3600</v>
      </c>
      <c r="K6662" s="141" t="s">
        <v>191</v>
      </c>
      <c r="L6662" s="141" t="s">
        <v>3491</v>
      </c>
      <c r="M6662" s="141" t="s">
        <v>271</v>
      </c>
      <c r="N6662" s="141" t="s">
        <v>498</v>
      </c>
      <c r="O6662" s="141" t="s">
        <v>287</v>
      </c>
      <c r="P6662" s="141" t="s">
        <v>1666</v>
      </c>
      <c r="Q6662" s="141" t="s">
        <v>1665</v>
      </c>
      <c r="R6662" s="141" t="s">
        <v>3468</v>
      </c>
      <c r="S6662" s="148" t="s">
        <v>3283</v>
      </c>
      <c r="T6662" s="147">
        <v>0</v>
      </c>
      <c r="U6662" s="147">
        <v>3471668.36</v>
      </c>
      <c r="V6662" s="147">
        <v>3471666.82</v>
      </c>
      <c r="W6662" s="147">
        <v>1157222.27</v>
      </c>
    </row>
    <row r="6663" spans="1:23">
      <c r="A6663" s="141" t="s">
        <v>3465</v>
      </c>
      <c r="B6663" s="141" t="s">
        <v>284</v>
      </c>
      <c r="C6663" s="141" t="s">
        <v>3457</v>
      </c>
      <c r="D6663" s="141" t="s">
        <v>3455</v>
      </c>
      <c r="E6663" s="141" t="s">
        <v>4127</v>
      </c>
      <c r="F6663" s="141" t="s">
        <v>4131</v>
      </c>
      <c r="G6663" s="141" t="s">
        <v>58</v>
      </c>
      <c r="H6663" s="141" t="s">
        <v>782</v>
      </c>
      <c r="I6663" s="141" t="s">
        <v>3514</v>
      </c>
      <c r="J6663" s="141" t="s">
        <v>3600</v>
      </c>
      <c r="K6663" s="141" t="s">
        <v>191</v>
      </c>
      <c r="L6663" s="141" t="s">
        <v>3491</v>
      </c>
      <c r="M6663" s="141" t="s">
        <v>271</v>
      </c>
      <c r="N6663" s="141" t="s">
        <v>498</v>
      </c>
      <c r="O6663" s="141" t="s">
        <v>287</v>
      </c>
      <c r="P6663" s="141" t="s">
        <v>1668</v>
      </c>
      <c r="Q6663" s="141" t="s">
        <v>1667</v>
      </c>
      <c r="R6663" s="141" t="s">
        <v>3468</v>
      </c>
      <c r="S6663" s="148" t="s">
        <v>3283</v>
      </c>
      <c r="T6663" s="147">
        <v>0</v>
      </c>
      <c r="U6663" s="147">
        <v>4954655.9000000004</v>
      </c>
      <c r="V6663" s="147">
        <v>4954654.1399999997</v>
      </c>
      <c r="W6663" s="147">
        <v>1651551.38</v>
      </c>
    </row>
    <row r="6664" spans="1:23">
      <c r="A6664" s="141" t="s">
        <v>3465</v>
      </c>
      <c r="B6664" s="141" t="s">
        <v>284</v>
      </c>
      <c r="C6664" s="141" t="s">
        <v>3457</v>
      </c>
      <c r="D6664" s="141" t="s">
        <v>3455</v>
      </c>
      <c r="E6664" s="141" t="s">
        <v>4127</v>
      </c>
      <c r="F6664" s="141" t="s">
        <v>4131</v>
      </c>
      <c r="G6664" s="141" t="s">
        <v>58</v>
      </c>
      <c r="H6664" s="141" t="s">
        <v>782</v>
      </c>
      <c r="I6664" s="141" t="s">
        <v>3514</v>
      </c>
      <c r="J6664" s="141" t="s">
        <v>3600</v>
      </c>
      <c r="K6664" s="141" t="s">
        <v>191</v>
      </c>
      <c r="L6664" s="141" t="s">
        <v>3491</v>
      </c>
      <c r="M6664" s="141" t="s">
        <v>271</v>
      </c>
      <c r="N6664" s="141" t="s">
        <v>498</v>
      </c>
      <c r="O6664" s="141" t="s">
        <v>287</v>
      </c>
      <c r="P6664" s="141" t="s">
        <v>1816</v>
      </c>
      <c r="Q6664" s="141" t="s">
        <v>1815</v>
      </c>
      <c r="R6664" s="141" t="s">
        <v>3468</v>
      </c>
      <c r="S6664" s="148" t="s">
        <v>3283</v>
      </c>
      <c r="T6664" s="147">
        <v>0</v>
      </c>
      <c r="U6664" s="147">
        <v>1694859.15</v>
      </c>
      <c r="V6664" s="147">
        <v>0</v>
      </c>
      <c r="W6664" s="147">
        <v>0</v>
      </c>
    </row>
    <row r="6665" spans="1:23">
      <c r="A6665" s="141" t="s">
        <v>3465</v>
      </c>
      <c r="B6665" s="141" t="s">
        <v>284</v>
      </c>
      <c r="C6665" s="141" t="s">
        <v>3457</v>
      </c>
      <c r="D6665" s="141" t="s">
        <v>3455</v>
      </c>
      <c r="E6665" s="141" t="s">
        <v>4127</v>
      </c>
      <c r="F6665" s="141" t="s">
        <v>4131</v>
      </c>
      <c r="G6665" s="141" t="s">
        <v>58</v>
      </c>
      <c r="H6665" s="141" t="s">
        <v>782</v>
      </c>
      <c r="I6665" s="141" t="s">
        <v>3514</v>
      </c>
      <c r="J6665" s="141" t="s">
        <v>3600</v>
      </c>
      <c r="K6665" s="141" t="s">
        <v>191</v>
      </c>
      <c r="L6665" s="141" t="s">
        <v>3491</v>
      </c>
      <c r="M6665" s="141" t="s">
        <v>271</v>
      </c>
      <c r="N6665" s="141" t="s">
        <v>498</v>
      </c>
      <c r="O6665" s="141" t="s">
        <v>287</v>
      </c>
      <c r="P6665" s="141" t="s">
        <v>1818</v>
      </c>
      <c r="Q6665" s="141" t="s">
        <v>1817</v>
      </c>
      <c r="R6665" s="141" t="s">
        <v>3468</v>
      </c>
      <c r="S6665" s="148" t="s">
        <v>3283</v>
      </c>
      <c r="T6665" s="147">
        <v>0</v>
      </c>
      <c r="U6665" s="147">
        <v>15721202.710000001</v>
      </c>
      <c r="V6665" s="147">
        <v>0</v>
      </c>
      <c r="W6665" s="147">
        <v>0</v>
      </c>
    </row>
    <row r="6666" spans="1:23">
      <c r="A6666" s="141" t="s">
        <v>3465</v>
      </c>
      <c r="B6666" s="141" t="s">
        <v>284</v>
      </c>
      <c r="C6666" s="141" t="s">
        <v>3457</v>
      </c>
      <c r="D6666" s="141" t="s">
        <v>3455</v>
      </c>
      <c r="E6666" s="141" t="s">
        <v>4127</v>
      </c>
      <c r="F6666" s="141" t="s">
        <v>4131</v>
      </c>
      <c r="G6666" s="141" t="s">
        <v>58</v>
      </c>
      <c r="H6666" s="141" t="s">
        <v>782</v>
      </c>
      <c r="I6666" s="141" t="s">
        <v>3514</v>
      </c>
      <c r="J6666" s="141" t="s">
        <v>3600</v>
      </c>
      <c r="K6666" s="141" t="s">
        <v>191</v>
      </c>
      <c r="L6666" s="141" t="s">
        <v>3491</v>
      </c>
      <c r="M6666" s="141" t="s">
        <v>271</v>
      </c>
      <c r="N6666" s="141" t="s">
        <v>506</v>
      </c>
      <c r="O6666" s="141" t="s">
        <v>287</v>
      </c>
      <c r="P6666" s="141" t="s">
        <v>1004</v>
      </c>
      <c r="Q6666" s="141" t="s">
        <v>511</v>
      </c>
      <c r="R6666" s="141" t="s">
        <v>3468</v>
      </c>
      <c r="S6666" s="148" t="s">
        <v>3283</v>
      </c>
      <c r="T6666" s="147">
        <v>1499668</v>
      </c>
      <c r="U6666" s="147">
        <v>499668</v>
      </c>
      <c r="V6666" s="147">
        <v>0</v>
      </c>
      <c r="W6666" s="147">
        <v>0</v>
      </c>
    </row>
    <row r="6667" spans="1:23">
      <c r="A6667" s="141" t="s">
        <v>3465</v>
      </c>
      <c r="B6667" s="141" t="s">
        <v>284</v>
      </c>
      <c r="C6667" s="141" t="s">
        <v>3457</v>
      </c>
      <c r="D6667" s="141" t="s">
        <v>3455</v>
      </c>
      <c r="E6667" s="141" t="s">
        <v>4127</v>
      </c>
      <c r="F6667" s="141" t="s">
        <v>4131</v>
      </c>
      <c r="G6667" s="141" t="s">
        <v>58</v>
      </c>
      <c r="H6667" s="141" t="s">
        <v>782</v>
      </c>
      <c r="I6667" s="141" t="s">
        <v>3514</v>
      </c>
      <c r="J6667" s="141" t="s">
        <v>3600</v>
      </c>
      <c r="K6667" s="141" t="s">
        <v>191</v>
      </c>
      <c r="L6667" s="141" t="s">
        <v>3491</v>
      </c>
      <c r="M6667" s="141" t="s">
        <v>271</v>
      </c>
      <c r="N6667" s="141" t="s">
        <v>506</v>
      </c>
      <c r="O6667" s="141" t="s">
        <v>287</v>
      </c>
      <c r="P6667" s="141" t="s">
        <v>1008</v>
      </c>
      <c r="Q6667" s="141" t="s">
        <v>515</v>
      </c>
      <c r="R6667" s="141" t="s">
        <v>3468</v>
      </c>
      <c r="S6667" s="148" t="s">
        <v>3283</v>
      </c>
      <c r="T6667" s="147">
        <v>2999336</v>
      </c>
      <c r="U6667" s="147">
        <v>399336</v>
      </c>
      <c r="V6667" s="147">
        <v>0</v>
      </c>
      <c r="W6667" s="147">
        <v>0</v>
      </c>
    </row>
    <row r="6668" spans="1:23">
      <c r="A6668" s="141" t="s">
        <v>3465</v>
      </c>
      <c r="B6668" s="141" t="s">
        <v>284</v>
      </c>
      <c r="C6668" s="141" t="s">
        <v>3457</v>
      </c>
      <c r="D6668" s="141" t="s">
        <v>3455</v>
      </c>
      <c r="E6668" s="141" t="s">
        <v>4127</v>
      </c>
      <c r="F6668" s="141" t="s">
        <v>4131</v>
      </c>
      <c r="G6668" s="141" t="s">
        <v>58</v>
      </c>
      <c r="H6668" s="141" t="s">
        <v>782</v>
      </c>
      <c r="I6668" s="141" t="s">
        <v>3514</v>
      </c>
      <c r="J6668" s="141" t="s">
        <v>3600</v>
      </c>
      <c r="K6668" s="141" t="s">
        <v>191</v>
      </c>
      <c r="L6668" s="141" t="s">
        <v>3491</v>
      </c>
      <c r="M6668" s="141" t="s">
        <v>271</v>
      </c>
      <c r="N6668" s="141" t="s">
        <v>506</v>
      </c>
      <c r="O6668" s="141" t="s">
        <v>287</v>
      </c>
      <c r="P6668" s="141" t="s">
        <v>1011</v>
      </c>
      <c r="Q6668" s="141" t="s">
        <v>518</v>
      </c>
      <c r="R6668" s="141" t="s">
        <v>3468</v>
      </c>
      <c r="S6668" s="148" t="s">
        <v>3283</v>
      </c>
      <c r="T6668" s="147">
        <v>6247638</v>
      </c>
      <c r="U6668" s="147">
        <v>2000000</v>
      </c>
      <c r="V6668" s="147">
        <v>0</v>
      </c>
      <c r="W6668" s="147">
        <v>0</v>
      </c>
    </row>
    <row r="6669" spans="1:23">
      <c r="A6669" s="141" t="s">
        <v>3465</v>
      </c>
      <c r="B6669" s="141" t="s">
        <v>284</v>
      </c>
      <c r="C6669" s="141" t="s">
        <v>3457</v>
      </c>
      <c r="D6669" s="141" t="s">
        <v>3455</v>
      </c>
      <c r="E6669" s="141" t="s">
        <v>4127</v>
      </c>
      <c r="F6669" s="141" t="s">
        <v>4131</v>
      </c>
      <c r="G6669" s="141" t="s">
        <v>58</v>
      </c>
      <c r="H6669" s="141" t="s">
        <v>782</v>
      </c>
      <c r="I6669" s="141" t="s">
        <v>3514</v>
      </c>
      <c r="J6669" s="141" t="s">
        <v>3600</v>
      </c>
      <c r="K6669" s="141" t="s">
        <v>191</v>
      </c>
      <c r="L6669" s="141" t="s">
        <v>3491</v>
      </c>
      <c r="M6669" s="141" t="s">
        <v>271</v>
      </c>
      <c r="N6669" s="141" t="s">
        <v>506</v>
      </c>
      <c r="O6669" s="141" t="s">
        <v>287</v>
      </c>
      <c r="P6669" s="141" t="s">
        <v>1669</v>
      </c>
      <c r="Q6669" s="141" t="s">
        <v>2378</v>
      </c>
      <c r="R6669" s="141" t="s">
        <v>3468</v>
      </c>
      <c r="S6669" s="148" t="s">
        <v>3283</v>
      </c>
      <c r="T6669" s="147">
        <v>0</v>
      </c>
      <c r="U6669" s="147">
        <v>4918595.78</v>
      </c>
      <c r="V6669" s="147">
        <v>4918594.0599999996</v>
      </c>
      <c r="W6669" s="147">
        <v>1639531.35</v>
      </c>
    </row>
    <row r="6670" spans="1:23">
      <c r="A6670" s="141" t="s">
        <v>3465</v>
      </c>
      <c r="B6670" s="141" t="s">
        <v>284</v>
      </c>
      <c r="C6670" s="141" t="s">
        <v>3457</v>
      </c>
      <c r="D6670" s="141" t="s">
        <v>3455</v>
      </c>
      <c r="E6670" s="141" t="s">
        <v>4127</v>
      </c>
      <c r="F6670" s="141" t="s">
        <v>4131</v>
      </c>
      <c r="G6670" s="141" t="s">
        <v>58</v>
      </c>
      <c r="H6670" s="141" t="s">
        <v>782</v>
      </c>
      <c r="I6670" s="141" t="s">
        <v>3514</v>
      </c>
      <c r="J6670" s="141" t="s">
        <v>3600</v>
      </c>
      <c r="K6670" s="141" t="s">
        <v>191</v>
      </c>
      <c r="L6670" s="141" t="s">
        <v>3491</v>
      </c>
      <c r="M6670" s="141" t="s">
        <v>271</v>
      </c>
      <c r="N6670" s="141" t="s">
        <v>506</v>
      </c>
      <c r="O6670" s="141" t="s">
        <v>287</v>
      </c>
      <c r="P6670" s="141" t="s">
        <v>1671</v>
      </c>
      <c r="Q6670" s="141" t="s">
        <v>1670</v>
      </c>
      <c r="R6670" s="141" t="s">
        <v>3468</v>
      </c>
      <c r="S6670" s="148" t="s">
        <v>3283</v>
      </c>
      <c r="T6670" s="147">
        <v>0</v>
      </c>
      <c r="U6670" s="147">
        <v>9235093.6099999994</v>
      </c>
      <c r="V6670" s="147">
        <v>9235092.3699999992</v>
      </c>
      <c r="W6670" s="147">
        <v>3078364.12</v>
      </c>
    </row>
    <row r="6671" spans="1:23">
      <c r="A6671" s="141" t="s">
        <v>3465</v>
      </c>
      <c r="B6671" s="141" t="s">
        <v>284</v>
      </c>
      <c r="C6671" s="141" t="s">
        <v>3457</v>
      </c>
      <c r="D6671" s="141" t="s">
        <v>3455</v>
      </c>
      <c r="E6671" s="141" t="s">
        <v>4127</v>
      </c>
      <c r="F6671" s="141" t="s">
        <v>4131</v>
      </c>
      <c r="G6671" s="141" t="s">
        <v>58</v>
      </c>
      <c r="H6671" s="141" t="s">
        <v>782</v>
      </c>
      <c r="I6671" s="141" t="s">
        <v>3514</v>
      </c>
      <c r="J6671" s="141" t="s">
        <v>3600</v>
      </c>
      <c r="K6671" s="141" t="s">
        <v>191</v>
      </c>
      <c r="L6671" s="141" t="s">
        <v>3491</v>
      </c>
      <c r="M6671" s="141" t="s">
        <v>271</v>
      </c>
      <c r="N6671" s="141" t="s">
        <v>506</v>
      </c>
      <c r="O6671" s="141" t="s">
        <v>287</v>
      </c>
      <c r="P6671" s="141" t="s">
        <v>1673</v>
      </c>
      <c r="Q6671" s="141" t="s">
        <v>1672</v>
      </c>
      <c r="R6671" s="141" t="s">
        <v>3468</v>
      </c>
      <c r="S6671" s="148" t="s">
        <v>3283</v>
      </c>
      <c r="T6671" s="147">
        <v>0</v>
      </c>
      <c r="U6671" s="147">
        <v>8276457.6600000001</v>
      </c>
      <c r="V6671" s="147">
        <v>8276456.2000000002</v>
      </c>
      <c r="W6671" s="147">
        <v>2758818.73</v>
      </c>
    </row>
    <row r="6672" spans="1:23">
      <c r="A6672" s="141" t="s">
        <v>3465</v>
      </c>
      <c r="B6672" s="141" t="s">
        <v>284</v>
      </c>
      <c r="C6672" s="141" t="s">
        <v>3457</v>
      </c>
      <c r="D6672" s="141" t="s">
        <v>3455</v>
      </c>
      <c r="E6672" s="141" t="s">
        <v>4127</v>
      </c>
      <c r="F6672" s="141" t="s">
        <v>4131</v>
      </c>
      <c r="G6672" s="141" t="s">
        <v>58</v>
      </c>
      <c r="H6672" s="141" t="s">
        <v>782</v>
      </c>
      <c r="I6672" s="141" t="s">
        <v>3514</v>
      </c>
      <c r="J6672" s="141" t="s">
        <v>3600</v>
      </c>
      <c r="K6672" s="141" t="s">
        <v>191</v>
      </c>
      <c r="L6672" s="141" t="s">
        <v>3491</v>
      </c>
      <c r="M6672" s="141" t="s">
        <v>271</v>
      </c>
      <c r="N6672" s="141" t="s">
        <v>506</v>
      </c>
      <c r="O6672" s="141" t="s">
        <v>287</v>
      </c>
      <c r="P6672" s="141" t="s">
        <v>1675</v>
      </c>
      <c r="Q6672" s="141" t="s">
        <v>1674</v>
      </c>
      <c r="R6672" s="141" t="s">
        <v>3468</v>
      </c>
      <c r="S6672" s="148" t="s">
        <v>3283</v>
      </c>
      <c r="T6672" s="147">
        <v>0</v>
      </c>
      <c r="U6672" s="147">
        <v>4918595.78</v>
      </c>
      <c r="V6672" s="147">
        <v>4918594.07</v>
      </c>
      <c r="W6672" s="147">
        <v>1639531.36</v>
      </c>
    </row>
    <row r="6673" spans="1:23">
      <c r="A6673" s="141" t="s">
        <v>3465</v>
      </c>
      <c r="B6673" s="141" t="s">
        <v>284</v>
      </c>
      <c r="C6673" s="141" t="s">
        <v>3457</v>
      </c>
      <c r="D6673" s="141" t="s">
        <v>3455</v>
      </c>
      <c r="E6673" s="141" t="s">
        <v>4127</v>
      </c>
      <c r="F6673" s="141" t="s">
        <v>4131</v>
      </c>
      <c r="G6673" s="141" t="s">
        <v>58</v>
      </c>
      <c r="H6673" s="141" t="s">
        <v>782</v>
      </c>
      <c r="I6673" s="141" t="s">
        <v>3514</v>
      </c>
      <c r="J6673" s="141" t="s">
        <v>3600</v>
      </c>
      <c r="K6673" s="141" t="s">
        <v>191</v>
      </c>
      <c r="L6673" s="141" t="s">
        <v>3491</v>
      </c>
      <c r="M6673" s="141" t="s">
        <v>271</v>
      </c>
      <c r="N6673" s="141" t="s">
        <v>506</v>
      </c>
      <c r="O6673" s="141" t="s">
        <v>287</v>
      </c>
      <c r="P6673" s="141" t="s">
        <v>1677</v>
      </c>
      <c r="Q6673" s="141" t="s">
        <v>1676</v>
      </c>
      <c r="R6673" s="141" t="s">
        <v>3468</v>
      </c>
      <c r="S6673" s="148" t="s">
        <v>3283</v>
      </c>
      <c r="T6673" s="147">
        <v>0</v>
      </c>
      <c r="U6673" s="147">
        <v>8276457.6600000001</v>
      </c>
      <c r="V6673" s="147">
        <v>8276456.2000000002</v>
      </c>
      <c r="W6673" s="147">
        <v>2758818.73</v>
      </c>
    </row>
    <row r="6674" spans="1:23">
      <c r="A6674" s="141" t="s">
        <v>3465</v>
      </c>
      <c r="B6674" s="141" t="s">
        <v>284</v>
      </c>
      <c r="C6674" s="141" t="s">
        <v>3457</v>
      </c>
      <c r="D6674" s="141" t="s">
        <v>3455</v>
      </c>
      <c r="E6674" s="141" t="s">
        <v>4127</v>
      </c>
      <c r="F6674" s="141" t="s">
        <v>4131</v>
      </c>
      <c r="G6674" s="141" t="s">
        <v>58</v>
      </c>
      <c r="H6674" s="141" t="s">
        <v>782</v>
      </c>
      <c r="I6674" s="141" t="s">
        <v>3514</v>
      </c>
      <c r="J6674" s="141" t="s">
        <v>3600</v>
      </c>
      <c r="K6674" s="141" t="s">
        <v>191</v>
      </c>
      <c r="L6674" s="141" t="s">
        <v>3491</v>
      </c>
      <c r="M6674" s="141" t="s">
        <v>271</v>
      </c>
      <c r="N6674" s="141" t="s">
        <v>506</v>
      </c>
      <c r="O6674" s="141" t="s">
        <v>287</v>
      </c>
      <c r="P6674" s="141" t="s">
        <v>1679</v>
      </c>
      <c r="Q6674" s="141" t="s">
        <v>1678</v>
      </c>
      <c r="R6674" s="141" t="s">
        <v>3468</v>
      </c>
      <c r="S6674" s="148" t="s">
        <v>3283</v>
      </c>
      <c r="T6674" s="147">
        <v>0</v>
      </c>
      <c r="U6674" s="147">
        <v>8276457.6600000001</v>
      </c>
      <c r="V6674" s="147">
        <v>0</v>
      </c>
      <c r="W6674" s="147">
        <v>0</v>
      </c>
    </row>
    <row r="6675" spans="1:23">
      <c r="A6675" s="141" t="s">
        <v>3465</v>
      </c>
      <c r="B6675" s="141" t="s">
        <v>284</v>
      </c>
      <c r="C6675" s="141" t="s">
        <v>3457</v>
      </c>
      <c r="D6675" s="141" t="s">
        <v>3455</v>
      </c>
      <c r="E6675" s="141" t="s">
        <v>4127</v>
      </c>
      <c r="F6675" s="141" t="s">
        <v>4131</v>
      </c>
      <c r="G6675" s="141" t="s">
        <v>58</v>
      </c>
      <c r="H6675" s="141" t="s">
        <v>782</v>
      </c>
      <c r="I6675" s="141" t="s">
        <v>3514</v>
      </c>
      <c r="J6675" s="141" t="s">
        <v>3600</v>
      </c>
      <c r="K6675" s="141" t="s">
        <v>191</v>
      </c>
      <c r="L6675" s="141" t="s">
        <v>3491</v>
      </c>
      <c r="M6675" s="141" t="s">
        <v>271</v>
      </c>
      <c r="N6675" s="141" t="s">
        <v>506</v>
      </c>
      <c r="O6675" s="141" t="s">
        <v>287</v>
      </c>
      <c r="P6675" s="141" t="s">
        <v>1681</v>
      </c>
      <c r="Q6675" s="141" t="s">
        <v>1680</v>
      </c>
      <c r="R6675" s="141" t="s">
        <v>3468</v>
      </c>
      <c r="S6675" s="148" t="s">
        <v>3283</v>
      </c>
      <c r="T6675" s="147">
        <v>0</v>
      </c>
      <c r="U6675" s="147">
        <v>8276457.6600000001</v>
      </c>
      <c r="V6675" s="147">
        <v>8276456.2000000002</v>
      </c>
      <c r="W6675" s="147">
        <v>2758818.73</v>
      </c>
    </row>
    <row r="6676" spans="1:23">
      <c r="A6676" s="141" t="s">
        <v>3465</v>
      </c>
      <c r="B6676" s="141" t="s">
        <v>284</v>
      </c>
      <c r="C6676" s="141" t="s">
        <v>3457</v>
      </c>
      <c r="D6676" s="141" t="s">
        <v>3455</v>
      </c>
      <c r="E6676" s="141" t="s">
        <v>4127</v>
      </c>
      <c r="F6676" s="141" t="s">
        <v>4131</v>
      </c>
      <c r="G6676" s="141" t="s">
        <v>58</v>
      </c>
      <c r="H6676" s="141" t="s">
        <v>782</v>
      </c>
      <c r="I6676" s="141" t="s">
        <v>3514</v>
      </c>
      <c r="J6676" s="141" t="s">
        <v>3600</v>
      </c>
      <c r="K6676" s="141" t="s">
        <v>191</v>
      </c>
      <c r="L6676" s="141" t="s">
        <v>3491</v>
      </c>
      <c r="M6676" s="141" t="s">
        <v>271</v>
      </c>
      <c r="N6676" s="141" t="s">
        <v>506</v>
      </c>
      <c r="O6676" s="141" t="s">
        <v>287</v>
      </c>
      <c r="P6676" s="141" t="s">
        <v>1683</v>
      </c>
      <c r="Q6676" s="141" t="s">
        <v>1682</v>
      </c>
      <c r="R6676" s="141" t="s">
        <v>3468</v>
      </c>
      <c r="S6676" s="148" t="s">
        <v>3283</v>
      </c>
      <c r="T6676" s="147">
        <v>0</v>
      </c>
      <c r="U6676" s="147">
        <v>9235093.6099999994</v>
      </c>
      <c r="V6676" s="147">
        <v>9235092.3699999992</v>
      </c>
      <c r="W6676" s="147">
        <v>0</v>
      </c>
    </row>
    <row r="6677" spans="1:23">
      <c r="A6677" s="141" t="s">
        <v>3465</v>
      </c>
      <c r="B6677" s="141" t="s">
        <v>284</v>
      </c>
      <c r="C6677" s="141" t="s">
        <v>3457</v>
      </c>
      <c r="D6677" s="141" t="s">
        <v>3455</v>
      </c>
      <c r="E6677" s="141" t="s">
        <v>4127</v>
      </c>
      <c r="F6677" s="141" t="s">
        <v>4131</v>
      </c>
      <c r="G6677" s="141" t="s">
        <v>58</v>
      </c>
      <c r="H6677" s="141" t="s">
        <v>782</v>
      </c>
      <c r="I6677" s="141" t="s">
        <v>3514</v>
      </c>
      <c r="J6677" s="141" t="s">
        <v>3600</v>
      </c>
      <c r="K6677" s="141" t="s">
        <v>191</v>
      </c>
      <c r="L6677" s="141" t="s">
        <v>3491</v>
      </c>
      <c r="M6677" s="141" t="s">
        <v>271</v>
      </c>
      <c r="N6677" s="141" t="s">
        <v>506</v>
      </c>
      <c r="O6677" s="141" t="s">
        <v>287</v>
      </c>
      <c r="P6677" s="141" t="s">
        <v>1685</v>
      </c>
      <c r="Q6677" s="141" t="s">
        <v>1684</v>
      </c>
      <c r="R6677" s="141" t="s">
        <v>3468</v>
      </c>
      <c r="S6677" s="148" t="s">
        <v>3283</v>
      </c>
      <c r="T6677" s="147">
        <v>0</v>
      </c>
      <c r="U6677" s="147">
        <v>8276457.6600000001</v>
      </c>
      <c r="V6677" s="147">
        <v>8276456.2000000002</v>
      </c>
      <c r="W6677" s="147">
        <v>2758818.73</v>
      </c>
    </row>
    <row r="6678" spans="1:23">
      <c r="A6678" s="141" t="s">
        <v>3465</v>
      </c>
      <c r="B6678" s="141" t="s">
        <v>284</v>
      </c>
      <c r="C6678" s="141" t="s">
        <v>3457</v>
      </c>
      <c r="D6678" s="141" t="s">
        <v>3455</v>
      </c>
      <c r="E6678" s="141" t="s">
        <v>4127</v>
      </c>
      <c r="F6678" s="141" t="s">
        <v>4131</v>
      </c>
      <c r="G6678" s="141" t="s">
        <v>58</v>
      </c>
      <c r="H6678" s="141" t="s">
        <v>782</v>
      </c>
      <c r="I6678" s="141" t="s">
        <v>3514</v>
      </c>
      <c r="J6678" s="141" t="s">
        <v>3600</v>
      </c>
      <c r="K6678" s="141" t="s">
        <v>191</v>
      </c>
      <c r="L6678" s="141" t="s">
        <v>3491</v>
      </c>
      <c r="M6678" s="141" t="s">
        <v>271</v>
      </c>
      <c r="N6678" s="141" t="s">
        <v>506</v>
      </c>
      <c r="O6678" s="141" t="s">
        <v>287</v>
      </c>
      <c r="P6678" s="141" t="s">
        <v>1687</v>
      </c>
      <c r="Q6678" s="141" t="s">
        <v>1686</v>
      </c>
      <c r="R6678" s="141" t="s">
        <v>3468</v>
      </c>
      <c r="S6678" s="148" t="s">
        <v>3283</v>
      </c>
      <c r="T6678" s="147">
        <v>0</v>
      </c>
      <c r="U6678" s="147">
        <v>9235093.6099999994</v>
      </c>
      <c r="V6678" s="147">
        <v>9235092.3699999992</v>
      </c>
      <c r="W6678" s="147">
        <v>3078364.12</v>
      </c>
    </row>
    <row r="6679" spans="1:23">
      <c r="A6679" s="141" t="s">
        <v>3465</v>
      </c>
      <c r="B6679" s="141" t="s">
        <v>284</v>
      </c>
      <c r="C6679" s="141" t="s">
        <v>3457</v>
      </c>
      <c r="D6679" s="141" t="s">
        <v>3455</v>
      </c>
      <c r="E6679" s="141" t="s">
        <v>4127</v>
      </c>
      <c r="F6679" s="141" t="s">
        <v>4131</v>
      </c>
      <c r="G6679" s="141" t="s">
        <v>58</v>
      </c>
      <c r="H6679" s="141" t="s">
        <v>782</v>
      </c>
      <c r="I6679" s="141" t="s">
        <v>3514</v>
      </c>
      <c r="J6679" s="141" t="s">
        <v>3600</v>
      </c>
      <c r="K6679" s="141" t="s">
        <v>191</v>
      </c>
      <c r="L6679" s="141" t="s">
        <v>3491</v>
      </c>
      <c r="M6679" s="141" t="s">
        <v>271</v>
      </c>
      <c r="N6679" s="141" t="s">
        <v>506</v>
      </c>
      <c r="O6679" s="141" t="s">
        <v>287</v>
      </c>
      <c r="P6679" s="141" t="s">
        <v>1971</v>
      </c>
      <c r="Q6679" s="141" t="s">
        <v>1970</v>
      </c>
      <c r="R6679" s="141" t="s">
        <v>3468</v>
      </c>
      <c r="S6679" s="148" t="s">
        <v>3283</v>
      </c>
      <c r="T6679" s="147">
        <v>0</v>
      </c>
      <c r="U6679" s="147">
        <v>1682887.83</v>
      </c>
      <c r="V6679" s="147">
        <v>0</v>
      </c>
      <c r="W6679" s="147">
        <v>0</v>
      </c>
    </row>
    <row r="6680" spans="1:23">
      <c r="A6680" s="141" t="s">
        <v>3465</v>
      </c>
      <c r="B6680" s="141" t="s">
        <v>284</v>
      </c>
      <c r="C6680" s="141" t="s">
        <v>3457</v>
      </c>
      <c r="D6680" s="141" t="s">
        <v>3455</v>
      </c>
      <c r="E6680" s="141" t="s">
        <v>4127</v>
      </c>
      <c r="F6680" s="141" t="s">
        <v>4131</v>
      </c>
      <c r="G6680" s="141" t="s">
        <v>58</v>
      </c>
      <c r="H6680" s="141" t="s">
        <v>782</v>
      </c>
      <c r="I6680" s="141" t="s">
        <v>3514</v>
      </c>
      <c r="J6680" s="141" t="s">
        <v>3600</v>
      </c>
      <c r="K6680" s="141" t="s">
        <v>191</v>
      </c>
      <c r="L6680" s="141" t="s">
        <v>3491</v>
      </c>
      <c r="M6680" s="141" t="s">
        <v>271</v>
      </c>
      <c r="N6680" s="141" t="s">
        <v>506</v>
      </c>
      <c r="O6680" s="141" t="s">
        <v>287</v>
      </c>
      <c r="P6680" s="141" t="s">
        <v>1973</v>
      </c>
      <c r="Q6680" s="141" t="s">
        <v>1972</v>
      </c>
      <c r="R6680" s="141" t="s">
        <v>3468</v>
      </c>
      <c r="S6680" s="148" t="s">
        <v>3283</v>
      </c>
      <c r="T6680" s="147">
        <v>0</v>
      </c>
      <c r="U6680" s="147">
        <v>2802175.21</v>
      </c>
      <c r="V6680" s="147">
        <v>0</v>
      </c>
      <c r="W6680" s="147">
        <v>0</v>
      </c>
    </row>
    <row r="6681" spans="1:23">
      <c r="A6681" s="141" t="s">
        <v>3465</v>
      </c>
      <c r="B6681" s="141" t="s">
        <v>284</v>
      </c>
      <c r="C6681" s="141" t="s">
        <v>3457</v>
      </c>
      <c r="D6681" s="141" t="s">
        <v>3455</v>
      </c>
      <c r="E6681" s="141" t="s">
        <v>4127</v>
      </c>
      <c r="F6681" s="141" t="s">
        <v>4131</v>
      </c>
      <c r="G6681" s="141" t="s">
        <v>58</v>
      </c>
      <c r="H6681" s="141" t="s">
        <v>782</v>
      </c>
      <c r="I6681" s="141" t="s">
        <v>3514</v>
      </c>
      <c r="J6681" s="141" t="s">
        <v>3600</v>
      </c>
      <c r="K6681" s="141" t="s">
        <v>191</v>
      </c>
      <c r="L6681" s="141" t="s">
        <v>3491</v>
      </c>
      <c r="M6681" s="141" t="s">
        <v>271</v>
      </c>
      <c r="N6681" s="141" t="s">
        <v>506</v>
      </c>
      <c r="O6681" s="141" t="s">
        <v>287</v>
      </c>
      <c r="P6681" s="141" t="s">
        <v>1975</v>
      </c>
      <c r="Q6681" s="141" t="s">
        <v>1974</v>
      </c>
      <c r="R6681" s="141" t="s">
        <v>3468</v>
      </c>
      <c r="S6681" s="148" t="s">
        <v>3283</v>
      </c>
      <c r="T6681" s="147">
        <v>0</v>
      </c>
      <c r="U6681" s="147">
        <v>2802175.21</v>
      </c>
      <c r="V6681" s="147">
        <v>0</v>
      </c>
      <c r="W6681" s="147">
        <v>0</v>
      </c>
    </row>
    <row r="6682" spans="1:23">
      <c r="A6682" s="141" t="s">
        <v>3465</v>
      </c>
      <c r="B6682" s="141" t="s">
        <v>284</v>
      </c>
      <c r="C6682" s="141" t="s">
        <v>3457</v>
      </c>
      <c r="D6682" s="141" t="s">
        <v>3455</v>
      </c>
      <c r="E6682" s="141" t="s">
        <v>4127</v>
      </c>
      <c r="F6682" s="141" t="s">
        <v>4131</v>
      </c>
      <c r="G6682" s="141" t="s">
        <v>58</v>
      </c>
      <c r="H6682" s="141" t="s">
        <v>782</v>
      </c>
      <c r="I6682" s="141" t="s">
        <v>3514</v>
      </c>
      <c r="J6682" s="141" t="s">
        <v>3600</v>
      </c>
      <c r="K6682" s="141" t="s">
        <v>191</v>
      </c>
      <c r="L6682" s="141" t="s">
        <v>3491</v>
      </c>
      <c r="M6682" s="141" t="s">
        <v>271</v>
      </c>
      <c r="N6682" s="141" t="s">
        <v>506</v>
      </c>
      <c r="O6682" s="141" t="s">
        <v>287</v>
      </c>
      <c r="P6682" s="141" t="s">
        <v>1977</v>
      </c>
      <c r="Q6682" s="141" t="s">
        <v>1976</v>
      </c>
      <c r="R6682" s="141" t="s">
        <v>3468</v>
      </c>
      <c r="S6682" s="148" t="s">
        <v>3283</v>
      </c>
      <c r="T6682" s="147">
        <v>0</v>
      </c>
      <c r="U6682" s="147">
        <v>1682887.83</v>
      </c>
      <c r="V6682" s="147">
        <v>0</v>
      </c>
      <c r="W6682" s="147">
        <v>0</v>
      </c>
    </row>
    <row r="6683" spans="1:23">
      <c r="A6683" s="141" t="s">
        <v>3465</v>
      </c>
      <c r="B6683" s="141" t="s">
        <v>284</v>
      </c>
      <c r="C6683" s="141" t="s">
        <v>3457</v>
      </c>
      <c r="D6683" s="141" t="s">
        <v>3455</v>
      </c>
      <c r="E6683" s="141" t="s">
        <v>4127</v>
      </c>
      <c r="F6683" s="141" t="s">
        <v>4131</v>
      </c>
      <c r="G6683" s="141" t="s">
        <v>58</v>
      </c>
      <c r="H6683" s="141" t="s">
        <v>782</v>
      </c>
      <c r="I6683" s="141" t="s">
        <v>3514</v>
      </c>
      <c r="J6683" s="141" t="s">
        <v>3600</v>
      </c>
      <c r="K6683" s="141" t="s">
        <v>191</v>
      </c>
      <c r="L6683" s="141" t="s">
        <v>3491</v>
      </c>
      <c r="M6683" s="141" t="s">
        <v>271</v>
      </c>
      <c r="N6683" s="141" t="s">
        <v>506</v>
      </c>
      <c r="O6683" s="141" t="s">
        <v>287</v>
      </c>
      <c r="P6683" s="141" t="s">
        <v>1979</v>
      </c>
      <c r="Q6683" s="141" t="s">
        <v>1978</v>
      </c>
      <c r="R6683" s="141" t="s">
        <v>3468</v>
      </c>
      <c r="S6683" s="148" t="s">
        <v>3283</v>
      </c>
      <c r="T6683" s="147">
        <v>0</v>
      </c>
      <c r="U6683" s="147">
        <v>2802175.21</v>
      </c>
      <c r="V6683" s="147">
        <v>0</v>
      </c>
      <c r="W6683" s="147">
        <v>0</v>
      </c>
    </row>
    <row r="6684" spans="1:23">
      <c r="A6684" s="141" t="s">
        <v>3465</v>
      </c>
      <c r="B6684" s="141" t="s">
        <v>284</v>
      </c>
      <c r="C6684" s="141" t="s">
        <v>3457</v>
      </c>
      <c r="D6684" s="141" t="s">
        <v>3455</v>
      </c>
      <c r="E6684" s="141" t="s">
        <v>4127</v>
      </c>
      <c r="F6684" s="141" t="s">
        <v>4131</v>
      </c>
      <c r="G6684" s="141" t="s">
        <v>58</v>
      </c>
      <c r="H6684" s="141" t="s">
        <v>782</v>
      </c>
      <c r="I6684" s="141" t="s">
        <v>3514</v>
      </c>
      <c r="J6684" s="141" t="s">
        <v>3600</v>
      </c>
      <c r="K6684" s="141" t="s">
        <v>191</v>
      </c>
      <c r="L6684" s="141" t="s">
        <v>3491</v>
      </c>
      <c r="M6684" s="141" t="s">
        <v>271</v>
      </c>
      <c r="N6684" s="141" t="s">
        <v>506</v>
      </c>
      <c r="O6684" s="141" t="s">
        <v>287</v>
      </c>
      <c r="P6684" s="141" t="s">
        <v>1981</v>
      </c>
      <c r="Q6684" s="141" t="s">
        <v>1980</v>
      </c>
      <c r="R6684" s="141" t="s">
        <v>3468</v>
      </c>
      <c r="S6684" s="148" t="s">
        <v>3283</v>
      </c>
      <c r="T6684" s="147">
        <v>0</v>
      </c>
      <c r="U6684" s="147">
        <v>1192156.46</v>
      </c>
      <c r="V6684" s="147">
        <v>0</v>
      </c>
      <c r="W6684" s="147">
        <v>0</v>
      </c>
    </row>
    <row r="6685" spans="1:23">
      <c r="A6685" s="141" t="s">
        <v>3465</v>
      </c>
      <c r="B6685" s="141" t="s">
        <v>284</v>
      </c>
      <c r="C6685" s="141" t="s">
        <v>3457</v>
      </c>
      <c r="D6685" s="141" t="s">
        <v>3455</v>
      </c>
      <c r="E6685" s="141" t="s">
        <v>4127</v>
      </c>
      <c r="F6685" s="141" t="s">
        <v>4131</v>
      </c>
      <c r="G6685" s="141" t="s">
        <v>58</v>
      </c>
      <c r="H6685" s="141" t="s">
        <v>782</v>
      </c>
      <c r="I6685" s="141" t="s">
        <v>3514</v>
      </c>
      <c r="J6685" s="141" t="s">
        <v>3600</v>
      </c>
      <c r="K6685" s="141" t="s">
        <v>191</v>
      </c>
      <c r="L6685" s="141" t="s">
        <v>3491</v>
      </c>
      <c r="M6685" s="141" t="s">
        <v>271</v>
      </c>
      <c r="N6685" s="141" t="s">
        <v>506</v>
      </c>
      <c r="O6685" s="141" t="s">
        <v>287</v>
      </c>
      <c r="P6685" s="141" t="s">
        <v>1982</v>
      </c>
      <c r="Q6685" s="141" t="s">
        <v>2379</v>
      </c>
      <c r="R6685" s="141" t="s">
        <v>3468</v>
      </c>
      <c r="S6685" s="148" t="s">
        <v>3283</v>
      </c>
      <c r="T6685" s="147">
        <v>0</v>
      </c>
      <c r="U6685" s="147">
        <v>7279324.71</v>
      </c>
      <c r="V6685" s="147">
        <v>0</v>
      </c>
      <c r="W6685" s="147">
        <v>0</v>
      </c>
    </row>
    <row r="6686" spans="1:23">
      <c r="A6686" s="141" t="s">
        <v>3465</v>
      </c>
      <c r="B6686" s="141" t="s">
        <v>284</v>
      </c>
      <c r="C6686" s="141" t="s">
        <v>3457</v>
      </c>
      <c r="D6686" s="141" t="s">
        <v>3455</v>
      </c>
      <c r="E6686" s="141" t="s">
        <v>4127</v>
      </c>
      <c r="F6686" s="141" t="s">
        <v>4131</v>
      </c>
      <c r="G6686" s="141" t="s">
        <v>58</v>
      </c>
      <c r="H6686" s="141" t="s">
        <v>782</v>
      </c>
      <c r="I6686" s="141" t="s">
        <v>3514</v>
      </c>
      <c r="J6686" s="141" t="s">
        <v>3600</v>
      </c>
      <c r="K6686" s="141" t="s">
        <v>191</v>
      </c>
      <c r="L6686" s="141" t="s">
        <v>3491</v>
      </c>
      <c r="M6686" s="141" t="s">
        <v>271</v>
      </c>
      <c r="N6686" s="141" t="s">
        <v>506</v>
      </c>
      <c r="O6686" s="141" t="s">
        <v>287</v>
      </c>
      <c r="P6686" s="141" t="s">
        <v>1984</v>
      </c>
      <c r="Q6686" s="141" t="s">
        <v>1983</v>
      </c>
      <c r="R6686" s="141" t="s">
        <v>3468</v>
      </c>
      <c r="S6686" s="148" t="s">
        <v>3283</v>
      </c>
      <c r="T6686" s="147">
        <v>0</v>
      </c>
      <c r="U6686" s="147">
        <v>8444367.4399999995</v>
      </c>
      <c r="V6686" s="147">
        <v>0</v>
      </c>
      <c r="W6686" s="147">
        <v>0</v>
      </c>
    </row>
    <row r="6687" spans="1:23">
      <c r="A6687" s="141" t="s">
        <v>3465</v>
      </c>
      <c r="B6687" s="141" t="s">
        <v>284</v>
      </c>
      <c r="C6687" s="141" t="s">
        <v>3457</v>
      </c>
      <c r="D6687" s="141" t="s">
        <v>3455</v>
      </c>
      <c r="E6687" s="141" t="s">
        <v>4127</v>
      </c>
      <c r="F6687" s="141" t="s">
        <v>4131</v>
      </c>
      <c r="G6687" s="141" t="s">
        <v>58</v>
      </c>
      <c r="H6687" s="141" t="s">
        <v>782</v>
      </c>
      <c r="I6687" s="141" t="s">
        <v>3514</v>
      </c>
      <c r="J6687" s="141" t="s">
        <v>3600</v>
      </c>
      <c r="K6687" s="141" t="s">
        <v>191</v>
      </c>
      <c r="L6687" s="141" t="s">
        <v>3491</v>
      </c>
      <c r="M6687" s="141" t="s">
        <v>271</v>
      </c>
      <c r="N6687" s="141" t="s">
        <v>506</v>
      </c>
      <c r="O6687" s="141" t="s">
        <v>287</v>
      </c>
      <c r="P6687" s="141" t="s">
        <v>1986</v>
      </c>
      <c r="Q6687" s="141" t="s">
        <v>1985</v>
      </c>
      <c r="R6687" s="141" t="s">
        <v>3468</v>
      </c>
      <c r="S6687" s="148" t="s">
        <v>3283</v>
      </c>
      <c r="T6687" s="147">
        <v>0</v>
      </c>
      <c r="U6687" s="147">
        <v>1682887.83</v>
      </c>
      <c r="V6687" s="147">
        <v>0</v>
      </c>
      <c r="W6687" s="147">
        <v>0</v>
      </c>
    </row>
    <row r="6688" spans="1:23">
      <c r="A6688" s="141" t="s">
        <v>3465</v>
      </c>
      <c r="B6688" s="141" t="s">
        <v>284</v>
      </c>
      <c r="C6688" s="141" t="s">
        <v>3457</v>
      </c>
      <c r="D6688" s="141" t="s">
        <v>3455</v>
      </c>
      <c r="E6688" s="141" t="s">
        <v>4127</v>
      </c>
      <c r="F6688" s="141" t="s">
        <v>4131</v>
      </c>
      <c r="G6688" s="141" t="s">
        <v>58</v>
      </c>
      <c r="H6688" s="141" t="s">
        <v>782</v>
      </c>
      <c r="I6688" s="141" t="s">
        <v>3514</v>
      </c>
      <c r="J6688" s="141" t="s">
        <v>3600</v>
      </c>
      <c r="K6688" s="141" t="s">
        <v>191</v>
      </c>
      <c r="L6688" s="141" t="s">
        <v>3491</v>
      </c>
      <c r="M6688" s="141" t="s">
        <v>271</v>
      </c>
      <c r="N6688" s="141" t="s">
        <v>506</v>
      </c>
      <c r="O6688" s="141" t="s">
        <v>287</v>
      </c>
      <c r="P6688" s="141" t="s">
        <v>1988</v>
      </c>
      <c r="Q6688" s="141" t="s">
        <v>1987</v>
      </c>
      <c r="R6688" s="141" t="s">
        <v>3468</v>
      </c>
      <c r="S6688" s="148" t="s">
        <v>3283</v>
      </c>
      <c r="T6688" s="147">
        <v>0</v>
      </c>
      <c r="U6688" s="147">
        <v>2802175.21</v>
      </c>
      <c r="V6688" s="147">
        <v>0</v>
      </c>
      <c r="W6688" s="147">
        <v>0</v>
      </c>
    </row>
    <row r="6689" spans="1:23">
      <c r="A6689" s="141" t="s">
        <v>3465</v>
      </c>
      <c r="B6689" s="141" t="s">
        <v>284</v>
      </c>
      <c r="C6689" s="141" t="s">
        <v>3457</v>
      </c>
      <c r="D6689" s="141" t="s">
        <v>3455</v>
      </c>
      <c r="E6689" s="141" t="s">
        <v>4127</v>
      </c>
      <c r="F6689" s="141" t="s">
        <v>4131</v>
      </c>
      <c r="G6689" s="141" t="s">
        <v>58</v>
      </c>
      <c r="H6689" s="141" t="s">
        <v>782</v>
      </c>
      <c r="I6689" s="141" t="s">
        <v>3514</v>
      </c>
      <c r="J6689" s="141" t="s">
        <v>3600</v>
      </c>
      <c r="K6689" s="141" t="s">
        <v>191</v>
      </c>
      <c r="L6689" s="141" t="s">
        <v>3491</v>
      </c>
      <c r="M6689" s="141" t="s">
        <v>271</v>
      </c>
      <c r="N6689" s="141" t="s">
        <v>506</v>
      </c>
      <c r="O6689" s="141" t="s">
        <v>287</v>
      </c>
      <c r="P6689" s="141" t="s">
        <v>1990</v>
      </c>
      <c r="Q6689" s="141" t="s">
        <v>1989</v>
      </c>
      <c r="R6689" s="141" t="s">
        <v>3468</v>
      </c>
      <c r="S6689" s="148" t="s">
        <v>3283</v>
      </c>
      <c r="T6689" s="147">
        <v>0</v>
      </c>
      <c r="U6689" s="147">
        <v>2931376.05</v>
      </c>
      <c r="V6689" s="147">
        <v>0</v>
      </c>
      <c r="W6689" s="147">
        <v>0</v>
      </c>
    </row>
    <row r="6690" spans="1:23">
      <c r="A6690" s="141" t="s">
        <v>3465</v>
      </c>
      <c r="B6690" s="141" t="s">
        <v>284</v>
      </c>
      <c r="C6690" s="141" t="s">
        <v>3457</v>
      </c>
      <c r="D6690" s="141" t="s">
        <v>3455</v>
      </c>
      <c r="E6690" s="141" t="s">
        <v>4127</v>
      </c>
      <c r="F6690" s="141" t="s">
        <v>4131</v>
      </c>
      <c r="G6690" s="141" t="s">
        <v>58</v>
      </c>
      <c r="H6690" s="141" t="s">
        <v>782</v>
      </c>
      <c r="I6690" s="141" t="s">
        <v>3514</v>
      </c>
      <c r="J6690" s="141" t="s">
        <v>3600</v>
      </c>
      <c r="K6690" s="141" t="s">
        <v>191</v>
      </c>
      <c r="L6690" s="141" t="s">
        <v>3491</v>
      </c>
      <c r="M6690" s="141" t="s">
        <v>271</v>
      </c>
      <c r="N6690" s="141" t="s">
        <v>506</v>
      </c>
      <c r="O6690" s="141" t="s">
        <v>287</v>
      </c>
      <c r="P6690" s="141" t="s">
        <v>1992</v>
      </c>
      <c r="Q6690" s="141" t="s">
        <v>1991</v>
      </c>
      <c r="R6690" s="141" t="s">
        <v>3468</v>
      </c>
      <c r="S6690" s="148" t="s">
        <v>3283</v>
      </c>
      <c r="T6690" s="147">
        <v>0</v>
      </c>
      <c r="U6690" s="147">
        <v>1192156.46</v>
      </c>
      <c r="V6690" s="147">
        <v>0</v>
      </c>
      <c r="W6690" s="147">
        <v>0</v>
      </c>
    </row>
    <row r="6691" spans="1:23">
      <c r="A6691" s="141" t="s">
        <v>3465</v>
      </c>
      <c r="B6691" s="141" t="s">
        <v>284</v>
      </c>
      <c r="C6691" s="141" t="s">
        <v>3457</v>
      </c>
      <c r="D6691" s="141" t="s">
        <v>3455</v>
      </c>
      <c r="E6691" s="141" t="s">
        <v>4127</v>
      </c>
      <c r="F6691" s="141" t="s">
        <v>4131</v>
      </c>
      <c r="G6691" s="141" t="s">
        <v>58</v>
      </c>
      <c r="H6691" s="141" t="s">
        <v>782</v>
      </c>
      <c r="I6691" s="141" t="s">
        <v>3514</v>
      </c>
      <c r="J6691" s="141" t="s">
        <v>3600</v>
      </c>
      <c r="K6691" s="141" t="s">
        <v>191</v>
      </c>
      <c r="L6691" s="141" t="s">
        <v>3491</v>
      </c>
      <c r="M6691" s="141" t="s">
        <v>271</v>
      </c>
      <c r="N6691" s="141" t="s">
        <v>506</v>
      </c>
      <c r="O6691" s="141" t="s">
        <v>287</v>
      </c>
      <c r="P6691" s="141" t="s">
        <v>1994</v>
      </c>
      <c r="Q6691" s="141" t="s">
        <v>1993</v>
      </c>
      <c r="R6691" s="141" t="s">
        <v>3468</v>
      </c>
      <c r="S6691" s="148" t="s">
        <v>3283</v>
      </c>
      <c r="T6691" s="147">
        <v>0</v>
      </c>
      <c r="U6691" s="147">
        <v>1712816.12</v>
      </c>
      <c r="V6691" s="147">
        <v>0</v>
      </c>
      <c r="W6691" s="147">
        <v>0</v>
      </c>
    </row>
    <row r="6692" spans="1:23">
      <c r="A6692" s="141" t="s">
        <v>3465</v>
      </c>
      <c r="B6692" s="141" t="s">
        <v>284</v>
      </c>
      <c r="C6692" s="141" t="s">
        <v>3457</v>
      </c>
      <c r="D6692" s="141" t="s">
        <v>3455</v>
      </c>
      <c r="E6692" s="141" t="s">
        <v>4127</v>
      </c>
      <c r="F6692" s="141" t="s">
        <v>4131</v>
      </c>
      <c r="G6692" s="141" t="s">
        <v>58</v>
      </c>
      <c r="H6692" s="141" t="s">
        <v>782</v>
      </c>
      <c r="I6692" s="141" t="s">
        <v>3514</v>
      </c>
      <c r="J6692" s="141" t="s">
        <v>3600</v>
      </c>
      <c r="K6692" s="141" t="s">
        <v>191</v>
      </c>
      <c r="L6692" s="141" t="s">
        <v>3491</v>
      </c>
      <c r="M6692" s="141" t="s">
        <v>271</v>
      </c>
      <c r="N6692" s="141" t="s">
        <v>506</v>
      </c>
      <c r="O6692" s="141" t="s">
        <v>287</v>
      </c>
      <c r="P6692" s="141" t="s">
        <v>1995</v>
      </c>
      <c r="Q6692" s="141" t="s">
        <v>2380</v>
      </c>
      <c r="R6692" s="141" t="s">
        <v>3468</v>
      </c>
      <c r="S6692" s="148" t="s">
        <v>3283</v>
      </c>
      <c r="T6692" s="147">
        <v>0</v>
      </c>
      <c r="U6692" s="147">
        <v>1682887.83</v>
      </c>
      <c r="V6692" s="147">
        <v>0</v>
      </c>
      <c r="W6692" s="147">
        <v>0</v>
      </c>
    </row>
    <row r="6693" spans="1:23">
      <c r="A6693" s="141" t="s">
        <v>3465</v>
      </c>
      <c r="B6693" s="141" t="s">
        <v>284</v>
      </c>
      <c r="C6693" s="141" t="s">
        <v>3457</v>
      </c>
      <c r="D6693" s="141" t="s">
        <v>3455</v>
      </c>
      <c r="E6693" s="141" t="s">
        <v>4127</v>
      </c>
      <c r="F6693" s="141" t="s">
        <v>4131</v>
      </c>
      <c r="G6693" s="141" t="s">
        <v>58</v>
      </c>
      <c r="H6693" s="141" t="s">
        <v>782</v>
      </c>
      <c r="I6693" s="141" t="s">
        <v>3514</v>
      </c>
      <c r="J6693" s="141" t="s">
        <v>3600</v>
      </c>
      <c r="K6693" s="141" t="s">
        <v>191</v>
      </c>
      <c r="L6693" s="141" t="s">
        <v>3491</v>
      </c>
      <c r="M6693" s="141" t="s">
        <v>271</v>
      </c>
      <c r="N6693" s="141" t="s">
        <v>506</v>
      </c>
      <c r="O6693" s="141" t="s">
        <v>287</v>
      </c>
      <c r="P6693" s="141" t="s">
        <v>1996</v>
      </c>
      <c r="Q6693" s="141" t="s">
        <v>2381</v>
      </c>
      <c r="R6693" s="141" t="s">
        <v>3468</v>
      </c>
      <c r="S6693" s="148" t="s">
        <v>3283</v>
      </c>
      <c r="T6693" s="147">
        <v>0</v>
      </c>
      <c r="U6693" s="147">
        <v>2802175.21</v>
      </c>
      <c r="V6693" s="147">
        <v>0</v>
      </c>
      <c r="W6693" s="147">
        <v>0</v>
      </c>
    </row>
    <row r="6694" spans="1:23">
      <c r="A6694" s="141" t="s">
        <v>3465</v>
      </c>
      <c r="B6694" s="141" t="s">
        <v>284</v>
      </c>
      <c r="C6694" s="141" t="s">
        <v>3457</v>
      </c>
      <c r="D6694" s="141" t="s">
        <v>3455</v>
      </c>
      <c r="E6694" s="141" t="s">
        <v>4127</v>
      </c>
      <c r="F6694" s="141" t="s">
        <v>4131</v>
      </c>
      <c r="G6694" s="141" t="s">
        <v>58</v>
      </c>
      <c r="H6694" s="141" t="s">
        <v>782</v>
      </c>
      <c r="I6694" s="141" t="s">
        <v>3514</v>
      </c>
      <c r="J6694" s="141" t="s">
        <v>3600</v>
      </c>
      <c r="K6694" s="141" t="s">
        <v>191</v>
      </c>
      <c r="L6694" s="141" t="s">
        <v>3491</v>
      </c>
      <c r="M6694" s="141" t="s">
        <v>271</v>
      </c>
      <c r="N6694" s="141" t="s">
        <v>519</v>
      </c>
      <c r="O6694" s="141" t="s">
        <v>287</v>
      </c>
      <c r="P6694" s="141" t="s">
        <v>1016</v>
      </c>
      <c r="Q6694" s="141" t="s">
        <v>523</v>
      </c>
      <c r="R6694" s="141" t="s">
        <v>3468</v>
      </c>
      <c r="S6694" s="148" t="s">
        <v>3283</v>
      </c>
      <c r="T6694" s="147">
        <v>8462477</v>
      </c>
      <c r="U6694" s="147">
        <v>8200797</v>
      </c>
      <c r="V6694" s="147">
        <v>4590653.6500000004</v>
      </c>
      <c r="W6694" s="147">
        <v>4590653.6500000004</v>
      </c>
    </row>
    <row r="6695" spans="1:23">
      <c r="A6695" s="141" t="s">
        <v>3465</v>
      </c>
      <c r="B6695" s="141" t="s">
        <v>284</v>
      </c>
      <c r="C6695" s="141" t="s">
        <v>3457</v>
      </c>
      <c r="D6695" s="141" t="s">
        <v>3455</v>
      </c>
      <c r="E6695" s="141" t="s">
        <v>4127</v>
      </c>
      <c r="F6695" s="141" t="s">
        <v>4131</v>
      </c>
      <c r="G6695" s="141" t="s">
        <v>58</v>
      </c>
      <c r="H6695" s="141" t="s">
        <v>782</v>
      </c>
      <c r="I6695" s="141" t="s">
        <v>3514</v>
      </c>
      <c r="J6695" s="141" t="s">
        <v>3600</v>
      </c>
      <c r="K6695" s="141" t="s">
        <v>191</v>
      </c>
      <c r="L6695" s="141" t="s">
        <v>3491</v>
      </c>
      <c r="M6695" s="141" t="s">
        <v>271</v>
      </c>
      <c r="N6695" s="141" t="s">
        <v>519</v>
      </c>
      <c r="O6695" s="141" t="s">
        <v>287</v>
      </c>
      <c r="P6695" s="141" t="s">
        <v>1021</v>
      </c>
      <c r="Q6695" s="141" t="s">
        <v>527</v>
      </c>
      <c r="R6695" s="141" t="s">
        <v>3468</v>
      </c>
      <c r="S6695" s="148" t="s">
        <v>3283</v>
      </c>
      <c r="T6695" s="147">
        <v>4499006</v>
      </c>
      <c r="U6695" s="147">
        <v>599006</v>
      </c>
      <c r="V6695" s="147">
        <v>0</v>
      </c>
      <c r="W6695" s="147">
        <v>0</v>
      </c>
    </row>
    <row r="6696" spans="1:23">
      <c r="A6696" s="141" t="s">
        <v>3465</v>
      </c>
      <c r="B6696" s="141" t="s">
        <v>284</v>
      </c>
      <c r="C6696" s="141" t="s">
        <v>3457</v>
      </c>
      <c r="D6696" s="141" t="s">
        <v>3455</v>
      </c>
      <c r="E6696" s="141" t="s">
        <v>4127</v>
      </c>
      <c r="F6696" s="141" t="s">
        <v>4131</v>
      </c>
      <c r="G6696" s="141" t="s">
        <v>58</v>
      </c>
      <c r="H6696" s="141" t="s">
        <v>782</v>
      </c>
      <c r="I6696" s="141" t="s">
        <v>3514</v>
      </c>
      <c r="J6696" s="141" t="s">
        <v>3600</v>
      </c>
      <c r="K6696" s="141" t="s">
        <v>191</v>
      </c>
      <c r="L6696" s="141" t="s">
        <v>3491</v>
      </c>
      <c r="M6696" s="141" t="s">
        <v>271</v>
      </c>
      <c r="N6696" s="141" t="s">
        <v>519</v>
      </c>
      <c r="O6696" s="141" t="s">
        <v>287</v>
      </c>
      <c r="P6696" s="141" t="s">
        <v>1029</v>
      </c>
      <c r="Q6696" s="141" t="s">
        <v>533</v>
      </c>
      <c r="R6696" s="141" t="s">
        <v>3468</v>
      </c>
      <c r="S6696" s="148" t="s">
        <v>3283</v>
      </c>
      <c r="T6696" s="147">
        <v>1123819</v>
      </c>
      <c r="U6696" s="147">
        <v>8909519</v>
      </c>
      <c r="V6696" s="147">
        <v>8433195.6400000006</v>
      </c>
      <c r="W6696" s="147">
        <v>8433195.6400000006</v>
      </c>
    </row>
    <row r="6697" spans="1:23">
      <c r="A6697" s="141" t="s">
        <v>3465</v>
      </c>
      <c r="B6697" s="141" t="s">
        <v>284</v>
      </c>
      <c r="C6697" s="141" t="s">
        <v>3457</v>
      </c>
      <c r="D6697" s="141" t="s">
        <v>3455</v>
      </c>
      <c r="E6697" s="141" t="s">
        <v>4127</v>
      </c>
      <c r="F6697" s="141" t="s">
        <v>4131</v>
      </c>
      <c r="G6697" s="141" t="s">
        <v>58</v>
      </c>
      <c r="H6697" s="141" t="s">
        <v>782</v>
      </c>
      <c r="I6697" s="141" t="s">
        <v>3514</v>
      </c>
      <c r="J6697" s="141" t="s">
        <v>3600</v>
      </c>
      <c r="K6697" s="141" t="s">
        <v>191</v>
      </c>
      <c r="L6697" s="141" t="s">
        <v>3491</v>
      </c>
      <c r="M6697" s="141" t="s">
        <v>271</v>
      </c>
      <c r="N6697" s="141" t="s">
        <v>519</v>
      </c>
      <c r="O6697" s="141" t="s">
        <v>287</v>
      </c>
      <c r="P6697" s="141" t="s">
        <v>1689</v>
      </c>
      <c r="Q6697" s="141" t="s">
        <v>1688</v>
      </c>
      <c r="R6697" s="141" t="s">
        <v>3468</v>
      </c>
      <c r="S6697" s="148" t="s">
        <v>3283</v>
      </c>
      <c r="T6697" s="147">
        <v>0</v>
      </c>
      <c r="U6697" s="147">
        <v>4954655.9000000004</v>
      </c>
      <c r="V6697" s="147">
        <v>4954654.1399999997</v>
      </c>
      <c r="W6697" s="147">
        <v>1651551.38</v>
      </c>
    </row>
    <row r="6698" spans="1:23">
      <c r="A6698" s="141" t="s">
        <v>3465</v>
      </c>
      <c r="B6698" s="141" t="s">
        <v>284</v>
      </c>
      <c r="C6698" s="141" t="s">
        <v>3457</v>
      </c>
      <c r="D6698" s="141" t="s">
        <v>3455</v>
      </c>
      <c r="E6698" s="141" t="s">
        <v>4127</v>
      </c>
      <c r="F6698" s="141" t="s">
        <v>4131</v>
      </c>
      <c r="G6698" s="141" t="s">
        <v>58</v>
      </c>
      <c r="H6698" s="141" t="s">
        <v>782</v>
      </c>
      <c r="I6698" s="141" t="s">
        <v>3514</v>
      </c>
      <c r="J6698" s="141" t="s">
        <v>3600</v>
      </c>
      <c r="K6698" s="141" t="s">
        <v>191</v>
      </c>
      <c r="L6698" s="141" t="s">
        <v>3491</v>
      </c>
      <c r="M6698" s="141" t="s">
        <v>271</v>
      </c>
      <c r="N6698" s="141" t="s">
        <v>519</v>
      </c>
      <c r="O6698" s="141" t="s">
        <v>287</v>
      </c>
      <c r="P6698" s="141" t="s">
        <v>1690</v>
      </c>
      <c r="Q6698" s="141" t="s">
        <v>2383</v>
      </c>
      <c r="R6698" s="141" t="s">
        <v>3468</v>
      </c>
      <c r="S6698" s="148" t="s">
        <v>3283</v>
      </c>
      <c r="T6698" s="147">
        <v>0</v>
      </c>
      <c r="U6698" s="147">
        <v>3471668.36</v>
      </c>
      <c r="V6698" s="147">
        <v>3471666.82</v>
      </c>
      <c r="W6698" s="147">
        <v>1157222.27</v>
      </c>
    </row>
    <row r="6699" spans="1:23">
      <c r="A6699" s="141" t="s">
        <v>3465</v>
      </c>
      <c r="B6699" s="141" t="s">
        <v>284</v>
      </c>
      <c r="C6699" s="141" t="s">
        <v>3457</v>
      </c>
      <c r="D6699" s="141" t="s">
        <v>3455</v>
      </c>
      <c r="E6699" s="141" t="s">
        <v>4127</v>
      </c>
      <c r="F6699" s="141" t="s">
        <v>4131</v>
      </c>
      <c r="G6699" s="141" t="s">
        <v>58</v>
      </c>
      <c r="H6699" s="141" t="s">
        <v>782</v>
      </c>
      <c r="I6699" s="141" t="s">
        <v>3514</v>
      </c>
      <c r="J6699" s="141" t="s">
        <v>3600</v>
      </c>
      <c r="K6699" s="141" t="s">
        <v>191</v>
      </c>
      <c r="L6699" s="141" t="s">
        <v>3491</v>
      </c>
      <c r="M6699" s="141" t="s">
        <v>271</v>
      </c>
      <c r="N6699" s="141" t="s">
        <v>519</v>
      </c>
      <c r="O6699" s="141" t="s">
        <v>287</v>
      </c>
      <c r="P6699" s="141" t="s">
        <v>1692</v>
      </c>
      <c r="Q6699" s="141" t="s">
        <v>1691</v>
      </c>
      <c r="R6699" s="141" t="s">
        <v>3468</v>
      </c>
      <c r="S6699" s="148" t="s">
        <v>3283</v>
      </c>
      <c r="T6699" s="147">
        <v>0</v>
      </c>
      <c r="U6699" s="147">
        <v>8337135.3799999999</v>
      </c>
      <c r="V6699" s="147">
        <v>8337134.0300000003</v>
      </c>
      <c r="W6699" s="147">
        <v>0</v>
      </c>
    </row>
    <row r="6700" spans="1:23">
      <c r="A6700" s="141" t="s">
        <v>3465</v>
      </c>
      <c r="B6700" s="141" t="s">
        <v>284</v>
      </c>
      <c r="C6700" s="141" t="s">
        <v>3457</v>
      </c>
      <c r="D6700" s="141" t="s">
        <v>3455</v>
      </c>
      <c r="E6700" s="141" t="s">
        <v>4127</v>
      </c>
      <c r="F6700" s="141" t="s">
        <v>4131</v>
      </c>
      <c r="G6700" s="141" t="s">
        <v>58</v>
      </c>
      <c r="H6700" s="141" t="s">
        <v>782</v>
      </c>
      <c r="I6700" s="141" t="s">
        <v>3514</v>
      </c>
      <c r="J6700" s="141" t="s">
        <v>3600</v>
      </c>
      <c r="K6700" s="141" t="s">
        <v>191</v>
      </c>
      <c r="L6700" s="141" t="s">
        <v>3491</v>
      </c>
      <c r="M6700" s="141" t="s">
        <v>271</v>
      </c>
      <c r="N6700" s="141" t="s">
        <v>519</v>
      </c>
      <c r="O6700" s="141" t="s">
        <v>287</v>
      </c>
      <c r="P6700" s="141" t="s">
        <v>1694</v>
      </c>
      <c r="Q6700" s="141" t="s">
        <v>1693</v>
      </c>
      <c r="R6700" s="141" t="s">
        <v>3468</v>
      </c>
      <c r="S6700" s="148" t="s">
        <v>3283</v>
      </c>
      <c r="T6700" s="147">
        <v>0</v>
      </c>
      <c r="U6700" s="147">
        <v>8337135.3799999999</v>
      </c>
      <c r="V6700" s="147">
        <v>8337134.0300000003</v>
      </c>
      <c r="W6700" s="147">
        <v>3936266.95</v>
      </c>
    </row>
    <row r="6701" spans="1:23">
      <c r="A6701" s="141" t="s">
        <v>3465</v>
      </c>
      <c r="B6701" s="141" t="s">
        <v>284</v>
      </c>
      <c r="C6701" s="141" t="s">
        <v>3457</v>
      </c>
      <c r="D6701" s="141" t="s">
        <v>3455</v>
      </c>
      <c r="E6701" s="141" t="s">
        <v>4127</v>
      </c>
      <c r="F6701" s="141" t="s">
        <v>4131</v>
      </c>
      <c r="G6701" s="141" t="s">
        <v>58</v>
      </c>
      <c r="H6701" s="141" t="s">
        <v>782</v>
      </c>
      <c r="I6701" s="141" t="s">
        <v>3514</v>
      </c>
      <c r="J6701" s="141" t="s">
        <v>3600</v>
      </c>
      <c r="K6701" s="141" t="s">
        <v>191</v>
      </c>
      <c r="L6701" s="141" t="s">
        <v>3491</v>
      </c>
      <c r="M6701" s="141" t="s">
        <v>271</v>
      </c>
      <c r="N6701" s="141" t="s">
        <v>519</v>
      </c>
      <c r="O6701" s="141" t="s">
        <v>287</v>
      </c>
      <c r="P6701" s="141" t="s">
        <v>1696</v>
      </c>
      <c r="Q6701" s="141" t="s">
        <v>1695</v>
      </c>
      <c r="R6701" s="141" t="s">
        <v>3468</v>
      </c>
      <c r="S6701" s="148" t="s">
        <v>3283</v>
      </c>
      <c r="T6701" s="147">
        <v>0</v>
      </c>
      <c r="U6701" s="147">
        <v>3471668.36</v>
      </c>
      <c r="V6701" s="147">
        <v>3471666.82</v>
      </c>
      <c r="W6701" s="147">
        <v>0</v>
      </c>
    </row>
    <row r="6702" spans="1:23">
      <c r="A6702" s="141" t="s">
        <v>3465</v>
      </c>
      <c r="B6702" s="141" t="s">
        <v>284</v>
      </c>
      <c r="C6702" s="141" t="s">
        <v>3457</v>
      </c>
      <c r="D6702" s="141" t="s">
        <v>3455</v>
      </c>
      <c r="E6702" s="141" t="s">
        <v>4127</v>
      </c>
      <c r="F6702" s="141" t="s">
        <v>4131</v>
      </c>
      <c r="G6702" s="141" t="s">
        <v>58</v>
      </c>
      <c r="H6702" s="141" t="s">
        <v>782</v>
      </c>
      <c r="I6702" s="141" t="s">
        <v>3514</v>
      </c>
      <c r="J6702" s="141" t="s">
        <v>3600</v>
      </c>
      <c r="K6702" s="141" t="s">
        <v>191</v>
      </c>
      <c r="L6702" s="141" t="s">
        <v>3491</v>
      </c>
      <c r="M6702" s="141" t="s">
        <v>271</v>
      </c>
      <c r="N6702" s="141" t="s">
        <v>519</v>
      </c>
      <c r="O6702" s="141" t="s">
        <v>287</v>
      </c>
      <c r="P6702" s="141" t="s">
        <v>1698</v>
      </c>
      <c r="Q6702" s="141" t="s">
        <v>1697</v>
      </c>
      <c r="R6702" s="141" t="s">
        <v>3468</v>
      </c>
      <c r="S6702" s="148" t="s">
        <v>3283</v>
      </c>
      <c r="T6702" s="147">
        <v>0</v>
      </c>
      <c r="U6702" s="147">
        <v>4954655.9000000004</v>
      </c>
      <c r="V6702" s="147">
        <v>4954654.1399999997</v>
      </c>
      <c r="W6702" s="147">
        <v>1651551.38</v>
      </c>
    </row>
    <row r="6703" spans="1:23">
      <c r="A6703" s="141" t="s">
        <v>3465</v>
      </c>
      <c r="B6703" s="141" t="s">
        <v>284</v>
      </c>
      <c r="C6703" s="141" t="s">
        <v>3457</v>
      </c>
      <c r="D6703" s="141" t="s">
        <v>3455</v>
      </c>
      <c r="E6703" s="141" t="s">
        <v>4127</v>
      </c>
      <c r="F6703" s="141" t="s">
        <v>4131</v>
      </c>
      <c r="G6703" s="141" t="s">
        <v>58</v>
      </c>
      <c r="H6703" s="141" t="s">
        <v>782</v>
      </c>
      <c r="I6703" s="141" t="s">
        <v>3514</v>
      </c>
      <c r="J6703" s="141" t="s">
        <v>3600</v>
      </c>
      <c r="K6703" s="141" t="s">
        <v>191</v>
      </c>
      <c r="L6703" s="141" t="s">
        <v>3491</v>
      </c>
      <c r="M6703" s="141" t="s">
        <v>271</v>
      </c>
      <c r="N6703" s="141" t="s">
        <v>519</v>
      </c>
      <c r="O6703" s="141" t="s">
        <v>287</v>
      </c>
      <c r="P6703" s="141" t="s">
        <v>1700</v>
      </c>
      <c r="Q6703" s="141" t="s">
        <v>1699</v>
      </c>
      <c r="R6703" s="141" t="s">
        <v>3468</v>
      </c>
      <c r="S6703" s="148" t="s">
        <v>3283</v>
      </c>
      <c r="T6703" s="147">
        <v>0</v>
      </c>
      <c r="U6703" s="147">
        <v>3471668.36</v>
      </c>
      <c r="V6703" s="147">
        <v>3471666.82</v>
      </c>
      <c r="W6703" s="147">
        <v>1157222.27</v>
      </c>
    </row>
    <row r="6704" spans="1:23">
      <c r="A6704" s="141" t="s">
        <v>3465</v>
      </c>
      <c r="B6704" s="141" t="s">
        <v>284</v>
      </c>
      <c r="C6704" s="141" t="s">
        <v>3457</v>
      </c>
      <c r="D6704" s="141" t="s">
        <v>3455</v>
      </c>
      <c r="E6704" s="141" t="s">
        <v>4127</v>
      </c>
      <c r="F6704" s="141" t="s">
        <v>4131</v>
      </c>
      <c r="G6704" s="141" t="s">
        <v>58</v>
      </c>
      <c r="H6704" s="141" t="s">
        <v>782</v>
      </c>
      <c r="I6704" s="141" t="s">
        <v>3514</v>
      </c>
      <c r="J6704" s="141" t="s">
        <v>3600</v>
      </c>
      <c r="K6704" s="141" t="s">
        <v>191</v>
      </c>
      <c r="L6704" s="141" t="s">
        <v>3491</v>
      </c>
      <c r="M6704" s="141" t="s">
        <v>271</v>
      </c>
      <c r="N6704" s="141" t="s">
        <v>519</v>
      </c>
      <c r="O6704" s="141" t="s">
        <v>287</v>
      </c>
      <c r="P6704" s="141" t="s">
        <v>2849</v>
      </c>
      <c r="Q6704" s="141" t="s">
        <v>2848</v>
      </c>
      <c r="R6704" s="141" t="s">
        <v>3468</v>
      </c>
      <c r="S6704" s="148" t="s">
        <v>3283</v>
      </c>
      <c r="T6704" s="147">
        <v>0</v>
      </c>
      <c r="U6704" s="147">
        <v>1694859.15</v>
      </c>
      <c r="V6704" s="147">
        <v>0</v>
      </c>
      <c r="W6704" s="147">
        <v>0</v>
      </c>
    </row>
    <row r="6705" spans="1:23">
      <c r="A6705" s="141" t="s">
        <v>3465</v>
      </c>
      <c r="B6705" s="141" t="s">
        <v>284</v>
      </c>
      <c r="C6705" s="141" t="s">
        <v>3457</v>
      </c>
      <c r="D6705" s="141" t="s">
        <v>3455</v>
      </c>
      <c r="E6705" s="141" t="s">
        <v>4127</v>
      </c>
      <c r="F6705" s="141" t="s">
        <v>4131</v>
      </c>
      <c r="G6705" s="141" t="s">
        <v>58</v>
      </c>
      <c r="H6705" s="141" t="s">
        <v>782</v>
      </c>
      <c r="I6705" s="141" t="s">
        <v>3514</v>
      </c>
      <c r="J6705" s="141" t="s">
        <v>3600</v>
      </c>
      <c r="K6705" s="141" t="s">
        <v>191</v>
      </c>
      <c r="L6705" s="141" t="s">
        <v>3491</v>
      </c>
      <c r="M6705" s="141" t="s">
        <v>271</v>
      </c>
      <c r="N6705" s="141" t="s">
        <v>519</v>
      </c>
      <c r="O6705" s="141" t="s">
        <v>287</v>
      </c>
      <c r="P6705" s="141" t="s">
        <v>2826</v>
      </c>
      <c r="Q6705" s="141" t="s">
        <v>2825</v>
      </c>
      <c r="R6705" s="141" t="s">
        <v>3468</v>
      </c>
      <c r="S6705" s="148" t="s">
        <v>3283</v>
      </c>
      <c r="T6705" s="147">
        <v>0</v>
      </c>
      <c r="U6705" s="147">
        <v>1694859.15</v>
      </c>
      <c r="V6705" s="147">
        <v>0</v>
      </c>
      <c r="W6705" s="147">
        <v>0</v>
      </c>
    </row>
    <row r="6706" spans="1:23">
      <c r="A6706" s="141" t="s">
        <v>3465</v>
      </c>
      <c r="B6706" s="141" t="s">
        <v>284</v>
      </c>
      <c r="C6706" s="141" t="s">
        <v>3457</v>
      </c>
      <c r="D6706" s="141" t="s">
        <v>3455</v>
      </c>
      <c r="E6706" s="141" t="s">
        <v>4127</v>
      </c>
      <c r="F6706" s="141" t="s">
        <v>4131</v>
      </c>
      <c r="G6706" s="141" t="s">
        <v>58</v>
      </c>
      <c r="H6706" s="141" t="s">
        <v>782</v>
      </c>
      <c r="I6706" s="141" t="s">
        <v>3514</v>
      </c>
      <c r="J6706" s="141" t="s">
        <v>3600</v>
      </c>
      <c r="K6706" s="141" t="s">
        <v>191</v>
      </c>
      <c r="L6706" s="141" t="s">
        <v>3491</v>
      </c>
      <c r="M6706" s="141" t="s">
        <v>271</v>
      </c>
      <c r="N6706" s="141" t="s">
        <v>519</v>
      </c>
      <c r="O6706" s="141" t="s">
        <v>287</v>
      </c>
      <c r="P6706" s="141" t="s">
        <v>2828</v>
      </c>
      <c r="Q6706" s="141" t="s">
        <v>2827</v>
      </c>
      <c r="R6706" s="141" t="s">
        <v>3468</v>
      </c>
      <c r="S6706" s="148" t="s">
        <v>3283</v>
      </c>
      <c r="T6706" s="147">
        <v>0</v>
      </c>
      <c r="U6706" s="147">
        <v>2822352.44</v>
      </c>
      <c r="V6706" s="147">
        <v>0</v>
      </c>
      <c r="W6706" s="147">
        <v>0</v>
      </c>
    </row>
    <row r="6707" spans="1:23">
      <c r="A6707" s="141" t="s">
        <v>3465</v>
      </c>
      <c r="B6707" s="141" t="s">
        <v>284</v>
      </c>
      <c r="C6707" s="141" t="s">
        <v>3457</v>
      </c>
      <c r="D6707" s="141" t="s">
        <v>3455</v>
      </c>
      <c r="E6707" s="141" t="s">
        <v>4127</v>
      </c>
      <c r="F6707" s="141" t="s">
        <v>4131</v>
      </c>
      <c r="G6707" s="141" t="s">
        <v>58</v>
      </c>
      <c r="H6707" s="141" t="s">
        <v>782</v>
      </c>
      <c r="I6707" s="141" t="s">
        <v>3514</v>
      </c>
      <c r="J6707" s="141" t="s">
        <v>3600</v>
      </c>
      <c r="K6707" s="141" t="s">
        <v>191</v>
      </c>
      <c r="L6707" s="141" t="s">
        <v>3491</v>
      </c>
      <c r="M6707" s="141" t="s">
        <v>271</v>
      </c>
      <c r="N6707" s="141" t="s">
        <v>519</v>
      </c>
      <c r="O6707" s="141" t="s">
        <v>287</v>
      </c>
      <c r="P6707" s="141" t="s">
        <v>2830</v>
      </c>
      <c r="Q6707" s="141" t="s">
        <v>2829</v>
      </c>
      <c r="R6707" s="141" t="s">
        <v>3468</v>
      </c>
      <c r="S6707" s="148" t="s">
        <v>3283</v>
      </c>
      <c r="T6707" s="147">
        <v>0</v>
      </c>
      <c r="U6707" s="147">
        <v>1200530.04</v>
      </c>
      <c r="V6707" s="147">
        <v>0</v>
      </c>
      <c r="W6707" s="147">
        <v>0</v>
      </c>
    </row>
    <row r="6708" spans="1:23">
      <c r="A6708" s="141" t="s">
        <v>3465</v>
      </c>
      <c r="B6708" s="141" t="s">
        <v>284</v>
      </c>
      <c r="C6708" s="141" t="s">
        <v>3457</v>
      </c>
      <c r="D6708" s="141" t="s">
        <v>3455</v>
      </c>
      <c r="E6708" s="141" t="s">
        <v>4127</v>
      </c>
      <c r="F6708" s="141" t="s">
        <v>4131</v>
      </c>
      <c r="G6708" s="141" t="s">
        <v>58</v>
      </c>
      <c r="H6708" s="141" t="s">
        <v>782</v>
      </c>
      <c r="I6708" s="141" t="s">
        <v>3514</v>
      </c>
      <c r="J6708" s="141" t="s">
        <v>3600</v>
      </c>
      <c r="K6708" s="141" t="s">
        <v>191</v>
      </c>
      <c r="L6708" s="141" t="s">
        <v>3491</v>
      </c>
      <c r="M6708" s="141" t="s">
        <v>271</v>
      </c>
      <c r="N6708" s="141" t="s">
        <v>519</v>
      </c>
      <c r="O6708" s="141" t="s">
        <v>287</v>
      </c>
      <c r="P6708" s="141" t="s">
        <v>2832</v>
      </c>
      <c r="Q6708" s="141" t="s">
        <v>2831</v>
      </c>
      <c r="R6708" s="141" t="s">
        <v>3468</v>
      </c>
      <c r="S6708" s="148" t="s">
        <v>3283</v>
      </c>
      <c r="T6708" s="147">
        <v>0</v>
      </c>
      <c r="U6708" s="147">
        <v>2822352.44</v>
      </c>
      <c r="V6708" s="147">
        <v>0</v>
      </c>
      <c r="W6708" s="147">
        <v>0</v>
      </c>
    </row>
    <row r="6709" spans="1:23">
      <c r="A6709" s="141" t="s">
        <v>3465</v>
      </c>
      <c r="B6709" s="141" t="s">
        <v>284</v>
      </c>
      <c r="C6709" s="141" t="s">
        <v>3457</v>
      </c>
      <c r="D6709" s="141" t="s">
        <v>3455</v>
      </c>
      <c r="E6709" s="141" t="s">
        <v>4127</v>
      </c>
      <c r="F6709" s="141" t="s">
        <v>4131</v>
      </c>
      <c r="G6709" s="141" t="s">
        <v>58</v>
      </c>
      <c r="H6709" s="141" t="s">
        <v>782</v>
      </c>
      <c r="I6709" s="141" t="s">
        <v>3514</v>
      </c>
      <c r="J6709" s="141" t="s">
        <v>3600</v>
      </c>
      <c r="K6709" s="141" t="s">
        <v>191</v>
      </c>
      <c r="L6709" s="141" t="s">
        <v>3491</v>
      </c>
      <c r="M6709" s="141" t="s">
        <v>271</v>
      </c>
      <c r="N6709" s="141" t="s">
        <v>519</v>
      </c>
      <c r="O6709" s="141" t="s">
        <v>287</v>
      </c>
      <c r="P6709" s="141" t="s">
        <v>2834</v>
      </c>
      <c r="Q6709" s="141" t="s">
        <v>2833</v>
      </c>
      <c r="R6709" s="141" t="s">
        <v>3468</v>
      </c>
      <c r="S6709" s="148" t="s">
        <v>3283</v>
      </c>
      <c r="T6709" s="147">
        <v>0</v>
      </c>
      <c r="U6709" s="147">
        <v>2822352.44</v>
      </c>
      <c r="V6709" s="147">
        <v>0</v>
      </c>
      <c r="W6709" s="147">
        <v>0</v>
      </c>
    </row>
    <row r="6710" spans="1:23">
      <c r="A6710" s="141" t="s">
        <v>3465</v>
      </c>
      <c r="B6710" s="141" t="s">
        <v>284</v>
      </c>
      <c r="C6710" s="141" t="s">
        <v>3457</v>
      </c>
      <c r="D6710" s="141" t="s">
        <v>3455</v>
      </c>
      <c r="E6710" s="141" t="s">
        <v>4127</v>
      </c>
      <c r="F6710" s="141" t="s">
        <v>4131</v>
      </c>
      <c r="G6710" s="141" t="s">
        <v>58</v>
      </c>
      <c r="H6710" s="141" t="s">
        <v>782</v>
      </c>
      <c r="I6710" s="141" t="s">
        <v>3514</v>
      </c>
      <c r="J6710" s="141" t="s">
        <v>3600</v>
      </c>
      <c r="K6710" s="141" t="s">
        <v>191</v>
      </c>
      <c r="L6710" s="141" t="s">
        <v>3491</v>
      </c>
      <c r="M6710" s="141" t="s">
        <v>271</v>
      </c>
      <c r="N6710" s="141" t="s">
        <v>519</v>
      </c>
      <c r="O6710" s="141" t="s">
        <v>287</v>
      </c>
      <c r="P6710" s="141" t="s">
        <v>2836</v>
      </c>
      <c r="Q6710" s="141" t="s">
        <v>2835</v>
      </c>
      <c r="R6710" s="141" t="s">
        <v>3468</v>
      </c>
      <c r="S6710" s="148" t="s">
        <v>3283</v>
      </c>
      <c r="T6710" s="147">
        <v>0</v>
      </c>
      <c r="U6710" s="147">
        <v>2822352.44</v>
      </c>
      <c r="V6710" s="147">
        <v>0</v>
      </c>
      <c r="W6710" s="147">
        <v>0</v>
      </c>
    </row>
    <row r="6711" spans="1:23">
      <c r="A6711" s="141" t="s">
        <v>3465</v>
      </c>
      <c r="B6711" s="141" t="s">
        <v>284</v>
      </c>
      <c r="C6711" s="141" t="s">
        <v>3457</v>
      </c>
      <c r="D6711" s="141" t="s">
        <v>3455</v>
      </c>
      <c r="E6711" s="141" t="s">
        <v>4127</v>
      </c>
      <c r="F6711" s="141" t="s">
        <v>4131</v>
      </c>
      <c r="G6711" s="141" t="s">
        <v>58</v>
      </c>
      <c r="H6711" s="141" t="s">
        <v>782</v>
      </c>
      <c r="I6711" s="141" t="s">
        <v>3514</v>
      </c>
      <c r="J6711" s="141" t="s">
        <v>3600</v>
      </c>
      <c r="K6711" s="141" t="s">
        <v>191</v>
      </c>
      <c r="L6711" s="141" t="s">
        <v>3491</v>
      </c>
      <c r="M6711" s="141" t="s">
        <v>271</v>
      </c>
      <c r="N6711" s="141" t="s">
        <v>519</v>
      </c>
      <c r="O6711" s="141" t="s">
        <v>287</v>
      </c>
      <c r="P6711" s="141" t="s">
        <v>2838</v>
      </c>
      <c r="Q6711" s="141" t="s">
        <v>2837</v>
      </c>
      <c r="R6711" s="141" t="s">
        <v>3468</v>
      </c>
      <c r="S6711" s="148" t="s">
        <v>3283</v>
      </c>
      <c r="T6711" s="147">
        <v>0</v>
      </c>
      <c r="U6711" s="147">
        <v>2822352.44</v>
      </c>
      <c r="V6711" s="147">
        <v>0</v>
      </c>
      <c r="W6711" s="147">
        <v>0</v>
      </c>
    </row>
    <row r="6712" spans="1:23">
      <c r="A6712" s="141" t="s">
        <v>3465</v>
      </c>
      <c r="B6712" s="141" t="s">
        <v>284</v>
      </c>
      <c r="C6712" s="141" t="s">
        <v>3457</v>
      </c>
      <c r="D6712" s="141" t="s">
        <v>3455</v>
      </c>
      <c r="E6712" s="141" t="s">
        <v>4127</v>
      </c>
      <c r="F6712" s="141" t="s">
        <v>4131</v>
      </c>
      <c r="G6712" s="141" t="s">
        <v>58</v>
      </c>
      <c r="H6712" s="141" t="s">
        <v>782</v>
      </c>
      <c r="I6712" s="141" t="s">
        <v>3514</v>
      </c>
      <c r="J6712" s="141" t="s">
        <v>3600</v>
      </c>
      <c r="K6712" s="141" t="s">
        <v>191</v>
      </c>
      <c r="L6712" s="141" t="s">
        <v>3491</v>
      </c>
      <c r="M6712" s="141" t="s">
        <v>271</v>
      </c>
      <c r="N6712" s="141" t="s">
        <v>519</v>
      </c>
      <c r="O6712" s="141" t="s">
        <v>287</v>
      </c>
      <c r="P6712" s="141" t="s">
        <v>2840</v>
      </c>
      <c r="Q6712" s="141" t="s">
        <v>2839</v>
      </c>
      <c r="R6712" s="141" t="s">
        <v>3468</v>
      </c>
      <c r="S6712" s="148" t="s">
        <v>3283</v>
      </c>
      <c r="T6712" s="147">
        <v>0</v>
      </c>
      <c r="U6712" s="147">
        <v>1694859.15</v>
      </c>
      <c r="V6712" s="147">
        <v>0</v>
      </c>
      <c r="W6712" s="147">
        <v>0</v>
      </c>
    </row>
    <row r="6713" spans="1:23">
      <c r="A6713" s="141" t="s">
        <v>3465</v>
      </c>
      <c r="B6713" s="141" t="s">
        <v>284</v>
      </c>
      <c r="C6713" s="141" t="s">
        <v>3457</v>
      </c>
      <c r="D6713" s="141" t="s">
        <v>3455</v>
      </c>
      <c r="E6713" s="141" t="s">
        <v>4127</v>
      </c>
      <c r="F6713" s="141" t="s">
        <v>4131</v>
      </c>
      <c r="G6713" s="141" t="s">
        <v>58</v>
      </c>
      <c r="H6713" s="141" t="s">
        <v>782</v>
      </c>
      <c r="I6713" s="141" t="s">
        <v>3514</v>
      </c>
      <c r="J6713" s="141" t="s">
        <v>3600</v>
      </c>
      <c r="K6713" s="141" t="s">
        <v>191</v>
      </c>
      <c r="L6713" s="141" t="s">
        <v>3491</v>
      </c>
      <c r="M6713" s="141" t="s">
        <v>271</v>
      </c>
      <c r="N6713" s="141" t="s">
        <v>519</v>
      </c>
      <c r="O6713" s="141" t="s">
        <v>287</v>
      </c>
      <c r="P6713" s="141" t="s">
        <v>2841</v>
      </c>
      <c r="Q6713" s="141" t="s">
        <v>3383</v>
      </c>
      <c r="R6713" s="141" t="s">
        <v>3468</v>
      </c>
      <c r="S6713" s="148" t="s">
        <v>3283</v>
      </c>
      <c r="T6713" s="147">
        <v>0</v>
      </c>
      <c r="U6713" s="147">
        <v>5476136.4500000002</v>
      </c>
      <c r="V6713" s="147">
        <v>0</v>
      </c>
      <c r="W6713" s="147">
        <v>0</v>
      </c>
    </row>
    <row r="6714" spans="1:23">
      <c r="A6714" s="141" t="s">
        <v>3465</v>
      </c>
      <c r="B6714" s="141" t="s">
        <v>284</v>
      </c>
      <c r="C6714" s="141" t="s">
        <v>3457</v>
      </c>
      <c r="D6714" s="141" t="s">
        <v>3455</v>
      </c>
      <c r="E6714" s="141" t="s">
        <v>4127</v>
      </c>
      <c r="F6714" s="141" t="s">
        <v>4131</v>
      </c>
      <c r="G6714" s="141" t="s">
        <v>58</v>
      </c>
      <c r="H6714" s="141" t="s">
        <v>782</v>
      </c>
      <c r="I6714" s="141" t="s">
        <v>3514</v>
      </c>
      <c r="J6714" s="141" t="s">
        <v>3600</v>
      </c>
      <c r="K6714" s="141" t="s">
        <v>191</v>
      </c>
      <c r="L6714" s="141" t="s">
        <v>3491</v>
      </c>
      <c r="M6714" s="141" t="s">
        <v>271</v>
      </c>
      <c r="N6714" s="141" t="s">
        <v>519</v>
      </c>
      <c r="O6714" s="141" t="s">
        <v>287</v>
      </c>
      <c r="P6714" s="141" t="s">
        <v>2842</v>
      </c>
      <c r="Q6714" s="141" t="s">
        <v>3384</v>
      </c>
      <c r="R6714" s="141" t="s">
        <v>3468</v>
      </c>
      <c r="S6714" s="148" t="s">
        <v>3283</v>
      </c>
      <c r="T6714" s="147">
        <v>0</v>
      </c>
      <c r="U6714" s="147">
        <v>2822352.44</v>
      </c>
      <c r="V6714" s="147">
        <v>0</v>
      </c>
      <c r="W6714" s="147">
        <v>0</v>
      </c>
    </row>
    <row r="6715" spans="1:23">
      <c r="A6715" s="141" t="s">
        <v>3465</v>
      </c>
      <c r="B6715" s="141" t="s">
        <v>284</v>
      </c>
      <c r="C6715" s="141" t="s">
        <v>3457</v>
      </c>
      <c r="D6715" s="141" t="s">
        <v>3455</v>
      </c>
      <c r="E6715" s="141" t="s">
        <v>4127</v>
      </c>
      <c r="F6715" s="141" t="s">
        <v>4131</v>
      </c>
      <c r="G6715" s="141" t="s">
        <v>58</v>
      </c>
      <c r="H6715" s="141" t="s">
        <v>782</v>
      </c>
      <c r="I6715" s="141" t="s">
        <v>3514</v>
      </c>
      <c r="J6715" s="141" t="s">
        <v>3600</v>
      </c>
      <c r="K6715" s="141" t="s">
        <v>191</v>
      </c>
      <c r="L6715" s="141" t="s">
        <v>3491</v>
      </c>
      <c r="M6715" s="141" t="s">
        <v>271</v>
      </c>
      <c r="N6715" s="141" t="s">
        <v>519</v>
      </c>
      <c r="O6715" s="141" t="s">
        <v>287</v>
      </c>
      <c r="P6715" s="141" t="s">
        <v>2843</v>
      </c>
      <c r="Q6715" s="141" t="s">
        <v>3385</v>
      </c>
      <c r="R6715" s="141" t="s">
        <v>3468</v>
      </c>
      <c r="S6715" s="148" t="s">
        <v>3283</v>
      </c>
      <c r="T6715" s="147">
        <v>0</v>
      </c>
      <c r="U6715" s="147">
        <v>1694859.15</v>
      </c>
      <c r="V6715" s="147">
        <v>0</v>
      </c>
      <c r="W6715" s="147">
        <v>0</v>
      </c>
    </row>
    <row r="6716" spans="1:23">
      <c r="A6716" s="141" t="s">
        <v>3465</v>
      </c>
      <c r="B6716" s="141" t="s">
        <v>284</v>
      </c>
      <c r="C6716" s="141" t="s">
        <v>3457</v>
      </c>
      <c r="D6716" s="141" t="s">
        <v>3455</v>
      </c>
      <c r="E6716" s="141" t="s">
        <v>4127</v>
      </c>
      <c r="F6716" s="141" t="s">
        <v>4131</v>
      </c>
      <c r="G6716" s="141" t="s">
        <v>58</v>
      </c>
      <c r="H6716" s="141" t="s">
        <v>782</v>
      </c>
      <c r="I6716" s="141" t="s">
        <v>3514</v>
      </c>
      <c r="J6716" s="141" t="s">
        <v>3600</v>
      </c>
      <c r="K6716" s="141" t="s">
        <v>191</v>
      </c>
      <c r="L6716" s="141" t="s">
        <v>3491</v>
      </c>
      <c r="M6716" s="141" t="s">
        <v>271</v>
      </c>
      <c r="N6716" s="141" t="s">
        <v>519</v>
      </c>
      <c r="O6716" s="141" t="s">
        <v>287</v>
      </c>
      <c r="P6716" s="141" t="s">
        <v>2844</v>
      </c>
      <c r="Q6716" s="141" t="s">
        <v>3386</v>
      </c>
      <c r="R6716" s="141" t="s">
        <v>3468</v>
      </c>
      <c r="S6716" s="148" t="s">
        <v>3283</v>
      </c>
      <c r="T6716" s="147">
        <v>0</v>
      </c>
      <c r="U6716" s="147">
        <v>2822352.44</v>
      </c>
      <c r="V6716" s="147">
        <v>0</v>
      </c>
      <c r="W6716" s="147">
        <v>0</v>
      </c>
    </row>
    <row r="6717" spans="1:23">
      <c r="A6717" s="141" t="s">
        <v>3465</v>
      </c>
      <c r="B6717" s="141" t="s">
        <v>284</v>
      </c>
      <c r="C6717" s="141" t="s">
        <v>3457</v>
      </c>
      <c r="D6717" s="141" t="s">
        <v>3455</v>
      </c>
      <c r="E6717" s="141" t="s">
        <v>4127</v>
      </c>
      <c r="F6717" s="141" t="s">
        <v>4131</v>
      </c>
      <c r="G6717" s="141" t="s">
        <v>58</v>
      </c>
      <c r="H6717" s="141" t="s">
        <v>782</v>
      </c>
      <c r="I6717" s="141" t="s">
        <v>3514</v>
      </c>
      <c r="J6717" s="141" t="s">
        <v>3600</v>
      </c>
      <c r="K6717" s="141" t="s">
        <v>191</v>
      </c>
      <c r="L6717" s="141" t="s">
        <v>3491</v>
      </c>
      <c r="M6717" s="141" t="s">
        <v>271</v>
      </c>
      <c r="N6717" s="141" t="s">
        <v>519</v>
      </c>
      <c r="O6717" s="141" t="s">
        <v>287</v>
      </c>
      <c r="P6717" s="141" t="s">
        <v>2845</v>
      </c>
      <c r="Q6717" s="141" t="s">
        <v>3387</v>
      </c>
      <c r="R6717" s="141" t="s">
        <v>3468</v>
      </c>
      <c r="S6717" s="148" t="s">
        <v>3283</v>
      </c>
      <c r="T6717" s="147">
        <v>0</v>
      </c>
      <c r="U6717" s="147">
        <v>2822352.44</v>
      </c>
      <c r="V6717" s="147">
        <v>0</v>
      </c>
      <c r="W6717" s="147">
        <v>0</v>
      </c>
    </row>
    <row r="6718" spans="1:23">
      <c r="A6718" s="141" t="s">
        <v>3465</v>
      </c>
      <c r="B6718" s="141" t="s">
        <v>284</v>
      </c>
      <c r="C6718" s="141" t="s">
        <v>3457</v>
      </c>
      <c r="D6718" s="141" t="s">
        <v>3455</v>
      </c>
      <c r="E6718" s="141" t="s">
        <v>4127</v>
      </c>
      <c r="F6718" s="141" t="s">
        <v>4131</v>
      </c>
      <c r="G6718" s="141" t="s">
        <v>58</v>
      </c>
      <c r="H6718" s="141" t="s">
        <v>782</v>
      </c>
      <c r="I6718" s="141" t="s">
        <v>3514</v>
      </c>
      <c r="J6718" s="141" t="s">
        <v>3600</v>
      </c>
      <c r="K6718" s="141" t="s">
        <v>191</v>
      </c>
      <c r="L6718" s="141" t="s">
        <v>3491</v>
      </c>
      <c r="M6718" s="141" t="s">
        <v>271</v>
      </c>
      <c r="N6718" s="141" t="s">
        <v>519</v>
      </c>
      <c r="O6718" s="141" t="s">
        <v>287</v>
      </c>
      <c r="P6718" s="141" t="s">
        <v>2846</v>
      </c>
      <c r="Q6718" s="141" t="s">
        <v>3388</v>
      </c>
      <c r="R6718" s="141" t="s">
        <v>3468</v>
      </c>
      <c r="S6718" s="148" t="s">
        <v>3283</v>
      </c>
      <c r="T6718" s="147">
        <v>0</v>
      </c>
      <c r="U6718" s="147">
        <v>1694859.15</v>
      </c>
      <c r="V6718" s="147">
        <v>0</v>
      </c>
      <c r="W6718" s="147">
        <v>0</v>
      </c>
    </row>
    <row r="6719" spans="1:23">
      <c r="A6719" s="141" t="s">
        <v>3465</v>
      </c>
      <c r="B6719" s="141" t="s">
        <v>284</v>
      </c>
      <c r="C6719" s="141" t="s">
        <v>3457</v>
      </c>
      <c r="D6719" s="141" t="s">
        <v>3455</v>
      </c>
      <c r="E6719" s="141" t="s">
        <v>4127</v>
      </c>
      <c r="F6719" s="141" t="s">
        <v>4131</v>
      </c>
      <c r="G6719" s="141" t="s">
        <v>58</v>
      </c>
      <c r="H6719" s="141" t="s">
        <v>782</v>
      </c>
      <c r="I6719" s="141" t="s">
        <v>3514</v>
      </c>
      <c r="J6719" s="141" t="s">
        <v>3600</v>
      </c>
      <c r="K6719" s="141" t="s">
        <v>191</v>
      </c>
      <c r="L6719" s="141" t="s">
        <v>3491</v>
      </c>
      <c r="M6719" s="141" t="s">
        <v>271</v>
      </c>
      <c r="N6719" s="141" t="s">
        <v>519</v>
      </c>
      <c r="O6719" s="141" t="s">
        <v>287</v>
      </c>
      <c r="P6719" s="141" t="s">
        <v>2847</v>
      </c>
      <c r="Q6719" s="141" t="s">
        <v>3389</v>
      </c>
      <c r="R6719" s="141" t="s">
        <v>3468</v>
      </c>
      <c r="S6719" s="148" t="s">
        <v>3283</v>
      </c>
      <c r="T6719" s="147">
        <v>0</v>
      </c>
      <c r="U6719" s="147">
        <v>1694859.15</v>
      </c>
      <c r="V6719" s="147">
        <v>0</v>
      </c>
      <c r="W6719" s="147">
        <v>0</v>
      </c>
    </row>
    <row r="6720" spans="1:23">
      <c r="A6720" s="141" t="s">
        <v>3465</v>
      </c>
      <c r="B6720" s="141" t="s">
        <v>284</v>
      </c>
      <c r="C6720" s="141" t="s">
        <v>3457</v>
      </c>
      <c r="D6720" s="141" t="s">
        <v>3455</v>
      </c>
      <c r="E6720" s="141" t="s">
        <v>4127</v>
      </c>
      <c r="F6720" s="141" t="s">
        <v>4131</v>
      </c>
      <c r="G6720" s="141" t="s">
        <v>58</v>
      </c>
      <c r="H6720" s="141" t="s">
        <v>782</v>
      </c>
      <c r="I6720" s="141" t="s">
        <v>3514</v>
      </c>
      <c r="J6720" s="141" t="s">
        <v>3600</v>
      </c>
      <c r="K6720" s="141" t="s">
        <v>191</v>
      </c>
      <c r="L6720" s="141" t="s">
        <v>3491</v>
      </c>
      <c r="M6720" s="141" t="s">
        <v>271</v>
      </c>
      <c r="N6720" s="141" t="s">
        <v>541</v>
      </c>
      <c r="O6720" s="141" t="s">
        <v>287</v>
      </c>
      <c r="P6720" s="141" t="s">
        <v>1037</v>
      </c>
      <c r="Q6720" s="141" t="s">
        <v>542</v>
      </c>
      <c r="R6720" s="141" t="s">
        <v>3468</v>
      </c>
      <c r="S6720" s="148" t="s">
        <v>3283</v>
      </c>
      <c r="T6720" s="147">
        <v>2115619</v>
      </c>
      <c r="U6720" s="147">
        <v>615619</v>
      </c>
      <c r="V6720" s="147">
        <v>0</v>
      </c>
      <c r="W6720" s="147">
        <v>0</v>
      </c>
    </row>
    <row r="6721" spans="1:23">
      <c r="A6721" s="141" t="s">
        <v>3465</v>
      </c>
      <c r="B6721" s="141" t="s">
        <v>284</v>
      </c>
      <c r="C6721" s="141" t="s">
        <v>3457</v>
      </c>
      <c r="D6721" s="141" t="s">
        <v>3455</v>
      </c>
      <c r="E6721" s="141" t="s">
        <v>4127</v>
      </c>
      <c r="F6721" s="141" t="s">
        <v>4131</v>
      </c>
      <c r="G6721" s="141" t="s">
        <v>58</v>
      </c>
      <c r="H6721" s="141" t="s">
        <v>782</v>
      </c>
      <c r="I6721" s="141" t="s">
        <v>3514</v>
      </c>
      <c r="J6721" s="141" t="s">
        <v>3600</v>
      </c>
      <c r="K6721" s="141" t="s">
        <v>191</v>
      </c>
      <c r="L6721" s="141" t="s">
        <v>3491</v>
      </c>
      <c r="M6721" s="141" t="s">
        <v>271</v>
      </c>
      <c r="N6721" s="141" t="s">
        <v>541</v>
      </c>
      <c r="O6721" s="141" t="s">
        <v>287</v>
      </c>
      <c r="P6721" s="141" t="s">
        <v>1045</v>
      </c>
      <c r="Q6721" s="141" t="s">
        <v>549</v>
      </c>
      <c r="R6721" s="141" t="s">
        <v>3468</v>
      </c>
      <c r="S6721" s="148" t="s">
        <v>3283</v>
      </c>
      <c r="T6721" s="147">
        <v>1499669</v>
      </c>
      <c r="U6721" s="147">
        <v>199669</v>
      </c>
      <c r="V6721" s="147">
        <v>0</v>
      </c>
      <c r="W6721" s="147">
        <v>0</v>
      </c>
    </row>
    <row r="6722" spans="1:23">
      <c r="A6722" s="141" t="s">
        <v>3465</v>
      </c>
      <c r="B6722" s="141" t="s">
        <v>284</v>
      </c>
      <c r="C6722" s="141" t="s">
        <v>3457</v>
      </c>
      <c r="D6722" s="141" t="s">
        <v>3455</v>
      </c>
      <c r="E6722" s="141" t="s">
        <v>4127</v>
      </c>
      <c r="F6722" s="141" t="s">
        <v>4131</v>
      </c>
      <c r="G6722" s="141" t="s">
        <v>58</v>
      </c>
      <c r="H6722" s="141" t="s">
        <v>782</v>
      </c>
      <c r="I6722" s="141" t="s">
        <v>3514</v>
      </c>
      <c r="J6722" s="141" t="s">
        <v>3600</v>
      </c>
      <c r="K6722" s="141" t="s">
        <v>191</v>
      </c>
      <c r="L6722" s="141" t="s">
        <v>3491</v>
      </c>
      <c r="M6722" s="141" t="s">
        <v>271</v>
      </c>
      <c r="N6722" s="141" t="s">
        <v>541</v>
      </c>
      <c r="O6722" s="141" t="s">
        <v>287</v>
      </c>
      <c r="P6722" s="141" t="s">
        <v>1704</v>
      </c>
      <c r="Q6722" s="141" t="s">
        <v>1703</v>
      </c>
      <c r="R6722" s="141" t="s">
        <v>3468</v>
      </c>
      <c r="S6722" s="148" t="s">
        <v>3283</v>
      </c>
      <c r="T6722" s="147">
        <v>0</v>
      </c>
      <c r="U6722" s="147">
        <v>8276457.6600000001</v>
      </c>
      <c r="V6722" s="147">
        <v>8276456.2000000002</v>
      </c>
      <c r="W6722" s="147">
        <v>0</v>
      </c>
    </row>
    <row r="6723" spans="1:23">
      <c r="A6723" s="141" t="s">
        <v>3465</v>
      </c>
      <c r="B6723" s="141" t="s">
        <v>284</v>
      </c>
      <c r="C6723" s="141" t="s">
        <v>3457</v>
      </c>
      <c r="D6723" s="141" t="s">
        <v>3455</v>
      </c>
      <c r="E6723" s="141" t="s">
        <v>4127</v>
      </c>
      <c r="F6723" s="141" t="s">
        <v>4131</v>
      </c>
      <c r="G6723" s="141" t="s">
        <v>58</v>
      </c>
      <c r="H6723" s="141" t="s">
        <v>782</v>
      </c>
      <c r="I6723" s="141" t="s">
        <v>3514</v>
      </c>
      <c r="J6723" s="141" t="s">
        <v>3600</v>
      </c>
      <c r="K6723" s="141" t="s">
        <v>191</v>
      </c>
      <c r="L6723" s="141" t="s">
        <v>3491</v>
      </c>
      <c r="M6723" s="141" t="s">
        <v>271</v>
      </c>
      <c r="N6723" s="141" t="s">
        <v>541</v>
      </c>
      <c r="O6723" s="141" t="s">
        <v>287</v>
      </c>
      <c r="P6723" s="141" t="s">
        <v>1706</v>
      </c>
      <c r="Q6723" s="141" t="s">
        <v>1705</v>
      </c>
      <c r="R6723" s="141" t="s">
        <v>3468</v>
      </c>
      <c r="S6723" s="148" t="s">
        <v>3283</v>
      </c>
      <c r="T6723" s="147">
        <v>0</v>
      </c>
      <c r="U6723" s="147">
        <v>3446401.92</v>
      </c>
      <c r="V6723" s="147">
        <v>3446399.95</v>
      </c>
      <c r="W6723" s="147">
        <v>0</v>
      </c>
    </row>
    <row r="6724" spans="1:23">
      <c r="A6724" s="141" t="s">
        <v>3465</v>
      </c>
      <c r="B6724" s="141" t="s">
        <v>284</v>
      </c>
      <c r="C6724" s="141" t="s">
        <v>3457</v>
      </c>
      <c r="D6724" s="141" t="s">
        <v>3455</v>
      </c>
      <c r="E6724" s="141" t="s">
        <v>4127</v>
      </c>
      <c r="F6724" s="141" t="s">
        <v>4131</v>
      </c>
      <c r="G6724" s="141" t="s">
        <v>58</v>
      </c>
      <c r="H6724" s="141" t="s">
        <v>782</v>
      </c>
      <c r="I6724" s="141" t="s">
        <v>3514</v>
      </c>
      <c r="J6724" s="141" t="s">
        <v>3600</v>
      </c>
      <c r="K6724" s="141" t="s">
        <v>191</v>
      </c>
      <c r="L6724" s="141" t="s">
        <v>3491</v>
      </c>
      <c r="M6724" s="141" t="s">
        <v>271</v>
      </c>
      <c r="N6724" s="141" t="s">
        <v>541</v>
      </c>
      <c r="O6724" s="141" t="s">
        <v>287</v>
      </c>
      <c r="P6724" s="141" t="s">
        <v>1708</v>
      </c>
      <c r="Q6724" s="141" t="s">
        <v>1707</v>
      </c>
      <c r="R6724" s="141" t="s">
        <v>3468</v>
      </c>
      <c r="S6724" s="148" t="s">
        <v>3283</v>
      </c>
      <c r="T6724" s="147">
        <v>0</v>
      </c>
      <c r="U6724" s="147">
        <v>3446401.92</v>
      </c>
      <c r="V6724" s="147">
        <v>3446399.95</v>
      </c>
      <c r="W6724" s="147">
        <v>1148799.98</v>
      </c>
    </row>
    <row r="6725" spans="1:23">
      <c r="A6725" s="141" t="s">
        <v>3465</v>
      </c>
      <c r="B6725" s="141" t="s">
        <v>284</v>
      </c>
      <c r="C6725" s="141" t="s">
        <v>3457</v>
      </c>
      <c r="D6725" s="141" t="s">
        <v>3455</v>
      </c>
      <c r="E6725" s="141" t="s">
        <v>4127</v>
      </c>
      <c r="F6725" s="141" t="s">
        <v>4131</v>
      </c>
      <c r="G6725" s="141" t="s">
        <v>58</v>
      </c>
      <c r="H6725" s="141" t="s">
        <v>782</v>
      </c>
      <c r="I6725" s="141" t="s">
        <v>3514</v>
      </c>
      <c r="J6725" s="141" t="s">
        <v>3600</v>
      </c>
      <c r="K6725" s="141" t="s">
        <v>191</v>
      </c>
      <c r="L6725" s="141" t="s">
        <v>3491</v>
      </c>
      <c r="M6725" s="141" t="s">
        <v>271</v>
      </c>
      <c r="N6725" s="141" t="s">
        <v>541</v>
      </c>
      <c r="O6725" s="141" t="s">
        <v>287</v>
      </c>
      <c r="P6725" s="141" t="s">
        <v>1710</v>
      </c>
      <c r="Q6725" s="141" t="s">
        <v>1709</v>
      </c>
      <c r="R6725" s="141" t="s">
        <v>3468</v>
      </c>
      <c r="S6725" s="148" t="s">
        <v>3283</v>
      </c>
      <c r="T6725" s="147">
        <v>0</v>
      </c>
      <c r="U6725" s="147">
        <v>4918595.78</v>
      </c>
      <c r="V6725" s="147">
        <v>4918594.07</v>
      </c>
      <c r="W6725" s="147">
        <v>1639531.36</v>
      </c>
    </row>
    <row r="6726" spans="1:23">
      <c r="A6726" s="141" t="s">
        <v>3465</v>
      </c>
      <c r="B6726" s="141" t="s">
        <v>284</v>
      </c>
      <c r="C6726" s="141" t="s">
        <v>3457</v>
      </c>
      <c r="D6726" s="141" t="s">
        <v>3455</v>
      </c>
      <c r="E6726" s="141" t="s">
        <v>4127</v>
      </c>
      <c r="F6726" s="141" t="s">
        <v>4131</v>
      </c>
      <c r="G6726" s="141" t="s">
        <v>58</v>
      </c>
      <c r="H6726" s="141" t="s">
        <v>782</v>
      </c>
      <c r="I6726" s="141" t="s">
        <v>3514</v>
      </c>
      <c r="J6726" s="141" t="s">
        <v>3600</v>
      </c>
      <c r="K6726" s="141" t="s">
        <v>191</v>
      </c>
      <c r="L6726" s="141" t="s">
        <v>3491</v>
      </c>
      <c r="M6726" s="141" t="s">
        <v>271</v>
      </c>
      <c r="N6726" s="141" t="s">
        <v>541</v>
      </c>
      <c r="O6726" s="141" t="s">
        <v>287</v>
      </c>
      <c r="P6726" s="141" t="s">
        <v>1712</v>
      </c>
      <c r="Q6726" s="141" t="s">
        <v>1711</v>
      </c>
      <c r="R6726" s="141" t="s">
        <v>3468</v>
      </c>
      <c r="S6726" s="148" t="s">
        <v>3283</v>
      </c>
      <c r="T6726" s="147">
        <v>0</v>
      </c>
      <c r="U6726" s="147">
        <v>3446401.92</v>
      </c>
      <c r="V6726" s="147">
        <v>3446399.95</v>
      </c>
      <c r="W6726" s="147">
        <v>1148799.98</v>
      </c>
    </row>
    <row r="6727" spans="1:23">
      <c r="A6727" s="141" t="s">
        <v>3465</v>
      </c>
      <c r="B6727" s="141" t="s">
        <v>284</v>
      </c>
      <c r="C6727" s="141" t="s">
        <v>3457</v>
      </c>
      <c r="D6727" s="141" t="s">
        <v>3455</v>
      </c>
      <c r="E6727" s="141" t="s">
        <v>4127</v>
      </c>
      <c r="F6727" s="141" t="s">
        <v>4131</v>
      </c>
      <c r="G6727" s="141" t="s">
        <v>58</v>
      </c>
      <c r="H6727" s="141" t="s">
        <v>782</v>
      </c>
      <c r="I6727" s="141" t="s">
        <v>3514</v>
      </c>
      <c r="J6727" s="141" t="s">
        <v>3600</v>
      </c>
      <c r="K6727" s="141" t="s">
        <v>191</v>
      </c>
      <c r="L6727" s="141" t="s">
        <v>3491</v>
      </c>
      <c r="M6727" s="141" t="s">
        <v>271</v>
      </c>
      <c r="N6727" s="141" t="s">
        <v>541</v>
      </c>
      <c r="O6727" s="141" t="s">
        <v>287</v>
      </c>
      <c r="P6727" s="141" t="s">
        <v>2390</v>
      </c>
      <c r="Q6727" s="141" t="s">
        <v>2389</v>
      </c>
      <c r="R6727" s="141" t="s">
        <v>3468</v>
      </c>
      <c r="S6727" s="148" t="s">
        <v>3283</v>
      </c>
      <c r="T6727" s="147">
        <v>0</v>
      </c>
      <c r="U6727" s="147">
        <v>2802175.21</v>
      </c>
      <c r="V6727" s="147">
        <v>0</v>
      </c>
      <c r="W6727" s="147">
        <v>0</v>
      </c>
    </row>
    <row r="6728" spans="1:23">
      <c r="A6728" s="141" t="s">
        <v>3465</v>
      </c>
      <c r="B6728" s="141" t="s">
        <v>284</v>
      </c>
      <c r="C6728" s="141" t="s">
        <v>3457</v>
      </c>
      <c r="D6728" s="141" t="s">
        <v>3455</v>
      </c>
      <c r="E6728" s="141" t="s">
        <v>4127</v>
      </c>
      <c r="F6728" s="141" t="s">
        <v>4131</v>
      </c>
      <c r="G6728" s="141" t="s">
        <v>58</v>
      </c>
      <c r="H6728" s="141" t="s">
        <v>782</v>
      </c>
      <c r="I6728" s="141" t="s">
        <v>3514</v>
      </c>
      <c r="J6728" s="141" t="s">
        <v>3600</v>
      </c>
      <c r="K6728" s="141" t="s">
        <v>191</v>
      </c>
      <c r="L6728" s="141" t="s">
        <v>3491</v>
      </c>
      <c r="M6728" s="141" t="s">
        <v>271</v>
      </c>
      <c r="N6728" s="141" t="s">
        <v>541</v>
      </c>
      <c r="O6728" s="141" t="s">
        <v>287</v>
      </c>
      <c r="P6728" s="141" t="s">
        <v>2392</v>
      </c>
      <c r="Q6728" s="141" t="s">
        <v>2391</v>
      </c>
      <c r="R6728" s="141" t="s">
        <v>3468</v>
      </c>
      <c r="S6728" s="148" t="s">
        <v>3283</v>
      </c>
      <c r="T6728" s="147">
        <v>0</v>
      </c>
      <c r="U6728" s="147">
        <v>1682887.83</v>
      </c>
      <c r="V6728" s="147">
        <v>0</v>
      </c>
      <c r="W6728" s="147">
        <v>0</v>
      </c>
    </row>
    <row r="6729" spans="1:23">
      <c r="A6729" s="141" t="s">
        <v>3465</v>
      </c>
      <c r="B6729" s="141" t="s">
        <v>284</v>
      </c>
      <c r="C6729" s="141" t="s">
        <v>3457</v>
      </c>
      <c r="D6729" s="141" t="s">
        <v>3455</v>
      </c>
      <c r="E6729" s="141" t="s">
        <v>4127</v>
      </c>
      <c r="F6729" s="141" t="s">
        <v>4131</v>
      </c>
      <c r="G6729" s="141" t="s">
        <v>58</v>
      </c>
      <c r="H6729" s="141" t="s">
        <v>782</v>
      </c>
      <c r="I6729" s="141" t="s">
        <v>3514</v>
      </c>
      <c r="J6729" s="141" t="s">
        <v>3600</v>
      </c>
      <c r="K6729" s="141" t="s">
        <v>191</v>
      </c>
      <c r="L6729" s="141" t="s">
        <v>3491</v>
      </c>
      <c r="M6729" s="141" t="s">
        <v>271</v>
      </c>
      <c r="N6729" s="141" t="s">
        <v>541</v>
      </c>
      <c r="O6729" s="141" t="s">
        <v>287</v>
      </c>
      <c r="P6729" s="141" t="s">
        <v>2394</v>
      </c>
      <c r="Q6729" s="141" t="s">
        <v>2393</v>
      </c>
      <c r="R6729" s="141" t="s">
        <v>3468</v>
      </c>
      <c r="S6729" s="148" t="s">
        <v>3283</v>
      </c>
      <c r="T6729" s="147">
        <v>0</v>
      </c>
      <c r="U6729" s="147">
        <v>2802175.21</v>
      </c>
      <c r="V6729" s="147">
        <v>0</v>
      </c>
      <c r="W6729" s="147">
        <v>0</v>
      </c>
    </row>
    <row r="6730" spans="1:23">
      <c r="A6730" s="141" t="s">
        <v>3465</v>
      </c>
      <c r="B6730" s="141" t="s">
        <v>284</v>
      </c>
      <c r="C6730" s="141" t="s">
        <v>3457</v>
      </c>
      <c r="D6730" s="141" t="s">
        <v>3455</v>
      </c>
      <c r="E6730" s="141" t="s">
        <v>4127</v>
      </c>
      <c r="F6730" s="141" t="s">
        <v>4131</v>
      </c>
      <c r="G6730" s="141" t="s">
        <v>58</v>
      </c>
      <c r="H6730" s="141" t="s">
        <v>782</v>
      </c>
      <c r="I6730" s="141" t="s">
        <v>3514</v>
      </c>
      <c r="J6730" s="141" t="s">
        <v>3600</v>
      </c>
      <c r="K6730" s="141" t="s">
        <v>191</v>
      </c>
      <c r="L6730" s="141" t="s">
        <v>3491</v>
      </c>
      <c r="M6730" s="141" t="s">
        <v>271</v>
      </c>
      <c r="N6730" s="141" t="s">
        <v>541</v>
      </c>
      <c r="O6730" s="141" t="s">
        <v>287</v>
      </c>
      <c r="P6730" s="141" t="s">
        <v>2396</v>
      </c>
      <c r="Q6730" s="141" t="s">
        <v>2395</v>
      </c>
      <c r="R6730" s="141" t="s">
        <v>3468</v>
      </c>
      <c r="S6730" s="148" t="s">
        <v>3283</v>
      </c>
      <c r="T6730" s="147">
        <v>0</v>
      </c>
      <c r="U6730" s="147">
        <v>2802175.21</v>
      </c>
      <c r="V6730" s="147">
        <v>0</v>
      </c>
      <c r="W6730" s="147">
        <v>0</v>
      </c>
    </row>
    <row r="6731" spans="1:23">
      <c r="A6731" s="141" t="s">
        <v>3465</v>
      </c>
      <c r="B6731" s="141" t="s">
        <v>284</v>
      </c>
      <c r="C6731" s="141" t="s">
        <v>3457</v>
      </c>
      <c r="D6731" s="141" t="s">
        <v>3455</v>
      </c>
      <c r="E6731" s="141" t="s">
        <v>4127</v>
      </c>
      <c r="F6731" s="141" t="s">
        <v>4131</v>
      </c>
      <c r="G6731" s="141" t="s">
        <v>58</v>
      </c>
      <c r="H6731" s="141" t="s">
        <v>782</v>
      </c>
      <c r="I6731" s="141" t="s">
        <v>3514</v>
      </c>
      <c r="J6731" s="141" t="s">
        <v>3600</v>
      </c>
      <c r="K6731" s="141" t="s">
        <v>191</v>
      </c>
      <c r="L6731" s="141" t="s">
        <v>3491</v>
      </c>
      <c r="M6731" s="141" t="s">
        <v>271</v>
      </c>
      <c r="N6731" s="141" t="s">
        <v>541</v>
      </c>
      <c r="O6731" s="141" t="s">
        <v>287</v>
      </c>
      <c r="P6731" s="141" t="s">
        <v>2398</v>
      </c>
      <c r="Q6731" s="141" t="s">
        <v>2397</v>
      </c>
      <c r="R6731" s="141" t="s">
        <v>3468</v>
      </c>
      <c r="S6731" s="148" t="s">
        <v>3283</v>
      </c>
      <c r="T6731" s="147">
        <v>0</v>
      </c>
      <c r="U6731" s="147">
        <v>1682887.83</v>
      </c>
      <c r="V6731" s="147">
        <v>0</v>
      </c>
      <c r="W6731" s="147">
        <v>0</v>
      </c>
    </row>
    <row r="6732" spans="1:23">
      <c r="A6732" s="141" t="s">
        <v>3465</v>
      </c>
      <c r="B6732" s="141" t="s">
        <v>284</v>
      </c>
      <c r="C6732" s="141" t="s">
        <v>3457</v>
      </c>
      <c r="D6732" s="141" t="s">
        <v>3455</v>
      </c>
      <c r="E6732" s="141" t="s">
        <v>4127</v>
      </c>
      <c r="F6732" s="141" t="s">
        <v>4131</v>
      </c>
      <c r="G6732" s="141" t="s">
        <v>58</v>
      </c>
      <c r="H6732" s="141" t="s">
        <v>782</v>
      </c>
      <c r="I6732" s="141" t="s">
        <v>3514</v>
      </c>
      <c r="J6732" s="141" t="s">
        <v>3600</v>
      </c>
      <c r="K6732" s="141" t="s">
        <v>191</v>
      </c>
      <c r="L6732" s="141" t="s">
        <v>3491</v>
      </c>
      <c r="M6732" s="141" t="s">
        <v>271</v>
      </c>
      <c r="N6732" s="141" t="s">
        <v>541</v>
      </c>
      <c r="O6732" s="141" t="s">
        <v>287</v>
      </c>
      <c r="P6732" s="141" t="s">
        <v>2400</v>
      </c>
      <c r="Q6732" s="141" t="s">
        <v>2399</v>
      </c>
      <c r="R6732" s="141" t="s">
        <v>3468</v>
      </c>
      <c r="S6732" s="148" t="s">
        <v>3283</v>
      </c>
      <c r="T6732" s="147">
        <v>0</v>
      </c>
      <c r="U6732" s="147">
        <v>1682887.83</v>
      </c>
      <c r="V6732" s="147">
        <v>0</v>
      </c>
      <c r="W6732" s="147">
        <v>0</v>
      </c>
    </row>
    <row r="6733" spans="1:23">
      <c r="A6733" s="141" t="s">
        <v>3465</v>
      </c>
      <c r="B6733" s="141" t="s">
        <v>284</v>
      </c>
      <c r="C6733" s="141" t="s">
        <v>3457</v>
      </c>
      <c r="D6733" s="141" t="s">
        <v>3455</v>
      </c>
      <c r="E6733" s="141" t="s">
        <v>4127</v>
      </c>
      <c r="F6733" s="141" t="s">
        <v>4131</v>
      </c>
      <c r="G6733" s="141" t="s">
        <v>58</v>
      </c>
      <c r="H6733" s="141" t="s">
        <v>782</v>
      </c>
      <c r="I6733" s="141" t="s">
        <v>3514</v>
      </c>
      <c r="J6733" s="141" t="s">
        <v>3600</v>
      </c>
      <c r="K6733" s="141" t="s">
        <v>191</v>
      </c>
      <c r="L6733" s="141" t="s">
        <v>3491</v>
      </c>
      <c r="M6733" s="141" t="s">
        <v>271</v>
      </c>
      <c r="N6733" s="141" t="s">
        <v>541</v>
      </c>
      <c r="O6733" s="141" t="s">
        <v>287</v>
      </c>
      <c r="P6733" s="141" t="s">
        <v>2402</v>
      </c>
      <c r="Q6733" s="141" t="s">
        <v>2401</v>
      </c>
      <c r="R6733" s="141" t="s">
        <v>3468</v>
      </c>
      <c r="S6733" s="148" t="s">
        <v>3283</v>
      </c>
      <c r="T6733" s="147">
        <v>0</v>
      </c>
      <c r="U6733" s="147">
        <v>1192156.46</v>
      </c>
      <c r="V6733" s="147">
        <v>0</v>
      </c>
      <c r="W6733" s="147">
        <v>0</v>
      </c>
    </row>
    <row r="6734" spans="1:23">
      <c r="A6734" s="141" t="s">
        <v>3465</v>
      </c>
      <c r="B6734" s="141" t="s">
        <v>284</v>
      </c>
      <c r="C6734" s="141" t="s">
        <v>3457</v>
      </c>
      <c r="D6734" s="141" t="s">
        <v>3455</v>
      </c>
      <c r="E6734" s="141" t="s">
        <v>4127</v>
      </c>
      <c r="F6734" s="141" t="s">
        <v>4131</v>
      </c>
      <c r="G6734" s="141" t="s">
        <v>58</v>
      </c>
      <c r="H6734" s="141" t="s">
        <v>782</v>
      </c>
      <c r="I6734" s="141" t="s">
        <v>3514</v>
      </c>
      <c r="J6734" s="141" t="s">
        <v>3600</v>
      </c>
      <c r="K6734" s="141" t="s">
        <v>191</v>
      </c>
      <c r="L6734" s="141" t="s">
        <v>3491</v>
      </c>
      <c r="M6734" s="141" t="s">
        <v>271</v>
      </c>
      <c r="N6734" s="141" t="s">
        <v>541</v>
      </c>
      <c r="O6734" s="141" t="s">
        <v>287</v>
      </c>
      <c r="P6734" s="141" t="s">
        <v>2405</v>
      </c>
      <c r="Q6734" s="141" t="s">
        <v>2404</v>
      </c>
      <c r="R6734" s="141" t="s">
        <v>3468</v>
      </c>
      <c r="S6734" s="148" t="s">
        <v>3283</v>
      </c>
      <c r="T6734" s="147">
        <v>0</v>
      </c>
      <c r="U6734" s="147">
        <v>1682887.83</v>
      </c>
      <c r="V6734" s="147">
        <v>0</v>
      </c>
      <c r="W6734" s="147">
        <v>0</v>
      </c>
    </row>
    <row r="6735" spans="1:23">
      <c r="A6735" s="141" t="s">
        <v>3465</v>
      </c>
      <c r="B6735" s="141" t="s">
        <v>284</v>
      </c>
      <c r="C6735" s="141" t="s">
        <v>3457</v>
      </c>
      <c r="D6735" s="141" t="s">
        <v>3455</v>
      </c>
      <c r="E6735" s="141" t="s">
        <v>4127</v>
      </c>
      <c r="F6735" s="141" t="s">
        <v>4131</v>
      </c>
      <c r="G6735" s="141" t="s">
        <v>58</v>
      </c>
      <c r="H6735" s="141" t="s">
        <v>782</v>
      </c>
      <c r="I6735" s="141" t="s">
        <v>3514</v>
      </c>
      <c r="J6735" s="141" t="s">
        <v>3600</v>
      </c>
      <c r="K6735" s="141" t="s">
        <v>191</v>
      </c>
      <c r="L6735" s="141" t="s">
        <v>3491</v>
      </c>
      <c r="M6735" s="141" t="s">
        <v>271</v>
      </c>
      <c r="N6735" s="141" t="s">
        <v>541</v>
      </c>
      <c r="O6735" s="141" t="s">
        <v>287</v>
      </c>
      <c r="P6735" s="141" t="s">
        <v>2407</v>
      </c>
      <c r="Q6735" s="141" t="s">
        <v>2406</v>
      </c>
      <c r="R6735" s="141" t="s">
        <v>3468</v>
      </c>
      <c r="S6735" s="148" t="s">
        <v>3283</v>
      </c>
      <c r="T6735" s="147">
        <v>0</v>
      </c>
      <c r="U6735" s="147">
        <v>1192156.46</v>
      </c>
      <c r="V6735" s="147">
        <v>0</v>
      </c>
      <c r="W6735" s="147">
        <v>0</v>
      </c>
    </row>
    <row r="6736" spans="1:23">
      <c r="A6736" s="141" t="s">
        <v>3465</v>
      </c>
      <c r="B6736" s="141" t="s">
        <v>284</v>
      </c>
      <c r="C6736" s="141" t="s">
        <v>3457</v>
      </c>
      <c r="D6736" s="141" t="s">
        <v>3455</v>
      </c>
      <c r="E6736" s="141" t="s">
        <v>4127</v>
      </c>
      <c r="F6736" s="141" t="s">
        <v>4131</v>
      </c>
      <c r="G6736" s="141" t="s">
        <v>58</v>
      </c>
      <c r="H6736" s="141" t="s">
        <v>782</v>
      </c>
      <c r="I6736" s="141" t="s">
        <v>3514</v>
      </c>
      <c r="J6736" s="141" t="s">
        <v>3600</v>
      </c>
      <c r="K6736" s="141" t="s">
        <v>191</v>
      </c>
      <c r="L6736" s="141" t="s">
        <v>3491</v>
      </c>
      <c r="M6736" s="141" t="s">
        <v>271</v>
      </c>
      <c r="N6736" s="141" t="s">
        <v>551</v>
      </c>
      <c r="O6736" s="141" t="s">
        <v>287</v>
      </c>
      <c r="P6736" s="141" t="s">
        <v>1054</v>
      </c>
      <c r="Q6736" s="141" t="s">
        <v>557</v>
      </c>
      <c r="R6736" s="141" t="s">
        <v>3468</v>
      </c>
      <c r="S6736" s="148" t="s">
        <v>3283</v>
      </c>
      <c r="T6736" s="147">
        <v>2115619</v>
      </c>
      <c r="U6736" s="147">
        <v>615619</v>
      </c>
      <c r="V6736" s="147">
        <v>0</v>
      </c>
      <c r="W6736" s="147">
        <v>0</v>
      </c>
    </row>
    <row r="6737" spans="1:23">
      <c r="A6737" s="141" t="s">
        <v>3465</v>
      </c>
      <c r="B6737" s="141" t="s">
        <v>284</v>
      </c>
      <c r="C6737" s="141" t="s">
        <v>3457</v>
      </c>
      <c r="D6737" s="141" t="s">
        <v>3455</v>
      </c>
      <c r="E6737" s="141" t="s">
        <v>4127</v>
      </c>
      <c r="F6737" s="141" t="s">
        <v>4131</v>
      </c>
      <c r="G6737" s="141" t="s">
        <v>58</v>
      </c>
      <c r="H6737" s="141" t="s">
        <v>782</v>
      </c>
      <c r="I6737" s="141" t="s">
        <v>3514</v>
      </c>
      <c r="J6737" s="141" t="s">
        <v>3600</v>
      </c>
      <c r="K6737" s="141" t="s">
        <v>191</v>
      </c>
      <c r="L6737" s="141" t="s">
        <v>3491</v>
      </c>
      <c r="M6737" s="141" t="s">
        <v>271</v>
      </c>
      <c r="N6737" s="141" t="s">
        <v>551</v>
      </c>
      <c r="O6737" s="141" t="s">
        <v>287</v>
      </c>
      <c r="P6737" s="141" t="s">
        <v>1058</v>
      </c>
      <c r="Q6737" s="141" t="s">
        <v>560</v>
      </c>
      <c r="R6737" s="141" t="s">
        <v>3468</v>
      </c>
      <c r="S6737" s="148" t="s">
        <v>3283</v>
      </c>
      <c r="T6737" s="147">
        <v>4499005</v>
      </c>
      <c r="U6737" s="147">
        <v>16258553.33</v>
      </c>
      <c r="V6737" s="147">
        <v>11147541.84</v>
      </c>
      <c r="W6737" s="147">
        <v>11147541.84</v>
      </c>
    </row>
    <row r="6738" spans="1:23">
      <c r="A6738" s="141" t="s">
        <v>3465</v>
      </c>
      <c r="B6738" s="141" t="s">
        <v>284</v>
      </c>
      <c r="C6738" s="141" t="s">
        <v>3457</v>
      </c>
      <c r="D6738" s="141" t="s">
        <v>3455</v>
      </c>
      <c r="E6738" s="141" t="s">
        <v>4127</v>
      </c>
      <c r="F6738" s="141" t="s">
        <v>4131</v>
      </c>
      <c r="G6738" s="141" t="s">
        <v>58</v>
      </c>
      <c r="H6738" s="141" t="s">
        <v>782</v>
      </c>
      <c r="I6738" s="141" t="s">
        <v>3514</v>
      </c>
      <c r="J6738" s="141" t="s">
        <v>3600</v>
      </c>
      <c r="K6738" s="141" t="s">
        <v>191</v>
      </c>
      <c r="L6738" s="141" t="s">
        <v>3491</v>
      </c>
      <c r="M6738" s="141" t="s">
        <v>271</v>
      </c>
      <c r="N6738" s="141" t="s">
        <v>551</v>
      </c>
      <c r="O6738" s="141" t="s">
        <v>287</v>
      </c>
      <c r="P6738" s="141" t="s">
        <v>1714</v>
      </c>
      <c r="Q6738" s="141" t="s">
        <v>1713</v>
      </c>
      <c r="R6738" s="141" t="s">
        <v>3468</v>
      </c>
      <c r="S6738" s="148" t="s">
        <v>3283</v>
      </c>
      <c r="T6738" s="147">
        <v>0</v>
      </c>
      <c r="U6738" s="147">
        <v>4602861.3600000003</v>
      </c>
      <c r="V6738" s="147">
        <v>3471666.82</v>
      </c>
      <c r="W6738" s="147">
        <v>1157222.27</v>
      </c>
    </row>
    <row r="6739" spans="1:23">
      <c r="A6739" s="141" t="s">
        <v>3465</v>
      </c>
      <c r="B6739" s="141" t="s">
        <v>284</v>
      </c>
      <c r="C6739" s="141" t="s">
        <v>3457</v>
      </c>
      <c r="D6739" s="141" t="s">
        <v>3455</v>
      </c>
      <c r="E6739" s="141" t="s">
        <v>4127</v>
      </c>
      <c r="F6739" s="141" t="s">
        <v>4131</v>
      </c>
      <c r="G6739" s="141" t="s">
        <v>58</v>
      </c>
      <c r="H6739" s="141" t="s">
        <v>782</v>
      </c>
      <c r="I6739" s="141" t="s">
        <v>3514</v>
      </c>
      <c r="J6739" s="141" t="s">
        <v>3600</v>
      </c>
      <c r="K6739" s="141" t="s">
        <v>191</v>
      </c>
      <c r="L6739" s="141" t="s">
        <v>3491</v>
      </c>
      <c r="M6739" s="141" t="s">
        <v>271</v>
      </c>
      <c r="N6739" s="141" t="s">
        <v>551</v>
      </c>
      <c r="O6739" s="141" t="s">
        <v>287</v>
      </c>
      <c r="P6739" s="141" t="s">
        <v>1716</v>
      </c>
      <c r="Q6739" s="141" t="s">
        <v>1715</v>
      </c>
      <c r="R6739" s="141" t="s">
        <v>3468</v>
      </c>
      <c r="S6739" s="148" t="s">
        <v>3283</v>
      </c>
      <c r="T6739" s="147">
        <v>0</v>
      </c>
      <c r="U6739" s="147">
        <v>8337135.3799999999</v>
      </c>
      <c r="V6739" s="147">
        <v>8337134.0300000003</v>
      </c>
      <c r="W6739" s="147">
        <v>2779044.68</v>
      </c>
    </row>
    <row r="6740" spans="1:23">
      <c r="A6740" s="141" t="s">
        <v>3465</v>
      </c>
      <c r="B6740" s="141" t="s">
        <v>284</v>
      </c>
      <c r="C6740" s="141" t="s">
        <v>3457</v>
      </c>
      <c r="D6740" s="141" t="s">
        <v>3455</v>
      </c>
      <c r="E6740" s="141" t="s">
        <v>4127</v>
      </c>
      <c r="F6740" s="141" t="s">
        <v>4131</v>
      </c>
      <c r="G6740" s="141" t="s">
        <v>58</v>
      </c>
      <c r="H6740" s="141" t="s">
        <v>782</v>
      </c>
      <c r="I6740" s="141" t="s">
        <v>3514</v>
      </c>
      <c r="J6740" s="141" t="s">
        <v>3600</v>
      </c>
      <c r="K6740" s="141" t="s">
        <v>191</v>
      </c>
      <c r="L6740" s="141" t="s">
        <v>3491</v>
      </c>
      <c r="M6740" s="141" t="s">
        <v>271</v>
      </c>
      <c r="N6740" s="141" t="s">
        <v>551</v>
      </c>
      <c r="O6740" s="141" t="s">
        <v>287</v>
      </c>
      <c r="P6740" s="141" t="s">
        <v>1718</v>
      </c>
      <c r="Q6740" s="141" t="s">
        <v>1717</v>
      </c>
      <c r="R6740" s="141" t="s">
        <v>3468</v>
      </c>
      <c r="S6740" s="148" t="s">
        <v>3283</v>
      </c>
      <c r="T6740" s="147">
        <v>0</v>
      </c>
      <c r="U6740" s="147">
        <v>8337135.3799999999</v>
      </c>
      <c r="V6740" s="147">
        <v>8337134.0300000003</v>
      </c>
      <c r="W6740" s="147">
        <v>2779044.68</v>
      </c>
    </row>
    <row r="6741" spans="1:23">
      <c r="A6741" s="141" t="s">
        <v>3465</v>
      </c>
      <c r="B6741" s="141" t="s">
        <v>284</v>
      </c>
      <c r="C6741" s="141" t="s">
        <v>3457</v>
      </c>
      <c r="D6741" s="141" t="s">
        <v>3455</v>
      </c>
      <c r="E6741" s="141" t="s">
        <v>4127</v>
      </c>
      <c r="F6741" s="141" t="s">
        <v>4131</v>
      </c>
      <c r="G6741" s="141" t="s">
        <v>58</v>
      </c>
      <c r="H6741" s="141" t="s">
        <v>782</v>
      </c>
      <c r="I6741" s="141" t="s">
        <v>3514</v>
      </c>
      <c r="J6741" s="141" t="s">
        <v>3600</v>
      </c>
      <c r="K6741" s="141" t="s">
        <v>191</v>
      </c>
      <c r="L6741" s="141" t="s">
        <v>3491</v>
      </c>
      <c r="M6741" s="141" t="s">
        <v>271</v>
      </c>
      <c r="N6741" s="141" t="s">
        <v>551</v>
      </c>
      <c r="O6741" s="141" t="s">
        <v>287</v>
      </c>
      <c r="P6741" s="141" t="s">
        <v>1720</v>
      </c>
      <c r="Q6741" s="141" t="s">
        <v>1719</v>
      </c>
      <c r="R6741" s="141" t="s">
        <v>3468</v>
      </c>
      <c r="S6741" s="148" t="s">
        <v>3283</v>
      </c>
      <c r="T6741" s="147">
        <v>0</v>
      </c>
      <c r="U6741" s="147">
        <v>4954655.9000000004</v>
      </c>
      <c r="V6741" s="147">
        <v>4954654.1399999997</v>
      </c>
      <c r="W6741" s="147">
        <v>0</v>
      </c>
    </row>
    <row r="6742" spans="1:23">
      <c r="A6742" s="141" t="s">
        <v>3465</v>
      </c>
      <c r="B6742" s="141" t="s">
        <v>284</v>
      </c>
      <c r="C6742" s="141" t="s">
        <v>3457</v>
      </c>
      <c r="D6742" s="141" t="s">
        <v>3455</v>
      </c>
      <c r="E6742" s="141" t="s">
        <v>4127</v>
      </c>
      <c r="F6742" s="141" t="s">
        <v>4131</v>
      </c>
      <c r="G6742" s="141" t="s">
        <v>58</v>
      </c>
      <c r="H6742" s="141" t="s">
        <v>782</v>
      </c>
      <c r="I6742" s="141" t="s">
        <v>3514</v>
      </c>
      <c r="J6742" s="141" t="s">
        <v>3600</v>
      </c>
      <c r="K6742" s="141" t="s">
        <v>191</v>
      </c>
      <c r="L6742" s="141" t="s">
        <v>3491</v>
      </c>
      <c r="M6742" s="141" t="s">
        <v>271</v>
      </c>
      <c r="N6742" s="141" t="s">
        <v>551</v>
      </c>
      <c r="O6742" s="141" t="s">
        <v>287</v>
      </c>
      <c r="P6742" s="141" t="s">
        <v>1721</v>
      </c>
      <c r="Q6742" s="141" t="s">
        <v>2410</v>
      </c>
      <c r="R6742" s="141" t="s">
        <v>3468</v>
      </c>
      <c r="S6742" s="148" t="s">
        <v>3283</v>
      </c>
      <c r="T6742" s="147">
        <v>0</v>
      </c>
      <c r="U6742" s="147">
        <v>6154655.9000000004</v>
      </c>
      <c r="V6742" s="147">
        <v>3154654.14</v>
      </c>
      <c r="W6742" s="147">
        <v>0</v>
      </c>
    </row>
    <row r="6743" spans="1:23">
      <c r="A6743" s="141" t="s">
        <v>3465</v>
      </c>
      <c r="B6743" s="141" t="s">
        <v>284</v>
      </c>
      <c r="C6743" s="141" t="s">
        <v>3457</v>
      </c>
      <c r="D6743" s="141" t="s">
        <v>3455</v>
      </c>
      <c r="E6743" s="141" t="s">
        <v>4127</v>
      </c>
      <c r="F6743" s="141" t="s">
        <v>4131</v>
      </c>
      <c r="G6743" s="141" t="s">
        <v>58</v>
      </c>
      <c r="H6743" s="141" t="s">
        <v>782</v>
      </c>
      <c r="I6743" s="141" t="s">
        <v>3514</v>
      </c>
      <c r="J6743" s="141" t="s">
        <v>3600</v>
      </c>
      <c r="K6743" s="141" t="s">
        <v>191</v>
      </c>
      <c r="L6743" s="141" t="s">
        <v>3491</v>
      </c>
      <c r="M6743" s="141" t="s">
        <v>271</v>
      </c>
      <c r="N6743" s="141" t="s">
        <v>551</v>
      </c>
      <c r="O6743" s="141" t="s">
        <v>287</v>
      </c>
      <c r="P6743" s="141" t="s">
        <v>2853</v>
      </c>
      <c r="Q6743" s="141" t="s">
        <v>2852</v>
      </c>
      <c r="R6743" s="141" t="s">
        <v>3468</v>
      </c>
      <c r="S6743" s="148" t="s">
        <v>3283</v>
      </c>
      <c r="T6743" s="147">
        <v>0</v>
      </c>
      <c r="U6743" s="147">
        <v>1694859.15</v>
      </c>
      <c r="V6743" s="147">
        <v>0</v>
      </c>
      <c r="W6743" s="147">
        <v>0</v>
      </c>
    </row>
    <row r="6744" spans="1:23">
      <c r="A6744" s="141" t="s">
        <v>3465</v>
      </c>
      <c r="B6744" s="141" t="s">
        <v>284</v>
      </c>
      <c r="C6744" s="141" t="s">
        <v>3457</v>
      </c>
      <c r="D6744" s="141" t="s">
        <v>3455</v>
      </c>
      <c r="E6744" s="141" t="s">
        <v>4127</v>
      </c>
      <c r="F6744" s="141" t="s">
        <v>4131</v>
      </c>
      <c r="G6744" s="141" t="s">
        <v>58</v>
      </c>
      <c r="H6744" s="141" t="s">
        <v>782</v>
      </c>
      <c r="I6744" s="141" t="s">
        <v>3514</v>
      </c>
      <c r="J6744" s="141" t="s">
        <v>3600</v>
      </c>
      <c r="K6744" s="141" t="s">
        <v>191</v>
      </c>
      <c r="L6744" s="141" t="s">
        <v>3491</v>
      </c>
      <c r="M6744" s="141" t="s">
        <v>271</v>
      </c>
      <c r="N6744" s="141" t="s">
        <v>551</v>
      </c>
      <c r="O6744" s="141" t="s">
        <v>287</v>
      </c>
      <c r="P6744" s="141" t="s">
        <v>2855</v>
      </c>
      <c r="Q6744" s="141" t="s">
        <v>2854</v>
      </c>
      <c r="R6744" s="141" t="s">
        <v>3468</v>
      </c>
      <c r="S6744" s="148" t="s">
        <v>3283</v>
      </c>
      <c r="T6744" s="147">
        <v>0</v>
      </c>
      <c r="U6744" s="147">
        <v>1200530.04</v>
      </c>
      <c r="V6744" s="147">
        <v>0</v>
      </c>
      <c r="W6744" s="147">
        <v>0</v>
      </c>
    </row>
    <row r="6745" spans="1:23">
      <c r="A6745" s="141" t="s">
        <v>3465</v>
      </c>
      <c r="B6745" s="141" t="s">
        <v>284</v>
      </c>
      <c r="C6745" s="141" t="s">
        <v>3457</v>
      </c>
      <c r="D6745" s="141" t="s">
        <v>3455</v>
      </c>
      <c r="E6745" s="141" t="s">
        <v>4127</v>
      </c>
      <c r="F6745" s="141" t="s">
        <v>4131</v>
      </c>
      <c r="G6745" s="141" t="s">
        <v>58</v>
      </c>
      <c r="H6745" s="141" t="s">
        <v>782</v>
      </c>
      <c r="I6745" s="141" t="s">
        <v>3514</v>
      </c>
      <c r="J6745" s="141" t="s">
        <v>3600</v>
      </c>
      <c r="K6745" s="141" t="s">
        <v>191</v>
      </c>
      <c r="L6745" s="141" t="s">
        <v>3491</v>
      </c>
      <c r="M6745" s="141" t="s">
        <v>271</v>
      </c>
      <c r="N6745" s="141" t="s">
        <v>551</v>
      </c>
      <c r="O6745" s="141" t="s">
        <v>287</v>
      </c>
      <c r="P6745" s="141" t="s">
        <v>2857</v>
      </c>
      <c r="Q6745" s="141" t="s">
        <v>2856</v>
      </c>
      <c r="R6745" s="141" t="s">
        <v>3468</v>
      </c>
      <c r="S6745" s="148" t="s">
        <v>3283</v>
      </c>
      <c r="T6745" s="147">
        <v>0</v>
      </c>
      <c r="U6745" s="147">
        <v>1200530.04</v>
      </c>
      <c r="V6745" s="147">
        <v>0</v>
      </c>
      <c r="W6745" s="147">
        <v>0</v>
      </c>
    </row>
    <row r="6746" spans="1:23">
      <c r="A6746" s="141" t="s">
        <v>3465</v>
      </c>
      <c r="B6746" s="141" t="s">
        <v>284</v>
      </c>
      <c r="C6746" s="141" t="s">
        <v>3457</v>
      </c>
      <c r="D6746" s="141" t="s">
        <v>3455</v>
      </c>
      <c r="E6746" s="141" t="s">
        <v>4127</v>
      </c>
      <c r="F6746" s="141" t="s">
        <v>4131</v>
      </c>
      <c r="G6746" s="141" t="s">
        <v>58</v>
      </c>
      <c r="H6746" s="141" t="s">
        <v>782</v>
      </c>
      <c r="I6746" s="141" t="s">
        <v>3514</v>
      </c>
      <c r="J6746" s="141" t="s">
        <v>3600</v>
      </c>
      <c r="K6746" s="141" t="s">
        <v>191</v>
      </c>
      <c r="L6746" s="141" t="s">
        <v>3491</v>
      </c>
      <c r="M6746" s="141" t="s">
        <v>271</v>
      </c>
      <c r="N6746" s="141" t="s">
        <v>298</v>
      </c>
      <c r="O6746" s="141" t="s">
        <v>287</v>
      </c>
      <c r="P6746" s="141" t="s">
        <v>1066</v>
      </c>
      <c r="Q6746" s="141" t="s">
        <v>568</v>
      </c>
      <c r="R6746" s="141" t="s">
        <v>3468</v>
      </c>
      <c r="S6746" s="148" t="s">
        <v>3283</v>
      </c>
      <c r="T6746" s="147">
        <v>8462477</v>
      </c>
      <c r="U6746" s="147">
        <v>19750422</v>
      </c>
      <c r="V6746" s="147">
        <v>16038265.289999999</v>
      </c>
      <c r="W6746" s="147">
        <v>15114672.890000001</v>
      </c>
    </row>
    <row r="6747" spans="1:23">
      <c r="A6747" s="141" t="s">
        <v>3465</v>
      </c>
      <c r="B6747" s="141" t="s">
        <v>284</v>
      </c>
      <c r="C6747" s="141" t="s">
        <v>3457</v>
      </c>
      <c r="D6747" s="141" t="s">
        <v>3455</v>
      </c>
      <c r="E6747" s="141" t="s">
        <v>4127</v>
      </c>
      <c r="F6747" s="141" t="s">
        <v>4131</v>
      </c>
      <c r="G6747" s="141" t="s">
        <v>58</v>
      </c>
      <c r="H6747" s="141" t="s">
        <v>782</v>
      </c>
      <c r="I6747" s="141" t="s">
        <v>3514</v>
      </c>
      <c r="J6747" s="141" t="s">
        <v>3600</v>
      </c>
      <c r="K6747" s="141" t="s">
        <v>191</v>
      </c>
      <c r="L6747" s="141" t="s">
        <v>3491</v>
      </c>
      <c r="M6747" s="141" t="s">
        <v>271</v>
      </c>
      <c r="N6747" s="141" t="s">
        <v>298</v>
      </c>
      <c r="O6747" s="141" t="s">
        <v>287</v>
      </c>
      <c r="P6747" s="141" t="s">
        <v>1078</v>
      </c>
      <c r="Q6747" s="141" t="s">
        <v>578</v>
      </c>
      <c r="R6747" s="141" t="s">
        <v>3468</v>
      </c>
      <c r="S6747" s="148" t="s">
        <v>3283</v>
      </c>
      <c r="T6747" s="147">
        <v>8114294</v>
      </c>
      <c r="U6747" s="147">
        <v>6455811.1299999999</v>
      </c>
      <c r="V6747" s="147">
        <v>0</v>
      </c>
      <c r="W6747" s="147">
        <v>0</v>
      </c>
    </row>
    <row r="6748" spans="1:23">
      <c r="A6748" s="141" t="s">
        <v>3465</v>
      </c>
      <c r="B6748" s="141" t="s">
        <v>284</v>
      </c>
      <c r="C6748" s="141" t="s">
        <v>3457</v>
      </c>
      <c r="D6748" s="141" t="s">
        <v>3455</v>
      </c>
      <c r="E6748" s="141" t="s">
        <v>4127</v>
      </c>
      <c r="F6748" s="141" t="s">
        <v>4131</v>
      </c>
      <c r="G6748" s="141" t="s">
        <v>58</v>
      </c>
      <c r="H6748" s="141" t="s">
        <v>782</v>
      </c>
      <c r="I6748" s="141" t="s">
        <v>3514</v>
      </c>
      <c r="J6748" s="141" t="s">
        <v>3600</v>
      </c>
      <c r="K6748" s="141" t="s">
        <v>191</v>
      </c>
      <c r="L6748" s="141" t="s">
        <v>3491</v>
      </c>
      <c r="M6748" s="141" t="s">
        <v>271</v>
      </c>
      <c r="N6748" s="141" t="s">
        <v>298</v>
      </c>
      <c r="O6748" s="141" t="s">
        <v>287</v>
      </c>
      <c r="P6748" s="141" t="s">
        <v>1082</v>
      </c>
      <c r="Q6748" s="141" t="s">
        <v>582</v>
      </c>
      <c r="R6748" s="141" t="s">
        <v>3468</v>
      </c>
      <c r="S6748" s="148" t="s">
        <v>3283</v>
      </c>
      <c r="T6748" s="147">
        <v>3123819</v>
      </c>
      <c r="U6748" s="147">
        <v>1000000</v>
      </c>
      <c r="V6748" s="147">
        <v>0</v>
      </c>
      <c r="W6748" s="147">
        <v>0</v>
      </c>
    </row>
    <row r="6749" spans="1:23">
      <c r="A6749" s="141" t="s">
        <v>3465</v>
      </c>
      <c r="B6749" s="141" t="s">
        <v>284</v>
      </c>
      <c r="C6749" s="141" t="s">
        <v>3457</v>
      </c>
      <c r="D6749" s="141" t="s">
        <v>3455</v>
      </c>
      <c r="E6749" s="141" t="s">
        <v>4127</v>
      </c>
      <c r="F6749" s="141" t="s">
        <v>4131</v>
      </c>
      <c r="G6749" s="141" t="s">
        <v>58</v>
      </c>
      <c r="H6749" s="141" t="s">
        <v>782</v>
      </c>
      <c r="I6749" s="141" t="s">
        <v>3514</v>
      </c>
      <c r="J6749" s="141" t="s">
        <v>3600</v>
      </c>
      <c r="K6749" s="141" t="s">
        <v>191</v>
      </c>
      <c r="L6749" s="141" t="s">
        <v>3491</v>
      </c>
      <c r="M6749" s="141" t="s">
        <v>271</v>
      </c>
      <c r="N6749" s="141" t="s">
        <v>298</v>
      </c>
      <c r="O6749" s="141" t="s">
        <v>287</v>
      </c>
      <c r="P6749" s="141" t="s">
        <v>1999</v>
      </c>
      <c r="Q6749" s="141" t="s">
        <v>1998</v>
      </c>
      <c r="R6749" s="141" t="s">
        <v>3468</v>
      </c>
      <c r="S6749" s="148" t="s">
        <v>3283</v>
      </c>
      <c r="T6749" s="147">
        <v>0</v>
      </c>
      <c r="U6749" s="147">
        <v>2781997.97</v>
      </c>
      <c r="V6749" s="147">
        <v>0</v>
      </c>
      <c r="W6749" s="147">
        <v>0</v>
      </c>
    </row>
    <row r="6750" spans="1:23">
      <c r="A6750" s="141" t="s">
        <v>3465</v>
      </c>
      <c r="B6750" s="141" t="s">
        <v>284</v>
      </c>
      <c r="C6750" s="141" t="s">
        <v>3457</v>
      </c>
      <c r="D6750" s="141" t="s">
        <v>3455</v>
      </c>
      <c r="E6750" s="141" t="s">
        <v>4127</v>
      </c>
      <c r="F6750" s="141" t="s">
        <v>4131</v>
      </c>
      <c r="G6750" s="141" t="s">
        <v>58</v>
      </c>
      <c r="H6750" s="141" t="s">
        <v>782</v>
      </c>
      <c r="I6750" s="141" t="s">
        <v>3514</v>
      </c>
      <c r="J6750" s="141" t="s">
        <v>3600</v>
      </c>
      <c r="K6750" s="141" t="s">
        <v>191</v>
      </c>
      <c r="L6750" s="141" t="s">
        <v>3491</v>
      </c>
      <c r="M6750" s="141" t="s">
        <v>271</v>
      </c>
      <c r="N6750" s="141" t="s">
        <v>298</v>
      </c>
      <c r="O6750" s="141" t="s">
        <v>287</v>
      </c>
      <c r="P6750" s="141" t="s">
        <v>2000</v>
      </c>
      <c r="Q6750" s="141" t="s">
        <v>2419</v>
      </c>
      <c r="R6750" s="141" t="s">
        <v>3468</v>
      </c>
      <c r="S6750" s="148" t="s">
        <v>3283</v>
      </c>
      <c r="T6750" s="147">
        <v>0</v>
      </c>
      <c r="U6750" s="147">
        <v>1670916.51</v>
      </c>
      <c r="V6750" s="147">
        <v>0</v>
      </c>
      <c r="W6750" s="147">
        <v>0</v>
      </c>
    </row>
    <row r="6751" spans="1:23">
      <c r="A6751" s="141" t="s">
        <v>3465</v>
      </c>
      <c r="B6751" s="141" t="s">
        <v>284</v>
      </c>
      <c r="C6751" s="141" t="s">
        <v>3457</v>
      </c>
      <c r="D6751" s="141" t="s">
        <v>3455</v>
      </c>
      <c r="E6751" s="141" t="s">
        <v>4127</v>
      </c>
      <c r="F6751" s="141" t="s">
        <v>4131</v>
      </c>
      <c r="G6751" s="141" t="s">
        <v>58</v>
      </c>
      <c r="H6751" s="141" t="s">
        <v>782</v>
      </c>
      <c r="I6751" s="141" t="s">
        <v>3514</v>
      </c>
      <c r="J6751" s="141" t="s">
        <v>3600</v>
      </c>
      <c r="K6751" s="141" t="s">
        <v>191</v>
      </c>
      <c r="L6751" s="141" t="s">
        <v>3491</v>
      </c>
      <c r="M6751" s="141" t="s">
        <v>271</v>
      </c>
      <c r="N6751" s="141" t="s">
        <v>298</v>
      </c>
      <c r="O6751" s="141" t="s">
        <v>287</v>
      </c>
      <c r="P6751" s="141" t="s">
        <v>2002</v>
      </c>
      <c r="Q6751" s="141" t="s">
        <v>2001</v>
      </c>
      <c r="R6751" s="141" t="s">
        <v>3468</v>
      </c>
      <c r="S6751" s="148" t="s">
        <v>3283</v>
      </c>
      <c r="T6751" s="147">
        <v>0</v>
      </c>
      <c r="U6751" s="147">
        <v>1670916.51</v>
      </c>
      <c r="V6751" s="147">
        <v>0</v>
      </c>
      <c r="W6751" s="147">
        <v>0</v>
      </c>
    </row>
    <row r="6752" spans="1:23">
      <c r="A6752" s="141" t="s">
        <v>3465</v>
      </c>
      <c r="B6752" s="141" t="s">
        <v>284</v>
      </c>
      <c r="C6752" s="141" t="s">
        <v>3457</v>
      </c>
      <c r="D6752" s="141" t="s">
        <v>3455</v>
      </c>
      <c r="E6752" s="141" t="s">
        <v>4127</v>
      </c>
      <c r="F6752" s="141" t="s">
        <v>4131</v>
      </c>
      <c r="G6752" s="141" t="s">
        <v>58</v>
      </c>
      <c r="H6752" s="141" t="s">
        <v>782</v>
      </c>
      <c r="I6752" s="141" t="s">
        <v>3514</v>
      </c>
      <c r="J6752" s="141" t="s">
        <v>3600</v>
      </c>
      <c r="K6752" s="141" t="s">
        <v>191</v>
      </c>
      <c r="L6752" s="141" t="s">
        <v>3491</v>
      </c>
      <c r="M6752" s="141" t="s">
        <v>271</v>
      </c>
      <c r="N6752" s="141" t="s">
        <v>298</v>
      </c>
      <c r="O6752" s="141" t="s">
        <v>287</v>
      </c>
      <c r="P6752" s="141" t="s">
        <v>2004</v>
      </c>
      <c r="Q6752" s="141" t="s">
        <v>2003</v>
      </c>
      <c r="R6752" s="141" t="s">
        <v>3468</v>
      </c>
      <c r="S6752" s="148" t="s">
        <v>3283</v>
      </c>
      <c r="T6752" s="147">
        <v>0</v>
      </c>
      <c r="U6752" s="147">
        <v>2771909.35</v>
      </c>
      <c r="V6752" s="147">
        <v>0</v>
      </c>
      <c r="W6752" s="147">
        <v>0</v>
      </c>
    </row>
    <row r="6753" spans="1:23">
      <c r="A6753" s="141" t="s">
        <v>3465</v>
      </c>
      <c r="B6753" s="141" t="s">
        <v>284</v>
      </c>
      <c r="C6753" s="141" t="s">
        <v>3457</v>
      </c>
      <c r="D6753" s="141" t="s">
        <v>3455</v>
      </c>
      <c r="E6753" s="141" t="s">
        <v>4127</v>
      </c>
      <c r="F6753" s="141" t="s">
        <v>4131</v>
      </c>
      <c r="G6753" s="141" t="s">
        <v>58</v>
      </c>
      <c r="H6753" s="141" t="s">
        <v>782</v>
      </c>
      <c r="I6753" s="141" t="s">
        <v>3514</v>
      </c>
      <c r="J6753" s="141" t="s">
        <v>3600</v>
      </c>
      <c r="K6753" s="141" t="s">
        <v>191</v>
      </c>
      <c r="L6753" s="141" t="s">
        <v>3491</v>
      </c>
      <c r="M6753" s="141" t="s">
        <v>271</v>
      </c>
      <c r="N6753" s="141" t="s">
        <v>298</v>
      </c>
      <c r="O6753" s="141" t="s">
        <v>287</v>
      </c>
      <c r="P6753" s="141" t="s">
        <v>2006</v>
      </c>
      <c r="Q6753" s="141" t="s">
        <v>2005</v>
      </c>
      <c r="R6753" s="141" t="s">
        <v>3468</v>
      </c>
      <c r="S6753" s="148" t="s">
        <v>3283</v>
      </c>
      <c r="T6753" s="147">
        <v>0</v>
      </c>
      <c r="U6753" s="147">
        <v>1179596.0900000001</v>
      </c>
      <c r="V6753" s="147">
        <v>0</v>
      </c>
      <c r="W6753" s="147">
        <v>0</v>
      </c>
    </row>
    <row r="6754" spans="1:23">
      <c r="A6754" s="141" t="s">
        <v>3465</v>
      </c>
      <c r="B6754" s="141" t="s">
        <v>284</v>
      </c>
      <c r="C6754" s="141" t="s">
        <v>3457</v>
      </c>
      <c r="D6754" s="141" t="s">
        <v>3455</v>
      </c>
      <c r="E6754" s="141" t="s">
        <v>4127</v>
      </c>
      <c r="F6754" s="141" t="s">
        <v>4131</v>
      </c>
      <c r="G6754" s="141" t="s">
        <v>58</v>
      </c>
      <c r="H6754" s="141" t="s">
        <v>782</v>
      </c>
      <c r="I6754" s="141" t="s">
        <v>3514</v>
      </c>
      <c r="J6754" s="141" t="s">
        <v>3600</v>
      </c>
      <c r="K6754" s="141" t="s">
        <v>191</v>
      </c>
      <c r="L6754" s="141" t="s">
        <v>3491</v>
      </c>
      <c r="M6754" s="141" t="s">
        <v>271</v>
      </c>
      <c r="N6754" s="141" t="s">
        <v>298</v>
      </c>
      <c r="O6754" s="141" t="s">
        <v>287</v>
      </c>
      <c r="P6754" s="141" t="s">
        <v>2008</v>
      </c>
      <c r="Q6754" s="141" t="s">
        <v>2007</v>
      </c>
      <c r="R6754" s="141" t="s">
        <v>3468</v>
      </c>
      <c r="S6754" s="148" t="s">
        <v>3283</v>
      </c>
      <c r="T6754" s="147">
        <v>0</v>
      </c>
      <c r="U6754" s="147">
        <v>1664930.85</v>
      </c>
      <c r="V6754" s="147">
        <v>0</v>
      </c>
      <c r="W6754" s="147">
        <v>0</v>
      </c>
    </row>
    <row r="6755" spans="1:23">
      <c r="A6755" s="141" t="s">
        <v>3465</v>
      </c>
      <c r="B6755" s="141" t="s">
        <v>284</v>
      </c>
      <c r="C6755" s="141" t="s">
        <v>3457</v>
      </c>
      <c r="D6755" s="141" t="s">
        <v>3455</v>
      </c>
      <c r="E6755" s="141" t="s">
        <v>4127</v>
      </c>
      <c r="F6755" s="141" t="s">
        <v>4131</v>
      </c>
      <c r="G6755" s="141" t="s">
        <v>58</v>
      </c>
      <c r="H6755" s="141" t="s">
        <v>782</v>
      </c>
      <c r="I6755" s="141" t="s">
        <v>3514</v>
      </c>
      <c r="J6755" s="141" t="s">
        <v>3600</v>
      </c>
      <c r="K6755" s="141" t="s">
        <v>191</v>
      </c>
      <c r="L6755" s="141" t="s">
        <v>3491</v>
      </c>
      <c r="M6755" s="141" t="s">
        <v>271</v>
      </c>
      <c r="N6755" s="141" t="s">
        <v>298</v>
      </c>
      <c r="O6755" s="141" t="s">
        <v>287</v>
      </c>
      <c r="P6755" s="141" t="s">
        <v>2010</v>
      </c>
      <c r="Q6755" s="141" t="s">
        <v>2009</v>
      </c>
      <c r="R6755" s="141" t="s">
        <v>3468</v>
      </c>
      <c r="S6755" s="148" t="s">
        <v>3283</v>
      </c>
      <c r="T6755" s="147">
        <v>0</v>
      </c>
      <c r="U6755" s="147">
        <v>2771909.35</v>
      </c>
      <c r="V6755" s="147">
        <v>0</v>
      </c>
      <c r="W6755" s="147">
        <v>0</v>
      </c>
    </row>
    <row r="6756" spans="1:23">
      <c r="A6756" s="141" t="s">
        <v>3465</v>
      </c>
      <c r="B6756" s="141" t="s">
        <v>284</v>
      </c>
      <c r="C6756" s="141" t="s">
        <v>3457</v>
      </c>
      <c r="D6756" s="141" t="s">
        <v>3455</v>
      </c>
      <c r="E6756" s="141" t="s">
        <v>4127</v>
      </c>
      <c r="F6756" s="141" t="s">
        <v>4131</v>
      </c>
      <c r="G6756" s="141" t="s">
        <v>58</v>
      </c>
      <c r="H6756" s="141" t="s">
        <v>782</v>
      </c>
      <c r="I6756" s="141" t="s">
        <v>3514</v>
      </c>
      <c r="J6756" s="141" t="s">
        <v>3600</v>
      </c>
      <c r="K6756" s="141" t="s">
        <v>191</v>
      </c>
      <c r="L6756" s="141" t="s">
        <v>3491</v>
      </c>
      <c r="M6756" s="141" t="s">
        <v>271</v>
      </c>
      <c r="N6756" s="141" t="s">
        <v>298</v>
      </c>
      <c r="O6756" s="141" t="s">
        <v>287</v>
      </c>
      <c r="P6756" s="141" t="s">
        <v>2012</v>
      </c>
      <c r="Q6756" s="141" t="s">
        <v>2011</v>
      </c>
      <c r="R6756" s="141" t="s">
        <v>3468</v>
      </c>
      <c r="S6756" s="148" t="s">
        <v>3283</v>
      </c>
      <c r="T6756" s="147">
        <v>0</v>
      </c>
      <c r="U6756" s="147">
        <v>2771909.35</v>
      </c>
      <c r="V6756" s="147">
        <v>0</v>
      </c>
      <c r="W6756" s="147">
        <v>0</v>
      </c>
    </row>
    <row r="6757" spans="1:23">
      <c r="A6757" s="141" t="s">
        <v>3465</v>
      </c>
      <c r="B6757" s="141" t="s">
        <v>284</v>
      </c>
      <c r="C6757" s="141" t="s">
        <v>3457</v>
      </c>
      <c r="D6757" s="141" t="s">
        <v>3455</v>
      </c>
      <c r="E6757" s="141" t="s">
        <v>4127</v>
      </c>
      <c r="F6757" s="141" t="s">
        <v>4131</v>
      </c>
      <c r="G6757" s="141" t="s">
        <v>58</v>
      </c>
      <c r="H6757" s="141" t="s">
        <v>782</v>
      </c>
      <c r="I6757" s="141" t="s">
        <v>3514</v>
      </c>
      <c r="J6757" s="141" t="s">
        <v>3600</v>
      </c>
      <c r="K6757" s="141" t="s">
        <v>191</v>
      </c>
      <c r="L6757" s="141" t="s">
        <v>3491</v>
      </c>
      <c r="M6757" s="141" t="s">
        <v>271</v>
      </c>
      <c r="N6757" s="141" t="s">
        <v>298</v>
      </c>
      <c r="O6757" s="141" t="s">
        <v>287</v>
      </c>
      <c r="P6757" s="141" t="s">
        <v>2014</v>
      </c>
      <c r="Q6757" s="141" t="s">
        <v>2013</v>
      </c>
      <c r="R6757" s="141" t="s">
        <v>3468</v>
      </c>
      <c r="S6757" s="148" t="s">
        <v>3283</v>
      </c>
      <c r="T6757" s="147">
        <v>0</v>
      </c>
      <c r="U6757" s="147">
        <v>1179596.0900000001</v>
      </c>
      <c r="V6757" s="147">
        <v>0</v>
      </c>
      <c r="W6757" s="147">
        <v>0</v>
      </c>
    </row>
    <row r="6758" spans="1:23">
      <c r="A6758" s="141" t="s">
        <v>3465</v>
      </c>
      <c r="B6758" s="141" t="s">
        <v>284</v>
      </c>
      <c r="C6758" s="141" t="s">
        <v>3457</v>
      </c>
      <c r="D6758" s="141" t="s">
        <v>3455</v>
      </c>
      <c r="E6758" s="141" t="s">
        <v>4127</v>
      </c>
      <c r="F6758" s="141" t="s">
        <v>4131</v>
      </c>
      <c r="G6758" s="141" t="s">
        <v>58</v>
      </c>
      <c r="H6758" s="141" t="s">
        <v>782</v>
      </c>
      <c r="I6758" s="141" t="s">
        <v>3514</v>
      </c>
      <c r="J6758" s="141" t="s">
        <v>3600</v>
      </c>
      <c r="K6758" s="141" t="s">
        <v>191</v>
      </c>
      <c r="L6758" s="141" t="s">
        <v>3491</v>
      </c>
      <c r="M6758" s="141" t="s">
        <v>271</v>
      </c>
      <c r="N6758" s="141" t="s">
        <v>298</v>
      </c>
      <c r="O6758" s="141" t="s">
        <v>287</v>
      </c>
      <c r="P6758" s="141" t="s">
        <v>2016</v>
      </c>
      <c r="Q6758" s="141" t="s">
        <v>2015</v>
      </c>
      <c r="R6758" s="141" t="s">
        <v>3468</v>
      </c>
      <c r="S6758" s="148" t="s">
        <v>3283</v>
      </c>
      <c r="T6758" s="147">
        <v>0</v>
      </c>
      <c r="U6758" s="147">
        <v>2771909.35</v>
      </c>
      <c r="V6758" s="147">
        <v>0</v>
      </c>
      <c r="W6758" s="147">
        <v>0</v>
      </c>
    </row>
    <row r="6759" spans="1:23">
      <c r="A6759" s="141" t="s">
        <v>3465</v>
      </c>
      <c r="B6759" s="141" t="s">
        <v>284</v>
      </c>
      <c r="C6759" s="141" t="s">
        <v>3457</v>
      </c>
      <c r="D6759" s="141" t="s">
        <v>3455</v>
      </c>
      <c r="E6759" s="141" t="s">
        <v>4127</v>
      </c>
      <c r="F6759" s="141" t="s">
        <v>4131</v>
      </c>
      <c r="G6759" s="141" t="s">
        <v>58</v>
      </c>
      <c r="H6759" s="141" t="s">
        <v>782</v>
      </c>
      <c r="I6759" s="141" t="s">
        <v>3514</v>
      </c>
      <c r="J6759" s="141" t="s">
        <v>3600</v>
      </c>
      <c r="K6759" s="141" t="s">
        <v>191</v>
      </c>
      <c r="L6759" s="141" t="s">
        <v>3491</v>
      </c>
      <c r="M6759" s="141" t="s">
        <v>271</v>
      </c>
      <c r="N6759" s="141" t="s">
        <v>298</v>
      </c>
      <c r="O6759" s="141" t="s">
        <v>287</v>
      </c>
      <c r="P6759" s="141" t="s">
        <v>2018</v>
      </c>
      <c r="Q6759" s="141" t="s">
        <v>2017</v>
      </c>
      <c r="R6759" s="141" t="s">
        <v>3468</v>
      </c>
      <c r="S6759" s="148" t="s">
        <v>3283</v>
      </c>
      <c r="T6759" s="147">
        <v>0</v>
      </c>
      <c r="U6759" s="147">
        <v>2771909.35</v>
      </c>
      <c r="V6759" s="147">
        <v>0</v>
      </c>
      <c r="W6759" s="147">
        <v>0</v>
      </c>
    </row>
    <row r="6760" spans="1:23">
      <c r="A6760" s="141" t="s">
        <v>3465</v>
      </c>
      <c r="B6760" s="141" t="s">
        <v>284</v>
      </c>
      <c r="C6760" s="141" t="s">
        <v>3457</v>
      </c>
      <c r="D6760" s="141" t="s">
        <v>3455</v>
      </c>
      <c r="E6760" s="141" t="s">
        <v>4127</v>
      </c>
      <c r="F6760" s="141" t="s">
        <v>4131</v>
      </c>
      <c r="G6760" s="141" t="s">
        <v>58</v>
      </c>
      <c r="H6760" s="141" t="s">
        <v>782</v>
      </c>
      <c r="I6760" s="141" t="s">
        <v>3514</v>
      </c>
      <c r="J6760" s="141" t="s">
        <v>3600</v>
      </c>
      <c r="K6760" s="141" t="s">
        <v>191</v>
      </c>
      <c r="L6760" s="141" t="s">
        <v>3491</v>
      </c>
      <c r="M6760" s="141" t="s">
        <v>271</v>
      </c>
      <c r="N6760" s="141" t="s">
        <v>298</v>
      </c>
      <c r="O6760" s="141" t="s">
        <v>287</v>
      </c>
      <c r="P6760" s="141" t="s">
        <v>2020</v>
      </c>
      <c r="Q6760" s="141" t="s">
        <v>2019</v>
      </c>
      <c r="R6760" s="141" t="s">
        <v>3468</v>
      </c>
      <c r="S6760" s="148" t="s">
        <v>3283</v>
      </c>
      <c r="T6760" s="147">
        <v>0</v>
      </c>
      <c r="U6760" s="147">
        <v>1179596.0900000001</v>
      </c>
      <c r="V6760" s="147">
        <v>0</v>
      </c>
      <c r="W6760" s="147">
        <v>0</v>
      </c>
    </row>
    <row r="6761" spans="1:23">
      <c r="A6761" s="141" t="s">
        <v>3465</v>
      </c>
      <c r="B6761" s="141" t="s">
        <v>284</v>
      </c>
      <c r="C6761" s="141" t="s">
        <v>3457</v>
      </c>
      <c r="D6761" s="141" t="s">
        <v>3455</v>
      </c>
      <c r="E6761" s="141" t="s">
        <v>4127</v>
      </c>
      <c r="F6761" s="141" t="s">
        <v>4131</v>
      </c>
      <c r="G6761" s="141" t="s">
        <v>58</v>
      </c>
      <c r="H6761" s="141" t="s">
        <v>782</v>
      </c>
      <c r="I6761" s="141" t="s">
        <v>3514</v>
      </c>
      <c r="J6761" s="141" t="s">
        <v>3600</v>
      </c>
      <c r="K6761" s="141" t="s">
        <v>191</v>
      </c>
      <c r="L6761" s="141" t="s">
        <v>3491</v>
      </c>
      <c r="M6761" s="141" t="s">
        <v>271</v>
      </c>
      <c r="N6761" s="141" t="s">
        <v>298</v>
      </c>
      <c r="O6761" s="141" t="s">
        <v>287</v>
      </c>
      <c r="P6761" s="141" t="s">
        <v>2022</v>
      </c>
      <c r="Q6761" s="141" t="s">
        <v>2021</v>
      </c>
      <c r="R6761" s="141" t="s">
        <v>3468</v>
      </c>
      <c r="S6761" s="148" t="s">
        <v>3283</v>
      </c>
      <c r="T6761" s="147">
        <v>0</v>
      </c>
      <c r="U6761" s="147">
        <v>1664930.85</v>
      </c>
      <c r="V6761" s="147">
        <v>0</v>
      </c>
      <c r="W6761" s="147">
        <v>0</v>
      </c>
    </row>
    <row r="6762" spans="1:23">
      <c r="A6762" s="141" t="s">
        <v>3465</v>
      </c>
      <c r="B6762" s="141" t="s">
        <v>284</v>
      </c>
      <c r="C6762" s="141" t="s">
        <v>3457</v>
      </c>
      <c r="D6762" s="141" t="s">
        <v>3455</v>
      </c>
      <c r="E6762" s="141" t="s">
        <v>4127</v>
      </c>
      <c r="F6762" s="141" t="s">
        <v>4131</v>
      </c>
      <c r="G6762" s="141" t="s">
        <v>58</v>
      </c>
      <c r="H6762" s="141" t="s">
        <v>782</v>
      </c>
      <c r="I6762" s="141" t="s">
        <v>3514</v>
      </c>
      <c r="J6762" s="141" t="s">
        <v>3600</v>
      </c>
      <c r="K6762" s="141" t="s">
        <v>191</v>
      </c>
      <c r="L6762" s="141" t="s">
        <v>3491</v>
      </c>
      <c r="M6762" s="141" t="s">
        <v>271</v>
      </c>
      <c r="N6762" s="141" t="s">
        <v>298</v>
      </c>
      <c r="O6762" s="141" t="s">
        <v>287</v>
      </c>
      <c r="P6762" s="141" t="s">
        <v>2024</v>
      </c>
      <c r="Q6762" s="141" t="s">
        <v>2023</v>
      </c>
      <c r="R6762" s="141" t="s">
        <v>3468</v>
      </c>
      <c r="S6762" s="148" t="s">
        <v>3283</v>
      </c>
      <c r="T6762" s="147">
        <v>0</v>
      </c>
      <c r="U6762" s="147">
        <v>1664930.85</v>
      </c>
      <c r="V6762" s="147">
        <v>0</v>
      </c>
      <c r="W6762" s="147">
        <v>0</v>
      </c>
    </row>
    <row r="6763" spans="1:23">
      <c r="A6763" s="141" t="s">
        <v>3465</v>
      </c>
      <c r="B6763" s="141" t="s">
        <v>284</v>
      </c>
      <c r="C6763" s="141" t="s">
        <v>3457</v>
      </c>
      <c r="D6763" s="141" t="s">
        <v>3455</v>
      </c>
      <c r="E6763" s="141" t="s">
        <v>4127</v>
      </c>
      <c r="F6763" s="141" t="s">
        <v>4131</v>
      </c>
      <c r="G6763" s="141" t="s">
        <v>58</v>
      </c>
      <c r="H6763" s="141" t="s">
        <v>782</v>
      </c>
      <c r="I6763" s="141" t="s">
        <v>3514</v>
      </c>
      <c r="J6763" s="141" t="s">
        <v>3600</v>
      </c>
      <c r="K6763" s="141" t="s">
        <v>191</v>
      </c>
      <c r="L6763" s="141" t="s">
        <v>3491</v>
      </c>
      <c r="M6763" s="141" t="s">
        <v>271</v>
      </c>
      <c r="N6763" s="141" t="s">
        <v>298</v>
      </c>
      <c r="O6763" s="141" t="s">
        <v>287</v>
      </c>
      <c r="P6763" s="141" t="s">
        <v>2026</v>
      </c>
      <c r="Q6763" s="141" t="s">
        <v>2025</v>
      </c>
      <c r="R6763" s="141" t="s">
        <v>3468</v>
      </c>
      <c r="S6763" s="148" t="s">
        <v>3283</v>
      </c>
      <c r="T6763" s="147">
        <v>0</v>
      </c>
      <c r="U6763" s="147">
        <v>2771909.35</v>
      </c>
      <c r="V6763" s="147">
        <v>0</v>
      </c>
      <c r="W6763" s="147">
        <v>0</v>
      </c>
    </row>
    <row r="6764" spans="1:23">
      <c r="A6764" s="141" t="s">
        <v>3465</v>
      </c>
      <c r="B6764" s="141" t="s">
        <v>284</v>
      </c>
      <c r="C6764" s="141" t="s">
        <v>3457</v>
      </c>
      <c r="D6764" s="141" t="s">
        <v>3455</v>
      </c>
      <c r="E6764" s="141" t="s">
        <v>4127</v>
      </c>
      <c r="F6764" s="141" t="s">
        <v>4131</v>
      </c>
      <c r="G6764" s="141" t="s">
        <v>58</v>
      </c>
      <c r="H6764" s="141" t="s">
        <v>782</v>
      </c>
      <c r="I6764" s="141" t="s">
        <v>3514</v>
      </c>
      <c r="J6764" s="141" t="s">
        <v>3600</v>
      </c>
      <c r="K6764" s="141" t="s">
        <v>191</v>
      </c>
      <c r="L6764" s="141" t="s">
        <v>3491</v>
      </c>
      <c r="M6764" s="141" t="s">
        <v>271</v>
      </c>
      <c r="N6764" s="141" t="s">
        <v>298</v>
      </c>
      <c r="O6764" s="141" t="s">
        <v>287</v>
      </c>
      <c r="P6764" s="141" t="s">
        <v>2027</v>
      </c>
      <c r="Q6764" s="141" t="s">
        <v>2420</v>
      </c>
      <c r="R6764" s="141" t="s">
        <v>3468</v>
      </c>
      <c r="S6764" s="148" t="s">
        <v>3283</v>
      </c>
      <c r="T6764" s="147">
        <v>0</v>
      </c>
      <c r="U6764" s="147">
        <v>1664930.85</v>
      </c>
      <c r="V6764" s="147">
        <v>0</v>
      </c>
      <c r="W6764" s="147">
        <v>0</v>
      </c>
    </row>
    <row r="6765" spans="1:23">
      <c r="A6765" s="141" t="s">
        <v>3465</v>
      </c>
      <c r="B6765" s="141" t="s">
        <v>284</v>
      </c>
      <c r="C6765" s="141" t="s">
        <v>3457</v>
      </c>
      <c r="D6765" s="141" t="s">
        <v>3455</v>
      </c>
      <c r="E6765" s="141" t="s">
        <v>4127</v>
      </c>
      <c r="F6765" s="141" t="s">
        <v>4131</v>
      </c>
      <c r="G6765" s="141" t="s">
        <v>58</v>
      </c>
      <c r="H6765" s="141" t="s">
        <v>782</v>
      </c>
      <c r="I6765" s="141" t="s">
        <v>3514</v>
      </c>
      <c r="J6765" s="141" t="s">
        <v>3600</v>
      </c>
      <c r="K6765" s="141" t="s">
        <v>191</v>
      </c>
      <c r="L6765" s="141" t="s">
        <v>3491</v>
      </c>
      <c r="M6765" s="141" t="s">
        <v>271</v>
      </c>
      <c r="N6765" s="141" t="s">
        <v>298</v>
      </c>
      <c r="O6765" s="141" t="s">
        <v>287</v>
      </c>
      <c r="P6765" s="141" t="s">
        <v>2029</v>
      </c>
      <c r="Q6765" s="141" t="s">
        <v>2028</v>
      </c>
      <c r="R6765" s="141" t="s">
        <v>3468</v>
      </c>
      <c r="S6765" s="148" t="s">
        <v>3283</v>
      </c>
      <c r="T6765" s="147">
        <v>0</v>
      </c>
      <c r="U6765" s="147">
        <v>1664930.85</v>
      </c>
      <c r="V6765" s="147">
        <v>0</v>
      </c>
      <c r="W6765" s="147">
        <v>0</v>
      </c>
    </row>
    <row r="6766" spans="1:23">
      <c r="A6766" s="141" t="s">
        <v>3465</v>
      </c>
      <c r="B6766" s="141" t="s">
        <v>284</v>
      </c>
      <c r="C6766" s="141" t="s">
        <v>3457</v>
      </c>
      <c r="D6766" s="141" t="s">
        <v>3455</v>
      </c>
      <c r="E6766" s="141" t="s">
        <v>4127</v>
      </c>
      <c r="F6766" s="141" t="s">
        <v>4131</v>
      </c>
      <c r="G6766" s="141" t="s">
        <v>58</v>
      </c>
      <c r="H6766" s="141" t="s">
        <v>782</v>
      </c>
      <c r="I6766" s="141" t="s">
        <v>3514</v>
      </c>
      <c r="J6766" s="141" t="s">
        <v>3600</v>
      </c>
      <c r="K6766" s="141" t="s">
        <v>191</v>
      </c>
      <c r="L6766" s="141" t="s">
        <v>3491</v>
      </c>
      <c r="M6766" s="141" t="s">
        <v>271</v>
      </c>
      <c r="N6766" s="141" t="s">
        <v>298</v>
      </c>
      <c r="O6766" s="141" t="s">
        <v>287</v>
      </c>
      <c r="P6766" s="141" t="s">
        <v>2031</v>
      </c>
      <c r="Q6766" s="141" t="s">
        <v>2030</v>
      </c>
      <c r="R6766" s="141" t="s">
        <v>3468</v>
      </c>
      <c r="S6766" s="148" t="s">
        <v>3283</v>
      </c>
      <c r="T6766" s="147">
        <v>0</v>
      </c>
      <c r="U6766" s="147">
        <v>1664930.85</v>
      </c>
      <c r="V6766" s="147">
        <v>0</v>
      </c>
      <c r="W6766" s="147">
        <v>0</v>
      </c>
    </row>
    <row r="6767" spans="1:23">
      <c r="A6767" s="141" t="s">
        <v>3465</v>
      </c>
      <c r="B6767" s="141" t="s">
        <v>284</v>
      </c>
      <c r="C6767" s="141" t="s">
        <v>3457</v>
      </c>
      <c r="D6767" s="141" t="s">
        <v>3455</v>
      </c>
      <c r="E6767" s="141" t="s">
        <v>4127</v>
      </c>
      <c r="F6767" s="141" t="s">
        <v>4131</v>
      </c>
      <c r="G6767" s="141" t="s">
        <v>58</v>
      </c>
      <c r="H6767" s="141" t="s">
        <v>782</v>
      </c>
      <c r="I6767" s="141" t="s">
        <v>3514</v>
      </c>
      <c r="J6767" s="141" t="s">
        <v>3600</v>
      </c>
      <c r="K6767" s="141" t="s">
        <v>191</v>
      </c>
      <c r="L6767" s="141" t="s">
        <v>3491</v>
      </c>
      <c r="M6767" s="141" t="s">
        <v>271</v>
      </c>
      <c r="N6767" s="141" t="s">
        <v>298</v>
      </c>
      <c r="O6767" s="141" t="s">
        <v>287</v>
      </c>
      <c r="P6767" s="141" t="s">
        <v>2033</v>
      </c>
      <c r="Q6767" s="141" t="s">
        <v>2032</v>
      </c>
      <c r="R6767" s="141" t="s">
        <v>3468</v>
      </c>
      <c r="S6767" s="148" t="s">
        <v>3283</v>
      </c>
      <c r="T6767" s="147">
        <v>0</v>
      </c>
      <c r="U6767" s="147">
        <v>2771909.35</v>
      </c>
      <c r="V6767" s="147">
        <v>0</v>
      </c>
      <c r="W6767" s="147">
        <v>0</v>
      </c>
    </row>
    <row r="6768" spans="1:23">
      <c r="A6768" s="141" t="s">
        <v>3465</v>
      </c>
      <c r="B6768" s="141" t="s">
        <v>284</v>
      </c>
      <c r="C6768" s="141" t="s">
        <v>3457</v>
      </c>
      <c r="D6768" s="141" t="s">
        <v>3455</v>
      </c>
      <c r="E6768" s="141" t="s">
        <v>4127</v>
      </c>
      <c r="F6768" s="141" t="s">
        <v>4131</v>
      </c>
      <c r="G6768" s="141" t="s">
        <v>58</v>
      </c>
      <c r="H6768" s="141" t="s">
        <v>782</v>
      </c>
      <c r="I6768" s="141" t="s">
        <v>3514</v>
      </c>
      <c r="J6768" s="141" t="s">
        <v>3600</v>
      </c>
      <c r="K6768" s="141" t="s">
        <v>191</v>
      </c>
      <c r="L6768" s="141" t="s">
        <v>3491</v>
      </c>
      <c r="M6768" s="141" t="s">
        <v>271</v>
      </c>
      <c r="N6768" s="141" t="s">
        <v>298</v>
      </c>
      <c r="O6768" s="141" t="s">
        <v>287</v>
      </c>
      <c r="P6768" s="141" t="s">
        <v>2035</v>
      </c>
      <c r="Q6768" s="141" t="s">
        <v>2034</v>
      </c>
      <c r="R6768" s="141" t="s">
        <v>3468</v>
      </c>
      <c r="S6768" s="148" t="s">
        <v>3283</v>
      </c>
      <c r="T6768" s="147">
        <v>0</v>
      </c>
      <c r="U6768" s="147">
        <v>1664930.85</v>
      </c>
      <c r="V6768" s="147">
        <v>0</v>
      </c>
      <c r="W6768" s="147">
        <v>0</v>
      </c>
    </row>
    <row r="6769" spans="1:23">
      <c r="A6769" s="141" t="s">
        <v>3465</v>
      </c>
      <c r="B6769" s="141" t="s">
        <v>284</v>
      </c>
      <c r="C6769" s="141" t="s">
        <v>3457</v>
      </c>
      <c r="D6769" s="141" t="s">
        <v>3455</v>
      </c>
      <c r="E6769" s="141" t="s">
        <v>4127</v>
      </c>
      <c r="F6769" s="141" t="s">
        <v>4131</v>
      </c>
      <c r="G6769" s="141" t="s">
        <v>58</v>
      </c>
      <c r="H6769" s="141" t="s">
        <v>782</v>
      </c>
      <c r="I6769" s="141" t="s">
        <v>3514</v>
      </c>
      <c r="J6769" s="141" t="s">
        <v>3600</v>
      </c>
      <c r="K6769" s="141" t="s">
        <v>191</v>
      </c>
      <c r="L6769" s="141" t="s">
        <v>3491</v>
      </c>
      <c r="M6769" s="141" t="s">
        <v>271</v>
      </c>
      <c r="N6769" s="141" t="s">
        <v>298</v>
      </c>
      <c r="O6769" s="141" t="s">
        <v>287</v>
      </c>
      <c r="P6769" s="141" t="s">
        <v>2037</v>
      </c>
      <c r="Q6769" s="141" t="s">
        <v>2036</v>
      </c>
      <c r="R6769" s="141" t="s">
        <v>3468</v>
      </c>
      <c r="S6769" s="148" t="s">
        <v>3283</v>
      </c>
      <c r="T6769" s="147">
        <v>0</v>
      </c>
      <c r="U6769" s="147">
        <v>1664930.85</v>
      </c>
      <c r="V6769" s="147">
        <v>0</v>
      </c>
      <c r="W6769" s="147">
        <v>0</v>
      </c>
    </row>
    <row r="6770" spans="1:23">
      <c r="A6770" s="141" t="s">
        <v>3465</v>
      </c>
      <c r="B6770" s="141" t="s">
        <v>284</v>
      </c>
      <c r="C6770" s="141" t="s">
        <v>3457</v>
      </c>
      <c r="D6770" s="141" t="s">
        <v>3455</v>
      </c>
      <c r="E6770" s="141" t="s">
        <v>4127</v>
      </c>
      <c r="F6770" s="141" t="s">
        <v>4131</v>
      </c>
      <c r="G6770" s="141" t="s">
        <v>58</v>
      </c>
      <c r="H6770" s="141" t="s">
        <v>782</v>
      </c>
      <c r="I6770" s="141" t="s">
        <v>3514</v>
      </c>
      <c r="J6770" s="141" t="s">
        <v>3600</v>
      </c>
      <c r="K6770" s="141" t="s">
        <v>191</v>
      </c>
      <c r="L6770" s="141" t="s">
        <v>3491</v>
      </c>
      <c r="M6770" s="141" t="s">
        <v>271</v>
      </c>
      <c r="N6770" s="141" t="s">
        <v>298</v>
      </c>
      <c r="O6770" s="141" t="s">
        <v>287</v>
      </c>
      <c r="P6770" s="141" t="s">
        <v>2039</v>
      </c>
      <c r="Q6770" s="141" t="s">
        <v>2038</v>
      </c>
      <c r="R6770" s="141" t="s">
        <v>3468</v>
      </c>
      <c r="S6770" s="148" t="s">
        <v>3283</v>
      </c>
      <c r="T6770" s="147">
        <v>0</v>
      </c>
      <c r="U6770" s="147">
        <v>1179596.0900000001</v>
      </c>
      <c r="V6770" s="147">
        <v>0</v>
      </c>
      <c r="W6770" s="147">
        <v>0</v>
      </c>
    </row>
    <row r="6771" spans="1:23">
      <c r="A6771" s="141" t="s">
        <v>3465</v>
      </c>
      <c r="B6771" s="141" t="s">
        <v>284</v>
      </c>
      <c r="C6771" s="141" t="s">
        <v>3457</v>
      </c>
      <c r="D6771" s="141" t="s">
        <v>3455</v>
      </c>
      <c r="E6771" s="141" t="s">
        <v>4127</v>
      </c>
      <c r="F6771" s="141" t="s">
        <v>4131</v>
      </c>
      <c r="G6771" s="141" t="s">
        <v>58</v>
      </c>
      <c r="H6771" s="141" t="s">
        <v>782</v>
      </c>
      <c r="I6771" s="141" t="s">
        <v>3514</v>
      </c>
      <c r="J6771" s="141" t="s">
        <v>3600</v>
      </c>
      <c r="K6771" s="141" t="s">
        <v>191</v>
      </c>
      <c r="L6771" s="141" t="s">
        <v>3491</v>
      </c>
      <c r="M6771" s="141" t="s">
        <v>271</v>
      </c>
      <c r="N6771" s="141" t="s">
        <v>298</v>
      </c>
      <c r="O6771" s="141" t="s">
        <v>287</v>
      </c>
      <c r="P6771" s="141" t="s">
        <v>2041</v>
      </c>
      <c r="Q6771" s="141" t="s">
        <v>2040</v>
      </c>
      <c r="R6771" s="141" t="s">
        <v>3468</v>
      </c>
      <c r="S6771" s="148" t="s">
        <v>3283</v>
      </c>
      <c r="T6771" s="147">
        <v>0</v>
      </c>
      <c r="U6771" s="147">
        <v>2771909.35</v>
      </c>
      <c r="V6771" s="147">
        <v>0</v>
      </c>
      <c r="W6771" s="147">
        <v>0</v>
      </c>
    </row>
    <row r="6772" spans="1:23">
      <c r="A6772" s="141" t="s">
        <v>3465</v>
      </c>
      <c r="B6772" s="141" t="s">
        <v>284</v>
      </c>
      <c r="C6772" s="141" t="s">
        <v>3457</v>
      </c>
      <c r="D6772" s="141" t="s">
        <v>3455</v>
      </c>
      <c r="E6772" s="141" t="s">
        <v>4127</v>
      </c>
      <c r="F6772" s="141" t="s">
        <v>4131</v>
      </c>
      <c r="G6772" s="141" t="s">
        <v>58</v>
      </c>
      <c r="H6772" s="141" t="s">
        <v>782</v>
      </c>
      <c r="I6772" s="141" t="s">
        <v>3514</v>
      </c>
      <c r="J6772" s="141" t="s">
        <v>3600</v>
      </c>
      <c r="K6772" s="141" t="s">
        <v>191</v>
      </c>
      <c r="L6772" s="141" t="s">
        <v>3491</v>
      </c>
      <c r="M6772" s="141" t="s">
        <v>271</v>
      </c>
      <c r="N6772" s="141" t="s">
        <v>298</v>
      </c>
      <c r="O6772" s="141" t="s">
        <v>287</v>
      </c>
      <c r="P6772" s="141" t="s">
        <v>2043</v>
      </c>
      <c r="Q6772" s="141" t="s">
        <v>2042</v>
      </c>
      <c r="R6772" s="141" t="s">
        <v>3468</v>
      </c>
      <c r="S6772" s="148" t="s">
        <v>3283</v>
      </c>
      <c r="T6772" s="147">
        <v>0</v>
      </c>
      <c r="U6772" s="147">
        <v>2771909.35</v>
      </c>
      <c r="V6772" s="147">
        <v>0</v>
      </c>
      <c r="W6772" s="147">
        <v>0</v>
      </c>
    </row>
    <row r="6773" spans="1:23">
      <c r="A6773" s="141" t="s">
        <v>3465</v>
      </c>
      <c r="B6773" s="141" t="s">
        <v>284</v>
      </c>
      <c r="C6773" s="141" t="s">
        <v>3457</v>
      </c>
      <c r="D6773" s="141" t="s">
        <v>3455</v>
      </c>
      <c r="E6773" s="141" t="s">
        <v>4127</v>
      </c>
      <c r="F6773" s="141" t="s">
        <v>4131</v>
      </c>
      <c r="G6773" s="141" t="s">
        <v>58</v>
      </c>
      <c r="H6773" s="141" t="s">
        <v>782</v>
      </c>
      <c r="I6773" s="141" t="s">
        <v>3514</v>
      </c>
      <c r="J6773" s="141" t="s">
        <v>3600</v>
      </c>
      <c r="K6773" s="141" t="s">
        <v>191</v>
      </c>
      <c r="L6773" s="141" t="s">
        <v>3491</v>
      </c>
      <c r="M6773" s="141" t="s">
        <v>271</v>
      </c>
      <c r="N6773" s="141" t="s">
        <v>298</v>
      </c>
      <c r="O6773" s="141" t="s">
        <v>287</v>
      </c>
      <c r="P6773" s="141" t="s">
        <v>2045</v>
      </c>
      <c r="Q6773" s="141" t="s">
        <v>2044</v>
      </c>
      <c r="R6773" s="141" t="s">
        <v>3468</v>
      </c>
      <c r="S6773" s="148" t="s">
        <v>3283</v>
      </c>
      <c r="T6773" s="147">
        <v>0</v>
      </c>
      <c r="U6773" s="147">
        <v>1664930.85</v>
      </c>
      <c r="V6773" s="147">
        <v>0</v>
      </c>
      <c r="W6773" s="147">
        <v>0</v>
      </c>
    </row>
    <row r="6774" spans="1:23">
      <c r="A6774" s="141" t="s">
        <v>3465</v>
      </c>
      <c r="B6774" s="141" t="s">
        <v>284</v>
      </c>
      <c r="C6774" s="141" t="s">
        <v>3457</v>
      </c>
      <c r="D6774" s="141" t="s">
        <v>3455</v>
      </c>
      <c r="E6774" s="141" t="s">
        <v>4127</v>
      </c>
      <c r="F6774" s="141" t="s">
        <v>4131</v>
      </c>
      <c r="G6774" s="141" t="s">
        <v>58</v>
      </c>
      <c r="H6774" s="141" t="s">
        <v>782</v>
      </c>
      <c r="I6774" s="141" t="s">
        <v>3514</v>
      </c>
      <c r="J6774" s="141" t="s">
        <v>3600</v>
      </c>
      <c r="K6774" s="141" t="s">
        <v>191</v>
      </c>
      <c r="L6774" s="141" t="s">
        <v>3491</v>
      </c>
      <c r="M6774" s="141" t="s">
        <v>271</v>
      </c>
      <c r="N6774" s="141" t="s">
        <v>298</v>
      </c>
      <c r="O6774" s="141" t="s">
        <v>287</v>
      </c>
      <c r="P6774" s="141" t="s">
        <v>2046</v>
      </c>
      <c r="Q6774" s="141" t="s">
        <v>2421</v>
      </c>
      <c r="R6774" s="141" t="s">
        <v>3468</v>
      </c>
      <c r="S6774" s="148" t="s">
        <v>3283</v>
      </c>
      <c r="T6774" s="147">
        <v>0</v>
      </c>
      <c r="U6774" s="147">
        <v>1751064.74</v>
      </c>
      <c r="V6774" s="147">
        <v>0</v>
      </c>
      <c r="W6774" s="147">
        <v>0</v>
      </c>
    </row>
    <row r="6775" spans="1:23">
      <c r="A6775" s="141" t="s">
        <v>3465</v>
      </c>
      <c r="B6775" s="141" t="s">
        <v>284</v>
      </c>
      <c r="C6775" s="141" t="s">
        <v>3457</v>
      </c>
      <c r="D6775" s="141" t="s">
        <v>3455</v>
      </c>
      <c r="E6775" s="141" t="s">
        <v>4127</v>
      </c>
      <c r="F6775" s="141" t="s">
        <v>4131</v>
      </c>
      <c r="G6775" s="141" t="s">
        <v>58</v>
      </c>
      <c r="H6775" s="141" t="s">
        <v>782</v>
      </c>
      <c r="I6775" s="141" t="s">
        <v>3514</v>
      </c>
      <c r="J6775" s="141" t="s">
        <v>3600</v>
      </c>
      <c r="K6775" s="141" t="s">
        <v>191</v>
      </c>
      <c r="L6775" s="141" t="s">
        <v>3491</v>
      </c>
      <c r="M6775" s="141" t="s">
        <v>271</v>
      </c>
      <c r="N6775" s="141" t="s">
        <v>298</v>
      </c>
      <c r="O6775" s="141" t="s">
        <v>287</v>
      </c>
      <c r="P6775" s="141" t="s">
        <v>2048</v>
      </c>
      <c r="Q6775" s="141" t="s">
        <v>2047</v>
      </c>
      <c r="R6775" s="141" t="s">
        <v>3468</v>
      </c>
      <c r="S6775" s="148" t="s">
        <v>3283</v>
      </c>
      <c r="T6775" s="147">
        <v>0</v>
      </c>
      <c r="U6775" s="147">
        <v>2771909.85</v>
      </c>
      <c r="V6775" s="147">
        <v>0</v>
      </c>
      <c r="W6775" s="147">
        <v>0</v>
      </c>
    </row>
    <row r="6776" spans="1:23">
      <c r="A6776" s="141" t="s">
        <v>3465</v>
      </c>
      <c r="B6776" s="141" t="s">
        <v>284</v>
      </c>
      <c r="C6776" s="141" t="s">
        <v>3457</v>
      </c>
      <c r="D6776" s="141" t="s">
        <v>3455</v>
      </c>
      <c r="E6776" s="141" t="s">
        <v>4127</v>
      </c>
      <c r="F6776" s="141" t="s">
        <v>4131</v>
      </c>
      <c r="G6776" s="141" t="s">
        <v>58</v>
      </c>
      <c r="H6776" s="141" t="s">
        <v>782</v>
      </c>
      <c r="I6776" s="141" t="s">
        <v>3514</v>
      </c>
      <c r="J6776" s="141" t="s">
        <v>3600</v>
      </c>
      <c r="K6776" s="141" t="s">
        <v>191</v>
      </c>
      <c r="L6776" s="141" t="s">
        <v>3491</v>
      </c>
      <c r="M6776" s="141" t="s">
        <v>271</v>
      </c>
      <c r="N6776" s="141" t="s">
        <v>298</v>
      </c>
      <c r="O6776" s="141" t="s">
        <v>287</v>
      </c>
      <c r="P6776" s="141" t="s">
        <v>2050</v>
      </c>
      <c r="Q6776" s="141" t="s">
        <v>2049</v>
      </c>
      <c r="R6776" s="141" t="s">
        <v>3468</v>
      </c>
      <c r="S6776" s="148" t="s">
        <v>3283</v>
      </c>
      <c r="T6776" s="147">
        <v>0</v>
      </c>
      <c r="U6776" s="147">
        <v>1664930.85</v>
      </c>
      <c r="V6776" s="147">
        <v>0</v>
      </c>
      <c r="W6776" s="147">
        <v>0</v>
      </c>
    </row>
    <row r="6777" spans="1:23">
      <c r="A6777" s="141" t="s">
        <v>3465</v>
      </c>
      <c r="B6777" s="141" t="s">
        <v>284</v>
      </c>
      <c r="C6777" s="141" t="s">
        <v>3457</v>
      </c>
      <c r="D6777" s="141" t="s">
        <v>3455</v>
      </c>
      <c r="E6777" s="141" t="s">
        <v>4127</v>
      </c>
      <c r="F6777" s="141" t="s">
        <v>4131</v>
      </c>
      <c r="G6777" s="141" t="s">
        <v>58</v>
      </c>
      <c r="H6777" s="141" t="s">
        <v>782</v>
      </c>
      <c r="I6777" s="141" t="s">
        <v>3514</v>
      </c>
      <c r="J6777" s="141" t="s">
        <v>3600</v>
      </c>
      <c r="K6777" s="141" t="s">
        <v>191</v>
      </c>
      <c r="L6777" s="141" t="s">
        <v>3491</v>
      </c>
      <c r="M6777" s="141" t="s">
        <v>271</v>
      </c>
      <c r="N6777" s="141" t="s">
        <v>298</v>
      </c>
      <c r="O6777" s="141" t="s">
        <v>287</v>
      </c>
      <c r="P6777" s="141" t="s">
        <v>2052</v>
      </c>
      <c r="Q6777" s="141" t="s">
        <v>2051</v>
      </c>
      <c r="R6777" s="141" t="s">
        <v>3468</v>
      </c>
      <c r="S6777" s="148" t="s">
        <v>3283</v>
      </c>
      <c r="T6777" s="147">
        <v>0</v>
      </c>
      <c r="U6777" s="147">
        <v>2771909.35</v>
      </c>
      <c r="V6777" s="147">
        <v>0</v>
      </c>
      <c r="W6777" s="147">
        <v>0</v>
      </c>
    </row>
    <row r="6778" spans="1:23">
      <c r="A6778" s="141" t="s">
        <v>3465</v>
      </c>
      <c r="B6778" s="141" t="s">
        <v>284</v>
      </c>
      <c r="C6778" s="141" t="s">
        <v>3457</v>
      </c>
      <c r="D6778" s="141" t="s">
        <v>3455</v>
      </c>
      <c r="E6778" s="141" t="s">
        <v>4127</v>
      </c>
      <c r="F6778" s="141" t="s">
        <v>4131</v>
      </c>
      <c r="G6778" s="141" t="s">
        <v>58</v>
      </c>
      <c r="H6778" s="141" t="s">
        <v>782</v>
      </c>
      <c r="I6778" s="141" t="s">
        <v>3514</v>
      </c>
      <c r="J6778" s="141" t="s">
        <v>3600</v>
      </c>
      <c r="K6778" s="141" t="s">
        <v>191</v>
      </c>
      <c r="L6778" s="141" t="s">
        <v>3491</v>
      </c>
      <c r="M6778" s="141" t="s">
        <v>271</v>
      </c>
      <c r="N6778" s="141" t="s">
        <v>298</v>
      </c>
      <c r="O6778" s="141" t="s">
        <v>287</v>
      </c>
      <c r="P6778" s="141" t="s">
        <v>2054</v>
      </c>
      <c r="Q6778" s="141" t="s">
        <v>2053</v>
      </c>
      <c r="R6778" s="141" t="s">
        <v>3468</v>
      </c>
      <c r="S6778" s="148" t="s">
        <v>3283</v>
      </c>
      <c r="T6778" s="147">
        <v>0</v>
      </c>
      <c r="U6778" s="147">
        <v>1179596.0900000001</v>
      </c>
      <c r="V6778" s="147">
        <v>0</v>
      </c>
      <c r="W6778" s="147">
        <v>0</v>
      </c>
    </row>
    <row r="6779" spans="1:23">
      <c r="A6779" s="141" t="s">
        <v>3465</v>
      </c>
      <c r="B6779" s="141" t="s">
        <v>284</v>
      </c>
      <c r="C6779" s="141" t="s">
        <v>3457</v>
      </c>
      <c r="D6779" s="141" t="s">
        <v>3455</v>
      </c>
      <c r="E6779" s="141" t="s">
        <v>4127</v>
      </c>
      <c r="F6779" s="141" t="s">
        <v>4131</v>
      </c>
      <c r="G6779" s="141" t="s">
        <v>58</v>
      </c>
      <c r="H6779" s="141" t="s">
        <v>782</v>
      </c>
      <c r="I6779" s="141" t="s">
        <v>3514</v>
      </c>
      <c r="J6779" s="141" t="s">
        <v>3600</v>
      </c>
      <c r="K6779" s="141" t="s">
        <v>191</v>
      </c>
      <c r="L6779" s="141" t="s">
        <v>3491</v>
      </c>
      <c r="M6779" s="141" t="s">
        <v>271</v>
      </c>
      <c r="N6779" s="141" t="s">
        <v>298</v>
      </c>
      <c r="O6779" s="141" t="s">
        <v>287</v>
      </c>
      <c r="P6779" s="141" t="s">
        <v>2056</v>
      </c>
      <c r="Q6779" s="141" t="s">
        <v>2055</v>
      </c>
      <c r="R6779" s="141" t="s">
        <v>3468</v>
      </c>
      <c r="S6779" s="148" t="s">
        <v>3283</v>
      </c>
      <c r="T6779" s="147">
        <v>0</v>
      </c>
      <c r="U6779" s="147">
        <v>1179596.0900000001</v>
      </c>
      <c r="V6779" s="147">
        <v>0</v>
      </c>
      <c r="W6779" s="147">
        <v>0</v>
      </c>
    </row>
    <row r="6780" spans="1:23">
      <c r="A6780" s="141" t="s">
        <v>3465</v>
      </c>
      <c r="B6780" s="141" t="s">
        <v>284</v>
      </c>
      <c r="C6780" s="141" t="s">
        <v>3457</v>
      </c>
      <c r="D6780" s="141" t="s">
        <v>3455</v>
      </c>
      <c r="E6780" s="141" t="s">
        <v>4127</v>
      </c>
      <c r="F6780" s="141" t="s">
        <v>4131</v>
      </c>
      <c r="G6780" s="141" t="s">
        <v>58</v>
      </c>
      <c r="H6780" s="141" t="s">
        <v>782</v>
      </c>
      <c r="I6780" s="141" t="s">
        <v>3514</v>
      </c>
      <c r="J6780" s="141" t="s">
        <v>3600</v>
      </c>
      <c r="K6780" s="141" t="s">
        <v>191</v>
      </c>
      <c r="L6780" s="141" t="s">
        <v>3491</v>
      </c>
      <c r="M6780" s="141" t="s">
        <v>271</v>
      </c>
      <c r="N6780" s="141" t="s">
        <v>298</v>
      </c>
      <c r="O6780" s="141" t="s">
        <v>287</v>
      </c>
      <c r="P6780" s="141" t="s">
        <v>2058</v>
      </c>
      <c r="Q6780" s="141" t="s">
        <v>2057</v>
      </c>
      <c r="R6780" s="141" t="s">
        <v>3468</v>
      </c>
      <c r="S6780" s="148" t="s">
        <v>3283</v>
      </c>
      <c r="T6780" s="147">
        <v>0</v>
      </c>
      <c r="U6780" s="147">
        <v>2771909.35</v>
      </c>
      <c r="V6780" s="147">
        <v>0</v>
      </c>
      <c r="W6780" s="147">
        <v>0</v>
      </c>
    </row>
    <row r="6781" spans="1:23">
      <c r="A6781" s="141" t="s">
        <v>3465</v>
      </c>
      <c r="B6781" s="141" t="s">
        <v>284</v>
      </c>
      <c r="C6781" s="141" t="s">
        <v>3457</v>
      </c>
      <c r="D6781" s="141" t="s">
        <v>3455</v>
      </c>
      <c r="E6781" s="141" t="s">
        <v>4127</v>
      </c>
      <c r="F6781" s="141" t="s">
        <v>4131</v>
      </c>
      <c r="G6781" s="141" t="s">
        <v>58</v>
      </c>
      <c r="H6781" s="141" t="s">
        <v>782</v>
      </c>
      <c r="I6781" s="141" t="s">
        <v>3514</v>
      </c>
      <c r="J6781" s="141" t="s">
        <v>3600</v>
      </c>
      <c r="K6781" s="141" t="s">
        <v>191</v>
      </c>
      <c r="L6781" s="141" t="s">
        <v>3491</v>
      </c>
      <c r="M6781" s="141" t="s">
        <v>271</v>
      </c>
      <c r="N6781" s="141" t="s">
        <v>298</v>
      </c>
      <c r="O6781" s="141" t="s">
        <v>287</v>
      </c>
      <c r="P6781" s="141" t="s">
        <v>2060</v>
      </c>
      <c r="Q6781" s="141" t="s">
        <v>2059</v>
      </c>
      <c r="R6781" s="141" t="s">
        <v>3468</v>
      </c>
      <c r="S6781" s="148" t="s">
        <v>3283</v>
      </c>
      <c r="T6781" s="147">
        <v>0</v>
      </c>
      <c r="U6781" s="147">
        <v>1179596.0900000001</v>
      </c>
      <c r="V6781" s="147">
        <v>0</v>
      </c>
      <c r="W6781" s="147">
        <v>0</v>
      </c>
    </row>
    <row r="6782" spans="1:23">
      <c r="A6782" s="141" t="s">
        <v>3465</v>
      </c>
      <c r="B6782" s="141" t="s">
        <v>284</v>
      </c>
      <c r="C6782" s="141" t="s">
        <v>3457</v>
      </c>
      <c r="D6782" s="141" t="s">
        <v>3455</v>
      </c>
      <c r="E6782" s="141" t="s">
        <v>4127</v>
      </c>
      <c r="F6782" s="141" t="s">
        <v>4131</v>
      </c>
      <c r="G6782" s="141" t="s">
        <v>58</v>
      </c>
      <c r="H6782" s="141" t="s">
        <v>782</v>
      </c>
      <c r="I6782" s="141" t="s">
        <v>3514</v>
      </c>
      <c r="J6782" s="141" t="s">
        <v>3600</v>
      </c>
      <c r="K6782" s="141" t="s">
        <v>191</v>
      </c>
      <c r="L6782" s="141" t="s">
        <v>3491</v>
      </c>
      <c r="M6782" s="141" t="s">
        <v>271</v>
      </c>
      <c r="N6782" s="141" t="s">
        <v>298</v>
      </c>
      <c r="O6782" s="141" t="s">
        <v>287</v>
      </c>
      <c r="P6782" s="141" t="s">
        <v>2061</v>
      </c>
      <c r="Q6782" s="141" t="s">
        <v>2422</v>
      </c>
      <c r="R6782" s="141" t="s">
        <v>3468</v>
      </c>
      <c r="S6782" s="148" t="s">
        <v>3283</v>
      </c>
      <c r="T6782" s="147">
        <v>0</v>
      </c>
      <c r="U6782" s="147">
        <v>2771909.35</v>
      </c>
      <c r="V6782" s="147">
        <v>0</v>
      </c>
      <c r="W6782" s="147">
        <v>0</v>
      </c>
    </row>
    <row r="6783" spans="1:23">
      <c r="A6783" s="141" t="s">
        <v>3465</v>
      </c>
      <c r="B6783" s="141" t="s">
        <v>284</v>
      </c>
      <c r="C6783" s="141" t="s">
        <v>3457</v>
      </c>
      <c r="D6783" s="141" t="s">
        <v>3455</v>
      </c>
      <c r="E6783" s="141" t="s">
        <v>4127</v>
      </c>
      <c r="F6783" s="141" t="s">
        <v>4131</v>
      </c>
      <c r="G6783" s="141" t="s">
        <v>58</v>
      </c>
      <c r="H6783" s="141" t="s">
        <v>782</v>
      </c>
      <c r="I6783" s="141" t="s">
        <v>3514</v>
      </c>
      <c r="J6783" s="141" t="s">
        <v>3600</v>
      </c>
      <c r="K6783" s="141" t="s">
        <v>191</v>
      </c>
      <c r="L6783" s="141" t="s">
        <v>3491</v>
      </c>
      <c r="M6783" s="141" t="s">
        <v>271</v>
      </c>
      <c r="N6783" s="141" t="s">
        <v>298</v>
      </c>
      <c r="O6783" s="141" t="s">
        <v>287</v>
      </c>
      <c r="P6783" s="141" t="s">
        <v>2062</v>
      </c>
      <c r="Q6783" s="141" t="s">
        <v>2423</v>
      </c>
      <c r="R6783" s="141" t="s">
        <v>3468</v>
      </c>
      <c r="S6783" s="148" t="s">
        <v>3283</v>
      </c>
      <c r="T6783" s="147">
        <v>0</v>
      </c>
      <c r="U6783" s="147">
        <v>1664930.85</v>
      </c>
      <c r="V6783" s="147">
        <v>0</v>
      </c>
      <c r="W6783" s="147">
        <v>0</v>
      </c>
    </row>
    <row r="6784" spans="1:23">
      <c r="A6784" s="141" t="s">
        <v>3465</v>
      </c>
      <c r="B6784" s="141" t="s">
        <v>284</v>
      </c>
      <c r="C6784" s="141" t="s">
        <v>3457</v>
      </c>
      <c r="D6784" s="141" t="s">
        <v>3455</v>
      </c>
      <c r="E6784" s="141" t="s">
        <v>4127</v>
      </c>
      <c r="F6784" s="141" t="s">
        <v>4131</v>
      </c>
      <c r="G6784" s="141" t="s">
        <v>58</v>
      </c>
      <c r="H6784" s="141" t="s">
        <v>782</v>
      </c>
      <c r="I6784" s="141" t="s">
        <v>3514</v>
      </c>
      <c r="J6784" s="141" t="s">
        <v>3600</v>
      </c>
      <c r="K6784" s="141" t="s">
        <v>191</v>
      </c>
      <c r="L6784" s="141" t="s">
        <v>3491</v>
      </c>
      <c r="M6784" s="141" t="s">
        <v>271</v>
      </c>
      <c r="N6784" s="141" t="s">
        <v>298</v>
      </c>
      <c r="O6784" s="141" t="s">
        <v>287</v>
      </c>
      <c r="P6784" s="141" t="s">
        <v>2064</v>
      </c>
      <c r="Q6784" s="141" t="s">
        <v>2063</v>
      </c>
      <c r="R6784" s="141" t="s">
        <v>3468</v>
      </c>
      <c r="S6784" s="148" t="s">
        <v>3283</v>
      </c>
      <c r="T6784" s="147">
        <v>0</v>
      </c>
      <c r="U6784" s="147">
        <v>1664930.85</v>
      </c>
      <c r="V6784" s="147">
        <v>0</v>
      </c>
      <c r="W6784" s="147">
        <v>0</v>
      </c>
    </row>
    <row r="6785" spans="1:23">
      <c r="A6785" s="141" t="s">
        <v>3465</v>
      </c>
      <c r="B6785" s="141" t="s">
        <v>284</v>
      </c>
      <c r="C6785" s="141" t="s">
        <v>3457</v>
      </c>
      <c r="D6785" s="141" t="s">
        <v>3455</v>
      </c>
      <c r="E6785" s="141" t="s">
        <v>4127</v>
      </c>
      <c r="F6785" s="141" t="s">
        <v>4131</v>
      </c>
      <c r="G6785" s="141" t="s">
        <v>58</v>
      </c>
      <c r="H6785" s="141" t="s">
        <v>782</v>
      </c>
      <c r="I6785" s="141" t="s">
        <v>3514</v>
      </c>
      <c r="J6785" s="141" t="s">
        <v>3600</v>
      </c>
      <c r="K6785" s="141" t="s">
        <v>191</v>
      </c>
      <c r="L6785" s="141" t="s">
        <v>3491</v>
      </c>
      <c r="M6785" s="141" t="s">
        <v>271</v>
      </c>
      <c r="N6785" s="141" t="s">
        <v>298</v>
      </c>
      <c r="O6785" s="141" t="s">
        <v>287</v>
      </c>
      <c r="P6785" s="141" t="s">
        <v>2066</v>
      </c>
      <c r="Q6785" s="141" t="s">
        <v>2065</v>
      </c>
      <c r="R6785" s="141" t="s">
        <v>3468</v>
      </c>
      <c r="S6785" s="148" t="s">
        <v>3283</v>
      </c>
      <c r="T6785" s="147">
        <v>0</v>
      </c>
      <c r="U6785" s="147">
        <v>1664930.85</v>
      </c>
      <c r="V6785" s="147">
        <v>0</v>
      </c>
      <c r="W6785" s="147">
        <v>0</v>
      </c>
    </row>
    <row r="6786" spans="1:23">
      <c r="A6786" s="141" t="s">
        <v>3465</v>
      </c>
      <c r="B6786" s="141" t="s">
        <v>284</v>
      </c>
      <c r="C6786" s="141" t="s">
        <v>3457</v>
      </c>
      <c r="D6786" s="141" t="s">
        <v>3455</v>
      </c>
      <c r="E6786" s="141" t="s">
        <v>4127</v>
      </c>
      <c r="F6786" s="141" t="s">
        <v>4131</v>
      </c>
      <c r="G6786" s="141" t="s">
        <v>58</v>
      </c>
      <c r="H6786" s="141" t="s">
        <v>782</v>
      </c>
      <c r="I6786" s="141" t="s">
        <v>3514</v>
      </c>
      <c r="J6786" s="141" t="s">
        <v>3600</v>
      </c>
      <c r="K6786" s="141" t="s">
        <v>191</v>
      </c>
      <c r="L6786" s="141" t="s">
        <v>3491</v>
      </c>
      <c r="M6786" s="141" t="s">
        <v>271</v>
      </c>
      <c r="N6786" s="141" t="s">
        <v>298</v>
      </c>
      <c r="O6786" s="141" t="s">
        <v>287</v>
      </c>
      <c r="P6786" s="141" t="s">
        <v>2067</v>
      </c>
      <c r="Q6786" s="141" t="s">
        <v>2424</v>
      </c>
      <c r="R6786" s="141" t="s">
        <v>3468</v>
      </c>
      <c r="S6786" s="148" t="s">
        <v>3283</v>
      </c>
      <c r="T6786" s="147">
        <v>0</v>
      </c>
      <c r="U6786" s="147">
        <v>1664930.85</v>
      </c>
      <c r="V6786" s="147">
        <v>0</v>
      </c>
      <c r="W6786" s="147">
        <v>0</v>
      </c>
    </row>
    <row r="6787" spans="1:23">
      <c r="A6787" s="141" t="s">
        <v>3465</v>
      </c>
      <c r="B6787" s="141" t="s">
        <v>284</v>
      </c>
      <c r="C6787" s="141" t="s">
        <v>3457</v>
      </c>
      <c r="D6787" s="141" t="s">
        <v>3455</v>
      </c>
      <c r="E6787" s="141" t="s">
        <v>4127</v>
      </c>
      <c r="F6787" s="141" t="s">
        <v>4131</v>
      </c>
      <c r="G6787" s="141" t="s">
        <v>58</v>
      </c>
      <c r="H6787" s="141" t="s">
        <v>782</v>
      </c>
      <c r="I6787" s="141" t="s">
        <v>3514</v>
      </c>
      <c r="J6787" s="141" t="s">
        <v>3600</v>
      </c>
      <c r="K6787" s="141" t="s">
        <v>191</v>
      </c>
      <c r="L6787" s="141" t="s">
        <v>3491</v>
      </c>
      <c r="M6787" s="141" t="s">
        <v>271</v>
      </c>
      <c r="N6787" s="141" t="s">
        <v>298</v>
      </c>
      <c r="O6787" s="141" t="s">
        <v>287</v>
      </c>
      <c r="P6787" s="141" t="s">
        <v>2068</v>
      </c>
      <c r="Q6787" s="141" t="s">
        <v>2425</v>
      </c>
      <c r="R6787" s="141" t="s">
        <v>3468</v>
      </c>
      <c r="S6787" s="148" t="s">
        <v>3283</v>
      </c>
      <c r="T6787" s="147">
        <v>0</v>
      </c>
      <c r="U6787" s="147">
        <v>2771909.35</v>
      </c>
      <c r="V6787" s="147">
        <v>0</v>
      </c>
      <c r="W6787" s="147">
        <v>0</v>
      </c>
    </row>
    <row r="6788" spans="1:23">
      <c r="A6788" s="141" t="s">
        <v>3465</v>
      </c>
      <c r="B6788" s="141" t="s">
        <v>284</v>
      </c>
      <c r="C6788" s="141" t="s">
        <v>3457</v>
      </c>
      <c r="D6788" s="141" t="s">
        <v>3455</v>
      </c>
      <c r="E6788" s="141" t="s">
        <v>4127</v>
      </c>
      <c r="F6788" s="141" t="s">
        <v>4131</v>
      </c>
      <c r="G6788" s="141" t="s">
        <v>58</v>
      </c>
      <c r="H6788" s="141" t="s">
        <v>782</v>
      </c>
      <c r="I6788" s="141" t="s">
        <v>3514</v>
      </c>
      <c r="J6788" s="141" t="s">
        <v>3600</v>
      </c>
      <c r="K6788" s="141" t="s">
        <v>191</v>
      </c>
      <c r="L6788" s="141" t="s">
        <v>3491</v>
      </c>
      <c r="M6788" s="141" t="s">
        <v>271</v>
      </c>
      <c r="N6788" s="141" t="s">
        <v>298</v>
      </c>
      <c r="O6788" s="141" t="s">
        <v>287</v>
      </c>
      <c r="P6788" s="141" t="s">
        <v>2069</v>
      </c>
      <c r="Q6788" s="141" t="s">
        <v>2426</v>
      </c>
      <c r="R6788" s="141" t="s">
        <v>3468</v>
      </c>
      <c r="S6788" s="148" t="s">
        <v>3283</v>
      </c>
      <c r="T6788" s="147">
        <v>0</v>
      </c>
      <c r="U6788" s="147">
        <v>1664930.85</v>
      </c>
      <c r="V6788" s="147">
        <v>0</v>
      </c>
      <c r="W6788" s="147">
        <v>0</v>
      </c>
    </row>
    <row r="6789" spans="1:23">
      <c r="A6789" s="141" t="s">
        <v>3465</v>
      </c>
      <c r="B6789" s="141" t="s">
        <v>284</v>
      </c>
      <c r="C6789" s="141" t="s">
        <v>3457</v>
      </c>
      <c r="D6789" s="141" t="s">
        <v>3455</v>
      </c>
      <c r="E6789" s="141" t="s">
        <v>4127</v>
      </c>
      <c r="F6789" s="141" t="s">
        <v>4131</v>
      </c>
      <c r="G6789" s="141" t="s">
        <v>58</v>
      </c>
      <c r="H6789" s="141" t="s">
        <v>782</v>
      </c>
      <c r="I6789" s="141" t="s">
        <v>3514</v>
      </c>
      <c r="J6789" s="141" t="s">
        <v>3600</v>
      </c>
      <c r="K6789" s="141" t="s">
        <v>191</v>
      </c>
      <c r="L6789" s="141" t="s">
        <v>3491</v>
      </c>
      <c r="M6789" s="141" t="s">
        <v>271</v>
      </c>
      <c r="N6789" s="141" t="s">
        <v>298</v>
      </c>
      <c r="O6789" s="141" t="s">
        <v>287</v>
      </c>
      <c r="P6789" s="141" t="s">
        <v>2070</v>
      </c>
      <c r="Q6789" s="141" t="s">
        <v>2427</v>
      </c>
      <c r="R6789" s="141" t="s">
        <v>3468</v>
      </c>
      <c r="S6789" s="148" t="s">
        <v>3283</v>
      </c>
      <c r="T6789" s="147">
        <v>0</v>
      </c>
      <c r="U6789" s="147">
        <v>1664930.85</v>
      </c>
      <c r="V6789" s="147">
        <v>0</v>
      </c>
      <c r="W6789" s="147">
        <v>0</v>
      </c>
    </row>
    <row r="6790" spans="1:23">
      <c r="A6790" s="141" t="s">
        <v>3465</v>
      </c>
      <c r="B6790" s="141" t="s">
        <v>284</v>
      </c>
      <c r="C6790" s="141" t="s">
        <v>3457</v>
      </c>
      <c r="D6790" s="141" t="s">
        <v>3455</v>
      </c>
      <c r="E6790" s="141" t="s">
        <v>4127</v>
      </c>
      <c r="F6790" s="141" t="s">
        <v>4131</v>
      </c>
      <c r="G6790" s="141" t="s">
        <v>58</v>
      </c>
      <c r="H6790" s="141" t="s">
        <v>782</v>
      </c>
      <c r="I6790" s="141" t="s">
        <v>3514</v>
      </c>
      <c r="J6790" s="141" t="s">
        <v>3600</v>
      </c>
      <c r="K6790" s="141" t="s">
        <v>191</v>
      </c>
      <c r="L6790" s="141" t="s">
        <v>3491</v>
      </c>
      <c r="M6790" s="141" t="s">
        <v>271</v>
      </c>
      <c r="N6790" s="141" t="s">
        <v>298</v>
      </c>
      <c r="O6790" s="141" t="s">
        <v>287</v>
      </c>
      <c r="P6790" s="141" t="s">
        <v>2072</v>
      </c>
      <c r="Q6790" s="141" t="s">
        <v>2071</v>
      </c>
      <c r="R6790" s="141" t="s">
        <v>3468</v>
      </c>
      <c r="S6790" s="148" t="s">
        <v>3283</v>
      </c>
      <c r="T6790" s="147">
        <v>0</v>
      </c>
      <c r="U6790" s="147">
        <v>1664930.85</v>
      </c>
      <c r="V6790" s="147">
        <v>0</v>
      </c>
      <c r="W6790" s="147">
        <v>0</v>
      </c>
    </row>
    <row r="6791" spans="1:23">
      <c r="A6791" s="141" t="s">
        <v>3465</v>
      </c>
      <c r="B6791" s="141" t="s">
        <v>284</v>
      </c>
      <c r="C6791" s="141" t="s">
        <v>3457</v>
      </c>
      <c r="D6791" s="141" t="s">
        <v>3455</v>
      </c>
      <c r="E6791" s="141" t="s">
        <v>4127</v>
      </c>
      <c r="F6791" s="141" t="s">
        <v>4131</v>
      </c>
      <c r="G6791" s="141" t="s">
        <v>58</v>
      </c>
      <c r="H6791" s="141" t="s">
        <v>782</v>
      </c>
      <c r="I6791" s="141" t="s">
        <v>3514</v>
      </c>
      <c r="J6791" s="141" t="s">
        <v>3600</v>
      </c>
      <c r="K6791" s="141" t="s">
        <v>191</v>
      </c>
      <c r="L6791" s="141" t="s">
        <v>3491</v>
      </c>
      <c r="M6791" s="141" t="s">
        <v>271</v>
      </c>
      <c r="N6791" s="141" t="s">
        <v>299</v>
      </c>
      <c r="O6791" s="141" t="s">
        <v>287</v>
      </c>
      <c r="P6791" s="141" t="s">
        <v>1094</v>
      </c>
      <c r="Q6791" s="141" t="s">
        <v>594</v>
      </c>
      <c r="R6791" s="141" t="s">
        <v>3468</v>
      </c>
      <c r="S6791" s="148" t="s">
        <v>3283</v>
      </c>
      <c r="T6791" s="147">
        <v>4231239</v>
      </c>
      <c r="U6791" s="147">
        <v>15830120</v>
      </c>
      <c r="V6791" s="147">
        <v>4441431.25</v>
      </c>
      <c r="W6791" s="147">
        <v>4441431.25</v>
      </c>
    </row>
    <row r="6792" spans="1:23">
      <c r="A6792" s="141" t="s">
        <v>3465</v>
      </c>
      <c r="B6792" s="141" t="s">
        <v>284</v>
      </c>
      <c r="C6792" s="141" t="s">
        <v>3457</v>
      </c>
      <c r="D6792" s="141" t="s">
        <v>3455</v>
      </c>
      <c r="E6792" s="141" t="s">
        <v>4127</v>
      </c>
      <c r="F6792" s="141" t="s">
        <v>4131</v>
      </c>
      <c r="G6792" s="141" t="s">
        <v>58</v>
      </c>
      <c r="H6792" s="141" t="s">
        <v>782</v>
      </c>
      <c r="I6792" s="141" t="s">
        <v>3514</v>
      </c>
      <c r="J6792" s="141" t="s">
        <v>3600</v>
      </c>
      <c r="K6792" s="141" t="s">
        <v>191</v>
      </c>
      <c r="L6792" s="141" t="s">
        <v>3491</v>
      </c>
      <c r="M6792" s="141" t="s">
        <v>271</v>
      </c>
      <c r="N6792" s="141" t="s">
        <v>299</v>
      </c>
      <c r="O6792" s="141" t="s">
        <v>287</v>
      </c>
      <c r="P6792" s="141" t="s">
        <v>1099</v>
      </c>
      <c r="Q6792" s="141" t="s">
        <v>598</v>
      </c>
      <c r="R6792" s="141" t="s">
        <v>3468</v>
      </c>
      <c r="S6792" s="148" t="s">
        <v>3283</v>
      </c>
      <c r="T6792" s="147">
        <v>3615288</v>
      </c>
      <c r="U6792" s="147">
        <v>415288</v>
      </c>
      <c r="V6792" s="147">
        <v>0</v>
      </c>
      <c r="W6792" s="147">
        <v>0</v>
      </c>
    </row>
    <row r="6793" spans="1:23">
      <c r="A6793" s="141" t="s">
        <v>3465</v>
      </c>
      <c r="B6793" s="141" t="s">
        <v>284</v>
      </c>
      <c r="C6793" s="141" t="s">
        <v>3457</v>
      </c>
      <c r="D6793" s="141" t="s">
        <v>3455</v>
      </c>
      <c r="E6793" s="141" t="s">
        <v>4127</v>
      </c>
      <c r="F6793" s="141" t="s">
        <v>4131</v>
      </c>
      <c r="G6793" s="141" t="s">
        <v>58</v>
      </c>
      <c r="H6793" s="141" t="s">
        <v>782</v>
      </c>
      <c r="I6793" s="141" t="s">
        <v>3514</v>
      </c>
      <c r="J6793" s="141" t="s">
        <v>3600</v>
      </c>
      <c r="K6793" s="141" t="s">
        <v>191</v>
      </c>
      <c r="L6793" s="141" t="s">
        <v>3491</v>
      </c>
      <c r="M6793" s="141" t="s">
        <v>271</v>
      </c>
      <c r="N6793" s="141" t="s">
        <v>299</v>
      </c>
      <c r="O6793" s="141" t="s">
        <v>287</v>
      </c>
      <c r="P6793" s="141" t="s">
        <v>1727</v>
      </c>
      <c r="Q6793" s="141" t="s">
        <v>1726</v>
      </c>
      <c r="R6793" s="141" t="s">
        <v>3468</v>
      </c>
      <c r="S6793" s="148" t="s">
        <v>3283</v>
      </c>
      <c r="T6793" s="147">
        <v>0</v>
      </c>
      <c r="U6793" s="147">
        <v>8306796.5199999996</v>
      </c>
      <c r="V6793" s="147">
        <v>8306795.1100000003</v>
      </c>
      <c r="W6793" s="147">
        <v>0</v>
      </c>
    </row>
    <row r="6794" spans="1:23">
      <c r="A6794" s="141" t="s">
        <v>3465</v>
      </c>
      <c r="B6794" s="141" t="s">
        <v>284</v>
      </c>
      <c r="C6794" s="141" t="s">
        <v>3457</v>
      </c>
      <c r="D6794" s="141" t="s">
        <v>3455</v>
      </c>
      <c r="E6794" s="141" t="s">
        <v>4127</v>
      </c>
      <c r="F6794" s="141" t="s">
        <v>4131</v>
      </c>
      <c r="G6794" s="141" t="s">
        <v>58</v>
      </c>
      <c r="H6794" s="141" t="s">
        <v>782</v>
      </c>
      <c r="I6794" s="141" t="s">
        <v>3514</v>
      </c>
      <c r="J6794" s="141" t="s">
        <v>3600</v>
      </c>
      <c r="K6794" s="141" t="s">
        <v>191</v>
      </c>
      <c r="L6794" s="141" t="s">
        <v>3491</v>
      </c>
      <c r="M6794" s="141" t="s">
        <v>271</v>
      </c>
      <c r="N6794" s="141" t="s">
        <v>299</v>
      </c>
      <c r="O6794" s="141" t="s">
        <v>287</v>
      </c>
      <c r="P6794" s="141" t="s">
        <v>1728</v>
      </c>
      <c r="Q6794" s="141" t="s">
        <v>2429</v>
      </c>
      <c r="R6794" s="141" t="s">
        <v>3468</v>
      </c>
      <c r="S6794" s="148" t="s">
        <v>3283</v>
      </c>
      <c r="T6794" s="147">
        <v>0</v>
      </c>
      <c r="U6794" s="147">
        <v>8306796.5199999996</v>
      </c>
      <c r="V6794" s="147">
        <v>8306795.1100000003</v>
      </c>
      <c r="W6794" s="147">
        <v>0</v>
      </c>
    </row>
    <row r="6795" spans="1:23">
      <c r="A6795" s="141" t="s">
        <v>3465</v>
      </c>
      <c r="B6795" s="141" t="s">
        <v>284</v>
      </c>
      <c r="C6795" s="141" t="s">
        <v>3457</v>
      </c>
      <c r="D6795" s="141" t="s">
        <v>3455</v>
      </c>
      <c r="E6795" s="141" t="s">
        <v>4127</v>
      </c>
      <c r="F6795" s="141" t="s">
        <v>4131</v>
      </c>
      <c r="G6795" s="141" t="s">
        <v>58</v>
      </c>
      <c r="H6795" s="141" t="s">
        <v>782</v>
      </c>
      <c r="I6795" s="141" t="s">
        <v>3514</v>
      </c>
      <c r="J6795" s="141" t="s">
        <v>3600</v>
      </c>
      <c r="K6795" s="141" t="s">
        <v>191</v>
      </c>
      <c r="L6795" s="141" t="s">
        <v>3491</v>
      </c>
      <c r="M6795" s="141" t="s">
        <v>271</v>
      </c>
      <c r="N6795" s="141" t="s">
        <v>299</v>
      </c>
      <c r="O6795" s="141" t="s">
        <v>287</v>
      </c>
      <c r="P6795" s="141" t="s">
        <v>1729</v>
      </c>
      <c r="Q6795" s="141" t="s">
        <v>2430</v>
      </c>
      <c r="R6795" s="141" t="s">
        <v>3468</v>
      </c>
      <c r="S6795" s="148" t="s">
        <v>3283</v>
      </c>
      <c r="T6795" s="147">
        <v>0</v>
      </c>
      <c r="U6795" s="147">
        <v>8306796.5199999996</v>
      </c>
      <c r="V6795" s="147">
        <v>8306795.1100000003</v>
      </c>
      <c r="W6795" s="147">
        <v>2768931.7</v>
      </c>
    </row>
    <row r="6796" spans="1:23">
      <c r="A6796" s="141" t="s">
        <v>3465</v>
      </c>
      <c r="B6796" s="141" t="s">
        <v>284</v>
      </c>
      <c r="C6796" s="141" t="s">
        <v>3457</v>
      </c>
      <c r="D6796" s="141" t="s">
        <v>3455</v>
      </c>
      <c r="E6796" s="141" t="s">
        <v>4127</v>
      </c>
      <c r="F6796" s="141" t="s">
        <v>4131</v>
      </c>
      <c r="G6796" s="141" t="s">
        <v>58</v>
      </c>
      <c r="H6796" s="141" t="s">
        <v>782</v>
      </c>
      <c r="I6796" s="141" t="s">
        <v>3514</v>
      </c>
      <c r="J6796" s="141" t="s">
        <v>3600</v>
      </c>
      <c r="K6796" s="141" t="s">
        <v>191</v>
      </c>
      <c r="L6796" s="141" t="s">
        <v>3491</v>
      </c>
      <c r="M6796" s="141" t="s">
        <v>271</v>
      </c>
      <c r="N6796" s="141" t="s">
        <v>299</v>
      </c>
      <c r="O6796" s="141" t="s">
        <v>287</v>
      </c>
      <c r="P6796" s="141" t="s">
        <v>1730</v>
      </c>
      <c r="Q6796" s="141" t="s">
        <v>2431</v>
      </c>
      <c r="R6796" s="141" t="s">
        <v>3468</v>
      </c>
      <c r="S6796" s="148" t="s">
        <v>3283</v>
      </c>
      <c r="T6796" s="147">
        <v>0</v>
      </c>
      <c r="U6796" s="147">
        <v>10926638.140000001</v>
      </c>
      <c r="V6796" s="147">
        <v>4966624.0999999996</v>
      </c>
      <c r="W6796" s="147">
        <v>1645541.37</v>
      </c>
    </row>
    <row r="6797" spans="1:23">
      <c r="A6797" s="141" t="s">
        <v>3465</v>
      </c>
      <c r="B6797" s="141" t="s">
        <v>284</v>
      </c>
      <c r="C6797" s="141" t="s">
        <v>3457</v>
      </c>
      <c r="D6797" s="141" t="s">
        <v>3455</v>
      </c>
      <c r="E6797" s="141" t="s">
        <v>4127</v>
      </c>
      <c r="F6797" s="141" t="s">
        <v>4131</v>
      </c>
      <c r="G6797" s="141" t="s">
        <v>58</v>
      </c>
      <c r="H6797" s="141" t="s">
        <v>782</v>
      </c>
      <c r="I6797" s="141" t="s">
        <v>3514</v>
      </c>
      <c r="J6797" s="141" t="s">
        <v>3600</v>
      </c>
      <c r="K6797" s="141" t="s">
        <v>191</v>
      </c>
      <c r="L6797" s="141" t="s">
        <v>3491</v>
      </c>
      <c r="M6797" s="141" t="s">
        <v>271</v>
      </c>
      <c r="N6797" s="141" t="s">
        <v>299</v>
      </c>
      <c r="O6797" s="141" t="s">
        <v>287</v>
      </c>
      <c r="P6797" s="141" t="s">
        <v>1731</v>
      </c>
      <c r="Q6797" s="141" t="s">
        <v>2432</v>
      </c>
      <c r="R6797" s="141" t="s">
        <v>3468</v>
      </c>
      <c r="S6797" s="148" t="s">
        <v>3283</v>
      </c>
      <c r="T6797" s="147">
        <v>0</v>
      </c>
      <c r="U6797" s="147">
        <v>4936625.84</v>
      </c>
      <c r="V6797" s="147">
        <v>4936624.0999999996</v>
      </c>
      <c r="W6797" s="147">
        <v>1645541.37</v>
      </c>
    </row>
    <row r="6798" spans="1:23">
      <c r="A6798" s="141" t="s">
        <v>3465</v>
      </c>
      <c r="B6798" s="141" t="s">
        <v>284</v>
      </c>
      <c r="C6798" s="141" t="s">
        <v>3457</v>
      </c>
      <c r="D6798" s="141" t="s">
        <v>3455</v>
      </c>
      <c r="E6798" s="141" t="s">
        <v>4127</v>
      </c>
      <c r="F6798" s="141" t="s">
        <v>4131</v>
      </c>
      <c r="G6798" s="141" t="s">
        <v>58</v>
      </c>
      <c r="H6798" s="141" t="s">
        <v>782</v>
      </c>
      <c r="I6798" s="141" t="s">
        <v>3514</v>
      </c>
      <c r="J6798" s="141" t="s">
        <v>3600</v>
      </c>
      <c r="K6798" s="141" t="s">
        <v>191</v>
      </c>
      <c r="L6798" s="141" t="s">
        <v>3491</v>
      </c>
      <c r="M6798" s="141" t="s">
        <v>271</v>
      </c>
      <c r="N6798" s="141" t="s">
        <v>299</v>
      </c>
      <c r="O6798" s="141" t="s">
        <v>287</v>
      </c>
      <c r="P6798" s="141" t="s">
        <v>1732</v>
      </c>
      <c r="Q6798" s="141" t="s">
        <v>2434</v>
      </c>
      <c r="R6798" s="141" t="s">
        <v>3468</v>
      </c>
      <c r="S6798" s="148" t="s">
        <v>3283</v>
      </c>
      <c r="T6798" s="147">
        <v>0</v>
      </c>
      <c r="U6798" s="147">
        <v>4936625.84</v>
      </c>
      <c r="V6798" s="147">
        <v>4936624.0999999996</v>
      </c>
      <c r="W6798" s="147">
        <v>1645541.37</v>
      </c>
    </row>
    <row r="6799" spans="1:23">
      <c r="A6799" s="141" t="s">
        <v>3465</v>
      </c>
      <c r="B6799" s="141" t="s">
        <v>284</v>
      </c>
      <c r="C6799" s="141" t="s">
        <v>3457</v>
      </c>
      <c r="D6799" s="141" t="s">
        <v>3455</v>
      </c>
      <c r="E6799" s="141" t="s">
        <v>4127</v>
      </c>
      <c r="F6799" s="141" t="s">
        <v>4131</v>
      </c>
      <c r="G6799" s="141" t="s">
        <v>58</v>
      </c>
      <c r="H6799" s="141" t="s">
        <v>782</v>
      </c>
      <c r="I6799" s="141" t="s">
        <v>3514</v>
      </c>
      <c r="J6799" s="141" t="s">
        <v>3600</v>
      </c>
      <c r="K6799" s="141" t="s">
        <v>191</v>
      </c>
      <c r="L6799" s="141" t="s">
        <v>3491</v>
      </c>
      <c r="M6799" s="141" t="s">
        <v>271</v>
      </c>
      <c r="N6799" s="141" t="s">
        <v>299</v>
      </c>
      <c r="O6799" s="141" t="s">
        <v>287</v>
      </c>
      <c r="P6799" s="141" t="s">
        <v>1734</v>
      </c>
      <c r="Q6799" s="141" t="s">
        <v>1733</v>
      </c>
      <c r="R6799" s="141" t="s">
        <v>3468</v>
      </c>
      <c r="S6799" s="148" t="s">
        <v>3283</v>
      </c>
      <c r="T6799" s="147">
        <v>0</v>
      </c>
      <c r="U6799" s="147">
        <v>4936625.84</v>
      </c>
      <c r="V6799" s="147">
        <v>4936624.0999999996</v>
      </c>
      <c r="W6799" s="147">
        <v>1645541.37</v>
      </c>
    </row>
    <row r="6800" spans="1:23">
      <c r="A6800" s="141" t="s">
        <v>3465</v>
      </c>
      <c r="B6800" s="141" t="s">
        <v>284</v>
      </c>
      <c r="C6800" s="141" t="s">
        <v>3457</v>
      </c>
      <c r="D6800" s="141" t="s">
        <v>3455</v>
      </c>
      <c r="E6800" s="141" t="s">
        <v>4127</v>
      </c>
      <c r="F6800" s="141" t="s">
        <v>4131</v>
      </c>
      <c r="G6800" s="141" t="s">
        <v>58</v>
      </c>
      <c r="H6800" s="141" t="s">
        <v>782</v>
      </c>
      <c r="I6800" s="141" t="s">
        <v>3514</v>
      </c>
      <c r="J6800" s="141" t="s">
        <v>3600</v>
      </c>
      <c r="K6800" s="141" t="s">
        <v>191</v>
      </c>
      <c r="L6800" s="141" t="s">
        <v>3491</v>
      </c>
      <c r="M6800" s="141" t="s">
        <v>271</v>
      </c>
      <c r="N6800" s="141" t="s">
        <v>299</v>
      </c>
      <c r="O6800" s="141" t="s">
        <v>287</v>
      </c>
      <c r="P6800" s="141" t="s">
        <v>1820</v>
      </c>
      <c r="Q6800" s="141" t="s">
        <v>1819</v>
      </c>
      <c r="R6800" s="141" t="s">
        <v>3468</v>
      </c>
      <c r="S6800" s="148" t="s">
        <v>3283</v>
      </c>
      <c r="T6800" s="147">
        <v>0</v>
      </c>
      <c r="U6800" s="147">
        <v>1196343.25</v>
      </c>
      <c r="V6800" s="147">
        <v>0</v>
      </c>
      <c r="W6800" s="147">
        <v>0</v>
      </c>
    </row>
    <row r="6801" spans="1:23">
      <c r="A6801" s="141" t="s">
        <v>3465</v>
      </c>
      <c r="B6801" s="141" t="s">
        <v>284</v>
      </c>
      <c r="C6801" s="141" t="s">
        <v>3457</v>
      </c>
      <c r="D6801" s="141" t="s">
        <v>3455</v>
      </c>
      <c r="E6801" s="141" t="s">
        <v>4127</v>
      </c>
      <c r="F6801" s="141" t="s">
        <v>4131</v>
      </c>
      <c r="G6801" s="141" t="s">
        <v>58</v>
      </c>
      <c r="H6801" s="141" t="s">
        <v>782</v>
      </c>
      <c r="I6801" s="141" t="s">
        <v>3514</v>
      </c>
      <c r="J6801" s="141" t="s">
        <v>3600</v>
      </c>
      <c r="K6801" s="141" t="s">
        <v>191</v>
      </c>
      <c r="L6801" s="141" t="s">
        <v>3491</v>
      </c>
      <c r="M6801" s="141" t="s">
        <v>271</v>
      </c>
      <c r="N6801" s="141" t="s">
        <v>299</v>
      </c>
      <c r="O6801" s="141" t="s">
        <v>287</v>
      </c>
      <c r="P6801" s="141" t="s">
        <v>1822</v>
      </c>
      <c r="Q6801" s="141" t="s">
        <v>1821</v>
      </c>
      <c r="R6801" s="141" t="s">
        <v>3468</v>
      </c>
      <c r="S6801" s="148" t="s">
        <v>3283</v>
      </c>
      <c r="T6801" s="147">
        <v>0</v>
      </c>
      <c r="U6801" s="147">
        <v>1688873.49</v>
      </c>
      <c r="V6801" s="147">
        <v>0</v>
      </c>
      <c r="W6801" s="147">
        <v>0</v>
      </c>
    </row>
    <row r="6802" spans="1:23">
      <c r="A6802" s="141" t="s">
        <v>3465</v>
      </c>
      <c r="B6802" s="141" t="s">
        <v>284</v>
      </c>
      <c r="C6802" s="141" t="s">
        <v>3457</v>
      </c>
      <c r="D6802" s="141" t="s">
        <v>3455</v>
      </c>
      <c r="E6802" s="141" t="s">
        <v>4127</v>
      </c>
      <c r="F6802" s="141" t="s">
        <v>4131</v>
      </c>
      <c r="G6802" s="141" t="s">
        <v>58</v>
      </c>
      <c r="H6802" s="141" t="s">
        <v>782</v>
      </c>
      <c r="I6802" s="141" t="s">
        <v>3514</v>
      </c>
      <c r="J6802" s="141" t="s">
        <v>3600</v>
      </c>
      <c r="K6802" s="141" t="s">
        <v>191</v>
      </c>
      <c r="L6802" s="141" t="s">
        <v>3491</v>
      </c>
      <c r="M6802" s="141" t="s">
        <v>271</v>
      </c>
      <c r="N6802" s="141" t="s">
        <v>299</v>
      </c>
      <c r="O6802" s="141" t="s">
        <v>287</v>
      </c>
      <c r="P6802" s="141" t="s">
        <v>1824</v>
      </c>
      <c r="Q6802" s="141" t="s">
        <v>1823</v>
      </c>
      <c r="R6802" s="141" t="s">
        <v>3468</v>
      </c>
      <c r="S6802" s="148" t="s">
        <v>3283</v>
      </c>
      <c r="T6802" s="147">
        <v>0</v>
      </c>
      <c r="U6802" s="147">
        <v>1688873.49</v>
      </c>
      <c r="V6802" s="147">
        <v>0</v>
      </c>
      <c r="W6802" s="147">
        <v>0</v>
      </c>
    </row>
    <row r="6803" spans="1:23">
      <c r="A6803" s="141" t="s">
        <v>3465</v>
      </c>
      <c r="B6803" s="141" t="s">
        <v>284</v>
      </c>
      <c r="C6803" s="141" t="s">
        <v>3457</v>
      </c>
      <c r="D6803" s="141" t="s">
        <v>3455</v>
      </c>
      <c r="E6803" s="141" t="s">
        <v>4127</v>
      </c>
      <c r="F6803" s="141" t="s">
        <v>4131</v>
      </c>
      <c r="G6803" s="141" t="s">
        <v>58</v>
      </c>
      <c r="H6803" s="141" t="s">
        <v>782</v>
      </c>
      <c r="I6803" s="141" t="s">
        <v>3514</v>
      </c>
      <c r="J6803" s="141" t="s">
        <v>3600</v>
      </c>
      <c r="K6803" s="141" t="s">
        <v>191</v>
      </c>
      <c r="L6803" s="141" t="s">
        <v>3491</v>
      </c>
      <c r="M6803" s="141" t="s">
        <v>271</v>
      </c>
      <c r="N6803" s="141" t="s">
        <v>299</v>
      </c>
      <c r="O6803" s="141" t="s">
        <v>287</v>
      </c>
      <c r="P6803" s="141" t="s">
        <v>1826</v>
      </c>
      <c r="Q6803" s="141" t="s">
        <v>1825</v>
      </c>
      <c r="R6803" s="141" t="s">
        <v>3468</v>
      </c>
      <c r="S6803" s="148" t="s">
        <v>3283</v>
      </c>
      <c r="T6803" s="147">
        <v>0</v>
      </c>
      <c r="U6803" s="147">
        <v>1196343.25</v>
      </c>
      <c r="V6803" s="147">
        <v>0</v>
      </c>
      <c r="W6803" s="147">
        <v>0</v>
      </c>
    </row>
    <row r="6804" spans="1:23">
      <c r="A6804" s="141" t="s">
        <v>3465</v>
      </c>
      <c r="B6804" s="141" t="s">
        <v>284</v>
      </c>
      <c r="C6804" s="141" t="s">
        <v>3457</v>
      </c>
      <c r="D6804" s="141" t="s">
        <v>3455</v>
      </c>
      <c r="E6804" s="141" t="s">
        <v>4127</v>
      </c>
      <c r="F6804" s="141" t="s">
        <v>4131</v>
      </c>
      <c r="G6804" s="141" t="s">
        <v>58</v>
      </c>
      <c r="H6804" s="141" t="s">
        <v>782</v>
      </c>
      <c r="I6804" s="141" t="s">
        <v>3514</v>
      </c>
      <c r="J6804" s="141" t="s">
        <v>3600</v>
      </c>
      <c r="K6804" s="141" t="s">
        <v>191</v>
      </c>
      <c r="L6804" s="141" t="s">
        <v>3491</v>
      </c>
      <c r="M6804" s="141" t="s">
        <v>271</v>
      </c>
      <c r="N6804" s="141" t="s">
        <v>299</v>
      </c>
      <c r="O6804" s="141" t="s">
        <v>287</v>
      </c>
      <c r="P6804" s="141" t="s">
        <v>1828</v>
      </c>
      <c r="Q6804" s="141" t="s">
        <v>1827</v>
      </c>
      <c r="R6804" s="141" t="s">
        <v>3468</v>
      </c>
      <c r="S6804" s="148" t="s">
        <v>3283</v>
      </c>
      <c r="T6804" s="147">
        <v>0</v>
      </c>
      <c r="U6804" s="147">
        <v>1688873.49</v>
      </c>
      <c r="V6804" s="147">
        <v>0</v>
      </c>
      <c r="W6804" s="147">
        <v>0</v>
      </c>
    </row>
    <row r="6805" spans="1:23">
      <c r="A6805" s="141" t="s">
        <v>3465</v>
      </c>
      <c r="B6805" s="141" t="s">
        <v>284</v>
      </c>
      <c r="C6805" s="141" t="s">
        <v>3457</v>
      </c>
      <c r="D6805" s="141" t="s">
        <v>3455</v>
      </c>
      <c r="E6805" s="141" t="s">
        <v>4127</v>
      </c>
      <c r="F6805" s="141" t="s">
        <v>4131</v>
      </c>
      <c r="G6805" s="141" t="s">
        <v>58</v>
      </c>
      <c r="H6805" s="141" t="s">
        <v>782</v>
      </c>
      <c r="I6805" s="141" t="s">
        <v>3514</v>
      </c>
      <c r="J6805" s="141" t="s">
        <v>3600</v>
      </c>
      <c r="K6805" s="141" t="s">
        <v>191</v>
      </c>
      <c r="L6805" s="141" t="s">
        <v>3491</v>
      </c>
      <c r="M6805" s="141" t="s">
        <v>271</v>
      </c>
      <c r="N6805" s="141" t="s">
        <v>299</v>
      </c>
      <c r="O6805" s="141" t="s">
        <v>287</v>
      </c>
      <c r="P6805" s="141" t="s">
        <v>1830</v>
      </c>
      <c r="Q6805" s="141" t="s">
        <v>1829</v>
      </c>
      <c r="R6805" s="141" t="s">
        <v>3468</v>
      </c>
      <c r="S6805" s="148" t="s">
        <v>3283</v>
      </c>
      <c r="T6805" s="147">
        <v>0</v>
      </c>
      <c r="U6805" s="147">
        <v>1196343.25</v>
      </c>
      <c r="V6805" s="147">
        <v>0</v>
      </c>
      <c r="W6805" s="147">
        <v>0</v>
      </c>
    </row>
    <row r="6806" spans="1:23">
      <c r="A6806" s="141" t="s">
        <v>3465</v>
      </c>
      <c r="B6806" s="141" t="s">
        <v>284</v>
      </c>
      <c r="C6806" s="141" t="s">
        <v>3457</v>
      </c>
      <c r="D6806" s="141" t="s">
        <v>3455</v>
      </c>
      <c r="E6806" s="141" t="s">
        <v>4127</v>
      </c>
      <c r="F6806" s="141" t="s">
        <v>4131</v>
      </c>
      <c r="G6806" s="141" t="s">
        <v>58</v>
      </c>
      <c r="H6806" s="141" t="s">
        <v>782</v>
      </c>
      <c r="I6806" s="141" t="s">
        <v>3514</v>
      </c>
      <c r="J6806" s="141" t="s">
        <v>3600</v>
      </c>
      <c r="K6806" s="141" t="s">
        <v>191</v>
      </c>
      <c r="L6806" s="141" t="s">
        <v>3491</v>
      </c>
      <c r="M6806" s="141" t="s">
        <v>271</v>
      </c>
      <c r="N6806" s="141" t="s">
        <v>299</v>
      </c>
      <c r="O6806" s="141" t="s">
        <v>287</v>
      </c>
      <c r="P6806" s="141" t="s">
        <v>1832</v>
      </c>
      <c r="Q6806" s="141" t="s">
        <v>1831</v>
      </c>
      <c r="R6806" s="141" t="s">
        <v>3468</v>
      </c>
      <c r="S6806" s="148" t="s">
        <v>3283</v>
      </c>
      <c r="T6806" s="147">
        <v>0</v>
      </c>
      <c r="U6806" s="147">
        <v>14061319.140000001</v>
      </c>
      <c r="V6806" s="147">
        <v>0</v>
      </c>
      <c r="W6806" s="147">
        <v>0</v>
      </c>
    </row>
    <row r="6807" spans="1:23">
      <c r="A6807" s="141" t="s">
        <v>3465</v>
      </c>
      <c r="B6807" s="141" t="s">
        <v>284</v>
      </c>
      <c r="C6807" s="141" t="s">
        <v>3457</v>
      </c>
      <c r="D6807" s="141" t="s">
        <v>3455</v>
      </c>
      <c r="E6807" s="141" t="s">
        <v>4127</v>
      </c>
      <c r="F6807" s="141" t="s">
        <v>4131</v>
      </c>
      <c r="G6807" s="141" t="s">
        <v>58</v>
      </c>
      <c r="H6807" s="141" t="s">
        <v>782</v>
      </c>
      <c r="I6807" s="141" t="s">
        <v>3514</v>
      </c>
      <c r="J6807" s="141" t="s">
        <v>3600</v>
      </c>
      <c r="K6807" s="141" t="s">
        <v>191</v>
      </c>
      <c r="L6807" s="141" t="s">
        <v>3491</v>
      </c>
      <c r="M6807" s="141" t="s">
        <v>271</v>
      </c>
      <c r="N6807" s="141" t="s">
        <v>299</v>
      </c>
      <c r="O6807" s="141" t="s">
        <v>287</v>
      </c>
      <c r="P6807" s="141" t="s">
        <v>2074</v>
      </c>
      <c r="Q6807" s="141" t="s">
        <v>2073</v>
      </c>
      <c r="R6807" s="141" t="s">
        <v>3468</v>
      </c>
      <c r="S6807" s="148" t="s">
        <v>3283</v>
      </c>
      <c r="T6807" s="147">
        <v>0</v>
      </c>
      <c r="U6807" s="147">
        <v>1196343.25</v>
      </c>
      <c r="V6807" s="147">
        <v>0</v>
      </c>
      <c r="W6807" s="147">
        <v>0</v>
      </c>
    </row>
    <row r="6808" spans="1:23">
      <c r="A6808" s="141" t="s">
        <v>3465</v>
      </c>
      <c r="B6808" s="141" t="s">
        <v>284</v>
      </c>
      <c r="C6808" s="141" t="s">
        <v>3457</v>
      </c>
      <c r="D6808" s="141" t="s">
        <v>3455</v>
      </c>
      <c r="E6808" s="141" t="s">
        <v>4127</v>
      </c>
      <c r="F6808" s="141" t="s">
        <v>4131</v>
      </c>
      <c r="G6808" s="141" t="s">
        <v>58</v>
      </c>
      <c r="H6808" s="141" t="s">
        <v>782</v>
      </c>
      <c r="I6808" s="141" t="s">
        <v>3514</v>
      </c>
      <c r="J6808" s="141" t="s">
        <v>3600</v>
      </c>
      <c r="K6808" s="141" t="s">
        <v>191</v>
      </c>
      <c r="L6808" s="141" t="s">
        <v>3491</v>
      </c>
      <c r="M6808" s="141" t="s">
        <v>271</v>
      </c>
      <c r="N6808" s="141" t="s">
        <v>299</v>
      </c>
      <c r="O6808" s="141" t="s">
        <v>287</v>
      </c>
      <c r="P6808" s="141" t="s">
        <v>2075</v>
      </c>
      <c r="Q6808" s="141" t="s">
        <v>2437</v>
      </c>
      <c r="R6808" s="141" t="s">
        <v>3468</v>
      </c>
      <c r="S6808" s="148" t="s">
        <v>3283</v>
      </c>
      <c r="T6808" s="147">
        <v>0</v>
      </c>
      <c r="U6808" s="147">
        <v>1688873.49</v>
      </c>
      <c r="V6808" s="147">
        <v>0</v>
      </c>
      <c r="W6808" s="147">
        <v>0</v>
      </c>
    </row>
    <row r="6809" spans="1:23">
      <c r="A6809" s="141" t="s">
        <v>3465</v>
      </c>
      <c r="B6809" s="141" t="s">
        <v>284</v>
      </c>
      <c r="C6809" s="141" t="s">
        <v>3457</v>
      </c>
      <c r="D6809" s="141" t="s">
        <v>3455</v>
      </c>
      <c r="E6809" s="141" t="s">
        <v>4127</v>
      </c>
      <c r="F6809" s="141" t="s">
        <v>4131</v>
      </c>
      <c r="G6809" s="141" t="s">
        <v>58</v>
      </c>
      <c r="H6809" s="141" t="s">
        <v>782</v>
      </c>
      <c r="I6809" s="141" t="s">
        <v>3514</v>
      </c>
      <c r="J6809" s="141" t="s">
        <v>3600</v>
      </c>
      <c r="K6809" s="141" t="s">
        <v>191</v>
      </c>
      <c r="L6809" s="141" t="s">
        <v>3491</v>
      </c>
      <c r="M6809" s="141" t="s">
        <v>271</v>
      </c>
      <c r="N6809" s="141" t="s">
        <v>299</v>
      </c>
      <c r="O6809" s="141" t="s">
        <v>287</v>
      </c>
      <c r="P6809" s="141" t="s">
        <v>2076</v>
      </c>
      <c r="Q6809" s="141" t="s">
        <v>2438</v>
      </c>
      <c r="R6809" s="141" t="s">
        <v>3468</v>
      </c>
      <c r="S6809" s="148" t="s">
        <v>3283</v>
      </c>
      <c r="T6809" s="147">
        <v>0</v>
      </c>
      <c r="U6809" s="147">
        <v>1688873.49</v>
      </c>
      <c r="V6809" s="147">
        <v>0</v>
      </c>
      <c r="W6809" s="147">
        <v>0</v>
      </c>
    </row>
    <row r="6810" spans="1:23">
      <c r="A6810" s="141" t="s">
        <v>3465</v>
      </c>
      <c r="B6810" s="141" t="s">
        <v>284</v>
      </c>
      <c r="C6810" s="141" t="s">
        <v>3457</v>
      </c>
      <c r="D6810" s="141" t="s">
        <v>3455</v>
      </c>
      <c r="E6810" s="141" t="s">
        <v>4127</v>
      </c>
      <c r="F6810" s="141" t="s">
        <v>4131</v>
      </c>
      <c r="G6810" s="141" t="s">
        <v>58</v>
      </c>
      <c r="H6810" s="141" t="s">
        <v>782</v>
      </c>
      <c r="I6810" s="141" t="s">
        <v>3514</v>
      </c>
      <c r="J6810" s="141" t="s">
        <v>3600</v>
      </c>
      <c r="K6810" s="141" t="s">
        <v>191</v>
      </c>
      <c r="L6810" s="141" t="s">
        <v>3491</v>
      </c>
      <c r="M6810" s="141" t="s">
        <v>271</v>
      </c>
      <c r="N6810" s="141" t="s">
        <v>299</v>
      </c>
      <c r="O6810" s="141" t="s">
        <v>287</v>
      </c>
      <c r="P6810" s="141" t="s">
        <v>2078</v>
      </c>
      <c r="Q6810" s="141" t="s">
        <v>2077</v>
      </c>
      <c r="R6810" s="141" t="s">
        <v>3468</v>
      </c>
      <c r="S6810" s="148" t="s">
        <v>3283</v>
      </c>
      <c r="T6810" s="147">
        <v>0</v>
      </c>
      <c r="U6810" s="147">
        <v>1196343.25</v>
      </c>
      <c r="V6810" s="147">
        <v>0</v>
      </c>
      <c r="W6810" s="147">
        <v>0</v>
      </c>
    </row>
    <row r="6811" spans="1:23">
      <c r="A6811" s="141" t="s">
        <v>3465</v>
      </c>
      <c r="B6811" s="141" t="s">
        <v>284</v>
      </c>
      <c r="C6811" s="141" t="s">
        <v>3457</v>
      </c>
      <c r="D6811" s="141" t="s">
        <v>3455</v>
      </c>
      <c r="E6811" s="141" t="s">
        <v>4127</v>
      </c>
      <c r="F6811" s="141" t="s">
        <v>4131</v>
      </c>
      <c r="G6811" s="141" t="s">
        <v>58</v>
      </c>
      <c r="H6811" s="141" t="s">
        <v>782</v>
      </c>
      <c r="I6811" s="141" t="s">
        <v>3514</v>
      </c>
      <c r="J6811" s="141" t="s">
        <v>3600</v>
      </c>
      <c r="K6811" s="141" t="s">
        <v>191</v>
      </c>
      <c r="L6811" s="141" t="s">
        <v>3491</v>
      </c>
      <c r="M6811" s="141" t="s">
        <v>271</v>
      </c>
      <c r="N6811" s="141" t="s">
        <v>299</v>
      </c>
      <c r="O6811" s="141" t="s">
        <v>287</v>
      </c>
      <c r="P6811" s="141" t="s">
        <v>2079</v>
      </c>
      <c r="Q6811" s="141" t="s">
        <v>2440</v>
      </c>
      <c r="R6811" s="141" t="s">
        <v>3468</v>
      </c>
      <c r="S6811" s="148" t="s">
        <v>3283</v>
      </c>
      <c r="T6811" s="147">
        <v>0</v>
      </c>
      <c r="U6811" s="147">
        <v>1688873.49</v>
      </c>
      <c r="V6811" s="147">
        <v>0</v>
      </c>
      <c r="W6811" s="147">
        <v>0</v>
      </c>
    </row>
    <row r="6812" spans="1:23">
      <c r="A6812" s="141" t="s">
        <v>3465</v>
      </c>
      <c r="B6812" s="141" t="s">
        <v>284</v>
      </c>
      <c r="C6812" s="141" t="s">
        <v>3457</v>
      </c>
      <c r="D6812" s="141" t="s">
        <v>3455</v>
      </c>
      <c r="E6812" s="141" t="s">
        <v>4127</v>
      </c>
      <c r="F6812" s="141" t="s">
        <v>4131</v>
      </c>
      <c r="G6812" s="141" t="s">
        <v>58</v>
      </c>
      <c r="H6812" s="141" t="s">
        <v>782</v>
      </c>
      <c r="I6812" s="141" t="s">
        <v>3514</v>
      </c>
      <c r="J6812" s="141" t="s">
        <v>3600</v>
      </c>
      <c r="K6812" s="141" t="s">
        <v>191</v>
      </c>
      <c r="L6812" s="141" t="s">
        <v>3491</v>
      </c>
      <c r="M6812" s="141" t="s">
        <v>271</v>
      </c>
      <c r="N6812" s="141" t="s">
        <v>299</v>
      </c>
      <c r="O6812" s="141" t="s">
        <v>287</v>
      </c>
      <c r="P6812" s="141" t="s">
        <v>2080</v>
      </c>
      <c r="Q6812" s="141" t="s">
        <v>2441</v>
      </c>
      <c r="R6812" s="141" t="s">
        <v>3468</v>
      </c>
      <c r="S6812" s="148" t="s">
        <v>3283</v>
      </c>
      <c r="T6812" s="147">
        <v>0</v>
      </c>
      <c r="U6812" s="147">
        <v>1196343.25</v>
      </c>
      <c r="V6812" s="147">
        <v>0</v>
      </c>
      <c r="W6812" s="147">
        <v>0</v>
      </c>
    </row>
    <row r="6813" spans="1:23">
      <c r="A6813" s="141" t="s">
        <v>3465</v>
      </c>
      <c r="B6813" s="141" t="s">
        <v>284</v>
      </c>
      <c r="C6813" s="141" t="s">
        <v>3457</v>
      </c>
      <c r="D6813" s="141" t="s">
        <v>3455</v>
      </c>
      <c r="E6813" s="141" t="s">
        <v>4127</v>
      </c>
      <c r="F6813" s="141" t="s">
        <v>4131</v>
      </c>
      <c r="G6813" s="141" t="s">
        <v>58</v>
      </c>
      <c r="H6813" s="141" t="s">
        <v>782</v>
      </c>
      <c r="I6813" s="141" t="s">
        <v>3514</v>
      </c>
      <c r="J6813" s="141" t="s">
        <v>3600</v>
      </c>
      <c r="K6813" s="141" t="s">
        <v>191</v>
      </c>
      <c r="L6813" s="141" t="s">
        <v>3491</v>
      </c>
      <c r="M6813" s="141" t="s">
        <v>271</v>
      </c>
      <c r="N6813" s="141" t="s">
        <v>299</v>
      </c>
      <c r="O6813" s="141" t="s">
        <v>287</v>
      </c>
      <c r="P6813" s="141" t="s">
        <v>2082</v>
      </c>
      <c r="Q6813" s="141" t="s">
        <v>2081</v>
      </c>
      <c r="R6813" s="141" t="s">
        <v>3468</v>
      </c>
      <c r="S6813" s="148" t="s">
        <v>3283</v>
      </c>
      <c r="T6813" s="147">
        <v>0</v>
      </c>
      <c r="U6813" s="147">
        <v>1196343.25</v>
      </c>
      <c r="V6813" s="147">
        <v>0</v>
      </c>
      <c r="W6813" s="147">
        <v>0</v>
      </c>
    </row>
    <row r="6814" spans="1:23">
      <c r="A6814" s="141" t="s">
        <v>3465</v>
      </c>
      <c r="B6814" s="141" t="s">
        <v>284</v>
      </c>
      <c r="C6814" s="141" t="s">
        <v>3457</v>
      </c>
      <c r="D6814" s="141" t="s">
        <v>3455</v>
      </c>
      <c r="E6814" s="141" t="s">
        <v>4127</v>
      </c>
      <c r="F6814" s="141" t="s">
        <v>4131</v>
      </c>
      <c r="G6814" s="141" t="s">
        <v>58</v>
      </c>
      <c r="H6814" s="141" t="s">
        <v>782</v>
      </c>
      <c r="I6814" s="141" t="s">
        <v>3514</v>
      </c>
      <c r="J6814" s="141" t="s">
        <v>3600</v>
      </c>
      <c r="K6814" s="141" t="s">
        <v>191</v>
      </c>
      <c r="L6814" s="141" t="s">
        <v>3491</v>
      </c>
      <c r="M6814" s="141" t="s">
        <v>271</v>
      </c>
      <c r="N6814" s="141" t="s">
        <v>299</v>
      </c>
      <c r="O6814" s="141" t="s">
        <v>287</v>
      </c>
      <c r="P6814" s="141" t="s">
        <v>2084</v>
      </c>
      <c r="Q6814" s="141" t="s">
        <v>2083</v>
      </c>
      <c r="R6814" s="141" t="s">
        <v>3468</v>
      </c>
      <c r="S6814" s="148" t="s">
        <v>3283</v>
      </c>
      <c r="T6814" s="147">
        <v>0</v>
      </c>
      <c r="U6814" s="147">
        <v>2812263.83</v>
      </c>
      <c r="V6814" s="147">
        <v>0</v>
      </c>
      <c r="W6814" s="147">
        <v>0</v>
      </c>
    </row>
    <row r="6815" spans="1:23">
      <c r="A6815" s="141" t="s">
        <v>3465</v>
      </c>
      <c r="B6815" s="141" t="s">
        <v>284</v>
      </c>
      <c r="C6815" s="141" t="s">
        <v>3457</v>
      </c>
      <c r="D6815" s="141" t="s">
        <v>3455</v>
      </c>
      <c r="E6815" s="141" t="s">
        <v>4127</v>
      </c>
      <c r="F6815" s="141" t="s">
        <v>4131</v>
      </c>
      <c r="G6815" s="141" t="s">
        <v>58</v>
      </c>
      <c r="H6815" s="141" t="s">
        <v>782</v>
      </c>
      <c r="I6815" s="141" t="s">
        <v>3514</v>
      </c>
      <c r="J6815" s="141" t="s">
        <v>3600</v>
      </c>
      <c r="K6815" s="141" t="s">
        <v>191</v>
      </c>
      <c r="L6815" s="141" t="s">
        <v>3491</v>
      </c>
      <c r="M6815" s="141" t="s">
        <v>271</v>
      </c>
      <c r="N6815" s="141" t="s">
        <v>299</v>
      </c>
      <c r="O6815" s="141" t="s">
        <v>287</v>
      </c>
      <c r="P6815" s="141" t="s">
        <v>2086</v>
      </c>
      <c r="Q6815" s="141" t="s">
        <v>2085</v>
      </c>
      <c r="R6815" s="141" t="s">
        <v>3468</v>
      </c>
      <c r="S6815" s="148" t="s">
        <v>3283</v>
      </c>
      <c r="T6815" s="147">
        <v>0</v>
      </c>
      <c r="U6815" s="147">
        <v>1196343.25</v>
      </c>
      <c r="V6815" s="147">
        <v>0</v>
      </c>
      <c r="W6815" s="147">
        <v>0</v>
      </c>
    </row>
    <row r="6816" spans="1:23">
      <c r="A6816" s="141" t="s">
        <v>3465</v>
      </c>
      <c r="B6816" s="141" t="s">
        <v>284</v>
      </c>
      <c r="C6816" s="141" t="s">
        <v>3457</v>
      </c>
      <c r="D6816" s="141" t="s">
        <v>3455</v>
      </c>
      <c r="E6816" s="141" t="s">
        <v>4127</v>
      </c>
      <c r="F6816" s="141" t="s">
        <v>4131</v>
      </c>
      <c r="G6816" s="141" t="s">
        <v>58</v>
      </c>
      <c r="H6816" s="141" t="s">
        <v>782</v>
      </c>
      <c r="I6816" s="141" t="s">
        <v>3514</v>
      </c>
      <c r="J6816" s="141" t="s">
        <v>3600</v>
      </c>
      <c r="K6816" s="141" t="s">
        <v>191</v>
      </c>
      <c r="L6816" s="141" t="s">
        <v>3491</v>
      </c>
      <c r="M6816" s="141" t="s">
        <v>271</v>
      </c>
      <c r="N6816" s="141" t="s">
        <v>299</v>
      </c>
      <c r="O6816" s="141" t="s">
        <v>287</v>
      </c>
      <c r="P6816" s="141" t="s">
        <v>2088</v>
      </c>
      <c r="Q6816" s="141" t="s">
        <v>2087</v>
      </c>
      <c r="R6816" s="141" t="s">
        <v>3468</v>
      </c>
      <c r="S6816" s="148" t="s">
        <v>3283</v>
      </c>
      <c r="T6816" s="147">
        <v>0</v>
      </c>
      <c r="U6816" s="147">
        <v>1196343.25</v>
      </c>
      <c r="V6816" s="147">
        <v>0</v>
      </c>
      <c r="W6816" s="147">
        <v>0</v>
      </c>
    </row>
    <row r="6817" spans="1:23">
      <c r="A6817" s="141" t="s">
        <v>3465</v>
      </c>
      <c r="B6817" s="141" t="s">
        <v>284</v>
      </c>
      <c r="C6817" s="141" t="s">
        <v>3457</v>
      </c>
      <c r="D6817" s="141" t="s">
        <v>3455</v>
      </c>
      <c r="E6817" s="141" t="s">
        <v>4127</v>
      </c>
      <c r="F6817" s="141" t="s">
        <v>4131</v>
      </c>
      <c r="G6817" s="141" t="s">
        <v>58</v>
      </c>
      <c r="H6817" s="141" t="s">
        <v>782</v>
      </c>
      <c r="I6817" s="141" t="s">
        <v>3514</v>
      </c>
      <c r="J6817" s="141" t="s">
        <v>3600</v>
      </c>
      <c r="K6817" s="141" t="s">
        <v>191</v>
      </c>
      <c r="L6817" s="141" t="s">
        <v>3491</v>
      </c>
      <c r="M6817" s="141" t="s">
        <v>271</v>
      </c>
      <c r="N6817" s="141" t="s">
        <v>299</v>
      </c>
      <c r="O6817" s="141" t="s">
        <v>287</v>
      </c>
      <c r="P6817" s="141" t="s">
        <v>2090</v>
      </c>
      <c r="Q6817" s="141" t="s">
        <v>2089</v>
      </c>
      <c r="R6817" s="141" t="s">
        <v>3468</v>
      </c>
      <c r="S6817" s="148" t="s">
        <v>3283</v>
      </c>
      <c r="T6817" s="147">
        <v>0</v>
      </c>
      <c r="U6817" s="147">
        <v>1196343.25</v>
      </c>
      <c r="V6817" s="147">
        <v>0</v>
      </c>
      <c r="W6817" s="147">
        <v>0</v>
      </c>
    </row>
    <row r="6818" spans="1:23">
      <c r="A6818" s="141" t="s">
        <v>3465</v>
      </c>
      <c r="B6818" s="141" t="s">
        <v>284</v>
      </c>
      <c r="C6818" s="141" t="s">
        <v>3457</v>
      </c>
      <c r="D6818" s="141" t="s">
        <v>3455</v>
      </c>
      <c r="E6818" s="141" t="s">
        <v>4127</v>
      </c>
      <c r="F6818" s="141" t="s">
        <v>4131</v>
      </c>
      <c r="G6818" s="141" t="s">
        <v>58</v>
      </c>
      <c r="H6818" s="141" t="s">
        <v>782</v>
      </c>
      <c r="I6818" s="141" t="s">
        <v>3514</v>
      </c>
      <c r="J6818" s="141" t="s">
        <v>3600</v>
      </c>
      <c r="K6818" s="141" t="s">
        <v>191</v>
      </c>
      <c r="L6818" s="141" t="s">
        <v>3491</v>
      </c>
      <c r="M6818" s="141" t="s">
        <v>271</v>
      </c>
      <c r="N6818" s="141" t="s">
        <v>299</v>
      </c>
      <c r="O6818" s="141" t="s">
        <v>287</v>
      </c>
      <c r="P6818" s="141" t="s">
        <v>2092</v>
      </c>
      <c r="Q6818" s="141" t="s">
        <v>2091</v>
      </c>
      <c r="R6818" s="141" t="s">
        <v>3468</v>
      </c>
      <c r="S6818" s="148" t="s">
        <v>3283</v>
      </c>
      <c r="T6818" s="147">
        <v>0</v>
      </c>
      <c r="U6818" s="147">
        <v>1196343.25</v>
      </c>
      <c r="V6818" s="147">
        <v>0</v>
      </c>
      <c r="W6818" s="147">
        <v>0</v>
      </c>
    </row>
    <row r="6819" spans="1:23">
      <c r="A6819" s="141" t="s">
        <v>3465</v>
      </c>
      <c r="B6819" s="141" t="s">
        <v>284</v>
      </c>
      <c r="C6819" s="141" t="s">
        <v>3457</v>
      </c>
      <c r="D6819" s="141" t="s">
        <v>3455</v>
      </c>
      <c r="E6819" s="141" t="s">
        <v>4127</v>
      </c>
      <c r="F6819" s="141" t="s">
        <v>4131</v>
      </c>
      <c r="G6819" s="141" t="s">
        <v>58</v>
      </c>
      <c r="H6819" s="141" t="s">
        <v>782</v>
      </c>
      <c r="I6819" s="141" t="s">
        <v>3514</v>
      </c>
      <c r="J6819" s="141" t="s">
        <v>3600</v>
      </c>
      <c r="K6819" s="141" t="s">
        <v>191</v>
      </c>
      <c r="L6819" s="141" t="s">
        <v>3491</v>
      </c>
      <c r="M6819" s="141" t="s">
        <v>271</v>
      </c>
      <c r="N6819" s="141" t="s">
        <v>299</v>
      </c>
      <c r="O6819" s="141" t="s">
        <v>287</v>
      </c>
      <c r="P6819" s="141" t="s">
        <v>2094</v>
      </c>
      <c r="Q6819" s="141" t="s">
        <v>2093</v>
      </c>
      <c r="R6819" s="141" t="s">
        <v>3468</v>
      </c>
      <c r="S6819" s="148" t="s">
        <v>3283</v>
      </c>
      <c r="T6819" s="147">
        <v>0</v>
      </c>
      <c r="U6819" s="147">
        <v>1196343.25</v>
      </c>
      <c r="V6819" s="147">
        <v>0</v>
      </c>
      <c r="W6819" s="147">
        <v>0</v>
      </c>
    </row>
    <row r="6820" spans="1:23">
      <c r="A6820" s="141" t="s">
        <v>3465</v>
      </c>
      <c r="B6820" s="141" t="s">
        <v>284</v>
      </c>
      <c r="C6820" s="141" t="s">
        <v>3457</v>
      </c>
      <c r="D6820" s="141" t="s">
        <v>3455</v>
      </c>
      <c r="E6820" s="141" t="s">
        <v>4127</v>
      </c>
      <c r="F6820" s="141" t="s">
        <v>4131</v>
      </c>
      <c r="G6820" s="141" t="s">
        <v>58</v>
      </c>
      <c r="H6820" s="141" t="s">
        <v>782</v>
      </c>
      <c r="I6820" s="141" t="s">
        <v>3514</v>
      </c>
      <c r="J6820" s="141" t="s">
        <v>3600</v>
      </c>
      <c r="K6820" s="141" t="s">
        <v>191</v>
      </c>
      <c r="L6820" s="141" t="s">
        <v>3491</v>
      </c>
      <c r="M6820" s="141" t="s">
        <v>271</v>
      </c>
      <c r="N6820" s="141" t="s">
        <v>299</v>
      </c>
      <c r="O6820" s="141" t="s">
        <v>287</v>
      </c>
      <c r="P6820" s="141" t="s">
        <v>2096</v>
      </c>
      <c r="Q6820" s="141" t="s">
        <v>2095</v>
      </c>
      <c r="R6820" s="141" t="s">
        <v>3468</v>
      </c>
      <c r="S6820" s="148" t="s">
        <v>3283</v>
      </c>
      <c r="T6820" s="147">
        <v>0</v>
      </c>
      <c r="U6820" s="147">
        <v>1688873.49</v>
      </c>
      <c r="V6820" s="147">
        <v>0</v>
      </c>
      <c r="W6820" s="147">
        <v>0</v>
      </c>
    </row>
    <row r="6821" spans="1:23">
      <c r="A6821" s="141" t="s">
        <v>3465</v>
      </c>
      <c r="B6821" s="141" t="s">
        <v>284</v>
      </c>
      <c r="C6821" s="141" t="s">
        <v>3457</v>
      </c>
      <c r="D6821" s="141" t="s">
        <v>3455</v>
      </c>
      <c r="E6821" s="141" t="s">
        <v>4127</v>
      </c>
      <c r="F6821" s="141" t="s">
        <v>4131</v>
      </c>
      <c r="G6821" s="141" t="s">
        <v>58</v>
      </c>
      <c r="H6821" s="141" t="s">
        <v>782</v>
      </c>
      <c r="I6821" s="141" t="s">
        <v>3514</v>
      </c>
      <c r="J6821" s="141" t="s">
        <v>3600</v>
      </c>
      <c r="K6821" s="141" t="s">
        <v>191</v>
      </c>
      <c r="L6821" s="141" t="s">
        <v>3491</v>
      </c>
      <c r="M6821" s="141" t="s">
        <v>271</v>
      </c>
      <c r="N6821" s="141" t="s">
        <v>299</v>
      </c>
      <c r="O6821" s="141" t="s">
        <v>287</v>
      </c>
      <c r="P6821" s="141" t="s">
        <v>2098</v>
      </c>
      <c r="Q6821" s="141" t="s">
        <v>2097</v>
      </c>
      <c r="R6821" s="141" t="s">
        <v>3468</v>
      </c>
      <c r="S6821" s="148" t="s">
        <v>3283</v>
      </c>
      <c r="T6821" s="147">
        <v>0</v>
      </c>
      <c r="U6821" s="147">
        <v>1196343.25</v>
      </c>
      <c r="V6821" s="147">
        <v>0</v>
      </c>
      <c r="W6821" s="147">
        <v>0</v>
      </c>
    </row>
    <row r="6822" spans="1:23">
      <c r="A6822" s="141" t="s">
        <v>3465</v>
      </c>
      <c r="B6822" s="141" t="s">
        <v>284</v>
      </c>
      <c r="C6822" s="141" t="s">
        <v>3457</v>
      </c>
      <c r="D6822" s="141" t="s">
        <v>3455</v>
      </c>
      <c r="E6822" s="141" t="s">
        <v>4127</v>
      </c>
      <c r="F6822" s="141" t="s">
        <v>4131</v>
      </c>
      <c r="G6822" s="141" t="s">
        <v>58</v>
      </c>
      <c r="H6822" s="141" t="s">
        <v>782</v>
      </c>
      <c r="I6822" s="141" t="s">
        <v>3514</v>
      </c>
      <c r="J6822" s="141" t="s">
        <v>3600</v>
      </c>
      <c r="K6822" s="141" t="s">
        <v>191</v>
      </c>
      <c r="L6822" s="141" t="s">
        <v>3491</v>
      </c>
      <c r="M6822" s="141" t="s">
        <v>271</v>
      </c>
      <c r="N6822" s="141" t="s">
        <v>299</v>
      </c>
      <c r="O6822" s="141" t="s">
        <v>287</v>
      </c>
      <c r="P6822" s="141" t="s">
        <v>2100</v>
      </c>
      <c r="Q6822" s="141" t="s">
        <v>2099</v>
      </c>
      <c r="R6822" s="141" t="s">
        <v>3468</v>
      </c>
      <c r="S6822" s="148" t="s">
        <v>3283</v>
      </c>
      <c r="T6822" s="147">
        <v>0</v>
      </c>
      <c r="U6822" s="147">
        <v>1196343.25</v>
      </c>
      <c r="V6822" s="147">
        <v>0</v>
      </c>
      <c r="W6822" s="147">
        <v>0</v>
      </c>
    </row>
    <row r="6823" spans="1:23">
      <c r="A6823" s="141" t="s">
        <v>3465</v>
      </c>
      <c r="B6823" s="141" t="s">
        <v>284</v>
      </c>
      <c r="C6823" s="141" t="s">
        <v>3457</v>
      </c>
      <c r="D6823" s="141" t="s">
        <v>3455</v>
      </c>
      <c r="E6823" s="141" t="s">
        <v>4127</v>
      </c>
      <c r="F6823" s="141" t="s">
        <v>4131</v>
      </c>
      <c r="G6823" s="141" t="s">
        <v>58</v>
      </c>
      <c r="H6823" s="141" t="s">
        <v>782</v>
      </c>
      <c r="I6823" s="141" t="s">
        <v>3514</v>
      </c>
      <c r="J6823" s="141" t="s">
        <v>3600</v>
      </c>
      <c r="K6823" s="141" t="s">
        <v>191</v>
      </c>
      <c r="L6823" s="141" t="s">
        <v>3491</v>
      </c>
      <c r="M6823" s="141" t="s">
        <v>271</v>
      </c>
      <c r="N6823" s="141" t="s">
        <v>299</v>
      </c>
      <c r="O6823" s="141" t="s">
        <v>287</v>
      </c>
      <c r="P6823" s="141" t="s">
        <v>2102</v>
      </c>
      <c r="Q6823" s="141" t="s">
        <v>2101</v>
      </c>
      <c r="R6823" s="141" t="s">
        <v>3468</v>
      </c>
      <c r="S6823" s="148" t="s">
        <v>3283</v>
      </c>
      <c r="T6823" s="147">
        <v>0</v>
      </c>
      <c r="U6823" s="147">
        <v>1688873.49</v>
      </c>
      <c r="V6823" s="147">
        <v>0</v>
      </c>
      <c r="W6823" s="147">
        <v>0</v>
      </c>
    </row>
    <row r="6824" spans="1:23">
      <c r="A6824" s="141" t="s">
        <v>3465</v>
      </c>
      <c r="B6824" s="141" t="s">
        <v>284</v>
      </c>
      <c r="C6824" s="141" t="s">
        <v>3457</v>
      </c>
      <c r="D6824" s="141" t="s">
        <v>3455</v>
      </c>
      <c r="E6824" s="141" t="s">
        <v>4127</v>
      </c>
      <c r="F6824" s="141" t="s">
        <v>4131</v>
      </c>
      <c r="G6824" s="141" t="s">
        <v>58</v>
      </c>
      <c r="H6824" s="141" t="s">
        <v>782</v>
      </c>
      <c r="I6824" s="141" t="s">
        <v>3514</v>
      </c>
      <c r="J6824" s="141" t="s">
        <v>3600</v>
      </c>
      <c r="K6824" s="141" t="s">
        <v>191</v>
      </c>
      <c r="L6824" s="141" t="s">
        <v>3491</v>
      </c>
      <c r="M6824" s="141" t="s">
        <v>271</v>
      </c>
      <c r="N6824" s="141" t="s">
        <v>299</v>
      </c>
      <c r="O6824" s="141" t="s">
        <v>287</v>
      </c>
      <c r="P6824" s="141" t="s">
        <v>2104</v>
      </c>
      <c r="Q6824" s="141" t="s">
        <v>2103</v>
      </c>
      <c r="R6824" s="141" t="s">
        <v>3468</v>
      </c>
      <c r="S6824" s="148" t="s">
        <v>3283</v>
      </c>
      <c r="T6824" s="147">
        <v>0</v>
      </c>
      <c r="U6824" s="147">
        <v>1658945.2</v>
      </c>
      <c r="V6824" s="147">
        <v>0</v>
      </c>
      <c r="W6824" s="147">
        <v>0</v>
      </c>
    </row>
    <row r="6825" spans="1:23">
      <c r="A6825" s="141" t="s">
        <v>3465</v>
      </c>
      <c r="B6825" s="141" t="s">
        <v>284</v>
      </c>
      <c r="C6825" s="141" t="s">
        <v>3457</v>
      </c>
      <c r="D6825" s="141" t="s">
        <v>3455</v>
      </c>
      <c r="E6825" s="141" t="s">
        <v>4127</v>
      </c>
      <c r="F6825" s="141" t="s">
        <v>4131</v>
      </c>
      <c r="G6825" s="141" t="s">
        <v>58</v>
      </c>
      <c r="H6825" s="141" t="s">
        <v>782</v>
      </c>
      <c r="I6825" s="141" t="s">
        <v>3514</v>
      </c>
      <c r="J6825" s="141" t="s">
        <v>3600</v>
      </c>
      <c r="K6825" s="141" t="s">
        <v>191</v>
      </c>
      <c r="L6825" s="141" t="s">
        <v>3491</v>
      </c>
      <c r="M6825" s="141" t="s">
        <v>271</v>
      </c>
      <c r="N6825" s="141" t="s">
        <v>299</v>
      </c>
      <c r="O6825" s="141" t="s">
        <v>287</v>
      </c>
      <c r="P6825" s="141" t="s">
        <v>2106</v>
      </c>
      <c r="Q6825" s="141" t="s">
        <v>2105</v>
      </c>
      <c r="R6825" s="141" t="s">
        <v>3468</v>
      </c>
      <c r="S6825" s="148" t="s">
        <v>3283</v>
      </c>
      <c r="T6825" s="147">
        <v>0</v>
      </c>
      <c r="U6825" s="147">
        <v>2812263.83</v>
      </c>
      <c r="V6825" s="147">
        <v>0</v>
      </c>
      <c r="W6825" s="147">
        <v>0</v>
      </c>
    </row>
    <row r="6826" spans="1:23">
      <c r="A6826" s="141" t="s">
        <v>3465</v>
      </c>
      <c r="B6826" s="141" t="s">
        <v>284</v>
      </c>
      <c r="C6826" s="141" t="s">
        <v>3457</v>
      </c>
      <c r="D6826" s="141" t="s">
        <v>3455</v>
      </c>
      <c r="E6826" s="141" t="s">
        <v>4127</v>
      </c>
      <c r="F6826" s="141" t="s">
        <v>4131</v>
      </c>
      <c r="G6826" s="141" t="s">
        <v>58</v>
      </c>
      <c r="H6826" s="141" t="s">
        <v>782</v>
      </c>
      <c r="I6826" s="141" t="s">
        <v>3514</v>
      </c>
      <c r="J6826" s="141" t="s">
        <v>3600</v>
      </c>
      <c r="K6826" s="141" t="s">
        <v>191</v>
      </c>
      <c r="L6826" s="141" t="s">
        <v>3491</v>
      </c>
      <c r="M6826" s="141" t="s">
        <v>271</v>
      </c>
      <c r="N6826" s="141" t="s">
        <v>299</v>
      </c>
      <c r="O6826" s="141" t="s">
        <v>287</v>
      </c>
      <c r="P6826" s="141" t="s">
        <v>2108</v>
      </c>
      <c r="Q6826" s="141" t="s">
        <v>2107</v>
      </c>
      <c r="R6826" s="141" t="s">
        <v>3468</v>
      </c>
      <c r="S6826" s="148" t="s">
        <v>3283</v>
      </c>
      <c r="T6826" s="147">
        <v>0</v>
      </c>
      <c r="U6826" s="147">
        <v>1196343.25</v>
      </c>
      <c r="V6826" s="147">
        <v>0</v>
      </c>
      <c r="W6826" s="147">
        <v>0</v>
      </c>
    </row>
    <row r="6827" spans="1:23">
      <c r="A6827" s="141" t="s">
        <v>3465</v>
      </c>
      <c r="B6827" s="141" t="s">
        <v>284</v>
      </c>
      <c r="C6827" s="141" t="s">
        <v>3457</v>
      </c>
      <c r="D6827" s="141" t="s">
        <v>3455</v>
      </c>
      <c r="E6827" s="141" t="s">
        <v>4127</v>
      </c>
      <c r="F6827" s="141" t="s">
        <v>4131</v>
      </c>
      <c r="G6827" s="141" t="s">
        <v>58</v>
      </c>
      <c r="H6827" s="141" t="s">
        <v>782</v>
      </c>
      <c r="I6827" s="141" t="s">
        <v>3514</v>
      </c>
      <c r="J6827" s="141" t="s">
        <v>3600</v>
      </c>
      <c r="K6827" s="141" t="s">
        <v>191</v>
      </c>
      <c r="L6827" s="141" t="s">
        <v>3491</v>
      </c>
      <c r="M6827" s="141" t="s">
        <v>271</v>
      </c>
      <c r="N6827" s="141" t="s">
        <v>299</v>
      </c>
      <c r="O6827" s="141" t="s">
        <v>287</v>
      </c>
      <c r="P6827" s="141" t="s">
        <v>2110</v>
      </c>
      <c r="Q6827" s="141" t="s">
        <v>2109</v>
      </c>
      <c r="R6827" s="141" t="s">
        <v>3468</v>
      </c>
      <c r="S6827" s="148" t="s">
        <v>3283</v>
      </c>
      <c r="T6827" s="147">
        <v>0</v>
      </c>
      <c r="U6827" s="147">
        <v>1196343.25</v>
      </c>
      <c r="V6827" s="147">
        <v>0</v>
      </c>
      <c r="W6827" s="147">
        <v>0</v>
      </c>
    </row>
    <row r="6828" spans="1:23">
      <c r="A6828" s="141" t="s">
        <v>3465</v>
      </c>
      <c r="B6828" s="141" t="s">
        <v>284</v>
      </c>
      <c r="C6828" s="141" t="s">
        <v>3457</v>
      </c>
      <c r="D6828" s="141" t="s">
        <v>3455</v>
      </c>
      <c r="E6828" s="141" t="s">
        <v>4127</v>
      </c>
      <c r="F6828" s="141" t="s">
        <v>4131</v>
      </c>
      <c r="G6828" s="141" t="s">
        <v>58</v>
      </c>
      <c r="H6828" s="141" t="s">
        <v>782</v>
      </c>
      <c r="I6828" s="141" t="s">
        <v>3514</v>
      </c>
      <c r="J6828" s="141" t="s">
        <v>3600</v>
      </c>
      <c r="K6828" s="141" t="s">
        <v>191</v>
      </c>
      <c r="L6828" s="141" t="s">
        <v>3491</v>
      </c>
      <c r="M6828" s="141" t="s">
        <v>271</v>
      </c>
      <c r="N6828" s="141" t="s">
        <v>299</v>
      </c>
      <c r="O6828" s="141" t="s">
        <v>287</v>
      </c>
      <c r="P6828" s="141" t="s">
        <v>2112</v>
      </c>
      <c r="Q6828" s="141" t="s">
        <v>2111</v>
      </c>
      <c r="R6828" s="141" t="s">
        <v>3468</v>
      </c>
      <c r="S6828" s="148" t="s">
        <v>3283</v>
      </c>
      <c r="T6828" s="147">
        <v>0</v>
      </c>
      <c r="U6828" s="147">
        <v>1658945.2</v>
      </c>
      <c r="V6828" s="147">
        <v>0</v>
      </c>
      <c r="W6828" s="147">
        <v>0</v>
      </c>
    </row>
    <row r="6829" spans="1:23">
      <c r="A6829" s="141" t="s">
        <v>3465</v>
      </c>
      <c r="B6829" s="141" t="s">
        <v>284</v>
      </c>
      <c r="C6829" s="141" t="s">
        <v>3457</v>
      </c>
      <c r="D6829" s="141" t="s">
        <v>3455</v>
      </c>
      <c r="E6829" s="141" t="s">
        <v>4127</v>
      </c>
      <c r="F6829" s="141" t="s">
        <v>4131</v>
      </c>
      <c r="G6829" s="141" t="s">
        <v>58</v>
      </c>
      <c r="H6829" s="141" t="s">
        <v>782</v>
      </c>
      <c r="I6829" s="141" t="s">
        <v>3514</v>
      </c>
      <c r="J6829" s="141" t="s">
        <v>3600</v>
      </c>
      <c r="K6829" s="141" t="s">
        <v>191</v>
      </c>
      <c r="L6829" s="141" t="s">
        <v>3491</v>
      </c>
      <c r="M6829" s="141" t="s">
        <v>271</v>
      </c>
      <c r="N6829" s="141" t="s">
        <v>299</v>
      </c>
      <c r="O6829" s="141" t="s">
        <v>287</v>
      </c>
      <c r="P6829" s="141" t="s">
        <v>2113</v>
      </c>
      <c r="Q6829" s="141" t="s">
        <v>2442</v>
      </c>
      <c r="R6829" s="141" t="s">
        <v>3468</v>
      </c>
      <c r="S6829" s="148" t="s">
        <v>3283</v>
      </c>
      <c r="T6829" s="147">
        <v>0</v>
      </c>
      <c r="U6829" s="147">
        <v>1688873.49</v>
      </c>
      <c r="V6829" s="147">
        <v>0</v>
      </c>
      <c r="W6829" s="147">
        <v>0</v>
      </c>
    </row>
    <row r="6830" spans="1:23">
      <c r="A6830" s="141" t="s">
        <v>3465</v>
      </c>
      <c r="B6830" s="141" t="s">
        <v>284</v>
      </c>
      <c r="C6830" s="141" t="s">
        <v>3457</v>
      </c>
      <c r="D6830" s="141" t="s">
        <v>3455</v>
      </c>
      <c r="E6830" s="141" t="s">
        <v>4127</v>
      </c>
      <c r="F6830" s="141" t="s">
        <v>4131</v>
      </c>
      <c r="G6830" s="141" t="s">
        <v>58</v>
      </c>
      <c r="H6830" s="141" t="s">
        <v>782</v>
      </c>
      <c r="I6830" s="141" t="s">
        <v>3514</v>
      </c>
      <c r="J6830" s="141" t="s">
        <v>3600</v>
      </c>
      <c r="K6830" s="141" t="s">
        <v>191</v>
      </c>
      <c r="L6830" s="141" t="s">
        <v>3491</v>
      </c>
      <c r="M6830" s="141" t="s">
        <v>271</v>
      </c>
      <c r="N6830" s="141" t="s">
        <v>299</v>
      </c>
      <c r="O6830" s="141" t="s">
        <v>287</v>
      </c>
      <c r="P6830" s="141" t="s">
        <v>2115</v>
      </c>
      <c r="Q6830" s="141" t="s">
        <v>2114</v>
      </c>
      <c r="R6830" s="141" t="s">
        <v>3468</v>
      </c>
      <c r="S6830" s="148" t="s">
        <v>3283</v>
      </c>
      <c r="T6830" s="147">
        <v>0</v>
      </c>
      <c r="U6830" s="147">
        <v>1688873.49</v>
      </c>
      <c r="V6830" s="147">
        <v>0</v>
      </c>
      <c r="W6830" s="147">
        <v>0</v>
      </c>
    </row>
    <row r="6831" spans="1:23">
      <c r="A6831" s="141" t="s">
        <v>3465</v>
      </c>
      <c r="B6831" s="141" t="s">
        <v>284</v>
      </c>
      <c r="C6831" s="141" t="s">
        <v>3457</v>
      </c>
      <c r="D6831" s="141" t="s">
        <v>3455</v>
      </c>
      <c r="E6831" s="141" t="s">
        <v>4127</v>
      </c>
      <c r="F6831" s="141" t="s">
        <v>4131</v>
      </c>
      <c r="G6831" s="141" t="s">
        <v>58</v>
      </c>
      <c r="H6831" s="141" t="s">
        <v>782</v>
      </c>
      <c r="I6831" s="141" t="s">
        <v>3514</v>
      </c>
      <c r="J6831" s="141" t="s">
        <v>3600</v>
      </c>
      <c r="K6831" s="141" t="s">
        <v>191</v>
      </c>
      <c r="L6831" s="141" t="s">
        <v>3491</v>
      </c>
      <c r="M6831" s="141" t="s">
        <v>271</v>
      </c>
      <c r="N6831" s="141" t="s">
        <v>299</v>
      </c>
      <c r="O6831" s="141" t="s">
        <v>287</v>
      </c>
      <c r="P6831" s="141" t="s">
        <v>2116</v>
      </c>
      <c r="Q6831" s="141" t="s">
        <v>2444</v>
      </c>
      <c r="R6831" s="141" t="s">
        <v>3468</v>
      </c>
      <c r="S6831" s="148" t="s">
        <v>3283</v>
      </c>
      <c r="T6831" s="147">
        <v>0</v>
      </c>
      <c r="U6831" s="147">
        <v>1196343.25</v>
      </c>
      <c r="V6831" s="147">
        <v>0</v>
      </c>
      <c r="W6831" s="147">
        <v>0</v>
      </c>
    </row>
    <row r="6832" spans="1:23">
      <c r="A6832" s="141" t="s">
        <v>3465</v>
      </c>
      <c r="B6832" s="141" t="s">
        <v>284</v>
      </c>
      <c r="C6832" s="141" t="s">
        <v>3457</v>
      </c>
      <c r="D6832" s="141" t="s">
        <v>3455</v>
      </c>
      <c r="E6832" s="141" t="s">
        <v>4127</v>
      </c>
      <c r="F6832" s="141" t="s">
        <v>4131</v>
      </c>
      <c r="G6832" s="141" t="s">
        <v>58</v>
      </c>
      <c r="H6832" s="141" t="s">
        <v>782</v>
      </c>
      <c r="I6832" s="141" t="s">
        <v>3514</v>
      </c>
      <c r="J6832" s="141" t="s">
        <v>3600</v>
      </c>
      <c r="K6832" s="141" t="s">
        <v>191</v>
      </c>
      <c r="L6832" s="141" t="s">
        <v>3491</v>
      </c>
      <c r="M6832" s="141" t="s">
        <v>271</v>
      </c>
      <c r="N6832" s="141" t="s">
        <v>607</v>
      </c>
      <c r="O6832" s="141" t="s">
        <v>287</v>
      </c>
      <c r="P6832" s="141" t="s">
        <v>1111</v>
      </c>
      <c r="Q6832" s="141" t="s">
        <v>2447</v>
      </c>
      <c r="R6832" s="141" t="s">
        <v>3468</v>
      </c>
      <c r="S6832" s="148" t="s">
        <v>3283</v>
      </c>
      <c r="T6832" s="147">
        <v>6962809</v>
      </c>
      <c r="U6832" s="147">
        <v>20108039</v>
      </c>
      <c r="V6832" s="147">
        <v>11266850.07</v>
      </c>
      <c r="W6832" s="147">
        <v>11266850.07</v>
      </c>
    </row>
    <row r="6833" spans="1:23">
      <c r="A6833" s="141" t="s">
        <v>3465</v>
      </c>
      <c r="B6833" s="141" t="s">
        <v>284</v>
      </c>
      <c r="C6833" s="141" t="s">
        <v>3457</v>
      </c>
      <c r="D6833" s="141" t="s">
        <v>3455</v>
      </c>
      <c r="E6833" s="141" t="s">
        <v>4127</v>
      </c>
      <c r="F6833" s="141" t="s">
        <v>4131</v>
      </c>
      <c r="G6833" s="141" t="s">
        <v>58</v>
      </c>
      <c r="H6833" s="141" t="s">
        <v>782</v>
      </c>
      <c r="I6833" s="141" t="s">
        <v>3514</v>
      </c>
      <c r="J6833" s="141" t="s">
        <v>3600</v>
      </c>
      <c r="K6833" s="141" t="s">
        <v>191</v>
      </c>
      <c r="L6833" s="141" t="s">
        <v>3491</v>
      </c>
      <c r="M6833" s="141" t="s">
        <v>271</v>
      </c>
      <c r="N6833" s="141" t="s">
        <v>607</v>
      </c>
      <c r="O6833" s="141" t="s">
        <v>287</v>
      </c>
      <c r="P6833" s="141" t="s">
        <v>1115</v>
      </c>
      <c r="Q6833" s="141" t="s">
        <v>613</v>
      </c>
      <c r="R6833" s="141" t="s">
        <v>3468</v>
      </c>
      <c r="S6833" s="148" t="s">
        <v>3283</v>
      </c>
      <c r="T6833" s="147">
        <v>4499006</v>
      </c>
      <c r="U6833" s="147">
        <v>8371211.0499999998</v>
      </c>
      <c r="V6833" s="147">
        <v>7971869.0599999996</v>
      </c>
      <c r="W6833" s="147">
        <v>7971869.0599999996</v>
      </c>
    </row>
    <row r="6834" spans="1:23">
      <c r="A6834" s="141" t="s">
        <v>3465</v>
      </c>
      <c r="B6834" s="141" t="s">
        <v>284</v>
      </c>
      <c r="C6834" s="141" t="s">
        <v>3457</v>
      </c>
      <c r="D6834" s="141" t="s">
        <v>3455</v>
      </c>
      <c r="E6834" s="141" t="s">
        <v>4127</v>
      </c>
      <c r="F6834" s="141" t="s">
        <v>4131</v>
      </c>
      <c r="G6834" s="141" t="s">
        <v>58</v>
      </c>
      <c r="H6834" s="141" t="s">
        <v>782</v>
      </c>
      <c r="I6834" s="141" t="s">
        <v>3514</v>
      </c>
      <c r="J6834" s="141" t="s">
        <v>3600</v>
      </c>
      <c r="K6834" s="141" t="s">
        <v>191</v>
      </c>
      <c r="L6834" s="141" t="s">
        <v>3491</v>
      </c>
      <c r="M6834" s="141" t="s">
        <v>271</v>
      </c>
      <c r="N6834" s="141" t="s">
        <v>607</v>
      </c>
      <c r="O6834" s="141" t="s">
        <v>287</v>
      </c>
      <c r="P6834" s="141" t="s">
        <v>2118</v>
      </c>
      <c r="Q6834" s="141" t="s">
        <v>2117</v>
      </c>
      <c r="R6834" s="141" t="s">
        <v>3468</v>
      </c>
      <c r="S6834" s="148" t="s">
        <v>3283</v>
      </c>
      <c r="T6834" s="147">
        <v>0</v>
      </c>
      <c r="U6834" s="147">
        <v>1664930.85</v>
      </c>
      <c r="V6834" s="147">
        <v>0</v>
      </c>
      <c r="W6834" s="147">
        <v>0</v>
      </c>
    </row>
    <row r="6835" spans="1:23">
      <c r="A6835" s="141" t="s">
        <v>3465</v>
      </c>
      <c r="B6835" s="141" t="s">
        <v>284</v>
      </c>
      <c r="C6835" s="141" t="s">
        <v>3457</v>
      </c>
      <c r="D6835" s="141" t="s">
        <v>3455</v>
      </c>
      <c r="E6835" s="141" t="s">
        <v>4127</v>
      </c>
      <c r="F6835" s="141" t="s">
        <v>4131</v>
      </c>
      <c r="G6835" s="141" t="s">
        <v>58</v>
      </c>
      <c r="H6835" s="141" t="s">
        <v>782</v>
      </c>
      <c r="I6835" s="141" t="s">
        <v>3514</v>
      </c>
      <c r="J6835" s="141" t="s">
        <v>3600</v>
      </c>
      <c r="K6835" s="141" t="s">
        <v>191</v>
      </c>
      <c r="L6835" s="141" t="s">
        <v>3491</v>
      </c>
      <c r="M6835" s="141" t="s">
        <v>271</v>
      </c>
      <c r="N6835" s="141" t="s">
        <v>607</v>
      </c>
      <c r="O6835" s="141" t="s">
        <v>287</v>
      </c>
      <c r="P6835" s="141" t="s">
        <v>2120</v>
      </c>
      <c r="Q6835" s="141" t="s">
        <v>2119</v>
      </c>
      <c r="R6835" s="141" t="s">
        <v>3468</v>
      </c>
      <c r="S6835" s="148" t="s">
        <v>3283</v>
      </c>
      <c r="T6835" s="147">
        <v>0</v>
      </c>
      <c r="U6835" s="147">
        <v>2771909.35</v>
      </c>
      <c r="V6835" s="147">
        <v>0</v>
      </c>
      <c r="W6835" s="147">
        <v>0</v>
      </c>
    </row>
    <row r="6836" spans="1:23">
      <c r="A6836" s="141" t="s">
        <v>3465</v>
      </c>
      <c r="B6836" s="141" t="s">
        <v>284</v>
      </c>
      <c r="C6836" s="141" t="s">
        <v>3457</v>
      </c>
      <c r="D6836" s="141" t="s">
        <v>3455</v>
      </c>
      <c r="E6836" s="141" t="s">
        <v>4127</v>
      </c>
      <c r="F6836" s="141" t="s">
        <v>4131</v>
      </c>
      <c r="G6836" s="141" t="s">
        <v>58</v>
      </c>
      <c r="H6836" s="141" t="s">
        <v>782</v>
      </c>
      <c r="I6836" s="141" t="s">
        <v>3514</v>
      </c>
      <c r="J6836" s="141" t="s">
        <v>3600</v>
      </c>
      <c r="K6836" s="141" t="s">
        <v>191</v>
      </c>
      <c r="L6836" s="141" t="s">
        <v>3491</v>
      </c>
      <c r="M6836" s="141" t="s">
        <v>271</v>
      </c>
      <c r="N6836" s="141" t="s">
        <v>607</v>
      </c>
      <c r="O6836" s="141" t="s">
        <v>287</v>
      </c>
      <c r="P6836" s="141" t="s">
        <v>2121</v>
      </c>
      <c r="Q6836" s="141" t="s">
        <v>2445</v>
      </c>
      <c r="R6836" s="141" t="s">
        <v>3468</v>
      </c>
      <c r="S6836" s="148" t="s">
        <v>3283</v>
      </c>
      <c r="T6836" s="147">
        <v>0</v>
      </c>
      <c r="U6836" s="147">
        <v>1664930.85</v>
      </c>
      <c r="V6836" s="147">
        <v>0</v>
      </c>
      <c r="W6836" s="147">
        <v>0</v>
      </c>
    </row>
    <row r="6837" spans="1:23">
      <c r="A6837" s="141" t="s">
        <v>3465</v>
      </c>
      <c r="B6837" s="141" t="s">
        <v>284</v>
      </c>
      <c r="C6837" s="141" t="s">
        <v>3457</v>
      </c>
      <c r="D6837" s="141" t="s">
        <v>3455</v>
      </c>
      <c r="E6837" s="141" t="s">
        <v>4127</v>
      </c>
      <c r="F6837" s="141" t="s">
        <v>4131</v>
      </c>
      <c r="G6837" s="141" t="s">
        <v>58</v>
      </c>
      <c r="H6837" s="141" t="s">
        <v>782</v>
      </c>
      <c r="I6837" s="141" t="s">
        <v>3514</v>
      </c>
      <c r="J6837" s="141" t="s">
        <v>3600</v>
      </c>
      <c r="K6837" s="141" t="s">
        <v>191</v>
      </c>
      <c r="L6837" s="141" t="s">
        <v>3491</v>
      </c>
      <c r="M6837" s="141" t="s">
        <v>271</v>
      </c>
      <c r="N6837" s="141" t="s">
        <v>607</v>
      </c>
      <c r="O6837" s="141" t="s">
        <v>287</v>
      </c>
      <c r="P6837" s="141" t="s">
        <v>2123</v>
      </c>
      <c r="Q6837" s="141" t="s">
        <v>2122</v>
      </c>
      <c r="R6837" s="141" t="s">
        <v>3468</v>
      </c>
      <c r="S6837" s="148" t="s">
        <v>3283</v>
      </c>
      <c r="T6837" s="147">
        <v>0</v>
      </c>
      <c r="U6837" s="147">
        <v>1179596.0900000001</v>
      </c>
      <c r="V6837" s="147">
        <v>0</v>
      </c>
      <c r="W6837" s="147">
        <v>0</v>
      </c>
    </row>
    <row r="6838" spans="1:23">
      <c r="A6838" s="141" t="s">
        <v>3465</v>
      </c>
      <c r="B6838" s="141" t="s">
        <v>284</v>
      </c>
      <c r="C6838" s="141" t="s">
        <v>3457</v>
      </c>
      <c r="D6838" s="141" t="s">
        <v>3455</v>
      </c>
      <c r="E6838" s="141" t="s">
        <v>4127</v>
      </c>
      <c r="F6838" s="141" t="s">
        <v>4131</v>
      </c>
      <c r="G6838" s="141" t="s">
        <v>58</v>
      </c>
      <c r="H6838" s="141" t="s">
        <v>782</v>
      </c>
      <c r="I6838" s="141" t="s">
        <v>3514</v>
      </c>
      <c r="J6838" s="141" t="s">
        <v>3600</v>
      </c>
      <c r="K6838" s="141" t="s">
        <v>191</v>
      </c>
      <c r="L6838" s="141" t="s">
        <v>3491</v>
      </c>
      <c r="M6838" s="141" t="s">
        <v>271</v>
      </c>
      <c r="N6838" s="141" t="s">
        <v>607</v>
      </c>
      <c r="O6838" s="141" t="s">
        <v>287</v>
      </c>
      <c r="P6838" s="141" t="s">
        <v>2125</v>
      </c>
      <c r="Q6838" s="141" t="s">
        <v>2124</v>
      </c>
      <c r="R6838" s="141" t="s">
        <v>3468</v>
      </c>
      <c r="S6838" s="148" t="s">
        <v>3283</v>
      </c>
      <c r="T6838" s="147">
        <v>0</v>
      </c>
      <c r="U6838" s="147">
        <v>1179596.0900000001</v>
      </c>
      <c r="V6838" s="147">
        <v>0</v>
      </c>
      <c r="W6838" s="147">
        <v>0</v>
      </c>
    </row>
    <row r="6839" spans="1:23">
      <c r="A6839" s="141" t="s">
        <v>3465</v>
      </c>
      <c r="B6839" s="141" t="s">
        <v>284</v>
      </c>
      <c r="C6839" s="141" t="s">
        <v>3457</v>
      </c>
      <c r="D6839" s="141" t="s">
        <v>3455</v>
      </c>
      <c r="E6839" s="141" t="s">
        <v>4127</v>
      </c>
      <c r="F6839" s="141" t="s">
        <v>4131</v>
      </c>
      <c r="G6839" s="141" t="s">
        <v>58</v>
      </c>
      <c r="H6839" s="141" t="s">
        <v>782</v>
      </c>
      <c r="I6839" s="141" t="s">
        <v>3514</v>
      </c>
      <c r="J6839" s="141" t="s">
        <v>3600</v>
      </c>
      <c r="K6839" s="141" t="s">
        <v>191</v>
      </c>
      <c r="L6839" s="141" t="s">
        <v>3491</v>
      </c>
      <c r="M6839" s="141" t="s">
        <v>271</v>
      </c>
      <c r="N6839" s="141" t="s">
        <v>607</v>
      </c>
      <c r="O6839" s="141" t="s">
        <v>287</v>
      </c>
      <c r="P6839" s="141" t="s">
        <v>2127</v>
      </c>
      <c r="Q6839" s="141" t="s">
        <v>2126</v>
      </c>
      <c r="R6839" s="141" t="s">
        <v>3468</v>
      </c>
      <c r="S6839" s="148" t="s">
        <v>3283</v>
      </c>
      <c r="T6839" s="147">
        <v>0</v>
      </c>
      <c r="U6839" s="147">
        <v>1179596.0900000001</v>
      </c>
      <c r="V6839" s="147">
        <v>0</v>
      </c>
      <c r="W6839" s="147">
        <v>0</v>
      </c>
    </row>
    <row r="6840" spans="1:23">
      <c r="A6840" s="141" t="s">
        <v>3465</v>
      </c>
      <c r="B6840" s="141" t="s">
        <v>284</v>
      </c>
      <c r="C6840" s="141" t="s">
        <v>3457</v>
      </c>
      <c r="D6840" s="141" t="s">
        <v>3455</v>
      </c>
      <c r="E6840" s="141" t="s">
        <v>4127</v>
      </c>
      <c r="F6840" s="141" t="s">
        <v>4131</v>
      </c>
      <c r="G6840" s="141" t="s">
        <v>58</v>
      </c>
      <c r="H6840" s="141" t="s">
        <v>782</v>
      </c>
      <c r="I6840" s="141" t="s">
        <v>3514</v>
      </c>
      <c r="J6840" s="141" t="s">
        <v>3600</v>
      </c>
      <c r="K6840" s="141" t="s">
        <v>191</v>
      </c>
      <c r="L6840" s="141" t="s">
        <v>3491</v>
      </c>
      <c r="M6840" s="141" t="s">
        <v>271</v>
      </c>
      <c r="N6840" s="141" t="s">
        <v>607</v>
      </c>
      <c r="O6840" s="141" t="s">
        <v>287</v>
      </c>
      <c r="P6840" s="141" t="s">
        <v>2129</v>
      </c>
      <c r="Q6840" s="141" t="s">
        <v>2128</v>
      </c>
      <c r="R6840" s="141" t="s">
        <v>3468</v>
      </c>
      <c r="S6840" s="148" t="s">
        <v>3283</v>
      </c>
      <c r="T6840" s="147">
        <v>0</v>
      </c>
      <c r="U6840" s="147">
        <v>2771909.35</v>
      </c>
      <c r="V6840" s="147">
        <v>0</v>
      </c>
      <c r="W6840" s="147">
        <v>0</v>
      </c>
    </row>
    <row r="6841" spans="1:23">
      <c r="A6841" s="141" t="s">
        <v>3465</v>
      </c>
      <c r="B6841" s="141" t="s">
        <v>284</v>
      </c>
      <c r="C6841" s="141" t="s">
        <v>3457</v>
      </c>
      <c r="D6841" s="141" t="s">
        <v>3455</v>
      </c>
      <c r="E6841" s="141" t="s">
        <v>4127</v>
      </c>
      <c r="F6841" s="141" t="s">
        <v>4131</v>
      </c>
      <c r="G6841" s="141" t="s">
        <v>58</v>
      </c>
      <c r="H6841" s="141" t="s">
        <v>782</v>
      </c>
      <c r="I6841" s="141" t="s">
        <v>3514</v>
      </c>
      <c r="J6841" s="141" t="s">
        <v>3600</v>
      </c>
      <c r="K6841" s="141" t="s">
        <v>191</v>
      </c>
      <c r="L6841" s="141" t="s">
        <v>3491</v>
      </c>
      <c r="M6841" s="141" t="s">
        <v>271</v>
      </c>
      <c r="N6841" s="141" t="s">
        <v>607</v>
      </c>
      <c r="O6841" s="141" t="s">
        <v>287</v>
      </c>
      <c r="P6841" s="141" t="s">
        <v>2131</v>
      </c>
      <c r="Q6841" s="141" t="s">
        <v>2130</v>
      </c>
      <c r="R6841" s="141" t="s">
        <v>3468</v>
      </c>
      <c r="S6841" s="148" t="s">
        <v>3283</v>
      </c>
      <c r="T6841" s="147">
        <v>0</v>
      </c>
      <c r="U6841" s="147">
        <v>2771909.35</v>
      </c>
      <c r="V6841" s="147">
        <v>0</v>
      </c>
      <c r="W6841" s="147">
        <v>0</v>
      </c>
    </row>
    <row r="6842" spans="1:23">
      <c r="A6842" s="141" t="s">
        <v>3465</v>
      </c>
      <c r="B6842" s="141" t="s">
        <v>284</v>
      </c>
      <c r="C6842" s="141" t="s">
        <v>3457</v>
      </c>
      <c r="D6842" s="141" t="s">
        <v>3455</v>
      </c>
      <c r="E6842" s="141" t="s">
        <v>4127</v>
      </c>
      <c r="F6842" s="141" t="s">
        <v>4131</v>
      </c>
      <c r="G6842" s="141" t="s">
        <v>58</v>
      </c>
      <c r="H6842" s="141" t="s">
        <v>782</v>
      </c>
      <c r="I6842" s="141" t="s">
        <v>3514</v>
      </c>
      <c r="J6842" s="141" t="s">
        <v>3600</v>
      </c>
      <c r="K6842" s="141" t="s">
        <v>191</v>
      </c>
      <c r="L6842" s="141" t="s">
        <v>3491</v>
      </c>
      <c r="M6842" s="141" t="s">
        <v>271</v>
      </c>
      <c r="N6842" s="141" t="s">
        <v>607</v>
      </c>
      <c r="O6842" s="141" t="s">
        <v>287</v>
      </c>
      <c r="P6842" s="141" t="s">
        <v>2133</v>
      </c>
      <c r="Q6842" s="141" t="s">
        <v>2132</v>
      </c>
      <c r="R6842" s="141" t="s">
        <v>3468</v>
      </c>
      <c r="S6842" s="148" t="s">
        <v>3283</v>
      </c>
      <c r="T6842" s="147">
        <v>0</v>
      </c>
      <c r="U6842" s="147">
        <v>1664930.85</v>
      </c>
      <c r="V6842" s="147">
        <v>0</v>
      </c>
      <c r="W6842" s="147">
        <v>0</v>
      </c>
    </row>
    <row r="6843" spans="1:23">
      <c r="A6843" s="141" t="s">
        <v>3465</v>
      </c>
      <c r="B6843" s="141" t="s">
        <v>284</v>
      </c>
      <c r="C6843" s="141" t="s">
        <v>3457</v>
      </c>
      <c r="D6843" s="141" t="s">
        <v>3455</v>
      </c>
      <c r="E6843" s="141" t="s">
        <v>4127</v>
      </c>
      <c r="F6843" s="141" t="s">
        <v>4131</v>
      </c>
      <c r="G6843" s="141" t="s">
        <v>58</v>
      </c>
      <c r="H6843" s="141" t="s">
        <v>782</v>
      </c>
      <c r="I6843" s="141" t="s">
        <v>3514</v>
      </c>
      <c r="J6843" s="141" t="s">
        <v>3600</v>
      </c>
      <c r="K6843" s="141" t="s">
        <v>191</v>
      </c>
      <c r="L6843" s="141" t="s">
        <v>3491</v>
      </c>
      <c r="M6843" s="141" t="s">
        <v>271</v>
      </c>
      <c r="N6843" s="141" t="s">
        <v>607</v>
      </c>
      <c r="O6843" s="141" t="s">
        <v>287</v>
      </c>
      <c r="P6843" s="141" t="s">
        <v>2135</v>
      </c>
      <c r="Q6843" s="141" t="s">
        <v>2134</v>
      </c>
      <c r="R6843" s="141" t="s">
        <v>3468</v>
      </c>
      <c r="S6843" s="148" t="s">
        <v>3283</v>
      </c>
      <c r="T6843" s="147">
        <v>0</v>
      </c>
      <c r="U6843" s="147">
        <v>1664930.85</v>
      </c>
      <c r="V6843" s="147">
        <v>0</v>
      </c>
      <c r="W6843" s="147">
        <v>0</v>
      </c>
    </row>
    <row r="6844" spans="1:23">
      <c r="A6844" s="141" t="s">
        <v>3465</v>
      </c>
      <c r="B6844" s="141" t="s">
        <v>284</v>
      </c>
      <c r="C6844" s="141" t="s">
        <v>3457</v>
      </c>
      <c r="D6844" s="141" t="s">
        <v>3455</v>
      </c>
      <c r="E6844" s="141" t="s">
        <v>4127</v>
      </c>
      <c r="F6844" s="141" t="s">
        <v>4131</v>
      </c>
      <c r="G6844" s="141" t="s">
        <v>58</v>
      </c>
      <c r="H6844" s="141" t="s">
        <v>782</v>
      </c>
      <c r="I6844" s="141" t="s">
        <v>3514</v>
      </c>
      <c r="J6844" s="141" t="s">
        <v>3600</v>
      </c>
      <c r="K6844" s="141" t="s">
        <v>191</v>
      </c>
      <c r="L6844" s="141" t="s">
        <v>3491</v>
      </c>
      <c r="M6844" s="141" t="s">
        <v>271</v>
      </c>
      <c r="N6844" s="141" t="s">
        <v>607</v>
      </c>
      <c r="O6844" s="141" t="s">
        <v>287</v>
      </c>
      <c r="P6844" s="141" t="s">
        <v>2137</v>
      </c>
      <c r="Q6844" s="141" t="s">
        <v>2136</v>
      </c>
      <c r="R6844" s="141" t="s">
        <v>3468</v>
      </c>
      <c r="S6844" s="148" t="s">
        <v>3283</v>
      </c>
      <c r="T6844" s="147">
        <v>0</v>
      </c>
      <c r="U6844" s="147">
        <v>1664930.85</v>
      </c>
      <c r="V6844" s="147">
        <v>0</v>
      </c>
      <c r="W6844" s="147">
        <v>0</v>
      </c>
    </row>
    <row r="6845" spans="1:23">
      <c r="A6845" s="141" t="s">
        <v>3465</v>
      </c>
      <c r="B6845" s="141" t="s">
        <v>284</v>
      </c>
      <c r="C6845" s="141" t="s">
        <v>3457</v>
      </c>
      <c r="D6845" s="141" t="s">
        <v>3455</v>
      </c>
      <c r="E6845" s="141" t="s">
        <v>4127</v>
      </c>
      <c r="F6845" s="141" t="s">
        <v>4131</v>
      </c>
      <c r="G6845" s="141" t="s">
        <v>58</v>
      </c>
      <c r="H6845" s="141" t="s">
        <v>782</v>
      </c>
      <c r="I6845" s="141" t="s">
        <v>3514</v>
      </c>
      <c r="J6845" s="141" t="s">
        <v>3600</v>
      </c>
      <c r="K6845" s="141" t="s">
        <v>191</v>
      </c>
      <c r="L6845" s="141" t="s">
        <v>3491</v>
      </c>
      <c r="M6845" s="141" t="s">
        <v>271</v>
      </c>
      <c r="N6845" s="141" t="s">
        <v>607</v>
      </c>
      <c r="O6845" s="141" t="s">
        <v>287</v>
      </c>
      <c r="P6845" s="141" t="s">
        <v>2139</v>
      </c>
      <c r="Q6845" s="141" t="s">
        <v>2138</v>
      </c>
      <c r="R6845" s="141" t="s">
        <v>3468</v>
      </c>
      <c r="S6845" s="148" t="s">
        <v>3283</v>
      </c>
      <c r="T6845" s="147">
        <v>0</v>
      </c>
      <c r="U6845" s="147">
        <v>1664930.85</v>
      </c>
      <c r="V6845" s="147">
        <v>0</v>
      </c>
      <c r="W6845" s="147">
        <v>0</v>
      </c>
    </row>
    <row r="6846" spans="1:23">
      <c r="A6846" s="141" t="s">
        <v>3465</v>
      </c>
      <c r="B6846" s="141" t="s">
        <v>284</v>
      </c>
      <c r="C6846" s="141" t="s">
        <v>3457</v>
      </c>
      <c r="D6846" s="141" t="s">
        <v>3455</v>
      </c>
      <c r="E6846" s="141" t="s">
        <v>4127</v>
      </c>
      <c r="F6846" s="141" t="s">
        <v>4131</v>
      </c>
      <c r="G6846" s="141" t="s">
        <v>58</v>
      </c>
      <c r="H6846" s="141" t="s">
        <v>782</v>
      </c>
      <c r="I6846" s="141" t="s">
        <v>3514</v>
      </c>
      <c r="J6846" s="141" t="s">
        <v>3600</v>
      </c>
      <c r="K6846" s="141" t="s">
        <v>191</v>
      </c>
      <c r="L6846" s="141" t="s">
        <v>3491</v>
      </c>
      <c r="M6846" s="141" t="s">
        <v>271</v>
      </c>
      <c r="N6846" s="141" t="s">
        <v>607</v>
      </c>
      <c r="O6846" s="141" t="s">
        <v>287</v>
      </c>
      <c r="P6846" s="141" t="s">
        <v>2141</v>
      </c>
      <c r="Q6846" s="141" t="s">
        <v>2140</v>
      </c>
      <c r="R6846" s="141" t="s">
        <v>3468</v>
      </c>
      <c r="S6846" s="148" t="s">
        <v>3283</v>
      </c>
      <c r="T6846" s="147">
        <v>0</v>
      </c>
      <c r="U6846" s="147">
        <v>1179596.0900000001</v>
      </c>
      <c r="V6846" s="147">
        <v>0</v>
      </c>
      <c r="W6846" s="147">
        <v>0</v>
      </c>
    </row>
    <row r="6847" spans="1:23">
      <c r="A6847" s="141" t="s">
        <v>3465</v>
      </c>
      <c r="B6847" s="141" t="s">
        <v>284</v>
      </c>
      <c r="C6847" s="141" t="s">
        <v>3457</v>
      </c>
      <c r="D6847" s="141" t="s">
        <v>3455</v>
      </c>
      <c r="E6847" s="141" t="s">
        <v>4127</v>
      </c>
      <c r="F6847" s="141" t="s">
        <v>4131</v>
      </c>
      <c r="G6847" s="141" t="s">
        <v>58</v>
      </c>
      <c r="H6847" s="141" t="s">
        <v>782</v>
      </c>
      <c r="I6847" s="141" t="s">
        <v>3514</v>
      </c>
      <c r="J6847" s="141" t="s">
        <v>3600</v>
      </c>
      <c r="K6847" s="141" t="s">
        <v>191</v>
      </c>
      <c r="L6847" s="141" t="s">
        <v>3491</v>
      </c>
      <c r="M6847" s="141" t="s">
        <v>271</v>
      </c>
      <c r="N6847" s="141" t="s">
        <v>607</v>
      </c>
      <c r="O6847" s="141" t="s">
        <v>287</v>
      </c>
      <c r="P6847" s="141" t="s">
        <v>2142</v>
      </c>
      <c r="Q6847" s="141" t="s">
        <v>2446</v>
      </c>
      <c r="R6847" s="141" t="s">
        <v>3468</v>
      </c>
      <c r="S6847" s="148" t="s">
        <v>3283</v>
      </c>
      <c r="T6847" s="147">
        <v>0</v>
      </c>
      <c r="U6847" s="147">
        <v>1664930.85</v>
      </c>
      <c r="V6847" s="147">
        <v>0</v>
      </c>
      <c r="W6847" s="147">
        <v>0</v>
      </c>
    </row>
    <row r="6848" spans="1:23">
      <c r="A6848" s="141" t="s">
        <v>3465</v>
      </c>
      <c r="B6848" s="141" t="s">
        <v>284</v>
      </c>
      <c r="C6848" s="141" t="s">
        <v>3457</v>
      </c>
      <c r="D6848" s="141" t="s">
        <v>3455</v>
      </c>
      <c r="E6848" s="141" t="s">
        <v>4127</v>
      </c>
      <c r="F6848" s="141" t="s">
        <v>4131</v>
      </c>
      <c r="G6848" s="141" t="s">
        <v>58</v>
      </c>
      <c r="H6848" s="141" t="s">
        <v>782</v>
      </c>
      <c r="I6848" s="141" t="s">
        <v>3514</v>
      </c>
      <c r="J6848" s="141" t="s">
        <v>3600</v>
      </c>
      <c r="K6848" s="141" t="s">
        <v>191</v>
      </c>
      <c r="L6848" s="141" t="s">
        <v>3491</v>
      </c>
      <c r="M6848" s="141" t="s">
        <v>271</v>
      </c>
      <c r="N6848" s="141" t="s">
        <v>607</v>
      </c>
      <c r="O6848" s="141" t="s">
        <v>287</v>
      </c>
      <c r="P6848" s="141" t="s">
        <v>2144</v>
      </c>
      <c r="Q6848" s="141" t="s">
        <v>2143</v>
      </c>
      <c r="R6848" s="141" t="s">
        <v>3468</v>
      </c>
      <c r="S6848" s="148" t="s">
        <v>3283</v>
      </c>
      <c r="T6848" s="147">
        <v>0</v>
      </c>
      <c r="U6848" s="147">
        <v>1664930.85</v>
      </c>
      <c r="V6848" s="147">
        <v>0</v>
      </c>
      <c r="W6848" s="147">
        <v>0</v>
      </c>
    </row>
    <row r="6849" spans="1:23">
      <c r="A6849" s="141" t="s">
        <v>3465</v>
      </c>
      <c r="B6849" s="141" t="s">
        <v>284</v>
      </c>
      <c r="C6849" s="141" t="s">
        <v>3457</v>
      </c>
      <c r="D6849" s="141" t="s">
        <v>3455</v>
      </c>
      <c r="E6849" s="141" t="s">
        <v>4127</v>
      </c>
      <c r="F6849" s="141" t="s">
        <v>4131</v>
      </c>
      <c r="G6849" s="141" t="s">
        <v>58</v>
      </c>
      <c r="H6849" s="141" t="s">
        <v>782</v>
      </c>
      <c r="I6849" s="141" t="s">
        <v>3514</v>
      </c>
      <c r="J6849" s="141" t="s">
        <v>3600</v>
      </c>
      <c r="K6849" s="141" t="s">
        <v>191</v>
      </c>
      <c r="L6849" s="141" t="s">
        <v>3491</v>
      </c>
      <c r="M6849" s="141" t="s">
        <v>271</v>
      </c>
      <c r="N6849" s="141" t="s">
        <v>607</v>
      </c>
      <c r="O6849" s="141" t="s">
        <v>287</v>
      </c>
      <c r="P6849" s="141" t="s">
        <v>2146</v>
      </c>
      <c r="Q6849" s="141" t="s">
        <v>2145</v>
      </c>
      <c r="R6849" s="141" t="s">
        <v>3468</v>
      </c>
      <c r="S6849" s="148" t="s">
        <v>3283</v>
      </c>
      <c r="T6849" s="147">
        <v>0</v>
      </c>
      <c r="U6849" s="147">
        <v>1658945.19</v>
      </c>
      <c r="V6849" s="147">
        <v>0</v>
      </c>
      <c r="W6849" s="147">
        <v>0</v>
      </c>
    </row>
    <row r="6850" spans="1:23">
      <c r="A6850" s="141" t="s">
        <v>3465</v>
      </c>
      <c r="B6850" s="141" t="s">
        <v>284</v>
      </c>
      <c r="C6850" s="141" t="s">
        <v>3457</v>
      </c>
      <c r="D6850" s="141" t="s">
        <v>3455</v>
      </c>
      <c r="E6850" s="141" t="s">
        <v>4127</v>
      </c>
      <c r="F6850" s="141" t="s">
        <v>4131</v>
      </c>
      <c r="G6850" s="141" t="s">
        <v>58</v>
      </c>
      <c r="H6850" s="141" t="s">
        <v>782</v>
      </c>
      <c r="I6850" s="141" t="s">
        <v>3514</v>
      </c>
      <c r="J6850" s="141" t="s">
        <v>3600</v>
      </c>
      <c r="K6850" s="141" t="s">
        <v>191</v>
      </c>
      <c r="L6850" s="141" t="s">
        <v>3491</v>
      </c>
      <c r="M6850" s="141" t="s">
        <v>271</v>
      </c>
      <c r="N6850" s="141" t="s">
        <v>607</v>
      </c>
      <c r="O6850" s="141" t="s">
        <v>287</v>
      </c>
      <c r="P6850" s="141" t="s">
        <v>2147</v>
      </c>
      <c r="Q6850" s="141" t="s">
        <v>2448</v>
      </c>
      <c r="R6850" s="141" t="s">
        <v>3468</v>
      </c>
      <c r="S6850" s="148" t="s">
        <v>3283</v>
      </c>
      <c r="T6850" s="147">
        <v>0</v>
      </c>
      <c r="U6850" s="147">
        <v>1175409.3</v>
      </c>
      <c r="V6850" s="147">
        <v>0</v>
      </c>
      <c r="W6850" s="147">
        <v>0</v>
      </c>
    </row>
    <row r="6851" spans="1:23">
      <c r="A6851" s="141" t="s">
        <v>3465</v>
      </c>
      <c r="B6851" s="141" t="s">
        <v>284</v>
      </c>
      <c r="C6851" s="141" t="s">
        <v>3457</v>
      </c>
      <c r="D6851" s="141" t="s">
        <v>3455</v>
      </c>
      <c r="E6851" s="141" t="s">
        <v>4127</v>
      </c>
      <c r="F6851" s="141" t="s">
        <v>4131</v>
      </c>
      <c r="G6851" s="141" t="s">
        <v>58</v>
      </c>
      <c r="H6851" s="141" t="s">
        <v>782</v>
      </c>
      <c r="I6851" s="141" t="s">
        <v>3514</v>
      </c>
      <c r="J6851" s="141" t="s">
        <v>3600</v>
      </c>
      <c r="K6851" s="141" t="s">
        <v>191</v>
      </c>
      <c r="L6851" s="141" t="s">
        <v>3491</v>
      </c>
      <c r="M6851" s="141" t="s">
        <v>271</v>
      </c>
      <c r="N6851" s="141" t="s">
        <v>607</v>
      </c>
      <c r="O6851" s="141" t="s">
        <v>287</v>
      </c>
      <c r="P6851" s="141" t="s">
        <v>2149</v>
      </c>
      <c r="Q6851" s="141" t="s">
        <v>2148</v>
      </c>
      <c r="R6851" s="141" t="s">
        <v>3468</v>
      </c>
      <c r="S6851" s="148" t="s">
        <v>3283</v>
      </c>
      <c r="T6851" s="147">
        <v>0</v>
      </c>
      <c r="U6851" s="147">
        <v>1658945.19</v>
      </c>
      <c r="V6851" s="147">
        <v>0</v>
      </c>
      <c r="W6851" s="147">
        <v>0</v>
      </c>
    </row>
    <row r="6852" spans="1:23">
      <c r="A6852" s="141" t="s">
        <v>3465</v>
      </c>
      <c r="B6852" s="141" t="s">
        <v>284</v>
      </c>
      <c r="C6852" s="141" t="s">
        <v>3457</v>
      </c>
      <c r="D6852" s="141" t="s">
        <v>3455</v>
      </c>
      <c r="E6852" s="141" t="s">
        <v>4127</v>
      </c>
      <c r="F6852" s="141" t="s">
        <v>4131</v>
      </c>
      <c r="G6852" s="141" t="s">
        <v>58</v>
      </c>
      <c r="H6852" s="141" t="s">
        <v>782</v>
      </c>
      <c r="I6852" s="141" t="s">
        <v>3514</v>
      </c>
      <c r="J6852" s="141" t="s">
        <v>3600</v>
      </c>
      <c r="K6852" s="141" t="s">
        <v>191</v>
      </c>
      <c r="L6852" s="141" t="s">
        <v>3491</v>
      </c>
      <c r="M6852" s="141" t="s">
        <v>271</v>
      </c>
      <c r="N6852" s="141" t="s">
        <v>607</v>
      </c>
      <c r="O6852" s="141" t="s">
        <v>287</v>
      </c>
      <c r="P6852" s="141" t="s">
        <v>2151</v>
      </c>
      <c r="Q6852" s="141" t="s">
        <v>2150</v>
      </c>
      <c r="R6852" s="141" t="s">
        <v>3468</v>
      </c>
      <c r="S6852" s="148" t="s">
        <v>3283</v>
      </c>
      <c r="T6852" s="147">
        <v>0</v>
      </c>
      <c r="U6852" s="147">
        <v>1175409.3</v>
      </c>
      <c r="V6852" s="147">
        <v>0</v>
      </c>
      <c r="W6852" s="147">
        <v>0</v>
      </c>
    </row>
    <row r="6853" spans="1:23">
      <c r="A6853" s="141" t="s">
        <v>3465</v>
      </c>
      <c r="B6853" s="141" t="s">
        <v>284</v>
      </c>
      <c r="C6853" s="141" t="s">
        <v>3457</v>
      </c>
      <c r="D6853" s="141" t="s">
        <v>3455</v>
      </c>
      <c r="E6853" s="141" t="s">
        <v>4127</v>
      </c>
      <c r="F6853" s="141" t="s">
        <v>4131</v>
      </c>
      <c r="G6853" s="141" t="s">
        <v>58</v>
      </c>
      <c r="H6853" s="141" t="s">
        <v>782</v>
      </c>
      <c r="I6853" s="141" t="s">
        <v>3514</v>
      </c>
      <c r="J6853" s="141" t="s">
        <v>3600</v>
      </c>
      <c r="K6853" s="141" t="s">
        <v>191</v>
      </c>
      <c r="L6853" s="141" t="s">
        <v>3491</v>
      </c>
      <c r="M6853" s="141" t="s">
        <v>271</v>
      </c>
      <c r="N6853" s="141" t="s">
        <v>607</v>
      </c>
      <c r="O6853" s="141" t="s">
        <v>287</v>
      </c>
      <c r="P6853" s="141" t="s">
        <v>2153</v>
      </c>
      <c r="Q6853" s="141" t="s">
        <v>2152</v>
      </c>
      <c r="R6853" s="141" t="s">
        <v>3468</v>
      </c>
      <c r="S6853" s="148" t="s">
        <v>3283</v>
      </c>
      <c r="T6853" s="147">
        <v>0</v>
      </c>
      <c r="U6853" s="147">
        <v>1175409.3</v>
      </c>
      <c r="V6853" s="147">
        <v>0</v>
      </c>
      <c r="W6853" s="147">
        <v>0</v>
      </c>
    </row>
    <row r="6854" spans="1:23">
      <c r="A6854" s="141" t="s">
        <v>3465</v>
      </c>
      <c r="B6854" s="141" t="s">
        <v>284</v>
      </c>
      <c r="C6854" s="141" t="s">
        <v>3457</v>
      </c>
      <c r="D6854" s="141" t="s">
        <v>3455</v>
      </c>
      <c r="E6854" s="141" t="s">
        <v>4127</v>
      </c>
      <c r="F6854" s="141" t="s">
        <v>4131</v>
      </c>
      <c r="G6854" s="141" t="s">
        <v>58</v>
      </c>
      <c r="H6854" s="141" t="s">
        <v>782</v>
      </c>
      <c r="I6854" s="141" t="s">
        <v>3514</v>
      </c>
      <c r="J6854" s="141" t="s">
        <v>3600</v>
      </c>
      <c r="K6854" s="141" t="s">
        <v>191</v>
      </c>
      <c r="L6854" s="141" t="s">
        <v>3491</v>
      </c>
      <c r="M6854" s="141" t="s">
        <v>271</v>
      </c>
      <c r="N6854" s="141" t="s">
        <v>607</v>
      </c>
      <c r="O6854" s="141" t="s">
        <v>287</v>
      </c>
      <c r="P6854" s="141" t="s">
        <v>2155</v>
      </c>
      <c r="Q6854" s="141" t="s">
        <v>2154</v>
      </c>
      <c r="R6854" s="141" t="s">
        <v>3468</v>
      </c>
      <c r="S6854" s="148" t="s">
        <v>3283</v>
      </c>
      <c r="T6854" s="147">
        <v>0</v>
      </c>
      <c r="U6854" s="147">
        <v>3087940.68</v>
      </c>
      <c r="V6854" s="147">
        <v>0</v>
      </c>
      <c r="W6854" s="147">
        <v>0</v>
      </c>
    </row>
    <row r="6855" spans="1:23">
      <c r="A6855" s="141" t="s">
        <v>3465</v>
      </c>
      <c r="B6855" s="141" t="s">
        <v>284</v>
      </c>
      <c r="C6855" s="141" t="s">
        <v>3457</v>
      </c>
      <c r="D6855" s="141" t="s">
        <v>3455</v>
      </c>
      <c r="E6855" s="141" t="s">
        <v>4127</v>
      </c>
      <c r="F6855" s="141" t="s">
        <v>4131</v>
      </c>
      <c r="G6855" s="141" t="s">
        <v>58</v>
      </c>
      <c r="H6855" s="141" t="s">
        <v>782</v>
      </c>
      <c r="I6855" s="141" t="s">
        <v>3514</v>
      </c>
      <c r="J6855" s="141" t="s">
        <v>3600</v>
      </c>
      <c r="K6855" s="141" t="s">
        <v>191</v>
      </c>
      <c r="L6855" s="141" t="s">
        <v>3491</v>
      </c>
      <c r="M6855" s="141" t="s">
        <v>271</v>
      </c>
      <c r="N6855" s="141" t="s">
        <v>607</v>
      </c>
      <c r="O6855" s="141" t="s">
        <v>287</v>
      </c>
      <c r="P6855" s="141" t="s">
        <v>2157</v>
      </c>
      <c r="Q6855" s="141" t="s">
        <v>2156</v>
      </c>
      <c r="R6855" s="141" t="s">
        <v>3468</v>
      </c>
      <c r="S6855" s="148" t="s">
        <v>3283</v>
      </c>
      <c r="T6855" s="147">
        <v>0</v>
      </c>
      <c r="U6855" s="147">
        <v>1664930.85</v>
      </c>
      <c r="V6855" s="147">
        <v>0</v>
      </c>
      <c r="W6855" s="147">
        <v>0</v>
      </c>
    </row>
    <row r="6856" spans="1:23">
      <c r="A6856" s="141" t="s">
        <v>3465</v>
      </c>
      <c r="B6856" s="141" t="s">
        <v>284</v>
      </c>
      <c r="C6856" s="141" t="s">
        <v>3457</v>
      </c>
      <c r="D6856" s="141" t="s">
        <v>3455</v>
      </c>
      <c r="E6856" s="141" t="s">
        <v>4127</v>
      </c>
      <c r="F6856" s="141" t="s">
        <v>4131</v>
      </c>
      <c r="G6856" s="141" t="s">
        <v>58</v>
      </c>
      <c r="H6856" s="141" t="s">
        <v>782</v>
      </c>
      <c r="I6856" s="141" t="s">
        <v>3514</v>
      </c>
      <c r="J6856" s="141" t="s">
        <v>3600</v>
      </c>
      <c r="K6856" s="141" t="s">
        <v>191</v>
      </c>
      <c r="L6856" s="141" t="s">
        <v>3491</v>
      </c>
      <c r="M6856" s="141" t="s">
        <v>271</v>
      </c>
      <c r="N6856" s="141" t="s">
        <v>607</v>
      </c>
      <c r="O6856" s="141" t="s">
        <v>287</v>
      </c>
      <c r="P6856" s="141" t="s">
        <v>2159</v>
      </c>
      <c r="Q6856" s="141" t="s">
        <v>2158</v>
      </c>
      <c r="R6856" s="141" t="s">
        <v>3468</v>
      </c>
      <c r="S6856" s="148" t="s">
        <v>3283</v>
      </c>
      <c r="T6856" s="147">
        <v>0</v>
      </c>
      <c r="U6856" s="147">
        <v>2771909.35</v>
      </c>
      <c r="V6856" s="147">
        <v>0</v>
      </c>
      <c r="W6856" s="147">
        <v>0</v>
      </c>
    </row>
    <row r="6857" spans="1:23">
      <c r="A6857" s="141" t="s">
        <v>3465</v>
      </c>
      <c r="B6857" s="141" t="s">
        <v>284</v>
      </c>
      <c r="C6857" s="141" t="s">
        <v>3457</v>
      </c>
      <c r="D6857" s="141" t="s">
        <v>3455</v>
      </c>
      <c r="E6857" s="141" t="s">
        <v>4127</v>
      </c>
      <c r="F6857" s="141" t="s">
        <v>4131</v>
      </c>
      <c r="G6857" s="141" t="s">
        <v>58</v>
      </c>
      <c r="H6857" s="141" t="s">
        <v>782</v>
      </c>
      <c r="I6857" s="141" t="s">
        <v>3514</v>
      </c>
      <c r="J6857" s="141" t="s">
        <v>3600</v>
      </c>
      <c r="K6857" s="141" t="s">
        <v>191</v>
      </c>
      <c r="L6857" s="141" t="s">
        <v>3491</v>
      </c>
      <c r="M6857" s="141" t="s">
        <v>271</v>
      </c>
      <c r="N6857" s="141" t="s">
        <v>607</v>
      </c>
      <c r="O6857" s="141" t="s">
        <v>287</v>
      </c>
      <c r="P6857" s="141" t="s">
        <v>2161</v>
      </c>
      <c r="Q6857" s="141" t="s">
        <v>2160</v>
      </c>
      <c r="R6857" s="141" t="s">
        <v>3468</v>
      </c>
      <c r="S6857" s="148" t="s">
        <v>3283</v>
      </c>
      <c r="T6857" s="147">
        <v>0</v>
      </c>
      <c r="U6857" s="147">
        <v>5377407.6200000001</v>
      </c>
      <c r="V6857" s="147">
        <v>0</v>
      </c>
      <c r="W6857" s="147">
        <v>0</v>
      </c>
    </row>
    <row r="6858" spans="1:23">
      <c r="A6858" s="141" t="s">
        <v>3465</v>
      </c>
      <c r="B6858" s="141" t="s">
        <v>284</v>
      </c>
      <c r="C6858" s="141" t="s">
        <v>3457</v>
      </c>
      <c r="D6858" s="141" t="s">
        <v>3455</v>
      </c>
      <c r="E6858" s="141" t="s">
        <v>4127</v>
      </c>
      <c r="F6858" s="141" t="s">
        <v>4131</v>
      </c>
      <c r="G6858" s="141" t="s">
        <v>58</v>
      </c>
      <c r="H6858" s="141" t="s">
        <v>782</v>
      </c>
      <c r="I6858" s="141" t="s">
        <v>3514</v>
      </c>
      <c r="J6858" s="141" t="s">
        <v>3600</v>
      </c>
      <c r="K6858" s="141" t="s">
        <v>191</v>
      </c>
      <c r="L6858" s="141" t="s">
        <v>3491</v>
      </c>
      <c r="M6858" s="141" t="s">
        <v>271</v>
      </c>
      <c r="N6858" s="141" t="s">
        <v>607</v>
      </c>
      <c r="O6858" s="141" t="s">
        <v>287</v>
      </c>
      <c r="P6858" s="141" t="s">
        <v>2163</v>
      </c>
      <c r="Q6858" s="141" t="s">
        <v>2162</v>
      </c>
      <c r="R6858" s="141" t="s">
        <v>3468</v>
      </c>
      <c r="S6858" s="148" t="s">
        <v>3283</v>
      </c>
      <c r="T6858" s="147">
        <v>0</v>
      </c>
      <c r="U6858" s="147">
        <v>2771909.35</v>
      </c>
      <c r="V6858" s="147">
        <v>0</v>
      </c>
      <c r="W6858" s="147">
        <v>0</v>
      </c>
    </row>
    <row r="6859" spans="1:23">
      <c r="A6859" s="141" t="s">
        <v>3465</v>
      </c>
      <c r="B6859" s="141" t="s">
        <v>284</v>
      </c>
      <c r="C6859" s="141" t="s">
        <v>3457</v>
      </c>
      <c r="D6859" s="141" t="s">
        <v>3455</v>
      </c>
      <c r="E6859" s="141" t="s">
        <v>4127</v>
      </c>
      <c r="F6859" s="141" t="s">
        <v>4131</v>
      </c>
      <c r="G6859" s="141" t="s">
        <v>58</v>
      </c>
      <c r="H6859" s="141" t="s">
        <v>782</v>
      </c>
      <c r="I6859" s="141" t="s">
        <v>3514</v>
      </c>
      <c r="J6859" s="141" t="s">
        <v>3600</v>
      </c>
      <c r="K6859" s="141" t="s">
        <v>191</v>
      </c>
      <c r="L6859" s="141" t="s">
        <v>3491</v>
      </c>
      <c r="M6859" s="141" t="s">
        <v>271</v>
      </c>
      <c r="N6859" s="141" t="s">
        <v>607</v>
      </c>
      <c r="O6859" s="141" t="s">
        <v>287</v>
      </c>
      <c r="P6859" s="141" t="s">
        <v>2165</v>
      </c>
      <c r="Q6859" s="141" t="s">
        <v>2164</v>
      </c>
      <c r="R6859" s="141" t="s">
        <v>3468</v>
      </c>
      <c r="S6859" s="148" t="s">
        <v>3283</v>
      </c>
      <c r="T6859" s="147">
        <v>0</v>
      </c>
      <c r="U6859" s="147">
        <v>1179596.0900000001</v>
      </c>
      <c r="V6859" s="147">
        <v>0</v>
      </c>
      <c r="W6859" s="147">
        <v>0</v>
      </c>
    </row>
    <row r="6860" spans="1:23">
      <c r="A6860" s="141" t="s">
        <v>3465</v>
      </c>
      <c r="B6860" s="141" t="s">
        <v>284</v>
      </c>
      <c r="C6860" s="141" t="s">
        <v>3457</v>
      </c>
      <c r="D6860" s="141" t="s">
        <v>3455</v>
      </c>
      <c r="E6860" s="141" t="s">
        <v>4127</v>
      </c>
      <c r="F6860" s="141" t="s">
        <v>4131</v>
      </c>
      <c r="G6860" s="141" t="s">
        <v>58</v>
      </c>
      <c r="H6860" s="141" t="s">
        <v>782</v>
      </c>
      <c r="I6860" s="141" t="s">
        <v>3514</v>
      </c>
      <c r="J6860" s="141" t="s">
        <v>3600</v>
      </c>
      <c r="K6860" s="141" t="s">
        <v>191</v>
      </c>
      <c r="L6860" s="141" t="s">
        <v>3491</v>
      </c>
      <c r="M6860" s="141" t="s">
        <v>271</v>
      </c>
      <c r="N6860" s="141" t="s">
        <v>607</v>
      </c>
      <c r="O6860" s="141" t="s">
        <v>287</v>
      </c>
      <c r="P6860" s="141" t="s">
        <v>2167</v>
      </c>
      <c r="Q6860" s="141" t="s">
        <v>2166</v>
      </c>
      <c r="R6860" s="141" t="s">
        <v>3468</v>
      </c>
      <c r="S6860" s="148" t="s">
        <v>3283</v>
      </c>
      <c r="T6860" s="147">
        <v>0</v>
      </c>
      <c r="U6860" s="147">
        <v>1664930.85</v>
      </c>
      <c r="V6860" s="147">
        <v>0</v>
      </c>
      <c r="W6860" s="147">
        <v>0</v>
      </c>
    </row>
    <row r="6861" spans="1:23">
      <c r="A6861" s="141" t="s">
        <v>3465</v>
      </c>
      <c r="B6861" s="141" t="s">
        <v>284</v>
      </c>
      <c r="C6861" s="141" t="s">
        <v>3457</v>
      </c>
      <c r="D6861" s="141" t="s">
        <v>3455</v>
      </c>
      <c r="E6861" s="141" t="s">
        <v>4127</v>
      </c>
      <c r="F6861" s="141" t="s">
        <v>4131</v>
      </c>
      <c r="G6861" s="141" t="s">
        <v>58</v>
      </c>
      <c r="H6861" s="141" t="s">
        <v>782</v>
      </c>
      <c r="I6861" s="141" t="s">
        <v>3514</v>
      </c>
      <c r="J6861" s="141" t="s">
        <v>3600</v>
      </c>
      <c r="K6861" s="141" t="s">
        <v>191</v>
      </c>
      <c r="L6861" s="141" t="s">
        <v>3491</v>
      </c>
      <c r="M6861" s="141" t="s">
        <v>271</v>
      </c>
      <c r="N6861" s="141" t="s">
        <v>607</v>
      </c>
      <c r="O6861" s="141" t="s">
        <v>287</v>
      </c>
      <c r="P6861" s="141" t="s">
        <v>2169</v>
      </c>
      <c r="Q6861" s="141" t="s">
        <v>2168</v>
      </c>
      <c r="R6861" s="141" t="s">
        <v>3468</v>
      </c>
      <c r="S6861" s="148" t="s">
        <v>3283</v>
      </c>
      <c r="T6861" s="147">
        <v>0</v>
      </c>
      <c r="U6861" s="147">
        <v>1179596.0900000001</v>
      </c>
      <c r="V6861" s="147">
        <v>0</v>
      </c>
      <c r="W6861" s="147">
        <v>0</v>
      </c>
    </row>
    <row r="6862" spans="1:23">
      <c r="A6862" s="141" t="s">
        <v>3465</v>
      </c>
      <c r="B6862" s="141" t="s">
        <v>284</v>
      </c>
      <c r="C6862" s="141" t="s">
        <v>3457</v>
      </c>
      <c r="D6862" s="141" t="s">
        <v>3455</v>
      </c>
      <c r="E6862" s="141" t="s">
        <v>4127</v>
      </c>
      <c r="F6862" s="141" t="s">
        <v>4131</v>
      </c>
      <c r="G6862" s="141" t="s">
        <v>58</v>
      </c>
      <c r="H6862" s="141" t="s">
        <v>782</v>
      </c>
      <c r="I6862" s="141" t="s">
        <v>3514</v>
      </c>
      <c r="J6862" s="141" t="s">
        <v>3600</v>
      </c>
      <c r="K6862" s="141" t="s">
        <v>191</v>
      </c>
      <c r="L6862" s="141" t="s">
        <v>3491</v>
      </c>
      <c r="M6862" s="141" t="s">
        <v>271</v>
      </c>
      <c r="N6862" s="141" t="s">
        <v>607</v>
      </c>
      <c r="O6862" s="141" t="s">
        <v>287</v>
      </c>
      <c r="P6862" s="141" t="s">
        <v>2170</v>
      </c>
      <c r="Q6862" s="141" t="s">
        <v>2449</v>
      </c>
      <c r="R6862" s="141" t="s">
        <v>3468</v>
      </c>
      <c r="S6862" s="148" t="s">
        <v>3283</v>
      </c>
      <c r="T6862" s="147">
        <v>0</v>
      </c>
      <c r="U6862" s="147">
        <v>2771909.35</v>
      </c>
      <c r="V6862" s="147">
        <v>0</v>
      </c>
      <c r="W6862" s="147">
        <v>0</v>
      </c>
    </row>
    <row r="6863" spans="1:23">
      <c r="A6863" s="141" t="s">
        <v>3465</v>
      </c>
      <c r="B6863" s="141" t="s">
        <v>284</v>
      </c>
      <c r="C6863" s="141" t="s">
        <v>3457</v>
      </c>
      <c r="D6863" s="141" t="s">
        <v>3455</v>
      </c>
      <c r="E6863" s="141" t="s">
        <v>4127</v>
      </c>
      <c r="F6863" s="141" t="s">
        <v>4131</v>
      </c>
      <c r="G6863" s="141" t="s">
        <v>58</v>
      </c>
      <c r="H6863" s="141" t="s">
        <v>782</v>
      </c>
      <c r="I6863" s="141" t="s">
        <v>3514</v>
      </c>
      <c r="J6863" s="141" t="s">
        <v>3600</v>
      </c>
      <c r="K6863" s="141" t="s">
        <v>191</v>
      </c>
      <c r="L6863" s="141" t="s">
        <v>3491</v>
      </c>
      <c r="M6863" s="141" t="s">
        <v>271</v>
      </c>
      <c r="N6863" s="141" t="s">
        <v>607</v>
      </c>
      <c r="O6863" s="141" t="s">
        <v>287</v>
      </c>
      <c r="P6863" s="141" t="s">
        <v>2172</v>
      </c>
      <c r="Q6863" s="141" t="s">
        <v>2171</v>
      </c>
      <c r="R6863" s="141" t="s">
        <v>3468</v>
      </c>
      <c r="S6863" s="148" t="s">
        <v>3283</v>
      </c>
      <c r="T6863" s="147">
        <v>0</v>
      </c>
      <c r="U6863" s="147">
        <v>5377407.6200000001</v>
      </c>
      <c r="V6863" s="147">
        <v>0</v>
      </c>
      <c r="W6863" s="147">
        <v>0</v>
      </c>
    </row>
    <row r="6864" spans="1:23">
      <c r="A6864" s="141" t="s">
        <v>3465</v>
      </c>
      <c r="B6864" s="141" t="s">
        <v>284</v>
      </c>
      <c r="C6864" s="141" t="s">
        <v>3457</v>
      </c>
      <c r="D6864" s="141" t="s">
        <v>3455</v>
      </c>
      <c r="E6864" s="141" t="s">
        <v>4127</v>
      </c>
      <c r="F6864" s="141" t="s">
        <v>4131</v>
      </c>
      <c r="G6864" s="141" t="s">
        <v>58</v>
      </c>
      <c r="H6864" s="141" t="s">
        <v>782</v>
      </c>
      <c r="I6864" s="141" t="s">
        <v>3514</v>
      </c>
      <c r="J6864" s="141" t="s">
        <v>3600</v>
      </c>
      <c r="K6864" s="141" t="s">
        <v>191</v>
      </c>
      <c r="L6864" s="141" t="s">
        <v>3491</v>
      </c>
      <c r="M6864" s="141" t="s">
        <v>271</v>
      </c>
      <c r="N6864" s="141" t="s">
        <v>607</v>
      </c>
      <c r="O6864" s="141" t="s">
        <v>287</v>
      </c>
      <c r="P6864" s="141" t="s">
        <v>2174</v>
      </c>
      <c r="Q6864" s="141" t="s">
        <v>2173</v>
      </c>
      <c r="R6864" s="141" t="s">
        <v>3468</v>
      </c>
      <c r="S6864" s="148" t="s">
        <v>3283</v>
      </c>
      <c r="T6864" s="147">
        <v>0</v>
      </c>
      <c r="U6864" s="147">
        <v>1179596.0900000001</v>
      </c>
      <c r="V6864" s="147">
        <v>0</v>
      </c>
      <c r="W6864" s="147">
        <v>0</v>
      </c>
    </row>
    <row r="6865" spans="1:23">
      <c r="A6865" s="141" t="s">
        <v>3465</v>
      </c>
      <c r="B6865" s="141" t="s">
        <v>284</v>
      </c>
      <c r="C6865" s="141" t="s">
        <v>3457</v>
      </c>
      <c r="D6865" s="141" t="s">
        <v>3455</v>
      </c>
      <c r="E6865" s="141" t="s">
        <v>4127</v>
      </c>
      <c r="F6865" s="141" t="s">
        <v>4131</v>
      </c>
      <c r="G6865" s="141" t="s">
        <v>58</v>
      </c>
      <c r="H6865" s="141" t="s">
        <v>782</v>
      </c>
      <c r="I6865" s="141" t="s">
        <v>3514</v>
      </c>
      <c r="J6865" s="141" t="s">
        <v>3600</v>
      </c>
      <c r="K6865" s="141" t="s">
        <v>191</v>
      </c>
      <c r="L6865" s="141" t="s">
        <v>3491</v>
      </c>
      <c r="M6865" s="141" t="s">
        <v>271</v>
      </c>
      <c r="N6865" s="141" t="s">
        <v>607</v>
      </c>
      <c r="O6865" s="141" t="s">
        <v>287</v>
      </c>
      <c r="P6865" s="141" t="s">
        <v>2175</v>
      </c>
      <c r="Q6865" s="141" t="s">
        <v>2450</v>
      </c>
      <c r="R6865" s="141" t="s">
        <v>3468</v>
      </c>
      <c r="S6865" s="148" t="s">
        <v>3283</v>
      </c>
      <c r="T6865" s="147">
        <v>0</v>
      </c>
      <c r="U6865" s="147">
        <v>1222663.04</v>
      </c>
      <c r="V6865" s="147">
        <v>0</v>
      </c>
      <c r="W6865" s="147">
        <v>0</v>
      </c>
    </row>
    <row r="6866" spans="1:23">
      <c r="A6866" s="141" t="s">
        <v>3465</v>
      </c>
      <c r="B6866" s="141" t="s">
        <v>284</v>
      </c>
      <c r="C6866" s="141" t="s">
        <v>3457</v>
      </c>
      <c r="D6866" s="141" t="s">
        <v>3455</v>
      </c>
      <c r="E6866" s="141" t="s">
        <v>4127</v>
      </c>
      <c r="F6866" s="141" t="s">
        <v>4131</v>
      </c>
      <c r="G6866" s="141" t="s">
        <v>58</v>
      </c>
      <c r="H6866" s="141" t="s">
        <v>782</v>
      </c>
      <c r="I6866" s="141" t="s">
        <v>3514</v>
      </c>
      <c r="J6866" s="141" t="s">
        <v>3600</v>
      </c>
      <c r="K6866" s="141" t="s">
        <v>191</v>
      </c>
      <c r="L6866" s="141" t="s">
        <v>3491</v>
      </c>
      <c r="M6866" s="141" t="s">
        <v>271</v>
      </c>
      <c r="N6866" s="141" t="s">
        <v>607</v>
      </c>
      <c r="O6866" s="141" t="s">
        <v>287</v>
      </c>
      <c r="P6866" s="141" t="s">
        <v>2176</v>
      </c>
      <c r="Q6866" s="141" t="s">
        <v>2451</v>
      </c>
      <c r="R6866" s="141" t="s">
        <v>3468</v>
      </c>
      <c r="S6866" s="148" t="s">
        <v>3283</v>
      </c>
      <c r="T6866" s="147">
        <v>0</v>
      </c>
      <c r="U6866" s="147">
        <v>3087940.68</v>
      </c>
      <c r="V6866" s="147">
        <v>0</v>
      </c>
      <c r="W6866" s="147">
        <v>0</v>
      </c>
    </row>
    <row r="6867" spans="1:23">
      <c r="A6867" s="141" t="s">
        <v>3465</v>
      </c>
      <c r="B6867" s="141" t="s">
        <v>284</v>
      </c>
      <c r="C6867" s="141" t="s">
        <v>3457</v>
      </c>
      <c r="D6867" s="141" t="s">
        <v>3455</v>
      </c>
      <c r="E6867" s="141" t="s">
        <v>4127</v>
      </c>
      <c r="F6867" s="141" t="s">
        <v>4131</v>
      </c>
      <c r="G6867" s="141" t="s">
        <v>58</v>
      </c>
      <c r="H6867" s="141" t="s">
        <v>782</v>
      </c>
      <c r="I6867" s="141" t="s">
        <v>3514</v>
      </c>
      <c r="J6867" s="141" t="s">
        <v>3600</v>
      </c>
      <c r="K6867" s="141" t="s">
        <v>191</v>
      </c>
      <c r="L6867" s="141" t="s">
        <v>3491</v>
      </c>
      <c r="M6867" s="141" t="s">
        <v>271</v>
      </c>
      <c r="N6867" s="141" t="s">
        <v>607</v>
      </c>
      <c r="O6867" s="141" t="s">
        <v>287</v>
      </c>
      <c r="P6867" s="141" t="s">
        <v>2177</v>
      </c>
      <c r="Q6867" s="141" t="s">
        <v>2452</v>
      </c>
      <c r="R6867" s="141" t="s">
        <v>3468</v>
      </c>
      <c r="S6867" s="148" t="s">
        <v>3283</v>
      </c>
      <c r="T6867" s="147">
        <v>0</v>
      </c>
      <c r="U6867" s="147">
        <v>3087940.68</v>
      </c>
      <c r="V6867" s="147">
        <v>0</v>
      </c>
      <c r="W6867" s="147">
        <v>0</v>
      </c>
    </row>
    <row r="6868" spans="1:23">
      <c r="A6868" s="141" t="s">
        <v>3465</v>
      </c>
      <c r="B6868" s="141" t="s">
        <v>284</v>
      </c>
      <c r="C6868" s="141" t="s">
        <v>3457</v>
      </c>
      <c r="D6868" s="141" t="s">
        <v>3455</v>
      </c>
      <c r="E6868" s="141" t="s">
        <v>4127</v>
      </c>
      <c r="F6868" s="141" t="s">
        <v>4131</v>
      </c>
      <c r="G6868" s="141" t="s">
        <v>58</v>
      </c>
      <c r="H6868" s="141" t="s">
        <v>782</v>
      </c>
      <c r="I6868" s="141" t="s">
        <v>3514</v>
      </c>
      <c r="J6868" s="141" t="s">
        <v>3600</v>
      </c>
      <c r="K6868" s="141" t="s">
        <v>191</v>
      </c>
      <c r="L6868" s="141" t="s">
        <v>3491</v>
      </c>
      <c r="M6868" s="141" t="s">
        <v>271</v>
      </c>
      <c r="N6868" s="141" t="s">
        <v>607</v>
      </c>
      <c r="O6868" s="141" t="s">
        <v>287</v>
      </c>
      <c r="P6868" s="141" t="s">
        <v>2179</v>
      </c>
      <c r="Q6868" s="141" t="s">
        <v>2178</v>
      </c>
      <c r="R6868" s="141" t="s">
        <v>3468</v>
      </c>
      <c r="S6868" s="148" t="s">
        <v>3283</v>
      </c>
      <c r="T6868" s="147">
        <v>0</v>
      </c>
      <c r="U6868" s="147">
        <v>1664930.85</v>
      </c>
      <c r="V6868" s="147">
        <v>0</v>
      </c>
      <c r="W6868" s="147">
        <v>0</v>
      </c>
    </row>
    <row r="6869" spans="1:23">
      <c r="A6869" s="141" t="s">
        <v>3465</v>
      </c>
      <c r="B6869" s="141" t="s">
        <v>284</v>
      </c>
      <c r="C6869" s="141" t="s">
        <v>3457</v>
      </c>
      <c r="D6869" s="141" t="s">
        <v>3455</v>
      </c>
      <c r="E6869" s="141" t="s">
        <v>4127</v>
      </c>
      <c r="F6869" s="141" t="s">
        <v>4131</v>
      </c>
      <c r="G6869" s="141" t="s">
        <v>58</v>
      </c>
      <c r="H6869" s="141" t="s">
        <v>782</v>
      </c>
      <c r="I6869" s="141" t="s">
        <v>3514</v>
      </c>
      <c r="J6869" s="141" t="s">
        <v>3600</v>
      </c>
      <c r="K6869" s="141" t="s">
        <v>191</v>
      </c>
      <c r="L6869" s="141" t="s">
        <v>3491</v>
      </c>
      <c r="M6869" s="141" t="s">
        <v>271</v>
      </c>
      <c r="N6869" s="141" t="s">
        <v>620</v>
      </c>
      <c r="O6869" s="141" t="s">
        <v>287</v>
      </c>
      <c r="P6869" s="141" t="s">
        <v>1124</v>
      </c>
      <c r="Q6869" s="141" t="s">
        <v>623</v>
      </c>
      <c r="R6869" s="141" t="s">
        <v>3468</v>
      </c>
      <c r="S6869" s="148" t="s">
        <v>3283</v>
      </c>
      <c r="T6869" s="147">
        <v>1499668</v>
      </c>
      <c r="U6869" s="147">
        <v>834668</v>
      </c>
      <c r="V6869" s="147">
        <v>0</v>
      </c>
      <c r="W6869" s="147">
        <v>0</v>
      </c>
    </row>
    <row r="6870" spans="1:23">
      <c r="A6870" s="141" t="s">
        <v>3465</v>
      </c>
      <c r="B6870" s="141" t="s">
        <v>284</v>
      </c>
      <c r="C6870" s="141" t="s">
        <v>3457</v>
      </c>
      <c r="D6870" s="141" t="s">
        <v>3455</v>
      </c>
      <c r="E6870" s="141" t="s">
        <v>4127</v>
      </c>
      <c r="F6870" s="141" t="s">
        <v>4131</v>
      </c>
      <c r="G6870" s="141" t="s">
        <v>58</v>
      </c>
      <c r="H6870" s="141" t="s">
        <v>782</v>
      </c>
      <c r="I6870" s="141" t="s">
        <v>3514</v>
      </c>
      <c r="J6870" s="141" t="s">
        <v>3600</v>
      </c>
      <c r="K6870" s="141" t="s">
        <v>191</v>
      </c>
      <c r="L6870" s="141" t="s">
        <v>3491</v>
      </c>
      <c r="M6870" s="141" t="s">
        <v>271</v>
      </c>
      <c r="N6870" s="141" t="s">
        <v>620</v>
      </c>
      <c r="O6870" s="141" t="s">
        <v>287</v>
      </c>
      <c r="P6870" s="141" t="s">
        <v>1127</v>
      </c>
      <c r="Q6870" s="141" t="s">
        <v>626</v>
      </c>
      <c r="R6870" s="141" t="s">
        <v>3468</v>
      </c>
      <c r="S6870" s="148" t="s">
        <v>3283</v>
      </c>
      <c r="T6870" s="147">
        <v>4499005</v>
      </c>
      <c r="U6870" s="147">
        <v>1099005</v>
      </c>
      <c r="V6870" s="147">
        <v>342136.67</v>
      </c>
      <c r="W6870" s="147">
        <v>342136.67</v>
      </c>
    </row>
    <row r="6871" spans="1:23">
      <c r="A6871" s="141" t="s">
        <v>3465</v>
      </c>
      <c r="B6871" s="141" t="s">
        <v>284</v>
      </c>
      <c r="C6871" s="141" t="s">
        <v>3457</v>
      </c>
      <c r="D6871" s="141" t="s">
        <v>3455</v>
      </c>
      <c r="E6871" s="141" t="s">
        <v>4127</v>
      </c>
      <c r="F6871" s="141" t="s">
        <v>4131</v>
      </c>
      <c r="G6871" s="141" t="s">
        <v>58</v>
      </c>
      <c r="H6871" s="141" t="s">
        <v>782</v>
      </c>
      <c r="I6871" s="141" t="s">
        <v>3514</v>
      </c>
      <c r="J6871" s="141" t="s">
        <v>3600</v>
      </c>
      <c r="K6871" s="141" t="s">
        <v>191</v>
      </c>
      <c r="L6871" s="141" t="s">
        <v>3491</v>
      </c>
      <c r="M6871" s="141" t="s">
        <v>271</v>
      </c>
      <c r="N6871" s="141" t="s">
        <v>620</v>
      </c>
      <c r="O6871" s="141" t="s">
        <v>287</v>
      </c>
      <c r="P6871" s="141" t="s">
        <v>2859</v>
      </c>
      <c r="Q6871" s="141" t="s">
        <v>2858</v>
      </c>
      <c r="R6871" s="141" t="s">
        <v>3468</v>
      </c>
      <c r="S6871" s="148" t="s">
        <v>3283</v>
      </c>
      <c r="T6871" s="147">
        <v>0</v>
      </c>
      <c r="U6871" s="147">
        <v>1192156.46</v>
      </c>
      <c r="V6871" s="147">
        <v>0</v>
      </c>
      <c r="W6871" s="147">
        <v>0</v>
      </c>
    </row>
    <row r="6872" spans="1:23">
      <c r="A6872" s="141" t="s">
        <v>3465</v>
      </c>
      <c r="B6872" s="141" t="s">
        <v>284</v>
      </c>
      <c r="C6872" s="141" t="s">
        <v>3457</v>
      </c>
      <c r="D6872" s="141" t="s">
        <v>3455</v>
      </c>
      <c r="E6872" s="141" t="s">
        <v>4127</v>
      </c>
      <c r="F6872" s="141" t="s">
        <v>4131</v>
      </c>
      <c r="G6872" s="141" t="s">
        <v>58</v>
      </c>
      <c r="H6872" s="141" t="s">
        <v>782</v>
      </c>
      <c r="I6872" s="141" t="s">
        <v>3514</v>
      </c>
      <c r="J6872" s="141" t="s">
        <v>3600</v>
      </c>
      <c r="K6872" s="141" t="s">
        <v>191</v>
      </c>
      <c r="L6872" s="141" t="s">
        <v>3491</v>
      </c>
      <c r="M6872" s="141" t="s">
        <v>271</v>
      </c>
      <c r="N6872" s="141" t="s">
        <v>620</v>
      </c>
      <c r="O6872" s="141" t="s">
        <v>287</v>
      </c>
      <c r="P6872" s="141" t="s">
        <v>2861</v>
      </c>
      <c r="Q6872" s="141" t="s">
        <v>2860</v>
      </c>
      <c r="R6872" s="141" t="s">
        <v>3468</v>
      </c>
      <c r="S6872" s="148" t="s">
        <v>3283</v>
      </c>
      <c r="T6872" s="147">
        <v>0</v>
      </c>
      <c r="U6872" s="147">
        <v>1192156.46</v>
      </c>
      <c r="V6872" s="147">
        <v>0</v>
      </c>
      <c r="W6872" s="147">
        <v>0</v>
      </c>
    </row>
    <row r="6873" spans="1:23">
      <c r="A6873" s="141" t="s">
        <v>3465</v>
      </c>
      <c r="B6873" s="141" t="s">
        <v>284</v>
      </c>
      <c r="C6873" s="141" t="s">
        <v>3457</v>
      </c>
      <c r="D6873" s="141" t="s">
        <v>3455</v>
      </c>
      <c r="E6873" s="141" t="s">
        <v>4127</v>
      </c>
      <c r="F6873" s="141" t="s">
        <v>4131</v>
      </c>
      <c r="G6873" s="141" t="s">
        <v>58</v>
      </c>
      <c r="H6873" s="141" t="s">
        <v>782</v>
      </c>
      <c r="I6873" s="141" t="s">
        <v>3514</v>
      </c>
      <c r="J6873" s="141" t="s">
        <v>3600</v>
      </c>
      <c r="K6873" s="141" t="s">
        <v>191</v>
      </c>
      <c r="L6873" s="141" t="s">
        <v>3491</v>
      </c>
      <c r="M6873" s="141" t="s">
        <v>271</v>
      </c>
      <c r="N6873" s="141" t="s">
        <v>620</v>
      </c>
      <c r="O6873" s="141" t="s">
        <v>287</v>
      </c>
      <c r="P6873" s="141" t="s">
        <v>2863</v>
      </c>
      <c r="Q6873" s="141" t="s">
        <v>2862</v>
      </c>
      <c r="R6873" s="141" t="s">
        <v>3468</v>
      </c>
      <c r="S6873" s="148" t="s">
        <v>3283</v>
      </c>
      <c r="T6873" s="147">
        <v>0</v>
      </c>
      <c r="U6873" s="147">
        <v>1192156.46</v>
      </c>
      <c r="V6873" s="147">
        <v>0</v>
      </c>
      <c r="W6873" s="147">
        <v>0</v>
      </c>
    </row>
    <row r="6874" spans="1:23">
      <c r="A6874" s="141" t="s">
        <v>3465</v>
      </c>
      <c r="B6874" s="141" t="s">
        <v>284</v>
      </c>
      <c r="C6874" s="141" t="s">
        <v>3457</v>
      </c>
      <c r="D6874" s="141" t="s">
        <v>3455</v>
      </c>
      <c r="E6874" s="141" t="s">
        <v>4127</v>
      </c>
      <c r="F6874" s="141" t="s">
        <v>4131</v>
      </c>
      <c r="G6874" s="141" t="s">
        <v>58</v>
      </c>
      <c r="H6874" s="141" t="s">
        <v>782</v>
      </c>
      <c r="I6874" s="141" t="s">
        <v>3514</v>
      </c>
      <c r="J6874" s="141" t="s">
        <v>3600</v>
      </c>
      <c r="K6874" s="141" t="s">
        <v>191</v>
      </c>
      <c r="L6874" s="141" t="s">
        <v>3491</v>
      </c>
      <c r="M6874" s="141" t="s">
        <v>271</v>
      </c>
      <c r="N6874" s="141" t="s">
        <v>620</v>
      </c>
      <c r="O6874" s="141" t="s">
        <v>287</v>
      </c>
      <c r="P6874" s="141" t="s">
        <v>2865</v>
      </c>
      <c r="Q6874" s="141" t="s">
        <v>2864</v>
      </c>
      <c r="R6874" s="141" t="s">
        <v>3468</v>
      </c>
      <c r="S6874" s="148" t="s">
        <v>3283</v>
      </c>
      <c r="T6874" s="147">
        <v>0</v>
      </c>
      <c r="U6874" s="147">
        <v>2802175.21</v>
      </c>
      <c r="V6874" s="147">
        <v>0</v>
      </c>
      <c r="W6874" s="147">
        <v>0</v>
      </c>
    </row>
    <row r="6875" spans="1:23">
      <c r="A6875" s="141" t="s">
        <v>3465</v>
      </c>
      <c r="B6875" s="141" t="s">
        <v>284</v>
      </c>
      <c r="C6875" s="141" t="s">
        <v>3457</v>
      </c>
      <c r="D6875" s="141" t="s">
        <v>3455</v>
      </c>
      <c r="E6875" s="141" t="s">
        <v>4127</v>
      </c>
      <c r="F6875" s="141" t="s">
        <v>4131</v>
      </c>
      <c r="G6875" s="141" t="s">
        <v>58</v>
      </c>
      <c r="H6875" s="141" t="s">
        <v>782</v>
      </c>
      <c r="I6875" s="141" t="s">
        <v>3514</v>
      </c>
      <c r="J6875" s="141" t="s">
        <v>3600</v>
      </c>
      <c r="K6875" s="141" t="s">
        <v>191</v>
      </c>
      <c r="L6875" s="141" t="s">
        <v>3491</v>
      </c>
      <c r="M6875" s="141" t="s">
        <v>271</v>
      </c>
      <c r="N6875" s="141" t="s">
        <v>620</v>
      </c>
      <c r="O6875" s="141" t="s">
        <v>287</v>
      </c>
      <c r="P6875" s="141" t="s">
        <v>2867</v>
      </c>
      <c r="Q6875" s="141" t="s">
        <v>2866</v>
      </c>
      <c r="R6875" s="141" t="s">
        <v>3468</v>
      </c>
      <c r="S6875" s="148" t="s">
        <v>3283</v>
      </c>
      <c r="T6875" s="147">
        <v>0</v>
      </c>
      <c r="U6875" s="147">
        <v>1769021.72</v>
      </c>
      <c r="V6875" s="147">
        <v>0</v>
      </c>
      <c r="W6875" s="147">
        <v>0</v>
      </c>
    </row>
    <row r="6876" spans="1:23">
      <c r="A6876" s="141" t="s">
        <v>3465</v>
      </c>
      <c r="B6876" s="141" t="s">
        <v>284</v>
      </c>
      <c r="C6876" s="141" t="s">
        <v>3457</v>
      </c>
      <c r="D6876" s="141" t="s">
        <v>3455</v>
      </c>
      <c r="E6876" s="141" t="s">
        <v>4127</v>
      </c>
      <c r="F6876" s="141" t="s">
        <v>4131</v>
      </c>
      <c r="G6876" s="141" t="s">
        <v>58</v>
      </c>
      <c r="H6876" s="141" t="s">
        <v>782</v>
      </c>
      <c r="I6876" s="141" t="s">
        <v>3514</v>
      </c>
      <c r="J6876" s="141" t="s">
        <v>3600</v>
      </c>
      <c r="K6876" s="141" t="s">
        <v>191</v>
      </c>
      <c r="L6876" s="141" t="s">
        <v>3491</v>
      </c>
      <c r="M6876" s="141" t="s">
        <v>271</v>
      </c>
      <c r="N6876" s="141" t="s">
        <v>620</v>
      </c>
      <c r="O6876" s="141" t="s">
        <v>287</v>
      </c>
      <c r="P6876" s="141" t="s">
        <v>2869</v>
      </c>
      <c r="Q6876" s="141" t="s">
        <v>2868</v>
      </c>
      <c r="R6876" s="141" t="s">
        <v>3468</v>
      </c>
      <c r="S6876" s="148" t="s">
        <v>3283</v>
      </c>
      <c r="T6876" s="147">
        <v>0</v>
      </c>
      <c r="U6876" s="147">
        <v>1682887.83</v>
      </c>
      <c r="V6876" s="147">
        <v>0</v>
      </c>
      <c r="W6876" s="147">
        <v>0</v>
      </c>
    </row>
    <row r="6877" spans="1:23">
      <c r="A6877" s="141" t="s">
        <v>3465</v>
      </c>
      <c r="B6877" s="141" t="s">
        <v>284</v>
      </c>
      <c r="C6877" s="141" t="s">
        <v>3457</v>
      </c>
      <c r="D6877" s="141" t="s">
        <v>3455</v>
      </c>
      <c r="E6877" s="141" t="s">
        <v>4127</v>
      </c>
      <c r="F6877" s="141" t="s">
        <v>4131</v>
      </c>
      <c r="G6877" s="141" t="s">
        <v>58</v>
      </c>
      <c r="H6877" s="141" t="s">
        <v>782</v>
      </c>
      <c r="I6877" s="141" t="s">
        <v>3514</v>
      </c>
      <c r="J6877" s="141" t="s">
        <v>3600</v>
      </c>
      <c r="K6877" s="141" t="s">
        <v>191</v>
      </c>
      <c r="L6877" s="141" t="s">
        <v>3491</v>
      </c>
      <c r="M6877" s="141" t="s">
        <v>271</v>
      </c>
      <c r="N6877" s="141" t="s">
        <v>620</v>
      </c>
      <c r="O6877" s="141" t="s">
        <v>287</v>
      </c>
      <c r="P6877" s="141" t="s">
        <v>2871</v>
      </c>
      <c r="Q6877" s="141" t="s">
        <v>2870</v>
      </c>
      <c r="R6877" s="141" t="s">
        <v>3468</v>
      </c>
      <c r="S6877" s="148" t="s">
        <v>3283</v>
      </c>
      <c r="T6877" s="147">
        <v>0</v>
      </c>
      <c r="U6877" s="147">
        <v>1682887.83</v>
      </c>
      <c r="V6877" s="147">
        <v>0</v>
      </c>
      <c r="W6877" s="147">
        <v>0</v>
      </c>
    </row>
    <row r="6878" spans="1:23">
      <c r="A6878" s="141" t="s">
        <v>3465</v>
      </c>
      <c r="B6878" s="141" t="s">
        <v>284</v>
      </c>
      <c r="C6878" s="141" t="s">
        <v>3457</v>
      </c>
      <c r="D6878" s="141" t="s">
        <v>3455</v>
      </c>
      <c r="E6878" s="141" t="s">
        <v>4127</v>
      </c>
      <c r="F6878" s="141" t="s">
        <v>4131</v>
      </c>
      <c r="G6878" s="141" t="s">
        <v>58</v>
      </c>
      <c r="H6878" s="141" t="s">
        <v>782</v>
      </c>
      <c r="I6878" s="141" t="s">
        <v>3514</v>
      </c>
      <c r="J6878" s="141" t="s">
        <v>3600</v>
      </c>
      <c r="K6878" s="141" t="s">
        <v>191</v>
      </c>
      <c r="L6878" s="141" t="s">
        <v>3491</v>
      </c>
      <c r="M6878" s="141" t="s">
        <v>271</v>
      </c>
      <c r="N6878" s="141" t="s">
        <v>620</v>
      </c>
      <c r="O6878" s="141" t="s">
        <v>287</v>
      </c>
      <c r="P6878" s="141" t="s">
        <v>2873</v>
      </c>
      <c r="Q6878" s="141" t="s">
        <v>2872</v>
      </c>
      <c r="R6878" s="141" t="s">
        <v>3468</v>
      </c>
      <c r="S6878" s="148" t="s">
        <v>3283</v>
      </c>
      <c r="T6878" s="147">
        <v>0</v>
      </c>
      <c r="U6878" s="147">
        <v>1192156.46</v>
      </c>
      <c r="V6878" s="147">
        <v>0</v>
      </c>
      <c r="W6878" s="147">
        <v>0</v>
      </c>
    </row>
    <row r="6879" spans="1:23">
      <c r="A6879" s="141" t="s">
        <v>3465</v>
      </c>
      <c r="B6879" s="141" t="s">
        <v>284</v>
      </c>
      <c r="C6879" s="141" t="s">
        <v>3457</v>
      </c>
      <c r="D6879" s="141" t="s">
        <v>3455</v>
      </c>
      <c r="E6879" s="141" t="s">
        <v>4127</v>
      </c>
      <c r="F6879" s="141" t="s">
        <v>4131</v>
      </c>
      <c r="G6879" s="141" t="s">
        <v>58</v>
      </c>
      <c r="H6879" s="141" t="s">
        <v>782</v>
      </c>
      <c r="I6879" s="141" t="s">
        <v>3514</v>
      </c>
      <c r="J6879" s="141" t="s">
        <v>3600</v>
      </c>
      <c r="K6879" s="141" t="s">
        <v>191</v>
      </c>
      <c r="L6879" s="141" t="s">
        <v>3491</v>
      </c>
      <c r="M6879" s="141" t="s">
        <v>271</v>
      </c>
      <c r="N6879" s="141" t="s">
        <v>620</v>
      </c>
      <c r="O6879" s="141" t="s">
        <v>287</v>
      </c>
      <c r="P6879" s="141" t="s">
        <v>2875</v>
      </c>
      <c r="Q6879" s="141" t="s">
        <v>2874</v>
      </c>
      <c r="R6879" s="141" t="s">
        <v>3468</v>
      </c>
      <c r="S6879" s="148" t="s">
        <v>3283</v>
      </c>
      <c r="T6879" s="147">
        <v>0</v>
      </c>
      <c r="U6879" s="147">
        <v>1682887.83</v>
      </c>
      <c r="V6879" s="147">
        <v>0</v>
      </c>
      <c r="W6879" s="147">
        <v>0</v>
      </c>
    </row>
    <row r="6880" spans="1:23">
      <c r="A6880" s="141" t="s">
        <v>3465</v>
      </c>
      <c r="B6880" s="141" t="s">
        <v>284</v>
      </c>
      <c r="C6880" s="141" t="s">
        <v>3457</v>
      </c>
      <c r="D6880" s="141" t="s">
        <v>3455</v>
      </c>
      <c r="E6880" s="141" t="s">
        <v>4127</v>
      </c>
      <c r="F6880" s="141" t="s">
        <v>4131</v>
      </c>
      <c r="G6880" s="141" t="s">
        <v>58</v>
      </c>
      <c r="H6880" s="141" t="s">
        <v>782</v>
      </c>
      <c r="I6880" s="141" t="s">
        <v>3514</v>
      </c>
      <c r="J6880" s="141" t="s">
        <v>3600</v>
      </c>
      <c r="K6880" s="141" t="s">
        <v>191</v>
      </c>
      <c r="L6880" s="141" t="s">
        <v>3491</v>
      </c>
      <c r="M6880" s="141" t="s">
        <v>271</v>
      </c>
      <c r="N6880" s="141" t="s">
        <v>620</v>
      </c>
      <c r="O6880" s="141" t="s">
        <v>287</v>
      </c>
      <c r="P6880" s="141" t="s">
        <v>2877</v>
      </c>
      <c r="Q6880" s="141" t="s">
        <v>2876</v>
      </c>
      <c r="R6880" s="141" t="s">
        <v>3468</v>
      </c>
      <c r="S6880" s="148" t="s">
        <v>3283</v>
      </c>
      <c r="T6880" s="147">
        <v>0</v>
      </c>
      <c r="U6880" s="147">
        <v>1682887.83</v>
      </c>
      <c r="V6880" s="147">
        <v>0</v>
      </c>
      <c r="W6880" s="147">
        <v>0</v>
      </c>
    </row>
    <row r="6881" spans="1:23">
      <c r="A6881" s="141" t="s">
        <v>3465</v>
      </c>
      <c r="B6881" s="141" t="s">
        <v>284</v>
      </c>
      <c r="C6881" s="141" t="s">
        <v>3457</v>
      </c>
      <c r="D6881" s="141" t="s">
        <v>3455</v>
      </c>
      <c r="E6881" s="141" t="s">
        <v>4127</v>
      </c>
      <c r="F6881" s="141" t="s">
        <v>4131</v>
      </c>
      <c r="G6881" s="141" t="s">
        <v>58</v>
      </c>
      <c r="H6881" s="141" t="s">
        <v>782</v>
      </c>
      <c r="I6881" s="141" t="s">
        <v>3514</v>
      </c>
      <c r="J6881" s="141" t="s">
        <v>3600</v>
      </c>
      <c r="K6881" s="141" t="s">
        <v>191</v>
      </c>
      <c r="L6881" s="141" t="s">
        <v>3491</v>
      </c>
      <c r="M6881" s="141" t="s">
        <v>271</v>
      </c>
      <c r="N6881" s="141" t="s">
        <v>620</v>
      </c>
      <c r="O6881" s="141" t="s">
        <v>287</v>
      </c>
      <c r="P6881" s="141" t="s">
        <v>2879</v>
      </c>
      <c r="Q6881" s="141" t="s">
        <v>2878</v>
      </c>
      <c r="R6881" s="141" t="s">
        <v>3468</v>
      </c>
      <c r="S6881" s="148" t="s">
        <v>3283</v>
      </c>
      <c r="T6881" s="147">
        <v>0</v>
      </c>
      <c r="U6881" s="147">
        <v>1682887.83</v>
      </c>
      <c r="V6881" s="147">
        <v>0</v>
      </c>
      <c r="W6881" s="147">
        <v>0</v>
      </c>
    </row>
    <row r="6882" spans="1:23">
      <c r="A6882" s="141" t="s">
        <v>3465</v>
      </c>
      <c r="B6882" s="141" t="s">
        <v>284</v>
      </c>
      <c r="C6882" s="141" t="s">
        <v>3457</v>
      </c>
      <c r="D6882" s="141" t="s">
        <v>3455</v>
      </c>
      <c r="E6882" s="141" t="s">
        <v>4127</v>
      </c>
      <c r="F6882" s="141" t="s">
        <v>4131</v>
      </c>
      <c r="G6882" s="141" t="s">
        <v>58</v>
      </c>
      <c r="H6882" s="141" t="s">
        <v>782</v>
      </c>
      <c r="I6882" s="141" t="s">
        <v>3514</v>
      </c>
      <c r="J6882" s="141" t="s">
        <v>3600</v>
      </c>
      <c r="K6882" s="141" t="s">
        <v>191</v>
      </c>
      <c r="L6882" s="141" t="s">
        <v>3491</v>
      </c>
      <c r="M6882" s="141" t="s">
        <v>271</v>
      </c>
      <c r="N6882" s="141" t="s">
        <v>620</v>
      </c>
      <c r="O6882" s="141" t="s">
        <v>287</v>
      </c>
      <c r="P6882" s="141" t="s">
        <v>2881</v>
      </c>
      <c r="Q6882" s="141" t="s">
        <v>2880</v>
      </c>
      <c r="R6882" s="141" t="s">
        <v>3468</v>
      </c>
      <c r="S6882" s="148" t="s">
        <v>3283</v>
      </c>
      <c r="T6882" s="147">
        <v>0</v>
      </c>
      <c r="U6882" s="147">
        <v>1235223.4099999999</v>
      </c>
      <c r="V6882" s="147">
        <v>0</v>
      </c>
      <c r="W6882" s="147">
        <v>0</v>
      </c>
    </row>
    <row r="6883" spans="1:23">
      <c r="A6883" s="141" t="s">
        <v>3465</v>
      </c>
      <c r="B6883" s="141" t="s">
        <v>284</v>
      </c>
      <c r="C6883" s="141" t="s">
        <v>3457</v>
      </c>
      <c r="D6883" s="141" t="s">
        <v>3455</v>
      </c>
      <c r="E6883" s="141" t="s">
        <v>4127</v>
      </c>
      <c r="F6883" s="141" t="s">
        <v>4131</v>
      </c>
      <c r="G6883" s="141" t="s">
        <v>58</v>
      </c>
      <c r="H6883" s="141" t="s">
        <v>782</v>
      </c>
      <c r="I6883" s="141" t="s">
        <v>3514</v>
      </c>
      <c r="J6883" s="141" t="s">
        <v>3600</v>
      </c>
      <c r="K6883" s="141" t="s">
        <v>191</v>
      </c>
      <c r="L6883" s="141" t="s">
        <v>3491</v>
      </c>
      <c r="M6883" s="141" t="s">
        <v>271</v>
      </c>
      <c r="N6883" s="141" t="s">
        <v>620</v>
      </c>
      <c r="O6883" s="141" t="s">
        <v>287</v>
      </c>
      <c r="P6883" s="141" t="s">
        <v>2883</v>
      </c>
      <c r="Q6883" s="141" t="s">
        <v>2882</v>
      </c>
      <c r="R6883" s="141" t="s">
        <v>3468</v>
      </c>
      <c r="S6883" s="148" t="s">
        <v>3283</v>
      </c>
      <c r="T6883" s="147">
        <v>0</v>
      </c>
      <c r="U6883" s="147">
        <v>1682887.83</v>
      </c>
      <c r="V6883" s="147">
        <v>0</v>
      </c>
      <c r="W6883" s="147">
        <v>0</v>
      </c>
    </row>
    <row r="6884" spans="1:23">
      <c r="A6884" s="141" t="s">
        <v>3465</v>
      </c>
      <c r="B6884" s="141" t="s">
        <v>284</v>
      </c>
      <c r="C6884" s="141" t="s">
        <v>3457</v>
      </c>
      <c r="D6884" s="141" t="s">
        <v>3455</v>
      </c>
      <c r="E6884" s="141" t="s">
        <v>4127</v>
      </c>
      <c r="F6884" s="141" t="s">
        <v>4131</v>
      </c>
      <c r="G6884" s="141" t="s">
        <v>58</v>
      </c>
      <c r="H6884" s="141" t="s">
        <v>782</v>
      </c>
      <c r="I6884" s="141" t="s">
        <v>3514</v>
      </c>
      <c r="J6884" s="141" t="s">
        <v>3600</v>
      </c>
      <c r="K6884" s="141" t="s">
        <v>191</v>
      </c>
      <c r="L6884" s="141" t="s">
        <v>3491</v>
      </c>
      <c r="M6884" s="141" t="s">
        <v>271</v>
      </c>
      <c r="N6884" s="141" t="s">
        <v>620</v>
      </c>
      <c r="O6884" s="141" t="s">
        <v>287</v>
      </c>
      <c r="P6884" s="141" t="s">
        <v>2885</v>
      </c>
      <c r="Q6884" s="141" t="s">
        <v>2884</v>
      </c>
      <c r="R6884" s="141" t="s">
        <v>3468</v>
      </c>
      <c r="S6884" s="148" t="s">
        <v>3283</v>
      </c>
      <c r="T6884" s="147">
        <v>0</v>
      </c>
      <c r="U6884" s="147">
        <v>1192156.46</v>
      </c>
      <c r="V6884" s="147">
        <v>0</v>
      </c>
      <c r="W6884" s="147">
        <v>0</v>
      </c>
    </row>
    <row r="6885" spans="1:23">
      <c r="A6885" s="141" t="s">
        <v>3465</v>
      </c>
      <c r="B6885" s="141" t="s">
        <v>284</v>
      </c>
      <c r="C6885" s="141" t="s">
        <v>3457</v>
      </c>
      <c r="D6885" s="141" t="s">
        <v>3455</v>
      </c>
      <c r="E6885" s="141" t="s">
        <v>4127</v>
      </c>
      <c r="F6885" s="141" t="s">
        <v>4131</v>
      </c>
      <c r="G6885" s="141" t="s">
        <v>58</v>
      </c>
      <c r="H6885" s="141" t="s">
        <v>782</v>
      </c>
      <c r="I6885" s="141" t="s">
        <v>3514</v>
      </c>
      <c r="J6885" s="141" t="s">
        <v>3600</v>
      </c>
      <c r="K6885" s="141" t="s">
        <v>191</v>
      </c>
      <c r="L6885" s="141" t="s">
        <v>3491</v>
      </c>
      <c r="M6885" s="141" t="s">
        <v>271</v>
      </c>
      <c r="N6885" s="141" t="s">
        <v>620</v>
      </c>
      <c r="O6885" s="141" t="s">
        <v>287</v>
      </c>
      <c r="P6885" s="141" t="s">
        <v>2887</v>
      </c>
      <c r="Q6885" s="141" t="s">
        <v>2886</v>
      </c>
      <c r="R6885" s="141" t="s">
        <v>3468</v>
      </c>
      <c r="S6885" s="148" t="s">
        <v>3283</v>
      </c>
      <c r="T6885" s="147">
        <v>0</v>
      </c>
      <c r="U6885" s="147">
        <v>2802175.21</v>
      </c>
      <c r="V6885" s="147">
        <v>0</v>
      </c>
      <c r="W6885" s="147">
        <v>0</v>
      </c>
    </row>
    <row r="6886" spans="1:23">
      <c r="A6886" s="141" t="s">
        <v>3465</v>
      </c>
      <c r="B6886" s="141" t="s">
        <v>284</v>
      </c>
      <c r="C6886" s="141" t="s">
        <v>3457</v>
      </c>
      <c r="D6886" s="141" t="s">
        <v>3455</v>
      </c>
      <c r="E6886" s="141" t="s">
        <v>4127</v>
      </c>
      <c r="F6886" s="141" t="s">
        <v>4131</v>
      </c>
      <c r="G6886" s="141" t="s">
        <v>58</v>
      </c>
      <c r="H6886" s="141" t="s">
        <v>782</v>
      </c>
      <c r="I6886" s="141" t="s">
        <v>3514</v>
      </c>
      <c r="J6886" s="141" t="s">
        <v>3600</v>
      </c>
      <c r="K6886" s="141" t="s">
        <v>191</v>
      </c>
      <c r="L6886" s="141" t="s">
        <v>3491</v>
      </c>
      <c r="M6886" s="141" t="s">
        <v>271</v>
      </c>
      <c r="N6886" s="141" t="s">
        <v>620</v>
      </c>
      <c r="O6886" s="141" t="s">
        <v>287</v>
      </c>
      <c r="P6886" s="141" t="s">
        <v>2889</v>
      </c>
      <c r="Q6886" s="141" t="s">
        <v>2888</v>
      </c>
      <c r="R6886" s="141" t="s">
        <v>3468</v>
      </c>
      <c r="S6886" s="148" t="s">
        <v>3283</v>
      </c>
      <c r="T6886" s="147">
        <v>0</v>
      </c>
      <c r="U6886" s="147">
        <v>1641791.36</v>
      </c>
      <c r="V6886" s="147">
        <v>0</v>
      </c>
      <c r="W6886" s="147">
        <v>0</v>
      </c>
    </row>
    <row r="6887" spans="1:23">
      <c r="A6887" s="141" t="s">
        <v>3465</v>
      </c>
      <c r="B6887" s="141" t="s">
        <v>284</v>
      </c>
      <c r="C6887" s="141" t="s">
        <v>3457</v>
      </c>
      <c r="D6887" s="141" t="s">
        <v>3455</v>
      </c>
      <c r="E6887" s="141" t="s">
        <v>4127</v>
      </c>
      <c r="F6887" s="141" t="s">
        <v>4131</v>
      </c>
      <c r="G6887" s="141" t="s">
        <v>58</v>
      </c>
      <c r="H6887" s="141" t="s">
        <v>782</v>
      </c>
      <c r="I6887" s="141" t="s">
        <v>3514</v>
      </c>
      <c r="J6887" s="141" t="s">
        <v>3600</v>
      </c>
      <c r="K6887" s="141" t="s">
        <v>191</v>
      </c>
      <c r="L6887" s="141" t="s">
        <v>3491</v>
      </c>
      <c r="M6887" s="141" t="s">
        <v>271</v>
      </c>
      <c r="N6887" s="141" t="s">
        <v>620</v>
      </c>
      <c r="O6887" s="141" t="s">
        <v>287</v>
      </c>
      <c r="P6887" s="141" t="s">
        <v>2891</v>
      </c>
      <c r="Q6887" s="141" t="s">
        <v>2890</v>
      </c>
      <c r="R6887" s="141" t="s">
        <v>3468</v>
      </c>
      <c r="S6887" s="148" t="s">
        <v>3283</v>
      </c>
      <c r="T6887" s="147">
        <v>0</v>
      </c>
      <c r="U6887" s="147">
        <v>1682887.83</v>
      </c>
      <c r="V6887" s="147">
        <v>0</v>
      </c>
      <c r="W6887" s="147">
        <v>0</v>
      </c>
    </row>
    <row r="6888" spans="1:23">
      <c r="A6888" s="141" t="s">
        <v>3465</v>
      </c>
      <c r="B6888" s="141" t="s">
        <v>284</v>
      </c>
      <c r="C6888" s="141" t="s">
        <v>3457</v>
      </c>
      <c r="D6888" s="141" t="s">
        <v>3455</v>
      </c>
      <c r="E6888" s="141" t="s">
        <v>4127</v>
      </c>
      <c r="F6888" s="141" t="s">
        <v>4131</v>
      </c>
      <c r="G6888" s="141" t="s">
        <v>58</v>
      </c>
      <c r="H6888" s="141" t="s">
        <v>782</v>
      </c>
      <c r="I6888" s="141" t="s">
        <v>3514</v>
      </c>
      <c r="J6888" s="141" t="s">
        <v>3600</v>
      </c>
      <c r="K6888" s="141" t="s">
        <v>191</v>
      </c>
      <c r="L6888" s="141" t="s">
        <v>3491</v>
      </c>
      <c r="M6888" s="141" t="s">
        <v>271</v>
      </c>
      <c r="N6888" s="141" t="s">
        <v>620</v>
      </c>
      <c r="O6888" s="141" t="s">
        <v>287</v>
      </c>
      <c r="P6888" s="141" t="s">
        <v>2893</v>
      </c>
      <c r="Q6888" s="141" t="s">
        <v>2892</v>
      </c>
      <c r="R6888" s="141" t="s">
        <v>3468</v>
      </c>
      <c r="S6888" s="148" t="s">
        <v>3283</v>
      </c>
      <c r="T6888" s="147">
        <v>0</v>
      </c>
      <c r="U6888" s="147">
        <v>1682887.83</v>
      </c>
      <c r="V6888" s="147">
        <v>0</v>
      </c>
      <c r="W6888" s="147">
        <v>0</v>
      </c>
    </row>
    <row r="6889" spans="1:23">
      <c r="A6889" s="141" t="s">
        <v>3465</v>
      </c>
      <c r="B6889" s="141" t="s">
        <v>284</v>
      </c>
      <c r="C6889" s="141" t="s">
        <v>3457</v>
      </c>
      <c r="D6889" s="141" t="s">
        <v>3455</v>
      </c>
      <c r="E6889" s="141" t="s">
        <v>4127</v>
      </c>
      <c r="F6889" s="141" t="s">
        <v>4131</v>
      </c>
      <c r="G6889" s="141" t="s">
        <v>58</v>
      </c>
      <c r="H6889" s="141" t="s">
        <v>782</v>
      </c>
      <c r="I6889" s="141" t="s">
        <v>3514</v>
      </c>
      <c r="J6889" s="141" t="s">
        <v>3600</v>
      </c>
      <c r="K6889" s="141" t="s">
        <v>191</v>
      </c>
      <c r="L6889" s="141" t="s">
        <v>3491</v>
      </c>
      <c r="M6889" s="141" t="s">
        <v>271</v>
      </c>
      <c r="N6889" s="141" t="s">
        <v>620</v>
      </c>
      <c r="O6889" s="141" t="s">
        <v>287</v>
      </c>
      <c r="P6889" s="141" t="s">
        <v>2895</v>
      </c>
      <c r="Q6889" s="141" t="s">
        <v>2894</v>
      </c>
      <c r="R6889" s="141" t="s">
        <v>3468</v>
      </c>
      <c r="S6889" s="148" t="s">
        <v>3283</v>
      </c>
      <c r="T6889" s="147">
        <v>0</v>
      </c>
      <c r="U6889" s="147">
        <v>2802175.21</v>
      </c>
      <c r="V6889" s="147">
        <v>0</v>
      </c>
      <c r="W6889" s="147">
        <v>0</v>
      </c>
    </row>
    <row r="6890" spans="1:23">
      <c r="A6890" s="141" t="s">
        <v>3465</v>
      </c>
      <c r="B6890" s="141" t="s">
        <v>284</v>
      </c>
      <c r="C6890" s="141" t="s">
        <v>3457</v>
      </c>
      <c r="D6890" s="141" t="s">
        <v>3455</v>
      </c>
      <c r="E6890" s="141" t="s">
        <v>4127</v>
      </c>
      <c r="F6890" s="141" t="s">
        <v>4131</v>
      </c>
      <c r="G6890" s="141" t="s">
        <v>58</v>
      </c>
      <c r="H6890" s="141" t="s">
        <v>782</v>
      </c>
      <c r="I6890" s="141" t="s">
        <v>3514</v>
      </c>
      <c r="J6890" s="141" t="s">
        <v>3600</v>
      </c>
      <c r="K6890" s="141" t="s">
        <v>191</v>
      </c>
      <c r="L6890" s="141" t="s">
        <v>3491</v>
      </c>
      <c r="M6890" s="141" t="s">
        <v>271</v>
      </c>
      <c r="N6890" s="141" t="s">
        <v>300</v>
      </c>
      <c r="O6890" s="141" t="s">
        <v>287</v>
      </c>
      <c r="P6890" s="141" t="s">
        <v>1141</v>
      </c>
      <c r="Q6890" s="141" t="s">
        <v>639</v>
      </c>
      <c r="R6890" s="141" t="s">
        <v>3468</v>
      </c>
      <c r="S6890" s="148" t="s">
        <v>3283</v>
      </c>
      <c r="T6890" s="147">
        <v>4499004</v>
      </c>
      <c r="U6890" s="147">
        <v>27940869</v>
      </c>
      <c r="V6890" s="147">
        <v>19372364.780000001</v>
      </c>
      <c r="W6890" s="147">
        <v>19372364.780000001</v>
      </c>
    </row>
    <row r="6891" spans="1:23">
      <c r="A6891" s="141" t="s">
        <v>3465</v>
      </c>
      <c r="B6891" s="141" t="s">
        <v>284</v>
      </c>
      <c r="C6891" s="141" t="s">
        <v>3457</v>
      </c>
      <c r="D6891" s="141" t="s">
        <v>3455</v>
      </c>
      <c r="E6891" s="141" t="s">
        <v>4127</v>
      </c>
      <c r="F6891" s="141" t="s">
        <v>4131</v>
      </c>
      <c r="G6891" s="141" t="s">
        <v>58</v>
      </c>
      <c r="H6891" s="141" t="s">
        <v>782</v>
      </c>
      <c r="I6891" s="141" t="s">
        <v>3514</v>
      </c>
      <c r="J6891" s="141" t="s">
        <v>3600</v>
      </c>
      <c r="K6891" s="141" t="s">
        <v>191</v>
      </c>
      <c r="L6891" s="141" t="s">
        <v>3491</v>
      </c>
      <c r="M6891" s="141" t="s">
        <v>271</v>
      </c>
      <c r="N6891" s="141" t="s">
        <v>300</v>
      </c>
      <c r="O6891" s="141" t="s">
        <v>287</v>
      </c>
      <c r="P6891" s="141" t="s">
        <v>1143</v>
      </c>
      <c r="Q6891" s="141" t="s">
        <v>641</v>
      </c>
      <c r="R6891" s="141" t="s">
        <v>3468</v>
      </c>
      <c r="S6891" s="148" t="s">
        <v>3283</v>
      </c>
      <c r="T6891" s="147">
        <v>12613299</v>
      </c>
      <c r="U6891" s="147">
        <v>8803194</v>
      </c>
      <c r="V6891" s="147">
        <v>5751915.1200000001</v>
      </c>
      <c r="W6891" s="147">
        <v>5751915.1200000001</v>
      </c>
    </row>
    <row r="6892" spans="1:23">
      <c r="A6892" s="141" t="s">
        <v>3465</v>
      </c>
      <c r="B6892" s="141" t="s">
        <v>284</v>
      </c>
      <c r="C6892" s="141" t="s">
        <v>3457</v>
      </c>
      <c r="D6892" s="141" t="s">
        <v>3455</v>
      </c>
      <c r="E6892" s="141" t="s">
        <v>4127</v>
      </c>
      <c r="F6892" s="141" t="s">
        <v>4131</v>
      </c>
      <c r="G6892" s="141" t="s">
        <v>58</v>
      </c>
      <c r="H6892" s="141" t="s">
        <v>782</v>
      </c>
      <c r="I6892" s="141" t="s">
        <v>3514</v>
      </c>
      <c r="J6892" s="141" t="s">
        <v>3600</v>
      </c>
      <c r="K6892" s="141" t="s">
        <v>191</v>
      </c>
      <c r="L6892" s="141" t="s">
        <v>3491</v>
      </c>
      <c r="M6892" s="141" t="s">
        <v>271</v>
      </c>
      <c r="N6892" s="141" t="s">
        <v>300</v>
      </c>
      <c r="O6892" s="141" t="s">
        <v>287</v>
      </c>
      <c r="P6892" s="141" t="s">
        <v>1152</v>
      </c>
      <c r="Q6892" s="141" t="s">
        <v>650</v>
      </c>
      <c r="R6892" s="141" t="s">
        <v>3468</v>
      </c>
      <c r="S6892" s="148" t="s">
        <v>3283</v>
      </c>
      <c r="T6892" s="147">
        <v>23982417</v>
      </c>
      <c r="U6892" s="147">
        <v>19013720.16</v>
      </c>
      <c r="V6892" s="147">
        <v>12774210.32</v>
      </c>
      <c r="W6892" s="147">
        <v>12774210.32</v>
      </c>
    </row>
    <row r="6893" spans="1:23">
      <c r="A6893" s="141" t="s">
        <v>3465</v>
      </c>
      <c r="B6893" s="141" t="s">
        <v>284</v>
      </c>
      <c r="C6893" s="141" t="s">
        <v>3457</v>
      </c>
      <c r="D6893" s="141" t="s">
        <v>3455</v>
      </c>
      <c r="E6893" s="141" t="s">
        <v>4127</v>
      </c>
      <c r="F6893" s="141" t="s">
        <v>4131</v>
      </c>
      <c r="G6893" s="141" t="s">
        <v>58</v>
      </c>
      <c r="H6893" s="141" t="s">
        <v>782</v>
      </c>
      <c r="I6893" s="141" t="s">
        <v>3514</v>
      </c>
      <c r="J6893" s="141" t="s">
        <v>3600</v>
      </c>
      <c r="K6893" s="141" t="s">
        <v>191</v>
      </c>
      <c r="L6893" s="141" t="s">
        <v>3491</v>
      </c>
      <c r="M6893" s="141" t="s">
        <v>271</v>
      </c>
      <c r="N6893" s="141" t="s">
        <v>300</v>
      </c>
      <c r="O6893" s="141" t="s">
        <v>287</v>
      </c>
      <c r="P6893" s="141" t="s">
        <v>2455</v>
      </c>
      <c r="Q6893" s="141" t="s">
        <v>2454</v>
      </c>
      <c r="R6893" s="141" t="s">
        <v>3468</v>
      </c>
      <c r="S6893" s="148" t="s">
        <v>3283</v>
      </c>
      <c r="T6893" s="147">
        <v>0</v>
      </c>
      <c r="U6893" s="147">
        <v>1192156.46</v>
      </c>
      <c r="V6893" s="147">
        <v>0</v>
      </c>
      <c r="W6893" s="147">
        <v>0</v>
      </c>
    </row>
    <row r="6894" spans="1:23">
      <c r="A6894" s="141" t="s">
        <v>3465</v>
      </c>
      <c r="B6894" s="141" t="s">
        <v>284</v>
      </c>
      <c r="C6894" s="141" t="s">
        <v>3457</v>
      </c>
      <c r="D6894" s="141" t="s">
        <v>3455</v>
      </c>
      <c r="E6894" s="141" t="s">
        <v>4127</v>
      </c>
      <c r="F6894" s="141" t="s">
        <v>4131</v>
      </c>
      <c r="G6894" s="141" t="s">
        <v>58</v>
      </c>
      <c r="H6894" s="141" t="s">
        <v>782</v>
      </c>
      <c r="I6894" s="141" t="s">
        <v>3514</v>
      </c>
      <c r="J6894" s="141" t="s">
        <v>3600</v>
      </c>
      <c r="K6894" s="141" t="s">
        <v>191</v>
      </c>
      <c r="L6894" s="141" t="s">
        <v>3491</v>
      </c>
      <c r="M6894" s="141" t="s">
        <v>271</v>
      </c>
      <c r="N6894" s="141" t="s">
        <v>300</v>
      </c>
      <c r="O6894" s="141" t="s">
        <v>287</v>
      </c>
      <c r="P6894" s="141" t="s">
        <v>2457</v>
      </c>
      <c r="Q6894" s="141" t="s">
        <v>2456</v>
      </c>
      <c r="R6894" s="141" t="s">
        <v>3468</v>
      </c>
      <c r="S6894" s="148" t="s">
        <v>3283</v>
      </c>
      <c r="T6894" s="147">
        <v>0</v>
      </c>
      <c r="U6894" s="147">
        <v>1192156.46</v>
      </c>
      <c r="V6894" s="147">
        <v>0</v>
      </c>
      <c r="W6894" s="147">
        <v>0</v>
      </c>
    </row>
    <row r="6895" spans="1:23">
      <c r="A6895" s="141" t="s">
        <v>3465</v>
      </c>
      <c r="B6895" s="141" t="s">
        <v>284</v>
      </c>
      <c r="C6895" s="141" t="s">
        <v>3457</v>
      </c>
      <c r="D6895" s="141" t="s">
        <v>3455</v>
      </c>
      <c r="E6895" s="141" t="s">
        <v>4127</v>
      </c>
      <c r="F6895" s="141" t="s">
        <v>4131</v>
      </c>
      <c r="G6895" s="141" t="s">
        <v>58</v>
      </c>
      <c r="H6895" s="141" t="s">
        <v>782</v>
      </c>
      <c r="I6895" s="141" t="s">
        <v>3514</v>
      </c>
      <c r="J6895" s="141" t="s">
        <v>3600</v>
      </c>
      <c r="K6895" s="141" t="s">
        <v>191</v>
      </c>
      <c r="L6895" s="141" t="s">
        <v>3491</v>
      </c>
      <c r="M6895" s="141" t="s">
        <v>271</v>
      </c>
      <c r="N6895" s="141" t="s">
        <v>300</v>
      </c>
      <c r="O6895" s="141" t="s">
        <v>287</v>
      </c>
      <c r="P6895" s="141" t="s">
        <v>2459</v>
      </c>
      <c r="Q6895" s="141" t="s">
        <v>2458</v>
      </c>
      <c r="R6895" s="141" t="s">
        <v>3468</v>
      </c>
      <c r="S6895" s="148" t="s">
        <v>3283</v>
      </c>
      <c r="T6895" s="147">
        <v>0</v>
      </c>
      <c r="U6895" s="147">
        <v>2802175.21</v>
      </c>
      <c r="V6895" s="147">
        <v>0</v>
      </c>
      <c r="W6895" s="147">
        <v>0</v>
      </c>
    </row>
    <row r="6896" spans="1:23">
      <c r="A6896" s="141" t="s">
        <v>3465</v>
      </c>
      <c r="B6896" s="141" t="s">
        <v>284</v>
      </c>
      <c r="C6896" s="141" t="s">
        <v>3457</v>
      </c>
      <c r="D6896" s="141" t="s">
        <v>3455</v>
      </c>
      <c r="E6896" s="141" t="s">
        <v>4127</v>
      </c>
      <c r="F6896" s="141" t="s">
        <v>4131</v>
      </c>
      <c r="G6896" s="141" t="s">
        <v>58</v>
      </c>
      <c r="H6896" s="141" t="s">
        <v>782</v>
      </c>
      <c r="I6896" s="141" t="s">
        <v>3514</v>
      </c>
      <c r="J6896" s="141" t="s">
        <v>3600</v>
      </c>
      <c r="K6896" s="141" t="s">
        <v>191</v>
      </c>
      <c r="L6896" s="141" t="s">
        <v>3491</v>
      </c>
      <c r="M6896" s="141" t="s">
        <v>271</v>
      </c>
      <c r="N6896" s="141" t="s">
        <v>300</v>
      </c>
      <c r="O6896" s="141" t="s">
        <v>287</v>
      </c>
      <c r="P6896" s="141" t="s">
        <v>2461</v>
      </c>
      <c r="Q6896" s="141" t="s">
        <v>2460</v>
      </c>
      <c r="R6896" s="141" t="s">
        <v>3468</v>
      </c>
      <c r="S6896" s="148" t="s">
        <v>3283</v>
      </c>
      <c r="T6896" s="147">
        <v>0</v>
      </c>
      <c r="U6896" s="147">
        <v>1192156.46</v>
      </c>
      <c r="V6896" s="147">
        <v>0</v>
      </c>
      <c r="W6896" s="147">
        <v>0</v>
      </c>
    </row>
    <row r="6897" spans="1:23">
      <c r="A6897" s="141" t="s">
        <v>3465</v>
      </c>
      <c r="B6897" s="141" t="s">
        <v>284</v>
      </c>
      <c r="C6897" s="141" t="s">
        <v>3457</v>
      </c>
      <c r="D6897" s="141" t="s">
        <v>3455</v>
      </c>
      <c r="E6897" s="141" t="s">
        <v>4127</v>
      </c>
      <c r="F6897" s="141" t="s">
        <v>4131</v>
      </c>
      <c r="G6897" s="141" t="s">
        <v>58</v>
      </c>
      <c r="H6897" s="141" t="s">
        <v>782</v>
      </c>
      <c r="I6897" s="141" t="s">
        <v>3514</v>
      </c>
      <c r="J6897" s="141" t="s">
        <v>3600</v>
      </c>
      <c r="K6897" s="141" t="s">
        <v>191</v>
      </c>
      <c r="L6897" s="141" t="s">
        <v>3491</v>
      </c>
      <c r="M6897" s="141" t="s">
        <v>271</v>
      </c>
      <c r="N6897" s="141" t="s">
        <v>300</v>
      </c>
      <c r="O6897" s="141" t="s">
        <v>287</v>
      </c>
      <c r="P6897" s="141" t="s">
        <v>2463</v>
      </c>
      <c r="Q6897" s="141" t="s">
        <v>2462</v>
      </c>
      <c r="R6897" s="141" t="s">
        <v>3468</v>
      </c>
      <c r="S6897" s="148" t="s">
        <v>3283</v>
      </c>
      <c r="T6897" s="147">
        <v>0</v>
      </c>
      <c r="U6897" s="147">
        <v>1682887.83</v>
      </c>
      <c r="V6897" s="147">
        <v>0</v>
      </c>
      <c r="W6897" s="147">
        <v>0</v>
      </c>
    </row>
    <row r="6898" spans="1:23">
      <c r="A6898" s="141" t="s">
        <v>3465</v>
      </c>
      <c r="B6898" s="141" t="s">
        <v>284</v>
      </c>
      <c r="C6898" s="141" t="s">
        <v>3457</v>
      </c>
      <c r="D6898" s="141" t="s">
        <v>3455</v>
      </c>
      <c r="E6898" s="141" t="s">
        <v>4127</v>
      </c>
      <c r="F6898" s="141" t="s">
        <v>4131</v>
      </c>
      <c r="G6898" s="141" t="s">
        <v>58</v>
      </c>
      <c r="H6898" s="141" t="s">
        <v>782</v>
      </c>
      <c r="I6898" s="141" t="s">
        <v>3514</v>
      </c>
      <c r="J6898" s="141" t="s">
        <v>3600</v>
      </c>
      <c r="K6898" s="141" t="s">
        <v>191</v>
      </c>
      <c r="L6898" s="141" t="s">
        <v>3491</v>
      </c>
      <c r="M6898" s="141" t="s">
        <v>271</v>
      </c>
      <c r="N6898" s="141" t="s">
        <v>300</v>
      </c>
      <c r="O6898" s="141" t="s">
        <v>287</v>
      </c>
      <c r="P6898" s="141" t="s">
        <v>2465</v>
      </c>
      <c r="Q6898" s="141" t="s">
        <v>2464</v>
      </c>
      <c r="R6898" s="141" t="s">
        <v>3468</v>
      </c>
      <c r="S6898" s="148" t="s">
        <v>3283</v>
      </c>
      <c r="T6898" s="147">
        <v>0</v>
      </c>
      <c r="U6898" s="147">
        <v>3121720.6</v>
      </c>
      <c r="V6898" s="147">
        <v>0</v>
      </c>
      <c r="W6898" s="147">
        <v>0</v>
      </c>
    </row>
    <row r="6899" spans="1:23">
      <c r="A6899" s="141" t="s">
        <v>3465</v>
      </c>
      <c r="B6899" s="141" t="s">
        <v>284</v>
      </c>
      <c r="C6899" s="141" t="s">
        <v>3457</v>
      </c>
      <c r="D6899" s="141" t="s">
        <v>3455</v>
      </c>
      <c r="E6899" s="141" t="s">
        <v>4127</v>
      </c>
      <c r="F6899" s="141" t="s">
        <v>4131</v>
      </c>
      <c r="G6899" s="141" t="s">
        <v>58</v>
      </c>
      <c r="H6899" s="141" t="s">
        <v>782</v>
      </c>
      <c r="I6899" s="141" t="s">
        <v>3514</v>
      </c>
      <c r="J6899" s="141" t="s">
        <v>3600</v>
      </c>
      <c r="K6899" s="141" t="s">
        <v>191</v>
      </c>
      <c r="L6899" s="141" t="s">
        <v>3491</v>
      </c>
      <c r="M6899" s="141" t="s">
        <v>271</v>
      </c>
      <c r="N6899" s="141" t="s">
        <v>300</v>
      </c>
      <c r="O6899" s="141" t="s">
        <v>287</v>
      </c>
      <c r="P6899" s="141" t="s">
        <v>2467</v>
      </c>
      <c r="Q6899" s="141" t="s">
        <v>2466</v>
      </c>
      <c r="R6899" s="141" t="s">
        <v>3468</v>
      </c>
      <c r="S6899" s="148" t="s">
        <v>3283</v>
      </c>
      <c r="T6899" s="147">
        <v>0</v>
      </c>
      <c r="U6899" s="147">
        <v>1192156.46</v>
      </c>
      <c r="V6899" s="147">
        <v>0</v>
      </c>
      <c r="W6899" s="147">
        <v>0</v>
      </c>
    </row>
    <row r="6900" spans="1:23">
      <c r="A6900" s="141" t="s">
        <v>3465</v>
      </c>
      <c r="B6900" s="141" t="s">
        <v>284</v>
      </c>
      <c r="C6900" s="141" t="s">
        <v>3457</v>
      </c>
      <c r="D6900" s="141" t="s">
        <v>3455</v>
      </c>
      <c r="E6900" s="141" t="s">
        <v>4127</v>
      </c>
      <c r="F6900" s="141" t="s">
        <v>4131</v>
      </c>
      <c r="G6900" s="141" t="s">
        <v>58</v>
      </c>
      <c r="H6900" s="141" t="s">
        <v>782</v>
      </c>
      <c r="I6900" s="141" t="s">
        <v>3514</v>
      </c>
      <c r="J6900" s="141" t="s">
        <v>3600</v>
      </c>
      <c r="K6900" s="141" t="s">
        <v>191</v>
      </c>
      <c r="L6900" s="141" t="s">
        <v>3491</v>
      </c>
      <c r="M6900" s="141" t="s">
        <v>271</v>
      </c>
      <c r="N6900" s="141" t="s">
        <v>300</v>
      </c>
      <c r="O6900" s="141" t="s">
        <v>287</v>
      </c>
      <c r="P6900" s="141" t="s">
        <v>2469</v>
      </c>
      <c r="Q6900" s="141" t="s">
        <v>2468</v>
      </c>
      <c r="R6900" s="141" t="s">
        <v>3468</v>
      </c>
      <c r="S6900" s="148" t="s">
        <v>3283</v>
      </c>
      <c r="T6900" s="147">
        <v>0</v>
      </c>
      <c r="U6900" s="147">
        <v>2802175.21</v>
      </c>
      <c r="V6900" s="147">
        <v>0</v>
      </c>
      <c r="W6900" s="147">
        <v>0</v>
      </c>
    </row>
    <row r="6901" spans="1:23">
      <c r="A6901" s="141" t="s">
        <v>3465</v>
      </c>
      <c r="B6901" s="141" t="s">
        <v>284</v>
      </c>
      <c r="C6901" s="141" t="s">
        <v>3457</v>
      </c>
      <c r="D6901" s="141" t="s">
        <v>3455</v>
      </c>
      <c r="E6901" s="141" t="s">
        <v>4127</v>
      </c>
      <c r="F6901" s="141" t="s">
        <v>4131</v>
      </c>
      <c r="G6901" s="141" t="s">
        <v>58</v>
      </c>
      <c r="H6901" s="141" t="s">
        <v>782</v>
      </c>
      <c r="I6901" s="141" t="s">
        <v>3514</v>
      </c>
      <c r="J6901" s="141" t="s">
        <v>3600</v>
      </c>
      <c r="K6901" s="141" t="s">
        <v>191</v>
      </c>
      <c r="L6901" s="141" t="s">
        <v>3491</v>
      </c>
      <c r="M6901" s="141" t="s">
        <v>271</v>
      </c>
      <c r="N6901" s="141" t="s">
        <v>300</v>
      </c>
      <c r="O6901" s="141" t="s">
        <v>287</v>
      </c>
      <c r="P6901" s="141" t="s">
        <v>2471</v>
      </c>
      <c r="Q6901" s="141" t="s">
        <v>2470</v>
      </c>
      <c r="R6901" s="141" t="s">
        <v>3468</v>
      </c>
      <c r="S6901" s="148" t="s">
        <v>3283</v>
      </c>
      <c r="T6901" s="147">
        <v>0</v>
      </c>
      <c r="U6901" s="147">
        <v>2802175.21</v>
      </c>
      <c r="V6901" s="147">
        <v>0</v>
      </c>
      <c r="W6901" s="147">
        <v>0</v>
      </c>
    </row>
    <row r="6902" spans="1:23">
      <c r="A6902" s="141" t="s">
        <v>3465</v>
      </c>
      <c r="B6902" s="141" t="s">
        <v>284</v>
      </c>
      <c r="C6902" s="141" t="s">
        <v>3457</v>
      </c>
      <c r="D6902" s="141" t="s">
        <v>3455</v>
      </c>
      <c r="E6902" s="141" t="s">
        <v>4127</v>
      </c>
      <c r="F6902" s="141" t="s">
        <v>4131</v>
      </c>
      <c r="G6902" s="141" t="s">
        <v>58</v>
      </c>
      <c r="H6902" s="141" t="s">
        <v>782</v>
      </c>
      <c r="I6902" s="141" t="s">
        <v>3514</v>
      </c>
      <c r="J6902" s="141" t="s">
        <v>3600</v>
      </c>
      <c r="K6902" s="141" t="s">
        <v>191</v>
      </c>
      <c r="L6902" s="141" t="s">
        <v>3491</v>
      </c>
      <c r="M6902" s="141" t="s">
        <v>271</v>
      </c>
      <c r="N6902" s="141" t="s">
        <v>300</v>
      </c>
      <c r="O6902" s="141" t="s">
        <v>287</v>
      </c>
      <c r="P6902" s="141" t="s">
        <v>2473</v>
      </c>
      <c r="Q6902" s="141" t="s">
        <v>2472</v>
      </c>
      <c r="R6902" s="141" t="s">
        <v>3468</v>
      </c>
      <c r="S6902" s="148" t="s">
        <v>3283</v>
      </c>
      <c r="T6902" s="147">
        <v>0</v>
      </c>
      <c r="U6902" s="147">
        <v>1192156.46</v>
      </c>
      <c r="V6902" s="147">
        <v>0</v>
      </c>
      <c r="W6902" s="147">
        <v>0</v>
      </c>
    </row>
    <row r="6903" spans="1:23">
      <c r="A6903" s="141" t="s">
        <v>3465</v>
      </c>
      <c r="B6903" s="141" t="s">
        <v>284</v>
      </c>
      <c r="C6903" s="141" t="s">
        <v>3457</v>
      </c>
      <c r="D6903" s="141" t="s">
        <v>3455</v>
      </c>
      <c r="E6903" s="141" t="s">
        <v>4127</v>
      </c>
      <c r="F6903" s="141" t="s">
        <v>4131</v>
      </c>
      <c r="G6903" s="141" t="s">
        <v>58</v>
      </c>
      <c r="H6903" s="141" t="s">
        <v>782</v>
      </c>
      <c r="I6903" s="141" t="s">
        <v>3514</v>
      </c>
      <c r="J6903" s="141" t="s">
        <v>3600</v>
      </c>
      <c r="K6903" s="141" t="s">
        <v>191</v>
      </c>
      <c r="L6903" s="141" t="s">
        <v>3491</v>
      </c>
      <c r="M6903" s="141" t="s">
        <v>271</v>
      </c>
      <c r="N6903" s="141" t="s">
        <v>300</v>
      </c>
      <c r="O6903" s="141" t="s">
        <v>287</v>
      </c>
      <c r="P6903" s="141" t="s">
        <v>2475</v>
      </c>
      <c r="Q6903" s="141" t="s">
        <v>2474</v>
      </c>
      <c r="R6903" s="141" t="s">
        <v>3468</v>
      </c>
      <c r="S6903" s="148" t="s">
        <v>3283</v>
      </c>
      <c r="T6903" s="147">
        <v>0</v>
      </c>
      <c r="U6903" s="147">
        <v>2802175.21</v>
      </c>
      <c r="V6903" s="147">
        <v>0</v>
      </c>
      <c r="W6903" s="147">
        <v>0</v>
      </c>
    </row>
    <row r="6904" spans="1:23">
      <c r="A6904" s="141" t="s">
        <v>3465</v>
      </c>
      <c r="B6904" s="141" t="s">
        <v>284</v>
      </c>
      <c r="C6904" s="141" t="s">
        <v>3457</v>
      </c>
      <c r="D6904" s="141" t="s">
        <v>3455</v>
      </c>
      <c r="E6904" s="141" t="s">
        <v>4127</v>
      </c>
      <c r="F6904" s="141" t="s">
        <v>4131</v>
      </c>
      <c r="G6904" s="141" t="s">
        <v>58</v>
      </c>
      <c r="H6904" s="141" t="s">
        <v>782</v>
      </c>
      <c r="I6904" s="141" t="s">
        <v>3514</v>
      </c>
      <c r="J6904" s="141" t="s">
        <v>3600</v>
      </c>
      <c r="K6904" s="141" t="s">
        <v>191</v>
      </c>
      <c r="L6904" s="141" t="s">
        <v>3491</v>
      </c>
      <c r="M6904" s="141" t="s">
        <v>271</v>
      </c>
      <c r="N6904" s="141" t="s">
        <v>300</v>
      </c>
      <c r="O6904" s="141" t="s">
        <v>287</v>
      </c>
      <c r="P6904" s="141" t="s">
        <v>2477</v>
      </c>
      <c r="Q6904" s="141" t="s">
        <v>2476</v>
      </c>
      <c r="R6904" s="141" t="s">
        <v>3468</v>
      </c>
      <c r="S6904" s="148" t="s">
        <v>3283</v>
      </c>
      <c r="T6904" s="147">
        <v>0</v>
      </c>
      <c r="U6904" s="147">
        <v>3121720.6</v>
      </c>
      <c r="V6904" s="147">
        <v>0</v>
      </c>
      <c r="W6904" s="147">
        <v>0</v>
      </c>
    </row>
    <row r="6905" spans="1:23">
      <c r="A6905" s="141" t="s">
        <v>3465</v>
      </c>
      <c r="B6905" s="141" t="s">
        <v>284</v>
      </c>
      <c r="C6905" s="141" t="s">
        <v>3457</v>
      </c>
      <c r="D6905" s="141" t="s">
        <v>3455</v>
      </c>
      <c r="E6905" s="141" t="s">
        <v>4127</v>
      </c>
      <c r="F6905" s="141" t="s">
        <v>4131</v>
      </c>
      <c r="G6905" s="141" t="s">
        <v>58</v>
      </c>
      <c r="H6905" s="141" t="s">
        <v>782</v>
      </c>
      <c r="I6905" s="141" t="s">
        <v>3514</v>
      </c>
      <c r="J6905" s="141" t="s">
        <v>3600</v>
      </c>
      <c r="K6905" s="141" t="s">
        <v>191</v>
      </c>
      <c r="L6905" s="141" t="s">
        <v>3491</v>
      </c>
      <c r="M6905" s="141" t="s">
        <v>271</v>
      </c>
      <c r="N6905" s="141" t="s">
        <v>300</v>
      </c>
      <c r="O6905" s="141" t="s">
        <v>287</v>
      </c>
      <c r="P6905" s="141" t="s">
        <v>2479</v>
      </c>
      <c r="Q6905" s="141" t="s">
        <v>2478</v>
      </c>
      <c r="R6905" s="141" t="s">
        <v>3468</v>
      </c>
      <c r="S6905" s="148" t="s">
        <v>3283</v>
      </c>
      <c r="T6905" s="147">
        <v>0</v>
      </c>
      <c r="U6905" s="147">
        <v>1192156.46</v>
      </c>
      <c r="V6905" s="147">
        <v>0</v>
      </c>
      <c r="W6905" s="147">
        <v>0</v>
      </c>
    </row>
    <row r="6906" spans="1:23">
      <c r="A6906" s="141" t="s">
        <v>3465</v>
      </c>
      <c r="B6906" s="141" t="s">
        <v>284</v>
      </c>
      <c r="C6906" s="141" t="s">
        <v>3457</v>
      </c>
      <c r="D6906" s="141" t="s">
        <v>3455</v>
      </c>
      <c r="E6906" s="141" t="s">
        <v>4127</v>
      </c>
      <c r="F6906" s="141" t="s">
        <v>4131</v>
      </c>
      <c r="G6906" s="141" t="s">
        <v>58</v>
      </c>
      <c r="H6906" s="141" t="s">
        <v>782</v>
      </c>
      <c r="I6906" s="141" t="s">
        <v>3514</v>
      </c>
      <c r="J6906" s="141" t="s">
        <v>3600</v>
      </c>
      <c r="K6906" s="141" t="s">
        <v>191</v>
      </c>
      <c r="L6906" s="141" t="s">
        <v>3491</v>
      </c>
      <c r="M6906" s="141" t="s">
        <v>271</v>
      </c>
      <c r="N6906" s="141" t="s">
        <v>300</v>
      </c>
      <c r="O6906" s="141" t="s">
        <v>287</v>
      </c>
      <c r="P6906" s="141" t="s">
        <v>2481</v>
      </c>
      <c r="Q6906" s="141" t="s">
        <v>2480</v>
      </c>
      <c r="R6906" s="141" t="s">
        <v>3468</v>
      </c>
      <c r="S6906" s="148" t="s">
        <v>3283</v>
      </c>
      <c r="T6906" s="147">
        <v>0</v>
      </c>
      <c r="U6906" s="147">
        <v>2802175.21</v>
      </c>
      <c r="V6906" s="147">
        <v>0</v>
      </c>
      <c r="W6906" s="147">
        <v>0</v>
      </c>
    </row>
    <row r="6907" spans="1:23">
      <c r="A6907" s="141" t="s">
        <v>3465</v>
      </c>
      <c r="B6907" s="141" t="s">
        <v>284</v>
      </c>
      <c r="C6907" s="141" t="s">
        <v>3457</v>
      </c>
      <c r="D6907" s="141" t="s">
        <v>3455</v>
      </c>
      <c r="E6907" s="141" t="s">
        <v>4127</v>
      </c>
      <c r="F6907" s="141" t="s">
        <v>4131</v>
      </c>
      <c r="G6907" s="141" t="s">
        <v>58</v>
      </c>
      <c r="H6907" s="141" t="s">
        <v>782</v>
      </c>
      <c r="I6907" s="141" t="s">
        <v>3514</v>
      </c>
      <c r="J6907" s="141" t="s">
        <v>3600</v>
      </c>
      <c r="K6907" s="141" t="s">
        <v>191</v>
      </c>
      <c r="L6907" s="141" t="s">
        <v>3491</v>
      </c>
      <c r="M6907" s="141" t="s">
        <v>271</v>
      </c>
      <c r="N6907" s="141" t="s">
        <v>300</v>
      </c>
      <c r="O6907" s="141" t="s">
        <v>287</v>
      </c>
      <c r="P6907" s="141" t="s">
        <v>2483</v>
      </c>
      <c r="Q6907" s="141" t="s">
        <v>2482</v>
      </c>
      <c r="R6907" s="141" t="s">
        <v>3468</v>
      </c>
      <c r="S6907" s="148" t="s">
        <v>3283</v>
      </c>
      <c r="T6907" s="147">
        <v>0</v>
      </c>
      <c r="U6907" s="147">
        <v>1682887.83</v>
      </c>
      <c r="V6907" s="147">
        <v>0</v>
      </c>
      <c r="W6907" s="147">
        <v>0</v>
      </c>
    </row>
    <row r="6908" spans="1:23">
      <c r="A6908" s="141" t="s">
        <v>3465</v>
      </c>
      <c r="B6908" s="141" t="s">
        <v>284</v>
      </c>
      <c r="C6908" s="141" t="s">
        <v>3457</v>
      </c>
      <c r="D6908" s="141" t="s">
        <v>3455</v>
      </c>
      <c r="E6908" s="141" t="s">
        <v>4127</v>
      </c>
      <c r="F6908" s="141" t="s">
        <v>4131</v>
      </c>
      <c r="G6908" s="141" t="s">
        <v>58</v>
      </c>
      <c r="H6908" s="141" t="s">
        <v>782</v>
      </c>
      <c r="I6908" s="141" t="s">
        <v>3514</v>
      </c>
      <c r="J6908" s="141" t="s">
        <v>3600</v>
      </c>
      <c r="K6908" s="141" t="s">
        <v>191</v>
      </c>
      <c r="L6908" s="141" t="s">
        <v>3491</v>
      </c>
      <c r="M6908" s="141" t="s">
        <v>271</v>
      </c>
      <c r="N6908" s="141" t="s">
        <v>300</v>
      </c>
      <c r="O6908" s="141" t="s">
        <v>287</v>
      </c>
      <c r="P6908" s="141" t="s">
        <v>2485</v>
      </c>
      <c r="Q6908" s="141" t="s">
        <v>2484</v>
      </c>
      <c r="R6908" s="141" t="s">
        <v>3468</v>
      </c>
      <c r="S6908" s="148" t="s">
        <v>3283</v>
      </c>
      <c r="T6908" s="147">
        <v>0</v>
      </c>
      <c r="U6908" s="147">
        <v>1192156.46</v>
      </c>
      <c r="V6908" s="147">
        <v>0</v>
      </c>
      <c r="W6908" s="147">
        <v>0</v>
      </c>
    </row>
    <row r="6909" spans="1:23">
      <c r="A6909" s="141" t="s">
        <v>3465</v>
      </c>
      <c r="B6909" s="141" t="s">
        <v>284</v>
      </c>
      <c r="C6909" s="141" t="s">
        <v>3457</v>
      </c>
      <c r="D6909" s="141" t="s">
        <v>3455</v>
      </c>
      <c r="E6909" s="141" t="s">
        <v>4127</v>
      </c>
      <c r="F6909" s="141" t="s">
        <v>4131</v>
      </c>
      <c r="G6909" s="141" t="s">
        <v>58</v>
      </c>
      <c r="H6909" s="141" t="s">
        <v>782</v>
      </c>
      <c r="I6909" s="141" t="s">
        <v>3514</v>
      </c>
      <c r="J6909" s="141" t="s">
        <v>3600</v>
      </c>
      <c r="K6909" s="141" t="s">
        <v>191</v>
      </c>
      <c r="L6909" s="141" t="s">
        <v>3491</v>
      </c>
      <c r="M6909" s="141" t="s">
        <v>271</v>
      </c>
      <c r="N6909" s="141" t="s">
        <v>300</v>
      </c>
      <c r="O6909" s="141" t="s">
        <v>287</v>
      </c>
      <c r="P6909" s="141" t="s">
        <v>2487</v>
      </c>
      <c r="Q6909" s="141" t="s">
        <v>2486</v>
      </c>
      <c r="R6909" s="141" t="s">
        <v>3468</v>
      </c>
      <c r="S6909" s="148" t="s">
        <v>3283</v>
      </c>
      <c r="T6909" s="147">
        <v>0</v>
      </c>
      <c r="U6909" s="147">
        <v>2802175.21</v>
      </c>
      <c r="V6909" s="147">
        <v>0</v>
      </c>
      <c r="W6909" s="147">
        <v>0</v>
      </c>
    </row>
    <row r="6910" spans="1:23">
      <c r="A6910" s="141" t="s">
        <v>3465</v>
      </c>
      <c r="B6910" s="141" t="s">
        <v>284</v>
      </c>
      <c r="C6910" s="141" t="s">
        <v>3457</v>
      </c>
      <c r="D6910" s="141" t="s">
        <v>3455</v>
      </c>
      <c r="E6910" s="141" t="s">
        <v>4127</v>
      </c>
      <c r="F6910" s="141" t="s">
        <v>4131</v>
      </c>
      <c r="G6910" s="141" t="s">
        <v>58</v>
      </c>
      <c r="H6910" s="141" t="s">
        <v>782</v>
      </c>
      <c r="I6910" s="141" t="s">
        <v>3514</v>
      </c>
      <c r="J6910" s="141" t="s">
        <v>3600</v>
      </c>
      <c r="K6910" s="141" t="s">
        <v>191</v>
      </c>
      <c r="L6910" s="141" t="s">
        <v>3491</v>
      </c>
      <c r="M6910" s="141" t="s">
        <v>271</v>
      </c>
      <c r="N6910" s="141" t="s">
        <v>300</v>
      </c>
      <c r="O6910" s="141" t="s">
        <v>287</v>
      </c>
      <c r="P6910" s="141" t="s">
        <v>2489</v>
      </c>
      <c r="Q6910" s="141" t="s">
        <v>2488</v>
      </c>
      <c r="R6910" s="141" t="s">
        <v>3468</v>
      </c>
      <c r="S6910" s="148" t="s">
        <v>3283</v>
      </c>
      <c r="T6910" s="147">
        <v>0</v>
      </c>
      <c r="U6910" s="147">
        <v>2802175.21</v>
      </c>
      <c r="V6910" s="147">
        <v>0</v>
      </c>
      <c r="W6910" s="147">
        <v>0</v>
      </c>
    </row>
    <row r="6911" spans="1:23">
      <c r="A6911" s="141" t="s">
        <v>3465</v>
      </c>
      <c r="B6911" s="141" t="s">
        <v>284</v>
      </c>
      <c r="C6911" s="141" t="s">
        <v>3457</v>
      </c>
      <c r="D6911" s="141" t="s">
        <v>3455</v>
      </c>
      <c r="E6911" s="141" t="s">
        <v>4127</v>
      </c>
      <c r="F6911" s="141" t="s">
        <v>4131</v>
      </c>
      <c r="G6911" s="141" t="s">
        <v>58</v>
      </c>
      <c r="H6911" s="141" t="s">
        <v>782</v>
      </c>
      <c r="I6911" s="141" t="s">
        <v>3514</v>
      </c>
      <c r="J6911" s="141" t="s">
        <v>3600</v>
      </c>
      <c r="K6911" s="141" t="s">
        <v>191</v>
      </c>
      <c r="L6911" s="141" t="s">
        <v>3491</v>
      </c>
      <c r="M6911" s="141" t="s">
        <v>271</v>
      </c>
      <c r="N6911" s="141" t="s">
        <v>300</v>
      </c>
      <c r="O6911" s="141" t="s">
        <v>287</v>
      </c>
      <c r="P6911" s="141" t="s">
        <v>2491</v>
      </c>
      <c r="Q6911" s="141" t="s">
        <v>2490</v>
      </c>
      <c r="R6911" s="141" t="s">
        <v>3468</v>
      </c>
      <c r="S6911" s="148" t="s">
        <v>3283</v>
      </c>
      <c r="T6911" s="147">
        <v>0</v>
      </c>
      <c r="U6911" s="147">
        <v>1192156.46</v>
      </c>
      <c r="V6911" s="147">
        <v>0</v>
      </c>
      <c r="W6911" s="147">
        <v>0</v>
      </c>
    </row>
    <row r="6912" spans="1:23">
      <c r="A6912" s="141" t="s">
        <v>3465</v>
      </c>
      <c r="B6912" s="141" t="s">
        <v>284</v>
      </c>
      <c r="C6912" s="141" t="s">
        <v>3457</v>
      </c>
      <c r="D6912" s="141" t="s">
        <v>3455</v>
      </c>
      <c r="E6912" s="141" t="s">
        <v>4127</v>
      </c>
      <c r="F6912" s="141" t="s">
        <v>4131</v>
      </c>
      <c r="G6912" s="141" t="s">
        <v>58</v>
      </c>
      <c r="H6912" s="141" t="s">
        <v>782</v>
      </c>
      <c r="I6912" s="141" t="s">
        <v>3514</v>
      </c>
      <c r="J6912" s="141" t="s">
        <v>3600</v>
      </c>
      <c r="K6912" s="141" t="s">
        <v>191</v>
      </c>
      <c r="L6912" s="141" t="s">
        <v>3491</v>
      </c>
      <c r="M6912" s="141" t="s">
        <v>271</v>
      </c>
      <c r="N6912" s="141" t="s">
        <v>300</v>
      </c>
      <c r="O6912" s="141" t="s">
        <v>287</v>
      </c>
      <c r="P6912" s="141" t="s">
        <v>2493</v>
      </c>
      <c r="Q6912" s="141" t="s">
        <v>2492</v>
      </c>
      <c r="R6912" s="141" t="s">
        <v>3468</v>
      </c>
      <c r="S6912" s="148" t="s">
        <v>3283</v>
      </c>
      <c r="T6912" s="147">
        <v>0</v>
      </c>
      <c r="U6912" s="147">
        <v>2802175.21</v>
      </c>
      <c r="V6912" s="147">
        <v>0</v>
      </c>
      <c r="W6912" s="147">
        <v>0</v>
      </c>
    </row>
    <row r="6913" spans="1:23">
      <c r="A6913" s="141" t="s">
        <v>3465</v>
      </c>
      <c r="B6913" s="141" t="s">
        <v>284</v>
      </c>
      <c r="C6913" s="141" t="s">
        <v>3457</v>
      </c>
      <c r="D6913" s="141" t="s">
        <v>3455</v>
      </c>
      <c r="E6913" s="141" t="s">
        <v>4127</v>
      </c>
      <c r="F6913" s="141" t="s">
        <v>4131</v>
      </c>
      <c r="G6913" s="141" t="s">
        <v>58</v>
      </c>
      <c r="H6913" s="141" t="s">
        <v>782</v>
      </c>
      <c r="I6913" s="141" t="s">
        <v>3514</v>
      </c>
      <c r="J6913" s="141" t="s">
        <v>3600</v>
      </c>
      <c r="K6913" s="141" t="s">
        <v>191</v>
      </c>
      <c r="L6913" s="141" t="s">
        <v>3491</v>
      </c>
      <c r="M6913" s="141" t="s">
        <v>271</v>
      </c>
      <c r="N6913" s="141" t="s">
        <v>300</v>
      </c>
      <c r="O6913" s="141" t="s">
        <v>287</v>
      </c>
      <c r="P6913" s="141" t="s">
        <v>2495</v>
      </c>
      <c r="Q6913" s="141" t="s">
        <v>2494</v>
      </c>
      <c r="R6913" s="141" t="s">
        <v>3468</v>
      </c>
      <c r="S6913" s="148" t="s">
        <v>3283</v>
      </c>
      <c r="T6913" s="147">
        <v>0</v>
      </c>
      <c r="U6913" s="147">
        <v>1682887.83</v>
      </c>
      <c r="V6913" s="147">
        <v>0</v>
      </c>
      <c r="W6913" s="147">
        <v>0</v>
      </c>
    </row>
    <row r="6914" spans="1:23">
      <c r="A6914" s="141" t="s">
        <v>3465</v>
      </c>
      <c r="B6914" s="141" t="s">
        <v>284</v>
      </c>
      <c r="C6914" s="141" t="s">
        <v>3457</v>
      </c>
      <c r="D6914" s="141" t="s">
        <v>3455</v>
      </c>
      <c r="E6914" s="141" t="s">
        <v>4127</v>
      </c>
      <c r="F6914" s="141" t="s">
        <v>4131</v>
      </c>
      <c r="G6914" s="141" t="s">
        <v>58</v>
      </c>
      <c r="H6914" s="141" t="s">
        <v>782</v>
      </c>
      <c r="I6914" s="141" t="s">
        <v>3514</v>
      </c>
      <c r="J6914" s="141" t="s">
        <v>3600</v>
      </c>
      <c r="K6914" s="141" t="s">
        <v>191</v>
      </c>
      <c r="L6914" s="141" t="s">
        <v>3491</v>
      </c>
      <c r="M6914" s="141" t="s">
        <v>271</v>
      </c>
      <c r="N6914" s="141" t="s">
        <v>300</v>
      </c>
      <c r="O6914" s="141" t="s">
        <v>287</v>
      </c>
      <c r="P6914" s="141" t="s">
        <v>2497</v>
      </c>
      <c r="Q6914" s="141" t="s">
        <v>2496</v>
      </c>
      <c r="R6914" s="141" t="s">
        <v>3468</v>
      </c>
      <c r="S6914" s="148" t="s">
        <v>3283</v>
      </c>
      <c r="T6914" s="147">
        <v>0</v>
      </c>
      <c r="U6914" s="147">
        <v>1682887.83</v>
      </c>
      <c r="V6914" s="147">
        <v>0</v>
      </c>
      <c r="W6914" s="147">
        <v>0</v>
      </c>
    </row>
    <row r="6915" spans="1:23">
      <c r="A6915" s="141" t="s">
        <v>3465</v>
      </c>
      <c r="B6915" s="141" t="s">
        <v>284</v>
      </c>
      <c r="C6915" s="141" t="s">
        <v>3457</v>
      </c>
      <c r="D6915" s="141" t="s">
        <v>3455</v>
      </c>
      <c r="E6915" s="141" t="s">
        <v>4127</v>
      </c>
      <c r="F6915" s="141" t="s">
        <v>4131</v>
      </c>
      <c r="G6915" s="141" t="s">
        <v>58</v>
      </c>
      <c r="H6915" s="141" t="s">
        <v>782</v>
      </c>
      <c r="I6915" s="141" t="s">
        <v>3514</v>
      </c>
      <c r="J6915" s="141" t="s">
        <v>3600</v>
      </c>
      <c r="K6915" s="141" t="s">
        <v>191</v>
      </c>
      <c r="L6915" s="141" t="s">
        <v>3491</v>
      </c>
      <c r="M6915" s="141" t="s">
        <v>271</v>
      </c>
      <c r="N6915" s="141" t="s">
        <v>300</v>
      </c>
      <c r="O6915" s="141" t="s">
        <v>287</v>
      </c>
      <c r="P6915" s="141" t="s">
        <v>2499</v>
      </c>
      <c r="Q6915" s="141" t="s">
        <v>2498</v>
      </c>
      <c r="R6915" s="141" t="s">
        <v>3468</v>
      </c>
      <c r="S6915" s="148" t="s">
        <v>3283</v>
      </c>
      <c r="T6915" s="147">
        <v>0</v>
      </c>
      <c r="U6915" s="147">
        <v>1192156.46</v>
      </c>
      <c r="V6915" s="147">
        <v>0</v>
      </c>
      <c r="W6915" s="147">
        <v>0</v>
      </c>
    </row>
    <row r="6916" spans="1:23">
      <c r="A6916" s="141" t="s">
        <v>3465</v>
      </c>
      <c r="B6916" s="141" t="s">
        <v>284</v>
      </c>
      <c r="C6916" s="141" t="s">
        <v>3457</v>
      </c>
      <c r="D6916" s="141" t="s">
        <v>3455</v>
      </c>
      <c r="E6916" s="141" t="s">
        <v>4127</v>
      </c>
      <c r="F6916" s="141" t="s">
        <v>4131</v>
      </c>
      <c r="G6916" s="141" t="s">
        <v>58</v>
      </c>
      <c r="H6916" s="141" t="s">
        <v>782</v>
      </c>
      <c r="I6916" s="141" t="s">
        <v>3514</v>
      </c>
      <c r="J6916" s="141" t="s">
        <v>3600</v>
      </c>
      <c r="K6916" s="141" t="s">
        <v>191</v>
      </c>
      <c r="L6916" s="141" t="s">
        <v>3491</v>
      </c>
      <c r="M6916" s="141" t="s">
        <v>271</v>
      </c>
      <c r="N6916" s="141" t="s">
        <v>300</v>
      </c>
      <c r="O6916" s="141" t="s">
        <v>287</v>
      </c>
      <c r="P6916" s="141" t="s">
        <v>2501</v>
      </c>
      <c r="Q6916" s="141" t="s">
        <v>2500</v>
      </c>
      <c r="R6916" s="141" t="s">
        <v>3468</v>
      </c>
      <c r="S6916" s="148" t="s">
        <v>3283</v>
      </c>
      <c r="T6916" s="147">
        <v>0</v>
      </c>
      <c r="U6916" s="147">
        <v>2802175.21</v>
      </c>
      <c r="V6916" s="147">
        <v>0</v>
      </c>
      <c r="W6916" s="147">
        <v>0</v>
      </c>
    </row>
    <row r="6917" spans="1:23">
      <c r="A6917" s="141" t="s">
        <v>3465</v>
      </c>
      <c r="B6917" s="141" t="s">
        <v>284</v>
      </c>
      <c r="C6917" s="141" t="s">
        <v>3457</v>
      </c>
      <c r="D6917" s="141" t="s">
        <v>3455</v>
      </c>
      <c r="E6917" s="141" t="s">
        <v>4127</v>
      </c>
      <c r="F6917" s="141" t="s">
        <v>4131</v>
      </c>
      <c r="G6917" s="141" t="s">
        <v>58</v>
      </c>
      <c r="H6917" s="141" t="s">
        <v>782</v>
      </c>
      <c r="I6917" s="141" t="s">
        <v>3514</v>
      </c>
      <c r="J6917" s="141" t="s">
        <v>3600</v>
      </c>
      <c r="K6917" s="141" t="s">
        <v>191</v>
      </c>
      <c r="L6917" s="141" t="s">
        <v>3491</v>
      </c>
      <c r="M6917" s="141" t="s">
        <v>271</v>
      </c>
      <c r="N6917" s="141" t="s">
        <v>300</v>
      </c>
      <c r="O6917" s="141" t="s">
        <v>287</v>
      </c>
      <c r="P6917" s="141" t="s">
        <v>2503</v>
      </c>
      <c r="Q6917" s="141" t="s">
        <v>2502</v>
      </c>
      <c r="R6917" s="141" t="s">
        <v>3468</v>
      </c>
      <c r="S6917" s="148" t="s">
        <v>3283</v>
      </c>
      <c r="T6917" s="147">
        <v>0</v>
      </c>
      <c r="U6917" s="147">
        <v>1192156.46</v>
      </c>
      <c r="V6917" s="147">
        <v>0</v>
      </c>
      <c r="W6917" s="147">
        <v>0</v>
      </c>
    </row>
    <row r="6918" spans="1:23">
      <c r="A6918" s="141" t="s">
        <v>3465</v>
      </c>
      <c r="B6918" s="141" t="s">
        <v>284</v>
      </c>
      <c r="C6918" s="141" t="s">
        <v>3457</v>
      </c>
      <c r="D6918" s="141" t="s">
        <v>3455</v>
      </c>
      <c r="E6918" s="141" t="s">
        <v>4127</v>
      </c>
      <c r="F6918" s="141" t="s">
        <v>4131</v>
      </c>
      <c r="G6918" s="141" t="s">
        <v>58</v>
      </c>
      <c r="H6918" s="141" t="s">
        <v>782</v>
      </c>
      <c r="I6918" s="141" t="s">
        <v>3514</v>
      </c>
      <c r="J6918" s="141" t="s">
        <v>3600</v>
      </c>
      <c r="K6918" s="141" t="s">
        <v>191</v>
      </c>
      <c r="L6918" s="141" t="s">
        <v>3491</v>
      </c>
      <c r="M6918" s="141" t="s">
        <v>271</v>
      </c>
      <c r="N6918" s="141" t="s">
        <v>300</v>
      </c>
      <c r="O6918" s="141" t="s">
        <v>287</v>
      </c>
      <c r="P6918" s="141" t="s">
        <v>2505</v>
      </c>
      <c r="Q6918" s="141" t="s">
        <v>2504</v>
      </c>
      <c r="R6918" s="141" t="s">
        <v>3468</v>
      </c>
      <c r="S6918" s="148" t="s">
        <v>3283</v>
      </c>
      <c r="T6918" s="147">
        <v>0</v>
      </c>
      <c r="U6918" s="147">
        <v>2802175.21</v>
      </c>
      <c r="V6918" s="147">
        <v>0</v>
      </c>
      <c r="W6918" s="147">
        <v>0</v>
      </c>
    </row>
    <row r="6919" spans="1:23">
      <c r="A6919" s="141" t="s">
        <v>3465</v>
      </c>
      <c r="B6919" s="141" t="s">
        <v>284</v>
      </c>
      <c r="C6919" s="141" t="s">
        <v>3457</v>
      </c>
      <c r="D6919" s="141" t="s">
        <v>3455</v>
      </c>
      <c r="E6919" s="141" t="s">
        <v>4127</v>
      </c>
      <c r="F6919" s="141" t="s">
        <v>4131</v>
      </c>
      <c r="G6919" s="141" t="s">
        <v>58</v>
      </c>
      <c r="H6919" s="141" t="s">
        <v>782</v>
      </c>
      <c r="I6919" s="141" t="s">
        <v>3514</v>
      </c>
      <c r="J6919" s="141" t="s">
        <v>3600</v>
      </c>
      <c r="K6919" s="141" t="s">
        <v>191</v>
      </c>
      <c r="L6919" s="141" t="s">
        <v>3491</v>
      </c>
      <c r="M6919" s="141" t="s">
        <v>271</v>
      </c>
      <c r="N6919" s="141" t="s">
        <v>300</v>
      </c>
      <c r="O6919" s="141" t="s">
        <v>287</v>
      </c>
      <c r="P6919" s="141" t="s">
        <v>2507</v>
      </c>
      <c r="Q6919" s="141" t="s">
        <v>2506</v>
      </c>
      <c r="R6919" s="141" t="s">
        <v>3468</v>
      </c>
      <c r="S6919" s="148" t="s">
        <v>3283</v>
      </c>
      <c r="T6919" s="147">
        <v>0</v>
      </c>
      <c r="U6919" s="147">
        <v>1682887.83</v>
      </c>
      <c r="V6919" s="147">
        <v>0</v>
      </c>
      <c r="W6919" s="147">
        <v>0</v>
      </c>
    </row>
    <row r="6920" spans="1:23">
      <c r="A6920" s="141" t="s">
        <v>3465</v>
      </c>
      <c r="B6920" s="141" t="s">
        <v>284</v>
      </c>
      <c r="C6920" s="141" t="s">
        <v>3457</v>
      </c>
      <c r="D6920" s="141" t="s">
        <v>3455</v>
      </c>
      <c r="E6920" s="141" t="s">
        <v>4127</v>
      </c>
      <c r="F6920" s="141" t="s">
        <v>4131</v>
      </c>
      <c r="G6920" s="141" t="s">
        <v>58</v>
      </c>
      <c r="H6920" s="141" t="s">
        <v>782</v>
      </c>
      <c r="I6920" s="141" t="s">
        <v>3514</v>
      </c>
      <c r="J6920" s="141" t="s">
        <v>3600</v>
      </c>
      <c r="K6920" s="141" t="s">
        <v>191</v>
      </c>
      <c r="L6920" s="141" t="s">
        <v>3491</v>
      </c>
      <c r="M6920" s="141" t="s">
        <v>271</v>
      </c>
      <c r="N6920" s="141" t="s">
        <v>300</v>
      </c>
      <c r="O6920" s="141" t="s">
        <v>287</v>
      </c>
      <c r="P6920" s="141" t="s">
        <v>2509</v>
      </c>
      <c r="Q6920" s="141" t="s">
        <v>2508</v>
      </c>
      <c r="R6920" s="141" t="s">
        <v>3468</v>
      </c>
      <c r="S6920" s="148" t="s">
        <v>3283</v>
      </c>
      <c r="T6920" s="147">
        <v>0</v>
      </c>
      <c r="U6920" s="147">
        <v>1682887.83</v>
      </c>
      <c r="V6920" s="147">
        <v>0</v>
      </c>
      <c r="W6920" s="147">
        <v>0</v>
      </c>
    </row>
    <row r="6921" spans="1:23">
      <c r="A6921" s="141" t="s">
        <v>3465</v>
      </c>
      <c r="B6921" s="141" t="s">
        <v>284</v>
      </c>
      <c r="C6921" s="141" t="s">
        <v>3457</v>
      </c>
      <c r="D6921" s="141" t="s">
        <v>3455</v>
      </c>
      <c r="E6921" s="141" t="s">
        <v>4127</v>
      </c>
      <c r="F6921" s="141" t="s">
        <v>4131</v>
      </c>
      <c r="G6921" s="141" t="s">
        <v>58</v>
      </c>
      <c r="H6921" s="141" t="s">
        <v>782</v>
      </c>
      <c r="I6921" s="141" t="s">
        <v>3514</v>
      </c>
      <c r="J6921" s="141" t="s">
        <v>3600</v>
      </c>
      <c r="K6921" s="141" t="s">
        <v>191</v>
      </c>
      <c r="L6921" s="141" t="s">
        <v>3491</v>
      </c>
      <c r="M6921" s="141" t="s">
        <v>271</v>
      </c>
      <c r="N6921" s="141" t="s">
        <v>300</v>
      </c>
      <c r="O6921" s="141" t="s">
        <v>287</v>
      </c>
      <c r="P6921" s="141" t="s">
        <v>2511</v>
      </c>
      <c r="Q6921" s="141" t="s">
        <v>2510</v>
      </c>
      <c r="R6921" s="141" t="s">
        <v>3468</v>
      </c>
      <c r="S6921" s="148" t="s">
        <v>3283</v>
      </c>
      <c r="T6921" s="147">
        <v>0</v>
      </c>
      <c r="U6921" s="147">
        <v>2802175.21</v>
      </c>
      <c r="V6921" s="147">
        <v>0</v>
      </c>
      <c r="W6921" s="147">
        <v>0</v>
      </c>
    </row>
    <row r="6922" spans="1:23">
      <c r="A6922" s="141" t="s">
        <v>3465</v>
      </c>
      <c r="B6922" s="141" t="s">
        <v>284</v>
      </c>
      <c r="C6922" s="141" t="s">
        <v>3457</v>
      </c>
      <c r="D6922" s="141" t="s">
        <v>3455</v>
      </c>
      <c r="E6922" s="141" t="s">
        <v>4127</v>
      </c>
      <c r="F6922" s="141" t="s">
        <v>4131</v>
      </c>
      <c r="G6922" s="141" t="s">
        <v>58</v>
      </c>
      <c r="H6922" s="141" t="s">
        <v>782</v>
      </c>
      <c r="I6922" s="141" t="s">
        <v>3514</v>
      </c>
      <c r="J6922" s="141" t="s">
        <v>3600</v>
      </c>
      <c r="K6922" s="141" t="s">
        <v>191</v>
      </c>
      <c r="L6922" s="141" t="s">
        <v>3491</v>
      </c>
      <c r="M6922" s="141" t="s">
        <v>271</v>
      </c>
      <c r="N6922" s="141" t="s">
        <v>300</v>
      </c>
      <c r="O6922" s="141" t="s">
        <v>287</v>
      </c>
      <c r="P6922" s="141" t="s">
        <v>2513</v>
      </c>
      <c r="Q6922" s="141" t="s">
        <v>2512</v>
      </c>
      <c r="R6922" s="141" t="s">
        <v>3468</v>
      </c>
      <c r="S6922" s="148" t="s">
        <v>3283</v>
      </c>
      <c r="T6922" s="147">
        <v>0</v>
      </c>
      <c r="U6922" s="147">
        <v>2802175.21</v>
      </c>
      <c r="V6922" s="147">
        <v>0</v>
      </c>
      <c r="W6922" s="147">
        <v>0</v>
      </c>
    </row>
    <row r="6923" spans="1:23">
      <c r="A6923" s="141" t="s">
        <v>3465</v>
      </c>
      <c r="B6923" s="141" t="s">
        <v>284</v>
      </c>
      <c r="C6923" s="141" t="s">
        <v>3457</v>
      </c>
      <c r="D6923" s="141" t="s">
        <v>3455</v>
      </c>
      <c r="E6923" s="141" t="s">
        <v>4127</v>
      </c>
      <c r="F6923" s="141" t="s">
        <v>4131</v>
      </c>
      <c r="G6923" s="141" t="s">
        <v>58</v>
      </c>
      <c r="H6923" s="141" t="s">
        <v>782</v>
      </c>
      <c r="I6923" s="141" t="s">
        <v>3514</v>
      </c>
      <c r="J6923" s="141" t="s">
        <v>3600</v>
      </c>
      <c r="K6923" s="141" t="s">
        <v>191</v>
      </c>
      <c r="L6923" s="141" t="s">
        <v>3491</v>
      </c>
      <c r="M6923" s="141" t="s">
        <v>271</v>
      </c>
      <c r="N6923" s="141" t="s">
        <v>300</v>
      </c>
      <c r="O6923" s="141" t="s">
        <v>287</v>
      </c>
      <c r="P6923" s="141" t="s">
        <v>2515</v>
      </c>
      <c r="Q6923" s="141" t="s">
        <v>2514</v>
      </c>
      <c r="R6923" s="141" t="s">
        <v>3468</v>
      </c>
      <c r="S6923" s="148" t="s">
        <v>3283</v>
      </c>
      <c r="T6923" s="147">
        <v>0</v>
      </c>
      <c r="U6923" s="147">
        <v>2802175.21</v>
      </c>
      <c r="V6923" s="147">
        <v>0</v>
      </c>
      <c r="W6923" s="147">
        <v>0</v>
      </c>
    </row>
    <row r="6924" spans="1:23">
      <c r="A6924" s="141" t="s">
        <v>3465</v>
      </c>
      <c r="B6924" s="141" t="s">
        <v>284</v>
      </c>
      <c r="C6924" s="141" t="s">
        <v>3457</v>
      </c>
      <c r="D6924" s="141" t="s">
        <v>3455</v>
      </c>
      <c r="E6924" s="141" t="s">
        <v>4127</v>
      </c>
      <c r="F6924" s="141" t="s">
        <v>4131</v>
      </c>
      <c r="G6924" s="141" t="s">
        <v>58</v>
      </c>
      <c r="H6924" s="141" t="s">
        <v>782</v>
      </c>
      <c r="I6924" s="141" t="s">
        <v>3514</v>
      </c>
      <c r="J6924" s="141" t="s">
        <v>3600</v>
      </c>
      <c r="K6924" s="141" t="s">
        <v>191</v>
      </c>
      <c r="L6924" s="141" t="s">
        <v>3491</v>
      </c>
      <c r="M6924" s="141" t="s">
        <v>271</v>
      </c>
      <c r="N6924" s="141" t="s">
        <v>300</v>
      </c>
      <c r="O6924" s="141" t="s">
        <v>287</v>
      </c>
      <c r="P6924" s="141" t="s">
        <v>2517</v>
      </c>
      <c r="Q6924" s="141" t="s">
        <v>2516</v>
      </c>
      <c r="R6924" s="141" t="s">
        <v>3468</v>
      </c>
      <c r="S6924" s="148" t="s">
        <v>3283</v>
      </c>
      <c r="T6924" s="147">
        <v>0</v>
      </c>
      <c r="U6924" s="147">
        <v>1192156.46</v>
      </c>
      <c r="V6924" s="147">
        <v>0</v>
      </c>
      <c r="W6924" s="147">
        <v>0</v>
      </c>
    </row>
    <row r="6925" spans="1:23">
      <c r="A6925" s="141" t="s">
        <v>3465</v>
      </c>
      <c r="B6925" s="141" t="s">
        <v>284</v>
      </c>
      <c r="C6925" s="141" t="s">
        <v>3457</v>
      </c>
      <c r="D6925" s="141" t="s">
        <v>3455</v>
      </c>
      <c r="E6925" s="141" t="s">
        <v>4127</v>
      </c>
      <c r="F6925" s="141" t="s">
        <v>4131</v>
      </c>
      <c r="G6925" s="141" t="s">
        <v>58</v>
      </c>
      <c r="H6925" s="141" t="s">
        <v>782</v>
      </c>
      <c r="I6925" s="141" t="s">
        <v>3514</v>
      </c>
      <c r="J6925" s="141" t="s">
        <v>3600</v>
      </c>
      <c r="K6925" s="141" t="s">
        <v>191</v>
      </c>
      <c r="L6925" s="141" t="s">
        <v>3491</v>
      </c>
      <c r="M6925" s="141" t="s">
        <v>271</v>
      </c>
      <c r="N6925" s="141" t="s">
        <v>300</v>
      </c>
      <c r="O6925" s="141" t="s">
        <v>287</v>
      </c>
      <c r="P6925" s="141" t="s">
        <v>2519</v>
      </c>
      <c r="Q6925" s="141" t="s">
        <v>2518</v>
      </c>
      <c r="R6925" s="141" t="s">
        <v>3468</v>
      </c>
      <c r="S6925" s="148" t="s">
        <v>3283</v>
      </c>
      <c r="T6925" s="147">
        <v>0</v>
      </c>
      <c r="U6925" s="147">
        <v>1682887.83</v>
      </c>
      <c r="V6925" s="147">
        <v>0</v>
      </c>
      <c r="W6925" s="147">
        <v>0</v>
      </c>
    </row>
    <row r="6926" spans="1:23">
      <c r="A6926" s="141" t="s">
        <v>3465</v>
      </c>
      <c r="B6926" s="141" t="s">
        <v>284</v>
      </c>
      <c r="C6926" s="141" t="s">
        <v>3457</v>
      </c>
      <c r="D6926" s="141" t="s">
        <v>3455</v>
      </c>
      <c r="E6926" s="141" t="s">
        <v>4127</v>
      </c>
      <c r="F6926" s="141" t="s">
        <v>4131</v>
      </c>
      <c r="G6926" s="141" t="s">
        <v>58</v>
      </c>
      <c r="H6926" s="141" t="s">
        <v>782</v>
      </c>
      <c r="I6926" s="141" t="s">
        <v>3514</v>
      </c>
      <c r="J6926" s="141" t="s">
        <v>3600</v>
      </c>
      <c r="K6926" s="141" t="s">
        <v>191</v>
      </c>
      <c r="L6926" s="141" t="s">
        <v>3491</v>
      </c>
      <c r="M6926" s="141" t="s">
        <v>271</v>
      </c>
      <c r="N6926" s="141" t="s">
        <v>300</v>
      </c>
      <c r="O6926" s="141" t="s">
        <v>287</v>
      </c>
      <c r="P6926" s="141" t="s">
        <v>2521</v>
      </c>
      <c r="Q6926" s="141" t="s">
        <v>2520</v>
      </c>
      <c r="R6926" s="141" t="s">
        <v>3468</v>
      </c>
      <c r="S6926" s="148" t="s">
        <v>3283</v>
      </c>
      <c r="T6926" s="147">
        <v>0</v>
      </c>
      <c r="U6926" s="147">
        <v>2802175.21</v>
      </c>
      <c r="V6926" s="147">
        <v>0</v>
      </c>
      <c r="W6926" s="147">
        <v>0</v>
      </c>
    </row>
    <row r="6927" spans="1:23">
      <c r="A6927" s="141" t="s">
        <v>3465</v>
      </c>
      <c r="B6927" s="141" t="s">
        <v>284</v>
      </c>
      <c r="C6927" s="141" t="s">
        <v>3457</v>
      </c>
      <c r="D6927" s="141" t="s">
        <v>3455</v>
      </c>
      <c r="E6927" s="141" t="s">
        <v>4127</v>
      </c>
      <c r="F6927" s="141" t="s">
        <v>4131</v>
      </c>
      <c r="G6927" s="141" t="s">
        <v>58</v>
      </c>
      <c r="H6927" s="141" t="s">
        <v>782</v>
      </c>
      <c r="I6927" s="141" t="s">
        <v>3514</v>
      </c>
      <c r="J6927" s="141" t="s">
        <v>3600</v>
      </c>
      <c r="K6927" s="141" t="s">
        <v>191</v>
      </c>
      <c r="L6927" s="141" t="s">
        <v>3491</v>
      </c>
      <c r="M6927" s="141" t="s">
        <v>271</v>
      </c>
      <c r="N6927" s="141" t="s">
        <v>300</v>
      </c>
      <c r="O6927" s="141" t="s">
        <v>287</v>
      </c>
      <c r="P6927" s="141" t="s">
        <v>2523</v>
      </c>
      <c r="Q6927" s="141" t="s">
        <v>2522</v>
      </c>
      <c r="R6927" s="141" t="s">
        <v>3468</v>
      </c>
      <c r="S6927" s="148" t="s">
        <v>3283</v>
      </c>
      <c r="T6927" s="147">
        <v>0</v>
      </c>
      <c r="U6927" s="147">
        <v>2802175.21</v>
      </c>
      <c r="V6927" s="147">
        <v>0</v>
      </c>
      <c r="W6927" s="147">
        <v>0</v>
      </c>
    </row>
    <row r="6928" spans="1:23">
      <c r="A6928" s="141" t="s">
        <v>3465</v>
      </c>
      <c r="B6928" s="141" t="s">
        <v>284</v>
      </c>
      <c r="C6928" s="141" t="s">
        <v>3457</v>
      </c>
      <c r="D6928" s="141" t="s">
        <v>3455</v>
      </c>
      <c r="E6928" s="141" t="s">
        <v>4127</v>
      </c>
      <c r="F6928" s="141" t="s">
        <v>4131</v>
      </c>
      <c r="G6928" s="141" t="s">
        <v>58</v>
      </c>
      <c r="H6928" s="141" t="s">
        <v>782</v>
      </c>
      <c r="I6928" s="141" t="s">
        <v>3514</v>
      </c>
      <c r="J6928" s="141" t="s">
        <v>3600</v>
      </c>
      <c r="K6928" s="141" t="s">
        <v>191</v>
      </c>
      <c r="L6928" s="141" t="s">
        <v>3491</v>
      </c>
      <c r="M6928" s="141" t="s">
        <v>271</v>
      </c>
      <c r="N6928" s="141" t="s">
        <v>300</v>
      </c>
      <c r="O6928" s="141" t="s">
        <v>287</v>
      </c>
      <c r="P6928" s="141" t="s">
        <v>2525</v>
      </c>
      <c r="Q6928" s="141" t="s">
        <v>2524</v>
      </c>
      <c r="R6928" s="141" t="s">
        <v>3468</v>
      </c>
      <c r="S6928" s="148" t="s">
        <v>3283</v>
      </c>
      <c r="T6928" s="147">
        <v>0</v>
      </c>
      <c r="U6928" s="147">
        <v>1192156.46</v>
      </c>
      <c r="V6928" s="147">
        <v>0</v>
      </c>
      <c r="W6928" s="147">
        <v>0</v>
      </c>
    </row>
    <row r="6929" spans="1:23">
      <c r="A6929" s="141" t="s">
        <v>3465</v>
      </c>
      <c r="B6929" s="141" t="s">
        <v>284</v>
      </c>
      <c r="C6929" s="141" t="s">
        <v>3457</v>
      </c>
      <c r="D6929" s="141" t="s">
        <v>3455</v>
      </c>
      <c r="E6929" s="141" t="s">
        <v>4127</v>
      </c>
      <c r="F6929" s="141" t="s">
        <v>4131</v>
      </c>
      <c r="G6929" s="141" t="s">
        <v>58</v>
      </c>
      <c r="H6929" s="141" t="s">
        <v>782</v>
      </c>
      <c r="I6929" s="141" t="s">
        <v>3514</v>
      </c>
      <c r="J6929" s="141" t="s">
        <v>3600</v>
      </c>
      <c r="K6929" s="141" t="s">
        <v>191</v>
      </c>
      <c r="L6929" s="141" t="s">
        <v>3491</v>
      </c>
      <c r="M6929" s="141" t="s">
        <v>271</v>
      </c>
      <c r="N6929" s="141" t="s">
        <v>300</v>
      </c>
      <c r="O6929" s="141" t="s">
        <v>287</v>
      </c>
      <c r="P6929" s="141" t="s">
        <v>2527</v>
      </c>
      <c r="Q6929" s="141" t="s">
        <v>2526</v>
      </c>
      <c r="R6929" s="141" t="s">
        <v>3468</v>
      </c>
      <c r="S6929" s="148" t="s">
        <v>3283</v>
      </c>
      <c r="T6929" s="147">
        <v>0</v>
      </c>
      <c r="U6929" s="147">
        <v>2802175.21</v>
      </c>
      <c r="V6929" s="147">
        <v>0</v>
      </c>
      <c r="W6929" s="147">
        <v>0</v>
      </c>
    </row>
    <row r="6930" spans="1:23">
      <c r="A6930" s="141" t="s">
        <v>3465</v>
      </c>
      <c r="B6930" s="141" t="s">
        <v>284</v>
      </c>
      <c r="C6930" s="141" t="s">
        <v>3457</v>
      </c>
      <c r="D6930" s="141" t="s">
        <v>3455</v>
      </c>
      <c r="E6930" s="141" t="s">
        <v>4127</v>
      </c>
      <c r="F6930" s="141" t="s">
        <v>4131</v>
      </c>
      <c r="G6930" s="141" t="s">
        <v>58</v>
      </c>
      <c r="H6930" s="141" t="s">
        <v>782</v>
      </c>
      <c r="I6930" s="141" t="s">
        <v>3514</v>
      </c>
      <c r="J6930" s="141" t="s">
        <v>3600</v>
      </c>
      <c r="K6930" s="141" t="s">
        <v>191</v>
      </c>
      <c r="L6930" s="141" t="s">
        <v>3491</v>
      </c>
      <c r="M6930" s="141" t="s">
        <v>271</v>
      </c>
      <c r="N6930" s="141" t="s">
        <v>300</v>
      </c>
      <c r="O6930" s="141" t="s">
        <v>287</v>
      </c>
      <c r="P6930" s="141" t="s">
        <v>2529</v>
      </c>
      <c r="Q6930" s="141" t="s">
        <v>2528</v>
      </c>
      <c r="R6930" s="141" t="s">
        <v>3468</v>
      </c>
      <c r="S6930" s="148" t="s">
        <v>3283</v>
      </c>
      <c r="T6930" s="147">
        <v>0</v>
      </c>
      <c r="U6930" s="147">
        <v>1192156.46</v>
      </c>
      <c r="V6930" s="147">
        <v>0</v>
      </c>
      <c r="W6930" s="147">
        <v>0</v>
      </c>
    </row>
    <row r="6931" spans="1:23">
      <c r="A6931" s="141" t="s">
        <v>3465</v>
      </c>
      <c r="B6931" s="141" t="s">
        <v>284</v>
      </c>
      <c r="C6931" s="141" t="s">
        <v>3457</v>
      </c>
      <c r="D6931" s="141" t="s">
        <v>3455</v>
      </c>
      <c r="E6931" s="141" t="s">
        <v>4127</v>
      </c>
      <c r="F6931" s="141" t="s">
        <v>4131</v>
      </c>
      <c r="G6931" s="141" t="s">
        <v>58</v>
      </c>
      <c r="H6931" s="141" t="s">
        <v>782</v>
      </c>
      <c r="I6931" s="141" t="s">
        <v>3514</v>
      </c>
      <c r="J6931" s="141" t="s">
        <v>3600</v>
      </c>
      <c r="K6931" s="141" t="s">
        <v>191</v>
      </c>
      <c r="L6931" s="141" t="s">
        <v>3491</v>
      </c>
      <c r="M6931" s="141" t="s">
        <v>271</v>
      </c>
      <c r="N6931" s="141" t="s">
        <v>300</v>
      </c>
      <c r="O6931" s="141" t="s">
        <v>287</v>
      </c>
      <c r="P6931" s="141" t="s">
        <v>2531</v>
      </c>
      <c r="Q6931" s="141" t="s">
        <v>2530</v>
      </c>
      <c r="R6931" s="141" t="s">
        <v>3468</v>
      </c>
      <c r="S6931" s="148" t="s">
        <v>3283</v>
      </c>
      <c r="T6931" s="147">
        <v>0</v>
      </c>
      <c r="U6931" s="147">
        <v>2802175.21</v>
      </c>
      <c r="V6931" s="147">
        <v>0</v>
      </c>
      <c r="W6931" s="147">
        <v>0</v>
      </c>
    </row>
    <row r="6932" spans="1:23">
      <c r="A6932" s="141" t="s">
        <v>3465</v>
      </c>
      <c r="B6932" s="141" t="s">
        <v>284</v>
      </c>
      <c r="C6932" s="141" t="s">
        <v>3457</v>
      </c>
      <c r="D6932" s="141" t="s">
        <v>3455</v>
      </c>
      <c r="E6932" s="141" t="s">
        <v>4127</v>
      </c>
      <c r="F6932" s="141" t="s">
        <v>4131</v>
      </c>
      <c r="G6932" s="141" t="s">
        <v>58</v>
      </c>
      <c r="H6932" s="141" t="s">
        <v>782</v>
      </c>
      <c r="I6932" s="141" t="s">
        <v>3514</v>
      </c>
      <c r="J6932" s="141" t="s">
        <v>3600</v>
      </c>
      <c r="K6932" s="141" t="s">
        <v>191</v>
      </c>
      <c r="L6932" s="141" t="s">
        <v>3491</v>
      </c>
      <c r="M6932" s="141" t="s">
        <v>271</v>
      </c>
      <c r="N6932" s="141" t="s">
        <v>300</v>
      </c>
      <c r="O6932" s="141" t="s">
        <v>287</v>
      </c>
      <c r="P6932" s="141" t="s">
        <v>2533</v>
      </c>
      <c r="Q6932" s="141" t="s">
        <v>2532</v>
      </c>
      <c r="R6932" s="141" t="s">
        <v>3468</v>
      </c>
      <c r="S6932" s="148" t="s">
        <v>3283</v>
      </c>
      <c r="T6932" s="147">
        <v>0</v>
      </c>
      <c r="U6932" s="147">
        <v>2802175.21</v>
      </c>
      <c r="V6932" s="147">
        <v>0</v>
      </c>
      <c r="W6932" s="147">
        <v>0</v>
      </c>
    </row>
    <row r="6933" spans="1:23">
      <c r="A6933" s="141" t="s">
        <v>3465</v>
      </c>
      <c r="B6933" s="141" t="s">
        <v>284</v>
      </c>
      <c r="C6933" s="141" t="s">
        <v>3457</v>
      </c>
      <c r="D6933" s="141" t="s">
        <v>3455</v>
      </c>
      <c r="E6933" s="141" t="s">
        <v>4127</v>
      </c>
      <c r="F6933" s="141" t="s">
        <v>4131</v>
      </c>
      <c r="G6933" s="141" t="s">
        <v>58</v>
      </c>
      <c r="H6933" s="141" t="s">
        <v>782</v>
      </c>
      <c r="I6933" s="141" t="s">
        <v>3514</v>
      </c>
      <c r="J6933" s="141" t="s">
        <v>3600</v>
      </c>
      <c r="K6933" s="141" t="s">
        <v>191</v>
      </c>
      <c r="L6933" s="141" t="s">
        <v>3491</v>
      </c>
      <c r="M6933" s="141" t="s">
        <v>271</v>
      </c>
      <c r="N6933" s="141" t="s">
        <v>300</v>
      </c>
      <c r="O6933" s="141" t="s">
        <v>287</v>
      </c>
      <c r="P6933" s="141" t="s">
        <v>2535</v>
      </c>
      <c r="Q6933" s="141" t="s">
        <v>2534</v>
      </c>
      <c r="R6933" s="141" t="s">
        <v>3468</v>
      </c>
      <c r="S6933" s="148" t="s">
        <v>3283</v>
      </c>
      <c r="T6933" s="147">
        <v>0</v>
      </c>
      <c r="U6933" s="147">
        <v>1192156.46</v>
      </c>
      <c r="V6933" s="147">
        <v>0</v>
      </c>
      <c r="W6933" s="147">
        <v>0</v>
      </c>
    </row>
    <row r="6934" spans="1:23">
      <c r="A6934" s="141" t="s">
        <v>3465</v>
      </c>
      <c r="B6934" s="141" t="s">
        <v>284</v>
      </c>
      <c r="C6934" s="141" t="s">
        <v>3457</v>
      </c>
      <c r="D6934" s="141" t="s">
        <v>3455</v>
      </c>
      <c r="E6934" s="141" t="s">
        <v>4127</v>
      </c>
      <c r="F6934" s="141" t="s">
        <v>4131</v>
      </c>
      <c r="G6934" s="141" t="s">
        <v>58</v>
      </c>
      <c r="H6934" s="141" t="s">
        <v>782</v>
      </c>
      <c r="I6934" s="141" t="s">
        <v>3514</v>
      </c>
      <c r="J6934" s="141" t="s">
        <v>3600</v>
      </c>
      <c r="K6934" s="141" t="s">
        <v>191</v>
      </c>
      <c r="L6934" s="141" t="s">
        <v>3491</v>
      </c>
      <c r="M6934" s="141" t="s">
        <v>271</v>
      </c>
      <c r="N6934" s="141" t="s">
        <v>300</v>
      </c>
      <c r="O6934" s="141" t="s">
        <v>287</v>
      </c>
      <c r="P6934" s="141" t="s">
        <v>2537</v>
      </c>
      <c r="Q6934" s="141" t="s">
        <v>2536</v>
      </c>
      <c r="R6934" s="141" t="s">
        <v>3468</v>
      </c>
      <c r="S6934" s="148" t="s">
        <v>3283</v>
      </c>
      <c r="T6934" s="147">
        <v>0</v>
      </c>
      <c r="U6934" s="147">
        <v>1682887.83</v>
      </c>
      <c r="V6934" s="147">
        <v>0</v>
      </c>
      <c r="W6934" s="147">
        <v>0</v>
      </c>
    </row>
    <row r="6935" spans="1:23">
      <c r="A6935" s="141" t="s">
        <v>3465</v>
      </c>
      <c r="B6935" s="141" t="s">
        <v>284</v>
      </c>
      <c r="C6935" s="141" t="s">
        <v>3457</v>
      </c>
      <c r="D6935" s="141" t="s">
        <v>3455</v>
      </c>
      <c r="E6935" s="141" t="s">
        <v>4127</v>
      </c>
      <c r="F6935" s="141" t="s">
        <v>4131</v>
      </c>
      <c r="G6935" s="141" t="s">
        <v>58</v>
      </c>
      <c r="H6935" s="141" t="s">
        <v>782</v>
      </c>
      <c r="I6935" s="141" t="s">
        <v>3514</v>
      </c>
      <c r="J6935" s="141" t="s">
        <v>3600</v>
      </c>
      <c r="K6935" s="141" t="s">
        <v>191</v>
      </c>
      <c r="L6935" s="141" t="s">
        <v>3491</v>
      </c>
      <c r="M6935" s="141" t="s">
        <v>271</v>
      </c>
      <c r="N6935" s="141" t="s">
        <v>300</v>
      </c>
      <c r="O6935" s="141" t="s">
        <v>287</v>
      </c>
      <c r="P6935" s="141" t="s">
        <v>2539</v>
      </c>
      <c r="Q6935" s="141" t="s">
        <v>2538</v>
      </c>
      <c r="R6935" s="141" t="s">
        <v>3468</v>
      </c>
      <c r="S6935" s="148" t="s">
        <v>3283</v>
      </c>
      <c r="T6935" s="147">
        <v>0</v>
      </c>
      <c r="U6935" s="147">
        <v>2931376.05</v>
      </c>
      <c r="V6935" s="147">
        <v>0</v>
      </c>
      <c r="W6935" s="147">
        <v>0</v>
      </c>
    </row>
    <row r="6936" spans="1:23">
      <c r="A6936" s="141" t="s">
        <v>3465</v>
      </c>
      <c r="B6936" s="141" t="s">
        <v>284</v>
      </c>
      <c r="C6936" s="141" t="s">
        <v>3457</v>
      </c>
      <c r="D6936" s="141" t="s">
        <v>3455</v>
      </c>
      <c r="E6936" s="141" t="s">
        <v>4127</v>
      </c>
      <c r="F6936" s="141" t="s">
        <v>4131</v>
      </c>
      <c r="G6936" s="141" t="s">
        <v>58</v>
      </c>
      <c r="H6936" s="141" t="s">
        <v>782</v>
      </c>
      <c r="I6936" s="141" t="s">
        <v>3514</v>
      </c>
      <c r="J6936" s="141" t="s">
        <v>3600</v>
      </c>
      <c r="K6936" s="141" t="s">
        <v>191</v>
      </c>
      <c r="L6936" s="141" t="s">
        <v>3491</v>
      </c>
      <c r="M6936" s="141" t="s">
        <v>271</v>
      </c>
      <c r="N6936" s="141" t="s">
        <v>300</v>
      </c>
      <c r="O6936" s="141" t="s">
        <v>287</v>
      </c>
      <c r="P6936" s="141" t="s">
        <v>2541</v>
      </c>
      <c r="Q6936" s="141" t="s">
        <v>2540</v>
      </c>
      <c r="R6936" s="141" t="s">
        <v>3468</v>
      </c>
      <c r="S6936" s="148" t="s">
        <v>3283</v>
      </c>
      <c r="T6936" s="147">
        <v>0</v>
      </c>
      <c r="U6936" s="147">
        <v>2802175.21</v>
      </c>
      <c r="V6936" s="147">
        <v>0</v>
      </c>
      <c r="W6936" s="147">
        <v>0</v>
      </c>
    </row>
    <row r="6937" spans="1:23">
      <c r="A6937" s="141" t="s">
        <v>3465</v>
      </c>
      <c r="B6937" s="141" t="s">
        <v>284</v>
      </c>
      <c r="C6937" s="141" t="s">
        <v>3457</v>
      </c>
      <c r="D6937" s="141" t="s">
        <v>3455</v>
      </c>
      <c r="E6937" s="141" t="s">
        <v>4127</v>
      </c>
      <c r="F6937" s="141" t="s">
        <v>4131</v>
      </c>
      <c r="G6937" s="141" t="s">
        <v>58</v>
      </c>
      <c r="H6937" s="141" t="s">
        <v>782</v>
      </c>
      <c r="I6937" s="141" t="s">
        <v>3514</v>
      </c>
      <c r="J6937" s="141" t="s">
        <v>3600</v>
      </c>
      <c r="K6937" s="141" t="s">
        <v>191</v>
      </c>
      <c r="L6937" s="141" t="s">
        <v>3491</v>
      </c>
      <c r="M6937" s="141" t="s">
        <v>271</v>
      </c>
      <c r="N6937" s="141" t="s">
        <v>300</v>
      </c>
      <c r="O6937" s="141" t="s">
        <v>287</v>
      </c>
      <c r="P6937" s="141" t="s">
        <v>2543</v>
      </c>
      <c r="Q6937" s="141" t="s">
        <v>2542</v>
      </c>
      <c r="R6937" s="141" t="s">
        <v>3468</v>
      </c>
      <c r="S6937" s="148" t="s">
        <v>3283</v>
      </c>
      <c r="T6937" s="147">
        <v>0</v>
      </c>
      <c r="U6937" s="147">
        <v>1192156.46</v>
      </c>
      <c r="V6937" s="147">
        <v>0</v>
      </c>
      <c r="W6937" s="147">
        <v>0</v>
      </c>
    </row>
    <row r="6938" spans="1:23">
      <c r="A6938" s="141" t="s">
        <v>3465</v>
      </c>
      <c r="B6938" s="141" t="s">
        <v>284</v>
      </c>
      <c r="C6938" s="141" t="s">
        <v>3457</v>
      </c>
      <c r="D6938" s="141" t="s">
        <v>3455</v>
      </c>
      <c r="E6938" s="141" t="s">
        <v>4127</v>
      </c>
      <c r="F6938" s="141" t="s">
        <v>4131</v>
      </c>
      <c r="G6938" s="141" t="s">
        <v>58</v>
      </c>
      <c r="H6938" s="141" t="s">
        <v>782</v>
      </c>
      <c r="I6938" s="141" t="s">
        <v>3514</v>
      </c>
      <c r="J6938" s="141" t="s">
        <v>3600</v>
      </c>
      <c r="K6938" s="141" t="s">
        <v>191</v>
      </c>
      <c r="L6938" s="141" t="s">
        <v>3491</v>
      </c>
      <c r="M6938" s="141" t="s">
        <v>271</v>
      </c>
      <c r="N6938" s="141" t="s">
        <v>300</v>
      </c>
      <c r="O6938" s="141" t="s">
        <v>287</v>
      </c>
      <c r="P6938" s="141" t="s">
        <v>2545</v>
      </c>
      <c r="Q6938" s="141" t="s">
        <v>2544</v>
      </c>
      <c r="R6938" s="141" t="s">
        <v>3468</v>
      </c>
      <c r="S6938" s="148" t="s">
        <v>3283</v>
      </c>
      <c r="T6938" s="147">
        <v>0</v>
      </c>
      <c r="U6938" s="147">
        <v>2802175.21</v>
      </c>
      <c r="V6938" s="147">
        <v>0</v>
      </c>
      <c r="W6938" s="147">
        <v>0</v>
      </c>
    </row>
    <row r="6939" spans="1:23">
      <c r="A6939" s="141" t="s">
        <v>3465</v>
      </c>
      <c r="B6939" s="141" t="s">
        <v>284</v>
      </c>
      <c r="C6939" s="141" t="s">
        <v>3457</v>
      </c>
      <c r="D6939" s="141" t="s">
        <v>3455</v>
      </c>
      <c r="E6939" s="141" t="s">
        <v>4127</v>
      </c>
      <c r="F6939" s="141" t="s">
        <v>4131</v>
      </c>
      <c r="G6939" s="141" t="s">
        <v>58</v>
      </c>
      <c r="H6939" s="141" t="s">
        <v>782</v>
      </c>
      <c r="I6939" s="141" t="s">
        <v>3514</v>
      </c>
      <c r="J6939" s="141" t="s">
        <v>3600</v>
      </c>
      <c r="K6939" s="141" t="s">
        <v>191</v>
      </c>
      <c r="L6939" s="141" t="s">
        <v>3491</v>
      </c>
      <c r="M6939" s="141" t="s">
        <v>271</v>
      </c>
      <c r="N6939" s="141" t="s">
        <v>300</v>
      </c>
      <c r="O6939" s="141" t="s">
        <v>287</v>
      </c>
      <c r="P6939" s="141" t="s">
        <v>2547</v>
      </c>
      <c r="Q6939" s="141" t="s">
        <v>2546</v>
      </c>
      <c r="R6939" s="141" t="s">
        <v>3468</v>
      </c>
      <c r="S6939" s="148" t="s">
        <v>3283</v>
      </c>
      <c r="T6939" s="147">
        <v>0</v>
      </c>
      <c r="U6939" s="147">
        <v>2802175.21</v>
      </c>
      <c r="V6939" s="147">
        <v>0</v>
      </c>
      <c r="W6939" s="147">
        <v>0</v>
      </c>
    </row>
    <row r="6940" spans="1:23">
      <c r="A6940" s="141" t="s">
        <v>3465</v>
      </c>
      <c r="B6940" s="141" t="s">
        <v>284</v>
      </c>
      <c r="C6940" s="141" t="s">
        <v>3457</v>
      </c>
      <c r="D6940" s="141" t="s">
        <v>3455</v>
      </c>
      <c r="E6940" s="141" t="s">
        <v>4127</v>
      </c>
      <c r="F6940" s="141" t="s">
        <v>4131</v>
      </c>
      <c r="G6940" s="141" t="s">
        <v>58</v>
      </c>
      <c r="H6940" s="141" t="s">
        <v>782</v>
      </c>
      <c r="I6940" s="141" t="s">
        <v>3514</v>
      </c>
      <c r="J6940" s="141" t="s">
        <v>3600</v>
      </c>
      <c r="K6940" s="141" t="s">
        <v>191</v>
      </c>
      <c r="L6940" s="141" t="s">
        <v>3491</v>
      </c>
      <c r="M6940" s="141" t="s">
        <v>271</v>
      </c>
      <c r="N6940" s="141" t="s">
        <v>300</v>
      </c>
      <c r="O6940" s="141" t="s">
        <v>287</v>
      </c>
      <c r="P6940" s="141" t="s">
        <v>2549</v>
      </c>
      <c r="Q6940" s="141" t="s">
        <v>2548</v>
      </c>
      <c r="R6940" s="141" t="s">
        <v>3468</v>
      </c>
      <c r="S6940" s="148" t="s">
        <v>3283</v>
      </c>
      <c r="T6940" s="147">
        <v>0</v>
      </c>
      <c r="U6940" s="147">
        <v>1192156.46</v>
      </c>
      <c r="V6940" s="147">
        <v>0</v>
      </c>
      <c r="W6940" s="147">
        <v>0</v>
      </c>
    </row>
    <row r="6941" spans="1:23">
      <c r="A6941" s="141" t="s">
        <v>3465</v>
      </c>
      <c r="B6941" s="141" t="s">
        <v>284</v>
      </c>
      <c r="C6941" s="141" t="s">
        <v>3457</v>
      </c>
      <c r="D6941" s="141" t="s">
        <v>3455</v>
      </c>
      <c r="E6941" s="141" t="s">
        <v>4127</v>
      </c>
      <c r="F6941" s="141" t="s">
        <v>4131</v>
      </c>
      <c r="G6941" s="141" t="s">
        <v>58</v>
      </c>
      <c r="H6941" s="141" t="s">
        <v>782</v>
      </c>
      <c r="I6941" s="141" t="s">
        <v>3514</v>
      </c>
      <c r="J6941" s="141" t="s">
        <v>3600</v>
      </c>
      <c r="K6941" s="141" t="s">
        <v>191</v>
      </c>
      <c r="L6941" s="141" t="s">
        <v>3491</v>
      </c>
      <c r="M6941" s="141" t="s">
        <v>271</v>
      </c>
      <c r="N6941" s="141" t="s">
        <v>300</v>
      </c>
      <c r="O6941" s="141" t="s">
        <v>287</v>
      </c>
      <c r="P6941" s="141" t="s">
        <v>2551</v>
      </c>
      <c r="Q6941" s="141" t="s">
        <v>2550</v>
      </c>
      <c r="R6941" s="141" t="s">
        <v>3468</v>
      </c>
      <c r="S6941" s="148" t="s">
        <v>3283</v>
      </c>
      <c r="T6941" s="147">
        <v>0</v>
      </c>
      <c r="U6941" s="147">
        <v>2931376.05</v>
      </c>
      <c r="V6941" s="147">
        <v>0</v>
      </c>
      <c r="W6941" s="147">
        <v>0</v>
      </c>
    </row>
    <row r="6942" spans="1:23">
      <c r="A6942" s="141" t="s">
        <v>3465</v>
      </c>
      <c r="B6942" s="141" t="s">
        <v>284</v>
      </c>
      <c r="C6942" s="141" t="s">
        <v>3457</v>
      </c>
      <c r="D6942" s="141" t="s">
        <v>3455</v>
      </c>
      <c r="E6942" s="141" t="s">
        <v>4127</v>
      </c>
      <c r="F6942" s="141" t="s">
        <v>4131</v>
      </c>
      <c r="G6942" s="141" t="s">
        <v>58</v>
      </c>
      <c r="H6942" s="141" t="s">
        <v>782</v>
      </c>
      <c r="I6942" s="141" t="s">
        <v>3514</v>
      </c>
      <c r="J6942" s="141" t="s">
        <v>3600</v>
      </c>
      <c r="K6942" s="141" t="s">
        <v>191</v>
      </c>
      <c r="L6942" s="141" t="s">
        <v>3491</v>
      </c>
      <c r="M6942" s="141" t="s">
        <v>271</v>
      </c>
      <c r="N6942" s="141" t="s">
        <v>300</v>
      </c>
      <c r="O6942" s="141" t="s">
        <v>287</v>
      </c>
      <c r="P6942" s="141" t="s">
        <v>2553</v>
      </c>
      <c r="Q6942" s="141" t="s">
        <v>2552</v>
      </c>
      <c r="R6942" s="141" t="s">
        <v>3468</v>
      </c>
      <c r="S6942" s="148" t="s">
        <v>3283</v>
      </c>
      <c r="T6942" s="147">
        <v>0</v>
      </c>
      <c r="U6942" s="147">
        <v>1192156.46</v>
      </c>
      <c r="V6942" s="147">
        <v>0</v>
      </c>
      <c r="W6942" s="147">
        <v>0</v>
      </c>
    </row>
    <row r="6943" spans="1:23">
      <c r="A6943" s="141" t="s">
        <v>3465</v>
      </c>
      <c r="B6943" s="141" t="s">
        <v>284</v>
      </c>
      <c r="C6943" s="141" t="s">
        <v>3457</v>
      </c>
      <c r="D6943" s="141" t="s">
        <v>3455</v>
      </c>
      <c r="E6943" s="141" t="s">
        <v>4127</v>
      </c>
      <c r="F6943" s="141" t="s">
        <v>4131</v>
      </c>
      <c r="G6943" s="141" t="s">
        <v>58</v>
      </c>
      <c r="H6943" s="141" t="s">
        <v>782</v>
      </c>
      <c r="I6943" s="141" t="s">
        <v>3514</v>
      </c>
      <c r="J6943" s="141" t="s">
        <v>3600</v>
      </c>
      <c r="K6943" s="141" t="s">
        <v>191</v>
      </c>
      <c r="L6943" s="141" t="s">
        <v>3491</v>
      </c>
      <c r="M6943" s="141" t="s">
        <v>271</v>
      </c>
      <c r="N6943" s="141" t="s">
        <v>300</v>
      </c>
      <c r="O6943" s="141" t="s">
        <v>287</v>
      </c>
      <c r="P6943" s="141" t="s">
        <v>2555</v>
      </c>
      <c r="Q6943" s="141" t="s">
        <v>2554</v>
      </c>
      <c r="R6943" s="141" t="s">
        <v>3468</v>
      </c>
      <c r="S6943" s="148" t="s">
        <v>3283</v>
      </c>
      <c r="T6943" s="147">
        <v>0</v>
      </c>
      <c r="U6943" s="147">
        <v>2802175.21</v>
      </c>
      <c r="V6943" s="147">
        <v>0</v>
      </c>
      <c r="W6943" s="147">
        <v>0</v>
      </c>
    </row>
    <row r="6944" spans="1:23">
      <c r="A6944" s="141" t="s">
        <v>3465</v>
      </c>
      <c r="B6944" s="141" t="s">
        <v>284</v>
      </c>
      <c r="C6944" s="141" t="s">
        <v>3457</v>
      </c>
      <c r="D6944" s="141" t="s">
        <v>3455</v>
      </c>
      <c r="E6944" s="141" t="s">
        <v>4127</v>
      </c>
      <c r="F6944" s="141" t="s">
        <v>4131</v>
      </c>
      <c r="G6944" s="141" t="s">
        <v>58</v>
      </c>
      <c r="H6944" s="141" t="s">
        <v>782</v>
      </c>
      <c r="I6944" s="141" t="s">
        <v>3514</v>
      </c>
      <c r="J6944" s="141" t="s">
        <v>3600</v>
      </c>
      <c r="K6944" s="141" t="s">
        <v>191</v>
      </c>
      <c r="L6944" s="141" t="s">
        <v>3491</v>
      </c>
      <c r="M6944" s="141" t="s">
        <v>271</v>
      </c>
      <c r="N6944" s="141" t="s">
        <v>300</v>
      </c>
      <c r="O6944" s="141" t="s">
        <v>287</v>
      </c>
      <c r="P6944" s="141" t="s">
        <v>2557</v>
      </c>
      <c r="Q6944" s="141" t="s">
        <v>2556</v>
      </c>
      <c r="R6944" s="141" t="s">
        <v>3468</v>
      </c>
      <c r="S6944" s="148" t="s">
        <v>3283</v>
      </c>
      <c r="T6944" s="147">
        <v>0</v>
      </c>
      <c r="U6944" s="147">
        <v>2802175.21</v>
      </c>
      <c r="V6944" s="147">
        <v>0</v>
      </c>
      <c r="W6944" s="147">
        <v>0</v>
      </c>
    </row>
    <row r="6945" spans="1:23">
      <c r="A6945" s="141" t="s">
        <v>3465</v>
      </c>
      <c r="B6945" s="141" t="s">
        <v>284</v>
      </c>
      <c r="C6945" s="141" t="s">
        <v>3457</v>
      </c>
      <c r="D6945" s="141" t="s">
        <v>3455</v>
      </c>
      <c r="E6945" s="141" t="s">
        <v>4127</v>
      </c>
      <c r="F6945" s="141" t="s">
        <v>4131</v>
      </c>
      <c r="G6945" s="141" t="s">
        <v>58</v>
      </c>
      <c r="H6945" s="141" t="s">
        <v>782</v>
      </c>
      <c r="I6945" s="141" t="s">
        <v>3514</v>
      </c>
      <c r="J6945" s="141" t="s">
        <v>3600</v>
      </c>
      <c r="K6945" s="141" t="s">
        <v>191</v>
      </c>
      <c r="L6945" s="141" t="s">
        <v>3491</v>
      </c>
      <c r="M6945" s="141" t="s">
        <v>271</v>
      </c>
      <c r="N6945" s="141" t="s">
        <v>300</v>
      </c>
      <c r="O6945" s="141" t="s">
        <v>287</v>
      </c>
      <c r="P6945" s="141" t="s">
        <v>2559</v>
      </c>
      <c r="Q6945" s="141" t="s">
        <v>2558</v>
      </c>
      <c r="R6945" s="141" t="s">
        <v>3468</v>
      </c>
      <c r="S6945" s="148" t="s">
        <v>3283</v>
      </c>
      <c r="T6945" s="147">
        <v>0</v>
      </c>
      <c r="U6945" s="147">
        <v>2802175.21</v>
      </c>
      <c r="V6945" s="147">
        <v>0</v>
      </c>
      <c r="W6945" s="147">
        <v>0</v>
      </c>
    </row>
    <row r="6946" spans="1:23">
      <c r="A6946" s="141" t="s">
        <v>3465</v>
      </c>
      <c r="B6946" s="141" t="s">
        <v>284</v>
      </c>
      <c r="C6946" s="141" t="s">
        <v>3457</v>
      </c>
      <c r="D6946" s="141" t="s">
        <v>3455</v>
      </c>
      <c r="E6946" s="141" t="s">
        <v>4127</v>
      </c>
      <c r="F6946" s="141" t="s">
        <v>4131</v>
      </c>
      <c r="G6946" s="141" t="s">
        <v>58</v>
      </c>
      <c r="H6946" s="141" t="s">
        <v>782</v>
      </c>
      <c r="I6946" s="141" t="s">
        <v>3514</v>
      </c>
      <c r="J6946" s="141" t="s">
        <v>3600</v>
      </c>
      <c r="K6946" s="141" t="s">
        <v>191</v>
      </c>
      <c r="L6946" s="141" t="s">
        <v>3491</v>
      </c>
      <c r="M6946" s="141" t="s">
        <v>271</v>
      </c>
      <c r="N6946" s="141" t="s">
        <v>300</v>
      </c>
      <c r="O6946" s="141" t="s">
        <v>287</v>
      </c>
      <c r="P6946" s="141" t="s">
        <v>2561</v>
      </c>
      <c r="Q6946" s="141" t="s">
        <v>2560</v>
      </c>
      <c r="R6946" s="141" t="s">
        <v>3468</v>
      </c>
      <c r="S6946" s="148" t="s">
        <v>3283</v>
      </c>
      <c r="T6946" s="147">
        <v>0</v>
      </c>
      <c r="U6946" s="147">
        <v>2802175.21</v>
      </c>
      <c r="V6946" s="147">
        <v>0</v>
      </c>
      <c r="W6946" s="147">
        <v>0</v>
      </c>
    </row>
    <row r="6947" spans="1:23">
      <c r="A6947" s="141" t="s">
        <v>3465</v>
      </c>
      <c r="B6947" s="141" t="s">
        <v>284</v>
      </c>
      <c r="C6947" s="141" t="s">
        <v>3457</v>
      </c>
      <c r="D6947" s="141" t="s">
        <v>3455</v>
      </c>
      <c r="E6947" s="141" t="s">
        <v>4127</v>
      </c>
      <c r="F6947" s="141" t="s">
        <v>4131</v>
      </c>
      <c r="G6947" s="141" t="s">
        <v>58</v>
      </c>
      <c r="H6947" s="141" t="s">
        <v>782</v>
      </c>
      <c r="I6947" s="141" t="s">
        <v>3514</v>
      </c>
      <c r="J6947" s="141" t="s">
        <v>3600</v>
      </c>
      <c r="K6947" s="141" t="s">
        <v>191</v>
      </c>
      <c r="L6947" s="141" t="s">
        <v>3491</v>
      </c>
      <c r="M6947" s="141" t="s">
        <v>271</v>
      </c>
      <c r="N6947" s="141" t="s">
        <v>300</v>
      </c>
      <c r="O6947" s="141" t="s">
        <v>287</v>
      </c>
      <c r="P6947" s="141" t="s">
        <v>2563</v>
      </c>
      <c r="Q6947" s="141" t="s">
        <v>2562</v>
      </c>
      <c r="R6947" s="141" t="s">
        <v>3468</v>
      </c>
      <c r="S6947" s="148" t="s">
        <v>3283</v>
      </c>
      <c r="T6947" s="147">
        <v>0</v>
      </c>
      <c r="U6947" s="147">
        <v>1192156.46</v>
      </c>
      <c r="V6947" s="147">
        <v>0</v>
      </c>
      <c r="W6947" s="147">
        <v>0</v>
      </c>
    </row>
    <row r="6948" spans="1:23">
      <c r="A6948" s="141" t="s">
        <v>3465</v>
      </c>
      <c r="B6948" s="141" t="s">
        <v>284</v>
      </c>
      <c r="C6948" s="141" t="s">
        <v>3457</v>
      </c>
      <c r="D6948" s="141" t="s">
        <v>3455</v>
      </c>
      <c r="E6948" s="141" t="s">
        <v>4127</v>
      </c>
      <c r="F6948" s="141" t="s">
        <v>4131</v>
      </c>
      <c r="G6948" s="141" t="s">
        <v>58</v>
      </c>
      <c r="H6948" s="141" t="s">
        <v>782</v>
      </c>
      <c r="I6948" s="141" t="s">
        <v>3514</v>
      </c>
      <c r="J6948" s="141" t="s">
        <v>3600</v>
      </c>
      <c r="K6948" s="141" t="s">
        <v>191</v>
      </c>
      <c r="L6948" s="141" t="s">
        <v>3491</v>
      </c>
      <c r="M6948" s="141" t="s">
        <v>271</v>
      </c>
      <c r="N6948" s="141" t="s">
        <v>300</v>
      </c>
      <c r="O6948" s="141" t="s">
        <v>287</v>
      </c>
      <c r="P6948" s="141" t="s">
        <v>2565</v>
      </c>
      <c r="Q6948" s="141" t="s">
        <v>2564</v>
      </c>
      <c r="R6948" s="141" t="s">
        <v>3468</v>
      </c>
      <c r="S6948" s="148" t="s">
        <v>3283</v>
      </c>
      <c r="T6948" s="147">
        <v>0</v>
      </c>
      <c r="U6948" s="147">
        <v>2802175.21</v>
      </c>
      <c r="V6948" s="147">
        <v>0</v>
      </c>
      <c r="W6948" s="147">
        <v>0</v>
      </c>
    </row>
    <row r="6949" spans="1:23">
      <c r="A6949" s="141" t="s">
        <v>3465</v>
      </c>
      <c r="B6949" s="141" t="s">
        <v>284</v>
      </c>
      <c r="C6949" s="141" t="s">
        <v>3457</v>
      </c>
      <c r="D6949" s="141" t="s">
        <v>3455</v>
      </c>
      <c r="E6949" s="141" t="s">
        <v>4127</v>
      </c>
      <c r="F6949" s="141" t="s">
        <v>4131</v>
      </c>
      <c r="G6949" s="141" t="s">
        <v>58</v>
      </c>
      <c r="H6949" s="141" t="s">
        <v>782</v>
      </c>
      <c r="I6949" s="141" t="s">
        <v>3514</v>
      </c>
      <c r="J6949" s="141" t="s">
        <v>3600</v>
      </c>
      <c r="K6949" s="141" t="s">
        <v>191</v>
      </c>
      <c r="L6949" s="141" t="s">
        <v>3491</v>
      </c>
      <c r="M6949" s="141" t="s">
        <v>271</v>
      </c>
      <c r="N6949" s="141" t="s">
        <v>300</v>
      </c>
      <c r="O6949" s="141" t="s">
        <v>287</v>
      </c>
      <c r="P6949" s="141" t="s">
        <v>2567</v>
      </c>
      <c r="Q6949" s="141" t="s">
        <v>2566</v>
      </c>
      <c r="R6949" s="141" t="s">
        <v>3468</v>
      </c>
      <c r="S6949" s="148" t="s">
        <v>3283</v>
      </c>
      <c r="T6949" s="147">
        <v>0</v>
      </c>
      <c r="U6949" s="147">
        <v>1682887.83</v>
      </c>
      <c r="V6949" s="147">
        <v>0</v>
      </c>
      <c r="W6949" s="147">
        <v>0</v>
      </c>
    </row>
    <row r="6950" spans="1:23">
      <c r="A6950" s="141" t="s">
        <v>3465</v>
      </c>
      <c r="B6950" s="141" t="s">
        <v>284</v>
      </c>
      <c r="C6950" s="141" t="s">
        <v>3457</v>
      </c>
      <c r="D6950" s="141" t="s">
        <v>3455</v>
      </c>
      <c r="E6950" s="141" t="s">
        <v>4127</v>
      </c>
      <c r="F6950" s="141" t="s">
        <v>4131</v>
      </c>
      <c r="G6950" s="141" t="s">
        <v>58</v>
      </c>
      <c r="H6950" s="141" t="s">
        <v>782</v>
      </c>
      <c r="I6950" s="141" t="s">
        <v>3514</v>
      </c>
      <c r="J6950" s="141" t="s">
        <v>3600</v>
      </c>
      <c r="K6950" s="141" t="s">
        <v>191</v>
      </c>
      <c r="L6950" s="141" t="s">
        <v>3491</v>
      </c>
      <c r="M6950" s="141" t="s">
        <v>271</v>
      </c>
      <c r="N6950" s="141" t="s">
        <v>300</v>
      </c>
      <c r="O6950" s="141" t="s">
        <v>287</v>
      </c>
      <c r="P6950" s="141" t="s">
        <v>2569</v>
      </c>
      <c r="Q6950" s="141" t="s">
        <v>2568</v>
      </c>
      <c r="R6950" s="141" t="s">
        <v>3468</v>
      </c>
      <c r="S6950" s="148" t="s">
        <v>3283</v>
      </c>
      <c r="T6950" s="147">
        <v>0</v>
      </c>
      <c r="U6950" s="147">
        <v>1682887.83</v>
      </c>
      <c r="V6950" s="147">
        <v>0</v>
      </c>
      <c r="W6950" s="147">
        <v>0</v>
      </c>
    </row>
    <row r="6951" spans="1:23">
      <c r="A6951" s="141" t="s">
        <v>3465</v>
      </c>
      <c r="B6951" s="141" t="s">
        <v>284</v>
      </c>
      <c r="C6951" s="141" t="s">
        <v>3457</v>
      </c>
      <c r="D6951" s="141" t="s">
        <v>3455</v>
      </c>
      <c r="E6951" s="141" t="s">
        <v>4127</v>
      </c>
      <c r="F6951" s="141" t="s">
        <v>4131</v>
      </c>
      <c r="G6951" s="141" t="s">
        <v>58</v>
      </c>
      <c r="H6951" s="141" t="s">
        <v>782</v>
      </c>
      <c r="I6951" s="141" t="s">
        <v>3514</v>
      </c>
      <c r="J6951" s="141" t="s">
        <v>3600</v>
      </c>
      <c r="K6951" s="141" t="s">
        <v>191</v>
      </c>
      <c r="L6951" s="141" t="s">
        <v>3491</v>
      </c>
      <c r="M6951" s="141" t="s">
        <v>271</v>
      </c>
      <c r="N6951" s="141" t="s">
        <v>300</v>
      </c>
      <c r="O6951" s="141" t="s">
        <v>287</v>
      </c>
      <c r="P6951" s="141" t="s">
        <v>2571</v>
      </c>
      <c r="Q6951" s="141" t="s">
        <v>2570</v>
      </c>
      <c r="R6951" s="141" t="s">
        <v>3468</v>
      </c>
      <c r="S6951" s="148" t="s">
        <v>3283</v>
      </c>
      <c r="T6951" s="147">
        <v>0</v>
      </c>
      <c r="U6951" s="147">
        <v>1192156.46</v>
      </c>
      <c r="V6951" s="147">
        <v>0</v>
      </c>
      <c r="W6951" s="147">
        <v>0</v>
      </c>
    </row>
    <row r="6952" spans="1:23">
      <c r="A6952" s="141" t="s">
        <v>3465</v>
      </c>
      <c r="B6952" s="141" t="s">
        <v>284</v>
      </c>
      <c r="C6952" s="141" t="s">
        <v>3457</v>
      </c>
      <c r="D6952" s="141" t="s">
        <v>3455</v>
      </c>
      <c r="E6952" s="141" t="s">
        <v>4127</v>
      </c>
      <c r="F6952" s="141" t="s">
        <v>4131</v>
      </c>
      <c r="G6952" s="141" t="s">
        <v>58</v>
      </c>
      <c r="H6952" s="141" t="s">
        <v>782</v>
      </c>
      <c r="I6952" s="141" t="s">
        <v>3514</v>
      </c>
      <c r="J6952" s="141" t="s">
        <v>3600</v>
      </c>
      <c r="K6952" s="141" t="s">
        <v>191</v>
      </c>
      <c r="L6952" s="141" t="s">
        <v>3491</v>
      </c>
      <c r="M6952" s="141" t="s">
        <v>271</v>
      </c>
      <c r="N6952" s="141" t="s">
        <v>300</v>
      </c>
      <c r="O6952" s="141" t="s">
        <v>287</v>
      </c>
      <c r="P6952" s="141" t="s">
        <v>2573</v>
      </c>
      <c r="Q6952" s="141" t="s">
        <v>2572</v>
      </c>
      <c r="R6952" s="141" t="s">
        <v>3468</v>
      </c>
      <c r="S6952" s="148" t="s">
        <v>3283</v>
      </c>
      <c r="T6952" s="147">
        <v>0</v>
      </c>
      <c r="U6952" s="147">
        <v>1682887.83</v>
      </c>
      <c r="V6952" s="147">
        <v>0</v>
      </c>
      <c r="W6952" s="147">
        <v>0</v>
      </c>
    </row>
    <row r="6953" spans="1:23">
      <c r="A6953" s="141" t="s">
        <v>3465</v>
      </c>
      <c r="B6953" s="141" t="s">
        <v>284</v>
      </c>
      <c r="C6953" s="141" t="s">
        <v>3457</v>
      </c>
      <c r="D6953" s="141" t="s">
        <v>3455</v>
      </c>
      <c r="E6953" s="141" t="s">
        <v>4127</v>
      </c>
      <c r="F6953" s="141" t="s">
        <v>4131</v>
      </c>
      <c r="G6953" s="141" t="s">
        <v>58</v>
      </c>
      <c r="H6953" s="141" t="s">
        <v>782</v>
      </c>
      <c r="I6953" s="141" t="s">
        <v>3514</v>
      </c>
      <c r="J6953" s="141" t="s">
        <v>3600</v>
      </c>
      <c r="K6953" s="141" t="s">
        <v>191</v>
      </c>
      <c r="L6953" s="141" t="s">
        <v>3491</v>
      </c>
      <c r="M6953" s="141" t="s">
        <v>271</v>
      </c>
      <c r="N6953" s="141" t="s">
        <v>300</v>
      </c>
      <c r="O6953" s="141" t="s">
        <v>287</v>
      </c>
      <c r="P6953" s="141" t="s">
        <v>2575</v>
      </c>
      <c r="Q6953" s="141" t="s">
        <v>2574</v>
      </c>
      <c r="R6953" s="141" t="s">
        <v>3468</v>
      </c>
      <c r="S6953" s="148" t="s">
        <v>3283</v>
      </c>
      <c r="T6953" s="147">
        <v>0</v>
      </c>
      <c r="U6953" s="147">
        <v>1769021.72</v>
      </c>
      <c r="V6953" s="147">
        <v>0</v>
      </c>
      <c r="W6953" s="147">
        <v>0</v>
      </c>
    </row>
    <row r="6954" spans="1:23">
      <c r="A6954" s="141" t="s">
        <v>3465</v>
      </c>
      <c r="B6954" s="141" t="s">
        <v>284</v>
      </c>
      <c r="C6954" s="141" t="s">
        <v>3457</v>
      </c>
      <c r="D6954" s="141" t="s">
        <v>3455</v>
      </c>
      <c r="E6954" s="141" t="s">
        <v>4127</v>
      </c>
      <c r="F6954" s="141" t="s">
        <v>4131</v>
      </c>
      <c r="G6954" s="141" t="s">
        <v>58</v>
      </c>
      <c r="H6954" s="141" t="s">
        <v>782</v>
      </c>
      <c r="I6954" s="141" t="s">
        <v>3514</v>
      </c>
      <c r="J6954" s="141" t="s">
        <v>3600</v>
      </c>
      <c r="K6954" s="141" t="s">
        <v>191</v>
      </c>
      <c r="L6954" s="141" t="s">
        <v>3491</v>
      </c>
      <c r="M6954" s="141" t="s">
        <v>271</v>
      </c>
      <c r="N6954" s="141" t="s">
        <v>300</v>
      </c>
      <c r="O6954" s="141" t="s">
        <v>287</v>
      </c>
      <c r="P6954" s="141" t="s">
        <v>2577</v>
      </c>
      <c r="Q6954" s="141" t="s">
        <v>2576</v>
      </c>
      <c r="R6954" s="141" t="s">
        <v>3468</v>
      </c>
      <c r="S6954" s="148" t="s">
        <v>3283</v>
      </c>
      <c r="T6954" s="147">
        <v>0</v>
      </c>
      <c r="U6954" s="147">
        <v>1682887.83</v>
      </c>
      <c r="V6954" s="147">
        <v>0</v>
      </c>
      <c r="W6954" s="147">
        <v>0</v>
      </c>
    </row>
    <row r="6955" spans="1:23">
      <c r="A6955" s="141" t="s">
        <v>3465</v>
      </c>
      <c r="B6955" s="141" t="s">
        <v>284</v>
      </c>
      <c r="C6955" s="141" t="s">
        <v>3457</v>
      </c>
      <c r="D6955" s="141" t="s">
        <v>3455</v>
      </c>
      <c r="E6955" s="141" t="s">
        <v>4127</v>
      </c>
      <c r="F6955" s="141" t="s">
        <v>4131</v>
      </c>
      <c r="G6955" s="141" t="s">
        <v>58</v>
      </c>
      <c r="H6955" s="141" t="s">
        <v>782</v>
      </c>
      <c r="I6955" s="141" t="s">
        <v>3514</v>
      </c>
      <c r="J6955" s="141" t="s">
        <v>3600</v>
      </c>
      <c r="K6955" s="141" t="s">
        <v>191</v>
      </c>
      <c r="L6955" s="141" t="s">
        <v>3491</v>
      </c>
      <c r="M6955" s="141" t="s">
        <v>271</v>
      </c>
      <c r="N6955" s="141" t="s">
        <v>300</v>
      </c>
      <c r="O6955" s="141" t="s">
        <v>287</v>
      </c>
      <c r="P6955" s="141" t="s">
        <v>2579</v>
      </c>
      <c r="Q6955" s="141" t="s">
        <v>2578</v>
      </c>
      <c r="R6955" s="141" t="s">
        <v>3468</v>
      </c>
      <c r="S6955" s="148" t="s">
        <v>3283</v>
      </c>
      <c r="T6955" s="147">
        <v>0</v>
      </c>
      <c r="U6955" s="147">
        <v>1682887.83</v>
      </c>
      <c r="V6955" s="147">
        <v>0</v>
      </c>
      <c r="W6955" s="147">
        <v>0</v>
      </c>
    </row>
    <row r="6956" spans="1:23">
      <c r="A6956" s="141" t="s">
        <v>3465</v>
      </c>
      <c r="B6956" s="141" t="s">
        <v>284</v>
      </c>
      <c r="C6956" s="141" t="s">
        <v>3457</v>
      </c>
      <c r="D6956" s="141" t="s">
        <v>3455</v>
      </c>
      <c r="E6956" s="141" t="s">
        <v>4127</v>
      </c>
      <c r="F6956" s="141" t="s">
        <v>4131</v>
      </c>
      <c r="G6956" s="141" t="s">
        <v>58</v>
      </c>
      <c r="H6956" s="141" t="s">
        <v>782</v>
      </c>
      <c r="I6956" s="141" t="s">
        <v>3514</v>
      </c>
      <c r="J6956" s="141" t="s">
        <v>3600</v>
      </c>
      <c r="K6956" s="141" t="s">
        <v>191</v>
      </c>
      <c r="L6956" s="141" t="s">
        <v>3491</v>
      </c>
      <c r="M6956" s="141" t="s">
        <v>271</v>
      </c>
      <c r="N6956" s="141" t="s">
        <v>300</v>
      </c>
      <c r="O6956" s="141" t="s">
        <v>287</v>
      </c>
      <c r="P6956" s="141" t="s">
        <v>2581</v>
      </c>
      <c r="Q6956" s="141" t="s">
        <v>2580</v>
      </c>
      <c r="R6956" s="141" t="s">
        <v>3468</v>
      </c>
      <c r="S6956" s="148" t="s">
        <v>3283</v>
      </c>
      <c r="T6956" s="147">
        <v>0</v>
      </c>
      <c r="U6956" s="147">
        <v>1192156.46</v>
      </c>
      <c r="V6956" s="147">
        <v>0</v>
      </c>
      <c r="W6956" s="147">
        <v>0</v>
      </c>
    </row>
    <row r="6957" spans="1:23">
      <c r="A6957" s="141" t="s">
        <v>3465</v>
      </c>
      <c r="B6957" s="141" t="s">
        <v>284</v>
      </c>
      <c r="C6957" s="141" t="s">
        <v>3457</v>
      </c>
      <c r="D6957" s="141" t="s">
        <v>3455</v>
      </c>
      <c r="E6957" s="141" t="s">
        <v>4127</v>
      </c>
      <c r="F6957" s="141" t="s">
        <v>4131</v>
      </c>
      <c r="G6957" s="141" t="s">
        <v>58</v>
      </c>
      <c r="H6957" s="141" t="s">
        <v>782</v>
      </c>
      <c r="I6957" s="141" t="s">
        <v>3514</v>
      </c>
      <c r="J6957" s="141" t="s">
        <v>3600</v>
      </c>
      <c r="K6957" s="141" t="s">
        <v>191</v>
      </c>
      <c r="L6957" s="141" t="s">
        <v>3491</v>
      </c>
      <c r="M6957" s="141" t="s">
        <v>271</v>
      </c>
      <c r="N6957" s="141" t="s">
        <v>300</v>
      </c>
      <c r="O6957" s="141" t="s">
        <v>287</v>
      </c>
      <c r="P6957" s="141" t="s">
        <v>2583</v>
      </c>
      <c r="Q6957" s="141" t="s">
        <v>2582</v>
      </c>
      <c r="R6957" s="141" t="s">
        <v>3468</v>
      </c>
      <c r="S6957" s="148" t="s">
        <v>3283</v>
      </c>
      <c r="T6957" s="147">
        <v>0</v>
      </c>
      <c r="U6957" s="147">
        <v>2802175.21</v>
      </c>
      <c r="V6957" s="147">
        <v>0</v>
      </c>
      <c r="W6957" s="147">
        <v>0</v>
      </c>
    </row>
    <row r="6958" spans="1:23">
      <c r="A6958" s="141" t="s">
        <v>3465</v>
      </c>
      <c r="B6958" s="141" t="s">
        <v>284</v>
      </c>
      <c r="C6958" s="141" t="s">
        <v>3457</v>
      </c>
      <c r="D6958" s="141" t="s">
        <v>3455</v>
      </c>
      <c r="E6958" s="141" t="s">
        <v>4127</v>
      </c>
      <c r="F6958" s="141" t="s">
        <v>4131</v>
      </c>
      <c r="G6958" s="141" t="s">
        <v>58</v>
      </c>
      <c r="H6958" s="141" t="s">
        <v>782</v>
      </c>
      <c r="I6958" s="141" t="s">
        <v>3514</v>
      </c>
      <c r="J6958" s="141" t="s">
        <v>3600</v>
      </c>
      <c r="K6958" s="141" t="s">
        <v>191</v>
      </c>
      <c r="L6958" s="141" t="s">
        <v>3491</v>
      </c>
      <c r="M6958" s="141" t="s">
        <v>271</v>
      </c>
      <c r="N6958" s="141" t="s">
        <v>300</v>
      </c>
      <c r="O6958" s="141" t="s">
        <v>287</v>
      </c>
      <c r="P6958" s="141" t="s">
        <v>2585</v>
      </c>
      <c r="Q6958" s="141" t="s">
        <v>2584</v>
      </c>
      <c r="R6958" s="141" t="s">
        <v>3468</v>
      </c>
      <c r="S6958" s="148" t="s">
        <v>3283</v>
      </c>
      <c r="T6958" s="147">
        <v>0</v>
      </c>
      <c r="U6958" s="147">
        <v>1682887.83</v>
      </c>
      <c r="V6958" s="147">
        <v>0</v>
      </c>
      <c r="W6958" s="147">
        <v>0</v>
      </c>
    </row>
    <row r="6959" spans="1:23">
      <c r="A6959" s="141" t="s">
        <v>3465</v>
      </c>
      <c r="B6959" s="141" t="s">
        <v>284</v>
      </c>
      <c r="C6959" s="141" t="s">
        <v>3457</v>
      </c>
      <c r="D6959" s="141" t="s">
        <v>3455</v>
      </c>
      <c r="E6959" s="141" t="s">
        <v>4127</v>
      </c>
      <c r="F6959" s="141" t="s">
        <v>4131</v>
      </c>
      <c r="G6959" s="141" t="s">
        <v>58</v>
      </c>
      <c r="H6959" s="141" t="s">
        <v>782</v>
      </c>
      <c r="I6959" s="141" t="s">
        <v>3514</v>
      </c>
      <c r="J6959" s="141" t="s">
        <v>3600</v>
      </c>
      <c r="K6959" s="141" t="s">
        <v>191</v>
      </c>
      <c r="L6959" s="141" t="s">
        <v>3491</v>
      </c>
      <c r="M6959" s="141" t="s">
        <v>271</v>
      </c>
      <c r="N6959" s="141" t="s">
        <v>300</v>
      </c>
      <c r="O6959" s="141" t="s">
        <v>287</v>
      </c>
      <c r="P6959" s="141" t="s">
        <v>2587</v>
      </c>
      <c r="Q6959" s="141" t="s">
        <v>2586</v>
      </c>
      <c r="R6959" s="141" t="s">
        <v>3468</v>
      </c>
      <c r="S6959" s="148" t="s">
        <v>3283</v>
      </c>
      <c r="T6959" s="147">
        <v>0</v>
      </c>
      <c r="U6959" s="147">
        <v>1192156.46</v>
      </c>
      <c r="V6959" s="147">
        <v>0</v>
      </c>
      <c r="W6959" s="147">
        <v>0</v>
      </c>
    </row>
    <row r="6960" spans="1:23">
      <c r="A6960" s="141" t="s">
        <v>3465</v>
      </c>
      <c r="B6960" s="141" t="s">
        <v>284</v>
      </c>
      <c r="C6960" s="141" t="s">
        <v>3457</v>
      </c>
      <c r="D6960" s="141" t="s">
        <v>3455</v>
      </c>
      <c r="E6960" s="141" t="s">
        <v>4127</v>
      </c>
      <c r="F6960" s="141" t="s">
        <v>4131</v>
      </c>
      <c r="G6960" s="141" t="s">
        <v>58</v>
      </c>
      <c r="H6960" s="141" t="s">
        <v>782</v>
      </c>
      <c r="I6960" s="141" t="s">
        <v>3514</v>
      </c>
      <c r="J6960" s="141" t="s">
        <v>3600</v>
      </c>
      <c r="K6960" s="141" t="s">
        <v>191</v>
      </c>
      <c r="L6960" s="141" t="s">
        <v>3491</v>
      </c>
      <c r="M6960" s="141" t="s">
        <v>271</v>
      </c>
      <c r="N6960" s="141" t="s">
        <v>300</v>
      </c>
      <c r="O6960" s="141" t="s">
        <v>287</v>
      </c>
      <c r="P6960" s="141" t="s">
        <v>2589</v>
      </c>
      <c r="Q6960" s="141" t="s">
        <v>2588</v>
      </c>
      <c r="R6960" s="141" t="s">
        <v>3468</v>
      </c>
      <c r="S6960" s="148" t="s">
        <v>3283</v>
      </c>
      <c r="T6960" s="147">
        <v>0</v>
      </c>
      <c r="U6960" s="147">
        <v>2802175.21</v>
      </c>
      <c r="V6960" s="147">
        <v>0</v>
      </c>
      <c r="W6960" s="147">
        <v>0</v>
      </c>
    </row>
    <row r="6961" spans="1:23">
      <c r="A6961" s="141" t="s">
        <v>3465</v>
      </c>
      <c r="B6961" s="141" t="s">
        <v>284</v>
      </c>
      <c r="C6961" s="141" t="s">
        <v>3457</v>
      </c>
      <c r="D6961" s="141" t="s">
        <v>3455</v>
      </c>
      <c r="E6961" s="141" t="s">
        <v>4127</v>
      </c>
      <c r="F6961" s="141" t="s">
        <v>4131</v>
      </c>
      <c r="G6961" s="141" t="s">
        <v>58</v>
      </c>
      <c r="H6961" s="141" t="s">
        <v>782</v>
      </c>
      <c r="I6961" s="141" t="s">
        <v>3514</v>
      </c>
      <c r="J6961" s="141" t="s">
        <v>3600</v>
      </c>
      <c r="K6961" s="141" t="s">
        <v>191</v>
      </c>
      <c r="L6961" s="141" t="s">
        <v>3491</v>
      </c>
      <c r="M6961" s="141" t="s">
        <v>271</v>
      </c>
      <c r="N6961" s="141" t="s">
        <v>300</v>
      </c>
      <c r="O6961" s="141" t="s">
        <v>287</v>
      </c>
      <c r="P6961" s="141" t="s">
        <v>2591</v>
      </c>
      <c r="Q6961" s="141" t="s">
        <v>2590</v>
      </c>
      <c r="R6961" s="141" t="s">
        <v>3468</v>
      </c>
      <c r="S6961" s="148" t="s">
        <v>3283</v>
      </c>
      <c r="T6961" s="147">
        <v>0</v>
      </c>
      <c r="U6961" s="147">
        <v>2802175.21</v>
      </c>
      <c r="V6961" s="147">
        <v>0</v>
      </c>
      <c r="W6961" s="147">
        <v>0</v>
      </c>
    </row>
    <row r="6962" spans="1:23">
      <c r="A6962" s="141" t="s">
        <v>3465</v>
      </c>
      <c r="B6962" s="141" t="s">
        <v>284</v>
      </c>
      <c r="C6962" s="141" t="s">
        <v>3457</v>
      </c>
      <c r="D6962" s="141" t="s">
        <v>3455</v>
      </c>
      <c r="E6962" s="141" t="s">
        <v>4127</v>
      </c>
      <c r="F6962" s="141" t="s">
        <v>4131</v>
      </c>
      <c r="G6962" s="141" t="s">
        <v>58</v>
      </c>
      <c r="H6962" s="141" t="s">
        <v>782</v>
      </c>
      <c r="I6962" s="141" t="s">
        <v>3514</v>
      </c>
      <c r="J6962" s="141" t="s">
        <v>3600</v>
      </c>
      <c r="K6962" s="141" t="s">
        <v>191</v>
      </c>
      <c r="L6962" s="141" t="s">
        <v>3491</v>
      </c>
      <c r="M6962" s="141" t="s">
        <v>271</v>
      </c>
      <c r="N6962" s="141" t="s">
        <v>655</v>
      </c>
      <c r="O6962" s="141" t="s">
        <v>287</v>
      </c>
      <c r="P6962" s="141" t="s">
        <v>1159</v>
      </c>
      <c r="Q6962" s="141" t="s">
        <v>656</v>
      </c>
      <c r="R6962" s="141" t="s">
        <v>3468</v>
      </c>
      <c r="S6962" s="148" t="s">
        <v>3283</v>
      </c>
      <c r="T6962" s="147">
        <v>1499668</v>
      </c>
      <c r="U6962" s="147">
        <v>1099668</v>
      </c>
      <c r="V6962" s="147">
        <v>750295.22</v>
      </c>
      <c r="W6962" s="147">
        <v>750295.22</v>
      </c>
    </row>
    <row r="6963" spans="1:23">
      <c r="A6963" s="141" t="s">
        <v>3465</v>
      </c>
      <c r="B6963" s="141" t="s">
        <v>284</v>
      </c>
      <c r="C6963" s="141" t="s">
        <v>3457</v>
      </c>
      <c r="D6963" s="141" t="s">
        <v>3455</v>
      </c>
      <c r="E6963" s="141" t="s">
        <v>4127</v>
      </c>
      <c r="F6963" s="141" t="s">
        <v>4131</v>
      </c>
      <c r="G6963" s="141" t="s">
        <v>58</v>
      </c>
      <c r="H6963" s="141" t="s">
        <v>782</v>
      </c>
      <c r="I6963" s="141" t="s">
        <v>3514</v>
      </c>
      <c r="J6963" s="141" t="s">
        <v>3600</v>
      </c>
      <c r="K6963" s="141" t="s">
        <v>191</v>
      </c>
      <c r="L6963" s="141" t="s">
        <v>3491</v>
      </c>
      <c r="M6963" s="141" t="s">
        <v>271</v>
      </c>
      <c r="N6963" s="141" t="s">
        <v>655</v>
      </c>
      <c r="O6963" s="141" t="s">
        <v>287</v>
      </c>
      <c r="P6963" s="141" t="s">
        <v>1161</v>
      </c>
      <c r="Q6963" s="141" t="s">
        <v>658</v>
      </c>
      <c r="R6963" s="141" t="s">
        <v>3468</v>
      </c>
      <c r="S6963" s="148" t="s">
        <v>3283</v>
      </c>
      <c r="T6963" s="147">
        <v>2999337</v>
      </c>
      <c r="U6963" s="147">
        <v>34021915</v>
      </c>
      <c r="V6963" s="147">
        <v>6293681.8700000001</v>
      </c>
      <c r="W6963" s="147">
        <v>6293681.8700000001</v>
      </c>
    </row>
    <row r="6964" spans="1:23">
      <c r="A6964" s="141" t="s">
        <v>3465</v>
      </c>
      <c r="B6964" s="141" t="s">
        <v>284</v>
      </c>
      <c r="C6964" s="141" t="s">
        <v>3457</v>
      </c>
      <c r="D6964" s="141" t="s">
        <v>3455</v>
      </c>
      <c r="E6964" s="141" t="s">
        <v>4127</v>
      </c>
      <c r="F6964" s="141" t="s">
        <v>4131</v>
      </c>
      <c r="G6964" s="141" t="s">
        <v>58</v>
      </c>
      <c r="H6964" s="141" t="s">
        <v>782</v>
      </c>
      <c r="I6964" s="141" t="s">
        <v>3514</v>
      </c>
      <c r="J6964" s="141" t="s">
        <v>3600</v>
      </c>
      <c r="K6964" s="141" t="s">
        <v>191</v>
      </c>
      <c r="L6964" s="141" t="s">
        <v>3491</v>
      </c>
      <c r="M6964" s="141" t="s">
        <v>271</v>
      </c>
      <c r="N6964" s="141" t="s">
        <v>655</v>
      </c>
      <c r="O6964" s="141" t="s">
        <v>287</v>
      </c>
      <c r="P6964" s="141" t="s">
        <v>2597</v>
      </c>
      <c r="Q6964" s="141" t="s">
        <v>2596</v>
      </c>
      <c r="R6964" s="141" t="s">
        <v>3468</v>
      </c>
      <c r="S6964" s="148" t="s">
        <v>3283</v>
      </c>
      <c r="T6964" s="147">
        <v>0</v>
      </c>
      <c r="U6964" s="147">
        <v>5456390.6900000004</v>
      </c>
      <c r="V6964" s="147">
        <v>0</v>
      </c>
      <c r="W6964" s="147">
        <v>0</v>
      </c>
    </row>
    <row r="6965" spans="1:23">
      <c r="A6965" s="141" t="s">
        <v>3465</v>
      </c>
      <c r="B6965" s="141" t="s">
        <v>284</v>
      </c>
      <c r="C6965" s="141" t="s">
        <v>3457</v>
      </c>
      <c r="D6965" s="141" t="s">
        <v>3455</v>
      </c>
      <c r="E6965" s="141" t="s">
        <v>4127</v>
      </c>
      <c r="F6965" s="141" t="s">
        <v>4131</v>
      </c>
      <c r="G6965" s="141" t="s">
        <v>58</v>
      </c>
      <c r="H6965" s="141" t="s">
        <v>782</v>
      </c>
      <c r="I6965" s="141" t="s">
        <v>3514</v>
      </c>
      <c r="J6965" s="141" t="s">
        <v>3600</v>
      </c>
      <c r="K6965" s="141" t="s">
        <v>191</v>
      </c>
      <c r="L6965" s="141" t="s">
        <v>3491</v>
      </c>
      <c r="M6965" s="141" t="s">
        <v>271</v>
      </c>
      <c r="N6965" s="141" t="s">
        <v>655</v>
      </c>
      <c r="O6965" s="141" t="s">
        <v>287</v>
      </c>
      <c r="P6965" s="141" t="s">
        <v>2599</v>
      </c>
      <c r="Q6965" s="141" t="s">
        <v>2598</v>
      </c>
      <c r="R6965" s="141" t="s">
        <v>3468</v>
      </c>
      <c r="S6965" s="148" t="s">
        <v>3283</v>
      </c>
      <c r="T6965" s="147">
        <v>0</v>
      </c>
      <c r="U6965" s="147">
        <v>2812263.83</v>
      </c>
      <c r="V6965" s="147">
        <v>0</v>
      </c>
      <c r="W6965" s="147">
        <v>0</v>
      </c>
    </row>
    <row r="6966" spans="1:23">
      <c r="A6966" s="141" t="s">
        <v>3465</v>
      </c>
      <c r="B6966" s="141" t="s">
        <v>284</v>
      </c>
      <c r="C6966" s="141" t="s">
        <v>3457</v>
      </c>
      <c r="D6966" s="141" t="s">
        <v>3455</v>
      </c>
      <c r="E6966" s="141" t="s">
        <v>4127</v>
      </c>
      <c r="F6966" s="141" t="s">
        <v>4131</v>
      </c>
      <c r="G6966" s="141" t="s">
        <v>58</v>
      </c>
      <c r="H6966" s="141" t="s">
        <v>782</v>
      </c>
      <c r="I6966" s="141" t="s">
        <v>3514</v>
      </c>
      <c r="J6966" s="141" t="s">
        <v>3600</v>
      </c>
      <c r="K6966" s="141" t="s">
        <v>191</v>
      </c>
      <c r="L6966" s="141" t="s">
        <v>3491</v>
      </c>
      <c r="M6966" s="141" t="s">
        <v>271</v>
      </c>
      <c r="N6966" s="141" t="s">
        <v>655</v>
      </c>
      <c r="O6966" s="141" t="s">
        <v>287</v>
      </c>
      <c r="P6966" s="141" t="s">
        <v>2601</v>
      </c>
      <c r="Q6966" s="141" t="s">
        <v>2600</v>
      </c>
      <c r="R6966" s="141" t="s">
        <v>3468</v>
      </c>
      <c r="S6966" s="148" t="s">
        <v>3283</v>
      </c>
      <c r="T6966" s="147">
        <v>0</v>
      </c>
      <c r="U6966" s="147">
        <v>2812263.83</v>
      </c>
      <c r="V6966" s="147">
        <v>0</v>
      </c>
      <c r="W6966" s="147">
        <v>0</v>
      </c>
    </row>
    <row r="6967" spans="1:23">
      <c r="A6967" s="141" t="s">
        <v>3465</v>
      </c>
      <c r="B6967" s="141" t="s">
        <v>284</v>
      </c>
      <c r="C6967" s="141" t="s">
        <v>3457</v>
      </c>
      <c r="D6967" s="141" t="s">
        <v>3455</v>
      </c>
      <c r="E6967" s="141" t="s">
        <v>4127</v>
      </c>
      <c r="F6967" s="141" t="s">
        <v>4131</v>
      </c>
      <c r="G6967" s="141" t="s">
        <v>58</v>
      </c>
      <c r="H6967" s="141" t="s">
        <v>782</v>
      </c>
      <c r="I6967" s="141" t="s">
        <v>3514</v>
      </c>
      <c r="J6967" s="141" t="s">
        <v>3600</v>
      </c>
      <c r="K6967" s="141" t="s">
        <v>191</v>
      </c>
      <c r="L6967" s="141" t="s">
        <v>3491</v>
      </c>
      <c r="M6967" s="141" t="s">
        <v>271</v>
      </c>
      <c r="N6967" s="141" t="s">
        <v>655</v>
      </c>
      <c r="O6967" s="141" t="s">
        <v>287</v>
      </c>
      <c r="P6967" s="141" t="s">
        <v>2603</v>
      </c>
      <c r="Q6967" s="141" t="s">
        <v>2602</v>
      </c>
      <c r="R6967" s="141" t="s">
        <v>3468</v>
      </c>
      <c r="S6967" s="148" t="s">
        <v>3283</v>
      </c>
      <c r="T6967" s="147">
        <v>0</v>
      </c>
      <c r="U6967" s="147">
        <v>2812263.83</v>
      </c>
      <c r="V6967" s="147">
        <v>0</v>
      </c>
      <c r="W6967" s="147">
        <v>0</v>
      </c>
    </row>
    <row r="6968" spans="1:23">
      <c r="A6968" s="141" t="s">
        <v>3465</v>
      </c>
      <c r="B6968" s="141" t="s">
        <v>284</v>
      </c>
      <c r="C6968" s="141" t="s">
        <v>3457</v>
      </c>
      <c r="D6968" s="141" t="s">
        <v>3455</v>
      </c>
      <c r="E6968" s="141" t="s">
        <v>4127</v>
      </c>
      <c r="F6968" s="141" t="s">
        <v>4131</v>
      </c>
      <c r="G6968" s="141" t="s">
        <v>58</v>
      </c>
      <c r="H6968" s="141" t="s">
        <v>782</v>
      </c>
      <c r="I6968" s="141" t="s">
        <v>3514</v>
      </c>
      <c r="J6968" s="141" t="s">
        <v>3600</v>
      </c>
      <c r="K6968" s="141" t="s">
        <v>191</v>
      </c>
      <c r="L6968" s="141" t="s">
        <v>3491</v>
      </c>
      <c r="M6968" s="141" t="s">
        <v>271</v>
      </c>
      <c r="N6968" s="141" t="s">
        <v>655</v>
      </c>
      <c r="O6968" s="141" t="s">
        <v>287</v>
      </c>
      <c r="P6968" s="141" t="s">
        <v>2605</v>
      </c>
      <c r="Q6968" s="141" t="s">
        <v>2604</v>
      </c>
      <c r="R6968" s="141" t="s">
        <v>3468</v>
      </c>
      <c r="S6968" s="148" t="s">
        <v>3283</v>
      </c>
      <c r="T6968" s="147">
        <v>0</v>
      </c>
      <c r="U6968" s="147">
        <v>1688873.49</v>
      </c>
      <c r="V6968" s="147">
        <v>0</v>
      </c>
      <c r="W6968" s="147">
        <v>0</v>
      </c>
    </row>
    <row r="6969" spans="1:23">
      <c r="A6969" s="141" t="s">
        <v>3465</v>
      </c>
      <c r="B6969" s="141" t="s">
        <v>284</v>
      </c>
      <c r="C6969" s="141" t="s">
        <v>3457</v>
      </c>
      <c r="D6969" s="141" t="s">
        <v>3455</v>
      </c>
      <c r="E6969" s="141" t="s">
        <v>4127</v>
      </c>
      <c r="F6969" s="141" t="s">
        <v>4131</v>
      </c>
      <c r="G6969" s="141" t="s">
        <v>58</v>
      </c>
      <c r="H6969" s="141" t="s">
        <v>782</v>
      </c>
      <c r="I6969" s="141" t="s">
        <v>3514</v>
      </c>
      <c r="J6969" s="141" t="s">
        <v>3600</v>
      </c>
      <c r="K6969" s="141" t="s">
        <v>191</v>
      </c>
      <c r="L6969" s="141" t="s">
        <v>3491</v>
      </c>
      <c r="M6969" s="141" t="s">
        <v>271</v>
      </c>
      <c r="N6969" s="141" t="s">
        <v>655</v>
      </c>
      <c r="O6969" s="141" t="s">
        <v>287</v>
      </c>
      <c r="P6969" s="141" t="s">
        <v>2607</v>
      </c>
      <c r="Q6969" s="141" t="s">
        <v>2606</v>
      </c>
      <c r="R6969" s="141" t="s">
        <v>3468</v>
      </c>
      <c r="S6969" s="148" t="s">
        <v>3283</v>
      </c>
      <c r="T6969" s="147">
        <v>0</v>
      </c>
      <c r="U6969" s="147">
        <v>1688873.49</v>
      </c>
      <c r="V6969" s="147">
        <v>0</v>
      </c>
      <c r="W6969" s="147">
        <v>0</v>
      </c>
    </row>
    <row r="6970" spans="1:23">
      <c r="A6970" s="141" t="s">
        <v>3465</v>
      </c>
      <c r="B6970" s="141" t="s">
        <v>284</v>
      </c>
      <c r="C6970" s="141" t="s">
        <v>3457</v>
      </c>
      <c r="D6970" s="141" t="s">
        <v>3455</v>
      </c>
      <c r="E6970" s="141" t="s">
        <v>4127</v>
      </c>
      <c r="F6970" s="141" t="s">
        <v>4131</v>
      </c>
      <c r="G6970" s="141" t="s">
        <v>58</v>
      </c>
      <c r="H6970" s="141" t="s">
        <v>782</v>
      </c>
      <c r="I6970" s="141" t="s">
        <v>3514</v>
      </c>
      <c r="J6970" s="141" t="s">
        <v>3600</v>
      </c>
      <c r="K6970" s="141" t="s">
        <v>191</v>
      </c>
      <c r="L6970" s="141" t="s">
        <v>3491</v>
      </c>
      <c r="M6970" s="141" t="s">
        <v>271</v>
      </c>
      <c r="N6970" s="141" t="s">
        <v>655</v>
      </c>
      <c r="O6970" s="141" t="s">
        <v>287</v>
      </c>
      <c r="P6970" s="141" t="s">
        <v>2609</v>
      </c>
      <c r="Q6970" s="141" t="s">
        <v>2608</v>
      </c>
      <c r="R6970" s="141" t="s">
        <v>3468</v>
      </c>
      <c r="S6970" s="148" t="s">
        <v>3283</v>
      </c>
      <c r="T6970" s="147">
        <v>0</v>
      </c>
      <c r="U6970" s="147">
        <v>5456390.6900000004</v>
      </c>
      <c r="V6970" s="147">
        <v>0</v>
      </c>
      <c r="W6970" s="147">
        <v>0</v>
      </c>
    </row>
    <row r="6971" spans="1:23">
      <c r="A6971" s="141" t="s">
        <v>3465</v>
      </c>
      <c r="B6971" s="141" t="s">
        <v>284</v>
      </c>
      <c r="C6971" s="141" t="s">
        <v>3457</v>
      </c>
      <c r="D6971" s="141" t="s">
        <v>3455</v>
      </c>
      <c r="E6971" s="141" t="s">
        <v>4127</v>
      </c>
      <c r="F6971" s="141" t="s">
        <v>4131</v>
      </c>
      <c r="G6971" s="141" t="s">
        <v>58</v>
      </c>
      <c r="H6971" s="141" t="s">
        <v>782</v>
      </c>
      <c r="I6971" s="141" t="s">
        <v>3514</v>
      </c>
      <c r="J6971" s="141" t="s">
        <v>3600</v>
      </c>
      <c r="K6971" s="141" t="s">
        <v>191</v>
      </c>
      <c r="L6971" s="141" t="s">
        <v>3491</v>
      </c>
      <c r="M6971" s="141" t="s">
        <v>271</v>
      </c>
      <c r="N6971" s="141" t="s">
        <v>655</v>
      </c>
      <c r="O6971" s="141" t="s">
        <v>287</v>
      </c>
      <c r="P6971" s="141" t="s">
        <v>2611</v>
      </c>
      <c r="Q6971" s="141" t="s">
        <v>2610</v>
      </c>
      <c r="R6971" s="141" t="s">
        <v>3468</v>
      </c>
      <c r="S6971" s="148" t="s">
        <v>3283</v>
      </c>
      <c r="T6971" s="147">
        <v>0</v>
      </c>
      <c r="U6971" s="147">
        <v>1688873.49</v>
      </c>
      <c r="V6971" s="147">
        <v>0</v>
      </c>
      <c r="W6971" s="147">
        <v>0</v>
      </c>
    </row>
    <row r="6972" spans="1:23">
      <c r="A6972" s="141" t="s">
        <v>3465</v>
      </c>
      <c r="B6972" s="141" t="s">
        <v>284</v>
      </c>
      <c r="C6972" s="141" t="s">
        <v>3457</v>
      </c>
      <c r="D6972" s="141" t="s">
        <v>3455</v>
      </c>
      <c r="E6972" s="141" t="s">
        <v>4127</v>
      </c>
      <c r="F6972" s="141" t="s">
        <v>4131</v>
      </c>
      <c r="G6972" s="141" t="s">
        <v>58</v>
      </c>
      <c r="H6972" s="141" t="s">
        <v>782</v>
      </c>
      <c r="I6972" s="141" t="s">
        <v>3514</v>
      </c>
      <c r="J6972" s="141" t="s">
        <v>3600</v>
      </c>
      <c r="K6972" s="141" t="s">
        <v>191</v>
      </c>
      <c r="L6972" s="141" t="s">
        <v>3491</v>
      </c>
      <c r="M6972" s="141" t="s">
        <v>271</v>
      </c>
      <c r="N6972" s="141" t="s">
        <v>655</v>
      </c>
      <c r="O6972" s="141" t="s">
        <v>287</v>
      </c>
      <c r="P6972" s="141" t="s">
        <v>2613</v>
      </c>
      <c r="Q6972" s="141" t="s">
        <v>2612</v>
      </c>
      <c r="R6972" s="141" t="s">
        <v>3468</v>
      </c>
      <c r="S6972" s="148" t="s">
        <v>3283</v>
      </c>
      <c r="T6972" s="147">
        <v>0</v>
      </c>
      <c r="U6972" s="147">
        <v>2812263.83</v>
      </c>
      <c r="V6972" s="147">
        <v>0</v>
      </c>
      <c r="W6972" s="147">
        <v>0</v>
      </c>
    </row>
    <row r="6973" spans="1:23">
      <c r="A6973" s="141" t="s">
        <v>3465</v>
      </c>
      <c r="B6973" s="141" t="s">
        <v>284</v>
      </c>
      <c r="C6973" s="141" t="s">
        <v>3457</v>
      </c>
      <c r="D6973" s="141" t="s">
        <v>3455</v>
      </c>
      <c r="E6973" s="141" t="s">
        <v>4127</v>
      </c>
      <c r="F6973" s="141" t="s">
        <v>4131</v>
      </c>
      <c r="G6973" s="141" t="s">
        <v>58</v>
      </c>
      <c r="H6973" s="141" t="s">
        <v>782</v>
      </c>
      <c r="I6973" s="141" t="s">
        <v>3514</v>
      </c>
      <c r="J6973" s="141" t="s">
        <v>3600</v>
      </c>
      <c r="K6973" s="141" t="s">
        <v>191</v>
      </c>
      <c r="L6973" s="141" t="s">
        <v>3491</v>
      </c>
      <c r="M6973" s="141" t="s">
        <v>271</v>
      </c>
      <c r="N6973" s="141" t="s">
        <v>655</v>
      </c>
      <c r="O6973" s="141" t="s">
        <v>287</v>
      </c>
      <c r="P6973" s="141" t="s">
        <v>2615</v>
      </c>
      <c r="Q6973" s="141" t="s">
        <v>2614</v>
      </c>
      <c r="R6973" s="141" t="s">
        <v>3468</v>
      </c>
      <c r="S6973" s="148" t="s">
        <v>3283</v>
      </c>
      <c r="T6973" s="147">
        <v>0</v>
      </c>
      <c r="U6973" s="147">
        <v>2812263.83</v>
      </c>
      <c r="V6973" s="147">
        <v>0</v>
      </c>
      <c r="W6973" s="147">
        <v>0</v>
      </c>
    </row>
    <row r="6974" spans="1:23">
      <c r="A6974" s="141" t="s">
        <v>3465</v>
      </c>
      <c r="B6974" s="141" t="s">
        <v>284</v>
      </c>
      <c r="C6974" s="141" t="s">
        <v>3457</v>
      </c>
      <c r="D6974" s="141" t="s">
        <v>3455</v>
      </c>
      <c r="E6974" s="141" t="s">
        <v>4127</v>
      </c>
      <c r="F6974" s="141" t="s">
        <v>4131</v>
      </c>
      <c r="G6974" s="141" t="s">
        <v>58</v>
      </c>
      <c r="H6974" s="141" t="s">
        <v>782</v>
      </c>
      <c r="I6974" s="141" t="s">
        <v>3514</v>
      </c>
      <c r="J6974" s="141" t="s">
        <v>3600</v>
      </c>
      <c r="K6974" s="141" t="s">
        <v>191</v>
      </c>
      <c r="L6974" s="141" t="s">
        <v>3491</v>
      </c>
      <c r="M6974" s="141" t="s">
        <v>271</v>
      </c>
      <c r="N6974" s="141" t="s">
        <v>301</v>
      </c>
      <c r="O6974" s="141" t="s">
        <v>287</v>
      </c>
      <c r="P6974" s="141" t="s">
        <v>1166</v>
      </c>
      <c r="Q6974" s="141" t="s">
        <v>663</v>
      </c>
      <c r="R6974" s="141" t="s">
        <v>3468</v>
      </c>
      <c r="S6974" s="148" t="s">
        <v>3283</v>
      </c>
      <c r="T6974" s="147">
        <v>1499668</v>
      </c>
      <c r="U6974" s="147">
        <v>11754719</v>
      </c>
      <c r="V6974" s="147">
        <v>8618378.7799999993</v>
      </c>
      <c r="W6974" s="147">
        <v>8618378.7799999993</v>
      </c>
    </row>
    <row r="6975" spans="1:23">
      <c r="A6975" s="141" t="s">
        <v>3465</v>
      </c>
      <c r="B6975" s="141" t="s">
        <v>284</v>
      </c>
      <c r="C6975" s="141" t="s">
        <v>3457</v>
      </c>
      <c r="D6975" s="141" t="s">
        <v>3455</v>
      </c>
      <c r="E6975" s="141" t="s">
        <v>4127</v>
      </c>
      <c r="F6975" s="141" t="s">
        <v>4131</v>
      </c>
      <c r="G6975" s="141" t="s">
        <v>58</v>
      </c>
      <c r="H6975" s="141" t="s">
        <v>782</v>
      </c>
      <c r="I6975" s="141" t="s">
        <v>3514</v>
      </c>
      <c r="J6975" s="141" t="s">
        <v>3600</v>
      </c>
      <c r="K6975" s="141" t="s">
        <v>191</v>
      </c>
      <c r="L6975" s="141" t="s">
        <v>3491</v>
      </c>
      <c r="M6975" s="141" t="s">
        <v>271</v>
      </c>
      <c r="N6975" s="141" t="s">
        <v>301</v>
      </c>
      <c r="O6975" s="141" t="s">
        <v>287</v>
      </c>
      <c r="P6975" s="141" t="s">
        <v>1170</v>
      </c>
      <c r="Q6975" s="141" t="s">
        <v>667</v>
      </c>
      <c r="R6975" s="141" t="s">
        <v>3468</v>
      </c>
      <c r="S6975" s="148" t="s">
        <v>3283</v>
      </c>
      <c r="T6975" s="147">
        <v>2999338</v>
      </c>
      <c r="U6975" s="147">
        <v>6885633</v>
      </c>
      <c r="V6975" s="147">
        <v>6685961.21</v>
      </c>
      <c r="W6975" s="147">
        <v>6685961.21</v>
      </c>
    </row>
    <row r="6976" spans="1:23">
      <c r="A6976" s="141" t="s">
        <v>3465</v>
      </c>
      <c r="B6976" s="141" t="s">
        <v>284</v>
      </c>
      <c r="C6976" s="141" t="s">
        <v>3457</v>
      </c>
      <c r="D6976" s="141" t="s">
        <v>3455</v>
      </c>
      <c r="E6976" s="141" t="s">
        <v>4127</v>
      </c>
      <c r="F6976" s="141" t="s">
        <v>4131</v>
      </c>
      <c r="G6976" s="141" t="s">
        <v>58</v>
      </c>
      <c r="H6976" s="141" t="s">
        <v>782</v>
      </c>
      <c r="I6976" s="141" t="s">
        <v>3514</v>
      </c>
      <c r="J6976" s="141" t="s">
        <v>3600</v>
      </c>
      <c r="K6976" s="141" t="s">
        <v>191</v>
      </c>
      <c r="L6976" s="141" t="s">
        <v>3491</v>
      </c>
      <c r="M6976" s="141" t="s">
        <v>271</v>
      </c>
      <c r="N6976" s="141" t="s">
        <v>301</v>
      </c>
      <c r="O6976" s="141" t="s">
        <v>287</v>
      </c>
      <c r="P6976" s="141" t="s">
        <v>2617</v>
      </c>
      <c r="Q6976" s="141" t="s">
        <v>2616</v>
      </c>
      <c r="R6976" s="141" t="s">
        <v>3468</v>
      </c>
      <c r="S6976" s="148" t="s">
        <v>3283</v>
      </c>
      <c r="T6976" s="147">
        <v>0</v>
      </c>
      <c r="U6976" s="147">
        <v>2812263.83</v>
      </c>
      <c r="V6976" s="147">
        <v>0</v>
      </c>
      <c r="W6976" s="147">
        <v>0</v>
      </c>
    </row>
    <row r="6977" spans="1:23">
      <c r="A6977" s="141" t="s">
        <v>3465</v>
      </c>
      <c r="B6977" s="141" t="s">
        <v>284</v>
      </c>
      <c r="C6977" s="141" t="s">
        <v>3457</v>
      </c>
      <c r="D6977" s="141" t="s">
        <v>3455</v>
      </c>
      <c r="E6977" s="141" t="s">
        <v>4127</v>
      </c>
      <c r="F6977" s="141" t="s">
        <v>4131</v>
      </c>
      <c r="G6977" s="141" t="s">
        <v>58</v>
      </c>
      <c r="H6977" s="141" t="s">
        <v>782</v>
      </c>
      <c r="I6977" s="141" t="s">
        <v>3514</v>
      </c>
      <c r="J6977" s="141" t="s">
        <v>3600</v>
      </c>
      <c r="K6977" s="141" t="s">
        <v>191</v>
      </c>
      <c r="L6977" s="141" t="s">
        <v>3491</v>
      </c>
      <c r="M6977" s="141" t="s">
        <v>271</v>
      </c>
      <c r="N6977" s="141" t="s">
        <v>301</v>
      </c>
      <c r="O6977" s="141" t="s">
        <v>287</v>
      </c>
      <c r="P6977" s="141" t="s">
        <v>2619</v>
      </c>
      <c r="Q6977" s="141" t="s">
        <v>2618</v>
      </c>
      <c r="R6977" s="141" t="s">
        <v>3468</v>
      </c>
      <c r="S6977" s="148" t="s">
        <v>3283</v>
      </c>
      <c r="T6977" s="147">
        <v>0</v>
      </c>
      <c r="U6977" s="147">
        <v>1688873.49</v>
      </c>
      <c r="V6977" s="147">
        <v>0</v>
      </c>
      <c r="W6977" s="147">
        <v>0</v>
      </c>
    </row>
    <row r="6978" spans="1:23">
      <c r="A6978" s="141" t="s">
        <v>3465</v>
      </c>
      <c r="B6978" s="141" t="s">
        <v>284</v>
      </c>
      <c r="C6978" s="141" t="s">
        <v>3457</v>
      </c>
      <c r="D6978" s="141" t="s">
        <v>3455</v>
      </c>
      <c r="E6978" s="141" t="s">
        <v>4127</v>
      </c>
      <c r="F6978" s="141" t="s">
        <v>4131</v>
      </c>
      <c r="G6978" s="141" t="s">
        <v>58</v>
      </c>
      <c r="H6978" s="141" t="s">
        <v>782</v>
      </c>
      <c r="I6978" s="141" t="s">
        <v>3514</v>
      </c>
      <c r="J6978" s="141" t="s">
        <v>3600</v>
      </c>
      <c r="K6978" s="141" t="s">
        <v>191</v>
      </c>
      <c r="L6978" s="141" t="s">
        <v>3491</v>
      </c>
      <c r="M6978" s="141" t="s">
        <v>271</v>
      </c>
      <c r="N6978" s="141" t="s">
        <v>301</v>
      </c>
      <c r="O6978" s="141" t="s">
        <v>287</v>
      </c>
      <c r="P6978" s="141" t="s">
        <v>2621</v>
      </c>
      <c r="Q6978" s="141" t="s">
        <v>2620</v>
      </c>
      <c r="R6978" s="141" t="s">
        <v>3468</v>
      </c>
      <c r="S6978" s="148" t="s">
        <v>3283</v>
      </c>
      <c r="T6978" s="147">
        <v>0</v>
      </c>
      <c r="U6978" s="147">
        <v>2812263.83</v>
      </c>
      <c r="V6978" s="147">
        <v>0</v>
      </c>
      <c r="W6978" s="147">
        <v>0</v>
      </c>
    </row>
    <row r="6979" spans="1:23">
      <c r="A6979" s="141" t="s">
        <v>3465</v>
      </c>
      <c r="B6979" s="141" t="s">
        <v>284</v>
      </c>
      <c r="C6979" s="141" t="s">
        <v>3457</v>
      </c>
      <c r="D6979" s="141" t="s">
        <v>3455</v>
      </c>
      <c r="E6979" s="141" t="s">
        <v>4127</v>
      </c>
      <c r="F6979" s="141" t="s">
        <v>4131</v>
      </c>
      <c r="G6979" s="141" t="s">
        <v>58</v>
      </c>
      <c r="H6979" s="141" t="s">
        <v>782</v>
      </c>
      <c r="I6979" s="141" t="s">
        <v>3514</v>
      </c>
      <c r="J6979" s="141" t="s">
        <v>3600</v>
      </c>
      <c r="K6979" s="141" t="s">
        <v>191</v>
      </c>
      <c r="L6979" s="141" t="s">
        <v>3491</v>
      </c>
      <c r="M6979" s="141" t="s">
        <v>271</v>
      </c>
      <c r="N6979" s="141" t="s">
        <v>301</v>
      </c>
      <c r="O6979" s="141" t="s">
        <v>287</v>
      </c>
      <c r="P6979" s="141" t="s">
        <v>2623</v>
      </c>
      <c r="Q6979" s="141" t="s">
        <v>2622</v>
      </c>
      <c r="R6979" s="141" t="s">
        <v>3468</v>
      </c>
      <c r="S6979" s="148" t="s">
        <v>3283</v>
      </c>
      <c r="T6979" s="147">
        <v>0</v>
      </c>
      <c r="U6979" s="147">
        <v>1688873.49</v>
      </c>
      <c r="V6979" s="147">
        <v>0</v>
      </c>
      <c r="W6979" s="147">
        <v>0</v>
      </c>
    </row>
    <row r="6980" spans="1:23">
      <c r="A6980" s="141" t="s">
        <v>3465</v>
      </c>
      <c r="B6980" s="141" t="s">
        <v>284</v>
      </c>
      <c r="C6980" s="141" t="s">
        <v>3457</v>
      </c>
      <c r="D6980" s="141" t="s">
        <v>3455</v>
      </c>
      <c r="E6980" s="141" t="s">
        <v>4127</v>
      </c>
      <c r="F6980" s="141" t="s">
        <v>4131</v>
      </c>
      <c r="G6980" s="141" t="s">
        <v>58</v>
      </c>
      <c r="H6980" s="141" t="s">
        <v>782</v>
      </c>
      <c r="I6980" s="141" t="s">
        <v>3514</v>
      </c>
      <c r="J6980" s="141" t="s">
        <v>3600</v>
      </c>
      <c r="K6980" s="141" t="s">
        <v>191</v>
      </c>
      <c r="L6980" s="141" t="s">
        <v>3491</v>
      </c>
      <c r="M6980" s="141" t="s">
        <v>271</v>
      </c>
      <c r="N6980" s="141" t="s">
        <v>301</v>
      </c>
      <c r="O6980" s="141" t="s">
        <v>287</v>
      </c>
      <c r="P6980" s="141" t="s">
        <v>2625</v>
      </c>
      <c r="Q6980" s="141" t="s">
        <v>2624</v>
      </c>
      <c r="R6980" s="141" t="s">
        <v>3468</v>
      </c>
      <c r="S6980" s="148" t="s">
        <v>3283</v>
      </c>
      <c r="T6980" s="147">
        <v>0</v>
      </c>
      <c r="U6980" s="147">
        <v>3132980.57</v>
      </c>
      <c r="V6980" s="147">
        <v>0</v>
      </c>
      <c r="W6980" s="147">
        <v>0</v>
      </c>
    </row>
    <row r="6981" spans="1:23">
      <c r="A6981" s="141" t="s">
        <v>3465</v>
      </c>
      <c r="B6981" s="141" t="s">
        <v>284</v>
      </c>
      <c r="C6981" s="141" t="s">
        <v>3457</v>
      </c>
      <c r="D6981" s="141" t="s">
        <v>3455</v>
      </c>
      <c r="E6981" s="141" t="s">
        <v>4127</v>
      </c>
      <c r="F6981" s="141" t="s">
        <v>4131</v>
      </c>
      <c r="G6981" s="141" t="s">
        <v>58</v>
      </c>
      <c r="H6981" s="141" t="s">
        <v>782</v>
      </c>
      <c r="I6981" s="141" t="s">
        <v>3514</v>
      </c>
      <c r="J6981" s="141" t="s">
        <v>3600</v>
      </c>
      <c r="K6981" s="141" t="s">
        <v>191</v>
      </c>
      <c r="L6981" s="141" t="s">
        <v>3491</v>
      </c>
      <c r="M6981" s="141" t="s">
        <v>271</v>
      </c>
      <c r="N6981" s="141" t="s">
        <v>301</v>
      </c>
      <c r="O6981" s="141" t="s">
        <v>287</v>
      </c>
      <c r="P6981" s="141" t="s">
        <v>2627</v>
      </c>
      <c r="Q6981" s="141" t="s">
        <v>2626</v>
      </c>
      <c r="R6981" s="141" t="s">
        <v>3468</v>
      </c>
      <c r="S6981" s="148" t="s">
        <v>3283</v>
      </c>
      <c r="T6981" s="147">
        <v>0</v>
      </c>
      <c r="U6981" s="147">
        <v>5456390.6900000004</v>
      </c>
      <c r="V6981" s="147">
        <v>0</v>
      </c>
      <c r="W6981" s="147">
        <v>0</v>
      </c>
    </row>
    <row r="6982" spans="1:23">
      <c r="A6982" s="141" t="s">
        <v>3465</v>
      </c>
      <c r="B6982" s="141" t="s">
        <v>284</v>
      </c>
      <c r="C6982" s="141" t="s">
        <v>3457</v>
      </c>
      <c r="D6982" s="141" t="s">
        <v>3455</v>
      </c>
      <c r="E6982" s="141" t="s">
        <v>4127</v>
      </c>
      <c r="F6982" s="141" t="s">
        <v>4131</v>
      </c>
      <c r="G6982" s="141" t="s">
        <v>58</v>
      </c>
      <c r="H6982" s="141" t="s">
        <v>782</v>
      </c>
      <c r="I6982" s="141" t="s">
        <v>3514</v>
      </c>
      <c r="J6982" s="141" t="s">
        <v>3600</v>
      </c>
      <c r="K6982" s="141" t="s">
        <v>191</v>
      </c>
      <c r="L6982" s="141" t="s">
        <v>3491</v>
      </c>
      <c r="M6982" s="141" t="s">
        <v>271</v>
      </c>
      <c r="N6982" s="141" t="s">
        <v>301</v>
      </c>
      <c r="O6982" s="141" t="s">
        <v>287</v>
      </c>
      <c r="P6982" s="141" t="s">
        <v>2629</v>
      </c>
      <c r="Q6982" s="141" t="s">
        <v>2628</v>
      </c>
      <c r="R6982" s="141" t="s">
        <v>3468</v>
      </c>
      <c r="S6982" s="148" t="s">
        <v>3283</v>
      </c>
      <c r="T6982" s="147">
        <v>0</v>
      </c>
      <c r="U6982" s="147">
        <v>3132980.57</v>
      </c>
      <c r="V6982" s="147">
        <v>0</v>
      </c>
      <c r="W6982" s="147">
        <v>0</v>
      </c>
    </row>
    <row r="6983" spans="1:23">
      <c r="A6983" s="141" t="s">
        <v>3465</v>
      </c>
      <c r="B6983" s="141" t="s">
        <v>284</v>
      </c>
      <c r="C6983" s="141" t="s">
        <v>3457</v>
      </c>
      <c r="D6983" s="141" t="s">
        <v>3455</v>
      </c>
      <c r="E6983" s="141" t="s">
        <v>4127</v>
      </c>
      <c r="F6983" s="141" t="s">
        <v>4131</v>
      </c>
      <c r="G6983" s="141" t="s">
        <v>58</v>
      </c>
      <c r="H6983" s="141" t="s">
        <v>782</v>
      </c>
      <c r="I6983" s="141" t="s">
        <v>3514</v>
      </c>
      <c r="J6983" s="141" t="s">
        <v>3600</v>
      </c>
      <c r="K6983" s="141" t="s">
        <v>191</v>
      </c>
      <c r="L6983" s="141" t="s">
        <v>3491</v>
      </c>
      <c r="M6983" s="141" t="s">
        <v>271</v>
      </c>
      <c r="N6983" s="141" t="s">
        <v>301</v>
      </c>
      <c r="O6983" s="141" t="s">
        <v>287</v>
      </c>
      <c r="P6983" s="141" t="s">
        <v>2631</v>
      </c>
      <c r="Q6983" s="141" t="s">
        <v>2630</v>
      </c>
      <c r="R6983" s="141" t="s">
        <v>3468</v>
      </c>
      <c r="S6983" s="148" t="s">
        <v>3283</v>
      </c>
      <c r="T6983" s="147">
        <v>0</v>
      </c>
      <c r="U6983" s="147">
        <v>1196343.25</v>
      </c>
      <c r="V6983" s="147">
        <v>0</v>
      </c>
      <c r="W6983" s="147">
        <v>0</v>
      </c>
    </row>
    <row r="6984" spans="1:23">
      <c r="A6984" s="141" t="s">
        <v>3465</v>
      </c>
      <c r="B6984" s="141" t="s">
        <v>284</v>
      </c>
      <c r="C6984" s="141" t="s">
        <v>3457</v>
      </c>
      <c r="D6984" s="141" t="s">
        <v>3455</v>
      </c>
      <c r="E6984" s="141" t="s">
        <v>4127</v>
      </c>
      <c r="F6984" s="141" t="s">
        <v>4131</v>
      </c>
      <c r="G6984" s="141" t="s">
        <v>58</v>
      </c>
      <c r="H6984" s="141" t="s">
        <v>782</v>
      </c>
      <c r="I6984" s="141" t="s">
        <v>3514</v>
      </c>
      <c r="J6984" s="141" t="s">
        <v>3600</v>
      </c>
      <c r="K6984" s="141" t="s">
        <v>191</v>
      </c>
      <c r="L6984" s="141" t="s">
        <v>3491</v>
      </c>
      <c r="M6984" s="141" t="s">
        <v>271</v>
      </c>
      <c r="N6984" s="141" t="s">
        <v>301</v>
      </c>
      <c r="O6984" s="141" t="s">
        <v>287</v>
      </c>
      <c r="P6984" s="141" t="s">
        <v>2633</v>
      </c>
      <c r="Q6984" s="141" t="s">
        <v>2632</v>
      </c>
      <c r="R6984" s="141" t="s">
        <v>3468</v>
      </c>
      <c r="S6984" s="148" t="s">
        <v>3283</v>
      </c>
      <c r="T6984" s="147">
        <v>0</v>
      </c>
      <c r="U6984" s="147">
        <v>1196343.25</v>
      </c>
      <c r="V6984" s="147">
        <v>0</v>
      </c>
      <c r="W6984" s="147">
        <v>0</v>
      </c>
    </row>
    <row r="6985" spans="1:23">
      <c r="A6985" s="141" t="s">
        <v>3465</v>
      </c>
      <c r="B6985" s="141" t="s">
        <v>284</v>
      </c>
      <c r="C6985" s="141" t="s">
        <v>3457</v>
      </c>
      <c r="D6985" s="141" t="s">
        <v>3455</v>
      </c>
      <c r="E6985" s="141" t="s">
        <v>4127</v>
      </c>
      <c r="F6985" s="141" t="s">
        <v>4131</v>
      </c>
      <c r="G6985" s="141" t="s">
        <v>58</v>
      </c>
      <c r="H6985" s="141" t="s">
        <v>782</v>
      </c>
      <c r="I6985" s="141" t="s">
        <v>3514</v>
      </c>
      <c r="J6985" s="141" t="s">
        <v>3600</v>
      </c>
      <c r="K6985" s="141" t="s">
        <v>191</v>
      </c>
      <c r="L6985" s="141" t="s">
        <v>3491</v>
      </c>
      <c r="M6985" s="141" t="s">
        <v>271</v>
      </c>
      <c r="N6985" s="141" t="s">
        <v>301</v>
      </c>
      <c r="O6985" s="141" t="s">
        <v>287</v>
      </c>
      <c r="P6985" s="141" t="s">
        <v>2635</v>
      </c>
      <c r="Q6985" s="141" t="s">
        <v>2634</v>
      </c>
      <c r="R6985" s="141" t="s">
        <v>3468</v>
      </c>
      <c r="S6985" s="148" t="s">
        <v>3283</v>
      </c>
      <c r="T6985" s="147">
        <v>0</v>
      </c>
      <c r="U6985" s="147">
        <v>5456390.6900000004</v>
      </c>
      <c r="V6985" s="147">
        <v>0</v>
      </c>
      <c r="W6985" s="147">
        <v>0</v>
      </c>
    </row>
    <row r="6986" spans="1:23">
      <c r="A6986" s="141" t="s">
        <v>3465</v>
      </c>
      <c r="B6986" s="141" t="s">
        <v>284</v>
      </c>
      <c r="C6986" s="141" t="s">
        <v>3457</v>
      </c>
      <c r="D6986" s="141" t="s">
        <v>3455</v>
      </c>
      <c r="E6986" s="141" t="s">
        <v>4127</v>
      </c>
      <c r="F6986" s="141" t="s">
        <v>4131</v>
      </c>
      <c r="G6986" s="141" t="s">
        <v>58</v>
      </c>
      <c r="H6986" s="141" t="s">
        <v>782</v>
      </c>
      <c r="I6986" s="141" t="s">
        <v>3514</v>
      </c>
      <c r="J6986" s="141" t="s">
        <v>3600</v>
      </c>
      <c r="K6986" s="141" t="s">
        <v>191</v>
      </c>
      <c r="L6986" s="141" t="s">
        <v>3491</v>
      </c>
      <c r="M6986" s="141" t="s">
        <v>271</v>
      </c>
      <c r="N6986" s="141" t="s">
        <v>301</v>
      </c>
      <c r="O6986" s="141" t="s">
        <v>287</v>
      </c>
      <c r="P6986" s="141" t="s">
        <v>2637</v>
      </c>
      <c r="Q6986" s="141" t="s">
        <v>2636</v>
      </c>
      <c r="R6986" s="141" t="s">
        <v>3468</v>
      </c>
      <c r="S6986" s="148" t="s">
        <v>3283</v>
      </c>
      <c r="T6986" s="147">
        <v>0</v>
      </c>
      <c r="U6986" s="147">
        <v>2812263.83</v>
      </c>
      <c r="V6986" s="147">
        <v>0</v>
      </c>
      <c r="W6986" s="147">
        <v>0</v>
      </c>
    </row>
    <row r="6987" spans="1:23">
      <c r="A6987" s="141" t="s">
        <v>3465</v>
      </c>
      <c r="B6987" s="141" t="s">
        <v>284</v>
      </c>
      <c r="C6987" s="141" t="s">
        <v>3457</v>
      </c>
      <c r="D6987" s="141" t="s">
        <v>3455</v>
      </c>
      <c r="E6987" s="141" t="s">
        <v>4127</v>
      </c>
      <c r="F6987" s="141" t="s">
        <v>4131</v>
      </c>
      <c r="G6987" s="141" t="s">
        <v>58</v>
      </c>
      <c r="H6987" s="141" t="s">
        <v>782</v>
      </c>
      <c r="I6987" s="141" t="s">
        <v>3514</v>
      </c>
      <c r="J6987" s="141" t="s">
        <v>3600</v>
      </c>
      <c r="K6987" s="141" t="s">
        <v>191</v>
      </c>
      <c r="L6987" s="141" t="s">
        <v>3491</v>
      </c>
      <c r="M6987" s="141" t="s">
        <v>271</v>
      </c>
      <c r="N6987" s="141" t="s">
        <v>301</v>
      </c>
      <c r="O6987" s="141" t="s">
        <v>287</v>
      </c>
      <c r="P6987" s="141" t="s">
        <v>2639</v>
      </c>
      <c r="Q6987" s="141" t="s">
        <v>2638</v>
      </c>
      <c r="R6987" s="141" t="s">
        <v>3468</v>
      </c>
      <c r="S6987" s="148" t="s">
        <v>3283</v>
      </c>
      <c r="T6987" s="147">
        <v>0</v>
      </c>
      <c r="U6987" s="147">
        <v>2812263.83</v>
      </c>
      <c r="V6987" s="147">
        <v>0</v>
      </c>
      <c r="W6987" s="147">
        <v>0</v>
      </c>
    </row>
    <row r="6988" spans="1:23">
      <c r="A6988" s="141" t="s">
        <v>3465</v>
      </c>
      <c r="B6988" s="141" t="s">
        <v>284</v>
      </c>
      <c r="C6988" s="141" t="s">
        <v>3457</v>
      </c>
      <c r="D6988" s="141" t="s">
        <v>3455</v>
      </c>
      <c r="E6988" s="141" t="s">
        <v>4127</v>
      </c>
      <c r="F6988" s="141" t="s">
        <v>4131</v>
      </c>
      <c r="G6988" s="141" t="s">
        <v>58</v>
      </c>
      <c r="H6988" s="141" t="s">
        <v>782</v>
      </c>
      <c r="I6988" s="141" t="s">
        <v>3514</v>
      </c>
      <c r="J6988" s="141" t="s">
        <v>3600</v>
      </c>
      <c r="K6988" s="141" t="s">
        <v>191</v>
      </c>
      <c r="L6988" s="141" t="s">
        <v>3491</v>
      </c>
      <c r="M6988" s="141" t="s">
        <v>271</v>
      </c>
      <c r="N6988" s="141" t="s">
        <v>301</v>
      </c>
      <c r="O6988" s="141" t="s">
        <v>287</v>
      </c>
      <c r="P6988" s="141" t="s">
        <v>2641</v>
      </c>
      <c r="Q6988" s="141" t="s">
        <v>2640</v>
      </c>
      <c r="R6988" s="141" t="s">
        <v>3468</v>
      </c>
      <c r="S6988" s="148" t="s">
        <v>3283</v>
      </c>
      <c r="T6988" s="147">
        <v>0</v>
      </c>
      <c r="U6988" s="147">
        <v>1688873.49</v>
      </c>
      <c r="V6988" s="147">
        <v>0</v>
      </c>
      <c r="W6988" s="147">
        <v>0</v>
      </c>
    </row>
    <row r="6989" spans="1:23">
      <c r="A6989" s="141" t="s">
        <v>3465</v>
      </c>
      <c r="B6989" s="141" t="s">
        <v>284</v>
      </c>
      <c r="C6989" s="141" t="s">
        <v>3457</v>
      </c>
      <c r="D6989" s="141" t="s">
        <v>3455</v>
      </c>
      <c r="E6989" s="141" t="s">
        <v>4127</v>
      </c>
      <c r="F6989" s="141" t="s">
        <v>4131</v>
      </c>
      <c r="G6989" s="141" t="s">
        <v>58</v>
      </c>
      <c r="H6989" s="141" t="s">
        <v>782</v>
      </c>
      <c r="I6989" s="141" t="s">
        <v>3514</v>
      </c>
      <c r="J6989" s="141" t="s">
        <v>3600</v>
      </c>
      <c r="K6989" s="141" t="s">
        <v>191</v>
      </c>
      <c r="L6989" s="141" t="s">
        <v>3491</v>
      </c>
      <c r="M6989" s="141" t="s">
        <v>271</v>
      </c>
      <c r="N6989" s="141" t="s">
        <v>301</v>
      </c>
      <c r="O6989" s="141" t="s">
        <v>287</v>
      </c>
      <c r="P6989" s="141" t="s">
        <v>2643</v>
      </c>
      <c r="Q6989" s="141" t="s">
        <v>2642</v>
      </c>
      <c r="R6989" s="141" t="s">
        <v>3468</v>
      </c>
      <c r="S6989" s="148" t="s">
        <v>3283</v>
      </c>
      <c r="T6989" s="147">
        <v>0</v>
      </c>
      <c r="U6989" s="147">
        <v>2812263.83</v>
      </c>
      <c r="V6989" s="147">
        <v>0</v>
      </c>
      <c r="W6989" s="147">
        <v>0</v>
      </c>
    </row>
    <row r="6990" spans="1:23">
      <c r="A6990" s="141" t="s">
        <v>3465</v>
      </c>
      <c r="B6990" s="141" t="s">
        <v>284</v>
      </c>
      <c r="C6990" s="141" t="s">
        <v>3457</v>
      </c>
      <c r="D6990" s="141" t="s">
        <v>3455</v>
      </c>
      <c r="E6990" s="141" t="s">
        <v>4127</v>
      </c>
      <c r="F6990" s="141" t="s">
        <v>4131</v>
      </c>
      <c r="G6990" s="141" t="s">
        <v>58</v>
      </c>
      <c r="H6990" s="141" t="s">
        <v>782</v>
      </c>
      <c r="I6990" s="141" t="s">
        <v>3514</v>
      </c>
      <c r="J6990" s="141" t="s">
        <v>3600</v>
      </c>
      <c r="K6990" s="141" t="s">
        <v>191</v>
      </c>
      <c r="L6990" s="141" t="s">
        <v>3491</v>
      </c>
      <c r="M6990" s="141" t="s">
        <v>271</v>
      </c>
      <c r="N6990" s="141" t="s">
        <v>301</v>
      </c>
      <c r="O6990" s="141" t="s">
        <v>287</v>
      </c>
      <c r="P6990" s="141" t="s">
        <v>2645</v>
      </c>
      <c r="Q6990" s="141" t="s">
        <v>2644</v>
      </c>
      <c r="R6990" s="141" t="s">
        <v>3468</v>
      </c>
      <c r="S6990" s="148" t="s">
        <v>3283</v>
      </c>
      <c r="T6990" s="147">
        <v>0</v>
      </c>
      <c r="U6990" s="147">
        <v>2812263.83</v>
      </c>
      <c r="V6990" s="147">
        <v>0</v>
      </c>
      <c r="W6990" s="147">
        <v>0</v>
      </c>
    </row>
    <row r="6991" spans="1:23">
      <c r="A6991" s="141" t="s">
        <v>3465</v>
      </c>
      <c r="B6991" s="141" t="s">
        <v>284</v>
      </c>
      <c r="C6991" s="141" t="s">
        <v>3457</v>
      </c>
      <c r="D6991" s="141" t="s">
        <v>3455</v>
      </c>
      <c r="E6991" s="141" t="s">
        <v>4127</v>
      </c>
      <c r="F6991" s="141" t="s">
        <v>4131</v>
      </c>
      <c r="G6991" s="141" t="s">
        <v>58</v>
      </c>
      <c r="H6991" s="141" t="s">
        <v>782</v>
      </c>
      <c r="I6991" s="141" t="s">
        <v>3514</v>
      </c>
      <c r="J6991" s="141" t="s">
        <v>3600</v>
      </c>
      <c r="K6991" s="141" t="s">
        <v>191</v>
      </c>
      <c r="L6991" s="141" t="s">
        <v>3491</v>
      </c>
      <c r="M6991" s="141" t="s">
        <v>271</v>
      </c>
      <c r="N6991" s="141" t="s">
        <v>301</v>
      </c>
      <c r="O6991" s="141" t="s">
        <v>287</v>
      </c>
      <c r="P6991" s="141" t="s">
        <v>2647</v>
      </c>
      <c r="Q6991" s="141" t="s">
        <v>2646</v>
      </c>
      <c r="R6991" s="141" t="s">
        <v>3468</v>
      </c>
      <c r="S6991" s="148" t="s">
        <v>3283</v>
      </c>
      <c r="T6991" s="147">
        <v>0</v>
      </c>
      <c r="U6991" s="147">
        <v>2812263.83</v>
      </c>
      <c r="V6991" s="147">
        <v>0</v>
      </c>
      <c r="W6991" s="147">
        <v>0</v>
      </c>
    </row>
    <row r="6992" spans="1:23">
      <c r="A6992" s="141" t="s">
        <v>3465</v>
      </c>
      <c r="B6992" s="141" t="s">
        <v>284</v>
      </c>
      <c r="C6992" s="141" t="s">
        <v>3457</v>
      </c>
      <c r="D6992" s="141" t="s">
        <v>3455</v>
      </c>
      <c r="E6992" s="141" t="s">
        <v>4127</v>
      </c>
      <c r="F6992" s="141" t="s">
        <v>4131</v>
      </c>
      <c r="G6992" s="141" t="s">
        <v>58</v>
      </c>
      <c r="H6992" s="141" t="s">
        <v>782</v>
      </c>
      <c r="I6992" s="141" t="s">
        <v>3514</v>
      </c>
      <c r="J6992" s="141" t="s">
        <v>3600</v>
      </c>
      <c r="K6992" s="141" t="s">
        <v>191</v>
      </c>
      <c r="L6992" s="141" t="s">
        <v>3491</v>
      </c>
      <c r="M6992" s="141" t="s">
        <v>271</v>
      </c>
      <c r="N6992" s="141" t="s">
        <v>301</v>
      </c>
      <c r="O6992" s="141" t="s">
        <v>287</v>
      </c>
      <c r="P6992" s="141" t="s">
        <v>2649</v>
      </c>
      <c r="Q6992" s="141" t="s">
        <v>2648</v>
      </c>
      <c r="R6992" s="141" t="s">
        <v>3468</v>
      </c>
      <c r="S6992" s="148" t="s">
        <v>3283</v>
      </c>
      <c r="T6992" s="147">
        <v>0</v>
      </c>
      <c r="U6992" s="147">
        <v>2812263.83</v>
      </c>
      <c r="V6992" s="147">
        <v>0</v>
      </c>
      <c r="W6992" s="147">
        <v>0</v>
      </c>
    </row>
    <row r="6993" spans="1:23">
      <c r="A6993" s="141" t="s">
        <v>3465</v>
      </c>
      <c r="B6993" s="141" t="s">
        <v>284</v>
      </c>
      <c r="C6993" s="141" t="s">
        <v>3457</v>
      </c>
      <c r="D6993" s="141" t="s">
        <v>3455</v>
      </c>
      <c r="E6993" s="141" t="s">
        <v>4127</v>
      </c>
      <c r="F6993" s="141" t="s">
        <v>4131</v>
      </c>
      <c r="G6993" s="141" t="s">
        <v>58</v>
      </c>
      <c r="H6993" s="141" t="s">
        <v>782</v>
      </c>
      <c r="I6993" s="141" t="s">
        <v>3514</v>
      </c>
      <c r="J6993" s="141" t="s">
        <v>3600</v>
      </c>
      <c r="K6993" s="141" t="s">
        <v>191</v>
      </c>
      <c r="L6993" s="141" t="s">
        <v>3491</v>
      </c>
      <c r="M6993" s="141" t="s">
        <v>271</v>
      </c>
      <c r="N6993" s="141" t="s">
        <v>301</v>
      </c>
      <c r="O6993" s="141" t="s">
        <v>287</v>
      </c>
      <c r="P6993" s="141" t="s">
        <v>2651</v>
      </c>
      <c r="Q6993" s="141" t="s">
        <v>2650</v>
      </c>
      <c r="R6993" s="141" t="s">
        <v>3468</v>
      </c>
      <c r="S6993" s="148" t="s">
        <v>3283</v>
      </c>
      <c r="T6993" s="147">
        <v>0</v>
      </c>
      <c r="U6993" s="147">
        <v>2812263.83</v>
      </c>
      <c r="V6993" s="147">
        <v>0</v>
      </c>
      <c r="W6993" s="147">
        <v>0</v>
      </c>
    </row>
    <row r="6994" spans="1:23">
      <c r="A6994" s="141" t="s">
        <v>3465</v>
      </c>
      <c r="B6994" s="141" t="s">
        <v>284</v>
      </c>
      <c r="C6994" s="141" t="s">
        <v>3457</v>
      </c>
      <c r="D6994" s="141" t="s">
        <v>3455</v>
      </c>
      <c r="E6994" s="141" t="s">
        <v>4127</v>
      </c>
      <c r="F6994" s="141" t="s">
        <v>4131</v>
      </c>
      <c r="G6994" s="141" t="s">
        <v>58</v>
      </c>
      <c r="H6994" s="141" t="s">
        <v>782</v>
      </c>
      <c r="I6994" s="141" t="s">
        <v>3514</v>
      </c>
      <c r="J6994" s="141" t="s">
        <v>3600</v>
      </c>
      <c r="K6994" s="141" t="s">
        <v>191</v>
      </c>
      <c r="L6994" s="141" t="s">
        <v>3491</v>
      </c>
      <c r="M6994" s="141" t="s">
        <v>271</v>
      </c>
      <c r="N6994" s="141" t="s">
        <v>301</v>
      </c>
      <c r="O6994" s="141" t="s">
        <v>287</v>
      </c>
      <c r="P6994" s="141" t="s">
        <v>2653</v>
      </c>
      <c r="Q6994" s="141" t="s">
        <v>2652</v>
      </c>
      <c r="R6994" s="141" t="s">
        <v>3468</v>
      </c>
      <c r="S6994" s="148" t="s">
        <v>3283</v>
      </c>
      <c r="T6994" s="147">
        <v>0</v>
      </c>
      <c r="U6994" s="147">
        <v>2812263.83</v>
      </c>
      <c r="V6994" s="147">
        <v>0</v>
      </c>
      <c r="W6994" s="147">
        <v>0</v>
      </c>
    </row>
    <row r="6995" spans="1:23">
      <c r="A6995" s="141" t="s">
        <v>3465</v>
      </c>
      <c r="B6995" s="141" t="s">
        <v>284</v>
      </c>
      <c r="C6995" s="141" t="s">
        <v>3457</v>
      </c>
      <c r="D6995" s="141" t="s">
        <v>3455</v>
      </c>
      <c r="E6995" s="141" t="s">
        <v>4127</v>
      </c>
      <c r="F6995" s="141" t="s">
        <v>4131</v>
      </c>
      <c r="G6995" s="141" t="s">
        <v>58</v>
      </c>
      <c r="H6995" s="141" t="s">
        <v>782</v>
      </c>
      <c r="I6995" s="141" t="s">
        <v>3514</v>
      </c>
      <c r="J6995" s="141" t="s">
        <v>3600</v>
      </c>
      <c r="K6995" s="141" t="s">
        <v>191</v>
      </c>
      <c r="L6995" s="141" t="s">
        <v>3491</v>
      </c>
      <c r="M6995" s="141" t="s">
        <v>271</v>
      </c>
      <c r="N6995" s="141" t="s">
        <v>675</v>
      </c>
      <c r="O6995" s="141" t="s">
        <v>287</v>
      </c>
      <c r="P6995" s="141" t="s">
        <v>1184</v>
      </c>
      <c r="Q6995" s="141" t="s">
        <v>682</v>
      </c>
      <c r="R6995" s="141" t="s">
        <v>3468</v>
      </c>
      <c r="S6995" s="148" t="s">
        <v>3283</v>
      </c>
      <c r="T6995" s="147">
        <v>2115619</v>
      </c>
      <c r="U6995" s="147">
        <v>515619</v>
      </c>
      <c r="V6995" s="147">
        <v>0</v>
      </c>
      <c r="W6995" s="147">
        <v>0</v>
      </c>
    </row>
    <row r="6996" spans="1:23">
      <c r="A6996" s="141" t="s">
        <v>3465</v>
      </c>
      <c r="B6996" s="141" t="s">
        <v>284</v>
      </c>
      <c r="C6996" s="141" t="s">
        <v>3457</v>
      </c>
      <c r="D6996" s="141" t="s">
        <v>3455</v>
      </c>
      <c r="E6996" s="141" t="s">
        <v>4127</v>
      </c>
      <c r="F6996" s="141" t="s">
        <v>4131</v>
      </c>
      <c r="G6996" s="141" t="s">
        <v>58</v>
      </c>
      <c r="H6996" s="141" t="s">
        <v>782</v>
      </c>
      <c r="I6996" s="141" t="s">
        <v>3514</v>
      </c>
      <c r="J6996" s="141" t="s">
        <v>3600</v>
      </c>
      <c r="K6996" s="141" t="s">
        <v>191</v>
      </c>
      <c r="L6996" s="141" t="s">
        <v>3491</v>
      </c>
      <c r="M6996" s="141" t="s">
        <v>271</v>
      </c>
      <c r="N6996" s="141" t="s">
        <v>675</v>
      </c>
      <c r="O6996" s="141" t="s">
        <v>287</v>
      </c>
      <c r="P6996" s="141" t="s">
        <v>1191</v>
      </c>
      <c r="Q6996" s="141" t="s">
        <v>689</v>
      </c>
      <c r="R6996" s="141" t="s">
        <v>3468</v>
      </c>
      <c r="S6996" s="148" t="s">
        <v>3283</v>
      </c>
      <c r="T6996" s="147">
        <v>2999337</v>
      </c>
      <c r="U6996" s="147">
        <v>399337</v>
      </c>
      <c r="V6996" s="147">
        <v>176089.21</v>
      </c>
      <c r="W6996" s="147">
        <v>176089.21</v>
      </c>
    </row>
    <row r="6997" spans="1:23">
      <c r="A6997" s="141" t="s">
        <v>3465</v>
      </c>
      <c r="B6997" s="141" t="s">
        <v>284</v>
      </c>
      <c r="C6997" s="141" t="s">
        <v>3457</v>
      </c>
      <c r="D6997" s="141" t="s">
        <v>3455</v>
      </c>
      <c r="E6997" s="141" t="s">
        <v>4127</v>
      </c>
      <c r="F6997" s="141" t="s">
        <v>4131</v>
      </c>
      <c r="G6997" s="141" t="s">
        <v>58</v>
      </c>
      <c r="H6997" s="141" t="s">
        <v>782</v>
      </c>
      <c r="I6997" s="141" t="s">
        <v>3514</v>
      </c>
      <c r="J6997" s="141" t="s">
        <v>3600</v>
      </c>
      <c r="K6997" s="141" t="s">
        <v>191</v>
      </c>
      <c r="L6997" s="141" t="s">
        <v>3491</v>
      </c>
      <c r="M6997" s="141" t="s">
        <v>271</v>
      </c>
      <c r="N6997" s="141" t="s">
        <v>675</v>
      </c>
      <c r="O6997" s="141" t="s">
        <v>287</v>
      </c>
      <c r="P6997" s="141" t="s">
        <v>1192</v>
      </c>
      <c r="Q6997" s="141" t="s">
        <v>690</v>
      </c>
      <c r="R6997" s="141" t="s">
        <v>3468</v>
      </c>
      <c r="S6997" s="148" t="s">
        <v>3283</v>
      </c>
      <c r="T6997" s="147">
        <v>2984732</v>
      </c>
      <c r="U6997" s="147">
        <v>1000000</v>
      </c>
      <c r="V6997" s="147">
        <v>0</v>
      </c>
      <c r="W6997" s="147">
        <v>0</v>
      </c>
    </row>
    <row r="6998" spans="1:23">
      <c r="A6998" s="141" t="s">
        <v>3465</v>
      </c>
      <c r="B6998" s="141" t="s">
        <v>284</v>
      </c>
      <c r="C6998" s="141" t="s">
        <v>3457</v>
      </c>
      <c r="D6998" s="141" t="s">
        <v>3455</v>
      </c>
      <c r="E6998" s="141" t="s">
        <v>4127</v>
      </c>
      <c r="F6998" s="141" t="s">
        <v>4131</v>
      </c>
      <c r="G6998" s="141" t="s">
        <v>58</v>
      </c>
      <c r="H6998" s="141" t="s">
        <v>782</v>
      </c>
      <c r="I6998" s="141" t="s">
        <v>3514</v>
      </c>
      <c r="J6998" s="141" t="s">
        <v>3600</v>
      </c>
      <c r="K6998" s="141" t="s">
        <v>191</v>
      </c>
      <c r="L6998" s="141" t="s">
        <v>3491</v>
      </c>
      <c r="M6998" s="141" t="s">
        <v>271</v>
      </c>
      <c r="N6998" s="141" t="s">
        <v>675</v>
      </c>
      <c r="O6998" s="141" t="s">
        <v>287</v>
      </c>
      <c r="P6998" s="141" t="s">
        <v>2897</v>
      </c>
      <c r="Q6998" s="141" t="s">
        <v>2896</v>
      </c>
      <c r="R6998" s="141" t="s">
        <v>3468</v>
      </c>
      <c r="S6998" s="148" t="s">
        <v>3283</v>
      </c>
      <c r="T6998" s="147">
        <v>0</v>
      </c>
      <c r="U6998" s="147">
        <v>1682887.83</v>
      </c>
      <c r="V6998" s="147">
        <v>0</v>
      </c>
      <c r="W6998" s="147">
        <v>0</v>
      </c>
    </row>
    <row r="6999" spans="1:23">
      <c r="A6999" s="141" t="s">
        <v>3465</v>
      </c>
      <c r="B6999" s="141" t="s">
        <v>284</v>
      </c>
      <c r="C6999" s="141" t="s">
        <v>3457</v>
      </c>
      <c r="D6999" s="141" t="s">
        <v>3455</v>
      </c>
      <c r="E6999" s="141" t="s">
        <v>4127</v>
      </c>
      <c r="F6999" s="141" t="s">
        <v>4131</v>
      </c>
      <c r="G6999" s="141" t="s">
        <v>58</v>
      </c>
      <c r="H6999" s="141" t="s">
        <v>782</v>
      </c>
      <c r="I6999" s="141" t="s">
        <v>3514</v>
      </c>
      <c r="J6999" s="141" t="s">
        <v>3600</v>
      </c>
      <c r="K6999" s="141" t="s">
        <v>191</v>
      </c>
      <c r="L6999" s="141" t="s">
        <v>3491</v>
      </c>
      <c r="M6999" s="141" t="s">
        <v>271</v>
      </c>
      <c r="N6999" s="141" t="s">
        <v>675</v>
      </c>
      <c r="O6999" s="141" t="s">
        <v>287</v>
      </c>
      <c r="P6999" s="141" t="s">
        <v>2899</v>
      </c>
      <c r="Q6999" s="141" t="s">
        <v>2898</v>
      </c>
      <c r="R6999" s="141" t="s">
        <v>3468</v>
      </c>
      <c r="S6999" s="148" t="s">
        <v>3283</v>
      </c>
      <c r="T6999" s="147">
        <v>0</v>
      </c>
      <c r="U6999" s="147">
        <v>1682887.83</v>
      </c>
      <c r="V6999" s="147">
        <v>0</v>
      </c>
      <c r="W6999" s="147">
        <v>0</v>
      </c>
    </row>
    <row r="7000" spans="1:23">
      <c r="A7000" s="141" t="s">
        <v>3465</v>
      </c>
      <c r="B7000" s="141" t="s">
        <v>284</v>
      </c>
      <c r="C7000" s="141" t="s">
        <v>3457</v>
      </c>
      <c r="D7000" s="141" t="s">
        <v>3455</v>
      </c>
      <c r="E7000" s="141" t="s">
        <v>4127</v>
      </c>
      <c r="F7000" s="141" t="s">
        <v>4131</v>
      </c>
      <c r="G7000" s="141" t="s">
        <v>58</v>
      </c>
      <c r="H7000" s="141" t="s">
        <v>782</v>
      </c>
      <c r="I7000" s="141" t="s">
        <v>3514</v>
      </c>
      <c r="J7000" s="141" t="s">
        <v>3600</v>
      </c>
      <c r="K7000" s="141" t="s">
        <v>191</v>
      </c>
      <c r="L7000" s="141" t="s">
        <v>3491</v>
      </c>
      <c r="M7000" s="141" t="s">
        <v>271</v>
      </c>
      <c r="N7000" s="141" t="s">
        <v>675</v>
      </c>
      <c r="O7000" s="141" t="s">
        <v>287</v>
      </c>
      <c r="P7000" s="141" t="s">
        <v>2901</v>
      </c>
      <c r="Q7000" s="141" t="s">
        <v>2900</v>
      </c>
      <c r="R7000" s="141" t="s">
        <v>3468</v>
      </c>
      <c r="S7000" s="148" t="s">
        <v>3283</v>
      </c>
      <c r="T7000" s="147">
        <v>0</v>
      </c>
      <c r="U7000" s="147">
        <v>3121720.6</v>
      </c>
      <c r="V7000" s="147">
        <v>0</v>
      </c>
      <c r="W7000" s="147">
        <v>0</v>
      </c>
    </row>
    <row r="7001" spans="1:23">
      <c r="A7001" s="141" t="s">
        <v>3465</v>
      </c>
      <c r="B7001" s="141" t="s">
        <v>284</v>
      </c>
      <c r="C7001" s="141" t="s">
        <v>3457</v>
      </c>
      <c r="D7001" s="141" t="s">
        <v>3455</v>
      </c>
      <c r="E7001" s="141" t="s">
        <v>4127</v>
      </c>
      <c r="F7001" s="141" t="s">
        <v>4131</v>
      </c>
      <c r="G7001" s="141" t="s">
        <v>58</v>
      </c>
      <c r="H7001" s="141" t="s">
        <v>782</v>
      </c>
      <c r="I7001" s="141" t="s">
        <v>3514</v>
      </c>
      <c r="J7001" s="141" t="s">
        <v>3600</v>
      </c>
      <c r="K7001" s="141" t="s">
        <v>191</v>
      </c>
      <c r="L7001" s="141" t="s">
        <v>3491</v>
      </c>
      <c r="M7001" s="141" t="s">
        <v>271</v>
      </c>
      <c r="N7001" s="141" t="s">
        <v>675</v>
      </c>
      <c r="O7001" s="141" t="s">
        <v>287</v>
      </c>
      <c r="P7001" s="141" t="s">
        <v>2903</v>
      </c>
      <c r="Q7001" s="141" t="s">
        <v>2902</v>
      </c>
      <c r="R7001" s="141" t="s">
        <v>3468</v>
      </c>
      <c r="S7001" s="148" t="s">
        <v>3283</v>
      </c>
      <c r="T7001" s="147">
        <v>0</v>
      </c>
      <c r="U7001" s="147">
        <v>2802175.21</v>
      </c>
      <c r="V7001" s="147">
        <v>0</v>
      </c>
      <c r="W7001" s="147">
        <v>0</v>
      </c>
    </row>
    <row r="7002" spans="1:23">
      <c r="A7002" s="141" t="s">
        <v>3465</v>
      </c>
      <c r="B7002" s="141" t="s">
        <v>284</v>
      </c>
      <c r="C7002" s="141" t="s">
        <v>3457</v>
      </c>
      <c r="D7002" s="141" t="s">
        <v>3455</v>
      </c>
      <c r="E7002" s="141" t="s">
        <v>4127</v>
      </c>
      <c r="F7002" s="141" t="s">
        <v>4131</v>
      </c>
      <c r="G7002" s="141" t="s">
        <v>58</v>
      </c>
      <c r="H7002" s="141" t="s">
        <v>782</v>
      </c>
      <c r="I7002" s="141" t="s">
        <v>3514</v>
      </c>
      <c r="J7002" s="141" t="s">
        <v>3600</v>
      </c>
      <c r="K7002" s="141" t="s">
        <v>191</v>
      </c>
      <c r="L7002" s="141" t="s">
        <v>3491</v>
      </c>
      <c r="M7002" s="141" t="s">
        <v>271</v>
      </c>
      <c r="N7002" s="141" t="s">
        <v>675</v>
      </c>
      <c r="O7002" s="141" t="s">
        <v>287</v>
      </c>
      <c r="P7002" s="141" t="s">
        <v>2905</v>
      </c>
      <c r="Q7002" s="141" t="s">
        <v>2904</v>
      </c>
      <c r="R7002" s="141" t="s">
        <v>3468</v>
      </c>
      <c r="S7002" s="148" t="s">
        <v>3283</v>
      </c>
      <c r="T7002" s="147">
        <v>0</v>
      </c>
      <c r="U7002" s="147">
        <v>1192156.46</v>
      </c>
      <c r="V7002" s="147">
        <v>0</v>
      </c>
      <c r="W7002" s="147">
        <v>0</v>
      </c>
    </row>
    <row r="7003" spans="1:23">
      <c r="A7003" s="141" t="s">
        <v>3465</v>
      </c>
      <c r="B7003" s="141" t="s">
        <v>284</v>
      </c>
      <c r="C7003" s="141" t="s">
        <v>3457</v>
      </c>
      <c r="D7003" s="141" t="s">
        <v>3455</v>
      </c>
      <c r="E7003" s="141" t="s">
        <v>4127</v>
      </c>
      <c r="F7003" s="141" t="s">
        <v>4131</v>
      </c>
      <c r="G7003" s="141" t="s">
        <v>58</v>
      </c>
      <c r="H7003" s="141" t="s">
        <v>782</v>
      </c>
      <c r="I7003" s="141" t="s">
        <v>3514</v>
      </c>
      <c r="J7003" s="141" t="s">
        <v>3600</v>
      </c>
      <c r="K7003" s="141" t="s">
        <v>191</v>
      </c>
      <c r="L7003" s="141" t="s">
        <v>3491</v>
      </c>
      <c r="M7003" s="141" t="s">
        <v>271</v>
      </c>
      <c r="N7003" s="141" t="s">
        <v>675</v>
      </c>
      <c r="O7003" s="141" t="s">
        <v>287</v>
      </c>
      <c r="P7003" s="141" t="s">
        <v>2907</v>
      </c>
      <c r="Q7003" s="141" t="s">
        <v>2906</v>
      </c>
      <c r="R7003" s="141" t="s">
        <v>3468</v>
      </c>
      <c r="S7003" s="148" t="s">
        <v>3283</v>
      </c>
      <c r="T7003" s="147">
        <v>0</v>
      </c>
      <c r="U7003" s="147">
        <v>2802175.21</v>
      </c>
      <c r="V7003" s="147">
        <v>0</v>
      </c>
      <c r="W7003" s="147">
        <v>0</v>
      </c>
    </row>
    <row r="7004" spans="1:23">
      <c r="A7004" s="141" t="s">
        <v>3465</v>
      </c>
      <c r="B7004" s="141" t="s">
        <v>284</v>
      </c>
      <c r="C7004" s="141" t="s">
        <v>3457</v>
      </c>
      <c r="D7004" s="141" t="s">
        <v>3455</v>
      </c>
      <c r="E7004" s="141" t="s">
        <v>4127</v>
      </c>
      <c r="F7004" s="141" t="s">
        <v>4131</v>
      </c>
      <c r="G7004" s="141" t="s">
        <v>58</v>
      </c>
      <c r="H7004" s="141" t="s">
        <v>782</v>
      </c>
      <c r="I7004" s="141" t="s">
        <v>3514</v>
      </c>
      <c r="J7004" s="141" t="s">
        <v>3600</v>
      </c>
      <c r="K7004" s="141" t="s">
        <v>191</v>
      </c>
      <c r="L7004" s="141" t="s">
        <v>3491</v>
      </c>
      <c r="M7004" s="141" t="s">
        <v>271</v>
      </c>
      <c r="N7004" s="141" t="s">
        <v>675</v>
      </c>
      <c r="O7004" s="141" t="s">
        <v>287</v>
      </c>
      <c r="P7004" s="141" t="s">
        <v>2909</v>
      </c>
      <c r="Q7004" s="141" t="s">
        <v>2908</v>
      </c>
      <c r="R7004" s="141" t="s">
        <v>3468</v>
      </c>
      <c r="S7004" s="148" t="s">
        <v>3283</v>
      </c>
      <c r="T7004" s="147">
        <v>0</v>
      </c>
      <c r="U7004" s="147">
        <v>1682887.83</v>
      </c>
      <c r="V7004" s="147">
        <v>0</v>
      </c>
      <c r="W7004" s="147">
        <v>0</v>
      </c>
    </row>
    <row r="7005" spans="1:23">
      <c r="A7005" s="141" t="s">
        <v>3465</v>
      </c>
      <c r="B7005" s="141" t="s">
        <v>284</v>
      </c>
      <c r="C7005" s="141" t="s">
        <v>3457</v>
      </c>
      <c r="D7005" s="141" t="s">
        <v>3455</v>
      </c>
      <c r="E7005" s="141" t="s">
        <v>4127</v>
      </c>
      <c r="F7005" s="141" t="s">
        <v>4131</v>
      </c>
      <c r="G7005" s="141" t="s">
        <v>58</v>
      </c>
      <c r="H7005" s="141" t="s">
        <v>782</v>
      </c>
      <c r="I7005" s="141" t="s">
        <v>3514</v>
      </c>
      <c r="J7005" s="141" t="s">
        <v>3600</v>
      </c>
      <c r="K7005" s="141" t="s">
        <v>191</v>
      </c>
      <c r="L7005" s="141" t="s">
        <v>3491</v>
      </c>
      <c r="M7005" s="141" t="s">
        <v>271</v>
      </c>
      <c r="N7005" s="141" t="s">
        <v>675</v>
      </c>
      <c r="O7005" s="141" t="s">
        <v>287</v>
      </c>
      <c r="P7005" s="141" t="s">
        <v>2911</v>
      </c>
      <c r="Q7005" s="141" t="s">
        <v>2910</v>
      </c>
      <c r="R7005" s="141" t="s">
        <v>3468</v>
      </c>
      <c r="S7005" s="148" t="s">
        <v>3283</v>
      </c>
      <c r="T7005" s="147">
        <v>0</v>
      </c>
      <c r="U7005" s="147">
        <v>1682887.83</v>
      </c>
      <c r="V7005" s="147">
        <v>0</v>
      </c>
      <c r="W7005" s="147">
        <v>0</v>
      </c>
    </row>
    <row r="7006" spans="1:23">
      <c r="A7006" s="141" t="s">
        <v>3465</v>
      </c>
      <c r="B7006" s="141" t="s">
        <v>284</v>
      </c>
      <c r="C7006" s="141" t="s">
        <v>3457</v>
      </c>
      <c r="D7006" s="141" t="s">
        <v>3455</v>
      </c>
      <c r="E7006" s="141" t="s">
        <v>4127</v>
      </c>
      <c r="F7006" s="141" t="s">
        <v>4131</v>
      </c>
      <c r="G7006" s="141" t="s">
        <v>58</v>
      </c>
      <c r="H7006" s="141" t="s">
        <v>782</v>
      </c>
      <c r="I7006" s="141" t="s">
        <v>3514</v>
      </c>
      <c r="J7006" s="141" t="s">
        <v>3600</v>
      </c>
      <c r="K7006" s="141" t="s">
        <v>191</v>
      </c>
      <c r="L7006" s="141" t="s">
        <v>3491</v>
      </c>
      <c r="M7006" s="141" t="s">
        <v>271</v>
      </c>
      <c r="N7006" s="141" t="s">
        <v>675</v>
      </c>
      <c r="O7006" s="141" t="s">
        <v>287</v>
      </c>
      <c r="P7006" s="141" t="s">
        <v>2913</v>
      </c>
      <c r="Q7006" s="141" t="s">
        <v>2912</v>
      </c>
      <c r="R7006" s="141" t="s">
        <v>3468</v>
      </c>
      <c r="S7006" s="148" t="s">
        <v>3283</v>
      </c>
      <c r="T7006" s="147">
        <v>0</v>
      </c>
      <c r="U7006" s="147">
        <v>1192156.46</v>
      </c>
      <c r="V7006" s="147">
        <v>0</v>
      </c>
      <c r="W7006" s="147">
        <v>0</v>
      </c>
    </row>
    <row r="7007" spans="1:23">
      <c r="A7007" s="141" t="s">
        <v>3465</v>
      </c>
      <c r="B7007" s="141" t="s">
        <v>284</v>
      </c>
      <c r="C7007" s="141" t="s">
        <v>3457</v>
      </c>
      <c r="D7007" s="141" t="s">
        <v>3455</v>
      </c>
      <c r="E7007" s="141" t="s">
        <v>4127</v>
      </c>
      <c r="F7007" s="141" t="s">
        <v>4131</v>
      </c>
      <c r="G7007" s="141" t="s">
        <v>58</v>
      </c>
      <c r="H7007" s="141" t="s">
        <v>782</v>
      </c>
      <c r="I7007" s="141" t="s">
        <v>3514</v>
      </c>
      <c r="J7007" s="141" t="s">
        <v>3600</v>
      </c>
      <c r="K7007" s="141" t="s">
        <v>191</v>
      </c>
      <c r="L7007" s="141" t="s">
        <v>3491</v>
      </c>
      <c r="M7007" s="141" t="s">
        <v>271</v>
      </c>
      <c r="N7007" s="141" t="s">
        <v>675</v>
      </c>
      <c r="O7007" s="141" t="s">
        <v>287</v>
      </c>
      <c r="P7007" s="141" t="s">
        <v>2915</v>
      </c>
      <c r="Q7007" s="141" t="s">
        <v>2914</v>
      </c>
      <c r="R7007" s="141" t="s">
        <v>3468</v>
      </c>
      <c r="S7007" s="148" t="s">
        <v>3283</v>
      </c>
      <c r="T7007" s="147">
        <v>0</v>
      </c>
      <c r="U7007" s="147">
        <v>2802175.21</v>
      </c>
      <c r="V7007" s="147">
        <v>0</v>
      </c>
      <c r="W7007" s="147">
        <v>0</v>
      </c>
    </row>
    <row r="7008" spans="1:23">
      <c r="A7008" s="141" t="s">
        <v>3465</v>
      </c>
      <c r="B7008" s="141" t="s">
        <v>284</v>
      </c>
      <c r="C7008" s="141" t="s">
        <v>3457</v>
      </c>
      <c r="D7008" s="141" t="s">
        <v>3455</v>
      </c>
      <c r="E7008" s="141" t="s">
        <v>4127</v>
      </c>
      <c r="F7008" s="141" t="s">
        <v>4131</v>
      </c>
      <c r="G7008" s="141" t="s">
        <v>58</v>
      </c>
      <c r="H7008" s="141" t="s">
        <v>782</v>
      </c>
      <c r="I7008" s="141" t="s">
        <v>3514</v>
      </c>
      <c r="J7008" s="141" t="s">
        <v>3600</v>
      </c>
      <c r="K7008" s="141" t="s">
        <v>191</v>
      </c>
      <c r="L7008" s="141" t="s">
        <v>3491</v>
      </c>
      <c r="M7008" s="141" t="s">
        <v>271</v>
      </c>
      <c r="N7008" s="141" t="s">
        <v>675</v>
      </c>
      <c r="O7008" s="141" t="s">
        <v>287</v>
      </c>
      <c r="P7008" s="141" t="s">
        <v>2917</v>
      </c>
      <c r="Q7008" s="141" t="s">
        <v>2916</v>
      </c>
      <c r="R7008" s="141" t="s">
        <v>3468</v>
      </c>
      <c r="S7008" s="148" t="s">
        <v>3283</v>
      </c>
      <c r="T7008" s="147">
        <v>0</v>
      </c>
      <c r="U7008" s="147">
        <v>2802175.21</v>
      </c>
      <c r="V7008" s="147">
        <v>0</v>
      </c>
      <c r="W7008" s="147">
        <v>0</v>
      </c>
    </row>
    <row r="7009" spans="1:23">
      <c r="A7009" s="141" t="s">
        <v>3465</v>
      </c>
      <c r="B7009" s="141" t="s">
        <v>284</v>
      </c>
      <c r="C7009" s="141" t="s">
        <v>3457</v>
      </c>
      <c r="D7009" s="141" t="s">
        <v>3455</v>
      </c>
      <c r="E7009" s="141" t="s">
        <v>4127</v>
      </c>
      <c r="F7009" s="141" t="s">
        <v>4131</v>
      </c>
      <c r="G7009" s="141" t="s">
        <v>58</v>
      </c>
      <c r="H7009" s="141" t="s">
        <v>782</v>
      </c>
      <c r="I7009" s="141" t="s">
        <v>3514</v>
      </c>
      <c r="J7009" s="141" t="s">
        <v>3600</v>
      </c>
      <c r="K7009" s="141" t="s">
        <v>191</v>
      </c>
      <c r="L7009" s="141" t="s">
        <v>3491</v>
      </c>
      <c r="M7009" s="141" t="s">
        <v>271</v>
      </c>
      <c r="N7009" s="141" t="s">
        <v>675</v>
      </c>
      <c r="O7009" s="141" t="s">
        <v>287</v>
      </c>
      <c r="P7009" s="141" t="s">
        <v>2919</v>
      </c>
      <c r="Q7009" s="141" t="s">
        <v>2918</v>
      </c>
      <c r="R7009" s="141" t="s">
        <v>3468</v>
      </c>
      <c r="S7009" s="148" t="s">
        <v>3283</v>
      </c>
      <c r="T7009" s="147">
        <v>0</v>
      </c>
      <c r="U7009" s="147">
        <v>1682887.83</v>
      </c>
      <c r="V7009" s="147">
        <v>0</v>
      </c>
      <c r="W7009" s="147">
        <v>0</v>
      </c>
    </row>
    <row r="7010" spans="1:23">
      <c r="A7010" s="141" t="s">
        <v>3465</v>
      </c>
      <c r="B7010" s="141" t="s">
        <v>284</v>
      </c>
      <c r="C7010" s="141" t="s">
        <v>3457</v>
      </c>
      <c r="D7010" s="141" t="s">
        <v>3455</v>
      </c>
      <c r="E7010" s="141" t="s">
        <v>4127</v>
      </c>
      <c r="F7010" s="141" t="s">
        <v>4131</v>
      </c>
      <c r="G7010" s="141" t="s">
        <v>58</v>
      </c>
      <c r="H7010" s="141" t="s">
        <v>782</v>
      </c>
      <c r="I7010" s="141" t="s">
        <v>3514</v>
      </c>
      <c r="J7010" s="141" t="s">
        <v>3600</v>
      </c>
      <c r="K7010" s="141" t="s">
        <v>191</v>
      </c>
      <c r="L7010" s="141" t="s">
        <v>3491</v>
      </c>
      <c r="M7010" s="141" t="s">
        <v>271</v>
      </c>
      <c r="N7010" s="141" t="s">
        <v>675</v>
      </c>
      <c r="O7010" s="141" t="s">
        <v>287</v>
      </c>
      <c r="P7010" s="141" t="s">
        <v>2921</v>
      </c>
      <c r="Q7010" s="141" t="s">
        <v>2920</v>
      </c>
      <c r="R7010" s="141" t="s">
        <v>3468</v>
      </c>
      <c r="S7010" s="148" t="s">
        <v>3283</v>
      </c>
      <c r="T7010" s="147">
        <v>0</v>
      </c>
      <c r="U7010" s="147">
        <v>2802175.21</v>
      </c>
      <c r="V7010" s="147">
        <v>0</v>
      </c>
      <c r="W7010" s="147">
        <v>0</v>
      </c>
    </row>
    <row r="7011" spans="1:23">
      <c r="A7011" s="141" t="s">
        <v>3465</v>
      </c>
      <c r="B7011" s="141" t="s">
        <v>284</v>
      </c>
      <c r="C7011" s="141" t="s">
        <v>3457</v>
      </c>
      <c r="D7011" s="141" t="s">
        <v>3455</v>
      </c>
      <c r="E7011" s="141" t="s">
        <v>4127</v>
      </c>
      <c r="F7011" s="141" t="s">
        <v>4131</v>
      </c>
      <c r="G7011" s="141" t="s">
        <v>58</v>
      </c>
      <c r="H7011" s="141" t="s">
        <v>782</v>
      </c>
      <c r="I7011" s="141" t="s">
        <v>3514</v>
      </c>
      <c r="J7011" s="141" t="s">
        <v>3600</v>
      </c>
      <c r="K7011" s="141" t="s">
        <v>191</v>
      </c>
      <c r="L7011" s="141" t="s">
        <v>3491</v>
      </c>
      <c r="M7011" s="141" t="s">
        <v>271</v>
      </c>
      <c r="N7011" s="141" t="s">
        <v>675</v>
      </c>
      <c r="O7011" s="141" t="s">
        <v>287</v>
      </c>
      <c r="P7011" s="141" t="s">
        <v>2923</v>
      </c>
      <c r="Q7011" s="141" t="s">
        <v>2922</v>
      </c>
      <c r="R7011" s="141" t="s">
        <v>3468</v>
      </c>
      <c r="S7011" s="148" t="s">
        <v>3283</v>
      </c>
      <c r="T7011" s="147">
        <v>0</v>
      </c>
      <c r="U7011" s="147">
        <v>1192156.46</v>
      </c>
      <c r="V7011" s="147">
        <v>0</v>
      </c>
      <c r="W7011" s="147">
        <v>0</v>
      </c>
    </row>
    <row r="7012" spans="1:23">
      <c r="A7012" s="141" t="s">
        <v>3465</v>
      </c>
      <c r="B7012" s="141" t="s">
        <v>284</v>
      </c>
      <c r="C7012" s="141" t="s">
        <v>3457</v>
      </c>
      <c r="D7012" s="141" t="s">
        <v>3455</v>
      </c>
      <c r="E7012" s="141" t="s">
        <v>4127</v>
      </c>
      <c r="F7012" s="141" t="s">
        <v>4131</v>
      </c>
      <c r="G7012" s="141" t="s">
        <v>58</v>
      </c>
      <c r="H7012" s="141" t="s">
        <v>782</v>
      </c>
      <c r="I7012" s="141" t="s">
        <v>3514</v>
      </c>
      <c r="J7012" s="141" t="s">
        <v>3600</v>
      </c>
      <c r="K7012" s="141" t="s">
        <v>191</v>
      </c>
      <c r="L7012" s="141" t="s">
        <v>3491</v>
      </c>
      <c r="M7012" s="141" t="s">
        <v>271</v>
      </c>
      <c r="N7012" s="141" t="s">
        <v>675</v>
      </c>
      <c r="O7012" s="141" t="s">
        <v>287</v>
      </c>
      <c r="P7012" s="141" t="s">
        <v>2925</v>
      </c>
      <c r="Q7012" s="141" t="s">
        <v>2924</v>
      </c>
      <c r="R7012" s="141" t="s">
        <v>3468</v>
      </c>
      <c r="S7012" s="148" t="s">
        <v>3283</v>
      </c>
      <c r="T7012" s="147">
        <v>0</v>
      </c>
      <c r="U7012" s="147">
        <v>1682887.83</v>
      </c>
      <c r="V7012" s="147">
        <v>0</v>
      </c>
      <c r="W7012" s="147">
        <v>0</v>
      </c>
    </row>
    <row r="7013" spans="1:23">
      <c r="A7013" s="141" t="s">
        <v>3465</v>
      </c>
      <c r="B7013" s="141" t="s">
        <v>284</v>
      </c>
      <c r="C7013" s="141" t="s">
        <v>3457</v>
      </c>
      <c r="D7013" s="141" t="s">
        <v>3455</v>
      </c>
      <c r="E7013" s="141" t="s">
        <v>4127</v>
      </c>
      <c r="F7013" s="141" t="s">
        <v>4131</v>
      </c>
      <c r="G7013" s="141" t="s">
        <v>58</v>
      </c>
      <c r="H7013" s="141" t="s">
        <v>782</v>
      </c>
      <c r="I7013" s="141" t="s">
        <v>3514</v>
      </c>
      <c r="J7013" s="141" t="s">
        <v>3600</v>
      </c>
      <c r="K7013" s="141" t="s">
        <v>191</v>
      </c>
      <c r="L7013" s="141" t="s">
        <v>3491</v>
      </c>
      <c r="M7013" s="141" t="s">
        <v>271</v>
      </c>
      <c r="N7013" s="141" t="s">
        <v>675</v>
      </c>
      <c r="O7013" s="141" t="s">
        <v>287</v>
      </c>
      <c r="P7013" s="141" t="s">
        <v>2927</v>
      </c>
      <c r="Q7013" s="141" t="s">
        <v>2926</v>
      </c>
      <c r="R7013" s="141" t="s">
        <v>3468</v>
      </c>
      <c r="S7013" s="148" t="s">
        <v>3283</v>
      </c>
      <c r="T7013" s="147">
        <v>0</v>
      </c>
      <c r="U7013" s="147">
        <v>1682887.83</v>
      </c>
      <c r="V7013" s="147">
        <v>0</v>
      </c>
      <c r="W7013" s="147">
        <v>0</v>
      </c>
    </row>
    <row r="7014" spans="1:23">
      <c r="A7014" s="141" t="s">
        <v>3465</v>
      </c>
      <c r="B7014" s="141" t="s">
        <v>284</v>
      </c>
      <c r="C7014" s="141" t="s">
        <v>3457</v>
      </c>
      <c r="D7014" s="141" t="s">
        <v>3455</v>
      </c>
      <c r="E7014" s="141" t="s">
        <v>4127</v>
      </c>
      <c r="F7014" s="141" t="s">
        <v>4131</v>
      </c>
      <c r="G7014" s="141" t="s">
        <v>58</v>
      </c>
      <c r="H7014" s="141" t="s">
        <v>782</v>
      </c>
      <c r="I7014" s="141" t="s">
        <v>3514</v>
      </c>
      <c r="J7014" s="141" t="s">
        <v>3600</v>
      </c>
      <c r="K7014" s="141" t="s">
        <v>191</v>
      </c>
      <c r="L7014" s="141" t="s">
        <v>3491</v>
      </c>
      <c r="M7014" s="141" t="s">
        <v>271</v>
      </c>
      <c r="N7014" s="141" t="s">
        <v>694</v>
      </c>
      <c r="O7014" s="141" t="s">
        <v>287</v>
      </c>
      <c r="P7014" s="141" t="s">
        <v>1197</v>
      </c>
      <c r="Q7014" s="141" t="s">
        <v>696</v>
      </c>
      <c r="R7014" s="141" t="s">
        <v>3468</v>
      </c>
      <c r="S7014" s="148" t="s">
        <v>3283</v>
      </c>
      <c r="T7014" s="147">
        <v>2115619</v>
      </c>
      <c r="U7014" s="147">
        <v>615619</v>
      </c>
      <c r="V7014" s="147">
        <v>0</v>
      </c>
      <c r="W7014" s="147">
        <v>0</v>
      </c>
    </row>
    <row r="7015" spans="1:23">
      <c r="A7015" s="141" t="s">
        <v>3465</v>
      </c>
      <c r="B7015" s="141" t="s">
        <v>284</v>
      </c>
      <c r="C7015" s="141" t="s">
        <v>3457</v>
      </c>
      <c r="D7015" s="141" t="s">
        <v>3455</v>
      </c>
      <c r="E7015" s="141" t="s">
        <v>4127</v>
      </c>
      <c r="F7015" s="141" t="s">
        <v>4131</v>
      </c>
      <c r="G7015" s="141" t="s">
        <v>58</v>
      </c>
      <c r="H7015" s="141" t="s">
        <v>782</v>
      </c>
      <c r="I7015" s="141" t="s">
        <v>3514</v>
      </c>
      <c r="J7015" s="141" t="s">
        <v>3600</v>
      </c>
      <c r="K7015" s="141" t="s">
        <v>191</v>
      </c>
      <c r="L7015" s="141" t="s">
        <v>3491</v>
      </c>
      <c r="M7015" s="141" t="s">
        <v>271</v>
      </c>
      <c r="N7015" s="141" t="s">
        <v>694</v>
      </c>
      <c r="O7015" s="141" t="s">
        <v>287</v>
      </c>
      <c r="P7015" s="141" t="s">
        <v>1205</v>
      </c>
      <c r="Q7015" s="141" t="s">
        <v>703</v>
      </c>
      <c r="R7015" s="141" t="s">
        <v>3468</v>
      </c>
      <c r="S7015" s="148" t="s">
        <v>3283</v>
      </c>
      <c r="T7015" s="147">
        <v>1499668</v>
      </c>
      <c r="U7015" s="147">
        <v>199668</v>
      </c>
      <c r="V7015" s="147">
        <v>0</v>
      </c>
      <c r="W7015" s="147">
        <v>0</v>
      </c>
    </row>
    <row r="7016" spans="1:23">
      <c r="A7016" s="141" t="s">
        <v>3465</v>
      </c>
      <c r="B7016" s="141" t="s">
        <v>284</v>
      </c>
      <c r="C7016" s="141" t="s">
        <v>3457</v>
      </c>
      <c r="D7016" s="141" t="s">
        <v>3455</v>
      </c>
      <c r="E7016" s="141" t="s">
        <v>4127</v>
      </c>
      <c r="F7016" s="141" t="s">
        <v>4131</v>
      </c>
      <c r="G7016" s="141" t="s">
        <v>58</v>
      </c>
      <c r="H7016" s="141" t="s">
        <v>782</v>
      </c>
      <c r="I7016" s="141" t="s">
        <v>3514</v>
      </c>
      <c r="J7016" s="141" t="s">
        <v>3600</v>
      </c>
      <c r="K7016" s="141" t="s">
        <v>191</v>
      </c>
      <c r="L7016" s="141" t="s">
        <v>3491</v>
      </c>
      <c r="M7016" s="141" t="s">
        <v>271</v>
      </c>
      <c r="N7016" s="141" t="s">
        <v>694</v>
      </c>
      <c r="O7016" s="141" t="s">
        <v>287</v>
      </c>
      <c r="P7016" s="141" t="s">
        <v>1206</v>
      </c>
      <c r="Q7016" s="141" t="s">
        <v>704</v>
      </c>
      <c r="R7016" s="141" t="s">
        <v>3468</v>
      </c>
      <c r="S7016" s="148" t="s">
        <v>3283</v>
      </c>
      <c r="T7016" s="147">
        <v>6247638</v>
      </c>
      <c r="U7016" s="147">
        <v>6903819</v>
      </c>
      <c r="V7016" s="147">
        <v>3708466.29</v>
      </c>
      <c r="W7016" s="147">
        <v>3708466.29</v>
      </c>
    </row>
    <row r="7017" spans="1:23">
      <c r="A7017" s="141" t="s">
        <v>3465</v>
      </c>
      <c r="B7017" s="141" t="s">
        <v>284</v>
      </c>
      <c r="C7017" s="141" t="s">
        <v>3457</v>
      </c>
      <c r="D7017" s="141" t="s">
        <v>3455</v>
      </c>
      <c r="E7017" s="141" t="s">
        <v>4127</v>
      </c>
      <c r="F7017" s="141" t="s">
        <v>4131</v>
      </c>
      <c r="G7017" s="141" t="s">
        <v>58</v>
      </c>
      <c r="H7017" s="141" t="s">
        <v>782</v>
      </c>
      <c r="I7017" s="141" t="s">
        <v>3514</v>
      </c>
      <c r="J7017" s="141" t="s">
        <v>3600</v>
      </c>
      <c r="K7017" s="141" t="s">
        <v>191</v>
      </c>
      <c r="L7017" s="141" t="s">
        <v>3491</v>
      </c>
      <c r="M7017" s="141" t="s">
        <v>271</v>
      </c>
      <c r="N7017" s="141" t="s">
        <v>694</v>
      </c>
      <c r="O7017" s="141" t="s">
        <v>287</v>
      </c>
      <c r="P7017" s="141" t="s">
        <v>1738</v>
      </c>
      <c r="Q7017" s="141" t="s">
        <v>1737</v>
      </c>
      <c r="R7017" s="141" t="s">
        <v>3468</v>
      </c>
      <c r="S7017" s="148" t="s">
        <v>3283</v>
      </c>
      <c r="T7017" s="147">
        <v>0</v>
      </c>
      <c r="U7017" s="147">
        <v>3421134.49</v>
      </c>
      <c r="V7017" s="147">
        <v>3421133.09</v>
      </c>
      <c r="W7017" s="147">
        <v>1140377.7</v>
      </c>
    </row>
    <row r="7018" spans="1:23">
      <c r="A7018" s="141" t="s">
        <v>3465</v>
      </c>
      <c r="B7018" s="141" t="s">
        <v>284</v>
      </c>
      <c r="C7018" s="141" t="s">
        <v>3457</v>
      </c>
      <c r="D7018" s="141" t="s">
        <v>3455</v>
      </c>
      <c r="E7018" s="141" t="s">
        <v>4127</v>
      </c>
      <c r="F7018" s="141" t="s">
        <v>4131</v>
      </c>
      <c r="G7018" s="141" t="s">
        <v>58</v>
      </c>
      <c r="H7018" s="141" t="s">
        <v>782</v>
      </c>
      <c r="I7018" s="141" t="s">
        <v>3514</v>
      </c>
      <c r="J7018" s="141" t="s">
        <v>3600</v>
      </c>
      <c r="K7018" s="141" t="s">
        <v>191</v>
      </c>
      <c r="L7018" s="141" t="s">
        <v>3491</v>
      </c>
      <c r="M7018" s="141" t="s">
        <v>271</v>
      </c>
      <c r="N7018" s="141" t="s">
        <v>694</v>
      </c>
      <c r="O7018" s="141" t="s">
        <v>287</v>
      </c>
      <c r="P7018" s="141" t="s">
        <v>1740</v>
      </c>
      <c r="Q7018" s="141" t="s">
        <v>1739</v>
      </c>
      <c r="R7018" s="141" t="s">
        <v>3468</v>
      </c>
      <c r="S7018" s="148" t="s">
        <v>3283</v>
      </c>
      <c r="T7018" s="147">
        <v>0</v>
      </c>
      <c r="U7018" s="147">
        <v>8215779.9400000004</v>
      </c>
      <c r="V7018" s="147">
        <v>8215778.3600000003</v>
      </c>
      <c r="W7018" s="147">
        <v>2738592.79</v>
      </c>
    </row>
    <row r="7019" spans="1:23">
      <c r="A7019" s="141" t="s">
        <v>3465</v>
      </c>
      <c r="B7019" s="141" t="s">
        <v>284</v>
      </c>
      <c r="C7019" s="141" t="s">
        <v>3457</v>
      </c>
      <c r="D7019" s="141" t="s">
        <v>3455</v>
      </c>
      <c r="E7019" s="141" t="s">
        <v>4127</v>
      </c>
      <c r="F7019" s="141" t="s">
        <v>4131</v>
      </c>
      <c r="G7019" s="141" t="s">
        <v>58</v>
      </c>
      <c r="H7019" s="141" t="s">
        <v>782</v>
      </c>
      <c r="I7019" s="141" t="s">
        <v>3514</v>
      </c>
      <c r="J7019" s="141" t="s">
        <v>3600</v>
      </c>
      <c r="K7019" s="141" t="s">
        <v>191</v>
      </c>
      <c r="L7019" s="141" t="s">
        <v>3491</v>
      </c>
      <c r="M7019" s="141" t="s">
        <v>271</v>
      </c>
      <c r="N7019" s="141" t="s">
        <v>694</v>
      </c>
      <c r="O7019" s="141" t="s">
        <v>287</v>
      </c>
      <c r="P7019" s="141" t="s">
        <v>1742</v>
      </c>
      <c r="Q7019" s="141" t="s">
        <v>1741</v>
      </c>
      <c r="R7019" s="141" t="s">
        <v>3468</v>
      </c>
      <c r="S7019" s="148" t="s">
        <v>3283</v>
      </c>
      <c r="T7019" s="147">
        <v>0</v>
      </c>
      <c r="U7019" s="147">
        <v>3421134.49</v>
      </c>
      <c r="V7019" s="147">
        <v>3421133.09</v>
      </c>
      <c r="W7019" s="147">
        <v>1140377.7</v>
      </c>
    </row>
    <row r="7020" spans="1:23">
      <c r="A7020" s="141" t="s">
        <v>3465</v>
      </c>
      <c r="B7020" s="141" t="s">
        <v>284</v>
      </c>
      <c r="C7020" s="141" t="s">
        <v>3457</v>
      </c>
      <c r="D7020" s="141" t="s">
        <v>3455</v>
      </c>
      <c r="E7020" s="141" t="s">
        <v>4127</v>
      </c>
      <c r="F7020" s="141" t="s">
        <v>4131</v>
      </c>
      <c r="G7020" s="141" t="s">
        <v>58</v>
      </c>
      <c r="H7020" s="141" t="s">
        <v>782</v>
      </c>
      <c r="I7020" s="141" t="s">
        <v>3514</v>
      </c>
      <c r="J7020" s="141" t="s">
        <v>3600</v>
      </c>
      <c r="K7020" s="141" t="s">
        <v>191</v>
      </c>
      <c r="L7020" s="141" t="s">
        <v>3491</v>
      </c>
      <c r="M7020" s="141" t="s">
        <v>271</v>
      </c>
      <c r="N7020" s="141" t="s">
        <v>694</v>
      </c>
      <c r="O7020" s="141" t="s">
        <v>287</v>
      </c>
      <c r="P7020" s="141" t="s">
        <v>1744</v>
      </c>
      <c r="Q7020" s="141" t="s">
        <v>1743</v>
      </c>
      <c r="R7020" s="141" t="s">
        <v>3468</v>
      </c>
      <c r="S7020" s="148" t="s">
        <v>3283</v>
      </c>
      <c r="T7020" s="147">
        <v>0</v>
      </c>
      <c r="U7020" s="147">
        <v>4882535.6500000004</v>
      </c>
      <c r="V7020" s="147">
        <v>4882533.99</v>
      </c>
      <c r="W7020" s="147">
        <v>1627511.33</v>
      </c>
    </row>
    <row r="7021" spans="1:23">
      <c r="A7021" s="141" t="s">
        <v>3465</v>
      </c>
      <c r="B7021" s="141" t="s">
        <v>284</v>
      </c>
      <c r="C7021" s="141" t="s">
        <v>3457</v>
      </c>
      <c r="D7021" s="141" t="s">
        <v>3455</v>
      </c>
      <c r="E7021" s="141" t="s">
        <v>4127</v>
      </c>
      <c r="F7021" s="141" t="s">
        <v>4131</v>
      </c>
      <c r="G7021" s="141" t="s">
        <v>58</v>
      </c>
      <c r="H7021" s="141" t="s">
        <v>782</v>
      </c>
      <c r="I7021" s="141" t="s">
        <v>3514</v>
      </c>
      <c r="J7021" s="141" t="s">
        <v>3600</v>
      </c>
      <c r="K7021" s="141" t="s">
        <v>191</v>
      </c>
      <c r="L7021" s="141" t="s">
        <v>3491</v>
      </c>
      <c r="M7021" s="141" t="s">
        <v>271</v>
      </c>
      <c r="N7021" s="141" t="s">
        <v>694</v>
      </c>
      <c r="O7021" s="141" t="s">
        <v>287</v>
      </c>
      <c r="P7021" s="141" t="s">
        <v>1746</v>
      </c>
      <c r="Q7021" s="141" t="s">
        <v>1745</v>
      </c>
      <c r="R7021" s="141" t="s">
        <v>3468</v>
      </c>
      <c r="S7021" s="148" t="s">
        <v>3283</v>
      </c>
      <c r="T7021" s="147">
        <v>0</v>
      </c>
      <c r="U7021" s="147">
        <v>9167388.3499999996</v>
      </c>
      <c r="V7021" s="147">
        <v>9167386.4100000001</v>
      </c>
      <c r="W7021" s="147">
        <v>0</v>
      </c>
    </row>
    <row r="7022" spans="1:23">
      <c r="A7022" s="141" t="s">
        <v>3465</v>
      </c>
      <c r="B7022" s="141" t="s">
        <v>284</v>
      </c>
      <c r="C7022" s="141" t="s">
        <v>3457</v>
      </c>
      <c r="D7022" s="141" t="s">
        <v>3455</v>
      </c>
      <c r="E7022" s="141" t="s">
        <v>4127</v>
      </c>
      <c r="F7022" s="141" t="s">
        <v>4131</v>
      </c>
      <c r="G7022" s="141" t="s">
        <v>58</v>
      </c>
      <c r="H7022" s="141" t="s">
        <v>782</v>
      </c>
      <c r="I7022" s="141" t="s">
        <v>3514</v>
      </c>
      <c r="J7022" s="141" t="s">
        <v>3600</v>
      </c>
      <c r="K7022" s="141" t="s">
        <v>191</v>
      </c>
      <c r="L7022" s="141" t="s">
        <v>3491</v>
      </c>
      <c r="M7022" s="141" t="s">
        <v>271</v>
      </c>
      <c r="N7022" s="141" t="s">
        <v>694</v>
      </c>
      <c r="O7022" s="141" t="s">
        <v>287</v>
      </c>
      <c r="P7022" s="141" t="s">
        <v>1748</v>
      </c>
      <c r="Q7022" s="141" t="s">
        <v>1747</v>
      </c>
      <c r="R7022" s="141" t="s">
        <v>3468</v>
      </c>
      <c r="S7022" s="148" t="s">
        <v>3283</v>
      </c>
      <c r="T7022" s="147">
        <v>0</v>
      </c>
      <c r="U7022" s="147">
        <v>3421134.49</v>
      </c>
      <c r="V7022" s="147">
        <v>3421133.09</v>
      </c>
      <c r="W7022" s="147">
        <v>1140377.7</v>
      </c>
    </row>
    <row r="7023" spans="1:23">
      <c r="A7023" s="141" t="s">
        <v>3465</v>
      </c>
      <c r="B7023" s="141" t="s">
        <v>284</v>
      </c>
      <c r="C7023" s="141" t="s">
        <v>3457</v>
      </c>
      <c r="D7023" s="141" t="s">
        <v>3455</v>
      </c>
      <c r="E7023" s="141" t="s">
        <v>4127</v>
      </c>
      <c r="F7023" s="141" t="s">
        <v>4131</v>
      </c>
      <c r="G7023" s="141" t="s">
        <v>58</v>
      </c>
      <c r="H7023" s="141" t="s">
        <v>782</v>
      </c>
      <c r="I7023" s="141" t="s">
        <v>3514</v>
      </c>
      <c r="J7023" s="141" t="s">
        <v>3600</v>
      </c>
      <c r="K7023" s="141" t="s">
        <v>191</v>
      </c>
      <c r="L7023" s="141" t="s">
        <v>3491</v>
      </c>
      <c r="M7023" s="141" t="s">
        <v>271</v>
      </c>
      <c r="N7023" s="141" t="s">
        <v>694</v>
      </c>
      <c r="O7023" s="141" t="s">
        <v>287</v>
      </c>
      <c r="P7023" s="141" t="s">
        <v>1750</v>
      </c>
      <c r="Q7023" s="141" t="s">
        <v>1749</v>
      </c>
      <c r="R7023" s="141" t="s">
        <v>3468</v>
      </c>
      <c r="S7023" s="148" t="s">
        <v>3283</v>
      </c>
      <c r="T7023" s="147">
        <v>0</v>
      </c>
      <c r="U7023" s="147">
        <v>4882535.6500000004</v>
      </c>
      <c r="V7023" s="147">
        <v>4882533.99</v>
      </c>
      <c r="W7023" s="147">
        <v>1627511.33</v>
      </c>
    </row>
    <row r="7024" spans="1:23">
      <c r="A7024" s="141" t="s">
        <v>3465</v>
      </c>
      <c r="B7024" s="141" t="s">
        <v>284</v>
      </c>
      <c r="C7024" s="141" t="s">
        <v>3457</v>
      </c>
      <c r="D7024" s="141" t="s">
        <v>3455</v>
      </c>
      <c r="E7024" s="141" t="s">
        <v>4127</v>
      </c>
      <c r="F7024" s="141" t="s">
        <v>4131</v>
      </c>
      <c r="G7024" s="141" t="s">
        <v>58</v>
      </c>
      <c r="H7024" s="141" t="s">
        <v>782</v>
      </c>
      <c r="I7024" s="141" t="s">
        <v>3514</v>
      </c>
      <c r="J7024" s="141" t="s">
        <v>3600</v>
      </c>
      <c r="K7024" s="141" t="s">
        <v>191</v>
      </c>
      <c r="L7024" s="141" t="s">
        <v>3491</v>
      </c>
      <c r="M7024" s="141" t="s">
        <v>271</v>
      </c>
      <c r="N7024" s="141" t="s">
        <v>694</v>
      </c>
      <c r="O7024" s="141" t="s">
        <v>287</v>
      </c>
      <c r="P7024" s="141" t="s">
        <v>2929</v>
      </c>
      <c r="Q7024" s="141" t="s">
        <v>2928</v>
      </c>
      <c r="R7024" s="141" t="s">
        <v>3468</v>
      </c>
      <c r="S7024" s="148" t="s">
        <v>3283</v>
      </c>
      <c r="T7024" s="147">
        <v>0</v>
      </c>
      <c r="U7024" s="147">
        <v>1670916.51</v>
      </c>
      <c r="V7024" s="147">
        <v>0</v>
      </c>
      <c r="W7024" s="147">
        <v>0</v>
      </c>
    </row>
    <row r="7025" spans="1:23">
      <c r="A7025" s="141" t="s">
        <v>3465</v>
      </c>
      <c r="B7025" s="141" t="s">
        <v>284</v>
      </c>
      <c r="C7025" s="141" t="s">
        <v>3457</v>
      </c>
      <c r="D7025" s="141" t="s">
        <v>3455</v>
      </c>
      <c r="E7025" s="141" t="s">
        <v>4127</v>
      </c>
      <c r="F7025" s="141" t="s">
        <v>4131</v>
      </c>
      <c r="G7025" s="141" t="s">
        <v>58</v>
      </c>
      <c r="H7025" s="141" t="s">
        <v>782</v>
      </c>
      <c r="I7025" s="141" t="s">
        <v>3514</v>
      </c>
      <c r="J7025" s="141" t="s">
        <v>3600</v>
      </c>
      <c r="K7025" s="141" t="s">
        <v>191</v>
      </c>
      <c r="L7025" s="141" t="s">
        <v>3491</v>
      </c>
      <c r="M7025" s="141" t="s">
        <v>271</v>
      </c>
      <c r="N7025" s="141" t="s">
        <v>694</v>
      </c>
      <c r="O7025" s="141" t="s">
        <v>287</v>
      </c>
      <c r="P7025" s="141" t="s">
        <v>2931</v>
      </c>
      <c r="Q7025" s="141" t="s">
        <v>2930</v>
      </c>
      <c r="R7025" s="141" t="s">
        <v>3468</v>
      </c>
      <c r="S7025" s="148" t="s">
        <v>3283</v>
      </c>
      <c r="T7025" s="147">
        <v>0</v>
      </c>
      <c r="U7025" s="147">
        <v>1183782.8799999999</v>
      </c>
      <c r="V7025" s="147">
        <v>0</v>
      </c>
      <c r="W7025" s="147">
        <v>0</v>
      </c>
    </row>
    <row r="7026" spans="1:23">
      <c r="A7026" s="141" t="s">
        <v>3465</v>
      </c>
      <c r="B7026" s="141" t="s">
        <v>284</v>
      </c>
      <c r="C7026" s="141" t="s">
        <v>3457</v>
      </c>
      <c r="D7026" s="141" t="s">
        <v>3455</v>
      </c>
      <c r="E7026" s="141" t="s">
        <v>4127</v>
      </c>
      <c r="F7026" s="141" t="s">
        <v>4131</v>
      </c>
      <c r="G7026" s="141" t="s">
        <v>58</v>
      </c>
      <c r="H7026" s="141" t="s">
        <v>782</v>
      </c>
      <c r="I7026" s="141" t="s">
        <v>3514</v>
      </c>
      <c r="J7026" s="141" t="s">
        <v>3600</v>
      </c>
      <c r="K7026" s="141" t="s">
        <v>191</v>
      </c>
      <c r="L7026" s="141" t="s">
        <v>3491</v>
      </c>
      <c r="M7026" s="141" t="s">
        <v>271</v>
      </c>
      <c r="N7026" s="141" t="s">
        <v>694</v>
      </c>
      <c r="O7026" s="141" t="s">
        <v>287</v>
      </c>
      <c r="P7026" s="141" t="s">
        <v>3271</v>
      </c>
      <c r="Q7026" s="141" t="s">
        <v>2932</v>
      </c>
      <c r="R7026" s="141" t="s">
        <v>3468</v>
      </c>
      <c r="S7026" s="148" t="s">
        <v>3283</v>
      </c>
      <c r="T7026" s="147">
        <v>0</v>
      </c>
      <c r="U7026" s="147">
        <v>2781997.97</v>
      </c>
      <c r="V7026" s="147">
        <v>0</v>
      </c>
      <c r="W7026" s="147">
        <v>0</v>
      </c>
    </row>
    <row r="7027" spans="1:23">
      <c r="A7027" s="141" t="s">
        <v>3465</v>
      </c>
      <c r="B7027" s="141" t="s">
        <v>284</v>
      </c>
      <c r="C7027" s="141" t="s">
        <v>3457</v>
      </c>
      <c r="D7027" s="141" t="s">
        <v>3455</v>
      </c>
      <c r="E7027" s="141" t="s">
        <v>4127</v>
      </c>
      <c r="F7027" s="141" t="s">
        <v>4131</v>
      </c>
      <c r="G7027" s="141" t="s">
        <v>58</v>
      </c>
      <c r="H7027" s="141" t="s">
        <v>782</v>
      </c>
      <c r="I7027" s="141" t="s">
        <v>3514</v>
      </c>
      <c r="J7027" s="141" t="s">
        <v>3600</v>
      </c>
      <c r="K7027" s="141" t="s">
        <v>191</v>
      </c>
      <c r="L7027" s="141" t="s">
        <v>3491</v>
      </c>
      <c r="M7027" s="141" t="s">
        <v>271</v>
      </c>
      <c r="N7027" s="141" t="s">
        <v>694</v>
      </c>
      <c r="O7027" s="141" t="s">
        <v>287</v>
      </c>
      <c r="P7027" s="141" t="s">
        <v>2934</v>
      </c>
      <c r="Q7027" s="141" t="s">
        <v>2933</v>
      </c>
      <c r="R7027" s="141" t="s">
        <v>3468</v>
      </c>
      <c r="S7027" s="148" t="s">
        <v>3283</v>
      </c>
      <c r="T7027" s="147">
        <v>0</v>
      </c>
      <c r="U7027" s="147">
        <v>2781997.97</v>
      </c>
      <c r="V7027" s="147">
        <v>0</v>
      </c>
      <c r="W7027" s="147">
        <v>0</v>
      </c>
    </row>
    <row r="7028" spans="1:23">
      <c r="A7028" s="141" t="s">
        <v>3465</v>
      </c>
      <c r="B7028" s="141" t="s">
        <v>284</v>
      </c>
      <c r="C7028" s="141" t="s">
        <v>3457</v>
      </c>
      <c r="D7028" s="141" t="s">
        <v>3455</v>
      </c>
      <c r="E7028" s="141" t="s">
        <v>4127</v>
      </c>
      <c r="F7028" s="141" t="s">
        <v>4131</v>
      </c>
      <c r="G7028" s="141" t="s">
        <v>58</v>
      </c>
      <c r="H7028" s="141" t="s">
        <v>782</v>
      </c>
      <c r="I7028" s="141" t="s">
        <v>3514</v>
      </c>
      <c r="J7028" s="141" t="s">
        <v>3600</v>
      </c>
      <c r="K7028" s="141" t="s">
        <v>191</v>
      </c>
      <c r="L7028" s="141" t="s">
        <v>3491</v>
      </c>
      <c r="M7028" s="141" t="s">
        <v>271</v>
      </c>
      <c r="N7028" s="141" t="s">
        <v>694</v>
      </c>
      <c r="O7028" s="141" t="s">
        <v>287</v>
      </c>
      <c r="P7028" s="141" t="s">
        <v>2936</v>
      </c>
      <c r="Q7028" s="141" t="s">
        <v>2935</v>
      </c>
      <c r="R7028" s="141" t="s">
        <v>3468</v>
      </c>
      <c r="S7028" s="148" t="s">
        <v>3283</v>
      </c>
      <c r="T7028" s="147">
        <v>0</v>
      </c>
      <c r="U7028" s="147">
        <v>1670916.51</v>
      </c>
      <c r="V7028" s="147">
        <v>0</v>
      </c>
      <c r="W7028" s="147">
        <v>0</v>
      </c>
    </row>
    <row r="7029" spans="1:23">
      <c r="A7029" s="141" t="s">
        <v>3465</v>
      </c>
      <c r="B7029" s="141" t="s">
        <v>284</v>
      </c>
      <c r="C7029" s="141" t="s">
        <v>3457</v>
      </c>
      <c r="D7029" s="141" t="s">
        <v>3455</v>
      </c>
      <c r="E7029" s="141" t="s">
        <v>4127</v>
      </c>
      <c r="F7029" s="141" t="s">
        <v>4131</v>
      </c>
      <c r="G7029" s="141" t="s">
        <v>58</v>
      </c>
      <c r="H7029" s="141" t="s">
        <v>782</v>
      </c>
      <c r="I7029" s="141" t="s">
        <v>3514</v>
      </c>
      <c r="J7029" s="141" t="s">
        <v>3600</v>
      </c>
      <c r="K7029" s="141" t="s">
        <v>191</v>
      </c>
      <c r="L7029" s="141" t="s">
        <v>3491</v>
      </c>
      <c r="M7029" s="141" t="s">
        <v>271</v>
      </c>
      <c r="N7029" s="141" t="s">
        <v>694</v>
      </c>
      <c r="O7029" s="141" t="s">
        <v>287</v>
      </c>
      <c r="P7029" s="141" t="s">
        <v>2938</v>
      </c>
      <c r="Q7029" s="141" t="s">
        <v>2937</v>
      </c>
      <c r="R7029" s="141" t="s">
        <v>3468</v>
      </c>
      <c r="S7029" s="148" t="s">
        <v>3283</v>
      </c>
      <c r="T7029" s="147">
        <v>0</v>
      </c>
      <c r="U7029" s="147">
        <v>1670916.51</v>
      </c>
      <c r="V7029" s="147">
        <v>0</v>
      </c>
      <c r="W7029" s="147">
        <v>0</v>
      </c>
    </row>
    <row r="7030" spans="1:23">
      <c r="A7030" s="141" t="s">
        <v>3465</v>
      </c>
      <c r="B7030" s="141" t="s">
        <v>284</v>
      </c>
      <c r="C7030" s="141" t="s">
        <v>3457</v>
      </c>
      <c r="D7030" s="141" t="s">
        <v>3455</v>
      </c>
      <c r="E7030" s="141" t="s">
        <v>4127</v>
      </c>
      <c r="F7030" s="141" t="s">
        <v>4131</v>
      </c>
      <c r="G7030" s="141" t="s">
        <v>58</v>
      </c>
      <c r="H7030" s="141" t="s">
        <v>782</v>
      </c>
      <c r="I7030" s="141" t="s">
        <v>3514</v>
      </c>
      <c r="J7030" s="141" t="s">
        <v>3600</v>
      </c>
      <c r="K7030" s="141" t="s">
        <v>191</v>
      </c>
      <c r="L7030" s="141" t="s">
        <v>3491</v>
      </c>
      <c r="M7030" s="141" t="s">
        <v>271</v>
      </c>
      <c r="N7030" s="141" t="s">
        <v>694</v>
      </c>
      <c r="O7030" s="141" t="s">
        <v>287</v>
      </c>
      <c r="P7030" s="141" t="s">
        <v>2940</v>
      </c>
      <c r="Q7030" s="141" t="s">
        <v>2939</v>
      </c>
      <c r="R7030" s="141" t="s">
        <v>3468</v>
      </c>
      <c r="S7030" s="148" t="s">
        <v>3283</v>
      </c>
      <c r="T7030" s="147">
        <v>0</v>
      </c>
      <c r="U7030" s="147">
        <v>1670916.51</v>
      </c>
      <c r="V7030" s="147">
        <v>0</v>
      </c>
      <c r="W7030" s="147">
        <v>0</v>
      </c>
    </row>
    <row r="7031" spans="1:23">
      <c r="A7031" s="141" t="s">
        <v>3465</v>
      </c>
      <c r="B7031" s="141" t="s">
        <v>284</v>
      </c>
      <c r="C7031" s="141" t="s">
        <v>3457</v>
      </c>
      <c r="D7031" s="141" t="s">
        <v>3455</v>
      </c>
      <c r="E7031" s="141" t="s">
        <v>4127</v>
      </c>
      <c r="F7031" s="141" t="s">
        <v>4131</v>
      </c>
      <c r="G7031" s="141" t="s">
        <v>58</v>
      </c>
      <c r="H7031" s="141" t="s">
        <v>782</v>
      </c>
      <c r="I7031" s="141" t="s">
        <v>3514</v>
      </c>
      <c r="J7031" s="141" t="s">
        <v>3600</v>
      </c>
      <c r="K7031" s="141" t="s">
        <v>191</v>
      </c>
      <c r="L7031" s="141" t="s">
        <v>3491</v>
      </c>
      <c r="M7031" s="141" t="s">
        <v>271</v>
      </c>
      <c r="N7031" s="141" t="s">
        <v>694</v>
      </c>
      <c r="O7031" s="141" t="s">
        <v>287</v>
      </c>
      <c r="P7031" s="141" t="s">
        <v>2942</v>
      </c>
      <c r="Q7031" s="141" t="s">
        <v>2941</v>
      </c>
      <c r="R7031" s="141" t="s">
        <v>3468</v>
      </c>
      <c r="S7031" s="148" t="s">
        <v>3283</v>
      </c>
      <c r="T7031" s="147">
        <v>0</v>
      </c>
      <c r="U7031" s="147">
        <v>1670916.51</v>
      </c>
      <c r="V7031" s="147">
        <v>0</v>
      </c>
      <c r="W7031" s="147">
        <v>0</v>
      </c>
    </row>
    <row r="7032" spans="1:23">
      <c r="A7032" s="141" t="s">
        <v>3465</v>
      </c>
      <c r="B7032" s="141" t="s">
        <v>284</v>
      </c>
      <c r="C7032" s="141" t="s">
        <v>3457</v>
      </c>
      <c r="D7032" s="141" t="s">
        <v>3455</v>
      </c>
      <c r="E7032" s="141" t="s">
        <v>4127</v>
      </c>
      <c r="F7032" s="141" t="s">
        <v>4131</v>
      </c>
      <c r="G7032" s="141" t="s">
        <v>58</v>
      </c>
      <c r="H7032" s="141" t="s">
        <v>782</v>
      </c>
      <c r="I7032" s="141" t="s">
        <v>3514</v>
      </c>
      <c r="J7032" s="141" t="s">
        <v>3600</v>
      </c>
      <c r="K7032" s="141" t="s">
        <v>191</v>
      </c>
      <c r="L7032" s="141" t="s">
        <v>3491</v>
      </c>
      <c r="M7032" s="141" t="s">
        <v>271</v>
      </c>
      <c r="N7032" s="141" t="s">
        <v>694</v>
      </c>
      <c r="O7032" s="141" t="s">
        <v>287</v>
      </c>
      <c r="P7032" s="141" t="s">
        <v>2944</v>
      </c>
      <c r="Q7032" s="141" t="s">
        <v>2943</v>
      </c>
      <c r="R7032" s="141" t="s">
        <v>3468</v>
      </c>
      <c r="S7032" s="148" t="s">
        <v>3283</v>
      </c>
      <c r="T7032" s="147">
        <v>0</v>
      </c>
      <c r="U7032" s="147">
        <v>2781997.97</v>
      </c>
      <c r="V7032" s="147">
        <v>0</v>
      </c>
      <c r="W7032" s="147">
        <v>0</v>
      </c>
    </row>
    <row r="7033" spans="1:23">
      <c r="A7033" s="141" t="s">
        <v>3465</v>
      </c>
      <c r="B7033" s="141" t="s">
        <v>284</v>
      </c>
      <c r="C7033" s="141" t="s">
        <v>3457</v>
      </c>
      <c r="D7033" s="141" t="s">
        <v>3455</v>
      </c>
      <c r="E7033" s="141" t="s">
        <v>4127</v>
      </c>
      <c r="F7033" s="141" t="s">
        <v>4131</v>
      </c>
      <c r="G7033" s="141" t="s">
        <v>58</v>
      </c>
      <c r="H7033" s="141" t="s">
        <v>782</v>
      </c>
      <c r="I7033" s="141" t="s">
        <v>3514</v>
      </c>
      <c r="J7033" s="141" t="s">
        <v>3600</v>
      </c>
      <c r="K7033" s="141" t="s">
        <v>191</v>
      </c>
      <c r="L7033" s="141" t="s">
        <v>3491</v>
      </c>
      <c r="M7033" s="141" t="s">
        <v>271</v>
      </c>
      <c r="N7033" s="141" t="s">
        <v>694</v>
      </c>
      <c r="O7033" s="141" t="s">
        <v>287</v>
      </c>
      <c r="P7033" s="141" t="s">
        <v>2946</v>
      </c>
      <c r="Q7033" s="141" t="s">
        <v>2945</v>
      </c>
      <c r="R7033" s="141" t="s">
        <v>3468</v>
      </c>
      <c r="S7033" s="148" t="s">
        <v>3283</v>
      </c>
      <c r="T7033" s="147">
        <v>0</v>
      </c>
      <c r="U7033" s="147">
        <v>1183782.8799999999</v>
      </c>
      <c r="V7033" s="147">
        <v>0</v>
      </c>
      <c r="W7033" s="147">
        <v>0</v>
      </c>
    </row>
    <row r="7034" spans="1:23">
      <c r="A7034" s="141" t="s">
        <v>3465</v>
      </c>
      <c r="B7034" s="141" t="s">
        <v>284</v>
      </c>
      <c r="C7034" s="141" t="s">
        <v>3457</v>
      </c>
      <c r="D7034" s="141" t="s">
        <v>3455</v>
      </c>
      <c r="E7034" s="141" t="s">
        <v>4127</v>
      </c>
      <c r="F7034" s="141" t="s">
        <v>4131</v>
      </c>
      <c r="G7034" s="141" t="s">
        <v>58</v>
      </c>
      <c r="H7034" s="141" t="s">
        <v>782</v>
      </c>
      <c r="I7034" s="141" t="s">
        <v>3514</v>
      </c>
      <c r="J7034" s="141" t="s">
        <v>3600</v>
      </c>
      <c r="K7034" s="141" t="s">
        <v>191</v>
      </c>
      <c r="L7034" s="141" t="s">
        <v>3491</v>
      </c>
      <c r="M7034" s="141" t="s">
        <v>271</v>
      </c>
      <c r="N7034" s="141" t="s">
        <v>694</v>
      </c>
      <c r="O7034" s="141" t="s">
        <v>287</v>
      </c>
      <c r="P7034" s="141" t="s">
        <v>2948</v>
      </c>
      <c r="Q7034" s="141" t="s">
        <v>2947</v>
      </c>
      <c r="R7034" s="141" t="s">
        <v>3468</v>
      </c>
      <c r="S7034" s="148" t="s">
        <v>3283</v>
      </c>
      <c r="T7034" s="147">
        <v>0</v>
      </c>
      <c r="U7034" s="147">
        <v>1670916.51</v>
      </c>
      <c r="V7034" s="147">
        <v>0</v>
      </c>
      <c r="W7034" s="147">
        <v>0</v>
      </c>
    </row>
    <row r="7035" spans="1:23">
      <c r="A7035" s="141" t="s">
        <v>3465</v>
      </c>
      <c r="B7035" s="141" t="s">
        <v>284</v>
      </c>
      <c r="C7035" s="141" t="s">
        <v>3457</v>
      </c>
      <c r="D7035" s="141" t="s">
        <v>3455</v>
      </c>
      <c r="E7035" s="141" t="s">
        <v>4127</v>
      </c>
      <c r="F7035" s="141" t="s">
        <v>4131</v>
      </c>
      <c r="G7035" s="141" t="s">
        <v>58</v>
      </c>
      <c r="H7035" s="141" t="s">
        <v>782</v>
      </c>
      <c r="I7035" s="141" t="s">
        <v>3514</v>
      </c>
      <c r="J7035" s="141" t="s">
        <v>3600</v>
      </c>
      <c r="K7035" s="141" t="s">
        <v>191</v>
      </c>
      <c r="L7035" s="141" t="s">
        <v>3491</v>
      </c>
      <c r="M7035" s="141" t="s">
        <v>271</v>
      </c>
      <c r="N7035" s="141" t="s">
        <v>694</v>
      </c>
      <c r="O7035" s="141" t="s">
        <v>287</v>
      </c>
      <c r="P7035" s="141" t="s">
        <v>2950</v>
      </c>
      <c r="Q7035" s="141" t="s">
        <v>2949</v>
      </c>
      <c r="R7035" s="141" t="s">
        <v>3468</v>
      </c>
      <c r="S7035" s="148" t="s">
        <v>3283</v>
      </c>
      <c r="T7035" s="147">
        <v>0</v>
      </c>
      <c r="U7035" s="147">
        <v>1670916.51</v>
      </c>
      <c r="V7035" s="147">
        <v>0</v>
      </c>
      <c r="W7035" s="147">
        <v>0</v>
      </c>
    </row>
    <row r="7036" spans="1:23">
      <c r="A7036" s="141" t="s">
        <v>3465</v>
      </c>
      <c r="B7036" s="141" t="s">
        <v>284</v>
      </c>
      <c r="C7036" s="141" t="s">
        <v>3457</v>
      </c>
      <c r="D7036" s="141" t="s">
        <v>3455</v>
      </c>
      <c r="E7036" s="141" t="s">
        <v>4127</v>
      </c>
      <c r="F7036" s="141" t="s">
        <v>4131</v>
      </c>
      <c r="G7036" s="141" t="s">
        <v>58</v>
      </c>
      <c r="H7036" s="141" t="s">
        <v>782</v>
      </c>
      <c r="I7036" s="141" t="s">
        <v>3514</v>
      </c>
      <c r="J7036" s="141" t="s">
        <v>3600</v>
      </c>
      <c r="K7036" s="141" t="s">
        <v>191</v>
      </c>
      <c r="L7036" s="141" t="s">
        <v>3491</v>
      </c>
      <c r="M7036" s="141" t="s">
        <v>271</v>
      </c>
      <c r="N7036" s="141" t="s">
        <v>694</v>
      </c>
      <c r="O7036" s="141" t="s">
        <v>287</v>
      </c>
      <c r="P7036" s="141" t="s">
        <v>2952</v>
      </c>
      <c r="Q7036" s="141" t="s">
        <v>2951</v>
      </c>
      <c r="R7036" s="141" t="s">
        <v>3468</v>
      </c>
      <c r="S7036" s="148" t="s">
        <v>3283</v>
      </c>
      <c r="T7036" s="147">
        <v>0</v>
      </c>
      <c r="U7036" s="147">
        <v>1670916.51</v>
      </c>
      <c r="V7036" s="147">
        <v>0</v>
      </c>
      <c r="W7036" s="147">
        <v>0</v>
      </c>
    </row>
    <row r="7037" spans="1:23">
      <c r="A7037" s="141" t="s">
        <v>3465</v>
      </c>
      <c r="B7037" s="141" t="s">
        <v>284</v>
      </c>
      <c r="C7037" s="141" t="s">
        <v>3457</v>
      </c>
      <c r="D7037" s="141" t="s">
        <v>3455</v>
      </c>
      <c r="E7037" s="141" t="s">
        <v>4127</v>
      </c>
      <c r="F7037" s="141" t="s">
        <v>4131</v>
      </c>
      <c r="G7037" s="141" t="s">
        <v>58</v>
      </c>
      <c r="H7037" s="141" t="s">
        <v>782</v>
      </c>
      <c r="I7037" s="141" t="s">
        <v>3514</v>
      </c>
      <c r="J7037" s="141" t="s">
        <v>3600</v>
      </c>
      <c r="K7037" s="141" t="s">
        <v>191</v>
      </c>
      <c r="L7037" s="141" t="s">
        <v>3491</v>
      </c>
      <c r="M7037" s="141" t="s">
        <v>271</v>
      </c>
      <c r="N7037" s="141" t="s">
        <v>694</v>
      </c>
      <c r="O7037" s="141" t="s">
        <v>287</v>
      </c>
      <c r="P7037" s="141" t="s">
        <v>2954</v>
      </c>
      <c r="Q7037" s="141" t="s">
        <v>2953</v>
      </c>
      <c r="R7037" s="141" t="s">
        <v>3468</v>
      </c>
      <c r="S7037" s="148" t="s">
        <v>3283</v>
      </c>
      <c r="T7037" s="147">
        <v>0</v>
      </c>
      <c r="U7037" s="147">
        <v>2781997.97</v>
      </c>
      <c r="V7037" s="147">
        <v>0</v>
      </c>
      <c r="W7037" s="147">
        <v>0</v>
      </c>
    </row>
    <row r="7038" spans="1:23">
      <c r="A7038" s="141" t="s">
        <v>3465</v>
      </c>
      <c r="B7038" s="141" t="s">
        <v>284</v>
      </c>
      <c r="C7038" s="141" t="s">
        <v>3457</v>
      </c>
      <c r="D7038" s="141" t="s">
        <v>3455</v>
      </c>
      <c r="E7038" s="141" t="s">
        <v>4127</v>
      </c>
      <c r="F7038" s="141" t="s">
        <v>4131</v>
      </c>
      <c r="G7038" s="141" t="s">
        <v>58</v>
      </c>
      <c r="H7038" s="141" t="s">
        <v>782</v>
      </c>
      <c r="I7038" s="141" t="s">
        <v>3514</v>
      </c>
      <c r="J7038" s="141" t="s">
        <v>3600</v>
      </c>
      <c r="K7038" s="141" t="s">
        <v>191</v>
      </c>
      <c r="L7038" s="141" t="s">
        <v>3491</v>
      </c>
      <c r="M7038" s="141" t="s">
        <v>271</v>
      </c>
      <c r="N7038" s="141" t="s">
        <v>694</v>
      </c>
      <c r="O7038" s="141" t="s">
        <v>287</v>
      </c>
      <c r="P7038" s="141" t="s">
        <v>2956</v>
      </c>
      <c r="Q7038" s="141" t="s">
        <v>2955</v>
      </c>
      <c r="R7038" s="141" t="s">
        <v>3468</v>
      </c>
      <c r="S7038" s="148" t="s">
        <v>3283</v>
      </c>
      <c r="T7038" s="147">
        <v>0</v>
      </c>
      <c r="U7038" s="147">
        <v>1183782.8799999999</v>
      </c>
      <c r="V7038" s="147">
        <v>0</v>
      </c>
      <c r="W7038" s="147">
        <v>0</v>
      </c>
    </row>
    <row r="7039" spans="1:23">
      <c r="A7039" s="141" t="s">
        <v>3465</v>
      </c>
      <c r="B7039" s="141" t="s">
        <v>284</v>
      </c>
      <c r="C7039" s="141" t="s">
        <v>3457</v>
      </c>
      <c r="D7039" s="141" t="s">
        <v>3455</v>
      </c>
      <c r="E7039" s="141" t="s">
        <v>4127</v>
      </c>
      <c r="F7039" s="141" t="s">
        <v>4131</v>
      </c>
      <c r="G7039" s="141" t="s">
        <v>58</v>
      </c>
      <c r="H7039" s="141" t="s">
        <v>782</v>
      </c>
      <c r="I7039" s="141" t="s">
        <v>3514</v>
      </c>
      <c r="J7039" s="141" t="s">
        <v>3600</v>
      </c>
      <c r="K7039" s="141" t="s">
        <v>191</v>
      </c>
      <c r="L7039" s="141" t="s">
        <v>3491</v>
      </c>
      <c r="M7039" s="141" t="s">
        <v>271</v>
      </c>
      <c r="N7039" s="141" t="s">
        <v>694</v>
      </c>
      <c r="O7039" s="141" t="s">
        <v>287</v>
      </c>
      <c r="P7039" s="141" t="s">
        <v>2958</v>
      </c>
      <c r="Q7039" s="141" t="s">
        <v>2957</v>
      </c>
      <c r="R7039" s="141" t="s">
        <v>3468</v>
      </c>
      <c r="S7039" s="148" t="s">
        <v>3283</v>
      </c>
      <c r="T7039" s="147">
        <v>0</v>
      </c>
      <c r="U7039" s="147">
        <v>1670916.51</v>
      </c>
      <c r="V7039" s="147">
        <v>0</v>
      </c>
      <c r="W7039" s="147">
        <v>0</v>
      </c>
    </row>
    <row r="7040" spans="1:23">
      <c r="A7040" s="141" t="s">
        <v>3465</v>
      </c>
      <c r="B7040" s="141" t="s">
        <v>284</v>
      </c>
      <c r="C7040" s="141" t="s">
        <v>3457</v>
      </c>
      <c r="D7040" s="141" t="s">
        <v>3455</v>
      </c>
      <c r="E7040" s="141" t="s">
        <v>4127</v>
      </c>
      <c r="F7040" s="141" t="s">
        <v>4131</v>
      </c>
      <c r="G7040" s="141" t="s">
        <v>58</v>
      </c>
      <c r="H7040" s="141" t="s">
        <v>782</v>
      </c>
      <c r="I7040" s="141" t="s">
        <v>3514</v>
      </c>
      <c r="J7040" s="141" t="s">
        <v>3600</v>
      </c>
      <c r="K7040" s="141" t="s">
        <v>191</v>
      </c>
      <c r="L7040" s="141" t="s">
        <v>3491</v>
      </c>
      <c r="M7040" s="141" t="s">
        <v>271</v>
      </c>
      <c r="N7040" s="141" t="s">
        <v>694</v>
      </c>
      <c r="O7040" s="141" t="s">
        <v>287</v>
      </c>
      <c r="P7040" s="141" t="s">
        <v>2960</v>
      </c>
      <c r="Q7040" s="141" t="s">
        <v>2959</v>
      </c>
      <c r="R7040" s="141" t="s">
        <v>3468</v>
      </c>
      <c r="S7040" s="148" t="s">
        <v>3283</v>
      </c>
      <c r="T7040" s="147">
        <v>0</v>
      </c>
      <c r="U7040" s="147">
        <v>1183782.8799999999</v>
      </c>
      <c r="V7040" s="147">
        <v>0</v>
      </c>
      <c r="W7040" s="147">
        <v>0</v>
      </c>
    </row>
    <row r="7041" spans="1:23">
      <c r="A7041" s="141" t="s">
        <v>3465</v>
      </c>
      <c r="B7041" s="141" t="s">
        <v>284</v>
      </c>
      <c r="C7041" s="141" t="s">
        <v>3457</v>
      </c>
      <c r="D7041" s="141" t="s">
        <v>3455</v>
      </c>
      <c r="E7041" s="141" t="s">
        <v>4127</v>
      </c>
      <c r="F7041" s="141" t="s">
        <v>4131</v>
      </c>
      <c r="G7041" s="141" t="s">
        <v>58</v>
      </c>
      <c r="H7041" s="141" t="s">
        <v>782</v>
      </c>
      <c r="I7041" s="141" t="s">
        <v>3514</v>
      </c>
      <c r="J7041" s="141" t="s">
        <v>3600</v>
      </c>
      <c r="K7041" s="141" t="s">
        <v>191</v>
      </c>
      <c r="L7041" s="141" t="s">
        <v>3491</v>
      </c>
      <c r="M7041" s="141" t="s">
        <v>271</v>
      </c>
      <c r="N7041" s="141" t="s">
        <v>694</v>
      </c>
      <c r="O7041" s="141" t="s">
        <v>287</v>
      </c>
      <c r="P7041" s="141" t="s">
        <v>2962</v>
      </c>
      <c r="Q7041" s="141" t="s">
        <v>2961</v>
      </c>
      <c r="R7041" s="141" t="s">
        <v>3468</v>
      </c>
      <c r="S7041" s="148" t="s">
        <v>3283</v>
      </c>
      <c r="T7041" s="147">
        <v>0</v>
      </c>
      <c r="U7041" s="147">
        <v>1670916.51</v>
      </c>
      <c r="V7041" s="147">
        <v>0</v>
      </c>
      <c r="W7041" s="147">
        <v>0</v>
      </c>
    </row>
    <row r="7042" spans="1:23">
      <c r="A7042" s="141" t="s">
        <v>3465</v>
      </c>
      <c r="B7042" s="141" t="s">
        <v>284</v>
      </c>
      <c r="C7042" s="141" t="s">
        <v>3457</v>
      </c>
      <c r="D7042" s="141" t="s">
        <v>3455</v>
      </c>
      <c r="E7042" s="141" t="s">
        <v>4127</v>
      </c>
      <c r="F7042" s="141" t="s">
        <v>4131</v>
      </c>
      <c r="G7042" s="141" t="s">
        <v>58</v>
      </c>
      <c r="H7042" s="141" t="s">
        <v>782</v>
      </c>
      <c r="I7042" s="141" t="s">
        <v>3514</v>
      </c>
      <c r="J7042" s="141" t="s">
        <v>3600</v>
      </c>
      <c r="K7042" s="141" t="s">
        <v>191</v>
      </c>
      <c r="L7042" s="141" t="s">
        <v>3491</v>
      </c>
      <c r="M7042" s="141" t="s">
        <v>271</v>
      </c>
      <c r="N7042" s="141" t="s">
        <v>694</v>
      </c>
      <c r="O7042" s="141" t="s">
        <v>287</v>
      </c>
      <c r="P7042" s="141" t="s">
        <v>2964</v>
      </c>
      <c r="Q7042" s="141" t="s">
        <v>2963</v>
      </c>
      <c r="R7042" s="141" t="s">
        <v>3468</v>
      </c>
      <c r="S7042" s="148" t="s">
        <v>3283</v>
      </c>
      <c r="T7042" s="147">
        <v>0</v>
      </c>
      <c r="U7042" s="147">
        <v>1670916.51</v>
      </c>
      <c r="V7042" s="147">
        <v>0</v>
      </c>
      <c r="W7042" s="147">
        <v>0</v>
      </c>
    </row>
    <row r="7043" spans="1:23">
      <c r="A7043" s="141" t="s">
        <v>3465</v>
      </c>
      <c r="B7043" s="141" t="s">
        <v>284</v>
      </c>
      <c r="C7043" s="141" t="s">
        <v>3457</v>
      </c>
      <c r="D7043" s="141" t="s">
        <v>3455</v>
      </c>
      <c r="E7043" s="141" t="s">
        <v>4127</v>
      </c>
      <c r="F7043" s="141" t="s">
        <v>4131</v>
      </c>
      <c r="G7043" s="141" t="s">
        <v>58</v>
      </c>
      <c r="H7043" s="141" t="s">
        <v>782</v>
      </c>
      <c r="I7043" s="141" t="s">
        <v>3514</v>
      </c>
      <c r="J7043" s="141" t="s">
        <v>3600</v>
      </c>
      <c r="K7043" s="141" t="s">
        <v>191</v>
      </c>
      <c r="L7043" s="141" t="s">
        <v>3491</v>
      </c>
      <c r="M7043" s="141" t="s">
        <v>271</v>
      </c>
      <c r="N7043" s="141" t="s">
        <v>694</v>
      </c>
      <c r="O7043" s="141" t="s">
        <v>287</v>
      </c>
      <c r="P7043" s="141" t="s">
        <v>2966</v>
      </c>
      <c r="Q7043" s="141" t="s">
        <v>2965</v>
      </c>
      <c r="R7043" s="141" t="s">
        <v>3468</v>
      </c>
      <c r="S7043" s="148" t="s">
        <v>3283</v>
      </c>
      <c r="T7043" s="147">
        <v>0</v>
      </c>
      <c r="U7043" s="147">
        <v>1670916.51</v>
      </c>
      <c r="V7043" s="147">
        <v>0</v>
      </c>
      <c r="W7043" s="147">
        <v>0</v>
      </c>
    </row>
    <row r="7044" spans="1:23">
      <c r="A7044" s="141" t="s">
        <v>3465</v>
      </c>
      <c r="B7044" s="141" t="s">
        <v>284</v>
      </c>
      <c r="C7044" s="141" t="s">
        <v>3457</v>
      </c>
      <c r="D7044" s="141" t="s">
        <v>3455</v>
      </c>
      <c r="E7044" s="141" t="s">
        <v>4127</v>
      </c>
      <c r="F7044" s="141" t="s">
        <v>4131</v>
      </c>
      <c r="G7044" s="141" t="s">
        <v>58</v>
      </c>
      <c r="H7044" s="141" t="s">
        <v>782</v>
      </c>
      <c r="I7044" s="141" t="s">
        <v>3514</v>
      </c>
      <c r="J7044" s="141" t="s">
        <v>3600</v>
      </c>
      <c r="K7044" s="141" t="s">
        <v>191</v>
      </c>
      <c r="L7044" s="141" t="s">
        <v>3491</v>
      </c>
      <c r="M7044" s="141" t="s">
        <v>271</v>
      </c>
      <c r="N7044" s="141" t="s">
        <v>694</v>
      </c>
      <c r="O7044" s="141" t="s">
        <v>287</v>
      </c>
      <c r="P7044" s="141" t="s">
        <v>2968</v>
      </c>
      <c r="Q7044" s="141" t="s">
        <v>2967</v>
      </c>
      <c r="R7044" s="141" t="s">
        <v>3468</v>
      </c>
      <c r="S7044" s="148" t="s">
        <v>3283</v>
      </c>
      <c r="T7044" s="147">
        <v>0</v>
      </c>
      <c r="U7044" s="147">
        <v>1183782.8799999999</v>
      </c>
      <c r="V7044" s="147">
        <v>0</v>
      </c>
      <c r="W7044" s="147">
        <v>0</v>
      </c>
    </row>
    <row r="7045" spans="1:23">
      <c r="A7045" s="141" t="s">
        <v>3465</v>
      </c>
      <c r="B7045" s="141" t="s">
        <v>284</v>
      </c>
      <c r="C7045" s="141" t="s">
        <v>3457</v>
      </c>
      <c r="D7045" s="141" t="s">
        <v>3455</v>
      </c>
      <c r="E7045" s="141" t="s">
        <v>4127</v>
      </c>
      <c r="F7045" s="141" t="s">
        <v>4131</v>
      </c>
      <c r="G7045" s="141" t="s">
        <v>58</v>
      </c>
      <c r="H7045" s="141" t="s">
        <v>782</v>
      </c>
      <c r="I7045" s="141" t="s">
        <v>3514</v>
      </c>
      <c r="J7045" s="141" t="s">
        <v>3600</v>
      </c>
      <c r="K7045" s="141" t="s">
        <v>191</v>
      </c>
      <c r="L7045" s="141" t="s">
        <v>3491</v>
      </c>
      <c r="M7045" s="141" t="s">
        <v>271</v>
      </c>
      <c r="N7045" s="141" t="s">
        <v>694</v>
      </c>
      <c r="O7045" s="141" t="s">
        <v>287</v>
      </c>
      <c r="P7045" s="141" t="s">
        <v>2970</v>
      </c>
      <c r="Q7045" s="141" t="s">
        <v>2969</v>
      </c>
      <c r="R7045" s="141" t="s">
        <v>3468</v>
      </c>
      <c r="S7045" s="148" t="s">
        <v>3283</v>
      </c>
      <c r="T7045" s="147">
        <v>0</v>
      </c>
      <c r="U7045" s="147">
        <v>1670916.51</v>
      </c>
      <c r="V7045" s="147">
        <v>0</v>
      </c>
      <c r="W7045" s="147">
        <v>0</v>
      </c>
    </row>
    <row r="7046" spans="1:23">
      <c r="A7046" s="141" t="s">
        <v>3465</v>
      </c>
      <c r="B7046" s="141" t="s">
        <v>284</v>
      </c>
      <c r="C7046" s="141" t="s">
        <v>3457</v>
      </c>
      <c r="D7046" s="141" t="s">
        <v>3455</v>
      </c>
      <c r="E7046" s="141" t="s">
        <v>4127</v>
      </c>
      <c r="F7046" s="141" t="s">
        <v>4131</v>
      </c>
      <c r="G7046" s="141" t="s">
        <v>58</v>
      </c>
      <c r="H7046" s="141" t="s">
        <v>782</v>
      </c>
      <c r="I7046" s="141" t="s">
        <v>3514</v>
      </c>
      <c r="J7046" s="141" t="s">
        <v>3600</v>
      </c>
      <c r="K7046" s="141" t="s">
        <v>191</v>
      </c>
      <c r="L7046" s="141" t="s">
        <v>3491</v>
      </c>
      <c r="M7046" s="141" t="s">
        <v>271</v>
      </c>
      <c r="N7046" s="141" t="s">
        <v>694</v>
      </c>
      <c r="O7046" s="141" t="s">
        <v>287</v>
      </c>
      <c r="P7046" s="141" t="s">
        <v>2972</v>
      </c>
      <c r="Q7046" s="141" t="s">
        <v>2971</v>
      </c>
      <c r="R7046" s="141" t="s">
        <v>3468</v>
      </c>
      <c r="S7046" s="148" t="s">
        <v>3283</v>
      </c>
      <c r="T7046" s="147">
        <v>0</v>
      </c>
      <c r="U7046" s="147">
        <v>2781997.97</v>
      </c>
      <c r="V7046" s="147">
        <v>0</v>
      </c>
      <c r="W7046" s="147">
        <v>0</v>
      </c>
    </row>
    <row r="7047" spans="1:23">
      <c r="A7047" s="141" t="s">
        <v>3465</v>
      </c>
      <c r="B7047" s="141" t="s">
        <v>284</v>
      </c>
      <c r="C7047" s="141" t="s">
        <v>3457</v>
      </c>
      <c r="D7047" s="141" t="s">
        <v>3455</v>
      </c>
      <c r="E7047" s="141" t="s">
        <v>4127</v>
      </c>
      <c r="F7047" s="141" t="s">
        <v>4131</v>
      </c>
      <c r="G7047" s="141" t="s">
        <v>58</v>
      </c>
      <c r="H7047" s="141" t="s">
        <v>782</v>
      </c>
      <c r="I7047" s="141" t="s">
        <v>3514</v>
      </c>
      <c r="J7047" s="141" t="s">
        <v>3600</v>
      </c>
      <c r="K7047" s="141" t="s">
        <v>191</v>
      </c>
      <c r="L7047" s="141" t="s">
        <v>3491</v>
      </c>
      <c r="M7047" s="141" t="s">
        <v>271</v>
      </c>
      <c r="N7047" s="141" t="s">
        <v>694</v>
      </c>
      <c r="O7047" s="141" t="s">
        <v>287</v>
      </c>
      <c r="P7047" s="141" t="s">
        <v>2974</v>
      </c>
      <c r="Q7047" s="141" t="s">
        <v>2973</v>
      </c>
      <c r="R7047" s="141" t="s">
        <v>3468</v>
      </c>
      <c r="S7047" s="148" t="s">
        <v>3283</v>
      </c>
      <c r="T7047" s="147">
        <v>0</v>
      </c>
      <c r="U7047" s="147">
        <v>1183782.8799999999</v>
      </c>
      <c r="V7047" s="147">
        <v>0</v>
      </c>
      <c r="W7047" s="147">
        <v>0</v>
      </c>
    </row>
    <row r="7048" spans="1:23">
      <c r="A7048" s="141" t="s">
        <v>3465</v>
      </c>
      <c r="B7048" s="141" t="s">
        <v>284</v>
      </c>
      <c r="C7048" s="141" t="s">
        <v>3457</v>
      </c>
      <c r="D7048" s="141" t="s">
        <v>3455</v>
      </c>
      <c r="E7048" s="141" t="s">
        <v>4127</v>
      </c>
      <c r="F7048" s="141" t="s">
        <v>4131</v>
      </c>
      <c r="G7048" s="141" t="s">
        <v>58</v>
      </c>
      <c r="H7048" s="141" t="s">
        <v>782</v>
      </c>
      <c r="I7048" s="141" t="s">
        <v>3514</v>
      </c>
      <c r="J7048" s="141" t="s">
        <v>3600</v>
      </c>
      <c r="K7048" s="141" t="s">
        <v>191</v>
      </c>
      <c r="L7048" s="141" t="s">
        <v>3491</v>
      </c>
      <c r="M7048" s="141" t="s">
        <v>271</v>
      </c>
      <c r="N7048" s="141" t="s">
        <v>694</v>
      </c>
      <c r="O7048" s="141" t="s">
        <v>287</v>
      </c>
      <c r="P7048" s="141" t="s">
        <v>2976</v>
      </c>
      <c r="Q7048" s="141" t="s">
        <v>2975</v>
      </c>
      <c r="R7048" s="141" t="s">
        <v>3468</v>
      </c>
      <c r="S7048" s="148" t="s">
        <v>3283</v>
      </c>
      <c r="T7048" s="147">
        <v>0</v>
      </c>
      <c r="U7048" s="147">
        <v>1183782.8799999999</v>
      </c>
      <c r="V7048" s="147">
        <v>0</v>
      </c>
      <c r="W7048" s="147">
        <v>0</v>
      </c>
    </row>
    <row r="7049" spans="1:23">
      <c r="A7049" s="141" t="s">
        <v>3465</v>
      </c>
      <c r="B7049" s="141" t="s">
        <v>284</v>
      </c>
      <c r="C7049" s="141" t="s">
        <v>3457</v>
      </c>
      <c r="D7049" s="141" t="s">
        <v>3455</v>
      </c>
      <c r="E7049" s="141" t="s">
        <v>4127</v>
      </c>
      <c r="F7049" s="141" t="s">
        <v>4131</v>
      </c>
      <c r="G7049" s="141" t="s">
        <v>58</v>
      </c>
      <c r="H7049" s="141" t="s">
        <v>782</v>
      </c>
      <c r="I7049" s="141" t="s">
        <v>3514</v>
      </c>
      <c r="J7049" s="141" t="s">
        <v>3600</v>
      </c>
      <c r="K7049" s="141" t="s">
        <v>191</v>
      </c>
      <c r="L7049" s="141" t="s">
        <v>3491</v>
      </c>
      <c r="M7049" s="141" t="s">
        <v>271</v>
      </c>
      <c r="N7049" s="141" t="s">
        <v>694</v>
      </c>
      <c r="O7049" s="141" t="s">
        <v>287</v>
      </c>
      <c r="P7049" s="141" t="s">
        <v>2978</v>
      </c>
      <c r="Q7049" s="141" t="s">
        <v>2977</v>
      </c>
      <c r="R7049" s="141" t="s">
        <v>3468</v>
      </c>
      <c r="S7049" s="148" t="s">
        <v>3283</v>
      </c>
      <c r="T7049" s="147">
        <v>0</v>
      </c>
      <c r="U7049" s="147">
        <v>1183782.8799999999</v>
      </c>
      <c r="V7049" s="147">
        <v>0</v>
      </c>
      <c r="W7049" s="147">
        <v>0</v>
      </c>
    </row>
    <row r="7050" spans="1:23">
      <c r="A7050" s="141" t="s">
        <v>3465</v>
      </c>
      <c r="B7050" s="141" t="s">
        <v>284</v>
      </c>
      <c r="C7050" s="141" t="s">
        <v>3457</v>
      </c>
      <c r="D7050" s="141" t="s">
        <v>3455</v>
      </c>
      <c r="E7050" s="141" t="s">
        <v>4127</v>
      </c>
      <c r="F7050" s="141" t="s">
        <v>4131</v>
      </c>
      <c r="G7050" s="141" t="s">
        <v>58</v>
      </c>
      <c r="H7050" s="141" t="s">
        <v>782</v>
      </c>
      <c r="I7050" s="141" t="s">
        <v>3514</v>
      </c>
      <c r="J7050" s="141" t="s">
        <v>3600</v>
      </c>
      <c r="K7050" s="141" t="s">
        <v>191</v>
      </c>
      <c r="L7050" s="141" t="s">
        <v>3491</v>
      </c>
      <c r="M7050" s="141" t="s">
        <v>271</v>
      </c>
      <c r="N7050" s="141" t="s">
        <v>694</v>
      </c>
      <c r="O7050" s="141" t="s">
        <v>287</v>
      </c>
      <c r="P7050" s="141" t="s">
        <v>2980</v>
      </c>
      <c r="Q7050" s="141" t="s">
        <v>2979</v>
      </c>
      <c r="R7050" s="141" t="s">
        <v>3468</v>
      </c>
      <c r="S7050" s="148" t="s">
        <v>3283</v>
      </c>
      <c r="T7050" s="147">
        <v>0</v>
      </c>
      <c r="U7050" s="147">
        <v>1183782.8799999999</v>
      </c>
      <c r="V7050" s="147">
        <v>0</v>
      </c>
      <c r="W7050" s="147">
        <v>0</v>
      </c>
    </row>
    <row r="7051" spans="1:23">
      <c r="A7051" s="141" t="s">
        <v>3465</v>
      </c>
      <c r="B7051" s="141" t="s">
        <v>284</v>
      </c>
      <c r="C7051" s="141" t="s">
        <v>3457</v>
      </c>
      <c r="D7051" s="141" t="s">
        <v>3455</v>
      </c>
      <c r="E7051" s="141" t="s">
        <v>4127</v>
      </c>
      <c r="F7051" s="141" t="s">
        <v>4131</v>
      </c>
      <c r="G7051" s="141" t="s">
        <v>58</v>
      </c>
      <c r="H7051" s="141" t="s">
        <v>782</v>
      </c>
      <c r="I7051" s="141" t="s">
        <v>3514</v>
      </c>
      <c r="J7051" s="141" t="s">
        <v>3600</v>
      </c>
      <c r="K7051" s="141" t="s">
        <v>191</v>
      </c>
      <c r="L7051" s="141" t="s">
        <v>3491</v>
      </c>
      <c r="M7051" s="141" t="s">
        <v>271</v>
      </c>
      <c r="N7051" s="141" t="s">
        <v>694</v>
      </c>
      <c r="O7051" s="141" t="s">
        <v>287</v>
      </c>
      <c r="P7051" s="141" t="s">
        <v>3272</v>
      </c>
      <c r="Q7051" s="141" t="s">
        <v>2981</v>
      </c>
      <c r="R7051" s="141" t="s">
        <v>3468</v>
      </c>
      <c r="S7051" s="148" t="s">
        <v>3283</v>
      </c>
      <c r="T7051" s="147">
        <v>0</v>
      </c>
      <c r="U7051" s="147">
        <v>1183782.8799999999</v>
      </c>
      <c r="V7051" s="147">
        <v>0</v>
      </c>
      <c r="W7051" s="147">
        <v>0</v>
      </c>
    </row>
    <row r="7052" spans="1:23">
      <c r="A7052" s="141" t="s">
        <v>3465</v>
      </c>
      <c r="B7052" s="141" t="s">
        <v>284</v>
      </c>
      <c r="C7052" s="141" t="s">
        <v>3457</v>
      </c>
      <c r="D7052" s="141" t="s">
        <v>3455</v>
      </c>
      <c r="E7052" s="141" t="s">
        <v>4127</v>
      </c>
      <c r="F7052" s="141" t="s">
        <v>4131</v>
      </c>
      <c r="G7052" s="141" t="s">
        <v>58</v>
      </c>
      <c r="H7052" s="141" t="s">
        <v>782</v>
      </c>
      <c r="I7052" s="141" t="s">
        <v>3514</v>
      </c>
      <c r="J7052" s="141" t="s">
        <v>3600</v>
      </c>
      <c r="K7052" s="141" t="s">
        <v>191</v>
      </c>
      <c r="L7052" s="141" t="s">
        <v>3491</v>
      </c>
      <c r="M7052" s="141" t="s">
        <v>271</v>
      </c>
      <c r="N7052" s="141" t="s">
        <v>694</v>
      </c>
      <c r="O7052" s="141" t="s">
        <v>287</v>
      </c>
      <c r="P7052" s="141" t="s">
        <v>2983</v>
      </c>
      <c r="Q7052" s="141" t="s">
        <v>2982</v>
      </c>
      <c r="R7052" s="141" t="s">
        <v>3468</v>
      </c>
      <c r="S7052" s="148" t="s">
        <v>3283</v>
      </c>
      <c r="T7052" s="147">
        <v>0</v>
      </c>
      <c r="U7052" s="147">
        <v>2781997.97</v>
      </c>
      <c r="V7052" s="147">
        <v>0</v>
      </c>
      <c r="W7052" s="147">
        <v>0</v>
      </c>
    </row>
    <row r="7053" spans="1:23">
      <c r="A7053" s="141" t="s">
        <v>3465</v>
      </c>
      <c r="B7053" s="141" t="s">
        <v>284</v>
      </c>
      <c r="C7053" s="141" t="s">
        <v>3457</v>
      </c>
      <c r="D7053" s="141" t="s">
        <v>3455</v>
      </c>
      <c r="E7053" s="141" t="s">
        <v>4127</v>
      </c>
      <c r="F7053" s="141" t="s">
        <v>4131</v>
      </c>
      <c r="G7053" s="141" t="s">
        <v>58</v>
      </c>
      <c r="H7053" s="141" t="s">
        <v>782</v>
      </c>
      <c r="I7053" s="141" t="s">
        <v>3514</v>
      </c>
      <c r="J7053" s="141" t="s">
        <v>3600</v>
      </c>
      <c r="K7053" s="141" t="s">
        <v>191</v>
      </c>
      <c r="L7053" s="141" t="s">
        <v>3491</v>
      </c>
      <c r="M7053" s="141" t="s">
        <v>271</v>
      </c>
      <c r="N7053" s="141" t="s">
        <v>694</v>
      </c>
      <c r="O7053" s="141" t="s">
        <v>287</v>
      </c>
      <c r="P7053" s="141" t="s">
        <v>2985</v>
      </c>
      <c r="Q7053" s="141" t="s">
        <v>2984</v>
      </c>
      <c r="R7053" s="141" t="s">
        <v>3468</v>
      </c>
      <c r="S7053" s="148" t="s">
        <v>3283</v>
      </c>
      <c r="T7053" s="147">
        <v>0</v>
      </c>
      <c r="U7053" s="147">
        <v>1183782.8799999999</v>
      </c>
      <c r="V7053" s="147">
        <v>0</v>
      </c>
      <c r="W7053" s="147">
        <v>0</v>
      </c>
    </row>
    <row r="7054" spans="1:23">
      <c r="A7054" s="141" t="s">
        <v>3465</v>
      </c>
      <c r="B7054" s="141" t="s">
        <v>284</v>
      </c>
      <c r="C7054" s="141" t="s">
        <v>3457</v>
      </c>
      <c r="D7054" s="141" t="s">
        <v>3455</v>
      </c>
      <c r="E7054" s="141" t="s">
        <v>4127</v>
      </c>
      <c r="F7054" s="141" t="s">
        <v>4131</v>
      </c>
      <c r="G7054" s="141" t="s">
        <v>58</v>
      </c>
      <c r="H7054" s="141" t="s">
        <v>782</v>
      </c>
      <c r="I7054" s="141" t="s">
        <v>3514</v>
      </c>
      <c r="J7054" s="141" t="s">
        <v>3600</v>
      </c>
      <c r="K7054" s="141" t="s">
        <v>191</v>
      </c>
      <c r="L7054" s="141" t="s">
        <v>3491</v>
      </c>
      <c r="M7054" s="141" t="s">
        <v>271</v>
      </c>
      <c r="N7054" s="141" t="s">
        <v>694</v>
      </c>
      <c r="O7054" s="141" t="s">
        <v>287</v>
      </c>
      <c r="P7054" s="141" t="s">
        <v>2987</v>
      </c>
      <c r="Q7054" s="141" t="s">
        <v>2986</v>
      </c>
      <c r="R7054" s="141" t="s">
        <v>3468</v>
      </c>
      <c r="S7054" s="148" t="s">
        <v>3283</v>
      </c>
      <c r="T7054" s="147">
        <v>0</v>
      </c>
      <c r="U7054" s="147">
        <v>1670916.51</v>
      </c>
      <c r="V7054" s="147">
        <v>0</v>
      </c>
      <c r="W7054" s="147">
        <v>0</v>
      </c>
    </row>
    <row r="7055" spans="1:23">
      <c r="A7055" s="141" t="s">
        <v>3465</v>
      </c>
      <c r="B7055" s="141" t="s">
        <v>284</v>
      </c>
      <c r="C7055" s="141" t="s">
        <v>3457</v>
      </c>
      <c r="D7055" s="141" t="s">
        <v>3455</v>
      </c>
      <c r="E7055" s="141" t="s">
        <v>4127</v>
      </c>
      <c r="F7055" s="141" t="s">
        <v>4131</v>
      </c>
      <c r="G7055" s="141" t="s">
        <v>58</v>
      </c>
      <c r="H7055" s="141" t="s">
        <v>782</v>
      </c>
      <c r="I7055" s="141" t="s">
        <v>3514</v>
      </c>
      <c r="J7055" s="141" t="s">
        <v>3600</v>
      </c>
      <c r="K7055" s="141" t="s">
        <v>191</v>
      </c>
      <c r="L7055" s="141" t="s">
        <v>3491</v>
      </c>
      <c r="M7055" s="141" t="s">
        <v>271</v>
      </c>
      <c r="N7055" s="141" t="s">
        <v>694</v>
      </c>
      <c r="O7055" s="141" t="s">
        <v>287</v>
      </c>
      <c r="P7055" s="141" t="s">
        <v>2989</v>
      </c>
      <c r="Q7055" s="141" t="s">
        <v>2988</v>
      </c>
      <c r="R7055" s="141" t="s">
        <v>3468</v>
      </c>
      <c r="S7055" s="148" t="s">
        <v>3283</v>
      </c>
      <c r="T7055" s="147">
        <v>0</v>
      </c>
      <c r="U7055" s="147">
        <v>1670916.51</v>
      </c>
      <c r="V7055" s="147">
        <v>0</v>
      </c>
      <c r="W7055" s="147">
        <v>0</v>
      </c>
    </row>
    <row r="7056" spans="1:23">
      <c r="A7056" s="141" t="s">
        <v>3465</v>
      </c>
      <c r="B7056" s="141" t="s">
        <v>284</v>
      </c>
      <c r="C7056" s="141" t="s">
        <v>3457</v>
      </c>
      <c r="D7056" s="141" t="s">
        <v>3455</v>
      </c>
      <c r="E7056" s="141" t="s">
        <v>4127</v>
      </c>
      <c r="F7056" s="141" t="s">
        <v>4131</v>
      </c>
      <c r="G7056" s="141" t="s">
        <v>58</v>
      </c>
      <c r="H7056" s="141" t="s">
        <v>782</v>
      </c>
      <c r="I7056" s="141" t="s">
        <v>3514</v>
      </c>
      <c r="J7056" s="141" t="s">
        <v>3600</v>
      </c>
      <c r="K7056" s="141" t="s">
        <v>191</v>
      </c>
      <c r="L7056" s="141" t="s">
        <v>3491</v>
      </c>
      <c r="M7056" s="141" t="s">
        <v>271</v>
      </c>
      <c r="N7056" s="141" t="s">
        <v>694</v>
      </c>
      <c r="O7056" s="141" t="s">
        <v>287</v>
      </c>
      <c r="P7056" s="141" t="s">
        <v>2991</v>
      </c>
      <c r="Q7056" s="141" t="s">
        <v>2990</v>
      </c>
      <c r="R7056" s="141" t="s">
        <v>3468</v>
      </c>
      <c r="S7056" s="148" t="s">
        <v>3283</v>
      </c>
      <c r="T7056" s="147">
        <v>0</v>
      </c>
      <c r="U7056" s="147">
        <v>1183782.8799999999</v>
      </c>
      <c r="V7056" s="147">
        <v>0</v>
      </c>
      <c r="W7056" s="147">
        <v>0</v>
      </c>
    </row>
    <row r="7057" spans="1:23">
      <c r="A7057" s="141" t="s">
        <v>3465</v>
      </c>
      <c r="B7057" s="141" t="s">
        <v>284</v>
      </c>
      <c r="C7057" s="141" t="s">
        <v>3457</v>
      </c>
      <c r="D7057" s="141" t="s">
        <v>3455</v>
      </c>
      <c r="E7057" s="141" t="s">
        <v>4127</v>
      </c>
      <c r="F7057" s="141" t="s">
        <v>4131</v>
      </c>
      <c r="G7057" s="141" t="s">
        <v>58</v>
      </c>
      <c r="H7057" s="141" t="s">
        <v>782</v>
      </c>
      <c r="I7057" s="141" t="s">
        <v>3514</v>
      </c>
      <c r="J7057" s="141" t="s">
        <v>3600</v>
      </c>
      <c r="K7057" s="141" t="s">
        <v>191</v>
      </c>
      <c r="L7057" s="141" t="s">
        <v>3491</v>
      </c>
      <c r="M7057" s="141" t="s">
        <v>271</v>
      </c>
      <c r="N7057" s="141" t="s">
        <v>694</v>
      </c>
      <c r="O7057" s="141" t="s">
        <v>287</v>
      </c>
      <c r="P7057" s="141" t="s">
        <v>2993</v>
      </c>
      <c r="Q7057" s="141" t="s">
        <v>2992</v>
      </c>
      <c r="R7057" s="141" t="s">
        <v>3468</v>
      </c>
      <c r="S7057" s="148" t="s">
        <v>3283</v>
      </c>
      <c r="T7057" s="147">
        <v>0</v>
      </c>
      <c r="U7057" s="147">
        <v>1670916.51</v>
      </c>
      <c r="V7057" s="147">
        <v>0</v>
      </c>
      <c r="W7057" s="147">
        <v>0</v>
      </c>
    </row>
    <row r="7058" spans="1:23">
      <c r="A7058" s="141" t="s">
        <v>3465</v>
      </c>
      <c r="B7058" s="141" t="s">
        <v>284</v>
      </c>
      <c r="C7058" s="141" t="s">
        <v>3457</v>
      </c>
      <c r="D7058" s="141" t="s">
        <v>3455</v>
      </c>
      <c r="E7058" s="141" t="s">
        <v>4127</v>
      </c>
      <c r="F7058" s="141" t="s">
        <v>4131</v>
      </c>
      <c r="G7058" s="141" t="s">
        <v>58</v>
      </c>
      <c r="H7058" s="141" t="s">
        <v>782</v>
      </c>
      <c r="I7058" s="141" t="s">
        <v>3514</v>
      </c>
      <c r="J7058" s="141" t="s">
        <v>3600</v>
      </c>
      <c r="K7058" s="141" t="s">
        <v>191</v>
      </c>
      <c r="L7058" s="141" t="s">
        <v>3491</v>
      </c>
      <c r="M7058" s="141" t="s">
        <v>271</v>
      </c>
      <c r="N7058" s="141" t="s">
        <v>694</v>
      </c>
      <c r="O7058" s="141" t="s">
        <v>287</v>
      </c>
      <c r="P7058" s="141" t="s">
        <v>2995</v>
      </c>
      <c r="Q7058" s="141" t="s">
        <v>2994</v>
      </c>
      <c r="R7058" s="141" t="s">
        <v>3468</v>
      </c>
      <c r="S7058" s="148" t="s">
        <v>3283</v>
      </c>
      <c r="T7058" s="147">
        <v>0</v>
      </c>
      <c r="U7058" s="147">
        <v>1670916.51</v>
      </c>
      <c r="V7058" s="147">
        <v>0</v>
      </c>
      <c r="W7058" s="147">
        <v>0</v>
      </c>
    </row>
    <row r="7059" spans="1:23">
      <c r="A7059" s="141" t="s">
        <v>3465</v>
      </c>
      <c r="B7059" s="141" t="s">
        <v>284</v>
      </c>
      <c r="C7059" s="141" t="s">
        <v>3457</v>
      </c>
      <c r="D7059" s="141" t="s">
        <v>3455</v>
      </c>
      <c r="E7059" s="141" t="s">
        <v>4127</v>
      </c>
      <c r="F7059" s="141" t="s">
        <v>4131</v>
      </c>
      <c r="G7059" s="141" t="s">
        <v>58</v>
      </c>
      <c r="H7059" s="141" t="s">
        <v>782</v>
      </c>
      <c r="I7059" s="141" t="s">
        <v>3514</v>
      </c>
      <c r="J7059" s="141" t="s">
        <v>3600</v>
      </c>
      <c r="K7059" s="141" t="s">
        <v>191</v>
      </c>
      <c r="L7059" s="141" t="s">
        <v>3491</v>
      </c>
      <c r="M7059" s="141" t="s">
        <v>271</v>
      </c>
      <c r="N7059" s="141" t="s">
        <v>694</v>
      </c>
      <c r="O7059" s="141" t="s">
        <v>287</v>
      </c>
      <c r="P7059" s="141" t="s">
        <v>2997</v>
      </c>
      <c r="Q7059" s="141" t="s">
        <v>2996</v>
      </c>
      <c r="R7059" s="141" t="s">
        <v>3468</v>
      </c>
      <c r="S7059" s="148" t="s">
        <v>3283</v>
      </c>
      <c r="T7059" s="147">
        <v>0</v>
      </c>
      <c r="U7059" s="147">
        <v>1183782.8799999999</v>
      </c>
      <c r="V7059" s="147">
        <v>0</v>
      </c>
      <c r="W7059" s="147">
        <v>0</v>
      </c>
    </row>
    <row r="7060" spans="1:23">
      <c r="A7060" s="141" t="s">
        <v>3465</v>
      </c>
      <c r="B7060" s="141" t="s">
        <v>284</v>
      </c>
      <c r="C7060" s="141" t="s">
        <v>3457</v>
      </c>
      <c r="D7060" s="141" t="s">
        <v>3455</v>
      </c>
      <c r="E7060" s="141" t="s">
        <v>4127</v>
      </c>
      <c r="F7060" s="141" t="s">
        <v>4131</v>
      </c>
      <c r="G7060" s="141" t="s">
        <v>58</v>
      </c>
      <c r="H7060" s="141" t="s">
        <v>782</v>
      </c>
      <c r="I7060" s="141" t="s">
        <v>3514</v>
      </c>
      <c r="J7060" s="141" t="s">
        <v>3600</v>
      </c>
      <c r="K7060" s="141" t="s">
        <v>191</v>
      </c>
      <c r="L7060" s="141" t="s">
        <v>3491</v>
      </c>
      <c r="M7060" s="141" t="s">
        <v>271</v>
      </c>
      <c r="N7060" s="141" t="s">
        <v>694</v>
      </c>
      <c r="O7060" s="141" t="s">
        <v>287</v>
      </c>
      <c r="P7060" s="141" t="s">
        <v>2999</v>
      </c>
      <c r="Q7060" s="141" t="s">
        <v>2998</v>
      </c>
      <c r="R7060" s="141" t="s">
        <v>3468</v>
      </c>
      <c r="S7060" s="148" t="s">
        <v>3283</v>
      </c>
      <c r="T7060" s="147">
        <v>0</v>
      </c>
      <c r="U7060" s="147">
        <v>1183782.8799999999</v>
      </c>
      <c r="V7060" s="147">
        <v>0</v>
      </c>
      <c r="W7060" s="147">
        <v>0</v>
      </c>
    </row>
    <row r="7061" spans="1:23">
      <c r="A7061" s="141" t="s">
        <v>3465</v>
      </c>
      <c r="B7061" s="141" t="s">
        <v>284</v>
      </c>
      <c r="C7061" s="141" t="s">
        <v>3457</v>
      </c>
      <c r="D7061" s="141" t="s">
        <v>3455</v>
      </c>
      <c r="E7061" s="141" t="s">
        <v>4127</v>
      </c>
      <c r="F7061" s="141" t="s">
        <v>4131</v>
      </c>
      <c r="G7061" s="141" t="s">
        <v>58</v>
      </c>
      <c r="H7061" s="141" t="s">
        <v>782</v>
      </c>
      <c r="I7061" s="141" t="s">
        <v>3514</v>
      </c>
      <c r="J7061" s="141" t="s">
        <v>3600</v>
      </c>
      <c r="K7061" s="141" t="s">
        <v>191</v>
      </c>
      <c r="L7061" s="141" t="s">
        <v>3491</v>
      </c>
      <c r="M7061" s="141" t="s">
        <v>271</v>
      </c>
      <c r="N7061" s="141" t="s">
        <v>694</v>
      </c>
      <c r="O7061" s="141" t="s">
        <v>287</v>
      </c>
      <c r="P7061" s="141" t="s">
        <v>3001</v>
      </c>
      <c r="Q7061" s="141" t="s">
        <v>3000</v>
      </c>
      <c r="R7061" s="141" t="s">
        <v>3468</v>
      </c>
      <c r="S7061" s="148" t="s">
        <v>3283</v>
      </c>
      <c r="T7061" s="147">
        <v>0</v>
      </c>
      <c r="U7061" s="147">
        <v>1183782.8799999999</v>
      </c>
      <c r="V7061" s="147">
        <v>0</v>
      </c>
      <c r="W7061" s="147">
        <v>0</v>
      </c>
    </row>
    <row r="7062" spans="1:23">
      <c r="A7062" s="141" t="s">
        <v>3465</v>
      </c>
      <c r="B7062" s="141" t="s">
        <v>284</v>
      </c>
      <c r="C7062" s="141" t="s">
        <v>3457</v>
      </c>
      <c r="D7062" s="141" t="s">
        <v>3455</v>
      </c>
      <c r="E7062" s="141" t="s">
        <v>4127</v>
      </c>
      <c r="F7062" s="141" t="s">
        <v>4131</v>
      </c>
      <c r="G7062" s="141" t="s">
        <v>58</v>
      </c>
      <c r="H7062" s="141" t="s">
        <v>782</v>
      </c>
      <c r="I7062" s="141" t="s">
        <v>3514</v>
      </c>
      <c r="J7062" s="141" t="s">
        <v>3600</v>
      </c>
      <c r="K7062" s="141" t="s">
        <v>191</v>
      </c>
      <c r="L7062" s="141" t="s">
        <v>3491</v>
      </c>
      <c r="M7062" s="141" t="s">
        <v>271</v>
      </c>
      <c r="N7062" s="141" t="s">
        <v>705</v>
      </c>
      <c r="O7062" s="141" t="s">
        <v>287</v>
      </c>
      <c r="P7062" s="141" t="s">
        <v>1209</v>
      </c>
      <c r="Q7062" s="141" t="s">
        <v>708</v>
      </c>
      <c r="R7062" s="141" t="s">
        <v>3468</v>
      </c>
      <c r="S7062" s="148" t="s">
        <v>3283</v>
      </c>
      <c r="T7062" s="147">
        <v>2115619</v>
      </c>
      <c r="U7062" s="147">
        <v>3163138</v>
      </c>
      <c r="V7062" s="147">
        <v>3047186.47</v>
      </c>
      <c r="W7062" s="147">
        <v>3047186.47</v>
      </c>
    </row>
    <row r="7063" spans="1:23">
      <c r="A7063" s="141" t="s">
        <v>3465</v>
      </c>
      <c r="B7063" s="141" t="s">
        <v>284</v>
      </c>
      <c r="C7063" s="141" t="s">
        <v>3457</v>
      </c>
      <c r="D7063" s="141" t="s">
        <v>3455</v>
      </c>
      <c r="E7063" s="141" t="s">
        <v>4127</v>
      </c>
      <c r="F7063" s="141" t="s">
        <v>4131</v>
      </c>
      <c r="G7063" s="141" t="s">
        <v>58</v>
      </c>
      <c r="H7063" s="141" t="s">
        <v>782</v>
      </c>
      <c r="I7063" s="141" t="s">
        <v>3514</v>
      </c>
      <c r="J7063" s="141" t="s">
        <v>3600</v>
      </c>
      <c r="K7063" s="141" t="s">
        <v>191</v>
      </c>
      <c r="L7063" s="141" t="s">
        <v>3491</v>
      </c>
      <c r="M7063" s="141" t="s">
        <v>271</v>
      </c>
      <c r="N7063" s="141" t="s">
        <v>705</v>
      </c>
      <c r="O7063" s="141" t="s">
        <v>287</v>
      </c>
      <c r="P7063" s="141" t="s">
        <v>1217</v>
      </c>
      <c r="Q7063" s="141" t="s">
        <v>716</v>
      </c>
      <c r="R7063" s="141" t="s">
        <v>3468</v>
      </c>
      <c r="S7063" s="148" t="s">
        <v>3283</v>
      </c>
      <c r="T7063" s="147">
        <v>3123819</v>
      </c>
      <c r="U7063" s="147">
        <v>1000000</v>
      </c>
      <c r="V7063" s="147">
        <v>0</v>
      </c>
      <c r="W7063" s="147">
        <v>0</v>
      </c>
    </row>
    <row r="7064" spans="1:23">
      <c r="A7064" s="141" t="s">
        <v>3465</v>
      </c>
      <c r="B7064" s="141" t="s">
        <v>284</v>
      </c>
      <c r="C7064" s="141" t="s">
        <v>3457</v>
      </c>
      <c r="D7064" s="141" t="s">
        <v>3455</v>
      </c>
      <c r="E7064" s="141" t="s">
        <v>4127</v>
      </c>
      <c r="F7064" s="141" t="s">
        <v>4131</v>
      </c>
      <c r="G7064" s="141" t="s">
        <v>58</v>
      </c>
      <c r="H7064" s="141" t="s">
        <v>782</v>
      </c>
      <c r="I7064" s="141" t="s">
        <v>3514</v>
      </c>
      <c r="J7064" s="141" t="s">
        <v>3600</v>
      </c>
      <c r="K7064" s="141" t="s">
        <v>191</v>
      </c>
      <c r="L7064" s="141" t="s">
        <v>3491</v>
      </c>
      <c r="M7064" s="141" t="s">
        <v>271</v>
      </c>
      <c r="N7064" s="141" t="s">
        <v>705</v>
      </c>
      <c r="O7064" s="141" t="s">
        <v>287</v>
      </c>
      <c r="P7064" s="141" t="s">
        <v>2180</v>
      </c>
      <c r="Q7064" s="141" t="s">
        <v>2655</v>
      </c>
      <c r="R7064" s="141" t="s">
        <v>3468</v>
      </c>
      <c r="S7064" s="148" t="s">
        <v>3283</v>
      </c>
      <c r="T7064" s="147">
        <v>0</v>
      </c>
      <c r="U7064" s="147">
        <v>1179596.0900000001</v>
      </c>
      <c r="V7064" s="147">
        <v>0</v>
      </c>
      <c r="W7064" s="147">
        <v>0</v>
      </c>
    </row>
    <row r="7065" spans="1:23">
      <c r="A7065" s="141" t="s">
        <v>3465</v>
      </c>
      <c r="B7065" s="141" t="s">
        <v>284</v>
      </c>
      <c r="C7065" s="141" t="s">
        <v>3457</v>
      </c>
      <c r="D7065" s="141" t="s">
        <v>3455</v>
      </c>
      <c r="E7065" s="141" t="s">
        <v>4127</v>
      </c>
      <c r="F7065" s="141" t="s">
        <v>4131</v>
      </c>
      <c r="G7065" s="141" t="s">
        <v>58</v>
      </c>
      <c r="H7065" s="141" t="s">
        <v>782</v>
      </c>
      <c r="I7065" s="141" t="s">
        <v>3514</v>
      </c>
      <c r="J7065" s="141" t="s">
        <v>3600</v>
      </c>
      <c r="K7065" s="141" t="s">
        <v>191</v>
      </c>
      <c r="L7065" s="141" t="s">
        <v>3491</v>
      </c>
      <c r="M7065" s="141" t="s">
        <v>271</v>
      </c>
      <c r="N7065" s="141" t="s">
        <v>705</v>
      </c>
      <c r="O7065" s="141" t="s">
        <v>287</v>
      </c>
      <c r="P7065" s="141" t="s">
        <v>2182</v>
      </c>
      <c r="Q7065" s="141" t="s">
        <v>2181</v>
      </c>
      <c r="R7065" s="141" t="s">
        <v>3468</v>
      </c>
      <c r="S7065" s="148" t="s">
        <v>3283</v>
      </c>
      <c r="T7065" s="147">
        <v>0</v>
      </c>
      <c r="U7065" s="147">
        <v>1179596.0900000001</v>
      </c>
      <c r="V7065" s="147">
        <v>0</v>
      </c>
      <c r="W7065" s="147">
        <v>0</v>
      </c>
    </row>
    <row r="7066" spans="1:23">
      <c r="A7066" s="141" t="s">
        <v>3465</v>
      </c>
      <c r="B7066" s="141" t="s">
        <v>284</v>
      </c>
      <c r="C7066" s="141" t="s">
        <v>3457</v>
      </c>
      <c r="D7066" s="141" t="s">
        <v>3455</v>
      </c>
      <c r="E7066" s="141" t="s">
        <v>4127</v>
      </c>
      <c r="F7066" s="141" t="s">
        <v>4131</v>
      </c>
      <c r="G7066" s="141" t="s">
        <v>58</v>
      </c>
      <c r="H7066" s="141" t="s">
        <v>782</v>
      </c>
      <c r="I7066" s="141" t="s">
        <v>3514</v>
      </c>
      <c r="J7066" s="141" t="s">
        <v>3600</v>
      </c>
      <c r="K7066" s="141" t="s">
        <v>191</v>
      </c>
      <c r="L7066" s="141" t="s">
        <v>3491</v>
      </c>
      <c r="M7066" s="141" t="s">
        <v>271</v>
      </c>
      <c r="N7066" s="141" t="s">
        <v>705</v>
      </c>
      <c r="O7066" s="141" t="s">
        <v>287</v>
      </c>
      <c r="P7066" s="141" t="s">
        <v>2184</v>
      </c>
      <c r="Q7066" s="141" t="s">
        <v>2183</v>
      </c>
      <c r="R7066" s="141" t="s">
        <v>3468</v>
      </c>
      <c r="S7066" s="148" t="s">
        <v>3283</v>
      </c>
      <c r="T7066" s="147">
        <v>0</v>
      </c>
      <c r="U7066" s="147">
        <v>2771909.35</v>
      </c>
      <c r="V7066" s="147">
        <v>0</v>
      </c>
      <c r="W7066" s="147">
        <v>0</v>
      </c>
    </row>
    <row r="7067" spans="1:23">
      <c r="A7067" s="141" t="s">
        <v>3465</v>
      </c>
      <c r="B7067" s="141" t="s">
        <v>284</v>
      </c>
      <c r="C7067" s="141" t="s">
        <v>3457</v>
      </c>
      <c r="D7067" s="141" t="s">
        <v>3455</v>
      </c>
      <c r="E7067" s="141" t="s">
        <v>4127</v>
      </c>
      <c r="F7067" s="141" t="s">
        <v>4131</v>
      </c>
      <c r="G7067" s="141" t="s">
        <v>58</v>
      </c>
      <c r="H7067" s="141" t="s">
        <v>782</v>
      </c>
      <c r="I7067" s="141" t="s">
        <v>3514</v>
      </c>
      <c r="J7067" s="141" t="s">
        <v>3600</v>
      </c>
      <c r="K7067" s="141" t="s">
        <v>191</v>
      </c>
      <c r="L7067" s="141" t="s">
        <v>3491</v>
      </c>
      <c r="M7067" s="141" t="s">
        <v>271</v>
      </c>
      <c r="N7067" s="141" t="s">
        <v>705</v>
      </c>
      <c r="O7067" s="141" t="s">
        <v>287</v>
      </c>
      <c r="P7067" s="141" t="s">
        <v>2186</v>
      </c>
      <c r="Q7067" s="141" t="s">
        <v>2185</v>
      </c>
      <c r="R7067" s="141" t="s">
        <v>3468</v>
      </c>
      <c r="S7067" s="148" t="s">
        <v>3283</v>
      </c>
      <c r="T7067" s="147">
        <v>0</v>
      </c>
      <c r="U7067" s="147">
        <v>1664930.85</v>
      </c>
      <c r="V7067" s="147">
        <v>0</v>
      </c>
      <c r="W7067" s="147">
        <v>0</v>
      </c>
    </row>
    <row r="7068" spans="1:23">
      <c r="A7068" s="141" t="s">
        <v>3465</v>
      </c>
      <c r="B7068" s="141" t="s">
        <v>284</v>
      </c>
      <c r="C7068" s="141" t="s">
        <v>3457</v>
      </c>
      <c r="D7068" s="141" t="s">
        <v>3455</v>
      </c>
      <c r="E7068" s="141" t="s">
        <v>4127</v>
      </c>
      <c r="F7068" s="141" t="s">
        <v>4131</v>
      </c>
      <c r="G7068" s="141" t="s">
        <v>58</v>
      </c>
      <c r="H7068" s="141" t="s">
        <v>782</v>
      </c>
      <c r="I7068" s="141" t="s">
        <v>3514</v>
      </c>
      <c r="J7068" s="141" t="s">
        <v>3600</v>
      </c>
      <c r="K7068" s="141" t="s">
        <v>191</v>
      </c>
      <c r="L7068" s="141" t="s">
        <v>3491</v>
      </c>
      <c r="M7068" s="141" t="s">
        <v>271</v>
      </c>
      <c r="N7068" s="141" t="s">
        <v>705</v>
      </c>
      <c r="O7068" s="141" t="s">
        <v>287</v>
      </c>
      <c r="P7068" s="141" t="s">
        <v>2188</v>
      </c>
      <c r="Q7068" s="141" t="s">
        <v>2187</v>
      </c>
      <c r="R7068" s="141" t="s">
        <v>3468</v>
      </c>
      <c r="S7068" s="148" t="s">
        <v>3283</v>
      </c>
      <c r="T7068" s="147">
        <v>0</v>
      </c>
      <c r="U7068" s="147">
        <v>1664930.85</v>
      </c>
      <c r="V7068" s="147">
        <v>0</v>
      </c>
      <c r="W7068" s="147">
        <v>0</v>
      </c>
    </row>
    <row r="7069" spans="1:23">
      <c r="A7069" s="141" t="s">
        <v>3465</v>
      </c>
      <c r="B7069" s="141" t="s">
        <v>284</v>
      </c>
      <c r="C7069" s="141" t="s">
        <v>3457</v>
      </c>
      <c r="D7069" s="141" t="s">
        <v>3455</v>
      </c>
      <c r="E7069" s="141" t="s">
        <v>4127</v>
      </c>
      <c r="F7069" s="141" t="s">
        <v>4131</v>
      </c>
      <c r="G7069" s="141" t="s">
        <v>58</v>
      </c>
      <c r="H7069" s="141" t="s">
        <v>782</v>
      </c>
      <c r="I7069" s="141" t="s">
        <v>3514</v>
      </c>
      <c r="J7069" s="141" t="s">
        <v>3600</v>
      </c>
      <c r="K7069" s="141" t="s">
        <v>191</v>
      </c>
      <c r="L7069" s="141" t="s">
        <v>3491</v>
      </c>
      <c r="M7069" s="141" t="s">
        <v>271</v>
      </c>
      <c r="N7069" s="141" t="s">
        <v>705</v>
      </c>
      <c r="O7069" s="141" t="s">
        <v>287</v>
      </c>
      <c r="P7069" s="141" t="s">
        <v>2190</v>
      </c>
      <c r="Q7069" s="141" t="s">
        <v>2189</v>
      </c>
      <c r="R7069" s="141" t="s">
        <v>3468</v>
      </c>
      <c r="S7069" s="148" t="s">
        <v>3283</v>
      </c>
      <c r="T7069" s="147">
        <v>0</v>
      </c>
      <c r="U7069" s="147">
        <v>1222663.04</v>
      </c>
      <c r="V7069" s="147">
        <v>0</v>
      </c>
      <c r="W7069" s="147">
        <v>0</v>
      </c>
    </row>
    <row r="7070" spans="1:23">
      <c r="A7070" s="141" t="s">
        <v>3465</v>
      </c>
      <c r="B7070" s="141" t="s">
        <v>284</v>
      </c>
      <c r="C7070" s="141" t="s">
        <v>3457</v>
      </c>
      <c r="D7070" s="141" t="s">
        <v>3455</v>
      </c>
      <c r="E7070" s="141" t="s">
        <v>4127</v>
      </c>
      <c r="F7070" s="141" t="s">
        <v>4131</v>
      </c>
      <c r="G7070" s="141" t="s">
        <v>58</v>
      </c>
      <c r="H7070" s="141" t="s">
        <v>782</v>
      </c>
      <c r="I7070" s="141" t="s">
        <v>3514</v>
      </c>
      <c r="J7070" s="141" t="s">
        <v>3600</v>
      </c>
      <c r="K7070" s="141" t="s">
        <v>191</v>
      </c>
      <c r="L7070" s="141" t="s">
        <v>3491</v>
      </c>
      <c r="M7070" s="141" t="s">
        <v>271</v>
      </c>
      <c r="N7070" s="141" t="s">
        <v>705</v>
      </c>
      <c r="O7070" s="141" t="s">
        <v>287</v>
      </c>
      <c r="P7070" s="141" t="s">
        <v>2192</v>
      </c>
      <c r="Q7070" s="141" t="s">
        <v>2191</v>
      </c>
      <c r="R7070" s="141" t="s">
        <v>3468</v>
      </c>
      <c r="S7070" s="148" t="s">
        <v>3283</v>
      </c>
      <c r="T7070" s="147">
        <v>0</v>
      </c>
      <c r="U7070" s="147">
        <v>2771909.35</v>
      </c>
      <c r="V7070" s="147">
        <v>0</v>
      </c>
      <c r="W7070" s="147">
        <v>0</v>
      </c>
    </row>
    <row r="7071" spans="1:23">
      <c r="A7071" s="141" t="s">
        <v>3465</v>
      </c>
      <c r="B7071" s="141" t="s">
        <v>284</v>
      </c>
      <c r="C7071" s="141" t="s">
        <v>3457</v>
      </c>
      <c r="D7071" s="141" t="s">
        <v>3455</v>
      </c>
      <c r="E7071" s="141" t="s">
        <v>4127</v>
      </c>
      <c r="F7071" s="141" t="s">
        <v>4131</v>
      </c>
      <c r="G7071" s="141" t="s">
        <v>58</v>
      </c>
      <c r="H7071" s="141" t="s">
        <v>782</v>
      </c>
      <c r="I7071" s="141" t="s">
        <v>3514</v>
      </c>
      <c r="J7071" s="141" t="s">
        <v>3600</v>
      </c>
      <c r="K7071" s="141" t="s">
        <v>191</v>
      </c>
      <c r="L7071" s="141" t="s">
        <v>3491</v>
      </c>
      <c r="M7071" s="141" t="s">
        <v>271</v>
      </c>
      <c r="N7071" s="141" t="s">
        <v>705</v>
      </c>
      <c r="O7071" s="141" t="s">
        <v>287</v>
      </c>
      <c r="P7071" s="141" t="s">
        <v>2194</v>
      </c>
      <c r="Q7071" s="141" t="s">
        <v>2193</v>
      </c>
      <c r="R7071" s="141" t="s">
        <v>3468</v>
      </c>
      <c r="S7071" s="148" t="s">
        <v>3283</v>
      </c>
      <c r="T7071" s="147">
        <v>0</v>
      </c>
      <c r="U7071" s="147">
        <v>1179596.0900000001</v>
      </c>
      <c r="V7071" s="147">
        <v>0</v>
      </c>
      <c r="W7071" s="147">
        <v>0</v>
      </c>
    </row>
    <row r="7072" spans="1:23">
      <c r="A7072" s="141" t="s">
        <v>3465</v>
      </c>
      <c r="B7072" s="141" t="s">
        <v>284</v>
      </c>
      <c r="C7072" s="141" t="s">
        <v>3457</v>
      </c>
      <c r="D7072" s="141" t="s">
        <v>3455</v>
      </c>
      <c r="E7072" s="141" t="s">
        <v>4127</v>
      </c>
      <c r="F7072" s="141" t="s">
        <v>4131</v>
      </c>
      <c r="G7072" s="141" t="s">
        <v>58</v>
      </c>
      <c r="H7072" s="141" t="s">
        <v>782</v>
      </c>
      <c r="I7072" s="141" t="s">
        <v>3514</v>
      </c>
      <c r="J7072" s="141" t="s">
        <v>3600</v>
      </c>
      <c r="K7072" s="141" t="s">
        <v>191</v>
      </c>
      <c r="L7072" s="141" t="s">
        <v>3491</v>
      </c>
      <c r="M7072" s="141" t="s">
        <v>271</v>
      </c>
      <c r="N7072" s="141" t="s">
        <v>705</v>
      </c>
      <c r="O7072" s="141" t="s">
        <v>287</v>
      </c>
      <c r="P7072" s="141" t="s">
        <v>2196</v>
      </c>
      <c r="Q7072" s="141" t="s">
        <v>2195</v>
      </c>
      <c r="R7072" s="141" t="s">
        <v>3468</v>
      </c>
      <c r="S7072" s="148" t="s">
        <v>3283</v>
      </c>
      <c r="T7072" s="147">
        <v>0</v>
      </c>
      <c r="U7072" s="147">
        <v>1664930.85</v>
      </c>
      <c r="V7072" s="147">
        <v>0</v>
      </c>
      <c r="W7072" s="147">
        <v>0</v>
      </c>
    </row>
    <row r="7073" spans="1:23">
      <c r="A7073" s="141" t="s">
        <v>3465</v>
      </c>
      <c r="B7073" s="141" t="s">
        <v>284</v>
      </c>
      <c r="C7073" s="141" t="s">
        <v>3457</v>
      </c>
      <c r="D7073" s="141" t="s">
        <v>3455</v>
      </c>
      <c r="E7073" s="141" t="s">
        <v>4127</v>
      </c>
      <c r="F7073" s="141" t="s">
        <v>4131</v>
      </c>
      <c r="G7073" s="141" t="s">
        <v>58</v>
      </c>
      <c r="H7073" s="141" t="s">
        <v>782</v>
      </c>
      <c r="I7073" s="141" t="s">
        <v>3514</v>
      </c>
      <c r="J7073" s="141" t="s">
        <v>3600</v>
      </c>
      <c r="K7073" s="141" t="s">
        <v>191</v>
      </c>
      <c r="L7073" s="141" t="s">
        <v>3491</v>
      </c>
      <c r="M7073" s="141" t="s">
        <v>271</v>
      </c>
      <c r="N7073" s="141" t="s">
        <v>705</v>
      </c>
      <c r="O7073" s="141" t="s">
        <v>287</v>
      </c>
      <c r="P7073" s="141" t="s">
        <v>2198</v>
      </c>
      <c r="Q7073" s="141" t="s">
        <v>2197</v>
      </c>
      <c r="R7073" s="141" t="s">
        <v>3468</v>
      </c>
      <c r="S7073" s="148" t="s">
        <v>3283</v>
      </c>
      <c r="T7073" s="147">
        <v>0</v>
      </c>
      <c r="U7073" s="147">
        <v>1664930.85</v>
      </c>
      <c r="V7073" s="147">
        <v>0</v>
      </c>
      <c r="W7073" s="147">
        <v>0</v>
      </c>
    </row>
    <row r="7074" spans="1:23">
      <c r="A7074" s="141" t="s">
        <v>3465</v>
      </c>
      <c r="B7074" s="141" t="s">
        <v>284</v>
      </c>
      <c r="C7074" s="141" t="s">
        <v>3457</v>
      </c>
      <c r="D7074" s="141" t="s">
        <v>3455</v>
      </c>
      <c r="E7074" s="141" t="s">
        <v>4127</v>
      </c>
      <c r="F7074" s="141" t="s">
        <v>4131</v>
      </c>
      <c r="G7074" s="141" t="s">
        <v>58</v>
      </c>
      <c r="H7074" s="141" t="s">
        <v>782</v>
      </c>
      <c r="I7074" s="141" t="s">
        <v>3514</v>
      </c>
      <c r="J7074" s="141" t="s">
        <v>3600</v>
      </c>
      <c r="K7074" s="141" t="s">
        <v>191</v>
      </c>
      <c r="L7074" s="141" t="s">
        <v>3491</v>
      </c>
      <c r="M7074" s="141" t="s">
        <v>271</v>
      </c>
      <c r="N7074" s="141" t="s">
        <v>705</v>
      </c>
      <c r="O7074" s="141" t="s">
        <v>287</v>
      </c>
      <c r="P7074" s="141" t="s">
        <v>2199</v>
      </c>
      <c r="Q7074" s="141" t="s">
        <v>2656</v>
      </c>
      <c r="R7074" s="141" t="s">
        <v>3468</v>
      </c>
      <c r="S7074" s="148" t="s">
        <v>3283</v>
      </c>
      <c r="T7074" s="147">
        <v>0</v>
      </c>
      <c r="U7074" s="147">
        <v>1664930.85</v>
      </c>
      <c r="V7074" s="147">
        <v>0</v>
      </c>
      <c r="W7074" s="147">
        <v>0</v>
      </c>
    </row>
    <row r="7075" spans="1:23">
      <c r="A7075" s="141" t="s">
        <v>3465</v>
      </c>
      <c r="B7075" s="141" t="s">
        <v>284</v>
      </c>
      <c r="C7075" s="141" t="s">
        <v>3457</v>
      </c>
      <c r="D7075" s="141" t="s">
        <v>3455</v>
      </c>
      <c r="E7075" s="141" t="s">
        <v>4127</v>
      </c>
      <c r="F7075" s="141" t="s">
        <v>4131</v>
      </c>
      <c r="G7075" s="141" t="s">
        <v>58</v>
      </c>
      <c r="H7075" s="141" t="s">
        <v>782</v>
      </c>
      <c r="I7075" s="141" t="s">
        <v>3514</v>
      </c>
      <c r="J7075" s="141" t="s">
        <v>3600</v>
      </c>
      <c r="K7075" s="141" t="s">
        <v>191</v>
      </c>
      <c r="L7075" s="141" t="s">
        <v>3491</v>
      </c>
      <c r="M7075" s="141" t="s">
        <v>271</v>
      </c>
      <c r="N7075" s="141" t="s">
        <v>705</v>
      </c>
      <c r="O7075" s="141" t="s">
        <v>287</v>
      </c>
      <c r="P7075" s="141" t="s">
        <v>2200</v>
      </c>
      <c r="Q7075" s="141" t="s">
        <v>2657</v>
      </c>
      <c r="R7075" s="141" t="s">
        <v>3468</v>
      </c>
      <c r="S7075" s="148" t="s">
        <v>3283</v>
      </c>
      <c r="T7075" s="147">
        <v>0</v>
      </c>
      <c r="U7075" s="147">
        <v>1179596.0900000001</v>
      </c>
      <c r="V7075" s="147">
        <v>0</v>
      </c>
      <c r="W7075" s="147">
        <v>0</v>
      </c>
    </row>
    <row r="7076" spans="1:23">
      <c r="A7076" s="141" t="s">
        <v>3465</v>
      </c>
      <c r="B7076" s="141" t="s">
        <v>284</v>
      </c>
      <c r="C7076" s="141" t="s">
        <v>3457</v>
      </c>
      <c r="D7076" s="141" t="s">
        <v>3455</v>
      </c>
      <c r="E7076" s="141" t="s">
        <v>4127</v>
      </c>
      <c r="F7076" s="141" t="s">
        <v>4131</v>
      </c>
      <c r="G7076" s="141" t="s">
        <v>58</v>
      </c>
      <c r="H7076" s="141" t="s">
        <v>782</v>
      </c>
      <c r="I7076" s="141" t="s">
        <v>3514</v>
      </c>
      <c r="J7076" s="141" t="s">
        <v>3600</v>
      </c>
      <c r="K7076" s="141" t="s">
        <v>191</v>
      </c>
      <c r="L7076" s="141" t="s">
        <v>3491</v>
      </c>
      <c r="M7076" s="141" t="s">
        <v>271</v>
      </c>
      <c r="N7076" s="141" t="s">
        <v>705</v>
      </c>
      <c r="O7076" s="141" t="s">
        <v>287</v>
      </c>
      <c r="P7076" s="141" t="s">
        <v>2202</v>
      </c>
      <c r="Q7076" s="141" t="s">
        <v>2201</v>
      </c>
      <c r="R7076" s="141" t="s">
        <v>3468</v>
      </c>
      <c r="S7076" s="148" t="s">
        <v>3283</v>
      </c>
      <c r="T7076" s="147">
        <v>0</v>
      </c>
      <c r="U7076" s="147">
        <v>2771909.35</v>
      </c>
      <c r="V7076" s="147">
        <v>0</v>
      </c>
      <c r="W7076" s="147">
        <v>0</v>
      </c>
    </row>
    <row r="7077" spans="1:23">
      <c r="A7077" s="141" t="s">
        <v>3465</v>
      </c>
      <c r="B7077" s="141" t="s">
        <v>284</v>
      </c>
      <c r="C7077" s="141" t="s">
        <v>3457</v>
      </c>
      <c r="D7077" s="141" t="s">
        <v>3455</v>
      </c>
      <c r="E7077" s="141" t="s">
        <v>4127</v>
      </c>
      <c r="F7077" s="141" t="s">
        <v>4131</v>
      </c>
      <c r="G7077" s="141" t="s">
        <v>58</v>
      </c>
      <c r="H7077" s="141" t="s">
        <v>782</v>
      </c>
      <c r="I7077" s="141" t="s">
        <v>3514</v>
      </c>
      <c r="J7077" s="141" t="s">
        <v>3600</v>
      </c>
      <c r="K7077" s="141" t="s">
        <v>191</v>
      </c>
      <c r="L7077" s="141" t="s">
        <v>3491</v>
      </c>
      <c r="M7077" s="141" t="s">
        <v>271</v>
      </c>
      <c r="N7077" s="141" t="s">
        <v>705</v>
      </c>
      <c r="O7077" s="141" t="s">
        <v>287</v>
      </c>
      <c r="P7077" s="141" t="s">
        <v>2204</v>
      </c>
      <c r="Q7077" s="141" t="s">
        <v>2203</v>
      </c>
      <c r="R7077" s="141" t="s">
        <v>3468</v>
      </c>
      <c r="S7077" s="148" t="s">
        <v>3283</v>
      </c>
      <c r="T7077" s="147">
        <v>0</v>
      </c>
      <c r="U7077" s="147">
        <v>1179596.0900000001</v>
      </c>
      <c r="V7077" s="147">
        <v>0</v>
      </c>
      <c r="W7077" s="147">
        <v>0</v>
      </c>
    </row>
    <row r="7078" spans="1:23">
      <c r="A7078" s="141" t="s">
        <v>3465</v>
      </c>
      <c r="B7078" s="141" t="s">
        <v>284</v>
      </c>
      <c r="C7078" s="141" t="s">
        <v>3457</v>
      </c>
      <c r="D7078" s="141" t="s">
        <v>3455</v>
      </c>
      <c r="E7078" s="141" t="s">
        <v>4127</v>
      </c>
      <c r="F7078" s="141" t="s">
        <v>4131</v>
      </c>
      <c r="G7078" s="141" t="s">
        <v>58</v>
      </c>
      <c r="H7078" s="141" t="s">
        <v>782</v>
      </c>
      <c r="I7078" s="141" t="s">
        <v>3514</v>
      </c>
      <c r="J7078" s="141" t="s">
        <v>3600</v>
      </c>
      <c r="K7078" s="141" t="s">
        <v>191</v>
      </c>
      <c r="L7078" s="141" t="s">
        <v>3491</v>
      </c>
      <c r="M7078" s="141" t="s">
        <v>271</v>
      </c>
      <c r="N7078" s="141" t="s">
        <v>705</v>
      </c>
      <c r="O7078" s="141" t="s">
        <v>287</v>
      </c>
      <c r="P7078" s="141" t="s">
        <v>2205</v>
      </c>
      <c r="Q7078" s="141" t="s">
        <v>2658</v>
      </c>
      <c r="R7078" s="141" t="s">
        <v>3468</v>
      </c>
      <c r="S7078" s="148" t="s">
        <v>3283</v>
      </c>
      <c r="T7078" s="147">
        <v>0</v>
      </c>
      <c r="U7078" s="147">
        <v>1664930.85</v>
      </c>
      <c r="V7078" s="147">
        <v>0</v>
      </c>
      <c r="W7078" s="147">
        <v>0</v>
      </c>
    </row>
    <row r="7079" spans="1:23">
      <c r="A7079" s="141" t="s">
        <v>3465</v>
      </c>
      <c r="B7079" s="141" t="s">
        <v>284</v>
      </c>
      <c r="C7079" s="141" t="s">
        <v>3457</v>
      </c>
      <c r="D7079" s="141" t="s">
        <v>3455</v>
      </c>
      <c r="E7079" s="141" t="s">
        <v>4127</v>
      </c>
      <c r="F7079" s="141" t="s">
        <v>4131</v>
      </c>
      <c r="G7079" s="141" t="s">
        <v>58</v>
      </c>
      <c r="H7079" s="141" t="s">
        <v>782</v>
      </c>
      <c r="I7079" s="141" t="s">
        <v>3514</v>
      </c>
      <c r="J7079" s="141" t="s">
        <v>3600</v>
      </c>
      <c r="K7079" s="141" t="s">
        <v>191</v>
      </c>
      <c r="L7079" s="141" t="s">
        <v>3491</v>
      </c>
      <c r="M7079" s="141" t="s">
        <v>271</v>
      </c>
      <c r="N7079" s="141" t="s">
        <v>705</v>
      </c>
      <c r="O7079" s="141" t="s">
        <v>287</v>
      </c>
      <c r="P7079" s="141" t="s">
        <v>2207</v>
      </c>
      <c r="Q7079" s="141" t="s">
        <v>2206</v>
      </c>
      <c r="R7079" s="141" t="s">
        <v>3468</v>
      </c>
      <c r="S7079" s="148" t="s">
        <v>3283</v>
      </c>
      <c r="T7079" s="147">
        <v>0</v>
      </c>
      <c r="U7079" s="147">
        <v>1664930.85</v>
      </c>
      <c r="V7079" s="147">
        <v>0</v>
      </c>
      <c r="W7079" s="147">
        <v>0</v>
      </c>
    </row>
    <row r="7080" spans="1:23">
      <c r="A7080" s="141" t="s">
        <v>3465</v>
      </c>
      <c r="B7080" s="141" t="s">
        <v>284</v>
      </c>
      <c r="C7080" s="141" t="s">
        <v>3457</v>
      </c>
      <c r="D7080" s="141" t="s">
        <v>3455</v>
      </c>
      <c r="E7080" s="141" t="s">
        <v>4127</v>
      </c>
      <c r="F7080" s="141" t="s">
        <v>4131</v>
      </c>
      <c r="G7080" s="141" t="s">
        <v>58</v>
      </c>
      <c r="H7080" s="141" t="s">
        <v>782</v>
      </c>
      <c r="I7080" s="141" t="s">
        <v>3514</v>
      </c>
      <c r="J7080" s="141" t="s">
        <v>3600</v>
      </c>
      <c r="K7080" s="141" t="s">
        <v>191</v>
      </c>
      <c r="L7080" s="141" t="s">
        <v>3491</v>
      </c>
      <c r="M7080" s="141" t="s">
        <v>271</v>
      </c>
      <c r="N7080" s="141" t="s">
        <v>717</v>
      </c>
      <c r="O7080" s="141" t="s">
        <v>287</v>
      </c>
      <c r="P7080" s="141" t="s">
        <v>1219</v>
      </c>
      <c r="Q7080" s="141" t="s">
        <v>719</v>
      </c>
      <c r="R7080" s="141" t="s">
        <v>3468</v>
      </c>
      <c r="S7080" s="148" t="s">
        <v>3283</v>
      </c>
      <c r="T7080" s="147">
        <v>1499668</v>
      </c>
      <c r="U7080" s="147">
        <v>499668</v>
      </c>
      <c r="V7080" s="147">
        <v>0</v>
      </c>
      <c r="W7080" s="147">
        <v>0</v>
      </c>
    </row>
    <row r="7081" spans="1:23">
      <c r="A7081" s="141" t="s">
        <v>3465</v>
      </c>
      <c r="B7081" s="141" t="s">
        <v>284</v>
      </c>
      <c r="C7081" s="141" t="s">
        <v>3457</v>
      </c>
      <c r="D7081" s="141" t="s">
        <v>3455</v>
      </c>
      <c r="E7081" s="141" t="s">
        <v>4127</v>
      </c>
      <c r="F7081" s="141" t="s">
        <v>4131</v>
      </c>
      <c r="G7081" s="141" t="s">
        <v>58</v>
      </c>
      <c r="H7081" s="141" t="s">
        <v>782</v>
      </c>
      <c r="I7081" s="141" t="s">
        <v>3514</v>
      </c>
      <c r="J7081" s="141" t="s">
        <v>3600</v>
      </c>
      <c r="K7081" s="141" t="s">
        <v>191</v>
      </c>
      <c r="L7081" s="141" t="s">
        <v>3491</v>
      </c>
      <c r="M7081" s="141" t="s">
        <v>271</v>
      </c>
      <c r="N7081" s="141" t="s">
        <v>717</v>
      </c>
      <c r="O7081" s="141" t="s">
        <v>287</v>
      </c>
      <c r="P7081" s="141" t="s">
        <v>1222</v>
      </c>
      <c r="Q7081" s="141" t="s">
        <v>722</v>
      </c>
      <c r="R7081" s="141" t="s">
        <v>3468</v>
      </c>
      <c r="S7081" s="148" t="s">
        <v>3283</v>
      </c>
      <c r="T7081" s="147">
        <v>1499668</v>
      </c>
      <c r="U7081" s="147">
        <v>199668</v>
      </c>
      <c r="V7081" s="147">
        <v>0</v>
      </c>
      <c r="W7081" s="147">
        <v>0</v>
      </c>
    </row>
    <row r="7082" spans="1:23">
      <c r="A7082" s="141" t="s">
        <v>3465</v>
      </c>
      <c r="B7082" s="141" t="s">
        <v>284</v>
      </c>
      <c r="C7082" s="141" t="s">
        <v>3457</v>
      </c>
      <c r="D7082" s="141" t="s">
        <v>3455</v>
      </c>
      <c r="E7082" s="141" t="s">
        <v>4127</v>
      </c>
      <c r="F7082" s="141" t="s">
        <v>4131</v>
      </c>
      <c r="G7082" s="141" t="s">
        <v>58</v>
      </c>
      <c r="H7082" s="141" t="s">
        <v>782</v>
      </c>
      <c r="I7082" s="141" t="s">
        <v>3514</v>
      </c>
      <c r="J7082" s="141" t="s">
        <v>3600</v>
      </c>
      <c r="K7082" s="141" t="s">
        <v>191</v>
      </c>
      <c r="L7082" s="141" t="s">
        <v>3491</v>
      </c>
      <c r="M7082" s="141" t="s">
        <v>271</v>
      </c>
      <c r="N7082" s="141" t="s">
        <v>717</v>
      </c>
      <c r="O7082" s="141" t="s">
        <v>287</v>
      </c>
      <c r="P7082" s="141" t="s">
        <v>1224</v>
      </c>
      <c r="Q7082" s="141" t="s">
        <v>724</v>
      </c>
      <c r="R7082" s="141" t="s">
        <v>3468</v>
      </c>
      <c r="S7082" s="148" t="s">
        <v>3283</v>
      </c>
      <c r="T7082" s="147">
        <v>3123819</v>
      </c>
      <c r="U7082" s="147">
        <v>3840835</v>
      </c>
      <c r="V7082" s="147">
        <v>0</v>
      </c>
      <c r="W7082" s="147">
        <v>0</v>
      </c>
    </row>
    <row r="7083" spans="1:23">
      <c r="A7083" s="141" t="s">
        <v>3465</v>
      </c>
      <c r="B7083" s="141" t="s">
        <v>284</v>
      </c>
      <c r="C7083" s="141" t="s">
        <v>3457</v>
      </c>
      <c r="D7083" s="141" t="s">
        <v>3455</v>
      </c>
      <c r="E7083" s="141" t="s">
        <v>4127</v>
      </c>
      <c r="F7083" s="141" t="s">
        <v>4131</v>
      </c>
      <c r="G7083" s="141" t="s">
        <v>58</v>
      </c>
      <c r="H7083" s="141" t="s">
        <v>782</v>
      </c>
      <c r="I7083" s="141" t="s">
        <v>3514</v>
      </c>
      <c r="J7083" s="141" t="s">
        <v>3600</v>
      </c>
      <c r="K7083" s="141" t="s">
        <v>191</v>
      </c>
      <c r="L7083" s="141" t="s">
        <v>3491</v>
      </c>
      <c r="M7083" s="141" t="s">
        <v>271</v>
      </c>
      <c r="N7083" s="141" t="s">
        <v>717</v>
      </c>
      <c r="O7083" s="141" t="s">
        <v>287</v>
      </c>
      <c r="P7083" s="141" t="s">
        <v>2209</v>
      </c>
      <c r="Q7083" s="141" t="s">
        <v>2208</v>
      </c>
      <c r="R7083" s="141" t="s">
        <v>3468</v>
      </c>
      <c r="S7083" s="148" t="s">
        <v>3283</v>
      </c>
      <c r="T7083" s="147">
        <v>0</v>
      </c>
      <c r="U7083" s="147">
        <v>2802175.21</v>
      </c>
      <c r="V7083" s="147">
        <v>0</v>
      </c>
      <c r="W7083" s="147">
        <v>0</v>
      </c>
    </row>
    <row r="7084" spans="1:23">
      <c r="A7084" s="141" t="s">
        <v>3465</v>
      </c>
      <c r="B7084" s="141" t="s">
        <v>284</v>
      </c>
      <c r="C7084" s="141" t="s">
        <v>3457</v>
      </c>
      <c r="D7084" s="141" t="s">
        <v>3455</v>
      </c>
      <c r="E7084" s="141" t="s">
        <v>4127</v>
      </c>
      <c r="F7084" s="141" t="s">
        <v>4131</v>
      </c>
      <c r="G7084" s="141" t="s">
        <v>58</v>
      </c>
      <c r="H7084" s="141" t="s">
        <v>782</v>
      </c>
      <c r="I7084" s="141" t="s">
        <v>3514</v>
      </c>
      <c r="J7084" s="141" t="s">
        <v>3600</v>
      </c>
      <c r="K7084" s="141" t="s">
        <v>191</v>
      </c>
      <c r="L7084" s="141" t="s">
        <v>3491</v>
      </c>
      <c r="M7084" s="141" t="s">
        <v>271</v>
      </c>
      <c r="N7084" s="141" t="s">
        <v>717</v>
      </c>
      <c r="O7084" s="141" t="s">
        <v>287</v>
      </c>
      <c r="P7084" s="141" t="s">
        <v>2211</v>
      </c>
      <c r="Q7084" s="141" t="s">
        <v>2210</v>
      </c>
      <c r="R7084" s="141" t="s">
        <v>3468</v>
      </c>
      <c r="S7084" s="148" t="s">
        <v>3283</v>
      </c>
      <c r="T7084" s="147">
        <v>0</v>
      </c>
      <c r="U7084" s="147">
        <v>1192156.46</v>
      </c>
      <c r="V7084" s="147">
        <v>0</v>
      </c>
      <c r="W7084" s="147">
        <v>0</v>
      </c>
    </row>
    <row r="7085" spans="1:23">
      <c r="A7085" s="141" t="s">
        <v>3465</v>
      </c>
      <c r="B7085" s="141" t="s">
        <v>284</v>
      </c>
      <c r="C7085" s="141" t="s">
        <v>3457</v>
      </c>
      <c r="D7085" s="141" t="s">
        <v>3455</v>
      </c>
      <c r="E7085" s="141" t="s">
        <v>4127</v>
      </c>
      <c r="F7085" s="141" t="s">
        <v>4131</v>
      </c>
      <c r="G7085" s="141" t="s">
        <v>58</v>
      </c>
      <c r="H7085" s="141" t="s">
        <v>782</v>
      </c>
      <c r="I7085" s="141" t="s">
        <v>3514</v>
      </c>
      <c r="J7085" s="141" t="s">
        <v>3600</v>
      </c>
      <c r="K7085" s="141" t="s">
        <v>191</v>
      </c>
      <c r="L7085" s="141" t="s">
        <v>3491</v>
      </c>
      <c r="M7085" s="141" t="s">
        <v>271</v>
      </c>
      <c r="N7085" s="141" t="s">
        <v>717</v>
      </c>
      <c r="O7085" s="141" t="s">
        <v>287</v>
      </c>
      <c r="P7085" s="141" t="s">
        <v>2213</v>
      </c>
      <c r="Q7085" s="141" t="s">
        <v>2212</v>
      </c>
      <c r="R7085" s="141" t="s">
        <v>3468</v>
      </c>
      <c r="S7085" s="148" t="s">
        <v>3283</v>
      </c>
      <c r="T7085" s="147">
        <v>0</v>
      </c>
      <c r="U7085" s="147">
        <v>1192156.46</v>
      </c>
      <c r="V7085" s="147">
        <v>0</v>
      </c>
      <c r="W7085" s="147">
        <v>0</v>
      </c>
    </row>
    <row r="7086" spans="1:23">
      <c r="A7086" s="141" t="s">
        <v>3465</v>
      </c>
      <c r="B7086" s="141" t="s">
        <v>284</v>
      </c>
      <c r="C7086" s="141" t="s">
        <v>3457</v>
      </c>
      <c r="D7086" s="141" t="s">
        <v>3455</v>
      </c>
      <c r="E7086" s="141" t="s">
        <v>4127</v>
      </c>
      <c r="F7086" s="141" t="s">
        <v>4131</v>
      </c>
      <c r="G7086" s="141" t="s">
        <v>58</v>
      </c>
      <c r="H7086" s="141" t="s">
        <v>782</v>
      </c>
      <c r="I7086" s="141" t="s">
        <v>3514</v>
      </c>
      <c r="J7086" s="141" t="s">
        <v>3600</v>
      </c>
      <c r="K7086" s="141" t="s">
        <v>191</v>
      </c>
      <c r="L7086" s="141" t="s">
        <v>3491</v>
      </c>
      <c r="M7086" s="141" t="s">
        <v>271</v>
      </c>
      <c r="N7086" s="141" t="s">
        <v>717</v>
      </c>
      <c r="O7086" s="141" t="s">
        <v>287</v>
      </c>
      <c r="P7086" s="141" t="s">
        <v>2214</v>
      </c>
      <c r="Q7086" s="141" t="s">
        <v>2660</v>
      </c>
      <c r="R7086" s="141" t="s">
        <v>3468</v>
      </c>
      <c r="S7086" s="148" t="s">
        <v>3283</v>
      </c>
      <c r="T7086" s="147">
        <v>0</v>
      </c>
      <c r="U7086" s="147">
        <v>1192156.46</v>
      </c>
      <c r="V7086" s="147">
        <v>0</v>
      </c>
      <c r="W7086" s="147">
        <v>0</v>
      </c>
    </row>
    <row r="7087" spans="1:23">
      <c r="A7087" s="141" t="s">
        <v>3465</v>
      </c>
      <c r="B7087" s="141" t="s">
        <v>284</v>
      </c>
      <c r="C7087" s="141" t="s">
        <v>3457</v>
      </c>
      <c r="D7087" s="141" t="s">
        <v>3455</v>
      </c>
      <c r="E7087" s="141" t="s">
        <v>4127</v>
      </c>
      <c r="F7087" s="141" t="s">
        <v>4131</v>
      </c>
      <c r="G7087" s="141" t="s">
        <v>58</v>
      </c>
      <c r="H7087" s="141" t="s">
        <v>782</v>
      </c>
      <c r="I7087" s="141" t="s">
        <v>3514</v>
      </c>
      <c r="J7087" s="141" t="s">
        <v>3600</v>
      </c>
      <c r="K7087" s="141" t="s">
        <v>191</v>
      </c>
      <c r="L7087" s="141" t="s">
        <v>3491</v>
      </c>
      <c r="M7087" s="141" t="s">
        <v>271</v>
      </c>
      <c r="N7087" s="141" t="s">
        <v>302</v>
      </c>
      <c r="O7087" s="141" t="s">
        <v>287</v>
      </c>
      <c r="P7087" s="141" t="s">
        <v>1247</v>
      </c>
      <c r="Q7087" s="141" t="s">
        <v>740</v>
      </c>
      <c r="R7087" s="141" t="s">
        <v>3468</v>
      </c>
      <c r="S7087" s="148" t="s">
        <v>3283</v>
      </c>
      <c r="T7087" s="147">
        <v>14809335</v>
      </c>
      <c r="U7087" s="147">
        <v>29346670</v>
      </c>
      <c r="V7087" s="147">
        <v>21843216.91</v>
      </c>
      <c r="W7087" s="147">
        <v>21843216.91</v>
      </c>
    </row>
    <row r="7088" spans="1:23">
      <c r="A7088" s="141" t="s">
        <v>3465</v>
      </c>
      <c r="B7088" s="141" t="s">
        <v>284</v>
      </c>
      <c r="C7088" s="141" t="s">
        <v>3457</v>
      </c>
      <c r="D7088" s="141" t="s">
        <v>3455</v>
      </c>
      <c r="E7088" s="141" t="s">
        <v>4127</v>
      </c>
      <c r="F7088" s="141" t="s">
        <v>4131</v>
      </c>
      <c r="G7088" s="141" t="s">
        <v>58</v>
      </c>
      <c r="H7088" s="141" t="s">
        <v>782</v>
      </c>
      <c r="I7088" s="141" t="s">
        <v>3514</v>
      </c>
      <c r="J7088" s="141" t="s">
        <v>3600</v>
      </c>
      <c r="K7088" s="141" t="s">
        <v>191</v>
      </c>
      <c r="L7088" s="141" t="s">
        <v>3491</v>
      </c>
      <c r="M7088" s="141" t="s">
        <v>271</v>
      </c>
      <c r="N7088" s="141" t="s">
        <v>302</v>
      </c>
      <c r="O7088" s="141" t="s">
        <v>287</v>
      </c>
      <c r="P7088" s="141" t="s">
        <v>1248</v>
      </c>
      <c r="Q7088" s="141" t="s">
        <v>741</v>
      </c>
      <c r="R7088" s="141" t="s">
        <v>3468</v>
      </c>
      <c r="S7088" s="148" t="s">
        <v>3283</v>
      </c>
      <c r="T7088" s="147">
        <v>50105012</v>
      </c>
      <c r="U7088" s="147">
        <v>119661237.73</v>
      </c>
      <c r="V7088" s="147">
        <v>101644873.73999999</v>
      </c>
      <c r="W7088" s="147">
        <v>99422749.730000004</v>
      </c>
    </row>
    <row r="7089" spans="1:23">
      <c r="A7089" s="141" t="s">
        <v>3465</v>
      </c>
      <c r="B7089" s="141" t="s">
        <v>284</v>
      </c>
      <c r="C7089" s="141" t="s">
        <v>3457</v>
      </c>
      <c r="D7089" s="141" t="s">
        <v>3455</v>
      </c>
      <c r="E7089" s="141" t="s">
        <v>4127</v>
      </c>
      <c r="F7089" s="141" t="s">
        <v>4131</v>
      </c>
      <c r="G7089" s="141" t="s">
        <v>58</v>
      </c>
      <c r="H7089" s="141" t="s">
        <v>782</v>
      </c>
      <c r="I7089" s="141" t="s">
        <v>3514</v>
      </c>
      <c r="J7089" s="141" t="s">
        <v>3600</v>
      </c>
      <c r="K7089" s="141" t="s">
        <v>191</v>
      </c>
      <c r="L7089" s="141" t="s">
        <v>3491</v>
      </c>
      <c r="M7089" s="141" t="s">
        <v>271</v>
      </c>
      <c r="N7089" s="141" t="s">
        <v>302</v>
      </c>
      <c r="O7089" s="141" t="s">
        <v>287</v>
      </c>
      <c r="P7089" s="141" t="s">
        <v>1254</v>
      </c>
      <c r="Q7089" s="141" t="s">
        <v>747</v>
      </c>
      <c r="R7089" s="141" t="s">
        <v>3468</v>
      </c>
      <c r="S7089" s="148" t="s">
        <v>3283</v>
      </c>
      <c r="T7089" s="147">
        <v>37485830</v>
      </c>
      <c r="U7089" s="147">
        <v>76821250.230000004</v>
      </c>
      <c r="V7089" s="147">
        <v>56458368.759999998</v>
      </c>
      <c r="W7089" s="147">
        <v>56458368.759999998</v>
      </c>
    </row>
    <row r="7090" spans="1:23">
      <c r="A7090" s="141" t="s">
        <v>3465</v>
      </c>
      <c r="B7090" s="141" t="s">
        <v>284</v>
      </c>
      <c r="C7090" s="141" t="s">
        <v>3457</v>
      </c>
      <c r="D7090" s="141" t="s">
        <v>3455</v>
      </c>
      <c r="E7090" s="141" t="s">
        <v>4127</v>
      </c>
      <c r="F7090" s="141" t="s">
        <v>4131</v>
      </c>
      <c r="G7090" s="141" t="s">
        <v>58</v>
      </c>
      <c r="H7090" s="141" t="s">
        <v>782</v>
      </c>
      <c r="I7090" s="141" t="s">
        <v>3514</v>
      </c>
      <c r="J7090" s="141" t="s">
        <v>3600</v>
      </c>
      <c r="K7090" s="141" t="s">
        <v>191</v>
      </c>
      <c r="L7090" s="141" t="s">
        <v>3491</v>
      </c>
      <c r="M7090" s="141" t="s">
        <v>271</v>
      </c>
      <c r="N7090" s="141" t="s">
        <v>302</v>
      </c>
      <c r="O7090" s="141" t="s">
        <v>287</v>
      </c>
      <c r="P7090" s="141" t="s">
        <v>1751</v>
      </c>
      <c r="Q7090" s="141" t="s">
        <v>2661</v>
      </c>
      <c r="R7090" s="141" t="s">
        <v>3468</v>
      </c>
      <c r="S7090" s="148" t="s">
        <v>3283</v>
      </c>
      <c r="T7090" s="147">
        <v>0</v>
      </c>
      <c r="U7090" s="147">
        <v>9065829.4600000009</v>
      </c>
      <c r="V7090" s="147">
        <v>9065827.4800000004</v>
      </c>
      <c r="W7090" s="147">
        <v>3021942.48</v>
      </c>
    </row>
    <row r="7091" spans="1:23">
      <c r="A7091" s="141" t="s">
        <v>3465</v>
      </c>
      <c r="B7091" s="141" t="s">
        <v>284</v>
      </c>
      <c r="C7091" s="141" t="s">
        <v>3457</v>
      </c>
      <c r="D7091" s="141" t="s">
        <v>3455</v>
      </c>
      <c r="E7091" s="141" t="s">
        <v>4127</v>
      </c>
      <c r="F7091" s="141" t="s">
        <v>4131</v>
      </c>
      <c r="G7091" s="141" t="s">
        <v>58</v>
      </c>
      <c r="H7091" s="141" t="s">
        <v>782</v>
      </c>
      <c r="I7091" s="141" t="s">
        <v>3514</v>
      </c>
      <c r="J7091" s="141" t="s">
        <v>3600</v>
      </c>
      <c r="K7091" s="141" t="s">
        <v>191</v>
      </c>
      <c r="L7091" s="141" t="s">
        <v>3491</v>
      </c>
      <c r="M7091" s="141" t="s">
        <v>271</v>
      </c>
      <c r="N7091" s="141" t="s">
        <v>302</v>
      </c>
      <c r="O7091" s="141" t="s">
        <v>287</v>
      </c>
      <c r="P7091" s="141" t="s">
        <v>1752</v>
      </c>
      <c r="Q7091" s="141" t="s">
        <v>2662</v>
      </c>
      <c r="R7091" s="141" t="s">
        <v>3468</v>
      </c>
      <c r="S7091" s="148" t="s">
        <v>3283</v>
      </c>
      <c r="T7091" s="147">
        <v>0</v>
      </c>
      <c r="U7091" s="147">
        <v>8124763.3600000003</v>
      </c>
      <c r="V7091" s="147">
        <v>8124761.6200000001</v>
      </c>
      <c r="W7091" s="147">
        <v>2708253.87</v>
      </c>
    </row>
    <row r="7092" spans="1:23">
      <c r="A7092" s="141" t="s">
        <v>3465</v>
      </c>
      <c r="B7092" s="141" t="s">
        <v>284</v>
      </c>
      <c r="C7092" s="141" t="s">
        <v>3457</v>
      </c>
      <c r="D7092" s="141" t="s">
        <v>3455</v>
      </c>
      <c r="E7092" s="141" t="s">
        <v>4127</v>
      </c>
      <c r="F7092" s="141" t="s">
        <v>4131</v>
      </c>
      <c r="G7092" s="141" t="s">
        <v>58</v>
      </c>
      <c r="H7092" s="141" t="s">
        <v>782</v>
      </c>
      <c r="I7092" s="141" t="s">
        <v>3514</v>
      </c>
      <c r="J7092" s="141" t="s">
        <v>3600</v>
      </c>
      <c r="K7092" s="141" t="s">
        <v>191</v>
      </c>
      <c r="L7092" s="141" t="s">
        <v>3491</v>
      </c>
      <c r="M7092" s="141" t="s">
        <v>271</v>
      </c>
      <c r="N7092" s="141" t="s">
        <v>302</v>
      </c>
      <c r="O7092" s="141" t="s">
        <v>287</v>
      </c>
      <c r="P7092" s="141" t="s">
        <v>1753</v>
      </c>
      <c r="Q7092" s="141" t="s">
        <v>2664</v>
      </c>
      <c r="R7092" s="141" t="s">
        <v>3468</v>
      </c>
      <c r="S7092" s="148" t="s">
        <v>3283</v>
      </c>
      <c r="T7092" s="147">
        <v>0</v>
      </c>
      <c r="U7092" s="147">
        <v>8124763.3600000003</v>
      </c>
      <c r="V7092" s="147">
        <v>8124761.6200000001</v>
      </c>
      <c r="W7092" s="147">
        <v>2708253.87</v>
      </c>
    </row>
    <row r="7093" spans="1:23">
      <c r="A7093" s="141" t="s">
        <v>3465</v>
      </c>
      <c r="B7093" s="141" t="s">
        <v>284</v>
      </c>
      <c r="C7093" s="141" t="s">
        <v>3457</v>
      </c>
      <c r="D7093" s="141" t="s">
        <v>3455</v>
      </c>
      <c r="E7093" s="141" t="s">
        <v>4127</v>
      </c>
      <c r="F7093" s="141" t="s">
        <v>4131</v>
      </c>
      <c r="G7093" s="141" t="s">
        <v>58</v>
      </c>
      <c r="H7093" s="141" t="s">
        <v>782</v>
      </c>
      <c r="I7093" s="141" t="s">
        <v>3514</v>
      </c>
      <c r="J7093" s="141" t="s">
        <v>3600</v>
      </c>
      <c r="K7093" s="141" t="s">
        <v>191</v>
      </c>
      <c r="L7093" s="141" t="s">
        <v>3491</v>
      </c>
      <c r="M7093" s="141" t="s">
        <v>271</v>
      </c>
      <c r="N7093" s="141" t="s">
        <v>302</v>
      </c>
      <c r="O7093" s="141" t="s">
        <v>287</v>
      </c>
      <c r="P7093" s="141" t="s">
        <v>1754</v>
      </c>
      <c r="Q7093" s="141" t="s">
        <v>2666</v>
      </c>
      <c r="R7093" s="141" t="s">
        <v>3468</v>
      </c>
      <c r="S7093" s="148" t="s">
        <v>3283</v>
      </c>
      <c r="T7093" s="147">
        <v>0</v>
      </c>
      <c r="U7093" s="147">
        <v>3383234.33</v>
      </c>
      <c r="V7093" s="147">
        <v>3383232.8</v>
      </c>
      <c r="W7093" s="147">
        <v>1127744.27</v>
      </c>
    </row>
    <row r="7094" spans="1:23">
      <c r="A7094" s="141" t="s">
        <v>3465</v>
      </c>
      <c r="B7094" s="141" t="s">
        <v>284</v>
      </c>
      <c r="C7094" s="141" t="s">
        <v>3457</v>
      </c>
      <c r="D7094" s="141" t="s">
        <v>3455</v>
      </c>
      <c r="E7094" s="141" t="s">
        <v>4127</v>
      </c>
      <c r="F7094" s="141" t="s">
        <v>4131</v>
      </c>
      <c r="G7094" s="141" t="s">
        <v>58</v>
      </c>
      <c r="H7094" s="141" t="s">
        <v>782</v>
      </c>
      <c r="I7094" s="141" t="s">
        <v>3514</v>
      </c>
      <c r="J7094" s="141" t="s">
        <v>3600</v>
      </c>
      <c r="K7094" s="141" t="s">
        <v>191</v>
      </c>
      <c r="L7094" s="141" t="s">
        <v>3491</v>
      </c>
      <c r="M7094" s="141" t="s">
        <v>271</v>
      </c>
      <c r="N7094" s="141" t="s">
        <v>302</v>
      </c>
      <c r="O7094" s="141" t="s">
        <v>287</v>
      </c>
      <c r="P7094" s="141" t="s">
        <v>1755</v>
      </c>
      <c r="Q7094" s="141" t="s">
        <v>2667</v>
      </c>
      <c r="R7094" s="141" t="s">
        <v>3468</v>
      </c>
      <c r="S7094" s="148" t="s">
        <v>3283</v>
      </c>
      <c r="T7094" s="147">
        <v>0</v>
      </c>
      <c r="U7094" s="147">
        <v>8124763.3600000003</v>
      </c>
      <c r="V7094" s="147">
        <v>8124761.6200000001</v>
      </c>
      <c r="W7094" s="147">
        <v>2708253.87</v>
      </c>
    </row>
    <row r="7095" spans="1:23">
      <c r="A7095" s="141" t="s">
        <v>3465</v>
      </c>
      <c r="B7095" s="141" t="s">
        <v>284</v>
      </c>
      <c r="C7095" s="141" t="s">
        <v>3457</v>
      </c>
      <c r="D7095" s="141" t="s">
        <v>3455</v>
      </c>
      <c r="E7095" s="141" t="s">
        <v>4127</v>
      </c>
      <c r="F7095" s="141" t="s">
        <v>4131</v>
      </c>
      <c r="G7095" s="141" t="s">
        <v>58</v>
      </c>
      <c r="H7095" s="141" t="s">
        <v>782</v>
      </c>
      <c r="I7095" s="141" t="s">
        <v>3514</v>
      </c>
      <c r="J7095" s="141" t="s">
        <v>3600</v>
      </c>
      <c r="K7095" s="141" t="s">
        <v>191</v>
      </c>
      <c r="L7095" s="141" t="s">
        <v>3491</v>
      </c>
      <c r="M7095" s="141" t="s">
        <v>271</v>
      </c>
      <c r="N7095" s="141" t="s">
        <v>302</v>
      </c>
      <c r="O7095" s="141" t="s">
        <v>287</v>
      </c>
      <c r="P7095" s="141" t="s">
        <v>1756</v>
      </c>
      <c r="Q7095" s="141" t="s">
        <v>2669</v>
      </c>
      <c r="R7095" s="141" t="s">
        <v>3468</v>
      </c>
      <c r="S7095" s="148" t="s">
        <v>3283</v>
      </c>
      <c r="T7095" s="147">
        <v>0</v>
      </c>
      <c r="U7095" s="147">
        <v>8124763.3600000003</v>
      </c>
      <c r="V7095" s="147">
        <v>8124761.6200000001</v>
      </c>
      <c r="W7095" s="147">
        <v>2708253.87</v>
      </c>
    </row>
    <row r="7096" spans="1:23">
      <c r="A7096" s="141" t="s">
        <v>3465</v>
      </c>
      <c r="B7096" s="141" t="s">
        <v>284</v>
      </c>
      <c r="C7096" s="141" t="s">
        <v>3457</v>
      </c>
      <c r="D7096" s="141" t="s">
        <v>3455</v>
      </c>
      <c r="E7096" s="141" t="s">
        <v>4127</v>
      </c>
      <c r="F7096" s="141" t="s">
        <v>4131</v>
      </c>
      <c r="G7096" s="141" t="s">
        <v>58</v>
      </c>
      <c r="H7096" s="141" t="s">
        <v>782</v>
      </c>
      <c r="I7096" s="141" t="s">
        <v>3514</v>
      </c>
      <c r="J7096" s="141" t="s">
        <v>3600</v>
      </c>
      <c r="K7096" s="141" t="s">
        <v>191</v>
      </c>
      <c r="L7096" s="141" t="s">
        <v>3491</v>
      </c>
      <c r="M7096" s="141" t="s">
        <v>271</v>
      </c>
      <c r="N7096" s="141" t="s">
        <v>302</v>
      </c>
      <c r="O7096" s="141" t="s">
        <v>287</v>
      </c>
      <c r="P7096" s="141" t="s">
        <v>1757</v>
      </c>
      <c r="Q7096" s="141" t="s">
        <v>2670</v>
      </c>
      <c r="R7096" s="141" t="s">
        <v>3468</v>
      </c>
      <c r="S7096" s="148" t="s">
        <v>3283</v>
      </c>
      <c r="T7096" s="147">
        <v>0</v>
      </c>
      <c r="U7096" s="147">
        <v>4828545.47</v>
      </c>
      <c r="V7096" s="147">
        <v>4828443.88</v>
      </c>
      <c r="W7096" s="147">
        <v>0</v>
      </c>
    </row>
    <row r="7097" spans="1:23">
      <c r="A7097" s="141" t="s">
        <v>3465</v>
      </c>
      <c r="B7097" s="141" t="s">
        <v>284</v>
      </c>
      <c r="C7097" s="141" t="s">
        <v>3457</v>
      </c>
      <c r="D7097" s="141" t="s">
        <v>3455</v>
      </c>
      <c r="E7097" s="141" t="s">
        <v>4127</v>
      </c>
      <c r="F7097" s="141" t="s">
        <v>4131</v>
      </c>
      <c r="G7097" s="141" t="s">
        <v>58</v>
      </c>
      <c r="H7097" s="141" t="s">
        <v>782</v>
      </c>
      <c r="I7097" s="141" t="s">
        <v>3514</v>
      </c>
      <c r="J7097" s="141" t="s">
        <v>3600</v>
      </c>
      <c r="K7097" s="141" t="s">
        <v>191</v>
      </c>
      <c r="L7097" s="141" t="s">
        <v>3491</v>
      </c>
      <c r="M7097" s="141" t="s">
        <v>271</v>
      </c>
      <c r="N7097" s="141" t="s">
        <v>302</v>
      </c>
      <c r="O7097" s="141" t="s">
        <v>287</v>
      </c>
      <c r="P7097" s="141" t="s">
        <v>1758</v>
      </c>
      <c r="Q7097" s="141" t="s">
        <v>2673</v>
      </c>
      <c r="R7097" s="141" t="s">
        <v>3468</v>
      </c>
      <c r="S7097" s="148" t="s">
        <v>3283</v>
      </c>
      <c r="T7097" s="147">
        <v>0</v>
      </c>
      <c r="U7097" s="147">
        <v>8124763.3600000003</v>
      </c>
      <c r="V7097" s="147">
        <v>8124761.6200000001</v>
      </c>
      <c r="W7097" s="147">
        <v>2708253.87</v>
      </c>
    </row>
    <row r="7098" spans="1:23">
      <c r="A7098" s="141" t="s">
        <v>3465</v>
      </c>
      <c r="B7098" s="141" t="s">
        <v>284</v>
      </c>
      <c r="C7098" s="141" t="s">
        <v>3457</v>
      </c>
      <c r="D7098" s="141" t="s">
        <v>3455</v>
      </c>
      <c r="E7098" s="141" t="s">
        <v>4127</v>
      </c>
      <c r="F7098" s="141" t="s">
        <v>4131</v>
      </c>
      <c r="G7098" s="141" t="s">
        <v>58</v>
      </c>
      <c r="H7098" s="141" t="s">
        <v>782</v>
      </c>
      <c r="I7098" s="141" t="s">
        <v>3514</v>
      </c>
      <c r="J7098" s="141" t="s">
        <v>3600</v>
      </c>
      <c r="K7098" s="141" t="s">
        <v>191</v>
      </c>
      <c r="L7098" s="141" t="s">
        <v>3491</v>
      </c>
      <c r="M7098" s="141" t="s">
        <v>271</v>
      </c>
      <c r="N7098" s="141" t="s">
        <v>302</v>
      </c>
      <c r="O7098" s="141" t="s">
        <v>287</v>
      </c>
      <c r="P7098" s="141" t="s">
        <v>1759</v>
      </c>
      <c r="Q7098" s="141" t="s">
        <v>2677</v>
      </c>
      <c r="R7098" s="141" t="s">
        <v>3468</v>
      </c>
      <c r="S7098" s="148" t="s">
        <v>3283</v>
      </c>
      <c r="T7098" s="147">
        <v>0</v>
      </c>
      <c r="U7098" s="147">
        <v>4828445.47</v>
      </c>
      <c r="V7098" s="147">
        <v>4828443.88</v>
      </c>
      <c r="W7098" s="147">
        <v>1609481.29</v>
      </c>
    </row>
    <row r="7099" spans="1:23">
      <c r="A7099" s="141" t="s">
        <v>3465</v>
      </c>
      <c r="B7099" s="141" t="s">
        <v>284</v>
      </c>
      <c r="C7099" s="141" t="s">
        <v>3457</v>
      </c>
      <c r="D7099" s="141" t="s">
        <v>3455</v>
      </c>
      <c r="E7099" s="141" t="s">
        <v>4127</v>
      </c>
      <c r="F7099" s="141" t="s">
        <v>4131</v>
      </c>
      <c r="G7099" s="141" t="s">
        <v>58</v>
      </c>
      <c r="H7099" s="141" t="s">
        <v>782</v>
      </c>
      <c r="I7099" s="141" t="s">
        <v>3514</v>
      </c>
      <c r="J7099" s="141" t="s">
        <v>3600</v>
      </c>
      <c r="K7099" s="141" t="s">
        <v>191</v>
      </c>
      <c r="L7099" s="141" t="s">
        <v>3491</v>
      </c>
      <c r="M7099" s="141" t="s">
        <v>271</v>
      </c>
      <c r="N7099" s="141" t="s">
        <v>302</v>
      </c>
      <c r="O7099" s="141" t="s">
        <v>287</v>
      </c>
      <c r="P7099" s="141" t="s">
        <v>1761</v>
      </c>
      <c r="Q7099" s="141" t="s">
        <v>1760</v>
      </c>
      <c r="R7099" s="141" t="s">
        <v>3468</v>
      </c>
      <c r="S7099" s="148" t="s">
        <v>3283</v>
      </c>
      <c r="T7099" s="147">
        <v>0</v>
      </c>
      <c r="U7099" s="147">
        <v>4828445.47</v>
      </c>
      <c r="V7099" s="147">
        <v>4828443.88</v>
      </c>
      <c r="W7099" s="147">
        <v>1609481.29</v>
      </c>
    </row>
    <row r="7100" spans="1:23">
      <c r="A7100" s="141" t="s">
        <v>3465</v>
      </c>
      <c r="B7100" s="141" t="s">
        <v>284</v>
      </c>
      <c r="C7100" s="141" t="s">
        <v>3457</v>
      </c>
      <c r="D7100" s="141" t="s">
        <v>3455</v>
      </c>
      <c r="E7100" s="141" t="s">
        <v>4127</v>
      </c>
      <c r="F7100" s="141" t="s">
        <v>4131</v>
      </c>
      <c r="G7100" s="141" t="s">
        <v>58</v>
      </c>
      <c r="H7100" s="141" t="s">
        <v>782</v>
      </c>
      <c r="I7100" s="141" t="s">
        <v>3514</v>
      </c>
      <c r="J7100" s="141" t="s">
        <v>3600</v>
      </c>
      <c r="K7100" s="141" t="s">
        <v>191</v>
      </c>
      <c r="L7100" s="141" t="s">
        <v>3491</v>
      </c>
      <c r="M7100" s="141" t="s">
        <v>271</v>
      </c>
      <c r="N7100" s="141" t="s">
        <v>302</v>
      </c>
      <c r="O7100" s="141" t="s">
        <v>287</v>
      </c>
      <c r="P7100" s="141" t="s">
        <v>1762</v>
      </c>
      <c r="Q7100" s="141" t="s">
        <v>2679</v>
      </c>
      <c r="R7100" s="141" t="s">
        <v>3468</v>
      </c>
      <c r="S7100" s="148" t="s">
        <v>3283</v>
      </c>
      <c r="T7100" s="147">
        <v>0</v>
      </c>
      <c r="U7100" s="147">
        <v>8124761.6200000001</v>
      </c>
      <c r="V7100" s="147">
        <v>8124761.6200000001</v>
      </c>
      <c r="W7100" s="147">
        <v>2708253.87</v>
      </c>
    </row>
    <row r="7101" spans="1:23">
      <c r="A7101" s="141" t="s">
        <v>3465</v>
      </c>
      <c r="B7101" s="141" t="s">
        <v>284</v>
      </c>
      <c r="C7101" s="141" t="s">
        <v>3457</v>
      </c>
      <c r="D7101" s="141" t="s">
        <v>3455</v>
      </c>
      <c r="E7101" s="141" t="s">
        <v>4127</v>
      </c>
      <c r="F7101" s="141" t="s">
        <v>4131</v>
      </c>
      <c r="G7101" s="141" t="s">
        <v>58</v>
      </c>
      <c r="H7101" s="141" t="s">
        <v>782</v>
      </c>
      <c r="I7101" s="141" t="s">
        <v>3514</v>
      </c>
      <c r="J7101" s="141" t="s">
        <v>3600</v>
      </c>
      <c r="K7101" s="141" t="s">
        <v>191</v>
      </c>
      <c r="L7101" s="141" t="s">
        <v>3491</v>
      </c>
      <c r="M7101" s="141" t="s">
        <v>271</v>
      </c>
      <c r="N7101" s="141" t="s">
        <v>302</v>
      </c>
      <c r="O7101" s="141" t="s">
        <v>287</v>
      </c>
      <c r="P7101" s="141" t="s">
        <v>1763</v>
      </c>
      <c r="Q7101" s="141" t="s">
        <v>2680</v>
      </c>
      <c r="R7101" s="141" t="s">
        <v>3468</v>
      </c>
      <c r="S7101" s="148" t="s">
        <v>3283</v>
      </c>
      <c r="T7101" s="147">
        <v>0</v>
      </c>
      <c r="U7101" s="147">
        <v>4828445.47</v>
      </c>
      <c r="V7101" s="147">
        <v>4828443.88</v>
      </c>
      <c r="W7101" s="147">
        <v>1609481.29</v>
      </c>
    </row>
    <row r="7102" spans="1:23">
      <c r="A7102" s="141" t="s">
        <v>3465</v>
      </c>
      <c r="B7102" s="141" t="s">
        <v>284</v>
      </c>
      <c r="C7102" s="141" t="s">
        <v>3457</v>
      </c>
      <c r="D7102" s="141" t="s">
        <v>3455</v>
      </c>
      <c r="E7102" s="141" t="s">
        <v>4127</v>
      </c>
      <c r="F7102" s="141" t="s">
        <v>4131</v>
      </c>
      <c r="G7102" s="141" t="s">
        <v>58</v>
      </c>
      <c r="H7102" s="141" t="s">
        <v>782</v>
      </c>
      <c r="I7102" s="141" t="s">
        <v>3514</v>
      </c>
      <c r="J7102" s="141" t="s">
        <v>3600</v>
      </c>
      <c r="K7102" s="141" t="s">
        <v>191</v>
      </c>
      <c r="L7102" s="141" t="s">
        <v>3491</v>
      </c>
      <c r="M7102" s="141" t="s">
        <v>271</v>
      </c>
      <c r="N7102" s="141" t="s">
        <v>302</v>
      </c>
      <c r="O7102" s="141" t="s">
        <v>287</v>
      </c>
      <c r="P7102" s="141" t="s">
        <v>1765</v>
      </c>
      <c r="Q7102" s="141" t="s">
        <v>1764</v>
      </c>
      <c r="R7102" s="141" t="s">
        <v>3468</v>
      </c>
      <c r="S7102" s="148" t="s">
        <v>3283</v>
      </c>
      <c r="T7102" s="147">
        <v>0</v>
      </c>
      <c r="U7102" s="147">
        <v>4828445.47</v>
      </c>
      <c r="V7102" s="147">
        <v>4828443.88</v>
      </c>
      <c r="W7102" s="147">
        <v>1609481.29</v>
      </c>
    </row>
    <row r="7103" spans="1:23">
      <c r="A7103" s="141" t="s">
        <v>3465</v>
      </c>
      <c r="B7103" s="141" t="s">
        <v>284</v>
      </c>
      <c r="C7103" s="141" t="s">
        <v>3457</v>
      </c>
      <c r="D7103" s="141" t="s">
        <v>3455</v>
      </c>
      <c r="E7103" s="141" t="s">
        <v>4127</v>
      </c>
      <c r="F7103" s="141" t="s">
        <v>4131</v>
      </c>
      <c r="G7103" s="141" t="s">
        <v>58</v>
      </c>
      <c r="H7103" s="141" t="s">
        <v>782</v>
      </c>
      <c r="I7103" s="141" t="s">
        <v>3514</v>
      </c>
      <c r="J7103" s="141" t="s">
        <v>3600</v>
      </c>
      <c r="K7103" s="141" t="s">
        <v>191</v>
      </c>
      <c r="L7103" s="141" t="s">
        <v>3491</v>
      </c>
      <c r="M7103" s="141" t="s">
        <v>271</v>
      </c>
      <c r="N7103" s="141" t="s">
        <v>302</v>
      </c>
      <c r="O7103" s="141" t="s">
        <v>287</v>
      </c>
      <c r="P7103" s="141" t="s">
        <v>1766</v>
      </c>
      <c r="Q7103" s="141" t="s">
        <v>2682</v>
      </c>
      <c r="R7103" s="141" t="s">
        <v>3468</v>
      </c>
      <c r="S7103" s="148" t="s">
        <v>3283</v>
      </c>
      <c r="T7103" s="147">
        <v>0</v>
      </c>
      <c r="U7103" s="147">
        <v>5638721.3300000001</v>
      </c>
      <c r="V7103" s="147">
        <v>3383232.8</v>
      </c>
      <c r="W7103" s="147">
        <v>0</v>
      </c>
    </row>
    <row r="7104" spans="1:23">
      <c r="A7104" s="141" t="s">
        <v>3465</v>
      </c>
      <c r="B7104" s="141" t="s">
        <v>284</v>
      </c>
      <c r="C7104" s="141" t="s">
        <v>3457</v>
      </c>
      <c r="D7104" s="141" t="s">
        <v>3455</v>
      </c>
      <c r="E7104" s="141" t="s">
        <v>4127</v>
      </c>
      <c r="F7104" s="141" t="s">
        <v>4131</v>
      </c>
      <c r="G7104" s="141" t="s">
        <v>58</v>
      </c>
      <c r="H7104" s="141" t="s">
        <v>782</v>
      </c>
      <c r="I7104" s="141" t="s">
        <v>3514</v>
      </c>
      <c r="J7104" s="141" t="s">
        <v>3600</v>
      </c>
      <c r="K7104" s="141" t="s">
        <v>191</v>
      </c>
      <c r="L7104" s="141" t="s">
        <v>3491</v>
      </c>
      <c r="M7104" s="141" t="s">
        <v>271</v>
      </c>
      <c r="N7104" s="141" t="s">
        <v>302</v>
      </c>
      <c r="O7104" s="141" t="s">
        <v>287</v>
      </c>
      <c r="P7104" s="141" t="s">
        <v>1768</v>
      </c>
      <c r="Q7104" s="141" t="s">
        <v>1767</v>
      </c>
      <c r="R7104" s="141" t="s">
        <v>3468</v>
      </c>
      <c r="S7104" s="148" t="s">
        <v>3283</v>
      </c>
      <c r="T7104" s="147">
        <v>0</v>
      </c>
      <c r="U7104" s="147">
        <v>3383234.33</v>
      </c>
      <c r="V7104" s="147">
        <v>3383232.8</v>
      </c>
      <c r="W7104" s="147">
        <v>1127744.27</v>
      </c>
    </row>
    <row r="7105" spans="1:23">
      <c r="A7105" s="141" t="s">
        <v>3465</v>
      </c>
      <c r="B7105" s="141" t="s">
        <v>284</v>
      </c>
      <c r="C7105" s="141" t="s">
        <v>3457</v>
      </c>
      <c r="D7105" s="141" t="s">
        <v>3455</v>
      </c>
      <c r="E7105" s="141" t="s">
        <v>4127</v>
      </c>
      <c r="F7105" s="141" t="s">
        <v>4131</v>
      </c>
      <c r="G7105" s="141" t="s">
        <v>58</v>
      </c>
      <c r="H7105" s="141" t="s">
        <v>782</v>
      </c>
      <c r="I7105" s="141" t="s">
        <v>3514</v>
      </c>
      <c r="J7105" s="141" t="s">
        <v>3600</v>
      </c>
      <c r="K7105" s="141" t="s">
        <v>191</v>
      </c>
      <c r="L7105" s="141" t="s">
        <v>3491</v>
      </c>
      <c r="M7105" s="141" t="s">
        <v>271</v>
      </c>
      <c r="N7105" s="141" t="s">
        <v>302</v>
      </c>
      <c r="O7105" s="141" t="s">
        <v>287</v>
      </c>
      <c r="P7105" s="141" t="s">
        <v>1770</v>
      </c>
      <c r="Q7105" s="141" t="s">
        <v>1769</v>
      </c>
      <c r="R7105" s="141" t="s">
        <v>3468</v>
      </c>
      <c r="S7105" s="148" t="s">
        <v>3283</v>
      </c>
      <c r="T7105" s="147">
        <v>0</v>
      </c>
      <c r="U7105" s="147">
        <v>4828445.47</v>
      </c>
      <c r="V7105" s="147">
        <v>4828443.88</v>
      </c>
      <c r="W7105" s="147">
        <v>1609481.29</v>
      </c>
    </row>
    <row r="7106" spans="1:23">
      <c r="A7106" s="141" t="s">
        <v>3465</v>
      </c>
      <c r="B7106" s="141" t="s">
        <v>284</v>
      </c>
      <c r="C7106" s="141" t="s">
        <v>3457</v>
      </c>
      <c r="D7106" s="141" t="s">
        <v>3455</v>
      </c>
      <c r="E7106" s="141" t="s">
        <v>4127</v>
      </c>
      <c r="F7106" s="141" t="s">
        <v>4131</v>
      </c>
      <c r="G7106" s="141" t="s">
        <v>58</v>
      </c>
      <c r="H7106" s="141" t="s">
        <v>782</v>
      </c>
      <c r="I7106" s="141" t="s">
        <v>3514</v>
      </c>
      <c r="J7106" s="141" t="s">
        <v>3600</v>
      </c>
      <c r="K7106" s="141" t="s">
        <v>191</v>
      </c>
      <c r="L7106" s="141" t="s">
        <v>3491</v>
      </c>
      <c r="M7106" s="141" t="s">
        <v>271</v>
      </c>
      <c r="N7106" s="141" t="s">
        <v>302</v>
      </c>
      <c r="O7106" s="141" t="s">
        <v>287</v>
      </c>
      <c r="P7106" s="141" t="s">
        <v>1771</v>
      </c>
      <c r="Q7106" s="141" t="s">
        <v>2683</v>
      </c>
      <c r="R7106" s="141" t="s">
        <v>3468</v>
      </c>
      <c r="S7106" s="148" t="s">
        <v>3283</v>
      </c>
      <c r="T7106" s="147">
        <v>0</v>
      </c>
      <c r="U7106" s="147">
        <v>4828445.47</v>
      </c>
      <c r="V7106" s="147">
        <v>4828443.88</v>
      </c>
      <c r="W7106" s="147">
        <v>1609481.29</v>
      </c>
    </row>
    <row r="7107" spans="1:23">
      <c r="A7107" s="141" t="s">
        <v>3465</v>
      </c>
      <c r="B7107" s="141" t="s">
        <v>284</v>
      </c>
      <c r="C7107" s="141" t="s">
        <v>3457</v>
      </c>
      <c r="D7107" s="141" t="s">
        <v>3455</v>
      </c>
      <c r="E7107" s="141" t="s">
        <v>4127</v>
      </c>
      <c r="F7107" s="141" t="s">
        <v>4131</v>
      </c>
      <c r="G7107" s="141" t="s">
        <v>58</v>
      </c>
      <c r="H7107" s="141" t="s">
        <v>782</v>
      </c>
      <c r="I7107" s="141" t="s">
        <v>3514</v>
      </c>
      <c r="J7107" s="141" t="s">
        <v>3600</v>
      </c>
      <c r="K7107" s="141" t="s">
        <v>191</v>
      </c>
      <c r="L7107" s="141" t="s">
        <v>3491</v>
      </c>
      <c r="M7107" s="141" t="s">
        <v>271</v>
      </c>
      <c r="N7107" s="141" t="s">
        <v>302</v>
      </c>
      <c r="O7107" s="141" t="s">
        <v>287</v>
      </c>
      <c r="P7107" s="141" t="s">
        <v>1772</v>
      </c>
      <c r="Q7107" s="141" t="s">
        <v>2684</v>
      </c>
      <c r="R7107" s="141" t="s">
        <v>3468</v>
      </c>
      <c r="S7107" s="148" t="s">
        <v>3283</v>
      </c>
      <c r="T7107" s="147">
        <v>0</v>
      </c>
      <c r="U7107" s="147">
        <v>4828445.47</v>
      </c>
      <c r="V7107" s="147">
        <v>4828443.88</v>
      </c>
      <c r="W7107" s="147">
        <v>0</v>
      </c>
    </row>
    <row r="7108" spans="1:23">
      <c r="A7108" s="141" t="s">
        <v>3465</v>
      </c>
      <c r="B7108" s="141" t="s">
        <v>284</v>
      </c>
      <c r="C7108" s="141" t="s">
        <v>3457</v>
      </c>
      <c r="D7108" s="141" t="s">
        <v>3455</v>
      </c>
      <c r="E7108" s="141" t="s">
        <v>4127</v>
      </c>
      <c r="F7108" s="141" t="s">
        <v>4131</v>
      </c>
      <c r="G7108" s="141" t="s">
        <v>58</v>
      </c>
      <c r="H7108" s="141" t="s">
        <v>782</v>
      </c>
      <c r="I7108" s="141" t="s">
        <v>3514</v>
      </c>
      <c r="J7108" s="141" t="s">
        <v>3600</v>
      </c>
      <c r="K7108" s="141" t="s">
        <v>191</v>
      </c>
      <c r="L7108" s="141" t="s">
        <v>3491</v>
      </c>
      <c r="M7108" s="141" t="s">
        <v>271</v>
      </c>
      <c r="N7108" s="141" t="s">
        <v>302</v>
      </c>
      <c r="O7108" s="141" t="s">
        <v>287</v>
      </c>
      <c r="P7108" s="141" t="s">
        <v>1774</v>
      </c>
      <c r="Q7108" s="141" t="s">
        <v>1773</v>
      </c>
      <c r="R7108" s="141" t="s">
        <v>3468</v>
      </c>
      <c r="S7108" s="148" t="s">
        <v>3283</v>
      </c>
      <c r="T7108" s="147">
        <v>0</v>
      </c>
      <c r="U7108" s="147">
        <v>4828445.47</v>
      </c>
      <c r="V7108" s="147">
        <v>4828443.88</v>
      </c>
      <c r="W7108" s="147">
        <v>0</v>
      </c>
    </row>
    <row r="7109" spans="1:23">
      <c r="A7109" s="141" t="s">
        <v>3465</v>
      </c>
      <c r="B7109" s="141" t="s">
        <v>284</v>
      </c>
      <c r="C7109" s="141" t="s">
        <v>3457</v>
      </c>
      <c r="D7109" s="141" t="s">
        <v>3455</v>
      </c>
      <c r="E7109" s="141" t="s">
        <v>4127</v>
      </c>
      <c r="F7109" s="141" t="s">
        <v>4131</v>
      </c>
      <c r="G7109" s="141" t="s">
        <v>58</v>
      </c>
      <c r="H7109" s="141" t="s">
        <v>782</v>
      </c>
      <c r="I7109" s="141" t="s">
        <v>3514</v>
      </c>
      <c r="J7109" s="141" t="s">
        <v>3600</v>
      </c>
      <c r="K7109" s="141" t="s">
        <v>191</v>
      </c>
      <c r="L7109" s="141" t="s">
        <v>3491</v>
      </c>
      <c r="M7109" s="141" t="s">
        <v>271</v>
      </c>
      <c r="N7109" s="141" t="s">
        <v>302</v>
      </c>
      <c r="O7109" s="141" t="s">
        <v>287</v>
      </c>
      <c r="P7109" s="141" t="s">
        <v>3005</v>
      </c>
      <c r="Q7109" s="141" t="s">
        <v>3004</v>
      </c>
      <c r="R7109" s="141" t="s">
        <v>3468</v>
      </c>
      <c r="S7109" s="148" t="s">
        <v>3283</v>
      </c>
      <c r="T7109" s="147">
        <v>0</v>
      </c>
      <c r="U7109" s="147">
        <v>1171222.51</v>
      </c>
      <c r="V7109" s="147">
        <v>0</v>
      </c>
      <c r="W7109" s="147">
        <v>0</v>
      </c>
    </row>
    <row r="7110" spans="1:23">
      <c r="A7110" s="141" t="s">
        <v>3465</v>
      </c>
      <c r="B7110" s="141" t="s">
        <v>284</v>
      </c>
      <c r="C7110" s="141" t="s">
        <v>3457</v>
      </c>
      <c r="D7110" s="141" t="s">
        <v>3455</v>
      </c>
      <c r="E7110" s="141" t="s">
        <v>4127</v>
      </c>
      <c r="F7110" s="141" t="s">
        <v>4131</v>
      </c>
      <c r="G7110" s="141" t="s">
        <v>58</v>
      </c>
      <c r="H7110" s="141" t="s">
        <v>782</v>
      </c>
      <c r="I7110" s="141" t="s">
        <v>3514</v>
      </c>
      <c r="J7110" s="141" t="s">
        <v>3600</v>
      </c>
      <c r="K7110" s="141" t="s">
        <v>191</v>
      </c>
      <c r="L7110" s="141" t="s">
        <v>3491</v>
      </c>
      <c r="M7110" s="141" t="s">
        <v>271</v>
      </c>
      <c r="N7110" s="141" t="s">
        <v>302</v>
      </c>
      <c r="O7110" s="141" t="s">
        <v>287</v>
      </c>
      <c r="P7110" s="141" t="s">
        <v>3007</v>
      </c>
      <c r="Q7110" s="141" t="s">
        <v>3006</v>
      </c>
      <c r="R7110" s="141" t="s">
        <v>3468</v>
      </c>
      <c r="S7110" s="148" t="s">
        <v>3283</v>
      </c>
      <c r="T7110" s="147">
        <v>0</v>
      </c>
      <c r="U7110" s="147">
        <v>2751732.11</v>
      </c>
      <c r="V7110" s="147">
        <v>0</v>
      </c>
      <c r="W7110" s="147">
        <v>0</v>
      </c>
    </row>
    <row r="7111" spans="1:23">
      <c r="A7111" s="141" t="s">
        <v>3465</v>
      </c>
      <c r="B7111" s="141" t="s">
        <v>284</v>
      </c>
      <c r="C7111" s="141" t="s">
        <v>3457</v>
      </c>
      <c r="D7111" s="141" t="s">
        <v>3455</v>
      </c>
      <c r="E7111" s="141" t="s">
        <v>4127</v>
      </c>
      <c r="F7111" s="141" t="s">
        <v>4131</v>
      </c>
      <c r="G7111" s="141" t="s">
        <v>58</v>
      </c>
      <c r="H7111" s="141" t="s">
        <v>782</v>
      </c>
      <c r="I7111" s="141" t="s">
        <v>3514</v>
      </c>
      <c r="J7111" s="141" t="s">
        <v>3600</v>
      </c>
      <c r="K7111" s="141" t="s">
        <v>191</v>
      </c>
      <c r="L7111" s="141" t="s">
        <v>3491</v>
      </c>
      <c r="M7111" s="141" t="s">
        <v>271</v>
      </c>
      <c r="N7111" s="141" t="s">
        <v>302</v>
      </c>
      <c r="O7111" s="141" t="s">
        <v>287</v>
      </c>
      <c r="P7111" s="141" t="s">
        <v>3009</v>
      </c>
      <c r="Q7111" s="141" t="s">
        <v>3008</v>
      </c>
      <c r="R7111" s="141" t="s">
        <v>3468</v>
      </c>
      <c r="S7111" s="148" t="s">
        <v>3283</v>
      </c>
      <c r="T7111" s="147">
        <v>0</v>
      </c>
      <c r="U7111" s="147">
        <v>2751732.11</v>
      </c>
      <c r="V7111" s="147">
        <v>0</v>
      </c>
      <c r="W7111" s="147">
        <v>0</v>
      </c>
    </row>
    <row r="7112" spans="1:23">
      <c r="A7112" s="141" t="s">
        <v>3465</v>
      </c>
      <c r="B7112" s="141" t="s">
        <v>284</v>
      </c>
      <c r="C7112" s="141" t="s">
        <v>3457</v>
      </c>
      <c r="D7112" s="141" t="s">
        <v>3455</v>
      </c>
      <c r="E7112" s="141" t="s">
        <v>4127</v>
      </c>
      <c r="F7112" s="141" t="s">
        <v>4131</v>
      </c>
      <c r="G7112" s="141" t="s">
        <v>58</v>
      </c>
      <c r="H7112" s="141" t="s">
        <v>782</v>
      </c>
      <c r="I7112" s="141" t="s">
        <v>3514</v>
      </c>
      <c r="J7112" s="141" t="s">
        <v>3600</v>
      </c>
      <c r="K7112" s="141" t="s">
        <v>191</v>
      </c>
      <c r="L7112" s="141" t="s">
        <v>3491</v>
      </c>
      <c r="M7112" s="141" t="s">
        <v>271</v>
      </c>
      <c r="N7112" s="141" t="s">
        <v>302</v>
      </c>
      <c r="O7112" s="141" t="s">
        <v>287</v>
      </c>
      <c r="P7112" s="141" t="s">
        <v>3011</v>
      </c>
      <c r="Q7112" s="141" t="s">
        <v>3010</v>
      </c>
      <c r="R7112" s="141" t="s">
        <v>3468</v>
      </c>
      <c r="S7112" s="148" t="s">
        <v>3283</v>
      </c>
      <c r="T7112" s="147">
        <v>0</v>
      </c>
      <c r="U7112" s="147">
        <v>2751732.11</v>
      </c>
      <c r="V7112" s="147">
        <v>0</v>
      </c>
      <c r="W7112" s="147">
        <v>0</v>
      </c>
    </row>
    <row r="7113" spans="1:23">
      <c r="A7113" s="141" t="s">
        <v>3465</v>
      </c>
      <c r="B7113" s="141" t="s">
        <v>284</v>
      </c>
      <c r="C7113" s="141" t="s">
        <v>3457</v>
      </c>
      <c r="D7113" s="141" t="s">
        <v>3455</v>
      </c>
      <c r="E7113" s="141" t="s">
        <v>4127</v>
      </c>
      <c r="F7113" s="141" t="s">
        <v>4131</v>
      </c>
      <c r="G7113" s="141" t="s">
        <v>58</v>
      </c>
      <c r="H7113" s="141" t="s">
        <v>782</v>
      </c>
      <c r="I7113" s="141" t="s">
        <v>3514</v>
      </c>
      <c r="J7113" s="141" t="s">
        <v>3600</v>
      </c>
      <c r="K7113" s="141" t="s">
        <v>191</v>
      </c>
      <c r="L7113" s="141" t="s">
        <v>3491</v>
      </c>
      <c r="M7113" s="141" t="s">
        <v>271</v>
      </c>
      <c r="N7113" s="141" t="s">
        <v>302</v>
      </c>
      <c r="O7113" s="141" t="s">
        <v>287</v>
      </c>
      <c r="P7113" s="141" t="s">
        <v>3013</v>
      </c>
      <c r="Q7113" s="141" t="s">
        <v>3012</v>
      </c>
      <c r="R7113" s="141" t="s">
        <v>3468</v>
      </c>
      <c r="S7113" s="148" t="s">
        <v>3283</v>
      </c>
      <c r="T7113" s="147">
        <v>0</v>
      </c>
      <c r="U7113" s="147">
        <v>2751732.11</v>
      </c>
      <c r="V7113" s="147">
        <v>0</v>
      </c>
      <c r="W7113" s="147">
        <v>0</v>
      </c>
    </row>
    <row r="7114" spans="1:23">
      <c r="A7114" s="141" t="s">
        <v>3465</v>
      </c>
      <c r="B7114" s="141" t="s">
        <v>284</v>
      </c>
      <c r="C7114" s="141" t="s">
        <v>3457</v>
      </c>
      <c r="D7114" s="141" t="s">
        <v>3455</v>
      </c>
      <c r="E7114" s="141" t="s">
        <v>4127</v>
      </c>
      <c r="F7114" s="141" t="s">
        <v>4131</v>
      </c>
      <c r="G7114" s="141" t="s">
        <v>58</v>
      </c>
      <c r="H7114" s="141" t="s">
        <v>782</v>
      </c>
      <c r="I7114" s="141" t="s">
        <v>3514</v>
      </c>
      <c r="J7114" s="141" t="s">
        <v>3600</v>
      </c>
      <c r="K7114" s="141" t="s">
        <v>191</v>
      </c>
      <c r="L7114" s="141" t="s">
        <v>3491</v>
      </c>
      <c r="M7114" s="141" t="s">
        <v>271</v>
      </c>
      <c r="N7114" s="141" t="s">
        <v>302</v>
      </c>
      <c r="O7114" s="141" t="s">
        <v>287</v>
      </c>
      <c r="P7114" s="141" t="s">
        <v>3015</v>
      </c>
      <c r="Q7114" s="141" t="s">
        <v>3014</v>
      </c>
      <c r="R7114" s="141" t="s">
        <v>3468</v>
      </c>
      <c r="S7114" s="148" t="s">
        <v>3283</v>
      </c>
      <c r="T7114" s="147">
        <v>0</v>
      </c>
      <c r="U7114" s="147">
        <v>1171222.51</v>
      </c>
      <c r="V7114" s="147">
        <v>0</v>
      </c>
      <c r="W7114" s="147">
        <v>0</v>
      </c>
    </row>
    <row r="7115" spans="1:23">
      <c r="A7115" s="141" t="s">
        <v>3465</v>
      </c>
      <c r="B7115" s="141" t="s">
        <v>284</v>
      </c>
      <c r="C7115" s="141" t="s">
        <v>3457</v>
      </c>
      <c r="D7115" s="141" t="s">
        <v>3455</v>
      </c>
      <c r="E7115" s="141" t="s">
        <v>4127</v>
      </c>
      <c r="F7115" s="141" t="s">
        <v>4131</v>
      </c>
      <c r="G7115" s="141" t="s">
        <v>58</v>
      </c>
      <c r="H7115" s="141" t="s">
        <v>782</v>
      </c>
      <c r="I7115" s="141" t="s">
        <v>3514</v>
      </c>
      <c r="J7115" s="141" t="s">
        <v>3600</v>
      </c>
      <c r="K7115" s="141" t="s">
        <v>191</v>
      </c>
      <c r="L7115" s="141" t="s">
        <v>3491</v>
      </c>
      <c r="M7115" s="141" t="s">
        <v>271</v>
      </c>
      <c r="N7115" s="141" t="s">
        <v>302</v>
      </c>
      <c r="O7115" s="141" t="s">
        <v>287</v>
      </c>
      <c r="P7115" s="141" t="s">
        <v>3017</v>
      </c>
      <c r="Q7115" s="141" t="s">
        <v>3016</v>
      </c>
      <c r="R7115" s="141" t="s">
        <v>3468</v>
      </c>
      <c r="S7115" s="148" t="s">
        <v>3283</v>
      </c>
      <c r="T7115" s="147">
        <v>0</v>
      </c>
      <c r="U7115" s="147">
        <v>1652959.53</v>
      </c>
      <c r="V7115" s="147">
        <v>0</v>
      </c>
      <c r="W7115" s="147">
        <v>0</v>
      </c>
    </row>
    <row r="7116" spans="1:23">
      <c r="A7116" s="141" t="s">
        <v>3465</v>
      </c>
      <c r="B7116" s="141" t="s">
        <v>284</v>
      </c>
      <c r="C7116" s="141" t="s">
        <v>3457</v>
      </c>
      <c r="D7116" s="141" t="s">
        <v>3455</v>
      </c>
      <c r="E7116" s="141" t="s">
        <v>4127</v>
      </c>
      <c r="F7116" s="141" t="s">
        <v>4131</v>
      </c>
      <c r="G7116" s="141" t="s">
        <v>58</v>
      </c>
      <c r="H7116" s="141" t="s">
        <v>782</v>
      </c>
      <c r="I7116" s="141" t="s">
        <v>3514</v>
      </c>
      <c r="J7116" s="141" t="s">
        <v>3600</v>
      </c>
      <c r="K7116" s="141" t="s">
        <v>191</v>
      </c>
      <c r="L7116" s="141" t="s">
        <v>3491</v>
      </c>
      <c r="M7116" s="141" t="s">
        <v>271</v>
      </c>
      <c r="N7116" s="141" t="s">
        <v>302</v>
      </c>
      <c r="O7116" s="141" t="s">
        <v>287</v>
      </c>
      <c r="P7116" s="141" t="s">
        <v>3019</v>
      </c>
      <c r="Q7116" s="141" t="s">
        <v>3018</v>
      </c>
      <c r="R7116" s="141" t="s">
        <v>3468</v>
      </c>
      <c r="S7116" s="148" t="s">
        <v>3283</v>
      </c>
      <c r="T7116" s="147">
        <v>0</v>
      </c>
      <c r="U7116" s="147">
        <v>2751732.11</v>
      </c>
      <c r="V7116" s="147">
        <v>0</v>
      </c>
      <c r="W7116" s="147">
        <v>0</v>
      </c>
    </row>
    <row r="7117" spans="1:23">
      <c r="A7117" s="141" t="s">
        <v>3465</v>
      </c>
      <c r="B7117" s="141" t="s">
        <v>284</v>
      </c>
      <c r="C7117" s="141" t="s">
        <v>3457</v>
      </c>
      <c r="D7117" s="141" t="s">
        <v>3455</v>
      </c>
      <c r="E7117" s="141" t="s">
        <v>4127</v>
      </c>
      <c r="F7117" s="141" t="s">
        <v>4131</v>
      </c>
      <c r="G7117" s="141" t="s">
        <v>58</v>
      </c>
      <c r="H7117" s="141" t="s">
        <v>782</v>
      </c>
      <c r="I7117" s="141" t="s">
        <v>3514</v>
      </c>
      <c r="J7117" s="141" t="s">
        <v>3600</v>
      </c>
      <c r="K7117" s="141" t="s">
        <v>191</v>
      </c>
      <c r="L7117" s="141" t="s">
        <v>3491</v>
      </c>
      <c r="M7117" s="141" t="s">
        <v>271</v>
      </c>
      <c r="N7117" s="141" t="s">
        <v>302</v>
      </c>
      <c r="O7117" s="141" t="s">
        <v>287</v>
      </c>
      <c r="P7117" s="141" t="s">
        <v>3021</v>
      </c>
      <c r="Q7117" s="141" t="s">
        <v>3020</v>
      </c>
      <c r="R7117" s="141" t="s">
        <v>3468</v>
      </c>
      <c r="S7117" s="148" t="s">
        <v>3283</v>
      </c>
      <c r="T7117" s="147">
        <v>0</v>
      </c>
      <c r="U7117" s="147">
        <v>1652959.53</v>
      </c>
      <c r="V7117" s="147">
        <v>0</v>
      </c>
      <c r="W7117" s="147">
        <v>0</v>
      </c>
    </row>
    <row r="7118" spans="1:23">
      <c r="A7118" s="141" t="s">
        <v>3465</v>
      </c>
      <c r="B7118" s="141" t="s">
        <v>284</v>
      </c>
      <c r="C7118" s="141" t="s">
        <v>3457</v>
      </c>
      <c r="D7118" s="141" t="s">
        <v>3455</v>
      </c>
      <c r="E7118" s="141" t="s">
        <v>4127</v>
      </c>
      <c r="F7118" s="141" t="s">
        <v>4131</v>
      </c>
      <c r="G7118" s="141" t="s">
        <v>58</v>
      </c>
      <c r="H7118" s="141" t="s">
        <v>782</v>
      </c>
      <c r="I7118" s="141" t="s">
        <v>3514</v>
      </c>
      <c r="J7118" s="141" t="s">
        <v>3600</v>
      </c>
      <c r="K7118" s="141" t="s">
        <v>191</v>
      </c>
      <c r="L7118" s="141" t="s">
        <v>3491</v>
      </c>
      <c r="M7118" s="141" t="s">
        <v>271</v>
      </c>
      <c r="N7118" s="141" t="s">
        <v>302</v>
      </c>
      <c r="O7118" s="141" t="s">
        <v>287</v>
      </c>
      <c r="P7118" s="141" t="s">
        <v>3023</v>
      </c>
      <c r="Q7118" s="141" t="s">
        <v>3022</v>
      </c>
      <c r="R7118" s="141" t="s">
        <v>3468</v>
      </c>
      <c r="S7118" s="148" t="s">
        <v>3283</v>
      </c>
      <c r="T7118" s="147">
        <v>0</v>
      </c>
      <c r="U7118" s="147">
        <v>2751732.11</v>
      </c>
      <c r="V7118" s="147">
        <v>0</v>
      </c>
      <c r="W7118" s="147">
        <v>0</v>
      </c>
    </row>
    <row r="7119" spans="1:23">
      <c r="A7119" s="141" t="s">
        <v>3465</v>
      </c>
      <c r="B7119" s="141" t="s">
        <v>284</v>
      </c>
      <c r="C7119" s="141" t="s">
        <v>3457</v>
      </c>
      <c r="D7119" s="141" t="s">
        <v>3455</v>
      </c>
      <c r="E7119" s="141" t="s">
        <v>4127</v>
      </c>
      <c r="F7119" s="141" t="s">
        <v>4131</v>
      </c>
      <c r="G7119" s="141" t="s">
        <v>58</v>
      </c>
      <c r="H7119" s="141" t="s">
        <v>782</v>
      </c>
      <c r="I7119" s="141" t="s">
        <v>3514</v>
      </c>
      <c r="J7119" s="141" t="s">
        <v>3600</v>
      </c>
      <c r="K7119" s="141" t="s">
        <v>191</v>
      </c>
      <c r="L7119" s="141" t="s">
        <v>3491</v>
      </c>
      <c r="M7119" s="141" t="s">
        <v>271</v>
      </c>
      <c r="N7119" s="141" t="s">
        <v>302</v>
      </c>
      <c r="O7119" s="141" t="s">
        <v>287</v>
      </c>
      <c r="P7119" s="141" t="s">
        <v>3025</v>
      </c>
      <c r="Q7119" s="141" t="s">
        <v>3024</v>
      </c>
      <c r="R7119" s="141" t="s">
        <v>3468</v>
      </c>
      <c r="S7119" s="148" t="s">
        <v>3283</v>
      </c>
      <c r="T7119" s="147">
        <v>0</v>
      </c>
      <c r="U7119" s="147">
        <v>2751732.11</v>
      </c>
      <c r="V7119" s="147">
        <v>0</v>
      </c>
      <c r="W7119" s="147">
        <v>0</v>
      </c>
    </row>
    <row r="7120" spans="1:23">
      <c r="A7120" s="141" t="s">
        <v>3465</v>
      </c>
      <c r="B7120" s="141" t="s">
        <v>284</v>
      </c>
      <c r="C7120" s="141" t="s">
        <v>3457</v>
      </c>
      <c r="D7120" s="141" t="s">
        <v>3455</v>
      </c>
      <c r="E7120" s="141" t="s">
        <v>4127</v>
      </c>
      <c r="F7120" s="141" t="s">
        <v>4131</v>
      </c>
      <c r="G7120" s="141" t="s">
        <v>58</v>
      </c>
      <c r="H7120" s="141" t="s">
        <v>782</v>
      </c>
      <c r="I7120" s="141" t="s">
        <v>3514</v>
      </c>
      <c r="J7120" s="141" t="s">
        <v>3600</v>
      </c>
      <c r="K7120" s="141" t="s">
        <v>191</v>
      </c>
      <c r="L7120" s="141" t="s">
        <v>3491</v>
      </c>
      <c r="M7120" s="141" t="s">
        <v>271</v>
      </c>
      <c r="N7120" s="141" t="s">
        <v>302</v>
      </c>
      <c r="O7120" s="141" t="s">
        <v>287</v>
      </c>
      <c r="P7120" s="141" t="s">
        <v>3027</v>
      </c>
      <c r="Q7120" s="141" t="s">
        <v>3026</v>
      </c>
      <c r="R7120" s="141" t="s">
        <v>3468</v>
      </c>
      <c r="S7120" s="148" t="s">
        <v>3283</v>
      </c>
      <c r="T7120" s="147">
        <v>0</v>
      </c>
      <c r="U7120" s="147">
        <v>2751732.11</v>
      </c>
      <c r="V7120" s="147">
        <v>0</v>
      </c>
      <c r="W7120" s="147">
        <v>0</v>
      </c>
    </row>
    <row r="7121" spans="1:23">
      <c r="A7121" s="141" t="s">
        <v>3465</v>
      </c>
      <c r="B7121" s="141" t="s">
        <v>284</v>
      </c>
      <c r="C7121" s="141" t="s">
        <v>3457</v>
      </c>
      <c r="D7121" s="141" t="s">
        <v>3455</v>
      </c>
      <c r="E7121" s="141" t="s">
        <v>4127</v>
      </c>
      <c r="F7121" s="141" t="s">
        <v>4131</v>
      </c>
      <c r="G7121" s="141" t="s">
        <v>58</v>
      </c>
      <c r="H7121" s="141" t="s">
        <v>782</v>
      </c>
      <c r="I7121" s="141" t="s">
        <v>3514</v>
      </c>
      <c r="J7121" s="141" t="s">
        <v>3600</v>
      </c>
      <c r="K7121" s="141" t="s">
        <v>191</v>
      </c>
      <c r="L7121" s="141" t="s">
        <v>3491</v>
      </c>
      <c r="M7121" s="141" t="s">
        <v>271</v>
      </c>
      <c r="N7121" s="141" t="s">
        <v>302</v>
      </c>
      <c r="O7121" s="141" t="s">
        <v>287</v>
      </c>
      <c r="P7121" s="141" t="s">
        <v>3029</v>
      </c>
      <c r="Q7121" s="141" t="s">
        <v>3028</v>
      </c>
      <c r="R7121" s="141" t="s">
        <v>3468</v>
      </c>
      <c r="S7121" s="148" t="s">
        <v>3283</v>
      </c>
      <c r="T7121" s="147">
        <v>0</v>
      </c>
      <c r="U7121" s="147">
        <v>1171222.51</v>
      </c>
      <c r="V7121" s="147">
        <v>0</v>
      </c>
      <c r="W7121" s="147">
        <v>0</v>
      </c>
    </row>
    <row r="7122" spans="1:23">
      <c r="A7122" s="141" t="s">
        <v>3465</v>
      </c>
      <c r="B7122" s="141" t="s">
        <v>284</v>
      </c>
      <c r="C7122" s="141" t="s">
        <v>3457</v>
      </c>
      <c r="D7122" s="141" t="s">
        <v>3455</v>
      </c>
      <c r="E7122" s="141" t="s">
        <v>4127</v>
      </c>
      <c r="F7122" s="141" t="s">
        <v>4131</v>
      </c>
      <c r="G7122" s="141" t="s">
        <v>58</v>
      </c>
      <c r="H7122" s="141" t="s">
        <v>782</v>
      </c>
      <c r="I7122" s="141" t="s">
        <v>3514</v>
      </c>
      <c r="J7122" s="141" t="s">
        <v>3600</v>
      </c>
      <c r="K7122" s="141" t="s">
        <v>191</v>
      </c>
      <c r="L7122" s="141" t="s">
        <v>3491</v>
      </c>
      <c r="M7122" s="141" t="s">
        <v>271</v>
      </c>
      <c r="N7122" s="141" t="s">
        <v>302</v>
      </c>
      <c r="O7122" s="141" t="s">
        <v>287</v>
      </c>
      <c r="P7122" s="141" t="s">
        <v>3031</v>
      </c>
      <c r="Q7122" s="141" t="s">
        <v>3030</v>
      </c>
      <c r="R7122" s="141" t="s">
        <v>3468</v>
      </c>
      <c r="S7122" s="148" t="s">
        <v>3283</v>
      </c>
      <c r="T7122" s="147">
        <v>0</v>
      </c>
      <c r="U7122" s="147">
        <v>2751732.11</v>
      </c>
      <c r="V7122" s="147">
        <v>0</v>
      </c>
      <c r="W7122" s="147">
        <v>0</v>
      </c>
    </row>
    <row r="7123" spans="1:23">
      <c r="A7123" s="141" t="s">
        <v>3465</v>
      </c>
      <c r="B7123" s="141" t="s">
        <v>284</v>
      </c>
      <c r="C7123" s="141" t="s">
        <v>3457</v>
      </c>
      <c r="D7123" s="141" t="s">
        <v>3455</v>
      </c>
      <c r="E7123" s="141" t="s">
        <v>4127</v>
      </c>
      <c r="F7123" s="141" t="s">
        <v>4131</v>
      </c>
      <c r="G7123" s="141" t="s">
        <v>58</v>
      </c>
      <c r="H7123" s="141" t="s">
        <v>782</v>
      </c>
      <c r="I7123" s="141" t="s">
        <v>3514</v>
      </c>
      <c r="J7123" s="141" t="s">
        <v>3600</v>
      </c>
      <c r="K7123" s="141" t="s">
        <v>191</v>
      </c>
      <c r="L7123" s="141" t="s">
        <v>3491</v>
      </c>
      <c r="M7123" s="141" t="s">
        <v>271</v>
      </c>
      <c r="N7123" s="141" t="s">
        <v>302</v>
      </c>
      <c r="O7123" s="141" t="s">
        <v>287</v>
      </c>
      <c r="P7123" s="141" t="s">
        <v>3033</v>
      </c>
      <c r="Q7123" s="141" t="s">
        <v>3032</v>
      </c>
      <c r="R7123" s="141" t="s">
        <v>3468</v>
      </c>
      <c r="S7123" s="148" t="s">
        <v>3283</v>
      </c>
      <c r="T7123" s="147">
        <v>0</v>
      </c>
      <c r="U7123" s="147">
        <v>1171222.51</v>
      </c>
      <c r="V7123" s="147">
        <v>0</v>
      </c>
      <c r="W7123" s="147">
        <v>0</v>
      </c>
    </row>
    <row r="7124" spans="1:23">
      <c r="A7124" s="141" t="s">
        <v>3465</v>
      </c>
      <c r="B7124" s="141" t="s">
        <v>284</v>
      </c>
      <c r="C7124" s="141" t="s">
        <v>3457</v>
      </c>
      <c r="D7124" s="141" t="s">
        <v>3455</v>
      </c>
      <c r="E7124" s="141" t="s">
        <v>4127</v>
      </c>
      <c r="F7124" s="141" t="s">
        <v>4131</v>
      </c>
      <c r="G7124" s="141" t="s">
        <v>58</v>
      </c>
      <c r="H7124" s="141" t="s">
        <v>782</v>
      </c>
      <c r="I7124" s="141" t="s">
        <v>3514</v>
      </c>
      <c r="J7124" s="141" t="s">
        <v>3600</v>
      </c>
      <c r="K7124" s="141" t="s">
        <v>191</v>
      </c>
      <c r="L7124" s="141" t="s">
        <v>3491</v>
      </c>
      <c r="M7124" s="141" t="s">
        <v>271</v>
      </c>
      <c r="N7124" s="141" t="s">
        <v>302</v>
      </c>
      <c r="O7124" s="141" t="s">
        <v>287</v>
      </c>
      <c r="P7124" s="141" t="s">
        <v>3035</v>
      </c>
      <c r="Q7124" s="141" t="s">
        <v>3034</v>
      </c>
      <c r="R7124" s="141" t="s">
        <v>3468</v>
      </c>
      <c r="S7124" s="148" t="s">
        <v>3283</v>
      </c>
      <c r="T7124" s="147">
        <v>0</v>
      </c>
      <c r="U7124" s="147">
        <v>2751732.11</v>
      </c>
      <c r="V7124" s="147">
        <v>0</v>
      </c>
      <c r="W7124" s="147">
        <v>0</v>
      </c>
    </row>
    <row r="7125" spans="1:23">
      <c r="A7125" s="141" t="s">
        <v>3465</v>
      </c>
      <c r="B7125" s="141" t="s">
        <v>284</v>
      </c>
      <c r="C7125" s="141" t="s">
        <v>3457</v>
      </c>
      <c r="D7125" s="141" t="s">
        <v>3455</v>
      </c>
      <c r="E7125" s="141" t="s">
        <v>4127</v>
      </c>
      <c r="F7125" s="141" t="s">
        <v>4131</v>
      </c>
      <c r="G7125" s="141" t="s">
        <v>58</v>
      </c>
      <c r="H7125" s="141" t="s">
        <v>782</v>
      </c>
      <c r="I7125" s="141" t="s">
        <v>3514</v>
      </c>
      <c r="J7125" s="141" t="s">
        <v>3600</v>
      </c>
      <c r="K7125" s="141" t="s">
        <v>191</v>
      </c>
      <c r="L7125" s="141" t="s">
        <v>3491</v>
      </c>
      <c r="M7125" s="141" t="s">
        <v>271</v>
      </c>
      <c r="N7125" s="141" t="s">
        <v>302</v>
      </c>
      <c r="O7125" s="141" t="s">
        <v>287</v>
      </c>
      <c r="P7125" s="141" t="s">
        <v>3037</v>
      </c>
      <c r="Q7125" s="141" t="s">
        <v>3036</v>
      </c>
      <c r="R7125" s="141" t="s">
        <v>3468</v>
      </c>
      <c r="S7125" s="148" t="s">
        <v>3283</v>
      </c>
      <c r="T7125" s="147">
        <v>0</v>
      </c>
      <c r="U7125" s="147">
        <v>2751732.11</v>
      </c>
      <c r="V7125" s="147">
        <v>0</v>
      </c>
      <c r="W7125" s="147">
        <v>0</v>
      </c>
    </row>
    <row r="7126" spans="1:23">
      <c r="A7126" s="141" t="s">
        <v>3465</v>
      </c>
      <c r="B7126" s="141" t="s">
        <v>284</v>
      </c>
      <c r="C7126" s="141" t="s">
        <v>3457</v>
      </c>
      <c r="D7126" s="141" t="s">
        <v>3455</v>
      </c>
      <c r="E7126" s="141" t="s">
        <v>4127</v>
      </c>
      <c r="F7126" s="141" t="s">
        <v>4131</v>
      </c>
      <c r="G7126" s="141" t="s">
        <v>58</v>
      </c>
      <c r="H7126" s="141" t="s">
        <v>782</v>
      </c>
      <c r="I7126" s="141" t="s">
        <v>3514</v>
      </c>
      <c r="J7126" s="141" t="s">
        <v>3600</v>
      </c>
      <c r="K7126" s="141" t="s">
        <v>191</v>
      </c>
      <c r="L7126" s="141" t="s">
        <v>3491</v>
      </c>
      <c r="M7126" s="141" t="s">
        <v>271</v>
      </c>
      <c r="N7126" s="141" t="s">
        <v>302</v>
      </c>
      <c r="O7126" s="141" t="s">
        <v>287</v>
      </c>
      <c r="P7126" s="141" t="s">
        <v>3039</v>
      </c>
      <c r="Q7126" s="141" t="s">
        <v>3038</v>
      </c>
      <c r="R7126" s="141" t="s">
        <v>3468</v>
      </c>
      <c r="S7126" s="148" t="s">
        <v>3283</v>
      </c>
      <c r="T7126" s="147">
        <v>0</v>
      </c>
      <c r="U7126" s="147">
        <v>2751732.11</v>
      </c>
      <c r="V7126" s="147">
        <v>0</v>
      </c>
      <c r="W7126" s="147">
        <v>0</v>
      </c>
    </row>
    <row r="7127" spans="1:23">
      <c r="A7127" s="141" t="s">
        <v>3465</v>
      </c>
      <c r="B7127" s="141" t="s">
        <v>284</v>
      </c>
      <c r="C7127" s="141" t="s">
        <v>3457</v>
      </c>
      <c r="D7127" s="141" t="s">
        <v>3455</v>
      </c>
      <c r="E7127" s="141" t="s">
        <v>4127</v>
      </c>
      <c r="F7127" s="141" t="s">
        <v>4131</v>
      </c>
      <c r="G7127" s="141" t="s">
        <v>58</v>
      </c>
      <c r="H7127" s="141" t="s">
        <v>782</v>
      </c>
      <c r="I7127" s="141" t="s">
        <v>3514</v>
      </c>
      <c r="J7127" s="141" t="s">
        <v>3600</v>
      </c>
      <c r="K7127" s="141" t="s">
        <v>191</v>
      </c>
      <c r="L7127" s="141" t="s">
        <v>3491</v>
      </c>
      <c r="M7127" s="141" t="s">
        <v>271</v>
      </c>
      <c r="N7127" s="141" t="s">
        <v>302</v>
      </c>
      <c r="O7127" s="141" t="s">
        <v>287</v>
      </c>
      <c r="P7127" s="141" t="s">
        <v>3041</v>
      </c>
      <c r="Q7127" s="141" t="s">
        <v>3040</v>
      </c>
      <c r="R7127" s="141" t="s">
        <v>3468</v>
      </c>
      <c r="S7127" s="148" t="s">
        <v>3283</v>
      </c>
      <c r="T7127" s="147">
        <v>0</v>
      </c>
      <c r="U7127" s="147">
        <v>1171222.51</v>
      </c>
      <c r="V7127" s="147">
        <v>0</v>
      </c>
      <c r="W7127" s="147">
        <v>0</v>
      </c>
    </row>
    <row r="7128" spans="1:23">
      <c r="A7128" s="141" t="s">
        <v>3465</v>
      </c>
      <c r="B7128" s="141" t="s">
        <v>284</v>
      </c>
      <c r="C7128" s="141" t="s">
        <v>3457</v>
      </c>
      <c r="D7128" s="141" t="s">
        <v>3455</v>
      </c>
      <c r="E7128" s="141" t="s">
        <v>4127</v>
      </c>
      <c r="F7128" s="141" t="s">
        <v>4131</v>
      </c>
      <c r="G7128" s="141" t="s">
        <v>58</v>
      </c>
      <c r="H7128" s="141" t="s">
        <v>782</v>
      </c>
      <c r="I7128" s="141" t="s">
        <v>3514</v>
      </c>
      <c r="J7128" s="141" t="s">
        <v>3600</v>
      </c>
      <c r="K7128" s="141" t="s">
        <v>191</v>
      </c>
      <c r="L7128" s="141" t="s">
        <v>3491</v>
      </c>
      <c r="M7128" s="141" t="s">
        <v>271</v>
      </c>
      <c r="N7128" s="141" t="s">
        <v>302</v>
      </c>
      <c r="O7128" s="141" t="s">
        <v>287</v>
      </c>
      <c r="P7128" s="141" t="s">
        <v>3043</v>
      </c>
      <c r="Q7128" s="141" t="s">
        <v>3042</v>
      </c>
      <c r="R7128" s="141" t="s">
        <v>3468</v>
      </c>
      <c r="S7128" s="148" t="s">
        <v>3283</v>
      </c>
      <c r="T7128" s="147">
        <v>0</v>
      </c>
      <c r="U7128" s="147">
        <v>2751732.11</v>
      </c>
      <c r="V7128" s="147">
        <v>0</v>
      </c>
      <c r="W7128" s="147">
        <v>0</v>
      </c>
    </row>
    <row r="7129" spans="1:23">
      <c r="A7129" s="141" t="s">
        <v>3465</v>
      </c>
      <c r="B7129" s="141" t="s">
        <v>284</v>
      </c>
      <c r="C7129" s="141" t="s">
        <v>3457</v>
      </c>
      <c r="D7129" s="141" t="s">
        <v>3455</v>
      </c>
      <c r="E7129" s="141" t="s">
        <v>4127</v>
      </c>
      <c r="F7129" s="141" t="s">
        <v>4131</v>
      </c>
      <c r="G7129" s="141" t="s">
        <v>58</v>
      </c>
      <c r="H7129" s="141" t="s">
        <v>782</v>
      </c>
      <c r="I7129" s="141" t="s">
        <v>3514</v>
      </c>
      <c r="J7129" s="141" t="s">
        <v>3600</v>
      </c>
      <c r="K7129" s="141" t="s">
        <v>191</v>
      </c>
      <c r="L7129" s="141" t="s">
        <v>3491</v>
      </c>
      <c r="M7129" s="141" t="s">
        <v>271</v>
      </c>
      <c r="N7129" s="141" t="s">
        <v>302</v>
      </c>
      <c r="O7129" s="141" t="s">
        <v>287</v>
      </c>
      <c r="P7129" s="141" t="s">
        <v>3045</v>
      </c>
      <c r="Q7129" s="141" t="s">
        <v>3044</v>
      </c>
      <c r="R7129" s="141" t="s">
        <v>3468</v>
      </c>
      <c r="S7129" s="148" t="s">
        <v>3283</v>
      </c>
      <c r="T7129" s="147">
        <v>0</v>
      </c>
      <c r="U7129" s="147">
        <v>2751732.11</v>
      </c>
      <c r="V7129" s="147">
        <v>0</v>
      </c>
      <c r="W7129" s="147">
        <v>0</v>
      </c>
    </row>
    <row r="7130" spans="1:23">
      <c r="A7130" s="141" t="s">
        <v>3465</v>
      </c>
      <c r="B7130" s="141" t="s">
        <v>284</v>
      </c>
      <c r="C7130" s="141" t="s">
        <v>3457</v>
      </c>
      <c r="D7130" s="141" t="s">
        <v>3455</v>
      </c>
      <c r="E7130" s="141" t="s">
        <v>4127</v>
      </c>
      <c r="F7130" s="141" t="s">
        <v>4131</v>
      </c>
      <c r="G7130" s="141" t="s">
        <v>58</v>
      </c>
      <c r="H7130" s="141" t="s">
        <v>782</v>
      </c>
      <c r="I7130" s="141" t="s">
        <v>3514</v>
      </c>
      <c r="J7130" s="141" t="s">
        <v>3600</v>
      </c>
      <c r="K7130" s="141" t="s">
        <v>191</v>
      </c>
      <c r="L7130" s="141" t="s">
        <v>3491</v>
      </c>
      <c r="M7130" s="141" t="s">
        <v>271</v>
      </c>
      <c r="N7130" s="141" t="s">
        <v>302</v>
      </c>
      <c r="O7130" s="141" t="s">
        <v>287</v>
      </c>
      <c r="P7130" s="141" t="s">
        <v>3047</v>
      </c>
      <c r="Q7130" s="141" t="s">
        <v>3046</v>
      </c>
      <c r="R7130" s="141" t="s">
        <v>3468</v>
      </c>
      <c r="S7130" s="148" t="s">
        <v>3283</v>
      </c>
      <c r="T7130" s="147">
        <v>0</v>
      </c>
      <c r="U7130" s="147">
        <v>1652959.53</v>
      </c>
      <c r="V7130" s="147">
        <v>0</v>
      </c>
      <c r="W7130" s="147">
        <v>0</v>
      </c>
    </row>
    <row r="7131" spans="1:23">
      <c r="A7131" s="141" t="s">
        <v>3465</v>
      </c>
      <c r="B7131" s="141" t="s">
        <v>284</v>
      </c>
      <c r="C7131" s="141" t="s">
        <v>3457</v>
      </c>
      <c r="D7131" s="141" t="s">
        <v>3455</v>
      </c>
      <c r="E7131" s="141" t="s">
        <v>4127</v>
      </c>
      <c r="F7131" s="141" t="s">
        <v>4131</v>
      </c>
      <c r="G7131" s="141" t="s">
        <v>58</v>
      </c>
      <c r="H7131" s="141" t="s">
        <v>782</v>
      </c>
      <c r="I7131" s="141" t="s">
        <v>3514</v>
      </c>
      <c r="J7131" s="141" t="s">
        <v>3600</v>
      </c>
      <c r="K7131" s="141" t="s">
        <v>191</v>
      </c>
      <c r="L7131" s="141" t="s">
        <v>3491</v>
      </c>
      <c r="M7131" s="141" t="s">
        <v>271</v>
      </c>
      <c r="N7131" s="141" t="s">
        <v>302</v>
      </c>
      <c r="O7131" s="141" t="s">
        <v>287</v>
      </c>
      <c r="P7131" s="141" t="s">
        <v>3049</v>
      </c>
      <c r="Q7131" s="141" t="s">
        <v>3048</v>
      </c>
      <c r="R7131" s="141" t="s">
        <v>3468</v>
      </c>
      <c r="S7131" s="148" t="s">
        <v>3283</v>
      </c>
      <c r="T7131" s="147">
        <v>0</v>
      </c>
      <c r="U7131" s="147">
        <v>2751732.11</v>
      </c>
      <c r="V7131" s="147">
        <v>0</v>
      </c>
      <c r="W7131" s="147">
        <v>0</v>
      </c>
    </row>
    <row r="7132" spans="1:23">
      <c r="A7132" s="141" t="s">
        <v>3465</v>
      </c>
      <c r="B7132" s="141" t="s">
        <v>284</v>
      </c>
      <c r="C7132" s="141" t="s">
        <v>3457</v>
      </c>
      <c r="D7132" s="141" t="s">
        <v>3455</v>
      </c>
      <c r="E7132" s="141" t="s">
        <v>4127</v>
      </c>
      <c r="F7132" s="141" t="s">
        <v>4131</v>
      </c>
      <c r="G7132" s="141" t="s">
        <v>58</v>
      </c>
      <c r="H7132" s="141" t="s">
        <v>782</v>
      </c>
      <c r="I7132" s="141" t="s">
        <v>3514</v>
      </c>
      <c r="J7132" s="141" t="s">
        <v>3600</v>
      </c>
      <c r="K7132" s="141" t="s">
        <v>191</v>
      </c>
      <c r="L7132" s="141" t="s">
        <v>3491</v>
      </c>
      <c r="M7132" s="141" t="s">
        <v>271</v>
      </c>
      <c r="N7132" s="141" t="s">
        <v>302</v>
      </c>
      <c r="O7132" s="141" t="s">
        <v>287</v>
      </c>
      <c r="P7132" s="141" t="s">
        <v>3051</v>
      </c>
      <c r="Q7132" s="141" t="s">
        <v>3050</v>
      </c>
      <c r="R7132" s="141" t="s">
        <v>3468</v>
      </c>
      <c r="S7132" s="148" t="s">
        <v>3283</v>
      </c>
      <c r="T7132" s="147">
        <v>0</v>
      </c>
      <c r="U7132" s="147">
        <v>1171222.51</v>
      </c>
      <c r="V7132" s="147">
        <v>0</v>
      </c>
      <c r="W7132" s="147">
        <v>0</v>
      </c>
    </row>
    <row r="7133" spans="1:23">
      <c r="A7133" s="141" t="s">
        <v>3465</v>
      </c>
      <c r="B7133" s="141" t="s">
        <v>284</v>
      </c>
      <c r="C7133" s="141" t="s">
        <v>3457</v>
      </c>
      <c r="D7133" s="141" t="s">
        <v>3455</v>
      </c>
      <c r="E7133" s="141" t="s">
        <v>4127</v>
      </c>
      <c r="F7133" s="141" t="s">
        <v>4131</v>
      </c>
      <c r="G7133" s="141" t="s">
        <v>58</v>
      </c>
      <c r="H7133" s="141" t="s">
        <v>782</v>
      </c>
      <c r="I7133" s="141" t="s">
        <v>3514</v>
      </c>
      <c r="J7133" s="141" t="s">
        <v>3600</v>
      </c>
      <c r="K7133" s="141" t="s">
        <v>191</v>
      </c>
      <c r="L7133" s="141" t="s">
        <v>3491</v>
      </c>
      <c r="M7133" s="141" t="s">
        <v>271</v>
      </c>
      <c r="N7133" s="141" t="s">
        <v>302</v>
      </c>
      <c r="O7133" s="141" t="s">
        <v>287</v>
      </c>
      <c r="P7133" s="141" t="s">
        <v>3053</v>
      </c>
      <c r="Q7133" s="141" t="s">
        <v>3052</v>
      </c>
      <c r="R7133" s="141" t="s">
        <v>3468</v>
      </c>
      <c r="S7133" s="148" t="s">
        <v>3283</v>
      </c>
      <c r="T7133" s="147">
        <v>0</v>
      </c>
      <c r="U7133" s="147">
        <v>2751732.11</v>
      </c>
      <c r="V7133" s="147">
        <v>0</v>
      </c>
      <c r="W7133" s="147">
        <v>0</v>
      </c>
    </row>
    <row r="7134" spans="1:23">
      <c r="A7134" s="141" t="s">
        <v>3465</v>
      </c>
      <c r="B7134" s="141" t="s">
        <v>284</v>
      </c>
      <c r="C7134" s="141" t="s">
        <v>3457</v>
      </c>
      <c r="D7134" s="141" t="s">
        <v>3455</v>
      </c>
      <c r="E7134" s="141" t="s">
        <v>4127</v>
      </c>
      <c r="F7134" s="141" t="s">
        <v>4131</v>
      </c>
      <c r="G7134" s="141" t="s">
        <v>58</v>
      </c>
      <c r="H7134" s="141" t="s">
        <v>782</v>
      </c>
      <c r="I7134" s="141" t="s">
        <v>3514</v>
      </c>
      <c r="J7134" s="141" t="s">
        <v>3600</v>
      </c>
      <c r="K7134" s="141" t="s">
        <v>191</v>
      </c>
      <c r="L7134" s="141" t="s">
        <v>3491</v>
      </c>
      <c r="M7134" s="141" t="s">
        <v>271</v>
      </c>
      <c r="N7134" s="141" t="s">
        <v>302</v>
      </c>
      <c r="O7134" s="141" t="s">
        <v>287</v>
      </c>
      <c r="P7134" s="141" t="s">
        <v>3055</v>
      </c>
      <c r="Q7134" s="141" t="s">
        <v>3054</v>
      </c>
      <c r="R7134" s="141" t="s">
        <v>3468</v>
      </c>
      <c r="S7134" s="148" t="s">
        <v>3283</v>
      </c>
      <c r="T7134" s="147">
        <v>0</v>
      </c>
      <c r="U7134" s="147">
        <v>2751732.11</v>
      </c>
      <c r="V7134" s="147">
        <v>0</v>
      </c>
      <c r="W7134" s="147">
        <v>0</v>
      </c>
    </row>
    <row r="7135" spans="1:23">
      <c r="A7135" s="141" t="s">
        <v>3465</v>
      </c>
      <c r="B7135" s="141" t="s">
        <v>284</v>
      </c>
      <c r="C7135" s="141" t="s">
        <v>3457</v>
      </c>
      <c r="D7135" s="141" t="s">
        <v>3455</v>
      </c>
      <c r="E7135" s="141" t="s">
        <v>4127</v>
      </c>
      <c r="F7135" s="141" t="s">
        <v>4131</v>
      </c>
      <c r="G7135" s="141" t="s">
        <v>58</v>
      </c>
      <c r="H7135" s="141" t="s">
        <v>782</v>
      </c>
      <c r="I7135" s="141" t="s">
        <v>3514</v>
      </c>
      <c r="J7135" s="141" t="s">
        <v>3600</v>
      </c>
      <c r="K7135" s="141" t="s">
        <v>191</v>
      </c>
      <c r="L7135" s="141" t="s">
        <v>3491</v>
      </c>
      <c r="M7135" s="141" t="s">
        <v>271</v>
      </c>
      <c r="N7135" s="141" t="s">
        <v>302</v>
      </c>
      <c r="O7135" s="141" t="s">
        <v>287</v>
      </c>
      <c r="P7135" s="141" t="s">
        <v>3057</v>
      </c>
      <c r="Q7135" s="141" t="s">
        <v>3056</v>
      </c>
      <c r="R7135" s="141" t="s">
        <v>3468</v>
      </c>
      <c r="S7135" s="148" t="s">
        <v>3283</v>
      </c>
      <c r="T7135" s="147">
        <v>0</v>
      </c>
      <c r="U7135" s="147">
        <v>2751732.11</v>
      </c>
      <c r="V7135" s="147">
        <v>0</v>
      </c>
      <c r="W7135" s="147">
        <v>0</v>
      </c>
    </row>
    <row r="7136" spans="1:23">
      <c r="A7136" s="141" t="s">
        <v>3465</v>
      </c>
      <c r="B7136" s="141" t="s">
        <v>284</v>
      </c>
      <c r="C7136" s="141" t="s">
        <v>3457</v>
      </c>
      <c r="D7136" s="141" t="s">
        <v>3455</v>
      </c>
      <c r="E7136" s="141" t="s">
        <v>4127</v>
      </c>
      <c r="F7136" s="141" t="s">
        <v>4131</v>
      </c>
      <c r="G7136" s="141" t="s">
        <v>58</v>
      </c>
      <c r="H7136" s="141" t="s">
        <v>782</v>
      </c>
      <c r="I7136" s="141" t="s">
        <v>3514</v>
      </c>
      <c r="J7136" s="141" t="s">
        <v>3600</v>
      </c>
      <c r="K7136" s="141" t="s">
        <v>191</v>
      </c>
      <c r="L7136" s="141" t="s">
        <v>3491</v>
      </c>
      <c r="M7136" s="141" t="s">
        <v>271</v>
      </c>
      <c r="N7136" s="141" t="s">
        <v>302</v>
      </c>
      <c r="O7136" s="141" t="s">
        <v>287</v>
      </c>
      <c r="P7136" s="141" t="s">
        <v>3059</v>
      </c>
      <c r="Q7136" s="141" t="s">
        <v>3058</v>
      </c>
      <c r="R7136" s="141" t="s">
        <v>3468</v>
      </c>
      <c r="S7136" s="148" t="s">
        <v>3283</v>
      </c>
      <c r="T7136" s="147">
        <v>0</v>
      </c>
      <c r="U7136" s="147">
        <v>2751732.11</v>
      </c>
      <c r="V7136" s="147">
        <v>0</v>
      </c>
      <c r="W7136" s="147">
        <v>0</v>
      </c>
    </row>
    <row r="7137" spans="1:23">
      <c r="A7137" s="141" t="s">
        <v>3465</v>
      </c>
      <c r="B7137" s="141" t="s">
        <v>284</v>
      </c>
      <c r="C7137" s="141" t="s">
        <v>3457</v>
      </c>
      <c r="D7137" s="141" t="s">
        <v>3455</v>
      </c>
      <c r="E7137" s="141" t="s">
        <v>4127</v>
      </c>
      <c r="F7137" s="141" t="s">
        <v>4131</v>
      </c>
      <c r="G7137" s="141" t="s">
        <v>58</v>
      </c>
      <c r="H7137" s="141" t="s">
        <v>782</v>
      </c>
      <c r="I7137" s="141" t="s">
        <v>3514</v>
      </c>
      <c r="J7137" s="141" t="s">
        <v>3600</v>
      </c>
      <c r="K7137" s="141" t="s">
        <v>191</v>
      </c>
      <c r="L7137" s="141" t="s">
        <v>3491</v>
      </c>
      <c r="M7137" s="141" t="s">
        <v>271</v>
      </c>
      <c r="N7137" s="141" t="s">
        <v>302</v>
      </c>
      <c r="O7137" s="141" t="s">
        <v>287</v>
      </c>
      <c r="P7137" s="141" t="s">
        <v>3061</v>
      </c>
      <c r="Q7137" s="141" t="s">
        <v>3060</v>
      </c>
      <c r="R7137" s="141" t="s">
        <v>3468</v>
      </c>
      <c r="S7137" s="148" t="s">
        <v>3283</v>
      </c>
      <c r="T7137" s="147">
        <v>0</v>
      </c>
      <c r="U7137" s="147">
        <v>1652959.53</v>
      </c>
      <c r="V7137" s="147">
        <v>0</v>
      </c>
      <c r="W7137" s="147">
        <v>0</v>
      </c>
    </row>
    <row r="7138" spans="1:23">
      <c r="A7138" s="141" t="s">
        <v>3465</v>
      </c>
      <c r="B7138" s="141" t="s">
        <v>284</v>
      </c>
      <c r="C7138" s="141" t="s">
        <v>3457</v>
      </c>
      <c r="D7138" s="141" t="s">
        <v>3455</v>
      </c>
      <c r="E7138" s="141" t="s">
        <v>4127</v>
      </c>
      <c r="F7138" s="141" t="s">
        <v>4131</v>
      </c>
      <c r="G7138" s="141" t="s">
        <v>58</v>
      </c>
      <c r="H7138" s="141" t="s">
        <v>782</v>
      </c>
      <c r="I7138" s="141" t="s">
        <v>3514</v>
      </c>
      <c r="J7138" s="141" t="s">
        <v>3600</v>
      </c>
      <c r="K7138" s="141" t="s">
        <v>191</v>
      </c>
      <c r="L7138" s="141" t="s">
        <v>3491</v>
      </c>
      <c r="M7138" s="141" t="s">
        <v>271</v>
      </c>
      <c r="N7138" s="141" t="s">
        <v>302</v>
      </c>
      <c r="O7138" s="141" t="s">
        <v>287</v>
      </c>
      <c r="P7138" s="141" t="s">
        <v>3063</v>
      </c>
      <c r="Q7138" s="141" t="s">
        <v>3062</v>
      </c>
      <c r="R7138" s="141" t="s">
        <v>3468</v>
      </c>
      <c r="S7138" s="148" t="s">
        <v>3283</v>
      </c>
      <c r="T7138" s="147">
        <v>0</v>
      </c>
      <c r="U7138" s="147">
        <v>2751732.11</v>
      </c>
      <c r="V7138" s="147">
        <v>0</v>
      </c>
      <c r="W7138" s="147">
        <v>0</v>
      </c>
    </row>
    <row r="7139" spans="1:23">
      <c r="A7139" s="141" t="s">
        <v>3465</v>
      </c>
      <c r="B7139" s="141" t="s">
        <v>284</v>
      </c>
      <c r="C7139" s="141" t="s">
        <v>3457</v>
      </c>
      <c r="D7139" s="141" t="s">
        <v>3455</v>
      </c>
      <c r="E7139" s="141" t="s">
        <v>4127</v>
      </c>
      <c r="F7139" s="141" t="s">
        <v>4131</v>
      </c>
      <c r="G7139" s="141" t="s">
        <v>58</v>
      </c>
      <c r="H7139" s="141" t="s">
        <v>782</v>
      </c>
      <c r="I7139" s="141" t="s">
        <v>3514</v>
      </c>
      <c r="J7139" s="141" t="s">
        <v>3600</v>
      </c>
      <c r="K7139" s="141" t="s">
        <v>191</v>
      </c>
      <c r="L7139" s="141" t="s">
        <v>3491</v>
      </c>
      <c r="M7139" s="141" t="s">
        <v>271</v>
      </c>
      <c r="N7139" s="141" t="s">
        <v>302</v>
      </c>
      <c r="O7139" s="141" t="s">
        <v>287</v>
      </c>
      <c r="P7139" s="141" t="s">
        <v>3065</v>
      </c>
      <c r="Q7139" s="141" t="s">
        <v>3064</v>
      </c>
      <c r="R7139" s="141" t="s">
        <v>3468</v>
      </c>
      <c r="S7139" s="148" t="s">
        <v>3283</v>
      </c>
      <c r="T7139" s="147">
        <v>0</v>
      </c>
      <c r="U7139" s="147">
        <v>1652959.53</v>
      </c>
      <c r="V7139" s="147">
        <v>0</v>
      </c>
      <c r="W7139" s="147">
        <v>0</v>
      </c>
    </row>
    <row r="7140" spans="1:23">
      <c r="A7140" s="141" t="s">
        <v>3465</v>
      </c>
      <c r="B7140" s="141" t="s">
        <v>284</v>
      </c>
      <c r="C7140" s="141" t="s">
        <v>3457</v>
      </c>
      <c r="D7140" s="141" t="s">
        <v>3455</v>
      </c>
      <c r="E7140" s="141" t="s">
        <v>4127</v>
      </c>
      <c r="F7140" s="141" t="s">
        <v>4131</v>
      </c>
      <c r="G7140" s="141" t="s">
        <v>58</v>
      </c>
      <c r="H7140" s="141" t="s">
        <v>782</v>
      </c>
      <c r="I7140" s="141" t="s">
        <v>3514</v>
      </c>
      <c r="J7140" s="141" t="s">
        <v>3600</v>
      </c>
      <c r="K7140" s="141" t="s">
        <v>191</v>
      </c>
      <c r="L7140" s="141" t="s">
        <v>3491</v>
      </c>
      <c r="M7140" s="141" t="s">
        <v>271</v>
      </c>
      <c r="N7140" s="141" t="s">
        <v>302</v>
      </c>
      <c r="O7140" s="141" t="s">
        <v>287</v>
      </c>
      <c r="P7140" s="141" t="s">
        <v>3067</v>
      </c>
      <c r="Q7140" s="141" t="s">
        <v>3066</v>
      </c>
      <c r="R7140" s="141" t="s">
        <v>3468</v>
      </c>
      <c r="S7140" s="148" t="s">
        <v>3283</v>
      </c>
      <c r="T7140" s="147">
        <v>0</v>
      </c>
      <c r="U7140" s="147">
        <v>2751732.11</v>
      </c>
      <c r="V7140" s="147">
        <v>0</v>
      </c>
      <c r="W7140" s="147">
        <v>0</v>
      </c>
    </row>
    <row r="7141" spans="1:23">
      <c r="A7141" s="141" t="s">
        <v>3465</v>
      </c>
      <c r="B7141" s="141" t="s">
        <v>284</v>
      </c>
      <c r="C7141" s="141" t="s">
        <v>3457</v>
      </c>
      <c r="D7141" s="141" t="s">
        <v>3455</v>
      </c>
      <c r="E7141" s="141" t="s">
        <v>4127</v>
      </c>
      <c r="F7141" s="141" t="s">
        <v>4131</v>
      </c>
      <c r="G7141" s="141" t="s">
        <v>58</v>
      </c>
      <c r="H7141" s="141" t="s">
        <v>782</v>
      </c>
      <c r="I7141" s="141" t="s">
        <v>3514</v>
      </c>
      <c r="J7141" s="141" t="s">
        <v>3600</v>
      </c>
      <c r="K7141" s="141" t="s">
        <v>191</v>
      </c>
      <c r="L7141" s="141" t="s">
        <v>3491</v>
      </c>
      <c r="M7141" s="141" t="s">
        <v>271</v>
      </c>
      <c r="N7141" s="141" t="s">
        <v>302</v>
      </c>
      <c r="O7141" s="141" t="s">
        <v>287</v>
      </c>
      <c r="P7141" s="141" t="s">
        <v>3069</v>
      </c>
      <c r="Q7141" s="141" t="s">
        <v>3068</v>
      </c>
      <c r="R7141" s="141" t="s">
        <v>3468</v>
      </c>
      <c r="S7141" s="148" t="s">
        <v>3283</v>
      </c>
      <c r="T7141" s="147">
        <v>0</v>
      </c>
      <c r="U7141" s="147">
        <v>1171222.51</v>
      </c>
      <c r="V7141" s="147">
        <v>0</v>
      </c>
      <c r="W7141" s="147">
        <v>0</v>
      </c>
    </row>
    <row r="7142" spans="1:23">
      <c r="A7142" s="141" t="s">
        <v>3465</v>
      </c>
      <c r="B7142" s="141" t="s">
        <v>284</v>
      </c>
      <c r="C7142" s="141" t="s">
        <v>3457</v>
      </c>
      <c r="D7142" s="141" t="s">
        <v>3455</v>
      </c>
      <c r="E7142" s="141" t="s">
        <v>4127</v>
      </c>
      <c r="F7142" s="141" t="s">
        <v>4131</v>
      </c>
      <c r="G7142" s="141" t="s">
        <v>58</v>
      </c>
      <c r="H7142" s="141" t="s">
        <v>782</v>
      </c>
      <c r="I7142" s="141" t="s">
        <v>3514</v>
      </c>
      <c r="J7142" s="141" t="s">
        <v>3600</v>
      </c>
      <c r="K7142" s="141" t="s">
        <v>191</v>
      </c>
      <c r="L7142" s="141" t="s">
        <v>3491</v>
      </c>
      <c r="M7142" s="141" t="s">
        <v>271</v>
      </c>
      <c r="N7142" s="141" t="s">
        <v>302</v>
      </c>
      <c r="O7142" s="141" t="s">
        <v>287</v>
      </c>
      <c r="P7142" s="141" t="s">
        <v>3071</v>
      </c>
      <c r="Q7142" s="141" t="s">
        <v>3070</v>
      </c>
      <c r="R7142" s="141" t="s">
        <v>3468</v>
      </c>
      <c r="S7142" s="148" t="s">
        <v>3283</v>
      </c>
      <c r="T7142" s="147">
        <v>0</v>
      </c>
      <c r="U7142" s="147">
        <v>1171222.51</v>
      </c>
      <c r="V7142" s="147">
        <v>0</v>
      </c>
      <c r="W7142" s="147">
        <v>0</v>
      </c>
    </row>
    <row r="7143" spans="1:23">
      <c r="A7143" s="141" t="s">
        <v>3465</v>
      </c>
      <c r="B7143" s="141" t="s">
        <v>284</v>
      </c>
      <c r="C7143" s="141" t="s">
        <v>3457</v>
      </c>
      <c r="D7143" s="141" t="s">
        <v>3455</v>
      </c>
      <c r="E7143" s="141" t="s">
        <v>4127</v>
      </c>
      <c r="F7143" s="141" t="s">
        <v>4131</v>
      </c>
      <c r="G7143" s="141" t="s">
        <v>58</v>
      </c>
      <c r="H7143" s="141" t="s">
        <v>782</v>
      </c>
      <c r="I7143" s="141" t="s">
        <v>3514</v>
      </c>
      <c r="J7143" s="141" t="s">
        <v>3600</v>
      </c>
      <c r="K7143" s="141" t="s">
        <v>191</v>
      </c>
      <c r="L7143" s="141" t="s">
        <v>3491</v>
      </c>
      <c r="M7143" s="141" t="s">
        <v>271</v>
      </c>
      <c r="N7143" s="141" t="s">
        <v>302</v>
      </c>
      <c r="O7143" s="141" t="s">
        <v>287</v>
      </c>
      <c r="P7143" s="141" t="s">
        <v>3073</v>
      </c>
      <c r="Q7143" s="141" t="s">
        <v>3072</v>
      </c>
      <c r="R7143" s="141" t="s">
        <v>3468</v>
      </c>
      <c r="S7143" s="148" t="s">
        <v>3283</v>
      </c>
      <c r="T7143" s="147">
        <v>0</v>
      </c>
      <c r="U7143" s="147">
        <v>1739093.42</v>
      </c>
      <c r="V7143" s="147">
        <v>0</v>
      </c>
      <c r="W7143" s="147">
        <v>0</v>
      </c>
    </row>
    <row r="7144" spans="1:23">
      <c r="A7144" s="141" t="s">
        <v>3465</v>
      </c>
      <c r="B7144" s="141" t="s">
        <v>284</v>
      </c>
      <c r="C7144" s="141" t="s">
        <v>3457</v>
      </c>
      <c r="D7144" s="141" t="s">
        <v>3455</v>
      </c>
      <c r="E7144" s="141" t="s">
        <v>4127</v>
      </c>
      <c r="F7144" s="141" t="s">
        <v>4131</v>
      </c>
      <c r="G7144" s="141" t="s">
        <v>58</v>
      </c>
      <c r="H7144" s="141" t="s">
        <v>782</v>
      </c>
      <c r="I7144" s="141" t="s">
        <v>3514</v>
      </c>
      <c r="J7144" s="141" t="s">
        <v>3600</v>
      </c>
      <c r="K7144" s="141" t="s">
        <v>191</v>
      </c>
      <c r="L7144" s="141" t="s">
        <v>3491</v>
      </c>
      <c r="M7144" s="141" t="s">
        <v>271</v>
      </c>
      <c r="N7144" s="141" t="s">
        <v>302</v>
      </c>
      <c r="O7144" s="141" t="s">
        <v>287</v>
      </c>
      <c r="P7144" s="141" t="s">
        <v>3075</v>
      </c>
      <c r="Q7144" s="141" t="s">
        <v>3074</v>
      </c>
      <c r="R7144" s="141" t="s">
        <v>3468</v>
      </c>
      <c r="S7144" s="148" t="s">
        <v>3283</v>
      </c>
      <c r="T7144" s="147">
        <v>0</v>
      </c>
      <c r="U7144" s="147">
        <v>2751732.11</v>
      </c>
      <c r="V7144" s="147">
        <v>0</v>
      </c>
      <c r="W7144" s="147">
        <v>0</v>
      </c>
    </row>
    <row r="7145" spans="1:23">
      <c r="A7145" s="141" t="s">
        <v>3465</v>
      </c>
      <c r="B7145" s="141" t="s">
        <v>284</v>
      </c>
      <c r="C7145" s="141" t="s">
        <v>3457</v>
      </c>
      <c r="D7145" s="141" t="s">
        <v>3455</v>
      </c>
      <c r="E7145" s="141" t="s">
        <v>4127</v>
      </c>
      <c r="F7145" s="141" t="s">
        <v>4131</v>
      </c>
      <c r="G7145" s="141" t="s">
        <v>58</v>
      </c>
      <c r="H7145" s="141" t="s">
        <v>782</v>
      </c>
      <c r="I7145" s="141" t="s">
        <v>3514</v>
      </c>
      <c r="J7145" s="141" t="s">
        <v>3600</v>
      </c>
      <c r="K7145" s="141" t="s">
        <v>191</v>
      </c>
      <c r="L7145" s="141" t="s">
        <v>3491</v>
      </c>
      <c r="M7145" s="141" t="s">
        <v>271</v>
      </c>
      <c r="N7145" s="141" t="s">
        <v>302</v>
      </c>
      <c r="O7145" s="141" t="s">
        <v>287</v>
      </c>
      <c r="P7145" s="141" t="s">
        <v>3077</v>
      </c>
      <c r="Q7145" s="141" t="s">
        <v>3076</v>
      </c>
      <c r="R7145" s="141" t="s">
        <v>3468</v>
      </c>
      <c r="S7145" s="148" t="s">
        <v>3283</v>
      </c>
      <c r="T7145" s="147">
        <v>0</v>
      </c>
      <c r="U7145" s="147">
        <v>1739093.42</v>
      </c>
      <c r="V7145" s="147">
        <v>0</v>
      </c>
      <c r="W7145" s="147">
        <v>0</v>
      </c>
    </row>
    <row r="7146" spans="1:23">
      <c r="A7146" s="141" t="s">
        <v>3465</v>
      </c>
      <c r="B7146" s="141" t="s">
        <v>284</v>
      </c>
      <c r="C7146" s="141" t="s">
        <v>3457</v>
      </c>
      <c r="D7146" s="141" t="s">
        <v>3455</v>
      </c>
      <c r="E7146" s="141" t="s">
        <v>4127</v>
      </c>
      <c r="F7146" s="141" t="s">
        <v>4131</v>
      </c>
      <c r="G7146" s="141" t="s">
        <v>58</v>
      </c>
      <c r="H7146" s="141" t="s">
        <v>782</v>
      </c>
      <c r="I7146" s="141" t="s">
        <v>3514</v>
      </c>
      <c r="J7146" s="141" t="s">
        <v>3600</v>
      </c>
      <c r="K7146" s="141" t="s">
        <v>191</v>
      </c>
      <c r="L7146" s="141" t="s">
        <v>3491</v>
      </c>
      <c r="M7146" s="141" t="s">
        <v>271</v>
      </c>
      <c r="N7146" s="141" t="s">
        <v>302</v>
      </c>
      <c r="O7146" s="141" t="s">
        <v>287</v>
      </c>
      <c r="P7146" s="141" t="s">
        <v>3079</v>
      </c>
      <c r="Q7146" s="141" t="s">
        <v>3078</v>
      </c>
      <c r="R7146" s="141" t="s">
        <v>3468</v>
      </c>
      <c r="S7146" s="148" t="s">
        <v>3283</v>
      </c>
      <c r="T7146" s="147">
        <v>0</v>
      </c>
      <c r="U7146" s="147">
        <v>1652959.53</v>
      </c>
      <c r="V7146" s="147">
        <v>0</v>
      </c>
      <c r="W7146" s="147">
        <v>0</v>
      </c>
    </row>
    <row r="7147" spans="1:23">
      <c r="A7147" s="141" t="s">
        <v>3465</v>
      </c>
      <c r="B7147" s="141" t="s">
        <v>284</v>
      </c>
      <c r="C7147" s="141" t="s">
        <v>3457</v>
      </c>
      <c r="D7147" s="141" t="s">
        <v>3455</v>
      </c>
      <c r="E7147" s="141" t="s">
        <v>4127</v>
      </c>
      <c r="F7147" s="141" t="s">
        <v>4131</v>
      </c>
      <c r="G7147" s="141" t="s">
        <v>58</v>
      </c>
      <c r="H7147" s="141" t="s">
        <v>782</v>
      </c>
      <c r="I7147" s="141" t="s">
        <v>3514</v>
      </c>
      <c r="J7147" s="141" t="s">
        <v>3600</v>
      </c>
      <c r="K7147" s="141" t="s">
        <v>191</v>
      </c>
      <c r="L7147" s="141" t="s">
        <v>3491</v>
      </c>
      <c r="M7147" s="141" t="s">
        <v>271</v>
      </c>
      <c r="N7147" s="141" t="s">
        <v>302</v>
      </c>
      <c r="O7147" s="141" t="s">
        <v>287</v>
      </c>
      <c r="P7147" s="141" t="s">
        <v>3081</v>
      </c>
      <c r="Q7147" s="141" t="s">
        <v>3080</v>
      </c>
      <c r="R7147" s="141" t="s">
        <v>3468</v>
      </c>
      <c r="S7147" s="148" t="s">
        <v>3283</v>
      </c>
      <c r="T7147" s="147">
        <v>0</v>
      </c>
      <c r="U7147" s="147">
        <v>1171222.51</v>
      </c>
      <c r="V7147" s="147">
        <v>0</v>
      </c>
      <c r="W7147" s="147">
        <v>0</v>
      </c>
    </row>
    <row r="7148" spans="1:23">
      <c r="A7148" s="141" t="s">
        <v>3465</v>
      </c>
      <c r="B7148" s="141" t="s">
        <v>284</v>
      </c>
      <c r="C7148" s="141" t="s">
        <v>3457</v>
      </c>
      <c r="D7148" s="141" t="s">
        <v>3455</v>
      </c>
      <c r="E7148" s="141" t="s">
        <v>4127</v>
      </c>
      <c r="F7148" s="141" t="s">
        <v>4131</v>
      </c>
      <c r="G7148" s="141" t="s">
        <v>58</v>
      </c>
      <c r="H7148" s="141" t="s">
        <v>782</v>
      </c>
      <c r="I7148" s="141" t="s">
        <v>3514</v>
      </c>
      <c r="J7148" s="141" t="s">
        <v>3600</v>
      </c>
      <c r="K7148" s="141" t="s">
        <v>191</v>
      </c>
      <c r="L7148" s="141" t="s">
        <v>3491</v>
      </c>
      <c r="M7148" s="141" t="s">
        <v>271</v>
      </c>
      <c r="N7148" s="141" t="s">
        <v>302</v>
      </c>
      <c r="O7148" s="141" t="s">
        <v>287</v>
      </c>
      <c r="P7148" s="141" t="s">
        <v>3083</v>
      </c>
      <c r="Q7148" s="141" t="s">
        <v>3082</v>
      </c>
      <c r="R7148" s="141" t="s">
        <v>3468</v>
      </c>
      <c r="S7148" s="148" t="s">
        <v>3283</v>
      </c>
      <c r="T7148" s="147">
        <v>0</v>
      </c>
      <c r="U7148" s="147">
        <v>1652959.53</v>
      </c>
      <c r="V7148" s="147">
        <v>0</v>
      </c>
      <c r="W7148" s="147">
        <v>0</v>
      </c>
    </row>
    <row r="7149" spans="1:23">
      <c r="A7149" s="141" t="s">
        <v>3465</v>
      </c>
      <c r="B7149" s="141" t="s">
        <v>284</v>
      </c>
      <c r="C7149" s="141" t="s">
        <v>3457</v>
      </c>
      <c r="D7149" s="141" t="s">
        <v>3455</v>
      </c>
      <c r="E7149" s="141" t="s">
        <v>4127</v>
      </c>
      <c r="F7149" s="141" t="s">
        <v>4131</v>
      </c>
      <c r="G7149" s="141" t="s">
        <v>58</v>
      </c>
      <c r="H7149" s="141" t="s">
        <v>782</v>
      </c>
      <c r="I7149" s="141" t="s">
        <v>3514</v>
      </c>
      <c r="J7149" s="141" t="s">
        <v>3600</v>
      </c>
      <c r="K7149" s="141" t="s">
        <v>191</v>
      </c>
      <c r="L7149" s="141" t="s">
        <v>3491</v>
      </c>
      <c r="M7149" s="141" t="s">
        <v>271</v>
      </c>
      <c r="N7149" s="141" t="s">
        <v>302</v>
      </c>
      <c r="O7149" s="141" t="s">
        <v>287</v>
      </c>
      <c r="P7149" s="141" t="s">
        <v>3085</v>
      </c>
      <c r="Q7149" s="141" t="s">
        <v>3084</v>
      </c>
      <c r="R7149" s="141" t="s">
        <v>3468</v>
      </c>
      <c r="S7149" s="148" t="s">
        <v>3283</v>
      </c>
      <c r="T7149" s="147">
        <v>0</v>
      </c>
      <c r="U7149" s="147">
        <v>1652959.53</v>
      </c>
      <c r="V7149" s="147">
        <v>0</v>
      </c>
      <c r="W7149" s="147">
        <v>0</v>
      </c>
    </row>
    <row r="7150" spans="1:23">
      <c r="A7150" s="141" t="s">
        <v>3465</v>
      </c>
      <c r="B7150" s="141" t="s">
        <v>284</v>
      </c>
      <c r="C7150" s="141" t="s">
        <v>3457</v>
      </c>
      <c r="D7150" s="141" t="s">
        <v>3455</v>
      </c>
      <c r="E7150" s="141" t="s">
        <v>4127</v>
      </c>
      <c r="F7150" s="141" t="s">
        <v>4131</v>
      </c>
      <c r="G7150" s="141" t="s">
        <v>58</v>
      </c>
      <c r="H7150" s="141" t="s">
        <v>782</v>
      </c>
      <c r="I7150" s="141" t="s">
        <v>3514</v>
      </c>
      <c r="J7150" s="141" t="s">
        <v>3600</v>
      </c>
      <c r="K7150" s="141" t="s">
        <v>191</v>
      </c>
      <c r="L7150" s="141" t="s">
        <v>3491</v>
      </c>
      <c r="M7150" s="141" t="s">
        <v>271</v>
      </c>
      <c r="N7150" s="141" t="s">
        <v>302</v>
      </c>
      <c r="O7150" s="141" t="s">
        <v>287</v>
      </c>
      <c r="P7150" s="141" t="s">
        <v>3087</v>
      </c>
      <c r="Q7150" s="141" t="s">
        <v>3086</v>
      </c>
      <c r="R7150" s="141" t="s">
        <v>3468</v>
      </c>
      <c r="S7150" s="148" t="s">
        <v>3283</v>
      </c>
      <c r="T7150" s="147">
        <v>0</v>
      </c>
      <c r="U7150" s="147">
        <v>1652959.53</v>
      </c>
      <c r="V7150" s="147">
        <v>0</v>
      </c>
      <c r="W7150" s="147">
        <v>0</v>
      </c>
    </row>
    <row r="7151" spans="1:23">
      <c r="A7151" s="141" t="s">
        <v>3465</v>
      </c>
      <c r="B7151" s="141" t="s">
        <v>284</v>
      </c>
      <c r="C7151" s="141" t="s">
        <v>3457</v>
      </c>
      <c r="D7151" s="141" t="s">
        <v>3455</v>
      </c>
      <c r="E7151" s="141" t="s">
        <v>4127</v>
      </c>
      <c r="F7151" s="141" t="s">
        <v>4131</v>
      </c>
      <c r="G7151" s="141" t="s">
        <v>58</v>
      </c>
      <c r="H7151" s="141" t="s">
        <v>782</v>
      </c>
      <c r="I7151" s="141" t="s">
        <v>3514</v>
      </c>
      <c r="J7151" s="141" t="s">
        <v>3600</v>
      </c>
      <c r="K7151" s="141" t="s">
        <v>191</v>
      </c>
      <c r="L7151" s="141" t="s">
        <v>3491</v>
      </c>
      <c r="M7151" s="141" t="s">
        <v>271</v>
      </c>
      <c r="N7151" s="141" t="s">
        <v>302</v>
      </c>
      <c r="O7151" s="141" t="s">
        <v>287</v>
      </c>
      <c r="P7151" s="141" t="s">
        <v>3089</v>
      </c>
      <c r="Q7151" s="141" t="s">
        <v>3088</v>
      </c>
      <c r="R7151" s="141" t="s">
        <v>3468</v>
      </c>
      <c r="S7151" s="148" t="s">
        <v>3283</v>
      </c>
      <c r="T7151" s="147">
        <v>0</v>
      </c>
      <c r="U7151" s="147">
        <v>1652959.53</v>
      </c>
      <c r="V7151" s="147">
        <v>0</v>
      </c>
      <c r="W7151" s="147">
        <v>0</v>
      </c>
    </row>
    <row r="7152" spans="1:23">
      <c r="A7152" s="141" t="s">
        <v>3465</v>
      </c>
      <c r="B7152" s="141" t="s">
        <v>284</v>
      </c>
      <c r="C7152" s="141" t="s">
        <v>3457</v>
      </c>
      <c r="D7152" s="141" t="s">
        <v>3455</v>
      </c>
      <c r="E7152" s="141" t="s">
        <v>4127</v>
      </c>
      <c r="F7152" s="141" t="s">
        <v>4131</v>
      </c>
      <c r="G7152" s="141" t="s">
        <v>58</v>
      </c>
      <c r="H7152" s="141" t="s">
        <v>782</v>
      </c>
      <c r="I7152" s="141" t="s">
        <v>3514</v>
      </c>
      <c r="J7152" s="141" t="s">
        <v>3600</v>
      </c>
      <c r="K7152" s="141" t="s">
        <v>191</v>
      </c>
      <c r="L7152" s="141" t="s">
        <v>3491</v>
      </c>
      <c r="M7152" s="141" t="s">
        <v>271</v>
      </c>
      <c r="N7152" s="141" t="s">
        <v>302</v>
      </c>
      <c r="O7152" s="141" t="s">
        <v>287</v>
      </c>
      <c r="P7152" s="141" t="s">
        <v>3091</v>
      </c>
      <c r="Q7152" s="141" t="s">
        <v>3090</v>
      </c>
      <c r="R7152" s="141" t="s">
        <v>3468</v>
      </c>
      <c r="S7152" s="148" t="s">
        <v>3283</v>
      </c>
      <c r="T7152" s="147">
        <v>0</v>
      </c>
      <c r="U7152" s="147">
        <v>1652959.53</v>
      </c>
      <c r="V7152" s="147">
        <v>0</v>
      </c>
      <c r="W7152" s="147">
        <v>0</v>
      </c>
    </row>
    <row r="7153" spans="1:23">
      <c r="A7153" s="141" t="s">
        <v>3465</v>
      </c>
      <c r="B7153" s="141" t="s">
        <v>284</v>
      </c>
      <c r="C7153" s="141" t="s">
        <v>3457</v>
      </c>
      <c r="D7153" s="141" t="s">
        <v>3455</v>
      </c>
      <c r="E7153" s="141" t="s">
        <v>4127</v>
      </c>
      <c r="F7153" s="141" t="s">
        <v>4131</v>
      </c>
      <c r="G7153" s="141" t="s">
        <v>58</v>
      </c>
      <c r="H7153" s="141" t="s">
        <v>782</v>
      </c>
      <c r="I7153" s="141" t="s">
        <v>3514</v>
      </c>
      <c r="J7153" s="141" t="s">
        <v>3600</v>
      </c>
      <c r="K7153" s="141" t="s">
        <v>191</v>
      </c>
      <c r="L7153" s="141" t="s">
        <v>3491</v>
      </c>
      <c r="M7153" s="141" t="s">
        <v>271</v>
      </c>
      <c r="N7153" s="141" t="s">
        <v>302</v>
      </c>
      <c r="O7153" s="141" t="s">
        <v>287</v>
      </c>
      <c r="P7153" s="141" t="s">
        <v>3093</v>
      </c>
      <c r="Q7153" s="141" t="s">
        <v>3092</v>
      </c>
      <c r="R7153" s="141" t="s">
        <v>3468</v>
      </c>
      <c r="S7153" s="148" t="s">
        <v>3283</v>
      </c>
      <c r="T7153" s="147">
        <v>0</v>
      </c>
      <c r="U7153" s="147">
        <v>1652959.53</v>
      </c>
      <c r="V7153" s="147">
        <v>0</v>
      </c>
      <c r="W7153" s="147">
        <v>0</v>
      </c>
    </row>
    <row r="7154" spans="1:23">
      <c r="A7154" s="141" t="s">
        <v>3465</v>
      </c>
      <c r="B7154" s="141" t="s">
        <v>284</v>
      </c>
      <c r="C7154" s="141" t="s">
        <v>3457</v>
      </c>
      <c r="D7154" s="141" t="s">
        <v>3455</v>
      </c>
      <c r="E7154" s="141" t="s">
        <v>4127</v>
      </c>
      <c r="F7154" s="141" t="s">
        <v>4131</v>
      </c>
      <c r="G7154" s="141" t="s">
        <v>58</v>
      </c>
      <c r="H7154" s="141" t="s">
        <v>782</v>
      </c>
      <c r="I7154" s="141" t="s">
        <v>3514</v>
      </c>
      <c r="J7154" s="141" t="s">
        <v>3600</v>
      </c>
      <c r="K7154" s="141" t="s">
        <v>191</v>
      </c>
      <c r="L7154" s="141" t="s">
        <v>3491</v>
      </c>
      <c r="M7154" s="141" t="s">
        <v>271</v>
      </c>
      <c r="N7154" s="141" t="s">
        <v>302</v>
      </c>
      <c r="O7154" s="141" t="s">
        <v>287</v>
      </c>
      <c r="P7154" s="141" t="s">
        <v>3095</v>
      </c>
      <c r="Q7154" s="141" t="s">
        <v>3094</v>
      </c>
      <c r="R7154" s="141" t="s">
        <v>3468</v>
      </c>
      <c r="S7154" s="148" t="s">
        <v>3283</v>
      </c>
      <c r="T7154" s="147">
        <v>0</v>
      </c>
      <c r="U7154" s="147">
        <v>1171222.51</v>
      </c>
      <c r="V7154" s="147">
        <v>0</v>
      </c>
      <c r="W7154" s="147">
        <v>0</v>
      </c>
    </row>
    <row r="7155" spans="1:23">
      <c r="A7155" s="141" t="s">
        <v>3465</v>
      </c>
      <c r="B7155" s="141" t="s">
        <v>284</v>
      </c>
      <c r="C7155" s="141" t="s">
        <v>3457</v>
      </c>
      <c r="D7155" s="141" t="s">
        <v>3455</v>
      </c>
      <c r="E7155" s="141" t="s">
        <v>4127</v>
      </c>
      <c r="F7155" s="141" t="s">
        <v>4131</v>
      </c>
      <c r="G7155" s="141" t="s">
        <v>58</v>
      </c>
      <c r="H7155" s="141" t="s">
        <v>782</v>
      </c>
      <c r="I7155" s="141" t="s">
        <v>3514</v>
      </c>
      <c r="J7155" s="141" t="s">
        <v>3600</v>
      </c>
      <c r="K7155" s="141" t="s">
        <v>191</v>
      </c>
      <c r="L7155" s="141" t="s">
        <v>3491</v>
      </c>
      <c r="M7155" s="141" t="s">
        <v>271</v>
      </c>
      <c r="N7155" s="141" t="s">
        <v>302</v>
      </c>
      <c r="O7155" s="141" t="s">
        <v>287</v>
      </c>
      <c r="P7155" s="141" t="s">
        <v>3097</v>
      </c>
      <c r="Q7155" s="141" t="s">
        <v>3096</v>
      </c>
      <c r="R7155" s="141" t="s">
        <v>3468</v>
      </c>
      <c r="S7155" s="148" t="s">
        <v>3283</v>
      </c>
      <c r="T7155" s="147">
        <v>0</v>
      </c>
      <c r="U7155" s="147">
        <v>1171222.51</v>
      </c>
      <c r="V7155" s="147">
        <v>0</v>
      </c>
      <c r="W7155" s="147">
        <v>0</v>
      </c>
    </row>
    <row r="7156" spans="1:23">
      <c r="A7156" s="141" t="s">
        <v>3465</v>
      </c>
      <c r="B7156" s="141" t="s">
        <v>284</v>
      </c>
      <c r="C7156" s="141" t="s">
        <v>3457</v>
      </c>
      <c r="D7156" s="141" t="s">
        <v>3455</v>
      </c>
      <c r="E7156" s="141" t="s">
        <v>4127</v>
      </c>
      <c r="F7156" s="141" t="s">
        <v>4131</v>
      </c>
      <c r="G7156" s="141" t="s">
        <v>58</v>
      </c>
      <c r="H7156" s="141" t="s">
        <v>782</v>
      </c>
      <c r="I7156" s="141" t="s">
        <v>3514</v>
      </c>
      <c r="J7156" s="141" t="s">
        <v>3600</v>
      </c>
      <c r="K7156" s="141" t="s">
        <v>191</v>
      </c>
      <c r="L7156" s="141" t="s">
        <v>3491</v>
      </c>
      <c r="M7156" s="141" t="s">
        <v>271</v>
      </c>
      <c r="N7156" s="141" t="s">
        <v>302</v>
      </c>
      <c r="O7156" s="141" t="s">
        <v>287</v>
      </c>
      <c r="P7156" s="141" t="s">
        <v>3099</v>
      </c>
      <c r="Q7156" s="141" t="s">
        <v>3098</v>
      </c>
      <c r="R7156" s="141" t="s">
        <v>3468</v>
      </c>
      <c r="S7156" s="148" t="s">
        <v>3283</v>
      </c>
      <c r="T7156" s="147">
        <v>0</v>
      </c>
      <c r="U7156" s="147">
        <v>2751732.11</v>
      </c>
      <c r="V7156" s="147">
        <v>0</v>
      </c>
      <c r="W7156" s="147">
        <v>0</v>
      </c>
    </row>
    <row r="7157" spans="1:23">
      <c r="A7157" s="141" t="s">
        <v>3465</v>
      </c>
      <c r="B7157" s="141" t="s">
        <v>284</v>
      </c>
      <c r="C7157" s="141" t="s">
        <v>3457</v>
      </c>
      <c r="D7157" s="141" t="s">
        <v>3455</v>
      </c>
      <c r="E7157" s="141" t="s">
        <v>4127</v>
      </c>
      <c r="F7157" s="141" t="s">
        <v>4131</v>
      </c>
      <c r="G7157" s="141" t="s">
        <v>58</v>
      </c>
      <c r="H7157" s="141" t="s">
        <v>782</v>
      </c>
      <c r="I7157" s="141" t="s">
        <v>3514</v>
      </c>
      <c r="J7157" s="141" t="s">
        <v>3600</v>
      </c>
      <c r="K7157" s="141" t="s">
        <v>191</v>
      </c>
      <c r="L7157" s="141" t="s">
        <v>3491</v>
      </c>
      <c r="M7157" s="141" t="s">
        <v>271</v>
      </c>
      <c r="N7157" s="141" t="s">
        <v>302</v>
      </c>
      <c r="O7157" s="141" t="s">
        <v>287</v>
      </c>
      <c r="P7157" s="141" t="s">
        <v>3101</v>
      </c>
      <c r="Q7157" s="141" t="s">
        <v>3100</v>
      </c>
      <c r="R7157" s="141" t="s">
        <v>3468</v>
      </c>
      <c r="S7157" s="148" t="s">
        <v>3283</v>
      </c>
      <c r="T7157" s="147">
        <v>0</v>
      </c>
      <c r="U7157" s="147">
        <v>1652959.53</v>
      </c>
      <c r="V7157" s="147">
        <v>0</v>
      </c>
      <c r="W7157" s="147">
        <v>0</v>
      </c>
    </row>
    <row r="7158" spans="1:23">
      <c r="A7158" s="141" t="s">
        <v>3465</v>
      </c>
      <c r="B7158" s="141" t="s">
        <v>284</v>
      </c>
      <c r="C7158" s="141" t="s">
        <v>3457</v>
      </c>
      <c r="D7158" s="141" t="s">
        <v>3455</v>
      </c>
      <c r="E7158" s="141" t="s">
        <v>4127</v>
      </c>
      <c r="F7158" s="141" t="s">
        <v>4131</v>
      </c>
      <c r="G7158" s="141" t="s">
        <v>58</v>
      </c>
      <c r="H7158" s="141" t="s">
        <v>782</v>
      </c>
      <c r="I7158" s="141" t="s">
        <v>3514</v>
      </c>
      <c r="J7158" s="141" t="s">
        <v>3600</v>
      </c>
      <c r="K7158" s="141" t="s">
        <v>191</v>
      </c>
      <c r="L7158" s="141" t="s">
        <v>3491</v>
      </c>
      <c r="M7158" s="141" t="s">
        <v>271</v>
      </c>
      <c r="N7158" s="141" t="s">
        <v>302</v>
      </c>
      <c r="O7158" s="141" t="s">
        <v>287</v>
      </c>
      <c r="P7158" s="141" t="s">
        <v>3103</v>
      </c>
      <c r="Q7158" s="141" t="s">
        <v>3102</v>
      </c>
      <c r="R7158" s="141" t="s">
        <v>3468</v>
      </c>
      <c r="S7158" s="148" t="s">
        <v>3283</v>
      </c>
      <c r="T7158" s="147">
        <v>0</v>
      </c>
      <c r="U7158" s="147">
        <v>2751732.11</v>
      </c>
      <c r="V7158" s="147">
        <v>0</v>
      </c>
      <c r="W7158" s="147">
        <v>0</v>
      </c>
    </row>
    <row r="7159" spans="1:23">
      <c r="A7159" s="141" t="s">
        <v>3465</v>
      </c>
      <c r="B7159" s="141" t="s">
        <v>284</v>
      </c>
      <c r="C7159" s="141" t="s">
        <v>3457</v>
      </c>
      <c r="D7159" s="141" t="s">
        <v>3455</v>
      </c>
      <c r="E7159" s="141" t="s">
        <v>4127</v>
      </c>
      <c r="F7159" s="141" t="s">
        <v>4131</v>
      </c>
      <c r="G7159" s="141" t="s">
        <v>58</v>
      </c>
      <c r="H7159" s="141" t="s">
        <v>782</v>
      </c>
      <c r="I7159" s="141" t="s">
        <v>3514</v>
      </c>
      <c r="J7159" s="141" t="s">
        <v>3600</v>
      </c>
      <c r="K7159" s="141" t="s">
        <v>191</v>
      </c>
      <c r="L7159" s="141" t="s">
        <v>3491</v>
      </c>
      <c r="M7159" s="141" t="s">
        <v>271</v>
      </c>
      <c r="N7159" s="141" t="s">
        <v>302</v>
      </c>
      <c r="O7159" s="141" t="s">
        <v>287</v>
      </c>
      <c r="P7159" s="141" t="s">
        <v>3105</v>
      </c>
      <c r="Q7159" s="141" t="s">
        <v>3104</v>
      </c>
      <c r="R7159" s="141" t="s">
        <v>3468</v>
      </c>
      <c r="S7159" s="148" t="s">
        <v>3283</v>
      </c>
      <c r="T7159" s="147">
        <v>0</v>
      </c>
      <c r="U7159" s="147">
        <v>2751732.11</v>
      </c>
      <c r="V7159" s="147">
        <v>0</v>
      </c>
      <c r="W7159" s="147">
        <v>0</v>
      </c>
    </row>
    <row r="7160" spans="1:23">
      <c r="A7160" s="141" t="s">
        <v>3465</v>
      </c>
      <c r="B7160" s="141" t="s">
        <v>284</v>
      </c>
      <c r="C7160" s="141" t="s">
        <v>3457</v>
      </c>
      <c r="D7160" s="141" t="s">
        <v>3455</v>
      </c>
      <c r="E7160" s="141" t="s">
        <v>4127</v>
      </c>
      <c r="F7160" s="141" t="s">
        <v>4131</v>
      </c>
      <c r="G7160" s="141" t="s">
        <v>58</v>
      </c>
      <c r="H7160" s="141" t="s">
        <v>782</v>
      </c>
      <c r="I7160" s="141" t="s">
        <v>3514</v>
      </c>
      <c r="J7160" s="141" t="s">
        <v>3600</v>
      </c>
      <c r="K7160" s="141" t="s">
        <v>191</v>
      </c>
      <c r="L7160" s="141" t="s">
        <v>3491</v>
      </c>
      <c r="M7160" s="141" t="s">
        <v>271</v>
      </c>
      <c r="N7160" s="141" t="s">
        <v>302</v>
      </c>
      <c r="O7160" s="141" t="s">
        <v>287</v>
      </c>
      <c r="P7160" s="141" t="s">
        <v>3107</v>
      </c>
      <c r="Q7160" s="141" t="s">
        <v>3106</v>
      </c>
      <c r="R7160" s="141" t="s">
        <v>3468</v>
      </c>
      <c r="S7160" s="148" t="s">
        <v>3283</v>
      </c>
      <c r="T7160" s="147">
        <v>0</v>
      </c>
      <c r="U7160" s="147">
        <v>2751732.11</v>
      </c>
      <c r="V7160" s="147">
        <v>0</v>
      </c>
      <c r="W7160" s="147">
        <v>0</v>
      </c>
    </row>
    <row r="7161" spans="1:23">
      <c r="A7161" s="141" t="s">
        <v>3465</v>
      </c>
      <c r="B7161" s="141" t="s">
        <v>284</v>
      </c>
      <c r="C7161" s="141" t="s">
        <v>3457</v>
      </c>
      <c r="D7161" s="141" t="s">
        <v>3455</v>
      </c>
      <c r="E7161" s="141" t="s">
        <v>4127</v>
      </c>
      <c r="F7161" s="141" t="s">
        <v>4131</v>
      </c>
      <c r="G7161" s="141" t="s">
        <v>58</v>
      </c>
      <c r="H7161" s="141" t="s">
        <v>782</v>
      </c>
      <c r="I7161" s="141" t="s">
        <v>3514</v>
      </c>
      <c r="J7161" s="141" t="s">
        <v>3600</v>
      </c>
      <c r="K7161" s="141" t="s">
        <v>191</v>
      </c>
      <c r="L7161" s="141" t="s">
        <v>3491</v>
      </c>
      <c r="M7161" s="141" t="s">
        <v>271</v>
      </c>
      <c r="N7161" s="141" t="s">
        <v>302</v>
      </c>
      <c r="O7161" s="141" t="s">
        <v>287</v>
      </c>
      <c r="P7161" s="141" t="s">
        <v>3109</v>
      </c>
      <c r="Q7161" s="141" t="s">
        <v>3108</v>
      </c>
      <c r="R7161" s="141" t="s">
        <v>3468</v>
      </c>
      <c r="S7161" s="148" t="s">
        <v>3283</v>
      </c>
      <c r="T7161" s="147">
        <v>0</v>
      </c>
      <c r="U7161" s="147">
        <v>2751732.11</v>
      </c>
      <c r="V7161" s="147">
        <v>0</v>
      </c>
      <c r="W7161" s="147">
        <v>0</v>
      </c>
    </row>
    <row r="7162" spans="1:23">
      <c r="A7162" s="141" t="s">
        <v>3465</v>
      </c>
      <c r="B7162" s="141" t="s">
        <v>284</v>
      </c>
      <c r="C7162" s="141" t="s">
        <v>3457</v>
      </c>
      <c r="D7162" s="141" t="s">
        <v>3455</v>
      </c>
      <c r="E7162" s="141" t="s">
        <v>4127</v>
      </c>
      <c r="F7162" s="141" t="s">
        <v>4131</v>
      </c>
      <c r="G7162" s="141" t="s">
        <v>58</v>
      </c>
      <c r="H7162" s="141" t="s">
        <v>782</v>
      </c>
      <c r="I7162" s="141" t="s">
        <v>3514</v>
      </c>
      <c r="J7162" s="141" t="s">
        <v>3600</v>
      </c>
      <c r="K7162" s="141" t="s">
        <v>191</v>
      </c>
      <c r="L7162" s="141" t="s">
        <v>3491</v>
      </c>
      <c r="M7162" s="141" t="s">
        <v>271</v>
      </c>
      <c r="N7162" s="141" t="s">
        <v>302</v>
      </c>
      <c r="O7162" s="141" t="s">
        <v>287</v>
      </c>
      <c r="P7162" s="141" t="s">
        <v>3111</v>
      </c>
      <c r="Q7162" s="141" t="s">
        <v>3110</v>
      </c>
      <c r="R7162" s="141" t="s">
        <v>3468</v>
      </c>
      <c r="S7162" s="148" t="s">
        <v>3283</v>
      </c>
      <c r="T7162" s="147">
        <v>0</v>
      </c>
      <c r="U7162" s="147">
        <v>1652959.53</v>
      </c>
      <c r="V7162" s="147">
        <v>0</v>
      </c>
      <c r="W7162" s="147">
        <v>0</v>
      </c>
    </row>
    <row r="7163" spans="1:23">
      <c r="A7163" s="141" t="s">
        <v>3465</v>
      </c>
      <c r="B7163" s="141" t="s">
        <v>284</v>
      </c>
      <c r="C7163" s="141" t="s">
        <v>3457</v>
      </c>
      <c r="D7163" s="141" t="s">
        <v>3455</v>
      </c>
      <c r="E7163" s="141" t="s">
        <v>4127</v>
      </c>
      <c r="F7163" s="141" t="s">
        <v>4131</v>
      </c>
      <c r="G7163" s="141" t="s">
        <v>58</v>
      </c>
      <c r="H7163" s="141" t="s">
        <v>782</v>
      </c>
      <c r="I7163" s="141" t="s">
        <v>3514</v>
      </c>
      <c r="J7163" s="141" t="s">
        <v>3600</v>
      </c>
      <c r="K7163" s="141" t="s">
        <v>191</v>
      </c>
      <c r="L7163" s="141" t="s">
        <v>3491</v>
      </c>
      <c r="M7163" s="141" t="s">
        <v>271</v>
      </c>
      <c r="N7163" s="141" t="s">
        <v>302</v>
      </c>
      <c r="O7163" s="141" t="s">
        <v>287</v>
      </c>
      <c r="P7163" s="141" t="s">
        <v>3113</v>
      </c>
      <c r="Q7163" s="141" t="s">
        <v>3112</v>
      </c>
      <c r="R7163" s="141" t="s">
        <v>3468</v>
      </c>
      <c r="S7163" s="148" t="s">
        <v>3283</v>
      </c>
      <c r="T7163" s="147">
        <v>0</v>
      </c>
      <c r="U7163" s="147">
        <v>2751732.11</v>
      </c>
      <c r="V7163" s="147">
        <v>0</v>
      </c>
      <c r="W7163" s="147">
        <v>0</v>
      </c>
    </row>
    <row r="7164" spans="1:23">
      <c r="A7164" s="141" t="s">
        <v>3465</v>
      </c>
      <c r="B7164" s="141" t="s">
        <v>284</v>
      </c>
      <c r="C7164" s="141" t="s">
        <v>3457</v>
      </c>
      <c r="D7164" s="141" t="s">
        <v>3455</v>
      </c>
      <c r="E7164" s="141" t="s">
        <v>4127</v>
      </c>
      <c r="F7164" s="141" t="s">
        <v>4131</v>
      </c>
      <c r="G7164" s="141" t="s">
        <v>58</v>
      </c>
      <c r="H7164" s="141" t="s">
        <v>782</v>
      </c>
      <c r="I7164" s="141" t="s">
        <v>3514</v>
      </c>
      <c r="J7164" s="141" t="s">
        <v>3600</v>
      </c>
      <c r="K7164" s="141" t="s">
        <v>191</v>
      </c>
      <c r="L7164" s="141" t="s">
        <v>3491</v>
      </c>
      <c r="M7164" s="141" t="s">
        <v>271</v>
      </c>
      <c r="N7164" s="141" t="s">
        <v>302</v>
      </c>
      <c r="O7164" s="141" t="s">
        <v>287</v>
      </c>
      <c r="P7164" s="141" t="s">
        <v>3115</v>
      </c>
      <c r="Q7164" s="141" t="s">
        <v>3114</v>
      </c>
      <c r="R7164" s="141" t="s">
        <v>3468</v>
      </c>
      <c r="S7164" s="148" t="s">
        <v>3283</v>
      </c>
      <c r="T7164" s="147">
        <v>0</v>
      </c>
      <c r="U7164" s="147">
        <v>1652959.53</v>
      </c>
      <c r="V7164" s="147">
        <v>0</v>
      </c>
      <c r="W7164" s="147">
        <v>0</v>
      </c>
    </row>
    <row r="7165" spans="1:23">
      <c r="A7165" s="141" t="s">
        <v>3465</v>
      </c>
      <c r="B7165" s="141" t="s">
        <v>284</v>
      </c>
      <c r="C7165" s="141" t="s">
        <v>3457</v>
      </c>
      <c r="D7165" s="141" t="s">
        <v>3455</v>
      </c>
      <c r="E7165" s="141" t="s">
        <v>4127</v>
      </c>
      <c r="F7165" s="141" t="s">
        <v>4131</v>
      </c>
      <c r="G7165" s="141" t="s">
        <v>58</v>
      </c>
      <c r="H7165" s="141" t="s">
        <v>782</v>
      </c>
      <c r="I7165" s="141" t="s">
        <v>3514</v>
      </c>
      <c r="J7165" s="141" t="s">
        <v>3600</v>
      </c>
      <c r="K7165" s="141" t="s">
        <v>191</v>
      </c>
      <c r="L7165" s="141" t="s">
        <v>3491</v>
      </c>
      <c r="M7165" s="141" t="s">
        <v>271</v>
      </c>
      <c r="N7165" s="141" t="s">
        <v>302</v>
      </c>
      <c r="O7165" s="141" t="s">
        <v>287</v>
      </c>
      <c r="P7165" s="141" t="s">
        <v>3117</v>
      </c>
      <c r="Q7165" s="141" t="s">
        <v>3116</v>
      </c>
      <c r="R7165" s="141" t="s">
        <v>3468</v>
      </c>
      <c r="S7165" s="148" t="s">
        <v>3283</v>
      </c>
      <c r="T7165" s="147">
        <v>0</v>
      </c>
      <c r="U7165" s="147">
        <v>2751732.11</v>
      </c>
      <c r="V7165" s="147">
        <v>0</v>
      </c>
      <c r="W7165" s="147">
        <v>0</v>
      </c>
    </row>
    <row r="7166" spans="1:23">
      <c r="A7166" s="141" t="s">
        <v>3465</v>
      </c>
      <c r="B7166" s="141" t="s">
        <v>284</v>
      </c>
      <c r="C7166" s="141" t="s">
        <v>3457</v>
      </c>
      <c r="D7166" s="141" t="s">
        <v>3455</v>
      </c>
      <c r="E7166" s="141" t="s">
        <v>4127</v>
      </c>
      <c r="F7166" s="141" t="s">
        <v>4131</v>
      </c>
      <c r="G7166" s="141" t="s">
        <v>58</v>
      </c>
      <c r="H7166" s="141" t="s">
        <v>782</v>
      </c>
      <c r="I7166" s="141" t="s">
        <v>3514</v>
      </c>
      <c r="J7166" s="141" t="s">
        <v>3600</v>
      </c>
      <c r="K7166" s="141" t="s">
        <v>191</v>
      </c>
      <c r="L7166" s="141" t="s">
        <v>3491</v>
      </c>
      <c r="M7166" s="141" t="s">
        <v>271</v>
      </c>
      <c r="N7166" s="141" t="s">
        <v>302</v>
      </c>
      <c r="O7166" s="141" t="s">
        <v>287</v>
      </c>
      <c r="P7166" s="141" t="s">
        <v>3119</v>
      </c>
      <c r="Q7166" s="141" t="s">
        <v>3118</v>
      </c>
      <c r="R7166" s="141" t="s">
        <v>3468</v>
      </c>
      <c r="S7166" s="148" t="s">
        <v>3283</v>
      </c>
      <c r="T7166" s="147">
        <v>0</v>
      </c>
      <c r="U7166" s="147">
        <v>2751732.11</v>
      </c>
      <c r="V7166" s="147">
        <v>0</v>
      </c>
      <c r="W7166" s="147">
        <v>0</v>
      </c>
    </row>
    <row r="7167" spans="1:23">
      <c r="A7167" s="141" t="s">
        <v>3465</v>
      </c>
      <c r="B7167" s="141" t="s">
        <v>284</v>
      </c>
      <c r="C7167" s="141" t="s">
        <v>3457</v>
      </c>
      <c r="D7167" s="141" t="s">
        <v>3455</v>
      </c>
      <c r="E7167" s="141" t="s">
        <v>4127</v>
      </c>
      <c r="F7167" s="141" t="s">
        <v>4131</v>
      </c>
      <c r="G7167" s="141" t="s">
        <v>58</v>
      </c>
      <c r="H7167" s="141" t="s">
        <v>782</v>
      </c>
      <c r="I7167" s="141" t="s">
        <v>3514</v>
      </c>
      <c r="J7167" s="141" t="s">
        <v>3600</v>
      </c>
      <c r="K7167" s="141" t="s">
        <v>191</v>
      </c>
      <c r="L7167" s="141" t="s">
        <v>3491</v>
      </c>
      <c r="M7167" s="141" t="s">
        <v>271</v>
      </c>
      <c r="N7167" s="141" t="s">
        <v>302</v>
      </c>
      <c r="O7167" s="141" t="s">
        <v>287</v>
      </c>
      <c r="P7167" s="141" t="s">
        <v>3121</v>
      </c>
      <c r="Q7167" s="141" t="s">
        <v>3120</v>
      </c>
      <c r="R7167" s="141" t="s">
        <v>3468</v>
      </c>
      <c r="S7167" s="148" t="s">
        <v>3283</v>
      </c>
      <c r="T7167" s="147">
        <v>0</v>
      </c>
      <c r="U7167" s="147">
        <v>5347916.09</v>
      </c>
      <c r="V7167" s="147">
        <v>0</v>
      </c>
      <c r="W7167" s="147">
        <v>0</v>
      </c>
    </row>
    <row r="7168" spans="1:23">
      <c r="A7168" s="141" t="s">
        <v>3465</v>
      </c>
      <c r="B7168" s="141" t="s">
        <v>284</v>
      </c>
      <c r="C7168" s="141" t="s">
        <v>3457</v>
      </c>
      <c r="D7168" s="141" t="s">
        <v>3455</v>
      </c>
      <c r="E7168" s="141" t="s">
        <v>4127</v>
      </c>
      <c r="F7168" s="141" t="s">
        <v>4131</v>
      </c>
      <c r="G7168" s="141" t="s">
        <v>58</v>
      </c>
      <c r="H7168" s="141" t="s">
        <v>782</v>
      </c>
      <c r="I7168" s="141" t="s">
        <v>3514</v>
      </c>
      <c r="J7168" s="141" t="s">
        <v>3600</v>
      </c>
      <c r="K7168" s="141" t="s">
        <v>191</v>
      </c>
      <c r="L7168" s="141" t="s">
        <v>3491</v>
      </c>
      <c r="M7168" s="141" t="s">
        <v>271</v>
      </c>
      <c r="N7168" s="141" t="s">
        <v>302</v>
      </c>
      <c r="O7168" s="141" t="s">
        <v>287</v>
      </c>
      <c r="P7168" s="141" t="s">
        <v>3123</v>
      </c>
      <c r="Q7168" s="141" t="s">
        <v>3122</v>
      </c>
      <c r="R7168" s="141" t="s">
        <v>3468</v>
      </c>
      <c r="S7168" s="148" t="s">
        <v>3283</v>
      </c>
      <c r="T7168" s="147">
        <v>0</v>
      </c>
      <c r="U7168" s="147">
        <v>2751732.11</v>
      </c>
      <c r="V7168" s="147">
        <v>0</v>
      </c>
      <c r="W7168" s="147">
        <v>0</v>
      </c>
    </row>
    <row r="7169" spans="1:23">
      <c r="A7169" s="141" t="s">
        <v>3465</v>
      </c>
      <c r="B7169" s="141" t="s">
        <v>284</v>
      </c>
      <c r="C7169" s="141" t="s">
        <v>3457</v>
      </c>
      <c r="D7169" s="141" t="s">
        <v>3455</v>
      </c>
      <c r="E7169" s="141" t="s">
        <v>4127</v>
      </c>
      <c r="F7169" s="141" t="s">
        <v>4131</v>
      </c>
      <c r="G7169" s="141" t="s">
        <v>58</v>
      </c>
      <c r="H7169" s="141" t="s">
        <v>782</v>
      </c>
      <c r="I7169" s="141" t="s">
        <v>3514</v>
      </c>
      <c r="J7169" s="141" t="s">
        <v>3600</v>
      </c>
      <c r="K7169" s="141" t="s">
        <v>191</v>
      </c>
      <c r="L7169" s="141" t="s">
        <v>3491</v>
      </c>
      <c r="M7169" s="141" t="s">
        <v>271</v>
      </c>
      <c r="N7169" s="141" t="s">
        <v>302</v>
      </c>
      <c r="O7169" s="141" t="s">
        <v>287</v>
      </c>
      <c r="P7169" s="141" t="s">
        <v>3125</v>
      </c>
      <c r="Q7169" s="141" t="s">
        <v>3124</v>
      </c>
      <c r="R7169" s="141" t="s">
        <v>3468</v>
      </c>
      <c r="S7169" s="148" t="s">
        <v>3283</v>
      </c>
      <c r="T7169" s="147">
        <v>0</v>
      </c>
      <c r="U7169" s="147">
        <v>2751732.11</v>
      </c>
      <c r="V7169" s="147">
        <v>0</v>
      </c>
      <c r="W7169" s="147">
        <v>0</v>
      </c>
    </row>
    <row r="7170" spans="1:23">
      <c r="A7170" s="141" t="s">
        <v>3465</v>
      </c>
      <c r="B7170" s="141" t="s">
        <v>284</v>
      </c>
      <c r="C7170" s="141" t="s">
        <v>3457</v>
      </c>
      <c r="D7170" s="141" t="s">
        <v>3455</v>
      </c>
      <c r="E7170" s="141" t="s">
        <v>4127</v>
      </c>
      <c r="F7170" s="141" t="s">
        <v>4131</v>
      </c>
      <c r="G7170" s="141" t="s">
        <v>58</v>
      </c>
      <c r="H7170" s="141" t="s">
        <v>782</v>
      </c>
      <c r="I7170" s="141" t="s">
        <v>3514</v>
      </c>
      <c r="J7170" s="141" t="s">
        <v>3600</v>
      </c>
      <c r="K7170" s="141" t="s">
        <v>191</v>
      </c>
      <c r="L7170" s="141" t="s">
        <v>3491</v>
      </c>
      <c r="M7170" s="141" t="s">
        <v>271</v>
      </c>
      <c r="N7170" s="141" t="s">
        <v>302</v>
      </c>
      <c r="O7170" s="141" t="s">
        <v>287</v>
      </c>
      <c r="P7170" s="141" t="s">
        <v>3127</v>
      </c>
      <c r="Q7170" s="141" t="s">
        <v>3126</v>
      </c>
      <c r="R7170" s="141" t="s">
        <v>3468</v>
      </c>
      <c r="S7170" s="148" t="s">
        <v>3283</v>
      </c>
      <c r="T7170" s="147">
        <v>0</v>
      </c>
      <c r="U7170" s="147">
        <v>1171222.51</v>
      </c>
      <c r="V7170" s="147">
        <v>0</v>
      </c>
      <c r="W7170" s="147">
        <v>0</v>
      </c>
    </row>
    <row r="7171" spans="1:23">
      <c r="A7171" s="141" t="s">
        <v>3465</v>
      </c>
      <c r="B7171" s="141" t="s">
        <v>284</v>
      </c>
      <c r="C7171" s="141" t="s">
        <v>3457</v>
      </c>
      <c r="D7171" s="141" t="s">
        <v>3455</v>
      </c>
      <c r="E7171" s="141" t="s">
        <v>4127</v>
      </c>
      <c r="F7171" s="141" t="s">
        <v>4131</v>
      </c>
      <c r="G7171" s="141" t="s">
        <v>58</v>
      </c>
      <c r="H7171" s="141" t="s">
        <v>782</v>
      </c>
      <c r="I7171" s="141" t="s">
        <v>3514</v>
      </c>
      <c r="J7171" s="141" t="s">
        <v>3600</v>
      </c>
      <c r="K7171" s="141" t="s">
        <v>191</v>
      </c>
      <c r="L7171" s="141" t="s">
        <v>3491</v>
      </c>
      <c r="M7171" s="141" t="s">
        <v>271</v>
      </c>
      <c r="N7171" s="141" t="s">
        <v>302</v>
      </c>
      <c r="O7171" s="141" t="s">
        <v>287</v>
      </c>
      <c r="P7171" s="141" t="s">
        <v>3129</v>
      </c>
      <c r="Q7171" s="141" t="s">
        <v>3128</v>
      </c>
      <c r="R7171" s="141" t="s">
        <v>3468</v>
      </c>
      <c r="S7171" s="148" t="s">
        <v>3283</v>
      </c>
      <c r="T7171" s="147">
        <v>0</v>
      </c>
      <c r="U7171" s="147">
        <v>2751732.11</v>
      </c>
      <c r="V7171" s="147">
        <v>0</v>
      </c>
      <c r="W7171" s="147">
        <v>0</v>
      </c>
    </row>
    <row r="7172" spans="1:23">
      <c r="A7172" s="141" t="s">
        <v>3465</v>
      </c>
      <c r="B7172" s="141" t="s">
        <v>284</v>
      </c>
      <c r="C7172" s="141" t="s">
        <v>3457</v>
      </c>
      <c r="D7172" s="141" t="s">
        <v>3455</v>
      </c>
      <c r="E7172" s="141" t="s">
        <v>4127</v>
      </c>
      <c r="F7172" s="141" t="s">
        <v>4131</v>
      </c>
      <c r="G7172" s="141" t="s">
        <v>58</v>
      </c>
      <c r="H7172" s="141" t="s">
        <v>782</v>
      </c>
      <c r="I7172" s="141" t="s">
        <v>3514</v>
      </c>
      <c r="J7172" s="141" t="s">
        <v>3600</v>
      </c>
      <c r="K7172" s="141" t="s">
        <v>191</v>
      </c>
      <c r="L7172" s="141" t="s">
        <v>3491</v>
      </c>
      <c r="M7172" s="141" t="s">
        <v>271</v>
      </c>
      <c r="N7172" s="141" t="s">
        <v>302</v>
      </c>
      <c r="O7172" s="141" t="s">
        <v>287</v>
      </c>
      <c r="P7172" s="141" t="s">
        <v>3131</v>
      </c>
      <c r="Q7172" s="141" t="s">
        <v>3130</v>
      </c>
      <c r="R7172" s="141" t="s">
        <v>3468</v>
      </c>
      <c r="S7172" s="148" t="s">
        <v>3283</v>
      </c>
      <c r="T7172" s="147">
        <v>0</v>
      </c>
      <c r="U7172" s="147">
        <v>1652959.53</v>
      </c>
      <c r="V7172" s="147">
        <v>0</v>
      </c>
      <c r="W7172" s="147">
        <v>0</v>
      </c>
    </row>
    <row r="7173" spans="1:23">
      <c r="A7173" s="141" t="s">
        <v>3465</v>
      </c>
      <c r="B7173" s="141" t="s">
        <v>284</v>
      </c>
      <c r="C7173" s="141" t="s">
        <v>3457</v>
      </c>
      <c r="D7173" s="141" t="s">
        <v>3455</v>
      </c>
      <c r="E7173" s="141" t="s">
        <v>4127</v>
      </c>
      <c r="F7173" s="141" t="s">
        <v>4131</v>
      </c>
      <c r="G7173" s="141" t="s">
        <v>58</v>
      </c>
      <c r="H7173" s="141" t="s">
        <v>782</v>
      </c>
      <c r="I7173" s="141" t="s">
        <v>3514</v>
      </c>
      <c r="J7173" s="141" t="s">
        <v>3600</v>
      </c>
      <c r="K7173" s="141" t="s">
        <v>191</v>
      </c>
      <c r="L7173" s="141" t="s">
        <v>3491</v>
      </c>
      <c r="M7173" s="141" t="s">
        <v>271</v>
      </c>
      <c r="N7173" s="141" t="s">
        <v>302</v>
      </c>
      <c r="O7173" s="141" t="s">
        <v>287</v>
      </c>
      <c r="P7173" s="141" t="s">
        <v>3133</v>
      </c>
      <c r="Q7173" s="141" t="s">
        <v>3132</v>
      </c>
      <c r="R7173" s="141" t="s">
        <v>3468</v>
      </c>
      <c r="S7173" s="148" t="s">
        <v>3283</v>
      </c>
      <c r="T7173" s="147">
        <v>0</v>
      </c>
      <c r="U7173" s="147">
        <v>2751732.11</v>
      </c>
      <c r="V7173" s="147">
        <v>0</v>
      </c>
      <c r="W7173" s="147">
        <v>0</v>
      </c>
    </row>
    <row r="7174" spans="1:23">
      <c r="A7174" s="141" t="s">
        <v>3465</v>
      </c>
      <c r="B7174" s="141" t="s">
        <v>284</v>
      </c>
      <c r="C7174" s="141" t="s">
        <v>3457</v>
      </c>
      <c r="D7174" s="141" t="s">
        <v>3455</v>
      </c>
      <c r="E7174" s="141" t="s">
        <v>4127</v>
      </c>
      <c r="F7174" s="141" t="s">
        <v>4131</v>
      </c>
      <c r="G7174" s="141" t="s">
        <v>58</v>
      </c>
      <c r="H7174" s="141" t="s">
        <v>782</v>
      </c>
      <c r="I7174" s="141" t="s">
        <v>3514</v>
      </c>
      <c r="J7174" s="141" t="s">
        <v>3600</v>
      </c>
      <c r="K7174" s="141" t="s">
        <v>191</v>
      </c>
      <c r="L7174" s="141" t="s">
        <v>3491</v>
      </c>
      <c r="M7174" s="141" t="s">
        <v>271</v>
      </c>
      <c r="N7174" s="141" t="s">
        <v>302</v>
      </c>
      <c r="O7174" s="141" t="s">
        <v>287</v>
      </c>
      <c r="P7174" s="141" t="s">
        <v>3135</v>
      </c>
      <c r="Q7174" s="141" t="s">
        <v>3134</v>
      </c>
      <c r="R7174" s="141" t="s">
        <v>3468</v>
      </c>
      <c r="S7174" s="148" t="s">
        <v>3283</v>
      </c>
      <c r="T7174" s="147">
        <v>0</v>
      </c>
      <c r="U7174" s="147">
        <v>2751732.11</v>
      </c>
      <c r="V7174" s="147">
        <v>0</v>
      </c>
      <c r="W7174" s="147">
        <v>0</v>
      </c>
    </row>
    <row r="7175" spans="1:23">
      <c r="A7175" s="141" t="s">
        <v>3465</v>
      </c>
      <c r="B7175" s="141" t="s">
        <v>284</v>
      </c>
      <c r="C7175" s="141" t="s">
        <v>3457</v>
      </c>
      <c r="D7175" s="141" t="s">
        <v>3455</v>
      </c>
      <c r="E7175" s="141" t="s">
        <v>4127</v>
      </c>
      <c r="F7175" s="141" t="s">
        <v>4131</v>
      </c>
      <c r="G7175" s="141" t="s">
        <v>58</v>
      </c>
      <c r="H7175" s="141" t="s">
        <v>782</v>
      </c>
      <c r="I7175" s="141" t="s">
        <v>3514</v>
      </c>
      <c r="J7175" s="141" t="s">
        <v>3600</v>
      </c>
      <c r="K7175" s="141" t="s">
        <v>191</v>
      </c>
      <c r="L7175" s="141" t="s">
        <v>3491</v>
      </c>
      <c r="M7175" s="141" t="s">
        <v>271</v>
      </c>
      <c r="N7175" s="141" t="s">
        <v>302</v>
      </c>
      <c r="O7175" s="141" t="s">
        <v>287</v>
      </c>
      <c r="P7175" s="141" t="s">
        <v>3002</v>
      </c>
      <c r="Q7175" s="141" t="s">
        <v>3446</v>
      </c>
      <c r="R7175" s="141" t="s">
        <v>3468</v>
      </c>
      <c r="S7175" s="148" t="s">
        <v>3283</v>
      </c>
      <c r="T7175" s="147">
        <v>0</v>
      </c>
      <c r="U7175" s="147">
        <v>1171222.51</v>
      </c>
      <c r="V7175" s="147">
        <v>0</v>
      </c>
      <c r="W7175" s="147">
        <v>0</v>
      </c>
    </row>
    <row r="7176" spans="1:23">
      <c r="A7176" s="141" t="s">
        <v>3465</v>
      </c>
      <c r="B7176" s="141" t="s">
        <v>284</v>
      </c>
      <c r="C7176" s="141" t="s">
        <v>3457</v>
      </c>
      <c r="D7176" s="141" t="s">
        <v>3455</v>
      </c>
      <c r="E7176" s="141" t="s">
        <v>4127</v>
      </c>
      <c r="F7176" s="141" t="s">
        <v>4131</v>
      </c>
      <c r="G7176" s="141" t="s">
        <v>58</v>
      </c>
      <c r="H7176" s="141" t="s">
        <v>782</v>
      </c>
      <c r="I7176" s="141" t="s">
        <v>3514</v>
      </c>
      <c r="J7176" s="141" t="s">
        <v>3600</v>
      </c>
      <c r="K7176" s="141" t="s">
        <v>191</v>
      </c>
      <c r="L7176" s="141" t="s">
        <v>3491</v>
      </c>
      <c r="M7176" s="141" t="s">
        <v>271</v>
      </c>
      <c r="N7176" s="141" t="s">
        <v>302</v>
      </c>
      <c r="O7176" s="141" t="s">
        <v>287</v>
      </c>
      <c r="P7176" s="141" t="s">
        <v>3003</v>
      </c>
      <c r="Q7176" s="141" t="s">
        <v>3447</v>
      </c>
      <c r="R7176" s="141" t="s">
        <v>3468</v>
      </c>
      <c r="S7176" s="148" t="s">
        <v>3283</v>
      </c>
      <c r="T7176" s="147">
        <v>0</v>
      </c>
      <c r="U7176" s="147">
        <v>1652959.53</v>
      </c>
      <c r="V7176" s="147">
        <v>0</v>
      </c>
      <c r="W7176" s="147">
        <v>0</v>
      </c>
    </row>
    <row r="7177" spans="1:23">
      <c r="A7177" s="141" t="s">
        <v>3465</v>
      </c>
      <c r="B7177" s="141" t="s">
        <v>284</v>
      </c>
      <c r="C7177" s="141" t="s">
        <v>3457</v>
      </c>
      <c r="D7177" s="141" t="s">
        <v>3455</v>
      </c>
      <c r="E7177" s="141" t="s">
        <v>4127</v>
      </c>
      <c r="F7177" s="141" t="s">
        <v>4131</v>
      </c>
      <c r="G7177" s="141" t="s">
        <v>58</v>
      </c>
      <c r="H7177" s="141" t="s">
        <v>782</v>
      </c>
      <c r="I7177" s="141" t="s">
        <v>3514</v>
      </c>
      <c r="J7177" s="141" t="s">
        <v>3600</v>
      </c>
      <c r="K7177" s="141" t="s">
        <v>191</v>
      </c>
      <c r="L7177" s="141" t="s">
        <v>3491</v>
      </c>
      <c r="M7177" s="141" t="s">
        <v>271</v>
      </c>
      <c r="N7177" s="141" t="s">
        <v>303</v>
      </c>
      <c r="O7177" s="141" t="s">
        <v>287</v>
      </c>
      <c r="P7177" s="141" t="s">
        <v>3137</v>
      </c>
      <c r="Q7177" s="141" t="s">
        <v>3136</v>
      </c>
      <c r="R7177" s="141" t="s">
        <v>3468</v>
      </c>
      <c r="S7177" s="148" t="s">
        <v>3283</v>
      </c>
      <c r="T7177" s="147">
        <v>0</v>
      </c>
      <c r="U7177" s="147">
        <v>1652959.53</v>
      </c>
      <c r="V7177" s="147">
        <v>0</v>
      </c>
      <c r="W7177" s="147">
        <v>0</v>
      </c>
    </row>
    <row r="7178" spans="1:23">
      <c r="A7178" s="141" t="s">
        <v>3465</v>
      </c>
      <c r="B7178" s="141" t="s">
        <v>284</v>
      </c>
      <c r="C7178" s="141" t="s">
        <v>3457</v>
      </c>
      <c r="D7178" s="141" t="s">
        <v>3455</v>
      </c>
      <c r="E7178" s="141" t="s">
        <v>4127</v>
      </c>
      <c r="F7178" s="141" t="s">
        <v>4131</v>
      </c>
      <c r="G7178" s="141" t="s">
        <v>58</v>
      </c>
      <c r="H7178" s="141" t="s">
        <v>782</v>
      </c>
      <c r="I7178" s="141" t="s">
        <v>3514</v>
      </c>
      <c r="J7178" s="141" t="s">
        <v>3600</v>
      </c>
      <c r="K7178" s="141" t="s">
        <v>191</v>
      </c>
      <c r="L7178" s="141" t="s">
        <v>3491</v>
      </c>
      <c r="M7178" s="141" t="s">
        <v>271</v>
      </c>
      <c r="N7178" s="141" t="s">
        <v>303</v>
      </c>
      <c r="O7178" s="141" t="s">
        <v>287</v>
      </c>
      <c r="P7178" s="141" t="s">
        <v>3139</v>
      </c>
      <c r="Q7178" s="141" t="s">
        <v>3138</v>
      </c>
      <c r="R7178" s="141" t="s">
        <v>3468</v>
      </c>
      <c r="S7178" s="148" t="s">
        <v>3283</v>
      </c>
      <c r="T7178" s="147">
        <v>0</v>
      </c>
      <c r="U7178" s="147">
        <v>1652959.53</v>
      </c>
      <c r="V7178" s="147">
        <v>0</v>
      </c>
      <c r="W7178" s="147">
        <v>0</v>
      </c>
    </row>
    <row r="7179" spans="1:23">
      <c r="A7179" s="141" t="s">
        <v>3465</v>
      </c>
      <c r="B7179" s="141" t="s">
        <v>284</v>
      </c>
      <c r="C7179" s="141" t="s">
        <v>3457</v>
      </c>
      <c r="D7179" s="141" t="s">
        <v>3455</v>
      </c>
      <c r="E7179" s="141" t="s">
        <v>4127</v>
      </c>
      <c r="F7179" s="141" t="s">
        <v>4131</v>
      </c>
      <c r="G7179" s="141" t="s">
        <v>58</v>
      </c>
      <c r="H7179" s="141" t="s">
        <v>782</v>
      </c>
      <c r="I7179" s="141" t="s">
        <v>3514</v>
      </c>
      <c r="J7179" s="141" t="s">
        <v>3600</v>
      </c>
      <c r="K7179" s="141" t="s">
        <v>191</v>
      </c>
      <c r="L7179" s="141" t="s">
        <v>3491</v>
      </c>
      <c r="M7179" s="141" t="s">
        <v>271</v>
      </c>
      <c r="N7179" s="141" t="s">
        <v>303</v>
      </c>
      <c r="O7179" s="141" t="s">
        <v>287</v>
      </c>
      <c r="P7179" s="141" t="s">
        <v>3141</v>
      </c>
      <c r="Q7179" s="141" t="s">
        <v>3140</v>
      </c>
      <c r="R7179" s="141" t="s">
        <v>3468</v>
      </c>
      <c r="S7179" s="148" t="s">
        <v>3283</v>
      </c>
      <c r="T7179" s="147">
        <v>0</v>
      </c>
      <c r="U7179" s="147">
        <v>2751732.11</v>
      </c>
      <c r="V7179" s="147">
        <v>0</v>
      </c>
      <c r="W7179" s="147">
        <v>0</v>
      </c>
    </row>
    <row r="7180" spans="1:23">
      <c r="A7180" s="141" t="s">
        <v>3465</v>
      </c>
      <c r="B7180" s="141" t="s">
        <v>284</v>
      </c>
      <c r="C7180" s="141" t="s">
        <v>3457</v>
      </c>
      <c r="D7180" s="141" t="s">
        <v>3455</v>
      </c>
      <c r="E7180" s="141" t="s">
        <v>4127</v>
      </c>
      <c r="F7180" s="141" t="s">
        <v>4131</v>
      </c>
      <c r="G7180" s="141" t="s">
        <v>58</v>
      </c>
      <c r="H7180" s="141" t="s">
        <v>782</v>
      </c>
      <c r="I7180" s="141" t="s">
        <v>3514</v>
      </c>
      <c r="J7180" s="141" t="s">
        <v>3600</v>
      </c>
      <c r="K7180" s="141" t="s">
        <v>191</v>
      </c>
      <c r="L7180" s="141" t="s">
        <v>3491</v>
      </c>
      <c r="M7180" s="141" t="s">
        <v>271</v>
      </c>
      <c r="N7180" s="141" t="s">
        <v>303</v>
      </c>
      <c r="O7180" s="141" t="s">
        <v>287</v>
      </c>
      <c r="P7180" s="141" t="s">
        <v>3143</v>
      </c>
      <c r="Q7180" s="141" t="s">
        <v>3142</v>
      </c>
      <c r="R7180" s="141" t="s">
        <v>3468</v>
      </c>
      <c r="S7180" s="148" t="s">
        <v>3283</v>
      </c>
      <c r="T7180" s="147">
        <v>0</v>
      </c>
      <c r="U7180" s="147">
        <v>2751732.11</v>
      </c>
      <c r="V7180" s="147">
        <v>0</v>
      </c>
      <c r="W7180" s="147">
        <v>0</v>
      </c>
    </row>
    <row r="7181" spans="1:23">
      <c r="A7181" s="141" t="s">
        <v>3465</v>
      </c>
      <c r="B7181" s="141" t="s">
        <v>284</v>
      </c>
      <c r="C7181" s="141" t="s">
        <v>3457</v>
      </c>
      <c r="D7181" s="141" t="s">
        <v>3455</v>
      </c>
      <c r="E7181" s="141" t="s">
        <v>4127</v>
      </c>
      <c r="F7181" s="141" t="s">
        <v>4131</v>
      </c>
      <c r="G7181" s="141" t="s">
        <v>58</v>
      </c>
      <c r="H7181" s="141" t="s">
        <v>782</v>
      </c>
      <c r="I7181" s="141" t="s">
        <v>3514</v>
      </c>
      <c r="J7181" s="141" t="s">
        <v>3600</v>
      </c>
      <c r="K7181" s="141" t="s">
        <v>191</v>
      </c>
      <c r="L7181" s="141" t="s">
        <v>3491</v>
      </c>
      <c r="M7181" s="141" t="s">
        <v>271</v>
      </c>
      <c r="N7181" s="141" t="s">
        <v>303</v>
      </c>
      <c r="O7181" s="141" t="s">
        <v>287</v>
      </c>
      <c r="P7181" s="141" t="s">
        <v>3145</v>
      </c>
      <c r="Q7181" s="141" t="s">
        <v>3144</v>
      </c>
      <c r="R7181" s="141" t="s">
        <v>3468</v>
      </c>
      <c r="S7181" s="148" t="s">
        <v>3283</v>
      </c>
      <c r="T7181" s="147">
        <v>0</v>
      </c>
      <c r="U7181" s="147">
        <v>1652959.53</v>
      </c>
      <c r="V7181" s="147">
        <v>0</v>
      </c>
      <c r="W7181" s="147">
        <v>0</v>
      </c>
    </row>
    <row r="7182" spans="1:23">
      <c r="A7182" s="141" t="s">
        <v>3465</v>
      </c>
      <c r="B7182" s="141" t="s">
        <v>284</v>
      </c>
      <c r="C7182" s="141" t="s">
        <v>3457</v>
      </c>
      <c r="D7182" s="141" t="s">
        <v>3455</v>
      </c>
      <c r="E7182" s="141" t="s">
        <v>4127</v>
      </c>
      <c r="F7182" s="141" t="s">
        <v>4131</v>
      </c>
      <c r="G7182" s="141" t="s">
        <v>58</v>
      </c>
      <c r="H7182" s="141" t="s">
        <v>782</v>
      </c>
      <c r="I7182" s="141" t="s">
        <v>3514</v>
      </c>
      <c r="J7182" s="141" t="s">
        <v>3600</v>
      </c>
      <c r="K7182" s="141" t="s">
        <v>191</v>
      </c>
      <c r="L7182" s="141" t="s">
        <v>3491</v>
      </c>
      <c r="M7182" s="141" t="s">
        <v>271</v>
      </c>
      <c r="N7182" s="141" t="s">
        <v>303</v>
      </c>
      <c r="O7182" s="141" t="s">
        <v>287</v>
      </c>
      <c r="P7182" s="141" t="s">
        <v>3147</v>
      </c>
      <c r="Q7182" s="141" t="s">
        <v>3146</v>
      </c>
      <c r="R7182" s="141" t="s">
        <v>3468</v>
      </c>
      <c r="S7182" s="148" t="s">
        <v>3283</v>
      </c>
      <c r="T7182" s="147">
        <v>0</v>
      </c>
      <c r="U7182" s="147">
        <v>1652959.53</v>
      </c>
      <c r="V7182" s="147">
        <v>0</v>
      </c>
      <c r="W7182" s="147">
        <v>0</v>
      </c>
    </row>
    <row r="7183" spans="1:23">
      <c r="A7183" s="141" t="s">
        <v>3465</v>
      </c>
      <c r="B7183" s="141" t="s">
        <v>284</v>
      </c>
      <c r="C7183" s="141" t="s">
        <v>3457</v>
      </c>
      <c r="D7183" s="141" t="s">
        <v>3455</v>
      </c>
      <c r="E7183" s="141" t="s">
        <v>4127</v>
      </c>
      <c r="F7183" s="141" t="s">
        <v>4131</v>
      </c>
      <c r="G7183" s="141" t="s">
        <v>58</v>
      </c>
      <c r="H7183" s="141" t="s">
        <v>782</v>
      </c>
      <c r="I7183" s="141" t="s">
        <v>3514</v>
      </c>
      <c r="J7183" s="141" t="s">
        <v>3600</v>
      </c>
      <c r="K7183" s="141" t="s">
        <v>191</v>
      </c>
      <c r="L7183" s="141" t="s">
        <v>3491</v>
      </c>
      <c r="M7183" s="141" t="s">
        <v>271</v>
      </c>
      <c r="N7183" s="141" t="s">
        <v>303</v>
      </c>
      <c r="O7183" s="141" t="s">
        <v>287</v>
      </c>
      <c r="P7183" s="141" t="s">
        <v>3149</v>
      </c>
      <c r="Q7183" s="141" t="s">
        <v>3148</v>
      </c>
      <c r="R7183" s="141" t="s">
        <v>3468</v>
      </c>
      <c r="S7183" s="148" t="s">
        <v>3283</v>
      </c>
      <c r="T7183" s="147">
        <v>0</v>
      </c>
      <c r="U7183" s="147">
        <v>2751732.11</v>
      </c>
      <c r="V7183" s="147">
        <v>0</v>
      </c>
      <c r="W7183" s="147">
        <v>0</v>
      </c>
    </row>
    <row r="7184" spans="1:23">
      <c r="A7184" s="141" t="s">
        <v>3465</v>
      </c>
      <c r="B7184" s="141" t="s">
        <v>284</v>
      </c>
      <c r="C7184" s="141" t="s">
        <v>3457</v>
      </c>
      <c r="D7184" s="141" t="s">
        <v>3455</v>
      </c>
      <c r="E7184" s="141" t="s">
        <v>4127</v>
      </c>
      <c r="F7184" s="141" t="s">
        <v>4131</v>
      </c>
      <c r="G7184" s="141" t="s">
        <v>58</v>
      </c>
      <c r="H7184" s="141" t="s">
        <v>782</v>
      </c>
      <c r="I7184" s="141" t="s">
        <v>3514</v>
      </c>
      <c r="J7184" s="141" t="s">
        <v>3600</v>
      </c>
      <c r="K7184" s="141" t="s">
        <v>1496</v>
      </c>
      <c r="L7184" s="141" t="s">
        <v>3491</v>
      </c>
      <c r="M7184" s="141" t="s">
        <v>271</v>
      </c>
      <c r="N7184" s="141" t="s">
        <v>303</v>
      </c>
      <c r="O7184" s="141" t="s">
        <v>287</v>
      </c>
      <c r="P7184" s="141" t="s">
        <v>3282</v>
      </c>
      <c r="Q7184" s="141" t="s">
        <v>288</v>
      </c>
      <c r="R7184" s="141" t="s">
        <v>3468</v>
      </c>
      <c r="S7184" s="148" t="s">
        <v>3280</v>
      </c>
      <c r="T7184" s="147">
        <v>321499997</v>
      </c>
      <c r="U7184" s="147">
        <v>698953524.89999998</v>
      </c>
      <c r="V7184" s="147">
        <v>634016046.22000003</v>
      </c>
      <c r="W7184" s="147">
        <v>176210916.58000001</v>
      </c>
    </row>
    <row r="7185" spans="1:23">
      <c r="A7185" s="141" t="s">
        <v>3465</v>
      </c>
      <c r="B7185" s="141" t="s">
        <v>284</v>
      </c>
      <c r="C7185" s="141" t="s">
        <v>3457</v>
      </c>
      <c r="D7185" s="141" t="s">
        <v>3455</v>
      </c>
      <c r="E7185" s="141" t="s">
        <v>4127</v>
      </c>
      <c r="F7185" s="141" t="s">
        <v>4131</v>
      </c>
      <c r="G7185" s="141" t="s">
        <v>58</v>
      </c>
      <c r="H7185" s="141" t="s">
        <v>782</v>
      </c>
      <c r="I7185" s="141" t="s">
        <v>3514</v>
      </c>
      <c r="J7185" s="141" t="s">
        <v>3600</v>
      </c>
      <c r="K7185" s="141" t="s">
        <v>1496</v>
      </c>
      <c r="L7185" s="141" t="s">
        <v>3491</v>
      </c>
      <c r="M7185" s="141" t="s">
        <v>271</v>
      </c>
      <c r="N7185" s="141" t="s">
        <v>286</v>
      </c>
      <c r="O7185" s="141" t="s">
        <v>287</v>
      </c>
      <c r="P7185" s="141" t="s">
        <v>807</v>
      </c>
      <c r="Q7185" s="141" t="s">
        <v>322</v>
      </c>
      <c r="R7185" s="141" t="s">
        <v>3468</v>
      </c>
      <c r="S7185" s="148" t="s">
        <v>3283</v>
      </c>
      <c r="T7185" s="147">
        <v>12419163</v>
      </c>
      <c r="U7185" s="147">
        <v>147587653</v>
      </c>
      <c r="V7185" s="147">
        <v>110932191.59</v>
      </c>
      <c r="W7185" s="147">
        <v>110932191.59</v>
      </c>
    </row>
    <row r="7186" spans="1:23">
      <c r="A7186" s="141" t="s">
        <v>3465</v>
      </c>
      <c r="B7186" s="141" t="s">
        <v>284</v>
      </c>
      <c r="C7186" s="141" t="s">
        <v>3457</v>
      </c>
      <c r="D7186" s="141" t="s">
        <v>3455</v>
      </c>
      <c r="E7186" s="141" t="s">
        <v>4127</v>
      </c>
      <c r="F7186" s="141" t="s">
        <v>4131</v>
      </c>
      <c r="G7186" s="141" t="s">
        <v>58</v>
      </c>
      <c r="H7186" s="141" t="s">
        <v>782</v>
      </c>
      <c r="I7186" s="141" t="s">
        <v>3514</v>
      </c>
      <c r="J7186" s="141" t="s">
        <v>3600</v>
      </c>
      <c r="K7186" s="141" t="s">
        <v>1496</v>
      </c>
      <c r="L7186" s="141" t="s">
        <v>3491</v>
      </c>
      <c r="M7186" s="141" t="s">
        <v>271</v>
      </c>
      <c r="N7186" s="141" t="s">
        <v>286</v>
      </c>
      <c r="O7186" s="141" t="s">
        <v>287</v>
      </c>
      <c r="P7186" s="141" t="s">
        <v>1249</v>
      </c>
      <c r="Q7186" s="141" t="s">
        <v>742</v>
      </c>
      <c r="R7186" s="141" t="s">
        <v>3468</v>
      </c>
      <c r="S7186" s="148" t="s">
        <v>3283</v>
      </c>
      <c r="T7186" s="147">
        <v>0</v>
      </c>
      <c r="U7186" s="147">
        <v>58742026.210000001</v>
      </c>
      <c r="V7186" s="147">
        <v>50556395.780000001</v>
      </c>
      <c r="W7186" s="147">
        <v>50556395.780000001</v>
      </c>
    </row>
    <row r="7187" spans="1:23">
      <c r="A7187" s="141" t="s">
        <v>3465</v>
      </c>
      <c r="B7187" s="141" t="s">
        <v>284</v>
      </c>
      <c r="C7187" s="141" t="s">
        <v>3457</v>
      </c>
      <c r="D7187" s="141" t="s">
        <v>3455</v>
      </c>
      <c r="E7187" s="141" t="s">
        <v>4127</v>
      </c>
      <c r="F7187" s="141" t="s">
        <v>4131</v>
      </c>
      <c r="G7187" s="141" t="s">
        <v>58</v>
      </c>
      <c r="H7187" s="141" t="s">
        <v>782</v>
      </c>
      <c r="I7187" s="141" t="s">
        <v>3514</v>
      </c>
      <c r="J7187" s="141" t="s">
        <v>3600</v>
      </c>
      <c r="K7187" s="141" t="s">
        <v>1496</v>
      </c>
      <c r="L7187" s="141" t="s">
        <v>3491</v>
      </c>
      <c r="M7187" s="141" t="s">
        <v>271</v>
      </c>
      <c r="N7187" s="141" t="s">
        <v>286</v>
      </c>
      <c r="O7187" s="141" t="s">
        <v>287</v>
      </c>
      <c r="P7187" s="141" t="s">
        <v>806</v>
      </c>
      <c r="Q7187" s="141" t="s">
        <v>321</v>
      </c>
      <c r="R7187" s="141" t="s">
        <v>3468</v>
      </c>
      <c r="S7187" s="148" t="s">
        <v>3283</v>
      </c>
      <c r="T7187" s="147">
        <v>1241916</v>
      </c>
      <c r="U7187" s="147">
        <v>241916</v>
      </c>
      <c r="V7187" s="147">
        <v>0</v>
      </c>
      <c r="W7187" s="147">
        <v>0</v>
      </c>
    </row>
    <row r="7188" spans="1:23">
      <c r="A7188" s="141" t="s">
        <v>3465</v>
      </c>
      <c r="B7188" s="141" t="s">
        <v>284</v>
      </c>
      <c r="C7188" s="141" t="s">
        <v>3457</v>
      </c>
      <c r="D7188" s="141" t="s">
        <v>3455</v>
      </c>
      <c r="E7188" s="141" t="s">
        <v>4127</v>
      </c>
      <c r="F7188" s="141" t="s">
        <v>4131</v>
      </c>
      <c r="G7188" s="141" t="s">
        <v>58</v>
      </c>
      <c r="H7188" s="141" t="s">
        <v>782</v>
      </c>
      <c r="I7188" s="141" t="s">
        <v>3514</v>
      </c>
      <c r="J7188" s="141" t="s">
        <v>3600</v>
      </c>
      <c r="K7188" s="141" t="s">
        <v>1496</v>
      </c>
      <c r="L7188" s="141" t="s">
        <v>3491</v>
      </c>
      <c r="M7188" s="141" t="s">
        <v>271</v>
      </c>
      <c r="N7188" s="141" t="s">
        <v>286</v>
      </c>
      <c r="O7188" s="141" t="s">
        <v>287</v>
      </c>
      <c r="P7188" s="141" t="s">
        <v>803</v>
      </c>
      <c r="Q7188" s="141" t="s">
        <v>318</v>
      </c>
      <c r="R7188" s="141" t="s">
        <v>3468</v>
      </c>
      <c r="S7188" s="148" t="s">
        <v>3283</v>
      </c>
      <c r="T7188" s="147">
        <v>12333354</v>
      </c>
      <c r="U7188" s="147">
        <v>30075215</v>
      </c>
      <c r="V7188" s="147">
        <v>25287795.780000001</v>
      </c>
      <c r="W7188" s="147">
        <v>25287795.780000001</v>
      </c>
    </row>
    <row r="7189" spans="1:23">
      <c r="A7189" s="141" t="s">
        <v>3465</v>
      </c>
      <c r="B7189" s="141" t="s">
        <v>284</v>
      </c>
      <c r="C7189" s="141" t="s">
        <v>3457</v>
      </c>
      <c r="D7189" s="141" t="s">
        <v>3455</v>
      </c>
      <c r="E7189" s="141" t="s">
        <v>4127</v>
      </c>
      <c r="F7189" s="141" t="s">
        <v>4131</v>
      </c>
      <c r="G7189" s="141" t="s">
        <v>58</v>
      </c>
      <c r="H7189" s="141" t="s">
        <v>782</v>
      </c>
      <c r="I7189" s="141" t="s">
        <v>3514</v>
      </c>
      <c r="J7189" s="141" t="s">
        <v>3600</v>
      </c>
      <c r="K7189" s="141" t="s">
        <v>1496</v>
      </c>
      <c r="L7189" s="141" t="s">
        <v>3491</v>
      </c>
      <c r="M7189" s="141" t="s">
        <v>271</v>
      </c>
      <c r="N7189" s="141" t="s">
        <v>286</v>
      </c>
      <c r="O7189" s="141" t="s">
        <v>287</v>
      </c>
      <c r="P7189" s="141" t="s">
        <v>789</v>
      </c>
      <c r="Q7189" s="141" t="s">
        <v>308</v>
      </c>
      <c r="R7189" s="141" t="s">
        <v>3468</v>
      </c>
      <c r="S7189" s="148" t="s">
        <v>3283</v>
      </c>
      <c r="T7189" s="147">
        <v>15619096</v>
      </c>
      <c r="U7189" s="147">
        <v>85644640.189999998</v>
      </c>
      <c r="V7189" s="147">
        <v>46820684.100000001</v>
      </c>
      <c r="W7189" s="147">
        <v>46820684.100000001</v>
      </c>
    </row>
    <row r="7190" spans="1:23">
      <c r="A7190" s="141" t="s">
        <v>3465</v>
      </c>
      <c r="B7190" s="141" t="s">
        <v>284</v>
      </c>
      <c r="C7190" s="141" t="s">
        <v>3457</v>
      </c>
      <c r="D7190" s="141" t="s">
        <v>3455</v>
      </c>
      <c r="E7190" s="141" t="s">
        <v>4127</v>
      </c>
      <c r="F7190" s="141" t="s">
        <v>4131</v>
      </c>
      <c r="G7190" s="141" t="s">
        <v>58</v>
      </c>
      <c r="H7190" s="141" t="s">
        <v>782</v>
      </c>
      <c r="I7190" s="141" t="s">
        <v>3514</v>
      </c>
      <c r="J7190" s="141" t="s">
        <v>3600</v>
      </c>
      <c r="K7190" s="141" t="s">
        <v>1496</v>
      </c>
      <c r="L7190" s="141" t="s">
        <v>3491</v>
      </c>
      <c r="M7190" s="141" t="s">
        <v>271</v>
      </c>
      <c r="N7190" s="141" t="s">
        <v>286</v>
      </c>
      <c r="O7190" s="141" t="s">
        <v>287</v>
      </c>
      <c r="P7190" s="141" t="s">
        <v>797</v>
      </c>
      <c r="Q7190" s="141" t="s">
        <v>315</v>
      </c>
      <c r="R7190" s="141" t="s">
        <v>3468</v>
      </c>
      <c r="S7190" s="148" t="s">
        <v>3283</v>
      </c>
      <c r="T7190" s="147">
        <v>21866735</v>
      </c>
      <c r="U7190" s="147">
        <v>57527485.009999998</v>
      </c>
      <c r="V7190" s="147">
        <v>39021167.93</v>
      </c>
      <c r="W7190" s="147">
        <v>39021167.93</v>
      </c>
    </row>
    <row r="7191" spans="1:23">
      <c r="A7191" s="141" t="s">
        <v>3465</v>
      </c>
      <c r="B7191" s="141" t="s">
        <v>284</v>
      </c>
      <c r="C7191" s="141" t="s">
        <v>3457</v>
      </c>
      <c r="D7191" s="141" t="s">
        <v>3455</v>
      </c>
      <c r="E7191" s="141" t="s">
        <v>4127</v>
      </c>
      <c r="F7191" s="141" t="s">
        <v>4131</v>
      </c>
      <c r="G7191" s="141" t="s">
        <v>58</v>
      </c>
      <c r="H7191" s="141" t="s">
        <v>782</v>
      </c>
      <c r="I7191" s="141" t="s">
        <v>3514</v>
      </c>
      <c r="J7191" s="141" t="s">
        <v>3600</v>
      </c>
      <c r="K7191" s="141" t="s">
        <v>1496</v>
      </c>
      <c r="L7191" s="141" t="s">
        <v>3491</v>
      </c>
      <c r="M7191" s="141" t="s">
        <v>271</v>
      </c>
      <c r="N7191" s="141" t="s">
        <v>330</v>
      </c>
      <c r="O7191" s="141" t="s">
        <v>287</v>
      </c>
      <c r="P7191" s="141" t="s">
        <v>817</v>
      </c>
      <c r="Q7191" s="141" t="s">
        <v>332</v>
      </c>
      <c r="R7191" s="141" t="s">
        <v>3468</v>
      </c>
      <c r="S7191" s="148" t="s">
        <v>3283</v>
      </c>
      <c r="T7191" s="147">
        <v>12419163</v>
      </c>
      <c r="U7191" s="147">
        <v>22438281.09</v>
      </c>
      <c r="V7191" s="147">
        <v>1701367.95</v>
      </c>
      <c r="W7191" s="147">
        <v>1701367.95</v>
      </c>
    </row>
    <row r="7192" spans="1:23">
      <c r="A7192" s="141" t="s">
        <v>3465</v>
      </c>
      <c r="B7192" s="141" t="s">
        <v>284</v>
      </c>
      <c r="C7192" s="141" t="s">
        <v>3457</v>
      </c>
      <c r="D7192" s="141" t="s">
        <v>3455</v>
      </c>
      <c r="E7192" s="141" t="s">
        <v>4127</v>
      </c>
      <c r="F7192" s="141" t="s">
        <v>4131</v>
      </c>
      <c r="G7192" s="141" t="s">
        <v>58</v>
      </c>
      <c r="H7192" s="141" t="s">
        <v>782</v>
      </c>
      <c r="I7192" s="141" t="s">
        <v>3514</v>
      </c>
      <c r="J7192" s="141" t="s">
        <v>3600</v>
      </c>
      <c r="K7192" s="141" t="s">
        <v>1496</v>
      </c>
      <c r="L7192" s="141" t="s">
        <v>3491</v>
      </c>
      <c r="M7192" s="141" t="s">
        <v>271</v>
      </c>
      <c r="N7192" s="141" t="s">
        <v>330</v>
      </c>
      <c r="O7192" s="141" t="s">
        <v>287</v>
      </c>
      <c r="P7192" s="141" t="s">
        <v>823</v>
      </c>
      <c r="Q7192" s="141" t="s">
        <v>338</v>
      </c>
      <c r="R7192" s="141" t="s">
        <v>3468</v>
      </c>
      <c r="S7192" s="148" t="s">
        <v>3283</v>
      </c>
      <c r="T7192" s="147">
        <v>7451498</v>
      </c>
      <c r="U7192" s="147">
        <v>18821491</v>
      </c>
      <c r="V7192" s="147">
        <v>16341046.1</v>
      </c>
      <c r="W7192" s="147">
        <v>16341046.1</v>
      </c>
    </row>
    <row r="7193" spans="1:23">
      <c r="A7193" s="141" t="s">
        <v>3465</v>
      </c>
      <c r="B7193" s="141" t="s">
        <v>284</v>
      </c>
      <c r="C7193" s="141" t="s">
        <v>3457</v>
      </c>
      <c r="D7193" s="141" t="s">
        <v>3455</v>
      </c>
      <c r="E7193" s="141" t="s">
        <v>4127</v>
      </c>
      <c r="F7193" s="141" t="s">
        <v>4131</v>
      </c>
      <c r="G7193" s="141" t="s">
        <v>58</v>
      </c>
      <c r="H7193" s="141" t="s">
        <v>782</v>
      </c>
      <c r="I7193" s="141" t="s">
        <v>3514</v>
      </c>
      <c r="J7193" s="141" t="s">
        <v>3600</v>
      </c>
      <c r="K7193" s="141" t="s">
        <v>1496</v>
      </c>
      <c r="L7193" s="141" t="s">
        <v>3491</v>
      </c>
      <c r="M7193" s="141" t="s">
        <v>271</v>
      </c>
      <c r="N7193" s="141" t="s">
        <v>330</v>
      </c>
      <c r="O7193" s="141" t="s">
        <v>287</v>
      </c>
      <c r="P7193" s="141" t="s">
        <v>821</v>
      </c>
      <c r="Q7193" s="141" t="s">
        <v>336</v>
      </c>
      <c r="R7193" s="141" t="s">
        <v>3468</v>
      </c>
      <c r="S7193" s="148" t="s">
        <v>3283</v>
      </c>
      <c r="T7193" s="147">
        <v>14800024</v>
      </c>
      <c r="U7193" s="147">
        <v>57601285.490000002</v>
      </c>
      <c r="V7193" s="147">
        <v>57437264.899999999</v>
      </c>
      <c r="W7193" s="147">
        <v>38840199.859999999</v>
      </c>
    </row>
    <row r="7194" spans="1:23">
      <c r="A7194" s="141" t="s">
        <v>3465</v>
      </c>
      <c r="B7194" s="141" t="s">
        <v>284</v>
      </c>
      <c r="C7194" s="141" t="s">
        <v>3457</v>
      </c>
      <c r="D7194" s="141" t="s">
        <v>3455</v>
      </c>
      <c r="E7194" s="141" t="s">
        <v>4127</v>
      </c>
      <c r="F7194" s="141" t="s">
        <v>4131</v>
      </c>
      <c r="G7194" s="141" t="s">
        <v>58</v>
      </c>
      <c r="H7194" s="141" t="s">
        <v>782</v>
      </c>
      <c r="I7194" s="141" t="s">
        <v>3514</v>
      </c>
      <c r="J7194" s="141" t="s">
        <v>3600</v>
      </c>
      <c r="K7194" s="141" t="s">
        <v>1496</v>
      </c>
      <c r="L7194" s="141" t="s">
        <v>3491</v>
      </c>
      <c r="M7194" s="141" t="s">
        <v>271</v>
      </c>
      <c r="N7194" s="141" t="s">
        <v>330</v>
      </c>
      <c r="O7194" s="141" t="s">
        <v>287</v>
      </c>
      <c r="P7194" s="141" t="s">
        <v>816</v>
      </c>
      <c r="Q7194" s="141" t="s">
        <v>331</v>
      </c>
      <c r="R7194" s="141" t="s">
        <v>3468</v>
      </c>
      <c r="S7194" s="148" t="s">
        <v>3283</v>
      </c>
      <c r="T7194" s="147">
        <v>24990554</v>
      </c>
      <c r="U7194" s="147">
        <v>80702947.700000003</v>
      </c>
      <c r="V7194" s="147">
        <v>50998365.130000003</v>
      </c>
      <c r="W7194" s="147">
        <v>50998365.130000003</v>
      </c>
    </row>
    <row r="7195" spans="1:23">
      <c r="A7195" s="141" t="s">
        <v>3465</v>
      </c>
      <c r="B7195" s="141" t="s">
        <v>284</v>
      </c>
      <c r="C7195" s="141" t="s">
        <v>3457</v>
      </c>
      <c r="D7195" s="141" t="s">
        <v>3455</v>
      </c>
      <c r="E7195" s="141" t="s">
        <v>4127</v>
      </c>
      <c r="F7195" s="141" t="s">
        <v>4131</v>
      </c>
      <c r="G7195" s="141" t="s">
        <v>58</v>
      </c>
      <c r="H7195" s="141" t="s">
        <v>782</v>
      </c>
      <c r="I7195" s="141" t="s">
        <v>3514</v>
      </c>
      <c r="J7195" s="141" t="s">
        <v>3600</v>
      </c>
      <c r="K7195" s="141" t="s">
        <v>1496</v>
      </c>
      <c r="L7195" s="141" t="s">
        <v>3491</v>
      </c>
      <c r="M7195" s="141" t="s">
        <v>271</v>
      </c>
      <c r="N7195" s="141" t="s">
        <v>330</v>
      </c>
      <c r="O7195" s="141" t="s">
        <v>287</v>
      </c>
      <c r="P7195" s="141" t="s">
        <v>819</v>
      </c>
      <c r="Q7195" s="141" t="s">
        <v>334</v>
      </c>
      <c r="R7195" s="141" t="s">
        <v>3468</v>
      </c>
      <c r="S7195" s="148" t="s">
        <v>3283</v>
      </c>
      <c r="T7195" s="147">
        <v>2466671</v>
      </c>
      <c r="U7195" s="147">
        <v>1000</v>
      </c>
      <c r="V7195" s="147">
        <v>0</v>
      </c>
      <c r="W7195" s="147">
        <v>0</v>
      </c>
    </row>
    <row r="7196" spans="1:23">
      <c r="A7196" s="141" t="s">
        <v>3465</v>
      </c>
      <c r="B7196" s="141" t="s">
        <v>284</v>
      </c>
      <c r="C7196" s="141" t="s">
        <v>3457</v>
      </c>
      <c r="D7196" s="141" t="s">
        <v>3455</v>
      </c>
      <c r="E7196" s="141" t="s">
        <v>4127</v>
      </c>
      <c r="F7196" s="141" t="s">
        <v>4131</v>
      </c>
      <c r="G7196" s="141" t="s">
        <v>58</v>
      </c>
      <c r="H7196" s="141" t="s">
        <v>782</v>
      </c>
      <c r="I7196" s="141" t="s">
        <v>3514</v>
      </c>
      <c r="J7196" s="141" t="s">
        <v>3600</v>
      </c>
      <c r="K7196" s="141" t="s">
        <v>1496</v>
      </c>
      <c r="L7196" s="141" t="s">
        <v>3491</v>
      </c>
      <c r="M7196" s="141" t="s">
        <v>271</v>
      </c>
      <c r="N7196" s="141" t="s">
        <v>345</v>
      </c>
      <c r="O7196" s="141" t="s">
        <v>287</v>
      </c>
      <c r="P7196" s="141" t="s">
        <v>833</v>
      </c>
      <c r="Q7196" s="141" t="s">
        <v>347</v>
      </c>
      <c r="R7196" s="141" t="s">
        <v>3468</v>
      </c>
      <c r="S7196" s="148" t="s">
        <v>3283</v>
      </c>
      <c r="T7196" s="147">
        <v>1241916</v>
      </c>
      <c r="U7196" s="147">
        <v>21122106</v>
      </c>
      <c r="V7196" s="147">
        <v>9806422.0500000007</v>
      </c>
      <c r="W7196" s="147">
        <v>9806422.0500000007</v>
      </c>
    </row>
    <row r="7197" spans="1:23">
      <c r="A7197" s="141" t="s">
        <v>3465</v>
      </c>
      <c r="B7197" s="141" t="s">
        <v>284</v>
      </c>
      <c r="C7197" s="141" t="s">
        <v>3457</v>
      </c>
      <c r="D7197" s="141" t="s">
        <v>3455</v>
      </c>
      <c r="E7197" s="141" t="s">
        <v>4127</v>
      </c>
      <c r="F7197" s="141" t="s">
        <v>4131</v>
      </c>
      <c r="G7197" s="141" t="s">
        <v>58</v>
      </c>
      <c r="H7197" s="141" t="s">
        <v>782</v>
      </c>
      <c r="I7197" s="141" t="s">
        <v>3514</v>
      </c>
      <c r="J7197" s="141" t="s">
        <v>3600</v>
      </c>
      <c r="K7197" s="141" t="s">
        <v>1496</v>
      </c>
      <c r="L7197" s="141" t="s">
        <v>3491</v>
      </c>
      <c r="M7197" s="141" t="s">
        <v>271</v>
      </c>
      <c r="N7197" s="141" t="s">
        <v>345</v>
      </c>
      <c r="O7197" s="141" t="s">
        <v>287</v>
      </c>
      <c r="P7197" s="141" t="s">
        <v>837</v>
      </c>
      <c r="Q7197" s="141" t="s">
        <v>351</v>
      </c>
      <c r="R7197" s="141" t="s">
        <v>3468</v>
      </c>
      <c r="S7197" s="148" t="s">
        <v>3283</v>
      </c>
      <c r="T7197" s="147">
        <v>3725749</v>
      </c>
      <c r="U7197" s="147">
        <v>725749</v>
      </c>
      <c r="V7197" s="147">
        <v>0</v>
      </c>
      <c r="W7197" s="147">
        <v>0</v>
      </c>
    </row>
    <row r="7198" spans="1:23">
      <c r="A7198" s="141" t="s">
        <v>3465</v>
      </c>
      <c r="B7198" s="141" t="s">
        <v>284</v>
      </c>
      <c r="C7198" s="141" t="s">
        <v>3457</v>
      </c>
      <c r="D7198" s="141" t="s">
        <v>3455</v>
      </c>
      <c r="E7198" s="141" t="s">
        <v>4127</v>
      </c>
      <c r="F7198" s="141" t="s">
        <v>4131</v>
      </c>
      <c r="G7198" s="141" t="s">
        <v>58</v>
      </c>
      <c r="H7198" s="141" t="s">
        <v>782</v>
      </c>
      <c r="I7198" s="141" t="s">
        <v>3514</v>
      </c>
      <c r="J7198" s="141" t="s">
        <v>3600</v>
      </c>
      <c r="K7198" s="141" t="s">
        <v>1496</v>
      </c>
      <c r="L7198" s="141" t="s">
        <v>3491</v>
      </c>
      <c r="M7198" s="141" t="s">
        <v>271</v>
      </c>
      <c r="N7198" s="141" t="s">
        <v>345</v>
      </c>
      <c r="O7198" s="141" t="s">
        <v>287</v>
      </c>
      <c r="P7198" s="141" t="s">
        <v>830</v>
      </c>
      <c r="Q7198" s="141" t="s">
        <v>346</v>
      </c>
      <c r="R7198" s="141" t="s">
        <v>3468</v>
      </c>
      <c r="S7198" s="148" t="s">
        <v>3283</v>
      </c>
      <c r="T7198" s="147">
        <v>2466670</v>
      </c>
      <c r="U7198" s="147">
        <v>1000</v>
      </c>
      <c r="V7198" s="147">
        <v>0</v>
      </c>
      <c r="W7198" s="147">
        <v>0</v>
      </c>
    </row>
    <row r="7199" spans="1:23">
      <c r="A7199" s="141" t="s">
        <v>3465</v>
      </c>
      <c r="B7199" s="141" t="s">
        <v>284</v>
      </c>
      <c r="C7199" s="141" t="s">
        <v>3457</v>
      </c>
      <c r="D7199" s="141" t="s">
        <v>3455</v>
      </c>
      <c r="E7199" s="141" t="s">
        <v>4127</v>
      </c>
      <c r="F7199" s="141" t="s">
        <v>4131</v>
      </c>
      <c r="G7199" s="141" t="s">
        <v>58</v>
      </c>
      <c r="H7199" s="141" t="s">
        <v>782</v>
      </c>
      <c r="I7199" s="141" t="s">
        <v>3514</v>
      </c>
      <c r="J7199" s="141" t="s">
        <v>3600</v>
      </c>
      <c r="K7199" s="141" t="s">
        <v>1496</v>
      </c>
      <c r="L7199" s="141" t="s">
        <v>3491</v>
      </c>
      <c r="M7199" s="141" t="s">
        <v>271</v>
      </c>
      <c r="N7199" s="141" t="s">
        <v>345</v>
      </c>
      <c r="O7199" s="141" t="s">
        <v>287</v>
      </c>
      <c r="P7199" s="141" t="s">
        <v>835</v>
      </c>
      <c r="Q7199" s="141" t="s">
        <v>349</v>
      </c>
      <c r="R7199" s="141" t="s">
        <v>3468</v>
      </c>
      <c r="S7199" s="148" t="s">
        <v>3283</v>
      </c>
      <c r="T7199" s="147">
        <v>9866683</v>
      </c>
      <c r="U7199" s="147">
        <v>21508505.010000002</v>
      </c>
      <c r="V7199" s="147">
        <v>2964921.27</v>
      </c>
      <c r="W7199" s="147">
        <v>2964921.27</v>
      </c>
    </row>
    <row r="7200" spans="1:23">
      <c r="A7200" s="141" t="s">
        <v>3465</v>
      </c>
      <c r="B7200" s="141" t="s">
        <v>284</v>
      </c>
      <c r="C7200" s="141" t="s">
        <v>3457</v>
      </c>
      <c r="D7200" s="141" t="s">
        <v>3455</v>
      </c>
      <c r="E7200" s="141" t="s">
        <v>4127</v>
      </c>
      <c r="F7200" s="141" t="s">
        <v>4131</v>
      </c>
      <c r="G7200" s="141" t="s">
        <v>58</v>
      </c>
      <c r="H7200" s="141" t="s">
        <v>782</v>
      </c>
      <c r="I7200" s="141" t="s">
        <v>3514</v>
      </c>
      <c r="J7200" s="141" t="s">
        <v>3600</v>
      </c>
      <c r="K7200" s="141" t="s">
        <v>1496</v>
      </c>
      <c r="L7200" s="141" t="s">
        <v>3491</v>
      </c>
      <c r="M7200" s="141" t="s">
        <v>271</v>
      </c>
      <c r="N7200" s="141" t="s">
        <v>345</v>
      </c>
      <c r="O7200" s="141" t="s">
        <v>287</v>
      </c>
      <c r="P7200" s="141" t="s">
        <v>838</v>
      </c>
      <c r="Q7200" s="141" t="s">
        <v>352</v>
      </c>
      <c r="R7200" s="141" t="s">
        <v>3468</v>
      </c>
      <c r="S7200" s="148" t="s">
        <v>3283</v>
      </c>
      <c r="T7200" s="147">
        <v>0</v>
      </c>
      <c r="U7200" s="147">
        <v>7822022.5099999998</v>
      </c>
      <c r="V7200" s="147">
        <v>0</v>
      </c>
      <c r="W7200" s="147">
        <v>0</v>
      </c>
    </row>
    <row r="7201" spans="1:23">
      <c r="A7201" s="141" t="s">
        <v>3465</v>
      </c>
      <c r="B7201" s="141" t="s">
        <v>284</v>
      </c>
      <c r="C7201" s="141" t="s">
        <v>3457</v>
      </c>
      <c r="D7201" s="141" t="s">
        <v>3455</v>
      </c>
      <c r="E7201" s="141" t="s">
        <v>4127</v>
      </c>
      <c r="F7201" s="141" t="s">
        <v>4131</v>
      </c>
      <c r="G7201" s="141" t="s">
        <v>58</v>
      </c>
      <c r="H7201" s="141" t="s">
        <v>782</v>
      </c>
      <c r="I7201" s="141" t="s">
        <v>3514</v>
      </c>
      <c r="J7201" s="141" t="s">
        <v>3600</v>
      </c>
      <c r="K7201" s="141" t="s">
        <v>1496</v>
      </c>
      <c r="L7201" s="141" t="s">
        <v>3491</v>
      </c>
      <c r="M7201" s="141" t="s">
        <v>271</v>
      </c>
      <c r="N7201" s="141" t="s">
        <v>345</v>
      </c>
      <c r="O7201" s="141" t="s">
        <v>287</v>
      </c>
      <c r="P7201" s="141" t="s">
        <v>831</v>
      </c>
      <c r="Q7201" s="141" t="s">
        <v>2242</v>
      </c>
      <c r="R7201" s="141" t="s">
        <v>3468</v>
      </c>
      <c r="S7201" s="148" t="s">
        <v>3283</v>
      </c>
      <c r="T7201" s="147">
        <v>12495276</v>
      </c>
      <c r="U7201" s="147">
        <v>31153939.469999999</v>
      </c>
      <c r="V7201" s="147">
        <v>22801420.969999999</v>
      </c>
      <c r="W7201" s="147">
        <v>22801420.969999999</v>
      </c>
    </row>
    <row r="7202" spans="1:23">
      <c r="A7202" s="141" t="s">
        <v>3465</v>
      </c>
      <c r="B7202" s="141" t="s">
        <v>284</v>
      </c>
      <c r="C7202" s="141" t="s">
        <v>3457</v>
      </c>
      <c r="D7202" s="141" t="s">
        <v>3455</v>
      </c>
      <c r="E7202" s="141" t="s">
        <v>4127</v>
      </c>
      <c r="F7202" s="141" t="s">
        <v>4131</v>
      </c>
      <c r="G7202" s="141" t="s">
        <v>58</v>
      </c>
      <c r="H7202" s="141" t="s">
        <v>782</v>
      </c>
      <c r="I7202" s="141" t="s">
        <v>3514</v>
      </c>
      <c r="J7202" s="141" t="s">
        <v>3600</v>
      </c>
      <c r="K7202" s="141" t="s">
        <v>1496</v>
      </c>
      <c r="L7202" s="141" t="s">
        <v>3491</v>
      </c>
      <c r="M7202" s="141" t="s">
        <v>271</v>
      </c>
      <c r="N7202" s="141" t="s">
        <v>292</v>
      </c>
      <c r="O7202" s="141" t="s">
        <v>287</v>
      </c>
      <c r="P7202" s="141" t="s">
        <v>858</v>
      </c>
      <c r="Q7202" s="141" t="s">
        <v>369</v>
      </c>
      <c r="R7202" s="141" t="s">
        <v>3468</v>
      </c>
      <c r="S7202" s="148" t="s">
        <v>3283</v>
      </c>
      <c r="T7202" s="147">
        <v>4967665</v>
      </c>
      <c r="U7202" s="147">
        <v>9417322.9199999999</v>
      </c>
      <c r="V7202" s="147">
        <v>7819199.29</v>
      </c>
      <c r="W7202" s="147">
        <v>7819199.29</v>
      </c>
    </row>
    <row r="7203" spans="1:23">
      <c r="A7203" s="141" t="s">
        <v>3465</v>
      </c>
      <c r="B7203" s="141" t="s">
        <v>284</v>
      </c>
      <c r="C7203" s="141" t="s">
        <v>3457</v>
      </c>
      <c r="D7203" s="141" t="s">
        <v>3455</v>
      </c>
      <c r="E7203" s="141" t="s">
        <v>4127</v>
      </c>
      <c r="F7203" s="141" t="s">
        <v>4131</v>
      </c>
      <c r="G7203" s="141" t="s">
        <v>58</v>
      </c>
      <c r="H7203" s="141" t="s">
        <v>782</v>
      </c>
      <c r="I7203" s="141" t="s">
        <v>3514</v>
      </c>
      <c r="J7203" s="141" t="s">
        <v>3600</v>
      </c>
      <c r="K7203" s="141" t="s">
        <v>1496</v>
      </c>
      <c r="L7203" s="141" t="s">
        <v>3491</v>
      </c>
      <c r="M7203" s="141" t="s">
        <v>271</v>
      </c>
      <c r="N7203" s="141" t="s">
        <v>292</v>
      </c>
      <c r="O7203" s="141" t="s">
        <v>287</v>
      </c>
      <c r="P7203" s="141" t="s">
        <v>3211</v>
      </c>
      <c r="Q7203" s="141" t="s">
        <v>3305</v>
      </c>
      <c r="R7203" s="141" t="s">
        <v>3468</v>
      </c>
      <c r="S7203" s="148" t="s">
        <v>3283</v>
      </c>
      <c r="T7203" s="147">
        <v>0</v>
      </c>
      <c r="U7203" s="147">
        <v>3995820.25</v>
      </c>
      <c r="V7203" s="147">
        <v>3196656.2</v>
      </c>
      <c r="W7203" s="147">
        <v>3196656.2</v>
      </c>
    </row>
    <row r="7204" spans="1:23">
      <c r="A7204" s="141" t="s">
        <v>3465</v>
      </c>
      <c r="B7204" s="141" t="s">
        <v>284</v>
      </c>
      <c r="C7204" s="141" t="s">
        <v>3457</v>
      </c>
      <c r="D7204" s="141" t="s">
        <v>3455</v>
      </c>
      <c r="E7204" s="141" t="s">
        <v>4127</v>
      </c>
      <c r="F7204" s="141" t="s">
        <v>4131</v>
      </c>
      <c r="G7204" s="141" t="s">
        <v>58</v>
      </c>
      <c r="H7204" s="141" t="s">
        <v>782</v>
      </c>
      <c r="I7204" s="141" t="s">
        <v>3514</v>
      </c>
      <c r="J7204" s="141" t="s">
        <v>3600</v>
      </c>
      <c r="K7204" s="141" t="s">
        <v>1496</v>
      </c>
      <c r="L7204" s="141" t="s">
        <v>3491</v>
      </c>
      <c r="M7204" s="141" t="s">
        <v>271</v>
      </c>
      <c r="N7204" s="141" t="s">
        <v>292</v>
      </c>
      <c r="O7204" s="141" t="s">
        <v>287</v>
      </c>
      <c r="P7204" s="141" t="s">
        <v>849</v>
      </c>
      <c r="Q7204" s="141" t="s">
        <v>363</v>
      </c>
      <c r="R7204" s="141" t="s">
        <v>3468</v>
      </c>
      <c r="S7204" s="148" t="s">
        <v>3283</v>
      </c>
      <c r="T7204" s="147">
        <v>4933341</v>
      </c>
      <c r="U7204" s="147">
        <v>1001</v>
      </c>
      <c r="V7204" s="147">
        <v>0</v>
      </c>
      <c r="W7204" s="147">
        <v>0</v>
      </c>
    </row>
    <row r="7205" spans="1:23">
      <c r="A7205" s="141" t="s">
        <v>3465</v>
      </c>
      <c r="B7205" s="141" t="s">
        <v>284</v>
      </c>
      <c r="C7205" s="141" t="s">
        <v>3457</v>
      </c>
      <c r="D7205" s="141" t="s">
        <v>3455</v>
      </c>
      <c r="E7205" s="141" t="s">
        <v>4127</v>
      </c>
      <c r="F7205" s="141" t="s">
        <v>4131</v>
      </c>
      <c r="G7205" s="141" t="s">
        <v>58</v>
      </c>
      <c r="H7205" s="141" t="s">
        <v>782</v>
      </c>
      <c r="I7205" s="141" t="s">
        <v>3514</v>
      </c>
      <c r="J7205" s="141" t="s">
        <v>3600</v>
      </c>
      <c r="K7205" s="141" t="s">
        <v>1496</v>
      </c>
      <c r="L7205" s="141" t="s">
        <v>3491</v>
      </c>
      <c r="M7205" s="141" t="s">
        <v>271</v>
      </c>
      <c r="N7205" s="141" t="s">
        <v>292</v>
      </c>
      <c r="O7205" s="141" t="s">
        <v>287</v>
      </c>
      <c r="P7205" s="141" t="s">
        <v>842</v>
      </c>
      <c r="Q7205" s="141" t="s">
        <v>356</v>
      </c>
      <c r="R7205" s="141" t="s">
        <v>3468</v>
      </c>
      <c r="S7205" s="148" t="s">
        <v>3283</v>
      </c>
      <c r="T7205" s="147">
        <v>18742915</v>
      </c>
      <c r="U7205" s="147">
        <v>30486029.82</v>
      </c>
      <c r="V7205" s="147">
        <v>24220919.350000001</v>
      </c>
      <c r="W7205" s="147">
        <v>24220919.350000001</v>
      </c>
    </row>
    <row r="7206" spans="1:23">
      <c r="A7206" s="141" t="s">
        <v>3465</v>
      </c>
      <c r="B7206" s="141" t="s">
        <v>284</v>
      </c>
      <c r="C7206" s="141" t="s">
        <v>3457</v>
      </c>
      <c r="D7206" s="141" t="s">
        <v>3455</v>
      </c>
      <c r="E7206" s="141" t="s">
        <v>4127</v>
      </c>
      <c r="F7206" s="141" t="s">
        <v>4131</v>
      </c>
      <c r="G7206" s="141" t="s">
        <v>58</v>
      </c>
      <c r="H7206" s="141" t="s">
        <v>782</v>
      </c>
      <c r="I7206" s="141" t="s">
        <v>3514</v>
      </c>
      <c r="J7206" s="141" t="s">
        <v>3600</v>
      </c>
      <c r="K7206" s="141" t="s">
        <v>1496</v>
      </c>
      <c r="L7206" s="141" t="s">
        <v>3491</v>
      </c>
      <c r="M7206" s="141" t="s">
        <v>271</v>
      </c>
      <c r="N7206" s="141" t="s">
        <v>370</v>
      </c>
      <c r="O7206" s="141" t="s">
        <v>287</v>
      </c>
      <c r="P7206" s="141" t="s">
        <v>864</v>
      </c>
      <c r="Q7206" s="141" t="s">
        <v>375</v>
      </c>
      <c r="R7206" s="141" t="s">
        <v>3468</v>
      </c>
      <c r="S7206" s="148" t="s">
        <v>3283</v>
      </c>
      <c r="T7206" s="147">
        <v>2483832</v>
      </c>
      <c r="U7206" s="147">
        <v>13121570.810000001</v>
      </c>
      <c r="V7206" s="147">
        <v>12867584.810000001</v>
      </c>
      <c r="W7206" s="147">
        <v>12867584.810000001</v>
      </c>
    </row>
    <row r="7207" spans="1:23">
      <c r="A7207" s="141" t="s">
        <v>3465</v>
      </c>
      <c r="B7207" s="141" t="s">
        <v>284</v>
      </c>
      <c r="C7207" s="141" t="s">
        <v>3457</v>
      </c>
      <c r="D7207" s="141" t="s">
        <v>3455</v>
      </c>
      <c r="E7207" s="141" t="s">
        <v>4127</v>
      </c>
      <c r="F7207" s="141" t="s">
        <v>4131</v>
      </c>
      <c r="G7207" s="141" t="s">
        <v>58</v>
      </c>
      <c r="H7207" s="141" t="s">
        <v>782</v>
      </c>
      <c r="I7207" s="141" t="s">
        <v>3514</v>
      </c>
      <c r="J7207" s="141" t="s">
        <v>3600</v>
      </c>
      <c r="K7207" s="141" t="s">
        <v>1496</v>
      </c>
      <c r="L7207" s="141" t="s">
        <v>3491</v>
      </c>
      <c r="M7207" s="141" t="s">
        <v>271</v>
      </c>
      <c r="N7207" s="141" t="s">
        <v>370</v>
      </c>
      <c r="O7207" s="141" t="s">
        <v>287</v>
      </c>
      <c r="P7207" s="141" t="s">
        <v>862</v>
      </c>
      <c r="Q7207" s="141" t="s">
        <v>373</v>
      </c>
      <c r="R7207" s="141" t="s">
        <v>3468</v>
      </c>
      <c r="S7207" s="148" t="s">
        <v>3283</v>
      </c>
      <c r="T7207" s="147">
        <v>4967665</v>
      </c>
      <c r="U7207" s="147">
        <v>57967235.890000001</v>
      </c>
      <c r="V7207" s="147">
        <v>42412134.479999997</v>
      </c>
      <c r="W7207" s="147">
        <v>39982328.350000001</v>
      </c>
    </row>
    <row r="7208" spans="1:23">
      <c r="A7208" s="141" t="s">
        <v>3465</v>
      </c>
      <c r="B7208" s="141" t="s">
        <v>284</v>
      </c>
      <c r="C7208" s="141" t="s">
        <v>3457</v>
      </c>
      <c r="D7208" s="141" t="s">
        <v>3455</v>
      </c>
      <c r="E7208" s="141" t="s">
        <v>4127</v>
      </c>
      <c r="F7208" s="141" t="s">
        <v>4131</v>
      </c>
      <c r="G7208" s="141" t="s">
        <v>58</v>
      </c>
      <c r="H7208" s="141" t="s">
        <v>782</v>
      </c>
      <c r="I7208" s="141" t="s">
        <v>3514</v>
      </c>
      <c r="J7208" s="141" t="s">
        <v>3600</v>
      </c>
      <c r="K7208" s="141" t="s">
        <v>1496</v>
      </c>
      <c r="L7208" s="141" t="s">
        <v>3491</v>
      </c>
      <c r="M7208" s="141" t="s">
        <v>271</v>
      </c>
      <c r="N7208" s="141" t="s">
        <v>370</v>
      </c>
      <c r="O7208" s="141" t="s">
        <v>287</v>
      </c>
      <c r="P7208" s="141" t="s">
        <v>863</v>
      </c>
      <c r="Q7208" s="141" t="s">
        <v>374</v>
      </c>
      <c r="R7208" s="141" t="s">
        <v>3468</v>
      </c>
      <c r="S7208" s="148" t="s">
        <v>3283</v>
      </c>
      <c r="T7208" s="147">
        <v>7400012</v>
      </c>
      <c r="U7208" s="147">
        <v>3109750.92</v>
      </c>
      <c r="V7208" s="147">
        <v>3107750.92</v>
      </c>
      <c r="W7208" s="147">
        <v>3107750.92</v>
      </c>
    </row>
    <row r="7209" spans="1:23">
      <c r="A7209" s="141" t="s">
        <v>3465</v>
      </c>
      <c r="B7209" s="141" t="s">
        <v>284</v>
      </c>
      <c r="C7209" s="141" t="s">
        <v>3457</v>
      </c>
      <c r="D7209" s="141" t="s">
        <v>3455</v>
      </c>
      <c r="E7209" s="141" t="s">
        <v>4127</v>
      </c>
      <c r="F7209" s="141" t="s">
        <v>4131</v>
      </c>
      <c r="G7209" s="141" t="s">
        <v>58</v>
      </c>
      <c r="H7209" s="141" t="s">
        <v>782</v>
      </c>
      <c r="I7209" s="141" t="s">
        <v>3514</v>
      </c>
      <c r="J7209" s="141" t="s">
        <v>3600</v>
      </c>
      <c r="K7209" s="141" t="s">
        <v>1496</v>
      </c>
      <c r="L7209" s="141" t="s">
        <v>3491</v>
      </c>
      <c r="M7209" s="141" t="s">
        <v>271</v>
      </c>
      <c r="N7209" s="141" t="s">
        <v>370</v>
      </c>
      <c r="O7209" s="141" t="s">
        <v>287</v>
      </c>
      <c r="P7209" s="141" t="s">
        <v>861</v>
      </c>
      <c r="Q7209" s="141" t="s">
        <v>372</v>
      </c>
      <c r="R7209" s="141" t="s">
        <v>3468</v>
      </c>
      <c r="S7209" s="148" t="s">
        <v>3283</v>
      </c>
      <c r="T7209" s="147">
        <v>6247638</v>
      </c>
      <c r="U7209" s="147">
        <v>19707638</v>
      </c>
      <c r="V7209" s="147">
        <v>15458671.779999999</v>
      </c>
      <c r="W7209" s="147">
        <v>15458671.779999999</v>
      </c>
    </row>
    <row r="7210" spans="1:23">
      <c r="A7210" s="141" t="s">
        <v>3465</v>
      </c>
      <c r="B7210" s="141" t="s">
        <v>284</v>
      </c>
      <c r="C7210" s="141" t="s">
        <v>3457</v>
      </c>
      <c r="D7210" s="141" t="s">
        <v>3455</v>
      </c>
      <c r="E7210" s="141" t="s">
        <v>4127</v>
      </c>
      <c r="F7210" s="141" t="s">
        <v>4131</v>
      </c>
      <c r="G7210" s="141" t="s">
        <v>58</v>
      </c>
      <c r="H7210" s="141" t="s">
        <v>782</v>
      </c>
      <c r="I7210" s="141" t="s">
        <v>3514</v>
      </c>
      <c r="J7210" s="141" t="s">
        <v>3600</v>
      </c>
      <c r="K7210" s="141" t="s">
        <v>1496</v>
      </c>
      <c r="L7210" s="141" t="s">
        <v>3491</v>
      </c>
      <c r="M7210" s="141" t="s">
        <v>271</v>
      </c>
      <c r="N7210" s="141" t="s">
        <v>293</v>
      </c>
      <c r="O7210" s="141" t="s">
        <v>287</v>
      </c>
      <c r="P7210" s="141" t="s">
        <v>883</v>
      </c>
      <c r="Q7210" s="141" t="s">
        <v>394</v>
      </c>
      <c r="R7210" s="141" t="s">
        <v>3468</v>
      </c>
      <c r="S7210" s="148" t="s">
        <v>3283</v>
      </c>
      <c r="T7210" s="147">
        <v>2483832</v>
      </c>
      <c r="U7210" s="147">
        <v>483832</v>
      </c>
      <c r="V7210" s="147">
        <v>0</v>
      </c>
      <c r="W7210" s="147">
        <v>0</v>
      </c>
    </row>
    <row r="7211" spans="1:23">
      <c r="A7211" s="141" t="s">
        <v>3465</v>
      </c>
      <c r="B7211" s="141" t="s">
        <v>284</v>
      </c>
      <c r="C7211" s="141" t="s">
        <v>3457</v>
      </c>
      <c r="D7211" s="141" t="s">
        <v>3455</v>
      </c>
      <c r="E7211" s="141" t="s">
        <v>4127</v>
      </c>
      <c r="F7211" s="141" t="s">
        <v>4131</v>
      </c>
      <c r="G7211" s="141" t="s">
        <v>58</v>
      </c>
      <c r="H7211" s="141" t="s">
        <v>782</v>
      </c>
      <c r="I7211" s="141" t="s">
        <v>3514</v>
      </c>
      <c r="J7211" s="141" t="s">
        <v>3600</v>
      </c>
      <c r="K7211" s="141" t="s">
        <v>1496</v>
      </c>
      <c r="L7211" s="141" t="s">
        <v>3491</v>
      </c>
      <c r="M7211" s="141" t="s">
        <v>271</v>
      </c>
      <c r="N7211" s="141" t="s">
        <v>293</v>
      </c>
      <c r="O7211" s="141" t="s">
        <v>287</v>
      </c>
      <c r="P7211" s="141" t="s">
        <v>879</v>
      </c>
      <c r="Q7211" s="141" t="s">
        <v>390</v>
      </c>
      <c r="R7211" s="141" t="s">
        <v>3468</v>
      </c>
      <c r="S7211" s="148" t="s">
        <v>3283</v>
      </c>
      <c r="T7211" s="147">
        <v>13661079</v>
      </c>
      <c r="U7211" s="147">
        <v>37373672.020000003</v>
      </c>
      <c r="V7211" s="147">
        <v>18183241.030000001</v>
      </c>
      <c r="W7211" s="147">
        <v>18183241.030000001</v>
      </c>
    </row>
    <row r="7212" spans="1:23">
      <c r="A7212" s="141" t="s">
        <v>3465</v>
      </c>
      <c r="B7212" s="141" t="s">
        <v>284</v>
      </c>
      <c r="C7212" s="141" t="s">
        <v>3457</v>
      </c>
      <c r="D7212" s="141" t="s">
        <v>3455</v>
      </c>
      <c r="E7212" s="141" t="s">
        <v>4127</v>
      </c>
      <c r="F7212" s="141" t="s">
        <v>4131</v>
      </c>
      <c r="G7212" s="141" t="s">
        <v>58</v>
      </c>
      <c r="H7212" s="141" t="s">
        <v>782</v>
      </c>
      <c r="I7212" s="141" t="s">
        <v>3514</v>
      </c>
      <c r="J7212" s="141" t="s">
        <v>3600</v>
      </c>
      <c r="K7212" s="141" t="s">
        <v>1496</v>
      </c>
      <c r="L7212" s="141" t="s">
        <v>3491</v>
      </c>
      <c r="M7212" s="141" t="s">
        <v>271</v>
      </c>
      <c r="N7212" s="141" t="s">
        <v>293</v>
      </c>
      <c r="O7212" s="141" t="s">
        <v>287</v>
      </c>
      <c r="P7212" s="141" t="s">
        <v>877</v>
      </c>
      <c r="Q7212" s="141" t="s">
        <v>388</v>
      </c>
      <c r="R7212" s="141" t="s">
        <v>3468</v>
      </c>
      <c r="S7212" s="148" t="s">
        <v>3283</v>
      </c>
      <c r="T7212" s="147">
        <v>22200036</v>
      </c>
      <c r="U7212" s="147">
        <v>64908071.670000002</v>
      </c>
      <c r="V7212" s="147">
        <v>54168519.390000001</v>
      </c>
      <c r="W7212" s="147">
        <v>40629104.520000003</v>
      </c>
    </row>
    <row r="7213" spans="1:23">
      <c r="A7213" s="141" t="s">
        <v>3465</v>
      </c>
      <c r="B7213" s="141" t="s">
        <v>284</v>
      </c>
      <c r="C7213" s="141" t="s">
        <v>3457</v>
      </c>
      <c r="D7213" s="141" t="s">
        <v>3455</v>
      </c>
      <c r="E7213" s="141" t="s">
        <v>4127</v>
      </c>
      <c r="F7213" s="141" t="s">
        <v>4131</v>
      </c>
      <c r="G7213" s="141" t="s">
        <v>58</v>
      </c>
      <c r="H7213" s="141" t="s">
        <v>782</v>
      </c>
      <c r="I7213" s="141" t="s">
        <v>3514</v>
      </c>
      <c r="J7213" s="141" t="s">
        <v>3600</v>
      </c>
      <c r="K7213" s="141" t="s">
        <v>1496</v>
      </c>
      <c r="L7213" s="141" t="s">
        <v>3491</v>
      </c>
      <c r="M7213" s="141" t="s">
        <v>271</v>
      </c>
      <c r="N7213" s="141" t="s">
        <v>293</v>
      </c>
      <c r="O7213" s="141" t="s">
        <v>287</v>
      </c>
      <c r="P7213" s="141" t="s">
        <v>869</v>
      </c>
      <c r="Q7213" s="141" t="s">
        <v>380</v>
      </c>
      <c r="R7213" s="141" t="s">
        <v>3468</v>
      </c>
      <c r="S7213" s="148" t="s">
        <v>3283</v>
      </c>
      <c r="T7213" s="147">
        <v>15619096</v>
      </c>
      <c r="U7213" s="147">
        <v>28582837</v>
      </c>
      <c r="V7213" s="147">
        <v>19537901.66</v>
      </c>
      <c r="W7213" s="147">
        <v>19537901.66</v>
      </c>
    </row>
    <row r="7214" spans="1:23">
      <c r="A7214" s="141" t="s">
        <v>3465</v>
      </c>
      <c r="B7214" s="141" t="s">
        <v>284</v>
      </c>
      <c r="C7214" s="141" t="s">
        <v>3457</v>
      </c>
      <c r="D7214" s="141" t="s">
        <v>3455</v>
      </c>
      <c r="E7214" s="141" t="s">
        <v>4127</v>
      </c>
      <c r="F7214" s="141" t="s">
        <v>4131</v>
      </c>
      <c r="G7214" s="141" t="s">
        <v>58</v>
      </c>
      <c r="H7214" s="141" t="s">
        <v>782</v>
      </c>
      <c r="I7214" s="141" t="s">
        <v>3514</v>
      </c>
      <c r="J7214" s="141" t="s">
        <v>3600</v>
      </c>
      <c r="K7214" s="141" t="s">
        <v>1496</v>
      </c>
      <c r="L7214" s="141" t="s">
        <v>3491</v>
      </c>
      <c r="M7214" s="141" t="s">
        <v>271</v>
      </c>
      <c r="N7214" s="141" t="s">
        <v>293</v>
      </c>
      <c r="O7214" s="141" t="s">
        <v>287</v>
      </c>
      <c r="P7214" s="141" t="s">
        <v>876</v>
      </c>
      <c r="Q7214" s="141" t="s">
        <v>387</v>
      </c>
      <c r="R7214" s="141" t="s">
        <v>3468</v>
      </c>
      <c r="S7214" s="148" t="s">
        <v>3283</v>
      </c>
      <c r="T7214" s="147">
        <v>3123819</v>
      </c>
      <c r="U7214" s="147">
        <v>50000</v>
      </c>
      <c r="V7214" s="147">
        <v>0</v>
      </c>
      <c r="W7214" s="147">
        <v>0</v>
      </c>
    </row>
    <row r="7215" spans="1:23">
      <c r="A7215" s="141" t="s">
        <v>3465</v>
      </c>
      <c r="B7215" s="141" t="s">
        <v>284</v>
      </c>
      <c r="C7215" s="141" t="s">
        <v>3457</v>
      </c>
      <c r="D7215" s="141" t="s">
        <v>3455</v>
      </c>
      <c r="E7215" s="141" t="s">
        <v>4127</v>
      </c>
      <c r="F7215" s="141" t="s">
        <v>4131</v>
      </c>
      <c r="G7215" s="141" t="s">
        <v>58</v>
      </c>
      <c r="H7215" s="141" t="s">
        <v>782</v>
      </c>
      <c r="I7215" s="141" t="s">
        <v>3514</v>
      </c>
      <c r="J7215" s="141" t="s">
        <v>3600</v>
      </c>
      <c r="K7215" s="141" t="s">
        <v>1496</v>
      </c>
      <c r="L7215" s="141" t="s">
        <v>3491</v>
      </c>
      <c r="M7215" s="141" t="s">
        <v>271</v>
      </c>
      <c r="N7215" s="141" t="s">
        <v>397</v>
      </c>
      <c r="O7215" s="141" t="s">
        <v>287</v>
      </c>
      <c r="P7215" s="141" t="s">
        <v>888</v>
      </c>
      <c r="Q7215" s="141" t="s">
        <v>400</v>
      </c>
      <c r="R7215" s="141" t="s">
        <v>3468</v>
      </c>
      <c r="S7215" s="148" t="s">
        <v>3283</v>
      </c>
      <c r="T7215" s="147">
        <v>7451497</v>
      </c>
      <c r="U7215" s="147">
        <v>21100056.18</v>
      </c>
      <c r="V7215" s="147">
        <v>19420772.350000001</v>
      </c>
      <c r="W7215" s="147">
        <v>19420772.350000001</v>
      </c>
    </row>
    <row r="7216" spans="1:23">
      <c r="A7216" s="141" t="s">
        <v>3465</v>
      </c>
      <c r="B7216" s="141" t="s">
        <v>284</v>
      </c>
      <c r="C7216" s="141" t="s">
        <v>3457</v>
      </c>
      <c r="D7216" s="141" t="s">
        <v>3455</v>
      </c>
      <c r="E7216" s="141" t="s">
        <v>4127</v>
      </c>
      <c r="F7216" s="141" t="s">
        <v>4131</v>
      </c>
      <c r="G7216" s="141" t="s">
        <v>58</v>
      </c>
      <c r="H7216" s="141" t="s">
        <v>782</v>
      </c>
      <c r="I7216" s="141" t="s">
        <v>3514</v>
      </c>
      <c r="J7216" s="141" t="s">
        <v>3600</v>
      </c>
      <c r="K7216" s="141" t="s">
        <v>1496</v>
      </c>
      <c r="L7216" s="141" t="s">
        <v>3491</v>
      </c>
      <c r="M7216" s="141" t="s">
        <v>271</v>
      </c>
      <c r="N7216" s="141" t="s">
        <v>397</v>
      </c>
      <c r="O7216" s="141" t="s">
        <v>287</v>
      </c>
      <c r="P7216" s="141" t="s">
        <v>893</v>
      </c>
      <c r="Q7216" s="141" t="s">
        <v>405</v>
      </c>
      <c r="R7216" s="141" t="s">
        <v>3468</v>
      </c>
      <c r="S7216" s="148" t="s">
        <v>3283</v>
      </c>
      <c r="T7216" s="147">
        <v>6209581</v>
      </c>
      <c r="U7216" s="147">
        <v>21125089.329999998</v>
      </c>
      <c r="V7216" s="147">
        <v>16125741.369999999</v>
      </c>
      <c r="W7216" s="147">
        <v>16125741.369999999</v>
      </c>
    </row>
    <row r="7217" spans="1:23">
      <c r="A7217" s="141" t="s">
        <v>3465</v>
      </c>
      <c r="B7217" s="141" t="s">
        <v>284</v>
      </c>
      <c r="C7217" s="141" t="s">
        <v>3457</v>
      </c>
      <c r="D7217" s="141" t="s">
        <v>3455</v>
      </c>
      <c r="E7217" s="141" t="s">
        <v>4127</v>
      </c>
      <c r="F7217" s="141" t="s">
        <v>4131</v>
      </c>
      <c r="G7217" s="141" t="s">
        <v>58</v>
      </c>
      <c r="H7217" s="141" t="s">
        <v>782</v>
      </c>
      <c r="I7217" s="141" t="s">
        <v>3514</v>
      </c>
      <c r="J7217" s="141" t="s">
        <v>3600</v>
      </c>
      <c r="K7217" s="141" t="s">
        <v>1496</v>
      </c>
      <c r="L7217" s="141" t="s">
        <v>3491</v>
      </c>
      <c r="M7217" s="141" t="s">
        <v>271</v>
      </c>
      <c r="N7217" s="141" t="s">
        <v>397</v>
      </c>
      <c r="O7217" s="141" t="s">
        <v>287</v>
      </c>
      <c r="P7217" s="141" t="s">
        <v>889</v>
      </c>
      <c r="Q7217" s="141" t="s">
        <v>401</v>
      </c>
      <c r="R7217" s="141" t="s">
        <v>3468</v>
      </c>
      <c r="S7217" s="148" t="s">
        <v>3283</v>
      </c>
      <c r="T7217" s="147">
        <v>4933341</v>
      </c>
      <c r="U7217" s="147">
        <v>16100000</v>
      </c>
      <c r="V7217" s="147">
        <v>14371458.67</v>
      </c>
      <c r="W7217" s="147">
        <v>14371458.67</v>
      </c>
    </row>
    <row r="7218" spans="1:23">
      <c r="A7218" s="141" t="s">
        <v>3465</v>
      </c>
      <c r="B7218" s="141" t="s">
        <v>284</v>
      </c>
      <c r="C7218" s="141" t="s">
        <v>3457</v>
      </c>
      <c r="D7218" s="141" t="s">
        <v>3455</v>
      </c>
      <c r="E7218" s="141" t="s">
        <v>4127</v>
      </c>
      <c r="F7218" s="141" t="s">
        <v>4131</v>
      </c>
      <c r="G7218" s="141" t="s">
        <v>58</v>
      </c>
      <c r="H7218" s="141" t="s">
        <v>782</v>
      </c>
      <c r="I7218" s="141" t="s">
        <v>3514</v>
      </c>
      <c r="J7218" s="141" t="s">
        <v>3600</v>
      </c>
      <c r="K7218" s="141" t="s">
        <v>1496</v>
      </c>
      <c r="L7218" s="141" t="s">
        <v>3491</v>
      </c>
      <c r="M7218" s="141" t="s">
        <v>271</v>
      </c>
      <c r="N7218" s="141" t="s">
        <v>397</v>
      </c>
      <c r="O7218" s="141" t="s">
        <v>287</v>
      </c>
      <c r="P7218" s="141" t="s">
        <v>887</v>
      </c>
      <c r="Q7218" s="141" t="s">
        <v>399</v>
      </c>
      <c r="R7218" s="141" t="s">
        <v>3468</v>
      </c>
      <c r="S7218" s="148" t="s">
        <v>3283</v>
      </c>
      <c r="T7218" s="147">
        <v>9371457</v>
      </c>
      <c r="U7218" s="147">
        <v>23093862.510000002</v>
      </c>
      <c r="V7218" s="147">
        <v>2215090.0099999998</v>
      </c>
      <c r="W7218" s="147">
        <v>2215090.0099999998</v>
      </c>
    </row>
    <row r="7219" spans="1:23">
      <c r="A7219" s="141" t="s">
        <v>3465</v>
      </c>
      <c r="B7219" s="141" t="s">
        <v>284</v>
      </c>
      <c r="C7219" s="141" t="s">
        <v>3457</v>
      </c>
      <c r="D7219" s="141" t="s">
        <v>3455</v>
      </c>
      <c r="E7219" s="141" t="s">
        <v>4127</v>
      </c>
      <c r="F7219" s="141" t="s">
        <v>4131</v>
      </c>
      <c r="G7219" s="141" t="s">
        <v>58</v>
      </c>
      <c r="H7219" s="141" t="s">
        <v>782</v>
      </c>
      <c r="I7219" s="141" t="s">
        <v>3514</v>
      </c>
      <c r="J7219" s="141" t="s">
        <v>3600</v>
      </c>
      <c r="K7219" s="141" t="s">
        <v>1496</v>
      </c>
      <c r="L7219" s="141" t="s">
        <v>3491</v>
      </c>
      <c r="M7219" s="141" t="s">
        <v>271</v>
      </c>
      <c r="N7219" s="141" t="s">
        <v>294</v>
      </c>
      <c r="O7219" s="141" t="s">
        <v>287</v>
      </c>
      <c r="P7219" s="141" t="s">
        <v>898</v>
      </c>
      <c r="Q7219" s="141" t="s">
        <v>410</v>
      </c>
      <c r="R7219" s="141" t="s">
        <v>3468</v>
      </c>
      <c r="S7219" s="148" t="s">
        <v>3283</v>
      </c>
      <c r="T7219" s="147">
        <v>1241916</v>
      </c>
      <c r="U7219" s="147">
        <v>742247.46</v>
      </c>
      <c r="V7219" s="147">
        <v>0</v>
      </c>
      <c r="W7219" s="147">
        <v>0</v>
      </c>
    </row>
    <row r="7220" spans="1:23">
      <c r="A7220" s="141" t="s">
        <v>3465</v>
      </c>
      <c r="B7220" s="141" t="s">
        <v>284</v>
      </c>
      <c r="C7220" s="141" t="s">
        <v>3457</v>
      </c>
      <c r="D7220" s="141" t="s">
        <v>3455</v>
      </c>
      <c r="E7220" s="141" t="s">
        <v>4127</v>
      </c>
      <c r="F7220" s="141" t="s">
        <v>4131</v>
      </c>
      <c r="G7220" s="141" t="s">
        <v>58</v>
      </c>
      <c r="H7220" s="141" t="s">
        <v>782</v>
      </c>
      <c r="I7220" s="141" t="s">
        <v>3514</v>
      </c>
      <c r="J7220" s="141" t="s">
        <v>3600</v>
      </c>
      <c r="K7220" s="141" t="s">
        <v>1496</v>
      </c>
      <c r="L7220" s="141" t="s">
        <v>3491</v>
      </c>
      <c r="M7220" s="141" t="s">
        <v>271</v>
      </c>
      <c r="N7220" s="141" t="s">
        <v>294</v>
      </c>
      <c r="O7220" s="141" t="s">
        <v>287</v>
      </c>
      <c r="P7220" s="141" t="s">
        <v>896</v>
      </c>
      <c r="Q7220" s="141" t="s">
        <v>408</v>
      </c>
      <c r="R7220" s="141" t="s">
        <v>3468</v>
      </c>
      <c r="S7220" s="148" t="s">
        <v>3283</v>
      </c>
      <c r="T7220" s="147">
        <v>2466670</v>
      </c>
      <c r="U7220" s="147">
        <v>4085590</v>
      </c>
      <c r="V7220" s="147">
        <v>4085578.48</v>
      </c>
      <c r="W7220" s="147">
        <v>4085578.48</v>
      </c>
    </row>
    <row r="7221" spans="1:23">
      <c r="A7221" s="141" t="s">
        <v>3465</v>
      </c>
      <c r="B7221" s="141" t="s">
        <v>284</v>
      </c>
      <c r="C7221" s="141" t="s">
        <v>3457</v>
      </c>
      <c r="D7221" s="141" t="s">
        <v>3455</v>
      </c>
      <c r="E7221" s="141" t="s">
        <v>4127</v>
      </c>
      <c r="F7221" s="141" t="s">
        <v>4131</v>
      </c>
      <c r="G7221" s="141" t="s">
        <v>58</v>
      </c>
      <c r="H7221" s="141" t="s">
        <v>782</v>
      </c>
      <c r="I7221" s="141" t="s">
        <v>3514</v>
      </c>
      <c r="J7221" s="141" t="s">
        <v>3600</v>
      </c>
      <c r="K7221" s="141" t="s">
        <v>1496</v>
      </c>
      <c r="L7221" s="141" t="s">
        <v>3491</v>
      </c>
      <c r="M7221" s="141" t="s">
        <v>271</v>
      </c>
      <c r="N7221" s="141" t="s">
        <v>294</v>
      </c>
      <c r="O7221" s="141" t="s">
        <v>287</v>
      </c>
      <c r="P7221" s="141" t="s">
        <v>900</v>
      </c>
      <c r="Q7221" s="141" t="s">
        <v>412</v>
      </c>
      <c r="R7221" s="141" t="s">
        <v>3468</v>
      </c>
      <c r="S7221" s="148" t="s">
        <v>3283</v>
      </c>
      <c r="T7221" s="147">
        <v>14800024</v>
      </c>
      <c r="U7221" s="147">
        <v>20258369.75</v>
      </c>
      <c r="V7221" s="147">
        <v>0</v>
      </c>
      <c r="W7221" s="147">
        <v>0</v>
      </c>
    </row>
    <row r="7222" spans="1:23">
      <c r="A7222" s="141" t="s">
        <v>3465</v>
      </c>
      <c r="B7222" s="141" t="s">
        <v>284</v>
      </c>
      <c r="C7222" s="141" t="s">
        <v>3457</v>
      </c>
      <c r="D7222" s="141" t="s">
        <v>3455</v>
      </c>
      <c r="E7222" s="141" t="s">
        <v>4127</v>
      </c>
      <c r="F7222" s="141" t="s">
        <v>4131</v>
      </c>
      <c r="G7222" s="141" t="s">
        <v>58</v>
      </c>
      <c r="H7222" s="141" t="s">
        <v>782</v>
      </c>
      <c r="I7222" s="141" t="s">
        <v>3514</v>
      </c>
      <c r="J7222" s="141" t="s">
        <v>3600</v>
      </c>
      <c r="K7222" s="141" t="s">
        <v>1496</v>
      </c>
      <c r="L7222" s="141" t="s">
        <v>3491</v>
      </c>
      <c r="M7222" s="141" t="s">
        <v>271</v>
      </c>
      <c r="N7222" s="141" t="s">
        <v>294</v>
      </c>
      <c r="O7222" s="141" t="s">
        <v>287</v>
      </c>
      <c r="P7222" s="141" t="s">
        <v>897</v>
      </c>
      <c r="Q7222" s="141" t="s">
        <v>409</v>
      </c>
      <c r="R7222" s="141" t="s">
        <v>3468</v>
      </c>
      <c r="S7222" s="148" t="s">
        <v>3283</v>
      </c>
      <c r="T7222" s="147">
        <v>6247638</v>
      </c>
      <c r="U7222" s="147">
        <v>23934746.66</v>
      </c>
      <c r="V7222" s="147">
        <v>15578834.050000001</v>
      </c>
      <c r="W7222" s="147">
        <v>15578834.050000001</v>
      </c>
    </row>
    <row r="7223" spans="1:23">
      <c r="A7223" s="141" t="s">
        <v>3465</v>
      </c>
      <c r="B7223" s="141" t="s">
        <v>284</v>
      </c>
      <c r="C7223" s="141" t="s">
        <v>3457</v>
      </c>
      <c r="D7223" s="141" t="s">
        <v>3455</v>
      </c>
      <c r="E7223" s="141" t="s">
        <v>4127</v>
      </c>
      <c r="F7223" s="141" t="s">
        <v>4131</v>
      </c>
      <c r="G7223" s="141" t="s">
        <v>58</v>
      </c>
      <c r="H7223" s="141" t="s">
        <v>782</v>
      </c>
      <c r="I7223" s="141" t="s">
        <v>3514</v>
      </c>
      <c r="J7223" s="141" t="s">
        <v>3600</v>
      </c>
      <c r="K7223" s="141" t="s">
        <v>1496</v>
      </c>
      <c r="L7223" s="141" t="s">
        <v>3491</v>
      </c>
      <c r="M7223" s="141" t="s">
        <v>271</v>
      </c>
      <c r="N7223" s="141" t="s">
        <v>414</v>
      </c>
      <c r="O7223" s="141" t="s">
        <v>287</v>
      </c>
      <c r="P7223" s="141" t="s">
        <v>906</v>
      </c>
      <c r="Q7223" s="141" t="s">
        <v>419</v>
      </c>
      <c r="R7223" s="141" t="s">
        <v>3468</v>
      </c>
      <c r="S7223" s="148" t="s">
        <v>3283</v>
      </c>
      <c r="T7223" s="147">
        <v>2483832</v>
      </c>
      <c r="U7223" s="147">
        <v>483832</v>
      </c>
      <c r="V7223" s="147">
        <v>0</v>
      </c>
      <c r="W7223" s="147">
        <v>0</v>
      </c>
    </row>
    <row r="7224" spans="1:23">
      <c r="A7224" s="141" t="s">
        <v>3465</v>
      </c>
      <c r="B7224" s="141" t="s">
        <v>284</v>
      </c>
      <c r="C7224" s="141" t="s">
        <v>3457</v>
      </c>
      <c r="D7224" s="141" t="s">
        <v>3455</v>
      </c>
      <c r="E7224" s="141" t="s">
        <v>4127</v>
      </c>
      <c r="F7224" s="141" t="s">
        <v>4131</v>
      </c>
      <c r="G7224" s="141" t="s">
        <v>58</v>
      </c>
      <c r="H7224" s="141" t="s">
        <v>782</v>
      </c>
      <c r="I7224" s="141" t="s">
        <v>3514</v>
      </c>
      <c r="J7224" s="141" t="s">
        <v>3600</v>
      </c>
      <c r="K7224" s="141" t="s">
        <v>1496</v>
      </c>
      <c r="L7224" s="141" t="s">
        <v>3491</v>
      </c>
      <c r="M7224" s="141" t="s">
        <v>271</v>
      </c>
      <c r="N7224" s="141" t="s">
        <v>414</v>
      </c>
      <c r="O7224" s="141" t="s">
        <v>287</v>
      </c>
      <c r="P7224" s="141" t="s">
        <v>911</v>
      </c>
      <c r="Q7224" s="141" t="s">
        <v>424</v>
      </c>
      <c r="R7224" s="141" t="s">
        <v>3468</v>
      </c>
      <c r="S7224" s="148" t="s">
        <v>3283</v>
      </c>
      <c r="T7224" s="147">
        <v>2483832</v>
      </c>
      <c r="U7224" s="147">
        <v>2483832</v>
      </c>
      <c r="V7224" s="147">
        <v>0</v>
      </c>
      <c r="W7224" s="147">
        <v>0</v>
      </c>
    </row>
    <row r="7225" spans="1:23">
      <c r="A7225" s="141" t="s">
        <v>3465</v>
      </c>
      <c r="B7225" s="141" t="s">
        <v>284</v>
      </c>
      <c r="C7225" s="141" t="s">
        <v>3457</v>
      </c>
      <c r="D7225" s="141" t="s">
        <v>3455</v>
      </c>
      <c r="E7225" s="141" t="s">
        <v>4127</v>
      </c>
      <c r="F7225" s="141" t="s">
        <v>4131</v>
      </c>
      <c r="G7225" s="141" t="s">
        <v>58</v>
      </c>
      <c r="H7225" s="141" t="s">
        <v>782</v>
      </c>
      <c r="I7225" s="141" t="s">
        <v>3514</v>
      </c>
      <c r="J7225" s="141" t="s">
        <v>3600</v>
      </c>
      <c r="K7225" s="141" t="s">
        <v>1496</v>
      </c>
      <c r="L7225" s="141" t="s">
        <v>3491</v>
      </c>
      <c r="M7225" s="141" t="s">
        <v>271</v>
      </c>
      <c r="N7225" s="141" t="s">
        <v>414</v>
      </c>
      <c r="O7225" s="141" t="s">
        <v>287</v>
      </c>
      <c r="P7225" s="141" t="s">
        <v>903</v>
      </c>
      <c r="Q7225" s="141" t="s">
        <v>416</v>
      </c>
      <c r="R7225" s="141" t="s">
        <v>3468</v>
      </c>
      <c r="S7225" s="148" t="s">
        <v>3283</v>
      </c>
      <c r="T7225" s="147">
        <v>7400012</v>
      </c>
      <c r="U7225" s="147">
        <v>202000</v>
      </c>
      <c r="V7225" s="147">
        <v>0</v>
      </c>
      <c r="W7225" s="147">
        <v>0</v>
      </c>
    </row>
    <row r="7226" spans="1:23">
      <c r="A7226" s="141" t="s">
        <v>3465</v>
      </c>
      <c r="B7226" s="141" t="s">
        <v>284</v>
      </c>
      <c r="C7226" s="141" t="s">
        <v>3457</v>
      </c>
      <c r="D7226" s="141" t="s">
        <v>3455</v>
      </c>
      <c r="E7226" s="141" t="s">
        <v>4127</v>
      </c>
      <c r="F7226" s="141" t="s">
        <v>4131</v>
      </c>
      <c r="G7226" s="141" t="s">
        <v>58</v>
      </c>
      <c r="H7226" s="141" t="s">
        <v>782</v>
      </c>
      <c r="I7226" s="141" t="s">
        <v>3514</v>
      </c>
      <c r="J7226" s="141" t="s">
        <v>3600</v>
      </c>
      <c r="K7226" s="141" t="s">
        <v>1496</v>
      </c>
      <c r="L7226" s="141" t="s">
        <v>3491</v>
      </c>
      <c r="M7226" s="141" t="s">
        <v>271</v>
      </c>
      <c r="N7226" s="141" t="s">
        <v>414</v>
      </c>
      <c r="O7226" s="141" t="s">
        <v>287</v>
      </c>
      <c r="P7226" s="141" t="s">
        <v>909</v>
      </c>
      <c r="Q7226" s="141" t="s">
        <v>422</v>
      </c>
      <c r="R7226" s="141" t="s">
        <v>3468</v>
      </c>
      <c r="S7226" s="148" t="s">
        <v>3283</v>
      </c>
      <c r="T7226" s="147">
        <v>14800024</v>
      </c>
      <c r="U7226" s="147">
        <v>36642751</v>
      </c>
      <c r="V7226" s="147">
        <v>14695273.720000001</v>
      </c>
      <c r="W7226" s="147">
        <v>14695273.720000001</v>
      </c>
    </row>
    <row r="7227" spans="1:23">
      <c r="A7227" s="141" t="s">
        <v>3465</v>
      </c>
      <c r="B7227" s="141" t="s">
        <v>284</v>
      </c>
      <c r="C7227" s="141" t="s">
        <v>3457</v>
      </c>
      <c r="D7227" s="141" t="s">
        <v>3455</v>
      </c>
      <c r="E7227" s="141" t="s">
        <v>4127</v>
      </c>
      <c r="F7227" s="141" t="s">
        <v>4131</v>
      </c>
      <c r="G7227" s="141" t="s">
        <v>58</v>
      </c>
      <c r="H7227" s="141" t="s">
        <v>782</v>
      </c>
      <c r="I7227" s="141" t="s">
        <v>3514</v>
      </c>
      <c r="J7227" s="141" t="s">
        <v>3600</v>
      </c>
      <c r="K7227" s="141" t="s">
        <v>1496</v>
      </c>
      <c r="L7227" s="141" t="s">
        <v>3491</v>
      </c>
      <c r="M7227" s="141" t="s">
        <v>271</v>
      </c>
      <c r="N7227" s="141" t="s">
        <v>414</v>
      </c>
      <c r="O7227" s="141" t="s">
        <v>287</v>
      </c>
      <c r="P7227" s="141" t="s">
        <v>904</v>
      </c>
      <c r="Q7227" s="141" t="s">
        <v>417</v>
      </c>
      <c r="R7227" s="141" t="s">
        <v>3468</v>
      </c>
      <c r="S7227" s="148" t="s">
        <v>3283</v>
      </c>
      <c r="T7227" s="147">
        <v>31238192</v>
      </c>
      <c r="U7227" s="147">
        <v>41957571</v>
      </c>
      <c r="V7227" s="147">
        <v>37963323.289999999</v>
      </c>
      <c r="W7227" s="147">
        <v>37963323.289999999</v>
      </c>
    </row>
    <row r="7228" spans="1:23">
      <c r="A7228" s="141" t="s">
        <v>3465</v>
      </c>
      <c r="B7228" s="141" t="s">
        <v>284</v>
      </c>
      <c r="C7228" s="141" t="s">
        <v>3457</v>
      </c>
      <c r="D7228" s="141" t="s">
        <v>3455</v>
      </c>
      <c r="E7228" s="141" t="s">
        <v>4127</v>
      </c>
      <c r="F7228" s="141" t="s">
        <v>4131</v>
      </c>
      <c r="G7228" s="141" t="s">
        <v>58</v>
      </c>
      <c r="H7228" s="141" t="s">
        <v>782</v>
      </c>
      <c r="I7228" s="141" t="s">
        <v>3514</v>
      </c>
      <c r="J7228" s="141" t="s">
        <v>3600</v>
      </c>
      <c r="K7228" s="141" t="s">
        <v>1496</v>
      </c>
      <c r="L7228" s="141" t="s">
        <v>3491</v>
      </c>
      <c r="M7228" s="141" t="s">
        <v>271</v>
      </c>
      <c r="N7228" s="141" t="s">
        <v>414</v>
      </c>
      <c r="O7228" s="141" t="s">
        <v>287</v>
      </c>
      <c r="P7228" s="141" t="s">
        <v>908</v>
      </c>
      <c r="Q7228" s="141" t="s">
        <v>421</v>
      </c>
      <c r="R7228" s="141" t="s">
        <v>3468</v>
      </c>
      <c r="S7228" s="148" t="s">
        <v>3283</v>
      </c>
      <c r="T7228" s="147">
        <v>3123819</v>
      </c>
      <c r="U7228" s="147">
        <v>669743.1</v>
      </c>
      <c r="V7228" s="147">
        <v>0</v>
      </c>
      <c r="W7228" s="147">
        <v>0</v>
      </c>
    </row>
    <row r="7229" spans="1:23">
      <c r="A7229" s="141" t="s">
        <v>3465</v>
      </c>
      <c r="B7229" s="141" t="s">
        <v>284</v>
      </c>
      <c r="C7229" s="141" t="s">
        <v>3457</v>
      </c>
      <c r="D7229" s="141" t="s">
        <v>3455</v>
      </c>
      <c r="E7229" s="141" t="s">
        <v>4127</v>
      </c>
      <c r="F7229" s="141" t="s">
        <v>4131</v>
      </c>
      <c r="G7229" s="141" t="s">
        <v>58</v>
      </c>
      <c r="H7229" s="141" t="s">
        <v>782</v>
      </c>
      <c r="I7229" s="141" t="s">
        <v>3514</v>
      </c>
      <c r="J7229" s="141" t="s">
        <v>3600</v>
      </c>
      <c r="K7229" s="141" t="s">
        <v>1496</v>
      </c>
      <c r="L7229" s="141" t="s">
        <v>3491</v>
      </c>
      <c r="M7229" s="141" t="s">
        <v>271</v>
      </c>
      <c r="N7229" s="141" t="s">
        <v>414</v>
      </c>
      <c r="O7229" s="141" t="s">
        <v>287</v>
      </c>
      <c r="P7229" s="141" t="s">
        <v>914</v>
      </c>
      <c r="Q7229" s="141" t="s">
        <v>427</v>
      </c>
      <c r="R7229" s="141" t="s">
        <v>3468</v>
      </c>
      <c r="S7229" s="148" t="s">
        <v>3283</v>
      </c>
      <c r="T7229" s="147">
        <v>1241916</v>
      </c>
      <c r="U7229" s="147">
        <v>30316120.760000002</v>
      </c>
      <c r="V7229" s="147">
        <v>14065983.18</v>
      </c>
      <c r="W7229" s="147">
        <v>14065983.18</v>
      </c>
    </row>
    <row r="7230" spans="1:23">
      <c r="A7230" s="141" t="s">
        <v>3465</v>
      </c>
      <c r="B7230" s="141" t="s">
        <v>284</v>
      </c>
      <c r="C7230" s="141" t="s">
        <v>3457</v>
      </c>
      <c r="D7230" s="141" t="s">
        <v>3455</v>
      </c>
      <c r="E7230" s="141" t="s">
        <v>4127</v>
      </c>
      <c r="F7230" s="141" t="s">
        <v>4131</v>
      </c>
      <c r="G7230" s="141" t="s">
        <v>58</v>
      </c>
      <c r="H7230" s="141" t="s">
        <v>782</v>
      </c>
      <c r="I7230" s="141" t="s">
        <v>3514</v>
      </c>
      <c r="J7230" s="141" t="s">
        <v>3600</v>
      </c>
      <c r="K7230" s="141" t="s">
        <v>1496</v>
      </c>
      <c r="L7230" s="141" t="s">
        <v>3491</v>
      </c>
      <c r="M7230" s="141" t="s">
        <v>271</v>
      </c>
      <c r="N7230" s="141" t="s">
        <v>295</v>
      </c>
      <c r="O7230" s="141" t="s">
        <v>287</v>
      </c>
      <c r="P7230" s="141" t="s">
        <v>918</v>
      </c>
      <c r="Q7230" s="141" t="s">
        <v>431</v>
      </c>
      <c r="R7230" s="141" t="s">
        <v>3468</v>
      </c>
      <c r="S7230" s="148" t="s">
        <v>3283</v>
      </c>
      <c r="T7230" s="147">
        <v>1241916</v>
      </c>
      <c r="U7230" s="147">
        <v>241916</v>
      </c>
      <c r="V7230" s="147">
        <v>0</v>
      </c>
      <c r="W7230" s="147">
        <v>0</v>
      </c>
    </row>
    <row r="7231" spans="1:23">
      <c r="A7231" s="141" t="s">
        <v>3465</v>
      </c>
      <c r="B7231" s="141" t="s">
        <v>284</v>
      </c>
      <c r="C7231" s="141" t="s">
        <v>3457</v>
      </c>
      <c r="D7231" s="141" t="s">
        <v>3455</v>
      </c>
      <c r="E7231" s="141" t="s">
        <v>4127</v>
      </c>
      <c r="F7231" s="141" t="s">
        <v>4131</v>
      </c>
      <c r="G7231" s="141" t="s">
        <v>58</v>
      </c>
      <c r="H7231" s="141" t="s">
        <v>782</v>
      </c>
      <c r="I7231" s="141" t="s">
        <v>3514</v>
      </c>
      <c r="J7231" s="141" t="s">
        <v>3600</v>
      </c>
      <c r="K7231" s="141" t="s">
        <v>1496</v>
      </c>
      <c r="L7231" s="141" t="s">
        <v>3491</v>
      </c>
      <c r="M7231" s="141" t="s">
        <v>271</v>
      </c>
      <c r="N7231" s="141" t="s">
        <v>295</v>
      </c>
      <c r="O7231" s="141" t="s">
        <v>287</v>
      </c>
      <c r="P7231" s="141" t="s">
        <v>921</v>
      </c>
      <c r="Q7231" s="141" t="s">
        <v>434</v>
      </c>
      <c r="R7231" s="141" t="s">
        <v>3468</v>
      </c>
      <c r="S7231" s="148" t="s">
        <v>3283</v>
      </c>
      <c r="T7231" s="147">
        <v>2483832</v>
      </c>
      <c r="U7231" s="147">
        <v>483832</v>
      </c>
      <c r="V7231" s="147">
        <v>0</v>
      </c>
      <c r="W7231" s="147">
        <v>0</v>
      </c>
    </row>
    <row r="7232" spans="1:23">
      <c r="A7232" s="141" t="s">
        <v>3465</v>
      </c>
      <c r="B7232" s="141" t="s">
        <v>284</v>
      </c>
      <c r="C7232" s="141" t="s">
        <v>3457</v>
      </c>
      <c r="D7232" s="141" t="s">
        <v>3455</v>
      </c>
      <c r="E7232" s="141" t="s">
        <v>4127</v>
      </c>
      <c r="F7232" s="141" t="s">
        <v>4131</v>
      </c>
      <c r="G7232" s="141" t="s">
        <v>58</v>
      </c>
      <c r="H7232" s="141" t="s">
        <v>782</v>
      </c>
      <c r="I7232" s="141" t="s">
        <v>3514</v>
      </c>
      <c r="J7232" s="141" t="s">
        <v>3600</v>
      </c>
      <c r="K7232" s="141" t="s">
        <v>1496</v>
      </c>
      <c r="L7232" s="141" t="s">
        <v>3491</v>
      </c>
      <c r="M7232" s="141" t="s">
        <v>271</v>
      </c>
      <c r="N7232" s="141" t="s">
        <v>295</v>
      </c>
      <c r="O7232" s="141" t="s">
        <v>287</v>
      </c>
      <c r="P7232" s="141" t="s">
        <v>919</v>
      </c>
      <c r="Q7232" s="141" t="s">
        <v>432</v>
      </c>
      <c r="R7232" s="141" t="s">
        <v>3468</v>
      </c>
      <c r="S7232" s="148" t="s">
        <v>3283</v>
      </c>
      <c r="T7232" s="147">
        <v>2466671</v>
      </c>
      <c r="U7232" s="147">
        <v>3120000</v>
      </c>
      <c r="V7232" s="147">
        <v>2335160.02</v>
      </c>
      <c r="W7232" s="147">
        <v>2335160.02</v>
      </c>
    </row>
    <row r="7233" spans="1:23">
      <c r="A7233" s="141" t="s">
        <v>3465</v>
      </c>
      <c r="B7233" s="141" t="s">
        <v>284</v>
      </c>
      <c r="C7233" s="141" t="s">
        <v>3457</v>
      </c>
      <c r="D7233" s="141" t="s">
        <v>3455</v>
      </c>
      <c r="E7233" s="141" t="s">
        <v>4127</v>
      </c>
      <c r="F7233" s="141" t="s">
        <v>4131</v>
      </c>
      <c r="G7233" s="141" t="s">
        <v>58</v>
      </c>
      <c r="H7233" s="141" t="s">
        <v>782</v>
      </c>
      <c r="I7233" s="141" t="s">
        <v>3514</v>
      </c>
      <c r="J7233" s="141" t="s">
        <v>3600</v>
      </c>
      <c r="K7233" s="141" t="s">
        <v>1496</v>
      </c>
      <c r="L7233" s="141" t="s">
        <v>3491</v>
      </c>
      <c r="M7233" s="141" t="s">
        <v>271</v>
      </c>
      <c r="N7233" s="141" t="s">
        <v>295</v>
      </c>
      <c r="O7233" s="141" t="s">
        <v>287</v>
      </c>
      <c r="P7233" s="141" t="s">
        <v>923</v>
      </c>
      <c r="Q7233" s="141" t="s">
        <v>436</v>
      </c>
      <c r="R7233" s="141" t="s">
        <v>3468</v>
      </c>
      <c r="S7233" s="148" t="s">
        <v>3283</v>
      </c>
      <c r="T7233" s="147">
        <v>0</v>
      </c>
      <c r="U7233" s="147">
        <v>4825022.51</v>
      </c>
      <c r="V7233" s="147">
        <v>4817598.2699999996</v>
      </c>
      <c r="W7233" s="147">
        <v>4817598.2699999996</v>
      </c>
    </row>
    <row r="7234" spans="1:23">
      <c r="A7234" s="141" t="s">
        <v>3465</v>
      </c>
      <c r="B7234" s="141" t="s">
        <v>284</v>
      </c>
      <c r="C7234" s="141" t="s">
        <v>3457</v>
      </c>
      <c r="D7234" s="141" t="s">
        <v>3455</v>
      </c>
      <c r="E7234" s="141" t="s">
        <v>4127</v>
      </c>
      <c r="F7234" s="141" t="s">
        <v>4131</v>
      </c>
      <c r="G7234" s="141" t="s">
        <v>58</v>
      </c>
      <c r="H7234" s="141" t="s">
        <v>782</v>
      </c>
      <c r="I7234" s="141" t="s">
        <v>3514</v>
      </c>
      <c r="J7234" s="141" t="s">
        <v>3600</v>
      </c>
      <c r="K7234" s="141" t="s">
        <v>1496</v>
      </c>
      <c r="L7234" s="141" t="s">
        <v>3491</v>
      </c>
      <c r="M7234" s="141" t="s">
        <v>271</v>
      </c>
      <c r="N7234" s="141" t="s">
        <v>296</v>
      </c>
      <c r="O7234" s="141" t="s">
        <v>287</v>
      </c>
      <c r="P7234" s="141" t="s">
        <v>929</v>
      </c>
      <c r="Q7234" s="141" t="s">
        <v>442</v>
      </c>
      <c r="R7234" s="141" t="s">
        <v>3468</v>
      </c>
      <c r="S7234" s="148" t="s">
        <v>3283</v>
      </c>
      <c r="T7234" s="147">
        <v>7451497</v>
      </c>
      <c r="U7234" s="147">
        <v>1451497</v>
      </c>
      <c r="V7234" s="147">
        <v>0</v>
      </c>
      <c r="W7234" s="147">
        <v>0</v>
      </c>
    </row>
    <row r="7235" spans="1:23">
      <c r="A7235" s="141" t="s">
        <v>3465</v>
      </c>
      <c r="B7235" s="141" t="s">
        <v>284</v>
      </c>
      <c r="C7235" s="141" t="s">
        <v>3457</v>
      </c>
      <c r="D7235" s="141" t="s">
        <v>3455</v>
      </c>
      <c r="E7235" s="141" t="s">
        <v>4127</v>
      </c>
      <c r="F7235" s="141" t="s">
        <v>4131</v>
      </c>
      <c r="G7235" s="141" t="s">
        <v>58</v>
      </c>
      <c r="H7235" s="141" t="s">
        <v>782</v>
      </c>
      <c r="I7235" s="141" t="s">
        <v>3514</v>
      </c>
      <c r="J7235" s="141" t="s">
        <v>3600</v>
      </c>
      <c r="K7235" s="141" t="s">
        <v>1496</v>
      </c>
      <c r="L7235" s="141" t="s">
        <v>3491</v>
      </c>
      <c r="M7235" s="141" t="s">
        <v>271</v>
      </c>
      <c r="N7235" s="141" t="s">
        <v>296</v>
      </c>
      <c r="O7235" s="141" t="s">
        <v>287</v>
      </c>
      <c r="P7235" s="141" t="s">
        <v>928</v>
      </c>
      <c r="Q7235" s="141" t="s">
        <v>441</v>
      </c>
      <c r="R7235" s="141" t="s">
        <v>3468</v>
      </c>
      <c r="S7235" s="148" t="s">
        <v>3283</v>
      </c>
      <c r="T7235" s="147">
        <v>8693414</v>
      </c>
      <c r="U7235" s="147">
        <v>1693414</v>
      </c>
      <c r="V7235" s="147">
        <v>0</v>
      </c>
      <c r="W7235" s="147">
        <v>0</v>
      </c>
    </row>
    <row r="7236" spans="1:23">
      <c r="A7236" s="141" t="s">
        <v>3465</v>
      </c>
      <c r="B7236" s="141" t="s">
        <v>284</v>
      </c>
      <c r="C7236" s="141" t="s">
        <v>3457</v>
      </c>
      <c r="D7236" s="141" t="s">
        <v>3455</v>
      </c>
      <c r="E7236" s="141" t="s">
        <v>4127</v>
      </c>
      <c r="F7236" s="141" t="s">
        <v>4131</v>
      </c>
      <c r="G7236" s="141" t="s">
        <v>58</v>
      </c>
      <c r="H7236" s="141" t="s">
        <v>782</v>
      </c>
      <c r="I7236" s="141" t="s">
        <v>3514</v>
      </c>
      <c r="J7236" s="141" t="s">
        <v>3600</v>
      </c>
      <c r="K7236" s="141" t="s">
        <v>1496</v>
      </c>
      <c r="L7236" s="141" t="s">
        <v>3491</v>
      </c>
      <c r="M7236" s="141" t="s">
        <v>271</v>
      </c>
      <c r="N7236" s="141" t="s">
        <v>296</v>
      </c>
      <c r="O7236" s="141" t="s">
        <v>287</v>
      </c>
      <c r="P7236" s="141" t="s">
        <v>934</v>
      </c>
      <c r="Q7236" s="141" t="s">
        <v>446</v>
      </c>
      <c r="R7236" s="141" t="s">
        <v>3468</v>
      </c>
      <c r="S7236" s="148" t="s">
        <v>3283</v>
      </c>
      <c r="T7236" s="147">
        <v>17266695</v>
      </c>
      <c r="U7236" s="147">
        <v>32370900.809999999</v>
      </c>
      <c r="V7236" s="147">
        <v>27826848.59</v>
      </c>
      <c r="W7236" s="147">
        <v>27826848.59</v>
      </c>
    </row>
    <row r="7237" spans="1:23">
      <c r="A7237" s="141" t="s">
        <v>3465</v>
      </c>
      <c r="B7237" s="141" t="s">
        <v>284</v>
      </c>
      <c r="C7237" s="141" t="s">
        <v>3457</v>
      </c>
      <c r="D7237" s="141" t="s">
        <v>3455</v>
      </c>
      <c r="E7237" s="141" t="s">
        <v>4127</v>
      </c>
      <c r="F7237" s="141" t="s">
        <v>4131</v>
      </c>
      <c r="G7237" s="141" t="s">
        <v>58</v>
      </c>
      <c r="H7237" s="141" t="s">
        <v>782</v>
      </c>
      <c r="I7237" s="141" t="s">
        <v>3514</v>
      </c>
      <c r="J7237" s="141" t="s">
        <v>3600</v>
      </c>
      <c r="K7237" s="141" t="s">
        <v>1496</v>
      </c>
      <c r="L7237" s="141" t="s">
        <v>3491</v>
      </c>
      <c r="M7237" s="141" t="s">
        <v>271</v>
      </c>
      <c r="N7237" s="141" t="s">
        <v>296</v>
      </c>
      <c r="O7237" s="141" t="s">
        <v>287</v>
      </c>
      <c r="P7237" s="141" t="s">
        <v>927</v>
      </c>
      <c r="Q7237" s="141" t="s">
        <v>440</v>
      </c>
      <c r="R7237" s="141" t="s">
        <v>3468</v>
      </c>
      <c r="S7237" s="148" t="s">
        <v>3283</v>
      </c>
      <c r="T7237" s="147">
        <v>28114372</v>
      </c>
      <c r="U7237" s="147">
        <v>132686531.89</v>
      </c>
      <c r="V7237" s="147">
        <v>96022358.590000004</v>
      </c>
      <c r="W7237" s="147">
        <v>96022358.590000004</v>
      </c>
    </row>
    <row r="7238" spans="1:23">
      <c r="A7238" s="141" t="s">
        <v>3465</v>
      </c>
      <c r="B7238" s="141" t="s">
        <v>284</v>
      </c>
      <c r="C7238" s="141" t="s">
        <v>3457</v>
      </c>
      <c r="D7238" s="141" t="s">
        <v>3455</v>
      </c>
      <c r="E7238" s="141" t="s">
        <v>4127</v>
      </c>
      <c r="F7238" s="141" t="s">
        <v>4131</v>
      </c>
      <c r="G7238" s="141" t="s">
        <v>58</v>
      </c>
      <c r="H7238" s="141" t="s">
        <v>782</v>
      </c>
      <c r="I7238" s="141" t="s">
        <v>3514</v>
      </c>
      <c r="J7238" s="141" t="s">
        <v>3600</v>
      </c>
      <c r="K7238" s="141" t="s">
        <v>1496</v>
      </c>
      <c r="L7238" s="141" t="s">
        <v>3491</v>
      </c>
      <c r="M7238" s="141" t="s">
        <v>271</v>
      </c>
      <c r="N7238" s="141" t="s">
        <v>296</v>
      </c>
      <c r="O7238" s="141" t="s">
        <v>287</v>
      </c>
      <c r="P7238" s="141" t="s">
        <v>932</v>
      </c>
      <c r="Q7238" s="141" t="s">
        <v>445</v>
      </c>
      <c r="R7238" s="141" t="s">
        <v>3468</v>
      </c>
      <c r="S7238" s="148" t="s">
        <v>3283</v>
      </c>
      <c r="T7238" s="147">
        <v>3123819</v>
      </c>
      <c r="U7238" s="147">
        <v>15500000</v>
      </c>
      <c r="V7238" s="147">
        <v>12048898.050000001</v>
      </c>
      <c r="W7238" s="147">
        <v>12048898.050000001</v>
      </c>
    </row>
    <row r="7239" spans="1:23">
      <c r="A7239" s="141" t="s">
        <v>3465</v>
      </c>
      <c r="B7239" s="141" t="s">
        <v>284</v>
      </c>
      <c r="C7239" s="141" t="s">
        <v>3457</v>
      </c>
      <c r="D7239" s="141" t="s">
        <v>3455</v>
      </c>
      <c r="E7239" s="141" t="s">
        <v>4127</v>
      </c>
      <c r="F7239" s="141" t="s">
        <v>4131</v>
      </c>
      <c r="G7239" s="141" t="s">
        <v>58</v>
      </c>
      <c r="H7239" s="141" t="s">
        <v>782</v>
      </c>
      <c r="I7239" s="141" t="s">
        <v>3514</v>
      </c>
      <c r="J7239" s="141" t="s">
        <v>3600</v>
      </c>
      <c r="K7239" s="141" t="s">
        <v>1496</v>
      </c>
      <c r="L7239" s="141" t="s">
        <v>3491</v>
      </c>
      <c r="M7239" s="141" t="s">
        <v>271</v>
      </c>
      <c r="N7239" s="141" t="s">
        <v>449</v>
      </c>
      <c r="O7239" s="141" t="s">
        <v>287</v>
      </c>
      <c r="P7239" s="141" t="s">
        <v>946</v>
      </c>
      <c r="Q7239" s="141" t="s">
        <v>457</v>
      </c>
      <c r="R7239" s="141" t="s">
        <v>3468</v>
      </c>
      <c r="S7239" s="148" t="s">
        <v>3283</v>
      </c>
      <c r="T7239" s="147">
        <v>7451498</v>
      </c>
      <c r="U7239" s="147">
        <v>1451498</v>
      </c>
      <c r="V7239" s="147">
        <v>0</v>
      </c>
      <c r="W7239" s="147">
        <v>0</v>
      </c>
    </row>
    <row r="7240" spans="1:23">
      <c r="A7240" s="141" t="s">
        <v>3465</v>
      </c>
      <c r="B7240" s="141" t="s">
        <v>284</v>
      </c>
      <c r="C7240" s="141" t="s">
        <v>3457</v>
      </c>
      <c r="D7240" s="141" t="s">
        <v>3455</v>
      </c>
      <c r="E7240" s="141" t="s">
        <v>4127</v>
      </c>
      <c r="F7240" s="141" t="s">
        <v>4131</v>
      </c>
      <c r="G7240" s="141" t="s">
        <v>58</v>
      </c>
      <c r="H7240" s="141" t="s">
        <v>782</v>
      </c>
      <c r="I7240" s="141" t="s">
        <v>3514</v>
      </c>
      <c r="J7240" s="141" t="s">
        <v>3600</v>
      </c>
      <c r="K7240" s="141" t="s">
        <v>1496</v>
      </c>
      <c r="L7240" s="141" t="s">
        <v>3491</v>
      </c>
      <c r="M7240" s="141" t="s">
        <v>271</v>
      </c>
      <c r="N7240" s="141" t="s">
        <v>449</v>
      </c>
      <c r="O7240" s="141" t="s">
        <v>287</v>
      </c>
      <c r="P7240" s="141" t="s">
        <v>941</v>
      </c>
      <c r="Q7240" s="141" t="s">
        <v>453</v>
      </c>
      <c r="R7240" s="141" t="s">
        <v>3468</v>
      </c>
      <c r="S7240" s="148" t="s">
        <v>3283</v>
      </c>
      <c r="T7240" s="147">
        <v>2466670</v>
      </c>
      <c r="U7240" s="147">
        <v>1000</v>
      </c>
      <c r="V7240" s="147">
        <v>0</v>
      </c>
      <c r="W7240" s="147">
        <v>0</v>
      </c>
    </row>
    <row r="7241" spans="1:23">
      <c r="A7241" s="141" t="s">
        <v>3465</v>
      </c>
      <c r="B7241" s="141" t="s">
        <v>284</v>
      </c>
      <c r="C7241" s="141" t="s">
        <v>3457</v>
      </c>
      <c r="D7241" s="141" t="s">
        <v>3455</v>
      </c>
      <c r="E7241" s="141" t="s">
        <v>4127</v>
      </c>
      <c r="F7241" s="141" t="s">
        <v>4131</v>
      </c>
      <c r="G7241" s="141" t="s">
        <v>58</v>
      </c>
      <c r="H7241" s="141" t="s">
        <v>782</v>
      </c>
      <c r="I7241" s="141" t="s">
        <v>3514</v>
      </c>
      <c r="J7241" s="141" t="s">
        <v>3600</v>
      </c>
      <c r="K7241" s="141" t="s">
        <v>1496</v>
      </c>
      <c r="L7241" s="141" t="s">
        <v>3491</v>
      </c>
      <c r="M7241" s="141" t="s">
        <v>271</v>
      </c>
      <c r="N7241" s="141" t="s">
        <v>449</v>
      </c>
      <c r="O7241" s="141" t="s">
        <v>287</v>
      </c>
      <c r="P7241" s="141" t="s">
        <v>945</v>
      </c>
      <c r="Q7241" s="141" t="s">
        <v>456</v>
      </c>
      <c r="R7241" s="141" t="s">
        <v>3468</v>
      </c>
      <c r="S7241" s="148" t="s">
        <v>3283</v>
      </c>
      <c r="T7241" s="147">
        <v>14800024</v>
      </c>
      <c r="U7241" s="147">
        <v>80915384</v>
      </c>
      <c r="V7241" s="147">
        <v>61059124.899999999</v>
      </c>
      <c r="W7241" s="147">
        <v>61059124.899999999</v>
      </c>
    </row>
    <row r="7242" spans="1:23">
      <c r="A7242" s="141" t="s">
        <v>3465</v>
      </c>
      <c r="B7242" s="141" t="s">
        <v>284</v>
      </c>
      <c r="C7242" s="141" t="s">
        <v>3457</v>
      </c>
      <c r="D7242" s="141" t="s">
        <v>3455</v>
      </c>
      <c r="E7242" s="141" t="s">
        <v>4127</v>
      </c>
      <c r="F7242" s="141" t="s">
        <v>4131</v>
      </c>
      <c r="G7242" s="141" t="s">
        <v>58</v>
      </c>
      <c r="H7242" s="141" t="s">
        <v>782</v>
      </c>
      <c r="I7242" s="141" t="s">
        <v>3514</v>
      </c>
      <c r="J7242" s="141" t="s">
        <v>3600</v>
      </c>
      <c r="K7242" s="141" t="s">
        <v>1496</v>
      </c>
      <c r="L7242" s="141" t="s">
        <v>3491</v>
      </c>
      <c r="M7242" s="141" t="s">
        <v>271</v>
      </c>
      <c r="N7242" s="141" t="s">
        <v>449</v>
      </c>
      <c r="O7242" s="141" t="s">
        <v>287</v>
      </c>
      <c r="P7242" s="141" t="s">
        <v>940</v>
      </c>
      <c r="Q7242" s="141" t="s">
        <v>452</v>
      </c>
      <c r="R7242" s="141" t="s">
        <v>3468</v>
      </c>
      <c r="S7242" s="148" t="s">
        <v>3283</v>
      </c>
      <c r="T7242" s="147">
        <v>15619096</v>
      </c>
      <c r="U7242" s="147">
        <v>17328819</v>
      </c>
      <c r="V7242" s="147">
        <v>11643680.4</v>
      </c>
      <c r="W7242" s="147">
        <v>11373680.4</v>
      </c>
    </row>
    <row r="7243" spans="1:23">
      <c r="A7243" s="141" t="s">
        <v>3465</v>
      </c>
      <c r="B7243" s="141" t="s">
        <v>284</v>
      </c>
      <c r="C7243" s="141" t="s">
        <v>3457</v>
      </c>
      <c r="D7243" s="141" t="s">
        <v>3455</v>
      </c>
      <c r="E7243" s="141" t="s">
        <v>4127</v>
      </c>
      <c r="F7243" s="141" t="s">
        <v>4131</v>
      </c>
      <c r="G7243" s="141" t="s">
        <v>58</v>
      </c>
      <c r="H7243" s="141" t="s">
        <v>782</v>
      </c>
      <c r="I7243" s="141" t="s">
        <v>3514</v>
      </c>
      <c r="J7243" s="141" t="s">
        <v>3600</v>
      </c>
      <c r="K7243" s="141" t="s">
        <v>1496</v>
      </c>
      <c r="L7243" s="141" t="s">
        <v>3491</v>
      </c>
      <c r="M7243" s="141" t="s">
        <v>271</v>
      </c>
      <c r="N7243" s="141" t="s">
        <v>297</v>
      </c>
      <c r="O7243" s="141" t="s">
        <v>287</v>
      </c>
      <c r="P7243" s="141" t="s">
        <v>952</v>
      </c>
      <c r="Q7243" s="141" t="s">
        <v>462</v>
      </c>
      <c r="R7243" s="141" t="s">
        <v>3468</v>
      </c>
      <c r="S7243" s="148" t="s">
        <v>3283</v>
      </c>
      <c r="T7243" s="147">
        <v>29805991</v>
      </c>
      <c r="U7243" s="147">
        <v>146768922.28</v>
      </c>
      <c r="V7243" s="147">
        <v>95359061.530000001</v>
      </c>
      <c r="W7243" s="147">
        <v>95359061.530000001</v>
      </c>
    </row>
    <row r="7244" spans="1:23">
      <c r="A7244" s="141" t="s">
        <v>3465</v>
      </c>
      <c r="B7244" s="141" t="s">
        <v>284</v>
      </c>
      <c r="C7244" s="141" t="s">
        <v>3457</v>
      </c>
      <c r="D7244" s="141" t="s">
        <v>3455</v>
      </c>
      <c r="E7244" s="141" t="s">
        <v>4127</v>
      </c>
      <c r="F7244" s="141" t="s">
        <v>4131</v>
      </c>
      <c r="G7244" s="141" t="s">
        <v>58</v>
      </c>
      <c r="H7244" s="141" t="s">
        <v>782</v>
      </c>
      <c r="I7244" s="141" t="s">
        <v>3514</v>
      </c>
      <c r="J7244" s="141" t="s">
        <v>3600</v>
      </c>
      <c r="K7244" s="141" t="s">
        <v>1496</v>
      </c>
      <c r="L7244" s="141" t="s">
        <v>3491</v>
      </c>
      <c r="M7244" s="141" t="s">
        <v>271</v>
      </c>
      <c r="N7244" s="141" t="s">
        <v>297</v>
      </c>
      <c r="O7244" s="141" t="s">
        <v>287</v>
      </c>
      <c r="P7244" s="141" t="s">
        <v>958</v>
      </c>
      <c r="Q7244" s="141" t="s">
        <v>468</v>
      </c>
      <c r="R7244" s="141" t="s">
        <v>3468</v>
      </c>
      <c r="S7244" s="148" t="s">
        <v>3283</v>
      </c>
      <c r="T7244" s="147">
        <v>19870660</v>
      </c>
      <c r="U7244" s="147">
        <v>38562497.670000002</v>
      </c>
      <c r="V7244" s="147">
        <v>21518287.16</v>
      </c>
      <c r="W7244" s="147">
        <v>21518287.16</v>
      </c>
    </row>
    <row r="7245" spans="1:23">
      <c r="A7245" s="141" t="s">
        <v>3465</v>
      </c>
      <c r="B7245" s="141" t="s">
        <v>284</v>
      </c>
      <c r="C7245" s="141" t="s">
        <v>3457</v>
      </c>
      <c r="D7245" s="141" t="s">
        <v>3455</v>
      </c>
      <c r="E7245" s="141" t="s">
        <v>4127</v>
      </c>
      <c r="F7245" s="141" t="s">
        <v>4131</v>
      </c>
      <c r="G7245" s="141" t="s">
        <v>58</v>
      </c>
      <c r="H7245" s="141" t="s">
        <v>782</v>
      </c>
      <c r="I7245" s="141" t="s">
        <v>3514</v>
      </c>
      <c r="J7245" s="141" t="s">
        <v>3600</v>
      </c>
      <c r="K7245" s="141" t="s">
        <v>1496</v>
      </c>
      <c r="L7245" s="141" t="s">
        <v>3491</v>
      </c>
      <c r="M7245" s="141" t="s">
        <v>271</v>
      </c>
      <c r="N7245" s="141" t="s">
        <v>297</v>
      </c>
      <c r="O7245" s="141" t="s">
        <v>287</v>
      </c>
      <c r="P7245" s="141" t="s">
        <v>956</v>
      </c>
      <c r="Q7245" s="141" t="s">
        <v>466</v>
      </c>
      <c r="R7245" s="141" t="s">
        <v>3468</v>
      </c>
      <c r="S7245" s="148" t="s">
        <v>3283</v>
      </c>
      <c r="T7245" s="147">
        <v>37000061</v>
      </c>
      <c r="U7245" s="147">
        <v>76053257.75</v>
      </c>
      <c r="V7245" s="147">
        <v>35015889.890000001</v>
      </c>
      <c r="W7245" s="147">
        <v>35015889.890000001</v>
      </c>
    </row>
    <row r="7246" spans="1:23">
      <c r="A7246" s="141" t="s">
        <v>3465</v>
      </c>
      <c r="B7246" s="141" t="s">
        <v>284</v>
      </c>
      <c r="C7246" s="141" t="s">
        <v>3457</v>
      </c>
      <c r="D7246" s="141" t="s">
        <v>3455</v>
      </c>
      <c r="E7246" s="141" t="s">
        <v>4127</v>
      </c>
      <c r="F7246" s="141" t="s">
        <v>4131</v>
      </c>
      <c r="G7246" s="141" t="s">
        <v>58</v>
      </c>
      <c r="H7246" s="141" t="s">
        <v>782</v>
      </c>
      <c r="I7246" s="141" t="s">
        <v>3514</v>
      </c>
      <c r="J7246" s="141" t="s">
        <v>3600</v>
      </c>
      <c r="K7246" s="141" t="s">
        <v>1496</v>
      </c>
      <c r="L7246" s="141" t="s">
        <v>3491</v>
      </c>
      <c r="M7246" s="141" t="s">
        <v>271</v>
      </c>
      <c r="N7246" s="141" t="s">
        <v>297</v>
      </c>
      <c r="O7246" s="141" t="s">
        <v>287</v>
      </c>
      <c r="P7246" s="141" t="s">
        <v>951</v>
      </c>
      <c r="Q7246" s="141" t="s">
        <v>2360</v>
      </c>
      <c r="R7246" s="141" t="s">
        <v>3468</v>
      </c>
      <c r="S7246" s="148" t="s">
        <v>3283</v>
      </c>
      <c r="T7246" s="147">
        <v>43733469</v>
      </c>
      <c r="U7246" s="147">
        <v>146283082.15000001</v>
      </c>
      <c r="V7246" s="147">
        <v>83736008.670000002</v>
      </c>
      <c r="W7246" s="147">
        <v>81366505.159999996</v>
      </c>
    </row>
    <row r="7247" spans="1:23">
      <c r="A7247" s="141" t="s">
        <v>3465</v>
      </c>
      <c r="B7247" s="141" t="s">
        <v>284</v>
      </c>
      <c r="C7247" s="141" t="s">
        <v>3457</v>
      </c>
      <c r="D7247" s="141" t="s">
        <v>3455</v>
      </c>
      <c r="E7247" s="141" t="s">
        <v>4127</v>
      </c>
      <c r="F7247" s="141" t="s">
        <v>4131</v>
      </c>
      <c r="G7247" s="141" t="s">
        <v>58</v>
      </c>
      <c r="H7247" s="141" t="s">
        <v>782</v>
      </c>
      <c r="I7247" s="141" t="s">
        <v>3514</v>
      </c>
      <c r="J7247" s="141" t="s">
        <v>3600</v>
      </c>
      <c r="K7247" s="141" t="s">
        <v>1496</v>
      </c>
      <c r="L7247" s="141" t="s">
        <v>3491</v>
      </c>
      <c r="M7247" s="141" t="s">
        <v>271</v>
      </c>
      <c r="N7247" s="141" t="s">
        <v>297</v>
      </c>
      <c r="O7247" s="141" t="s">
        <v>287</v>
      </c>
      <c r="P7247" s="141" t="s">
        <v>954</v>
      </c>
      <c r="Q7247" s="141" t="s">
        <v>464</v>
      </c>
      <c r="R7247" s="141" t="s">
        <v>3468</v>
      </c>
      <c r="S7247" s="148" t="s">
        <v>3283</v>
      </c>
      <c r="T7247" s="147">
        <v>6247638</v>
      </c>
      <c r="U7247" s="147">
        <v>42711000</v>
      </c>
      <c r="V7247" s="147">
        <v>40709040.789999999</v>
      </c>
      <c r="W7247" s="147">
        <v>40709040.789999999</v>
      </c>
    </row>
    <row r="7248" spans="1:23">
      <c r="A7248" s="141" t="s">
        <v>3465</v>
      </c>
      <c r="B7248" s="141" t="s">
        <v>284</v>
      </c>
      <c r="C7248" s="141" t="s">
        <v>3457</v>
      </c>
      <c r="D7248" s="141" t="s">
        <v>3455</v>
      </c>
      <c r="E7248" s="141" t="s">
        <v>4127</v>
      </c>
      <c r="F7248" s="141" t="s">
        <v>4131</v>
      </c>
      <c r="G7248" s="141" t="s">
        <v>58</v>
      </c>
      <c r="H7248" s="141" t="s">
        <v>782</v>
      </c>
      <c r="I7248" s="141" t="s">
        <v>3514</v>
      </c>
      <c r="J7248" s="141" t="s">
        <v>3600</v>
      </c>
      <c r="K7248" s="141" t="s">
        <v>1496</v>
      </c>
      <c r="L7248" s="141" t="s">
        <v>3491</v>
      </c>
      <c r="M7248" s="141" t="s">
        <v>271</v>
      </c>
      <c r="N7248" s="141" t="s">
        <v>473</v>
      </c>
      <c r="O7248" s="141" t="s">
        <v>287</v>
      </c>
      <c r="P7248" s="141" t="s">
        <v>969</v>
      </c>
      <c r="Q7248" s="141" t="s">
        <v>479</v>
      </c>
      <c r="R7248" s="141" t="s">
        <v>3468</v>
      </c>
      <c r="S7248" s="148" t="s">
        <v>3283</v>
      </c>
      <c r="T7248" s="147">
        <v>4967665</v>
      </c>
      <c r="U7248" s="147">
        <v>7882665</v>
      </c>
      <c r="V7248" s="147">
        <v>5531186.1600000001</v>
      </c>
      <c r="W7248" s="147">
        <v>5531186.1600000001</v>
      </c>
    </row>
    <row r="7249" spans="1:23">
      <c r="A7249" s="141" t="s">
        <v>3465</v>
      </c>
      <c r="B7249" s="141" t="s">
        <v>284</v>
      </c>
      <c r="C7249" s="141" t="s">
        <v>3457</v>
      </c>
      <c r="D7249" s="141" t="s">
        <v>3455</v>
      </c>
      <c r="E7249" s="141" t="s">
        <v>4127</v>
      </c>
      <c r="F7249" s="141" t="s">
        <v>4131</v>
      </c>
      <c r="G7249" s="141" t="s">
        <v>58</v>
      </c>
      <c r="H7249" s="141" t="s">
        <v>782</v>
      </c>
      <c r="I7249" s="141" t="s">
        <v>3514</v>
      </c>
      <c r="J7249" s="141" t="s">
        <v>3600</v>
      </c>
      <c r="K7249" s="141" t="s">
        <v>1496</v>
      </c>
      <c r="L7249" s="141" t="s">
        <v>3491</v>
      </c>
      <c r="M7249" s="141" t="s">
        <v>271</v>
      </c>
      <c r="N7249" s="141" t="s">
        <v>473</v>
      </c>
      <c r="O7249" s="141" t="s">
        <v>287</v>
      </c>
      <c r="P7249" s="141" t="s">
        <v>972</v>
      </c>
      <c r="Q7249" s="141" t="s">
        <v>481</v>
      </c>
      <c r="R7249" s="141" t="s">
        <v>3468</v>
      </c>
      <c r="S7249" s="148" t="s">
        <v>3283</v>
      </c>
      <c r="T7249" s="147">
        <v>3725749</v>
      </c>
      <c r="U7249" s="147">
        <v>725749</v>
      </c>
      <c r="V7249" s="147">
        <v>0</v>
      </c>
      <c r="W7249" s="147">
        <v>0</v>
      </c>
    </row>
    <row r="7250" spans="1:23">
      <c r="A7250" s="141" t="s">
        <v>3465</v>
      </c>
      <c r="B7250" s="141" t="s">
        <v>284</v>
      </c>
      <c r="C7250" s="141" t="s">
        <v>3457</v>
      </c>
      <c r="D7250" s="141" t="s">
        <v>3455</v>
      </c>
      <c r="E7250" s="141" t="s">
        <v>4127</v>
      </c>
      <c r="F7250" s="141" t="s">
        <v>4131</v>
      </c>
      <c r="G7250" s="141" t="s">
        <v>58</v>
      </c>
      <c r="H7250" s="141" t="s">
        <v>782</v>
      </c>
      <c r="I7250" s="141" t="s">
        <v>3514</v>
      </c>
      <c r="J7250" s="141" t="s">
        <v>3600</v>
      </c>
      <c r="K7250" s="141" t="s">
        <v>1496</v>
      </c>
      <c r="L7250" s="141" t="s">
        <v>3491</v>
      </c>
      <c r="M7250" s="141" t="s">
        <v>271</v>
      </c>
      <c r="N7250" s="141" t="s">
        <v>473</v>
      </c>
      <c r="O7250" s="141" t="s">
        <v>287</v>
      </c>
      <c r="P7250" s="141" t="s">
        <v>968</v>
      </c>
      <c r="Q7250" s="141" t="s">
        <v>478</v>
      </c>
      <c r="R7250" s="141" t="s">
        <v>3468</v>
      </c>
      <c r="S7250" s="148" t="s">
        <v>3283</v>
      </c>
      <c r="T7250" s="147">
        <v>2466670</v>
      </c>
      <c r="U7250" s="147">
        <v>1000</v>
      </c>
      <c r="V7250" s="147">
        <v>0</v>
      </c>
      <c r="W7250" s="147">
        <v>0</v>
      </c>
    </row>
    <row r="7251" spans="1:23">
      <c r="A7251" s="141" t="s">
        <v>3465</v>
      </c>
      <c r="B7251" s="141" t="s">
        <v>284</v>
      </c>
      <c r="C7251" s="141" t="s">
        <v>3457</v>
      </c>
      <c r="D7251" s="141" t="s">
        <v>3455</v>
      </c>
      <c r="E7251" s="141" t="s">
        <v>4127</v>
      </c>
      <c r="F7251" s="141" t="s">
        <v>4131</v>
      </c>
      <c r="G7251" s="141" t="s">
        <v>58</v>
      </c>
      <c r="H7251" s="141" t="s">
        <v>782</v>
      </c>
      <c r="I7251" s="141" t="s">
        <v>3514</v>
      </c>
      <c r="J7251" s="141" t="s">
        <v>3600</v>
      </c>
      <c r="K7251" s="141" t="s">
        <v>1496</v>
      </c>
      <c r="L7251" s="141" t="s">
        <v>3491</v>
      </c>
      <c r="M7251" s="141" t="s">
        <v>271</v>
      </c>
      <c r="N7251" s="141" t="s">
        <v>473</v>
      </c>
      <c r="O7251" s="141" t="s">
        <v>287</v>
      </c>
      <c r="P7251" s="141" t="s">
        <v>973</v>
      </c>
      <c r="Q7251" s="141" t="s">
        <v>2368</v>
      </c>
      <c r="R7251" s="141" t="s">
        <v>3468</v>
      </c>
      <c r="S7251" s="148" t="s">
        <v>3283</v>
      </c>
      <c r="T7251" s="147">
        <v>2466670</v>
      </c>
      <c r="U7251" s="147">
        <v>100000</v>
      </c>
      <c r="V7251" s="147">
        <v>0</v>
      </c>
      <c r="W7251" s="147">
        <v>0</v>
      </c>
    </row>
    <row r="7252" spans="1:23">
      <c r="A7252" s="141" t="s">
        <v>3465</v>
      </c>
      <c r="B7252" s="141" t="s">
        <v>284</v>
      </c>
      <c r="C7252" s="141" t="s">
        <v>3457</v>
      </c>
      <c r="D7252" s="141" t="s">
        <v>3455</v>
      </c>
      <c r="E7252" s="141" t="s">
        <v>4127</v>
      </c>
      <c r="F7252" s="141" t="s">
        <v>4131</v>
      </c>
      <c r="G7252" s="141" t="s">
        <v>58</v>
      </c>
      <c r="H7252" s="141" t="s">
        <v>782</v>
      </c>
      <c r="I7252" s="141" t="s">
        <v>3514</v>
      </c>
      <c r="J7252" s="141" t="s">
        <v>3600</v>
      </c>
      <c r="K7252" s="141" t="s">
        <v>1496</v>
      </c>
      <c r="L7252" s="141" t="s">
        <v>3491</v>
      </c>
      <c r="M7252" s="141" t="s">
        <v>271</v>
      </c>
      <c r="N7252" s="141" t="s">
        <v>473</v>
      </c>
      <c r="O7252" s="141" t="s">
        <v>287</v>
      </c>
      <c r="P7252" s="141" t="s">
        <v>967</v>
      </c>
      <c r="Q7252" s="141" t="s">
        <v>2365</v>
      </c>
      <c r="R7252" s="141" t="s">
        <v>3468</v>
      </c>
      <c r="S7252" s="148" t="s">
        <v>3283</v>
      </c>
      <c r="T7252" s="147">
        <v>9371457</v>
      </c>
      <c r="U7252" s="147">
        <v>5868531.8899999997</v>
      </c>
      <c r="V7252" s="147">
        <v>4397659.91</v>
      </c>
      <c r="W7252" s="147">
        <v>4397659.91</v>
      </c>
    </row>
    <row r="7253" spans="1:23">
      <c r="A7253" s="141" t="s">
        <v>3465</v>
      </c>
      <c r="B7253" s="141" t="s">
        <v>284</v>
      </c>
      <c r="C7253" s="141" t="s">
        <v>3457</v>
      </c>
      <c r="D7253" s="141" t="s">
        <v>3455</v>
      </c>
      <c r="E7253" s="141" t="s">
        <v>4127</v>
      </c>
      <c r="F7253" s="141" t="s">
        <v>4131</v>
      </c>
      <c r="G7253" s="141" t="s">
        <v>58</v>
      </c>
      <c r="H7253" s="141" t="s">
        <v>782</v>
      </c>
      <c r="I7253" s="141" t="s">
        <v>3514</v>
      </c>
      <c r="J7253" s="141" t="s">
        <v>3600</v>
      </c>
      <c r="K7253" s="141" t="s">
        <v>1496</v>
      </c>
      <c r="L7253" s="141" t="s">
        <v>3491</v>
      </c>
      <c r="M7253" s="141" t="s">
        <v>271</v>
      </c>
      <c r="N7253" s="141" t="s">
        <v>473</v>
      </c>
      <c r="O7253" s="141" t="s">
        <v>287</v>
      </c>
      <c r="P7253" s="141" t="s">
        <v>971</v>
      </c>
      <c r="Q7253" s="141" t="s">
        <v>2367</v>
      </c>
      <c r="R7253" s="141" t="s">
        <v>3468</v>
      </c>
      <c r="S7253" s="148" t="s">
        <v>3283</v>
      </c>
      <c r="T7253" s="147">
        <v>3123819</v>
      </c>
      <c r="U7253" s="147">
        <v>13140000</v>
      </c>
      <c r="V7253" s="147">
        <v>12759412.109999999</v>
      </c>
      <c r="W7253" s="147">
        <v>12759412.109999999</v>
      </c>
    </row>
    <row r="7254" spans="1:23">
      <c r="A7254" s="141" t="s">
        <v>3465</v>
      </c>
      <c r="B7254" s="141" t="s">
        <v>284</v>
      </c>
      <c r="C7254" s="141" t="s">
        <v>3457</v>
      </c>
      <c r="D7254" s="141" t="s">
        <v>3455</v>
      </c>
      <c r="E7254" s="141" t="s">
        <v>4127</v>
      </c>
      <c r="F7254" s="141" t="s">
        <v>4131</v>
      </c>
      <c r="G7254" s="141" t="s">
        <v>58</v>
      </c>
      <c r="H7254" s="141" t="s">
        <v>782</v>
      </c>
      <c r="I7254" s="141" t="s">
        <v>3514</v>
      </c>
      <c r="J7254" s="141" t="s">
        <v>3600</v>
      </c>
      <c r="K7254" s="141" t="s">
        <v>1496</v>
      </c>
      <c r="L7254" s="141" t="s">
        <v>3491</v>
      </c>
      <c r="M7254" s="141" t="s">
        <v>271</v>
      </c>
      <c r="N7254" s="141" t="s">
        <v>484</v>
      </c>
      <c r="O7254" s="141" t="s">
        <v>287</v>
      </c>
      <c r="P7254" s="141" t="s">
        <v>982</v>
      </c>
      <c r="Q7254" s="141" t="s">
        <v>491</v>
      </c>
      <c r="R7254" s="141" t="s">
        <v>3468</v>
      </c>
      <c r="S7254" s="148" t="s">
        <v>3283</v>
      </c>
      <c r="T7254" s="147">
        <v>1241916</v>
      </c>
      <c r="U7254" s="147">
        <v>241916</v>
      </c>
      <c r="V7254" s="147">
        <v>0</v>
      </c>
      <c r="W7254" s="147">
        <v>0</v>
      </c>
    </row>
    <row r="7255" spans="1:23">
      <c r="A7255" s="141" t="s">
        <v>3465</v>
      </c>
      <c r="B7255" s="141" t="s">
        <v>284</v>
      </c>
      <c r="C7255" s="141" t="s">
        <v>3457</v>
      </c>
      <c r="D7255" s="141" t="s">
        <v>3455</v>
      </c>
      <c r="E7255" s="141" t="s">
        <v>4127</v>
      </c>
      <c r="F7255" s="141" t="s">
        <v>4131</v>
      </c>
      <c r="G7255" s="141" t="s">
        <v>58</v>
      </c>
      <c r="H7255" s="141" t="s">
        <v>782</v>
      </c>
      <c r="I7255" s="141" t="s">
        <v>3514</v>
      </c>
      <c r="J7255" s="141" t="s">
        <v>3600</v>
      </c>
      <c r="K7255" s="141" t="s">
        <v>1496</v>
      </c>
      <c r="L7255" s="141" t="s">
        <v>3491</v>
      </c>
      <c r="M7255" s="141" t="s">
        <v>271</v>
      </c>
      <c r="N7255" s="141" t="s">
        <v>484</v>
      </c>
      <c r="O7255" s="141" t="s">
        <v>287</v>
      </c>
      <c r="P7255" s="141" t="s">
        <v>987</v>
      </c>
      <c r="Q7255" s="141" t="s">
        <v>496</v>
      </c>
      <c r="R7255" s="141" t="s">
        <v>3468</v>
      </c>
      <c r="S7255" s="148" t="s">
        <v>3283</v>
      </c>
      <c r="T7255" s="147">
        <v>11177246</v>
      </c>
      <c r="U7255" s="147">
        <v>11879421</v>
      </c>
      <c r="V7255" s="147">
        <v>5316767.43</v>
      </c>
      <c r="W7255" s="147">
        <v>5316767.43</v>
      </c>
    </row>
    <row r="7256" spans="1:23">
      <c r="A7256" s="141" t="s">
        <v>3465</v>
      </c>
      <c r="B7256" s="141" t="s">
        <v>284</v>
      </c>
      <c r="C7256" s="141" t="s">
        <v>3457</v>
      </c>
      <c r="D7256" s="141" t="s">
        <v>3455</v>
      </c>
      <c r="E7256" s="141" t="s">
        <v>4127</v>
      </c>
      <c r="F7256" s="141" t="s">
        <v>4131</v>
      </c>
      <c r="G7256" s="141" t="s">
        <v>58</v>
      </c>
      <c r="H7256" s="141" t="s">
        <v>782</v>
      </c>
      <c r="I7256" s="141" t="s">
        <v>3514</v>
      </c>
      <c r="J7256" s="141" t="s">
        <v>3600</v>
      </c>
      <c r="K7256" s="141" t="s">
        <v>1496</v>
      </c>
      <c r="L7256" s="141" t="s">
        <v>3491</v>
      </c>
      <c r="M7256" s="141" t="s">
        <v>271</v>
      </c>
      <c r="N7256" s="141" t="s">
        <v>484</v>
      </c>
      <c r="O7256" s="141" t="s">
        <v>287</v>
      </c>
      <c r="P7256" s="141" t="s">
        <v>981</v>
      </c>
      <c r="Q7256" s="141" t="s">
        <v>490</v>
      </c>
      <c r="R7256" s="141" t="s">
        <v>3468</v>
      </c>
      <c r="S7256" s="148" t="s">
        <v>3283</v>
      </c>
      <c r="T7256" s="147">
        <v>2466670</v>
      </c>
      <c r="U7256" s="147">
        <v>4592785</v>
      </c>
      <c r="V7256" s="147">
        <v>3673426.52</v>
      </c>
      <c r="W7256" s="147">
        <v>3673426.52</v>
      </c>
    </row>
    <row r="7257" spans="1:23">
      <c r="A7257" s="141" t="s">
        <v>3465</v>
      </c>
      <c r="B7257" s="141" t="s">
        <v>284</v>
      </c>
      <c r="C7257" s="141" t="s">
        <v>3457</v>
      </c>
      <c r="D7257" s="141" t="s">
        <v>3455</v>
      </c>
      <c r="E7257" s="141" t="s">
        <v>4127</v>
      </c>
      <c r="F7257" s="141" t="s">
        <v>4131</v>
      </c>
      <c r="G7257" s="141" t="s">
        <v>58</v>
      </c>
      <c r="H7257" s="141" t="s">
        <v>782</v>
      </c>
      <c r="I7257" s="141" t="s">
        <v>3514</v>
      </c>
      <c r="J7257" s="141" t="s">
        <v>3600</v>
      </c>
      <c r="K7257" s="141" t="s">
        <v>1496</v>
      </c>
      <c r="L7257" s="141" t="s">
        <v>3491</v>
      </c>
      <c r="M7257" s="141" t="s">
        <v>271</v>
      </c>
      <c r="N7257" s="141" t="s">
        <v>484</v>
      </c>
      <c r="O7257" s="141" t="s">
        <v>287</v>
      </c>
      <c r="P7257" s="141" t="s">
        <v>985</v>
      </c>
      <c r="Q7257" s="141" t="s">
        <v>494</v>
      </c>
      <c r="R7257" s="141" t="s">
        <v>3468</v>
      </c>
      <c r="S7257" s="148" t="s">
        <v>3283</v>
      </c>
      <c r="T7257" s="147">
        <v>7400012</v>
      </c>
      <c r="U7257" s="147">
        <v>4892000</v>
      </c>
      <c r="V7257" s="147">
        <v>0</v>
      </c>
      <c r="W7257" s="147">
        <v>0</v>
      </c>
    </row>
    <row r="7258" spans="1:23">
      <c r="A7258" s="141" t="s">
        <v>3465</v>
      </c>
      <c r="B7258" s="141" t="s">
        <v>284</v>
      </c>
      <c r="C7258" s="141" t="s">
        <v>3457</v>
      </c>
      <c r="D7258" s="141" t="s">
        <v>3455</v>
      </c>
      <c r="E7258" s="141" t="s">
        <v>4127</v>
      </c>
      <c r="F7258" s="141" t="s">
        <v>4131</v>
      </c>
      <c r="G7258" s="141" t="s">
        <v>58</v>
      </c>
      <c r="H7258" s="141" t="s">
        <v>782</v>
      </c>
      <c r="I7258" s="141" t="s">
        <v>3514</v>
      </c>
      <c r="J7258" s="141" t="s">
        <v>3600</v>
      </c>
      <c r="K7258" s="141" t="s">
        <v>1496</v>
      </c>
      <c r="L7258" s="141" t="s">
        <v>3491</v>
      </c>
      <c r="M7258" s="141" t="s">
        <v>271</v>
      </c>
      <c r="N7258" s="141" t="s">
        <v>484</v>
      </c>
      <c r="O7258" s="141" t="s">
        <v>287</v>
      </c>
      <c r="P7258" s="141" t="s">
        <v>979</v>
      </c>
      <c r="Q7258" s="141" t="s">
        <v>488</v>
      </c>
      <c r="R7258" s="141" t="s">
        <v>3468</v>
      </c>
      <c r="S7258" s="148" t="s">
        <v>3283</v>
      </c>
      <c r="T7258" s="147">
        <v>9371457</v>
      </c>
      <c r="U7258" s="147">
        <v>47139304.990000002</v>
      </c>
      <c r="V7258" s="147">
        <v>22115986.780000001</v>
      </c>
      <c r="W7258" s="147">
        <v>21275639.210000001</v>
      </c>
    </row>
    <row r="7259" spans="1:23">
      <c r="A7259" s="141" t="s">
        <v>3465</v>
      </c>
      <c r="B7259" s="141" t="s">
        <v>284</v>
      </c>
      <c r="C7259" s="141" t="s">
        <v>3457</v>
      </c>
      <c r="D7259" s="141" t="s">
        <v>3455</v>
      </c>
      <c r="E7259" s="141" t="s">
        <v>4127</v>
      </c>
      <c r="F7259" s="141" t="s">
        <v>4131</v>
      </c>
      <c r="G7259" s="141" t="s">
        <v>58</v>
      </c>
      <c r="H7259" s="141" t="s">
        <v>782</v>
      </c>
      <c r="I7259" s="141" t="s">
        <v>3514</v>
      </c>
      <c r="J7259" s="141" t="s">
        <v>3600</v>
      </c>
      <c r="K7259" s="141" t="s">
        <v>1496</v>
      </c>
      <c r="L7259" s="141" t="s">
        <v>3491</v>
      </c>
      <c r="M7259" s="141" t="s">
        <v>271</v>
      </c>
      <c r="N7259" s="141" t="s">
        <v>498</v>
      </c>
      <c r="O7259" s="141" t="s">
        <v>287</v>
      </c>
      <c r="P7259" s="141" t="s">
        <v>994</v>
      </c>
      <c r="Q7259" s="141" t="s">
        <v>504</v>
      </c>
      <c r="R7259" s="141" t="s">
        <v>3468</v>
      </c>
      <c r="S7259" s="148" t="s">
        <v>3283</v>
      </c>
      <c r="T7259" s="147">
        <v>2483832</v>
      </c>
      <c r="U7259" s="147">
        <v>483832</v>
      </c>
      <c r="V7259" s="147">
        <v>0</v>
      </c>
      <c r="W7259" s="147">
        <v>0</v>
      </c>
    </row>
    <row r="7260" spans="1:23">
      <c r="A7260" s="141" t="s">
        <v>3465</v>
      </c>
      <c r="B7260" s="141" t="s">
        <v>284</v>
      </c>
      <c r="C7260" s="141" t="s">
        <v>3457</v>
      </c>
      <c r="D7260" s="141" t="s">
        <v>3455</v>
      </c>
      <c r="E7260" s="141" t="s">
        <v>4127</v>
      </c>
      <c r="F7260" s="141" t="s">
        <v>4131</v>
      </c>
      <c r="G7260" s="141" t="s">
        <v>58</v>
      </c>
      <c r="H7260" s="141" t="s">
        <v>782</v>
      </c>
      <c r="I7260" s="141" t="s">
        <v>3514</v>
      </c>
      <c r="J7260" s="141" t="s">
        <v>3600</v>
      </c>
      <c r="K7260" s="141" t="s">
        <v>1496</v>
      </c>
      <c r="L7260" s="141" t="s">
        <v>3491</v>
      </c>
      <c r="M7260" s="141" t="s">
        <v>271</v>
      </c>
      <c r="N7260" s="141" t="s">
        <v>506</v>
      </c>
      <c r="O7260" s="141" t="s">
        <v>287</v>
      </c>
      <c r="P7260" s="141" t="s">
        <v>1005</v>
      </c>
      <c r="Q7260" s="141" t="s">
        <v>512</v>
      </c>
      <c r="R7260" s="141" t="s">
        <v>3468</v>
      </c>
      <c r="S7260" s="148" t="s">
        <v>3283</v>
      </c>
      <c r="T7260" s="147">
        <v>8693414</v>
      </c>
      <c r="U7260" s="147">
        <v>38553444.630000003</v>
      </c>
      <c r="V7260" s="147">
        <v>31804610.91</v>
      </c>
      <c r="W7260" s="147">
        <v>16727765.039999999</v>
      </c>
    </row>
    <row r="7261" spans="1:23">
      <c r="A7261" s="141" t="s">
        <v>3465</v>
      </c>
      <c r="B7261" s="141" t="s">
        <v>284</v>
      </c>
      <c r="C7261" s="141" t="s">
        <v>3457</v>
      </c>
      <c r="D7261" s="141" t="s">
        <v>3455</v>
      </c>
      <c r="E7261" s="141" t="s">
        <v>4127</v>
      </c>
      <c r="F7261" s="141" t="s">
        <v>4131</v>
      </c>
      <c r="G7261" s="141" t="s">
        <v>58</v>
      </c>
      <c r="H7261" s="141" t="s">
        <v>782</v>
      </c>
      <c r="I7261" s="141" t="s">
        <v>3514</v>
      </c>
      <c r="J7261" s="141" t="s">
        <v>3600</v>
      </c>
      <c r="K7261" s="141" t="s">
        <v>1496</v>
      </c>
      <c r="L7261" s="141" t="s">
        <v>3491</v>
      </c>
      <c r="M7261" s="141" t="s">
        <v>271</v>
      </c>
      <c r="N7261" s="141" t="s">
        <v>506</v>
      </c>
      <c r="O7261" s="141" t="s">
        <v>287</v>
      </c>
      <c r="P7261" s="141" t="s">
        <v>1010</v>
      </c>
      <c r="Q7261" s="141" t="s">
        <v>517</v>
      </c>
      <c r="R7261" s="141" t="s">
        <v>3468</v>
      </c>
      <c r="S7261" s="148" t="s">
        <v>3283</v>
      </c>
      <c r="T7261" s="147">
        <v>2483832</v>
      </c>
      <c r="U7261" s="147">
        <v>483832</v>
      </c>
      <c r="V7261" s="147">
        <v>0</v>
      </c>
      <c r="W7261" s="147">
        <v>0</v>
      </c>
    </row>
    <row r="7262" spans="1:23">
      <c r="A7262" s="141" t="s">
        <v>3465</v>
      </c>
      <c r="B7262" s="141" t="s">
        <v>284</v>
      </c>
      <c r="C7262" s="141" t="s">
        <v>3457</v>
      </c>
      <c r="D7262" s="141" t="s">
        <v>3455</v>
      </c>
      <c r="E7262" s="141" t="s">
        <v>4127</v>
      </c>
      <c r="F7262" s="141" t="s">
        <v>4131</v>
      </c>
      <c r="G7262" s="141" t="s">
        <v>58</v>
      </c>
      <c r="H7262" s="141" t="s">
        <v>782</v>
      </c>
      <c r="I7262" s="141" t="s">
        <v>3514</v>
      </c>
      <c r="J7262" s="141" t="s">
        <v>3600</v>
      </c>
      <c r="K7262" s="141" t="s">
        <v>1496</v>
      </c>
      <c r="L7262" s="141" t="s">
        <v>3491</v>
      </c>
      <c r="M7262" s="141" t="s">
        <v>271</v>
      </c>
      <c r="N7262" s="141" t="s">
        <v>506</v>
      </c>
      <c r="O7262" s="141" t="s">
        <v>287</v>
      </c>
      <c r="P7262" s="141" t="s">
        <v>1007</v>
      </c>
      <c r="Q7262" s="141" t="s">
        <v>514</v>
      </c>
      <c r="R7262" s="141" t="s">
        <v>3468</v>
      </c>
      <c r="S7262" s="148" t="s">
        <v>3283</v>
      </c>
      <c r="T7262" s="147">
        <v>12333353</v>
      </c>
      <c r="U7262" s="147">
        <v>500000</v>
      </c>
      <c r="V7262" s="147">
        <v>0</v>
      </c>
      <c r="W7262" s="147">
        <v>0</v>
      </c>
    </row>
    <row r="7263" spans="1:23">
      <c r="A7263" s="141" t="s">
        <v>3465</v>
      </c>
      <c r="B7263" s="141" t="s">
        <v>284</v>
      </c>
      <c r="C7263" s="141" t="s">
        <v>3457</v>
      </c>
      <c r="D7263" s="141" t="s">
        <v>3455</v>
      </c>
      <c r="E7263" s="141" t="s">
        <v>4127</v>
      </c>
      <c r="F7263" s="141" t="s">
        <v>4131</v>
      </c>
      <c r="G7263" s="141" t="s">
        <v>58</v>
      </c>
      <c r="H7263" s="141" t="s">
        <v>782</v>
      </c>
      <c r="I7263" s="141" t="s">
        <v>3514</v>
      </c>
      <c r="J7263" s="141" t="s">
        <v>3600</v>
      </c>
      <c r="K7263" s="141" t="s">
        <v>1496</v>
      </c>
      <c r="L7263" s="141" t="s">
        <v>3491</v>
      </c>
      <c r="M7263" s="141" t="s">
        <v>271</v>
      </c>
      <c r="N7263" s="141" t="s">
        <v>506</v>
      </c>
      <c r="O7263" s="141" t="s">
        <v>287</v>
      </c>
      <c r="P7263" s="141" t="s">
        <v>1002</v>
      </c>
      <c r="Q7263" s="141" t="s">
        <v>509</v>
      </c>
      <c r="R7263" s="141" t="s">
        <v>3468</v>
      </c>
      <c r="S7263" s="148" t="s">
        <v>3283</v>
      </c>
      <c r="T7263" s="147">
        <v>9371457</v>
      </c>
      <c r="U7263" s="147">
        <v>23395719</v>
      </c>
      <c r="V7263" s="147">
        <v>21158549.82</v>
      </c>
      <c r="W7263" s="147">
        <v>21158549.82</v>
      </c>
    </row>
    <row r="7264" spans="1:23">
      <c r="A7264" s="141" t="s">
        <v>3465</v>
      </c>
      <c r="B7264" s="141" t="s">
        <v>284</v>
      </c>
      <c r="C7264" s="141" t="s">
        <v>3457</v>
      </c>
      <c r="D7264" s="141" t="s">
        <v>3455</v>
      </c>
      <c r="E7264" s="141" t="s">
        <v>4127</v>
      </c>
      <c r="F7264" s="141" t="s">
        <v>4131</v>
      </c>
      <c r="G7264" s="141" t="s">
        <v>58</v>
      </c>
      <c r="H7264" s="141" t="s">
        <v>782</v>
      </c>
      <c r="I7264" s="141" t="s">
        <v>3514</v>
      </c>
      <c r="J7264" s="141" t="s">
        <v>3600</v>
      </c>
      <c r="K7264" s="141" t="s">
        <v>1496</v>
      </c>
      <c r="L7264" s="141" t="s">
        <v>3491</v>
      </c>
      <c r="M7264" s="141" t="s">
        <v>271</v>
      </c>
      <c r="N7264" s="141" t="s">
        <v>519</v>
      </c>
      <c r="O7264" s="141" t="s">
        <v>287</v>
      </c>
      <c r="P7264" s="141" t="s">
        <v>1019</v>
      </c>
      <c r="Q7264" s="141" t="s">
        <v>525</v>
      </c>
      <c r="R7264" s="141" t="s">
        <v>3468</v>
      </c>
      <c r="S7264" s="148" t="s">
        <v>3283</v>
      </c>
      <c r="T7264" s="147">
        <v>17386828</v>
      </c>
      <c r="U7264" s="147">
        <v>44626018</v>
      </c>
      <c r="V7264" s="147">
        <v>24031479.460000001</v>
      </c>
      <c r="W7264" s="147">
        <v>5989750.6900000004</v>
      </c>
    </row>
    <row r="7265" spans="1:23">
      <c r="A7265" s="141" t="s">
        <v>3465</v>
      </c>
      <c r="B7265" s="141" t="s">
        <v>284</v>
      </c>
      <c r="C7265" s="141" t="s">
        <v>3457</v>
      </c>
      <c r="D7265" s="141" t="s">
        <v>3455</v>
      </c>
      <c r="E7265" s="141" t="s">
        <v>4127</v>
      </c>
      <c r="F7265" s="141" t="s">
        <v>4131</v>
      </c>
      <c r="G7265" s="141" t="s">
        <v>58</v>
      </c>
      <c r="H7265" s="141" t="s">
        <v>782</v>
      </c>
      <c r="I7265" s="141" t="s">
        <v>3514</v>
      </c>
      <c r="J7265" s="141" t="s">
        <v>3600</v>
      </c>
      <c r="K7265" s="141" t="s">
        <v>1496</v>
      </c>
      <c r="L7265" s="141" t="s">
        <v>3491</v>
      </c>
      <c r="M7265" s="141" t="s">
        <v>271</v>
      </c>
      <c r="N7265" s="141" t="s">
        <v>519</v>
      </c>
      <c r="O7265" s="141" t="s">
        <v>287</v>
      </c>
      <c r="P7265" s="141" t="s">
        <v>1027</v>
      </c>
      <c r="Q7265" s="141" t="s">
        <v>531</v>
      </c>
      <c r="R7265" s="141" t="s">
        <v>3468</v>
      </c>
      <c r="S7265" s="148" t="s">
        <v>3283</v>
      </c>
      <c r="T7265" s="147">
        <v>11177246</v>
      </c>
      <c r="U7265" s="147">
        <v>9970934.5299999993</v>
      </c>
      <c r="V7265" s="147">
        <v>4080408.8</v>
      </c>
      <c r="W7265" s="147">
        <v>4080408.8</v>
      </c>
    </row>
    <row r="7266" spans="1:23">
      <c r="A7266" s="141" t="s">
        <v>3465</v>
      </c>
      <c r="B7266" s="141" t="s">
        <v>284</v>
      </c>
      <c r="C7266" s="141" t="s">
        <v>3457</v>
      </c>
      <c r="D7266" s="141" t="s">
        <v>3455</v>
      </c>
      <c r="E7266" s="141" t="s">
        <v>4127</v>
      </c>
      <c r="F7266" s="141" t="s">
        <v>4131</v>
      </c>
      <c r="G7266" s="141" t="s">
        <v>58</v>
      </c>
      <c r="H7266" s="141" t="s">
        <v>782</v>
      </c>
      <c r="I7266" s="141" t="s">
        <v>3514</v>
      </c>
      <c r="J7266" s="141" t="s">
        <v>3600</v>
      </c>
      <c r="K7266" s="141" t="s">
        <v>1496</v>
      </c>
      <c r="L7266" s="141" t="s">
        <v>3491</v>
      </c>
      <c r="M7266" s="141" t="s">
        <v>271</v>
      </c>
      <c r="N7266" s="141" t="s">
        <v>519</v>
      </c>
      <c r="O7266" s="141" t="s">
        <v>287</v>
      </c>
      <c r="P7266" s="141" t="s">
        <v>1018</v>
      </c>
      <c r="Q7266" s="141" t="s">
        <v>524</v>
      </c>
      <c r="R7266" s="141" t="s">
        <v>3468</v>
      </c>
      <c r="S7266" s="148" t="s">
        <v>3283</v>
      </c>
      <c r="T7266" s="147">
        <v>2466670</v>
      </c>
      <c r="U7266" s="147">
        <v>1000</v>
      </c>
      <c r="V7266" s="147">
        <v>0</v>
      </c>
      <c r="W7266" s="147">
        <v>0</v>
      </c>
    </row>
    <row r="7267" spans="1:23">
      <c r="A7267" s="141" t="s">
        <v>3465</v>
      </c>
      <c r="B7267" s="141" t="s">
        <v>284</v>
      </c>
      <c r="C7267" s="141" t="s">
        <v>3457</v>
      </c>
      <c r="D7267" s="141" t="s">
        <v>3455</v>
      </c>
      <c r="E7267" s="141" t="s">
        <v>4127</v>
      </c>
      <c r="F7267" s="141" t="s">
        <v>4131</v>
      </c>
      <c r="G7267" s="141" t="s">
        <v>58</v>
      </c>
      <c r="H7267" s="141" t="s">
        <v>782</v>
      </c>
      <c r="I7267" s="141" t="s">
        <v>3514</v>
      </c>
      <c r="J7267" s="141" t="s">
        <v>3600</v>
      </c>
      <c r="K7267" s="141" t="s">
        <v>1496</v>
      </c>
      <c r="L7267" s="141" t="s">
        <v>3491</v>
      </c>
      <c r="M7267" s="141" t="s">
        <v>271</v>
      </c>
      <c r="N7267" s="141" t="s">
        <v>519</v>
      </c>
      <c r="O7267" s="141" t="s">
        <v>287</v>
      </c>
      <c r="P7267" s="141" t="s">
        <v>1025</v>
      </c>
      <c r="Q7267" s="141" t="s">
        <v>530</v>
      </c>
      <c r="R7267" s="141" t="s">
        <v>3468</v>
      </c>
      <c r="S7267" s="148" t="s">
        <v>3283</v>
      </c>
      <c r="T7267" s="147">
        <v>24666707</v>
      </c>
      <c r="U7267" s="147">
        <v>1000000</v>
      </c>
      <c r="V7267" s="147">
        <v>0</v>
      </c>
      <c r="W7267" s="147">
        <v>0</v>
      </c>
    </row>
    <row r="7268" spans="1:23">
      <c r="A7268" s="141" t="s">
        <v>3465</v>
      </c>
      <c r="B7268" s="141" t="s">
        <v>284</v>
      </c>
      <c r="C7268" s="141" t="s">
        <v>3457</v>
      </c>
      <c r="D7268" s="141" t="s">
        <v>3455</v>
      </c>
      <c r="E7268" s="141" t="s">
        <v>4127</v>
      </c>
      <c r="F7268" s="141" t="s">
        <v>4131</v>
      </c>
      <c r="G7268" s="141" t="s">
        <v>58</v>
      </c>
      <c r="H7268" s="141" t="s">
        <v>782</v>
      </c>
      <c r="I7268" s="141" t="s">
        <v>3514</v>
      </c>
      <c r="J7268" s="141" t="s">
        <v>3600</v>
      </c>
      <c r="K7268" s="141" t="s">
        <v>1496</v>
      </c>
      <c r="L7268" s="141" t="s">
        <v>3491</v>
      </c>
      <c r="M7268" s="141" t="s">
        <v>271</v>
      </c>
      <c r="N7268" s="141" t="s">
        <v>519</v>
      </c>
      <c r="O7268" s="141" t="s">
        <v>287</v>
      </c>
      <c r="P7268" s="141" t="s">
        <v>1017</v>
      </c>
      <c r="Q7268" s="141" t="s">
        <v>2384</v>
      </c>
      <c r="R7268" s="141" t="s">
        <v>3468</v>
      </c>
      <c r="S7268" s="148" t="s">
        <v>3283</v>
      </c>
      <c r="T7268" s="147">
        <v>43733469</v>
      </c>
      <c r="U7268" s="147">
        <v>136359987.38</v>
      </c>
      <c r="V7268" s="147">
        <v>101807287.77</v>
      </c>
      <c r="W7268" s="147">
        <v>66432023.289999999</v>
      </c>
    </row>
    <row r="7269" spans="1:23">
      <c r="A7269" s="141" t="s">
        <v>3465</v>
      </c>
      <c r="B7269" s="141" t="s">
        <v>284</v>
      </c>
      <c r="C7269" s="141" t="s">
        <v>3457</v>
      </c>
      <c r="D7269" s="141" t="s">
        <v>3455</v>
      </c>
      <c r="E7269" s="141" t="s">
        <v>4127</v>
      </c>
      <c r="F7269" s="141" t="s">
        <v>4131</v>
      </c>
      <c r="G7269" s="141" t="s">
        <v>58</v>
      </c>
      <c r="H7269" s="141" t="s">
        <v>782</v>
      </c>
      <c r="I7269" s="141" t="s">
        <v>3514</v>
      </c>
      <c r="J7269" s="141" t="s">
        <v>3600</v>
      </c>
      <c r="K7269" s="141" t="s">
        <v>1496</v>
      </c>
      <c r="L7269" s="141" t="s">
        <v>3491</v>
      </c>
      <c r="M7269" s="141" t="s">
        <v>271</v>
      </c>
      <c r="N7269" s="141" t="s">
        <v>519</v>
      </c>
      <c r="O7269" s="141" t="s">
        <v>287</v>
      </c>
      <c r="P7269" s="141" t="s">
        <v>1020</v>
      </c>
      <c r="Q7269" s="141" t="s">
        <v>526</v>
      </c>
      <c r="R7269" s="141" t="s">
        <v>3468</v>
      </c>
      <c r="S7269" s="148" t="s">
        <v>3283</v>
      </c>
      <c r="T7269" s="147">
        <v>6247638</v>
      </c>
      <c r="U7269" s="147">
        <v>9664204</v>
      </c>
      <c r="V7269" s="147">
        <v>3262465.02</v>
      </c>
      <c r="W7269" s="147">
        <v>3262465.02</v>
      </c>
    </row>
    <row r="7270" spans="1:23">
      <c r="A7270" s="141" t="s">
        <v>3465</v>
      </c>
      <c r="B7270" s="141" t="s">
        <v>284</v>
      </c>
      <c r="C7270" s="141" t="s">
        <v>3457</v>
      </c>
      <c r="D7270" s="141" t="s">
        <v>3455</v>
      </c>
      <c r="E7270" s="141" t="s">
        <v>4127</v>
      </c>
      <c r="F7270" s="141" t="s">
        <v>4131</v>
      </c>
      <c r="G7270" s="141" t="s">
        <v>58</v>
      </c>
      <c r="H7270" s="141" t="s">
        <v>782</v>
      </c>
      <c r="I7270" s="141" t="s">
        <v>3514</v>
      </c>
      <c r="J7270" s="141" t="s">
        <v>3600</v>
      </c>
      <c r="K7270" s="141" t="s">
        <v>1496</v>
      </c>
      <c r="L7270" s="141" t="s">
        <v>3491</v>
      </c>
      <c r="M7270" s="141" t="s">
        <v>271</v>
      </c>
      <c r="N7270" s="141" t="s">
        <v>541</v>
      </c>
      <c r="O7270" s="141" t="s">
        <v>287</v>
      </c>
      <c r="P7270" s="141" t="s">
        <v>1040</v>
      </c>
      <c r="Q7270" s="141" t="s">
        <v>545</v>
      </c>
      <c r="R7270" s="141" t="s">
        <v>3468</v>
      </c>
      <c r="S7270" s="148" t="s">
        <v>3283</v>
      </c>
      <c r="T7270" s="147">
        <v>3725748</v>
      </c>
      <c r="U7270" s="147">
        <v>5221348</v>
      </c>
      <c r="V7270" s="147">
        <v>4737402.83</v>
      </c>
      <c r="W7270" s="147">
        <v>4737402.83</v>
      </c>
    </row>
    <row r="7271" spans="1:23">
      <c r="A7271" s="141" t="s">
        <v>3465</v>
      </c>
      <c r="B7271" s="141" t="s">
        <v>284</v>
      </c>
      <c r="C7271" s="141" t="s">
        <v>3457</v>
      </c>
      <c r="D7271" s="141" t="s">
        <v>3455</v>
      </c>
      <c r="E7271" s="141" t="s">
        <v>4127</v>
      </c>
      <c r="F7271" s="141" t="s">
        <v>4131</v>
      </c>
      <c r="G7271" s="141" t="s">
        <v>58</v>
      </c>
      <c r="H7271" s="141" t="s">
        <v>782</v>
      </c>
      <c r="I7271" s="141" t="s">
        <v>3514</v>
      </c>
      <c r="J7271" s="141" t="s">
        <v>3600</v>
      </c>
      <c r="K7271" s="141" t="s">
        <v>1496</v>
      </c>
      <c r="L7271" s="141" t="s">
        <v>3491</v>
      </c>
      <c r="M7271" s="141" t="s">
        <v>271</v>
      </c>
      <c r="N7271" s="141" t="s">
        <v>541</v>
      </c>
      <c r="O7271" s="141" t="s">
        <v>287</v>
      </c>
      <c r="P7271" s="141" t="s">
        <v>1046</v>
      </c>
      <c r="Q7271" s="141" t="s">
        <v>550</v>
      </c>
      <c r="R7271" s="141" t="s">
        <v>3468</v>
      </c>
      <c r="S7271" s="148" t="s">
        <v>3283</v>
      </c>
      <c r="T7271" s="147">
        <v>6209581</v>
      </c>
      <c r="U7271" s="147">
        <v>6209581</v>
      </c>
      <c r="V7271" s="147">
        <v>0</v>
      </c>
      <c r="W7271" s="147">
        <v>0</v>
      </c>
    </row>
    <row r="7272" spans="1:23">
      <c r="A7272" s="141" t="s">
        <v>3465</v>
      </c>
      <c r="B7272" s="141" t="s">
        <v>284</v>
      </c>
      <c r="C7272" s="141" t="s">
        <v>3457</v>
      </c>
      <c r="D7272" s="141" t="s">
        <v>3455</v>
      </c>
      <c r="E7272" s="141" t="s">
        <v>4127</v>
      </c>
      <c r="F7272" s="141" t="s">
        <v>4131</v>
      </c>
      <c r="G7272" s="141" t="s">
        <v>58</v>
      </c>
      <c r="H7272" s="141" t="s">
        <v>782</v>
      </c>
      <c r="I7272" s="141" t="s">
        <v>3514</v>
      </c>
      <c r="J7272" s="141" t="s">
        <v>3600</v>
      </c>
      <c r="K7272" s="141" t="s">
        <v>1496</v>
      </c>
      <c r="L7272" s="141" t="s">
        <v>3491</v>
      </c>
      <c r="M7272" s="141" t="s">
        <v>271</v>
      </c>
      <c r="N7272" s="141" t="s">
        <v>541</v>
      </c>
      <c r="O7272" s="141" t="s">
        <v>287</v>
      </c>
      <c r="P7272" s="141" t="s">
        <v>1043</v>
      </c>
      <c r="Q7272" s="141" t="s">
        <v>548</v>
      </c>
      <c r="R7272" s="141" t="s">
        <v>3468</v>
      </c>
      <c r="S7272" s="148" t="s">
        <v>3283</v>
      </c>
      <c r="T7272" s="147">
        <v>4933341</v>
      </c>
      <c r="U7272" s="147">
        <v>11437910</v>
      </c>
      <c r="V7272" s="147">
        <v>10437903.43</v>
      </c>
      <c r="W7272" s="147">
        <v>7743967.8399999999</v>
      </c>
    </row>
    <row r="7273" spans="1:23">
      <c r="A7273" s="141" t="s">
        <v>3465</v>
      </c>
      <c r="B7273" s="141" t="s">
        <v>284</v>
      </c>
      <c r="C7273" s="141" t="s">
        <v>3457</v>
      </c>
      <c r="D7273" s="141" t="s">
        <v>3455</v>
      </c>
      <c r="E7273" s="141" t="s">
        <v>4127</v>
      </c>
      <c r="F7273" s="141" t="s">
        <v>4131</v>
      </c>
      <c r="G7273" s="141" t="s">
        <v>58</v>
      </c>
      <c r="H7273" s="141" t="s">
        <v>782</v>
      </c>
      <c r="I7273" s="141" t="s">
        <v>3514</v>
      </c>
      <c r="J7273" s="141" t="s">
        <v>3600</v>
      </c>
      <c r="K7273" s="141" t="s">
        <v>1496</v>
      </c>
      <c r="L7273" s="141" t="s">
        <v>3491</v>
      </c>
      <c r="M7273" s="141" t="s">
        <v>271</v>
      </c>
      <c r="N7273" s="141" t="s">
        <v>541</v>
      </c>
      <c r="O7273" s="141" t="s">
        <v>287</v>
      </c>
      <c r="P7273" s="141" t="s">
        <v>1039</v>
      </c>
      <c r="Q7273" s="141" t="s">
        <v>544</v>
      </c>
      <c r="R7273" s="141" t="s">
        <v>3468</v>
      </c>
      <c r="S7273" s="148" t="s">
        <v>3283</v>
      </c>
      <c r="T7273" s="147">
        <v>6247638</v>
      </c>
      <c r="U7273" s="147">
        <v>13485000</v>
      </c>
      <c r="V7273" s="147">
        <v>12381907.810000001</v>
      </c>
      <c r="W7273" s="147">
        <v>12381907.810000001</v>
      </c>
    </row>
    <row r="7274" spans="1:23">
      <c r="A7274" s="141" t="s">
        <v>3465</v>
      </c>
      <c r="B7274" s="141" t="s">
        <v>284</v>
      </c>
      <c r="C7274" s="141" t="s">
        <v>3457</v>
      </c>
      <c r="D7274" s="141" t="s">
        <v>3455</v>
      </c>
      <c r="E7274" s="141" t="s">
        <v>4127</v>
      </c>
      <c r="F7274" s="141" t="s">
        <v>4131</v>
      </c>
      <c r="G7274" s="141" t="s">
        <v>58</v>
      </c>
      <c r="H7274" s="141" t="s">
        <v>782</v>
      </c>
      <c r="I7274" s="141" t="s">
        <v>3514</v>
      </c>
      <c r="J7274" s="141" t="s">
        <v>3600</v>
      </c>
      <c r="K7274" s="141" t="s">
        <v>1496</v>
      </c>
      <c r="L7274" s="141" t="s">
        <v>3491</v>
      </c>
      <c r="M7274" s="141" t="s">
        <v>271</v>
      </c>
      <c r="N7274" s="141" t="s">
        <v>541</v>
      </c>
      <c r="O7274" s="141" t="s">
        <v>287</v>
      </c>
      <c r="P7274" s="141" t="s">
        <v>1042</v>
      </c>
      <c r="Q7274" s="141" t="s">
        <v>547</v>
      </c>
      <c r="R7274" s="141" t="s">
        <v>3468</v>
      </c>
      <c r="S7274" s="148" t="s">
        <v>3283</v>
      </c>
      <c r="T7274" s="147">
        <v>6247638</v>
      </c>
      <c r="U7274" s="147">
        <v>100000</v>
      </c>
      <c r="V7274" s="147">
        <v>0</v>
      </c>
      <c r="W7274" s="147">
        <v>0</v>
      </c>
    </row>
    <row r="7275" spans="1:23">
      <c r="A7275" s="141" t="s">
        <v>3465</v>
      </c>
      <c r="B7275" s="141" t="s">
        <v>284</v>
      </c>
      <c r="C7275" s="141" t="s">
        <v>3457</v>
      </c>
      <c r="D7275" s="141" t="s">
        <v>3455</v>
      </c>
      <c r="E7275" s="141" t="s">
        <v>4127</v>
      </c>
      <c r="F7275" s="141" t="s">
        <v>4131</v>
      </c>
      <c r="G7275" s="141" t="s">
        <v>58</v>
      </c>
      <c r="H7275" s="141" t="s">
        <v>782</v>
      </c>
      <c r="I7275" s="141" t="s">
        <v>3514</v>
      </c>
      <c r="J7275" s="141" t="s">
        <v>3600</v>
      </c>
      <c r="K7275" s="141" t="s">
        <v>1496</v>
      </c>
      <c r="L7275" s="141" t="s">
        <v>3491</v>
      </c>
      <c r="M7275" s="141" t="s">
        <v>271</v>
      </c>
      <c r="N7275" s="141" t="s">
        <v>551</v>
      </c>
      <c r="O7275" s="141" t="s">
        <v>287</v>
      </c>
      <c r="P7275" s="141" t="s">
        <v>1056</v>
      </c>
      <c r="Q7275" s="141" t="s">
        <v>558</v>
      </c>
      <c r="R7275" s="141" t="s">
        <v>3468</v>
      </c>
      <c r="S7275" s="148" t="s">
        <v>3283</v>
      </c>
      <c r="T7275" s="147">
        <v>4967665</v>
      </c>
      <c r="U7275" s="147">
        <v>51155150.399999999</v>
      </c>
      <c r="V7275" s="147">
        <v>36167444.609999999</v>
      </c>
      <c r="W7275" s="147">
        <v>36167444.609999999</v>
      </c>
    </row>
    <row r="7276" spans="1:23">
      <c r="A7276" s="141" t="s">
        <v>3465</v>
      </c>
      <c r="B7276" s="141" t="s">
        <v>284</v>
      </c>
      <c r="C7276" s="141" t="s">
        <v>3457</v>
      </c>
      <c r="D7276" s="141" t="s">
        <v>3455</v>
      </c>
      <c r="E7276" s="141" t="s">
        <v>4127</v>
      </c>
      <c r="F7276" s="141" t="s">
        <v>4131</v>
      </c>
      <c r="G7276" s="141" t="s">
        <v>58</v>
      </c>
      <c r="H7276" s="141" t="s">
        <v>782</v>
      </c>
      <c r="I7276" s="141" t="s">
        <v>3514</v>
      </c>
      <c r="J7276" s="141" t="s">
        <v>3600</v>
      </c>
      <c r="K7276" s="141" t="s">
        <v>1496</v>
      </c>
      <c r="L7276" s="141" t="s">
        <v>3491</v>
      </c>
      <c r="M7276" s="141" t="s">
        <v>271</v>
      </c>
      <c r="N7276" s="141" t="s">
        <v>551</v>
      </c>
      <c r="O7276" s="141" t="s">
        <v>287</v>
      </c>
      <c r="P7276" s="141" t="s">
        <v>1059</v>
      </c>
      <c r="Q7276" s="141" t="s">
        <v>561</v>
      </c>
      <c r="R7276" s="141" t="s">
        <v>3468</v>
      </c>
      <c r="S7276" s="148" t="s">
        <v>3283</v>
      </c>
      <c r="T7276" s="147">
        <v>7451497</v>
      </c>
      <c r="U7276" s="147">
        <v>13196763.109999999</v>
      </c>
      <c r="V7276" s="147">
        <v>7391634.3700000001</v>
      </c>
      <c r="W7276" s="147">
        <v>7391634.3700000001</v>
      </c>
    </row>
    <row r="7277" spans="1:23">
      <c r="A7277" s="141" t="s">
        <v>3465</v>
      </c>
      <c r="B7277" s="141" t="s">
        <v>284</v>
      </c>
      <c r="C7277" s="141" t="s">
        <v>3457</v>
      </c>
      <c r="D7277" s="141" t="s">
        <v>3455</v>
      </c>
      <c r="E7277" s="141" t="s">
        <v>4127</v>
      </c>
      <c r="F7277" s="141" t="s">
        <v>4131</v>
      </c>
      <c r="G7277" s="141" t="s">
        <v>58</v>
      </c>
      <c r="H7277" s="141" t="s">
        <v>782</v>
      </c>
      <c r="I7277" s="141" t="s">
        <v>3514</v>
      </c>
      <c r="J7277" s="141" t="s">
        <v>3600</v>
      </c>
      <c r="K7277" s="141" t="s">
        <v>1496</v>
      </c>
      <c r="L7277" s="141" t="s">
        <v>3491</v>
      </c>
      <c r="M7277" s="141" t="s">
        <v>271</v>
      </c>
      <c r="N7277" s="141" t="s">
        <v>551</v>
      </c>
      <c r="O7277" s="141" t="s">
        <v>287</v>
      </c>
      <c r="P7277" s="141" t="s">
        <v>1057</v>
      </c>
      <c r="Q7277" s="141" t="s">
        <v>559</v>
      </c>
      <c r="R7277" s="141" t="s">
        <v>3468</v>
      </c>
      <c r="S7277" s="148" t="s">
        <v>3283</v>
      </c>
      <c r="T7277" s="147">
        <v>12333353</v>
      </c>
      <c r="U7277" s="147">
        <v>33458272</v>
      </c>
      <c r="V7277" s="147">
        <v>14475391.52</v>
      </c>
      <c r="W7277" s="147">
        <v>14475391.52</v>
      </c>
    </row>
    <row r="7278" spans="1:23">
      <c r="A7278" s="141" t="s">
        <v>3465</v>
      </c>
      <c r="B7278" s="141" t="s">
        <v>284</v>
      </c>
      <c r="C7278" s="141" t="s">
        <v>3457</v>
      </c>
      <c r="D7278" s="141" t="s">
        <v>3455</v>
      </c>
      <c r="E7278" s="141" t="s">
        <v>4127</v>
      </c>
      <c r="F7278" s="141" t="s">
        <v>4131</v>
      </c>
      <c r="G7278" s="141" t="s">
        <v>58</v>
      </c>
      <c r="H7278" s="141" t="s">
        <v>782</v>
      </c>
      <c r="I7278" s="141" t="s">
        <v>3514</v>
      </c>
      <c r="J7278" s="141" t="s">
        <v>3600</v>
      </c>
      <c r="K7278" s="141" t="s">
        <v>1496</v>
      </c>
      <c r="L7278" s="141" t="s">
        <v>3491</v>
      </c>
      <c r="M7278" s="141" t="s">
        <v>271</v>
      </c>
      <c r="N7278" s="141" t="s">
        <v>551</v>
      </c>
      <c r="O7278" s="141" t="s">
        <v>287</v>
      </c>
      <c r="P7278" s="141" t="s">
        <v>1055</v>
      </c>
      <c r="Q7278" s="141" t="s">
        <v>2411</v>
      </c>
      <c r="R7278" s="141" t="s">
        <v>3468</v>
      </c>
      <c r="S7278" s="148" t="s">
        <v>3283</v>
      </c>
      <c r="T7278" s="147">
        <v>9371457</v>
      </c>
      <c r="U7278" s="147">
        <v>27309782.16</v>
      </c>
      <c r="V7278" s="147">
        <v>7471193.5199999996</v>
      </c>
      <c r="W7278" s="147">
        <v>7471193.5199999996</v>
      </c>
    </row>
    <row r="7279" spans="1:23">
      <c r="A7279" s="141" t="s">
        <v>3465</v>
      </c>
      <c r="B7279" s="141" t="s">
        <v>284</v>
      </c>
      <c r="C7279" s="141" t="s">
        <v>3457</v>
      </c>
      <c r="D7279" s="141" t="s">
        <v>3455</v>
      </c>
      <c r="E7279" s="141" t="s">
        <v>4127</v>
      </c>
      <c r="F7279" s="141" t="s">
        <v>4131</v>
      </c>
      <c r="G7279" s="141" t="s">
        <v>58</v>
      </c>
      <c r="H7279" s="141" t="s">
        <v>782</v>
      </c>
      <c r="I7279" s="141" t="s">
        <v>3514</v>
      </c>
      <c r="J7279" s="141" t="s">
        <v>3600</v>
      </c>
      <c r="K7279" s="141" t="s">
        <v>1496</v>
      </c>
      <c r="L7279" s="141" t="s">
        <v>3491</v>
      </c>
      <c r="M7279" s="141" t="s">
        <v>271</v>
      </c>
      <c r="N7279" s="141" t="s">
        <v>298</v>
      </c>
      <c r="O7279" s="141" t="s">
        <v>287</v>
      </c>
      <c r="P7279" s="141" t="s">
        <v>1076</v>
      </c>
      <c r="Q7279" s="141" t="s">
        <v>576</v>
      </c>
      <c r="R7279" s="141" t="s">
        <v>3468</v>
      </c>
      <c r="S7279" s="148" t="s">
        <v>3283</v>
      </c>
      <c r="T7279" s="147">
        <v>22354493</v>
      </c>
      <c r="U7279" s="147">
        <v>168636935.15000001</v>
      </c>
      <c r="V7279" s="147">
        <v>92148779.120000005</v>
      </c>
      <c r="W7279" s="147">
        <v>76983305.579999998</v>
      </c>
    </row>
    <row r="7280" spans="1:23">
      <c r="A7280" s="141" t="s">
        <v>3465</v>
      </c>
      <c r="B7280" s="141" t="s">
        <v>284</v>
      </c>
      <c r="C7280" s="141" t="s">
        <v>3457</v>
      </c>
      <c r="D7280" s="141" t="s">
        <v>3455</v>
      </c>
      <c r="E7280" s="141" t="s">
        <v>4127</v>
      </c>
      <c r="F7280" s="141" t="s">
        <v>4131</v>
      </c>
      <c r="G7280" s="141" t="s">
        <v>58</v>
      </c>
      <c r="H7280" s="141" t="s">
        <v>782</v>
      </c>
      <c r="I7280" s="141" t="s">
        <v>3514</v>
      </c>
      <c r="J7280" s="141" t="s">
        <v>3600</v>
      </c>
      <c r="K7280" s="141" t="s">
        <v>1496</v>
      </c>
      <c r="L7280" s="141" t="s">
        <v>3491</v>
      </c>
      <c r="M7280" s="141" t="s">
        <v>271</v>
      </c>
      <c r="N7280" s="141" t="s">
        <v>298</v>
      </c>
      <c r="O7280" s="141" t="s">
        <v>287</v>
      </c>
      <c r="P7280" s="141" t="s">
        <v>1081</v>
      </c>
      <c r="Q7280" s="141" t="s">
        <v>581</v>
      </c>
      <c r="R7280" s="141" t="s">
        <v>3468</v>
      </c>
      <c r="S7280" s="148" t="s">
        <v>3283</v>
      </c>
      <c r="T7280" s="147">
        <v>14902995</v>
      </c>
      <c r="U7280" s="147">
        <v>2902995</v>
      </c>
      <c r="V7280" s="147">
        <v>0</v>
      </c>
      <c r="W7280" s="147">
        <v>0</v>
      </c>
    </row>
    <row r="7281" spans="1:23">
      <c r="A7281" s="141" t="s">
        <v>3465</v>
      </c>
      <c r="B7281" s="141" t="s">
        <v>284</v>
      </c>
      <c r="C7281" s="141" t="s">
        <v>3457</v>
      </c>
      <c r="D7281" s="141" t="s">
        <v>3455</v>
      </c>
      <c r="E7281" s="141" t="s">
        <v>4127</v>
      </c>
      <c r="F7281" s="141" t="s">
        <v>4131</v>
      </c>
      <c r="G7281" s="141" t="s">
        <v>58</v>
      </c>
      <c r="H7281" s="141" t="s">
        <v>782</v>
      </c>
      <c r="I7281" s="141" t="s">
        <v>3514</v>
      </c>
      <c r="J7281" s="141" t="s">
        <v>3600</v>
      </c>
      <c r="K7281" s="141" t="s">
        <v>1496</v>
      </c>
      <c r="L7281" s="141" t="s">
        <v>3491</v>
      </c>
      <c r="M7281" s="141" t="s">
        <v>271</v>
      </c>
      <c r="N7281" s="141" t="s">
        <v>298</v>
      </c>
      <c r="O7281" s="141" t="s">
        <v>287</v>
      </c>
      <c r="P7281" s="141" t="s">
        <v>1070</v>
      </c>
      <c r="Q7281" s="141" t="s">
        <v>572</v>
      </c>
      <c r="R7281" s="141" t="s">
        <v>3468</v>
      </c>
      <c r="S7281" s="148" t="s">
        <v>3283</v>
      </c>
      <c r="T7281" s="147">
        <v>2466670</v>
      </c>
      <c r="U7281" s="147">
        <v>38658401</v>
      </c>
      <c r="V7281" s="147">
        <v>35526790</v>
      </c>
      <c r="W7281" s="147">
        <v>35526790</v>
      </c>
    </row>
    <row r="7282" spans="1:23">
      <c r="A7282" s="141" t="s">
        <v>3465</v>
      </c>
      <c r="B7282" s="141" t="s">
        <v>284</v>
      </c>
      <c r="C7282" s="141" t="s">
        <v>3457</v>
      </c>
      <c r="D7282" s="141" t="s">
        <v>3455</v>
      </c>
      <c r="E7282" s="141" t="s">
        <v>4127</v>
      </c>
      <c r="F7282" s="141" t="s">
        <v>4131</v>
      </c>
      <c r="G7282" s="141" t="s">
        <v>58</v>
      </c>
      <c r="H7282" s="141" t="s">
        <v>782</v>
      </c>
      <c r="I7282" s="141" t="s">
        <v>3514</v>
      </c>
      <c r="J7282" s="141" t="s">
        <v>3600</v>
      </c>
      <c r="K7282" s="141" t="s">
        <v>1496</v>
      </c>
      <c r="L7282" s="141" t="s">
        <v>3491</v>
      </c>
      <c r="M7282" s="141" t="s">
        <v>271</v>
      </c>
      <c r="N7282" s="141" t="s">
        <v>298</v>
      </c>
      <c r="O7282" s="141" t="s">
        <v>287</v>
      </c>
      <c r="P7282" s="141" t="s">
        <v>1080</v>
      </c>
      <c r="Q7282" s="141" t="s">
        <v>580</v>
      </c>
      <c r="R7282" s="141" t="s">
        <v>3468</v>
      </c>
      <c r="S7282" s="148" t="s">
        <v>3283</v>
      </c>
      <c r="T7282" s="147">
        <v>49333414</v>
      </c>
      <c r="U7282" s="147">
        <v>193540669.34999999</v>
      </c>
      <c r="V7282" s="147">
        <v>119017317.40000001</v>
      </c>
      <c r="W7282" s="147">
        <v>119017317.40000001</v>
      </c>
    </row>
    <row r="7283" spans="1:23">
      <c r="A7283" s="141" t="s">
        <v>3465</v>
      </c>
      <c r="B7283" s="141" t="s">
        <v>284</v>
      </c>
      <c r="C7283" s="141" t="s">
        <v>3457</v>
      </c>
      <c r="D7283" s="141" t="s">
        <v>3455</v>
      </c>
      <c r="E7283" s="141" t="s">
        <v>4127</v>
      </c>
      <c r="F7283" s="141" t="s">
        <v>4131</v>
      </c>
      <c r="G7283" s="141" t="s">
        <v>58</v>
      </c>
      <c r="H7283" s="141" t="s">
        <v>782</v>
      </c>
      <c r="I7283" s="141" t="s">
        <v>3514</v>
      </c>
      <c r="J7283" s="141" t="s">
        <v>3600</v>
      </c>
      <c r="K7283" s="141" t="s">
        <v>1496</v>
      </c>
      <c r="L7283" s="141" t="s">
        <v>3491</v>
      </c>
      <c r="M7283" s="141" t="s">
        <v>271</v>
      </c>
      <c r="N7283" s="141" t="s">
        <v>298</v>
      </c>
      <c r="O7283" s="141" t="s">
        <v>287</v>
      </c>
      <c r="P7283" s="141" t="s">
        <v>1078</v>
      </c>
      <c r="Q7283" s="141" t="s">
        <v>578</v>
      </c>
      <c r="R7283" s="141" t="s">
        <v>3468</v>
      </c>
      <c r="S7283" s="148" t="s">
        <v>3283</v>
      </c>
      <c r="T7283" s="147">
        <v>0</v>
      </c>
      <c r="U7283" s="147">
        <v>9499668.5399999991</v>
      </c>
      <c r="V7283" s="147">
        <v>0</v>
      </c>
      <c r="W7283" s="147">
        <v>0</v>
      </c>
    </row>
    <row r="7284" spans="1:23">
      <c r="A7284" s="141" t="s">
        <v>3465</v>
      </c>
      <c r="B7284" s="141" t="s">
        <v>284</v>
      </c>
      <c r="C7284" s="141" t="s">
        <v>3457</v>
      </c>
      <c r="D7284" s="141" t="s">
        <v>3455</v>
      </c>
      <c r="E7284" s="141" t="s">
        <v>4127</v>
      </c>
      <c r="F7284" s="141" t="s">
        <v>4131</v>
      </c>
      <c r="G7284" s="141" t="s">
        <v>58</v>
      </c>
      <c r="H7284" s="141" t="s">
        <v>782</v>
      </c>
      <c r="I7284" s="141" t="s">
        <v>3514</v>
      </c>
      <c r="J7284" s="141" t="s">
        <v>3600</v>
      </c>
      <c r="K7284" s="141" t="s">
        <v>1496</v>
      </c>
      <c r="L7284" s="141" t="s">
        <v>3491</v>
      </c>
      <c r="M7284" s="141" t="s">
        <v>271</v>
      </c>
      <c r="N7284" s="141" t="s">
        <v>298</v>
      </c>
      <c r="O7284" s="141" t="s">
        <v>287</v>
      </c>
      <c r="P7284" s="141" t="s">
        <v>1067</v>
      </c>
      <c r="Q7284" s="141" t="s">
        <v>569</v>
      </c>
      <c r="R7284" s="141" t="s">
        <v>3468</v>
      </c>
      <c r="S7284" s="148" t="s">
        <v>3283</v>
      </c>
      <c r="T7284" s="147">
        <v>71847842</v>
      </c>
      <c r="U7284" s="147">
        <v>82798975.25</v>
      </c>
      <c r="V7284" s="147">
        <v>72007475.620000005</v>
      </c>
      <c r="W7284" s="147">
        <v>72007475.620000005</v>
      </c>
    </row>
    <row r="7285" spans="1:23">
      <c r="A7285" s="141" t="s">
        <v>3465</v>
      </c>
      <c r="B7285" s="141" t="s">
        <v>284</v>
      </c>
      <c r="C7285" s="141" t="s">
        <v>3457</v>
      </c>
      <c r="D7285" s="141" t="s">
        <v>3455</v>
      </c>
      <c r="E7285" s="141" t="s">
        <v>4127</v>
      </c>
      <c r="F7285" s="141" t="s">
        <v>4131</v>
      </c>
      <c r="G7285" s="141" t="s">
        <v>58</v>
      </c>
      <c r="H7285" s="141" t="s">
        <v>782</v>
      </c>
      <c r="I7285" s="141" t="s">
        <v>3514</v>
      </c>
      <c r="J7285" s="141" t="s">
        <v>3600</v>
      </c>
      <c r="K7285" s="141" t="s">
        <v>1496</v>
      </c>
      <c r="L7285" s="141" t="s">
        <v>3491</v>
      </c>
      <c r="M7285" s="141" t="s">
        <v>271</v>
      </c>
      <c r="N7285" s="141" t="s">
        <v>299</v>
      </c>
      <c r="O7285" s="141" t="s">
        <v>287</v>
      </c>
      <c r="P7285" s="141" t="s">
        <v>1097</v>
      </c>
      <c r="Q7285" s="141" t="s">
        <v>597</v>
      </c>
      <c r="R7285" s="141" t="s">
        <v>3468</v>
      </c>
      <c r="S7285" s="148" t="s">
        <v>3283</v>
      </c>
      <c r="T7285" s="147">
        <v>6209581</v>
      </c>
      <c r="U7285" s="147">
        <v>5489242.1600000001</v>
      </c>
      <c r="V7285" s="147">
        <v>2310087.73</v>
      </c>
      <c r="W7285" s="147">
        <v>2310087.73</v>
      </c>
    </row>
    <row r="7286" spans="1:23">
      <c r="A7286" s="141" t="s">
        <v>3465</v>
      </c>
      <c r="B7286" s="141" t="s">
        <v>284</v>
      </c>
      <c r="C7286" s="141" t="s">
        <v>3457</v>
      </c>
      <c r="D7286" s="141" t="s">
        <v>3455</v>
      </c>
      <c r="E7286" s="141" t="s">
        <v>4127</v>
      </c>
      <c r="F7286" s="141" t="s">
        <v>4131</v>
      </c>
      <c r="G7286" s="141" t="s">
        <v>58</v>
      </c>
      <c r="H7286" s="141" t="s">
        <v>782</v>
      </c>
      <c r="I7286" s="141" t="s">
        <v>3514</v>
      </c>
      <c r="J7286" s="141" t="s">
        <v>3600</v>
      </c>
      <c r="K7286" s="141" t="s">
        <v>1496</v>
      </c>
      <c r="L7286" s="141" t="s">
        <v>3491</v>
      </c>
      <c r="M7286" s="141" t="s">
        <v>271</v>
      </c>
      <c r="N7286" s="141" t="s">
        <v>299</v>
      </c>
      <c r="O7286" s="141" t="s">
        <v>287</v>
      </c>
      <c r="P7286" s="141" t="s">
        <v>1104</v>
      </c>
      <c r="Q7286" s="141" t="s">
        <v>602</v>
      </c>
      <c r="R7286" s="141" t="s">
        <v>3468</v>
      </c>
      <c r="S7286" s="148" t="s">
        <v>3283</v>
      </c>
      <c r="T7286" s="147">
        <v>4967665</v>
      </c>
      <c r="U7286" s="147">
        <v>967665</v>
      </c>
      <c r="V7286" s="147">
        <v>0</v>
      </c>
      <c r="W7286" s="147">
        <v>0</v>
      </c>
    </row>
    <row r="7287" spans="1:23">
      <c r="A7287" s="141" t="s">
        <v>3465</v>
      </c>
      <c r="B7287" s="141" t="s">
        <v>284</v>
      </c>
      <c r="C7287" s="141" t="s">
        <v>3457</v>
      </c>
      <c r="D7287" s="141" t="s">
        <v>3455</v>
      </c>
      <c r="E7287" s="141" t="s">
        <v>4127</v>
      </c>
      <c r="F7287" s="141" t="s">
        <v>4131</v>
      </c>
      <c r="G7287" s="141" t="s">
        <v>58</v>
      </c>
      <c r="H7287" s="141" t="s">
        <v>782</v>
      </c>
      <c r="I7287" s="141" t="s">
        <v>3514</v>
      </c>
      <c r="J7287" s="141" t="s">
        <v>3600</v>
      </c>
      <c r="K7287" s="141" t="s">
        <v>1496</v>
      </c>
      <c r="L7287" s="141" t="s">
        <v>3491</v>
      </c>
      <c r="M7287" s="141" t="s">
        <v>271</v>
      </c>
      <c r="N7287" s="141" t="s">
        <v>299</v>
      </c>
      <c r="O7287" s="141" t="s">
        <v>287</v>
      </c>
      <c r="P7287" s="141" t="s">
        <v>1101</v>
      </c>
      <c r="Q7287" s="141" t="s">
        <v>600</v>
      </c>
      <c r="R7287" s="141" t="s">
        <v>3468</v>
      </c>
      <c r="S7287" s="148" t="s">
        <v>3283</v>
      </c>
      <c r="T7287" s="147">
        <v>14800024</v>
      </c>
      <c r="U7287" s="147">
        <v>11010789.960000001</v>
      </c>
      <c r="V7287" s="147">
        <v>9141557.3000000007</v>
      </c>
      <c r="W7287" s="147">
        <v>3047185.77</v>
      </c>
    </row>
    <row r="7288" spans="1:23">
      <c r="A7288" s="141" t="s">
        <v>3465</v>
      </c>
      <c r="B7288" s="141" t="s">
        <v>284</v>
      </c>
      <c r="C7288" s="141" t="s">
        <v>3457</v>
      </c>
      <c r="D7288" s="141" t="s">
        <v>3455</v>
      </c>
      <c r="E7288" s="141" t="s">
        <v>4127</v>
      </c>
      <c r="F7288" s="141" t="s">
        <v>4131</v>
      </c>
      <c r="G7288" s="141" t="s">
        <v>58</v>
      </c>
      <c r="H7288" s="141" t="s">
        <v>782</v>
      </c>
      <c r="I7288" s="141" t="s">
        <v>3514</v>
      </c>
      <c r="J7288" s="141" t="s">
        <v>3600</v>
      </c>
      <c r="K7288" s="141" t="s">
        <v>1496</v>
      </c>
      <c r="L7288" s="141" t="s">
        <v>3491</v>
      </c>
      <c r="M7288" s="141" t="s">
        <v>271</v>
      </c>
      <c r="N7288" s="141" t="s">
        <v>299</v>
      </c>
      <c r="O7288" s="141" t="s">
        <v>287</v>
      </c>
      <c r="P7288" s="141" t="s">
        <v>1103</v>
      </c>
      <c r="Q7288" s="141" t="s">
        <v>601</v>
      </c>
      <c r="R7288" s="141" t="s">
        <v>3468</v>
      </c>
      <c r="S7288" s="148" t="s">
        <v>3283</v>
      </c>
      <c r="T7288" s="147">
        <v>12495276</v>
      </c>
      <c r="U7288" s="147">
        <v>54959057.229999997</v>
      </c>
      <c r="V7288" s="147">
        <v>48422261.079999998</v>
      </c>
      <c r="W7288" s="147">
        <v>48422261.079999998</v>
      </c>
    </row>
    <row r="7289" spans="1:23">
      <c r="A7289" s="141" t="s">
        <v>3465</v>
      </c>
      <c r="B7289" s="141" t="s">
        <v>284</v>
      </c>
      <c r="C7289" s="141" t="s">
        <v>3457</v>
      </c>
      <c r="D7289" s="141" t="s">
        <v>3455</v>
      </c>
      <c r="E7289" s="141" t="s">
        <v>4127</v>
      </c>
      <c r="F7289" s="141" t="s">
        <v>4131</v>
      </c>
      <c r="G7289" s="141" t="s">
        <v>58</v>
      </c>
      <c r="H7289" s="141" t="s">
        <v>782</v>
      </c>
      <c r="I7289" s="141" t="s">
        <v>3514</v>
      </c>
      <c r="J7289" s="141" t="s">
        <v>3600</v>
      </c>
      <c r="K7289" s="141" t="s">
        <v>1496</v>
      </c>
      <c r="L7289" s="141" t="s">
        <v>3491</v>
      </c>
      <c r="M7289" s="141" t="s">
        <v>271</v>
      </c>
      <c r="N7289" s="141" t="s">
        <v>607</v>
      </c>
      <c r="O7289" s="141" t="s">
        <v>287</v>
      </c>
      <c r="P7289" s="141" t="s">
        <v>1114</v>
      </c>
      <c r="Q7289" s="141" t="s">
        <v>612</v>
      </c>
      <c r="R7289" s="141" t="s">
        <v>3468</v>
      </c>
      <c r="S7289" s="148" t="s">
        <v>3283</v>
      </c>
      <c r="T7289" s="147">
        <v>7451498</v>
      </c>
      <c r="U7289" s="147">
        <v>33332124.190000001</v>
      </c>
      <c r="V7289" s="147">
        <v>8030924.9100000001</v>
      </c>
      <c r="W7289" s="147">
        <v>8030924.9100000001</v>
      </c>
    </row>
    <row r="7290" spans="1:23">
      <c r="A7290" s="141" t="s">
        <v>3465</v>
      </c>
      <c r="B7290" s="141" t="s">
        <v>284</v>
      </c>
      <c r="C7290" s="141" t="s">
        <v>3457</v>
      </c>
      <c r="D7290" s="141" t="s">
        <v>3455</v>
      </c>
      <c r="E7290" s="141" t="s">
        <v>4127</v>
      </c>
      <c r="F7290" s="141" t="s">
        <v>4131</v>
      </c>
      <c r="G7290" s="141" t="s">
        <v>58</v>
      </c>
      <c r="H7290" s="141" t="s">
        <v>782</v>
      </c>
      <c r="I7290" s="141" t="s">
        <v>3514</v>
      </c>
      <c r="J7290" s="141" t="s">
        <v>3600</v>
      </c>
      <c r="K7290" s="141" t="s">
        <v>1496</v>
      </c>
      <c r="L7290" s="141" t="s">
        <v>3491</v>
      </c>
      <c r="M7290" s="141" t="s">
        <v>271</v>
      </c>
      <c r="N7290" s="141" t="s">
        <v>607</v>
      </c>
      <c r="O7290" s="141" t="s">
        <v>287</v>
      </c>
      <c r="P7290" s="141" t="s">
        <v>1120</v>
      </c>
      <c r="Q7290" s="141" t="s">
        <v>618</v>
      </c>
      <c r="R7290" s="141" t="s">
        <v>3468</v>
      </c>
      <c r="S7290" s="148" t="s">
        <v>3283</v>
      </c>
      <c r="T7290" s="147">
        <v>9935330</v>
      </c>
      <c r="U7290" s="147">
        <v>26398760.399999999</v>
      </c>
      <c r="V7290" s="147">
        <v>16252984.119999999</v>
      </c>
      <c r="W7290" s="147">
        <v>5417661.3700000001</v>
      </c>
    </row>
    <row r="7291" spans="1:23">
      <c r="A7291" s="141" t="s">
        <v>3465</v>
      </c>
      <c r="B7291" s="141" t="s">
        <v>284</v>
      </c>
      <c r="C7291" s="141" t="s">
        <v>3457</v>
      </c>
      <c r="D7291" s="141" t="s">
        <v>3455</v>
      </c>
      <c r="E7291" s="141" t="s">
        <v>4127</v>
      </c>
      <c r="F7291" s="141" t="s">
        <v>4131</v>
      </c>
      <c r="G7291" s="141" t="s">
        <v>58</v>
      </c>
      <c r="H7291" s="141" t="s">
        <v>782</v>
      </c>
      <c r="I7291" s="141" t="s">
        <v>3514</v>
      </c>
      <c r="J7291" s="141" t="s">
        <v>3600</v>
      </c>
      <c r="K7291" s="141" t="s">
        <v>1496</v>
      </c>
      <c r="L7291" s="141" t="s">
        <v>3491</v>
      </c>
      <c r="M7291" s="141" t="s">
        <v>271</v>
      </c>
      <c r="N7291" s="141" t="s">
        <v>607</v>
      </c>
      <c r="O7291" s="141" t="s">
        <v>287</v>
      </c>
      <c r="P7291" s="141" t="s">
        <v>1110</v>
      </c>
      <c r="Q7291" s="141" t="s">
        <v>609</v>
      </c>
      <c r="R7291" s="141" t="s">
        <v>3468</v>
      </c>
      <c r="S7291" s="148" t="s">
        <v>3283</v>
      </c>
      <c r="T7291" s="147">
        <v>4933341</v>
      </c>
      <c r="U7291" s="147">
        <v>29336640</v>
      </c>
      <c r="V7291" s="147">
        <v>25382448.34</v>
      </c>
      <c r="W7291" s="147">
        <v>25382448.34</v>
      </c>
    </row>
    <row r="7292" spans="1:23">
      <c r="A7292" s="141" t="s">
        <v>3465</v>
      </c>
      <c r="B7292" s="141" t="s">
        <v>284</v>
      </c>
      <c r="C7292" s="141" t="s">
        <v>3457</v>
      </c>
      <c r="D7292" s="141" t="s">
        <v>3455</v>
      </c>
      <c r="E7292" s="141" t="s">
        <v>4127</v>
      </c>
      <c r="F7292" s="141" t="s">
        <v>4131</v>
      </c>
      <c r="G7292" s="141" t="s">
        <v>58</v>
      </c>
      <c r="H7292" s="141" t="s">
        <v>782</v>
      </c>
      <c r="I7292" s="141" t="s">
        <v>3514</v>
      </c>
      <c r="J7292" s="141" t="s">
        <v>3600</v>
      </c>
      <c r="K7292" s="141" t="s">
        <v>1496</v>
      </c>
      <c r="L7292" s="141" t="s">
        <v>3491</v>
      </c>
      <c r="M7292" s="141" t="s">
        <v>271</v>
      </c>
      <c r="N7292" s="141" t="s">
        <v>607</v>
      </c>
      <c r="O7292" s="141" t="s">
        <v>287</v>
      </c>
      <c r="P7292" s="141" t="s">
        <v>1117</v>
      </c>
      <c r="Q7292" s="141" t="s">
        <v>615</v>
      </c>
      <c r="R7292" s="141" t="s">
        <v>3468</v>
      </c>
      <c r="S7292" s="148" t="s">
        <v>3283</v>
      </c>
      <c r="T7292" s="147">
        <v>24666707</v>
      </c>
      <c r="U7292" s="147">
        <v>129904256.40000001</v>
      </c>
      <c r="V7292" s="147">
        <v>63030334.689999998</v>
      </c>
      <c r="W7292" s="147">
        <v>62305685.359999999</v>
      </c>
    </row>
    <row r="7293" spans="1:23">
      <c r="A7293" s="141" t="s">
        <v>3465</v>
      </c>
      <c r="B7293" s="141" t="s">
        <v>284</v>
      </c>
      <c r="C7293" s="141" t="s">
        <v>3457</v>
      </c>
      <c r="D7293" s="141" t="s">
        <v>3455</v>
      </c>
      <c r="E7293" s="141" t="s">
        <v>4127</v>
      </c>
      <c r="F7293" s="141" t="s">
        <v>4131</v>
      </c>
      <c r="G7293" s="141" t="s">
        <v>58</v>
      </c>
      <c r="H7293" s="141" t="s">
        <v>782</v>
      </c>
      <c r="I7293" s="141" t="s">
        <v>3514</v>
      </c>
      <c r="J7293" s="141" t="s">
        <v>3600</v>
      </c>
      <c r="K7293" s="141" t="s">
        <v>1496</v>
      </c>
      <c r="L7293" s="141" t="s">
        <v>3491</v>
      </c>
      <c r="M7293" s="141" t="s">
        <v>271</v>
      </c>
      <c r="N7293" s="141" t="s">
        <v>607</v>
      </c>
      <c r="O7293" s="141" t="s">
        <v>287</v>
      </c>
      <c r="P7293" s="141" t="s">
        <v>1119</v>
      </c>
      <c r="Q7293" s="141" t="s">
        <v>617</v>
      </c>
      <c r="R7293" s="141" t="s">
        <v>3468</v>
      </c>
      <c r="S7293" s="148" t="s">
        <v>3283</v>
      </c>
      <c r="T7293" s="147">
        <v>18742915</v>
      </c>
      <c r="U7293" s="147">
        <v>97045050.189999998</v>
      </c>
      <c r="V7293" s="147">
        <v>84725470.489999995</v>
      </c>
      <c r="W7293" s="147">
        <v>84725470.489999995</v>
      </c>
    </row>
    <row r="7294" spans="1:23">
      <c r="A7294" s="141" t="s">
        <v>3465</v>
      </c>
      <c r="B7294" s="141" t="s">
        <v>284</v>
      </c>
      <c r="C7294" s="141" t="s">
        <v>3457</v>
      </c>
      <c r="D7294" s="141" t="s">
        <v>3455</v>
      </c>
      <c r="E7294" s="141" t="s">
        <v>4127</v>
      </c>
      <c r="F7294" s="141" t="s">
        <v>4131</v>
      </c>
      <c r="G7294" s="141" t="s">
        <v>58</v>
      </c>
      <c r="H7294" s="141" t="s">
        <v>782</v>
      </c>
      <c r="I7294" s="141" t="s">
        <v>3514</v>
      </c>
      <c r="J7294" s="141" t="s">
        <v>3600</v>
      </c>
      <c r="K7294" s="141" t="s">
        <v>1496</v>
      </c>
      <c r="L7294" s="141" t="s">
        <v>3491</v>
      </c>
      <c r="M7294" s="141" t="s">
        <v>271</v>
      </c>
      <c r="N7294" s="141" t="s">
        <v>620</v>
      </c>
      <c r="O7294" s="141" t="s">
        <v>287</v>
      </c>
      <c r="P7294" s="141" t="s">
        <v>1129</v>
      </c>
      <c r="Q7294" s="141" t="s">
        <v>628</v>
      </c>
      <c r="R7294" s="141" t="s">
        <v>3468</v>
      </c>
      <c r="S7294" s="148" t="s">
        <v>3283</v>
      </c>
      <c r="T7294" s="147">
        <v>13661079</v>
      </c>
      <c r="U7294" s="147">
        <v>84687920</v>
      </c>
      <c r="V7294" s="147">
        <v>35334241.689999998</v>
      </c>
      <c r="W7294" s="147">
        <v>35334241.689999998</v>
      </c>
    </row>
    <row r="7295" spans="1:23">
      <c r="A7295" s="141" t="s">
        <v>3465</v>
      </c>
      <c r="B7295" s="141" t="s">
        <v>284</v>
      </c>
      <c r="C7295" s="141" t="s">
        <v>3457</v>
      </c>
      <c r="D7295" s="141" t="s">
        <v>3455</v>
      </c>
      <c r="E7295" s="141" t="s">
        <v>4127</v>
      </c>
      <c r="F7295" s="141" t="s">
        <v>4131</v>
      </c>
      <c r="G7295" s="141" t="s">
        <v>58</v>
      </c>
      <c r="H7295" s="141" t="s">
        <v>782</v>
      </c>
      <c r="I7295" s="141" t="s">
        <v>3514</v>
      </c>
      <c r="J7295" s="141" t="s">
        <v>3600</v>
      </c>
      <c r="K7295" s="141" t="s">
        <v>1496</v>
      </c>
      <c r="L7295" s="141" t="s">
        <v>3491</v>
      </c>
      <c r="M7295" s="141" t="s">
        <v>271</v>
      </c>
      <c r="N7295" s="141" t="s">
        <v>620</v>
      </c>
      <c r="O7295" s="141" t="s">
        <v>287</v>
      </c>
      <c r="P7295" s="141" t="s">
        <v>1128</v>
      </c>
      <c r="Q7295" s="141" t="s">
        <v>627</v>
      </c>
      <c r="R7295" s="141" t="s">
        <v>3468</v>
      </c>
      <c r="S7295" s="148" t="s">
        <v>3283</v>
      </c>
      <c r="T7295" s="147">
        <v>6209581</v>
      </c>
      <c r="U7295" s="147">
        <v>8982691</v>
      </c>
      <c r="V7295" s="147">
        <v>18238.900000000001</v>
      </c>
      <c r="W7295" s="147">
        <v>18238.900000000001</v>
      </c>
    </row>
    <row r="7296" spans="1:23">
      <c r="A7296" s="141" t="s">
        <v>3465</v>
      </c>
      <c r="B7296" s="141" t="s">
        <v>284</v>
      </c>
      <c r="C7296" s="141" t="s">
        <v>3457</v>
      </c>
      <c r="D7296" s="141" t="s">
        <v>3455</v>
      </c>
      <c r="E7296" s="141" t="s">
        <v>4127</v>
      </c>
      <c r="F7296" s="141" t="s">
        <v>4131</v>
      </c>
      <c r="G7296" s="141" t="s">
        <v>58</v>
      </c>
      <c r="H7296" s="141" t="s">
        <v>782</v>
      </c>
      <c r="I7296" s="141" t="s">
        <v>3514</v>
      </c>
      <c r="J7296" s="141" t="s">
        <v>3600</v>
      </c>
      <c r="K7296" s="141" t="s">
        <v>1496</v>
      </c>
      <c r="L7296" s="141" t="s">
        <v>3491</v>
      </c>
      <c r="M7296" s="141" t="s">
        <v>271</v>
      </c>
      <c r="N7296" s="141" t="s">
        <v>620</v>
      </c>
      <c r="O7296" s="141" t="s">
        <v>287</v>
      </c>
      <c r="P7296" s="141" t="s">
        <v>1122</v>
      </c>
      <c r="Q7296" s="141" t="s">
        <v>621</v>
      </c>
      <c r="R7296" s="141" t="s">
        <v>3468</v>
      </c>
      <c r="S7296" s="148" t="s">
        <v>3283</v>
      </c>
      <c r="T7296" s="147">
        <v>2466670</v>
      </c>
      <c r="U7296" s="147">
        <v>1000</v>
      </c>
      <c r="V7296" s="147">
        <v>0</v>
      </c>
      <c r="W7296" s="147">
        <v>0</v>
      </c>
    </row>
    <row r="7297" spans="1:23">
      <c r="A7297" s="141" t="s">
        <v>3465</v>
      </c>
      <c r="B7297" s="141" t="s">
        <v>284</v>
      </c>
      <c r="C7297" s="141" t="s">
        <v>3457</v>
      </c>
      <c r="D7297" s="141" t="s">
        <v>3455</v>
      </c>
      <c r="E7297" s="141" t="s">
        <v>4127</v>
      </c>
      <c r="F7297" s="141" t="s">
        <v>4131</v>
      </c>
      <c r="G7297" s="141" t="s">
        <v>58</v>
      </c>
      <c r="H7297" s="141" t="s">
        <v>782</v>
      </c>
      <c r="I7297" s="141" t="s">
        <v>3514</v>
      </c>
      <c r="J7297" s="141" t="s">
        <v>3600</v>
      </c>
      <c r="K7297" s="141" t="s">
        <v>1496</v>
      </c>
      <c r="L7297" s="141" t="s">
        <v>3491</v>
      </c>
      <c r="M7297" s="141" t="s">
        <v>271</v>
      </c>
      <c r="N7297" s="141" t="s">
        <v>620</v>
      </c>
      <c r="O7297" s="141" t="s">
        <v>287</v>
      </c>
      <c r="P7297" s="141" t="s">
        <v>1125</v>
      </c>
      <c r="Q7297" s="141" t="s">
        <v>624</v>
      </c>
      <c r="R7297" s="141" t="s">
        <v>3468</v>
      </c>
      <c r="S7297" s="148" t="s">
        <v>3283</v>
      </c>
      <c r="T7297" s="147">
        <v>4933341</v>
      </c>
      <c r="U7297" s="147">
        <v>200000</v>
      </c>
      <c r="V7297" s="147">
        <v>0</v>
      </c>
      <c r="W7297" s="147">
        <v>0</v>
      </c>
    </row>
    <row r="7298" spans="1:23">
      <c r="A7298" s="141" t="s">
        <v>3465</v>
      </c>
      <c r="B7298" s="141" t="s">
        <v>284</v>
      </c>
      <c r="C7298" s="141" t="s">
        <v>3457</v>
      </c>
      <c r="D7298" s="141" t="s">
        <v>3455</v>
      </c>
      <c r="E7298" s="141" t="s">
        <v>4127</v>
      </c>
      <c r="F7298" s="141" t="s">
        <v>4131</v>
      </c>
      <c r="G7298" s="141" t="s">
        <v>58</v>
      </c>
      <c r="H7298" s="141" t="s">
        <v>782</v>
      </c>
      <c r="I7298" s="141" t="s">
        <v>3514</v>
      </c>
      <c r="J7298" s="141" t="s">
        <v>3600</v>
      </c>
      <c r="K7298" s="141" t="s">
        <v>1496</v>
      </c>
      <c r="L7298" s="141" t="s">
        <v>3491</v>
      </c>
      <c r="M7298" s="141" t="s">
        <v>271</v>
      </c>
      <c r="N7298" s="141" t="s">
        <v>620</v>
      </c>
      <c r="O7298" s="141" t="s">
        <v>287</v>
      </c>
      <c r="P7298" s="141" t="s">
        <v>1126</v>
      </c>
      <c r="Q7298" s="141" t="s">
        <v>625</v>
      </c>
      <c r="R7298" s="141" t="s">
        <v>3468</v>
      </c>
      <c r="S7298" s="148" t="s">
        <v>3283</v>
      </c>
      <c r="T7298" s="147">
        <v>3123819</v>
      </c>
      <c r="U7298" s="147">
        <v>50000</v>
      </c>
      <c r="V7298" s="147">
        <v>0</v>
      </c>
      <c r="W7298" s="147">
        <v>0</v>
      </c>
    </row>
    <row r="7299" spans="1:23">
      <c r="A7299" s="141" t="s">
        <v>3465</v>
      </c>
      <c r="B7299" s="141" t="s">
        <v>284</v>
      </c>
      <c r="C7299" s="141" t="s">
        <v>3457</v>
      </c>
      <c r="D7299" s="141" t="s">
        <v>3455</v>
      </c>
      <c r="E7299" s="141" t="s">
        <v>4127</v>
      </c>
      <c r="F7299" s="141" t="s">
        <v>4131</v>
      </c>
      <c r="G7299" s="141" t="s">
        <v>58</v>
      </c>
      <c r="H7299" s="141" t="s">
        <v>782</v>
      </c>
      <c r="I7299" s="141" t="s">
        <v>3514</v>
      </c>
      <c r="J7299" s="141" t="s">
        <v>3600</v>
      </c>
      <c r="K7299" s="141" t="s">
        <v>1496</v>
      </c>
      <c r="L7299" s="141" t="s">
        <v>3491</v>
      </c>
      <c r="M7299" s="141" t="s">
        <v>271</v>
      </c>
      <c r="N7299" s="141" t="s">
        <v>300</v>
      </c>
      <c r="O7299" s="141" t="s">
        <v>287</v>
      </c>
      <c r="P7299" s="141" t="s">
        <v>1146</v>
      </c>
      <c r="Q7299" s="141" t="s">
        <v>644</v>
      </c>
      <c r="R7299" s="141" t="s">
        <v>3468</v>
      </c>
      <c r="S7299" s="148" t="s">
        <v>3283</v>
      </c>
      <c r="T7299" s="147">
        <v>21112577</v>
      </c>
      <c r="U7299" s="147">
        <v>148086237.87</v>
      </c>
      <c r="V7299" s="147">
        <v>110676749.67</v>
      </c>
      <c r="W7299" s="147">
        <v>35896180.590000004</v>
      </c>
    </row>
    <row r="7300" spans="1:23">
      <c r="A7300" s="141" t="s">
        <v>3465</v>
      </c>
      <c r="B7300" s="141" t="s">
        <v>284</v>
      </c>
      <c r="C7300" s="141" t="s">
        <v>3457</v>
      </c>
      <c r="D7300" s="141" t="s">
        <v>3455</v>
      </c>
      <c r="E7300" s="141" t="s">
        <v>4127</v>
      </c>
      <c r="F7300" s="141" t="s">
        <v>4131</v>
      </c>
      <c r="G7300" s="141" t="s">
        <v>58</v>
      </c>
      <c r="H7300" s="141" t="s">
        <v>782</v>
      </c>
      <c r="I7300" s="141" t="s">
        <v>3514</v>
      </c>
      <c r="J7300" s="141" t="s">
        <v>3600</v>
      </c>
      <c r="K7300" s="141" t="s">
        <v>1496</v>
      </c>
      <c r="L7300" s="141" t="s">
        <v>3491</v>
      </c>
      <c r="M7300" s="141" t="s">
        <v>271</v>
      </c>
      <c r="N7300" s="141" t="s">
        <v>300</v>
      </c>
      <c r="O7300" s="141" t="s">
        <v>287</v>
      </c>
      <c r="P7300" s="141" t="s">
        <v>1153</v>
      </c>
      <c r="Q7300" s="141" t="s">
        <v>651</v>
      </c>
      <c r="R7300" s="141" t="s">
        <v>3468</v>
      </c>
      <c r="S7300" s="148" t="s">
        <v>3283</v>
      </c>
      <c r="T7300" s="147">
        <v>6209581</v>
      </c>
      <c r="U7300" s="147">
        <v>8036181</v>
      </c>
      <c r="V7300" s="147">
        <v>4568340.3899999997</v>
      </c>
      <c r="W7300" s="147">
        <v>4568340.3899999997</v>
      </c>
    </row>
    <row r="7301" spans="1:23">
      <c r="A7301" s="141" t="s">
        <v>3465</v>
      </c>
      <c r="B7301" s="141" t="s">
        <v>284</v>
      </c>
      <c r="C7301" s="141" t="s">
        <v>3457</v>
      </c>
      <c r="D7301" s="141" t="s">
        <v>3455</v>
      </c>
      <c r="E7301" s="141" t="s">
        <v>4127</v>
      </c>
      <c r="F7301" s="141" t="s">
        <v>4131</v>
      </c>
      <c r="G7301" s="141" t="s">
        <v>58</v>
      </c>
      <c r="H7301" s="141" t="s">
        <v>782</v>
      </c>
      <c r="I7301" s="141" t="s">
        <v>3514</v>
      </c>
      <c r="J7301" s="141" t="s">
        <v>3600</v>
      </c>
      <c r="K7301" s="141" t="s">
        <v>1496</v>
      </c>
      <c r="L7301" s="141" t="s">
        <v>3491</v>
      </c>
      <c r="M7301" s="141" t="s">
        <v>271</v>
      </c>
      <c r="N7301" s="141" t="s">
        <v>300</v>
      </c>
      <c r="O7301" s="141" t="s">
        <v>287</v>
      </c>
      <c r="P7301" s="141" t="s">
        <v>1150</v>
      </c>
      <c r="Q7301" s="141" t="s">
        <v>648</v>
      </c>
      <c r="R7301" s="141" t="s">
        <v>3468</v>
      </c>
      <c r="S7301" s="148" t="s">
        <v>3283</v>
      </c>
      <c r="T7301" s="147">
        <v>46866744</v>
      </c>
      <c r="U7301" s="147">
        <v>70964861.819999993</v>
      </c>
      <c r="V7301" s="147">
        <v>55904152.289999999</v>
      </c>
      <c r="W7301" s="147">
        <v>41860575.719999999</v>
      </c>
    </row>
    <row r="7302" spans="1:23">
      <c r="A7302" s="141" t="s">
        <v>3465</v>
      </c>
      <c r="B7302" s="141" t="s">
        <v>284</v>
      </c>
      <c r="C7302" s="141" t="s">
        <v>3457</v>
      </c>
      <c r="D7302" s="141" t="s">
        <v>3455</v>
      </c>
      <c r="E7302" s="141" t="s">
        <v>4127</v>
      </c>
      <c r="F7302" s="141" t="s">
        <v>4131</v>
      </c>
      <c r="G7302" s="141" t="s">
        <v>58</v>
      </c>
      <c r="H7302" s="141" t="s">
        <v>782</v>
      </c>
      <c r="I7302" s="141" t="s">
        <v>3514</v>
      </c>
      <c r="J7302" s="141" t="s">
        <v>3600</v>
      </c>
      <c r="K7302" s="141" t="s">
        <v>1496</v>
      </c>
      <c r="L7302" s="141" t="s">
        <v>3491</v>
      </c>
      <c r="M7302" s="141" t="s">
        <v>271</v>
      </c>
      <c r="N7302" s="141" t="s">
        <v>300</v>
      </c>
      <c r="O7302" s="141" t="s">
        <v>287</v>
      </c>
      <c r="P7302" s="141" t="s">
        <v>1149</v>
      </c>
      <c r="Q7302" s="141" t="s">
        <v>647</v>
      </c>
      <c r="R7302" s="141" t="s">
        <v>3468</v>
      </c>
      <c r="S7302" s="148" t="s">
        <v>3283</v>
      </c>
      <c r="T7302" s="147">
        <v>9371457</v>
      </c>
      <c r="U7302" s="147">
        <v>7413660</v>
      </c>
      <c r="V7302" s="147">
        <v>4015546.96</v>
      </c>
      <c r="W7302" s="147">
        <v>4015546.96</v>
      </c>
    </row>
    <row r="7303" spans="1:23">
      <c r="A7303" s="141" t="s">
        <v>3465</v>
      </c>
      <c r="B7303" s="141" t="s">
        <v>284</v>
      </c>
      <c r="C7303" s="141" t="s">
        <v>3457</v>
      </c>
      <c r="D7303" s="141" t="s">
        <v>3455</v>
      </c>
      <c r="E7303" s="141" t="s">
        <v>4127</v>
      </c>
      <c r="F7303" s="141" t="s">
        <v>4131</v>
      </c>
      <c r="G7303" s="141" t="s">
        <v>58</v>
      </c>
      <c r="H7303" s="141" t="s">
        <v>782</v>
      </c>
      <c r="I7303" s="141" t="s">
        <v>3514</v>
      </c>
      <c r="J7303" s="141" t="s">
        <v>3600</v>
      </c>
      <c r="K7303" s="141" t="s">
        <v>1496</v>
      </c>
      <c r="L7303" s="141" t="s">
        <v>3491</v>
      </c>
      <c r="M7303" s="141" t="s">
        <v>271</v>
      </c>
      <c r="N7303" s="141" t="s">
        <v>300</v>
      </c>
      <c r="O7303" s="141" t="s">
        <v>287</v>
      </c>
      <c r="P7303" s="141" t="s">
        <v>1151</v>
      </c>
      <c r="Q7303" s="141" t="s">
        <v>649</v>
      </c>
      <c r="R7303" s="141" t="s">
        <v>3468</v>
      </c>
      <c r="S7303" s="148" t="s">
        <v>3283</v>
      </c>
      <c r="T7303" s="147">
        <v>62476384</v>
      </c>
      <c r="U7303" s="147">
        <v>515476761.98000002</v>
      </c>
      <c r="V7303" s="147">
        <v>330745442.77999997</v>
      </c>
      <c r="W7303" s="147">
        <v>330745442.77999997</v>
      </c>
    </row>
    <row r="7304" spans="1:23">
      <c r="A7304" s="141" t="s">
        <v>3465</v>
      </c>
      <c r="B7304" s="141" t="s">
        <v>284</v>
      </c>
      <c r="C7304" s="141" t="s">
        <v>3457</v>
      </c>
      <c r="D7304" s="141" t="s">
        <v>3455</v>
      </c>
      <c r="E7304" s="141" t="s">
        <v>4127</v>
      </c>
      <c r="F7304" s="141" t="s">
        <v>4131</v>
      </c>
      <c r="G7304" s="141" t="s">
        <v>58</v>
      </c>
      <c r="H7304" s="141" t="s">
        <v>782</v>
      </c>
      <c r="I7304" s="141" t="s">
        <v>3514</v>
      </c>
      <c r="J7304" s="141" t="s">
        <v>3600</v>
      </c>
      <c r="K7304" s="141" t="s">
        <v>1496</v>
      </c>
      <c r="L7304" s="141" t="s">
        <v>3491</v>
      </c>
      <c r="M7304" s="141" t="s">
        <v>271</v>
      </c>
      <c r="N7304" s="141" t="s">
        <v>655</v>
      </c>
      <c r="O7304" s="141" t="s">
        <v>287</v>
      </c>
      <c r="P7304" s="141" t="s">
        <v>1162</v>
      </c>
      <c r="Q7304" s="141" t="s">
        <v>659</v>
      </c>
      <c r="R7304" s="141" t="s">
        <v>3468</v>
      </c>
      <c r="S7304" s="148" t="s">
        <v>3283</v>
      </c>
      <c r="T7304" s="147">
        <v>9866683</v>
      </c>
      <c r="U7304" s="147">
        <v>4181290</v>
      </c>
      <c r="V7304" s="147">
        <v>3025027.8</v>
      </c>
      <c r="W7304" s="147">
        <v>3025027.8</v>
      </c>
    </row>
    <row r="7305" spans="1:23">
      <c r="A7305" s="141" t="s">
        <v>3465</v>
      </c>
      <c r="B7305" s="141" t="s">
        <v>284</v>
      </c>
      <c r="C7305" s="141" t="s">
        <v>3457</v>
      </c>
      <c r="D7305" s="141" t="s">
        <v>3455</v>
      </c>
      <c r="E7305" s="141" t="s">
        <v>4127</v>
      </c>
      <c r="F7305" s="141" t="s">
        <v>4131</v>
      </c>
      <c r="G7305" s="141" t="s">
        <v>58</v>
      </c>
      <c r="H7305" s="141" t="s">
        <v>782</v>
      </c>
      <c r="I7305" s="141" t="s">
        <v>3514</v>
      </c>
      <c r="J7305" s="141" t="s">
        <v>3600</v>
      </c>
      <c r="K7305" s="141" t="s">
        <v>1496</v>
      </c>
      <c r="L7305" s="141" t="s">
        <v>3491</v>
      </c>
      <c r="M7305" s="141" t="s">
        <v>271</v>
      </c>
      <c r="N7305" s="141" t="s">
        <v>655</v>
      </c>
      <c r="O7305" s="141" t="s">
        <v>287</v>
      </c>
      <c r="P7305" s="141" t="s">
        <v>1163</v>
      </c>
      <c r="Q7305" s="141" t="s">
        <v>660</v>
      </c>
      <c r="R7305" s="141" t="s">
        <v>3468</v>
      </c>
      <c r="S7305" s="148" t="s">
        <v>3283</v>
      </c>
      <c r="T7305" s="147">
        <v>3123819</v>
      </c>
      <c r="U7305" s="147">
        <v>50000</v>
      </c>
      <c r="V7305" s="147">
        <v>0</v>
      </c>
      <c r="W7305" s="147">
        <v>0</v>
      </c>
    </row>
    <row r="7306" spans="1:23">
      <c r="A7306" s="141" t="s">
        <v>3465</v>
      </c>
      <c r="B7306" s="141" t="s">
        <v>284</v>
      </c>
      <c r="C7306" s="141" t="s">
        <v>3457</v>
      </c>
      <c r="D7306" s="141" t="s">
        <v>3455</v>
      </c>
      <c r="E7306" s="141" t="s">
        <v>4127</v>
      </c>
      <c r="F7306" s="141" t="s">
        <v>4131</v>
      </c>
      <c r="G7306" s="141" t="s">
        <v>58</v>
      </c>
      <c r="H7306" s="141" t="s">
        <v>782</v>
      </c>
      <c r="I7306" s="141" t="s">
        <v>3514</v>
      </c>
      <c r="J7306" s="141" t="s">
        <v>3600</v>
      </c>
      <c r="K7306" s="141" t="s">
        <v>1496</v>
      </c>
      <c r="L7306" s="141" t="s">
        <v>3491</v>
      </c>
      <c r="M7306" s="141" t="s">
        <v>271</v>
      </c>
      <c r="N7306" s="141" t="s">
        <v>301</v>
      </c>
      <c r="O7306" s="141" t="s">
        <v>287</v>
      </c>
      <c r="P7306" s="141" t="s">
        <v>1168</v>
      </c>
      <c r="Q7306" s="141" t="s">
        <v>665</v>
      </c>
      <c r="R7306" s="141" t="s">
        <v>3468</v>
      </c>
      <c r="S7306" s="148" t="s">
        <v>3283</v>
      </c>
      <c r="T7306" s="147">
        <v>8693414</v>
      </c>
      <c r="U7306" s="147">
        <v>3041280.38</v>
      </c>
      <c r="V7306" s="147">
        <v>1347866.38</v>
      </c>
      <c r="W7306" s="147">
        <v>1347866.38</v>
      </c>
    </row>
    <row r="7307" spans="1:23">
      <c r="A7307" s="141" t="s">
        <v>3465</v>
      </c>
      <c r="B7307" s="141" t="s">
        <v>284</v>
      </c>
      <c r="C7307" s="141" t="s">
        <v>3457</v>
      </c>
      <c r="D7307" s="141" t="s">
        <v>3455</v>
      </c>
      <c r="E7307" s="141" t="s">
        <v>4127</v>
      </c>
      <c r="F7307" s="141" t="s">
        <v>4131</v>
      </c>
      <c r="G7307" s="141" t="s">
        <v>58</v>
      </c>
      <c r="H7307" s="141" t="s">
        <v>782</v>
      </c>
      <c r="I7307" s="141" t="s">
        <v>3514</v>
      </c>
      <c r="J7307" s="141" t="s">
        <v>3600</v>
      </c>
      <c r="K7307" s="141" t="s">
        <v>1496</v>
      </c>
      <c r="L7307" s="141" t="s">
        <v>3491</v>
      </c>
      <c r="M7307" s="141" t="s">
        <v>271</v>
      </c>
      <c r="N7307" s="141" t="s">
        <v>301</v>
      </c>
      <c r="O7307" s="141" t="s">
        <v>287</v>
      </c>
      <c r="P7307" s="141" t="s">
        <v>1176</v>
      </c>
      <c r="Q7307" s="141" t="s">
        <v>673</v>
      </c>
      <c r="R7307" s="141" t="s">
        <v>3468</v>
      </c>
      <c r="S7307" s="148" t="s">
        <v>3283</v>
      </c>
      <c r="T7307" s="147">
        <v>1241916</v>
      </c>
      <c r="U7307" s="147">
        <v>241916</v>
      </c>
      <c r="V7307" s="147">
        <v>0</v>
      </c>
      <c r="W7307" s="147">
        <v>0</v>
      </c>
    </row>
    <row r="7308" spans="1:23">
      <c r="A7308" s="141" t="s">
        <v>3465</v>
      </c>
      <c r="B7308" s="141" t="s">
        <v>284</v>
      </c>
      <c r="C7308" s="141" t="s">
        <v>3457</v>
      </c>
      <c r="D7308" s="141" t="s">
        <v>3455</v>
      </c>
      <c r="E7308" s="141" t="s">
        <v>4127</v>
      </c>
      <c r="F7308" s="141" t="s">
        <v>4131</v>
      </c>
      <c r="G7308" s="141" t="s">
        <v>58</v>
      </c>
      <c r="H7308" s="141" t="s">
        <v>782</v>
      </c>
      <c r="I7308" s="141" t="s">
        <v>3514</v>
      </c>
      <c r="J7308" s="141" t="s">
        <v>3600</v>
      </c>
      <c r="K7308" s="141" t="s">
        <v>1496</v>
      </c>
      <c r="L7308" s="141" t="s">
        <v>3491</v>
      </c>
      <c r="M7308" s="141" t="s">
        <v>271</v>
      </c>
      <c r="N7308" s="141" t="s">
        <v>301</v>
      </c>
      <c r="O7308" s="141" t="s">
        <v>287</v>
      </c>
      <c r="P7308" s="141" t="s">
        <v>1165</v>
      </c>
      <c r="Q7308" s="141" t="s">
        <v>662</v>
      </c>
      <c r="R7308" s="141" t="s">
        <v>3468</v>
      </c>
      <c r="S7308" s="148" t="s">
        <v>3283</v>
      </c>
      <c r="T7308" s="147">
        <v>2466670</v>
      </c>
      <c r="U7308" s="147">
        <v>1000</v>
      </c>
      <c r="V7308" s="147">
        <v>0</v>
      </c>
      <c r="W7308" s="147">
        <v>0</v>
      </c>
    </row>
    <row r="7309" spans="1:23">
      <c r="A7309" s="141" t="s">
        <v>3465</v>
      </c>
      <c r="B7309" s="141" t="s">
        <v>284</v>
      </c>
      <c r="C7309" s="141" t="s">
        <v>3457</v>
      </c>
      <c r="D7309" s="141" t="s">
        <v>3455</v>
      </c>
      <c r="E7309" s="141" t="s">
        <v>4127</v>
      </c>
      <c r="F7309" s="141" t="s">
        <v>4131</v>
      </c>
      <c r="G7309" s="141" t="s">
        <v>58</v>
      </c>
      <c r="H7309" s="141" t="s">
        <v>782</v>
      </c>
      <c r="I7309" s="141" t="s">
        <v>3514</v>
      </c>
      <c r="J7309" s="141" t="s">
        <v>3600</v>
      </c>
      <c r="K7309" s="141" t="s">
        <v>1496</v>
      </c>
      <c r="L7309" s="141" t="s">
        <v>3491</v>
      </c>
      <c r="M7309" s="141" t="s">
        <v>271</v>
      </c>
      <c r="N7309" s="141" t="s">
        <v>301</v>
      </c>
      <c r="O7309" s="141" t="s">
        <v>287</v>
      </c>
      <c r="P7309" s="141" t="s">
        <v>1173</v>
      </c>
      <c r="Q7309" s="141" t="s">
        <v>670</v>
      </c>
      <c r="R7309" s="141" t="s">
        <v>3468</v>
      </c>
      <c r="S7309" s="148" t="s">
        <v>3283</v>
      </c>
      <c r="T7309" s="147">
        <v>9866683</v>
      </c>
      <c r="U7309" s="147">
        <v>7942833.9199999999</v>
      </c>
      <c r="V7309" s="147">
        <v>7742820.9199999999</v>
      </c>
      <c r="W7309" s="147">
        <v>7742820.9199999999</v>
      </c>
    </row>
    <row r="7310" spans="1:23">
      <c r="A7310" s="141" t="s">
        <v>3465</v>
      </c>
      <c r="B7310" s="141" t="s">
        <v>284</v>
      </c>
      <c r="C7310" s="141" t="s">
        <v>3457</v>
      </c>
      <c r="D7310" s="141" t="s">
        <v>3455</v>
      </c>
      <c r="E7310" s="141" t="s">
        <v>4127</v>
      </c>
      <c r="F7310" s="141" t="s">
        <v>4131</v>
      </c>
      <c r="G7310" s="141" t="s">
        <v>58</v>
      </c>
      <c r="H7310" s="141" t="s">
        <v>782</v>
      </c>
      <c r="I7310" s="141" t="s">
        <v>3514</v>
      </c>
      <c r="J7310" s="141" t="s">
        <v>3600</v>
      </c>
      <c r="K7310" s="141" t="s">
        <v>1496</v>
      </c>
      <c r="L7310" s="141" t="s">
        <v>3491</v>
      </c>
      <c r="M7310" s="141" t="s">
        <v>271</v>
      </c>
      <c r="N7310" s="141" t="s">
        <v>301</v>
      </c>
      <c r="O7310" s="141" t="s">
        <v>287</v>
      </c>
      <c r="P7310" s="141" t="s">
        <v>1174</v>
      </c>
      <c r="Q7310" s="141" t="s">
        <v>671</v>
      </c>
      <c r="R7310" s="141" t="s">
        <v>3468</v>
      </c>
      <c r="S7310" s="148" t="s">
        <v>3283</v>
      </c>
      <c r="T7310" s="147">
        <v>18742915</v>
      </c>
      <c r="U7310" s="147">
        <v>42346188</v>
      </c>
      <c r="V7310" s="147">
        <v>24700127.600000001</v>
      </c>
      <c r="W7310" s="147">
        <v>24700127.600000001</v>
      </c>
    </row>
    <row r="7311" spans="1:23">
      <c r="A7311" s="141" t="s">
        <v>3465</v>
      </c>
      <c r="B7311" s="141" t="s">
        <v>284</v>
      </c>
      <c r="C7311" s="141" t="s">
        <v>3457</v>
      </c>
      <c r="D7311" s="141" t="s">
        <v>3455</v>
      </c>
      <c r="E7311" s="141" t="s">
        <v>4127</v>
      </c>
      <c r="F7311" s="141" t="s">
        <v>4131</v>
      </c>
      <c r="G7311" s="141" t="s">
        <v>58</v>
      </c>
      <c r="H7311" s="141" t="s">
        <v>782</v>
      </c>
      <c r="I7311" s="141" t="s">
        <v>3514</v>
      </c>
      <c r="J7311" s="141" t="s">
        <v>3600</v>
      </c>
      <c r="K7311" s="141" t="s">
        <v>1496</v>
      </c>
      <c r="L7311" s="141" t="s">
        <v>3491</v>
      </c>
      <c r="M7311" s="141" t="s">
        <v>271</v>
      </c>
      <c r="N7311" s="141" t="s">
        <v>675</v>
      </c>
      <c r="O7311" s="141" t="s">
        <v>287</v>
      </c>
      <c r="P7311" s="141" t="s">
        <v>1187</v>
      </c>
      <c r="Q7311" s="141" t="s">
        <v>685</v>
      </c>
      <c r="R7311" s="141" t="s">
        <v>3468</v>
      </c>
      <c r="S7311" s="148" t="s">
        <v>3283</v>
      </c>
      <c r="T7311" s="147">
        <v>6209581</v>
      </c>
      <c r="U7311" s="147">
        <v>1209581</v>
      </c>
      <c r="V7311" s="147">
        <v>0</v>
      </c>
      <c r="W7311" s="147">
        <v>0</v>
      </c>
    </row>
    <row r="7312" spans="1:23">
      <c r="A7312" s="141" t="s">
        <v>3465</v>
      </c>
      <c r="B7312" s="141" t="s">
        <v>284</v>
      </c>
      <c r="C7312" s="141" t="s">
        <v>3457</v>
      </c>
      <c r="D7312" s="141" t="s">
        <v>3455</v>
      </c>
      <c r="E7312" s="141" t="s">
        <v>4127</v>
      </c>
      <c r="F7312" s="141" t="s">
        <v>4131</v>
      </c>
      <c r="G7312" s="141" t="s">
        <v>58</v>
      </c>
      <c r="H7312" s="141" t="s">
        <v>782</v>
      </c>
      <c r="I7312" s="141" t="s">
        <v>3514</v>
      </c>
      <c r="J7312" s="141" t="s">
        <v>3600</v>
      </c>
      <c r="K7312" s="141" t="s">
        <v>1496</v>
      </c>
      <c r="L7312" s="141" t="s">
        <v>3491</v>
      </c>
      <c r="M7312" s="141" t="s">
        <v>271</v>
      </c>
      <c r="N7312" s="141" t="s">
        <v>675</v>
      </c>
      <c r="O7312" s="141" t="s">
        <v>287</v>
      </c>
      <c r="P7312" s="141" t="s">
        <v>1190</v>
      </c>
      <c r="Q7312" s="141" t="s">
        <v>688</v>
      </c>
      <c r="R7312" s="141" t="s">
        <v>3468</v>
      </c>
      <c r="S7312" s="148" t="s">
        <v>3283</v>
      </c>
      <c r="T7312" s="147">
        <v>2483832</v>
      </c>
      <c r="U7312" s="147">
        <v>10198812</v>
      </c>
      <c r="V7312" s="147">
        <v>6628300.3399999999</v>
      </c>
      <c r="W7312" s="147">
        <v>6628300.3399999999</v>
      </c>
    </row>
    <row r="7313" spans="1:23">
      <c r="A7313" s="141" t="s">
        <v>3465</v>
      </c>
      <c r="B7313" s="141" t="s">
        <v>284</v>
      </c>
      <c r="C7313" s="141" t="s">
        <v>3457</v>
      </c>
      <c r="D7313" s="141" t="s">
        <v>3455</v>
      </c>
      <c r="E7313" s="141" t="s">
        <v>4127</v>
      </c>
      <c r="F7313" s="141" t="s">
        <v>4131</v>
      </c>
      <c r="G7313" s="141" t="s">
        <v>58</v>
      </c>
      <c r="H7313" s="141" t="s">
        <v>782</v>
      </c>
      <c r="I7313" s="141" t="s">
        <v>3514</v>
      </c>
      <c r="J7313" s="141" t="s">
        <v>3600</v>
      </c>
      <c r="K7313" s="141" t="s">
        <v>1496</v>
      </c>
      <c r="L7313" s="141" t="s">
        <v>3491</v>
      </c>
      <c r="M7313" s="141" t="s">
        <v>271</v>
      </c>
      <c r="N7313" s="141" t="s">
        <v>675</v>
      </c>
      <c r="O7313" s="141" t="s">
        <v>287</v>
      </c>
      <c r="P7313" s="141" t="s">
        <v>1188</v>
      </c>
      <c r="Q7313" s="141" t="s">
        <v>686</v>
      </c>
      <c r="R7313" s="141" t="s">
        <v>3468</v>
      </c>
      <c r="S7313" s="148" t="s">
        <v>3283</v>
      </c>
      <c r="T7313" s="147">
        <v>9866682</v>
      </c>
      <c r="U7313" s="147">
        <v>57715468</v>
      </c>
      <c r="V7313" s="147">
        <v>57515466.18</v>
      </c>
      <c r="W7313" s="147">
        <v>19171822.16</v>
      </c>
    </row>
    <row r="7314" spans="1:23">
      <c r="A7314" s="141" t="s">
        <v>3465</v>
      </c>
      <c r="B7314" s="141" t="s">
        <v>284</v>
      </c>
      <c r="C7314" s="141" t="s">
        <v>3457</v>
      </c>
      <c r="D7314" s="141" t="s">
        <v>3455</v>
      </c>
      <c r="E7314" s="141" t="s">
        <v>4127</v>
      </c>
      <c r="F7314" s="141" t="s">
        <v>4131</v>
      </c>
      <c r="G7314" s="141" t="s">
        <v>58</v>
      </c>
      <c r="H7314" s="141" t="s">
        <v>782</v>
      </c>
      <c r="I7314" s="141" t="s">
        <v>3514</v>
      </c>
      <c r="J7314" s="141" t="s">
        <v>3600</v>
      </c>
      <c r="K7314" s="141" t="s">
        <v>1496</v>
      </c>
      <c r="L7314" s="141" t="s">
        <v>3491</v>
      </c>
      <c r="M7314" s="141" t="s">
        <v>271</v>
      </c>
      <c r="N7314" s="141" t="s">
        <v>675</v>
      </c>
      <c r="O7314" s="141" t="s">
        <v>287</v>
      </c>
      <c r="P7314" s="141" t="s">
        <v>1178</v>
      </c>
      <c r="Q7314" s="141" t="s">
        <v>676</v>
      </c>
      <c r="R7314" s="141" t="s">
        <v>3468</v>
      </c>
      <c r="S7314" s="148" t="s">
        <v>3283</v>
      </c>
      <c r="T7314" s="147">
        <v>12495276</v>
      </c>
      <c r="U7314" s="147">
        <v>36904486</v>
      </c>
      <c r="V7314" s="147">
        <v>29958281.93</v>
      </c>
      <c r="W7314" s="147">
        <v>29952281.93</v>
      </c>
    </row>
    <row r="7315" spans="1:23">
      <c r="A7315" s="141" t="s">
        <v>3465</v>
      </c>
      <c r="B7315" s="141" t="s">
        <v>284</v>
      </c>
      <c r="C7315" s="141" t="s">
        <v>3457</v>
      </c>
      <c r="D7315" s="141" t="s">
        <v>3455</v>
      </c>
      <c r="E7315" s="141" t="s">
        <v>4127</v>
      </c>
      <c r="F7315" s="141" t="s">
        <v>4131</v>
      </c>
      <c r="G7315" s="141" t="s">
        <v>58</v>
      </c>
      <c r="H7315" s="141" t="s">
        <v>782</v>
      </c>
      <c r="I7315" s="141" t="s">
        <v>3514</v>
      </c>
      <c r="J7315" s="141" t="s">
        <v>3600</v>
      </c>
      <c r="K7315" s="141" t="s">
        <v>1496</v>
      </c>
      <c r="L7315" s="141" t="s">
        <v>3491</v>
      </c>
      <c r="M7315" s="141" t="s">
        <v>271</v>
      </c>
      <c r="N7315" s="141" t="s">
        <v>675</v>
      </c>
      <c r="O7315" s="141" t="s">
        <v>287</v>
      </c>
      <c r="P7315" s="141" t="s">
        <v>1189</v>
      </c>
      <c r="Q7315" s="141" t="s">
        <v>687</v>
      </c>
      <c r="R7315" s="141" t="s">
        <v>3468</v>
      </c>
      <c r="S7315" s="148" t="s">
        <v>3283</v>
      </c>
      <c r="T7315" s="147">
        <v>6247638</v>
      </c>
      <c r="U7315" s="147">
        <v>6333320</v>
      </c>
      <c r="V7315" s="147">
        <v>4333318</v>
      </c>
      <c r="W7315" s="147">
        <v>4170622.48</v>
      </c>
    </row>
    <row r="7316" spans="1:23">
      <c r="A7316" s="141" t="s">
        <v>3465</v>
      </c>
      <c r="B7316" s="141" t="s">
        <v>284</v>
      </c>
      <c r="C7316" s="141" t="s">
        <v>3457</v>
      </c>
      <c r="D7316" s="141" t="s">
        <v>3455</v>
      </c>
      <c r="E7316" s="141" t="s">
        <v>4127</v>
      </c>
      <c r="F7316" s="141" t="s">
        <v>4131</v>
      </c>
      <c r="G7316" s="141" t="s">
        <v>58</v>
      </c>
      <c r="H7316" s="141" t="s">
        <v>782</v>
      </c>
      <c r="I7316" s="141" t="s">
        <v>3514</v>
      </c>
      <c r="J7316" s="141" t="s">
        <v>3600</v>
      </c>
      <c r="K7316" s="141" t="s">
        <v>1496</v>
      </c>
      <c r="L7316" s="141" t="s">
        <v>3491</v>
      </c>
      <c r="M7316" s="141" t="s">
        <v>271</v>
      </c>
      <c r="N7316" s="141" t="s">
        <v>694</v>
      </c>
      <c r="O7316" s="141" t="s">
        <v>287</v>
      </c>
      <c r="P7316" s="141" t="s">
        <v>1199</v>
      </c>
      <c r="Q7316" s="141" t="s">
        <v>697</v>
      </c>
      <c r="R7316" s="141" t="s">
        <v>3468</v>
      </c>
      <c r="S7316" s="148" t="s">
        <v>3283</v>
      </c>
      <c r="T7316" s="147">
        <v>2483832</v>
      </c>
      <c r="U7316" s="147">
        <v>28784822</v>
      </c>
      <c r="V7316" s="147">
        <v>14802362.08</v>
      </c>
      <c r="W7316" s="147">
        <v>14729081.75</v>
      </c>
    </row>
    <row r="7317" spans="1:23">
      <c r="A7317" s="141" t="s">
        <v>3465</v>
      </c>
      <c r="B7317" s="141" t="s">
        <v>284</v>
      </c>
      <c r="C7317" s="141" t="s">
        <v>3457</v>
      </c>
      <c r="D7317" s="141" t="s">
        <v>3455</v>
      </c>
      <c r="E7317" s="141" t="s">
        <v>4127</v>
      </c>
      <c r="F7317" s="141" t="s">
        <v>4131</v>
      </c>
      <c r="G7317" s="141" t="s">
        <v>58</v>
      </c>
      <c r="H7317" s="141" t="s">
        <v>782</v>
      </c>
      <c r="I7317" s="141" t="s">
        <v>3514</v>
      </c>
      <c r="J7317" s="141" t="s">
        <v>3600</v>
      </c>
      <c r="K7317" s="141" t="s">
        <v>1496</v>
      </c>
      <c r="L7317" s="141" t="s">
        <v>3491</v>
      </c>
      <c r="M7317" s="141" t="s">
        <v>271</v>
      </c>
      <c r="N7317" s="141" t="s">
        <v>694</v>
      </c>
      <c r="O7317" s="141" t="s">
        <v>287</v>
      </c>
      <c r="P7317" s="141" t="s">
        <v>1204</v>
      </c>
      <c r="Q7317" s="141" t="s">
        <v>702</v>
      </c>
      <c r="R7317" s="141" t="s">
        <v>3468</v>
      </c>
      <c r="S7317" s="148" t="s">
        <v>3283</v>
      </c>
      <c r="T7317" s="147">
        <v>16144911</v>
      </c>
      <c r="U7317" s="147">
        <v>53070264.789999999</v>
      </c>
      <c r="V7317" s="147">
        <v>36942989.460000001</v>
      </c>
      <c r="W7317" s="147">
        <v>36942989.460000001</v>
      </c>
    </row>
    <row r="7318" spans="1:23">
      <c r="A7318" s="141" t="s">
        <v>3465</v>
      </c>
      <c r="B7318" s="141" t="s">
        <v>284</v>
      </c>
      <c r="C7318" s="141" t="s">
        <v>3457</v>
      </c>
      <c r="D7318" s="141" t="s">
        <v>3455</v>
      </c>
      <c r="E7318" s="141" t="s">
        <v>4127</v>
      </c>
      <c r="F7318" s="141" t="s">
        <v>4131</v>
      </c>
      <c r="G7318" s="141" t="s">
        <v>58</v>
      </c>
      <c r="H7318" s="141" t="s">
        <v>782</v>
      </c>
      <c r="I7318" s="141" t="s">
        <v>3514</v>
      </c>
      <c r="J7318" s="141" t="s">
        <v>3600</v>
      </c>
      <c r="K7318" s="141" t="s">
        <v>1496</v>
      </c>
      <c r="L7318" s="141" t="s">
        <v>3491</v>
      </c>
      <c r="M7318" s="141" t="s">
        <v>271</v>
      </c>
      <c r="N7318" s="141" t="s">
        <v>694</v>
      </c>
      <c r="O7318" s="141" t="s">
        <v>287</v>
      </c>
      <c r="P7318" s="141" t="s">
        <v>1202</v>
      </c>
      <c r="Q7318" s="141" t="s">
        <v>700</v>
      </c>
      <c r="R7318" s="141" t="s">
        <v>3468</v>
      </c>
      <c r="S7318" s="148" t="s">
        <v>3283</v>
      </c>
      <c r="T7318" s="147">
        <v>19733365</v>
      </c>
      <c r="U7318" s="147">
        <v>37893685</v>
      </c>
      <c r="V7318" s="147">
        <v>17385454.870000001</v>
      </c>
      <c r="W7318" s="147">
        <v>17385454.870000001</v>
      </c>
    </row>
    <row r="7319" spans="1:23">
      <c r="A7319" s="141" t="s">
        <v>3465</v>
      </c>
      <c r="B7319" s="141" t="s">
        <v>284</v>
      </c>
      <c r="C7319" s="141" t="s">
        <v>3457</v>
      </c>
      <c r="D7319" s="141" t="s">
        <v>3455</v>
      </c>
      <c r="E7319" s="141" t="s">
        <v>4127</v>
      </c>
      <c r="F7319" s="141" t="s">
        <v>4131</v>
      </c>
      <c r="G7319" s="141" t="s">
        <v>58</v>
      </c>
      <c r="H7319" s="141" t="s">
        <v>782</v>
      </c>
      <c r="I7319" s="141" t="s">
        <v>3514</v>
      </c>
      <c r="J7319" s="141" t="s">
        <v>3600</v>
      </c>
      <c r="K7319" s="141" t="s">
        <v>1496</v>
      </c>
      <c r="L7319" s="141" t="s">
        <v>3491</v>
      </c>
      <c r="M7319" s="141" t="s">
        <v>271</v>
      </c>
      <c r="N7319" s="141" t="s">
        <v>694</v>
      </c>
      <c r="O7319" s="141" t="s">
        <v>287</v>
      </c>
      <c r="P7319" s="141" t="s">
        <v>1196</v>
      </c>
      <c r="Q7319" s="141" t="s">
        <v>695</v>
      </c>
      <c r="R7319" s="141" t="s">
        <v>3468</v>
      </c>
      <c r="S7319" s="148" t="s">
        <v>3283</v>
      </c>
      <c r="T7319" s="147">
        <v>24990553</v>
      </c>
      <c r="U7319" s="147">
        <v>57162889.670000002</v>
      </c>
      <c r="V7319" s="147">
        <v>38211354.509999998</v>
      </c>
      <c r="W7319" s="147">
        <v>38211354.509999998</v>
      </c>
    </row>
    <row r="7320" spans="1:23">
      <c r="A7320" s="141" t="s">
        <v>3465</v>
      </c>
      <c r="B7320" s="141" t="s">
        <v>284</v>
      </c>
      <c r="C7320" s="141" t="s">
        <v>3457</v>
      </c>
      <c r="D7320" s="141" t="s">
        <v>3455</v>
      </c>
      <c r="E7320" s="141" t="s">
        <v>4127</v>
      </c>
      <c r="F7320" s="141" t="s">
        <v>4131</v>
      </c>
      <c r="G7320" s="141" t="s">
        <v>58</v>
      </c>
      <c r="H7320" s="141" t="s">
        <v>782</v>
      </c>
      <c r="I7320" s="141" t="s">
        <v>3514</v>
      </c>
      <c r="J7320" s="141" t="s">
        <v>3600</v>
      </c>
      <c r="K7320" s="141" t="s">
        <v>1496</v>
      </c>
      <c r="L7320" s="141" t="s">
        <v>3491</v>
      </c>
      <c r="M7320" s="141" t="s">
        <v>271</v>
      </c>
      <c r="N7320" s="141" t="s">
        <v>694</v>
      </c>
      <c r="O7320" s="141" t="s">
        <v>287</v>
      </c>
      <c r="P7320" s="141" t="s">
        <v>1203</v>
      </c>
      <c r="Q7320" s="141" t="s">
        <v>701</v>
      </c>
      <c r="R7320" s="141" t="s">
        <v>3468</v>
      </c>
      <c r="S7320" s="148" t="s">
        <v>3283</v>
      </c>
      <c r="T7320" s="147">
        <v>0</v>
      </c>
      <c r="U7320" s="147">
        <v>3950205.84</v>
      </c>
      <c r="V7320" s="147">
        <v>3950183.65</v>
      </c>
      <c r="W7320" s="147">
        <v>3950183.65</v>
      </c>
    </row>
    <row r="7321" spans="1:23">
      <c r="A7321" s="141" t="s">
        <v>3465</v>
      </c>
      <c r="B7321" s="141" t="s">
        <v>284</v>
      </c>
      <c r="C7321" s="141" t="s">
        <v>3457</v>
      </c>
      <c r="D7321" s="141" t="s">
        <v>3455</v>
      </c>
      <c r="E7321" s="141" t="s">
        <v>4127</v>
      </c>
      <c r="F7321" s="141" t="s">
        <v>4131</v>
      </c>
      <c r="G7321" s="141" t="s">
        <v>58</v>
      </c>
      <c r="H7321" s="141" t="s">
        <v>782</v>
      </c>
      <c r="I7321" s="141" t="s">
        <v>3514</v>
      </c>
      <c r="J7321" s="141" t="s">
        <v>3600</v>
      </c>
      <c r="K7321" s="141" t="s">
        <v>1496</v>
      </c>
      <c r="L7321" s="141" t="s">
        <v>3491</v>
      </c>
      <c r="M7321" s="141" t="s">
        <v>271</v>
      </c>
      <c r="N7321" s="141" t="s">
        <v>694</v>
      </c>
      <c r="O7321" s="141" t="s">
        <v>287</v>
      </c>
      <c r="P7321" s="141" t="s">
        <v>1253</v>
      </c>
      <c r="Q7321" s="141" t="s">
        <v>746</v>
      </c>
      <c r="R7321" s="141" t="s">
        <v>3468</v>
      </c>
      <c r="S7321" s="148" t="s">
        <v>3283</v>
      </c>
      <c r="T7321" s="147">
        <v>0</v>
      </c>
      <c r="U7321" s="147">
        <v>24609037.329999998</v>
      </c>
      <c r="V7321" s="147">
        <v>20129783.300000001</v>
      </c>
      <c r="W7321" s="147">
        <v>20129783.300000001</v>
      </c>
    </row>
    <row r="7322" spans="1:23">
      <c r="A7322" s="141" t="s">
        <v>3465</v>
      </c>
      <c r="B7322" s="141" t="s">
        <v>284</v>
      </c>
      <c r="C7322" s="141" t="s">
        <v>3457</v>
      </c>
      <c r="D7322" s="141" t="s">
        <v>3455</v>
      </c>
      <c r="E7322" s="141" t="s">
        <v>4127</v>
      </c>
      <c r="F7322" s="141" t="s">
        <v>4131</v>
      </c>
      <c r="G7322" s="141" t="s">
        <v>58</v>
      </c>
      <c r="H7322" s="141" t="s">
        <v>782</v>
      </c>
      <c r="I7322" s="141" t="s">
        <v>3514</v>
      </c>
      <c r="J7322" s="141" t="s">
        <v>3600</v>
      </c>
      <c r="K7322" s="141" t="s">
        <v>1496</v>
      </c>
      <c r="L7322" s="141" t="s">
        <v>3491</v>
      </c>
      <c r="M7322" s="141" t="s">
        <v>271</v>
      </c>
      <c r="N7322" s="141" t="s">
        <v>694</v>
      </c>
      <c r="O7322" s="141" t="s">
        <v>287</v>
      </c>
      <c r="P7322" s="141" t="s">
        <v>1206</v>
      </c>
      <c r="Q7322" s="141" t="s">
        <v>704</v>
      </c>
      <c r="R7322" s="141" t="s">
        <v>3468</v>
      </c>
      <c r="S7322" s="148" t="s">
        <v>3283</v>
      </c>
      <c r="T7322" s="147">
        <v>0</v>
      </c>
      <c r="U7322" s="147">
        <v>3953297.27</v>
      </c>
      <c r="V7322" s="147">
        <v>0</v>
      </c>
      <c r="W7322" s="147">
        <v>0</v>
      </c>
    </row>
    <row r="7323" spans="1:23">
      <c r="A7323" s="141" t="s">
        <v>3465</v>
      </c>
      <c r="B7323" s="141" t="s">
        <v>284</v>
      </c>
      <c r="C7323" s="141" t="s">
        <v>3457</v>
      </c>
      <c r="D7323" s="141" t="s">
        <v>3455</v>
      </c>
      <c r="E7323" s="141" t="s">
        <v>4127</v>
      </c>
      <c r="F7323" s="141" t="s">
        <v>4131</v>
      </c>
      <c r="G7323" s="141" t="s">
        <v>58</v>
      </c>
      <c r="H7323" s="141" t="s">
        <v>782</v>
      </c>
      <c r="I7323" s="141" t="s">
        <v>3514</v>
      </c>
      <c r="J7323" s="141" t="s">
        <v>3600</v>
      </c>
      <c r="K7323" s="141" t="s">
        <v>1496</v>
      </c>
      <c r="L7323" s="141" t="s">
        <v>3491</v>
      </c>
      <c r="M7323" s="141" t="s">
        <v>271</v>
      </c>
      <c r="N7323" s="141" t="s">
        <v>705</v>
      </c>
      <c r="O7323" s="141" t="s">
        <v>287</v>
      </c>
      <c r="P7323" s="141" t="s">
        <v>1211</v>
      </c>
      <c r="Q7323" s="141" t="s">
        <v>710</v>
      </c>
      <c r="R7323" s="141" t="s">
        <v>3468</v>
      </c>
      <c r="S7323" s="148" t="s">
        <v>3283</v>
      </c>
      <c r="T7323" s="147">
        <v>6209581</v>
      </c>
      <c r="U7323" s="147">
        <v>1209581</v>
      </c>
      <c r="V7323" s="147">
        <v>0</v>
      </c>
      <c r="W7323" s="147">
        <v>0</v>
      </c>
    </row>
    <row r="7324" spans="1:23">
      <c r="A7324" s="141" t="s">
        <v>3465</v>
      </c>
      <c r="B7324" s="141" t="s">
        <v>284</v>
      </c>
      <c r="C7324" s="141" t="s">
        <v>3457</v>
      </c>
      <c r="D7324" s="141" t="s">
        <v>3455</v>
      </c>
      <c r="E7324" s="141" t="s">
        <v>4127</v>
      </c>
      <c r="F7324" s="141" t="s">
        <v>4131</v>
      </c>
      <c r="G7324" s="141" t="s">
        <v>58</v>
      </c>
      <c r="H7324" s="141" t="s">
        <v>782</v>
      </c>
      <c r="I7324" s="141" t="s">
        <v>3514</v>
      </c>
      <c r="J7324" s="141" t="s">
        <v>3600</v>
      </c>
      <c r="K7324" s="141" t="s">
        <v>1496</v>
      </c>
      <c r="L7324" s="141" t="s">
        <v>3491</v>
      </c>
      <c r="M7324" s="141" t="s">
        <v>271</v>
      </c>
      <c r="N7324" s="141" t="s">
        <v>705</v>
      </c>
      <c r="O7324" s="141" t="s">
        <v>287</v>
      </c>
      <c r="P7324" s="141" t="s">
        <v>1215</v>
      </c>
      <c r="Q7324" s="141" t="s">
        <v>714</v>
      </c>
      <c r="R7324" s="141" t="s">
        <v>3468</v>
      </c>
      <c r="S7324" s="148" t="s">
        <v>3283</v>
      </c>
      <c r="T7324" s="147">
        <v>4967665</v>
      </c>
      <c r="U7324" s="147">
        <v>967665</v>
      </c>
      <c r="V7324" s="147">
        <v>0</v>
      </c>
      <c r="W7324" s="147">
        <v>0</v>
      </c>
    </row>
    <row r="7325" spans="1:23">
      <c r="A7325" s="141" t="s">
        <v>3465</v>
      </c>
      <c r="B7325" s="141" t="s">
        <v>284</v>
      </c>
      <c r="C7325" s="141" t="s">
        <v>3457</v>
      </c>
      <c r="D7325" s="141" t="s">
        <v>3455</v>
      </c>
      <c r="E7325" s="141" t="s">
        <v>4127</v>
      </c>
      <c r="F7325" s="141" t="s">
        <v>4131</v>
      </c>
      <c r="G7325" s="141" t="s">
        <v>58</v>
      </c>
      <c r="H7325" s="141" t="s">
        <v>782</v>
      </c>
      <c r="I7325" s="141" t="s">
        <v>3514</v>
      </c>
      <c r="J7325" s="141" t="s">
        <v>3600</v>
      </c>
      <c r="K7325" s="141" t="s">
        <v>1496</v>
      </c>
      <c r="L7325" s="141" t="s">
        <v>3491</v>
      </c>
      <c r="M7325" s="141" t="s">
        <v>271</v>
      </c>
      <c r="N7325" s="141" t="s">
        <v>705</v>
      </c>
      <c r="O7325" s="141" t="s">
        <v>287</v>
      </c>
      <c r="P7325" s="141" t="s">
        <v>1214</v>
      </c>
      <c r="Q7325" s="141" t="s">
        <v>713</v>
      </c>
      <c r="R7325" s="141" t="s">
        <v>3468</v>
      </c>
      <c r="S7325" s="148" t="s">
        <v>3283</v>
      </c>
      <c r="T7325" s="147">
        <v>4933341</v>
      </c>
      <c r="U7325" s="147">
        <v>12331816.91</v>
      </c>
      <c r="V7325" s="147">
        <v>12281816.91</v>
      </c>
      <c r="W7325" s="147">
        <v>12281816.91</v>
      </c>
    </row>
    <row r="7326" spans="1:23">
      <c r="A7326" s="141" t="s">
        <v>3465</v>
      </c>
      <c r="B7326" s="141" t="s">
        <v>284</v>
      </c>
      <c r="C7326" s="141" t="s">
        <v>3457</v>
      </c>
      <c r="D7326" s="141" t="s">
        <v>3455</v>
      </c>
      <c r="E7326" s="141" t="s">
        <v>4127</v>
      </c>
      <c r="F7326" s="141" t="s">
        <v>4131</v>
      </c>
      <c r="G7326" s="141" t="s">
        <v>58</v>
      </c>
      <c r="H7326" s="141" t="s">
        <v>782</v>
      </c>
      <c r="I7326" s="141" t="s">
        <v>3514</v>
      </c>
      <c r="J7326" s="141" t="s">
        <v>3600</v>
      </c>
      <c r="K7326" s="141" t="s">
        <v>1496</v>
      </c>
      <c r="L7326" s="141" t="s">
        <v>3491</v>
      </c>
      <c r="M7326" s="141" t="s">
        <v>271</v>
      </c>
      <c r="N7326" s="141" t="s">
        <v>705</v>
      </c>
      <c r="O7326" s="141" t="s">
        <v>287</v>
      </c>
      <c r="P7326" s="141" t="s">
        <v>1208</v>
      </c>
      <c r="Q7326" s="141" t="s">
        <v>707</v>
      </c>
      <c r="R7326" s="141" t="s">
        <v>3468</v>
      </c>
      <c r="S7326" s="148" t="s">
        <v>3283</v>
      </c>
      <c r="T7326" s="147">
        <v>3123819</v>
      </c>
      <c r="U7326" s="147">
        <v>100000</v>
      </c>
      <c r="V7326" s="147">
        <v>0</v>
      </c>
      <c r="W7326" s="147">
        <v>0</v>
      </c>
    </row>
    <row r="7327" spans="1:23">
      <c r="A7327" s="141" t="s">
        <v>3465</v>
      </c>
      <c r="B7327" s="141" t="s">
        <v>284</v>
      </c>
      <c r="C7327" s="141" t="s">
        <v>3457</v>
      </c>
      <c r="D7327" s="141" t="s">
        <v>3455</v>
      </c>
      <c r="E7327" s="141" t="s">
        <v>4127</v>
      </c>
      <c r="F7327" s="141" t="s">
        <v>4131</v>
      </c>
      <c r="G7327" s="141" t="s">
        <v>58</v>
      </c>
      <c r="H7327" s="141" t="s">
        <v>782</v>
      </c>
      <c r="I7327" s="141" t="s">
        <v>3514</v>
      </c>
      <c r="J7327" s="141" t="s">
        <v>3600</v>
      </c>
      <c r="K7327" s="141" t="s">
        <v>1496</v>
      </c>
      <c r="L7327" s="141" t="s">
        <v>3491</v>
      </c>
      <c r="M7327" s="141" t="s">
        <v>271</v>
      </c>
      <c r="N7327" s="141" t="s">
        <v>717</v>
      </c>
      <c r="O7327" s="141" t="s">
        <v>287</v>
      </c>
      <c r="P7327" s="141" t="s">
        <v>1220</v>
      </c>
      <c r="Q7327" s="141" t="s">
        <v>720</v>
      </c>
      <c r="R7327" s="141" t="s">
        <v>3468</v>
      </c>
      <c r="S7327" s="148" t="s">
        <v>3283</v>
      </c>
      <c r="T7327" s="147">
        <v>2483833</v>
      </c>
      <c r="U7327" s="147">
        <v>2483833</v>
      </c>
      <c r="V7327" s="147">
        <v>0</v>
      </c>
      <c r="W7327" s="147">
        <v>0</v>
      </c>
    </row>
    <row r="7328" spans="1:23">
      <c r="A7328" s="141" t="s">
        <v>3465</v>
      </c>
      <c r="B7328" s="141" t="s">
        <v>284</v>
      </c>
      <c r="C7328" s="141" t="s">
        <v>3457</v>
      </c>
      <c r="D7328" s="141" t="s">
        <v>3455</v>
      </c>
      <c r="E7328" s="141" t="s">
        <v>4127</v>
      </c>
      <c r="F7328" s="141" t="s">
        <v>4131</v>
      </c>
      <c r="G7328" s="141" t="s">
        <v>58</v>
      </c>
      <c r="H7328" s="141" t="s">
        <v>782</v>
      </c>
      <c r="I7328" s="141" t="s">
        <v>3514</v>
      </c>
      <c r="J7328" s="141" t="s">
        <v>3600</v>
      </c>
      <c r="K7328" s="141" t="s">
        <v>1496</v>
      </c>
      <c r="L7328" s="141" t="s">
        <v>3491</v>
      </c>
      <c r="M7328" s="141" t="s">
        <v>271</v>
      </c>
      <c r="N7328" s="141" t="s">
        <v>717</v>
      </c>
      <c r="O7328" s="141" t="s">
        <v>287</v>
      </c>
      <c r="P7328" s="141" t="s">
        <v>1223</v>
      </c>
      <c r="Q7328" s="141" t="s">
        <v>723</v>
      </c>
      <c r="R7328" s="141" t="s">
        <v>3468</v>
      </c>
      <c r="S7328" s="148" t="s">
        <v>3283</v>
      </c>
      <c r="T7328" s="147">
        <v>4933341</v>
      </c>
      <c r="U7328" s="147">
        <v>10027240</v>
      </c>
      <c r="V7328" s="147">
        <v>7861786.6399999997</v>
      </c>
      <c r="W7328" s="147">
        <v>7861786.6399999997</v>
      </c>
    </row>
    <row r="7329" spans="1:23">
      <c r="A7329" s="141" t="s">
        <v>3465</v>
      </c>
      <c r="B7329" s="141" t="s">
        <v>284</v>
      </c>
      <c r="C7329" s="141" t="s">
        <v>3457</v>
      </c>
      <c r="D7329" s="141" t="s">
        <v>3455</v>
      </c>
      <c r="E7329" s="141" t="s">
        <v>4127</v>
      </c>
      <c r="F7329" s="141" t="s">
        <v>4131</v>
      </c>
      <c r="G7329" s="141" t="s">
        <v>58</v>
      </c>
      <c r="H7329" s="141" t="s">
        <v>782</v>
      </c>
      <c r="I7329" s="141" t="s">
        <v>3514</v>
      </c>
      <c r="J7329" s="141" t="s">
        <v>3600</v>
      </c>
      <c r="K7329" s="141" t="s">
        <v>1496</v>
      </c>
      <c r="L7329" s="141" t="s">
        <v>3491</v>
      </c>
      <c r="M7329" s="141" t="s">
        <v>271</v>
      </c>
      <c r="N7329" s="141" t="s">
        <v>717</v>
      </c>
      <c r="O7329" s="141" t="s">
        <v>287</v>
      </c>
      <c r="P7329" s="141" t="s">
        <v>1221</v>
      </c>
      <c r="Q7329" s="141" t="s">
        <v>721</v>
      </c>
      <c r="R7329" s="141" t="s">
        <v>3468</v>
      </c>
      <c r="S7329" s="148" t="s">
        <v>3283</v>
      </c>
      <c r="T7329" s="147">
        <v>3123819</v>
      </c>
      <c r="U7329" s="147">
        <v>6090000</v>
      </c>
      <c r="V7329" s="147">
        <v>5836083.04</v>
      </c>
      <c r="W7329" s="147">
        <v>5836083.04</v>
      </c>
    </row>
    <row r="7330" spans="1:23">
      <c r="A7330" s="141" t="s">
        <v>3465</v>
      </c>
      <c r="B7330" s="141" t="s">
        <v>284</v>
      </c>
      <c r="C7330" s="141" t="s">
        <v>3457</v>
      </c>
      <c r="D7330" s="141" t="s">
        <v>3455</v>
      </c>
      <c r="E7330" s="141" t="s">
        <v>4127</v>
      </c>
      <c r="F7330" s="141" t="s">
        <v>4131</v>
      </c>
      <c r="G7330" s="141" t="s">
        <v>58</v>
      </c>
      <c r="H7330" s="141" t="s">
        <v>782</v>
      </c>
      <c r="I7330" s="141" t="s">
        <v>3514</v>
      </c>
      <c r="J7330" s="141" t="s">
        <v>3600</v>
      </c>
      <c r="K7330" s="141" t="s">
        <v>1496</v>
      </c>
      <c r="L7330" s="141" t="s">
        <v>3491</v>
      </c>
      <c r="M7330" s="141" t="s">
        <v>271</v>
      </c>
      <c r="N7330" s="141" t="s">
        <v>302</v>
      </c>
      <c r="O7330" s="141" t="s">
        <v>287</v>
      </c>
      <c r="P7330" s="141" t="s">
        <v>1249</v>
      </c>
      <c r="Q7330" s="141" t="s">
        <v>742</v>
      </c>
      <c r="R7330" s="141" t="s">
        <v>3468</v>
      </c>
      <c r="S7330" s="148" t="s">
        <v>3283</v>
      </c>
      <c r="T7330" s="147">
        <v>40983237</v>
      </c>
      <c r="U7330" s="147">
        <v>128813443.77</v>
      </c>
      <c r="V7330" s="147">
        <v>71165320.560000002</v>
      </c>
      <c r="W7330" s="147">
        <v>71165320.560000002</v>
      </c>
    </row>
    <row r="7331" spans="1:23">
      <c r="A7331" s="141" t="s">
        <v>3465</v>
      </c>
      <c r="B7331" s="141" t="s">
        <v>284</v>
      </c>
      <c r="C7331" s="141" t="s">
        <v>3457</v>
      </c>
      <c r="D7331" s="141" t="s">
        <v>3455</v>
      </c>
      <c r="E7331" s="141" t="s">
        <v>4127</v>
      </c>
      <c r="F7331" s="141" t="s">
        <v>4131</v>
      </c>
      <c r="G7331" s="141" t="s">
        <v>58</v>
      </c>
      <c r="H7331" s="141" t="s">
        <v>782</v>
      </c>
      <c r="I7331" s="141" t="s">
        <v>3514</v>
      </c>
      <c r="J7331" s="141" t="s">
        <v>3600</v>
      </c>
      <c r="K7331" s="141" t="s">
        <v>1496</v>
      </c>
      <c r="L7331" s="141" t="s">
        <v>3491</v>
      </c>
      <c r="M7331" s="141" t="s">
        <v>271</v>
      </c>
      <c r="N7331" s="141" t="s">
        <v>302</v>
      </c>
      <c r="O7331" s="141" t="s">
        <v>287</v>
      </c>
      <c r="P7331" s="141" t="s">
        <v>1255</v>
      </c>
      <c r="Q7331" s="141" t="s">
        <v>748</v>
      </c>
      <c r="R7331" s="141" t="s">
        <v>3468</v>
      </c>
      <c r="S7331" s="148" t="s">
        <v>3283</v>
      </c>
      <c r="T7331" s="147">
        <v>14902995</v>
      </c>
      <c r="U7331" s="147">
        <v>70637167.519999996</v>
      </c>
      <c r="V7331" s="147">
        <v>34674055.32</v>
      </c>
      <c r="W7331" s="147">
        <v>34674055.32</v>
      </c>
    </row>
    <row r="7332" spans="1:23">
      <c r="A7332" s="141" t="s">
        <v>3465</v>
      </c>
      <c r="B7332" s="141" t="s">
        <v>284</v>
      </c>
      <c r="C7332" s="141" t="s">
        <v>3457</v>
      </c>
      <c r="D7332" s="141" t="s">
        <v>3455</v>
      </c>
      <c r="E7332" s="141" t="s">
        <v>4127</v>
      </c>
      <c r="F7332" s="141" t="s">
        <v>4131</v>
      </c>
      <c r="G7332" s="141" t="s">
        <v>58</v>
      </c>
      <c r="H7332" s="141" t="s">
        <v>782</v>
      </c>
      <c r="I7332" s="141" t="s">
        <v>3514</v>
      </c>
      <c r="J7332" s="141" t="s">
        <v>3600</v>
      </c>
      <c r="K7332" s="141" t="s">
        <v>1496</v>
      </c>
      <c r="L7332" s="141" t="s">
        <v>3491</v>
      </c>
      <c r="M7332" s="141" t="s">
        <v>271</v>
      </c>
      <c r="N7332" s="141" t="s">
        <v>302</v>
      </c>
      <c r="O7332" s="141" t="s">
        <v>287</v>
      </c>
      <c r="P7332" s="141" t="s">
        <v>1247</v>
      </c>
      <c r="Q7332" s="141" t="s">
        <v>740</v>
      </c>
      <c r="R7332" s="141" t="s">
        <v>3468</v>
      </c>
      <c r="S7332" s="148" t="s">
        <v>3283</v>
      </c>
      <c r="T7332" s="147">
        <v>0</v>
      </c>
      <c r="U7332" s="147">
        <v>8889214.0999999996</v>
      </c>
      <c r="V7332" s="147">
        <v>8889214.0999999996</v>
      </c>
      <c r="W7332" s="147">
        <v>8889214.0999999996</v>
      </c>
    </row>
    <row r="7333" spans="1:23">
      <c r="A7333" s="141" t="s">
        <v>3465</v>
      </c>
      <c r="B7333" s="141" t="s">
        <v>284</v>
      </c>
      <c r="C7333" s="141" t="s">
        <v>3457</v>
      </c>
      <c r="D7333" s="141" t="s">
        <v>3455</v>
      </c>
      <c r="E7333" s="141" t="s">
        <v>4127</v>
      </c>
      <c r="F7333" s="141" t="s">
        <v>4131</v>
      </c>
      <c r="G7333" s="141" t="s">
        <v>58</v>
      </c>
      <c r="H7333" s="141" t="s">
        <v>782</v>
      </c>
      <c r="I7333" s="141" t="s">
        <v>3514</v>
      </c>
      <c r="J7333" s="141" t="s">
        <v>3600</v>
      </c>
      <c r="K7333" s="141" t="s">
        <v>1496</v>
      </c>
      <c r="L7333" s="141" t="s">
        <v>3491</v>
      </c>
      <c r="M7333" s="141" t="s">
        <v>271</v>
      </c>
      <c r="N7333" s="141" t="s">
        <v>302</v>
      </c>
      <c r="O7333" s="141" t="s">
        <v>287</v>
      </c>
      <c r="P7333" s="141" t="s">
        <v>1243</v>
      </c>
      <c r="Q7333" s="141" t="s">
        <v>736</v>
      </c>
      <c r="R7333" s="141" t="s">
        <v>3468</v>
      </c>
      <c r="S7333" s="148" t="s">
        <v>3283</v>
      </c>
      <c r="T7333" s="147">
        <v>12333354</v>
      </c>
      <c r="U7333" s="147">
        <v>16718450</v>
      </c>
      <c r="V7333" s="147">
        <v>12718428.59</v>
      </c>
      <c r="W7333" s="147">
        <v>12718428.59</v>
      </c>
    </row>
    <row r="7334" spans="1:23">
      <c r="A7334" s="141" t="s">
        <v>3465</v>
      </c>
      <c r="B7334" s="141" t="s">
        <v>284</v>
      </c>
      <c r="C7334" s="141" t="s">
        <v>3457</v>
      </c>
      <c r="D7334" s="141" t="s">
        <v>3455</v>
      </c>
      <c r="E7334" s="141" t="s">
        <v>4127</v>
      </c>
      <c r="F7334" s="141" t="s">
        <v>4131</v>
      </c>
      <c r="G7334" s="141" t="s">
        <v>58</v>
      </c>
      <c r="H7334" s="141" t="s">
        <v>782</v>
      </c>
      <c r="I7334" s="141" t="s">
        <v>3514</v>
      </c>
      <c r="J7334" s="141" t="s">
        <v>3600</v>
      </c>
      <c r="K7334" s="141" t="s">
        <v>1496</v>
      </c>
      <c r="L7334" s="141" t="s">
        <v>3491</v>
      </c>
      <c r="M7334" s="141" t="s">
        <v>271</v>
      </c>
      <c r="N7334" s="141" t="s">
        <v>302</v>
      </c>
      <c r="O7334" s="141" t="s">
        <v>287</v>
      </c>
      <c r="P7334" s="141" t="s">
        <v>803</v>
      </c>
      <c r="Q7334" s="141" t="s">
        <v>318</v>
      </c>
      <c r="R7334" s="141" t="s">
        <v>3468</v>
      </c>
      <c r="S7334" s="148" t="s">
        <v>3283</v>
      </c>
      <c r="T7334" s="147">
        <v>0</v>
      </c>
      <c r="U7334" s="147">
        <v>63171749.170000002</v>
      </c>
      <c r="V7334" s="147">
        <v>59039043.090000004</v>
      </c>
      <c r="W7334" s="147">
        <v>59039043.090000004</v>
      </c>
    </row>
    <row r="7335" spans="1:23">
      <c r="A7335" s="141" t="s">
        <v>3465</v>
      </c>
      <c r="B7335" s="141" t="s">
        <v>284</v>
      </c>
      <c r="C7335" s="141" t="s">
        <v>3457</v>
      </c>
      <c r="D7335" s="141" t="s">
        <v>3455</v>
      </c>
      <c r="E7335" s="141" t="s">
        <v>4127</v>
      </c>
      <c r="F7335" s="141" t="s">
        <v>4131</v>
      </c>
      <c r="G7335" s="141" t="s">
        <v>58</v>
      </c>
      <c r="H7335" s="141" t="s">
        <v>782</v>
      </c>
      <c r="I7335" s="141" t="s">
        <v>3514</v>
      </c>
      <c r="J7335" s="141" t="s">
        <v>3600</v>
      </c>
      <c r="K7335" s="141" t="s">
        <v>1496</v>
      </c>
      <c r="L7335" s="141" t="s">
        <v>3491</v>
      </c>
      <c r="M7335" s="141" t="s">
        <v>271</v>
      </c>
      <c r="N7335" s="141" t="s">
        <v>302</v>
      </c>
      <c r="O7335" s="141" t="s">
        <v>287</v>
      </c>
      <c r="P7335" s="141" t="s">
        <v>1252</v>
      </c>
      <c r="Q7335" s="141" t="s">
        <v>745</v>
      </c>
      <c r="R7335" s="141" t="s">
        <v>3468</v>
      </c>
      <c r="S7335" s="148" t="s">
        <v>3283</v>
      </c>
      <c r="T7335" s="147">
        <v>150466870</v>
      </c>
      <c r="U7335" s="147">
        <v>521202641.13</v>
      </c>
      <c r="V7335" s="147">
        <v>435075840.56999999</v>
      </c>
      <c r="W7335" s="147">
        <v>400910543.18000001</v>
      </c>
    </row>
    <row r="7336" spans="1:23">
      <c r="A7336" s="141" t="s">
        <v>3465</v>
      </c>
      <c r="B7336" s="141" t="s">
        <v>284</v>
      </c>
      <c r="C7336" s="141" t="s">
        <v>3457</v>
      </c>
      <c r="D7336" s="141" t="s">
        <v>3455</v>
      </c>
      <c r="E7336" s="141" t="s">
        <v>4127</v>
      </c>
      <c r="F7336" s="141" t="s">
        <v>4131</v>
      </c>
      <c r="G7336" s="141" t="s">
        <v>58</v>
      </c>
      <c r="H7336" s="141" t="s">
        <v>782</v>
      </c>
      <c r="I7336" s="141" t="s">
        <v>3514</v>
      </c>
      <c r="J7336" s="141" t="s">
        <v>3600</v>
      </c>
      <c r="K7336" s="141" t="s">
        <v>1496</v>
      </c>
      <c r="L7336" s="141" t="s">
        <v>3491</v>
      </c>
      <c r="M7336" s="141" t="s">
        <v>271</v>
      </c>
      <c r="N7336" s="141" t="s">
        <v>302</v>
      </c>
      <c r="O7336" s="141" t="s">
        <v>287</v>
      </c>
      <c r="P7336" s="141" t="s">
        <v>1251</v>
      </c>
      <c r="Q7336" s="141" t="s">
        <v>744</v>
      </c>
      <c r="R7336" s="141" t="s">
        <v>3468</v>
      </c>
      <c r="S7336" s="148" t="s">
        <v>3283</v>
      </c>
      <c r="T7336" s="147">
        <v>12495276</v>
      </c>
      <c r="U7336" s="147">
        <v>28916281.969999999</v>
      </c>
      <c r="V7336" s="147">
        <v>9226932.3100000005</v>
      </c>
      <c r="W7336" s="147">
        <v>9226932.3100000005</v>
      </c>
    </row>
    <row r="7337" spans="1:23">
      <c r="A7337" s="141" t="s">
        <v>3465</v>
      </c>
      <c r="B7337" s="141" t="s">
        <v>284</v>
      </c>
      <c r="C7337" s="141" t="s">
        <v>3457</v>
      </c>
      <c r="D7337" s="141" t="s">
        <v>3455</v>
      </c>
      <c r="E7337" s="141" t="s">
        <v>4127</v>
      </c>
      <c r="F7337" s="141" t="s">
        <v>4131</v>
      </c>
      <c r="G7337" s="141" t="s">
        <v>58</v>
      </c>
      <c r="H7337" s="141" t="s">
        <v>782</v>
      </c>
      <c r="I7337" s="141" t="s">
        <v>3514</v>
      </c>
      <c r="J7337" s="141" t="s">
        <v>3600</v>
      </c>
      <c r="K7337" s="141" t="s">
        <v>1496</v>
      </c>
      <c r="L7337" s="141" t="s">
        <v>3491</v>
      </c>
      <c r="M7337" s="141" t="s">
        <v>271</v>
      </c>
      <c r="N7337" s="141" t="s">
        <v>302</v>
      </c>
      <c r="O7337" s="141" t="s">
        <v>287</v>
      </c>
      <c r="P7337" s="141" t="s">
        <v>1253</v>
      </c>
      <c r="Q7337" s="141" t="s">
        <v>746</v>
      </c>
      <c r="R7337" s="141" t="s">
        <v>3468</v>
      </c>
      <c r="S7337" s="148" t="s">
        <v>3283</v>
      </c>
      <c r="T7337" s="147">
        <v>218667345</v>
      </c>
      <c r="U7337" s="147">
        <v>961031920.28999996</v>
      </c>
      <c r="V7337" s="147">
        <v>759929855.80999994</v>
      </c>
      <c r="W7337" s="147">
        <v>717590412.11000001</v>
      </c>
    </row>
    <row r="7338" spans="1:23">
      <c r="A7338" s="141" t="s">
        <v>3465</v>
      </c>
      <c r="B7338" s="141" t="s">
        <v>284</v>
      </c>
      <c r="C7338" s="141" t="s">
        <v>3457</v>
      </c>
      <c r="D7338" s="141" t="s">
        <v>3455</v>
      </c>
      <c r="E7338" s="141" t="s">
        <v>4127</v>
      </c>
      <c r="F7338" s="141" t="s">
        <v>4131</v>
      </c>
      <c r="G7338" s="141" t="s">
        <v>58</v>
      </c>
      <c r="H7338" s="141" t="s">
        <v>782</v>
      </c>
      <c r="I7338" s="141" t="s">
        <v>3514</v>
      </c>
      <c r="J7338" s="141" t="s">
        <v>3600</v>
      </c>
      <c r="K7338" s="141" t="s">
        <v>1496</v>
      </c>
      <c r="L7338" s="141" t="s">
        <v>3491</v>
      </c>
      <c r="M7338" s="141" t="s">
        <v>271</v>
      </c>
      <c r="N7338" s="141" t="s">
        <v>302</v>
      </c>
      <c r="O7338" s="141" t="s">
        <v>287</v>
      </c>
      <c r="P7338" s="141" t="s">
        <v>1254</v>
      </c>
      <c r="Q7338" s="141" t="s">
        <v>747</v>
      </c>
      <c r="R7338" s="141" t="s">
        <v>3468</v>
      </c>
      <c r="S7338" s="148" t="s">
        <v>3283</v>
      </c>
      <c r="T7338" s="147">
        <v>0</v>
      </c>
      <c r="U7338" s="147">
        <v>16831880</v>
      </c>
      <c r="V7338" s="147">
        <v>16831878.449999999</v>
      </c>
      <c r="W7338" s="147">
        <v>16831878.449999999</v>
      </c>
    </row>
    <row r="7339" spans="1:23">
      <c r="A7339" s="141" t="s">
        <v>3465</v>
      </c>
      <c r="B7339" s="141" t="s">
        <v>284</v>
      </c>
      <c r="C7339" s="141" t="s">
        <v>3457</v>
      </c>
      <c r="D7339" s="141" t="s">
        <v>3455</v>
      </c>
      <c r="E7339" s="141" t="s">
        <v>4127</v>
      </c>
      <c r="F7339" s="141" t="s">
        <v>4131</v>
      </c>
      <c r="G7339" s="141" t="s">
        <v>58</v>
      </c>
      <c r="H7339" s="141" t="s">
        <v>782</v>
      </c>
      <c r="I7339" s="141" t="s">
        <v>3514</v>
      </c>
      <c r="J7339" s="141" t="s">
        <v>3600</v>
      </c>
      <c r="K7339" s="141" t="s">
        <v>1497</v>
      </c>
      <c r="L7339" s="141" t="s">
        <v>3491</v>
      </c>
      <c r="M7339" s="141" t="s">
        <v>271</v>
      </c>
      <c r="N7339" s="141" t="s">
        <v>303</v>
      </c>
      <c r="O7339" s="141" t="s">
        <v>287</v>
      </c>
      <c r="P7339" s="141" t="s">
        <v>3282</v>
      </c>
      <c r="Q7339" s="141" t="s">
        <v>288</v>
      </c>
      <c r="R7339" s="141" t="s">
        <v>3468</v>
      </c>
      <c r="S7339" s="148" t="s">
        <v>3280</v>
      </c>
      <c r="T7339" s="147">
        <v>251655861</v>
      </c>
      <c r="U7339" s="147">
        <v>679818158.57000005</v>
      </c>
      <c r="V7339" s="147">
        <v>660811548.97000003</v>
      </c>
      <c r="W7339" s="147">
        <v>193428338.97999999</v>
      </c>
    </row>
    <row r="7340" spans="1:23">
      <c r="A7340" s="141" t="s">
        <v>3465</v>
      </c>
      <c r="B7340" s="141" t="s">
        <v>284</v>
      </c>
      <c r="C7340" s="141" t="s">
        <v>3457</v>
      </c>
      <c r="D7340" s="141" t="s">
        <v>3455</v>
      </c>
      <c r="E7340" s="141" t="s">
        <v>4127</v>
      </c>
      <c r="F7340" s="141" t="s">
        <v>4131</v>
      </c>
      <c r="G7340" s="141" t="s">
        <v>58</v>
      </c>
      <c r="H7340" s="141" t="s">
        <v>782</v>
      </c>
      <c r="I7340" s="141" t="s">
        <v>3514</v>
      </c>
      <c r="J7340" s="141" t="s">
        <v>3600</v>
      </c>
      <c r="K7340" s="141" t="s">
        <v>1497</v>
      </c>
      <c r="L7340" s="141" t="s">
        <v>3491</v>
      </c>
      <c r="M7340" s="141" t="s">
        <v>271</v>
      </c>
      <c r="N7340" s="141" t="s">
        <v>414</v>
      </c>
      <c r="O7340" s="141" t="s">
        <v>287</v>
      </c>
      <c r="P7340" s="141" t="s">
        <v>915</v>
      </c>
      <c r="Q7340" s="141" t="s">
        <v>428</v>
      </c>
      <c r="R7340" s="141" t="s">
        <v>3468</v>
      </c>
      <c r="S7340" s="148" t="s">
        <v>3283</v>
      </c>
      <c r="T7340" s="147">
        <v>1241916</v>
      </c>
      <c r="U7340" s="147">
        <v>11377591</v>
      </c>
      <c r="V7340" s="147">
        <v>2723157.13</v>
      </c>
      <c r="W7340" s="147">
        <v>2723157.13</v>
      </c>
    </row>
    <row r="7341" spans="1:23">
      <c r="A7341" s="141" t="s">
        <v>3465</v>
      </c>
      <c r="B7341" s="141" t="s">
        <v>284</v>
      </c>
      <c r="C7341" s="141" t="s">
        <v>3457</v>
      </c>
      <c r="D7341" s="141" t="s">
        <v>3455</v>
      </c>
      <c r="E7341" s="141" t="s">
        <v>4127</v>
      </c>
      <c r="F7341" s="141" t="s">
        <v>4131</v>
      </c>
      <c r="G7341" s="141" t="s">
        <v>58</v>
      </c>
      <c r="H7341" s="141" t="s">
        <v>782</v>
      </c>
      <c r="I7341" s="141" t="s">
        <v>3514</v>
      </c>
      <c r="J7341" s="141" t="s">
        <v>3600</v>
      </c>
      <c r="K7341" s="141" t="s">
        <v>194</v>
      </c>
      <c r="L7341" s="141" t="s">
        <v>3969</v>
      </c>
      <c r="M7341" s="141" t="s">
        <v>269</v>
      </c>
      <c r="N7341" s="141" t="s">
        <v>303</v>
      </c>
      <c r="O7341" s="141" t="s">
        <v>287</v>
      </c>
      <c r="P7341" s="141" t="s">
        <v>3282</v>
      </c>
      <c r="Q7341" s="141" t="s">
        <v>288</v>
      </c>
      <c r="R7341" s="141" t="s">
        <v>3468</v>
      </c>
      <c r="S7341" s="148" t="s">
        <v>3280</v>
      </c>
      <c r="T7341" s="147">
        <v>0</v>
      </c>
      <c r="U7341" s="147">
        <v>140000000</v>
      </c>
      <c r="V7341" s="147">
        <v>140000000</v>
      </c>
      <c r="W7341" s="147">
        <v>112000000</v>
      </c>
    </row>
    <row r="7342" spans="1:23">
      <c r="A7342" s="141" t="s">
        <v>3465</v>
      </c>
      <c r="B7342" s="141" t="s">
        <v>284</v>
      </c>
      <c r="C7342" s="141" t="s">
        <v>3457</v>
      </c>
      <c r="D7342" s="141" t="s">
        <v>3455</v>
      </c>
      <c r="E7342" s="141" t="s">
        <v>4127</v>
      </c>
      <c r="F7342" s="141" t="s">
        <v>4131</v>
      </c>
      <c r="G7342" s="141" t="s">
        <v>58</v>
      </c>
      <c r="H7342" s="141" t="s">
        <v>782</v>
      </c>
      <c r="I7342" s="141" t="s">
        <v>3514</v>
      </c>
      <c r="J7342" s="141" t="s">
        <v>3600</v>
      </c>
      <c r="K7342" s="141" t="s">
        <v>194</v>
      </c>
      <c r="L7342" s="141" t="s">
        <v>3491</v>
      </c>
      <c r="M7342" s="141" t="s">
        <v>271</v>
      </c>
      <c r="N7342" s="141" t="s">
        <v>298</v>
      </c>
      <c r="O7342" s="141" t="s">
        <v>287</v>
      </c>
      <c r="P7342" s="141" t="s">
        <v>1083</v>
      </c>
      <c r="Q7342" s="141" t="s">
        <v>583</v>
      </c>
      <c r="R7342" s="141" t="s">
        <v>3468</v>
      </c>
      <c r="S7342" s="148" t="s">
        <v>3283</v>
      </c>
      <c r="T7342" s="147">
        <v>1241916</v>
      </c>
      <c r="U7342" s="147">
        <v>1241916</v>
      </c>
      <c r="V7342" s="147">
        <v>0</v>
      </c>
      <c r="W7342" s="147">
        <v>0</v>
      </c>
    </row>
    <row r="7343" spans="1:23">
      <c r="A7343" s="141" t="s">
        <v>3465</v>
      </c>
      <c r="B7343" s="141" t="s">
        <v>284</v>
      </c>
      <c r="C7343" s="141" t="s">
        <v>3457</v>
      </c>
      <c r="D7343" s="141" t="s">
        <v>3455</v>
      </c>
      <c r="E7343" s="141" t="s">
        <v>4127</v>
      </c>
      <c r="F7343" s="141" t="s">
        <v>4131</v>
      </c>
      <c r="G7343" s="141" t="s">
        <v>58</v>
      </c>
      <c r="H7343" s="141" t="s">
        <v>782</v>
      </c>
      <c r="I7343" s="141" t="s">
        <v>3514</v>
      </c>
      <c r="J7343" s="141" t="s">
        <v>3600</v>
      </c>
      <c r="K7343" s="141" t="s">
        <v>194</v>
      </c>
      <c r="L7343" s="141" t="s">
        <v>3491</v>
      </c>
      <c r="M7343" s="141" t="s">
        <v>271</v>
      </c>
      <c r="N7343" s="141" t="s">
        <v>298</v>
      </c>
      <c r="O7343" s="141" t="s">
        <v>287</v>
      </c>
      <c r="P7343" s="141" t="s">
        <v>1084</v>
      </c>
      <c r="Q7343" s="141" t="s">
        <v>584</v>
      </c>
      <c r="R7343" s="141" t="s">
        <v>3468</v>
      </c>
      <c r="S7343" s="148" t="s">
        <v>3283</v>
      </c>
      <c r="T7343" s="147">
        <v>1241916</v>
      </c>
      <c r="U7343" s="147">
        <v>16861916</v>
      </c>
      <c r="V7343" s="147">
        <v>12492225.01</v>
      </c>
      <c r="W7343" s="147">
        <v>12492225.01</v>
      </c>
    </row>
    <row r="7344" spans="1:23">
      <c r="A7344" s="141" t="s">
        <v>3465</v>
      </c>
      <c r="B7344" s="141" t="s">
        <v>284</v>
      </c>
      <c r="C7344" s="141" t="s">
        <v>3457</v>
      </c>
      <c r="D7344" s="141" t="s">
        <v>3455</v>
      </c>
      <c r="E7344" s="141" t="s">
        <v>4127</v>
      </c>
      <c r="F7344" s="141" t="s">
        <v>4131</v>
      </c>
      <c r="G7344" s="141" t="s">
        <v>58</v>
      </c>
      <c r="H7344" s="141" t="s">
        <v>782</v>
      </c>
      <c r="I7344" s="141" t="s">
        <v>3514</v>
      </c>
      <c r="J7344" s="141" t="s">
        <v>3600</v>
      </c>
      <c r="K7344" s="141" t="s">
        <v>194</v>
      </c>
      <c r="L7344" s="141" t="s">
        <v>3491</v>
      </c>
      <c r="M7344" s="141" t="s">
        <v>271</v>
      </c>
      <c r="N7344" s="141" t="s">
        <v>300</v>
      </c>
      <c r="O7344" s="141" t="s">
        <v>287</v>
      </c>
      <c r="P7344" s="141" t="s">
        <v>1155</v>
      </c>
      <c r="Q7344" s="141" t="s">
        <v>653</v>
      </c>
      <c r="R7344" s="141" t="s">
        <v>3468</v>
      </c>
      <c r="S7344" s="148" t="s">
        <v>3283</v>
      </c>
      <c r="T7344" s="147">
        <v>7141110</v>
      </c>
      <c r="U7344" s="147">
        <v>11156110</v>
      </c>
      <c r="V7344" s="147">
        <v>3208336.31</v>
      </c>
      <c r="W7344" s="147">
        <v>3208336.31</v>
      </c>
    </row>
    <row r="7345" spans="1:23">
      <c r="A7345" s="141" t="s">
        <v>3465</v>
      </c>
      <c r="B7345" s="141" t="s">
        <v>284</v>
      </c>
      <c r="C7345" s="141" t="s">
        <v>3457</v>
      </c>
      <c r="D7345" s="141" t="s">
        <v>3455</v>
      </c>
      <c r="E7345" s="141" t="s">
        <v>4127</v>
      </c>
      <c r="F7345" s="141" t="s">
        <v>4131</v>
      </c>
      <c r="G7345" s="141" t="s">
        <v>58</v>
      </c>
      <c r="H7345" s="141" t="s">
        <v>782</v>
      </c>
      <c r="I7345" s="141" t="s">
        <v>3514</v>
      </c>
      <c r="J7345" s="141" t="s">
        <v>3600</v>
      </c>
      <c r="K7345" s="141" t="s">
        <v>194</v>
      </c>
      <c r="L7345" s="141" t="s">
        <v>3491</v>
      </c>
      <c r="M7345" s="141" t="s">
        <v>271</v>
      </c>
      <c r="N7345" s="141" t="s">
        <v>694</v>
      </c>
      <c r="O7345" s="141" t="s">
        <v>287</v>
      </c>
      <c r="P7345" s="141" t="s">
        <v>1203</v>
      </c>
      <c r="Q7345" s="141" t="s">
        <v>701</v>
      </c>
      <c r="R7345" s="141" t="s">
        <v>3468</v>
      </c>
      <c r="S7345" s="148" t="s">
        <v>3283</v>
      </c>
      <c r="T7345" s="147">
        <v>3123863</v>
      </c>
      <c r="U7345" s="147">
        <v>23863</v>
      </c>
      <c r="V7345" s="147">
        <v>0</v>
      </c>
      <c r="W7345" s="147">
        <v>0</v>
      </c>
    </row>
    <row r="7346" spans="1:23">
      <c r="A7346" s="141" t="s">
        <v>3465</v>
      </c>
      <c r="B7346" s="141" t="s">
        <v>284</v>
      </c>
      <c r="C7346" s="141" t="s">
        <v>3457</v>
      </c>
      <c r="D7346" s="141" t="s">
        <v>3455</v>
      </c>
      <c r="E7346" s="141" t="s">
        <v>4127</v>
      </c>
      <c r="F7346" s="141" t="s">
        <v>4131</v>
      </c>
      <c r="G7346" s="141" t="s">
        <v>58</v>
      </c>
      <c r="H7346" s="141" t="s">
        <v>782</v>
      </c>
      <c r="I7346" s="141" t="s">
        <v>3514</v>
      </c>
      <c r="J7346" s="141" t="s">
        <v>3600</v>
      </c>
      <c r="K7346" s="141" t="s">
        <v>199</v>
      </c>
      <c r="L7346" s="141" t="s">
        <v>3969</v>
      </c>
      <c r="M7346" s="141" t="s">
        <v>269</v>
      </c>
      <c r="N7346" s="141" t="s">
        <v>303</v>
      </c>
      <c r="O7346" s="141" t="s">
        <v>287</v>
      </c>
      <c r="P7346" s="141" t="s">
        <v>3282</v>
      </c>
      <c r="Q7346" s="141" t="s">
        <v>288</v>
      </c>
      <c r="R7346" s="141" t="s">
        <v>3468</v>
      </c>
      <c r="S7346" s="148" t="s">
        <v>3280</v>
      </c>
      <c r="T7346" s="147">
        <v>0</v>
      </c>
      <c r="U7346" s="147">
        <v>0</v>
      </c>
      <c r="V7346" s="147">
        <v>0</v>
      </c>
      <c r="W7346" s="147">
        <v>0</v>
      </c>
    </row>
    <row r="7347" spans="1:23">
      <c r="A7347" s="141" t="s">
        <v>3465</v>
      </c>
      <c r="B7347" s="141" t="s">
        <v>284</v>
      </c>
      <c r="C7347" s="141" t="s">
        <v>3457</v>
      </c>
      <c r="D7347" s="141" t="s">
        <v>3455</v>
      </c>
      <c r="E7347" s="141" t="s">
        <v>4127</v>
      </c>
      <c r="F7347" s="141" t="s">
        <v>4131</v>
      </c>
      <c r="G7347" s="141" t="s">
        <v>58</v>
      </c>
      <c r="H7347" s="141" t="s">
        <v>782</v>
      </c>
      <c r="I7347" s="141" t="s">
        <v>3514</v>
      </c>
      <c r="J7347" s="141" t="s">
        <v>3600</v>
      </c>
      <c r="K7347" s="141" t="s">
        <v>199</v>
      </c>
      <c r="L7347" s="141" t="s">
        <v>3491</v>
      </c>
      <c r="M7347" s="141" t="s">
        <v>271</v>
      </c>
      <c r="N7347" s="141" t="s">
        <v>303</v>
      </c>
      <c r="O7347" s="141" t="s">
        <v>287</v>
      </c>
      <c r="P7347" s="141" t="s">
        <v>3282</v>
      </c>
      <c r="Q7347" s="141" t="s">
        <v>288</v>
      </c>
      <c r="R7347" s="141" t="s">
        <v>3468</v>
      </c>
      <c r="S7347" s="148" t="s">
        <v>3280</v>
      </c>
      <c r="T7347" s="147">
        <v>8708608677</v>
      </c>
      <c r="U7347" s="147">
        <v>1130344284.8099999</v>
      </c>
      <c r="V7347" s="147">
        <v>889800616.99000001</v>
      </c>
      <c r="W7347" s="147">
        <v>849108916.13999999</v>
      </c>
    </row>
    <row r="7348" spans="1:23">
      <c r="A7348" s="141" t="s">
        <v>3465</v>
      </c>
      <c r="B7348" s="141" t="s">
        <v>284</v>
      </c>
      <c r="C7348" s="141" t="s">
        <v>3457</v>
      </c>
      <c r="D7348" s="141" t="s">
        <v>3455</v>
      </c>
      <c r="E7348" s="141" t="s">
        <v>4127</v>
      </c>
      <c r="F7348" s="141" t="s">
        <v>4131</v>
      </c>
      <c r="G7348" s="141" t="s">
        <v>58</v>
      </c>
      <c r="H7348" s="141" t="s">
        <v>4040</v>
      </c>
      <c r="I7348" s="141" t="s">
        <v>3514</v>
      </c>
      <c r="J7348" s="141" t="s">
        <v>3600</v>
      </c>
      <c r="K7348" s="141" t="s">
        <v>194</v>
      </c>
      <c r="L7348" s="141" t="s">
        <v>3491</v>
      </c>
      <c r="M7348" s="141" t="s">
        <v>271</v>
      </c>
      <c r="N7348" s="141" t="s">
        <v>303</v>
      </c>
      <c r="O7348" s="141" t="s">
        <v>290</v>
      </c>
      <c r="P7348" s="141" t="s">
        <v>1279</v>
      </c>
      <c r="Q7348" s="141" t="s">
        <v>2701</v>
      </c>
      <c r="R7348" s="141" t="s">
        <v>3468</v>
      </c>
      <c r="S7348" s="148" t="s">
        <v>3283</v>
      </c>
      <c r="T7348" s="147">
        <v>139983832</v>
      </c>
      <c r="U7348" s="147">
        <v>139983832</v>
      </c>
      <c r="V7348" s="147">
        <v>0</v>
      </c>
      <c r="W7348" s="147">
        <v>0</v>
      </c>
    </row>
    <row r="7349" spans="1:23">
      <c r="A7349" s="141" t="s">
        <v>3465</v>
      </c>
      <c r="B7349" s="141" t="s">
        <v>284</v>
      </c>
      <c r="C7349" s="141" t="s">
        <v>3457</v>
      </c>
      <c r="D7349" s="141" t="s">
        <v>3455</v>
      </c>
      <c r="E7349" s="141" t="s">
        <v>4127</v>
      </c>
      <c r="F7349" s="141" t="s">
        <v>4131</v>
      </c>
      <c r="G7349" s="141" t="s">
        <v>58</v>
      </c>
      <c r="H7349" s="141" t="s">
        <v>4040</v>
      </c>
      <c r="I7349" s="141" t="s">
        <v>3514</v>
      </c>
      <c r="J7349" s="141" t="s">
        <v>3600</v>
      </c>
      <c r="K7349" s="141" t="s">
        <v>199</v>
      </c>
      <c r="L7349" s="141" t="s">
        <v>3491</v>
      </c>
      <c r="M7349" s="141" t="s">
        <v>271</v>
      </c>
      <c r="N7349" s="141" t="s">
        <v>303</v>
      </c>
      <c r="O7349" s="141" t="s">
        <v>287</v>
      </c>
      <c r="P7349" s="141" t="s">
        <v>3282</v>
      </c>
      <c r="Q7349" s="141" t="s">
        <v>288</v>
      </c>
      <c r="R7349" s="141" t="s">
        <v>3468</v>
      </c>
      <c r="S7349" s="148" t="s">
        <v>3280</v>
      </c>
      <c r="T7349" s="147">
        <v>47099100</v>
      </c>
      <c r="U7349" s="147">
        <v>914599100</v>
      </c>
      <c r="V7349" s="147">
        <v>368047862.77999997</v>
      </c>
      <c r="W7349" s="147">
        <v>194752830.13</v>
      </c>
    </row>
    <row r="7350" spans="1:23">
      <c r="A7350" s="141" t="s">
        <v>3465</v>
      </c>
      <c r="B7350" s="141" t="s">
        <v>284</v>
      </c>
      <c r="C7350" s="141" t="s">
        <v>3457</v>
      </c>
      <c r="D7350" s="141" t="s">
        <v>3455</v>
      </c>
      <c r="E7350" s="141" t="s">
        <v>4127</v>
      </c>
      <c r="F7350" s="141" t="s">
        <v>4131</v>
      </c>
      <c r="G7350" s="141" t="s">
        <v>58</v>
      </c>
      <c r="H7350" s="141" t="s">
        <v>4074</v>
      </c>
      <c r="I7350" s="141" t="s">
        <v>3514</v>
      </c>
      <c r="J7350" s="141" t="s">
        <v>3600</v>
      </c>
      <c r="K7350" s="141" t="s">
        <v>198</v>
      </c>
      <c r="L7350" s="141" t="s">
        <v>3969</v>
      </c>
      <c r="M7350" s="141" t="s">
        <v>269</v>
      </c>
      <c r="N7350" s="141" t="s">
        <v>303</v>
      </c>
      <c r="O7350" s="141" t="s">
        <v>287</v>
      </c>
      <c r="P7350" s="141" t="s">
        <v>3282</v>
      </c>
      <c r="Q7350" s="141" t="s">
        <v>288</v>
      </c>
      <c r="R7350" s="141" t="s">
        <v>3468</v>
      </c>
      <c r="S7350" s="148" t="s">
        <v>3280</v>
      </c>
      <c r="T7350" s="147">
        <v>80000000</v>
      </c>
      <c r="U7350" s="147">
        <v>0</v>
      </c>
      <c r="V7350" s="147">
        <v>0</v>
      </c>
      <c r="W7350" s="147">
        <v>0</v>
      </c>
    </row>
    <row r="7351" spans="1:23">
      <c r="A7351" s="141" t="s">
        <v>3465</v>
      </c>
      <c r="B7351" s="141" t="s">
        <v>284</v>
      </c>
      <c r="C7351" s="141" t="s">
        <v>3457</v>
      </c>
      <c r="D7351" s="141" t="s">
        <v>3455</v>
      </c>
      <c r="E7351" s="141" t="s">
        <v>4127</v>
      </c>
      <c r="F7351" s="141" t="s">
        <v>4131</v>
      </c>
      <c r="G7351" s="141" t="s">
        <v>58</v>
      </c>
      <c r="H7351" s="141" t="s">
        <v>4074</v>
      </c>
      <c r="I7351" s="141" t="s">
        <v>3514</v>
      </c>
      <c r="J7351" s="141" t="s">
        <v>3600</v>
      </c>
      <c r="K7351" s="141" t="s">
        <v>198</v>
      </c>
      <c r="L7351" s="141" t="s">
        <v>3491</v>
      </c>
      <c r="M7351" s="141" t="s">
        <v>271</v>
      </c>
      <c r="N7351" s="141" t="s">
        <v>303</v>
      </c>
      <c r="O7351" s="141" t="s">
        <v>287</v>
      </c>
      <c r="P7351" s="141" t="s">
        <v>3282</v>
      </c>
      <c r="Q7351" s="141" t="s">
        <v>288</v>
      </c>
      <c r="R7351" s="141" t="s">
        <v>3468</v>
      </c>
      <c r="S7351" s="148" t="s">
        <v>3280</v>
      </c>
      <c r="T7351" s="147">
        <v>0</v>
      </c>
      <c r="U7351" s="147">
        <v>540310722.62</v>
      </c>
      <c r="V7351" s="147">
        <v>519860031.26999998</v>
      </c>
      <c r="W7351" s="147">
        <v>57079496.049999997</v>
      </c>
    </row>
    <row r="7352" spans="1:23">
      <c r="A7352" s="141" t="s">
        <v>3465</v>
      </c>
      <c r="B7352" s="141" t="s">
        <v>284</v>
      </c>
      <c r="C7352" s="141" t="s">
        <v>3457</v>
      </c>
      <c r="D7352" s="141" t="s">
        <v>3455</v>
      </c>
      <c r="E7352" s="141" t="s">
        <v>4127</v>
      </c>
      <c r="F7352" s="141" t="s">
        <v>4131</v>
      </c>
      <c r="G7352" s="141" t="s">
        <v>58</v>
      </c>
      <c r="H7352" s="141" t="s">
        <v>4039</v>
      </c>
      <c r="I7352" s="141" t="s">
        <v>3514</v>
      </c>
      <c r="J7352" s="141" t="s">
        <v>3600</v>
      </c>
      <c r="K7352" s="141" t="s">
        <v>199</v>
      </c>
      <c r="L7352" s="141" t="s">
        <v>3491</v>
      </c>
      <c r="M7352" s="141" t="s">
        <v>271</v>
      </c>
      <c r="N7352" s="141" t="s">
        <v>303</v>
      </c>
      <c r="O7352" s="141" t="s">
        <v>287</v>
      </c>
      <c r="P7352" s="141" t="s">
        <v>3282</v>
      </c>
      <c r="Q7352" s="141" t="s">
        <v>288</v>
      </c>
      <c r="R7352" s="141" t="s">
        <v>3468</v>
      </c>
      <c r="S7352" s="148" t="s">
        <v>3280</v>
      </c>
      <c r="T7352" s="147">
        <v>0</v>
      </c>
      <c r="U7352" s="147">
        <v>1643000</v>
      </c>
      <c r="V7352" s="147">
        <v>0</v>
      </c>
      <c r="W7352" s="147">
        <v>0</v>
      </c>
    </row>
    <row r="7353" spans="1:23">
      <c r="A7353" s="141" t="s">
        <v>3465</v>
      </c>
      <c r="B7353" s="141" t="s">
        <v>284</v>
      </c>
      <c r="C7353" s="141" t="s">
        <v>3457</v>
      </c>
      <c r="D7353" s="141" t="s">
        <v>3455</v>
      </c>
      <c r="E7353" s="141" t="s">
        <v>4127</v>
      </c>
      <c r="F7353" s="141" t="s">
        <v>4131</v>
      </c>
      <c r="G7353" s="141" t="s">
        <v>58</v>
      </c>
      <c r="H7353" s="141" t="s">
        <v>4038</v>
      </c>
      <c r="I7353" s="141" t="s">
        <v>3514</v>
      </c>
      <c r="J7353" s="141" t="s">
        <v>3600</v>
      </c>
      <c r="K7353" s="141" t="s">
        <v>198</v>
      </c>
      <c r="L7353" s="141" t="s">
        <v>3969</v>
      </c>
      <c r="M7353" s="141" t="s">
        <v>269</v>
      </c>
      <c r="N7353" s="141" t="s">
        <v>303</v>
      </c>
      <c r="O7353" s="141" t="s">
        <v>287</v>
      </c>
      <c r="P7353" s="141" t="s">
        <v>3282</v>
      </c>
      <c r="Q7353" s="141" t="s">
        <v>288</v>
      </c>
      <c r="R7353" s="141" t="s">
        <v>3468</v>
      </c>
      <c r="S7353" s="148" t="s">
        <v>3280</v>
      </c>
      <c r="T7353" s="147">
        <v>39000000</v>
      </c>
      <c r="U7353" s="147">
        <v>46200000</v>
      </c>
      <c r="V7353" s="147">
        <v>46143871.240000002</v>
      </c>
      <c r="W7353" s="147">
        <v>46143871.240000002</v>
      </c>
    </row>
    <row r="7354" spans="1:23">
      <c r="A7354" s="141" t="s">
        <v>3465</v>
      </c>
      <c r="B7354" s="141" t="s">
        <v>284</v>
      </c>
      <c r="C7354" s="141" t="s">
        <v>3457</v>
      </c>
      <c r="D7354" s="141" t="s">
        <v>3455</v>
      </c>
      <c r="E7354" s="141" t="s">
        <v>4127</v>
      </c>
      <c r="F7354" s="141" t="s">
        <v>4131</v>
      </c>
      <c r="G7354" s="141" t="s">
        <v>58</v>
      </c>
      <c r="H7354" s="141" t="s">
        <v>3977</v>
      </c>
      <c r="I7354" s="141" t="s">
        <v>3514</v>
      </c>
      <c r="J7354" s="141" t="s">
        <v>3600</v>
      </c>
      <c r="K7354" s="141" t="s">
        <v>192</v>
      </c>
      <c r="L7354" s="141" t="s">
        <v>3491</v>
      </c>
      <c r="M7354" s="141" t="s">
        <v>271</v>
      </c>
      <c r="N7354" s="141" t="s">
        <v>303</v>
      </c>
      <c r="O7354" s="141" t="s">
        <v>287</v>
      </c>
      <c r="P7354" s="141" t="s">
        <v>3282</v>
      </c>
      <c r="Q7354" s="141" t="s">
        <v>288</v>
      </c>
      <c r="R7354" s="141" t="s">
        <v>3468</v>
      </c>
      <c r="S7354" s="148" t="s">
        <v>3280</v>
      </c>
      <c r="T7354" s="147">
        <v>102600000</v>
      </c>
      <c r="U7354" s="147">
        <v>52600000</v>
      </c>
      <c r="V7354" s="147">
        <v>21343604.899999999</v>
      </c>
      <c r="W7354" s="147">
        <v>39105.01</v>
      </c>
    </row>
    <row r="7355" spans="1:23">
      <c r="A7355" s="141" t="s">
        <v>3465</v>
      </c>
      <c r="B7355" s="141" t="s">
        <v>284</v>
      </c>
      <c r="C7355" s="141" t="s">
        <v>3457</v>
      </c>
      <c r="D7355" s="141" t="s">
        <v>3455</v>
      </c>
      <c r="E7355" s="141" t="s">
        <v>4127</v>
      </c>
      <c r="F7355" s="141" t="s">
        <v>4131</v>
      </c>
      <c r="G7355" s="141" t="s">
        <v>58</v>
      </c>
      <c r="H7355" s="141" t="s">
        <v>4037</v>
      </c>
      <c r="I7355" s="141" t="s">
        <v>3514</v>
      </c>
      <c r="J7355" s="141" t="s">
        <v>3600</v>
      </c>
      <c r="K7355" s="141" t="s">
        <v>199</v>
      </c>
      <c r="L7355" s="141" t="s">
        <v>3491</v>
      </c>
      <c r="M7355" s="141" t="s">
        <v>271</v>
      </c>
      <c r="N7355" s="141" t="s">
        <v>303</v>
      </c>
      <c r="O7355" s="141" t="s">
        <v>287</v>
      </c>
      <c r="P7355" s="141" t="s">
        <v>3282</v>
      </c>
      <c r="Q7355" s="141" t="s">
        <v>288</v>
      </c>
      <c r="R7355" s="141" t="s">
        <v>3468</v>
      </c>
      <c r="S7355" s="148" t="s">
        <v>3280</v>
      </c>
      <c r="T7355" s="147">
        <v>0</v>
      </c>
      <c r="U7355" s="147">
        <v>1270000</v>
      </c>
      <c r="V7355" s="147">
        <v>0</v>
      </c>
      <c r="W7355" s="147">
        <v>0</v>
      </c>
    </row>
    <row r="7356" spans="1:23">
      <c r="A7356" s="141" t="s">
        <v>3465</v>
      </c>
      <c r="B7356" s="141" t="s">
        <v>284</v>
      </c>
      <c r="C7356" s="141" t="s">
        <v>3457</v>
      </c>
      <c r="D7356" s="141" t="s">
        <v>3455</v>
      </c>
      <c r="E7356" s="141" t="s">
        <v>4127</v>
      </c>
      <c r="F7356" s="141" t="s">
        <v>4131</v>
      </c>
      <c r="G7356" s="141" t="s">
        <v>59</v>
      </c>
      <c r="H7356" s="141" t="s">
        <v>3518</v>
      </c>
      <c r="I7356" s="141" t="s">
        <v>3514</v>
      </c>
      <c r="J7356" s="141" t="s">
        <v>178</v>
      </c>
      <c r="K7356" s="141" t="s">
        <v>183</v>
      </c>
      <c r="L7356" s="141" t="s">
        <v>3491</v>
      </c>
      <c r="M7356" s="141" t="s">
        <v>271</v>
      </c>
      <c r="N7356" s="141" t="s">
        <v>303</v>
      </c>
      <c r="O7356" s="141" t="s">
        <v>287</v>
      </c>
      <c r="P7356" s="141" t="s">
        <v>3282</v>
      </c>
      <c r="Q7356" s="141" t="s">
        <v>288</v>
      </c>
      <c r="R7356" s="141" t="s">
        <v>3468</v>
      </c>
      <c r="S7356" s="148" t="s">
        <v>3280</v>
      </c>
      <c r="T7356" s="147">
        <v>33803163</v>
      </c>
      <c r="U7356" s="147">
        <v>246055919.13999999</v>
      </c>
      <c r="V7356" s="147">
        <v>138549919.93000001</v>
      </c>
      <c r="W7356" s="147">
        <v>11664300.699999999</v>
      </c>
    </row>
    <row r="7357" spans="1:23">
      <c r="A7357" s="141" t="s">
        <v>3465</v>
      </c>
      <c r="B7357" s="141" t="s">
        <v>284</v>
      </c>
      <c r="C7357" s="141" t="s">
        <v>3457</v>
      </c>
      <c r="D7357" s="141" t="s">
        <v>3455</v>
      </c>
      <c r="E7357" s="141" t="s">
        <v>4127</v>
      </c>
      <c r="F7357" s="141" t="s">
        <v>4131</v>
      </c>
      <c r="G7357" s="141" t="s">
        <v>59</v>
      </c>
      <c r="H7357" s="141" t="s">
        <v>4036</v>
      </c>
      <c r="I7357" s="141" t="s">
        <v>3514</v>
      </c>
      <c r="J7357" s="141" t="s">
        <v>178</v>
      </c>
      <c r="K7357" s="141" t="s">
        <v>183</v>
      </c>
      <c r="L7357" s="141" t="s">
        <v>3491</v>
      </c>
      <c r="M7357" s="141" t="s">
        <v>271</v>
      </c>
      <c r="N7357" s="141" t="s">
        <v>303</v>
      </c>
      <c r="O7357" s="141" t="s">
        <v>287</v>
      </c>
      <c r="P7357" s="141" t="s">
        <v>3282</v>
      </c>
      <c r="Q7357" s="141" t="s">
        <v>288</v>
      </c>
      <c r="R7357" s="141" t="s">
        <v>3468</v>
      </c>
      <c r="S7357" s="148" t="s">
        <v>3280</v>
      </c>
      <c r="T7357" s="147">
        <v>30000000</v>
      </c>
      <c r="U7357" s="147">
        <v>30000000</v>
      </c>
      <c r="V7357" s="147">
        <v>9662700.4100000001</v>
      </c>
      <c r="W7357" s="147">
        <v>9662700.4100000001</v>
      </c>
    </row>
    <row r="7358" spans="1:23">
      <c r="A7358" s="141" t="s">
        <v>3465</v>
      </c>
      <c r="B7358" s="141" t="s">
        <v>284</v>
      </c>
      <c r="C7358" s="141" t="s">
        <v>3457</v>
      </c>
      <c r="D7358" s="141" t="s">
        <v>3455</v>
      </c>
      <c r="E7358" s="141" t="s">
        <v>4127</v>
      </c>
      <c r="F7358" s="141" t="s">
        <v>4131</v>
      </c>
      <c r="G7358" s="141" t="s">
        <v>59</v>
      </c>
      <c r="H7358" s="141" t="s">
        <v>4073</v>
      </c>
      <c r="I7358" s="141" t="s">
        <v>3514</v>
      </c>
      <c r="J7358" s="141" t="s">
        <v>178</v>
      </c>
      <c r="K7358" s="141" t="s">
        <v>183</v>
      </c>
      <c r="L7358" s="141" t="s">
        <v>3491</v>
      </c>
      <c r="M7358" s="141" t="s">
        <v>271</v>
      </c>
      <c r="N7358" s="141" t="s">
        <v>303</v>
      </c>
      <c r="O7358" s="141" t="s">
        <v>287</v>
      </c>
      <c r="P7358" s="141" t="s">
        <v>3282</v>
      </c>
      <c r="Q7358" s="141" t="s">
        <v>288</v>
      </c>
      <c r="R7358" s="141" t="s">
        <v>3468</v>
      </c>
      <c r="S7358" s="148" t="s">
        <v>3280</v>
      </c>
      <c r="T7358" s="147">
        <v>300000</v>
      </c>
      <c r="U7358" s="147">
        <v>0</v>
      </c>
      <c r="V7358" s="147">
        <v>0</v>
      </c>
      <c r="W7358" s="147">
        <v>0</v>
      </c>
    </row>
    <row r="7359" spans="1:23">
      <c r="A7359" s="141" t="s">
        <v>3465</v>
      </c>
      <c r="B7359" s="141" t="s">
        <v>284</v>
      </c>
      <c r="C7359" s="141" t="s">
        <v>3457</v>
      </c>
      <c r="D7359" s="141" t="s">
        <v>3455</v>
      </c>
      <c r="E7359" s="141" t="s">
        <v>4127</v>
      </c>
      <c r="F7359" s="141" t="s">
        <v>4131</v>
      </c>
      <c r="G7359" s="141" t="s">
        <v>60</v>
      </c>
      <c r="H7359" s="141" t="s">
        <v>3996</v>
      </c>
      <c r="I7359" s="141" t="s">
        <v>3514</v>
      </c>
      <c r="J7359" s="141" t="s">
        <v>184</v>
      </c>
      <c r="K7359" s="141" t="s">
        <v>189</v>
      </c>
      <c r="L7359" s="141" t="s">
        <v>3491</v>
      </c>
      <c r="M7359" s="141" t="s">
        <v>271</v>
      </c>
      <c r="N7359" s="141" t="s">
        <v>303</v>
      </c>
      <c r="O7359" s="141" t="s">
        <v>287</v>
      </c>
      <c r="P7359" s="141" t="s">
        <v>3282</v>
      </c>
      <c r="Q7359" s="141" t="s">
        <v>288</v>
      </c>
      <c r="R7359" s="141" t="s">
        <v>3468</v>
      </c>
      <c r="S7359" s="148" t="s">
        <v>3280</v>
      </c>
      <c r="T7359" s="147">
        <v>0</v>
      </c>
      <c r="U7359" s="147">
        <v>1500000</v>
      </c>
      <c r="V7359" s="147">
        <v>3</v>
      </c>
      <c r="W7359" s="147">
        <v>0</v>
      </c>
    </row>
    <row r="7360" spans="1:23">
      <c r="A7360" s="141" t="s">
        <v>3465</v>
      </c>
      <c r="B7360" s="141" t="s">
        <v>284</v>
      </c>
      <c r="C7360" s="141" t="s">
        <v>3457</v>
      </c>
      <c r="D7360" s="141" t="s">
        <v>3455</v>
      </c>
      <c r="E7360" s="141" t="s">
        <v>4127</v>
      </c>
      <c r="F7360" s="141" t="s">
        <v>4131</v>
      </c>
      <c r="G7360" s="141" t="s">
        <v>60</v>
      </c>
      <c r="H7360" s="141" t="s">
        <v>3996</v>
      </c>
      <c r="I7360" s="141" t="s">
        <v>3514</v>
      </c>
      <c r="J7360" s="141" t="s">
        <v>184</v>
      </c>
      <c r="K7360" s="141" t="s">
        <v>189</v>
      </c>
      <c r="L7360" s="141" t="s">
        <v>3491</v>
      </c>
      <c r="M7360" s="141" t="s">
        <v>271</v>
      </c>
      <c r="N7360" s="141" t="s">
        <v>303</v>
      </c>
      <c r="O7360" s="141" t="s">
        <v>289</v>
      </c>
      <c r="P7360" s="141" t="s">
        <v>3282</v>
      </c>
      <c r="Q7360" s="141" t="s">
        <v>288</v>
      </c>
      <c r="R7360" s="141" t="s">
        <v>3468</v>
      </c>
      <c r="S7360" s="148" t="s">
        <v>3280</v>
      </c>
      <c r="T7360" s="147">
        <v>0</v>
      </c>
      <c r="U7360" s="147">
        <v>3500000</v>
      </c>
      <c r="V7360" s="147">
        <v>0</v>
      </c>
      <c r="W7360" s="147">
        <v>0</v>
      </c>
    </row>
    <row r="7361" spans="1:23">
      <c r="A7361" s="141" t="s">
        <v>3465</v>
      </c>
      <c r="B7361" s="141" t="s">
        <v>284</v>
      </c>
      <c r="C7361" s="141" t="s">
        <v>3457</v>
      </c>
      <c r="D7361" s="141" t="s">
        <v>3455</v>
      </c>
      <c r="E7361" s="141" t="s">
        <v>4127</v>
      </c>
      <c r="F7361" s="141" t="s">
        <v>4131</v>
      </c>
      <c r="G7361" s="141" t="s">
        <v>62</v>
      </c>
      <c r="H7361" s="141" t="s">
        <v>3490</v>
      </c>
      <c r="I7361" s="141" t="s">
        <v>3495</v>
      </c>
      <c r="J7361" s="141" t="s">
        <v>122</v>
      </c>
      <c r="K7361" s="141" t="s">
        <v>123</v>
      </c>
      <c r="L7361" s="141" t="s">
        <v>3491</v>
      </c>
      <c r="M7361" s="141" t="s">
        <v>271</v>
      </c>
      <c r="N7361" s="141" t="s">
        <v>303</v>
      </c>
      <c r="O7361" s="141" t="s">
        <v>287</v>
      </c>
      <c r="P7361" s="141" t="s">
        <v>3282</v>
      </c>
      <c r="Q7361" s="141" t="s">
        <v>288</v>
      </c>
      <c r="R7361" s="141" t="s">
        <v>3468</v>
      </c>
      <c r="S7361" s="148" t="s">
        <v>3280</v>
      </c>
      <c r="T7361" s="147">
        <v>0</v>
      </c>
      <c r="U7361" s="147">
        <v>24240000</v>
      </c>
      <c r="V7361" s="147">
        <v>23623587.98</v>
      </c>
      <c r="W7361" s="147">
        <v>7393833.2000000002</v>
      </c>
    </row>
    <row r="7362" spans="1:23">
      <c r="A7362" s="141" t="s">
        <v>3465</v>
      </c>
      <c r="B7362" s="141" t="s">
        <v>284</v>
      </c>
      <c r="C7362" s="141" t="s">
        <v>3457</v>
      </c>
      <c r="D7362" s="141" t="s">
        <v>3455</v>
      </c>
      <c r="E7362" s="141" t="s">
        <v>4127</v>
      </c>
      <c r="F7362" s="141" t="s">
        <v>4131</v>
      </c>
      <c r="G7362" s="141" t="s">
        <v>62</v>
      </c>
      <c r="H7362" s="141" t="s">
        <v>3490</v>
      </c>
      <c r="I7362" s="141" t="s">
        <v>3495</v>
      </c>
      <c r="J7362" s="141" t="s">
        <v>122</v>
      </c>
      <c r="K7362" s="141" t="s">
        <v>123</v>
      </c>
      <c r="L7362" s="141" t="s">
        <v>3491</v>
      </c>
      <c r="M7362" s="141" t="s">
        <v>271</v>
      </c>
      <c r="N7362" s="141" t="s">
        <v>414</v>
      </c>
      <c r="O7362" s="141" t="s">
        <v>287</v>
      </c>
      <c r="P7362" s="141" t="s">
        <v>902</v>
      </c>
      <c r="Q7362" s="141" t="s">
        <v>415</v>
      </c>
      <c r="R7362" s="141" t="s">
        <v>3468</v>
      </c>
      <c r="S7362" s="148" t="s">
        <v>3283</v>
      </c>
      <c r="T7362" s="147">
        <v>500000</v>
      </c>
      <c r="U7362" s="147">
        <v>500000</v>
      </c>
      <c r="V7362" s="147">
        <v>0</v>
      </c>
      <c r="W7362" s="147">
        <v>0</v>
      </c>
    </row>
    <row r="7363" spans="1:23">
      <c r="A7363" s="141" t="s">
        <v>3465</v>
      </c>
      <c r="B7363" s="141" t="s">
        <v>284</v>
      </c>
      <c r="C7363" s="141" t="s">
        <v>3457</v>
      </c>
      <c r="D7363" s="141" t="s">
        <v>3455</v>
      </c>
      <c r="E7363" s="141" t="s">
        <v>4127</v>
      </c>
      <c r="F7363" s="141" t="s">
        <v>4131</v>
      </c>
      <c r="G7363" s="141" t="s">
        <v>62</v>
      </c>
      <c r="H7363" s="141" t="s">
        <v>3490</v>
      </c>
      <c r="I7363" s="141" t="s">
        <v>3495</v>
      </c>
      <c r="J7363" s="141" t="s">
        <v>122</v>
      </c>
      <c r="K7363" s="141" t="s">
        <v>123</v>
      </c>
      <c r="L7363" s="141" t="s">
        <v>3491</v>
      </c>
      <c r="M7363" s="141" t="s">
        <v>271</v>
      </c>
      <c r="N7363" s="141" t="s">
        <v>303</v>
      </c>
      <c r="O7363" s="141" t="s">
        <v>287</v>
      </c>
      <c r="P7363" s="141" t="s">
        <v>1266</v>
      </c>
      <c r="Q7363" s="141" t="s">
        <v>754</v>
      </c>
      <c r="R7363" s="141" t="s">
        <v>3468</v>
      </c>
      <c r="S7363" s="148" t="s">
        <v>3283</v>
      </c>
      <c r="T7363" s="147">
        <v>15000000</v>
      </c>
      <c r="U7363" s="147">
        <v>18000000</v>
      </c>
      <c r="V7363" s="147">
        <v>7933498.6100000003</v>
      </c>
      <c r="W7363" s="147">
        <v>7933498.6100000003</v>
      </c>
    </row>
    <row r="7364" spans="1:23">
      <c r="A7364" s="141" t="s">
        <v>3465</v>
      </c>
      <c r="B7364" s="141" t="s">
        <v>284</v>
      </c>
      <c r="C7364" s="141" t="s">
        <v>3457</v>
      </c>
      <c r="D7364" s="141" t="s">
        <v>3455</v>
      </c>
      <c r="E7364" s="141" t="s">
        <v>4127</v>
      </c>
      <c r="F7364" s="141" t="s">
        <v>4131</v>
      </c>
      <c r="G7364" s="141" t="s">
        <v>62</v>
      </c>
      <c r="H7364" s="141" t="s">
        <v>3490</v>
      </c>
      <c r="I7364" s="141" t="s">
        <v>3495</v>
      </c>
      <c r="J7364" s="141" t="s">
        <v>136</v>
      </c>
      <c r="K7364" s="141" t="s">
        <v>137</v>
      </c>
      <c r="L7364" s="141" t="s">
        <v>3491</v>
      </c>
      <c r="M7364" s="141" t="s">
        <v>271</v>
      </c>
      <c r="N7364" s="141" t="s">
        <v>519</v>
      </c>
      <c r="O7364" s="141" t="s">
        <v>287</v>
      </c>
      <c r="P7364" s="141" t="s">
        <v>1012</v>
      </c>
      <c r="Q7364" s="141" t="s">
        <v>520</v>
      </c>
      <c r="R7364" s="141" t="s">
        <v>3468</v>
      </c>
      <c r="S7364" s="148" t="s">
        <v>3283</v>
      </c>
      <c r="T7364" s="147">
        <v>2500000</v>
      </c>
      <c r="U7364" s="147">
        <v>2500000</v>
      </c>
      <c r="V7364" s="147">
        <v>738053.14</v>
      </c>
      <c r="W7364" s="147">
        <v>738053.14</v>
      </c>
    </row>
    <row r="7365" spans="1:23">
      <c r="A7365" s="141" t="s">
        <v>3465</v>
      </c>
      <c r="B7365" s="141" t="s">
        <v>284</v>
      </c>
      <c r="C7365" s="141" t="s">
        <v>3457</v>
      </c>
      <c r="D7365" s="141" t="s">
        <v>3455</v>
      </c>
      <c r="E7365" s="141" t="s">
        <v>4127</v>
      </c>
      <c r="F7365" s="141" t="s">
        <v>4131</v>
      </c>
      <c r="G7365" s="141" t="s">
        <v>62</v>
      </c>
      <c r="H7365" s="141" t="s">
        <v>3490</v>
      </c>
      <c r="I7365" s="141" t="s">
        <v>3514</v>
      </c>
      <c r="J7365" s="141" t="s">
        <v>3600</v>
      </c>
      <c r="K7365" s="141" t="s">
        <v>194</v>
      </c>
      <c r="L7365" s="141" t="s">
        <v>3491</v>
      </c>
      <c r="M7365" s="141" t="s">
        <v>271</v>
      </c>
      <c r="N7365" s="141" t="s">
        <v>303</v>
      </c>
      <c r="O7365" s="141" t="s">
        <v>287</v>
      </c>
      <c r="P7365" s="141" t="s">
        <v>3282</v>
      </c>
      <c r="Q7365" s="141" t="s">
        <v>288</v>
      </c>
      <c r="R7365" s="141" t="s">
        <v>3468</v>
      </c>
      <c r="S7365" s="148" t="s">
        <v>3280</v>
      </c>
      <c r="T7365" s="147">
        <v>76000000</v>
      </c>
      <c r="U7365" s="147">
        <v>76000000</v>
      </c>
      <c r="V7365" s="147">
        <v>75514104.650000006</v>
      </c>
      <c r="W7365" s="147">
        <v>35760610.600000001</v>
      </c>
    </row>
    <row r="7366" spans="1:23">
      <c r="A7366" s="141" t="s">
        <v>3465</v>
      </c>
      <c r="B7366" s="141" t="s">
        <v>284</v>
      </c>
      <c r="C7366" s="141" t="s">
        <v>3457</v>
      </c>
      <c r="D7366" s="141" t="s">
        <v>3455</v>
      </c>
      <c r="E7366" s="141" t="s">
        <v>4127</v>
      </c>
      <c r="F7366" s="141" t="s">
        <v>4131</v>
      </c>
      <c r="G7366" s="141" t="s">
        <v>62</v>
      </c>
      <c r="H7366" s="141" t="s">
        <v>4016</v>
      </c>
      <c r="I7366" s="141" t="s">
        <v>3495</v>
      </c>
      <c r="J7366" s="141" t="s">
        <v>127</v>
      </c>
      <c r="K7366" s="141" t="s">
        <v>128</v>
      </c>
      <c r="L7366" s="141" t="s">
        <v>3491</v>
      </c>
      <c r="M7366" s="141" t="s">
        <v>271</v>
      </c>
      <c r="N7366" s="141" t="s">
        <v>303</v>
      </c>
      <c r="O7366" s="141" t="s">
        <v>287</v>
      </c>
      <c r="P7366" s="141" t="s">
        <v>3282</v>
      </c>
      <c r="Q7366" s="141" t="s">
        <v>288</v>
      </c>
      <c r="R7366" s="141" t="s">
        <v>3468</v>
      </c>
      <c r="S7366" s="148" t="s">
        <v>3280</v>
      </c>
      <c r="T7366" s="147">
        <v>0</v>
      </c>
      <c r="U7366" s="147">
        <v>1000000</v>
      </c>
      <c r="V7366" s="147">
        <v>896800</v>
      </c>
      <c r="W7366" s="147">
        <v>0</v>
      </c>
    </row>
    <row r="7367" spans="1:23">
      <c r="A7367" s="141" t="s">
        <v>3465</v>
      </c>
      <c r="B7367" s="141" t="s">
        <v>284</v>
      </c>
      <c r="C7367" s="141" t="s">
        <v>3457</v>
      </c>
      <c r="D7367" s="141" t="s">
        <v>3455</v>
      </c>
      <c r="E7367" s="141" t="s">
        <v>4127</v>
      </c>
      <c r="F7367" s="141" t="s">
        <v>4131</v>
      </c>
      <c r="G7367" s="141" t="s">
        <v>63</v>
      </c>
      <c r="H7367" s="141" t="s">
        <v>3488</v>
      </c>
      <c r="I7367" s="141" t="s">
        <v>3492</v>
      </c>
      <c r="J7367" s="141" t="s">
        <v>95</v>
      </c>
      <c r="K7367" s="141" t="s">
        <v>97</v>
      </c>
      <c r="L7367" s="141" t="s">
        <v>3491</v>
      </c>
      <c r="M7367" s="141" t="s">
        <v>271</v>
      </c>
      <c r="N7367" s="141" t="s">
        <v>286</v>
      </c>
      <c r="O7367" s="141" t="s">
        <v>287</v>
      </c>
      <c r="P7367" s="141" t="s">
        <v>3260</v>
      </c>
      <c r="Q7367" s="141" t="s">
        <v>3259</v>
      </c>
      <c r="R7367" s="141" t="s">
        <v>3468</v>
      </c>
      <c r="S7367" s="148" t="s">
        <v>3283</v>
      </c>
      <c r="T7367" s="147">
        <v>0</v>
      </c>
      <c r="U7367" s="147">
        <v>80000000</v>
      </c>
      <c r="V7367" s="147">
        <v>36018172.57</v>
      </c>
      <c r="W7367" s="147">
        <v>1910589.77</v>
      </c>
    </row>
    <row r="7368" spans="1:23">
      <c r="A7368" s="141" t="s">
        <v>3465</v>
      </c>
      <c r="B7368" s="141" t="s">
        <v>284</v>
      </c>
      <c r="C7368" s="141" t="s">
        <v>3457</v>
      </c>
      <c r="D7368" s="141" t="s">
        <v>3455</v>
      </c>
      <c r="E7368" s="141" t="s">
        <v>4127</v>
      </c>
      <c r="F7368" s="141" t="s">
        <v>4131</v>
      </c>
      <c r="G7368" s="141" t="s">
        <v>63</v>
      </c>
      <c r="H7368" s="141" t="s">
        <v>3488</v>
      </c>
      <c r="I7368" s="141" t="s">
        <v>3492</v>
      </c>
      <c r="J7368" s="141" t="s">
        <v>95</v>
      </c>
      <c r="K7368" s="141" t="s">
        <v>97</v>
      </c>
      <c r="L7368" s="141" t="s">
        <v>3491</v>
      </c>
      <c r="M7368" s="141" t="s">
        <v>271</v>
      </c>
      <c r="N7368" s="141" t="s">
        <v>296</v>
      </c>
      <c r="O7368" s="141" t="s">
        <v>304</v>
      </c>
      <c r="P7368" s="141" t="s">
        <v>2353</v>
      </c>
      <c r="Q7368" s="141" t="s">
        <v>2352</v>
      </c>
      <c r="R7368" s="141" t="s">
        <v>3468</v>
      </c>
      <c r="S7368" s="148" t="s">
        <v>3283</v>
      </c>
      <c r="T7368" s="147">
        <v>0</v>
      </c>
      <c r="U7368" s="147">
        <v>10000000</v>
      </c>
      <c r="V7368" s="147">
        <v>0</v>
      </c>
      <c r="W7368" s="147">
        <v>0</v>
      </c>
    </row>
    <row r="7369" spans="1:23">
      <c r="A7369" s="141" t="s">
        <v>3465</v>
      </c>
      <c r="B7369" s="141" t="s">
        <v>284</v>
      </c>
      <c r="C7369" s="141" t="s">
        <v>3457</v>
      </c>
      <c r="D7369" s="141" t="s">
        <v>3455</v>
      </c>
      <c r="E7369" s="141" t="s">
        <v>4127</v>
      </c>
      <c r="F7369" s="141" t="s">
        <v>4131</v>
      </c>
      <c r="G7369" s="141" t="s">
        <v>63</v>
      </c>
      <c r="H7369" s="141" t="s">
        <v>3488</v>
      </c>
      <c r="I7369" s="141" t="s">
        <v>3492</v>
      </c>
      <c r="J7369" s="141" t="s">
        <v>95</v>
      </c>
      <c r="K7369" s="141" t="s">
        <v>97</v>
      </c>
      <c r="L7369" s="141" t="s">
        <v>3491</v>
      </c>
      <c r="M7369" s="141" t="s">
        <v>271</v>
      </c>
      <c r="N7369" s="141" t="s">
        <v>519</v>
      </c>
      <c r="O7369" s="141" t="s">
        <v>304</v>
      </c>
      <c r="P7369" s="141" t="s">
        <v>2851</v>
      </c>
      <c r="Q7369" s="141" t="s">
        <v>2850</v>
      </c>
      <c r="R7369" s="141" t="s">
        <v>3468</v>
      </c>
      <c r="S7369" s="148" t="s">
        <v>3283</v>
      </c>
      <c r="T7369" s="147">
        <v>0</v>
      </c>
      <c r="U7369" s="147">
        <v>0</v>
      </c>
      <c r="V7369" s="147">
        <v>0</v>
      </c>
      <c r="W7369" s="147">
        <v>0</v>
      </c>
    </row>
    <row r="7370" spans="1:23">
      <c r="A7370" s="141" t="s">
        <v>3465</v>
      </c>
      <c r="B7370" s="141" t="s">
        <v>284</v>
      </c>
      <c r="C7370" s="141" t="s">
        <v>3457</v>
      </c>
      <c r="D7370" s="141" t="s">
        <v>3455</v>
      </c>
      <c r="E7370" s="141" t="s">
        <v>4127</v>
      </c>
      <c r="F7370" s="141" t="s">
        <v>4131</v>
      </c>
      <c r="G7370" s="141" t="s">
        <v>63</v>
      </c>
      <c r="H7370" s="141" t="s">
        <v>3488</v>
      </c>
      <c r="I7370" s="141" t="s">
        <v>3492</v>
      </c>
      <c r="J7370" s="141" t="s">
        <v>95</v>
      </c>
      <c r="K7370" s="141" t="s">
        <v>97</v>
      </c>
      <c r="L7370" s="141" t="s">
        <v>3491</v>
      </c>
      <c r="M7370" s="141" t="s">
        <v>271</v>
      </c>
      <c r="N7370" s="141" t="s">
        <v>607</v>
      </c>
      <c r="O7370" s="141" t="s">
        <v>287</v>
      </c>
      <c r="P7370" s="141" t="s">
        <v>1309</v>
      </c>
      <c r="Q7370" s="141" t="s">
        <v>1308</v>
      </c>
      <c r="R7370" s="141" t="s">
        <v>3468</v>
      </c>
      <c r="S7370" s="148" t="s">
        <v>3283</v>
      </c>
      <c r="T7370" s="147">
        <v>0</v>
      </c>
      <c r="U7370" s="147">
        <v>0</v>
      </c>
      <c r="V7370" s="147">
        <v>0</v>
      </c>
      <c r="W7370" s="147">
        <v>0</v>
      </c>
    </row>
    <row r="7371" spans="1:23">
      <c r="A7371" s="141" t="s">
        <v>3465</v>
      </c>
      <c r="B7371" s="141" t="s">
        <v>284</v>
      </c>
      <c r="C7371" s="141" t="s">
        <v>3457</v>
      </c>
      <c r="D7371" s="141" t="s">
        <v>3455</v>
      </c>
      <c r="E7371" s="141" t="s">
        <v>4127</v>
      </c>
      <c r="F7371" s="141" t="s">
        <v>4131</v>
      </c>
      <c r="G7371" s="141" t="s">
        <v>63</v>
      </c>
      <c r="H7371" s="141" t="s">
        <v>3488</v>
      </c>
      <c r="I7371" s="141" t="s">
        <v>3492</v>
      </c>
      <c r="J7371" s="141" t="s">
        <v>95</v>
      </c>
      <c r="K7371" s="141" t="s">
        <v>98</v>
      </c>
      <c r="L7371" s="141" t="s">
        <v>3491</v>
      </c>
      <c r="M7371" s="141" t="s">
        <v>271</v>
      </c>
      <c r="N7371" s="141" t="s">
        <v>286</v>
      </c>
      <c r="O7371" s="141" t="s">
        <v>287</v>
      </c>
      <c r="P7371" s="141" t="s">
        <v>801</v>
      </c>
      <c r="Q7371" s="141" t="s">
        <v>2223</v>
      </c>
      <c r="R7371" s="141" t="s">
        <v>3468</v>
      </c>
      <c r="S7371" s="148" t="s">
        <v>3283</v>
      </c>
      <c r="T7371" s="147">
        <v>8851628</v>
      </c>
      <c r="U7371" s="147">
        <v>3961849.77</v>
      </c>
      <c r="V7371" s="147">
        <v>3961849.77</v>
      </c>
      <c r="W7371" s="147">
        <v>3961849.77</v>
      </c>
    </row>
    <row r="7372" spans="1:23">
      <c r="A7372" s="141" t="s">
        <v>3465</v>
      </c>
      <c r="B7372" s="141" t="s">
        <v>284</v>
      </c>
      <c r="C7372" s="141" t="s">
        <v>3457</v>
      </c>
      <c r="D7372" s="141" t="s">
        <v>3455</v>
      </c>
      <c r="E7372" s="141" t="s">
        <v>4127</v>
      </c>
      <c r="F7372" s="141" t="s">
        <v>4131</v>
      </c>
      <c r="G7372" s="141" t="s">
        <v>63</v>
      </c>
      <c r="H7372" s="141" t="s">
        <v>3488</v>
      </c>
      <c r="I7372" s="141" t="s">
        <v>3492</v>
      </c>
      <c r="J7372" s="141" t="s">
        <v>109</v>
      </c>
      <c r="K7372" s="141" t="s">
        <v>110</v>
      </c>
      <c r="L7372" s="141" t="s">
        <v>3491</v>
      </c>
      <c r="M7372" s="141" t="s">
        <v>271</v>
      </c>
      <c r="N7372" s="141" t="s">
        <v>286</v>
      </c>
      <c r="O7372" s="141" t="s">
        <v>287</v>
      </c>
      <c r="P7372" s="141" t="s">
        <v>1295</v>
      </c>
      <c r="Q7372" s="141" t="s">
        <v>1294</v>
      </c>
      <c r="R7372" s="141" t="s">
        <v>3468</v>
      </c>
      <c r="S7372" s="148" t="s">
        <v>3283</v>
      </c>
      <c r="T7372" s="147">
        <v>0</v>
      </c>
      <c r="U7372" s="147">
        <v>60000000</v>
      </c>
      <c r="V7372" s="147">
        <v>46477321.649999999</v>
      </c>
      <c r="W7372" s="147">
        <v>46477321.649999999</v>
      </c>
    </row>
    <row r="7373" spans="1:23">
      <c r="A7373" s="141" t="s">
        <v>3465</v>
      </c>
      <c r="B7373" s="141" t="s">
        <v>284</v>
      </c>
      <c r="C7373" s="141" t="s">
        <v>3457</v>
      </c>
      <c r="D7373" s="141" t="s">
        <v>3455</v>
      </c>
      <c r="E7373" s="141" t="s">
        <v>4127</v>
      </c>
      <c r="F7373" s="141" t="s">
        <v>4131</v>
      </c>
      <c r="G7373" s="141" t="s">
        <v>63</v>
      </c>
      <c r="H7373" s="141" t="s">
        <v>3488</v>
      </c>
      <c r="I7373" s="141" t="s">
        <v>3492</v>
      </c>
      <c r="J7373" s="141" t="s">
        <v>109</v>
      </c>
      <c r="K7373" s="141" t="s">
        <v>112</v>
      </c>
      <c r="L7373" s="141" t="s">
        <v>3491</v>
      </c>
      <c r="M7373" s="141" t="s">
        <v>271</v>
      </c>
      <c r="N7373" s="141" t="s">
        <v>286</v>
      </c>
      <c r="O7373" s="141" t="s">
        <v>287</v>
      </c>
      <c r="P7373" s="141" t="s">
        <v>790</v>
      </c>
      <c r="Q7373" s="141" t="s">
        <v>309</v>
      </c>
      <c r="R7373" s="141" t="s">
        <v>3468</v>
      </c>
      <c r="S7373" s="148" t="s">
        <v>3283</v>
      </c>
      <c r="T7373" s="147">
        <v>325000000</v>
      </c>
      <c r="U7373" s="147">
        <v>191134525.86000001</v>
      </c>
      <c r="V7373" s="147">
        <v>158454922.86000001</v>
      </c>
      <c r="W7373" s="147">
        <v>158454922.86000001</v>
      </c>
    </row>
    <row r="7374" spans="1:23">
      <c r="A7374" s="141" t="s">
        <v>3465</v>
      </c>
      <c r="B7374" s="141" t="s">
        <v>284</v>
      </c>
      <c r="C7374" s="141" t="s">
        <v>3457</v>
      </c>
      <c r="D7374" s="141" t="s">
        <v>3455</v>
      </c>
      <c r="E7374" s="141" t="s">
        <v>4127</v>
      </c>
      <c r="F7374" s="141" t="s">
        <v>4131</v>
      </c>
      <c r="G7374" s="141" t="s">
        <v>63</v>
      </c>
      <c r="H7374" s="141" t="s">
        <v>3488</v>
      </c>
      <c r="I7374" s="141" t="s">
        <v>3492</v>
      </c>
      <c r="J7374" s="141" t="s">
        <v>109</v>
      </c>
      <c r="K7374" s="141" t="s">
        <v>112</v>
      </c>
      <c r="L7374" s="141" t="s">
        <v>3491</v>
      </c>
      <c r="M7374" s="141" t="s">
        <v>271</v>
      </c>
      <c r="N7374" s="141" t="s">
        <v>302</v>
      </c>
      <c r="O7374" s="141" t="s">
        <v>287</v>
      </c>
      <c r="P7374" s="141" t="s">
        <v>1235</v>
      </c>
      <c r="Q7374" s="141" t="s">
        <v>730</v>
      </c>
      <c r="R7374" s="141" t="s">
        <v>3468</v>
      </c>
      <c r="S7374" s="148" t="s">
        <v>3283</v>
      </c>
      <c r="T7374" s="147">
        <v>513130378</v>
      </c>
      <c r="U7374" s="147">
        <v>715092620.25</v>
      </c>
      <c r="V7374" s="147">
        <v>583862147.52999997</v>
      </c>
      <c r="W7374" s="147">
        <v>583862147.52999997</v>
      </c>
    </row>
    <row r="7375" spans="1:23">
      <c r="A7375" s="141" t="s">
        <v>3465</v>
      </c>
      <c r="B7375" s="141" t="s">
        <v>284</v>
      </c>
      <c r="C7375" s="141" t="s">
        <v>3457</v>
      </c>
      <c r="D7375" s="141" t="s">
        <v>3455</v>
      </c>
      <c r="E7375" s="141" t="s">
        <v>4127</v>
      </c>
      <c r="F7375" s="141" t="s">
        <v>4131</v>
      </c>
      <c r="G7375" s="141" t="s">
        <v>63</v>
      </c>
      <c r="H7375" s="141" t="s">
        <v>3488</v>
      </c>
      <c r="I7375" s="141" t="s">
        <v>3492</v>
      </c>
      <c r="J7375" s="141" t="s">
        <v>109</v>
      </c>
      <c r="K7375" s="141" t="s">
        <v>112</v>
      </c>
      <c r="L7375" s="141" t="s">
        <v>3491</v>
      </c>
      <c r="M7375" s="141" t="s">
        <v>271</v>
      </c>
      <c r="N7375" s="141" t="s">
        <v>302</v>
      </c>
      <c r="O7375" s="141" t="s">
        <v>304</v>
      </c>
      <c r="P7375" s="141" t="s">
        <v>1235</v>
      </c>
      <c r="Q7375" s="141" t="s">
        <v>730</v>
      </c>
      <c r="R7375" s="141" t="s">
        <v>3468</v>
      </c>
      <c r="S7375" s="148" t="s">
        <v>3283</v>
      </c>
      <c r="T7375" s="147">
        <v>0</v>
      </c>
      <c r="U7375" s="147">
        <v>250000000</v>
      </c>
      <c r="V7375" s="147">
        <v>243222916.91</v>
      </c>
      <c r="W7375" s="147">
        <v>243222916.91</v>
      </c>
    </row>
    <row r="7376" spans="1:23">
      <c r="A7376" s="141" t="s">
        <v>3465</v>
      </c>
      <c r="B7376" s="141" t="s">
        <v>284</v>
      </c>
      <c r="C7376" s="141" t="s">
        <v>3457</v>
      </c>
      <c r="D7376" s="141" t="s">
        <v>3455</v>
      </c>
      <c r="E7376" s="141" t="s">
        <v>4127</v>
      </c>
      <c r="F7376" s="141" t="s">
        <v>4131</v>
      </c>
      <c r="G7376" s="141" t="s">
        <v>63</v>
      </c>
      <c r="H7376" s="141" t="s">
        <v>3488</v>
      </c>
      <c r="I7376" s="141" t="s">
        <v>3495</v>
      </c>
      <c r="J7376" s="141" t="s">
        <v>134</v>
      </c>
      <c r="K7376" s="141" t="s">
        <v>1495</v>
      </c>
      <c r="L7376" s="141" t="s">
        <v>3491</v>
      </c>
      <c r="M7376" s="141" t="s">
        <v>271</v>
      </c>
      <c r="N7376" s="141" t="s">
        <v>302</v>
      </c>
      <c r="O7376" s="141" t="s">
        <v>287</v>
      </c>
      <c r="P7376" s="141" t="s">
        <v>1311</v>
      </c>
      <c r="Q7376" s="141" t="s">
        <v>1310</v>
      </c>
      <c r="R7376" s="141" t="s">
        <v>3468</v>
      </c>
      <c r="S7376" s="148" t="s">
        <v>3283</v>
      </c>
      <c r="T7376" s="147">
        <v>0</v>
      </c>
      <c r="U7376" s="147">
        <v>17251562.780000001</v>
      </c>
      <c r="V7376" s="147">
        <v>17251562.780000001</v>
      </c>
      <c r="W7376" s="147">
        <v>17251562.780000001</v>
      </c>
    </row>
    <row r="7377" spans="1:23">
      <c r="A7377" s="141" t="s">
        <v>3465</v>
      </c>
      <c r="B7377" s="141" t="s">
        <v>284</v>
      </c>
      <c r="C7377" s="141" t="s">
        <v>3457</v>
      </c>
      <c r="D7377" s="141" t="s">
        <v>3455</v>
      </c>
      <c r="E7377" s="141" t="s">
        <v>4127</v>
      </c>
      <c r="F7377" s="141" t="s">
        <v>4131</v>
      </c>
      <c r="G7377" s="141" t="s">
        <v>63</v>
      </c>
      <c r="H7377" s="141" t="s">
        <v>3488</v>
      </c>
      <c r="I7377" s="141" t="s">
        <v>3495</v>
      </c>
      <c r="J7377" s="141" t="s">
        <v>136</v>
      </c>
      <c r="K7377" s="141" t="s">
        <v>137</v>
      </c>
      <c r="L7377" s="141" t="s">
        <v>3491</v>
      </c>
      <c r="M7377" s="141" t="s">
        <v>271</v>
      </c>
      <c r="N7377" s="141" t="s">
        <v>473</v>
      </c>
      <c r="O7377" s="141" t="s">
        <v>287</v>
      </c>
      <c r="P7377" s="141" t="s">
        <v>965</v>
      </c>
      <c r="Q7377" s="141" t="s">
        <v>476</v>
      </c>
      <c r="R7377" s="141" t="s">
        <v>3468</v>
      </c>
      <c r="S7377" s="148" t="s">
        <v>3283</v>
      </c>
      <c r="T7377" s="147">
        <v>45000000</v>
      </c>
      <c r="U7377" s="147">
        <v>0</v>
      </c>
      <c r="V7377" s="147">
        <v>0</v>
      </c>
      <c r="W7377" s="147">
        <v>0</v>
      </c>
    </row>
    <row r="7378" spans="1:23">
      <c r="A7378" s="141" t="s">
        <v>3465</v>
      </c>
      <c r="B7378" s="141" t="s">
        <v>284</v>
      </c>
      <c r="C7378" s="141" t="s">
        <v>3457</v>
      </c>
      <c r="D7378" s="141" t="s">
        <v>3455</v>
      </c>
      <c r="E7378" s="141" t="s">
        <v>4127</v>
      </c>
      <c r="F7378" s="141" t="s">
        <v>4131</v>
      </c>
      <c r="G7378" s="141" t="s">
        <v>63</v>
      </c>
      <c r="H7378" s="141" t="s">
        <v>3488</v>
      </c>
      <c r="I7378" s="141" t="s">
        <v>3495</v>
      </c>
      <c r="J7378" s="141" t="s">
        <v>136</v>
      </c>
      <c r="K7378" s="141" t="s">
        <v>137</v>
      </c>
      <c r="L7378" s="141" t="s">
        <v>3491</v>
      </c>
      <c r="M7378" s="141" t="s">
        <v>271</v>
      </c>
      <c r="N7378" s="141" t="s">
        <v>302</v>
      </c>
      <c r="O7378" s="141" t="s">
        <v>287</v>
      </c>
      <c r="P7378" s="141" t="s">
        <v>1244</v>
      </c>
      <c r="Q7378" s="141" t="s">
        <v>737</v>
      </c>
      <c r="R7378" s="141" t="s">
        <v>3468</v>
      </c>
      <c r="S7378" s="148" t="s">
        <v>3283</v>
      </c>
      <c r="T7378" s="147">
        <v>75000000</v>
      </c>
      <c r="U7378" s="147">
        <v>0</v>
      </c>
      <c r="V7378" s="147">
        <v>0</v>
      </c>
      <c r="W7378" s="147">
        <v>0</v>
      </c>
    </row>
    <row r="7379" spans="1:23">
      <c r="A7379" s="141" t="s">
        <v>3465</v>
      </c>
      <c r="B7379" s="141" t="s">
        <v>284</v>
      </c>
      <c r="C7379" s="141" t="s">
        <v>3457</v>
      </c>
      <c r="D7379" s="141" t="s">
        <v>3455</v>
      </c>
      <c r="E7379" s="141" t="s">
        <v>4127</v>
      </c>
      <c r="F7379" s="141" t="s">
        <v>4131</v>
      </c>
      <c r="G7379" s="141" t="s">
        <v>63</v>
      </c>
      <c r="H7379" s="141" t="s">
        <v>3488</v>
      </c>
      <c r="I7379" s="141" t="s">
        <v>3495</v>
      </c>
      <c r="J7379" s="141" t="s">
        <v>146</v>
      </c>
      <c r="K7379" s="141" t="s">
        <v>1317</v>
      </c>
      <c r="L7379" s="141" t="s">
        <v>3491</v>
      </c>
      <c r="M7379" s="141" t="s">
        <v>271</v>
      </c>
      <c r="N7379" s="141" t="s">
        <v>292</v>
      </c>
      <c r="O7379" s="141" t="s">
        <v>287</v>
      </c>
      <c r="P7379" s="141" t="s">
        <v>1301</v>
      </c>
      <c r="Q7379" s="141" t="s">
        <v>1300</v>
      </c>
      <c r="R7379" s="141" t="s">
        <v>3468</v>
      </c>
      <c r="S7379" s="148" t="s">
        <v>3283</v>
      </c>
      <c r="T7379" s="147">
        <v>0</v>
      </c>
      <c r="U7379" s="147">
        <v>20717433</v>
      </c>
      <c r="V7379" s="147">
        <v>20717432.170000002</v>
      </c>
      <c r="W7379" s="147">
        <v>20717432.170000002</v>
      </c>
    </row>
    <row r="7380" spans="1:23">
      <c r="A7380" s="141" t="s">
        <v>3465</v>
      </c>
      <c r="B7380" s="141" t="s">
        <v>284</v>
      </c>
      <c r="C7380" s="141" t="s">
        <v>3457</v>
      </c>
      <c r="D7380" s="141" t="s">
        <v>3455</v>
      </c>
      <c r="E7380" s="141" t="s">
        <v>4127</v>
      </c>
      <c r="F7380" s="141" t="s">
        <v>4131</v>
      </c>
      <c r="G7380" s="141" t="s">
        <v>63</v>
      </c>
      <c r="H7380" s="141" t="s">
        <v>3488</v>
      </c>
      <c r="I7380" s="141" t="s">
        <v>3495</v>
      </c>
      <c r="J7380" s="141" t="s">
        <v>146</v>
      </c>
      <c r="K7380" s="141" t="s">
        <v>1317</v>
      </c>
      <c r="L7380" s="141" t="s">
        <v>3491</v>
      </c>
      <c r="M7380" s="141" t="s">
        <v>271</v>
      </c>
      <c r="N7380" s="141" t="s">
        <v>296</v>
      </c>
      <c r="O7380" s="141" t="s">
        <v>287</v>
      </c>
      <c r="P7380" s="141" t="s">
        <v>2349</v>
      </c>
      <c r="Q7380" s="141" t="s">
        <v>2348</v>
      </c>
      <c r="R7380" s="141" t="s">
        <v>3468</v>
      </c>
      <c r="S7380" s="148" t="s">
        <v>3283</v>
      </c>
      <c r="T7380" s="147">
        <v>0</v>
      </c>
      <c r="U7380" s="147">
        <v>34413685</v>
      </c>
      <c r="V7380" s="147">
        <v>34413684.189999998</v>
      </c>
      <c r="W7380" s="147">
        <v>34413684.189999998</v>
      </c>
    </row>
    <row r="7381" spans="1:23">
      <c r="A7381" s="141" t="s">
        <v>3465</v>
      </c>
      <c r="B7381" s="141" t="s">
        <v>284</v>
      </c>
      <c r="C7381" s="141" t="s">
        <v>3457</v>
      </c>
      <c r="D7381" s="141" t="s">
        <v>3455</v>
      </c>
      <c r="E7381" s="141" t="s">
        <v>4127</v>
      </c>
      <c r="F7381" s="141" t="s">
        <v>4131</v>
      </c>
      <c r="G7381" s="141" t="s">
        <v>63</v>
      </c>
      <c r="H7381" s="141" t="s">
        <v>3488</v>
      </c>
      <c r="I7381" s="141" t="s">
        <v>3495</v>
      </c>
      <c r="J7381" s="141" t="s">
        <v>146</v>
      </c>
      <c r="K7381" s="141" t="s">
        <v>1317</v>
      </c>
      <c r="L7381" s="141" t="s">
        <v>3491</v>
      </c>
      <c r="M7381" s="141" t="s">
        <v>271</v>
      </c>
      <c r="N7381" s="141" t="s">
        <v>506</v>
      </c>
      <c r="O7381" s="141" t="s">
        <v>287</v>
      </c>
      <c r="P7381" s="141" t="s">
        <v>2824</v>
      </c>
      <c r="Q7381" s="141" t="s">
        <v>2823</v>
      </c>
      <c r="R7381" s="141" t="s">
        <v>3468</v>
      </c>
      <c r="S7381" s="148" t="s">
        <v>3283</v>
      </c>
      <c r="T7381" s="147">
        <v>0</v>
      </c>
      <c r="U7381" s="147">
        <v>28692074</v>
      </c>
      <c r="V7381" s="147">
        <v>0</v>
      </c>
      <c r="W7381" s="147">
        <v>0</v>
      </c>
    </row>
    <row r="7382" spans="1:23">
      <c r="A7382" s="141" t="s">
        <v>3465</v>
      </c>
      <c r="B7382" s="141" t="s">
        <v>284</v>
      </c>
      <c r="C7382" s="141" t="s">
        <v>3457</v>
      </c>
      <c r="D7382" s="141" t="s">
        <v>3455</v>
      </c>
      <c r="E7382" s="141" t="s">
        <v>4127</v>
      </c>
      <c r="F7382" s="141" t="s">
        <v>4131</v>
      </c>
      <c r="G7382" s="141" t="s">
        <v>63</v>
      </c>
      <c r="H7382" s="141" t="s">
        <v>3488</v>
      </c>
      <c r="I7382" s="141" t="s">
        <v>3495</v>
      </c>
      <c r="J7382" s="141" t="s">
        <v>146</v>
      </c>
      <c r="K7382" s="141" t="s">
        <v>1317</v>
      </c>
      <c r="L7382" s="141" t="s">
        <v>3491</v>
      </c>
      <c r="M7382" s="141" t="s">
        <v>271</v>
      </c>
      <c r="N7382" s="141" t="s">
        <v>506</v>
      </c>
      <c r="O7382" s="141" t="s">
        <v>304</v>
      </c>
      <c r="P7382" s="141" t="s">
        <v>2824</v>
      </c>
      <c r="Q7382" s="141" t="s">
        <v>2823</v>
      </c>
      <c r="R7382" s="141" t="s">
        <v>3468</v>
      </c>
      <c r="S7382" s="148" t="s">
        <v>3283</v>
      </c>
      <c r="T7382" s="147">
        <v>0</v>
      </c>
      <c r="U7382" s="147">
        <v>20000000</v>
      </c>
      <c r="V7382" s="147">
        <v>0</v>
      </c>
      <c r="W7382" s="147">
        <v>0</v>
      </c>
    </row>
    <row r="7383" spans="1:23">
      <c r="A7383" s="141" t="s">
        <v>3465</v>
      </c>
      <c r="B7383" s="141" t="s">
        <v>284</v>
      </c>
      <c r="C7383" s="141" t="s">
        <v>3457</v>
      </c>
      <c r="D7383" s="141" t="s">
        <v>3455</v>
      </c>
      <c r="E7383" s="141" t="s">
        <v>4127</v>
      </c>
      <c r="F7383" s="141" t="s">
        <v>4131</v>
      </c>
      <c r="G7383" s="141" t="s">
        <v>63</v>
      </c>
      <c r="H7383" s="141" t="s">
        <v>3488</v>
      </c>
      <c r="I7383" s="141" t="s">
        <v>3495</v>
      </c>
      <c r="J7383" s="141" t="s">
        <v>146</v>
      </c>
      <c r="K7383" s="141" t="s">
        <v>147</v>
      </c>
      <c r="L7383" s="141" t="s">
        <v>3491</v>
      </c>
      <c r="M7383" s="141" t="s">
        <v>271</v>
      </c>
      <c r="N7383" s="141" t="s">
        <v>302</v>
      </c>
      <c r="O7383" s="141" t="s">
        <v>287</v>
      </c>
      <c r="P7383" s="141" t="s">
        <v>3269</v>
      </c>
      <c r="Q7383" s="141" t="s">
        <v>3268</v>
      </c>
      <c r="R7383" s="141" t="s">
        <v>3468</v>
      </c>
      <c r="S7383" s="148" t="s">
        <v>3283</v>
      </c>
      <c r="T7383" s="147">
        <v>0</v>
      </c>
      <c r="U7383" s="147">
        <v>5000000</v>
      </c>
      <c r="V7383" s="147">
        <v>4117162.53</v>
      </c>
      <c r="W7383" s="147">
        <v>0</v>
      </c>
    </row>
    <row r="7384" spans="1:23">
      <c r="A7384" s="141" t="s">
        <v>3465</v>
      </c>
      <c r="B7384" s="141" t="s">
        <v>284</v>
      </c>
      <c r="C7384" s="141" t="s">
        <v>3457</v>
      </c>
      <c r="D7384" s="141" t="s">
        <v>3455</v>
      </c>
      <c r="E7384" s="141" t="s">
        <v>4127</v>
      </c>
      <c r="F7384" s="141" t="s">
        <v>4131</v>
      </c>
      <c r="G7384" s="141" t="s">
        <v>63</v>
      </c>
      <c r="H7384" s="141" t="s">
        <v>3488</v>
      </c>
      <c r="I7384" s="141" t="s">
        <v>3514</v>
      </c>
      <c r="J7384" s="141" t="s">
        <v>174</v>
      </c>
      <c r="K7384" s="141" t="s">
        <v>175</v>
      </c>
      <c r="L7384" s="141" t="s">
        <v>3491</v>
      </c>
      <c r="M7384" s="141" t="s">
        <v>271</v>
      </c>
      <c r="N7384" s="141" t="s">
        <v>302</v>
      </c>
      <c r="O7384" s="141" t="s">
        <v>287</v>
      </c>
      <c r="P7384" s="141" t="s">
        <v>1314</v>
      </c>
      <c r="Q7384" s="141" t="s">
        <v>1313</v>
      </c>
      <c r="R7384" s="141" t="s">
        <v>3468</v>
      </c>
      <c r="S7384" s="148" t="s">
        <v>3283</v>
      </c>
      <c r="T7384" s="147">
        <v>0</v>
      </c>
      <c r="U7384" s="147">
        <v>1715624.02</v>
      </c>
      <c r="V7384" s="147">
        <v>0</v>
      </c>
      <c r="W7384" s="147">
        <v>0</v>
      </c>
    </row>
    <row r="7385" spans="1:23">
      <c r="A7385" s="141" t="s">
        <v>3465</v>
      </c>
      <c r="B7385" s="141" t="s">
        <v>284</v>
      </c>
      <c r="C7385" s="141" t="s">
        <v>3457</v>
      </c>
      <c r="D7385" s="141" t="s">
        <v>3455</v>
      </c>
      <c r="E7385" s="141" t="s">
        <v>4127</v>
      </c>
      <c r="F7385" s="141" t="s">
        <v>4131</v>
      </c>
      <c r="G7385" s="141" t="s">
        <v>63</v>
      </c>
      <c r="H7385" s="141" t="s">
        <v>3488</v>
      </c>
      <c r="I7385" s="141" t="s">
        <v>3514</v>
      </c>
      <c r="J7385" s="141" t="s">
        <v>178</v>
      </c>
      <c r="K7385" s="141" t="s">
        <v>179</v>
      </c>
      <c r="L7385" s="141" t="s">
        <v>3491</v>
      </c>
      <c r="M7385" s="141" t="s">
        <v>271</v>
      </c>
      <c r="N7385" s="141" t="s">
        <v>551</v>
      </c>
      <c r="O7385" s="141" t="s">
        <v>287</v>
      </c>
      <c r="P7385" s="141" t="s">
        <v>1052</v>
      </c>
      <c r="Q7385" s="141" t="s">
        <v>555</v>
      </c>
      <c r="R7385" s="141" t="s">
        <v>3468</v>
      </c>
      <c r="S7385" s="148" t="s">
        <v>3283</v>
      </c>
      <c r="T7385" s="147">
        <v>20000000</v>
      </c>
      <c r="U7385" s="147">
        <v>0</v>
      </c>
      <c r="V7385" s="147">
        <v>0</v>
      </c>
      <c r="W7385" s="147">
        <v>0</v>
      </c>
    </row>
    <row r="7386" spans="1:23">
      <c r="A7386" s="141" t="s">
        <v>3465</v>
      </c>
      <c r="B7386" s="141" t="s">
        <v>284</v>
      </c>
      <c r="C7386" s="141" t="s">
        <v>3457</v>
      </c>
      <c r="D7386" s="141" t="s">
        <v>3455</v>
      </c>
      <c r="E7386" s="141" t="s">
        <v>4127</v>
      </c>
      <c r="F7386" s="141" t="s">
        <v>4131</v>
      </c>
      <c r="G7386" s="141" t="s">
        <v>63</v>
      </c>
      <c r="H7386" s="141" t="s">
        <v>3488</v>
      </c>
      <c r="I7386" s="141" t="s">
        <v>3514</v>
      </c>
      <c r="J7386" s="141" t="s">
        <v>178</v>
      </c>
      <c r="K7386" s="141" t="s">
        <v>180</v>
      </c>
      <c r="L7386" s="141" t="s">
        <v>3491</v>
      </c>
      <c r="M7386" s="141" t="s">
        <v>271</v>
      </c>
      <c r="N7386" s="141" t="s">
        <v>286</v>
      </c>
      <c r="O7386" s="141" t="s">
        <v>287</v>
      </c>
      <c r="P7386" s="141" t="s">
        <v>2704</v>
      </c>
      <c r="Q7386" s="141" t="s">
        <v>2703</v>
      </c>
      <c r="R7386" s="141" t="s">
        <v>3468</v>
      </c>
      <c r="S7386" s="148" t="s">
        <v>3283</v>
      </c>
      <c r="T7386" s="147">
        <v>0</v>
      </c>
      <c r="U7386" s="147">
        <v>0</v>
      </c>
      <c r="V7386" s="147">
        <v>0</v>
      </c>
      <c r="W7386" s="147">
        <v>0</v>
      </c>
    </row>
    <row r="7387" spans="1:23">
      <c r="A7387" s="141" t="s">
        <v>3465</v>
      </c>
      <c r="B7387" s="141" t="s">
        <v>284</v>
      </c>
      <c r="C7387" s="141" t="s">
        <v>3457</v>
      </c>
      <c r="D7387" s="141" t="s">
        <v>3455</v>
      </c>
      <c r="E7387" s="141" t="s">
        <v>4127</v>
      </c>
      <c r="F7387" s="141" t="s">
        <v>4131</v>
      </c>
      <c r="G7387" s="141" t="s">
        <v>63</v>
      </c>
      <c r="H7387" s="141" t="s">
        <v>3488</v>
      </c>
      <c r="I7387" s="141" t="s">
        <v>3514</v>
      </c>
      <c r="J7387" s="141" t="s">
        <v>178</v>
      </c>
      <c r="K7387" s="141" t="s">
        <v>180</v>
      </c>
      <c r="L7387" s="141" t="s">
        <v>3491</v>
      </c>
      <c r="M7387" s="141" t="s">
        <v>271</v>
      </c>
      <c r="N7387" s="141" t="s">
        <v>302</v>
      </c>
      <c r="O7387" s="141" t="s">
        <v>287</v>
      </c>
      <c r="P7387" s="141" t="s">
        <v>1233</v>
      </c>
      <c r="Q7387" s="141" t="s">
        <v>729</v>
      </c>
      <c r="R7387" s="141" t="s">
        <v>3468</v>
      </c>
      <c r="S7387" s="148" t="s">
        <v>3283</v>
      </c>
      <c r="T7387" s="147">
        <v>103900990</v>
      </c>
      <c r="U7387" s="147">
        <v>11283229</v>
      </c>
      <c r="V7387" s="147">
        <v>11283228.35</v>
      </c>
      <c r="W7387" s="147">
        <v>11283228.35</v>
      </c>
    </row>
    <row r="7388" spans="1:23">
      <c r="A7388" s="141" t="s">
        <v>3465</v>
      </c>
      <c r="B7388" s="141" t="s">
        <v>284</v>
      </c>
      <c r="C7388" s="141" t="s">
        <v>3457</v>
      </c>
      <c r="D7388" s="141" t="s">
        <v>3455</v>
      </c>
      <c r="E7388" s="141" t="s">
        <v>4127</v>
      </c>
      <c r="F7388" s="141" t="s">
        <v>4131</v>
      </c>
      <c r="G7388" s="141" t="s">
        <v>63</v>
      </c>
      <c r="H7388" s="141" t="s">
        <v>3488</v>
      </c>
      <c r="I7388" s="141" t="s">
        <v>3514</v>
      </c>
      <c r="J7388" s="141" t="s">
        <v>178</v>
      </c>
      <c r="K7388" s="141" t="s">
        <v>180</v>
      </c>
      <c r="L7388" s="141" t="s">
        <v>3491</v>
      </c>
      <c r="M7388" s="141" t="s">
        <v>271</v>
      </c>
      <c r="N7388" s="141" t="s">
        <v>303</v>
      </c>
      <c r="O7388" s="141" t="s">
        <v>287</v>
      </c>
      <c r="P7388" s="141" t="s">
        <v>1316</v>
      </c>
      <c r="Q7388" s="141" t="s">
        <v>1315</v>
      </c>
      <c r="R7388" s="141" t="s">
        <v>3468</v>
      </c>
      <c r="S7388" s="148" t="s">
        <v>3283</v>
      </c>
      <c r="T7388" s="147">
        <v>0</v>
      </c>
      <c r="U7388" s="147">
        <v>77619575.819999993</v>
      </c>
      <c r="V7388" s="147">
        <v>53416908.329999998</v>
      </c>
      <c r="W7388" s="147">
        <v>53416908.329999998</v>
      </c>
    </row>
    <row r="7389" spans="1:23">
      <c r="A7389" s="141" t="s">
        <v>3465</v>
      </c>
      <c r="B7389" s="141" t="s">
        <v>284</v>
      </c>
      <c r="C7389" s="141" t="s">
        <v>3457</v>
      </c>
      <c r="D7389" s="141" t="s">
        <v>3455</v>
      </c>
      <c r="E7389" s="141" t="s">
        <v>4127</v>
      </c>
      <c r="F7389" s="141" t="s">
        <v>4131</v>
      </c>
      <c r="G7389" s="141" t="s">
        <v>63</v>
      </c>
      <c r="H7389" s="141" t="s">
        <v>3488</v>
      </c>
      <c r="I7389" s="141" t="s">
        <v>3514</v>
      </c>
      <c r="J7389" s="141" t="s">
        <v>184</v>
      </c>
      <c r="K7389" s="141" t="s">
        <v>186</v>
      </c>
      <c r="L7389" s="141" t="s">
        <v>3491</v>
      </c>
      <c r="M7389" s="141" t="s">
        <v>271</v>
      </c>
      <c r="N7389" s="141" t="s">
        <v>717</v>
      </c>
      <c r="O7389" s="141" t="s">
        <v>287</v>
      </c>
      <c r="P7389" s="141" t="s">
        <v>3267</v>
      </c>
      <c r="Q7389" s="141" t="s">
        <v>3266</v>
      </c>
      <c r="R7389" s="141" t="s">
        <v>3468</v>
      </c>
      <c r="S7389" s="148" t="s">
        <v>3283</v>
      </c>
      <c r="T7389" s="147">
        <v>0</v>
      </c>
      <c r="U7389" s="147">
        <v>9625044.1600000001</v>
      </c>
      <c r="V7389" s="147">
        <v>0</v>
      </c>
      <c r="W7389" s="147">
        <v>0</v>
      </c>
    </row>
    <row r="7390" spans="1:23">
      <c r="A7390" s="141" t="s">
        <v>3465</v>
      </c>
      <c r="B7390" s="141" t="s">
        <v>284</v>
      </c>
      <c r="C7390" s="141" t="s">
        <v>3457</v>
      </c>
      <c r="D7390" s="141" t="s">
        <v>3455</v>
      </c>
      <c r="E7390" s="141" t="s">
        <v>4127</v>
      </c>
      <c r="F7390" s="141" t="s">
        <v>4131</v>
      </c>
      <c r="G7390" s="141" t="s">
        <v>63</v>
      </c>
      <c r="H7390" s="141" t="s">
        <v>3488</v>
      </c>
      <c r="I7390" s="141" t="s">
        <v>3514</v>
      </c>
      <c r="J7390" s="141" t="s">
        <v>184</v>
      </c>
      <c r="K7390" s="141" t="s">
        <v>1293</v>
      </c>
      <c r="L7390" s="141" t="s">
        <v>3491</v>
      </c>
      <c r="M7390" s="141" t="s">
        <v>271</v>
      </c>
      <c r="N7390" s="141" t="s">
        <v>519</v>
      </c>
      <c r="O7390" s="141" t="s">
        <v>287</v>
      </c>
      <c r="P7390" s="141" t="s">
        <v>1305</v>
      </c>
      <c r="Q7390" s="141" t="s">
        <v>1304</v>
      </c>
      <c r="R7390" s="141" t="s">
        <v>3468</v>
      </c>
      <c r="S7390" s="148" t="s">
        <v>3283</v>
      </c>
      <c r="T7390" s="147">
        <v>0</v>
      </c>
      <c r="U7390" s="147">
        <v>819294.4</v>
      </c>
      <c r="V7390" s="147">
        <v>819294.4</v>
      </c>
      <c r="W7390" s="147">
        <v>819294.4</v>
      </c>
    </row>
    <row r="7391" spans="1:23">
      <c r="A7391" s="141" t="s">
        <v>3465</v>
      </c>
      <c r="B7391" s="141" t="s">
        <v>284</v>
      </c>
      <c r="C7391" s="141" t="s">
        <v>3457</v>
      </c>
      <c r="D7391" s="141" t="s">
        <v>3455</v>
      </c>
      <c r="E7391" s="141" t="s">
        <v>4127</v>
      </c>
      <c r="F7391" s="141" t="s">
        <v>4131</v>
      </c>
      <c r="G7391" s="141" t="s">
        <v>63</v>
      </c>
      <c r="H7391" s="141" t="s">
        <v>3488</v>
      </c>
      <c r="I7391" s="141" t="s">
        <v>3514</v>
      </c>
      <c r="J7391" s="141" t="s">
        <v>184</v>
      </c>
      <c r="K7391" s="141" t="s">
        <v>188</v>
      </c>
      <c r="L7391" s="141" t="s">
        <v>3491</v>
      </c>
      <c r="M7391" s="141" t="s">
        <v>271</v>
      </c>
      <c r="N7391" s="141" t="s">
        <v>286</v>
      </c>
      <c r="O7391" s="141" t="s">
        <v>287</v>
      </c>
      <c r="P7391" s="141" t="s">
        <v>810</v>
      </c>
      <c r="Q7391" s="141" t="s">
        <v>325</v>
      </c>
      <c r="R7391" s="141" t="s">
        <v>3468</v>
      </c>
      <c r="S7391" s="148" t="s">
        <v>3283</v>
      </c>
      <c r="T7391" s="147">
        <v>27490398</v>
      </c>
      <c r="U7391" s="147">
        <v>24207333.59</v>
      </c>
      <c r="V7391" s="147">
        <v>2808259.59</v>
      </c>
      <c r="W7391" s="147">
        <v>2808259.59</v>
      </c>
    </row>
    <row r="7392" spans="1:23">
      <c r="A7392" s="141" t="s">
        <v>3465</v>
      </c>
      <c r="B7392" s="141" t="s">
        <v>284</v>
      </c>
      <c r="C7392" s="141" t="s">
        <v>3457</v>
      </c>
      <c r="D7392" s="141" t="s">
        <v>3455</v>
      </c>
      <c r="E7392" s="141" t="s">
        <v>4127</v>
      </c>
      <c r="F7392" s="141" t="s">
        <v>4131</v>
      </c>
      <c r="G7392" s="141" t="s">
        <v>63</v>
      </c>
      <c r="H7392" s="141" t="s">
        <v>3488</v>
      </c>
      <c r="I7392" s="141" t="s">
        <v>3514</v>
      </c>
      <c r="J7392" s="141" t="s">
        <v>184</v>
      </c>
      <c r="K7392" s="141" t="s">
        <v>188</v>
      </c>
      <c r="L7392" s="141" t="s">
        <v>3491</v>
      </c>
      <c r="M7392" s="141" t="s">
        <v>271</v>
      </c>
      <c r="N7392" s="141" t="s">
        <v>286</v>
      </c>
      <c r="O7392" s="141" t="s">
        <v>304</v>
      </c>
      <c r="P7392" s="141" t="s">
        <v>810</v>
      </c>
      <c r="Q7392" s="141" t="s">
        <v>325</v>
      </c>
      <c r="R7392" s="141" t="s">
        <v>3468</v>
      </c>
      <c r="S7392" s="148" t="s">
        <v>3283</v>
      </c>
      <c r="T7392" s="147">
        <v>0</v>
      </c>
      <c r="U7392" s="147">
        <v>13300000</v>
      </c>
      <c r="V7392" s="147">
        <v>0</v>
      </c>
      <c r="W7392" s="147">
        <v>0</v>
      </c>
    </row>
    <row r="7393" spans="1:23">
      <c r="A7393" s="141" t="s">
        <v>3465</v>
      </c>
      <c r="B7393" s="141" t="s">
        <v>284</v>
      </c>
      <c r="C7393" s="141" t="s">
        <v>3457</v>
      </c>
      <c r="D7393" s="141" t="s">
        <v>3455</v>
      </c>
      <c r="E7393" s="141" t="s">
        <v>4127</v>
      </c>
      <c r="F7393" s="141" t="s">
        <v>4131</v>
      </c>
      <c r="G7393" s="141" t="s">
        <v>63</v>
      </c>
      <c r="H7393" s="141" t="s">
        <v>3488</v>
      </c>
      <c r="I7393" s="141" t="s">
        <v>3514</v>
      </c>
      <c r="J7393" s="141" t="s">
        <v>184</v>
      </c>
      <c r="K7393" s="141" t="s">
        <v>188</v>
      </c>
      <c r="L7393" s="141" t="s">
        <v>3491</v>
      </c>
      <c r="M7393" s="141" t="s">
        <v>271</v>
      </c>
      <c r="N7393" s="141" t="s">
        <v>330</v>
      </c>
      <c r="O7393" s="141" t="s">
        <v>287</v>
      </c>
      <c r="P7393" s="141" t="s">
        <v>2716</v>
      </c>
      <c r="Q7393" s="141" t="s">
        <v>2715</v>
      </c>
      <c r="R7393" s="141" t="s">
        <v>3468</v>
      </c>
      <c r="S7393" s="148" t="s">
        <v>3283</v>
      </c>
      <c r="T7393" s="147">
        <v>0</v>
      </c>
      <c r="U7393" s="147">
        <v>0</v>
      </c>
      <c r="V7393" s="147">
        <v>0</v>
      </c>
      <c r="W7393" s="147">
        <v>0</v>
      </c>
    </row>
    <row r="7394" spans="1:23">
      <c r="A7394" s="141" t="s">
        <v>3465</v>
      </c>
      <c r="B7394" s="141" t="s">
        <v>284</v>
      </c>
      <c r="C7394" s="141" t="s">
        <v>3457</v>
      </c>
      <c r="D7394" s="141" t="s">
        <v>3455</v>
      </c>
      <c r="E7394" s="141" t="s">
        <v>4127</v>
      </c>
      <c r="F7394" s="141" t="s">
        <v>4131</v>
      </c>
      <c r="G7394" s="141" t="s">
        <v>63</v>
      </c>
      <c r="H7394" s="141" t="s">
        <v>3488</v>
      </c>
      <c r="I7394" s="141" t="s">
        <v>3514</v>
      </c>
      <c r="J7394" s="141" t="s">
        <v>184</v>
      </c>
      <c r="K7394" s="141" t="s">
        <v>188</v>
      </c>
      <c r="L7394" s="141" t="s">
        <v>3491</v>
      </c>
      <c r="M7394" s="141" t="s">
        <v>271</v>
      </c>
      <c r="N7394" s="141" t="s">
        <v>330</v>
      </c>
      <c r="O7394" s="141" t="s">
        <v>287</v>
      </c>
      <c r="P7394" s="141" t="s">
        <v>1297</v>
      </c>
      <c r="Q7394" s="141" t="s">
        <v>1296</v>
      </c>
      <c r="R7394" s="141" t="s">
        <v>3468</v>
      </c>
      <c r="S7394" s="148" t="s">
        <v>3283</v>
      </c>
      <c r="T7394" s="147">
        <v>0</v>
      </c>
      <c r="U7394" s="147">
        <v>3602749.39</v>
      </c>
      <c r="V7394" s="147">
        <v>3602749.39</v>
      </c>
      <c r="W7394" s="147">
        <v>3602749.39</v>
      </c>
    </row>
    <row r="7395" spans="1:23">
      <c r="A7395" s="141" t="s">
        <v>3465</v>
      </c>
      <c r="B7395" s="141" t="s">
        <v>284</v>
      </c>
      <c r="C7395" s="141" t="s">
        <v>3457</v>
      </c>
      <c r="D7395" s="141" t="s">
        <v>3455</v>
      </c>
      <c r="E7395" s="141" t="s">
        <v>4127</v>
      </c>
      <c r="F7395" s="141" t="s">
        <v>4131</v>
      </c>
      <c r="G7395" s="141" t="s">
        <v>63</v>
      </c>
      <c r="H7395" s="141" t="s">
        <v>3488</v>
      </c>
      <c r="I7395" s="141" t="s">
        <v>3514</v>
      </c>
      <c r="J7395" s="141" t="s">
        <v>184</v>
      </c>
      <c r="K7395" s="141" t="s">
        <v>188</v>
      </c>
      <c r="L7395" s="141" t="s">
        <v>3491</v>
      </c>
      <c r="M7395" s="141" t="s">
        <v>271</v>
      </c>
      <c r="N7395" s="141" t="s">
        <v>519</v>
      </c>
      <c r="O7395" s="141" t="s">
        <v>287</v>
      </c>
      <c r="P7395" s="141" t="s">
        <v>1307</v>
      </c>
      <c r="Q7395" s="141" t="s">
        <v>1306</v>
      </c>
      <c r="R7395" s="141" t="s">
        <v>3468</v>
      </c>
      <c r="S7395" s="148" t="s">
        <v>3283</v>
      </c>
      <c r="T7395" s="147">
        <v>0</v>
      </c>
      <c r="U7395" s="147">
        <v>0</v>
      </c>
      <c r="V7395" s="147">
        <v>0</v>
      </c>
      <c r="W7395" s="147">
        <v>0</v>
      </c>
    </row>
    <row r="7396" spans="1:23">
      <c r="A7396" s="141" t="s">
        <v>3465</v>
      </c>
      <c r="B7396" s="141" t="s">
        <v>284</v>
      </c>
      <c r="C7396" s="141" t="s">
        <v>3457</v>
      </c>
      <c r="D7396" s="141" t="s">
        <v>3455</v>
      </c>
      <c r="E7396" s="141" t="s">
        <v>4127</v>
      </c>
      <c r="F7396" s="141" t="s">
        <v>4131</v>
      </c>
      <c r="G7396" s="141" t="s">
        <v>63</v>
      </c>
      <c r="H7396" s="141" t="s">
        <v>3488</v>
      </c>
      <c r="I7396" s="141" t="s">
        <v>3514</v>
      </c>
      <c r="J7396" s="141" t="s">
        <v>3600</v>
      </c>
      <c r="K7396" s="141" t="s">
        <v>1496</v>
      </c>
      <c r="L7396" s="141" t="s">
        <v>3491</v>
      </c>
      <c r="M7396" s="141" t="s">
        <v>271</v>
      </c>
      <c r="N7396" s="141" t="s">
        <v>694</v>
      </c>
      <c r="O7396" s="141" t="s">
        <v>287</v>
      </c>
      <c r="P7396" s="141" t="s">
        <v>1200</v>
      </c>
      <c r="Q7396" s="141" t="s">
        <v>698</v>
      </c>
      <c r="R7396" s="141" t="s">
        <v>3468</v>
      </c>
      <c r="S7396" s="148" t="s">
        <v>3283</v>
      </c>
      <c r="T7396" s="147">
        <v>11612887</v>
      </c>
      <c r="U7396" s="147">
        <v>0</v>
      </c>
      <c r="V7396" s="147">
        <v>0</v>
      </c>
      <c r="W7396" s="147">
        <v>0</v>
      </c>
    </row>
    <row r="7397" spans="1:23">
      <c r="A7397" s="141" t="s">
        <v>3465</v>
      </c>
      <c r="B7397" s="141" t="s">
        <v>284</v>
      </c>
      <c r="C7397" s="141" t="s">
        <v>3457</v>
      </c>
      <c r="D7397" s="141" t="s">
        <v>3455</v>
      </c>
      <c r="E7397" s="141" t="s">
        <v>4127</v>
      </c>
      <c r="F7397" s="141" t="s">
        <v>4131</v>
      </c>
      <c r="G7397" s="141" t="s">
        <v>63</v>
      </c>
      <c r="H7397" s="141" t="s">
        <v>3488</v>
      </c>
      <c r="I7397" s="141" t="s">
        <v>3514</v>
      </c>
      <c r="J7397" s="141" t="s">
        <v>3600</v>
      </c>
      <c r="K7397" s="141" t="s">
        <v>198</v>
      </c>
      <c r="L7397" s="141" t="s">
        <v>3491</v>
      </c>
      <c r="M7397" s="141" t="s">
        <v>271</v>
      </c>
      <c r="N7397" s="141" t="s">
        <v>286</v>
      </c>
      <c r="O7397" s="141" t="s">
        <v>287</v>
      </c>
      <c r="P7397" s="141" t="s">
        <v>796</v>
      </c>
      <c r="Q7397" s="141" t="s">
        <v>314</v>
      </c>
      <c r="R7397" s="141" t="s">
        <v>3468</v>
      </c>
      <c r="S7397" s="148" t="s">
        <v>3283</v>
      </c>
      <c r="T7397" s="147">
        <v>16155542</v>
      </c>
      <c r="U7397" s="147">
        <v>49703450</v>
      </c>
      <c r="V7397" s="147">
        <v>29569490.260000002</v>
      </c>
      <c r="W7397" s="147">
        <v>29569490.260000002</v>
      </c>
    </row>
    <row r="7398" spans="1:23">
      <c r="A7398" s="141" t="s">
        <v>3465</v>
      </c>
      <c r="B7398" s="141" t="s">
        <v>284</v>
      </c>
      <c r="C7398" s="141" t="s">
        <v>3457</v>
      </c>
      <c r="D7398" s="141" t="s">
        <v>3455</v>
      </c>
      <c r="E7398" s="141" t="s">
        <v>4127</v>
      </c>
      <c r="F7398" s="141" t="s">
        <v>4131</v>
      </c>
      <c r="G7398" s="141" t="s">
        <v>63</v>
      </c>
      <c r="H7398" s="141" t="s">
        <v>3488</v>
      </c>
      <c r="I7398" s="141" t="s">
        <v>3514</v>
      </c>
      <c r="J7398" s="141" t="s">
        <v>3958</v>
      </c>
      <c r="K7398" s="141" t="s">
        <v>3150</v>
      </c>
      <c r="L7398" s="141" t="s">
        <v>3491</v>
      </c>
      <c r="M7398" s="141" t="s">
        <v>271</v>
      </c>
      <c r="N7398" s="141" t="s">
        <v>297</v>
      </c>
      <c r="O7398" s="141" t="s">
        <v>287</v>
      </c>
      <c r="P7398" s="141" t="s">
        <v>2362</v>
      </c>
      <c r="Q7398" s="141" t="s">
        <v>2361</v>
      </c>
      <c r="R7398" s="141" t="s">
        <v>3468</v>
      </c>
      <c r="S7398" s="148" t="s">
        <v>3283</v>
      </c>
      <c r="T7398" s="147">
        <v>0</v>
      </c>
      <c r="U7398" s="147">
        <v>49571275</v>
      </c>
      <c r="V7398" s="147">
        <v>49571274.140000001</v>
      </c>
      <c r="W7398" s="147">
        <v>49571274.140000001</v>
      </c>
    </row>
    <row r="7399" spans="1:23">
      <c r="A7399" s="141" t="s">
        <v>3465</v>
      </c>
      <c r="B7399" s="141" t="s">
        <v>284</v>
      </c>
      <c r="C7399" s="141" t="s">
        <v>3457</v>
      </c>
      <c r="D7399" s="141" t="s">
        <v>3455</v>
      </c>
      <c r="E7399" s="141" t="s">
        <v>4127</v>
      </c>
      <c r="F7399" s="141" t="s">
        <v>4131</v>
      </c>
      <c r="G7399" s="141" t="s">
        <v>63</v>
      </c>
      <c r="H7399" s="141" t="s">
        <v>3990</v>
      </c>
      <c r="I7399" s="141" t="s">
        <v>3495</v>
      </c>
      <c r="J7399" s="141" t="s">
        <v>136</v>
      </c>
      <c r="K7399" s="141" t="s">
        <v>139</v>
      </c>
      <c r="L7399" s="141" t="s">
        <v>3491</v>
      </c>
      <c r="M7399" s="141" t="s">
        <v>271</v>
      </c>
      <c r="N7399" s="141" t="s">
        <v>303</v>
      </c>
      <c r="O7399" s="141" t="s">
        <v>287</v>
      </c>
      <c r="P7399" s="141" t="s">
        <v>3282</v>
      </c>
      <c r="Q7399" s="141" t="s">
        <v>288</v>
      </c>
      <c r="R7399" s="141" t="s">
        <v>3468</v>
      </c>
      <c r="S7399" s="148" t="s">
        <v>3280</v>
      </c>
      <c r="T7399" s="147">
        <v>20000000</v>
      </c>
      <c r="U7399" s="147">
        <v>22000000</v>
      </c>
      <c r="V7399" s="147">
        <v>16912094.109999999</v>
      </c>
      <c r="W7399" s="147">
        <v>14753178.01</v>
      </c>
    </row>
    <row r="7400" spans="1:23">
      <c r="A7400" s="141" t="s">
        <v>3465</v>
      </c>
      <c r="B7400" s="141" t="s">
        <v>284</v>
      </c>
      <c r="C7400" s="141" t="s">
        <v>3457</v>
      </c>
      <c r="D7400" s="141" t="s">
        <v>3455</v>
      </c>
      <c r="E7400" s="141" t="s">
        <v>4127</v>
      </c>
      <c r="F7400" s="141" t="s">
        <v>4131</v>
      </c>
      <c r="G7400" s="141" t="s">
        <v>63</v>
      </c>
      <c r="H7400" s="141" t="s">
        <v>4095</v>
      </c>
      <c r="I7400" s="141" t="s">
        <v>3495</v>
      </c>
      <c r="J7400" s="141" t="s">
        <v>136</v>
      </c>
      <c r="K7400" s="141" t="s">
        <v>137</v>
      </c>
      <c r="L7400" s="141" t="s">
        <v>3491</v>
      </c>
      <c r="M7400" s="141" t="s">
        <v>271</v>
      </c>
      <c r="N7400" s="141" t="s">
        <v>303</v>
      </c>
      <c r="O7400" s="141" t="s">
        <v>289</v>
      </c>
      <c r="P7400" s="141" t="s">
        <v>3282</v>
      </c>
      <c r="Q7400" s="141" t="s">
        <v>288</v>
      </c>
      <c r="R7400" s="141" t="s">
        <v>3468</v>
      </c>
      <c r="S7400" s="148" t="s">
        <v>3280</v>
      </c>
      <c r="T7400" s="147">
        <v>2000000</v>
      </c>
      <c r="U7400" s="147">
        <v>2000000</v>
      </c>
      <c r="V7400" s="147">
        <v>0</v>
      </c>
      <c r="W7400" s="147">
        <v>0</v>
      </c>
    </row>
    <row r="7401" spans="1:23">
      <c r="A7401" s="141" t="s">
        <v>3465</v>
      </c>
      <c r="B7401" s="141" t="s">
        <v>284</v>
      </c>
      <c r="C7401" s="141" t="s">
        <v>3457</v>
      </c>
      <c r="D7401" s="141" t="s">
        <v>3455</v>
      </c>
      <c r="E7401" s="141" t="s">
        <v>4127</v>
      </c>
      <c r="F7401" s="141" t="s">
        <v>4131</v>
      </c>
      <c r="G7401" s="141" t="s">
        <v>63</v>
      </c>
      <c r="H7401" s="141" t="s">
        <v>4003</v>
      </c>
      <c r="I7401" s="141" t="s">
        <v>3495</v>
      </c>
      <c r="J7401" s="141" t="s">
        <v>142</v>
      </c>
      <c r="K7401" s="141" t="s">
        <v>143</v>
      </c>
      <c r="L7401" s="141" t="s">
        <v>3491</v>
      </c>
      <c r="M7401" s="141" t="s">
        <v>271</v>
      </c>
      <c r="N7401" s="141" t="s">
        <v>303</v>
      </c>
      <c r="O7401" s="141" t="s">
        <v>287</v>
      </c>
      <c r="P7401" s="141" t="s">
        <v>3282</v>
      </c>
      <c r="Q7401" s="141" t="s">
        <v>288</v>
      </c>
      <c r="R7401" s="141" t="s">
        <v>3468</v>
      </c>
      <c r="S7401" s="148" t="s">
        <v>3280</v>
      </c>
      <c r="T7401" s="147">
        <v>800000</v>
      </c>
      <c r="U7401" s="147">
        <v>700500</v>
      </c>
      <c r="V7401" s="147">
        <v>700159.48</v>
      </c>
      <c r="W7401" s="147">
        <v>0</v>
      </c>
    </row>
    <row r="7402" spans="1:23">
      <c r="A7402" s="141" t="s">
        <v>3465</v>
      </c>
      <c r="B7402" s="141" t="s">
        <v>284</v>
      </c>
      <c r="C7402" s="141" t="s">
        <v>3457</v>
      </c>
      <c r="D7402" s="141" t="s">
        <v>3455</v>
      </c>
      <c r="E7402" s="141" t="s">
        <v>4127</v>
      </c>
      <c r="F7402" s="141" t="s">
        <v>4131</v>
      </c>
      <c r="G7402" s="141" t="s">
        <v>64</v>
      </c>
      <c r="H7402" s="141" t="s">
        <v>3482</v>
      </c>
      <c r="I7402" s="141" t="s">
        <v>3495</v>
      </c>
      <c r="J7402" s="141" t="s">
        <v>118</v>
      </c>
      <c r="K7402" s="141" t="s">
        <v>119</v>
      </c>
      <c r="L7402" s="141" t="s">
        <v>3491</v>
      </c>
      <c r="M7402" s="141" t="s">
        <v>271</v>
      </c>
      <c r="N7402" s="141" t="s">
        <v>303</v>
      </c>
      <c r="O7402" s="141" t="s">
        <v>289</v>
      </c>
      <c r="P7402" s="141" t="s">
        <v>3282</v>
      </c>
      <c r="Q7402" s="141" t="s">
        <v>288</v>
      </c>
      <c r="R7402" s="141" t="s">
        <v>3468</v>
      </c>
      <c r="S7402" s="148" t="s">
        <v>3280</v>
      </c>
      <c r="T7402" s="147">
        <v>12000000</v>
      </c>
      <c r="U7402" s="147">
        <v>34000000</v>
      </c>
      <c r="V7402" s="147">
        <v>31862935.870000001</v>
      </c>
      <c r="W7402" s="147">
        <v>10263403.07</v>
      </c>
    </row>
    <row r="7403" spans="1:23">
      <c r="A7403" s="141" t="s">
        <v>3465</v>
      </c>
      <c r="B7403" s="141" t="s">
        <v>284</v>
      </c>
      <c r="C7403" s="141" t="s">
        <v>3457</v>
      </c>
      <c r="D7403" s="141" t="s">
        <v>3455</v>
      </c>
      <c r="E7403" s="141" t="s">
        <v>4127</v>
      </c>
      <c r="F7403" s="141" t="s">
        <v>4131</v>
      </c>
      <c r="G7403" s="141" t="s">
        <v>65</v>
      </c>
      <c r="H7403" s="141" t="s">
        <v>3961</v>
      </c>
      <c r="I7403" s="141" t="s">
        <v>3495</v>
      </c>
      <c r="J7403" s="141" t="s">
        <v>146</v>
      </c>
      <c r="K7403" s="141" t="s">
        <v>148</v>
      </c>
      <c r="L7403" s="141" t="s">
        <v>3491</v>
      </c>
      <c r="M7403" s="141" t="s">
        <v>271</v>
      </c>
      <c r="N7403" s="141" t="s">
        <v>286</v>
      </c>
      <c r="O7403" s="141" t="s">
        <v>290</v>
      </c>
      <c r="P7403" s="141" t="s">
        <v>814</v>
      </c>
      <c r="Q7403" s="141" t="s">
        <v>329</v>
      </c>
      <c r="R7403" s="141" t="s">
        <v>3468</v>
      </c>
      <c r="S7403" s="148" t="s">
        <v>3283</v>
      </c>
      <c r="T7403" s="147">
        <v>11390000</v>
      </c>
      <c r="U7403" s="147">
        <v>0</v>
      </c>
      <c r="V7403" s="147">
        <v>0</v>
      </c>
      <c r="W7403" s="147">
        <v>0</v>
      </c>
    </row>
    <row r="7404" spans="1:23">
      <c r="A7404" s="141" t="s">
        <v>3465</v>
      </c>
      <c r="B7404" s="141" t="s">
        <v>284</v>
      </c>
      <c r="C7404" s="141" t="s">
        <v>3457</v>
      </c>
      <c r="D7404" s="141" t="s">
        <v>3455</v>
      </c>
      <c r="E7404" s="141" t="s">
        <v>4127</v>
      </c>
      <c r="F7404" s="141" t="s">
        <v>4131</v>
      </c>
      <c r="G7404" s="141" t="s">
        <v>65</v>
      </c>
      <c r="H7404" s="141" t="s">
        <v>3989</v>
      </c>
      <c r="I7404" s="141" t="s">
        <v>3492</v>
      </c>
      <c r="J7404" s="141" t="s">
        <v>95</v>
      </c>
      <c r="K7404" s="141" t="s">
        <v>97</v>
      </c>
      <c r="L7404" s="141" t="s">
        <v>3491</v>
      </c>
      <c r="M7404" s="141" t="s">
        <v>271</v>
      </c>
      <c r="N7404" s="141" t="s">
        <v>519</v>
      </c>
      <c r="O7404" s="141" t="s">
        <v>289</v>
      </c>
      <c r="P7404" s="141" t="s">
        <v>3251</v>
      </c>
      <c r="Q7404" s="141" t="s">
        <v>3250</v>
      </c>
      <c r="R7404" s="141" t="s">
        <v>3468</v>
      </c>
      <c r="S7404" s="148" t="s">
        <v>3283</v>
      </c>
      <c r="T7404" s="147">
        <v>0</v>
      </c>
      <c r="U7404" s="147">
        <v>10605377.52</v>
      </c>
      <c r="V7404" s="147">
        <v>3305354.02</v>
      </c>
      <c r="W7404" s="147">
        <v>3305354.02</v>
      </c>
    </row>
    <row r="7405" spans="1:23">
      <c r="A7405" s="141" t="s">
        <v>3465</v>
      </c>
      <c r="B7405" s="141" t="s">
        <v>284</v>
      </c>
      <c r="C7405" s="141" t="s">
        <v>3457</v>
      </c>
      <c r="D7405" s="141" t="s">
        <v>3455</v>
      </c>
      <c r="E7405" s="141" t="s">
        <v>4127</v>
      </c>
      <c r="F7405" s="141" t="s">
        <v>4131</v>
      </c>
      <c r="G7405" s="141" t="s">
        <v>65</v>
      </c>
      <c r="H7405" s="141" t="s">
        <v>3989</v>
      </c>
      <c r="I7405" s="141" t="s">
        <v>3495</v>
      </c>
      <c r="J7405" s="141" t="s">
        <v>146</v>
      </c>
      <c r="K7405" s="141" t="s">
        <v>148</v>
      </c>
      <c r="L7405" s="141" t="s">
        <v>3491</v>
      </c>
      <c r="M7405" s="141" t="s">
        <v>271</v>
      </c>
      <c r="N7405" s="141" t="s">
        <v>303</v>
      </c>
      <c r="O7405" s="141" t="s">
        <v>289</v>
      </c>
      <c r="P7405" s="141" t="s">
        <v>3282</v>
      </c>
      <c r="Q7405" s="141" t="s">
        <v>288</v>
      </c>
      <c r="R7405" s="141" t="s">
        <v>3468</v>
      </c>
      <c r="S7405" s="148" t="s">
        <v>3280</v>
      </c>
      <c r="T7405" s="147">
        <v>338350000</v>
      </c>
      <c r="U7405" s="147">
        <v>209496135</v>
      </c>
      <c r="V7405" s="147">
        <v>99404558.900000006</v>
      </c>
      <c r="W7405" s="147">
        <v>99404558.900000006</v>
      </c>
    </row>
    <row r="7406" spans="1:23">
      <c r="A7406" s="141" t="s">
        <v>3465</v>
      </c>
      <c r="B7406" s="141" t="s">
        <v>284</v>
      </c>
      <c r="C7406" s="141" t="s">
        <v>3457</v>
      </c>
      <c r="D7406" s="141" t="s">
        <v>3455</v>
      </c>
      <c r="E7406" s="141" t="s">
        <v>4127</v>
      </c>
      <c r="F7406" s="141" t="s">
        <v>4131</v>
      </c>
      <c r="G7406" s="141" t="s">
        <v>65</v>
      </c>
      <c r="H7406" s="141" t="s">
        <v>3989</v>
      </c>
      <c r="I7406" s="141" t="s">
        <v>3495</v>
      </c>
      <c r="J7406" s="141" t="s">
        <v>146</v>
      </c>
      <c r="K7406" s="141" t="s">
        <v>148</v>
      </c>
      <c r="L7406" s="141" t="s">
        <v>3491</v>
      </c>
      <c r="M7406" s="141" t="s">
        <v>271</v>
      </c>
      <c r="N7406" s="141" t="s">
        <v>292</v>
      </c>
      <c r="O7406" s="141" t="s">
        <v>289</v>
      </c>
      <c r="P7406" s="141" t="s">
        <v>3169</v>
      </c>
      <c r="Q7406" s="141" t="s">
        <v>3168</v>
      </c>
      <c r="R7406" s="141" t="s">
        <v>3468</v>
      </c>
      <c r="S7406" s="148" t="s">
        <v>3283</v>
      </c>
      <c r="T7406" s="147">
        <v>0</v>
      </c>
      <c r="U7406" s="147">
        <v>6140491.54</v>
      </c>
      <c r="V7406" s="147">
        <v>0</v>
      </c>
      <c r="W7406" s="147">
        <v>0</v>
      </c>
    </row>
    <row r="7407" spans="1:23">
      <c r="A7407" s="141" t="s">
        <v>3465</v>
      </c>
      <c r="B7407" s="141" t="s">
        <v>284</v>
      </c>
      <c r="C7407" s="141" t="s">
        <v>3457</v>
      </c>
      <c r="D7407" s="141" t="s">
        <v>3455</v>
      </c>
      <c r="E7407" s="141" t="s">
        <v>4127</v>
      </c>
      <c r="F7407" s="141" t="s">
        <v>4131</v>
      </c>
      <c r="G7407" s="141" t="s">
        <v>65</v>
      </c>
      <c r="H7407" s="141" t="s">
        <v>3989</v>
      </c>
      <c r="I7407" s="141" t="s">
        <v>3495</v>
      </c>
      <c r="J7407" s="141" t="s">
        <v>146</v>
      </c>
      <c r="K7407" s="141" t="s">
        <v>148</v>
      </c>
      <c r="L7407" s="141" t="s">
        <v>3491</v>
      </c>
      <c r="M7407" s="141" t="s">
        <v>271</v>
      </c>
      <c r="N7407" s="141" t="s">
        <v>292</v>
      </c>
      <c r="O7407" s="141" t="s">
        <v>289</v>
      </c>
      <c r="P7407" s="141" t="s">
        <v>3171</v>
      </c>
      <c r="Q7407" s="141" t="s">
        <v>3170</v>
      </c>
      <c r="R7407" s="141" t="s">
        <v>3468</v>
      </c>
      <c r="S7407" s="148" t="s">
        <v>3283</v>
      </c>
      <c r="T7407" s="147">
        <v>0</v>
      </c>
      <c r="U7407" s="147">
        <v>3531896.07</v>
      </c>
      <c r="V7407" s="147">
        <v>0</v>
      </c>
      <c r="W7407" s="147">
        <v>0</v>
      </c>
    </row>
    <row r="7408" spans="1:23">
      <c r="A7408" s="141" t="s">
        <v>3465</v>
      </c>
      <c r="B7408" s="141" t="s">
        <v>284</v>
      </c>
      <c r="C7408" s="141" t="s">
        <v>3457</v>
      </c>
      <c r="D7408" s="141" t="s">
        <v>3455</v>
      </c>
      <c r="E7408" s="141" t="s">
        <v>4127</v>
      </c>
      <c r="F7408" s="141" t="s">
        <v>4131</v>
      </c>
      <c r="G7408" s="141" t="s">
        <v>65</v>
      </c>
      <c r="H7408" s="141" t="s">
        <v>3989</v>
      </c>
      <c r="I7408" s="141" t="s">
        <v>3495</v>
      </c>
      <c r="J7408" s="141" t="s">
        <v>146</v>
      </c>
      <c r="K7408" s="141" t="s">
        <v>148</v>
      </c>
      <c r="L7408" s="141" t="s">
        <v>3491</v>
      </c>
      <c r="M7408" s="141" t="s">
        <v>271</v>
      </c>
      <c r="N7408" s="141" t="s">
        <v>294</v>
      </c>
      <c r="O7408" s="141" t="s">
        <v>289</v>
      </c>
      <c r="P7408" s="141" t="s">
        <v>3181</v>
      </c>
      <c r="Q7408" s="141" t="s">
        <v>3180</v>
      </c>
      <c r="R7408" s="141" t="s">
        <v>3468</v>
      </c>
      <c r="S7408" s="148" t="s">
        <v>3283</v>
      </c>
      <c r="T7408" s="147">
        <v>0</v>
      </c>
      <c r="U7408" s="147">
        <v>1679745.62</v>
      </c>
      <c r="V7408" s="147">
        <v>0</v>
      </c>
      <c r="W7408" s="147">
        <v>0</v>
      </c>
    </row>
    <row r="7409" spans="1:23">
      <c r="A7409" s="141" t="s">
        <v>3465</v>
      </c>
      <c r="B7409" s="141" t="s">
        <v>284</v>
      </c>
      <c r="C7409" s="141" t="s">
        <v>3457</v>
      </c>
      <c r="D7409" s="141" t="s">
        <v>3455</v>
      </c>
      <c r="E7409" s="141" t="s">
        <v>4127</v>
      </c>
      <c r="F7409" s="141" t="s">
        <v>4131</v>
      </c>
      <c r="G7409" s="141" t="s">
        <v>65</v>
      </c>
      <c r="H7409" s="141" t="s">
        <v>3989</v>
      </c>
      <c r="I7409" s="141" t="s">
        <v>3495</v>
      </c>
      <c r="J7409" s="141" t="s">
        <v>146</v>
      </c>
      <c r="K7409" s="141" t="s">
        <v>148</v>
      </c>
      <c r="L7409" s="141" t="s">
        <v>3491</v>
      </c>
      <c r="M7409" s="141" t="s">
        <v>271</v>
      </c>
      <c r="N7409" s="141" t="s">
        <v>296</v>
      </c>
      <c r="O7409" s="141" t="s">
        <v>289</v>
      </c>
      <c r="P7409" s="141" t="s">
        <v>3223</v>
      </c>
      <c r="Q7409" s="141" t="s">
        <v>3222</v>
      </c>
      <c r="R7409" s="141" t="s">
        <v>3468</v>
      </c>
      <c r="S7409" s="148" t="s">
        <v>3283</v>
      </c>
      <c r="T7409" s="147">
        <v>0</v>
      </c>
      <c r="U7409" s="147">
        <v>4819429.1500000004</v>
      </c>
      <c r="V7409" s="147">
        <v>0</v>
      </c>
      <c r="W7409" s="147">
        <v>0</v>
      </c>
    </row>
    <row r="7410" spans="1:23">
      <c r="A7410" s="141" t="s">
        <v>3465</v>
      </c>
      <c r="B7410" s="141" t="s">
        <v>284</v>
      </c>
      <c r="C7410" s="141" t="s">
        <v>3457</v>
      </c>
      <c r="D7410" s="141" t="s">
        <v>3455</v>
      </c>
      <c r="E7410" s="141" t="s">
        <v>4127</v>
      </c>
      <c r="F7410" s="141" t="s">
        <v>4131</v>
      </c>
      <c r="G7410" s="141" t="s">
        <v>65</v>
      </c>
      <c r="H7410" s="141" t="s">
        <v>3989</v>
      </c>
      <c r="I7410" s="141" t="s">
        <v>3495</v>
      </c>
      <c r="J7410" s="141" t="s">
        <v>146</v>
      </c>
      <c r="K7410" s="141" t="s">
        <v>148</v>
      </c>
      <c r="L7410" s="141" t="s">
        <v>3491</v>
      </c>
      <c r="M7410" s="141" t="s">
        <v>271</v>
      </c>
      <c r="N7410" s="141" t="s">
        <v>473</v>
      </c>
      <c r="O7410" s="141" t="s">
        <v>289</v>
      </c>
      <c r="P7410" s="141" t="s">
        <v>3189</v>
      </c>
      <c r="Q7410" s="141" t="s">
        <v>3188</v>
      </c>
      <c r="R7410" s="141" t="s">
        <v>3468</v>
      </c>
      <c r="S7410" s="148" t="s">
        <v>3283</v>
      </c>
      <c r="T7410" s="147">
        <v>0</v>
      </c>
      <c r="U7410" s="147">
        <v>2938685.89</v>
      </c>
      <c r="V7410" s="147">
        <v>794363.68</v>
      </c>
      <c r="W7410" s="147">
        <v>794363.68</v>
      </c>
    </row>
    <row r="7411" spans="1:23">
      <c r="A7411" s="141" t="s">
        <v>3465</v>
      </c>
      <c r="B7411" s="141" t="s">
        <v>284</v>
      </c>
      <c r="C7411" s="141" t="s">
        <v>3457</v>
      </c>
      <c r="D7411" s="141" t="s">
        <v>3455</v>
      </c>
      <c r="E7411" s="141" t="s">
        <v>4127</v>
      </c>
      <c r="F7411" s="141" t="s">
        <v>4131</v>
      </c>
      <c r="G7411" s="141" t="s">
        <v>65</v>
      </c>
      <c r="H7411" s="141" t="s">
        <v>3989</v>
      </c>
      <c r="I7411" s="141" t="s">
        <v>3495</v>
      </c>
      <c r="J7411" s="141" t="s">
        <v>146</v>
      </c>
      <c r="K7411" s="141" t="s">
        <v>148</v>
      </c>
      <c r="L7411" s="141" t="s">
        <v>3491</v>
      </c>
      <c r="M7411" s="141" t="s">
        <v>271</v>
      </c>
      <c r="N7411" s="141" t="s">
        <v>551</v>
      </c>
      <c r="O7411" s="141" t="s">
        <v>289</v>
      </c>
      <c r="P7411" s="141" t="s">
        <v>1723</v>
      </c>
      <c r="Q7411" s="141" t="s">
        <v>2413</v>
      </c>
      <c r="R7411" s="141" t="s">
        <v>3468</v>
      </c>
      <c r="S7411" s="148" t="s">
        <v>3283</v>
      </c>
      <c r="T7411" s="147">
        <v>0</v>
      </c>
      <c r="U7411" s="147">
        <v>37835265.189999998</v>
      </c>
      <c r="V7411" s="147">
        <v>34806425.219999999</v>
      </c>
      <c r="W7411" s="147">
        <v>34806425.219999999</v>
      </c>
    </row>
    <row r="7412" spans="1:23">
      <c r="A7412" s="141" t="s">
        <v>3465</v>
      </c>
      <c r="B7412" s="141" t="s">
        <v>284</v>
      </c>
      <c r="C7412" s="141" t="s">
        <v>3457</v>
      </c>
      <c r="D7412" s="141" t="s">
        <v>3455</v>
      </c>
      <c r="E7412" s="141" t="s">
        <v>4127</v>
      </c>
      <c r="F7412" s="141" t="s">
        <v>4131</v>
      </c>
      <c r="G7412" s="141" t="s">
        <v>65</v>
      </c>
      <c r="H7412" s="141" t="s">
        <v>3989</v>
      </c>
      <c r="I7412" s="141" t="s">
        <v>3495</v>
      </c>
      <c r="J7412" s="141" t="s">
        <v>146</v>
      </c>
      <c r="K7412" s="141" t="s">
        <v>148</v>
      </c>
      <c r="L7412" s="141" t="s">
        <v>3491</v>
      </c>
      <c r="M7412" s="141" t="s">
        <v>271</v>
      </c>
      <c r="N7412" s="141" t="s">
        <v>551</v>
      </c>
      <c r="O7412" s="141" t="s">
        <v>289</v>
      </c>
      <c r="P7412" s="141" t="s">
        <v>3193</v>
      </c>
      <c r="Q7412" s="141" t="s">
        <v>3192</v>
      </c>
      <c r="R7412" s="141" t="s">
        <v>3468</v>
      </c>
      <c r="S7412" s="148" t="s">
        <v>3283</v>
      </c>
      <c r="T7412" s="147">
        <v>0</v>
      </c>
      <c r="U7412" s="147">
        <v>8339278.7400000002</v>
      </c>
      <c r="V7412" s="147">
        <v>8281393.0300000003</v>
      </c>
      <c r="W7412" s="147">
        <v>8281393.0300000003</v>
      </c>
    </row>
    <row r="7413" spans="1:23">
      <c r="A7413" s="141" t="s">
        <v>3465</v>
      </c>
      <c r="B7413" s="141" t="s">
        <v>284</v>
      </c>
      <c r="C7413" s="141" t="s">
        <v>3457</v>
      </c>
      <c r="D7413" s="141" t="s">
        <v>3455</v>
      </c>
      <c r="E7413" s="141" t="s">
        <v>4127</v>
      </c>
      <c r="F7413" s="141" t="s">
        <v>4131</v>
      </c>
      <c r="G7413" s="141" t="s">
        <v>65</v>
      </c>
      <c r="H7413" s="141" t="s">
        <v>3989</v>
      </c>
      <c r="I7413" s="141" t="s">
        <v>3495</v>
      </c>
      <c r="J7413" s="141" t="s">
        <v>146</v>
      </c>
      <c r="K7413" s="141" t="s">
        <v>148</v>
      </c>
      <c r="L7413" s="141" t="s">
        <v>3491</v>
      </c>
      <c r="M7413" s="141" t="s">
        <v>271</v>
      </c>
      <c r="N7413" s="141" t="s">
        <v>551</v>
      </c>
      <c r="O7413" s="141" t="s">
        <v>289</v>
      </c>
      <c r="P7413" s="141" t="s">
        <v>3229</v>
      </c>
      <c r="Q7413" s="141" t="s">
        <v>3228</v>
      </c>
      <c r="R7413" s="141" t="s">
        <v>3468</v>
      </c>
      <c r="S7413" s="148" t="s">
        <v>3283</v>
      </c>
      <c r="T7413" s="147">
        <v>0</v>
      </c>
      <c r="U7413" s="147">
        <v>225326.4</v>
      </c>
      <c r="V7413" s="147">
        <v>0</v>
      </c>
      <c r="W7413" s="147">
        <v>0</v>
      </c>
    </row>
    <row r="7414" spans="1:23">
      <c r="A7414" s="141" t="s">
        <v>3465</v>
      </c>
      <c r="B7414" s="141" t="s">
        <v>284</v>
      </c>
      <c r="C7414" s="141" t="s">
        <v>3457</v>
      </c>
      <c r="D7414" s="141" t="s">
        <v>3455</v>
      </c>
      <c r="E7414" s="141" t="s">
        <v>4127</v>
      </c>
      <c r="F7414" s="141" t="s">
        <v>4131</v>
      </c>
      <c r="G7414" s="141" t="s">
        <v>65</v>
      </c>
      <c r="H7414" s="141" t="s">
        <v>3989</v>
      </c>
      <c r="I7414" s="141" t="s">
        <v>3495</v>
      </c>
      <c r="J7414" s="141" t="s">
        <v>146</v>
      </c>
      <c r="K7414" s="141" t="s">
        <v>148</v>
      </c>
      <c r="L7414" s="141" t="s">
        <v>3491</v>
      </c>
      <c r="M7414" s="141" t="s">
        <v>271</v>
      </c>
      <c r="N7414" s="141" t="s">
        <v>298</v>
      </c>
      <c r="O7414" s="141" t="s">
        <v>289</v>
      </c>
      <c r="P7414" s="141" t="s">
        <v>3195</v>
      </c>
      <c r="Q7414" s="141" t="s">
        <v>3194</v>
      </c>
      <c r="R7414" s="141" t="s">
        <v>3468</v>
      </c>
      <c r="S7414" s="148" t="s">
        <v>3283</v>
      </c>
      <c r="T7414" s="147">
        <v>0</v>
      </c>
      <c r="U7414" s="147">
        <v>7764295.0999999996</v>
      </c>
      <c r="V7414" s="147">
        <v>1378965.37</v>
      </c>
      <c r="W7414" s="147">
        <v>1378965.37</v>
      </c>
    </row>
    <row r="7415" spans="1:23">
      <c r="A7415" s="141" t="s">
        <v>3465</v>
      </c>
      <c r="B7415" s="141" t="s">
        <v>284</v>
      </c>
      <c r="C7415" s="141" t="s">
        <v>3457</v>
      </c>
      <c r="D7415" s="141" t="s">
        <v>3455</v>
      </c>
      <c r="E7415" s="141" t="s">
        <v>4127</v>
      </c>
      <c r="F7415" s="141" t="s">
        <v>4131</v>
      </c>
      <c r="G7415" s="141" t="s">
        <v>65</v>
      </c>
      <c r="H7415" s="141" t="s">
        <v>3989</v>
      </c>
      <c r="I7415" s="141" t="s">
        <v>3495</v>
      </c>
      <c r="J7415" s="141" t="s">
        <v>146</v>
      </c>
      <c r="K7415" s="141" t="s">
        <v>148</v>
      </c>
      <c r="L7415" s="141" t="s">
        <v>3491</v>
      </c>
      <c r="M7415" s="141" t="s">
        <v>271</v>
      </c>
      <c r="N7415" s="141" t="s">
        <v>607</v>
      </c>
      <c r="O7415" s="141" t="s">
        <v>289</v>
      </c>
      <c r="P7415" s="141" t="s">
        <v>3201</v>
      </c>
      <c r="Q7415" s="141" t="s">
        <v>3200</v>
      </c>
      <c r="R7415" s="141" t="s">
        <v>3468</v>
      </c>
      <c r="S7415" s="148" t="s">
        <v>3283</v>
      </c>
      <c r="T7415" s="147">
        <v>0</v>
      </c>
      <c r="U7415" s="147">
        <v>3590859.65</v>
      </c>
      <c r="V7415" s="147">
        <v>3590859.33</v>
      </c>
      <c r="W7415" s="147">
        <v>3590859.33</v>
      </c>
    </row>
    <row r="7416" spans="1:23">
      <c r="A7416" s="141" t="s">
        <v>3465</v>
      </c>
      <c r="B7416" s="141" t="s">
        <v>284</v>
      </c>
      <c r="C7416" s="141" t="s">
        <v>3457</v>
      </c>
      <c r="D7416" s="141" t="s">
        <v>3455</v>
      </c>
      <c r="E7416" s="141" t="s">
        <v>4127</v>
      </c>
      <c r="F7416" s="141" t="s">
        <v>4131</v>
      </c>
      <c r="G7416" s="141" t="s">
        <v>65</v>
      </c>
      <c r="H7416" s="141" t="s">
        <v>3989</v>
      </c>
      <c r="I7416" s="141" t="s">
        <v>3495</v>
      </c>
      <c r="J7416" s="141" t="s">
        <v>146</v>
      </c>
      <c r="K7416" s="141" t="s">
        <v>148</v>
      </c>
      <c r="L7416" s="141" t="s">
        <v>3491</v>
      </c>
      <c r="M7416" s="141" t="s">
        <v>271</v>
      </c>
      <c r="N7416" s="141" t="s">
        <v>607</v>
      </c>
      <c r="O7416" s="141" t="s">
        <v>289</v>
      </c>
      <c r="P7416" s="141" t="s">
        <v>3199</v>
      </c>
      <c r="Q7416" s="141" t="s">
        <v>3198</v>
      </c>
      <c r="R7416" s="141" t="s">
        <v>3468</v>
      </c>
      <c r="S7416" s="148" t="s">
        <v>3283</v>
      </c>
      <c r="T7416" s="147">
        <v>0</v>
      </c>
      <c r="U7416" s="147">
        <v>6126255.5899999999</v>
      </c>
      <c r="V7416" s="147">
        <v>0</v>
      </c>
      <c r="W7416" s="147">
        <v>0</v>
      </c>
    </row>
    <row r="7417" spans="1:23">
      <c r="A7417" s="141" t="s">
        <v>3465</v>
      </c>
      <c r="B7417" s="141" t="s">
        <v>284</v>
      </c>
      <c r="C7417" s="141" t="s">
        <v>3457</v>
      </c>
      <c r="D7417" s="141" t="s">
        <v>3455</v>
      </c>
      <c r="E7417" s="141" t="s">
        <v>4127</v>
      </c>
      <c r="F7417" s="141" t="s">
        <v>4131</v>
      </c>
      <c r="G7417" s="141" t="s">
        <v>65</v>
      </c>
      <c r="H7417" s="141" t="s">
        <v>3989</v>
      </c>
      <c r="I7417" s="141" t="s">
        <v>3495</v>
      </c>
      <c r="J7417" s="141" t="s">
        <v>146</v>
      </c>
      <c r="K7417" s="141" t="s">
        <v>148</v>
      </c>
      <c r="L7417" s="141" t="s">
        <v>3491</v>
      </c>
      <c r="M7417" s="141" t="s">
        <v>271</v>
      </c>
      <c r="N7417" s="141" t="s">
        <v>302</v>
      </c>
      <c r="O7417" s="141" t="s">
        <v>289</v>
      </c>
      <c r="P7417" s="141" t="s">
        <v>3239</v>
      </c>
      <c r="Q7417" s="141" t="s">
        <v>3238</v>
      </c>
      <c r="R7417" s="141" t="s">
        <v>3468</v>
      </c>
      <c r="S7417" s="148" t="s">
        <v>3283</v>
      </c>
      <c r="T7417" s="147">
        <v>0</v>
      </c>
      <c r="U7417" s="147">
        <v>6849941.0999999996</v>
      </c>
      <c r="V7417" s="147">
        <v>1000000</v>
      </c>
      <c r="W7417" s="147">
        <v>0</v>
      </c>
    </row>
    <row r="7418" spans="1:23">
      <c r="A7418" s="141" t="s">
        <v>3465</v>
      </c>
      <c r="B7418" s="141" t="s">
        <v>284</v>
      </c>
      <c r="C7418" s="141" t="s">
        <v>3457</v>
      </c>
      <c r="D7418" s="141" t="s">
        <v>3455</v>
      </c>
      <c r="E7418" s="141" t="s">
        <v>4127</v>
      </c>
      <c r="F7418" s="141" t="s">
        <v>4131</v>
      </c>
      <c r="G7418" s="141" t="s">
        <v>65</v>
      </c>
      <c r="H7418" s="141" t="s">
        <v>3989</v>
      </c>
      <c r="I7418" s="141" t="s">
        <v>3498</v>
      </c>
      <c r="J7418" s="141" t="s">
        <v>150</v>
      </c>
      <c r="K7418" s="141" t="s">
        <v>3254</v>
      </c>
      <c r="L7418" s="141" t="s">
        <v>3491</v>
      </c>
      <c r="M7418" s="141" t="s">
        <v>271</v>
      </c>
      <c r="N7418" s="141" t="s">
        <v>607</v>
      </c>
      <c r="O7418" s="141" t="s">
        <v>289</v>
      </c>
      <c r="P7418" s="141" t="s">
        <v>3247</v>
      </c>
      <c r="Q7418" s="141" t="s">
        <v>3246</v>
      </c>
      <c r="R7418" s="141" t="s">
        <v>3468</v>
      </c>
      <c r="S7418" s="148" t="s">
        <v>3283</v>
      </c>
      <c r="T7418" s="147">
        <v>0</v>
      </c>
      <c r="U7418" s="147">
        <v>2106893.2000000002</v>
      </c>
      <c r="V7418" s="147">
        <v>400237.78</v>
      </c>
      <c r="W7418" s="147">
        <v>400237.78</v>
      </c>
    </row>
    <row r="7419" spans="1:23">
      <c r="A7419" s="141" t="s">
        <v>3465</v>
      </c>
      <c r="B7419" s="141" t="s">
        <v>284</v>
      </c>
      <c r="C7419" s="141" t="s">
        <v>3457</v>
      </c>
      <c r="D7419" s="141" t="s">
        <v>3455</v>
      </c>
      <c r="E7419" s="141" t="s">
        <v>4127</v>
      </c>
      <c r="F7419" s="141" t="s">
        <v>4131</v>
      </c>
      <c r="G7419" s="141" t="s">
        <v>65</v>
      </c>
      <c r="H7419" s="141" t="s">
        <v>3989</v>
      </c>
      <c r="I7419" s="141" t="s">
        <v>3514</v>
      </c>
      <c r="J7419" s="141" t="s">
        <v>174</v>
      </c>
      <c r="K7419" s="141" t="s">
        <v>176</v>
      </c>
      <c r="L7419" s="141" t="s">
        <v>3491</v>
      </c>
      <c r="M7419" s="141" t="s">
        <v>271</v>
      </c>
      <c r="N7419" s="141" t="s">
        <v>519</v>
      </c>
      <c r="O7419" s="141" t="s">
        <v>289</v>
      </c>
      <c r="P7419" s="141" t="s">
        <v>1702</v>
      </c>
      <c r="Q7419" s="141" t="s">
        <v>1701</v>
      </c>
      <c r="R7419" s="141" t="s">
        <v>3468</v>
      </c>
      <c r="S7419" s="148" t="s">
        <v>3283</v>
      </c>
      <c r="T7419" s="147">
        <v>0</v>
      </c>
      <c r="U7419" s="147">
        <v>22790564.640000001</v>
      </c>
      <c r="V7419" s="147">
        <v>0</v>
      </c>
      <c r="W7419" s="147">
        <v>0</v>
      </c>
    </row>
    <row r="7420" spans="1:23">
      <c r="A7420" s="141" t="s">
        <v>3465</v>
      </c>
      <c r="B7420" s="141" t="s">
        <v>284</v>
      </c>
      <c r="C7420" s="141" t="s">
        <v>3457</v>
      </c>
      <c r="D7420" s="141" t="s">
        <v>3455</v>
      </c>
      <c r="E7420" s="141" t="s">
        <v>4127</v>
      </c>
      <c r="F7420" s="141" t="s">
        <v>4131</v>
      </c>
      <c r="G7420" s="141" t="s">
        <v>65</v>
      </c>
      <c r="H7420" s="141" t="s">
        <v>3989</v>
      </c>
      <c r="I7420" s="141" t="s">
        <v>3514</v>
      </c>
      <c r="J7420" s="141" t="s">
        <v>184</v>
      </c>
      <c r="K7420" s="141" t="s">
        <v>186</v>
      </c>
      <c r="L7420" s="141" t="s">
        <v>3491</v>
      </c>
      <c r="M7420" s="141" t="s">
        <v>271</v>
      </c>
      <c r="N7420" s="141" t="s">
        <v>551</v>
      </c>
      <c r="O7420" s="141" t="s">
        <v>289</v>
      </c>
      <c r="P7420" s="141" t="s">
        <v>1722</v>
      </c>
      <c r="Q7420" s="141" t="s">
        <v>2412</v>
      </c>
      <c r="R7420" s="141" t="s">
        <v>3468</v>
      </c>
      <c r="S7420" s="148" t="s">
        <v>3283</v>
      </c>
      <c r="T7420" s="147">
        <v>0</v>
      </c>
      <c r="U7420" s="147">
        <v>18098524.620000001</v>
      </c>
      <c r="V7420" s="147">
        <v>4082017.37</v>
      </c>
      <c r="W7420" s="147">
        <v>2082017.37</v>
      </c>
    </row>
    <row r="7421" spans="1:23">
      <c r="A7421" s="141" t="s">
        <v>3465</v>
      </c>
      <c r="B7421" s="141" t="s">
        <v>284</v>
      </c>
      <c r="C7421" s="141" t="s">
        <v>3457</v>
      </c>
      <c r="D7421" s="141" t="s">
        <v>3455</v>
      </c>
      <c r="E7421" s="141" t="s">
        <v>4127</v>
      </c>
      <c r="F7421" s="141" t="s">
        <v>4131</v>
      </c>
      <c r="G7421" s="141" t="s">
        <v>65</v>
      </c>
      <c r="H7421" s="141" t="s">
        <v>3989</v>
      </c>
      <c r="I7421" s="141" t="s">
        <v>3514</v>
      </c>
      <c r="J7421" s="141" t="s">
        <v>184</v>
      </c>
      <c r="K7421" s="141" t="s">
        <v>186</v>
      </c>
      <c r="L7421" s="141" t="s">
        <v>3491</v>
      </c>
      <c r="M7421" s="141" t="s">
        <v>271</v>
      </c>
      <c r="N7421" s="141" t="s">
        <v>298</v>
      </c>
      <c r="O7421" s="141" t="s">
        <v>289</v>
      </c>
      <c r="P7421" s="141" t="s">
        <v>3253</v>
      </c>
      <c r="Q7421" s="141" t="s">
        <v>3252</v>
      </c>
      <c r="R7421" s="141" t="s">
        <v>3468</v>
      </c>
      <c r="S7421" s="148" t="s">
        <v>3283</v>
      </c>
      <c r="T7421" s="147">
        <v>0</v>
      </c>
      <c r="U7421" s="147">
        <v>1791089.93</v>
      </c>
      <c r="V7421" s="147">
        <v>0</v>
      </c>
      <c r="W7421" s="147">
        <v>0</v>
      </c>
    </row>
    <row r="7422" spans="1:23">
      <c r="A7422" s="141" t="s">
        <v>3465</v>
      </c>
      <c r="B7422" s="141" t="s">
        <v>284</v>
      </c>
      <c r="C7422" s="141" t="s">
        <v>3457</v>
      </c>
      <c r="D7422" s="141" t="s">
        <v>3455</v>
      </c>
      <c r="E7422" s="141" t="s">
        <v>4127</v>
      </c>
      <c r="F7422" s="141" t="s">
        <v>4131</v>
      </c>
      <c r="G7422" s="141" t="s">
        <v>65</v>
      </c>
      <c r="H7422" s="141" t="s">
        <v>3989</v>
      </c>
      <c r="I7422" s="141" t="s">
        <v>3514</v>
      </c>
      <c r="J7422" s="141" t="s">
        <v>184</v>
      </c>
      <c r="K7422" s="141" t="s">
        <v>186</v>
      </c>
      <c r="L7422" s="141" t="s">
        <v>3491</v>
      </c>
      <c r="M7422" s="141" t="s">
        <v>271</v>
      </c>
      <c r="N7422" s="141" t="s">
        <v>607</v>
      </c>
      <c r="O7422" s="141" t="s">
        <v>289</v>
      </c>
      <c r="P7422" s="141" t="s">
        <v>1736</v>
      </c>
      <c r="Q7422" s="141" t="s">
        <v>1735</v>
      </c>
      <c r="R7422" s="141" t="s">
        <v>3468</v>
      </c>
      <c r="S7422" s="148" t="s">
        <v>3283</v>
      </c>
      <c r="T7422" s="147">
        <v>0</v>
      </c>
      <c r="U7422" s="147">
        <v>19195490.48</v>
      </c>
      <c r="V7422" s="147">
        <v>9927202</v>
      </c>
      <c r="W7422" s="147">
        <v>9927202</v>
      </c>
    </row>
    <row r="7423" spans="1:23">
      <c r="A7423" s="141" t="s">
        <v>3465</v>
      </c>
      <c r="B7423" s="141" t="s">
        <v>284</v>
      </c>
      <c r="C7423" s="141" t="s">
        <v>3457</v>
      </c>
      <c r="D7423" s="141" t="s">
        <v>3455</v>
      </c>
      <c r="E7423" s="141" t="s">
        <v>4127</v>
      </c>
      <c r="F7423" s="141" t="s">
        <v>4131</v>
      </c>
      <c r="G7423" s="141" t="s">
        <v>65</v>
      </c>
      <c r="H7423" s="141" t="s">
        <v>3989</v>
      </c>
      <c r="I7423" s="141" t="s">
        <v>3514</v>
      </c>
      <c r="J7423" s="141" t="s">
        <v>184</v>
      </c>
      <c r="K7423" s="141" t="s">
        <v>186</v>
      </c>
      <c r="L7423" s="141" t="s">
        <v>3491</v>
      </c>
      <c r="M7423" s="141" t="s">
        <v>271</v>
      </c>
      <c r="N7423" s="141" t="s">
        <v>302</v>
      </c>
      <c r="O7423" s="141" t="s">
        <v>289</v>
      </c>
      <c r="P7423" s="141" t="s">
        <v>1775</v>
      </c>
      <c r="Q7423" s="141" t="s">
        <v>2690</v>
      </c>
      <c r="R7423" s="141" t="s">
        <v>3468</v>
      </c>
      <c r="S7423" s="148" t="s">
        <v>3283</v>
      </c>
      <c r="T7423" s="147">
        <v>0</v>
      </c>
      <c r="U7423" s="147">
        <v>41212589.140000001</v>
      </c>
      <c r="V7423" s="147">
        <v>6608847.0499999998</v>
      </c>
      <c r="W7423" s="147">
        <v>6608847.0499999998</v>
      </c>
    </row>
    <row r="7424" spans="1:23">
      <c r="A7424" s="141" t="s">
        <v>3465</v>
      </c>
      <c r="B7424" s="141" t="s">
        <v>284</v>
      </c>
      <c r="C7424" s="141" t="s">
        <v>3457</v>
      </c>
      <c r="D7424" s="141" t="s">
        <v>3455</v>
      </c>
      <c r="E7424" s="141" t="s">
        <v>4127</v>
      </c>
      <c r="F7424" s="141" t="s">
        <v>4131</v>
      </c>
      <c r="G7424" s="141" t="s">
        <v>65</v>
      </c>
      <c r="H7424" s="141" t="s">
        <v>3989</v>
      </c>
      <c r="I7424" s="141" t="s">
        <v>3514</v>
      </c>
      <c r="J7424" s="141" t="s">
        <v>184</v>
      </c>
      <c r="K7424" s="141" t="s">
        <v>188</v>
      </c>
      <c r="L7424" s="141" t="s">
        <v>3491</v>
      </c>
      <c r="M7424" s="141" t="s">
        <v>271</v>
      </c>
      <c r="N7424" s="141" t="s">
        <v>293</v>
      </c>
      <c r="O7424" s="141" t="s">
        <v>289</v>
      </c>
      <c r="P7424" s="141" t="s">
        <v>3173</v>
      </c>
      <c r="Q7424" s="141" t="s">
        <v>3172</v>
      </c>
      <c r="R7424" s="141" t="s">
        <v>3468</v>
      </c>
      <c r="S7424" s="148" t="s">
        <v>3283</v>
      </c>
      <c r="T7424" s="147">
        <v>0</v>
      </c>
      <c r="U7424" s="147">
        <v>22413342.190000001</v>
      </c>
      <c r="V7424" s="147">
        <v>21700447.5</v>
      </c>
      <c r="W7424" s="147">
        <v>11700447.5</v>
      </c>
    </row>
    <row r="7425" spans="1:23">
      <c r="A7425" s="141" t="s">
        <v>3465</v>
      </c>
      <c r="B7425" s="141" t="s">
        <v>284</v>
      </c>
      <c r="C7425" s="141" t="s">
        <v>3457</v>
      </c>
      <c r="D7425" s="141" t="s">
        <v>3455</v>
      </c>
      <c r="E7425" s="141" t="s">
        <v>4127</v>
      </c>
      <c r="F7425" s="141" t="s">
        <v>4131</v>
      </c>
      <c r="G7425" s="141" t="s">
        <v>66</v>
      </c>
      <c r="H7425" s="141" t="s">
        <v>4069</v>
      </c>
      <c r="I7425" s="141" t="s">
        <v>3492</v>
      </c>
      <c r="J7425" s="141" t="s">
        <v>109</v>
      </c>
      <c r="K7425" s="141" t="s">
        <v>112</v>
      </c>
      <c r="L7425" s="141" t="s">
        <v>3491</v>
      </c>
      <c r="M7425" s="141" t="s">
        <v>271</v>
      </c>
      <c r="N7425" s="141" t="s">
        <v>303</v>
      </c>
      <c r="O7425" s="141" t="s">
        <v>287</v>
      </c>
      <c r="P7425" s="141" t="s">
        <v>3282</v>
      </c>
      <c r="Q7425" s="141" t="s">
        <v>288</v>
      </c>
      <c r="R7425" s="141" t="s">
        <v>3468</v>
      </c>
      <c r="S7425" s="148" t="s">
        <v>3280</v>
      </c>
      <c r="T7425" s="147">
        <v>0</v>
      </c>
      <c r="U7425" s="147">
        <v>3000000</v>
      </c>
      <c r="V7425" s="147">
        <v>2250000</v>
      </c>
      <c r="W7425" s="147">
        <v>2250000</v>
      </c>
    </row>
    <row r="7426" spans="1:23">
      <c r="A7426" s="141" t="s">
        <v>3465</v>
      </c>
      <c r="B7426" s="141" t="s">
        <v>284</v>
      </c>
      <c r="C7426" s="141" t="s">
        <v>3457</v>
      </c>
      <c r="D7426" s="141" t="s">
        <v>3455</v>
      </c>
      <c r="E7426" s="141" t="s">
        <v>4127</v>
      </c>
      <c r="F7426" s="141" t="s">
        <v>4131</v>
      </c>
      <c r="G7426" s="141" t="s">
        <v>67</v>
      </c>
      <c r="H7426" s="141" t="s">
        <v>3516</v>
      </c>
      <c r="I7426" s="141" t="s">
        <v>3492</v>
      </c>
      <c r="J7426" s="141" t="s">
        <v>95</v>
      </c>
      <c r="K7426" s="141" t="s">
        <v>100</v>
      </c>
      <c r="L7426" s="141" t="s">
        <v>3491</v>
      </c>
      <c r="M7426" s="141" t="s">
        <v>271</v>
      </c>
      <c r="N7426" s="141" t="s">
        <v>303</v>
      </c>
      <c r="O7426" s="141" t="s">
        <v>287</v>
      </c>
      <c r="P7426" s="141" t="s">
        <v>3282</v>
      </c>
      <c r="Q7426" s="141" t="s">
        <v>288</v>
      </c>
      <c r="R7426" s="141" t="s">
        <v>3468</v>
      </c>
      <c r="S7426" s="148" t="s">
        <v>3280</v>
      </c>
      <c r="T7426" s="147">
        <v>0</v>
      </c>
      <c r="U7426" s="147">
        <v>15290237</v>
      </c>
      <c r="V7426" s="147">
        <v>14291806.699999999</v>
      </c>
      <c r="W7426" s="147">
        <v>8604453.3300000001</v>
      </c>
    </row>
    <row r="7427" spans="1:23">
      <c r="A7427" s="141" t="s">
        <v>3465</v>
      </c>
      <c r="B7427" s="141" t="s">
        <v>284</v>
      </c>
      <c r="C7427" s="141" t="s">
        <v>3457</v>
      </c>
      <c r="D7427" s="141" t="s">
        <v>3455</v>
      </c>
      <c r="E7427" s="141" t="s">
        <v>4127</v>
      </c>
      <c r="F7427" s="141" t="s">
        <v>4131</v>
      </c>
      <c r="G7427" s="141" t="s">
        <v>67</v>
      </c>
      <c r="H7427" s="141" t="s">
        <v>3516</v>
      </c>
      <c r="I7427" s="141" t="s">
        <v>3492</v>
      </c>
      <c r="J7427" s="141" t="s">
        <v>95</v>
      </c>
      <c r="K7427" s="141" t="s">
        <v>100</v>
      </c>
      <c r="L7427" s="141" t="s">
        <v>3491</v>
      </c>
      <c r="M7427" s="141" t="s">
        <v>271</v>
      </c>
      <c r="N7427" s="141" t="s">
        <v>303</v>
      </c>
      <c r="O7427" s="141" t="s">
        <v>291</v>
      </c>
      <c r="P7427" s="141" t="s">
        <v>3282</v>
      </c>
      <c r="Q7427" s="141" t="s">
        <v>288</v>
      </c>
      <c r="R7427" s="141" t="s">
        <v>3468</v>
      </c>
      <c r="S7427" s="148" t="s">
        <v>3280</v>
      </c>
      <c r="T7427" s="147">
        <v>0</v>
      </c>
      <c r="U7427" s="147">
        <v>5051000</v>
      </c>
      <c r="V7427" s="147">
        <v>0</v>
      </c>
      <c r="W7427" s="147">
        <v>0</v>
      </c>
    </row>
    <row r="7428" spans="1:23">
      <c r="A7428" s="141" t="s">
        <v>3465</v>
      </c>
      <c r="B7428" s="141" t="s">
        <v>284</v>
      </c>
      <c r="C7428" s="141" t="s">
        <v>3457</v>
      </c>
      <c r="D7428" s="141" t="s">
        <v>3455</v>
      </c>
      <c r="E7428" s="141" t="s">
        <v>4127</v>
      </c>
      <c r="F7428" s="141" t="s">
        <v>4131</v>
      </c>
      <c r="G7428" s="141" t="s">
        <v>67</v>
      </c>
      <c r="H7428" s="141" t="s">
        <v>3516</v>
      </c>
      <c r="I7428" s="141" t="s">
        <v>3514</v>
      </c>
      <c r="J7428" s="141" t="s">
        <v>207</v>
      </c>
      <c r="K7428" s="141" t="s">
        <v>209</v>
      </c>
      <c r="L7428" s="141" t="s">
        <v>3491</v>
      </c>
      <c r="M7428" s="141" t="s">
        <v>271</v>
      </c>
      <c r="N7428" s="141" t="s">
        <v>303</v>
      </c>
      <c r="O7428" s="141" t="s">
        <v>287</v>
      </c>
      <c r="P7428" s="141" t="s">
        <v>3282</v>
      </c>
      <c r="Q7428" s="141" t="s">
        <v>288</v>
      </c>
      <c r="R7428" s="141" t="s">
        <v>3468</v>
      </c>
      <c r="S7428" s="148" t="s">
        <v>3280</v>
      </c>
      <c r="T7428" s="147">
        <v>0</v>
      </c>
      <c r="U7428" s="147">
        <v>12769544</v>
      </c>
      <c r="V7428" s="147">
        <v>0</v>
      </c>
      <c r="W7428" s="147">
        <v>0</v>
      </c>
    </row>
    <row r="7429" spans="1:23">
      <c r="A7429" s="141" t="s">
        <v>3465</v>
      </c>
      <c r="B7429" s="141" t="s">
        <v>284</v>
      </c>
      <c r="C7429" s="141" t="s">
        <v>3457</v>
      </c>
      <c r="D7429" s="141" t="s">
        <v>3455</v>
      </c>
      <c r="E7429" s="141" t="s">
        <v>4127</v>
      </c>
      <c r="F7429" s="141" t="s">
        <v>4131</v>
      </c>
      <c r="G7429" s="141" t="s">
        <v>67</v>
      </c>
      <c r="H7429" s="141" t="s">
        <v>3516</v>
      </c>
      <c r="I7429" s="141" t="s">
        <v>3514</v>
      </c>
      <c r="J7429" s="141" t="s">
        <v>207</v>
      </c>
      <c r="K7429" s="141" t="s">
        <v>210</v>
      </c>
      <c r="L7429" s="141" t="s">
        <v>3491</v>
      </c>
      <c r="M7429" s="141" t="s">
        <v>271</v>
      </c>
      <c r="N7429" s="141" t="s">
        <v>303</v>
      </c>
      <c r="O7429" s="141" t="s">
        <v>287</v>
      </c>
      <c r="P7429" s="141" t="s">
        <v>3282</v>
      </c>
      <c r="Q7429" s="141" t="s">
        <v>288</v>
      </c>
      <c r="R7429" s="141" t="s">
        <v>3468</v>
      </c>
      <c r="S7429" s="148" t="s">
        <v>3280</v>
      </c>
      <c r="T7429" s="147">
        <v>0</v>
      </c>
      <c r="U7429" s="147">
        <v>3699000</v>
      </c>
      <c r="V7429" s="147">
        <v>0</v>
      </c>
      <c r="W7429" s="147">
        <v>0</v>
      </c>
    </row>
    <row r="7430" spans="1:23">
      <c r="A7430" s="141" t="s">
        <v>3465</v>
      </c>
      <c r="B7430" s="141" t="s">
        <v>284</v>
      </c>
      <c r="C7430" s="141" t="s">
        <v>3457</v>
      </c>
      <c r="D7430" s="141" t="s">
        <v>3455</v>
      </c>
      <c r="E7430" s="141" t="s">
        <v>4127</v>
      </c>
      <c r="F7430" s="141" t="s">
        <v>4131</v>
      </c>
      <c r="G7430" s="141" t="s">
        <v>68</v>
      </c>
      <c r="H7430" s="141" t="s">
        <v>3584</v>
      </c>
      <c r="I7430" s="141" t="s">
        <v>3514</v>
      </c>
      <c r="J7430" s="141" t="s">
        <v>184</v>
      </c>
      <c r="K7430" s="141" t="s">
        <v>187</v>
      </c>
      <c r="L7430" s="141" t="s">
        <v>3491</v>
      </c>
      <c r="M7430" s="141" t="s">
        <v>271</v>
      </c>
      <c r="N7430" s="141" t="s">
        <v>303</v>
      </c>
      <c r="O7430" s="141" t="s">
        <v>287</v>
      </c>
      <c r="P7430" s="141" t="s">
        <v>3282</v>
      </c>
      <c r="Q7430" s="141" t="s">
        <v>288</v>
      </c>
      <c r="R7430" s="141" t="s">
        <v>3468</v>
      </c>
      <c r="S7430" s="148" t="s">
        <v>3280</v>
      </c>
      <c r="T7430" s="147">
        <v>0</v>
      </c>
      <c r="U7430" s="147">
        <v>39497204</v>
      </c>
      <c r="V7430" s="147">
        <v>39433101.93</v>
      </c>
      <c r="W7430" s="147">
        <v>2754326.41</v>
      </c>
    </row>
    <row r="7431" spans="1:23">
      <c r="A7431" s="141" t="s">
        <v>3465</v>
      </c>
      <c r="B7431" s="141" t="s">
        <v>284</v>
      </c>
      <c r="C7431" s="141" t="s">
        <v>3457</v>
      </c>
      <c r="D7431" s="141" t="s">
        <v>3455</v>
      </c>
      <c r="E7431" s="141" t="s">
        <v>4127</v>
      </c>
      <c r="F7431" s="141" t="s">
        <v>4131</v>
      </c>
      <c r="G7431" s="141" t="s">
        <v>68</v>
      </c>
      <c r="H7431" s="141" t="s">
        <v>4032</v>
      </c>
      <c r="I7431" s="141" t="s">
        <v>3514</v>
      </c>
      <c r="J7431" s="141" t="s">
        <v>184</v>
      </c>
      <c r="K7431" s="141" t="s">
        <v>187</v>
      </c>
      <c r="L7431" s="141" t="s">
        <v>3491</v>
      </c>
      <c r="M7431" s="141" t="s">
        <v>271</v>
      </c>
      <c r="N7431" s="141" t="s">
        <v>303</v>
      </c>
      <c r="O7431" s="141" t="s">
        <v>287</v>
      </c>
      <c r="P7431" s="141" t="s">
        <v>3282</v>
      </c>
      <c r="Q7431" s="141" t="s">
        <v>3255</v>
      </c>
      <c r="R7431" s="141" t="s">
        <v>3468</v>
      </c>
      <c r="S7431" s="148" t="s">
        <v>3280</v>
      </c>
      <c r="T7431" s="147">
        <v>0</v>
      </c>
      <c r="U7431" s="147">
        <v>25000000</v>
      </c>
      <c r="V7431" s="147">
        <v>20026156.960000001</v>
      </c>
      <c r="W7431" s="147">
        <v>0</v>
      </c>
    </row>
    <row r="7432" spans="1:23">
      <c r="A7432" s="141" t="s">
        <v>3465</v>
      </c>
      <c r="B7432" s="141" t="s">
        <v>284</v>
      </c>
      <c r="C7432" s="141" t="s">
        <v>3457</v>
      </c>
      <c r="D7432" s="141" t="s">
        <v>3455</v>
      </c>
      <c r="E7432" s="141" t="s">
        <v>4127</v>
      </c>
      <c r="F7432" s="141" t="s">
        <v>4131</v>
      </c>
      <c r="G7432" s="141" t="s">
        <v>70</v>
      </c>
      <c r="H7432" s="141" t="s">
        <v>3499</v>
      </c>
      <c r="I7432" s="141" t="s">
        <v>3498</v>
      </c>
      <c r="J7432" s="141" t="s">
        <v>154</v>
      </c>
      <c r="K7432" s="141" t="s">
        <v>160</v>
      </c>
      <c r="L7432" s="141" t="s">
        <v>3491</v>
      </c>
      <c r="M7432" s="141" t="s">
        <v>271</v>
      </c>
      <c r="N7432" s="141" t="s">
        <v>303</v>
      </c>
      <c r="O7432" s="141" t="s">
        <v>289</v>
      </c>
      <c r="P7432" s="141" t="s">
        <v>3282</v>
      </c>
      <c r="Q7432" s="141" t="s">
        <v>288</v>
      </c>
      <c r="R7432" s="141" t="s">
        <v>3468</v>
      </c>
      <c r="S7432" s="148" t="s">
        <v>3280</v>
      </c>
      <c r="T7432" s="147">
        <v>20843483</v>
      </c>
      <c r="U7432" s="147">
        <v>600000</v>
      </c>
      <c r="V7432" s="147">
        <v>515688.15</v>
      </c>
      <c r="W7432" s="147">
        <v>515688.15</v>
      </c>
    </row>
    <row r="7433" spans="1:23">
      <c r="A7433" s="141" t="s">
        <v>3465</v>
      </c>
      <c r="B7433" s="141" t="s">
        <v>284</v>
      </c>
      <c r="C7433" s="141" t="s">
        <v>3457</v>
      </c>
      <c r="D7433" s="141" t="s">
        <v>3455</v>
      </c>
      <c r="E7433" s="141" t="s">
        <v>4127</v>
      </c>
      <c r="F7433" s="141" t="s">
        <v>4131</v>
      </c>
      <c r="G7433" s="141" t="s">
        <v>70</v>
      </c>
      <c r="H7433" s="141" t="s">
        <v>3499</v>
      </c>
      <c r="I7433" s="141" t="s">
        <v>3498</v>
      </c>
      <c r="J7433" s="141" t="s">
        <v>154</v>
      </c>
      <c r="K7433" s="141" t="s">
        <v>163</v>
      </c>
      <c r="L7433" s="141" t="s">
        <v>3491</v>
      </c>
      <c r="M7433" s="141" t="s">
        <v>271</v>
      </c>
      <c r="N7433" s="141" t="s">
        <v>303</v>
      </c>
      <c r="O7433" s="141" t="s">
        <v>287</v>
      </c>
      <c r="P7433" s="141" t="s">
        <v>3282</v>
      </c>
      <c r="Q7433" s="141" t="s">
        <v>288</v>
      </c>
      <c r="R7433" s="141" t="s">
        <v>3468</v>
      </c>
      <c r="S7433" s="148" t="s">
        <v>3280</v>
      </c>
      <c r="T7433" s="147">
        <v>1402150</v>
      </c>
      <c r="U7433" s="147">
        <v>2150</v>
      </c>
      <c r="V7433" s="147">
        <v>0</v>
      </c>
      <c r="W7433" s="147">
        <v>0</v>
      </c>
    </row>
    <row r="7434" spans="1:23">
      <c r="A7434" s="141" t="s">
        <v>3465</v>
      </c>
      <c r="B7434" s="141" t="s">
        <v>284</v>
      </c>
      <c r="C7434" s="141" t="s">
        <v>3457</v>
      </c>
      <c r="D7434" s="141" t="s">
        <v>3455</v>
      </c>
      <c r="E7434" s="141" t="s">
        <v>4127</v>
      </c>
      <c r="F7434" s="141" t="s">
        <v>4131</v>
      </c>
      <c r="G7434" s="141" t="s">
        <v>70</v>
      </c>
      <c r="H7434" s="141" t="s">
        <v>3499</v>
      </c>
      <c r="I7434" s="141" t="s">
        <v>3498</v>
      </c>
      <c r="J7434" s="141" t="s">
        <v>154</v>
      </c>
      <c r="K7434" s="141" t="s">
        <v>165</v>
      </c>
      <c r="L7434" s="141" t="s">
        <v>3491</v>
      </c>
      <c r="M7434" s="141" t="s">
        <v>271</v>
      </c>
      <c r="N7434" s="141" t="s">
        <v>303</v>
      </c>
      <c r="O7434" s="141" t="s">
        <v>287</v>
      </c>
      <c r="P7434" s="141" t="s">
        <v>3282</v>
      </c>
      <c r="Q7434" s="141" t="s">
        <v>288</v>
      </c>
      <c r="R7434" s="141" t="s">
        <v>3468</v>
      </c>
      <c r="S7434" s="148" t="s">
        <v>3280</v>
      </c>
      <c r="T7434" s="147">
        <v>1100000</v>
      </c>
      <c r="U7434" s="147">
        <v>1600000</v>
      </c>
      <c r="V7434" s="147">
        <v>1306472.52</v>
      </c>
      <c r="W7434" s="147">
        <v>616169.59</v>
      </c>
    </row>
    <row r="7435" spans="1:23">
      <c r="A7435" s="141" t="s">
        <v>3465</v>
      </c>
      <c r="B7435" s="141" t="s">
        <v>284</v>
      </c>
      <c r="C7435" s="141" t="s">
        <v>3457</v>
      </c>
      <c r="D7435" s="141" t="s">
        <v>3455</v>
      </c>
      <c r="E7435" s="141" t="s">
        <v>4127</v>
      </c>
      <c r="F7435" s="141" t="s">
        <v>4131</v>
      </c>
      <c r="G7435" s="141" t="s">
        <v>70</v>
      </c>
      <c r="H7435" s="141" t="s">
        <v>3499</v>
      </c>
      <c r="I7435" s="141" t="s">
        <v>3498</v>
      </c>
      <c r="J7435" s="141" t="s">
        <v>154</v>
      </c>
      <c r="K7435" s="141" t="s">
        <v>165</v>
      </c>
      <c r="L7435" s="141" t="s">
        <v>3491</v>
      </c>
      <c r="M7435" s="141" t="s">
        <v>271</v>
      </c>
      <c r="N7435" s="141" t="s">
        <v>303</v>
      </c>
      <c r="O7435" s="141" t="s">
        <v>289</v>
      </c>
      <c r="P7435" s="141" t="s">
        <v>3282</v>
      </c>
      <c r="Q7435" s="141" t="s">
        <v>288</v>
      </c>
      <c r="R7435" s="141" t="s">
        <v>3468</v>
      </c>
      <c r="S7435" s="148" t="s">
        <v>3280</v>
      </c>
      <c r="T7435" s="147">
        <v>20000000</v>
      </c>
      <c r="U7435" s="147">
        <v>9800000</v>
      </c>
      <c r="V7435" s="147">
        <v>1090768.53</v>
      </c>
      <c r="W7435" s="147">
        <v>1016968.63</v>
      </c>
    </row>
    <row r="7436" spans="1:23">
      <c r="A7436" s="141" t="s">
        <v>3465</v>
      </c>
      <c r="B7436" s="141" t="s">
        <v>284</v>
      </c>
      <c r="C7436" s="141" t="s">
        <v>3457</v>
      </c>
      <c r="D7436" s="141" t="s">
        <v>3455</v>
      </c>
      <c r="E7436" s="141" t="s">
        <v>4127</v>
      </c>
      <c r="F7436" s="141" t="s">
        <v>4131</v>
      </c>
      <c r="G7436" s="141" t="s">
        <v>71</v>
      </c>
      <c r="H7436" s="141" t="s">
        <v>3985</v>
      </c>
      <c r="I7436" s="141" t="s">
        <v>3514</v>
      </c>
      <c r="J7436" s="141" t="s">
        <v>3600</v>
      </c>
      <c r="K7436" s="141" t="s">
        <v>192</v>
      </c>
      <c r="L7436" s="141" t="s">
        <v>3491</v>
      </c>
      <c r="M7436" s="141" t="s">
        <v>271</v>
      </c>
      <c r="N7436" s="141" t="s">
        <v>303</v>
      </c>
      <c r="O7436" s="141" t="s">
        <v>287</v>
      </c>
      <c r="P7436" s="141" t="s">
        <v>3282</v>
      </c>
      <c r="Q7436" s="141" t="s">
        <v>288</v>
      </c>
      <c r="R7436" s="141" t="s">
        <v>3468</v>
      </c>
      <c r="S7436" s="148" t="s">
        <v>3280</v>
      </c>
      <c r="T7436" s="147">
        <v>10000000</v>
      </c>
      <c r="U7436" s="147">
        <v>3765800</v>
      </c>
      <c r="V7436" s="147">
        <v>0</v>
      </c>
      <c r="W7436" s="147">
        <v>0</v>
      </c>
    </row>
    <row r="7437" spans="1:23">
      <c r="A7437" s="141" t="s">
        <v>3465</v>
      </c>
      <c r="B7437" s="141" t="s">
        <v>284</v>
      </c>
      <c r="C7437" s="141" t="s">
        <v>3457</v>
      </c>
      <c r="D7437" s="141" t="s">
        <v>3455</v>
      </c>
      <c r="E7437" s="141" t="s">
        <v>4127</v>
      </c>
      <c r="F7437" s="141" t="s">
        <v>4131</v>
      </c>
      <c r="G7437" s="141" t="s">
        <v>71</v>
      </c>
      <c r="H7437" s="141" t="s">
        <v>4031</v>
      </c>
      <c r="I7437" s="141" t="s">
        <v>3514</v>
      </c>
      <c r="J7437" s="141" t="s">
        <v>3600</v>
      </c>
      <c r="K7437" s="141" t="s">
        <v>194</v>
      </c>
      <c r="L7437" s="141" t="s">
        <v>3491</v>
      </c>
      <c r="M7437" s="141" t="s">
        <v>271</v>
      </c>
      <c r="N7437" s="141" t="s">
        <v>303</v>
      </c>
      <c r="O7437" s="141" t="s">
        <v>289</v>
      </c>
      <c r="P7437" s="141" t="s">
        <v>3282</v>
      </c>
      <c r="Q7437" s="141" t="s">
        <v>288</v>
      </c>
      <c r="R7437" s="141" t="s">
        <v>3468</v>
      </c>
      <c r="S7437" s="148" t="s">
        <v>3280</v>
      </c>
      <c r="T7437" s="147">
        <v>0</v>
      </c>
      <c r="U7437" s="147">
        <v>2962738.7</v>
      </c>
      <c r="V7437" s="147">
        <v>2962738.7</v>
      </c>
      <c r="W7437" s="147">
        <v>2788598.46</v>
      </c>
    </row>
    <row r="7438" spans="1:23">
      <c r="A7438" s="141" t="s">
        <v>3465</v>
      </c>
      <c r="B7438" s="141" t="s">
        <v>284</v>
      </c>
      <c r="C7438" s="141" t="s">
        <v>3457</v>
      </c>
      <c r="D7438" s="141" t="s">
        <v>3455</v>
      </c>
      <c r="E7438" s="141" t="s">
        <v>4127</v>
      </c>
      <c r="F7438" s="141" t="s">
        <v>4131</v>
      </c>
      <c r="G7438" s="141" t="s">
        <v>72</v>
      </c>
      <c r="H7438" s="141" t="s">
        <v>3530</v>
      </c>
      <c r="I7438" s="141" t="s">
        <v>3492</v>
      </c>
      <c r="J7438" s="141" t="s">
        <v>95</v>
      </c>
      <c r="K7438" s="141" t="s">
        <v>97</v>
      </c>
      <c r="L7438" s="141" t="s">
        <v>3491</v>
      </c>
      <c r="M7438" s="141" t="s">
        <v>271</v>
      </c>
      <c r="N7438" s="141" t="s">
        <v>303</v>
      </c>
      <c r="O7438" s="141" t="s">
        <v>287</v>
      </c>
      <c r="P7438" s="141" t="s">
        <v>3282</v>
      </c>
      <c r="Q7438" s="141" t="s">
        <v>288</v>
      </c>
      <c r="R7438" s="141" t="s">
        <v>3468</v>
      </c>
      <c r="S7438" s="148" t="s">
        <v>3280</v>
      </c>
      <c r="T7438" s="147">
        <v>272400000</v>
      </c>
      <c r="U7438" s="147">
        <v>41630500</v>
      </c>
      <c r="V7438" s="147">
        <v>33827385.850000001</v>
      </c>
      <c r="W7438" s="147">
        <v>23300724.309999999</v>
      </c>
    </row>
    <row r="7439" spans="1:23">
      <c r="A7439" s="141" t="s">
        <v>3465</v>
      </c>
      <c r="B7439" s="141" t="s">
        <v>284</v>
      </c>
      <c r="C7439" s="141" t="s">
        <v>3457</v>
      </c>
      <c r="D7439" s="141" t="s">
        <v>3455</v>
      </c>
      <c r="E7439" s="141" t="s">
        <v>4127</v>
      </c>
      <c r="F7439" s="141" t="s">
        <v>4131</v>
      </c>
      <c r="G7439" s="141" t="s">
        <v>72</v>
      </c>
      <c r="H7439" s="141" t="s">
        <v>4028</v>
      </c>
      <c r="I7439" s="141" t="s">
        <v>3492</v>
      </c>
      <c r="J7439" s="141" t="s">
        <v>95</v>
      </c>
      <c r="K7439" s="141" t="s">
        <v>97</v>
      </c>
      <c r="L7439" s="141" t="s">
        <v>3491</v>
      </c>
      <c r="M7439" s="141" t="s">
        <v>271</v>
      </c>
      <c r="N7439" s="141" t="s">
        <v>303</v>
      </c>
      <c r="O7439" s="141" t="s">
        <v>287</v>
      </c>
      <c r="P7439" s="141" t="s">
        <v>1263</v>
      </c>
      <c r="Q7439" s="141" t="s">
        <v>288</v>
      </c>
      <c r="R7439" s="141" t="s">
        <v>3468</v>
      </c>
      <c r="S7439" s="148" t="s">
        <v>3283</v>
      </c>
      <c r="T7439" s="147">
        <v>0</v>
      </c>
      <c r="U7439" s="147">
        <v>3536051</v>
      </c>
      <c r="V7439" s="147">
        <v>3536050.61</v>
      </c>
      <c r="W7439" s="147">
        <v>0</v>
      </c>
    </row>
    <row r="7440" spans="1:23">
      <c r="A7440" s="141" t="s">
        <v>3465</v>
      </c>
      <c r="B7440" s="141" t="s">
        <v>284</v>
      </c>
      <c r="C7440" s="141" t="s">
        <v>3457</v>
      </c>
      <c r="D7440" s="141" t="s">
        <v>3455</v>
      </c>
      <c r="E7440" s="141" t="s">
        <v>4127</v>
      </c>
      <c r="F7440" s="141" t="s">
        <v>4131</v>
      </c>
      <c r="G7440" s="141" t="s">
        <v>74</v>
      </c>
      <c r="H7440" s="141" t="s">
        <v>3973</v>
      </c>
      <c r="I7440" s="141" t="s">
        <v>3495</v>
      </c>
      <c r="J7440" s="141" t="s">
        <v>129</v>
      </c>
      <c r="K7440" s="141" t="s">
        <v>133</v>
      </c>
      <c r="L7440" s="141" t="s">
        <v>3491</v>
      </c>
      <c r="M7440" s="141" t="s">
        <v>271</v>
      </c>
      <c r="N7440" s="141" t="s">
        <v>303</v>
      </c>
      <c r="O7440" s="141" t="s">
        <v>287</v>
      </c>
      <c r="P7440" s="141" t="s">
        <v>3282</v>
      </c>
      <c r="Q7440" s="141" t="s">
        <v>288</v>
      </c>
      <c r="R7440" s="141" t="s">
        <v>3468</v>
      </c>
      <c r="S7440" s="148" t="s">
        <v>3280</v>
      </c>
      <c r="T7440" s="147">
        <v>15000000</v>
      </c>
      <c r="U7440" s="147">
        <v>55556695</v>
      </c>
      <c r="V7440" s="147">
        <v>37613280.549999997</v>
      </c>
      <c r="W7440" s="147">
        <v>12317659.07</v>
      </c>
    </row>
    <row r="7441" spans="1:23">
      <c r="A7441" s="141" t="s">
        <v>3465</v>
      </c>
      <c r="B7441" s="141" t="s">
        <v>284</v>
      </c>
      <c r="C7441" s="141" t="s">
        <v>3457</v>
      </c>
      <c r="D7441" s="141" t="s">
        <v>3455</v>
      </c>
      <c r="E7441" s="141" t="s">
        <v>4127</v>
      </c>
      <c r="F7441" s="141" t="s">
        <v>4131</v>
      </c>
      <c r="G7441" s="141" t="s">
        <v>74</v>
      </c>
      <c r="H7441" s="141" t="s">
        <v>3973</v>
      </c>
      <c r="I7441" s="141" t="s">
        <v>3495</v>
      </c>
      <c r="J7441" s="141" t="s">
        <v>129</v>
      </c>
      <c r="K7441" s="141" t="s">
        <v>133</v>
      </c>
      <c r="L7441" s="141" t="s">
        <v>3491</v>
      </c>
      <c r="M7441" s="141" t="s">
        <v>271</v>
      </c>
      <c r="N7441" s="141" t="s">
        <v>303</v>
      </c>
      <c r="O7441" s="141" t="s">
        <v>289</v>
      </c>
      <c r="P7441" s="141" t="s">
        <v>3282</v>
      </c>
      <c r="Q7441" s="141" t="s">
        <v>288</v>
      </c>
      <c r="R7441" s="141" t="s">
        <v>3468</v>
      </c>
      <c r="S7441" s="148" t="s">
        <v>3280</v>
      </c>
      <c r="T7441" s="147">
        <v>0</v>
      </c>
      <c r="U7441" s="147">
        <v>25000000</v>
      </c>
      <c r="V7441" s="147">
        <v>0</v>
      </c>
      <c r="W7441" s="147">
        <v>0</v>
      </c>
    </row>
    <row r="7442" spans="1:23">
      <c r="A7442" s="141" t="s">
        <v>3465</v>
      </c>
      <c r="B7442" s="141" t="s">
        <v>284</v>
      </c>
      <c r="C7442" s="141" t="s">
        <v>3457</v>
      </c>
      <c r="D7442" s="141" t="s">
        <v>3455</v>
      </c>
      <c r="E7442" s="141" t="s">
        <v>4127</v>
      </c>
      <c r="F7442" s="141" t="s">
        <v>4131</v>
      </c>
      <c r="G7442" s="141" t="s">
        <v>75</v>
      </c>
      <c r="H7442" s="141" t="s">
        <v>3515</v>
      </c>
      <c r="I7442" s="141" t="s">
        <v>3492</v>
      </c>
      <c r="J7442" s="141" t="s">
        <v>95</v>
      </c>
      <c r="K7442" s="141" t="s">
        <v>96</v>
      </c>
      <c r="L7442" s="141" t="s">
        <v>3491</v>
      </c>
      <c r="M7442" s="141" t="s">
        <v>271</v>
      </c>
      <c r="N7442" s="141" t="s">
        <v>286</v>
      </c>
      <c r="O7442" s="141" t="s">
        <v>287</v>
      </c>
      <c r="P7442" s="141" t="s">
        <v>2225</v>
      </c>
      <c r="Q7442" s="141" t="s">
        <v>2224</v>
      </c>
      <c r="R7442" s="141" t="s">
        <v>3468</v>
      </c>
      <c r="S7442" s="148" t="s">
        <v>3283</v>
      </c>
      <c r="T7442" s="147">
        <v>0</v>
      </c>
      <c r="U7442" s="147">
        <v>7505705</v>
      </c>
      <c r="V7442" s="147">
        <v>0</v>
      </c>
      <c r="W7442" s="147">
        <v>0</v>
      </c>
    </row>
    <row r="7443" spans="1:23">
      <c r="A7443" s="141" t="s">
        <v>3465</v>
      </c>
      <c r="B7443" s="141" t="s">
        <v>284</v>
      </c>
      <c r="C7443" s="141" t="s">
        <v>3457</v>
      </c>
      <c r="D7443" s="141" t="s">
        <v>3455</v>
      </c>
      <c r="E7443" s="141" t="s">
        <v>4127</v>
      </c>
      <c r="F7443" s="141" t="s">
        <v>4131</v>
      </c>
      <c r="G7443" s="141" t="s">
        <v>75</v>
      </c>
      <c r="H7443" s="141" t="s">
        <v>3515</v>
      </c>
      <c r="I7443" s="141" t="s">
        <v>3492</v>
      </c>
      <c r="J7443" s="141" t="s">
        <v>95</v>
      </c>
      <c r="K7443" s="141" t="s">
        <v>97</v>
      </c>
      <c r="L7443" s="141" t="s">
        <v>3491</v>
      </c>
      <c r="M7443" s="141" t="s">
        <v>271</v>
      </c>
      <c r="N7443" s="141" t="s">
        <v>286</v>
      </c>
      <c r="O7443" s="141" t="s">
        <v>287</v>
      </c>
      <c r="P7443" s="141" t="s">
        <v>1320</v>
      </c>
      <c r="Q7443" s="141" t="s">
        <v>2219</v>
      </c>
      <c r="R7443" s="141" t="s">
        <v>3468</v>
      </c>
      <c r="S7443" s="148" t="s">
        <v>3283</v>
      </c>
      <c r="T7443" s="147">
        <v>0</v>
      </c>
      <c r="U7443" s="147">
        <v>5607287</v>
      </c>
      <c r="V7443" s="147">
        <v>4240412</v>
      </c>
      <c r="W7443" s="147">
        <v>4240412</v>
      </c>
    </row>
    <row r="7444" spans="1:23">
      <c r="A7444" s="141" t="s">
        <v>3465</v>
      </c>
      <c r="B7444" s="141" t="s">
        <v>284</v>
      </c>
      <c r="C7444" s="141" t="s">
        <v>3457</v>
      </c>
      <c r="D7444" s="141" t="s">
        <v>3455</v>
      </c>
      <c r="E7444" s="141" t="s">
        <v>4127</v>
      </c>
      <c r="F7444" s="141" t="s">
        <v>4131</v>
      </c>
      <c r="G7444" s="141" t="s">
        <v>75</v>
      </c>
      <c r="H7444" s="141" t="s">
        <v>3515</v>
      </c>
      <c r="I7444" s="141" t="s">
        <v>3492</v>
      </c>
      <c r="J7444" s="141" t="s">
        <v>95</v>
      </c>
      <c r="K7444" s="141" t="s">
        <v>97</v>
      </c>
      <c r="L7444" s="141" t="s">
        <v>3491</v>
      </c>
      <c r="M7444" s="141" t="s">
        <v>271</v>
      </c>
      <c r="N7444" s="141" t="s">
        <v>286</v>
      </c>
      <c r="O7444" s="141" t="s">
        <v>287</v>
      </c>
      <c r="P7444" s="141" t="s">
        <v>793</v>
      </c>
      <c r="Q7444" s="141" t="s">
        <v>311</v>
      </c>
      <c r="R7444" s="141" t="s">
        <v>3468</v>
      </c>
      <c r="S7444" s="148" t="s">
        <v>3283</v>
      </c>
      <c r="T7444" s="147">
        <v>14376033</v>
      </c>
      <c r="U7444" s="147">
        <v>25600000</v>
      </c>
      <c r="V7444" s="147">
        <v>20287151.640000001</v>
      </c>
      <c r="W7444" s="147">
        <v>20287151.640000001</v>
      </c>
    </row>
    <row r="7445" spans="1:23">
      <c r="A7445" s="141" t="s">
        <v>3465</v>
      </c>
      <c r="B7445" s="141" t="s">
        <v>284</v>
      </c>
      <c r="C7445" s="141" t="s">
        <v>3457</v>
      </c>
      <c r="D7445" s="141" t="s">
        <v>3455</v>
      </c>
      <c r="E7445" s="141" t="s">
        <v>4127</v>
      </c>
      <c r="F7445" s="141" t="s">
        <v>4131</v>
      </c>
      <c r="G7445" s="141" t="s">
        <v>75</v>
      </c>
      <c r="H7445" s="141" t="s">
        <v>3515</v>
      </c>
      <c r="I7445" s="141" t="s">
        <v>3492</v>
      </c>
      <c r="J7445" s="141" t="s">
        <v>95</v>
      </c>
      <c r="K7445" s="141" t="s">
        <v>97</v>
      </c>
      <c r="L7445" s="141" t="s">
        <v>3491</v>
      </c>
      <c r="M7445" s="141" t="s">
        <v>271</v>
      </c>
      <c r="N7445" s="141" t="s">
        <v>286</v>
      </c>
      <c r="O7445" s="141" t="s">
        <v>287</v>
      </c>
      <c r="P7445" s="141" t="s">
        <v>799</v>
      </c>
      <c r="Q7445" s="141" t="s">
        <v>2222</v>
      </c>
      <c r="R7445" s="141" t="s">
        <v>3468</v>
      </c>
      <c r="S7445" s="148" t="s">
        <v>3283</v>
      </c>
      <c r="T7445" s="147">
        <v>22353420</v>
      </c>
      <c r="U7445" s="147">
        <v>25568541.559999999</v>
      </c>
      <c r="V7445" s="147">
        <v>13046521.310000001</v>
      </c>
      <c r="W7445" s="147">
        <v>13046521.310000001</v>
      </c>
    </row>
    <row r="7446" spans="1:23">
      <c r="A7446" s="141" t="s">
        <v>3465</v>
      </c>
      <c r="B7446" s="141" t="s">
        <v>284</v>
      </c>
      <c r="C7446" s="141" t="s">
        <v>3457</v>
      </c>
      <c r="D7446" s="141" t="s">
        <v>3455</v>
      </c>
      <c r="E7446" s="141" t="s">
        <v>4127</v>
      </c>
      <c r="F7446" s="141" t="s">
        <v>4131</v>
      </c>
      <c r="G7446" s="141" t="s">
        <v>75</v>
      </c>
      <c r="H7446" s="141" t="s">
        <v>3515</v>
      </c>
      <c r="I7446" s="141" t="s">
        <v>3492</v>
      </c>
      <c r="J7446" s="141" t="s">
        <v>95</v>
      </c>
      <c r="K7446" s="141" t="s">
        <v>97</v>
      </c>
      <c r="L7446" s="141" t="s">
        <v>3491</v>
      </c>
      <c r="M7446" s="141" t="s">
        <v>271</v>
      </c>
      <c r="N7446" s="141" t="s">
        <v>286</v>
      </c>
      <c r="O7446" s="141" t="s">
        <v>287</v>
      </c>
      <c r="P7446" s="141" t="s">
        <v>804</v>
      </c>
      <c r="Q7446" s="141" t="s">
        <v>319</v>
      </c>
      <c r="R7446" s="141" t="s">
        <v>3468</v>
      </c>
      <c r="S7446" s="148" t="s">
        <v>3283</v>
      </c>
      <c r="T7446" s="147">
        <v>20788233</v>
      </c>
      <c r="U7446" s="147">
        <v>101367855</v>
      </c>
      <c r="V7446" s="147">
        <v>81367854.640000001</v>
      </c>
      <c r="W7446" s="147">
        <v>81367854.640000001</v>
      </c>
    </row>
    <row r="7447" spans="1:23">
      <c r="A7447" s="141" t="s">
        <v>3465</v>
      </c>
      <c r="B7447" s="141" t="s">
        <v>284</v>
      </c>
      <c r="C7447" s="141" t="s">
        <v>3457</v>
      </c>
      <c r="D7447" s="141" t="s">
        <v>3455</v>
      </c>
      <c r="E7447" s="141" t="s">
        <v>4127</v>
      </c>
      <c r="F7447" s="141" t="s">
        <v>4131</v>
      </c>
      <c r="G7447" s="141" t="s">
        <v>75</v>
      </c>
      <c r="H7447" s="141" t="s">
        <v>3515</v>
      </c>
      <c r="I7447" s="141" t="s">
        <v>3492</v>
      </c>
      <c r="J7447" s="141" t="s">
        <v>109</v>
      </c>
      <c r="K7447" s="141" t="s">
        <v>110</v>
      </c>
      <c r="L7447" s="141" t="s">
        <v>3491</v>
      </c>
      <c r="M7447" s="141" t="s">
        <v>271</v>
      </c>
      <c r="N7447" s="141" t="s">
        <v>302</v>
      </c>
      <c r="O7447" s="141" t="s">
        <v>287</v>
      </c>
      <c r="P7447" s="141" t="s">
        <v>2686</v>
      </c>
      <c r="Q7447" s="141" t="s">
        <v>2685</v>
      </c>
      <c r="R7447" s="141" t="s">
        <v>3468</v>
      </c>
      <c r="S7447" s="148" t="s">
        <v>3283</v>
      </c>
      <c r="T7447" s="147">
        <v>0</v>
      </c>
      <c r="U7447" s="147">
        <v>2131378</v>
      </c>
      <c r="V7447" s="147">
        <v>1332392.6599999999</v>
      </c>
      <c r="W7447" s="147">
        <v>1332392.6599999999</v>
      </c>
    </row>
    <row r="7448" spans="1:23">
      <c r="A7448" s="141" t="s">
        <v>3465</v>
      </c>
      <c r="B7448" s="141" t="s">
        <v>284</v>
      </c>
      <c r="C7448" s="141" t="s">
        <v>3457</v>
      </c>
      <c r="D7448" s="141" t="s">
        <v>3455</v>
      </c>
      <c r="E7448" s="141" t="s">
        <v>4127</v>
      </c>
      <c r="F7448" s="141" t="s">
        <v>4131</v>
      </c>
      <c r="G7448" s="141" t="s">
        <v>75</v>
      </c>
      <c r="H7448" s="141" t="s">
        <v>3515</v>
      </c>
      <c r="I7448" s="141" t="s">
        <v>3492</v>
      </c>
      <c r="J7448" s="141" t="s">
        <v>109</v>
      </c>
      <c r="K7448" s="141" t="s">
        <v>110</v>
      </c>
      <c r="L7448" s="141" t="s">
        <v>3491</v>
      </c>
      <c r="M7448" s="141" t="s">
        <v>271</v>
      </c>
      <c r="N7448" s="141" t="s">
        <v>303</v>
      </c>
      <c r="O7448" s="141" t="s">
        <v>287</v>
      </c>
      <c r="P7448" s="141" t="s">
        <v>1269</v>
      </c>
      <c r="Q7448" s="141" t="s">
        <v>756</v>
      </c>
      <c r="R7448" s="141" t="s">
        <v>3468</v>
      </c>
      <c r="S7448" s="148" t="s">
        <v>3283</v>
      </c>
      <c r="T7448" s="147">
        <v>117073469</v>
      </c>
      <c r="U7448" s="147">
        <v>141889470</v>
      </c>
      <c r="V7448" s="147">
        <v>51889470.009999998</v>
      </c>
      <c r="W7448" s="147">
        <v>51889470.009999998</v>
      </c>
    </row>
    <row r="7449" spans="1:23">
      <c r="A7449" s="141" t="s">
        <v>3465</v>
      </c>
      <c r="B7449" s="141" t="s">
        <v>284</v>
      </c>
      <c r="C7449" s="141" t="s">
        <v>3457</v>
      </c>
      <c r="D7449" s="141" t="s">
        <v>3455</v>
      </c>
      <c r="E7449" s="141" t="s">
        <v>4127</v>
      </c>
      <c r="F7449" s="141" t="s">
        <v>4131</v>
      </c>
      <c r="G7449" s="141" t="s">
        <v>75</v>
      </c>
      <c r="H7449" s="141" t="s">
        <v>3515</v>
      </c>
      <c r="I7449" s="141" t="s">
        <v>3492</v>
      </c>
      <c r="J7449" s="141" t="s">
        <v>109</v>
      </c>
      <c r="K7449" s="141" t="s">
        <v>112</v>
      </c>
      <c r="L7449" s="141" t="s">
        <v>3491</v>
      </c>
      <c r="M7449" s="141" t="s">
        <v>271</v>
      </c>
      <c r="N7449" s="141" t="s">
        <v>302</v>
      </c>
      <c r="O7449" s="141" t="s">
        <v>304</v>
      </c>
      <c r="P7449" s="141" t="s">
        <v>1405</v>
      </c>
      <c r="Q7449" s="141" t="s">
        <v>1404</v>
      </c>
      <c r="R7449" s="141" t="s">
        <v>3468</v>
      </c>
      <c r="S7449" s="148" t="s">
        <v>3283</v>
      </c>
      <c r="T7449" s="147">
        <v>0</v>
      </c>
      <c r="U7449" s="147">
        <v>20000000</v>
      </c>
      <c r="V7449" s="147">
        <v>20000000</v>
      </c>
      <c r="W7449" s="147">
        <v>0</v>
      </c>
    </row>
    <row r="7450" spans="1:23">
      <c r="A7450" s="141" t="s">
        <v>3465</v>
      </c>
      <c r="B7450" s="141" t="s">
        <v>284</v>
      </c>
      <c r="C7450" s="141" t="s">
        <v>3457</v>
      </c>
      <c r="D7450" s="141" t="s">
        <v>3455</v>
      </c>
      <c r="E7450" s="141" t="s">
        <v>4127</v>
      </c>
      <c r="F7450" s="141" t="s">
        <v>4131</v>
      </c>
      <c r="G7450" s="141" t="s">
        <v>75</v>
      </c>
      <c r="H7450" s="141" t="s">
        <v>3515</v>
      </c>
      <c r="I7450" s="141" t="s">
        <v>3492</v>
      </c>
      <c r="J7450" s="141" t="s">
        <v>109</v>
      </c>
      <c r="K7450" s="141" t="s">
        <v>113</v>
      </c>
      <c r="L7450" s="141" t="s">
        <v>3491</v>
      </c>
      <c r="M7450" s="141" t="s">
        <v>271</v>
      </c>
      <c r="N7450" s="141" t="s">
        <v>303</v>
      </c>
      <c r="O7450" s="141" t="s">
        <v>287</v>
      </c>
      <c r="P7450" s="141" t="s">
        <v>2700</v>
      </c>
      <c r="Q7450" s="141" t="s">
        <v>2699</v>
      </c>
      <c r="R7450" s="141" t="s">
        <v>3468</v>
      </c>
      <c r="S7450" s="148" t="s">
        <v>3283</v>
      </c>
      <c r="T7450" s="147">
        <v>0</v>
      </c>
      <c r="U7450" s="147">
        <v>92194866</v>
      </c>
      <c r="V7450" s="147">
        <v>8212002.9000000004</v>
      </c>
      <c r="W7450" s="147">
        <v>8212002.9000000004</v>
      </c>
    </row>
    <row r="7451" spans="1:23">
      <c r="A7451" s="141" t="s">
        <v>3465</v>
      </c>
      <c r="B7451" s="141" t="s">
        <v>284</v>
      </c>
      <c r="C7451" s="141" t="s">
        <v>3457</v>
      </c>
      <c r="D7451" s="141" t="s">
        <v>3455</v>
      </c>
      <c r="E7451" s="141" t="s">
        <v>4127</v>
      </c>
      <c r="F7451" s="141" t="s">
        <v>4131</v>
      </c>
      <c r="G7451" s="141" t="s">
        <v>75</v>
      </c>
      <c r="H7451" s="141" t="s">
        <v>3515</v>
      </c>
      <c r="I7451" s="141" t="s">
        <v>3514</v>
      </c>
      <c r="J7451" s="141" t="s">
        <v>174</v>
      </c>
      <c r="K7451" s="141" t="s">
        <v>175</v>
      </c>
      <c r="L7451" s="141" t="s">
        <v>3491</v>
      </c>
      <c r="M7451" s="141" t="s">
        <v>271</v>
      </c>
      <c r="N7451" s="141" t="s">
        <v>414</v>
      </c>
      <c r="O7451" s="141" t="s">
        <v>290</v>
      </c>
      <c r="P7451" s="141" t="s">
        <v>916</v>
      </c>
      <c r="Q7451" s="141" t="s">
        <v>429</v>
      </c>
      <c r="R7451" s="141" t="s">
        <v>3468</v>
      </c>
      <c r="S7451" s="148" t="s">
        <v>3283</v>
      </c>
      <c r="T7451" s="147">
        <v>91253718</v>
      </c>
      <c r="U7451" s="147">
        <v>35103718</v>
      </c>
      <c r="V7451" s="147">
        <v>0</v>
      </c>
      <c r="W7451" s="147">
        <v>0</v>
      </c>
    </row>
    <row r="7452" spans="1:23">
      <c r="A7452" s="141" t="s">
        <v>3465</v>
      </c>
      <c r="B7452" s="141" t="s">
        <v>284</v>
      </c>
      <c r="C7452" s="141" t="s">
        <v>3457</v>
      </c>
      <c r="D7452" s="141" t="s">
        <v>3455</v>
      </c>
      <c r="E7452" s="141" t="s">
        <v>4127</v>
      </c>
      <c r="F7452" s="141" t="s">
        <v>4131</v>
      </c>
      <c r="G7452" s="141" t="s">
        <v>75</v>
      </c>
      <c r="H7452" s="141" t="s">
        <v>3515</v>
      </c>
      <c r="I7452" s="141" t="s">
        <v>3514</v>
      </c>
      <c r="J7452" s="141" t="s">
        <v>174</v>
      </c>
      <c r="K7452" s="141" t="s">
        <v>175</v>
      </c>
      <c r="L7452" s="141" t="s">
        <v>3491</v>
      </c>
      <c r="M7452" s="141" t="s">
        <v>271</v>
      </c>
      <c r="N7452" s="141" t="s">
        <v>298</v>
      </c>
      <c r="O7452" s="141" t="s">
        <v>287</v>
      </c>
      <c r="P7452" s="141" t="s">
        <v>1060</v>
      </c>
      <c r="Q7452" s="141" t="s">
        <v>562</v>
      </c>
      <c r="R7452" s="141" t="s">
        <v>3468</v>
      </c>
      <c r="S7452" s="148" t="s">
        <v>3283</v>
      </c>
      <c r="T7452" s="147">
        <v>0</v>
      </c>
      <c r="U7452" s="147">
        <v>0</v>
      </c>
      <c r="V7452" s="147">
        <v>0</v>
      </c>
      <c r="W7452" s="147">
        <v>0</v>
      </c>
    </row>
    <row r="7453" spans="1:23">
      <c r="A7453" s="141" t="s">
        <v>3465</v>
      </c>
      <c r="B7453" s="141" t="s">
        <v>284</v>
      </c>
      <c r="C7453" s="141" t="s">
        <v>3457</v>
      </c>
      <c r="D7453" s="141" t="s">
        <v>3455</v>
      </c>
      <c r="E7453" s="141" t="s">
        <v>4127</v>
      </c>
      <c r="F7453" s="141" t="s">
        <v>4131</v>
      </c>
      <c r="G7453" s="141" t="s">
        <v>75</v>
      </c>
      <c r="H7453" s="141" t="s">
        <v>3515</v>
      </c>
      <c r="I7453" s="141" t="s">
        <v>3514</v>
      </c>
      <c r="J7453" s="141" t="s">
        <v>174</v>
      </c>
      <c r="K7453" s="141" t="s">
        <v>176</v>
      </c>
      <c r="L7453" s="141" t="s">
        <v>3491</v>
      </c>
      <c r="M7453" s="141" t="s">
        <v>271</v>
      </c>
      <c r="N7453" s="141" t="s">
        <v>292</v>
      </c>
      <c r="O7453" s="141" t="s">
        <v>287</v>
      </c>
      <c r="P7453" s="141" t="s">
        <v>843</v>
      </c>
      <c r="Q7453" s="141" t="s">
        <v>357</v>
      </c>
      <c r="R7453" s="141" t="s">
        <v>3468</v>
      </c>
      <c r="S7453" s="148" t="s">
        <v>3283</v>
      </c>
      <c r="T7453" s="147">
        <v>1972142</v>
      </c>
      <c r="U7453" s="147">
        <v>18478225</v>
      </c>
      <c r="V7453" s="147">
        <v>15561970.380000001</v>
      </c>
      <c r="W7453" s="147">
        <v>15561970.380000001</v>
      </c>
    </row>
    <row r="7454" spans="1:23">
      <c r="A7454" s="141" t="s">
        <v>3465</v>
      </c>
      <c r="B7454" s="141" t="s">
        <v>284</v>
      </c>
      <c r="C7454" s="141" t="s">
        <v>3457</v>
      </c>
      <c r="D7454" s="141" t="s">
        <v>3455</v>
      </c>
      <c r="E7454" s="141" t="s">
        <v>4127</v>
      </c>
      <c r="F7454" s="141" t="s">
        <v>4131</v>
      </c>
      <c r="G7454" s="141" t="s">
        <v>75</v>
      </c>
      <c r="H7454" s="141" t="s">
        <v>3515</v>
      </c>
      <c r="I7454" s="141" t="s">
        <v>3514</v>
      </c>
      <c r="J7454" s="141" t="s">
        <v>174</v>
      </c>
      <c r="K7454" s="141" t="s">
        <v>177</v>
      </c>
      <c r="L7454" s="141" t="s">
        <v>3491</v>
      </c>
      <c r="M7454" s="141" t="s">
        <v>271</v>
      </c>
      <c r="N7454" s="141" t="s">
        <v>292</v>
      </c>
      <c r="O7454" s="141" t="s">
        <v>287</v>
      </c>
      <c r="P7454" s="141" t="s">
        <v>1329</v>
      </c>
      <c r="Q7454" s="141" t="s">
        <v>1328</v>
      </c>
      <c r="R7454" s="141" t="s">
        <v>3468</v>
      </c>
      <c r="S7454" s="148" t="s">
        <v>3283</v>
      </c>
      <c r="T7454" s="147">
        <v>0</v>
      </c>
      <c r="U7454" s="147">
        <v>40702749</v>
      </c>
      <c r="V7454" s="147">
        <v>40702749</v>
      </c>
      <c r="W7454" s="147">
        <v>40702749</v>
      </c>
    </row>
    <row r="7455" spans="1:23">
      <c r="A7455" s="141" t="s">
        <v>3465</v>
      </c>
      <c r="B7455" s="141" t="s">
        <v>284</v>
      </c>
      <c r="C7455" s="141" t="s">
        <v>3457</v>
      </c>
      <c r="D7455" s="141" t="s">
        <v>3455</v>
      </c>
      <c r="E7455" s="141" t="s">
        <v>4127</v>
      </c>
      <c r="F7455" s="141" t="s">
        <v>4131</v>
      </c>
      <c r="G7455" s="141" t="s">
        <v>75</v>
      </c>
      <c r="H7455" s="141" t="s">
        <v>3515</v>
      </c>
      <c r="I7455" s="141" t="s">
        <v>3514</v>
      </c>
      <c r="J7455" s="141" t="s">
        <v>178</v>
      </c>
      <c r="K7455" s="141" t="s">
        <v>179</v>
      </c>
      <c r="L7455" s="141" t="s">
        <v>3491</v>
      </c>
      <c r="M7455" s="141" t="s">
        <v>271</v>
      </c>
      <c r="N7455" s="141" t="s">
        <v>286</v>
      </c>
      <c r="O7455" s="141" t="s">
        <v>287</v>
      </c>
      <c r="P7455" s="141" t="s">
        <v>791</v>
      </c>
      <c r="Q7455" s="141" t="s">
        <v>2216</v>
      </c>
      <c r="R7455" s="141" t="s">
        <v>3468</v>
      </c>
      <c r="S7455" s="148" t="s">
        <v>3283</v>
      </c>
      <c r="T7455" s="147">
        <v>71584219</v>
      </c>
      <c r="U7455" s="147">
        <v>154262019</v>
      </c>
      <c r="V7455" s="147">
        <v>109446637.3</v>
      </c>
      <c r="W7455" s="147">
        <v>109446637.3</v>
      </c>
    </row>
    <row r="7456" spans="1:23">
      <c r="A7456" s="141" t="s">
        <v>3465</v>
      </c>
      <c r="B7456" s="141" t="s">
        <v>284</v>
      </c>
      <c r="C7456" s="141" t="s">
        <v>3457</v>
      </c>
      <c r="D7456" s="141" t="s">
        <v>3455</v>
      </c>
      <c r="E7456" s="141" t="s">
        <v>4127</v>
      </c>
      <c r="F7456" s="141" t="s">
        <v>4131</v>
      </c>
      <c r="G7456" s="141" t="s">
        <v>75</v>
      </c>
      <c r="H7456" s="141" t="s">
        <v>3515</v>
      </c>
      <c r="I7456" s="141" t="s">
        <v>3514</v>
      </c>
      <c r="J7456" s="141" t="s">
        <v>178</v>
      </c>
      <c r="K7456" s="141" t="s">
        <v>179</v>
      </c>
      <c r="L7456" s="141" t="s">
        <v>3491</v>
      </c>
      <c r="M7456" s="141" t="s">
        <v>271</v>
      </c>
      <c r="N7456" s="141" t="s">
        <v>286</v>
      </c>
      <c r="O7456" s="141" t="s">
        <v>287</v>
      </c>
      <c r="P7456" s="141" t="s">
        <v>2227</v>
      </c>
      <c r="Q7456" s="141" t="s">
        <v>2226</v>
      </c>
      <c r="R7456" s="141" t="s">
        <v>3468</v>
      </c>
      <c r="S7456" s="148" t="s">
        <v>3283</v>
      </c>
      <c r="T7456" s="147">
        <v>0</v>
      </c>
      <c r="U7456" s="147">
        <v>5171861</v>
      </c>
      <c r="V7456" s="147">
        <v>3171861.47</v>
      </c>
      <c r="W7456" s="147">
        <v>3171861.47</v>
      </c>
    </row>
    <row r="7457" spans="1:23">
      <c r="A7457" s="141" t="s">
        <v>3465</v>
      </c>
      <c r="B7457" s="141" t="s">
        <v>284</v>
      </c>
      <c r="C7457" s="141" t="s">
        <v>3457</v>
      </c>
      <c r="D7457" s="141" t="s">
        <v>3455</v>
      </c>
      <c r="E7457" s="141" t="s">
        <v>4127</v>
      </c>
      <c r="F7457" s="141" t="s">
        <v>4131</v>
      </c>
      <c r="G7457" s="141" t="s">
        <v>75</v>
      </c>
      <c r="H7457" s="141" t="s">
        <v>3515</v>
      </c>
      <c r="I7457" s="141" t="s">
        <v>3514</v>
      </c>
      <c r="J7457" s="141" t="s">
        <v>178</v>
      </c>
      <c r="K7457" s="141" t="s">
        <v>179</v>
      </c>
      <c r="L7457" s="141" t="s">
        <v>3491</v>
      </c>
      <c r="M7457" s="141" t="s">
        <v>271</v>
      </c>
      <c r="N7457" s="141" t="s">
        <v>370</v>
      </c>
      <c r="O7457" s="141" t="s">
        <v>287</v>
      </c>
      <c r="P7457" s="141" t="s">
        <v>867</v>
      </c>
      <c r="Q7457" s="141" t="s">
        <v>378</v>
      </c>
      <c r="R7457" s="141" t="s">
        <v>3468</v>
      </c>
      <c r="S7457" s="148" t="s">
        <v>3283</v>
      </c>
      <c r="T7457" s="147">
        <v>51362517</v>
      </c>
      <c r="U7457" s="147">
        <v>125267628</v>
      </c>
      <c r="V7457" s="147">
        <v>125267626.77</v>
      </c>
      <c r="W7457" s="147">
        <v>125267626.77</v>
      </c>
    </row>
    <row r="7458" spans="1:23">
      <c r="A7458" s="141" t="s">
        <v>3465</v>
      </c>
      <c r="B7458" s="141" t="s">
        <v>284</v>
      </c>
      <c r="C7458" s="141" t="s">
        <v>3457</v>
      </c>
      <c r="D7458" s="141" t="s">
        <v>3455</v>
      </c>
      <c r="E7458" s="141" t="s">
        <v>4127</v>
      </c>
      <c r="F7458" s="141" t="s">
        <v>4131</v>
      </c>
      <c r="G7458" s="141" t="s">
        <v>75</v>
      </c>
      <c r="H7458" s="141" t="s">
        <v>3515</v>
      </c>
      <c r="I7458" s="141" t="s">
        <v>3514</v>
      </c>
      <c r="J7458" s="141" t="s">
        <v>178</v>
      </c>
      <c r="K7458" s="141" t="s">
        <v>179</v>
      </c>
      <c r="L7458" s="141" t="s">
        <v>3491</v>
      </c>
      <c r="M7458" s="141" t="s">
        <v>271</v>
      </c>
      <c r="N7458" s="141" t="s">
        <v>296</v>
      </c>
      <c r="O7458" s="141" t="s">
        <v>287</v>
      </c>
      <c r="P7458" s="141" t="s">
        <v>931</v>
      </c>
      <c r="Q7458" s="141" t="s">
        <v>444</v>
      </c>
      <c r="R7458" s="141" t="s">
        <v>3468</v>
      </c>
      <c r="S7458" s="148" t="s">
        <v>3283</v>
      </c>
      <c r="T7458" s="147">
        <v>43214328</v>
      </c>
      <c r="U7458" s="147">
        <v>283797195</v>
      </c>
      <c r="V7458" s="147">
        <v>275014092.12</v>
      </c>
      <c r="W7458" s="147">
        <v>275014092.12</v>
      </c>
    </row>
    <row r="7459" spans="1:23">
      <c r="A7459" s="141" t="s">
        <v>3465</v>
      </c>
      <c r="B7459" s="141" t="s">
        <v>284</v>
      </c>
      <c r="C7459" s="141" t="s">
        <v>3457</v>
      </c>
      <c r="D7459" s="141" t="s">
        <v>3455</v>
      </c>
      <c r="E7459" s="141" t="s">
        <v>4127</v>
      </c>
      <c r="F7459" s="141" t="s">
        <v>4131</v>
      </c>
      <c r="G7459" s="141" t="s">
        <v>75</v>
      </c>
      <c r="H7459" s="141" t="s">
        <v>3515</v>
      </c>
      <c r="I7459" s="141" t="s">
        <v>3514</v>
      </c>
      <c r="J7459" s="141" t="s">
        <v>178</v>
      </c>
      <c r="K7459" s="141" t="s">
        <v>179</v>
      </c>
      <c r="L7459" s="141" t="s">
        <v>3491</v>
      </c>
      <c r="M7459" s="141" t="s">
        <v>271</v>
      </c>
      <c r="N7459" s="141" t="s">
        <v>296</v>
      </c>
      <c r="O7459" s="141" t="s">
        <v>287</v>
      </c>
      <c r="P7459" s="141" t="s">
        <v>935</v>
      </c>
      <c r="Q7459" s="141" t="s">
        <v>447</v>
      </c>
      <c r="R7459" s="141" t="s">
        <v>3468</v>
      </c>
      <c r="S7459" s="148" t="s">
        <v>3283</v>
      </c>
      <c r="T7459" s="147">
        <v>31553724</v>
      </c>
      <c r="U7459" s="147">
        <v>111148949</v>
      </c>
      <c r="V7459" s="147">
        <v>0</v>
      </c>
      <c r="W7459" s="147">
        <v>0</v>
      </c>
    </row>
    <row r="7460" spans="1:23">
      <c r="A7460" s="141" t="s">
        <v>3465</v>
      </c>
      <c r="B7460" s="141" t="s">
        <v>284</v>
      </c>
      <c r="C7460" s="141" t="s">
        <v>3457</v>
      </c>
      <c r="D7460" s="141" t="s">
        <v>3455</v>
      </c>
      <c r="E7460" s="141" t="s">
        <v>4127</v>
      </c>
      <c r="F7460" s="141" t="s">
        <v>4131</v>
      </c>
      <c r="G7460" s="141" t="s">
        <v>75</v>
      </c>
      <c r="H7460" s="141" t="s">
        <v>3515</v>
      </c>
      <c r="I7460" s="141" t="s">
        <v>3514</v>
      </c>
      <c r="J7460" s="141" t="s">
        <v>178</v>
      </c>
      <c r="K7460" s="141" t="s">
        <v>179</v>
      </c>
      <c r="L7460" s="141" t="s">
        <v>3491</v>
      </c>
      <c r="M7460" s="141" t="s">
        <v>271</v>
      </c>
      <c r="N7460" s="141" t="s">
        <v>296</v>
      </c>
      <c r="O7460" s="141" t="s">
        <v>304</v>
      </c>
      <c r="P7460" s="141" t="s">
        <v>935</v>
      </c>
      <c r="Q7460" s="141" t="s">
        <v>447</v>
      </c>
      <c r="R7460" s="141" t="s">
        <v>3468</v>
      </c>
      <c r="S7460" s="148" t="s">
        <v>3283</v>
      </c>
      <c r="T7460" s="147">
        <v>0</v>
      </c>
      <c r="U7460" s="147">
        <v>0</v>
      </c>
      <c r="V7460" s="147">
        <v>0</v>
      </c>
      <c r="W7460" s="147">
        <v>0</v>
      </c>
    </row>
    <row r="7461" spans="1:23">
      <c r="A7461" s="141" t="s">
        <v>3465</v>
      </c>
      <c r="B7461" s="141" t="s">
        <v>284</v>
      </c>
      <c r="C7461" s="141" t="s">
        <v>3457</v>
      </c>
      <c r="D7461" s="141" t="s">
        <v>3455</v>
      </c>
      <c r="E7461" s="141" t="s">
        <v>4127</v>
      </c>
      <c r="F7461" s="141" t="s">
        <v>4131</v>
      </c>
      <c r="G7461" s="141" t="s">
        <v>75</v>
      </c>
      <c r="H7461" s="141" t="s">
        <v>3515</v>
      </c>
      <c r="I7461" s="141" t="s">
        <v>3514</v>
      </c>
      <c r="J7461" s="141" t="s">
        <v>178</v>
      </c>
      <c r="K7461" s="141" t="s">
        <v>179</v>
      </c>
      <c r="L7461" s="141" t="s">
        <v>3491</v>
      </c>
      <c r="M7461" s="141" t="s">
        <v>271</v>
      </c>
      <c r="N7461" s="141" t="s">
        <v>449</v>
      </c>
      <c r="O7461" s="141" t="s">
        <v>287</v>
      </c>
      <c r="P7461" s="141" t="s">
        <v>942</v>
      </c>
      <c r="Q7461" s="141" t="s">
        <v>454</v>
      </c>
      <c r="R7461" s="141" t="s">
        <v>3468</v>
      </c>
      <c r="S7461" s="148" t="s">
        <v>3283</v>
      </c>
      <c r="T7461" s="147">
        <v>179176632</v>
      </c>
      <c r="U7461" s="147">
        <v>252154876</v>
      </c>
      <c r="V7461" s="147">
        <v>249274911.94999999</v>
      </c>
      <c r="W7461" s="147">
        <v>249274911.94999999</v>
      </c>
    </row>
    <row r="7462" spans="1:23">
      <c r="A7462" s="141" t="s">
        <v>3465</v>
      </c>
      <c r="B7462" s="141" t="s">
        <v>284</v>
      </c>
      <c r="C7462" s="141" t="s">
        <v>3457</v>
      </c>
      <c r="D7462" s="141" t="s">
        <v>3455</v>
      </c>
      <c r="E7462" s="141" t="s">
        <v>4127</v>
      </c>
      <c r="F7462" s="141" t="s">
        <v>4131</v>
      </c>
      <c r="G7462" s="141" t="s">
        <v>75</v>
      </c>
      <c r="H7462" s="141" t="s">
        <v>3515</v>
      </c>
      <c r="I7462" s="141" t="s">
        <v>3514</v>
      </c>
      <c r="J7462" s="141" t="s">
        <v>178</v>
      </c>
      <c r="K7462" s="141" t="s">
        <v>179</v>
      </c>
      <c r="L7462" s="141" t="s">
        <v>3491</v>
      </c>
      <c r="M7462" s="141" t="s">
        <v>271</v>
      </c>
      <c r="N7462" s="141" t="s">
        <v>298</v>
      </c>
      <c r="O7462" s="141" t="s">
        <v>287</v>
      </c>
      <c r="P7462" s="141" t="s">
        <v>1065</v>
      </c>
      <c r="Q7462" s="141" t="s">
        <v>567</v>
      </c>
      <c r="R7462" s="141" t="s">
        <v>3468</v>
      </c>
      <c r="S7462" s="148" t="s">
        <v>3283</v>
      </c>
      <c r="T7462" s="147">
        <v>313032930</v>
      </c>
      <c r="U7462" s="147">
        <v>0</v>
      </c>
      <c r="V7462" s="147">
        <v>0</v>
      </c>
      <c r="W7462" s="147">
        <v>0</v>
      </c>
    </row>
    <row r="7463" spans="1:23">
      <c r="A7463" s="141" t="s">
        <v>3465</v>
      </c>
      <c r="B7463" s="141" t="s">
        <v>284</v>
      </c>
      <c r="C7463" s="141" t="s">
        <v>3457</v>
      </c>
      <c r="D7463" s="141" t="s">
        <v>3455</v>
      </c>
      <c r="E7463" s="141" t="s">
        <v>4127</v>
      </c>
      <c r="F7463" s="141" t="s">
        <v>4131</v>
      </c>
      <c r="G7463" s="141" t="s">
        <v>75</v>
      </c>
      <c r="H7463" s="141" t="s">
        <v>3515</v>
      </c>
      <c r="I7463" s="141" t="s">
        <v>3514</v>
      </c>
      <c r="J7463" s="141" t="s">
        <v>178</v>
      </c>
      <c r="K7463" s="141" t="s">
        <v>179</v>
      </c>
      <c r="L7463" s="141" t="s">
        <v>3491</v>
      </c>
      <c r="M7463" s="141" t="s">
        <v>271</v>
      </c>
      <c r="N7463" s="141" t="s">
        <v>300</v>
      </c>
      <c r="O7463" s="141" t="s">
        <v>287</v>
      </c>
      <c r="P7463" s="141" t="s">
        <v>1142</v>
      </c>
      <c r="Q7463" s="141" t="s">
        <v>640</v>
      </c>
      <c r="R7463" s="141" t="s">
        <v>3468</v>
      </c>
      <c r="S7463" s="148" t="s">
        <v>3283</v>
      </c>
      <c r="T7463" s="147">
        <v>157477868</v>
      </c>
      <c r="U7463" s="147">
        <v>175591248.68000001</v>
      </c>
      <c r="V7463" s="147">
        <v>175591248.68000001</v>
      </c>
      <c r="W7463" s="147">
        <v>175591248.68000001</v>
      </c>
    </row>
    <row r="7464" spans="1:23">
      <c r="A7464" s="141" t="s">
        <v>3465</v>
      </c>
      <c r="B7464" s="141" t="s">
        <v>284</v>
      </c>
      <c r="C7464" s="141" t="s">
        <v>3457</v>
      </c>
      <c r="D7464" s="141" t="s">
        <v>3455</v>
      </c>
      <c r="E7464" s="141" t="s">
        <v>4127</v>
      </c>
      <c r="F7464" s="141" t="s">
        <v>4131</v>
      </c>
      <c r="G7464" s="141" t="s">
        <v>75</v>
      </c>
      <c r="H7464" s="141" t="s">
        <v>3515</v>
      </c>
      <c r="I7464" s="141" t="s">
        <v>3514</v>
      </c>
      <c r="J7464" s="141" t="s">
        <v>178</v>
      </c>
      <c r="K7464" s="141" t="s">
        <v>179</v>
      </c>
      <c r="L7464" s="141" t="s">
        <v>3491</v>
      </c>
      <c r="M7464" s="141" t="s">
        <v>271</v>
      </c>
      <c r="N7464" s="141" t="s">
        <v>300</v>
      </c>
      <c r="O7464" s="141" t="s">
        <v>287</v>
      </c>
      <c r="P7464" s="141" t="s">
        <v>1135</v>
      </c>
      <c r="Q7464" s="141" t="s">
        <v>634</v>
      </c>
      <c r="R7464" s="141" t="s">
        <v>3468</v>
      </c>
      <c r="S7464" s="148" t="s">
        <v>3283</v>
      </c>
      <c r="T7464" s="147">
        <v>1324871</v>
      </c>
      <c r="U7464" s="147">
        <v>13772412</v>
      </c>
      <c r="V7464" s="147">
        <v>4234943.09</v>
      </c>
      <c r="W7464" s="147">
        <v>4234943.09</v>
      </c>
    </row>
    <row r="7465" spans="1:23">
      <c r="A7465" s="141" t="s">
        <v>3465</v>
      </c>
      <c r="B7465" s="141" t="s">
        <v>284</v>
      </c>
      <c r="C7465" s="141" t="s">
        <v>3457</v>
      </c>
      <c r="D7465" s="141" t="s">
        <v>3455</v>
      </c>
      <c r="E7465" s="141" t="s">
        <v>4127</v>
      </c>
      <c r="F7465" s="141" t="s">
        <v>4131</v>
      </c>
      <c r="G7465" s="141" t="s">
        <v>75</v>
      </c>
      <c r="H7465" s="141" t="s">
        <v>3515</v>
      </c>
      <c r="I7465" s="141" t="s">
        <v>3514</v>
      </c>
      <c r="J7465" s="141" t="s">
        <v>178</v>
      </c>
      <c r="K7465" s="141" t="s">
        <v>179</v>
      </c>
      <c r="L7465" s="141" t="s">
        <v>3491</v>
      </c>
      <c r="M7465" s="141" t="s">
        <v>271</v>
      </c>
      <c r="N7465" s="141" t="s">
        <v>301</v>
      </c>
      <c r="O7465" s="141" t="s">
        <v>287</v>
      </c>
      <c r="P7465" s="141" t="s">
        <v>1171</v>
      </c>
      <c r="Q7465" s="141" t="s">
        <v>668</v>
      </c>
      <c r="R7465" s="141" t="s">
        <v>3468</v>
      </c>
      <c r="S7465" s="148" t="s">
        <v>3283</v>
      </c>
      <c r="T7465" s="147">
        <v>38081901</v>
      </c>
      <c r="U7465" s="147">
        <v>0</v>
      </c>
      <c r="V7465" s="147">
        <v>0</v>
      </c>
      <c r="W7465" s="147">
        <v>0</v>
      </c>
    </row>
    <row r="7466" spans="1:23">
      <c r="A7466" s="141" t="s">
        <v>3465</v>
      </c>
      <c r="B7466" s="141" t="s">
        <v>284</v>
      </c>
      <c r="C7466" s="141" t="s">
        <v>3457</v>
      </c>
      <c r="D7466" s="141" t="s">
        <v>3455</v>
      </c>
      <c r="E7466" s="141" t="s">
        <v>4127</v>
      </c>
      <c r="F7466" s="141" t="s">
        <v>4131</v>
      </c>
      <c r="G7466" s="141" t="s">
        <v>75</v>
      </c>
      <c r="H7466" s="141" t="s">
        <v>3515</v>
      </c>
      <c r="I7466" s="141" t="s">
        <v>3514</v>
      </c>
      <c r="J7466" s="141" t="s">
        <v>178</v>
      </c>
      <c r="K7466" s="141" t="s">
        <v>179</v>
      </c>
      <c r="L7466" s="141" t="s">
        <v>3491</v>
      </c>
      <c r="M7466" s="141" t="s">
        <v>271</v>
      </c>
      <c r="N7466" s="141" t="s">
        <v>301</v>
      </c>
      <c r="O7466" s="141" t="s">
        <v>304</v>
      </c>
      <c r="P7466" s="141" t="s">
        <v>1171</v>
      </c>
      <c r="Q7466" s="141" t="s">
        <v>668</v>
      </c>
      <c r="R7466" s="141" t="s">
        <v>3468</v>
      </c>
      <c r="S7466" s="148" t="s">
        <v>3283</v>
      </c>
      <c r="T7466" s="147">
        <v>0</v>
      </c>
      <c r="U7466" s="147">
        <v>0</v>
      </c>
      <c r="V7466" s="147">
        <v>0</v>
      </c>
      <c r="W7466" s="147">
        <v>0</v>
      </c>
    </row>
    <row r="7467" spans="1:23">
      <c r="A7467" s="141" t="s">
        <v>3465</v>
      </c>
      <c r="B7467" s="141" t="s">
        <v>284</v>
      </c>
      <c r="C7467" s="141" t="s">
        <v>3457</v>
      </c>
      <c r="D7467" s="141" t="s">
        <v>3455</v>
      </c>
      <c r="E7467" s="141" t="s">
        <v>4127</v>
      </c>
      <c r="F7467" s="141" t="s">
        <v>4131</v>
      </c>
      <c r="G7467" s="141" t="s">
        <v>75</v>
      </c>
      <c r="H7467" s="141" t="s">
        <v>3515</v>
      </c>
      <c r="I7467" s="141" t="s">
        <v>3514</v>
      </c>
      <c r="J7467" s="141" t="s">
        <v>178</v>
      </c>
      <c r="K7467" s="141" t="s">
        <v>179</v>
      </c>
      <c r="L7467" s="141" t="s">
        <v>3491</v>
      </c>
      <c r="M7467" s="141" t="s">
        <v>271</v>
      </c>
      <c r="N7467" s="141" t="s">
        <v>302</v>
      </c>
      <c r="O7467" s="141" t="s">
        <v>287</v>
      </c>
      <c r="P7467" s="141" t="s">
        <v>2675</v>
      </c>
      <c r="Q7467" s="141" t="s">
        <v>2674</v>
      </c>
      <c r="R7467" s="141" t="s">
        <v>3468</v>
      </c>
      <c r="S7467" s="148" t="s">
        <v>3283</v>
      </c>
      <c r="T7467" s="147">
        <v>0</v>
      </c>
      <c r="U7467" s="147">
        <v>5369809.8700000001</v>
      </c>
      <c r="V7467" s="147">
        <v>5369809.8700000001</v>
      </c>
      <c r="W7467" s="147">
        <v>5369809.8700000001</v>
      </c>
    </row>
    <row r="7468" spans="1:23">
      <c r="A7468" s="141" t="s">
        <v>3465</v>
      </c>
      <c r="B7468" s="141" t="s">
        <v>284</v>
      </c>
      <c r="C7468" s="141" t="s">
        <v>3457</v>
      </c>
      <c r="D7468" s="141" t="s">
        <v>3455</v>
      </c>
      <c r="E7468" s="141" t="s">
        <v>4127</v>
      </c>
      <c r="F7468" s="141" t="s">
        <v>4131</v>
      </c>
      <c r="G7468" s="141" t="s">
        <v>75</v>
      </c>
      <c r="H7468" s="141" t="s">
        <v>3515</v>
      </c>
      <c r="I7468" s="141" t="s">
        <v>3514</v>
      </c>
      <c r="J7468" s="141" t="s">
        <v>178</v>
      </c>
      <c r="K7468" s="141" t="s">
        <v>180</v>
      </c>
      <c r="L7468" s="141" t="s">
        <v>3491</v>
      </c>
      <c r="M7468" s="141" t="s">
        <v>271</v>
      </c>
      <c r="N7468" s="141" t="s">
        <v>286</v>
      </c>
      <c r="O7468" s="141" t="s">
        <v>287</v>
      </c>
      <c r="P7468" s="141" t="s">
        <v>3152</v>
      </c>
      <c r="Q7468" s="141" t="s">
        <v>3151</v>
      </c>
      <c r="R7468" s="141" t="s">
        <v>3468</v>
      </c>
      <c r="S7468" s="148" t="s">
        <v>3283</v>
      </c>
      <c r="T7468" s="147">
        <v>0</v>
      </c>
      <c r="U7468" s="147">
        <v>55000000</v>
      </c>
      <c r="V7468" s="147">
        <v>18227086.149999999</v>
      </c>
      <c r="W7468" s="147">
        <v>18227086.149999999</v>
      </c>
    </row>
    <row r="7469" spans="1:23">
      <c r="A7469" s="141" t="s">
        <v>3465</v>
      </c>
      <c r="B7469" s="141" t="s">
        <v>284</v>
      </c>
      <c r="C7469" s="141" t="s">
        <v>3457</v>
      </c>
      <c r="D7469" s="141" t="s">
        <v>3455</v>
      </c>
      <c r="E7469" s="141" t="s">
        <v>4127</v>
      </c>
      <c r="F7469" s="141" t="s">
        <v>4131</v>
      </c>
      <c r="G7469" s="141" t="s">
        <v>75</v>
      </c>
      <c r="H7469" s="141" t="s">
        <v>3515</v>
      </c>
      <c r="I7469" s="141" t="s">
        <v>3514</v>
      </c>
      <c r="J7469" s="141" t="s">
        <v>178</v>
      </c>
      <c r="K7469" s="141" t="s">
        <v>180</v>
      </c>
      <c r="L7469" s="141" t="s">
        <v>3491</v>
      </c>
      <c r="M7469" s="141" t="s">
        <v>271</v>
      </c>
      <c r="N7469" s="141" t="s">
        <v>286</v>
      </c>
      <c r="O7469" s="141" t="s">
        <v>287</v>
      </c>
      <c r="P7469" s="141" t="s">
        <v>802</v>
      </c>
      <c r="Q7469" s="141" t="s">
        <v>317</v>
      </c>
      <c r="R7469" s="141" t="s">
        <v>3468</v>
      </c>
      <c r="S7469" s="148" t="s">
        <v>3283</v>
      </c>
      <c r="T7469" s="147">
        <v>496713226</v>
      </c>
      <c r="U7469" s="147">
        <v>82777941.280000001</v>
      </c>
      <c r="V7469" s="147">
        <v>82777940.849999994</v>
      </c>
      <c r="W7469" s="147">
        <v>82777940.849999994</v>
      </c>
    </row>
    <row r="7470" spans="1:23">
      <c r="A7470" s="141" t="s">
        <v>3465</v>
      </c>
      <c r="B7470" s="141" t="s">
        <v>284</v>
      </c>
      <c r="C7470" s="141" t="s">
        <v>3457</v>
      </c>
      <c r="D7470" s="141" t="s">
        <v>3455</v>
      </c>
      <c r="E7470" s="141" t="s">
        <v>4127</v>
      </c>
      <c r="F7470" s="141" t="s">
        <v>4131</v>
      </c>
      <c r="G7470" s="141" t="s">
        <v>75</v>
      </c>
      <c r="H7470" s="141" t="s">
        <v>3515</v>
      </c>
      <c r="I7470" s="141" t="s">
        <v>3514</v>
      </c>
      <c r="J7470" s="141" t="s">
        <v>178</v>
      </c>
      <c r="K7470" s="141" t="s">
        <v>180</v>
      </c>
      <c r="L7470" s="141" t="s">
        <v>3491</v>
      </c>
      <c r="M7470" s="141" t="s">
        <v>271</v>
      </c>
      <c r="N7470" s="141" t="s">
        <v>294</v>
      </c>
      <c r="O7470" s="141" t="s">
        <v>287</v>
      </c>
      <c r="P7470" s="141" t="s">
        <v>901</v>
      </c>
      <c r="Q7470" s="141" t="s">
        <v>413</v>
      </c>
      <c r="R7470" s="141" t="s">
        <v>3468</v>
      </c>
      <c r="S7470" s="148" t="s">
        <v>3283</v>
      </c>
      <c r="T7470" s="147">
        <v>36607891</v>
      </c>
      <c r="U7470" s="147">
        <v>57775251.829999998</v>
      </c>
      <c r="V7470" s="147">
        <v>57775251.829999998</v>
      </c>
      <c r="W7470" s="147">
        <v>57775251.829999998</v>
      </c>
    </row>
    <row r="7471" spans="1:23">
      <c r="A7471" s="141" t="s">
        <v>3465</v>
      </c>
      <c r="B7471" s="141" t="s">
        <v>284</v>
      </c>
      <c r="C7471" s="141" t="s">
        <v>3457</v>
      </c>
      <c r="D7471" s="141" t="s">
        <v>3455</v>
      </c>
      <c r="E7471" s="141" t="s">
        <v>4127</v>
      </c>
      <c r="F7471" s="141" t="s">
        <v>4131</v>
      </c>
      <c r="G7471" s="141" t="s">
        <v>75</v>
      </c>
      <c r="H7471" s="141" t="s">
        <v>3515</v>
      </c>
      <c r="I7471" s="141" t="s">
        <v>3514</v>
      </c>
      <c r="J7471" s="141" t="s">
        <v>178</v>
      </c>
      <c r="K7471" s="141" t="s">
        <v>180</v>
      </c>
      <c r="L7471" s="141" t="s">
        <v>3491</v>
      </c>
      <c r="M7471" s="141" t="s">
        <v>271</v>
      </c>
      <c r="N7471" s="141" t="s">
        <v>296</v>
      </c>
      <c r="O7471" s="141" t="s">
        <v>287</v>
      </c>
      <c r="P7471" s="141" t="s">
        <v>937</v>
      </c>
      <c r="Q7471" s="141" t="s">
        <v>448</v>
      </c>
      <c r="R7471" s="141" t="s">
        <v>3468</v>
      </c>
      <c r="S7471" s="148" t="s">
        <v>3283</v>
      </c>
      <c r="T7471" s="147">
        <v>49551500</v>
      </c>
      <c r="U7471" s="147">
        <v>32551500</v>
      </c>
      <c r="V7471" s="147">
        <v>17212108.789999999</v>
      </c>
      <c r="W7471" s="147">
        <v>17212108.789999999</v>
      </c>
    </row>
    <row r="7472" spans="1:23">
      <c r="A7472" s="141" t="s">
        <v>3465</v>
      </c>
      <c r="B7472" s="141" t="s">
        <v>284</v>
      </c>
      <c r="C7472" s="141" t="s">
        <v>3457</v>
      </c>
      <c r="D7472" s="141" t="s">
        <v>3455</v>
      </c>
      <c r="E7472" s="141" t="s">
        <v>4127</v>
      </c>
      <c r="F7472" s="141" t="s">
        <v>4131</v>
      </c>
      <c r="G7472" s="141" t="s">
        <v>75</v>
      </c>
      <c r="H7472" s="141" t="s">
        <v>3515</v>
      </c>
      <c r="I7472" s="141" t="s">
        <v>3514</v>
      </c>
      <c r="J7472" s="141" t="s">
        <v>178</v>
      </c>
      <c r="K7472" s="141" t="s">
        <v>180</v>
      </c>
      <c r="L7472" s="141" t="s">
        <v>3491</v>
      </c>
      <c r="M7472" s="141" t="s">
        <v>271</v>
      </c>
      <c r="N7472" s="141" t="s">
        <v>297</v>
      </c>
      <c r="O7472" s="141" t="s">
        <v>287</v>
      </c>
      <c r="P7472" s="141" t="s">
        <v>962</v>
      </c>
      <c r="Q7472" s="141" t="s">
        <v>472</v>
      </c>
      <c r="R7472" s="141" t="s">
        <v>3468</v>
      </c>
      <c r="S7472" s="148" t="s">
        <v>3283</v>
      </c>
      <c r="T7472" s="147">
        <v>42499550</v>
      </c>
      <c r="U7472" s="147">
        <v>66771797</v>
      </c>
      <c r="V7472" s="147">
        <v>66771796.189999998</v>
      </c>
      <c r="W7472" s="147">
        <v>66771796.189999998</v>
      </c>
    </row>
    <row r="7473" spans="1:23">
      <c r="A7473" s="141" t="s">
        <v>3465</v>
      </c>
      <c r="B7473" s="141" t="s">
        <v>284</v>
      </c>
      <c r="C7473" s="141" t="s">
        <v>3457</v>
      </c>
      <c r="D7473" s="141" t="s">
        <v>3455</v>
      </c>
      <c r="E7473" s="141" t="s">
        <v>4127</v>
      </c>
      <c r="F7473" s="141" t="s">
        <v>4131</v>
      </c>
      <c r="G7473" s="141" t="s">
        <v>75</v>
      </c>
      <c r="H7473" s="141" t="s">
        <v>3515</v>
      </c>
      <c r="I7473" s="141" t="s">
        <v>3514</v>
      </c>
      <c r="J7473" s="141" t="s">
        <v>178</v>
      </c>
      <c r="K7473" s="141" t="s">
        <v>180</v>
      </c>
      <c r="L7473" s="141" t="s">
        <v>3491</v>
      </c>
      <c r="M7473" s="141" t="s">
        <v>271</v>
      </c>
      <c r="N7473" s="141" t="s">
        <v>484</v>
      </c>
      <c r="O7473" s="141" t="s">
        <v>287</v>
      </c>
      <c r="P7473" s="141" t="s">
        <v>984</v>
      </c>
      <c r="Q7473" s="141" t="s">
        <v>493</v>
      </c>
      <c r="R7473" s="141" t="s">
        <v>3468</v>
      </c>
      <c r="S7473" s="148" t="s">
        <v>3283</v>
      </c>
      <c r="T7473" s="147">
        <v>114287960</v>
      </c>
      <c r="U7473" s="147">
        <v>450122146</v>
      </c>
      <c r="V7473" s="147">
        <v>290122146.19</v>
      </c>
      <c r="W7473" s="147">
        <v>290122146.19</v>
      </c>
    </row>
    <row r="7474" spans="1:23">
      <c r="A7474" s="141" t="s">
        <v>3465</v>
      </c>
      <c r="B7474" s="141" t="s">
        <v>284</v>
      </c>
      <c r="C7474" s="141" t="s">
        <v>3457</v>
      </c>
      <c r="D7474" s="141" t="s">
        <v>3455</v>
      </c>
      <c r="E7474" s="141" t="s">
        <v>4127</v>
      </c>
      <c r="F7474" s="141" t="s">
        <v>4131</v>
      </c>
      <c r="G7474" s="141" t="s">
        <v>75</v>
      </c>
      <c r="H7474" s="141" t="s">
        <v>3515</v>
      </c>
      <c r="I7474" s="141" t="s">
        <v>3514</v>
      </c>
      <c r="J7474" s="141" t="s">
        <v>178</v>
      </c>
      <c r="K7474" s="141" t="s">
        <v>180</v>
      </c>
      <c r="L7474" s="141" t="s">
        <v>3491</v>
      </c>
      <c r="M7474" s="141" t="s">
        <v>271</v>
      </c>
      <c r="N7474" s="141" t="s">
        <v>519</v>
      </c>
      <c r="O7474" s="141" t="s">
        <v>287</v>
      </c>
      <c r="P7474" s="141" t="s">
        <v>1034</v>
      </c>
      <c r="Q7474" s="141" t="s">
        <v>538</v>
      </c>
      <c r="R7474" s="141" t="s">
        <v>3468</v>
      </c>
      <c r="S7474" s="148" t="s">
        <v>3283</v>
      </c>
      <c r="T7474" s="147">
        <v>34397878</v>
      </c>
      <c r="U7474" s="147">
        <v>0</v>
      </c>
      <c r="V7474" s="147">
        <v>0</v>
      </c>
      <c r="W7474" s="147">
        <v>0</v>
      </c>
    </row>
    <row r="7475" spans="1:23">
      <c r="A7475" s="141" t="s">
        <v>3465</v>
      </c>
      <c r="B7475" s="141" t="s">
        <v>284</v>
      </c>
      <c r="C7475" s="141" t="s">
        <v>3457</v>
      </c>
      <c r="D7475" s="141" t="s">
        <v>3455</v>
      </c>
      <c r="E7475" s="141" t="s">
        <v>4127</v>
      </c>
      <c r="F7475" s="141" t="s">
        <v>4131</v>
      </c>
      <c r="G7475" s="141" t="s">
        <v>75</v>
      </c>
      <c r="H7475" s="141" t="s">
        <v>3515</v>
      </c>
      <c r="I7475" s="141" t="s">
        <v>3514</v>
      </c>
      <c r="J7475" s="141" t="s">
        <v>178</v>
      </c>
      <c r="K7475" s="141" t="s">
        <v>180</v>
      </c>
      <c r="L7475" s="141" t="s">
        <v>3491</v>
      </c>
      <c r="M7475" s="141" t="s">
        <v>271</v>
      </c>
      <c r="N7475" s="141" t="s">
        <v>607</v>
      </c>
      <c r="O7475" s="141" t="s">
        <v>287</v>
      </c>
      <c r="P7475" s="141" t="s">
        <v>1121</v>
      </c>
      <c r="Q7475" s="141" t="s">
        <v>619</v>
      </c>
      <c r="R7475" s="141" t="s">
        <v>3468</v>
      </c>
      <c r="S7475" s="148" t="s">
        <v>3283</v>
      </c>
      <c r="T7475" s="147">
        <v>115508569</v>
      </c>
      <c r="U7475" s="147">
        <v>191499968</v>
      </c>
      <c r="V7475" s="147">
        <v>0</v>
      </c>
      <c r="W7475" s="147">
        <v>0</v>
      </c>
    </row>
    <row r="7476" spans="1:23">
      <c r="A7476" s="141" t="s">
        <v>3465</v>
      </c>
      <c r="B7476" s="141" t="s">
        <v>284</v>
      </c>
      <c r="C7476" s="141" t="s">
        <v>3457</v>
      </c>
      <c r="D7476" s="141" t="s">
        <v>3455</v>
      </c>
      <c r="E7476" s="141" t="s">
        <v>4127</v>
      </c>
      <c r="F7476" s="141" t="s">
        <v>4131</v>
      </c>
      <c r="G7476" s="141" t="s">
        <v>75</v>
      </c>
      <c r="H7476" s="141" t="s">
        <v>3515</v>
      </c>
      <c r="I7476" s="141" t="s">
        <v>3514</v>
      </c>
      <c r="J7476" s="141" t="s">
        <v>178</v>
      </c>
      <c r="K7476" s="141" t="s">
        <v>180</v>
      </c>
      <c r="L7476" s="141" t="s">
        <v>3491</v>
      </c>
      <c r="M7476" s="141" t="s">
        <v>271</v>
      </c>
      <c r="N7476" s="141" t="s">
        <v>300</v>
      </c>
      <c r="O7476" s="141" t="s">
        <v>287</v>
      </c>
      <c r="P7476" s="141" t="s">
        <v>1144</v>
      </c>
      <c r="Q7476" s="141" t="s">
        <v>642</v>
      </c>
      <c r="R7476" s="141" t="s">
        <v>3468</v>
      </c>
      <c r="S7476" s="148" t="s">
        <v>3283</v>
      </c>
      <c r="T7476" s="147">
        <v>73762735</v>
      </c>
      <c r="U7476" s="147">
        <v>72805114.599999994</v>
      </c>
      <c r="V7476" s="147">
        <v>49060397.210000001</v>
      </c>
      <c r="W7476" s="147">
        <v>49060397.210000001</v>
      </c>
    </row>
    <row r="7477" spans="1:23">
      <c r="A7477" s="141" t="s">
        <v>3465</v>
      </c>
      <c r="B7477" s="141" t="s">
        <v>284</v>
      </c>
      <c r="C7477" s="141" t="s">
        <v>3457</v>
      </c>
      <c r="D7477" s="141" t="s">
        <v>3455</v>
      </c>
      <c r="E7477" s="141" t="s">
        <v>4127</v>
      </c>
      <c r="F7477" s="141" t="s">
        <v>4131</v>
      </c>
      <c r="G7477" s="141" t="s">
        <v>75</v>
      </c>
      <c r="H7477" s="141" t="s">
        <v>3515</v>
      </c>
      <c r="I7477" s="141" t="s">
        <v>3514</v>
      </c>
      <c r="J7477" s="141" t="s">
        <v>178</v>
      </c>
      <c r="K7477" s="141" t="s">
        <v>180</v>
      </c>
      <c r="L7477" s="141" t="s">
        <v>3491</v>
      </c>
      <c r="M7477" s="141" t="s">
        <v>271</v>
      </c>
      <c r="N7477" s="141" t="s">
        <v>301</v>
      </c>
      <c r="O7477" s="141" t="s">
        <v>287</v>
      </c>
      <c r="P7477" s="141" t="s">
        <v>1177</v>
      </c>
      <c r="Q7477" s="141" t="s">
        <v>674</v>
      </c>
      <c r="R7477" s="141" t="s">
        <v>3468</v>
      </c>
      <c r="S7477" s="148" t="s">
        <v>3283</v>
      </c>
      <c r="T7477" s="147">
        <v>61509992</v>
      </c>
      <c r="U7477" s="147">
        <v>52011175.630000003</v>
      </c>
      <c r="V7477" s="147">
        <v>52011175.630000003</v>
      </c>
      <c r="W7477" s="147">
        <v>52011175.630000003</v>
      </c>
    </row>
    <row r="7478" spans="1:23">
      <c r="A7478" s="141" t="s">
        <v>3465</v>
      </c>
      <c r="B7478" s="141" t="s">
        <v>284</v>
      </c>
      <c r="C7478" s="141" t="s">
        <v>3457</v>
      </c>
      <c r="D7478" s="141" t="s">
        <v>3455</v>
      </c>
      <c r="E7478" s="141" t="s">
        <v>4127</v>
      </c>
      <c r="F7478" s="141" t="s">
        <v>4131</v>
      </c>
      <c r="G7478" s="141" t="s">
        <v>75</v>
      </c>
      <c r="H7478" s="141" t="s">
        <v>3515</v>
      </c>
      <c r="I7478" s="141" t="s">
        <v>3514</v>
      </c>
      <c r="J7478" s="141" t="s">
        <v>178</v>
      </c>
      <c r="K7478" s="141" t="s">
        <v>180</v>
      </c>
      <c r="L7478" s="141" t="s">
        <v>3491</v>
      </c>
      <c r="M7478" s="141" t="s">
        <v>271</v>
      </c>
      <c r="N7478" s="141" t="s">
        <v>302</v>
      </c>
      <c r="O7478" s="141" t="s">
        <v>287</v>
      </c>
      <c r="P7478" s="141" t="s">
        <v>1312</v>
      </c>
      <c r="Q7478" s="141" t="s">
        <v>2681</v>
      </c>
      <c r="R7478" s="141" t="s">
        <v>3468</v>
      </c>
      <c r="S7478" s="148" t="s">
        <v>3283</v>
      </c>
      <c r="T7478" s="147">
        <v>0</v>
      </c>
      <c r="U7478" s="147">
        <v>16062105.18</v>
      </c>
      <c r="V7478" s="147">
        <v>10062105.26</v>
      </c>
      <c r="W7478" s="147">
        <v>10062105.26</v>
      </c>
    </row>
    <row r="7479" spans="1:23">
      <c r="A7479" s="141" t="s">
        <v>3465</v>
      </c>
      <c r="B7479" s="141" t="s">
        <v>284</v>
      </c>
      <c r="C7479" s="141" t="s">
        <v>3457</v>
      </c>
      <c r="D7479" s="141" t="s">
        <v>3455</v>
      </c>
      <c r="E7479" s="141" t="s">
        <v>4127</v>
      </c>
      <c r="F7479" s="141" t="s">
        <v>4131</v>
      </c>
      <c r="G7479" s="141" t="s">
        <v>75</v>
      </c>
      <c r="H7479" s="141" t="s">
        <v>3515</v>
      </c>
      <c r="I7479" s="141" t="s">
        <v>3514</v>
      </c>
      <c r="J7479" s="141" t="s">
        <v>178</v>
      </c>
      <c r="K7479" s="141" t="s">
        <v>180</v>
      </c>
      <c r="L7479" s="141" t="s">
        <v>3491</v>
      </c>
      <c r="M7479" s="141" t="s">
        <v>271</v>
      </c>
      <c r="N7479" s="141" t="s">
        <v>303</v>
      </c>
      <c r="O7479" s="141" t="s">
        <v>287</v>
      </c>
      <c r="P7479" s="141" t="s">
        <v>1273</v>
      </c>
      <c r="Q7479" s="141" t="s">
        <v>760</v>
      </c>
      <c r="R7479" s="141" t="s">
        <v>3468</v>
      </c>
      <c r="S7479" s="148" t="s">
        <v>3283</v>
      </c>
      <c r="T7479" s="147">
        <v>303128078</v>
      </c>
      <c r="U7479" s="147">
        <v>340845070</v>
      </c>
      <c r="V7479" s="147">
        <v>185432776.13</v>
      </c>
      <c r="W7479" s="147">
        <v>185432776.13</v>
      </c>
    </row>
    <row r="7480" spans="1:23">
      <c r="A7480" s="141" t="s">
        <v>3465</v>
      </c>
      <c r="B7480" s="141" t="s">
        <v>284</v>
      </c>
      <c r="C7480" s="141" t="s">
        <v>3457</v>
      </c>
      <c r="D7480" s="141" t="s">
        <v>3455</v>
      </c>
      <c r="E7480" s="141" t="s">
        <v>4127</v>
      </c>
      <c r="F7480" s="141" t="s">
        <v>4131</v>
      </c>
      <c r="G7480" s="141" t="s">
        <v>75</v>
      </c>
      <c r="H7480" s="141" t="s">
        <v>3515</v>
      </c>
      <c r="I7480" s="141" t="s">
        <v>3514</v>
      </c>
      <c r="J7480" s="141" t="s">
        <v>178</v>
      </c>
      <c r="K7480" s="141" t="s">
        <v>183</v>
      </c>
      <c r="L7480" s="141" t="s">
        <v>3491</v>
      </c>
      <c r="M7480" s="141" t="s">
        <v>271</v>
      </c>
      <c r="N7480" s="141" t="s">
        <v>293</v>
      </c>
      <c r="O7480" s="141" t="s">
        <v>287</v>
      </c>
      <c r="P7480" s="141" t="s">
        <v>882</v>
      </c>
      <c r="Q7480" s="141" t="s">
        <v>393</v>
      </c>
      <c r="R7480" s="141" t="s">
        <v>3468</v>
      </c>
      <c r="S7480" s="148" t="s">
        <v>3283</v>
      </c>
      <c r="T7480" s="147">
        <v>712107158</v>
      </c>
      <c r="U7480" s="147">
        <v>2564999350.7800002</v>
      </c>
      <c r="V7480" s="147">
        <v>480464983.12</v>
      </c>
      <c r="W7480" s="147">
        <v>480464983.12</v>
      </c>
    </row>
    <row r="7481" spans="1:23">
      <c r="A7481" s="141" t="s">
        <v>3465</v>
      </c>
      <c r="B7481" s="141" t="s">
        <v>284</v>
      </c>
      <c r="C7481" s="141" t="s">
        <v>3457</v>
      </c>
      <c r="D7481" s="141" t="s">
        <v>3455</v>
      </c>
      <c r="E7481" s="141" t="s">
        <v>4127</v>
      </c>
      <c r="F7481" s="141" t="s">
        <v>4131</v>
      </c>
      <c r="G7481" s="141" t="s">
        <v>75</v>
      </c>
      <c r="H7481" s="141" t="s">
        <v>3515</v>
      </c>
      <c r="I7481" s="141" t="s">
        <v>3514</v>
      </c>
      <c r="J7481" s="141" t="s">
        <v>184</v>
      </c>
      <c r="K7481" s="141" t="s">
        <v>186</v>
      </c>
      <c r="L7481" s="141" t="s">
        <v>3491</v>
      </c>
      <c r="M7481" s="141" t="s">
        <v>271</v>
      </c>
      <c r="N7481" s="141" t="s">
        <v>286</v>
      </c>
      <c r="O7481" s="141" t="s">
        <v>287</v>
      </c>
      <c r="P7481" s="141" t="s">
        <v>794</v>
      </c>
      <c r="Q7481" s="141" t="s">
        <v>312</v>
      </c>
      <c r="R7481" s="141" t="s">
        <v>3468</v>
      </c>
      <c r="S7481" s="148" t="s">
        <v>3283</v>
      </c>
      <c r="T7481" s="147">
        <v>491787</v>
      </c>
      <c r="U7481" s="147">
        <v>2934599.47</v>
      </c>
      <c r="V7481" s="147">
        <v>1380923.71</v>
      </c>
      <c r="W7481" s="147">
        <v>1380923.71</v>
      </c>
    </row>
    <row r="7482" spans="1:23">
      <c r="A7482" s="141" t="s">
        <v>3465</v>
      </c>
      <c r="B7482" s="141" t="s">
        <v>284</v>
      </c>
      <c r="C7482" s="141" t="s">
        <v>3457</v>
      </c>
      <c r="D7482" s="141" t="s">
        <v>3455</v>
      </c>
      <c r="E7482" s="141" t="s">
        <v>4127</v>
      </c>
      <c r="F7482" s="141" t="s">
        <v>4131</v>
      </c>
      <c r="G7482" s="141" t="s">
        <v>75</v>
      </c>
      <c r="H7482" s="141" t="s">
        <v>3515</v>
      </c>
      <c r="I7482" s="141" t="s">
        <v>3514</v>
      </c>
      <c r="J7482" s="141" t="s">
        <v>184</v>
      </c>
      <c r="K7482" s="141" t="s">
        <v>186</v>
      </c>
      <c r="L7482" s="141" t="s">
        <v>3491</v>
      </c>
      <c r="M7482" s="141" t="s">
        <v>271</v>
      </c>
      <c r="N7482" s="141" t="s">
        <v>286</v>
      </c>
      <c r="O7482" s="141" t="s">
        <v>287</v>
      </c>
      <c r="P7482" s="141" t="s">
        <v>1417</v>
      </c>
      <c r="Q7482" s="141" t="s">
        <v>1416</v>
      </c>
      <c r="R7482" s="141" t="s">
        <v>3468</v>
      </c>
      <c r="S7482" s="148" t="s">
        <v>3283</v>
      </c>
      <c r="T7482" s="147">
        <v>0</v>
      </c>
      <c r="U7482" s="147">
        <v>0</v>
      </c>
      <c r="V7482" s="147">
        <v>0</v>
      </c>
      <c r="W7482" s="147">
        <v>0</v>
      </c>
    </row>
    <row r="7483" spans="1:23">
      <c r="A7483" s="141" t="s">
        <v>3465</v>
      </c>
      <c r="B7483" s="141" t="s">
        <v>284</v>
      </c>
      <c r="C7483" s="141" t="s">
        <v>3457</v>
      </c>
      <c r="D7483" s="141" t="s">
        <v>3455</v>
      </c>
      <c r="E7483" s="141" t="s">
        <v>4127</v>
      </c>
      <c r="F7483" s="141" t="s">
        <v>4131</v>
      </c>
      <c r="G7483" s="141" t="s">
        <v>75</v>
      </c>
      <c r="H7483" s="141" t="s">
        <v>3515</v>
      </c>
      <c r="I7483" s="141" t="s">
        <v>3514</v>
      </c>
      <c r="J7483" s="141" t="s">
        <v>184</v>
      </c>
      <c r="K7483" s="141" t="s">
        <v>186</v>
      </c>
      <c r="L7483" s="141" t="s">
        <v>3491</v>
      </c>
      <c r="M7483" s="141" t="s">
        <v>271</v>
      </c>
      <c r="N7483" s="141" t="s">
        <v>675</v>
      </c>
      <c r="O7483" s="141" t="s">
        <v>287</v>
      </c>
      <c r="P7483" s="141" t="s">
        <v>1426</v>
      </c>
      <c r="Q7483" s="141" t="s">
        <v>1425</v>
      </c>
      <c r="R7483" s="141" t="s">
        <v>3468</v>
      </c>
      <c r="S7483" s="148" t="s">
        <v>3283</v>
      </c>
      <c r="T7483" s="147">
        <v>0</v>
      </c>
      <c r="U7483" s="147">
        <v>0</v>
      </c>
      <c r="V7483" s="147">
        <v>0</v>
      </c>
      <c r="W7483" s="147">
        <v>0</v>
      </c>
    </row>
    <row r="7484" spans="1:23">
      <c r="A7484" s="141" t="s">
        <v>3465</v>
      </c>
      <c r="B7484" s="141" t="s">
        <v>284</v>
      </c>
      <c r="C7484" s="141" t="s">
        <v>3457</v>
      </c>
      <c r="D7484" s="141" t="s">
        <v>3455</v>
      </c>
      <c r="E7484" s="141" t="s">
        <v>4127</v>
      </c>
      <c r="F7484" s="141" t="s">
        <v>4131</v>
      </c>
      <c r="G7484" s="141" t="s">
        <v>75</v>
      </c>
      <c r="H7484" s="141" t="s">
        <v>3515</v>
      </c>
      <c r="I7484" s="141" t="s">
        <v>3514</v>
      </c>
      <c r="J7484" s="141" t="s">
        <v>184</v>
      </c>
      <c r="K7484" s="141" t="s">
        <v>186</v>
      </c>
      <c r="L7484" s="141" t="s">
        <v>3491</v>
      </c>
      <c r="M7484" s="141" t="s">
        <v>271</v>
      </c>
      <c r="N7484" s="141" t="s">
        <v>302</v>
      </c>
      <c r="O7484" s="141" t="s">
        <v>287</v>
      </c>
      <c r="P7484" s="141" t="s">
        <v>2688</v>
      </c>
      <c r="Q7484" s="141" t="s">
        <v>2687</v>
      </c>
      <c r="R7484" s="141" t="s">
        <v>3468</v>
      </c>
      <c r="S7484" s="148" t="s">
        <v>3283</v>
      </c>
      <c r="T7484" s="147">
        <v>0</v>
      </c>
      <c r="U7484" s="147">
        <v>5031831</v>
      </c>
      <c r="V7484" s="147">
        <v>3065465.08</v>
      </c>
      <c r="W7484" s="147">
        <v>3065465.08</v>
      </c>
    </row>
    <row r="7485" spans="1:23">
      <c r="A7485" s="141" t="s">
        <v>3465</v>
      </c>
      <c r="B7485" s="141" t="s">
        <v>284</v>
      </c>
      <c r="C7485" s="141" t="s">
        <v>3457</v>
      </c>
      <c r="D7485" s="141" t="s">
        <v>3455</v>
      </c>
      <c r="E7485" s="141" t="s">
        <v>4127</v>
      </c>
      <c r="F7485" s="141" t="s">
        <v>4131</v>
      </c>
      <c r="G7485" s="141" t="s">
        <v>75</v>
      </c>
      <c r="H7485" s="141" t="s">
        <v>3515</v>
      </c>
      <c r="I7485" s="141" t="s">
        <v>3514</v>
      </c>
      <c r="J7485" s="141" t="s">
        <v>184</v>
      </c>
      <c r="K7485" s="141" t="s">
        <v>187</v>
      </c>
      <c r="L7485" s="141" t="s">
        <v>3491</v>
      </c>
      <c r="M7485" s="141" t="s">
        <v>271</v>
      </c>
      <c r="N7485" s="141" t="s">
        <v>286</v>
      </c>
      <c r="O7485" s="141" t="s">
        <v>287</v>
      </c>
      <c r="P7485" s="141" t="s">
        <v>808</v>
      </c>
      <c r="Q7485" s="141" t="s">
        <v>323</v>
      </c>
      <c r="R7485" s="141" t="s">
        <v>3468</v>
      </c>
      <c r="S7485" s="148" t="s">
        <v>3283</v>
      </c>
      <c r="T7485" s="147">
        <v>8087747</v>
      </c>
      <c r="U7485" s="147">
        <v>31183665</v>
      </c>
      <c r="V7485" s="147">
        <v>21098071.879999999</v>
      </c>
      <c r="W7485" s="147">
        <v>21098071.879999999</v>
      </c>
    </row>
    <row r="7486" spans="1:23">
      <c r="A7486" s="141" t="s">
        <v>3465</v>
      </c>
      <c r="B7486" s="141" t="s">
        <v>284</v>
      </c>
      <c r="C7486" s="141" t="s">
        <v>3457</v>
      </c>
      <c r="D7486" s="141" t="s">
        <v>3455</v>
      </c>
      <c r="E7486" s="141" t="s">
        <v>4127</v>
      </c>
      <c r="F7486" s="141" t="s">
        <v>4131</v>
      </c>
      <c r="G7486" s="141" t="s">
        <v>75</v>
      </c>
      <c r="H7486" s="141" t="s">
        <v>3515</v>
      </c>
      <c r="I7486" s="141" t="s">
        <v>3514</v>
      </c>
      <c r="J7486" s="141" t="s">
        <v>184</v>
      </c>
      <c r="K7486" s="141" t="s">
        <v>187</v>
      </c>
      <c r="L7486" s="141" t="s">
        <v>3491</v>
      </c>
      <c r="M7486" s="141" t="s">
        <v>271</v>
      </c>
      <c r="N7486" s="141" t="s">
        <v>294</v>
      </c>
      <c r="O7486" s="141" t="s">
        <v>287</v>
      </c>
      <c r="P7486" s="141" t="s">
        <v>1345</v>
      </c>
      <c r="Q7486" s="141" t="s">
        <v>1344</v>
      </c>
      <c r="R7486" s="141" t="s">
        <v>3468</v>
      </c>
      <c r="S7486" s="148" t="s">
        <v>3283</v>
      </c>
      <c r="T7486" s="147">
        <v>0</v>
      </c>
      <c r="U7486" s="147">
        <v>7503343</v>
      </c>
      <c r="V7486" s="147">
        <v>0</v>
      </c>
      <c r="W7486" s="147">
        <v>0</v>
      </c>
    </row>
    <row r="7487" spans="1:23">
      <c r="A7487" s="141" t="s">
        <v>3465</v>
      </c>
      <c r="B7487" s="141" t="s">
        <v>284</v>
      </c>
      <c r="C7487" s="141" t="s">
        <v>3457</v>
      </c>
      <c r="D7487" s="141" t="s">
        <v>3455</v>
      </c>
      <c r="E7487" s="141" t="s">
        <v>4127</v>
      </c>
      <c r="F7487" s="141" t="s">
        <v>4131</v>
      </c>
      <c r="G7487" s="141" t="s">
        <v>75</v>
      </c>
      <c r="H7487" s="141" t="s">
        <v>3515</v>
      </c>
      <c r="I7487" s="141" t="s">
        <v>3514</v>
      </c>
      <c r="J7487" s="141" t="s">
        <v>184</v>
      </c>
      <c r="K7487" s="141" t="s">
        <v>187</v>
      </c>
      <c r="L7487" s="141" t="s">
        <v>3491</v>
      </c>
      <c r="M7487" s="141" t="s">
        <v>271</v>
      </c>
      <c r="N7487" s="141" t="s">
        <v>299</v>
      </c>
      <c r="O7487" s="141" t="s">
        <v>287</v>
      </c>
      <c r="P7487" s="141" t="s">
        <v>2436</v>
      </c>
      <c r="Q7487" s="141" t="s">
        <v>2435</v>
      </c>
      <c r="R7487" s="141" t="s">
        <v>3468</v>
      </c>
      <c r="S7487" s="148" t="s">
        <v>3283</v>
      </c>
      <c r="T7487" s="147">
        <v>0</v>
      </c>
      <c r="U7487" s="147">
        <v>8944760</v>
      </c>
      <c r="V7487" s="147">
        <v>4444760</v>
      </c>
      <c r="W7487" s="147">
        <v>4444760</v>
      </c>
    </row>
    <row r="7488" spans="1:23">
      <c r="A7488" s="141" t="s">
        <v>3465</v>
      </c>
      <c r="B7488" s="141" t="s">
        <v>284</v>
      </c>
      <c r="C7488" s="141" t="s">
        <v>3457</v>
      </c>
      <c r="D7488" s="141" t="s">
        <v>3455</v>
      </c>
      <c r="E7488" s="141" t="s">
        <v>4127</v>
      </c>
      <c r="F7488" s="141" t="s">
        <v>4131</v>
      </c>
      <c r="G7488" s="141" t="s">
        <v>75</v>
      </c>
      <c r="H7488" s="141" t="s">
        <v>3515</v>
      </c>
      <c r="I7488" s="141" t="s">
        <v>3514</v>
      </c>
      <c r="J7488" s="141" t="s">
        <v>184</v>
      </c>
      <c r="K7488" s="141" t="s">
        <v>187</v>
      </c>
      <c r="L7488" s="141" t="s">
        <v>3491</v>
      </c>
      <c r="M7488" s="141" t="s">
        <v>271</v>
      </c>
      <c r="N7488" s="141" t="s">
        <v>303</v>
      </c>
      <c r="O7488" s="141" t="s">
        <v>287</v>
      </c>
      <c r="P7488" s="141" t="s">
        <v>1271</v>
      </c>
      <c r="Q7488" s="141" t="s">
        <v>758</v>
      </c>
      <c r="R7488" s="141" t="s">
        <v>3468</v>
      </c>
      <c r="S7488" s="148" t="s">
        <v>3283</v>
      </c>
      <c r="T7488" s="147">
        <v>1943608</v>
      </c>
      <c r="U7488" s="147">
        <v>6943608</v>
      </c>
      <c r="V7488" s="147">
        <v>5335212.0199999996</v>
      </c>
      <c r="W7488" s="147">
        <v>5335212.0199999996</v>
      </c>
    </row>
    <row r="7489" spans="1:23">
      <c r="A7489" s="141" t="s">
        <v>3465</v>
      </c>
      <c r="B7489" s="141" t="s">
        <v>284</v>
      </c>
      <c r="C7489" s="141" t="s">
        <v>3457</v>
      </c>
      <c r="D7489" s="141" t="s">
        <v>3455</v>
      </c>
      <c r="E7489" s="141" t="s">
        <v>4127</v>
      </c>
      <c r="F7489" s="141" t="s">
        <v>4131</v>
      </c>
      <c r="G7489" s="141" t="s">
        <v>75</v>
      </c>
      <c r="H7489" s="141" t="s">
        <v>3515</v>
      </c>
      <c r="I7489" s="141" t="s">
        <v>3514</v>
      </c>
      <c r="J7489" s="141" t="s">
        <v>184</v>
      </c>
      <c r="K7489" s="141" t="s">
        <v>188</v>
      </c>
      <c r="L7489" s="141" t="s">
        <v>3491</v>
      </c>
      <c r="M7489" s="141" t="s">
        <v>271</v>
      </c>
      <c r="N7489" s="141" t="s">
        <v>292</v>
      </c>
      <c r="O7489" s="141" t="s">
        <v>287</v>
      </c>
      <c r="P7489" s="141" t="s">
        <v>1331</v>
      </c>
      <c r="Q7489" s="141" t="s">
        <v>2246</v>
      </c>
      <c r="R7489" s="141" t="s">
        <v>3468</v>
      </c>
      <c r="S7489" s="148" t="s">
        <v>3283</v>
      </c>
      <c r="T7489" s="147">
        <v>0</v>
      </c>
      <c r="U7489" s="147">
        <v>2843877</v>
      </c>
      <c r="V7489" s="147">
        <v>0</v>
      </c>
      <c r="W7489" s="147">
        <v>0</v>
      </c>
    </row>
    <row r="7490" spans="1:23">
      <c r="A7490" s="141" t="s">
        <v>3465</v>
      </c>
      <c r="B7490" s="141" t="s">
        <v>284</v>
      </c>
      <c r="C7490" s="141" t="s">
        <v>3457</v>
      </c>
      <c r="D7490" s="141" t="s">
        <v>3455</v>
      </c>
      <c r="E7490" s="141" t="s">
        <v>4127</v>
      </c>
      <c r="F7490" s="141" t="s">
        <v>4131</v>
      </c>
      <c r="G7490" s="141" t="s">
        <v>75</v>
      </c>
      <c r="H7490" s="141" t="s">
        <v>3515</v>
      </c>
      <c r="I7490" s="141" t="s">
        <v>3514</v>
      </c>
      <c r="J7490" s="141" t="s">
        <v>184</v>
      </c>
      <c r="K7490" s="141" t="s">
        <v>188</v>
      </c>
      <c r="L7490" s="141" t="s">
        <v>3491</v>
      </c>
      <c r="M7490" s="141" t="s">
        <v>271</v>
      </c>
      <c r="N7490" s="141" t="s">
        <v>296</v>
      </c>
      <c r="O7490" s="141" t="s">
        <v>287</v>
      </c>
      <c r="P7490" s="141" t="s">
        <v>1421</v>
      </c>
      <c r="Q7490" s="141" t="s">
        <v>1420</v>
      </c>
      <c r="R7490" s="141" t="s">
        <v>3468</v>
      </c>
      <c r="S7490" s="148" t="s">
        <v>3283</v>
      </c>
      <c r="T7490" s="147">
        <v>0</v>
      </c>
      <c r="U7490" s="147">
        <v>5814561</v>
      </c>
      <c r="V7490" s="147">
        <v>5814561</v>
      </c>
      <c r="W7490" s="147">
        <v>5814561</v>
      </c>
    </row>
    <row r="7491" spans="1:23">
      <c r="A7491" s="141" t="s">
        <v>3465</v>
      </c>
      <c r="B7491" s="141" t="s">
        <v>284</v>
      </c>
      <c r="C7491" s="141" t="s">
        <v>3457</v>
      </c>
      <c r="D7491" s="141" t="s">
        <v>3455</v>
      </c>
      <c r="E7491" s="141" t="s">
        <v>4127</v>
      </c>
      <c r="F7491" s="141" t="s">
        <v>4131</v>
      </c>
      <c r="G7491" s="141" t="s">
        <v>75</v>
      </c>
      <c r="H7491" s="141" t="s">
        <v>3515</v>
      </c>
      <c r="I7491" s="141" t="s">
        <v>3514</v>
      </c>
      <c r="J7491" s="141" t="s">
        <v>184</v>
      </c>
      <c r="K7491" s="141" t="s">
        <v>188</v>
      </c>
      <c r="L7491" s="141" t="s">
        <v>3491</v>
      </c>
      <c r="M7491" s="141" t="s">
        <v>271</v>
      </c>
      <c r="N7491" s="141" t="s">
        <v>302</v>
      </c>
      <c r="O7491" s="141" t="s">
        <v>287</v>
      </c>
      <c r="P7491" s="141" t="s">
        <v>1397</v>
      </c>
      <c r="Q7491" s="141" t="s">
        <v>1396</v>
      </c>
      <c r="R7491" s="141" t="s">
        <v>3468</v>
      </c>
      <c r="S7491" s="148" t="s">
        <v>3283</v>
      </c>
      <c r="T7491" s="147">
        <v>0</v>
      </c>
      <c r="U7491" s="147">
        <v>19143935</v>
      </c>
      <c r="V7491" s="147">
        <v>9045026.6300000008</v>
      </c>
      <c r="W7491" s="147">
        <v>9045026.6300000008</v>
      </c>
    </row>
    <row r="7492" spans="1:23">
      <c r="A7492" s="141" t="s">
        <v>3465</v>
      </c>
      <c r="B7492" s="141" t="s">
        <v>284</v>
      </c>
      <c r="C7492" s="141" t="s">
        <v>3457</v>
      </c>
      <c r="D7492" s="141" t="s">
        <v>3455</v>
      </c>
      <c r="E7492" s="141" t="s">
        <v>4127</v>
      </c>
      <c r="F7492" s="141" t="s">
        <v>4131</v>
      </c>
      <c r="G7492" s="141" t="s">
        <v>75</v>
      </c>
      <c r="H7492" s="141" t="s">
        <v>3515</v>
      </c>
      <c r="I7492" s="141" t="s">
        <v>3514</v>
      </c>
      <c r="J7492" s="141" t="s">
        <v>184</v>
      </c>
      <c r="K7492" s="141" t="s">
        <v>188</v>
      </c>
      <c r="L7492" s="141" t="s">
        <v>3491</v>
      </c>
      <c r="M7492" s="141" t="s">
        <v>271</v>
      </c>
      <c r="N7492" s="141" t="s">
        <v>302</v>
      </c>
      <c r="O7492" s="141" t="s">
        <v>287</v>
      </c>
      <c r="P7492" s="141" t="s">
        <v>1427</v>
      </c>
      <c r="Q7492" s="141" t="s">
        <v>2672</v>
      </c>
      <c r="R7492" s="141" t="s">
        <v>3468</v>
      </c>
      <c r="S7492" s="148" t="s">
        <v>3283</v>
      </c>
      <c r="T7492" s="147">
        <v>0</v>
      </c>
      <c r="U7492" s="147">
        <v>12385352</v>
      </c>
      <c r="V7492" s="147">
        <v>11066905.84</v>
      </c>
      <c r="W7492" s="147">
        <v>11066905.84</v>
      </c>
    </row>
    <row r="7493" spans="1:23">
      <c r="A7493" s="141" t="s">
        <v>3465</v>
      </c>
      <c r="B7493" s="141" t="s">
        <v>284</v>
      </c>
      <c r="C7493" s="141" t="s">
        <v>3457</v>
      </c>
      <c r="D7493" s="141" t="s">
        <v>3455</v>
      </c>
      <c r="E7493" s="141" t="s">
        <v>4127</v>
      </c>
      <c r="F7493" s="141" t="s">
        <v>4131</v>
      </c>
      <c r="G7493" s="141" t="s">
        <v>75</v>
      </c>
      <c r="H7493" s="141" t="s">
        <v>3515</v>
      </c>
      <c r="I7493" s="141" t="s">
        <v>3514</v>
      </c>
      <c r="J7493" s="141" t="s">
        <v>3600</v>
      </c>
      <c r="K7493" s="141" t="s">
        <v>192</v>
      </c>
      <c r="L7493" s="141" t="s">
        <v>3491</v>
      </c>
      <c r="M7493" s="141" t="s">
        <v>271</v>
      </c>
      <c r="N7493" s="141" t="s">
        <v>286</v>
      </c>
      <c r="O7493" s="141" t="s">
        <v>287</v>
      </c>
      <c r="P7493" s="141" t="s">
        <v>2218</v>
      </c>
      <c r="Q7493" s="141" t="s">
        <v>2217</v>
      </c>
      <c r="R7493" s="141" t="s">
        <v>3468</v>
      </c>
      <c r="S7493" s="148" t="s">
        <v>3283</v>
      </c>
      <c r="T7493" s="147">
        <v>0</v>
      </c>
      <c r="U7493" s="147">
        <v>11689980.810000001</v>
      </c>
      <c r="V7493" s="147">
        <v>2337996.31</v>
      </c>
      <c r="W7493" s="147">
        <v>0</v>
      </c>
    </row>
    <row r="7494" spans="1:23">
      <c r="A7494" s="141" t="s">
        <v>3465</v>
      </c>
      <c r="B7494" s="141" t="s">
        <v>284</v>
      </c>
      <c r="C7494" s="141" t="s">
        <v>3457</v>
      </c>
      <c r="D7494" s="141" t="s">
        <v>3455</v>
      </c>
      <c r="E7494" s="141" t="s">
        <v>4127</v>
      </c>
      <c r="F7494" s="141" t="s">
        <v>4131</v>
      </c>
      <c r="G7494" s="141" t="s">
        <v>75</v>
      </c>
      <c r="H7494" s="141" t="s">
        <v>3515</v>
      </c>
      <c r="I7494" s="141" t="s">
        <v>3514</v>
      </c>
      <c r="J7494" s="141" t="s">
        <v>3600</v>
      </c>
      <c r="K7494" s="141" t="s">
        <v>192</v>
      </c>
      <c r="L7494" s="141" t="s">
        <v>3491</v>
      </c>
      <c r="M7494" s="141" t="s">
        <v>271</v>
      </c>
      <c r="N7494" s="141" t="s">
        <v>286</v>
      </c>
      <c r="O7494" s="141" t="s">
        <v>287</v>
      </c>
      <c r="P7494" s="141" t="s">
        <v>3285</v>
      </c>
      <c r="Q7494" s="141" t="s">
        <v>3284</v>
      </c>
      <c r="R7494" s="141" t="s">
        <v>3468</v>
      </c>
      <c r="S7494" s="148" t="s">
        <v>3283</v>
      </c>
      <c r="T7494" s="147">
        <v>0</v>
      </c>
      <c r="U7494" s="147">
        <v>6577475</v>
      </c>
      <c r="V7494" s="147">
        <v>0</v>
      </c>
      <c r="W7494" s="147">
        <v>0</v>
      </c>
    </row>
    <row r="7495" spans="1:23">
      <c r="A7495" s="141" t="s">
        <v>3465</v>
      </c>
      <c r="B7495" s="141" t="s">
        <v>284</v>
      </c>
      <c r="C7495" s="141" t="s">
        <v>3457</v>
      </c>
      <c r="D7495" s="141" t="s">
        <v>3455</v>
      </c>
      <c r="E7495" s="141" t="s">
        <v>4127</v>
      </c>
      <c r="F7495" s="141" t="s">
        <v>4131</v>
      </c>
      <c r="G7495" s="141" t="s">
        <v>75</v>
      </c>
      <c r="H7495" s="141" t="s">
        <v>3515</v>
      </c>
      <c r="I7495" s="141" t="s">
        <v>3514</v>
      </c>
      <c r="J7495" s="141" t="s">
        <v>3600</v>
      </c>
      <c r="K7495" s="141" t="s">
        <v>192</v>
      </c>
      <c r="L7495" s="141" t="s">
        <v>3491</v>
      </c>
      <c r="M7495" s="141" t="s">
        <v>271</v>
      </c>
      <c r="N7495" s="141" t="s">
        <v>330</v>
      </c>
      <c r="O7495" s="141" t="s">
        <v>287</v>
      </c>
      <c r="P7495" s="141" t="s">
        <v>824</v>
      </c>
      <c r="Q7495" s="141" t="s">
        <v>2240</v>
      </c>
      <c r="R7495" s="141" t="s">
        <v>3468</v>
      </c>
      <c r="S7495" s="148" t="s">
        <v>3283</v>
      </c>
      <c r="T7495" s="147">
        <v>177795531</v>
      </c>
      <c r="U7495" s="147">
        <v>386753536</v>
      </c>
      <c r="V7495" s="147">
        <v>286753536.38999999</v>
      </c>
      <c r="W7495" s="147">
        <v>286753536.38999999</v>
      </c>
    </row>
    <row r="7496" spans="1:23">
      <c r="A7496" s="141" t="s">
        <v>3465</v>
      </c>
      <c r="B7496" s="141" t="s">
        <v>284</v>
      </c>
      <c r="C7496" s="141" t="s">
        <v>3457</v>
      </c>
      <c r="D7496" s="141" t="s">
        <v>3455</v>
      </c>
      <c r="E7496" s="141" t="s">
        <v>4127</v>
      </c>
      <c r="F7496" s="141" t="s">
        <v>4131</v>
      </c>
      <c r="G7496" s="141" t="s">
        <v>75</v>
      </c>
      <c r="H7496" s="141" t="s">
        <v>3515</v>
      </c>
      <c r="I7496" s="141" t="s">
        <v>3514</v>
      </c>
      <c r="J7496" s="141" t="s">
        <v>3600</v>
      </c>
      <c r="K7496" s="141" t="s">
        <v>192</v>
      </c>
      <c r="L7496" s="141" t="s">
        <v>3491</v>
      </c>
      <c r="M7496" s="141" t="s">
        <v>271</v>
      </c>
      <c r="N7496" s="141" t="s">
        <v>345</v>
      </c>
      <c r="O7496" s="141" t="s">
        <v>287</v>
      </c>
      <c r="P7496" s="141" t="s">
        <v>836</v>
      </c>
      <c r="Q7496" s="141" t="s">
        <v>350</v>
      </c>
      <c r="R7496" s="141" t="s">
        <v>3468</v>
      </c>
      <c r="S7496" s="148" t="s">
        <v>3283</v>
      </c>
      <c r="T7496" s="147">
        <v>148903099</v>
      </c>
      <c r="U7496" s="147">
        <v>138044562</v>
      </c>
      <c r="V7496" s="147">
        <v>99825197</v>
      </c>
      <c r="W7496" s="147">
        <v>99825197</v>
      </c>
    </row>
    <row r="7497" spans="1:23">
      <c r="A7497" s="141" t="s">
        <v>3465</v>
      </c>
      <c r="B7497" s="141" t="s">
        <v>284</v>
      </c>
      <c r="C7497" s="141" t="s">
        <v>3457</v>
      </c>
      <c r="D7497" s="141" t="s">
        <v>3455</v>
      </c>
      <c r="E7497" s="141" t="s">
        <v>4127</v>
      </c>
      <c r="F7497" s="141" t="s">
        <v>4131</v>
      </c>
      <c r="G7497" s="141" t="s">
        <v>75</v>
      </c>
      <c r="H7497" s="141" t="s">
        <v>3515</v>
      </c>
      <c r="I7497" s="141" t="s">
        <v>3514</v>
      </c>
      <c r="J7497" s="141" t="s">
        <v>3600</v>
      </c>
      <c r="K7497" s="141" t="s">
        <v>192</v>
      </c>
      <c r="L7497" s="141" t="s">
        <v>3491</v>
      </c>
      <c r="M7497" s="141" t="s">
        <v>271</v>
      </c>
      <c r="N7497" s="141" t="s">
        <v>506</v>
      </c>
      <c r="O7497" s="141" t="s">
        <v>287</v>
      </c>
      <c r="P7497" s="141" t="s">
        <v>1006</v>
      </c>
      <c r="Q7497" s="141" t="s">
        <v>513</v>
      </c>
      <c r="R7497" s="141" t="s">
        <v>3468</v>
      </c>
      <c r="S7497" s="148" t="s">
        <v>3283</v>
      </c>
      <c r="T7497" s="147">
        <v>175451490</v>
      </c>
      <c r="U7497" s="147">
        <v>554110865</v>
      </c>
      <c r="V7497" s="147">
        <v>429713359.82999998</v>
      </c>
      <c r="W7497" s="147">
        <v>429713359.82999998</v>
      </c>
    </row>
    <row r="7498" spans="1:23">
      <c r="A7498" s="141" t="s">
        <v>3465</v>
      </c>
      <c r="B7498" s="141" t="s">
        <v>284</v>
      </c>
      <c r="C7498" s="141" t="s">
        <v>3457</v>
      </c>
      <c r="D7498" s="141" t="s">
        <v>3455</v>
      </c>
      <c r="E7498" s="141" t="s">
        <v>4127</v>
      </c>
      <c r="F7498" s="141" t="s">
        <v>4131</v>
      </c>
      <c r="G7498" s="141" t="s">
        <v>75</v>
      </c>
      <c r="H7498" s="141" t="s">
        <v>3515</v>
      </c>
      <c r="I7498" s="141" t="s">
        <v>3514</v>
      </c>
      <c r="J7498" s="141" t="s">
        <v>3600</v>
      </c>
      <c r="K7498" s="141" t="s">
        <v>192</v>
      </c>
      <c r="L7498" s="141" t="s">
        <v>3491</v>
      </c>
      <c r="M7498" s="141" t="s">
        <v>271</v>
      </c>
      <c r="N7498" s="141" t="s">
        <v>620</v>
      </c>
      <c r="O7498" s="141" t="s">
        <v>287</v>
      </c>
      <c r="P7498" s="141" t="s">
        <v>1123</v>
      </c>
      <c r="Q7498" s="141" t="s">
        <v>622</v>
      </c>
      <c r="R7498" s="141" t="s">
        <v>3468</v>
      </c>
      <c r="S7498" s="148" t="s">
        <v>3283</v>
      </c>
      <c r="T7498" s="147">
        <v>23000000</v>
      </c>
      <c r="U7498" s="147">
        <v>286425270</v>
      </c>
      <c r="V7498" s="147">
        <v>136425270</v>
      </c>
      <c r="W7498" s="147">
        <v>136425270</v>
      </c>
    </row>
    <row r="7499" spans="1:23">
      <c r="A7499" s="141" t="s">
        <v>3465</v>
      </c>
      <c r="B7499" s="141" t="s">
        <v>284</v>
      </c>
      <c r="C7499" s="141" t="s">
        <v>3457</v>
      </c>
      <c r="D7499" s="141" t="s">
        <v>3455</v>
      </c>
      <c r="E7499" s="141" t="s">
        <v>4127</v>
      </c>
      <c r="F7499" s="141" t="s">
        <v>4131</v>
      </c>
      <c r="G7499" s="141" t="s">
        <v>75</v>
      </c>
      <c r="H7499" s="141" t="s">
        <v>3515</v>
      </c>
      <c r="I7499" s="141" t="s">
        <v>3514</v>
      </c>
      <c r="J7499" s="141" t="s">
        <v>3600</v>
      </c>
      <c r="K7499" s="141" t="s">
        <v>192</v>
      </c>
      <c r="L7499" s="141" t="s">
        <v>3491</v>
      </c>
      <c r="M7499" s="141" t="s">
        <v>271</v>
      </c>
      <c r="N7499" s="141" t="s">
        <v>655</v>
      </c>
      <c r="O7499" s="141" t="s">
        <v>287</v>
      </c>
      <c r="P7499" s="141" t="s">
        <v>1160</v>
      </c>
      <c r="Q7499" s="141" t="s">
        <v>657</v>
      </c>
      <c r="R7499" s="141" t="s">
        <v>3468</v>
      </c>
      <c r="S7499" s="148" t="s">
        <v>3283</v>
      </c>
      <c r="T7499" s="147">
        <v>123908186</v>
      </c>
      <c r="U7499" s="147">
        <v>87272049</v>
      </c>
      <c r="V7499" s="147">
        <v>0</v>
      </c>
      <c r="W7499" s="147">
        <v>0</v>
      </c>
    </row>
    <row r="7500" spans="1:23">
      <c r="A7500" s="141" t="s">
        <v>3465</v>
      </c>
      <c r="B7500" s="141" t="s">
        <v>284</v>
      </c>
      <c r="C7500" s="141" t="s">
        <v>3457</v>
      </c>
      <c r="D7500" s="141" t="s">
        <v>3455</v>
      </c>
      <c r="E7500" s="141" t="s">
        <v>4127</v>
      </c>
      <c r="F7500" s="141" t="s">
        <v>4131</v>
      </c>
      <c r="G7500" s="141" t="s">
        <v>75</v>
      </c>
      <c r="H7500" s="141" t="s">
        <v>3515</v>
      </c>
      <c r="I7500" s="141" t="s">
        <v>3514</v>
      </c>
      <c r="J7500" s="141" t="s">
        <v>3600</v>
      </c>
      <c r="K7500" s="141" t="s">
        <v>192</v>
      </c>
      <c r="L7500" s="141" t="s">
        <v>3491</v>
      </c>
      <c r="M7500" s="141" t="s">
        <v>271</v>
      </c>
      <c r="N7500" s="141" t="s">
        <v>705</v>
      </c>
      <c r="O7500" s="141" t="s">
        <v>287</v>
      </c>
      <c r="P7500" s="141" t="s">
        <v>1213</v>
      </c>
      <c r="Q7500" s="141" t="s">
        <v>712</v>
      </c>
      <c r="R7500" s="141" t="s">
        <v>3468</v>
      </c>
      <c r="S7500" s="148" t="s">
        <v>3283</v>
      </c>
      <c r="T7500" s="147">
        <v>146079384</v>
      </c>
      <c r="U7500" s="147">
        <v>246666250</v>
      </c>
      <c r="V7500" s="147">
        <v>134666250.40000001</v>
      </c>
      <c r="W7500" s="147">
        <v>134666250.40000001</v>
      </c>
    </row>
    <row r="7501" spans="1:23">
      <c r="A7501" s="141" t="s">
        <v>3465</v>
      </c>
      <c r="B7501" s="141" t="s">
        <v>284</v>
      </c>
      <c r="C7501" s="141" t="s">
        <v>3457</v>
      </c>
      <c r="D7501" s="141" t="s">
        <v>3455</v>
      </c>
      <c r="E7501" s="141" t="s">
        <v>4127</v>
      </c>
      <c r="F7501" s="141" t="s">
        <v>4131</v>
      </c>
      <c r="G7501" s="141" t="s">
        <v>75</v>
      </c>
      <c r="H7501" s="141" t="s">
        <v>3515</v>
      </c>
      <c r="I7501" s="141" t="s">
        <v>3514</v>
      </c>
      <c r="J7501" s="141" t="s">
        <v>3600</v>
      </c>
      <c r="K7501" s="141" t="s">
        <v>193</v>
      </c>
      <c r="L7501" s="141" t="s">
        <v>3491</v>
      </c>
      <c r="M7501" s="141" t="s">
        <v>271</v>
      </c>
      <c r="N7501" s="141" t="s">
        <v>300</v>
      </c>
      <c r="O7501" s="141" t="s">
        <v>287</v>
      </c>
      <c r="P7501" s="141" t="s">
        <v>1140</v>
      </c>
      <c r="Q7501" s="141" t="s">
        <v>638</v>
      </c>
      <c r="R7501" s="141" t="s">
        <v>3468</v>
      </c>
      <c r="S7501" s="148" t="s">
        <v>3283</v>
      </c>
      <c r="T7501" s="147">
        <v>4662304</v>
      </c>
      <c r="U7501" s="147">
        <v>10831383</v>
      </c>
      <c r="V7501" s="147">
        <v>10831382.6</v>
      </c>
      <c r="W7501" s="147">
        <v>4157055.6</v>
      </c>
    </row>
    <row r="7502" spans="1:23">
      <c r="A7502" s="141" t="s">
        <v>3465</v>
      </c>
      <c r="B7502" s="141" t="s">
        <v>284</v>
      </c>
      <c r="C7502" s="141" t="s">
        <v>3457</v>
      </c>
      <c r="D7502" s="141" t="s">
        <v>3455</v>
      </c>
      <c r="E7502" s="141" t="s">
        <v>4127</v>
      </c>
      <c r="F7502" s="141" t="s">
        <v>4131</v>
      </c>
      <c r="G7502" s="141" t="s">
        <v>75</v>
      </c>
      <c r="H7502" s="141" t="s">
        <v>3515</v>
      </c>
      <c r="I7502" s="141" t="s">
        <v>3514</v>
      </c>
      <c r="J7502" s="141" t="s">
        <v>3600</v>
      </c>
      <c r="K7502" s="141" t="s">
        <v>194</v>
      </c>
      <c r="L7502" s="141" t="s">
        <v>3491</v>
      </c>
      <c r="M7502" s="141" t="s">
        <v>271</v>
      </c>
      <c r="N7502" s="141" t="s">
        <v>296</v>
      </c>
      <c r="O7502" s="141" t="s">
        <v>287</v>
      </c>
      <c r="P7502" s="141" t="s">
        <v>1419</v>
      </c>
      <c r="Q7502" s="141" t="s">
        <v>1418</v>
      </c>
      <c r="R7502" s="141" t="s">
        <v>3468</v>
      </c>
      <c r="S7502" s="148" t="s">
        <v>3283</v>
      </c>
      <c r="T7502" s="147">
        <v>0</v>
      </c>
      <c r="U7502" s="147">
        <v>4993930</v>
      </c>
      <c r="V7502" s="147">
        <v>1668629.06</v>
      </c>
      <c r="W7502" s="147">
        <v>1668629.06</v>
      </c>
    </row>
    <row r="7503" spans="1:23">
      <c r="A7503" s="141" t="s">
        <v>3465</v>
      </c>
      <c r="B7503" s="141" t="s">
        <v>284</v>
      </c>
      <c r="C7503" s="141" t="s">
        <v>3457</v>
      </c>
      <c r="D7503" s="141" t="s">
        <v>3455</v>
      </c>
      <c r="E7503" s="141" t="s">
        <v>4127</v>
      </c>
      <c r="F7503" s="141" t="s">
        <v>4131</v>
      </c>
      <c r="G7503" s="141" t="s">
        <v>75</v>
      </c>
      <c r="H7503" s="141" t="s">
        <v>3515</v>
      </c>
      <c r="I7503" s="141" t="s">
        <v>3514</v>
      </c>
      <c r="J7503" s="141" t="s">
        <v>3600</v>
      </c>
      <c r="K7503" s="141" t="s">
        <v>194</v>
      </c>
      <c r="L7503" s="141" t="s">
        <v>3491</v>
      </c>
      <c r="M7503" s="141" t="s">
        <v>271</v>
      </c>
      <c r="N7503" s="141" t="s">
        <v>607</v>
      </c>
      <c r="O7503" s="141" t="s">
        <v>287</v>
      </c>
      <c r="P7503" s="141" t="s">
        <v>1384</v>
      </c>
      <c r="Q7503" s="141" t="s">
        <v>1383</v>
      </c>
      <c r="R7503" s="141" t="s">
        <v>3468</v>
      </c>
      <c r="S7503" s="148" t="s">
        <v>3283</v>
      </c>
      <c r="T7503" s="147">
        <v>0</v>
      </c>
      <c r="U7503" s="147">
        <v>2878141.04</v>
      </c>
      <c r="V7503" s="147">
        <v>2878139.92</v>
      </c>
      <c r="W7503" s="147">
        <v>2878139.92</v>
      </c>
    </row>
    <row r="7504" spans="1:23">
      <c r="A7504" s="141" t="s">
        <v>3465</v>
      </c>
      <c r="B7504" s="141" t="s">
        <v>284</v>
      </c>
      <c r="C7504" s="141" t="s">
        <v>3457</v>
      </c>
      <c r="D7504" s="141" t="s">
        <v>3455</v>
      </c>
      <c r="E7504" s="141" t="s">
        <v>4127</v>
      </c>
      <c r="F7504" s="141" t="s">
        <v>4131</v>
      </c>
      <c r="G7504" s="141" t="s">
        <v>75</v>
      </c>
      <c r="H7504" s="141" t="s">
        <v>3515</v>
      </c>
      <c r="I7504" s="141" t="s">
        <v>3514</v>
      </c>
      <c r="J7504" s="141" t="s">
        <v>3958</v>
      </c>
      <c r="K7504" s="141" t="s">
        <v>201</v>
      </c>
      <c r="L7504" s="141" t="s">
        <v>3491</v>
      </c>
      <c r="M7504" s="141" t="s">
        <v>271</v>
      </c>
      <c r="N7504" s="141" t="s">
        <v>286</v>
      </c>
      <c r="O7504" s="141" t="s">
        <v>287</v>
      </c>
      <c r="P7504" s="141" t="s">
        <v>1321</v>
      </c>
      <c r="Q7504" s="141" t="s">
        <v>2220</v>
      </c>
      <c r="R7504" s="141" t="s">
        <v>3468</v>
      </c>
      <c r="S7504" s="148" t="s">
        <v>3283</v>
      </c>
      <c r="T7504" s="147">
        <v>0</v>
      </c>
      <c r="U7504" s="147">
        <v>5787774</v>
      </c>
      <c r="V7504" s="147">
        <v>2714175.28</v>
      </c>
      <c r="W7504" s="147">
        <v>2714175.28</v>
      </c>
    </row>
    <row r="7505" spans="1:23">
      <c r="A7505" s="141" t="s">
        <v>3465</v>
      </c>
      <c r="B7505" s="141" t="s">
        <v>284</v>
      </c>
      <c r="C7505" s="141" t="s">
        <v>3457</v>
      </c>
      <c r="D7505" s="141" t="s">
        <v>3455</v>
      </c>
      <c r="E7505" s="141" t="s">
        <v>4127</v>
      </c>
      <c r="F7505" s="141" t="s">
        <v>4131</v>
      </c>
      <c r="G7505" s="141" t="s">
        <v>75</v>
      </c>
      <c r="H7505" s="141" t="s">
        <v>3515</v>
      </c>
      <c r="I7505" s="141" t="s">
        <v>3514</v>
      </c>
      <c r="J7505" s="141" t="s">
        <v>3958</v>
      </c>
      <c r="K7505" s="141" t="s">
        <v>203</v>
      </c>
      <c r="L7505" s="141" t="s">
        <v>3491</v>
      </c>
      <c r="M7505" s="141" t="s">
        <v>271</v>
      </c>
      <c r="N7505" s="141" t="s">
        <v>303</v>
      </c>
      <c r="O7505" s="141" t="s">
        <v>289</v>
      </c>
      <c r="P7505" s="141" t="s">
        <v>3282</v>
      </c>
      <c r="Q7505" s="141" t="s">
        <v>288</v>
      </c>
      <c r="R7505" s="141" t="s">
        <v>3468</v>
      </c>
      <c r="S7505" s="148" t="s">
        <v>3280</v>
      </c>
      <c r="T7505" s="147">
        <v>1000000</v>
      </c>
      <c r="U7505" s="147">
        <v>12676851</v>
      </c>
      <c r="V7505" s="147">
        <v>0</v>
      </c>
      <c r="W7505" s="147">
        <v>0</v>
      </c>
    </row>
    <row r="7506" spans="1:23">
      <c r="A7506" s="141" t="s">
        <v>3465</v>
      </c>
      <c r="B7506" s="141" t="s">
        <v>284</v>
      </c>
      <c r="C7506" s="141" t="s">
        <v>3457</v>
      </c>
      <c r="D7506" s="141" t="s">
        <v>3455</v>
      </c>
      <c r="E7506" s="141" t="s">
        <v>4127</v>
      </c>
      <c r="F7506" s="141" t="s">
        <v>4131</v>
      </c>
      <c r="G7506" s="141" t="s">
        <v>4024</v>
      </c>
      <c r="H7506" s="141" t="s">
        <v>4023</v>
      </c>
      <c r="I7506" s="141" t="s">
        <v>3492</v>
      </c>
      <c r="J7506" s="141" t="s">
        <v>109</v>
      </c>
      <c r="K7506" s="141" t="s">
        <v>112</v>
      </c>
      <c r="L7506" s="141" t="s">
        <v>3491</v>
      </c>
      <c r="M7506" s="141" t="s">
        <v>271</v>
      </c>
      <c r="N7506" s="141" t="s">
        <v>303</v>
      </c>
      <c r="O7506" s="141" t="s">
        <v>287</v>
      </c>
      <c r="P7506" s="141" t="s">
        <v>3282</v>
      </c>
      <c r="Q7506" s="141" t="s">
        <v>288</v>
      </c>
      <c r="R7506" s="141" t="s">
        <v>3468</v>
      </c>
      <c r="S7506" s="148" t="s">
        <v>3280</v>
      </c>
      <c r="T7506" s="147">
        <v>32136274</v>
      </c>
      <c r="U7506" s="147">
        <v>32136274</v>
      </c>
      <c r="V7506" s="147">
        <v>30476463.079999998</v>
      </c>
      <c r="W7506" s="147">
        <v>30476463.079999998</v>
      </c>
    </row>
    <row r="7507" spans="1:23">
      <c r="A7507" s="141" t="s">
        <v>3465</v>
      </c>
      <c r="B7507" s="141" t="s">
        <v>284</v>
      </c>
      <c r="C7507" s="141" t="s">
        <v>3457</v>
      </c>
      <c r="D7507" s="141" t="s">
        <v>3455</v>
      </c>
      <c r="E7507" s="141" t="s">
        <v>4127</v>
      </c>
      <c r="F7507" s="141" t="s">
        <v>4131</v>
      </c>
      <c r="G7507" s="141" t="s">
        <v>3983</v>
      </c>
      <c r="H7507" s="141" t="s">
        <v>3982</v>
      </c>
      <c r="I7507" s="141" t="s">
        <v>3492</v>
      </c>
      <c r="J7507" s="141" t="s">
        <v>109</v>
      </c>
      <c r="K7507" s="141" t="s">
        <v>112</v>
      </c>
      <c r="L7507" s="141" t="s">
        <v>3491</v>
      </c>
      <c r="M7507" s="141" t="s">
        <v>271</v>
      </c>
      <c r="N7507" s="141" t="s">
        <v>303</v>
      </c>
      <c r="O7507" s="141" t="s">
        <v>287</v>
      </c>
      <c r="P7507" s="141" t="s">
        <v>3282</v>
      </c>
      <c r="Q7507" s="141" t="s">
        <v>288</v>
      </c>
      <c r="R7507" s="141" t="s">
        <v>3468</v>
      </c>
      <c r="S7507" s="148" t="s">
        <v>3280</v>
      </c>
      <c r="T7507" s="147">
        <v>0</v>
      </c>
      <c r="U7507" s="147">
        <v>869684.71</v>
      </c>
      <c r="V7507" s="147">
        <v>869684.71</v>
      </c>
      <c r="W7507" s="147">
        <v>869684.71</v>
      </c>
    </row>
    <row r="7508" spans="1:23">
      <c r="A7508" s="141" t="s">
        <v>3465</v>
      </c>
      <c r="B7508" s="141" t="s">
        <v>284</v>
      </c>
      <c r="C7508" s="141" t="s">
        <v>3457</v>
      </c>
      <c r="D7508" s="141" t="s">
        <v>3455</v>
      </c>
      <c r="E7508" s="141" t="s">
        <v>4127</v>
      </c>
      <c r="F7508" s="141" t="s">
        <v>4131</v>
      </c>
      <c r="G7508" s="141" t="s">
        <v>4019</v>
      </c>
      <c r="H7508" s="141" t="s">
        <v>4018</v>
      </c>
      <c r="I7508" s="141" t="s">
        <v>3492</v>
      </c>
      <c r="J7508" s="141" t="s">
        <v>95</v>
      </c>
      <c r="K7508" s="141" t="s">
        <v>99</v>
      </c>
      <c r="L7508" s="141" t="s">
        <v>3491</v>
      </c>
      <c r="M7508" s="141" t="s">
        <v>271</v>
      </c>
      <c r="N7508" s="141" t="s">
        <v>303</v>
      </c>
      <c r="O7508" s="141" t="s">
        <v>287</v>
      </c>
      <c r="P7508" s="141" t="s">
        <v>3282</v>
      </c>
      <c r="Q7508" s="141" t="s">
        <v>288</v>
      </c>
      <c r="R7508" s="141" t="s">
        <v>3468</v>
      </c>
      <c r="S7508" s="148" t="s">
        <v>3280</v>
      </c>
      <c r="T7508" s="147">
        <v>0</v>
      </c>
      <c r="U7508" s="147">
        <v>79200000</v>
      </c>
      <c r="V7508" s="147">
        <v>0</v>
      </c>
      <c r="W7508" s="147">
        <v>0</v>
      </c>
    </row>
    <row r="7509" spans="1:23">
      <c r="A7509" s="141" t="s">
        <v>3465</v>
      </c>
      <c r="B7509" s="141" t="s">
        <v>284</v>
      </c>
      <c r="C7509" s="141" t="s">
        <v>3457</v>
      </c>
      <c r="D7509" s="141" t="s">
        <v>3455</v>
      </c>
      <c r="E7509" s="141" t="s">
        <v>4127</v>
      </c>
      <c r="F7509" s="141" t="s">
        <v>4130</v>
      </c>
      <c r="G7509" s="141" t="s">
        <v>53</v>
      </c>
      <c r="H7509" s="141" t="s">
        <v>3980</v>
      </c>
      <c r="I7509" s="141" t="s">
        <v>3492</v>
      </c>
      <c r="J7509" s="141" t="s">
        <v>105</v>
      </c>
      <c r="K7509" s="141" t="s">
        <v>107</v>
      </c>
      <c r="L7509" s="141" t="s">
        <v>3491</v>
      </c>
      <c r="M7509" s="141" t="s">
        <v>271</v>
      </c>
      <c r="N7509" s="141" t="s">
        <v>303</v>
      </c>
      <c r="O7509" s="141" t="s">
        <v>287</v>
      </c>
      <c r="P7509" s="141" t="s">
        <v>3282</v>
      </c>
      <c r="Q7509" s="141" t="s">
        <v>288</v>
      </c>
      <c r="R7509" s="141" t="s">
        <v>3468</v>
      </c>
      <c r="S7509" s="148" t="s">
        <v>3280</v>
      </c>
      <c r="T7509" s="147">
        <v>1831514</v>
      </c>
      <c r="U7509" s="147">
        <v>31514</v>
      </c>
      <c r="V7509" s="147">
        <v>0</v>
      </c>
      <c r="W7509" s="147">
        <v>0</v>
      </c>
    </row>
    <row r="7510" spans="1:23">
      <c r="A7510" s="141" t="s">
        <v>3465</v>
      </c>
      <c r="B7510" s="141" t="s">
        <v>284</v>
      </c>
      <c r="C7510" s="141" t="s">
        <v>3457</v>
      </c>
      <c r="D7510" s="141" t="s">
        <v>3455</v>
      </c>
      <c r="E7510" s="141" t="s">
        <v>4127</v>
      </c>
      <c r="F7510" s="141" t="s">
        <v>4130</v>
      </c>
      <c r="G7510" s="141" t="s">
        <v>53</v>
      </c>
      <c r="H7510" s="141" t="s">
        <v>3980</v>
      </c>
      <c r="I7510" s="141" t="s">
        <v>3492</v>
      </c>
      <c r="J7510" s="141" t="s">
        <v>105</v>
      </c>
      <c r="K7510" s="141" t="s">
        <v>107</v>
      </c>
      <c r="L7510" s="141" t="s">
        <v>3491</v>
      </c>
      <c r="M7510" s="141" t="s">
        <v>271</v>
      </c>
      <c r="N7510" s="141" t="s">
        <v>303</v>
      </c>
      <c r="O7510" s="141" t="s">
        <v>289</v>
      </c>
      <c r="P7510" s="141" t="s">
        <v>3282</v>
      </c>
      <c r="Q7510" s="141" t="s">
        <v>288</v>
      </c>
      <c r="R7510" s="141" t="s">
        <v>3468</v>
      </c>
      <c r="S7510" s="148" t="s">
        <v>3280</v>
      </c>
      <c r="T7510" s="147">
        <v>13675817</v>
      </c>
      <c r="U7510" s="147">
        <v>0</v>
      </c>
      <c r="V7510" s="147">
        <v>0</v>
      </c>
      <c r="W7510" s="147">
        <v>0</v>
      </c>
    </row>
    <row r="7511" spans="1:23">
      <c r="A7511" s="141" t="s">
        <v>3465</v>
      </c>
      <c r="B7511" s="141" t="s">
        <v>284</v>
      </c>
      <c r="C7511" s="141" t="s">
        <v>3457</v>
      </c>
      <c r="D7511" s="141" t="s">
        <v>3455</v>
      </c>
      <c r="E7511" s="141" t="s">
        <v>4127</v>
      </c>
      <c r="F7511" s="141" t="s">
        <v>4130</v>
      </c>
      <c r="G7511" s="141" t="s">
        <v>53</v>
      </c>
      <c r="H7511" s="141" t="s">
        <v>3980</v>
      </c>
      <c r="I7511" s="141" t="s">
        <v>3492</v>
      </c>
      <c r="J7511" s="141" t="s">
        <v>105</v>
      </c>
      <c r="K7511" s="141" t="s">
        <v>107</v>
      </c>
      <c r="L7511" s="141" t="s">
        <v>3491</v>
      </c>
      <c r="M7511" s="141" t="s">
        <v>271</v>
      </c>
      <c r="N7511" s="141" t="s">
        <v>484</v>
      </c>
      <c r="O7511" s="141" t="s">
        <v>287</v>
      </c>
      <c r="P7511" s="141" t="s">
        <v>977</v>
      </c>
      <c r="Q7511" s="141" t="s">
        <v>486</v>
      </c>
      <c r="R7511" s="141" t="s">
        <v>3468</v>
      </c>
      <c r="S7511" s="148" t="s">
        <v>3283</v>
      </c>
      <c r="T7511" s="147">
        <v>50000</v>
      </c>
      <c r="U7511" s="147">
        <v>50000</v>
      </c>
      <c r="V7511" s="147">
        <v>0</v>
      </c>
      <c r="W7511" s="147">
        <v>0</v>
      </c>
    </row>
    <row r="7512" spans="1:23">
      <c r="A7512" s="141" t="s">
        <v>3465</v>
      </c>
      <c r="B7512" s="141" t="s">
        <v>284</v>
      </c>
      <c r="C7512" s="141" t="s">
        <v>3457</v>
      </c>
      <c r="D7512" s="141" t="s">
        <v>3455</v>
      </c>
      <c r="E7512" s="141" t="s">
        <v>4127</v>
      </c>
      <c r="F7512" s="141" t="s">
        <v>4130</v>
      </c>
      <c r="G7512" s="141" t="s">
        <v>53</v>
      </c>
      <c r="H7512" s="141" t="s">
        <v>3994</v>
      </c>
      <c r="I7512" s="141" t="s">
        <v>3495</v>
      </c>
      <c r="J7512" s="141" t="s">
        <v>136</v>
      </c>
      <c r="K7512" s="141" t="s">
        <v>140</v>
      </c>
      <c r="L7512" s="141" t="s">
        <v>3491</v>
      </c>
      <c r="M7512" s="141" t="s">
        <v>271</v>
      </c>
      <c r="N7512" s="141" t="s">
        <v>302</v>
      </c>
      <c r="O7512" s="141" t="s">
        <v>287</v>
      </c>
      <c r="P7512" s="141" t="s">
        <v>1228</v>
      </c>
      <c r="Q7512" s="141" t="s">
        <v>2663</v>
      </c>
      <c r="R7512" s="141" t="s">
        <v>3468</v>
      </c>
      <c r="S7512" s="148" t="s">
        <v>3283</v>
      </c>
      <c r="T7512" s="147">
        <v>2801570400</v>
      </c>
      <c r="U7512" s="147">
        <v>3178835755.3400002</v>
      </c>
      <c r="V7512" s="147">
        <v>1919981929.72</v>
      </c>
      <c r="W7512" s="147">
        <v>1919981929.72</v>
      </c>
    </row>
    <row r="7513" spans="1:23">
      <c r="A7513" s="141" t="s">
        <v>3465</v>
      </c>
      <c r="B7513" s="141" t="s">
        <v>284</v>
      </c>
      <c r="C7513" s="141" t="s">
        <v>3457</v>
      </c>
      <c r="D7513" s="141" t="s">
        <v>3455</v>
      </c>
      <c r="E7513" s="141" t="s">
        <v>4127</v>
      </c>
      <c r="F7513" s="141" t="s">
        <v>4130</v>
      </c>
      <c r="G7513" s="141" t="s">
        <v>53</v>
      </c>
      <c r="H7513" s="141" t="s">
        <v>4129</v>
      </c>
      <c r="I7513" s="141" t="s">
        <v>3492</v>
      </c>
      <c r="J7513" s="141" t="s">
        <v>95</v>
      </c>
      <c r="K7513" s="141" t="s">
        <v>97</v>
      </c>
      <c r="L7513" s="141" t="s">
        <v>3491</v>
      </c>
      <c r="M7513" s="141" t="s">
        <v>271</v>
      </c>
      <c r="N7513" s="141" t="s">
        <v>303</v>
      </c>
      <c r="O7513" s="141" t="s">
        <v>287</v>
      </c>
      <c r="P7513" s="141" t="s">
        <v>3282</v>
      </c>
      <c r="Q7513" s="141" t="s">
        <v>288</v>
      </c>
      <c r="R7513" s="141" t="s">
        <v>3468</v>
      </c>
      <c r="S7513" s="148" t="s">
        <v>3280</v>
      </c>
      <c r="T7513" s="147">
        <v>0</v>
      </c>
      <c r="U7513" s="147">
        <v>0</v>
      </c>
      <c r="V7513" s="147">
        <v>0</v>
      </c>
      <c r="W7513" s="147">
        <v>0</v>
      </c>
    </row>
    <row r="7514" spans="1:23">
      <c r="A7514" s="141" t="s">
        <v>3465</v>
      </c>
      <c r="B7514" s="141" t="s">
        <v>284</v>
      </c>
      <c r="C7514" s="141" t="s">
        <v>3457</v>
      </c>
      <c r="D7514" s="141" t="s">
        <v>3455</v>
      </c>
      <c r="E7514" s="141" t="s">
        <v>4127</v>
      </c>
      <c r="F7514" s="141" t="s">
        <v>4130</v>
      </c>
      <c r="G7514" s="141" t="s">
        <v>53</v>
      </c>
      <c r="H7514" s="141" t="s">
        <v>4129</v>
      </c>
      <c r="I7514" s="141" t="s">
        <v>3495</v>
      </c>
      <c r="J7514" s="141" t="s">
        <v>134</v>
      </c>
      <c r="K7514" s="141" t="s">
        <v>1495</v>
      </c>
      <c r="L7514" s="141" t="s">
        <v>3491</v>
      </c>
      <c r="M7514" s="141" t="s">
        <v>271</v>
      </c>
      <c r="N7514" s="141" t="s">
        <v>302</v>
      </c>
      <c r="O7514" s="141" t="s">
        <v>287</v>
      </c>
      <c r="P7514" s="141" t="s">
        <v>3163</v>
      </c>
      <c r="Q7514" s="141" t="s">
        <v>3162</v>
      </c>
      <c r="R7514" s="141" t="s">
        <v>3468</v>
      </c>
      <c r="S7514" s="148" t="s">
        <v>3283</v>
      </c>
      <c r="T7514" s="147">
        <v>0</v>
      </c>
      <c r="U7514" s="147">
        <v>2528867.2599999998</v>
      </c>
      <c r="V7514" s="147">
        <v>2528867.2599999998</v>
      </c>
      <c r="W7514" s="147">
        <v>0</v>
      </c>
    </row>
    <row r="7515" spans="1:23">
      <c r="A7515" s="141" t="s">
        <v>3465</v>
      </c>
      <c r="B7515" s="141" t="s">
        <v>284</v>
      </c>
      <c r="C7515" s="141" t="s">
        <v>3457</v>
      </c>
      <c r="D7515" s="141" t="s">
        <v>3455</v>
      </c>
      <c r="E7515" s="141" t="s">
        <v>4127</v>
      </c>
      <c r="F7515" s="141" t="s">
        <v>4130</v>
      </c>
      <c r="G7515" s="141" t="s">
        <v>53</v>
      </c>
      <c r="H7515" s="141" t="s">
        <v>4129</v>
      </c>
      <c r="I7515" s="141" t="s">
        <v>3498</v>
      </c>
      <c r="J7515" s="141" t="s">
        <v>154</v>
      </c>
      <c r="K7515" s="141" t="s">
        <v>155</v>
      </c>
      <c r="L7515" s="141" t="s">
        <v>3491</v>
      </c>
      <c r="M7515" s="141" t="s">
        <v>271</v>
      </c>
      <c r="N7515" s="141" t="s">
        <v>414</v>
      </c>
      <c r="O7515" s="141" t="s">
        <v>287</v>
      </c>
      <c r="P7515" s="141" t="s">
        <v>905</v>
      </c>
      <c r="Q7515" s="141" t="s">
        <v>418</v>
      </c>
      <c r="R7515" s="141" t="s">
        <v>3468</v>
      </c>
      <c r="S7515" s="148" t="s">
        <v>3283</v>
      </c>
      <c r="T7515" s="147">
        <v>41057389</v>
      </c>
      <c r="U7515" s="147">
        <v>0</v>
      </c>
      <c r="V7515" s="147">
        <v>0</v>
      </c>
      <c r="W7515" s="147">
        <v>0</v>
      </c>
    </row>
    <row r="7516" spans="1:23">
      <c r="A7516" s="141" t="s">
        <v>3465</v>
      </c>
      <c r="B7516" s="141" t="s">
        <v>284</v>
      </c>
      <c r="C7516" s="141" t="s">
        <v>3457</v>
      </c>
      <c r="D7516" s="141" t="s">
        <v>3455</v>
      </c>
      <c r="E7516" s="141" t="s">
        <v>4127</v>
      </c>
      <c r="F7516" s="141" t="s">
        <v>4130</v>
      </c>
      <c r="G7516" s="141" t="s">
        <v>53</v>
      </c>
      <c r="H7516" s="141" t="s">
        <v>4129</v>
      </c>
      <c r="I7516" s="141" t="s">
        <v>3498</v>
      </c>
      <c r="J7516" s="141" t="s">
        <v>154</v>
      </c>
      <c r="K7516" s="141" t="s">
        <v>155</v>
      </c>
      <c r="L7516" s="141" t="s">
        <v>3491</v>
      </c>
      <c r="M7516" s="141" t="s">
        <v>271</v>
      </c>
      <c r="N7516" s="141" t="s">
        <v>296</v>
      </c>
      <c r="O7516" s="141" t="s">
        <v>287</v>
      </c>
      <c r="P7516" s="141" t="s">
        <v>924</v>
      </c>
      <c r="Q7516" s="141" t="s">
        <v>437</v>
      </c>
      <c r="R7516" s="141" t="s">
        <v>3468</v>
      </c>
      <c r="S7516" s="148" t="s">
        <v>3283</v>
      </c>
      <c r="T7516" s="147">
        <v>174942626</v>
      </c>
      <c r="U7516" s="147">
        <v>0</v>
      </c>
      <c r="V7516" s="147">
        <v>0</v>
      </c>
      <c r="W7516" s="147">
        <v>0</v>
      </c>
    </row>
    <row r="7517" spans="1:23">
      <c r="A7517" s="141" t="s">
        <v>3465</v>
      </c>
      <c r="B7517" s="141" t="s">
        <v>284</v>
      </c>
      <c r="C7517" s="141" t="s">
        <v>3457</v>
      </c>
      <c r="D7517" s="141" t="s">
        <v>3455</v>
      </c>
      <c r="E7517" s="141" t="s">
        <v>4127</v>
      </c>
      <c r="F7517" s="141" t="s">
        <v>4130</v>
      </c>
      <c r="G7517" s="141" t="s">
        <v>53</v>
      </c>
      <c r="H7517" s="141" t="s">
        <v>4129</v>
      </c>
      <c r="I7517" s="141" t="s">
        <v>3498</v>
      </c>
      <c r="J7517" s="141" t="s">
        <v>154</v>
      </c>
      <c r="K7517" s="141" t="s">
        <v>155</v>
      </c>
      <c r="L7517" s="141" t="s">
        <v>3491</v>
      </c>
      <c r="M7517" s="141" t="s">
        <v>271</v>
      </c>
      <c r="N7517" s="141" t="s">
        <v>296</v>
      </c>
      <c r="O7517" s="141" t="s">
        <v>287</v>
      </c>
      <c r="P7517" s="141" t="s">
        <v>925</v>
      </c>
      <c r="Q7517" s="141" t="s">
        <v>438</v>
      </c>
      <c r="R7517" s="141" t="s">
        <v>3468</v>
      </c>
      <c r="S7517" s="148" t="s">
        <v>3283</v>
      </c>
      <c r="T7517" s="147">
        <v>79621312</v>
      </c>
      <c r="U7517" s="147">
        <v>0</v>
      </c>
      <c r="V7517" s="147">
        <v>0</v>
      </c>
      <c r="W7517" s="147">
        <v>0</v>
      </c>
    </row>
    <row r="7518" spans="1:23">
      <c r="A7518" s="141" t="s">
        <v>3465</v>
      </c>
      <c r="B7518" s="141" t="s">
        <v>284</v>
      </c>
      <c r="C7518" s="141" t="s">
        <v>3457</v>
      </c>
      <c r="D7518" s="141" t="s">
        <v>3455</v>
      </c>
      <c r="E7518" s="141" t="s">
        <v>4127</v>
      </c>
      <c r="F7518" s="141" t="s">
        <v>4130</v>
      </c>
      <c r="G7518" s="141" t="s">
        <v>53</v>
      </c>
      <c r="H7518" s="141" t="s">
        <v>4129</v>
      </c>
      <c r="I7518" s="141" t="s">
        <v>3498</v>
      </c>
      <c r="J7518" s="141" t="s">
        <v>154</v>
      </c>
      <c r="K7518" s="141" t="s">
        <v>155</v>
      </c>
      <c r="L7518" s="141" t="s">
        <v>3491</v>
      </c>
      <c r="M7518" s="141" t="s">
        <v>271</v>
      </c>
      <c r="N7518" s="141" t="s">
        <v>297</v>
      </c>
      <c r="O7518" s="141" t="s">
        <v>287</v>
      </c>
      <c r="P7518" s="141" t="s">
        <v>948</v>
      </c>
      <c r="Q7518" s="141" t="s">
        <v>459</v>
      </c>
      <c r="R7518" s="141" t="s">
        <v>3468</v>
      </c>
      <c r="S7518" s="148" t="s">
        <v>3283</v>
      </c>
      <c r="T7518" s="147">
        <v>26275170</v>
      </c>
      <c r="U7518" s="147">
        <v>19325000</v>
      </c>
      <c r="V7518" s="147">
        <v>15825909.49</v>
      </c>
      <c r="W7518" s="147">
        <v>15825909.49</v>
      </c>
    </row>
    <row r="7519" spans="1:23">
      <c r="A7519" s="141" t="s">
        <v>3465</v>
      </c>
      <c r="B7519" s="141" t="s">
        <v>284</v>
      </c>
      <c r="C7519" s="141" t="s">
        <v>3457</v>
      </c>
      <c r="D7519" s="141" t="s">
        <v>3455</v>
      </c>
      <c r="E7519" s="141" t="s">
        <v>4127</v>
      </c>
      <c r="F7519" s="141" t="s">
        <v>4130</v>
      </c>
      <c r="G7519" s="141" t="s">
        <v>53</v>
      </c>
      <c r="H7519" s="141" t="s">
        <v>4129</v>
      </c>
      <c r="I7519" s="141" t="s">
        <v>3498</v>
      </c>
      <c r="J7519" s="141" t="s">
        <v>154</v>
      </c>
      <c r="K7519" s="141" t="s">
        <v>155</v>
      </c>
      <c r="L7519" s="141" t="s">
        <v>3491</v>
      </c>
      <c r="M7519" s="141" t="s">
        <v>271</v>
      </c>
      <c r="N7519" s="141" t="s">
        <v>473</v>
      </c>
      <c r="O7519" s="141" t="s">
        <v>287</v>
      </c>
      <c r="P7519" s="141" t="s">
        <v>964</v>
      </c>
      <c r="Q7519" s="141" t="s">
        <v>475</v>
      </c>
      <c r="R7519" s="141" t="s">
        <v>3468</v>
      </c>
      <c r="S7519" s="148" t="s">
        <v>3283</v>
      </c>
      <c r="T7519" s="147">
        <v>1668720</v>
      </c>
      <c r="U7519" s="147">
        <v>0</v>
      </c>
      <c r="V7519" s="147">
        <v>0</v>
      </c>
      <c r="W7519" s="147">
        <v>0</v>
      </c>
    </row>
    <row r="7520" spans="1:23">
      <c r="A7520" s="141" t="s">
        <v>3465</v>
      </c>
      <c r="B7520" s="141" t="s">
        <v>284</v>
      </c>
      <c r="C7520" s="141" t="s">
        <v>3457</v>
      </c>
      <c r="D7520" s="141" t="s">
        <v>3455</v>
      </c>
      <c r="E7520" s="141" t="s">
        <v>4127</v>
      </c>
      <c r="F7520" s="141" t="s">
        <v>4130</v>
      </c>
      <c r="G7520" s="141" t="s">
        <v>53</v>
      </c>
      <c r="H7520" s="141" t="s">
        <v>4129</v>
      </c>
      <c r="I7520" s="141" t="s">
        <v>3498</v>
      </c>
      <c r="J7520" s="141" t="s">
        <v>154</v>
      </c>
      <c r="K7520" s="141" t="s">
        <v>155</v>
      </c>
      <c r="L7520" s="141" t="s">
        <v>3491</v>
      </c>
      <c r="M7520" s="141" t="s">
        <v>271</v>
      </c>
      <c r="N7520" s="141" t="s">
        <v>519</v>
      </c>
      <c r="O7520" s="141" t="s">
        <v>287</v>
      </c>
      <c r="P7520" s="141" t="s">
        <v>1014</v>
      </c>
      <c r="Q7520" s="141" t="s">
        <v>521</v>
      </c>
      <c r="R7520" s="141" t="s">
        <v>3468</v>
      </c>
      <c r="S7520" s="148" t="s">
        <v>3283</v>
      </c>
      <c r="T7520" s="147">
        <v>129142806</v>
      </c>
      <c r="U7520" s="147">
        <v>0</v>
      </c>
      <c r="V7520" s="147">
        <v>0</v>
      </c>
      <c r="W7520" s="147">
        <v>0</v>
      </c>
    </row>
    <row r="7521" spans="1:23">
      <c r="A7521" s="141" t="s">
        <v>3465</v>
      </c>
      <c r="B7521" s="141" t="s">
        <v>284</v>
      </c>
      <c r="C7521" s="141" t="s">
        <v>3457</v>
      </c>
      <c r="D7521" s="141" t="s">
        <v>3455</v>
      </c>
      <c r="E7521" s="141" t="s">
        <v>4127</v>
      </c>
      <c r="F7521" s="141" t="s">
        <v>4130</v>
      </c>
      <c r="G7521" s="141" t="s">
        <v>53</v>
      </c>
      <c r="H7521" s="141" t="s">
        <v>4129</v>
      </c>
      <c r="I7521" s="141" t="s">
        <v>3498</v>
      </c>
      <c r="J7521" s="141" t="s">
        <v>154</v>
      </c>
      <c r="K7521" s="141" t="s">
        <v>155</v>
      </c>
      <c r="L7521" s="141" t="s">
        <v>3491</v>
      </c>
      <c r="M7521" s="141" t="s">
        <v>271</v>
      </c>
      <c r="N7521" s="141" t="s">
        <v>551</v>
      </c>
      <c r="O7521" s="141" t="s">
        <v>287</v>
      </c>
      <c r="P7521" s="141" t="s">
        <v>1048</v>
      </c>
      <c r="Q7521" s="141" t="s">
        <v>553</v>
      </c>
      <c r="R7521" s="141" t="s">
        <v>3468</v>
      </c>
      <c r="S7521" s="148" t="s">
        <v>3283</v>
      </c>
      <c r="T7521" s="147">
        <v>48232514</v>
      </c>
      <c r="U7521" s="147">
        <v>0</v>
      </c>
      <c r="V7521" s="147">
        <v>0</v>
      </c>
      <c r="W7521" s="147">
        <v>0</v>
      </c>
    </row>
    <row r="7522" spans="1:23">
      <c r="A7522" s="141" t="s">
        <v>3465</v>
      </c>
      <c r="B7522" s="141" t="s">
        <v>284</v>
      </c>
      <c r="C7522" s="141" t="s">
        <v>3457</v>
      </c>
      <c r="D7522" s="141" t="s">
        <v>3455</v>
      </c>
      <c r="E7522" s="141" t="s">
        <v>4127</v>
      </c>
      <c r="F7522" s="141" t="s">
        <v>4130</v>
      </c>
      <c r="G7522" s="141" t="s">
        <v>53</v>
      </c>
      <c r="H7522" s="141" t="s">
        <v>4129</v>
      </c>
      <c r="I7522" s="141" t="s">
        <v>3498</v>
      </c>
      <c r="J7522" s="141" t="s">
        <v>154</v>
      </c>
      <c r="K7522" s="141" t="s">
        <v>155</v>
      </c>
      <c r="L7522" s="141" t="s">
        <v>3491</v>
      </c>
      <c r="M7522" s="141" t="s">
        <v>271</v>
      </c>
      <c r="N7522" s="141" t="s">
        <v>551</v>
      </c>
      <c r="O7522" s="141" t="s">
        <v>287</v>
      </c>
      <c r="P7522" s="141" t="s">
        <v>1050</v>
      </c>
      <c r="Q7522" s="141" t="s">
        <v>554</v>
      </c>
      <c r="R7522" s="141" t="s">
        <v>3468</v>
      </c>
      <c r="S7522" s="148" t="s">
        <v>3283</v>
      </c>
      <c r="T7522" s="147">
        <v>23711200</v>
      </c>
      <c r="U7522" s="147">
        <v>0</v>
      </c>
      <c r="V7522" s="147">
        <v>0</v>
      </c>
      <c r="W7522" s="147">
        <v>0</v>
      </c>
    </row>
    <row r="7523" spans="1:23">
      <c r="A7523" s="141" t="s">
        <v>3465</v>
      </c>
      <c r="B7523" s="141" t="s">
        <v>284</v>
      </c>
      <c r="C7523" s="141" t="s">
        <v>3457</v>
      </c>
      <c r="D7523" s="141" t="s">
        <v>3455</v>
      </c>
      <c r="E7523" s="141" t="s">
        <v>4127</v>
      </c>
      <c r="F7523" s="141" t="s">
        <v>4130</v>
      </c>
      <c r="G7523" s="141" t="s">
        <v>53</v>
      </c>
      <c r="H7523" s="141" t="s">
        <v>4129</v>
      </c>
      <c r="I7523" s="141" t="s">
        <v>3498</v>
      </c>
      <c r="J7523" s="141" t="s">
        <v>154</v>
      </c>
      <c r="K7523" s="141" t="s">
        <v>155</v>
      </c>
      <c r="L7523" s="141" t="s">
        <v>3491</v>
      </c>
      <c r="M7523" s="141" t="s">
        <v>271</v>
      </c>
      <c r="N7523" s="141" t="s">
        <v>298</v>
      </c>
      <c r="O7523" s="141" t="s">
        <v>287</v>
      </c>
      <c r="P7523" s="141" t="s">
        <v>1063</v>
      </c>
      <c r="Q7523" s="141" t="s">
        <v>565</v>
      </c>
      <c r="R7523" s="141" t="s">
        <v>3468</v>
      </c>
      <c r="S7523" s="148" t="s">
        <v>3283</v>
      </c>
      <c r="T7523" s="147">
        <v>19988031</v>
      </c>
      <c r="U7523" s="147">
        <v>15320000</v>
      </c>
      <c r="V7523" s="147">
        <v>11704713.07</v>
      </c>
      <c r="W7523" s="147">
        <v>11704713.07</v>
      </c>
    </row>
    <row r="7524" spans="1:23">
      <c r="A7524" s="141" t="s">
        <v>3465</v>
      </c>
      <c r="B7524" s="141" t="s">
        <v>284</v>
      </c>
      <c r="C7524" s="141" t="s">
        <v>3457</v>
      </c>
      <c r="D7524" s="141" t="s">
        <v>3455</v>
      </c>
      <c r="E7524" s="141" t="s">
        <v>4127</v>
      </c>
      <c r="F7524" s="141" t="s">
        <v>4130</v>
      </c>
      <c r="G7524" s="141" t="s">
        <v>53</v>
      </c>
      <c r="H7524" s="141" t="s">
        <v>4129</v>
      </c>
      <c r="I7524" s="141" t="s">
        <v>3498</v>
      </c>
      <c r="J7524" s="141" t="s">
        <v>154</v>
      </c>
      <c r="K7524" s="141" t="s">
        <v>155</v>
      </c>
      <c r="L7524" s="141" t="s">
        <v>3491</v>
      </c>
      <c r="M7524" s="141" t="s">
        <v>271</v>
      </c>
      <c r="N7524" s="141" t="s">
        <v>300</v>
      </c>
      <c r="O7524" s="141" t="s">
        <v>287</v>
      </c>
      <c r="P7524" s="141" t="s">
        <v>1132</v>
      </c>
      <c r="Q7524" s="141" t="s">
        <v>631</v>
      </c>
      <c r="R7524" s="141" t="s">
        <v>3468</v>
      </c>
      <c r="S7524" s="148" t="s">
        <v>3283</v>
      </c>
      <c r="T7524" s="147">
        <v>75453280</v>
      </c>
      <c r="U7524" s="147">
        <v>0</v>
      </c>
      <c r="V7524" s="147">
        <v>0</v>
      </c>
      <c r="W7524" s="147">
        <v>0</v>
      </c>
    </row>
    <row r="7525" spans="1:23">
      <c r="A7525" s="141" t="s">
        <v>3465</v>
      </c>
      <c r="B7525" s="141" t="s">
        <v>284</v>
      </c>
      <c r="C7525" s="141" t="s">
        <v>3457</v>
      </c>
      <c r="D7525" s="141" t="s">
        <v>3455</v>
      </c>
      <c r="E7525" s="141" t="s">
        <v>4127</v>
      </c>
      <c r="F7525" s="141" t="s">
        <v>4130</v>
      </c>
      <c r="G7525" s="141" t="s">
        <v>53</v>
      </c>
      <c r="H7525" s="141" t="s">
        <v>4129</v>
      </c>
      <c r="I7525" s="141" t="s">
        <v>3514</v>
      </c>
      <c r="J7525" s="141" t="s">
        <v>174</v>
      </c>
      <c r="K7525" s="141" t="s">
        <v>175</v>
      </c>
      <c r="L7525" s="141" t="s">
        <v>3491</v>
      </c>
      <c r="M7525" s="141" t="s">
        <v>271</v>
      </c>
      <c r="N7525" s="141" t="s">
        <v>292</v>
      </c>
      <c r="O7525" s="141" t="s">
        <v>287</v>
      </c>
      <c r="P7525" s="141" t="s">
        <v>1330</v>
      </c>
      <c r="Q7525" s="141" t="s">
        <v>2245</v>
      </c>
      <c r="R7525" s="141" t="s">
        <v>3468</v>
      </c>
      <c r="S7525" s="148" t="s">
        <v>3283</v>
      </c>
      <c r="T7525" s="147">
        <v>0</v>
      </c>
      <c r="U7525" s="147">
        <v>2469179.66</v>
      </c>
      <c r="V7525" s="147">
        <v>0</v>
      </c>
      <c r="W7525" s="147">
        <v>0</v>
      </c>
    </row>
    <row r="7526" spans="1:23">
      <c r="A7526" s="141" t="s">
        <v>3465</v>
      </c>
      <c r="B7526" s="141" t="s">
        <v>284</v>
      </c>
      <c r="C7526" s="141" t="s">
        <v>3457</v>
      </c>
      <c r="D7526" s="141" t="s">
        <v>3455</v>
      </c>
      <c r="E7526" s="141" t="s">
        <v>4127</v>
      </c>
      <c r="F7526" s="141" t="s">
        <v>4130</v>
      </c>
      <c r="G7526" s="141" t="s">
        <v>53</v>
      </c>
      <c r="H7526" s="141" t="s">
        <v>4129</v>
      </c>
      <c r="I7526" s="141" t="s">
        <v>3514</v>
      </c>
      <c r="J7526" s="141" t="s">
        <v>174</v>
      </c>
      <c r="K7526" s="141" t="s">
        <v>175</v>
      </c>
      <c r="L7526" s="141" t="s">
        <v>3491</v>
      </c>
      <c r="M7526" s="141" t="s">
        <v>271</v>
      </c>
      <c r="N7526" s="141" t="s">
        <v>294</v>
      </c>
      <c r="O7526" s="141" t="s">
        <v>287</v>
      </c>
      <c r="P7526" s="141" t="s">
        <v>3179</v>
      </c>
      <c r="Q7526" s="141" t="s">
        <v>3178</v>
      </c>
      <c r="R7526" s="141" t="s">
        <v>3468</v>
      </c>
      <c r="S7526" s="148" t="s">
        <v>3283</v>
      </c>
      <c r="T7526" s="147">
        <v>0</v>
      </c>
      <c r="U7526" s="147">
        <v>0</v>
      </c>
      <c r="V7526" s="147">
        <v>0</v>
      </c>
      <c r="W7526" s="147">
        <v>0</v>
      </c>
    </row>
    <row r="7527" spans="1:23">
      <c r="A7527" s="141" t="s">
        <v>3465</v>
      </c>
      <c r="B7527" s="141" t="s">
        <v>284</v>
      </c>
      <c r="C7527" s="141" t="s">
        <v>3457</v>
      </c>
      <c r="D7527" s="141" t="s">
        <v>3455</v>
      </c>
      <c r="E7527" s="141" t="s">
        <v>4127</v>
      </c>
      <c r="F7527" s="141" t="s">
        <v>4130</v>
      </c>
      <c r="G7527" s="141" t="s">
        <v>53</v>
      </c>
      <c r="H7527" s="141" t="s">
        <v>4129</v>
      </c>
      <c r="I7527" s="141" t="s">
        <v>3514</v>
      </c>
      <c r="J7527" s="141" t="s">
        <v>174</v>
      </c>
      <c r="K7527" s="141" t="s">
        <v>175</v>
      </c>
      <c r="L7527" s="141" t="s">
        <v>3491</v>
      </c>
      <c r="M7527" s="141" t="s">
        <v>271</v>
      </c>
      <c r="N7527" s="141" t="s">
        <v>473</v>
      </c>
      <c r="O7527" s="141" t="s">
        <v>287</v>
      </c>
      <c r="P7527" s="141" t="s">
        <v>963</v>
      </c>
      <c r="Q7527" s="141" t="s">
        <v>474</v>
      </c>
      <c r="R7527" s="141" t="s">
        <v>3468</v>
      </c>
      <c r="S7527" s="148" t="s">
        <v>3283</v>
      </c>
      <c r="T7527" s="147">
        <v>5370390</v>
      </c>
      <c r="U7527" s="147">
        <v>0</v>
      </c>
      <c r="V7527" s="147">
        <v>0</v>
      </c>
      <c r="W7527" s="147">
        <v>0</v>
      </c>
    </row>
    <row r="7528" spans="1:23">
      <c r="A7528" s="141" t="s">
        <v>3465</v>
      </c>
      <c r="B7528" s="141" t="s">
        <v>284</v>
      </c>
      <c r="C7528" s="141" t="s">
        <v>3457</v>
      </c>
      <c r="D7528" s="141" t="s">
        <v>3455</v>
      </c>
      <c r="E7528" s="141" t="s">
        <v>4127</v>
      </c>
      <c r="F7528" s="141" t="s">
        <v>4130</v>
      </c>
      <c r="G7528" s="141" t="s">
        <v>53</v>
      </c>
      <c r="H7528" s="141" t="s">
        <v>4129</v>
      </c>
      <c r="I7528" s="141" t="s">
        <v>3514</v>
      </c>
      <c r="J7528" s="141" t="s">
        <v>174</v>
      </c>
      <c r="K7528" s="141" t="s">
        <v>175</v>
      </c>
      <c r="L7528" s="141" t="s">
        <v>3491</v>
      </c>
      <c r="M7528" s="141" t="s">
        <v>271</v>
      </c>
      <c r="N7528" s="141" t="s">
        <v>484</v>
      </c>
      <c r="O7528" s="141" t="s">
        <v>287</v>
      </c>
      <c r="P7528" s="141" t="s">
        <v>1373</v>
      </c>
      <c r="Q7528" s="141" t="s">
        <v>2373</v>
      </c>
      <c r="R7528" s="141" t="s">
        <v>3468</v>
      </c>
      <c r="S7528" s="148" t="s">
        <v>3283</v>
      </c>
      <c r="T7528" s="147">
        <v>0</v>
      </c>
      <c r="U7528" s="147">
        <v>2240269.54</v>
      </c>
      <c r="V7528" s="147">
        <v>0</v>
      </c>
      <c r="W7528" s="147">
        <v>0</v>
      </c>
    </row>
    <row r="7529" spans="1:23">
      <c r="A7529" s="141" t="s">
        <v>3465</v>
      </c>
      <c r="B7529" s="141" t="s">
        <v>284</v>
      </c>
      <c r="C7529" s="141" t="s">
        <v>3457</v>
      </c>
      <c r="D7529" s="141" t="s">
        <v>3455</v>
      </c>
      <c r="E7529" s="141" t="s">
        <v>4127</v>
      </c>
      <c r="F7529" s="141" t="s">
        <v>4130</v>
      </c>
      <c r="G7529" s="141" t="s">
        <v>53</v>
      </c>
      <c r="H7529" s="141" t="s">
        <v>4129</v>
      </c>
      <c r="I7529" s="141" t="s">
        <v>3514</v>
      </c>
      <c r="J7529" s="141" t="s">
        <v>174</v>
      </c>
      <c r="K7529" s="141" t="s">
        <v>175</v>
      </c>
      <c r="L7529" s="141" t="s">
        <v>3491</v>
      </c>
      <c r="M7529" s="141" t="s">
        <v>271</v>
      </c>
      <c r="N7529" s="141" t="s">
        <v>298</v>
      </c>
      <c r="O7529" s="141" t="s">
        <v>287</v>
      </c>
      <c r="P7529" s="141" t="s">
        <v>1414</v>
      </c>
      <c r="Q7529" s="141" t="s">
        <v>1413</v>
      </c>
      <c r="R7529" s="141" t="s">
        <v>3468</v>
      </c>
      <c r="S7529" s="148" t="s">
        <v>3283</v>
      </c>
      <c r="T7529" s="147">
        <v>0</v>
      </c>
      <c r="U7529" s="147">
        <v>2469179.66</v>
      </c>
      <c r="V7529" s="147">
        <v>0</v>
      </c>
      <c r="W7529" s="147">
        <v>0</v>
      </c>
    </row>
    <row r="7530" spans="1:23">
      <c r="A7530" s="141" t="s">
        <v>3465</v>
      </c>
      <c r="B7530" s="141" t="s">
        <v>284</v>
      </c>
      <c r="C7530" s="141" t="s">
        <v>3457</v>
      </c>
      <c r="D7530" s="141" t="s">
        <v>3455</v>
      </c>
      <c r="E7530" s="141" t="s">
        <v>4127</v>
      </c>
      <c r="F7530" s="141" t="s">
        <v>4130</v>
      </c>
      <c r="G7530" s="141" t="s">
        <v>53</v>
      </c>
      <c r="H7530" s="141" t="s">
        <v>4129</v>
      </c>
      <c r="I7530" s="141" t="s">
        <v>3514</v>
      </c>
      <c r="J7530" s="141" t="s">
        <v>174</v>
      </c>
      <c r="K7530" s="141" t="s">
        <v>175</v>
      </c>
      <c r="L7530" s="141" t="s">
        <v>3491</v>
      </c>
      <c r="M7530" s="141" t="s">
        <v>271</v>
      </c>
      <c r="N7530" s="141" t="s">
        <v>298</v>
      </c>
      <c r="O7530" s="141" t="s">
        <v>287</v>
      </c>
      <c r="P7530" s="141" t="s">
        <v>1997</v>
      </c>
      <c r="Q7530" s="141" t="s">
        <v>2416</v>
      </c>
      <c r="R7530" s="141" t="s">
        <v>3468</v>
      </c>
      <c r="S7530" s="148" t="s">
        <v>3283</v>
      </c>
      <c r="T7530" s="147">
        <v>0</v>
      </c>
      <c r="U7530" s="147">
        <v>6847275.8899999997</v>
      </c>
      <c r="V7530" s="147">
        <v>5981539.7599999998</v>
      </c>
      <c r="W7530" s="147">
        <v>5981539.7599999998</v>
      </c>
    </row>
    <row r="7531" spans="1:23">
      <c r="A7531" s="141" t="s">
        <v>3465</v>
      </c>
      <c r="B7531" s="141" t="s">
        <v>284</v>
      </c>
      <c r="C7531" s="141" t="s">
        <v>3457</v>
      </c>
      <c r="D7531" s="141" t="s">
        <v>3455</v>
      </c>
      <c r="E7531" s="141" t="s">
        <v>4127</v>
      </c>
      <c r="F7531" s="141" t="s">
        <v>4130</v>
      </c>
      <c r="G7531" s="141" t="s">
        <v>53</v>
      </c>
      <c r="H7531" s="141" t="s">
        <v>4129</v>
      </c>
      <c r="I7531" s="141" t="s">
        <v>3514</v>
      </c>
      <c r="J7531" s="141" t="s">
        <v>174</v>
      </c>
      <c r="K7531" s="141" t="s">
        <v>175</v>
      </c>
      <c r="L7531" s="141" t="s">
        <v>3491</v>
      </c>
      <c r="M7531" s="141" t="s">
        <v>271</v>
      </c>
      <c r="N7531" s="141" t="s">
        <v>607</v>
      </c>
      <c r="O7531" s="141" t="s">
        <v>287</v>
      </c>
      <c r="P7531" s="141" t="s">
        <v>3197</v>
      </c>
      <c r="Q7531" s="141" t="s">
        <v>3196</v>
      </c>
      <c r="R7531" s="141" t="s">
        <v>3468</v>
      </c>
      <c r="S7531" s="148" t="s">
        <v>3283</v>
      </c>
      <c r="T7531" s="147">
        <v>0</v>
      </c>
      <c r="U7531" s="147">
        <v>0</v>
      </c>
      <c r="V7531" s="147">
        <v>0</v>
      </c>
      <c r="W7531" s="147">
        <v>0</v>
      </c>
    </row>
    <row r="7532" spans="1:23">
      <c r="A7532" s="141" t="s">
        <v>3465</v>
      </c>
      <c r="B7532" s="141" t="s">
        <v>284</v>
      </c>
      <c r="C7532" s="141" t="s">
        <v>3457</v>
      </c>
      <c r="D7532" s="141" t="s">
        <v>3455</v>
      </c>
      <c r="E7532" s="141" t="s">
        <v>4127</v>
      </c>
      <c r="F7532" s="141" t="s">
        <v>4130</v>
      </c>
      <c r="G7532" s="141" t="s">
        <v>53</v>
      </c>
      <c r="H7532" s="141" t="s">
        <v>4129</v>
      </c>
      <c r="I7532" s="141" t="s">
        <v>3514</v>
      </c>
      <c r="J7532" s="141" t="s">
        <v>174</v>
      </c>
      <c r="K7532" s="141" t="s">
        <v>176</v>
      </c>
      <c r="L7532" s="141" t="s">
        <v>3491</v>
      </c>
      <c r="M7532" s="141" t="s">
        <v>271</v>
      </c>
      <c r="N7532" s="141" t="s">
        <v>397</v>
      </c>
      <c r="O7532" s="141" t="s">
        <v>287</v>
      </c>
      <c r="P7532" s="141" t="s">
        <v>1777</v>
      </c>
      <c r="Q7532" s="141" t="s">
        <v>2334</v>
      </c>
      <c r="R7532" s="141" t="s">
        <v>3468</v>
      </c>
      <c r="S7532" s="148" t="s">
        <v>3283</v>
      </c>
      <c r="T7532" s="147">
        <v>0</v>
      </c>
      <c r="U7532" s="147">
        <v>5554901.4100000001</v>
      </c>
      <c r="V7532" s="147">
        <v>5141544.8600000003</v>
      </c>
      <c r="W7532" s="147">
        <v>0</v>
      </c>
    </row>
    <row r="7533" spans="1:23">
      <c r="A7533" s="141" t="s">
        <v>3465</v>
      </c>
      <c r="B7533" s="141" t="s">
        <v>284</v>
      </c>
      <c r="C7533" s="141" t="s">
        <v>3457</v>
      </c>
      <c r="D7533" s="141" t="s">
        <v>3455</v>
      </c>
      <c r="E7533" s="141" t="s">
        <v>4127</v>
      </c>
      <c r="F7533" s="141" t="s">
        <v>4130</v>
      </c>
      <c r="G7533" s="141" t="s">
        <v>53</v>
      </c>
      <c r="H7533" s="141" t="s">
        <v>4013</v>
      </c>
      <c r="I7533" s="141" t="s">
        <v>3514</v>
      </c>
      <c r="J7533" s="141" t="s">
        <v>3958</v>
      </c>
      <c r="K7533" s="141" t="s">
        <v>205</v>
      </c>
      <c r="L7533" s="141" t="s">
        <v>3491</v>
      </c>
      <c r="M7533" s="141" t="s">
        <v>271</v>
      </c>
      <c r="N7533" s="141" t="s">
        <v>303</v>
      </c>
      <c r="O7533" s="141" t="s">
        <v>287</v>
      </c>
      <c r="P7533" s="141" t="s">
        <v>3282</v>
      </c>
      <c r="Q7533" s="141" t="s">
        <v>288</v>
      </c>
      <c r="R7533" s="141" t="s">
        <v>3468</v>
      </c>
      <c r="S7533" s="148" t="s">
        <v>3280</v>
      </c>
      <c r="T7533" s="147">
        <v>2000000</v>
      </c>
      <c r="U7533" s="147">
        <v>7165489</v>
      </c>
      <c r="V7533" s="147">
        <v>2299619.0499999998</v>
      </c>
      <c r="W7533" s="147">
        <v>2299619.0499999998</v>
      </c>
    </row>
    <row r="7534" spans="1:23">
      <c r="A7534" s="141" t="s">
        <v>3465</v>
      </c>
      <c r="B7534" s="141" t="s">
        <v>284</v>
      </c>
      <c r="C7534" s="141" t="s">
        <v>3457</v>
      </c>
      <c r="D7534" s="141" t="s">
        <v>3455</v>
      </c>
      <c r="E7534" s="141" t="s">
        <v>4127</v>
      </c>
      <c r="F7534" s="141" t="s">
        <v>4130</v>
      </c>
      <c r="G7534" s="141" t="s">
        <v>53</v>
      </c>
      <c r="H7534" s="141" t="s">
        <v>4086</v>
      </c>
      <c r="I7534" s="141" t="s">
        <v>3498</v>
      </c>
      <c r="J7534" s="141" t="s">
        <v>154</v>
      </c>
      <c r="K7534" s="141" t="s">
        <v>155</v>
      </c>
      <c r="L7534" s="141" t="s">
        <v>3491</v>
      </c>
      <c r="M7534" s="141" t="s">
        <v>271</v>
      </c>
      <c r="N7534" s="141" t="s">
        <v>414</v>
      </c>
      <c r="O7534" s="141" t="s">
        <v>287</v>
      </c>
      <c r="P7534" s="141" t="s">
        <v>905</v>
      </c>
      <c r="Q7534" s="141" t="s">
        <v>418</v>
      </c>
      <c r="R7534" s="141" t="s">
        <v>3468</v>
      </c>
      <c r="S7534" s="148" t="s">
        <v>3283</v>
      </c>
      <c r="T7534" s="147">
        <v>0</v>
      </c>
      <c r="U7534" s="147">
        <v>0</v>
      </c>
      <c r="V7534" s="147">
        <v>0</v>
      </c>
      <c r="W7534" s="147">
        <v>0</v>
      </c>
    </row>
    <row r="7535" spans="1:23">
      <c r="A7535" s="141" t="s">
        <v>3465</v>
      </c>
      <c r="B7535" s="141" t="s">
        <v>284</v>
      </c>
      <c r="C7535" s="141" t="s">
        <v>3457</v>
      </c>
      <c r="D7535" s="141" t="s">
        <v>3455</v>
      </c>
      <c r="E7535" s="141" t="s">
        <v>4127</v>
      </c>
      <c r="F7535" s="141" t="s">
        <v>4130</v>
      </c>
      <c r="G7535" s="141" t="s">
        <v>53</v>
      </c>
      <c r="H7535" s="141" t="s">
        <v>4086</v>
      </c>
      <c r="I7535" s="141" t="s">
        <v>3498</v>
      </c>
      <c r="J7535" s="141" t="s">
        <v>154</v>
      </c>
      <c r="K7535" s="141" t="s">
        <v>155</v>
      </c>
      <c r="L7535" s="141" t="s">
        <v>3491</v>
      </c>
      <c r="M7535" s="141" t="s">
        <v>271</v>
      </c>
      <c r="N7535" s="141" t="s">
        <v>296</v>
      </c>
      <c r="O7535" s="141" t="s">
        <v>287</v>
      </c>
      <c r="P7535" s="141" t="s">
        <v>924</v>
      </c>
      <c r="Q7535" s="141" t="s">
        <v>437</v>
      </c>
      <c r="R7535" s="141" t="s">
        <v>3468</v>
      </c>
      <c r="S7535" s="148" t="s">
        <v>3283</v>
      </c>
      <c r="T7535" s="147">
        <v>0</v>
      </c>
      <c r="U7535" s="147">
        <v>97274627.840000004</v>
      </c>
      <c r="V7535" s="147">
        <v>0</v>
      </c>
      <c r="W7535" s="147">
        <v>0</v>
      </c>
    </row>
    <row r="7536" spans="1:23">
      <c r="A7536" s="141" t="s">
        <v>3465</v>
      </c>
      <c r="B7536" s="141" t="s">
        <v>284</v>
      </c>
      <c r="C7536" s="141" t="s">
        <v>3457</v>
      </c>
      <c r="D7536" s="141" t="s">
        <v>3455</v>
      </c>
      <c r="E7536" s="141" t="s">
        <v>4127</v>
      </c>
      <c r="F7536" s="141" t="s">
        <v>4130</v>
      </c>
      <c r="G7536" s="141" t="s">
        <v>53</v>
      </c>
      <c r="H7536" s="141" t="s">
        <v>4086</v>
      </c>
      <c r="I7536" s="141" t="s">
        <v>3498</v>
      </c>
      <c r="J7536" s="141" t="s">
        <v>154</v>
      </c>
      <c r="K7536" s="141" t="s">
        <v>155</v>
      </c>
      <c r="L7536" s="141" t="s">
        <v>3491</v>
      </c>
      <c r="M7536" s="141" t="s">
        <v>271</v>
      </c>
      <c r="N7536" s="141" t="s">
        <v>296</v>
      </c>
      <c r="O7536" s="141" t="s">
        <v>287</v>
      </c>
      <c r="P7536" s="141" t="s">
        <v>925</v>
      </c>
      <c r="Q7536" s="141" t="s">
        <v>438</v>
      </c>
      <c r="R7536" s="141" t="s">
        <v>3468</v>
      </c>
      <c r="S7536" s="148" t="s">
        <v>3283</v>
      </c>
      <c r="T7536" s="147">
        <v>0</v>
      </c>
      <c r="U7536" s="147">
        <v>57755824.82</v>
      </c>
      <c r="V7536" s="147">
        <v>0</v>
      </c>
      <c r="W7536" s="147">
        <v>0</v>
      </c>
    </row>
    <row r="7537" spans="1:23">
      <c r="A7537" s="141" t="s">
        <v>3465</v>
      </c>
      <c r="B7537" s="141" t="s">
        <v>284</v>
      </c>
      <c r="C7537" s="141" t="s">
        <v>3457</v>
      </c>
      <c r="D7537" s="141" t="s">
        <v>3455</v>
      </c>
      <c r="E7537" s="141" t="s">
        <v>4127</v>
      </c>
      <c r="F7537" s="141" t="s">
        <v>4130</v>
      </c>
      <c r="G7537" s="141" t="s">
        <v>53</v>
      </c>
      <c r="H7537" s="141" t="s">
        <v>4086</v>
      </c>
      <c r="I7537" s="141" t="s">
        <v>3498</v>
      </c>
      <c r="J7537" s="141" t="s">
        <v>154</v>
      </c>
      <c r="K7537" s="141" t="s">
        <v>155</v>
      </c>
      <c r="L7537" s="141" t="s">
        <v>3491</v>
      </c>
      <c r="M7537" s="141" t="s">
        <v>271</v>
      </c>
      <c r="N7537" s="141" t="s">
        <v>473</v>
      </c>
      <c r="O7537" s="141" t="s">
        <v>287</v>
      </c>
      <c r="P7537" s="141" t="s">
        <v>964</v>
      </c>
      <c r="Q7537" s="141" t="s">
        <v>475</v>
      </c>
      <c r="R7537" s="141" t="s">
        <v>3468</v>
      </c>
      <c r="S7537" s="148" t="s">
        <v>3283</v>
      </c>
      <c r="T7537" s="147">
        <v>0</v>
      </c>
      <c r="U7537" s="147">
        <v>8000720</v>
      </c>
      <c r="V7537" s="147">
        <v>0</v>
      </c>
      <c r="W7537" s="147">
        <v>0</v>
      </c>
    </row>
    <row r="7538" spans="1:23">
      <c r="A7538" s="141" t="s">
        <v>3465</v>
      </c>
      <c r="B7538" s="141" t="s">
        <v>284</v>
      </c>
      <c r="C7538" s="141" t="s">
        <v>3457</v>
      </c>
      <c r="D7538" s="141" t="s">
        <v>3455</v>
      </c>
      <c r="E7538" s="141" t="s">
        <v>4127</v>
      </c>
      <c r="F7538" s="141" t="s">
        <v>4130</v>
      </c>
      <c r="G7538" s="141" t="s">
        <v>53</v>
      </c>
      <c r="H7538" s="141" t="s">
        <v>4086</v>
      </c>
      <c r="I7538" s="141" t="s">
        <v>3498</v>
      </c>
      <c r="J7538" s="141" t="s">
        <v>154</v>
      </c>
      <c r="K7538" s="141" t="s">
        <v>155</v>
      </c>
      <c r="L7538" s="141" t="s">
        <v>3491</v>
      </c>
      <c r="M7538" s="141" t="s">
        <v>271</v>
      </c>
      <c r="N7538" s="141" t="s">
        <v>519</v>
      </c>
      <c r="O7538" s="141" t="s">
        <v>287</v>
      </c>
      <c r="P7538" s="141" t="s">
        <v>1014</v>
      </c>
      <c r="Q7538" s="141" t="s">
        <v>521</v>
      </c>
      <c r="R7538" s="141" t="s">
        <v>3468</v>
      </c>
      <c r="S7538" s="148" t="s">
        <v>3283</v>
      </c>
      <c r="T7538" s="147">
        <v>0</v>
      </c>
      <c r="U7538" s="147">
        <v>117506006</v>
      </c>
      <c r="V7538" s="147">
        <v>0</v>
      </c>
      <c r="W7538" s="147">
        <v>0</v>
      </c>
    </row>
    <row r="7539" spans="1:23">
      <c r="A7539" s="141" t="s">
        <v>3465</v>
      </c>
      <c r="B7539" s="141" t="s">
        <v>284</v>
      </c>
      <c r="C7539" s="141" t="s">
        <v>3457</v>
      </c>
      <c r="D7539" s="141" t="s">
        <v>3455</v>
      </c>
      <c r="E7539" s="141" t="s">
        <v>4127</v>
      </c>
      <c r="F7539" s="141" t="s">
        <v>4130</v>
      </c>
      <c r="G7539" s="141" t="s">
        <v>53</v>
      </c>
      <c r="H7539" s="141" t="s">
        <v>4086</v>
      </c>
      <c r="I7539" s="141" t="s">
        <v>3498</v>
      </c>
      <c r="J7539" s="141" t="s">
        <v>154</v>
      </c>
      <c r="K7539" s="141" t="s">
        <v>155</v>
      </c>
      <c r="L7539" s="141" t="s">
        <v>3491</v>
      </c>
      <c r="M7539" s="141" t="s">
        <v>271</v>
      </c>
      <c r="N7539" s="141" t="s">
        <v>551</v>
      </c>
      <c r="O7539" s="141" t="s">
        <v>287</v>
      </c>
      <c r="P7539" s="141" t="s">
        <v>1048</v>
      </c>
      <c r="Q7539" s="141" t="s">
        <v>553</v>
      </c>
      <c r="R7539" s="141" t="s">
        <v>3468</v>
      </c>
      <c r="S7539" s="148" t="s">
        <v>3283</v>
      </c>
      <c r="T7539" s="147">
        <v>0</v>
      </c>
      <c r="U7539" s="147">
        <v>45323314</v>
      </c>
      <c r="V7539" s="147">
        <v>0</v>
      </c>
      <c r="W7539" s="147">
        <v>0</v>
      </c>
    </row>
    <row r="7540" spans="1:23">
      <c r="A7540" s="141" t="s">
        <v>3465</v>
      </c>
      <c r="B7540" s="141" t="s">
        <v>284</v>
      </c>
      <c r="C7540" s="141" t="s">
        <v>3457</v>
      </c>
      <c r="D7540" s="141" t="s">
        <v>3455</v>
      </c>
      <c r="E7540" s="141" t="s">
        <v>4127</v>
      </c>
      <c r="F7540" s="141" t="s">
        <v>4130</v>
      </c>
      <c r="G7540" s="141" t="s">
        <v>53</v>
      </c>
      <c r="H7540" s="141" t="s">
        <v>4086</v>
      </c>
      <c r="I7540" s="141" t="s">
        <v>3498</v>
      </c>
      <c r="J7540" s="141" t="s">
        <v>154</v>
      </c>
      <c r="K7540" s="141" t="s">
        <v>155</v>
      </c>
      <c r="L7540" s="141" t="s">
        <v>3491</v>
      </c>
      <c r="M7540" s="141" t="s">
        <v>271</v>
      </c>
      <c r="N7540" s="141" t="s">
        <v>551</v>
      </c>
      <c r="O7540" s="141" t="s">
        <v>287</v>
      </c>
      <c r="P7540" s="141" t="s">
        <v>1050</v>
      </c>
      <c r="Q7540" s="141" t="s">
        <v>554</v>
      </c>
      <c r="R7540" s="141" t="s">
        <v>3468</v>
      </c>
      <c r="S7540" s="148" t="s">
        <v>3283</v>
      </c>
      <c r="T7540" s="147">
        <v>0</v>
      </c>
      <c r="U7540" s="147">
        <v>20802000</v>
      </c>
      <c r="V7540" s="147">
        <v>0</v>
      </c>
      <c r="W7540" s="147">
        <v>0</v>
      </c>
    </row>
    <row r="7541" spans="1:23">
      <c r="A7541" s="141" t="s">
        <v>3465</v>
      </c>
      <c r="B7541" s="141" t="s">
        <v>284</v>
      </c>
      <c r="C7541" s="141" t="s">
        <v>3457</v>
      </c>
      <c r="D7541" s="141" t="s">
        <v>3455</v>
      </c>
      <c r="E7541" s="141" t="s">
        <v>4127</v>
      </c>
      <c r="F7541" s="141" t="s">
        <v>4130</v>
      </c>
      <c r="G7541" s="141" t="s">
        <v>53</v>
      </c>
      <c r="H7541" s="141" t="s">
        <v>4086</v>
      </c>
      <c r="I7541" s="141" t="s">
        <v>3498</v>
      </c>
      <c r="J7541" s="141" t="s">
        <v>154</v>
      </c>
      <c r="K7541" s="141" t="s">
        <v>155</v>
      </c>
      <c r="L7541" s="141" t="s">
        <v>3491</v>
      </c>
      <c r="M7541" s="141" t="s">
        <v>271</v>
      </c>
      <c r="N7541" s="141" t="s">
        <v>300</v>
      </c>
      <c r="O7541" s="141" t="s">
        <v>287</v>
      </c>
      <c r="P7541" s="141" t="s">
        <v>1132</v>
      </c>
      <c r="Q7541" s="141" t="s">
        <v>631</v>
      </c>
      <c r="R7541" s="141" t="s">
        <v>3468</v>
      </c>
      <c r="S7541" s="148" t="s">
        <v>3283</v>
      </c>
      <c r="T7541" s="147">
        <v>0</v>
      </c>
      <c r="U7541" s="147">
        <v>22544800</v>
      </c>
      <c r="V7541" s="147">
        <v>0</v>
      </c>
      <c r="W7541" s="147">
        <v>0</v>
      </c>
    </row>
    <row r="7542" spans="1:23">
      <c r="A7542" s="141" t="s">
        <v>3465</v>
      </c>
      <c r="B7542" s="141" t="s">
        <v>284</v>
      </c>
      <c r="C7542" s="141" t="s">
        <v>3457</v>
      </c>
      <c r="D7542" s="141" t="s">
        <v>3455</v>
      </c>
      <c r="E7542" s="141" t="s">
        <v>4127</v>
      </c>
      <c r="F7542" s="141" t="s">
        <v>4130</v>
      </c>
      <c r="G7542" s="141" t="s">
        <v>55</v>
      </c>
      <c r="H7542" s="141" t="s">
        <v>4100</v>
      </c>
      <c r="I7542" s="141" t="s">
        <v>3498</v>
      </c>
      <c r="J7542" s="141" t="s">
        <v>154</v>
      </c>
      <c r="K7542" s="141" t="s">
        <v>160</v>
      </c>
      <c r="L7542" s="141" t="s">
        <v>3491</v>
      </c>
      <c r="M7542" s="141" t="s">
        <v>271</v>
      </c>
      <c r="N7542" s="141" t="s">
        <v>303</v>
      </c>
      <c r="O7542" s="141" t="s">
        <v>287</v>
      </c>
      <c r="P7542" s="141" t="s">
        <v>3282</v>
      </c>
      <c r="Q7542" s="141" t="s">
        <v>288</v>
      </c>
      <c r="R7542" s="141" t="s">
        <v>3468</v>
      </c>
      <c r="S7542" s="148" t="s">
        <v>3280</v>
      </c>
      <c r="T7542" s="147">
        <v>1187777</v>
      </c>
      <c r="U7542" s="147">
        <v>234017</v>
      </c>
      <c r="V7542" s="147">
        <v>0</v>
      </c>
      <c r="W7542" s="147">
        <v>0</v>
      </c>
    </row>
    <row r="7543" spans="1:23">
      <c r="A7543" s="141" t="s">
        <v>3465</v>
      </c>
      <c r="B7543" s="141" t="s">
        <v>284</v>
      </c>
      <c r="C7543" s="141" t="s">
        <v>3457</v>
      </c>
      <c r="D7543" s="141" t="s">
        <v>3455</v>
      </c>
      <c r="E7543" s="141" t="s">
        <v>4127</v>
      </c>
      <c r="F7543" s="141" t="s">
        <v>4130</v>
      </c>
      <c r="G7543" s="141" t="s">
        <v>56</v>
      </c>
      <c r="H7543" s="141" t="s">
        <v>4007</v>
      </c>
      <c r="I7543" s="141" t="s">
        <v>3492</v>
      </c>
      <c r="J7543" s="141" t="s">
        <v>102</v>
      </c>
      <c r="K7543" s="141" t="s">
        <v>103</v>
      </c>
      <c r="L7543" s="141" t="s">
        <v>3491</v>
      </c>
      <c r="M7543" s="141" t="s">
        <v>271</v>
      </c>
      <c r="N7543" s="141" t="s">
        <v>286</v>
      </c>
      <c r="O7543" s="141" t="s">
        <v>287</v>
      </c>
      <c r="P7543" s="141" t="s">
        <v>3282</v>
      </c>
      <c r="Q7543" s="141" t="s">
        <v>288</v>
      </c>
      <c r="R7543" s="141" t="s">
        <v>3468</v>
      </c>
      <c r="S7543" s="148" t="s">
        <v>3280</v>
      </c>
      <c r="T7543" s="147">
        <v>0</v>
      </c>
      <c r="U7543" s="147">
        <v>500000</v>
      </c>
      <c r="V7543" s="147">
        <v>0</v>
      </c>
      <c r="W7543" s="147">
        <v>0</v>
      </c>
    </row>
    <row r="7544" spans="1:23">
      <c r="A7544" s="141" t="s">
        <v>3465</v>
      </c>
      <c r="B7544" s="141" t="s">
        <v>284</v>
      </c>
      <c r="C7544" s="141" t="s">
        <v>3457</v>
      </c>
      <c r="D7544" s="141" t="s">
        <v>3455</v>
      </c>
      <c r="E7544" s="141" t="s">
        <v>4127</v>
      </c>
      <c r="F7544" s="141" t="s">
        <v>4130</v>
      </c>
      <c r="G7544" s="141" t="s">
        <v>58</v>
      </c>
      <c r="H7544" s="141" t="s">
        <v>3977</v>
      </c>
      <c r="I7544" s="141" t="s">
        <v>3514</v>
      </c>
      <c r="J7544" s="141" t="s">
        <v>3600</v>
      </c>
      <c r="K7544" s="141" t="s">
        <v>192</v>
      </c>
      <c r="L7544" s="141" t="s">
        <v>3491</v>
      </c>
      <c r="M7544" s="141" t="s">
        <v>271</v>
      </c>
      <c r="N7544" s="141" t="s">
        <v>303</v>
      </c>
      <c r="O7544" s="141" t="s">
        <v>287</v>
      </c>
      <c r="P7544" s="141" t="s">
        <v>3282</v>
      </c>
      <c r="Q7544" s="141" t="s">
        <v>288</v>
      </c>
      <c r="R7544" s="141" t="s">
        <v>3468</v>
      </c>
      <c r="S7544" s="148" t="s">
        <v>3280</v>
      </c>
      <c r="T7544" s="147">
        <v>0</v>
      </c>
      <c r="U7544" s="147">
        <v>200000</v>
      </c>
      <c r="V7544" s="147">
        <v>0</v>
      </c>
      <c r="W7544" s="147">
        <v>0</v>
      </c>
    </row>
    <row r="7545" spans="1:23">
      <c r="A7545" s="141" t="s">
        <v>3465</v>
      </c>
      <c r="B7545" s="141" t="s">
        <v>284</v>
      </c>
      <c r="C7545" s="141" t="s">
        <v>3457</v>
      </c>
      <c r="D7545" s="141" t="s">
        <v>3455</v>
      </c>
      <c r="E7545" s="141" t="s">
        <v>4127</v>
      </c>
      <c r="F7545" s="141" t="s">
        <v>4130</v>
      </c>
      <c r="G7545" s="141" t="s">
        <v>58</v>
      </c>
      <c r="H7545" s="141" t="s">
        <v>4037</v>
      </c>
      <c r="I7545" s="141" t="s">
        <v>3514</v>
      </c>
      <c r="J7545" s="141" t="s">
        <v>3600</v>
      </c>
      <c r="K7545" s="141" t="s">
        <v>199</v>
      </c>
      <c r="L7545" s="141" t="s">
        <v>3491</v>
      </c>
      <c r="M7545" s="141" t="s">
        <v>271</v>
      </c>
      <c r="N7545" s="141" t="s">
        <v>303</v>
      </c>
      <c r="O7545" s="141" t="s">
        <v>287</v>
      </c>
      <c r="P7545" s="141" t="s">
        <v>3282</v>
      </c>
      <c r="Q7545" s="141" t="s">
        <v>288</v>
      </c>
      <c r="R7545" s="141" t="s">
        <v>3468</v>
      </c>
      <c r="S7545" s="148" t="s">
        <v>3280</v>
      </c>
      <c r="T7545" s="147">
        <v>30400000</v>
      </c>
      <c r="U7545" s="147">
        <v>30400000</v>
      </c>
      <c r="V7545" s="147">
        <v>0</v>
      </c>
      <c r="W7545" s="147">
        <v>0</v>
      </c>
    </row>
    <row r="7546" spans="1:23">
      <c r="A7546" s="141" t="s">
        <v>3465</v>
      </c>
      <c r="B7546" s="141" t="s">
        <v>284</v>
      </c>
      <c r="C7546" s="141" t="s">
        <v>3457</v>
      </c>
      <c r="D7546" s="141" t="s">
        <v>3455</v>
      </c>
      <c r="E7546" s="141" t="s">
        <v>4127</v>
      </c>
      <c r="F7546" s="141" t="s">
        <v>4130</v>
      </c>
      <c r="G7546" s="141" t="s">
        <v>59</v>
      </c>
      <c r="H7546" s="141" t="s">
        <v>3518</v>
      </c>
      <c r="I7546" s="141" t="s">
        <v>3514</v>
      </c>
      <c r="J7546" s="141" t="s">
        <v>178</v>
      </c>
      <c r="K7546" s="141" t="s">
        <v>180</v>
      </c>
      <c r="L7546" s="141" t="s">
        <v>3491</v>
      </c>
      <c r="M7546" s="141" t="s">
        <v>271</v>
      </c>
      <c r="N7546" s="141" t="s">
        <v>303</v>
      </c>
      <c r="O7546" s="141" t="s">
        <v>291</v>
      </c>
      <c r="P7546" s="141" t="s">
        <v>1288</v>
      </c>
      <c r="Q7546" s="141" t="s">
        <v>2702</v>
      </c>
      <c r="R7546" s="141" t="s">
        <v>3468</v>
      </c>
      <c r="S7546" s="148" t="s">
        <v>3283</v>
      </c>
      <c r="T7546" s="147">
        <v>44070000</v>
      </c>
      <c r="U7546" s="147">
        <v>44070000</v>
      </c>
      <c r="V7546" s="147">
        <v>0</v>
      </c>
      <c r="W7546" s="147">
        <v>0</v>
      </c>
    </row>
    <row r="7547" spans="1:23">
      <c r="A7547" s="141" t="s">
        <v>3465</v>
      </c>
      <c r="B7547" s="141" t="s">
        <v>284</v>
      </c>
      <c r="C7547" s="141" t="s">
        <v>3457</v>
      </c>
      <c r="D7547" s="141" t="s">
        <v>3455</v>
      </c>
      <c r="E7547" s="141" t="s">
        <v>4127</v>
      </c>
      <c r="F7547" s="141" t="s">
        <v>4130</v>
      </c>
      <c r="G7547" s="141" t="s">
        <v>59</v>
      </c>
      <c r="H7547" s="141" t="s">
        <v>3518</v>
      </c>
      <c r="I7547" s="141" t="s">
        <v>3514</v>
      </c>
      <c r="J7547" s="141" t="s">
        <v>178</v>
      </c>
      <c r="K7547" s="141" t="s">
        <v>183</v>
      </c>
      <c r="L7547" s="141" t="s">
        <v>3491</v>
      </c>
      <c r="M7547" s="141" t="s">
        <v>271</v>
      </c>
      <c r="N7547" s="141" t="s">
        <v>303</v>
      </c>
      <c r="O7547" s="141" t="s">
        <v>287</v>
      </c>
      <c r="P7547" s="141" t="s">
        <v>3282</v>
      </c>
      <c r="Q7547" s="141" t="s">
        <v>288</v>
      </c>
      <c r="R7547" s="141" t="s">
        <v>3468</v>
      </c>
      <c r="S7547" s="148" t="s">
        <v>3280</v>
      </c>
      <c r="T7547" s="147">
        <v>5350000</v>
      </c>
      <c r="U7547" s="147">
        <v>0</v>
      </c>
      <c r="V7547" s="147">
        <v>0</v>
      </c>
      <c r="W7547" s="147">
        <v>0</v>
      </c>
    </row>
    <row r="7548" spans="1:23">
      <c r="A7548" s="141" t="s">
        <v>3465</v>
      </c>
      <c r="B7548" s="141" t="s">
        <v>284</v>
      </c>
      <c r="C7548" s="141" t="s">
        <v>3457</v>
      </c>
      <c r="D7548" s="141" t="s">
        <v>3455</v>
      </c>
      <c r="E7548" s="141" t="s">
        <v>4127</v>
      </c>
      <c r="F7548" s="141" t="s">
        <v>4130</v>
      </c>
      <c r="G7548" s="141" t="s">
        <v>62</v>
      </c>
      <c r="H7548" s="141" t="s">
        <v>3490</v>
      </c>
      <c r="I7548" s="141" t="s">
        <v>3495</v>
      </c>
      <c r="J7548" s="141" t="s">
        <v>122</v>
      </c>
      <c r="K7548" s="141" t="s">
        <v>123</v>
      </c>
      <c r="L7548" s="141" t="s">
        <v>3491</v>
      </c>
      <c r="M7548" s="141" t="s">
        <v>271</v>
      </c>
      <c r="N7548" s="141" t="s">
        <v>303</v>
      </c>
      <c r="O7548" s="141" t="s">
        <v>287</v>
      </c>
      <c r="P7548" s="141" t="s">
        <v>3282</v>
      </c>
      <c r="Q7548" s="141" t="s">
        <v>288</v>
      </c>
      <c r="R7548" s="141" t="s">
        <v>3468</v>
      </c>
      <c r="S7548" s="148" t="s">
        <v>3280</v>
      </c>
      <c r="T7548" s="147">
        <v>500000</v>
      </c>
      <c r="U7548" s="147">
        <v>500000</v>
      </c>
      <c r="V7548" s="147">
        <v>0</v>
      </c>
      <c r="W7548" s="147">
        <v>0</v>
      </c>
    </row>
    <row r="7549" spans="1:23">
      <c r="A7549" s="141" t="s">
        <v>3465</v>
      </c>
      <c r="B7549" s="141" t="s">
        <v>284</v>
      </c>
      <c r="C7549" s="141" t="s">
        <v>3457</v>
      </c>
      <c r="D7549" s="141" t="s">
        <v>3455</v>
      </c>
      <c r="E7549" s="141" t="s">
        <v>4127</v>
      </c>
      <c r="F7549" s="141" t="s">
        <v>4130</v>
      </c>
      <c r="G7549" s="141" t="s">
        <v>63</v>
      </c>
      <c r="H7549" s="141" t="s">
        <v>3488</v>
      </c>
      <c r="I7549" s="141" t="s">
        <v>3495</v>
      </c>
      <c r="J7549" s="141" t="s">
        <v>122</v>
      </c>
      <c r="K7549" s="141" t="s">
        <v>124</v>
      </c>
      <c r="L7549" s="141" t="s">
        <v>3491</v>
      </c>
      <c r="M7549" s="141" t="s">
        <v>271</v>
      </c>
      <c r="N7549" s="141" t="s">
        <v>292</v>
      </c>
      <c r="O7549" s="141" t="s">
        <v>287</v>
      </c>
      <c r="P7549" s="141" t="s">
        <v>2742</v>
      </c>
      <c r="Q7549" s="141" t="s">
        <v>2741</v>
      </c>
      <c r="R7549" s="141" t="s">
        <v>3468</v>
      </c>
      <c r="S7549" s="148" t="s">
        <v>3283</v>
      </c>
      <c r="T7549" s="147">
        <v>0</v>
      </c>
      <c r="U7549" s="147">
        <v>0</v>
      </c>
      <c r="V7549" s="147">
        <v>0</v>
      </c>
      <c r="W7549" s="147">
        <v>0</v>
      </c>
    </row>
    <row r="7550" spans="1:23">
      <c r="A7550" s="141" t="s">
        <v>3465</v>
      </c>
      <c r="B7550" s="141" t="s">
        <v>284</v>
      </c>
      <c r="C7550" s="141" t="s">
        <v>3457</v>
      </c>
      <c r="D7550" s="141" t="s">
        <v>3455</v>
      </c>
      <c r="E7550" s="141" t="s">
        <v>4127</v>
      </c>
      <c r="F7550" s="141" t="s">
        <v>4130</v>
      </c>
      <c r="G7550" s="141" t="s">
        <v>63</v>
      </c>
      <c r="H7550" s="141" t="s">
        <v>3488</v>
      </c>
      <c r="I7550" s="141" t="s">
        <v>3495</v>
      </c>
      <c r="J7550" s="141" t="s">
        <v>122</v>
      </c>
      <c r="K7550" s="141" t="s">
        <v>124</v>
      </c>
      <c r="L7550" s="141" t="s">
        <v>3491</v>
      </c>
      <c r="M7550" s="141" t="s">
        <v>271</v>
      </c>
      <c r="N7550" s="141" t="s">
        <v>292</v>
      </c>
      <c r="O7550" s="141" t="s">
        <v>304</v>
      </c>
      <c r="P7550" s="141" t="s">
        <v>2742</v>
      </c>
      <c r="Q7550" s="141" t="s">
        <v>2741</v>
      </c>
      <c r="R7550" s="141" t="s">
        <v>3468</v>
      </c>
      <c r="S7550" s="148" t="s">
        <v>3283</v>
      </c>
      <c r="T7550" s="147">
        <v>0</v>
      </c>
      <c r="U7550" s="147">
        <v>15000000</v>
      </c>
      <c r="V7550" s="147">
        <v>0</v>
      </c>
      <c r="W7550" s="147">
        <v>0</v>
      </c>
    </row>
    <row r="7551" spans="1:23">
      <c r="A7551" s="141" t="s">
        <v>3465</v>
      </c>
      <c r="B7551" s="141" t="s">
        <v>284</v>
      </c>
      <c r="C7551" s="141" t="s">
        <v>3457</v>
      </c>
      <c r="D7551" s="141" t="s">
        <v>3455</v>
      </c>
      <c r="E7551" s="141" t="s">
        <v>4127</v>
      </c>
      <c r="F7551" s="141" t="s">
        <v>4130</v>
      </c>
      <c r="G7551" s="141" t="s">
        <v>65</v>
      </c>
      <c r="H7551" s="141" t="s">
        <v>3989</v>
      </c>
      <c r="I7551" s="141" t="s">
        <v>3495</v>
      </c>
      <c r="J7551" s="141" t="s">
        <v>146</v>
      </c>
      <c r="K7551" s="141" t="s">
        <v>148</v>
      </c>
      <c r="L7551" s="141" t="s">
        <v>3491</v>
      </c>
      <c r="M7551" s="141" t="s">
        <v>271</v>
      </c>
      <c r="N7551" s="141" t="s">
        <v>303</v>
      </c>
      <c r="O7551" s="141" t="s">
        <v>289</v>
      </c>
      <c r="P7551" s="141" t="s">
        <v>3282</v>
      </c>
      <c r="Q7551" s="141" t="s">
        <v>288</v>
      </c>
      <c r="R7551" s="141" t="s">
        <v>3468</v>
      </c>
      <c r="S7551" s="148" t="s">
        <v>3280</v>
      </c>
      <c r="T7551" s="147">
        <v>3000000</v>
      </c>
      <c r="U7551" s="147">
        <v>2700000</v>
      </c>
      <c r="V7551" s="147">
        <v>0</v>
      </c>
      <c r="W7551" s="147">
        <v>0</v>
      </c>
    </row>
    <row r="7552" spans="1:23">
      <c r="A7552" s="141" t="s">
        <v>3465</v>
      </c>
      <c r="B7552" s="141" t="s">
        <v>284</v>
      </c>
      <c r="C7552" s="141" t="s">
        <v>3457</v>
      </c>
      <c r="D7552" s="141" t="s">
        <v>3455</v>
      </c>
      <c r="E7552" s="141" t="s">
        <v>4127</v>
      </c>
      <c r="F7552" s="141" t="s">
        <v>4130</v>
      </c>
      <c r="G7552" s="141" t="s">
        <v>75</v>
      </c>
      <c r="H7552" s="141" t="s">
        <v>3515</v>
      </c>
      <c r="I7552" s="141" t="s">
        <v>3514</v>
      </c>
      <c r="J7552" s="141" t="s">
        <v>184</v>
      </c>
      <c r="K7552" s="141" t="s">
        <v>188</v>
      </c>
      <c r="L7552" s="141" t="s">
        <v>3491</v>
      </c>
      <c r="M7552" s="141" t="s">
        <v>271</v>
      </c>
      <c r="N7552" s="141" t="s">
        <v>292</v>
      </c>
      <c r="O7552" s="141" t="s">
        <v>287</v>
      </c>
      <c r="P7552" s="141" t="s">
        <v>1331</v>
      </c>
      <c r="Q7552" s="141" t="s">
        <v>2246</v>
      </c>
      <c r="R7552" s="141" t="s">
        <v>3468</v>
      </c>
      <c r="S7552" s="148" t="s">
        <v>3283</v>
      </c>
      <c r="T7552" s="147">
        <v>0</v>
      </c>
      <c r="U7552" s="147">
        <v>1522875.03</v>
      </c>
      <c r="V7552" s="147">
        <v>903644.6</v>
      </c>
      <c r="W7552" s="147">
        <v>903644.6</v>
      </c>
    </row>
    <row r="7553" spans="1:23">
      <c r="A7553" s="141" t="s">
        <v>3465</v>
      </c>
      <c r="B7553" s="141" t="s">
        <v>284</v>
      </c>
      <c r="C7553" s="141" t="s">
        <v>3457</v>
      </c>
      <c r="D7553" s="141" t="s">
        <v>3455</v>
      </c>
      <c r="E7553" s="141" t="s">
        <v>4127</v>
      </c>
      <c r="F7553" s="141" t="s">
        <v>4128</v>
      </c>
      <c r="G7553" s="141" t="s">
        <v>53</v>
      </c>
      <c r="H7553" s="141" t="s">
        <v>4129</v>
      </c>
      <c r="I7553" s="141" t="s">
        <v>3514</v>
      </c>
      <c r="J7553" s="141" t="s">
        <v>174</v>
      </c>
      <c r="K7553" s="141" t="s">
        <v>175</v>
      </c>
      <c r="L7553" s="141" t="s">
        <v>3491</v>
      </c>
      <c r="M7553" s="141" t="s">
        <v>271</v>
      </c>
      <c r="N7553" s="141" t="s">
        <v>330</v>
      </c>
      <c r="O7553" s="141" t="s">
        <v>287</v>
      </c>
      <c r="P7553" s="141" t="s">
        <v>815</v>
      </c>
      <c r="Q7553" s="141" t="s">
        <v>2229</v>
      </c>
      <c r="R7553" s="141" t="s">
        <v>3468</v>
      </c>
      <c r="S7553" s="148" t="s">
        <v>3283</v>
      </c>
      <c r="T7553" s="147">
        <v>26948415</v>
      </c>
      <c r="U7553" s="147">
        <v>0</v>
      </c>
      <c r="V7553" s="147">
        <v>0</v>
      </c>
      <c r="W7553" s="147">
        <v>0</v>
      </c>
    </row>
    <row r="7554" spans="1:23">
      <c r="A7554" s="141" t="s">
        <v>3465</v>
      </c>
      <c r="B7554" s="141" t="s">
        <v>284</v>
      </c>
      <c r="C7554" s="141" t="s">
        <v>3457</v>
      </c>
      <c r="D7554" s="141" t="s">
        <v>3455</v>
      </c>
      <c r="E7554" s="141" t="s">
        <v>4127</v>
      </c>
      <c r="F7554" s="141" t="s">
        <v>4128</v>
      </c>
      <c r="G7554" s="141" t="s">
        <v>53</v>
      </c>
      <c r="H7554" s="141" t="s">
        <v>4129</v>
      </c>
      <c r="I7554" s="141" t="s">
        <v>3514</v>
      </c>
      <c r="J7554" s="141" t="s">
        <v>174</v>
      </c>
      <c r="K7554" s="141" t="s">
        <v>175</v>
      </c>
      <c r="L7554" s="141" t="s">
        <v>3491</v>
      </c>
      <c r="M7554" s="141" t="s">
        <v>271</v>
      </c>
      <c r="N7554" s="141" t="s">
        <v>292</v>
      </c>
      <c r="O7554" s="141" t="s">
        <v>287</v>
      </c>
      <c r="P7554" s="141" t="s">
        <v>1330</v>
      </c>
      <c r="Q7554" s="141" t="s">
        <v>2245</v>
      </c>
      <c r="R7554" s="141" t="s">
        <v>3468</v>
      </c>
      <c r="S7554" s="148" t="s">
        <v>3283</v>
      </c>
      <c r="T7554" s="147">
        <v>0</v>
      </c>
      <c r="U7554" s="147">
        <v>8762922.5600000005</v>
      </c>
      <c r="V7554" s="147">
        <v>0</v>
      </c>
      <c r="W7554" s="147">
        <v>0</v>
      </c>
    </row>
    <row r="7555" spans="1:23">
      <c r="A7555" s="141" t="s">
        <v>3465</v>
      </c>
      <c r="B7555" s="141" t="s">
        <v>284</v>
      </c>
      <c r="C7555" s="141" t="s">
        <v>3457</v>
      </c>
      <c r="D7555" s="141" t="s">
        <v>3455</v>
      </c>
      <c r="E7555" s="141" t="s">
        <v>4127</v>
      </c>
      <c r="F7555" s="141" t="s">
        <v>4128</v>
      </c>
      <c r="G7555" s="141" t="s">
        <v>53</v>
      </c>
      <c r="H7555" s="141" t="s">
        <v>4129</v>
      </c>
      <c r="I7555" s="141" t="s">
        <v>3514</v>
      </c>
      <c r="J7555" s="141" t="s">
        <v>174</v>
      </c>
      <c r="K7555" s="141" t="s">
        <v>175</v>
      </c>
      <c r="L7555" s="141" t="s">
        <v>3491</v>
      </c>
      <c r="M7555" s="141" t="s">
        <v>271</v>
      </c>
      <c r="N7555" s="141" t="s">
        <v>294</v>
      </c>
      <c r="O7555" s="141" t="s">
        <v>287</v>
      </c>
      <c r="P7555" s="141" t="s">
        <v>3179</v>
      </c>
      <c r="Q7555" s="141" t="s">
        <v>3178</v>
      </c>
      <c r="R7555" s="141" t="s">
        <v>3468</v>
      </c>
      <c r="S7555" s="148" t="s">
        <v>3283</v>
      </c>
      <c r="T7555" s="147">
        <v>0</v>
      </c>
      <c r="U7555" s="147">
        <v>0</v>
      </c>
      <c r="V7555" s="147">
        <v>0</v>
      </c>
      <c r="W7555" s="147">
        <v>0</v>
      </c>
    </row>
    <row r="7556" spans="1:23">
      <c r="A7556" s="141" t="s">
        <v>3465</v>
      </c>
      <c r="B7556" s="141" t="s">
        <v>284</v>
      </c>
      <c r="C7556" s="141" t="s">
        <v>3457</v>
      </c>
      <c r="D7556" s="141" t="s">
        <v>3455</v>
      </c>
      <c r="E7556" s="141" t="s">
        <v>4127</v>
      </c>
      <c r="F7556" s="141" t="s">
        <v>4128</v>
      </c>
      <c r="G7556" s="141" t="s">
        <v>53</v>
      </c>
      <c r="H7556" s="141" t="s">
        <v>4129</v>
      </c>
      <c r="I7556" s="141" t="s">
        <v>3514</v>
      </c>
      <c r="J7556" s="141" t="s">
        <v>174</v>
      </c>
      <c r="K7556" s="141" t="s">
        <v>175</v>
      </c>
      <c r="L7556" s="141" t="s">
        <v>3491</v>
      </c>
      <c r="M7556" s="141" t="s">
        <v>271</v>
      </c>
      <c r="N7556" s="141" t="s">
        <v>473</v>
      </c>
      <c r="O7556" s="141" t="s">
        <v>287</v>
      </c>
      <c r="P7556" s="141" t="s">
        <v>963</v>
      </c>
      <c r="Q7556" s="141" t="s">
        <v>474</v>
      </c>
      <c r="R7556" s="141" t="s">
        <v>3468</v>
      </c>
      <c r="S7556" s="148" t="s">
        <v>3283</v>
      </c>
      <c r="T7556" s="147">
        <v>31441344</v>
      </c>
      <c r="U7556" s="147">
        <v>0</v>
      </c>
      <c r="V7556" s="147">
        <v>0</v>
      </c>
      <c r="W7556" s="147">
        <v>0</v>
      </c>
    </row>
    <row r="7557" spans="1:23">
      <c r="A7557" s="141" t="s">
        <v>3465</v>
      </c>
      <c r="B7557" s="141" t="s">
        <v>284</v>
      </c>
      <c r="C7557" s="141" t="s">
        <v>3457</v>
      </c>
      <c r="D7557" s="141" t="s">
        <v>3455</v>
      </c>
      <c r="E7557" s="141" t="s">
        <v>4127</v>
      </c>
      <c r="F7557" s="141" t="s">
        <v>4128</v>
      </c>
      <c r="G7557" s="141" t="s">
        <v>53</v>
      </c>
      <c r="H7557" s="141" t="s">
        <v>4129</v>
      </c>
      <c r="I7557" s="141" t="s">
        <v>3514</v>
      </c>
      <c r="J7557" s="141" t="s">
        <v>174</v>
      </c>
      <c r="K7557" s="141" t="s">
        <v>175</v>
      </c>
      <c r="L7557" s="141" t="s">
        <v>3491</v>
      </c>
      <c r="M7557" s="141" t="s">
        <v>271</v>
      </c>
      <c r="N7557" s="141" t="s">
        <v>484</v>
      </c>
      <c r="O7557" s="141" t="s">
        <v>287</v>
      </c>
      <c r="P7557" s="141" t="s">
        <v>1373</v>
      </c>
      <c r="Q7557" s="141" t="s">
        <v>2373</v>
      </c>
      <c r="R7557" s="141" t="s">
        <v>3468</v>
      </c>
      <c r="S7557" s="148" t="s">
        <v>3283</v>
      </c>
      <c r="T7557" s="147">
        <v>0</v>
      </c>
      <c r="U7557" s="147">
        <v>9029695.6099999994</v>
      </c>
      <c r="V7557" s="147">
        <v>0</v>
      </c>
      <c r="W7557" s="147">
        <v>0</v>
      </c>
    </row>
    <row r="7558" spans="1:23">
      <c r="A7558" s="141" t="s">
        <v>3465</v>
      </c>
      <c r="B7558" s="141" t="s">
        <v>284</v>
      </c>
      <c r="C7558" s="141" t="s">
        <v>3457</v>
      </c>
      <c r="D7558" s="141" t="s">
        <v>3455</v>
      </c>
      <c r="E7558" s="141" t="s">
        <v>4127</v>
      </c>
      <c r="F7558" s="141" t="s">
        <v>4128</v>
      </c>
      <c r="G7558" s="141" t="s">
        <v>53</v>
      </c>
      <c r="H7558" s="141" t="s">
        <v>4129</v>
      </c>
      <c r="I7558" s="141" t="s">
        <v>3514</v>
      </c>
      <c r="J7558" s="141" t="s">
        <v>174</v>
      </c>
      <c r="K7558" s="141" t="s">
        <v>175</v>
      </c>
      <c r="L7558" s="141" t="s">
        <v>3491</v>
      </c>
      <c r="M7558" s="141" t="s">
        <v>271</v>
      </c>
      <c r="N7558" s="141" t="s">
        <v>298</v>
      </c>
      <c r="O7558" s="141" t="s">
        <v>287</v>
      </c>
      <c r="P7558" s="141" t="s">
        <v>1414</v>
      </c>
      <c r="Q7558" s="141" t="s">
        <v>1413</v>
      </c>
      <c r="R7558" s="141" t="s">
        <v>3468</v>
      </c>
      <c r="S7558" s="148" t="s">
        <v>3283</v>
      </c>
      <c r="T7558" s="147">
        <v>0</v>
      </c>
      <c r="U7558" s="147">
        <v>8762922.5600000005</v>
      </c>
      <c r="V7558" s="147">
        <v>0</v>
      </c>
      <c r="W7558" s="147">
        <v>0</v>
      </c>
    </row>
    <row r="7559" spans="1:23">
      <c r="A7559" s="141" t="s">
        <v>3465</v>
      </c>
      <c r="B7559" s="141" t="s">
        <v>284</v>
      </c>
      <c r="C7559" s="141" t="s">
        <v>3457</v>
      </c>
      <c r="D7559" s="141" t="s">
        <v>3455</v>
      </c>
      <c r="E7559" s="141" t="s">
        <v>4127</v>
      </c>
      <c r="F7559" s="141" t="s">
        <v>4128</v>
      </c>
      <c r="G7559" s="141" t="s">
        <v>53</v>
      </c>
      <c r="H7559" s="141" t="s">
        <v>4129</v>
      </c>
      <c r="I7559" s="141" t="s">
        <v>3514</v>
      </c>
      <c r="J7559" s="141" t="s">
        <v>174</v>
      </c>
      <c r="K7559" s="141" t="s">
        <v>175</v>
      </c>
      <c r="L7559" s="141" t="s">
        <v>3491</v>
      </c>
      <c r="M7559" s="141" t="s">
        <v>271</v>
      </c>
      <c r="N7559" s="141" t="s">
        <v>298</v>
      </c>
      <c r="O7559" s="141" t="s">
        <v>287</v>
      </c>
      <c r="P7559" s="141" t="s">
        <v>1997</v>
      </c>
      <c r="Q7559" s="141" t="s">
        <v>2416</v>
      </c>
      <c r="R7559" s="141" t="s">
        <v>3468</v>
      </c>
      <c r="S7559" s="148" t="s">
        <v>3283</v>
      </c>
      <c r="T7559" s="147">
        <v>0</v>
      </c>
      <c r="U7559" s="147">
        <v>1442196.69</v>
      </c>
      <c r="V7559" s="147">
        <v>1442196.69</v>
      </c>
      <c r="W7559" s="147">
        <v>1442196.69</v>
      </c>
    </row>
    <row r="7560" spans="1:23">
      <c r="A7560" s="141" t="s">
        <v>3465</v>
      </c>
      <c r="B7560" s="141" t="s">
        <v>284</v>
      </c>
      <c r="C7560" s="141" t="s">
        <v>3457</v>
      </c>
      <c r="D7560" s="141" t="s">
        <v>3455</v>
      </c>
      <c r="E7560" s="141" t="s">
        <v>4127</v>
      </c>
      <c r="F7560" s="141" t="s">
        <v>4128</v>
      </c>
      <c r="G7560" s="141" t="s">
        <v>53</v>
      </c>
      <c r="H7560" s="141" t="s">
        <v>4129</v>
      </c>
      <c r="I7560" s="141" t="s">
        <v>3514</v>
      </c>
      <c r="J7560" s="141" t="s">
        <v>174</v>
      </c>
      <c r="K7560" s="141" t="s">
        <v>175</v>
      </c>
      <c r="L7560" s="141" t="s">
        <v>3491</v>
      </c>
      <c r="M7560" s="141" t="s">
        <v>271</v>
      </c>
      <c r="N7560" s="141" t="s">
        <v>607</v>
      </c>
      <c r="O7560" s="141" t="s">
        <v>287</v>
      </c>
      <c r="P7560" s="141" t="s">
        <v>3197</v>
      </c>
      <c r="Q7560" s="141" t="s">
        <v>3196</v>
      </c>
      <c r="R7560" s="141" t="s">
        <v>3468</v>
      </c>
      <c r="S7560" s="148" t="s">
        <v>3283</v>
      </c>
      <c r="T7560" s="147">
        <v>0</v>
      </c>
      <c r="U7560" s="147">
        <v>0</v>
      </c>
      <c r="V7560" s="147">
        <v>0</v>
      </c>
      <c r="W7560" s="147">
        <v>0</v>
      </c>
    </row>
    <row r="7561" spans="1:23">
      <c r="A7561" s="141" t="s">
        <v>3465</v>
      </c>
      <c r="B7561" s="141" t="s">
        <v>284</v>
      </c>
      <c r="C7561" s="141" t="s">
        <v>3457</v>
      </c>
      <c r="D7561" s="141" t="s">
        <v>3455</v>
      </c>
      <c r="E7561" s="141" t="s">
        <v>4127</v>
      </c>
      <c r="F7561" s="141" t="s">
        <v>4128</v>
      </c>
      <c r="G7561" s="141" t="s">
        <v>53</v>
      </c>
      <c r="H7561" s="141" t="s">
        <v>4129</v>
      </c>
      <c r="I7561" s="141" t="s">
        <v>3514</v>
      </c>
      <c r="J7561" s="141" t="s">
        <v>174</v>
      </c>
      <c r="K7561" s="141" t="s">
        <v>176</v>
      </c>
      <c r="L7561" s="141" t="s">
        <v>3491</v>
      </c>
      <c r="M7561" s="141" t="s">
        <v>271</v>
      </c>
      <c r="N7561" s="141" t="s">
        <v>397</v>
      </c>
      <c r="O7561" s="141" t="s">
        <v>287</v>
      </c>
      <c r="P7561" s="141" t="s">
        <v>1777</v>
      </c>
      <c r="Q7561" s="141" t="s">
        <v>2334</v>
      </c>
      <c r="R7561" s="141" t="s">
        <v>3468</v>
      </c>
      <c r="S7561" s="148" t="s">
        <v>3283</v>
      </c>
      <c r="T7561" s="147">
        <v>0</v>
      </c>
      <c r="U7561" s="147">
        <v>4978299.96</v>
      </c>
      <c r="V7561" s="147">
        <v>0</v>
      </c>
      <c r="W7561" s="147">
        <v>0</v>
      </c>
    </row>
    <row r="7562" spans="1:23">
      <c r="A7562" s="141" t="s">
        <v>3465</v>
      </c>
      <c r="B7562" s="141" t="s">
        <v>284</v>
      </c>
      <c r="C7562" s="141" t="s">
        <v>3457</v>
      </c>
      <c r="D7562" s="141" t="s">
        <v>3455</v>
      </c>
      <c r="E7562" s="141" t="s">
        <v>4127</v>
      </c>
      <c r="F7562" s="141" t="s">
        <v>4128</v>
      </c>
      <c r="G7562" s="141" t="s">
        <v>53</v>
      </c>
      <c r="H7562" s="141" t="s">
        <v>4013</v>
      </c>
      <c r="I7562" s="141" t="s">
        <v>3514</v>
      </c>
      <c r="J7562" s="141" t="s">
        <v>3958</v>
      </c>
      <c r="K7562" s="141" t="s">
        <v>205</v>
      </c>
      <c r="L7562" s="141" t="s">
        <v>3491</v>
      </c>
      <c r="M7562" s="141" t="s">
        <v>271</v>
      </c>
      <c r="N7562" s="141" t="s">
        <v>303</v>
      </c>
      <c r="O7562" s="141" t="s">
        <v>287</v>
      </c>
      <c r="P7562" s="141" t="s">
        <v>3282</v>
      </c>
      <c r="Q7562" s="141" t="s">
        <v>288</v>
      </c>
      <c r="R7562" s="141" t="s">
        <v>3468</v>
      </c>
      <c r="S7562" s="148" t="s">
        <v>3280</v>
      </c>
      <c r="T7562" s="147">
        <v>1000000</v>
      </c>
      <c r="U7562" s="147">
        <v>0</v>
      </c>
      <c r="V7562" s="147">
        <v>0</v>
      </c>
      <c r="W7562" s="147">
        <v>0</v>
      </c>
    </row>
    <row r="7563" spans="1:23">
      <c r="A7563" s="141" t="s">
        <v>3465</v>
      </c>
      <c r="B7563" s="141" t="s">
        <v>284</v>
      </c>
      <c r="C7563" s="141" t="s">
        <v>3457</v>
      </c>
      <c r="D7563" s="141" t="s">
        <v>3455</v>
      </c>
      <c r="E7563" s="141" t="s">
        <v>4127</v>
      </c>
      <c r="F7563" s="141" t="s">
        <v>4128</v>
      </c>
      <c r="G7563" s="141" t="s">
        <v>62</v>
      </c>
      <c r="H7563" s="141" t="s">
        <v>3490</v>
      </c>
      <c r="I7563" s="141" t="s">
        <v>3495</v>
      </c>
      <c r="J7563" s="141" t="s">
        <v>122</v>
      </c>
      <c r="K7563" s="141" t="s">
        <v>123</v>
      </c>
      <c r="L7563" s="141" t="s">
        <v>3491</v>
      </c>
      <c r="M7563" s="141" t="s">
        <v>271</v>
      </c>
      <c r="N7563" s="141" t="s">
        <v>303</v>
      </c>
      <c r="O7563" s="141" t="s">
        <v>287</v>
      </c>
      <c r="P7563" s="141" t="s">
        <v>3282</v>
      </c>
      <c r="Q7563" s="141" t="s">
        <v>288</v>
      </c>
      <c r="R7563" s="141" t="s">
        <v>3468</v>
      </c>
      <c r="S7563" s="148" t="s">
        <v>3280</v>
      </c>
      <c r="T7563" s="147">
        <v>5366195</v>
      </c>
      <c r="U7563" s="147">
        <v>5366195</v>
      </c>
      <c r="V7563" s="147">
        <v>0</v>
      </c>
      <c r="W7563" s="147">
        <v>0</v>
      </c>
    </row>
    <row r="7564" spans="1:23">
      <c r="A7564" s="141" t="s">
        <v>3465</v>
      </c>
      <c r="B7564" s="141" t="s">
        <v>284</v>
      </c>
      <c r="C7564" s="141" t="s">
        <v>3457</v>
      </c>
      <c r="D7564" s="141" t="s">
        <v>3455</v>
      </c>
      <c r="E7564" s="141" t="s">
        <v>4127</v>
      </c>
      <c r="F7564" s="141" t="s">
        <v>4126</v>
      </c>
      <c r="G7564" s="141" t="s">
        <v>53</v>
      </c>
      <c r="H7564" s="141" t="s">
        <v>3972</v>
      </c>
      <c r="I7564" s="141" t="s">
        <v>3492</v>
      </c>
      <c r="J7564" s="141" t="s">
        <v>95</v>
      </c>
      <c r="K7564" s="141" t="s">
        <v>97</v>
      </c>
      <c r="L7564" s="141" t="s">
        <v>3491</v>
      </c>
      <c r="M7564" s="141" t="s">
        <v>271</v>
      </c>
      <c r="N7564" s="141" t="s">
        <v>303</v>
      </c>
      <c r="O7564" s="141" t="s">
        <v>287</v>
      </c>
      <c r="P7564" s="141" t="s">
        <v>3282</v>
      </c>
      <c r="Q7564" s="141" t="s">
        <v>288</v>
      </c>
      <c r="R7564" s="141" t="s">
        <v>3468</v>
      </c>
      <c r="S7564" s="148" t="s">
        <v>3280</v>
      </c>
      <c r="T7564" s="147">
        <v>240000</v>
      </c>
      <c r="U7564" s="147">
        <v>0</v>
      </c>
      <c r="V7564" s="147">
        <v>0</v>
      </c>
      <c r="W7564" s="147">
        <v>0</v>
      </c>
    </row>
    <row r="7565" spans="1:23">
      <c r="A7565" s="141" t="s">
        <v>3465</v>
      </c>
      <c r="B7565" s="141" t="s">
        <v>284</v>
      </c>
      <c r="C7565" s="141" t="s">
        <v>3457</v>
      </c>
      <c r="D7565" s="141" t="s">
        <v>3455</v>
      </c>
      <c r="E7565" s="141" t="s">
        <v>4127</v>
      </c>
      <c r="F7565" s="141" t="s">
        <v>4126</v>
      </c>
      <c r="G7565" s="141" t="s">
        <v>53</v>
      </c>
      <c r="H7565" s="141" t="s">
        <v>3972</v>
      </c>
      <c r="I7565" s="141" t="s">
        <v>3514</v>
      </c>
      <c r="J7565" s="141" t="s">
        <v>3958</v>
      </c>
      <c r="K7565" s="141" t="s">
        <v>204</v>
      </c>
      <c r="L7565" s="141" t="s">
        <v>3491</v>
      </c>
      <c r="M7565" s="141" t="s">
        <v>271</v>
      </c>
      <c r="N7565" s="141" t="s">
        <v>302</v>
      </c>
      <c r="O7565" s="141" t="s">
        <v>290</v>
      </c>
      <c r="P7565" s="141" t="s">
        <v>1232</v>
      </c>
      <c r="Q7565" s="141" t="s">
        <v>2668</v>
      </c>
      <c r="R7565" s="141" t="s">
        <v>3468</v>
      </c>
      <c r="S7565" s="148" t="s">
        <v>3283</v>
      </c>
      <c r="T7565" s="147">
        <v>0</v>
      </c>
      <c r="U7565" s="147">
        <v>5000000</v>
      </c>
      <c r="V7565" s="147">
        <v>0</v>
      </c>
      <c r="W7565" s="147">
        <v>0</v>
      </c>
    </row>
    <row r="7566" spans="1:23">
      <c r="A7566" s="141" t="s">
        <v>3465</v>
      </c>
      <c r="B7566" s="141" t="s">
        <v>284</v>
      </c>
      <c r="C7566" s="141" t="s">
        <v>3457</v>
      </c>
      <c r="D7566" s="141" t="s">
        <v>3455</v>
      </c>
      <c r="E7566" s="141" t="s">
        <v>4127</v>
      </c>
      <c r="F7566" s="141" t="s">
        <v>4126</v>
      </c>
      <c r="G7566" s="141" t="s">
        <v>53</v>
      </c>
      <c r="H7566" s="141" t="s">
        <v>4120</v>
      </c>
      <c r="I7566" s="141" t="s">
        <v>3514</v>
      </c>
      <c r="J7566" s="141" t="s">
        <v>3958</v>
      </c>
      <c r="K7566" s="141" t="s">
        <v>205</v>
      </c>
      <c r="L7566" s="141" t="s">
        <v>3491</v>
      </c>
      <c r="M7566" s="141" t="s">
        <v>271</v>
      </c>
      <c r="N7566" s="141" t="s">
        <v>303</v>
      </c>
      <c r="O7566" s="141" t="s">
        <v>287</v>
      </c>
      <c r="P7566" s="141" t="s">
        <v>3282</v>
      </c>
      <c r="Q7566" s="141" t="s">
        <v>288</v>
      </c>
      <c r="R7566" s="141" t="s">
        <v>3468</v>
      </c>
      <c r="S7566" s="148" t="s">
        <v>3280</v>
      </c>
      <c r="T7566" s="147">
        <v>1100000</v>
      </c>
      <c r="U7566" s="147">
        <v>221610</v>
      </c>
      <c r="V7566" s="147">
        <v>218010</v>
      </c>
      <c r="W7566" s="147">
        <v>0</v>
      </c>
    </row>
    <row r="7567" spans="1:23">
      <c r="A7567" s="141" t="s">
        <v>3465</v>
      </c>
      <c r="B7567" s="141" t="s">
        <v>284</v>
      </c>
      <c r="C7567" s="141" t="s">
        <v>3457</v>
      </c>
      <c r="D7567" s="141" t="s">
        <v>3455</v>
      </c>
      <c r="E7567" s="141" t="s">
        <v>4127</v>
      </c>
      <c r="F7567" s="141" t="s">
        <v>4126</v>
      </c>
      <c r="G7567" s="141" t="s">
        <v>53</v>
      </c>
      <c r="H7567" s="141" t="s">
        <v>3980</v>
      </c>
      <c r="I7567" s="141" t="s">
        <v>3492</v>
      </c>
      <c r="J7567" s="141" t="s">
        <v>105</v>
      </c>
      <c r="K7567" s="141" t="s">
        <v>107</v>
      </c>
      <c r="L7567" s="141" t="s">
        <v>3491</v>
      </c>
      <c r="M7567" s="141" t="s">
        <v>271</v>
      </c>
      <c r="N7567" s="141" t="s">
        <v>303</v>
      </c>
      <c r="O7567" s="141" t="s">
        <v>289</v>
      </c>
      <c r="P7567" s="141" t="s">
        <v>3282</v>
      </c>
      <c r="Q7567" s="141" t="s">
        <v>288</v>
      </c>
      <c r="R7567" s="141" t="s">
        <v>3468</v>
      </c>
      <c r="S7567" s="148" t="s">
        <v>3280</v>
      </c>
      <c r="T7567" s="147">
        <v>0</v>
      </c>
      <c r="U7567" s="147">
        <v>0</v>
      </c>
      <c r="V7567" s="147">
        <v>0</v>
      </c>
      <c r="W7567" s="147">
        <v>0</v>
      </c>
    </row>
    <row r="7568" spans="1:23">
      <c r="A7568" s="141" t="s">
        <v>3465</v>
      </c>
      <c r="B7568" s="141" t="s">
        <v>284</v>
      </c>
      <c r="C7568" s="141" t="s">
        <v>3457</v>
      </c>
      <c r="D7568" s="141" t="s">
        <v>3455</v>
      </c>
      <c r="E7568" s="141" t="s">
        <v>4127</v>
      </c>
      <c r="F7568" s="141" t="s">
        <v>4126</v>
      </c>
      <c r="G7568" s="141" t="s">
        <v>53</v>
      </c>
      <c r="H7568" s="141" t="s">
        <v>3994</v>
      </c>
      <c r="I7568" s="141" t="s">
        <v>3495</v>
      </c>
      <c r="J7568" s="141" t="s">
        <v>136</v>
      </c>
      <c r="K7568" s="141" t="s">
        <v>140</v>
      </c>
      <c r="L7568" s="141" t="s">
        <v>3491</v>
      </c>
      <c r="M7568" s="141" t="s">
        <v>271</v>
      </c>
      <c r="N7568" s="141" t="s">
        <v>302</v>
      </c>
      <c r="O7568" s="141" t="s">
        <v>287</v>
      </c>
      <c r="P7568" s="141" t="s">
        <v>1228</v>
      </c>
      <c r="Q7568" s="141" t="s">
        <v>2663</v>
      </c>
      <c r="R7568" s="141" t="s">
        <v>3468</v>
      </c>
      <c r="S7568" s="148" t="s">
        <v>3283</v>
      </c>
      <c r="T7568" s="147">
        <v>50000000</v>
      </c>
      <c r="U7568" s="147">
        <v>50000000</v>
      </c>
      <c r="V7568" s="147">
        <v>17976135.73</v>
      </c>
      <c r="W7568" s="147">
        <v>17976135.73</v>
      </c>
    </row>
    <row r="7569" spans="1:23">
      <c r="A7569" s="141" t="s">
        <v>3465</v>
      </c>
      <c r="B7569" s="141" t="s">
        <v>284</v>
      </c>
      <c r="C7569" s="141" t="s">
        <v>3457</v>
      </c>
      <c r="D7569" s="141" t="s">
        <v>3455</v>
      </c>
      <c r="E7569" s="141" t="s">
        <v>4127</v>
      </c>
      <c r="F7569" s="141" t="s">
        <v>4126</v>
      </c>
      <c r="G7569" s="141" t="s">
        <v>53</v>
      </c>
      <c r="H7569" s="141" t="s">
        <v>3994</v>
      </c>
      <c r="I7569" s="141" t="s">
        <v>3514</v>
      </c>
      <c r="J7569" s="141" t="s">
        <v>3958</v>
      </c>
      <c r="K7569" s="141" t="s">
        <v>202</v>
      </c>
      <c r="L7569" s="141" t="s">
        <v>3491</v>
      </c>
      <c r="M7569" s="141" t="s">
        <v>271</v>
      </c>
      <c r="N7569" s="141" t="s">
        <v>286</v>
      </c>
      <c r="O7569" s="141" t="s">
        <v>287</v>
      </c>
      <c r="P7569" s="141" t="s">
        <v>786</v>
      </c>
      <c r="Q7569" s="141" t="s">
        <v>306</v>
      </c>
      <c r="R7569" s="141" t="s">
        <v>3468</v>
      </c>
      <c r="S7569" s="148" t="s">
        <v>3283</v>
      </c>
      <c r="T7569" s="147">
        <v>25000000</v>
      </c>
      <c r="U7569" s="147">
        <v>25000000</v>
      </c>
      <c r="V7569" s="147">
        <v>14157168.85</v>
      </c>
      <c r="W7569" s="147">
        <v>14157168.85</v>
      </c>
    </row>
    <row r="7570" spans="1:23">
      <c r="A7570" s="141" t="s">
        <v>3465</v>
      </c>
      <c r="B7570" s="141" t="s">
        <v>284</v>
      </c>
      <c r="C7570" s="141" t="s">
        <v>3457</v>
      </c>
      <c r="D7570" s="141" t="s">
        <v>3455</v>
      </c>
      <c r="E7570" s="141" t="s">
        <v>4127</v>
      </c>
      <c r="F7570" s="141" t="s">
        <v>4126</v>
      </c>
      <c r="G7570" s="141" t="s">
        <v>53</v>
      </c>
      <c r="H7570" s="141" t="s">
        <v>4117</v>
      </c>
      <c r="I7570" s="141" t="s">
        <v>3492</v>
      </c>
      <c r="J7570" s="141" t="s">
        <v>109</v>
      </c>
      <c r="K7570" s="141" t="s">
        <v>110</v>
      </c>
      <c r="L7570" s="141" t="s">
        <v>3491</v>
      </c>
      <c r="M7570" s="141" t="s">
        <v>271</v>
      </c>
      <c r="N7570" s="141" t="s">
        <v>330</v>
      </c>
      <c r="O7570" s="141" t="s">
        <v>287</v>
      </c>
      <c r="P7570" s="141" t="s">
        <v>818</v>
      </c>
      <c r="Q7570" s="141" t="s">
        <v>333</v>
      </c>
      <c r="R7570" s="141" t="s">
        <v>3468</v>
      </c>
      <c r="S7570" s="148" t="s">
        <v>3283</v>
      </c>
      <c r="T7570" s="147">
        <v>85527</v>
      </c>
      <c r="U7570" s="147">
        <v>85527</v>
      </c>
      <c r="V7570" s="147">
        <v>0</v>
      </c>
      <c r="W7570" s="147">
        <v>0</v>
      </c>
    </row>
    <row r="7571" spans="1:23">
      <c r="A7571" s="141" t="s">
        <v>3465</v>
      </c>
      <c r="B7571" s="141" t="s">
        <v>284</v>
      </c>
      <c r="C7571" s="141" t="s">
        <v>3457</v>
      </c>
      <c r="D7571" s="141" t="s">
        <v>3455</v>
      </c>
      <c r="E7571" s="141" t="s">
        <v>4127</v>
      </c>
      <c r="F7571" s="141" t="s">
        <v>4126</v>
      </c>
      <c r="G7571" s="141" t="s">
        <v>53</v>
      </c>
      <c r="H7571" s="141" t="s">
        <v>4117</v>
      </c>
      <c r="I7571" s="141" t="s">
        <v>3492</v>
      </c>
      <c r="J7571" s="141" t="s">
        <v>109</v>
      </c>
      <c r="K7571" s="141" t="s">
        <v>111</v>
      </c>
      <c r="L7571" s="141" t="s">
        <v>3491</v>
      </c>
      <c r="M7571" s="141" t="s">
        <v>271</v>
      </c>
      <c r="N7571" s="141" t="s">
        <v>293</v>
      </c>
      <c r="O7571" s="141" t="s">
        <v>287</v>
      </c>
      <c r="P7571" s="141" t="s">
        <v>875</v>
      </c>
      <c r="Q7571" s="141" t="s">
        <v>386</v>
      </c>
      <c r="R7571" s="141" t="s">
        <v>3468</v>
      </c>
      <c r="S7571" s="148" t="s">
        <v>3283</v>
      </c>
      <c r="T7571" s="147">
        <v>1000000</v>
      </c>
      <c r="U7571" s="147">
        <v>1000000</v>
      </c>
      <c r="V7571" s="147">
        <v>0</v>
      </c>
      <c r="W7571" s="147">
        <v>0</v>
      </c>
    </row>
    <row r="7572" spans="1:23">
      <c r="A7572" s="141" t="s">
        <v>3465</v>
      </c>
      <c r="B7572" s="141" t="s">
        <v>284</v>
      </c>
      <c r="C7572" s="141" t="s">
        <v>3457</v>
      </c>
      <c r="D7572" s="141" t="s">
        <v>3455</v>
      </c>
      <c r="E7572" s="141" t="s">
        <v>4127</v>
      </c>
      <c r="F7572" s="141" t="s">
        <v>4126</v>
      </c>
      <c r="G7572" s="141" t="s">
        <v>53</v>
      </c>
      <c r="H7572" s="141" t="s">
        <v>4117</v>
      </c>
      <c r="I7572" s="141" t="s">
        <v>3492</v>
      </c>
      <c r="J7572" s="141" t="s">
        <v>109</v>
      </c>
      <c r="K7572" s="141" t="s">
        <v>114</v>
      </c>
      <c r="L7572" s="141" t="s">
        <v>3491</v>
      </c>
      <c r="M7572" s="141" t="s">
        <v>271</v>
      </c>
      <c r="N7572" s="141" t="s">
        <v>519</v>
      </c>
      <c r="O7572" s="141" t="s">
        <v>287</v>
      </c>
      <c r="P7572" s="141" t="s">
        <v>1035</v>
      </c>
      <c r="Q7572" s="141" t="s">
        <v>539</v>
      </c>
      <c r="R7572" s="141" t="s">
        <v>3468</v>
      </c>
      <c r="S7572" s="148" t="s">
        <v>3283</v>
      </c>
      <c r="T7572" s="147">
        <v>524165</v>
      </c>
      <c r="U7572" s="147">
        <v>0</v>
      </c>
      <c r="V7572" s="147">
        <v>0</v>
      </c>
      <c r="W7572" s="147">
        <v>0</v>
      </c>
    </row>
    <row r="7573" spans="1:23">
      <c r="A7573" s="141" t="s">
        <v>3465</v>
      </c>
      <c r="B7573" s="141" t="s">
        <v>284</v>
      </c>
      <c r="C7573" s="141" t="s">
        <v>3457</v>
      </c>
      <c r="D7573" s="141" t="s">
        <v>3455</v>
      </c>
      <c r="E7573" s="141" t="s">
        <v>4127</v>
      </c>
      <c r="F7573" s="141" t="s">
        <v>4126</v>
      </c>
      <c r="G7573" s="141" t="s">
        <v>53</v>
      </c>
      <c r="H7573" s="141" t="s">
        <v>4117</v>
      </c>
      <c r="I7573" s="141" t="s">
        <v>3498</v>
      </c>
      <c r="J7573" s="141" t="s">
        <v>154</v>
      </c>
      <c r="K7573" s="141" t="s">
        <v>155</v>
      </c>
      <c r="L7573" s="141" t="s">
        <v>3491</v>
      </c>
      <c r="M7573" s="141" t="s">
        <v>271</v>
      </c>
      <c r="N7573" s="141" t="s">
        <v>414</v>
      </c>
      <c r="O7573" s="141" t="s">
        <v>287</v>
      </c>
      <c r="P7573" s="141" t="s">
        <v>905</v>
      </c>
      <c r="Q7573" s="141" t="s">
        <v>418</v>
      </c>
      <c r="R7573" s="141" t="s">
        <v>3468</v>
      </c>
      <c r="S7573" s="148" t="s">
        <v>3283</v>
      </c>
      <c r="T7573" s="147">
        <v>2053045</v>
      </c>
      <c r="U7573" s="147">
        <v>0</v>
      </c>
      <c r="V7573" s="147">
        <v>0</v>
      </c>
      <c r="W7573" s="147">
        <v>0</v>
      </c>
    </row>
    <row r="7574" spans="1:23">
      <c r="A7574" s="141" t="s">
        <v>3465</v>
      </c>
      <c r="B7574" s="141" t="s">
        <v>284</v>
      </c>
      <c r="C7574" s="141" t="s">
        <v>3457</v>
      </c>
      <c r="D7574" s="141" t="s">
        <v>3455</v>
      </c>
      <c r="E7574" s="141" t="s">
        <v>4127</v>
      </c>
      <c r="F7574" s="141" t="s">
        <v>4126</v>
      </c>
      <c r="G7574" s="141" t="s">
        <v>53</v>
      </c>
      <c r="H7574" s="141" t="s">
        <v>4117</v>
      </c>
      <c r="I7574" s="141" t="s">
        <v>3498</v>
      </c>
      <c r="J7574" s="141" t="s">
        <v>154</v>
      </c>
      <c r="K7574" s="141" t="s">
        <v>155</v>
      </c>
      <c r="L7574" s="141" t="s">
        <v>3491</v>
      </c>
      <c r="M7574" s="141" t="s">
        <v>271</v>
      </c>
      <c r="N7574" s="141" t="s">
        <v>296</v>
      </c>
      <c r="O7574" s="141" t="s">
        <v>287</v>
      </c>
      <c r="P7574" s="141" t="s">
        <v>924</v>
      </c>
      <c r="Q7574" s="141" t="s">
        <v>437</v>
      </c>
      <c r="R7574" s="141" t="s">
        <v>3468</v>
      </c>
      <c r="S7574" s="148" t="s">
        <v>3283</v>
      </c>
      <c r="T7574" s="147">
        <v>13146342</v>
      </c>
      <c r="U7574" s="147">
        <v>0</v>
      </c>
      <c r="V7574" s="147">
        <v>0</v>
      </c>
      <c r="W7574" s="147">
        <v>0</v>
      </c>
    </row>
    <row r="7575" spans="1:23">
      <c r="A7575" s="141" t="s">
        <v>3465</v>
      </c>
      <c r="B7575" s="141" t="s">
        <v>284</v>
      </c>
      <c r="C7575" s="141" t="s">
        <v>3457</v>
      </c>
      <c r="D7575" s="141" t="s">
        <v>3455</v>
      </c>
      <c r="E7575" s="141" t="s">
        <v>4127</v>
      </c>
      <c r="F7575" s="141" t="s">
        <v>4126</v>
      </c>
      <c r="G7575" s="141" t="s">
        <v>53</v>
      </c>
      <c r="H7575" s="141" t="s">
        <v>4117</v>
      </c>
      <c r="I7575" s="141" t="s">
        <v>3498</v>
      </c>
      <c r="J7575" s="141" t="s">
        <v>154</v>
      </c>
      <c r="K7575" s="141" t="s">
        <v>155</v>
      </c>
      <c r="L7575" s="141" t="s">
        <v>3491</v>
      </c>
      <c r="M7575" s="141" t="s">
        <v>271</v>
      </c>
      <c r="N7575" s="141" t="s">
        <v>296</v>
      </c>
      <c r="O7575" s="141" t="s">
        <v>287</v>
      </c>
      <c r="P7575" s="141" t="s">
        <v>925</v>
      </c>
      <c r="Q7575" s="141" t="s">
        <v>438</v>
      </c>
      <c r="R7575" s="141" t="s">
        <v>3468</v>
      </c>
      <c r="S7575" s="148" t="s">
        <v>3283</v>
      </c>
      <c r="T7575" s="147">
        <v>4054575</v>
      </c>
      <c r="U7575" s="147">
        <v>0</v>
      </c>
      <c r="V7575" s="147">
        <v>0</v>
      </c>
      <c r="W7575" s="147">
        <v>0</v>
      </c>
    </row>
    <row r="7576" spans="1:23">
      <c r="A7576" s="141" t="s">
        <v>3465</v>
      </c>
      <c r="B7576" s="141" t="s">
        <v>284</v>
      </c>
      <c r="C7576" s="141" t="s">
        <v>3457</v>
      </c>
      <c r="D7576" s="141" t="s">
        <v>3455</v>
      </c>
      <c r="E7576" s="141" t="s">
        <v>4127</v>
      </c>
      <c r="F7576" s="141" t="s">
        <v>4126</v>
      </c>
      <c r="G7576" s="141" t="s">
        <v>53</v>
      </c>
      <c r="H7576" s="141" t="s">
        <v>4117</v>
      </c>
      <c r="I7576" s="141" t="s">
        <v>3498</v>
      </c>
      <c r="J7576" s="141" t="s">
        <v>154</v>
      </c>
      <c r="K7576" s="141" t="s">
        <v>155</v>
      </c>
      <c r="L7576" s="141" t="s">
        <v>3491</v>
      </c>
      <c r="M7576" s="141" t="s">
        <v>271</v>
      </c>
      <c r="N7576" s="141" t="s">
        <v>297</v>
      </c>
      <c r="O7576" s="141" t="s">
        <v>287</v>
      </c>
      <c r="P7576" s="141" t="s">
        <v>948</v>
      </c>
      <c r="Q7576" s="141" t="s">
        <v>459</v>
      </c>
      <c r="R7576" s="141" t="s">
        <v>3468</v>
      </c>
      <c r="S7576" s="148" t="s">
        <v>3283</v>
      </c>
      <c r="T7576" s="147">
        <v>0</v>
      </c>
      <c r="U7576" s="147">
        <v>1000000</v>
      </c>
      <c r="V7576" s="147">
        <v>707255.19</v>
      </c>
      <c r="W7576" s="147">
        <v>707255.19</v>
      </c>
    </row>
    <row r="7577" spans="1:23">
      <c r="A7577" s="141" t="s">
        <v>3465</v>
      </c>
      <c r="B7577" s="141" t="s">
        <v>284</v>
      </c>
      <c r="C7577" s="141" t="s">
        <v>3457</v>
      </c>
      <c r="D7577" s="141" t="s">
        <v>3455</v>
      </c>
      <c r="E7577" s="141" t="s">
        <v>4127</v>
      </c>
      <c r="F7577" s="141" t="s">
        <v>4126</v>
      </c>
      <c r="G7577" s="141" t="s">
        <v>53</v>
      </c>
      <c r="H7577" s="141" t="s">
        <v>4117</v>
      </c>
      <c r="I7577" s="141" t="s">
        <v>3498</v>
      </c>
      <c r="J7577" s="141" t="s">
        <v>154</v>
      </c>
      <c r="K7577" s="141" t="s">
        <v>155</v>
      </c>
      <c r="L7577" s="141" t="s">
        <v>3491</v>
      </c>
      <c r="M7577" s="141" t="s">
        <v>271</v>
      </c>
      <c r="N7577" s="141" t="s">
        <v>473</v>
      </c>
      <c r="O7577" s="141" t="s">
        <v>287</v>
      </c>
      <c r="P7577" s="141" t="s">
        <v>964</v>
      </c>
      <c r="Q7577" s="141" t="s">
        <v>475</v>
      </c>
      <c r="R7577" s="141" t="s">
        <v>3468</v>
      </c>
      <c r="S7577" s="148" t="s">
        <v>3283</v>
      </c>
      <c r="T7577" s="147">
        <v>583436</v>
      </c>
      <c r="U7577" s="147">
        <v>0</v>
      </c>
      <c r="V7577" s="147">
        <v>0</v>
      </c>
      <c r="W7577" s="147">
        <v>0</v>
      </c>
    </row>
    <row r="7578" spans="1:23">
      <c r="A7578" s="141" t="s">
        <v>3465</v>
      </c>
      <c r="B7578" s="141" t="s">
        <v>284</v>
      </c>
      <c r="C7578" s="141" t="s">
        <v>3457</v>
      </c>
      <c r="D7578" s="141" t="s">
        <v>3455</v>
      </c>
      <c r="E7578" s="141" t="s">
        <v>4127</v>
      </c>
      <c r="F7578" s="141" t="s">
        <v>4126</v>
      </c>
      <c r="G7578" s="141" t="s">
        <v>53</v>
      </c>
      <c r="H7578" s="141" t="s">
        <v>4117</v>
      </c>
      <c r="I7578" s="141" t="s">
        <v>3498</v>
      </c>
      <c r="J7578" s="141" t="s">
        <v>154</v>
      </c>
      <c r="K7578" s="141" t="s">
        <v>155</v>
      </c>
      <c r="L7578" s="141" t="s">
        <v>3491</v>
      </c>
      <c r="M7578" s="141" t="s">
        <v>271</v>
      </c>
      <c r="N7578" s="141" t="s">
        <v>519</v>
      </c>
      <c r="O7578" s="141" t="s">
        <v>287</v>
      </c>
      <c r="P7578" s="141" t="s">
        <v>1014</v>
      </c>
      <c r="Q7578" s="141" t="s">
        <v>521</v>
      </c>
      <c r="R7578" s="141" t="s">
        <v>3468</v>
      </c>
      <c r="S7578" s="148" t="s">
        <v>3283</v>
      </c>
      <c r="T7578" s="147">
        <v>6457140</v>
      </c>
      <c r="U7578" s="147">
        <v>0</v>
      </c>
      <c r="V7578" s="147">
        <v>0</v>
      </c>
      <c r="W7578" s="147">
        <v>0</v>
      </c>
    </row>
    <row r="7579" spans="1:23">
      <c r="A7579" s="141" t="s">
        <v>3465</v>
      </c>
      <c r="B7579" s="141" t="s">
        <v>284</v>
      </c>
      <c r="C7579" s="141" t="s">
        <v>3457</v>
      </c>
      <c r="D7579" s="141" t="s">
        <v>3455</v>
      </c>
      <c r="E7579" s="141" t="s">
        <v>4127</v>
      </c>
      <c r="F7579" s="141" t="s">
        <v>4126</v>
      </c>
      <c r="G7579" s="141" t="s">
        <v>53</v>
      </c>
      <c r="H7579" s="141" t="s">
        <v>4117</v>
      </c>
      <c r="I7579" s="141" t="s">
        <v>3498</v>
      </c>
      <c r="J7579" s="141" t="s">
        <v>154</v>
      </c>
      <c r="K7579" s="141" t="s">
        <v>155</v>
      </c>
      <c r="L7579" s="141" t="s">
        <v>3491</v>
      </c>
      <c r="M7579" s="141" t="s">
        <v>271</v>
      </c>
      <c r="N7579" s="141" t="s">
        <v>551</v>
      </c>
      <c r="O7579" s="141" t="s">
        <v>287</v>
      </c>
      <c r="P7579" s="141" t="s">
        <v>1048</v>
      </c>
      <c r="Q7579" s="141" t="s">
        <v>553</v>
      </c>
      <c r="R7579" s="141" t="s">
        <v>3468</v>
      </c>
      <c r="S7579" s="148" t="s">
        <v>3283</v>
      </c>
      <c r="T7579" s="147">
        <v>5148671</v>
      </c>
      <c r="U7579" s="147">
        <v>0</v>
      </c>
      <c r="V7579" s="147">
        <v>0</v>
      </c>
      <c r="W7579" s="147">
        <v>0</v>
      </c>
    </row>
    <row r="7580" spans="1:23">
      <c r="A7580" s="141" t="s">
        <v>3465</v>
      </c>
      <c r="B7580" s="141" t="s">
        <v>284</v>
      </c>
      <c r="C7580" s="141" t="s">
        <v>3457</v>
      </c>
      <c r="D7580" s="141" t="s">
        <v>3455</v>
      </c>
      <c r="E7580" s="141" t="s">
        <v>4127</v>
      </c>
      <c r="F7580" s="141" t="s">
        <v>4126</v>
      </c>
      <c r="G7580" s="141" t="s">
        <v>53</v>
      </c>
      <c r="H7580" s="141" t="s">
        <v>4117</v>
      </c>
      <c r="I7580" s="141" t="s">
        <v>3498</v>
      </c>
      <c r="J7580" s="141" t="s">
        <v>154</v>
      </c>
      <c r="K7580" s="141" t="s">
        <v>155</v>
      </c>
      <c r="L7580" s="141" t="s">
        <v>3491</v>
      </c>
      <c r="M7580" s="141" t="s">
        <v>271</v>
      </c>
      <c r="N7580" s="141" t="s">
        <v>551</v>
      </c>
      <c r="O7580" s="141" t="s">
        <v>287</v>
      </c>
      <c r="P7580" s="141" t="s">
        <v>1050</v>
      </c>
      <c r="Q7580" s="141" t="s">
        <v>554</v>
      </c>
      <c r="R7580" s="141" t="s">
        <v>3468</v>
      </c>
      <c r="S7580" s="148" t="s">
        <v>3283</v>
      </c>
      <c r="T7580" s="147">
        <v>1332896</v>
      </c>
      <c r="U7580" s="147">
        <v>0</v>
      </c>
      <c r="V7580" s="147">
        <v>0</v>
      </c>
      <c r="W7580" s="147">
        <v>0</v>
      </c>
    </row>
    <row r="7581" spans="1:23">
      <c r="A7581" s="141" t="s">
        <v>3465</v>
      </c>
      <c r="B7581" s="141" t="s">
        <v>284</v>
      </c>
      <c r="C7581" s="141" t="s">
        <v>3457</v>
      </c>
      <c r="D7581" s="141" t="s">
        <v>3455</v>
      </c>
      <c r="E7581" s="141" t="s">
        <v>4127</v>
      </c>
      <c r="F7581" s="141" t="s">
        <v>4126</v>
      </c>
      <c r="G7581" s="141" t="s">
        <v>53</v>
      </c>
      <c r="H7581" s="141" t="s">
        <v>4117</v>
      </c>
      <c r="I7581" s="141" t="s">
        <v>3498</v>
      </c>
      <c r="J7581" s="141" t="s">
        <v>154</v>
      </c>
      <c r="K7581" s="141" t="s">
        <v>155</v>
      </c>
      <c r="L7581" s="141" t="s">
        <v>3491</v>
      </c>
      <c r="M7581" s="141" t="s">
        <v>271</v>
      </c>
      <c r="N7581" s="141" t="s">
        <v>298</v>
      </c>
      <c r="O7581" s="141" t="s">
        <v>287</v>
      </c>
      <c r="P7581" s="141" t="s">
        <v>1063</v>
      </c>
      <c r="Q7581" s="141" t="s">
        <v>565</v>
      </c>
      <c r="R7581" s="141" t="s">
        <v>3468</v>
      </c>
      <c r="S7581" s="148" t="s">
        <v>3283</v>
      </c>
      <c r="T7581" s="147">
        <v>1300858</v>
      </c>
      <c r="U7581" s="147">
        <v>700000</v>
      </c>
      <c r="V7581" s="147">
        <v>681888.02</v>
      </c>
      <c r="W7581" s="147">
        <v>681888.02</v>
      </c>
    </row>
    <row r="7582" spans="1:23">
      <c r="A7582" s="141" t="s">
        <v>3465</v>
      </c>
      <c r="B7582" s="141" t="s">
        <v>284</v>
      </c>
      <c r="C7582" s="141" t="s">
        <v>3457</v>
      </c>
      <c r="D7582" s="141" t="s">
        <v>3455</v>
      </c>
      <c r="E7582" s="141" t="s">
        <v>4127</v>
      </c>
      <c r="F7582" s="141" t="s">
        <v>4126</v>
      </c>
      <c r="G7582" s="141" t="s">
        <v>53</v>
      </c>
      <c r="H7582" s="141" t="s">
        <v>4117</v>
      </c>
      <c r="I7582" s="141" t="s">
        <v>3498</v>
      </c>
      <c r="J7582" s="141" t="s">
        <v>154</v>
      </c>
      <c r="K7582" s="141" t="s">
        <v>155</v>
      </c>
      <c r="L7582" s="141" t="s">
        <v>3491</v>
      </c>
      <c r="M7582" s="141" t="s">
        <v>271</v>
      </c>
      <c r="N7582" s="141" t="s">
        <v>300</v>
      </c>
      <c r="O7582" s="141" t="s">
        <v>287</v>
      </c>
      <c r="P7582" s="141" t="s">
        <v>1132</v>
      </c>
      <c r="Q7582" s="141" t="s">
        <v>631</v>
      </c>
      <c r="R7582" s="141" t="s">
        <v>3468</v>
      </c>
      <c r="S7582" s="148" t="s">
        <v>3283</v>
      </c>
      <c r="T7582" s="147">
        <v>3772664</v>
      </c>
      <c r="U7582" s="147">
        <v>0</v>
      </c>
      <c r="V7582" s="147">
        <v>0</v>
      </c>
      <c r="W7582" s="147">
        <v>0</v>
      </c>
    </row>
    <row r="7583" spans="1:23">
      <c r="A7583" s="141" t="s">
        <v>3465</v>
      </c>
      <c r="B7583" s="141" t="s">
        <v>284</v>
      </c>
      <c r="C7583" s="141" t="s">
        <v>3457</v>
      </c>
      <c r="D7583" s="141" t="s">
        <v>3455</v>
      </c>
      <c r="E7583" s="141" t="s">
        <v>4127</v>
      </c>
      <c r="F7583" s="141" t="s">
        <v>4126</v>
      </c>
      <c r="G7583" s="141" t="s">
        <v>53</v>
      </c>
      <c r="H7583" s="141" t="s">
        <v>4117</v>
      </c>
      <c r="I7583" s="141" t="s">
        <v>3514</v>
      </c>
      <c r="J7583" s="141" t="s">
        <v>174</v>
      </c>
      <c r="K7583" s="141" t="s">
        <v>175</v>
      </c>
      <c r="L7583" s="141" t="s">
        <v>3491</v>
      </c>
      <c r="M7583" s="141" t="s">
        <v>271</v>
      </c>
      <c r="N7583" s="141" t="s">
        <v>293</v>
      </c>
      <c r="O7583" s="141" t="s">
        <v>287</v>
      </c>
      <c r="P7583" s="141" t="s">
        <v>885</v>
      </c>
      <c r="Q7583" s="141" t="s">
        <v>396</v>
      </c>
      <c r="R7583" s="141" t="s">
        <v>3468</v>
      </c>
      <c r="S7583" s="148" t="s">
        <v>3283</v>
      </c>
      <c r="T7583" s="147">
        <v>10000000</v>
      </c>
      <c r="U7583" s="147">
        <v>0</v>
      </c>
      <c r="V7583" s="147">
        <v>0</v>
      </c>
      <c r="W7583" s="147">
        <v>0</v>
      </c>
    </row>
    <row r="7584" spans="1:23">
      <c r="A7584" s="141" t="s">
        <v>3465</v>
      </c>
      <c r="B7584" s="141" t="s">
        <v>284</v>
      </c>
      <c r="C7584" s="141" t="s">
        <v>3457</v>
      </c>
      <c r="D7584" s="141" t="s">
        <v>3455</v>
      </c>
      <c r="E7584" s="141" t="s">
        <v>4127</v>
      </c>
      <c r="F7584" s="141" t="s">
        <v>4126</v>
      </c>
      <c r="G7584" s="141" t="s">
        <v>53</v>
      </c>
      <c r="H7584" s="141" t="s">
        <v>4117</v>
      </c>
      <c r="I7584" s="141" t="s">
        <v>3514</v>
      </c>
      <c r="J7584" s="141" t="s">
        <v>174</v>
      </c>
      <c r="K7584" s="141" t="s">
        <v>175</v>
      </c>
      <c r="L7584" s="141" t="s">
        <v>3491</v>
      </c>
      <c r="M7584" s="141" t="s">
        <v>271</v>
      </c>
      <c r="N7584" s="141" t="s">
        <v>473</v>
      </c>
      <c r="O7584" s="141" t="s">
        <v>287</v>
      </c>
      <c r="P7584" s="141" t="s">
        <v>963</v>
      </c>
      <c r="Q7584" s="141" t="s">
        <v>474</v>
      </c>
      <c r="R7584" s="141" t="s">
        <v>3468</v>
      </c>
      <c r="S7584" s="148" t="s">
        <v>3283</v>
      </c>
      <c r="T7584" s="147">
        <v>10826262</v>
      </c>
      <c r="U7584" s="147">
        <v>2165252.4</v>
      </c>
      <c r="V7584" s="147">
        <v>0</v>
      </c>
      <c r="W7584" s="147">
        <v>0</v>
      </c>
    </row>
    <row r="7585" spans="1:23">
      <c r="A7585" s="141" t="s">
        <v>3465</v>
      </c>
      <c r="B7585" s="141" t="s">
        <v>284</v>
      </c>
      <c r="C7585" s="141" t="s">
        <v>3457</v>
      </c>
      <c r="D7585" s="141" t="s">
        <v>3455</v>
      </c>
      <c r="E7585" s="141" t="s">
        <v>4127</v>
      </c>
      <c r="F7585" s="141" t="s">
        <v>4126</v>
      </c>
      <c r="G7585" s="141" t="s">
        <v>53</v>
      </c>
      <c r="H7585" s="141" t="s">
        <v>4117</v>
      </c>
      <c r="I7585" s="141" t="s">
        <v>3514</v>
      </c>
      <c r="J7585" s="141" t="s">
        <v>174</v>
      </c>
      <c r="K7585" s="141" t="s">
        <v>175</v>
      </c>
      <c r="L7585" s="141" t="s">
        <v>3491</v>
      </c>
      <c r="M7585" s="141" t="s">
        <v>271</v>
      </c>
      <c r="N7585" s="141" t="s">
        <v>298</v>
      </c>
      <c r="O7585" s="141" t="s">
        <v>287</v>
      </c>
      <c r="P7585" s="141" t="s">
        <v>1997</v>
      </c>
      <c r="Q7585" s="141" t="s">
        <v>2416</v>
      </c>
      <c r="R7585" s="141" t="s">
        <v>3468</v>
      </c>
      <c r="S7585" s="148" t="s">
        <v>3283</v>
      </c>
      <c r="T7585" s="147">
        <v>0</v>
      </c>
      <c r="U7585" s="147">
        <v>1262990.17</v>
      </c>
      <c r="V7585" s="147">
        <v>1262990.17</v>
      </c>
      <c r="W7585" s="147">
        <v>1262990.17</v>
      </c>
    </row>
    <row r="7586" spans="1:23">
      <c r="A7586" s="141" t="s">
        <v>3465</v>
      </c>
      <c r="B7586" s="141" t="s">
        <v>284</v>
      </c>
      <c r="C7586" s="141" t="s">
        <v>3457</v>
      </c>
      <c r="D7586" s="141" t="s">
        <v>3455</v>
      </c>
      <c r="E7586" s="141" t="s">
        <v>4127</v>
      </c>
      <c r="F7586" s="141" t="s">
        <v>4126</v>
      </c>
      <c r="G7586" s="141" t="s">
        <v>53</v>
      </c>
      <c r="H7586" s="141" t="s">
        <v>4117</v>
      </c>
      <c r="I7586" s="141" t="s">
        <v>3514</v>
      </c>
      <c r="J7586" s="141" t="s">
        <v>174</v>
      </c>
      <c r="K7586" s="141" t="s">
        <v>176</v>
      </c>
      <c r="L7586" s="141" t="s">
        <v>3491</v>
      </c>
      <c r="M7586" s="141" t="s">
        <v>271</v>
      </c>
      <c r="N7586" s="141" t="s">
        <v>345</v>
      </c>
      <c r="O7586" s="141" t="s">
        <v>287</v>
      </c>
      <c r="P7586" s="141" t="s">
        <v>832</v>
      </c>
      <c r="Q7586" s="141" t="s">
        <v>2243</v>
      </c>
      <c r="R7586" s="141" t="s">
        <v>3468</v>
      </c>
      <c r="S7586" s="148" t="s">
        <v>3283</v>
      </c>
      <c r="T7586" s="147">
        <v>590911</v>
      </c>
      <c r="U7586" s="147">
        <v>0.39</v>
      </c>
      <c r="V7586" s="147">
        <v>0</v>
      </c>
      <c r="W7586" s="147">
        <v>0</v>
      </c>
    </row>
    <row r="7587" spans="1:23">
      <c r="A7587" s="141" t="s">
        <v>3465</v>
      </c>
      <c r="B7587" s="141" t="s">
        <v>284</v>
      </c>
      <c r="C7587" s="141" t="s">
        <v>3457</v>
      </c>
      <c r="D7587" s="141" t="s">
        <v>3455</v>
      </c>
      <c r="E7587" s="141" t="s">
        <v>4127</v>
      </c>
      <c r="F7587" s="141" t="s">
        <v>4126</v>
      </c>
      <c r="G7587" s="141" t="s">
        <v>53</v>
      </c>
      <c r="H7587" s="141" t="s">
        <v>4117</v>
      </c>
      <c r="I7587" s="141" t="s">
        <v>3514</v>
      </c>
      <c r="J7587" s="141" t="s">
        <v>174</v>
      </c>
      <c r="K7587" s="141" t="s">
        <v>176</v>
      </c>
      <c r="L7587" s="141" t="s">
        <v>3491</v>
      </c>
      <c r="M7587" s="141" t="s">
        <v>271</v>
      </c>
      <c r="N7587" s="141" t="s">
        <v>292</v>
      </c>
      <c r="O7587" s="141" t="s">
        <v>287</v>
      </c>
      <c r="P7587" s="141" t="s">
        <v>844</v>
      </c>
      <c r="Q7587" s="141" t="s">
        <v>358</v>
      </c>
      <c r="R7587" s="141" t="s">
        <v>3468</v>
      </c>
      <c r="S7587" s="148" t="s">
        <v>3283</v>
      </c>
      <c r="T7587" s="147">
        <v>667846</v>
      </c>
      <c r="U7587" s="147">
        <v>0</v>
      </c>
      <c r="V7587" s="147">
        <v>0</v>
      </c>
      <c r="W7587" s="147">
        <v>0</v>
      </c>
    </row>
    <row r="7588" spans="1:23">
      <c r="A7588" s="141" t="s">
        <v>3465</v>
      </c>
      <c r="B7588" s="141" t="s">
        <v>284</v>
      </c>
      <c r="C7588" s="141" t="s">
        <v>3457</v>
      </c>
      <c r="D7588" s="141" t="s">
        <v>3455</v>
      </c>
      <c r="E7588" s="141" t="s">
        <v>4127</v>
      </c>
      <c r="F7588" s="141" t="s">
        <v>4126</v>
      </c>
      <c r="G7588" s="141" t="s">
        <v>53</v>
      </c>
      <c r="H7588" s="141" t="s">
        <v>4117</v>
      </c>
      <c r="I7588" s="141" t="s">
        <v>3514</v>
      </c>
      <c r="J7588" s="141" t="s">
        <v>174</v>
      </c>
      <c r="K7588" s="141" t="s">
        <v>176</v>
      </c>
      <c r="L7588" s="141" t="s">
        <v>3491</v>
      </c>
      <c r="M7588" s="141" t="s">
        <v>271</v>
      </c>
      <c r="N7588" s="141" t="s">
        <v>397</v>
      </c>
      <c r="O7588" s="141" t="s">
        <v>287</v>
      </c>
      <c r="P7588" s="141" t="s">
        <v>1777</v>
      </c>
      <c r="Q7588" s="141" t="s">
        <v>2334</v>
      </c>
      <c r="R7588" s="141" t="s">
        <v>3468</v>
      </c>
      <c r="S7588" s="148" t="s">
        <v>3283</v>
      </c>
      <c r="T7588" s="147">
        <v>0</v>
      </c>
      <c r="U7588" s="147">
        <v>2252832.89</v>
      </c>
      <c r="V7588" s="147">
        <v>2080275.91</v>
      </c>
      <c r="W7588" s="147">
        <v>0</v>
      </c>
    </row>
    <row r="7589" spans="1:23">
      <c r="A7589" s="141" t="s">
        <v>3465</v>
      </c>
      <c r="B7589" s="141" t="s">
        <v>284</v>
      </c>
      <c r="C7589" s="141" t="s">
        <v>3457</v>
      </c>
      <c r="D7589" s="141" t="s">
        <v>3455</v>
      </c>
      <c r="E7589" s="141" t="s">
        <v>4127</v>
      </c>
      <c r="F7589" s="141" t="s">
        <v>4126</v>
      </c>
      <c r="G7589" s="141" t="s">
        <v>53</v>
      </c>
      <c r="H7589" s="141" t="s">
        <v>4117</v>
      </c>
      <c r="I7589" s="141" t="s">
        <v>3514</v>
      </c>
      <c r="J7589" s="141" t="s">
        <v>174</v>
      </c>
      <c r="K7589" s="141" t="s">
        <v>176</v>
      </c>
      <c r="L7589" s="141" t="s">
        <v>3491</v>
      </c>
      <c r="M7589" s="141" t="s">
        <v>271</v>
      </c>
      <c r="N7589" s="141" t="s">
        <v>297</v>
      </c>
      <c r="O7589" s="141" t="s">
        <v>287</v>
      </c>
      <c r="P7589" s="141" t="s">
        <v>953</v>
      </c>
      <c r="Q7589" s="141" t="s">
        <v>463</v>
      </c>
      <c r="R7589" s="141" t="s">
        <v>3468</v>
      </c>
      <c r="S7589" s="148" t="s">
        <v>3283</v>
      </c>
      <c r="T7589" s="147">
        <v>209033</v>
      </c>
      <c r="U7589" s="147">
        <v>209033</v>
      </c>
      <c r="V7589" s="147">
        <v>0</v>
      </c>
      <c r="W7589" s="147">
        <v>0</v>
      </c>
    </row>
    <row r="7590" spans="1:23">
      <c r="A7590" s="141" t="s">
        <v>3465</v>
      </c>
      <c r="B7590" s="141" t="s">
        <v>284</v>
      </c>
      <c r="C7590" s="141" t="s">
        <v>3457</v>
      </c>
      <c r="D7590" s="141" t="s">
        <v>3455</v>
      </c>
      <c r="E7590" s="141" t="s">
        <v>4127</v>
      </c>
      <c r="F7590" s="141" t="s">
        <v>4126</v>
      </c>
      <c r="G7590" s="141" t="s">
        <v>53</v>
      </c>
      <c r="H7590" s="141" t="s">
        <v>4117</v>
      </c>
      <c r="I7590" s="141" t="s">
        <v>3514</v>
      </c>
      <c r="J7590" s="141" t="s">
        <v>174</v>
      </c>
      <c r="K7590" s="141" t="s">
        <v>176</v>
      </c>
      <c r="L7590" s="141" t="s">
        <v>3491</v>
      </c>
      <c r="M7590" s="141" t="s">
        <v>271</v>
      </c>
      <c r="N7590" s="141" t="s">
        <v>506</v>
      </c>
      <c r="O7590" s="141" t="s">
        <v>287</v>
      </c>
      <c r="P7590" s="141" t="s">
        <v>1001</v>
      </c>
      <c r="Q7590" s="141" t="s">
        <v>508</v>
      </c>
      <c r="R7590" s="141" t="s">
        <v>3468</v>
      </c>
      <c r="S7590" s="148" t="s">
        <v>3283</v>
      </c>
      <c r="T7590" s="147">
        <v>119534</v>
      </c>
      <c r="U7590" s="147">
        <v>119534</v>
      </c>
      <c r="V7590" s="147">
        <v>0</v>
      </c>
      <c r="W7590" s="147">
        <v>0</v>
      </c>
    </row>
    <row r="7591" spans="1:23">
      <c r="A7591" s="141" t="s">
        <v>3465</v>
      </c>
      <c r="B7591" s="141" t="s">
        <v>284</v>
      </c>
      <c r="C7591" s="141" t="s">
        <v>3457</v>
      </c>
      <c r="D7591" s="141" t="s">
        <v>3455</v>
      </c>
      <c r="E7591" s="141" t="s">
        <v>4127</v>
      </c>
      <c r="F7591" s="141" t="s">
        <v>4126</v>
      </c>
      <c r="G7591" s="141" t="s">
        <v>53</v>
      </c>
      <c r="H7591" s="141" t="s">
        <v>4117</v>
      </c>
      <c r="I7591" s="141" t="s">
        <v>3514</v>
      </c>
      <c r="J7591" s="141" t="s">
        <v>174</v>
      </c>
      <c r="K7591" s="141" t="s">
        <v>176</v>
      </c>
      <c r="L7591" s="141" t="s">
        <v>3491</v>
      </c>
      <c r="M7591" s="141" t="s">
        <v>271</v>
      </c>
      <c r="N7591" s="141" t="s">
        <v>506</v>
      </c>
      <c r="O7591" s="141" t="s">
        <v>287</v>
      </c>
      <c r="P7591" s="141" t="s">
        <v>1000</v>
      </c>
      <c r="Q7591" s="141" t="s">
        <v>507</v>
      </c>
      <c r="R7591" s="141" t="s">
        <v>3468</v>
      </c>
      <c r="S7591" s="148" t="s">
        <v>3283</v>
      </c>
      <c r="T7591" s="147">
        <v>29354</v>
      </c>
      <c r="U7591" s="147">
        <v>29354</v>
      </c>
      <c r="V7591" s="147">
        <v>0</v>
      </c>
      <c r="W7591" s="147">
        <v>0</v>
      </c>
    </row>
    <row r="7592" spans="1:23">
      <c r="A7592" s="141" t="s">
        <v>3465</v>
      </c>
      <c r="B7592" s="141" t="s">
        <v>284</v>
      </c>
      <c r="C7592" s="141" t="s">
        <v>3457</v>
      </c>
      <c r="D7592" s="141" t="s">
        <v>3455</v>
      </c>
      <c r="E7592" s="141" t="s">
        <v>4127</v>
      </c>
      <c r="F7592" s="141" t="s">
        <v>4126</v>
      </c>
      <c r="G7592" s="141" t="s">
        <v>53</v>
      </c>
      <c r="H7592" s="141" t="s">
        <v>4117</v>
      </c>
      <c r="I7592" s="141" t="s">
        <v>3514</v>
      </c>
      <c r="J7592" s="141" t="s">
        <v>174</v>
      </c>
      <c r="K7592" s="141" t="s">
        <v>176</v>
      </c>
      <c r="L7592" s="141" t="s">
        <v>3491</v>
      </c>
      <c r="M7592" s="141" t="s">
        <v>271</v>
      </c>
      <c r="N7592" s="141" t="s">
        <v>298</v>
      </c>
      <c r="O7592" s="141" t="s">
        <v>287</v>
      </c>
      <c r="P7592" s="141" t="s">
        <v>1068</v>
      </c>
      <c r="Q7592" s="141" t="s">
        <v>570</v>
      </c>
      <c r="R7592" s="141" t="s">
        <v>3468</v>
      </c>
      <c r="S7592" s="148" t="s">
        <v>3283</v>
      </c>
      <c r="T7592" s="147">
        <v>79251</v>
      </c>
      <c r="U7592" s="147">
        <v>79251</v>
      </c>
      <c r="V7592" s="147">
        <v>0</v>
      </c>
      <c r="W7592" s="147">
        <v>0</v>
      </c>
    </row>
    <row r="7593" spans="1:23">
      <c r="A7593" s="141" t="s">
        <v>3465</v>
      </c>
      <c r="B7593" s="141" t="s">
        <v>284</v>
      </c>
      <c r="C7593" s="141" t="s">
        <v>3457</v>
      </c>
      <c r="D7593" s="141" t="s">
        <v>3455</v>
      </c>
      <c r="E7593" s="141" t="s">
        <v>4127</v>
      </c>
      <c r="F7593" s="141" t="s">
        <v>4126</v>
      </c>
      <c r="G7593" s="141" t="s">
        <v>53</v>
      </c>
      <c r="H7593" s="141" t="s">
        <v>4117</v>
      </c>
      <c r="I7593" s="141" t="s">
        <v>3514</v>
      </c>
      <c r="J7593" s="141" t="s">
        <v>174</v>
      </c>
      <c r="K7593" s="141" t="s">
        <v>176</v>
      </c>
      <c r="L7593" s="141" t="s">
        <v>3491</v>
      </c>
      <c r="M7593" s="141" t="s">
        <v>271</v>
      </c>
      <c r="N7593" s="141" t="s">
        <v>298</v>
      </c>
      <c r="O7593" s="141" t="s">
        <v>287</v>
      </c>
      <c r="P7593" s="141" t="s">
        <v>1069</v>
      </c>
      <c r="Q7593" s="141" t="s">
        <v>571</v>
      </c>
      <c r="R7593" s="141" t="s">
        <v>3468</v>
      </c>
      <c r="S7593" s="148" t="s">
        <v>3283</v>
      </c>
      <c r="T7593" s="147">
        <v>79251</v>
      </c>
      <c r="U7593" s="147">
        <v>79251</v>
      </c>
      <c r="V7593" s="147">
        <v>0</v>
      </c>
      <c r="W7593" s="147">
        <v>0</v>
      </c>
    </row>
    <row r="7594" spans="1:23">
      <c r="A7594" s="141" t="s">
        <v>3465</v>
      </c>
      <c r="B7594" s="141" t="s">
        <v>284</v>
      </c>
      <c r="C7594" s="141" t="s">
        <v>3457</v>
      </c>
      <c r="D7594" s="141" t="s">
        <v>3455</v>
      </c>
      <c r="E7594" s="141" t="s">
        <v>4127</v>
      </c>
      <c r="F7594" s="141" t="s">
        <v>4126</v>
      </c>
      <c r="G7594" s="141" t="s">
        <v>53</v>
      </c>
      <c r="H7594" s="141" t="s">
        <v>4117</v>
      </c>
      <c r="I7594" s="141" t="s">
        <v>3514</v>
      </c>
      <c r="J7594" s="141" t="s">
        <v>174</v>
      </c>
      <c r="K7594" s="141" t="s">
        <v>176</v>
      </c>
      <c r="L7594" s="141" t="s">
        <v>3491</v>
      </c>
      <c r="M7594" s="141" t="s">
        <v>271</v>
      </c>
      <c r="N7594" s="141" t="s">
        <v>298</v>
      </c>
      <c r="O7594" s="141" t="s">
        <v>287</v>
      </c>
      <c r="P7594" s="141" t="s">
        <v>1071</v>
      </c>
      <c r="Q7594" s="141" t="s">
        <v>2417</v>
      </c>
      <c r="R7594" s="141" t="s">
        <v>3468</v>
      </c>
      <c r="S7594" s="148" t="s">
        <v>3283</v>
      </c>
      <c r="T7594" s="147">
        <v>79251</v>
      </c>
      <c r="U7594" s="147">
        <v>79251</v>
      </c>
      <c r="V7594" s="147">
        <v>0</v>
      </c>
      <c r="W7594" s="147">
        <v>0</v>
      </c>
    </row>
    <row r="7595" spans="1:23">
      <c r="A7595" s="141" t="s">
        <v>3465</v>
      </c>
      <c r="B7595" s="141" t="s">
        <v>284</v>
      </c>
      <c r="C7595" s="141" t="s">
        <v>3457</v>
      </c>
      <c r="D7595" s="141" t="s">
        <v>3455</v>
      </c>
      <c r="E7595" s="141" t="s">
        <v>4127</v>
      </c>
      <c r="F7595" s="141" t="s">
        <v>4126</v>
      </c>
      <c r="G7595" s="141" t="s">
        <v>53</v>
      </c>
      <c r="H7595" s="141" t="s">
        <v>4117</v>
      </c>
      <c r="I7595" s="141" t="s">
        <v>3514</v>
      </c>
      <c r="J7595" s="141" t="s">
        <v>174</v>
      </c>
      <c r="K7595" s="141" t="s">
        <v>176</v>
      </c>
      <c r="L7595" s="141" t="s">
        <v>3491</v>
      </c>
      <c r="M7595" s="141" t="s">
        <v>271</v>
      </c>
      <c r="N7595" s="141" t="s">
        <v>298</v>
      </c>
      <c r="O7595" s="141" t="s">
        <v>287</v>
      </c>
      <c r="P7595" s="141" t="s">
        <v>1072</v>
      </c>
      <c r="Q7595" s="141" t="s">
        <v>573</v>
      </c>
      <c r="R7595" s="141" t="s">
        <v>3468</v>
      </c>
      <c r="S7595" s="148" t="s">
        <v>3283</v>
      </c>
      <c r="T7595" s="147">
        <v>79251</v>
      </c>
      <c r="U7595" s="147">
        <v>79251</v>
      </c>
      <c r="V7595" s="147">
        <v>0</v>
      </c>
      <c r="W7595" s="147">
        <v>0</v>
      </c>
    </row>
    <row r="7596" spans="1:23">
      <c r="A7596" s="141" t="s">
        <v>3465</v>
      </c>
      <c r="B7596" s="141" t="s">
        <v>284</v>
      </c>
      <c r="C7596" s="141" t="s">
        <v>3457</v>
      </c>
      <c r="D7596" s="141" t="s">
        <v>3455</v>
      </c>
      <c r="E7596" s="141" t="s">
        <v>4127</v>
      </c>
      <c r="F7596" s="141" t="s">
        <v>4126</v>
      </c>
      <c r="G7596" s="141" t="s">
        <v>53</v>
      </c>
      <c r="H7596" s="141" t="s">
        <v>4117</v>
      </c>
      <c r="I7596" s="141" t="s">
        <v>3514</v>
      </c>
      <c r="J7596" s="141" t="s">
        <v>174</v>
      </c>
      <c r="K7596" s="141" t="s">
        <v>176</v>
      </c>
      <c r="L7596" s="141" t="s">
        <v>3491</v>
      </c>
      <c r="M7596" s="141" t="s">
        <v>271</v>
      </c>
      <c r="N7596" s="141" t="s">
        <v>298</v>
      </c>
      <c r="O7596" s="141" t="s">
        <v>287</v>
      </c>
      <c r="P7596" s="141" t="s">
        <v>1073</v>
      </c>
      <c r="Q7596" s="141" t="s">
        <v>574</v>
      </c>
      <c r="R7596" s="141" t="s">
        <v>3468</v>
      </c>
      <c r="S7596" s="148" t="s">
        <v>3283</v>
      </c>
      <c r="T7596" s="147">
        <v>29854</v>
      </c>
      <c r="U7596" s="147">
        <v>29854</v>
      </c>
      <c r="V7596" s="147">
        <v>0</v>
      </c>
      <c r="W7596" s="147">
        <v>0</v>
      </c>
    </row>
    <row r="7597" spans="1:23">
      <c r="A7597" s="141" t="s">
        <v>3465</v>
      </c>
      <c r="B7597" s="141" t="s">
        <v>284</v>
      </c>
      <c r="C7597" s="141" t="s">
        <v>3457</v>
      </c>
      <c r="D7597" s="141" t="s">
        <v>3455</v>
      </c>
      <c r="E7597" s="141" t="s">
        <v>4127</v>
      </c>
      <c r="F7597" s="141" t="s">
        <v>4126</v>
      </c>
      <c r="G7597" s="141" t="s">
        <v>53</v>
      </c>
      <c r="H7597" s="141" t="s">
        <v>4117</v>
      </c>
      <c r="I7597" s="141" t="s">
        <v>3514</v>
      </c>
      <c r="J7597" s="141" t="s">
        <v>174</v>
      </c>
      <c r="K7597" s="141" t="s">
        <v>176</v>
      </c>
      <c r="L7597" s="141" t="s">
        <v>3491</v>
      </c>
      <c r="M7597" s="141" t="s">
        <v>271</v>
      </c>
      <c r="N7597" s="141" t="s">
        <v>298</v>
      </c>
      <c r="O7597" s="141" t="s">
        <v>287</v>
      </c>
      <c r="P7597" s="141" t="s">
        <v>1074</v>
      </c>
      <c r="Q7597" s="141" t="s">
        <v>575</v>
      </c>
      <c r="R7597" s="141" t="s">
        <v>3468</v>
      </c>
      <c r="S7597" s="148" t="s">
        <v>3283</v>
      </c>
      <c r="T7597" s="147">
        <v>29854</v>
      </c>
      <c r="U7597" s="147">
        <v>29854</v>
      </c>
      <c r="V7597" s="147">
        <v>0</v>
      </c>
      <c r="W7597" s="147">
        <v>0</v>
      </c>
    </row>
    <row r="7598" spans="1:23">
      <c r="A7598" s="141" t="s">
        <v>3465</v>
      </c>
      <c r="B7598" s="141" t="s">
        <v>284</v>
      </c>
      <c r="C7598" s="141" t="s">
        <v>3457</v>
      </c>
      <c r="D7598" s="141" t="s">
        <v>3455</v>
      </c>
      <c r="E7598" s="141" t="s">
        <v>4127</v>
      </c>
      <c r="F7598" s="141" t="s">
        <v>4126</v>
      </c>
      <c r="G7598" s="141" t="s">
        <v>53</v>
      </c>
      <c r="H7598" s="141" t="s">
        <v>4117</v>
      </c>
      <c r="I7598" s="141" t="s">
        <v>3514</v>
      </c>
      <c r="J7598" s="141" t="s">
        <v>174</v>
      </c>
      <c r="K7598" s="141" t="s">
        <v>176</v>
      </c>
      <c r="L7598" s="141" t="s">
        <v>3491</v>
      </c>
      <c r="M7598" s="141" t="s">
        <v>271</v>
      </c>
      <c r="N7598" s="141" t="s">
        <v>298</v>
      </c>
      <c r="O7598" s="141" t="s">
        <v>287</v>
      </c>
      <c r="P7598" s="141" t="s">
        <v>1075</v>
      </c>
      <c r="Q7598" s="141" t="s">
        <v>2418</v>
      </c>
      <c r="R7598" s="141" t="s">
        <v>3468</v>
      </c>
      <c r="S7598" s="148" t="s">
        <v>3283</v>
      </c>
      <c r="T7598" s="147">
        <v>29854</v>
      </c>
      <c r="U7598" s="147">
        <v>29854</v>
      </c>
      <c r="V7598" s="147">
        <v>0</v>
      </c>
      <c r="W7598" s="147">
        <v>0</v>
      </c>
    </row>
    <row r="7599" spans="1:23">
      <c r="A7599" s="141" t="s">
        <v>3465</v>
      </c>
      <c r="B7599" s="141" t="s">
        <v>284</v>
      </c>
      <c r="C7599" s="141" t="s">
        <v>3457</v>
      </c>
      <c r="D7599" s="141" t="s">
        <v>3455</v>
      </c>
      <c r="E7599" s="141" t="s">
        <v>4127</v>
      </c>
      <c r="F7599" s="141" t="s">
        <v>4126</v>
      </c>
      <c r="G7599" s="141" t="s">
        <v>53</v>
      </c>
      <c r="H7599" s="141" t="s">
        <v>4117</v>
      </c>
      <c r="I7599" s="141" t="s">
        <v>3514</v>
      </c>
      <c r="J7599" s="141" t="s">
        <v>174</v>
      </c>
      <c r="K7599" s="141" t="s">
        <v>176</v>
      </c>
      <c r="L7599" s="141" t="s">
        <v>3491</v>
      </c>
      <c r="M7599" s="141" t="s">
        <v>271</v>
      </c>
      <c r="N7599" s="141" t="s">
        <v>298</v>
      </c>
      <c r="O7599" s="141" t="s">
        <v>287</v>
      </c>
      <c r="P7599" s="141" t="s">
        <v>1077</v>
      </c>
      <c r="Q7599" s="141" t="s">
        <v>577</v>
      </c>
      <c r="R7599" s="141" t="s">
        <v>3468</v>
      </c>
      <c r="S7599" s="148" t="s">
        <v>3283</v>
      </c>
      <c r="T7599" s="147">
        <v>29854</v>
      </c>
      <c r="U7599" s="147">
        <v>29854</v>
      </c>
      <c r="V7599" s="147">
        <v>0</v>
      </c>
      <c r="W7599" s="147">
        <v>0</v>
      </c>
    </row>
    <row r="7600" spans="1:23">
      <c r="A7600" s="141" t="s">
        <v>3465</v>
      </c>
      <c r="B7600" s="141" t="s">
        <v>284</v>
      </c>
      <c r="C7600" s="141" t="s">
        <v>3457</v>
      </c>
      <c r="D7600" s="141" t="s">
        <v>3455</v>
      </c>
      <c r="E7600" s="141" t="s">
        <v>4127</v>
      </c>
      <c r="F7600" s="141" t="s">
        <v>4126</v>
      </c>
      <c r="G7600" s="141" t="s">
        <v>53</v>
      </c>
      <c r="H7600" s="141" t="s">
        <v>4117</v>
      </c>
      <c r="I7600" s="141" t="s">
        <v>3514</v>
      </c>
      <c r="J7600" s="141" t="s">
        <v>174</v>
      </c>
      <c r="K7600" s="141" t="s">
        <v>176</v>
      </c>
      <c r="L7600" s="141" t="s">
        <v>3491</v>
      </c>
      <c r="M7600" s="141" t="s">
        <v>271</v>
      </c>
      <c r="N7600" s="141" t="s">
        <v>299</v>
      </c>
      <c r="O7600" s="141" t="s">
        <v>287</v>
      </c>
      <c r="P7600" s="141" t="s">
        <v>1100</v>
      </c>
      <c r="Q7600" s="141" t="s">
        <v>599</v>
      </c>
      <c r="R7600" s="141" t="s">
        <v>3468</v>
      </c>
      <c r="S7600" s="148" t="s">
        <v>3283</v>
      </c>
      <c r="T7600" s="147">
        <v>1642479</v>
      </c>
      <c r="U7600" s="147">
        <v>0</v>
      </c>
      <c r="V7600" s="147">
        <v>0</v>
      </c>
      <c r="W7600" s="147">
        <v>0</v>
      </c>
    </row>
    <row r="7601" spans="1:23">
      <c r="A7601" s="141" t="s">
        <v>3465</v>
      </c>
      <c r="B7601" s="141" t="s">
        <v>284</v>
      </c>
      <c r="C7601" s="141" t="s">
        <v>3457</v>
      </c>
      <c r="D7601" s="141" t="s">
        <v>3455</v>
      </c>
      <c r="E7601" s="141" t="s">
        <v>4127</v>
      </c>
      <c r="F7601" s="141" t="s">
        <v>4126</v>
      </c>
      <c r="G7601" s="141" t="s">
        <v>53</v>
      </c>
      <c r="H7601" s="141" t="s">
        <v>4117</v>
      </c>
      <c r="I7601" s="141" t="s">
        <v>3514</v>
      </c>
      <c r="J7601" s="141" t="s">
        <v>174</v>
      </c>
      <c r="K7601" s="141" t="s">
        <v>176</v>
      </c>
      <c r="L7601" s="141" t="s">
        <v>3491</v>
      </c>
      <c r="M7601" s="141" t="s">
        <v>271</v>
      </c>
      <c r="N7601" s="141" t="s">
        <v>299</v>
      </c>
      <c r="O7601" s="141" t="s">
        <v>287</v>
      </c>
      <c r="P7601" s="141" t="s">
        <v>1089</v>
      </c>
      <c r="Q7601" s="141" t="s">
        <v>589</v>
      </c>
      <c r="R7601" s="141" t="s">
        <v>3468</v>
      </c>
      <c r="S7601" s="148" t="s">
        <v>3283</v>
      </c>
      <c r="T7601" s="147">
        <v>79251</v>
      </c>
      <c r="U7601" s="147">
        <v>79251</v>
      </c>
      <c r="V7601" s="147">
        <v>0</v>
      </c>
      <c r="W7601" s="147">
        <v>0</v>
      </c>
    </row>
    <row r="7602" spans="1:23">
      <c r="A7602" s="141" t="s">
        <v>3465</v>
      </c>
      <c r="B7602" s="141" t="s">
        <v>284</v>
      </c>
      <c r="C7602" s="141" t="s">
        <v>3457</v>
      </c>
      <c r="D7602" s="141" t="s">
        <v>3455</v>
      </c>
      <c r="E7602" s="141" t="s">
        <v>4127</v>
      </c>
      <c r="F7602" s="141" t="s">
        <v>4126</v>
      </c>
      <c r="G7602" s="141" t="s">
        <v>53</v>
      </c>
      <c r="H7602" s="141" t="s">
        <v>4117</v>
      </c>
      <c r="I7602" s="141" t="s">
        <v>3514</v>
      </c>
      <c r="J7602" s="141" t="s">
        <v>174</v>
      </c>
      <c r="K7602" s="141" t="s">
        <v>176</v>
      </c>
      <c r="L7602" s="141" t="s">
        <v>3491</v>
      </c>
      <c r="M7602" s="141" t="s">
        <v>271</v>
      </c>
      <c r="N7602" s="141" t="s">
        <v>299</v>
      </c>
      <c r="O7602" s="141" t="s">
        <v>287</v>
      </c>
      <c r="P7602" s="141" t="s">
        <v>1090</v>
      </c>
      <c r="Q7602" s="141" t="s">
        <v>590</v>
      </c>
      <c r="R7602" s="141" t="s">
        <v>3468</v>
      </c>
      <c r="S7602" s="148" t="s">
        <v>3283</v>
      </c>
      <c r="T7602" s="147">
        <v>58707</v>
      </c>
      <c r="U7602" s="147">
        <v>58707</v>
      </c>
      <c r="V7602" s="147">
        <v>0</v>
      </c>
      <c r="W7602" s="147">
        <v>0</v>
      </c>
    </row>
    <row r="7603" spans="1:23">
      <c r="A7603" s="141" t="s">
        <v>3465</v>
      </c>
      <c r="B7603" s="141" t="s">
        <v>284</v>
      </c>
      <c r="C7603" s="141" t="s">
        <v>3457</v>
      </c>
      <c r="D7603" s="141" t="s">
        <v>3455</v>
      </c>
      <c r="E7603" s="141" t="s">
        <v>4127</v>
      </c>
      <c r="F7603" s="141" t="s">
        <v>4126</v>
      </c>
      <c r="G7603" s="141" t="s">
        <v>53</v>
      </c>
      <c r="H7603" s="141" t="s">
        <v>4117</v>
      </c>
      <c r="I7603" s="141" t="s">
        <v>3514</v>
      </c>
      <c r="J7603" s="141" t="s">
        <v>174</v>
      </c>
      <c r="K7603" s="141" t="s">
        <v>176</v>
      </c>
      <c r="L7603" s="141" t="s">
        <v>3491</v>
      </c>
      <c r="M7603" s="141" t="s">
        <v>271</v>
      </c>
      <c r="N7603" s="141" t="s">
        <v>299</v>
      </c>
      <c r="O7603" s="141" t="s">
        <v>287</v>
      </c>
      <c r="P7603" s="141" t="s">
        <v>1091</v>
      </c>
      <c r="Q7603" s="141" t="s">
        <v>591</v>
      </c>
      <c r="R7603" s="141" t="s">
        <v>3468</v>
      </c>
      <c r="S7603" s="148" t="s">
        <v>3283</v>
      </c>
      <c r="T7603" s="147">
        <v>79251</v>
      </c>
      <c r="U7603" s="147">
        <v>79251</v>
      </c>
      <c r="V7603" s="147">
        <v>0</v>
      </c>
      <c r="W7603" s="147">
        <v>0</v>
      </c>
    </row>
    <row r="7604" spans="1:23">
      <c r="A7604" s="141" t="s">
        <v>3465</v>
      </c>
      <c r="B7604" s="141" t="s">
        <v>284</v>
      </c>
      <c r="C7604" s="141" t="s">
        <v>3457</v>
      </c>
      <c r="D7604" s="141" t="s">
        <v>3455</v>
      </c>
      <c r="E7604" s="141" t="s">
        <v>4127</v>
      </c>
      <c r="F7604" s="141" t="s">
        <v>4126</v>
      </c>
      <c r="G7604" s="141" t="s">
        <v>53</v>
      </c>
      <c r="H7604" s="141" t="s">
        <v>4117</v>
      </c>
      <c r="I7604" s="141" t="s">
        <v>3514</v>
      </c>
      <c r="J7604" s="141" t="s">
        <v>174</v>
      </c>
      <c r="K7604" s="141" t="s">
        <v>176</v>
      </c>
      <c r="L7604" s="141" t="s">
        <v>3491</v>
      </c>
      <c r="M7604" s="141" t="s">
        <v>271</v>
      </c>
      <c r="N7604" s="141" t="s">
        <v>299</v>
      </c>
      <c r="O7604" s="141" t="s">
        <v>287</v>
      </c>
      <c r="P7604" s="141" t="s">
        <v>1092</v>
      </c>
      <c r="Q7604" s="141" t="s">
        <v>592</v>
      </c>
      <c r="R7604" s="141" t="s">
        <v>3468</v>
      </c>
      <c r="S7604" s="148" t="s">
        <v>3283</v>
      </c>
      <c r="T7604" s="147">
        <v>79251</v>
      </c>
      <c r="U7604" s="147">
        <v>79251</v>
      </c>
      <c r="V7604" s="147">
        <v>0</v>
      </c>
      <c r="W7604" s="147">
        <v>0</v>
      </c>
    </row>
    <row r="7605" spans="1:23">
      <c r="A7605" s="141" t="s">
        <v>3465</v>
      </c>
      <c r="B7605" s="141" t="s">
        <v>284</v>
      </c>
      <c r="C7605" s="141" t="s">
        <v>3457</v>
      </c>
      <c r="D7605" s="141" t="s">
        <v>3455</v>
      </c>
      <c r="E7605" s="141" t="s">
        <v>4127</v>
      </c>
      <c r="F7605" s="141" t="s">
        <v>4126</v>
      </c>
      <c r="G7605" s="141" t="s">
        <v>53</v>
      </c>
      <c r="H7605" s="141" t="s">
        <v>4117</v>
      </c>
      <c r="I7605" s="141" t="s">
        <v>3514</v>
      </c>
      <c r="J7605" s="141" t="s">
        <v>174</v>
      </c>
      <c r="K7605" s="141" t="s">
        <v>176</v>
      </c>
      <c r="L7605" s="141" t="s">
        <v>3491</v>
      </c>
      <c r="M7605" s="141" t="s">
        <v>271</v>
      </c>
      <c r="N7605" s="141" t="s">
        <v>299</v>
      </c>
      <c r="O7605" s="141" t="s">
        <v>287</v>
      </c>
      <c r="P7605" s="141" t="s">
        <v>1093</v>
      </c>
      <c r="Q7605" s="141" t="s">
        <v>593</v>
      </c>
      <c r="R7605" s="141" t="s">
        <v>3468</v>
      </c>
      <c r="S7605" s="148" t="s">
        <v>3283</v>
      </c>
      <c r="T7605" s="147">
        <v>58707</v>
      </c>
      <c r="U7605" s="147">
        <v>58707</v>
      </c>
      <c r="V7605" s="147">
        <v>0</v>
      </c>
      <c r="W7605" s="147">
        <v>0</v>
      </c>
    </row>
    <row r="7606" spans="1:23">
      <c r="A7606" s="141" t="s">
        <v>3465</v>
      </c>
      <c r="B7606" s="141" t="s">
        <v>284</v>
      </c>
      <c r="C7606" s="141" t="s">
        <v>3457</v>
      </c>
      <c r="D7606" s="141" t="s">
        <v>3455</v>
      </c>
      <c r="E7606" s="141" t="s">
        <v>4127</v>
      </c>
      <c r="F7606" s="141" t="s">
        <v>4126</v>
      </c>
      <c r="G7606" s="141" t="s">
        <v>53</v>
      </c>
      <c r="H7606" s="141" t="s">
        <v>4117</v>
      </c>
      <c r="I7606" s="141" t="s">
        <v>3514</v>
      </c>
      <c r="J7606" s="141" t="s">
        <v>174</v>
      </c>
      <c r="K7606" s="141" t="s">
        <v>176</v>
      </c>
      <c r="L7606" s="141" t="s">
        <v>3491</v>
      </c>
      <c r="M7606" s="141" t="s">
        <v>271</v>
      </c>
      <c r="N7606" s="141" t="s">
        <v>607</v>
      </c>
      <c r="O7606" s="141" t="s">
        <v>287</v>
      </c>
      <c r="P7606" s="141" t="s">
        <v>1113</v>
      </c>
      <c r="Q7606" s="141" t="s">
        <v>611</v>
      </c>
      <c r="R7606" s="141" t="s">
        <v>3468</v>
      </c>
      <c r="S7606" s="148" t="s">
        <v>3283</v>
      </c>
      <c r="T7606" s="147">
        <v>531651</v>
      </c>
      <c r="U7606" s="147">
        <v>0</v>
      </c>
      <c r="V7606" s="147">
        <v>0</v>
      </c>
      <c r="W7606" s="147">
        <v>0</v>
      </c>
    </row>
    <row r="7607" spans="1:23">
      <c r="A7607" s="141" t="s">
        <v>3465</v>
      </c>
      <c r="B7607" s="141" t="s">
        <v>284</v>
      </c>
      <c r="C7607" s="141" t="s">
        <v>3457</v>
      </c>
      <c r="D7607" s="141" t="s">
        <v>3455</v>
      </c>
      <c r="E7607" s="141" t="s">
        <v>4127</v>
      </c>
      <c r="F7607" s="141" t="s">
        <v>4126</v>
      </c>
      <c r="G7607" s="141" t="s">
        <v>53</v>
      </c>
      <c r="H7607" s="141" t="s">
        <v>4117</v>
      </c>
      <c r="I7607" s="141" t="s">
        <v>3514</v>
      </c>
      <c r="J7607" s="141" t="s">
        <v>174</v>
      </c>
      <c r="K7607" s="141" t="s">
        <v>176</v>
      </c>
      <c r="L7607" s="141" t="s">
        <v>3491</v>
      </c>
      <c r="M7607" s="141" t="s">
        <v>271</v>
      </c>
      <c r="N7607" s="141" t="s">
        <v>300</v>
      </c>
      <c r="O7607" s="141" t="s">
        <v>287</v>
      </c>
      <c r="P7607" s="141" t="s">
        <v>1138</v>
      </c>
      <c r="Q7607" s="141" t="s">
        <v>636</v>
      </c>
      <c r="R7607" s="141" t="s">
        <v>3468</v>
      </c>
      <c r="S7607" s="148" t="s">
        <v>3283</v>
      </c>
      <c r="T7607" s="147">
        <v>417511</v>
      </c>
      <c r="U7607" s="147">
        <v>417511</v>
      </c>
      <c r="V7607" s="147">
        <v>0</v>
      </c>
      <c r="W7607" s="147">
        <v>0</v>
      </c>
    </row>
    <row r="7608" spans="1:23">
      <c r="A7608" s="141" t="s">
        <v>3465</v>
      </c>
      <c r="B7608" s="141" t="s">
        <v>284</v>
      </c>
      <c r="C7608" s="141" t="s">
        <v>3457</v>
      </c>
      <c r="D7608" s="141" t="s">
        <v>3455</v>
      </c>
      <c r="E7608" s="141" t="s">
        <v>4127</v>
      </c>
      <c r="F7608" s="141" t="s">
        <v>4126</v>
      </c>
      <c r="G7608" s="141" t="s">
        <v>53</v>
      </c>
      <c r="H7608" s="141" t="s">
        <v>4117</v>
      </c>
      <c r="I7608" s="141" t="s">
        <v>3514</v>
      </c>
      <c r="J7608" s="141" t="s">
        <v>174</v>
      </c>
      <c r="K7608" s="141" t="s">
        <v>176</v>
      </c>
      <c r="L7608" s="141" t="s">
        <v>3491</v>
      </c>
      <c r="M7608" s="141" t="s">
        <v>271</v>
      </c>
      <c r="N7608" s="141" t="s">
        <v>675</v>
      </c>
      <c r="O7608" s="141" t="s">
        <v>287</v>
      </c>
      <c r="P7608" s="141" t="s">
        <v>1179</v>
      </c>
      <c r="Q7608" s="141" t="s">
        <v>677</v>
      </c>
      <c r="R7608" s="141" t="s">
        <v>3468</v>
      </c>
      <c r="S7608" s="148" t="s">
        <v>3283</v>
      </c>
      <c r="T7608" s="147">
        <v>29354</v>
      </c>
      <c r="U7608" s="147">
        <v>29354</v>
      </c>
      <c r="V7608" s="147">
        <v>0</v>
      </c>
      <c r="W7608" s="147">
        <v>0</v>
      </c>
    </row>
    <row r="7609" spans="1:23">
      <c r="A7609" s="141" t="s">
        <v>3465</v>
      </c>
      <c r="B7609" s="141" t="s">
        <v>284</v>
      </c>
      <c r="C7609" s="141" t="s">
        <v>3457</v>
      </c>
      <c r="D7609" s="141" t="s">
        <v>3455</v>
      </c>
      <c r="E7609" s="141" t="s">
        <v>4127</v>
      </c>
      <c r="F7609" s="141" t="s">
        <v>4126</v>
      </c>
      <c r="G7609" s="141" t="s">
        <v>53</v>
      </c>
      <c r="H7609" s="141" t="s">
        <v>4117</v>
      </c>
      <c r="I7609" s="141" t="s">
        <v>3514</v>
      </c>
      <c r="J7609" s="141" t="s">
        <v>174</v>
      </c>
      <c r="K7609" s="141" t="s">
        <v>176</v>
      </c>
      <c r="L7609" s="141" t="s">
        <v>3491</v>
      </c>
      <c r="M7609" s="141" t="s">
        <v>271</v>
      </c>
      <c r="N7609" s="141" t="s">
        <v>675</v>
      </c>
      <c r="O7609" s="141" t="s">
        <v>287</v>
      </c>
      <c r="P7609" s="141" t="s">
        <v>1180</v>
      </c>
      <c r="Q7609" s="141" t="s">
        <v>678</v>
      </c>
      <c r="R7609" s="141" t="s">
        <v>3468</v>
      </c>
      <c r="S7609" s="148" t="s">
        <v>3283</v>
      </c>
      <c r="T7609" s="147">
        <v>29354</v>
      </c>
      <c r="U7609" s="147">
        <v>29354</v>
      </c>
      <c r="V7609" s="147">
        <v>0</v>
      </c>
      <c r="W7609" s="147">
        <v>0</v>
      </c>
    </row>
    <row r="7610" spans="1:23">
      <c r="A7610" s="141" t="s">
        <v>3465</v>
      </c>
      <c r="B7610" s="141" t="s">
        <v>284</v>
      </c>
      <c r="C7610" s="141" t="s">
        <v>3457</v>
      </c>
      <c r="D7610" s="141" t="s">
        <v>3455</v>
      </c>
      <c r="E7610" s="141" t="s">
        <v>4127</v>
      </c>
      <c r="F7610" s="141" t="s">
        <v>4126</v>
      </c>
      <c r="G7610" s="141" t="s">
        <v>53</v>
      </c>
      <c r="H7610" s="141" t="s">
        <v>4117</v>
      </c>
      <c r="I7610" s="141" t="s">
        <v>3514</v>
      </c>
      <c r="J7610" s="141" t="s">
        <v>174</v>
      </c>
      <c r="K7610" s="141" t="s">
        <v>176</v>
      </c>
      <c r="L7610" s="141" t="s">
        <v>3491</v>
      </c>
      <c r="M7610" s="141" t="s">
        <v>271</v>
      </c>
      <c r="N7610" s="141" t="s">
        <v>675</v>
      </c>
      <c r="O7610" s="141" t="s">
        <v>287</v>
      </c>
      <c r="P7610" s="141" t="s">
        <v>1181</v>
      </c>
      <c r="Q7610" s="141" t="s">
        <v>679</v>
      </c>
      <c r="R7610" s="141" t="s">
        <v>3468</v>
      </c>
      <c r="S7610" s="148" t="s">
        <v>3283</v>
      </c>
      <c r="T7610" s="147">
        <v>79251</v>
      </c>
      <c r="U7610" s="147">
        <v>79251</v>
      </c>
      <c r="V7610" s="147">
        <v>0</v>
      </c>
      <c r="W7610" s="147">
        <v>0</v>
      </c>
    </row>
    <row r="7611" spans="1:23">
      <c r="A7611" s="141" t="s">
        <v>3465</v>
      </c>
      <c r="B7611" s="141" t="s">
        <v>284</v>
      </c>
      <c r="C7611" s="141" t="s">
        <v>3457</v>
      </c>
      <c r="D7611" s="141" t="s">
        <v>3455</v>
      </c>
      <c r="E7611" s="141" t="s">
        <v>4127</v>
      </c>
      <c r="F7611" s="141" t="s">
        <v>4126</v>
      </c>
      <c r="G7611" s="141" t="s">
        <v>53</v>
      </c>
      <c r="H7611" s="141" t="s">
        <v>4117</v>
      </c>
      <c r="I7611" s="141" t="s">
        <v>3514</v>
      </c>
      <c r="J7611" s="141" t="s">
        <v>174</v>
      </c>
      <c r="K7611" s="141" t="s">
        <v>176</v>
      </c>
      <c r="L7611" s="141" t="s">
        <v>3491</v>
      </c>
      <c r="M7611" s="141" t="s">
        <v>271</v>
      </c>
      <c r="N7611" s="141" t="s">
        <v>675</v>
      </c>
      <c r="O7611" s="141" t="s">
        <v>287</v>
      </c>
      <c r="P7611" s="141" t="s">
        <v>1182</v>
      </c>
      <c r="Q7611" s="141" t="s">
        <v>680</v>
      </c>
      <c r="R7611" s="141" t="s">
        <v>3468</v>
      </c>
      <c r="S7611" s="148" t="s">
        <v>3283</v>
      </c>
      <c r="T7611" s="147">
        <v>29354</v>
      </c>
      <c r="U7611" s="147">
        <v>29354</v>
      </c>
      <c r="V7611" s="147">
        <v>0</v>
      </c>
      <c r="W7611" s="147">
        <v>0</v>
      </c>
    </row>
    <row r="7612" spans="1:23">
      <c r="A7612" s="141" t="s">
        <v>3465</v>
      </c>
      <c r="B7612" s="141" t="s">
        <v>284</v>
      </c>
      <c r="C7612" s="141" t="s">
        <v>3457</v>
      </c>
      <c r="D7612" s="141" t="s">
        <v>3455</v>
      </c>
      <c r="E7612" s="141" t="s">
        <v>4127</v>
      </c>
      <c r="F7612" s="141" t="s">
        <v>4126</v>
      </c>
      <c r="G7612" s="141" t="s">
        <v>53</v>
      </c>
      <c r="H7612" s="141" t="s">
        <v>4117</v>
      </c>
      <c r="I7612" s="141" t="s">
        <v>3514</v>
      </c>
      <c r="J7612" s="141" t="s">
        <v>174</v>
      </c>
      <c r="K7612" s="141" t="s">
        <v>176</v>
      </c>
      <c r="L7612" s="141" t="s">
        <v>3491</v>
      </c>
      <c r="M7612" s="141" t="s">
        <v>271</v>
      </c>
      <c r="N7612" s="141" t="s">
        <v>675</v>
      </c>
      <c r="O7612" s="141" t="s">
        <v>287</v>
      </c>
      <c r="P7612" s="141" t="s">
        <v>1183</v>
      </c>
      <c r="Q7612" s="141" t="s">
        <v>681</v>
      </c>
      <c r="R7612" s="141" t="s">
        <v>3468</v>
      </c>
      <c r="S7612" s="148" t="s">
        <v>3283</v>
      </c>
      <c r="T7612" s="147">
        <v>79251</v>
      </c>
      <c r="U7612" s="147">
        <v>79251</v>
      </c>
      <c r="V7612" s="147">
        <v>0</v>
      </c>
      <c r="W7612" s="147">
        <v>0</v>
      </c>
    </row>
    <row r="7613" spans="1:23">
      <c r="A7613" s="141" t="s">
        <v>3465</v>
      </c>
      <c r="B7613" s="141" t="s">
        <v>284</v>
      </c>
      <c r="C7613" s="141" t="s">
        <v>3457</v>
      </c>
      <c r="D7613" s="141" t="s">
        <v>3455</v>
      </c>
      <c r="E7613" s="141" t="s">
        <v>4127</v>
      </c>
      <c r="F7613" s="141" t="s">
        <v>4126</v>
      </c>
      <c r="G7613" s="141" t="s">
        <v>53</v>
      </c>
      <c r="H7613" s="141" t="s">
        <v>4117</v>
      </c>
      <c r="I7613" s="141" t="s">
        <v>3514</v>
      </c>
      <c r="J7613" s="141" t="s">
        <v>174</v>
      </c>
      <c r="K7613" s="141" t="s">
        <v>176</v>
      </c>
      <c r="L7613" s="141" t="s">
        <v>3491</v>
      </c>
      <c r="M7613" s="141" t="s">
        <v>271</v>
      </c>
      <c r="N7613" s="141" t="s">
        <v>675</v>
      </c>
      <c r="O7613" s="141" t="s">
        <v>287</v>
      </c>
      <c r="P7613" s="141" t="s">
        <v>1185</v>
      </c>
      <c r="Q7613" s="141" t="s">
        <v>683</v>
      </c>
      <c r="R7613" s="141" t="s">
        <v>3468</v>
      </c>
      <c r="S7613" s="148" t="s">
        <v>3283</v>
      </c>
      <c r="T7613" s="147">
        <v>79251</v>
      </c>
      <c r="U7613" s="147">
        <v>0</v>
      </c>
      <c r="V7613" s="147">
        <v>0</v>
      </c>
      <c r="W7613" s="147">
        <v>0</v>
      </c>
    </row>
    <row r="7614" spans="1:23">
      <c r="A7614" s="141" t="s">
        <v>3465</v>
      </c>
      <c r="B7614" s="141" t="s">
        <v>284</v>
      </c>
      <c r="C7614" s="141" t="s">
        <v>3457</v>
      </c>
      <c r="D7614" s="141" t="s">
        <v>3455</v>
      </c>
      <c r="E7614" s="141" t="s">
        <v>4127</v>
      </c>
      <c r="F7614" s="141" t="s">
        <v>4126</v>
      </c>
      <c r="G7614" s="141" t="s">
        <v>53</v>
      </c>
      <c r="H7614" s="141" t="s">
        <v>4117</v>
      </c>
      <c r="I7614" s="141" t="s">
        <v>3514</v>
      </c>
      <c r="J7614" s="141" t="s">
        <v>174</v>
      </c>
      <c r="K7614" s="141" t="s">
        <v>176</v>
      </c>
      <c r="L7614" s="141" t="s">
        <v>3491</v>
      </c>
      <c r="M7614" s="141" t="s">
        <v>271</v>
      </c>
      <c r="N7614" s="141" t="s">
        <v>675</v>
      </c>
      <c r="O7614" s="141" t="s">
        <v>287</v>
      </c>
      <c r="P7614" s="141" t="s">
        <v>1186</v>
      </c>
      <c r="Q7614" s="141" t="s">
        <v>684</v>
      </c>
      <c r="R7614" s="141" t="s">
        <v>3468</v>
      </c>
      <c r="S7614" s="148" t="s">
        <v>3283</v>
      </c>
      <c r="T7614" s="147">
        <v>29354</v>
      </c>
      <c r="U7614" s="147">
        <v>29354</v>
      </c>
      <c r="V7614" s="147">
        <v>0</v>
      </c>
      <c r="W7614" s="147">
        <v>0</v>
      </c>
    </row>
    <row r="7615" spans="1:23">
      <c r="A7615" s="141" t="s">
        <v>3465</v>
      </c>
      <c r="B7615" s="141" t="s">
        <v>284</v>
      </c>
      <c r="C7615" s="141" t="s">
        <v>3457</v>
      </c>
      <c r="D7615" s="141" t="s">
        <v>3455</v>
      </c>
      <c r="E7615" s="141" t="s">
        <v>4127</v>
      </c>
      <c r="F7615" s="141" t="s">
        <v>4126</v>
      </c>
      <c r="G7615" s="141" t="s">
        <v>53</v>
      </c>
      <c r="H7615" s="141" t="s">
        <v>4117</v>
      </c>
      <c r="I7615" s="141" t="s">
        <v>3514</v>
      </c>
      <c r="J7615" s="141" t="s">
        <v>184</v>
      </c>
      <c r="K7615" s="141" t="s">
        <v>186</v>
      </c>
      <c r="L7615" s="141" t="s">
        <v>3491</v>
      </c>
      <c r="M7615" s="141" t="s">
        <v>271</v>
      </c>
      <c r="N7615" s="141" t="s">
        <v>286</v>
      </c>
      <c r="O7615" s="141" t="s">
        <v>287</v>
      </c>
      <c r="P7615" s="141" t="s">
        <v>813</v>
      </c>
      <c r="Q7615" s="141" t="s">
        <v>328</v>
      </c>
      <c r="R7615" s="141" t="s">
        <v>3468</v>
      </c>
      <c r="S7615" s="148" t="s">
        <v>3283</v>
      </c>
      <c r="T7615" s="147">
        <v>669286</v>
      </c>
      <c r="U7615" s="147">
        <v>669286</v>
      </c>
      <c r="V7615" s="147">
        <v>0</v>
      </c>
      <c r="W7615" s="147">
        <v>0</v>
      </c>
    </row>
    <row r="7616" spans="1:23">
      <c r="A7616" s="141" t="s">
        <v>3465</v>
      </c>
      <c r="B7616" s="141" t="s">
        <v>284</v>
      </c>
      <c r="C7616" s="141" t="s">
        <v>3457</v>
      </c>
      <c r="D7616" s="141" t="s">
        <v>3455</v>
      </c>
      <c r="E7616" s="141" t="s">
        <v>4127</v>
      </c>
      <c r="F7616" s="141" t="s">
        <v>4126</v>
      </c>
      <c r="G7616" s="141" t="s">
        <v>53</v>
      </c>
      <c r="H7616" s="141" t="s">
        <v>4117</v>
      </c>
      <c r="I7616" s="141" t="s">
        <v>3514</v>
      </c>
      <c r="J7616" s="141" t="s">
        <v>184</v>
      </c>
      <c r="K7616" s="141" t="s">
        <v>186</v>
      </c>
      <c r="L7616" s="141" t="s">
        <v>3491</v>
      </c>
      <c r="M7616" s="141" t="s">
        <v>271</v>
      </c>
      <c r="N7616" s="141" t="s">
        <v>286</v>
      </c>
      <c r="O7616" s="141" t="s">
        <v>287</v>
      </c>
      <c r="P7616" s="141" t="s">
        <v>795</v>
      </c>
      <c r="Q7616" s="141" t="s">
        <v>313</v>
      </c>
      <c r="R7616" s="141" t="s">
        <v>3468</v>
      </c>
      <c r="S7616" s="148" t="s">
        <v>3283</v>
      </c>
      <c r="T7616" s="147">
        <v>1825415</v>
      </c>
      <c r="U7616" s="147">
        <v>0</v>
      </c>
      <c r="V7616" s="147">
        <v>0</v>
      </c>
      <c r="W7616" s="147">
        <v>0</v>
      </c>
    </row>
    <row r="7617" spans="1:23">
      <c r="A7617" s="141" t="s">
        <v>3465</v>
      </c>
      <c r="B7617" s="141" t="s">
        <v>284</v>
      </c>
      <c r="C7617" s="141" t="s">
        <v>3457</v>
      </c>
      <c r="D7617" s="141" t="s">
        <v>3455</v>
      </c>
      <c r="E7617" s="141" t="s">
        <v>4127</v>
      </c>
      <c r="F7617" s="141" t="s">
        <v>4126</v>
      </c>
      <c r="G7617" s="141" t="s">
        <v>53</v>
      </c>
      <c r="H7617" s="141" t="s">
        <v>4117</v>
      </c>
      <c r="I7617" s="141" t="s">
        <v>3514</v>
      </c>
      <c r="J7617" s="141" t="s">
        <v>184</v>
      </c>
      <c r="K7617" s="141" t="s">
        <v>186</v>
      </c>
      <c r="L7617" s="141" t="s">
        <v>3491</v>
      </c>
      <c r="M7617" s="141" t="s">
        <v>271</v>
      </c>
      <c r="N7617" s="141" t="s">
        <v>330</v>
      </c>
      <c r="O7617" s="141" t="s">
        <v>287</v>
      </c>
      <c r="P7617" s="141" t="s">
        <v>822</v>
      </c>
      <c r="Q7617" s="141" t="s">
        <v>337</v>
      </c>
      <c r="R7617" s="141" t="s">
        <v>3468</v>
      </c>
      <c r="S7617" s="148" t="s">
        <v>3283</v>
      </c>
      <c r="T7617" s="147">
        <v>815372</v>
      </c>
      <c r="U7617" s="147">
        <v>0</v>
      </c>
      <c r="V7617" s="147">
        <v>0</v>
      </c>
      <c r="W7617" s="147">
        <v>0</v>
      </c>
    </row>
    <row r="7618" spans="1:23">
      <c r="A7618" s="141" t="s">
        <v>3465</v>
      </c>
      <c r="B7618" s="141" t="s">
        <v>284</v>
      </c>
      <c r="C7618" s="141" t="s">
        <v>3457</v>
      </c>
      <c r="D7618" s="141" t="s">
        <v>3455</v>
      </c>
      <c r="E7618" s="141" t="s">
        <v>4127</v>
      </c>
      <c r="F7618" s="141" t="s">
        <v>4126</v>
      </c>
      <c r="G7618" s="141" t="s">
        <v>53</v>
      </c>
      <c r="H7618" s="141" t="s">
        <v>4117</v>
      </c>
      <c r="I7618" s="141" t="s">
        <v>3514</v>
      </c>
      <c r="J7618" s="141" t="s">
        <v>184</v>
      </c>
      <c r="K7618" s="141" t="s">
        <v>186</v>
      </c>
      <c r="L7618" s="141" t="s">
        <v>3491</v>
      </c>
      <c r="M7618" s="141" t="s">
        <v>271</v>
      </c>
      <c r="N7618" s="141" t="s">
        <v>330</v>
      </c>
      <c r="O7618" s="141" t="s">
        <v>287</v>
      </c>
      <c r="P7618" s="141" t="s">
        <v>829</v>
      </c>
      <c r="Q7618" s="141" t="s">
        <v>343</v>
      </c>
      <c r="R7618" s="141" t="s">
        <v>3468</v>
      </c>
      <c r="S7618" s="148" t="s">
        <v>3283</v>
      </c>
      <c r="T7618" s="147">
        <v>787073</v>
      </c>
      <c r="U7618" s="147">
        <v>0</v>
      </c>
      <c r="V7618" s="147">
        <v>0</v>
      </c>
      <c r="W7618" s="147">
        <v>0</v>
      </c>
    </row>
    <row r="7619" spans="1:23">
      <c r="A7619" s="141" t="s">
        <v>3465</v>
      </c>
      <c r="B7619" s="141" t="s">
        <v>284</v>
      </c>
      <c r="C7619" s="141" t="s">
        <v>3457</v>
      </c>
      <c r="D7619" s="141" t="s">
        <v>3455</v>
      </c>
      <c r="E7619" s="141" t="s">
        <v>4127</v>
      </c>
      <c r="F7619" s="141" t="s">
        <v>4126</v>
      </c>
      <c r="G7619" s="141" t="s">
        <v>53</v>
      </c>
      <c r="H7619" s="141" t="s">
        <v>4117</v>
      </c>
      <c r="I7619" s="141" t="s">
        <v>3514</v>
      </c>
      <c r="J7619" s="141" t="s">
        <v>184</v>
      </c>
      <c r="K7619" s="141" t="s">
        <v>186</v>
      </c>
      <c r="L7619" s="141" t="s">
        <v>3491</v>
      </c>
      <c r="M7619" s="141" t="s">
        <v>271</v>
      </c>
      <c r="N7619" s="141" t="s">
        <v>345</v>
      </c>
      <c r="O7619" s="141" t="s">
        <v>287</v>
      </c>
      <c r="P7619" s="141" t="s">
        <v>841</v>
      </c>
      <c r="Q7619" s="141" t="s">
        <v>355</v>
      </c>
      <c r="R7619" s="141" t="s">
        <v>3468</v>
      </c>
      <c r="S7619" s="148" t="s">
        <v>3283</v>
      </c>
      <c r="T7619" s="147">
        <v>193301</v>
      </c>
      <c r="U7619" s="147">
        <v>193301</v>
      </c>
      <c r="V7619" s="147">
        <v>0</v>
      </c>
      <c r="W7619" s="147">
        <v>0</v>
      </c>
    </row>
    <row r="7620" spans="1:23">
      <c r="A7620" s="141" t="s">
        <v>3465</v>
      </c>
      <c r="B7620" s="141" t="s">
        <v>284</v>
      </c>
      <c r="C7620" s="141" t="s">
        <v>3457</v>
      </c>
      <c r="D7620" s="141" t="s">
        <v>3455</v>
      </c>
      <c r="E7620" s="141" t="s">
        <v>4127</v>
      </c>
      <c r="F7620" s="141" t="s">
        <v>4126</v>
      </c>
      <c r="G7620" s="141" t="s">
        <v>53</v>
      </c>
      <c r="H7620" s="141" t="s">
        <v>4117</v>
      </c>
      <c r="I7620" s="141" t="s">
        <v>3514</v>
      </c>
      <c r="J7620" s="141" t="s">
        <v>184</v>
      </c>
      <c r="K7620" s="141" t="s">
        <v>186</v>
      </c>
      <c r="L7620" s="141" t="s">
        <v>3491</v>
      </c>
      <c r="M7620" s="141" t="s">
        <v>271</v>
      </c>
      <c r="N7620" s="141" t="s">
        <v>345</v>
      </c>
      <c r="O7620" s="141" t="s">
        <v>287</v>
      </c>
      <c r="P7620" s="141" t="s">
        <v>840</v>
      </c>
      <c r="Q7620" s="141" t="s">
        <v>354</v>
      </c>
      <c r="R7620" s="141" t="s">
        <v>3468</v>
      </c>
      <c r="S7620" s="148" t="s">
        <v>3283</v>
      </c>
      <c r="T7620" s="147">
        <v>210338</v>
      </c>
      <c r="U7620" s="147">
        <v>210338</v>
      </c>
      <c r="V7620" s="147">
        <v>0</v>
      </c>
      <c r="W7620" s="147">
        <v>0</v>
      </c>
    </row>
    <row r="7621" spans="1:23">
      <c r="A7621" s="141" t="s">
        <v>3465</v>
      </c>
      <c r="B7621" s="141" t="s">
        <v>284</v>
      </c>
      <c r="C7621" s="141" t="s">
        <v>3457</v>
      </c>
      <c r="D7621" s="141" t="s">
        <v>3455</v>
      </c>
      <c r="E7621" s="141" t="s">
        <v>4127</v>
      </c>
      <c r="F7621" s="141" t="s">
        <v>4126</v>
      </c>
      <c r="G7621" s="141" t="s">
        <v>53</v>
      </c>
      <c r="H7621" s="141" t="s">
        <v>4117</v>
      </c>
      <c r="I7621" s="141" t="s">
        <v>3514</v>
      </c>
      <c r="J7621" s="141" t="s">
        <v>184</v>
      </c>
      <c r="K7621" s="141" t="s">
        <v>186</v>
      </c>
      <c r="L7621" s="141" t="s">
        <v>3491</v>
      </c>
      <c r="M7621" s="141" t="s">
        <v>271</v>
      </c>
      <c r="N7621" s="141" t="s">
        <v>370</v>
      </c>
      <c r="O7621" s="141" t="s">
        <v>287</v>
      </c>
      <c r="P7621" s="141" t="s">
        <v>866</v>
      </c>
      <c r="Q7621" s="141" t="s">
        <v>377</v>
      </c>
      <c r="R7621" s="141" t="s">
        <v>3468</v>
      </c>
      <c r="S7621" s="148" t="s">
        <v>3283</v>
      </c>
      <c r="T7621" s="147">
        <v>789129</v>
      </c>
      <c r="U7621" s="147">
        <v>0</v>
      </c>
      <c r="V7621" s="147">
        <v>0</v>
      </c>
      <c r="W7621" s="147">
        <v>0</v>
      </c>
    </row>
    <row r="7622" spans="1:23">
      <c r="A7622" s="141" t="s">
        <v>3465</v>
      </c>
      <c r="B7622" s="141" t="s">
        <v>284</v>
      </c>
      <c r="C7622" s="141" t="s">
        <v>3457</v>
      </c>
      <c r="D7622" s="141" t="s">
        <v>3455</v>
      </c>
      <c r="E7622" s="141" t="s">
        <v>4127</v>
      </c>
      <c r="F7622" s="141" t="s">
        <v>4126</v>
      </c>
      <c r="G7622" s="141" t="s">
        <v>53</v>
      </c>
      <c r="H7622" s="141" t="s">
        <v>4117</v>
      </c>
      <c r="I7622" s="141" t="s">
        <v>3514</v>
      </c>
      <c r="J7622" s="141" t="s">
        <v>184</v>
      </c>
      <c r="K7622" s="141" t="s">
        <v>186</v>
      </c>
      <c r="L7622" s="141" t="s">
        <v>3491</v>
      </c>
      <c r="M7622" s="141" t="s">
        <v>271</v>
      </c>
      <c r="N7622" s="141" t="s">
        <v>293</v>
      </c>
      <c r="O7622" s="141" t="s">
        <v>287</v>
      </c>
      <c r="P7622" s="141" t="s">
        <v>880</v>
      </c>
      <c r="Q7622" s="141" t="s">
        <v>391</v>
      </c>
      <c r="R7622" s="141" t="s">
        <v>3468</v>
      </c>
      <c r="S7622" s="148" t="s">
        <v>3283</v>
      </c>
      <c r="T7622" s="147">
        <v>984738</v>
      </c>
      <c r="U7622" s="147">
        <v>984738</v>
      </c>
      <c r="V7622" s="147">
        <v>0</v>
      </c>
      <c r="W7622" s="147">
        <v>0</v>
      </c>
    </row>
    <row r="7623" spans="1:23">
      <c r="A7623" s="141" t="s">
        <v>3465</v>
      </c>
      <c r="B7623" s="141" t="s">
        <v>284</v>
      </c>
      <c r="C7623" s="141" t="s">
        <v>3457</v>
      </c>
      <c r="D7623" s="141" t="s">
        <v>3455</v>
      </c>
      <c r="E7623" s="141" t="s">
        <v>4127</v>
      </c>
      <c r="F7623" s="141" t="s">
        <v>4126</v>
      </c>
      <c r="G7623" s="141" t="s">
        <v>53</v>
      </c>
      <c r="H7623" s="141" t="s">
        <v>4117</v>
      </c>
      <c r="I7623" s="141" t="s">
        <v>3514</v>
      </c>
      <c r="J7623" s="141" t="s">
        <v>184</v>
      </c>
      <c r="K7623" s="141" t="s">
        <v>186</v>
      </c>
      <c r="L7623" s="141" t="s">
        <v>3491</v>
      </c>
      <c r="M7623" s="141" t="s">
        <v>271</v>
      </c>
      <c r="N7623" s="141" t="s">
        <v>296</v>
      </c>
      <c r="O7623" s="141" t="s">
        <v>287</v>
      </c>
      <c r="P7623" s="141" t="s">
        <v>930</v>
      </c>
      <c r="Q7623" s="141" t="s">
        <v>443</v>
      </c>
      <c r="R7623" s="141" t="s">
        <v>3468</v>
      </c>
      <c r="S7623" s="148" t="s">
        <v>3283</v>
      </c>
      <c r="T7623" s="147">
        <v>813281</v>
      </c>
      <c r="U7623" s="147">
        <v>813281</v>
      </c>
      <c r="V7623" s="147">
        <v>0</v>
      </c>
      <c r="W7623" s="147">
        <v>0</v>
      </c>
    </row>
    <row r="7624" spans="1:23">
      <c r="A7624" s="141" t="s">
        <v>3465</v>
      </c>
      <c r="B7624" s="141" t="s">
        <v>284</v>
      </c>
      <c r="C7624" s="141" t="s">
        <v>3457</v>
      </c>
      <c r="D7624" s="141" t="s">
        <v>3455</v>
      </c>
      <c r="E7624" s="141" t="s">
        <v>4127</v>
      </c>
      <c r="F7624" s="141" t="s">
        <v>4126</v>
      </c>
      <c r="G7624" s="141" t="s">
        <v>53</v>
      </c>
      <c r="H7624" s="141" t="s">
        <v>4117</v>
      </c>
      <c r="I7624" s="141" t="s">
        <v>3514</v>
      </c>
      <c r="J7624" s="141" t="s">
        <v>184</v>
      </c>
      <c r="K7624" s="141" t="s">
        <v>186</v>
      </c>
      <c r="L7624" s="141" t="s">
        <v>3491</v>
      </c>
      <c r="M7624" s="141" t="s">
        <v>271</v>
      </c>
      <c r="N7624" s="141" t="s">
        <v>297</v>
      </c>
      <c r="O7624" s="141" t="s">
        <v>287</v>
      </c>
      <c r="P7624" s="141" t="s">
        <v>960</v>
      </c>
      <c r="Q7624" s="141" t="s">
        <v>470</v>
      </c>
      <c r="R7624" s="141" t="s">
        <v>3468</v>
      </c>
      <c r="S7624" s="148" t="s">
        <v>3283</v>
      </c>
      <c r="T7624" s="147">
        <v>749089</v>
      </c>
      <c r="U7624" s="147">
        <v>749089</v>
      </c>
      <c r="V7624" s="147">
        <v>0</v>
      </c>
      <c r="W7624" s="147">
        <v>0</v>
      </c>
    </row>
    <row r="7625" spans="1:23">
      <c r="A7625" s="141" t="s">
        <v>3465</v>
      </c>
      <c r="B7625" s="141" t="s">
        <v>284</v>
      </c>
      <c r="C7625" s="141" t="s">
        <v>3457</v>
      </c>
      <c r="D7625" s="141" t="s">
        <v>3455</v>
      </c>
      <c r="E7625" s="141" t="s">
        <v>4127</v>
      </c>
      <c r="F7625" s="141" t="s">
        <v>4126</v>
      </c>
      <c r="G7625" s="141" t="s">
        <v>53</v>
      </c>
      <c r="H7625" s="141" t="s">
        <v>4117</v>
      </c>
      <c r="I7625" s="141" t="s">
        <v>3514</v>
      </c>
      <c r="J7625" s="141" t="s">
        <v>184</v>
      </c>
      <c r="K7625" s="141" t="s">
        <v>186</v>
      </c>
      <c r="L7625" s="141" t="s">
        <v>3491</v>
      </c>
      <c r="M7625" s="141" t="s">
        <v>271</v>
      </c>
      <c r="N7625" s="141" t="s">
        <v>298</v>
      </c>
      <c r="O7625" s="141" t="s">
        <v>287</v>
      </c>
      <c r="P7625" s="141" t="s">
        <v>1085</v>
      </c>
      <c r="Q7625" s="141" t="s">
        <v>585</v>
      </c>
      <c r="R7625" s="141" t="s">
        <v>3468</v>
      </c>
      <c r="S7625" s="148" t="s">
        <v>3283</v>
      </c>
      <c r="T7625" s="147">
        <v>205252</v>
      </c>
      <c r="U7625" s="147">
        <v>205252</v>
      </c>
      <c r="V7625" s="147">
        <v>0</v>
      </c>
      <c r="W7625" s="147">
        <v>0</v>
      </c>
    </row>
    <row r="7626" spans="1:23">
      <c r="A7626" s="141" t="s">
        <v>3465</v>
      </c>
      <c r="B7626" s="141" t="s">
        <v>284</v>
      </c>
      <c r="C7626" s="141" t="s">
        <v>3457</v>
      </c>
      <c r="D7626" s="141" t="s">
        <v>3455</v>
      </c>
      <c r="E7626" s="141" t="s">
        <v>4127</v>
      </c>
      <c r="F7626" s="141" t="s">
        <v>4126</v>
      </c>
      <c r="G7626" s="141" t="s">
        <v>53</v>
      </c>
      <c r="H7626" s="141" t="s">
        <v>4117</v>
      </c>
      <c r="I7626" s="141" t="s">
        <v>3514</v>
      </c>
      <c r="J7626" s="141" t="s">
        <v>184</v>
      </c>
      <c r="K7626" s="141" t="s">
        <v>186</v>
      </c>
      <c r="L7626" s="141" t="s">
        <v>3491</v>
      </c>
      <c r="M7626" s="141" t="s">
        <v>271</v>
      </c>
      <c r="N7626" s="141" t="s">
        <v>298</v>
      </c>
      <c r="O7626" s="141" t="s">
        <v>287</v>
      </c>
      <c r="P7626" s="141" t="s">
        <v>1086</v>
      </c>
      <c r="Q7626" s="141" t="s">
        <v>586</v>
      </c>
      <c r="R7626" s="141" t="s">
        <v>3468</v>
      </c>
      <c r="S7626" s="148" t="s">
        <v>3283</v>
      </c>
      <c r="T7626" s="147">
        <v>205254</v>
      </c>
      <c r="U7626" s="147">
        <v>205254</v>
      </c>
      <c r="V7626" s="147">
        <v>0</v>
      </c>
      <c r="W7626" s="147">
        <v>0</v>
      </c>
    </row>
    <row r="7627" spans="1:23">
      <c r="A7627" s="141" t="s">
        <v>3465</v>
      </c>
      <c r="B7627" s="141" t="s">
        <v>284</v>
      </c>
      <c r="C7627" s="141" t="s">
        <v>3457</v>
      </c>
      <c r="D7627" s="141" t="s">
        <v>3455</v>
      </c>
      <c r="E7627" s="141" t="s">
        <v>4127</v>
      </c>
      <c r="F7627" s="141" t="s">
        <v>4126</v>
      </c>
      <c r="G7627" s="141" t="s">
        <v>53</v>
      </c>
      <c r="H7627" s="141" t="s">
        <v>4117</v>
      </c>
      <c r="I7627" s="141" t="s">
        <v>3514</v>
      </c>
      <c r="J7627" s="141" t="s">
        <v>184</v>
      </c>
      <c r="K7627" s="141" t="s">
        <v>186</v>
      </c>
      <c r="L7627" s="141" t="s">
        <v>3491</v>
      </c>
      <c r="M7627" s="141" t="s">
        <v>271</v>
      </c>
      <c r="N7627" s="141" t="s">
        <v>298</v>
      </c>
      <c r="O7627" s="141" t="s">
        <v>287</v>
      </c>
      <c r="P7627" s="141" t="s">
        <v>1087</v>
      </c>
      <c r="Q7627" s="141" t="s">
        <v>587</v>
      </c>
      <c r="R7627" s="141" t="s">
        <v>3468</v>
      </c>
      <c r="S7627" s="148" t="s">
        <v>3283</v>
      </c>
      <c r="T7627" s="147">
        <v>656273</v>
      </c>
      <c r="U7627" s="147">
        <v>656273</v>
      </c>
      <c r="V7627" s="147">
        <v>0</v>
      </c>
      <c r="W7627" s="147">
        <v>0</v>
      </c>
    </row>
    <row r="7628" spans="1:23">
      <c r="A7628" s="141" t="s">
        <v>3465</v>
      </c>
      <c r="B7628" s="141" t="s">
        <v>284</v>
      </c>
      <c r="C7628" s="141" t="s">
        <v>3457</v>
      </c>
      <c r="D7628" s="141" t="s">
        <v>3455</v>
      </c>
      <c r="E7628" s="141" t="s">
        <v>4127</v>
      </c>
      <c r="F7628" s="141" t="s">
        <v>4126</v>
      </c>
      <c r="G7628" s="141" t="s">
        <v>53</v>
      </c>
      <c r="H7628" s="141" t="s">
        <v>4117</v>
      </c>
      <c r="I7628" s="141" t="s">
        <v>3514</v>
      </c>
      <c r="J7628" s="141" t="s">
        <v>184</v>
      </c>
      <c r="K7628" s="141" t="s">
        <v>186</v>
      </c>
      <c r="L7628" s="141" t="s">
        <v>3491</v>
      </c>
      <c r="M7628" s="141" t="s">
        <v>271</v>
      </c>
      <c r="N7628" s="141" t="s">
        <v>298</v>
      </c>
      <c r="O7628" s="141" t="s">
        <v>287</v>
      </c>
      <c r="P7628" s="141" t="s">
        <v>1088</v>
      </c>
      <c r="Q7628" s="141" t="s">
        <v>588</v>
      </c>
      <c r="R7628" s="141" t="s">
        <v>3468</v>
      </c>
      <c r="S7628" s="148" t="s">
        <v>3283</v>
      </c>
      <c r="T7628" s="147">
        <v>205254</v>
      </c>
      <c r="U7628" s="147">
        <v>205254</v>
      </c>
      <c r="V7628" s="147">
        <v>0</v>
      </c>
      <c r="W7628" s="147">
        <v>0</v>
      </c>
    </row>
    <row r="7629" spans="1:23">
      <c r="A7629" s="141" t="s">
        <v>3465</v>
      </c>
      <c r="B7629" s="141" t="s">
        <v>284</v>
      </c>
      <c r="C7629" s="141" t="s">
        <v>3457</v>
      </c>
      <c r="D7629" s="141" t="s">
        <v>3455</v>
      </c>
      <c r="E7629" s="141" t="s">
        <v>4127</v>
      </c>
      <c r="F7629" s="141" t="s">
        <v>4126</v>
      </c>
      <c r="G7629" s="141" t="s">
        <v>53</v>
      </c>
      <c r="H7629" s="141" t="s">
        <v>4117</v>
      </c>
      <c r="I7629" s="141" t="s">
        <v>3514</v>
      </c>
      <c r="J7629" s="141" t="s">
        <v>184</v>
      </c>
      <c r="K7629" s="141" t="s">
        <v>186</v>
      </c>
      <c r="L7629" s="141" t="s">
        <v>3491</v>
      </c>
      <c r="M7629" s="141" t="s">
        <v>271</v>
      </c>
      <c r="N7629" s="141" t="s">
        <v>298</v>
      </c>
      <c r="O7629" s="141" t="s">
        <v>287</v>
      </c>
      <c r="P7629" s="141" t="s">
        <v>1061</v>
      </c>
      <c r="Q7629" s="141" t="s">
        <v>563</v>
      </c>
      <c r="R7629" s="141" t="s">
        <v>3468</v>
      </c>
      <c r="S7629" s="148" t="s">
        <v>3283</v>
      </c>
      <c r="T7629" s="147">
        <v>1202786</v>
      </c>
      <c r="U7629" s="147">
        <v>1202786</v>
      </c>
      <c r="V7629" s="147">
        <v>0</v>
      </c>
      <c r="W7629" s="147">
        <v>0</v>
      </c>
    </row>
    <row r="7630" spans="1:23">
      <c r="A7630" s="141" t="s">
        <v>3465</v>
      </c>
      <c r="B7630" s="141" t="s">
        <v>284</v>
      </c>
      <c r="C7630" s="141" t="s">
        <v>3457</v>
      </c>
      <c r="D7630" s="141" t="s">
        <v>3455</v>
      </c>
      <c r="E7630" s="141" t="s">
        <v>4127</v>
      </c>
      <c r="F7630" s="141" t="s">
        <v>4126</v>
      </c>
      <c r="G7630" s="141" t="s">
        <v>53</v>
      </c>
      <c r="H7630" s="141" t="s">
        <v>4117</v>
      </c>
      <c r="I7630" s="141" t="s">
        <v>3514</v>
      </c>
      <c r="J7630" s="141" t="s">
        <v>184</v>
      </c>
      <c r="K7630" s="141" t="s">
        <v>186</v>
      </c>
      <c r="L7630" s="141" t="s">
        <v>3491</v>
      </c>
      <c r="M7630" s="141" t="s">
        <v>271</v>
      </c>
      <c r="N7630" s="141" t="s">
        <v>299</v>
      </c>
      <c r="O7630" s="141" t="s">
        <v>287</v>
      </c>
      <c r="P7630" s="141" t="s">
        <v>1105</v>
      </c>
      <c r="Q7630" s="141" t="s">
        <v>603</v>
      </c>
      <c r="R7630" s="141" t="s">
        <v>3468</v>
      </c>
      <c r="S7630" s="148" t="s">
        <v>3283</v>
      </c>
      <c r="T7630" s="147">
        <v>205254</v>
      </c>
      <c r="U7630" s="147">
        <v>205254</v>
      </c>
      <c r="V7630" s="147">
        <v>0</v>
      </c>
      <c r="W7630" s="147">
        <v>0</v>
      </c>
    </row>
    <row r="7631" spans="1:23">
      <c r="A7631" s="141" t="s">
        <v>3465</v>
      </c>
      <c r="B7631" s="141" t="s">
        <v>284</v>
      </c>
      <c r="C7631" s="141" t="s">
        <v>3457</v>
      </c>
      <c r="D7631" s="141" t="s">
        <v>3455</v>
      </c>
      <c r="E7631" s="141" t="s">
        <v>4127</v>
      </c>
      <c r="F7631" s="141" t="s">
        <v>4126</v>
      </c>
      <c r="G7631" s="141" t="s">
        <v>53</v>
      </c>
      <c r="H7631" s="141" t="s">
        <v>4117</v>
      </c>
      <c r="I7631" s="141" t="s">
        <v>3514</v>
      </c>
      <c r="J7631" s="141" t="s">
        <v>184</v>
      </c>
      <c r="K7631" s="141" t="s">
        <v>186</v>
      </c>
      <c r="L7631" s="141" t="s">
        <v>3491</v>
      </c>
      <c r="M7631" s="141" t="s">
        <v>271</v>
      </c>
      <c r="N7631" s="141" t="s">
        <v>299</v>
      </c>
      <c r="O7631" s="141" t="s">
        <v>287</v>
      </c>
      <c r="P7631" s="141" t="s">
        <v>1106</v>
      </c>
      <c r="Q7631" s="141" t="s">
        <v>604</v>
      </c>
      <c r="R7631" s="141" t="s">
        <v>3468</v>
      </c>
      <c r="S7631" s="148" t="s">
        <v>3283</v>
      </c>
      <c r="T7631" s="147">
        <v>205254</v>
      </c>
      <c r="U7631" s="147">
        <v>0</v>
      </c>
      <c r="V7631" s="147">
        <v>0</v>
      </c>
      <c r="W7631" s="147">
        <v>0</v>
      </c>
    </row>
    <row r="7632" spans="1:23">
      <c r="A7632" s="141" t="s">
        <v>3465</v>
      </c>
      <c r="B7632" s="141" t="s">
        <v>284</v>
      </c>
      <c r="C7632" s="141" t="s">
        <v>3457</v>
      </c>
      <c r="D7632" s="141" t="s">
        <v>3455</v>
      </c>
      <c r="E7632" s="141" t="s">
        <v>4127</v>
      </c>
      <c r="F7632" s="141" t="s">
        <v>4126</v>
      </c>
      <c r="G7632" s="141" t="s">
        <v>53</v>
      </c>
      <c r="H7632" s="141" t="s">
        <v>4117</v>
      </c>
      <c r="I7632" s="141" t="s">
        <v>3514</v>
      </c>
      <c r="J7632" s="141" t="s">
        <v>184</v>
      </c>
      <c r="K7632" s="141" t="s">
        <v>186</v>
      </c>
      <c r="L7632" s="141" t="s">
        <v>3491</v>
      </c>
      <c r="M7632" s="141" t="s">
        <v>271</v>
      </c>
      <c r="N7632" s="141" t="s">
        <v>299</v>
      </c>
      <c r="O7632" s="141" t="s">
        <v>287</v>
      </c>
      <c r="P7632" s="141" t="s">
        <v>1107</v>
      </c>
      <c r="Q7632" s="141" t="s">
        <v>605</v>
      </c>
      <c r="R7632" s="141" t="s">
        <v>3468</v>
      </c>
      <c r="S7632" s="148" t="s">
        <v>3283</v>
      </c>
      <c r="T7632" s="147">
        <v>205253</v>
      </c>
      <c r="U7632" s="147">
        <v>205253</v>
      </c>
      <c r="V7632" s="147">
        <v>0</v>
      </c>
      <c r="W7632" s="147">
        <v>0</v>
      </c>
    </row>
    <row r="7633" spans="1:23">
      <c r="A7633" s="141" t="s">
        <v>3465</v>
      </c>
      <c r="B7633" s="141" t="s">
        <v>284</v>
      </c>
      <c r="C7633" s="141" t="s">
        <v>3457</v>
      </c>
      <c r="D7633" s="141" t="s">
        <v>3455</v>
      </c>
      <c r="E7633" s="141" t="s">
        <v>4127</v>
      </c>
      <c r="F7633" s="141" t="s">
        <v>4126</v>
      </c>
      <c r="G7633" s="141" t="s">
        <v>53</v>
      </c>
      <c r="H7633" s="141" t="s">
        <v>4117</v>
      </c>
      <c r="I7633" s="141" t="s">
        <v>3514</v>
      </c>
      <c r="J7633" s="141" t="s">
        <v>184</v>
      </c>
      <c r="K7633" s="141" t="s">
        <v>186</v>
      </c>
      <c r="L7633" s="141" t="s">
        <v>3491</v>
      </c>
      <c r="M7633" s="141" t="s">
        <v>271</v>
      </c>
      <c r="N7633" s="141" t="s">
        <v>299</v>
      </c>
      <c r="O7633" s="141" t="s">
        <v>287</v>
      </c>
      <c r="P7633" s="141" t="s">
        <v>1108</v>
      </c>
      <c r="Q7633" s="141" t="s">
        <v>606</v>
      </c>
      <c r="R7633" s="141" t="s">
        <v>3468</v>
      </c>
      <c r="S7633" s="148" t="s">
        <v>3283</v>
      </c>
      <c r="T7633" s="147">
        <v>656272</v>
      </c>
      <c r="U7633" s="147">
        <v>656272</v>
      </c>
      <c r="V7633" s="147">
        <v>0</v>
      </c>
      <c r="W7633" s="147">
        <v>0</v>
      </c>
    </row>
    <row r="7634" spans="1:23">
      <c r="A7634" s="141" t="s">
        <v>3465</v>
      </c>
      <c r="B7634" s="141" t="s">
        <v>284</v>
      </c>
      <c r="C7634" s="141" t="s">
        <v>3457</v>
      </c>
      <c r="D7634" s="141" t="s">
        <v>3455</v>
      </c>
      <c r="E7634" s="141" t="s">
        <v>4127</v>
      </c>
      <c r="F7634" s="141" t="s">
        <v>4126</v>
      </c>
      <c r="G7634" s="141" t="s">
        <v>53</v>
      </c>
      <c r="H7634" s="141" t="s">
        <v>4117</v>
      </c>
      <c r="I7634" s="141" t="s">
        <v>3514</v>
      </c>
      <c r="J7634" s="141" t="s">
        <v>184</v>
      </c>
      <c r="K7634" s="141" t="s">
        <v>186</v>
      </c>
      <c r="L7634" s="141" t="s">
        <v>3491</v>
      </c>
      <c r="M7634" s="141" t="s">
        <v>271</v>
      </c>
      <c r="N7634" s="141" t="s">
        <v>300</v>
      </c>
      <c r="O7634" s="141" t="s">
        <v>287</v>
      </c>
      <c r="P7634" s="141" t="s">
        <v>1137</v>
      </c>
      <c r="Q7634" s="141" t="s">
        <v>635</v>
      </c>
      <c r="R7634" s="141" t="s">
        <v>3468</v>
      </c>
      <c r="S7634" s="148" t="s">
        <v>3283</v>
      </c>
      <c r="T7634" s="147">
        <v>461758</v>
      </c>
      <c r="U7634" s="147">
        <v>0</v>
      </c>
      <c r="V7634" s="147">
        <v>0</v>
      </c>
      <c r="W7634" s="147">
        <v>0</v>
      </c>
    </row>
    <row r="7635" spans="1:23">
      <c r="A7635" s="141" t="s">
        <v>3465</v>
      </c>
      <c r="B7635" s="141" t="s">
        <v>284</v>
      </c>
      <c r="C7635" s="141" t="s">
        <v>3457</v>
      </c>
      <c r="D7635" s="141" t="s">
        <v>3455</v>
      </c>
      <c r="E7635" s="141" t="s">
        <v>4127</v>
      </c>
      <c r="F7635" s="141" t="s">
        <v>4126</v>
      </c>
      <c r="G7635" s="141" t="s">
        <v>53</v>
      </c>
      <c r="H7635" s="141" t="s">
        <v>4117</v>
      </c>
      <c r="I7635" s="141" t="s">
        <v>3514</v>
      </c>
      <c r="J7635" s="141" t="s">
        <v>184</v>
      </c>
      <c r="K7635" s="141" t="s">
        <v>186</v>
      </c>
      <c r="L7635" s="141" t="s">
        <v>3491</v>
      </c>
      <c r="M7635" s="141" t="s">
        <v>271</v>
      </c>
      <c r="N7635" s="141" t="s">
        <v>675</v>
      </c>
      <c r="O7635" s="141" t="s">
        <v>287</v>
      </c>
      <c r="P7635" s="141" t="s">
        <v>1193</v>
      </c>
      <c r="Q7635" s="141" t="s">
        <v>691</v>
      </c>
      <c r="R7635" s="141" t="s">
        <v>3468</v>
      </c>
      <c r="S7635" s="148" t="s">
        <v>3283</v>
      </c>
      <c r="T7635" s="147">
        <v>205254</v>
      </c>
      <c r="U7635" s="147">
        <v>205254</v>
      </c>
      <c r="V7635" s="147">
        <v>0</v>
      </c>
      <c r="W7635" s="147">
        <v>0</v>
      </c>
    </row>
    <row r="7636" spans="1:23">
      <c r="A7636" s="141" t="s">
        <v>3465</v>
      </c>
      <c r="B7636" s="141" t="s">
        <v>284</v>
      </c>
      <c r="C7636" s="141" t="s">
        <v>3457</v>
      </c>
      <c r="D7636" s="141" t="s">
        <v>3455</v>
      </c>
      <c r="E7636" s="141" t="s">
        <v>4127</v>
      </c>
      <c r="F7636" s="141" t="s">
        <v>4126</v>
      </c>
      <c r="G7636" s="141" t="s">
        <v>53</v>
      </c>
      <c r="H7636" s="141" t="s">
        <v>4117</v>
      </c>
      <c r="I7636" s="141" t="s">
        <v>3514</v>
      </c>
      <c r="J7636" s="141" t="s">
        <v>184</v>
      </c>
      <c r="K7636" s="141" t="s">
        <v>186</v>
      </c>
      <c r="L7636" s="141" t="s">
        <v>3491</v>
      </c>
      <c r="M7636" s="141" t="s">
        <v>271</v>
      </c>
      <c r="N7636" s="141" t="s">
        <v>675</v>
      </c>
      <c r="O7636" s="141" t="s">
        <v>287</v>
      </c>
      <c r="P7636" s="141" t="s">
        <v>1194</v>
      </c>
      <c r="Q7636" s="141" t="s">
        <v>692</v>
      </c>
      <c r="R7636" s="141" t="s">
        <v>3468</v>
      </c>
      <c r="S7636" s="148" t="s">
        <v>3283</v>
      </c>
      <c r="T7636" s="147">
        <v>205253</v>
      </c>
      <c r="U7636" s="147">
        <v>205253</v>
      </c>
      <c r="V7636" s="147">
        <v>0</v>
      </c>
      <c r="W7636" s="147">
        <v>0</v>
      </c>
    </row>
    <row r="7637" spans="1:23">
      <c r="A7637" s="141" t="s">
        <v>3465</v>
      </c>
      <c r="B7637" s="141" t="s">
        <v>284</v>
      </c>
      <c r="C7637" s="141" t="s">
        <v>3457</v>
      </c>
      <c r="D7637" s="141" t="s">
        <v>3455</v>
      </c>
      <c r="E7637" s="141" t="s">
        <v>4127</v>
      </c>
      <c r="F7637" s="141" t="s">
        <v>4126</v>
      </c>
      <c r="G7637" s="141" t="s">
        <v>53</v>
      </c>
      <c r="H7637" s="141" t="s">
        <v>4117</v>
      </c>
      <c r="I7637" s="141" t="s">
        <v>3514</v>
      </c>
      <c r="J7637" s="141" t="s">
        <v>184</v>
      </c>
      <c r="K7637" s="141" t="s">
        <v>186</v>
      </c>
      <c r="L7637" s="141" t="s">
        <v>3491</v>
      </c>
      <c r="M7637" s="141" t="s">
        <v>271</v>
      </c>
      <c r="N7637" s="141" t="s">
        <v>675</v>
      </c>
      <c r="O7637" s="141" t="s">
        <v>287</v>
      </c>
      <c r="P7637" s="141" t="s">
        <v>1195</v>
      </c>
      <c r="Q7637" s="141" t="s">
        <v>693</v>
      </c>
      <c r="R7637" s="141" t="s">
        <v>3468</v>
      </c>
      <c r="S7637" s="148" t="s">
        <v>3283</v>
      </c>
      <c r="T7637" s="147">
        <v>205252</v>
      </c>
      <c r="U7637" s="147">
        <v>205252</v>
      </c>
      <c r="V7637" s="147">
        <v>0</v>
      </c>
      <c r="W7637" s="147">
        <v>0</v>
      </c>
    </row>
    <row r="7638" spans="1:23">
      <c r="A7638" s="141" t="s">
        <v>3465</v>
      </c>
      <c r="B7638" s="141" t="s">
        <v>284</v>
      </c>
      <c r="C7638" s="141" t="s">
        <v>3457</v>
      </c>
      <c r="D7638" s="141" t="s">
        <v>3455</v>
      </c>
      <c r="E7638" s="141" t="s">
        <v>4127</v>
      </c>
      <c r="F7638" s="141" t="s">
        <v>4126</v>
      </c>
      <c r="G7638" s="141" t="s">
        <v>53</v>
      </c>
      <c r="H7638" s="141" t="s">
        <v>4117</v>
      </c>
      <c r="I7638" s="141" t="s">
        <v>3514</v>
      </c>
      <c r="J7638" s="141" t="s">
        <v>184</v>
      </c>
      <c r="K7638" s="141" t="s">
        <v>186</v>
      </c>
      <c r="L7638" s="141" t="s">
        <v>3491</v>
      </c>
      <c r="M7638" s="141" t="s">
        <v>271</v>
      </c>
      <c r="N7638" s="141" t="s">
        <v>705</v>
      </c>
      <c r="O7638" s="141" t="s">
        <v>287</v>
      </c>
      <c r="P7638" s="141" t="s">
        <v>1210</v>
      </c>
      <c r="Q7638" s="141" t="s">
        <v>709</v>
      </c>
      <c r="R7638" s="141" t="s">
        <v>3468</v>
      </c>
      <c r="S7638" s="148" t="s">
        <v>3283</v>
      </c>
      <c r="T7638" s="147">
        <v>573218</v>
      </c>
      <c r="U7638" s="147">
        <v>573218</v>
      </c>
      <c r="V7638" s="147">
        <v>0</v>
      </c>
      <c r="W7638" s="147">
        <v>0</v>
      </c>
    </row>
    <row r="7639" spans="1:23">
      <c r="A7639" s="141" t="s">
        <v>3465</v>
      </c>
      <c r="B7639" s="141" t="s">
        <v>284</v>
      </c>
      <c r="C7639" s="141" t="s">
        <v>3457</v>
      </c>
      <c r="D7639" s="141" t="s">
        <v>3455</v>
      </c>
      <c r="E7639" s="141" t="s">
        <v>4127</v>
      </c>
      <c r="F7639" s="141" t="s">
        <v>4126</v>
      </c>
      <c r="G7639" s="141" t="s">
        <v>53</v>
      </c>
      <c r="H7639" s="141" t="s">
        <v>4117</v>
      </c>
      <c r="I7639" s="141" t="s">
        <v>3514</v>
      </c>
      <c r="J7639" s="141" t="s">
        <v>184</v>
      </c>
      <c r="K7639" s="141" t="s">
        <v>186</v>
      </c>
      <c r="L7639" s="141" t="s">
        <v>3491</v>
      </c>
      <c r="M7639" s="141" t="s">
        <v>271</v>
      </c>
      <c r="N7639" s="141" t="s">
        <v>302</v>
      </c>
      <c r="O7639" s="141" t="s">
        <v>287</v>
      </c>
      <c r="P7639" s="141" t="s">
        <v>1250</v>
      </c>
      <c r="Q7639" s="141" t="s">
        <v>743</v>
      </c>
      <c r="R7639" s="141" t="s">
        <v>3468</v>
      </c>
      <c r="S7639" s="148" t="s">
        <v>3283</v>
      </c>
      <c r="T7639" s="147">
        <v>204131</v>
      </c>
      <c r="U7639" s="147">
        <v>0.34</v>
      </c>
      <c r="V7639" s="147">
        <v>0</v>
      </c>
      <c r="W7639" s="147">
        <v>0</v>
      </c>
    </row>
    <row r="7640" spans="1:23">
      <c r="A7640" s="141" t="s">
        <v>3465</v>
      </c>
      <c r="B7640" s="141" t="s">
        <v>284</v>
      </c>
      <c r="C7640" s="141" t="s">
        <v>3457</v>
      </c>
      <c r="D7640" s="141" t="s">
        <v>3455</v>
      </c>
      <c r="E7640" s="141" t="s">
        <v>4127</v>
      </c>
      <c r="F7640" s="141" t="s">
        <v>4126</v>
      </c>
      <c r="G7640" s="141" t="s">
        <v>53</v>
      </c>
      <c r="H7640" s="141" t="s">
        <v>4117</v>
      </c>
      <c r="I7640" s="141" t="s">
        <v>3514</v>
      </c>
      <c r="J7640" s="141" t="s">
        <v>184</v>
      </c>
      <c r="K7640" s="141" t="s">
        <v>186</v>
      </c>
      <c r="L7640" s="141" t="s">
        <v>3491</v>
      </c>
      <c r="M7640" s="141" t="s">
        <v>271</v>
      </c>
      <c r="N7640" s="141" t="s">
        <v>302</v>
      </c>
      <c r="O7640" s="141" t="s">
        <v>287</v>
      </c>
      <c r="P7640" s="141" t="s">
        <v>1259</v>
      </c>
      <c r="Q7640" s="141" t="s">
        <v>752</v>
      </c>
      <c r="R7640" s="141" t="s">
        <v>3468</v>
      </c>
      <c r="S7640" s="148" t="s">
        <v>3283</v>
      </c>
      <c r="T7640" s="147">
        <v>1000000</v>
      </c>
      <c r="U7640" s="147">
        <v>0</v>
      </c>
      <c r="V7640" s="147">
        <v>0</v>
      </c>
      <c r="W7640" s="147">
        <v>0</v>
      </c>
    </row>
    <row r="7641" spans="1:23">
      <c r="A7641" s="141" t="s">
        <v>3465</v>
      </c>
      <c r="B7641" s="141" t="s">
        <v>284</v>
      </c>
      <c r="C7641" s="141" t="s">
        <v>3457</v>
      </c>
      <c r="D7641" s="141" t="s">
        <v>3455</v>
      </c>
      <c r="E7641" s="141" t="s">
        <v>4127</v>
      </c>
      <c r="F7641" s="141" t="s">
        <v>4126</v>
      </c>
      <c r="G7641" s="141" t="s">
        <v>53</v>
      </c>
      <c r="H7641" s="141" t="s">
        <v>4117</v>
      </c>
      <c r="I7641" s="141" t="s">
        <v>3514</v>
      </c>
      <c r="J7641" s="141" t="s">
        <v>184</v>
      </c>
      <c r="K7641" s="141" t="s">
        <v>186</v>
      </c>
      <c r="L7641" s="141" t="s">
        <v>3491</v>
      </c>
      <c r="M7641" s="141" t="s">
        <v>271</v>
      </c>
      <c r="N7641" s="141" t="s">
        <v>302</v>
      </c>
      <c r="O7641" s="141" t="s">
        <v>287</v>
      </c>
      <c r="P7641" s="141" t="s">
        <v>1257</v>
      </c>
      <c r="Q7641" s="141" t="s">
        <v>750</v>
      </c>
      <c r="R7641" s="141" t="s">
        <v>3468</v>
      </c>
      <c r="S7641" s="148" t="s">
        <v>3283</v>
      </c>
      <c r="T7641" s="147">
        <v>496010</v>
      </c>
      <c r="U7641" s="147">
        <v>0</v>
      </c>
      <c r="V7641" s="147">
        <v>0</v>
      </c>
      <c r="W7641" s="147">
        <v>0</v>
      </c>
    </row>
    <row r="7642" spans="1:23">
      <c r="A7642" s="141" t="s">
        <v>3465</v>
      </c>
      <c r="B7642" s="141" t="s">
        <v>284</v>
      </c>
      <c r="C7642" s="141" t="s">
        <v>3457</v>
      </c>
      <c r="D7642" s="141" t="s">
        <v>3455</v>
      </c>
      <c r="E7642" s="141" t="s">
        <v>4127</v>
      </c>
      <c r="F7642" s="141" t="s">
        <v>4126</v>
      </c>
      <c r="G7642" s="141" t="s">
        <v>53</v>
      </c>
      <c r="H7642" s="141" t="s">
        <v>4117</v>
      </c>
      <c r="I7642" s="141" t="s">
        <v>3514</v>
      </c>
      <c r="J7642" s="141" t="s">
        <v>184</v>
      </c>
      <c r="K7642" s="141" t="s">
        <v>186</v>
      </c>
      <c r="L7642" s="141" t="s">
        <v>3491</v>
      </c>
      <c r="M7642" s="141" t="s">
        <v>271</v>
      </c>
      <c r="N7642" s="141" t="s">
        <v>302</v>
      </c>
      <c r="O7642" s="141" t="s">
        <v>287</v>
      </c>
      <c r="P7642" s="141" t="s">
        <v>1256</v>
      </c>
      <c r="Q7642" s="141" t="s">
        <v>749</v>
      </c>
      <c r="R7642" s="141" t="s">
        <v>3468</v>
      </c>
      <c r="S7642" s="148" t="s">
        <v>3283</v>
      </c>
      <c r="T7642" s="147">
        <v>2185261</v>
      </c>
      <c r="U7642" s="147">
        <v>0</v>
      </c>
      <c r="V7642" s="147">
        <v>0</v>
      </c>
      <c r="W7642" s="147">
        <v>0</v>
      </c>
    </row>
    <row r="7643" spans="1:23">
      <c r="A7643" s="141" t="s">
        <v>3465</v>
      </c>
      <c r="B7643" s="141" t="s">
        <v>284</v>
      </c>
      <c r="C7643" s="141" t="s">
        <v>3457</v>
      </c>
      <c r="D7643" s="141" t="s">
        <v>3455</v>
      </c>
      <c r="E7643" s="141" t="s">
        <v>4127</v>
      </c>
      <c r="F7643" s="141" t="s">
        <v>4126</v>
      </c>
      <c r="G7643" s="141" t="s">
        <v>53</v>
      </c>
      <c r="H7643" s="141" t="s">
        <v>4117</v>
      </c>
      <c r="I7643" s="141" t="s">
        <v>3514</v>
      </c>
      <c r="J7643" s="141" t="s">
        <v>184</v>
      </c>
      <c r="K7643" s="141" t="s">
        <v>186</v>
      </c>
      <c r="L7643" s="141" t="s">
        <v>3491</v>
      </c>
      <c r="M7643" s="141" t="s">
        <v>271</v>
      </c>
      <c r="N7643" s="141" t="s">
        <v>302</v>
      </c>
      <c r="O7643" s="141" t="s">
        <v>287</v>
      </c>
      <c r="P7643" s="141" t="s">
        <v>1236</v>
      </c>
      <c r="Q7643" s="141" t="s">
        <v>731</v>
      </c>
      <c r="R7643" s="141" t="s">
        <v>3468</v>
      </c>
      <c r="S7643" s="148" t="s">
        <v>3283</v>
      </c>
      <c r="T7643" s="147">
        <v>793033</v>
      </c>
      <c r="U7643" s="147">
        <v>0</v>
      </c>
      <c r="V7643" s="147">
        <v>0</v>
      </c>
      <c r="W7643" s="147">
        <v>0</v>
      </c>
    </row>
    <row r="7644" spans="1:23">
      <c r="A7644" s="141" t="s">
        <v>3465</v>
      </c>
      <c r="B7644" s="141" t="s">
        <v>284</v>
      </c>
      <c r="C7644" s="141" t="s">
        <v>3457</v>
      </c>
      <c r="D7644" s="141" t="s">
        <v>3455</v>
      </c>
      <c r="E7644" s="141" t="s">
        <v>4127</v>
      </c>
      <c r="F7644" s="141" t="s">
        <v>4126</v>
      </c>
      <c r="G7644" s="141" t="s">
        <v>53</v>
      </c>
      <c r="H7644" s="141" t="s">
        <v>4117</v>
      </c>
      <c r="I7644" s="141" t="s">
        <v>3514</v>
      </c>
      <c r="J7644" s="141" t="s">
        <v>184</v>
      </c>
      <c r="K7644" s="141" t="s">
        <v>186</v>
      </c>
      <c r="L7644" s="141" t="s">
        <v>3491</v>
      </c>
      <c r="M7644" s="141" t="s">
        <v>271</v>
      </c>
      <c r="N7644" s="141" t="s">
        <v>302</v>
      </c>
      <c r="O7644" s="141" t="s">
        <v>287</v>
      </c>
      <c r="P7644" s="141" t="s">
        <v>1238</v>
      </c>
      <c r="Q7644" s="141" t="s">
        <v>2676</v>
      </c>
      <c r="R7644" s="141" t="s">
        <v>3468</v>
      </c>
      <c r="S7644" s="148" t="s">
        <v>3283</v>
      </c>
      <c r="T7644" s="147">
        <v>194547</v>
      </c>
      <c r="U7644" s="147">
        <v>194547</v>
      </c>
      <c r="V7644" s="147">
        <v>0</v>
      </c>
      <c r="W7644" s="147">
        <v>0</v>
      </c>
    </row>
    <row r="7645" spans="1:23">
      <c r="A7645" s="141" t="s">
        <v>3465</v>
      </c>
      <c r="B7645" s="141" t="s">
        <v>284</v>
      </c>
      <c r="C7645" s="141" t="s">
        <v>3457</v>
      </c>
      <c r="D7645" s="141" t="s">
        <v>3455</v>
      </c>
      <c r="E7645" s="141" t="s">
        <v>4127</v>
      </c>
      <c r="F7645" s="141" t="s">
        <v>4126</v>
      </c>
      <c r="G7645" s="141" t="s">
        <v>53</v>
      </c>
      <c r="H7645" s="141" t="s">
        <v>4117</v>
      </c>
      <c r="I7645" s="141" t="s">
        <v>3514</v>
      </c>
      <c r="J7645" s="141" t="s">
        <v>184</v>
      </c>
      <c r="K7645" s="141" t="s">
        <v>187</v>
      </c>
      <c r="L7645" s="141" t="s">
        <v>3491</v>
      </c>
      <c r="M7645" s="141" t="s">
        <v>271</v>
      </c>
      <c r="N7645" s="141" t="s">
        <v>519</v>
      </c>
      <c r="O7645" s="141" t="s">
        <v>287</v>
      </c>
      <c r="P7645" s="141" t="s">
        <v>1013</v>
      </c>
      <c r="Q7645" s="141" t="s">
        <v>2382</v>
      </c>
      <c r="R7645" s="141" t="s">
        <v>3468</v>
      </c>
      <c r="S7645" s="148" t="s">
        <v>3283</v>
      </c>
      <c r="T7645" s="147">
        <v>2023172</v>
      </c>
      <c r="U7645" s="147">
        <v>0</v>
      </c>
      <c r="V7645" s="147">
        <v>0</v>
      </c>
      <c r="W7645" s="147">
        <v>0</v>
      </c>
    </row>
    <row r="7646" spans="1:23">
      <c r="A7646" s="141" t="s">
        <v>3465</v>
      </c>
      <c r="B7646" s="141" t="s">
        <v>284</v>
      </c>
      <c r="C7646" s="141" t="s">
        <v>3457</v>
      </c>
      <c r="D7646" s="141" t="s">
        <v>3455</v>
      </c>
      <c r="E7646" s="141" t="s">
        <v>4127</v>
      </c>
      <c r="F7646" s="141" t="s">
        <v>4126</v>
      </c>
      <c r="G7646" s="141" t="s">
        <v>53</v>
      </c>
      <c r="H7646" s="141" t="s">
        <v>4117</v>
      </c>
      <c r="I7646" s="141" t="s">
        <v>3514</v>
      </c>
      <c r="J7646" s="141" t="s">
        <v>184</v>
      </c>
      <c r="K7646" s="141" t="s">
        <v>187</v>
      </c>
      <c r="L7646" s="141" t="s">
        <v>3491</v>
      </c>
      <c r="M7646" s="141" t="s">
        <v>271</v>
      </c>
      <c r="N7646" s="141" t="s">
        <v>519</v>
      </c>
      <c r="O7646" s="141" t="s">
        <v>287</v>
      </c>
      <c r="P7646" s="141" t="s">
        <v>1031</v>
      </c>
      <c r="Q7646" s="141" t="s">
        <v>535</v>
      </c>
      <c r="R7646" s="141" t="s">
        <v>3468</v>
      </c>
      <c r="S7646" s="148" t="s">
        <v>3283</v>
      </c>
      <c r="T7646" s="147">
        <v>327147</v>
      </c>
      <c r="U7646" s="147">
        <v>0</v>
      </c>
      <c r="V7646" s="147">
        <v>0</v>
      </c>
      <c r="W7646" s="147">
        <v>0</v>
      </c>
    </row>
    <row r="7647" spans="1:23">
      <c r="A7647" s="141" t="s">
        <v>3465</v>
      </c>
      <c r="B7647" s="141" t="s">
        <v>284</v>
      </c>
      <c r="C7647" s="141" t="s">
        <v>3457</v>
      </c>
      <c r="D7647" s="141" t="s">
        <v>3455</v>
      </c>
      <c r="E7647" s="141" t="s">
        <v>4127</v>
      </c>
      <c r="F7647" s="141" t="s">
        <v>4126</v>
      </c>
      <c r="G7647" s="141" t="s">
        <v>53</v>
      </c>
      <c r="H7647" s="141" t="s">
        <v>4117</v>
      </c>
      <c r="I7647" s="141" t="s">
        <v>3514</v>
      </c>
      <c r="J7647" s="141" t="s">
        <v>184</v>
      </c>
      <c r="K7647" s="141" t="s">
        <v>187</v>
      </c>
      <c r="L7647" s="141" t="s">
        <v>3491</v>
      </c>
      <c r="M7647" s="141" t="s">
        <v>271</v>
      </c>
      <c r="N7647" s="141" t="s">
        <v>519</v>
      </c>
      <c r="O7647" s="141" t="s">
        <v>287</v>
      </c>
      <c r="P7647" s="141" t="s">
        <v>1032</v>
      </c>
      <c r="Q7647" s="141" t="s">
        <v>536</v>
      </c>
      <c r="R7647" s="141" t="s">
        <v>3468</v>
      </c>
      <c r="S7647" s="148" t="s">
        <v>3283</v>
      </c>
      <c r="T7647" s="147">
        <v>1199341</v>
      </c>
      <c r="U7647" s="147">
        <v>1199341</v>
      </c>
      <c r="V7647" s="147">
        <v>0</v>
      </c>
      <c r="W7647" s="147">
        <v>0</v>
      </c>
    </row>
    <row r="7648" spans="1:23">
      <c r="A7648" s="141" t="s">
        <v>3465</v>
      </c>
      <c r="B7648" s="141" t="s">
        <v>284</v>
      </c>
      <c r="C7648" s="141" t="s">
        <v>3457</v>
      </c>
      <c r="D7648" s="141" t="s">
        <v>3455</v>
      </c>
      <c r="E7648" s="141" t="s">
        <v>4127</v>
      </c>
      <c r="F7648" s="141" t="s">
        <v>4126</v>
      </c>
      <c r="G7648" s="141" t="s">
        <v>53</v>
      </c>
      <c r="H7648" s="141" t="s">
        <v>4117</v>
      </c>
      <c r="I7648" s="141" t="s">
        <v>3514</v>
      </c>
      <c r="J7648" s="141" t="s">
        <v>184</v>
      </c>
      <c r="K7648" s="141" t="s">
        <v>187</v>
      </c>
      <c r="L7648" s="141" t="s">
        <v>3491</v>
      </c>
      <c r="M7648" s="141" t="s">
        <v>271</v>
      </c>
      <c r="N7648" s="141" t="s">
        <v>519</v>
      </c>
      <c r="O7648" s="141" t="s">
        <v>287</v>
      </c>
      <c r="P7648" s="141" t="s">
        <v>1033</v>
      </c>
      <c r="Q7648" s="141" t="s">
        <v>537</v>
      </c>
      <c r="R7648" s="141" t="s">
        <v>3468</v>
      </c>
      <c r="S7648" s="148" t="s">
        <v>3283</v>
      </c>
      <c r="T7648" s="147">
        <v>94765</v>
      </c>
      <c r="U7648" s="147">
        <v>94765</v>
      </c>
      <c r="V7648" s="147">
        <v>0</v>
      </c>
      <c r="W7648" s="147">
        <v>0</v>
      </c>
    </row>
    <row r="7649" spans="1:23">
      <c r="A7649" s="141" t="s">
        <v>3465</v>
      </c>
      <c r="B7649" s="141" t="s">
        <v>284</v>
      </c>
      <c r="C7649" s="141" t="s">
        <v>3457</v>
      </c>
      <c r="D7649" s="141" t="s">
        <v>3455</v>
      </c>
      <c r="E7649" s="141" t="s">
        <v>4127</v>
      </c>
      <c r="F7649" s="141" t="s">
        <v>4126</v>
      </c>
      <c r="G7649" s="141" t="s">
        <v>53</v>
      </c>
      <c r="H7649" s="141" t="s">
        <v>4117</v>
      </c>
      <c r="I7649" s="141" t="s">
        <v>3514</v>
      </c>
      <c r="J7649" s="141" t="s">
        <v>184</v>
      </c>
      <c r="K7649" s="141" t="s">
        <v>187</v>
      </c>
      <c r="L7649" s="141" t="s">
        <v>3491</v>
      </c>
      <c r="M7649" s="141" t="s">
        <v>271</v>
      </c>
      <c r="N7649" s="141" t="s">
        <v>300</v>
      </c>
      <c r="O7649" s="141" t="s">
        <v>287</v>
      </c>
      <c r="P7649" s="141" t="s">
        <v>1133</v>
      </c>
      <c r="Q7649" s="141" t="s">
        <v>632</v>
      </c>
      <c r="R7649" s="141" t="s">
        <v>3468</v>
      </c>
      <c r="S7649" s="148" t="s">
        <v>3283</v>
      </c>
      <c r="T7649" s="147">
        <v>357402</v>
      </c>
      <c r="U7649" s="147">
        <v>357402</v>
      </c>
      <c r="V7649" s="147">
        <v>0</v>
      </c>
      <c r="W7649" s="147">
        <v>0</v>
      </c>
    </row>
    <row r="7650" spans="1:23">
      <c r="A7650" s="141" t="s">
        <v>3465</v>
      </c>
      <c r="B7650" s="141" t="s">
        <v>284</v>
      </c>
      <c r="C7650" s="141" t="s">
        <v>3457</v>
      </c>
      <c r="D7650" s="141" t="s">
        <v>3455</v>
      </c>
      <c r="E7650" s="141" t="s">
        <v>4127</v>
      </c>
      <c r="F7650" s="141" t="s">
        <v>4126</v>
      </c>
      <c r="G7650" s="141" t="s">
        <v>53</v>
      </c>
      <c r="H7650" s="141" t="s">
        <v>4117</v>
      </c>
      <c r="I7650" s="141" t="s">
        <v>3514</v>
      </c>
      <c r="J7650" s="141" t="s">
        <v>184</v>
      </c>
      <c r="K7650" s="141" t="s">
        <v>187</v>
      </c>
      <c r="L7650" s="141" t="s">
        <v>3491</v>
      </c>
      <c r="M7650" s="141" t="s">
        <v>271</v>
      </c>
      <c r="N7650" s="141" t="s">
        <v>300</v>
      </c>
      <c r="O7650" s="141" t="s">
        <v>287</v>
      </c>
      <c r="P7650" s="141" t="s">
        <v>1134</v>
      </c>
      <c r="Q7650" s="141" t="s">
        <v>633</v>
      </c>
      <c r="R7650" s="141" t="s">
        <v>3468</v>
      </c>
      <c r="S7650" s="148" t="s">
        <v>3283</v>
      </c>
      <c r="T7650" s="147">
        <v>4111975</v>
      </c>
      <c r="U7650" s="147">
        <v>0</v>
      </c>
      <c r="V7650" s="147">
        <v>0</v>
      </c>
      <c r="W7650" s="147">
        <v>0</v>
      </c>
    </row>
    <row r="7651" spans="1:23">
      <c r="A7651" s="141" t="s">
        <v>3465</v>
      </c>
      <c r="B7651" s="141" t="s">
        <v>284</v>
      </c>
      <c r="C7651" s="141" t="s">
        <v>3457</v>
      </c>
      <c r="D7651" s="141" t="s">
        <v>3455</v>
      </c>
      <c r="E7651" s="141" t="s">
        <v>4127</v>
      </c>
      <c r="F7651" s="141" t="s">
        <v>4126</v>
      </c>
      <c r="G7651" s="141" t="s">
        <v>53</v>
      </c>
      <c r="H7651" s="141" t="s">
        <v>4117</v>
      </c>
      <c r="I7651" s="141" t="s">
        <v>3514</v>
      </c>
      <c r="J7651" s="141" t="s">
        <v>184</v>
      </c>
      <c r="K7651" s="141" t="s">
        <v>188</v>
      </c>
      <c r="L7651" s="141" t="s">
        <v>3491</v>
      </c>
      <c r="M7651" s="141" t="s">
        <v>271</v>
      </c>
      <c r="N7651" s="141" t="s">
        <v>498</v>
      </c>
      <c r="O7651" s="141" t="s">
        <v>287</v>
      </c>
      <c r="P7651" s="141" t="s">
        <v>991</v>
      </c>
      <c r="Q7651" s="141" t="s">
        <v>501</v>
      </c>
      <c r="R7651" s="141" t="s">
        <v>3468</v>
      </c>
      <c r="S7651" s="148" t="s">
        <v>3283</v>
      </c>
      <c r="T7651" s="147">
        <v>174329</v>
      </c>
      <c r="U7651" s="147">
        <v>174329</v>
      </c>
      <c r="V7651" s="147">
        <v>0</v>
      </c>
      <c r="W7651" s="147">
        <v>0</v>
      </c>
    </row>
    <row r="7652" spans="1:23">
      <c r="A7652" s="141" t="s">
        <v>3465</v>
      </c>
      <c r="B7652" s="141" t="s">
        <v>284</v>
      </c>
      <c r="C7652" s="141" t="s">
        <v>3457</v>
      </c>
      <c r="D7652" s="141" t="s">
        <v>3455</v>
      </c>
      <c r="E7652" s="141" t="s">
        <v>4127</v>
      </c>
      <c r="F7652" s="141" t="s">
        <v>4126</v>
      </c>
      <c r="G7652" s="141" t="s">
        <v>53</v>
      </c>
      <c r="H7652" s="141" t="s">
        <v>4117</v>
      </c>
      <c r="I7652" s="141" t="s">
        <v>3514</v>
      </c>
      <c r="J7652" s="141" t="s">
        <v>184</v>
      </c>
      <c r="K7652" s="141" t="s">
        <v>188</v>
      </c>
      <c r="L7652" s="141" t="s">
        <v>3491</v>
      </c>
      <c r="M7652" s="141" t="s">
        <v>271</v>
      </c>
      <c r="N7652" s="141" t="s">
        <v>694</v>
      </c>
      <c r="O7652" s="141" t="s">
        <v>287</v>
      </c>
      <c r="P7652" s="141" t="s">
        <v>1198</v>
      </c>
      <c r="Q7652" s="141" t="s">
        <v>2654</v>
      </c>
      <c r="R7652" s="141" t="s">
        <v>3468</v>
      </c>
      <c r="S7652" s="148" t="s">
        <v>3283</v>
      </c>
      <c r="T7652" s="147">
        <v>134434</v>
      </c>
      <c r="U7652" s="147">
        <v>134434</v>
      </c>
      <c r="V7652" s="147">
        <v>80703.87</v>
      </c>
      <c r="W7652" s="147">
        <v>80703.87</v>
      </c>
    </row>
    <row r="7653" spans="1:23">
      <c r="A7653" s="141" t="s">
        <v>3465</v>
      </c>
      <c r="B7653" s="141" t="s">
        <v>284</v>
      </c>
      <c r="C7653" s="141" t="s">
        <v>3457</v>
      </c>
      <c r="D7653" s="141" t="s">
        <v>3455</v>
      </c>
      <c r="E7653" s="141" t="s">
        <v>4127</v>
      </c>
      <c r="F7653" s="141" t="s">
        <v>4126</v>
      </c>
      <c r="G7653" s="141" t="s">
        <v>53</v>
      </c>
      <c r="H7653" s="141" t="s">
        <v>4117</v>
      </c>
      <c r="I7653" s="141" t="s">
        <v>3514</v>
      </c>
      <c r="J7653" s="141" t="s">
        <v>184</v>
      </c>
      <c r="K7653" s="141" t="s">
        <v>188</v>
      </c>
      <c r="L7653" s="141" t="s">
        <v>3491</v>
      </c>
      <c r="M7653" s="141" t="s">
        <v>271</v>
      </c>
      <c r="N7653" s="141" t="s">
        <v>302</v>
      </c>
      <c r="O7653" s="141" t="s">
        <v>287</v>
      </c>
      <c r="P7653" s="141" t="s">
        <v>1245</v>
      </c>
      <c r="Q7653" s="141" t="s">
        <v>738</v>
      </c>
      <c r="R7653" s="141" t="s">
        <v>3468</v>
      </c>
      <c r="S7653" s="148" t="s">
        <v>3283</v>
      </c>
      <c r="T7653" s="147">
        <v>421506</v>
      </c>
      <c r="U7653" s="147">
        <v>421506</v>
      </c>
      <c r="V7653" s="147">
        <v>0</v>
      </c>
      <c r="W7653" s="147">
        <v>0</v>
      </c>
    </row>
    <row r="7654" spans="1:23">
      <c r="A7654" s="141" t="s">
        <v>3465</v>
      </c>
      <c r="B7654" s="141" t="s">
        <v>284</v>
      </c>
      <c r="C7654" s="141" t="s">
        <v>3457</v>
      </c>
      <c r="D7654" s="141" t="s">
        <v>3455</v>
      </c>
      <c r="E7654" s="141" t="s">
        <v>4127</v>
      </c>
      <c r="F7654" s="141" t="s">
        <v>4126</v>
      </c>
      <c r="G7654" s="141" t="s">
        <v>53</v>
      </c>
      <c r="H7654" s="141" t="s">
        <v>4117</v>
      </c>
      <c r="I7654" s="141" t="s">
        <v>3514</v>
      </c>
      <c r="J7654" s="141" t="s">
        <v>3958</v>
      </c>
      <c r="K7654" s="141" t="s">
        <v>201</v>
      </c>
      <c r="L7654" s="141" t="s">
        <v>3491</v>
      </c>
      <c r="M7654" s="141" t="s">
        <v>271</v>
      </c>
      <c r="N7654" s="141" t="s">
        <v>655</v>
      </c>
      <c r="O7654" s="141" t="s">
        <v>287</v>
      </c>
      <c r="P7654" s="141" t="s">
        <v>1164</v>
      </c>
      <c r="Q7654" s="141" t="s">
        <v>661</v>
      </c>
      <c r="R7654" s="141" t="s">
        <v>3468</v>
      </c>
      <c r="S7654" s="148" t="s">
        <v>3283</v>
      </c>
      <c r="T7654" s="147">
        <v>1343620</v>
      </c>
      <c r="U7654" s="147">
        <v>1343620</v>
      </c>
      <c r="V7654" s="147">
        <v>0</v>
      </c>
      <c r="W7654" s="147">
        <v>0</v>
      </c>
    </row>
    <row r="7655" spans="1:23">
      <c r="A7655" s="141" t="s">
        <v>3465</v>
      </c>
      <c r="B7655" s="141" t="s">
        <v>284</v>
      </c>
      <c r="C7655" s="141" t="s">
        <v>3457</v>
      </c>
      <c r="D7655" s="141" t="s">
        <v>3455</v>
      </c>
      <c r="E7655" s="141" t="s">
        <v>4127</v>
      </c>
      <c r="F7655" s="141" t="s">
        <v>4126</v>
      </c>
      <c r="G7655" s="141" t="s">
        <v>53</v>
      </c>
      <c r="H7655" s="141" t="s">
        <v>4013</v>
      </c>
      <c r="I7655" s="141" t="s">
        <v>3514</v>
      </c>
      <c r="J7655" s="141" t="s">
        <v>3958</v>
      </c>
      <c r="K7655" s="141" t="s">
        <v>205</v>
      </c>
      <c r="L7655" s="141" t="s">
        <v>3491</v>
      </c>
      <c r="M7655" s="141" t="s">
        <v>271</v>
      </c>
      <c r="N7655" s="141" t="s">
        <v>303</v>
      </c>
      <c r="O7655" s="141" t="s">
        <v>287</v>
      </c>
      <c r="P7655" s="141" t="s">
        <v>3282</v>
      </c>
      <c r="Q7655" s="141" t="s">
        <v>288</v>
      </c>
      <c r="R7655" s="141" t="s">
        <v>3468</v>
      </c>
      <c r="S7655" s="148" t="s">
        <v>3280</v>
      </c>
      <c r="T7655" s="147">
        <v>500000</v>
      </c>
      <c r="U7655" s="147">
        <v>0</v>
      </c>
      <c r="V7655" s="147">
        <v>0</v>
      </c>
      <c r="W7655" s="147">
        <v>0</v>
      </c>
    </row>
    <row r="7656" spans="1:23">
      <c r="A7656" s="141" t="s">
        <v>3465</v>
      </c>
      <c r="B7656" s="141" t="s">
        <v>284</v>
      </c>
      <c r="C7656" s="141" t="s">
        <v>3457</v>
      </c>
      <c r="D7656" s="141" t="s">
        <v>3455</v>
      </c>
      <c r="E7656" s="141" t="s">
        <v>4127</v>
      </c>
      <c r="F7656" s="141" t="s">
        <v>4126</v>
      </c>
      <c r="G7656" s="141" t="s">
        <v>53</v>
      </c>
      <c r="H7656" s="141" t="s">
        <v>4086</v>
      </c>
      <c r="I7656" s="141" t="s">
        <v>3498</v>
      </c>
      <c r="J7656" s="141" t="s">
        <v>154</v>
      </c>
      <c r="K7656" s="141" t="s">
        <v>155</v>
      </c>
      <c r="L7656" s="141" t="s">
        <v>3491</v>
      </c>
      <c r="M7656" s="141" t="s">
        <v>271</v>
      </c>
      <c r="N7656" s="141" t="s">
        <v>414</v>
      </c>
      <c r="O7656" s="141" t="s">
        <v>287</v>
      </c>
      <c r="P7656" s="141" t="s">
        <v>905</v>
      </c>
      <c r="Q7656" s="141" t="s">
        <v>418</v>
      </c>
      <c r="R7656" s="141" t="s">
        <v>3468</v>
      </c>
      <c r="S7656" s="148" t="s">
        <v>3283</v>
      </c>
      <c r="T7656" s="147">
        <v>0</v>
      </c>
      <c r="U7656" s="147">
        <v>2053045</v>
      </c>
      <c r="V7656" s="147">
        <v>0</v>
      </c>
      <c r="W7656" s="147">
        <v>0</v>
      </c>
    </row>
    <row r="7657" spans="1:23">
      <c r="A7657" s="141" t="s">
        <v>3465</v>
      </c>
      <c r="B7657" s="141" t="s">
        <v>284</v>
      </c>
      <c r="C7657" s="141" t="s">
        <v>3457</v>
      </c>
      <c r="D7657" s="141" t="s">
        <v>3455</v>
      </c>
      <c r="E7657" s="141" t="s">
        <v>4127</v>
      </c>
      <c r="F7657" s="141" t="s">
        <v>4126</v>
      </c>
      <c r="G7657" s="141" t="s">
        <v>53</v>
      </c>
      <c r="H7657" s="141" t="s">
        <v>4086</v>
      </c>
      <c r="I7657" s="141" t="s">
        <v>3498</v>
      </c>
      <c r="J7657" s="141" t="s">
        <v>154</v>
      </c>
      <c r="K7657" s="141" t="s">
        <v>155</v>
      </c>
      <c r="L7657" s="141" t="s">
        <v>3491</v>
      </c>
      <c r="M7657" s="141" t="s">
        <v>271</v>
      </c>
      <c r="N7657" s="141" t="s">
        <v>296</v>
      </c>
      <c r="O7657" s="141" t="s">
        <v>287</v>
      </c>
      <c r="P7657" s="141" t="s">
        <v>924</v>
      </c>
      <c r="Q7657" s="141" t="s">
        <v>437</v>
      </c>
      <c r="R7657" s="141" t="s">
        <v>3468</v>
      </c>
      <c r="S7657" s="148" t="s">
        <v>3283</v>
      </c>
      <c r="T7657" s="147">
        <v>0</v>
      </c>
      <c r="U7657" s="147">
        <v>13146342</v>
      </c>
      <c r="V7657" s="147">
        <v>0</v>
      </c>
      <c r="W7657" s="147">
        <v>0</v>
      </c>
    </row>
    <row r="7658" spans="1:23">
      <c r="A7658" s="141" t="s">
        <v>3465</v>
      </c>
      <c r="B7658" s="141" t="s">
        <v>284</v>
      </c>
      <c r="C7658" s="141" t="s">
        <v>3457</v>
      </c>
      <c r="D7658" s="141" t="s">
        <v>3455</v>
      </c>
      <c r="E7658" s="141" t="s">
        <v>4127</v>
      </c>
      <c r="F7658" s="141" t="s">
        <v>4126</v>
      </c>
      <c r="G7658" s="141" t="s">
        <v>53</v>
      </c>
      <c r="H7658" s="141" t="s">
        <v>4086</v>
      </c>
      <c r="I7658" s="141" t="s">
        <v>3498</v>
      </c>
      <c r="J7658" s="141" t="s">
        <v>154</v>
      </c>
      <c r="K7658" s="141" t="s">
        <v>155</v>
      </c>
      <c r="L7658" s="141" t="s">
        <v>3491</v>
      </c>
      <c r="M7658" s="141" t="s">
        <v>271</v>
      </c>
      <c r="N7658" s="141" t="s">
        <v>296</v>
      </c>
      <c r="O7658" s="141" t="s">
        <v>287</v>
      </c>
      <c r="P7658" s="141" t="s">
        <v>925</v>
      </c>
      <c r="Q7658" s="141" t="s">
        <v>438</v>
      </c>
      <c r="R7658" s="141" t="s">
        <v>3468</v>
      </c>
      <c r="S7658" s="148" t="s">
        <v>3283</v>
      </c>
      <c r="T7658" s="147">
        <v>0</v>
      </c>
      <c r="U7658" s="147">
        <v>4054575</v>
      </c>
      <c r="V7658" s="147">
        <v>0</v>
      </c>
      <c r="W7658" s="147">
        <v>0</v>
      </c>
    </row>
    <row r="7659" spans="1:23">
      <c r="A7659" s="141" t="s">
        <v>3465</v>
      </c>
      <c r="B7659" s="141" t="s">
        <v>284</v>
      </c>
      <c r="C7659" s="141" t="s">
        <v>3457</v>
      </c>
      <c r="D7659" s="141" t="s">
        <v>3455</v>
      </c>
      <c r="E7659" s="141" t="s">
        <v>4127</v>
      </c>
      <c r="F7659" s="141" t="s">
        <v>4126</v>
      </c>
      <c r="G7659" s="141" t="s">
        <v>53</v>
      </c>
      <c r="H7659" s="141" t="s">
        <v>4086</v>
      </c>
      <c r="I7659" s="141" t="s">
        <v>3498</v>
      </c>
      <c r="J7659" s="141" t="s">
        <v>154</v>
      </c>
      <c r="K7659" s="141" t="s">
        <v>155</v>
      </c>
      <c r="L7659" s="141" t="s">
        <v>3491</v>
      </c>
      <c r="M7659" s="141" t="s">
        <v>271</v>
      </c>
      <c r="N7659" s="141" t="s">
        <v>473</v>
      </c>
      <c r="O7659" s="141" t="s">
        <v>287</v>
      </c>
      <c r="P7659" s="141" t="s">
        <v>964</v>
      </c>
      <c r="Q7659" s="141" t="s">
        <v>475</v>
      </c>
      <c r="R7659" s="141" t="s">
        <v>3468</v>
      </c>
      <c r="S7659" s="148" t="s">
        <v>3283</v>
      </c>
      <c r="T7659" s="147">
        <v>0</v>
      </c>
      <c r="U7659" s="147">
        <v>583436</v>
      </c>
      <c r="V7659" s="147">
        <v>0</v>
      </c>
      <c r="W7659" s="147">
        <v>0</v>
      </c>
    </row>
    <row r="7660" spans="1:23">
      <c r="A7660" s="141" t="s">
        <v>3465</v>
      </c>
      <c r="B7660" s="141" t="s">
        <v>284</v>
      </c>
      <c r="C7660" s="141" t="s">
        <v>3457</v>
      </c>
      <c r="D7660" s="141" t="s">
        <v>3455</v>
      </c>
      <c r="E7660" s="141" t="s">
        <v>4127</v>
      </c>
      <c r="F7660" s="141" t="s">
        <v>4126</v>
      </c>
      <c r="G7660" s="141" t="s">
        <v>53</v>
      </c>
      <c r="H7660" s="141" t="s">
        <v>4086</v>
      </c>
      <c r="I7660" s="141" t="s">
        <v>3498</v>
      </c>
      <c r="J7660" s="141" t="s">
        <v>154</v>
      </c>
      <c r="K7660" s="141" t="s">
        <v>155</v>
      </c>
      <c r="L7660" s="141" t="s">
        <v>3491</v>
      </c>
      <c r="M7660" s="141" t="s">
        <v>271</v>
      </c>
      <c r="N7660" s="141" t="s">
        <v>519</v>
      </c>
      <c r="O7660" s="141" t="s">
        <v>287</v>
      </c>
      <c r="P7660" s="141" t="s">
        <v>1014</v>
      </c>
      <c r="Q7660" s="141" t="s">
        <v>521</v>
      </c>
      <c r="R7660" s="141" t="s">
        <v>3468</v>
      </c>
      <c r="S7660" s="148" t="s">
        <v>3283</v>
      </c>
      <c r="T7660" s="147">
        <v>0</v>
      </c>
      <c r="U7660" s="147">
        <v>6457140</v>
      </c>
      <c r="V7660" s="147">
        <v>0</v>
      </c>
      <c r="W7660" s="147">
        <v>0</v>
      </c>
    </row>
    <row r="7661" spans="1:23">
      <c r="A7661" s="141" t="s">
        <v>3465</v>
      </c>
      <c r="B7661" s="141" t="s">
        <v>284</v>
      </c>
      <c r="C7661" s="141" t="s">
        <v>3457</v>
      </c>
      <c r="D7661" s="141" t="s">
        <v>3455</v>
      </c>
      <c r="E7661" s="141" t="s">
        <v>4127</v>
      </c>
      <c r="F7661" s="141" t="s">
        <v>4126</v>
      </c>
      <c r="G7661" s="141" t="s">
        <v>53</v>
      </c>
      <c r="H7661" s="141" t="s">
        <v>4086</v>
      </c>
      <c r="I7661" s="141" t="s">
        <v>3498</v>
      </c>
      <c r="J7661" s="141" t="s">
        <v>154</v>
      </c>
      <c r="K7661" s="141" t="s">
        <v>155</v>
      </c>
      <c r="L7661" s="141" t="s">
        <v>3491</v>
      </c>
      <c r="M7661" s="141" t="s">
        <v>271</v>
      </c>
      <c r="N7661" s="141" t="s">
        <v>551</v>
      </c>
      <c r="O7661" s="141" t="s">
        <v>287</v>
      </c>
      <c r="P7661" s="141" t="s">
        <v>1048</v>
      </c>
      <c r="Q7661" s="141" t="s">
        <v>553</v>
      </c>
      <c r="R7661" s="141" t="s">
        <v>3468</v>
      </c>
      <c r="S7661" s="148" t="s">
        <v>3283</v>
      </c>
      <c r="T7661" s="147">
        <v>0</v>
      </c>
      <c r="U7661" s="147">
        <v>5148671</v>
      </c>
      <c r="V7661" s="147">
        <v>0</v>
      </c>
      <c r="W7661" s="147">
        <v>0</v>
      </c>
    </row>
    <row r="7662" spans="1:23">
      <c r="A7662" s="141" t="s">
        <v>3465</v>
      </c>
      <c r="B7662" s="141" t="s">
        <v>284</v>
      </c>
      <c r="C7662" s="141" t="s">
        <v>3457</v>
      </c>
      <c r="D7662" s="141" t="s">
        <v>3455</v>
      </c>
      <c r="E7662" s="141" t="s">
        <v>4127</v>
      </c>
      <c r="F7662" s="141" t="s">
        <v>4126</v>
      </c>
      <c r="G7662" s="141" t="s">
        <v>53</v>
      </c>
      <c r="H7662" s="141" t="s">
        <v>4086</v>
      </c>
      <c r="I7662" s="141" t="s">
        <v>3498</v>
      </c>
      <c r="J7662" s="141" t="s">
        <v>154</v>
      </c>
      <c r="K7662" s="141" t="s">
        <v>155</v>
      </c>
      <c r="L7662" s="141" t="s">
        <v>3491</v>
      </c>
      <c r="M7662" s="141" t="s">
        <v>271</v>
      </c>
      <c r="N7662" s="141" t="s">
        <v>551</v>
      </c>
      <c r="O7662" s="141" t="s">
        <v>287</v>
      </c>
      <c r="P7662" s="141" t="s">
        <v>1050</v>
      </c>
      <c r="Q7662" s="141" t="s">
        <v>554</v>
      </c>
      <c r="R7662" s="141" t="s">
        <v>3468</v>
      </c>
      <c r="S7662" s="148" t="s">
        <v>3283</v>
      </c>
      <c r="T7662" s="147">
        <v>0</v>
      </c>
      <c r="U7662" s="147">
        <v>1332896</v>
      </c>
      <c r="V7662" s="147">
        <v>0</v>
      </c>
      <c r="W7662" s="147">
        <v>0</v>
      </c>
    </row>
    <row r="7663" spans="1:23">
      <c r="A7663" s="141" t="s">
        <v>3465</v>
      </c>
      <c r="B7663" s="141" t="s">
        <v>284</v>
      </c>
      <c r="C7663" s="141" t="s">
        <v>3457</v>
      </c>
      <c r="D7663" s="141" t="s">
        <v>3455</v>
      </c>
      <c r="E7663" s="141" t="s">
        <v>4127</v>
      </c>
      <c r="F7663" s="141" t="s">
        <v>4126</v>
      </c>
      <c r="G7663" s="141" t="s">
        <v>53</v>
      </c>
      <c r="H7663" s="141" t="s">
        <v>4086</v>
      </c>
      <c r="I7663" s="141" t="s">
        <v>3498</v>
      </c>
      <c r="J7663" s="141" t="s">
        <v>154</v>
      </c>
      <c r="K7663" s="141" t="s">
        <v>155</v>
      </c>
      <c r="L7663" s="141" t="s">
        <v>3491</v>
      </c>
      <c r="M7663" s="141" t="s">
        <v>271</v>
      </c>
      <c r="N7663" s="141" t="s">
        <v>300</v>
      </c>
      <c r="O7663" s="141" t="s">
        <v>287</v>
      </c>
      <c r="P7663" s="141" t="s">
        <v>1132</v>
      </c>
      <c r="Q7663" s="141" t="s">
        <v>631</v>
      </c>
      <c r="R7663" s="141" t="s">
        <v>3468</v>
      </c>
      <c r="S7663" s="148" t="s">
        <v>3283</v>
      </c>
      <c r="T7663" s="147">
        <v>0</v>
      </c>
      <c r="U7663" s="147">
        <v>3772664</v>
      </c>
      <c r="V7663" s="147">
        <v>0</v>
      </c>
      <c r="W7663" s="147">
        <v>0</v>
      </c>
    </row>
    <row r="7664" spans="1:23">
      <c r="A7664" s="141" t="s">
        <v>3465</v>
      </c>
      <c r="B7664" s="141" t="s">
        <v>284</v>
      </c>
      <c r="C7664" s="141" t="s">
        <v>3457</v>
      </c>
      <c r="D7664" s="141" t="s">
        <v>3455</v>
      </c>
      <c r="E7664" s="141" t="s">
        <v>4127</v>
      </c>
      <c r="F7664" s="141" t="s">
        <v>4126</v>
      </c>
      <c r="G7664" s="141" t="s">
        <v>55</v>
      </c>
      <c r="H7664" s="141" t="s">
        <v>3992</v>
      </c>
      <c r="I7664" s="141" t="s">
        <v>3492</v>
      </c>
      <c r="J7664" s="141" t="s">
        <v>105</v>
      </c>
      <c r="K7664" s="141" t="s">
        <v>106</v>
      </c>
      <c r="L7664" s="141" t="s">
        <v>3491</v>
      </c>
      <c r="M7664" s="141" t="s">
        <v>271</v>
      </c>
      <c r="N7664" s="141" t="s">
        <v>370</v>
      </c>
      <c r="O7664" s="141" t="s">
        <v>287</v>
      </c>
      <c r="P7664" s="141" t="s">
        <v>860</v>
      </c>
      <c r="Q7664" s="141" t="s">
        <v>2255</v>
      </c>
      <c r="R7664" s="141" t="s">
        <v>3468</v>
      </c>
      <c r="S7664" s="148" t="s">
        <v>3283</v>
      </c>
      <c r="T7664" s="147">
        <v>300000000</v>
      </c>
      <c r="U7664" s="147">
        <v>55904335</v>
      </c>
      <c r="V7664" s="147">
        <v>40855356.479999997</v>
      </c>
      <c r="W7664" s="147">
        <v>34011624.229999997</v>
      </c>
    </row>
    <row r="7665" spans="1:23">
      <c r="A7665" s="141" t="s">
        <v>3465</v>
      </c>
      <c r="B7665" s="141" t="s">
        <v>284</v>
      </c>
      <c r="C7665" s="141" t="s">
        <v>3457</v>
      </c>
      <c r="D7665" s="141" t="s">
        <v>3455</v>
      </c>
      <c r="E7665" s="141" t="s">
        <v>4127</v>
      </c>
      <c r="F7665" s="141" t="s">
        <v>4126</v>
      </c>
      <c r="G7665" s="141" t="s">
        <v>56</v>
      </c>
      <c r="H7665" s="141" t="s">
        <v>4007</v>
      </c>
      <c r="I7665" s="141" t="s">
        <v>3492</v>
      </c>
      <c r="J7665" s="141" t="s">
        <v>102</v>
      </c>
      <c r="K7665" s="141" t="s">
        <v>103</v>
      </c>
      <c r="L7665" s="141" t="s">
        <v>3491</v>
      </c>
      <c r="M7665" s="141" t="s">
        <v>271</v>
      </c>
      <c r="N7665" s="141" t="s">
        <v>286</v>
      </c>
      <c r="O7665" s="141" t="s">
        <v>287</v>
      </c>
      <c r="P7665" s="141" t="s">
        <v>3282</v>
      </c>
      <c r="Q7665" s="141" t="s">
        <v>288</v>
      </c>
      <c r="R7665" s="141" t="s">
        <v>3468</v>
      </c>
      <c r="S7665" s="148" t="s">
        <v>3280</v>
      </c>
      <c r="T7665" s="147">
        <v>0</v>
      </c>
      <c r="U7665" s="147">
        <v>1193360.06</v>
      </c>
      <c r="V7665" s="147">
        <v>0</v>
      </c>
      <c r="W7665" s="147">
        <v>0</v>
      </c>
    </row>
    <row r="7666" spans="1:23">
      <c r="A7666" s="141" t="s">
        <v>3465</v>
      </c>
      <c r="B7666" s="141" t="s">
        <v>284</v>
      </c>
      <c r="C7666" s="141" t="s">
        <v>3457</v>
      </c>
      <c r="D7666" s="141" t="s">
        <v>3455</v>
      </c>
      <c r="E7666" s="141" t="s">
        <v>4127</v>
      </c>
      <c r="F7666" s="141" t="s">
        <v>4126</v>
      </c>
      <c r="G7666" s="141" t="s">
        <v>56</v>
      </c>
      <c r="H7666" s="141" t="s">
        <v>4045</v>
      </c>
      <c r="I7666" s="141" t="s">
        <v>3492</v>
      </c>
      <c r="J7666" s="141" t="s">
        <v>102</v>
      </c>
      <c r="K7666" s="141" t="s">
        <v>103</v>
      </c>
      <c r="L7666" s="141" t="s">
        <v>3491</v>
      </c>
      <c r="M7666" s="141" t="s">
        <v>271</v>
      </c>
      <c r="N7666" s="141" t="s">
        <v>303</v>
      </c>
      <c r="O7666" s="141" t="s">
        <v>289</v>
      </c>
      <c r="P7666" s="141" t="s">
        <v>3282</v>
      </c>
      <c r="Q7666" s="141" t="s">
        <v>288</v>
      </c>
      <c r="R7666" s="141" t="s">
        <v>3468</v>
      </c>
      <c r="S7666" s="148" t="s">
        <v>3280</v>
      </c>
      <c r="T7666" s="147">
        <v>0</v>
      </c>
      <c r="U7666" s="147">
        <v>425000</v>
      </c>
      <c r="V7666" s="147">
        <v>424999.99</v>
      </c>
      <c r="W7666" s="147">
        <v>212500</v>
      </c>
    </row>
    <row r="7667" spans="1:23">
      <c r="A7667" s="141" t="s">
        <v>3465</v>
      </c>
      <c r="B7667" s="141" t="s">
        <v>284</v>
      </c>
      <c r="C7667" s="141" t="s">
        <v>3457</v>
      </c>
      <c r="D7667" s="141" t="s">
        <v>3455</v>
      </c>
      <c r="E7667" s="141" t="s">
        <v>4127</v>
      </c>
      <c r="F7667" s="141" t="s">
        <v>4126</v>
      </c>
      <c r="G7667" s="141" t="s">
        <v>57</v>
      </c>
      <c r="H7667" s="141" t="s">
        <v>4041</v>
      </c>
      <c r="I7667" s="141" t="s">
        <v>3492</v>
      </c>
      <c r="J7667" s="141" t="s">
        <v>95</v>
      </c>
      <c r="K7667" s="141" t="s">
        <v>97</v>
      </c>
      <c r="L7667" s="141" t="s">
        <v>3491</v>
      </c>
      <c r="M7667" s="141" t="s">
        <v>271</v>
      </c>
      <c r="N7667" s="141" t="s">
        <v>286</v>
      </c>
      <c r="O7667" s="141" t="s">
        <v>291</v>
      </c>
      <c r="P7667" s="141" t="s">
        <v>3282</v>
      </c>
      <c r="Q7667" s="141" t="s">
        <v>288</v>
      </c>
      <c r="R7667" s="141" t="s">
        <v>3468</v>
      </c>
      <c r="S7667" s="148" t="s">
        <v>3280</v>
      </c>
      <c r="T7667" s="147">
        <v>0</v>
      </c>
      <c r="U7667" s="147">
        <v>594500</v>
      </c>
      <c r="V7667" s="147">
        <v>194500</v>
      </c>
      <c r="W7667" s="147">
        <v>97350</v>
      </c>
    </row>
    <row r="7668" spans="1:23">
      <c r="A7668" s="141" t="s">
        <v>3465</v>
      </c>
      <c r="B7668" s="141" t="s">
        <v>284</v>
      </c>
      <c r="C7668" s="141" t="s">
        <v>3457</v>
      </c>
      <c r="D7668" s="141" t="s">
        <v>3455</v>
      </c>
      <c r="E7668" s="141" t="s">
        <v>4127</v>
      </c>
      <c r="F7668" s="141" t="s">
        <v>4126</v>
      </c>
      <c r="G7668" s="141" t="s">
        <v>59</v>
      </c>
      <c r="H7668" s="141" t="s">
        <v>4036</v>
      </c>
      <c r="I7668" s="141" t="s">
        <v>3514</v>
      </c>
      <c r="J7668" s="141" t="s">
        <v>178</v>
      </c>
      <c r="K7668" s="141" t="s">
        <v>183</v>
      </c>
      <c r="L7668" s="141" t="s">
        <v>3491</v>
      </c>
      <c r="M7668" s="141" t="s">
        <v>271</v>
      </c>
      <c r="N7668" s="141" t="s">
        <v>303</v>
      </c>
      <c r="O7668" s="141" t="s">
        <v>287</v>
      </c>
      <c r="P7668" s="141" t="s">
        <v>3282</v>
      </c>
      <c r="Q7668" s="141" t="s">
        <v>288</v>
      </c>
      <c r="R7668" s="141" t="s">
        <v>3468</v>
      </c>
      <c r="S7668" s="148" t="s">
        <v>3280</v>
      </c>
      <c r="T7668" s="147">
        <v>1500000</v>
      </c>
      <c r="U7668" s="147">
        <v>1500000</v>
      </c>
      <c r="V7668" s="147">
        <v>0</v>
      </c>
      <c r="W7668" s="147">
        <v>0</v>
      </c>
    </row>
    <row r="7669" spans="1:23">
      <c r="A7669" s="141" t="s">
        <v>3465</v>
      </c>
      <c r="B7669" s="141" t="s">
        <v>284</v>
      </c>
      <c r="C7669" s="141" t="s">
        <v>3457</v>
      </c>
      <c r="D7669" s="141" t="s">
        <v>3455</v>
      </c>
      <c r="E7669" s="141" t="s">
        <v>4127</v>
      </c>
      <c r="F7669" s="141" t="s">
        <v>4126</v>
      </c>
      <c r="G7669" s="141" t="s">
        <v>64</v>
      </c>
      <c r="H7669" s="141" t="s">
        <v>3482</v>
      </c>
      <c r="I7669" s="141" t="s">
        <v>3495</v>
      </c>
      <c r="J7669" s="141" t="s">
        <v>118</v>
      </c>
      <c r="K7669" s="141" t="s">
        <v>119</v>
      </c>
      <c r="L7669" s="141" t="s">
        <v>3491</v>
      </c>
      <c r="M7669" s="141" t="s">
        <v>271</v>
      </c>
      <c r="N7669" s="141" t="s">
        <v>303</v>
      </c>
      <c r="O7669" s="141" t="s">
        <v>289</v>
      </c>
      <c r="P7669" s="141" t="s">
        <v>3282</v>
      </c>
      <c r="Q7669" s="141" t="s">
        <v>288</v>
      </c>
      <c r="R7669" s="141" t="s">
        <v>3468</v>
      </c>
      <c r="S7669" s="148" t="s">
        <v>3280</v>
      </c>
      <c r="T7669" s="147">
        <v>30000</v>
      </c>
      <c r="U7669" s="147">
        <v>30000</v>
      </c>
      <c r="V7669" s="147">
        <v>0</v>
      </c>
      <c r="W7669" s="147">
        <v>0</v>
      </c>
    </row>
    <row r="7670" spans="1:23">
      <c r="A7670" s="141" t="s">
        <v>3465</v>
      </c>
      <c r="B7670" s="141" t="s">
        <v>284</v>
      </c>
      <c r="C7670" s="141" t="s">
        <v>3457</v>
      </c>
      <c r="D7670" s="141" t="s">
        <v>3455</v>
      </c>
      <c r="E7670" s="141" t="s">
        <v>4127</v>
      </c>
      <c r="F7670" s="141" t="s">
        <v>4126</v>
      </c>
      <c r="G7670" s="141" t="s">
        <v>65</v>
      </c>
      <c r="H7670" s="141" t="s">
        <v>3989</v>
      </c>
      <c r="I7670" s="141" t="s">
        <v>3495</v>
      </c>
      <c r="J7670" s="141" t="s">
        <v>146</v>
      </c>
      <c r="K7670" s="141" t="s">
        <v>148</v>
      </c>
      <c r="L7670" s="141" t="s">
        <v>3491</v>
      </c>
      <c r="M7670" s="141" t="s">
        <v>271</v>
      </c>
      <c r="N7670" s="141" t="s">
        <v>303</v>
      </c>
      <c r="O7670" s="141" t="s">
        <v>289</v>
      </c>
      <c r="P7670" s="141" t="s">
        <v>3282</v>
      </c>
      <c r="Q7670" s="141" t="s">
        <v>288</v>
      </c>
      <c r="R7670" s="141" t="s">
        <v>3468</v>
      </c>
      <c r="S7670" s="148" t="s">
        <v>3280</v>
      </c>
      <c r="T7670" s="147">
        <v>3000000</v>
      </c>
      <c r="U7670" s="147">
        <v>0</v>
      </c>
      <c r="V7670" s="147">
        <v>0</v>
      </c>
      <c r="W7670" s="147">
        <v>0</v>
      </c>
    </row>
    <row r="7671" spans="1:23">
      <c r="A7671" s="141" t="s">
        <v>3465</v>
      </c>
      <c r="B7671" s="141" t="s">
        <v>284</v>
      </c>
      <c r="C7671" s="141" t="s">
        <v>3457</v>
      </c>
      <c r="D7671" s="141" t="s">
        <v>3455</v>
      </c>
      <c r="E7671" s="141" t="s">
        <v>4127</v>
      </c>
      <c r="F7671" s="141" t="s">
        <v>4126</v>
      </c>
      <c r="G7671" s="141" t="s">
        <v>65</v>
      </c>
      <c r="H7671" s="141" t="s">
        <v>3989</v>
      </c>
      <c r="I7671" s="141" t="s">
        <v>3495</v>
      </c>
      <c r="J7671" s="141" t="s">
        <v>146</v>
      </c>
      <c r="K7671" s="141" t="s">
        <v>148</v>
      </c>
      <c r="L7671" s="141" t="s">
        <v>3491</v>
      </c>
      <c r="M7671" s="141" t="s">
        <v>271</v>
      </c>
      <c r="N7671" s="141" t="s">
        <v>551</v>
      </c>
      <c r="O7671" s="141" t="s">
        <v>289</v>
      </c>
      <c r="P7671" s="141" t="s">
        <v>1723</v>
      </c>
      <c r="Q7671" s="141" t="s">
        <v>2413</v>
      </c>
      <c r="R7671" s="141" t="s">
        <v>3468</v>
      </c>
      <c r="S7671" s="148" t="s">
        <v>3283</v>
      </c>
      <c r="T7671" s="147">
        <v>0</v>
      </c>
      <c r="U7671" s="147">
        <v>1094443.47</v>
      </c>
      <c r="V7671" s="147">
        <v>0</v>
      </c>
      <c r="W7671" s="147">
        <v>0</v>
      </c>
    </row>
    <row r="7672" spans="1:23">
      <c r="A7672" s="141" t="s">
        <v>3465</v>
      </c>
      <c r="B7672" s="141" t="s">
        <v>284</v>
      </c>
      <c r="C7672" s="141" t="s">
        <v>3457</v>
      </c>
      <c r="D7672" s="141" t="s">
        <v>3455</v>
      </c>
      <c r="E7672" s="141" t="s">
        <v>4127</v>
      </c>
      <c r="F7672" s="141" t="s">
        <v>4126</v>
      </c>
      <c r="G7672" s="141" t="s">
        <v>67</v>
      </c>
      <c r="H7672" s="141" t="s">
        <v>3516</v>
      </c>
      <c r="I7672" s="141" t="s">
        <v>3492</v>
      </c>
      <c r="J7672" s="141" t="s">
        <v>95</v>
      </c>
      <c r="K7672" s="141" t="s">
        <v>100</v>
      </c>
      <c r="L7672" s="141" t="s">
        <v>3491</v>
      </c>
      <c r="M7672" s="141" t="s">
        <v>271</v>
      </c>
      <c r="N7672" s="141" t="s">
        <v>303</v>
      </c>
      <c r="O7672" s="141" t="s">
        <v>287</v>
      </c>
      <c r="P7672" s="141" t="s">
        <v>3282</v>
      </c>
      <c r="Q7672" s="141" t="s">
        <v>288</v>
      </c>
      <c r="R7672" s="141" t="s">
        <v>3468</v>
      </c>
      <c r="S7672" s="148" t="s">
        <v>3280</v>
      </c>
      <c r="T7672" s="147">
        <v>0</v>
      </c>
      <c r="U7672" s="147">
        <v>370524</v>
      </c>
      <c r="V7672" s="147">
        <v>0</v>
      </c>
      <c r="W7672" s="147">
        <v>0</v>
      </c>
    </row>
    <row r="7673" spans="1:23">
      <c r="A7673" s="141" t="s">
        <v>3465</v>
      </c>
      <c r="B7673" s="141" t="s">
        <v>284</v>
      </c>
      <c r="C7673" s="141" t="s">
        <v>3457</v>
      </c>
      <c r="D7673" s="141" t="s">
        <v>3455</v>
      </c>
      <c r="E7673" s="141" t="s">
        <v>4127</v>
      </c>
      <c r="F7673" s="141" t="s">
        <v>4126</v>
      </c>
      <c r="G7673" s="141" t="s">
        <v>71</v>
      </c>
      <c r="H7673" s="141" t="s">
        <v>3985</v>
      </c>
      <c r="I7673" s="141" t="s">
        <v>3514</v>
      </c>
      <c r="J7673" s="141" t="s">
        <v>3600</v>
      </c>
      <c r="K7673" s="141" t="s">
        <v>192</v>
      </c>
      <c r="L7673" s="141" t="s">
        <v>3491</v>
      </c>
      <c r="M7673" s="141" t="s">
        <v>271</v>
      </c>
      <c r="N7673" s="141" t="s">
        <v>303</v>
      </c>
      <c r="O7673" s="141" t="s">
        <v>287</v>
      </c>
      <c r="P7673" s="141" t="s">
        <v>3282</v>
      </c>
      <c r="Q7673" s="141" t="s">
        <v>288</v>
      </c>
      <c r="R7673" s="141" t="s">
        <v>3468</v>
      </c>
      <c r="S7673" s="148" t="s">
        <v>3280</v>
      </c>
      <c r="T7673" s="147">
        <v>250000</v>
      </c>
      <c r="U7673" s="147">
        <v>250000</v>
      </c>
      <c r="V7673" s="147">
        <v>56493.54</v>
      </c>
      <c r="W7673" s="147">
        <v>0</v>
      </c>
    </row>
    <row r="7674" spans="1:23">
      <c r="A7674" s="141" t="s">
        <v>3465</v>
      </c>
      <c r="B7674" s="141" t="s">
        <v>284</v>
      </c>
      <c r="C7674" s="141" t="s">
        <v>3457</v>
      </c>
      <c r="D7674" s="141" t="s">
        <v>3455</v>
      </c>
      <c r="E7674" s="141" t="s">
        <v>4127</v>
      </c>
      <c r="F7674" s="141" t="s">
        <v>4126</v>
      </c>
      <c r="G7674" s="141" t="s">
        <v>75</v>
      </c>
      <c r="H7674" s="141" t="s">
        <v>3515</v>
      </c>
      <c r="I7674" s="141" t="s">
        <v>3492</v>
      </c>
      <c r="J7674" s="141" t="s">
        <v>95</v>
      </c>
      <c r="K7674" s="141" t="s">
        <v>97</v>
      </c>
      <c r="L7674" s="141" t="s">
        <v>3491</v>
      </c>
      <c r="M7674" s="141" t="s">
        <v>271</v>
      </c>
      <c r="N7674" s="141" t="s">
        <v>286</v>
      </c>
      <c r="O7674" s="141" t="s">
        <v>287</v>
      </c>
      <c r="P7674" s="141" t="s">
        <v>793</v>
      </c>
      <c r="Q7674" s="141" t="s">
        <v>311</v>
      </c>
      <c r="R7674" s="141" t="s">
        <v>3468</v>
      </c>
      <c r="S7674" s="148" t="s">
        <v>3283</v>
      </c>
      <c r="T7674" s="147">
        <v>1400000</v>
      </c>
      <c r="U7674" s="147">
        <v>0</v>
      </c>
      <c r="V7674" s="147">
        <v>0</v>
      </c>
      <c r="W7674" s="147">
        <v>0</v>
      </c>
    </row>
    <row r="7675" spans="1:23">
      <c r="A7675" s="141" t="s">
        <v>3465</v>
      </c>
      <c r="B7675" s="141" t="s">
        <v>284</v>
      </c>
      <c r="C7675" s="141" t="s">
        <v>3457</v>
      </c>
      <c r="D7675" s="141" t="s">
        <v>3455</v>
      </c>
      <c r="E7675" s="141" t="s">
        <v>4127</v>
      </c>
      <c r="F7675" s="141" t="s">
        <v>4126</v>
      </c>
      <c r="G7675" s="141" t="s">
        <v>75</v>
      </c>
      <c r="H7675" s="141" t="s">
        <v>3515</v>
      </c>
      <c r="I7675" s="141" t="s">
        <v>3492</v>
      </c>
      <c r="J7675" s="141" t="s">
        <v>95</v>
      </c>
      <c r="K7675" s="141" t="s">
        <v>97</v>
      </c>
      <c r="L7675" s="141" t="s">
        <v>3491</v>
      </c>
      <c r="M7675" s="141" t="s">
        <v>271</v>
      </c>
      <c r="N7675" s="141" t="s">
        <v>286</v>
      </c>
      <c r="O7675" s="141" t="s">
        <v>287</v>
      </c>
      <c r="P7675" s="141" t="s">
        <v>799</v>
      </c>
      <c r="Q7675" s="141" t="s">
        <v>2222</v>
      </c>
      <c r="R7675" s="141" t="s">
        <v>3468</v>
      </c>
      <c r="S7675" s="148" t="s">
        <v>3283</v>
      </c>
      <c r="T7675" s="147">
        <v>2200000</v>
      </c>
      <c r="U7675" s="147">
        <v>0</v>
      </c>
      <c r="V7675" s="147">
        <v>0</v>
      </c>
      <c r="W7675" s="147">
        <v>0</v>
      </c>
    </row>
    <row r="7676" spans="1:23">
      <c r="A7676" s="141" t="s">
        <v>3465</v>
      </c>
      <c r="B7676" s="141" t="s">
        <v>284</v>
      </c>
      <c r="C7676" s="141" t="s">
        <v>3457</v>
      </c>
      <c r="D7676" s="141" t="s">
        <v>3455</v>
      </c>
      <c r="E7676" s="141" t="s">
        <v>4127</v>
      </c>
      <c r="F7676" s="141" t="s">
        <v>4126</v>
      </c>
      <c r="G7676" s="141" t="s">
        <v>75</v>
      </c>
      <c r="H7676" s="141" t="s">
        <v>3515</v>
      </c>
      <c r="I7676" s="141" t="s">
        <v>3492</v>
      </c>
      <c r="J7676" s="141" t="s">
        <v>95</v>
      </c>
      <c r="K7676" s="141" t="s">
        <v>97</v>
      </c>
      <c r="L7676" s="141" t="s">
        <v>3491</v>
      </c>
      <c r="M7676" s="141" t="s">
        <v>271</v>
      </c>
      <c r="N7676" s="141" t="s">
        <v>286</v>
      </c>
      <c r="O7676" s="141" t="s">
        <v>287</v>
      </c>
      <c r="P7676" s="141" t="s">
        <v>804</v>
      </c>
      <c r="Q7676" s="141" t="s">
        <v>319</v>
      </c>
      <c r="R7676" s="141" t="s">
        <v>3468</v>
      </c>
      <c r="S7676" s="148" t="s">
        <v>3283</v>
      </c>
      <c r="T7676" s="147">
        <v>3401301</v>
      </c>
      <c r="U7676" s="147">
        <v>0</v>
      </c>
      <c r="V7676" s="147">
        <v>0</v>
      </c>
      <c r="W7676" s="147">
        <v>0</v>
      </c>
    </row>
    <row r="7677" spans="1:23">
      <c r="A7677" s="141" t="s">
        <v>3465</v>
      </c>
      <c r="B7677" s="141" t="s">
        <v>284</v>
      </c>
      <c r="C7677" s="141" t="s">
        <v>3457</v>
      </c>
      <c r="D7677" s="141" t="s">
        <v>3455</v>
      </c>
      <c r="E7677" s="141" t="s">
        <v>4127</v>
      </c>
      <c r="F7677" s="141" t="s">
        <v>4126</v>
      </c>
      <c r="G7677" s="141" t="s">
        <v>75</v>
      </c>
      <c r="H7677" s="141" t="s">
        <v>3515</v>
      </c>
      <c r="I7677" s="141" t="s">
        <v>3492</v>
      </c>
      <c r="J7677" s="141" t="s">
        <v>109</v>
      </c>
      <c r="K7677" s="141" t="s">
        <v>110</v>
      </c>
      <c r="L7677" s="141" t="s">
        <v>3491</v>
      </c>
      <c r="M7677" s="141" t="s">
        <v>271</v>
      </c>
      <c r="N7677" s="141" t="s">
        <v>303</v>
      </c>
      <c r="O7677" s="141" t="s">
        <v>287</v>
      </c>
      <c r="P7677" s="141" t="s">
        <v>1269</v>
      </c>
      <c r="Q7677" s="141" t="s">
        <v>756</v>
      </c>
      <c r="R7677" s="141" t="s">
        <v>3468</v>
      </c>
      <c r="S7677" s="148" t="s">
        <v>3283</v>
      </c>
      <c r="T7677" s="147">
        <v>12000000</v>
      </c>
      <c r="U7677" s="147">
        <v>0</v>
      </c>
      <c r="V7677" s="147">
        <v>0</v>
      </c>
      <c r="W7677" s="147">
        <v>0</v>
      </c>
    </row>
    <row r="7678" spans="1:23">
      <c r="A7678" s="141" t="s">
        <v>3465</v>
      </c>
      <c r="B7678" s="141" t="s">
        <v>284</v>
      </c>
      <c r="C7678" s="141" t="s">
        <v>3457</v>
      </c>
      <c r="D7678" s="141" t="s">
        <v>3455</v>
      </c>
      <c r="E7678" s="141" t="s">
        <v>4127</v>
      </c>
      <c r="F7678" s="141" t="s">
        <v>4126</v>
      </c>
      <c r="G7678" s="141" t="s">
        <v>75</v>
      </c>
      <c r="H7678" s="141" t="s">
        <v>3515</v>
      </c>
      <c r="I7678" s="141" t="s">
        <v>3514</v>
      </c>
      <c r="J7678" s="141" t="s">
        <v>174</v>
      </c>
      <c r="K7678" s="141" t="s">
        <v>175</v>
      </c>
      <c r="L7678" s="141" t="s">
        <v>3491</v>
      </c>
      <c r="M7678" s="141" t="s">
        <v>271</v>
      </c>
      <c r="N7678" s="141" t="s">
        <v>293</v>
      </c>
      <c r="O7678" s="141" t="s">
        <v>290</v>
      </c>
      <c r="P7678" s="141" t="s">
        <v>871</v>
      </c>
      <c r="Q7678" s="141" t="s">
        <v>382</v>
      </c>
      <c r="R7678" s="141" t="s">
        <v>3468</v>
      </c>
      <c r="S7678" s="148" t="s">
        <v>3283</v>
      </c>
      <c r="T7678" s="147">
        <v>7759862</v>
      </c>
      <c r="U7678" s="147">
        <v>7759862</v>
      </c>
      <c r="V7678" s="147">
        <v>0</v>
      </c>
      <c r="W7678" s="147">
        <v>0</v>
      </c>
    </row>
    <row r="7679" spans="1:23">
      <c r="A7679" s="141" t="s">
        <v>3465</v>
      </c>
      <c r="B7679" s="141" t="s">
        <v>284</v>
      </c>
      <c r="C7679" s="141" t="s">
        <v>3457</v>
      </c>
      <c r="D7679" s="141" t="s">
        <v>3455</v>
      </c>
      <c r="E7679" s="141" t="s">
        <v>4127</v>
      </c>
      <c r="F7679" s="141" t="s">
        <v>4126</v>
      </c>
      <c r="G7679" s="141" t="s">
        <v>75</v>
      </c>
      <c r="H7679" s="141" t="s">
        <v>3515</v>
      </c>
      <c r="I7679" s="141" t="s">
        <v>3514</v>
      </c>
      <c r="J7679" s="141" t="s">
        <v>174</v>
      </c>
      <c r="K7679" s="141" t="s">
        <v>175</v>
      </c>
      <c r="L7679" s="141" t="s">
        <v>3491</v>
      </c>
      <c r="M7679" s="141" t="s">
        <v>271</v>
      </c>
      <c r="N7679" s="141" t="s">
        <v>414</v>
      </c>
      <c r="O7679" s="141" t="s">
        <v>290</v>
      </c>
      <c r="P7679" s="141" t="s">
        <v>916</v>
      </c>
      <c r="Q7679" s="141" t="s">
        <v>429</v>
      </c>
      <c r="R7679" s="141" t="s">
        <v>3468</v>
      </c>
      <c r="S7679" s="148" t="s">
        <v>3283</v>
      </c>
      <c r="T7679" s="147">
        <v>21903663</v>
      </c>
      <c r="U7679" s="147">
        <v>21903663</v>
      </c>
      <c r="V7679" s="147">
        <v>0</v>
      </c>
      <c r="W7679" s="147">
        <v>0</v>
      </c>
    </row>
    <row r="7680" spans="1:23">
      <c r="A7680" s="141" t="s">
        <v>3465</v>
      </c>
      <c r="B7680" s="141" t="s">
        <v>284</v>
      </c>
      <c r="C7680" s="141" t="s">
        <v>3457</v>
      </c>
      <c r="D7680" s="141" t="s">
        <v>3455</v>
      </c>
      <c r="E7680" s="141" t="s">
        <v>4127</v>
      </c>
      <c r="F7680" s="141" t="s">
        <v>4126</v>
      </c>
      <c r="G7680" s="141" t="s">
        <v>75</v>
      </c>
      <c r="H7680" s="141" t="s">
        <v>3515</v>
      </c>
      <c r="I7680" s="141" t="s">
        <v>3514</v>
      </c>
      <c r="J7680" s="141" t="s">
        <v>174</v>
      </c>
      <c r="K7680" s="141" t="s">
        <v>175</v>
      </c>
      <c r="L7680" s="141" t="s">
        <v>3491</v>
      </c>
      <c r="M7680" s="141" t="s">
        <v>271</v>
      </c>
      <c r="N7680" s="141" t="s">
        <v>298</v>
      </c>
      <c r="O7680" s="141" t="s">
        <v>287</v>
      </c>
      <c r="P7680" s="141" t="s">
        <v>1060</v>
      </c>
      <c r="Q7680" s="141" t="s">
        <v>562</v>
      </c>
      <c r="R7680" s="141" t="s">
        <v>3468</v>
      </c>
      <c r="S7680" s="148" t="s">
        <v>3283</v>
      </c>
      <c r="T7680" s="147">
        <v>1434674</v>
      </c>
      <c r="U7680" s="147">
        <v>0</v>
      </c>
      <c r="V7680" s="147">
        <v>0</v>
      </c>
      <c r="W7680" s="147">
        <v>0</v>
      </c>
    </row>
    <row r="7681" spans="1:23">
      <c r="A7681" s="141" t="s">
        <v>3465</v>
      </c>
      <c r="B7681" s="141" t="s">
        <v>284</v>
      </c>
      <c r="C7681" s="141" t="s">
        <v>3457</v>
      </c>
      <c r="D7681" s="141" t="s">
        <v>3455</v>
      </c>
      <c r="E7681" s="141" t="s">
        <v>4127</v>
      </c>
      <c r="F7681" s="141" t="s">
        <v>4126</v>
      </c>
      <c r="G7681" s="141" t="s">
        <v>75</v>
      </c>
      <c r="H7681" s="141" t="s">
        <v>3515</v>
      </c>
      <c r="I7681" s="141" t="s">
        <v>3514</v>
      </c>
      <c r="J7681" s="141" t="s">
        <v>174</v>
      </c>
      <c r="K7681" s="141" t="s">
        <v>175</v>
      </c>
      <c r="L7681" s="141" t="s">
        <v>3491</v>
      </c>
      <c r="M7681" s="141" t="s">
        <v>271</v>
      </c>
      <c r="N7681" s="141" t="s">
        <v>298</v>
      </c>
      <c r="O7681" s="141" t="s">
        <v>287</v>
      </c>
      <c r="P7681" s="141" t="s">
        <v>1060</v>
      </c>
      <c r="Q7681" s="141" t="s">
        <v>1378</v>
      </c>
      <c r="R7681" s="141" t="s">
        <v>3468</v>
      </c>
      <c r="S7681" s="148" t="s">
        <v>3283</v>
      </c>
      <c r="T7681" s="147">
        <v>0</v>
      </c>
      <c r="U7681" s="147">
        <v>0</v>
      </c>
      <c r="V7681" s="147">
        <v>0</v>
      </c>
      <c r="W7681" s="147">
        <v>0</v>
      </c>
    </row>
    <row r="7682" spans="1:23">
      <c r="A7682" s="141" t="s">
        <v>3465</v>
      </c>
      <c r="B7682" s="141" t="s">
        <v>284</v>
      </c>
      <c r="C7682" s="141" t="s">
        <v>3457</v>
      </c>
      <c r="D7682" s="141" t="s">
        <v>3455</v>
      </c>
      <c r="E7682" s="141" t="s">
        <v>4127</v>
      </c>
      <c r="F7682" s="141" t="s">
        <v>4126</v>
      </c>
      <c r="G7682" s="141" t="s">
        <v>75</v>
      </c>
      <c r="H7682" s="141" t="s">
        <v>3515</v>
      </c>
      <c r="I7682" s="141" t="s">
        <v>3514</v>
      </c>
      <c r="J7682" s="141" t="s">
        <v>174</v>
      </c>
      <c r="K7682" s="141" t="s">
        <v>175</v>
      </c>
      <c r="L7682" s="141" t="s">
        <v>3491</v>
      </c>
      <c r="M7682" s="141" t="s">
        <v>271</v>
      </c>
      <c r="N7682" s="141" t="s">
        <v>607</v>
      </c>
      <c r="O7682" s="141" t="s">
        <v>287</v>
      </c>
      <c r="P7682" s="141" t="s">
        <v>1382</v>
      </c>
      <c r="Q7682" s="141" t="s">
        <v>1381</v>
      </c>
      <c r="R7682" s="141" t="s">
        <v>3468</v>
      </c>
      <c r="S7682" s="148" t="s">
        <v>3283</v>
      </c>
      <c r="T7682" s="147">
        <v>0</v>
      </c>
      <c r="U7682" s="147">
        <v>0</v>
      </c>
      <c r="V7682" s="147">
        <v>0</v>
      </c>
      <c r="W7682" s="147">
        <v>0</v>
      </c>
    </row>
    <row r="7683" spans="1:23">
      <c r="A7683" s="141" t="s">
        <v>3465</v>
      </c>
      <c r="B7683" s="141" t="s">
        <v>284</v>
      </c>
      <c r="C7683" s="141" t="s">
        <v>3457</v>
      </c>
      <c r="D7683" s="141" t="s">
        <v>3455</v>
      </c>
      <c r="E7683" s="141" t="s">
        <v>4127</v>
      </c>
      <c r="F7683" s="141" t="s">
        <v>4126</v>
      </c>
      <c r="G7683" s="141" t="s">
        <v>75</v>
      </c>
      <c r="H7683" s="141" t="s">
        <v>3515</v>
      </c>
      <c r="I7683" s="141" t="s">
        <v>3514</v>
      </c>
      <c r="J7683" s="141" t="s">
        <v>174</v>
      </c>
      <c r="K7683" s="141" t="s">
        <v>175</v>
      </c>
      <c r="L7683" s="141" t="s">
        <v>3491</v>
      </c>
      <c r="M7683" s="141" t="s">
        <v>271</v>
      </c>
      <c r="N7683" s="141" t="s">
        <v>302</v>
      </c>
      <c r="O7683" s="141" t="s">
        <v>287</v>
      </c>
      <c r="P7683" s="141" t="s">
        <v>1226</v>
      </c>
      <c r="Q7683" s="141" t="s">
        <v>2694</v>
      </c>
      <c r="R7683" s="141" t="s">
        <v>3468</v>
      </c>
      <c r="S7683" s="148" t="s">
        <v>3283</v>
      </c>
      <c r="T7683" s="147">
        <v>63623216</v>
      </c>
      <c r="U7683" s="147">
        <v>0</v>
      </c>
      <c r="V7683" s="147">
        <v>0</v>
      </c>
      <c r="W7683" s="147">
        <v>0</v>
      </c>
    </row>
    <row r="7684" spans="1:23">
      <c r="A7684" s="141" t="s">
        <v>3465</v>
      </c>
      <c r="B7684" s="141" t="s">
        <v>284</v>
      </c>
      <c r="C7684" s="141" t="s">
        <v>3457</v>
      </c>
      <c r="D7684" s="141" t="s">
        <v>3455</v>
      </c>
      <c r="E7684" s="141" t="s">
        <v>4127</v>
      </c>
      <c r="F7684" s="141" t="s">
        <v>4126</v>
      </c>
      <c r="G7684" s="141" t="s">
        <v>75</v>
      </c>
      <c r="H7684" s="141" t="s">
        <v>3515</v>
      </c>
      <c r="I7684" s="141" t="s">
        <v>3514</v>
      </c>
      <c r="J7684" s="141" t="s">
        <v>174</v>
      </c>
      <c r="K7684" s="141" t="s">
        <v>175</v>
      </c>
      <c r="L7684" s="141" t="s">
        <v>3491</v>
      </c>
      <c r="M7684" s="141" t="s">
        <v>271</v>
      </c>
      <c r="N7684" s="141" t="s">
        <v>302</v>
      </c>
      <c r="O7684" s="141" t="s">
        <v>304</v>
      </c>
      <c r="P7684" s="141" t="s">
        <v>1226</v>
      </c>
      <c r="Q7684" s="141" t="s">
        <v>2694</v>
      </c>
      <c r="R7684" s="141" t="s">
        <v>3468</v>
      </c>
      <c r="S7684" s="148" t="s">
        <v>3283</v>
      </c>
      <c r="T7684" s="147">
        <v>3189028</v>
      </c>
      <c r="U7684" s="147">
        <v>0</v>
      </c>
      <c r="V7684" s="147">
        <v>0</v>
      </c>
      <c r="W7684" s="147">
        <v>0</v>
      </c>
    </row>
    <row r="7685" spans="1:23">
      <c r="A7685" s="141" t="s">
        <v>3465</v>
      </c>
      <c r="B7685" s="141" t="s">
        <v>284</v>
      </c>
      <c r="C7685" s="141" t="s">
        <v>3457</v>
      </c>
      <c r="D7685" s="141" t="s">
        <v>3455</v>
      </c>
      <c r="E7685" s="141" t="s">
        <v>4127</v>
      </c>
      <c r="F7685" s="141" t="s">
        <v>4126</v>
      </c>
      <c r="G7685" s="141" t="s">
        <v>75</v>
      </c>
      <c r="H7685" s="141" t="s">
        <v>3515</v>
      </c>
      <c r="I7685" s="141" t="s">
        <v>3514</v>
      </c>
      <c r="J7685" s="141" t="s">
        <v>178</v>
      </c>
      <c r="K7685" s="141" t="s">
        <v>179</v>
      </c>
      <c r="L7685" s="141" t="s">
        <v>3491</v>
      </c>
      <c r="M7685" s="141" t="s">
        <v>271</v>
      </c>
      <c r="N7685" s="141" t="s">
        <v>286</v>
      </c>
      <c r="O7685" s="141" t="s">
        <v>287</v>
      </c>
      <c r="P7685" s="141" t="s">
        <v>791</v>
      </c>
      <c r="Q7685" s="141" t="s">
        <v>2216</v>
      </c>
      <c r="R7685" s="141" t="s">
        <v>3468</v>
      </c>
      <c r="S7685" s="148" t="s">
        <v>3283</v>
      </c>
      <c r="T7685" s="147">
        <v>6811881</v>
      </c>
      <c r="U7685" s="147">
        <v>0</v>
      </c>
      <c r="V7685" s="147">
        <v>0</v>
      </c>
      <c r="W7685" s="147">
        <v>0</v>
      </c>
    </row>
    <row r="7686" spans="1:23">
      <c r="A7686" s="141" t="s">
        <v>3465</v>
      </c>
      <c r="B7686" s="141" t="s">
        <v>284</v>
      </c>
      <c r="C7686" s="141" t="s">
        <v>3457</v>
      </c>
      <c r="D7686" s="141" t="s">
        <v>3455</v>
      </c>
      <c r="E7686" s="141" t="s">
        <v>4127</v>
      </c>
      <c r="F7686" s="141" t="s">
        <v>4126</v>
      </c>
      <c r="G7686" s="141" t="s">
        <v>75</v>
      </c>
      <c r="H7686" s="141" t="s">
        <v>3515</v>
      </c>
      <c r="I7686" s="141" t="s">
        <v>3514</v>
      </c>
      <c r="J7686" s="141" t="s">
        <v>178</v>
      </c>
      <c r="K7686" s="141" t="s">
        <v>179</v>
      </c>
      <c r="L7686" s="141" t="s">
        <v>3491</v>
      </c>
      <c r="M7686" s="141" t="s">
        <v>271</v>
      </c>
      <c r="N7686" s="141" t="s">
        <v>370</v>
      </c>
      <c r="O7686" s="141" t="s">
        <v>287</v>
      </c>
      <c r="P7686" s="141" t="s">
        <v>867</v>
      </c>
      <c r="Q7686" s="141" t="s">
        <v>378</v>
      </c>
      <c r="R7686" s="141" t="s">
        <v>3468</v>
      </c>
      <c r="S7686" s="148" t="s">
        <v>3283</v>
      </c>
      <c r="T7686" s="147">
        <v>10930817</v>
      </c>
      <c r="U7686" s="147">
        <v>0</v>
      </c>
      <c r="V7686" s="147">
        <v>0</v>
      </c>
      <c r="W7686" s="147">
        <v>0</v>
      </c>
    </row>
    <row r="7687" spans="1:23">
      <c r="A7687" s="141" t="s">
        <v>3465</v>
      </c>
      <c r="B7687" s="141" t="s">
        <v>284</v>
      </c>
      <c r="C7687" s="141" t="s">
        <v>3457</v>
      </c>
      <c r="D7687" s="141" t="s">
        <v>3455</v>
      </c>
      <c r="E7687" s="141" t="s">
        <v>4127</v>
      </c>
      <c r="F7687" s="141" t="s">
        <v>4126</v>
      </c>
      <c r="G7687" s="141" t="s">
        <v>75</v>
      </c>
      <c r="H7687" s="141" t="s">
        <v>3515</v>
      </c>
      <c r="I7687" s="141" t="s">
        <v>3514</v>
      </c>
      <c r="J7687" s="141" t="s">
        <v>178</v>
      </c>
      <c r="K7687" s="141" t="s">
        <v>179</v>
      </c>
      <c r="L7687" s="141" t="s">
        <v>3491</v>
      </c>
      <c r="M7687" s="141" t="s">
        <v>271</v>
      </c>
      <c r="N7687" s="141" t="s">
        <v>296</v>
      </c>
      <c r="O7687" s="141" t="s">
        <v>287</v>
      </c>
      <c r="P7687" s="141" t="s">
        <v>935</v>
      </c>
      <c r="Q7687" s="141" t="s">
        <v>447</v>
      </c>
      <c r="R7687" s="141" t="s">
        <v>3468</v>
      </c>
      <c r="S7687" s="148" t="s">
        <v>3283</v>
      </c>
      <c r="T7687" s="147">
        <v>3209181</v>
      </c>
      <c r="U7687" s="147">
        <v>0</v>
      </c>
      <c r="V7687" s="147">
        <v>0</v>
      </c>
      <c r="W7687" s="147">
        <v>0</v>
      </c>
    </row>
    <row r="7688" spans="1:23">
      <c r="A7688" s="141" t="s">
        <v>3465</v>
      </c>
      <c r="B7688" s="141" t="s">
        <v>284</v>
      </c>
      <c r="C7688" s="141" t="s">
        <v>3457</v>
      </c>
      <c r="D7688" s="141" t="s">
        <v>3455</v>
      </c>
      <c r="E7688" s="141" t="s">
        <v>4127</v>
      </c>
      <c r="F7688" s="141" t="s">
        <v>4126</v>
      </c>
      <c r="G7688" s="141" t="s">
        <v>75</v>
      </c>
      <c r="H7688" s="141" t="s">
        <v>3515</v>
      </c>
      <c r="I7688" s="141" t="s">
        <v>3514</v>
      </c>
      <c r="J7688" s="141" t="s">
        <v>178</v>
      </c>
      <c r="K7688" s="141" t="s">
        <v>179</v>
      </c>
      <c r="L7688" s="141" t="s">
        <v>3491</v>
      </c>
      <c r="M7688" s="141" t="s">
        <v>271</v>
      </c>
      <c r="N7688" s="141" t="s">
        <v>301</v>
      </c>
      <c r="O7688" s="141" t="s">
        <v>287</v>
      </c>
      <c r="P7688" s="141" t="s">
        <v>1171</v>
      </c>
      <c r="Q7688" s="141" t="s">
        <v>668</v>
      </c>
      <c r="R7688" s="141" t="s">
        <v>3468</v>
      </c>
      <c r="S7688" s="148" t="s">
        <v>3283</v>
      </c>
      <c r="T7688" s="147">
        <v>3209181</v>
      </c>
      <c r="U7688" s="147">
        <v>0</v>
      </c>
      <c r="V7688" s="147">
        <v>0</v>
      </c>
      <c r="W7688" s="147">
        <v>0</v>
      </c>
    </row>
    <row r="7689" spans="1:23">
      <c r="A7689" s="141" t="s">
        <v>3465</v>
      </c>
      <c r="B7689" s="141" t="s">
        <v>284</v>
      </c>
      <c r="C7689" s="141" t="s">
        <v>3457</v>
      </c>
      <c r="D7689" s="141" t="s">
        <v>3455</v>
      </c>
      <c r="E7689" s="141" t="s">
        <v>4127</v>
      </c>
      <c r="F7689" s="141" t="s">
        <v>4126</v>
      </c>
      <c r="G7689" s="141" t="s">
        <v>75</v>
      </c>
      <c r="H7689" s="141" t="s">
        <v>3515</v>
      </c>
      <c r="I7689" s="141" t="s">
        <v>3514</v>
      </c>
      <c r="J7689" s="141" t="s">
        <v>178</v>
      </c>
      <c r="K7689" s="141" t="s">
        <v>180</v>
      </c>
      <c r="L7689" s="141" t="s">
        <v>3491</v>
      </c>
      <c r="M7689" s="141" t="s">
        <v>271</v>
      </c>
      <c r="N7689" s="141" t="s">
        <v>607</v>
      </c>
      <c r="O7689" s="141" t="s">
        <v>287</v>
      </c>
      <c r="P7689" s="141" t="s">
        <v>1121</v>
      </c>
      <c r="Q7689" s="141" t="s">
        <v>619</v>
      </c>
      <c r="R7689" s="141" t="s">
        <v>3468</v>
      </c>
      <c r="S7689" s="148" t="s">
        <v>3283</v>
      </c>
      <c r="T7689" s="147">
        <v>15991399</v>
      </c>
      <c r="U7689" s="147">
        <v>0</v>
      </c>
      <c r="V7689" s="147">
        <v>0</v>
      </c>
      <c r="W7689" s="147">
        <v>0</v>
      </c>
    </row>
    <row r="7690" spans="1:23">
      <c r="A7690" s="141" t="s">
        <v>3465</v>
      </c>
      <c r="B7690" s="141" t="s">
        <v>284</v>
      </c>
      <c r="C7690" s="141" t="s">
        <v>3457</v>
      </c>
      <c r="D7690" s="141" t="s">
        <v>3455</v>
      </c>
      <c r="E7690" s="141" t="s">
        <v>4127</v>
      </c>
      <c r="F7690" s="141" t="s">
        <v>4126</v>
      </c>
      <c r="G7690" s="141" t="s">
        <v>75</v>
      </c>
      <c r="H7690" s="141" t="s">
        <v>3515</v>
      </c>
      <c r="I7690" s="141" t="s">
        <v>3514</v>
      </c>
      <c r="J7690" s="141" t="s">
        <v>184</v>
      </c>
      <c r="K7690" s="141" t="s">
        <v>186</v>
      </c>
      <c r="L7690" s="141" t="s">
        <v>3491</v>
      </c>
      <c r="M7690" s="141" t="s">
        <v>271</v>
      </c>
      <c r="N7690" s="141" t="s">
        <v>286</v>
      </c>
      <c r="O7690" s="141" t="s">
        <v>287</v>
      </c>
      <c r="P7690" s="141" t="s">
        <v>794</v>
      </c>
      <c r="Q7690" s="141" t="s">
        <v>312</v>
      </c>
      <c r="R7690" s="141" t="s">
        <v>3468</v>
      </c>
      <c r="S7690" s="148" t="s">
        <v>3283</v>
      </c>
      <c r="T7690" s="147">
        <v>100000</v>
      </c>
      <c r="U7690" s="147">
        <v>0</v>
      </c>
      <c r="V7690" s="147">
        <v>0</v>
      </c>
      <c r="W7690" s="147">
        <v>0</v>
      </c>
    </row>
    <row r="7691" spans="1:23">
      <c r="A7691" s="141" t="s">
        <v>3465</v>
      </c>
      <c r="B7691" s="141" t="s">
        <v>284</v>
      </c>
      <c r="C7691" s="141" t="s">
        <v>3457</v>
      </c>
      <c r="D7691" s="141" t="s">
        <v>3455</v>
      </c>
      <c r="E7691" s="141" t="s">
        <v>4127</v>
      </c>
      <c r="F7691" s="141" t="s">
        <v>4126</v>
      </c>
      <c r="G7691" s="141" t="s">
        <v>75</v>
      </c>
      <c r="H7691" s="141" t="s">
        <v>3515</v>
      </c>
      <c r="I7691" s="141" t="s">
        <v>3514</v>
      </c>
      <c r="J7691" s="141" t="s">
        <v>184</v>
      </c>
      <c r="K7691" s="141" t="s">
        <v>187</v>
      </c>
      <c r="L7691" s="141" t="s">
        <v>3491</v>
      </c>
      <c r="M7691" s="141" t="s">
        <v>271</v>
      </c>
      <c r="N7691" s="141" t="s">
        <v>286</v>
      </c>
      <c r="O7691" s="141" t="s">
        <v>287</v>
      </c>
      <c r="P7691" s="141" t="s">
        <v>808</v>
      </c>
      <c r="Q7691" s="141" t="s">
        <v>323</v>
      </c>
      <c r="R7691" s="141" t="s">
        <v>3468</v>
      </c>
      <c r="S7691" s="148" t="s">
        <v>3283</v>
      </c>
      <c r="T7691" s="147">
        <v>1311264</v>
      </c>
      <c r="U7691" s="147">
        <v>0</v>
      </c>
      <c r="V7691" s="147">
        <v>0</v>
      </c>
      <c r="W7691" s="147">
        <v>0</v>
      </c>
    </row>
    <row r="7692" spans="1:23">
      <c r="A7692" s="141" t="s">
        <v>3465</v>
      </c>
      <c r="B7692" s="141" t="s">
        <v>284</v>
      </c>
      <c r="C7692" s="141" t="s">
        <v>3457</v>
      </c>
      <c r="D7692" s="141" t="s">
        <v>3455</v>
      </c>
      <c r="E7692" s="141" t="s">
        <v>4127</v>
      </c>
      <c r="F7692" s="141" t="s">
        <v>4126</v>
      </c>
      <c r="G7692" s="141" t="s">
        <v>75</v>
      </c>
      <c r="H7692" s="141" t="s">
        <v>3515</v>
      </c>
      <c r="I7692" s="141" t="s">
        <v>3514</v>
      </c>
      <c r="J7692" s="141" t="s">
        <v>184</v>
      </c>
      <c r="K7692" s="141" t="s">
        <v>187</v>
      </c>
      <c r="L7692" s="141" t="s">
        <v>3491</v>
      </c>
      <c r="M7692" s="141" t="s">
        <v>271</v>
      </c>
      <c r="N7692" s="141" t="s">
        <v>303</v>
      </c>
      <c r="O7692" s="141" t="s">
        <v>287</v>
      </c>
      <c r="P7692" s="141" t="s">
        <v>1271</v>
      </c>
      <c r="Q7692" s="141" t="s">
        <v>758</v>
      </c>
      <c r="R7692" s="141" t="s">
        <v>3468</v>
      </c>
      <c r="S7692" s="148" t="s">
        <v>3283</v>
      </c>
      <c r="T7692" s="147">
        <v>559000</v>
      </c>
      <c r="U7692" s="147">
        <v>0</v>
      </c>
      <c r="V7692" s="147">
        <v>0</v>
      </c>
      <c r="W7692" s="147">
        <v>0</v>
      </c>
    </row>
    <row r="7693" spans="1:23">
      <c r="A7693" s="141" t="s">
        <v>3465</v>
      </c>
      <c r="B7693" s="141" t="s">
        <v>284</v>
      </c>
      <c r="C7693" s="141" t="s">
        <v>3457</v>
      </c>
      <c r="D7693" s="141" t="s">
        <v>3455</v>
      </c>
      <c r="E7693" s="141" t="s">
        <v>4127</v>
      </c>
      <c r="F7693" s="141" t="s">
        <v>4126</v>
      </c>
      <c r="G7693" s="141" t="s">
        <v>75</v>
      </c>
      <c r="H7693" s="141" t="s">
        <v>3515</v>
      </c>
      <c r="I7693" s="141" t="s">
        <v>3514</v>
      </c>
      <c r="J7693" s="141" t="s">
        <v>3600</v>
      </c>
      <c r="K7693" s="141" t="s">
        <v>192</v>
      </c>
      <c r="L7693" s="141" t="s">
        <v>3491</v>
      </c>
      <c r="M7693" s="141" t="s">
        <v>271</v>
      </c>
      <c r="N7693" s="141" t="s">
        <v>330</v>
      </c>
      <c r="O7693" s="141" t="s">
        <v>287</v>
      </c>
      <c r="P7693" s="141" t="s">
        <v>824</v>
      </c>
      <c r="Q7693" s="141" t="s">
        <v>2240</v>
      </c>
      <c r="R7693" s="141" t="s">
        <v>3468</v>
      </c>
      <c r="S7693" s="148" t="s">
        <v>3283</v>
      </c>
      <c r="T7693" s="147">
        <v>28747527</v>
      </c>
      <c r="U7693" s="147">
        <v>0</v>
      </c>
      <c r="V7693" s="147">
        <v>0</v>
      </c>
      <c r="W7693" s="147">
        <v>0</v>
      </c>
    </row>
    <row r="7694" spans="1:23">
      <c r="A7694" s="141" t="s">
        <v>3465</v>
      </c>
      <c r="B7694" s="141" t="s">
        <v>284</v>
      </c>
      <c r="C7694" s="141" t="s">
        <v>3457</v>
      </c>
      <c r="D7694" s="141" t="s">
        <v>3455</v>
      </c>
      <c r="E7694" s="141" t="s">
        <v>4127</v>
      </c>
      <c r="F7694" s="141" t="s">
        <v>4126</v>
      </c>
      <c r="G7694" s="141" t="s">
        <v>75</v>
      </c>
      <c r="H7694" s="141" t="s">
        <v>3515</v>
      </c>
      <c r="I7694" s="141" t="s">
        <v>3514</v>
      </c>
      <c r="J7694" s="141" t="s">
        <v>3600</v>
      </c>
      <c r="K7694" s="141" t="s">
        <v>192</v>
      </c>
      <c r="L7694" s="141" t="s">
        <v>3491</v>
      </c>
      <c r="M7694" s="141" t="s">
        <v>271</v>
      </c>
      <c r="N7694" s="141" t="s">
        <v>345</v>
      </c>
      <c r="O7694" s="141" t="s">
        <v>287</v>
      </c>
      <c r="P7694" s="141" t="s">
        <v>836</v>
      </c>
      <c r="Q7694" s="141" t="s">
        <v>350</v>
      </c>
      <c r="R7694" s="141" t="s">
        <v>3468</v>
      </c>
      <c r="S7694" s="148" t="s">
        <v>3283</v>
      </c>
      <c r="T7694" s="147">
        <v>19161538</v>
      </c>
      <c r="U7694" s="147">
        <v>0</v>
      </c>
      <c r="V7694" s="147">
        <v>0</v>
      </c>
      <c r="W7694" s="147">
        <v>0</v>
      </c>
    </row>
    <row r="7695" spans="1:23">
      <c r="A7695" s="141" t="s">
        <v>3465</v>
      </c>
      <c r="B7695" s="141" t="s">
        <v>284</v>
      </c>
      <c r="C7695" s="141" t="s">
        <v>3457</v>
      </c>
      <c r="D7695" s="141" t="s">
        <v>3455</v>
      </c>
      <c r="E7695" s="141" t="s">
        <v>4127</v>
      </c>
      <c r="F7695" s="141" t="s">
        <v>4126</v>
      </c>
      <c r="G7695" s="141" t="s">
        <v>75</v>
      </c>
      <c r="H7695" s="141" t="s">
        <v>3515</v>
      </c>
      <c r="I7695" s="141" t="s">
        <v>3514</v>
      </c>
      <c r="J7695" s="141" t="s">
        <v>3600</v>
      </c>
      <c r="K7695" s="141" t="s">
        <v>192</v>
      </c>
      <c r="L7695" s="141" t="s">
        <v>3491</v>
      </c>
      <c r="M7695" s="141" t="s">
        <v>271</v>
      </c>
      <c r="N7695" s="141" t="s">
        <v>506</v>
      </c>
      <c r="O7695" s="141" t="s">
        <v>287</v>
      </c>
      <c r="P7695" s="141" t="s">
        <v>1006</v>
      </c>
      <c r="Q7695" s="141" t="s">
        <v>513</v>
      </c>
      <c r="R7695" s="141" t="s">
        <v>3468</v>
      </c>
      <c r="S7695" s="148" t="s">
        <v>3283</v>
      </c>
      <c r="T7695" s="147">
        <v>28747526</v>
      </c>
      <c r="U7695" s="147">
        <v>0</v>
      </c>
      <c r="V7695" s="147">
        <v>0</v>
      </c>
      <c r="W7695" s="147">
        <v>0</v>
      </c>
    </row>
    <row r="7696" spans="1:23">
      <c r="A7696" s="141" t="s">
        <v>3465</v>
      </c>
      <c r="B7696" s="141" t="s">
        <v>284</v>
      </c>
      <c r="C7696" s="141" t="s">
        <v>3457</v>
      </c>
      <c r="D7696" s="141" t="s">
        <v>3455</v>
      </c>
      <c r="E7696" s="141" t="s">
        <v>4127</v>
      </c>
      <c r="F7696" s="141" t="s">
        <v>4126</v>
      </c>
      <c r="G7696" s="141" t="s">
        <v>75</v>
      </c>
      <c r="H7696" s="141" t="s">
        <v>3515</v>
      </c>
      <c r="I7696" s="141" t="s">
        <v>3514</v>
      </c>
      <c r="J7696" s="141" t="s">
        <v>3600</v>
      </c>
      <c r="K7696" s="141" t="s">
        <v>192</v>
      </c>
      <c r="L7696" s="141" t="s">
        <v>3491</v>
      </c>
      <c r="M7696" s="141" t="s">
        <v>271</v>
      </c>
      <c r="N7696" s="141" t="s">
        <v>620</v>
      </c>
      <c r="O7696" s="141" t="s">
        <v>287</v>
      </c>
      <c r="P7696" s="141" t="s">
        <v>1123</v>
      </c>
      <c r="Q7696" s="141" t="s">
        <v>622</v>
      </c>
      <c r="R7696" s="141" t="s">
        <v>3468</v>
      </c>
      <c r="S7696" s="148" t="s">
        <v>3283</v>
      </c>
      <c r="T7696" s="147">
        <v>203525421</v>
      </c>
      <c r="U7696" s="147">
        <v>0</v>
      </c>
      <c r="V7696" s="147">
        <v>0</v>
      </c>
      <c r="W7696" s="147">
        <v>0</v>
      </c>
    </row>
    <row r="7697" spans="1:23">
      <c r="A7697" s="141" t="s">
        <v>3465</v>
      </c>
      <c r="B7697" s="141" t="s">
        <v>284</v>
      </c>
      <c r="C7697" s="141" t="s">
        <v>3457</v>
      </c>
      <c r="D7697" s="141" t="s">
        <v>3455</v>
      </c>
      <c r="E7697" s="141" t="s">
        <v>4127</v>
      </c>
      <c r="F7697" s="141" t="s">
        <v>4126</v>
      </c>
      <c r="G7697" s="141" t="s">
        <v>75</v>
      </c>
      <c r="H7697" s="141" t="s">
        <v>3515</v>
      </c>
      <c r="I7697" s="141" t="s">
        <v>3514</v>
      </c>
      <c r="J7697" s="141" t="s">
        <v>3600</v>
      </c>
      <c r="K7697" s="141" t="s">
        <v>192</v>
      </c>
      <c r="L7697" s="141" t="s">
        <v>3491</v>
      </c>
      <c r="M7697" s="141" t="s">
        <v>271</v>
      </c>
      <c r="N7697" s="141" t="s">
        <v>655</v>
      </c>
      <c r="O7697" s="141" t="s">
        <v>287</v>
      </c>
      <c r="P7697" s="141" t="s">
        <v>1160</v>
      </c>
      <c r="Q7697" s="141" t="s">
        <v>657</v>
      </c>
      <c r="R7697" s="141" t="s">
        <v>3468</v>
      </c>
      <c r="S7697" s="148" t="s">
        <v>3283</v>
      </c>
      <c r="T7697" s="147">
        <v>19161539</v>
      </c>
      <c r="U7697" s="147">
        <v>0</v>
      </c>
      <c r="V7697" s="147">
        <v>0</v>
      </c>
      <c r="W7697" s="147">
        <v>0</v>
      </c>
    </row>
    <row r="7698" spans="1:23">
      <c r="A7698" s="141" t="s">
        <v>3465</v>
      </c>
      <c r="B7698" s="141" t="s">
        <v>284</v>
      </c>
      <c r="C7698" s="141" t="s">
        <v>3457</v>
      </c>
      <c r="D7698" s="141" t="s">
        <v>3455</v>
      </c>
      <c r="E7698" s="141" t="s">
        <v>4127</v>
      </c>
      <c r="F7698" s="141" t="s">
        <v>4126</v>
      </c>
      <c r="G7698" s="141" t="s">
        <v>75</v>
      </c>
      <c r="H7698" s="141" t="s">
        <v>3515</v>
      </c>
      <c r="I7698" s="141" t="s">
        <v>3514</v>
      </c>
      <c r="J7698" s="141" t="s">
        <v>3600</v>
      </c>
      <c r="K7698" s="141" t="s">
        <v>192</v>
      </c>
      <c r="L7698" s="141" t="s">
        <v>3491</v>
      </c>
      <c r="M7698" s="141" t="s">
        <v>271</v>
      </c>
      <c r="N7698" s="141" t="s">
        <v>705</v>
      </c>
      <c r="O7698" s="141" t="s">
        <v>287</v>
      </c>
      <c r="P7698" s="141" t="s">
        <v>1213</v>
      </c>
      <c r="Q7698" s="141" t="s">
        <v>712</v>
      </c>
      <c r="R7698" s="141" t="s">
        <v>3468</v>
      </c>
      <c r="S7698" s="148" t="s">
        <v>3283</v>
      </c>
      <c r="T7698" s="147">
        <v>15328962</v>
      </c>
      <c r="U7698" s="147">
        <v>0</v>
      </c>
      <c r="V7698" s="147">
        <v>0</v>
      </c>
      <c r="W7698" s="147">
        <v>0</v>
      </c>
    </row>
    <row r="7699" spans="1:23">
      <c r="A7699" s="141" t="s">
        <v>3465</v>
      </c>
      <c r="B7699" s="141" t="s">
        <v>284</v>
      </c>
      <c r="C7699" s="141" t="s">
        <v>3457</v>
      </c>
      <c r="D7699" s="141" t="s">
        <v>3455</v>
      </c>
      <c r="E7699" s="141" t="s">
        <v>4088</v>
      </c>
      <c r="F7699" s="141" t="s">
        <v>4123</v>
      </c>
      <c r="G7699" s="141" t="s">
        <v>50</v>
      </c>
      <c r="H7699" s="141" t="s">
        <v>4056</v>
      </c>
      <c r="I7699" s="141" t="s">
        <v>3492</v>
      </c>
      <c r="J7699" s="141" t="s">
        <v>95</v>
      </c>
      <c r="K7699" s="141" t="s">
        <v>96</v>
      </c>
      <c r="L7699" s="141" t="s">
        <v>3969</v>
      </c>
      <c r="M7699" s="141" t="s">
        <v>264</v>
      </c>
      <c r="N7699" s="141" t="s">
        <v>303</v>
      </c>
      <c r="O7699" s="141" t="s">
        <v>287</v>
      </c>
      <c r="P7699" s="141" t="s">
        <v>3282</v>
      </c>
      <c r="Q7699" s="141" t="s">
        <v>288</v>
      </c>
      <c r="R7699" s="141" t="s">
        <v>3468</v>
      </c>
      <c r="S7699" s="148" t="s">
        <v>3280</v>
      </c>
      <c r="T7699" s="147">
        <v>11000000</v>
      </c>
      <c r="U7699" s="147">
        <v>11000000</v>
      </c>
      <c r="V7699" s="147">
        <v>8250000</v>
      </c>
      <c r="W7699" s="147">
        <v>8250000</v>
      </c>
    </row>
    <row r="7700" spans="1:23">
      <c r="A7700" s="141" t="s">
        <v>3465</v>
      </c>
      <c r="B7700" s="141" t="s">
        <v>284</v>
      </c>
      <c r="C7700" s="141" t="s">
        <v>3457</v>
      </c>
      <c r="D7700" s="141" t="s">
        <v>3455</v>
      </c>
      <c r="E7700" s="141" t="s">
        <v>4088</v>
      </c>
      <c r="F7700" s="141" t="s">
        <v>4123</v>
      </c>
      <c r="G7700" s="141" t="s">
        <v>51</v>
      </c>
      <c r="H7700" s="141" t="s">
        <v>4055</v>
      </c>
      <c r="I7700" s="141" t="s">
        <v>3492</v>
      </c>
      <c r="J7700" s="141" t="s">
        <v>95</v>
      </c>
      <c r="K7700" s="141" t="s">
        <v>96</v>
      </c>
      <c r="L7700" s="141" t="s">
        <v>3969</v>
      </c>
      <c r="M7700" s="141" t="s">
        <v>264</v>
      </c>
      <c r="N7700" s="141" t="s">
        <v>303</v>
      </c>
      <c r="O7700" s="141" t="s">
        <v>287</v>
      </c>
      <c r="P7700" s="141" t="s">
        <v>3282</v>
      </c>
      <c r="Q7700" s="141" t="s">
        <v>288</v>
      </c>
      <c r="R7700" s="141" t="s">
        <v>3468</v>
      </c>
      <c r="S7700" s="148" t="s">
        <v>3280</v>
      </c>
      <c r="T7700" s="147">
        <v>80500000</v>
      </c>
      <c r="U7700" s="147">
        <v>80500000</v>
      </c>
      <c r="V7700" s="147">
        <v>6708333.3399999999</v>
      </c>
      <c r="W7700" s="147">
        <v>6708333.3399999999</v>
      </c>
    </row>
    <row r="7701" spans="1:23">
      <c r="A7701" s="141" t="s">
        <v>3465</v>
      </c>
      <c r="B7701" s="141" t="s">
        <v>284</v>
      </c>
      <c r="C7701" s="141" t="s">
        <v>3457</v>
      </c>
      <c r="D7701" s="141" t="s">
        <v>3455</v>
      </c>
      <c r="E7701" s="141" t="s">
        <v>4088</v>
      </c>
      <c r="F7701" s="141" t="s">
        <v>4123</v>
      </c>
      <c r="G7701" s="141" t="s">
        <v>53</v>
      </c>
      <c r="H7701" s="141" t="s">
        <v>3972</v>
      </c>
      <c r="I7701" s="141" t="s">
        <v>3492</v>
      </c>
      <c r="J7701" s="141" t="s">
        <v>95</v>
      </c>
      <c r="K7701" s="141" t="s">
        <v>97</v>
      </c>
      <c r="L7701" s="141" t="s">
        <v>3969</v>
      </c>
      <c r="M7701" s="141" t="s">
        <v>264</v>
      </c>
      <c r="N7701" s="141" t="s">
        <v>303</v>
      </c>
      <c r="O7701" s="141" t="s">
        <v>287</v>
      </c>
      <c r="P7701" s="141" t="s">
        <v>3282</v>
      </c>
      <c r="Q7701" s="141" t="s">
        <v>288</v>
      </c>
      <c r="R7701" s="141" t="s">
        <v>3468</v>
      </c>
      <c r="S7701" s="148" t="s">
        <v>3280</v>
      </c>
      <c r="T7701" s="147">
        <v>51405255</v>
      </c>
      <c r="U7701" s="147">
        <v>267385800.83000001</v>
      </c>
      <c r="V7701" s="147">
        <v>267025798.13999999</v>
      </c>
      <c r="W7701" s="147">
        <v>250129652.77000001</v>
      </c>
    </row>
    <row r="7702" spans="1:23">
      <c r="A7702" s="141" t="s">
        <v>3465</v>
      </c>
      <c r="B7702" s="141" t="s">
        <v>284</v>
      </c>
      <c r="C7702" s="141" t="s">
        <v>3457</v>
      </c>
      <c r="D7702" s="141" t="s">
        <v>3455</v>
      </c>
      <c r="E7702" s="141" t="s">
        <v>4088</v>
      </c>
      <c r="F7702" s="141" t="s">
        <v>4123</v>
      </c>
      <c r="G7702" s="141" t="s">
        <v>53</v>
      </c>
      <c r="H7702" s="141" t="s">
        <v>3972</v>
      </c>
      <c r="I7702" s="141" t="s">
        <v>3514</v>
      </c>
      <c r="J7702" s="141" t="s">
        <v>3958</v>
      </c>
      <c r="K7702" s="141" t="s">
        <v>204</v>
      </c>
      <c r="L7702" s="141" t="s">
        <v>3969</v>
      </c>
      <c r="M7702" s="141" t="s">
        <v>264</v>
      </c>
      <c r="N7702" s="141" t="s">
        <v>303</v>
      </c>
      <c r="O7702" s="141" t="s">
        <v>287</v>
      </c>
      <c r="P7702" s="141" t="s">
        <v>3282</v>
      </c>
      <c r="Q7702" s="141" t="s">
        <v>288</v>
      </c>
      <c r="R7702" s="141" t="s">
        <v>3468</v>
      </c>
      <c r="S7702" s="148" t="s">
        <v>3280</v>
      </c>
      <c r="T7702" s="147">
        <v>0</v>
      </c>
      <c r="U7702" s="147">
        <v>30909000</v>
      </c>
      <c r="V7702" s="147">
        <v>7678153.7999999998</v>
      </c>
      <c r="W7702" s="147">
        <v>7678153.7999999998</v>
      </c>
    </row>
    <row r="7703" spans="1:23">
      <c r="A7703" s="141" t="s">
        <v>3465</v>
      </c>
      <c r="B7703" s="141" t="s">
        <v>284</v>
      </c>
      <c r="C7703" s="141" t="s">
        <v>3457</v>
      </c>
      <c r="D7703" s="141" t="s">
        <v>3455</v>
      </c>
      <c r="E7703" s="141" t="s">
        <v>4088</v>
      </c>
      <c r="F7703" s="141" t="s">
        <v>4123</v>
      </c>
      <c r="G7703" s="141" t="s">
        <v>53</v>
      </c>
      <c r="H7703" s="141" t="s">
        <v>3972</v>
      </c>
      <c r="I7703" s="141" t="s">
        <v>3514</v>
      </c>
      <c r="J7703" s="141" t="s">
        <v>3958</v>
      </c>
      <c r="K7703" s="141" t="s">
        <v>204</v>
      </c>
      <c r="L7703" s="141" t="s">
        <v>3969</v>
      </c>
      <c r="M7703" s="141" t="s">
        <v>264</v>
      </c>
      <c r="N7703" s="141" t="s">
        <v>302</v>
      </c>
      <c r="O7703" s="141" t="s">
        <v>287</v>
      </c>
      <c r="P7703" s="141" t="s">
        <v>1232</v>
      </c>
      <c r="Q7703" s="141" t="s">
        <v>2668</v>
      </c>
      <c r="R7703" s="141" t="s">
        <v>3468</v>
      </c>
      <c r="S7703" s="148" t="s">
        <v>3283</v>
      </c>
      <c r="T7703" s="147">
        <v>0</v>
      </c>
      <c r="U7703" s="147">
        <v>3000000</v>
      </c>
      <c r="V7703" s="147">
        <v>2769723</v>
      </c>
      <c r="W7703" s="147">
        <v>2769723</v>
      </c>
    </row>
    <row r="7704" spans="1:23">
      <c r="A7704" s="141" t="s">
        <v>3465</v>
      </c>
      <c r="B7704" s="141" t="s">
        <v>284</v>
      </c>
      <c r="C7704" s="141" t="s">
        <v>3457</v>
      </c>
      <c r="D7704" s="141" t="s">
        <v>3455</v>
      </c>
      <c r="E7704" s="141" t="s">
        <v>4088</v>
      </c>
      <c r="F7704" s="141" t="s">
        <v>4123</v>
      </c>
      <c r="G7704" s="141" t="s">
        <v>53</v>
      </c>
      <c r="H7704" s="141" t="s">
        <v>3972</v>
      </c>
      <c r="I7704" s="141" t="s">
        <v>3514</v>
      </c>
      <c r="J7704" s="141" t="s">
        <v>3958</v>
      </c>
      <c r="K7704" s="141" t="s">
        <v>205</v>
      </c>
      <c r="L7704" s="141" t="s">
        <v>3969</v>
      </c>
      <c r="M7704" s="141" t="s">
        <v>264</v>
      </c>
      <c r="N7704" s="141" t="s">
        <v>303</v>
      </c>
      <c r="O7704" s="141" t="s">
        <v>287</v>
      </c>
      <c r="P7704" s="141" t="s">
        <v>3282</v>
      </c>
      <c r="Q7704" s="141" t="s">
        <v>288</v>
      </c>
      <c r="R7704" s="141" t="s">
        <v>3468</v>
      </c>
      <c r="S7704" s="148" t="s">
        <v>3280</v>
      </c>
      <c r="T7704" s="147">
        <v>16100000</v>
      </c>
      <c r="U7704" s="147">
        <v>23387350</v>
      </c>
      <c r="V7704" s="147">
        <v>4194400</v>
      </c>
      <c r="W7704" s="147">
        <v>4194400</v>
      </c>
    </row>
    <row r="7705" spans="1:23">
      <c r="A7705" s="141" t="s">
        <v>3465</v>
      </c>
      <c r="B7705" s="141" t="s">
        <v>284</v>
      </c>
      <c r="C7705" s="141" t="s">
        <v>3457</v>
      </c>
      <c r="D7705" s="141" t="s">
        <v>3455</v>
      </c>
      <c r="E7705" s="141" t="s">
        <v>4088</v>
      </c>
      <c r="F7705" s="141" t="s">
        <v>4123</v>
      </c>
      <c r="G7705" s="141" t="s">
        <v>53</v>
      </c>
      <c r="H7705" s="141" t="s">
        <v>4120</v>
      </c>
      <c r="I7705" s="141" t="s">
        <v>3514</v>
      </c>
      <c r="J7705" s="141" t="s">
        <v>3958</v>
      </c>
      <c r="K7705" s="141" t="s">
        <v>205</v>
      </c>
      <c r="L7705" s="141" t="s">
        <v>3969</v>
      </c>
      <c r="M7705" s="141" t="s">
        <v>264</v>
      </c>
      <c r="N7705" s="141" t="s">
        <v>303</v>
      </c>
      <c r="O7705" s="141" t="s">
        <v>287</v>
      </c>
      <c r="P7705" s="141" t="s">
        <v>3282</v>
      </c>
      <c r="Q7705" s="141" t="s">
        <v>288</v>
      </c>
      <c r="R7705" s="141" t="s">
        <v>3468</v>
      </c>
      <c r="S7705" s="148" t="s">
        <v>3280</v>
      </c>
      <c r="T7705" s="147">
        <v>10000000</v>
      </c>
      <c r="U7705" s="147">
        <v>10099825</v>
      </c>
      <c r="V7705" s="147">
        <v>99825</v>
      </c>
      <c r="W7705" s="147">
        <v>99825</v>
      </c>
    </row>
    <row r="7706" spans="1:23">
      <c r="A7706" s="141" t="s">
        <v>3465</v>
      </c>
      <c r="B7706" s="141" t="s">
        <v>284</v>
      </c>
      <c r="C7706" s="141" t="s">
        <v>3457</v>
      </c>
      <c r="D7706" s="141" t="s">
        <v>3455</v>
      </c>
      <c r="E7706" s="141" t="s">
        <v>4088</v>
      </c>
      <c r="F7706" s="141" t="s">
        <v>4123</v>
      </c>
      <c r="G7706" s="141" t="s">
        <v>53</v>
      </c>
      <c r="H7706" s="141" t="s">
        <v>3980</v>
      </c>
      <c r="I7706" s="141" t="s">
        <v>3492</v>
      </c>
      <c r="J7706" s="141" t="s">
        <v>105</v>
      </c>
      <c r="K7706" s="141" t="s">
        <v>107</v>
      </c>
      <c r="L7706" s="141" t="s">
        <v>3969</v>
      </c>
      <c r="M7706" s="141" t="s">
        <v>264</v>
      </c>
      <c r="N7706" s="141" t="s">
        <v>303</v>
      </c>
      <c r="O7706" s="141" t="s">
        <v>289</v>
      </c>
      <c r="P7706" s="141" t="s">
        <v>3282</v>
      </c>
      <c r="Q7706" s="141" t="s">
        <v>288</v>
      </c>
      <c r="R7706" s="141" t="s">
        <v>3468</v>
      </c>
      <c r="S7706" s="148" t="s">
        <v>3280</v>
      </c>
      <c r="T7706" s="147">
        <v>15000000</v>
      </c>
      <c r="U7706" s="147">
        <v>44711300</v>
      </c>
      <c r="V7706" s="147">
        <v>44701740</v>
      </c>
      <c r="W7706" s="147">
        <v>41468740</v>
      </c>
    </row>
    <row r="7707" spans="1:23">
      <c r="A7707" s="141" t="s">
        <v>3465</v>
      </c>
      <c r="B7707" s="141" t="s">
        <v>284</v>
      </c>
      <c r="C7707" s="141" t="s">
        <v>3457</v>
      </c>
      <c r="D7707" s="141" t="s">
        <v>3455</v>
      </c>
      <c r="E7707" s="141" t="s">
        <v>4088</v>
      </c>
      <c r="F7707" s="141" t="s">
        <v>4123</v>
      </c>
      <c r="G7707" s="141" t="s">
        <v>53</v>
      </c>
      <c r="H7707" s="141" t="s">
        <v>3980</v>
      </c>
      <c r="I7707" s="141" t="s">
        <v>3492</v>
      </c>
      <c r="J7707" s="141" t="s">
        <v>105</v>
      </c>
      <c r="K7707" s="141" t="s">
        <v>107</v>
      </c>
      <c r="L7707" s="141" t="s">
        <v>3969</v>
      </c>
      <c r="M7707" s="141" t="s">
        <v>264</v>
      </c>
      <c r="N7707" s="141" t="s">
        <v>484</v>
      </c>
      <c r="O7707" s="141" t="s">
        <v>287</v>
      </c>
      <c r="P7707" s="141" t="s">
        <v>977</v>
      </c>
      <c r="Q7707" s="141" t="s">
        <v>486</v>
      </c>
      <c r="R7707" s="141" t="s">
        <v>3468</v>
      </c>
      <c r="S7707" s="148" t="s">
        <v>3283</v>
      </c>
      <c r="T7707" s="147">
        <v>388000000</v>
      </c>
      <c r="U7707" s="147">
        <v>388000000</v>
      </c>
      <c r="V7707" s="147">
        <v>366173196</v>
      </c>
      <c r="W7707" s="147">
        <v>322379296</v>
      </c>
    </row>
    <row r="7708" spans="1:23">
      <c r="A7708" s="141" t="s">
        <v>3465</v>
      </c>
      <c r="B7708" s="141" t="s">
        <v>284</v>
      </c>
      <c r="C7708" s="141" t="s">
        <v>3457</v>
      </c>
      <c r="D7708" s="141" t="s">
        <v>3455</v>
      </c>
      <c r="E7708" s="141" t="s">
        <v>4088</v>
      </c>
      <c r="F7708" s="141" t="s">
        <v>4123</v>
      </c>
      <c r="G7708" s="141" t="s">
        <v>53</v>
      </c>
      <c r="H7708" s="141" t="s">
        <v>3980</v>
      </c>
      <c r="I7708" s="141" t="s">
        <v>3514</v>
      </c>
      <c r="J7708" s="141" t="s">
        <v>3958</v>
      </c>
      <c r="K7708" s="141" t="s">
        <v>205</v>
      </c>
      <c r="L7708" s="141" t="s">
        <v>3969</v>
      </c>
      <c r="M7708" s="141" t="s">
        <v>264</v>
      </c>
      <c r="N7708" s="141" t="s">
        <v>303</v>
      </c>
      <c r="O7708" s="141" t="s">
        <v>287</v>
      </c>
      <c r="P7708" s="141" t="s">
        <v>3282</v>
      </c>
      <c r="Q7708" s="141" t="s">
        <v>288</v>
      </c>
      <c r="R7708" s="141" t="s">
        <v>3468</v>
      </c>
      <c r="S7708" s="148" t="s">
        <v>3280</v>
      </c>
      <c r="T7708" s="147">
        <v>0</v>
      </c>
      <c r="U7708" s="147">
        <v>21292962</v>
      </c>
      <c r="V7708" s="147">
        <v>18772379</v>
      </c>
      <c r="W7708" s="147">
        <v>0</v>
      </c>
    </row>
    <row r="7709" spans="1:23">
      <c r="A7709" s="141" t="s">
        <v>3465</v>
      </c>
      <c r="B7709" s="141" t="s">
        <v>284</v>
      </c>
      <c r="C7709" s="141" t="s">
        <v>3457</v>
      </c>
      <c r="D7709" s="141" t="s">
        <v>3455</v>
      </c>
      <c r="E7709" s="141" t="s">
        <v>4088</v>
      </c>
      <c r="F7709" s="141" t="s">
        <v>4123</v>
      </c>
      <c r="G7709" s="141" t="s">
        <v>53</v>
      </c>
      <c r="H7709" s="141" t="s">
        <v>3994</v>
      </c>
      <c r="I7709" s="141" t="s">
        <v>3495</v>
      </c>
      <c r="J7709" s="141" t="s">
        <v>136</v>
      </c>
      <c r="K7709" s="141" t="s">
        <v>140</v>
      </c>
      <c r="L7709" s="141" t="s">
        <v>3969</v>
      </c>
      <c r="M7709" s="141" t="s">
        <v>264</v>
      </c>
      <c r="N7709" s="141" t="s">
        <v>302</v>
      </c>
      <c r="O7709" s="141" t="s">
        <v>287</v>
      </c>
      <c r="P7709" s="141" t="s">
        <v>1228</v>
      </c>
      <c r="Q7709" s="141" t="s">
        <v>2663</v>
      </c>
      <c r="R7709" s="141" t="s">
        <v>3468</v>
      </c>
      <c r="S7709" s="148" t="s">
        <v>3283</v>
      </c>
      <c r="T7709" s="147">
        <v>10000000</v>
      </c>
      <c r="U7709" s="147">
        <v>0</v>
      </c>
      <c r="V7709" s="147">
        <v>0</v>
      </c>
      <c r="W7709" s="147">
        <v>0</v>
      </c>
    </row>
    <row r="7710" spans="1:23">
      <c r="A7710" s="141" t="s">
        <v>3465</v>
      </c>
      <c r="B7710" s="141" t="s">
        <v>284</v>
      </c>
      <c r="C7710" s="141" t="s">
        <v>3457</v>
      </c>
      <c r="D7710" s="141" t="s">
        <v>3455</v>
      </c>
      <c r="E7710" s="141" t="s">
        <v>4088</v>
      </c>
      <c r="F7710" s="141" t="s">
        <v>4123</v>
      </c>
      <c r="G7710" s="141" t="s">
        <v>53</v>
      </c>
      <c r="H7710" s="141" t="s">
        <v>4054</v>
      </c>
      <c r="I7710" s="141" t="s">
        <v>3498</v>
      </c>
      <c r="J7710" s="141" t="s">
        <v>166</v>
      </c>
      <c r="K7710" s="141" t="s">
        <v>169</v>
      </c>
      <c r="L7710" s="141" t="s">
        <v>3969</v>
      </c>
      <c r="M7710" s="141" t="s">
        <v>264</v>
      </c>
      <c r="N7710" s="141" t="s">
        <v>303</v>
      </c>
      <c r="O7710" s="141" t="s">
        <v>287</v>
      </c>
      <c r="P7710" s="141" t="s">
        <v>3282</v>
      </c>
      <c r="Q7710" s="141" t="s">
        <v>288</v>
      </c>
      <c r="R7710" s="141" t="s">
        <v>3468</v>
      </c>
      <c r="S7710" s="148" t="s">
        <v>3280</v>
      </c>
      <c r="T7710" s="147">
        <v>0</v>
      </c>
      <c r="U7710" s="147">
        <v>13101700.880000001</v>
      </c>
      <c r="V7710" s="147">
        <v>13099800</v>
      </c>
      <c r="W7710" s="147">
        <v>13099800</v>
      </c>
    </row>
    <row r="7711" spans="1:23">
      <c r="A7711" s="141" t="s">
        <v>3465</v>
      </c>
      <c r="B7711" s="141" t="s">
        <v>284</v>
      </c>
      <c r="C7711" s="141" t="s">
        <v>3457</v>
      </c>
      <c r="D7711" s="141" t="s">
        <v>3455</v>
      </c>
      <c r="E7711" s="141" t="s">
        <v>4088</v>
      </c>
      <c r="F7711" s="141" t="s">
        <v>4123</v>
      </c>
      <c r="G7711" s="141" t="s">
        <v>53</v>
      </c>
      <c r="H7711" s="141" t="s">
        <v>4001</v>
      </c>
      <c r="I7711" s="141" t="s">
        <v>3514</v>
      </c>
      <c r="J7711" s="141" t="s">
        <v>3958</v>
      </c>
      <c r="K7711" s="141" t="s">
        <v>205</v>
      </c>
      <c r="L7711" s="141" t="s">
        <v>3969</v>
      </c>
      <c r="M7711" s="141" t="s">
        <v>264</v>
      </c>
      <c r="N7711" s="141" t="s">
        <v>303</v>
      </c>
      <c r="O7711" s="141" t="s">
        <v>287</v>
      </c>
      <c r="P7711" s="141" t="s">
        <v>3282</v>
      </c>
      <c r="Q7711" s="141" t="s">
        <v>288</v>
      </c>
      <c r="R7711" s="141" t="s">
        <v>3468</v>
      </c>
      <c r="S7711" s="148" t="s">
        <v>3280</v>
      </c>
      <c r="T7711" s="147">
        <v>18400000</v>
      </c>
      <c r="U7711" s="147">
        <v>18400000</v>
      </c>
      <c r="V7711" s="147">
        <v>16696800</v>
      </c>
      <c r="W7711" s="147">
        <v>16696800</v>
      </c>
    </row>
    <row r="7712" spans="1:23">
      <c r="A7712" s="141" t="s">
        <v>3465</v>
      </c>
      <c r="B7712" s="141" t="s">
        <v>284</v>
      </c>
      <c r="C7712" s="141" t="s">
        <v>3457</v>
      </c>
      <c r="D7712" s="141" t="s">
        <v>3455</v>
      </c>
      <c r="E7712" s="141" t="s">
        <v>4088</v>
      </c>
      <c r="F7712" s="141" t="s">
        <v>4123</v>
      </c>
      <c r="G7712" s="141" t="s">
        <v>53</v>
      </c>
      <c r="H7712" s="141" t="s">
        <v>4125</v>
      </c>
      <c r="I7712" s="141" t="s">
        <v>3514</v>
      </c>
      <c r="J7712" s="141" t="s">
        <v>3958</v>
      </c>
      <c r="K7712" s="141" t="s">
        <v>205</v>
      </c>
      <c r="L7712" s="141" t="s">
        <v>3969</v>
      </c>
      <c r="M7712" s="141" t="s">
        <v>264</v>
      </c>
      <c r="N7712" s="141" t="s">
        <v>303</v>
      </c>
      <c r="O7712" s="141" t="s">
        <v>287</v>
      </c>
      <c r="P7712" s="141" t="s">
        <v>3282</v>
      </c>
      <c r="Q7712" s="141" t="s">
        <v>288</v>
      </c>
      <c r="R7712" s="141" t="s">
        <v>3468</v>
      </c>
      <c r="S7712" s="148" t="s">
        <v>3280</v>
      </c>
      <c r="T7712" s="147">
        <v>3000000</v>
      </c>
      <c r="U7712" s="147">
        <v>0</v>
      </c>
      <c r="V7712" s="147">
        <v>0</v>
      </c>
      <c r="W7712" s="147">
        <v>0</v>
      </c>
    </row>
    <row r="7713" spans="1:23">
      <c r="A7713" s="141" t="s">
        <v>3465</v>
      </c>
      <c r="B7713" s="141" t="s">
        <v>284</v>
      </c>
      <c r="C7713" s="141" t="s">
        <v>3457</v>
      </c>
      <c r="D7713" s="141" t="s">
        <v>3455</v>
      </c>
      <c r="E7713" s="141" t="s">
        <v>4088</v>
      </c>
      <c r="F7713" s="141" t="s">
        <v>4123</v>
      </c>
      <c r="G7713" s="141" t="s">
        <v>53</v>
      </c>
      <c r="H7713" s="141" t="s">
        <v>4117</v>
      </c>
      <c r="I7713" s="141" t="s">
        <v>3492</v>
      </c>
      <c r="J7713" s="141" t="s">
        <v>95</v>
      </c>
      <c r="K7713" s="141" t="s">
        <v>97</v>
      </c>
      <c r="L7713" s="141" t="s">
        <v>3969</v>
      </c>
      <c r="M7713" s="141" t="s">
        <v>264</v>
      </c>
      <c r="N7713" s="141" t="s">
        <v>303</v>
      </c>
      <c r="O7713" s="141" t="s">
        <v>287</v>
      </c>
      <c r="P7713" s="141" t="s">
        <v>3282</v>
      </c>
      <c r="Q7713" s="141" t="s">
        <v>288</v>
      </c>
      <c r="R7713" s="141" t="s">
        <v>3468</v>
      </c>
      <c r="S7713" s="148" t="s">
        <v>3280</v>
      </c>
      <c r="T7713" s="147">
        <v>6000000</v>
      </c>
      <c r="U7713" s="147">
        <v>42008205</v>
      </c>
      <c r="V7713" s="147">
        <v>15387067.84</v>
      </c>
      <c r="W7713" s="147">
        <v>15387067.84</v>
      </c>
    </row>
    <row r="7714" spans="1:23">
      <c r="A7714" s="141" t="s">
        <v>3465</v>
      </c>
      <c r="B7714" s="141" t="s">
        <v>284</v>
      </c>
      <c r="C7714" s="141" t="s">
        <v>3457</v>
      </c>
      <c r="D7714" s="141" t="s">
        <v>3455</v>
      </c>
      <c r="E7714" s="141" t="s">
        <v>4088</v>
      </c>
      <c r="F7714" s="141" t="s">
        <v>4123</v>
      </c>
      <c r="G7714" s="141" t="s">
        <v>53</v>
      </c>
      <c r="H7714" s="141" t="s">
        <v>4053</v>
      </c>
      <c r="I7714" s="141" t="s">
        <v>3492</v>
      </c>
      <c r="J7714" s="141" t="s">
        <v>95</v>
      </c>
      <c r="K7714" s="141" t="s">
        <v>97</v>
      </c>
      <c r="L7714" s="141" t="s">
        <v>3969</v>
      </c>
      <c r="M7714" s="141" t="s">
        <v>264</v>
      </c>
      <c r="N7714" s="141" t="s">
        <v>303</v>
      </c>
      <c r="O7714" s="141" t="s">
        <v>287</v>
      </c>
      <c r="P7714" s="141" t="s">
        <v>3282</v>
      </c>
      <c r="Q7714" s="141" t="s">
        <v>288</v>
      </c>
      <c r="R7714" s="141" t="s">
        <v>3468</v>
      </c>
      <c r="S7714" s="148" t="s">
        <v>3280</v>
      </c>
      <c r="T7714" s="147">
        <v>35903520</v>
      </c>
      <c r="U7714" s="147">
        <v>47583551.119999997</v>
      </c>
      <c r="V7714" s="147">
        <v>39519080</v>
      </c>
      <c r="W7714" s="147">
        <v>39519080</v>
      </c>
    </row>
    <row r="7715" spans="1:23">
      <c r="A7715" s="141" t="s">
        <v>3465</v>
      </c>
      <c r="B7715" s="141" t="s">
        <v>284</v>
      </c>
      <c r="C7715" s="141" t="s">
        <v>3457</v>
      </c>
      <c r="D7715" s="141" t="s">
        <v>3455</v>
      </c>
      <c r="E7715" s="141" t="s">
        <v>4088</v>
      </c>
      <c r="F7715" s="141" t="s">
        <v>4123</v>
      </c>
      <c r="G7715" s="141" t="s">
        <v>53</v>
      </c>
      <c r="H7715" s="141" t="s">
        <v>4053</v>
      </c>
      <c r="I7715" s="141" t="s">
        <v>3514</v>
      </c>
      <c r="J7715" s="141" t="s">
        <v>3958</v>
      </c>
      <c r="K7715" s="141" t="s">
        <v>205</v>
      </c>
      <c r="L7715" s="141" t="s">
        <v>3969</v>
      </c>
      <c r="M7715" s="141" t="s">
        <v>264</v>
      </c>
      <c r="N7715" s="141" t="s">
        <v>286</v>
      </c>
      <c r="O7715" s="141" t="s">
        <v>287</v>
      </c>
      <c r="P7715" s="141" t="s">
        <v>3282</v>
      </c>
      <c r="Q7715" s="141" t="s">
        <v>288</v>
      </c>
      <c r="R7715" s="141" t="s">
        <v>3468</v>
      </c>
      <c r="S7715" s="148" t="s">
        <v>3280</v>
      </c>
      <c r="T7715" s="147">
        <v>3500000</v>
      </c>
      <c r="U7715" s="147">
        <v>3500000</v>
      </c>
      <c r="V7715" s="147">
        <v>3500000</v>
      </c>
      <c r="W7715" s="147">
        <v>3500000</v>
      </c>
    </row>
    <row r="7716" spans="1:23">
      <c r="A7716" s="141" t="s">
        <v>3465</v>
      </c>
      <c r="B7716" s="141" t="s">
        <v>284</v>
      </c>
      <c r="C7716" s="141" t="s">
        <v>3457</v>
      </c>
      <c r="D7716" s="141" t="s">
        <v>3455</v>
      </c>
      <c r="E7716" s="141" t="s">
        <v>4088</v>
      </c>
      <c r="F7716" s="141" t="s">
        <v>4123</v>
      </c>
      <c r="G7716" s="141" t="s">
        <v>53</v>
      </c>
      <c r="H7716" s="141" t="s">
        <v>4053</v>
      </c>
      <c r="I7716" s="141" t="s">
        <v>3514</v>
      </c>
      <c r="J7716" s="141" t="s">
        <v>3958</v>
      </c>
      <c r="K7716" s="141" t="s">
        <v>205</v>
      </c>
      <c r="L7716" s="141" t="s">
        <v>3969</v>
      </c>
      <c r="M7716" s="141" t="s">
        <v>264</v>
      </c>
      <c r="N7716" s="141" t="s">
        <v>295</v>
      </c>
      <c r="O7716" s="141" t="s">
        <v>287</v>
      </c>
      <c r="P7716" s="141" t="s">
        <v>3282</v>
      </c>
      <c r="Q7716" s="141" t="s">
        <v>288</v>
      </c>
      <c r="R7716" s="141" t="s">
        <v>3468</v>
      </c>
      <c r="S7716" s="148" t="s">
        <v>3280</v>
      </c>
      <c r="T7716" s="147">
        <v>5000000</v>
      </c>
      <c r="U7716" s="147">
        <v>5000000</v>
      </c>
      <c r="V7716" s="147">
        <v>5000000</v>
      </c>
      <c r="W7716" s="147">
        <v>0</v>
      </c>
    </row>
    <row r="7717" spans="1:23">
      <c r="A7717" s="141" t="s">
        <v>3465</v>
      </c>
      <c r="B7717" s="141" t="s">
        <v>284</v>
      </c>
      <c r="C7717" s="141" t="s">
        <v>3457</v>
      </c>
      <c r="D7717" s="141" t="s">
        <v>3455</v>
      </c>
      <c r="E7717" s="141" t="s">
        <v>4088</v>
      </c>
      <c r="F7717" s="141" t="s">
        <v>4123</v>
      </c>
      <c r="G7717" s="141" t="s">
        <v>53</v>
      </c>
      <c r="H7717" s="141" t="s">
        <v>4053</v>
      </c>
      <c r="I7717" s="141" t="s">
        <v>3514</v>
      </c>
      <c r="J7717" s="141" t="s">
        <v>3958</v>
      </c>
      <c r="K7717" s="141" t="s">
        <v>205</v>
      </c>
      <c r="L7717" s="141" t="s">
        <v>3969</v>
      </c>
      <c r="M7717" s="141" t="s">
        <v>264</v>
      </c>
      <c r="N7717" s="141" t="s">
        <v>296</v>
      </c>
      <c r="O7717" s="141" t="s">
        <v>287</v>
      </c>
      <c r="P7717" s="141" t="s">
        <v>3282</v>
      </c>
      <c r="Q7717" s="141" t="s">
        <v>288</v>
      </c>
      <c r="R7717" s="141" t="s">
        <v>3468</v>
      </c>
      <c r="S7717" s="148" t="s">
        <v>3280</v>
      </c>
      <c r="T7717" s="147">
        <v>5000000</v>
      </c>
      <c r="U7717" s="147">
        <v>5000000</v>
      </c>
      <c r="V7717" s="147">
        <v>5000000</v>
      </c>
      <c r="W7717" s="147">
        <v>3043199.99</v>
      </c>
    </row>
    <row r="7718" spans="1:23">
      <c r="A7718" s="141" t="s">
        <v>3465</v>
      </c>
      <c r="B7718" s="141" t="s">
        <v>284</v>
      </c>
      <c r="C7718" s="141" t="s">
        <v>3457</v>
      </c>
      <c r="D7718" s="141" t="s">
        <v>3455</v>
      </c>
      <c r="E7718" s="141" t="s">
        <v>4088</v>
      </c>
      <c r="F7718" s="141" t="s">
        <v>4123</v>
      </c>
      <c r="G7718" s="141" t="s">
        <v>53</v>
      </c>
      <c r="H7718" s="141" t="s">
        <v>4053</v>
      </c>
      <c r="I7718" s="141" t="s">
        <v>3514</v>
      </c>
      <c r="J7718" s="141" t="s">
        <v>3958</v>
      </c>
      <c r="K7718" s="141" t="s">
        <v>205</v>
      </c>
      <c r="L7718" s="141" t="s">
        <v>3969</v>
      </c>
      <c r="M7718" s="141" t="s">
        <v>264</v>
      </c>
      <c r="N7718" s="141" t="s">
        <v>297</v>
      </c>
      <c r="O7718" s="141" t="s">
        <v>287</v>
      </c>
      <c r="P7718" s="141" t="s">
        <v>3282</v>
      </c>
      <c r="Q7718" s="141" t="s">
        <v>288</v>
      </c>
      <c r="R7718" s="141" t="s">
        <v>3468</v>
      </c>
      <c r="S7718" s="148" t="s">
        <v>3280</v>
      </c>
      <c r="T7718" s="147">
        <v>3500000</v>
      </c>
      <c r="U7718" s="147">
        <v>3500000</v>
      </c>
      <c r="V7718" s="147">
        <v>3500000</v>
      </c>
      <c r="W7718" s="147">
        <v>3500000</v>
      </c>
    </row>
    <row r="7719" spans="1:23">
      <c r="A7719" s="141" t="s">
        <v>3465</v>
      </c>
      <c r="B7719" s="141" t="s">
        <v>284</v>
      </c>
      <c r="C7719" s="141" t="s">
        <v>3457</v>
      </c>
      <c r="D7719" s="141" t="s">
        <v>3455</v>
      </c>
      <c r="E7719" s="141" t="s">
        <v>4088</v>
      </c>
      <c r="F7719" s="141" t="s">
        <v>4123</v>
      </c>
      <c r="G7719" s="141" t="s">
        <v>53</v>
      </c>
      <c r="H7719" s="141" t="s">
        <v>4053</v>
      </c>
      <c r="I7719" s="141" t="s">
        <v>3514</v>
      </c>
      <c r="J7719" s="141" t="s">
        <v>3958</v>
      </c>
      <c r="K7719" s="141" t="s">
        <v>205</v>
      </c>
      <c r="L7719" s="141" t="s">
        <v>3969</v>
      </c>
      <c r="M7719" s="141" t="s">
        <v>264</v>
      </c>
      <c r="N7719" s="141" t="s">
        <v>299</v>
      </c>
      <c r="O7719" s="141" t="s">
        <v>287</v>
      </c>
      <c r="P7719" s="141" t="s">
        <v>3282</v>
      </c>
      <c r="Q7719" s="141" t="s">
        <v>288</v>
      </c>
      <c r="R7719" s="141" t="s">
        <v>3468</v>
      </c>
      <c r="S7719" s="148" t="s">
        <v>3280</v>
      </c>
      <c r="T7719" s="147">
        <v>5000000</v>
      </c>
      <c r="U7719" s="147">
        <v>5000000</v>
      </c>
      <c r="V7719" s="147">
        <v>5000000</v>
      </c>
      <c r="W7719" s="147">
        <v>5000000</v>
      </c>
    </row>
    <row r="7720" spans="1:23">
      <c r="A7720" s="141" t="s">
        <v>3465</v>
      </c>
      <c r="B7720" s="141" t="s">
        <v>284</v>
      </c>
      <c r="C7720" s="141" t="s">
        <v>3457</v>
      </c>
      <c r="D7720" s="141" t="s">
        <v>3455</v>
      </c>
      <c r="E7720" s="141" t="s">
        <v>4088</v>
      </c>
      <c r="F7720" s="141" t="s">
        <v>4123</v>
      </c>
      <c r="G7720" s="141" t="s">
        <v>53</v>
      </c>
      <c r="H7720" s="141" t="s">
        <v>4053</v>
      </c>
      <c r="I7720" s="141" t="s">
        <v>3514</v>
      </c>
      <c r="J7720" s="141" t="s">
        <v>3958</v>
      </c>
      <c r="K7720" s="141" t="s">
        <v>205</v>
      </c>
      <c r="L7720" s="141" t="s">
        <v>3969</v>
      </c>
      <c r="M7720" s="141" t="s">
        <v>264</v>
      </c>
      <c r="N7720" s="141" t="s">
        <v>301</v>
      </c>
      <c r="O7720" s="141" t="s">
        <v>287</v>
      </c>
      <c r="P7720" s="141" t="s">
        <v>3282</v>
      </c>
      <c r="Q7720" s="141" t="s">
        <v>288</v>
      </c>
      <c r="R7720" s="141" t="s">
        <v>3468</v>
      </c>
      <c r="S7720" s="148" t="s">
        <v>3280</v>
      </c>
      <c r="T7720" s="147">
        <v>3500000</v>
      </c>
      <c r="U7720" s="147">
        <v>500000</v>
      </c>
      <c r="V7720" s="147">
        <v>342800.01</v>
      </c>
      <c r="W7720" s="147">
        <v>342800.01</v>
      </c>
    </row>
    <row r="7721" spans="1:23">
      <c r="A7721" s="141" t="s">
        <v>3465</v>
      </c>
      <c r="B7721" s="141" t="s">
        <v>284</v>
      </c>
      <c r="C7721" s="141" t="s">
        <v>3457</v>
      </c>
      <c r="D7721" s="141" t="s">
        <v>3455</v>
      </c>
      <c r="E7721" s="141" t="s">
        <v>4088</v>
      </c>
      <c r="F7721" s="141" t="s">
        <v>4123</v>
      </c>
      <c r="G7721" s="141" t="s">
        <v>53</v>
      </c>
      <c r="H7721" s="141" t="s">
        <v>4053</v>
      </c>
      <c r="I7721" s="141" t="s">
        <v>3514</v>
      </c>
      <c r="J7721" s="141" t="s">
        <v>3958</v>
      </c>
      <c r="K7721" s="141" t="s">
        <v>205</v>
      </c>
      <c r="L7721" s="141" t="s">
        <v>3969</v>
      </c>
      <c r="M7721" s="141" t="s">
        <v>264</v>
      </c>
      <c r="N7721" s="141" t="s">
        <v>302</v>
      </c>
      <c r="O7721" s="141" t="s">
        <v>287</v>
      </c>
      <c r="P7721" s="141" t="s">
        <v>3282</v>
      </c>
      <c r="Q7721" s="141" t="s">
        <v>288</v>
      </c>
      <c r="R7721" s="141" t="s">
        <v>3468</v>
      </c>
      <c r="S7721" s="148" t="s">
        <v>3280</v>
      </c>
      <c r="T7721" s="147">
        <v>5000000</v>
      </c>
      <c r="U7721" s="147">
        <v>5000000</v>
      </c>
      <c r="V7721" s="147">
        <v>5000000</v>
      </c>
      <c r="W7721" s="147">
        <v>2932800</v>
      </c>
    </row>
    <row r="7722" spans="1:23">
      <c r="A7722" s="141" t="s">
        <v>3465</v>
      </c>
      <c r="B7722" s="141" t="s">
        <v>284</v>
      </c>
      <c r="C7722" s="141" t="s">
        <v>3457</v>
      </c>
      <c r="D7722" s="141" t="s">
        <v>3455</v>
      </c>
      <c r="E7722" s="141" t="s">
        <v>4088</v>
      </c>
      <c r="F7722" s="141" t="s">
        <v>4123</v>
      </c>
      <c r="G7722" s="141" t="s">
        <v>53</v>
      </c>
      <c r="H7722" s="141" t="s">
        <v>4053</v>
      </c>
      <c r="I7722" s="141" t="s">
        <v>3514</v>
      </c>
      <c r="J7722" s="141" t="s">
        <v>3958</v>
      </c>
      <c r="K7722" s="141" t="s">
        <v>205</v>
      </c>
      <c r="L7722" s="141" t="s">
        <v>3969</v>
      </c>
      <c r="M7722" s="141" t="s">
        <v>264</v>
      </c>
      <c r="N7722" s="141" t="s">
        <v>303</v>
      </c>
      <c r="O7722" s="141" t="s">
        <v>287</v>
      </c>
      <c r="P7722" s="141" t="s">
        <v>3282</v>
      </c>
      <c r="Q7722" s="141" t="s">
        <v>288</v>
      </c>
      <c r="R7722" s="141" t="s">
        <v>3468</v>
      </c>
      <c r="S7722" s="148" t="s">
        <v>3280</v>
      </c>
      <c r="T7722" s="147">
        <v>3010000</v>
      </c>
      <c r="U7722" s="147">
        <v>1829917</v>
      </c>
      <c r="V7722" s="147">
        <v>0</v>
      </c>
      <c r="W7722" s="147">
        <v>0</v>
      </c>
    </row>
    <row r="7723" spans="1:23">
      <c r="A7723" s="141" t="s">
        <v>3465</v>
      </c>
      <c r="B7723" s="141" t="s">
        <v>284</v>
      </c>
      <c r="C7723" s="141" t="s">
        <v>3457</v>
      </c>
      <c r="D7723" s="141" t="s">
        <v>3455</v>
      </c>
      <c r="E7723" s="141" t="s">
        <v>4088</v>
      </c>
      <c r="F7723" s="141" t="s">
        <v>4123</v>
      </c>
      <c r="G7723" s="141" t="s">
        <v>53</v>
      </c>
      <c r="H7723" s="141" t="s">
        <v>4052</v>
      </c>
      <c r="I7723" s="141" t="s">
        <v>3514</v>
      </c>
      <c r="J7723" s="141" t="s">
        <v>3958</v>
      </c>
      <c r="K7723" s="141" t="s">
        <v>205</v>
      </c>
      <c r="L7723" s="141" t="s">
        <v>3969</v>
      </c>
      <c r="M7723" s="141" t="s">
        <v>264</v>
      </c>
      <c r="N7723" s="141" t="s">
        <v>303</v>
      </c>
      <c r="O7723" s="141" t="s">
        <v>287</v>
      </c>
      <c r="P7723" s="141" t="s">
        <v>3282</v>
      </c>
      <c r="Q7723" s="141" t="s">
        <v>288</v>
      </c>
      <c r="R7723" s="141" t="s">
        <v>3468</v>
      </c>
      <c r="S7723" s="148" t="s">
        <v>3280</v>
      </c>
      <c r="T7723" s="147">
        <v>5000000</v>
      </c>
      <c r="U7723" s="147">
        <v>3935600</v>
      </c>
      <c r="V7723" s="147">
        <v>68440</v>
      </c>
      <c r="W7723" s="147">
        <v>68440</v>
      </c>
    </row>
    <row r="7724" spans="1:23">
      <c r="A7724" s="141" t="s">
        <v>3465</v>
      </c>
      <c r="B7724" s="141" t="s">
        <v>284</v>
      </c>
      <c r="C7724" s="141" t="s">
        <v>3457</v>
      </c>
      <c r="D7724" s="141" t="s">
        <v>3455</v>
      </c>
      <c r="E7724" s="141" t="s">
        <v>4088</v>
      </c>
      <c r="F7724" s="141" t="s">
        <v>4123</v>
      </c>
      <c r="G7724" s="141" t="s">
        <v>53</v>
      </c>
      <c r="H7724" s="141" t="s">
        <v>4052</v>
      </c>
      <c r="I7724" s="141" t="s">
        <v>3514</v>
      </c>
      <c r="J7724" s="141" t="s">
        <v>3958</v>
      </c>
      <c r="K7724" s="141" t="s">
        <v>205</v>
      </c>
      <c r="L7724" s="141" t="s">
        <v>3969</v>
      </c>
      <c r="M7724" s="141" t="s">
        <v>264</v>
      </c>
      <c r="N7724" s="141" t="s">
        <v>303</v>
      </c>
      <c r="O7724" s="141" t="s">
        <v>289</v>
      </c>
      <c r="P7724" s="141" t="s">
        <v>3282</v>
      </c>
      <c r="Q7724" s="141" t="s">
        <v>288</v>
      </c>
      <c r="R7724" s="141" t="s">
        <v>3468</v>
      </c>
      <c r="S7724" s="148" t="s">
        <v>3280</v>
      </c>
      <c r="T7724" s="147">
        <v>22000000</v>
      </c>
      <c r="U7724" s="147">
        <v>48500000</v>
      </c>
      <c r="V7724" s="147">
        <v>47403580.020000003</v>
      </c>
      <c r="W7724" s="147">
        <v>39614400</v>
      </c>
    </row>
    <row r="7725" spans="1:23">
      <c r="A7725" s="141" t="s">
        <v>3465</v>
      </c>
      <c r="B7725" s="141" t="s">
        <v>284</v>
      </c>
      <c r="C7725" s="141" t="s">
        <v>3457</v>
      </c>
      <c r="D7725" s="141" t="s">
        <v>3455</v>
      </c>
      <c r="E7725" s="141" t="s">
        <v>4088</v>
      </c>
      <c r="F7725" s="141" t="s">
        <v>4123</v>
      </c>
      <c r="G7725" s="141" t="s">
        <v>53</v>
      </c>
      <c r="H7725" s="141" t="s">
        <v>4013</v>
      </c>
      <c r="I7725" s="141" t="s">
        <v>3514</v>
      </c>
      <c r="J7725" s="141" t="s">
        <v>3958</v>
      </c>
      <c r="K7725" s="141" t="s">
        <v>205</v>
      </c>
      <c r="L7725" s="141" t="s">
        <v>3969</v>
      </c>
      <c r="M7725" s="141" t="s">
        <v>264</v>
      </c>
      <c r="N7725" s="141" t="s">
        <v>303</v>
      </c>
      <c r="O7725" s="141" t="s">
        <v>287</v>
      </c>
      <c r="P7725" s="141" t="s">
        <v>3282</v>
      </c>
      <c r="Q7725" s="141" t="s">
        <v>288</v>
      </c>
      <c r="R7725" s="141" t="s">
        <v>3468</v>
      </c>
      <c r="S7725" s="148" t="s">
        <v>3280</v>
      </c>
      <c r="T7725" s="147">
        <v>5873072</v>
      </c>
      <c r="U7725" s="147">
        <v>673072</v>
      </c>
      <c r="V7725" s="147">
        <v>26060.02</v>
      </c>
      <c r="W7725" s="147">
        <v>26060.02</v>
      </c>
    </row>
    <row r="7726" spans="1:23">
      <c r="A7726" s="141" t="s">
        <v>3465</v>
      </c>
      <c r="B7726" s="141" t="s">
        <v>284</v>
      </c>
      <c r="C7726" s="141" t="s">
        <v>3457</v>
      </c>
      <c r="D7726" s="141" t="s">
        <v>3455</v>
      </c>
      <c r="E7726" s="141" t="s">
        <v>4088</v>
      </c>
      <c r="F7726" s="141" t="s">
        <v>4123</v>
      </c>
      <c r="G7726" s="141" t="s">
        <v>53</v>
      </c>
      <c r="H7726" s="141" t="s">
        <v>4012</v>
      </c>
      <c r="I7726" s="141" t="s">
        <v>3514</v>
      </c>
      <c r="J7726" s="141" t="s">
        <v>3958</v>
      </c>
      <c r="K7726" s="141" t="s">
        <v>205</v>
      </c>
      <c r="L7726" s="141" t="s">
        <v>3969</v>
      </c>
      <c r="M7726" s="141" t="s">
        <v>264</v>
      </c>
      <c r="N7726" s="141" t="s">
        <v>303</v>
      </c>
      <c r="O7726" s="141" t="s">
        <v>287</v>
      </c>
      <c r="P7726" s="141" t="s">
        <v>3282</v>
      </c>
      <c r="Q7726" s="141" t="s">
        <v>288</v>
      </c>
      <c r="R7726" s="141" t="s">
        <v>3468</v>
      </c>
      <c r="S7726" s="148" t="s">
        <v>3280</v>
      </c>
      <c r="T7726" s="147">
        <v>1800000</v>
      </c>
      <c r="U7726" s="147">
        <v>1800000</v>
      </c>
      <c r="V7726" s="147">
        <v>0</v>
      </c>
      <c r="W7726" s="147">
        <v>0</v>
      </c>
    </row>
    <row r="7727" spans="1:23">
      <c r="A7727" s="141" t="s">
        <v>3465</v>
      </c>
      <c r="B7727" s="141" t="s">
        <v>284</v>
      </c>
      <c r="C7727" s="141" t="s">
        <v>3457</v>
      </c>
      <c r="D7727" s="141" t="s">
        <v>3455</v>
      </c>
      <c r="E7727" s="141" t="s">
        <v>4088</v>
      </c>
      <c r="F7727" s="141" t="s">
        <v>4123</v>
      </c>
      <c r="G7727" s="141" t="s">
        <v>53</v>
      </c>
      <c r="H7727" s="141" t="s">
        <v>4008</v>
      </c>
      <c r="I7727" s="141" t="s">
        <v>3492</v>
      </c>
      <c r="J7727" s="141" t="s">
        <v>95</v>
      </c>
      <c r="K7727" s="141" t="s">
        <v>97</v>
      </c>
      <c r="L7727" s="141" t="s">
        <v>3969</v>
      </c>
      <c r="M7727" s="141" t="s">
        <v>264</v>
      </c>
      <c r="N7727" s="141" t="s">
        <v>303</v>
      </c>
      <c r="O7727" s="141" t="s">
        <v>287</v>
      </c>
      <c r="P7727" s="141" t="s">
        <v>3282</v>
      </c>
      <c r="Q7727" s="141" t="s">
        <v>288</v>
      </c>
      <c r="R7727" s="141" t="s">
        <v>3468</v>
      </c>
      <c r="S7727" s="148" t="s">
        <v>3280</v>
      </c>
      <c r="T7727" s="147">
        <v>15020000</v>
      </c>
      <c r="U7727" s="147">
        <v>18050000</v>
      </c>
      <c r="V7727" s="147">
        <v>14851500</v>
      </c>
      <c r="W7727" s="147">
        <v>0</v>
      </c>
    </row>
    <row r="7728" spans="1:23">
      <c r="A7728" s="141" t="s">
        <v>3465</v>
      </c>
      <c r="B7728" s="141" t="s">
        <v>284</v>
      </c>
      <c r="C7728" s="141" t="s">
        <v>3457</v>
      </c>
      <c r="D7728" s="141" t="s">
        <v>3455</v>
      </c>
      <c r="E7728" s="141" t="s">
        <v>4088</v>
      </c>
      <c r="F7728" s="141" t="s">
        <v>4123</v>
      </c>
      <c r="G7728" s="141" t="s">
        <v>53</v>
      </c>
      <c r="H7728" s="141" t="s">
        <v>4050</v>
      </c>
      <c r="I7728" s="141" t="s">
        <v>3492</v>
      </c>
      <c r="J7728" s="141" t="s">
        <v>95</v>
      </c>
      <c r="K7728" s="141" t="s">
        <v>97</v>
      </c>
      <c r="L7728" s="141" t="s">
        <v>3969</v>
      </c>
      <c r="M7728" s="141" t="s">
        <v>264</v>
      </c>
      <c r="N7728" s="141" t="s">
        <v>303</v>
      </c>
      <c r="O7728" s="141" t="s">
        <v>287</v>
      </c>
      <c r="P7728" s="141" t="s">
        <v>3282</v>
      </c>
      <c r="Q7728" s="141" t="s">
        <v>288</v>
      </c>
      <c r="R7728" s="141" t="s">
        <v>3468</v>
      </c>
      <c r="S7728" s="148" t="s">
        <v>3280</v>
      </c>
      <c r="T7728" s="147">
        <v>50000000</v>
      </c>
      <c r="U7728" s="147">
        <v>20235636</v>
      </c>
      <c r="V7728" s="147">
        <v>20235636</v>
      </c>
      <c r="W7728" s="147">
        <v>0</v>
      </c>
    </row>
    <row r="7729" spans="1:23">
      <c r="A7729" s="141" t="s">
        <v>3465</v>
      </c>
      <c r="B7729" s="141" t="s">
        <v>284</v>
      </c>
      <c r="C7729" s="141" t="s">
        <v>3457</v>
      </c>
      <c r="D7729" s="141" t="s">
        <v>3455</v>
      </c>
      <c r="E7729" s="141" t="s">
        <v>4088</v>
      </c>
      <c r="F7729" s="141" t="s">
        <v>4123</v>
      </c>
      <c r="G7729" s="141" t="s">
        <v>53</v>
      </c>
      <c r="H7729" s="141" t="s">
        <v>4086</v>
      </c>
      <c r="I7729" s="141" t="s">
        <v>3492</v>
      </c>
      <c r="J7729" s="141" t="s">
        <v>95</v>
      </c>
      <c r="K7729" s="141" t="s">
        <v>97</v>
      </c>
      <c r="L7729" s="141" t="s">
        <v>3969</v>
      </c>
      <c r="M7729" s="141" t="s">
        <v>264</v>
      </c>
      <c r="N7729" s="141" t="s">
        <v>303</v>
      </c>
      <c r="O7729" s="141" t="s">
        <v>287</v>
      </c>
      <c r="P7729" s="141" t="s">
        <v>3282</v>
      </c>
      <c r="Q7729" s="141" t="s">
        <v>288</v>
      </c>
      <c r="R7729" s="141" t="s">
        <v>3468</v>
      </c>
      <c r="S7729" s="148" t="s">
        <v>3280</v>
      </c>
      <c r="T7729" s="147">
        <v>0</v>
      </c>
      <c r="U7729" s="147">
        <v>400000</v>
      </c>
      <c r="V7729" s="147">
        <v>0</v>
      </c>
      <c r="W7729" s="147">
        <v>0</v>
      </c>
    </row>
    <row r="7730" spans="1:23">
      <c r="A7730" s="141" t="s">
        <v>3465</v>
      </c>
      <c r="B7730" s="141" t="s">
        <v>284</v>
      </c>
      <c r="C7730" s="141" t="s">
        <v>3457</v>
      </c>
      <c r="D7730" s="141" t="s">
        <v>3455</v>
      </c>
      <c r="E7730" s="141" t="s">
        <v>4088</v>
      </c>
      <c r="F7730" s="141" t="s">
        <v>4123</v>
      </c>
      <c r="G7730" s="141" t="s">
        <v>53</v>
      </c>
      <c r="H7730" s="141" t="s">
        <v>4086</v>
      </c>
      <c r="I7730" s="141" t="s">
        <v>3498</v>
      </c>
      <c r="J7730" s="141" t="s">
        <v>154</v>
      </c>
      <c r="K7730" s="141" t="s">
        <v>155</v>
      </c>
      <c r="L7730" s="141" t="s">
        <v>3969</v>
      </c>
      <c r="M7730" s="141" t="s">
        <v>264</v>
      </c>
      <c r="N7730" s="141" t="s">
        <v>414</v>
      </c>
      <c r="O7730" s="141" t="s">
        <v>287</v>
      </c>
      <c r="P7730" s="141" t="s">
        <v>905</v>
      </c>
      <c r="Q7730" s="141" t="s">
        <v>418</v>
      </c>
      <c r="R7730" s="141" t="s">
        <v>3468</v>
      </c>
      <c r="S7730" s="148" t="s">
        <v>3283</v>
      </c>
      <c r="T7730" s="147">
        <v>0</v>
      </c>
      <c r="U7730" s="147">
        <v>20000000</v>
      </c>
      <c r="V7730" s="147">
        <v>0</v>
      </c>
      <c r="W7730" s="147">
        <v>0</v>
      </c>
    </row>
    <row r="7731" spans="1:23">
      <c r="A7731" s="141" t="s">
        <v>3465</v>
      </c>
      <c r="B7731" s="141" t="s">
        <v>284</v>
      </c>
      <c r="C7731" s="141" t="s">
        <v>3457</v>
      </c>
      <c r="D7731" s="141" t="s">
        <v>3455</v>
      </c>
      <c r="E7731" s="141" t="s">
        <v>4088</v>
      </c>
      <c r="F7731" s="141" t="s">
        <v>4123</v>
      </c>
      <c r="G7731" s="141" t="s">
        <v>53</v>
      </c>
      <c r="H7731" s="141" t="s">
        <v>4086</v>
      </c>
      <c r="I7731" s="141" t="s">
        <v>3498</v>
      </c>
      <c r="J7731" s="141" t="s">
        <v>154</v>
      </c>
      <c r="K7731" s="141" t="s">
        <v>155</v>
      </c>
      <c r="L7731" s="141" t="s">
        <v>3969</v>
      </c>
      <c r="M7731" s="141" t="s">
        <v>264</v>
      </c>
      <c r="N7731" s="141" t="s">
        <v>296</v>
      </c>
      <c r="O7731" s="141" t="s">
        <v>287</v>
      </c>
      <c r="P7731" s="141" t="s">
        <v>924</v>
      </c>
      <c r="Q7731" s="141" t="s">
        <v>437</v>
      </c>
      <c r="R7731" s="141" t="s">
        <v>3468</v>
      </c>
      <c r="S7731" s="148" t="s">
        <v>3283</v>
      </c>
      <c r="T7731" s="147">
        <v>0</v>
      </c>
      <c r="U7731" s="147">
        <v>11636800</v>
      </c>
      <c r="V7731" s="147">
        <v>0</v>
      </c>
      <c r="W7731" s="147">
        <v>0</v>
      </c>
    </row>
    <row r="7732" spans="1:23">
      <c r="A7732" s="141" t="s">
        <v>3465</v>
      </c>
      <c r="B7732" s="141" t="s">
        <v>284</v>
      </c>
      <c r="C7732" s="141" t="s">
        <v>3457</v>
      </c>
      <c r="D7732" s="141" t="s">
        <v>3455</v>
      </c>
      <c r="E7732" s="141" t="s">
        <v>4088</v>
      </c>
      <c r="F7732" s="141" t="s">
        <v>4123</v>
      </c>
      <c r="G7732" s="141" t="s">
        <v>53</v>
      </c>
      <c r="H7732" s="141" t="s">
        <v>4086</v>
      </c>
      <c r="I7732" s="141" t="s">
        <v>3498</v>
      </c>
      <c r="J7732" s="141" t="s">
        <v>154</v>
      </c>
      <c r="K7732" s="141" t="s">
        <v>155</v>
      </c>
      <c r="L7732" s="141" t="s">
        <v>3969</v>
      </c>
      <c r="M7732" s="141" t="s">
        <v>264</v>
      </c>
      <c r="N7732" s="141" t="s">
        <v>296</v>
      </c>
      <c r="O7732" s="141" t="s">
        <v>287</v>
      </c>
      <c r="P7732" s="141" t="s">
        <v>925</v>
      </c>
      <c r="Q7732" s="141" t="s">
        <v>438</v>
      </c>
      <c r="R7732" s="141" t="s">
        <v>3468</v>
      </c>
      <c r="S7732" s="148" t="s">
        <v>3283</v>
      </c>
      <c r="T7732" s="147">
        <v>0</v>
      </c>
      <c r="U7732" s="147">
        <v>2909200</v>
      </c>
      <c r="V7732" s="147">
        <v>0</v>
      </c>
      <c r="W7732" s="147">
        <v>0</v>
      </c>
    </row>
    <row r="7733" spans="1:23">
      <c r="A7733" s="141" t="s">
        <v>3465</v>
      </c>
      <c r="B7733" s="141" t="s">
        <v>284</v>
      </c>
      <c r="C7733" s="141" t="s">
        <v>3457</v>
      </c>
      <c r="D7733" s="141" t="s">
        <v>3455</v>
      </c>
      <c r="E7733" s="141" t="s">
        <v>4088</v>
      </c>
      <c r="F7733" s="141" t="s">
        <v>4123</v>
      </c>
      <c r="G7733" s="141" t="s">
        <v>53</v>
      </c>
      <c r="H7733" s="141" t="s">
        <v>4086</v>
      </c>
      <c r="I7733" s="141" t="s">
        <v>3498</v>
      </c>
      <c r="J7733" s="141" t="s">
        <v>154</v>
      </c>
      <c r="K7733" s="141" t="s">
        <v>155</v>
      </c>
      <c r="L7733" s="141" t="s">
        <v>3969</v>
      </c>
      <c r="M7733" s="141" t="s">
        <v>264</v>
      </c>
      <c r="N7733" s="141" t="s">
        <v>473</v>
      </c>
      <c r="O7733" s="141" t="s">
        <v>287</v>
      </c>
      <c r="P7733" s="141" t="s">
        <v>964</v>
      </c>
      <c r="Q7733" s="141" t="s">
        <v>475</v>
      </c>
      <c r="R7733" s="141" t="s">
        <v>3468</v>
      </c>
      <c r="S7733" s="148" t="s">
        <v>3283</v>
      </c>
      <c r="T7733" s="147">
        <v>0</v>
      </c>
      <c r="U7733" s="147">
        <v>2909200</v>
      </c>
      <c r="V7733" s="147">
        <v>0</v>
      </c>
      <c r="W7733" s="147">
        <v>0</v>
      </c>
    </row>
    <row r="7734" spans="1:23">
      <c r="A7734" s="141" t="s">
        <v>3465</v>
      </c>
      <c r="B7734" s="141" t="s">
        <v>284</v>
      </c>
      <c r="C7734" s="141" t="s">
        <v>3457</v>
      </c>
      <c r="D7734" s="141" t="s">
        <v>3455</v>
      </c>
      <c r="E7734" s="141" t="s">
        <v>4088</v>
      </c>
      <c r="F7734" s="141" t="s">
        <v>4123</v>
      </c>
      <c r="G7734" s="141" t="s">
        <v>53</v>
      </c>
      <c r="H7734" s="141" t="s">
        <v>4086</v>
      </c>
      <c r="I7734" s="141" t="s">
        <v>3498</v>
      </c>
      <c r="J7734" s="141" t="s">
        <v>154</v>
      </c>
      <c r="K7734" s="141" t="s">
        <v>155</v>
      </c>
      <c r="L7734" s="141" t="s">
        <v>3969</v>
      </c>
      <c r="M7734" s="141" t="s">
        <v>264</v>
      </c>
      <c r="N7734" s="141" t="s">
        <v>519</v>
      </c>
      <c r="O7734" s="141" t="s">
        <v>287</v>
      </c>
      <c r="P7734" s="141" t="s">
        <v>1014</v>
      </c>
      <c r="Q7734" s="141" t="s">
        <v>521</v>
      </c>
      <c r="R7734" s="141" t="s">
        <v>3468</v>
      </c>
      <c r="S7734" s="148" t="s">
        <v>3283</v>
      </c>
      <c r="T7734" s="147">
        <v>0</v>
      </c>
      <c r="U7734" s="147">
        <v>11636800</v>
      </c>
      <c r="V7734" s="147">
        <v>0</v>
      </c>
      <c r="W7734" s="147">
        <v>0</v>
      </c>
    </row>
    <row r="7735" spans="1:23">
      <c r="A7735" s="141" t="s">
        <v>3465</v>
      </c>
      <c r="B7735" s="141" t="s">
        <v>284</v>
      </c>
      <c r="C7735" s="141" t="s">
        <v>3457</v>
      </c>
      <c r="D7735" s="141" t="s">
        <v>3455</v>
      </c>
      <c r="E7735" s="141" t="s">
        <v>4088</v>
      </c>
      <c r="F7735" s="141" t="s">
        <v>4123</v>
      </c>
      <c r="G7735" s="141" t="s">
        <v>53</v>
      </c>
      <c r="H7735" s="141" t="s">
        <v>4086</v>
      </c>
      <c r="I7735" s="141" t="s">
        <v>3498</v>
      </c>
      <c r="J7735" s="141" t="s">
        <v>154</v>
      </c>
      <c r="K7735" s="141" t="s">
        <v>155</v>
      </c>
      <c r="L7735" s="141" t="s">
        <v>3969</v>
      </c>
      <c r="M7735" s="141" t="s">
        <v>264</v>
      </c>
      <c r="N7735" s="141" t="s">
        <v>551</v>
      </c>
      <c r="O7735" s="141" t="s">
        <v>287</v>
      </c>
      <c r="P7735" s="141" t="s">
        <v>1048</v>
      </c>
      <c r="Q7735" s="141" t="s">
        <v>553</v>
      </c>
      <c r="R7735" s="141" t="s">
        <v>3468</v>
      </c>
      <c r="S7735" s="148" t="s">
        <v>3283</v>
      </c>
      <c r="T7735" s="147">
        <v>0</v>
      </c>
      <c r="U7735" s="147">
        <v>2909200</v>
      </c>
      <c r="V7735" s="147">
        <v>0</v>
      </c>
      <c r="W7735" s="147">
        <v>0</v>
      </c>
    </row>
    <row r="7736" spans="1:23">
      <c r="A7736" s="141" t="s">
        <v>3465</v>
      </c>
      <c r="B7736" s="141" t="s">
        <v>284</v>
      </c>
      <c r="C7736" s="141" t="s">
        <v>3457</v>
      </c>
      <c r="D7736" s="141" t="s">
        <v>3455</v>
      </c>
      <c r="E7736" s="141" t="s">
        <v>4088</v>
      </c>
      <c r="F7736" s="141" t="s">
        <v>4123</v>
      </c>
      <c r="G7736" s="141" t="s">
        <v>53</v>
      </c>
      <c r="H7736" s="141" t="s">
        <v>4086</v>
      </c>
      <c r="I7736" s="141" t="s">
        <v>3498</v>
      </c>
      <c r="J7736" s="141" t="s">
        <v>154</v>
      </c>
      <c r="K7736" s="141" t="s">
        <v>155</v>
      </c>
      <c r="L7736" s="141" t="s">
        <v>3969</v>
      </c>
      <c r="M7736" s="141" t="s">
        <v>264</v>
      </c>
      <c r="N7736" s="141" t="s">
        <v>551</v>
      </c>
      <c r="O7736" s="141" t="s">
        <v>287</v>
      </c>
      <c r="P7736" s="141" t="s">
        <v>1050</v>
      </c>
      <c r="Q7736" s="141" t="s">
        <v>554</v>
      </c>
      <c r="R7736" s="141" t="s">
        <v>3468</v>
      </c>
      <c r="S7736" s="148" t="s">
        <v>3283</v>
      </c>
      <c r="T7736" s="147">
        <v>0</v>
      </c>
      <c r="U7736" s="147">
        <v>2909200</v>
      </c>
      <c r="V7736" s="147">
        <v>0</v>
      </c>
      <c r="W7736" s="147">
        <v>0</v>
      </c>
    </row>
    <row r="7737" spans="1:23">
      <c r="A7737" s="141" t="s">
        <v>3465</v>
      </c>
      <c r="B7737" s="141" t="s">
        <v>284</v>
      </c>
      <c r="C7737" s="141" t="s">
        <v>3457</v>
      </c>
      <c r="D7737" s="141" t="s">
        <v>3455</v>
      </c>
      <c r="E7737" s="141" t="s">
        <v>4088</v>
      </c>
      <c r="F7737" s="141" t="s">
        <v>4123</v>
      </c>
      <c r="G7737" s="141" t="s">
        <v>53</v>
      </c>
      <c r="H7737" s="141" t="s">
        <v>4086</v>
      </c>
      <c r="I7737" s="141" t="s">
        <v>3498</v>
      </c>
      <c r="J7737" s="141" t="s">
        <v>154</v>
      </c>
      <c r="K7737" s="141" t="s">
        <v>155</v>
      </c>
      <c r="L7737" s="141" t="s">
        <v>3969</v>
      </c>
      <c r="M7737" s="141" t="s">
        <v>264</v>
      </c>
      <c r="N7737" s="141" t="s">
        <v>300</v>
      </c>
      <c r="O7737" s="141" t="s">
        <v>287</v>
      </c>
      <c r="P7737" s="141" t="s">
        <v>1132</v>
      </c>
      <c r="Q7737" s="141" t="s">
        <v>631</v>
      </c>
      <c r="R7737" s="141" t="s">
        <v>3468</v>
      </c>
      <c r="S7737" s="148" t="s">
        <v>3283</v>
      </c>
      <c r="T7737" s="147">
        <v>0</v>
      </c>
      <c r="U7737" s="147">
        <v>17455200</v>
      </c>
      <c r="V7737" s="147">
        <v>0</v>
      </c>
      <c r="W7737" s="147">
        <v>0</v>
      </c>
    </row>
    <row r="7738" spans="1:23">
      <c r="A7738" s="141" t="s">
        <v>3465</v>
      </c>
      <c r="B7738" s="141" t="s">
        <v>284</v>
      </c>
      <c r="C7738" s="141" t="s">
        <v>3457</v>
      </c>
      <c r="D7738" s="141" t="s">
        <v>3455</v>
      </c>
      <c r="E7738" s="141" t="s">
        <v>4088</v>
      </c>
      <c r="F7738" s="141" t="s">
        <v>4123</v>
      </c>
      <c r="G7738" s="141" t="s">
        <v>54</v>
      </c>
      <c r="H7738" s="141" t="s">
        <v>3503</v>
      </c>
      <c r="I7738" s="141" t="s">
        <v>3492</v>
      </c>
      <c r="J7738" s="141" t="s">
        <v>95</v>
      </c>
      <c r="K7738" s="141" t="s">
        <v>97</v>
      </c>
      <c r="L7738" s="141" t="s">
        <v>3969</v>
      </c>
      <c r="M7738" s="141" t="s">
        <v>264</v>
      </c>
      <c r="N7738" s="141" t="s">
        <v>303</v>
      </c>
      <c r="O7738" s="141" t="s">
        <v>287</v>
      </c>
      <c r="P7738" s="141" t="s">
        <v>3282</v>
      </c>
      <c r="Q7738" s="141" t="s">
        <v>288</v>
      </c>
      <c r="R7738" s="141" t="s">
        <v>3468</v>
      </c>
      <c r="S7738" s="148" t="s">
        <v>3280</v>
      </c>
      <c r="T7738" s="147">
        <v>5790240</v>
      </c>
      <c r="U7738" s="147">
        <v>5790240</v>
      </c>
      <c r="V7738" s="147">
        <v>252773.64</v>
      </c>
      <c r="W7738" s="147">
        <v>252773.64</v>
      </c>
    </row>
    <row r="7739" spans="1:23">
      <c r="A7739" s="141" t="s">
        <v>3465</v>
      </c>
      <c r="B7739" s="141" t="s">
        <v>284</v>
      </c>
      <c r="C7739" s="141" t="s">
        <v>3457</v>
      </c>
      <c r="D7739" s="141" t="s">
        <v>3455</v>
      </c>
      <c r="E7739" s="141" t="s">
        <v>4088</v>
      </c>
      <c r="F7739" s="141" t="s">
        <v>4123</v>
      </c>
      <c r="G7739" s="141" t="s">
        <v>54</v>
      </c>
      <c r="H7739" s="141" t="s">
        <v>3503</v>
      </c>
      <c r="I7739" s="141" t="s">
        <v>3492</v>
      </c>
      <c r="J7739" s="141" t="s">
        <v>109</v>
      </c>
      <c r="K7739" s="141" t="s">
        <v>110</v>
      </c>
      <c r="L7739" s="141" t="s">
        <v>3969</v>
      </c>
      <c r="M7739" s="141" t="s">
        <v>264</v>
      </c>
      <c r="N7739" s="141" t="s">
        <v>303</v>
      </c>
      <c r="O7739" s="141" t="s">
        <v>287</v>
      </c>
      <c r="P7739" s="141" t="s">
        <v>3282</v>
      </c>
      <c r="Q7739" s="141" t="s">
        <v>288</v>
      </c>
      <c r="R7739" s="141" t="s">
        <v>3468</v>
      </c>
      <c r="S7739" s="148" t="s">
        <v>3280</v>
      </c>
      <c r="T7739" s="147">
        <v>226302560</v>
      </c>
      <c r="U7739" s="147">
        <v>1116573266.0599999</v>
      </c>
      <c r="V7739" s="147">
        <v>697343573.74000001</v>
      </c>
      <c r="W7739" s="147">
        <v>164188582.84</v>
      </c>
    </row>
    <row r="7740" spans="1:23">
      <c r="A7740" s="141" t="s">
        <v>3465</v>
      </c>
      <c r="B7740" s="141" t="s">
        <v>284</v>
      </c>
      <c r="C7740" s="141" t="s">
        <v>3457</v>
      </c>
      <c r="D7740" s="141" t="s">
        <v>3455</v>
      </c>
      <c r="E7740" s="141" t="s">
        <v>4088</v>
      </c>
      <c r="F7740" s="141" t="s">
        <v>4123</v>
      </c>
      <c r="G7740" s="141" t="s">
        <v>54</v>
      </c>
      <c r="H7740" s="141" t="s">
        <v>3503</v>
      </c>
      <c r="I7740" s="141" t="s">
        <v>3492</v>
      </c>
      <c r="J7740" s="141" t="s">
        <v>109</v>
      </c>
      <c r="K7740" s="141" t="s">
        <v>110</v>
      </c>
      <c r="L7740" s="141" t="s">
        <v>3969</v>
      </c>
      <c r="M7740" s="141" t="s">
        <v>264</v>
      </c>
      <c r="N7740" s="141" t="s">
        <v>303</v>
      </c>
      <c r="O7740" s="141" t="s">
        <v>289</v>
      </c>
      <c r="P7740" s="141" t="s">
        <v>3282</v>
      </c>
      <c r="Q7740" s="141" t="s">
        <v>288</v>
      </c>
      <c r="R7740" s="141" t="s">
        <v>3468</v>
      </c>
      <c r="S7740" s="148" t="s">
        <v>3280</v>
      </c>
      <c r="T7740" s="147">
        <v>0</v>
      </c>
      <c r="U7740" s="147">
        <v>9072000</v>
      </c>
      <c r="V7740" s="147">
        <v>0</v>
      </c>
      <c r="W7740" s="147">
        <v>0</v>
      </c>
    </row>
    <row r="7741" spans="1:23">
      <c r="A7741" s="141" t="s">
        <v>3465</v>
      </c>
      <c r="B7741" s="141" t="s">
        <v>284</v>
      </c>
      <c r="C7741" s="141" t="s">
        <v>3457</v>
      </c>
      <c r="D7741" s="141" t="s">
        <v>3455</v>
      </c>
      <c r="E7741" s="141" t="s">
        <v>4088</v>
      </c>
      <c r="F7741" s="141" t="s">
        <v>4123</v>
      </c>
      <c r="G7741" s="141" t="s">
        <v>54</v>
      </c>
      <c r="H7741" s="141" t="s">
        <v>3993</v>
      </c>
      <c r="I7741" s="141" t="s">
        <v>3492</v>
      </c>
      <c r="J7741" s="141" t="s">
        <v>109</v>
      </c>
      <c r="K7741" s="141" t="s">
        <v>114</v>
      </c>
      <c r="L7741" s="141" t="s">
        <v>3969</v>
      </c>
      <c r="M7741" s="141" t="s">
        <v>264</v>
      </c>
      <c r="N7741" s="141" t="s">
        <v>303</v>
      </c>
      <c r="O7741" s="141" t="s">
        <v>287</v>
      </c>
      <c r="P7741" s="141" t="s">
        <v>3282</v>
      </c>
      <c r="Q7741" s="141" t="s">
        <v>288</v>
      </c>
      <c r="R7741" s="141" t="s">
        <v>3468</v>
      </c>
      <c r="S7741" s="148" t="s">
        <v>3280</v>
      </c>
      <c r="T7741" s="147">
        <v>35000000</v>
      </c>
      <c r="U7741" s="147">
        <v>13729174</v>
      </c>
      <c r="V7741" s="147">
        <v>0</v>
      </c>
      <c r="W7741" s="147">
        <v>0</v>
      </c>
    </row>
    <row r="7742" spans="1:23">
      <c r="A7742" s="141" t="s">
        <v>3465</v>
      </c>
      <c r="B7742" s="141" t="s">
        <v>284</v>
      </c>
      <c r="C7742" s="141" t="s">
        <v>3457</v>
      </c>
      <c r="D7742" s="141" t="s">
        <v>3455</v>
      </c>
      <c r="E7742" s="141" t="s">
        <v>4088</v>
      </c>
      <c r="F7742" s="141" t="s">
        <v>4123</v>
      </c>
      <c r="G7742" s="141" t="s">
        <v>54</v>
      </c>
      <c r="H7742" s="141" t="s">
        <v>3993</v>
      </c>
      <c r="I7742" s="141" t="s">
        <v>3492</v>
      </c>
      <c r="J7742" s="141" t="s">
        <v>109</v>
      </c>
      <c r="K7742" s="141" t="s">
        <v>114</v>
      </c>
      <c r="L7742" s="141" t="s">
        <v>3969</v>
      </c>
      <c r="M7742" s="141" t="s">
        <v>264</v>
      </c>
      <c r="N7742" s="141" t="s">
        <v>303</v>
      </c>
      <c r="O7742" s="141" t="s">
        <v>289</v>
      </c>
      <c r="P7742" s="141" t="s">
        <v>3282</v>
      </c>
      <c r="Q7742" s="141" t="s">
        <v>288</v>
      </c>
      <c r="R7742" s="141" t="s">
        <v>3468</v>
      </c>
      <c r="S7742" s="148" t="s">
        <v>3280</v>
      </c>
      <c r="T7742" s="147">
        <v>476800</v>
      </c>
      <c r="U7742" s="147">
        <v>133621566.5</v>
      </c>
      <c r="V7742" s="147">
        <v>132374325.29000001</v>
      </c>
      <c r="W7742" s="147">
        <v>132330100</v>
      </c>
    </row>
    <row r="7743" spans="1:23">
      <c r="A7743" s="141" t="s">
        <v>3465</v>
      </c>
      <c r="B7743" s="141" t="s">
        <v>284</v>
      </c>
      <c r="C7743" s="141" t="s">
        <v>3457</v>
      </c>
      <c r="D7743" s="141" t="s">
        <v>3455</v>
      </c>
      <c r="E7743" s="141" t="s">
        <v>4088</v>
      </c>
      <c r="F7743" s="141" t="s">
        <v>4123</v>
      </c>
      <c r="G7743" s="141" t="s">
        <v>54</v>
      </c>
      <c r="H7743" s="141" t="s">
        <v>4085</v>
      </c>
      <c r="I7743" s="141" t="s">
        <v>3492</v>
      </c>
      <c r="J7743" s="141" t="s">
        <v>109</v>
      </c>
      <c r="K7743" s="141" t="s">
        <v>110</v>
      </c>
      <c r="L7743" s="141" t="s">
        <v>3969</v>
      </c>
      <c r="M7743" s="141" t="s">
        <v>264</v>
      </c>
      <c r="N7743" s="141" t="s">
        <v>303</v>
      </c>
      <c r="O7743" s="141" t="s">
        <v>287</v>
      </c>
      <c r="P7743" s="141" t="s">
        <v>3282</v>
      </c>
      <c r="Q7743" s="141" t="s">
        <v>288</v>
      </c>
      <c r="R7743" s="141" t="s">
        <v>3468</v>
      </c>
      <c r="S7743" s="148" t="s">
        <v>3280</v>
      </c>
      <c r="T7743" s="147">
        <v>2020000</v>
      </c>
      <c r="U7743" s="147">
        <v>940505.52</v>
      </c>
      <c r="V7743" s="147">
        <v>525973.19999999995</v>
      </c>
      <c r="W7743" s="147">
        <v>525973.19999999995</v>
      </c>
    </row>
    <row r="7744" spans="1:23">
      <c r="A7744" s="141" t="s">
        <v>3465</v>
      </c>
      <c r="B7744" s="141" t="s">
        <v>284</v>
      </c>
      <c r="C7744" s="141" t="s">
        <v>3457</v>
      </c>
      <c r="D7744" s="141" t="s">
        <v>3455</v>
      </c>
      <c r="E7744" s="141" t="s">
        <v>4088</v>
      </c>
      <c r="F7744" s="141" t="s">
        <v>4123</v>
      </c>
      <c r="G7744" s="141" t="s">
        <v>54</v>
      </c>
      <c r="H7744" s="141" t="s">
        <v>4084</v>
      </c>
      <c r="I7744" s="141" t="s">
        <v>3492</v>
      </c>
      <c r="J7744" s="141" t="s">
        <v>109</v>
      </c>
      <c r="K7744" s="141" t="s">
        <v>111</v>
      </c>
      <c r="L7744" s="141" t="s">
        <v>3969</v>
      </c>
      <c r="M7744" s="141" t="s">
        <v>264</v>
      </c>
      <c r="N7744" s="141" t="s">
        <v>286</v>
      </c>
      <c r="O7744" s="141" t="s">
        <v>287</v>
      </c>
      <c r="P7744" s="141" t="s">
        <v>3282</v>
      </c>
      <c r="Q7744" s="141" t="s">
        <v>288</v>
      </c>
      <c r="R7744" s="141" t="s">
        <v>3468</v>
      </c>
      <c r="S7744" s="148" t="s">
        <v>3280</v>
      </c>
      <c r="T7744" s="147">
        <v>50000</v>
      </c>
      <c r="U7744" s="147">
        <v>0</v>
      </c>
      <c r="V7744" s="147">
        <v>0</v>
      </c>
      <c r="W7744" s="147">
        <v>0</v>
      </c>
    </row>
    <row r="7745" spans="1:23">
      <c r="A7745" s="141" t="s">
        <v>3465</v>
      </c>
      <c r="B7745" s="141" t="s">
        <v>284</v>
      </c>
      <c r="C7745" s="141" t="s">
        <v>3457</v>
      </c>
      <c r="D7745" s="141" t="s">
        <v>3455</v>
      </c>
      <c r="E7745" s="141" t="s">
        <v>4088</v>
      </c>
      <c r="F7745" s="141" t="s">
        <v>4123</v>
      </c>
      <c r="G7745" s="141" t="s">
        <v>54</v>
      </c>
      <c r="H7745" s="141" t="s">
        <v>4083</v>
      </c>
      <c r="I7745" s="141" t="s">
        <v>3492</v>
      </c>
      <c r="J7745" s="141" t="s">
        <v>109</v>
      </c>
      <c r="K7745" s="141" t="s">
        <v>111</v>
      </c>
      <c r="L7745" s="141" t="s">
        <v>3969</v>
      </c>
      <c r="M7745" s="141" t="s">
        <v>264</v>
      </c>
      <c r="N7745" s="141" t="s">
        <v>286</v>
      </c>
      <c r="O7745" s="141" t="s">
        <v>287</v>
      </c>
      <c r="P7745" s="141" t="s">
        <v>3282</v>
      </c>
      <c r="Q7745" s="141" t="s">
        <v>288</v>
      </c>
      <c r="R7745" s="141" t="s">
        <v>3468</v>
      </c>
      <c r="S7745" s="148" t="s">
        <v>3280</v>
      </c>
      <c r="T7745" s="147">
        <v>25000</v>
      </c>
      <c r="U7745" s="147">
        <v>200</v>
      </c>
      <c r="V7745" s="147">
        <v>0</v>
      </c>
      <c r="W7745" s="147">
        <v>0</v>
      </c>
    </row>
    <row r="7746" spans="1:23">
      <c r="A7746" s="141" t="s">
        <v>3465</v>
      </c>
      <c r="B7746" s="141" t="s">
        <v>284</v>
      </c>
      <c r="C7746" s="141" t="s">
        <v>3457</v>
      </c>
      <c r="D7746" s="141" t="s">
        <v>3455</v>
      </c>
      <c r="E7746" s="141" t="s">
        <v>4088</v>
      </c>
      <c r="F7746" s="141" t="s">
        <v>4123</v>
      </c>
      <c r="G7746" s="141" t="s">
        <v>54</v>
      </c>
      <c r="H7746" s="141" t="s">
        <v>4124</v>
      </c>
      <c r="I7746" s="141" t="s">
        <v>3514</v>
      </c>
      <c r="J7746" s="141" t="s">
        <v>3958</v>
      </c>
      <c r="K7746" s="141" t="s">
        <v>201</v>
      </c>
      <c r="L7746" s="141" t="s">
        <v>3969</v>
      </c>
      <c r="M7746" s="141" t="s">
        <v>264</v>
      </c>
      <c r="N7746" s="141" t="s">
        <v>303</v>
      </c>
      <c r="O7746" s="141" t="s">
        <v>287</v>
      </c>
      <c r="P7746" s="141" t="s">
        <v>3282</v>
      </c>
      <c r="Q7746" s="141" t="s">
        <v>288</v>
      </c>
      <c r="R7746" s="141" t="s">
        <v>3468</v>
      </c>
      <c r="S7746" s="148" t="s">
        <v>3280</v>
      </c>
      <c r="T7746" s="147">
        <v>2300000</v>
      </c>
      <c r="U7746" s="147">
        <v>0</v>
      </c>
      <c r="V7746" s="147">
        <v>0</v>
      </c>
      <c r="W7746" s="147">
        <v>0</v>
      </c>
    </row>
    <row r="7747" spans="1:23">
      <c r="A7747" s="141" t="s">
        <v>3465</v>
      </c>
      <c r="B7747" s="141" t="s">
        <v>284</v>
      </c>
      <c r="C7747" s="141" t="s">
        <v>3457</v>
      </c>
      <c r="D7747" s="141" t="s">
        <v>3455</v>
      </c>
      <c r="E7747" s="141" t="s">
        <v>4088</v>
      </c>
      <c r="F7747" s="141" t="s">
        <v>4123</v>
      </c>
      <c r="G7747" s="141" t="s">
        <v>55</v>
      </c>
      <c r="H7747" s="141" t="s">
        <v>4011</v>
      </c>
      <c r="I7747" s="141" t="s">
        <v>3492</v>
      </c>
      <c r="J7747" s="141" t="s">
        <v>105</v>
      </c>
      <c r="K7747" s="141" t="s">
        <v>106</v>
      </c>
      <c r="L7747" s="141" t="s">
        <v>3969</v>
      </c>
      <c r="M7747" s="141" t="s">
        <v>264</v>
      </c>
      <c r="N7747" s="141" t="s">
        <v>303</v>
      </c>
      <c r="O7747" s="141" t="s">
        <v>287</v>
      </c>
      <c r="P7747" s="141" t="s">
        <v>3282</v>
      </c>
      <c r="Q7747" s="141" t="s">
        <v>288</v>
      </c>
      <c r="R7747" s="141" t="s">
        <v>3468</v>
      </c>
      <c r="S7747" s="148" t="s">
        <v>3280</v>
      </c>
      <c r="T7747" s="147">
        <v>12600000</v>
      </c>
      <c r="U7747" s="147">
        <v>132782270</v>
      </c>
      <c r="V7747" s="147">
        <v>117615298.78</v>
      </c>
      <c r="W7747" s="147">
        <v>117615298.78</v>
      </c>
    </row>
    <row r="7748" spans="1:23">
      <c r="A7748" s="141" t="s">
        <v>3465</v>
      </c>
      <c r="B7748" s="141" t="s">
        <v>284</v>
      </c>
      <c r="C7748" s="141" t="s">
        <v>3457</v>
      </c>
      <c r="D7748" s="141" t="s">
        <v>3455</v>
      </c>
      <c r="E7748" s="141" t="s">
        <v>4088</v>
      </c>
      <c r="F7748" s="141" t="s">
        <v>4123</v>
      </c>
      <c r="G7748" s="141" t="s">
        <v>55</v>
      </c>
      <c r="H7748" s="141" t="s">
        <v>4011</v>
      </c>
      <c r="I7748" s="141" t="s">
        <v>3492</v>
      </c>
      <c r="J7748" s="141" t="s">
        <v>105</v>
      </c>
      <c r="K7748" s="141" t="s">
        <v>106</v>
      </c>
      <c r="L7748" s="141" t="s">
        <v>3969</v>
      </c>
      <c r="M7748" s="141" t="s">
        <v>264</v>
      </c>
      <c r="N7748" s="141" t="s">
        <v>303</v>
      </c>
      <c r="O7748" s="141" t="s">
        <v>289</v>
      </c>
      <c r="P7748" s="141" t="s">
        <v>3282</v>
      </c>
      <c r="Q7748" s="141" t="s">
        <v>288</v>
      </c>
      <c r="R7748" s="141" t="s">
        <v>3468</v>
      </c>
      <c r="S7748" s="148" t="s">
        <v>3280</v>
      </c>
      <c r="T7748" s="147">
        <v>0</v>
      </c>
      <c r="U7748" s="147">
        <v>1104320000</v>
      </c>
      <c r="V7748" s="147">
        <v>1104320000</v>
      </c>
      <c r="W7748" s="147">
        <v>0</v>
      </c>
    </row>
    <row r="7749" spans="1:23">
      <c r="A7749" s="141" t="s">
        <v>3465</v>
      </c>
      <c r="B7749" s="141" t="s">
        <v>284</v>
      </c>
      <c r="C7749" s="141" t="s">
        <v>3457</v>
      </c>
      <c r="D7749" s="141" t="s">
        <v>3455</v>
      </c>
      <c r="E7749" s="141" t="s">
        <v>4088</v>
      </c>
      <c r="F7749" s="141" t="s">
        <v>4123</v>
      </c>
      <c r="G7749" s="141" t="s">
        <v>55</v>
      </c>
      <c r="H7749" s="141" t="s">
        <v>4047</v>
      </c>
      <c r="I7749" s="141" t="s">
        <v>3514</v>
      </c>
      <c r="J7749" s="141" t="s">
        <v>3600</v>
      </c>
      <c r="K7749" s="141" t="s">
        <v>195</v>
      </c>
      <c r="L7749" s="141" t="s">
        <v>3969</v>
      </c>
      <c r="M7749" s="141" t="s">
        <v>264</v>
      </c>
      <c r="N7749" s="141" t="s">
        <v>303</v>
      </c>
      <c r="O7749" s="141" t="s">
        <v>287</v>
      </c>
      <c r="P7749" s="141" t="s">
        <v>3282</v>
      </c>
      <c r="Q7749" s="141" t="s">
        <v>288</v>
      </c>
      <c r="R7749" s="141" t="s">
        <v>3468</v>
      </c>
      <c r="S7749" s="148" t="s">
        <v>3280</v>
      </c>
      <c r="T7749" s="147">
        <v>8000000</v>
      </c>
      <c r="U7749" s="147">
        <v>8208630</v>
      </c>
      <c r="V7749" s="147">
        <v>8208630</v>
      </c>
      <c r="W7749" s="147">
        <v>0</v>
      </c>
    </row>
    <row r="7750" spans="1:23">
      <c r="A7750" s="141" t="s">
        <v>3465</v>
      </c>
      <c r="B7750" s="141" t="s">
        <v>284</v>
      </c>
      <c r="C7750" s="141" t="s">
        <v>3457</v>
      </c>
      <c r="D7750" s="141" t="s">
        <v>3455</v>
      </c>
      <c r="E7750" s="141" t="s">
        <v>4088</v>
      </c>
      <c r="F7750" s="141" t="s">
        <v>4123</v>
      </c>
      <c r="G7750" s="141" t="s">
        <v>55</v>
      </c>
      <c r="H7750" s="141" t="s">
        <v>4109</v>
      </c>
      <c r="I7750" s="141" t="s">
        <v>3514</v>
      </c>
      <c r="J7750" s="141" t="s">
        <v>178</v>
      </c>
      <c r="K7750" s="141" t="s">
        <v>179</v>
      </c>
      <c r="L7750" s="141" t="s">
        <v>3969</v>
      </c>
      <c r="M7750" s="141" t="s">
        <v>264</v>
      </c>
      <c r="N7750" s="141" t="s">
        <v>303</v>
      </c>
      <c r="O7750" s="141" t="s">
        <v>287</v>
      </c>
      <c r="P7750" s="141" t="s">
        <v>3282</v>
      </c>
      <c r="Q7750" s="141" t="s">
        <v>288</v>
      </c>
      <c r="R7750" s="141" t="s">
        <v>3468</v>
      </c>
      <c r="S7750" s="148" t="s">
        <v>3280</v>
      </c>
      <c r="T7750" s="147">
        <v>0</v>
      </c>
      <c r="U7750" s="147">
        <v>57018</v>
      </c>
      <c r="V7750" s="147">
        <v>54740.2</v>
      </c>
      <c r="W7750" s="147">
        <v>54740.2</v>
      </c>
    </row>
    <row r="7751" spans="1:23">
      <c r="A7751" s="141" t="s">
        <v>3465</v>
      </c>
      <c r="B7751" s="141" t="s">
        <v>284</v>
      </c>
      <c r="C7751" s="141" t="s">
        <v>3457</v>
      </c>
      <c r="D7751" s="141" t="s">
        <v>3455</v>
      </c>
      <c r="E7751" s="141" t="s">
        <v>4088</v>
      </c>
      <c r="F7751" s="141" t="s">
        <v>4123</v>
      </c>
      <c r="G7751" s="141" t="s">
        <v>55</v>
      </c>
      <c r="H7751" s="141" t="s">
        <v>4046</v>
      </c>
      <c r="I7751" s="141" t="s">
        <v>3492</v>
      </c>
      <c r="J7751" s="141" t="s">
        <v>105</v>
      </c>
      <c r="K7751" s="141" t="s">
        <v>108</v>
      </c>
      <c r="L7751" s="141" t="s">
        <v>3969</v>
      </c>
      <c r="M7751" s="141" t="s">
        <v>264</v>
      </c>
      <c r="N7751" s="141" t="s">
        <v>286</v>
      </c>
      <c r="O7751" s="141" t="s">
        <v>287</v>
      </c>
      <c r="P7751" s="141" t="s">
        <v>3282</v>
      </c>
      <c r="Q7751" s="141" t="s">
        <v>288</v>
      </c>
      <c r="R7751" s="141" t="s">
        <v>3468</v>
      </c>
      <c r="S7751" s="148" t="s">
        <v>3280</v>
      </c>
      <c r="T7751" s="147">
        <v>0</v>
      </c>
      <c r="U7751" s="147">
        <v>605623.19999999995</v>
      </c>
      <c r="V7751" s="147">
        <v>605623.19999999995</v>
      </c>
      <c r="W7751" s="147">
        <v>605623.19999999995</v>
      </c>
    </row>
    <row r="7752" spans="1:23">
      <c r="A7752" s="141" t="s">
        <v>3465</v>
      </c>
      <c r="B7752" s="141" t="s">
        <v>284</v>
      </c>
      <c r="C7752" s="141" t="s">
        <v>3457</v>
      </c>
      <c r="D7752" s="141" t="s">
        <v>3455</v>
      </c>
      <c r="E7752" s="141" t="s">
        <v>4088</v>
      </c>
      <c r="F7752" s="141" t="s">
        <v>4123</v>
      </c>
      <c r="G7752" s="141" t="s">
        <v>56</v>
      </c>
      <c r="H7752" s="141" t="s">
        <v>4007</v>
      </c>
      <c r="I7752" s="141" t="s">
        <v>3492</v>
      </c>
      <c r="J7752" s="141" t="s">
        <v>102</v>
      </c>
      <c r="K7752" s="141" t="s">
        <v>103</v>
      </c>
      <c r="L7752" s="141" t="s">
        <v>3969</v>
      </c>
      <c r="M7752" s="141" t="s">
        <v>264</v>
      </c>
      <c r="N7752" s="141" t="s">
        <v>286</v>
      </c>
      <c r="O7752" s="141" t="s">
        <v>287</v>
      </c>
      <c r="P7752" s="141" t="s">
        <v>3282</v>
      </c>
      <c r="Q7752" s="141" t="s">
        <v>288</v>
      </c>
      <c r="R7752" s="141" t="s">
        <v>3468</v>
      </c>
      <c r="S7752" s="148" t="s">
        <v>3280</v>
      </c>
      <c r="T7752" s="147">
        <v>37000000</v>
      </c>
      <c r="U7752" s="147">
        <v>50805600</v>
      </c>
      <c r="V7752" s="147">
        <v>50547399.829999998</v>
      </c>
      <c r="W7752" s="147">
        <v>15306635.83</v>
      </c>
    </row>
    <row r="7753" spans="1:23">
      <c r="A7753" s="141" t="s">
        <v>3465</v>
      </c>
      <c r="B7753" s="141" t="s">
        <v>284</v>
      </c>
      <c r="C7753" s="141" t="s">
        <v>3457</v>
      </c>
      <c r="D7753" s="141" t="s">
        <v>3455</v>
      </c>
      <c r="E7753" s="141" t="s">
        <v>4088</v>
      </c>
      <c r="F7753" s="141" t="s">
        <v>4123</v>
      </c>
      <c r="G7753" s="141" t="s">
        <v>56</v>
      </c>
      <c r="H7753" s="141" t="s">
        <v>4045</v>
      </c>
      <c r="I7753" s="141" t="s">
        <v>3492</v>
      </c>
      <c r="J7753" s="141" t="s">
        <v>102</v>
      </c>
      <c r="K7753" s="141" t="s">
        <v>103</v>
      </c>
      <c r="L7753" s="141" t="s">
        <v>3969</v>
      </c>
      <c r="M7753" s="141" t="s">
        <v>264</v>
      </c>
      <c r="N7753" s="141" t="s">
        <v>303</v>
      </c>
      <c r="O7753" s="141" t="s">
        <v>289</v>
      </c>
      <c r="P7753" s="141" t="s">
        <v>3282</v>
      </c>
      <c r="Q7753" s="141" t="s">
        <v>288</v>
      </c>
      <c r="R7753" s="141" t="s">
        <v>3468</v>
      </c>
      <c r="S7753" s="148" t="s">
        <v>3280</v>
      </c>
      <c r="T7753" s="147">
        <v>11850000</v>
      </c>
      <c r="U7753" s="147">
        <v>11850000</v>
      </c>
      <c r="V7753" s="147">
        <v>55000</v>
      </c>
      <c r="W7753" s="147">
        <v>0</v>
      </c>
    </row>
    <row r="7754" spans="1:23">
      <c r="A7754" s="141" t="s">
        <v>3465</v>
      </c>
      <c r="B7754" s="141" t="s">
        <v>284</v>
      </c>
      <c r="C7754" s="141" t="s">
        <v>3457</v>
      </c>
      <c r="D7754" s="141" t="s">
        <v>3455</v>
      </c>
      <c r="E7754" s="141" t="s">
        <v>4088</v>
      </c>
      <c r="F7754" s="141" t="s">
        <v>4123</v>
      </c>
      <c r="G7754" s="141" t="s">
        <v>56</v>
      </c>
      <c r="H7754" s="141" t="s">
        <v>4044</v>
      </c>
      <c r="I7754" s="141" t="s">
        <v>3514</v>
      </c>
      <c r="J7754" s="141" t="s">
        <v>3600</v>
      </c>
      <c r="K7754" s="141" t="s">
        <v>192</v>
      </c>
      <c r="L7754" s="141" t="s">
        <v>3969</v>
      </c>
      <c r="M7754" s="141" t="s">
        <v>264</v>
      </c>
      <c r="N7754" s="141" t="s">
        <v>286</v>
      </c>
      <c r="O7754" s="141" t="s">
        <v>287</v>
      </c>
      <c r="P7754" s="141" t="s">
        <v>3282</v>
      </c>
      <c r="Q7754" s="141" t="s">
        <v>288</v>
      </c>
      <c r="R7754" s="141" t="s">
        <v>3468</v>
      </c>
      <c r="S7754" s="148" t="s">
        <v>3280</v>
      </c>
      <c r="T7754" s="147">
        <v>1000</v>
      </c>
      <c r="U7754" s="147">
        <v>1000</v>
      </c>
      <c r="V7754" s="147">
        <v>0</v>
      </c>
      <c r="W7754" s="147">
        <v>0</v>
      </c>
    </row>
    <row r="7755" spans="1:23">
      <c r="A7755" s="141" t="s">
        <v>3465</v>
      </c>
      <c r="B7755" s="141" t="s">
        <v>284</v>
      </c>
      <c r="C7755" s="141" t="s">
        <v>3457</v>
      </c>
      <c r="D7755" s="141" t="s">
        <v>3455</v>
      </c>
      <c r="E7755" s="141" t="s">
        <v>4088</v>
      </c>
      <c r="F7755" s="141" t="s">
        <v>4123</v>
      </c>
      <c r="G7755" s="141" t="s">
        <v>57</v>
      </c>
      <c r="H7755" s="141" t="s">
        <v>3602</v>
      </c>
      <c r="I7755" s="141" t="s">
        <v>3492</v>
      </c>
      <c r="J7755" s="141" t="s">
        <v>95</v>
      </c>
      <c r="K7755" s="141" t="s">
        <v>97</v>
      </c>
      <c r="L7755" s="141" t="s">
        <v>3969</v>
      </c>
      <c r="M7755" s="141" t="s">
        <v>264</v>
      </c>
      <c r="N7755" s="141" t="s">
        <v>286</v>
      </c>
      <c r="O7755" s="141" t="s">
        <v>287</v>
      </c>
      <c r="P7755" s="141" t="s">
        <v>3282</v>
      </c>
      <c r="Q7755" s="141" t="s">
        <v>288</v>
      </c>
      <c r="R7755" s="141" t="s">
        <v>3468</v>
      </c>
      <c r="S7755" s="148" t="s">
        <v>3280</v>
      </c>
      <c r="T7755" s="147">
        <v>1000000</v>
      </c>
      <c r="U7755" s="147">
        <v>1400000</v>
      </c>
      <c r="V7755" s="147">
        <v>420425.61</v>
      </c>
      <c r="W7755" s="147">
        <v>420425.61</v>
      </c>
    </row>
    <row r="7756" spans="1:23">
      <c r="A7756" s="141" t="s">
        <v>3465</v>
      </c>
      <c r="B7756" s="141" t="s">
        <v>284</v>
      </c>
      <c r="C7756" s="141" t="s">
        <v>3457</v>
      </c>
      <c r="D7756" s="141" t="s">
        <v>3455</v>
      </c>
      <c r="E7756" s="141" t="s">
        <v>4088</v>
      </c>
      <c r="F7756" s="141" t="s">
        <v>4123</v>
      </c>
      <c r="G7756" s="141" t="s">
        <v>57</v>
      </c>
      <c r="H7756" s="141" t="s">
        <v>3602</v>
      </c>
      <c r="I7756" s="141" t="s">
        <v>3492</v>
      </c>
      <c r="J7756" s="141" t="s">
        <v>95</v>
      </c>
      <c r="K7756" s="141" t="s">
        <v>97</v>
      </c>
      <c r="L7756" s="141" t="s">
        <v>3969</v>
      </c>
      <c r="M7756" s="141" t="s">
        <v>264</v>
      </c>
      <c r="N7756" s="141" t="s">
        <v>286</v>
      </c>
      <c r="O7756" s="141" t="s">
        <v>289</v>
      </c>
      <c r="P7756" s="141" t="s">
        <v>3282</v>
      </c>
      <c r="Q7756" s="141" t="s">
        <v>288</v>
      </c>
      <c r="R7756" s="141" t="s">
        <v>3468</v>
      </c>
      <c r="S7756" s="148" t="s">
        <v>3280</v>
      </c>
      <c r="T7756" s="147">
        <v>250000</v>
      </c>
      <c r="U7756" s="147">
        <v>250000</v>
      </c>
      <c r="V7756" s="147">
        <v>0</v>
      </c>
      <c r="W7756" s="147">
        <v>0</v>
      </c>
    </row>
    <row r="7757" spans="1:23">
      <c r="A7757" s="141" t="s">
        <v>3465</v>
      </c>
      <c r="B7757" s="141" t="s">
        <v>284</v>
      </c>
      <c r="C7757" s="141" t="s">
        <v>3457</v>
      </c>
      <c r="D7757" s="141" t="s">
        <v>3455</v>
      </c>
      <c r="E7757" s="141" t="s">
        <v>4088</v>
      </c>
      <c r="F7757" s="141" t="s">
        <v>4123</v>
      </c>
      <c r="G7757" s="141" t="s">
        <v>57</v>
      </c>
      <c r="H7757" s="141" t="s">
        <v>3991</v>
      </c>
      <c r="I7757" s="141" t="s">
        <v>3492</v>
      </c>
      <c r="J7757" s="141" t="s">
        <v>95</v>
      </c>
      <c r="K7757" s="141" t="s">
        <v>97</v>
      </c>
      <c r="L7757" s="141" t="s">
        <v>3969</v>
      </c>
      <c r="M7757" s="141" t="s">
        <v>264</v>
      </c>
      <c r="N7757" s="141" t="s">
        <v>303</v>
      </c>
      <c r="O7757" s="141" t="s">
        <v>287</v>
      </c>
      <c r="P7757" s="141" t="s">
        <v>3282</v>
      </c>
      <c r="Q7757" s="141" t="s">
        <v>288</v>
      </c>
      <c r="R7757" s="141" t="s">
        <v>3468</v>
      </c>
      <c r="S7757" s="148" t="s">
        <v>3280</v>
      </c>
      <c r="T7757" s="147">
        <v>0</v>
      </c>
      <c r="U7757" s="147">
        <v>0</v>
      </c>
      <c r="V7757" s="147">
        <v>0</v>
      </c>
      <c r="W7757" s="147">
        <v>0</v>
      </c>
    </row>
    <row r="7758" spans="1:23">
      <c r="A7758" s="141" t="s">
        <v>3465</v>
      </c>
      <c r="B7758" s="141" t="s">
        <v>284</v>
      </c>
      <c r="C7758" s="141" t="s">
        <v>3457</v>
      </c>
      <c r="D7758" s="141" t="s">
        <v>3455</v>
      </c>
      <c r="E7758" s="141" t="s">
        <v>4088</v>
      </c>
      <c r="F7758" s="141" t="s">
        <v>4123</v>
      </c>
      <c r="G7758" s="141" t="s">
        <v>57</v>
      </c>
      <c r="H7758" s="141" t="s">
        <v>3991</v>
      </c>
      <c r="I7758" s="141" t="s">
        <v>3492</v>
      </c>
      <c r="J7758" s="141" t="s">
        <v>95</v>
      </c>
      <c r="K7758" s="141" t="s">
        <v>97</v>
      </c>
      <c r="L7758" s="141" t="s">
        <v>3969</v>
      </c>
      <c r="M7758" s="141" t="s">
        <v>264</v>
      </c>
      <c r="N7758" s="141" t="s">
        <v>303</v>
      </c>
      <c r="O7758" s="141" t="s">
        <v>289</v>
      </c>
      <c r="P7758" s="141" t="s">
        <v>3282</v>
      </c>
      <c r="Q7758" s="141" t="s">
        <v>288</v>
      </c>
      <c r="R7758" s="141" t="s">
        <v>3468</v>
      </c>
      <c r="S7758" s="148" t="s">
        <v>3280</v>
      </c>
      <c r="T7758" s="147">
        <v>0</v>
      </c>
      <c r="U7758" s="147">
        <v>5543890</v>
      </c>
      <c r="V7758" s="147">
        <v>5543889.9800000004</v>
      </c>
      <c r="W7758" s="147">
        <v>5543889.9800000004</v>
      </c>
    </row>
    <row r="7759" spans="1:23">
      <c r="A7759" s="141" t="s">
        <v>3465</v>
      </c>
      <c r="B7759" s="141" t="s">
        <v>284</v>
      </c>
      <c r="C7759" s="141" t="s">
        <v>3457</v>
      </c>
      <c r="D7759" s="141" t="s">
        <v>3455</v>
      </c>
      <c r="E7759" s="141" t="s">
        <v>4088</v>
      </c>
      <c r="F7759" s="141" t="s">
        <v>4123</v>
      </c>
      <c r="G7759" s="141" t="s">
        <v>57</v>
      </c>
      <c r="H7759" s="141" t="s">
        <v>3991</v>
      </c>
      <c r="I7759" s="141" t="s">
        <v>3492</v>
      </c>
      <c r="J7759" s="141" t="s">
        <v>95</v>
      </c>
      <c r="K7759" s="141" t="s">
        <v>97</v>
      </c>
      <c r="L7759" s="141" t="s">
        <v>3969</v>
      </c>
      <c r="M7759" s="141" t="s">
        <v>264</v>
      </c>
      <c r="N7759" s="141" t="s">
        <v>303</v>
      </c>
      <c r="O7759" s="141" t="s">
        <v>291</v>
      </c>
      <c r="P7759" s="141" t="s">
        <v>3282</v>
      </c>
      <c r="Q7759" s="141" t="s">
        <v>288</v>
      </c>
      <c r="R7759" s="141" t="s">
        <v>3468</v>
      </c>
      <c r="S7759" s="148" t="s">
        <v>3280</v>
      </c>
      <c r="T7759" s="147">
        <v>0</v>
      </c>
      <c r="U7759" s="147">
        <v>6000000</v>
      </c>
      <c r="V7759" s="147">
        <v>0</v>
      </c>
      <c r="W7759" s="147">
        <v>0</v>
      </c>
    </row>
    <row r="7760" spans="1:23">
      <c r="A7760" s="141" t="s">
        <v>3465</v>
      </c>
      <c r="B7760" s="141" t="s">
        <v>284</v>
      </c>
      <c r="C7760" s="141" t="s">
        <v>3457</v>
      </c>
      <c r="D7760" s="141" t="s">
        <v>3455</v>
      </c>
      <c r="E7760" s="141" t="s">
        <v>4088</v>
      </c>
      <c r="F7760" s="141" t="s">
        <v>4123</v>
      </c>
      <c r="G7760" s="141" t="s">
        <v>57</v>
      </c>
      <c r="H7760" s="141" t="s">
        <v>4042</v>
      </c>
      <c r="I7760" s="141" t="s">
        <v>3492</v>
      </c>
      <c r="J7760" s="141" t="s">
        <v>95</v>
      </c>
      <c r="K7760" s="141" t="s">
        <v>97</v>
      </c>
      <c r="L7760" s="141" t="s">
        <v>3969</v>
      </c>
      <c r="M7760" s="141" t="s">
        <v>264</v>
      </c>
      <c r="N7760" s="141" t="s">
        <v>286</v>
      </c>
      <c r="O7760" s="141" t="s">
        <v>287</v>
      </c>
      <c r="P7760" s="141" t="s">
        <v>3282</v>
      </c>
      <c r="Q7760" s="141" t="s">
        <v>288</v>
      </c>
      <c r="R7760" s="141" t="s">
        <v>3468</v>
      </c>
      <c r="S7760" s="148" t="s">
        <v>3280</v>
      </c>
      <c r="T7760" s="147">
        <v>150000</v>
      </c>
      <c r="U7760" s="147">
        <v>100000</v>
      </c>
      <c r="V7760" s="147">
        <v>0</v>
      </c>
      <c r="W7760" s="147">
        <v>0</v>
      </c>
    </row>
    <row r="7761" spans="1:23">
      <c r="A7761" s="141" t="s">
        <v>3465</v>
      </c>
      <c r="B7761" s="141" t="s">
        <v>284</v>
      </c>
      <c r="C7761" s="141" t="s">
        <v>3457</v>
      </c>
      <c r="D7761" s="141" t="s">
        <v>3455</v>
      </c>
      <c r="E7761" s="141" t="s">
        <v>4088</v>
      </c>
      <c r="F7761" s="141" t="s">
        <v>4123</v>
      </c>
      <c r="G7761" s="141" t="s">
        <v>57</v>
      </c>
      <c r="H7761" s="141" t="s">
        <v>3998</v>
      </c>
      <c r="I7761" s="141" t="s">
        <v>3492</v>
      </c>
      <c r="J7761" s="141" t="s">
        <v>95</v>
      </c>
      <c r="K7761" s="141" t="s">
        <v>97</v>
      </c>
      <c r="L7761" s="141" t="s">
        <v>3969</v>
      </c>
      <c r="M7761" s="141" t="s">
        <v>264</v>
      </c>
      <c r="N7761" s="141" t="s">
        <v>286</v>
      </c>
      <c r="O7761" s="141" t="s">
        <v>287</v>
      </c>
      <c r="P7761" s="141" t="s">
        <v>3282</v>
      </c>
      <c r="Q7761" s="141" t="s">
        <v>288</v>
      </c>
      <c r="R7761" s="141" t="s">
        <v>3468</v>
      </c>
      <c r="S7761" s="148" t="s">
        <v>3280</v>
      </c>
      <c r="T7761" s="147">
        <v>108000</v>
      </c>
      <c r="U7761" s="147">
        <v>21108000</v>
      </c>
      <c r="V7761" s="147">
        <v>5431255.0099999998</v>
      </c>
      <c r="W7761" s="147">
        <v>5247255</v>
      </c>
    </row>
    <row r="7762" spans="1:23">
      <c r="A7762" s="141" t="s">
        <v>3465</v>
      </c>
      <c r="B7762" s="141" t="s">
        <v>284</v>
      </c>
      <c r="C7762" s="141" t="s">
        <v>3457</v>
      </c>
      <c r="D7762" s="141" t="s">
        <v>3455</v>
      </c>
      <c r="E7762" s="141" t="s">
        <v>4088</v>
      </c>
      <c r="F7762" s="141" t="s">
        <v>4123</v>
      </c>
      <c r="G7762" s="141" t="s">
        <v>57</v>
      </c>
      <c r="H7762" s="141" t="s">
        <v>3998</v>
      </c>
      <c r="I7762" s="141" t="s">
        <v>3492</v>
      </c>
      <c r="J7762" s="141" t="s">
        <v>95</v>
      </c>
      <c r="K7762" s="141" t="s">
        <v>97</v>
      </c>
      <c r="L7762" s="141" t="s">
        <v>3969</v>
      </c>
      <c r="M7762" s="141" t="s">
        <v>264</v>
      </c>
      <c r="N7762" s="141" t="s">
        <v>286</v>
      </c>
      <c r="O7762" s="141" t="s">
        <v>291</v>
      </c>
      <c r="P7762" s="141" t="s">
        <v>3282</v>
      </c>
      <c r="Q7762" s="141" t="s">
        <v>288</v>
      </c>
      <c r="R7762" s="141" t="s">
        <v>3468</v>
      </c>
      <c r="S7762" s="148" t="s">
        <v>3280</v>
      </c>
      <c r="T7762" s="147">
        <v>0</v>
      </c>
      <c r="U7762" s="147">
        <v>2579200</v>
      </c>
      <c r="V7762" s="147">
        <v>2406125</v>
      </c>
      <c r="W7762" s="147">
        <v>2406125</v>
      </c>
    </row>
    <row r="7763" spans="1:23">
      <c r="A7763" s="141" t="s">
        <v>3465</v>
      </c>
      <c r="B7763" s="141" t="s">
        <v>284</v>
      </c>
      <c r="C7763" s="141" t="s">
        <v>3457</v>
      </c>
      <c r="D7763" s="141" t="s">
        <v>3455</v>
      </c>
      <c r="E7763" s="141" t="s">
        <v>4088</v>
      </c>
      <c r="F7763" s="141" t="s">
        <v>4123</v>
      </c>
      <c r="G7763" s="141" t="s">
        <v>57</v>
      </c>
      <c r="H7763" s="141" t="s">
        <v>3979</v>
      </c>
      <c r="I7763" s="141" t="s">
        <v>3492</v>
      </c>
      <c r="J7763" s="141" t="s">
        <v>95</v>
      </c>
      <c r="K7763" s="141" t="s">
        <v>97</v>
      </c>
      <c r="L7763" s="141" t="s">
        <v>3969</v>
      </c>
      <c r="M7763" s="141" t="s">
        <v>264</v>
      </c>
      <c r="N7763" s="141" t="s">
        <v>286</v>
      </c>
      <c r="O7763" s="141" t="s">
        <v>287</v>
      </c>
      <c r="P7763" s="141" t="s">
        <v>3282</v>
      </c>
      <c r="Q7763" s="141" t="s">
        <v>288</v>
      </c>
      <c r="R7763" s="141" t="s">
        <v>3468</v>
      </c>
      <c r="S7763" s="148" t="s">
        <v>3280</v>
      </c>
      <c r="T7763" s="147">
        <v>4000000</v>
      </c>
      <c r="U7763" s="147">
        <v>9510000</v>
      </c>
      <c r="V7763" s="147">
        <v>2650614</v>
      </c>
      <c r="W7763" s="147">
        <v>0</v>
      </c>
    </row>
    <row r="7764" spans="1:23">
      <c r="A7764" s="141" t="s">
        <v>3465</v>
      </c>
      <c r="B7764" s="141" t="s">
        <v>284</v>
      </c>
      <c r="C7764" s="141" t="s">
        <v>3457</v>
      </c>
      <c r="D7764" s="141" t="s">
        <v>3455</v>
      </c>
      <c r="E7764" s="141" t="s">
        <v>4088</v>
      </c>
      <c r="F7764" s="141" t="s">
        <v>4123</v>
      </c>
      <c r="G7764" s="141" t="s">
        <v>57</v>
      </c>
      <c r="H7764" s="141" t="s">
        <v>3978</v>
      </c>
      <c r="I7764" s="141" t="s">
        <v>3492</v>
      </c>
      <c r="J7764" s="141" t="s">
        <v>95</v>
      </c>
      <c r="K7764" s="141" t="s">
        <v>97</v>
      </c>
      <c r="L7764" s="141" t="s">
        <v>3969</v>
      </c>
      <c r="M7764" s="141" t="s">
        <v>264</v>
      </c>
      <c r="N7764" s="141" t="s">
        <v>286</v>
      </c>
      <c r="O7764" s="141" t="s">
        <v>287</v>
      </c>
      <c r="P7764" s="141" t="s">
        <v>3282</v>
      </c>
      <c r="Q7764" s="141" t="s">
        <v>288</v>
      </c>
      <c r="R7764" s="141" t="s">
        <v>3468</v>
      </c>
      <c r="S7764" s="148" t="s">
        <v>3280</v>
      </c>
      <c r="T7764" s="147">
        <v>1000000</v>
      </c>
      <c r="U7764" s="147">
        <v>1000000</v>
      </c>
      <c r="V7764" s="147">
        <v>0</v>
      </c>
      <c r="W7764" s="147">
        <v>0</v>
      </c>
    </row>
    <row r="7765" spans="1:23">
      <c r="A7765" s="141" t="s">
        <v>3465</v>
      </c>
      <c r="B7765" s="141" t="s">
        <v>284</v>
      </c>
      <c r="C7765" s="141" t="s">
        <v>3457</v>
      </c>
      <c r="D7765" s="141" t="s">
        <v>3455</v>
      </c>
      <c r="E7765" s="141" t="s">
        <v>4088</v>
      </c>
      <c r="F7765" s="141" t="s">
        <v>4123</v>
      </c>
      <c r="G7765" s="141" t="s">
        <v>57</v>
      </c>
      <c r="H7765" s="141" t="s">
        <v>4098</v>
      </c>
      <c r="I7765" s="141" t="s">
        <v>3492</v>
      </c>
      <c r="J7765" s="141" t="s">
        <v>95</v>
      </c>
      <c r="K7765" s="141" t="s">
        <v>97</v>
      </c>
      <c r="L7765" s="141" t="s">
        <v>3969</v>
      </c>
      <c r="M7765" s="141" t="s">
        <v>264</v>
      </c>
      <c r="N7765" s="141" t="s">
        <v>286</v>
      </c>
      <c r="O7765" s="141" t="s">
        <v>287</v>
      </c>
      <c r="P7765" s="141" t="s">
        <v>3282</v>
      </c>
      <c r="Q7765" s="141" t="s">
        <v>288</v>
      </c>
      <c r="R7765" s="141" t="s">
        <v>3468</v>
      </c>
      <c r="S7765" s="148" t="s">
        <v>3280</v>
      </c>
      <c r="T7765" s="147">
        <v>0</v>
      </c>
      <c r="U7765" s="147">
        <v>8100000</v>
      </c>
      <c r="V7765" s="147">
        <v>8095940</v>
      </c>
      <c r="W7765" s="147">
        <v>0</v>
      </c>
    </row>
    <row r="7766" spans="1:23">
      <c r="A7766" s="141" t="s">
        <v>3465</v>
      </c>
      <c r="B7766" s="141" t="s">
        <v>284</v>
      </c>
      <c r="C7766" s="141" t="s">
        <v>3457</v>
      </c>
      <c r="D7766" s="141" t="s">
        <v>3455</v>
      </c>
      <c r="E7766" s="141" t="s">
        <v>4088</v>
      </c>
      <c r="F7766" s="141" t="s">
        <v>4123</v>
      </c>
      <c r="G7766" s="141" t="s">
        <v>58</v>
      </c>
      <c r="H7766" s="141" t="s">
        <v>782</v>
      </c>
      <c r="I7766" s="141" t="s">
        <v>3514</v>
      </c>
      <c r="J7766" s="141" t="s">
        <v>3600</v>
      </c>
      <c r="K7766" s="141" t="s">
        <v>1497</v>
      </c>
      <c r="L7766" s="141" t="s">
        <v>3969</v>
      </c>
      <c r="M7766" s="141" t="s">
        <v>264</v>
      </c>
      <c r="N7766" s="141" t="s">
        <v>303</v>
      </c>
      <c r="O7766" s="141" t="s">
        <v>287</v>
      </c>
      <c r="P7766" s="141" t="s">
        <v>3282</v>
      </c>
      <c r="Q7766" s="141" t="s">
        <v>288</v>
      </c>
      <c r="R7766" s="141" t="s">
        <v>3468</v>
      </c>
      <c r="S7766" s="148" t="s">
        <v>3280</v>
      </c>
      <c r="T7766" s="147">
        <v>2000</v>
      </c>
      <c r="U7766" s="147">
        <v>2000</v>
      </c>
      <c r="V7766" s="147">
        <v>0</v>
      </c>
      <c r="W7766" s="147">
        <v>0</v>
      </c>
    </row>
    <row r="7767" spans="1:23">
      <c r="A7767" s="141" t="s">
        <v>3465</v>
      </c>
      <c r="B7767" s="141" t="s">
        <v>284</v>
      </c>
      <c r="C7767" s="141" t="s">
        <v>3457</v>
      </c>
      <c r="D7767" s="141" t="s">
        <v>3455</v>
      </c>
      <c r="E7767" s="141" t="s">
        <v>4088</v>
      </c>
      <c r="F7767" s="141" t="s">
        <v>4123</v>
      </c>
      <c r="G7767" s="141" t="s">
        <v>58</v>
      </c>
      <c r="H7767" s="141" t="s">
        <v>782</v>
      </c>
      <c r="I7767" s="141" t="s">
        <v>3514</v>
      </c>
      <c r="J7767" s="141" t="s">
        <v>3600</v>
      </c>
      <c r="K7767" s="141" t="s">
        <v>193</v>
      </c>
      <c r="L7767" s="141" t="s">
        <v>3969</v>
      </c>
      <c r="M7767" s="141" t="s">
        <v>264</v>
      </c>
      <c r="N7767" s="141" t="s">
        <v>303</v>
      </c>
      <c r="O7767" s="141" t="s">
        <v>287</v>
      </c>
      <c r="P7767" s="141" t="s">
        <v>3282</v>
      </c>
      <c r="Q7767" s="141" t="s">
        <v>288</v>
      </c>
      <c r="R7767" s="141" t="s">
        <v>3468</v>
      </c>
      <c r="S7767" s="148" t="s">
        <v>3280</v>
      </c>
      <c r="T7767" s="147">
        <v>5000000</v>
      </c>
      <c r="U7767" s="147">
        <v>3250000</v>
      </c>
      <c r="V7767" s="147">
        <v>0</v>
      </c>
      <c r="W7767" s="147">
        <v>0</v>
      </c>
    </row>
    <row r="7768" spans="1:23">
      <c r="A7768" s="141" t="s">
        <v>3465</v>
      </c>
      <c r="B7768" s="141" t="s">
        <v>284</v>
      </c>
      <c r="C7768" s="141" t="s">
        <v>3457</v>
      </c>
      <c r="D7768" s="141" t="s">
        <v>3455</v>
      </c>
      <c r="E7768" s="141" t="s">
        <v>4088</v>
      </c>
      <c r="F7768" s="141" t="s">
        <v>4123</v>
      </c>
      <c r="G7768" s="141" t="s">
        <v>58</v>
      </c>
      <c r="H7768" s="141" t="s">
        <v>782</v>
      </c>
      <c r="I7768" s="141" t="s">
        <v>3514</v>
      </c>
      <c r="J7768" s="141" t="s">
        <v>3600</v>
      </c>
      <c r="K7768" s="141" t="s">
        <v>195</v>
      </c>
      <c r="L7768" s="141" t="s">
        <v>3969</v>
      </c>
      <c r="M7768" s="141" t="s">
        <v>264</v>
      </c>
      <c r="N7768" s="141" t="s">
        <v>303</v>
      </c>
      <c r="O7768" s="141" t="s">
        <v>287</v>
      </c>
      <c r="P7768" s="141" t="s">
        <v>3282</v>
      </c>
      <c r="Q7768" s="141" t="s">
        <v>288</v>
      </c>
      <c r="R7768" s="141" t="s">
        <v>3468</v>
      </c>
      <c r="S7768" s="148" t="s">
        <v>3280</v>
      </c>
      <c r="T7768" s="147">
        <v>8000000</v>
      </c>
      <c r="U7768" s="147">
        <v>69620</v>
      </c>
      <c r="V7768" s="147">
        <v>69620</v>
      </c>
      <c r="W7768" s="147">
        <v>0</v>
      </c>
    </row>
    <row r="7769" spans="1:23">
      <c r="A7769" s="141" t="s">
        <v>3465</v>
      </c>
      <c r="B7769" s="141" t="s">
        <v>284</v>
      </c>
      <c r="C7769" s="141" t="s">
        <v>3457</v>
      </c>
      <c r="D7769" s="141" t="s">
        <v>3455</v>
      </c>
      <c r="E7769" s="141" t="s">
        <v>4088</v>
      </c>
      <c r="F7769" s="141" t="s">
        <v>4123</v>
      </c>
      <c r="G7769" s="141" t="s">
        <v>58</v>
      </c>
      <c r="H7769" s="141" t="s">
        <v>782</v>
      </c>
      <c r="I7769" s="141" t="s">
        <v>3514</v>
      </c>
      <c r="J7769" s="141" t="s">
        <v>3600</v>
      </c>
      <c r="K7769" s="141" t="s">
        <v>199</v>
      </c>
      <c r="L7769" s="141" t="s">
        <v>3969</v>
      </c>
      <c r="M7769" s="141" t="s">
        <v>264</v>
      </c>
      <c r="N7769" s="141" t="s">
        <v>303</v>
      </c>
      <c r="O7769" s="141" t="s">
        <v>287</v>
      </c>
      <c r="P7769" s="141" t="s">
        <v>3282</v>
      </c>
      <c r="Q7769" s="141" t="s">
        <v>288</v>
      </c>
      <c r="R7769" s="141" t="s">
        <v>3468</v>
      </c>
      <c r="S7769" s="148" t="s">
        <v>3280</v>
      </c>
      <c r="T7769" s="147">
        <v>131079450</v>
      </c>
      <c r="U7769" s="147">
        <v>1563788133.3399999</v>
      </c>
      <c r="V7769" s="147">
        <v>1042870460.01</v>
      </c>
      <c r="W7769" s="147">
        <v>0</v>
      </c>
    </row>
    <row r="7770" spans="1:23">
      <c r="A7770" s="141" t="s">
        <v>3465</v>
      </c>
      <c r="B7770" s="141" t="s">
        <v>284</v>
      </c>
      <c r="C7770" s="141" t="s">
        <v>3457</v>
      </c>
      <c r="D7770" s="141" t="s">
        <v>3455</v>
      </c>
      <c r="E7770" s="141" t="s">
        <v>4088</v>
      </c>
      <c r="F7770" s="141" t="s">
        <v>4123</v>
      </c>
      <c r="G7770" s="141" t="s">
        <v>58</v>
      </c>
      <c r="H7770" s="141" t="s">
        <v>4040</v>
      </c>
      <c r="I7770" s="141" t="s">
        <v>3514</v>
      </c>
      <c r="J7770" s="141" t="s">
        <v>3600</v>
      </c>
      <c r="K7770" s="141" t="s">
        <v>199</v>
      </c>
      <c r="L7770" s="141" t="s">
        <v>3969</v>
      </c>
      <c r="M7770" s="141" t="s">
        <v>264</v>
      </c>
      <c r="N7770" s="141" t="s">
        <v>303</v>
      </c>
      <c r="O7770" s="141" t="s">
        <v>287</v>
      </c>
      <c r="P7770" s="141" t="s">
        <v>3282</v>
      </c>
      <c r="Q7770" s="141" t="s">
        <v>288</v>
      </c>
      <c r="R7770" s="141" t="s">
        <v>3468</v>
      </c>
      <c r="S7770" s="148" t="s">
        <v>3280</v>
      </c>
      <c r="T7770" s="147">
        <v>200000</v>
      </c>
      <c r="U7770" s="147">
        <v>28200000</v>
      </c>
      <c r="V7770" s="147">
        <v>389400</v>
      </c>
      <c r="W7770" s="147">
        <v>389400</v>
      </c>
    </row>
    <row r="7771" spans="1:23">
      <c r="A7771" s="141" t="s">
        <v>3465</v>
      </c>
      <c r="B7771" s="141" t="s">
        <v>284</v>
      </c>
      <c r="C7771" s="141" t="s">
        <v>3457</v>
      </c>
      <c r="D7771" s="141" t="s">
        <v>3455</v>
      </c>
      <c r="E7771" s="141" t="s">
        <v>4088</v>
      </c>
      <c r="F7771" s="141" t="s">
        <v>4123</v>
      </c>
      <c r="G7771" s="141" t="s">
        <v>58</v>
      </c>
      <c r="H7771" s="141" t="s">
        <v>4074</v>
      </c>
      <c r="I7771" s="141" t="s">
        <v>3514</v>
      </c>
      <c r="J7771" s="141" t="s">
        <v>3600</v>
      </c>
      <c r="K7771" s="141" t="s">
        <v>198</v>
      </c>
      <c r="L7771" s="141" t="s">
        <v>3969</v>
      </c>
      <c r="M7771" s="141" t="s">
        <v>264</v>
      </c>
      <c r="N7771" s="141" t="s">
        <v>303</v>
      </c>
      <c r="O7771" s="141" t="s">
        <v>287</v>
      </c>
      <c r="P7771" s="141" t="s">
        <v>3282</v>
      </c>
      <c r="Q7771" s="141" t="s">
        <v>288</v>
      </c>
      <c r="R7771" s="141" t="s">
        <v>3468</v>
      </c>
      <c r="S7771" s="148" t="s">
        <v>3280</v>
      </c>
      <c r="T7771" s="147">
        <v>15000000</v>
      </c>
      <c r="U7771" s="147">
        <v>15000000</v>
      </c>
      <c r="V7771" s="147">
        <v>12780000</v>
      </c>
      <c r="W7771" s="147">
        <v>0</v>
      </c>
    </row>
    <row r="7772" spans="1:23">
      <c r="A7772" s="141" t="s">
        <v>3465</v>
      </c>
      <c r="B7772" s="141" t="s">
        <v>284</v>
      </c>
      <c r="C7772" s="141" t="s">
        <v>3457</v>
      </c>
      <c r="D7772" s="141" t="s">
        <v>3455</v>
      </c>
      <c r="E7772" s="141" t="s">
        <v>4088</v>
      </c>
      <c r="F7772" s="141" t="s">
        <v>4123</v>
      </c>
      <c r="G7772" s="141" t="s">
        <v>58</v>
      </c>
      <c r="H7772" s="141" t="s">
        <v>4039</v>
      </c>
      <c r="I7772" s="141" t="s">
        <v>3514</v>
      </c>
      <c r="J7772" s="141" t="s">
        <v>3600</v>
      </c>
      <c r="K7772" s="141" t="s">
        <v>199</v>
      </c>
      <c r="L7772" s="141" t="s">
        <v>3969</v>
      </c>
      <c r="M7772" s="141" t="s">
        <v>264</v>
      </c>
      <c r="N7772" s="141" t="s">
        <v>303</v>
      </c>
      <c r="O7772" s="141" t="s">
        <v>287</v>
      </c>
      <c r="P7772" s="141" t="s">
        <v>3282</v>
      </c>
      <c r="Q7772" s="141" t="s">
        <v>288</v>
      </c>
      <c r="R7772" s="141" t="s">
        <v>3468</v>
      </c>
      <c r="S7772" s="148" t="s">
        <v>3280</v>
      </c>
      <c r="T7772" s="147">
        <v>0</v>
      </c>
      <c r="U7772" s="147">
        <v>21100000</v>
      </c>
      <c r="V7772" s="147">
        <v>0</v>
      </c>
      <c r="W7772" s="147">
        <v>0</v>
      </c>
    </row>
    <row r="7773" spans="1:23">
      <c r="A7773" s="141" t="s">
        <v>3465</v>
      </c>
      <c r="B7773" s="141" t="s">
        <v>284</v>
      </c>
      <c r="C7773" s="141" t="s">
        <v>3457</v>
      </c>
      <c r="D7773" s="141" t="s">
        <v>3455</v>
      </c>
      <c r="E7773" s="141" t="s">
        <v>4088</v>
      </c>
      <c r="F7773" s="141" t="s">
        <v>4123</v>
      </c>
      <c r="G7773" s="141" t="s">
        <v>58</v>
      </c>
      <c r="H7773" s="141" t="s">
        <v>4038</v>
      </c>
      <c r="I7773" s="141" t="s">
        <v>3514</v>
      </c>
      <c r="J7773" s="141" t="s">
        <v>3600</v>
      </c>
      <c r="K7773" s="141" t="s">
        <v>198</v>
      </c>
      <c r="L7773" s="141" t="s">
        <v>3969</v>
      </c>
      <c r="M7773" s="141" t="s">
        <v>264</v>
      </c>
      <c r="N7773" s="141" t="s">
        <v>303</v>
      </c>
      <c r="O7773" s="141" t="s">
        <v>287</v>
      </c>
      <c r="P7773" s="141" t="s">
        <v>3282</v>
      </c>
      <c r="Q7773" s="141" t="s">
        <v>288</v>
      </c>
      <c r="R7773" s="141" t="s">
        <v>3468</v>
      </c>
      <c r="S7773" s="148" t="s">
        <v>3280</v>
      </c>
      <c r="T7773" s="147">
        <v>0</v>
      </c>
      <c r="U7773" s="147">
        <v>4844000</v>
      </c>
      <c r="V7773" s="147">
        <v>4843410</v>
      </c>
      <c r="W7773" s="147">
        <v>4843410</v>
      </c>
    </row>
    <row r="7774" spans="1:23">
      <c r="A7774" s="141" t="s">
        <v>3465</v>
      </c>
      <c r="B7774" s="141" t="s">
        <v>284</v>
      </c>
      <c r="C7774" s="141" t="s">
        <v>3457</v>
      </c>
      <c r="D7774" s="141" t="s">
        <v>3455</v>
      </c>
      <c r="E7774" s="141" t="s">
        <v>4088</v>
      </c>
      <c r="F7774" s="141" t="s">
        <v>4123</v>
      </c>
      <c r="G7774" s="141" t="s">
        <v>58</v>
      </c>
      <c r="H7774" s="141" t="s">
        <v>3977</v>
      </c>
      <c r="I7774" s="141" t="s">
        <v>3514</v>
      </c>
      <c r="J7774" s="141" t="s">
        <v>3600</v>
      </c>
      <c r="K7774" s="141" t="s">
        <v>192</v>
      </c>
      <c r="L7774" s="141" t="s">
        <v>3969</v>
      </c>
      <c r="M7774" s="141" t="s">
        <v>264</v>
      </c>
      <c r="N7774" s="141" t="s">
        <v>303</v>
      </c>
      <c r="O7774" s="141" t="s">
        <v>287</v>
      </c>
      <c r="P7774" s="141" t="s">
        <v>3282</v>
      </c>
      <c r="Q7774" s="141" t="s">
        <v>288</v>
      </c>
      <c r="R7774" s="141" t="s">
        <v>3468</v>
      </c>
      <c r="S7774" s="148" t="s">
        <v>3280</v>
      </c>
      <c r="T7774" s="147">
        <v>0</v>
      </c>
      <c r="U7774" s="147">
        <v>200000</v>
      </c>
      <c r="V7774" s="147">
        <v>0</v>
      </c>
      <c r="W7774" s="147">
        <v>0</v>
      </c>
    </row>
    <row r="7775" spans="1:23">
      <c r="A7775" s="141" t="s">
        <v>3465</v>
      </c>
      <c r="B7775" s="141" t="s">
        <v>284</v>
      </c>
      <c r="C7775" s="141" t="s">
        <v>3457</v>
      </c>
      <c r="D7775" s="141" t="s">
        <v>3455</v>
      </c>
      <c r="E7775" s="141" t="s">
        <v>4088</v>
      </c>
      <c r="F7775" s="141" t="s">
        <v>4123</v>
      </c>
      <c r="G7775" s="141" t="s">
        <v>58</v>
      </c>
      <c r="H7775" s="141" t="s">
        <v>4037</v>
      </c>
      <c r="I7775" s="141" t="s">
        <v>3514</v>
      </c>
      <c r="J7775" s="141" t="s">
        <v>3600</v>
      </c>
      <c r="K7775" s="141" t="s">
        <v>199</v>
      </c>
      <c r="L7775" s="141" t="s">
        <v>3969</v>
      </c>
      <c r="M7775" s="141" t="s">
        <v>264</v>
      </c>
      <c r="N7775" s="141" t="s">
        <v>303</v>
      </c>
      <c r="O7775" s="141" t="s">
        <v>287</v>
      </c>
      <c r="P7775" s="141" t="s">
        <v>3282</v>
      </c>
      <c r="Q7775" s="141" t="s">
        <v>288</v>
      </c>
      <c r="R7775" s="141" t="s">
        <v>3468</v>
      </c>
      <c r="S7775" s="148" t="s">
        <v>3280</v>
      </c>
      <c r="T7775" s="147">
        <v>92625000</v>
      </c>
      <c r="U7775" s="147">
        <v>92925000</v>
      </c>
      <c r="V7775" s="147">
        <v>240796.22</v>
      </c>
      <c r="W7775" s="147">
        <v>220746.22</v>
      </c>
    </row>
    <row r="7776" spans="1:23">
      <c r="A7776" s="141" t="s">
        <v>3465</v>
      </c>
      <c r="B7776" s="141" t="s">
        <v>284</v>
      </c>
      <c r="C7776" s="141" t="s">
        <v>3457</v>
      </c>
      <c r="D7776" s="141" t="s">
        <v>3455</v>
      </c>
      <c r="E7776" s="141" t="s">
        <v>4088</v>
      </c>
      <c r="F7776" s="141" t="s">
        <v>4123</v>
      </c>
      <c r="G7776" s="141" t="s">
        <v>59</v>
      </c>
      <c r="H7776" s="141" t="s">
        <v>3518</v>
      </c>
      <c r="I7776" s="141" t="s">
        <v>3514</v>
      </c>
      <c r="J7776" s="141" t="s">
        <v>178</v>
      </c>
      <c r="K7776" s="141" t="s">
        <v>180</v>
      </c>
      <c r="L7776" s="141" t="s">
        <v>3969</v>
      </c>
      <c r="M7776" s="141" t="s">
        <v>264</v>
      </c>
      <c r="N7776" s="141" t="s">
        <v>303</v>
      </c>
      <c r="O7776" s="141" t="s">
        <v>287</v>
      </c>
      <c r="P7776" s="141" t="s">
        <v>3282</v>
      </c>
      <c r="Q7776" s="141" t="s">
        <v>288</v>
      </c>
      <c r="R7776" s="141" t="s">
        <v>3468</v>
      </c>
      <c r="S7776" s="148" t="s">
        <v>3280</v>
      </c>
      <c r="T7776" s="147">
        <v>7000000</v>
      </c>
      <c r="U7776" s="147">
        <v>7000000</v>
      </c>
      <c r="V7776" s="147">
        <v>0</v>
      </c>
      <c r="W7776" s="147">
        <v>0</v>
      </c>
    </row>
    <row r="7777" spans="1:23">
      <c r="A7777" s="141" t="s">
        <v>3465</v>
      </c>
      <c r="B7777" s="141" t="s">
        <v>284</v>
      </c>
      <c r="C7777" s="141" t="s">
        <v>3457</v>
      </c>
      <c r="D7777" s="141" t="s">
        <v>3455</v>
      </c>
      <c r="E7777" s="141" t="s">
        <v>4088</v>
      </c>
      <c r="F7777" s="141" t="s">
        <v>4123</v>
      </c>
      <c r="G7777" s="141" t="s">
        <v>59</v>
      </c>
      <c r="H7777" s="141" t="s">
        <v>3518</v>
      </c>
      <c r="I7777" s="141" t="s">
        <v>3514</v>
      </c>
      <c r="J7777" s="141" t="s">
        <v>178</v>
      </c>
      <c r="K7777" s="141" t="s">
        <v>183</v>
      </c>
      <c r="L7777" s="141" t="s">
        <v>3969</v>
      </c>
      <c r="M7777" s="141" t="s">
        <v>264</v>
      </c>
      <c r="N7777" s="141" t="s">
        <v>303</v>
      </c>
      <c r="O7777" s="141" t="s">
        <v>287</v>
      </c>
      <c r="P7777" s="141" t="s">
        <v>3282</v>
      </c>
      <c r="Q7777" s="141" t="s">
        <v>288</v>
      </c>
      <c r="R7777" s="141" t="s">
        <v>3468</v>
      </c>
      <c r="S7777" s="148" t="s">
        <v>3280</v>
      </c>
      <c r="T7777" s="147">
        <v>5995000</v>
      </c>
      <c r="U7777" s="147">
        <v>51881341</v>
      </c>
      <c r="V7777" s="147">
        <v>3418769.75</v>
      </c>
      <c r="W7777" s="147">
        <v>3094269.75</v>
      </c>
    </row>
    <row r="7778" spans="1:23">
      <c r="A7778" s="141" t="s">
        <v>3465</v>
      </c>
      <c r="B7778" s="141" t="s">
        <v>284</v>
      </c>
      <c r="C7778" s="141" t="s">
        <v>3457</v>
      </c>
      <c r="D7778" s="141" t="s">
        <v>3455</v>
      </c>
      <c r="E7778" s="141" t="s">
        <v>4088</v>
      </c>
      <c r="F7778" s="141" t="s">
        <v>4123</v>
      </c>
      <c r="G7778" s="141" t="s">
        <v>59</v>
      </c>
      <c r="H7778" s="141" t="s">
        <v>4097</v>
      </c>
      <c r="I7778" s="141" t="s">
        <v>3514</v>
      </c>
      <c r="J7778" s="141" t="s">
        <v>178</v>
      </c>
      <c r="K7778" s="141" t="s">
        <v>180</v>
      </c>
      <c r="L7778" s="141" t="s">
        <v>3969</v>
      </c>
      <c r="M7778" s="141" t="s">
        <v>264</v>
      </c>
      <c r="N7778" s="141" t="s">
        <v>303</v>
      </c>
      <c r="O7778" s="141" t="s">
        <v>287</v>
      </c>
      <c r="P7778" s="141" t="s">
        <v>1262</v>
      </c>
      <c r="Q7778" s="141" t="s">
        <v>288</v>
      </c>
      <c r="R7778" s="141" t="s">
        <v>3468</v>
      </c>
      <c r="S7778" s="148" t="s">
        <v>3283</v>
      </c>
      <c r="T7778" s="147">
        <v>3600000</v>
      </c>
      <c r="U7778" s="147">
        <v>3600000</v>
      </c>
      <c r="V7778" s="147">
        <v>3596800</v>
      </c>
      <c r="W7778" s="147">
        <v>0</v>
      </c>
    </row>
    <row r="7779" spans="1:23">
      <c r="A7779" s="141" t="s">
        <v>3465</v>
      </c>
      <c r="B7779" s="141" t="s">
        <v>284</v>
      </c>
      <c r="C7779" s="141" t="s">
        <v>3457</v>
      </c>
      <c r="D7779" s="141" t="s">
        <v>3455</v>
      </c>
      <c r="E7779" s="141" t="s">
        <v>4088</v>
      </c>
      <c r="F7779" s="141" t="s">
        <v>4123</v>
      </c>
      <c r="G7779" s="141" t="s">
        <v>59</v>
      </c>
      <c r="H7779" s="141" t="s">
        <v>4097</v>
      </c>
      <c r="I7779" s="141" t="s">
        <v>3514</v>
      </c>
      <c r="J7779" s="141" t="s">
        <v>178</v>
      </c>
      <c r="K7779" s="141" t="s">
        <v>180</v>
      </c>
      <c r="L7779" s="141" t="s">
        <v>3969</v>
      </c>
      <c r="M7779" s="141" t="s">
        <v>264</v>
      </c>
      <c r="N7779" s="141" t="s">
        <v>303</v>
      </c>
      <c r="O7779" s="141" t="s">
        <v>291</v>
      </c>
      <c r="P7779" s="141" t="s">
        <v>1262</v>
      </c>
      <c r="Q7779" s="141" t="s">
        <v>288</v>
      </c>
      <c r="R7779" s="141" t="s">
        <v>3468</v>
      </c>
      <c r="S7779" s="148" t="s">
        <v>3283</v>
      </c>
      <c r="T7779" s="147">
        <v>0</v>
      </c>
      <c r="U7779" s="147">
        <v>5872137.6699999999</v>
      </c>
      <c r="V7779" s="147">
        <v>0</v>
      </c>
      <c r="W7779" s="147">
        <v>0</v>
      </c>
    </row>
    <row r="7780" spans="1:23">
      <c r="A7780" s="141" t="s">
        <v>3465</v>
      </c>
      <c r="B7780" s="141" t="s">
        <v>284</v>
      </c>
      <c r="C7780" s="141" t="s">
        <v>3457</v>
      </c>
      <c r="D7780" s="141" t="s">
        <v>3455</v>
      </c>
      <c r="E7780" s="141" t="s">
        <v>4088</v>
      </c>
      <c r="F7780" s="141" t="s">
        <v>4123</v>
      </c>
      <c r="G7780" s="141" t="s">
        <v>59</v>
      </c>
      <c r="H7780" s="141" t="s">
        <v>4036</v>
      </c>
      <c r="I7780" s="141" t="s">
        <v>3514</v>
      </c>
      <c r="J7780" s="141" t="s">
        <v>178</v>
      </c>
      <c r="K7780" s="141" t="s">
        <v>183</v>
      </c>
      <c r="L7780" s="141" t="s">
        <v>3969</v>
      </c>
      <c r="M7780" s="141" t="s">
        <v>264</v>
      </c>
      <c r="N7780" s="141" t="s">
        <v>303</v>
      </c>
      <c r="O7780" s="141" t="s">
        <v>287</v>
      </c>
      <c r="P7780" s="141" t="s">
        <v>3282</v>
      </c>
      <c r="Q7780" s="141" t="s">
        <v>288</v>
      </c>
      <c r="R7780" s="141" t="s">
        <v>3468</v>
      </c>
      <c r="S7780" s="148" t="s">
        <v>3280</v>
      </c>
      <c r="T7780" s="147">
        <v>22170000</v>
      </c>
      <c r="U7780" s="147">
        <v>29141500</v>
      </c>
      <c r="V7780" s="147">
        <v>28470960</v>
      </c>
      <c r="W7780" s="147">
        <v>18981000</v>
      </c>
    </row>
    <row r="7781" spans="1:23">
      <c r="A7781" s="141" t="s">
        <v>3465</v>
      </c>
      <c r="B7781" s="141" t="s">
        <v>284</v>
      </c>
      <c r="C7781" s="141" t="s">
        <v>3457</v>
      </c>
      <c r="D7781" s="141" t="s">
        <v>3455</v>
      </c>
      <c r="E7781" s="141" t="s">
        <v>4088</v>
      </c>
      <c r="F7781" s="141" t="s">
        <v>4123</v>
      </c>
      <c r="G7781" s="141" t="s">
        <v>59</v>
      </c>
      <c r="H7781" s="141" t="s">
        <v>4073</v>
      </c>
      <c r="I7781" s="141" t="s">
        <v>3514</v>
      </c>
      <c r="J7781" s="141" t="s">
        <v>178</v>
      </c>
      <c r="K7781" s="141" t="s">
        <v>183</v>
      </c>
      <c r="L7781" s="141" t="s">
        <v>3969</v>
      </c>
      <c r="M7781" s="141" t="s">
        <v>264</v>
      </c>
      <c r="N7781" s="141" t="s">
        <v>303</v>
      </c>
      <c r="O7781" s="141" t="s">
        <v>291</v>
      </c>
      <c r="P7781" s="141" t="s">
        <v>3282</v>
      </c>
      <c r="Q7781" s="141" t="s">
        <v>288</v>
      </c>
      <c r="R7781" s="141" t="s">
        <v>3468</v>
      </c>
      <c r="S7781" s="148" t="s">
        <v>3280</v>
      </c>
      <c r="T7781" s="147">
        <v>0</v>
      </c>
      <c r="U7781" s="147">
        <v>5140</v>
      </c>
      <c r="V7781" s="147">
        <v>0</v>
      </c>
      <c r="W7781" s="147">
        <v>0</v>
      </c>
    </row>
    <row r="7782" spans="1:23">
      <c r="A7782" s="141" t="s">
        <v>3465</v>
      </c>
      <c r="B7782" s="141" t="s">
        <v>284</v>
      </c>
      <c r="C7782" s="141" t="s">
        <v>3457</v>
      </c>
      <c r="D7782" s="141" t="s">
        <v>3455</v>
      </c>
      <c r="E7782" s="141" t="s">
        <v>4088</v>
      </c>
      <c r="F7782" s="141" t="s">
        <v>4123</v>
      </c>
      <c r="G7782" s="141" t="s">
        <v>60</v>
      </c>
      <c r="H7782" s="141" t="s">
        <v>3996</v>
      </c>
      <c r="I7782" s="141" t="s">
        <v>3514</v>
      </c>
      <c r="J7782" s="141" t="s">
        <v>184</v>
      </c>
      <c r="K7782" s="141" t="s">
        <v>189</v>
      </c>
      <c r="L7782" s="141" t="s">
        <v>3969</v>
      </c>
      <c r="M7782" s="141" t="s">
        <v>264</v>
      </c>
      <c r="N7782" s="141" t="s">
        <v>303</v>
      </c>
      <c r="O7782" s="141" t="s">
        <v>287</v>
      </c>
      <c r="P7782" s="141" t="s">
        <v>3282</v>
      </c>
      <c r="Q7782" s="141" t="s">
        <v>288</v>
      </c>
      <c r="R7782" s="141" t="s">
        <v>3468</v>
      </c>
      <c r="S7782" s="148" t="s">
        <v>3280</v>
      </c>
      <c r="T7782" s="147">
        <v>15500000</v>
      </c>
      <c r="U7782" s="147">
        <v>13700000</v>
      </c>
      <c r="V7782" s="147">
        <v>13591800</v>
      </c>
      <c r="W7782" s="147">
        <v>13591800</v>
      </c>
    </row>
    <row r="7783" spans="1:23">
      <c r="A7783" s="141" t="s">
        <v>3465</v>
      </c>
      <c r="B7783" s="141" t="s">
        <v>284</v>
      </c>
      <c r="C7783" s="141" t="s">
        <v>3457</v>
      </c>
      <c r="D7783" s="141" t="s">
        <v>3455</v>
      </c>
      <c r="E7783" s="141" t="s">
        <v>4088</v>
      </c>
      <c r="F7783" s="141" t="s">
        <v>4123</v>
      </c>
      <c r="G7783" s="141" t="s">
        <v>61</v>
      </c>
      <c r="H7783" s="141" t="s">
        <v>4035</v>
      </c>
      <c r="I7783" s="141" t="s">
        <v>3495</v>
      </c>
      <c r="J7783" s="141" t="s">
        <v>118</v>
      </c>
      <c r="K7783" s="141" t="s">
        <v>120</v>
      </c>
      <c r="L7783" s="141" t="s">
        <v>3969</v>
      </c>
      <c r="M7783" s="141" t="s">
        <v>264</v>
      </c>
      <c r="N7783" s="141" t="s">
        <v>286</v>
      </c>
      <c r="O7783" s="141" t="s">
        <v>287</v>
      </c>
      <c r="P7783" s="141" t="s">
        <v>3282</v>
      </c>
      <c r="Q7783" s="141" t="s">
        <v>288</v>
      </c>
      <c r="R7783" s="141" t="s">
        <v>3468</v>
      </c>
      <c r="S7783" s="148" t="s">
        <v>3280</v>
      </c>
      <c r="T7783" s="147">
        <v>46223</v>
      </c>
      <c r="U7783" s="147">
        <v>0</v>
      </c>
      <c r="V7783" s="147">
        <v>0</v>
      </c>
      <c r="W7783" s="147">
        <v>0</v>
      </c>
    </row>
    <row r="7784" spans="1:23">
      <c r="A7784" s="141" t="s">
        <v>3465</v>
      </c>
      <c r="B7784" s="141" t="s">
        <v>284</v>
      </c>
      <c r="C7784" s="141" t="s">
        <v>3457</v>
      </c>
      <c r="D7784" s="141" t="s">
        <v>3455</v>
      </c>
      <c r="E7784" s="141" t="s">
        <v>4088</v>
      </c>
      <c r="F7784" s="141" t="s">
        <v>4123</v>
      </c>
      <c r="G7784" s="141" t="s">
        <v>61</v>
      </c>
      <c r="H7784" s="141" t="s">
        <v>4035</v>
      </c>
      <c r="I7784" s="141" t="s">
        <v>3495</v>
      </c>
      <c r="J7784" s="141" t="s">
        <v>118</v>
      </c>
      <c r="K7784" s="141" t="s">
        <v>120</v>
      </c>
      <c r="L7784" s="141" t="s">
        <v>3969</v>
      </c>
      <c r="M7784" s="141" t="s">
        <v>264</v>
      </c>
      <c r="N7784" s="141" t="s">
        <v>286</v>
      </c>
      <c r="O7784" s="141" t="s">
        <v>289</v>
      </c>
      <c r="P7784" s="141" t="s">
        <v>3282</v>
      </c>
      <c r="Q7784" s="141" t="s">
        <v>288</v>
      </c>
      <c r="R7784" s="141" t="s">
        <v>3468</v>
      </c>
      <c r="S7784" s="148" t="s">
        <v>3280</v>
      </c>
      <c r="T7784" s="147">
        <v>1712947</v>
      </c>
      <c r="U7784" s="147">
        <v>53194.400000000001</v>
      </c>
      <c r="V7784" s="147">
        <v>53194.400000000001</v>
      </c>
      <c r="W7784" s="147">
        <v>53194.400000000001</v>
      </c>
    </row>
    <row r="7785" spans="1:23">
      <c r="A7785" s="141" t="s">
        <v>3465</v>
      </c>
      <c r="B7785" s="141" t="s">
        <v>284</v>
      </c>
      <c r="C7785" s="141" t="s">
        <v>3457</v>
      </c>
      <c r="D7785" s="141" t="s">
        <v>3455</v>
      </c>
      <c r="E7785" s="141" t="s">
        <v>4088</v>
      </c>
      <c r="F7785" s="141" t="s">
        <v>4123</v>
      </c>
      <c r="G7785" s="141" t="s">
        <v>61</v>
      </c>
      <c r="H7785" s="141" t="s">
        <v>4035</v>
      </c>
      <c r="I7785" s="141" t="s">
        <v>3495</v>
      </c>
      <c r="J7785" s="141" t="s">
        <v>118</v>
      </c>
      <c r="K7785" s="141" t="s">
        <v>120</v>
      </c>
      <c r="L7785" s="141" t="s">
        <v>3969</v>
      </c>
      <c r="M7785" s="141" t="s">
        <v>264</v>
      </c>
      <c r="N7785" s="141" t="s">
        <v>303</v>
      </c>
      <c r="O7785" s="141" t="s">
        <v>287</v>
      </c>
      <c r="P7785" s="141" t="s">
        <v>3282</v>
      </c>
      <c r="Q7785" s="141" t="s">
        <v>288</v>
      </c>
      <c r="R7785" s="141" t="s">
        <v>3468</v>
      </c>
      <c r="S7785" s="148" t="s">
        <v>3280</v>
      </c>
      <c r="T7785" s="147">
        <v>37565000</v>
      </c>
      <c r="U7785" s="147">
        <v>37614647</v>
      </c>
      <c r="V7785" s="147">
        <v>31568400</v>
      </c>
      <c r="W7785" s="147">
        <v>31568400</v>
      </c>
    </row>
    <row r="7786" spans="1:23">
      <c r="A7786" s="141" t="s">
        <v>3465</v>
      </c>
      <c r="B7786" s="141" t="s">
        <v>284</v>
      </c>
      <c r="C7786" s="141" t="s">
        <v>3457</v>
      </c>
      <c r="D7786" s="141" t="s">
        <v>3455</v>
      </c>
      <c r="E7786" s="141" t="s">
        <v>4088</v>
      </c>
      <c r="F7786" s="141" t="s">
        <v>4123</v>
      </c>
      <c r="G7786" s="141" t="s">
        <v>62</v>
      </c>
      <c r="H7786" s="141" t="s">
        <v>3490</v>
      </c>
      <c r="I7786" s="141" t="s">
        <v>3495</v>
      </c>
      <c r="J7786" s="141" t="s">
        <v>122</v>
      </c>
      <c r="K7786" s="141" t="s">
        <v>123</v>
      </c>
      <c r="L7786" s="141" t="s">
        <v>3969</v>
      </c>
      <c r="M7786" s="141" t="s">
        <v>264</v>
      </c>
      <c r="N7786" s="141" t="s">
        <v>303</v>
      </c>
      <c r="O7786" s="141" t="s">
        <v>287</v>
      </c>
      <c r="P7786" s="141" t="s">
        <v>3282</v>
      </c>
      <c r="Q7786" s="141" t="s">
        <v>288</v>
      </c>
      <c r="R7786" s="141" t="s">
        <v>3468</v>
      </c>
      <c r="S7786" s="148" t="s">
        <v>3280</v>
      </c>
      <c r="T7786" s="147">
        <v>58920000</v>
      </c>
      <c r="U7786" s="147">
        <v>58170000</v>
      </c>
      <c r="V7786" s="147">
        <v>2077807.62</v>
      </c>
      <c r="W7786" s="147">
        <v>2077807.62</v>
      </c>
    </row>
    <row r="7787" spans="1:23">
      <c r="A7787" s="141" t="s">
        <v>3465</v>
      </c>
      <c r="B7787" s="141" t="s">
        <v>284</v>
      </c>
      <c r="C7787" s="141" t="s">
        <v>3457</v>
      </c>
      <c r="D7787" s="141" t="s">
        <v>3455</v>
      </c>
      <c r="E7787" s="141" t="s">
        <v>4088</v>
      </c>
      <c r="F7787" s="141" t="s">
        <v>4123</v>
      </c>
      <c r="G7787" s="141" t="s">
        <v>62</v>
      </c>
      <c r="H7787" s="141" t="s">
        <v>3490</v>
      </c>
      <c r="I7787" s="141" t="s">
        <v>3495</v>
      </c>
      <c r="J7787" s="141" t="s">
        <v>122</v>
      </c>
      <c r="K7787" s="141" t="s">
        <v>123</v>
      </c>
      <c r="L7787" s="141" t="s">
        <v>3969</v>
      </c>
      <c r="M7787" s="141" t="s">
        <v>264</v>
      </c>
      <c r="N7787" s="141" t="s">
        <v>414</v>
      </c>
      <c r="O7787" s="141" t="s">
        <v>287</v>
      </c>
      <c r="P7787" s="141" t="s">
        <v>902</v>
      </c>
      <c r="Q7787" s="141" t="s">
        <v>415</v>
      </c>
      <c r="R7787" s="141" t="s">
        <v>3468</v>
      </c>
      <c r="S7787" s="148" t="s">
        <v>3283</v>
      </c>
      <c r="T7787" s="147">
        <v>3000000</v>
      </c>
      <c r="U7787" s="147">
        <v>0</v>
      </c>
      <c r="V7787" s="147">
        <v>0</v>
      </c>
      <c r="W7787" s="147">
        <v>0</v>
      </c>
    </row>
    <row r="7788" spans="1:23">
      <c r="A7788" s="141" t="s">
        <v>3465</v>
      </c>
      <c r="B7788" s="141" t="s">
        <v>284</v>
      </c>
      <c r="C7788" s="141" t="s">
        <v>3457</v>
      </c>
      <c r="D7788" s="141" t="s">
        <v>3455</v>
      </c>
      <c r="E7788" s="141" t="s">
        <v>4088</v>
      </c>
      <c r="F7788" s="141" t="s">
        <v>4123</v>
      </c>
      <c r="G7788" s="141" t="s">
        <v>62</v>
      </c>
      <c r="H7788" s="141" t="s">
        <v>3490</v>
      </c>
      <c r="I7788" s="141" t="s">
        <v>3495</v>
      </c>
      <c r="J7788" s="141" t="s">
        <v>122</v>
      </c>
      <c r="K7788" s="141" t="s">
        <v>123</v>
      </c>
      <c r="L7788" s="141" t="s">
        <v>3969</v>
      </c>
      <c r="M7788" s="141" t="s">
        <v>264</v>
      </c>
      <c r="N7788" s="141" t="s">
        <v>303</v>
      </c>
      <c r="O7788" s="141" t="s">
        <v>287</v>
      </c>
      <c r="P7788" s="141" t="s">
        <v>1266</v>
      </c>
      <c r="Q7788" s="141" t="s">
        <v>754</v>
      </c>
      <c r="R7788" s="141" t="s">
        <v>3468</v>
      </c>
      <c r="S7788" s="148" t="s">
        <v>3283</v>
      </c>
      <c r="T7788" s="147">
        <v>2000000</v>
      </c>
      <c r="U7788" s="147">
        <v>0</v>
      </c>
      <c r="V7788" s="147">
        <v>0</v>
      </c>
      <c r="W7788" s="147">
        <v>0</v>
      </c>
    </row>
    <row r="7789" spans="1:23">
      <c r="A7789" s="141" t="s">
        <v>3465</v>
      </c>
      <c r="B7789" s="141" t="s">
        <v>284</v>
      </c>
      <c r="C7789" s="141" t="s">
        <v>3457</v>
      </c>
      <c r="D7789" s="141" t="s">
        <v>3455</v>
      </c>
      <c r="E7789" s="141" t="s">
        <v>4088</v>
      </c>
      <c r="F7789" s="141" t="s">
        <v>4123</v>
      </c>
      <c r="G7789" s="141" t="s">
        <v>62</v>
      </c>
      <c r="H7789" s="141" t="s">
        <v>3490</v>
      </c>
      <c r="I7789" s="141" t="s">
        <v>3495</v>
      </c>
      <c r="J7789" s="141" t="s">
        <v>122</v>
      </c>
      <c r="K7789" s="141" t="s">
        <v>126</v>
      </c>
      <c r="L7789" s="141" t="s">
        <v>3969</v>
      </c>
      <c r="M7789" s="141" t="s">
        <v>264</v>
      </c>
      <c r="N7789" s="141" t="s">
        <v>303</v>
      </c>
      <c r="O7789" s="141" t="s">
        <v>287</v>
      </c>
      <c r="P7789" s="141" t="s">
        <v>3282</v>
      </c>
      <c r="Q7789" s="141" t="s">
        <v>288</v>
      </c>
      <c r="R7789" s="141" t="s">
        <v>3468</v>
      </c>
      <c r="S7789" s="148" t="s">
        <v>3280</v>
      </c>
      <c r="T7789" s="147">
        <v>8000000</v>
      </c>
      <c r="U7789" s="147">
        <v>8000000</v>
      </c>
      <c r="V7789" s="147">
        <v>0</v>
      </c>
      <c r="W7789" s="147">
        <v>0</v>
      </c>
    </row>
    <row r="7790" spans="1:23">
      <c r="A7790" s="141" t="s">
        <v>3465</v>
      </c>
      <c r="B7790" s="141" t="s">
        <v>284</v>
      </c>
      <c r="C7790" s="141" t="s">
        <v>3457</v>
      </c>
      <c r="D7790" s="141" t="s">
        <v>3455</v>
      </c>
      <c r="E7790" s="141" t="s">
        <v>4088</v>
      </c>
      <c r="F7790" s="141" t="s">
        <v>4123</v>
      </c>
      <c r="G7790" s="141" t="s">
        <v>62</v>
      </c>
      <c r="H7790" s="141" t="s">
        <v>3490</v>
      </c>
      <c r="I7790" s="141" t="s">
        <v>3514</v>
      </c>
      <c r="J7790" s="141" t="s">
        <v>3600</v>
      </c>
      <c r="K7790" s="141" t="s">
        <v>194</v>
      </c>
      <c r="L7790" s="141" t="s">
        <v>3969</v>
      </c>
      <c r="M7790" s="141" t="s">
        <v>264</v>
      </c>
      <c r="N7790" s="141" t="s">
        <v>303</v>
      </c>
      <c r="O7790" s="141" t="s">
        <v>287</v>
      </c>
      <c r="P7790" s="141" t="s">
        <v>3282</v>
      </c>
      <c r="Q7790" s="141" t="s">
        <v>288</v>
      </c>
      <c r="R7790" s="141" t="s">
        <v>3468</v>
      </c>
      <c r="S7790" s="148" t="s">
        <v>3280</v>
      </c>
      <c r="T7790" s="147">
        <v>14760000</v>
      </c>
      <c r="U7790" s="147">
        <v>10760000</v>
      </c>
      <c r="V7790" s="147">
        <v>0</v>
      </c>
      <c r="W7790" s="147">
        <v>0</v>
      </c>
    </row>
    <row r="7791" spans="1:23">
      <c r="A7791" s="141" t="s">
        <v>3465</v>
      </c>
      <c r="B7791" s="141" t="s">
        <v>284</v>
      </c>
      <c r="C7791" s="141" t="s">
        <v>3457</v>
      </c>
      <c r="D7791" s="141" t="s">
        <v>3455</v>
      </c>
      <c r="E7791" s="141" t="s">
        <v>4088</v>
      </c>
      <c r="F7791" s="141" t="s">
        <v>4123</v>
      </c>
      <c r="G7791" s="141" t="s">
        <v>62</v>
      </c>
      <c r="H7791" s="141" t="s">
        <v>3490</v>
      </c>
      <c r="I7791" s="141" t="s">
        <v>3514</v>
      </c>
      <c r="J7791" s="141" t="s">
        <v>207</v>
      </c>
      <c r="K7791" s="141" t="s">
        <v>208</v>
      </c>
      <c r="L7791" s="141" t="s">
        <v>3969</v>
      </c>
      <c r="M7791" s="141" t="s">
        <v>264</v>
      </c>
      <c r="N7791" s="141" t="s">
        <v>303</v>
      </c>
      <c r="O7791" s="141" t="s">
        <v>287</v>
      </c>
      <c r="P7791" s="141" t="s">
        <v>3282</v>
      </c>
      <c r="Q7791" s="141" t="s">
        <v>288</v>
      </c>
      <c r="R7791" s="141" t="s">
        <v>3468</v>
      </c>
      <c r="S7791" s="148" t="s">
        <v>3280</v>
      </c>
      <c r="T7791" s="147">
        <v>6000000</v>
      </c>
      <c r="U7791" s="147">
        <v>6000000</v>
      </c>
      <c r="V7791" s="147">
        <v>0</v>
      </c>
      <c r="W7791" s="147">
        <v>0</v>
      </c>
    </row>
    <row r="7792" spans="1:23">
      <c r="A7792" s="141" t="s">
        <v>3465</v>
      </c>
      <c r="B7792" s="141" t="s">
        <v>284</v>
      </c>
      <c r="C7792" s="141" t="s">
        <v>3457</v>
      </c>
      <c r="D7792" s="141" t="s">
        <v>3455</v>
      </c>
      <c r="E7792" s="141" t="s">
        <v>4088</v>
      </c>
      <c r="F7792" s="141" t="s">
        <v>4123</v>
      </c>
      <c r="G7792" s="141" t="s">
        <v>62</v>
      </c>
      <c r="H7792" s="141" t="s">
        <v>4062</v>
      </c>
      <c r="I7792" s="141" t="s">
        <v>3495</v>
      </c>
      <c r="J7792" s="141" t="s">
        <v>122</v>
      </c>
      <c r="K7792" s="141" t="s">
        <v>123</v>
      </c>
      <c r="L7792" s="141" t="s">
        <v>3969</v>
      </c>
      <c r="M7792" s="141" t="s">
        <v>264</v>
      </c>
      <c r="N7792" s="141" t="s">
        <v>303</v>
      </c>
      <c r="O7792" s="141" t="s">
        <v>287</v>
      </c>
      <c r="P7792" s="141" t="s">
        <v>3282</v>
      </c>
      <c r="Q7792" s="141" t="s">
        <v>288</v>
      </c>
      <c r="R7792" s="141" t="s">
        <v>3468</v>
      </c>
      <c r="S7792" s="148" t="s">
        <v>3280</v>
      </c>
      <c r="T7792" s="147">
        <v>8284400</v>
      </c>
      <c r="U7792" s="147">
        <v>9734600</v>
      </c>
      <c r="V7792" s="147">
        <v>5783999.9800000004</v>
      </c>
      <c r="W7792" s="147">
        <v>5783999.9800000004</v>
      </c>
    </row>
    <row r="7793" spans="1:23">
      <c r="A7793" s="141" t="s">
        <v>3465</v>
      </c>
      <c r="B7793" s="141" t="s">
        <v>284</v>
      </c>
      <c r="C7793" s="141" t="s">
        <v>3457</v>
      </c>
      <c r="D7793" s="141" t="s">
        <v>3455</v>
      </c>
      <c r="E7793" s="141" t="s">
        <v>4088</v>
      </c>
      <c r="F7793" s="141" t="s">
        <v>4123</v>
      </c>
      <c r="G7793" s="141" t="s">
        <v>62</v>
      </c>
      <c r="H7793" s="141" t="s">
        <v>4062</v>
      </c>
      <c r="I7793" s="141" t="s">
        <v>3495</v>
      </c>
      <c r="J7793" s="141" t="s">
        <v>122</v>
      </c>
      <c r="K7793" s="141" t="s">
        <v>123</v>
      </c>
      <c r="L7793" s="141" t="s">
        <v>3969</v>
      </c>
      <c r="M7793" s="141" t="s">
        <v>264</v>
      </c>
      <c r="N7793" s="141" t="s">
        <v>303</v>
      </c>
      <c r="O7793" s="141" t="s">
        <v>287</v>
      </c>
      <c r="P7793" s="141" t="s">
        <v>1268</v>
      </c>
      <c r="Q7793" s="141" t="s">
        <v>2697</v>
      </c>
      <c r="R7793" s="141" t="s">
        <v>3468</v>
      </c>
      <c r="S7793" s="148" t="s">
        <v>3283</v>
      </c>
      <c r="T7793" s="147">
        <v>800000</v>
      </c>
      <c r="U7793" s="147">
        <v>800000</v>
      </c>
      <c r="V7793" s="147">
        <v>0</v>
      </c>
      <c r="W7793" s="147">
        <v>0</v>
      </c>
    </row>
    <row r="7794" spans="1:23">
      <c r="A7794" s="141" t="s">
        <v>3465</v>
      </c>
      <c r="B7794" s="141" t="s">
        <v>284</v>
      </c>
      <c r="C7794" s="141" t="s">
        <v>3457</v>
      </c>
      <c r="D7794" s="141" t="s">
        <v>3455</v>
      </c>
      <c r="E7794" s="141" t="s">
        <v>4088</v>
      </c>
      <c r="F7794" s="141" t="s">
        <v>4123</v>
      </c>
      <c r="G7794" s="141" t="s">
        <v>63</v>
      </c>
      <c r="H7794" s="141" t="s">
        <v>3488</v>
      </c>
      <c r="I7794" s="141" t="s">
        <v>3495</v>
      </c>
      <c r="J7794" s="141" t="s">
        <v>136</v>
      </c>
      <c r="K7794" s="141" t="s">
        <v>137</v>
      </c>
      <c r="L7794" s="141" t="s">
        <v>3969</v>
      </c>
      <c r="M7794" s="141" t="s">
        <v>264</v>
      </c>
      <c r="N7794" s="141" t="s">
        <v>303</v>
      </c>
      <c r="O7794" s="141" t="s">
        <v>289</v>
      </c>
      <c r="P7794" s="141" t="s">
        <v>3282</v>
      </c>
      <c r="Q7794" s="141" t="s">
        <v>288</v>
      </c>
      <c r="R7794" s="141" t="s">
        <v>3468</v>
      </c>
      <c r="S7794" s="148" t="s">
        <v>3280</v>
      </c>
      <c r="T7794" s="147">
        <v>160000000</v>
      </c>
      <c r="U7794" s="147">
        <v>64100212</v>
      </c>
      <c r="V7794" s="147">
        <v>63126811.700000003</v>
      </c>
      <c r="W7794" s="147">
        <v>63126811.700000003</v>
      </c>
    </row>
    <row r="7795" spans="1:23">
      <c r="A7795" s="141" t="s">
        <v>3465</v>
      </c>
      <c r="B7795" s="141" t="s">
        <v>284</v>
      </c>
      <c r="C7795" s="141" t="s">
        <v>3457</v>
      </c>
      <c r="D7795" s="141" t="s">
        <v>3455</v>
      </c>
      <c r="E7795" s="141" t="s">
        <v>4088</v>
      </c>
      <c r="F7795" s="141" t="s">
        <v>4123</v>
      </c>
      <c r="G7795" s="141" t="s">
        <v>63</v>
      </c>
      <c r="H7795" s="141" t="s">
        <v>3488</v>
      </c>
      <c r="I7795" s="141" t="s">
        <v>3495</v>
      </c>
      <c r="J7795" s="141" t="s">
        <v>136</v>
      </c>
      <c r="K7795" s="141" t="s">
        <v>141</v>
      </c>
      <c r="L7795" s="141" t="s">
        <v>3969</v>
      </c>
      <c r="M7795" s="141" t="s">
        <v>264</v>
      </c>
      <c r="N7795" s="141" t="s">
        <v>303</v>
      </c>
      <c r="O7795" s="141" t="s">
        <v>287</v>
      </c>
      <c r="P7795" s="141" t="s">
        <v>3282</v>
      </c>
      <c r="Q7795" s="141" t="s">
        <v>288</v>
      </c>
      <c r="R7795" s="141" t="s">
        <v>3468</v>
      </c>
      <c r="S7795" s="148" t="s">
        <v>3280</v>
      </c>
      <c r="T7795" s="147">
        <v>20000000</v>
      </c>
      <c r="U7795" s="147">
        <v>0</v>
      </c>
      <c r="V7795" s="147">
        <v>0</v>
      </c>
      <c r="W7795" s="147">
        <v>0</v>
      </c>
    </row>
    <row r="7796" spans="1:23">
      <c r="A7796" s="141" t="s">
        <v>3465</v>
      </c>
      <c r="B7796" s="141" t="s">
        <v>284</v>
      </c>
      <c r="C7796" s="141" t="s">
        <v>3457</v>
      </c>
      <c r="D7796" s="141" t="s">
        <v>3455</v>
      </c>
      <c r="E7796" s="141" t="s">
        <v>4088</v>
      </c>
      <c r="F7796" s="141" t="s">
        <v>4123</v>
      </c>
      <c r="G7796" s="141" t="s">
        <v>63</v>
      </c>
      <c r="H7796" s="141" t="s">
        <v>3488</v>
      </c>
      <c r="I7796" s="141" t="s">
        <v>3495</v>
      </c>
      <c r="J7796" s="141" t="s">
        <v>136</v>
      </c>
      <c r="K7796" s="141" t="s">
        <v>141</v>
      </c>
      <c r="L7796" s="141" t="s">
        <v>3969</v>
      </c>
      <c r="M7796" s="141" t="s">
        <v>264</v>
      </c>
      <c r="N7796" s="141" t="s">
        <v>303</v>
      </c>
      <c r="O7796" s="141" t="s">
        <v>287</v>
      </c>
      <c r="P7796" s="141" t="s">
        <v>1270</v>
      </c>
      <c r="Q7796" s="141" t="s">
        <v>757</v>
      </c>
      <c r="R7796" s="141" t="s">
        <v>3468</v>
      </c>
      <c r="S7796" s="148" t="s">
        <v>3283</v>
      </c>
      <c r="T7796" s="147">
        <v>0</v>
      </c>
      <c r="U7796" s="147">
        <v>8960000</v>
      </c>
      <c r="V7796" s="147">
        <v>0</v>
      </c>
      <c r="W7796" s="147">
        <v>0</v>
      </c>
    </row>
    <row r="7797" spans="1:23">
      <c r="A7797" s="141" t="s">
        <v>3465</v>
      </c>
      <c r="B7797" s="141" t="s">
        <v>284</v>
      </c>
      <c r="C7797" s="141" t="s">
        <v>3457</v>
      </c>
      <c r="D7797" s="141" t="s">
        <v>3455</v>
      </c>
      <c r="E7797" s="141" t="s">
        <v>4088</v>
      </c>
      <c r="F7797" s="141" t="s">
        <v>4123</v>
      </c>
      <c r="G7797" s="141" t="s">
        <v>63</v>
      </c>
      <c r="H7797" s="141" t="s">
        <v>3990</v>
      </c>
      <c r="I7797" s="141" t="s">
        <v>3495</v>
      </c>
      <c r="J7797" s="141" t="s">
        <v>136</v>
      </c>
      <c r="K7797" s="141" t="s">
        <v>139</v>
      </c>
      <c r="L7797" s="141" t="s">
        <v>3969</v>
      </c>
      <c r="M7797" s="141" t="s">
        <v>264</v>
      </c>
      <c r="N7797" s="141" t="s">
        <v>303</v>
      </c>
      <c r="O7797" s="141" t="s">
        <v>287</v>
      </c>
      <c r="P7797" s="141" t="s">
        <v>3282</v>
      </c>
      <c r="Q7797" s="141" t="s">
        <v>288</v>
      </c>
      <c r="R7797" s="141" t="s">
        <v>3468</v>
      </c>
      <c r="S7797" s="148" t="s">
        <v>3280</v>
      </c>
      <c r="T7797" s="147">
        <v>10200000</v>
      </c>
      <c r="U7797" s="147">
        <v>10200000</v>
      </c>
      <c r="V7797" s="147">
        <v>223000</v>
      </c>
      <c r="W7797" s="147">
        <v>223000</v>
      </c>
    </row>
    <row r="7798" spans="1:23">
      <c r="A7798" s="141" t="s">
        <v>3465</v>
      </c>
      <c r="B7798" s="141" t="s">
        <v>284</v>
      </c>
      <c r="C7798" s="141" t="s">
        <v>3457</v>
      </c>
      <c r="D7798" s="141" t="s">
        <v>3455</v>
      </c>
      <c r="E7798" s="141" t="s">
        <v>4088</v>
      </c>
      <c r="F7798" s="141" t="s">
        <v>4123</v>
      </c>
      <c r="G7798" s="141" t="s">
        <v>63</v>
      </c>
      <c r="H7798" s="141" t="s">
        <v>3990</v>
      </c>
      <c r="I7798" s="141" t="s">
        <v>3495</v>
      </c>
      <c r="J7798" s="141" t="s">
        <v>136</v>
      </c>
      <c r="K7798" s="141" t="s">
        <v>139</v>
      </c>
      <c r="L7798" s="141" t="s">
        <v>3969</v>
      </c>
      <c r="M7798" s="141" t="s">
        <v>264</v>
      </c>
      <c r="N7798" s="141" t="s">
        <v>286</v>
      </c>
      <c r="O7798" s="141" t="s">
        <v>287</v>
      </c>
      <c r="P7798" s="141" t="s">
        <v>788</v>
      </c>
      <c r="Q7798" s="141" t="s">
        <v>2215</v>
      </c>
      <c r="R7798" s="141" t="s">
        <v>3468</v>
      </c>
      <c r="S7798" s="148" t="s">
        <v>3283</v>
      </c>
      <c r="T7798" s="147">
        <v>200000000</v>
      </c>
      <c r="U7798" s="147">
        <v>0</v>
      </c>
      <c r="V7798" s="147">
        <v>0</v>
      </c>
      <c r="W7798" s="147">
        <v>0</v>
      </c>
    </row>
    <row r="7799" spans="1:23">
      <c r="A7799" s="141" t="s">
        <v>3465</v>
      </c>
      <c r="B7799" s="141" t="s">
        <v>284</v>
      </c>
      <c r="C7799" s="141" t="s">
        <v>3457</v>
      </c>
      <c r="D7799" s="141" t="s">
        <v>3455</v>
      </c>
      <c r="E7799" s="141" t="s">
        <v>4088</v>
      </c>
      <c r="F7799" s="141" t="s">
        <v>4123</v>
      </c>
      <c r="G7799" s="141" t="s">
        <v>63</v>
      </c>
      <c r="H7799" s="141" t="s">
        <v>3990</v>
      </c>
      <c r="I7799" s="141" t="s">
        <v>3495</v>
      </c>
      <c r="J7799" s="141" t="s">
        <v>136</v>
      </c>
      <c r="K7799" s="141" t="s">
        <v>139</v>
      </c>
      <c r="L7799" s="141" t="s">
        <v>3969</v>
      </c>
      <c r="M7799" s="141" t="s">
        <v>264</v>
      </c>
      <c r="N7799" s="141" t="s">
        <v>302</v>
      </c>
      <c r="O7799" s="141" t="s">
        <v>287</v>
      </c>
      <c r="P7799" s="141" t="s">
        <v>1230</v>
      </c>
      <c r="Q7799" s="141" t="s">
        <v>727</v>
      </c>
      <c r="R7799" s="141" t="s">
        <v>3468</v>
      </c>
      <c r="S7799" s="148" t="s">
        <v>3283</v>
      </c>
      <c r="T7799" s="147">
        <v>651426000</v>
      </c>
      <c r="U7799" s="147">
        <v>0</v>
      </c>
      <c r="V7799" s="147">
        <v>0</v>
      </c>
      <c r="W7799" s="147">
        <v>0</v>
      </c>
    </row>
    <row r="7800" spans="1:23">
      <c r="A7800" s="141" t="s">
        <v>3465</v>
      </c>
      <c r="B7800" s="141" t="s">
        <v>284</v>
      </c>
      <c r="C7800" s="141" t="s">
        <v>3457</v>
      </c>
      <c r="D7800" s="141" t="s">
        <v>3455</v>
      </c>
      <c r="E7800" s="141" t="s">
        <v>4088</v>
      </c>
      <c r="F7800" s="141" t="s">
        <v>4123</v>
      </c>
      <c r="G7800" s="141" t="s">
        <v>63</v>
      </c>
      <c r="H7800" s="141" t="s">
        <v>3990</v>
      </c>
      <c r="I7800" s="141" t="s">
        <v>3495</v>
      </c>
      <c r="J7800" s="141" t="s">
        <v>136</v>
      </c>
      <c r="K7800" s="141" t="s">
        <v>139</v>
      </c>
      <c r="L7800" s="141" t="s">
        <v>3969</v>
      </c>
      <c r="M7800" s="141" t="s">
        <v>264</v>
      </c>
      <c r="N7800" s="141" t="s">
        <v>302</v>
      </c>
      <c r="O7800" s="141" t="s">
        <v>287</v>
      </c>
      <c r="P7800" s="141" t="s">
        <v>1231</v>
      </c>
      <c r="Q7800" s="141" t="s">
        <v>728</v>
      </c>
      <c r="R7800" s="141" t="s">
        <v>3468</v>
      </c>
      <c r="S7800" s="148" t="s">
        <v>3283</v>
      </c>
      <c r="T7800" s="147">
        <v>335000000</v>
      </c>
      <c r="U7800" s="147">
        <v>9900000</v>
      </c>
      <c r="V7800" s="147">
        <v>0</v>
      </c>
      <c r="W7800" s="147">
        <v>0</v>
      </c>
    </row>
    <row r="7801" spans="1:23">
      <c r="A7801" s="141" t="s">
        <v>3465</v>
      </c>
      <c r="B7801" s="141" t="s">
        <v>284</v>
      </c>
      <c r="C7801" s="141" t="s">
        <v>3457</v>
      </c>
      <c r="D7801" s="141" t="s">
        <v>3455</v>
      </c>
      <c r="E7801" s="141" t="s">
        <v>4088</v>
      </c>
      <c r="F7801" s="141" t="s">
        <v>4123</v>
      </c>
      <c r="G7801" s="141" t="s">
        <v>63</v>
      </c>
      <c r="H7801" s="141" t="s">
        <v>3990</v>
      </c>
      <c r="I7801" s="141" t="s">
        <v>3495</v>
      </c>
      <c r="J7801" s="141" t="s">
        <v>136</v>
      </c>
      <c r="K7801" s="141" t="s">
        <v>139</v>
      </c>
      <c r="L7801" s="141" t="s">
        <v>3969</v>
      </c>
      <c r="M7801" s="141" t="s">
        <v>264</v>
      </c>
      <c r="N7801" s="141" t="s">
        <v>302</v>
      </c>
      <c r="O7801" s="141" t="s">
        <v>290</v>
      </c>
      <c r="P7801" s="141" t="s">
        <v>1227</v>
      </c>
      <c r="Q7801" s="141" t="s">
        <v>726</v>
      </c>
      <c r="R7801" s="141" t="s">
        <v>3468</v>
      </c>
      <c r="S7801" s="148" t="s">
        <v>3283</v>
      </c>
      <c r="T7801" s="147">
        <v>1923380000</v>
      </c>
      <c r="U7801" s="147">
        <v>2417698418</v>
      </c>
      <c r="V7801" s="147">
        <v>303173883.33999997</v>
      </c>
      <c r="W7801" s="147">
        <v>303173883.33999997</v>
      </c>
    </row>
    <row r="7802" spans="1:23">
      <c r="A7802" s="141" t="s">
        <v>3465</v>
      </c>
      <c r="B7802" s="141" t="s">
        <v>284</v>
      </c>
      <c r="C7802" s="141" t="s">
        <v>3457</v>
      </c>
      <c r="D7802" s="141" t="s">
        <v>3455</v>
      </c>
      <c r="E7802" s="141" t="s">
        <v>4088</v>
      </c>
      <c r="F7802" s="141" t="s">
        <v>4123</v>
      </c>
      <c r="G7802" s="141" t="s">
        <v>63</v>
      </c>
      <c r="H7802" s="141" t="s">
        <v>3990</v>
      </c>
      <c r="I7802" s="141" t="s">
        <v>3495</v>
      </c>
      <c r="J7802" s="141" t="s">
        <v>136</v>
      </c>
      <c r="K7802" s="141" t="s">
        <v>139</v>
      </c>
      <c r="L7802" s="141" t="s">
        <v>3969</v>
      </c>
      <c r="M7802" s="141" t="s">
        <v>264</v>
      </c>
      <c r="N7802" s="141" t="s">
        <v>302</v>
      </c>
      <c r="O7802" s="141" t="s">
        <v>290</v>
      </c>
      <c r="P7802" s="141" t="s">
        <v>1230</v>
      </c>
      <c r="Q7802" s="141" t="s">
        <v>727</v>
      </c>
      <c r="R7802" s="141" t="s">
        <v>3468</v>
      </c>
      <c r="S7802" s="148" t="s">
        <v>3283</v>
      </c>
      <c r="T7802" s="147">
        <v>150000000</v>
      </c>
      <c r="U7802" s="147">
        <v>150000000</v>
      </c>
      <c r="V7802" s="147">
        <v>0</v>
      </c>
      <c r="W7802" s="147">
        <v>0</v>
      </c>
    </row>
    <row r="7803" spans="1:23">
      <c r="A7803" s="141" t="s">
        <v>3465</v>
      </c>
      <c r="B7803" s="141" t="s">
        <v>284</v>
      </c>
      <c r="C7803" s="141" t="s">
        <v>3457</v>
      </c>
      <c r="D7803" s="141" t="s">
        <v>3455</v>
      </c>
      <c r="E7803" s="141" t="s">
        <v>4088</v>
      </c>
      <c r="F7803" s="141" t="s">
        <v>4123</v>
      </c>
      <c r="G7803" s="141" t="s">
        <v>63</v>
      </c>
      <c r="H7803" s="141" t="s">
        <v>4095</v>
      </c>
      <c r="I7803" s="141" t="s">
        <v>3495</v>
      </c>
      <c r="J7803" s="141" t="s">
        <v>136</v>
      </c>
      <c r="K7803" s="141" t="s">
        <v>137</v>
      </c>
      <c r="L7803" s="141" t="s">
        <v>3969</v>
      </c>
      <c r="M7803" s="141" t="s">
        <v>264</v>
      </c>
      <c r="N7803" s="141" t="s">
        <v>303</v>
      </c>
      <c r="O7803" s="141" t="s">
        <v>289</v>
      </c>
      <c r="P7803" s="141" t="s">
        <v>3282</v>
      </c>
      <c r="Q7803" s="141" t="s">
        <v>288</v>
      </c>
      <c r="R7803" s="141" t="s">
        <v>3468</v>
      </c>
      <c r="S7803" s="148" t="s">
        <v>3280</v>
      </c>
      <c r="T7803" s="147">
        <v>26700000</v>
      </c>
      <c r="U7803" s="147">
        <v>28300000</v>
      </c>
      <c r="V7803" s="147">
        <v>27956519.489999998</v>
      </c>
      <c r="W7803" s="147">
        <v>27956519.489999998</v>
      </c>
    </row>
    <row r="7804" spans="1:23">
      <c r="A7804" s="141" t="s">
        <v>3465</v>
      </c>
      <c r="B7804" s="141" t="s">
        <v>284</v>
      </c>
      <c r="C7804" s="141" t="s">
        <v>3457</v>
      </c>
      <c r="D7804" s="141" t="s">
        <v>3455</v>
      </c>
      <c r="E7804" s="141" t="s">
        <v>4088</v>
      </c>
      <c r="F7804" s="141" t="s">
        <v>4123</v>
      </c>
      <c r="G7804" s="141" t="s">
        <v>63</v>
      </c>
      <c r="H7804" s="141" t="s">
        <v>4003</v>
      </c>
      <c r="I7804" s="141" t="s">
        <v>3495</v>
      </c>
      <c r="J7804" s="141" t="s">
        <v>142</v>
      </c>
      <c r="K7804" s="141" t="s">
        <v>143</v>
      </c>
      <c r="L7804" s="141" t="s">
        <v>3969</v>
      </c>
      <c r="M7804" s="141" t="s">
        <v>264</v>
      </c>
      <c r="N7804" s="141" t="s">
        <v>303</v>
      </c>
      <c r="O7804" s="141" t="s">
        <v>287</v>
      </c>
      <c r="P7804" s="141" t="s">
        <v>3282</v>
      </c>
      <c r="Q7804" s="141" t="s">
        <v>288</v>
      </c>
      <c r="R7804" s="141" t="s">
        <v>3468</v>
      </c>
      <c r="S7804" s="148" t="s">
        <v>3280</v>
      </c>
      <c r="T7804" s="147">
        <v>50000</v>
      </c>
      <c r="U7804" s="147">
        <v>3505000</v>
      </c>
      <c r="V7804" s="147">
        <v>0</v>
      </c>
      <c r="W7804" s="147">
        <v>0</v>
      </c>
    </row>
    <row r="7805" spans="1:23">
      <c r="A7805" s="141" t="s">
        <v>3465</v>
      </c>
      <c r="B7805" s="141" t="s">
        <v>284</v>
      </c>
      <c r="C7805" s="141" t="s">
        <v>3457</v>
      </c>
      <c r="D7805" s="141" t="s">
        <v>3455</v>
      </c>
      <c r="E7805" s="141" t="s">
        <v>4088</v>
      </c>
      <c r="F7805" s="141" t="s">
        <v>4123</v>
      </c>
      <c r="G7805" s="141" t="s">
        <v>63</v>
      </c>
      <c r="H7805" s="141" t="s">
        <v>4094</v>
      </c>
      <c r="I7805" s="141" t="s">
        <v>3495</v>
      </c>
      <c r="J7805" s="141" t="s">
        <v>136</v>
      </c>
      <c r="K7805" s="141" t="s">
        <v>138</v>
      </c>
      <c r="L7805" s="141" t="s">
        <v>3969</v>
      </c>
      <c r="M7805" s="141" t="s">
        <v>264</v>
      </c>
      <c r="N7805" s="141" t="s">
        <v>303</v>
      </c>
      <c r="O7805" s="141" t="s">
        <v>287</v>
      </c>
      <c r="P7805" s="141" t="s">
        <v>3282</v>
      </c>
      <c r="Q7805" s="141" t="s">
        <v>288</v>
      </c>
      <c r="R7805" s="141" t="s">
        <v>3468</v>
      </c>
      <c r="S7805" s="148" t="s">
        <v>3280</v>
      </c>
      <c r="T7805" s="147">
        <v>2800000</v>
      </c>
      <c r="U7805" s="147">
        <v>5232100</v>
      </c>
      <c r="V7805" s="147">
        <v>5232059</v>
      </c>
      <c r="W7805" s="147">
        <v>5232059</v>
      </c>
    </row>
    <row r="7806" spans="1:23">
      <c r="A7806" s="141" t="s">
        <v>3465</v>
      </c>
      <c r="B7806" s="141" t="s">
        <v>284</v>
      </c>
      <c r="C7806" s="141" t="s">
        <v>3457</v>
      </c>
      <c r="D7806" s="141" t="s">
        <v>3455</v>
      </c>
      <c r="E7806" s="141" t="s">
        <v>4088</v>
      </c>
      <c r="F7806" s="141" t="s">
        <v>4123</v>
      </c>
      <c r="G7806" s="141" t="s">
        <v>64</v>
      </c>
      <c r="H7806" s="141" t="s">
        <v>3482</v>
      </c>
      <c r="I7806" s="141" t="s">
        <v>3495</v>
      </c>
      <c r="J7806" s="141" t="s">
        <v>118</v>
      </c>
      <c r="K7806" s="141" t="s">
        <v>119</v>
      </c>
      <c r="L7806" s="141" t="s">
        <v>3969</v>
      </c>
      <c r="M7806" s="141" t="s">
        <v>264</v>
      </c>
      <c r="N7806" s="141" t="s">
        <v>303</v>
      </c>
      <c r="O7806" s="141" t="s">
        <v>287</v>
      </c>
      <c r="P7806" s="141" t="s">
        <v>3282</v>
      </c>
      <c r="Q7806" s="141" t="s">
        <v>288</v>
      </c>
      <c r="R7806" s="141" t="s">
        <v>3468</v>
      </c>
      <c r="S7806" s="148" t="s">
        <v>3280</v>
      </c>
      <c r="T7806" s="147">
        <v>500000</v>
      </c>
      <c r="U7806" s="147">
        <v>830600</v>
      </c>
      <c r="V7806" s="147">
        <v>201426</v>
      </c>
      <c r="W7806" s="147">
        <v>201426</v>
      </c>
    </row>
    <row r="7807" spans="1:23">
      <c r="A7807" s="141" t="s">
        <v>3465</v>
      </c>
      <c r="B7807" s="141" t="s">
        <v>284</v>
      </c>
      <c r="C7807" s="141" t="s">
        <v>3457</v>
      </c>
      <c r="D7807" s="141" t="s">
        <v>3455</v>
      </c>
      <c r="E7807" s="141" t="s">
        <v>4088</v>
      </c>
      <c r="F7807" s="141" t="s">
        <v>4123</v>
      </c>
      <c r="G7807" s="141" t="s">
        <v>64</v>
      </c>
      <c r="H7807" s="141" t="s">
        <v>3482</v>
      </c>
      <c r="I7807" s="141" t="s">
        <v>3495</v>
      </c>
      <c r="J7807" s="141" t="s">
        <v>118</v>
      </c>
      <c r="K7807" s="141" t="s">
        <v>119</v>
      </c>
      <c r="L7807" s="141" t="s">
        <v>3969</v>
      </c>
      <c r="M7807" s="141" t="s">
        <v>264</v>
      </c>
      <c r="N7807" s="141" t="s">
        <v>303</v>
      </c>
      <c r="O7807" s="141" t="s">
        <v>289</v>
      </c>
      <c r="P7807" s="141" t="s">
        <v>3282</v>
      </c>
      <c r="Q7807" s="141" t="s">
        <v>288</v>
      </c>
      <c r="R7807" s="141" t="s">
        <v>3468</v>
      </c>
      <c r="S7807" s="148" t="s">
        <v>3280</v>
      </c>
      <c r="T7807" s="147">
        <v>30000000</v>
      </c>
      <c r="U7807" s="147">
        <v>45750000</v>
      </c>
      <c r="V7807" s="147">
        <v>38573190.009999998</v>
      </c>
      <c r="W7807" s="147">
        <v>38573190.009999998</v>
      </c>
    </row>
    <row r="7808" spans="1:23">
      <c r="A7808" s="141" t="s">
        <v>3465</v>
      </c>
      <c r="B7808" s="141" t="s">
        <v>284</v>
      </c>
      <c r="C7808" s="141" t="s">
        <v>3457</v>
      </c>
      <c r="D7808" s="141" t="s">
        <v>3455</v>
      </c>
      <c r="E7808" s="141" t="s">
        <v>4088</v>
      </c>
      <c r="F7808" s="141" t="s">
        <v>4123</v>
      </c>
      <c r="G7808" s="141" t="s">
        <v>65</v>
      </c>
      <c r="H7808" s="141" t="s">
        <v>3961</v>
      </c>
      <c r="I7808" s="141" t="s">
        <v>3495</v>
      </c>
      <c r="J7808" s="141" t="s">
        <v>146</v>
      </c>
      <c r="K7808" s="141" t="s">
        <v>148</v>
      </c>
      <c r="L7808" s="141" t="s">
        <v>3969</v>
      </c>
      <c r="M7808" s="141" t="s">
        <v>264</v>
      </c>
      <c r="N7808" s="141" t="s">
        <v>303</v>
      </c>
      <c r="O7808" s="141" t="s">
        <v>287</v>
      </c>
      <c r="P7808" s="141" t="s">
        <v>3282</v>
      </c>
      <c r="Q7808" s="141" t="s">
        <v>288</v>
      </c>
      <c r="R7808" s="141" t="s">
        <v>3468</v>
      </c>
      <c r="S7808" s="148" t="s">
        <v>3280</v>
      </c>
      <c r="T7808" s="147">
        <v>47210129</v>
      </c>
      <c r="U7808" s="147">
        <v>45470143</v>
      </c>
      <c r="V7808" s="147">
        <v>0</v>
      </c>
      <c r="W7808" s="147">
        <v>0</v>
      </c>
    </row>
    <row r="7809" spans="1:23">
      <c r="A7809" s="141" t="s">
        <v>3465</v>
      </c>
      <c r="B7809" s="141" t="s">
        <v>284</v>
      </c>
      <c r="C7809" s="141" t="s">
        <v>3457</v>
      </c>
      <c r="D7809" s="141" t="s">
        <v>3455</v>
      </c>
      <c r="E7809" s="141" t="s">
        <v>4088</v>
      </c>
      <c r="F7809" s="141" t="s">
        <v>4123</v>
      </c>
      <c r="G7809" s="141" t="s">
        <v>65</v>
      </c>
      <c r="H7809" s="141" t="s">
        <v>3989</v>
      </c>
      <c r="I7809" s="141" t="s">
        <v>3495</v>
      </c>
      <c r="J7809" s="141" t="s">
        <v>146</v>
      </c>
      <c r="K7809" s="141" t="s">
        <v>148</v>
      </c>
      <c r="L7809" s="141" t="s">
        <v>3969</v>
      </c>
      <c r="M7809" s="141" t="s">
        <v>264</v>
      </c>
      <c r="N7809" s="141" t="s">
        <v>303</v>
      </c>
      <c r="O7809" s="141" t="s">
        <v>289</v>
      </c>
      <c r="P7809" s="141" t="s">
        <v>3282</v>
      </c>
      <c r="Q7809" s="141" t="s">
        <v>288</v>
      </c>
      <c r="R7809" s="141" t="s">
        <v>3468</v>
      </c>
      <c r="S7809" s="148" t="s">
        <v>3280</v>
      </c>
      <c r="T7809" s="147">
        <v>34200000</v>
      </c>
      <c r="U7809" s="147">
        <v>296003865</v>
      </c>
      <c r="V7809" s="147">
        <v>20545397</v>
      </c>
      <c r="W7809" s="147">
        <v>20545397</v>
      </c>
    </row>
    <row r="7810" spans="1:23">
      <c r="A7810" s="141" t="s">
        <v>3465</v>
      </c>
      <c r="B7810" s="141" t="s">
        <v>284</v>
      </c>
      <c r="C7810" s="141" t="s">
        <v>3457</v>
      </c>
      <c r="D7810" s="141" t="s">
        <v>3455</v>
      </c>
      <c r="E7810" s="141" t="s">
        <v>4088</v>
      </c>
      <c r="F7810" s="141" t="s">
        <v>4123</v>
      </c>
      <c r="G7810" s="141" t="s">
        <v>66</v>
      </c>
      <c r="H7810" s="141" t="s">
        <v>4069</v>
      </c>
      <c r="I7810" s="141" t="s">
        <v>3492</v>
      </c>
      <c r="J7810" s="141" t="s">
        <v>109</v>
      </c>
      <c r="K7810" s="141" t="s">
        <v>112</v>
      </c>
      <c r="L7810" s="141" t="s">
        <v>3969</v>
      </c>
      <c r="M7810" s="141" t="s">
        <v>264</v>
      </c>
      <c r="N7810" s="141" t="s">
        <v>303</v>
      </c>
      <c r="O7810" s="141" t="s">
        <v>289</v>
      </c>
      <c r="P7810" s="141" t="s">
        <v>3282</v>
      </c>
      <c r="Q7810" s="141" t="s">
        <v>288</v>
      </c>
      <c r="R7810" s="141" t="s">
        <v>3468</v>
      </c>
      <c r="S7810" s="148" t="s">
        <v>3280</v>
      </c>
      <c r="T7810" s="147">
        <v>0</v>
      </c>
      <c r="U7810" s="147">
        <v>800000</v>
      </c>
      <c r="V7810" s="147">
        <v>466666.69</v>
      </c>
      <c r="W7810" s="147">
        <v>466666.69</v>
      </c>
    </row>
    <row r="7811" spans="1:23">
      <c r="A7811" s="141" t="s">
        <v>3465</v>
      </c>
      <c r="B7811" s="141" t="s">
        <v>284</v>
      </c>
      <c r="C7811" s="141" t="s">
        <v>3457</v>
      </c>
      <c r="D7811" s="141" t="s">
        <v>3455</v>
      </c>
      <c r="E7811" s="141" t="s">
        <v>4088</v>
      </c>
      <c r="F7811" s="141" t="s">
        <v>4123</v>
      </c>
      <c r="G7811" s="141" t="s">
        <v>67</v>
      </c>
      <c r="H7811" s="141" t="s">
        <v>3516</v>
      </c>
      <c r="I7811" s="141" t="s">
        <v>3492</v>
      </c>
      <c r="J7811" s="141" t="s">
        <v>95</v>
      </c>
      <c r="K7811" s="141" t="s">
        <v>100</v>
      </c>
      <c r="L7811" s="141" t="s">
        <v>3969</v>
      </c>
      <c r="M7811" s="141" t="s">
        <v>264</v>
      </c>
      <c r="N7811" s="141" t="s">
        <v>303</v>
      </c>
      <c r="O7811" s="141" t="s">
        <v>287</v>
      </c>
      <c r="P7811" s="141" t="s">
        <v>3282</v>
      </c>
      <c r="Q7811" s="141" t="s">
        <v>288</v>
      </c>
      <c r="R7811" s="141" t="s">
        <v>3468</v>
      </c>
      <c r="S7811" s="148" t="s">
        <v>3280</v>
      </c>
      <c r="T7811" s="147">
        <v>0</v>
      </c>
      <c r="U7811" s="147">
        <v>5835320</v>
      </c>
      <c r="V7811" s="147">
        <v>26030.3</v>
      </c>
      <c r="W7811" s="147">
        <v>19776.3</v>
      </c>
    </row>
    <row r="7812" spans="1:23">
      <c r="A7812" s="141" t="s">
        <v>3465</v>
      </c>
      <c r="B7812" s="141" t="s">
        <v>284</v>
      </c>
      <c r="C7812" s="141" t="s">
        <v>3457</v>
      </c>
      <c r="D7812" s="141" t="s">
        <v>3455</v>
      </c>
      <c r="E7812" s="141" t="s">
        <v>4088</v>
      </c>
      <c r="F7812" s="141" t="s">
        <v>4123</v>
      </c>
      <c r="G7812" s="141" t="s">
        <v>67</v>
      </c>
      <c r="H7812" s="141" t="s">
        <v>3516</v>
      </c>
      <c r="I7812" s="141" t="s">
        <v>3514</v>
      </c>
      <c r="J7812" s="141" t="s">
        <v>178</v>
      </c>
      <c r="K7812" s="141" t="s">
        <v>181</v>
      </c>
      <c r="L7812" s="141" t="s">
        <v>3969</v>
      </c>
      <c r="M7812" s="141" t="s">
        <v>264</v>
      </c>
      <c r="N7812" s="141" t="s">
        <v>303</v>
      </c>
      <c r="O7812" s="141" t="s">
        <v>287</v>
      </c>
      <c r="P7812" s="141" t="s">
        <v>3282</v>
      </c>
      <c r="Q7812" s="141" t="s">
        <v>288</v>
      </c>
      <c r="R7812" s="141" t="s">
        <v>3468</v>
      </c>
      <c r="S7812" s="148" t="s">
        <v>3280</v>
      </c>
      <c r="T7812" s="147">
        <v>0</v>
      </c>
      <c r="U7812" s="147">
        <v>4300000</v>
      </c>
      <c r="V7812" s="147">
        <v>4299760</v>
      </c>
      <c r="W7812" s="147">
        <v>4299760</v>
      </c>
    </row>
    <row r="7813" spans="1:23">
      <c r="A7813" s="141" t="s">
        <v>3465</v>
      </c>
      <c r="B7813" s="141" t="s">
        <v>284</v>
      </c>
      <c r="C7813" s="141" t="s">
        <v>3457</v>
      </c>
      <c r="D7813" s="141" t="s">
        <v>3455</v>
      </c>
      <c r="E7813" s="141" t="s">
        <v>4088</v>
      </c>
      <c r="F7813" s="141" t="s">
        <v>4123</v>
      </c>
      <c r="G7813" s="141" t="s">
        <v>67</v>
      </c>
      <c r="H7813" s="141" t="s">
        <v>3516</v>
      </c>
      <c r="I7813" s="141" t="s">
        <v>3514</v>
      </c>
      <c r="J7813" s="141" t="s">
        <v>207</v>
      </c>
      <c r="K7813" s="141" t="s">
        <v>210</v>
      </c>
      <c r="L7813" s="141" t="s">
        <v>3969</v>
      </c>
      <c r="M7813" s="141" t="s">
        <v>264</v>
      </c>
      <c r="N7813" s="141" t="s">
        <v>303</v>
      </c>
      <c r="O7813" s="141" t="s">
        <v>287</v>
      </c>
      <c r="P7813" s="141" t="s">
        <v>3282</v>
      </c>
      <c r="Q7813" s="141" t="s">
        <v>288</v>
      </c>
      <c r="R7813" s="141" t="s">
        <v>3468</v>
      </c>
      <c r="S7813" s="148" t="s">
        <v>3280</v>
      </c>
      <c r="T7813" s="147">
        <v>0</v>
      </c>
      <c r="U7813" s="147">
        <v>857872</v>
      </c>
      <c r="V7813" s="147">
        <v>744124.57</v>
      </c>
      <c r="W7813" s="147">
        <v>530319.64</v>
      </c>
    </row>
    <row r="7814" spans="1:23">
      <c r="A7814" s="141" t="s">
        <v>3465</v>
      </c>
      <c r="B7814" s="141" t="s">
        <v>284</v>
      </c>
      <c r="C7814" s="141" t="s">
        <v>3457</v>
      </c>
      <c r="D7814" s="141" t="s">
        <v>3455</v>
      </c>
      <c r="E7814" s="141" t="s">
        <v>4088</v>
      </c>
      <c r="F7814" s="141" t="s">
        <v>4123</v>
      </c>
      <c r="G7814" s="141" t="s">
        <v>67</v>
      </c>
      <c r="H7814" s="141" t="s">
        <v>3516</v>
      </c>
      <c r="I7814" s="141" t="s">
        <v>3514</v>
      </c>
      <c r="J7814" s="141" t="s">
        <v>207</v>
      </c>
      <c r="K7814" s="141" t="s">
        <v>210</v>
      </c>
      <c r="L7814" s="141" t="s">
        <v>3969</v>
      </c>
      <c r="M7814" s="141" t="s">
        <v>264</v>
      </c>
      <c r="N7814" s="141" t="s">
        <v>303</v>
      </c>
      <c r="O7814" s="141" t="s">
        <v>291</v>
      </c>
      <c r="P7814" s="141" t="s">
        <v>3282</v>
      </c>
      <c r="Q7814" s="141" t="s">
        <v>288</v>
      </c>
      <c r="R7814" s="141" t="s">
        <v>3468</v>
      </c>
      <c r="S7814" s="148" t="s">
        <v>3280</v>
      </c>
      <c r="T7814" s="147">
        <v>0</v>
      </c>
      <c r="U7814" s="147">
        <v>16000000</v>
      </c>
      <c r="V7814" s="147">
        <v>5476800</v>
      </c>
      <c r="W7814" s="147">
        <v>5476800</v>
      </c>
    </row>
    <row r="7815" spans="1:23">
      <c r="A7815" s="141" t="s">
        <v>3465</v>
      </c>
      <c r="B7815" s="141" t="s">
        <v>284</v>
      </c>
      <c r="C7815" s="141" t="s">
        <v>3457</v>
      </c>
      <c r="D7815" s="141" t="s">
        <v>3455</v>
      </c>
      <c r="E7815" s="141" t="s">
        <v>4088</v>
      </c>
      <c r="F7815" s="141" t="s">
        <v>4123</v>
      </c>
      <c r="G7815" s="141" t="s">
        <v>68</v>
      </c>
      <c r="H7815" s="141" t="s">
        <v>3584</v>
      </c>
      <c r="I7815" s="141" t="s">
        <v>3514</v>
      </c>
      <c r="J7815" s="141" t="s">
        <v>184</v>
      </c>
      <c r="K7815" s="141" t="s">
        <v>187</v>
      </c>
      <c r="L7815" s="141" t="s">
        <v>3969</v>
      </c>
      <c r="M7815" s="141" t="s">
        <v>264</v>
      </c>
      <c r="N7815" s="141" t="s">
        <v>303</v>
      </c>
      <c r="O7815" s="141" t="s">
        <v>287</v>
      </c>
      <c r="P7815" s="141" t="s">
        <v>3282</v>
      </c>
      <c r="Q7815" s="141" t="s">
        <v>288</v>
      </c>
      <c r="R7815" s="141" t="s">
        <v>3468</v>
      </c>
      <c r="S7815" s="148" t="s">
        <v>3280</v>
      </c>
      <c r="T7815" s="147">
        <v>0</v>
      </c>
      <c r="U7815" s="147">
        <v>25000</v>
      </c>
      <c r="V7815" s="147">
        <v>0</v>
      </c>
      <c r="W7815" s="147">
        <v>0</v>
      </c>
    </row>
    <row r="7816" spans="1:23">
      <c r="A7816" s="141" t="s">
        <v>3465</v>
      </c>
      <c r="B7816" s="141" t="s">
        <v>284</v>
      </c>
      <c r="C7816" s="141" t="s">
        <v>3457</v>
      </c>
      <c r="D7816" s="141" t="s">
        <v>3455</v>
      </c>
      <c r="E7816" s="141" t="s">
        <v>4088</v>
      </c>
      <c r="F7816" s="141" t="s">
        <v>4123</v>
      </c>
      <c r="G7816" s="141" t="s">
        <v>68</v>
      </c>
      <c r="H7816" s="141" t="s">
        <v>4032</v>
      </c>
      <c r="I7816" s="141" t="s">
        <v>3514</v>
      </c>
      <c r="J7816" s="141" t="s">
        <v>184</v>
      </c>
      <c r="K7816" s="141" t="s">
        <v>187</v>
      </c>
      <c r="L7816" s="141" t="s">
        <v>3969</v>
      </c>
      <c r="M7816" s="141" t="s">
        <v>264</v>
      </c>
      <c r="N7816" s="141" t="s">
        <v>303</v>
      </c>
      <c r="O7816" s="141" t="s">
        <v>287</v>
      </c>
      <c r="P7816" s="141" t="s">
        <v>3282</v>
      </c>
      <c r="Q7816" s="141" t="s">
        <v>3255</v>
      </c>
      <c r="R7816" s="141" t="s">
        <v>3468</v>
      </c>
      <c r="S7816" s="148" t="s">
        <v>3280</v>
      </c>
      <c r="T7816" s="147">
        <v>10000</v>
      </c>
      <c r="U7816" s="147">
        <v>10000</v>
      </c>
      <c r="V7816" s="147">
        <v>0</v>
      </c>
      <c r="W7816" s="147">
        <v>0</v>
      </c>
    </row>
    <row r="7817" spans="1:23">
      <c r="A7817" s="141" t="s">
        <v>3465</v>
      </c>
      <c r="B7817" s="141" t="s">
        <v>284</v>
      </c>
      <c r="C7817" s="141" t="s">
        <v>3457</v>
      </c>
      <c r="D7817" s="141" t="s">
        <v>3455</v>
      </c>
      <c r="E7817" s="141" t="s">
        <v>4088</v>
      </c>
      <c r="F7817" s="141" t="s">
        <v>4123</v>
      </c>
      <c r="G7817" s="141" t="s">
        <v>68</v>
      </c>
      <c r="H7817" s="141" t="s">
        <v>4068</v>
      </c>
      <c r="I7817" s="141" t="s">
        <v>3514</v>
      </c>
      <c r="J7817" s="141" t="s">
        <v>184</v>
      </c>
      <c r="K7817" s="141" t="s">
        <v>187</v>
      </c>
      <c r="L7817" s="141" t="s">
        <v>3969</v>
      </c>
      <c r="M7817" s="141" t="s">
        <v>264</v>
      </c>
      <c r="N7817" s="141" t="s">
        <v>303</v>
      </c>
      <c r="O7817" s="141" t="s">
        <v>287</v>
      </c>
      <c r="P7817" s="141" t="s">
        <v>3282</v>
      </c>
      <c r="Q7817" s="141" t="s">
        <v>288</v>
      </c>
      <c r="R7817" s="141" t="s">
        <v>3468</v>
      </c>
      <c r="S7817" s="148" t="s">
        <v>3280</v>
      </c>
      <c r="T7817" s="147">
        <v>5200000</v>
      </c>
      <c r="U7817" s="147">
        <v>2707500</v>
      </c>
      <c r="V7817" s="147">
        <v>2523092.16</v>
      </c>
      <c r="W7817" s="147">
        <v>0</v>
      </c>
    </row>
    <row r="7818" spans="1:23">
      <c r="A7818" s="141" t="s">
        <v>3465</v>
      </c>
      <c r="B7818" s="141" t="s">
        <v>284</v>
      </c>
      <c r="C7818" s="141" t="s">
        <v>3457</v>
      </c>
      <c r="D7818" s="141" t="s">
        <v>3455</v>
      </c>
      <c r="E7818" s="141" t="s">
        <v>4088</v>
      </c>
      <c r="F7818" s="141" t="s">
        <v>4123</v>
      </c>
      <c r="G7818" s="141" t="s">
        <v>70</v>
      </c>
      <c r="H7818" s="141" t="s">
        <v>3499</v>
      </c>
      <c r="I7818" s="141" t="s">
        <v>3495</v>
      </c>
      <c r="J7818" s="141" t="s">
        <v>122</v>
      </c>
      <c r="K7818" s="141" t="s">
        <v>125</v>
      </c>
      <c r="L7818" s="141" t="s">
        <v>3969</v>
      </c>
      <c r="M7818" s="141" t="s">
        <v>264</v>
      </c>
      <c r="N7818" s="141" t="s">
        <v>303</v>
      </c>
      <c r="O7818" s="141" t="s">
        <v>287</v>
      </c>
      <c r="P7818" s="141" t="s">
        <v>3282</v>
      </c>
      <c r="Q7818" s="141" t="s">
        <v>288</v>
      </c>
      <c r="R7818" s="141" t="s">
        <v>3468</v>
      </c>
      <c r="S7818" s="148" t="s">
        <v>3280</v>
      </c>
      <c r="T7818" s="147">
        <v>22332514</v>
      </c>
      <c r="U7818" s="147">
        <v>924</v>
      </c>
      <c r="V7818" s="147">
        <v>0</v>
      </c>
      <c r="W7818" s="147">
        <v>0</v>
      </c>
    </row>
    <row r="7819" spans="1:23">
      <c r="A7819" s="141" t="s">
        <v>3465</v>
      </c>
      <c r="B7819" s="141" t="s">
        <v>284</v>
      </c>
      <c r="C7819" s="141" t="s">
        <v>3457</v>
      </c>
      <c r="D7819" s="141" t="s">
        <v>3455</v>
      </c>
      <c r="E7819" s="141" t="s">
        <v>4088</v>
      </c>
      <c r="F7819" s="141" t="s">
        <v>4123</v>
      </c>
      <c r="G7819" s="141" t="s">
        <v>70</v>
      </c>
      <c r="H7819" s="141" t="s">
        <v>3499</v>
      </c>
      <c r="I7819" s="141" t="s">
        <v>3495</v>
      </c>
      <c r="J7819" s="141" t="s">
        <v>122</v>
      </c>
      <c r="K7819" s="141" t="s">
        <v>125</v>
      </c>
      <c r="L7819" s="141" t="s">
        <v>3969</v>
      </c>
      <c r="M7819" s="141" t="s">
        <v>264</v>
      </c>
      <c r="N7819" s="141" t="s">
        <v>303</v>
      </c>
      <c r="O7819" s="141" t="s">
        <v>289</v>
      </c>
      <c r="P7819" s="141" t="s">
        <v>3282</v>
      </c>
      <c r="Q7819" s="141" t="s">
        <v>288</v>
      </c>
      <c r="R7819" s="141" t="s">
        <v>3468</v>
      </c>
      <c r="S7819" s="148" t="s">
        <v>3280</v>
      </c>
      <c r="T7819" s="147">
        <v>15500000</v>
      </c>
      <c r="U7819" s="147">
        <v>1679483</v>
      </c>
      <c r="V7819" s="147">
        <v>0</v>
      </c>
      <c r="W7819" s="147">
        <v>0</v>
      </c>
    </row>
    <row r="7820" spans="1:23">
      <c r="A7820" s="141" t="s">
        <v>3465</v>
      </c>
      <c r="B7820" s="141" t="s">
        <v>284</v>
      </c>
      <c r="C7820" s="141" t="s">
        <v>3457</v>
      </c>
      <c r="D7820" s="141" t="s">
        <v>3455</v>
      </c>
      <c r="E7820" s="141" t="s">
        <v>4088</v>
      </c>
      <c r="F7820" s="141" t="s">
        <v>4123</v>
      </c>
      <c r="G7820" s="141" t="s">
        <v>70</v>
      </c>
      <c r="H7820" s="141" t="s">
        <v>3499</v>
      </c>
      <c r="I7820" s="141" t="s">
        <v>3498</v>
      </c>
      <c r="J7820" s="141" t="s">
        <v>150</v>
      </c>
      <c r="K7820" s="141" t="s">
        <v>152</v>
      </c>
      <c r="L7820" s="141" t="s">
        <v>3969</v>
      </c>
      <c r="M7820" s="141" t="s">
        <v>264</v>
      </c>
      <c r="N7820" s="141" t="s">
        <v>303</v>
      </c>
      <c r="O7820" s="141" t="s">
        <v>287</v>
      </c>
      <c r="P7820" s="141" t="s">
        <v>3282</v>
      </c>
      <c r="Q7820" s="141" t="s">
        <v>288</v>
      </c>
      <c r="R7820" s="141" t="s">
        <v>3468</v>
      </c>
      <c r="S7820" s="148" t="s">
        <v>3280</v>
      </c>
      <c r="T7820" s="147">
        <v>13553300</v>
      </c>
      <c r="U7820" s="147">
        <v>53300</v>
      </c>
      <c r="V7820" s="147">
        <v>0</v>
      </c>
      <c r="W7820" s="147">
        <v>0</v>
      </c>
    </row>
    <row r="7821" spans="1:23">
      <c r="A7821" s="141" t="s">
        <v>3465</v>
      </c>
      <c r="B7821" s="141" t="s">
        <v>284</v>
      </c>
      <c r="C7821" s="141" t="s">
        <v>3457</v>
      </c>
      <c r="D7821" s="141" t="s">
        <v>3455</v>
      </c>
      <c r="E7821" s="141" t="s">
        <v>4088</v>
      </c>
      <c r="F7821" s="141" t="s">
        <v>4123</v>
      </c>
      <c r="G7821" s="141" t="s">
        <v>70</v>
      </c>
      <c r="H7821" s="141" t="s">
        <v>3499</v>
      </c>
      <c r="I7821" s="141" t="s">
        <v>3498</v>
      </c>
      <c r="J7821" s="141" t="s">
        <v>150</v>
      </c>
      <c r="K7821" s="141" t="s">
        <v>152</v>
      </c>
      <c r="L7821" s="141" t="s">
        <v>3969</v>
      </c>
      <c r="M7821" s="141" t="s">
        <v>264</v>
      </c>
      <c r="N7821" s="141" t="s">
        <v>303</v>
      </c>
      <c r="O7821" s="141" t="s">
        <v>289</v>
      </c>
      <c r="P7821" s="141" t="s">
        <v>3282</v>
      </c>
      <c r="Q7821" s="141" t="s">
        <v>288</v>
      </c>
      <c r="R7821" s="141" t="s">
        <v>3468</v>
      </c>
      <c r="S7821" s="148" t="s">
        <v>3280</v>
      </c>
      <c r="T7821" s="147">
        <v>9300000</v>
      </c>
      <c r="U7821" s="147">
        <v>0</v>
      </c>
      <c r="V7821" s="147">
        <v>0</v>
      </c>
      <c r="W7821" s="147">
        <v>0</v>
      </c>
    </row>
    <row r="7822" spans="1:23">
      <c r="A7822" s="141" t="s">
        <v>3465</v>
      </c>
      <c r="B7822" s="141" t="s">
        <v>284</v>
      </c>
      <c r="C7822" s="141" t="s">
        <v>3457</v>
      </c>
      <c r="D7822" s="141" t="s">
        <v>3455</v>
      </c>
      <c r="E7822" s="141" t="s">
        <v>4088</v>
      </c>
      <c r="F7822" s="141" t="s">
        <v>4123</v>
      </c>
      <c r="G7822" s="141" t="s">
        <v>70</v>
      </c>
      <c r="H7822" s="141" t="s">
        <v>3499</v>
      </c>
      <c r="I7822" s="141" t="s">
        <v>3498</v>
      </c>
      <c r="J7822" s="141" t="s">
        <v>150</v>
      </c>
      <c r="K7822" s="141" t="s">
        <v>153</v>
      </c>
      <c r="L7822" s="141" t="s">
        <v>3969</v>
      </c>
      <c r="M7822" s="141" t="s">
        <v>264</v>
      </c>
      <c r="N7822" s="141" t="s">
        <v>303</v>
      </c>
      <c r="O7822" s="141" t="s">
        <v>287</v>
      </c>
      <c r="P7822" s="141" t="s">
        <v>3282</v>
      </c>
      <c r="Q7822" s="141" t="s">
        <v>288</v>
      </c>
      <c r="R7822" s="141" t="s">
        <v>3468</v>
      </c>
      <c r="S7822" s="148" t="s">
        <v>3280</v>
      </c>
      <c r="T7822" s="147">
        <v>383419</v>
      </c>
      <c r="U7822" s="147">
        <v>419</v>
      </c>
      <c r="V7822" s="147">
        <v>0</v>
      </c>
      <c r="W7822" s="147">
        <v>0</v>
      </c>
    </row>
    <row r="7823" spans="1:23">
      <c r="A7823" s="141" t="s">
        <v>3465</v>
      </c>
      <c r="B7823" s="141" t="s">
        <v>284</v>
      </c>
      <c r="C7823" s="141" t="s">
        <v>3457</v>
      </c>
      <c r="D7823" s="141" t="s">
        <v>3455</v>
      </c>
      <c r="E7823" s="141" t="s">
        <v>4088</v>
      </c>
      <c r="F7823" s="141" t="s">
        <v>4123</v>
      </c>
      <c r="G7823" s="141" t="s">
        <v>70</v>
      </c>
      <c r="H7823" s="141" t="s">
        <v>3499</v>
      </c>
      <c r="I7823" s="141" t="s">
        <v>3498</v>
      </c>
      <c r="J7823" s="141" t="s">
        <v>154</v>
      </c>
      <c r="K7823" s="141" t="s">
        <v>155</v>
      </c>
      <c r="L7823" s="141" t="s">
        <v>3969</v>
      </c>
      <c r="M7823" s="141" t="s">
        <v>264</v>
      </c>
      <c r="N7823" s="141" t="s">
        <v>303</v>
      </c>
      <c r="O7823" s="141" t="s">
        <v>287</v>
      </c>
      <c r="P7823" s="141" t="s">
        <v>3282</v>
      </c>
      <c r="Q7823" s="141" t="s">
        <v>288</v>
      </c>
      <c r="R7823" s="141" t="s">
        <v>3468</v>
      </c>
      <c r="S7823" s="148" t="s">
        <v>3280</v>
      </c>
      <c r="T7823" s="147">
        <v>0</v>
      </c>
      <c r="U7823" s="147">
        <v>39806000</v>
      </c>
      <c r="V7823" s="147">
        <v>0</v>
      </c>
      <c r="W7823" s="147">
        <v>0</v>
      </c>
    </row>
    <row r="7824" spans="1:23">
      <c r="A7824" s="141" t="s">
        <v>3465</v>
      </c>
      <c r="B7824" s="141" t="s">
        <v>284</v>
      </c>
      <c r="C7824" s="141" t="s">
        <v>3457</v>
      </c>
      <c r="D7824" s="141" t="s">
        <v>3455</v>
      </c>
      <c r="E7824" s="141" t="s">
        <v>4088</v>
      </c>
      <c r="F7824" s="141" t="s">
        <v>4123</v>
      </c>
      <c r="G7824" s="141" t="s">
        <v>70</v>
      </c>
      <c r="H7824" s="141" t="s">
        <v>3499</v>
      </c>
      <c r="I7824" s="141" t="s">
        <v>3498</v>
      </c>
      <c r="J7824" s="141" t="s">
        <v>154</v>
      </c>
      <c r="K7824" s="141" t="s">
        <v>156</v>
      </c>
      <c r="L7824" s="141" t="s">
        <v>3969</v>
      </c>
      <c r="M7824" s="141" t="s">
        <v>264</v>
      </c>
      <c r="N7824" s="141" t="s">
        <v>303</v>
      </c>
      <c r="O7824" s="141" t="s">
        <v>287</v>
      </c>
      <c r="P7824" s="141" t="s">
        <v>3282</v>
      </c>
      <c r="Q7824" s="141" t="s">
        <v>288</v>
      </c>
      <c r="R7824" s="141" t="s">
        <v>3468</v>
      </c>
      <c r="S7824" s="148" t="s">
        <v>3280</v>
      </c>
      <c r="T7824" s="147">
        <v>0</v>
      </c>
      <c r="U7824" s="147">
        <v>3164000</v>
      </c>
      <c r="V7824" s="147">
        <v>0</v>
      </c>
      <c r="W7824" s="147">
        <v>0</v>
      </c>
    </row>
    <row r="7825" spans="1:23">
      <c r="A7825" s="141" t="s">
        <v>3465</v>
      </c>
      <c r="B7825" s="141" t="s">
        <v>284</v>
      </c>
      <c r="C7825" s="141" t="s">
        <v>3457</v>
      </c>
      <c r="D7825" s="141" t="s">
        <v>3455</v>
      </c>
      <c r="E7825" s="141" t="s">
        <v>4088</v>
      </c>
      <c r="F7825" s="141" t="s">
        <v>4123</v>
      </c>
      <c r="G7825" s="141" t="s">
        <v>70</v>
      </c>
      <c r="H7825" s="141" t="s">
        <v>3499</v>
      </c>
      <c r="I7825" s="141" t="s">
        <v>3498</v>
      </c>
      <c r="J7825" s="141" t="s">
        <v>154</v>
      </c>
      <c r="K7825" s="141" t="s">
        <v>157</v>
      </c>
      <c r="L7825" s="141" t="s">
        <v>3969</v>
      </c>
      <c r="M7825" s="141" t="s">
        <v>264</v>
      </c>
      <c r="N7825" s="141" t="s">
        <v>303</v>
      </c>
      <c r="O7825" s="141" t="s">
        <v>287</v>
      </c>
      <c r="P7825" s="141" t="s">
        <v>3282</v>
      </c>
      <c r="Q7825" s="141" t="s">
        <v>288</v>
      </c>
      <c r="R7825" s="141" t="s">
        <v>3468</v>
      </c>
      <c r="S7825" s="148" t="s">
        <v>3280</v>
      </c>
      <c r="T7825" s="147">
        <v>576693</v>
      </c>
      <c r="U7825" s="147">
        <v>0</v>
      </c>
      <c r="V7825" s="147">
        <v>0</v>
      </c>
      <c r="W7825" s="147">
        <v>0</v>
      </c>
    </row>
    <row r="7826" spans="1:23">
      <c r="A7826" s="141" t="s">
        <v>3465</v>
      </c>
      <c r="B7826" s="141" t="s">
        <v>284</v>
      </c>
      <c r="C7826" s="141" t="s">
        <v>3457</v>
      </c>
      <c r="D7826" s="141" t="s">
        <v>3455</v>
      </c>
      <c r="E7826" s="141" t="s">
        <v>4088</v>
      </c>
      <c r="F7826" s="141" t="s">
        <v>4123</v>
      </c>
      <c r="G7826" s="141" t="s">
        <v>70</v>
      </c>
      <c r="H7826" s="141" t="s">
        <v>3499</v>
      </c>
      <c r="I7826" s="141" t="s">
        <v>3498</v>
      </c>
      <c r="J7826" s="141" t="s">
        <v>154</v>
      </c>
      <c r="K7826" s="141" t="s">
        <v>157</v>
      </c>
      <c r="L7826" s="141" t="s">
        <v>3969</v>
      </c>
      <c r="M7826" s="141" t="s">
        <v>264</v>
      </c>
      <c r="N7826" s="141" t="s">
        <v>303</v>
      </c>
      <c r="O7826" s="141" t="s">
        <v>289</v>
      </c>
      <c r="P7826" s="141" t="s">
        <v>3282</v>
      </c>
      <c r="Q7826" s="141" t="s">
        <v>288</v>
      </c>
      <c r="R7826" s="141" t="s">
        <v>3468</v>
      </c>
      <c r="S7826" s="148" t="s">
        <v>3280</v>
      </c>
      <c r="T7826" s="147">
        <v>2974395</v>
      </c>
      <c r="U7826" s="147">
        <v>0</v>
      </c>
      <c r="V7826" s="147">
        <v>0</v>
      </c>
      <c r="W7826" s="147">
        <v>0</v>
      </c>
    </row>
    <row r="7827" spans="1:23">
      <c r="A7827" s="141" t="s">
        <v>3465</v>
      </c>
      <c r="B7827" s="141" t="s">
        <v>284</v>
      </c>
      <c r="C7827" s="141" t="s">
        <v>3457</v>
      </c>
      <c r="D7827" s="141" t="s">
        <v>3455</v>
      </c>
      <c r="E7827" s="141" t="s">
        <v>4088</v>
      </c>
      <c r="F7827" s="141" t="s">
        <v>4123</v>
      </c>
      <c r="G7827" s="141" t="s">
        <v>70</v>
      </c>
      <c r="H7827" s="141" t="s">
        <v>3499</v>
      </c>
      <c r="I7827" s="141" t="s">
        <v>3498</v>
      </c>
      <c r="J7827" s="141" t="s">
        <v>154</v>
      </c>
      <c r="K7827" s="141" t="s">
        <v>159</v>
      </c>
      <c r="L7827" s="141" t="s">
        <v>3969</v>
      </c>
      <c r="M7827" s="141" t="s">
        <v>264</v>
      </c>
      <c r="N7827" s="141" t="s">
        <v>303</v>
      </c>
      <c r="O7827" s="141" t="s">
        <v>287</v>
      </c>
      <c r="P7827" s="141" t="s">
        <v>3282</v>
      </c>
      <c r="Q7827" s="141" t="s">
        <v>288</v>
      </c>
      <c r="R7827" s="141" t="s">
        <v>3468</v>
      </c>
      <c r="S7827" s="148" t="s">
        <v>3280</v>
      </c>
      <c r="T7827" s="147">
        <v>5440925</v>
      </c>
      <c r="U7827" s="147">
        <v>40925</v>
      </c>
      <c r="V7827" s="147">
        <v>0</v>
      </c>
      <c r="W7827" s="147">
        <v>0</v>
      </c>
    </row>
    <row r="7828" spans="1:23">
      <c r="A7828" s="141" t="s">
        <v>3465</v>
      </c>
      <c r="B7828" s="141" t="s">
        <v>284</v>
      </c>
      <c r="C7828" s="141" t="s">
        <v>3457</v>
      </c>
      <c r="D7828" s="141" t="s">
        <v>3455</v>
      </c>
      <c r="E7828" s="141" t="s">
        <v>4088</v>
      </c>
      <c r="F7828" s="141" t="s">
        <v>4123</v>
      </c>
      <c r="G7828" s="141" t="s">
        <v>70</v>
      </c>
      <c r="H7828" s="141" t="s">
        <v>3499</v>
      </c>
      <c r="I7828" s="141" t="s">
        <v>3498</v>
      </c>
      <c r="J7828" s="141" t="s">
        <v>154</v>
      </c>
      <c r="K7828" s="141" t="s">
        <v>159</v>
      </c>
      <c r="L7828" s="141" t="s">
        <v>3969</v>
      </c>
      <c r="M7828" s="141" t="s">
        <v>264</v>
      </c>
      <c r="N7828" s="141" t="s">
        <v>303</v>
      </c>
      <c r="O7828" s="141" t="s">
        <v>289</v>
      </c>
      <c r="P7828" s="141" t="s">
        <v>3282</v>
      </c>
      <c r="Q7828" s="141" t="s">
        <v>288</v>
      </c>
      <c r="R7828" s="141" t="s">
        <v>3468</v>
      </c>
      <c r="S7828" s="148" t="s">
        <v>3280</v>
      </c>
      <c r="T7828" s="147">
        <v>15500000</v>
      </c>
      <c r="U7828" s="147">
        <v>0</v>
      </c>
      <c r="V7828" s="147">
        <v>0</v>
      </c>
      <c r="W7828" s="147">
        <v>0</v>
      </c>
    </row>
    <row r="7829" spans="1:23">
      <c r="A7829" s="141" t="s">
        <v>3465</v>
      </c>
      <c r="B7829" s="141" t="s">
        <v>284</v>
      </c>
      <c r="C7829" s="141" t="s">
        <v>3457</v>
      </c>
      <c r="D7829" s="141" t="s">
        <v>3455</v>
      </c>
      <c r="E7829" s="141" t="s">
        <v>4088</v>
      </c>
      <c r="F7829" s="141" t="s">
        <v>4123</v>
      </c>
      <c r="G7829" s="141" t="s">
        <v>70</v>
      </c>
      <c r="H7829" s="141" t="s">
        <v>3499</v>
      </c>
      <c r="I7829" s="141" t="s">
        <v>3498</v>
      </c>
      <c r="J7829" s="141" t="s">
        <v>154</v>
      </c>
      <c r="K7829" s="141" t="s">
        <v>160</v>
      </c>
      <c r="L7829" s="141" t="s">
        <v>3969</v>
      </c>
      <c r="M7829" s="141" t="s">
        <v>264</v>
      </c>
      <c r="N7829" s="141" t="s">
        <v>303</v>
      </c>
      <c r="O7829" s="141" t="s">
        <v>287</v>
      </c>
      <c r="P7829" s="141" t="s">
        <v>3282</v>
      </c>
      <c r="Q7829" s="141" t="s">
        <v>288</v>
      </c>
      <c r="R7829" s="141" t="s">
        <v>3468</v>
      </c>
      <c r="S7829" s="148" t="s">
        <v>3280</v>
      </c>
      <c r="T7829" s="147">
        <v>71750</v>
      </c>
      <c r="U7829" s="147">
        <v>71750</v>
      </c>
      <c r="V7829" s="147">
        <v>0</v>
      </c>
      <c r="W7829" s="147">
        <v>0</v>
      </c>
    </row>
    <row r="7830" spans="1:23">
      <c r="A7830" s="141" t="s">
        <v>3465</v>
      </c>
      <c r="B7830" s="141" t="s">
        <v>284</v>
      </c>
      <c r="C7830" s="141" t="s">
        <v>3457</v>
      </c>
      <c r="D7830" s="141" t="s">
        <v>3455</v>
      </c>
      <c r="E7830" s="141" t="s">
        <v>4088</v>
      </c>
      <c r="F7830" s="141" t="s">
        <v>4123</v>
      </c>
      <c r="G7830" s="141" t="s">
        <v>70</v>
      </c>
      <c r="H7830" s="141" t="s">
        <v>3499</v>
      </c>
      <c r="I7830" s="141" t="s">
        <v>3498</v>
      </c>
      <c r="J7830" s="141" t="s">
        <v>154</v>
      </c>
      <c r="K7830" s="141" t="s">
        <v>160</v>
      </c>
      <c r="L7830" s="141" t="s">
        <v>3969</v>
      </c>
      <c r="M7830" s="141" t="s">
        <v>264</v>
      </c>
      <c r="N7830" s="141" t="s">
        <v>303</v>
      </c>
      <c r="O7830" s="141" t="s">
        <v>289</v>
      </c>
      <c r="P7830" s="141" t="s">
        <v>3282</v>
      </c>
      <c r="Q7830" s="141" t="s">
        <v>288</v>
      </c>
      <c r="R7830" s="141" t="s">
        <v>3468</v>
      </c>
      <c r="S7830" s="148" t="s">
        <v>3280</v>
      </c>
      <c r="T7830" s="147">
        <v>24800000</v>
      </c>
      <c r="U7830" s="147">
        <v>0</v>
      </c>
      <c r="V7830" s="147">
        <v>0</v>
      </c>
      <c r="W7830" s="147">
        <v>0</v>
      </c>
    </row>
    <row r="7831" spans="1:23">
      <c r="A7831" s="141" t="s">
        <v>3465</v>
      </c>
      <c r="B7831" s="141" t="s">
        <v>284</v>
      </c>
      <c r="C7831" s="141" t="s">
        <v>3457</v>
      </c>
      <c r="D7831" s="141" t="s">
        <v>3455</v>
      </c>
      <c r="E7831" s="141" t="s">
        <v>4088</v>
      </c>
      <c r="F7831" s="141" t="s">
        <v>4123</v>
      </c>
      <c r="G7831" s="141" t="s">
        <v>70</v>
      </c>
      <c r="H7831" s="141" t="s">
        <v>3499</v>
      </c>
      <c r="I7831" s="141" t="s">
        <v>3498</v>
      </c>
      <c r="J7831" s="141" t="s">
        <v>154</v>
      </c>
      <c r="K7831" s="141" t="s">
        <v>161</v>
      </c>
      <c r="L7831" s="141" t="s">
        <v>3969</v>
      </c>
      <c r="M7831" s="141" t="s">
        <v>264</v>
      </c>
      <c r="N7831" s="141" t="s">
        <v>303</v>
      </c>
      <c r="O7831" s="141" t="s">
        <v>289</v>
      </c>
      <c r="P7831" s="141" t="s">
        <v>3282</v>
      </c>
      <c r="Q7831" s="141" t="s">
        <v>288</v>
      </c>
      <c r="R7831" s="141" t="s">
        <v>3468</v>
      </c>
      <c r="S7831" s="148" t="s">
        <v>3280</v>
      </c>
      <c r="T7831" s="147">
        <v>6200000</v>
      </c>
      <c r="U7831" s="147">
        <v>0</v>
      </c>
      <c r="V7831" s="147">
        <v>0</v>
      </c>
      <c r="W7831" s="147">
        <v>0</v>
      </c>
    </row>
    <row r="7832" spans="1:23">
      <c r="A7832" s="141" t="s">
        <v>3465</v>
      </c>
      <c r="B7832" s="141" t="s">
        <v>284</v>
      </c>
      <c r="C7832" s="141" t="s">
        <v>3457</v>
      </c>
      <c r="D7832" s="141" t="s">
        <v>3455</v>
      </c>
      <c r="E7832" s="141" t="s">
        <v>4088</v>
      </c>
      <c r="F7832" s="141" t="s">
        <v>4123</v>
      </c>
      <c r="G7832" s="141" t="s">
        <v>70</v>
      </c>
      <c r="H7832" s="141" t="s">
        <v>3499</v>
      </c>
      <c r="I7832" s="141" t="s">
        <v>3498</v>
      </c>
      <c r="J7832" s="141" t="s">
        <v>154</v>
      </c>
      <c r="K7832" s="141" t="s">
        <v>162</v>
      </c>
      <c r="L7832" s="141" t="s">
        <v>3969</v>
      </c>
      <c r="M7832" s="141" t="s">
        <v>264</v>
      </c>
      <c r="N7832" s="141" t="s">
        <v>303</v>
      </c>
      <c r="O7832" s="141" t="s">
        <v>287</v>
      </c>
      <c r="P7832" s="141" t="s">
        <v>3282</v>
      </c>
      <c r="Q7832" s="141" t="s">
        <v>288</v>
      </c>
      <c r="R7832" s="141" t="s">
        <v>3468</v>
      </c>
      <c r="S7832" s="148" t="s">
        <v>3280</v>
      </c>
      <c r="T7832" s="147">
        <v>5493520</v>
      </c>
      <c r="U7832" s="147">
        <v>93520</v>
      </c>
      <c r="V7832" s="147">
        <v>0</v>
      </c>
      <c r="W7832" s="147">
        <v>0</v>
      </c>
    </row>
    <row r="7833" spans="1:23">
      <c r="A7833" s="141" t="s">
        <v>3465</v>
      </c>
      <c r="B7833" s="141" t="s">
        <v>284</v>
      </c>
      <c r="C7833" s="141" t="s">
        <v>3457</v>
      </c>
      <c r="D7833" s="141" t="s">
        <v>3455</v>
      </c>
      <c r="E7833" s="141" t="s">
        <v>4088</v>
      </c>
      <c r="F7833" s="141" t="s">
        <v>4123</v>
      </c>
      <c r="G7833" s="141" t="s">
        <v>70</v>
      </c>
      <c r="H7833" s="141" t="s">
        <v>3499</v>
      </c>
      <c r="I7833" s="141" t="s">
        <v>3498</v>
      </c>
      <c r="J7833" s="141" t="s">
        <v>154</v>
      </c>
      <c r="K7833" s="141" t="s">
        <v>162</v>
      </c>
      <c r="L7833" s="141" t="s">
        <v>3969</v>
      </c>
      <c r="M7833" s="141" t="s">
        <v>264</v>
      </c>
      <c r="N7833" s="141" t="s">
        <v>303</v>
      </c>
      <c r="O7833" s="141" t="s">
        <v>289</v>
      </c>
      <c r="P7833" s="141" t="s">
        <v>3282</v>
      </c>
      <c r="Q7833" s="141" t="s">
        <v>288</v>
      </c>
      <c r="R7833" s="141" t="s">
        <v>3468</v>
      </c>
      <c r="S7833" s="148" t="s">
        <v>3280</v>
      </c>
      <c r="T7833" s="147">
        <v>6200000</v>
      </c>
      <c r="U7833" s="147">
        <v>6200000</v>
      </c>
      <c r="V7833" s="147">
        <v>0</v>
      </c>
      <c r="W7833" s="147">
        <v>0</v>
      </c>
    </row>
    <row r="7834" spans="1:23">
      <c r="A7834" s="141" t="s">
        <v>3465</v>
      </c>
      <c r="B7834" s="141" t="s">
        <v>284</v>
      </c>
      <c r="C7834" s="141" t="s">
        <v>3457</v>
      </c>
      <c r="D7834" s="141" t="s">
        <v>3455</v>
      </c>
      <c r="E7834" s="141" t="s">
        <v>4088</v>
      </c>
      <c r="F7834" s="141" t="s">
        <v>4123</v>
      </c>
      <c r="G7834" s="141" t="s">
        <v>70</v>
      </c>
      <c r="H7834" s="141" t="s">
        <v>3499</v>
      </c>
      <c r="I7834" s="141" t="s">
        <v>3498</v>
      </c>
      <c r="J7834" s="141" t="s">
        <v>154</v>
      </c>
      <c r="K7834" s="141" t="s">
        <v>165</v>
      </c>
      <c r="L7834" s="141" t="s">
        <v>3969</v>
      </c>
      <c r="M7834" s="141" t="s">
        <v>264</v>
      </c>
      <c r="N7834" s="141" t="s">
        <v>303</v>
      </c>
      <c r="O7834" s="141" t="s">
        <v>287</v>
      </c>
      <c r="P7834" s="141" t="s">
        <v>3282</v>
      </c>
      <c r="Q7834" s="141" t="s">
        <v>288</v>
      </c>
      <c r="R7834" s="141" t="s">
        <v>3468</v>
      </c>
      <c r="S7834" s="148" t="s">
        <v>3280</v>
      </c>
      <c r="T7834" s="147">
        <v>10417169</v>
      </c>
      <c r="U7834" s="147">
        <v>339661116</v>
      </c>
      <c r="V7834" s="147">
        <v>5670858.54</v>
      </c>
      <c r="W7834" s="147">
        <v>5670858.54</v>
      </c>
    </row>
    <row r="7835" spans="1:23">
      <c r="A7835" s="141" t="s">
        <v>3465</v>
      </c>
      <c r="B7835" s="141" t="s">
        <v>284</v>
      </c>
      <c r="C7835" s="141" t="s">
        <v>3457</v>
      </c>
      <c r="D7835" s="141" t="s">
        <v>3455</v>
      </c>
      <c r="E7835" s="141" t="s">
        <v>4088</v>
      </c>
      <c r="F7835" s="141" t="s">
        <v>4123</v>
      </c>
      <c r="G7835" s="141" t="s">
        <v>70</v>
      </c>
      <c r="H7835" s="141" t="s">
        <v>3499</v>
      </c>
      <c r="I7835" s="141" t="s">
        <v>3498</v>
      </c>
      <c r="J7835" s="141" t="s">
        <v>154</v>
      </c>
      <c r="K7835" s="141" t="s">
        <v>165</v>
      </c>
      <c r="L7835" s="141" t="s">
        <v>3969</v>
      </c>
      <c r="M7835" s="141" t="s">
        <v>264</v>
      </c>
      <c r="N7835" s="141" t="s">
        <v>303</v>
      </c>
      <c r="O7835" s="141" t="s">
        <v>289</v>
      </c>
      <c r="P7835" s="141" t="s">
        <v>3282</v>
      </c>
      <c r="Q7835" s="141" t="s">
        <v>288</v>
      </c>
      <c r="R7835" s="141" t="s">
        <v>3468</v>
      </c>
      <c r="S7835" s="148" t="s">
        <v>3280</v>
      </c>
      <c r="T7835" s="147">
        <v>77500000</v>
      </c>
      <c r="U7835" s="147">
        <v>138800000</v>
      </c>
      <c r="V7835" s="147">
        <v>138187840</v>
      </c>
      <c r="W7835" s="147">
        <v>138187840</v>
      </c>
    </row>
    <row r="7836" spans="1:23">
      <c r="A7836" s="141" t="s">
        <v>3465</v>
      </c>
      <c r="B7836" s="141" t="s">
        <v>284</v>
      </c>
      <c r="C7836" s="141" t="s">
        <v>3457</v>
      </c>
      <c r="D7836" s="141" t="s">
        <v>3455</v>
      </c>
      <c r="E7836" s="141" t="s">
        <v>4088</v>
      </c>
      <c r="F7836" s="141" t="s">
        <v>4123</v>
      </c>
      <c r="G7836" s="141" t="s">
        <v>70</v>
      </c>
      <c r="H7836" s="141" t="s">
        <v>3499</v>
      </c>
      <c r="I7836" s="141" t="s">
        <v>3498</v>
      </c>
      <c r="J7836" s="141" t="s">
        <v>154</v>
      </c>
      <c r="K7836" s="141" t="s">
        <v>165</v>
      </c>
      <c r="L7836" s="141" t="s">
        <v>3969</v>
      </c>
      <c r="M7836" s="141" t="s">
        <v>264</v>
      </c>
      <c r="N7836" s="141" t="s">
        <v>293</v>
      </c>
      <c r="O7836" s="141" t="s">
        <v>287</v>
      </c>
      <c r="P7836" s="141" t="s">
        <v>870</v>
      </c>
      <c r="Q7836" s="141" t="s">
        <v>381</v>
      </c>
      <c r="R7836" s="141" t="s">
        <v>3468</v>
      </c>
      <c r="S7836" s="148" t="s">
        <v>3283</v>
      </c>
      <c r="T7836" s="147">
        <v>6132000</v>
      </c>
      <c r="U7836" s="147">
        <v>6132000</v>
      </c>
      <c r="V7836" s="147">
        <v>0</v>
      </c>
      <c r="W7836" s="147">
        <v>0</v>
      </c>
    </row>
    <row r="7837" spans="1:23">
      <c r="A7837" s="141" t="s">
        <v>3465</v>
      </c>
      <c r="B7837" s="141" t="s">
        <v>284</v>
      </c>
      <c r="C7837" s="141" t="s">
        <v>3457</v>
      </c>
      <c r="D7837" s="141" t="s">
        <v>3455</v>
      </c>
      <c r="E7837" s="141" t="s">
        <v>4088</v>
      </c>
      <c r="F7837" s="141" t="s">
        <v>4123</v>
      </c>
      <c r="G7837" s="141" t="s">
        <v>70</v>
      </c>
      <c r="H7837" s="141" t="s">
        <v>3499</v>
      </c>
      <c r="I7837" s="141" t="s">
        <v>3498</v>
      </c>
      <c r="J7837" s="141" t="s">
        <v>154</v>
      </c>
      <c r="K7837" s="141" t="s">
        <v>165</v>
      </c>
      <c r="L7837" s="141" t="s">
        <v>3969</v>
      </c>
      <c r="M7837" s="141" t="s">
        <v>264</v>
      </c>
      <c r="N7837" s="141" t="s">
        <v>717</v>
      </c>
      <c r="O7837" s="141" t="s">
        <v>287</v>
      </c>
      <c r="P7837" s="141" t="s">
        <v>1218</v>
      </c>
      <c r="Q7837" s="141" t="s">
        <v>718</v>
      </c>
      <c r="R7837" s="141" t="s">
        <v>3468</v>
      </c>
      <c r="S7837" s="148" t="s">
        <v>3283</v>
      </c>
      <c r="T7837" s="147">
        <v>8453320</v>
      </c>
      <c r="U7837" s="147">
        <v>8453320</v>
      </c>
      <c r="V7837" s="147">
        <v>0</v>
      </c>
      <c r="W7837" s="147">
        <v>0</v>
      </c>
    </row>
    <row r="7838" spans="1:23">
      <c r="A7838" s="141" t="s">
        <v>3465</v>
      </c>
      <c r="B7838" s="141" t="s">
        <v>284</v>
      </c>
      <c r="C7838" s="141" t="s">
        <v>3457</v>
      </c>
      <c r="D7838" s="141" t="s">
        <v>3455</v>
      </c>
      <c r="E7838" s="141" t="s">
        <v>4088</v>
      </c>
      <c r="F7838" s="141" t="s">
        <v>4123</v>
      </c>
      <c r="G7838" s="141" t="s">
        <v>70</v>
      </c>
      <c r="H7838" s="141" t="s">
        <v>3499</v>
      </c>
      <c r="I7838" s="141" t="s">
        <v>3498</v>
      </c>
      <c r="J7838" s="141" t="s">
        <v>166</v>
      </c>
      <c r="K7838" s="141" t="s">
        <v>167</v>
      </c>
      <c r="L7838" s="141" t="s">
        <v>3969</v>
      </c>
      <c r="M7838" s="141" t="s">
        <v>264</v>
      </c>
      <c r="N7838" s="141" t="s">
        <v>303</v>
      </c>
      <c r="O7838" s="141" t="s">
        <v>287</v>
      </c>
      <c r="P7838" s="141" t="s">
        <v>3282</v>
      </c>
      <c r="Q7838" s="141" t="s">
        <v>288</v>
      </c>
      <c r="R7838" s="141" t="s">
        <v>3468</v>
      </c>
      <c r="S7838" s="148" t="s">
        <v>3280</v>
      </c>
      <c r="T7838" s="147">
        <v>4550</v>
      </c>
      <c r="U7838" s="147">
        <v>17114550</v>
      </c>
      <c r="V7838" s="147">
        <v>0</v>
      </c>
      <c r="W7838" s="147">
        <v>0</v>
      </c>
    </row>
    <row r="7839" spans="1:23">
      <c r="A7839" s="141" t="s">
        <v>3465</v>
      </c>
      <c r="B7839" s="141" t="s">
        <v>284</v>
      </c>
      <c r="C7839" s="141" t="s">
        <v>3457</v>
      </c>
      <c r="D7839" s="141" t="s">
        <v>3455</v>
      </c>
      <c r="E7839" s="141" t="s">
        <v>4088</v>
      </c>
      <c r="F7839" s="141" t="s">
        <v>4123</v>
      </c>
      <c r="G7839" s="141" t="s">
        <v>70</v>
      </c>
      <c r="H7839" s="141" t="s">
        <v>3976</v>
      </c>
      <c r="I7839" s="141" t="s">
        <v>3498</v>
      </c>
      <c r="J7839" s="141" t="s">
        <v>154</v>
      </c>
      <c r="K7839" s="141" t="s">
        <v>165</v>
      </c>
      <c r="L7839" s="141" t="s">
        <v>3969</v>
      </c>
      <c r="M7839" s="141" t="s">
        <v>264</v>
      </c>
      <c r="N7839" s="141" t="s">
        <v>330</v>
      </c>
      <c r="O7839" s="141" t="s">
        <v>290</v>
      </c>
      <c r="P7839" s="141" t="s">
        <v>3261</v>
      </c>
      <c r="Q7839" s="141" t="s">
        <v>344</v>
      </c>
      <c r="R7839" s="141" t="s">
        <v>3468</v>
      </c>
      <c r="S7839" s="148" t="s">
        <v>3283</v>
      </c>
      <c r="T7839" s="147">
        <v>4600000</v>
      </c>
      <c r="U7839" s="147">
        <v>2612385.7200000002</v>
      </c>
      <c r="V7839" s="147">
        <v>1187200</v>
      </c>
      <c r="W7839" s="147">
        <v>1187200</v>
      </c>
    </row>
    <row r="7840" spans="1:23">
      <c r="A7840" s="141" t="s">
        <v>3465</v>
      </c>
      <c r="B7840" s="141" t="s">
        <v>284</v>
      </c>
      <c r="C7840" s="141" t="s">
        <v>3457</v>
      </c>
      <c r="D7840" s="141" t="s">
        <v>3455</v>
      </c>
      <c r="E7840" s="141" t="s">
        <v>4088</v>
      </c>
      <c r="F7840" s="141" t="s">
        <v>4123</v>
      </c>
      <c r="G7840" s="141" t="s">
        <v>70</v>
      </c>
      <c r="H7840" s="141" t="s">
        <v>3976</v>
      </c>
      <c r="I7840" s="141" t="s">
        <v>3498</v>
      </c>
      <c r="J7840" s="141" t="s">
        <v>154</v>
      </c>
      <c r="K7840" s="141" t="s">
        <v>165</v>
      </c>
      <c r="L7840" s="141" t="s">
        <v>3969</v>
      </c>
      <c r="M7840" s="141" t="s">
        <v>264</v>
      </c>
      <c r="N7840" s="141" t="s">
        <v>345</v>
      </c>
      <c r="O7840" s="141" t="s">
        <v>290</v>
      </c>
      <c r="P7840" s="141" t="s">
        <v>3261</v>
      </c>
      <c r="Q7840" s="141" t="s">
        <v>344</v>
      </c>
      <c r="R7840" s="141" t="s">
        <v>3468</v>
      </c>
      <c r="S7840" s="148" t="s">
        <v>3283</v>
      </c>
      <c r="T7840" s="147">
        <v>2300000</v>
      </c>
      <c r="U7840" s="147">
        <v>1306192.8600000001</v>
      </c>
      <c r="V7840" s="147">
        <v>593600</v>
      </c>
      <c r="W7840" s="147">
        <v>593600</v>
      </c>
    </row>
    <row r="7841" spans="1:23">
      <c r="A7841" s="141" t="s">
        <v>3465</v>
      </c>
      <c r="B7841" s="141" t="s">
        <v>284</v>
      </c>
      <c r="C7841" s="141" t="s">
        <v>3457</v>
      </c>
      <c r="D7841" s="141" t="s">
        <v>3455</v>
      </c>
      <c r="E7841" s="141" t="s">
        <v>4088</v>
      </c>
      <c r="F7841" s="141" t="s">
        <v>4123</v>
      </c>
      <c r="G7841" s="141" t="s">
        <v>70</v>
      </c>
      <c r="H7841" s="141" t="s">
        <v>3976</v>
      </c>
      <c r="I7841" s="141" t="s">
        <v>3498</v>
      </c>
      <c r="J7841" s="141" t="s">
        <v>154</v>
      </c>
      <c r="K7841" s="141" t="s">
        <v>165</v>
      </c>
      <c r="L7841" s="141" t="s">
        <v>3969</v>
      </c>
      <c r="M7841" s="141" t="s">
        <v>264</v>
      </c>
      <c r="N7841" s="141" t="s">
        <v>292</v>
      </c>
      <c r="O7841" s="141" t="s">
        <v>290</v>
      </c>
      <c r="P7841" s="141" t="s">
        <v>3261</v>
      </c>
      <c r="Q7841" s="141" t="s">
        <v>344</v>
      </c>
      <c r="R7841" s="141" t="s">
        <v>3468</v>
      </c>
      <c r="S7841" s="148" t="s">
        <v>3283</v>
      </c>
      <c r="T7841" s="147">
        <v>2300000</v>
      </c>
      <c r="U7841" s="147">
        <v>1306192.8600000001</v>
      </c>
      <c r="V7841" s="147">
        <v>593600</v>
      </c>
      <c r="W7841" s="147">
        <v>593600</v>
      </c>
    </row>
    <row r="7842" spans="1:23">
      <c r="A7842" s="141" t="s">
        <v>3465</v>
      </c>
      <c r="B7842" s="141" t="s">
        <v>284</v>
      </c>
      <c r="C7842" s="141" t="s">
        <v>3457</v>
      </c>
      <c r="D7842" s="141" t="s">
        <v>3455</v>
      </c>
      <c r="E7842" s="141" t="s">
        <v>4088</v>
      </c>
      <c r="F7842" s="141" t="s">
        <v>4123</v>
      </c>
      <c r="G7842" s="141" t="s">
        <v>70</v>
      </c>
      <c r="H7842" s="141" t="s">
        <v>3976</v>
      </c>
      <c r="I7842" s="141" t="s">
        <v>3498</v>
      </c>
      <c r="J7842" s="141" t="s">
        <v>154</v>
      </c>
      <c r="K7842" s="141" t="s">
        <v>165</v>
      </c>
      <c r="L7842" s="141" t="s">
        <v>3969</v>
      </c>
      <c r="M7842" s="141" t="s">
        <v>264</v>
      </c>
      <c r="N7842" s="141" t="s">
        <v>397</v>
      </c>
      <c r="O7842" s="141" t="s">
        <v>290</v>
      </c>
      <c r="P7842" s="141" t="s">
        <v>3261</v>
      </c>
      <c r="Q7842" s="141" t="s">
        <v>344</v>
      </c>
      <c r="R7842" s="141" t="s">
        <v>3468</v>
      </c>
      <c r="S7842" s="148" t="s">
        <v>3283</v>
      </c>
      <c r="T7842" s="147">
        <v>2300000</v>
      </c>
      <c r="U7842" s="147">
        <v>1306192.8600000001</v>
      </c>
      <c r="V7842" s="147">
        <v>593600</v>
      </c>
      <c r="W7842" s="147">
        <v>593600</v>
      </c>
    </row>
    <row r="7843" spans="1:23">
      <c r="A7843" s="141" t="s">
        <v>3465</v>
      </c>
      <c r="B7843" s="141" t="s">
        <v>284</v>
      </c>
      <c r="C7843" s="141" t="s">
        <v>3457</v>
      </c>
      <c r="D7843" s="141" t="s">
        <v>3455</v>
      </c>
      <c r="E7843" s="141" t="s">
        <v>4088</v>
      </c>
      <c r="F7843" s="141" t="s">
        <v>4123</v>
      </c>
      <c r="G7843" s="141" t="s">
        <v>70</v>
      </c>
      <c r="H7843" s="141" t="s">
        <v>3976</v>
      </c>
      <c r="I7843" s="141" t="s">
        <v>3498</v>
      </c>
      <c r="J7843" s="141" t="s">
        <v>154</v>
      </c>
      <c r="K7843" s="141" t="s">
        <v>165</v>
      </c>
      <c r="L7843" s="141" t="s">
        <v>3969</v>
      </c>
      <c r="M7843" s="141" t="s">
        <v>264</v>
      </c>
      <c r="N7843" s="141" t="s">
        <v>295</v>
      </c>
      <c r="O7843" s="141" t="s">
        <v>290</v>
      </c>
      <c r="P7843" s="141" t="s">
        <v>3261</v>
      </c>
      <c r="Q7843" s="141" t="s">
        <v>344</v>
      </c>
      <c r="R7843" s="141" t="s">
        <v>3468</v>
      </c>
      <c r="S7843" s="148" t="s">
        <v>3283</v>
      </c>
      <c r="T7843" s="147">
        <v>2300000</v>
      </c>
      <c r="U7843" s="147">
        <v>1306248.3400000001</v>
      </c>
      <c r="V7843" s="147">
        <v>593960</v>
      </c>
      <c r="W7843" s="147">
        <v>593959.99</v>
      </c>
    </row>
    <row r="7844" spans="1:23">
      <c r="A7844" s="141" t="s">
        <v>3465</v>
      </c>
      <c r="B7844" s="141" t="s">
        <v>284</v>
      </c>
      <c r="C7844" s="141" t="s">
        <v>3457</v>
      </c>
      <c r="D7844" s="141" t="s">
        <v>3455</v>
      </c>
      <c r="E7844" s="141" t="s">
        <v>4088</v>
      </c>
      <c r="F7844" s="141" t="s">
        <v>4123</v>
      </c>
      <c r="G7844" s="141" t="s">
        <v>70</v>
      </c>
      <c r="H7844" s="141" t="s">
        <v>3976</v>
      </c>
      <c r="I7844" s="141" t="s">
        <v>3498</v>
      </c>
      <c r="J7844" s="141" t="s">
        <v>154</v>
      </c>
      <c r="K7844" s="141" t="s">
        <v>165</v>
      </c>
      <c r="L7844" s="141" t="s">
        <v>3969</v>
      </c>
      <c r="M7844" s="141" t="s">
        <v>264</v>
      </c>
      <c r="N7844" s="141" t="s">
        <v>299</v>
      </c>
      <c r="O7844" s="141" t="s">
        <v>290</v>
      </c>
      <c r="P7844" s="141" t="s">
        <v>3261</v>
      </c>
      <c r="Q7844" s="141" t="s">
        <v>344</v>
      </c>
      <c r="R7844" s="141" t="s">
        <v>3468</v>
      </c>
      <c r="S7844" s="148" t="s">
        <v>3283</v>
      </c>
      <c r="T7844" s="147">
        <v>2300000</v>
      </c>
      <c r="U7844" s="147">
        <v>1306192.8600000001</v>
      </c>
      <c r="V7844" s="147">
        <v>593600</v>
      </c>
      <c r="W7844" s="147">
        <v>593600</v>
      </c>
    </row>
    <row r="7845" spans="1:23">
      <c r="A7845" s="141" t="s">
        <v>3465</v>
      </c>
      <c r="B7845" s="141" t="s">
        <v>284</v>
      </c>
      <c r="C7845" s="141" t="s">
        <v>3457</v>
      </c>
      <c r="D7845" s="141" t="s">
        <v>3455</v>
      </c>
      <c r="E7845" s="141" t="s">
        <v>4088</v>
      </c>
      <c r="F7845" s="141" t="s">
        <v>4123</v>
      </c>
      <c r="G7845" s="141" t="s">
        <v>71</v>
      </c>
      <c r="H7845" s="141" t="s">
        <v>3985</v>
      </c>
      <c r="I7845" s="141" t="s">
        <v>3514</v>
      </c>
      <c r="J7845" s="141" t="s">
        <v>3600</v>
      </c>
      <c r="K7845" s="141" t="s">
        <v>192</v>
      </c>
      <c r="L7845" s="141" t="s">
        <v>3969</v>
      </c>
      <c r="M7845" s="141" t="s">
        <v>264</v>
      </c>
      <c r="N7845" s="141" t="s">
        <v>303</v>
      </c>
      <c r="O7845" s="141" t="s">
        <v>287</v>
      </c>
      <c r="P7845" s="141" t="s">
        <v>3282</v>
      </c>
      <c r="Q7845" s="141" t="s">
        <v>288</v>
      </c>
      <c r="R7845" s="141" t="s">
        <v>3468</v>
      </c>
      <c r="S7845" s="148" t="s">
        <v>3280</v>
      </c>
      <c r="T7845" s="147">
        <v>2000000</v>
      </c>
      <c r="U7845" s="147">
        <v>26075000</v>
      </c>
      <c r="V7845" s="147">
        <v>0</v>
      </c>
      <c r="W7845" s="147">
        <v>0</v>
      </c>
    </row>
    <row r="7846" spans="1:23">
      <c r="A7846" s="141" t="s">
        <v>3465</v>
      </c>
      <c r="B7846" s="141" t="s">
        <v>284</v>
      </c>
      <c r="C7846" s="141" t="s">
        <v>3457</v>
      </c>
      <c r="D7846" s="141" t="s">
        <v>3455</v>
      </c>
      <c r="E7846" s="141" t="s">
        <v>4088</v>
      </c>
      <c r="F7846" s="141" t="s">
        <v>4123</v>
      </c>
      <c r="G7846" s="141" t="s">
        <v>71</v>
      </c>
      <c r="H7846" s="141" t="s">
        <v>4031</v>
      </c>
      <c r="I7846" s="141" t="s">
        <v>3514</v>
      </c>
      <c r="J7846" s="141" t="s">
        <v>3600</v>
      </c>
      <c r="K7846" s="141" t="s">
        <v>194</v>
      </c>
      <c r="L7846" s="141" t="s">
        <v>3969</v>
      </c>
      <c r="M7846" s="141" t="s">
        <v>264</v>
      </c>
      <c r="N7846" s="141" t="s">
        <v>303</v>
      </c>
      <c r="O7846" s="141" t="s">
        <v>289</v>
      </c>
      <c r="P7846" s="141" t="s">
        <v>3282</v>
      </c>
      <c r="Q7846" s="141" t="s">
        <v>288</v>
      </c>
      <c r="R7846" s="141" t="s">
        <v>3468</v>
      </c>
      <c r="S7846" s="148" t="s">
        <v>3280</v>
      </c>
      <c r="T7846" s="147">
        <v>10000000</v>
      </c>
      <c r="U7846" s="147">
        <v>3300000</v>
      </c>
      <c r="V7846" s="147">
        <v>0</v>
      </c>
      <c r="W7846" s="147">
        <v>0</v>
      </c>
    </row>
    <row r="7847" spans="1:23">
      <c r="A7847" s="141" t="s">
        <v>3465</v>
      </c>
      <c r="B7847" s="141" t="s">
        <v>284</v>
      </c>
      <c r="C7847" s="141" t="s">
        <v>3457</v>
      </c>
      <c r="D7847" s="141" t="s">
        <v>3455</v>
      </c>
      <c r="E7847" s="141" t="s">
        <v>4088</v>
      </c>
      <c r="F7847" s="141" t="s">
        <v>4123</v>
      </c>
      <c r="G7847" s="141" t="s">
        <v>71</v>
      </c>
      <c r="H7847" s="141" t="s">
        <v>4030</v>
      </c>
      <c r="I7847" s="141" t="s">
        <v>3514</v>
      </c>
      <c r="J7847" s="141" t="s">
        <v>3600</v>
      </c>
      <c r="K7847" s="141" t="s">
        <v>192</v>
      </c>
      <c r="L7847" s="141" t="s">
        <v>3969</v>
      </c>
      <c r="M7847" s="141" t="s">
        <v>264</v>
      </c>
      <c r="N7847" s="141" t="s">
        <v>303</v>
      </c>
      <c r="O7847" s="141" t="s">
        <v>287</v>
      </c>
      <c r="P7847" s="141" t="s">
        <v>3282</v>
      </c>
      <c r="Q7847" s="141" t="s">
        <v>288</v>
      </c>
      <c r="R7847" s="141" t="s">
        <v>3468</v>
      </c>
      <c r="S7847" s="148" t="s">
        <v>3280</v>
      </c>
      <c r="T7847" s="147">
        <v>300000</v>
      </c>
      <c r="U7847" s="147">
        <v>300000</v>
      </c>
      <c r="V7847" s="147">
        <v>0</v>
      </c>
      <c r="W7847" s="147">
        <v>0</v>
      </c>
    </row>
    <row r="7848" spans="1:23">
      <c r="A7848" s="141" t="s">
        <v>3465</v>
      </c>
      <c r="B7848" s="141" t="s">
        <v>284</v>
      </c>
      <c r="C7848" s="141" t="s">
        <v>3457</v>
      </c>
      <c r="D7848" s="141" t="s">
        <v>3455</v>
      </c>
      <c r="E7848" s="141" t="s">
        <v>4088</v>
      </c>
      <c r="F7848" s="141" t="s">
        <v>4123</v>
      </c>
      <c r="G7848" s="141" t="s">
        <v>72</v>
      </c>
      <c r="H7848" s="141" t="s">
        <v>3530</v>
      </c>
      <c r="I7848" s="141" t="s">
        <v>3492</v>
      </c>
      <c r="J7848" s="141" t="s">
        <v>95</v>
      </c>
      <c r="K7848" s="141" t="s">
        <v>97</v>
      </c>
      <c r="L7848" s="141" t="s">
        <v>3969</v>
      </c>
      <c r="M7848" s="141" t="s">
        <v>264</v>
      </c>
      <c r="N7848" s="141" t="s">
        <v>303</v>
      </c>
      <c r="O7848" s="141" t="s">
        <v>287</v>
      </c>
      <c r="P7848" s="141" t="s">
        <v>3282</v>
      </c>
      <c r="Q7848" s="141" t="s">
        <v>288</v>
      </c>
      <c r="R7848" s="141" t="s">
        <v>3468</v>
      </c>
      <c r="S7848" s="148" t="s">
        <v>3280</v>
      </c>
      <c r="T7848" s="147">
        <v>0</v>
      </c>
      <c r="U7848" s="147">
        <v>33597500</v>
      </c>
      <c r="V7848" s="147">
        <v>13597500</v>
      </c>
      <c r="W7848" s="147">
        <v>13597500</v>
      </c>
    </row>
    <row r="7849" spans="1:23">
      <c r="A7849" s="141" t="s">
        <v>3465</v>
      </c>
      <c r="B7849" s="141" t="s">
        <v>284</v>
      </c>
      <c r="C7849" s="141" t="s">
        <v>3457</v>
      </c>
      <c r="D7849" s="141" t="s">
        <v>3455</v>
      </c>
      <c r="E7849" s="141" t="s">
        <v>4088</v>
      </c>
      <c r="F7849" s="141" t="s">
        <v>4123</v>
      </c>
      <c r="G7849" s="141" t="s">
        <v>72</v>
      </c>
      <c r="H7849" s="141" t="s">
        <v>4093</v>
      </c>
      <c r="I7849" s="141" t="s">
        <v>3514</v>
      </c>
      <c r="J7849" s="141" t="s">
        <v>174</v>
      </c>
      <c r="K7849" s="141" t="s">
        <v>176</v>
      </c>
      <c r="L7849" s="141" t="s">
        <v>3969</v>
      </c>
      <c r="M7849" s="141" t="s">
        <v>264</v>
      </c>
      <c r="N7849" s="141" t="s">
        <v>303</v>
      </c>
      <c r="O7849" s="141" t="s">
        <v>287</v>
      </c>
      <c r="P7849" s="141" t="s">
        <v>1264</v>
      </c>
      <c r="Q7849" s="141" t="s">
        <v>288</v>
      </c>
      <c r="R7849" s="141" t="s">
        <v>3468</v>
      </c>
      <c r="S7849" s="148" t="s">
        <v>3283</v>
      </c>
      <c r="T7849" s="147">
        <v>1069740</v>
      </c>
      <c r="U7849" s="147">
        <v>1069740</v>
      </c>
      <c r="V7849" s="147">
        <v>0</v>
      </c>
      <c r="W7849" s="147">
        <v>0</v>
      </c>
    </row>
    <row r="7850" spans="1:23">
      <c r="A7850" s="141" t="s">
        <v>3465</v>
      </c>
      <c r="B7850" s="141" t="s">
        <v>284</v>
      </c>
      <c r="C7850" s="141" t="s">
        <v>3457</v>
      </c>
      <c r="D7850" s="141" t="s">
        <v>3455</v>
      </c>
      <c r="E7850" s="141" t="s">
        <v>4088</v>
      </c>
      <c r="F7850" s="141" t="s">
        <v>4123</v>
      </c>
      <c r="G7850" s="141" t="s">
        <v>72</v>
      </c>
      <c r="H7850" s="141" t="s">
        <v>4093</v>
      </c>
      <c r="I7850" s="141" t="s">
        <v>3514</v>
      </c>
      <c r="J7850" s="141" t="s">
        <v>174</v>
      </c>
      <c r="K7850" s="141" t="s">
        <v>176</v>
      </c>
      <c r="L7850" s="141" t="s">
        <v>3969</v>
      </c>
      <c r="M7850" s="141" t="s">
        <v>264</v>
      </c>
      <c r="N7850" s="141" t="s">
        <v>303</v>
      </c>
      <c r="O7850" s="141" t="s">
        <v>290</v>
      </c>
      <c r="P7850" s="141" t="s">
        <v>1264</v>
      </c>
      <c r="Q7850" s="141" t="s">
        <v>288</v>
      </c>
      <c r="R7850" s="141" t="s">
        <v>3468</v>
      </c>
      <c r="S7850" s="148" t="s">
        <v>3283</v>
      </c>
      <c r="T7850" s="147">
        <v>5943000</v>
      </c>
      <c r="U7850" s="147">
        <v>5943000</v>
      </c>
      <c r="V7850" s="147">
        <v>0</v>
      </c>
      <c r="W7850" s="147">
        <v>0</v>
      </c>
    </row>
    <row r="7851" spans="1:23">
      <c r="A7851" s="141" t="s">
        <v>3465</v>
      </c>
      <c r="B7851" s="141" t="s">
        <v>284</v>
      </c>
      <c r="C7851" s="141" t="s">
        <v>3457</v>
      </c>
      <c r="D7851" s="141" t="s">
        <v>3455</v>
      </c>
      <c r="E7851" s="141" t="s">
        <v>4088</v>
      </c>
      <c r="F7851" s="141" t="s">
        <v>4123</v>
      </c>
      <c r="G7851" s="141" t="s">
        <v>72</v>
      </c>
      <c r="H7851" s="141" t="s">
        <v>4028</v>
      </c>
      <c r="I7851" s="141" t="s">
        <v>3492</v>
      </c>
      <c r="J7851" s="141" t="s">
        <v>95</v>
      </c>
      <c r="K7851" s="141" t="s">
        <v>97</v>
      </c>
      <c r="L7851" s="141" t="s">
        <v>3969</v>
      </c>
      <c r="M7851" s="141" t="s">
        <v>264</v>
      </c>
      <c r="N7851" s="141" t="s">
        <v>303</v>
      </c>
      <c r="O7851" s="141" t="s">
        <v>287</v>
      </c>
      <c r="P7851" s="141" t="s">
        <v>1263</v>
      </c>
      <c r="Q7851" s="141" t="s">
        <v>288</v>
      </c>
      <c r="R7851" s="141" t="s">
        <v>3468</v>
      </c>
      <c r="S7851" s="148" t="s">
        <v>3283</v>
      </c>
      <c r="T7851" s="147">
        <v>283500</v>
      </c>
      <c r="U7851" s="147">
        <v>212223</v>
      </c>
      <c r="V7851" s="147">
        <v>212223</v>
      </c>
      <c r="W7851" s="147">
        <v>212223</v>
      </c>
    </row>
    <row r="7852" spans="1:23">
      <c r="A7852" s="141" t="s">
        <v>3465</v>
      </c>
      <c r="B7852" s="141" t="s">
        <v>284</v>
      </c>
      <c r="C7852" s="141" t="s">
        <v>3457</v>
      </c>
      <c r="D7852" s="141" t="s">
        <v>3455</v>
      </c>
      <c r="E7852" s="141" t="s">
        <v>4088</v>
      </c>
      <c r="F7852" s="141" t="s">
        <v>4123</v>
      </c>
      <c r="G7852" s="141" t="s">
        <v>72</v>
      </c>
      <c r="H7852" s="141" t="s">
        <v>4066</v>
      </c>
      <c r="I7852" s="141" t="s">
        <v>3492</v>
      </c>
      <c r="J7852" s="141" t="s">
        <v>95</v>
      </c>
      <c r="K7852" s="141" t="s">
        <v>97</v>
      </c>
      <c r="L7852" s="141" t="s">
        <v>3969</v>
      </c>
      <c r="M7852" s="141" t="s">
        <v>264</v>
      </c>
      <c r="N7852" s="141" t="s">
        <v>303</v>
      </c>
      <c r="O7852" s="141" t="s">
        <v>287</v>
      </c>
      <c r="P7852" s="141" t="s">
        <v>3282</v>
      </c>
      <c r="Q7852" s="141" t="s">
        <v>288</v>
      </c>
      <c r="R7852" s="141" t="s">
        <v>3468</v>
      </c>
      <c r="S7852" s="148" t="s">
        <v>3280</v>
      </c>
      <c r="T7852" s="147">
        <v>0</v>
      </c>
      <c r="U7852" s="147">
        <v>15000</v>
      </c>
      <c r="V7852" s="147">
        <v>0</v>
      </c>
      <c r="W7852" s="147">
        <v>0</v>
      </c>
    </row>
    <row r="7853" spans="1:23">
      <c r="A7853" s="141" t="s">
        <v>3465</v>
      </c>
      <c r="B7853" s="141" t="s">
        <v>284</v>
      </c>
      <c r="C7853" s="141" t="s">
        <v>3457</v>
      </c>
      <c r="D7853" s="141" t="s">
        <v>3455</v>
      </c>
      <c r="E7853" s="141" t="s">
        <v>4088</v>
      </c>
      <c r="F7853" s="141" t="s">
        <v>4123</v>
      </c>
      <c r="G7853" s="141" t="s">
        <v>73</v>
      </c>
      <c r="H7853" s="141" t="s">
        <v>3975</v>
      </c>
      <c r="I7853" s="141" t="s">
        <v>3492</v>
      </c>
      <c r="J7853" s="141" t="s">
        <v>95</v>
      </c>
      <c r="K7853" s="141" t="s">
        <v>97</v>
      </c>
      <c r="L7853" s="141" t="s">
        <v>3969</v>
      </c>
      <c r="M7853" s="141" t="s">
        <v>264</v>
      </c>
      <c r="N7853" s="141" t="s">
        <v>286</v>
      </c>
      <c r="O7853" s="141" t="s">
        <v>287</v>
      </c>
      <c r="P7853" s="141" t="s">
        <v>3282</v>
      </c>
      <c r="Q7853" s="141" t="s">
        <v>288</v>
      </c>
      <c r="R7853" s="141" t="s">
        <v>3468</v>
      </c>
      <c r="S7853" s="148" t="s">
        <v>3280</v>
      </c>
      <c r="T7853" s="147">
        <v>3900000</v>
      </c>
      <c r="U7853" s="147">
        <v>11700000</v>
      </c>
      <c r="V7853" s="147">
        <v>11685000</v>
      </c>
      <c r="W7853" s="147">
        <v>11685000</v>
      </c>
    </row>
    <row r="7854" spans="1:23">
      <c r="A7854" s="141" t="s">
        <v>3465</v>
      </c>
      <c r="B7854" s="141" t="s">
        <v>284</v>
      </c>
      <c r="C7854" s="141" t="s">
        <v>3457</v>
      </c>
      <c r="D7854" s="141" t="s">
        <v>3455</v>
      </c>
      <c r="E7854" s="141" t="s">
        <v>4088</v>
      </c>
      <c r="F7854" s="141" t="s">
        <v>4123</v>
      </c>
      <c r="G7854" s="141" t="s">
        <v>74</v>
      </c>
      <c r="H7854" s="141" t="s">
        <v>3973</v>
      </c>
      <c r="I7854" s="141" t="s">
        <v>3495</v>
      </c>
      <c r="J7854" s="141" t="s">
        <v>129</v>
      </c>
      <c r="K7854" s="141" t="s">
        <v>133</v>
      </c>
      <c r="L7854" s="141" t="s">
        <v>3969</v>
      </c>
      <c r="M7854" s="141" t="s">
        <v>264</v>
      </c>
      <c r="N7854" s="141" t="s">
        <v>303</v>
      </c>
      <c r="O7854" s="141" t="s">
        <v>287</v>
      </c>
      <c r="P7854" s="141" t="s">
        <v>3282</v>
      </c>
      <c r="Q7854" s="141" t="s">
        <v>288</v>
      </c>
      <c r="R7854" s="141" t="s">
        <v>3468</v>
      </c>
      <c r="S7854" s="148" t="s">
        <v>3280</v>
      </c>
      <c r="T7854" s="147">
        <v>26100000</v>
      </c>
      <c r="U7854" s="147">
        <v>46940000</v>
      </c>
      <c r="V7854" s="147">
        <v>9204</v>
      </c>
      <c r="W7854" s="147">
        <v>0</v>
      </c>
    </row>
    <row r="7855" spans="1:23">
      <c r="A7855" s="141" t="s">
        <v>3465</v>
      </c>
      <c r="B7855" s="141" t="s">
        <v>284</v>
      </c>
      <c r="C7855" s="141" t="s">
        <v>3457</v>
      </c>
      <c r="D7855" s="141" t="s">
        <v>3455</v>
      </c>
      <c r="E7855" s="141" t="s">
        <v>4088</v>
      </c>
      <c r="F7855" s="141" t="s">
        <v>4123</v>
      </c>
      <c r="G7855" s="141" t="s">
        <v>74</v>
      </c>
      <c r="H7855" s="141" t="s">
        <v>4025</v>
      </c>
      <c r="I7855" s="141" t="s">
        <v>3495</v>
      </c>
      <c r="J7855" s="141" t="s">
        <v>134</v>
      </c>
      <c r="K7855" s="141" t="s">
        <v>135</v>
      </c>
      <c r="L7855" s="141" t="s">
        <v>3969</v>
      </c>
      <c r="M7855" s="141" t="s">
        <v>264</v>
      </c>
      <c r="N7855" s="141" t="s">
        <v>303</v>
      </c>
      <c r="O7855" s="141" t="s">
        <v>287</v>
      </c>
      <c r="P7855" s="141" t="s">
        <v>3282</v>
      </c>
      <c r="Q7855" s="141" t="s">
        <v>288</v>
      </c>
      <c r="R7855" s="141" t="s">
        <v>3468</v>
      </c>
      <c r="S7855" s="148" t="s">
        <v>3280</v>
      </c>
      <c r="T7855" s="147">
        <v>0</v>
      </c>
      <c r="U7855" s="147">
        <v>120000</v>
      </c>
      <c r="V7855" s="147">
        <v>110920</v>
      </c>
      <c r="W7855" s="147">
        <v>110920</v>
      </c>
    </row>
    <row r="7856" spans="1:23">
      <c r="A7856" s="141" t="s">
        <v>3465</v>
      </c>
      <c r="B7856" s="141" t="s">
        <v>284</v>
      </c>
      <c r="C7856" s="141" t="s">
        <v>3457</v>
      </c>
      <c r="D7856" s="141" t="s">
        <v>3455</v>
      </c>
      <c r="E7856" s="141" t="s">
        <v>4088</v>
      </c>
      <c r="F7856" s="141" t="s">
        <v>4123</v>
      </c>
      <c r="G7856" s="141" t="s">
        <v>74</v>
      </c>
      <c r="H7856" s="141" t="s">
        <v>4025</v>
      </c>
      <c r="I7856" s="141" t="s">
        <v>3495</v>
      </c>
      <c r="J7856" s="141" t="s">
        <v>134</v>
      </c>
      <c r="K7856" s="141" t="s">
        <v>135</v>
      </c>
      <c r="L7856" s="141" t="s">
        <v>3969</v>
      </c>
      <c r="M7856" s="141" t="s">
        <v>264</v>
      </c>
      <c r="N7856" s="141" t="s">
        <v>303</v>
      </c>
      <c r="O7856" s="141" t="s">
        <v>289</v>
      </c>
      <c r="P7856" s="141" t="s">
        <v>3282</v>
      </c>
      <c r="Q7856" s="141" t="s">
        <v>288</v>
      </c>
      <c r="R7856" s="141" t="s">
        <v>3468</v>
      </c>
      <c r="S7856" s="148" t="s">
        <v>3280</v>
      </c>
      <c r="T7856" s="147">
        <v>3000000</v>
      </c>
      <c r="U7856" s="147">
        <v>3200000</v>
      </c>
      <c r="V7856" s="147">
        <v>3189200</v>
      </c>
      <c r="W7856" s="147">
        <v>3189200</v>
      </c>
    </row>
    <row r="7857" spans="1:23">
      <c r="A7857" s="141" t="s">
        <v>3465</v>
      </c>
      <c r="B7857" s="141" t="s">
        <v>284</v>
      </c>
      <c r="C7857" s="141" t="s">
        <v>3457</v>
      </c>
      <c r="D7857" s="141" t="s">
        <v>3455</v>
      </c>
      <c r="E7857" s="141" t="s">
        <v>4088</v>
      </c>
      <c r="F7857" s="141" t="s">
        <v>4123</v>
      </c>
      <c r="G7857" s="141" t="s">
        <v>75</v>
      </c>
      <c r="H7857" s="141" t="s">
        <v>3515</v>
      </c>
      <c r="I7857" s="141" t="s">
        <v>3514</v>
      </c>
      <c r="J7857" s="141" t="s">
        <v>174</v>
      </c>
      <c r="K7857" s="141" t="s">
        <v>175</v>
      </c>
      <c r="L7857" s="141" t="s">
        <v>3969</v>
      </c>
      <c r="M7857" s="141" t="s">
        <v>264</v>
      </c>
      <c r="N7857" s="141" t="s">
        <v>302</v>
      </c>
      <c r="O7857" s="141" t="s">
        <v>304</v>
      </c>
      <c r="P7857" s="141" t="s">
        <v>1226</v>
      </c>
      <c r="Q7857" s="141" t="s">
        <v>2694</v>
      </c>
      <c r="R7857" s="141" t="s">
        <v>3468</v>
      </c>
      <c r="S7857" s="148" t="s">
        <v>3283</v>
      </c>
      <c r="T7857" s="147">
        <v>51900000</v>
      </c>
      <c r="U7857" s="147">
        <v>50000000</v>
      </c>
      <c r="V7857" s="147">
        <v>48569926.049999997</v>
      </c>
      <c r="W7857" s="147">
        <v>48569926.049999997</v>
      </c>
    </row>
    <row r="7858" spans="1:23">
      <c r="A7858" s="141" t="s">
        <v>3465</v>
      </c>
      <c r="B7858" s="141" t="s">
        <v>284</v>
      </c>
      <c r="C7858" s="141" t="s">
        <v>3457</v>
      </c>
      <c r="D7858" s="141" t="s">
        <v>3455</v>
      </c>
      <c r="E7858" s="141" t="s">
        <v>4088</v>
      </c>
      <c r="F7858" s="141" t="s">
        <v>4123</v>
      </c>
      <c r="G7858" s="141" t="s">
        <v>75</v>
      </c>
      <c r="H7858" s="141" t="s">
        <v>3515</v>
      </c>
      <c r="I7858" s="141" t="s">
        <v>3514</v>
      </c>
      <c r="J7858" s="141" t="s">
        <v>178</v>
      </c>
      <c r="K7858" s="141" t="s">
        <v>179</v>
      </c>
      <c r="L7858" s="141" t="s">
        <v>3969</v>
      </c>
      <c r="M7858" s="141" t="s">
        <v>264</v>
      </c>
      <c r="N7858" s="141" t="s">
        <v>296</v>
      </c>
      <c r="O7858" s="141" t="s">
        <v>287</v>
      </c>
      <c r="P7858" s="141" t="s">
        <v>931</v>
      </c>
      <c r="Q7858" s="141" t="s">
        <v>444</v>
      </c>
      <c r="R7858" s="141" t="s">
        <v>3468</v>
      </c>
      <c r="S7858" s="148" t="s">
        <v>3283</v>
      </c>
      <c r="T7858" s="147">
        <v>2000000</v>
      </c>
      <c r="U7858" s="147">
        <v>0</v>
      </c>
      <c r="V7858" s="147">
        <v>0</v>
      </c>
      <c r="W7858" s="147">
        <v>0</v>
      </c>
    </row>
    <row r="7859" spans="1:23">
      <c r="A7859" s="141" t="s">
        <v>3465</v>
      </c>
      <c r="B7859" s="141" t="s">
        <v>284</v>
      </c>
      <c r="C7859" s="141" t="s">
        <v>3457</v>
      </c>
      <c r="D7859" s="141" t="s">
        <v>3455</v>
      </c>
      <c r="E7859" s="141" t="s">
        <v>4088</v>
      </c>
      <c r="F7859" s="141" t="s">
        <v>4123</v>
      </c>
      <c r="G7859" s="141" t="s">
        <v>75</v>
      </c>
      <c r="H7859" s="141" t="s">
        <v>3515</v>
      </c>
      <c r="I7859" s="141" t="s">
        <v>3514</v>
      </c>
      <c r="J7859" s="141" t="s">
        <v>3958</v>
      </c>
      <c r="K7859" s="141" t="s">
        <v>203</v>
      </c>
      <c r="L7859" s="141" t="s">
        <v>3969</v>
      </c>
      <c r="M7859" s="141" t="s">
        <v>264</v>
      </c>
      <c r="N7859" s="141" t="s">
        <v>303</v>
      </c>
      <c r="O7859" s="141" t="s">
        <v>287</v>
      </c>
      <c r="P7859" s="141" t="s">
        <v>3282</v>
      </c>
      <c r="Q7859" s="141" t="s">
        <v>288</v>
      </c>
      <c r="R7859" s="141" t="s">
        <v>3468</v>
      </c>
      <c r="S7859" s="148" t="s">
        <v>3280</v>
      </c>
      <c r="T7859" s="147">
        <v>360000</v>
      </c>
      <c r="U7859" s="147">
        <v>60000</v>
      </c>
      <c r="V7859" s="147">
        <v>0</v>
      </c>
      <c r="W7859" s="147">
        <v>0</v>
      </c>
    </row>
    <row r="7860" spans="1:23">
      <c r="A7860" s="141" t="s">
        <v>3465</v>
      </c>
      <c r="B7860" s="141" t="s">
        <v>284</v>
      </c>
      <c r="C7860" s="141" t="s">
        <v>3457</v>
      </c>
      <c r="D7860" s="141" t="s">
        <v>3455</v>
      </c>
      <c r="E7860" s="141" t="s">
        <v>4088</v>
      </c>
      <c r="F7860" s="141" t="s">
        <v>4123</v>
      </c>
      <c r="G7860" s="141" t="s">
        <v>75</v>
      </c>
      <c r="H7860" s="141" t="s">
        <v>3515</v>
      </c>
      <c r="I7860" s="141" t="s">
        <v>3514</v>
      </c>
      <c r="J7860" s="141" t="s">
        <v>3958</v>
      </c>
      <c r="K7860" s="141" t="s">
        <v>203</v>
      </c>
      <c r="L7860" s="141" t="s">
        <v>3969</v>
      </c>
      <c r="M7860" s="141" t="s">
        <v>264</v>
      </c>
      <c r="N7860" s="141" t="s">
        <v>303</v>
      </c>
      <c r="O7860" s="141" t="s">
        <v>289</v>
      </c>
      <c r="P7860" s="141" t="s">
        <v>3282</v>
      </c>
      <c r="Q7860" s="141" t="s">
        <v>288</v>
      </c>
      <c r="R7860" s="141" t="s">
        <v>3468</v>
      </c>
      <c r="S7860" s="148" t="s">
        <v>3280</v>
      </c>
      <c r="T7860" s="147">
        <v>4400000</v>
      </c>
      <c r="U7860" s="147">
        <v>51260000</v>
      </c>
      <c r="V7860" s="147">
        <v>47380000</v>
      </c>
      <c r="W7860" s="147">
        <v>47380000</v>
      </c>
    </row>
    <row r="7861" spans="1:23">
      <c r="A7861" s="141" t="s">
        <v>3465</v>
      </c>
      <c r="B7861" s="141" t="s">
        <v>284</v>
      </c>
      <c r="C7861" s="141" t="s">
        <v>3457</v>
      </c>
      <c r="D7861" s="141" t="s">
        <v>3455</v>
      </c>
      <c r="E7861" s="141" t="s">
        <v>4088</v>
      </c>
      <c r="F7861" s="141" t="s">
        <v>4123</v>
      </c>
      <c r="G7861" s="141" t="s">
        <v>4024</v>
      </c>
      <c r="H7861" s="141" t="s">
        <v>4023</v>
      </c>
      <c r="I7861" s="141" t="s">
        <v>3492</v>
      </c>
      <c r="J7861" s="141" t="s">
        <v>109</v>
      </c>
      <c r="K7861" s="141" t="s">
        <v>112</v>
      </c>
      <c r="L7861" s="141" t="s">
        <v>3969</v>
      </c>
      <c r="M7861" s="141" t="s">
        <v>264</v>
      </c>
      <c r="N7861" s="141" t="s">
        <v>303</v>
      </c>
      <c r="O7861" s="141" t="s">
        <v>287</v>
      </c>
      <c r="P7861" s="141" t="s">
        <v>3282</v>
      </c>
      <c r="Q7861" s="141" t="s">
        <v>288</v>
      </c>
      <c r="R7861" s="141" t="s">
        <v>3468</v>
      </c>
      <c r="S7861" s="148" t="s">
        <v>3280</v>
      </c>
      <c r="T7861" s="147">
        <v>10463301</v>
      </c>
      <c r="U7861" s="147">
        <v>10463301</v>
      </c>
      <c r="V7861" s="147">
        <v>9464486</v>
      </c>
      <c r="W7861" s="147">
        <v>9464486</v>
      </c>
    </row>
    <row r="7862" spans="1:23">
      <c r="A7862" s="141" t="s">
        <v>3465</v>
      </c>
      <c r="B7862" s="141" t="s">
        <v>284</v>
      </c>
      <c r="C7862" s="141" t="s">
        <v>3457</v>
      </c>
      <c r="D7862" s="141" t="s">
        <v>3455</v>
      </c>
      <c r="E7862" s="141" t="s">
        <v>4088</v>
      </c>
      <c r="F7862" s="141" t="s">
        <v>4123</v>
      </c>
      <c r="G7862" s="141" t="s">
        <v>4092</v>
      </c>
      <c r="H7862" s="141" t="s">
        <v>4091</v>
      </c>
      <c r="I7862" s="141" t="s">
        <v>3492</v>
      </c>
      <c r="J7862" s="141" t="s">
        <v>95</v>
      </c>
      <c r="K7862" s="141" t="s">
        <v>99</v>
      </c>
      <c r="L7862" s="141" t="s">
        <v>3969</v>
      </c>
      <c r="M7862" s="141" t="s">
        <v>264</v>
      </c>
      <c r="N7862" s="141" t="s">
        <v>303</v>
      </c>
      <c r="O7862" s="141" t="s">
        <v>287</v>
      </c>
      <c r="P7862" s="141" t="s">
        <v>3282</v>
      </c>
      <c r="Q7862" s="141" t="s">
        <v>288</v>
      </c>
      <c r="R7862" s="141" t="s">
        <v>3468</v>
      </c>
      <c r="S7862" s="148" t="s">
        <v>3280</v>
      </c>
      <c r="T7862" s="147">
        <v>128000000</v>
      </c>
      <c r="U7862" s="147">
        <v>128000000</v>
      </c>
      <c r="V7862" s="147">
        <v>95302862</v>
      </c>
      <c r="W7862" s="147">
        <v>95302862</v>
      </c>
    </row>
    <row r="7863" spans="1:23">
      <c r="A7863" s="141" t="s">
        <v>3465</v>
      </c>
      <c r="B7863" s="141" t="s">
        <v>284</v>
      </c>
      <c r="C7863" s="141" t="s">
        <v>3457</v>
      </c>
      <c r="D7863" s="141" t="s">
        <v>3455</v>
      </c>
      <c r="E7863" s="141" t="s">
        <v>4088</v>
      </c>
      <c r="F7863" s="141" t="s">
        <v>4123</v>
      </c>
      <c r="G7863" s="141" t="s">
        <v>4022</v>
      </c>
      <c r="H7863" s="141" t="s">
        <v>4021</v>
      </c>
      <c r="I7863" s="141" t="s">
        <v>3492</v>
      </c>
      <c r="J7863" s="141" t="s">
        <v>95</v>
      </c>
      <c r="K7863" s="141" t="s">
        <v>97</v>
      </c>
      <c r="L7863" s="141" t="s">
        <v>3969</v>
      </c>
      <c r="M7863" s="141" t="s">
        <v>264</v>
      </c>
      <c r="N7863" s="141" t="s">
        <v>303</v>
      </c>
      <c r="O7863" s="141" t="s">
        <v>287</v>
      </c>
      <c r="P7863" s="141" t="s">
        <v>3282</v>
      </c>
      <c r="Q7863" s="141" t="s">
        <v>288</v>
      </c>
      <c r="R7863" s="141" t="s">
        <v>3468</v>
      </c>
      <c r="S7863" s="148" t="s">
        <v>3280</v>
      </c>
      <c r="T7863" s="147">
        <v>8550000</v>
      </c>
      <c r="U7863" s="147">
        <v>8550000</v>
      </c>
      <c r="V7863" s="147">
        <v>8550000</v>
      </c>
      <c r="W7863" s="147">
        <v>8550000</v>
      </c>
    </row>
    <row r="7864" spans="1:23">
      <c r="A7864" s="141" t="s">
        <v>3465</v>
      </c>
      <c r="B7864" s="141" t="s">
        <v>284</v>
      </c>
      <c r="C7864" s="141" t="s">
        <v>3457</v>
      </c>
      <c r="D7864" s="141" t="s">
        <v>3455</v>
      </c>
      <c r="E7864" s="141" t="s">
        <v>4088</v>
      </c>
      <c r="F7864" s="141" t="s">
        <v>4123</v>
      </c>
      <c r="G7864" s="141" t="s">
        <v>3983</v>
      </c>
      <c r="H7864" s="141" t="s">
        <v>3982</v>
      </c>
      <c r="I7864" s="141" t="s">
        <v>3492</v>
      </c>
      <c r="J7864" s="141" t="s">
        <v>109</v>
      </c>
      <c r="K7864" s="141" t="s">
        <v>112</v>
      </c>
      <c r="L7864" s="141" t="s">
        <v>3969</v>
      </c>
      <c r="M7864" s="141" t="s">
        <v>264</v>
      </c>
      <c r="N7864" s="141" t="s">
        <v>303</v>
      </c>
      <c r="O7864" s="141" t="s">
        <v>287</v>
      </c>
      <c r="P7864" s="141" t="s">
        <v>3282</v>
      </c>
      <c r="Q7864" s="141" t="s">
        <v>288</v>
      </c>
      <c r="R7864" s="141" t="s">
        <v>3468</v>
      </c>
      <c r="S7864" s="148" t="s">
        <v>3280</v>
      </c>
      <c r="T7864" s="147">
        <v>6000000</v>
      </c>
      <c r="U7864" s="147">
        <v>4895000</v>
      </c>
      <c r="V7864" s="147">
        <v>0</v>
      </c>
      <c r="W7864" s="147">
        <v>0</v>
      </c>
    </row>
    <row r="7865" spans="1:23">
      <c r="A7865" s="141" t="s">
        <v>3465</v>
      </c>
      <c r="B7865" s="141" t="s">
        <v>284</v>
      </c>
      <c r="C7865" s="141" t="s">
        <v>3457</v>
      </c>
      <c r="D7865" s="141" t="s">
        <v>3455</v>
      </c>
      <c r="E7865" s="141" t="s">
        <v>4088</v>
      </c>
      <c r="F7865" s="141" t="s">
        <v>4123</v>
      </c>
      <c r="G7865" s="141" t="s">
        <v>4019</v>
      </c>
      <c r="H7865" s="141" t="s">
        <v>4018</v>
      </c>
      <c r="I7865" s="141" t="s">
        <v>3492</v>
      </c>
      <c r="J7865" s="141" t="s">
        <v>95</v>
      </c>
      <c r="K7865" s="141" t="s">
        <v>99</v>
      </c>
      <c r="L7865" s="141" t="s">
        <v>3969</v>
      </c>
      <c r="M7865" s="141" t="s">
        <v>264</v>
      </c>
      <c r="N7865" s="141" t="s">
        <v>303</v>
      </c>
      <c r="O7865" s="141" t="s">
        <v>287</v>
      </c>
      <c r="P7865" s="141" t="s">
        <v>3282</v>
      </c>
      <c r="Q7865" s="141" t="s">
        <v>288</v>
      </c>
      <c r="R7865" s="141" t="s">
        <v>3468</v>
      </c>
      <c r="S7865" s="148" t="s">
        <v>3280</v>
      </c>
      <c r="T7865" s="147">
        <v>10500000</v>
      </c>
      <c r="U7865" s="147">
        <v>11000000</v>
      </c>
      <c r="V7865" s="147">
        <v>10500000</v>
      </c>
      <c r="W7865" s="147">
        <v>10500000</v>
      </c>
    </row>
    <row r="7866" spans="1:23">
      <c r="A7866" s="141" t="s">
        <v>3465</v>
      </c>
      <c r="B7866" s="141" t="s">
        <v>284</v>
      </c>
      <c r="C7866" s="141" t="s">
        <v>3457</v>
      </c>
      <c r="D7866" s="141" t="s">
        <v>3455</v>
      </c>
      <c r="E7866" s="141" t="s">
        <v>4088</v>
      </c>
      <c r="F7866" s="141" t="s">
        <v>4121</v>
      </c>
      <c r="G7866" s="141" t="s">
        <v>50</v>
      </c>
      <c r="H7866" s="141" t="s">
        <v>4056</v>
      </c>
      <c r="I7866" s="141" t="s">
        <v>3492</v>
      </c>
      <c r="J7866" s="141" t="s">
        <v>95</v>
      </c>
      <c r="K7866" s="141" t="s">
        <v>96</v>
      </c>
      <c r="L7866" s="141" t="s">
        <v>3969</v>
      </c>
      <c r="M7866" s="141" t="s">
        <v>265</v>
      </c>
      <c r="N7866" s="141" t="s">
        <v>303</v>
      </c>
      <c r="O7866" s="141" t="s">
        <v>287</v>
      </c>
      <c r="P7866" s="141" t="s">
        <v>3282</v>
      </c>
      <c r="Q7866" s="141" t="s">
        <v>288</v>
      </c>
      <c r="R7866" s="141" t="s">
        <v>3468</v>
      </c>
      <c r="S7866" s="148" t="s">
        <v>3280</v>
      </c>
      <c r="T7866" s="147">
        <v>1675000</v>
      </c>
      <c r="U7866" s="147">
        <v>1675000</v>
      </c>
      <c r="V7866" s="147">
        <v>1256250</v>
      </c>
      <c r="W7866" s="147">
        <v>1256250</v>
      </c>
    </row>
    <row r="7867" spans="1:23">
      <c r="A7867" s="141" t="s">
        <v>3465</v>
      </c>
      <c r="B7867" s="141" t="s">
        <v>284</v>
      </c>
      <c r="C7867" s="141" t="s">
        <v>3457</v>
      </c>
      <c r="D7867" s="141" t="s">
        <v>3455</v>
      </c>
      <c r="E7867" s="141" t="s">
        <v>4088</v>
      </c>
      <c r="F7867" s="141" t="s">
        <v>4121</v>
      </c>
      <c r="G7867" s="141" t="s">
        <v>51</v>
      </c>
      <c r="H7867" s="141" t="s">
        <v>4055</v>
      </c>
      <c r="I7867" s="141" t="s">
        <v>3492</v>
      </c>
      <c r="J7867" s="141" t="s">
        <v>95</v>
      </c>
      <c r="K7867" s="141" t="s">
        <v>96</v>
      </c>
      <c r="L7867" s="141" t="s">
        <v>3969</v>
      </c>
      <c r="M7867" s="141" t="s">
        <v>265</v>
      </c>
      <c r="N7867" s="141" t="s">
        <v>303</v>
      </c>
      <c r="O7867" s="141" t="s">
        <v>287</v>
      </c>
      <c r="P7867" s="141" t="s">
        <v>3282</v>
      </c>
      <c r="Q7867" s="141" t="s">
        <v>288</v>
      </c>
      <c r="R7867" s="141" t="s">
        <v>3468</v>
      </c>
      <c r="S7867" s="148" t="s">
        <v>3280</v>
      </c>
      <c r="T7867" s="147">
        <v>6500000</v>
      </c>
      <c r="U7867" s="147">
        <v>6500000</v>
      </c>
      <c r="V7867" s="147">
        <v>2803361.99</v>
      </c>
      <c r="W7867" s="147">
        <v>2803361.99</v>
      </c>
    </row>
    <row r="7868" spans="1:23">
      <c r="A7868" s="141" t="s">
        <v>3465</v>
      </c>
      <c r="B7868" s="141" t="s">
        <v>284</v>
      </c>
      <c r="C7868" s="141" t="s">
        <v>3457</v>
      </c>
      <c r="D7868" s="141" t="s">
        <v>3455</v>
      </c>
      <c r="E7868" s="141" t="s">
        <v>4088</v>
      </c>
      <c r="F7868" s="141" t="s">
        <v>4121</v>
      </c>
      <c r="G7868" s="141" t="s">
        <v>53</v>
      </c>
      <c r="H7868" s="141" t="s">
        <v>3972</v>
      </c>
      <c r="I7868" s="141" t="s">
        <v>3492</v>
      </c>
      <c r="J7868" s="141" t="s">
        <v>95</v>
      </c>
      <c r="K7868" s="141" t="s">
        <v>97</v>
      </c>
      <c r="L7868" s="141" t="s">
        <v>3969</v>
      </c>
      <c r="M7868" s="141" t="s">
        <v>265</v>
      </c>
      <c r="N7868" s="141" t="s">
        <v>303</v>
      </c>
      <c r="O7868" s="141" t="s">
        <v>287</v>
      </c>
      <c r="P7868" s="141" t="s">
        <v>3282</v>
      </c>
      <c r="Q7868" s="141" t="s">
        <v>288</v>
      </c>
      <c r="R7868" s="141" t="s">
        <v>3468</v>
      </c>
      <c r="S7868" s="148" t="s">
        <v>3280</v>
      </c>
      <c r="T7868" s="147">
        <v>21662000</v>
      </c>
      <c r="U7868" s="147">
        <v>40221665.640000001</v>
      </c>
      <c r="V7868" s="147">
        <v>25063608.07</v>
      </c>
      <c r="W7868" s="147">
        <v>20961016.699999999</v>
      </c>
    </row>
    <row r="7869" spans="1:23">
      <c r="A7869" s="141" t="s">
        <v>3465</v>
      </c>
      <c r="B7869" s="141" t="s">
        <v>284</v>
      </c>
      <c r="C7869" s="141" t="s">
        <v>3457</v>
      </c>
      <c r="D7869" s="141" t="s">
        <v>3455</v>
      </c>
      <c r="E7869" s="141" t="s">
        <v>4088</v>
      </c>
      <c r="F7869" s="141" t="s">
        <v>4121</v>
      </c>
      <c r="G7869" s="141" t="s">
        <v>53</v>
      </c>
      <c r="H7869" s="141" t="s">
        <v>3972</v>
      </c>
      <c r="I7869" s="141" t="s">
        <v>3492</v>
      </c>
      <c r="J7869" s="141" t="s">
        <v>95</v>
      </c>
      <c r="K7869" s="141" t="s">
        <v>97</v>
      </c>
      <c r="L7869" s="141" t="s">
        <v>3969</v>
      </c>
      <c r="M7869" s="141" t="s">
        <v>265</v>
      </c>
      <c r="N7869" s="141" t="s">
        <v>303</v>
      </c>
      <c r="O7869" s="141" t="s">
        <v>304</v>
      </c>
      <c r="P7869" s="141" t="s">
        <v>3282</v>
      </c>
      <c r="Q7869" s="141" t="s">
        <v>288</v>
      </c>
      <c r="R7869" s="141" t="s">
        <v>3468</v>
      </c>
      <c r="S7869" s="148" t="s">
        <v>3280</v>
      </c>
      <c r="T7869" s="147">
        <v>0</v>
      </c>
      <c r="U7869" s="147">
        <v>28500000</v>
      </c>
      <c r="V7869" s="147">
        <v>0</v>
      </c>
      <c r="W7869" s="147">
        <v>0</v>
      </c>
    </row>
    <row r="7870" spans="1:23">
      <c r="A7870" s="141" t="s">
        <v>3465</v>
      </c>
      <c r="B7870" s="141" t="s">
        <v>284</v>
      </c>
      <c r="C7870" s="141" t="s">
        <v>3457</v>
      </c>
      <c r="D7870" s="141" t="s">
        <v>3455</v>
      </c>
      <c r="E7870" s="141" t="s">
        <v>4088</v>
      </c>
      <c r="F7870" s="141" t="s">
        <v>4121</v>
      </c>
      <c r="G7870" s="141" t="s">
        <v>53</v>
      </c>
      <c r="H7870" s="141" t="s">
        <v>3972</v>
      </c>
      <c r="I7870" s="141" t="s">
        <v>3514</v>
      </c>
      <c r="J7870" s="141" t="s">
        <v>3958</v>
      </c>
      <c r="K7870" s="141" t="s">
        <v>204</v>
      </c>
      <c r="L7870" s="141" t="s">
        <v>3969</v>
      </c>
      <c r="M7870" s="141" t="s">
        <v>265</v>
      </c>
      <c r="N7870" s="141" t="s">
        <v>303</v>
      </c>
      <c r="O7870" s="141" t="s">
        <v>287</v>
      </c>
      <c r="P7870" s="141" t="s">
        <v>3282</v>
      </c>
      <c r="Q7870" s="141" t="s">
        <v>288</v>
      </c>
      <c r="R7870" s="141" t="s">
        <v>3468</v>
      </c>
      <c r="S7870" s="148" t="s">
        <v>3280</v>
      </c>
      <c r="T7870" s="147">
        <v>747000</v>
      </c>
      <c r="U7870" s="147">
        <v>1490700</v>
      </c>
      <c r="V7870" s="147">
        <v>1122332.44</v>
      </c>
      <c r="W7870" s="147">
        <v>0</v>
      </c>
    </row>
    <row r="7871" spans="1:23">
      <c r="A7871" s="141" t="s">
        <v>3465</v>
      </c>
      <c r="B7871" s="141" t="s">
        <v>284</v>
      </c>
      <c r="C7871" s="141" t="s">
        <v>3457</v>
      </c>
      <c r="D7871" s="141" t="s">
        <v>3455</v>
      </c>
      <c r="E7871" s="141" t="s">
        <v>4088</v>
      </c>
      <c r="F7871" s="141" t="s">
        <v>4121</v>
      </c>
      <c r="G7871" s="141" t="s">
        <v>53</v>
      </c>
      <c r="H7871" s="141" t="s">
        <v>3972</v>
      </c>
      <c r="I7871" s="141" t="s">
        <v>3514</v>
      </c>
      <c r="J7871" s="141" t="s">
        <v>3958</v>
      </c>
      <c r="K7871" s="141" t="s">
        <v>204</v>
      </c>
      <c r="L7871" s="141" t="s">
        <v>3969</v>
      </c>
      <c r="M7871" s="141" t="s">
        <v>265</v>
      </c>
      <c r="N7871" s="141" t="s">
        <v>302</v>
      </c>
      <c r="O7871" s="141" t="s">
        <v>287</v>
      </c>
      <c r="P7871" s="141" t="s">
        <v>1232</v>
      </c>
      <c r="Q7871" s="141" t="s">
        <v>2668</v>
      </c>
      <c r="R7871" s="141" t="s">
        <v>3468</v>
      </c>
      <c r="S7871" s="148" t="s">
        <v>3283</v>
      </c>
      <c r="T7871" s="147">
        <v>68984443</v>
      </c>
      <c r="U7871" s="147">
        <v>1200000</v>
      </c>
      <c r="V7871" s="147">
        <v>1033000</v>
      </c>
      <c r="W7871" s="147">
        <v>1033000</v>
      </c>
    </row>
    <row r="7872" spans="1:23">
      <c r="A7872" s="141" t="s">
        <v>3465</v>
      </c>
      <c r="B7872" s="141" t="s">
        <v>284</v>
      </c>
      <c r="C7872" s="141" t="s">
        <v>3457</v>
      </c>
      <c r="D7872" s="141" t="s">
        <v>3455</v>
      </c>
      <c r="E7872" s="141" t="s">
        <v>4088</v>
      </c>
      <c r="F7872" s="141" t="s">
        <v>4121</v>
      </c>
      <c r="G7872" s="141" t="s">
        <v>53</v>
      </c>
      <c r="H7872" s="141" t="s">
        <v>3972</v>
      </c>
      <c r="I7872" s="141" t="s">
        <v>3514</v>
      </c>
      <c r="J7872" s="141" t="s">
        <v>3958</v>
      </c>
      <c r="K7872" s="141" t="s">
        <v>205</v>
      </c>
      <c r="L7872" s="141" t="s">
        <v>3969</v>
      </c>
      <c r="M7872" s="141" t="s">
        <v>265</v>
      </c>
      <c r="N7872" s="141" t="s">
        <v>303</v>
      </c>
      <c r="O7872" s="141" t="s">
        <v>287</v>
      </c>
      <c r="P7872" s="141" t="s">
        <v>3282</v>
      </c>
      <c r="Q7872" s="141" t="s">
        <v>288</v>
      </c>
      <c r="R7872" s="141" t="s">
        <v>3468</v>
      </c>
      <c r="S7872" s="148" t="s">
        <v>3280</v>
      </c>
      <c r="T7872" s="147">
        <v>3249055</v>
      </c>
      <c r="U7872" s="147">
        <v>15801017.98</v>
      </c>
      <c r="V7872" s="147">
        <v>4135605.48</v>
      </c>
      <c r="W7872" s="147">
        <v>3352663.68</v>
      </c>
    </row>
    <row r="7873" spans="1:23">
      <c r="A7873" s="141" t="s">
        <v>3465</v>
      </c>
      <c r="B7873" s="141" t="s">
        <v>284</v>
      </c>
      <c r="C7873" s="141" t="s">
        <v>3457</v>
      </c>
      <c r="D7873" s="141" t="s">
        <v>3455</v>
      </c>
      <c r="E7873" s="141" t="s">
        <v>4088</v>
      </c>
      <c r="F7873" s="141" t="s">
        <v>4121</v>
      </c>
      <c r="G7873" s="141" t="s">
        <v>53</v>
      </c>
      <c r="H7873" s="141" t="s">
        <v>3972</v>
      </c>
      <c r="I7873" s="141" t="s">
        <v>3514</v>
      </c>
      <c r="J7873" s="141" t="s">
        <v>3958</v>
      </c>
      <c r="K7873" s="141" t="s">
        <v>206</v>
      </c>
      <c r="L7873" s="141" t="s">
        <v>3969</v>
      </c>
      <c r="M7873" s="141" t="s">
        <v>265</v>
      </c>
      <c r="N7873" s="141" t="s">
        <v>303</v>
      </c>
      <c r="O7873" s="141" t="s">
        <v>291</v>
      </c>
      <c r="P7873" s="141" t="s">
        <v>1287</v>
      </c>
      <c r="Q7873" s="141" t="s">
        <v>288</v>
      </c>
      <c r="R7873" s="141" t="s">
        <v>3468</v>
      </c>
      <c r="S7873" s="148" t="s">
        <v>3283</v>
      </c>
      <c r="T7873" s="147">
        <v>11906470</v>
      </c>
      <c r="U7873" s="147">
        <v>11906470</v>
      </c>
      <c r="V7873" s="147">
        <v>0</v>
      </c>
      <c r="W7873" s="147">
        <v>0</v>
      </c>
    </row>
    <row r="7874" spans="1:23">
      <c r="A7874" s="141" t="s">
        <v>3465</v>
      </c>
      <c r="B7874" s="141" t="s">
        <v>284</v>
      </c>
      <c r="C7874" s="141" t="s">
        <v>3457</v>
      </c>
      <c r="D7874" s="141" t="s">
        <v>3455</v>
      </c>
      <c r="E7874" s="141" t="s">
        <v>4088</v>
      </c>
      <c r="F7874" s="141" t="s">
        <v>4121</v>
      </c>
      <c r="G7874" s="141" t="s">
        <v>53</v>
      </c>
      <c r="H7874" s="141" t="s">
        <v>4120</v>
      </c>
      <c r="I7874" s="141" t="s">
        <v>3514</v>
      </c>
      <c r="J7874" s="141" t="s">
        <v>3958</v>
      </c>
      <c r="K7874" s="141" t="s">
        <v>205</v>
      </c>
      <c r="L7874" s="141" t="s">
        <v>3969</v>
      </c>
      <c r="M7874" s="141" t="s">
        <v>265</v>
      </c>
      <c r="N7874" s="141" t="s">
        <v>303</v>
      </c>
      <c r="O7874" s="141" t="s">
        <v>287</v>
      </c>
      <c r="P7874" s="141" t="s">
        <v>3282</v>
      </c>
      <c r="Q7874" s="141" t="s">
        <v>288</v>
      </c>
      <c r="R7874" s="141" t="s">
        <v>3468</v>
      </c>
      <c r="S7874" s="148" t="s">
        <v>3280</v>
      </c>
      <c r="T7874" s="147">
        <v>26827800</v>
      </c>
      <c r="U7874" s="147">
        <v>27800</v>
      </c>
      <c r="V7874" s="147">
        <v>0</v>
      </c>
      <c r="W7874" s="147">
        <v>0</v>
      </c>
    </row>
    <row r="7875" spans="1:23">
      <c r="A7875" s="141" t="s">
        <v>3465</v>
      </c>
      <c r="B7875" s="141" t="s">
        <v>284</v>
      </c>
      <c r="C7875" s="141" t="s">
        <v>3457</v>
      </c>
      <c r="D7875" s="141" t="s">
        <v>3455</v>
      </c>
      <c r="E7875" s="141" t="s">
        <v>4088</v>
      </c>
      <c r="F7875" s="141" t="s">
        <v>4121</v>
      </c>
      <c r="G7875" s="141" t="s">
        <v>53</v>
      </c>
      <c r="H7875" s="141" t="s">
        <v>4120</v>
      </c>
      <c r="I7875" s="141" t="s">
        <v>3514</v>
      </c>
      <c r="J7875" s="141" t="s">
        <v>3958</v>
      </c>
      <c r="K7875" s="141" t="s">
        <v>205</v>
      </c>
      <c r="L7875" s="141" t="s">
        <v>3969</v>
      </c>
      <c r="M7875" s="141" t="s">
        <v>265</v>
      </c>
      <c r="N7875" s="141" t="s">
        <v>303</v>
      </c>
      <c r="O7875" s="141" t="s">
        <v>304</v>
      </c>
      <c r="P7875" s="141" t="s">
        <v>3282</v>
      </c>
      <c r="Q7875" s="141" t="s">
        <v>288</v>
      </c>
      <c r="R7875" s="141" t="s">
        <v>3468</v>
      </c>
      <c r="S7875" s="148" t="s">
        <v>3280</v>
      </c>
      <c r="T7875" s="147">
        <v>0</v>
      </c>
      <c r="U7875" s="147">
        <v>14759994.6</v>
      </c>
      <c r="V7875" s="147">
        <v>0</v>
      </c>
      <c r="W7875" s="147">
        <v>0</v>
      </c>
    </row>
    <row r="7876" spans="1:23">
      <c r="A7876" s="141" t="s">
        <v>3465</v>
      </c>
      <c r="B7876" s="141" t="s">
        <v>284</v>
      </c>
      <c r="C7876" s="141" t="s">
        <v>3457</v>
      </c>
      <c r="D7876" s="141" t="s">
        <v>3455</v>
      </c>
      <c r="E7876" s="141" t="s">
        <v>4088</v>
      </c>
      <c r="F7876" s="141" t="s">
        <v>4121</v>
      </c>
      <c r="G7876" s="141" t="s">
        <v>53</v>
      </c>
      <c r="H7876" s="141" t="s">
        <v>3980</v>
      </c>
      <c r="I7876" s="141" t="s">
        <v>3492</v>
      </c>
      <c r="J7876" s="141" t="s">
        <v>105</v>
      </c>
      <c r="K7876" s="141" t="s">
        <v>107</v>
      </c>
      <c r="L7876" s="141" t="s">
        <v>3969</v>
      </c>
      <c r="M7876" s="141" t="s">
        <v>265</v>
      </c>
      <c r="N7876" s="141" t="s">
        <v>303</v>
      </c>
      <c r="O7876" s="141" t="s">
        <v>287</v>
      </c>
      <c r="P7876" s="141" t="s">
        <v>3282</v>
      </c>
      <c r="Q7876" s="141" t="s">
        <v>288</v>
      </c>
      <c r="R7876" s="141" t="s">
        <v>3468</v>
      </c>
      <c r="S7876" s="148" t="s">
        <v>3280</v>
      </c>
      <c r="T7876" s="147">
        <v>34712877</v>
      </c>
      <c r="U7876" s="147">
        <v>29721877</v>
      </c>
      <c r="V7876" s="147">
        <v>1921792.58</v>
      </c>
      <c r="W7876" s="147">
        <v>1921792.58</v>
      </c>
    </row>
    <row r="7877" spans="1:23">
      <c r="A7877" s="141" t="s">
        <v>3465</v>
      </c>
      <c r="B7877" s="141" t="s">
        <v>284</v>
      </c>
      <c r="C7877" s="141" t="s">
        <v>3457</v>
      </c>
      <c r="D7877" s="141" t="s">
        <v>3455</v>
      </c>
      <c r="E7877" s="141" t="s">
        <v>4088</v>
      </c>
      <c r="F7877" s="141" t="s">
        <v>4121</v>
      </c>
      <c r="G7877" s="141" t="s">
        <v>53</v>
      </c>
      <c r="H7877" s="141" t="s">
        <v>3980</v>
      </c>
      <c r="I7877" s="141" t="s">
        <v>3492</v>
      </c>
      <c r="J7877" s="141" t="s">
        <v>105</v>
      </c>
      <c r="K7877" s="141" t="s">
        <v>107</v>
      </c>
      <c r="L7877" s="141" t="s">
        <v>3969</v>
      </c>
      <c r="M7877" s="141" t="s">
        <v>265</v>
      </c>
      <c r="N7877" s="141" t="s">
        <v>303</v>
      </c>
      <c r="O7877" s="141" t="s">
        <v>289</v>
      </c>
      <c r="P7877" s="141" t="s">
        <v>3282</v>
      </c>
      <c r="Q7877" s="141" t="s">
        <v>288</v>
      </c>
      <c r="R7877" s="141" t="s">
        <v>3468</v>
      </c>
      <c r="S7877" s="148" t="s">
        <v>3280</v>
      </c>
      <c r="T7877" s="147">
        <v>126207123</v>
      </c>
      <c r="U7877" s="147">
        <v>46944123</v>
      </c>
      <c r="V7877" s="147">
        <v>45855377.280000001</v>
      </c>
      <c r="W7877" s="147">
        <v>33941442.359999999</v>
      </c>
    </row>
    <row r="7878" spans="1:23">
      <c r="A7878" s="141" t="s">
        <v>3465</v>
      </c>
      <c r="B7878" s="141" t="s">
        <v>284</v>
      </c>
      <c r="C7878" s="141" t="s">
        <v>3457</v>
      </c>
      <c r="D7878" s="141" t="s">
        <v>3455</v>
      </c>
      <c r="E7878" s="141" t="s">
        <v>4088</v>
      </c>
      <c r="F7878" s="141" t="s">
        <v>4121</v>
      </c>
      <c r="G7878" s="141" t="s">
        <v>53</v>
      </c>
      <c r="H7878" s="141" t="s">
        <v>3980</v>
      </c>
      <c r="I7878" s="141" t="s">
        <v>3492</v>
      </c>
      <c r="J7878" s="141" t="s">
        <v>105</v>
      </c>
      <c r="K7878" s="141" t="s">
        <v>107</v>
      </c>
      <c r="L7878" s="141" t="s">
        <v>3969</v>
      </c>
      <c r="M7878" s="141" t="s">
        <v>265</v>
      </c>
      <c r="N7878" s="141" t="s">
        <v>484</v>
      </c>
      <c r="O7878" s="141" t="s">
        <v>287</v>
      </c>
      <c r="P7878" s="141" t="s">
        <v>977</v>
      </c>
      <c r="Q7878" s="141" t="s">
        <v>486</v>
      </c>
      <c r="R7878" s="141" t="s">
        <v>3468</v>
      </c>
      <c r="S7878" s="148" t="s">
        <v>3283</v>
      </c>
      <c r="T7878" s="147">
        <v>401942250</v>
      </c>
      <c r="U7878" s="147">
        <v>241850850</v>
      </c>
      <c r="V7878" s="147">
        <v>105041938.62</v>
      </c>
      <c r="W7878" s="147">
        <v>90154457.799999997</v>
      </c>
    </row>
    <row r="7879" spans="1:23">
      <c r="A7879" s="141" t="s">
        <v>3465</v>
      </c>
      <c r="B7879" s="141" t="s">
        <v>284</v>
      </c>
      <c r="C7879" s="141" t="s">
        <v>3457</v>
      </c>
      <c r="D7879" s="141" t="s">
        <v>3455</v>
      </c>
      <c r="E7879" s="141" t="s">
        <v>4088</v>
      </c>
      <c r="F7879" s="141" t="s">
        <v>4121</v>
      </c>
      <c r="G7879" s="141" t="s">
        <v>53</v>
      </c>
      <c r="H7879" s="141" t="s">
        <v>3980</v>
      </c>
      <c r="I7879" s="141" t="s">
        <v>3514</v>
      </c>
      <c r="J7879" s="141" t="s">
        <v>3958</v>
      </c>
      <c r="K7879" s="141" t="s">
        <v>205</v>
      </c>
      <c r="L7879" s="141" t="s">
        <v>3969</v>
      </c>
      <c r="M7879" s="141" t="s">
        <v>265</v>
      </c>
      <c r="N7879" s="141" t="s">
        <v>303</v>
      </c>
      <c r="O7879" s="141" t="s">
        <v>287</v>
      </c>
      <c r="P7879" s="141" t="s">
        <v>3282</v>
      </c>
      <c r="Q7879" s="141" t="s">
        <v>288</v>
      </c>
      <c r="R7879" s="141" t="s">
        <v>3468</v>
      </c>
      <c r="S7879" s="148" t="s">
        <v>3280</v>
      </c>
      <c r="T7879" s="147">
        <v>1705536</v>
      </c>
      <c r="U7879" s="147">
        <v>2733180.8</v>
      </c>
      <c r="V7879" s="147">
        <v>1353176.47</v>
      </c>
      <c r="W7879" s="147">
        <v>1353176.47</v>
      </c>
    </row>
    <row r="7880" spans="1:23">
      <c r="A7880" s="141" t="s">
        <v>3465</v>
      </c>
      <c r="B7880" s="141" t="s">
        <v>284</v>
      </c>
      <c r="C7880" s="141" t="s">
        <v>3457</v>
      </c>
      <c r="D7880" s="141" t="s">
        <v>3455</v>
      </c>
      <c r="E7880" s="141" t="s">
        <v>4088</v>
      </c>
      <c r="F7880" s="141" t="s">
        <v>4121</v>
      </c>
      <c r="G7880" s="141" t="s">
        <v>53</v>
      </c>
      <c r="H7880" s="141" t="s">
        <v>3980</v>
      </c>
      <c r="I7880" s="141" t="s">
        <v>3514</v>
      </c>
      <c r="J7880" s="141" t="s">
        <v>3958</v>
      </c>
      <c r="K7880" s="141" t="s">
        <v>205</v>
      </c>
      <c r="L7880" s="141" t="s">
        <v>3969</v>
      </c>
      <c r="M7880" s="141" t="s">
        <v>265</v>
      </c>
      <c r="N7880" s="141" t="s">
        <v>303</v>
      </c>
      <c r="O7880" s="141" t="s">
        <v>304</v>
      </c>
      <c r="P7880" s="141" t="s">
        <v>3282</v>
      </c>
      <c r="Q7880" s="141" t="s">
        <v>288</v>
      </c>
      <c r="R7880" s="141" t="s">
        <v>3468</v>
      </c>
      <c r="S7880" s="148" t="s">
        <v>3280</v>
      </c>
      <c r="T7880" s="147">
        <v>0</v>
      </c>
      <c r="U7880" s="147">
        <v>4800000</v>
      </c>
      <c r="V7880" s="147">
        <v>0</v>
      </c>
      <c r="W7880" s="147">
        <v>0</v>
      </c>
    </row>
    <row r="7881" spans="1:23">
      <c r="A7881" s="141" t="s">
        <v>3465</v>
      </c>
      <c r="B7881" s="141" t="s">
        <v>284</v>
      </c>
      <c r="C7881" s="141" t="s">
        <v>3457</v>
      </c>
      <c r="D7881" s="141" t="s">
        <v>3455</v>
      </c>
      <c r="E7881" s="141" t="s">
        <v>4088</v>
      </c>
      <c r="F7881" s="141" t="s">
        <v>4121</v>
      </c>
      <c r="G7881" s="141" t="s">
        <v>53</v>
      </c>
      <c r="H7881" s="141" t="s">
        <v>3994</v>
      </c>
      <c r="I7881" s="141" t="s">
        <v>3492</v>
      </c>
      <c r="J7881" s="141" t="s">
        <v>95</v>
      </c>
      <c r="K7881" s="141" t="s">
        <v>97</v>
      </c>
      <c r="L7881" s="141" t="s">
        <v>3969</v>
      </c>
      <c r="M7881" s="141" t="s">
        <v>265</v>
      </c>
      <c r="N7881" s="141" t="s">
        <v>303</v>
      </c>
      <c r="O7881" s="141" t="s">
        <v>287</v>
      </c>
      <c r="P7881" s="141" t="s">
        <v>3282</v>
      </c>
      <c r="Q7881" s="141" t="s">
        <v>288</v>
      </c>
      <c r="R7881" s="141" t="s">
        <v>3468</v>
      </c>
      <c r="S7881" s="148" t="s">
        <v>3280</v>
      </c>
      <c r="T7881" s="147">
        <v>0</v>
      </c>
      <c r="U7881" s="147">
        <v>2201000</v>
      </c>
      <c r="V7881" s="147">
        <v>0</v>
      </c>
      <c r="W7881" s="147">
        <v>0</v>
      </c>
    </row>
    <row r="7882" spans="1:23">
      <c r="A7882" s="141" t="s">
        <v>3465</v>
      </c>
      <c r="B7882" s="141" t="s">
        <v>284</v>
      </c>
      <c r="C7882" s="141" t="s">
        <v>3457</v>
      </c>
      <c r="D7882" s="141" t="s">
        <v>3455</v>
      </c>
      <c r="E7882" s="141" t="s">
        <v>4088</v>
      </c>
      <c r="F7882" s="141" t="s">
        <v>4121</v>
      </c>
      <c r="G7882" s="141" t="s">
        <v>53</v>
      </c>
      <c r="H7882" s="141" t="s">
        <v>4001</v>
      </c>
      <c r="I7882" s="141" t="s">
        <v>3514</v>
      </c>
      <c r="J7882" s="141" t="s">
        <v>3958</v>
      </c>
      <c r="K7882" s="141" t="s">
        <v>205</v>
      </c>
      <c r="L7882" s="141" t="s">
        <v>3969</v>
      </c>
      <c r="M7882" s="141" t="s">
        <v>265</v>
      </c>
      <c r="N7882" s="141" t="s">
        <v>303</v>
      </c>
      <c r="O7882" s="141" t="s">
        <v>287</v>
      </c>
      <c r="P7882" s="141" t="s">
        <v>3282</v>
      </c>
      <c r="Q7882" s="141" t="s">
        <v>288</v>
      </c>
      <c r="R7882" s="141" t="s">
        <v>3468</v>
      </c>
      <c r="S7882" s="148" t="s">
        <v>3280</v>
      </c>
      <c r="T7882" s="147">
        <v>8500000</v>
      </c>
      <c r="U7882" s="147">
        <v>3248149.57</v>
      </c>
      <c r="V7882" s="147">
        <v>1512283.65</v>
      </c>
      <c r="W7882" s="147">
        <v>1511901.33</v>
      </c>
    </row>
    <row r="7883" spans="1:23">
      <c r="A7883" s="141" t="s">
        <v>3465</v>
      </c>
      <c r="B7883" s="141" t="s">
        <v>284</v>
      </c>
      <c r="C7883" s="141" t="s">
        <v>3457</v>
      </c>
      <c r="D7883" s="141" t="s">
        <v>3455</v>
      </c>
      <c r="E7883" s="141" t="s">
        <v>4088</v>
      </c>
      <c r="F7883" s="141" t="s">
        <v>4121</v>
      </c>
      <c r="G7883" s="141" t="s">
        <v>53</v>
      </c>
      <c r="H7883" s="141" t="s">
        <v>4001</v>
      </c>
      <c r="I7883" s="141" t="s">
        <v>3514</v>
      </c>
      <c r="J7883" s="141" t="s">
        <v>3958</v>
      </c>
      <c r="K7883" s="141" t="s">
        <v>205</v>
      </c>
      <c r="L7883" s="141" t="s">
        <v>3969</v>
      </c>
      <c r="M7883" s="141" t="s">
        <v>265</v>
      </c>
      <c r="N7883" s="141" t="s">
        <v>303</v>
      </c>
      <c r="O7883" s="141" t="s">
        <v>290</v>
      </c>
      <c r="P7883" s="141" t="s">
        <v>3282</v>
      </c>
      <c r="Q7883" s="141" t="s">
        <v>288</v>
      </c>
      <c r="R7883" s="141" t="s">
        <v>3468</v>
      </c>
      <c r="S7883" s="148" t="s">
        <v>3280</v>
      </c>
      <c r="T7883" s="147">
        <v>0</v>
      </c>
      <c r="U7883" s="147">
        <v>1300000</v>
      </c>
      <c r="V7883" s="147">
        <v>0</v>
      </c>
      <c r="W7883" s="147">
        <v>0</v>
      </c>
    </row>
    <row r="7884" spans="1:23">
      <c r="A7884" s="141" t="s">
        <v>3465</v>
      </c>
      <c r="B7884" s="141" t="s">
        <v>284</v>
      </c>
      <c r="C7884" s="141" t="s">
        <v>3457</v>
      </c>
      <c r="D7884" s="141" t="s">
        <v>3455</v>
      </c>
      <c r="E7884" s="141" t="s">
        <v>4088</v>
      </c>
      <c r="F7884" s="141" t="s">
        <v>4121</v>
      </c>
      <c r="G7884" s="141" t="s">
        <v>53</v>
      </c>
      <c r="H7884" s="141" t="s">
        <v>4118</v>
      </c>
      <c r="I7884" s="141" t="s">
        <v>3492</v>
      </c>
      <c r="J7884" s="141" t="s">
        <v>109</v>
      </c>
      <c r="K7884" s="141" t="s">
        <v>112</v>
      </c>
      <c r="L7884" s="141" t="s">
        <v>3969</v>
      </c>
      <c r="M7884" s="141" t="s">
        <v>265</v>
      </c>
      <c r="N7884" s="141" t="s">
        <v>303</v>
      </c>
      <c r="O7884" s="141" t="s">
        <v>287</v>
      </c>
      <c r="P7884" s="141" t="s">
        <v>3282</v>
      </c>
      <c r="Q7884" s="141" t="s">
        <v>288</v>
      </c>
      <c r="R7884" s="141" t="s">
        <v>3468</v>
      </c>
      <c r="S7884" s="148" t="s">
        <v>3280</v>
      </c>
      <c r="T7884" s="147">
        <v>0</v>
      </c>
      <c r="U7884" s="147">
        <v>100000</v>
      </c>
      <c r="V7884" s="147">
        <v>98530</v>
      </c>
      <c r="W7884" s="147">
        <v>98530</v>
      </c>
    </row>
    <row r="7885" spans="1:23">
      <c r="A7885" s="141" t="s">
        <v>3465</v>
      </c>
      <c r="B7885" s="141" t="s">
        <v>284</v>
      </c>
      <c r="C7885" s="141" t="s">
        <v>3457</v>
      </c>
      <c r="D7885" s="141" t="s">
        <v>3455</v>
      </c>
      <c r="E7885" s="141" t="s">
        <v>4088</v>
      </c>
      <c r="F7885" s="141" t="s">
        <v>4121</v>
      </c>
      <c r="G7885" s="141" t="s">
        <v>53</v>
      </c>
      <c r="H7885" s="141" t="s">
        <v>4118</v>
      </c>
      <c r="I7885" s="141" t="s">
        <v>3514</v>
      </c>
      <c r="J7885" s="141" t="s">
        <v>3958</v>
      </c>
      <c r="K7885" s="141" t="s">
        <v>205</v>
      </c>
      <c r="L7885" s="141" t="s">
        <v>3969</v>
      </c>
      <c r="M7885" s="141" t="s">
        <v>265</v>
      </c>
      <c r="N7885" s="141" t="s">
        <v>303</v>
      </c>
      <c r="O7885" s="141" t="s">
        <v>287</v>
      </c>
      <c r="P7885" s="141" t="s">
        <v>3282</v>
      </c>
      <c r="Q7885" s="141" t="s">
        <v>288</v>
      </c>
      <c r="R7885" s="141" t="s">
        <v>3468</v>
      </c>
      <c r="S7885" s="148" t="s">
        <v>3280</v>
      </c>
      <c r="T7885" s="147">
        <v>0</v>
      </c>
      <c r="U7885" s="147">
        <v>6700128</v>
      </c>
      <c r="V7885" s="147">
        <v>212105</v>
      </c>
      <c r="W7885" s="147">
        <v>212105</v>
      </c>
    </row>
    <row r="7886" spans="1:23">
      <c r="A7886" s="141" t="s">
        <v>3465</v>
      </c>
      <c r="B7886" s="141" t="s">
        <v>284</v>
      </c>
      <c r="C7886" s="141" t="s">
        <v>3457</v>
      </c>
      <c r="D7886" s="141" t="s">
        <v>3455</v>
      </c>
      <c r="E7886" s="141" t="s">
        <v>4088</v>
      </c>
      <c r="F7886" s="141" t="s">
        <v>4121</v>
      </c>
      <c r="G7886" s="141" t="s">
        <v>53</v>
      </c>
      <c r="H7886" s="141" t="s">
        <v>4117</v>
      </c>
      <c r="I7886" s="141" t="s">
        <v>3492</v>
      </c>
      <c r="J7886" s="141" t="s">
        <v>95</v>
      </c>
      <c r="K7886" s="141" t="s">
        <v>97</v>
      </c>
      <c r="L7886" s="141" t="s">
        <v>3969</v>
      </c>
      <c r="M7886" s="141" t="s">
        <v>265</v>
      </c>
      <c r="N7886" s="141" t="s">
        <v>303</v>
      </c>
      <c r="O7886" s="141" t="s">
        <v>287</v>
      </c>
      <c r="P7886" s="141" t="s">
        <v>3282</v>
      </c>
      <c r="Q7886" s="141" t="s">
        <v>288</v>
      </c>
      <c r="R7886" s="141" t="s">
        <v>3468</v>
      </c>
      <c r="S7886" s="148" t="s">
        <v>3280</v>
      </c>
      <c r="T7886" s="147">
        <v>15100000</v>
      </c>
      <c r="U7886" s="147">
        <v>5028190</v>
      </c>
      <c r="V7886" s="147">
        <v>941105.86</v>
      </c>
      <c r="W7886" s="147">
        <v>844994.86</v>
      </c>
    </row>
    <row r="7887" spans="1:23">
      <c r="A7887" s="141" t="s">
        <v>3465</v>
      </c>
      <c r="B7887" s="141" t="s">
        <v>284</v>
      </c>
      <c r="C7887" s="141" t="s">
        <v>3457</v>
      </c>
      <c r="D7887" s="141" t="s">
        <v>3455</v>
      </c>
      <c r="E7887" s="141" t="s">
        <v>4088</v>
      </c>
      <c r="F7887" s="141" t="s">
        <v>4121</v>
      </c>
      <c r="G7887" s="141" t="s">
        <v>53</v>
      </c>
      <c r="H7887" s="141" t="s">
        <v>4117</v>
      </c>
      <c r="I7887" s="141" t="s">
        <v>3492</v>
      </c>
      <c r="J7887" s="141" t="s">
        <v>95</v>
      </c>
      <c r="K7887" s="141" t="s">
        <v>97</v>
      </c>
      <c r="L7887" s="141" t="s">
        <v>3969</v>
      </c>
      <c r="M7887" s="141" t="s">
        <v>265</v>
      </c>
      <c r="N7887" s="141" t="s">
        <v>303</v>
      </c>
      <c r="O7887" s="141" t="s">
        <v>304</v>
      </c>
      <c r="P7887" s="141" t="s">
        <v>3282</v>
      </c>
      <c r="Q7887" s="141" t="s">
        <v>288</v>
      </c>
      <c r="R7887" s="141" t="s">
        <v>3468</v>
      </c>
      <c r="S7887" s="148" t="s">
        <v>3280</v>
      </c>
      <c r="T7887" s="147">
        <v>0</v>
      </c>
      <c r="U7887" s="147">
        <v>122838</v>
      </c>
      <c r="V7887" s="147">
        <v>0</v>
      </c>
      <c r="W7887" s="147">
        <v>0</v>
      </c>
    </row>
    <row r="7888" spans="1:23">
      <c r="A7888" s="141" t="s">
        <v>3465</v>
      </c>
      <c r="B7888" s="141" t="s">
        <v>284</v>
      </c>
      <c r="C7888" s="141" t="s">
        <v>3457</v>
      </c>
      <c r="D7888" s="141" t="s">
        <v>3455</v>
      </c>
      <c r="E7888" s="141" t="s">
        <v>4088</v>
      </c>
      <c r="F7888" s="141" t="s">
        <v>4121</v>
      </c>
      <c r="G7888" s="141" t="s">
        <v>53</v>
      </c>
      <c r="H7888" s="141" t="s">
        <v>4117</v>
      </c>
      <c r="I7888" s="141" t="s">
        <v>3498</v>
      </c>
      <c r="J7888" s="141" t="s">
        <v>154</v>
      </c>
      <c r="K7888" s="141" t="s">
        <v>155</v>
      </c>
      <c r="L7888" s="141" t="s">
        <v>3969</v>
      </c>
      <c r="M7888" s="141" t="s">
        <v>265</v>
      </c>
      <c r="N7888" s="141" t="s">
        <v>414</v>
      </c>
      <c r="O7888" s="141" t="s">
        <v>287</v>
      </c>
      <c r="P7888" s="141" t="s">
        <v>905</v>
      </c>
      <c r="Q7888" s="141" t="s">
        <v>418</v>
      </c>
      <c r="R7888" s="141" t="s">
        <v>3468</v>
      </c>
      <c r="S7888" s="148" t="s">
        <v>3283</v>
      </c>
      <c r="T7888" s="147">
        <v>94107163</v>
      </c>
      <c r="U7888" s="147">
        <v>0</v>
      </c>
      <c r="V7888" s="147">
        <v>0</v>
      </c>
      <c r="W7888" s="147">
        <v>0</v>
      </c>
    </row>
    <row r="7889" spans="1:23">
      <c r="A7889" s="141" t="s">
        <v>3465</v>
      </c>
      <c r="B7889" s="141" t="s">
        <v>284</v>
      </c>
      <c r="C7889" s="141" t="s">
        <v>3457</v>
      </c>
      <c r="D7889" s="141" t="s">
        <v>3455</v>
      </c>
      <c r="E7889" s="141" t="s">
        <v>4088</v>
      </c>
      <c r="F7889" s="141" t="s">
        <v>4121</v>
      </c>
      <c r="G7889" s="141" t="s">
        <v>53</v>
      </c>
      <c r="H7889" s="141" t="s">
        <v>4117</v>
      </c>
      <c r="I7889" s="141" t="s">
        <v>3498</v>
      </c>
      <c r="J7889" s="141" t="s">
        <v>154</v>
      </c>
      <c r="K7889" s="141" t="s">
        <v>155</v>
      </c>
      <c r="L7889" s="141" t="s">
        <v>3969</v>
      </c>
      <c r="M7889" s="141" t="s">
        <v>265</v>
      </c>
      <c r="N7889" s="141" t="s">
        <v>300</v>
      </c>
      <c r="O7889" s="141" t="s">
        <v>287</v>
      </c>
      <c r="P7889" s="141" t="s">
        <v>1132</v>
      </c>
      <c r="Q7889" s="141" t="s">
        <v>631</v>
      </c>
      <c r="R7889" s="141" t="s">
        <v>3468</v>
      </c>
      <c r="S7889" s="148" t="s">
        <v>3283</v>
      </c>
      <c r="T7889" s="147">
        <v>29549959</v>
      </c>
      <c r="U7889" s="147">
        <v>0</v>
      </c>
      <c r="V7889" s="147">
        <v>0</v>
      </c>
      <c r="W7889" s="147">
        <v>0</v>
      </c>
    </row>
    <row r="7890" spans="1:23">
      <c r="A7890" s="141" t="s">
        <v>3465</v>
      </c>
      <c r="B7890" s="141" t="s">
        <v>284</v>
      </c>
      <c r="C7890" s="141" t="s">
        <v>3457</v>
      </c>
      <c r="D7890" s="141" t="s">
        <v>3455</v>
      </c>
      <c r="E7890" s="141" t="s">
        <v>4088</v>
      </c>
      <c r="F7890" s="141" t="s">
        <v>4121</v>
      </c>
      <c r="G7890" s="141" t="s">
        <v>53</v>
      </c>
      <c r="H7890" s="141" t="s">
        <v>4117</v>
      </c>
      <c r="I7890" s="141" t="s">
        <v>3514</v>
      </c>
      <c r="J7890" s="141" t="s">
        <v>174</v>
      </c>
      <c r="K7890" s="141" t="s">
        <v>175</v>
      </c>
      <c r="L7890" s="141" t="s">
        <v>3969</v>
      </c>
      <c r="M7890" s="141" t="s">
        <v>265</v>
      </c>
      <c r="N7890" s="141" t="s">
        <v>330</v>
      </c>
      <c r="O7890" s="141" t="s">
        <v>287</v>
      </c>
      <c r="P7890" s="141" t="s">
        <v>815</v>
      </c>
      <c r="Q7890" s="141" t="s">
        <v>2229</v>
      </c>
      <c r="R7890" s="141" t="s">
        <v>3468</v>
      </c>
      <c r="S7890" s="148" t="s">
        <v>3283</v>
      </c>
      <c r="T7890" s="147">
        <v>10249433</v>
      </c>
      <c r="U7890" s="147">
        <v>0</v>
      </c>
      <c r="V7890" s="147">
        <v>0</v>
      </c>
      <c r="W7890" s="147">
        <v>0</v>
      </c>
    </row>
    <row r="7891" spans="1:23">
      <c r="A7891" s="141" t="s">
        <v>3465</v>
      </c>
      <c r="B7891" s="141" t="s">
        <v>284</v>
      </c>
      <c r="C7891" s="141" t="s">
        <v>3457</v>
      </c>
      <c r="D7891" s="141" t="s">
        <v>3455</v>
      </c>
      <c r="E7891" s="141" t="s">
        <v>4088</v>
      </c>
      <c r="F7891" s="141" t="s">
        <v>4121</v>
      </c>
      <c r="G7891" s="141" t="s">
        <v>53</v>
      </c>
      <c r="H7891" s="141" t="s">
        <v>4117</v>
      </c>
      <c r="I7891" s="141" t="s">
        <v>3514</v>
      </c>
      <c r="J7891" s="141" t="s">
        <v>174</v>
      </c>
      <c r="K7891" s="141" t="s">
        <v>175</v>
      </c>
      <c r="L7891" s="141" t="s">
        <v>3969</v>
      </c>
      <c r="M7891" s="141" t="s">
        <v>265</v>
      </c>
      <c r="N7891" s="141" t="s">
        <v>473</v>
      </c>
      <c r="O7891" s="141" t="s">
        <v>287</v>
      </c>
      <c r="P7891" s="141" t="s">
        <v>963</v>
      </c>
      <c r="Q7891" s="141" t="s">
        <v>474</v>
      </c>
      <c r="R7891" s="141" t="s">
        <v>3468</v>
      </c>
      <c r="S7891" s="148" t="s">
        <v>3283</v>
      </c>
      <c r="T7891" s="147">
        <v>16008864</v>
      </c>
      <c r="U7891" s="147">
        <v>0</v>
      </c>
      <c r="V7891" s="147">
        <v>0</v>
      </c>
      <c r="W7891" s="147">
        <v>0</v>
      </c>
    </row>
    <row r="7892" spans="1:23">
      <c r="A7892" s="141" t="s">
        <v>3465</v>
      </c>
      <c r="B7892" s="141" t="s">
        <v>284</v>
      </c>
      <c r="C7892" s="141" t="s">
        <v>3457</v>
      </c>
      <c r="D7892" s="141" t="s">
        <v>3455</v>
      </c>
      <c r="E7892" s="141" t="s">
        <v>4088</v>
      </c>
      <c r="F7892" s="141" t="s">
        <v>4121</v>
      </c>
      <c r="G7892" s="141" t="s">
        <v>53</v>
      </c>
      <c r="H7892" s="141" t="s">
        <v>4053</v>
      </c>
      <c r="I7892" s="141" t="s">
        <v>3492</v>
      </c>
      <c r="J7892" s="141" t="s">
        <v>95</v>
      </c>
      <c r="K7892" s="141" t="s">
        <v>97</v>
      </c>
      <c r="L7892" s="141" t="s">
        <v>3969</v>
      </c>
      <c r="M7892" s="141" t="s">
        <v>265</v>
      </c>
      <c r="N7892" s="141" t="s">
        <v>303</v>
      </c>
      <c r="O7892" s="141" t="s">
        <v>287</v>
      </c>
      <c r="P7892" s="141" t="s">
        <v>3282</v>
      </c>
      <c r="Q7892" s="141" t="s">
        <v>288</v>
      </c>
      <c r="R7892" s="141" t="s">
        <v>3468</v>
      </c>
      <c r="S7892" s="148" t="s">
        <v>3280</v>
      </c>
      <c r="T7892" s="147">
        <v>2193597</v>
      </c>
      <c r="U7892" s="147">
        <v>1306699</v>
      </c>
      <c r="V7892" s="147">
        <v>572325.96</v>
      </c>
      <c r="W7892" s="147">
        <v>155170</v>
      </c>
    </row>
    <row r="7893" spans="1:23">
      <c r="A7893" s="141" t="s">
        <v>3465</v>
      </c>
      <c r="B7893" s="141" t="s">
        <v>284</v>
      </c>
      <c r="C7893" s="141" t="s">
        <v>3457</v>
      </c>
      <c r="D7893" s="141" t="s">
        <v>3455</v>
      </c>
      <c r="E7893" s="141" t="s">
        <v>4088</v>
      </c>
      <c r="F7893" s="141" t="s">
        <v>4121</v>
      </c>
      <c r="G7893" s="141" t="s">
        <v>53</v>
      </c>
      <c r="H7893" s="141" t="s">
        <v>4053</v>
      </c>
      <c r="I7893" s="141" t="s">
        <v>3514</v>
      </c>
      <c r="J7893" s="141" t="s">
        <v>3958</v>
      </c>
      <c r="K7893" s="141" t="s">
        <v>205</v>
      </c>
      <c r="L7893" s="141" t="s">
        <v>3969</v>
      </c>
      <c r="M7893" s="141" t="s">
        <v>265</v>
      </c>
      <c r="N7893" s="141" t="s">
        <v>303</v>
      </c>
      <c r="O7893" s="141" t="s">
        <v>287</v>
      </c>
      <c r="P7893" s="141" t="s">
        <v>3282</v>
      </c>
      <c r="Q7893" s="141" t="s">
        <v>288</v>
      </c>
      <c r="R7893" s="141" t="s">
        <v>3468</v>
      </c>
      <c r="S7893" s="148" t="s">
        <v>3280</v>
      </c>
      <c r="T7893" s="147">
        <v>1660000</v>
      </c>
      <c r="U7893" s="147">
        <v>1050000</v>
      </c>
      <c r="V7893" s="147">
        <v>613305</v>
      </c>
      <c r="W7893" s="147">
        <v>43365</v>
      </c>
    </row>
    <row r="7894" spans="1:23">
      <c r="A7894" s="141" t="s">
        <v>3465</v>
      </c>
      <c r="B7894" s="141" t="s">
        <v>284</v>
      </c>
      <c r="C7894" s="141" t="s">
        <v>3457</v>
      </c>
      <c r="D7894" s="141" t="s">
        <v>3455</v>
      </c>
      <c r="E7894" s="141" t="s">
        <v>4088</v>
      </c>
      <c r="F7894" s="141" t="s">
        <v>4121</v>
      </c>
      <c r="G7894" s="141" t="s">
        <v>53</v>
      </c>
      <c r="H7894" s="141" t="s">
        <v>4052</v>
      </c>
      <c r="I7894" s="141" t="s">
        <v>3514</v>
      </c>
      <c r="J7894" s="141" t="s">
        <v>3958</v>
      </c>
      <c r="K7894" s="141" t="s">
        <v>205</v>
      </c>
      <c r="L7894" s="141" t="s">
        <v>3969</v>
      </c>
      <c r="M7894" s="141" t="s">
        <v>265</v>
      </c>
      <c r="N7894" s="141" t="s">
        <v>303</v>
      </c>
      <c r="O7894" s="141" t="s">
        <v>287</v>
      </c>
      <c r="P7894" s="141" t="s">
        <v>3282</v>
      </c>
      <c r="Q7894" s="141" t="s">
        <v>288</v>
      </c>
      <c r="R7894" s="141" t="s">
        <v>3468</v>
      </c>
      <c r="S7894" s="148" t="s">
        <v>3280</v>
      </c>
      <c r="T7894" s="147">
        <v>9325000</v>
      </c>
      <c r="U7894" s="147">
        <v>7164758</v>
      </c>
      <c r="V7894" s="147">
        <v>456306</v>
      </c>
      <c r="W7894" s="147">
        <v>456306</v>
      </c>
    </row>
    <row r="7895" spans="1:23">
      <c r="A7895" s="141" t="s">
        <v>3465</v>
      </c>
      <c r="B7895" s="141" t="s">
        <v>284</v>
      </c>
      <c r="C7895" s="141" t="s">
        <v>3457</v>
      </c>
      <c r="D7895" s="141" t="s">
        <v>3455</v>
      </c>
      <c r="E7895" s="141" t="s">
        <v>4088</v>
      </c>
      <c r="F7895" s="141" t="s">
        <v>4121</v>
      </c>
      <c r="G7895" s="141" t="s">
        <v>53</v>
      </c>
      <c r="H7895" s="141" t="s">
        <v>4052</v>
      </c>
      <c r="I7895" s="141" t="s">
        <v>3514</v>
      </c>
      <c r="J7895" s="141" t="s">
        <v>3958</v>
      </c>
      <c r="K7895" s="141" t="s">
        <v>205</v>
      </c>
      <c r="L7895" s="141" t="s">
        <v>3969</v>
      </c>
      <c r="M7895" s="141" t="s">
        <v>265</v>
      </c>
      <c r="N7895" s="141" t="s">
        <v>303</v>
      </c>
      <c r="O7895" s="141" t="s">
        <v>289</v>
      </c>
      <c r="P7895" s="141" t="s">
        <v>3282</v>
      </c>
      <c r="Q7895" s="141" t="s">
        <v>288</v>
      </c>
      <c r="R7895" s="141" t="s">
        <v>3468</v>
      </c>
      <c r="S7895" s="148" t="s">
        <v>3280</v>
      </c>
      <c r="T7895" s="147">
        <v>3000000</v>
      </c>
      <c r="U7895" s="147">
        <v>22725800</v>
      </c>
      <c r="V7895" s="147">
        <v>7762740.8399999999</v>
      </c>
      <c r="W7895" s="147">
        <v>7564793</v>
      </c>
    </row>
    <row r="7896" spans="1:23">
      <c r="A7896" s="141" t="s">
        <v>3465</v>
      </c>
      <c r="B7896" s="141" t="s">
        <v>284</v>
      </c>
      <c r="C7896" s="141" t="s">
        <v>3457</v>
      </c>
      <c r="D7896" s="141" t="s">
        <v>3455</v>
      </c>
      <c r="E7896" s="141" t="s">
        <v>4088</v>
      </c>
      <c r="F7896" s="141" t="s">
        <v>4121</v>
      </c>
      <c r="G7896" s="141" t="s">
        <v>53</v>
      </c>
      <c r="H7896" s="141" t="s">
        <v>4013</v>
      </c>
      <c r="I7896" s="141" t="s">
        <v>3514</v>
      </c>
      <c r="J7896" s="141" t="s">
        <v>3958</v>
      </c>
      <c r="K7896" s="141" t="s">
        <v>205</v>
      </c>
      <c r="L7896" s="141" t="s">
        <v>3969</v>
      </c>
      <c r="M7896" s="141" t="s">
        <v>265</v>
      </c>
      <c r="N7896" s="141" t="s">
        <v>303</v>
      </c>
      <c r="O7896" s="141" t="s">
        <v>287</v>
      </c>
      <c r="P7896" s="141" t="s">
        <v>3282</v>
      </c>
      <c r="Q7896" s="141" t="s">
        <v>288</v>
      </c>
      <c r="R7896" s="141" t="s">
        <v>3468</v>
      </c>
      <c r="S7896" s="148" t="s">
        <v>3280</v>
      </c>
      <c r="T7896" s="147">
        <v>1200000</v>
      </c>
      <c r="U7896" s="147">
        <v>1050000</v>
      </c>
      <c r="V7896" s="147">
        <v>1026663.08</v>
      </c>
      <c r="W7896" s="147">
        <v>1026663.08</v>
      </c>
    </row>
    <row r="7897" spans="1:23">
      <c r="A7897" s="141" t="s">
        <v>3465</v>
      </c>
      <c r="B7897" s="141" t="s">
        <v>284</v>
      </c>
      <c r="C7897" s="141" t="s">
        <v>3457</v>
      </c>
      <c r="D7897" s="141" t="s">
        <v>3455</v>
      </c>
      <c r="E7897" s="141" t="s">
        <v>4088</v>
      </c>
      <c r="F7897" s="141" t="s">
        <v>4121</v>
      </c>
      <c r="G7897" s="141" t="s">
        <v>53</v>
      </c>
      <c r="H7897" s="141" t="s">
        <v>4012</v>
      </c>
      <c r="I7897" s="141" t="s">
        <v>3514</v>
      </c>
      <c r="J7897" s="141" t="s">
        <v>3958</v>
      </c>
      <c r="K7897" s="141" t="s">
        <v>205</v>
      </c>
      <c r="L7897" s="141" t="s">
        <v>3969</v>
      </c>
      <c r="M7897" s="141" t="s">
        <v>265</v>
      </c>
      <c r="N7897" s="141" t="s">
        <v>303</v>
      </c>
      <c r="O7897" s="141" t="s">
        <v>287</v>
      </c>
      <c r="P7897" s="141" t="s">
        <v>3282</v>
      </c>
      <c r="Q7897" s="141" t="s">
        <v>288</v>
      </c>
      <c r="R7897" s="141" t="s">
        <v>3468</v>
      </c>
      <c r="S7897" s="148" t="s">
        <v>3280</v>
      </c>
      <c r="T7897" s="147">
        <v>429900</v>
      </c>
      <c r="U7897" s="147">
        <v>133998</v>
      </c>
      <c r="V7897" s="147">
        <v>59845.35</v>
      </c>
      <c r="W7897" s="147">
        <v>59845.35</v>
      </c>
    </row>
    <row r="7898" spans="1:23">
      <c r="A7898" s="141" t="s">
        <v>3465</v>
      </c>
      <c r="B7898" s="141" t="s">
        <v>284</v>
      </c>
      <c r="C7898" s="141" t="s">
        <v>3457</v>
      </c>
      <c r="D7898" s="141" t="s">
        <v>3455</v>
      </c>
      <c r="E7898" s="141" t="s">
        <v>4088</v>
      </c>
      <c r="F7898" s="141" t="s">
        <v>4121</v>
      </c>
      <c r="G7898" s="141" t="s">
        <v>53</v>
      </c>
      <c r="H7898" s="141" t="s">
        <v>4000</v>
      </c>
      <c r="I7898" s="141" t="s">
        <v>3514</v>
      </c>
      <c r="J7898" s="141" t="s">
        <v>184</v>
      </c>
      <c r="K7898" s="141" t="s">
        <v>187</v>
      </c>
      <c r="L7898" s="141" t="s">
        <v>3969</v>
      </c>
      <c r="M7898" s="141" t="s">
        <v>265</v>
      </c>
      <c r="N7898" s="141" t="s">
        <v>303</v>
      </c>
      <c r="O7898" s="141" t="s">
        <v>287</v>
      </c>
      <c r="P7898" s="141" t="s">
        <v>3282</v>
      </c>
      <c r="Q7898" s="141" t="s">
        <v>288</v>
      </c>
      <c r="R7898" s="141" t="s">
        <v>3468</v>
      </c>
      <c r="S7898" s="148" t="s">
        <v>3280</v>
      </c>
      <c r="T7898" s="147">
        <v>100000</v>
      </c>
      <c r="U7898" s="147">
        <v>8000</v>
      </c>
      <c r="V7898" s="147">
        <v>0</v>
      </c>
      <c r="W7898" s="147">
        <v>0</v>
      </c>
    </row>
    <row r="7899" spans="1:23">
      <c r="A7899" s="141" t="s">
        <v>3465</v>
      </c>
      <c r="B7899" s="141" t="s">
        <v>284</v>
      </c>
      <c r="C7899" s="141" t="s">
        <v>3457</v>
      </c>
      <c r="D7899" s="141" t="s">
        <v>3455</v>
      </c>
      <c r="E7899" s="141" t="s">
        <v>4088</v>
      </c>
      <c r="F7899" s="141" t="s">
        <v>4121</v>
      </c>
      <c r="G7899" s="141" t="s">
        <v>53</v>
      </c>
      <c r="H7899" s="141" t="s">
        <v>4008</v>
      </c>
      <c r="I7899" s="141" t="s">
        <v>3492</v>
      </c>
      <c r="J7899" s="141" t="s">
        <v>95</v>
      </c>
      <c r="K7899" s="141" t="s">
        <v>97</v>
      </c>
      <c r="L7899" s="141" t="s">
        <v>3969</v>
      </c>
      <c r="M7899" s="141" t="s">
        <v>265</v>
      </c>
      <c r="N7899" s="141" t="s">
        <v>303</v>
      </c>
      <c r="O7899" s="141" t="s">
        <v>287</v>
      </c>
      <c r="P7899" s="141" t="s">
        <v>3282</v>
      </c>
      <c r="Q7899" s="141" t="s">
        <v>288</v>
      </c>
      <c r="R7899" s="141" t="s">
        <v>3468</v>
      </c>
      <c r="S7899" s="148" t="s">
        <v>3280</v>
      </c>
      <c r="T7899" s="147">
        <v>1000000</v>
      </c>
      <c r="U7899" s="147">
        <v>1756500</v>
      </c>
      <c r="V7899" s="147">
        <v>1353900</v>
      </c>
      <c r="W7899" s="147">
        <v>1335000</v>
      </c>
    </row>
    <row r="7900" spans="1:23">
      <c r="A7900" s="141" t="s">
        <v>3465</v>
      </c>
      <c r="B7900" s="141" t="s">
        <v>284</v>
      </c>
      <c r="C7900" s="141" t="s">
        <v>3457</v>
      </c>
      <c r="D7900" s="141" t="s">
        <v>3455</v>
      </c>
      <c r="E7900" s="141" t="s">
        <v>4088</v>
      </c>
      <c r="F7900" s="141" t="s">
        <v>4121</v>
      </c>
      <c r="G7900" s="141" t="s">
        <v>53</v>
      </c>
      <c r="H7900" s="141" t="s">
        <v>4051</v>
      </c>
      <c r="I7900" s="141" t="s">
        <v>3492</v>
      </c>
      <c r="J7900" s="141" t="s">
        <v>95</v>
      </c>
      <c r="K7900" s="141" t="s">
        <v>97</v>
      </c>
      <c r="L7900" s="141" t="s">
        <v>3969</v>
      </c>
      <c r="M7900" s="141" t="s">
        <v>265</v>
      </c>
      <c r="N7900" s="141" t="s">
        <v>303</v>
      </c>
      <c r="O7900" s="141" t="s">
        <v>287</v>
      </c>
      <c r="P7900" s="141" t="s">
        <v>3282</v>
      </c>
      <c r="Q7900" s="141" t="s">
        <v>288</v>
      </c>
      <c r="R7900" s="141" t="s">
        <v>3468</v>
      </c>
      <c r="S7900" s="148" t="s">
        <v>3280</v>
      </c>
      <c r="T7900" s="147">
        <v>0</v>
      </c>
      <c r="U7900" s="147">
        <v>2656499.27</v>
      </c>
      <c r="V7900" s="147">
        <v>651026.19999999995</v>
      </c>
      <c r="W7900" s="147">
        <v>651026.19999999995</v>
      </c>
    </row>
    <row r="7901" spans="1:23">
      <c r="A7901" s="141" t="s">
        <v>3465</v>
      </c>
      <c r="B7901" s="141" t="s">
        <v>284</v>
      </c>
      <c r="C7901" s="141" t="s">
        <v>3457</v>
      </c>
      <c r="D7901" s="141" t="s">
        <v>3455</v>
      </c>
      <c r="E7901" s="141" t="s">
        <v>4088</v>
      </c>
      <c r="F7901" s="141" t="s">
        <v>4121</v>
      </c>
      <c r="G7901" s="141" t="s">
        <v>53</v>
      </c>
      <c r="H7901" s="141" t="s">
        <v>4050</v>
      </c>
      <c r="I7901" s="141" t="s">
        <v>3492</v>
      </c>
      <c r="J7901" s="141" t="s">
        <v>95</v>
      </c>
      <c r="K7901" s="141" t="s">
        <v>97</v>
      </c>
      <c r="L7901" s="141" t="s">
        <v>3969</v>
      </c>
      <c r="M7901" s="141" t="s">
        <v>265</v>
      </c>
      <c r="N7901" s="141" t="s">
        <v>303</v>
      </c>
      <c r="O7901" s="141" t="s">
        <v>287</v>
      </c>
      <c r="P7901" s="141" t="s">
        <v>3282</v>
      </c>
      <c r="Q7901" s="141" t="s">
        <v>288</v>
      </c>
      <c r="R7901" s="141" t="s">
        <v>3468</v>
      </c>
      <c r="S7901" s="148" t="s">
        <v>3280</v>
      </c>
      <c r="T7901" s="147">
        <v>1637540</v>
      </c>
      <c r="U7901" s="147">
        <v>1987540</v>
      </c>
      <c r="V7901" s="147">
        <v>1289105.27</v>
      </c>
      <c r="W7901" s="147">
        <v>1289105.27</v>
      </c>
    </row>
    <row r="7902" spans="1:23">
      <c r="A7902" s="141" t="s">
        <v>3465</v>
      </c>
      <c r="B7902" s="141" t="s">
        <v>284</v>
      </c>
      <c r="C7902" s="141" t="s">
        <v>3457</v>
      </c>
      <c r="D7902" s="141" t="s">
        <v>3455</v>
      </c>
      <c r="E7902" s="141" t="s">
        <v>4088</v>
      </c>
      <c r="F7902" s="141" t="s">
        <v>4121</v>
      </c>
      <c r="G7902" s="141" t="s">
        <v>53</v>
      </c>
      <c r="H7902" s="141" t="s">
        <v>4086</v>
      </c>
      <c r="I7902" s="141" t="s">
        <v>3498</v>
      </c>
      <c r="J7902" s="141" t="s">
        <v>154</v>
      </c>
      <c r="K7902" s="141" t="s">
        <v>155</v>
      </c>
      <c r="L7902" s="141" t="s">
        <v>3969</v>
      </c>
      <c r="M7902" s="141" t="s">
        <v>265</v>
      </c>
      <c r="N7902" s="141" t="s">
        <v>414</v>
      </c>
      <c r="O7902" s="141" t="s">
        <v>287</v>
      </c>
      <c r="P7902" s="141" t="s">
        <v>905</v>
      </c>
      <c r="Q7902" s="141" t="s">
        <v>418</v>
      </c>
      <c r="R7902" s="141" t="s">
        <v>3468</v>
      </c>
      <c r="S7902" s="148" t="s">
        <v>3283</v>
      </c>
      <c r="T7902" s="147">
        <v>0</v>
      </c>
      <c r="U7902" s="147">
        <v>51367623</v>
      </c>
      <c r="V7902" s="147">
        <v>0</v>
      </c>
      <c r="W7902" s="147">
        <v>0</v>
      </c>
    </row>
    <row r="7903" spans="1:23">
      <c r="A7903" s="141" t="s">
        <v>3465</v>
      </c>
      <c r="B7903" s="141" t="s">
        <v>284</v>
      </c>
      <c r="C7903" s="141" t="s">
        <v>3457</v>
      </c>
      <c r="D7903" s="141" t="s">
        <v>3455</v>
      </c>
      <c r="E7903" s="141" t="s">
        <v>4088</v>
      </c>
      <c r="F7903" s="141" t="s">
        <v>4121</v>
      </c>
      <c r="G7903" s="141" t="s">
        <v>53</v>
      </c>
      <c r="H7903" s="141" t="s">
        <v>4086</v>
      </c>
      <c r="I7903" s="141" t="s">
        <v>3498</v>
      </c>
      <c r="J7903" s="141" t="s">
        <v>154</v>
      </c>
      <c r="K7903" s="141" t="s">
        <v>155</v>
      </c>
      <c r="L7903" s="141" t="s">
        <v>3969</v>
      </c>
      <c r="M7903" s="141" t="s">
        <v>265</v>
      </c>
      <c r="N7903" s="141" t="s">
        <v>300</v>
      </c>
      <c r="O7903" s="141" t="s">
        <v>287</v>
      </c>
      <c r="P7903" s="141" t="s">
        <v>1132</v>
      </c>
      <c r="Q7903" s="141" t="s">
        <v>631</v>
      </c>
      <c r="R7903" s="141" t="s">
        <v>3468</v>
      </c>
      <c r="S7903" s="148" t="s">
        <v>3283</v>
      </c>
      <c r="T7903" s="147">
        <v>0</v>
      </c>
      <c r="U7903" s="147">
        <v>10049959</v>
      </c>
      <c r="V7903" s="147">
        <v>0</v>
      </c>
      <c r="W7903" s="147">
        <v>0</v>
      </c>
    </row>
    <row r="7904" spans="1:23">
      <c r="A7904" s="141" t="s">
        <v>3465</v>
      </c>
      <c r="B7904" s="141" t="s">
        <v>284</v>
      </c>
      <c r="C7904" s="141" t="s">
        <v>3457</v>
      </c>
      <c r="D7904" s="141" t="s">
        <v>3455</v>
      </c>
      <c r="E7904" s="141" t="s">
        <v>4088</v>
      </c>
      <c r="F7904" s="141" t="s">
        <v>4121</v>
      </c>
      <c r="G7904" s="141" t="s">
        <v>54</v>
      </c>
      <c r="H7904" s="141" t="s">
        <v>3503</v>
      </c>
      <c r="I7904" s="141" t="s">
        <v>3492</v>
      </c>
      <c r="J7904" s="141" t="s">
        <v>95</v>
      </c>
      <c r="K7904" s="141" t="s">
        <v>97</v>
      </c>
      <c r="L7904" s="141" t="s">
        <v>3969</v>
      </c>
      <c r="M7904" s="141" t="s">
        <v>265</v>
      </c>
      <c r="N7904" s="141" t="s">
        <v>303</v>
      </c>
      <c r="O7904" s="141" t="s">
        <v>287</v>
      </c>
      <c r="P7904" s="141" t="s">
        <v>3282</v>
      </c>
      <c r="Q7904" s="141" t="s">
        <v>288</v>
      </c>
      <c r="R7904" s="141" t="s">
        <v>3468</v>
      </c>
      <c r="S7904" s="148" t="s">
        <v>3280</v>
      </c>
      <c r="T7904" s="147">
        <v>2234589</v>
      </c>
      <c r="U7904" s="147">
        <v>2834589</v>
      </c>
      <c r="V7904" s="147">
        <v>2016756.88</v>
      </c>
      <c r="W7904" s="147">
        <v>1832068</v>
      </c>
    </row>
    <row r="7905" spans="1:23">
      <c r="A7905" s="141" t="s">
        <v>3465</v>
      </c>
      <c r="B7905" s="141" t="s">
        <v>284</v>
      </c>
      <c r="C7905" s="141" t="s">
        <v>3457</v>
      </c>
      <c r="D7905" s="141" t="s">
        <v>3455</v>
      </c>
      <c r="E7905" s="141" t="s">
        <v>4088</v>
      </c>
      <c r="F7905" s="141" t="s">
        <v>4121</v>
      </c>
      <c r="G7905" s="141" t="s">
        <v>54</v>
      </c>
      <c r="H7905" s="141" t="s">
        <v>3503</v>
      </c>
      <c r="I7905" s="141" t="s">
        <v>3492</v>
      </c>
      <c r="J7905" s="141" t="s">
        <v>95</v>
      </c>
      <c r="K7905" s="141" t="s">
        <v>97</v>
      </c>
      <c r="L7905" s="141" t="s">
        <v>3969</v>
      </c>
      <c r="M7905" s="141" t="s">
        <v>265</v>
      </c>
      <c r="N7905" s="141" t="s">
        <v>303</v>
      </c>
      <c r="O7905" s="141" t="s">
        <v>289</v>
      </c>
      <c r="P7905" s="141" t="s">
        <v>3282</v>
      </c>
      <c r="Q7905" s="141" t="s">
        <v>288</v>
      </c>
      <c r="R7905" s="141" t="s">
        <v>3468</v>
      </c>
      <c r="S7905" s="148" t="s">
        <v>3280</v>
      </c>
      <c r="T7905" s="147">
        <v>1488784</v>
      </c>
      <c r="U7905" s="147">
        <v>23488784</v>
      </c>
      <c r="V7905" s="147">
        <v>12283464.9</v>
      </c>
      <c r="W7905" s="147">
        <v>12020942.51</v>
      </c>
    </row>
    <row r="7906" spans="1:23">
      <c r="A7906" s="141" t="s">
        <v>3465</v>
      </c>
      <c r="B7906" s="141" t="s">
        <v>284</v>
      </c>
      <c r="C7906" s="141" t="s">
        <v>3457</v>
      </c>
      <c r="D7906" s="141" t="s">
        <v>3455</v>
      </c>
      <c r="E7906" s="141" t="s">
        <v>4088</v>
      </c>
      <c r="F7906" s="141" t="s">
        <v>4121</v>
      </c>
      <c r="G7906" s="141" t="s">
        <v>54</v>
      </c>
      <c r="H7906" s="141" t="s">
        <v>3503</v>
      </c>
      <c r="I7906" s="141" t="s">
        <v>3492</v>
      </c>
      <c r="J7906" s="141" t="s">
        <v>109</v>
      </c>
      <c r="K7906" s="141" t="s">
        <v>110</v>
      </c>
      <c r="L7906" s="141" t="s">
        <v>3969</v>
      </c>
      <c r="M7906" s="141" t="s">
        <v>265</v>
      </c>
      <c r="N7906" s="141" t="s">
        <v>303</v>
      </c>
      <c r="O7906" s="141" t="s">
        <v>287</v>
      </c>
      <c r="P7906" s="141" t="s">
        <v>3282</v>
      </c>
      <c r="Q7906" s="141" t="s">
        <v>288</v>
      </c>
      <c r="R7906" s="141" t="s">
        <v>3468</v>
      </c>
      <c r="S7906" s="148" t="s">
        <v>3280</v>
      </c>
      <c r="T7906" s="147">
        <v>18757518</v>
      </c>
      <c r="U7906" s="147">
        <v>414357922.44</v>
      </c>
      <c r="V7906" s="147">
        <v>401137113.64999998</v>
      </c>
      <c r="W7906" s="147">
        <v>86254202.060000002</v>
      </c>
    </row>
    <row r="7907" spans="1:23">
      <c r="A7907" s="141" t="s">
        <v>3465</v>
      </c>
      <c r="B7907" s="141" t="s">
        <v>284</v>
      </c>
      <c r="C7907" s="141" t="s">
        <v>3457</v>
      </c>
      <c r="D7907" s="141" t="s">
        <v>3455</v>
      </c>
      <c r="E7907" s="141" t="s">
        <v>4088</v>
      </c>
      <c r="F7907" s="141" t="s">
        <v>4121</v>
      </c>
      <c r="G7907" s="141" t="s">
        <v>54</v>
      </c>
      <c r="H7907" s="141" t="s">
        <v>3993</v>
      </c>
      <c r="I7907" s="141" t="s">
        <v>3492</v>
      </c>
      <c r="J7907" s="141" t="s">
        <v>109</v>
      </c>
      <c r="K7907" s="141" t="s">
        <v>114</v>
      </c>
      <c r="L7907" s="141" t="s">
        <v>3969</v>
      </c>
      <c r="M7907" s="141" t="s">
        <v>265</v>
      </c>
      <c r="N7907" s="141" t="s">
        <v>303</v>
      </c>
      <c r="O7907" s="141" t="s">
        <v>287</v>
      </c>
      <c r="P7907" s="141" t="s">
        <v>3282</v>
      </c>
      <c r="Q7907" s="141" t="s">
        <v>288</v>
      </c>
      <c r="R7907" s="141" t="s">
        <v>3468</v>
      </c>
      <c r="S7907" s="148" t="s">
        <v>3280</v>
      </c>
      <c r="T7907" s="147">
        <v>0</v>
      </c>
      <c r="U7907" s="147">
        <v>5853960</v>
      </c>
      <c r="V7907" s="147">
        <v>307470.24</v>
      </c>
      <c r="W7907" s="147">
        <v>48578.239999999998</v>
      </c>
    </row>
    <row r="7908" spans="1:23">
      <c r="A7908" s="141" t="s">
        <v>3465</v>
      </c>
      <c r="B7908" s="141" t="s">
        <v>284</v>
      </c>
      <c r="C7908" s="141" t="s">
        <v>3457</v>
      </c>
      <c r="D7908" s="141" t="s">
        <v>3455</v>
      </c>
      <c r="E7908" s="141" t="s">
        <v>4088</v>
      </c>
      <c r="F7908" s="141" t="s">
        <v>4121</v>
      </c>
      <c r="G7908" s="141" t="s">
        <v>54</v>
      </c>
      <c r="H7908" s="141" t="s">
        <v>3993</v>
      </c>
      <c r="I7908" s="141" t="s">
        <v>3492</v>
      </c>
      <c r="J7908" s="141" t="s">
        <v>109</v>
      </c>
      <c r="K7908" s="141" t="s">
        <v>114</v>
      </c>
      <c r="L7908" s="141" t="s">
        <v>3969</v>
      </c>
      <c r="M7908" s="141" t="s">
        <v>265</v>
      </c>
      <c r="N7908" s="141" t="s">
        <v>303</v>
      </c>
      <c r="O7908" s="141" t="s">
        <v>289</v>
      </c>
      <c r="P7908" s="141" t="s">
        <v>3282</v>
      </c>
      <c r="Q7908" s="141" t="s">
        <v>288</v>
      </c>
      <c r="R7908" s="141" t="s">
        <v>3468</v>
      </c>
      <c r="S7908" s="148" t="s">
        <v>3280</v>
      </c>
      <c r="T7908" s="147">
        <v>3620300</v>
      </c>
      <c r="U7908" s="147">
        <v>11497679.789999999</v>
      </c>
      <c r="V7908" s="147">
        <v>11474168.949999999</v>
      </c>
      <c r="W7908" s="147">
        <v>4145341.17</v>
      </c>
    </row>
    <row r="7909" spans="1:23">
      <c r="A7909" s="141" t="s">
        <v>3465</v>
      </c>
      <c r="B7909" s="141" t="s">
        <v>284</v>
      </c>
      <c r="C7909" s="141" t="s">
        <v>3457</v>
      </c>
      <c r="D7909" s="141" t="s">
        <v>3455</v>
      </c>
      <c r="E7909" s="141" t="s">
        <v>4088</v>
      </c>
      <c r="F7909" s="141" t="s">
        <v>4121</v>
      </c>
      <c r="G7909" s="141" t="s">
        <v>54</v>
      </c>
      <c r="H7909" s="141" t="s">
        <v>3993</v>
      </c>
      <c r="I7909" s="141" t="s">
        <v>3514</v>
      </c>
      <c r="J7909" s="141" t="s">
        <v>3600</v>
      </c>
      <c r="K7909" s="141" t="s">
        <v>192</v>
      </c>
      <c r="L7909" s="141" t="s">
        <v>3969</v>
      </c>
      <c r="M7909" s="141" t="s">
        <v>265</v>
      </c>
      <c r="N7909" s="141" t="s">
        <v>303</v>
      </c>
      <c r="O7909" s="141" t="s">
        <v>287</v>
      </c>
      <c r="P7909" s="141" t="s">
        <v>3282</v>
      </c>
      <c r="Q7909" s="141" t="s">
        <v>288</v>
      </c>
      <c r="R7909" s="141" t="s">
        <v>3468</v>
      </c>
      <c r="S7909" s="148" t="s">
        <v>3280</v>
      </c>
      <c r="T7909" s="147">
        <v>2389400</v>
      </c>
      <c r="U7909" s="147">
        <v>2361943</v>
      </c>
      <c r="V7909" s="147">
        <v>1081012.42</v>
      </c>
      <c r="W7909" s="147">
        <v>1081012.42</v>
      </c>
    </row>
    <row r="7910" spans="1:23">
      <c r="A7910" s="141" t="s">
        <v>3465</v>
      </c>
      <c r="B7910" s="141" t="s">
        <v>284</v>
      </c>
      <c r="C7910" s="141" t="s">
        <v>3457</v>
      </c>
      <c r="D7910" s="141" t="s">
        <v>3455</v>
      </c>
      <c r="E7910" s="141" t="s">
        <v>4088</v>
      </c>
      <c r="F7910" s="141" t="s">
        <v>4121</v>
      </c>
      <c r="G7910" s="141" t="s">
        <v>54</v>
      </c>
      <c r="H7910" s="141" t="s">
        <v>4049</v>
      </c>
      <c r="I7910" s="141" t="s">
        <v>3492</v>
      </c>
      <c r="J7910" s="141" t="s">
        <v>109</v>
      </c>
      <c r="K7910" s="141" t="s">
        <v>114</v>
      </c>
      <c r="L7910" s="141" t="s">
        <v>3969</v>
      </c>
      <c r="M7910" s="141" t="s">
        <v>265</v>
      </c>
      <c r="N7910" s="141" t="s">
        <v>303</v>
      </c>
      <c r="O7910" s="141" t="s">
        <v>287</v>
      </c>
      <c r="P7910" s="141" t="s">
        <v>3282</v>
      </c>
      <c r="Q7910" s="141" t="s">
        <v>288</v>
      </c>
      <c r="R7910" s="141" t="s">
        <v>3468</v>
      </c>
      <c r="S7910" s="148" t="s">
        <v>3280</v>
      </c>
      <c r="T7910" s="147">
        <v>30500</v>
      </c>
      <c r="U7910" s="147">
        <v>30500</v>
      </c>
      <c r="V7910" s="147">
        <v>17466.88</v>
      </c>
      <c r="W7910" s="147">
        <v>17466.88</v>
      </c>
    </row>
    <row r="7911" spans="1:23">
      <c r="A7911" s="141" t="s">
        <v>3465</v>
      </c>
      <c r="B7911" s="141" t="s">
        <v>284</v>
      </c>
      <c r="C7911" s="141" t="s">
        <v>3457</v>
      </c>
      <c r="D7911" s="141" t="s">
        <v>3455</v>
      </c>
      <c r="E7911" s="141" t="s">
        <v>4088</v>
      </c>
      <c r="F7911" s="141" t="s">
        <v>4121</v>
      </c>
      <c r="G7911" s="141" t="s">
        <v>54</v>
      </c>
      <c r="H7911" s="141" t="s">
        <v>4085</v>
      </c>
      <c r="I7911" s="141" t="s">
        <v>3492</v>
      </c>
      <c r="J7911" s="141" t="s">
        <v>109</v>
      </c>
      <c r="K7911" s="141" t="s">
        <v>110</v>
      </c>
      <c r="L7911" s="141" t="s">
        <v>3969</v>
      </c>
      <c r="M7911" s="141" t="s">
        <v>265</v>
      </c>
      <c r="N7911" s="141" t="s">
        <v>303</v>
      </c>
      <c r="O7911" s="141" t="s">
        <v>287</v>
      </c>
      <c r="P7911" s="141" t="s">
        <v>3282</v>
      </c>
      <c r="Q7911" s="141" t="s">
        <v>288</v>
      </c>
      <c r="R7911" s="141" t="s">
        <v>3468</v>
      </c>
      <c r="S7911" s="148" t="s">
        <v>3280</v>
      </c>
      <c r="T7911" s="147">
        <v>0</v>
      </c>
      <c r="U7911" s="147">
        <v>19694362</v>
      </c>
      <c r="V7911" s="147">
        <v>4614416.3</v>
      </c>
      <c r="W7911" s="147">
        <v>3164500.79</v>
      </c>
    </row>
    <row r="7912" spans="1:23">
      <c r="A7912" s="141" t="s">
        <v>3465</v>
      </c>
      <c r="B7912" s="141" t="s">
        <v>284</v>
      </c>
      <c r="C7912" s="141" t="s">
        <v>3457</v>
      </c>
      <c r="D7912" s="141" t="s">
        <v>3455</v>
      </c>
      <c r="E7912" s="141" t="s">
        <v>4088</v>
      </c>
      <c r="F7912" s="141" t="s">
        <v>4121</v>
      </c>
      <c r="G7912" s="141" t="s">
        <v>54</v>
      </c>
      <c r="H7912" s="141" t="s">
        <v>4085</v>
      </c>
      <c r="I7912" s="141" t="s">
        <v>3492</v>
      </c>
      <c r="J7912" s="141" t="s">
        <v>109</v>
      </c>
      <c r="K7912" s="141" t="s">
        <v>111</v>
      </c>
      <c r="L7912" s="141" t="s">
        <v>3969</v>
      </c>
      <c r="M7912" s="141" t="s">
        <v>265</v>
      </c>
      <c r="N7912" s="141" t="s">
        <v>286</v>
      </c>
      <c r="O7912" s="141" t="s">
        <v>287</v>
      </c>
      <c r="P7912" s="141" t="s">
        <v>3282</v>
      </c>
      <c r="Q7912" s="141" t="s">
        <v>288</v>
      </c>
      <c r="R7912" s="141" t="s">
        <v>3468</v>
      </c>
      <c r="S7912" s="148" t="s">
        <v>3280</v>
      </c>
      <c r="T7912" s="147">
        <v>405000</v>
      </c>
      <c r="U7912" s="147">
        <v>465000</v>
      </c>
      <c r="V7912" s="147">
        <v>92513.43</v>
      </c>
      <c r="W7912" s="147">
        <v>92513.43</v>
      </c>
    </row>
    <row r="7913" spans="1:23">
      <c r="A7913" s="141" t="s">
        <v>3465</v>
      </c>
      <c r="B7913" s="141" t="s">
        <v>284</v>
      </c>
      <c r="C7913" s="141" t="s">
        <v>3457</v>
      </c>
      <c r="D7913" s="141" t="s">
        <v>3455</v>
      </c>
      <c r="E7913" s="141" t="s">
        <v>4088</v>
      </c>
      <c r="F7913" s="141" t="s">
        <v>4121</v>
      </c>
      <c r="G7913" s="141" t="s">
        <v>54</v>
      </c>
      <c r="H7913" s="141" t="s">
        <v>4084</v>
      </c>
      <c r="I7913" s="141" t="s">
        <v>3492</v>
      </c>
      <c r="J7913" s="141" t="s">
        <v>109</v>
      </c>
      <c r="K7913" s="141" t="s">
        <v>111</v>
      </c>
      <c r="L7913" s="141" t="s">
        <v>3969</v>
      </c>
      <c r="M7913" s="141" t="s">
        <v>265</v>
      </c>
      <c r="N7913" s="141" t="s">
        <v>286</v>
      </c>
      <c r="O7913" s="141" t="s">
        <v>287</v>
      </c>
      <c r="P7913" s="141" t="s">
        <v>3282</v>
      </c>
      <c r="Q7913" s="141" t="s">
        <v>288</v>
      </c>
      <c r="R7913" s="141" t="s">
        <v>3468</v>
      </c>
      <c r="S7913" s="148" t="s">
        <v>3280</v>
      </c>
      <c r="T7913" s="147">
        <v>150000</v>
      </c>
      <c r="U7913" s="147">
        <v>120000</v>
      </c>
      <c r="V7913" s="147">
        <v>0</v>
      </c>
      <c r="W7913" s="147">
        <v>0</v>
      </c>
    </row>
    <row r="7914" spans="1:23">
      <c r="A7914" s="141" t="s">
        <v>3465</v>
      </c>
      <c r="B7914" s="141" t="s">
        <v>284</v>
      </c>
      <c r="C7914" s="141" t="s">
        <v>3457</v>
      </c>
      <c r="D7914" s="141" t="s">
        <v>3455</v>
      </c>
      <c r="E7914" s="141" t="s">
        <v>4088</v>
      </c>
      <c r="F7914" s="141" t="s">
        <v>4121</v>
      </c>
      <c r="G7914" s="141" t="s">
        <v>54</v>
      </c>
      <c r="H7914" s="141" t="s">
        <v>4084</v>
      </c>
      <c r="I7914" s="141" t="s">
        <v>3495</v>
      </c>
      <c r="J7914" s="141" t="s">
        <v>136</v>
      </c>
      <c r="K7914" s="141" t="s">
        <v>137</v>
      </c>
      <c r="L7914" s="141" t="s">
        <v>3969</v>
      </c>
      <c r="M7914" s="141" t="s">
        <v>265</v>
      </c>
      <c r="N7914" s="141" t="s">
        <v>303</v>
      </c>
      <c r="O7914" s="141" t="s">
        <v>287</v>
      </c>
      <c r="P7914" s="141" t="s">
        <v>3282</v>
      </c>
      <c r="Q7914" s="141" t="s">
        <v>288</v>
      </c>
      <c r="R7914" s="141" t="s">
        <v>3468</v>
      </c>
      <c r="S7914" s="148" t="s">
        <v>3280</v>
      </c>
      <c r="T7914" s="147">
        <v>1000000</v>
      </c>
      <c r="U7914" s="147">
        <v>9204943.1999999993</v>
      </c>
      <c r="V7914" s="147">
        <v>2300210.11</v>
      </c>
      <c r="W7914" s="147">
        <v>2300210.11</v>
      </c>
    </row>
    <row r="7915" spans="1:23">
      <c r="A7915" s="141" t="s">
        <v>3465</v>
      </c>
      <c r="B7915" s="141" t="s">
        <v>284</v>
      </c>
      <c r="C7915" s="141" t="s">
        <v>3457</v>
      </c>
      <c r="D7915" s="141" t="s">
        <v>3455</v>
      </c>
      <c r="E7915" s="141" t="s">
        <v>4088</v>
      </c>
      <c r="F7915" s="141" t="s">
        <v>4121</v>
      </c>
      <c r="G7915" s="141" t="s">
        <v>54</v>
      </c>
      <c r="H7915" s="141" t="s">
        <v>4083</v>
      </c>
      <c r="I7915" s="141" t="s">
        <v>3492</v>
      </c>
      <c r="J7915" s="141" t="s">
        <v>109</v>
      </c>
      <c r="K7915" s="141" t="s">
        <v>111</v>
      </c>
      <c r="L7915" s="141" t="s">
        <v>3969</v>
      </c>
      <c r="M7915" s="141" t="s">
        <v>265</v>
      </c>
      <c r="N7915" s="141" t="s">
        <v>286</v>
      </c>
      <c r="O7915" s="141" t="s">
        <v>287</v>
      </c>
      <c r="P7915" s="141" t="s">
        <v>3282</v>
      </c>
      <c r="Q7915" s="141" t="s">
        <v>288</v>
      </c>
      <c r="R7915" s="141" t="s">
        <v>3468</v>
      </c>
      <c r="S7915" s="148" t="s">
        <v>3280</v>
      </c>
      <c r="T7915" s="147">
        <v>888500</v>
      </c>
      <c r="U7915" s="147">
        <v>1203300</v>
      </c>
      <c r="V7915" s="147">
        <v>953561.27</v>
      </c>
      <c r="W7915" s="147">
        <v>787647.86</v>
      </c>
    </row>
    <row r="7916" spans="1:23">
      <c r="A7916" s="141" t="s">
        <v>3465</v>
      </c>
      <c r="B7916" s="141" t="s">
        <v>284</v>
      </c>
      <c r="C7916" s="141" t="s">
        <v>3457</v>
      </c>
      <c r="D7916" s="141" t="s">
        <v>3455</v>
      </c>
      <c r="E7916" s="141" t="s">
        <v>4088</v>
      </c>
      <c r="F7916" s="141" t="s">
        <v>4121</v>
      </c>
      <c r="G7916" s="141" t="s">
        <v>54</v>
      </c>
      <c r="H7916" s="141" t="s">
        <v>4113</v>
      </c>
      <c r="I7916" s="141" t="s">
        <v>3492</v>
      </c>
      <c r="J7916" s="141" t="s">
        <v>109</v>
      </c>
      <c r="K7916" s="141" t="s">
        <v>111</v>
      </c>
      <c r="L7916" s="141" t="s">
        <v>3969</v>
      </c>
      <c r="M7916" s="141" t="s">
        <v>265</v>
      </c>
      <c r="N7916" s="141" t="s">
        <v>286</v>
      </c>
      <c r="O7916" s="141" t="s">
        <v>287</v>
      </c>
      <c r="P7916" s="141" t="s">
        <v>3282</v>
      </c>
      <c r="Q7916" s="141" t="s">
        <v>288</v>
      </c>
      <c r="R7916" s="141" t="s">
        <v>3468</v>
      </c>
      <c r="S7916" s="148" t="s">
        <v>3280</v>
      </c>
      <c r="T7916" s="147">
        <v>260000</v>
      </c>
      <c r="U7916" s="147">
        <v>329998.31</v>
      </c>
      <c r="V7916" s="147">
        <v>268585.40000000002</v>
      </c>
      <c r="W7916" s="147">
        <v>268585.40000000002</v>
      </c>
    </row>
    <row r="7917" spans="1:23">
      <c r="A7917" s="141" t="s">
        <v>3465</v>
      </c>
      <c r="B7917" s="141" t="s">
        <v>284</v>
      </c>
      <c r="C7917" s="141" t="s">
        <v>3457</v>
      </c>
      <c r="D7917" s="141" t="s">
        <v>3455</v>
      </c>
      <c r="E7917" s="141" t="s">
        <v>4088</v>
      </c>
      <c r="F7917" s="141" t="s">
        <v>4121</v>
      </c>
      <c r="G7917" s="141" t="s">
        <v>54</v>
      </c>
      <c r="H7917" s="141" t="s">
        <v>4113</v>
      </c>
      <c r="I7917" s="141" t="s">
        <v>3514</v>
      </c>
      <c r="J7917" s="141" t="s">
        <v>3958</v>
      </c>
      <c r="K7917" s="141" t="s">
        <v>201</v>
      </c>
      <c r="L7917" s="141" t="s">
        <v>3969</v>
      </c>
      <c r="M7917" s="141" t="s">
        <v>265</v>
      </c>
      <c r="N7917" s="141" t="s">
        <v>303</v>
      </c>
      <c r="O7917" s="141" t="s">
        <v>287</v>
      </c>
      <c r="P7917" s="141" t="s">
        <v>3282</v>
      </c>
      <c r="Q7917" s="141" t="s">
        <v>288</v>
      </c>
      <c r="R7917" s="141" t="s">
        <v>3468</v>
      </c>
      <c r="S7917" s="148" t="s">
        <v>3280</v>
      </c>
      <c r="T7917" s="147">
        <v>100000</v>
      </c>
      <c r="U7917" s="147">
        <v>0</v>
      </c>
      <c r="V7917" s="147">
        <v>0</v>
      </c>
      <c r="W7917" s="147">
        <v>0</v>
      </c>
    </row>
    <row r="7918" spans="1:23">
      <c r="A7918" s="141" t="s">
        <v>3465</v>
      </c>
      <c r="B7918" s="141" t="s">
        <v>284</v>
      </c>
      <c r="C7918" s="141" t="s">
        <v>3457</v>
      </c>
      <c r="D7918" s="141" t="s">
        <v>3455</v>
      </c>
      <c r="E7918" s="141" t="s">
        <v>4088</v>
      </c>
      <c r="F7918" s="141" t="s">
        <v>4121</v>
      </c>
      <c r="G7918" s="141" t="s">
        <v>54</v>
      </c>
      <c r="H7918" s="141" t="s">
        <v>4082</v>
      </c>
      <c r="I7918" s="141" t="s">
        <v>3492</v>
      </c>
      <c r="J7918" s="141" t="s">
        <v>109</v>
      </c>
      <c r="K7918" s="141" t="s">
        <v>111</v>
      </c>
      <c r="L7918" s="141" t="s">
        <v>3969</v>
      </c>
      <c r="M7918" s="141" t="s">
        <v>265</v>
      </c>
      <c r="N7918" s="141" t="s">
        <v>286</v>
      </c>
      <c r="O7918" s="141" t="s">
        <v>287</v>
      </c>
      <c r="P7918" s="141" t="s">
        <v>3282</v>
      </c>
      <c r="Q7918" s="141" t="s">
        <v>288</v>
      </c>
      <c r="R7918" s="141" t="s">
        <v>3468</v>
      </c>
      <c r="S7918" s="148" t="s">
        <v>3280</v>
      </c>
      <c r="T7918" s="147">
        <v>0</v>
      </c>
      <c r="U7918" s="147">
        <v>184250</v>
      </c>
      <c r="V7918" s="147">
        <v>183564.65</v>
      </c>
      <c r="W7918" s="147">
        <v>183564.65</v>
      </c>
    </row>
    <row r="7919" spans="1:23">
      <c r="A7919" s="141" t="s">
        <v>3465</v>
      </c>
      <c r="B7919" s="141" t="s">
        <v>284</v>
      </c>
      <c r="C7919" s="141" t="s">
        <v>3457</v>
      </c>
      <c r="D7919" s="141" t="s">
        <v>3455</v>
      </c>
      <c r="E7919" s="141" t="s">
        <v>4088</v>
      </c>
      <c r="F7919" s="141" t="s">
        <v>4121</v>
      </c>
      <c r="G7919" s="141" t="s">
        <v>55</v>
      </c>
      <c r="H7919" s="141" t="s">
        <v>4011</v>
      </c>
      <c r="I7919" s="141" t="s">
        <v>3492</v>
      </c>
      <c r="J7919" s="141" t="s">
        <v>105</v>
      </c>
      <c r="K7919" s="141" t="s">
        <v>106</v>
      </c>
      <c r="L7919" s="141" t="s">
        <v>3969</v>
      </c>
      <c r="M7919" s="141" t="s">
        <v>265</v>
      </c>
      <c r="N7919" s="141" t="s">
        <v>303</v>
      </c>
      <c r="O7919" s="141" t="s">
        <v>287</v>
      </c>
      <c r="P7919" s="141" t="s">
        <v>3282</v>
      </c>
      <c r="Q7919" s="141" t="s">
        <v>288</v>
      </c>
      <c r="R7919" s="141" t="s">
        <v>3468</v>
      </c>
      <c r="S7919" s="148" t="s">
        <v>3280</v>
      </c>
      <c r="T7919" s="147">
        <v>55153980</v>
      </c>
      <c r="U7919" s="147">
        <v>37812286</v>
      </c>
      <c r="V7919" s="147">
        <v>31195024.16</v>
      </c>
      <c r="W7919" s="147">
        <v>28980656.25</v>
      </c>
    </row>
    <row r="7920" spans="1:23">
      <c r="A7920" s="141" t="s">
        <v>3465</v>
      </c>
      <c r="B7920" s="141" t="s">
        <v>284</v>
      </c>
      <c r="C7920" s="141" t="s">
        <v>3457</v>
      </c>
      <c r="D7920" s="141" t="s">
        <v>3455</v>
      </c>
      <c r="E7920" s="141" t="s">
        <v>4088</v>
      </c>
      <c r="F7920" s="141" t="s">
        <v>4121</v>
      </c>
      <c r="G7920" s="141" t="s">
        <v>55</v>
      </c>
      <c r="H7920" s="141" t="s">
        <v>4011</v>
      </c>
      <c r="I7920" s="141" t="s">
        <v>3492</v>
      </c>
      <c r="J7920" s="141" t="s">
        <v>105</v>
      </c>
      <c r="K7920" s="141" t="s">
        <v>106</v>
      </c>
      <c r="L7920" s="141" t="s">
        <v>3969</v>
      </c>
      <c r="M7920" s="141" t="s">
        <v>265</v>
      </c>
      <c r="N7920" s="141" t="s">
        <v>303</v>
      </c>
      <c r="O7920" s="141" t="s">
        <v>289</v>
      </c>
      <c r="P7920" s="141" t="s">
        <v>3282</v>
      </c>
      <c r="Q7920" s="141" t="s">
        <v>288</v>
      </c>
      <c r="R7920" s="141" t="s">
        <v>3468</v>
      </c>
      <c r="S7920" s="148" t="s">
        <v>3280</v>
      </c>
      <c r="T7920" s="147">
        <v>0</v>
      </c>
      <c r="U7920" s="147">
        <v>2152449.31</v>
      </c>
      <c r="V7920" s="147">
        <v>2015972.49</v>
      </c>
      <c r="W7920" s="147">
        <v>1374310.41</v>
      </c>
    </row>
    <row r="7921" spans="1:23">
      <c r="A7921" s="141" t="s">
        <v>3465</v>
      </c>
      <c r="B7921" s="141" t="s">
        <v>284</v>
      </c>
      <c r="C7921" s="141" t="s">
        <v>3457</v>
      </c>
      <c r="D7921" s="141" t="s">
        <v>3455</v>
      </c>
      <c r="E7921" s="141" t="s">
        <v>4088</v>
      </c>
      <c r="F7921" s="141" t="s">
        <v>4121</v>
      </c>
      <c r="G7921" s="141" t="s">
        <v>55</v>
      </c>
      <c r="H7921" s="141" t="s">
        <v>4081</v>
      </c>
      <c r="I7921" s="141" t="s">
        <v>3492</v>
      </c>
      <c r="J7921" s="141" t="s">
        <v>105</v>
      </c>
      <c r="K7921" s="141" t="s">
        <v>106</v>
      </c>
      <c r="L7921" s="141" t="s">
        <v>3969</v>
      </c>
      <c r="M7921" s="141" t="s">
        <v>265</v>
      </c>
      <c r="N7921" s="141" t="s">
        <v>303</v>
      </c>
      <c r="O7921" s="141" t="s">
        <v>287</v>
      </c>
      <c r="P7921" s="141" t="s">
        <v>3282</v>
      </c>
      <c r="Q7921" s="141" t="s">
        <v>288</v>
      </c>
      <c r="R7921" s="141" t="s">
        <v>3468</v>
      </c>
      <c r="S7921" s="148" t="s">
        <v>3280</v>
      </c>
      <c r="T7921" s="147">
        <v>389000</v>
      </c>
      <c r="U7921" s="147">
        <v>503884</v>
      </c>
      <c r="V7921" s="147">
        <v>204983.7</v>
      </c>
      <c r="W7921" s="147">
        <v>204983.7</v>
      </c>
    </row>
    <row r="7922" spans="1:23">
      <c r="A7922" s="141" t="s">
        <v>3465</v>
      </c>
      <c r="B7922" s="141" t="s">
        <v>284</v>
      </c>
      <c r="C7922" s="141" t="s">
        <v>3457</v>
      </c>
      <c r="D7922" s="141" t="s">
        <v>3455</v>
      </c>
      <c r="E7922" s="141" t="s">
        <v>4088</v>
      </c>
      <c r="F7922" s="141" t="s">
        <v>4121</v>
      </c>
      <c r="G7922" s="141" t="s">
        <v>55</v>
      </c>
      <c r="H7922" s="141" t="s">
        <v>4081</v>
      </c>
      <c r="I7922" s="141" t="s">
        <v>3514</v>
      </c>
      <c r="J7922" s="141" t="s">
        <v>178</v>
      </c>
      <c r="K7922" s="141" t="s">
        <v>179</v>
      </c>
      <c r="L7922" s="141" t="s">
        <v>3969</v>
      </c>
      <c r="M7922" s="141" t="s">
        <v>265</v>
      </c>
      <c r="N7922" s="141" t="s">
        <v>303</v>
      </c>
      <c r="O7922" s="141" t="s">
        <v>287</v>
      </c>
      <c r="P7922" s="141" t="s">
        <v>3282</v>
      </c>
      <c r="Q7922" s="141" t="s">
        <v>288</v>
      </c>
      <c r="R7922" s="141" t="s">
        <v>3468</v>
      </c>
      <c r="S7922" s="148" t="s">
        <v>3280</v>
      </c>
      <c r="T7922" s="147">
        <v>0</v>
      </c>
      <c r="U7922" s="147">
        <v>918083</v>
      </c>
      <c r="V7922" s="147">
        <v>907461.84</v>
      </c>
      <c r="W7922" s="147">
        <v>838903.84</v>
      </c>
    </row>
    <row r="7923" spans="1:23">
      <c r="A7923" s="141" t="s">
        <v>3465</v>
      </c>
      <c r="B7923" s="141" t="s">
        <v>284</v>
      </c>
      <c r="C7923" s="141" t="s">
        <v>3457</v>
      </c>
      <c r="D7923" s="141" t="s">
        <v>3455</v>
      </c>
      <c r="E7923" s="141" t="s">
        <v>4088</v>
      </c>
      <c r="F7923" s="141" t="s">
        <v>4121</v>
      </c>
      <c r="G7923" s="141" t="s">
        <v>55</v>
      </c>
      <c r="H7923" s="141" t="s">
        <v>4081</v>
      </c>
      <c r="I7923" s="141" t="s">
        <v>3514</v>
      </c>
      <c r="J7923" s="141" t="s">
        <v>3600</v>
      </c>
      <c r="K7923" s="141" t="s">
        <v>195</v>
      </c>
      <c r="L7923" s="141" t="s">
        <v>3969</v>
      </c>
      <c r="M7923" s="141" t="s">
        <v>265</v>
      </c>
      <c r="N7923" s="141" t="s">
        <v>303</v>
      </c>
      <c r="O7923" s="141" t="s">
        <v>287</v>
      </c>
      <c r="P7923" s="141" t="s">
        <v>3282</v>
      </c>
      <c r="Q7923" s="141" t="s">
        <v>288</v>
      </c>
      <c r="R7923" s="141" t="s">
        <v>3468</v>
      </c>
      <c r="S7923" s="148" t="s">
        <v>3280</v>
      </c>
      <c r="T7923" s="147">
        <v>1320000</v>
      </c>
      <c r="U7923" s="147">
        <v>5025833</v>
      </c>
      <c r="V7923" s="147">
        <v>4274415.24</v>
      </c>
      <c r="W7923" s="147">
        <v>4274415.24</v>
      </c>
    </row>
    <row r="7924" spans="1:23">
      <c r="A7924" s="141" t="s">
        <v>3465</v>
      </c>
      <c r="B7924" s="141" t="s">
        <v>284</v>
      </c>
      <c r="C7924" s="141" t="s">
        <v>3457</v>
      </c>
      <c r="D7924" s="141" t="s">
        <v>3455</v>
      </c>
      <c r="E7924" s="141" t="s">
        <v>4088</v>
      </c>
      <c r="F7924" s="141" t="s">
        <v>4121</v>
      </c>
      <c r="G7924" s="141" t="s">
        <v>55</v>
      </c>
      <c r="H7924" s="141" t="s">
        <v>4081</v>
      </c>
      <c r="I7924" s="141" t="s">
        <v>3514</v>
      </c>
      <c r="J7924" s="141" t="s">
        <v>3600</v>
      </c>
      <c r="K7924" s="141" t="s">
        <v>195</v>
      </c>
      <c r="L7924" s="141" t="s">
        <v>3969</v>
      </c>
      <c r="M7924" s="141" t="s">
        <v>265</v>
      </c>
      <c r="N7924" s="141" t="s">
        <v>303</v>
      </c>
      <c r="O7924" s="141" t="s">
        <v>289</v>
      </c>
      <c r="P7924" s="141" t="s">
        <v>3282</v>
      </c>
      <c r="Q7924" s="141" t="s">
        <v>288</v>
      </c>
      <c r="R7924" s="141" t="s">
        <v>3468</v>
      </c>
      <c r="S7924" s="148" t="s">
        <v>3280</v>
      </c>
      <c r="T7924" s="147">
        <v>0</v>
      </c>
      <c r="U7924" s="147">
        <v>83403</v>
      </c>
      <c r="V7924" s="147">
        <v>83402.399999999994</v>
      </c>
      <c r="W7924" s="147">
        <v>83402.399999999994</v>
      </c>
    </row>
    <row r="7925" spans="1:23">
      <c r="A7925" s="141" t="s">
        <v>3465</v>
      </c>
      <c r="B7925" s="141" t="s">
        <v>284</v>
      </c>
      <c r="C7925" s="141" t="s">
        <v>3457</v>
      </c>
      <c r="D7925" s="141" t="s">
        <v>3455</v>
      </c>
      <c r="E7925" s="141" t="s">
        <v>4088</v>
      </c>
      <c r="F7925" s="141" t="s">
        <v>4121</v>
      </c>
      <c r="G7925" s="141" t="s">
        <v>55</v>
      </c>
      <c r="H7925" s="141" t="s">
        <v>4081</v>
      </c>
      <c r="I7925" s="141" t="s">
        <v>3514</v>
      </c>
      <c r="J7925" s="141" t="s">
        <v>3600</v>
      </c>
      <c r="K7925" s="141" t="s">
        <v>196</v>
      </c>
      <c r="L7925" s="141" t="s">
        <v>3969</v>
      </c>
      <c r="M7925" s="141" t="s">
        <v>265</v>
      </c>
      <c r="N7925" s="141" t="s">
        <v>302</v>
      </c>
      <c r="O7925" s="141" t="s">
        <v>287</v>
      </c>
      <c r="P7925" s="141" t="s">
        <v>3282</v>
      </c>
      <c r="Q7925" s="141" t="s">
        <v>288</v>
      </c>
      <c r="R7925" s="141" t="s">
        <v>3468</v>
      </c>
      <c r="S7925" s="148" t="s">
        <v>3280</v>
      </c>
      <c r="T7925" s="147">
        <v>0</v>
      </c>
      <c r="U7925" s="147">
        <v>132465</v>
      </c>
      <c r="V7925" s="147">
        <v>77594.2</v>
      </c>
      <c r="W7925" s="147">
        <v>24022.2</v>
      </c>
    </row>
    <row r="7926" spans="1:23">
      <c r="A7926" s="141" t="s">
        <v>3465</v>
      </c>
      <c r="B7926" s="141" t="s">
        <v>284</v>
      </c>
      <c r="C7926" s="141" t="s">
        <v>3457</v>
      </c>
      <c r="D7926" s="141" t="s">
        <v>3455</v>
      </c>
      <c r="E7926" s="141" t="s">
        <v>4088</v>
      </c>
      <c r="F7926" s="141" t="s">
        <v>4121</v>
      </c>
      <c r="G7926" s="141" t="s">
        <v>55</v>
      </c>
      <c r="H7926" s="141" t="s">
        <v>4081</v>
      </c>
      <c r="I7926" s="141" t="s">
        <v>3514</v>
      </c>
      <c r="J7926" s="141" t="s">
        <v>3958</v>
      </c>
      <c r="K7926" s="141" t="s">
        <v>205</v>
      </c>
      <c r="L7926" s="141" t="s">
        <v>3969</v>
      </c>
      <c r="M7926" s="141" t="s">
        <v>265</v>
      </c>
      <c r="N7926" s="141" t="s">
        <v>303</v>
      </c>
      <c r="O7926" s="141" t="s">
        <v>287</v>
      </c>
      <c r="P7926" s="141" t="s">
        <v>3282</v>
      </c>
      <c r="Q7926" s="141" t="s">
        <v>288</v>
      </c>
      <c r="R7926" s="141" t="s">
        <v>3468</v>
      </c>
      <c r="S7926" s="148" t="s">
        <v>3280</v>
      </c>
      <c r="T7926" s="147">
        <v>0</v>
      </c>
      <c r="U7926" s="147">
        <v>92633</v>
      </c>
      <c r="V7926" s="147">
        <v>71492.66</v>
      </c>
      <c r="W7926" s="147">
        <v>71492.66</v>
      </c>
    </row>
    <row r="7927" spans="1:23">
      <c r="A7927" s="141" t="s">
        <v>3465</v>
      </c>
      <c r="B7927" s="141" t="s">
        <v>284</v>
      </c>
      <c r="C7927" s="141" t="s">
        <v>3457</v>
      </c>
      <c r="D7927" s="141" t="s">
        <v>3455</v>
      </c>
      <c r="E7927" s="141" t="s">
        <v>4088</v>
      </c>
      <c r="F7927" s="141" t="s">
        <v>4121</v>
      </c>
      <c r="G7927" s="141" t="s">
        <v>55</v>
      </c>
      <c r="H7927" s="141" t="s">
        <v>4110</v>
      </c>
      <c r="I7927" s="141" t="s">
        <v>3492</v>
      </c>
      <c r="J7927" s="141" t="s">
        <v>105</v>
      </c>
      <c r="K7927" s="141" t="s">
        <v>106</v>
      </c>
      <c r="L7927" s="141" t="s">
        <v>3969</v>
      </c>
      <c r="M7927" s="141" t="s">
        <v>265</v>
      </c>
      <c r="N7927" s="141" t="s">
        <v>303</v>
      </c>
      <c r="O7927" s="141" t="s">
        <v>287</v>
      </c>
      <c r="P7927" s="141" t="s">
        <v>3282</v>
      </c>
      <c r="Q7927" s="141" t="s">
        <v>288</v>
      </c>
      <c r="R7927" s="141" t="s">
        <v>3468</v>
      </c>
      <c r="S7927" s="148" t="s">
        <v>3280</v>
      </c>
      <c r="T7927" s="147">
        <v>175000</v>
      </c>
      <c r="U7927" s="147">
        <v>175000</v>
      </c>
      <c r="V7927" s="147">
        <v>82983.06</v>
      </c>
      <c r="W7927" s="147">
        <v>82983.06</v>
      </c>
    </row>
    <row r="7928" spans="1:23">
      <c r="A7928" s="141" t="s">
        <v>3465</v>
      </c>
      <c r="B7928" s="141" t="s">
        <v>284</v>
      </c>
      <c r="C7928" s="141" t="s">
        <v>3457</v>
      </c>
      <c r="D7928" s="141" t="s">
        <v>3455</v>
      </c>
      <c r="E7928" s="141" t="s">
        <v>4088</v>
      </c>
      <c r="F7928" s="141" t="s">
        <v>4121</v>
      </c>
      <c r="G7928" s="141" t="s">
        <v>55</v>
      </c>
      <c r="H7928" s="141" t="s">
        <v>4110</v>
      </c>
      <c r="I7928" s="141" t="s">
        <v>3495</v>
      </c>
      <c r="J7928" s="141" t="s">
        <v>122</v>
      </c>
      <c r="K7928" s="141" t="s">
        <v>123</v>
      </c>
      <c r="L7928" s="141" t="s">
        <v>3969</v>
      </c>
      <c r="M7928" s="141" t="s">
        <v>265</v>
      </c>
      <c r="N7928" s="141" t="s">
        <v>303</v>
      </c>
      <c r="O7928" s="141" t="s">
        <v>287</v>
      </c>
      <c r="P7928" s="141" t="s">
        <v>3282</v>
      </c>
      <c r="Q7928" s="141" t="s">
        <v>288</v>
      </c>
      <c r="R7928" s="141" t="s">
        <v>3468</v>
      </c>
      <c r="S7928" s="148" t="s">
        <v>3280</v>
      </c>
      <c r="T7928" s="147">
        <v>950330</v>
      </c>
      <c r="U7928" s="147">
        <v>950330</v>
      </c>
      <c r="V7928" s="147">
        <v>0</v>
      </c>
      <c r="W7928" s="147">
        <v>0</v>
      </c>
    </row>
    <row r="7929" spans="1:23">
      <c r="A7929" s="141" t="s">
        <v>3465</v>
      </c>
      <c r="B7929" s="141" t="s">
        <v>284</v>
      </c>
      <c r="C7929" s="141" t="s">
        <v>3457</v>
      </c>
      <c r="D7929" s="141" t="s">
        <v>3455</v>
      </c>
      <c r="E7929" s="141" t="s">
        <v>4088</v>
      </c>
      <c r="F7929" s="141" t="s">
        <v>4121</v>
      </c>
      <c r="G7929" s="141" t="s">
        <v>55</v>
      </c>
      <c r="H7929" s="141" t="s">
        <v>4110</v>
      </c>
      <c r="I7929" s="141" t="s">
        <v>3514</v>
      </c>
      <c r="J7929" s="141" t="s">
        <v>3600</v>
      </c>
      <c r="K7929" s="141" t="s">
        <v>192</v>
      </c>
      <c r="L7929" s="141" t="s">
        <v>3969</v>
      </c>
      <c r="M7929" s="141" t="s">
        <v>265</v>
      </c>
      <c r="N7929" s="141" t="s">
        <v>302</v>
      </c>
      <c r="O7929" s="141" t="s">
        <v>287</v>
      </c>
      <c r="P7929" s="141" t="s">
        <v>3282</v>
      </c>
      <c r="Q7929" s="141" t="s">
        <v>288</v>
      </c>
      <c r="R7929" s="141" t="s">
        <v>3468</v>
      </c>
      <c r="S7929" s="148" t="s">
        <v>3280</v>
      </c>
      <c r="T7929" s="147">
        <v>100000</v>
      </c>
      <c r="U7929" s="147">
        <v>40000</v>
      </c>
      <c r="V7929" s="147">
        <v>0</v>
      </c>
      <c r="W7929" s="147">
        <v>0</v>
      </c>
    </row>
    <row r="7930" spans="1:23">
      <c r="A7930" s="141" t="s">
        <v>3465</v>
      </c>
      <c r="B7930" s="141" t="s">
        <v>284</v>
      </c>
      <c r="C7930" s="141" t="s">
        <v>3457</v>
      </c>
      <c r="D7930" s="141" t="s">
        <v>3455</v>
      </c>
      <c r="E7930" s="141" t="s">
        <v>4088</v>
      </c>
      <c r="F7930" s="141" t="s">
        <v>4121</v>
      </c>
      <c r="G7930" s="141" t="s">
        <v>55</v>
      </c>
      <c r="H7930" s="141" t="s">
        <v>4110</v>
      </c>
      <c r="I7930" s="141" t="s">
        <v>3514</v>
      </c>
      <c r="J7930" s="141" t="s">
        <v>3600</v>
      </c>
      <c r="K7930" s="141" t="s">
        <v>196</v>
      </c>
      <c r="L7930" s="141" t="s">
        <v>3969</v>
      </c>
      <c r="M7930" s="141" t="s">
        <v>265</v>
      </c>
      <c r="N7930" s="141" t="s">
        <v>303</v>
      </c>
      <c r="O7930" s="141" t="s">
        <v>287</v>
      </c>
      <c r="P7930" s="141" t="s">
        <v>3282</v>
      </c>
      <c r="Q7930" s="141" t="s">
        <v>288</v>
      </c>
      <c r="R7930" s="141" t="s">
        <v>3468</v>
      </c>
      <c r="S7930" s="148" t="s">
        <v>3280</v>
      </c>
      <c r="T7930" s="147">
        <v>65000</v>
      </c>
      <c r="U7930" s="147">
        <v>713800</v>
      </c>
      <c r="V7930" s="147">
        <v>689622.21</v>
      </c>
      <c r="W7930" s="147">
        <v>689622.21</v>
      </c>
    </row>
    <row r="7931" spans="1:23">
      <c r="A7931" s="141" t="s">
        <v>3465</v>
      </c>
      <c r="B7931" s="141" t="s">
        <v>284</v>
      </c>
      <c r="C7931" s="141" t="s">
        <v>3457</v>
      </c>
      <c r="D7931" s="141" t="s">
        <v>3455</v>
      </c>
      <c r="E7931" s="141" t="s">
        <v>4088</v>
      </c>
      <c r="F7931" s="141" t="s">
        <v>4121</v>
      </c>
      <c r="G7931" s="141" t="s">
        <v>55</v>
      </c>
      <c r="H7931" s="141" t="s">
        <v>4109</v>
      </c>
      <c r="I7931" s="141" t="s">
        <v>3514</v>
      </c>
      <c r="J7931" s="141" t="s">
        <v>178</v>
      </c>
      <c r="K7931" s="141" t="s">
        <v>179</v>
      </c>
      <c r="L7931" s="141" t="s">
        <v>3969</v>
      </c>
      <c r="M7931" s="141" t="s">
        <v>265</v>
      </c>
      <c r="N7931" s="141" t="s">
        <v>303</v>
      </c>
      <c r="O7931" s="141" t="s">
        <v>287</v>
      </c>
      <c r="P7931" s="141" t="s">
        <v>3282</v>
      </c>
      <c r="Q7931" s="141" t="s">
        <v>288</v>
      </c>
      <c r="R7931" s="141" t="s">
        <v>3468</v>
      </c>
      <c r="S7931" s="148" t="s">
        <v>3280</v>
      </c>
      <c r="T7931" s="147">
        <v>500000</v>
      </c>
      <c r="U7931" s="147">
        <v>1192955</v>
      </c>
      <c r="V7931" s="147">
        <v>958409.48</v>
      </c>
      <c r="W7931" s="147">
        <v>958409.48</v>
      </c>
    </row>
    <row r="7932" spans="1:23">
      <c r="A7932" s="141" t="s">
        <v>3465</v>
      </c>
      <c r="B7932" s="141" t="s">
        <v>284</v>
      </c>
      <c r="C7932" s="141" t="s">
        <v>3457</v>
      </c>
      <c r="D7932" s="141" t="s">
        <v>3455</v>
      </c>
      <c r="E7932" s="141" t="s">
        <v>4088</v>
      </c>
      <c r="F7932" s="141" t="s">
        <v>4121</v>
      </c>
      <c r="G7932" s="141" t="s">
        <v>55</v>
      </c>
      <c r="H7932" s="141" t="s">
        <v>4046</v>
      </c>
      <c r="I7932" s="141" t="s">
        <v>3492</v>
      </c>
      <c r="J7932" s="141" t="s">
        <v>105</v>
      </c>
      <c r="K7932" s="141" t="s">
        <v>108</v>
      </c>
      <c r="L7932" s="141" t="s">
        <v>3969</v>
      </c>
      <c r="M7932" s="141" t="s">
        <v>265</v>
      </c>
      <c r="N7932" s="141" t="s">
        <v>286</v>
      </c>
      <c r="O7932" s="141" t="s">
        <v>287</v>
      </c>
      <c r="P7932" s="141" t="s">
        <v>3282</v>
      </c>
      <c r="Q7932" s="141" t="s">
        <v>288</v>
      </c>
      <c r="R7932" s="141" t="s">
        <v>3468</v>
      </c>
      <c r="S7932" s="148" t="s">
        <v>3280</v>
      </c>
      <c r="T7932" s="147">
        <v>100000</v>
      </c>
      <c r="U7932" s="147">
        <v>0</v>
      </c>
      <c r="V7932" s="147">
        <v>0</v>
      </c>
      <c r="W7932" s="147">
        <v>0</v>
      </c>
    </row>
    <row r="7933" spans="1:23">
      <c r="A7933" s="141" t="s">
        <v>3465</v>
      </c>
      <c r="B7933" s="141" t="s">
        <v>284</v>
      </c>
      <c r="C7933" s="141" t="s">
        <v>3457</v>
      </c>
      <c r="D7933" s="141" t="s">
        <v>3455</v>
      </c>
      <c r="E7933" s="141" t="s">
        <v>4088</v>
      </c>
      <c r="F7933" s="141" t="s">
        <v>4121</v>
      </c>
      <c r="G7933" s="141" t="s">
        <v>55</v>
      </c>
      <c r="H7933" s="141" t="s">
        <v>4108</v>
      </c>
      <c r="I7933" s="141" t="s">
        <v>3514</v>
      </c>
      <c r="J7933" s="141" t="s">
        <v>3600</v>
      </c>
      <c r="K7933" s="141" t="s">
        <v>192</v>
      </c>
      <c r="L7933" s="141" t="s">
        <v>3969</v>
      </c>
      <c r="M7933" s="141" t="s">
        <v>265</v>
      </c>
      <c r="N7933" s="141" t="s">
        <v>303</v>
      </c>
      <c r="O7933" s="141" t="s">
        <v>287</v>
      </c>
      <c r="P7933" s="141" t="s">
        <v>3282</v>
      </c>
      <c r="Q7933" s="141" t="s">
        <v>288</v>
      </c>
      <c r="R7933" s="141" t="s">
        <v>3468</v>
      </c>
      <c r="S7933" s="148" t="s">
        <v>3280</v>
      </c>
      <c r="T7933" s="147">
        <v>180000</v>
      </c>
      <c r="U7933" s="147">
        <v>311942</v>
      </c>
      <c r="V7933" s="147">
        <v>46800</v>
      </c>
      <c r="W7933" s="147">
        <v>46800</v>
      </c>
    </row>
    <row r="7934" spans="1:23">
      <c r="A7934" s="141" t="s">
        <v>3465</v>
      </c>
      <c r="B7934" s="141" t="s">
        <v>284</v>
      </c>
      <c r="C7934" s="141" t="s">
        <v>3457</v>
      </c>
      <c r="D7934" s="141" t="s">
        <v>3455</v>
      </c>
      <c r="E7934" s="141" t="s">
        <v>4088</v>
      </c>
      <c r="F7934" s="141" t="s">
        <v>4121</v>
      </c>
      <c r="G7934" s="141" t="s">
        <v>55</v>
      </c>
      <c r="H7934" s="141" t="s">
        <v>4107</v>
      </c>
      <c r="I7934" s="141" t="s">
        <v>3514</v>
      </c>
      <c r="J7934" s="141" t="s">
        <v>3600</v>
      </c>
      <c r="K7934" s="141" t="s">
        <v>196</v>
      </c>
      <c r="L7934" s="141" t="s">
        <v>3969</v>
      </c>
      <c r="M7934" s="141" t="s">
        <v>265</v>
      </c>
      <c r="N7934" s="141" t="s">
        <v>303</v>
      </c>
      <c r="O7934" s="141" t="s">
        <v>287</v>
      </c>
      <c r="P7934" s="141" t="s">
        <v>3282</v>
      </c>
      <c r="Q7934" s="141" t="s">
        <v>288</v>
      </c>
      <c r="R7934" s="141" t="s">
        <v>3468</v>
      </c>
      <c r="S7934" s="148" t="s">
        <v>3280</v>
      </c>
      <c r="T7934" s="147">
        <v>0</v>
      </c>
      <c r="U7934" s="147">
        <v>300000</v>
      </c>
      <c r="V7934" s="147">
        <v>0</v>
      </c>
      <c r="W7934" s="147">
        <v>0</v>
      </c>
    </row>
    <row r="7935" spans="1:23">
      <c r="A7935" s="141" t="s">
        <v>3465</v>
      </c>
      <c r="B7935" s="141" t="s">
        <v>284</v>
      </c>
      <c r="C7935" s="141" t="s">
        <v>3457</v>
      </c>
      <c r="D7935" s="141" t="s">
        <v>3455</v>
      </c>
      <c r="E7935" s="141" t="s">
        <v>4088</v>
      </c>
      <c r="F7935" s="141" t="s">
        <v>4121</v>
      </c>
      <c r="G7935" s="141" t="s">
        <v>55</v>
      </c>
      <c r="H7935" s="141" t="s">
        <v>4106</v>
      </c>
      <c r="I7935" s="141" t="s">
        <v>3514</v>
      </c>
      <c r="J7935" s="141" t="s">
        <v>3600</v>
      </c>
      <c r="K7935" s="141" t="s">
        <v>192</v>
      </c>
      <c r="L7935" s="141" t="s">
        <v>3969</v>
      </c>
      <c r="M7935" s="141" t="s">
        <v>265</v>
      </c>
      <c r="N7935" s="141" t="s">
        <v>303</v>
      </c>
      <c r="O7935" s="141" t="s">
        <v>287</v>
      </c>
      <c r="P7935" s="141" t="s">
        <v>3282</v>
      </c>
      <c r="Q7935" s="141" t="s">
        <v>288</v>
      </c>
      <c r="R7935" s="141" t="s">
        <v>3468</v>
      </c>
      <c r="S7935" s="148" t="s">
        <v>3280</v>
      </c>
      <c r="T7935" s="147">
        <v>160000</v>
      </c>
      <c r="U7935" s="147">
        <v>192792</v>
      </c>
      <c r="V7935" s="147">
        <v>36627.089999999997</v>
      </c>
      <c r="W7935" s="147">
        <v>36627.089999999997</v>
      </c>
    </row>
    <row r="7936" spans="1:23">
      <c r="A7936" s="141" t="s">
        <v>3465</v>
      </c>
      <c r="B7936" s="141" t="s">
        <v>284</v>
      </c>
      <c r="C7936" s="141" t="s">
        <v>3457</v>
      </c>
      <c r="D7936" s="141" t="s">
        <v>3455</v>
      </c>
      <c r="E7936" s="141" t="s">
        <v>4088</v>
      </c>
      <c r="F7936" s="141" t="s">
        <v>4121</v>
      </c>
      <c r="G7936" s="141" t="s">
        <v>55</v>
      </c>
      <c r="H7936" s="141" t="s">
        <v>4080</v>
      </c>
      <c r="I7936" s="141" t="s">
        <v>3492</v>
      </c>
      <c r="J7936" s="141" t="s">
        <v>105</v>
      </c>
      <c r="K7936" s="141" t="s">
        <v>106</v>
      </c>
      <c r="L7936" s="141" t="s">
        <v>3969</v>
      </c>
      <c r="M7936" s="141" t="s">
        <v>265</v>
      </c>
      <c r="N7936" s="141" t="s">
        <v>303</v>
      </c>
      <c r="O7936" s="141" t="s">
        <v>287</v>
      </c>
      <c r="P7936" s="141" t="s">
        <v>3282</v>
      </c>
      <c r="Q7936" s="141" t="s">
        <v>288</v>
      </c>
      <c r="R7936" s="141" t="s">
        <v>3468</v>
      </c>
      <c r="S7936" s="148" t="s">
        <v>3280</v>
      </c>
      <c r="T7936" s="147">
        <v>1445077</v>
      </c>
      <c r="U7936" s="147">
        <v>6211269.4900000002</v>
      </c>
      <c r="V7936" s="147">
        <v>6111269.4900000002</v>
      </c>
      <c r="W7936" s="147">
        <v>6111269.4900000002</v>
      </c>
    </row>
    <row r="7937" spans="1:23">
      <c r="A7937" s="141" t="s">
        <v>3465</v>
      </c>
      <c r="B7937" s="141" t="s">
        <v>284</v>
      </c>
      <c r="C7937" s="141" t="s">
        <v>3457</v>
      </c>
      <c r="D7937" s="141" t="s">
        <v>3455</v>
      </c>
      <c r="E7937" s="141" t="s">
        <v>4088</v>
      </c>
      <c r="F7937" s="141" t="s">
        <v>4121</v>
      </c>
      <c r="G7937" s="141" t="s">
        <v>55</v>
      </c>
      <c r="H7937" s="141" t="s">
        <v>4104</v>
      </c>
      <c r="I7937" s="141" t="s">
        <v>3492</v>
      </c>
      <c r="J7937" s="141" t="s">
        <v>105</v>
      </c>
      <c r="K7937" s="141" t="s">
        <v>106</v>
      </c>
      <c r="L7937" s="141" t="s">
        <v>3969</v>
      </c>
      <c r="M7937" s="141" t="s">
        <v>265</v>
      </c>
      <c r="N7937" s="141" t="s">
        <v>303</v>
      </c>
      <c r="O7937" s="141" t="s">
        <v>287</v>
      </c>
      <c r="P7937" s="141" t="s">
        <v>3282</v>
      </c>
      <c r="Q7937" s="141" t="s">
        <v>288</v>
      </c>
      <c r="R7937" s="141" t="s">
        <v>3468</v>
      </c>
      <c r="S7937" s="148" t="s">
        <v>3280</v>
      </c>
      <c r="T7937" s="147">
        <v>160000</v>
      </c>
      <c r="U7937" s="147">
        <v>81584</v>
      </c>
      <c r="V7937" s="147">
        <v>50002.5</v>
      </c>
      <c r="W7937" s="147">
        <v>50002.5</v>
      </c>
    </row>
    <row r="7938" spans="1:23">
      <c r="A7938" s="141" t="s">
        <v>3465</v>
      </c>
      <c r="B7938" s="141" t="s">
        <v>284</v>
      </c>
      <c r="C7938" s="141" t="s">
        <v>3457</v>
      </c>
      <c r="D7938" s="141" t="s">
        <v>3455</v>
      </c>
      <c r="E7938" s="141" t="s">
        <v>4088</v>
      </c>
      <c r="F7938" s="141" t="s">
        <v>4121</v>
      </c>
      <c r="G7938" s="141" t="s">
        <v>55</v>
      </c>
      <c r="H7938" s="141" t="s">
        <v>4101</v>
      </c>
      <c r="I7938" s="141" t="s">
        <v>3492</v>
      </c>
      <c r="J7938" s="141" t="s">
        <v>105</v>
      </c>
      <c r="K7938" s="141" t="s">
        <v>106</v>
      </c>
      <c r="L7938" s="141" t="s">
        <v>3969</v>
      </c>
      <c r="M7938" s="141" t="s">
        <v>265</v>
      </c>
      <c r="N7938" s="141" t="s">
        <v>303</v>
      </c>
      <c r="O7938" s="141" t="s">
        <v>287</v>
      </c>
      <c r="P7938" s="141" t="s">
        <v>3282</v>
      </c>
      <c r="Q7938" s="141" t="s">
        <v>288</v>
      </c>
      <c r="R7938" s="141" t="s">
        <v>3468</v>
      </c>
      <c r="S7938" s="148" t="s">
        <v>3280</v>
      </c>
      <c r="T7938" s="147">
        <v>0</v>
      </c>
      <c r="U7938" s="147">
        <v>75000</v>
      </c>
      <c r="V7938" s="147">
        <v>72971.199999999997</v>
      </c>
      <c r="W7938" s="147">
        <v>72971.199999999997</v>
      </c>
    </row>
    <row r="7939" spans="1:23">
      <c r="A7939" s="141" t="s">
        <v>3465</v>
      </c>
      <c r="B7939" s="141" t="s">
        <v>284</v>
      </c>
      <c r="C7939" s="141" t="s">
        <v>3457</v>
      </c>
      <c r="D7939" s="141" t="s">
        <v>3455</v>
      </c>
      <c r="E7939" s="141" t="s">
        <v>4088</v>
      </c>
      <c r="F7939" s="141" t="s">
        <v>4121</v>
      </c>
      <c r="G7939" s="141" t="s">
        <v>55</v>
      </c>
      <c r="H7939" s="141" t="s">
        <v>3999</v>
      </c>
      <c r="I7939" s="141" t="s">
        <v>3492</v>
      </c>
      <c r="J7939" s="141" t="s">
        <v>105</v>
      </c>
      <c r="K7939" s="141" t="s">
        <v>106</v>
      </c>
      <c r="L7939" s="141" t="s">
        <v>3969</v>
      </c>
      <c r="M7939" s="141" t="s">
        <v>265</v>
      </c>
      <c r="N7939" s="141" t="s">
        <v>303</v>
      </c>
      <c r="O7939" s="141" t="s">
        <v>287</v>
      </c>
      <c r="P7939" s="141" t="s">
        <v>3282</v>
      </c>
      <c r="Q7939" s="141" t="s">
        <v>288</v>
      </c>
      <c r="R7939" s="141" t="s">
        <v>3468</v>
      </c>
      <c r="S7939" s="148" t="s">
        <v>3280</v>
      </c>
      <c r="T7939" s="147">
        <v>400000</v>
      </c>
      <c r="U7939" s="147">
        <v>1302710</v>
      </c>
      <c r="V7939" s="147">
        <v>1142804.58</v>
      </c>
      <c r="W7939" s="147">
        <v>1142804.58</v>
      </c>
    </row>
    <row r="7940" spans="1:23">
      <c r="A7940" s="141" t="s">
        <v>3465</v>
      </c>
      <c r="B7940" s="141" t="s">
        <v>284</v>
      </c>
      <c r="C7940" s="141" t="s">
        <v>3457</v>
      </c>
      <c r="D7940" s="141" t="s">
        <v>3455</v>
      </c>
      <c r="E7940" s="141" t="s">
        <v>4088</v>
      </c>
      <c r="F7940" s="141" t="s">
        <v>4121</v>
      </c>
      <c r="G7940" s="141" t="s">
        <v>55</v>
      </c>
      <c r="H7940" s="141" t="s">
        <v>4079</v>
      </c>
      <c r="I7940" s="141" t="s">
        <v>3492</v>
      </c>
      <c r="J7940" s="141" t="s">
        <v>105</v>
      </c>
      <c r="K7940" s="141" t="s">
        <v>106</v>
      </c>
      <c r="L7940" s="141" t="s">
        <v>3969</v>
      </c>
      <c r="M7940" s="141" t="s">
        <v>265</v>
      </c>
      <c r="N7940" s="141" t="s">
        <v>303</v>
      </c>
      <c r="O7940" s="141" t="s">
        <v>289</v>
      </c>
      <c r="P7940" s="141" t="s">
        <v>3282</v>
      </c>
      <c r="Q7940" s="141" t="s">
        <v>288</v>
      </c>
      <c r="R7940" s="141" t="s">
        <v>3468</v>
      </c>
      <c r="S7940" s="148" t="s">
        <v>3280</v>
      </c>
      <c r="T7940" s="147">
        <v>1000000</v>
      </c>
      <c r="U7940" s="147">
        <v>5580000</v>
      </c>
      <c r="V7940" s="147">
        <v>2347967.54</v>
      </c>
      <c r="W7940" s="147">
        <v>843703.54</v>
      </c>
    </row>
    <row r="7941" spans="1:23">
      <c r="A7941" s="141" t="s">
        <v>3465</v>
      </c>
      <c r="B7941" s="141" t="s">
        <v>284</v>
      </c>
      <c r="C7941" s="141" t="s">
        <v>3457</v>
      </c>
      <c r="D7941" s="141" t="s">
        <v>3455</v>
      </c>
      <c r="E7941" s="141" t="s">
        <v>4088</v>
      </c>
      <c r="F7941" s="141" t="s">
        <v>4121</v>
      </c>
      <c r="G7941" s="141" t="s">
        <v>55</v>
      </c>
      <c r="H7941" s="141" t="s">
        <v>4078</v>
      </c>
      <c r="I7941" s="141" t="s">
        <v>3514</v>
      </c>
      <c r="J7941" s="141" t="s">
        <v>3600</v>
      </c>
      <c r="K7941" s="141" t="s">
        <v>192</v>
      </c>
      <c r="L7941" s="141" t="s">
        <v>3969</v>
      </c>
      <c r="M7941" s="141" t="s">
        <v>265</v>
      </c>
      <c r="N7941" s="141" t="s">
        <v>303</v>
      </c>
      <c r="O7941" s="141" t="s">
        <v>287</v>
      </c>
      <c r="P7941" s="141" t="s">
        <v>3282</v>
      </c>
      <c r="Q7941" s="141" t="s">
        <v>288</v>
      </c>
      <c r="R7941" s="141" t="s">
        <v>3468</v>
      </c>
      <c r="S7941" s="148" t="s">
        <v>3280</v>
      </c>
      <c r="T7941" s="147">
        <v>0</v>
      </c>
      <c r="U7941" s="147">
        <v>786104</v>
      </c>
      <c r="V7941" s="147">
        <v>304477.98</v>
      </c>
      <c r="W7941" s="147">
        <v>304477.98</v>
      </c>
    </row>
    <row r="7942" spans="1:23">
      <c r="A7942" s="141" t="s">
        <v>3465</v>
      </c>
      <c r="B7942" s="141" t="s">
        <v>284</v>
      </c>
      <c r="C7942" s="141" t="s">
        <v>3457</v>
      </c>
      <c r="D7942" s="141" t="s">
        <v>3455</v>
      </c>
      <c r="E7942" s="141" t="s">
        <v>4088</v>
      </c>
      <c r="F7942" s="141" t="s">
        <v>4121</v>
      </c>
      <c r="G7942" s="141" t="s">
        <v>55</v>
      </c>
      <c r="H7942" s="141" t="s">
        <v>4100</v>
      </c>
      <c r="I7942" s="141" t="s">
        <v>3498</v>
      </c>
      <c r="J7942" s="141" t="s">
        <v>154</v>
      </c>
      <c r="K7942" s="141" t="s">
        <v>160</v>
      </c>
      <c r="L7942" s="141" t="s">
        <v>3969</v>
      </c>
      <c r="M7942" s="141" t="s">
        <v>265</v>
      </c>
      <c r="N7942" s="141" t="s">
        <v>303</v>
      </c>
      <c r="O7942" s="141" t="s">
        <v>287</v>
      </c>
      <c r="P7942" s="141" t="s">
        <v>3282</v>
      </c>
      <c r="Q7942" s="141" t="s">
        <v>288</v>
      </c>
      <c r="R7942" s="141" t="s">
        <v>3468</v>
      </c>
      <c r="S7942" s="148" t="s">
        <v>3280</v>
      </c>
      <c r="T7942" s="147">
        <v>185000</v>
      </c>
      <c r="U7942" s="147">
        <v>285000</v>
      </c>
      <c r="V7942" s="147">
        <v>190098</v>
      </c>
      <c r="W7942" s="147">
        <v>190098</v>
      </c>
    </row>
    <row r="7943" spans="1:23">
      <c r="A7943" s="141" t="s">
        <v>3465</v>
      </c>
      <c r="B7943" s="141" t="s">
        <v>284</v>
      </c>
      <c r="C7943" s="141" t="s">
        <v>3457</v>
      </c>
      <c r="D7943" s="141" t="s">
        <v>3455</v>
      </c>
      <c r="E7943" s="141" t="s">
        <v>4088</v>
      </c>
      <c r="F7943" s="141" t="s">
        <v>4121</v>
      </c>
      <c r="G7943" s="141" t="s">
        <v>55</v>
      </c>
      <c r="H7943" s="141" t="s">
        <v>4122</v>
      </c>
      <c r="I7943" s="141" t="s">
        <v>3514</v>
      </c>
      <c r="J7943" s="141" t="s">
        <v>3600</v>
      </c>
      <c r="K7943" s="141" t="s">
        <v>195</v>
      </c>
      <c r="L7943" s="141" t="s">
        <v>3969</v>
      </c>
      <c r="M7943" s="141" t="s">
        <v>265</v>
      </c>
      <c r="N7943" s="141" t="s">
        <v>303</v>
      </c>
      <c r="O7943" s="141" t="s">
        <v>287</v>
      </c>
      <c r="P7943" s="141" t="s">
        <v>3282</v>
      </c>
      <c r="Q7943" s="141" t="s">
        <v>288</v>
      </c>
      <c r="R7943" s="141" t="s">
        <v>3468</v>
      </c>
      <c r="S7943" s="148" t="s">
        <v>3280</v>
      </c>
      <c r="T7943" s="147">
        <v>2500000</v>
      </c>
      <c r="U7943" s="147">
        <v>1700000</v>
      </c>
      <c r="V7943" s="147">
        <v>796028</v>
      </c>
      <c r="W7943" s="147">
        <v>796028</v>
      </c>
    </row>
    <row r="7944" spans="1:23">
      <c r="A7944" s="141" t="s">
        <v>3465</v>
      </c>
      <c r="B7944" s="141" t="s">
        <v>284</v>
      </c>
      <c r="C7944" s="141" t="s">
        <v>3457</v>
      </c>
      <c r="D7944" s="141" t="s">
        <v>3455</v>
      </c>
      <c r="E7944" s="141" t="s">
        <v>4088</v>
      </c>
      <c r="F7944" s="141" t="s">
        <v>4121</v>
      </c>
      <c r="G7944" s="141" t="s">
        <v>56</v>
      </c>
      <c r="H7944" s="141" t="s">
        <v>4007</v>
      </c>
      <c r="I7944" s="141" t="s">
        <v>3492</v>
      </c>
      <c r="J7944" s="141" t="s">
        <v>102</v>
      </c>
      <c r="K7944" s="141" t="s">
        <v>103</v>
      </c>
      <c r="L7944" s="141" t="s">
        <v>3969</v>
      </c>
      <c r="M7944" s="141" t="s">
        <v>265</v>
      </c>
      <c r="N7944" s="141" t="s">
        <v>286</v>
      </c>
      <c r="O7944" s="141" t="s">
        <v>287</v>
      </c>
      <c r="P7944" s="141" t="s">
        <v>3282</v>
      </c>
      <c r="Q7944" s="141" t="s">
        <v>288</v>
      </c>
      <c r="R7944" s="141" t="s">
        <v>3468</v>
      </c>
      <c r="S7944" s="148" t="s">
        <v>3280</v>
      </c>
      <c r="T7944" s="147">
        <v>0</v>
      </c>
      <c r="U7944" s="147">
        <v>17795000</v>
      </c>
      <c r="V7944" s="147">
        <v>17719632.969999999</v>
      </c>
      <c r="W7944" s="147">
        <v>17470534.949999999</v>
      </c>
    </row>
    <row r="7945" spans="1:23">
      <c r="A7945" s="141" t="s">
        <v>3465</v>
      </c>
      <c r="B7945" s="141" t="s">
        <v>284</v>
      </c>
      <c r="C7945" s="141" t="s">
        <v>3457</v>
      </c>
      <c r="D7945" s="141" t="s">
        <v>3455</v>
      </c>
      <c r="E7945" s="141" t="s">
        <v>4088</v>
      </c>
      <c r="F7945" s="141" t="s">
        <v>4121</v>
      </c>
      <c r="G7945" s="141" t="s">
        <v>56</v>
      </c>
      <c r="H7945" s="141" t="s">
        <v>4007</v>
      </c>
      <c r="I7945" s="141" t="s">
        <v>3492</v>
      </c>
      <c r="J7945" s="141" t="s">
        <v>102</v>
      </c>
      <c r="K7945" s="141" t="s">
        <v>104</v>
      </c>
      <c r="L7945" s="141" t="s">
        <v>3969</v>
      </c>
      <c r="M7945" s="141" t="s">
        <v>265</v>
      </c>
      <c r="N7945" s="141" t="s">
        <v>303</v>
      </c>
      <c r="O7945" s="141" t="s">
        <v>287</v>
      </c>
      <c r="P7945" s="141" t="s">
        <v>3282</v>
      </c>
      <c r="Q7945" s="141" t="s">
        <v>288</v>
      </c>
      <c r="R7945" s="141" t="s">
        <v>3468</v>
      </c>
      <c r="S7945" s="148" t="s">
        <v>3280</v>
      </c>
      <c r="T7945" s="147">
        <v>0</v>
      </c>
      <c r="U7945" s="147">
        <v>1444000</v>
      </c>
      <c r="V7945" s="147">
        <v>969960</v>
      </c>
      <c r="W7945" s="147">
        <v>0</v>
      </c>
    </row>
    <row r="7946" spans="1:23">
      <c r="A7946" s="141" t="s">
        <v>3465</v>
      </c>
      <c r="B7946" s="141" t="s">
        <v>284</v>
      </c>
      <c r="C7946" s="141" t="s">
        <v>3457</v>
      </c>
      <c r="D7946" s="141" t="s">
        <v>3455</v>
      </c>
      <c r="E7946" s="141" t="s">
        <v>4088</v>
      </c>
      <c r="F7946" s="141" t="s">
        <v>4121</v>
      </c>
      <c r="G7946" s="141" t="s">
        <v>56</v>
      </c>
      <c r="H7946" s="141" t="s">
        <v>4045</v>
      </c>
      <c r="I7946" s="141" t="s">
        <v>3492</v>
      </c>
      <c r="J7946" s="141" t="s">
        <v>102</v>
      </c>
      <c r="K7946" s="141" t="s">
        <v>103</v>
      </c>
      <c r="L7946" s="141" t="s">
        <v>3969</v>
      </c>
      <c r="M7946" s="141" t="s">
        <v>265</v>
      </c>
      <c r="N7946" s="141" t="s">
        <v>303</v>
      </c>
      <c r="O7946" s="141" t="s">
        <v>289</v>
      </c>
      <c r="P7946" s="141" t="s">
        <v>3282</v>
      </c>
      <c r="Q7946" s="141" t="s">
        <v>288</v>
      </c>
      <c r="R7946" s="141" t="s">
        <v>3468</v>
      </c>
      <c r="S7946" s="148" t="s">
        <v>3280</v>
      </c>
      <c r="T7946" s="147">
        <v>8600000</v>
      </c>
      <c r="U7946" s="147">
        <v>5600000</v>
      </c>
      <c r="V7946" s="147">
        <v>3352758.38</v>
      </c>
      <c r="W7946" s="147">
        <v>1427142.74</v>
      </c>
    </row>
    <row r="7947" spans="1:23">
      <c r="A7947" s="141" t="s">
        <v>3465</v>
      </c>
      <c r="B7947" s="141" t="s">
        <v>284</v>
      </c>
      <c r="C7947" s="141" t="s">
        <v>3457</v>
      </c>
      <c r="D7947" s="141" t="s">
        <v>3455</v>
      </c>
      <c r="E7947" s="141" t="s">
        <v>4088</v>
      </c>
      <c r="F7947" s="141" t="s">
        <v>4121</v>
      </c>
      <c r="G7947" s="141" t="s">
        <v>56</v>
      </c>
      <c r="H7947" s="141" t="s">
        <v>4044</v>
      </c>
      <c r="I7947" s="141" t="s">
        <v>3514</v>
      </c>
      <c r="J7947" s="141" t="s">
        <v>3600</v>
      </c>
      <c r="K7947" s="141" t="s">
        <v>192</v>
      </c>
      <c r="L7947" s="141" t="s">
        <v>3969</v>
      </c>
      <c r="M7947" s="141" t="s">
        <v>265</v>
      </c>
      <c r="N7947" s="141" t="s">
        <v>286</v>
      </c>
      <c r="O7947" s="141" t="s">
        <v>287</v>
      </c>
      <c r="P7947" s="141" t="s">
        <v>3282</v>
      </c>
      <c r="Q7947" s="141" t="s">
        <v>288</v>
      </c>
      <c r="R7947" s="141" t="s">
        <v>3468</v>
      </c>
      <c r="S7947" s="148" t="s">
        <v>3280</v>
      </c>
      <c r="T7947" s="147">
        <v>520000</v>
      </c>
      <c r="U7947" s="147">
        <v>490000</v>
      </c>
      <c r="V7947" s="147">
        <v>154204.56</v>
      </c>
      <c r="W7947" s="147">
        <v>154204.56</v>
      </c>
    </row>
    <row r="7948" spans="1:23">
      <c r="A7948" s="141" t="s">
        <v>3465</v>
      </c>
      <c r="B7948" s="141" t="s">
        <v>284</v>
      </c>
      <c r="C7948" s="141" t="s">
        <v>3457</v>
      </c>
      <c r="D7948" s="141" t="s">
        <v>3455</v>
      </c>
      <c r="E7948" s="141" t="s">
        <v>4088</v>
      </c>
      <c r="F7948" s="141" t="s">
        <v>4121</v>
      </c>
      <c r="G7948" s="141" t="s">
        <v>57</v>
      </c>
      <c r="H7948" s="141" t="s">
        <v>3602</v>
      </c>
      <c r="I7948" s="141" t="s">
        <v>3492</v>
      </c>
      <c r="J7948" s="141" t="s">
        <v>95</v>
      </c>
      <c r="K7948" s="141" t="s">
        <v>97</v>
      </c>
      <c r="L7948" s="141" t="s">
        <v>3969</v>
      </c>
      <c r="M7948" s="141" t="s">
        <v>265</v>
      </c>
      <c r="N7948" s="141" t="s">
        <v>286</v>
      </c>
      <c r="O7948" s="141" t="s">
        <v>287</v>
      </c>
      <c r="P7948" s="141" t="s">
        <v>3282</v>
      </c>
      <c r="Q7948" s="141" t="s">
        <v>288</v>
      </c>
      <c r="R7948" s="141" t="s">
        <v>3468</v>
      </c>
      <c r="S7948" s="148" t="s">
        <v>3280</v>
      </c>
      <c r="T7948" s="147">
        <v>3000000</v>
      </c>
      <c r="U7948" s="147">
        <v>238000000</v>
      </c>
      <c r="V7948" s="147">
        <v>0.02</v>
      </c>
      <c r="W7948" s="147">
        <v>0</v>
      </c>
    </row>
    <row r="7949" spans="1:23">
      <c r="A7949" s="141" t="s">
        <v>3465</v>
      </c>
      <c r="B7949" s="141" t="s">
        <v>284</v>
      </c>
      <c r="C7949" s="141" t="s">
        <v>3457</v>
      </c>
      <c r="D7949" s="141" t="s">
        <v>3455</v>
      </c>
      <c r="E7949" s="141" t="s">
        <v>4088</v>
      </c>
      <c r="F7949" s="141" t="s">
        <v>4121</v>
      </c>
      <c r="G7949" s="141" t="s">
        <v>57</v>
      </c>
      <c r="H7949" s="141" t="s">
        <v>3602</v>
      </c>
      <c r="I7949" s="141" t="s">
        <v>3492</v>
      </c>
      <c r="J7949" s="141" t="s">
        <v>95</v>
      </c>
      <c r="K7949" s="141" t="s">
        <v>97</v>
      </c>
      <c r="L7949" s="141" t="s">
        <v>3969</v>
      </c>
      <c r="M7949" s="141" t="s">
        <v>265</v>
      </c>
      <c r="N7949" s="141" t="s">
        <v>286</v>
      </c>
      <c r="O7949" s="141" t="s">
        <v>289</v>
      </c>
      <c r="P7949" s="141" t="s">
        <v>3282</v>
      </c>
      <c r="Q7949" s="141" t="s">
        <v>288</v>
      </c>
      <c r="R7949" s="141" t="s">
        <v>3468</v>
      </c>
      <c r="S7949" s="148" t="s">
        <v>3280</v>
      </c>
      <c r="T7949" s="147">
        <v>4391837</v>
      </c>
      <c r="U7949" s="147">
        <v>26491837</v>
      </c>
      <c r="V7949" s="147">
        <v>574678.39</v>
      </c>
      <c r="W7949" s="147">
        <v>252743.74</v>
      </c>
    </row>
    <row r="7950" spans="1:23">
      <c r="A7950" s="141" t="s">
        <v>3465</v>
      </c>
      <c r="B7950" s="141" t="s">
        <v>284</v>
      </c>
      <c r="C7950" s="141" t="s">
        <v>3457</v>
      </c>
      <c r="D7950" s="141" t="s">
        <v>3455</v>
      </c>
      <c r="E7950" s="141" t="s">
        <v>4088</v>
      </c>
      <c r="F7950" s="141" t="s">
        <v>4121</v>
      </c>
      <c r="G7950" s="141" t="s">
        <v>57</v>
      </c>
      <c r="H7950" s="141" t="s">
        <v>4076</v>
      </c>
      <c r="I7950" s="141" t="s">
        <v>3492</v>
      </c>
      <c r="J7950" s="141" t="s">
        <v>95</v>
      </c>
      <c r="K7950" s="141" t="s">
        <v>97</v>
      </c>
      <c r="L7950" s="141" t="s">
        <v>3969</v>
      </c>
      <c r="M7950" s="141" t="s">
        <v>265</v>
      </c>
      <c r="N7950" s="141" t="s">
        <v>303</v>
      </c>
      <c r="O7950" s="141" t="s">
        <v>289</v>
      </c>
      <c r="P7950" s="141" t="s">
        <v>3282</v>
      </c>
      <c r="Q7950" s="141" t="s">
        <v>288</v>
      </c>
      <c r="R7950" s="141" t="s">
        <v>3468</v>
      </c>
      <c r="S7950" s="148" t="s">
        <v>3280</v>
      </c>
      <c r="T7950" s="147">
        <v>0</v>
      </c>
      <c r="U7950" s="147">
        <v>9400</v>
      </c>
      <c r="V7950" s="147">
        <v>0</v>
      </c>
      <c r="W7950" s="147">
        <v>0</v>
      </c>
    </row>
    <row r="7951" spans="1:23">
      <c r="A7951" s="141" t="s">
        <v>3465</v>
      </c>
      <c r="B7951" s="141" t="s">
        <v>284</v>
      </c>
      <c r="C7951" s="141" t="s">
        <v>3457</v>
      </c>
      <c r="D7951" s="141" t="s">
        <v>3455</v>
      </c>
      <c r="E7951" s="141" t="s">
        <v>4088</v>
      </c>
      <c r="F7951" s="141" t="s">
        <v>4121</v>
      </c>
      <c r="G7951" s="141" t="s">
        <v>57</v>
      </c>
      <c r="H7951" s="141" t="s">
        <v>3991</v>
      </c>
      <c r="I7951" s="141" t="s">
        <v>3492</v>
      </c>
      <c r="J7951" s="141" t="s">
        <v>95</v>
      </c>
      <c r="K7951" s="141" t="s">
        <v>97</v>
      </c>
      <c r="L7951" s="141" t="s">
        <v>3969</v>
      </c>
      <c r="M7951" s="141" t="s">
        <v>265</v>
      </c>
      <c r="N7951" s="141" t="s">
        <v>303</v>
      </c>
      <c r="O7951" s="141" t="s">
        <v>287</v>
      </c>
      <c r="P7951" s="141" t="s">
        <v>3282</v>
      </c>
      <c r="Q7951" s="141" t="s">
        <v>288</v>
      </c>
      <c r="R7951" s="141" t="s">
        <v>3468</v>
      </c>
      <c r="S7951" s="148" t="s">
        <v>3280</v>
      </c>
      <c r="T7951" s="147">
        <v>4300000</v>
      </c>
      <c r="U7951" s="147">
        <v>638111</v>
      </c>
      <c r="V7951" s="147">
        <v>498247.92</v>
      </c>
      <c r="W7951" s="147">
        <v>167914</v>
      </c>
    </row>
    <row r="7952" spans="1:23">
      <c r="A7952" s="141" t="s">
        <v>3465</v>
      </c>
      <c r="B7952" s="141" t="s">
        <v>284</v>
      </c>
      <c r="C7952" s="141" t="s">
        <v>3457</v>
      </c>
      <c r="D7952" s="141" t="s">
        <v>3455</v>
      </c>
      <c r="E7952" s="141" t="s">
        <v>4088</v>
      </c>
      <c r="F7952" s="141" t="s">
        <v>4121</v>
      </c>
      <c r="G7952" s="141" t="s">
        <v>57</v>
      </c>
      <c r="H7952" s="141" t="s">
        <v>3991</v>
      </c>
      <c r="I7952" s="141" t="s">
        <v>3492</v>
      </c>
      <c r="J7952" s="141" t="s">
        <v>95</v>
      </c>
      <c r="K7952" s="141" t="s">
        <v>97</v>
      </c>
      <c r="L7952" s="141" t="s">
        <v>3969</v>
      </c>
      <c r="M7952" s="141" t="s">
        <v>265</v>
      </c>
      <c r="N7952" s="141" t="s">
        <v>303</v>
      </c>
      <c r="O7952" s="141" t="s">
        <v>289</v>
      </c>
      <c r="P7952" s="141" t="s">
        <v>3282</v>
      </c>
      <c r="Q7952" s="141" t="s">
        <v>288</v>
      </c>
      <c r="R7952" s="141" t="s">
        <v>3468</v>
      </c>
      <c r="S7952" s="148" t="s">
        <v>3280</v>
      </c>
      <c r="T7952" s="147">
        <v>300000</v>
      </c>
      <c r="U7952" s="147">
        <v>651400</v>
      </c>
      <c r="V7952" s="147">
        <v>605930</v>
      </c>
      <c r="W7952" s="147">
        <v>605930</v>
      </c>
    </row>
    <row r="7953" spans="1:23">
      <c r="A7953" s="141" t="s">
        <v>3465</v>
      </c>
      <c r="B7953" s="141" t="s">
        <v>284</v>
      </c>
      <c r="C7953" s="141" t="s">
        <v>3457</v>
      </c>
      <c r="D7953" s="141" t="s">
        <v>3455</v>
      </c>
      <c r="E7953" s="141" t="s">
        <v>4088</v>
      </c>
      <c r="F7953" s="141" t="s">
        <v>4121</v>
      </c>
      <c r="G7953" s="141" t="s">
        <v>57</v>
      </c>
      <c r="H7953" s="141" t="s">
        <v>3991</v>
      </c>
      <c r="I7953" s="141" t="s">
        <v>3492</v>
      </c>
      <c r="J7953" s="141" t="s">
        <v>95</v>
      </c>
      <c r="K7953" s="141" t="s">
        <v>97</v>
      </c>
      <c r="L7953" s="141" t="s">
        <v>3969</v>
      </c>
      <c r="M7953" s="141" t="s">
        <v>265</v>
      </c>
      <c r="N7953" s="141" t="s">
        <v>303</v>
      </c>
      <c r="O7953" s="141" t="s">
        <v>291</v>
      </c>
      <c r="P7953" s="141" t="s">
        <v>3282</v>
      </c>
      <c r="Q7953" s="141" t="s">
        <v>288</v>
      </c>
      <c r="R7953" s="141" t="s">
        <v>3468</v>
      </c>
      <c r="S7953" s="148" t="s">
        <v>3280</v>
      </c>
      <c r="T7953" s="147">
        <v>0</v>
      </c>
      <c r="U7953" s="147">
        <v>398000</v>
      </c>
      <c r="V7953" s="147">
        <v>313880.64</v>
      </c>
      <c r="W7953" s="147">
        <v>313880.64</v>
      </c>
    </row>
    <row r="7954" spans="1:23">
      <c r="A7954" s="141" t="s">
        <v>3465</v>
      </c>
      <c r="B7954" s="141" t="s">
        <v>284</v>
      </c>
      <c r="C7954" s="141" t="s">
        <v>3457</v>
      </c>
      <c r="D7954" s="141" t="s">
        <v>3455</v>
      </c>
      <c r="E7954" s="141" t="s">
        <v>4088</v>
      </c>
      <c r="F7954" s="141" t="s">
        <v>4121</v>
      </c>
      <c r="G7954" s="141" t="s">
        <v>57</v>
      </c>
      <c r="H7954" s="141" t="s">
        <v>4043</v>
      </c>
      <c r="I7954" s="141" t="s">
        <v>3492</v>
      </c>
      <c r="J7954" s="141" t="s">
        <v>95</v>
      </c>
      <c r="K7954" s="141" t="s">
        <v>97</v>
      </c>
      <c r="L7954" s="141" t="s">
        <v>3969</v>
      </c>
      <c r="M7954" s="141" t="s">
        <v>265</v>
      </c>
      <c r="N7954" s="141" t="s">
        <v>303</v>
      </c>
      <c r="O7954" s="141" t="s">
        <v>287</v>
      </c>
      <c r="P7954" s="141" t="s">
        <v>3282</v>
      </c>
      <c r="Q7954" s="141" t="s">
        <v>288</v>
      </c>
      <c r="R7954" s="141" t="s">
        <v>3468</v>
      </c>
      <c r="S7954" s="148" t="s">
        <v>3280</v>
      </c>
      <c r="T7954" s="147">
        <v>4874668</v>
      </c>
      <c r="U7954" s="147">
        <v>3464707.37</v>
      </c>
      <c r="V7954" s="147">
        <v>1990039.46</v>
      </c>
      <c r="W7954" s="147">
        <v>1230039.48</v>
      </c>
    </row>
    <row r="7955" spans="1:23">
      <c r="A7955" s="141" t="s">
        <v>3465</v>
      </c>
      <c r="B7955" s="141" t="s">
        <v>284</v>
      </c>
      <c r="C7955" s="141" t="s">
        <v>3457</v>
      </c>
      <c r="D7955" s="141" t="s">
        <v>3455</v>
      </c>
      <c r="E7955" s="141" t="s">
        <v>4088</v>
      </c>
      <c r="F7955" s="141" t="s">
        <v>4121</v>
      </c>
      <c r="G7955" s="141" t="s">
        <v>57</v>
      </c>
      <c r="H7955" s="141" t="s">
        <v>4042</v>
      </c>
      <c r="I7955" s="141" t="s">
        <v>3492</v>
      </c>
      <c r="J7955" s="141" t="s">
        <v>95</v>
      </c>
      <c r="K7955" s="141" t="s">
        <v>97</v>
      </c>
      <c r="L7955" s="141" t="s">
        <v>3969</v>
      </c>
      <c r="M7955" s="141" t="s">
        <v>265</v>
      </c>
      <c r="N7955" s="141" t="s">
        <v>286</v>
      </c>
      <c r="O7955" s="141" t="s">
        <v>287</v>
      </c>
      <c r="P7955" s="141" t="s">
        <v>3282</v>
      </c>
      <c r="Q7955" s="141" t="s">
        <v>288</v>
      </c>
      <c r="R7955" s="141" t="s">
        <v>3468</v>
      </c>
      <c r="S7955" s="148" t="s">
        <v>3280</v>
      </c>
      <c r="T7955" s="147">
        <v>250000</v>
      </c>
      <c r="U7955" s="147">
        <v>150000</v>
      </c>
      <c r="V7955" s="147">
        <v>0</v>
      </c>
      <c r="W7955" s="147">
        <v>0</v>
      </c>
    </row>
    <row r="7956" spans="1:23">
      <c r="A7956" s="141" t="s">
        <v>3465</v>
      </c>
      <c r="B7956" s="141" t="s">
        <v>284</v>
      </c>
      <c r="C7956" s="141" t="s">
        <v>3457</v>
      </c>
      <c r="D7956" s="141" t="s">
        <v>3455</v>
      </c>
      <c r="E7956" s="141" t="s">
        <v>4088</v>
      </c>
      <c r="F7956" s="141" t="s">
        <v>4121</v>
      </c>
      <c r="G7956" s="141" t="s">
        <v>57</v>
      </c>
      <c r="H7956" s="141" t="s">
        <v>4041</v>
      </c>
      <c r="I7956" s="141" t="s">
        <v>3492</v>
      </c>
      <c r="J7956" s="141" t="s">
        <v>95</v>
      </c>
      <c r="K7956" s="141" t="s">
        <v>97</v>
      </c>
      <c r="L7956" s="141" t="s">
        <v>3969</v>
      </c>
      <c r="M7956" s="141" t="s">
        <v>265</v>
      </c>
      <c r="N7956" s="141" t="s">
        <v>286</v>
      </c>
      <c r="O7956" s="141" t="s">
        <v>287</v>
      </c>
      <c r="P7956" s="141" t="s">
        <v>3282</v>
      </c>
      <c r="Q7956" s="141" t="s">
        <v>288</v>
      </c>
      <c r="R7956" s="141" t="s">
        <v>3468</v>
      </c>
      <c r="S7956" s="148" t="s">
        <v>3280</v>
      </c>
      <c r="T7956" s="147">
        <v>579855</v>
      </c>
      <c r="U7956" s="147">
        <v>1035855</v>
      </c>
      <c r="V7956" s="147">
        <v>0</v>
      </c>
      <c r="W7956" s="147">
        <v>0</v>
      </c>
    </row>
    <row r="7957" spans="1:23">
      <c r="A7957" s="141" t="s">
        <v>3465</v>
      </c>
      <c r="B7957" s="141" t="s">
        <v>284</v>
      </c>
      <c r="C7957" s="141" t="s">
        <v>3457</v>
      </c>
      <c r="D7957" s="141" t="s">
        <v>3455</v>
      </c>
      <c r="E7957" s="141" t="s">
        <v>4088</v>
      </c>
      <c r="F7957" s="141" t="s">
        <v>4121</v>
      </c>
      <c r="G7957" s="141" t="s">
        <v>57</v>
      </c>
      <c r="H7957" s="141" t="s">
        <v>4041</v>
      </c>
      <c r="I7957" s="141" t="s">
        <v>3492</v>
      </c>
      <c r="J7957" s="141" t="s">
        <v>95</v>
      </c>
      <c r="K7957" s="141" t="s">
        <v>97</v>
      </c>
      <c r="L7957" s="141" t="s">
        <v>3969</v>
      </c>
      <c r="M7957" s="141" t="s">
        <v>265</v>
      </c>
      <c r="N7957" s="141" t="s">
        <v>286</v>
      </c>
      <c r="O7957" s="141" t="s">
        <v>289</v>
      </c>
      <c r="P7957" s="141" t="s">
        <v>3282</v>
      </c>
      <c r="Q7957" s="141" t="s">
        <v>288</v>
      </c>
      <c r="R7957" s="141" t="s">
        <v>3468</v>
      </c>
      <c r="S7957" s="148" t="s">
        <v>3280</v>
      </c>
      <c r="T7957" s="147">
        <v>0</v>
      </c>
      <c r="U7957" s="147">
        <v>294650</v>
      </c>
      <c r="V7957" s="147">
        <v>3776.73</v>
      </c>
      <c r="W7957" s="147">
        <v>0</v>
      </c>
    </row>
    <row r="7958" spans="1:23">
      <c r="A7958" s="141" t="s">
        <v>3465</v>
      </c>
      <c r="B7958" s="141" t="s">
        <v>284</v>
      </c>
      <c r="C7958" s="141" t="s">
        <v>3457</v>
      </c>
      <c r="D7958" s="141" t="s">
        <v>3455</v>
      </c>
      <c r="E7958" s="141" t="s">
        <v>4088</v>
      </c>
      <c r="F7958" s="141" t="s">
        <v>4121</v>
      </c>
      <c r="G7958" s="141" t="s">
        <v>57</v>
      </c>
      <c r="H7958" s="141" t="s">
        <v>3998</v>
      </c>
      <c r="I7958" s="141" t="s">
        <v>3492</v>
      </c>
      <c r="J7958" s="141" t="s">
        <v>95</v>
      </c>
      <c r="K7958" s="141" t="s">
        <v>97</v>
      </c>
      <c r="L7958" s="141" t="s">
        <v>3969</v>
      </c>
      <c r="M7958" s="141" t="s">
        <v>265</v>
      </c>
      <c r="N7958" s="141" t="s">
        <v>286</v>
      </c>
      <c r="O7958" s="141" t="s">
        <v>287</v>
      </c>
      <c r="P7958" s="141" t="s">
        <v>3282</v>
      </c>
      <c r="Q7958" s="141" t="s">
        <v>288</v>
      </c>
      <c r="R7958" s="141" t="s">
        <v>3468</v>
      </c>
      <c r="S7958" s="148" t="s">
        <v>3280</v>
      </c>
      <c r="T7958" s="147">
        <v>1176000</v>
      </c>
      <c r="U7958" s="147">
        <v>2038000</v>
      </c>
      <c r="V7958" s="147">
        <v>1483222.69</v>
      </c>
      <c r="W7958" s="147">
        <v>1483222.69</v>
      </c>
    </row>
    <row r="7959" spans="1:23">
      <c r="A7959" s="141" t="s">
        <v>3465</v>
      </c>
      <c r="B7959" s="141" t="s">
        <v>284</v>
      </c>
      <c r="C7959" s="141" t="s">
        <v>3457</v>
      </c>
      <c r="D7959" s="141" t="s">
        <v>3455</v>
      </c>
      <c r="E7959" s="141" t="s">
        <v>4088</v>
      </c>
      <c r="F7959" s="141" t="s">
        <v>4121</v>
      </c>
      <c r="G7959" s="141" t="s">
        <v>57</v>
      </c>
      <c r="H7959" s="141" t="s">
        <v>4075</v>
      </c>
      <c r="I7959" s="141" t="s">
        <v>3492</v>
      </c>
      <c r="J7959" s="141" t="s">
        <v>95</v>
      </c>
      <c r="K7959" s="141" t="s">
        <v>97</v>
      </c>
      <c r="L7959" s="141" t="s">
        <v>3969</v>
      </c>
      <c r="M7959" s="141" t="s">
        <v>265</v>
      </c>
      <c r="N7959" s="141" t="s">
        <v>286</v>
      </c>
      <c r="O7959" s="141" t="s">
        <v>287</v>
      </c>
      <c r="P7959" s="141" t="s">
        <v>3282</v>
      </c>
      <c r="Q7959" s="141" t="s">
        <v>288</v>
      </c>
      <c r="R7959" s="141" t="s">
        <v>3468</v>
      </c>
      <c r="S7959" s="148" t="s">
        <v>3280</v>
      </c>
      <c r="T7959" s="147">
        <v>3095700</v>
      </c>
      <c r="U7959" s="147">
        <v>2618500</v>
      </c>
      <c r="V7959" s="147">
        <v>2448519.96</v>
      </c>
      <c r="W7959" s="147">
        <v>2448519.96</v>
      </c>
    </row>
    <row r="7960" spans="1:23">
      <c r="A7960" s="141" t="s">
        <v>3465</v>
      </c>
      <c r="B7960" s="141" t="s">
        <v>284</v>
      </c>
      <c r="C7960" s="141" t="s">
        <v>3457</v>
      </c>
      <c r="D7960" s="141" t="s">
        <v>3455</v>
      </c>
      <c r="E7960" s="141" t="s">
        <v>4088</v>
      </c>
      <c r="F7960" s="141" t="s">
        <v>4121</v>
      </c>
      <c r="G7960" s="141" t="s">
        <v>57</v>
      </c>
      <c r="H7960" s="141" t="s">
        <v>3979</v>
      </c>
      <c r="I7960" s="141" t="s">
        <v>3492</v>
      </c>
      <c r="J7960" s="141" t="s">
        <v>95</v>
      </c>
      <c r="K7960" s="141" t="s">
        <v>97</v>
      </c>
      <c r="L7960" s="141" t="s">
        <v>3969</v>
      </c>
      <c r="M7960" s="141" t="s">
        <v>265</v>
      </c>
      <c r="N7960" s="141" t="s">
        <v>286</v>
      </c>
      <c r="O7960" s="141" t="s">
        <v>287</v>
      </c>
      <c r="P7960" s="141" t="s">
        <v>3282</v>
      </c>
      <c r="Q7960" s="141" t="s">
        <v>288</v>
      </c>
      <c r="R7960" s="141" t="s">
        <v>3468</v>
      </c>
      <c r="S7960" s="148" t="s">
        <v>3280</v>
      </c>
      <c r="T7960" s="147">
        <v>1100000</v>
      </c>
      <c r="U7960" s="147">
        <v>1100000</v>
      </c>
      <c r="V7960" s="147">
        <v>392285.12</v>
      </c>
      <c r="W7960" s="147">
        <v>150385.12</v>
      </c>
    </row>
    <row r="7961" spans="1:23">
      <c r="A7961" s="141" t="s">
        <v>3465</v>
      </c>
      <c r="B7961" s="141" t="s">
        <v>284</v>
      </c>
      <c r="C7961" s="141" t="s">
        <v>3457</v>
      </c>
      <c r="D7961" s="141" t="s">
        <v>3455</v>
      </c>
      <c r="E7961" s="141" t="s">
        <v>4088</v>
      </c>
      <c r="F7961" s="141" t="s">
        <v>4121</v>
      </c>
      <c r="G7961" s="141" t="s">
        <v>57</v>
      </c>
      <c r="H7961" s="141" t="s">
        <v>3979</v>
      </c>
      <c r="I7961" s="141" t="s">
        <v>3492</v>
      </c>
      <c r="J7961" s="141" t="s">
        <v>95</v>
      </c>
      <c r="K7961" s="141" t="s">
        <v>97</v>
      </c>
      <c r="L7961" s="141" t="s">
        <v>3969</v>
      </c>
      <c r="M7961" s="141" t="s">
        <v>265</v>
      </c>
      <c r="N7961" s="141" t="s">
        <v>286</v>
      </c>
      <c r="O7961" s="141" t="s">
        <v>291</v>
      </c>
      <c r="P7961" s="141" t="s">
        <v>3282</v>
      </c>
      <c r="Q7961" s="141" t="s">
        <v>288</v>
      </c>
      <c r="R7961" s="141" t="s">
        <v>3468</v>
      </c>
      <c r="S7961" s="148" t="s">
        <v>3280</v>
      </c>
      <c r="T7961" s="147">
        <v>0</v>
      </c>
      <c r="U7961" s="147">
        <v>1800000</v>
      </c>
      <c r="V7961" s="147">
        <v>0</v>
      </c>
      <c r="W7961" s="147">
        <v>0</v>
      </c>
    </row>
    <row r="7962" spans="1:23">
      <c r="A7962" s="141" t="s">
        <v>3465</v>
      </c>
      <c r="B7962" s="141" t="s">
        <v>284</v>
      </c>
      <c r="C7962" s="141" t="s">
        <v>3457</v>
      </c>
      <c r="D7962" s="141" t="s">
        <v>3455</v>
      </c>
      <c r="E7962" s="141" t="s">
        <v>4088</v>
      </c>
      <c r="F7962" s="141" t="s">
        <v>4121</v>
      </c>
      <c r="G7962" s="141" t="s">
        <v>57</v>
      </c>
      <c r="H7962" s="141" t="s">
        <v>3978</v>
      </c>
      <c r="I7962" s="141" t="s">
        <v>3492</v>
      </c>
      <c r="J7962" s="141" t="s">
        <v>95</v>
      </c>
      <c r="K7962" s="141" t="s">
        <v>97</v>
      </c>
      <c r="L7962" s="141" t="s">
        <v>3969</v>
      </c>
      <c r="M7962" s="141" t="s">
        <v>265</v>
      </c>
      <c r="N7962" s="141" t="s">
        <v>286</v>
      </c>
      <c r="O7962" s="141" t="s">
        <v>287</v>
      </c>
      <c r="P7962" s="141" t="s">
        <v>3282</v>
      </c>
      <c r="Q7962" s="141" t="s">
        <v>288</v>
      </c>
      <c r="R7962" s="141" t="s">
        <v>3468</v>
      </c>
      <c r="S7962" s="148" t="s">
        <v>3280</v>
      </c>
      <c r="T7962" s="147">
        <v>200000</v>
      </c>
      <c r="U7962" s="147">
        <v>200000</v>
      </c>
      <c r="V7962" s="147">
        <v>0</v>
      </c>
      <c r="W7962" s="147">
        <v>0</v>
      </c>
    </row>
    <row r="7963" spans="1:23">
      <c r="A7963" s="141" t="s">
        <v>3465</v>
      </c>
      <c r="B7963" s="141" t="s">
        <v>284</v>
      </c>
      <c r="C7963" s="141" t="s">
        <v>3457</v>
      </c>
      <c r="D7963" s="141" t="s">
        <v>3455</v>
      </c>
      <c r="E7963" s="141" t="s">
        <v>4088</v>
      </c>
      <c r="F7963" s="141" t="s">
        <v>4121</v>
      </c>
      <c r="G7963" s="141" t="s">
        <v>57</v>
      </c>
      <c r="H7963" s="141" t="s">
        <v>4098</v>
      </c>
      <c r="I7963" s="141" t="s">
        <v>3492</v>
      </c>
      <c r="J7963" s="141" t="s">
        <v>95</v>
      </c>
      <c r="K7963" s="141" t="s">
        <v>97</v>
      </c>
      <c r="L7963" s="141" t="s">
        <v>3969</v>
      </c>
      <c r="M7963" s="141" t="s">
        <v>265</v>
      </c>
      <c r="N7963" s="141" t="s">
        <v>286</v>
      </c>
      <c r="O7963" s="141" t="s">
        <v>287</v>
      </c>
      <c r="P7963" s="141" t="s">
        <v>3282</v>
      </c>
      <c r="Q7963" s="141" t="s">
        <v>288</v>
      </c>
      <c r="R7963" s="141" t="s">
        <v>3468</v>
      </c>
      <c r="S7963" s="148" t="s">
        <v>3280</v>
      </c>
      <c r="T7963" s="147">
        <v>0</v>
      </c>
      <c r="U7963" s="147">
        <v>198500</v>
      </c>
      <c r="V7963" s="147">
        <v>0</v>
      </c>
      <c r="W7963" s="147">
        <v>0</v>
      </c>
    </row>
    <row r="7964" spans="1:23">
      <c r="A7964" s="141" t="s">
        <v>3465</v>
      </c>
      <c r="B7964" s="141" t="s">
        <v>284</v>
      </c>
      <c r="C7964" s="141" t="s">
        <v>3457</v>
      </c>
      <c r="D7964" s="141" t="s">
        <v>3455</v>
      </c>
      <c r="E7964" s="141" t="s">
        <v>4088</v>
      </c>
      <c r="F7964" s="141" t="s">
        <v>4121</v>
      </c>
      <c r="G7964" s="141" t="s">
        <v>58</v>
      </c>
      <c r="H7964" s="141" t="s">
        <v>782</v>
      </c>
      <c r="I7964" s="141" t="s">
        <v>3498</v>
      </c>
      <c r="J7964" s="141" t="s">
        <v>166</v>
      </c>
      <c r="K7964" s="141" t="s">
        <v>169</v>
      </c>
      <c r="L7964" s="141" t="s">
        <v>3969</v>
      </c>
      <c r="M7964" s="141" t="s">
        <v>265</v>
      </c>
      <c r="N7964" s="141" t="s">
        <v>303</v>
      </c>
      <c r="O7964" s="141" t="s">
        <v>287</v>
      </c>
      <c r="P7964" s="141" t="s">
        <v>3282</v>
      </c>
      <c r="Q7964" s="141" t="s">
        <v>288</v>
      </c>
      <c r="R7964" s="141" t="s">
        <v>3468</v>
      </c>
      <c r="S7964" s="148" t="s">
        <v>3280</v>
      </c>
      <c r="T7964" s="147">
        <v>0</v>
      </c>
      <c r="U7964" s="147">
        <v>30600</v>
      </c>
      <c r="V7964" s="147">
        <v>0</v>
      </c>
      <c r="W7964" s="147">
        <v>0</v>
      </c>
    </row>
    <row r="7965" spans="1:23">
      <c r="A7965" s="141" t="s">
        <v>3465</v>
      </c>
      <c r="B7965" s="141" t="s">
        <v>284</v>
      </c>
      <c r="C7965" s="141" t="s">
        <v>3457</v>
      </c>
      <c r="D7965" s="141" t="s">
        <v>3455</v>
      </c>
      <c r="E7965" s="141" t="s">
        <v>4088</v>
      </c>
      <c r="F7965" s="141" t="s">
        <v>4121</v>
      </c>
      <c r="G7965" s="141" t="s">
        <v>58</v>
      </c>
      <c r="H7965" s="141" t="s">
        <v>782</v>
      </c>
      <c r="I7965" s="141" t="s">
        <v>3514</v>
      </c>
      <c r="J7965" s="141" t="s">
        <v>3600</v>
      </c>
      <c r="K7965" s="141" t="s">
        <v>191</v>
      </c>
      <c r="L7965" s="141" t="s">
        <v>3969</v>
      </c>
      <c r="M7965" s="141" t="s">
        <v>265</v>
      </c>
      <c r="N7965" s="141" t="s">
        <v>303</v>
      </c>
      <c r="O7965" s="141" t="s">
        <v>287</v>
      </c>
      <c r="P7965" s="141" t="s">
        <v>3282</v>
      </c>
      <c r="Q7965" s="141" t="s">
        <v>288</v>
      </c>
      <c r="R7965" s="141" t="s">
        <v>3468</v>
      </c>
      <c r="S7965" s="148" t="s">
        <v>3280</v>
      </c>
      <c r="T7965" s="147">
        <v>605000</v>
      </c>
      <c r="U7965" s="147">
        <v>0</v>
      </c>
      <c r="V7965" s="147">
        <v>0</v>
      </c>
      <c r="W7965" s="147">
        <v>0</v>
      </c>
    </row>
    <row r="7966" spans="1:23">
      <c r="A7966" s="141" t="s">
        <v>3465</v>
      </c>
      <c r="B7966" s="141" t="s">
        <v>284</v>
      </c>
      <c r="C7966" s="141" t="s">
        <v>3457</v>
      </c>
      <c r="D7966" s="141" t="s">
        <v>3455</v>
      </c>
      <c r="E7966" s="141" t="s">
        <v>4088</v>
      </c>
      <c r="F7966" s="141" t="s">
        <v>4121</v>
      </c>
      <c r="G7966" s="141" t="s">
        <v>58</v>
      </c>
      <c r="H7966" s="141" t="s">
        <v>782</v>
      </c>
      <c r="I7966" s="141" t="s">
        <v>3514</v>
      </c>
      <c r="J7966" s="141" t="s">
        <v>3600</v>
      </c>
      <c r="K7966" s="141" t="s">
        <v>193</v>
      </c>
      <c r="L7966" s="141" t="s">
        <v>3969</v>
      </c>
      <c r="M7966" s="141" t="s">
        <v>265</v>
      </c>
      <c r="N7966" s="141" t="s">
        <v>303</v>
      </c>
      <c r="O7966" s="141" t="s">
        <v>287</v>
      </c>
      <c r="P7966" s="141" t="s">
        <v>3282</v>
      </c>
      <c r="Q7966" s="141" t="s">
        <v>288</v>
      </c>
      <c r="R7966" s="141" t="s">
        <v>3468</v>
      </c>
      <c r="S7966" s="148" t="s">
        <v>3280</v>
      </c>
      <c r="T7966" s="147">
        <v>1455000</v>
      </c>
      <c r="U7966" s="147">
        <v>363750</v>
      </c>
      <c r="V7966" s="147">
        <v>0</v>
      </c>
      <c r="W7966" s="147">
        <v>0</v>
      </c>
    </row>
    <row r="7967" spans="1:23">
      <c r="A7967" s="141" t="s">
        <v>3465</v>
      </c>
      <c r="B7967" s="141" t="s">
        <v>284</v>
      </c>
      <c r="C7967" s="141" t="s">
        <v>3457</v>
      </c>
      <c r="D7967" s="141" t="s">
        <v>3455</v>
      </c>
      <c r="E7967" s="141" t="s">
        <v>4088</v>
      </c>
      <c r="F7967" s="141" t="s">
        <v>4121</v>
      </c>
      <c r="G7967" s="141" t="s">
        <v>58</v>
      </c>
      <c r="H7967" s="141" t="s">
        <v>782</v>
      </c>
      <c r="I7967" s="141" t="s">
        <v>3514</v>
      </c>
      <c r="J7967" s="141" t="s">
        <v>3600</v>
      </c>
      <c r="K7967" s="141" t="s">
        <v>194</v>
      </c>
      <c r="L7967" s="141" t="s">
        <v>3969</v>
      </c>
      <c r="M7967" s="141" t="s">
        <v>265</v>
      </c>
      <c r="N7967" s="141" t="s">
        <v>303</v>
      </c>
      <c r="O7967" s="141" t="s">
        <v>287</v>
      </c>
      <c r="P7967" s="141" t="s">
        <v>3282</v>
      </c>
      <c r="Q7967" s="141" t="s">
        <v>288</v>
      </c>
      <c r="R7967" s="141" t="s">
        <v>3468</v>
      </c>
      <c r="S7967" s="148" t="s">
        <v>3280</v>
      </c>
      <c r="T7967" s="147">
        <v>1130643764</v>
      </c>
      <c r="U7967" s="147">
        <v>38575752.060000002</v>
      </c>
      <c r="V7967" s="147">
        <v>29985935.07</v>
      </c>
      <c r="W7967" s="147">
        <v>4812417.0599999996</v>
      </c>
    </row>
    <row r="7968" spans="1:23">
      <c r="A7968" s="141" t="s">
        <v>3465</v>
      </c>
      <c r="B7968" s="141" t="s">
        <v>284</v>
      </c>
      <c r="C7968" s="141" t="s">
        <v>3457</v>
      </c>
      <c r="D7968" s="141" t="s">
        <v>3455</v>
      </c>
      <c r="E7968" s="141" t="s">
        <v>4088</v>
      </c>
      <c r="F7968" s="141" t="s">
        <v>4121</v>
      </c>
      <c r="G7968" s="141" t="s">
        <v>58</v>
      </c>
      <c r="H7968" s="141" t="s">
        <v>782</v>
      </c>
      <c r="I7968" s="141" t="s">
        <v>3514</v>
      </c>
      <c r="J7968" s="141" t="s">
        <v>3600</v>
      </c>
      <c r="K7968" s="141" t="s">
        <v>195</v>
      </c>
      <c r="L7968" s="141" t="s">
        <v>3969</v>
      </c>
      <c r="M7968" s="141" t="s">
        <v>265</v>
      </c>
      <c r="N7968" s="141" t="s">
        <v>303</v>
      </c>
      <c r="O7968" s="141" t="s">
        <v>287</v>
      </c>
      <c r="P7968" s="141" t="s">
        <v>3282</v>
      </c>
      <c r="Q7968" s="141" t="s">
        <v>288</v>
      </c>
      <c r="R7968" s="141" t="s">
        <v>3468</v>
      </c>
      <c r="S7968" s="148" t="s">
        <v>3280</v>
      </c>
      <c r="T7968" s="147">
        <v>8949156</v>
      </c>
      <c r="U7968" s="147">
        <v>18020691.890000001</v>
      </c>
      <c r="V7968" s="147">
        <v>578200</v>
      </c>
      <c r="W7968" s="147">
        <v>57820</v>
      </c>
    </row>
    <row r="7969" spans="1:23">
      <c r="A7969" s="141" t="s">
        <v>3465</v>
      </c>
      <c r="B7969" s="141" t="s">
        <v>284</v>
      </c>
      <c r="C7969" s="141" t="s">
        <v>3457</v>
      </c>
      <c r="D7969" s="141" t="s">
        <v>3455</v>
      </c>
      <c r="E7969" s="141" t="s">
        <v>4088</v>
      </c>
      <c r="F7969" s="141" t="s">
        <v>4121</v>
      </c>
      <c r="G7969" s="141" t="s">
        <v>58</v>
      </c>
      <c r="H7969" s="141" t="s">
        <v>782</v>
      </c>
      <c r="I7969" s="141" t="s">
        <v>3514</v>
      </c>
      <c r="J7969" s="141" t="s">
        <v>3600</v>
      </c>
      <c r="K7969" s="141" t="s">
        <v>195</v>
      </c>
      <c r="L7969" s="141" t="s">
        <v>3969</v>
      </c>
      <c r="M7969" s="141" t="s">
        <v>265</v>
      </c>
      <c r="N7969" s="141" t="s">
        <v>303</v>
      </c>
      <c r="O7969" s="141" t="s">
        <v>287</v>
      </c>
      <c r="P7969" s="141" t="s">
        <v>3282</v>
      </c>
      <c r="Q7969" s="141" t="s">
        <v>288</v>
      </c>
      <c r="R7969" s="141" t="s">
        <v>3997</v>
      </c>
      <c r="S7969" s="148" t="s">
        <v>3280</v>
      </c>
      <c r="T7969" s="147">
        <v>19445000</v>
      </c>
      <c r="U7969" s="147">
        <v>0</v>
      </c>
      <c r="V7969" s="147">
        <v>0</v>
      </c>
      <c r="W7969" s="147">
        <v>0</v>
      </c>
    </row>
    <row r="7970" spans="1:23">
      <c r="A7970" s="141" t="s">
        <v>3465</v>
      </c>
      <c r="B7970" s="141" t="s">
        <v>284</v>
      </c>
      <c r="C7970" s="141" t="s">
        <v>3457</v>
      </c>
      <c r="D7970" s="141" t="s">
        <v>3455</v>
      </c>
      <c r="E7970" s="141" t="s">
        <v>4088</v>
      </c>
      <c r="F7970" s="141" t="s">
        <v>4121</v>
      </c>
      <c r="G7970" s="141" t="s">
        <v>58</v>
      </c>
      <c r="H7970" s="141" t="s">
        <v>782</v>
      </c>
      <c r="I7970" s="141" t="s">
        <v>3514</v>
      </c>
      <c r="J7970" s="141" t="s">
        <v>3600</v>
      </c>
      <c r="K7970" s="141" t="s">
        <v>199</v>
      </c>
      <c r="L7970" s="141" t="s">
        <v>3969</v>
      </c>
      <c r="M7970" s="141" t="s">
        <v>265</v>
      </c>
      <c r="N7970" s="141" t="s">
        <v>303</v>
      </c>
      <c r="O7970" s="141" t="s">
        <v>287</v>
      </c>
      <c r="P7970" s="141" t="s">
        <v>3282</v>
      </c>
      <c r="Q7970" s="141" t="s">
        <v>288</v>
      </c>
      <c r="R7970" s="141" t="s">
        <v>3468</v>
      </c>
      <c r="S7970" s="148" t="s">
        <v>3280</v>
      </c>
      <c r="T7970" s="147">
        <v>4624908023</v>
      </c>
      <c r="U7970" s="147">
        <v>3956698579.8000002</v>
      </c>
      <c r="V7970" s="147">
        <v>10332786.560000001</v>
      </c>
      <c r="W7970" s="147">
        <v>6455865.2999999998</v>
      </c>
    </row>
    <row r="7971" spans="1:23">
      <c r="A7971" s="141" t="s">
        <v>3465</v>
      </c>
      <c r="B7971" s="141" t="s">
        <v>284</v>
      </c>
      <c r="C7971" s="141" t="s">
        <v>3457</v>
      </c>
      <c r="D7971" s="141" t="s">
        <v>3455</v>
      </c>
      <c r="E7971" s="141" t="s">
        <v>4088</v>
      </c>
      <c r="F7971" s="141" t="s">
        <v>4121</v>
      </c>
      <c r="G7971" s="141" t="s">
        <v>58</v>
      </c>
      <c r="H7971" s="141" t="s">
        <v>782</v>
      </c>
      <c r="I7971" s="141" t="s">
        <v>3514</v>
      </c>
      <c r="J7971" s="141" t="s">
        <v>207</v>
      </c>
      <c r="K7971" s="141" t="s">
        <v>209</v>
      </c>
      <c r="L7971" s="141" t="s">
        <v>3969</v>
      </c>
      <c r="M7971" s="141" t="s">
        <v>265</v>
      </c>
      <c r="N7971" s="141" t="s">
        <v>303</v>
      </c>
      <c r="O7971" s="141" t="s">
        <v>287</v>
      </c>
      <c r="P7971" s="141" t="s">
        <v>3282</v>
      </c>
      <c r="Q7971" s="141" t="s">
        <v>288</v>
      </c>
      <c r="R7971" s="141" t="s">
        <v>3468</v>
      </c>
      <c r="S7971" s="148" t="s">
        <v>3280</v>
      </c>
      <c r="T7971" s="147">
        <v>225000</v>
      </c>
      <c r="U7971" s="147">
        <v>225000</v>
      </c>
      <c r="V7971" s="147">
        <v>0</v>
      </c>
      <c r="W7971" s="147">
        <v>0</v>
      </c>
    </row>
    <row r="7972" spans="1:23">
      <c r="A7972" s="141" t="s">
        <v>3465</v>
      </c>
      <c r="B7972" s="141" t="s">
        <v>284</v>
      </c>
      <c r="C7972" s="141" t="s">
        <v>3457</v>
      </c>
      <c r="D7972" s="141" t="s">
        <v>3455</v>
      </c>
      <c r="E7972" s="141" t="s">
        <v>4088</v>
      </c>
      <c r="F7972" s="141" t="s">
        <v>4121</v>
      </c>
      <c r="G7972" s="141" t="s">
        <v>58</v>
      </c>
      <c r="H7972" s="141" t="s">
        <v>4040</v>
      </c>
      <c r="I7972" s="141" t="s">
        <v>3514</v>
      </c>
      <c r="J7972" s="141" t="s">
        <v>3600</v>
      </c>
      <c r="K7972" s="141" t="s">
        <v>194</v>
      </c>
      <c r="L7972" s="141" t="s">
        <v>3969</v>
      </c>
      <c r="M7972" s="141" t="s">
        <v>265</v>
      </c>
      <c r="N7972" s="141" t="s">
        <v>303</v>
      </c>
      <c r="O7972" s="141" t="s">
        <v>290</v>
      </c>
      <c r="P7972" s="141" t="s">
        <v>1279</v>
      </c>
      <c r="Q7972" s="141" t="s">
        <v>2701</v>
      </c>
      <c r="R7972" s="141" t="s">
        <v>3468</v>
      </c>
      <c r="S7972" s="148" t="s">
        <v>3283</v>
      </c>
      <c r="T7972" s="147">
        <v>35658000</v>
      </c>
      <c r="U7972" s="147">
        <v>35658000</v>
      </c>
      <c r="V7972" s="147">
        <v>0</v>
      </c>
      <c r="W7972" s="147">
        <v>0</v>
      </c>
    </row>
    <row r="7973" spans="1:23">
      <c r="A7973" s="141" t="s">
        <v>3465</v>
      </c>
      <c r="B7973" s="141" t="s">
        <v>284</v>
      </c>
      <c r="C7973" s="141" t="s">
        <v>3457</v>
      </c>
      <c r="D7973" s="141" t="s">
        <v>3455</v>
      </c>
      <c r="E7973" s="141" t="s">
        <v>4088</v>
      </c>
      <c r="F7973" s="141" t="s">
        <v>4121</v>
      </c>
      <c r="G7973" s="141" t="s">
        <v>58</v>
      </c>
      <c r="H7973" s="141" t="s">
        <v>4040</v>
      </c>
      <c r="I7973" s="141" t="s">
        <v>3514</v>
      </c>
      <c r="J7973" s="141" t="s">
        <v>3600</v>
      </c>
      <c r="K7973" s="141" t="s">
        <v>199</v>
      </c>
      <c r="L7973" s="141" t="s">
        <v>3969</v>
      </c>
      <c r="M7973" s="141" t="s">
        <v>265</v>
      </c>
      <c r="N7973" s="141" t="s">
        <v>303</v>
      </c>
      <c r="O7973" s="141" t="s">
        <v>287</v>
      </c>
      <c r="P7973" s="141" t="s">
        <v>3282</v>
      </c>
      <c r="Q7973" s="141" t="s">
        <v>288</v>
      </c>
      <c r="R7973" s="141" t="s">
        <v>3468</v>
      </c>
      <c r="S7973" s="148" t="s">
        <v>3280</v>
      </c>
      <c r="T7973" s="147">
        <v>634210</v>
      </c>
      <c r="U7973" s="147">
        <v>123185114</v>
      </c>
      <c r="V7973" s="147">
        <v>11685487.210000001</v>
      </c>
      <c r="W7973" s="147">
        <v>697944.87</v>
      </c>
    </row>
    <row r="7974" spans="1:23">
      <c r="A7974" s="141" t="s">
        <v>3465</v>
      </c>
      <c r="B7974" s="141" t="s">
        <v>284</v>
      </c>
      <c r="C7974" s="141" t="s">
        <v>3457</v>
      </c>
      <c r="D7974" s="141" t="s">
        <v>3455</v>
      </c>
      <c r="E7974" s="141" t="s">
        <v>4088</v>
      </c>
      <c r="F7974" s="141" t="s">
        <v>4121</v>
      </c>
      <c r="G7974" s="141" t="s">
        <v>58</v>
      </c>
      <c r="H7974" s="141" t="s">
        <v>4074</v>
      </c>
      <c r="I7974" s="141" t="s">
        <v>3514</v>
      </c>
      <c r="J7974" s="141" t="s">
        <v>3600</v>
      </c>
      <c r="K7974" s="141" t="s">
        <v>198</v>
      </c>
      <c r="L7974" s="141" t="s">
        <v>3969</v>
      </c>
      <c r="M7974" s="141" t="s">
        <v>265</v>
      </c>
      <c r="N7974" s="141" t="s">
        <v>303</v>
      </c>
      <c r="O7974" s="141" t="s">
        <v>287</v>
      </c>
      <c r="P7974" s="141" t="s">
        <v>3282</v>
      </c>
      <c r="Q7974" s="141" t="s">
        <v>288</v>
      </c>
      <c r="R7974" s="141" t="s">
        <v>3468</v>
      </c>
      <c r="S7974" s="148" t="s">
        <v>3280</v>
      </c>
      <c r="T7974" s="147">
        <v>900000</v>
      </c>
      <c r="U7974" s="147">
        <v>925000</v>
      </c>
      <c r="V7974" s="147">
        <v>856080.02</v>
      </c>
      <c r="W7974" s="147">
        <v>652479.99</v>
      </c>
    </row>
    <row r="7975" spans="1:23">
      <c r="A7975" s="141" t="s">
        <v>3465</v>
      </c>
      <c r="B7975" s="141" t="s">
        <v>284</v>
      </c>
      <c r="C7975" s="141" t="s">
        <v>3457</v>
      </c>
      <c r="D7975" s="141" t="s">
        <v>3455</v>
      </c>
      <c r="E7975" s="141" t="s">
        <v>4088</v>
      </c>
      <c r="F7975" s="141" t="s">
        <v>4121</v>
      </c>
      <c r="G7975" s="141" t="s">
        <v>58</v>
      </c>
      <c r="H7975" s="141" t="s">
        <v>4039</v>
      </c>
      <c r="I7975" s="141" t="s">
        <v>3514</v>
      </c>
      <c r="J7975" s="141" t="s">
        <v>3600</v>
      </c>
      <c r="K7975" s="141" t="s">
        <v>199</v>
      </c>
      <c r="L7975" s="141" t="s">
        <v>3969</v>
      </c>
      <c r="M7975" s="141" t="s">
        <v>265</v>
      </c>
      <c r="N7975" s="141" t="s">
        <v>303</v>
      </c>
      <c r="O7975" s="141" t="s">
        <v>287</v>
      </c>
      <c r="P7975" s="141" t="s">
        <v>3282</v>
      </c>
      <c r="Q7975" s="141" t="s">
        <v>288</v>
      </c>
      <c r="R7975" s="141" t="s">
        <v>3468</v>
      </c>
      <c r="S7975" s="148" t="s">
        <v>3280</v>
      </c>
      <c r="T7975" s="147">
        <v>0</v>
      </c>
      <c r="U7975" s="147">
        <v>2535000</v>
      </c>
      <c r="V7975" s="147">
        <v>0</v>
      </c>
      <c r="W7975" s="147">
        <v>0</v>
      </c>
    </row>
    <row r="7976" spans="1:23">
      <c r="A7976" s="141" t="s">
        <v>3465</v>
      </c>
      <c r="B7976" s="141" t="s">
        <v>284</v>
      </c>
      <c r="C7976" s="141" t="s">
        <v>3457</v>
      </c>
      <c r="D7976" s="141" t="s">
        <v>3455</v>
      </c>
      <c r="E7976" s="141" t="s">
        <v>4088</v>
      </c>
      <c r="F7976" s="141" t="s">
        <v>4121</v>
      </c>
      <c r="G7976" s="141" t="s">
        <v>58</v>
      </c>
      <c r="H7976" s="141" t="s">
        <v>4038</v>
      </c>
      <c r="I7976" s="141" t="s">
        <v>3514</v>
      </c>
      <c r="J7976" s="141" t="s">
        <v>3600</v>
      </c>
      <c r="K7976" s="141" t="s">
        <v>198</v>
      </c>
      <c r="L7976" s="141" t="s">
        <v>3969</v>
      </c>
      <c r="M7976" s="141" t="s">
        <v>265</v>
      </c>
      <c r="N7976" s="141" t="s">
        <v>303</v>
      </c>
      <c r="O7976" s="141" t="s">
        <v>287</v>
      </c>
      <c r="P7976" s="141" t="s">
        <v>3282</v>
      </c>
      <c r="Q7976" s="141" t="s">
        <v>288</v>
      </c>
      <c r="R7976" s="141" t="s">
        <v>3468</v>
      </c>
      <c r="S7976" s="148" t="s">
        <v>3280</v>
      </c>
      <c r="T7976" s="147">
        <v>84000</v>
      </c>
      <c r="U7976" s="147">
        <v>109000</v>
      </c>
      <c r="V7976" s="147">
        <v>0</v>
      </c>
      <c r="W7976" s="147">
        <v>0</v>
      </c>
    </row>
    <row r="7977" spans="1:23">
      <c r="A7977" s="141" t="s">
        <v>3465</v>
      </c>
      <c r="B7977" s="141" t="s">
        <v>284</v>
      </c>
      <c r="C7977" s="141" t="s">
        <v>3457</v>
      </c>
      <c r="D7977" s="141" t="s">
        <v>3455</v>
      </c>
      <c r="E7977" s="141" t="s">
        <v>4088</v>
      </c>
      <c r="F7977" s="141" t="s">
        <v>4121</v>
      </c>
      <c r="G7977" s="141" t="s">
        <v>58</v>
      </c>
      <c r="H7977" s="141" t="s">
        <v>4006</v>
      </c>
      <c r="I7977" s="141" t="s">
        <v>3514</v>
      </c>
      <c r="J7977" s="141" t="s">
        <v>3600</v>
      </c>
      <c r="K7977" s="141" t="s">
        <v>199</v>
      </c>
      <c r="L7977" s="141" t="s">
        <v>3969</v>
      </c>
      <c r="M7977" s="141" t="s">
        <v>265</v>
      </c>
      <c r="N7977" s="141" t="s">
        <v>303</v>
      </c>
      <c r="O7977" s="141" t="s">
        <v>287</v>
      </c>
      <c r="P7977" s="141" t="s">
        <v>3282</v>
      </c>
      <c r="Q7977" s="141" t="s">
        <v>288</v>
      </c>
      <c r="R7977" s="141" t="s">
        <v>3468</v>
      </c>
      <c r="S7977" s="148" t="s">
        <v>3280</v>
      </c>
      <c r="T7977" s="147">
        <v>355300</v>
      </c>
      <c r="U7977" s="147">
        <v>3241500</v>
      </c>
      <c r="V7977" s="147">
        <v>1973461.78</v>
      </c>
      <c r="W7977" s="147">
        <v>1965661.79</v>
      </c>
    </row>
    <row r="7978" spans="1:23">
      <c r="A7978" s="141" t="s">
        <v>3465</v>
      </c>
      <c r="B7978" s="141" t="s">
        <v>284</v>
      </c>
      <c r="C7978" s="141" t="s">
        <v>3457</v>
      </c>
      <c r="D7978" s="141" t="s">
        <v>3455</v>
      </c>
      <c r="E7978" s="141" t="s">
        <v>4088</v>
      </c>
      <c r="F7978" s="141" t="s">
        <v>4121</v>
      </c>
      <c r="G7978" s="141" t="s">
        <v>58</v>
      </c>
      <c r="H7978" s="141" t="s">
        <v>3977</v>
      </c>
      <c r="I7978" s="141" t="s">
        <v>3514</v>
      </c>
      <c r="J7978" s="141" t="s">
        <v>3600</v>
      </c>
      <c r="K7978" s="141" t="s">
        <v>192</v>
      </c>
      <c r="L7978" s="141" t="s">
        <v>3969</v>
      </c>
      <c r="M7978" s="141" t="s">
        <v>265</v>
      </c>
      <c r="N7978" s="141" t="s">
        <v>303</v>
      </c>
      <c r="O7978" s="141" t="s">
        <v>287</v>
      </c>
      <c r="P7978" s="141" t="s">
        <v>3282</v>
      </c>
      <c r="Q7978" s="141" t="s">
        <v>288</v>
      </c>
      <c r="R7978" s="141" t="s">
        <v>3468</v>
      </c>
      <c r="S7978" s="148" t="s">
        <v>3280</v>
      </c>
      <c r="T7978" s="147">
        <v>8786919</v>
      </c>
      <c r="U7978" s="147">
        <v>44176920</v>
      </c>
      <c r="V7978" s="147">
        <v>37435939.740000002</v>
      </c>
      <c r="W7978" s="147">
        <v>10792291.01</v>
      </c>
    </row>
    <row r="7979" spans="1:23">
      <c r="A7979" s="141" t="s">
        <v>3465</v>
      </c>
      <c r="B7979" s="141" t="s">
        <v>284</v>
      </c>
      <c r="C7979" s="141" t="s">
        <v>3457</v>
      </c>
      <c r="D7979" s="141" t="s">
        <v>3455</v>
      </c>
      <c r="E7979" s="141" t="s">
        <v>4088</v>
      </c>
      <c r="F7979" s="141" t="s">
        <v>4121</v>
      </c>
      <c r="G7979" s="141" t="s">
        <v>58</v>
      </c>
      <c r="H7979" s="141" t="s">
        <v>4037</v>
      </c>
      <c r="I7979" s="141" t="s">
        <v>3514</v>
      </c>
      <c r="J7979" s="141" t="s">
        <v>3600</v>
      </c>
      <c r="K7979" s="141" t="s">
        <v>199</v>
      </c>
      <c r="L7979" s="141" t="s">
        <v>3969</v>
      </c>
      <c r="M7979" s="141" t="s">
        <v>265</v>
      </c>
      <c r="N7979" s="141" t="s">
        <v>303</v>
      </c>
      <c r="O7979" s="141" t="s">
        <v>287</v>
      </c>
      <c r="P7979" s="141" t="s">
        <v>3282</v>
      </c>
      <c r="Q7979" s="141" t="s">
        <v>288</v>
      </c>
      <c r="R7979" s="141" t="s">
        <v>3468</v>
      </c>
      <c r="S7979" s="148" t="s">
        <v>3280</v>
      </c>
      <c r="T7979" s="147">
        <v>51208590</v>
      </c>
      <c r="U7979" s="147">
        <v>53698437.5</v>
      </c>
      <c r="V7979" s="147">
        <v>2968889.76</v>
      </c>
      <c r="W7979" s="147">
        <v>2770089.75</v>
      </c>
    </row>
    <row r="7980" spans="1:23">
      <c r="A7980" s="141" t="s">
        <v>3465</v>
      </c>
      <c r="B7980" s="141" t="s">
        <v>284</v>
      </c>
      <c r="C7980" s="141" t="s">
        <v>3457</v>
      </c>
      <c r="D7980" s="141" t="s">
        <v>3455</v>
      </c>
      <c r="E7980" s="141" t="s">
        <v>4088</v>
      </c>
      <c r="F7980" s="141" t="s">
        <v>4121</v>
      </c>
      <c r="G7980" s="141" t="s">
        <v>59</v>
      </c>
      <c r="H7980" s="141" t="s">
        <v>3518</v>
      </c>
      <c r="I7980" s="141" t="s">
        <v>3514</v>
      </c>
      <c r="J7980" s="141" t="s">
        <v>178</v>
      </c>
      <c r="K7980" s="141" t="s">
        <v>180</v>
      </c>
      <c r="L7980" s="141" t="s">
        <v>3969</v>
      </c>
      <c r="M7980" s="141" t="s">
        <v>265</v>
      </c>
      <c r="N7980" s="141" t="s">
        <v>303</v>
      </c>
      <c r="O7980" s="141" t="s">
        <v>287</v>
      </c>
      <c r="P7980" s="141" t="s">
        <v>3282</v>
      </c>
      <c r="Q7980" s="141" t="s">
        <v>288</v>
      </c>
      <c r="R7980" s="141" t="s">
        <v>3468</v>
      </c>
      <c r="S7980" s="148" t="s">
        <v>3280</v>
      </c>
      <c r="T7980" s="147">
        <v>0</v>
      </c>
      <c r="U7980" s="147">
        <v>153400</v>
      </c>
      <c r="V7980" s="147">
        <v>0</v>
      </c>
      <c r="W7980" s="147">
        <v>0</v>
      </c>
    </row>
    <row r="7981" spans="1:23">
      <c r="A7981" s="141" t="s">
        <v>3465</v>
      </c>
      <c r="B7981" s="141" t="s">
        <v>284</v>
      </c>
      <c r="C7981" s="141" t="s">
        <v>3457</v>
      </c>
      <c r="D7981" s="141" t="s">
        <v>3455</v>
      </c>
      <c r="E7981" s="141" t="s">
        <v>4088</v>
      </c>
      <c r="F7981" s="141" t="s">
        <v>4121</v>
      </c>
      <c r="G7981" s="141" t="s">
        <v>59</v>
      </c>
      <c r="H7981" s="141" t="s">
        <v>3518</v>
      </c>
      <c r="I7981" s="141" t="s">
        <v>3514</v>
      </c>
      <c r="J7981" s="141" t="s">
        <v>178</v>
      </c>
      <c r="K7981" s="141" t="s">
        <v>183</v>
      </c>
      <c r="L7981" s="141" t="s">
        <v>3969</v>
      </c>
      <c r="M7981" s="141" t="s">
        <v>265</v>
      </c>
      <c r="N7981" s="141" t="s">
        <v>303</v>
      </c>
      <c r="O7981" s="141" t="s">
        <v>287</v>
      </c>
      <c r="P7981" s="141" t="s">
        <v>3282</v>
      </c>
      <c r="Q7981" s="141" t="s">
        <v>288</v>
      </c>
      <c r="R7981" s="141" t="s">
        <v>3468</v>
      </c>
      <c r="S7981" s="148" t="s">
        <v>3280</v>
      </c>
      <c r="T7981" s="147">
        <v>14820000</v>
      </c>
      <c r="U7981" s="147">
        <v>20981790.940000001</v>
      </c>
      <c r="V7981" s="147">
        <v>7018271.5</v>
      </c>
      <c r="W7981" s="147">
        <v>3414062.43</v>
      </c>
    </row>
    <row r="7982" spans="1:23">
      <c r="A7982" s="141" t="s">
        <v>3465</v>
      </c>
      <c r="B7982" s="141" t="s">
        <v>284</v>
      </c>
      <c r="C7982" s="141" t="s">
        <v>3457</v>
      </c>
      <c r="D7982" s="141" t="s">
        <v>3455</v>
      </c>
      <c r="E7982" s="141" t="s">
        <v>4088</v>
      </c>
      <c r="F7982" s="141" t="s">
        <v>4121</v>
      </c>
      <c r="G7982" s="141" t="s">
        <v>59</v>
      </c>
      <c r="H7982" s="141" t="s">
        <v>4097</v>
      </c>
      <c r="I7982" s="141" t="s">
        <v>3514</v>
      </c>
      <c r="J7982" s="141" t="s">
        <v>178</v>
      </c>
      <c r="K7982" s="141" t="s">
        <v>180</v>
      </c>
      <c r="L7982" s="141" t="s">
        <v>3969</v>
      </c>
      <c r="M7982" s="141" t="s">
        <v>265</v>
      </c>
      <c r="N7982" s="141" t="s">
        <v>303</v>
      </c>
      <c r="O7982" s="141" t="s">
        <v>287</v>
      </c>
      <c r="P7982" s="141" t="s">
        <v>1262</v>
      </c>
      <c r="Q7982" s="141" t="s">
        <v>288</v>
      </c>
      <c r="R7982" s="141" t="s">
        <v>3468</v>
      </c>
      <c r="S7982" s="148" t="s">
        <v>3283</v>
      </c>
      <c r="T7982" s="147">
        <v>15000</v>
      </c>
      <c r="U7982" s="147">
        <v>15000</v>
      </c>
      <c r="V7982" s="147">
        <v>0</v>
      </c>
      <c r="W7982" s="147">
        <v>0</v>
      </c>
    </row>
    <row r="7983" spans="1:23">
      <c r="A7983" s="141" t="s">
        <v>3465</v>
      </c>
      <c r="B7983" s="141" t="s">
        <v>284</v>
      </c>
      <c r="C7983" s="141" t="s">
        <v>3457</v>
      </c>
      <c r="D7983" s="141" t="s">
        <v>3455</v>
      </c>
      <c r="E7983" s="141" t="s">
        <v>4088</v>
      </c>
      <c r="F7983" s="141" t="s">
        <v>4121</v>
      </c>
      <c r="G7983" s="141" t="s">
        <v>59</v>
      </c>
      <c r="H7983" s="141" t="s">
        <v>4036</v>
      </c>
      <c r="I7983" s="141" t="s">
        <v>3514</v>
      </c>
      <c r="J7983" s="141" t="s">
        <v>178</v>
      </c>
      <c r="K7983" s="141" t="s">
        <v>183</v>
      </c>
      <c r="L7983" s="141" t="s">
        <v>3969</v>
      </c>
      <c r="M7983" s="141" t="s">
        <v>265</v>
      </c>
      <c r="N7983" s="141" t="s">
        <v>303</v>
      </c>
      <c r="O7983" s="141" t="s">
        <v>287</v>
      </c>
      <c r="P7983" s="141" t="s">
        <v>3282</v>
      </c>
      <c r="Q7983" s="141" t="s">
        <v>288</v>
      </c>
      <c r="R7983" s="141" t="s">
        <v>3468</v>
      </c>
      <c r="S7983" s="148" t="s">
        <v>3280</v>
      </c>
      <c r="T7983" s="147">
        <v>15838798</v>
      </c>
      <c r="U7983" s="147">
        <v>9059298</v>
      </c>
      <c r="V7983" s="147">
        <v>7320038.3799999999</v>
      </c>
      <c r="W7983" s="147">
        <v>7229378.9699999997</v>
      </c>
    </row>
    <row r="7984" spans="1:23">
      <c r="A7984" s="141" t="s">
        <v>3465</v>
      </c>
      <c r="B7984" s="141" t="s">
        <v>284</v>
      </c>
      <c r="C7984" s="141" t="s">
        <v>3457</v>
      </c>
      <c r="D7984" s="141" t="s">
        <v>3455</v>
      </c>
      <c r="E7984" s="141" t="s">
        <v>4088</v>
      </c>
      <c r="F7984" s="141" t="s">
        <v>4121</v>
      </c>
      <c r="G7984" s="141" t="s">
        <v>59</v>
      </c>
      <c r="H7984" s="141" t="s">
        <v>4073</v>
      </c>
      <c r="I7984" s="141" t="s">
        <v>3514</v>
      </c>
      <c r="J7984" s="141" t="s">
        <v>178</v>
      </c>
      <c r="K7984" s="141" t="s">
        <v>183</v>
      </c>
      <c r="L7984" s="141" t="s">
        <v>3969</v>
      </c>
      <c r="M7984" s="141" t="s">
        <v>265</v>
      </c>
      <c r="N7984" s="141" t="s">
        <v>303</v>
      </c>
      <c r="O7984" s="141" t="s">
        <v>287</v>
      </c>
      <c r="P7984" s="141" t="s">
        <v>3282</v>
      </c>
      <c r="Q7984" s="141" t="s">
        <v>288</v>
      </c>
      <c r="R7984" s="141" t="s">
        <v>3468</v>
      </c>
      <c r="S7984" s="148" t="s">
        <v>3280</v>
      </c>
      <c r="T7984" s="147">
        <v>859000</v>
      </c>
      <c r="U7984" s="147">
        <v>2576131</v>
      </c>
      <c r="V7984" s="147">
        <v>2169555.2799999998</v>
      </c>
      <c r="W7984" s="147">
        <v>769937.45</v>
      </c>
    </row>
    <row r="7985" spans="1:23">
      <c r="A7985" s="141" t="s">
        <v>3465</v>
      </c>
      <c r="B7985" s="141" t="s">
        <v>284</v>
      </c>
      <c r="C7985" s="141" t="s">
        <v>3457</v>
      </c>
      <c r="D7985" s="141" t="s">
        <v>3455</v>
      </c>
      <c r="E7985" s="141" t="s">
        <v>4088</v>
      </c>
      <c r="F7985" s="141" t="s">
        <v>4121</v>
      </c>
      <c r="G7985" s="141" t="s">
        <v>59</v>
      </c>
      <c r="H7985" s="141" t="s">
        <v>4073</v>
      </c>
      <c r="I7985" s="141" t="s">
        <v>3514</v>
      </c>
      <c r="J7985" s="141" t="s">
        <v>178</v>
      </c>
      <c r="K7985" s="141" t="s">
        <v>183</v>
      </c>
      <c r="L7985" s="141" t="s">
        <v>3969</v>
      </c>
      <c r="M7985" s="141" t="s">
        <v>265</v>
      </c>
      <c r="N7985" s="141" t="s">
        <v>303</v>
      </c>
      <c r="O7985" s="141" t="s">
        <v>291</v>
      </c>
      <c r="P7985" s="141" t="s">
        <v>3282</v>
      </c>
      <c r="Q7985" s="141" t="s">
        <v>288</v>
      </c>
      <c r="R7985" s="141" t="s">
        <v>3468</v>
      </c>
      <c r="S7985" s="148" t="s">
        <v>3280</v>
      </c>
      <c r="T7985" s="147">
        <v>0</v>
      </c>
      <c r="U7985" s="147">
        <v>1601723.45</v>
      </c>
      <c r="V7985" s="147">
        <v>801723.45</v>
      </c>
      <c r="W7985" s="147">
        <v>801723.45</v>
      </c>
    </row>
    <row r="7986" spans="1:23">
      <c r="A7986" s="141" t="s">
        <v>3465</v>
      </c>
      <c r="B7986" s="141" t="s">
        <v>284</v>
      </c>
      <c r="C7986" s="141" t="s">
        <v>3457</v>
      </c>
      <c r="D7986" s="141" t="s">
        <v>3455</v>
      </c>
      <c r="E7986" s="141" t="s">
        <v>4088</v>
      </c>
      <c r="F7986" s="141" t="s">
        <v>4121</v>
      </c>
      <c r="G7986" s="141" t="s">
        <v>60</v>
      </c>
      <c r="H7986" s="141" t="s">
        <v>3996</v>
      </c>
      <c r="I7986" s="141" t="s">
        <v>3514</v>
      </c>
      <c r="J7986" s="141" t="s">
        <v>184</v>
      </c>
      <c r="K7986" s="141" t="s">
        <v>189</v>
      </c>
      <c r="L7986" s="141" t="s">
        <v>3969</v>
      </c>
      <c r="M7986" s="141" t="s">
        <v>265</v>
      </c>
      <c r="N7986" s="141" t="s">
        <v>303</v>
      </c>
      <c r="O7986" s="141" t="s">
        <v>287</v>
      </c>
      <c r="P7986" s="141" t="s">
        <v>3282</v>
      </c>
      <c r="Q7986" s="141" t="s">
        <v>288</v>
      </c>
      <c r="R7986" s="141" t="s">
        <v>3468</v>
      </c>
      <c r="S7986" s="148" t="s">
        <v>3280</v>
      </c>
      <c r="T7986" s="147">
        <v>6300000</v>
      </c>
      <c r="U7986" s="147">
        <v>22656836.34</v>
      </c>
      <c r="V7986" s="147">
        <v>20754789.18</v>
      </c>
      <c r="W7986" s="147">
        <v>19927379.379999999</v>
      </c>
    </row>
    <row r="7987" spans="1:23">
      <c r="A7987" s="141" t="s">
        <v>3465</v>
      </c>
      <c r="B7987" s="141" t="s">
        <v>284</v>
      </c>
      <c r="C7987" s="141" t="s">
        <v>3457</v>
      </c>
      <c r="D7987" s="141" t="s">
        <v>3455</v>
      </c>
      <c r="E7987" s="141" t="s">
        <v>4088</v>
      </c>
      <c r="F7987" s="141" t="s">
        <v>4121</v>
      </c>
      <c r="G7987" s="141" t="s">
        <v>60</v>
      </c>
      <c r="H7987" s="141" t="s">
        <v>3996</v>
      </c>
      <c r="I7987" s="141" t="s">
        <v>3514</v>
      </c>
      <c r="J7987" s="141" t="s">
        <v>184</v>
      </c>
      <c r="K7987" s="141" t="s">
        <v>189</v>
      </c>
      <c r="L7987" s="141" t="s">
        <v>3969</v>
      </c>
      <c r="M7987" s="141" t="s">
        <v>265</v>
      </c>
      <c r="N7987" s="141" t="s">
        <v>303</v>
      </c>
      <c r="O7987" s="141" t="s">
        <v>289</v>
      </c>
      <c r="P7987" s="141" t="s">
        <v>3282</v>
      </c>
      <c r="Q7987" s="141" t="s">
        <v>288</v>
      </c>
      <c r="R7987" s="141" t="s">
        <v>3468</v>
      </c>
      <c r="S7987" s="148" t="s">
        <v>3280</v>
      </c>
      <c r="T7987" s="147">
        <v>0</v>
      </c>
      <c r="U7987" s="147">
        <v>26030000</v>
      </c>
      <c r="V7987" s="147">
        <v>5164976.37</v>
      </c>
      <c r="W7987" s="147">
        <v>5164976.37</v>
      </c>
    </row>
    <row r="7988" spans="1:23">
      <c r="A7988" s="141" t="s">
        <v>3465</v>
      </c>
      <c r="B7988" s="141" t="s">
        <v>284</v>
      </c>
      <c r="C7988" s="141" t="s">
        <v>3457</v>
      </c>
      <c r="D7988" s="141" t="s">
        <v>3455</v>
      </c>
      <c r="E7988" s="141" t="s">
        <v>4088</v>
      </c>
      <c r="F7988" s="141" t="s">
        <v>4121</v>
      </c>
      <c r="G7988" s="141" t="s">
        <v>61</v>
      </c>
      <c r="H7988" s="141" t="s">
        <v>4035</v>
      </c>
      <c r="I7988" s="141" t="s">
        <v>3495</v>
      </c>
      <c r="J7988" s="141" t="s">
        <v>118</v>
      </c>
      <c r="K7988" s="141" t="s">
        <v>120</v>
      </c>
      <c r="L7988" s="141" t="s">
        <v>3969</v>
      </c>
      <c r="M7988" s="141" t="s">
        <v>265</v>
      </c>
      <c r="N7988" s="141" t="s">
        <v>286</v>
      </c>
      <c r="O7988" s="141" t="s">
        <v>287</v>
      </c>
      <c r="P7988" s="141" t="s">
        <v>3282</v>
      </c>
      <c r="Q7988" s="141" t="s">
        <v>288</v>
      </c>
      <c r="R7988" s="141" t="s">
        <v>3468</v>
      </c>
      <c r="S7988" s="148" t="s">
        <v>3280</v>
      </c>
      <c r="T7988" s="147">
        <v>450000</v>
      </c>
      <c r="U7988" s="147">
        <v>609099.61</v>
      </c>
      <c r="V7988" s="147">
        <v>23600</v>
      </c>
      <c r="W7988" s="147">
        <v>0</v>
      </c>
    </row>
    <row r="7989" spans="1:23">
      <c r="A7989" s="141" t="s">
        <v>3465</v>
      </c>
      <c r="B7989" s="141" t="s">
        <v>284</v>
      </c>
      <c r="C7989" s="141" t="s">
        <v>3457</v>
      </c>
      <c r="D7989" s="141" t="s">
        <v>3455</v>
      </c>
      <c r="E7989" s="141" t="s">
        <v>4088</v>
      </c>
      <c r="F7989" s="141" t="s">
        <v>4121</v>
      </c>
      <c r="G7989" s="141" t="s">
        <v>61</v>
      </c>
      <c r="H7989" s="141" t="s">
        <v>4035</v>
      </c>
      <c r="I7989" s="141" t="s">
        <v>3495</v>
      </c>
      <c r="J7989" s="141" t="s">
        <v>118</v>
      </c>
      <c r="K7989" s="141" t="s">
        <v>120</v>
      </c>
      <c r="L7989" s="141" t="s">
        <v>3969</v>
      </c>
      <c r="M7989" s="141" t="s">
        <v>265</v>
      </c>
      <c r="N7989" s="141" t="s">
        <v>286</v>
      </c>
      <c r="O7989" s="141" t="s">
        <v>289</v>
      </c>
      <c r="P7989" s="141" t="s">
        <v>3282</v>
      </c>
      <c r="Q7989" s="141" t="s">
        <v>288</v>
      </c>
      <c r="R7989" s="141" t="s">
        <v>3468</v>
      </c>
      <c r="S7989" s="148" t="s">
        <v>3280</v>
      </c>
      <c r="T7989" s="147">
        <v>222861</v>
      </c>
      <c r="U7989" s="147">
        <v>339492.41</v>
      </c>
      <c r="V7989" s="147">
        <v>0</v>
      </c>
      <c r="W7989" s="147">
        <v>0</v>
      </c>
    </row>
    <row r="7990" spans="1:23">
      <c r="A7990" s="141" t="s">
        <v>3465</v>
      </c>
      <c r="B7990" s="141" t="s">
        <v>284</v>
      </c>
      <c r="C7990" s="141" t="s">
        <v>3457</v>
      </c>
      <c r="D7990" s="141" t="s">
        <v>3455</v>
      </c>
      <c r="E7990" s="141" t="s">
        <v>4088</v>
      </c>
      <c r="F7990" s="141" t="s">
        <v>4121</v>
      </c>
      <c r="G7990" s="141" t="s">
        <v>61</v>
      </c>
      <c r="H7990" s="141" t="s">
        <v>4035</v>
      </c>
      <c r="I7990" s="141" t="s">
        <v>3495</v>
      </c>
      <c r="J7990" s="141" t="s">
        <v>118</v>
      </c>
      <c r="K7990" s="141" t="s">
        <v>120</v>
      </c>
      <c r="L7990" s="141" t="s">
        <v>3969</v>
      </c>
      <c r="M7990" s="141" t="s">
        <v>265</v>
      </c>
      <c r="N7990" s="141" t="s">
        <v>286</v>
      </c>
      <c r="O7990" s="141" t="s">
        <v>291</v>
      </c>
      <c r="P7990" s="141" t="s">
        <v>3282</v>
      </c>
      <c r="Q7990" s="141" t="s">
        <v>288</v>
      </c>
      <c r="R7990" s="141" t="s">
        <v>3468</v>
      </c>
      <c r="S7990" s="148" t="s">
        <v>3280</v>
      </c>
      <c r="T7990" s="147">
        <v>0</v>
      </c>
      <c r="U7990" s="147">
        <v>100000</v>
      </c>
      <c r="V7990" s="147">
        <v>0</v>
      </c>
      <c r="W7990" s="147">
        <v>0</v>
      </c>
    </row>
    <row r="7991" spans="1:23">
      <c r="A7991" s="141" t="s">
        <v>3465</v>
      </c>
      <c r="B7991" s="141" t="s">
        <v>284</v>
      </c>
      <c r="C7991" s="141" t="s">
        <v>3457</v>
      </c>
      <c r="D7991" s="141" t="s">
        <v>3455</v>
      </c>
      <c r="E7991" s="141" t="s">
        <v>4088</v>
      </c>
      <c r="F7991" s="141" t="s">
        <v>4121</v>
      </c>
      <c r="G7991" s="141" t="s">
        <v>61</v>
      </c>
      <c r="H7991" s="141" t="s">
        <v>4035</v>
      </c>
      <c r="I7991" s="141" t="s">
        <v>3495</v>
      </c>
      <c r="J7991" s="141" t="s">
        <v>118</v>
      </c>
      <c r="K7991" s="141" t="s">
        <v>120</v>
      </c>
      <c r="L7991" s="141" t="s">
        <v>3969</v>
      </c>
      <c r="M7991" s="141" t="s">
        <v>265</v>
      </c>
      <c r="N7991" s="141" t="s">
        <v>303</v>
      </c>
      <c r="O7991" s="141" t="s">
        <v>287</v>
      </c>
      <c r="P7991" s="141" t="s">
        <v>3282</v>
      </c>
      <c r="Q7991" s="141" t="s">
        <v>288</v>
      </c>
      <c r="R7991" s="141" t="s">
        <v>3468</v>
      </c>
      <c r="S7991" s="148" t="s">
        <v>3280</v>
      </c>
      <c r="T7991" s="147">
        <v>6812600</v>
      </c>
      <c r="U7991" s="147">
        <v>6190625.7199999997</v>
      </c>
      <c r="V7991" s="147">
        <v>2431307.63</v>
      </c>
      <c r="W7991" s="147">
        <v>943999.99</v>
      </c>
    </row>
    <row r="7992" spans="1:23">
      <c r="A7992" s="141" t="s">
        <v>3465</v>
      </c>
      <c r="B7992" s="141" t="s">
        <v>284</v>
      </c>
      <c r="C7992" s="141" t="s">
        <v>3457</v>
      </c>
      <c r="D7992" s="141" t="s">
        <v>3455</v>
      </c>
      <c r="E7992" s="141" t="s">
        <v>4088</v>
      </c>
      <c r="F7992" s="141" t="s">
        <v>4121</v>
      </c>
      <c r="G7992" s="141" t="s">
        <v>62</v>
      </c>
      <c r="H7992" s="141" t="s">
        <v>3490</v>
      </c>
      <c r="I7992" s="141" t="s">
        <v>3495</v>
      </c>
      <c r="J7992" s="141" t="s">
        <v>122</v>
      </c>
      <c r="K7992" s="141" t="s">
        <v>123</v>
      </c>
      <c r="L7992" s="141" t="s">
        <v>3969</v>
      </c>
      <c r="M7992" s="141" t="s">
        <v>265</v>
      </c>
      <c r="N7992" s="141" t="s">
        <v>303</v>
      </c>
      <c r="O7992" s="141" t="s">
        <v>287</v>
      </c>
      <c r="P7992" s="141" t="s">
        <v>3282</v>
      </c>
      <c r="Q7992" s="141" t="s">
        <v>288</v>
      </c>
      <c r="R7992" s="141" t="s">
        <v>3468</v>
      </c>
      <c r="S7992" s="148" t="s">
        <v>3280</v>
      </c>
      <c r="T7992" s="147">
        <v>50045000</v>
      </c>
      <c r="U7992" s="147">
        <v>310808355</v>
      </c>
      <c r="V7992" s="147">
        <v>254560485.06</v>
      </c>
      <c r="W7992" s="147">
        <v>251423400.94</v>
      </c>
    </row>
    <row r="7993" spans="1:23">
      <c r="A7993" s="141" t="s">
        <v>3465</v>
      </c>
      <c r="B7993" s="141" t="s">
        <v>284</v>
      </c>
      <c r="C7993" s="141" t="s">
        <v>3457</v>
      </c>
      <c r="D7993" s="141" t="s">
        <v>3455</v>
      </c>
      <c r="E7993" s="141" t="s">
        <v>4088</v>
      </c>
      <c r="F7993" s="141" t="s">
        <v>4121</v>
      </c>
      <c r="G7993" s="141" t="s">
        <v>62</v>
      </c>
      <c r="H7993" s="141" t="s">
        <v>3490</v>
      </c>
      <c r="I7993" s="141" t="s">
        <v>3495</v>
      </c>
      <c r="J7993" s="141" t="s">
        <v>122</v>
      </c>
      <c r="K7993" s="141" t="s">
        <v>123</v>
      </c>
      <c r="L7993" s="141" t="s">
        <v>3969</v>
      </c>
      <c r="M7993" s="141" t="s">
        <v>265</v>
      </c>
      <c r="N7993" s="141" t="s">
        <v>414</v>
      </c>
      <c r="O7993" s="141" t="s">
        <v>287</v>
      </c>
      <c r="P7993" s="141" t="s">
        <v>902</v>
      </c>
      <c r="Q7993" s="141" t="s">
        <v>415</v>
      </c>
      <c r="R7993" s="141" t="s">
        <v>3468</v>
      </c>
      <c r="S7993" s="148" t="s">
        <v>3283</v>
      </c>
      <c r="T7993" s="147">
        <v>900000</v>
      </c>
      <c r="U7993" s="147">
        <v>1100000</v>
      </c>
      <c r="V7993" s="147">
        <v>383660.4</v>
      </c>
      <c r="W7993" s="147">
        <v>333660.40000000002</v>
      </c>
    </row>
    <row r="7994" spans="1:23">
      <c r="A7994" s="141" t="s">
        <v>3465</v>
      </c>
      <c r="B7994" s="141" t="s">
        <v>284</v>
      </c>
      <c r="C7994" s="141" t="s">
        <v>3457</v>
      </c>
      <c r="D7994" s="141" t="s">
        <v>3455</v>
      </c>
      <c r="E7994" s="141" t="s">
        <v>4088</v>
      </c>
      <c r="F7994" s="141" t="s">
        <v>4121</v>
      </c>
      <c r="G7994" s="141" t="s">
        <v>62</v>
      </c>
      <c r="H7994" s="141" t="s">
        <v>3490</v>
      </c>
      <c r="I7994" s="141" t="s">
        <v>3495</v>
      </c>
      <c r="J7994" s="141" t="s">
        <v>122</v>
      </c>
      <c r="K7994" s="141" t="s">
        <v>126</v>
      </c>
      <c r="L7994" s="141" t="s">
        <v>3969</v>
      </c>
      <c r="M7994" s="141" t="s">
        <v>265</v>
      </c>
      <c r="N7994" s="141" t="s">
        <v>303</v>
      </c>
      <c r="O7994" s="141" t="s">
        <v>287</v>
      </c>
      <c r="P7994" s="141" t="s">
        <v>3282</v>
      </c>
      <c r="Q7994" s="141" t="s">
        <v>288</v>
      </c>
      <c r="R7994" s="141" t="s">
        <v>3468</v>
      </c>
      <c r="S7994" s="148" t="s">
        <v>3280</v>
      </c>
      <c r="T7994" s="147">
        <v>3695280</v>
      </c>
      <c r="U7994" s="147">
        <v>8725280</v>
      </c>
      <c r="V7994" s="147">
        <v>5042500.99</v>
      </c>
      <c r="W7994" s="147">
        <v>0</v>
      </c>
    </row>
    <row r="7995" spans="1:23">
      <c r="A7995" s="141" t="s">
        <v>3465</v>
      </c>
      <c r="B7995" s="141" t="s">
        <v>284</v>
      </c>
      <c r="C7995" s="141" t="s">
        <v>3457</v>
      </c>
      <c r="D7995" s="141" t="s">
        <v>3455</v>
      </c>
      <c r="E7995" s="141" t="s">
        <v>4088</v>
      </c>
      <c r="F7995" s="141" t="s">
        <v>4121</v>
      </c>
      <c r="G7995" s="141" t="s">
        <v>62</v>
      </c>
      <c r="H7995" s="141" t="s">
        <v>3490</v>
      </c>
      <c r="I7995" s="141" t="s">
        <v>3514</v>
      </c>
      <c r="J7995" s="141" t="s">
        <v>174</v>
      </c>
      <c r="K7995" s="141" t="s">
        <v>177</v>
      </c>
      <c r="L7995" s="141" t="s">
        <v>3969</v>
      </c>
      <c r="M7995" s="141" t="s">
        <v>265</v>
      </c>
      <c r="N7995" s="141" t="s">
        <v>303</v>
      </c>
      <c r="O7995" s="141" t="s">
        <v>287</v>
      </c>
      <c r="P7995" s="141" t="s">
        <v>3282</v>
      </c>
      <c r="Q7995" s="141" t="s">
        <v>288</v>
      </c>
      <c r="R7995" s="141" t="s">
        <v>3468</v>
      </c>
      <c r="S7995" s="148" t="s">
        <v>3280</v>
      </c>
      <c r="T7995" s="147">
        <v>41089100</v>
      </c>
      <c r="U7995" s="147">
        <v>9889100</v>
      </c>
      <c r="V7995" s="147">
        <v>1198408</v>
      </c>
      <c r="W7995" s="147">
        <v>0</v>
      </c>
    </row>
    <row r="7996" spans="1:23">
      <c r="A7996" s="141" t="s">
        <v>3465</v>
      </c>
      <c r="B7996" s="141" t="s">
        <v>284</v>
      </c>
      <c r="C7996" s="141" t="s">
        <v>3457</v>
      </c>
      <c r="D7996" s="141" t="s">
        <v>3455</v>
      </c>
      <c r="E7996" s="141" t="s">
        <v>4088</v>
      </c>
      <c r="F7996" s="141" t="s">
        <v>4121</v>
      </c>
      <c r="G7996" s="141" t="s">
        <v>62</v>
      </c>
      <c r="H7996" s="141" t="s">
        <v>4062</v>
      </c>
      <c r="I7996" s="141" t="s">
        <v>3495</v>
      </c>
      <c r="J7996" s="141" t="s">
        <v>122</v>
      </c>
      <c r="K7996" s="141" t="s">
        <v>123</v>
      </c>
      <c r="L7996" s="141" t="s">
        <v>3969</v>
      </c>
      <c r="M7996" s="141" t="s">
        <v>265</v>
      </c>
      <c r="N7996" s="141" t="s">
        <v>303</v>
      </c>
      <c r="O7996" s="141" t="s">
        <v>287</v>
      </c>
      <c r="P7996" s="141" t="s">
        <v>3282</v>
      </c>
      <c r="Q7996" s="141" t="s">
        <v>288</v>
      </c>
      <c r="R7996" s="141" t="s">
        <v>3468</v>
      </c>
      <c r="S7996" s="148" t="s">
        <v>3280</v>
      </c>
      <c r="T7996" s="147">
        <v>652800</v>
      </c>
      <c r="U7996" s="147">
        <v>1512390</v>
      </c>
      <c r="V7996" s="147">
        <v>1108119.99</v>
      </c>
      <c r="W7996" s="147">
        <v>181705.99</v>
      </c>
    </row>
    <row r="7997" spans="1:23">
      <c r="A7997" s="141" t="s">
        <v>3465</v>
      </c>
      <c r="B7997" s="141" t="s">
        <v>284</v>
      </c>
      <c r="C7997" s="141" t="s">
        <v>3457</v>
      </c>
      <c r="D7997" s="141" t="s">
        <v>3455</v>
      </c>
      <c r="E7997" s="141" t="s">
        <v>4088</v>
      </c>
      <c r="F7997" s="141" t="s">
        <v>4121</v>
      </c>
      <c r="G7997" s="141" t="s">
        <v>62</v>
      </c>
      <c r="H7997" s="141" t="s">
        <v>4096</v>
      </c>
      <c r="I7997" s="141" t="s">
        <v>3495</v>
      </c>
      <c r="J7997" s="141" t="s">
        <v>118</v>
      </c>
      <c r="K7997" s="141" t="s">
        <v>119</v>
      </c>
      <c r="L7997" s="141" t="s">
        <v>3969</v>
      </c>
      <c r="M7997" s="141" t="s">
        <v>265</v>
      </c>
      <c r="N7997" s="141" t="s">
        <v>303</v>
      </c>
      <c r="O7997" s="141" t="s">
        <v>287</v>
      </c>
      <c r="P7997" s="141" t="s">
        <v>3282</v>
      </c>
      <c r="Q7997" s="141" t="s">
        <v>288</v>
      </c>
      <c r="R7997" s="141" t="s">
        <v>3468</v>
      </c>
      <c r="S7997" s="148" t="s">
        <v>3280</v>
      </c>
      <c r="T7997" s="147">
        <v>0</v>
      </c>
      <c r="U7997" s="147">
        <v>192964</v>
      </c>
      <c r="V7997" s="147">
        <v>116262.01</v>
      </c>
      <c r="W7997" s="147">
        <v>116262.01</v>
      </c>
    </row>
    <row r="7998" spans="1:23">
      <c r="A7998" s="141" t="s">
        <v>3465</v>
      </c>
      <c r="B7998" s="141" t="s">
        <v>284</v>
      </c>
      <c r="C7998" s="141" t="s">
        <v>3457</v>
      </c>
      <c r="D7998" s="141" t="s">
        <v>3455</v>
      </c>
      <c r="E7998" s="141" t="s">
        <v>4088</v>
      </c>
      <c r="F7998" s="141" t="s">
        <v>4121</v>
      </c>
      <c r="G7998" s="141" t="s">
        <v>62</v>
      </c>
      <c r="H7998" s="141" t="s">
        <v>4016</v>
      </c>
      <c r="I7998" s="141" t="s">
        <v>3495</v>
      </c>
      <c r="J7998" s="141" t="s">
        <v>127</v>
      </c>
      <c r="K7998" s="141" t="s">
        <v>128</v>
      </c>
      <c r="L7998" s="141" t="s">
        <v>3969</v>
      </c>
      <c r="M7998" s="141" t="s">
        <v>265</v>
      </c>
      <c r="N7998" s="141" t="s">
        <v>303</v>
      </c>
      <c r="O7998" s="141" t="s">
        <v>287</v>
      </c>
      <c r="P7998" s="141" t="s">
        <v>3282</v>
      </c>
      <c r="Q7998" s="141" t="s">
        <v>288</v>
      </c>
      <c r="R7998" s="141" t="s">
        <v>3468</v>
      </c>
      <c r="S7998" s="148" t="s">
        <v>3280</v>
      </c>
      <c r="T7998" s="147">
        <v>700000</v>
      </c>
      <c r="U7998" s="147">
        <v>1845000</v>
      </c>
      <c r="V7998" s="147">
        <v>1597883.53</v>
      </c>
      <c r="W7998" s="147">
        <v>1589415.71</v>
      </c>
    </row>
    <row r="7999" spans="1:23">
      <c r="A7999" s="141" t="s">
        <v>3465</v>
      </c>
      <c r="B7999" s="141" t="s">
        <v>284</v>
      </c>
      <c r="C7999" s="141" t="s">
        <v>3457</v>
      </c>
      <c r="D7999" s="141" t="s">
        <v>3455</v>
      </c>
      <c r="E7999" s="141" t="s">
        <v>4088</v>
      </c>
      <c r="F7999" s="141" t="s">
        <v>4121</v>
      </c>
      <c r="G7999" s="141" t="s">
        <v>63</v>
      </c>
      <c r="H7999" s="141" t="s">
        <v>3488</v>
      </c>
      <c r="I7999" s="141" t="s">
        <v>3495</v>
      </c>
      <c r="J7999" s="141" t="s">
        <v>136</v>
      </c>
      <c r="K7999" s="141" t="s">
        <v>137</v>
      </c>
      <c r="L7999" s="141" t="s">
        <v>3969</v>
      </c>
      <c r="M7999" s="141" t="s">
        <v>265</v>
      </c>
      <c r="N7999" s="141" t="s">
        <v>303</v>
      </c>
      <c r="O7999" s="141" t="s">
        <v>287</v>
      </c>
      <c r="P7999" s="141" t="s">
        <v>3282</v>
      </c>
      <c r="Q7999" s="141" t="s">
        <v>288</v>
      </c>
      <c r="R7999" s="141" t="s">
        <v>3468</v>
      </c>
      <c r="S7999" s="148" t="s">
        <v>3280</v>
      </c>
      <c r="T7999" s="147">
        <v>0</v>
      </c>
      <c r="U7999" s="147">
        <v>61694428</v>
      </c>
      <c r="V7999" s="147">
        <v>20241166.460000001</v>
      </c>
      <c r="W7999" s="147">
        <v>20241166.460000001</v>
      </c>
    </row>
    <row r="8000" spans="1:23">
      <c r="A8000" s="141" t="s">
        <v>3465</v>
      </c>
      <c r="B8000" s="141" t="s">
        <v>284</v>
      </c>
      <c r="C8000" s="141" t="s">
        <v>3457</v>
      </c>
      <c r="D8000" s="141" t="s">
        <v>3455</v>
      </c>
      <c r="E8000" s="141" t="s">
        <v>4088</v>
      </c>
      <c r="F8000" s="141" t="s">
        <v>4121</v>
      </c>
      <c r="G8000" s="141" t="s">
        <v>63</v>
      </c>
      <c r="H8000" s="141" t="s">
        <v>3488</v>
      </c>
      <c r="I8000" s="141" t="s">
        <v>3495</v>
      </c>
      <c r="J8000" s="141" t="s">
        <v>136</v>
      </c>
      <c r="K8000" s="141" t="s">
        <v>137</v>
      </c>
      <c r="L8000" s="141" t="s">
        <v>3969</v>
      </c>
      <c r="M8000" s="141" t="s">
        <v>265</v>
      </c>
      <c r="N8000" s="141" t="s">
        <v>303</v>
      </c>
      <c r="O8000" s="141" t="s">
        <v>289</v>
      </c>
      <c r="P8000" s="141" t="s">
        <v>3282</v>
      </c>
      <c r="Q8000" s="141" t="s">
        <v>288</v>
      </c>
      <c r="R8000" s="141" t="s">
        <v>3468</v>
      </c>
      <c r="S8000" s="148" t="s">
        <v>3280</v>
      </c>
      <c r="T8000" s="147">
        <v>48000000</v>
      </c>
      <c r="U8000" s="147">
        <v>80522100</v>
      </c>
      <c r="V8000" s="147">
        <v>70978838.930000007</v>
      </c>
      <c r="W8000" s="147">
        <v>40076488.509999998</v>
      </c>
    </row>
    <row r="8001" spans="1:23">
      <c r="A8001" s="141" t="s">
        <v>3465</v>
      </c>
      <c r="B8001" s="141" t="s">
        <v>284</v>
      </c>
      <c r="C8001" s="141" t="s">
        <v>3457</v>
      </c>
      <c r="D8001" s="141" t="s">
        <v>3455</v>
      </c>
      <c r="E8001" s="141" t="s">
        <v>4088</v>
      </c>
      <c r="F8001" s="141" t="s">
        <v>4121</v>
      </c>
      <c r="G8001" s="141" t="s">
        <v>63</v>
      </c>
      <c r="H8001" s="141" t="s">
        <v>3488</v>
      </c>
      <c r="I8001" s="141" t="s">
        <v>3495</v>
      </c>
      <c r="J8001" s="141" t="s">
        <v>136</v>
      </c>
      <c r="K8001" s="141" t="s">
        <v>141</v>
      </c>
      <c r="L8001" s="141" t="s">
        <v>3969</v>
      </c>
      <c r="M8001" s="141" t="s">
        <v>265</v>
      </c>
      <c r="N8001" s="141" t="s">
        <v>303</v>
      </c>
      <c r="O8001" s="141" t="s">
        <v>287</v>
      </c>
      <c r="P8001" s="141" t="s">
        <v>3282</v>
      </c>
      <c r="Q8001" s="141" t="s">
        <v>288</v>
      </c>
      <c r="R8001" s="141" t="s">
        <v>3468</v>
      </c>
      <c r="S8001" s="148" t="s">
        <v>3280</v>
      </c>
      <c r="T8001" s="147">
        <v>35000000</v>
      </c>
      <c r="U8001" s="147">
        <v>50000000</v>
      </c>
      <c r="V8001" s="147">
        <v>44537974.810000002</v>
      </c>
      <c r="W8001" s="147">
        <v>42767176.049999997</v>
      </c>
    </row>
    <row r="8002" spans="1:23">
      <c r="A8002" s="141" t="s">
        <v>3465</v>
      </c>
      <c r="B8002" s="141" t="s">
        <v>284</v>
      </c>
      <c r="C8002" s="141" t="s">
        <v>3457</v>
      </c>
      <c r="D8002" s="141" t="s">
        <v>3455</v>
      </c>
      <c r="E8002" s="141" t="s">
        <v>4088</v>
      </c>
      <c r="F8002" s="141" t="s">
        <v>4121</v>
      </c>
      <c r="G8002" s="141" t="s">
        <v>63</v>
      </c>
      <c r="H8002" s="141" t="s">
        <v>4005</v>
      </c>
      <c r="I8002" s="141" t="s">
        <v>3495</v>
      </c>
      <c r="J8002" s="141" t="s">
        <v>136</v>
      </c>
      <c r="K8002" s="141" t="s">
        <v>137</v>
      </c>
      <c r="L8002" s="141" t="s">
        <v>3969</v>
      </c>
      <c r="M8002" s="141" t="s">
        <v>265</v>
      </c>
      <c r="N8002" s="141" t="s">
        <v>303</v>
      </c>
      <c r="O8002" s="141" t="s">
        <v>287</v>
      </c>
      <c r="P8002" s="141" t="s">
        <v>3282</v>
      </c>
      <c r="Q8002" s="141" t="s">
        <v>288</v>
      </c>
      <c r="R8002" s="141" t="s">
        <v>3468</v>
      </c>
      <c r="S8002" s="148" t="s">
        <v>3280</v>
      </c>
      <c r="T8002" s="147">
        <v>1100000</v>
      </c>
      <c r="U8002" s="147">
        <v>702157</v>
      </c>
      <c r="V8002" s="147">
        <v>102832.04</v>
      </c>
      <c r="W8002" s="147">
        <v>0</v>
      </c>
    </row>
    <row r="8003" spans="1:23">
      <c r="A8003" s="141" t="s">
        <v>3465</v>
      </c>
      <c r="B8003" s="141" t="s">
        <v>284</v>
      </c>
      <c r="C8003" s="141" t="s">
        <v>3457</v>
      </c>
      <c r="D8003" s="141" t="s">
        <v>3455</v>
      </c>
      <c r="E8003" s="141" t="s">
        <v>4088</v>
      </c>
      <c r="F8003" s="141" t="s">
        <v>4121</v>
      </c>
      <c r="G8003" s="141" t="s">
        <v>63</v>
      </c>
      <c r="H8003" s="141" t="s">
        <v>3990</v>
      </c>
      <c r="I8003" s="141" t="s">
        <v>3495</v>
      </c>
      <c r="J8003" s="141" t="s">
        <v>136</v>
      </c>
      <c r="K8003" s="141" t="s">
        <v>139</v>
      </c>
      <c r="L8003" s="141" t="s">
        <v>3969</v>
      </c>
      <c r="M8003" s="141" t="s">
        <v>265</v>
      </c>
      <c r="N8003" s="141" t="s">
        <v>303</v>
      </c>
      <c r="O8003" s="141" t="s">
        <v>287</v>
      </c>
      <c r="P8003" s="141" t="s">
        <v>3282</v>
      </c>
      <c r="Q8003" s="141" t="s">
        <v>288</v>
      </c>
      <c r="R8003" s="141" t="s">
        <v>3468</v>
      </c>
      <c r="S8003" s="148" t="s">
        <v>3280</v>
      </c>
      <c r="T8003" s="147">
        <v>37200000</v>
      </c>
      <c r="U8003" s="147">
        <v>5045372</v>
      </c>
      <c r="V8003" s="147">
        <v>4229694.47</v>
      </c>
      <c r="W8003" s="147">
        <v>1435035.11</v>
      </c>
    </row>
    <row r="8004" spans="1:23">
      <c r="A8004" s="141" t="s">
        <v>3465</v>
      </c>
      <c r="B8004" s="141" t="s">
        <v>284</v>
      </c>
      <c r="C8004" s="141" t="s">
        <v>3457</v>
      </c>
      <c r="D8004" s="141" t="s">
        <v>3455</v>
      </c>
      <c r="E8004" s="141" t="s">
        <v>4088</v>
      </c>
      <c r="F8004" s="141" t="s">
        <v>4121</v>
      </c>
      <c r="G8004" s="141" t="s">
        <v>63</v>
      </c>
      <c r="H8004" s="141" t="s">
        <v>4095</v>
      </c>
      <c r="I8004" s="141" t="s">
        <v>3495</v>
      </c>
      <c r="J8004" s="141" t="s">
        <v>136</v>
      </c>
      <c r="K8004" s="141" t="s">
        <v>137</v>
      </c>
      <c r="L8004" s="141" t="s">
        <v>3969</v>
      </c>
      <c r="M8004" s="141" t="s">
        <v>265</v>
      </c>
      <c r="N8004" s="141" t="s">
        <v>303</v>
      </c>
      <c r="O8004" s="141" t="s">
        <v>289</v>
      </c>
      <c r="P8004" s="141" t="s">
        <v>3282</v>
      </c>
      <c r="Q8004" s="141" t="s">
        <v>288</v>
      </c>
      <c r="R8004" s="141" t="s">
        <v>3468</v>
      </c>
      <c r="S8004" s="148" t="s">
        <v>3280</v>
      </c>
      <c r="T8004" s="147">
        <v>9400000</v>
      </c>
      <c r="U8004" s="147">
        <v>9400000</v>
      </c>
      <c r="V8004" s="147">
        <v>1274400</v>
      </c>
      <c r="W8004" s="147">
        <v>0</v>
      </c>
    </row>
    <row r="8005" spans="1:23">
      <c r="A8005" s="141" t="s">
        <v>3465</v>
      </c>
      <c r="B8005" s="141" t="s">
        <v>284</v>
      </c>
      <c r="C8005" s="141" t="s">
        <v>3457</v>
      </c>
      <c r="D8005" s="141" t="s">
        <v>3455</v>
      </c>
      <c r="E8005" s="141" t="s">
        <v>4088</v>
      </c>
      <c r="F8005" s="141" t="s">
        <v>4121</v>
      </c>
      <c r="G8005" s="141" t="s">
        <v>63</v>
      </c>
      <c r="H8005" s="141" t="s">
        <v>4072</v>
      </c>
      <c r="I8005" s="141" t="s">
        <v>3514</v>
      </c>
      <c r="J8005" s="141" t="s">
        <v>3958</v>
      </c>
      <c r="K8005" s="141" t="s">
        <v>203</v>
      </c>
      <c r="L8005" s="141" t="s">
        <v>3969</v>
      </c>
      <c r="M8005" s="141" t="s">
        <v>265</v>
      </c>
      <c r="N8005" s="141" t="s">
        <v>303</v>
      </c>
      <c r="O8005" s="141" t="s">
        <v>287</v>
      </c>
      <c r="P8005" s="141" t="s">
        <v>3282</v>
      </c>
      <c r="Q8005" s="141" t="s">
        <v>288</v>
      </c>
      <c r="R8005" s="141" t="s">
        <v>3468</v>
      </c>
      <c r="S8005" s="148" t="s">
        <v>3280</v>
      </c>
      <c r="T8005" s="147">
        <v>1000000</v>
      </c>
      <c r="U8005" s="147">
        <v>95000</v>
      </c>
      <c r="V8005" s="147">
        <v>41258.15</v>
      </c>
      <c r="W8005" s="147">
        <v>23942.2</v>
      </c>
    </row>
    <row r="8006" spans="1:23">
      <c r="A8006" s="141" t="s">
        <v>3465</v>
      </c>
      <c r="B8006" s="141" t="s">
        <v>284</v>
      </c>
      <c r="C8006" s="141" t="s">
        <v>3457</v>
      </c>
      <c r="D8006" s="141" t="s">
        <v>3455</v>
      </c>
      <c r="E8006" s="141" t="s">
        <v>4088</v>
      </c>
      <c r="F8006" s="141" t="s">
        <v>4121</v>
      </c>
      <c r="G8006" s="141" t="s">
        <v>63</v>
      </c>
      <c r="H8006" s="141" t="s">
        <v>4003</v>
      </c>
      <c r="I8006" s="141" t="s">
        <v>3495</v>
      </c>
      <c r="J8006" s="141" t="s">
        <v>142</v>
      </c>
      <c r="K8006" s="141" t="s">
        <v>143</v>
      </c>
      <c r="L8006" s="141" t="s">
        <v>3969</v>
      </c>
      <c r="M8006" s="141" t="s">
        <v>265</v>
      </c>
      <c r="N8006" s="141" t="s">
        <v>303</v>
      </c>
      <c r="O8006" s="141" t="s">
        <v>287</v>
      </c>
      <c r="P8006" s="141" t="s">
        <v>3282</v>
      </c>
      <c r="Q8006" s="141" t="s">
        <v>288</v>
      </c>
      <c r="R8006" s="141" t="s">
        <v>3468</v>
      </c>
      <c r="S8006" s="148" t="s">
        <v>3280</v>
      </c>
      <c r="T8006" s="147">
        <v>1600000</v>
      </c>
      <c r="U8006" s="147">
        <v>4395000</v>
      </c>
      <c r="V8006" s="147">
        <v>4175308.54</v>
      </c>
      <c r="W8006" s="147">
        <v>3534986.01</v>
      </c>
    </row>
    <row r="8007" spans="1:23">
      <c r="A8007" s="141" t="s">
        <v>3465</v>
      </c>
      <c r="B8007" s="141" t="s">
        <v>284</v>
      </c>
      <c r="C8007" s="141" t="s">
        <v>3457</v>
      </c>
      <c r="D8007" s="141" t="s">
        <v>3455</v>
      </c>
      <c r="E8007" s="141" t="s">
        <v>4088</v>
      </c>
      <c r="F8007" s="141" t="s">
        <v>4121</v>
      </c>
      <c r="G8007" s="141" t="s">
        <v>63</v>
      </c>
      <c r="H8007" s="141" t="s">
        <v>4094</v>
      </c>
      <c r="I8007" s="141" t="s">
        <v>3495</v>
      </c>
      <c r="J8007" s="141" t="s">
        <v>136</v>
      </c>
      <c r="K8007" s="141" t="s">
        <v>138</v>
      </c>
      <c r="L8007" s="141" t="s">
        <v>3969</v>
      </c>
      <c r="M8007" s="141" t="s">
        <v>265</v>
      </c>
      <c r="N8007" s="141" t="s">
        <v>303</v>
      </c>
      <c r="O8007" s="141" t="s">
        <v>287</v>
      </c>
      <c r="P8007" s="141" t="s">
        <v>3282</v>
      </c>
      <c r="Q8007" s="141" t="s">
        <v>288</v>
      </c>
      <c r="R8007" s="141" t="s">
        <v>3468</v>
      </c>
      <c r="S8007" s="148" t="s">
        <v>3280</v>
      </c>
      <c r="T8007" s="147">
        <v>0</v>
      </c>
      <c r="U8007" s="147">
        <v>0</v>
      </c>
      <c r="V8007" s="147">
        <v>0</v>
      </c>
      <c r="W8007" s="147">
        <v>0</v>
      </c>
    </row>
    <row r="8008" spans="1:23">
      <c r="A8008" s="141" t="s">
        <v>3465</v>
      </c>
      <c r="B8008" s="141" t="s">
        <v>284</v>
      </c>
      <c r="C8008" s="141" t="s">
        <v>3457</v>
      </c>
      <c r="D8008" s="141" t="s">
        <v>3455</v>
      </c>
      <c r="E8008" s="141" t="s">
        <v>4088</v>
      </c>
      <c r="F8008" s="141" t="s">
        <v>4121</v>
      </c>
      <c r="G8008" s="141" t="s">
        <v>64</v>
      </c>
      <c r="H8008" s="141" t="s">
        <v>3482</v>
      </c>
      <c r="I8008" s="141" t="s">
        <v>3495</v>
      </c>
      <c r="J8008" s="141" t="s">
        <v>118</v>
      </c>
      <c r="K8008" s="141" t="s">
        <v>119</v>
      </c>
      <c r="L8008" s="141" t="s">
        <v>3969</v>
      </c>
      <c r="M8008" s="141" t="s">
        <v>265</v>
      </c>
      <c r="N8008" s="141" t="s">
        <v>303</v>
      </c>
      <c r="O8008" s="141" t="s">
        <v>287</v>
      </c>
      <c r="P8008" s="141" t="s">
        <v>3282</v>
      </c>
      <c r="Q8008" s="141" t="s">
        <v>288</v>
      </c>
      <c r="R8008" s="141" t="s">
        <v>3468</v>
      </c>
      <c r="S8008" s="148" t="s">
        <v>3280</v>
      </c>
      <c r="T8008" s="147">
        <v>2134168</v>
      </c>
      <c r="U8008" s="147">
        <v>2159168</v>
      </c>
      <c r="V8008" s="147">
        <v>233527.99</v>
      </c>
      <c r="W8008" s="147">
        <v>233527.99</v>
      </c>
    </row>
    <row r="8009" spans="1:23">
      <c r="A8009" s="141" t="s">
        <v>3465</v>
      </c>
      <c r="B8009" s="141" t="s">
        <v>284</v>
      </c>
      <c r="C8009" s="141" t="s">
        <v>3457</v>
      </c>
      <c r="D8009" s="141" t="s">
        <v>3455</v>
      </c>
      <c r="E8009" s="141" t="s">
        <v>4088</v>
      </c>
      <c r="F8009" s="141" t="s">
        <v>4121</v>
      </c>
      <c r="G8009" s="141" t="s">
        <v>64</v>
      </c>
      <c r="H8009" s="141" t="s">
        <v>3482</v>
      </c>
      <c r="I8009" s="141" t="s">
        <v>3495</v>
      </c>
      <c r="J8009" s="141" t="s">
        <v>118</v>
      </c>
      <c r="K8009" s="141" t="s">
        <v>119</v>
      </c>
      <c r="L8009" s="141" t="s">
        <v>3969</v>
      </c>
      <c r="M8009" s="141" t="s">
        <v>265</v>
      </c>
      <c r="N8009" s="141" t="s">
        <v>303</v>
      </c>
      <c r="O8009" s="141" t="s">
        <v>289</v>
      </c>
      <c r="P8009" s="141" t="s">
        <v>3282</v>
      </c>
      <c r="Q8009" s="141" t="s">
        <v>288</v>
      </c>
      <c r="R8009" s="141" t="s">
        <v>3468</v>
      </c>
      <c r="S8009" s="148" t="s">
        <v>3280</v>
      </c>
      <c r="T8009" s="147">
        <v>3932000</v>
      </c>
      <c r="U8009" s="147">
        <v>9482000</v>
      </c>
      <c r="V8009" s="147">
        <v>2214497.67</v>
      </c>
      <c r="W8009" s="147">
        <v>2206593.4500000002</v>
      </c>
    </row>
    <row r="8010" spans="1:23">
      <c r="A8010" s="141" t="s">
        <v>3465</v>
      </c>
      <c r="B8010" s="141" t="s">
        <v>284</v>
      </c>
      <c r="C8010" s="141" t="s">
        <v>3457</v>
      </c>
      <c r="D8010" s="141" t="s">
        <v>3455</v>
      </c>
      <c r="E8010" s="141" t="s">
        <v>4088</v>
      </c>
      <c r="F8010" s="141" t="s">
        <v>4121</v>
      </c>
      <c r="G8010" s="141" t="s">
        <v>64</v>
      </c>
      <c r="H8010" s="141" t="s">
        <v>4071</v>
      </c>
      <c r="I8010" s="141" t="s">
        <v>3495</v>
      </c>
      <c r="J8010" s="141" t="s">
        <v>118</v>
      </c>
      <c r="K8010" s="141" t="s">
        <v>121</v>
      </c>
      <c r="L8010" s="141" t="s">
        <v>3969</v>
      </c>
      <c r="M8010" s="141" t="s">
        <v>265</v>
      </c>
      <c r="N8010" s="141" t="s">
        <v>303</v>
      </c>
      <c r="O8010" s="141" t="s">
        <v>287</v>
      </c>
      <c r="P8010" s="141" t="s">
        <v>3282</v>
      </c>
      <c r="Q8010" s="141" t="s">
        <v>288</v>
      </c>
      <c r="R8010" s="141" t="s">
        <v>3468</v>
      </c>
      <c r="S8010" s="148" t="s">
        <v>3280</v>
      </c>
      <c r="T8010" s="147">
        <v>3575000</v>
      </c>
      <c r="U8010" s="147">
        <v>3303000</v>
      </c>
      <c r="V8010" s="147">
        <v>3279865.03</v>
      </c>
      <c r="W8010" s="147">
        <v>393904.98</v>
      </c>
    </row>
    <row r="8011" spans="1:23">
      <c r="A8011" s="141" t="s">
        <v>3465</v>
      </c>
      <c r="B8011" s="141" t="s">
        <v>284</v>
      </c>
      <c r="C8011" s="141" t="s">
        <v>3457</v>
      </c>
      <c r="D8011" s="141" t="s">
        <v>3455</v>
      </c>
      <c r="E8011" s="141" t="s">
        <v>4088</v>
      </c>
      <c r="F8011" s="141" t="s">
        <v>4121</v>
      </c>
      <c r="G8011" s="141" t="s">
        <v>64</v>
      </c>
      <c r="H8011" s="141" t="s">
        <v>4070</v>
      </c>
      <c r="I8011" s="141" t="s">
        <v>3495</v>
      </c>
      <c r="J8011" s="141" t="s">
        <v>118</v>
      </c>
      <c r="K8011" s="141" t="s">
        <v>119</v>
      </c>
      <c r="L8011" s="141" t="s">
        <v>3969</v>
      </c>
      <c r="M8011" s="141" t="s">
        <v>265</v>
      </c>
      <c r="N8011" s="141" t="s">
        <v>303</v>
      </c>
      <c r="O8011" s="141" t="s">
        <v>287</v>
      </c>
      <c r="P8011" s="141" t="s">
        <v>3282</v>
      </c>
      <c r="Q8011" s="141" t="s">
        <v>288</v>
      </c>
      <c r="R8011" s="141" t="s">
        <v>3468</v>
      </c>
      <c r="S8011" s="148" t="s">
        <v>3280</v>
      </c>
      <c r="T8011" s="147">
        <v>0</v>
      </c>
      <c r="U8011" s="147">
        <v>2650000</v>
      </c>
      <c r="V8011" s="147">
        <v>547139.99</v>
      </c>
      <c r="W8011" s="147">
        <v>364359.98</v>
      </c>
    </row>
    <row r="8012" spans="1:23">
      <c r="A8012" s="141" t="s">
        <v>3465</v>
      </c>
      <c r="B8012" s="141" t="s">
        <v>284</v>
      </c>
      <c r="C8012" s="141" t="s">
        <v>3457</v>
      </c>
      <c r="D8012" s="141" t="s">
        <v>3455</v>
      </c>
      <c r="E8012" s="141" t="s">
        <v>4088</v>
      </c>
      <c r="F8012" s="141" t="s">
        <v>4121</v>
      </c>
      <c r="G8012" s="141" t="s">
        <v>64</v>
      </c>
      <c r="H8012" s="141" t="s">
        <v>4034</v>
      </c>
      <c r="I8012" s="141" t="s">
        <v>3514</v>
      </c>
      <c r="J8012" s="141" t="s">
        <v>184</v>
      </c>
      <c r="K8012" s="141" t="s">
        <v>187</v>
      </c>
      <c r="L8012" s="141" t="s">
        <v>3969</v>
      </c>
      <c r="M8012" s="141" t="s">
        <v>265</v>
      </c>
      <c r="N8012" s="141" t="s">
        <v>303</v>
      </c>
      <c r="O8012" s="141" t="s">
        <v>287</v>
      </c>
      <c r="P8012" s="141" t="s">
        <v>3282</v>
      </c>
      <c r="Q8012" s="141" t="s">
        <v>288</v>
      </c>
      <c r="R8012" s="141" t="s">
        <v>3468</v>
      </c>
      <c r="S8012" s="148" t="s">
        <v>3280</v>
      </c>
      <c r="T8012" s="147">
        <v>3500000</v>
      </c>
      <c r="U8012" s="147">
        <v>2184500</v>
      </c>
      <c r="V8012" s="147">
        <v>1143359.94</v>
      </c>
      <c r="W8012" s="147">
        <v>1133219.94</v>
      </c>
    </row>
    <row r="8013" spans="1:23">
      <c r="A8013" s="141" t="s">
        <v>3465</v>
      </c>
      <c r="B8013" s="141" t="s">
        <v>284</v>
      </c>
      <c r="C8013" s="141" t="s">
        <v>3457</v>
      </c>
      <c r="D8013" s="141" t="s">
        <v>3455</v>
      </c>
      <c r="E8013" s="141" t="s">
        <v>4088</v>
      </c>
      <c r="F8013" s="141" t="s">
        <v>4121</v>
      </c>
      <c r="G8013" s="141" t="s">
        <v>64</v>
      </c>
      <c r="H8013" s="141" t="s">
        <v>4033</v>
      </c>
      <c r="I8013" s="141" t="s">
        <v>3495</v>
      </c>
      <c r="J8013" s="141" t="s">
        <v>118</v>
      </c>
      <c r="K8013" s="141" t="s">
        <v>119</v>
      </c>
      <c r="L8013" s="141" t="s">
        <v>3969</v>
      </c>
      <c r="M8013" s="141" t="s">
        <v>265</v>
      </c>
      <c r="N8013" s="141" t="s">
        <v>303</v>
      </c>
      <c r="O8013" s="141" t="s">
        <v>287</v>
      </c>
      <c r="P8013" s="141" t="s">
        <v>3282</v>
      </c>
      <c r="Q8013" s="141" t="s">
        <v>288</v>
      </c>
      <c r="R8013" s="141" t="s">
        <v>3468</v>
      </c>
      <c r="S8013" s="148" t="s">
        <v>3280</v>
      </c>
      <c r="T8013" s="147">
        <v>200000</v>
      </c>
      <c r="U8013" s="147">
        <v>99500.01</v>
      </c>
      <c r="V8013" s="147">
        <v>95942.1</v>
      </c>
      <c r="W8013" s="147">
        <v>84500.01</v>
      </c>
    </row>
    <row r="8014" spans="1:23">
      <c r="A8014" s="141" t="s">
        <v>3465</v>
      </c>
      <c r="B8014" s="141" t="s">
        <v>284</v>
      </c>
      <c r="C8014" s="141" t="s">
        <v>3457</v>
      </c>
      <c r="D8014" s="141" t="s">
        <v>3455</v>
      </c>
      <c r="E8014" s="141" t="s">
        <v>4088</v>
      </c>
      <c r="F8014" s="141" t="s">
        <v>4121</v>
      </c>
      <c r="G8014" s="141" t="s">
        <v>65</v>
      </c>
      <c r="H8014" s="141" t="s">
        <v>3961</v>
      </c>
      <c r="I8014" s="141" t="s">
        <v>3495</v>
      </c>
      <c r="J8014" s="141" t="s">
        <v>146</v>
      </c>
      <c r="K8014" s="141" t="s">
        <v>148</v>
      </c>
      <c r="L8014" s="141" t="s">
        <v>3969</v>
      </c>
      <c r="M8014" s="141" t="s">
        <v>265</v>
      </c>
      <c r="N8014" s="141" t="s">
        <v>303</v>
      </c>
      <c r="O8014" s="141" t="s">
        <v>287</v>
      </c>
      <c r="P8014" s="141" t="s">
        <v>3282</v>
      </c>
      <c r="Q8014" s="141" t="s">
        <v>288</v>
      </c>
      <c r="R8014" s="141" t="s">
        <v>3468</v>
      </c>
      <c r="S8014" s="148" t="s">
        <v>3280</v>
      </c>
      <c r="T8014" s="147">
        <v>12493465</v>
      </c>
      <c r="U8014" s="147">
        <v>7515643</v>
      </c>
      <c r="V8014" s="147">
        <v>1967019.18</v>
      </c>
      <c r="W8014" s="147">
        <v>364359.18</v>
      </c>
    </row>
    <row r="8015" spans="1:23">
      <c r="A8015" s="141" t="s">
        <v>3465</v>
      </c>
      <c r="B8015" s="141" t="s">
        <v>284</v>
      </c>
      <c r="C8015" s="141" t="s">
        <v>3457</v>
      </c>
      <c r="D8015" s="141" t="s">
        <v>3455</v>
      </c>
      <c r="E8015" s="141" t="s">
        <v>4088</v>
      </c>
      <c r="F8015" s="141" t="s">
        <v>4121</v>
      </c>
      <c r="G8015" s="141" t="s">
        <v>65</v>
      </c>
      <c r="H8015" s="141" t="s">
        <v>3989</v>
      </c>
      <c r="I8015" s="141" t="s">
        <v>3495</v>
      </c>
      <c r="J8015" s="141" t="s">
        <v>146</v>
      </c>
      <c r="K8015" s="141" t="s">
        <v>148</v>
      </c>
      <c r="L8015" s="141" t="s">
        <v>3969</v>
      </c>
      <c r="M8015" s="141" t="s">
        <v>265</v>
      </c>
      <c r="N8015" s="141" t="s">
        <v>303</v>
      </c>
      <c r="O8015" s="141" t="s">
        <v>289</v>
      </c>
      <c r="P8015" s="141" t="s">
        <v>3282</v>
      </c>
      <c r="Q8015" s="141" t="s">
        <v>288</v>
      </c>
      <c r="R8015" s="141" t="s">
        <v>3468</v>
      </c>
      <c r="S8015" s="148" t="s">
        <v>3280</v>
      </c>
      <c r="T8015" s="147">
        <v>11400000</v>
      </c>
      <c r="U8015" s="147">
        <v>4000000</v>
      </c>
      <c r="V8015" s="147">
        <v>1727182.26</v>
      </c>
      <c r="W8015" s="147">
        <v>1678880.14</v>
      </c>
    </row>
    <row r="8016" spans="1:23">
      <c r="A8016" s="141" t="s">
        <v>3465</v>
      </c>
      <c r="B8016" s="141" t="s">
        <v>284</v>
      </c>
      <c r="C8016" s="141" t="s">
        <v>3457</v>
      </c>
      <c r="D8016" s="141" t="s">
        <v>3455</v>
      </c>
      <c r="E8016" s="141" t="s">
        <v>4088</v>
      </c>
      <c r="F8016" s="141" t="s">
        <v>4121</v>
      </c>
      <c r="G8016" s="141" t="s">
        <v>66</v>
      </c>
      <c r="H8016" s="141" t="s">
        <v>4069</v>
      </c>
      <c r="I8016" s="141" t="s">
        <v>3492</v>
      </c>
      <c r="J8016" s="141" t="s">
        <v>109</v>
      </c>
      <c r="K8016" s="141" t="s">
        <v>112</v>
      </c>
      <c r="L8016" s="141" t="s">
        <v>3969</v>
      </c>
      <c r="M8016" s="141" t="s">
        <v>265</v>
      </c>
      <c r="N8016" s="141" t="s">
        <v>303</v>
      </c>
      <c r="O8016" s="141" t="s">
        <v>287</v>
      </c>
      <c r="P8016" s="141" t="s">
        <v>3282</v>
      </c>
      <c r="Q8016" s="141" t="s">
        <v>288</v>
      </c>
      <c r="R8016" s="141" t="s">
        <v>3468</v>
      </c>
      <c r="S8016" s="148" t="s">
        <v>3280</v>
      </c>
      <c r="T8016" s="147">
        <v>0</v>
      </c>
      <c r="U8016" s="147">
        <v>19800000</v>
      </c>
      <c r="V8016" s="147">
        <v>14850000</v>
      </c>
      <c r="W8016" s="147">
        <v>14850000</v>
      </c>
    </row>
    <row r="8017" spans="1:23">
      <c r="A8017" s="141" t="s">
        <v>3465</v>
      </c>
      <c r="B8017" s="141" t="s">
        <v>284</v>
      </c>
      <c r="C8017" s="141" t="s">
        <v>3457</v>
      </c>
      <c r="D8017" s="141" t="s">
        <v>3455</v>
      </c>
      <c r="E8017" s="141" t="s">
        <v>4088</v>
      </c>
      <c r="F8017" s="141" t="s">
        <v>4121</v>
      </c>
      <c r="G8017" s="141" t="s">
        <v>66</v>
      </c>
      <c r="H8017" s="141" t="s">
        <v>4069</v>
      </c>
      <c r="I8017" s="141" t="s">
        <v>3492</v>
      </c>
      <c r="J8017" s="141" t="s">
        <v>109</v>
      </c>
      <c r="K8017" s="141" t="s">
        <v>112</v>
      </c>
      <c r="L8017" s="141" t="s">
        <v>3969</v>
      </c>
      <c r="M8017" s="141" t="s">
        <v>265</v>
      </c>
      <c r="N8017" s="141" t="s">
        <v>303</v>
      </c>
      <c r="O8017" s="141" t="s">
        <v>289</v>
      </c>
      <c r="P8017" s="141" t="s">
        <v>3282</v>
      </c>
      <c r="Q8017" s="141" t="s">
        <v>288</v>
      </c>
      <c r="R8017" s="141" t="s">
        <v>3468</v>
      </c>
      <c r="S8017" s="148" t="s">
        <v>3280</v>
      </c>
      <c r="T8017" s="147">
        <v>0</v>
      </c>
      <c r="U8017" s="147">
        <v>2011000</v>
      </c>
      <c r="V8017" s="147">
        <v>1173083.31</v>
      </c>
      <c r="W8017" s="147">
        <v>1173083.31</v>
      </c>
    </row>
    <row r="8018" spans="1:23">
      <c r="A8018" s="141" t="s">
        <v>3465</v>
      </c>
      <c r="B8018" s="141" t="s">
        <v>284</v>
      </c>
      <c r="C8018" s="141" t="s">
        <v>3457</v>
      </c>
      <c r="D8018" s="141" t="s">
        <v>3455</v>
      </c>
      <c r="E8018" s="141" t="s">
        <v>4088</v>
      </c>
      <c r="F8018" s="141" t="s">
        <v>4121</v>
      </c>
      <c r="G8018" s="141" t="s">
        <v>67</v>
      </c>
      <c r="H8018" s="141" t="s">
        <v>3516</v>
      </c>
      <c r="I8018" s="141" t="s">
        <v>3492</v>
      </c>
      <c r="J8018" s="141" t="s">
        <v>95</v>
      </c>
      <c r="K8018" s="141" t="s">
        <v>100</v>
      </c>
      <c r="L8018" s="141" t="s">
        <v>3969</v>
      </c>
      <c r="M8018" s="141" t="s">
        <v>265</v>
      </c>
      <c r="N8018" s="141" t="s">
        <v>303</v>
      </c>
      <c r="O8018" s="141" t="s">
        <v>287</v>
      </c>
      <c r="P8018" s="141" t="s">
        <v>3282</v>
      </c>
      <c r="Q8018" s="141" t="s">
        <v>288</v>
      </c>
      <c r="R8018" s="141" t="s">
        <v>3468</v>
      </c>
      <c r="S8018" s="148" t="s">
        <v>3280</v>
      </c>
      <c r="T8018" s="147">
        <v>725000</v>
      </c>
      <c r="U8018" s="147">
        <v>1018900</v>
      </c>
      <c r="V8018" s="147">
        <v>1001480.44</v>
      </c>
      <c r="W8018" s="147">
        <v>979567.84</v>
      </c>
    </row>
    <row r="8019" spans="1:23">
      <c r="A8019" s="141" t="s">
        <v>3465</v>
      </c>
      <c r="B8019" s="141" t="s">
        <v>284</v>
      </c>
      <c r="C8019" s="141" t="s">
        <v>3457</v>
      </c>
      <c r="D8019" s="141" t="s">
        <v>3455</v>
      </c>
      <c r="E8019" s="141" t="s">
        <v>4088</v>
      </c>
      <c r="F8019" s="141" t="s">
        <v>4121</v>
      </c>
      <c r="G8019" s="141" t="s">
        <v>67</v>
      </c>
      <c r="H8019" s="141" t="s">
        <v>3516</v>
      </c>
      <c r="I8019" s="141" t="s">
        <v>3492</v>
      </c>
      <c r="J8019" s="141" t="s">
        <v>95</v>
      </c>
      <c r="K8019" s="141" t="s">
        <v>100</v>
      </c>
      <c r="L8019" s="141" t="s">
        <v>3969</v>
      </c>
      <c r="M8019" s="141" t="s">
        <v>265</v>
      </c>
      <c r="N8019" s="141" t="s">
        <v>303</v>
      </c>
      <c r="O8019" s="141" t="s">
        <v>291</v>
      </c>
      <c r="P8019" s="141" t="s">
        <v>3282</v>
      </c>
      <c r="Q8019" s="141" t="s">
        <v>288</v>
      </c>
      <c r="R8019" s="141" t="s">
        <v>3468</v>
      </c>
      <c r="S8019" s="148" t="s">
        <v>3280</v>
      </c>
      <c r="T8019" s="147">
        <v>1375331</v>
      </c>
      <c r="U8019" s="147">
        <v>1825331</v>
      </c>
      <c r="V8019" s="147">
        <v>431432.53</v>
      </c>
      <c r="W8019" s="147">
        <v>0</v>
      </c>
    </row>
    <row r="8020" spans="1:23">
      <c r="A8020" s="141" t="s">
        <v>3465</v>
      </c>
      <c r="B8020" s="141" t="s">
        <v>284</v>
      </c>
      <c r="C8020" s="141" t="s">
        <v>3457</v>
      </c>
      <c r="D8020" s="141" t="s">
        <v>3455</v>
      </c>
      <c r="E8020" s="141" t="s">
        <v>4088</v>
      </c>
      <c r="F8020" s="141" t="s">
        <v>4121</v>
      </c>
      <c r="G8020" s="141" t="s">
        <v>67</v>
      </c>
      <c r="H8020" s="141" t="s">
        <v>3516</v>
      </c>
      <c r="I8020" s="141" t="s">
        <v>3495</v>
      </c>
      <c r="J8020" s="141" t="s">
        <v>118</v>
      </c>
      <c r="K8020" s="141" t="s">
        <v>121</v>
      </c>
      <c r="L8020" s="141" t="s">
        <v>3969</v>
      </c>
      <c r="M8020" s="141" t="s">
        <v>265</v>
      </c>
      <c r="N8020" s="141" t="s">
        <v>303</v>
      </c>
      <c r="O8020" s="141" t="s">
        <v>291</v>
      </c>
      <c r="P8020" s="141" t="s">
        <v>3282</v>
      </c>
      <c r="Q8020" s="141" t="s">
        <v>288</v>
      </c>
      <c r="R8020" s="141" t="s">
        <v>3468</v>
      </c>
      <c r="S8020" s="148" t="s">
        <v>3280</v>
      </c>
      <c r="T8020" s="147">
        <v>0</v>
      </c>
      <c r="U8020" s="147">
        <v>10559182</v>
      </c>
      <c r="V8020" s="147">
        <v>0</v>
      </c>
      <c r="W8020" s="147">
        <v>0</v>
      </c>
    </row>
    <row r="8021" spans="1:23">
      <c r="A8021" s="141" t="s">
        <v>3465</v>
      </c>
      <c r="B8021" s="141" t="s">
        <v>284</v>
      </c>
      <c r="C8021" s="141" t="s">
        <v>3457</v>
      </c>
      <c r="D8021" s="141" t="s">
        <v>3455</v>
      </c>
      <c r="E8021" s="141" t="s">
        <v>4088</v>
      </c>
      <c r="F8021" s="141" t="s">
        <v>4121</v>
      </c>
      <c r="G8021" s="141" t="s">
        <v>67</v>
      </c>
      <c r="H8021" s="141" t="s">
        <v>3516</v>
      </c>
      <c r="I8021" s="141" t="s">
        <v>3514</v>
      </c>
      <c r="J8021" s="141" t="s">
        <v>178</v>
      </c>
      <c r="K8021" s="141" t="s">
        <v>181</v>
      </c>
      <c r="L8021" s="141" t="s">
        <v>3969</v>
      </c>
      <c r="M8021" s="141" t="s">
        <v>265</v>
      </c>
      <c r="N8021" s="141" t="s">
        <v>303</v>
      </c>
      <c r="O8021" s="141" t="s">
        <v>287</v>
      </c>
      <c r="P8021" s="141" t="s">
        <v>3282</v>
      </c>
      <c r="Q8021" s="141" t="s">
        <v>288</v>
      </c>
      <c r="R8021" s="141" t="s">
        <v>3468</v>
      </c>
      <c r="S8021" s="148" t="s">
        <v>3280</v>
      </c>
      <c r="T8021" s="147">
        <v>0</v>
      </c>
      <c r="U8021" s="147">
        <v>50000</v>
      </c>
      <c r="V8021" s="147">
        <v>5333.6</v>
      </c>
      <c r="W8021" s="147">
        <v>5333.6</v>
      </c>
    </row>
    <row r="8022" spans="1:23">
      <c r="A8022" s="141" t="s">
        <v>3465</v>
      </c>
      <c r="B8022" s="141" t="s">
        <v>284</v>
      </c>
      <c r="C8022" s="141" t="s">
        <v>3457</v>
      </c>
      <c r="D8022" s="141" t="s">
        <v>3455</v>
      </c>
      <c r="E8022" s="141" t="s">
        <v>4088</v>
      </c>
      <c r="F8022" s="141" t="s">
        <v>4121</v>
      </c>
      <c r="G8022" s="141" t="s">
        <v>67</v>
      </c>
      <c r="H8022" s="141" t="s">
        <v>3516</v>
      </c>
      <c r="I8022" s="141" t="s">
        <v>3514</v>
      </c>
      <c r="J8022" s="141" t="s">
        <v>207</v>
      </c>
      <c r="K8022" s="141" t="s">
        <v>209</v>
      </c>
      <c r="L8022" s="141" t="s">
        <v>3969</v>
      </c>
      <c r="M8022" s="141" t="s">
        <v>265</v>
      </c>
      <c r="N8022" s="141" t="s">
        <v>303</v>
      </c>
      <c r="O8022" s="141" t="s">
        <v>291</v>
      </c>
      <c r="P8022" s="141" t="s">
        <v>3282</v>
      </c>
      <c r="Q8022" s="141" t="s">
        <v>288</v>
      </c>
      <c r="R8022" s="141" t="s">
        <v>3468</v>
      </c>
      <c r="S8022" s="148" t="s">
        <v>3280</v>
      </c>
      <c r="T8022" s="147">
        <v>73682699</v>
      </c>
      <c r="U8022" s="147">
        <v>0</v>
      </c>
      <c r="V8022" s="147">
        <v>0</v>
      </c>
      <c r="W8022" s="147">
        <v>0</v>
      </c>
    </row>
    <row r="8023" spans="1:23">
      <c r="A8023" s="141" t="s">
        <v>3465</v>
      </c>
      <c r="B8023" s="141" t="s">
        <v>284</v>
      </c>
      <c r="C8023" s="141" t="s">
        <v>3457</v>
      </c>
      <c r="D8023" s="141" t="s">
        <v>3455</v>
      </c>
      <c r="E8023" s="141" t="s">
        <v>4088</v>
      </c>
      <c r="F8023" s="141" t="s">
        <v>4121</v>
      </c>
      <c r="G8023" s="141" t="s">
        <v>67</v>
      </c>
      <c r="H8023" s="141" t="s">
        <v>3516</v>
      </c>
      <c r="I8023" s="141" t="s">
        <v>3514</v>
      </c>
      <c r="J8023" s="141" t="s">
        <v>207</v>
      </c>
      <c r="K8023" s="141" t="s">
        <v>210</v>
      </c>
      <c r="L8023" s="141" t="s">
        <v>3969</v>
      </c>
      <c r="M8023" s="141" t="s">
        <v>265</v>
      </c>
      <c r="N8023" s="141" t="s">
        <v>303</v>
      </c>
      <c r="O8023" s="141" t="s">
        <v>287</v>
      </c>
      <c r="P8023" s="141" t="s">
        <v>3282</v>
      </c>
      <c r="Q8023" s="141" t="s">
        <v>288</v>
      </c>
      <c r="R8023" s="141" t="s">
        <v>3468</v>
      </c>
      <c r="S8023" s="148" t="s">
        <v>3280</v>
      </c>
      <c r="T8023" s="147">
        <v>0</v>
      </c>
      <c r="U8023" s="147">
        <v>180000</v>
      </c>
      <c r="V8023" s="147">
        <v>179228.79</v>
      </c>
      <c r="W8023" s="147">
        <v>0</v>
      </c>
    </row>
    <row r="8024" spans="1:23">
      <c r="A8024" s="141" t="s">
        <v>3465</v>
      </c>
      <c r="B8024" s="141" t="s">
        <v>284</v>
      </c>
      <c r="C8024" s="141" t="s">
        <v>3457</v>
      </c>
      <c r="D8024" s="141" t="s">
        <v>3455</v>
      </c>
      <c r="E8024" s="141" t="s">
        <v>4088</v>
      </c>
      <c r="F8024" s="141" t="s">
        <v>4121</v>
      </c>
      <c r="G8024" s="141" t="s">
        <v>67</v>
      </c>
      <c r="H8024" s="141" t="s">
        <v>3516</v>
      </c>
      <c r="I8024" s="141" t="s">
        <v>3514</v>
      </c>
      <c r="J8024" s="141" t="s">
        <v>207</v>
      </c>
      <c r="K8024" s="141" t="s">
        <v>210</v>
      </c>
      <c r="L8024" s="141" t="s">
        <v>3969</v>
      </c>
      <c r="M8024" s="141" t="s">
        <v>265</v>
      </c>
      <c r="N8024" s="141" t="s">
        <v>303</v>
      </c>
      <c r="O8024" s="141" t="s">
        <v>291</v>
      </c>
      <c r="P8024" s="141" t="s">
        <v>3282</v>
      </c>
      <c r="Q8024" s="141" t="s">
        <v>288</v>
      </c>
      <c r="R8024" s="141" t="s">
        <v>3468</v>
      </c>
      <c r="S8024" s="148" t="s">
        <v>3280</v>
      </c>
      <c r="T8024" s="147">
        <v>0</v>
      </c>
      <c r="U8024" s="147">
        <v>2924843</v>
      </c>
      <c r="V8024" s="147">
        <v>1262932.82</v>
      </c>
      <c r="W8024" s="147">
        <v>0</v>
      </c>
    </row>
    <row r="8025" spans="1:23">
      <c r="A8025" s="141" t="s">
        <v>3465</v>
      </c>
      <c r="B8025" s="141" t="s">
        <v>284</v>
      </c>
      <c r="C8025" s="141" t="s">
        <v>3457</v>
      </c>
      <c r="D8025" s="141" t="s">
        <v>3455</v>
      </c>
      <c r="E8025" s="141" t="s">
        <v>4088</v>
      </c>
      <c r="F8025" s="141" t="s">
        <v>4121</v>
      </c>
      <c r="G8025" s="141" t="s">
        <v>68</v>
      </c>
      <c r="H8025" s="141" t="s">
        <v>3584</v>
      </c>
      <c r="I8025" s="141" t="s">
        <v>3514</v>
      </c>
      <c r="J8025" s="141" t="s">
        <v>184</v>
      </c>
      <c r="K8025" s="141" t="s">
        <v>187</v>
      </c>
      <c r="L8025" s="141" t="s">
        <v>3969</v>
      </c>
      <c r="M8025" s="141" t="s">
        <v>265</v>
      </c>
      <c r="N8025" s="141" t="s">
        <v>303</v>
      </c>
      <c r="O8025" s="141" t="s">
        <v>287</v>
      </c>
      <c r="P8025" s="141" t="s">
        <v>3282</v>
      </c>
      <c r="Q8025" s="141" t="s">
        <v>288</v>
      </c>
      <c r="R8025" s="141" t="s">
        <v>3468</v>
      </c>
      <c r="S8025" s="148" t="s">
        <v>3280</v>
      </c>
      <c r="T8025" s="147">
        <v>5013253</v>
      </c>
      <c r="U8025" s="147">
        <v>7787073</v>
      </c>
      <c r="V8025" s="147">
        <v>775779.5</v>
      </c>
      <c r="W8025" s="147">
        <v>727753.49</v>
      </c>
    </row>
    <row r="8026" spans="1:23">
      <c r="A8026" s="141" t="s">
        <v>3465</v>
      </c>
      <c r="B8026" s="141" t="s">
        <v>284</v>
      </c>
      <c r="C8026" s="141" t="s">
        <v>3457</v>
      </c>
      <c r="D8026" s="141" t="s">
        <v>3455</v>
      </c>
      <c r="E8026" s="141" t="s">
        <v>4088</v>
      </c>
      <c r="F8026" s="141" t="s">
        <v>4121</v>
      </c>
      <c r="G8026" s="141" t="s">
        <v>68</v>
      </c>
      <c r="H8026" s="141" t="s">
        <v>4032</v>
      </c>
      <c r="I8026" s="141" t="s">
        <v>3514</v>
      </c>
      <c r="J8026" s="141" t="s">
        <v>184</v>
      </c>
      <c r="K8026" s="141" t="s">
        <v>187</v>
      </c>
      <c r="L8026" s="141" t="s">
        <v>3969</v>
      </c>
      <c r="M8026" s="141" t="s">
        <v>265</v>
      </c>
      <c r="N8026" s="141" t="s">
        <v>303</v>
      </c>
      <c r="O8026" s="141" t="s">
        <v>287</v>
      </c>
      <c r="P8026" s="141" t="s">
        <v>3282</v>
      </c>
      <c r="Q8026" s="141" t="s">
        <v>3255</v>
      </c>
      <c r="R8026" s="141" t="s">
        <v>3468</v>
      </c>
      <c r="S8026" s="148" t="s">
        <v>3280</v>
      </c>
      <c r="T8026" s="147">
        <v>47935</v>
      </c>
      <c r="U8026" s="147">
        <v>348935</v>
      </c>
      <c r="V8026" s="147">
        <v>266969.03000000003</v>
      </c>
      <c r="W8026" s="147">
        <v>0</v>
      </c>
    </row>
    <row r="8027" spans="1:23">
      <c r="A8027" s="141" t="s">
        <v>3465</v>
      </c>
      <c r="B8027" s="141" t="s">
        <v>284</v>
      </c>
      <c r="C8027" s="141" t="s">
        <v>3457</v>
      </c>
      <c r="D8027" s="141" t="s">
        <v>3455</v>
      </c>
      <c r="E8027" s="141" t="s">
        <v>4088</v>
      </c>
      <c r="F8027" s="141" t="s">
        <v>4121</v>
      </c>
      <c r="G8027" s="141" t="s">
        <v>68</v>
      </c>
      <c r="H8027" s="141" t="s">
        <v>4068</v>
      </c>
      <c r="I8027" s="141" t="s">
        <v>3514</v>
      </c>
      <c r="J8027" s="141" t="s">
        <v>184</v>
      </c>
      <c r="K8027" s="141" t="s">
        <v>187</v>
      </c>
      <c r="L8027" s="141" t="s">
        <v>3969</v>
      </c>
      <c r="M8027" s="141" t="s">
        <v>265</v>
      </c>
      <c r="N8027" s="141" t="s">
        <v>303</v>
      </c>
      <c r="O8027" s="141" t="s">
        <v>287</v>
      </c>
      <c r="P8027" s="141" t="s">
        <v>3282</v>
      </c>
      <c r="Q8027" s="141" t="s">
        <v>288</v>
      </c>
      <c r="R8027" s="141" t="s">
        <v>3468</v>
      </c>
      <c r="S8027" s="148" t="s">
        <v>3280</v>
      </c>
      <c r="T8027" s="147">
        <v>499998</v>
      </c>
      <c r="U8027" s="147">
        <v>1403900</v>
      </c>
      <c r="V8027" s="147">
        <v>1133127.6100000001</v>
      </c>
      <c r="W8027" s="147">
        <v>787556.4</v>
      </c>
    </row>
    <row r="8028" spans="1:23">
      <c r="A8028" s="141" t="s">
        <v>3465</v>
      </c>
      <c r="B8028" s="141" t="s">
        <v>284</v>
      </c>
      <c r="C8028" s="141" t="s">
        <v>3457</v>
      </c>
      <c r="D8028" s="141" t="s">
        <v>3455</v>
      </c>
      <c r="E8028" s="141" t="s">
        <v>4088</v>
      </c>
      <c r="F8028" s="141" t="s">
        <v>4121</v>
      </c>
      <c r="G8028" s="141" t="s">
        <v>68</v>
      </c>
      <c r="H8028" s="141" t="s">
        <v>4067</v>
      </c>
      <c r="I8028" s="141" t="s">
        <v>3514</v>
      </c>
      <c r="J8028" s="141" t="s">
        <v>184</v>
      </c>
      <c r="K8028" s="141" t="s">
        <v>187</v>
      </c>
      <c r="L8028" s="141" t="s">
        <v>3969</v>
      </c>
      <c r="M8028" s="141" t="s">
        <v>265</v>
      </c>
      <c r="N8028" s="141" t="s">
        <v>303</v>
      </c>
      <c r="O8028" s="141" t="s">
        <v>287</v>
      </c>
      <c r="P8028" s="141" t="s">
        <v>3282</v>
      </c>
      <c r="Q8028" s="141" t="s">
        <v>288</v>
      </c>
      <c r="R8028" s="141" t="s">
        <v>3468</v>
      </c>
      <c r="S8028" s="148" t="s">
        <v>3280</v>
      </c>
      <c r="T8028" s="147">
        <v>0</v>
      </c>
      <c r="U8028" s="147">
        <v>70800</v>
      </c>
      <c r="V8028" s="147">
        <v>0</v>
      </c>
      <c r="W8028" s="147">
        <v>0</v>
      </c>
    </row>
    <row r="8029" spans="1:23">
      <c r="A8029" s="141" t="s">
        <v>3465</v>
      </c>
      <c r="B8029" s="141" t="s">
        <v>284</v>
      </c>
      <c r="C8029" s="141" t="s">
        <v>3457</v>
      </c>
      <c r="D8029" s="141" t="s">
        <v>3455</v>
      </c>
      <c r="E8029" s="141" t="s">
        <v>4088</v>
      </c>
      <c r="F8029" s="141" t="s">
        <v>4121</v>
      </c>
      <c r="G8029" s="141" t="s">
        <v>69</v>
      </c>
      <c r="H8029" s="141" t="s">
        <v>4009</v>
      </c>
      <c r="I8029" s="141" t="s">
        <v>3514</v>
      </c>
      <c r="J8029" s="141" t="s">
        <v>3958</v>
      </c>
      <c r="K8029" s="141" t="s">
        <v>204</v>
      </c>
      <c r="L8029" s="141" t="s">
        <v>3969</v>
      </c>
      <c r="M8029" s="141" t="s">
        <v>265</v>
      </c>
      <c r="N8029" s="141" t="s">
        <v>303</v>
      </c>
      <c r="O8029" s="141" t="s">
        <v>287</v>
      </c>
      <c r="P8029" s="141" t="s">
        <v>3282</v>
      </c>
      <c r="Q8029" s="141" t="s">
        <v>288</v>
      </c>
      <c r="R8029" s="141" t="s">
        <v>3468</v>
      </c>
      <c r="S8029" s="148" t="s">
        <v>3280</v>
      </c>
      <c r="T8029" s="147">
        <v>520000</v>
      </c>
      <c r="U8029" s="147">
        <v>923077.77</v>
      </c>
      <c r="V8029" s="147">
        <v>746080.62</v>
      </c>
      <c r="W8029" s="147">
        <v>746080.62</v>
      </c>
    </row>
    <row r="8030" spans="1:23">
      <c r="A8030" s="141" t="s">
        <v>3465</v>
      </c>
      <c r="B8030" s="141" t="s">
        <v>284</v>
      </c>
      <c r="C8030" s="141" t="s">
        <v>3457</v>
      </c>
      <c r="D8030" s="141" t="s">
        <v>3455</v>
      </c>
      <c r="E8030" s="141" t="s">
        <v>4088</v>
      </c>
      <c r="F8030" s="141" t="s">
        <v>4121</v>
      </c>
      <c r="G8030" s="141" t="s">
        <v>70</v>
      </c>
      <c r="H8030" s="141" t="s">
        <v>3499</v>
      </c>
      <c r="I8030" s="141" t="s">
        <v>3495</v>
      </c>
      <c r="J8030" s="141" t="s">
        <v>122</v>
      </c>
      <c r="K8030" s="141" t="s">
        <v>125</v>
      </c>
      <c r="L8030" s="141" t="s">
        <v>3969</v>
      </c>
      <c r="M8030" s="141" t="s">
        <v>265</v>
      </c>
      <c r="N8030" s="141" t="s">
        <v>303</v>
      </c>
      <c r="O8030" s="141" t="s">
        <v>287</v>
      </c>
      <c r="P8030" s="141" t="s">
        <v>3282</v>
      </c>
      <c r="Q8030" s="141" t="s">
        <v>288</v>
      </c>
      <c r="R8030" s="141" t="s">
        <v>3468</v>
      </c>
      <c r="S8030" s="148" t="s">
        <v>3280</v>
      </c>
      <c r="T8030" s="147">
        <v>319746</v>
      </c>
      <c r="U8030" s="147">
        <v>24532</v>
      </c>
      <c r="V8030" s="147">
        <v>0</v>
      </c>
      <c r="W8030" s="147">
        <v>0</v>
      </c>
    </row>
    <row r="8031" spans="1:23">
      <c r="A8031" s="141" t="s">
        <v>3465</v>
      </c>
      <c r="B8031" s="141" t="s">
        <v>284</v>
      </c>
      <c r="C8031" s="141" t="s">
        <v>3457</v>
      </c>
      <c r="D8031" s="141" t="s">
        <v>3455</v>
      </c>
      <c r="E8031" s="141" t="s">
        <v>4088</v>
      </c>
      <c r="F8031" s="141" t="s">
        <v>4121</v>
      </c>
      <c r="G8031" s="141" t="s">
        <v>70</v>
      </c>
      <c r="H8031" s="141" t="s">
        <v>3499</v>
      </c>
      <c r="I8031" s="141" t="s">
        <v>3495</v>
      </c>
      <c r="J8031" s="141" t="s">
        <v>122</v>
      </c>
      <c r="K8031" s="141" t="s">
        <v>125</v>
      </c>
      <c r="L8031" s="141" t="s">
        <v>3969</v>
      </c>
      <c r="M8031" s="141" t="s">
        <v>265</v>
      </c>
      <c r="N8031" s="141" t="s">
        <v>303</v>
      </c>
      <c r="O8031" s="141" t="s">
        <v>289</v>
      </c>
      <c r="P8031" s="141" t="s">
        <v>3282</v>
      </c>
      <c r="Q8031" s="141" t="s">
        <v>288</v>
      </c>
      <c r="R8031" s="141" t="s">
        <v>3468</v>
      </c>
      <c r="S8031" s="148" t="s">
        <v>3280</v>
      </c>
      <c r="T8031" s="147">
        <v>0</v>
      </c>
      <c r="U8031" s="147">
        <v>534000</v>
      </c>
      <c r="V8031" s="147">
        <v>0</v>
      </c>
      <c r="W8031" s="147">
        <v>0</v>
      </c>
    </row>
    <row r="8032" spans="1:23">
      <c r="A8032" s="141" t="s">
        <v>3465</v>
      </c>
      <c r="B8032" s="141" t="s">
        <v>284</v>
      </c>
      <c r="C8032" s="141" t="s">
        <v>3457</v>
      </c>
      <c r="D8032" s="141" t="s">
        <v>3455</v>
      </c>
      <c r="E8032" s="141" t="s">
        <v>4088</v>
      </c>
      <c r="F8032" s="141" t="s">
        <v>4121</v>
      </c>
      <c r="G8032" s="141" t="s">
        <v>70</v>
      </c>
      <c r="H8032" s="141" t="s">
        <v>3499</v>
      </c>
      <c r="I8032" s="141" t="s">
        <v>3498</v>
      </c>
      <c r="J8032" s="141" t="s">
        <v>150</v>
      </c>
      <c r="K8032" s="141" t="s">
        <v>152</v>
      </c>
      <c r="L8032" s="141" t="s">
        <v>3969</v>
      </c>
      <c r="M8032" s="141" t="s">
        <v>265</v>
      </c>
      <c r="N8032" s="141" t="s">
        <v>303</v>
      </c>
      <c r="O8032" s="141" t="s">
        <v>287</v>
      </c>
      <c r="P8032" s="141" t="s">
        <v>3282</v>
      </c>
      <c r="Q8032" s="141" t="s">
        <v>288</v>
      </c>
      <c r="R8032" s="141" t="s">
        <v>3468</v>
      </c>
      <c r="S8032" s="148" t="s">
        <v>3280</v>
      </c>
      <c r="T8032" s="147">
        <v>2880000</v>
      </c>
      <c r="U8032" s="147">
        <v>0</v>
      </c>
      <c r="V8032" s="147">
        <v>0</v>
      </c>
      <c r="W8032" s="147">
        <v>0</v>
      </c>
    </row>
    <row r="8033" spans="1:23">
      <c r="A8033" s="141" t="s">
        <v>3465</v>
      </c>
      <c r="B8033" s="141" t="s">
        <v>284</v>
      </c>
      <c r="C8033" s="141" t="s">
        <v>3457</v>
      </c>
      <c r="D8033" s="141" t="s">
        <v>3455</v>
      </c>
      <c r="E8033" s="141" t="s">
        <v>4088</v>
      </c>
      <c r="F8033" s="141" t="s">
        <v>4121</v>
      </c>
      <c r="G8033" s="141" t="s">
        <v>70</v>
      </c>
      <c r="H8033" s="141" t="s">
        <v>3499</v>
      </c>
      <c r="I8033" s="141" t="s">
        <v>3498</v>
      </c>
      <c r="J8033" s="141" t="s">
        <v>150</v>
      </c>
      <c r="K8033" s="141" t="s">
        <v>153</v>
      </c>
      <c r="L8033" s="141" t="s">
        <v>3969</v>
      </c>
      <c r="M8033" s="141" t="s">
        <v>265</v>
      </c>
      <c r="N8033" s="141" t="s">
        <v>303</v>
      </c>
      <c r="O8033" s="141" t="s">
        <v>287</v>
      </c>
      <c r="P8033" s="141" t="s">
        <v>3282</v>
      </c>
      <c r="Q8033" s="141" t="s">
        <v>288</v>
      </c>
      <c r="R8033" s="141" t="s">
        <v>3468</v>
      </c>
      <c r="S8033" s="148" t="s">
        <v>3280</v>
      </c>
      <c r="T8033" s="147">
        <v>4000</v>
      </c>
      <c r="U8033" s="147">
        <v>4000</v>
      </c>
      <c r="V8033" s="147">
        <v>0</v>
      </c>
      <c r="W8033" s="147">
        <v>0</v>
      </c>
    </row>
    <row r="8034" spans="1:23">
      <c r="A8034" s="141" t="s">
        <v>3465</v>
      </c>
      <c r="B8034" s="141" t="s">
        <v>284</v>
      </c>
      <c r="C8034" s="141" t="s">
        <v>3457</v>
      </c>
      <c r="D8034" s="141" t="s">
        <v>3455</v>
      </c>
      <c r="E8034" s="141" t="s">
        <v>4088</v>
      </c>
      <c r="F8034" s="141" t="s">
        <v>4121</v>
      </c>
      <c r="G8034" s="141" t="s">
        <v>70</v>
      </c>
      <c r="H8034" s="141" t="s">
        <v>3499</v>
      </c>
      <c r="I8034" s="141" t="s">
        <v>3498</v>
      </c>
      <c r="J8034" s="141" t="s">
        <v>154</v>
      </c>
      <c r="K8034" s="141" t="s">
        <v>155</v>
      </c>
      <c r="L8034" s="141" t="s">
        <v>3969</v>
      </c>
      <c r="M8034" s="141" t="s">
        <v>265</v>
      </c>
      <c r="N8034" s="141" t="s">
        <v>303</v>
      </c>
      <c r="O8034" s="141" t="s">
        <v>287</v>
      </c>
      <c r="P8034" s="141" t="s">
        <v>3282</v>
      </c>
      <c r="Q8034" s="141" t="s">
        <v>288</v>
      </c>
      <c r="R8034" s="141" t="s">
        <v>3468</v>
      </c>
      <c r="S8034" s="148" t="s">
        <v>3280</v>
      </c>
      <c r="T8034" s="147">
        <v>105000</v>
      </c>
      <c r="U8034" s="147">
        <v>105000</v>
      </c>
      <c r="V8034" s="147">
        <v>0</v>
      </c>
      <c r="W8034" s="147">
        <v>0</v>
      </c>
    </row>
    <row r="8035" spans="1:23">
      <c r="A8035" s="141" t="s">
        <v>3465</v>
      </c>
      <c r="B8035" s="141" t="s">
        <v>284</v>
      </c>
      <c r="C8035" s="141" t="s">
        <v>3457</v>
      </c>
      <c r="D8035" s="141" t="s">
        <v>3455</v>
      </c>
      <c r="E8035" s="141" t="s">
        <v>4088</v>
      </c>
      <c r="F8035" s="141" t="s">
        <v>4121</v>
      </c>
      <c r="G8035" s="141" t="s">
        <v>70</v>
      </c>
      <c r="H8035" s="141" t="s">
        <v>3499</v>
      </c>
      <c r="I8035" s="141" t="s">
        <v>3498</v>
      </c>
      <c r="J8035" s="141" t="s">
        <v>154</v>
      </c>
      <c r="K8035" s="141" t="s">
        <v>156</v>
      </c>
      <c r="L8035" s="141" t="s">
        <v>3969</v>
      </c>
      <c r="M8035" s="141" t="s">
        <v>265</v>
      </c>
      <c r="N8035" s="141" t="s">
        <v>303</v>
      </c>
      <c r="O8035" s="141" t="s">
        <v>287</v>
      </c>
      <c r="P8035" s="141" t="s">
        <v>3282</v>
      </c>
      <c r="Q8035" s="141" t="s">
        <v>288</v>
      </c>
      <c r="R8035" s="141" t="s">
        <v>3468</v>
      </c>
      <c r="S8035" s="148" t="s">
        <v>3280</v>
      </c>
      <c r="T8035" s="147">
        <v>49800</v>
      </c>
      <c r="U8035" s="147">
        <v>104100</v>
      </c>
      <c r="V8035" s="147">
        <v>0</v>
      </c>
      <c r="W8035" s="147">
        <v>0</v>
      </c>
    </row>
    <row r="8036" spans="1:23">
      <c r="A8036" s="141" t="s">
        <v>3465</v>
      </c>
      <c r="B8036" s="141" t="s">
        <v>284</v>
      </c>
      <c r="C8036" s="141" t="s">
        <v>3457</v>
      </c>
      <c r="D8036" s="141" t="s">
        <v>3455</v>
      </c>
      <c r="E8036" s="141" t="s">
        <v>4088</v>
      </c>
      <c r="F8036" s="141" t="s">
        <v>4121</v>
      </c>
      <c r="G8036" s="141" t="s">
        <v>70</v>
      </c>
      <c r="H8036" s="141" t="s">
        <v>3499</v>
      </c>
      <c r="I8036" s="141" t="s">
        <v>3498</v>
      </c>
      <c r="J8036" s="141" t="s">
        <v>154</v>
      </c>
      <c r="K8036" s="141" t="s">
        <v>159</v>
      </c>
      <c r="L8036" s="141" t="s">
        <v>3969</v>
      </c>
      <c r="M8036" s="141" t="s">
        <v>265</v>
      </c>
      <c r="N8036" s="141" t="s">
        <v>303</v>
      </c>
      <c r="O8036" s="141" t="s">
        <v>287</v>
      </c>
      <c r="P8036" s="141" t="s">
        <v>3282</v>
      </c>
      <c r="Q8036" s="141" t="s">
        <v>288</v>
      </c>
      <c r="R8036" s="141" t="s">
        <v>3468</v>
      </c>
      <c r="S8036" s="148" t="s">
        <v>3280</v>
      </c>
      <c r="T8036" s="147">
        <v>174750</v>
      </c>
      <c r="U8036" s="147">
        <v>174750</v>
      </c>
      <c r="V8036" s="147">
        <v>0</v>
      </c>
      <c r="W8036" s="147">
        <v>0</v>
      </c>
    </row>
    <row r="8037" spans="1:23">
      <c r="A8037" s="141" t="s">
        <v>3465</v>
      </c>
      <c r="B8037" s="141" t="s">
        <v>284</v>
      </c>
      <c r="C8037" s="141" t="s">
        <v>3457</v>
      </c>
      <c r="D8037" s="141" t="s">
        <v>3455</v>
      </c>
      <c r="E8037" s="141" t="s">
        <v>4088</v>
      </c>
      <c r="F8037" s="141" t="s">
        <v>4121</v>
      </c>
      <c r="G8037" s="141" t="s">
        <v>70</v>
      </c>
      <c r="H8037" s="141" t="s">
        <v>3499</v>
      </c>
      <c r="I8037" s="141" t="s">
        <v>3498</v>
      </c>
      <c r="J8037" s="141" t="s">
        <v>154</v>
      </c>
      <c r="K8037" s="141" t="s">
        <v>160</v>
      </c>
      <c r="L8037" s="141" t="s">
        <v>3969</v>
      </c>
      <c r="M8037" s="141" t="s">
        <v>265</v>
      </c>
      <c r="N8037" s="141" t="s">
        <v>303</v>
      </c>
      <c r="O8037" s="141" t="s">
        <v>287</v>
      </c>
      <c r="P8037" s="141" t="s">
        <v>3282</v>
      </c>
      <c r="Q8037" s="141" t="s">
        <v>288</v>
      </c>
      <c r="R8037" s="141" t="s">
        <v>3468</v>
      </c>
      <c r="S8037" s="148" t="s">
        <v>3280</v>
      </c>
      <c r="T8037" s="147">
        <v>753000</v>
      </c>
      <c r="U8037" s="147">
        <v>699001</v>
      </c>
      <c r="V8037" s="147">
        <v>312760.61</v>
      </c>
      <c r="W8037" s="147">
        <v>312760.59999999998</v>
      </c>
    </row>
    <row r="8038" spans="1:23">
      <c r="A8038" s="141" t="s">
        <v>3465</v>
      </c>
      <c r="B8038" s="141" t="s">
        <v>284</v>
      </c>
      <c r="C8038" s="141" t="s">
        <v>3457</v>
      </c>
      <c r="D8038" s="141" t="s">
        <v>3455</v>
      </c>
      <c r="E8038" s="141" t="s">
        <v>4088</v>
      </c>
      <c r="F8038" s="141" t="s">
        <v>4121</v>
      </c>
      <c r="G8038" s="141" t="s">
        <v>70</v>
      </c>
      <c r="H8038" s="141" t="s">
        <v>3499</v>
      </c>
      <c r="I8038" s="141" t="s">
        <v>3498</v>
      </c>
      <c r="J8038" s="141" t="s">
        <v>154</v>
      </c>
      <c r="K8038" s="141" t="s">
        <v>162</v>
      </c>
      <c r="L8038" s="141" t="s">
        <v>3969</v>
      </c>
      <c r="M8038" s="141" t="s">
        <v>265</v>
      </c>
      <c r="N8038" s="141" t="s">
        <v>303</v>
      </c>
      <c r="O8038" s="141" t="s">
        <v>287</v>
      </c>
      <c r="P8038" s="141" t="s">
        <v>3282</v>
      </c>
      <c r="Q8038" s="141" t="s">
        <v>288</v>
      </c>
      <c r="R8038" s="141" t="s">
        <v>3468</v>
      </c>
      <c r="S8038" s="148" t="s">
        <v>3280</v>
      </c>
      <c r="T8038" s="147">
        <v>12616</v>
      </c>
      <c r="U8038" s="147">
        <v>12616</v>
      </c>
      <c r="V8038" s="147">
        <v>0</v>
      </c>
      <c r="W8038" s="147">
        <v>0</v>
      </c>
    </row>
    <row r="8039" spans="1:23">
      <c r="A8039" s="141" t="s">
        <v>3465</v>
      </c>
      <c r="B8039" s="141" t="s">
        <v>284</v>
      </c>
      <c r="C8039" s="141" t="s">
        <v>3457</v>
      </c>
      <c r="D8039" s="141" t="s">
        <v>3455</v>
      </c>
      <c r="E8039" s="141" t="s">
        <v>4088</v>
      </c>
      <c r="F8039" s="141" t="s">
        <v>4121</v>
      </c>
      <c r="G8039" s="141" t="s">
        <v>70</v>
      </c>
      <c r="H8039" s="141" t="s">
        <v>3499</v>
      </c>
      <c r="I8039" s="141" t="s">
        <v>3498</v>
      </c>
      <c r="J8039" s="141" t="s">
        <v>154</v>
      </c>
      <c r="K8039" s="141" t="s">
        <v>163</v>
      </c>
      <c r="L8039" s="141" t="s">
        <v>3969</v>
      </c>
      <c r="M8039" s="141" t="s">
        <v>265</v>
      </c>
      <c r="N8039" s="141" t="s">
        <v>303</v>
      </c>
      <c r="O8039" s="141" t="s">
        <v>287</v>
      </c>
      <c r="P8039" s="141" t="s">
        <v>3282</v>
      </c>
      <c r="Q8039" s="141" t="s">
        <v>288</v>
      </c>
      <c r="R8039" s="141" t="s">
        <v>3468</v>
      </c>
      <c r="S8039" s="148" t="s">
        <v>3280</v>
      </c>
      <c r="T8039" s="147">
        <v>4250</v>
      </c>
      <c r="U8039" s="147">
        <v>4250</v>
      </c>
      <c r="V8039" s="147">
        <v>0</v>
      </c>
      <c r="W8039" s="147">
        <v>0</v>
      </c>
    </row>
    <row r="8040" spans="1:23">
      <c r="A8040" s="141" t="s">
        <v>3465</v>
      </c>
      <c r="B8040" s="141" t="s">
        <v>284</v>
      </c>
      <c r="C8040" s="141" t="s">
        <v>3457</v>
      </c>
      <c r="D8040" s="141" t="s">
        <v>3455</v>
      </c>
      <c r="E8040" s="141" t="s">
        <v>4088</v>
      </c>
      <c r="F8040" s="141" t="s">
        <v>4121</v>
      </c>
      <c r="G8040" s="141" t="s">
        <v>70</v>
      </c>
      <c r="H8040" s="141" t="s">
        <v>3499</v>
      </c>
      <c r="I8040" s="141" t="s">
        <v>3498</v>
      </c>
      <c r="J8040" s="141" t="s">
        <v>154</v>
      </c>
      <c r="K8040" s="141" t="s">
        <v>165</v>
      </c>
      <c r="L8040" s="141" t="s">
        <v>3969</v>
      </c>
      <c r="M8040" s="141" t="s">
        <v>265</v>
      </c>
      <c r="N8040" s="141" t="s">
        <v>303</v>
      </c>
      <c r="O8040" s="141" t="s">
        <v>287</v>
      </c>
      <c r="P8040" s="141" t="s">
        <v>3282</v>
      </c>
      <c r="Q8040" s="141" t="s">
        <v>288</v>
      </c>
      <c r="R8040" s="141" t="s">
        <v>3468</v>
      </c>
      <c r="S8040" s="148" t="s">
        <v>3280</v>
      </c>
      <c r="T8040" s="147">
        <v>959923</v>
      </c>
      <c r="U8040" s="147">
        <v>44780633</v>
      </c>
      <c r="V8040" s="147">
        <v>34963047.560000002</v>
      </c>
      <c r="W8040" s="147">
        <v>27565832.25</v>
      </c>
    </row>
    <row r="8041" spans="1:23">
      <c r="A8041" s="141" t="s">
        <v>3465</v>
      </c>
      <c r="B8041" s="141" t="s">
        <v>284</v>
      </c>
      <c r="C8041" s="141" t="s">
        <v>3457</v>
      </c>
      <c r="D8041" s="141" t="s">
        <v>3455</v>
      </c>
      <c r="E8041" s="141" t="s">
        <v>4088</v>
      </c>
      <c r="F8041" s="141" t="s">
        <v>4121</v>
      </c>
      <c r="G8041" s="141" t="s">
        <v>70</v>
      </c>
      <c r="H8041" s="141" t="s">
        <v>3499</v>
      </c>
      <c r="I8041" s="141" t="s">
        <v>3498</v>
      </c>
      <c r="J8041" s="141" t="s">
        <v>154</v>
      </c>
      <c r="K8041" s="141" t="s">
        <v>165</v>
      </c>
      <c r="L8041" s="141" t="s">
        <v>3969</v>
      </c>
      <c r="M8041" s="141" t="s">
        <v>265</v>
      </c>
      <c r="N8041" s="141" t="s">
        <v>303</v>
      </c>
      <c r="O8041" s="141" t="s">
        <v>289</v>
      </c>
      <c r="P8041" s="141" t="s">
        <v>3282</v>
      </c>
      <c r="Q8041" s="141" t="s">
        <v>288</v>
      </c>
      <c r="R8041" s="141" t="s">
        <v>3468</v>
      </c>
      <c r="S8041" s="148" t="s">
        <v>3280</v>
      </c>
      <c r="T8041" s="147">
        <v>0</v>
      </c>
      <c r="U8041" s="147">
        <v>54314000</v>
      </c>
      <c r="V8041" s="147">
        <v>298254.44</v>
      </c>
      <c r="W8041" s="147">
        <v>266370.84000000003</v>
      </c>
    </row>
    <row r="8042" spans="1:23">
      <c r="A8042" s="141" t="s">
        <v>3465</v>
      </c>
      <c r="B8042" s="141" t="s">
        <v>284</v>
      </c>
      <c r="C8042" s="141" t="s">
        <v>3457</v>
      </c>
      <c r="D8042" s="141" t="s">
        <v>3455</v>
      </c>
      <c r="E8042" s="141" t="s">
        <v>4088</v>
      </c>
      <c r="F8042" s="141" t="s">
        <v>4121</v>
      </c>
      <c r="G8042" s="141" t="s">
        <v>70</v>
      </c>
      <c r="H8042" s="141" t="s">
        <v>3499</v>
      </c>
      <c r="I8042" s="141" t="s">
        <v>3498</v>
      </c>
      <c r="J8042" s="141" t="s">
        <v>154</v>
      </c>
      <c r="K8042" s="141" t="s">
        <v>165</v>
      </c>
      <c r="L8042" s="141" t="s">
        <v>3969</v>
      </c>
      <c r="M8042" s="141" t="s">
        <v>265</v>
      </c>
      <c r="N8042" s="141" t="s">
        <v>717</v>
      </c>
      <c r="O8042" s="141" t="s">
        <v>287</v>
      </c>
      <c r="P8042" s="141" t="s">
        <v>1218</v>
      </c>
      <c r="Q8042" s="141" t="s">
        <v>718</v>
      </c>
      <c r="R8042" s="141" t="s">
        <v>3468</v>
      </c>
      <c r="S8042" s="148" t="s">
        <v>3283</v>
      </c>
      <c r="T8042" s="147">
        <v>957500</v>
      </c>
      <c r="U8042" s="147">
        <v>957500</v>
      </c>
      <c r="V8042" s="147">
        <v>0</v>
      </c>
      <c r="W8042" s="147">
        <v>0</v>
      </c>
    </row>
    <row r="8043" spans="1:23">
      <c r="A8043" s="141" t="s">
        <v>3465</v>
      </c>
      <c r="B8043" s="141" t="s">
        <v>284</v>
      </c>
      <c r="C8043" s="141" t="s">
        <v>3457</v>
      </c>
      <c r="D8043" s="141" t="s">
        <v>3455</v>
      </c>
      <c r="E8043" s="141" t="s">
        <v>4088</v>
      </c>
      <c r="F8043" s="141" t="s">
        <v>4121</v>
      </c>
      <c r="G8043" s="141" t="s">
        <v>70</v>
      </c>
      <c r="H8043" s="141" t="s">
        <v>3499</v>
      </c>
      <c r="I8043" s="141" t="s">
        <v>3498</v>
      </c>
      <c r="J8043" s="141" t="s">
        <v>166</v>
      </c>
      <c r="K8043" s="141" t="s">
        <v>167</v>
      </c>
      <c r="L8043" s="141" t="s">
        <v>3969</v>
      </c>
      <c r="M8043" s="141" t="s">
        <v>265</v>
      </c>
      <c r="N8043" s="141" t="s">
        <v>303</v>
      </c>
      <c r="O8043" s="141" t="s">
        <v>287</v>
      </c>
      <c r="P8043" s="141" t="s">
        <v>3282</v>
      </c>
      <c r="Q8043" s="141" t="s">
        <v>288</v>
      </c>
      <c r="R8043" s="141" t="s">
        <v>3468</v>
      </c>
      <c r="S8043" s="148" t="s">
        <v>3280</v>
      </c>
      <c r="T8043" s="147">
        <v>72100</v>
      </c>
      <c r="U8043" s="147">
        <v>72100</v>
      </c>
      <c r="V8043" s="147">
        <v>14000.7</v>
      </c>
      <c r="W8043" s="147">
        <v>14000.7</v>
      </c>
    </row>
    <row r="8044" spans="1:23">
      <c r="A8044" s="141" t="s">
        <v>3465</v>
      </c>
      <c r="B8044" s="141" t="s">
        <v>284</v>
      </c>
      <c r="C8044" s="141" t="s">
        <v>3457</v>
      </c>
      <c r="D8044" s="141" t="s">
        <v>3455</v>
      </c>
      <c r="E8044" s="141" t="s">
        <v>4088</v>
      </c>
      <c r="F8044" s="141" t="s">
        <v>4121</v>
      </c>
      <c r="G8044" s="141" t="s">
        <v>70</v>
      </c>
      <c r="H8044" s="141" t="s">
        <v>3976</v>
      </c>
      <c r="I8044" s="141" t="s">
        <v>3498</v>
      </c>
      <c r="J8044" s="141" t="s">
        <v>154</v>
      </c>
      <c r="K8044" s="141" t="s">
        <v>165</v>
      </c>
      <c r="L8044" s="141" t="s">
        <v>3969</v>
      </c>
      <c r="M8044" s="141" t="s">
        <v>265</v>
      </c>
      <c r="N8044" s="141" t="s">
        <v>330</v>
      </c>
      <c r="O8044" s="141" t="s">
        <v>290</v>
      </c>
      <c r="P8044" s="141" t="s">
        <v>3261</v>
      </c>
      <c r="Q8044" s="141" t="s">
        <v>344</v>
      </c>
      <c r="R8044" s="141" t="s">
        <v>3468</v>
      </c>
      <c r="S8044" s="148" t="s">
        <v>3283</v>
      </c>
      <c r="T8044" s="147">
        <v>0</v>
      </c>
      <c r="U8044" s="147">
        <v>373377.14</v>
      </c>
      <c r="V8044" s="147">
        <v>340301.14</v>
      </c>
      <c r="W8044" s="147">
        <v>297444</v>
      </c>
    </row>
    <row r="8045" spans="1:23">
      <c r="A8045" s="141" t="s">
        <v>3465</v>
      </c>
      <c r="B8045" s="141" t="s">
        <v>284</v>
      </c>
      <c r="C8045" s="141" t="s">
        <v>3457</v>
      </c>
      <c r="D8045" s="141" t="s">
        <v>3455</v>
      </c>
      <c r="E8045" s="141" t="s">
        <v>4088</v>
      </c>
      <c r="F8045" s="141" t="s">
        <v>4121</v>
      </c>
      <c r="G8045" s="141" t="s">
        <v>70</v>
      </c>
      <c r="H8045" s="141" t="s">
        <v>3976</v>
      </c>
      <c r="I8045" s="141" t="s">
        <v>3498</v>
      </c>
      <c r="J8045" s="141" t="s">
        <v>154</v>
      </c>
      <c r="K8045" s="141" t="s">
        <v>165</v>
      </c>
      <c r="L8045" s="141" t="s">
        <v>3969</v>
      </c>
      <c r="M8045" s="141" t="s">
        <v>265</v>
      </c>
      <c r="N8045" s="141" t="s">
        <v>345</v>
      </c>
      <c r="O8045" s="141" t="s">
        <v>290</v>
      </c>
      <c r="P8045" s="141" t="s">
        <v>3261</v>
      </c>
      <c r="Q8045" s="141" t="s">
        <v>344</v>
      </c>
      <c r="R8045" s="141" t="s">
        <v>3468</v>
      </c>
      <c r="S8045" s="148" t="s">
        <v>3283</v>
      </c>
      <c r="T8045" s="147">
        <v>0</v>
      </c>
      <c r="U8045" s="147">
        <v>186688.57</v>
      </c>
      <c r="V8045" s="147">
        <v>170396.57</v>
      </c>
      <c r="W8045" s="147">
        <v>170396.57</v>
      </c>
    </row>
    <row r="8046" spans="1:23">
      <c r="A8046" s="141" t="s">
        <v>3465</v>
      </c>
      <c r="B8046" s="141" t="s">
        <v>284</v>
      </c>
      <c r="C8046" s="141" t="s">
        <v>3457</v>
      </c>
      <c r="D8046" s="141" t="s">
        <v>3455</v>
      </c>
      <c r="E8046" s="141" t="s">
        <v>4088</v>
      </c>
      <c r="F8046" s="141" t="s">
        <v>4121</v>
      </c>
      <c r="G8046" s="141" t="s">
        <v>70</v>
      </c>
      <c r="H8046" s="141" t="s">
        <v>3976</v>
      </c>
      <c r="I8046" s="141" t="s">
        <v>3498</v>
      </c>
      <c r="J8046" s="141" t="s">
        <v>154</v>
      </c>
      <c r="K8046" s="141" t="s">
        <v>165</v>
      </c>
      <c r="L8046" s="141" t="s">
        <v>3969</v>
      </c>
      <c r="M8046" s="141" t="s">
        <v>265</v>
      </c>
      <c r="N8046" s="141" t="s">
        <v>292</v>
      </c>
      <c r="O8046" s="141" t="s">
        <v>290</v>
      </c>
      <c r="P8046" s="141" t="s">
        <v>3261</v>
      </c>
      <c r="Q8046" s="141" t="s">
        <v>344</v>
      </c>
      <c r="R8046" s="141" t="s">
        <v>3468</v>
      </c>
      <c r="S8046" s="148" t="s">
        <v>3283</v>
      </c>
      <c r="T8046" s="147">
        <v>0</v>
      </c>
      <c r="U8046" s="147">
        <v>186688.57</v>
      </c>
      <c r="V8046" s="147">
        <v>176310.57</v>
      </c>
      <c r="W8046" s="147">
        <v>176310.57</v>
      </c>
    </row>
    <row r="8047" spans="1:23">
      <c r="A8047" s="141" t="s">
        <v>3465</v>
      </c>
      <c r="B8047" s="141" t="s">
        <v>284</v>
      </c>
      <c r="C8047" s="141" t="s">
        <v>3457</v>
      </c>
      <c r="D8047" s="141" t="s">
        <v>3455</v>
      </c>
      <c r="E8047" s="141" t="s">
        <v>4088</v>
      </c>
      <c r="F8047" s="141" t="s">
        <v>4121</v>
      </c>
      <c r="G8047" s="141" t="s">
        <v>70</v>
      </c>
      <c r="H8047" s="141" t="s">
        <v>3976</v>
      </c>
      <c r="I8047" s="141" t="s">
        <v>3498</v>
      </c>
      <c r="J8047" s="141" t="s">
        <v>154</v>
      </c>
      <c r="K8047" s="141" t="s">
        <v>165</v>
      </c>
      <c r="L8047" s="141" t="s">
        <v>3969</v>
      </c>
      <c r="M8047" s="141" t="s">
        <v>265</v>
      </c>
      <c r="N8047" s="141" t="s">
        <v>397</v>
      </c>
      <c r="O8047" s="141" t="s">
        <v>290</v>
      </c>
      <c r="P8047" s="141" t="s">
        <v>3261</v>
      </c>
      <c r="Q8047" s="141" t="s">
        <v>344</v>
      </c>
      <c r="R8047" s="141" t="s">
        <v>3468</v>
      </c>
      <c r="S8047" s="148" t="s">
        <v>3283</v>
      </c>
      <c r="T8047" s="147">
        <v>0</v>
      </c>
      <c r="U8047" s="147">
        <v>186688.57</v>
      </c>
      <c r="V8047" s="147">
        <v>180570.57</v>
      </c>
      <c r="W8047" s="147">
        <v>172599.34</v>
      </c>
    </row>
    <row r="8048" spans="1:23">
      <c r="A8048" s="141" t="s">
        <v>3465</v>
      </c>
      <c r="B8048" s="141" t="s">
        <v>284</v>
      </c>
      <c r="C8048" s="141" t="s">
        <v>3457</v>
      </c>
      <c r="D8048" s="141" t="s">
        <v>3455</v>
      </c>
      <c r="E8048" s="141" t="s">
        <v>4088</v>
      </c>
      <c r="F8048" s="141" t="s">
        <v>4121</v>
      </c>
      <c r="G8048" s="141" t="s">
        <v>70</v>
      </c>
      <c r="H8048" s="141" t="s">
        <v>3976</v>
      </c>
      <c r="I8048" s="141" t="s">
        <v>3498</v>
      </c>
      <c r="J8048" s="141" t="s">
        <v>154</v>
      </c>
      <c r="K8048" s="141" t="s">
        <v>165</v>
      </c>
      <c r="L8048" s="141" t="s">
        <v>3969</v>
      </c>
      <c r="M8048" s="141" t="s">
        <v>265</v>
      </c>
      <c r="N8048" s="141" t="s">
        <v>295</v>
      </c>
      <c r="O8048" s="141" t="s">
        <v>290</v>
      </c>
      <c r="P8048" s="141" t="s">
        <v>3261</v>
      </c>
      <c r="Q8048" s="141" t="s">
        <v>344</v>
      </c>
      <c r="R8048" s="141" t="s">
        <v>3468</v>
      </c>
      <c r="S8048" s="148" t="s">
        <v>3283</v>
      </c>
      <c r="T8048" s="147">
        <v>0</v>
      </c>
      <c r="U8048" s="147">
        <v>186697.94</v>
      </c>
      <c r="V8048" s="147">
        <v>133646.31</v>
      </c>
      <c r="W8048" s="147">
        <v>81905.440000000002</v>
      </c>
    </row>
    <row r="8049" spans="1:23">
      <c r="A8049" s="141" t="s">
        <v>3465</v>
      </c>
      <c r="B8049" s="141" t="s">
        <v>284</v>
      </c>
      <c r="C8049" s="141" t="s">
        <v>3457</v>
      </c>
      <c r="D8049" s="141" t="s">
        <v>3455</v>
      </c>
      <c r="E8049" s="141" t="s">
        <v>4088</v>
      </c>
      <c r="F8049" s="141" t="s">
        <v>4121</v>
      </c>
      <c r="G8049" s="141" t="s">
        <v>70</v>
      </c>
      <c r="H8049" s="141" t="s">
        <v>3976</v>
      </c>
      <c r="I8049" s="141" t="s">
        <v>3498</v>
      </c>
      <c r="J8049" s="141" t="s">
        <v>154</v>
      </c>
      <c r="K8049" s="141" t="s">
        <v>165</v>
      </c>
      <c r="L8049" s="141" t="s">
        <v>3969</v>
      </c>
      <c r="M8049" s="141" t="s">
        <v>265</v>
      </c>
      <c r="N8049" s="141" t="s">
        <v>299</v>
      </c>
      <c r="O8049" s="141" t="s">
        <v>290</v>
      </c>
      <c r="P8049" s="141" t="s">
        <v>3261</v>
      </c>
      <c r="Q8049" s="141" t="s">
        <v>344</v>
      </c>
      <c r="R8049" s="141" t="s">
        <v>3468</v>
      </c>
      <c r="S8049" s="148" t="s">
        <v>3283</v>
      </c>
      <c r="T8049" s="147">
        <v>0</v>
      </c>
      <c r="U8049" s="147">
        <v>186688.57</v>
      </c>
      <c r="V8049" s="147">
        <v>180342.39999999999</v>
      </c>
      <c r="W8049" s="147">
        <v>172599.34</v>
      </c>
    </row>
    <row r="8050" spans="1:23">
      <c r="A8050" s="141" t="s">
        <v>3465</v>
      </c>
      <c r="B8050" s="141" t="s">
        <v>284</v>
      </c>
      <c r="C8050" s="141" t="s">
        <v>3457</v>
      </c>
      <c r="D8050" s="141" t="s">
        <v>3455</v>
      </c>
      <c r="E8050" s="141" t="s">
        <v>4088</v>
      </c>
      <c r="F8050" s="141" t="s">
        <v>4121</v>
      </c>
      <c r="G8050" s="141" t="s">
        <v>71</v>
      </c>
      <c r="H8050" s="141" t="s">
        <v>3985</v>
      </c>
      <c r="I8050" s="141" t="s">
        <v>3514</v>
      </c>
      <c r="J8050" s="141" t="s">
        <v>3600</v>
      </c>
      <c r="K8050" s="141" t="s">
        <v>192</v>
      </c>
      <c r="L8050" s="141" t="s">
        <v>3969</v>
      </c>
      <c r="M8050" s="141" t="s">
        <v>265</v>
      </c>
      <c r="N8050" s="141" t="s">
        <v>303</v>
      </c>
      <c r="O8050" s="141" t="s">
        <v>287</v>
      </c>
      <c r="P8050" s="141" t="s">
        <v>3282</v>
      </c>
      <c r="Q8050" s="141" t="s">
        <v>288</v>
      </c>
      <c r="R8050" s="141" t="s">
        <v>3468</v>
      </c>
      <c r="S8050" s="148" t="s">
        <v>3280</v>
      </c>
      <c r="T8050" s="147">
        <v>7500000</v>
      </c>
      <c r="U8050" s="147">
        <v>2840000</v>
      </c>
      <c r="V8050" s="147">
        <v>1403469.93</v>
      </c>
      <c r="W8050" s="147">
        <v>448199.4</v>
      </c>
    </row>
    <row r="8051" spans="1:23">
      <c r="A8051" s="141" t="s">
        <v>3465</v>
      </c>
      <c r="B8051" s="141" t="s">
        <v>284</v>
      </c>
      <c r="C8051" s="141" t="s">
        <v>3457</v>
      </c>
      <c r="D8051" s="141" t="s">
        <v>3455</v>
      </c>
      <c r="E8051" s="141" t="s">
        <v>4088</v>
      </c>
      <c r="F8051" s="141" t="s">
        <v>4121</v>
      </c>
      <c r="G8051" s="141" t="s">
        <v>71</v>
      </c>
      <c r="H8051" s="141" t="s">
        <v>3985</v>
      </c>
      <c r="I8051" s="141" t="s">
        <v>3514</v>
      </c>
      <c r="J8051" s="141" t="s">
        <v>3600</v>
      </c>
      <c r="K8051" s="141" t="s">
        <v>192</v>
      </c>
      <c r="L8051" s="141" t="s">
        <v>3969</v>
      </c>
      <c r="M8051" s="141" t="s">
        <v>265</v>
      </c>
      <c r="N8051" s="141" t="s">
        <v>303</v>
      </c>
      <c r="O8051" s="141" t="s">
        <v>289</v>
      </c>
      <c r="P8051" s="141" t="s">
        <v>3282</v>
      </c>
      <c r="Q8051" s="141" t="s">
        <v>288</v>
      </c>
      <c r="R8051" s="141" t="s">
        <v>3468</v>
      </c>
      <c r="S8051" s="148" t="s">
        <v>3280</v>
      </c>
      <c r="T8051" s="147">
        <v>0</v>
      </c>
      <c r="U8051" s="147">
        <v>56500</v>
      </c>
      <c r="V8051" s="147">
        <v>0</v>
      </c>
      <c r="W8051" s="147">
        <v>0</v>
      </c>
    </row>
    <row r="8052" spans="1:23">
      <c r="A8052" s="141" t="s">
        <v>3465</v>
      </c>
      <c r="B8052" s="141" t="s">
        <v>284</v>
      </c>
      <c r="C8052" s="141" t="s">
        <v>3457</v>
      </c>
      <c r="D8052" s="141" t="s">
        <v>3455</v>
      </c>
      <c r="E8052" s="141" t="s">
        <v>4088</v>
      </c>
      <c r="F8052" s="141" t="s">
        <v>4121</v>
      </c>
      <c r="G8052" s="141" t="s">
        <v>71</v>
      </c>
      <c r="H8052" s="141" t="s">
        <v>4031</v>
      </c>
      <c r="I8052" s="141" t="s">
        <v>3514</v>
      </c>
      <c r="J8052" s="141" t="s">
        <v>3600</v>
      </c>
      <c r="K8052" s="141" t="s">
        <v>192</v>
      </c>
      <c r="L8052" s="141" t="s">
        <v>3969</v>
      </c>
      <c r="M8052" s="141" t="s">
        <v>265</v>
      </c>
      <c r="N8052" s="141" t="s">
        <v>303</v>
      </c>
      <c r="O8052" s="141" t="s">
        <v>287</v>
      </c>
      <c r="P8052" s="141" t="s">
        <v>3282</v>
      </c>
      <c r="Q8052" s="141" t="s">
        <v>288</v>
      </c>
      <c r="R8052" s="141" t="s">
        <v>3468</v>
      </c>
      <c r="S8052" s="148" t="s">
        <v>3280</v>
      </c>
      <c r="T8052" s="147">
        <v>0</v>
      </c>
      <c r="U8052" s="147">
        <v>1965000</v>
      </c>
      <c r="V8052" s="147">
        <v>0</v>
      </c>
      <c r="W8052" s="147">
        <v>0</v>
      </c>
    </row>
    <row r="8053" spans="1:23">
      <c r="A8053" s="141" t="s">
        <v>3465</v>
      </c>
      <c r="B8053" s="141" t="s">
        <v>284</v>
      </c>
      <c r="C8053" s="141" t="s">
        <v>3457</v>
      </c>
      <c r="D8053" s="141" t="s">
        <v>3455</v>
      </c>
      <c r="E8053" s="141" t="s">
        <v>4088</v>
      </c>
      <c r="F8053" s="141" t="s">
        <v>4121</v>
      </c>
      <c r="G8053" s="141" t="s">
        <v>71</v>
      </c>
      <c r="H8053" s="141" t="s">
        <v>4031</v>
      </c>
      <c r="I8053" s="141" t="s">
        <v>3514</v>
      </c>
      <c r="J8053" s="141" t="s">
        <v>3600</v>
      </c>
      <c r="K8053" s="141" t="s">
        <v>194</v>
      </c>
      <c r="L8053" s="141" t="s">
        <v>3969</v>
      </c>
      <c r="M8053" s="141" t="s">
        <v>265</v>
      </c>
      <c r="N8053" s="141" t="s">
        <v>303</v>
      </c>
      <c r="O8053" s="141" t="s">
        <v>289</v>
      </c>
      <c r="P8053" s="141" t="s">
        <v>3282</v>
      </c>
      <c r="Q8053" s="141" t="s">
        <v>288</v>
      </c>
      <c r="R8053" s="141" t="s">
        <v>3468</v>
      </c>
      <c r="S8053" s="148" t="s">
        <v>3280</v>
      </c>
      <c r="T8053" s="147">
        <v>8950000</v>
      </c>
      <c r="U8053" s="147">
        <v>11834373.07</v>
      </c>
      <c r="V8053" s="147">
        <v>6042918.5199999996</v>
      </c>
      <c r="W8053" s="147">
        <v>4444065.0599999996</v>
      </c>
    </row>
    <row r="8054" spans="1:23">
      <c r="A8054" s="141" t="s">
        <v>3465</v>
      </c>
      <c r="B8054" s="141" t="s">
        <v>284</v>
      </c>
      <c r="C8054" s="141" t="s">
        <v>3457</v>
      </c>
      <c r="D8054" s="141" t="s">
        <v>3455</v>
      </c>
      <c r="E8054" s="141" t="s">
        <v>4088</v>
      </c>
      <c r="F8054" s="141" t="s">
        <v>4121</v>
      </c>
      <c r="G8054" s="141" t="s">
        <v>71</v>
      </c>
      <c r="H8054" s="141" t="s">
        <v>4030</v>
      </c>
      <c r="I8054" s="141" t="s">
        <v>3514</v>
      </c>
      <c r="J8054" s="141" t="s">
        <v>3600</v>
      </c>
      <c r="K8054" s="141" t="s">
        <v>192</v>
      </c>
      <c r="L8054" s="141" t="s">
        <v>3969</v>
      </c>
      <c r="M8054" s="141" t="s">
        <v>265</v>
      </c>
      <c r="N8054" s="141" t="s">
        <v>303</v>
      </c>
      <c r="O8054" s="141" t="s">
        <v>287</v>
      </c>
      <c r="P8054" s="141" t="s">
        <v>3282</v>
      </c>
      <c r="Q8054" s="141" t="s">
        <v>288</v>
      </c>
      <c r="R8054" s="141" t="s">
        <v>3468</v>
      </c>
      <c r="S8054" s="148" t="s">
        <v>3280</v>
      </c>
      <c r="T8054" s="147">
        <v>1633762</v>
      </c>
      <c r="U8054" s="147">
        <v>1633762</v>
      </c>
      <c r="V8054" s="147">
        <v>7292.4</v>
      </c>
      <c r="W8054" s="147">
        <v>7292.4</v>
      </c>
    </row>
    <row r="8055" spans="1:23">
      <c r="A8055" s="141" t="s">
        <v>3465</v>
      </c>
      <c r="B8055" s="141" t="s">
        <v>284</v>
      </c>
      <c r="C8055" s="141" t="s">
        <v>3457</v>
      </c>
      <c r="D8055" s="141" t="s">
        <v>3455</v>
      </c>
      <c r="E8055" s="141" t="s">
        <v>4088</v>
      </c>
      <c r="F8055" s="141" t="s">
        <v>4121</v>
      </c>
      <c r="G8055" s="141" t="s">
        <v>72</v>
      </c>
      <c r="H8055" s="141" t="s">
        <v>3530</v>
      </c>
      <c r="I8055" s="141" t="s">
        <v>3492</v>
      </c>
      <c r="J8055" s="141" t="s">
        <v>95</v>
      </c>
      <c r="K8055" s="141" t="s">
        <v>97</v>
      </c>
      <c r="L8055" s="141" t="s">
        <v>3969</v>
      </c>
      <c r="M8055" s="141" t="s">
        <v>265</v>
      </c>
      <c r="N8055" s="141" t="s">
        <v>303</v>
      </c>
      <c r="O8055" s="141" t="s">
        <v>287</v>
      </c>
      <c r="P8055" s="141" t="s">
        <v>3282</v>
      </c>
      <c r="Q8055" s="141" t="s">
        <v>288</v>
      </c>
      <c r="R8055" s="141" t="s">
        <v>3468</v>
      </c>
      <c r="S8055" s="148" t="s">
        <v>3280</v>
      </c>
      <c r="T8055" s="147">
        <v>2400000</v>
      </c>
      <c r="U8055" s="147">
        <v>3978388.04</v>
      </c>
      <c r="V8055" s="147">
        <v>1703160.12</v>
      </c>
      <c r="W8055" s="147">
        <v>1621393.18</v>
      </c>
    </row>
    <row r="8056" spans="1:23">
      <c r="A8056" s="141" t="s">
        <v>3465</v>
      </c>
      <c r="B8056" s="141" t="s">
        <v>284</v>
      </c>
      <c r="C8056" s="141" t="s">
        <v>3457</v>
      </c>
      <c r="D8056" s="141" t="s">
        <v>3455</v>
      </c>
      <c r="E8056" s="141" t="s">
        <v>4088</v>
      </c>
      <c r="F8056" s="141" t="s">
        <v>4121</v>
      </c>
      <c r="G8056" s="141" t="s">
        <v>72</v>
      </c>
      <c r="H8056" s="141" t="s">
        <v>4093</v>
      </c>
      <c r="I8056" s="141" t="s">
        <v>3514</v>
      </c>
      <c r="J8056" s="141" t="s">
        <v>174</v>
      </c>
      <c r="K8056" s="141" t="s">
        <v>176</v>
      </c>
      <c r="L8056" s="141" t="s">
        <v>3969</v>
      </c>
      <c r="M8056" s="141" t="s">
        <v>265</v>
      </c>
      <c r="N8056" s="141" t="s">
        <v>303</v>
      </c>
      <c r="O8056" s="141" t="s">
        <v>287</v>
      </c>
      <c r="P8056" s="141" t="s">
        <v>1264</v>
      </c>
      <c r="Q8056" s="141" t="s">
        <v>288</v>
      </c>
      <c r="R8056" s="141" t="s">
        <v>3468</v>
      </c>
      <c r="S8056" s="148" t="s">
        <v>3283</v>
      </c>
      <c r="T8056" s="147">
        <v>160461</v>
      </c>
      <c r="U8056" s="147">
        <v>160461</v>
      </c>
      <c r="V8056" s="147">
        <v>0</v>
      </c>
      <c r="W8056" s="147">
        <v>0</v>
      </c>
    </row>
    <row r="8057" spans="1:23">
      <c r="A8057" s="141" t="s">
        <v>3465</v>
      </c>
      <c r="B8057" s="141" t="s">
        <v>284</v>
      </c>
      <c r="C8057" s="141" t="s">
        <v>3457</v>
      </c>
      <c r="D8057" s="141" t="s">
        <v>3455</v>
      </c>
      <c r="E8057" s="141" t="s">
        <v>4088</v>
      </c>
      <c r="F8057" s="141" t="s">
        <v>4121</v>
      </c>
      <c r="G8057" s="141" t="s">
        <v>72</v>
      </c>
      <c r="H8057" s="141" t="s">
        <v>4028</v>
      </c>
      <c r="I8057" s="141" t="s">
        <v>3492</v>
      </c>
      <c r="J8057" s="141" t="s">
        <v>95</v>
      </c>
      <c r="K8057" s="141" t="s">
        <v>97</v>
      </c>
      <c r="L8057" s="141" t="s">
        <v>3969</v>
      </c>
      <c r="M8057" s="141" t="s">
        <v>265</v>
      </c>
      <c r="N8057" s="141" t="s">
        <v>303</v>
      </c>
      <c r="O8057" s="141" t="s">
        <v>287</v>
      </c>
      <c r="P8057" s="141" t="s">
        <v>3282</v>
      </c>
      <c r="Q8057" s="141" t="s">
        <v>288</v>
      </c>
      <c r="R8057" s="141" t="s">
        <v>3468</v>
      </c>
      <c r="S8057" s="148" t="s">
        <v>3280</v>
      </c>
      <c r="T8057" s="147">
        <v>800000</v>
      </c>
      <c r="U8057" s="147">
        <v>875000</v>
      </c>
      <c r="V8057" s="147">
        <v>580419.98</v>
      </c>
      <c r="W8057" s="147">
        <v>410499.98</v>
      </c>
    </row>
    <row r="8058" spans="1:23">
      <c r="A8058" s="141" t="s">
        <v>3465</v>
      </c>
      <c r="B8058" s="141" t="s">
        <v>284</v>
      </c>
      <c r="C8058" s="141" t="s">
        <v>3457</v>
      </c>
      <c r="D8058" s="141" t="s">
        <v>3455</v>
      </c>
      <c r="E8058" s="141" t="s">
        <v>4088</v>
      </c>
      <c r="F8058" s="141" t="s">
        <v>4121</v>
      </c>
      <c r="G8058" s="141" t="s">
        <v>72</v>
      </c>
      <c r="H8058" s="141" t="s">
        <v>4066</v>
      </c>
      <c r="I8058" s="141" t="s">
        <v>3492</v>
      </c>
      <c r="J8058" s="141" t="s">
        <v>95</v>
      </c>
      <c r="K8058" s="141" t="s">
        <v>97</v>
      </c>
      <c r="L8058" s="141" t="s">
        <v>3969</v>
      </c>
      <c r="M8058" s="141" t="s">
        <v>265</v>
      </c>
      <c r="N8058" s="141" t="s">
        <v>303</v>
      </c>
      <c r="O8058" s="141" t="s">
        <v>287</v>
      </c>
      <c r="P8058" s="141" t="s">
        <v>3282</v>
      </c>
      <c r="Q8058" s="141" t="s">
        <v>288</v>
      </c>
      <c r="R8058" s="141" t="s">
        <v>3468</v>
      </c>
      <c r="S8058" s="148" t="s">
        <v>3280</v>
      </c>
      <c r="T8058" s="147">
        <v>0</v>
      </c>
      <c r="U8058" s="147">
        <v>632496.4</v>
      </c>
      <c r="V8058" s="147">
        <v>532809</v>
      </c>
      <c r="W8058" s="147">
        <v>532808.99</v>
      </c>
    </row>
    <row r="8059" spans="1:23">
      <c r="A8059" s="141" t="s">
        <v>3465</v>
      </c>
      <c r="B8059" s="141" t="s">
        <v>284</v>
      </c>
      <c r="C8059" s="141" t="s">
        <v>3457</v>
      </c>
      <c r="D8059" s="141" t="s">
        <v>3455</v>
      </c>
      <c r="E8059" s="141" t="s">
        <v>4088</v>
      </c>
      <c r="F8059" s="141" t="s">
        <v>4121</v>
      </c>
      <c r="G8059" s="141" t="s">
        <v>72</v>
      </c>
      <c r="H8059" s="141" t="s">
        <v>4027</v>
      </c>
      <c r="I8059" s="141" t="s">
        <v>3514</v>
      </c>
      <c r="J8059" s="141" t="s">
        <v>3958</v>
      </c>
      <c r="K8059" s="141" t="s">
        <v>205</v>
      </c>
      <c r="L8059" s="141" t="s">
        <v>3969</v>
      </c>
      <c r="M8059" s="141" t="s">
        <v>265</v>
      </c>
      <c r="N8059" s="141" t="s">
        <v>303</v>
      </c>
      <c r="O8059" s="141" t="s">
        <v>287</v>
      </c>
      <c r="P8059" s="141" t="s">
        <v>3282</v>
      </c>
      <c r="Q8059" s="141" t="s">
        <v>288</v>
      </c>
      <c r="R8059" s="141" t="s">
        <v>3468</v>
      </c>
      <c r="S8059" s="148" t="s">
        <v>3280</v>
      </c>
      <c r="T8059" s="147">
        <v>100000</v>
      </c>
      <c r="U8059" s="147">
        <v>1603000</v>
      </c>
      <c r="V8059" s="147">
        <v>680553.92</v>
      </c>
      <c r="W8059" s="147">
        <v>680553.92</v>
      </c>
    </row>
    <row r="8060" spans="1:23">
      <c r="A8060" s="141" t="s">
        <v>3465</v>
      </c>
      <c r="B8060" s="141" t="s">
        <v>284</v>
      </c>
      <c r="C8060" s="141" t="s">
        <v>3457</v>
      </c>
      <c r="D8060" s="141" t="s">
        <v>3455</v>
      </c>
      <c r="E8060" s="141" t="s">
        <v>4088</v>
      </c>
      <c r="F8060" s="141" t="s">
        <v>4121</v>
      </c>
      <c r="G8060" s="141" t="s">
        <v>73</v>
      </c>
      <c r="H8060" s="141" t="s">
        <v>3975</v>
      </c>
      <c r="I8060" s="141" t="s">
        <v>3492</v>
      </c>
      <c r="J8060" s="141" t="s">
        <v>95</v>
      </c>
      <c r="K8060" s="141" t="s">
        <v>97</v>
      </c>
      <c r="L8060" s="141" t="s">
        <v>3969</v>
      </c>
      <c r="M8060" s="141" t="s">
        <v>265</v>
      </c>
      <c r="N8060" s="141" t="s">
        <v>286</v>
      </c>
      <c r="O8060" s="141" t="s">
        <v>287</v>
      </c>
      <c r="P8060" s="141" t="s">
        <v>3282</v>
      </c>
      <c r="Q8060" s="141" t="s">
        <v>288</v>
      </c>
      <c r="R8060" s="141" t="s">
        <v>3468</v>
      </c>
      <c r="S8060" s="148" t="s">
        <v>3280</v>
      </c>
      <c r="T8060" s="147">
        <v>1600000</v>
      </c>
      <c r="U8060" s="147">
        <v>16010000</v>
      </c>
      <c r="V8060" s="147">
        <v>316397.99</v>
      </c>
      <c r="W8060" s="147">
        <v>193997.98</v>
      </c>
    </row>
    <row r="8061" spans="1:23">
      <c r="A8061" s="141" t="s">
        <v>3465</v>
      </c>
      <c r="B8061" s="141" t="s">
        <v>284</v>
      </c>
      <c r="C8061" s="141" t="s">
        <v>3457</v>
      </c>
      <c r="D8061" s="141" t="s">
        <v>3455</v>
      </c>
      <c r="E8061" s="141" t="s">
        <v>4088</v>
      </c>
      <c r="F8061" s="141" t="s">
        <v>4121</v>
      </c>
      <c r="G8061" s="141" t="s">
        <v>73</v>
      </c>
      <c r="H8061" s="141" t="s">
        <v>3975</v>
      </c>
      <c r="I8061" s="141" t="s">
        <v>3492</v>
      </c>
      <c r="J8061" s="141" t="s">
        <v>109</v>
      </c>
      <c r="K8061" s="141" t="s">
        <v>112</v>
      </c>
      <c r="L8061" s="141" t="s">
        <v>3969</v>
      </c>
      <c r="M8061" s="141" t="s">
        <v>265</v>
      </c>
      <c r="N8061" s="141" t="s">
        <v>303</v>
      </c>
      <c r="O8061" s="141" t="s">
        <v>291</v>
      </c>
      <c r="P8061" s="141" t="s">
        <v>1292</v>
      </c>
      <c r="Q8061" s="141" t="s">
        <v>288</v>
      </c>
      <c r="R8061" s="141" t="s">
        <v>3468</v>
      </c>
      <c r="S8061" s="148" t="s">
        <v>3283</v>
      </c>
      <c r="T8061" s="147">
        <v>0</v>
      </c>
      <c r="U8061" s="147">
        <v>50000</v>
      </c>
      <c r="V8061" s="147">
        <v>22121.99</v>
      </c>
      <c r="W8061" s="147">
        <v>22121.99</v>
      </c>
    </row>
    <row r="8062" spans="1:23">
      <c r="A8062" s="141" t="s">
        <v>3465</v>
      </c>
      <c r="B8062" s="141" t="s">
        <v>284</v>
      </c>
      <c r="C8062" s="141" t="s">
        <v>3457</v>
      </c>
      <c r="D8062" s="141" t="s">
        <v>3455</v>
      </c>
      <c r="E8062" s="141" t="s">
        <v>4088</v>
      </c>
      <c r="F8062" s="141" t="s">
        <v>4121</v>
      </c>
      <c r="G8062" s="141" t="s">
        <v>73</v>
      </c>
      <c r="H8062" s="141" t="s">
        <v>4065</v>
      </c>
      <c r="I8062" s="141" t="s">
        <v>3514</v>
      </c>
      <c r="J8062" s="141" t="s">
        <v>3600</v>
      </c>
      <c r="K8062" s="141" t="s">
        <v>197</v>
      </c>
      <c r="L8062" s="141" t="s">
        <v>3969</v>
      </c>
      <c r="M8062" s="141" t="s">
        <v>265</v>
      </c>
      <c r="N8062" s="141" t="s">
        <v>303</v>
      </c>
      <c r="O8062" s="141" t="s">
        <v>287</v>
      </c>
      <c r="P8062" s="141" t="s">
        <v>3282</v>
      </c>
      <c r="Q8062" s="141" t="s">
        <v>288</v>
      </c>
      <c r="R8062" s="141" t="s">
        <v>3468</v>
      </c>
      <c r="S8062" s="148" t="s">
        <v>3280</v>
      </c>
      <c r="T8062" s="147">
        <v>0</v>
      </c>
      <c r="U8062" s="147">
        <v>50000</v>
      </c>
      <c r="V8062" s="147">
        <v>0</v>
      </c>
      <c r="W8062" s="147">
        <v>0</v>
      </c>
    </row>
    <row r="8063" spans="1:23">
      <c r="A8063" s="141" t="s">
        <v>3465</v>
      </c>
      <c r="B8063" s="141" t="s">
        <v>284</v>
      </c>
      <c r="C8063" s="141" t="s">
        <v>3457</v>
      </c>
      <c r="D8063" s="141" t="s">
        <v>3455</v>
      </c>
      <c r="E8063" s="141" t="s">
        <v>4088</v>
      </c>
      <c r="F8063" s="141" t="s">
        <v>4121</v>
      </c>
      <c r="G8063" s="141" t="s">
        <v>73</v>
      </c>
      <c r="H8063" s="141" t="s">
        <v>4026</v>
      </c>
      <c r="I8063" s="141" t="s">
        <v>3495</v>
      </c>
      <c r="J8063" s="141" t="s">
        <v>142</v>
      </c>
      <c r="K8063" s="141" t="s">
        <v>143</v>
      </c>
      <c r="L8063" s="141" t="s">
        <v>3969</v>
      </c>
      <c r="M8063" s="141" t="s">
        <v>265</v>
      </c>
      <c r="N8063" s="141" t="s">
        <v>303</v>
      </c>
      <c r="O8063" s="141" t="s">
        <v>287</v>
      </c>
      <c r="P8063" s="141" t="s">
        <v>3282</v>
      </c>
      <c r="Q8063" s="141" t="s">
        <v>288</v>
      </c>
      <c r="R8063" s="141" t="s">
        <v>3468</v>
      </c>
      <c r="S8063" s="148" t="s">
        <v>3280</v>
      </c>
      <c r="T8063" s="147">
        <v>0</v>
      </c>
      <c r="U8063" s="147">
        <v>1600000</v>
      </c>
      <c r="V8063" s="147">
        <v>1323199.99</v>
      </c>
      <c r="W8063" s="147">
        <v>1063199.99</v>
      </c>
    </row>
    <row r="8064" spans="1:23">
      <c r="A8064" s="141" t="s">
        <v>3465</v>
      </c>
      <c r="B8064" s="141" t="s">
        <v>284</v>
      </c>
      <c r="C8064" s="141" t="s">
        <v>3457</v>
      </c>
      <c r="D8064" s="141" t="s">
        <v>3455</v>
      </c>
      <c r="E8064" s="141" t="s">
        <v>4088</v>
      </c>
      <c r="F8064" s="141" t="s">
        <v>4121</v>
      </c>
      <c r="G8064" s="141" t="s">
        <v>74</v>
      </c>
      <c r="H8064" s="141" t="s">
        <v>3973</v>
      </c>
      <c r="I8064" s="141" t="s">
        <v>3495</v>
      </c>
      <c r="J8064" s="141" t="s">
        <v>129</v>
      </c>
      <c r="K8064" s="141" t="s">
        <v>133</v>
      </c>
      <c r="L8064" s="141" t="s">
        <v>3969</v>
      </c>
      <c r="M8064" s="141" t="s">
        <v>265</v>
      </c>
      <c r="N8064" s="141" t="s">
        <v>303</v>
      </c>
      <c r="O8064" s="141" t="s">
        <v>287</v>
      </c>
      <c r="P8064" s="141" t="s">
        <v>3282</v>
      </c>
      <c r="Q8064" s="141" t="s">
        <v>288</v>
      </c>
      <c r="R8064" s="141" t="s">
        <v>3468</v>
      </c>
      <c r="S8064" s="148" t="s">
        <v>3280</v>
      </c>
      <c r="T8064" s="147">
        <v>21420716</v>
      </c>
      <c r="U8064" s="147">
        <v>33623915</v>
      </c>
      <c r="V8064" s="147">
        <v>26374301.73</v>
      </c>
      <c r="W8064" s="147">
        <v>8318285.9800000004</v>
      </c>
    </row>
    <row r="8065" spans="1:23">
      <c r="A8065" s="141" t="s">
        <v>3465</v>
      </c>
      <c r="B8065" s="141" t="s">
        <v>284</v>
      </c>
      <c r="C8065" s="141" t="s">
        <v>3457</v>
      </c>
      <c r="D8065" s="141" t="s">
        <v>3455</v>
      </c>
      <c r="E8065" s="141" t="s">
        <v>4088</v>
      </c>
      <c r="F8065" s="141" t="s">
        <v>4121</v>
      </c>
      <c r="G8065" s="141" t="s">
        <v>74</v>
      </c>
      <c r="H8065" s="141" t="s">
        <v>3973</v>
      </c>
      <c r="I8065" s="141" t="s">
        <v>3495</v>
      </c>
      <c r="J8065" s="141" t="s">
        <v>129</v>
      </c>
      <c r="K8065" s="141" t="s">
        <v>133</v>
      </c>
      <c r="L8065" s="141" t="s">
        <v>3969</v>
      </c>
      <c r="M8065" s="141" t="s">
        <v>265</v>
      </c>
      <c r="N8065" s="141" t="s">
        <v>303</v>
      </c>
      <c r="O8065" s="141" t="s">
        <v>289</v>
      </c>
      <c r="P8065" s="141" t="s">
        <v>3282</v>
      </c>
      <c r="Q8065" s="141" t="s">
        <v>288</v>
      </c>
      <c r="R8065" s="141" t="s">
        <v>3468</v>
      </c>
      <c r="S8065" s="148" t="s">
        <v>3280</v>
      </c>
      <c r="T8065" s="147">
        <v>25166818</v>
      </c>
      <c r="U8065" s="147">
        <v>26726234.5</v>
      </c>
      <c r="V8065" s="147">
        <v>2229787</v>
      </c>
      <c r="W8065" s="147">
        <v>0</v>
      </c>
    </row>
    <row r="8066" spans="1:23">
      <c r="A8066" s="141" t="s">
        <v>3465</v>
      </c>
      <c r="B8066" s="141" t="s">
        <v>284</v>
      </c>
      <c r="C8066" s="141" t="s">
        <v>3457</v>
      </c>
      <c r="D8066" s="141" t="s">
        <v>3455</v>
      </c>
      <c r="E8066" s="141" t="s">
        <v>4088</v>
      </c>
      <c r="F8066" s="141" t="s">
        <v>4121</v>
      </c>
      <c r="G8066" s="141" t="s">
        <v>74</v>
      </c>
      <c r="H8066" s="141" t="s">
        <v>4025</v>
      </c>
      <c r="I8066" s="141" t="s">
        <v>3495</v>
      </c>
      <c r="J8066" s="141" t="s">
        <v>134</v>
      </c>
      <c r="K8066" s="141" t="s">
        <v>135</v>
      </c>
      <c r="L8066" s="141" t="s">
        <v>3969</v>
      </c>
      <c r="M8066" s="141" t="s">
        <v>265</v>
      </c>
      <c r="N8066" s="141" t="s">
        <v>303</v>
      </c>
      <c r="O8066" s="141" t="s">
        <v>287</v>
      </c>
      <c r="P8066" s="141" t="s">
        <v>3282</v>
      </c>
      <c r="Q8066" s="141" t="s">
        <v>288</v>
      </c>
      <c r="R8066" s="141" t="s">
        <v>3468</v>
      </c>
      <c r="S8066" s="148" t="s">
        <v>3280</v>
      </c>
      <c r="T8066" s="147">
        <v>550000</v>
      </c>
      <c r="U8066" s="147">
        <v>484500</v>
      </c>
      <c r="V8066" s="147">
        <v>378868.15</v>
      </c>
      <c r="W8066" s="147">
        <v>378868.14</v>
      </c>
    </row>
    <row r="8067" spans="1:23">
      <c r="A8067" s="141" t="s">
        <v>3465</v>
      </c>
      <c r="B8067" s="141" t="s">
        <v>284</v>
      </c>
      <c r="C8067" s="141" t="s">
        <v>3457</v>
      </c>
      <c r="D8067" s="141" t="s">
        <v>3455</v>
      </c>
      <c r="E8067" s="141" t="s">
        <v>4088</v>
      </c>
      <c r="F8067" s="141" t="s">
        <v>4121</v>
      </c>
      <c r="G8067" s="141" t="s">
        <v>74</v>
      </c>
      <c r="H8067" s="141" t="s">
        <v>4025</v>
      </c>
      <c r="I8067" s="141" t="s">
        <v>3495</v>
      </c>
      <c r="J8067" s="141" t="s">
        <v>134</v>
      </c>
      <c r="K8067" s="141" t="s">
        <v>135</v>
      </c>
      <c r="L8067" s="141" t="s">
        <v>3969</v>
      </c>
      <c r="M8067" s="141" t="s">
        <v>265</v>
      </c>
      <c r="N8067" s="141" t="s">
        <v>303</v>
      </c>
      <c r="O8067" s="141" t="s">
        <v>289</v>
      </c>
      <c r="P8067" s="141" t="s">
        <v>3282</v>
      </c>
      <c r="Q8067" s="141" t="s">
        <v>288</v>
      </c>
      <c r="R8067" s="141" t="s">
        <v>3468</v>
      </c>
      <c r="S8067" s="148" t="s">
        <v>3280</v>
      </c>
      <c r="T8067" s="147">
        <v>0</v>
      </c>
      <c r="U8067" s="147">
        <v>25000</v>
      </c>
      <c r="V8067" s="147">
        <v>18097.8</v>
      </c>
      <c r="W8067" s="147">
        <v>18097.8</v>
      </c>
    </row>
    <row r="8068" spans="1:23">
      <c r="A8068" s="141" t="s">
        <v>3465</v>
      </c>
      <c r="B8068" s="141" t="s">
        <v>284</v>
      </c>
      <c r="C8068" s="141" t="s">
        <v>3457</v>
      </c>
      <c r="D8068" s="141" t="s">
        <v>3455</v>
      </c>
      <c r="E8068" s="141" t="s">
        <v>4088</v>
      </c>
      <c r="F8068" s="141" t="s">
        <v>4121</v>
      </c>
      <c r="G8068" s="141" t="s">
        <v>75</v>
      </c>
      <c r="H8068" s="141" t="s">
        <v>3515</v>
      </c>
      <c r="I8068" s="141" t="s">
        <v>3492</v>
      </c>
      <c r="J8068" s="141" t="s">
        <v>109</v>
      </c>
      <c r="K8068" s="141" t="s">
        <v>113</v>
      </c>
      <c r="L8068" s="141" t="s">
        <v>3969</v>
      </c>
      <c r="M8068" s="141" t="s">
        <v>265</v>
      </c>
      <c r="N8068" s="141" t="s">
        <v>303</v>
      </c>
      <c r="O8068" s="141" t="s">
        <v>287</v>
      </c>
      <c r="P8068" s="141" t="s">
        <v>2700</v>
      </c>
      <c r="Q8068" s="141" t="s">
        <v>2699</v>
      </c>
      <c r="R8068" s="141" t="s">
        <v>3468</v>
      </c>
      <c r="S8068" s="148" t="s">
        <v>3283</v>
      </c>
      <c r="T8068" s="147">
        <v>0</v>
      </c>
      <c r="U8068" s="147">
        <v>3030502</v>
      </c>
      <c r="V8068" s="147">
        <v>0</v>
      </c>
      <c r="W8068" s="147">
        <v>0</v>
      </c>
    </row>
    <row r="8069" spans="1:23">
      <c r="A8069" s="141" t="s">
        <v>3465</v>
      </c>
      <c r="B8069" s="141" t="s">
        <v>284</v>
      </c>
      <c r="C8069" s="141" t="s">
        <v>3457</v>
      </c>
      <c r="D8069" s="141" t="s">
        <v>3455</v>
      </c>
      <c r="E8069" s="141" t="s">
        <v>4088</v>
      </c>
      <c r="F8069" s="141" t="s">
        <v>4121</v>
      </c>
      <c r="G8069" s="141" t="s">
        <v>75</v>
      </c>
      <c r="H8069" s="141" t="s">
        <v>3515</v>
      </c>
      <c r="I8069" s="141" t="s">
        <v>3514</v>
      </c>
      <c r="J8069" s="141" t="s">
        <v>174</v>
      </c>
      <c r="K8069" s="141" t="s">
        <v>175</v>
      </c>
      <c r="L8069" s="141" t="s">
        <v>3969</v>
      </c>
      <c r="M8069" s="141" t="s">
        <v>265</v>
      </c>
      <c r="N8069" s="141" t="s">
        <v>302</v>
      </c>
      <c r="O8069" s="141" t="s">
        <v>304</v>
      </c>
      <c r="P8069" s="141" t="s">
        <v>1226</v>
      </c>
      <c r="Q8069" s="141" t="s">
        <v>2694</v>
      </c>
      <c r="R8069" s="141" t="s">
        <v>3468</v>
      </c>
      <c r="S8069" s="148" t="s">
        <v>3283</v>
      </c>
      <c r="T8069" s="147">
        <v>2400000</v>
      </c>
      <c r="U8069" s="147">
        <v>277907.56</v>
      </c>
      <c r="V8069" s="147">
        <v>277907.56</v>
      </c>
      <c r="W8069" s="147">
        <v>277907.56</v>
      </c>
    </row>
    <row r="8070" spans="1:23">
      <c r="A8070" s="141" t="s">
        <v>3465</v>
      </c>
      <c r="B8070" s="141" t="s">
        <v>284</v>
      </c>
      <c r="C8070" s="141" t="s">
        <v>3457</v>
      </c>
      <c r="D8070" s="141" t="s">
        <v>3455</v>
      </c>
      <c r="E8070" s="141" t="s">
        <v>4088</v>
      </c>
      <c r="F8070" s="141" t="s">
        <v>4121</v>
      </c>
      <c r="G8070" s="141" t="s">
        <v>75</v>
      </c>
      <c r="H8070" s="141" t="s">
        <v>3515</v>
      </c>
      <c r="I8070" s="141" t="s">
        <v>3514</v>
      </c>
      <c r="J8070" s="141" t="s">
        <v>178</v>
      </c>
      <c r="K8070" s="141" t="s">
        <v>179</v>
      </c>
      <c r="L8070" s="141" t="s">
        <v>3969</v>
      </c>
      <c r="M8070" s="141" t="s">
        <v>265</v>
      </c>
      <c r="N8070" s="141" t="s">
        <v>370</v>
      </c>
      <c r="O8070" s="141" t="s">
        <v>287</v>
      </c>
      <c r="P8070" s="141" t="s">
        <v>867</v>
      </c>
      <c r="Q8070" s="141" t="s">
        <v>378</v>
      </c>
      <c r="R8070" s="141" t="s">
        <v>3468</v>
      </c>
      <c r="S8070" s="148" t="s">
        <v>3283</v>
      </c>
      <c r="T8070" s="147">
        <v>1500000</v>
      </c>
      <c r="U8070" s="147">
        <v>0</v>
      </c>
      <c r="V8070" s="147">
        <v>0</v>
      </c>
      <c r="W8070" s="147">
        <v>0</v>
      </c>
    </row>
    <row r="8071" spans="1:23">
      <c r="A8071" s="141" t="s">
        <v>3465</v>
      </c>
      <c r="B8071" s="141" t="s">
        <v>284</v>
      </c>
      <c r="C8071" s="141" t="s">
        <v>3457</v>
      </c>
      <c r="D8071" s="141" t="s">
        <v>3455</v>
      </c>
      <c r="E8071" s="141" t="s">
        <v>4088</v>
      </c>
      <c r="F8071" s="141" t="s">
        <v>4121</v>
      </c>
      <c r="G8071" s="141" t="s">
        <v>75</v>
      </c>
      <c r="H8071" s="141" t="s">
        <v>3515</v>
      </c>
      <c r="I8071" s="141" t="s">
        <v>3514</v>
      </c>
      <c r="J8071" s="141" t="s">
        <v>178</v>
      </c>
      <c r="K8071" s="141" t="s">
        <v>179</v>
      </c>
      <c r="L8071" s="141" t="s">
        <v>3969</v>
      </c>
      <c r="M8071" s="141" t="s">
        <v>265</v>
      </c>
      <c r="N8071" s="141" t="s">
        <v>296</v>
      </c>
      <c r="O8071" s="141" t="s">
        <v>287</v>
      </c>
      <c r="P8071" s="141" t="s">
        <v>931</v>
      </c>
      <c r="Q8071" s="141" t="s">
        <v>444</v>
      </c>
      <c r="R8071" s="141" t="s">
        <v>3468</v>
      </c>
      <c r="S8071" s="148" t="s">
        <v>3283</v>
      </c>
      <c r="T8071" s="147">
        <v>1750000</v>
      </c>
      <c r="U8071" s="147">
        <v>12952119</v>
      </c>
      <c r="V8071" s="147">
        <v>12952119</v>
      </c>
      <c r="W8071" s="147">
        <v>12952119</v>
      </c>
    </row>
    <row r="8072" spans="1:23">
      <c r="A8072" s="141" t="s">
        <v>3465</v>
      </c>
      <c r="B8072" s="141" t="s">
        <v>284</v>
      </c>
      <c r="C8072" s="141" t="s">
        <v>3457</v>
      </c>
      <c r="D8072" s="141" t="s">
        <v>3455</v>
      </c>
      <c r="E8072" s="141" t="s">
        <v>4088</v>
      </c>
      <c r="F8072" s="141" t="s">
        <v>4121</v>
      </c>
      <c r="G8072" s="141" t="s">
        <v>75</v>
      </c>
      <c r="H8072" s="141" t="s">
        <v>3515</v>
      </c>
      <c r="I8072" s="141" t="s">
        <v>3514</v>
      </c>
      <c r="J8072" s="141" t="s">
        <v>178</v>
      </c>
      <c r="K8072" s="141" t="s">
        <v>179</v>
      </c>
      <c r="L8072" s="141" t="s">
        <v>3969</v>
      </c>
      <c r="M8072" s="141" t="s">
        <v>265</v>
      </c>
      <c r="N8072" s="141" t="s">
        <v>449</v>
      </c>
      <c r="O8072" s="141" t="s">
        <v>287</v>
      </c>
      <c r="P8072" s="141" t="s">
        <v>942</v>
      </c>
      <c r="Q8072" s="141" t="s">
        <v>454</v>
      </c>
      <c r="R8072" s="141" t="s">
        <v>3468</v>
      </c>
      <c r="S8072" s="148" t="s">
        <v>3283</v>
      </c>
      <c r="T8072" s="147">
        <v>5851000</v>
      </c>
      <c r="U8072" s="147">
        <v>16106832.140000001</v>
      </c>
      <c r="V8072" s="147">
        <v>16106832.140000001</v>
      </c>
      <c r="W8072" s="147">
        <v>16106832.140000001</v>
      </c>
    </row>
    <row r="8073" spans="1:23">
      <c r="A8073" s="141" t="s">
        <v>3465</v>
      </c>
      <c r="B8073" s="141" t="s">
        <v>284</v>
      </c>
      <c r="C8073" s="141" t="s">
        <v>3457</v>
      </c>
      <c r="D8073" s="141" t="s">
        <v>3455</v>
      </c>
      <c r="E8073" s="141" t="s">
        <v>4088</v>
      </c>
      <c r="F8073" s="141" t="s">
        <v>4121</v>
      </c>
      <c r="G8073" s="141" t="s">
        <v>75</v>
      </c>
      <c r="H8073" s="141" t="s">
        <v>3515</v>
      </c>
      <c r="I8073" s="141" t="s">
        <v>3514</v>
      </c>
      <c r="J8073" s="141" t="s">
        <v>178</v>
      </c>
      <c r="K8073" s="141" t="s">
        <v>179</v>
      </c>
      <c r="L8073" s="141" t="s">
        <v>3969</v>
      </c>
      <c r="M8073" s="141" t="s">
        <v>265</v>
      </c>
      <c r="N8073" s="141" t="s">
        <v>300</v>
      </c>
      <c r="O8073" s="141" t="s">
        <v>287</v>
      </c>
      <c r="P8073" s="141" t="s">
        <v>1142</v>
      </c>
      <c r="Q8073" s="141" t="s">
        <v>640</v>
      </c>
      <c r="R8073" s="141" t="s">
        <v>3468</v>
      </c>
      <c r="S8073" s="148" t="s">
        <v>3283</v>
      </c>
      <c r="T8073" s="147">
        <v>1267021</v>
      </c>
      <c r="U8073" s="147">
        <v>6000000</v>
      </c>
      <c r="V8073" s="147">
        <v>6000000</v>
      </c>
      <c r="W8073" s="147">
        <v>6000000</v>
      </c>
    </row>
    <row r="8074" spans="1:23">
      <c r="A8074" s="141" t="s">
        <v>3465</v>
      </c>
      <c r="B8074" s="141" t="s">
        <v>284</v>
      </c>
      <c r="C8074" s="141" t="s">
        <v>3457</v>
      </c>
      <c r="D8074" s="141" t="s">
        <v>3455</v>
      </c>
      <c r="E8074" s="141" t="s">
        <v>4088</v>
      </c>
      <c r="F8074" s="141" t="s">
        <v>4121</v>
      </c>
      <c r="G8074" s="141" t="s">
        <v>75</v>
      </c>
      <c r="H8074" s="141" t="s">
        <v>3515</v>
      </c>
      <c r="I8074" s="141" t="s">
        <v>3514</v>
      </c>
      <c r="J8074" s="141" t="s">
        <v>178</v>
      </c>
      <c r="K8074" s="141" t="s">
        <v>180</v>
      </c>
      <c r="L8074" s="141" t="s">
        <v>3969</v>
      </c>
      <c r="M8074" s="141" t="s">
        <v>265</v>
      </c>
      <c r="N8074" s="141" t="s">
        <v>286</v>
      </c>
      <c r="O8074" s="141" t="s">
        <v>287</v>
      </c>
      <c r="P8074" s="141" t="s">
        <v>802</v>
      </c>
      <c r="Q8074" s="141" t="s">
        <v>317</v>
      </c>
      <c r="R8074" s="141" t="s">
        <v>3468</v>
      </c>
      <c r="S8074" s="148" t="s">
        <v>3283</v>
      </c>
      <c r="T8074" s="147">
        <v>0</v>
      </c>
      <c r="U8074" s="147">
        <v>34847037</v>
      </c>
      <c r="V8074" s="147">
        <v>34847036.219999999</v>
      </c>
      <c r="W8074" s="147">
        <v>34847036.219999999</v>
      </c>
    </row>
    <row r="8075" spans="1:23">
      <c r="A8075" s="141" t="s">
        <v>3465</v>
      </c>
      <c r="B8075" s="141" t="s">
        <v>284</v>
      </c>
      <c r="C8075" s="141" t="s">
        <v>3457</v>
      </c>
      <c r="D8075" s="141" t="s">
        <v>3455</v>
      </c>
      <c r="E8075" s="141" t="s">
        <v>4088</v>
      </c>
      <c r="F8075" s="141" t="s">
        <v>4121</v>
      </c>
      <c r="G8075" s="141" t="s">
        <v>75</v>
      </c>
      <c r="H8075" s="141" t="s">
        <v>3515</v>
      </c>
      <c r="I8075" s="141" t="s">
        <v>3514</v>
      </c>
      <c r="J8075" s="141" t="s">
        <v>178</v>
      </c>
      <c r="K8075" s="141" t="s">
        <v>180</v>
      </c>
      <c r="L8075" s="141" t="s">
        <v>3969</v>
      </c>
      <c r="M8075" s="141" t="s">
        <v>265</v>
      </c>
      <c r="N8075" s="141" t="s">
        <v>294</v>
      </c>
      <c r="O8075" s="141" t="s">
        <v>287</v>
      </c>
      <c r="P8075" s="141" t="s">
        <v>901</v>
      </c>
      <c r="Q8075" s="141" t="s">
        <v>413</v>
      </c>
      <c r="R8075" s="141" t="s">
        <v>3468</v>
      </c>
      <c r="S8075" s="148" t="s">
        <v>3283</v>
      </c>
      <c r="T8075" s="147">
        <v>7500000</v>
      </c>
      <c r="U8075" s="147">
        <v>8915381</v>
      </c>
      <c r="V8075" s="147">
        <v>8915381</v>
      </c>
      <c r="W8075" s="147">
        <v>8915381</v>
      </c>
    </row>
    <row r="8076" spans="1:23">
      <c r="A8076" s="141" t="s">
        <v>3465</v>
      </c>
      <c r="B8076" s="141" t="s">
        <v>284</v>
      </c>
      <c r="C8076" s="141" t="s">
        <v>3457</v>
      </c>
      <c r="D8076" s="141" t="s">
        <v>3455</v>
      </c>
      <c r="E8076" s="141" t="s">
        <v>4088</v>
      </c>
      <c r="F8076" s="141" t="s">
        <v>4121</v>
      </c>
      <c r="G8076" s="141" t="s">
        <v>75</v>
      </c>
      <c r="H8076" s="141" t="s">
        <v>3515</v>
      </c>
      <c r="I8076" s="141" t="s">
        <v>3514</v>
      </c>
      <c r="J8076" s="141" t="s">
        <v>178</v>
      </c>
      <c r="K8076" s="141" t="s">
        <v>180</v>
      </c>
      <c r="L8076" s="141" t="s">
        <v>3969</v>
      </c>
      <c r="M8076" s="141" t="s">
        <v>265</v>
      </c>
      <c r="N8076" s="141" t="s">
        <v>296</v>
      </c>
      <c r="O8076" s="141" t="s">
        <v>287</v>
      </c>
      <c r="P8076" s="141" t="s">
        <v>937</v>
      </c>
      <c r="Q8076" s="141" t="s">
        <v>448</v>
      </c>
      <c r="R8076" s="141" t="s">
        <v>3468</v>
      </c>
      <c r="S8076" s="148" t="s">
        <v>3283</v>
      </c>
      <c r="T8076" s="147">
        <v>750000</v>
      </c>
      <c r="U8076" s="147">
        <v>0</v>
      </c>
      <c r="V8076" s="147">
        <v>0</v>
      </c>
      <c r="W8076" s="147">
        <v>0</v>
      </c>
    </row>
    <row r="8077" spans="1:23">
      <c r="A8077" s="141" t="s">
        <v>3465</v>
      </c>
      <c r="B8077" s="141" t="s">
        <v>284</v>
      </c>
      <c r="C8077" s="141" t="s">
        <v>3457</v>
      </c>
      <c r="D8077" s="141" t="s">
        <v>3455</v>
      </c>
      <c r="E8077" s="141" t="s">
        <v>4088</v>
      </c>
      <c r="F8077" s="141" t="s">
        <v>4121</v>
      </c>
      <c r="G8077" s="141" t="s">
        <v>75</v>
      </c>
      <c r="H8077" s="141" t="s">
        <v>3515</v>
      </c>
      <c r="I8077" s="141" t="s">
        <v>3514</v>
      </c>
      <c r="J8077" s="141" t="s">
        <v>178</v>
      </c>
      <c r="K8077" s="141" t="s">
        <v>180</v>
      </c>
      <c r="L8077" s="141" t="s">
        <v>3969</v>
      </c>
      <c r="M8077" s="141" t="s">
        <v>265</v>
      </c>
      <c r="N8077" s="141" t="s">
        <v>297</v>
      </c>
      <c r="O8077" s="141" t="s">
        <v>287</v>
      </c>
      <c r="P8077" s="141" t="s">
        <v>962</v>
      </c>
      <c r="Q8077" s="141" t="s">
        <v>472</v>
      </c>
      <c r="R8077" s="141" t="s">
        <v>3468</v>
      </c>
      <c r="S8077" s="148" t="s">
        <v>3283</v>
      </c>
      <c r="T8077" s="147">
        <v>2000000</v>
      </c>
      <c r="U8077" s="147">
        <v>2276124</v>
      </c>
      <c r="V8077" s="147">
        <v>2276123.25</v>
      </c>
      <c r="W8077" s="147">
        <v>2276123.25</v>
      </c>
    </row>
    <row r="8078" spans="1:23">
      <c r="A8078" s="141" t="s">
        <v>3465</v>
      </c>
      <c r="B8078" s="141" t="s">
        <v>284</v>
      </c>
      <c r="C8078" s="141" t="s">
        <v>3457</v>
      </c>
      <c r="D8078" s="141" t="s">
        <v>3455</v>
      </c>
      <c r="E8078" s="141" t="s">
        <v>4088</v>
      </c>
      <c r="F8078" s="141" t="s">
        <v>4121</v>
      </c>
      <c r="G8078" s="141" t="s">
        <v>75</v>
      </c>
      <c r="H8078" s="141" t="s">
        <v>3515</v>
      </c>
      <c r="I8078" s="141" t="s">
        <v>3514</v>
      </c>
      <c r="J8078" s="141" t="s">
        <v>178</v>
      </c>
      <c r="K8078" s="141" t="s">
        <v>180</v>
      </c>
      <c r="L8078" s="141" t="s">
        <v>3969</v>
      </c>
      <c r="M8078" s="141" t="s">
        <v>265</v>
      </c>
      <c r="N8078" s="141" t="s">
        <v>484</v>
      </c>
      <c r="O8078" s="141" t="s">
        <v>287</v>
      </c>
      <c r="P8078" s="141" t="s">
        <v>984</v>
      </c>
      <c r="Q8078" s="141" t="s">
        <v>493</v>
      </c>
      <c r="R8078" s="141" t="s">
        <v>3468</v>
      </c>
      <c r="S8078" s="148" t="s">
        <v>3283</v>
      </c>
      <c r="T8078" s="147">
        <v>0</v>
      </c>
      <c r="U8078" s="147">
        <v>8483005</v>
      </c>
      <c r="V8078" s="147">
        <v>0</v>
      </c>
      <c r="W8078" s="147">
        <v>0</v>
      </c>
    </row>
    <row r="8079" spans="1:23">
      <c r="A8079" s="141" t="s">
        <v>3465</v>
      </c>
      <c r="B8079" s="141" t="s">
        <v>284</v>
      </c>
      <c r="C8079" s="141" t="s">
        <v>3457</v>
      </c>
      <c r="D8079" s="141" t="s">
        <v>3455</v>
      </c>
      <c r="E8079" s="141" t="s">
        <v>4088</v>
      </c>
      <c r="F8079" s="141" t="s">
        <v>4121</v>
      </c>
      <c r="G8079" s="141" t="s">
        <v>75</v>
      </c>
      <c r="H8079" s="141" t="s">
        <v>3515</v>
      </c>
      <c r="I8079" s="141" t="s">
        <v>3514</v>
      </c>
      <c r="J8079" s="141" t="s">
        <v>178</v>
      </c>
      <c r="K8079" s="141" t="s">
        <v>180</v>
      </c>
      <c r="L8079" s="141" t="s">
        <v>3969</v>
      </c>
      <c r="M8079" s="141" t="s">
        <v>265</v>
      </c>
      <c r="N8079" s="141" t="s">
        <v>519</v>
      </c>
      <c r="O8079" s="141" t="s">
        <v>287</v>
      </c>
      <c r="P8079" s="141" t="s">
        <v>1034</v>
      </c>
      <c r="Q8079" s="141" t="s">
        <v>538</v>
      </c>
      <c r="R8079" s="141" t="s">
        <v>3468</v>
      </c>
      <c r="S8079" s="148" t="s">
        <v>3283</v>
      </c>
      <c r="T8079" s="147">
        <v>0</v>
      </c>
      <c r="U8079" s="147">
        <v>2815514.58</v>
      </c>
      <c r="V8079" s="147">
        <v>2815514.58</v>
      </c>
      <c r="W8079" s="147">
        <v>2815514.58</v>
      </c>
    </row>
    <row r="8080" spans="1:23">
      <c r="A8080" s="141" t="s">
        <v>3465</v>
      </c>
      <c r="B8080" s="141" t="s">
        <v>284</v>
      </c>
      <c r="C8080" s="141" t="s">
        <v>3457</v>
      </c>
      <c r="D8080" s="141" t="s">
        <v>3455</v>
      </c>
      <c r="E8080" s="141" t="s">
        <v>4088</v>
      </c>
      <c r="F8080" s="141" t="s">
        <v>4121</v>
      </c>
      <c r="G8080" s="141" t="s">
        <v>75</v>
      </c>
      <c r="H8080" s="141" t="s">
        <v>3515</v>
      </c>
      <c r="I8080" s="141" t="s">
        <v>3514</v>
      </c>
      <c r="J8080" s="141" t="s">
        <v>178</v>
      </c>
      <c r="K8080" s="141" t="s">
        <v>180</v>
      </c>
      <c r="L8080" s="141" t="s">
        <v>3969</v>
      </c>
      <c r="M8080" s="141" t="s">
        <v>265</v>
      </c>
      <c r="N8080" s="141" t="s">
        <v>301</v>
      </c>
      <c r="O8080" s="141" t="s">
        <v>287</v>
      </c>
      <c r="P8080" s="141" t="s">
        <v>1177</v>
      </c>
      <c r="Q8080" s="141" t="s">
        <v>674</v>
      </c>
      <c r="R8080" s="141" t="s">
        <v>3468</v>
      </c>
      <c r="S8080" s="148" t="s">
        <v>3283</v>
      </c>
      <c r="T8080" s="147">
        <v>0</v>
      </c>
      <c r="U8080" s="147">
        <v>6869639</v>
      </c>
      <c r="V8080" s="147">
        <v>6869638.8700000001</v>
      </c>
      <c r="W8080" s="147">
        <v>6869638.8700000001</v>
      </c>
    </row>
    <row r="8081" spans="1:23">
      <c r="A8081" s="141" t="s">
        <v>3465</v>
      </c>
      <c r="B8081" s="141" t="s">
        <v>284</v>
      </c>
      <c r="C8081" s="141" t="s">
        <v>3457</v>
      </c>
      <c r="D8081" s="141" t="s">
        <v>3455</v>
      </c>
      <c r="E8081" s="141" t="s">
        <v>4088</v>
      </c>
      <c r="F8081" s="141" t="s">
        <v>4121</v>
      </c>
      <c r="G8081" s="141" t="s">
        <v>75</v>
      </c>
      <c r="H8081" s="141" t="s">
        <v>3515</v>
      </c>
      <c r="I8081" s="141" t="s">
        <v>3514</v>
      </c>
      <c r="J8081" s="141" t="s">
        <v>178</v>
      </c>
      <c r="K8081" s="141" t="s">
        <v>183</v>
      </c>
      <c r="L8081" s="141" t="s">
        <v>3969</v>
      </c>
      <c r="M8081" s="141" t="s">
        <v>265</v>
      </c>
      <c r="N8081" s="141" t="s">
        <v>293</v>
      </c>
      <c r="O8081" s="141" t="s">
        <v>287</v>
      </c>
      <c r="P8081" s="141" t="s">
        <v>882</v>
      </c>
      <c r="Q8081" s="141" t="s">
        <v>393</v>
      </c>
      <c r="R8081" s="141" t="s">
        <v>3468</v>
      </c>
      <c r="S8081" s="148" t="s">
        <v>3283</v>
      </c>
      <c r="T8081" s="147">
        <v>76440000</v>
      </c>
      <c r="U8081" s="147">
        <v>30987483.890000001</v>
      </c>
      <c r="V8081" s="147">
        <v>23658321.93</v>
      </c>
      <c r="W8081" s="147">
        <v>23658321.93</v>
      </c>
    </row>
    <row r="8082" spans="1:23">
      <c r="A8082" s="141" t="s">
        <v>3465</v>
      </c>
      <c r="B8082" s="141" t="s">
        <v>284</v>
      </c>
      <c r="C8082" s="141" t="s">
        <v>3457</v>
      </c>
      <c r="D8082" s="141" t="s">
        <v>3455</v>
      </c>
      <c r="E8082" s="141" t="s">
        <v>4088</v>
      </c>
      <c r="F8082" s="141" t="s">
        <v>4121</v>
      </c>
      <c r="G8082" s="141" t="s">
        <v>75</v>
      </c>
      <c r="H8082" s="141" t="s">
        <v>3515</v>
      </c>
      <c r="I8082" s="141" t="s">
        <v>3514</v>
      </c>
      <c r="J8082" s="141" t="s">
        <v>3958</v>
      </c>
      <c r="K8082" s="141" t="s">
        <v>203</v>
      </c>
      <c r="L8082" s="141" t="s">
        <v>3969</v>
      </c>
      <c r="M8082" s="141" t="s">
        <v>265</v>
      </c>
      <c r="N8082" s="141" t="s">
        <v>303</v>
      </c>
      <c r="O8082" s="141" t="s">
        <v>287</v>
      </c>
      <c r="P8082" s="141" t="s">
        <v>3282</v>
      </c>
      <c r="Q8082" s="141" t="s">
        <v>288</v>
      </c>
      <c r="R8082" s="141" t="s">
        <v>3468</v>
      </c>
      <c r="S8082" s="148" t="s">
        <v>3280</v>
      </c>
      <c r="T8082" s="147">
        <v>1115000</v>
      </c>
      <c r="U8082" s="147">
        <v>1205000</v>
      </c>
      <c r="V8082" s="147">
        <v>815522.67</v>
      </c>
      <c r="W8082" s="147">
        <v>815522.67</v>
      </c>
    </row>
    <row r="8083" spans="1:23">
      <c r="A8083" s="141" t="s">
        <v>3465</v>
      </c>
      <c r="B8083" s="141" t="s">
        <v>284</v>
      </c>
      <c r="C8083" s="141" t="s">
        <v>3457</v>
      </c>
      <c r="D8083" s="141" t="s">
        <v>3455</v>
      </c>
      <c r="E8083" s="141" t="s">
        <v>4088</v>
      </c>
      <c r="F8083" s="141" t="s">
        <v>4121</v>
      </c>
      <c r="G8083" s="141" t="s">
        <v>75</v>
      </c>
      <c r="H8083" s="141" t="s">
        <v>3515</v>
      </c>
      <c r="I8083" s="141" t="s">
        <v>3514</v>
      </c>
      <c r="J8083" s="141" t="s">
        <v>3958</v>
      </c>
      <c r="K8083" s="141" t="s">
        <v>203</v>
      </c>
      <c r="L8083" s="141" t="s">
        <v>3969</v>
      </c>
      <c r="M8083" s="141" t="s">
        <v>265</v>
      </c>
      <c r="N8083" s="141" t="s">
        <v>303</v>
      </c>
      <c r="O8083" s="141" t="s">
        <v>289</v>
      </c>
      <c r="P8083" s="141" t="s">
        <v>3282</v>
      </c>
      <c r="Q8083" s="141" t="s">
        <v>288</v>
      </c>
      <c r="R8083" s="141" t="s">
        <v>3468</v>
      </c>
      <c r="S8083" s="148" t="s">
        <v>3280</v>
      </c>
      <c r="T8083" s="147">
        <v>4900000</v>
      </c>
      <c r="U8083" s="147">
        <v>5182232</v>
      </c>
      <c r="V8083" s="147">
        <v>4240218.75</v>
      </c>
      <c r="W8083" s="147">
        <v>4148825.39</v>
      </c>
    </row>
    <row r="8084" spans="1:23">
      <c r="A8084" s="141" t="s">
        <v>3465</v>
      </c>
      <c r="B8084" s="141" t="s">
        <v>284</v>
      </c>
      <c r="C8084" s="141" t="s">
        <v>3457</v>
      </c>
      <c r="D8084" s="141" t="s">
        <v>3455</v>
      </c>
      <c r="E8084" s="141" t="s">
        <v>4088</v>
      </c>
      <c r="F8084" s="141" t="s">
        <v>4121</v>
      </c>
      <c r="G8084" s="141" t="s">
        <v>4024</v>
      </c>
      <c r="H8084" s="141" t="s">
        <v>4023</v>
      </c>
      <c r="I8084" s="141" t="s">
        <v>3492</v>
      </c>
      <c r="J8084" s="141" t="s">
        <v>109</v>
      </c>
      <c r="K8084" s="141" t="s">
        <v>112</v>
      </c>
      <c r="L8084" s="141" t="s">
        <v>3969</v>
      </c>
      <c r="M8084" s="141" t="s">
        <v>265</v>
      </c>
      <c r="N8084" s="141" t="s">
        <v>303</v>
      </c>
      <c r="O8084" s="141" t="s">
        <v>287</v>
      </c>
      <c r="P8084" s="141" t="s">
        <v>3282</v>
      </c>
      <c r="Q8084" s="141" t="s">
        <v>288</v>
      </c>
      <c r="R8084" s="141" t="s">
        <v>3468</v>
      </c>
      <c r="S8084" s="148" t="s">
        <v>3280</v>
      </c>
      <c r="T8084" s="147">
        <v>13867975</v>
      </c>
      <c r="U8084" s="147">
        <v>13867975</v>
      </c>
      <c r="V8084" s="147">
        <v>9461850.6600000001</v>
      </c>
      <c r="W8084" s="147">
        <v>9461850.6600000001</v>
      </c>
    </row>
    <row r="8085" spans="1:23">
      <c r="A8085" s="141" t="s">
        <v>3465</v>
      </c>
      <c r="B8085" s="141" t="s">
        <v>284</v>
      </c>
      <c r="C8085" s="141" t="s">
        <v>3457</v>
      </c>
      <c r="D8085" s="141" t="s">
        <v>3455</v>
      </c>
      <c r="E8085" s="141" t="s">
        <v>4088</v>
      </c>
      <c r="F8085" s="141" t="s">
        <v>4121</v>
      </c>
      <c r="G8085" s="141" t="s">
        <v>4022</v>
      </c>
      <c r="H8085" s="141" t="s">
        <v>4021</v>
      </c>
      <c r="I8085" s="141" t="s">
        <v>3492</v>
      </c>
      <c r="J8085" s="141" t="s">
        <v>95</v>
      </c>
      <c r="K8085" s="141" t="s">
        <v>97</v>
      </c>
      <c r="L8085" s="141" t="s">
        <v>3969</v>
      </c>
      <c r="M8085" s="141" t="s">
        <v>265</v>
      </c>
      <c r="N8085" s="141" t="s">
        <v>303</v>
      </c>
      <c r="O8085" s="141" t="s">
        <v>287</v>
      </c>
      <c r="P8085" s="141" t="s">
        <v>3282</v>
      </c>
      <c r="Q8085" s="141" t="s">
        <v>288</v>
      </c>
      <c r="R8085" s="141" t="s">
        <v>3468</v>
      </c>
      <c r="S8085" s="148" t="s">
        <v>3280</v>
      </c>
      <c r="T8085" s="147">
        <v>5105335</v>
      </c>
      <c r="U8085" s="147">
        <v>5105335</v>
      </c>
      <c r="V8085" s="147">
        <v>4853335.01</v>
      </c>
      <c r="W8085" s="147">
        <v>4853335.01</v>
      </c>
    </row>
    <row r="8086" spans="1:23">
      <c r="A8086" s="141" t="s">
        <v>3465</v>
      </c>
      <c r="B8086" s="141" t="s">
        <v>284</v>
      </c>
      <c r="C8086" s="141" t="s">
        <v>3457</v>
      </c>
      <c r="D8086" s="141" t="s">
        <v>3455</v>
      </c>
      <c r="E8086" s="141" t="s">
        <v>4088</v>
      </c>
      <c r="F8086" s="141" t="s">
        <v>4121</v>
      </c>
      <c r="G8086" s="141" t="s">
        <v>3983</v>
      </c>
      <c r="H8086" s="141" t="s">
        <v>3982</v>
      </c>
      <c r="I8086" s="141" t="s">
        <v>3492</v>
      </c>
      <c r="J8086" s="141" t="s">
        <v>109</v>
      </c>
      <c r="K8086" s="141" t="s">
        <v>112</v>
      </c>
      <c r="L8086" s="141" t="s">
        <v>3969</v>
      </c>
      <c r="M8086" s="141" t="s">
        <v>265</v>
      </c>
      <c r="N8086" s="141" t="s">
        <v>303</v>
      </c>
      <c r="O8086" s="141" t="s">
        <v>287</v>
      </c>
      <c r="P8086" s="141" t="s">
        <v>3282</v>
      </c>
      <c r="Q8086" s="141" t="s">
        <v>288</v>
      </c>
      <c r="R8086" s="141" t="s">
        <v>3468</v>
      </c>
      <c r="S8086" s="148" t="s">
        <v>3280</v>
      </c>
      <c r="T8086" s="147">
        <v>350000</v>
      </c>
      <c r="U8086" s="147">
        <v>375015.1</v>
      </c>
      <c r="V8086" s="147">
        <v>102329.11</v>
      </c>
      <c r="W8086" s="147">
        <v>102329.11</v>
      </c>
    </row>
    <row r="8087" spans="1:23">
      <c r="A8087" s="141" t="s">
        <v>3465</v>
      </c>
      <c r="B8087" s="141" t="s">
        <v>284</v>
      </c>
      <c r="C8087" s="141" t="s">
        <v>3457</v>
      </c>
      <c r="D8087" s="141" t="s">
        <v>3455</v>
      </c>
      <c r="E8087" s="141" t="s">
        <v>4088</v>
      </c>
      <c r="F8087" s="141" t="s">
        <v>4121</v>
      </c>
      <c r="G8087" s="141" t="s">
        <v>4019</v>
      </c>
      <c r="H8087" s="141" t="s">
        <v>4018</v>
      </c>
      <c r="I8087" s="141" t="s">
        <v>3492</v>
      </c>
      <c r="J8087" s="141" t="s">
        <v>95</v>
      </c>
      <c r="K8087" s="141" t="s">
        <v>99</v>
      </c>
      <c r="L8087" s="141" t="s">
        <v>3969</v>
      </c>
      <c r="M8087" s="141" t="s">
        <v>265</v>
      </c>
      <c r="N8087" s="141" t="s">
        <v>303</v>
      </c>
      <c r="O8087" s="141" t="s">
        <v>287</v>
      </c>
      <c r="P8087" s="141" t="s">
        <v>3282</v>
      </c>
      <c r="Q8087" s="141" t="s">
        <v>288</v>
      </c>
      <c r="R8087" s="141" t="s">
        <v>3468</v>
      </c>
      <c r="S8087" s="148" t="s">
        <v>3280</v>
      </c>
      <c r="T8087" s="147">
        <v>3500000</v>
      </c>
      <c r="U8087" s="147">
        <v>3916666.67</v>
      </c>
      <c r="V8087" s="147">
        <v>3500000</v>
      </c>
      <c r="W8087" s="147">
        <v>3500000</v>
      </c>
    </row>
    <row r="8088" spans="1:23">
      <c r="A8088" s="141" t="s">
        <v>3465</v>
      </c>
      <c r="B8088" s="141" t="s">
        <v>284</v>
      </c>
      <c r="C8088" s="141" t="s">
        <v>3457</v>
      </c>
      <c r="D8088" s="141" t="s">
        <v>3455</v>
      </c>
      <c r="E8088" s="141" t="s">
        <v>4088</v>
      </c>
      <c r="F8088" s="141" t="s">
        <v>4121</v>
      </c>
      <c r="G8088" s="141" t="s">
        <v>91</v>
      </c>
      <c r="H8088" s="141" t="s">
        <v>4063</v>
      </c>
      <c r="I8088" s="141" t="s">
        <v>3492</v>
      </c>
      <c r="J8088" s="141" t="s">
        <v>109</v>
      </c>
      <c r="K8088" s="141" t="s">
        <v>112</v>
      </c>
      <c r="L8088" s="141" t="s">
        <v>3969</v>
      </c>
      <c r="M8088" s="141" t="s">
        <v>265</v>
      </c>
      <c r="N8088" s="141" t="s">
        <v>303</v>
      </c>
      <c r="O8088" s="141" t="s">
        <v>287</v>
      </c>
      <c r="P8088" s="141" t="s">
        <v>3282</v>
      </c>
      <c r="Q8088" s="141" t="s">
        <v>288</v>
      </c>
      <c r="R8088" s="141" t="s">
        <v>3468</v>
      </c>
      <c r="S8088" s="148" t="s">
        <v>3280</v>
      </c>
      <c r="T8088" s="147">
        <v>560000</v>
      </c>
      <c r="U8088" s="147">
        <v>2490000</v>
      </c>
      <c r="V8088" s="147">
        <v>1042398.9</v>
      </c>
      <c r="W8088" s="147">
        <v>478819.03</v>
      </c>
    </row>
    <row r="8089" spans="1:23">
      <c r="A8089" s="141" t="s">
        <v>3465</v>
      </c>
      <c r="B8089" s="141" t="s">
        <v>284</v>
      </c>
      <c r="C8089" s="141" t="s">
        <v>3457</v>
      </c>
      <c r="D8089" s="141" t="s">
        <v>3455</v>
      </c>
      <c r="E8089" s="141" t="s">
        <v>4088</v>
      </c>
      <c r="F8089" s="141" t="s">
        <v>4087</v>
      </c>
      <c r="G8089" s="141" t="s">
        <v>50</v>
      </c>
      <c r="H8089" s="141" t="s">
        <v>4056</v>
      </c>
      <c r="I8089" s="141" t="s">
        <v>3492</v>
      </c>
      <c r="J8089" s="141" t="s">
        <v>95</v>
      </c>
      <c r="K8089" s="141" t="s">
        <v>96</v>
      </c>
      <c r="L8089" s="141" t="s">
        <v>3969</v>
      </c>
      <c r="M8089" s="141" t="s">
        <v>261</v>
      </c>
      <c r="N8089" s="141" t="s">
        <v>303</v>
      </c>
      <c r="O8089" s="141" t="s">
        <v>287</v>
      </c>
      <c r="P8089" s="141" t="s">
        <v>3282</v>
      </c>
      <c r="Q8089" s="141" t="s">
        <v>288</v>
      </c>
      <c r="R8089" s="141" t="s">
        <v>3468</v>
      </c>
      <c r="S8089" s="148" t="s">
        <v>3280</v>
      </c>
      <c r="T8089" s="147">
        <v>24000000</v>
      </c>
      <c r="U8089" s="147">
        <v>23416666.66</v>
      </c>
      <c r="V8089" s="147">
        <v>17750000.010000002</v>
      </c>
      <c r="W8089" s="147">
        <v>17750000.010000002</v>
      </c>
    </row>
    <row r="8090" spans="1:23">
      <c r="A8090" s="141" t="s">
        <v>3465</v>
      </c>
      <c r="B8090" s="141" t="s">
        <v>284</v>
      </c>
      <c r="C8090" s="141" t="s">
        <v>3457</v>
      </c>
      <c r="D8090" s="141" t="s">
        <v>3455</v>
      </c>
      <c r="E8090" s="141" t="s">
        <v>4088</v>
      </c>
      <c r="F8090" s="141" t="s">
        <v>4087</v>
      </c>
      <c r="G8090" s="141" t="s">
        <v>50</v>
      </c>
      <c r="H8090" s="141" t="s">
        <v>4056</v>
      </c>
      <c r="I8090" s="141" t="s">
        <v>3492</v>
      </c>
      <c r="J8090" s="141" t="s">
        <v>95</v>
      </c>
      <c r="K8090" s="141" t="s">
        <v>96</v>
      </c>
      <c r="L8090" s="141" t="s">
        <v>3969</v>
      </c>
      <c r="M8090" s="141" t="s">
        <v>262</v>
      </c>
      <c r="N8090" s="141" t="s">
        <v>303</v>
      </c>
      <c r="O8090" s="141" t="s">
        <v>287</v>
      </c>
      <c r="P8090" s="141" t="s">
        <v>3282</v>
      </c>
      <c r="Q8090" s="141" t="s">
        <v>288</v>
      </c>
      <c r="R8090" s="141" t="s">
        <v>3468</v>
      </c>
      <c r="S8090" s="148" t="s">
        <v>3280</v>
      </c>
      <c r="T8090" s="147">
        <v>4000000</v>
      </c>
      <c r="U8090" s="147">
        <v>4000000</v>
      </c>
      <c r="V8090" s="147">
        <v>3000000</v>
      </c>
      <c r="W8090" s="147">
        <v>3000000</v>
      </c>
    </row>
    <row r="8091" spans="1:23">
      <c r="A8091" s="141" t="s">
        <v>3465</v>
      </c>
      <c r="B8091" s="141" t="s">
        <v>284</v>
      </c>
      <c r="C8091" s="141" t="s">
        <v>3457</v>
      </c>
      <c r="D8091" s="141" t="s">
        <v>3455</v>
      </c>
      <c r="E8091" s="141" t="s">
        <v>4088</v>
      </c>
      <c r="F8091" s="141" t="s">
        <v>4087</v>
      </c>
      <c r="G8091" s="141" t="s">
        <v>50</v>
      </c>
      <c r="H8091" s="141" t="s">
        <v>4056</v>
      </c>
      <c r="I8091" s="141" t="s">
        <v>3492</v>
      </c>
      <c r="J8091" s="141" t="s">
        <v>95</v>
      </c>
      <c r="K8091" s="141" t="s">
        <v>96</v>
      </c>
      <c r="L8091" s="141" t="s">
        <v>3969</v>
      </c>
      <c r="M8091" s="141" t="s">
        <v>263</v>
      </c>
      <c r="N8091" s="141" t="s">
        <v>303</v>
      </c>
      <c r="O8091" s="141" t="s">
        <v>287</v>
      </c>
      <c r="P8091" s="141" t="s">
        <v>3282</v>
      </c>
      <c r="Q8091" s="141" t="s">
        <v>288</v>
      </c>
      <c r="R8091" s="141" t="s">
        <v>3468</v>
      </c>
      <c r="S8091" s="148" t="s">
        <v>3280</v>
      </c>
      <c r="T8091" s="147">
        <v>500000</v>
      </c>
      <c r="U8091" s="147">
        <v>333333.36</v>
      </c>
      <c r="V8091" s="147">
        <v>250000.02</v>
      </c>
      <c r="W8091" s="147">
        <v>250000.02</v>
      </c>
    </row>
    <row r="8092" spans="1:23">
      <c r="A8092" s="141" t="s">
        <v>3465</v>
      </c>
      <c r="B8092" s="141" t="s">
        <v>284</v>
      </c>
      <c r="C8092" s="141" t="s">
        <v>3457</v>
      </c>
      <c r="D8092" s="141" t="s">
        <v>3455</v>
      </c>
      <c r="E8092" s="141" t="s">
        <v>4088</v>
      </c>
      <c r="F8092" s="141" t="s">
        <v>4087</v>
      </c>
      <c r="G8092" s="141" t="s">
        <v>51</v>
      </c>
      <c r="H8092" s="141" t="s">
        <v>4055</v>
      </c>
      <c r="I8092" s="141" t="s">
        <v>3492</v>
      </c>
      <c r="J8092" s="141" t="s">
        <v>95</v>
      </c>
      <c r="K8092" s="141" t="s">
        <v>96</v>
      </c>
      <c r="L8092" s="141" t="s">
        <v>3969</v>
      </c>
      <c r="M8092" s="141" t="s">
        <v>261</v>
      </c>
      <c r="N8092" s="141" t="s">
        <v>303</v>
      </c>
      <c r="O8092" s="141" t="s">
        <v>287</v>
      </c>
      <c r="P8092" s="141" t="s">
        <v>3282</v>
      </c>
      <c r="Q8092" s="141" t="s">
        <v>288</v>
      </c>
      <c r="R8092" s="141" t="s">
        <v>3468</v>
      </c>
      <c r="S8092" s="148" t="s">
        <v>3280</v>
      </c>
      <c r="T8092" s="147">
        <v>17110157</v>
      </c>
      <c r="U8092" s="147">
        <v>17110157</v>
      </c>
      <c r="V8092" s="147">
        <v>11304784.42</v>
      </c>
      <c r="W8092" s="147">
        <v>11304784.42</v>
      </c>
    </row>
    <row r="8093" spans="1:23">
      <c r="A8093" s="141" t="s">
        <v>3465</v>
      </c>
      <c r="B8093" s="141" t="s">
        <v>284</v>
      </c>
      <c r="C8093" s="141" t="s">
        <v>3457</v>
      </c>
      <c r="D8093" s="141" t="s">
        <v>3455</v>
      </c>
      <c r="E8093" s="141" t="s">
        <v>4088</v>
      </c>
      <c r="F8093" s="141" t="s">
        <v>4087</v>
      </c>
      <c r="G8093" s="141" t="s">
        <v>51</v>
      </c>
      <c r="H8093" s="141" t="s">
        <v>4055</v>
      </c>
      <c r="I8093" s="141" t="s">
        <v>3492</v>
      </c>
      <c r="J8093" s="141" t="s">
        <v>95</v>
      </c>
      <c r="K8093" s="141" t="s">
        <v>96</v>
      </c>
      <c r="L8093" s="141" t="s">
        <v>3969</v>
      </c>
      <c r="M8093" s="141" t="s">
        <v>262</v>
      </c>
      <c r="N8093" s="141" t="s">
        <v>303</v>
      </c>
      <c r="O8093" s="141" t="s">
        <v>287</v>
      </c>
      <c r="P8093" s="141" t="s">
        <v>3282</v>
      </c>
      <c r="Q8093" s="141" t="s">
        <v>288</v>
      </c>
      <c r="R8093" s="141" t="s">
        <v>3468</v>
      </c>
      <c r="S8093" s="148" t="s">
        <v>3280</v>
      </c>
      <c r="T8093" s="147">
        <v>7500000</v>
      </c>
      <c r="U8093" s="147">
        <v>7500000</v>
      </c>
      <c r="V8093" s="147">
        <v>2559400</v>
      </c>
      <c r="W8093" s="147">
        <v>2559400</v>
      </c>
    </row>
    <row r="8094" spans="1:23">
      <c r="A8094" s="141" t="s">
        <v>3465</v>
      </c>
      <c r="B8094" s="141" t="s">
        <v>284</v>
      </c>
      <c r="C8094" s="141" t="s">
        <v>3457</v>
      </c>
      <c r="D8094" s="141" t="s">
        <v>3455</v>
      </c>
      <c r="E8094" s="141" t="s">
        <v>4088</v>
      </c>
      <c r="F8094" s="141" t="s">
        <v>4087</v>
      </c>
      <c r="G8094" s="141" t="s">
        <v>51</v>
      </c>
      <c r="H8094" s="141" t="s">
        <v>4055</v>
      </c>
      <c r="I8094" s="141" t="s">
        <v>3492</v>
      </c>
      <c r="J8094" s="141" t="s">
        <v>95</v>
      </c>
      <c r="K8094" s="141" t="s">
        <v>96</v>
      </c>
      <c r="L8094" s="141" t="s">
        <v>3969</v>
      </c>
      <c r="M8094" s="141" t="s">
        <v>263</v>
      </c>
      <c r="N8094" s="141" t="s">
        <v>303</v>
      </c>
      <c r="O8094" s="141" t="s">
        <v>287</v>
      </c>
      <c r="P8094" s="141" t="s">
        <v>3282</v>
      </c>
      <c r="Q8094" s="141" t="s">
        <v>288</v>
      </c>
      <c r="R8094" s="141" t="s">
        <v>3468</v>
      </c>
      <c r="S8094" s="148" t="s">
        <v>3280</v>
      </c>
      <c r="T8094" s="147">
        <v>100000</v>
      </c>
      <c r="U8094" s="147">
        <v>100000</v>
      </c>
      <c r="V8094" s="147">
        <v>8333.33</v>
      </c>
      <c r="W8094" s="147">
        <v>8333.33</v>
      </c>
    </row>
    <row r="8095" spans="1:23">
      <c r="A8095" s="141" t="s">
        <v>3465</v>
      </c>
      <c r="B8095" s="141" t="s">
        <v>284</v>
      </c>
      <c r="C8095" s="141" t="s">
        <v>3457</v>
      </c>
      <c r="D8095" s="141" t="s">
        <v>3455</v>
      </c>
      <c r="E8095" s="141" t="s">
        <v>4088</v>
      </c>
      <c r="F8095" s="141" t="s">
        <v>4087</v>
      </c>
      <c r="G8095" s="141" t="s">
        <v>53</v>
      </c>
      <c r="H8095" s="141" t="s">
        <v>3972</v>
      </c>
      <c r="I8095" s="141" t="s">
        <v>3492</v>
      </c>
      <c r="J8095" s="141" t="s">
        <v>95</v>
      </c>
      <c r="K8095" s="141" t="s">
        <v>97</v>
      </c>
      <c r="L8095" s="141" t="s">
        <v>3969</v>
      </c>
      <c r="M8095" s="141" t="s">
        <v>261</v>
      </c>
      <c r="N8095" s="141" t="s">
        <v>303</v>
      </c>
      <c r="O8095" s="141" t="s">
        <v>287</v>
      </c>
      <c r="P8095" s="141" t="s">
        <v>3282</v>
      </c>
      <c r="Q8095" s="141" t="s">
        <v>288</v>
      </c>
      <c r="R8095" s="141" t="s">
        <v>3468</v>
      </c>
      <c r="S8095" s="148" t="s">
        <v>3280</v>
      </c>
      <c r="T8095" s="147">
        <v>67512446</v>
      </c>
      <c r="U8095" s="147">
        <v>95998096.879999995</v>
      </c>
      <c r="V8095" s="147">
        <v>88381895.180000007</v>
      </c>
      <c r="W8095" s="147">
        <v>59708190.840000004</v>
      </c>
    </row>
    <row r="8096" spans="1:23">
      <c r="A8096" s="141" t="s">
        <v>3465</v>
      </c>
      <c r="B8096" s="141" t="s">
        <v>284</v>
      </c>
      <c r="C8096" s="141" t="s">
        <v>3457</v>
      </c>
      <c r="D8096" s="141" t="s">
        <v>3455</v>
      </c>
      <c r="E8096" s="141" t="s">
        <v>4088</v>
      </c>
      <c r="F8096" s="141" t="s">
        <v>4087</v>
      </c>
      <c r="G8096" s="141" t="s">
        <v>53</v>
      </c>
      <c r="H8096" s="141" t="s">
        <v>3972</v>
      </c>
      <c r="I8096" s="141" t="s">
        <v>3492</v>
      </c>
      <c r="J8096" s="141" t="s">
        <v>95</v>
      </c>
      <c r="K8096" s="141" t="s">
        <v>97</v>
      </c>
      <c r="L8096" s="141" t="s">
        <v>3969</v>
      </c>
      <c r="M8096" s="141" t="s">
        <v>261</v>
      </c>
      <c r="N8096" s="141" t="s">
        <v>303</v>
      </c>
      <c r="O8096" s="141" t="s">
        <v>291</v>
      </c>
      <c r="P8096" s="141" t="s">
        <v>3282</v>
      </c>
      <c r="Q8096" s="141" t="s">
        <v>288</v>
      </c>
      <c r="R8096" s="141" t="s">
        <v>3468</v>
      </c>
      <c r="S8096" s="148" t="s">
        <v>3280</v>
      </c>
      <c r="T8096" s="147">
        <v>0</v>
      </c>
      <c r="U8096" s="147">
        <v>1346000</v>
      </c>
      <c r="V8096" s="147">
        <v>479854.6</v>
      </c>
      <c r="W8096" s="147">
        <v>164369.79999999999</v>
      </c>
    </row>
    <row r="8097" spans="1:23">
      <c r="A8097" s="141" t="s">
        <v>3465</v>
      </c>
      <c r="B8097" s="141" t="s">
        <v>284</v>
      </c>
      <c r="C8097" s="141" t="s">
        <v>3457</v>
      </c>
      <c r="D8097" s="141" t="s">
        <v>3455</v>
      </c>
      <c r="E8097" s="141" t="s">
        <v>4088</v>
      </c>
      <c r="F8097" s="141" t="s">
        <v>4087</v>
      </c>
      <c r="G8097" s="141" t="s">
        <v>53</v>
      </c>
      <c r="H8097" s="141" t="s">
        <v>3972</v>
      </c>
      <c r="I8097" s="141" t="s">
        <v>3492</v>
      </c>
      <c r="J8097" s="141" t="s">
        <v>95</v>
      </c>
      <c r="K8097" s="141" t="s">
        <v>97</v>
      </c>
      <c r="L8097" s="141" t="s">
        <v>3969</v>
      </c>
      <c r="M8097" s="141" t="s">
        <v>262</v>
      </c>
      <c r="N8097" s="141" t="s">
        <v>303</v>
      </c>
      <c r="O8097" s="141" t="s">
        <v>287</v>
      </c>
      <c r="P8097" s="141" t="s">
        <v>3282</v>
      </c>
      <c r="Q8097" s="141" t="s">
        <v>288</v>
      </c>
      <c r="R8097" s="141" t="s">
        <v>3468</v>
      </c>
      <c r="S8097" s="148" t="s">
        <v>3280</v>
      </c>
      <c r="T8097" s="147">
        <v>8530591</v>
      </c>
      <c r="U8097" s="147">
        <v>5758543.7199999997</v>
      </c>
      <c r="V8097" s="147">
        <v>3012441.01</v>
      </c>
      <c r="W8097" s="147">
        <v>2746912.69</v>
      </c>
    </row>
    <row r="8098" spans="1:23">
      <c r="A8098" s="141" t="s">
        <v>3465</v>
      </c>
      <c r="B8098" s="141" t="s">
        <v>284</v>
      </c>
      <c r="C8098" s="141" t="s">
        <v>3457</v>
      </c>
      <c r="D8098" s="141" t="s">
        <v>3455</v>
      </c>
      <c r="E8098" s="141" t="s">
        <v>4088</v>
      </c>
      <c r="F8098" s="141" t="s">
        <v>4087</v>
      </c>
      <c r="G8098" s="141" t="s">
        <v>53</v>
      </c>
      <c r="H8098" s="141" t="s">
        <v>3972</v>
      </c>
      <c r="I8098" s="141" t="s">
        <v>3492</v>
      </c>
      <c r="J8098" s="141" t="s">
        <v>95</v>
      </c>
      <c r="K8098" s="141" t="s">
        <v>97</v>
      </c>
      <c r="L8098" s="141" t="s">
        <v>3969</v>
      </c>
      <c r="M8098" s="141" t="s">
        <v>263</v>
      </c>
      <c r="N8098" s="141" t="s">
        <v>303</v>
      </c>
      <c r="O8098" s="141" t="s">
        <v>287</v>
      </c>
      <c r="P8098" s="141" t="s">
        <v>3282</v>
      </c>
      <c r="Q8098" s="141" t="s">
        <v>288</v>
      </c>
      <c r="R8098" s="141" t="s">
        <v>3468</v>
      </c>
      <c r="S8098" s="148" t="s">
        <v>3280</v>
      </c>
      <c r="T8098" s="147">
        <v>300000</v>
      </c>
      <c r="U8098" s="147">
        <v>50000</v>
      </c>
      <c r="V8098" s="147">
        <v>0</v>
      </c>
      <c r="W8098" s="147">
        <v>0</v>
      </c>
    </row>
    <row r="8099" spans="1:23">
      <c r="A8099" s="141" t="s">
        <v>3465</v>
      </c>
      <c r="B8099" s="141" t="s">
        <v>284</v>
      </c>
      <c r="C8099" s="141" t="s">
        <v>3457</v>
      </c>
      <c r="D8099" s="141" t="s">
        <v>3455</v>
      </c>
      <c r="E8099" s="141" t="s">
        <v>4088</v>
      </c>
      <c r="F8099" s="141" t="s">
        <v>4087</v>
      </c>
      <c r="G8099" s="141" t="s">
        <v>53</v>
      </c>
      <c r="H8099" s="141" t="s">
        <v>3972</v>
      </c>
      <c r="I8099" s="141" t="s">
        <v>3498</v>
      </c>
      <c r="J8099" s="141" t="s">
        <v>166</v>
      </c>
      <c r="K8099" s="141" t="s">
        <v>170</v>
      </c>
      <c r="L8099" s="141" t="s">
        <v>3969</v>
      </c>
      <c r="M8099" s="141" t="s">
        <v>261</v>
      </c>
      <c r="N8099" s="141" t="s">
        <v>303</v>
      </c>
      <c r="O8099" s="141" t="s">
        <v>287</v>
      </c>
      <c r="P8099" s="141" t="s">
        <v>3282</v>
      </c>
      <c r="Q8099" s="141" t="s">
        <v>288</v>
      </c>
      <c r="R8099" s="141" t="s">
        <v>3468</v>
      </c>
      <c r="S8099" s="148" t="s">
        <v>3280</v>
      </c>
      <c r="T8099" s="147">
        <v>2450000</v>
      </c>
      <c r="U8099" s="147">
        <v>2450000</v>
      </c>
      <c r="V8099" s="147">
        <v>0</v>
      </c>
      <c r="W8099" s="147">
        <v>0</v>
      </c>
    </row>
    <row r="8100" spans="1:23">
      <c r="A8100" s="141" t="s">
        <v>3465</v>
      </c>
      <c r="B8100" s="141" t="s">
        <v>284</v>
      </c>
      <c r="C8100" s="141" t="s">
        <v>3457</v>
      </c>
      <c r="D8100" s="141" t="s">
        <v>3455</v>
      </c>
      <c r="E8100" s="141" t="s">
        <v>4088</v>
      </c>
      <c r="F8100" s="141" t="s">
        <v>4087</v>
      </c>
      <c r="G8100" s="141" t="s">
        <v>53</v>
      </c>
      <c r="H8100" s="141" t="s">
        <v>3972</v>
      </c>
      <c r="I8100" s="141" t="s">
        <v>3498</v>
      </c>
      <c r="J8100" s="141" t="s">
        <v>166</v>
      </c>
      <c r="K8100" s="141" t="s">
        <v>170</v>
      </c>
      <c r="L8100" s="141" t="s">
        <v>3969</v>
      </c>
      <c r="M8100" s="141" t="s">
        <v>262</v>
      </c>
      <c r="N8100" s="141" t="s">
        <v>303</v>
      </c>
      <c r="O8100" s="141" t="s">
        <v>287</v>
      </c>
      <c r="P8100" s="141" t="s">
        <v>3282</v>
      </c>
      <c r="Q8100" s="141" t="s">
        <v>288</v>
      </c>
      <c r="R8100" s="141" t="s">
        <v>3468</v>
      </c>
      <c r="S8100" s="148" t="s">
        <v>3280</v>
      </c>
      <c r="T8100" s="147">
        <v>600000</v>
      </c>
      <c r="U8100" s="147">
        <v>600000</v>
      </c>
      <c r="V8100" s="147">
        <v>0</v>
      </c>
      <c r="W8100" s="147">
        <v>0</v>
      </c>
    </row>
    <row r="8101" spans="1:23">
      <c r="A8101" s="141" t="s">
        <v>3465</v>
      </c>
      <c r="B8101" s="141" t="s">
        <v>284</v>
      </c>
      <c r="C8101" s="141" t="s">
        <v>3457</v>
      </c>
      <c r="D8101" s="141" t="s">
        <v>3455</v>
      </c>
      <c r="E8101" s="141" t="s">
        <v>4088</v>
      </c>
      <c r="F8101" s="141" t="s">
        <v>4087</v>
      </c>
      <c r="G8101" s="141" t="s">
        <v>53</v>
      </c>
      <c r="H8101" s="141" t="s">
        <v>3972</v>
      </c>
      <c r="I8101" s="141" t="s">
        <v>3514</v>
      </c>
      <c r="J8101" s="141" t="s">
        <v>3958</v>
      </c>
      <c r="K8101" s="141" t="s">
        <v>204</v>
      </c>
      <c r="L8101" s="141" t="s">
        <v>3969</v>
      </c>
      <c r="M8101" s="141" t="s">
        <v>261</v>
      </c>
      <c r="N8101" s="141" t="s">
        <v>303</v>
      </c>
      <c r="O8101" s="141" t="s">
        <v>287</v>
      </c>
      <c r="P8101" s="141" t="s">
        <v>3282</v>
      </c>
      <c r="Q8101" s="141" t="s">
        <v>288</v>
      </c>
      <c r="R8101" s="141" t="s">
        <v>3468</v>
      </c>
      <c r="S8101" s="148" t="s">
        <v>3280</v>
      </c>
      <c r="T8101" s="147">
        <v>7790071</v>
      </c>
      <c r="U8101" s="147">
        <v>6748100</v>
      </c>
      <c r="V8101" s="147">
        <v>5831528.2999999998</v>
      </c>
      <c r="W8101" s="147">
        <v>1983774.71</v>
      </c>
    </row>
    <row r="8102" spans="1:23">
      <c r="A8102" s="141" t="s">
        <v>3465</v>
      </c>
      <c r="B8102" s="141" t="s">
        <v>284</v>
      </c>
      <c r="C8102" s="141" t="s">
        <v>3457</v>
      </c>
      <c r="D8102" s="141" t="s">
        <v>3455</v>
      </c>
      <c r="E8102" s="141" t="s">
        <v>4088</v>
      </c>
      <c r="F8102" s="141" t="s">
        <v>4087</v>
      </c>
      <c r="G8102" s="141" t="s">
        <v>53</v>
      </c>
      <c r="H8102" s="141" t="s">
        <v>3972</v>
      </c>
      <c r="I8102" s="141" t="s">
        <v>3514</v>
      </c>
      <c r="J8102" s="141" t="s">
        <v>3958</v>
      </c>
      <c r="K8102" s="141" t="s">
        <v>204</v>
      </c>
      <c r="L8102" s="141" t="s">
        <v>3969</v>
      </c>
      <c r="M8102" s="141" t="s">
        <v>261</v>
      </c>
      <c r="N8102" s="141" t="s">
        <v>302</v>
      </c>
      <c r="O8102" s="141" t="s">
        <v>287</v>
      </c>
      <c r="P8102" s="141" t="s">
        <v>1232</v>
      </c>
      <c r="Q8102" s="141" t="s">
        <v>2668</v>
      </c>
      <c r="R8102" s="141" t="s">
        <v>3468</v>
      </c>
      <c r="S8102" s="148" t="s">
        <v>3283</v>
      </c>
      <c r="T8102" s="147">
        <v>45000000</v>
      </c>
      <c r="U8102" s="147">
        <v>13192178.029999999</v>
      </c>
      <c r="V8102" s="147">
        <v>1952194</v>
      </c>
      <c r="W8102" s="147">
        <v>393694.02</v>
      </c>
    </row>
    <row r="8103" spans="1:23">
      <c r="A8103" s="141" t="s">
        <v>3465</v>
      </c>
      <c r="B8103" s="141" t="s">
        <v>284</v>
      </c>
      <c r="C8103" s="141" t="s">
        <v>3457</v>
      </c>
      <c r="D8103" s="141" t="s">
        <v>3455</v>
      </c>
      <c r="E8103" s="141" t="s">
        <v>4088</v>
      </c>
      <c r="F8103" s="141" t="s">
        <v>4087</v>
      </c>
      <c r="G8103" s="141" t="s">
        <v>53</v>
      </c>
      <c r="H8103" s="141" t="s">
        <v>3972</v>
      </c>
      <c r="I8103" s="141" t="s">
        <v>3514</v>
      </c>
      <c r="J8103" s="141" t="s">
        <v>3958</v>
      </c>
      <c r="K8103" s="141" t="s">
        <v>204</v>
      </c>
      <c r="L8103" s="141" t="s">
        <v>3969</v>
      </c>
      <c r="M8103" s="141" t="s">
        <v>261</v>
      </c>
      <c r="N8103" s="141" t="s">
        <v>302</v>
      </c>
      <c r="O8103" s="141" t="s">
        <v>290</v>
      </c>
      <c r="P8103" s="141" t="s">
        <v>1232</v>
      </c>
      <c r="Q8103" s="141" t="s">
        <v>2668</v>
      </c>
      <c r="R8103" s="141" t="s">
        <v>3468</v>
      </c>
      <c r="S8103" s="148" t="s">
        <v>3283</v>
      </c>
      <c r="T8103" s="147">
        <v>14040000</v>
      </c>
      <c r="U8103" s="147">
        <v>14040000</v>
      </c>
      <c r="V8103" s="147">
        <v>0</v>
      </c>
      <c r="W8103" s="147">
        <v>0</v>
      </c>
    </row>
    <row r="8104" spans="1:23">
      <c r="A8104" s="141" t="s">
        <v>3465</v>
      </c>
      <c r="B8104" s="141" t="s">
        <v>284</v>
      </c>
      <c r="C8104" s="141" t="s">
        <v>3457</v>
      </c>
      <c r="D8104" s="141" t="s">
        <v>3455</v>
      </c>
      <c r="E8104" s="141" t="s">
        <v>4088</v>
      </c>
      <c r="F8104" s="141" t="s">
        <v>4087</v>
      </c>
      <c r="G8104" s="141" t="s">
        <v>53</v>
      </c>
      <c r="H8104" s="141" t="s">
        <v>3972</v>
      </c>
      <c r="I8104" s="141" t="s">
        <v>3514</v>
      </c>
      <c r="J8104" s="141" t="s">
        <v>3958</v>
      </c>
      <c r="K8104" s="141" t="s">
        <v>204</v>
      </c>
      <c r="L8104" s="141" t="s">
        <v>3969</v>
      </c>
      <c r="M8104" s="141" t="s">
        <v>262</v>
      </c>
      <c r="N8104" s="141" t="s">
        <v>303</v>
      </c>
      <c r="O8104" s="141" t="s">
        <v>287</v>
      </c>
      <c r="P8104" s="141" t="s">
        <v>3282</v>
      </c>
      <c r="Q8104" s="141" t="s">
        <v>288</v>
      </c>
      <c r="R8104" s="141" t="s">
        <v>3468</v>
      </c>
      <c r="S8104" s="148" t="s">
        <v>3280</v>
      </c>
      <c r="T8104" s="147">
        <v>3350000</v>
      </c>
      <c r="U8104" s="147">
        <v>1695000</v>
      </c>
      <c r="V8104" s="147">
        <v>1179124.01</v>
      </c>
      <c r="W8104" s="147">
        <v>1179124.01</v>
      </c>
    </row>
    <row r="8105" spans="1:23">
      <c r="A8105" s="141" t="s">
        <v>3465</v>
      </c>
      <c r="B8105" s="141" t="s">
        <v>284</v>
      </c>
      <c r="C8105" s="141" t="s">
        <v>3457</v>
      </c>
      <c r="D8105" s="141" t="s">
        <v>3455</v>
      </c>
      <c r="E8105" s="141" t="s">
        <v>4088</v>
      </c>
      <c r="F8105" s="141" t="s">
        <v>4087</v>
      </c>
      <c r="G8105" s="141" t="s">
        <v>53</v>
      </c>
      <c r="H8105" s="141" t="s">
        <v>3972</v>
      </c>
      <c r="I8105" s="141" t="s">
        <v>3514</v>
      </c>
      <c r="J8105" s="141" t="s">
        <v>3958</v>
      </c>
      <c r="K8105" s="141" t="s">
        <v>204</v>
      </c>
      <c r="L8105" s="141" t="s">
        <v>3969</v>
      </c>
      <c r="M8105" s="141" t="s">
        <v>262</v>
      </c>
      <c r="N8105" s="141" t="s">
        <v>302</v>
      </c>
      <c r="O8105" s="141" t="s">
        <v>287</v>
      </c>
      <c r="P8105" s="141" t="s">
        <v>1232</v>
      </c>
      <c r="Q8105" s="141" t="s">
        <v>2668</v>
      </c>
      <c r="R8105" s="141" t="s">
        <v>3468</v>
      </c>
      <c r="S8105" s="148" t="s">
        <v>3283</v>
      </c>
      <c r="T8105" s="147">
        <v>0</v>
      </c>
      <c r="U8105" s="147">
        <v>1662324</v>
      </c>
      <c r="V8105" s="147">
        <v>0</v>
      </c>
      <c r="W8105" s="147">
        <v>0</v>
      </c>
    </row>
    <row r="8106" spans="1:23">
      <c r="A8106" s="141" t="s">
        <v>3465</v>
      </c>
      <c r="B8106" s="141" t="s">
        <v>284</v>
      </c>
      <c r="C8106" s="141" t="s">
        <v>3457</v>
      </c>
      <c r="D8106" s="141" t="s">
        <v>3455</v>
      </c>
      <c r="E8106" s="141" t="s">
        <v>4088</v>
      </c>
      <c r="F8106" s="141" t="s">
        <v>4087</v>
      </c>
      <c r="G8106" s="141" t="s">
        <v>53</v>
      </c>
      <c r="H8106" s="141" t="s">
        <v>3972</v>
      </c>
      <c r="I8106" s="141" t="s">
        <v>3514</v>
      </c>
      <c r="J8106" s="141" t="s">
        <v>3958</v>
      </c>
      <c r="K8106" s="141" t="s">
        <v>204</v>
      </c>
      <c r="L8106" s="141" t="s">
        <v>3969</v>
      </c>
      <c r="M8106" s="141" t="s">
        <v>263</v>
      </c>
      <c r="N8106" s="141" t="s">
        <v>303</v>
      </c>
      <c r="O8106" s="141" t="s">
        <v>287</v>
      </c>
      <c r="P8106" s="141" t="s">
        <v>3282</v>
      </c>
      <c r="Q8106" s="141" t="s">
        <v>288</v>
      </c>
      <c r="R8106" s="141" t="s">
        <v>3468</v>
      </c>
      <c r="S8106" s="148" t="s">
        <v>3280</v>
      </c>
      <c r="T8106" s="147">
        <v>600000</v>
      </c>
      <c r="U8106" s="147">
        <v>0</v>
      </c>
      <c r="V8106" s="147">
        <v>0</v>
      </c>
      <c r="W8106" s="147">
        <v>0</v>
      </c>
    </row>
    <row r="8107" spans="1:23">
      <c r="A8107" s="141" t="s">
        <v>3465</v>
      </c>
      <c r="B8107" s="141" t="s">
        <v>284</v>
      </c>
      <c r="C8107" s="141" t="s">
        <v>3457</v>
      </c>
      <c r="D8107" s="141" t="s">
        <v>3455</v>
      </c>
      <c r="E8107" s="141" t="s">
        <v>4088</v>
      </c>
      <c r="F8107" s="141" t="s">
        <v>4087</v>
      </c>
      <c r="G8107" s="141" t="s">
        <v>53</v>
      </c>
      <c r="H8107" s="141" t="s">
        <v>3972</v>
      </c>
      <c r="I8107" s="141" t="s">
        <v>3514</v>
      </c>
      <c r="J8107" s="141" t="s">
        <v>3958</v>
      </c>
      <c r="K8107" s="141" t="s">
        <v>204</v>
      </c>
      <c r="L8107" s="141" t="s">
        <v>3969</v>
      </c>
      <c r="M8107" s="141" t="s">
        <v>263</v>
      </c>
      <c r="N8107" s="141" t="s">
        <v>302</v>
      </c>
      <c r="O8107" s="141" t="s">
        <v>287</v>
      </c>
      <c r="P8107" s="141" t="s">
        <v>1232</v>
      </c>
      <c r="Q8107" s="141" t="s">
        <v>2668</v>
      </c>
      <c r="R8107" s="141" t="s">
        <v>3468</v>
      </c>
      <c r="S8107" s="148" t="s">
        <v>3283</v>
      </c>
      <c r="T8107" s="147">
        <v>0</v>
      </c>
      <c r="U8107" s="147">
        <v>4566115</v>
      </c>
      <c r="V8107" s="147">
        <v>0</v>
      </c>
      <c r="W8107" s="147">
        <v>0</v>
      </c>
    </row>
    <row r="8108" spans="1:23">
      <c r="A8108" s="141" t="s">
        <v>3465</v>
      </c>
      <c r="B8108" s="141" t="s">
        <v>284</v>
      </c>
      <c r="C8108" s="141" t="s">
        <v>3457</v>
      </c>
      <c r="D8108" s="141" t="s">
        <v>3455</v>
      </c>
      <c r="E8108" s="141" t="s">
        <v>4088</v>
      </c>
      <c r="F8108" s="141" t="s">
        <v>4087</v>
      </c>
      <c r="G8108" s="141" t="s">
        <v>53</v>
      </c>
      <c r="H8108" s="141" t="s">
        <v>3972</v>
      </c>
      <c r="I8108" s="141" t="s">
        <v>3514</v>
      </c>
      <c r="J8108" s="141" t="s">
        <v>3958</v>
      </c>
      <c r="K8108" s="141" t="s">
        <v>204</v>
      </c>
      <c r="L8108" s="141" t="s">
        <v>3969</v>
      </c>
      <c r="M8108" s="141" t="s">
        <v>263</v>
      </c>
      <c r="N8108" s="141" t="s">
        <v>302</v>
      </c>
      <c r="O8108" s="141" t="s">
        <v>290</v>
      </c>
      <c r="P8108" s="141" t="s">
        <v>1232</v>
      </c>
      <c r="Q8108" s="141" t="s">
        <v>2668</v>
      </c>
      <c r="R8108" s="141" t="s">
        <v>3468</v>
      </c>
      <c r="S8108" s="148" t="s">
        <v>3283</v>
      </c>
      <c r="T8108" s="147">
        <v>0</v>
      </c>
      <c r="U8108" s="147">
        <v>15000000</v>
      </c>
      <c r="V8108" s="147">
        <v>0</v>
      </c>
      <c r="W8108" s="147">
        <v>0</v>
      </c>
    </row>
    <row r="8109" spans="1:23">
      <c r="A8109" s="141" t="s">
        <v>3465</v>
      </c>
      <c r="B8109" s="141" t="s">
        <v>284</v>
      </c>
      <c r="C8109" s="141" t="s">
        <v>3457</v>
      </c>
      <c r="D8109" s="141" t="s">
        <v>3455</v>
      </c>
      <c r="E8109" s="141" t="s">
        <v>4088</v>
      </c>
      <c r="F8109" s="141" t="s">
        <v>4087</v>
      </c>
      <c r="G8109" s="141" t="s">
        <v>53</v>
      </c>
      <c r="H8109" s="141" t="s">
        <v>3972</v>
      </c>
      <c r="I8109" s="141" t="s">
        <v>3514</v>
      </c>
      <c r="J8109" s="141" t="s">
        <v>3958</v>
      </c>
      <c r="K8109" s="141" t="s">
        <v>205</v>
      </c>
      <c r="L8109" s="141" t="s">
        <v>3969</v>
      </c>
      <c r="M8109" s="141" t="s">
        <v>261</v>
      </c>
      <c r="N8109" s="141" t="s">
        <v>303</v>
      </c>
      <c r="O8109" s="141" t="s">
        <v>287</v>
      </c>
      <c r="P8109" s="141" t="s">
        <v>3282</v>
      </c>
      <c r="Q8109" s="141" t="s">
        <v>288</v>
      </c>
      <c r="R8109" s="141" t="s">
        <v>3468</v>
      </c>
      <c r="S8109" s="148" t="s">
        <v>3280</v>
      </c>
      <c r="T8109" s="147">
        <v>18043070</v>
      </c>
      <c r="U8109" s="147">
        <v>42038523.490000002</v>
      </c>
      <c r="V8109" s="147">
        <v>7150297.9800000004</v>
      </c>
      <c r="W8109" s="147">
        <v>4670071.2300000004</v>
      </c>
    </row>
    <row r="8110" spans="1:23">
      <c r="A8110" s="141" t="s">
        <v>3465</v>
      </c>
      <c r="B8110" s="141" t="s">
        <v>284</v>
      </c>
      <c r="C8110" s="141" t="s">
        <v>3457</v>
      </c>
      <c r="D8110" s="141" t="s">
        <v>3455</v>
      </c>
      <c r="E8110" s="141" t="s">
        <v>4088</v>
      </c>
      <c r="F8110" s="141" t="s">
        <v>4087</v>
      </c>
      <c r="G8110" s="141" t="s">
        <v>53</v>
      </c>
      <c r="H8110" s="141" t="s">
        <v>3972</v>
      </c>
      <c r="I8110" s="141" t="s">
        <v>3514</v>
      </c>
      <c r="J8110" s="141" t="s">
        <v>3958</v>
      </c>
      <c r="K8110" s="141" t="s">
        <v>205</v>
      </c>
      <c r="L8110" s="141" t="s">
        <v>3969</v>
      </c>
      <c r="M8110" s="141" t="s">
        <v>262</v>
      </c>
      <c r="N8110" s="141" t="s">
        <v>303</v>
      </c>
      <c r="O8110" s="141" t="s">
        <v>287</v>
      </c>
      <c r="P8110" s="141" t="s">
        <v>3282</v>
      </c>
      <c r="Q8110" s="141" t="s">
        <v>288</v>
      </c>
      <c r="R8110" s="141" t="s">
        <v>3468</v>
      </c>
      <c r="S8110" s="148" t="s">
        <v>3280</v>
      </c>
      <c r="T8110" s="147">
        <v>4849978</v>
      </c>
      <c r="U8110" s="147">
        <v>5881560.9000000004</v>
      </c>
      <c r="V8110" s="147">
        <v>2087981.89</v>
      </c>
      <c r="W8110" s="147">
        <v>1231236.99</v>
      </c>
    </row>
    <row r="8111" spans="1:23">
      <c r="A8111" s="141" t="s">
        <v>3465</v>
      </c>
      <c r="B8111" s="141" t="s">
        <v>284</v>
      </c>
      <c r="C8111" s="141" t="s">
        <v>3457</v>
      </c>
      <c r="D8111" s="141" t="s">
        <v>3455</v>
      </c>
      <c r="E8111" s="141" t="s">
        <v>4088</v>
      </c>
      <c r="F8111" s="141" t="s">
        <v>4087</v>
      </c>
      <c r="G8111" s="141" t="s">
        <v>53</v>
      </c>
      <c r="H8111" s="141" t="s">
        <v>3972</v>
      </c>
      <c r="I8111" s="141" t="s">
        <v>3514</v>
      </c>
      <c r="J8111" s="141" t="s">
        <v>3958</v>
      </c>
      <c r="K8111" s="141" t="s">
        <v>205</v>
      </c>
      <c r="L8111" s="141" t="s">
        <v>3969</v>
      </c>
      <c r="M8111" s="141" t="s">
        <v>263</v>
      </c>
      <c r="N8111" s="141" t="s">
        <v>303</v>
      </c>
      <c r="O8111" s="141" t="s">
        <v>287</v>
      </c>
      <c r="P8111" s="141" t="s">
        <v>3282</v>
      </c>
      <c r="Q8111" s="141" t="s">
        <v>288</v>
      </c>
      <c r="R8111" s="141" t="s">
        <v>3468</v>
      </c>
      <c r="S8111" s="148" t="s">
        <v>3280</v>
      </c>
      <c r="T8111" s="147">
        <v>2600000</v>
      </c>
      <c r="U8111" s="147">
        <v>2579000</v>
      </c>
      <c r="V8111" s="147">
        <v>1117592.7</v>
      </c>
      <c r="W8111" s="147">
        <v>561820.1</v>
      </c>
    </row>
    <row r="8112" spans="1:23">
      <c r="A8112" s="141" t="s">
        <v>3465</v>
      </c>
      <c r="B8112" s="141" t="s">
        <v>284</v>
      </c>
      <c r="C8112" s="141" t="s">
        <v>3457</v>
      </c>
      <c r="D8112" s="141" t="s">
        <v>3455</v>
      </c>
      <c r="E8112" s="141" t="s">
        <v>4088</v>
      </c>
      <c r="F8112" s="141" t="s">
        <v>4087</v>
      </c>
      <c r="G8112" s="141" t="s">
        <v>53</v>
      </c>
      <c r="H8112" s="141" t="s">
        <v>3972</v>
      </c>
      <c r="I8112" s="141" t="s">
        <v>3514</v>
      </c>
      <c r="J8112" s="141" t="s">
        <v>3958</v>
      </c>
      <c r="K8112" s="141" t="s">
        <v>206</v>
      </c>
      <c r="L8112" s="141" t="s">
        <v>3969</v>
      </c>
      <c r="M8112" s="141" t="s">
        <v>261</v>
      </c>
      <c r="N8112" s="141" t="s">
        <v>303</v>
      </c>
      <c r="O8112" s="141" t="s">
        <v>291</v>
      </c>
      <c r="P8112" s="141" t="s">
        <v>1287</v>
      </c>
      <c r="Q8112" s="141" t="s">
        <v>288</v>
      </c>
      <c r="R8112" s="141" t="s">
        <v>3468</v>
      </c>
      <c r="S8112" s="148" t="s">
        <v>3283</v>
      </c>
      <c r="T8112" s="147">
        <v>3913352</v>
      </c>
      <c r="U8112" s="147">
        <v>3913352</v>
      </c>
      <c r="V8112" s="147">
        <v>0</v>
      </c>
      <c r="W8112" s="147">
        <v>0</v>
      </c>
    </row>
    <row r="8113" spans="1:23">
      <c r="A8113" s="141" t="s">
        <v>3465</v>
      </c>
      <c r="B8113" s="141" t="s">
        <v>284</v>
      </c>
      <c r="C8113" s="141" t="s">
        <v>3457</v>
      </c>
      <c r="D8113" s="141" t="s">
        <v>3455</v>
      </c>
      <c r="E8113" s="141" t="s">
        <v>4088</v>
      </c>
      <c r="F8113" s="141" t="s">
        <v>4087</v>
      </c>
      <c r="G8113" s="141" t="s">
        <v>53</v>
      </c>
      <c r="H8113" s="141" t="s">
        <v>4120</v>
      </c>
      <c r="I8113" s="141" t="s">
        <v>3514</v>
      </c>
      <c r="J8113" s="141" t="s">
        <v>3958</v>
      </c>
      <c r="K8113" s="141" t="s">
        <v>205</v>
      </c>
      <c r="L8113" s="141" t="s">
        <v>3969</v>
      </c>
      <c r="M8113" s="141" t="s">
        <v>261</v>
      </c>
      <c r="N8113" s="141" t="s">
        <v>303</v>
      </c>
      <c r="O8113" s="141" t="s">
        <v>287</v>
      </c>
      <c r="P8113" s="141" t="s">
        <v>3282</v>
      </c>
      <c r="Q8113" s="141" t="s">
        <v>288</v>
      </c>
      <c r="R8113" s="141" t="s">
        <v>3468</v>
      </c>
      <c r="S8113" s="148" t="s">
        <v>3280</v>
      </c>
      <c r="T8113" s="147">
        <v>685000000</v>
      </c>
      <c r="U8113" s="147">
        <v>396602121</v>
      </c>
      <c r="V8113" s="147">
        <v>347012422.22000003</v>
      </c>
      <c r="W8113" s="147">
        <v>188544422.31</v>
      </c>
    </row>
    <row r="8114" spans="1:23">
      <c r="A8114" s="141" t="s">
        <v>3465</v>
      </c>
      <c r="B8114" s="141" t="s">
        <v>284</v>
      </c>
      <c r="C8114" s="141" t="s">
        <v>3457</v>
      </c>
      <c r="D8114" s="141" t="s">
        <v>3455</v>
      </c>
      <c r="E8114" s="141" t="s">
        <v>4088</v>
      </c>
      <c r="F8114" s="141" t="s">
        <v>4087</v>
      </c>
      <c r="G8114" s="141" t="s">
        <v>53</v>
      </c>
      <c r="H8114" s="141" t="s">
        <v>4120</v>
      </c>
      <c r="I8114" s="141" t="s">
        <v>3514</v>
      </c>
      <c r="J8114" s="141" t="s">
        <v>3958</v>
      </c>
      <c r="K8114" s="141" t="s">
        <v>205</v>
      </c>
      <c r="L8114" s="141" t="s">
        <v>3969</v>
      </c>
      <c r="M8114" s="141" t="s">
        <v>261</v>
      </c>
      <c r="N8114" s="141" t="s">
        <v>303</v>
      </c>
      <c r="O8114" s="141" t="s">
        <v>304</v>
      </c>
      <c r="P8114" s="141" t="s">
        <v>3282</v>
      </c>
      <c r="Q8114" s="141" t="s">
        <v>288</v>
      </c>
      <c r="R8114" s="141" t="s">
        <v>3468</v>
      </c>
      <c r="S8114" s="148" t="s">
        <v>3280</v>
      </c>
      <c r="T8114" s="147">
        <v>0</v>
      </c>
      <c r="U8114" s="147">
        <v>1049590078.95</v>
      </c>
      <c r="V8114" s="147">
        <v>39655252.579999998</v>
      </c>
      <c r="W8114" s="147">
        <v>0</v>
      </c>
    </row>
    <row r="8115" spans="1:23">
      <c r="A8115" s="141" t="s">
        <v>3465</v>
      </c>
      <c r="B8115" s="141" t="s">
        <v>284</v>
      </c>
      <c r="C8115" s="141" t="s">
        <v>3457</v>
      </c>
      <c r="D8115" s="141" t="s">
        <v>3455</v>
      </c>
      <c r="E8115" s="141" t="s">
        <v>4088</v>
      </c>
      <c r="F8115" s="141" t="s">
        <v>4087</v>
      </c>
      <c r="G8115" s="141" t="s">
        <v>53</v>
      </c>
      <c r="H8115" s="141" t="s">
        <v>4120</v>
      </c>
      <c r="I8115" s="141" t="s">
        <v>3514</v>
      </c>
      <c r="J8115" s="141" t="s">
        <v>3958</v>
      </c>
      <c r="K8115" s="141" t="s">
        <v>205</v>
      </c>
      <c r="L8115" s="141" t="s">
        <v>3969</v>
      </c>
      <c r="M8115" s="141" t="s">
        <v>262</v>
      </c>
      <c r="N8115" s="141" t="s">
        <v>303</v>
      </c>
      <c r="O8115" s="141" t="s">
        <v>287</v>
      </c>
      <c r="P8115" s="141" t="s">
        <v>3282</v>
      </c>
      <c r="Q8115" s="141" t="s">
        <v>288</v>
      </c>
      <c r="R8115" s="141" t="s">
        <v>3468</v>
      </c>
      <c r="S8115" s="148" t="s">
        <v>3280</v>
      </c>
      <c r="T8115" s="147">
        <v>2340083</v>
      </c>
      <c r="U8115" s="147">
        <v>12651910</v>
      </c>
      <c r="V8115" s="147">
        <v>676077.25</v>
      </c>
      <c r="W8115" s="147">
        <v>676077.25</v>
      </c>
    </row>
    <row r="8116" spans="1:23">
      <c r="A8116" s="141" t="s">
        <v>3465</v>
      </c>
      <c r="B8116" s="141" t="s">
        <v>284</v>
      </c>
      <c r="C8116" s="141" t="s">
        <v>3457</v>
      </c>
      <c r="D8116" s="141" t="s">
        <v>3455</v>
      </c>
      <c r="E8116" s="141" t="s">
        <v>4088</v>
      </c>
      <c r="F8116" s="141" t="s">
        <v>4087</v>
      </c>
      <c r="G8116" s="141" t="s">
        <v>53</v>
      </c>
      <c r="H8116" s="141" t="s">
        <v>4120</v>
      </c>
      <c r="I8116" s="141" t="s">
        <v>3514</v>
      </c>
      <c r="J8116" s="141" t="s">
        <v>3958</v>
      </c>
      <c r="K8116" s="141" t="s">
        <v>205</v>
      </c>
      <c r="L8116" s="141" t="s">
        <v>3969</v>
      </c>
      <c r="M8116" s="141" t="s">
        <v>262</v>
      </c>
      <c r="N8116" s="141" t="s">
        <v>303</v>
      </c>
      <c r="O8116" s="141" t="s">
        <v>304</v>
      </c>
      <c r="P8116" s="141" t="s">
        <v>3282</v>
      </c>
      <c r="Q8116" s="141" t="s">
        <v>288</v>
      </c>
      <c r="R8116" s="141" t="s">
        <v>3468</v>
      </c>
      <c r="S8116" s="148" t="s">
        <v>3280</v>
      </c>
      <c r="T8116" s="147">
        <v>0</v>
      </c>
      <c r="U8116" s="147">
        <v>119939601.40000001</v>
      </c>
      <c r="V8116" s="147">
        <v>7496498.7000000002</v>
      </c>
      <c r="W8116" s="147">
        <v>0</v>
      </c>
    </row>
    <row r="8117" spans="1:23">
      <c r="A8117" s="141" t="s">
        <v>3465</v>
      </c>
      <c r="B8117" s="141" t="s">
        <v>284</v>
      </c>
      <c r="C8117" s="141" t="s">
        <v>3457</v>
      </c>
      <c r="D8117" s="141" t="s">
        <v>3455</v>
      </c>
      <c r="E8117" s="141" t="s">
        <v>4088</v>
      </c>
      <c r="F8117" s="141" t="s">
        <v>4087</v>
      </c>
      <c r="G8117" s="141" t="s">
        <v>53</v>
      </c>
      <c r="H8117" s="141" t="s">
        <v>4120</v>
      </c>
      <c r="I8117" s="141" t="s">
        <v>3514</v>
      </c>
      <c r="J8117" s="141" t="s">
        <v>3958</v>
      </c>
      <c r="K8117" s="141" t="s">
        <v>205</v>
      </c>
      <c r="L8117" s="141" t="s">
        <v>3969</v>
      </c>
      <c r="M8117" s="141" t="s">
        <v>263</v>
      </c>
      <c r="N8117" s="141" t="s">
        <v>303</v>
      </c>
      <c r="O8117" s="141" t="s">
        <v>287</v>
      </c>
      <c r="P8117" s="141" t="s">
        <v>3282</v>
      </c>
      <c r="Q8117" s="141" t="s">
        <v>288</v>
      </c>
      <c r="R8117" s="141" t="s">
        <v>3468</v>
      </c>
      <c r="S8117" s="148" t="s">
        <v>3280</v>
      </c>
      <c r="T8117" s="147">
        <v>6000000</v>
      </c>
      <c r="U8117" s="147">
        <v>100000</v>
      </c>
      <c r="V8117" s="147">
        <v>69825.3</v>
      </c>
      <c r="W8117" s="147">
        <v>0</v>
      </c>
    </row>
    <row r="8118" spans="1:23">
      <c r="A8118" s="141" t="s">
        <v>3465</v>
      </c>
      <c r="B8118" s="141" t="s">
        <v>284</v>
      </c>
      <c r="C8118" s="141" t="s">
        <v>3457</v>
      </c>
      <c r="D8118" s="141" t="s">
        <v>3455</v>
      </c>
      <c r="E8118" s="141" t="s">
        <v>4088</v>
      </c>
      <c r="F8118" s="141" t="s">
        <v>4087</v>
      </c>
      <c r="G8118" s="141" t="s">
        <v>53</v>
      </c>
      <c r="H8118" s="141" t="s">
        <v>3980</v>
      </c>
      <c r="I8118" s="141" t="s">
        <v>3492</v>
      </c>
      <c r="J8118" s="141" t="s">
        <v>105</v>
      </c>
      <c r="K8118" s="141" t="s">
        <v>107</v>
      </c>
      <c r="L8118" s="141" t="s">
        <v>3969</v>
      </c>
      <c r="M8118" s="141" t="s">
        <v>261</v>
      </c>
      <c r="N8118" s="141" t="s">
        <v>303</v>
      </c>
      <c r="O8118" s="141" t="s">
        <v>287</v>
      </c>
      <c r="P8118" s="141" t="s">
        <v>3282</v>
      </c>
      <c r="Q8118" s="141" t="s">
        <v>288</v>
      </c>
      <c r="R8118" s="141" t="s">
        <v>3468</v>
      </c>
      <c r="S8118" s="148" t="s">
        <v>3280</v>
      </c>
      <c r="T8118" s="147">
        <v>3100000</v>
      </c>
      <c r="U8118" s="147">
        <v>1691000</v>
      </c>
      <c r="V8118" s="147">
        <v>384921.24</v>
      </c>
      <c r="W8118" s="147">
        <v>199671.2</v>
      </c>
    </row>
    <row r="8119" spans="1:23">
      <c r="A8119" s="141" t="s">
        <v>3465</v>
      </c>
      <c r="B8119" s="141" t="s">
        <v>284</v>
      </c>
      <c r="C8119" s="141" t="s">
        <v>3457</v>
      </c>
      <c r="D8119" s="141" t="s">
        <v>3455</v>
      </c>
      <c r="E8119" s="141" t="s">
        <v>4088</v>
      </c>
      <c r="F8119" s="141" t="s">
        <v>4087</v>
      </c>
      <c r="G8119" s="141" t="s">
        <v>53</v>
      </c>
      <c r="H8119" s="141" t="s">
        <v>3980</v>
      </c>
      <c r="I8119" s="141" t="s">
        <v>3492</v>
      </c>
      <c r="J8119" s="141" t="s">
        <v>105</v>
      </c>
      <c r="K8119" s="141" t="s">
        <v>107</v>
      </c>
      <c r="L8119" s="141" t="s">
        <v>3969</v>
      </c>
      <c r="M8119" s="141" t="s">
        <v>261</v>
      </c>
      <c r="N8119" s="141" t="s">
        <v>303</v>
      </c>
      <c r="O8119" s="141" t="s">
        <v>289</v>
      </c>
      <c r="P8119" s="141" t="s">
        <v>3282</v>
      </c>
      <c r="Q8119" s="141" t="s">
        <v>288</v>
      </c>
      <c r="R8119" s="141" t="s">
        <v>3468</v>
      </c>
      <c r="S8119" s="148" t="s">
        <v>3280</v>
      </c>
      <c r="T8119" s="147">
        <v>85000000</v>
      </c>
      <c r="U8119" s="147">
        <v>44194193</v>
      </c>
      <c r="V8119" s="147">
        <v>42976055.619999997</v>
      </c>
      <c r="W8119" s="147">
        <v>951665.5</v>
      </c>
    </row>
    <row r="8120" spans="1:23">
      <c r="A8120" s="141" t="s">
        <v>3465</v>
      </c>
      <c r="B8120" s="141" t="s">
        <v>284</v>
      </c>
      <c r="C8120" s="141" t="s">
        <v>3457</v>
      </c>
      <c r="D8120" s="141" t="s">
        <v>3455</v>
      </c>
      <c r="E8120" s="141" t="s">
        <v>4088</v>
      </c>
      <c r="F8120" s="141" t="s">
        <v>4087</v>
      </c>
      <c r="G8120" s="141" t="s">
        <v>53</v>
      </c>
      <c r="H8120" s="141" t="s">
        <v>3980</v>
      </c>
      <c r="I8120" s="141" t="s">
        <v>3492</v>
      </c>
      <c r="J8120" s="141" t="s">
        <v>105</v>
      </c>
      <c r="K8120" s="141" t="s">
        <v>107</v>
      </c>
      <c r="L8120" s="141" t="s">
        <v>3969</v>
      </c>
      <c r="M8120" s="141" t="s">
        <v>261</v>
      </c>
      <c r="N8120" s="141" t="s">
        <v>484</v>
      </c>
      <c r="O8120" s="141" t="s">
        <v>287</v>
      </c>
      <c r="P8120" s="141" t="s">
        <v>977</v>
      </c>
      <c r="Q8120" s="141" t="s">
        <v>486</v>
      </c>
      <c r="R8120" s="141" t="s">
        <v>3468</v>
      </c>
      <c r="S8120" s="148" t="s">
        <v>3283</v>
      </c>
      <c r="T8120" s="147">
        <v>13689680</v>
      </c>
      <c r="U8120" s="147">
        <v>46689680</v>
      </c>
      <c r="V8120" s="147">
        <v>314675.03000000003</v>
      </c>
      <c r="W8120" s="147">
        <v>0</v>
      </c>
    </row>
    <row r="8121" spans="1:23">
      <c r="A8121" s="141" t="s">
        <v>3465</v>
      </c>
      <c r="B8121" s="141" t="s">
        <v>284</v>
      </c>
      <c r="C8121" s="141" t="s">
        <v>3457</v>
      </c>
      <c r="D8121" s="141" t="s">
        <v>3455</v>
      </c>
      <c r="E8121" s="141" t="s">
        <v>4088</v>
      </c>
      <c r="F8121" s="141" t="s">
        <v>4087</v>
      </c>
      <c r="G8121" s="141" t="s">
        <v>53</v>
      </c>
      <c r="H8121" s="141" t="s">
        <v>3980</v>
      </c>
      <c r="I8121" s="141" t="s">
        <v>3492</v>
      </c>
      <c r="J8121" s="141" t="s">
        <v>105</v>
      </c>
      <c r="K8121" s="141" t="s">
        <v>107</v>
      </c>
      <c r="L8121" s="141" t="s">
        <v>3969</v>
      </c>
      <c r="M8121" s="141" t="s">
        <v>262</v>
      </c>
      <c r="N8121" s="141" t="s">
        <v>303</v>
      </c>
      <c r="O8121" s="141" t="s">
        <v>287</v>
      </c>
      <c r="P8121" s="141" t="s">
        <v>3282</v>
      </c>
      <c r="Q8121" s="141" t="s">
        <v>288</v>
      </c>
      <c r="R8121" s="141" t="s">
        <v>3468</v>
      </c>
      <c r="S8121" s="148" t="s">
        <v>3280</v>
      </c>
      <c r="T8121" s="147">
        <v>10000000</v>
      </c>
      <c r="U8121" s="147">
        <v>8000000</v>
      </c>
      <c r="V8121" s="147">
        <v>7768870.4299999997</v>
      </c>
      <c r="W8121" s="147">
        <v>7768870.4299999997</v>
      </c>
    </row>
    <row r="8122" spans="1:23">
      <c r="A8122" s="141" t="s">
        <v>3465</v>
      </c>
      <c r="B8122" s="141" t="s">
        <v>284</v>
      </c>
      <c r="C8122" s="141" t="s">
        <v>3457</v>
      </c>
      <c r="D8122" s="141" t="s">
        <v>3455</v>
      </c>
      <c r="E8122" s="141" t="s">
        <v>4088</v>
      </c>
      <c r="F8122" s="141" t="s">
        <v>4087</v>
      </c>
      <c r="G8122" s="141" t="s">
        <v>53</v>
      </c>
      <c r="H8122" s="141" t="s">
        <v>3980</v>
      </c>
      <c r="I8122" s="141" t="s">
        <v>3492</v>
      </c>
      <c r="J8122" s="141" t="s">
        <v>105</v>
      </c>
      <c r="K8122" s="141" t="s">
        <v>107</v>
      </c>
      <c r="L8122" s="141" t="s">
        <v>3969</v>
      </c>
      <c r="M8122" s="141" t="s">
        <v>262</v>
      </c>
      <c r="N8122" s="141" t="s">
        <v>303</v>
      </c>
      <c r="O8122" s="141" t="s">
        <v>289</v>
      </c>
      <c r="P8122" s="141" t="s">
        <v>3282</v>
      </c>
      <c r="Q8122" s="141" t="s">
        <v>288</v>
      </c>
      <c r="R8122" s="141" t="s">
        <v>3468</v>
      </c>
      <c r="S8122" s="148" t="s">
        <v>3280</v>
      </c>
      <c r="T8122" s="147">
        <v>17000000</v>
      </c>
      <c r="U8122" s="147">
        <v>19267708.800000001</v>
      </c>
      <c r="V8122" s="147">
        <v>9164454.1899999995</v>
      </c>
      <c r="W8122" s="147">
        <v>9164454.1899999995</v>
      </c>
    </row>
    <row r="8123" spans="1:23">
      <c r="A8123" s="141" t="s">
        <v>3465</v>
      </c>
      <c r="B8123" s="141" t="s">
        <v>284</v>
      </c>
      <c r="C8123" s="141" t="s">
        <v>3457</v>
      </c>
      <c r="D8123" s="141" t="s">
        <v>3455</v>
      </c>
      <c r="E8123" s="141" t="s">
        <v>4088</v>
      </c>
      <c r="F8123" s="141" t="s">
        <v>4087</v>
      </c>
      <c r="G8123" s="141" t="s">
        <v>53</v>
      </c>
      <c r="H8123" s="141" t="s">
        <v>3980</v>
      </c>
      <c r="I8123" s="141" t="s">
        <v>3492</v>
      </c>
      <c r="J8123" s="141" t="s">
        <v>105</v>
      </c>
      <c r="K8123" s="141" t="s">
        <v>107</v>
      </c>
      <c r="L8123" s="141" t="s">
        <v>3969</v>
      </c>
      <c r="M8123" s="141" t="s">
        <v>262</v>
      </c>
      <c r="N8123" s="141" t="s">
        <v>484</v>
      </c>
      <c r="O8123" s="141" t="s">
        <v>287</v>
      </c>
      <c r="P8123" s="141" t="s">
        <v>977</v>
      </c>
      <c r="Q8123" s="141" t="s">
        <v>486</v>
      </c>
      <c r="R8123" s="141" t="s">
        <v>3468</v>
      </c>
      <c r="S8123" s="148" t="s">
        <v>3283</v>
      </c>
      <c r="T8123" s="147">
        <v>100000</v>
      </c>
      <c r="U8123" s="147">
        <v>12300000</v>
      </c>
      <c r="V8123" s="147">
        <v>2863840.18</v>
      </c>
      <c r="W8123" s="147">
        <v>0</v>
      </c>
    </row>
    <row r="8124" spans="1:23">
      <c r="A8124" s="141" t="s">
        <v>3465</v>
      </c>
      <c r="B8124" s="141" t="s">
        <v>284</v>
      </c>
      <c r="C8124" s="141" t="s">
        <v>3457</v>
      </c>
      <c r="D8124" s="141" t="s">
        <v>3455</v>
      </c>
      <c r="E8124" s="141" t="s">
        <v>4088</v>
      </c>
      <c r="F8124" s="141" t="s">
        <v>4087</v>
      </c>
      <c r="G8124" s="141" t="s">
        <v>53</v>
      </c>
      <c r="H8124" s="141" t="s">
        <v>3980</v>
      </c>
      <c r="I8124" s="141" t="s">
        <v>3492</v>
      </c>
      <c r="J8124" s="141" t="s">
        <v>105</v>
      </c>
      <c r="K8124" s="141" t="s">
        <v>107</v>
      </c>
      <c r="L8124" s="141" t="s">
        <v>3969</v>
      </c>
      <c r="M8124" s="141" t="s">
        <v>263</v>
      </c>
      <c r="N8124" s="141" t="s">
        <v>303</v>
      </c>
      <c r="O8124" s="141" t="s">
        <v>287</v>
      </c>
      <c r="P8124" s="141" t="s">
        <v>3282</v>
      </c>
      <c r="Q8124" s="141" t="s">
        <v>288</v>
      </c>
      <c r="R8124" s="141" t="s">
        <v>3468</v>
      </c>
      <c r="S8124" s="148" t="s">
        <v>3280</v>
      </c>
      <c r="T8124" s="147">
        <v>1500000</v>
      </c>
      <c r="U8124" s="147">
        <v>100000</v>
      </c>
      <c r="V8124" s="147">
        <v>0</v>
      </c>
      <c r="W8124" s="147">
        <v>0</v>
      </c>
    </row>
    <row r="8125" spans="1:23">
      <c r="A8125" s="141" t="s">
        <v>3465</v>
      </c>
      <c r="B8125" s="141" t="s">
        <v>284</v>
      </c>
      <c r="C8125" s="141" t="s">
        <v>3457</v>
      </c>
      <c r="D8125" s="141" t="s">
        <v>3455</v>
      </c>
      <c r="E8125" s="141" t="s">
        <v>4088</v>
      </c>
      <c r="F8125" s="141" t="s">
        <v>4087</v>
      </c>
      <c r="G8125" s="141" t="s">
        <v>53</v>
      </c>
      <c r="H8125" s="141" t="s">
        <v>3980</v>
      </c>
      <c r="I8125" s="141" t="s">
        <v>3492</v>
      </c>
      <c r="J8125" s="141" t="s">
        <v>105</v>
      </c>
      <c r="K8125" s="141" t="s">
        <v>107</v>
      </c>
      <c r="L8125" s="141" t="s">
        <v>3969</v>
      </c>
      <c r="M8125" s="141" t="s">
        <v>263</v>
      </c>
      <c r="N8125" s="141" t="s">
        <v>303</v>
      </c>
      <c r="O8125" s="141" t="s">
        <v>289</v>
      </c>
      <c r="P8125" s="141" t="s">
        <v>3282</v>
      </c>
      <c r="Q8125" s="141" t="s">
        <v>288</v>
      </c>
      <c r="R8125" s="141" t="s">
        <v>3468</v>
      </c>
      <c r="S8125" s="148" t="s">
        <v>3280</v>
      </c>
      <c r="T8125" s="147">
        <v>0</v>
      </c>
      <c r="U8125" s="147">
        <v>1000000</v>
      </c>
      <c r="V8125" s="147">
        <v>924294</v>
      </c>
      <c r="W8125" s="147">
        <v>924294</v>
      </c>
    </row>
    <row r="8126" spans="1:23">
      <c r="A8126" s="141" t="s">
        <v>3465</v>
      </c>
      <c r="B8126" s="141" t="s">
        <v>284</v>
      </c>
      <c r="C8126" s="141" t="s">
        <v>3457</v>
      </c>
      <c r="D8126" s="141" t="s">
        <v>3455</v>
      </c>
      <c r="E8126" s="141" t="s">
        <v>4088</v>
      </c>
      <c r="F8126" s="141" t="s">
        <v>4087</v>
      </c>
      <c r="G8126" s="141" t="s">
        <v>53</v>
      </c>
      <c r="H8126" s="141" t="s">
        <v>3980</v>
      </c>
      <c r="I8126" s="141" t="s">
        <v>3514</v>
      </c>
      <c r="J8126" s="141" t="s">
        <v>3958</v>
      </c>
      <c r="K8126" s="141" t="s">
        <v>205</v>
      </c>
      <c r="L8126" s="141" t="s">
        <v>3969</v>
      </c>
      <c r="M8126" s="141" t="s">
        <v>261</v>
      </c>
      <c r="N8126" s="141" t="s">
        <v>303</v>
      </c>
      <c r="O8126" s="141" t="s">
        <v>287</v>
      </c>
      <c r="P8126" s="141" t="s">
        <v>3282</v>
      </c>
      <c r="Q8126" s="141" t="s">
        <v>288</v>
      </c>
      <c r="R8126" s="141" t="s">
        <v>3468</v>
      </c>
      <c r="S8126" s="148" t="s">
        <v>3280</v>
      </c>
      <c r="T8126" s="147">
        <v>13795796</v>
      </c>
      <c r="U8126" s="147">
        <v>29931581</v>
      </c>
      <c r="V8126" s="147">
        <v>5636652.54</v>
      </c>
      <c r="W8126" s="147">
        <v>5636652.54</v>
      </c>
    </row>
    <row r="8127" spans="1:23">
      <c r="A8127" s="141" t="s">
        <v>3465</v>
      </c>
      <c r="B8127" s="141" t="s">
        <v>284</v>
      </c>
      <c r="C8127" s="141" t="s">
        <v>3457</v>
      </c>
      <c r="D8127" s="141" t="s">
        <v>3455</v>
      </c>
      <c r="E8127" s="141" t="s">
        <v>4088</v>
      </c>
      <c r="F8127" s="141" t="s">
        <v>4087</v>
      </c>
      <c r="G8127" s="141" t="s">
        <v>53</v>
      </c>
      <c r="H8127" s="141" t="s">
        <v>3980</v>
      </c>
      <c r="I8127" s="141" t="s">
        <v>3514</v>
      </c>
      <c r="J8127" s="141" t="s">
        <v>3958</v>
      </c>
      <c r="K8127" s="141" t="s">
        <v>205</v>
      </c>
      <c r="L8127" s="141" t="s">
        <v>3969</v>
      </c>
      <c r="M8127" s="141" t="s">
        <v>261</v>
      </c>
      <c r="N8127" s="141" t="s">
        <v>303</v>
      </c>
      <c r="O8127" s="141" t="s">
        <v>304</v>
      </c>
      <c r="P8127" s="141" t="s">
        <v>3282</v>
      </c>
      <c r="Q8127" s="141" t="s">
        <v>288</v>
      </c>
      <c r="R8127" s="141" t="s">
        <v>3468</v>
      </c>
      <c r="S8127" s="148" t="s">
        <v>3280</v>
      </c>
      <c r="T8127" s="147">
        <v>0</v>
      </c>
      <c r="U8127" s="147">
        <v>92200000</v>
      </c>
      <c r="V8127" s="147">
        <v>0</v>
      </c>
      <c r="W8127" s="147">
        <v>0</v>
      </c>
    </row>
    <row r="8128" spans="1:23">
      <c r="A8128" s="141" t="s">
        <v>3465</v>
      </c>
      <c r="B8128" s="141" t="s">
        <v>284</v>
      </c>
      <c r="C8128" s="141" t="s">
        <v>3457</v>
      </c>
      <c r="D8128" s="141" t="s">
        <v>3455</v>
      </c>
      <c r="E8128" s="141" t="s">
        <v>4088</v>
      </c>
      <c r="F8128" s="141" t="s">
        <v>4087</v>
      </c>
      <c r="G8128" s="141" t="s">
        <v>53</v>
      </c>
      <c r="H8128" s="141" t="s">
        <v>3980</v>
      </c>
      <c r="I8128" s="141" t="s">
        <v>3514</v>
      </c>
      <c r="J8128" s="141" t="s">
        <v>3958</v>
      </c>
      <c r="K8128" s="141" t="s">
        <v>205</v>
      </c>
      <c r="L8128" s="141" t="s">
        <v>3969</v>
      </c>
      <c r="M8128" s="141" t="s">
        <v>262</v>
      </c>
      <c r="N8128" s="141" t="s">
        <v>303</v>
      </c>
      <c r="O8128" s="141" t="s">
        <v>287</v>
      </c>
      <c r="P8128" s="141" t="s">
        <v>3282</v>
      </c>
      <c r="Q8128" s="141" t="s">
        <v>288</v>
      </c>
      <c r="R8128" s="141" t="s">
        <v>3468</v>
      </c>
      <c r="S8128" s="148" t="s">
        <v>3280</v>
      </c>
      <c r="T8128" s="147">
        <v>1434060</v>
      </c>
      <c r="U8128" s="147">
        <v>1309060</v>
      </c>
      <c r="V8128" s="147">
        <v>606218.98</v>
      </c>
      <c r="W8128" s="147">
        <v>606218.98</v>
      </c>
    </row>
    <row r="8129" spans="1:23">
      <c r="A8129" s="141" t="s">
        <v>3465</v>
      </c>
      <c r="B8129" s="141" t="s">
        <v>284</v>
      </c>
      <c r="C8129" s="141" t="s">
        <v>3457</v>
      </c>
      <c r="D8129" s="141" t="s">
        <v>3455</v>
      </c>
      <c r="E8129" s="141" t="s">
        <v>4088</v>
      </c>
      <c r="F8129" s="141" t="s">
        <v>4087</v>
      </c>
      <c r="G8129" s="141" t="s">
        <v>53</v>
      </c>
      <c r="H8129" s="141" t="s">
        <v>3980</v>
      </c>
      <c r="I8129" s="141" t="s">
        <v>3514</v>
      </c>
      <c r="J8129" s="141" t="s">
        <v>3958</v>
      </c>
      <c r="K8129" s="141" t="s">
        <v>205</v>
      </c>
      <c r="L8129" s="141" t="s">
        <v>3969</v>
      </c>
      <c r="M8129" s="141" t="s">
        <v>263</v>
      </c>
      <c r="N8129" s="141" t="s">
        <v>303</v>
      </c>
      <c r="O8129" s="141" t="s">
        <v>287</v>
      </c>
      <c r="P8129" s="141" t="s">
        <v>3282</v>
      </c>
      <c r="Q8129" s="141" t="s">
        <v>288</v>
      </c>
      <c r="R8129" s="141" t="s">
        <v>3468</v>
      </c>
      <c r="S8129" s="148" t="s">
        <v>3280</v>
      </c>
      <c r="T8129" s="147">
        <v>8650640</v>
      </c>
      <c r="U8129" s="147">
        <v>8650640</v>
      </c>
      <c r="V8129" s="147">
        <v>2431642.25</v>
      </c>
      <c r="W8129" s="147">
        <v>2431642.25</v>
      </c>
    </row>
    <row r="8130" spans="1:23">
      <c r="A8130" s="141" t="s">
        <v>3465</v>
      </c>
      <c r="B8130" s="141" t="s">
        <v>284</v>
      </c>
      <c r="C8130" s="141" t="s">
        <v>3457</v>
      </c>
      <c r="D8130" s="141" t="s">
        <v>3455</v>
      </c>
      <c r="E8130" s="141" t="s">
        <v>4088</v>
      </c>
      <c r="F8130" s="141" t="s">
        <v>4087</v>
      </c>
      <c r="G8130" s="141" t="s">
        <v>53</v>
      </c>
      <c r="H8130" s="141" t="s">
        <v>4119</v>
      </c>
      <c r="I8130" s="141" t="s">
        <v>3492</v>
      </c>
      <c r="J8130" s="141" t="s">
        <v>95</v>
      </c>
      <c r="K8130" s="141" t="s">
        <v>97</v>
      </c>
      <c r="L8130" s="141" t="s">
        <v>3969</v>
      </c>
      <c r="M8130" s="141" t="s">
        <v>261</v>
      </c>
      <c r="N8130" s="141" t="s">
        <v>303</v>
      </c>
      <c r="O8130" s="141" t="s">
        <v>287</v>
      </c>
      <c r="P8130" s="141" t="s">
        <v>3282</v>
      </c>
      <c r="Q8130" s="141" t="s">
        <v>288</v>
      </c>
      <c r="R8130" s="141" t="s">
        <v>3468</v>
      </c>
      <c r="S8130" s="148" t="s">
        <v>3280</v>
      </c>
      <c r="T8130" s="147">
        <v>3275000</v>
      </c>
      <c r="U8130" s="147">
        <v>4491300</v>
      </c>
      <c r="V8130" s="147">
        <v>1275650.8</v>
      </c>
      <c r="W8130" s="147">
        <v>992248.41</v>
      </c>
    </row>
    <row r="8131" spans="1:23">
      <c r="A8131" s="141" t="s">
        <v>3465</v>
      </c>
      <c r="B8131" s="141" t="s">
        <v>284</v>
      </c>
      <c r="C8131" s="141" t="s">
        <v>3457</v>
      </c>
      <c r="D8131" s="141" t="s">
        <v>3455</v>
      </c>
      <c r="E8131" s="141" t="s">
        <v>4088</v>
      </c>
      <c r="F8131" s="141" t="s">
        <v>4087</v>
      </c>
      <c r="G8131" s="141" t="s">
        <v>53</v>
      </c>
      <c r="H8131" s="141" t="s">
        <v>4119</v>
      </c>
      <c r="I8131" s="141" t="s">
        <v>3492</v>
      </c>
      <c r="J8131" s="141" t="s">
        <v>95</v>
      </c>
      <c r="K8131" s="141" t="s">
        <v>97</v>
      </c>
      <c r="L8131" s="141" t="s">
        <v>3969</v>
      </c>
      <c r="M8131" s="141" t="s">
        <v>262</v>
      </c>
      <c r="N8131" s="141" t="s">
        <v>303</v>
      </c>
      <c r="O8131" s="141" t="s">
        <v>287</v>
      </c>
      <c r="P8131" s="141" t="s">
        <v>3282</v>
      </c>
      <c r="Q8131" s="141" t="s">
        <v>288</v>
      </c>
      <c r="R8131" s="141" t="s">
        <v>3468</v>
      </c>
      <c r="S8131" s="148" t="s">
        <v>3280</v>
      </c>
      <c r="T8131" s="147">
        <v>800000</v>
      </c>
      <c r="U8131" s="147">
        <v>245000</v>
      </c>
      <c r="V8131" s="147">
        <v>168740</v>
      </c>
      <c r="W8131" s="147">
        <v>0</v>
      </c>
    </row>
    <row r="8132" spans="1:23">
      <c r="A8132" s="141" t="s">
        <v>3465</v>
      </c>
      <c r="B8132" s="141" t="s">
        <v>284</v>
      </c>
      <c r="C8132" s="141" t="s">
        <v>3457</v>
      </c>
      <c r="D8132" s="141" t="s">
        <v>3455</v>
      </c>
      <c r="E8132" s="141" t="s">
        <v>4088</v>
      </c>
      <c r="F8132" s="141" t="s">
        <v>4087</v>
      </c>
      <c r="G8132" s="141" t="s">
        <v>53</v>
      </c>
      <c r="H8132" s="141" t="s">
        <v>4119</v>
      </c>
      <c r="I8132" s="141" t="s">
        <v>3492</v>
      </c>
      <c r="J8132" s="141" t="s">
        <v>95</v>
      </c>
      <c r="K8132" s="141" t="s">
        <v>97</v>
      </c>
      <c r="L8132" s="141" t="s">
        <v>3969</v>
      </c>
      <c r="M8132" s="141" t="s">
        <v>263</v>
      </c>
      <c r="N8132" s="141" t="s">
        <v>303</v>
      </c>
      <c r="O8132" s="141" t="s">
        <v>287</v>
      </c>
      <c r="P8132" s="141" t="s">
        <v>3282</v>
      </c>
      <c r="Q8132" s="141" t="s">
        <v>288</v>
      </c>
      <c r="R8132" s="141" t="s">
        <v>3468</v>
      </c>
      <c r="S8132" s="148" t="s">
        <v>3280</v>
      </c>
      <c r="T8132" s="147">
        <v>0</v>
      </c>
      <c r="U8132" s="147">
        <v>89000</v>
      </c>
      <c r="V8132" s="147">
        <v>0</v>
      </c>
      <c r="W8132" s="147">
        <v>0</v>
      </c>
    </row>
    <row r="8133" spans="1:23">
      <c r="A8133" s="141" t="s">
        <v>3465</v>
      </c>
      <c r="B8133" s="141" t="s">
        <v>284</v>
      </c>
      <c r="C8133" s="141" t="s">
        <v>3457</v>
      </c>
      <c r="D8133" s="141" t="s">
        <v>3455</v>
      </c>
      <c r="E8133" s="141" t="s">
        <v>4088</v>
      </c>
      <c r="F8133" s="141" t="s">
        <v>4087</v>
      </c>
      <c r="G8133" s="141" t="s">
        <v>53</v>
      </c>
      <c r="H8133" s="141" t="s">
        <v>4119</v>
      </c>
      <c r="I8133" s="141" t="s">
        <v>3495</v>
      </c>
      <c r="J8133" s="141" t="s">
        <v>136</v>
      </c>
      <c r="K8133" s="141" t="s">
        <v>140</v>
      </c>
      <c r="L8133" s="141" t="s">
        <v>3969</v>
      </c>
      <c r="M8133" s="141" t="s">
        <v>261</v>
      </c>
      <c r="N8133" s="141" t="s">
        <v>302</v>
      </c>
      <c r="O8133" s="141" t="s">
        <v>287</v>
      </c>
      <c r="P8133" s="141" t="s">
        <v>1228</v>
      </c>
      <c r="Q8133" s="141" t="s">
        <v>2663</v>
      </c>
      <c r="R8133" s="141" t="s">
        <v>3468</v>
      </c>
      <c r="S8133" s="148" t="s">
        <v>3283</v>
      </c>
      <c r="T8133" s="147">
        <v>5000000</v>
      </c>
      <c r="U8133" s="147">
        <v>0</v>
      </c>
      <c r="V8133" s="147">
        <v>0</v>
      </c>
      <c r="W8133" s="147">
        <v>0</v>
      </c>
    </row>
    <row r="8134" spans="1:23">
      <c r="A8134" s="141" t="s">
        <v>3465</v>
      </c>
      <c r="B8134" s="141" t="s">
        <v>284</v>
      </c>
      <c r="C8134" s="141" t="s">
        <v>3457</v>
      </c>
      <c r="D8134" s="141" t="s">
        <v>3455</v>
      </c>
      <c r="E8134" s="141" t="s">
        <v>4088</v>
      </c>
      <c r="F8134" s="141" t="s">
        <v>4087</v>
      </c>
      <c r="G8134" s="141" t="s">
        <v>53</v>
      </c>
      <c r="H8134" s="141" t="s">
        <v>4054</v>
      </c>
      <c r="I8134" s="141" t="s">
        <v>3498</v>
      </c>
      <c r="J8134" s="141" t="s">
        <v>166</v>
      </c>
      <c r="K8134" s="141" t="s">
        <v>169</v>
      </c>
      <c r="L8134" s="141" t="s">
        <v>3969</v>
      </c>
      <c r="M8134" s="141" t="s">
        <v>261</v>
      </c>
      <c r="N8134" s="141" t="s">
        <v>303</v>
      </c>
      <c r="O8134" s="141" t="s">
        <v>287</v>
      </c>
      <c r="P8134" s="141" t="s">
        <v>3282</v>
      </c>
      <c r="Q8134" s="141" t="s">
        <v>288</v>
      </c>
      <c r="R8134" s="141" t="s">
        <v>3468</v>
      </c>
      <c r="S8134" s="148" t="s">
        <v>3280</v>
      </c>
      <c r="T8134" s="147">
        <v>0</v>
      </c>
      <c r="U8134" s="147">
        <v>7135677.8399999999</v>
      </c>
      <c r="V8134" s="147">
        <v>2776337.98</v>
      </c>
      <c r="W8134" s="147">
        <v>0</v>
      </c>
    </row>
    <row r="8135" spans="1:23">
      <c r="A8135" s="141" t="s">
        <v>3465</v>
      </c>
      <c r="B8135" s="141" t="s">
        <v>284</v>
      </c>
      <c r="C8135" s="141" t="s">
        <v>3457</v>
      </c>
      <c r="D8135" s="141" t="s">
        <v>3455</v>
      </c>
      <c r="E8135" s="141" t="s">
        <v>4088</v>
      </c>
      <c r="F8135" s="141" t="s">
        <v>4087</v>
      </c>
      <c r="G8135" s="141" t="s">
        <v>53</v>
      </c>
      <c r="H8135" s="141" t="s">
        <v>4054</v>
      </c>
      <c r="I8135" s="141" t="s">
        <v>3498</v>
      </c>
      <c r="J8135" s="141" t="s">
        <v>166</v>
      </c>
      <c r="K8135" s="141" t="s">
        <v>169</v>
      </c>
      <c r="L8135" s="141" t="s">
        <v>3969</v>
      </c>
      <c r="M8135" s="141" t="s">
        <v>262</v>
      </c>
      <c r="N8135" s="141" t="s">
        <v>303</v>
      </c>
      <c r="O8135" s="141" t="s">
        <v>287</v>
      </c>
      <c r="P8135" s="141" t="s">
        <v>3282</v>
      </c>
      <c r="Q8135" s="141" t="s">
        <v>288</v>
      </c>
      <c r="R8135" s="141" t="s">
        <v>3468</v>
      </c>
      <c r="S8135" s="148" t="s">
        <v>3280</v>
      </c>
      <c r="T8135" s="147">
        <v>0</v>
      </c>
      <c r="U8135" s="147">
        <v>2014645.1</v>
      </c>
      <c r="V8135" s="147">
        <v>341062.48</v>
      </c>
      <c r="W8135" s="147">
        <v>341062.48</v>
      </c>
    </row>
    <row r="8136" spans="1:23">
      <c r="A8136" s="141" t="s">
        <v>3465</v>
      </c>
      <c r="B8136" s="141" t="s">
        <v>284</v>
      </c>
      <c r="C8136" s="141" t="s">
        <v>3457</v>
      </c>
      <c r="D8136" s="141" t="s">
        <v>3455</v>
      </c>
      <c r="E8136" s="141" t="s">
        <v>4088</v>
      </c>
      <c r="F8136" s="141" t="s">
        <v>4087</v>
      </c>
      <c r="G8136" s="141" t="s">
        <v>53</v>
      </c>
      <c r="H8136" s="141" t="s">
        <v>4001</v>
      </c>
      <c r="I8136" s="141" t="s">
        <v>3514</v>
      </c>
      <c r="J8136" s="141" t="s">
        <v>3958</v>
      </c>
      <c r="K8136" s="141" t="s">
        <v>205</v>
      </c>
      <c r="L8136" s="141" t="s">
        <v>3969</v>
      </c>
      <c r="M8136" s="141" t="s">
        <v>261</v>
      </c>
      <c r="N8136" s="141" t="s">
        <v>303</v>
      </c>
      <c r="O8136" s="141" t="s">
        <v>287</v>
      </c>
      <c r="P8136" s="141" t="s">
        <v>3282</v>
      </c>
      <c r="Q8136" s="141" t="s">
        <v>288</v>
      </c>
      <c r="R8136" s="141" t="s">
        <v>3468</v>
      </c>
      <c r="S8136" s="148" t="s">
        <v>3280</v>
      </c>
      <c r="T8136" s="147">
        <v>36300000</v>
      </c>
      <c r="U8136" s="147">
        <v>7052959.2999999998</v>
      </c>
      <c r="V8136" s="147">
        <v>5221755.4400000004</v>
      </c>
      <c r="W8136" s="147">
        <v>4262361.66</v>
      </c>
    </row>
    <row r="8137" spans="1:23">
      <c r="A8137" s="141" t="s">
        <v>3465</v>
      </c>
      <c r="B8137" s="141" t="s">
        <v>284</v>
      </c>
      <c r="C8137" s="141" t="s">
        <v>3457</v>
      </c>
      <c r="D8137" s="141" t="s">
        <v>3455</v>
      </c>
      <c r="E8137" s="141" t="s">
        <v>4088</v>
      </c>
      <c r="F8137" s="141" t="s">
        <v>4087</v>
      </c>
      <c r="G8137" s="141" t="s">
        <v>53</v>
      </c>
      <c r="H8137" s="141" t="s">
        <v>4001</v>
      </c>
      <c r="I8137" s="141" t="s">
        <v>3514</v>
      </c>
      <c r="J8137" s="141" t="s">
        <v>3958</v>
      </c>
      <c r="K8137" s="141" t="s">
        <v>205</v>
      </c>
      <c r="L8137" s="141" t="s">
        <v>3969</v>
      </c>
      <c r="M8137" s="141" t="s">
        <v>261</v>
      </c>
      <c r="N8137" s="141" t="s">
        <v>303</v>
      </c>
      <c r="O8137" s="141" t="s">
        <v>290</v>
      </c>
      <c r="P8137" s="141" t="s">
        <v>3282</v>
      </c>
      <c r="Q8137" s="141" t="s">
        <v>288</v>
      </c>
      <c r="R8137" s="141" t="s">
        <v>3468</v>
      </c>
      <c r="S8137" s="148" t="s">
        <v>3280</v>
      </c>
      <c r="T8137" s="147">
        <v>0</v>
      </c>
      <c r="U8137" s="147">
        <v>4739126.04</v>
      </c>
      <c r="V8137" s="147">
        <v>0</v>
      </c>
      <c r="W8137" s="147">
        <v>0</v>
      </c>
    </row>
    <row r="8138" spans="1:23">
      <c r="A8138" s="141" t="s">
        <v>3465</v>
      </c>
      <c r="B8138" s="141" t="s">
        <v>284</v>
      </c>
      <c r="C8138" s="141" t="s">
        <v>3457</v>
      </c>
      <c r="D8138" s="141" t="s">
        <v>3455</v>
      </c>
      <c r="E8138" s="141" t="s">
        <v>4088</v>
      </c>
      <c r="F8138" s="141" t="s">
        <v>4087</v>
      </c>
      <c r="G8138" s="141" t="s">
        <v>53</v>
      </c>
      <c r="H8138" s="141" t="s">
        <v>4001</v>
      </c>
      <c r="I8138" s="141" t="s">
        <v>3514</v>
      </c>
      <c r="J8138" s="141" t="s">
        <v>3958</v>
      </c>
      <c r="K8138" s="141" t="s">
        <v>205</v>
      </c>
      <c r="L8138" s="141" t="s">
        <v>3969</v>
      </c>
      <c r="M8138" s="141" t="s">
        <v>262</v>
      </c>
      <c r="N8138" s="141" t="s">
        <v>303</v>
      </c>
      <c r="O8138" s="141" t="s">
        <v>287</v>
      </c>
      <c r="P8138" s="141" t="s">
        <v>3282</v>
      </c>
      <c r="Q8138" s="141" t="s">
        <v>288</v>
      </c>
      <c r="R8138" s="141" t="s">
        <v>3468</v>
      </c>
      <c r="S8138" s="148" t="s">
        <v>3280</v>
      </c>
      <c r="T8138" s="147">
        <v>1200000</v>
      </c>
      <c r="U8138" s="147">
        <v>1485115.8</v>
      </c>
      <c r="V8138" s="147">
        <v>1318097.3400000001</v>
      </c>
      <c r="W8138" s="147">
        <v>1133073.3400000001</v>
      </c>
    </row>
    <row r="8139" spans="1:23">
      <c r="A8139" s="141" t="s">
        <v>3465</v>
      </c>
      <c r="B8139" s="141" t="s">
        <v>284</v>
      </c>
      <c r="C8139" s="141" t="s">
        <v>3457</v>
      </c>
      <c r="D8139" s="141" t="s">
        <v>3455</v>
      </c>
      <c r="E8139" s="141" t="s">
        <v>4088</v>
      </c>
      <c r="F8139" s="141" t="s">
        <v>4087</v>
      </c>
      <c r="G8139" s="141" t="s">
        <v>53</v>
      </c>
      <c r="H8139" s="141" t="s">
        <v>4001</v>
      </c>
      <c r="I8139" s="141" t="s">
        <v>3514</v>
      </c>
      <c r="J8139" s="141" t="s">
        <v>3958</v>
      </c>
      <c r="K8139" s="141" t="s">
        <v>205</v>
      </c>
      <c r="L8139" s="141" t="s">
        <v>3969</v>
      </c>
      <c r="M8139" s="141" t="s">
        <v>263</v>
      </c>
      <c r="N8139" s="141" t="s">
        <v>303</v>
      </c>
      <c r="O8139" s="141" t="s">
        <v>287</v>
      </c>
      <c r="P8139" s="141" t="s">
        <v>3282</v>
      </c>
      <c r="Q8139" s="141" t="s">
        <v>288</v>
      </c>
      <c r="R8139" s="141" t="s">
        <v>3468</v>
      </c>
      <c r="S8139" s="148" t="s">
        <v>3280</v>
      </c>
      <c r="T8139" s="147">
        <v>100000</v>
      </c>
      <c r="U8139" s="147">
        <v>22686.86</v>
      </c>
      <c r="V8139" s="147">
        <v>0</v>
      </c>
      <c r="W8139" s="147">
        <v>0</v>
      </c>
    </row>
    <row r="8140" spans="1:23">
      <c r="A8140" s="141" t="s">
        <v>3465</v>
      </c>
      <c r="B8140" s="141" t="s">
        <v>284</v>
      </c>
      <c r="C8140" s="141" t="s">
        <v>3457</v>
      </c>
      <c r="D8140" s="141" t="s">
        <v>3455</v>
      </c>
      <c r="E8140" s="141" t="s">
        <v>4088</v>
      </c>
      <c r="F8140" s="141" t="s">
        <v>4087</v>
      </c>
      <c r="G8140" s="141" t="s">
        <v>53</v>
      </c>
      <c r="H8140" s="141" t="s">
        <v>4118</v>
      </c>
      <c r="I8140" s="141" t="s">
        <v>3492</v>
      </c>
      <c r="J8140" s="141" t="s">
        <v>109</v>
      </c>
      <c r="K8140" s="141" t="s">
        <v>112</v>
      </c>
      <c r="L8140" s="141" t="s">
        <v>3969</v>
      </c>
      <c r="M8140" s="141" t="s">
        <v>261</v>
      </c>
      <c r="N8140" s="141" t="s">
        <v>303</v>
      </c>
      <c r="O8140" s="141" t="s">
        <v>287</v>
      </c>
      <c r="P8140" s="141" t="s">
        <v>3282</v>
      </c>
      <c r="Q8140" s="141" t="s">
        <v>288</v>
      </c>
      <c r="R8140" s="141" t="s">
        <v>3468</v>
      </c>
      <c r="S8140" s="148" t="s">
        <v>3280</v>
      </c>
      <c r="T8140" s="147">
        <v>469800</v>
      </c>
      <c r="U8140" s="147">
        <v>390800</v>
      </c>
      <c r="V8140" s="147">
        <v>388873.72</v>
      </c>
      <c r="W8140" s="147">
        <v>334281.02</v>
      </c>
    </row>
    <row r="8141" spans="1:23">
      <c r="A8141" s="141" t="s">
        <v>3465</v>
      </c>
      <c r="B8141" s="141" t="s">
        <v>284</v>
      </c>
      <c r="C8141" s="141" t="s">
        <v>3457</v>
      </c>
      <c r="D8141" s="141" t="s">
        <v>3455</v>
      </c>
      <c r="E8141" s="141" t="s">
        <v>4088</v>
      </c>
      <c r="F8141" s="141" t="s">
        <v>4087</v>
      </c>
      <c r="G8141" s="141" t="s">
        <v>53</v>
      </c>
      <c r="H8141" s="141" t="s">
        <v>4118</v>
      </c>
      <c r="I8141" s="141" t="s">
        <v>3492</v>
      </c>
      <c r="J8141" s="141" t="s">
        <v>109</v>
      </c>
      <c r="K8141" s="141" t="s">
        <v>112</v>
      </c>
      <c r="L8141" s="141" t="s">
        <v>3969</v>
      </c>
      <c r="M8141" s="141" t="s">
        <v>262</v>
      </c>
      <c r="N8141" s="141" t="s">
        <v>303</v>
      </c>
      <c r="O8141" s="141" t="s">
        <v>287</v>
      </c>
      <c r="P8141" s="141" t="s">
        <v>3282</v>
      </c>
      <c r="Q8141" s="141" t="s">
        <v>288</v>
      </c>
      <c r="R8141" s="141" t="s">
        <v>3468</v>
      </c>
      <c r="S8141" s="148" t="s">
        <v>3280</v>
      </c>
      <c r="T8141" s="147">
        <v>938434</v>
      </c>
      <c r="U8141" s="147">
        <v>1017434</v>
      </c>
      <c r="V8141" s="147">
        <v>666256.62</v>
      </c>
      <c r="W8141" s="147">
        <v>601020.05000000005</v>
      </c>
    </row>
    <row r="8142" spans="1:23">
      <c r="A8142" s="141" t="s">
        <v>3465</v>
      </c>
      <c r="B8142" s="141" t="s">
        <v>284</v>
      </c>
      <c r="C8142" s="141" t="s">
        <v>3457</v>
      </c>
      <c r="D8142" s="141" t="s">
        <v>3455</v>
      </c>
      <c r="E8142" s="141" t="s">
        <v>4088</v>
      </c>
      <c r="F8142" s="141" t="s">
        <v>4087</v>
      </c>
      <c r="G8142" s="141" t="s">
        <v>53</v>
      </c>
      <c r="H8142" s="141" t="s">
        <v>4118</v>
      </c>
      <c r="I8142" s="141" t="s">
        <v>3492</v>
      </c>
      <c r="J8142" s="141" t="s">
        <v>109</v>
      </c>
      <c r="K8142" s="141" t="s">
        <v>112</v>
      </c>
      <c r="L8142" s="141" t="s">
        <v>3969</v>
      </c>
      <c r="M8142" s="141" t="s">
        <v>263</v>
      </c>
      <c r="N8142" s="141" t="s">
        <v>303</v>
      </c>
      <c r="O8142" s="141" t="s">
        <v>287</v>
      </c>
      <c r="P8142" s="141" t="s">
        <v>3282</v>
      </c>
      <c r="Q8142" s="141" t="s">
        <v>288</v>
      </c>
      <c r="R8142" s="141" t="s">
        <v>3468</v>
      </c>
      <c r="S8142" s="148" t="s">
        <v>3280</v>
      </c>
      <c r="T8142" s="147">
        <v>60000</v>
      </c>
      <c r="U8142" s="147">
        <v>10000</v>
      </c>
      <c r="V8142" s="147">
        <v>0</v>
      </c>
      <c r="W8142" s="147">
        <v>0</v>
      </c>
    </row>
    <row r="8143" spans="1:23">
      <c r="A8143" s="141" t="s">
        <v>3465</v>
      </c>
      <c r="B8143" s="141" t="s">
        <v>284</v>
      </c>
      <c r="C8143" s="141" t="s">
        <v>3457</v>
      </c>
      <c r="D8143" s="141" t="s">
        <v>3455</v>
      </c>
      <c r="E8143" s="141" t="s">
        <v>4088</v>
      </c>
      <c r="F8143" s="141" t="s">
        <v>4087</v>
      </c>
      <c r="G8143" s="141" t="s">
        <v>53</v>
      </c>
      <c r="H8143" s="141" t="s">
        <v>4118</v>
      </c>
      <c r="I8143" s="141" t="s">
        <v>3514</v>
      </c>
      <c r="J8143" s="141" t="s">
        <v>3958</v>
      </c>
      <c r="K8143" s="141" t="s">
        <v>205</v>
      </c>
      <c r="L8143" s="141" t="s">
        <v>3969</v>
      </c>
      <c r="M8143" s="141" t="s">
        <v>261</v>
      </c>
      <c r="N8143" s="141" t="s">
        <v>303</v>
      </c>
      <c r="O8143" s="141" t="s">
        <v>287</v>
      </c>
      <c r="P8143" s="141" t="s">
        <v>3282</v>
      </c>
      <c r="Q8143" s="141" t="s">
        <v>288</v>
      </c>
      <c r="R8143" s="141" t="s">
        <v>3468</v>
      </c>
      <c r="S8143" s="148" t="s">
        <v>3280</v>
      </c>
      <c r="T8143" s="147">
        <v>5500000</v>
      </c>
      <c r="U8143" s="147">
        <v>13881550</v>
      </c>
      <c r="V8143" s="147">
        <v>711036.23</v>
      </c>
      <c r="W8143" s="147">
        <v>552202.62</v>
      </c>
    </row>
    <row r="8144" spans="1:23">
      <c r="A8144" s="141" t="s">
        <v>3465</v>
      </c>
      <c r="B8144" s="141" t="s">
        <v>284</v>
      </c>
      <c r="C8144" s="141" t="s">
        <v>3457</v>
      </c>
      <c r="D8144" s="141" t="s">
        <v>3455</v>
      </c>
      <c r="E8144" s="141" t="s">
        <v>4088</v>
      </c>
      <c r="F8144" s="141" t="s">
        <v>4087</v>
      </c>
      <c r="G8144" s="141" t="s">
        <v>53</v>
      </c>
      <c r="H8144" s="141" t="s">
        <v>4118</v>
      </c>
      <c r="I8144" s="141" t="s">
        <v>3514</v>
      </c>
      <c r="J8144" s="141" t="s">
        <v>3958</v>
      </c>
      <c r="K8144" s="141" t="s">
        <v>205</v>
      </c>
      <c r="L8144" s="141" t="s">
        <v>3969</v>
      </c>
      <c r="M8144" s="141" t="s">
        <v>262</v>
      </c>
      <c r="N8144" s="141" t="s">
        <v>303</v>
      </c>
      <c r="O8144" s="141" t="s">
        <v>287</v>
      </c>
      <c r="P8144" s="141" t="s">
        <v>3282</v>
      </c>
      <c r="Q8144" s="141" t="s">
        <v>288</v>
      </c>
      <c r="R8144" s="141" t="s">
        <v>3468</v>
      </c>
      <c r="S8144" s="148" t="s">
        <v>3280</v>
      </c>
      <c r="T8144" s="147">
        <v>500000</v>
      </c>
      <c r="U8144" s="147">
        <v>8301200</v>
      </c>
      <c r="V8144" s="147">
        <v>479080</v>
      </c>
      <c r="W8144" s="147">
        <v>479080</v>
      </c>
    </row>
    <row r="8145" spans="1:23">
      <c r="A8145" s="141" t="s">
        <v>3465</v>
      </c>
      <c r="B8145" s="141" t="s">
        <v>284</v>
      </c>
      <c r="C8145" s="141" t="s">
        <v>3457</v>
      </c>
      <c r="D8145" s="141" t="s">
        <v>3455</v>
      </c>
      <c r="E8145" s="141" t="s">
        <v>4088</v>
      </c>
      <c r="F8145" s="141" t="s">
        <v>4087</v>
      </c>
      <c r="G8145" s="141" t="s">
        <v>53</v>
      </c>
      <c r="H8145" s="141" t="s">
        <v>4117</v>
      </c>
      <c r="I8145" s="141" t="s">
        <v>3492</v>
      </c>
      <c r="J8145" s="141" t="s">
        <v>95</v>
      </c>
      <c r="K8145" s="141" t="s">
        <v>97</v>
      </c>
      <c r="L8145" s="141" t="s">
        <v>3969</v>
      </c>
      <c r="M8145" s="141" t="s">
        <v>261</v>
      </c>
      <c r="N8145" s="141" t="s">
        <v>303</v>
      </c>
      <c r="O8145" s="141" t="s">
        <v>287</v>
      </c>
      <c r="P8145" s="141" t="s">
        <v>3282</v>
      </c>
      <c r="Q8145" s="141" t="s">
        <v>288</v>
      </c>
      <c r="R8145" s="141" t="s">
        <v>3468</v>
      </c>
      <c r="S8145" s="148" t="s">
        <v>3280</v>
      </c>
      <c r="T8145" s="147">
        <v>13956924</v>
      </c>
      <c r="U8145" s="147">
        <v>21249170.800000001</v>
      </c>
      <c r="V8145" s="147">
        <v>13133991.57</v>
      </c>
      <c r="W8145" s="147">
        <v>3018922.2</v>
      </c>
    </row>
    <row r="8146" spans="1:23">
      <c r="A8146" s="141" t="s">
        <v>3465</v>
      </c>
      <c r="B8146" s="141" t="s">
        <v>284</v>
      </c>
      <c r="C8146" s="141" t="s">
        <v>3457</v>
      </c>
      <c r="D8146" s="141" t="s">
        <v>3455</v>
      </c>
      <c r="E8146" s="141" t="s">
        <v>4088</v>
      </c>
      <c r="F8146" s="141" t="s">
        <v>4087</v>
      </c>
      <c r="G8146" s="141" t="s">
        <v>53</v>
      </c>
      <c r="H8146" s="141" t="s">
        <v>4117</v>
      </c>
      <c r="I8146" s="141" t="s">
        <v>3492</v>
      </c>
      <c r="J8146" s="141" t="s">
        <v>95</v>
      </c>
      <c r="K8146" s="141" t="s">
        <v>97</v>
      </c>
      <c r="L8146" s="141" t="s">
        <v>3969</v>
      </c>
      <c r="M8146" s="141" t="s">
        <v>261</v>
      </c>
      <c r="N8146" s="141" t="s">
        <v>303</v>
      </c>
      <c r="O8146" s="141" t="s">
        <v>304</v>
      </c>
      <c r="P8146" s="141" t="s">
        <v>3282</v>
      </c>
      <c r="Q8146" s="141" t="s">
        <v>288</v>
      </c>
      <c r="R8146" s="141" t="s">
        <v>3468</v>
      </c>
      <c r="S8146" s="148" t="s">
        <v>3280</v>
      </c>
      <c r="T8146" s="147">
        <v>0</v>
      </c>
      <c r="U8146" s="147">
        <v>10977162</v>
      </c>
      <c r="V8146" s="147">
        <v>0</v>
      </c>
      <c r="W8146" s="147">
        <v>0</v>
      </c>
    </row>
    <row r="8147" spans="1:23">
      <c r="A8147" s="141" t="s">
        <v>3465</v>
      </c>
      <c r="B8147" s="141" t="s">
        <v>284</v>
      </c>
      <c r="C8147" s="141" t="s">
        <v>3457</v>
      </c>
      <c r="D8147" s="141" t="s">
        <v>3455</v>
      </c>
      <c r="E8147" s="141" t="s">
        <v>4088</v>
      </c>
      <c r="F8147" s="141" t="s">
        <v>4087</v>
      </c>
      <c r="G8147" s="141" t="s">
        <v>53</v>
      </c>
      <c r="H8147" s="141" t="s">
        <v>4117</v>
      </c>
      <c r="I8147" s="141" t="s">
        <v>3492</v>
      </c>
      <c r="J8147" s="141" t="s">
        <v>95</v>
      </c>
      <c r="K8147" s="141" t="s">
        <v>97</v>
      </c>
      <c r="L8147" s="141" t="s">
        <v>3969</v>
      </c>
      <c r="M8147" s="141" t="s">
        <v>262</v>
      </c>
      <c r="N8147" s="141" t="s">
        <v>303</v>
      </c>
      <c r="O8147" s="141" t="s">
        <v>287</v>
      </c>
      <c r="P8147" s="141" t="s">
        <v>3282</v>
      </c>
      <c r="Q8147" s="141" t="s">
        <v>288</v>
      </c>
      <c r="R8147" s="141" t="s">
        <v>3468</v>
      </c>
      <c r="S8147" s="148" t="s">
        <v>3280</v>
      </c>
      <c r="T8147" s="147">
        <v>1387553</v>
      </c>
      <c r="U8147" s="147">
        <v>11303658</v>
      </c>
      <c r="V8147" s="147">
        <v>3774298.45</v>
      </c>
      <c r="W8147" s="147">
        <v>849297.92000000004</v>
      </c>
    </row>
    <row r="8148" spans="1:23">
      <c r="A8148" s="141" t="s">
        <v>3465</v>
      </c>
      <c r="B8148" s="141" t="s">
        <v>284</v>
      </c>
      <c r="C8148" s="141" t="s">
        <v>3457</v>
      </c>
      <c r="D8148" s="141" t="s">
        <v>3455</v>
      </c>
      <c r="E8148" s="141" t="s">
        <v>4088</v>
      </c>
      <c r="F8148" s="141" t="s">
        <v>4087</v>
      </c>
      <c r="G8148" s="141" t="s">
        <v>53</v>
      </c>
      <c r="H8148" s="141" t="s">
        <v>4117</v>
      </c>
      <c r="I8148" s="141" t="s">
        <v>3492</v>
      </c>
      <c r="J8148" s="141" t="s">
        <v>95</v>
      </c>
      <c r="K8148" s="141" t="s">
        <v>97</v>
      </c>
      <c r="L8148" s="141" t="s">
        <v>3969</v>
      </c>
      <c r="M8148" s="141" t="s">
        <v>263</v>
      </c>
      <c r="N8148" s="141" t="s">
        <v>303</v>
      </c>
      <c r="O8148" s="141" t="s">
        <v>287</v>
      </c>
      <c r="P8148" s="141" t="s">
        <v>3282</v>
      </c>
      <c r="Q8148" s="141" t="s">
        <v>288</v>
      </c>
      <c r="R8148" s="141" t="s">
        <v>3468</v>
      </c>
      <c r="S8148" s="148" t="s">
        <v>3280</v>
      </c>
      <c r="T8148" s="147">
        <v>0</v>
      </c>
      <c r="U8148" s="147">
        <v>15000000</v>
      </c>
      <c r="V8148" s="147">
        <v>0</v>
      </c>
      <c r="W8148" s="147">
        <v>0</v>
      </c>
    </row>
    <row r="8149" spans="1:23">
      <c r="A8149" s="141" t="s">
        <v>3465</v>
      </c>
      <c r="B8149" s="141" t="s">
        <v>284</v>
      </c>
      <c r="C8149" s="141" t="s">
        <v>3457</v>
      </c>
      <c r="D8149" s="141" t="s">
        <v>3455</v>
      </c>
      <c r="E8149" s="141" t="s">
        <v>4088</v>
      </c>
      <c r="F8149" s="141" t="s">
        <v>4087</v>
      </c>
      <c r="G8149" s="141" t="s">
        <v>53</v>
      </c>
      <c r="H8149" s="141" t="s">
        <v>4117</v>
      </c>
      <c r="I8149" s="141" t="s">
        <v>3514</v>
      </c>
      <c r="J8149" s="141" t="s">
        <v>174</v>
      </c>
      <c r="K8149" s="141" t="s">
        <v>175</v>
      </c>
      <c r="L8149" s="141" t="s">
        <v>3969</v>
      </c>
      <c r="M8149" s="141" t="s">
        <v>261</v>
      </c>
      <c r="N8149" s="141" t="s">
        <v>330</v>
      </c>
      <c r="O8149" s="141" t="s">
        <v>287</v>
      </c>
      <c r="P8149" s="141" t="s">
        <v>815</v>
      </c>
      <c r="Q8149" s="141" t="s">
        <v>2229</v>
      </c>
      <c r="R8149" s="141" t="s">
        <v>3468</v>
      </c>
      <c r="S8149" s="148" t="s">
        <v>3283</v>
      </c>
      <c r="T8149" s="147">
        <v>6800000</v>
      </c>
      <c r="U8149" s="147">
        <v>0</v>
      </c>
      <c r="V8149" s="147">
        <v>0</v>
      </c>
      <c r="W8149" s="147">
        <v>0</v>
      </c>
    </row>
    <row r="8150" spans="1:23">
      <c r="A8150" s="141" t="s">
        <v>3465</v>
      </c>
      <c r="B8150" s="141" t="s">
        <v>284</v>
      </c>
      <c r="C8150" s="141" t="s">
        <v>3457</v>
      </c>
      <c r="D8150" s="141" t="s">
        <v>3455</v>
      </c>
      <c r="E8150" s="141" t="s">
        <v>4088</v>
      </c>
      <c r="F8150" s="141" t="s">
        <v>4087</v>
      </c>
      <c r="G8150" s="141" t="s">
        <v>53</v>
      </c>
      <c r="H8150" s="141" t="s">
        <v>4117</v>
      </c>
      <c r="I8150" s="141" t="s">
        <v>3514</v>
      </c>
      <c r="J8150" s="141" t="s">
        <v>174</v>
      </c>
      <c r="K8150" s="141" t="s">
        <v>176</v>
      </c>
      <c r="L8150" s="141" t="s">
        <v>3969</v>
      </c>
      <c r="M8150" s="141" t="s">
        <v>261</v>
      </c>
      <c r="N8150" s="141" t="s">
        <v>397</v>
      </c>
      <c r="O8150" s="141" t="s">
        <v>287</v>
      </c>
      <c r="P8150" s="141" t="s">
        <v>1777</v>
      </c>
      <c r="Q8150" s="141" t="s">
        <v>2334</v>
      </c>
      <c r="R8150" s="141" t="s">
        <v>3468</v>
      </c>
      <c r="S8150" s="148" t="s">
        <v>3283</v>
      </c>
      <c r="T8150" s="147">
        <v>0</v>
      </c>
      <c r="U8150" s="147">
        <v>400000</v>
      </c>
      <c r="V8150" s="147">
        <v>0</v>
      </c>
      <c r="W8150" s="147">
        <v>0</v>
      </c>
    </row>
    <row r="8151" spans="1:23">
      <c r="A8151" s="141" t="s">
        <v>3465</v>
      </c>
      <c r="B8151" s="141" t="s">
        <v>284</v>
      </c>
      <c r="C8151" s="141" t="s">
        <v>3457</v>
      </c>
      <c r="D8151" s="141" t="s">
        <v>3455</v>
      </c>
      <c r="E8151" s="141" t="s">
        <v>4088</v>
      </c>
      <c r="F8151" s="141" t="s">
        <v>4087</v>
      </c>
      <c r="G8151" s="141" t="s">
        <v>53</v>
      </c>
      <c r="H8151" s="141" t="s">
        <v>4117</v>
      </c>
      <c r="I8151" s="141" t="s">
        <v>3514</v>
      </c>
      <c r="J8151" s="141" t="s">
        <v>174</v>
      </c>
      <c r="K8151" s="141" t="s">
        <v>176</v>
      </c>
      <c r="L8151" s="141" t="s">
        <v>3969</v>
      </c>
      <c r="M8151" s="141" t="s">
        <v>261</v>
      </c>
      <c r="N8151" s="141" t="s">
        <v>607</v>
      </c>
      <c r="O8151" s="141" t="s">
        <v>287</v>
      </c>
      <c r="P8151" s="141" t="s">
        <v>1113</v>
      </c>
      <c r="Q8151" s="141" t="s">
        <v>611</v>
      </c>
      <c r="R8151" s="141" t="s">
        <v>3468</v>
      </c>
      <c r="S8151" s="148" t="s">
        <v>3283</v>
      </c>
      <c r="T8151" s="147">
        <v>2294835</v>
      </c>
      <c r="U8151" s="147">
        <v>2294835</v>
      </c>
      <c r="V8151" s="147">
        <v>0</v>
      </c>
      <c r="W8151" s="147">
        <v>0</v>
      </c>
    </row>
    <row r="8152" spans="1:23">
      <c r="A8152" s="141" t="s">
        <v>3465</v>
      </c>
      <c r="B8152" s="141" t="s">
        <v>284</v>
      </c>
      <c r="C8152" s="141" t="s">
        <v>3457</v>
      </c>
      <c r="D8152" s="141" t="s">
        <v>3455</v>
      </c>
      <c r="E8152" s="141" t="s">
        <v>4088</v>
      </c>
      <c r="F8152" s="141" t="s">
        <v>4087</v>
      </c>
      <c r="G8152" s="141" t="s">
        <v>53</v>
      </c>
      <c r="H8152" s="141" t="s">
        <v>4117</v>
      </c>
      <c r="I8152" s="141" t="s">
        <v>3514</v>
      </c>
      <c r="J8152" s="141" t="s">
        <v>184</v>
      </c>
      <c r="K8152" s="141" t="s">
        <v>186</v>
      </c>
      <c r="L8152" s="141" t="s">
        <v>3969</v>
      </c>
      <c r="M8152" s="141" t="s">
        <v>262</v>
      </c>
      <c r="N8152" s="141" t="s">
        <v>296</v>
      </c>
      <c r="O8152" s="141" t="s">
        <v>287</v>
      </c>
      <c r="P8152" s="141" t="s">
        <v>930</v>
      </c>
      <c r="Q8152" s="141" t="s">
        <v>443</v>
      </c>
      <c r="R8152" s="141" t="s">
        <v>3468</v>
      </c>
      <c r="S8152" s="148" t="s">
        <v>3283</v>
      </c>
      <c r="T8152" s="147">
        <v>1000000</v>
      </c>
      <c r="U8152" s="147">
        <v>1000000</v>
      </c>
      <c r="V8152" s="147">
        <v>0</v>
      </c>
      <c r="W8152" s="147">
        <v>0</v>
      </c>
    </row>
    <row r="8153" spans="1:23">
      <c r="A8153" s="141" t="s">
        <v>3465</v>
      </c>
      <c r="B8153" s="141" t="s">
        <v>284</v>
      </c>
      <c r="C8153" s="141" t="s">
        <v>3457</v>
      </c>
      <c r="D8153" s="141" t="s">
        <v>3455</v>
      </c>
      <c r="E8153" s="141" t="s">
        <v>4088</v>
      </c>
      <c r="F8153" s="141" t="s">
        <v>4087</v>
      </c>
      <c r="G8153" s="141" t="s">
        <v>53</v>
      </c>
      <c r="H8153" s="141" t="s">
        <v>4053</v>
      </c>
      <c r="I8153" s="141" t="s">
        <v>3492</v>
      </c>
      <c r="J8153" s="141" t="s">
        <v>95</v>
      </c>
      <c r="K8153" s="141" t="s">
        <v>97</v>
      </c>
      <c r="L8153" s="141" t="s">
        <v>3969</v>
      </c>
      <c r="M8153" s="141" t="s">
        <v>261</v>
      </c>
      <c r="N8153" s="141" t="s">
        <v>303</v>
      </c>
      <c r="O8153" s="141" t="s">
        <v>287</v>
      </c>
      <c r="P8153" s="141" t="s">
        <v>3282</v>
      </c>
      <c r="Q8153" s="141" t="s">
        <v>288</v>
      </c>
      <c r="R8153" s="141" t="s">
        <v>3468</v>
      </c>
      <c r="S8153" s="148" t="s">
        <v>3280</v>
      </c>
      <c r="T8153" s="147">
        <v>18195782</v>
      </c>
      <c r="U8153" s="147">
        <v>29145805</v>
      </c>
      <c r="V8153" s="147">
        <v>27172481.210000001</v>
      </c>
      <c r="W8153" s="147">
        <v>11724807.07</v>
      </c>
    </row>
    <row r="8154" spans="1:23">
      <c r="A8154" s="141" t="s">
        <v>3465</v>
      </c>
      <c r="B8154" s="141" t="s">
        <v>284</v>
      </c>
      <c r="C8154" s="141" t="s">
        <v>3457</v>
      </c>
      <c r="D8154" s="141" t="s">
        <v>3455</v>
      </c>
      <c r="E8154" s="141" t="s">
        <v>4088</v>
      </c>
      <c r="F8154" s="141" t="s">
        <v>4087</v>
      </c>
      <c r="G8154" s="141" t="s">
        <v>53</v>
      </c>
      <c r="H8154" s="141" t="s">
        <v>4053</v>
      </c>
      <c r="I8154" s="141" t="s">
        <v>3492</v>
      </c>
      <c r="J8154" s="141" t="s">
        <v>95</v>
      </c>
      <c r="K8154" s="141" t="s">
        <v>97</v>
      </c>
      <c r="L8154" s="141" t="s">
        <v>3969</v>
      </c>
      <c r="M8154" s="141" t="s">
        <v>262</v>
      </c>
      <c r="N8154" s="141" t="s">
        <v>303</v>
      </c>
      <c r="O8154" s="141" t="s">
        <v>287</v>
      </c>
      <c r="P8154" s="141" t="s">
        <v>3282</v>
      </c>
      <c r="Q8154" s="141" t="s">
        <v>288</v>
      </c>
      <c r="R8154" s="141" t="s">
        <v>3468</v>
      </c>
      <c r="S8154" s="148" t="s">
        <v>3280</v>
      </c>
      <c r="T8154" s="147">
        <v>1020434</v>
      </c>
      <c r="U8154" s="147">
        <v>288420</v>
      </c>
      <c r="V8154" s="147">
        <v>284849.99</v>
      </c>
      <c r="W8154" s="147">
        <v>224669.99</v>
      </c>
    </row>
    <row r="8155" spans="1:23">
      <c r="A8155" s="141" t="s">
        <v>3465</v>
      </c>
      <c r="B8155" s="141" t="s">
        <v>284</v>
      </c>
      <c r="C8155" s="141" t="s">
        <v>3457</v>
      </c>
      <c r="D8155" s="141" t="s">
        <v>3455</v>
      </c>
      <c r="E8155" s="141" t="s">
        <v>4088</v>
      </c>
      <c r="F8155" s="141" t="s">
        <v>4087</v>
      </c>
      <c r="G8155" s="141" t="s">
        <v>53</v>
      </c>
      <c r="H8155" s="141" t="s">
        <v>4053</v>
      </c>
      <c r="I8155" s="141" t="s">
        <v>3498</v>
      </c>
      <c r="J8155" s="141" t="s">
        <v>166</v>
      </c>
      <c r="K8155" s="141" t="s">
        <v>172</v>
      </c>
      <c r="L8155" s="141" t="s">
        <v>3969</v>
      </c>
      <c r="M8155" s="141" t="s">
        <v>261</v>
      </c>
      <c r="N8155" s="141" t="s">
        <v>303</v>
      </c>
      <c r="O8155" s="141" t="s">
        <v>287</v>
      </c>
      <c r="P8155" s="141" t="s">
        <v>3282</v>
      </c>
      <c r="Q8155" s="141" t="s">
        <v>288</v>
      </c>
      <c r="R8155" s="141" t="s">
        <v>3468</v>
      </c>
      <c r="S8155" s="148" t="s">
        <v>3280</v>
      </c>
      <c r="T8155" s="147">
        <v>150000</v>
      </c>
      <c r="U8155" s="147">
        <v>150000</v>
      </c>
      <c r="V8155" s="147">
        <v>65714.399999999994</v>
      </c>
      <c r="W8155" s="147">
        <v>65714.399999999994</v>
      </c>
    </row>
    <row r="8156" spans="1:23">
      <c r="A8156" s="141" t="s">
        <v>3465</v>
      </c>
      <c r="B8156" s="141" t="s">
        <v>284</v>
      </c>
      <c r="C8156" s="141" t="s">
        <v>3457</v>
      </c>
      <c r="D8156" s="141" t="s">
        <v>3455</v>
      </c>
      <c r="E8156" s="141" t="s">
        <v>4088</v>
      </c>
      <c r="F8156" s="141" t="s">
        <v>4087</v>
      </c>
      <c r="G8156" s="141" t="s">
        <v>53</v>
      </c>
      <c r="H8156" s="141" t="s">
        <v>4053</v>
      </c>
      <c r="I8156" s="141" t="s">
        <v>3514</v>
      </c>
      <c r="J8156" s="141" t="s">
        <v>3958</v>
      </c>
      <c r="K8156" s="141" t="s">
        <v>205</v>
      </c>
      <c r="L8156" s="141" t="s">
        <v>3969</v>
      </c>
      <c r="M8156" s="141" t="s">
        <v>261</v>
      </c>
      <c r="N8156" s="141" t="s">
        <v>303</v>
      </c>
      <c r="O8156" s="141" t="s">
        <v>287</v>
      </c>
      <c r="P8156" s="141" t="s">
        <v>3282</v>
      </c>
      <c r="Q8156" s="141" t="s">
        <v>288</v>
      </c>
      <c r="R8156" s="141" t="s">
        <v>3468</v>
      </c>
      <c r="S8156" s="148" t="s">
        <v>3280</v>
      </c>
      <c r="T8156" s="147">
        <v>4000000</v>
      </c>
      <c r="U8156" s="147">
        <v>4000000</v>
      </c>
      <c r="V8156" s="147">
        <v>3072899.75</v>
      </c>
      <c r="W8156" s="147">
        <v>196157.3</v>
      </c>
    </row>
    <row r="8157" spans="1:23">
      <c r="A8157" s="141" t="s">
        <v>3465</v>
      </c>
      <c r="B8157" s="141" t="s">
        <v>284</v>
      </c>
      <c r="C8157" s="141" t="s">
        <v>3457</v>
      </c>
      <c r="D8157" s="141" t="s">
        <v>3455</v>
      </c>
      <c r="E8157" s="141" t="s">
        <v>4088</v>
      </c>
      <c r="F8157" s="141" t="s">
        <v>4087</v>
      </c>
      <c r="G8157" s="141" t="s">
        <v>53</v>
      </c>
      <c r="H8157" s="141" t="s">
        <v>4053</v>
      </c>
      <c r="I8157" s="141" t="s">
        <v>3514</v>
      </c>
      <c r="J8157" s="141" t="s">
        <v>3958</v>
      </c>
      <c r="K8157" s="141" t="s">
        <v>205</v>
      </c>
      <c r="L8157" s="141" t="s">
        <v>3969</v>
      </c>
      <c r="M8157" s="141" t="s">
        <v>262</v>
      </c>
      <c r="N8157" s="141" t="s">
        <v>303</v>
      </c>
      <c r="O8157" s="141" t="s">
        <v>287</v>
      </c>
      <c r="P8157" s="141" t="s">
        <v>3282</v>
      </c>
      <c r="Q8157" s="141" t="s">
        <v>288</v>
      </c>
      <c r="R8157" s="141" t="s">
        <v>3468</v>
      </c>
      <c r="S8157" s="148" t="s">
        <v>3280</v>
      </c>
      <c r="T8157" s="147">
        <v>600000</v>
      </c>
      <c r="U8157" s="147">
        <v>0</v>
      </c>
      <c r="V8157" s="147">
        <v>0</v>
      </c>
      <c r="W8157" s="147">
        <v>0</v>
      </c>
    </row>
    <row r="8158" spans="1:23">
      <c r="A8158" s="141" t="s">
        <v>3465</v>
      </c>
      <c r="B8158" s="141" t="s">
        <v>284</v>
      </c>
      <c r="C8158" s="141" t="s">
        <v>3457</v>
      </c>
      <c r="D8158" s="141" t="s">
        <v>3455</v>
      </c>
      <c r="E8158" s="141" t="s">
        <v>4088</v>
      </c>
      <c r="F8158" s="141" t="s">
        <v>4087</v>
      </c>
      <c r="G8158" s="141" t="s">
        <v>53</v>
      </c>
      <c r="H8158" s="141" t="s">
        <v>4053</v>
      </c>
      <c r="I8158" s="141" t="s">
        <v>3514</v>
      </c>
      <c r="J8158" s="141" t="s">
        <v>3958</v>
      </c>
      <c r="K8158" s="141" t="s">
        <v>205</v>
      </c>
      <c r="L8158" s="141" t="s">
        <v>3969</v>
      </c>
      <c r="M8158" s="141" t="s">
        <v>263</v>
      </c>
      <c r="N8158" s="141" t="s">
        <v>301</v>
      </c>
      <c r="O8158" s="141" t="s">
        <v>287</v>
      </c>
      <c r="P8158" s="141" t="s">
        <v>3282</v>
      </c>
      <c r="Q8158" s="141" t="s">
        <v>288</v>
      </c>
      <c r="R8158" s="141" t="s">
        <v>3468</v>
      </c>
      <c r="S8158" s="148" t="s">
        <v>3280</v>
      </c>
      <c r="T8158" s="147">
        <v>0</v>
      </c>
      <c r="U8158" s="147">
        <v>3000000</v>
      </c>
      <c r="V8158" s="147">
        <v>0</v>
      </c>
      <c r="W8158" s="147">
        <v>0</v>
      </c>
    </row>
    <row r="8159" spans="1:23">
      <c r="A8159" s="141" t="s">
        <v>3465</v>
      </c>
      <c r="B8159" s="141" t="s">
        <v>284</v>
      </c>
      <c r="C8159" s="141" t="s">
        <v>3457</v>
      </c>
      <c r="D8159" s="141" t="s">
        <v>3455</v>
      </c>
      <c r="E8159" s="141" t="s">
        <v>4088</v>
      </c>
      <c r="F8159" s="141" t="s">
        <v>4087</v>
      </c>
      <c r="G8159" s="141" t="s">
        <v>53</v>
      </c>
      <c r="H8159" s="141" t="s">
        <v>4053</v>
      </c>
      <c r="I8159" s="141" t="s">
        <v>3514</v>
      </c>
      <c r="J8159" s="141" t="s">
        <v>3958</v>
      </c>
      <c r="K8159" s="141" t="s">
        <v>205</v>
      </c>
      <c r="L8159" s="141" t="s">
        <v>3969</v>
      </c>
      <c r="M8159" s="141" t="s">
        <v>263</v>
      </c>
      <c r="N8159" s="141" t="s">
        <v>303</v>
      </c>
      <c r="O8159" s="141" t="s">
        <v>287</v>
      </c>
      <c r="P8159" s="141" t="s">
        <v>3282</v>
      </c>
      <c r="Q8159" s="141" t="s">
        <v>288</v>
      </c>
      <c r="R8159" s="141" t="s">
        <v>3468</v>
      </c>
      <c r="S8159" s="148" t="s">
        <v>3280</v>
      </c>
      <c r="T8159" s="147">
        <v>1000000</v>
      </c>
      <c r="U8159" s="147">
        <v>1000000</v>
      </c>
      <c r="V8159" s="147">
        <v>824952</v>
      </c>
      <c r="W8159" s="147">
        <v>0</v>
      </c>
    </row>
    <row r="8160" spans="1:23">
      <c r="A8160" s="141" t="s">
        <v>3465</v>
      </c>
      <c r="B8160" s="141" t="s">
        <v>284</v>
      </c>
      <c r="C8160" s="141" t="s">
        <v>3457</v>
      </c>
      <c r="D8160" s="141" t="s">
        <v>3455</v>
      </c>
      <c r="E8160" s="141" t="s">
        <v>4088</v>
      </c>
      <c r="F8160" s="141" t="s">
        <v>4087</v>
      </c>
      <c r="G8160" s="141" t="s">
        <v>53</v>
      </c>
      <c r="H8160" s="141" t="s">
        <v>4116</v>
      </c>
      <c r="I8160" s="141" t="s">
        <v>3492</v>
      </c>
      <c r="J8160" s="141" t="s">
        <v>109</v>
      </c>
      <c r="K8160" s="141" t="s">
        <v>116</v>
      </c>
      <c r="L8160" s="141" t="s">
        <v>3969</v>
      </c>
      <c r="M8160" s="141" t="s">
        <v>261</v>
      </c>
      <c r="N8160" s="141" t="s">
        <v>303</v>
      </c>
      <c r="O8160" s="141" t="s">
        <v>287</v>
      </c>
      <c r="P8160" s="141" t="s">
        <v>3282</v>
      </c>
      <c r="Q8160" s="141" t="s">
        <v>288</v>
      </c>
      <c r="R8160" s="141" t="s">
        <v>3468</v>
      </c>
      <c r="S8160" s="148" t="s">
        <v>3280</v>
      </c>
      <c r="T8160" s="147">
        <v>500000</v>
      </c>
      <c r="U8160" s="147">
        <v>90000</v>
      </c>
      <c r="V8160" s="147">
        <v>73706.080000000002</v>
      </c>
      <c r="W8160" s="147">
        <v>0</v>
      </c>
    </row>
    <row r="8161" spans="1:23">
      <c r="A8161" s="141" t="s">
        <v>3465</v>
      </c>
      <c r="B8161" s="141" t="s">
        <v>284</v>
      </c>
      <c r="C8161" s="141" t="s">
        <v>3457</v>
      </c>
      <c r="D8161" s="141" t="s">
        <v>3455</v>
      </c>
      <c r="E8161" s="141" t="s">
        <v>4088</v>
      </c>
      <c r="F8161" s="141" t="s">
        <v>4087</v>
      </c>
      <c r="G8161" s="141" t="s">
        <v>53</v>
      </c>
      <c r="H8161" s="141" t="s">
        <v>4115</v>
      </c>
      <c r="I8161" s="141" t="s">
        <v>3492</v>
      </c>
      <c r="J8161" s="141" t="s">
        <v>109</v>
      </c>
      <c r="K8161" s="141" t="s">
        <v>112</v>
      </c>
      <c r="L8161" s="141" t="s">
        <v>3969</v>
      </c>
      <c r="M8161" s="141" t="s">
        <v>261</v>
      </c>
      <c r="N8161" s="141" t="s">
        <v>303</v>
      </c>
      <c r="O8161" s="141" t="s">
        <v>287</v>
      </c>
      <c r="P8161" s="141" t="s">
        <v>3282</v>
      </c>
      <c r="Q8161" s="141" t="s">
        <v>288</v>
      </c>
      <c r="R8161" s="141" t="s">
        <v>3468</v>
      </c>
      <c r="S8161" s="148" t="s">
        <v>3280</v>
      </c>
      <c r="T8161" s="147">
        <v>332000</v>
      </c>
      <c r="U8161" s="147">
        <v>332000</v>
      </c>
      <c r="V8161" s="147">
        <v>79398.02</v>
      </c>
      <c r="W8161" s="147">
        <v>79398.02</v>
      </c>
    </row>
    <row r="8162" spans="1:23">
      <c r="A8162" s="141" t="s">
        <v>3465</v>
      </c>
      <c r="B8162" s="141" t="s">
        <v>284</v>
      </c>
      <c r="C8162" s="141" t="s">
        <v>3457</v>
      </c>
      <c r="D8162" s="141" t="s">
        <v>3455</v>
      </c>
      <c r="E8162" s="141" t="s">
        <v>4088</v>
      </c>
      <c r="F8162" s="141" t="s">
        <v>4087</v>
      </c>
      <c r="G8162" s="141" t="s">
        <v>53</v>
      </c>
      <c r="H8162" s="141" t="s">
        <v>4115</v>
      </c>
      <c r="I8162" s="141" t="s">
        <v>3514</v>
      </c>
      <c r="J8162" s="141" t="s">
        <v>3958</v>
      </c>
      <c r="K8162" s="141" t="s">
        <v>205</v>
      </c>
      <c r="L8162" s="141" t="s">
        <v>3969</v>
      </c>
      <c r="M8162" s="141" t="s">
        <v>261</v>
      </c>
      <c r="N8162" s="141" t="s">
        <v>303</v>
      </c>
      <c r="O8162" s="141" t="s">
        <v>287</v>
      </c>
      <c r="P8162" s="141" t="s">
        <v>3282</v>
      </c>
      <c r="Q8162" s="141" t="s">
        <v>288</v>
      </c>
      <c r="R8162" s="141" t="s">
        <v>3468</v>
      </c>
      <c r="S8162" s="148" t="s">
        <v>3280</v>
      </c>
      <c r="T8162" s="147">
        <v>5000000</v>
      </c>
      <c r="U8162" s="147">
        <v>1739780</v>
      </c>
      <c r="V8162" s="147">
        <v>1161187.2</v>
      </c>
      <c r="W8162" s="147">
        <v>216361.2</v>
      </c>
    </row>
    <row r="8163" spans="1:23">
      <c r="A8163" s="141" t="s">
        <v>3465</v>
      </c>
      <c r="B8163" s="141" t="s">
        <v>284</v>
      </c>
      <c r="C8163" s="141" t="s">
        <v>3457</v>
      </c>
      <c r="D8163" s="141" t="s">
        <v>3455</v>
      </c>
      <c r="E8163" s="141" t="s">
        <v>4088</v>
      </c>
      <c r="F8163" s="141" t="s">
        <v>4087</v>
      </c>
      <c r="G8163" s="141" t="s">
        <v>53</v>
      </c>
      <c r="H8163" s="141" t="s">
        <v>4115</v>
      </c>
      <c r="I8163" s="141" t="s">
        <v>3514</v>
      </c>
      <c r="J8163" s="141" t="s">
        <v>3958</v>
      </c>
      <c r="K8163" s="141" t="s">
        <v>205</v>
      </c>
      <c r="L8163" s="141" t="s">
        <v>3969</v>
      </c>
      <c r="M8163" s="141" t="s">
        <v>261</v>
      </c>
      <c r="N8163" s="141" t="s">
        <v>303</v>
      </c>
      <c r="O8163" s="141" t="s">
        <v>289</v>
      </c>
      <c r="P8163" s="141" t="s">
        <v>3282</v>
      </c>
      <c r="Q8163" s="141" t="s">
        <v>288</v>
      </c>
      <c r="R8163" s="141" t="s">
        <v>3468</v>
      </c>
      <c r="S8163" s="148" t="s">
        <v>3280</v>
      </c>
      <c r="T8163" s="147">
        <v>2500000</v>
      </c>
      <c r="U8163" s="147">
        <v>14157200</v>
      </c>
      <c r="V8163" s="147">
        <v>9973219.3100000005</v>
      </c>
      <c r="W8163" s="147">
        <v>6326085.3700000001</v>
      </c>
    </row>
    <row r="8164" spans="1:23">
      <c r="A8164" s="141" t="s">
        <v>3465</v>
      </c>
      <c r="B8164" s="141" t="s">
        <v>284</v>
      </c>
      <c r="C8164" s="141" t="s">
        <v>3457</v>
      </c>
      <c r="D8164" s="141" t="s">
        <v>3455</v>
      </c>
      <c r="E8164" s="141" t="s">
        <v>4088</v>
      </c>
      <c r="F8164" s="141" t="s">
        <v>4087</v>
      </c>
      <c r="G8164" s="141" t="s">
        <v>53</v>
      </c>
      <c r="H8164" s="141" t="s">
        <v>4115</v>
      </c>
      <c r="I8164" s="141" t="s">
        <v>3514</v>
      </c>
      <c r="J8164" s="141" t="s">
        <v>3958</v>
      </c>
      <c r="K8164" s="141" t="s">
        <v>205</v>
      </c>
      <c r="L8164" s="141" t="s">
        <v>3969</v>
      </c>
      <c r="M8164" s="141" t="s">
        <v>262</v>
      </c>
      <c r="N8164" s="141" t="s">
        <v>303</v>
      </c>
      <c r="O8164" s="141" t="s">
        <v>287</v>
      </c>
      <c r="P8164" s="141" t="s">
        <v>3282</v>
      </c>
      <c r="Q8164" s="141" t="s">
        <v>288</v>
      </c>
      <c r="R8164" s="141" t="s">
        <v>3468</v>
      </c>
      <c r="S8164" s="148" t="s">
        <v>3280</v>
      </c>
      <c r="T8164" s="147">
        <v>5000000</v>
      </c>
      <c r="U8164" s="147">
        <v>100500</v>
      </c>
      <c r="V8164" s="147">
        <v>90860</v>
      </c>
      <c r="W8164" s="147">
        <v>0</v>
      </c>
    </row>
    <row r="8165" spans="1:23">
      <c r="A8165" s="141" t="s">
        <v>3465</v>
      </c>
      <c r="B8165" s="141" t="s">
        <v>284</v>
      </c>
      <c r="C8165" s="141" t="s">
        <v>3457</v>
      </c>
      <c r="D8165" s="141" t="s">
        <v>3455</v>
      </c>
      <c r="E8165" s="141" t="s">
        <v>4088</v>
      </c>
      <c r="F8165" s="141" t="s">
        <v>4087</v>
      </c>
      <c r="G8165" s="141" t="s">
        <v>53</v>
      </c>
      <c r="H8165" s="141" t="s">
        <v>4115</v>
      </c>
      <c r="I8165" s="141" t="s">
        <v>3514</v>
      </c>
      <c r="J8165" s="141" t="s">
        <v>3958</v>
      </c>
      <c r="K8165" s="141" t="s">
        <v>205</v>
      </c>
      <c r="L8165" s="141" t="s">
        <v>3969</v>
      </c>
      <c r="M8165" s="141" t="s">
        <v>262</v>
      </c>
      <c r="N8165" s="141" t="s">
        <v>303</v>
      </c>
      <c r="O8165" s="141" t="s">
        <v>289</v>
      </c>
      <c r="P8165" s="141" t="s">
        <v>3282</v>
      </c>
      <c r="Q8165" s="141" t="s">
        <v>288</v>
      </c>
      <c r="R8165" s="141" t="s">
        <v>3468</v>
      </c>
      <c r="S8165" s="148" t="s">
        <v>3280</v>
      </c>
      <c r="T8165" s="147">
        <v>0</v>
      </c>
      <c r="U8165" s="147">
        <v>1520000</v>
      </c>
      <c r="V8165" s="147">
        <v>1350996.89</v>
      </c>
      <c r="W8165" s="147">
        <v>1294294.8</v>
      </c>
    </row>
    <row r="8166" spans="1:23">
      <c r="A8166" s="141" t="s">
        <v>3465</v>
      </c>
      <c r="B8166" s="141" t="s">
        <v>284</v>
      </c>
      <c r="C8166" s="141" t="s">
        <v>3457</v>
      </c>
      <c r="D8166" s="141" t="s">
        <v>3455</v>
      </c>
      <c r="E8166" s="141" t="s">
        <v>4088</v>
      </c>
      <c r="F8166" s="141" t="s">
        <v>4087</v>
      </c>
      <c r="G8166" s="141" t="s">
        <v>53</v>
      </c>
      <c r="H8166" s="141" t="s">
        <v>4115</v>
      </c>
      <c r="I8166" s="141" t="s">
        <v>3514</v>
      </c>
      <c r="J8166" s="141" t="s">
        <v>3958</v>
      </c>
      <c r="K8166" s="141" t="s">
        <v>205</v>
      </c>
      <c r="L8166" s="141" t="s">
        <v>3969</v>
      </c>
      <c r="M8166" s="141" t="s">
        <v>263</v>
      </c>
      <c r="N8166" s="141" t="s">
        <v>303</v>
      </c>
      <c r="O8166" s="141" t="s">
        <v>289</v>
      </c>
      <c r="P8166" s="141" t="s">
        <v>3282</v>
      </c>
      <c r="Q8166" s="141" t="s">
        <v>288</v>
      </c>
      <c r="R8166" s="141" t="s">
        <v>3468</v>
      </c>
      <c r="S8166" s="148" t="s">
        <v>3280</v>
      </c>
      <c r="T8166" s="147">
        <v>0</v>
      </c>
      <c r="U8166" s="147">
        <v>30000</v>
      </c>
      <c r="V8166" s="147">
        <v>17000</v>
      </c>
      <c r="W8166" s="147">
        <v>17000</v>
      </c>
    </row>
    <row r="8167" spans="1:23">
      <c r="A8167" s="141" t="s">
        <v>3465</v>
      </c>
      <c r="B8167" s="141" t="s">
        <v>284</v>
      </c>
      <c r="C8167" s="141" t="s">
        <v>3457</v>
      </c>
      <c r="D8167" s="141" t="s">
        <v>3455</v>
      </c>
      <c r="E8167" s="141" t="s">
        <v>4088</v>
      </c>
      <c r="F8167" s="141" t="s">
        <v>4087</v>
      </c>
      <c r="G8167" s="141" t="s">
        <v>53</v>
      </c>
      <c r="H8167" s="141" t="s">
        <v>4013</v>
      </c>
      <c r="I8167" s="141" t="s">
        <v>3514</v>
      </c>
      <c r="J8167" s="141" t="s">
        <v>3958</v>
      </c>
      <c r="K8167" s="141" t="s">
        <v>205</v>
      </c>
      <c r="L8167" s="141" t="s">
        <v>3969</v>
      </c>
      <c r="M8167" s="141" t="s">
        <v>261</v>
      </c>
      <c r="N8167" s="141" t="s">
        <v>303</v>
      </c>
      <c r="O8167" s="141" t="s">
        <v>287</v>
      </c>
      <c r="P8167" s="141" t="s">
        <v>3282</v>
      </c>
      <c r="Q8167" s="141" t="s">
        <v>288</v>
      </c>
      <c r="R8167" s="141" t="s">
        <v>3468</v>
      </c>
      <c r="S8167" s="148" t="s">
        <v>3280</v>
      </c>
      <c r="T8167" s="147">
        <v>3609898</v>
      </c>
      <c r="U8167" s="147">
        <v>3609898</v>
      </c>
      <c r="V8167" s="147">
        <v>3169941.39</v>
      </c>
      <c r="W8167" s="147">
        <v>2256271.06</v>
      </c>
    </row>
    <row r="8168" spans="1:23">
      <c r="A8168" s="141" t="s">
        <v>3465</v>
      </c>
      <c r="B8168" s="141" t="s">
        <v>284</v>
      </c>
      <c r="C8168" s="141" t="s">
        <v>3457</v>
      </c>
      <c r="D8168" s="141" t="s">
        <v>3455</v>
      </c>
      <c r="E8168" s="141" t="s">
        <v>4088</v>
      </c>
      <c r="F8168" s="141" t="s">
        <v>4087</v>
      </c>
      <c r="G8168" s="141" t="s">
        <v>53</v>
      </c>
      <c r="H8168" s="141" t="s">
        <v>4013</v>
      </c>
      <c r="I8168" s="141" t="s">
        <v>3514</v>
      </c>
      <c r="J8168" s="141" t="s">
        <v>3958</v>
      </c>
      <c r="K8168" s="141" t="s">
        <v>205</v>
      </c>
      <c r="L8168" s="141" t="s">
        <v>3969</v>
      </c>
      <c r="M8168" s="141" t="s">
        <v>262</v>
      </c>
      <c r="N8168" s="141" t="s">
        <v>303</v>
      </c>
      <c r="O8168" s="141" t="s">
        <v>287</v>
      </c>
      <c r="P8168" s="141" t="s">
        <v>3282</v>
      </c>
      <c r="Q8168" s="141" t="s">
        <v>288</v>
      </c>
      <c r="R8168" s="141" t="s">
        <v>3468</v>
      </c>
      <c r="S8168" s="148" t="s">
        <v>3280</v>
      </c>
      <c r="T8168" s="147">
        <v>210000</v>
      </c>
      <c r="U8168" s="147">
        <v>210000</v>
      </c>
      <c r="V8168" s="147">
        <v>0</v>
      </c>
      <c r="W8168" s="147">
        <v>0</v>
      </c>
    </row>
    <row r="8169" spans="1:23">
      <c r="A8169" s="141" t="s">
        <v>3465</v>
      </c>
      <c r="B8169" s="141" t="s">
        <v>284</v>
      </c>
      <c r="C8169" s="141" t="s">
        <v>3457</v>
      </c>
      <c r="D8169" s="141" t="s">
        <v>3455</v>
      </c>
      <c r="E8169" s="141" t="s">
        <v>4088</v>
      </c>
      <c r="F8169" s="141" t="s">
        <v>4087</v>
      </c>
      <c r="G8169" s="141" t="s">
        <v>53</v>
      </c>
      <c r="H8169" s="141" t="s">
        <v>4013</v>
      </c>
      <c r="I8169" s="141" t="s">
        <v>3514</v>
      </c>
      <c r="J8169" s="141" t="s">
        <v>3958</v>
      </c>
      <c r="K8169" s="141" t="s">
        <v>205</v>
      </c>
      <c r="L8169" s="141" t="s">
        <v>3969</v>
      </c>
      <c r="M8169" s="141" t="s">
        <v>263</v>
      </c>
      <c r="N8169" s="141" t="s">
        <v>303</v>
      </c>
      <c r="O8169" s="141" t="s">
        <v>287</v>
      </c>
      <c r="P8169" s="141" t="s">
        <v>3282</v>
      </c>
      <c r="Q8169" s="141" t="s">
        <v>288</v>
      </c>
      <c r="R8169" s="141" t="s">
        <v>3468</v>
      </c>
      <c r="S8169" s="148" t="s">
        <v>3280</v>
      </c>
      <c r="T8169" s="147">
        <v>50000</v>
      </c>
      <c r="U8169" s="147">
        <v>50000</v>
      </c>
      <c r="V8169" s="147">
        <v>29398.45</v>
      </c>
      <c r="W8169" s="147">
        <v>29398.45</v>
      </c>
    </row>
    <row r="8170" spans="1:23">
      <c r="A8170" s="141" t="s">
        <v>3465</v>
      </c>
      <c r="B8170" s="141" t="s">
        <v>284</v>
      </c>
      <c r="C8170" s="141" t="s">
        <v>3457</v>
      </c>
      <c r="D8170" s="141" t="s">
        <v>3455</v>
      </c>
      <c r="E8170" s="141" t="s">
        <v>4088</v>
      </c>
      <c r="F8170" s="141" t="s">
        <v>4087</v>
      </c>
      <c r="G8170" s="141" t="s">
        <v>53</v>
      </c>
      <c r="H8170" s="141" t="s">
        <v>4012</v>
      </c>
      <c r="I8170" s="141" t="s">
        <v>3514</v>
      </c>
      <c r="J8170" s="141" t="s">
        <v>3958</v>
      </c>
      <c r="K8170" s="141" t="s">
        <v>205</v>
      </c>
      <c r="L8170" s="141" t="s">
        <v>3969</v>
      </c>
      <c r="M8170" s="141" t="s">
        <v>261</v>
      </c>
      <c r="N8170" s="141" t="s">
        <v>303</v>
      </c>
      <c r="O8170" s="141" t="s">
        <v>287</v>
      </c>
      <c r="P8170" s="141" t="s">
        <v>3282</v>
      </c>
      <c r="Q8170" s="141" t="s">
        <v>288</v>
      </c>
      <c r="R8170" s="141" t="s">
        <v>3468</v>
      </c>
      <c r="S8170" s="148" t="s">
        <v>3280</v>
      </c>
      <c r="T8170" s="147">
        <v>1753832</v>
      </c>
      <c r="U8170" s="147">
        <v>545770</v>
      </c>
      <c r="V8170" s="147">
        <v>260446.94</v>
      </c>
      <c r="W8170" s="147">
        <v>239702.54</v>
      </c>
    </row>
    <row r="8171" spans="1:23">
      <c r="A8171" s="141" t="s">
        <v>3465</v>
      </c>
      <c r="B8171" s="141" t="s">
        <v>284</v>
      </c>
      <c r="C8171" s="141" t="s">
        <v>3457</v>
      </c>
      <c r="D8171" s="141" t="s">
        <v>3455</v>
      </c>
      <c r="E8171" s="141" t="s">
        <v>4088</v>
      </c>
      <c r="F8171" s="141" t="s">
        <v>4087</v>
      </c>
      <c r="G8171" s="141" t="s">
        <v>53</v>
      </c>
      <c r="H8171" s="141" t="s">
        <v>4012</v>
      </c>
      <c r="I8171" s="141" t="s">
        <v>3514</v>
      </c>
      <c r="J8171" s="141" t="s">
        <v>3958</v>
      </c>
      <c r="K8171" s="141" t="s">
        <v>205</v>
      </c>
      <c r="L8171" s="141" t="s">
        <v>3969</v>
      </c>
      <c r="M8171" s="141" t="s">
        <v>262</v>
      </c>
      <c r="N8171" s="141" t="s">
        <v>303</v>
      </c>
      <c r="O8171" s="141" t="s">
        <v>287</v>
      </c>
      <c r="P8171" s="141" t="s">
        <v>3282</v>
      </c>
      <c r="Q8171" s="141" t="s">
        <v>288</v>
      </c>
      <c r="R8171" s="141" t="s">
        <v>3468</v>
      </c>
      <c r="S8171" s="148" t="s">
        <v>3280</v>
      </c>
      <c r="T8171" s="147">
        <v>273200</v>
      </c>
      <c r="U8171" s="147">
        <v>500</v>
      </c>
      <c r="V8171" s="147">
        <v>0</v>
      </c>
      <c r="W8171" s="147">
        <v>0</v>
      </c>
    </row>
    <row r="8172" spans="1:23">
      <c r="A8172" s="141" t="s">
        <v>3465</v>
      </c>
      <c r="B8172" s="141" t="s">
        <v>284</v>
      </c>
      <c r="C8172" s="141" t="s">
        <v>3457</v>
      </c>
      <c r="D8172" s="141" t="s">
        <v>3455</v>
      </c>
      <c r="E8172" s="141" t="s">
        <v>4088</v>
      </c>
      <c r="F8172" s="141" t="s">
        <v>4087</v>
      </c>
      <c r="G8172" s="141" t="s">
        <v>53</v>
      </c>
      <c r="H8172" s="141" t="s">
        <v>4012</v>
      </c>
      <c r="I8172" s="141" t="s">
        <v>3514</v>
      </c>
      <c r="J8172" s="141" t="s">
        <v>3958</v>
      </c>
      <c r="K8172" s="141" t="s">
        <v>205</v>
      </c>
      <c r="L8172" s="141" t="s">
        <v>3969</v>
      </c>
      <c r="M8172" s="141" t="s">
        <v>263</v>
      </c>
      <c r="N8172" s="141" t="s">
        <v>303</v>
      </c>
      <c r="O8172" s="141" t="s">
        <v>287</v>
      </c>
      <c r="P8172" s="141" t="s">
        <v>3282</v>
      </c>
      <c r="Q8172" s="141" t="s">
        <v>288</v>
      </c>
      <c r="R8172" s="141" t="s">
        <v>3468</v>
      </c>
      <c r="S8172" s="148" t="s">
        <v>3280</v>
      </c>
      <c r="T8172" s="147">
        <v>109350</v>
      </c>
      <c r="U8172" s="147">
        <v>18060</v>
      </c>
      <c r="V8172" s="147">
        <v>17641</v>
      </c>
      <c r="W8172" s="147">
        <v>17641</v>
      </c>
    </row>
    <row r="8173" spans="1:23">
      <c r="A8173" s="141" t="s">
        <v>3465</v>
      </c>
      <c r="B8173" s="141" t="s">
        <v>284</v>
      </c>
      <c r="C8173" s="141" t="s">
        <v>3457</v>
      </c>
      <c r="D8173" s="141" t="s">
        <v>3455</v>
      </c>
      <c r="E8173" s="141" t="s">
        <v>4088</v>
      </c>
      <c r="F8173" s="141" t="s">
        <v>4087</v>
      </c>
      <c r="G8173" s="141" t="s">
        <v>53</v>
      </c>
      <c r="H8173" s="141" t="s">
        <v>4000</v>
      </c>
      <c r="I8173" s="141" t="s">
        <v>3514</v>
      </c>
      <c r="J8173" s="141" t="s">
        <v>184</v>
      </c>
      <c r="K8173" s="141" t="s">
        <v>187</v>
      </c>
      <c r="L8173" s="141" t="s">
        <v>3969</v>
      </c>
      <c r="M8173" s="141" t="s">
        <v>261</v>
      </c>
      <c r="N8173" s="141" t="s">
        <v>303</v>
      </c>
      <c r="O8173" s="141" t="s">
        <v>287</v>
      </c>
      <c r="P8173" s="141" t="s">
        <v>3282</v>
      </c>
      <c r="Q8173" s="141" t="s">
        <v>288</v>
      </c>
      <c r="R8173" s="141" t="s">
        <v>3468</v>
      </c>
      <c r="S8173" s="148" t="s">
        <v>3280</v>
      </c>
      <c r="T8173" s="147">
        <v>250000</v>
      </c>
      <c r="U8173" s="147">
        <v>221488</v>
      </c>
      <c r="V8173" s="147">
        <v>110185.2</v>
      </c>
      <c r="W8173" s="147">
        <v>110185.2</v>
      </c>
    </row>
    <row r="8174" spans="1:23">
      <c r="A8174" s="141" t="s">
        <v>3465</v>
      </c>
      <c r="B8174" s="141" t="s">
        <v>284</v>
      </c>
      <c r="C8174" s="141" t="s">
        <v>3457</v>
      </c>
      <c r="D8174" s="141" t="s">
        <v>3455</v>
      </c>
      <c r="E8174" s="141" t="s">
        <v>4088</v>
      </c>
      <c r="F8174" s="141" t="s">
        <v>4087</v>
      </c>
      <c r="G8174" s="141" t="s">
        <v>53</v>
      </c>
      <c r="H8174" s="141" t="s">
        <v>4000</v>
      </c>
      <c r="I8174" s="141" t="s">
        <v>3514</v>
      </c>
      <c r="J8174" s="141" t="s">
        <v>184</v>
      </c>
      <c r="K8174" s="141" t="s">
        <v>187</v>
      </c>
      <c r="L8174" s="141" t="s">
        <v>3969</v>
      </c>
      <c r="M8174" s="141" t="s">
        <v>262</v>
      </c>
      <c r="N8174" s="141" t="s">
        <v>303</v>
      </c>
      <c r="O8174" s="141" t="s">
        <v>287</v>
      </c>
      <c r="P8174" s="141" t="s">
        <v>3282</v>
      </c>
      <c r="Q8174" s="141" t="s">
        <v>288</v>
      </c>
      <c r="R8174" s="141" t="s">
        <v>3468</v>
      </c>
      <c r="S8174" s="148" t="s">
        <v>3280</v>
      </c>
      <c r="T8174" s="147">
        <v>0</v>
      </c>
      <c r="U8174" s="147">
        <v>8706.06</v>
      </c>
      <c r="V8174" s="147">
        <v>8706.06</v>
      </c>
      <c r="W8174" s="147">
        <v>8706.06</v>
      </c>
    </row>
    <row r="8175" spans="1:23">
      <c r="A8175" s="141" t="s">
        <v>3465</v>
      </c>
      <c r="B8175" s="141" t="s">
        <v>284</v>
      </c>
      <c r="C8175" s="141" t="s">
        <v>3457</v>
      </c>
      <c r="D8175" s="141" t="s">
        <v>3455</v>
      </c>
      <c r="E8175" s="141" t="s">
        <v>4088</v>
      </c>
      <c r="F8175" s="141" t="s">
        <v>4087</v>
      </c>
      <c r="G8175" s="141" t="s">
        <v>53</v>
      </c>
      <c r="H8175" s="141" t="s">
        <v>4114</v>
      </c>
      <c r="I8175" s="141" t="s">
        <v>3498</v>
      </c>
      <c r="J8175" s="141" t="s">
        <v>154</v>
      </c>
      <c r="K8175" s="141" t="s">
        <v>162</v>
      </c>
      <c r="L8175" s="141" t="s">
        <v>3969</v>
      </c>
      <c r="M8175" s="141" t="s">
        <v>261</v>
      </c>
      <c r="N8175" s="141" t="s">
        <v>303</v>
      </c>
      <c r="O8175" s="141" t="s">
        <v>287</v>
      </c>
      <c r="P8175" s="141" t="s">
        <v>3282</v>
      </c>
      <c r="Q8175" s="141" t="s">
        <v>288</v>
      </c>
      <c r="R8175" s="141" t="s">
        <v>3468</v>
      </c>
      <c r="S8175" s="148" t="s">
        <v>3280</v>
      </c>
      <c r="T8175" s="147">
        <v>108000</v>
      </c>
      <c r="U8175" s="147">
        <v>108000</v>
      </c>
      <c r="V8175" s="147">
        <v>92339.99</v>
      </c>
      <c r="W8175" s="147">
        <v>92339.99</v>
      </c>
    </row>
    <row r="8176" spans="1:23">
      <c r="A8176" s="141" t="s">
        <v>3465</v>
      </c>
      <c r="B8176" s="141" t="s">
        <v>284</v>
      </c>
      <c r="C8176" s="141" t="s">
        <v>3457</v>
      </c>
      <c r="D8176" s="141" t="s">
        <v>3455</v>
      </c>
      <c r="E8176" s="141" t="s">
        <v>4088</v>
      </c>
      <c r="F8176" s="141" t="s">
        <v>4087</v>
      </c>
      <c r="G8176" s="141" t="s">
        <v>53</v>
      </c>
      <c r="H8176" s="141" t="s">
        <v>4114</v>
      </c>
      <c r="I8176" s="141" t="s">
        <v>3498</v>
      </c>
      <c r="J8176" s="141" t="s">
        <v>154</v>
      </c>
      <c r="K8176" s="141" t="s">
        <v>162</v>
      </c>
      <c r="L8176" s="141" t="s">
        <v>3969</v>
      </c>
      <c r="M8176" s="141" t="s">
        <v>262</v>
      </c>
      <c r="N8176" s="141" t="s">
        <v>303</v>
      </c>
      <c r="O8176" s="141" t="s">
        <v>287</v>
      </c>
      <c r="P8176" s="141" t="s">
        <v>3282</v>
      </c>
      <c r="Q8176" s="141" t="s">
        <v>288</v>
      </c>
      <c r="R8176" s="141" t="s">
        <v>3468</v>
      </c>
      <c r="S8176" s="148" t="s">
        <v>3280</v>
      </c>
      <c r="T8176" s="147">
        <v>90000</v>
      </c>
      <c r="U8176" s="147">
        <v>90000</v>
      </c>
      <c r="V8176" s="147">
        <v>0</v>
      </c>
      <c r="W8176" s="147">
        <v>0</v>
      </c>
    </row>
    <row r="8177" spans="1:23">
      <c r="A8177" s="141" t="s">
        <v>3465</v>
      </c>
      <c r="B8177" s="141" t="s">
        <v>284</v>
      </c>
      <c r="C8177" s="141" t="s">
        <v>3457</v>
      </c>
      <c r="D8177" s="141" t="s">
        <v>3455</v>
      </c>
      <c r="E8177" s="141" t="s">
        <v>4088</v>
      </c>
      <c r="F8177" s="141" t="s">
        <v>4087</v>
      </c>
      <c r="G8177" s="141" t="s">
        <v>53</v>
      </c>
      <c r="H8177" s="141" t="s">
        <v>4008</v>
      </c>
      <c r="I8177" s="141" t="s">
        <v>3492</v>
      </c>
      <c r="J8177" s="141" t="s">
        <v>95</v>
      </c>
      <c r="K8177" s="141" t="s">
        <v>97</v>
      </c>
      <c r="L8177" s="141" t="s">
        <v>3969</v>
      </c>
      <c r="M8177" s="141" t="s">
        <v>261</v>
      </c>
      <c r="N8177" s="141" t="s">
        <v>303</v>
      </c>
      <c r="O8177" s="141" t="s">
        <v>287</v>
      </c>
      <c r="P8177" s="141" t="s">
        <v>3282</v>
      </c>
      <c r="Q8177" s="141" t="s">
        <v>288</v>
      </c>
      <c r="R8177" s="141" t="s">
        <v>3468</v>
      </c>
      <c r="S8177" s="148" t="s">
        <v>3280</v>
      </c>
      <c r="T8177" s="147">
        <v>8200000</v>
      </c>
      <c r="U8177" s="147">
        <v>9995000</v>
      </c>
      <c r="V8177" s="147">
        <v>634985.99</v>
      </c>
      <c r="W8177" s="147">
        <v>586785.99</v>
      </c>
    </row>
    <row r="8178" spans="1:23">
      <c r="A8178" s="141" t="s">
        <v>3465</v>
      </c>
      <c r="B8178" s="141" t="s">
        <v>284</v>
      </c>
      <c r="C8178" s="141" t="s">
        <v>3457</v>
      </c>
      <c r="D8178" s="141" t="s">
        <v>3455</v>
      </c>
      <c r="E8178" s="141" t="s">
        <v>4088</v>
      </c>
      <c r="F8178" s="141" t="s">
        <v>4087</v>
      </c>
      <c r="G8178" s="141" t="s">
        <v>53</v>
      </c>
      <c r="H8178" s="141" t="s">
        <v>4008</v>
      </c>
      <c r="I8178" s="141" t="s">
        <v>3492</v>
      </c>
      <c r="J8178" s="141" t="s">
        <v>95</v>
      </c>
      <c r="K8178" s="141" t="s">
        <v>97</v>
      </c>
      <c r="L8178" s="141" t="s">
        <v>3969</v>
      </c>
      <c r="M8178" s="141" t="s">
        <v>262</v>
      </c>
      <c r="N8178" s="141" t="s">
        <v>303</v>
      </c>
      <c r="O8178" s="141" t="s">
        <v>287</v>
      </c>
      <c r="P8178" s="141" t="s">
        <v>3282</v>
      </c>
      <c r="Q8178" s="141" t="s">
        <v>288</v>
      </c>
      <c r="R8178" s="141" t="s">
        <v>3468</v>
      </c>
      <c r="S8178" s="148" t="s">
        <v>3280</v>
      </c>
      <c r="T8178" s="147">
        <v>1700000</v>
      </c>
      <c r="U8178" s="147">
        <v>3947986</v>
      </c>
      <c r="V8178" s="147">
        <v>708397.4</v>
      </c>
      <c r="W8178" s="147">
        <v>438194</v>
      </c>
    </row>
    <row r="8179" spans="1:23">
      <c r="A8179" s="141" t="s">
        <v>3465</v>
      </c>
      <c r="B8179" s="141" t="s">
        <v>284</v>
      </c>
      <c r="C8179" s="141" t="s">
        <v>3457</v>
      </c>
      <c r="D8179" s="141" t="s">
        <v>3455</v>
      </c>
      <c r="E8179" s="141" t="s">
        <v>4088</v>
      </c>
      <c r="F8179" s="141" t="s">
        <v>4087</v>
      </c>
      <c r="G8179" s="141" t="s">
        <v>53</v>
      </c>
      <c r="H8179" s="141" t="s">
        <v>4008</v>
      </c>
      <c r="I8179" s="141" t="s">
        <v>3492</v>
      </c>
      <c r="J8179" s="141" t="s">
        <v>95</v>
      </c>
      <c r="K8179" s="141" t="s">
        <v>97</v>
      </c>
      <c r="L8179" s="141" t="s">
        <v>3969</v>
      </c>
      <c r="M8179" s="141" t="s">
        <v>263</v>
      </c>
      <c r="N8179" s="141" t="s">
        <v>303</v>
      </c>
      <c r="O8179" s="141" t="s">
        <v>287</v>
      </c>
      <c r="P8179" s="141" t="s">
        <v>3282</v>
      </c>
      <c r="Q8179" s="141" t="s">
        <v>288</v>
      </c>
      <c r="R8179" s="141" t="s">
        <v>3468</v>
      </c>
      <c r="S8179" s="148" t="s">
        <v>3280</v>
      </c>
      <c r="T8179" s="147">
        <v>250000</v>
      </c>
      <c r="U8179" s="147">
        <v>184600</v>
      </c>
      <c r="V8179" s="147">
        <v>0</v>
      </c>
      <c r="W8179" s="147">
        <v>0</v>
      </c>
    </row>
    <row r="8180" spans="1:23">
      <c r="A8180" s="141" t="s">
        <v>3465</v>
      </c>
      <c r="B8180" s="141" t="s">
        <v>284</v>
      </c>
      <c r="C8180" s="141" t="s">
        <v>3457</v>
      </c>
      <c r="D8180" s="141" t="s">
        <v>3455</v>
      </c>
      <c r="E8180" s="141" t="s">
        <v>4088</v>
      </c>
      <c r="F8180" s="141" t="s">
        <v>4087</v>
      </c>
      <c r="G8180" s="141" t="s">
        <v>53</v>
      </c>
      <c r="H8180" s="141" t="s">
        <v>4051</v>
      </c>
      <c r="I8180" s="141" t="s">
        <v>3492</v>
      </c>
      <c r="J8180" s="141" t="s">
        <v>95</v>
      </c>
      <c r="K8180" s="141" t="s">
        <v>97</v>
      </c>
      <c r="L8180" s="141" t="s">
        <v>3969</v>
      </c>
      <c r="M8180" s="141" t="s">
        <v>261</v>
      </c>
      <c r="N8180" s="141" t="s">
        <v>303</v>
      </c>
      <c r="O8180" s="141" t="s">
        <v>287</v>
      </c>
      <c r="P8180" s="141" t="s">
        <v>3282</v>
      </c>
      <c r="Q8180" s="141" t="s">
        <v>288</v>
      </c>
      <c r="R8180" s="141" t="s">
        <v>3468</v>
      </c>
      <c r="S8180" s="148" t="s">
        <v>3280</v>
      </c>
      <c r="T8180" s="147">
        <v>4700339</v>
      </c>
      <c r="U8180" s="147">
        <v>1243988.6100000001</v>
      </c>
      <c r="V8180" s="147">
        <v>909262.91</v>
      </c>
      <c r="W8180" s="147">
        <v>909262.9</v>
      </c>
    </row>
    <row r="8181" spans="1:23">
      <c r="A8181" s="141" t="s">
        <v>3465</v>
      </c>
      <c r="B8181" s="141" t="s">
        <v>284</v>
      </c>
      <c r="C8181" s="141" t="s">
        <v>3457</v>
      </c>
      <c r="D8181" s="141" t="s">
        <v>3455</v>
      </c>
      <c r="E8181" s="141" t="s">
        <v>4088</v>
      </c>
      <c r="F8181" s="141" t="s">
        <v>4087</v>
      </c>
      <c r="G8181" s="141" t="s">
        <v>53</v>
      </c>
      <c r="H8181" s="141" t="s">
        <v>4051</v>
      </c>
      <c r="I8181" s="141" t="s">
        <v>3492</v>
      </c>
      <c r="J8181" s="141" t="s">
        <v>95</v>
      </c>
      <c r="K8181" s="141" t="s">
        <v>97</v>
      </c>
      <c r="L8181" s="141" t="s">
        <v>3969</v>
      </c>
      <c r="M8181" s="141" t="s">
        <v>262</v>
      </c>
      <c r="N8181" s="141" t="s">
        <v>303</v>
      </c>
      <c r="O8181" s="141" t="s">
        <v>287</v>
      </c>
      <c r="P8181" s="141" t="s">
        <v>3282</v>
      </c>
      <c r="Q8181" s="141" t="s">
        <v>288</v>
      </c>
      <c r="R8181" s="141" t="s">
        <v>3468</v>
      </c>
      <c r="S8181" s="148" t="s">
        <v>3280</v>
      </c>
      <c r="T8181" s="147">
        <v>500000</v>
      </c>
      <c r="U8181" s="147">
        <v>1878578.82</v>
      </c>
      <c r="V8181" s="147">
        <v>1877775.1</v>
      </c>
      <c r="W8181" s="147">
        <v>1877775.1</v>
      </c>
    </row>
    <row r="8182" spans="1:23">
      <c r="A8182" s="141" t="s">
        <v>3465</v>
      </c>
      <c r="B8182" s="141" t="s">
        <v>284</v>
      </c>
      <c r="C8182" s="141" t="s">
        <v>3457</v>
      </c>
      <c r="D8182" s="141" t="s">
        <v>3455</v>
      </c>
      <c r="E8182" s="141" t="s">
        <v>4088</v>
      </c>
      <c r="F8182" s="141" t="s">
        <v>4087</v>
      </c>
      <c r="G8182" s="141" t="s">
        <v>53</v>
      </c>
      <c r="H8182" s="141" t="s">
        <v>4050</v>
      </c>
      <c r="I8182" s="141" t="s">
        <v>3492</v>
      </c>
      <c r="J8182" s="141" t="s">
        <v>95</v>
      </c>
      <c r="K8182" s="141" t="s">
        <v>97</v>
      </c>
      <c r="L8182" s="141" t="s">
        <v>3969</v>
      </c>
      <c r="M8182" s="141" t="s">
        <v>261</v>
      </c>
      <c r="N8182" s="141" t="s">
        <v>303</v>
      </c>
      <c r="O8182" s="141" t="s">
        <v>287</v>
      </c>
      <c r="P8182" s="141" t="s">
        <v>3282</v>
      </c>
      <c r="Q8182" s="141" t="s">
        <v>288</v>
      </c>
      <c r="R8182" s="141" t="s">
        <v>3468</v>
      </c>
      <c r="S8182" s="148" t="s">
        <v>3280</v>
      </c>
      <c r="T8182" s="147">
        <v>14116300</v>
      </c>
      <c r="U8182" s="147">
        <v>12766300</v>
      </c>
      <c r="V8182" s="147">
        <v>4538120.2300000004</v>
      </c>
      <c r="W8182" s="147">
        <v>3383172.18</v>
      </c>
    </row>
    <row r="8183" spans="1:23">
      <c r="A8183" s="141" t="s">
        <v>3465</v>
      </c>
      <c r="B8183" s="141" t="s">
        <v>284</v>
      </c>
      <c r="C8183" s="141" t="s">
        <v>3457</v>
      </c>
      <c r="D8183" s="141" t="s">
        <v>3455</v>
      </c>
      <c r="E8183" s="141" t="s">
        <v>4088</v>
      </c>
      <c r="F8183" s="141" t="s">
        <v>4087</v>
      </c>
      <c r="G8183" s="141" t="s">
        <v>53</v>
      </c>
      <c r="H8183" s="141" t="s">
        <v>4050</v>
      </c>
      <c r="I8183" s="141" t="s">
        <v>3492</v>
      </c>
      <c r="J8183" s="141" t="s">
        <v>95</v>
      </c>
      <c r="K8183" s="141" t="s">
        <v>97</v>
      </c>
      <c r="L8183" s="141" t="s">
        <v>3969</v>
      </c>
      <c r="M8183" s="141" t="s">
        <v>262</v>
      </c>
      <c r="N8183" s="141" t="s">
        <v>303</v>
      </c>
      <c r="O8183" s="141" t="s">
        <v>287</v>
      </c>
      <c r="P8183" s="141" t="s">
        <v>3282</v>
      </c>
      <c r="Q8183" s="141" t="s">
        <v>288</v>
      </c>
      <c r="R8183" s="141" t="s">
        <v>3468</v>
      </c>
      <c r="S8183" s="148" t="s">
        <v>3280</v>
      </c>
      <c r="T8183" s="147">
        <v>20353451</v>
      </c>
      <c r="U8183" s="147">
        <v>10353451</v>
      </c>
      <c r="V8183" s="147">
        <v>547847.35</v>
      </c>
      <c r="W8183" s="147">
        <v>547847.35</v>
      </c>
    </row>
    <row r="8184" spans="1:23">
      <c r="A8184" s="141" t="s">
        <v>3465</v>
      </c>
      <c r="B8184" s="141" t="s">
        <v>284</v>
      </c>
      <c r="C8184" s="141" t="s">
        <v>3457</v>
      </c>
      <c r="D8184" s="141" t="s">
        <v>3455</v>
      </c>
      <c r="E8184" s="141" t="s">
        <v>4088</v>
      </c>
      <c r="F8184" s="141" t="s">
        <v>4087</v>
      </c>
      <c r="G8184" s="141" t="s">
        <v>53</v>
      </c>
      <c r="H8184" s="141" t="s">
        <v>4086</v>
      </c>
      <c r="I8184" s="141" t="s">
        <v>3492</v>
      </c>
      <c r="J8184" s="141" t="s">
        <v>95</v>
      </c>
      <c r="K8184" s="141" t="s">
        <v>97</v>
      </c>
      <c r="L8184" s="141" t="s">
        <v>3969</v>
      </c>
      <c r="M8184" s="141" t="s">
        <v>261</v>
      </c>
      <c r="N8184" s="141" t="s">
        <v>303</v>
      </c>
      <c r="O8184" s="141" t="s">
        <v>287</v>
      </c>
      <c r="P8184" s="141" t="s">
        <v>3282</v>
      </c>
      <c r="Q8184" s="141" t="s">
        <v>288</v>
      </c>
      <c r="R8184" s="141" t="s">
        <v>3468</v>
      </c>
      <c r="S8184" s="148" t="s">
        <v>3280</v>
      </c>
      <c r="T8184" s="147">
        <v>0</v>
      </c>
      <c r="U8184" s="147">
        <v>6167000</v>
      </c>
      <c r="V8184" s="147">
        <v>860687.63</v>
      </c>
      <c r="W8184" s="147">
        <v>685687.55</v>
      </c>
    </row>
    <row r="8185" spans="1:23">
      <c r="A8185" s="141" t="s">
        <v>3465</v>
      </c>
      <c r="B8185" s="141" t="s">
        <v>284</v>
      </c>
      <c r="C8185" s="141" t="s">
        <v>3457</v>
      </c>
      <c r="D8185" s="141" t="s">
        <v>3455</v>
      </c>
      <c r="E8185" s="141" t="s">
        <v>4088</v>
      </c>
      <c r="F8185" s="141" t="s">
        <v>4087</v>
      </c>
      <c r="G8185" s="141" t="s">
        <v>53</v>
      </c>
      <c r="H8185" s="141" t="s">
        <v>4086</v>
      </c>
      <c r="I8185" s="141" t="s">
        <v>3492</v>
      </c>
      <c r="J8185" s="141" t="s">
        <v>95</v>
      </c>
      <c r="K8185" s="141" t="s">
        <v>97</v>
      </c>
      <c r="L8185" s="141" t="s">
        <v>3969</v>
      </c>
      <c r="M8185" s="141" t="s">
        <v>262</v>
      </c>
      <c r="N8185" s="141" t="s">
        <v>303</v>
      </c>
      <c r="O8185" s="141" t="s">
        <v>287</v>
      </c>
      <c r="P8185" s="141" t="s">
        <v>3282</v>
      </c>
      <c r="Q8185" s="141" t="s">
        <v>288</v>
      </c>
      <c r="R8185" s="141" t="s">
        <v>3468</v>
      </c>
      <c r="S8185" s="148" t="s">
        <v>3280</v>
      </c>
      <c r="T8185" s="147">
        <v>0</v>
      </c>
      <c r="U8185" s="147">
        <v>760000</v>
      </c>
      <c r="V8185" s="147">
        <v>735300.01</v>
      </c>
      <c r="W8185" s="147">
        <v>654900</v>
      </c>
    </row>
    <row r="8186" spans="1:23">
      <c r="A8186" s="141" t="s">
        <v>3465</v>
      </c>
      <c r="B8186" s="141" t="s">
        <v>284</v>
      </c>
      <c r="C8186" s="141" t="s">
        <v>3457</v>
      </c>
      <c r="D8186" s="141" t="s">
        <v>3455</v>
      </c>
      <c r="E8186" s="141" t="s">
        <v>4088</v>
      </c>
      <c r="F8186" s="141" t="s">
        <v>4087</v>
      </c>
      <c r="G8186" s="141" t="s">
        <v>54</v>
      </c>
      <c r="H8186" s="141" t="s">
        <v>3503</v>
      </c>
      <c r="I8186" s="141" t="s">
        <v>3492</v>
      </c>
      <c r="J8186" s="141" t="s">
        <v>95</v>
      </c>
      <c r="K8186" s="141" t="s">
        <v>97</v>
      </c>
      <c r="L8186" s="141" t="s">
        <v>3969</v>
      </c>
      <c r="M8186" s="141" t="s">
        <v>261</v>
      </c>
      <c r="N8186" s="141" t="s">
        <v>303</v>
      </c>
      <c r="O8186" s="141" t="s">
        <v>287</v>
      </c>
      <c r="P8186" s="141" t="s">
        <v>3282</v>
      </c>
      <c r="Q8186" s="141" t="s">
        <v>288</v>
      </c>
      <c r="R8186" s="141" t="s">
        <v>3468</v>
      </c>
      <c r="S8186" s="148" t="s">
        <v>3280</v>
      </c>
      <c r="T8186" s="147">
        <v>8859755</v>
      </c>
      <c r="U8186" s="147">
        <v>13859755</v>
      </c>
      <c r="V8186" s="147">
        <v>5809577.6399999997</v>
      </c>
      <c r="W8186" s="147">
        <v>5447735.1699999999</v>
      </c>
    </row>
    <row r="8187" spans="1:23">
      <c r="A8187" s="141" t="s">
        <v>3465</v>
      </c>
      <c r="B8187" s="141" t="s">
        <v>284</v>
      </c>
      <c r="C8187" s="141" t="s">
        <v>3457</v>
      </c>
      <c r="D8187" s="141" t="s">
        <v>3455</v>
      </c>
      <c r="E8187" s="141" t="s">
        <v>4088</v>
      </c>
      <c r="F8187" s="141" t="s">
        <v>4087</v>
      </c>
      <c r="G8187" s="141" t="s">
        <v>54</v>
      </c>
      <c r="H8187" s="141" t="s">
        <v>3503</v>
      </c>
      <c r="I8187" s="141" t="s">
        <v>3492</v>
      </c>
      <c r="J8187" s="141" t="s">
        <v>95</v>
      </c>
      <c r="K8187" s="141" t="s">
        <v>97</v>
      </c>
      <c r="L8187" s="141" t="s">
        <v>3969</v>
      </c>
      <c r="M8187" s="141" t="s">
        <v>261</v>
      </c>
      <c r="N8187" s="141" t="s">
        <v>303</v>
      </c>
      <c r="O8187" s="141" t="s">
        <v>289</v>
      </c>
      <c r="P8187" s="141" t="s">
        <v>3282</v>
      </c>
      <c r="Q8187" s="141" t="s">
        <v>288</v>
      </c>
      <c r="R8187" s="141" t="s">
        <v>3468</v>
      </c>
      <c r="S8187" s="148" t="s">
        <v>3280</v>
      </c>
      <c r="T8187" s="147">
        <v>38929847</v>
      </c>
      <c r="U8187" s="147">
        <v>27029847</v>
      </c>
      <c r="V8187" s="147">
        <v>6386060.75</v>
      </c>
      <c r="W8187" s="147">
        <v>2647436.16</v>
      </c>
    </row>
    <row r="8188" spans="1:23">
      <c r="A8188" s="141" t="s">
        <v>3465</v>
      </c>
      <c r="B8188" s="141" t="s">
        <v>284</v>
      </c>
      <c r="C8188" s="141" t="s">
        <v>3457</v>
      </c>
      <c r="D8188" s="141" t="s">
        <v>3455</v>
      </c>
      <c r="E8188" s="141" t="s">
        <v>4088</v>
      </c>
      <c r="F8188" s="141" t="s">
        <v>4087</v>
      </c>
      <c r="G8188" s="141" t="s">
        <v>54</v>
      </c>
      <c r="H8188" s="141" t="s">
        <v>3503</v>
      </c>
      <c r="I8188" s="141" t="s">
        <v>3492</v>
      </c>
      <c r="J8188" s="141" t="s">
        <v>95</v>
      </c>
      <c r="K8188" s="141" t="s">
        <v>97</v>
      </c>
      <c r="L8188" s="141" t="s">
        <v>3969</v>
      </c>
      <c r="M8188" s="141" t="s">
        <v>262</v>
      </c>
      <c r="N8188" s="141" t="s">
        <v>303</v>
      </c>
      <c r="O8188" s="141" t="s">
        <v>287</v>
      </c>
      <c r="P8188" s="141" t="s">
        <v>3282</v>
      </c>
      <c r="Q8188" s="141" t="s">
        <v>288</v>
      </c>
      <c r="R8188" s="141" t="s">
        <v>3468</v>
      </c>
      <c r="S8188" s="148" t="s">
        <v>3280</v>
      </c>
      <c r="T8188" s="147">
        <v>6083831</v>
      </c>
      <c r="U8188" s="147">
        <v>8083831</v>
      </c>
      <c r="V8188" s="147">
        <v>3473601.6</v>
      </c>
      <c r="W8188" s="147">
        <v>3393479.6</v>
      </c>
    </row>
    <row r="8189" spans="1:23">
      <c r="A8189" s="141" t="s">
        <v>3465</v>
      </c>
      <c r="B8189" s="141" t="s">
        <v>284</v>
      </c>
      <c r="C8189" s="141" t="s">
        <v>3457</v>
      </c>
      <c r="D8189" s="141" t="s">
        <v>3455</v>
      </c>
      <c r="E8189" s="141" t="s">
        <v>4088</v>
      </c>
      <c r="F8189" s="141" t="s">
        <v>4087</v>
      </c>
      <c r="G8189" s="141" t="s">
        <v>54</v>
      </c>
      <c r="H8189" s="141" t="s">
        <v>3503</v>
      </c>
      <c r="I8189" s="141" t="s">
        <v>3492</v>
      </c>
      <c r="J8189" s="141" t="s">
        <v>95</v>
      </c>
      <c r="K8189" s="141" t="s">
        <v>97</v>
      </c>
      <c r="L8189" s="141" t="s">
        <v>3969</v>
      </c>
      <c r="M8189" s="141" t="s">
        <v>262</v>
      </c>
      <c r="N8189" s="141" t="s">
        <v>303</v>
      </c>
      <c r="O8189" s="141" t="s">
        <v>289</v>
      </c>
      <c r="P8189" s="141" t="s">
        <v>3282</v>
      </c>
      <c r="Q8189" s="141" t="s">
        <v>288</v>
      </c>
      <c r="R8189" s="141" t="s">
        <v>3468</v>
      </c>
      <c r="S8189" s="148" t="s">
        <v>3280</v>
      </c>
      <c r="T8189" s="147">
        <v>15000000</v>
      </c>
      <c r="U8189" s="147">
        <v>4500000</v>
      </c>
      <c r="V8189" s="147">
        <v>402523.5</v>
      </c>
      <c r="W8189" s="147">
        <v>0</v>
      </c>
    </row>
    <row r="8190" spans="1:23">
      <c r="A8190" s="141" t="s">
        <v>3465</v>
      </c>
      <c r="B8190" s="141" t="s">
        <v>284</v>
      </c>
      <c r="C8190" s="141" t="s">
        <v>3457</v>
      </c>
      <c r="D8190" s="141" t="s">
        <v>3455</v>
      </c>
      <c r="E8190" s="141" t="s">
        <v>4088</v>
      </c>
      <c r="F8190" s="141" t="s">
        <v>4087</v>
      </c>
      <c r="G8190" s="141" t="s">
        <v>54</v>
      </c>
      <c r="H8190" s="141" t="s">
        <v>3503</v>
      </c>
      <c r="I8190" s="141" t="s">
        <v>3492</v>
      </c>
      <c r="J8190" s="141" t="s">
        <v>95</v>
      </c>
      <c r="K8190" s="141" t="s">
        <v>97</v>
      </c>
      <c r="L8190" s="141" t="s">
        <v>3969</v>
      </c>
      <c r="M8190" s="141" t="s">
        <v>263</v>
      </c>
      <c r="N8190" s="141" t="s">
        <v>303</v>
      </c>
      <c r="O8190" s="141" t="s">
        <v>287</v>
      </c>
      <c r="P8190" s="141" t="s">
        <v>3282</v>
      </c>
      <c r="Q8190" s="141" t="s">
        <v>288</v>
      </c>
      <c r="R8190" s="141" t="s">
        <v>3468</v>
      </c>
      <c r="S8190" s="148" t="s">
        <v>3280</v>
      </c>
      <c r="T8190" s="147">
        <v>0</v>
      </c>
      <c r="U8190" s="147">
        <v>1200000</v>
      </c>
      <c r="V8190" s="147">
        <v>1000000</v>
      </c>
      <c r="W8190" s="147">
        <v>1000000</v>
      </c>
    </row>
    <row r="8191" spans="1:23">
      <c r="A8191" s="141" t="s">
        <v>3465</v>
      </c>
      <c r="B8191" s="141" t="s">
        <v>284</v>
      </c>
      <c r="C8191" s="141" t="s">
        <v>3457</v>
      </c>
      <c r="D8191" s="141" t="s">
        <v>3455</v>
      </c>
      <c r="E8191" s="141" t="s">
        <v>4088</v>
      </c>
      <c r="F8191" s="141" t="s">
        <v>4087</v>
      </c>
      <c r="G8191" s="141" t="s">
        <v>54</v>
      </c>
      <c r="H8191" s="141" t="s">
        <v>3503</v>
      </c>
      <c r="I8191" s="141" t="s">
        <v>3492</v>
      </c>
      <c r="J8191" s="141" t="s">
        <v>109</v>
      </c>
      <c r="K8191" s="141" t="s">
        <v>110</v>
      </c>
      <c r="L8191" s="141" t="s">
        <v>3969</v>
      </c>
      <c r="M8191" s="141" t="s">
        <v>261</v>
      </c>
      <c r="N8191" s="141" t="s">
        <v>303</v>
      </c>
      <c r="O8191" s="141" t="s">
        <v>287</v>
      </c>
      <c r="P8191" s="141" t="s">
        <v>3282</v>
      </c>
      <c r="Q8191" s="141" t="s">
        <v>288</v>
      </c>
      <c r="R8191" s="141" t="s">
        <v>3468</v>
      </c>
      <c r="S8191" s="148" t="s">
        <v>3280</v>
      </c>
      <c r="T8191" s="147">
        <v>110811423</v>
      </c>
      <c r="U8191" s="147">
        <v>213173528.69999999</v>
      </c>
      <c r="V8191" s="147">
        <v>142462027.63999999</v>
      </c>
      <c r="W8191" s="147">
        <v>60453521.020000003</v>
      </c>
    </row>
    <row r="8192" spans="1:23">
      <c r="A8192" s="141" t="s">
        <v>3465</v>
      </c>
      <c r="B8192" s="141" t="s">
        <v>284</v>
      </c>
      <c r="C8192" s="141" t="s">
        <v>3457</v>
      </c>
      <c r="D8192" s="141" t="s">
        <v>3455</v>
      </c>
      <c r="E8192" s="141" t="s">
        <v>4088</v>
      </c>
      <c r="F8192" s="141" t="s">
        <v>4087</v>
      </c>
      <c r="G8192" s="141" t="s">
        <v>54</v>
      </c>
      <c r="H8192" s="141" t="s">
        <v>3503</v>
      </c>
      <c r="I8192" s="141" t="s">
        <v>3492</v>
      </c>
      <c r="J8192" s="141" t="s">
        <v>109</v>
      </c>
      <c r="K8192" s="141" t="s">
        <v>110</v>
      </c>
      <c r="L8192" s="141" t="s">
        <v>3969</v>
      </c>
      <c r="M8192" s="141" t="s">
        <v>262</v>
      </c>
      <c r="N8192" s="141" t="s">
        <v>303</v>
      </c>
      <c r="O8192" s="141" t="s">
        <v>287</v>
      </c>
      <c r="P8192" s="141" t="s">
        <v>3282</v>
      </c>
      <c r="Q8192" s="141" t="s">
        <v>288</v>
      </c>
      <c r="R8192" s="141" t="s">
        <v>3468</v>
      </c>
      <c r="S8192" s="148" t="s">
        <v>3280</v>
      </c>
      <c r="T8192" s="147">
        <v>26171964</v>
      </c>
      <c r="U8192" s="147">
        <v>96399250</v>
      </c>
      <c r="V8192" s="147">
        <v>71485878.680000007</v>
      </c>
      <c r="W8192" s="147">
        <v>67142720.560000002</v>
      </c>
    </row>
    <row r="8193" spans="1:23">
      <c r="A8193" s="141" t="s">
        <v>3465</v>
      </c>
      <c r="B8193" s="141" t="s">
        <v>284</v>
      </c>
      <c r="C8193" s="141" t="s">
        <v>3457</v>
      </c>
      <c r="D8193" s="141" t="s">
        <v>3455</v>
      </c>
      <c r="E8193" s="141" t="s">
        <v>4088</v>
      </c>
      <c r="F8193" s="141" t="s">
        <v>4087</v>
      </c>
      <c r="G8193" s="141" t="s">
        <v>54</v>
      </c>
      <c r="H8193" s="141" t="s">
        <v>3503</v>
      </c>
      <c r="I8193" s="141" t="s">
        <v>3492</v>
      </c>
      <c r="J8193" s="141" t="s">
        <v>109</v>
      </c>
      <c r="K8193" s="141" t="s">
        <v>110</v>
      </c>
      <c r="L8193" s="141" t="s">
        <v>3969</v>
      </c>
      <c r="M8193" s="141" t="s">
        <v>263</v>
      </c>
      <c r="N8193" s="141" t="s">
        <v>303</v>
      </c>
      <c r="O8193" s="141" t="s">
        <v>287</v>
      </c>
      <c r="P8193" s="141" t="s">
        <v>3282</v>
      </c>
      <c r="Q8193" s="141" t="s">
        <v>288</v>
      </c>
      <c r="R8193" s="141" t="s">
        <v>3468</v>
      </c>
      <c r="S8193" s="148" t="s">
        <v>3280</v>
      </c>
      <c r="T8193" s="147">
        <v>0</v>
      </c>
      <c r="U8193" s="147">
        <v>500000</v>
      </c>
      <c r="V8193" s="147">
        <v>92320.1</v>
      </c>
      <c r="W8193" s="147">
        <v>92320.1</v>
      </c>
    </row>
    <row r="8194" spans="1:23">
      <c r="A8194" s="141" t="s">
        <v>3465</v>
      </c>
      <c r="B8194" s="141" t="s">
        <v>284</v>
      </c>
      <c r="C8194" s="141" t="s">
        <v>3457</v>
      </c>
      <c r="D8194" s="141" t="s">
        <v>3455</v>
      </c>
      <c r="E8194" s="141" t="s">
        <v>4088</v>
      </c>
      <c r="F8194" s="141" t="s">
        <v>4087</v>
      </c>
      <c r="G8194" s="141" t="s">
        <v>54</v>
      </c>
      <c r="H8194" s="141" t="s">
        <v>3993</v>
      </c>
      <c r="I8194" s="141" t="s">
        <v>3492</v>
      </c>
      <c r="J8194" s="141" t="s">
        <v>109</v>
      </c>
      <c r="K8194" s="141" t="s">
        <v>114</v>
      </c>
      <c r="L8194" s="141" t="s">
        <v>3969</v>
      </c>
      <c r="M8194" s="141" t="s">
        <v>261</v>
      </c>
      <c r="N8194" s="141" t="s">
        <v>303</v>
      </c>
      <c r="O8194" s="141" t="s">
        <v>287</v>
      </c>
      <c r="P8194" s="141" t="s">
        <v>3282</v>
      </c>
      <c r="Q8194" s="141" t="s">
        <v>288</v>
      </c>
      <c r="R8194" s="141" t="s">
        <v>3468</v>
      </c>
      <c r="S8194" s="148" t="s">
        <v>3280</v>
      </c>
      <c r="T8194" s="147">
        <v>0</v>
      </c>
      <c r="U8194" s="147">
        <v>23066014.800000001</v>
      </c>
      <c r="V8194" s="147">
        <v>379605.23</v>
      </c>
      <c r="W8194" s="147">
        <v>282757.5</v>
      </c>
    </row>
    <row r="8195" spans="1:23">
      <c r="A8195" s="141" t="s">
        <v>3465</v>
      </c>
      <c r="B8195" s="141" t="s">
        <v>284</v>
      </c>
      <c r="C8195" s="141" t="s">
        <v>3457</v>
      </c>
      <c r="D8195" s="141" t="s">
        <v>3455</v>
      </c>
      <c r="E8195" s="141" t="s">
        <v>4088</v>
      </c>
      <c r="F8195" s="141" t="s">
        <v>4087</v>
      </c>
      <c r="G8195" s="141" t="s">
        <v>54</v>
      </c>
      <c r="H8195" s="141" t="s">
        <v>3993</v>
      </c>
      <c r="I8195" s="141" t="s">
        <v>3492</v>
      </c>
      <c r="J8195" s="141" t="s">
        <v>109</v>
      </c>
      <c r="K8195" s="141" t="s">
        <v>114</v>
      </c>
      <c r="L8195" s="141" t="s">
        <v>3969</v>
      </c>
      <c r="M8195" s="141" t="s">
        <v>261</v>
      </c>
      <c r="N8195" s="141" t="s">
        <v>303</v>
      </c>
      <c r="O8195" s="141" t="s">
        <v>289</v>
      </c>
      <c r="P8195" s="141" t="s">
        <v>3282</v>
      </c>
      <c r="Q8195" s="141" t="s">
        <v>288</v>
      </c>
      <c r="R8195" s="141" t="s">
        <v>3468</v>
      </c>
      <c r="S8195" s="148" t="s">
        <v>3280</v>
      </c>
      <c r="T8195" s="147">
        <v>146707780</v>
      </c>
      <c r="U8195" s="147">
        <v>129746491.95</v>
      </c>
      <c r="V8195" s="147">
        <v>129266952.17</v>
      </c>
      <c r="W8195" s="147">
        <v>29673322.239999998</v>
      </c>
    </row>
    <row r="8196" spans="1:23">
      <c r="A8196" s="141" t="s">
        <v>3465</v>
      </c>
      <c r="B8196" s="141" t="s">
        <v>284</v>
      </c>
      <c r="C8196" s="141" t="s">
        <v>3457</v>
      </c>
      <c r="D8196" s="141" t="s">
        <v>3455</v>
      </c>
      <c r="E8196" s="141" t="s">
        <v>4088</v>
      </c>
      <c r="F8196" s="141" t="s">
        <v>4087</v>
      </c>
      <c r="G8196" s="141" t="s">
        <v>54</v>
      </c>
      <c r="H8196" s="141" t="s">
        <v>3993</v>
      </c>
      <c r="I8196" s="141" t="s">
        <v>3492</v>
      </c>
      <c r="J8196" s="141" t="s">
        <v>109</v>
      </c>
      <c r="K8196" s="141" t="s">
        <v>114</v>
      </c>
      <c r="L8196" s="141" t="s">
        <v>3969</v>
      </c>
      <c r="M8196" s="141" t="s">
        <v>262</v>
      </c>
      <c r="N8196" s="141" t="s">
        <v>303</v>
      </c>
      <c r="O8196" s="141" t="s">
        <v>287</v>
      </c>
      <c r="P8196" s="141" t="s">
        <v>3282</v>
      </c>
      <c r="Q8196" s="141" t="s">
        <v>288</v>
      </c>
      <c r="R8196" s="141" t="s">
        <v>3468</v>
      </c>
      <c r="S8196" s="148" t="s">
        <v>3280</v>
      </c>
      <c r="T8196" s="147">
        <v>0</v>
      </c>
      <c r="U8196" s="147">
        <v>955000</v>
      </c>
      <c r="V8196" s="147">
        <v>780571.08</v>
      </c>
      <c r="W8196" s="147">
        <v>9999.99</v>
      </c>
    </row>
    <row r="8197" spans="1:23">
      <c r="A8197" s="141" t="s">
        <v>3465</v>
      </c>
      <c r="B8197" s="141" t="s">
        <v>284</v>
      </c>
      <c r="C8197" s="141" t="s">
        <v>3457</v>
      </c>
      <c r="D8197" s="141" t="s">
        <v>3455</v>
      </c>
      <c r="E8197" s="141" t="s">
        <v>4088</v>
      </c>
      <c r="F8197" s="141" t="s">
        <v>4087</v>
      </c>
      <c r="G8197" s="141" t="s">
        <v>54</v>
      </c>
      <c r="H8197" s="141" t="s">
        <v>3993</v>
      </c>
      <c r="I8197" s="141" t="s">
        <v>3492</v>
      </c>
      <c r="J8197" s="141" t="s">
        <v>109</v>
      </c>
      <c r="K8197" s="141" t="s">
        <v>114</v>
      </c>
      <c r="L8197" s="141" t="s">
        <v>3969</v>
      </c>
      <c r="M8197" s="141" t="s">
        <v>262</v>
      </c>
      <c r="N8197" s="141" t="s">
        <v>303</v>
      </c>
      <c r="O8197" s="141" t="s">
        <v>289</v>
      </c>
      <c r="P8197" s="141" t="s">
        <v>3282</v>
      </c>
      <c r="Q8197" s="141" t="s">
        <v>288</v>
      </c>
      <c r="R8197" s="141" t="s">
        <v>3468</v>
      </c>
      <c r="S8197" s="148" t="s">
        <v>3280</v>
      </c>
      <c r="T8197" s="147">
        <v>1202800</v>
      </c>
      <c r="U8197" s="147">
        <v>14729390</v>
      </c>
      <c r="V8197" s="147">
        <v>14614444.439999999</v>
      </c>
      <c r="W8197" s="147">
        <v>4405839.34</v>
      </c>
    </row>
    <row r="8198" spans="1:23">
      <c r="A8198" s="141" t="s">
        <v>3465</v>
      </c>
      <c r="B8198" s="141" t="s">
        <v>284</v>
      </c>
      <c r="C8198" s="141" t="s">
        <v>3457</v>
      </c>
      <c r="D8198" s="141" t="s">
        <v>3455</v>
      </c>
      <c r="E8198" s="141" t="s">
        <v>4088</v>
      </c>
      <c r="F8198" s="141" t="s">
        <v>4087</v>
      </c>
      <c r="G8198" s="141" t="s">
        <v>54</v>
      </c>
      <c r="H8198" s="141" t="s">
        <v>3993</v>
      </c>
      <c r="I8198" s="141" t="s">
        <v>3492</v>
      </c>
      <c r="J8198" s="141" t="s">
        <v>109</v>
      </c>
      <c r="K8198" s="141" t="s">
        <v>114</v>
      </c>
      <c r="L8198" s="141" t="s">
        <v>3969</v>
      </c>
      <c r="M8198" s="141" t="s">
        <v>263</v>
      </c>
      <c r="N8198" s="141" t="s">
        <v>303</v>
      </c>
      <c r="O8198" s="141" t="s">
        <v>289</v>
      </c>
      <c r="P8198" s="141" t="s">
        <v>3282</v>
      </c>
      <c r="Q8198" s="141" t="s">
        <v>288</v>
      </c>
      <c r="R8198" s="141" t="s">
        <v>3468</v>
      </c>
      <c r="S8198" s="148" t="s">
        <v>3280</v>
      </c>
      <c r="T8198" s="147">
        <v>43000</v>
      </c>
      <c r="U8198" s="147">
        <v>43000</v>
      </c>
      <c r="V8198" s="147">
        <v>0</v>
      </c>
      <c r="W8198" s="147">
        <v>0</v>
      </c>
    </row>
    <row r="8199" spans="1:23">
      <c r="A8199" s="141" t="s">
        <v>3465</v>
      </c>
      <c r="B8199" s="141" t="s">
        <v>284</v>
      </c>
      <c r="C8199" s="141" t="s">
        <v>3457</v>
      </c>
      <c r="D8199" s="141" t="s">
        <v>3455</v>
      </c>
      <c r="E8199" s="141" t="s">
        <v>4088</v>
      </c>
      <c r="F8199" s="141" t="s">
        <v>4087</v>
      </c>
      <c r="G8199" s="141" t="s">
        <v>54</v>
      </c>
      <c r="H8199" s="141" t="s">
        <v>3993</v>
      </c>
      <c r="I8199" s="141" t="s">
        <v>3514</v>
      </c>
      <c r="J8199" s="141" t="s">
        <v>3600</v>
      </c>
      <c r="K8199" s="141" t="s">
        <v>192</v>
      </c>
      <c r="L8199" s="141" t="s">
        <v>3969</v>
      </c>
      <c r="M8199" s="141" t="s">
        <v>261</v>
      </c>
      <c r="N8199" s="141" t="s">
        <v>303</v>
      </c>
      <c r="O8199" s="141" t="s">
        <v>287</v>
      </c>
      <c r="P8199" s="141" t="s">
        <v>3282</v>
      </c>
      <c r="Q8199" s="141" t="s">
        <v>288</v>
      </c>
      <c r="R8199" s="141" t="s">
        <v>3468</v>
      </c>
      <c r="S8199" s="148" t="s">
        <v>3280</v>
      </c>
      <c r="T8199" s="147">
        <v>4026628</v>
      </c>
      <c r="U8199" s="147">
        <v>3652287</v>
      </c>
      <c r="V8199" s="147">
        <v>862913.05</v>
      </c>
      <c r="W8199" s="147">
        <v>862913.05</v>
      </c>
    </row>
    <row r="8200" spans="1:23">
      <c r="A8200" s="141" t="s">
        <v>3465</v>
      </c>
      <c r="B8200" s="141" t="s">
        <v>284</v>
      </c>
      <c r="C8200" s="141" t="s">
        <v>3457</v>
      </c>
      <c r="D8200" s="141" t="s">
        <v>3455</v>
      </c>
      <c r="E8200" s="141" t="s">
        <v>4088</v>
      </c>
      <c r="F8200" s="141" t="s">
        <v>4087</v>
      </c>
      <c r="G8200" s="141" t="s">
        <v>54</v>
      </c>
      <c r="H8200" s="141" t="s">
        <v>3993</v>
      </c>
      <c r="I8200" s="141" t="s">
        <v>3514</v>
      </c>
      <c r="J8200" s="141" t="s">
        <v>3600</v>
      </c>
      <c r="K8200" s="141" t="s">
        <v>192</v>
      </c>
      <c r="L8200" s="141" t="s">
        <v>3969</v>
      </c>
      <c r="M8200" s="141" t="s">
        <v>262</v>
      </c>
      <c r="N8200" s="141" t="s">
        <v>303</v>
      </c>
      <c r="O8200" s="141" t="s">
        <v>287</v>
      </c>
      <c r="P8200" s="141" t="s">
        <v>3282</v>
      </c>
      <c r="Q8200" s="141" t="s">
        <v>288</v>
      </c>
      <c r="R8200" s="141" t="s">
        <v>3468</v>
      </c>
      <c r="S8200" s="148" t="s">
        <v>3280</v>
      </c>
      <c r="T8200" s="147">
        <v>200000</v>
      </c>
      <c r="U8200" s="147">
        <v>406080</v>
      </c>
      <c r="V8200" s="147">
        <v>399679.27</v>
      </c>
      <c r="W8200" s="147">
        <v>399679.27</v>
      </c>
    </row>
    <row r="8201" spans="1:23">
      <c r="A8201" s="141" t="s">
        <v>3465</v>
      </c>
      <c r="B8201" s="141" t="s">
        <v>284</v>
      </c>
      <c r="C8201" s="141" t="s">
        <v>3457</v>
      </c>
      <c r="D8201" s="141" t="s">
        <v>3455</v>
      </c>
      <c r="E8201" s="141" t="s">
        <v>4088</v>
      </c>
      <c r="F8201" s="141" t="s">
        <v>4087</v>
      </c>
      <c r="G8201" s="141" t="s">
        <v>54</v>
      </c>
      <c r="H8201" s="141" t="s">
        <v>4049</v>
      </c>
      <c r="I8201" s="141" t="s">
        <v>3492</v>
      </c>
      <c r="J8201" s="141" t="s">
        <v>109</v>
      </c>
      <c r="K8201" s="141" t="s">
        <v>114</v>
      </c>
      <c r="L8201" s="141" t="s">
        <v>3969</v>
      </c>
      <c r="M8201" s="141" t="s">
        <v>261</v>
      </c>
      <c r="N8201" s="141" t="s">
        <v>303</v>
      </c>
      <c r="O8201" s="141" t="s">
        <v>287</v>
      </c>
      <c r="P8201" s="141" t="s">
        <v>3282</v>
      </c>
      <c r="Q8201" s="141" t="s">
        <v>288</v>
      </c>
      <c r="R8201" s="141" t="s">
        <v>3468</v>
      </c>
      <c r="S8201" s="148" t="s">
        <v>3280</v>
      </c>
      <c r="T8201" s="147">
        <v>150000</v>
      </c>
      <c r="U8201" s="147">
        <v>378745.59999999998</v>
      </c>
      <c r="V8201" s="147">
        <v>373924.21</v>
      </c>
      <c r="W8201" s="147">
        <v>373924.2</v>
      </c>
    </row>
    <row r="8202" spans="1:23">
      <c r="A8202" s="141" t="s">
        <v>3465</v>
      </c>
      <c r="B8202" s="141" t="s">
        <v>284</v>
      </c>
      <c r="C8202" s="141" t="s">
        <v>3457</v>
      </c>
      <c r="D8202" s="141" t="s">
        <v>3455</v>
      </c>
      <c r="E8202" s="141" t="s">
        <v>4088</v>
      </c>
      <c r="F8202" s="141" t="s">
        <v>4087</v>
      </c>
      <c r="G8202" s="141" t="s">
        <v>54</v>
      </c>
      <c r="H8202" s="141" t="s">
        <v>4049</v>
      </c>
      <c r="I8202" s="141" t="s">
        <v>3492</v>
      </c>
      <c r="J8202" s="141" t="s">
        <v>109</v>
      </c>
      <c r="K8202" s="141" t="s">
        <v>114</v>
      </c>
      <c r="L8202" s="141" t="s">
        <v>3969</v>
      </c>
      <c r="M8202" s="141" t="s">
        <v>262</v>
      </c>
      <c r="N8202" s="141" t="s">
        <v>303</v>
      </c>
      <c r="O8202" s="141" t="s">
        <v>287</v>
      </c>
      <c r="P8202" s="141" t="s">
        <v>3282</v>
      </c>
      <c r="Q8202" s="141" t="s">
        <v>288</v>
      </c>
      <c r="R8202" s="141" t="s">
        <v>3468</v>
      </c>
      <c r="S8202" s="148" t="s">
        <v>3280</v>
      </c>
      <c r="T8202" s="147">
        <v>101300</v>
      </c>
      <c r="U8202" s="147">
        <v>100699.99</v>
      </c>
      <c r="V8202" s="147">
        <v>99865.76</v>
      </c>
      <c r="W8202" s="147">
        <v>99865.76</v>
      </c>
    </row>
    <row r="8203" spans="1:23">
      <c r="A8203" s="141" t="s">
        <v>3465</v>
      </c>
      <c r="B8203" s="141" t="s">
        <v>284</v>
      </c>
      <c r="C8203" s="141" t="s">
        <v>3457</v>
      </c>
      <c r="D8203" s="141" t="s">
        <v>3455</v>
      </c>
      <c r="E8203" s="141" t="s">
        <v>4088</v>
      </c>
      <c r="F8203" s="141" t="s">
        <v>4087</v>
      </c>
      <c r="G8203" s="141" t="s">
        <v>54</v>
      </c>
      <c r="H8203" s="141" t="s">
        <v>4049</v>
      </c>
      <c r="I8203" s="141" t="s">
        <v>3492</v>
      </c>
      <c r="J8203" s="141" t="s">
        <v>109</v>
      </c>
      <c r="K8203" s="141" t="s">
        <v>114</v>
      </c>
      <c r="L8203" s="141" t="s">
        <v>3969</v>
      </c>
      <c r="M8203" s="141" t="s">
        <v>263</v>
      </c>
      <c r="N8203" s="141" t="s">
        <v>303</v>
      </c>
      <c r="O8203" s="141" t="s">
        <v>287</v>
      </c>
      <c r="P8203" s="141" t="s">
        <v>3282</v>
      </c>
      <c r="Q8203" s="141" t="s">
        <v>288</v>
      </c>
      <c r="R8203" s="141" t="s">
        <v>3468</v>
      </c>
      <c r="S8203" s="148" t="s">
        <v>3280</v>
      </c>
      <c r="T8203" s="147">
        <v>0</v>
      </c>
      <c r="U8203" s="147">
        <v>2600.0100000000002</v>
      </c>
      <c r="V8203" s="147">
        <v>2600.0100000000002</v>
      </c>
      <c r="W8203" s="147">
        <v>2600.0100000000002</v>
      </c>
    </row>
    <row r="8204" spans="1:23">
      <c r="A8204" s="141" t="s">
        <v>3465</v>
      </c>
      <c r="B8204" s="141" t="s">
        <v>284</v>
      </c>
      <c r="C8204" s="141" t="s">
        <v>3457</v>
      </c>
      <c r="D8204" s="141" t="s">
        <v>3455</v>
      </c>
      <c r="E8204" s="141" t="s">
        <v>4088</v>
      </c>
      <c r="F8204" s="141" t="s">
        <v>4087</v>
      </c>
      <c r="G8204" s="141" t="s">
        <v>54</v>
      </c>
      <c r="H8204" s="141" t="s">
        <v>4085</v>
      </c>
      <c r="I8204" s="141" t="s">
        <v>3492</v>
      </c>
      <c r="J8204" s="141" t="s">
        <v>109</v>
      </c>
      <c r="K8204" s="141" t="s">
        <v>110</v>
      </c>
      <c r="L8204" s="141" t="s">
        <v>3969</v>
      </c>
      <c r="M8204" s="141" t="s">
        <v>261</v>
      </c>
      <c r="N8204" s="141" t="s">
        <v>303</v>
      </c>
      <c r="O8204" s="141" t="s">
        <v>287</v>
      </c>
      <c r="P8204" s="141" t="s">
        <v>3282</v>
      </c>
      <c r="Q8204" s="141" t="s">
        <v>288</v>
      </c>
      <c r="R8204" s="141" t="s">
        <v>3468</v>
      </c>
      <c r="S8204" s="148" t="s">
        <v>3280</v>
      </c>
      <c r="T8204" s="147">
        <v>4900000</v>
      </c>
      <c r="U8204" s="147">
        <v>11493476.4</v>
      </c>
      <c r="V8204" s="147">
        <v>9433839.9100000001</v>
      </c>
      <c r="W8204" s="147">
        <v>2957701.31</v>
      </c>
    </row>
    <row r="8205" spans="1:23">
      <c r="A8205" s="141" t="s">
        <v>3465</v>
      </c>
      <c r="B8205" s="141" t="s">
        <v>284</v>
      </c>
      <c r="C8205" s="141" t="s">
        <v>3457</v>
      </c>
      <c r="D8205" s="141" t="s">
        <v>3455</v>
      </c>
      <c r="E8205" s="141" t="s">
        <v>4088</v>
      </c>
      <c r="F8205" s="141" t="s">
        <v>4087</v>
      </c>
      <c r="G8205" s="141" t="s">
        <v>54</v>
      </c>
      <c r="H8205" s="141" t="s">
        <v>4085</v>
      </c>
      <c r="I8205" s="141" t="s">
        <v>3492</v>
      </c>
      <c r="J8205" s="141" t="s">
        <v>109</v>
      </c>
      <c r="K8205" s="141" t="s">
        <v>110</v>
      </c>
      <c r="L8205" s="141" t="s">
        <v>3969</v>
      </c>
      <c r="M8205" s="141" t="s">
        <v>262</v>
      </c>
      <c r="N8205" s="141" t="s">
        <v>303</v>
      </c>
      <c r="O8205" s="141" t="s">
        <v>287</v>
      </c>
      <c r="P8205" s="141" t="s">
        <v>3282</v>
      </c>
      <c r="Q8205" s="141" t="s">
        <v>288</v>
      </c>
      <c r="R8205" s="141" t="s">
        <v>3468</v>
      </c>
      <c r="S8205" s="148" t="s">
        <v>3280</v>
      </c>
      <c r="T8205" s="147">
        <v>425000</v>
      </c>
      <c r="U8205" s="147">
        <v>2314000</v>
      </c>
      <c r="V8205" s="147">
        <v>199346.84</v>
      </c>
      <c r="W8205" s="147">
        <v>0</v>
      </c>
    </row>
    <row r="8206" spans="1:23">
      <c r="A8206" s="141" t="s">
        <v>3465</v>
      </c>
      <c r="B8206" s="141" t="s">
        <v>284</v>
      </c>
      <c r="C8206" s="141" t="s">
        <v>3457</v>
      </c>
      <c r="D8206" s="141" t="s">
        <v>3455</v>
      </c>
      <c r="E8206" s="141" t="s">
        <v>4088</v>
      </c>
      <c r="F8206" s="141" t="s">
        <v>4087</v>
      </c>
      <c r="G8206" s="141" t="s">
        <v>54</v>
      </c>
      <c r="H8206" s="141" t="s">
        <v>4085</v>
      </c>
      <c r="I8206" s="141" t="s">
        <v>3492</v>
      </c>
      <c r="J8206" s="141" t="s">
        <v>109</v>
      </c>
      <c r="K8206" s="141" t="s">
        <v>111</v>
      </c>
      <c r="L8206" s="141" t="s">
        <v>3969</v>
      </c>
      <c r="M8206" s="141" t="s">
        <v>261</v>
      </c>
      <c r="N8206" s="141" t="s">
        <v>286</v>
      </c>
      <c r="O8206" s="141" t="s">
        <v>287</v>
      </c>
      <c r="P8206" s="141" t="s">
        <v>3282</v>
      </c>
      <c r="Q8206" s="141" t="s">
        <v>288</v>
      </c>
      <c r="R8206" s="141" t="s">
        <v>3468</v>
      </c>
      <c r="S8206" s="148" t="s">
        <v>3280</v>
      </c>
      <c r="T8206" s="147">
        <v>1780000</v>
      </c>
      <c r="U8206" s="147">
        <v>1780000</v>
      </c>
      <c r="V8206" s="147">
        <v>571474.22</v>
      </c>
      <c r="W8206" s="147">
        <v>571474.22</v>
      </c>
    </row>
    <row r="8207" spans="1:23">
      <c r="A8207" s="141" t="s">
        <v>3465</v>
      </c>
      <c r="B8207" s="141" t="s">
        <v>284</v>
      </c>
      <c r="C8207" s="141" t="s">
        <v>3457</v>
      </c>
      <c r="D8207" s="141" t="s">
        <v>3455</v>
      </c>
      <c r="E8207" s="141" t="s">
        <v>4088</v>
      </c>
      <c r="F8207" s="141" t="s">
        <v>4087</v>
      </c>
      <c r="G8207" s="141" t="s">
        <v>54</v>
      </c>
      <c r="H8207" s="141" t="s">
        <v>4084</v>
      </c>
      <c r="I8207" s="141" t="s">
        <v>3492</v>
      </c>
      <c r="J8207" s="141" t="s">
        <v>109</v>
      </c>
      <c r="K8207" s="141" t="s">
        <v>111</v>
      </c>
      <c r="L8207" s="141" t="s">
        <v>3969</v>
      </c>
      <c r="M8207" s="141" t="s">
        <v>261</v>
      </c>
      <c r="N8207" s="141" t="s">
        <v>286</v>
      </c>
      <c r="O8207" s="141" t="s">
        <v>287</v>
      </c>
      <c r="P8207" s="141" t="s">
        <v>3282</v>
      </c>
      <c r="Q8207" s="141" t="s">
        <v>288</v>
      </c>
      <c r="R8207" s="141" t="s">
        <v>3468</v>
      </c>
      <c r="S8207" s="148" t="s">
        <v>3280</v>
      </c>
      <c r="T8207" s="147">
        <v>100000</v>
      </c>
      <c r="U8207" s="147">
        <v>250000</v>
      </c>
      <c r="V8207" s="147">
        <v>90981.13</v>
      </c>
      <c r="W8207" s="147">
        <v>90981.13</v>
      </c>
    </row>
    <row r="8208" spans="1:23">
      <c r="A8208" s="141" t="s">
        <v>3465</v>
      </c>
      <c r="B8208" s="141" t="s">
        <v>284</v>
      </c>
      <c r="C8208" s="141" t="s">
        <v>3457</v>
      </c>
      <c r="D8208" s="141" t="s">
        <v>3455</v>
      </c>
      <c r="E8208" s="141" t="s">
        <v>4088</v>
      </c>
      <c r="F8208" s="141" t="s">
        <v>4087</v>
      </c>
      <c r="G8208" s="141" t="s">
        <v>54</v>
      </c>
      <c r="H8208" s="141" t="s">
        <v>4084</v>
      </c>
      <c r="I8208" s="141" t="s">
        <v>3495</v>
      </c>
      <c r="J8208" s="141" t="s">
        <v>136</v>
      </c>
      <c r="K8208" s="141" t="s">
        <v>137</v>
      </c>
      <c r="L8208" s="141" t="s">
        <v>3969</v>
      </c>
      <c r="M8208" s="141" t="s">
        <v>261</v>
      </c>
      <c r="N8208" s="141" t="s">
        <v>303</v>
      </c>
      <c r="O8208" s="141" t="s">
        <v>287</v>
      </c>
      <c r="P8208" s="141" t="s">
        <v>3282</v>
      </c>
      <c r="Q8208" s="141" t="s">
        <v>288</v>
      </c>
      <c r="R8208" s="141" t="s">
        <v>3468</v>
      </c>
      <c r="S8208" s="148" t="s">
        <v>3280</v>
      </c>
      <c r="T8208" s="147">
        <v>2350000</v>
      </c>
      <c r="U8208" s="147">
        <v>3136102</v>
      </c>
      <c r="V8208" s="147">
        <v>1571155.88</v>
      </c>
      <c r="W8208" s="147">
        <v>1571155.88</v>
      </c>
    </row>
    <row r="8209" spans="1:23">
      <c r="A8209" s="141" t="s">
        <v>3465</v>
      </c>
      <c r="B8209" s="141" t="s">
        <v>284</v>
      </c>
      <c r="C8209" s="141" t="s">
        <v>3457</v>
      </c>
      <c r="D8209" s="141" t="s">
        <v>3455</v>
      </c>
      <c r="E8209" s="141" t="s">
        <v>4088</v>
      </c>
      <c r="F8209" s="141" t="s">
        <v>4087</v>
      </c>
      <c r="G8209" s="141" t="s">
        <v>54</v>
      </c>
      <c r="H8209" s="141" t="s">
        <v>4084</v>
      </c>
      <c r="I8209" s="141" t="s">
        <v>3495</v>
      </c>
      <c r="J8209" s="141" t="s">
        <v>136</v>
      </c>
      <c r="K8209" s="141" t="s">
        <v>137</v>
      </c>
      <c r="L8209" s="141" t="s">
        <v>3969</v>
      </c>
      <c r="M8209" s="141" t="s">
        <v>262</v>
      </c>
      <c r="N8209" s="141" t="s">
        <v>303</v>
      </c>
      <c r="O8209" s="141" t="s">
        <v>287</v>
      </c>
      <c r="P8209" s="141" t="s">
        <v>3282</v>
      </c>
      <c r="Q8209" s="141" t="s">
        <v>288</v>
      </c>
      <c r="R8209" s="141" t="s">
        <v>3468</v>
      </c>
      <c r="S8209" s="148" t="s">
        <v>3280</v>
      </c>
      <c r="T8209" s="147">
        <v>300000</v>
      </c>
      <c r="U8209" s="147">
        <v>0</v>
      </c>
      <c r="V8209" s="147">
        <v>0</v>
      </c>
      <c r="W8209" s="147">
        <v>0</v>
      </c>
    </row>
    <row r="8210" spans="1:23">
      <c r="A8210" s="141" t="s">
        <v>3465</v>
      </c>
      <c r="B8210" s="141" t="s">
        <v>284</v>
      </c>
      <c r="C8210" s="141" t="s">
        <v>3457</v>
      </c>
      <c r="D8210" s="141" t="s">
        <v>3455</v>
      </c>
      <c r="E8210" s="141" t="s">
        <v>4088</v>
      </c>
      <c r="F8210" s="141" t="s">
        <v>4087</v>
      </c>
      <c r="G8210" s="141" t="s">
        <v>54</v>
      </c>
      <c r="H8210" s="141" t="s">
        <v>4083</v>
      </c>
      <c r="I8210" s="141" t="s">
        <v>3492</v>
      </c>
      <c r="J8210" s="141" t="s">
        <v>109</v>
      </c>
      <c r="K8210" s="141" t="s">
        <v>111</v>
      </c>
      <c r="L8210" s="141" t="s">
        <v>3969</v>
      </c>
      <c r="M8210" s="141" t="s">
        <v>261</v>
      </c>
      <c r="N8210" s="141" t="s">
        <v>286</v>
      </c>
      <c r="O8210" s="141" t="s">
        <v>287</v>
      </c>
      <c r="P8210" s="141" t="s">
        <v>3282</v>
      </c>
      <c r="Q8210" s="141" t="s">
        <v>288</v>
      </c>
      <c r="R8210" s="141" t="s">
        <v>3468</v>
      </c>
      <c r="S8210" s="148" t="s">
        <v>3280</v>
      </c>
      <c r="T8210" s="147">
        <v>500000</v>
      </c>
      <c r="U8210" s="147">
        <v>350000</v>
      </c>
      <c r="V8210" s="147">
        <v>219349.86</v>
      </c>
      <c r="W8210" s="147">
        <v>141489.03</v>
      </c>
    </row>
    <row r="8211" spans="1:23">
      <c r="A8211" s="141" t="s">
        <v>3465</v>
      </c>
      <c r="B8211" s="141" t="s">
        <v>284</v>
      </c>
      <c r="C8211" s="141" t="s">
        <v>3457</v>
      </c>
      <c r="D8211" s="141" t="s">
        <v>3455</v>
      </c>
      <c r="E8211" s="141" t="s">
        <v>4088</v>
      </c>
      <c r="F8211" s="141" t="s">
        <v>4087</v>
      </c>
      <c r="G8211" s="141" t="s">
        <v>54</v>
      </c>
      <c r="H8211" s="141" t="s">
        <v>4113</v>
      </c>
      <c r="I8211" s="141" t="s">
        <v>3492</v>
      </c>
      <c r="J8211" s="141" t="s">
        <v>109</v>
      </c>
      <c r="K8211" s="141" t="s">
        <v>111</v>
      </c>
      <c r="L8211" s="141" t="s">
        <v>3969</v>
      </c>
      <c r="M8211" s="141" t="s">
        <v>261</v>
      </c>
      <c r="N8211" s="141" t="s">
        <v>286</v>
      </c>
      <c r="O8211" s="141" t="s">
        <v>287</v>
      </c>
      <c r="P8211" s="141" t="s">
        <v>3282</v>
      </c>
      <c r="Q8211" s="141" t="s">
        <v>288</v>
      </c>
      <c r="R8211" s="141" t="s">
        <v>3468</v>
      </c>
      <c r="S8211" s="148" t="s">
        <v>3280</v>
      </c>
      <c r="T8211" s="147">
        <v>187325</v>
      </c>
      <c r="U8211" s="147">
        <v>280553.56</v>
      </c>
      <c r="V8211" s="147">
        <v>271198.55</v>
      </c>
      <c r="W8211" s="147">
        <v>271198.55</v>
      </c>
    </row>
    <row r="8212" spans="1:23">
      <c r="A8212" s="141" t="s">
        <v>3465</v>
      </c>
      <c r="B8212" s="141" t="s">
        <v>284</v>
      </c>
      <c r="C8212" s="141" t="s">
        <v>3457</v>
      </c>
      <c r="D8212" s="141" t="s">
        <v>3455</v>
      </c>
      <c r="E8212" s="141" t="s">
        <v>4088</v>
      </c>
      <c r="F8212" s="141" t="s">
        <v>4087</v>
      </c>
      <c r="G8212" s="141" t="s">
        <v>54</v>
      </c>
      <c r="H8212" s="141" t="s">
        <v>4113</v>
      </c>
      <c r="I8212" s="141" t="s">
        <v>3492</v>
      </c>
      <c r="J8212" s="141" t="s">
        <v>109</v>
      </c>
      <c r="K8212" s="141" t="s">
        <v>111</v>
      </c>
      <c r="L8212" s="141" t="s">
        <v>3969</v>
      </c>
      <c r="M8212" s="141" t="s">
        <v>262</v>
      </c>
      <c r="N8212" s="141" t="s">
        <v>286</v>
      </c>
      <c r="O8212" s="141" t="s">
        <v>287</v>
      </c>
      <c r="P8212" s="141" t="s">
        <v>3282</v>
      </c>
      <c r="Q8212" s="141" t="s">
        <v>288</v>
      </c>
      <c r="R8212" s="141" t="s">
        <v>3468</v>
      </c>
      <c r="S8212" s="148" t="s">
        <v>3280</v>
      </c>
      <c r="T8212" s="147">
        <v>55000</v>
      </c>
      <c r="U8212" s="147">
        <v>82950.8</v>
      </c>
      <c r="V8212" s="147">
        <v>77950.8</v>
      </c>
      <c r="W8212" s="147">
        <v>77950.8</v>
      </c>
    </row>
    <row r="8213" spans="1:23">
      <c r="A8213" s="141" t="s">
        <v>3465</v>
      </c>
      <c r="B8213" s="141" t="s">
        <v>284</v>
      </c>
      <c r="C8213" s="141" t="s">
        <v>3457</v>
      </c>
      <c r="D8213" s="141" t="s">
        <v>3455</v>
      </c>
      <c r="E8213" s="141" t="s">
        <v>4088</v>
      </c>
      <c r="F8213" s="141" t="s">
        <v>4087</v>
      </c>
      <c r="G8213" s="141" t="s">
        <v>54</v>
      </c>
      <c r="H8213" s="141" t="s">
        <v>4113</v>
      </c>
      <c r="I8213" s="141" t="s">
        <v>3514</v>
      </c>
      <c r="J8213" s="141" t="s">
        <v>3958</v>
      </c>
      <c r="K8213" s="141" t="s">
        <v>201</v>
      </c>
      <c r="L8213" s="141" t="s">
        <v>3969</v>
      </c>
      <c r="M8213" s="141" t="s">
        <v>261</v>
      </c>
      <c r="N8213" s="141" t="s">
        <v>303</v>
      </c>
      <c r="O8213" s="141" t="s">
        <v>287</v>
      </c>
      <c r="P8213" s="141" t="s">
        <v>3282</v>
      </c>
      <c r="Q8213" s="141" t="s">
        <v>288</v>
      </c>
      <c r="R8213" s="141" t="s">
        <v>3468</v>
      </c>
      <c r="S8213" s="148" t="s">
        <v>3280</v>
      </c>
      <c r="T8213" s="147">
        <v>900000</v>
      </c>
      <c r="U8213" s="147">
        <v>650000</v>
      </c>
      <c r="V8213" s="147">
        <v>415186.27</v>
      </c>
      <c r="W8213" s="147">
        <v>348656.27</v>
      </c>
    </row>
    <row r="8214" spans="1:23">
      <c r="A8214" s="141" t="s">
        <v>3465</v>
      </c>
      <c r="B8214" s="141" t="s">
        <v>284</v>
      </c>
      <c r="C8214" s="141" t="s">
        <v>3457</v>
      </c>
      <c r="D8214" s="141" t="s">
        <v>3455</v>
      </c>
      <c r="E8214" s="141" t="s">
        <v>4088</v>
      </c>
      <c r="F8214" s="141" t="s">
        <v>4087</v>
      </c>
      <c r="G8214" s="141" t="s">
        <v>54</v>
      </c>
      <c r="H8214" s="141" t="s">
        <v>4112</v>
      </c>
      <c r="I8214" s="141" t="s">
        <v>3492</v>
      </c>
      <c r="J8214" s="141" t="s">
        <v>109</v>
      </c>
      <c r="K8214" s="141" t="s">
        <v>111</v>
      </c>
      <c r="L8214" s="141" t="s">
        <v>3969</v>
      </c>
      <c r="M8214" s="141" t="s">
        <v>261</v>
      </c>
      <c r="N8214" s="141" t="s">
        <v>286</v>
      </c>
      <c r="O8214" s="141" t="s">
        <v>287</v>
      </c>
      <c r="P8214" s="141" t="s">
        <v>3282</v>
      </c>
      <c r="Q8214" s="141" t="s">
        <v>288</v>
      </c>
      <c r="R8214" s="141" t="s">
        <v>3468</v>
      </c>
      <c r="S8214" s="148" t="s">
        <v>3280</v>
      </c>
      <c r="T8214" s="147">
        <v>65000</v>
      </c>
      <c r="U8214" s="147">
        <v>90000</v>
      </c>
      <c r="V8214" s="147">
        <v>87597.3</v>
      </c>
      <c r="W8214" s="147">
        <v>87597.3</v>
      </c>
    </row>
    <row r="8215" spans="1:23">
      <c r="A8215" s="141" t="s">
        <v>3465</v>
      </c>
      <c r="B8215" s="141" t="s">
        <v>284</v>
      </c>
      <c r="C8215" s="141" t="s">
        <v>3457</v>
      </c>
      <c r="D8215" s="141" t="s">
        <v>3455</v>
      </c>
      <c r="E8215" s="141" t="s">
        <v>4088</v>
      </c>
      <c r="F8215" s="141" t="s">
        <v>4087</v>
      </c>
      <c r="G8215" s="141" t="s">
        <v>54</v>
      </c>
      <c r="H8215" s="141" t="s">
        <v>4112</v>
      </c>
      <c r="I8215" s="141" t="s">
        <v>3514</v>
      </c>
      <c r="J8215" s="141" t="s">
        <v>178</v>
      </c>
      <c r="K8215" s="141" t="s">
        <v>179</v>
      </c>
      <c r="L8215" s="141" t="s">
        <v>3969</v>
      </c>
      <c r="M8215" s="141" t="s">
        <v>261</v>
      </c>
      <c r="N8215" s="141" t="s">
        <v>303</v>
      </c>
      <c r="O8215" s="141" t="s">
        <v>287</v>
      </c>
      <c r="P8215" s="141" t="s">
        <v>3282</v>
      </c>
      <c r="Q8215" s="141" t="s">
        <v>288</v>
      </c>
      <c r="R8215" s="141" t="s">
        <v>3468</v>
      </c>
      <c r="S8215" s="148" t="s">
        <v>3280</v>
      </c>
      <c r="T8215" s="147">
        <v>1400000</v>
      </c>
      <c r="U8215" s="147">
        <v>17953.7</v>
      </c>
      <c r="V8215" s="147">
        <v>17953.7</v>
      </c>
      <c r="W8215" s="147">
        <v>17953.7</v>
      </c>
    </row>
    <row r="8216" spans="1:23">
      <c r="A8216" s="141" t="s">
        <v>3465</v>
      </c>
      <c r="B8216" s="141" t="s">
        <v>284</v>
      </c>
      <c r="C8216" s="141" t="s">
        <v>3457</v>
      </c>
      <c r="D8216" s="141" t="s">
        <v>3455</v>
      </c>
      <c r="E8216" s="141" t="s">
        <v>4088</v>
      </c>
      <c r="F8216" s="141" t="s">
        <v>4087</v>
      </c>
      <c r="G8216" s="141" t="s">
        <v>54</v>
      </c>
      <c r="H8216" s="141" t="s">
        <v>4112</v>
      </c>
      <c r="I8216" s="141" t="s">
        <v>3514</v>
      </c>
      <c r="J8216" s="141" t="s">
        <v>178</v>
      </c>
      <c r="K8216" s="141" t="s">
        <v>179</v>
      </c>
      <c r="L8216" s="141" t="s">
        <v>3969</v>
      </c>
      <c r="M8216" s="141" t="s">
        <v>261</v>
      </c>
      <c r="N8216" s="141" t="s">
        <v>303</v>
      </c>
      <c r="O8216" s="141" t="s">
        <v>289</v>
      </c>
      <c r="P8216" s="141" t="s">
        <v>3282</v>
      </c>
      <c r="Q8216" s="141" t="s">
        <v>288</v>
      </c>
      <c r="R8216" s="141" t="s">
        <v>3468</v>
      </c>
      <c r="S8216" s="148" t="s">
        <v>3280</v>
      </c>
      <c r="T8216" s="147">
        <v>0</v>
      </c>
      <c r="U8216" s="147">
        <v>2300000</v>
      </c>
      <c r="V8216" s="147">
        <v>0</v>
      </c>
      <c r="W8216" s="147">
        <v>0</v>
      </c>
    </row>
    <row r="8217" spans="1:23">
      <c r="A8217" s="141" t="s">
        <v>3465</v>
      </c>
      <c r="B8217" s="141" t="s">
        <v>284</v>
      </c>
      <c r="C8217" s="141" t="s">
        <v>3457</v>
      </c>
      <c r="D8217" s="141" t="s">
        <v>3455</v>
      </c>
      <c r="E8217" s="141" t="s">
        <v>4088</v>
      </c>
      <c r="F8217" s="141" t="s">
        <v>4087</v>
      </c>
      <c r="G8217" s="141" t="s">
        <v>54</v>
      </c>
      <c r="H8217" s="141" t="s">
        <v>4112</v>
      </c>
      <c r="I8217" s="141" t="s">
        <v>3514</v>
      </c>
      <c r="J8217" s="141" t="s">
        <v>178</v>
      </c>
      <c r="K8217" s="141" t="s">
        <v>179</v>
      </c>
      <c r="L8217" s="141" t="s">
        <v>3969</v>
      </c>
      <c r="M8217" s="141" t="s">
        <v>263</v>
      </c>
      <c r="N8217" s="141" t="s">
        <v>303</v>
      </c>
      <c r="O8217" s="141" t="s">
        <v>287</v>
      </c>
      <c r="P8217" s="141" t="s">
        <v>3282</v>
      </c>
      <c r="Q8217" s="141" t="s">
        <v>288</v>
      </c>
      <c r="R8217" s="141" t="s">
        <v>3468</v>
      </c>
      <c r="S8217" s="148" t="s">
        <v>3280</v>
      </c>
      <c r="T8217" s="147">
        <v>1900000</v>
      </c>
      <c r="U8217" s="147">
        <v>0</v>
      </c>
      <c r="V8217" s="147">
        <v>0</v>
      </c>
      <c r="W8217" s="147">
        <v>0</v>
      </c>
    </row>
    <row r="8218" spans="1:23">
      <c r="A8218" s="141" t="s">
        <v>3465</v>
      </c>
      <c r="B8218" s="141" t="s">
        <v>284</v>
      </c>
      <c r="C8218" s="141" t="s">
        <v>3457</v>
      </c>
      <c r="D8218" s="141" t="s">
        <v>3455</v>
      </c>
      <c r="E8218" s="141" t="s">
        <v>4088</v>
      </c>
      <c r="F8218" s="141" t="s">
        <v>4087</v>
      </c>
      <c r="G8218" s="141" t="s">
        <v>54</v>
      </c>
      <c r="H8218" s="141" t="s">
        <v>4112</v>
      </c>
      <c r="I8218" s="141" t="s">
        <v>3514</v>
      </c>
      <c r="J8218" s="141" t="s">
        <v>178</v>
      </c>
      <c r="K8218" s="141" t="s">
        <v>179</v>
      </c>
      <c r="L8218" s="141" t="s">
        <v>3969</v>
      </c>
      <c r="M8218" s="141" t="s">
        <v>263</v>
      </c>
      <c r="N8218" s="141" t="s">
        <v>303</v>
      </c>
      <c r="O8218" s="141" t="s">
        <v>289</v>
      </c>
      <c r="P8218" s="141" t="s">
        <v>3282</v>
      </c>
      <c r="Q8218" s="141" t="s">
        <v>288</v>
      </c>
      <c r="R8218" s="141" t="s">
        <v>3468</v>
      </c>
      <c r="S8218" s="148" t="s">
        <v>3280</v>
      </c>
      <c r="T8218" s="147">
        <v>0</v>
      </c>
      <c r="U8218" s="147">
        <v>500000</v>
      </c>
      <c r="V8218" s="147">
        <v>0</v>
      </c>
      <c r="W8218" s="147">
        <v>0</v>
      </c>
    </row>
    <row r="8219" spans="1:23">
      <c r="A8219" s="141" t="s">
        <v>3465</v>
      </c>
      <c r="B8219" s="141" t="s">
        <v>284</v>
      </c>
      <c r="C8219" s="141" t="s">
        <v>3457</v>
      </c>
      <c r="D8219" s="141" t="s">
        <v>3455</v>
      </c>
      <c r="E8219" s="141" t="s">
        <v>4088</v>
      </c>
      <c r="F8219" s="141" t="s">
        <v>4087</v>
      </c>
      <c r="G8219" s="141" t="s">
        <v>54</v>
      </c>
      <c r="H8219" s="141" t="s">
        <v>4111</v>
      </c>
      <c r="I8219" s="141" t="s">
        <v>3514</v>
      </c>
      <c r="J8219" s="141" t="s">
        <v>3958</v>
      </c>
      <c r="K8219" s="141" t="s">
        <v>201</v>
      </c>
      <c r="L8219" s="141" t="s">
        <v>3969</v>
      </c>
      <c r="M8219" s="141" t="s">
        <v>261</v>
      </c>
      <c r="N8219" s="141" t="s">
        <v>303</v>
      </c>
      <c r="O8219" s="141" t="s">
        <v>287</v>
      </c>
      <c r="P8219" s="141" t="s">
        <v>3282</v>
      </c>
      <c r="Q8219" s="141" t="s">
        <v>288</v>
      </c>
      <c r="R8219" s="141" t="s">
        <v>3468</v>
      </c>
      <c r="S8219" s="148" t="s">
        <v>3280</v>
      </c>
      <c r="T8219" s="147">
        <v>400000</v>
      </c>
      <c r="U8219" s="147">
        <v>400000</v>
      </c>
      <c r="V8219" s="147">
        <v>396836.02</v>
      </c>
      <c r="W8219" s="147">
        <v>396836.02</v>
      </c>
    </row>
    <row r="8220" spans="1:23">
      <c r="A8220" s="141" t="s">
        <v>3465</v>
      </c>
      <c r="B8220" s="141" t="s">
        <v>284</v>
      </c>
      <c r="C8220" s="141" t="s">
        <v>3457</v>
      </c>
      <c r="D8220" s="141" t="s">
        <v>3455</v>
      </c>
      <c r="E8220" s="141" t="s">
        <v>4088</v>
      </c>
      <c r="F8220" s="141" t="s">
        <v>4087</v>
      </c>
      <c r="G8220" s="141" t="s">
        <v>54</v>
      </c>
      <c r="H8220" s="141" t="s">
        <v>4082</v>
      </c>
      <c r="I8220" s="141" t="s">
        <v>3492</v>
      </c>
      <c r="J8220" s="141" t="s">
        <v>109</v>
      </c>
      <c r="K8220" s="141" t="s">
        <v>111</v>
      </c>
      <c r="L8220" s="141" t="s">
        <v>3969</v>
      </c>
      <c r="M8220" s="141" t="s">
        <v>261</v>
      </c>
      <c r="N8220" s="141" t="s">
        <v>286</v>
      </c>
      <c r="O8220" s="141" t="s">
        <v>287</v>
      </c>
      <c r="P8220" s="141" t="s">
        <v>3282</v>
      </c>
      <c r="Q8220" s="141" t="s">
        <v>288</v>
      </c>
      <c r="R8220" s="141" t="s">
        <v>3468</v>
      </c>
      <c r="S8220" s="148" t="s">
        <v>3280</v>
      </c>
      <c r="T8220" s="147">
        <v>400000</v>
      </c>
      <c r="U8220" s="147">
        <v>357150</v>
      </c>
      <c r="V8220" s="147">
        <v>230752.57</v>
      </c>
      <c r="W8220" s="147">
        <v>230752.57</v>
      </c>
    </row>
    <row r="8221" spans="1:23">
      <c r="A8221" s="141" t="s">
        <v>3465</v>
      </c>
      <c r="B8221" s="141" t="s">
        <v>284</v>
      </c>
      <c r="C8221" s="141" t="s">
        <v>3457</v>
      </c>
      <c r="D8221" s="141" t="s">
        <v>3455</v>
      </c>
      <c r="E8221" s="141" t="s">
        <v>4088</v>
      </c>
      <c r="F8221" s="141" t="s">
        <v>4087</v>
      </c>
      <c r="G8221" s="141" t="s">
        <v>54</v>
      </c>
      <c r="H8221" s="141" t="s">
        <v>4082</v>
      </c>
      <c r="I8221" s="141" t="s">
        <v>3492</v>
      </c>
      <c r="J8221" s="141" t="s">
        <v>109</v>
      </c>
      <c r="K8221" s="141" t="s">
        <v>111</v>
      </c>
      <c r="L8221" s="141" t="s">
        <v>3969</v>
      </c>
      <c r="M8221" s="141" t="s">
        <v>262</v>
      </c>
      <c r="N8221" s="141" t="s">
        <v>286</v>
      </c>
      <c r="O8221" s="141" t="s">
        <v>287</v>
      </c>
      <c r="P8221" s="141" t="s">
        <v>3282</v>
      </c>
      <c r="Q8221" s="141" t="s">
        <v>288</v>
      </c>
      <c r="R8221" s="141" t="s">
        <v>3468</v>
      </c>
      <c r="S8221" s="148" t="s">
        <v>3280</v>
      </c>
      <c r="T8221" s="147">
        <v>1458</v>
      </c>
      <c r="U8221" s="147">
        <v>458</v>
      </c>
      <c r="V8221" s="147">
        <v>0</v>
      </c>
      <c r="W8221" s="147">
        <v>0</v>
      </c>
    </row>
    <row r="8222" spans="1:23">
      <c r="A8222" s="141" t="s">
        <v>3465</v>
      </c>
      <c r="B8222" s="141" t="s">
        <v>284</v>
      </c>
      <c r="C8222" s="141" t="s">
        <v>3457</v>
      </c>
      <c r="D8222" s="141" t="s">
        <v>3455</v>
      </c>
      <c r="E8222" s="141" t="s">
        <v>4088</v>
      </c>
      <c r="F8222" s="141" t="s">
        <v>4087</v>
      </c>
      <c r="G8222" s="141" t="s">
        <v>55</v>
      </c>
      <c r="H8222" s="141" t="s">
        <v>4011</v>
      </c>
      <c r="I8222" s="141" t="s">
        <v>3492</v>
      </c>
      <c r="J8222" s="141" t="s">
        <v>105</v>
      </c>
      <c r="K8222" s="141" t="s">
        <v>106</v>
      </c>
      <c r="L8222" s="141" t="s">
        <v>3969</v>
      </c>
      <c r="M8222" s="141" t="s">
        <v>261</v>
      </c>
      <c r="N8222" s="141" t="s">
        <v>303</v>
      </c>
      <c r="O8222" s="141" t="s">
        <v>287</v>
      </c>
      <c r="P8222" s="141" t="s">
        <v>3282</v>
      </c>
      <c r="Q8222" s="141" t="s">
        <v>288</v>
      </c>
      <c r="R8222" s="141" t="s">
        <v>3468</v>
      </c>
      <c r="S8222" s="148" t="s">
        <v>3280</v>
      </c>
      <c r="T8222" s="147">
        <v>66830043</v>
      </c>
      <c r="U8222" s="147">
        <v>106742406</v>
      </c>
      <c r="V8222" s="147">
        <v>67440874.870000005</v>
      </c>
      <c r="W8222" s="147">
        <v>66695637.280000001</v>
      </c>
    </row>
    <row r="8223" spans="1:23">
      <c r="A8223" s="141" t="s">
        <v>3465</v>
      </c>
      <c r="B8223" s="141" t="s">
        <v>284</v>
      </c>
      <c r="C8223" s="141" t="s">
        <v>3457</v>
      </c>
      <c r="D8223" s="141" t="s">
        <v>3455</v>
      </c>
      <c r="E8223" s="141" t="s">
        <v>4088</v>
      </c>
      <c r="F8223" s="141" t="s">
        <v>4087</v>
      </c>
      <c r="G8223" s="141" t="s">
        <v>55</v>
      </c>
      <c r="H8223" s="141" t="s">
        <v>4011</v>
      </c>
      <c r="I8223" s="141" t="s">
        <v>3492</v>
      </c>
      <c r="J8223" s="141" t="s">
        <v>105</v>
      </c>
      <c r="K8223" s="141" t="s">
        <v>106</v>
      </c>
      <c r="L8223" s="141" t="s">
        <v>3969</v>
      </c>
      <c r="M8223" s="141" t="s">
        <v>261</v>
      </c>
      <c r="N8223" s="141" t="s">
        <v>303</v>
      </c>
      <c r="O8223" s="141" t="s">
        <v>289</v>
      </c>
      <c r="P8223" s="141" t="s">
        <v>3282</v>
      </c>
      <c r="Q8223" s="141" t="s">
        <v>288</v>
      </c>
      <c r="R8223" s="141" t="s">
        <v>3468</v>
      </c>
      <c r="S8223" s="148" t="s">
        <v>3280</v>
      </c>
      <c r="T8223" s="147">
        <v>0</v>
      </c>
      <c r="U8223" s="147">
        <v>1901368.64</v>
      </c>
      <c r="V8223" s="147">
        <v>1404167.3</v>
      </c>
      <c r="W8223" s="147">
        <v>1323677.8999999999</v>
      </c>
    </row>
    <row r="8224" spans="1:23">
      <c r="A8224" s="141" t="s">
        <v>3465</v>
      </c>
      <c r="B8224" s="141" t="s">
        <v>284</v>
      </c>
      <c r="C8224" s="141" t="s">
        <v>3457</v>
      </c>
      <c r="D8224" s="141" t="s">
        <v>3455</v>
      </c>
      <c r="E8224" s="141" t="s">
        <v>4088</v>
      </c>
      <c r="F8224" s="141" t="s">
        <v>4087</v>
      </c>
      <c r="G8224" s="141" t="s">
        <v>55</v>
      </c>
      <c r="H8224" s="141" t="s">
        <v>4011</v>
      </c>
      <c r="I8224" s="141" t="s">
        <v>3492</v>
      </c>
      <c r="J8224" s="141" t="s">
        <v>105</v>
      </c>
      <c r="K8224" s="141" t="s">
        <v>106</v>
      </c>
      <c r="L8224" s="141" t="s">
        <v>3969</v>
      </c>
      <c r="M8224" s="141" t="s">
        <v>262</v>
      </c>
      <c r="N8224" s="141" t="s">
        <v>303</v>
      </c>
      <c r="O8224" s="141" t="s">
        <v>287</v>
      </c>
      <c r="P8224" s="141" t="s">
        <v>3282</v>
      </c>
      <c r="Q8224" s="141" t="s">
        <v>288</v>
      </c>
      <c r="R8224" s="141" t="s">
        <v>3468</v>
      </c>
      <c r="S8224" s="148" t="s">
        <v>3280</v>
      </c>
      <c r="T8224" s="147">
        <v>10493052</v>
      </c>
      <c r="U8224" s="147">
        <v>9713602</v>
      </c>
      <c r="V8224" s="147">
        <v>8043019.0199999996</v>
      </c>
      <c r="W8224" s="147">
        <v>8037018.5300000003</v>
      </c>
    </row>
    <row r="8225" spans="1:23">
      <c r="A8225" s="141" t="s">
        <v>3465</v>
      </c>
      <c r="B8225" s="141" t="s">
        <v>284</v>
      </c>
      <c r="C8225" s="141" t="s">
        <v>3457</v>
      </c>
      <c r="D8225" s="141" t="s">
        <v>3455</v>
      </c>
      <c r="E8225" s="141" t="s">
        <v>4088</v>
      </c>
      <c r="F8225" s="141" t="s">
        <v>4087</v>
      </c>
      <c r="G8225" s="141" t="s">
        <v>55</v>
      </c>
      <c r="H8225" s="141" t="s">
        <v>4011</v>
      </c>
      <c r="I8225" s="141" t="s">
        <v>3492</v>
      </c>
      <c r="J8225" s="141" t="s">
        <v>105</v>
      </c>
      <c r="K8225" s="141" t="s">
        <v>106</v>
      </c>
      <c r="L8225" s="141" t="s">
        <v>3969</v>
      </c>
      <c r="M8225" s="141" t="s">
        <v>262</v>
      </c>
      <c r="N8225" s="141" t="s">
        <v>303</v>
      </c>
      <c r="O8225" s="141" t="s">
        <v>289</v>
      </c>
      <c r="P8225" s="141" t="s">
        <v>3282</v>
      </c>
      <c r="Q8225" s="141" t="s">
        <v>288</v>
      </c>
      <c r="R8225" s="141" t="s">
        <v>3468</v>
      </c>
      <c r="S8225" s="148" t="s">
        <v>3280</v>
      </c>
      <c r="T8225" s="147">
        <v>0</v>
      </c>
      <c r="U8225" s="147">
        <v>868847.37</v>
      </c>
      <c r="V8225" s="147">
        <v>772402.41</v>
      </c>
      <c r="W8225" s="147">
        <v>772402.41</v>
      </c>
    </row>
    <row r="8226" spans="1:23">
      <c r="A8226" s="141" t="s">
        <v>3465</v>
      </c>
      <c r="B8226" s="141" t="s">
        <v>284</v>
      </c>
      <c r="C8226" s="141" t="s">
        <v>3457</v>
      </c>
      <c r="D8226" s="141" t="s">
        <v>3455</v>
      </c>
      <c r="E8226" s="141" t="s">
        <v>4088</v>
      </c>
      <c r="F8226" s="141" t="s">
        <v>4087</v>
      </c>
      <c r="G8226" s="141" t="s">
        <v>55</v>
      </c>
      <c r="H8226" s="141" t="s">
        <v>4011</v>
      </c>
      <c r="I8226" s="141" t="s">
        <v>3492</v>
      </c>
      <c r="J8226" s="141" t="s">
        <v>105</v>
      </c>
      <c r="K8226" s="141" t="s">
        <v>106</v>
      </c>
      <c r="L8226" s="141" t="s">
        <v>3969</v>
      </c>
      <c r="M8226" s="141" t="s">
        <v>263</v>
      </c>
      <c r="N8226" s="141" t="s">
        <v>303</v>
      </c>
      <c r="O8226" s="141" t="s">
        <v>287</v>
      </c>
      <c r="P8226" s="141" t="s">
        <v>3282</v>
      </c>
      <c r="Q8226" s="141" t="s">
        <v>288</v>
      </c>
      <c r="R8226" s="141" t="s">
        <v>3468</v>
      </c>
      <c r="S8226" s="148" t="s">
        <v>3280</v>
      </c>
      <c r="T8226" s="147">
        <v>9600000</v>
      </c>
      <c r="U8226" s="147">
        <v>8535000</v>
      </c>
      <c r="V8226" s="147">
        <v>7411741.2999999998</v>
      </c>
      <c r="W8226" s="147">
        <v>7307960.2999999998</v>
      </c>
    </row>
    <row r="8227" spans="1:23">
      <c r="A8227" s="141" t="s">
        <v>3465</v>
      </c>
      <c r="B8227" s="141" t="s">
        <v>284</v>
      </c>
      <c r="C8227" s="141" t="s">
        <v>3457</v>
      </c>
      <c r="D8227" s="141" t="s">
        <v>3455</v>
      </c>
      <c r="E8227" s="141" t="s">
        <v>4088</v>
      </c>
      <c r="F8227" s="141" t="s">
        <v>4087</v>
      </c>
      <c r="G8227" s="141" t="s">
        <v>55</v>
      </c>
      <c r="H8227" s="141" t="s">
        <v>4081</v>
      </c>
      <c r="I8227" s="141" t="s">
        <v>3492</v>
      </c>
      <c r="J8227" s="141" t="s">
        <v>105</v>
      </c>
      <c r="K8227" s="141" t="s">
        <v>106</v>
      </c>
      <c r="L8227" s="141" t="s">
        <v>3969</v>
      </c>
      <c r="M8227" s="141" t="s">
        <v>261</v>
      </c>
      <c r="N8227" s="141" t="s">
        <v>303</v>
      </c>
      <c r="O8227" s="141" t="s">
        <v>287</v>
      </c>
      <c r="P8227" s="141" t="s">
        <v>3282</v>
      </c>
      <c r="Q8227" s="141" t="s">
        <v>288</v>
      </c>
      <c r="R8227" s="141" t="s">
        <v>3468</v>
      </c>
      <c r="S8227" s="148" t="s">
        <v>3280</v>
      </c>
      <c r="T8227" s="147">
        <v>971000</v>
      </c>
      <c r="U8227" s="147">
        <v>1053116</v>
      </c>
      <c r="V8227" s="147">
        <v>606294.97</v>
      </c>
      <c r="W8227" s="147">
        <v>606294.97</v>
      </c>
    </row>
    <row r="8228" spans="1:23">
      <c r="A8228" s="141" t="s">
        <v>3465</v>
      </c>
      <c r="B8228" s="141" t="s">
        <v>284</v>
      </c>
      <c r="C8228" s="141" t="s">
        <v>3457</v>
      </c>
      <c r="D8228" s="141" t="s">
        <v>3455</v>
      </c>
      <c r="E8228" s="141" t="s">
        <v>4088</v>
      </c>
      <c r="F8228" s="141" t="s">
        <v>4087</v>
      </c>
      <c r="G8228" s="141" t="s">
        <v>55</v>
      </c>
      <c r="H8228" s="141" t="s">
        <v>4081</v>
      </c>
      <c r="I8228" s="141" t="s">
        <v>3492</v>
      </c>
      <c r="J8228" s="141" t="s">
        <v>105</v>
      </c>
      <c r="K8228" s="141" t="s">
        <v>106</v>
      </c>
      <c r="L8228" s="141" t="s">
        <v>3969</v>
      </c>
      <c r="M8228" s="141" t="s">
        <v>262</v>
      </c>
      <c r="N8228" s="141" t="s">
        <v>303</v>
      </c>
      <c r="O8228" s="141" t="s">
        <v>287</v>
      </c>
      <c r="P8228" s="141" t="s">
        <v>3282</v>
      </c>
      <c r="Q8228" s="141" t="s">
        <v>288</v>
      </c>
      <c r="R8228" s="141" t="s">
        <v>3468</v>
      </c>
      <c r="S8228" s="148" t="s">
        <v>3280</v>
      </c>
      <c r="T8228" s="147">
        <v>60000</v>
      </c>
      <c r="U8228" s="147">
        <v>60000</v>
      </c>
      <c r="V8228" s="147">
        <v>39996.1</v>
      </c>
      <c r="W8228" s="147">
        <v>39996.1</v>
      </c>
    </row>
    <row r="8229" spans="1:23">
      <c r="A8229" s="141" t="s">
        <v>3465</v>
      </c>
      <c r="B8229" s="141" t="s">
        <v>284</v>
      </c>
      <c r="C8229" s="141" t="s">
        <v>3457</v>
      </c>
      <c r="D8229" s="141" t="s">
        <v>3455</v>
      </c>
      <c r="E8229" s="141" t="s">
        <v>4088</v>
      </c>
      <c r="F8229" s="141" t="s">
        <v>4087</v>
      </c>
      <c r="G8229" s="141" t="s">
        <v>55</v>
      </c>
      <c r="H8229" s="141" t="s">
        <v>4081</v>
      </c>
      <c r="I8229" s="141" t="s">
        <v>3492</v>
      </c>
      <c r="J8229" s="141" t="s">
        <v>105</v>
      </c>
      <c r="K8229" s="141" t="s">
        <v>106</v>
      </c>
      <c r="L8229" s="141" t="s">
        <v>3969</v>
      </c>
      <c r="M8229" s="141" t="s">
        <v>263</v>
      </c>
      <c r="N8229" s="141" t="s">
        <v>303</v>
      </c>
      <c r="O8229" s="141" t="s">
        <v>287</v>
      </c>
      <c r="P8229" s="141" t="s">
        <v>3282</v>
      </c>
      <c r="Q8229" s="141" t="s">
        <v>288</v>
      </c>
      <c r="R8229" s="141" t="s">
        <v>3468</v>
      </c>
      <c r="S8229" s="148" t="s">
        <v>3280</v>
      </c>
      <c r="T8229" s="147">
        <v>315000</v>
      </c>
      <c r="U8229" s="147">
        <v>215000</v>
      </c>
      <c r="V8229" s="147">
        <v>0</v>
      </c>
      <c r="W8229" s="147">
        <v>0</v>
      </c>
    </row>
    <row r="8230" spans="1:23">
      <c r="A8230" s="141" t="s">
        <v>3465</v>
      </c>
      <c r="B8230" s="141" t="s">
        <v>284</v>
      </c>
      <c r="C8230" s="141" t="s">
        <v>3457</v>
      </c>
      <c r="D8230" s="141" t="s">
        <v>3455</v>
      </c>
      <c r="E8230" s="141" t="s">
        <v>4088</v>
      </c>
      <c r="F8230" s="141" t="s">
        <v>4087</v>
      </c>
      <c r="G8230" s="141" t="s">
        <v>55</v>
      </c>
      <c r="H8230" s="141" t="s">
        <v>4081</v>
      </c>
      <c r="I8230" s="141" t="s">
        <v>3514</v>
      </c>
      <c r="J8230" s="141" t="s">
        <v>178</v>
      </c>
      <c r="K8230" s="141" t="s">
        <v>179</v>
      </c>
      <c r="L8230" s="141" t="s">
        <v>3969</v>
      </c>
      <c r="M8230" s="141" t="s">
        <v>261</v>
      </c>
      <c r="N8230" s="141" t="s">
        <v>303</v>
      </c>
      <c r="O8230" s="141" t="s">
        <v>287</v>
      </c>
      <c r="P8230" s="141" t="s">
        <v>3282</v>
      </c>
      <c r="Q8230" s="141" t="s">
        <v>288</v>
      </c>
      <c r="R8230" s="141" t="s">
        <v>3468</v>
      </c>
      <c r="S8230" s="148" t="s">
        <v>3280</v>
      </c>
      <c r="T8230" s="147">
        <v>0</v>
      </c>
      <c r="U8230" s="147">
        <v>1048290</v>
      </c>
      <c r="V8230" s="147">
        <v>1048290</v>
      </c>
      <c r="W8230" s="147">
        <v>984570</v>
      </c>
    </row>
    <row r="8231" spans="1:23">
      <c r="A8231" s="141" t="s">
        <v>3465</v>
      </c>
      <c r="B8231" s="141" t="s">
        <v>284</v>
      </c>
      <c r="C8231" s="141" t="s">
        <v>3457</v>
      </c>
      <c r="D8231" s="141" t="s">
        <v>3455</v>
      </c>
      <c r="E8231" s="141" t="s">
        <v>4088</v>
      </c>
      <c r="F8231" s="141" t="s">
        <v>4087</v>
      </c>
      <c r="G8231" s="141" t="s">
        <v>55</v>
      </c>
      <c r="H8231" s="141" t="s">
        <v>4081</v>
      </c>
      <c r="I8231" s="141" t="s">
        <v>3514</v>
      </c>
      <c r="J8231" s="141" t="s">
        <v>178</v>
      </c>
      <c r="K8231" s="141" t="s">
        <v>179</v>
      </c>
      <c r="L8231" s="141" t="s">
        <v>3969</v>
      </c>
      <c r="M8231" s="141" t="s">
        <v>263</v>
      </c>
      <c r="N8231" s="141" t="s">
        <v>303</v>
      </c>
      <c r="O8231" s="141" t="s">
        <v>287</v>
      </c>
      <c r="P8231" s="141" t="s">
        <v>3282</v>
      </c>
      <c r="Q8231" s="141" t="s">
        <v>288</v>
      </c>
      <c r="R8231" s="141" t="s">
        <v>3468</v>
      </c>
      <c r="S8231" s="148" t="s">
        <v>3280</v>
      </c>
      <c r="T8231" s="147">
        <v>0</v>
      </c>
      <c r="U8231" s="147">
        <v>8681238</v>
      </c>
      <c r="V8231" s="147">
        <v>7439424.0800000001</v>
      </c>
      <c r="W8231" s="147">
        <v>6000936.2300000004</v>
      </c>
    </row>
    <row r="8232" spans="1:23">
      <c r="A8232" s="141" t="s">
        <v>3465</v>
      </c>
      <c r="B8232" s="141" t="s">
        <v>284</v>
      </c>
      <c r="C8232" s="141" t="s">
        <v>3457</v>
      </c>
      <c r="D8232" s="141" t="s">
        <v>3455</v>
      </c>
      <c r="E8232" s="141" t="s">
        <v>4088</v>
      </c>
      <c r="F8232" s="141" t="s">
        <v>4087</v>
      </c>
      <c r="G8232" s="141" t="s">
        <v>55</v>
      </c>
      <c r="H8232" s="141" t="s">
        <v>4081</v>
      </c>
      <c r="I8232" s="141" t="s">
        <v>3514</v>
      </c>
      <c r="J8232" s="141" t="s">
        <v>3600</v>
      </c>
      <c r="K8232" s="141" t="s">
        <v>195</v>
      </c>
      <c r="L8232" s="141" t="s">
        <v>3969</v>
      </c>
      <c r="M8232" s="141" t="s">
        <v>261</v>
      </c>
      <c r="N8232" s="141" t="s">
        <v>303</v>
      </c>
      <c r="O8232" s="141" t="s">
        <v>287</v>
      </c>
      <c r="P8232" s="141" t="s">
        <v>3282</v>
      </c>
      <c r="Q8232" s="141" t="s">
        <v>288</v>
      </c>
      <c r="R8232" s="141" t="s">
        <v>3468</v>
      </c>
      <c r="S8232" s="148" t="s">
        <v>3280</v>
      </c>
      <c r="T8232" s="147">
        <v>7000000</v>
      </c>
      <c r="U8232" s="147">
        <v>1914441</v>
      </c>
      <c r="V8232" s="147">
        <v>1707105.62</v>
      </c>
      <c r="W8232" s="147">
        <v>1590404</v>
      </c>
    </row>
    <row r="8233" spans="1:23">
      <c r="A8233" s="141" t="s">
        <v>3465</v>
      </c>
      <c r="B8233" s="141" t="s">
        <v>284</v>
      </c>
      <c r="C8233" s="141" t="s">
        <v>3457</v>
      </c>
      <c r="D8233" s="141" t="s">
        <v>3455</v>
      </c>
      <c r="E8233" s="141" t="s">
        <v>4088</v>
      </c>
      <c r="F8233" s="141" t="s">
        <v>4087</v>
      </c>
      <c r="G8233" s="141" t="s">
        <v>55</v>
      </c>
      <c r="H8233" s="141" t="s">
        <v>4081</v>
      </c>
      <c r="I8233" s="141" t="s">
        <v>3514</v>
      </c>
      <c r="J8233" s="141" t="s">
        <v>3600</v>
      </c>
      <c r="K8233" s="141" t="s">
        <v>195</v>
      </c>
      <c r="L8233" s="141" t="s">
        <v>3969</v>
      </c>
      <c r="M8233" s="141" t="s">
        <v>261</v>
      </c>
      <c r="N8233" s="141" t="s">
        <v>303</v>
      </c>
      <c r="O8233" s="141" t="s">
        <v>289</v>
      </c>
      <c r="P8233" s="141" t="s">
        <v>3282</v>
      </c>
      <c r="Q8233" s="141" t="s">
        <v>288</v>
      </c>
      <c r="R8233" s="141" t="s">
        <v>3468</v>
      </c>
      <c r="S8233" s="148" t="s">
        <v>3280</v>
      </c>
      <c r="T8233" s="147">
        <v>0</v>
      </c>
      <c r="U8233" s="147">
        <v>10000</v>
      </c>
      <c r="V8233" s="147">
        <v>4884.0200000000004</v>
      </c>
      <c r="W8233" s="147">
        <v>4884.0200000000004</v>
      </c>
    </row>
    <row r="8234" spans="1:23">
      <c r="A8234" s="141" t="s">
        <v>3465</v>
      </c>
      <c r="B8234" s="141" t="s">
        <v>284</v>
      </c>
      <c r="C8234" s="141" t="s">
        <v>3457</v>
      </c>
      <c r="D8234" s="141" t="s">
        <v>3455</v>
      </c>
      <c r="E8234" s="141" t="s">
        <v>4088</v>
      </c>
      <c r="F8234" s="141" t="s">
        <v>4087</v>
      </c>
      <c r="G8234" s="141" t="s">
        <v>55</v>
      </c>
      <c r="H8234" s="141" t="s">
        <v>4081</v>
      </c>
      <c r="I8234" s="141" t="s">
        <v>3514</v>
      </c>
      <c r="J8234" s="141" t="s">
        <v>3600</v>
      </c>
      <c r="K8234" s="141" t="s">
        <v>195</v>
      </c>
      <c r="L8234" s="141" t="s">
        <v>3969</v>
      </c>
      <c r="M8234" s="141" t="s">
        <v>262</v>
      </c>
      <c r="N8234" s="141" t="s">
        <v>303</v>
      </c>
      <c r="O8234" s="141" t="s">
        <v>287</v>
      </c>
      <c r="P8234" s="141" t="s">
        <v>3282</v>
      </c>
      <c r="Q8234" s="141" t="s">
        <v>288</v>
      </c>
      <c r="R8234" s="141" t="s">
        <v>3468</v>
      </c>
      <c r="S8234" s="148" t="s">
        <v>3280</v>
      </c>
      <c r="T8234" s="147">
        <v>1200000</v>
      </c>
      <c r="U8234" s="147">
        <v>1216922</v>
      </c>
      <c r="V8234" s="147">
        <v>1189971</v>
      </c>
      <c r="W8234" s="147">
        <v>1189971</v>
      </c>
    </row>
    <row r="8235" spans="1:23">
      <c r="A8235" s="141" t="s">
        <v>3465</v>
      </c>
      <c r="B8235" s="141" t="s">
        <v>284</v>
      </c>
      <c r="C8235" s="141" t="s">
        <v>3457</v>
      </c>
      <c r="D8235" s="141" t="s">
        <v>3455</v>
      </c>
      <c r="E8235" s="141" t="s">
        <v>4088</v>
      </c>
      <c r="F8235" s="141" t="s">
        <v>4087</v>
      </c>
      <c r="G8235" s="141" t="s">
        <v>55</v>
      </c>
      <c r="H8235" s="141" t="s">
        <v>4081</v>
      </c>
      <c r="I8235" s="141" t="s">
        <v>3514</v>
      </c>
      <c r="J8235" s="141" t="s">
        <v>3600</v>
      </c>
      <c r="K8235" s="141" t="s">
        <v>195</v>
      </c>
      <c r="L8235" s="141" t="s">
        <v>3969</v>
      </c>
      <c r="M8235" s="141" t="s">
        <v>262</v>
      </c>
      <c r="N8235" s="141" t="s">
        <v>303</v>
      </c>
      <c r="O8235" s="141" t="s">
        <v>289</v>
      </c>
      <c r="P8235" s="141" t="s">
        <v>3282</v>
      </c>
      <c r="Q8235" s="141" t="s">
        <v>288</v>
      </c>
      <c r="R8235" s="141" t="s">
        <v>3468</v>
      </c>
      <c r="S8235" s="148" t="s">
        <v>3280</v>
      </c>
      <c r="T8235" s="147">
        <v>0</v>
      </c>
      <c r="U8235" s="147">
        <v>42000</v>
      </c>
      <c r="V8235" s="147">
        <v>42000</v>
      </c>
      <c r="W8235" s="147">
        <v>42000</v>
      </c>
    </row>
    <row r="8236" spans="1:23">
      <c r="A8236" s="141" t="s">
        <v>3465</v>
      </c>
      <c r="B8236" s="141" t="s">
        <v>284</v>
      </c>
      <c r="C8236" s="141" t="s">
        <v>3457</v>
      </c>
      <c r="D8236" s="141" t="s">
        <v>3455</v>
      </c>
      <c r="E8236" s="141" t="s">
        <v>4088</v>
      </c>
      <c r="F8236" s="141" t="s">
        <v>4087</v>
      </c>
      <c r="G8236" s="141" t="s">
        <v>55</v>
      </c>
      <c r="H8236" s="141" t="s">
        <v>4081</v>
      </c>
      <c r="I8236" s="141" t="s">
        <v>3514</v>
      </c>
      <c r="J8236" s="141" t="s">
        <v>3600</v>
      </c>
      <c r="K8236" s="141" t="s">
        <v>195</v>
      </c>
      <c r="L8236" s="141" t="s">
        <v>3969</v>
      </c>
      <c r="M8236" s="141" t="s">
        <v>263</v>
      </c>
      <c r="N8236" s="141" t="s">
        <v>303</v>
      </c>
      <c r="O8236" s="141" t="s">
        <v>287</v>
      </c>
      <c r="P8236" s="141" t="s">
        <v>3282</v>
      </c>
      <c r="Q8236" s="141" t="s">
        <v>288</v>
      </c>
      <c r="R8236" s="141" t="s">
        <v>3468</v>
      </c>
      <c r="S8236" s="148" t="s">
        <v>3280</v>
      </c>
      <c r="T8236" s="147">
        <v>500000</v>
      </c>
      <c r="U8236" s="147">
        <v>613540</v>
      </c>
      <c r="V8236" s="147">
        <v>446875.44</v>
      </c>
      <c r="W8236" s="147">
        <v>446875.44</v>
      </c>
    </row>
    <row r="8237" spans="1:23">
      <c r="A8237" s="141" t="s">
        <v>3465</v>
      </c>
      <c r="B8237" s="141" t="s">
        <v>284</v>
      </c>
      <c r="C8237" s="141" t="s">
        <v>3457</v>
      </c>
      <c r="D8237" s="141" t="s">
        <v>3455</v>
      </c>
      <c r="E8237" s="141" t="s">
        <v>4088</v>
      </c>
      <c r="F8237" s="141" t="s">
        <v>4087</v>
      </c>
      <c r="G8237" s="141" t="s">
        <v>55</v>
      </c>
      <c r="H8237" s="141" t="s">
        <v>4081</v>
      </c>
      <c r="I8237" s="141" t="s">
        <v>3514</v>
      </c>
      <c r="J8237" s="141" t="s">
        <v>3600</v>
      </c>
      <c r="K8237" s="141" t="s">
        <v>195</v>
      </c>
      <c r="L8237" s="141" t="s">
        <v>3969</v>
      </c>
      <c r="M8237" s="141" t="s">
        <v>263</v>
      </c>
      <c r="N8237" s="141" t="s">
        <v>303</v>
      </c>
      <c r="O8237" s="141" t="s">
        <v>289</v>
      </c>
      <c r="P8237" s="141" t="s">
        <v>3282</v>
      </c>
      <c r="Q8237" s="141" t="s">
        <v>288</v>
      </c>
      <c r="R8237" s="141" t="s">
        <v>3468</v>
      </c>
      <c r="S8237" s="148" t="s">
        <v>3280</v>
      </c>
      <c r="T8237" s="147">
        <v>0</v>
      </c>
      <c r="U8237" s="147">
        <v>56888</v>
      </c>
      <c r="V8237" s="147">
        <v>56876</v>
      </c>
      <c r="W8237" s="147">
        <v>56876</v>
      </c>
    </row>
    <row r="8238" spans="1:23">
      <c r="A8238" s="141" t="s">
        <v>3465</v>
      </c>
      <c r="B8238" s="141" t="s">
        <v>284</v>
      </c>
      <c r="C8238" s="141" t="s">
        <v>3457</v>
      </c>
      <c r="D8238" s="141" t="s">
        <v>3455</v>
      </c>
      <c r="E8238" s="141" t="s">
        <v>4088</v>
      </c>
      <c r="F8238" s="141" t="s">
        <v>4087</v>
      </c>
      <c r="G8238" s="141" t="s">
        <v>55</v>
      </c>
      <c r="H8238" s="141" t="s">
        <v>4081</v>
      </c>
      <c r="I8238" s="141" t="s">
        <v>3514</v>
      </c>
      <c r="J8238" s="141" t="s">
        <v>3600</v>
      </c>
      <c r="K8238" s="141" t="s">
        <v>196</v>
      </c>
      <c r="L8238" s="141" t="s">
        <v>3969</v>
      </c>
      <c r="M8238" s="141" t="s">
        <v>261</v>
      </c>
      <c r="N8238" s="141" t="s">
        <v>302</v>
      </c>
      <c r="O8238" s="141" t="s">
        <v>287</v>
      </c>
      <c r="P8238" s="141" t="s">
        <v>3282</v>
      </c>
      <c r="Q8238" s="141" t="s">
        <v>288</v>
      </c>
      <c r="R8238" s="141" t="s">
        <v>3468</v>
      </c>
      <c r="S8238" s="148" t="s">
        <v>3280</v>
      </c>
      <c r="T8238" s="147">
        <v>350000</v>
      </c>
      <c r="U8238" s="147">
        <v>1296744.23</v>
      </c>
      <c r="V8238" s="147">
        <v>1156405.8999999999</v>
      </c>
      <c r="W8238" s="147">
        <v>1143602.8999999999</v>
      </c>
    </row>
    <row r="8239" spans="1:23">
      <c r="A8239" s="141" t="s">
        <v>3465</v>
      </c>
      <c r="B8239" s="141" t="s">
        <v>284</v>
      </c>
      <c r="C8239" s="141" t="s">
        <v>3457</v>
      </c>
      <c r="D8239" s="141" t="s">
        <v>3455</v>
      </c>
      <c r="E8239" s="141" t="s">
        <v>4088</v>
      </c>
      <c r="F8239" s="141" t="s">
        <v>4087</v>
      </c>
      <c r="G8239" s="141" t="s">
        <v>55</v>
      </c>
      <c r="H8239" s="141" t="s">
        <v>4081</v>
      </c>
      <c r="I8239" s="141" t="s">
        <v>3514</v>
      </c>
      <c r="J8239" s="141" t="s">
        <v>3600</v>
      </c>
      <c r="K8239" s="141" t="s">
        <v>196</v>
      </c>
      <c r="L8239" s="141" t="s">
        <v>3969</v>
      </c>
      <c r="M8239" s="141" t="s">
        <v>262</v>
      </c>
      <c r="N8239" s="141" t="s">
        <v>302</v>
      </c>
      <c r="O8239" s="141" t="s">
        <v>287</v>
      </c>
      <c r="P8239" s="141" t="s">
        <v>3282</v>
      </c>
      <c r="Q8239" s="141" t="s">
        <v>288</v>
      </c>
      <c r="R8239" s="141" t="s">
        <v>3468</v>
      </c>
      <c r="S8239" s="148" t="s">
        <v>3280</v>
      </c>
      <c r="T8239" s="147">
        <v>0</v>
      </c>
      <c r="U8239" s="147">
        <v>57525</v>
      </c>
      <c r="V8239" s="147">
        <v>57525</v>
      </c>
      <c r="W8239" s="147">
        <v>57525</v>
      </c>
    </row>
    <row r="8240" spans="1:23">
      <c r="A8240" s="141" t="s">
        <v>3465</v>
      </c>
      <c r="B8240" s="141" t="s">
        <v>284</v>
      </c>
      <c r="C8240" s="141" t="s">
        <v>3457</v>
      </c>
      <c r="D8240" s="141" t="s">
        <v>3455</v>
      </c>
      <c r="E8240" s="141" t="s">
        <v>4088</v>
      </c>
      <c r="F8240" s="141" t="s">
        <v>4087</v>
      </c>
      <c r="G8240" s="141" t="s">
        <v>55</v>
      </c>
      <c r="H8240" s="141" t="s">
        <v>4081</v>
      </c>
      <c r="I8240" s="141" t="s">
        <v>3514</v>
      </c>
      <c r="J8240" s="141" t="s">
        <v>3600</v>
      </c>
      <c r="K8240" s="141" t="s">
        <v>196</v>
      </c>
      <c r="L8240" s="141" t="s">
        <v>3969</v>
      </c>
      <c r="M8240" s="141" t="s">
        <v>263</v>
      </c>
      <c r="N8240" s="141" t="s">
        <v>302</v>
      </c>
      <c r="O8240" s="141" t="s">
        <v>287</v>
      </c>
      <c r="P8240" s="141" t="s">
        <v>3282</v>
      </c>
      <c r="Q8240" s="141" t="s">
        <v>288</v>
      </c>
      <c r="R8240" s="141" t="s">
        <v>3468</v>
      </c>
      <c r="S8240" s="148" t="s">
        <v>3280</v>
      </c>
      <c r="T8240" s="147">
        <v>0</v>
      </c>
      <c r="U8240" s="147">
        <v>49796</v>
      </c>
      <c r="V8240" s="147">
        <v>0</v>
      </c>
      <c r="W8240" s="147">
        <v>0</v>
      </c>
    </row>
    <row r="8241" spans="1:23">
      <c r="A8241" s="141" t="s">
        <v>3465</v>
      </c>
      <c r="B8241" s="141" t="s">
        <v>284</v>
      </c>
      <c r="C8241" s="141" t="s">
        <v>3457</v>
      </c>
      <c r="D8241" s="141" t="s">
        <v>3455</v>
      </c>
      <c r="E8241" s="141" t="s">
        <v>4088</v>
      </c>
      <c r="F8241" s="141" t="s">
        <v>4087</v>
      </c>
      <c r="G8241" s="141" t="s">
        <v>55</v>
      </c>
      <c r="H8241" s="141" t="s">
        <v>4081</v>
      </c>
      <c r="I8241" s="141" t="s">
        <v>3514</v>
      </c>
      <c r="J8241" s="141" t="s">
        <v>3958</v>
      </c>
      <c r="K8241" s="141" t="s">
        <v>205</v>
      </c>
      <c r="L8241" s="141" t="s">
        <v>3969</v>
      </c>
      <c r="M8241" s="141" t="s">
        <v>261</v>
      </c>
      <c r="N8241" s="141" t="s">
        <v>303</v>
      </c>
      <c r="O8241" s="141" t="s">
        <v>287</v>
      </c>
      <c r="P8241" s="141" t="s">
        <v>3282</v>
      </c>
      <c r="Q8241" s="141" t="s">
        <v>288</v>
      </c>
      <c r="R8241" s="141" t="s">
        <v>3468</v>
      </c>
      <c r="S8241" s="148" t="s">
        <v>3280</v>
      </c>
      <c r="T8241" s="147">
        <v>900000</v>
      </c>
      <c r="U8241" s="147">
        <v>815000</v>
      </c>
      <c r="V8241" s="147">
        <v>189980</v>
      </c>
      <c r="W8241" s="147">
        <v>189980</v>
      </c>
    </row>
    <row r="8242" spans="1:23">
      <c r="A8242" s="141" t="s">
        <v>3465</v>
      </c>
      <c r="B8242" s="141" t="s">
        <v>284</v>
      </c>
      <c r="C8242" s="141" t="s">
        <v>3457</v>
      </c>
      <c r="D8242" s="141" t="s">
        <v>3455</v>
      </c>
      <c r="E8242" s="141" t="s">
        <v>4088</v>
      </c>
      <c r="F8242" s="141" t="s">
        <v>4087</v>
      </c>
      <c r="G8242" s="141" t="s">
        <v>55</v>
      </c>
      <c r="H8242" s="141" t="s">
        <v>4110</v>
      </c>
      <c r="I8242" s="141" t="s">
        <v>3492</v>
      </c>
      <c r="J8242" s="141" t="s">
        <v>105</v>
      </c>
      <c r="K8242" s="141" t="s">
        <v>106</v>
      </c>
      <c r="L8242" s="141" t="s">
        <v>3969</v>
      </c>
      <c r="M8242" s="141" t="s">
        <v>261</v>
      </c>
      <c r="N8242" s="141" t="s">
        <v>303</v>
      </c>
      <c r="O8242" s="141" t="s">
        <v>287</v>
      </c>
      <c r="P8242" s="141" t="s">
        <v>3282</v>
      </c>
      <c r="Q8242" s="141" t="s">
        <v>288</v>
      </c>
      <c r="R8242" s="141" t="s">
        <v>3468</v>
      </c>
      <c r="S8242" s="148" t="s">
        <v>3280</v>
      </c>
      <c r="T8242" s="147">
        <v>950000</v>
      </c>
      <c r="U8242" s="147">
        <v>950000</v>
      </c>
      <c r="V8242" s="147">
        <v>194818</v>
      </c>
      <c r="W8242" s="147">
        <v>65490</v>
      </c>
    </row>
    <row r="8243" spans="1:23">
      <c r="A8243" s="141" t="s">
        <v>3465</v>
      </c>
      <c r="B8243" s="141" t="s">
        <v>284</v>
      </c>
      <c r="C8243" s="141" t="s">
        <v>3457</v>
      </c>
      <c r="D8243" s="141" t="s">
        <v>3455</v>
      </c>
      <c r="E8243" s="141" t="s">
        <v>4088</v>
      </c>
      <c r="F8243" s="141" t="s">
        <v>4087</v>
      </c>
      <c r="G8243" s="141" t="s">
        <v>55</v>
      </c>
      <c r="H8243" s="141" t="s">
        <v>4110</v>
      </c>
      <c r="I8243" s="141" t="s">
        <v>3495</v>
      </c>
      <c r="J8243" s="141" t="s">
        <v>122</v>
      </c>
      <c r="K8243" s="141" t="s">
        <v>123</v>
      </c>
      <c r="L8243" s="141" t="s">
        <v>3969</v>
      </c>
      <c r="M8243" s="141" t="s">
        <v>261</v>
      </c>
      <c r="N8243" s="141" t="s">
        <v>303</v>
      </c>
      <c r="O8243" s="141" t="s">
        <v>287</v>
      </c>
      <c r="P8243" s="141" t="s">
        <v>3282</v>
      </c>
      <c r="Q8243" s="141" t="s">
        <v>288</v>
      </c>
      <c r="R8243" s="141" t="s">
        <v>3468</v>
      </c>
      <c r="S8243" s="148" t="s">
        <v>3280</v>
      </c>
      <c r="T8243" s="147">
        <v>400000</v>
      </c>
      <c r="U8243" s="147">
        <v>400000</v>
      </c>
      <c r="V8243" s="147">
        <v>0</v>
      </c>
      <c r="W8243" s="147">
        <v>0</v>
      </c>
    </row>
    <row r="8244" spans="1:23">
      <c r="A8244" s="141" t="s">
        <v>3465</v>
      </c>
      <c r="B8244" s="141" t="s">
        <v>284</v>
      </c>
      <c r="C8244" s="141" t="s">
        <v>3457</v>
      </c>
      <c r="D8244" s="141" t="s">
        <v>3455</v>
      </c>
      <c r="E8244" s="141" t="s">
        <v>4088</v>
      </c>
      <c r="F8244" s="141" t="s">
        <v>4087</v>
      </c>
      <c r="G8244" s="141" t="s">
        <v>55</v>
      </c>
      <c r="H8244" s="141" t="s">
        <v>4110</v>
      </c>
      <c r="I8244" s="141" t="s">
        <v>3514</v>
      </c>
      <c r="J8244" s="141" t="s">
        <v>3600</v>
      </c>
      <c r="K8244" s="141" t="s">
        <v>192</v>
      </c>
      <c r="L8244" s="141" t="s">
        <v>3969</v>
      </c>
      <c r="M8244" s="141" t="s">
        <v>261</v>
      </c>
      <c r="N8244" s="141" t="s">
        <v>302</v>
      </c>
      <c r="O8244" s="141" t="s">
        <v>287</v>
      </c>
      <c r="P8244" s="141" t="s">
        <v>3282</v>
      </c>
      <c r="Q8244" s="141" t="s">
        <v>288</v>
      </c>
      <c r="R8244" s="141" t="s">
        <v>3468</v>
      </c>
      <c r="S8244" s="148" t="s">
        <v>3280</v>
      </c>
      <c r="T8244" s="147">
        <v>450000</v>
      </c>
      <c r="U8244" s="147">
        <v>1210000</v>
      </c>
      <c r="V8244" s="147">
        <v>1208091.5</v>
      </c>
      <c r="W8244" s="147">
        <v>1208091.5</v>
      </c>
    </row>
    <row r="8245" spans="1:23">
      <c r="A8245" s="141" t="s">
        <v>3465</v>
      </c>
      <c r="B8245" s="141" t="s">
        <v>284</v>
      </c>
      <c r="C8245" s="141" t="s">
        <v>3457</v>
      </c>
      <c r="D8245" s="141" t="s">
        <v>3455</v>
      </c>
      <c r="E8245" s="141" t="s">
        <v>4088</v>
      </c>
      <c r="F8245" s="141" t="s">
        <v>4087</v>
      </c>
      <c r="G8245" s="141" t="s">
        <v>55</v>
      </c>
      <c r="H8245" s="141" t="s">
        <v>4110</v>
      </c>
      <c r="I8245" s="141" t="s">
        <v>3514</v>
      </c>
      <c r="J8245" s="141" t="s">
        <v>3600</v>
      </c>
      <c r="K8245" s="141" t="s">
        <v>192</v>
      </c>
      <c r="L8245" s="141" t="s">
        <v>3969</v>
      </c>
      <c r="M8245" s="141" t="s">
        <v>262</v>
      </c>
      <c r="N8245" s="141" t="s">
        <v>302</v>
      </c>
      <c r="O8245" s="141" t="s">
        <v>287</v>
      </c>
      <c r="P8245" s="141" t="s">
        <v>3282</v>
      </c>
      <c r="Q8245" s="141" t="s">
        <v>288</v>
      </c>
      <c r="R8245" s="141" t="s">
        <v>3468</v>
      </c>
      <c r="S8245" s="148" t="s">
        <v>3280</v>
      </c>
      <c r="T8245" s="147">
        <v>50000</v>
      </c>
      <c r="U8245" s="147">
        <v>0</v>
      </c>
      <c r="V8245" s="147">
        <v>0</v>
      </c>
      <c r="W8245" s="147">
        <v>0</v>
      </c>
    </row>
    <row r="8246" spans="1:23">
      <c r="A8246" s="141" t="s">
        <v>3465</v>
      </c>
      <c r="B8246" s="141" t="s">
        <v>284</v>
      </c>
      <c r="C8246" s="141" t="s">
        <v>3457</v>
      </c>
      <c r="D8246" s="141" t="s">
        <v>3455</v>
      </c>
      <c r="E8246" s="141" t="s">
        <v>4088</v>
      </c>
      <c r="F8246" s="141" t="s">
        <v>4087</v>
      </c>
      <c r="G8246" s="141" t="s">
        <v>55</v>
      </c>
      <c r="H8246" s="141" t="s">
        <v>4110</v>
      </c>
      <c r="I8246" s="141" t="s">
        <v>3514</v>
      </c>
      <c r="J8246" s="141" t="s">
        <v>3600</v>
      </c>
      <c r="K8246" s="141" t="s">
        <v>192</v>
      </c>
      <c r="L8246" s="141" t="s">
        <v>3969</v>
      </c>
      <c r="M8246" s="141" t="s">
        <v>263</v>
      </c>
      <c r="N8246" s="141" t="s">
        <v>302</v>
      </c>
      <c r="O8246" s="141" t="s">
        <v>287</v>
      </c>
      <c r="P8246" s="141" t="s">
        <v>3282</v>
      </c>
      <c r="Q8246" s="141" t="s">
        <v>288</v>
      </c>
      <c r="R8246" s="141" t="s">
        <v>3468</v>
      </c>
      <c r="S8246" s="148" t="s">
        <v>3280</v>
      </c>
      <c r="T8246" s="147">
        <v>50000</v>
      </c>
      <c r="U8246" s="147">
        <v>0</v>
      </c>
      <c r="V8246" s="147">
        <v>0</v>
      </c>
      <c r="W8246" s="147">
        <v>0</v>
      </c>
    </row>
    <row r="8247" spans="1:23">
      <c r="A8247" s="141" t="s">
        <v>3465</v>
      </c>
      <c r="B8247" s="141" t="s">
        <v>284</v>
      </c>
      <c r="C8247" s="141" t="s">
        <v>3457</v>
      </c>
      <c r="D8247" s="141" t="s">
        <v>3455</v>
      </c>
      <c r="E8247" s="141" t="s">
        <v>4088</v>
      </c>
      <c r="F8247" s="141" t="s">
        <v>4087</v>
      </c>
      <c r="G8247" s="141" t="s">
        <v>55</v>
      </c>
      <c r="H8247" s="141" t="s">
        <v>4110</v>
      </c>
      <c r="I8247" s="141" t="s">
        <v>3514</v>
      </c>
      <c r="J8247" s="141" t="s">
        <v>3600</v>
      </c>
      <c r="K8247" s="141" t="s">
        <v>196</v>
      </c>
      <c r="L8247" s="141" t="s">
        <v>3969</v>
      </c>
      <c r="M8247" s="141" t="s">
        <v>261</v>
      </c>
      <c r="N8247" s="141" t="s">
        <v>303</v>
      </c>
      <c r="O8247" s="141" t="s">
        <v>287</v>
      </c>
      <c r="P8247" s="141" t="s">
        <v>3282</v>
      </c>
      <c r="Q8247" s="141" t="s">
        <v>288</v>
      </c>
      <c r="R8247" s="141" t="s">
        <v>3468</v>
      </c>
      <c r="S8247" s="148" t="s">
        <v>3280</v>
      </c>
      <c r="T8247" s="147">
        <v>120000</v>
      </c>
      <c r="U8247" s="147">
        <v>239120</v>
      </c>
      <c r="V8247" s="147">
        <v>144880.4</v>
      </c>
      <c r="W8247" s="147">
        <v>144880.4</v>
      </c>
    </row>
    <row r="8248" spans="1:23">
      <c r="A8248" s="141" t="s">
        <v>3465</v>
      </c>
      <c r="B8248" s="141" t="s">
        <v>284</v>
      </c>
      <c r="C8248" s="141" t="s">
        <v>3457</v>
      </c>
      <c r="D8248" s="141" t="s">
        <v>3455</v>
      </c>
      <c r="E8248" s="141" t="s">
        <v>4088</v>
      </c>
      <c r="F8248" s="141" t="s">
        <v>4087</v>
      </c>
      <c r="G8248" s="141" t="s">
        <v>55</v>
      </c>
      <c r="H8248" s="141" t="s">
        <v>4109</v>
      </c>
      <c r="I8248" s="141" t="s">
        <v>3514</v>
      </c>
      <c r="J8248" s="141" t="s">
        <v>178</v>
      </c>
      <c r="K8248" s="141" t="s">
        <v>179</v>
      </c>
      <c r="L8248" s="141" t="s">
        <v>3969</v>
      </c>
      <c r="M8248" s="141" t="s">
        <v>261</v>
      </c>
      <c r="N8248" s="141" t="s">
        <v>303</v>
      </c>
      <c r="O8248" s="141" t="s">
        <v>287</v>
      </c>
      <c r="P8248" s="141" t="s">
        <v>3282</v>
      </c>
      <c r="Q8248" s="141" t="s">
        <v>288</v>
      </c>
      <c r="R8248" s="141" t="s">
        <v>3468</v>
      </c>
      <c r="S8248" s="148" t="s">
        <v>3280</v>
      </c>
      <c r="T8248" s="147">
        <v>2000000</v>
      </c>
      <c r="U8248" s="147">
        <v>1555467</v>
      </c>
      <c r="V8248" s="147">
        <v>864510.48</v>
      </c>
      <c r="W8248" s="147">
        <v>741394</v>
      </c>
    </row>
    <row r="8249" spans="1:23">
      <c r="A8249" s="141" t="s">
        <v>3465</v>
      </c>
      <c r="B8249" s="141" t="s">
        <v>284</v>
      </c>
      <c r="C8249" s="141" t="s">
        <v>3457</v>
      </c>
      <c r="D8249" s="141" t="s">
        <v>3455</v>
      </c>
      <c r="E8249" s="141" t="s">
        <v>4088</v>
      </c>
      <c r="F8249" s="141" t="s">
        <v>4087</v>
      </c>
      <c r="G8249" s="141" t="s">
        <v>55</v>
      </c>
      <c r="H8249" s="141" t="s">
        <v>4109</v>
      </c>
      <c r="I8249" s="141" t="s">
        <v>3514</v>
      </c>
      <c r="J8249" s="141" t="s">
        <v>178</v>
      </c>
      <c r="K8249" s="141" t="s">
        <v>179</v>
      </c>
      <c r="L8249" s="141" t="s">
        <v>3969</v>
      </c>
      <c r="M8249" s="141" t="s">
        <v>262</v>
      </c>
      <c r="N8249" s="141" t="s">
        <v>303</v>
      </c>
      <c r="O8249" s="141" t="s">
        <v>287</v>
      </c>
      <c r="P8249" s="141" t="s">
        <v>3282</v>
      </c>
      <c r="Q8249" s="141" t="s">
        <v>288</v>
      </c>
      <c r="R8249" s="141" t="s">
        <v>3468</v>
      </c>
      <c r="S8249" s="148" t="s">
        <v>3280</v>
      </c>
      <c r="T8249" s="147">
        <v>0</v>
      </c>
      <c r="U8249" s="147">
        <v>70411</v>
      </c>
      <c r="V8249" s="147">
        <v>0</v>
      </c>
      <c r="W8249" s="147">
        <v>0</v>
      </c>
    </row>
    <row r="8250" spans="1:23">
      <c r="A8250" s="141" t="s">
        <v>3465</v>
      </c>
      <c r="B8250" s="141" t="s">
        <v>284</v>
      </c>
      <c r="C8250" s="141" t="s">
        <v>3457</v>
      </c>
      <c r="D8250" s="141" t="s">
        <v>3455</v>
      </c>
      <c r="E8250" s="141" t="s">
        <v>4088</v>
      </c>
      <c r="F8250" s="141" t="s">
        <v>4087</v>
      </c>
      <c r="G8250" s="141" t="s">
        <v>55</v>
      </c>
      <c r="H8250" s="141" t="s">
        <v>4109</v>
      </c>
      <c r="I8250" s="141" t="s">
        <v>3514</v>
      </c>
      <c r="J8250" s="141" t="s">
        <v>178</v>
      </c>
      <c r="K8250" s="141" t="s">
        <v>179</v>
      </c>
      <c r="L8250" s="141" t="s">
        <v>3969</v>
      </c>
      <c r="M8250" s="141" t="s">
        <v>263</v>
      </c>
      <c r="N8250" s="141" t="s">
        <v>303</v>
      </c>
      <c r="O8250" s="141" t="s">
        <v>287</v>
      </c>
      <c r="P8250" s="141" t="s">
        <v>3282</v>
      </c>
      <c r="Q8250" s="141" t="s">
        <v>288</v>
      </c>
      <c r="R8250" s="141" t="s">
        <v>3468</v>
      </c>
      <c r="S8250" s="148" t="s">
        <v>3280</v>
      </c>
      <c r="T8250" s="147">
        <v>8000000</v>
      </c>
      <c r="U8250" s="147">
        <v>108353387</v>
      </c>
      <c r="V8250" s="147">
        <v>97288545.780000001</v>
      </c>
      <c r="W8250" s="147">
        <v>8240407.1600000001</v>
      </c>
    </row>
    <row r="8251" spans="1:23">
      <c r="A8251" s="141" t="s">
        <v>3465</v>
      </c>
      <c r="B8251" s="141" t="s">
        <v>284</v>
      </c>
      <c r="C8251" s="141" t="s">
        <v>3457</v>
      </c>
      <c r="D8251" s="141" t="s">
        <v>3455</v>
      </c>
      <c r="E8251" s="141" t="s">
        <v>4088</v>
      </c>
      <c r="F8251" s="141" t="s">
        <v>4087</v>
      </c>
      <c r="G8251" s="141" t="s">
        <v>55</v>
      </c>
      <c r="H8251" s="141" t="s">
        <v>4046</v>
      </c>
      <c r="I8251" s="141" t="s">
        <v>3492</v>
      </c>
      <c r="J8251" s="141" t="s">
        <v>105</v>
      </c>
      <c r="K8251" s="141" t="s">
        <v>108</v>
      </c>
      <c r="L8251" s="141" t="s">
        <v>3969</v>
      </c>
      <c r="M8251" s="141" t="s">
        <v>261</v>
      </c>
      <c r="N8251" s="141" t="s">
        <v>286</v>
      </c>
      <c r="O8251" s="141" t="s">
        <v>287</v>
      </c>
      <c r="P8251" s="141" t="s">
        <v>3282</v>
      </c>
      <c r="Q8251" s="141" t="s">
        <v>288</v>
      </c>
      <c r="R8251" s="141" t="s">
        <v>3468</v>
      </c>
      <c r="S8251" s="148" t="s">
        <v>3280</v>
      </c>
      <c r="T8251" s="147">
        <v>300000</v>
      </c>
      <c r="U8251" s="147">
        <v>1393188.91</v>
      </c>
      <c r="V8251" s="147">
        <v>1346347.27</v>
      </c>
      <c r="W8251" s="147">
        <v>1346347.27</v>
      </c>
    </row>
    <row r="8252" spans="1:23">
      <c r="A8252" s="141" t="s">
        <v>3465</v>
      </c>
      <c r="B8252" s="141" t="s">
        <v>284</v>
      </c>
      <c r="C8252" s="141" t="s">
        <v>3457</v>
      </c>
      <c r="D8252" s="141" t="s">
        <v>3455</v>
      </c>
      <c r="E8252" s="141" t="s">
        <v>4088</v>
      </c>
      <c r="F8252" s="141" t="s">
        <v>4087</v>
      </c>
      <c r="G8252" s="141" t="s">
        <v>55</v>
      </c>
      <c r="H8252" s="141" t="s">
        <v>4046</v>
      </c>
      <c r="I8252" s="141" t="s">
        <v>3492</v>
      </c>
      <c r="J8252" s="141" t="s">
        <v>105</v>
      </c>
      <c r="K8252" s="141" t="s">
        <v>108</v>
      </c>
      <c r="L8252" s="141" t="s">
        <v>3969</v>
      </c>
      <c r="M8252" s="141" t="s">
        <v>262</v>
      </c>
      <c r="N8252" s="141" t="s">
        <v>286</v>
      </c>
      <c r="O8252" s="141" t="s">
        <v>287</v>
      </c>
      <c r="P8252" s="141" t="s">
        <v>3282</v>
      </c>
      <c r="Q8252" s="141" t="s">
        <v>288</v>
      </c>
      <c r="R8252" s="141" t="s">
        <v>3468</v>
      </c>
      <c r="S8252" s="148" t="s">
        <v>3280</v>
      </c>
      <c r="T8252" s="147">
        <v>100000</v>
      </c>
      <c r="U8252" s="147">
        <v>32421.09</v>
      </c>
      <c r="V8252" s="147">
        <v>32421.09</v>
      </c>
      <c r="W8252" s="147">
        <v>32421.09</v>
      </c>
    </row>
    <row r="8253" spans="1:23">
      <c r="A8253" s="141" t="s">
        <v>3465</v>
      </c>
      <c r="B8253" s="141" t="s">
        <v>284</v>
      </c>
      <c r="C8253" s="141" t="s">
        <v>3457</v>
      </c>
      <c r="D8253" s="141" t="s">
        <v>3455</v>
      </c>
      <c r="E8253" s="141" t="s">
        <v>4088</v>
      </c>
      <c r="F8253" s="141" t="s">
        <v>4087</v>
      </c>
      <c r="G8253" s="141" t="s">
        <v>55</v>
      </c>
      <c r="H8253" s="141" t="s">
        <v>4046</v>
      </c>
      <c r="I8253" s="141" t="s">
        <v>3492</v>
      </c>
      <c r="J8253" s="141" t="s">
        <v>105</v>
      </c>
      <c r="K8253" s="141" t="s">
        <v>108</v>
      </c>
      <c r="L8253" s="141" t="s">
        <v>3969</v>
      </c>
      <c r="M8253" s="141" t="s">
        <v>263</v>
      </c>
      <c r="N8253" s="141" t="s">
        <v>286</v>
      </c>
      <c r="O8253" s="141" t="s">
        <v>287</v>
      </c>
      <c r="P8253" s="141" t="s">
        <v>3282</v>
      </c>
      <c r="Q8253" s="141" t="s">
        <v>288</v>
      </c>
      <c r="R8253" s="141" t="s">
        <v>3468</v>
      </c>
      <c r="S8253" s="148" t="s">
        <v>3280</v>
      </c>
      <c r="T8253" s="147">
        <v>0</v>
      </c>
      <c r="U8253" s="147">
        <v>25598</v>
      </c>
      <c r="V8253" s="147">
        <v>25597.74</v>
      </c>
      <c r="W8253" s="147">
        <v>25597.74</v>
      </c>
    </row>
    <row r="8254" spans="1:23">
      <c r="A8254" s="141" t="s">
        <v>3465</v>
      </c>
      <c r="B8254" s="141" t="s">
        <v>284</v>
      </c>
      <c r="C8254" s="141" t="s">
        <v>3457</v>
      </c>
      <c r="D8254" s="141" t="s">
        <v>3455</v>
      </c>
      <c r="E8254" s="141" t="s">
        <v>4088</v>
      </c>
      <c r="F8254" s="141" t="s">
        <v>4087</v>
      </c>
      <c r="G8254" s="141" t="s">
        <v>55</v>
      </c>
      <c r="H8254" s="141" t="s">
        <v>4108</v>
      </c>
      <c r="I8254" s="141" t="s">
        <v>3514</v>
      </c>
      <c r="J8254" s="141" t="s">
        <v>3600</v>
      </c>
      <c r="K8254" s="141" t="s">
        <v>192</v>
      </c>
      <c r="L8254" s="141" t="s">
        <v>3969</v>
      </c>
      <c r="M8254" s="141" t="s">
        <v>261</v>
      </c>
      <c r="N8254" s="141" t="s">
        <v>303</v>
      </c>
      <c r="O8254" s="141" t="s">
        <v>287</v>
      </c>
      <c r="P8254" s="141" t="s">
        <v>3282</v>
      </c>
      <c r="Q8254" s="141" t="s">
        <v>288</v>
      </c>
      <c r="R8254" s="141" t="s">
        <v>3468</v>
      </c>
      <c r="S8254" s="148" t="s">
        <v>3280</v>
      </c>
      <c r="T8254" s="147">
        <v>602331</v>
      </c>
      <c r="U8254" s="147">
        <v>470389</v>
      </c>
      <c r="V8254" s="147">
        <v>175330.3</v>
      </c>
      <c r="W8254" s="147">
        <v>175330.3</v>
      </c>
    </row>
    <row r="8255" spans="1:23">
      <c r="A8255" s="141" t="s">
        <v>3465</v>
      </c>
      <c r="B8255" s="141" t="s">
        <v>284</v>
      </c>
      <c r="C8255" s="141" t="s">
        <v>3457</v>
      </c>
      <c r="D8255" s="141" t="s">
        <v>3455</v>
      </c>
      <c r="E8255" s="141" t="s">
        <v>4088</v>
      </c>
      <c r="F8255" s="141" t="s">
        <v>4087</v>
      </c>
      <c r="G8255" s="141" t="s">
        <v>55</v>
      </c>
      <c r="H8255" s="141" t="s">
        <v>4108</v>
      </c>
      <c r="I8255" s="141" t="s">
        <v>3514</v>
      </c>
      <c r="J8255" s="141" t="s">
        <v>3600</v>
      </c>
      <c r="K8255" s="141" t="s">
        <v>192</v>
      </c>
      <c r="L8255" s="141" t="s">
        <v>3969</v>
      </c>
      <c r="M8255" s="141" t="s">
        <v>262</v>
      </c>
      <c r="N8255" s="141" t="s">
        <v>303</v>
      </c>
      <c r="O8255" s="141" t="s">
        <v>287</v>
      </c>
      <c r="P8255" s="141" t="s">
        <v>3282</v>
      </c>
      <c r="Q8255" s="141" t="s">
        <v>288</v>
      </c>
      <c r="R8255" s="141" t="s">
        <v>3468</v>
      </c>
      <c r="S8255" s="148" t="s">
        <v>3280</v>
      </c>
      <c r="T8255" s="147">
        <v>200000</v>
      </c>
      <c r="U8255" s="147">
        <v>200000</v>
      </c>
      <c r="V8255" s="147">
        <v>100890</v>
      </c>
      <c r="W8255" s="147">
        <v>100890</v>
      </c>
    </row>
    <row r="8256" spans="1:23">
      <c r="A8256" s="141" t="s">
        <v>3465</v>
      </c>
      <c r="B8256" s="141" t="s">
        <v>284</v>
      </c>
      <c r="C8256" s="141" t="s">
        <v>3457</v>
      </c>
      <c r="D8256" s="141" t="s">
        <v>3455</v>
      </c>
      <c r="E8256" s="141" t="s">
        <v>4088</v>
      </c>
      <c r="F8256" s="141" t="s">
        <v>4087</v>
      </c>
      <c r="G8256" s="141" t="s">
        <v>55</v>
      </c>
      <c r="H8256" s="141" t="s">
        <v>4107</v>
      </c>
      <c r="I8256" s="141" t="s">
        <v>3514</v>
      </c>
      <c r="J8256" s="141" t="s">
        <v>3600</v>
      </c>
      <c r="K8256" s="141" t="s">
        <v>196</v>
      </c>
      <c r="L8256" s="141" t="s">
        <v>3969</v>
      </c>
      <c r="M8256" s="141" t="s">
        <v>261</v>
      </c>
      <c r="N8256" s="141" t="s">
        <v>303</v>
      </c>
      <c r="O8256" s="141" t="s">
        <v>287</v>
      </c>
      <c r="P8256" s="141" t="s">
        <v>3282</v>
      </c>
      <c r="Q8256" s="141" t="s">
        <v>288</v>
      </c>
      <c r="R8256" s="141" t="s">
        <v>3468</v>
      </c>
      <c r="S8256" s="148" t="s">
        <v>3280</v>
      </c>
      <c r="T8256" s="147">
        <v>0</v>
      </c>
      <c r="U8256" s="147">
        <v>596869</v>
      </c>
      <c r="V8256" s="147">
        <v>0</v>
      </c>
      <c r="W8256" s="147">
        <v>0</v>
      </c>
    </row>
    <row r="8257" spans="1:23">
      <c r="A8257" s="141" t="s">
        <v>3465</v>
      </c>
      <c r="B8257" s="141" t="s">
        <v>284</v>
      </c>
      <c r="C8257" s="141" t="s">
        <v>3457</v>
      </c>
      <c r="D8257" s="141" t="s">
        <v>3455</v>
      </c>
      <c r="E8257" s="141" t="s">
        <v>4088</v>
      </c>
      <c r="F8257" s="141" t="s">
        <v>4087</v>
      </c>
      <c r="G8257" s="141" t="s">
        <v>55</v>
      </c>
      <c r="H8257" s="141" t="s">
        <v>4106</v>
      </c>
      <c r="I8257" s="141" t="s">
        <v>3514</v>
      </c>
      <c r="J8257" s="141" t="s">
        <v>3600</v>
      </c>
      <c r="K8257" s="141" t="s">
        <v>192</v>
      </c>
      <c r="L8257" s="141" t="s">
        <v>3969</v>
      </c>
      <c r="M8257" s="141" t="s">
        <v>261</v>
      </c>
      <c r="N8257" s="141" t="s">
        <v>303</v>
      </c>
      <c r="O8257" s="141" t="s">
        <v>287</v>
      </c>
      <c r="P8257" s="141" t="s">
        <v>3282</v>
      </c>
      <c r="Q8257" s="141" t="s">
        <v>288</v>
      </c>
      <c r="R8257" s="141" t="s">
        <v>3468</v>
      </c>
      <c r="S8257" s="148" t="s">
        <v>3280</v>
      </c>
      <c r="T8257" s="147">
        <v>835000</v>
      </c>
      <c r="U8257" s="147">
        <v>835000</v>
      </c>
      <c r="V8257" s="147">
        <v>56787.5</v>
      </c>
      <c r="W8257" s="147">
        <v>56787.5</v>
      </c>
    </row>
    <row r="8258" spans="1:23">
      <c r="A8258" s="141" t="s">
        <v>3465</v>
      </c>
      <c r="B8258" s="141" t="s">
        <v>284</v>
      </c>
      <c r="C8258" s="141" t="s">
        <v>3457</v>
      </c>
      <c r="D8258" s="141" t="s">
        <v>3455</v>
      </c>
      <c r="E8258" s="141" t="s">
        <v>4088</v>
      </c>
      <c r="F8258" s="141" t="s">
        <v>4087</v>
      </c>
      <c r="G8258" s="141" t="s">
        <v>55</v>
      </c>
      <c r="H8258" s="141" t="s">
        <v>4106</v>
      </c>
      <c r="I8258" s="141" t="s">
        <v>3514</v>
      </c>
      <c r="J8258" s="141" t="s">
        <v>3600</v>
      </c>
      <c r="K8258" s="141" t="s">
        <v>192</v>
      </c>
      <c r="L8258" s="141" t="s">
        <v>3969</v>
      </c>
      <c r="M8258" s="141" t="s">
        <v>262</v>
      </c>
      <c r="N8258" s="141" t="s">
        <v>303</v>
      </c>
      <c r="O8258" s="141" t="s">
        <v>287</v>
      </c>
      <c r="P8258" s="141" t="s">
        <v>3282</v>
      </c>
      <c r="Q8258" s="141" t="s">
        <v>288</v>
      </c>
      <c r="R8258" s="141" t="s">
        <v>3468</v>
      </c>
      <c r="S8258" s="148" t="s">
        <v>3280</v>
      </c>
      <c r="T8258" s="147">
        <v>110000</v>
      </c>
      <c r="U8258" s="147">
        <v>110000</v>
      </c>
      <c r="V8258" s="147">
        <v>0</v>
      </c>
      <c r="W8258" s="147">
        <v>0</v>
      </c>
    </row>
    <row r="8259" spans="1:23">
      <c r="A8259" s="141" t="s">
        <v>3465</v>
      </c>
      <c r="B8259" s="141" t="s">
        <v>284</v>
      </c>
      <c r="C8259" s="141" t="s">
        <v>3457</v>
      </c>
      <c r="D8259" s="141" t="s">
        <v>3455</v>
      </c>
      <c r="E8259" s="141" t="s">
        <v>4088</v>
      </c>
      <c r="F8259" s="141" t="s">
        <v>4087</v>
      </c>
      <c r="G8259" s="141" t="s">
        <v>55</v>
      </c>
      <c r="H8259" s="141" t="s">
        <v>4105</v>
      </c>
      <c r="I8259" s="141" t="s">
        <v>3492</v>
      </c>
      <c r="J8259" s="141" t="s">
        <v>105</v>
      </c>
      <c r="K8259" s="141" t="s">
        <v>108</v>
      </c>
      <c r="L8259" s="141" t="s">
        <v>3969</v>
      </c>
      <c r="M8259" s="141" t="s">
        <v>261</v>
      </c>
      <c r="N8259" s="141" t="s">
        <v>303</v>
      </c>
      <c r="O8259" s="141" t="s">
        <v>287</v>
      </c>
      <c r="P8259" s="141" t="s">
        <v>3282</v>
      </c>
      <c r="Q8259" s="141" t="s">
        <v>288</v>
      </c>
      <c r="R8259" s="141" t="s">
        <v>3468</v>
      </c>
      <c r="S8259" s="148" t="s">
        <v>3280</v>
      </c>
      <c r="T8259" s="147">
        <v>3200000</v>
      </c>
      <c r="U8259" s="147">
        <v>3200000</v>
      </c>
      <c r="V8259" s="147">
        <v>1658570.7</v>
      </c>
      <c r="W8259" s="147">
        <v>1658570.7</v>
      </c>
    </row>
    <row r="8260" spans="1:23">
      <c r="A8260" s="141" t="s">
        <v>3465</v>
      </c>
      <c r="B8260" s="141" t="s">
        <v>284</v>
      </c>
      <c r="C8260" s="141" t="s">
        <v>3457</v>
      </c>
      <c r="D8260" s="141" t="s">
        <v>3455</v>
      </c>
      <c r="E8260" s="141" t="s">
        <v>4088</v>
      </c>
      <c r="F8260" s="141" t="s">
        <v>4087</v>
      </c>
      <c r="G8260" s="141" t="s">
        <v>55</v>
      </c>
      <c r="H8260" s="141" t="s">
        <v>4080</v>
      </c>
      <c r="I8260" s="141" t="s">
        <v>3492</v>
      </c>
      <c r="J8260" s="141" t="s">
        <v>105</v>
      </c>
      <c r="K8260" s="141" t="s">
        <v>106</v>
      </c>
      <c r="L8260" s="141" t="s">
        <v>3969</v>
      </c>
      <c r="M8260" s="141" t="s">
        <v>261</v>
      </c>
      <c r="N8260" s="141" t="s">
        <v>303</v>
      </c>
      <c r="O8260" s="141" t="s">
        <v>287</v>
      </c>
      <c r="P8260" s="141" t="s">
        <v>3282</v>
      </c>
      <c r="Q8260" s="141" t="s">
        <v>288</v>
      </c>
      <c r="R8260" s="141" t="s">
        <v>3468</v>
      </c>
      <c r="S8260" s="148" t="s">
        <v>3280</v>
      </c>
      <c r="T8260" s="147">
        <v>4152615</v>
      </c>
      <c r="U8260" s="147">
        <v>6788286.6699999999</v>
      </c>
      <c r="V8260" s="147">
        <v>5999783.1399999997</v>
      </c>
      <c r="W8260" s="147">
        <v>5999783.1399999997</v>
      </c>
    </row>
    <row r="8261" spans="1:23">
      <c r="A8261" s="141" t="s">
        <v>3465</v>
      </c>
      <c r="B8261" s="141" t="s">
        <v>284</v>
      </c>
      <c r="C8261" s="141" t="s">
        <v>3457</v>
      </c>
      <c r="D8261" s="141" t="s">
        <v>3455</v>
      </c>
      <c r="E8261" s="141" t="s">
        <v>4088</v>
      </c>
      <c r="F8261" s="141" t="s">
        <v>4087</v>
      </c>
      <c r="G8261" s="141" t="s">
        <v>55</v>
      </c>
      <c r="H8261" s="141" t="s">
        <v>4080</v>
      </c>
      <c r="I8261" s="141" t="s">
        <v>3492</v>
      </c>
      <c r="J8261" s="141" t="s">
        <v>105</v>
      </c>
      <c r="K8261" s="141" t="s">
        <v>106</v>
      </c>
      <c r="L8261" s="141" t="s">
        <v>3969</v>
      </c>
      <c r="M8261" s="141" t="s">
        <v>262</v>
      </c>
      <c r="N8261" s="141" t="s">
        <v>303</v>
      </c>
      <c r="O8261" s="141" t="s">
        <v>287</v>
      </c>
      <c r="P8261" s="141" t="s">
        <v>3282</v>
      </c>
      <c r="Q8261" s="141" t="s">
        <v>288</v>
      </c>
      <c r="R8261" s="141" t="s">
        <v>3468</v>
      </c>
      <c r="S8261" s="148" t="s">
        <v>3280</v>
      </c>
      <c r="T8261" s="147">
        <v>0</v>
      </c>
      <c r="U8261" s="147">
        <v>827203.6</v>
      </c>
      <c r="V8261" s="147">
        <v>827203.6</v>
      </c>
      <c r="W8261" s="147">
        <v>827203.6</v>
      </c>
    </row>
    <row r="8262" spans="1:23">
      <c r="A8262" s="141" t="s">
        <v>3465</v>
      </c>
      <c r="B8262" s="141" t="s">
        <v>284</v>
      </c>
      <c r="C8262" s="141" t="s">
        <v>3457</v>
      </c>
      <c r="D8262" s="141" t="s">
        <v>3455</v>
      </c>
      <c r="E8262" s="141" t="s">
        <v>4088</v>
      </c>
      <c r="F8262" s="141" t="s">
        <v>4087</v>
      </c>
      <c r="G8262" s="141" t="s">
        <v>55</v>
      </c>
      <c r="H8262" s="141" t="s">
        <v>4104</v>
      </c>
      <c r="I8262" s="141" t="s">
        <v>3492</v>
      </c>
      <c r="J8262" s="141" t="s">
        <v>105</v>
      </c>
      <c r="K8262" s="141" t="s">
        <v>106</v>
      </c>
      <c r="L8262" s="141" t="s">
        <v>3969</v>
      </c>
      <c r="M8262" s="141" t="s">
        <v>261</v>
      </c>
      <c r="N8262" s="141" t="s">
        <v>303</v>
      </c>
      <c r="O8262" s="141" t="s">
        <v>287</v>
      </c>
      <c r="P8262" s="141" t="s">
        <v>3282</v>
      </c>
      <c r="Q8262" s="141" t="s">
        <v>288</v>
      </c>
      <c r="R8262" s="141" t="s">
        <v>3468</v>
      </c>
      <c r="S8262" s="148" t="s">
        <v>3280</v>
      </c>
      <c r="T8262" s="147">
        <v>380000</v>
      </c>
      <c r="U8262" s="147">
        <v>652805</v>
      </c>
      <c r="V8262" s="147">
        <v>568460.92000000004</v>
      </c>
      <c r="W8262" s="147">
        <v>568460.92000000004</v>
      </c>
    </row>
    <row r="8263" spans="1:23">
      <c r="A8263" s="141" t="s">
        <v>3465</v>
      </c>
      <c r="B8263" s="141" t="s">
        <v>284</v>
      </c>
      <c r="C8263" s="141" t="s">
        <v>3457</v>
      </c>
      <c r="D8263" s="141" t="s">
        <v>3455</v>
      </c>
      <c r="E8263" s="141" t="s">
        <v>4088</v>
      </c>
      <c r="F8263" s="141" t="s">
        <v>4087</v>
      </c>
      <c r="G8263" s="141" t="s">
        <v>55</v>
      </c>
      <c r="H8263" s="141" t="s">
        <v>4104</v>
      </c>
      <c r="I8263" s="141" t="s">
        <v>3492</v>
      </c>
      <c r="J8263" s="141" t="s">
        <v>105</v>
      </c>
      <c r="K8263" s="141" t="s">
        <v>106</v>
      </c>
      <c r="L8263" s="141" t="s">
        <v>3969</v>
      </c>
      <c r="M8263" s="141" t="s">
        <v>262</v>
      </c>
      <c r="N8263" s="141" t="s">
        <v>303</v>
      </c>
      <c r="O8263" s="141" t="s">
        <v>287</v>
      </c>
      <c r="P8263" s="141" t="s">
        <v>3282</v>
      </c>
      <c r="Q8263" s="141" t="s">
        <v>288</v>
      </c>
      <c r="R8263" s="141" t="s">
        <v>3468</v>
      </c>
      <c r="S8263" s="148" t="s">
        <v>3280</v>
      </c>
      <c r="T8263" s="147">
        <v>0</v>
      </c>
      <c r="U8263" s="147">
        <v>84900</v>
      </c>
      <c r="V8263" s="147">
        <v>84252</v>
      </c>
      <c r="W8263" s="147">
        <v>84252</v>
      </c>
    </row>
    <row r="8264" spans="1:23">
      <c r="A8264" s="141" t="s">
        <v>3465</v>
      </c>
      <c r="B8264" s="141" t="s">
        <v>284</v>
      </c>
      <c r="C8264" s="141" t="s">
        <v>3457</v>
      </c>
      <c r="D8264" s="141" t="s">
        <v>3455</v>
      </c>
      <c r="E8264" s="141" t="s">
        <v>4088</v>
      </c>
      <c r="F8264" s="141" t="s">
        <v>4087</v>
      </c>
      <c r="G8264" s="141" t="s">
        <v>55</v>
      </c>
      <c r="H8264" s="141" t="s">
        <v>4104</v>
      </c>
      <c r="I8264" s="141" t="s">
        <v>3492</v>
      </c>
      <c r="J8264" s="141" t="s">
        <v>105</v>
      </c>
      <c r="K8264" s="141" t="s">
        <v>106</v>
      </c>
      <c r="L8264" s="141" t="s">
        <v>3969</v>
      </c>
      <c r="M8264" s="141" t="s">
        <v>263</v>
      </c>
      <c r="N8264" s="141" t="s">
        <v>303</v>
      </c>
      <c r="O8264" s="141" t="s">
        <v>287</v>
      </c>
      <c r="P8264" s="141" t="s">
        <v>3282</v>
      </c>
      <c r="Q8264" s="141" t="s">
        <v>288</v>
      </c>
      <c r="R8264" s="141" t="s">
        <v>3468</v>
      </c>
      <c r="S8264" s="148" t="s">
        <v>3280</v>
      </c>
      <c r="T8264" s="147">
        <v>570000</v>
      </c>
      <c r="U8264" s="147">
        <v>168000</v>
      </c>
      <c r="V8264" s="147">
        <v>5664</v>
      </c>
      <c r="W8264" s="147">
        <v>5664</v>
      </c>
    </row>
    <row r="8265" spans="1:23">
      <c r="A8265" s="141" t="s">
        <v>3465</v>
      </c>
      <c r="B8265" s="141" t="s">
        <v>284</v>
      </c>
      <c r="C8265" s="141" t="s">
        <v>3457</v>
      </c>
      <c r="D8265" s="141" t="s">
        <v>3455</v>
      </c>
      <c r="E8265" s="141" t="s">
        <v>4088</v>
      </c>
      <c r="F8265" s="141" t="s">
        <v>4087</v>
      </c>
      <c r="G8265" s="141" t="s">
        <v>55</v>
      </c>
      <c r="H8265" s="141" t="s">
        <v>4103</v>
      </c>
      <c r="I8265" s="141" t="s">
        <v>3492</v>
      </c>
      <c r="J8265" s="141" t="s">
        <v>105</v>
      </c>
      <c r="K8265" s="141" t="s">
        <v>106</v>
      </c>
      <c r="L8265" s="141" t="s">
        <v>3969</v>
      </c>
      <c r="M8265" s="141" t="s">
        <v>261</v>
      </c>
      <c r="N8265" s="141" t="s">
        <v>303</v>
      </c>
      <c r="O8265" s="141" t="s">
        <v>287</v>
      </c>
      <c r="P8265" s="141" t="s">
        <v>3282</v>
      </c>
      <c r="Q8265" s="141" t="s">
        <v>288</v>
      </c>
      <c r="R8265" s="141" t="s">
        <v>3468</v>
      </c>
      <c r="S8265" s="148" t="s">
        <v>3280</v>
      </c>
      <c r="T8265" s="147">
        <v>0</v>
      </c>
      <c r="U8265" s="147">
        <v>13261</v>
      </c>
      <c r="V8265" s="147">
        <v>13260.25</v>
      </c>
      <c r="W8265" s="147">
        <v>13260.25</v>
      </c>
    </row>
    <row r="8266" spans="1:23">
      <c r="A8266" s="141" t="s">
        <v>3465</v>
      </c>
      <c r="B8266" s="141" t="s">
        <v>284</v>
      </c>
      <c r="C8266" s="141" t="s">
        <v>3457</v>
      </c>
      <c r="D8266" s="141" t="s">
        <v>3455</v>
      </c>
      <c r="E8266" s="141" t="s">
        <v>4088</v>
      </c>
      <c r="F8266" s="141" t="s">
        <v>4087</v>
      </c>
      <c r="G8266" s="141" t="s">
        <v>55</v>
      </c>
      <c r="H8266" s="141" t="s">
        <v>4102</v>
      </c>
      <c r="I8266" s="141" t="s">
        <v>3492</v>
      </c>
      <c r="J8266" s="141" t="s">
        <v>105</v>
      </c>
      <c r="K8266" s="141" t="s">
        <v>106</v>
      </c>
      <c r="L8266" s="141" t="s">
        <v>3969</v>
      </c>
      <c r="M8266" s="141" t="s">
        <v>261</v>
      </c>
      <c r="N8266" s="141" t="s">
        <v>303</v>
      </c>
      <c r="O8266" s="141" t="s">
        <v>287</v>
      </c>
      <c r="P8266" s="141" t="s">
        <v>3282</v>
      </c>
      <c r="Q8266" s="141" t="s">
        <v>288</v>
      </c>
      <c r="R8266" s="141" t="s">
        <v>3468</v>
      </c>
      <c r="S8266" s="148" t="s">
        <v>3280</v>
      </c>
      <c r="T8266" s="147">
        <v>1951106</v>
      </c>
      <c r="U8266" s="147">
        <v>1693713</v>
      </c>
      <c r="V8266" s="147">
        <v>954279.3</v>
      </c>
      <c r="W8266" s="147">
        <v>954279.3</v>
      </c>
    </row>
    <row r="8267" spans="1:23">
      <c r="A8267" s="141" t="s">
        <v>3465</v>
      </c>
      <c r="B8267" s="141" t="s">
        <v>284</v>
      </c>
      <c r="C8267" s="141" t="s">
        <v>3457</v>
      </c>
      <c r="D8267" s="141" t="s">
        <v>3455</v>
      </c>
      <c r="E8267" s="141" t="s">
        <v>4088</v>
      </c>
      <c r="F8267" s="141" t="s">
        <v>4087</v>
      </c>
      <c r="G8267" s="141" t="s">
        <v>55</v>
      </c>
      <c r="H8267" s="141" t="s">
        <v>4102</v>
      </c>
      <c r="I8267" s="141" t="s">
        <v>3492</v>
      </c>
      <c r="J8267" s="141" t="s">
        <v>105</v>
      </c>
      <c r="K8267" s="141" t="s">
        <v>106</v>
      </c>
      <c r="L8267" s="141" t="s">
        <v>3969</v>
      </c>
      <c r="M8267" s="141" t="s">
        <v>262</v>
      </c>
      <c r="N8267" s="141" t="s">
        <v>303</v>
      </c>
      <c r="O8267" s="141" t="s">
        <v>287</v>
      </c>
      <c r="P8267" s="141" t="s">
        <v>3282</v>
      </c>
      <c r="Q8267" s="141" t="s">
        <v>288</v>
      </c>
      <c r="R8267" s="141" t="s">
        <v>3468</v>
      </c>
      <c r="S8267" s="148" t="s">
        <v>3280</v>
      </c>
      <c r="T8267" s="147">
        <v>0</v>
      </c>
      <c r="U8267" s="147">
        <v>249369</v>
      </c>
      <c r="V8267" s="147">
        <v>0</v>
      </c>
      <c r="W8267" s="147">
        <v>0</v>
      </c>
    </row>
    <row r="8268" spans="1:23">
      <c r="A8268" s="141" t="s">
        <v>3465</v>
      </c>
      <c r="B8268" s="141" t="s">
        <v>284</v>
      </c>
      <c r="C8268" s="141" t="s">
        <v>3457</v>
      </c>
      <c r="D8268" s="141" t="s">
        <v>3455</v>
      </c>
      <c r="E8268" s="141" t="s">
        <v>4088</v>
      </c>
      <c r="F8268" s="141" t="s">
        <v>4087</v>
      </c>
      <c r="G8268" s="141" t="s">
        <v>55</v>
      </c>
      <c r="H8268" s="141" t="s">
        <v>4102</v>
      </c>
      <c r="I8268" s="141" t="s">
        <v>3492</v>
      </c>
      <c r="J8268" s="141" t="s">
        <v>105</v>
      </c>
      <c r="K8268" s="141" t="s">
        <v>106</v>
      </c>
      <c r="L8268" s="141" t="s">
        <v>3969</v>
      </c>
      <c r="M8268" s="141" t="s">
        <v>263</v>
      </c>
      <c r="N8268" s="141" t="s">
        <v>303</v>
      </c>
      <c r="O8268" s="141" t="s">
        <v>287</v>
      </c>
      <c r="P8268" s="141" t="s">
        <v>3282</v>
      </c>
      <c r="Q8268" s="141" t="s">
        <v>288</v>
      </c>
      <c r="R8268" s="141" t="s">
        <v>3468</v>
      </c>
      <c r="S8268" s="148" t="s">
        <v>3280</v>
      </c>
      <c r="T8268" s="147">
        <v>0</v>
      </c>
      <c r="U8268" s="147">
        <v>8024</v>
      </c>
      <c r="V8268" s="147">
        <v>8024</v>
      </c>
      <c r="W8268" s="147">
        <v>8024</v>
      </c>
    </row>
    <row r="8269" spans="1:23">
      <c r="A8269" s="141" t="s">
        <v>3465</v>
      </c>
      <c r="B8269" s="141" t="s">
        <v>284</v>
      </c>
      <c r="C8269" s="141" t="s">
        <v>3457</v>
      </c>
      <c r="D8269" s="141" t="s">
        <v>3455</v>
      </c>
      <c r="E8269" s="141" t="s">
        <v>4088</v>
      </c>
      <c r="F8269" s="141" t="s">
        <v>4087</v>
      </c>
      <c r="G8269" s="141" t="s">
        <v>55</v>
      </c>
      <c r="H8269" s="141" t="s">
        <v>4101</v>
      </c>
      <c r="I8269" s="141" t="s">
        <v>3492</v>
      </c>
      <c r="J8269" s="141" t="s">
        <v>105</v>
      </c>
      <c r="K8269" s="141" t="s">
        <v>106</v>
      </c>
      <c r="L8269" s="141" t="s">
        <v>3969</v>
      </c>
      <c r="M8269" s="141" t="s">
        <v>261</v>
      </c>
      <c r="N8269" s="141" t="s">
        <v>303</v>
      </c>
      <c r="O8269" s="141" t="s">
        <v>287</v>
      </c>
      <c r="P8269" s="141" t="s">
        <v>3282</v>
      </c>
      <c r="Q8269" s="141" t="s">
        <v>288</v>
      </c>
      <c r="R8269" s="141" t="s">
        <v>3468</v>
      </c>
      <c r="S8269" s="148" t="s">
        <v>3280</v>
      </c>
      <c r="T8269" s="147">
        <v>0</v>
      </c>
      <c r="U8269" s="147">
        <v>184000</v>
      </c>
      <c r="V8269" s="147">
        <v>183914.8</v>
      </c>
      <c r="W8269" s="147">
        <v>183914.8</v>
      </c>
    </row>
    <row r="8270" spans="1:23">
      <c r="A8270" s="141" t="s">
        <v>3465</v>
      </c>
      <c r="B8270" s="141" t="s">
        <v>284</v>
      </c>
      <c r="C8270" s="141" t="s">
        <v>3457</v>
      </c>
      <c r="D8270" s="141" t="s">
        <v>3455</v>
      </c>
      <c r="E8270" s="141" t="s">
        <v>4088</v>
      </c>
      <c r="F8270" s="141" t="s">
        <v>4087</v>
      </c>
      <c r="G8270" s="141" t="s">
        <v>55</v>
      </c>
      <c r="H8270" s="141" t="s">
        <v>4101</v>
      </c>
      <c r="I8270" s="141" t="s">
        <v>3492</v>
      </c>
      <c r="J8270" s="141" t="s">
        <v>105</v>
      </c>
      <c r="K8270" s="141" t="s">
        <v>106</v>
      </c>
      <c r="L8270" s="141" t="s">
        <v>3969</v>
      </c>
      <c r="M8270" s="141" t="s">
        <v>262</v>
      </c>
      <c r="N8270" s="141" t="s">
        <v>303</v>
      </c>
      <c r="O8270" s="141" t="s">
        <v>287</v>
      </c>
      <c r="P8270" s="141" t="s">
        <v>3282</v>
      </c>
      <c r="Q8270" s="141" t="s">
        <v>288</v>
      </c>
      <c r="R8270" s="141" t="s">
        <v>3468</v>
      </c>
      <c r="S8270" s="148" t="s">
        <v>3280</v>
      </c>
      <c r="T8270" s="147">
        <v>0</v>
      </c>
      <c r="U8270" s="147">
        <v>180000</v>
      </c>
      <c r="V8270" s="147">
        <v>179891</v>
      </c>
      <c r="W8270" s="147">
        <v>179891</v>
      </c>
    </row>
    <row r="8271" spans="1:23">
      <c r="A8271" s="141" t="s">
        <v>3465</v>
      </c>
      <c r="B8271" s="141" t="s">
        <v>284</v>
      </c>
      <c r="C8271" s="141" t="s">
        <v>3457</v>
      </c>
      <c r="D8271" s="141" t="s">
        <v>3455</v>
      </c>
      <c r="E8271" s="141" t="s">
        <v>4088</v>
      </c>
      <c r="F8271" s="141" t="s">
        <v>4087</v>
      </c>
      <c r="G8271" s="141" t="s">
        <v>55</v>
      </c>
      <c r="H8271" s="141" t="s">
        <v>3999</v>
      </c>
      <c r="I8271" s="141" t="s">
        <v>3492</v>
      </c>
      <c r="J8271" s="141" t="s">
        <v>105</v>
      </c>
      <c r="K8271" s="141" t="s">
        <v>106</v>
      </c>
      <c r="L8271" s="141" t="s">
        <v>3969</v>
      </c>
      <c r="M8271" s="141" t="s">
        <v>261</v>
      </c>
      <c r="N8271" s="141" t="s">
        <v>303</v>
      </c>
      <c r="O8271" s="141" t="s">
        <v>287</v>
      </c>
      <c r="P8271" s="141" t="s">
        <v>3282</v>
      </c>
      <c r="Q8271" s="141" t="s">
        <v>288</v>
      </c>
      <c r="R8271" s="141" t="s">
        <v>3468</v>
      </c>
      <c r="S8271" s="148" t="s">
        <v>3280</v>
      </c>
      <c r="T8271" s="147">
        <v>750000</v>
      </c>
      <c r="U8271" s="147">
        <v>3550000</v>
      </c>
      <c r="V8271" s="147">
        <v>2625918.87</v>
      </c>
      <c r="W8271" s="147">
        <v>2625918.84</v>
      </c>
    </row>
    <row r="8272" spans="1:23">
      <c r="A8272" s="141" t="s">
        <v>3465</v>
      </c>
      <c r="B8272" s="141" t="s">
        <v>284</v>
      </c>
      <c r="C8272" s="141" t="s">
        <v>3457</v>
      </c>
      <c r="D8272" s="141" t="s">
        <v>3455</v>
      </c>
      <c r="E8272" s="141" t="s">
        <v>4088</v>
      </c>
      <c r="F8272" s="141" t="s">
        <v>4087</v>
      </c>
      <c r="G8272" s="141" t="s">
        <v>55</v>
      </c>
      <c r="H8272" s="141" t="s">
        <v>3999</v>
      </c>
      <c r="I8272" s="141" t="s">
        <v>3492</v>
      </c>
      <c r="J8272" s="141" t="s">
        <v>105</v>
      </c>
      <c r="K8272" s="141" t="s">
        <v>106</v>
      </c>
      <c r="L8272" s="141" t="s">
        <v>3969</v>
      </c>
      <c r="M8272" s="141" t="s">
        <v>262</v>
      </c>
      <c r="N8272" s="141" t="s">
        <v>303</v>
      </c>
      <c r="O8272" s="141" t="s">
        <v>287</v>
      </c>
      <c r="P8272" s="141" t="s">
        <v>3282</v>
      </c>
      <c r="Q8272" s="141" t="s">
        <v>288</v>
      </c>
      <c r="R8272" s="141" t="s">
        <v>3468</v>
      </c>
      <c r="S8272" s="148" t="s">
        <v>3280</v>
      </c>
      <c r="T8272" s="147">
        <v>200000</v>
      </c>
      <c r="U8272" s="147">
        <v>629400</v>
      </c>
      <c r="V8272" s="147">
        <v>572776.72</v>
      </c>
      <c r="W8272" s="147">
        <v>572776.72</v>
      </c>
    </row>
    <row r="8273" spans="1:23">
      <c r="A8273" s="141" t="s">
        <v>3465</v>
      </c>
      <c r="B8273" s="141" t="s">
        <v>284</v>
      </c>
      <c r="C8273" s="141" t="s">
        <v>3457</v>
      </c>
      <c r="D8273" s="141" t="s">
        <v>3455</v>
      </c>
      <c r="E8273" s="141" t="s">
        <v>4088</v>
      </c>
      <c r="F8273" s="141" t="s">
        <v>4087</v>
      </c>
      <c r="G8273" s="141" t="s">
        <v>55</v>
      </c>
      <c r="H8273" s="141" t="s">
        <v>3999</v>
      </c>
      <c r="I8273" s="141" t="s">
        <v>3492</v>
      </c>
      <c r="J8273" s="141" t="s">
        <v>105</v>
      </c>
      <c r="K8273" s="141" t="s">
        <v>106</v>
      </c>
      <c r="L8273" s="141" t="s">
        <v>3969</v>
      </c>
      <c r="M8273" s="141" t="s">
        <v>263</v>
      </c>
      <c r="N8273" s="141" t="s">
        <v>303</v>
      </c>
      <c r="O8273" s="141" t="s">
        <v>287</v>
      </c>
      <c r="P8273" s="141" t="s">
        <v>3282</v>
      </c>
      <c r="Q8273" s="141" t="s">
        <v>288</v>
      </c>
      <c r="R8273" s="141" t="s">
        <v>3468</v>
      </c>
      <c r="S8273" s="148" t="s">
        <v>3280</v>
      </c>
      <c r="T8273" s="147">
        <v>100000</v>
      </c>
      <c r="U8273" s="147">
        <v>100000</v>
      </c>
      <c r="V8273" s="147">
        <v>58315.6</v>
      </c>
      <c r="W8273" s="147">
        <v>58315.6</v>
      </c>
    </row>
    <row r="8274" spans="1:23">
      <c r="A8274" s="141" t="s">
        <v>3465</v>
      </c>
      <c r="B8274" s="141" t="s">
        <v>284</v>
      </c>
      <c r="C8274" s="141" t="s">
        <v>3457</v>
      </c>
      <c r="D8274" s="141" t="s">
        <v>3455</v>
      </c>
      <c r="E8274" s="141" t="s">
        <v>4088</v>
      </c>
      <c r="F8274" s="141" t="s">
        <v>4087</v>
      </c>
      <c r="G8274" s="141" t="s">
        <v>55</v>
      </c>
      <c r="H8274" s="141" t="s">
        <v>4079</v>
      </c>
      <c r="I8274" s="141" t="s">
        <v>3492</v>
      </c>
      <c r="J8274" s="141" t="s">
        <v>105</v>
      </c>
      <c r="K8274" s="141" t="s">
        <v>106</v>
      </c>
      <c r="L8274" s="141" t="s">
        <v>3969</v>
      </c>
      <c r="M8274" s="141" t="s">
        <v>261</v>
      </c>
      <c r="N8274" s="141" t="s">
        <v>303</v>
      </c>
      <c r="O8274" s="141" t="s">
        <v>289</v>
      </c>
      <c r="P8274" s="141" t="s">
        <v>3282</v>
      </c>
      <c r="Q8274" s="141" t="s">
        <v>288</v>
      </c>
      <c r="R8274" s="141" t="s">
        <v>3468</v>
      </c>
      <c r="S8274" s="148" t="s">
        <v>3280</v>
      </c>
      <c r="T8274" s="147">
        <v>15000000</v>
      </c>
      <c r="U8274" s="147">
        <v>19780000</v>
      </c>
      <c r="V8274" s="147">
        <v>10055189.220000001</v>
      </c>
      <c r="W8274" s="147">
        <v>9693806.6699999999</v>
      </c>
    </row>
    <row r="8275" spans="1:23">
      <c r="A8275" s="141" t="s">
        <v>3465</v>
      </c>
      <c r="B8275" s="141" t="s">
        <v>284</v>
      </c>
      <c r="C8275" s="141" t="s">
        <v>3457</v>
      </c>
      <c r="D8275" s="141" t="s">
        <v>3455</v>
      </c>
      <c r="E8275" s="141" t="s">
        <v>4088</v>
      </c>
      <c r="F8275" s="141" t="s">
        <v>4087</v>
      </c>
      <c r="G8275" s="141" t="s">
        <v>55</v>
      </c>
      <c r="H8275" s="141" t="s">
        <v>4079</v>
      </c>
      <c r="I8275" s="141" t="s">
        <v>3492</v>
      </c>
      <c r="J8275" s="141" t="s">
        <v>105</v>
      </c>
      <c r="K8275" s="141" t="s">
        <v>106</v>
      </c>
      <c r="L8275" s="141" t="s">
        <v>3969</v>
      </c>
      <c r="M8275" s="141" t="s">
        <v>262</v>
      </c>
      <c r="N8275" s="141" t="s">
        <v>303</v>
      </c>
      <c r="O8275" s="141" t="s">
        <v>289</v>
      </c>
      <c r="P8275" s="141" t="s">
        <v>3282</v>
      </c>
      <c r="Q8275" s="141" t="s">
        <v>288</v>
      </c>
      <c r="R8275" s="141" t="s">
        <v>3468</v>
      </c>
      <c r="S8275" s="148" t="s">
        <v>3280</v>
      </c>
      <c r="T8275" s="147">
        <v>0</v>
      </c>
      <c r="U8275" s="147">
        <v>2000000</v>
      </c>
      <c r="V8275" s="147">
        <v>1431286.9</v>
      </c>
      <c r="W8275" s="147">
        <v>648946.9</v>
      </c>
    </row>
    <row r="8276" spans="1:23">
      <c r="A8276" s="141" t="s">
        <v>3465</v>
      </c>
      <c r="B8276" s="141" t="s">
        <v>284</v>
      </c>
      <c r="C8276" s="141" t="s">
        <v>3457</v>
      </c>
      <c r="D8276" s="141" t="s">
        <v>3455</v>
      </c>
      <c r="E8276" s="141" t="s">
        <v>4088</v>
      </c>
      <c r="F8276" s="141" t="s">
        <v>4087</v>
      </c>
      <c r="G8276" s="141" t="s">
        <v>55</v>
      </c>
      <c r="H8276" s="141" t="s">
        <v>4079</v>
      </c>
      <c r="I8276" s="141" t="s">
        <v>3492</v>
      </c>
      <c r="J8276" s="141" t="s">
        <v>105</v>
      </c>
      <c r="K8276" s="141" t="s">
        <v>106</v>
      </c>
      <c r="L8276" s="141" t="s">
        <v>3969</v>
      </c>
      <c r="M8276" s="141" t="s">
        <v>263</v>
      </c>
      <c r="N8276" s="141" t="s">
        <v>303</v>
      </c>
      <c r="O8276" s="141" t="s">
        <v>289</v>
      </c>
      <c r="P8276" s="141" t="s">
        <v>3282</v>
      </c>
      <c r="Q8276" s="141" t="s">
        <v>288</v>
      </c>
      <c r="R8276" s="141" t="s">
        <v>3468</v>
      </c>
      <c r="S8276" s="148" t="s">
        <v>3280</v>
      </c>
      <c r="T8276" s="147">
        <v>0</v>
      </c>
      <c r="U8276" s="147">
        <v>1500000</v>
      </c>
      <c r="V8276" s="147">
        <v>0</v>
      </c>
      <c r="W8276" s="147">
        <v>0</v>
      </c>
    </row>
    <row r="8277" spans="1:23">
      <c r="A8277" s="141" t="s">
        <v>3465</v>
      </c>
      <c r="B8277" s="141" t="s">
        <v>284</v>
      </c>
      <c r="C8277" s="141" t="s">
        <v>3457</v>
      </c>
      <c r="D8277" s="141" t="s">
        <v>3455</v>
      </c>
      <c r="E8277" s="141" t="s">
        <v>4088</v>
      </c>
      <c r="F8277" s="141" t="s">
        <v>4087</v>
      </c>
      <c r="G8277" s="141" t="s">
        <v>55</v>
      </c>
      <c r="H8277" s="141" t="s">
        <v>4078</v>
      </c>
      <c r="I8277" s="141" t="s">
        <v>3514</v>
      </c>
      <c r="J8277" s="141" t="s">
        <v>3600</v>
      </c>
      <c r="K8277" s="141" t="s">
        <v>192</v>
      </c>
      <c r="L8277" s="141" t="s">
        <v>3969</v>
      </c>
      <c r="M8277" s="141" t="s">
        <v>261</v>
      </c>
      <c r="N8277" s="141" t="s">
        <v>303</v>
      </c>
      <c r="O8277" s="141" t="s">
        <v>287</v>
      </c>
      <c r="P8277" s="141" t="s">
        <v>3282</v>
      </c>
      <c r="Q8277" s="141" t="s">
        <v>288</v>
      </c>
      <c r="R8277" s="141" t="s">
        <v>3468</v>
      </c>
      <c r="S8277" s="148" t="s">
        <v>3280</v>
      </c>
      <c r="T8277" s="147">
        <v>543000</v>
      </c>
      <c r="U8277" s="147">
        <v>1652837</v>
      </c>
      <c r="V8277" s="147">
        <v>1177619.24</v>
      </c>
      <c r="W8277" s="147">
        <v>1177619.24</v>
      </c>
    </row>
    <row r="8278" spans="1:23">
      <c r="A8278" s="141" t="s">
        <v>3465</v>
      </c>
      <c r="B8278" s="141" t="s">
        <v>284</v>
      </c>
      <c r="C8278" s="141" t="s">
        <v>3457</v>
      </c>
      <c r="D8278" s="141" t="s">
        <v>3455</v>
      </c>
      <c r="E8278" s="141" t="s">
        <v>4088</v>
      </c>
      <c r="F8278" s="141" t="s">
        <v>4087</v>
      </c>
      <c r="G8278" s="141" t="s">
        <v>55</v>
      </c>
      <c r="H8278" s="141" t="s">
        <v>4078</v>
      </c>
      <c r="I8278" s="141" t="s">
        <v>3514</v>
      </c>
      <c r="J8278" s="141" t="s">
        <v>3600</v>
      </c>
      <c r="K8278" s="141" t="s">
        <v>192</v>
      </c>
      <c r="L8278" s="141" t="s">
        <v>3969</v>
      </c>
      <c r="M8278" s="141" t="s">
        <v>262</v>
      </c>
      <c r="N8278" s="141" t="s">
        <v>303</v>
      </c>
      <c r="O8278" s="141" t="s">
        <v>287</v>
      </c>
      <c r="P8278" s="141" t="s">
        <v>3282</v>
      </c>
      <c r="Q8278" s="141" t="s">
        <v>288</v>
      </c>
      <c r="R8278" s="141" t="s">
        <v>3468</v>
      </c>
      <c r="S8278" s="148" t="s">
        <v>3280</v>
      </c>
      <c r="T8278" s="147">
        <v>0</v>
      </c>
      <c r="U8278" s="147">
        <v>265087</v>
      </c>
      <c r="V8278" s="147">
        <v>0</v>
      </c>
      <c r="W8278" s="147">
        <v>0</v>
      </c>
    </row>
    <row r="8279" spans="1:23">
      <c r="A8279" s="141" t="s">
        <v>3465</v>
      </c>
      <c r="B8279" s="141" t="s">
        <v>284</v>
      </c>
      <c r="C8279" s="141" t="s">
        <v>3457</v>
      </c>
      <c r="D8279" s="141" t="s">
        <v>3455</v>
      </c>
      <c r="E8279" s="141" t="s">
        <v>4088</v>
      </c>
      <c r="F8279" s="141" t="s">
        <v>4087</v>
      </c>
      <c r="G8279" s="141" t="s">
        <v>55</v>
      </c>
      <c r="H8279" s="141" t="s">
        <v>4100</v>
      </c>
      <c r="I8279" s="141" t="s">
        <v>3498</v>
      </c>
      <c r="J8279" s="141" t="s">
        <v>154</v>
      </c>
      <c r="K8279" s="141" t="s">
        <v>160</v>
      </c>
      <c r="L8279" s="141" t="s">
        <v>3969</v>
      </c>
      <c r="M8279" s="141" t="s">
        <v>261</v>
      </c>
      <c r="N8279" s="141" t="s">
        <v>303</v>
      </c>
      <c r="O8279" s="141" t="s">
        <v>287</v>
      </c>
      <c r="P8279" s="141" t="s">
        <v>3282</v>
      </c>
      <c r="Q8279" s="141" t="s">
        <v>288</v>
      </c>
      <c r="R8279" s="141" t="s">
        <v>3468</v>
      </c>
      <c r="S8279" s="148" t="s">
        <v>3280</v>
      </c>
      <c r="T8279" s="147">
        <v>295000</v>
      </c>
      <c r="U8279" s="147">
        <v>631690</v>
      </c>
      <c r="V8279" s="147">
        <v>485677.97</v>
      </c>
      <c r="W8279" s="147">
        <v>485677.97</v>
      </c>
    </row>
    <row r="8280" spans="1:23">
      <c r="A8280" s="141" t="s">
        <v>3465</v>
      </c>
      <c r="B8280" s="141" t="s">
        <v>284</v>
      </c>
      <c r="C8280" s="141" t="s">
        <v>3457</v>
      </c>
      <c r="D8280" s="141" t="s">
        <v>3455</v>
      </c>
      <c r="E8280" s="141" t="s">
        <v>4088</v>
      </c>
      <c r="F8280" s="141" t="s">
        <v>4087</v>
      </c>
      <c r="G8280" s="141" t="s">
        <v>56</v>
      </c>
      <c r="H8280" s="141" t="s">
        <v>4007</v>
      </c>
      <c r="I8280" s="141" t="s">
        <v>3492</v>
      </c>
      <c r="J8280" s="141" t="s">
        <v>102</v>
      </c>
      <c r="K8280" s="141" t="s">
        <v>103</v>
      </c>
      <c r="L8280" s="141" t="s">
        <v>3969</v>
      </c>
      <c r="M8280" s="141" t="s">
        <v>261</v>
      </c>
      <c r="N8280" s="141" t="s">
        <v>286</v>
      </c>
      <c r="O8280" s="141" t="s">
        <v>287</v>
      </c>
      <c r="P8280" s="141" t="s">
        <v>3282</v>
      </c>
      <c r="Q8280" s="141" t="s">
        <v>288</v>
      </c>
      <c r="R8280" s="141" t="s">
        <v>3468</v>
      </c>
      <c r="S8280" s="148" t="s">
        <v>3280</v>
      </c>
      <c r="T8280" s="147">
        <v>67825000</v>
      </c>
      <c r="U8280" s="147">
        <v>119655323.45</v>
      </c>
      <c r="V8280" s="147">
        <v>119078760.22</v>
      </c>
      <c r="W8280" s="147">
        <v>76220064.469999999</v>
      </c>
    </row>
    <row r="8281" spans="1:23">
      <c r="A8281" s="141" t="s">
        <v>3465</v>
      </c>
      <c r="B8281" s="141" t="s">
        <v>284</v>
      </c>
      <c r="C8281" s="141" t="s">
        <v>3457</v>
      </c>
      <c r="D8281" s="141" t="s">
        <v>3455</v>
      </c>
      <c r="E8281" s="141" t="s">
        <v>4088</v>
      </c>
      <c r="F8281" s="141" t="s">
        <v>4087</v>
      </c>
      <c r="G8281" s="141" t="s">
        <v>56</v>
      </c>
      <c r="H8281" s="141" t="s">
        <v>4007</v>
      </c>
      <c r="I8281" s="141" t="s">
        <v>3492</v>
      </c>
      <c r="J8281" s="141" t="s">
        <v>102</v>
      </c>
      <c r="K8281" s="141" t="s">
        <v>103</v>
      </c>
      <c r="L8281" s="141" t="s">
        <v>3969</v>
      </c>
      <c r="M8281" s="141" t="s">
        <v>262</v>
      </c>
      <c r="N8281" s="141" t="s">
        <v>286</v>
      </c>
      <c r="O8281" s="141" t="s">
        <v>287</v>
      </c>
      <c r="P8281" s="141" t="s">
        <v>3282</v>
      </c>
      <c r="Q8281" s="141" t="s">
        <v>288</v>
      </c>
      <c r="R8281" s="141" t="s">
        <v>3468</v>
      </c>
      <c r="S8281" s="148" t="s">
        <v>3280</v>
      </c>
      <c r="T8281" s="147">
        <v>0</v>
      </c>
      <c r="U8281" s="147">
        <v>53660.42</v>
      </c>
      <c r="V8281" s="147">
        <v>24224.83</v>
      </c>
      <c r="W8281" s="147">
        <v>24224.83</v>
      </c>
    </row>
    <row r="8282" spans="1:23">
      <c r="A8282" s="141" t="s">
        <v>3465</v>
      </c>
      <c r="B8282" s="141" t="s">
        <v>284</v>
      </c>
      <c r="C8282" s="141" t="s">
        <v>3457</v>
      </c>
      <c r="D8282" s="141" t="s">
        <v>3455</v>
      </c>
      <c r="E8282" s="141" t="s">
        <v>4088</v>
      </c>
      <c r="F8282" s="141" t="s">
        <v>4087</v>
      </c>
      <c r="G8282" s="141" t="s">
        <v>56</v>
      </c>
      <c r="H8282" s="141" t="s">
        <v>4007</v>
      </c>
      <c r="I8282" s="141" t="s">
        <v>3492</v>
      </c>
      <c r="J8282" s="141" t="s">
        <v>102</v>
      </c>
      <c r="K8282" s="141" t="s">
        <v>103</v>
      </c>
      <c r="L8282" s="141" t="s">
        <v>3969</v>
      </c>
      <c r="M8282" s="141" t="s">
        <v>263</v>
      </c>
      <c r="N8282" s="141" t="s">
        <v>286</v>
      </c>
      <c r="O8282" s="141" t="s">
        <v>287</v>
      </c>
      <c r="P8282" s="141" t="s">
        <v>3282</v>
      </c>
      <c r="Q8282" s="141" t="s">
        <v>288</v>
      </c>
      <c r="R8282" s="141" t="s">
        <v>3468</v>
      </c>
      <c r="S8282" s="148" t="s">
        <v>3280</v>
      </c>
      <c r="T8282" s="147">
        <v>0</v>
      </c>
      <c r="U8282" s="147">
        <v>1659665</v>
      </c>
      <c r="V8282" s="147">
        <v>1598221.29</v>
      </c>
      <c r="W8282" s="147">
        <v>1509234.66</v>
      </c>
    </row>
    <row r="8283" spans="1:23">
      <c r="A8283" s="141" t="s">
        <v>3465</v>
      </c>
      <c r="B8283" s="141" t="s">
        <v>284</v>
      </c>
      <c r="C8283" s="141" t="s">
        <v>3457</v>
      </c>
      <c r="D8283" s="141" t="s">
        <v>3455</v>
      </c>
      <c r="E8283" s="141" t="s">
        <v>4088</v>
      </c>
      <c r="F8283" s="141" t="s">
        <v>4087</v>
      </c>
      <c r="G8283" s="141" t="s">
        <v>56</v>
      </c>
      <c r="H8283" s="141" t="s">
        <v>4045</v>
      </c>
      <c r="I8283" s="141" t="s">
        <v>3492</v>
      </c>
      <c r="J8283" s="141" t="s">
        <v>102</v>
      </c>
      <c r="K8283" s="141" t="s">
        <v>103</v>
      </c>
      <c r="L8283" s="141" t="s">
        <v>3969</v>
      </c>
      <c r="M8283" s="141" t="s">
        <v>261</v>
      </c>
      <c r="N8283" s="141" t="s">
        <v>303</v>
      </c>
      <c r="O8283" s="141" t="s">
        <v>289</v>
      </c>
      <c r="P8283" s="141" t="s">
        <v>3282</v>
      </c>
      <c r="Q8283" s="141" t="s">
        <v>288</v>
      </c>
      <c r="R8283" s="141" t="s">
        <v>3468</v>
      </c>
      <c r="S8283" s="148" t="s">
        <v>3280</v>
      </c>
      <c r="T8283" s="147">
        <v>24200000</v>
      </c>
      <c r="U8283" s="147">
        <v>45100000</v>
      </c>
      <c r="V8283" s="147">
        <v>19486687.719999999</v>
      </c>
      <c r="W8283" s="147">
        <v>13347199.1</v>
      </c>
    </row>
    <row r="8284" spans="1:23">
      <c r="A8284" s="141" t="s">
        <v>3465</v>
      </c>
      <c r="B8284" s="141" t="s">
        <v>284</v>
      </c>
      <c r="C8284" s="141" t="s">
        <v>3457</v>
      </c>
      <c r="D8284" s="141" t="s">
        <v>3455</v>
      </c>
      <c r="E8284" s="141" t="s">
        <v>4088</v>
      </c>
      <c r="F8284" s="141" t="s">
        <v>4087</v>
      </c>
      <c r="G8284" s="141" t="s">
        <v>56</v>
      </c>
      <c r="H8284" s="141" t="s">
        <v>4045</v>
      </c>
      <c r="I8284" s="141" t="s">
        <v>3492</v>
      </c>
      <c r="J8284" s="141" t="s">
        <v>102</v>
      </c>
      <c r="K8284" s="141" t="s">
        <v>103</v>
      </c>
      <c r="L8284" s="141" t="s">
        <v>3969</v>
      </c>
      <c r="M8284" s="141" t="s">
        <v>262</v>
      </c>
      <c r="N8284" s="141" t="s">
        <v>303</v>
      </c>
      <c r="O8284" s="141" t="s">
        <v>289</v>
      </c>
      <c r="P8284" s="141" t="s">
        <v>3282</v>
      </c>
      <c r="Q8284" s="141" t="s">
        <v>288</v>
      </c>
      <c r="R8284" s="141" t="s">
        <v>3468</v>
      </c>
      <c r="S8284" s="148" t="s">
        <v>3280</v>
      </c>
      <c r="T8284" s="147">
        <v>1100000</v>
      </c>
      <c r="U8284" s="147">
        <v>1200000</v>
      </c>
      <c r="V8284" s="147">
        <v>571238</v>
      </c>
      <c r="W8284" s="147">
        <v>571238</v>
      </c>
    </row>
    <row r="8285" spans="1:23">
      <c r="A8285" s="141" t="s">
        <v>3465</v>
      </c>
      <c r="B8285" s="141" t="s">
        <v>284</v>
      </c>
      <c r="C8285" s="141" t="s">
        <v>3457</v>
      </c>
      <c r="D8285" s="141" t="s">
        <v>3455</v>
      </c>
      <c r="E8285" s="141" t="s">
        <v>4088</v>
      </c>
      <c r="F8285" s="141" t="s">
        <v>4087</v>
      </c>
      <c r="G8285" s="141" t="s">
        <v>56</v>
      </c>
      <c r="H8285" s="141" t="s">
        <v>4045</v>
      </c>
      <c r="I8285" s="141" t="s">
        <v>3492</v>
      </c>
      <c r="J8285" s="141" t="s">
        <v>102</v>
      </c>
      <c r="K8285" s="141" t="s">
        <v>103</v>
      </c>
      <c r="L8285" s="141" t="s">
        <v>3969</v>
      </c>
      <c r="M8285" s="141" t="s">
        <v>263</v>
      </c>
      <c r="N8285" s="141" t="s">
        <v>303</v>
      </c>
      <c r="O8285" s="141" t="s">
        <v>289</v>
      </c>
      <c r="P8285" s="141" t="s">
        <v>3282</v>
      </c>
      <c r="Q8285" s="141" t="s">
        <v>288</v>
      </c>
      <c r="R8285" s="141" t="s">
        <v>3468</v>
      </c>
      <c r="S8285" s="148" t="s">
        <v>3280</v>
      </c>
      <c r="T8285" s="147">
        <v>250000</v>
      </c>
      <c r="U8285" s="147">
        <v>250000</v>
      </c>
      <c r="V8285" s="147">
        <v>0</v>
      </c>
      <c r="W8285" s="147">
        <v>0</v>
      </c>
    </row>
    <row r="8286" spans="1:23">
      <c r="A8286" s="141" t="s">
        <v>3465</v>
      </c>
      <c r="B8286" s="141" t="s">
        <v>284</v>
      </c>
      <c r="C8286" s="141" t="s">
        <v>3457</v>
      </c>
      <c r="D8286" s="141" t="s">
        <v>3455</v>
      </c>
      <c r="E8286" s="141" t="s">
        <v>4088</v>
      </c>
      <c r="F8286" s="141" t="s">
        <v>4087</v>
      </c>
      <c r="G8286" s="141" t="s">
        <v>56</v>
      </c>
      <c r="H8286" s="141" t="s">
        <v>4044</v>
      </c>
      <c r="I8286" s="141" t="s">
        <v>3514</v>
      </c>
      <c r="J8286" s="141" t="s">
        <v>3600</v>
      </c>
      <c r="K8286" s="141" t="s">
        <v>192</v>
      </c>
      <c r="L8286" s="141" t="s">
        <v>3969</v>
      </c>
      <c r="M8286" s="141" t="s">
        <v>261</v>
      </c>
      <c r="N8286" s="141" t="s">
        <v>286</v>
      </c>
      <c r="O8286" s="141" t="s">
        <v>287</v>
      </c>
      <c r="P8286" s="141" t="s">
        <v>3282</v>
      </c>
      <c r="Q8286" s="141" t="s">
        <v>288</v>
      </c>
      <c r="R8286" s="141" t="s">
        <v>3468</v>
      </c>
      <c r="S8286" s="148" t="s">
        <v>3280</v>
      </c>
      <c r="T8286" s="147">
        <v>3910798</v>
      </c>
      <c r="U8286" s="147">
        <v>940798</v>
      </c>
      <c r="V8286" s="147">
        <v>242570.51</v>
      </c>
      <c r="W8286" s="147">
        <v>242570.51</v>
      </c>
    </row>
    <row r="8287" spans="1:23">
      <c r="A8287" s="141" t="s">
        <v>3465</v>
      </c>
      <c r="B8287" s="141" t="s">
        <v>284</v>
      </c>
      <c r="C8287" s="141" t="s">
        <v>3457</v>
      </c>
      <c r="D8287" s="141" t="s">
        <v>3455</v>
      </c>
      <c r="E8287" s="141" t="s">
        <v>4088</v>
      </c>
      <c r="F8287" s="141" t="s">
        <v>4087</v>
      </c>
      <c r="G8287" s="141" t="s">
        <v>56</v>
      </c>
      <c r="H8287" s="141" t="s">
        <v>4044</v>
      </c>
      <c r="I8287" s="141" t="s">
        <v>3514</v>
      </c>
      <c r="J8287" s="141" t="s">
        <v>3600</v>
      </c>
      <c r="K8287" s="141" t="s">
        <v>192</v>
      </c>
      <c r="L8287" s="141" t="s">
        <v>3969</v>
      </c>
      <c r="M8287" s="141" t="s">
        <v>262</v>
      </c>
      <c r="N8287" s="141" t="s">
        <v>286</v>
      </c>
      <c r="O8287" s="141" t="s">
        <v>287</v>
      </c>
      <c r="P8287" s="141" t="s">
        <v>3282</v>
      </c>
      <c r="Q8287" s="141" t="s">
        <v>288</v>
      </c>
      <c r="R8287" s="141" t="s">
        <v>3468</v>
      </c>
      <c r="S8287" s="148" t="s">
        <v>3280</v>
      </c>
      <c r="T8287" s="147">
        <v>550000</v>
      </c>
      <c r="U8287" s="147">
        <v>375000</v>
      </c>
      <c r="V8287" s="147">
        <v>0</v>
      </c>
      <c r="W8287" s="147">
        <v>0</v>
      </c>
    </row>
    <row r="8288" spans="1:23">
      <c r="A8288" s="141" t="s">
        <v>3465</v>
      </c>
      <c r="B8288" s="141" t="s">
        <v>284</v>
      </c>
      <c r="C8288" s="141" t="s">
        <v>3457</v>
      </c>
      <c r="D8288" s="141" t="s">
        <v>3455</v>
      </c>
      <c r="E8288" s="141" t="s">
        <v>4088</v>
      </c>
      <c r="F8288" s="141" t="s">
        <v>4087</v>
      </c>
      <c r="G8288" s="141" t="s">
        <v>56</v>
      </c>
      <c r="H8288" s="141" t="s">
        <v>4044</v>
      </c>
      <c r="I8288" s="141" t="s">
        <v>3514</v>
      </c>
      <c r="J8288" s="141" t="s">
        <v>3600</v>
      </c>
      <c r="K8288" s="141" t="s">
        <v>192</v>
      </c>
      <c r="L8288" s="141" t="s">
        <v>3969</v>
      </c>
      <c r="M8288" s="141" t="s">
        <v>263</v>
      </c>
      <c r="N8288" s="141" t="s">
        <v>286</v>
      </c>
      <c r="O8288" s="141" t="s">
        <v>287</v>
      </c>
      <c r="P8288" s="141" t="s">
        <v>3282</v>
      </c>
      <c r="Q8288" s="141" t="s">
        <v>288</v>
      </c>
      <c r="R8288" s="141" t="s">
        <v>3468</v>
      </c>
      <c r="S8288" s="148" t="s">
        <v>3280</v>
      </c>
      <c r="T8288" s="147">
        <v>100000</v>
      </c>
      <c r="U8288" s="147">
        <v>75000</v>
      </c>
      <c r="V8288" s="147">
        <v>0</v>
      </c>
      <c r="W8288" s="147">
        <v>0</v>
      </c>
    </row>
    <row r="8289" spans="1:23">
      <c r="A8289" s="141" t="s">
        <v>3465</v>
      </c>
      <c r="B8289" s="141" t="s">
        <v>284</v>
      </c>
      <c r="C8289" s="141" t="s">
        <v>3457</v>
      </c>
      <c r="D8289" s="141" t="s">
        <v>3455</v>
      </c>
      <c r="E8289" s="141" t="s">
        <v>4088</v>
      </c>
      <c r="F8289" s="141" t="s">
        <v>4087</v>
      </c>
      <c r="G8289" s="141" t="s">
        <v>56</v>
      </c>
      <c r="H8289" s="141" t="s">
        <v>4077</v>
      </c>
      <c r="I8289" s="141" t="s">
        <v>3492</v>
      </c>
      <c r="J8289" s="141" t="s">
        <v>102</v>
      </c>
      <c r="K8289" s="141" t="s">
        <v>103</v>
      </c>
      <c r="L8289" s="141" t="s">
        <v>3969</v>
      </c>
      <c r="M8289" s="141" t="s">
        <v>261</v>
      </c>
      <c r="N8289" s="141" t="s">
        <v>303</v>
      </c>
      <c r="O8289" s="141" t="s">
        <v>287</v>
      </c>
      <c r="P8289" s="141" t="s">
        <v>3282</v>
      </c>
      <c r="Q8289" s="141" t="s">
        <v>288</v>
      </c>
      <c r="R8289" s="141" t="s">
        <v>3468</v>
      </c>
      <c r="S8289" s="148" t="s">
        <v>3280</v>
      </c>
      <c r="T8289" s="147">
        <v>100000</v>
      </c>
      <c r="U8289" s="147">
        <v>465000</v>
      </c>
      <c r="V8289" s="147">
        <v>119077.13</v>
      </c>
      <c r="W8289" s="147">
        <v>90468.03</v>
      </c>
    </row>
    <row r="8290" spans="1:23">
      <c r="A8290" s="141" t="s">
        <v>3465</v>
      </c>
      <c r="B8290" s="141" t="s">
        <v>284</v>
      </c>
      <c r="C8290" s="141" t="s">
        <v>3457</v>
      </c>
      <c r="D8290" s="141" t="s">
        <v>3455</v>
      </c>
      <c r="E8290" s="141" t="s">
        <v>4088</v>
      </c>
      <c r="F8290" s="141" t="s">
        <v>4087</v>
      </c>
      <c r="G8290" s="141" t="s">
        <v>56</v>
      </c>
      <c r="H8290" s="141" t="s">
        <v>4099</v>
      </c>
      <c r="I8290" s="141" t="s">
        <v>3492</v>
      </c>
      <c r="J8290" s="141" t="s">
        <v>102</v>
      </c>
      <c r="K8290" s="141" t="s">
        <v>103</v>
      </c>
      <c r="L8290" s="141" t="s">
        <v>3969</v>
      </c>
      <c r="M8290" s="141" t="s">
        <v>261</v>
      </c>
      <c r="N8290" s="141" t="s">
        <v>286</v>
      </c>
      <c r="O8290" s="141" t="s">
        <v>287</v>
      </c>
      <c r="P8290" s="141" t="s">
        <v>3282</v>
      </c>
      <c r="Q8290" s="141" t="s">
        <v>288</v>
      </c>
      <c r="R8290" s="141" t="s">
        <v>3468</v>
      </c>
      <c r="S8290" s="148" t="s">
        <v>3280</v>
      </c>
      <c r="T8290" s="147">
        <v>291868</v>
      </c>
      <c r="U8290" s="147">
        <v>811220</v>
      </c>
      <c r="V8290" s="147">
        <v>45331.839999999997</v>
      </c>
      <c r="W8290" s="147">
        <v>45331.82</v>
      </c>
    </row>
    <row r="8291" spans="1:23">
      <c r="A8291" s="141" t="s">
        <v>3465</v>
      </c>
      <c r="B8291" s="141" t="s">
        <v>284</v>
      </c>
      <c r="C8291" s="141" t="s">
        <v>3457</v>
      </c>
      <c r="D8291" s="141" t="s">
        <v>3455</v>
      </c>
      <c r="E8291" s="141" t="s">
        <v>4088</v>
      </c>
      <c r="F8291" s="141" t="s">
        <v>4087</v>
      </c>
      <c r="G8291" s="141" t="s">
        <v>57</v>
      </c>
      <c r="H8291" s="141" t="s">
        <v>3602</v>
      </c>
      <c r="I8291" s="141" t="s">
        <v>3492</v>
      </c>
      <c r="J8291" s="141" t="s">
        <v>95</v>
      </c>
      <c r="K8291" s="141" t="s">
        <v>97</v>
      </c>
      <c r="L8291" s="141" t="s">
        <v>3969</v>
      </c>
      <c r="M8291" s="141" t="s">
        <v>261</v>
      </c>
      <c r="N8291" s="141" t="s">
        <v>286</v>
      </c>
      <c r="O8291" s="141" t="s">
        <v>287</v>
      </c>
      <c r="P8291" s="141" t="s">
        <v>3282</v>
      </c>
      <c r="Q8291" s="141" t="s">
        <v>288</v>
      </c>
      <c r="R8291" s="141" t="s">
        <v>3468</v>
      </c>
      <c r="S8291" s="148" t="s">
        <v>3280</v>
      </c>
      <c r="T8291" s="147">
        <v>11312825</v>
      </c>
      <c r="U8291" s="147">
        <v>24312825</v>
      </c>
      <c r="V8291" s="147">
        <v>750672.16</v>
      </c>
      <c r="W8291" s="147">
        <v>725512.14</v>
      </c>
    </row>
    <row r="8292" spans="1:23">
      <c r="A8292" s="141" t="s">
        <v>3465</v>
      </c>
      <c r="B8292" s="141" t="s">
        <v>284</v>
      </c>
      <c r="C8292" s="141" t="s">
        <v>3457</v>
      </c>
      <c r="D8292" s="141" t="s">
        <v>3455</v>
      </c>
      <c r="E8292" s="141" t="s">
        <v>4088</v>
      </c>
      <c r="F8292" s="141" t="s">
        <v>4087</v>
      </c>
      <c r="G8292" s="141" t="s">
        <v>57</v>
      </c>
      <c r="H8292" s="141" t="s">
        <v>3602</v>
      </c>
      <c r="I8292" s="141" t="s">
        <v>3492</v>
      </c>
      <c r="J8292" s="141" t="s">
        <v>95</v>
      </c>
      <c r="K8292" s="141" t="s">
        <v>97</v>
      </c>
      <c r="L8292" s="141" t="s">
        <v>3969</v>
      </c>
      <c r="M8292" s="141" t="s">
        <v>261</v>
      </c>
      <c r="N8292" s="141" t="s">
        <v>286</v>
      </c>
      <c r="O8292" s="141" t="s">
        <v>289</v>
      </c>
      <c r="P8292" s="141" t="s">
        <v>3282</v>
      </c>
      <c r="Q8292" s="141" t="s">
        <v>288</v>
      </c>
      <c r="R8292" s="141" t="s">
        <v>3468</v>
      </c>
      <c r="S8292" s="148" t="s">
        <v>3280</v>
      </c>
      <c r="T8292" s="147">
        <v>10000000</v>
      </c>
      <c r="U8292" s="147">
        <v>117000000</v>
      </c>
      <c r="V8292" s="147">
        <v>2147856.94</v>
      </c>
      <c r="W8292" s="147">
        <v>2124980.88</v>
      </c>
    </row>
    <row r="8293" spans="1:23">
      <c r="A8293" s="141" t="s">
        <v>3465</v>
      </c>
      <c r="B8293" s="141" t="s">
        <v>284</v>
      </c>
      <c r="C8293" s="141" t="s">
        <v>3457</v>
      </c>
      <c r="D8293" s="141" t="s">
        <v>3455</v>
      </c>
      <c r="E8293" s="141" t="s">
        <v>4088</v>
      </c>
      <c r="F8293" s="141" t="s">
        <v>4087</v>
      </c>
      <c r="G8293" s="141" t="s">
        <v>57</v>
      </c>
      <c r="H8293" s="141" t="s">
        <v>3602</v>
      </c>
      <c r="I8293" s="141" t="s">
        <v>3492</v>
      </c>
      <c r="J8293" s="141" t="s">
        <v>95</v>
      </c>
      <c r="K8293" s="141" t="s">
        <v>97</v>
      </c>
      <c r="L8293" s="141" t="s">
        <v>3969</v>
      </c>
      <c r="M8293" s="141" t="s">
        <v>261</v>
      </c>
      <c r="N8293" s="141" t="s">
        <v>303</v>
      </c>
      <c r="O8293" s="141" t="s">
        <v>290</v>
      </c>
      <c r="P8293" s="141" t="s">
        <v>1278</v>
      </c>
      <c r="Q8293" s="141" t="s">
        <v>288</v>
      </c>
      <c r="R8293" s="141" t="s">
        <v>3468</v>
      </c>
      <c r="S8293" s="148" t="s">
        <v>3283</v>
      </c>
      <c r="T8293" s="147">
        <v>0</v>
      </c>
      <c r="U8293" s="147">
        <v>133884.92000000001</v>
      </c>
      <c r="V8293" s="147">
        <v>0</v>
      </c>
      <c r="W8293" s="147">
        <v>0</v>
      </c>
    </row>
    <row r="8294" spans="1:23">
      <c r="A8294" s="141" t="s">
        <v>3465</v>
      </c>
      <c r="B8294" s="141" t="s">
        <v>284</v>
      </c>
      <c r="C8294" s="141" t="s">
        <v>3457</v>
      </c>
      <c r="D8294" s="141" t="s">
        <v>3455</v>
      </c>
      <c r="E8294" s="141" t="s">
        <v>4088</v>
      </c>
      <c r="F8294" s="141" t="s">
        <v>4087</v>
      </c>
      <c r="G8294" s="141" t="s">
        <v>57</v>
      </c>
      <c r="H8294" s="141" t="s">
        <v>3602</v>
      </c>
      <c r="I8294" s="141" t="s">
        <v>3492</v>
      </c>
      <c r="J8294" s="141" t="s">
        <v>95</v>
      </c>
      <c r="K8294" s="141" t="s">
        <v>97</v>
      </c>
      <c r="L8294" s="141" t="s">
        <v>3969</v>
      </c>
      <c r="M8294" s="141" t="s">
        <v>262</v>
      </c>
      <c r="N8294" s="141" t="s">
        <v>286</v>
      </c>
      <c r="O8294" s="141" t="s">
        <v>287</v>
      </c>
      <c r="P8294" s="141" t="s">
        <v>3282</v>
      </c>
      <c r="Q8294" s="141" t="s">
        <v>288</v>
      </c>
      <c r="R8294" s="141" t="s">
        <v>3468</v>
      </c>
      <c r="S8294" s="148" t="s">
        <v>3280</v>
      </c>
      <c r="T8294" s="147">
        <v>2000000</v>
      </c>
      <c r="U8294" s="147">
        <v>3250000</v>
      </c>
      <c r="V8294" s="147">
        <v>1747599.06</v>
      </c>
      <c r="W8294" s="147">
        <v>1747599.06</v>
      </c>
    </row>
    <row r="8295" spans="1:23">
      <c r="A8295" s="141" t="s">
        <v>3465</v>
      </c>
      <c r="B8295" s="141" t="s">
        <v>284</v>
      </c>
      <c r="C8295" s="141" t="s">
        <v>3457</v>
      </c>
      <c r="D8295" s="141" t="s">
        <v>3455</v>
      </c>
      <c r="E8295" s="141" t="s">
        <v>4088</v>
      </c>
      <c r="F8295" s="141" t="s">
        <v>4087</v>
      </c>
      <c r="G8295" s="141" t="s">
        <v>57</v>
      </c>
      <c r="H8295" s="141" t="s">
        <v>3602</v>
      </c>
      <c r="I8295" s="141" t="s">
        <v>3492</v>
      </c>
      <c r="J8295" s="141" t="s">
        <v>95</v>
      </c>
      <c r="K8295" s="141" t="s">
        <v>97</v>
      </c>
      <c r="L8295" s="141" t="s">
        <v>3969</v>
      </c>
      <c r="M8295" s="141" t="s">
        <v>262</v>
      </c>
      <c r="N8295" s="141" t="s">
        <v>286</v>
      </c>
      <c r="O8295" s="141" t="s">
        <v>289</v>
      </c>
      <c r="P8295" s="141" t="s">
        <v>3282</v>
      </c>
      <c r="Q8295" s="141" t="s">
        <v>288</v>
      </c>
      <c r="R8295" s="141" t="s">
        <v>3468</v>
      </c>
      <c r="S8295" s="148" t="s">
        <v>3280</v>
      </c>
      <c r="T8295" s="147">
        <v>1150000</v>
      </c>
      <c r="U8295" s="147">
        <v>1200000</v>
      </c>
      <c r="V8295" s="147">
        <v>1014501.06</v>
      </c>
      <c r="W8295" s="147">
        <v>1014501.06</v>
      </c>
    </row>
    <row r="8296" spans="1:23">
      <c r="A8296" s="141" t="s">
        <v>3465</v>
      </c>
      <c r="B8296" s="141" t="s">
        <v>284</v>
      </c>
      <c r="C8296" s="141" t="s">
        <v>3457</v>
      </c>
      <c r="D8296" s="141" t="s">
        <v>3455</v>
      </c>
      <c r="E8296" s="141" t="s">
        <v>4088</v>
      </c>
      <c r="F8296" s="141" t="s">
        <v>4087</v>
      </c>
      <c r="G8296" s="141" t="s">
        <v>57</v>
      </c>
      <c r="H8296" s="141" t="s">
        <v>3602</v>
      </c>
      <c r="I8296" s="141" t="s">
        <v>3492</v>
      </c>
      <c r="J8296" s="141" t="s">
        <v>95</v>
      </c>
      <c r="K8296" s="141" t="s">
        <v>97</v>
      </c>
      <c r="L8296" s="141" t="s">
        <v>3969</v>
      </c>
      <c r="M8296" s="141" t="s">
        <v>263</v>
      </c>
      <c r="N8296" s="141" t="s">
        <v>286</v>
      </c>
      <c r="O8296" s="141" t="s">
        <v>287</v>
      </c>
      <c r="P8296" s="141" t="s">
        <v>3282</v>
      </c>
      <c r="Q8296" s="141" t="s">
        <v>288</v>
      </c>
      <c r="R8296" s="141" t="s">
        <v>3468</v>
      </c>
      <c r="S8296" s="148" t="s">
        <v>3280</v>
      </c>
      <c r="T8296" s="147">
        <v>500000</v>
      </c>
      <c r="U8296" s="147">
        <v>500000</v>
      </c>
      <c r="V8296" s="147">
        <v>0</v>
      </c>
      <c r="W8296" s="147">
        <v>0</v>
      </c>
    </row>
    <row r="8297" spans="1:23">
      <c r="A8297" s="141" t="s">
        <v>3465</v>
      </c>
      <c r="B8297" s="141" t="s">
        <v>284</v>
      </c>
      <c r="C8297" s="141" t="s">
        <v>3457</v>
      </c>
      <c r="D8297" s="141" t="s">
        <v>3455</v>
      </c>
      <c r="E8297" s="141" t="s">
        <v>4088</v>
      </c>
      <c r="F8297" s="141" t="s">
        <v>4087</v>
      </c>
      <c r="G8297" s="141" t="s">
        <v>57</v>
      </c>
      <c r="H8297" s="141" t="s">
        <v>3602</v>
      </c>
      <c r="I8297" s="141" t="s">
        <v>3492</v>
      </c>
      <c r="J8297" s="141" t="s">
        <v>95</v>
      </c>
      <c r="K8297" s="141" t="s">
        <v>97</v>
      </c>
      <c r="L8297" s="141" t="s">
        <v>3969</v>
      </c>
      <c r="M8297" s="141" t="s">
        <v>263</v>
      </c>
      <c r="N8297" s="141" t="s">
        <v>286</v>
      </c>
      <c r="O8297" s="141" t="s">
        <v>289</v>
      </c>
      <c r="P8297" s="141" t="s">
        <v>3282</v>
      </c>
      <c r="Q8297" s="141" t="s">
        <v>288</v>
      </c>
      <c r="R8297" s="141" t="s">
        <v>3468</v>
      </c>
      <c r="S8297" s="148" t="s">
        <v>3280</v>
      </c>
      <c r="T8297" s="147">
        <v>150000</v>
      </c>
      <c r="U8297" s="147">
        <v>150000</v>
      </c>
      <c r="V8297" s="147">
        <v>1770</v>
      </c>
      <c r="W8297" s="147">
        <v>1770</v>
      </c>
    </row>
    <row r="8298" spans="1:23">
      <c r="A8298" s="141" t="s">
        <v>3465</v>
      </c>
      <c r="B8298" s="141" t="s">
        <v>284</v>
      </c>
      <c r="C8298" s="141" t="s">
        <v>3457</v>
      </c>
      <c r="D8298" s="141" t="s">
        <v>3455</v>
      </c>
      <c r="E8298" s="141" t="s">
        <v>4088</v>
      </c>
      <c r="F8298" s="141" t="s">
        <v>4087</v>
      </c>
      <c r="G8298" s="141" t="s">
        <v>57</v>
      </c>
      <c r="H8298" s="141" t="s">
        <v>4076</v>
      </c>
      <c r="I8298" s="141" t="s">
        <v>3492</v>
      </c>
      <c r="J8298" s="141" t="s">
        <v>95</v>
      </c>
      <c r="K8298" s="141" t="s">
        <v>97</v>
      </c>
      <c r="L8298" s="141" t="s">
        <v>3969</v>
      </c>
      <c r="M8298" s="141" t="s">
        <v>261</v>
      </c>
      <c r="N8298" s="141" t="s">
        <v>303</v>
      </c>
      <c r="O8298" s="141" t="s">
        <v>289</v>
      </c>
      <c r="P8298" s="141" t="s">
        <v>3282</v>
      </c>
      <c r="Q8298" s="141" t="s">
        <v>288</v>
      </c>
      <c r="R8298" s="141" t="s">
        <v>3468</v>
      </c>
      <c r="S8298" s="148" t="s">
        <v>3280</v>
      </c>
      <c r="T8298" s="147">
        <v>0</v>
      </c>
      <c r="U8298" s="147">
        <v>11200</v>
      </c>
      <c r="V8298" s="147">
        <v>0</v>
      </c>
      <c r="W8298" s="147">
        <v>0</v>
      </c>
    </row>
    <row r="8299" spans="1:23">
      <c r="A8299" s="141" t="s">
        <v>3465</v>
      </c>
      <c r="B8299" s="141" t="s">
        <v>284</v>
      </c>
      <c r="C8299" s="141" t="s">
        <v>3457</v>
      </c>
      <c r="D8299" s="141" t="s">
        <v>3455</v>
      </c>
      <c r="E8299" s="141" t="s">
        <v>4088</v>
      </c>
      <c r="F8299" s="141" t="s">
        <v>4087</v>
      </c>
      <c r="G8299" s="141" t="s">
        <v>57</v>
      </c>
      <c r="H8299" s="141" t="s">
        <v>3991</v>
      </c>
      <c r="I8299" s="141" t="s">
        <v>3492</v>
      </c>
      <c r="J8299" s="141" t="s">
        <v>95</v>
      </c>
      <c r="K8299" s="141" t="s">
        <v>97</v>
      </c>
      <c r="L8299" s="141" t="s">
        <v>3969</v>
      </c>
      <c r="M8299" s="141" t="s">
        <v>261</v>
      </c>
      <c r="N8299" s="141" t="s">
        <v>303</v>
      </c>
      <c r="O8299" s="141" t="s">
        <v>287</v>
      </c>
      <c r="P8299" s="141" t="s">
        <v>3282</v>
      </c>
      <c r="Q8299" s="141" t="s">
        <v>288</v>
      </c>
      <c r="R8299" s="141" t="s">
        <v>3468</v>
      </c>
      <c r="S8299" s="148" t="s">
        <v>3280</v>
      </c>
      <c r="T8299" s="147">
        <v>11000000</v>
      </c>
      <c r="U8299" s="147">
        <v>12726023</v>
      </c>
      <c r="V8299" s="147">
        <v>4142832.73</v>
      </c>
      <c r="W8299" s="147">
        <v>347126.28</v>
      </c>
    </row>
    <row r="8300" spans="1:23">
      <c r="A8300" s="141" t="s">
        <v>3465</v>
      </c>
      <c r="B8300" s="141" t="s">
        <v>284</v>
      </c>
      <c r="C8300" s="141" t="s">
        <v>3457</v>
      </c>
      <c r="D8300" s="141" t="s">
        <v>3455</v>
      </c>
      <c r="E8300" s="141" t="s">
        <v>4088</v>
      </c>
      <c r="F8300" s="141" t="s">
        <v>4087</v>
      </c>
      <c r="G8300" s="141" t="s">
        <v>57</v>
      </c>
      <c r="H8300" s="141" t="s">
        <v>3991</v>
      </c>
      <c r="I8300" s="141" t="s">
        <v>3492</v>
      </c>
      <c r="J8300" s="141" t="s">
        <v>95</v>
      </c>
      <c r="K8300" s="141" t="s">
        <v>97</v>
      </c>
      <c r="L8300" s="141" t="s">
        <v>3969</v>
      </c>
      <c r="M8300" s="141" t="s">
        <v>261</v>
      </c>
      <c r="N8300" s="141" t="s">
        <v>303</v>
      </c>
      <c r="O8300" s="141" t="s">
        <v>289</v>
      </c>
      <c r="P8300" s="141" t="s">
        <v>3282</v>
      </c>
      <c r="Q8300" s="141" t="s">
        <v>288</v>
      </c>
      <c r="R8300" s="141" t="s">
        <v>3468</v>
      </c>
      <c r="S8300" s="148" t="s">
        <v>3280</v>
      </c>
      <c r="T8300" s="147">
        <v>16461190</v>
      </c>
      <c r="U8300" s="147">
        <v>18209790</v>
      </c>
      <c r="V8300" s="147">
        <v>12328932.800000001</v>
      </c>
      <c r="W8300" s="147">
        <v>9157860.8200000003</v>
      </c>
    </row>
    <row r="8301" spans="1:23">
      <c r="A8301" s="141" t="s">
        <v>3465</v>
      </c>
      <c r="B8301" s="141" t="s">
        <v>284</v>
      </c>
      <c r="C8301" s="141" t="s">
        <v>3457</v>
      </c>
      <c r="D8301" s="141" t="s">
        <v>3455</v>
      </c>
      <c r="E8301" s="141" t="s">
        <v>4088</v>
      </c>
      <c r="F8301" s="141" t="s">
        <v>4087</v>
      </c>
      <c r="G8301" s="141" t="s">
        <v>57</v>
      </c>
      <c r="H8301" s="141" t="s">
        <v>3991</v>
      </c>
      <c r="I8301" s="141" t="s">
        <v>3492</v>
      </c>
      <c r="J8301" s="141" t="s">
        <v>95</v>
      </c>
      <c r="K8301" s="141" t="s">
        <v>97</v>
      </c>
      <c r="L8301" s="141" t="s">
        <v>3969</v>
      </c>
      <c r="M8301" s="141" t="s">
        <v>261</v>
      </c>
      <c r="N8301" s="141" t="s">
        <v>303</v>
      </c>
      <c r="O8301" s="141" t="s">
        <v>291</v>
      </c>
      <c r="P8301" s="141" t="s">
        <v>3282</v>
      </c>
      <c r="Q8301" s="141" t="s">
        <v>288</v>
      </c>
      <c r="R8301" s="141" t="s">
        <v>3468</v>
      </c>
      <c r="S8301" s="148" t="s">
        <v>3280</v>
      </c>
      <c r="T8301" s="147">
        <v>0</v>
      </c>
      <c r="U8301" s="147">
        <v>1602000</v>
      </c>
      <c r="V8301" s="147">
        <v>783879.33</v>
      </c>
      <c r="W8301" s="147">
        <v>0</v>
      </c>
    </row>
    <row r="8302" spans="1:23">
      <c r="A8302" s="141" t="s">
        <v>3465</v>
      </c>
      <c r="B8302" s="141" t="s">
        <v>284</v>
      </c>
      <c r="C8302" s="141" t="s">
        <v>3457</v>
      </c>
      <c r="D8302" s="141" t="s">
        <v>3455</v>
      </c>
      <c r="E8302" s="141" t="s">
        <v>4088</v>
      </c>
      <c r="F8302" s="141" t="s">
        <v>4087</v>
      </c>
      <c r="G8302" s="141" t="s">
        <v>57</v>
      </c>
      <c r="H8302" s="141" t="s">
        <v>3991</v>
      </c>
      <c r="I8302" s="141" t="s">
        <v>3492</v>
      </c>
      <c r="J8302" s="141" t="s">
        <v>95</v>
      </c>
      <c r="K8302" s="141" t="s">
        <v>97</v>
      </c>
      <c r="L8302" s="141" t="s">
        <v>3969</v>
      </c>
      <c r="M8302" s="141" t="s">
        <v>262</v>
      </c>
      <c r="N8302" s="141" t="s">
        <v>303</v>
      </c>
      <c r="O8302" s="141" t="s">
        <v>287</v>
      </c>
      <c r="P8302" s="141" t="s">
        <v>3282</v>
      </c>
      <c r="Q8302" s="141" t="s">
        <v>288</v>
      </c>
      <c r="R8302" s="141" t="s">
        <v>3468</v>
      </c>
      <c r="S8302" s="148" t="s">
        <v>3280</v>
      </c>
      <c r="T8302" s="147">
        <v>0</v>
      </c>
      <c r="U8302" s="147">
        <v>470000</v>
      </c>
      <c r="V8302" s="147">
        <v>464625</v>
      </c>
      <c r="W8302" s="147">
        <v>0</v>
      </c>
    </row>
    <row r="8303" spans="1:23">
      <c r="A8303" s="141" t="s">
        <v>3465</v>
      </c>
      <c r="B8303" s="141" t="s">
        <v>284</v>
      </c>
      <c r="C8303" s="141" t="s">
        <v>3457</v>
      </c>
      <c r="D8303" s="141" t="s">
        <v>3455</v>
      </c>
      <c r="E8303" s="141" t="s">
        <v>4088</v>
      </c>
      <c r="F8303" s="141" t="s">
        <v>4087</v>
      </c>
      <c r="G8303" s="141" t="s">
        <v>57</v>
      </c>
      <c r="H8303" s="141" t="s">
        <v>3991</v>
      </c>
      <c r="I8303" s="141" t="s">
        <v>3492</v>
      </c>
      <c r="J8303" s="141" t="s">
        <v>95</v>
      </c>
      <c r="K8303" s="141" t="s">
        <v>97</v>
      </c>
      <c r="L8303" s="141" t="s">
        <v>3969</v>
      </c>
      <c r="M8303" s="141" t="s">
        <v>262</v>
      </c>
      <c r="N8303" s="141" t="s">
        <v>303</v>
      </c>
      <c r="O8303" s="141" t="s">
        <v>289</v>
      </c>
      <c r="P8303" s="141" t="s">
        <v>3282</v>
      </c>
      <c r="Q8303" s="141" t="s">
        <v>288</v>
      </c>
      <c r="R8303" s="141" t="s">
        <v>3468</v>
      </c>
      <c r="S8303" s="148" t="s">
        <v>3280</v>
      </c>
      <c r="T8303" s="147">
        <v>400000</v>
      </c>
      <c r="U8303" s="147">
        <v>400000</v>
      </c>
      <c r="V8303" s="147">
        <v>397403.63</v>
      </c>
      <c r="W8303" s="147">
        <v>0</v>
      </c>
    </row>
    <row r="8304" spans="1:23">
      <c r="A8304" s="141" t="s">
        <v>3465</v>
      </c>
      <c r="B8304" s="141" t="s">
        <v>284</v>
      </c>
      <c r="C8304" s="141" t="s">
        <v>3457</v>
      </c>
      <c r="D8304" s="141" t="s">
        <v>3455</v>
      </c>
      <c r="E8304" s="141" t="s">
        <v>4088</v>
      </c>
      <c r="F8304" s="141" t="s">
        <v>4087</v>
      </c>
      <c r="G8304" s="141" t="s">
        <v>57</v>
      </c>
      <c r="H8304" s="141" t="s">
        <v>3991</v>
      </c>
      <c r="I8304" s="141" t="s">
        <v>3492</v>
      </c>
      <c r="J8304" s="141" t="s">
        <v>95</v>
      </c>
      <c r="K8304" s="141" t="s">
        <v>97</v>
      </c>
      <c r="L8304" s="141" t="s">
        <v>3969</v>
      </c>
      <c r="M8304" s="141" t="s">
        <v>263</v>
      </c>
      <c r="N8304" s="141" t="s">
        <v>303</v>
      </c>
      <c r="O8304" s="141" t="s">
        <v>287</v>
      </c>
      <c r="P8304" s="141" t="s">
        <v>3282</v>
      </c>
      <c r="Q8304" s="141" t="s">
        <v>288</v>
      </c>
      <c r="R8304" s="141" t="s">
        <v>3468</v>
      </c>
      <c r="S8304" s="148" t="s">
        <v>3280</v>
      </c>
      <c r="T8304" s="147">
        <v>200000</v>
      </c>
      <c r="U8304" s="147">
        <v>200000</v>
      </c>
      <c r="V8304" s="147">
        <v>132160</v>
      </c>
      <c r="W8304" s="147">
        <v>0</v>
      </c>
    </row>
    <row r="8305" spans="1:23">
      <c r="A8305" s="141" t="s">
        <v>3465</v>
      </c>
      <c r="B8305" s="141" t="s">
        <v>284</v>
      </c>
      <c r="C8305" s="141" t="s">
        <v>3457</v>
      </c>
      <c r="D8305" s="141" t="s">
        <v>3455</v>
      </c>
      <c r="E8305" s="141" t="s">
        <v>4088</v>
      </c>
      <c r="F8305" s="141" t="s">
        <v>4087</v>
      </c>
      <c r="G8305" s="141" t="s">
        <v>57</v>
      </c>
      <c r="H8305" s="141" t="s">
        <v>4043</v>
      </c>
      <c r="I8305" s="141" t="s">
        <v>3492</v>
      </c>
      <c r="J8305" s="141" t="s">
        <v>95</v>
      </c>
      <c r="K8305" s="141" t="s">
        <v>97</v>
      </c>
      <c r="L8305" s="141" t="s">
        <v>3969</v>
      </c>
      <c r="M8305" s="141" t="s">
        <v>261</v>
      </c>
      <c r="N8305" s="141" t="s">
        <v>303</v>
      </c>
      <c r="O8305" s="141" t="s">
        <v>287</v>
      </c>
      <c r="P8305" s="141" t="s">
        <v>3282</v>
      </c>
      <c r="Q8305" s="141" t="s">
        <v>288</v>
      </c>
      <c r="R8305" s="141" t="s">
        <v>3468</v>
      </c>
      <c r="S8305" s="148" t="s">
        <v>3280</v>
      </c>
      <c r="T8305" s="147">
        <v>8599636</v>
      </c>
      <c r="U8305" s="147">
        <v>40989295.840000004</v>
      </c>
      <c r="V8305" s="147">
        <v>8148860.0700000003</v>
      </c>
      <c r="W8305" s="147">
        <v>7447871.21</v>
      </c>
    </row>
    <row r="8306" spans="1:23">
      <c r="A8306" s="141" t="s">
        <v>3465</v>
      </c>
      <c r="B8306" s="141" t="s">
        <v>284</v>
      </c>
      <c r="C8306" s="141" t="s">
        <v>3457</v>
      </c>
      <c r="D8306" s="141" t="s">
        <v>3455</v>
      </c>
      <c r="E8306" s="141" t="s">
        <v>4088</v>
      </c>
      <c r="F8306" s="141" t="s">
        <v>4087</v>
      </c>
      <c r="G8306" s="141" t="s">
        <v>57</v>
      </c>
      <c r="H8306" s="141" t="s">
        <v>4043</v>
      </c>
      <c r="I8306" s="141" t="s">
        <v>3492</v>
      </c>
      <c r="J8306" s="141" t="s">
        <v>95</v>
      </c>
      <c r="K8306" s="141" t="s">
        <v>97</v>
      </c>
      <c r="L8306" s="141" t="s">
        <v>3969</v>
      </c>
      <c r="M8306" s="141" t="s">
        <v>261</v>
      </c>
      <c r="N8306" s="141" t="s">
        <v>303</v>
      </c>
      <c r="O8306" s="141" t="s">
        <v>291</v>
      </c>
      <c r="P8306" s="141" t="s">
        <v>3282</v>
      </c>
      <c r="Q8306" s="141" t="s">
        <v>288</v>
      </c>
      <c r="R8306" s="141" t="s">
        <v>3468</v>
      </c>
      <c r="S8306" s="148" t="s">
        <v>3280</v>
      </c>
      <c r="T8306" s="147">
        <v>0</v>
      </c>
      <c r="U8306" s="147">
        <v>14928610.48</v>
      </c>
      <c r="V8306" s="147">
        <v>10383156.07</v>
      </c>
      <c r="W8306" s="147">
        <v>647698.6</v>
      </c>
    </row>
    <row r="8307" spans="1:23">
      <c r="A8307" s="141" t="s">
        <v>3465</v>
      </c>
      <c r="B8307" s="141" t="s">
        <v>284</v>
      </c>
      <c r="C8307" s="141" t="s">
        <v>3457</v>
      </c>
      <c r="D8307" s="141" t="s">
        <v>3455</v>
      </c>
      <c r="E8307" s="141" t="s">
        <v>4088</v>
      </c>
      <c r="F8307" s="141" t="s">
        <v>4087</v>
      </c>
      <c r="G8307" s="141" t="s">
        <v>57</v>
      </c>
      <c r="H8307" s="141" t="s">
        <v>4043</v>
      </c>
      <c r="I8307" s="141" t="s">
        <v>3492</v>
      </c>
      <c r="J8307" s="141" t="s">
        <v>95</v>
      </c>
      <c r="K8307" s="141" t="s">
        <v>97</v>
      </c>
      <c r="L8307" s="141" t="s">
        <v>3969</v>
      </c>
      <c r="M8307" s="141" t="s">
        <v>262</v>
      </c>
      <c r="N8307" s="141" t="s">
        <v>303</v>
      </c>
      <c r="O8307" s="141" t="s">
        <v>287</v>
      </c>
      <c r="P8307" s="141" t="s">
        <v>3282</v>
      </c>
      <c r="Q8307" s="141" t="s">
        <v>288</v>
      </c>
      <c r="R8307" s="141" t="s">
        <v>3468</v>
      </c>
      <c r="S8307" s="148" t="s">
        <v>3280</v>
      </c>
      <c r="T8307" s="147">
        <v>716301</v>
      </c>
      <c r="U8307" s="147">
        <v>1837276.02</v>
      </c>
      <c r="V8307" s="147">
        <v>410841.97</v>
      </c>
      <c r="W8307" s="147">
        <v>359275.97</v>
      </c>
    </row>
    <row r="8308" spans="1:23">
      <c r="A8308" s="141" t="s">
        <v>3465</v>
      </c>
      <c r="B8308" s="141" t="s">
        <v>284</v>
      </c>
      <c r="C8308" s="141" t="s">
        <v>3457</v>
      </c>
      <c r="D8308" s="141" t="s">
        <v>3455</v>
      </c>
      <c r="E8308" s="141" t="s">
        <v>4088</v>
      </c>
      <c r="F8308" s="141" t="s">
        <v>4087</v>
      </c>
      <c r="G8308" s="141" t="s">
        <v>57</v>
      </c>
      <c r="H8308" s="141" t="s">
        <v>4043</v>
      </c>
      <c r="I8308" s="141" t="s">
        <v>3492</v>
      </c>
      <c r="J8308" s="141" t="s">
        <v>95</v>
      </c>
      <c r="K8308" s="141" t="s">
        <v>97</v>
      </c>
      <c r="L8308" s="141" t="s">
        <v>3969</v>
      </c>
      <c r="M8308" s="141" t="s">
        <v>263</v>
      </c>
      <c r="N8308" s="141" t="s">
        <v>303</v>
      </c>
      <c r="O8308" s="141" t="s">
        <v>287</v>
      </c>
      <c r="P8308" s="141" t="s">
        <v>3282</v>
      </c>
      <c r="Q8308" s="141" t="s">
        <v>288</v>
      </c>
      <c r="R8308" s="141" t="s">
        <v>3468</v>
      </c>
      <c r="S8308" s="148" t="s">
        <v>3280</v>
      </c>
      <c r="T8308" s="147">
        <v>2</v>
      </c>
      <c r="U8308" s="147">
        <v>2</v>
      </c>
      <c r="V8308" s="147">
        <v>0</v>
      </c>
      <c r="W8308" s="147">
        <v>0</v>
      </c>
    </row>
    <row r="8309" spans="1:23">
      <c r="A8309" s="141" t="s">
        <v>3465</v>
      </c>
      <c r="B8309" s="141" t="s">
        <v>284</v>
      </c>
      <c r="C8309" s="141" t="s">
        <v>3457</v>
      </c>
      <c r="D8309" s="141" t="s">
        <v>3455</v>
      </c>
      <c r="E8309" s="141" t="s">
        <v>4088</v>
      </c>
      <c r="F8309" s="141" t="s">
        <v>4087</v>
      </c>
      <c r="G8309" s="141" t="s">
        <v>57</v>
      </c>
      <c r="H8309" s="141" t="s">
        <v>4042</v>
      </c>
      <c r="I8309" s="141" t="s">
        <v>3492</v>
      </c>
      <c r="J8309" s="141" t="s">
        <v>95</v>
      </c>
      <c r="K8309" s="141" t="s">
        <v>97</v>
      </c>
      <c r="L8309" s="141" t="s">
        <v>3969</v>
      </c>
      <c r="M8309" s="141" t="s">
        <v>261</v>
      </c>
      <c r="N8309" s="141" t="s">
        <v>286</v>
      </c>
      <c r="O8309" s="141" t="s">
        <v>287</v>
      </c>
      <c r="P8309" s="141" t="s">
        <v>3282</v>
      </c>
      <c r="Q8309" s="141" t="s">
        <v>288</v>
      </c>
      <c r="R8309" s="141" t="s">
        <v>3468</v>
      </c>
      <c r="S8309" s="148" t="s">
        <v>3280</v>
      </c>
      <c r="T8309" s="147">
        <v>1750000</v>
      </c>
      <c r="U8309" s="147">
        <v>2000000</v>
      </c>
      <c r="V8309" s="147">
        <v>1857022</v>
      </c>
      <c r="W8309" s="147">
        <v>1683798</v>
      </c>
    </row>
    <row r="8310" spans="1:23">
      <c r="A8310" s="141" t="s">
        <v>3465</v>
      </c>
      <c r="B8310" s="141" t="s">
        <v>284</v>
      </c>
      <c r="C8310" s="141" t="s">
        <v>3457</v>
      </c>
      <c r="D8310" s="141" t="s">
        <v>3455</v>
      </c>
      <c r="E8310" s="141" t="s">
        <v>4088</v>
      </c>
      <c r="F8310" s="141" t="s">
        <v>4087</v>
      </c>
      <c r="G8310" s="141" t="s">
        <v>57</v>
      </c>
      <c r="H8310" s="141" t="s">
        <v>4042</v>
      </c>
      <c r="I8310" s="141" t="s">
        <v>3492</v>
      </c>
      <c r="J8310" s="141" t="s">
        <v>95</v>
      </c>
      <c r="K8310" s="141" t="s">
        <v>97</v>
      </c>
      <c r="L8310" s="141" t="s">
        <v>3969</v>
      </c>
      <c r="M8310" s="141" t="s">
        <v>262</v>
      </c>
      <c r="N8310" s="141" t="s">
        <v>286</v>
      </c>
      <c r="O8310" s="141" t="s">
        <v>287</v>
      </c>
      <c r="P8310" s="141" t="s">
        <v>3282</v>
      </c>
      <c r="Q8310" s="141" t="s">
        <v>288</v>
      </c>
      <c r="R8310" s="141" t="s">
        <v>3468</v>
      </c>
      <c r="S8310" s="148" t="s">
        <v>3280</v>
      </c>
      <c r="T8310" s="147">
        <v>119000</v>
      </c>
      <c r="U8310" s="147">
        <v>119000</v>
      </c>
      <c r="V8310" s="147">
        <v>0</v>
      </c>
      <c r="W8310" s="147">
        <v>0</v>
      </c>
    </row>
    <row r="8311" spans="1:23">
      <c r="A8311" s="141" t="s">
        <v>3465</v>
      </c>
      <c r="B8311" s="141" t="s">
        <v>284</v>
      </c>
      <c r="C8311" s="141" t="s">
        <v>3457</v>
      </c>
      <c r="D8311" s="141" t="s">
        <v>3455</v>
      </c>
      <c r="E8311" s="141" t="s">
        <v>4088</v>
      </c>
      <c r="F8311" s="141" t="s">
        <v>4087</v>
      </c>
      <c r="G8311" s="141" t="s">
        <v>57</v>
      </c>
      <c r="H8311" s="141" t="s">
        <v>4041</v>
      </c>
      <c r="I8311" s="141" t="s">
        <v>3492</v>
      </c>
      <c r="J8311" s="141" t="s">
        <v>95</v>
      </c>
      <c r="K8311" s="141" t="s">
        <v>97</v>
      </c>
      <c r="L8311" s="141" t="s">
        <v>3969</v>
      </c>
      <c r="M8311" s="141" t="s">
        <v>261</v>
      </c>
      <c r="N8311" s="141" t="s">
        <v>286</v>
      </c>
      <c r="O8311" s="141" t="s">
        <v>287</v>
      </c>
      <c r="P8311" s="141" t="s">
        <v>3282</v>
      </c>
      <c r="Q8311" s="141" t="s">
        <v>288</v>
      </c>
      <c r="R8311" s="141" t="s">
        <v>3468</v>
      </c>
      <c r="S8311" s="148" t="s">
        <v>3280</v>
      </c>
      <c r="T8311" s="147">
        <v>588000</v>
      </c>
      <c r="U8311" s="147">
        <v>421487.2</v>
      </c>
      <c r="V8311" s="147">
        <v>112796.2</v>
      </c>
      <c r="W8311" s="147">
        <v>112796.2</v>
      </c>
    </row>
    <row r="8312" spans="1:23">
      <c r="A8312" s="141" t="s">
        <v>3465</v>
      </c>
      <c r="B8312" s="141" t="s">
        <v>284</v>
      </c>
      <c r="C8312" s="141" t="s">
        <v>3457</v>
      </c>
      <c r="D8312" s="141" t="s">
        <v>3455</v>
      </c>
      <c r="E8312" s="141" t="s">
        <v>4088</v>
      </c>
      <c r="F8312" s="141" t="s">
        <v>4087</v>
      </c>
      <c r="G8312" s="141" t="s">
        <v>57</v>
      </c>
      <c r="H8312" s="141" t="s">
        <v>4041</v>
      </c>
      <c r="I8312" s="141" t="s">
        <v>3492</v>
      </c>
      <c r="J8312" s="141" t="s">
        <v>95</v>
      </c>
      <c r="K8312" s="141" t="s">
        <v>97</v>
      </c>
      <c r="L8312" s="141" t="s">
        <v>3969</v>
      </c>
      <c r="M8312" s="141" t="s">
        <v>261</v>
      </c>
      <c r="N8312" s="141" t="s">
        <v>286</v>
      </c>
      <c r="O8312" s="141" t="s">
        <v>289</v>
      </c>
      <c r="P8312" s="141" t="s">
        <v>3282</v>
      </c>
      <c r="Q8312" s="141" t="s">
        <v>288</v>
      </c>
      <c r="R8312" s="141" t="s">
        <v>3468</v>
      </c>
      <c r="S8312" s="148" t="s">
        <v>3280</v>
      </c>
      <c r="T8312" s="147">
        <v>0</v>
      </c>
      <c r="U8312" s="147">
        <v>3111200</v>
      </c>
      <c r="V8312" s="147">
        <v>0</v>
      </c>
      <c r="W8312" s="147">
        <v>0</v>
      </c>
    </row>
    <row r="8313" spans="1:23">
      <c r="A8313" s="141" t="s">
        <v>3465</v>
      </c>
      <c r="B8313" s="141" t="s">
        <v>284</v>
      </c>
      <c r="C8313" s="141" t="s">
        <v>3457</v>
      </c>
      <c r="D8313" s="141" t="s">
        <v>3455</v>
      </c>
      <c r="E8313" s="141" t="s">
        <v>4088</v>
      </c>
      <c r="F8313" s="141" t="s">
        <v>4087</v>
      </c>
      <c r="G8313" s="141" t="s">
        <v>57</v>
      </c>
      <c r="H8313" s="141" t="s">
        <v>4041</v>
      </c>
      <c r="I8313" s="141" t="s">
        <v>3492</v>
      </c>
      <c r="J8313" s="141" t="s">
        <v>95</v>
      </c>
      <c r="K8313" s="141" t="s">
        <v>97</v>
      </c>
      <c r="L8313" s="141" t="s">
        <v>3969</v>
      </c>
      <c r="M8313" s="141" t="s">
        <v>261</v>
      </c>
      <c r="N8313" s="141" t="s">
        <v>286</v>
      </c>
      <c r="O8313" s="141" t="s">
        <v>291</v>
      </c>
      <c r="P8313" s="141" t="s">
        <v>3282</v>
      </c>
      <c r="Q8313" s="141" t="s">
        <v>288</v>
      </c>
      <c r="R8313" s="141" t="s">
        <v>3468</v>
      </c>
      <c r="S8313" s="148" t="s">
        <v>3280</v>
      </c>
      <c r="T8313" s="147">
        <v>0</v>
      </c>
      <c r="U8313" s="147">
        <v>922251.3</v>
      </c>
      <c r="V8313" s="147">
        <v>312474.62</v>
      </c>
      <c r="W8313" s="147">
        <v>15958.32</v>
      </c>
    </row>
    <row r="8314" spans="1:23">
      <c r="A8314" s="141" t="s">
        <v>3465</v>
      </c>
      <c r="B8314" s="141" t="s">
        <v>284</v>
      </c>
      <c r="C8314" s="141" t="s">
        <v>3457</v>
      </c>
      <c r="D8314" s="141" t="s">
        <v>3455</v>
      </c>
      <c r="E8314" s="141" t="s">
        <v>4088</v>
      </c>
      <c r="F8314" s="141" t="s">
        <v>4087</v>
      </c>
      <c r="G8314" s="141" t="s">
        <v>57</v>
      </c>
      <c r="H8314" s="141" t="s">
        <v>4041</v>
      </c>
      <c r="I8314" s="141" t="s">
        <v>3492</v>
      </c>
      <c r="J8314" s="141" t="s">
        <v>95</v>
      </c>
      <c r="K8314" s="141" t="s">
        <v>97</v>
      </c>
      <c r="L8314" s="141" t="s">
        <v>3969</v>
      </c>
      <c r="M8314" s="141" t="s">
        <v>262</v>
      </c>
      <c r="N8314" s="141" t="s">
        <v>286</v>
      </c>
      <c r="O8314" s="141" t="s">
        <v>287</v>
      </c>
      <c r="P8314" s="141" t="s">
        <v>3282</v>
      </c>
      <c r="Q8314" s="141" t="s">
        <v>288</v>
      </c>
      <c r="R8314" s="141" t="s">
        <v>3468</v>
      </c>
      <c r="S8314" s="148" t="s">
        <v>3280</v>
      </c>
      <c r="T8314" s="147">
        <v>50000</v>
      </c>
      <c r="U8314" s="147">
        <v>0</v>
      </c>
      <c r="V8314" s="147">
        <v>0</v>
      </c>
      <c r="W8314" s="147">
        <v>0</v>
      </c>
    </row>
    <row r="8315" spans="1:23">
      <c r="A8315" s="141" t="s">
        <v>3465</v>
      </c>
      <c r="B8315" s="141" t="s">
        <v>284</v>
      </c>
      <c r="C8315" s="141" t="s">
        <v>3457</v>
      </c>
      <c r="D8315" s="141" t="s">
        <v>3455</v>
      </c>
      <c r="E8315" s="141" t="s">
        <v>4088</v>
      </c>
      <c r="F8315" s="141" t="s">
        <v>4087</v>
      </c>
      <c r="G8315" s="141" t="s">
        <v>57</v>
      </c>
      <c r="H8315" s="141" t="s">
        <v>4041</v>
      </c>
      <c r="I8315" s="141" t="s">
        <v>3492</v>
      </c>
      <c r="J8315" s="141" t="s">
        <v>95</v>
      </c>
      <c r="K8315" s="141" t="s">
        <v>97</v>
      </c>
      <c r="L8315" s="141" t="s">
        <v>3969</v>
      </c>
      <c r="M8315" s="141" t="s">
        <v>262</v>
      </c>
      <c r="N8315" s="141" t="s">
        <v>286</v>
      </c>
      <c r="O8315" s="141" t="s">
        <v>289</v>
      </c>
      <c r="P8315" s="141" t="s">
        <v>3282</v>
      </c>
      <c r="Q8315" s="141" t="s">
        <v>288</v>
      </c>
      <c r="R8315" s="141" t="s">
        <v>3468</v>
      </c>
      <c r="S8315" s="148" t="s">
        <v>3280</v>
      </c>
      <c r="T8315" s="147">
        <v>0</v>
      </c>
      <c r="U8315" s="147">
        <v>738383</v>
      </c>
      <c r="V8315" s="147">
        <v>240000.25</v>
      </c>
      <c r="W8315" s="147">
        <v>0</v>
      </c>
    </row>
    <row r="8316" spans="1:23">
      <c r="A8316" s="141" t="s">
        <v>3465</v>
      </c>
      <c r="B8316" s="141" t="s">
        <v>284</v>
      </c>
      <c r="C8316" s="141" t="s">
        <v>3457</v>
      </c>
      <c r="D8316" s="141" t="s">
        <v>3455</v>
      </c>
      <c r="E8316" s="141" t="s">
        <v>4088</v>
      </c>
      <c r="F8316" s="141" t="s">
        <v>4087</v>
      </c>
      <c r="G8316" s="141" t="s">
        <v>57</v>
      </c>
      <c r="H8316" s="141" t="s">
        <v>4041</v>
      </c>
      <c r="I8316" s="141" t="s">
        <v>3492</v>
      </c>
      <c r="J8316" s="141" t="s">
        <v>95</v>
      </c>
      <c r="K8316" s="141" t="s">
        <v>97</v>
      </c>
      <c r="L8316" s="141" t="s">
        <v>3969</v>
      </c>
      <c r="M8316" s="141" t="s">
        <v>262</v>
      </c>
      <c r="N8316" s="141" t="s">
        <v>286</v>
      </c>
      <c r="O8316" s="141" t="s">
        <v>291</v>
      </c>
      <c r="P8316" s="141" t="s">
        <v>3282</v>
      </c>
      <c r="Q8316" s="141" t="s">
        <v>288</v>
      </c>
      <c r="R8316" s="141" t="s">
        <v>3468</v>
      </c>
      <c r="S8316" s="148" t="s">
        <v>3280</v>
      </c>
      <c r="T8316" s="147">
        <v>0</v>
      </c>
      <c r="U8316" s="147">
        <v>4247532</v>
      </c>
      <c r="V8316" s="147">
        <v>0</v>
      </c>
      <c r="W8316" s="147">
        <v>0</v>
      </c>
    </row>
    <row r="8317" spans="1:23">
      <c r="A8317" s="141" t="s">
        <v>3465</v>
      </c>
      <c r="B8317" s="141" t="s">
        <v>284</v>
      </c>
      <c r="C8317" s="141" t="s">
        <v>3457</v>
      </c>
      <c r="D8317" s="141" t="s">
        <v>3455</v>
      </c>
      <c r="E8317" s="141" t="s">
        <v>4088</v>
      </c>
      <c r="F8317" s="141" t="s">
        <v>4087</v>
      </c>
      <c r="G8317" s="141" t="s">
        <v>57</v>
      </c>
      <c r="H8317" s="141" t="s">
        <v>3998</v>
      </c>
      <c r="I8317" s="141" t="s">
        <v>3492</v>
      </c>
      <c r="J8317" s="141" t="s">
        <v>95</v>
      </c>
      <c r="K8317" s="141" t="s">
        <v>97</v>
      </c>
      <c r="L8317" s="141" t="s">
        <v>3969</v>
      </c>
      <c r="M8317" s="141" t="s">
        <v>261</v>
      </c>
      <c r="N8317" s="141" t="s">
        <v>286</v>
      </c>
      <c r="O8317" s="141" t="s">
        <v>287</v>
      </c>
      <c r="P8317" s="141" t="s">
        <v>3282</v>
      </c>
      <c r="Q8317" s="141" t="s">
        <v>288</v>
      </c>
      <c r="R8317" s="141" t="s">
        <v>3468</v>
      </c>
      <c r="S8317" s="148" t="s">
        <v>3280</v>
      </c>
      <c r="T8317" s="147">
        <v>3956992</v>
      </c>
      <c r="U8317" s="147">
        <v>1956992</v>
      </c>
      <c r="V8317" s="147">
        <v>1035679.23</v>
      </c>
      <c r="W8317" s="147">
        <v>1031766.46</v>
      </c>
    </row>
    <row r="8318" spans="1:23">
      <c r="A8318" s="141" t="s">
        <v>3465</v>
      </c>
      <c r="B8318" s="141" t="s">
        <v>284</v>
      </c>
      <c r="C8318" s="141" t="s">
        <v>3457</v>
      </c>
      <c r="D8318" s="141" t="s">
        <v>3455</v>
      </c>
      <c r="E8318" s="141" t="s">
        <v>4088</v>
      </c>
      <c r="F8318" s="141" t="s">
        <v>4087</v>
      </c>
      <c r="G8318" s="141" t="s">
        <v>57</v>
      </c>
      <c r="H8318" s="141" t="s">
        <v>3998</v>
      </c>
      <c r="I8318" s="141" t="s">
        <v>3492</v>
      </c>
      <c r="J8318" s="141" t="s">
        <v>95</v>
      </c>
      <c r="K8318" s="141" t="s">
        <v>97</v>
      </c>
      <c r="L8318" s="141" t="s">
        <v>3969</v>
      </c>
      <c r="M8318" s="141" t="s">
        <v>261</v>
      </c>
      <c r="N8318" s="141" t="s">
        <v>286</v>
      </c>
      <c r="O8318" s="141" t="s">
        <v>291</v>
      </c>
      <c r="P8318" s="141" t="s">
        <v>3282</v>
      </c>
      <c r="Q8318" s="141" t="s">
        <v>288</v>
      </c>
      <c r="R8318" s="141" t="s">
        <v>3468</v>
      </c>
      <c r="S8318" s="148" t="s">
        <v>3280</v>
      </c>
      <c r="T8318" s="147">
        <v>0</v>
      </c>
      <c r="U8318" s="147">
        <v>843660.05</v>
      </c>
      <c r="V8318" s="147">
        <v>804984.4</v>
      </c>
      <c r="W8318" s="147">
        <v>804984.4</v>
      </c>
    </row>
    <row r="8319" spans="1:23">
      <c r="A8319" s="141" t="s">
        <v>3465</v>
      </c>
      <c r="B8319" s="141" t="s">
        <v>284</v>
      </c>
      <c r="C8319" s="141" t="s">
        <v>3457</v>
      </c>
      <c r="D8319" s="141" t="s">
        <v>3455</v>
      </c>
      <c r="E8319" s="141" t="s">
        <v>4088</v>
      </c>
      <c r="F8319" s="141" t="s">
        <v>4087</v>
      </c>
      <c r="G8319" s="141" t="s">
        <v>57</v>
      </c>
      <c r="H8319" s="141" t="s">
        <v>3998</v>
      </c>
      <c r="I8319" s="141" t="s">
        <v>3492</v>
      </c>
      <c r="J8319" s="141" t="s">
        <v>95</v>
      </c>
      <c r="K8319" s="141" t="s">
        <v>97</v>
      </c>
      <c r="L8319" s="141" t="s">
        <v>3969</v>
      </c>
      <c r="M8319" s="141" t="s">
        <v>262</v>
      </c>
      <c r="N8319" s="141" t="s">
        <v>286</v>
      </c>
      <c r="O8319" s="141" t="s">
        <v>287</v>
      </c>
      <c r="P8319" s="141" t="s">
        <v>3282</v>
      </c>
      <c r="Q8319" s="141" t="s">
        <v>288</v>
      </c>
      <c r="R8319" s="141" t="s">
        <v>3468</v>
      </c>
      <c r="S8319" s="148" t="s">
        <v>3280</v>
      </c>
      <c r="T8319" s="147">
        <v>460000</v>
      </c>
      <c r="U8319" s="147">
        <v>960350</v>
      </c>
      <c r="V8319" s="147">
        <v>745932.96</v>
      </c>
      <c r="W8319" s="147">
        <v>728809.98</v>
      </c>
    </row>
    <row r="8320" spans="1:23">
      <c r="A8320" s="141" t="s">
        <v>3465</v>
      </c>
      <c r="B8320" s="141" t="s">
        <v>284</v>
      </c>
      <c r="C8320" s="141" t="s">
        <v>3457</v>
      </c>
      <c r="D8320" s="141" t="s">
        <v>3455</v>
      </c>
      <c r="E8320" s="141" t="s">
        <v>4088</v>
      </c>
      <c r="F8320" s="141" t="s">
        <v>4087</v>
      </c>
      <c r="G8320" s="141" t="s">
        <v>57</v>
      </c>
      <c r="H8320" s="141" t="s">
        <v>3998</v>
      </c>
      <c r="I8320" s="141" t="s">
        <v>3492</v>
      </c>
      <c r="J8320" s="141" t="s">
        <v>95</v>
      </c>
      <c r="K8320" s="141" t="s">
        <v>97</v>
      </c>
      <c r="L8320" s="141" t="s">
        <v>3969</v>
      </c>
      <c r="M8320" s="141" t="s">
        <v>262</v>
      </c>
      <c r="N8320" s="141" t="s">
        <v>286</v>
      </c>
      <c r="O8320" s="141" t="s">
        <v>291</v>
      </c>
      <c r="P8320" s="141" t="s">
        <v>3282</v>
      </c>
      <c r="Q8320" s="141" t="s">
        <v>288</v>
      </c>
      <c r="R8320" s="141" t="s">
        <v>3468</v>
      </c>
      <c r="S8320" s="148" t="s">
        <v>3280</v>
      </c>
      <c r="T8320" s="147">
        <v>0</v>
      </c>
      <c r="U8320" s="147">
        <v>42269</v>
      </c>
      <c r="V8320" s="147">
        <v>0</v>
      </c>
      <c r="W8320" s="147">
        <v>0</v>
      </c>
    </row>
    <row r="8321" spans="1:23">
      <c r="A8321" s="141" t="s">
        <v>3465</v>
      </c>
      <c r="B8321" s="141" t="s">
        <v>284</v>
      </c>
      <c r="C8321" s="141" t="s">
        <v>3457</v>
      </c>
      <c r="D8321" s="141" t="s">
        <v>3455</v>
      </c>
      <c r="E8321" s="141" t="s">
        <v>4088</v>
      </c>
      <c r="F8321" s="141" t="s">
        <v>4087</v>
      </c>
      <c r="G8321" s="141" t="s">
        <v>57</v>
      </c>
      <c r="H8321" s="141" t="s">
        <v>3998</v>
      </c>
      <c r="I8321" s="141" t="s">
        <v>3492</v>
      </c>
      <c r="J8321" s="141" t="s">
        <v>95</v>
      </c>
      <c r="K8321" s="141" t="s">
        <v>97</v>
      </c>
      <c r="L8321" s="141" t="s">
        <v>3969</v>
      </c>
      <c r="M8321" s="141" t="s">
        <v>263</v>
      </c>
      <c r="N8321" s="141" t="s">
        <v>286</v>
      </c>
      <c r="O8321" s="141" t="s">
        <v>287</v>
      </c>
      <c r="P8321" s="141" t="s">
        <v>3282</v>
      </c>
      <c r="Q8321" s="141" t="s">
        <v>288</v>
      </c>
      <c r="R8321" s="141" t="s">
        <v>3468</v>
      </c>
      <c r="S8321" s="148" t="s">
        <v>3280</v>
      </c>
      <c r="T8321" s="147">
        <v>48000</v>
      </c>
      <c r="U8321" s="147">
        <v>48000</v>
      </c>
      <c r="V8321" s="147">
        <v>0</v>
      </c>
      <c r="W8321" s="147">
        <v>0</v>
      </c>
    </row>
    <row r="8322" spans="1:23">
      <c r="A8322" s="141" t="s">
        <v>3465</v>
      </c>
      <c r="B8322" s="141" t="s">
        <v>284</v>
      </c>
      <c r="C8322" s="141" t="s">
        <v>3457</v>
      </c>
      <c r="D8322" s="141" t="s">
        <v>3455</v>
      </c>
      <c r="E8322" s="141" t="s">
        <v>4088</v>
      </c>
      <c r="F8322" s="141" t="s">
        <v>4087</v>
      </c>
      <c r="G8322" s="141" t="s">
        <v>57</v>
      </c>
      <c r="H8322" s="141" t="s">
        <v>4075</v>
      </c>
      <c r="I8322" s="141" t="s">
        <v>3492</v>
      </c>
      <c r="J8322" s="141" t="s">
        <v>95</v>
      </c>
      <c r="K8322" s="141" t="s">
        <v>97</v>
      </c>
      <c r="L8322" s="141" t="s">
        <v>3969</v>
      </c>
      <c r="M8322" s="141" t="s">
        <v>261</v>
      </c>
      <c r="N8322" s="141" t="s">
        <v>286</v>
      </c>
      <c r="O8322" s="141" t="s">
        <v>287</v>
      </c>
      <c r="P8322" s="141" t="s">
        <v>3282</v>
      </c>
      <c r="Q8322" s="141" t="s">
        <v>288</v>
      </c>
      <c r="R8322" s="141" t="s">
        <v>3468</v>
      </c>
      <c r="S8322" s="148" t="s">
        <v>3280</v>
      </c>
      <c r="T8322" s="147">
        <v>685786</v>
      </c>
      <c r="U8322" s="147">
        <v>12019843</v>
      </c>
      <c r="V8322" s="147">
        <v>3166495.73</v>
      </c>
      <c r="W8322" s="147">
        <v>3147910.73</v>
      </c>
    </row>
    <row r="8323" spans="1:23">
      <c r="A8323" s="141" t="s">
        <v>3465</v>
      </c>
      <c r="B8323" s="141" t="s">
        <v>284</v>
      </c>
      <c r="C8323" s="141" t="s">
        <v>3457</v>
      </c>
      <c r="D8323" s="141" t="s">
        <v>3455</v>
      </c>
      <c r="E8323" s="141" t="s">
        <v>4088</v>
      </c>
      <c r="F8323" s="141" t="s">
        <v>4087</v>
      </c>
      <c r="G8323" s="141" t="s">
        <v>57</v>
      </c>
      <c r="H8323" s="141" t="s">
        <v>4075</v>
      </c>
      <c r="I8323" s="141" t="s">
        <v>3492</v>
      </c>
      <c r="J8323" s="141" t="s">
        <v>95</v>
      </c>
      <c r="K8323" s="141" t="s">
        <v>97</v>
      </c>
      <c r="L8323" s="141" t="s">
        <v>3969</v>
      </c>
      <c r="M8323" s="141" t="s">
        <v>261</v>
      </c>
      <c r="N8323" s="141" t="s">
        <v>286</v>
      </c>
      <c r="O8323" s="141" t="s">
        <v>291</v>
      </c>
      <c r="P8323" s="141" t="s">
        <v>3282</v>
      </c>
      <c r="Q8323" s="141" t="s">
        <v>288</v>
      </c>
      <c r="R8323" s="141" t="s">
        <v>3468</v>
      </c>
      <c r="S8323" s="148" t="s">
        <v>3280</v>
      </c>
      <c r="T8323" s="147">
        <v>0</v>
      </c>
      <c r="U8323" s="147">
        <v>2241000</v>
      </c>
      <c r="V8323" s="147">
        <v>1123721.26</v>
      </c>
      <c r="W8323" s="147">
        <v>867297.89</v>
      </c>
    </row>
    <row r="8324" spans="1:23">
      <c r="A8324" s="141" t="s">
        <v>3465</v>
      </c>
      <c r="B8324" s="141" t="s">
        <v>284</v>
      </c>
      <c r="C8324" s="141" t="s">
        <v>3457</v>
      </c>
      <c r="D8324" s="141" t="s">
        <v>3455</v>
      </c>
      <c r="E8324" s="141" t="s">
        <v>4088</v>
      </c>
      <c r="F8324" s="141" t="s">
        <v>4087</v>
      </c>
      <c r="G8324" s="141" t="s">
        <v>57</v>
      </c>
      <c r="H8324" s="141" t="s">
        <v>4075</v>
      </c>
      <c r="I8324" s="141" t="s">
        <v>3492</v>
      </c>
      <c r="J8324" s="141" t="s">
        <v>95</v>
      </c>
      <c r="K8324" s="141" t="s">
        <v>97</v>
      </c>
      <c r="L8324" s="141" t="s">
        <v>3969</v>
      </c>
      <c r="M8324" s="141" t="s">
        <v>262</v>
      </c>
      <c r="N8324" s="141" t="s">
        <v>286</v>
      </c>
      <c r="O8324" s="141" t="s">
        <v>287</v>
      </c>
      <c r="P8324" s="141" t="s">
        <v>3282</v>
      </c>
      <c r="Q8324" s="141" t="s">
        <v>288</v>
      </c>
      <c r="R8324" s="141" t="s">
        <v>3468</v>
      </c>
      <c r="S8324" s="148" t="s">
        <v>3280</v>
      </c>
      <c r="T8324" s="147">
        <v>0</v>
      </c>
      <c r="U8324" s="147">
        <v>204400</v>
      </c>
      <c r="V8324" s="147">
        <v>192212.72</v>
      </c>
      <c r="W8324" s="147">
        <v>192212.72</v>
      </c>
    </row>
    <row r="8325" spans="1:23">
      <c r="A8325" s="141" t="s">
        <v>3465</v>
      </c>
      <c r="B8325" s="141" t="s">
        <v>284</v>
      </c>
      <c r="C8325" s="141" t="s">
        <v>3457</v>
      </c>
      <c r="D8325" s="141" t="s">
        <v>3455</v>
      </c>
      <c r="E8325" s="141" t="s">
        <v>4088</v>
      </c>
      <c r="F8325" s="141" t="s">
        <v>4087</v>
      </c>
      <c r="G8325" s="141" t="s">
        <v>57</v>
      </c>
      <c r="H8325" s="141" t="s">
        <v>4075</v>
      </c>
      <c r="I8325" s="141" t="s">
        <v>3492</v>
      </c>
      <c r="J8325" s="141" t="s">
        <v>95</v>
      </c>
      <c r="K8325" s="141" t="s">
        <v>97</v>
      </c>
      <c r="L8325" s="141" t="s">
        <v>3969</v>
      </c>
      <c r="M8325" s="141" t="s">
        <v>263</v>
      </c>
      <c r="N8325" s="141" t="s">
        <v>286</v>
      </c>
      <c r="O8325" s="141" t="s">
        <v>287</v>
      </c>
      <c r="P8325" s="141" t="s">
        <v>3282</v>
      </c>
      <c r="Q8325" s="141" t="s">
        <v>288</v>
      </c>
      <c r="R8325" s="141" t="s">
        <v>3468</v>
      </c>
      <c r="S8325" s="148" t="s">
        <v>3280</v>
      </c>
      <c r="T8325" s="147">
        <v>35200</v>
      </c>
      <c r="U8325" s="147">
        <v>31600</v>
      </c>
      <c r="V8325" s="147">
        <v>31600</v>
      </c>
      <c r="W8325" s="147">
        <v>31600</v>
      </c>
    </row>
    <row r="8326" spans="1:23">
      <c r="A8326" s="141" t="s">
        <v>3465</v>
      </c>
      <c r="B8326" s="141" t="s">
        <v>284</v>
      </c>
      <c r="C8326" s="141" t="s">
        <v>3457</v>
      </c>
      <c r="D8326" s="141" t="s">
        <v>3455</v>
      </c>
      <c r="E8326" s="141" t="s">
        <v>4088</v>
      </c>
      <c r="F8326" s="141" t="s">
        <v>4087</v>
      </c>
      <c r="G8326" s="141" t="s">
        <v>57</v>
      </c>
      <c r="H8326" s="141" t="s">
        <v>3979</v>
      </c>
      <c r="I8326" s="141" t="s">
        <v>3492</v>
      </c>
      <c r="J8326" s="141" t="s">
        <v>95</v>
      </c>
      <c r="K8326" s="141" t="s">
        <v>97</v>
      </c>
      <c r="L8326" s="141" t="s">
        <v>3969</v>
      </c>
      <c r="M8326" s="141" t="s">
        <v>261</v>
      </c>
      <c r="N8326" s="141" t="s">
        <v>286</v>
      </c>
      <c r="O8326" s="141" t="s">
        <v>287</v>
      </c>
      <c r="P8326" s="141" t="s">
        <v>3282</v>
      </c>
      <c r="Q8326" s="141" t="s">
        <v>288</v>
      </c>
      <c r="R8326" s="141" t="s">
        <v>3468</v>
      </c>
      <c r="S8326" s="148" t="s">
        <v>3280</v>
      </c>
      <c r="T8326" s="147">
        <v>10197586</v>
      </c>
      <c r="U8326" s="147">
        <v>1877586</v>
      </c>
      <c r="V8326" s="147">
        <v>1122498.82</v>
      </c>
      <c r="W8326" s="147">
        <v>8791</v>
      </c>
    </row>
    <row r="8327" spans="1:23">
      <c r="A8327" s="141" t="s">
        <v>3465</v>
      </c>
      <c r="B8327" s="141" t="s">
        <v>284</v>
      </c>
      <c r="C8327" s="141" t="s">
        <v>3457</v>
      </c>
      <c r="D8327" s="141" t="s">
        <v>3455</v>
      </c>
      <c r="E8327" s="141" t="s">
        <v>4088</v>
      </c>
      <c r="F8327" s="141" t="s">
        <v>4087</v>
      </c>
      <c r="G8327" s="141" t="s">
        <v>57</v>
      </c>
      <c r="H8327" s="141" t="s">
        <v>3979</v>
      </c>
      <c r="I8327" s="141" t="s">
        <v>3492</v>
      </c>
      <c r="J8327" s="141" t="s">
        <v>95</v>
      </c>
      <c r="K8327" s="141" t="s">
        <v>97</v>
      </c>
      <c r="L8327" s="141" t="s">
        <v>3969</v>
      </c>
      <c r="M8327" s="141" t="s">
        <v>261</v>
      </c>
      <c r="N8327" s="141" t="s">
        <v>286</v>
      </c>
      <c r="O8327" s="141" t="s">
        <v>291</v>
      </c>
      <c r="P8327" s="141" t="s">
        <v>3282</v>
      </c>
      <c r="Q8327" s="141" t="s">
        <v>288</v>
      </c>
      <c r="R8327" s="141" t="s">
        <v>3468</v>
      </c>
      <c r="S8327" s="148" t="s">
        <v>3280</v>
      </c>
      <c r="T8327" s="147">
        <v>0</v>
      </c>
      <c r="U8327" s="147">
        <v>24908710.559999999</v>
      </c>
      <c r="V8327" s="147">
        <v>3154089.15</v>
      </c>
      <c r="W8327" s="147">
        <v>3154089.15</v>
      </c>
    </row>
    <row r="8328" spans="1:23">
      <c r="A8328" s="141" t="s">
        <v>3465</v>
      </c>
      <c r="B8328" s="141" t="s">
        <v>284</v>
      </c>
      <c r="C8328" s="141" t="s">
        <v>3457</v>
      </c>
      <c r="D8328" s="141" t="s">
        <v>3455</v>
      </c>
      <c r="E8328" s="141" t="s">
        <v>4088</v>
      </c>
      <c r="F8328" s="141" t="s">
        <v>4087</v>
      </c>
      <c r="G8328" s="141" t="s">
        <v>57</v>
      </c>
      <c r="H8328" s="141" t="s">
        <v>3979</v>
      </c>
      <c r="I8328" s="141" t="s">
        <v>3492</v>
      </c>
      <c r="J8328" s="141" t="s">
        <v>95</v>
      </c>
      <c r="K8328" s="141" t="s">
        <v>97</v>
      </c>
      <c r="L8328" s="141" t="s">
        <v>3969</v>
      </c>
      <c r="M8328" s="141" t="s">
        <v>262</v>
      </c>
      <c r="N8328" s="141" t="s">
        <v>286</v>
      </c>
      <c r="O8328" s="141" t="s">
        <v>287</v>
      </c>
      <c r="P8328" s="141" t="s">
        <v>3282</v>
      </c>
      <c r="Q8328" s="141" t="s">
        <v>288</v>
      </c>
      <c r="R8328" s="141" t="s">
        <v>3468</v>
      </c>
      <c r="S8328" s="148" t="s">
        <v>3280</v>
      </c>
      <c r="T8328" s="147">
        <v>1613352</v>
      </c>
      <c r="U8328" s="147">
        <v>603352</v>
      </c>
      <c r="V8328" s="147">
        <v>53204.78</v>
      </c>
      <c r="W8328" s="147">
        <v>53204.78</v>
      </c>
    </row>
    <row r="8329" spans="1:23">
      <c r="A8329" s="141" t="s">
        <v>3465</v>
      </c>
      <c r="B8329" s="141" t="s">
        <v>284</v>
      </c>
      <c r="C8329" s="141" t="s">
        <v>3457</v>
      </c>
      <c r="D8329" s="141" t="s">
        <v>3455</v>
      </c>
      <c r="E8329" s="141" t="s">
        <v>4088</v>
      </c>
      <c r="F8329" s="141" t="s">
        <v>4087</v>
      </c>
      <c r="G8329" s="141" t="s">
        <v>57</v>
      </c>
      <c r="H8329" s="141" t="s">
        <v>3979</v>
      </c>
      <c r="I8329" s="141" t="s">
        <v>3492</v>
      </c>
      <c r="J8329" s="141" t="s">
        <v>95</v>
      </c>
      <c r="K8329" s="141" t="s">
        <v>97</v>
      </c>
      <c r="L8329" s="141" t="s">
        <v>3969</v>
      </c>
      <c r="M8329" s="141" t="s">
        <v>262</v>
      </c>
      <c r="N8329" s="141" t="s">
        <v>286</v>
      </c>
      <c r="O8329" s="141" t="s">
        <v>291</v>
      </c>
      <c r="P8329" s="141" t="s">
        <v>3282</v>
      </c>
      <c r="Q8329" s="141" t="s">
        <v>288</v>
      </c>
      <c r="R8329" s="141" t="s">
        <v>3468</v>
      </c>
      <c r="S8329" s="148" t="s">
        <v>3280</v>
      </c>
      <c r="T8329" s="147">
        <v>0</v>
      </c>
      <c r="U8329" s="147">
        <v>500000</v>
      </c>
      <c r="V8329" s="147">
        <v>257247.64</v>
      </c>
      <c r="W8329" s="147">
        <v>257247.64</v>
      </c>
    </row>
    <row r="8330" spans="1:23">
      <c r="A8330" s="141" t="s">
        <v>3465</v>
      </c>
      <c r="B8330" s="141" t="s">
        <v>284</v>
      </c>
      <c r="C8330" s="141" t="s">
        <v>3457</v>
      </c>
      <c r="D8330" s="141" t="s">
        <v>3455</v>
      </c>
      <c r="E8330" s="141" t="s">
        <v>4088</v>
      </c>
      <c r="F8330" s="141" t="s">
        <v>4087</v>
      </c>
      <c r="G8330" s="141" t="s">
        <v>57</v>
      </c>
      <c r="H8330" s="141" t="s">
        <v>3979</v>
      </c>
      <c r="I8330" s="141" t="s">
        <v>3492</v>
      </c>
      <c r="J8330" s="141" t="s">
        <v>95</v>
      </c>
      <c r="K8330" s="141" t="s">
        <v>97</v>
      </c>
      <c r="L8330" s="141" t="s">
        <v>3969</v>
      </c>
      <c r="M8330" s="141" t="s">
        <v>263</v>
      </c>
      <c r="N8330" s="141" t="s">
        <v>286</v>
      </c>
      <c r="O8330" s="141" t="s">
        <v>287</v>
      </c>
      <c r="P8330" s="141" t="s">
        <v>3282</v>
      </c>
      <c r="Q8330" s="141" t="s">
        <v>288</v>
      </c>
      <c r="R8330" s="141" t="s">
        <v>3468</v>
      </c>
      <c r="S8330" s="148" t="s">
        <v>3280</v>
      </c>
      <c r="T8330" s="147">
        <v>50000</v>
      </c>
      <c r="U8330" s="147">
        <v>50000</v>
      </c>
      <c r="V8330" s="147">
        <v>0</v>
      </c>
      <c r="W8330" s="147">
        <v>0</v>
      </c>
    </row>
    <row r="8331" spans="1:23">
      <c r="A8331" s="141" t="s">
        <v>3465</v>
      </c>
      <c r="B8331" s="141" t="s">
        <v>284</v>
      </c>
      <c r="C8331" s="141" t="s">
        <v>3457</v>
      </c>
      <c r="D8331" s="141" t="s">
        <v>3455</v>
      </c>
      <c r="E8331" s="141" t="s">
        <v>4088</v>
      </c>
      <c r="F8331" s="141" t="s">
        <v>4087</v>
      </c>
      <c r="G8331" s="141" t="s">
        <v>57</v>
      </c>
      <c r="H8331" s="141" t="s">
        <v>3978</v>
      </c>
      <c r="I8331" s="141" t="s">
        <v>3492</v>
      </c>
      <c r="J8331" s="141" t="s">
        <v>95</v>
      </c>
      <c r="K8331" s="141" t="s">
        <v>97</v>
      </c>
      <c r="L8331" s="141" t="s">
        <v>3969</v>
      </c>
      <c r="M8331" s="141" t="s">
        <v>261</v>
      </c>
      <c r="N8331" s="141" t="s">
        <v>286</v>
      </c>
      <c r="O8331" s="141" t="s">
        <v>287</v>
      </c>
      <c r="P8331" s="141" t="s">
        <v>3282</v>
      </c>
      <c r="Q8331" s="141" t="s">
        <v>288</v>
      </c>
      <c r="R8331" s="141" t="s">
        <v>3468</v>
      </c>
      <c r="S8331" s="148" t="s">
        <v>3280</v>
      </c>
      <c r="T8331" s="147">
        <v>3000000</v>
      </c>
      <c r="U8331" s="147">
        <v>3000000</v>
      </c>
      <c r="V8331" s="147">
        <v>1103090.06</v>
      </c>
      <c r="W8331" s="147">
        <v>1103090.06</v>
      </c>
    </row>
    <row r="8332" spans="1:23">
      <c r="A8332" s="141" t="s">
        <v>3465</v>
      </c>
      <c r="B8332" s="141" t="s">
        <v>284</v>
      </c>
      <c r="C8332" s="141" t="s">
        <v>3457</v>
      </c>
      <c r="D8332" s="141" t="s">
        <v>3455</v>
      </c>
      <c r="E8332" s="141" t="s">
        <v>4088</v>
      </c>
      <c r="F8332" s="141" t="s">
        <v>4087</v>
      </c>
      <c r="G8332" s="141" t="s">
        <v>57</v>
      </c>
      <c r="H8332" s="141" t="s">
        <v>4098</v>
      </c>
      <c r="I8332" s="141" t="s">
        <v>3492</v>
      </c>
      <c r="J8332" s="141" t="s">
        <v>95</v>
      </c>
      <c r="K8332" s="141" t="s">
        <v>97</v>
      </c>
      <c r="L8332" s="141" t="s">
        <v>3969</v>
      </c>
      <c r="M8332" s="141" t="s">
        <v>261</v>
      </c>
      <c r="N8332" s="141" t="s">
        <v>286</v>
      </c>
      <c r="O8332" s="141" t="s">
        <v>287</v>
      </c>
      <c r="P8332" s="141" t="s">
        <v>3282</v>
      </c>
      <c r="Q8332" s="141" t="s">
        <v>288</v>
      </c>
      <c r="R8332" s="141" t="s">
        <v>3468</v>
      </c>
      <c r="S8332" s="148" t="s">
        <v>3280</v>
      </c>
      <c r="T8332" s="147">
        <v>0</v>
      </c>
      <c r="U8332" s="147">
        <v>5410990</v>
      </c>
      <c r="V8332" s="147">
        <v>63930.01</v>
      </c>
      <c r="W8332" s="147">
        <v>63930.01</v>
      </c>
    </row>
    <row r="8333" spans="1:23">
      <c r="A8333" s="141" t="s">
        <v>3465</v>
      </c>
      <c r="B8333" s="141" t="s">
        <v>284</v>
      </c>
      <c r="C8333" s="141" t="s">
        <v>3457</v>
      </c>
      <c r="D8333" s="141" t="s">
        <v>3455</v>
      </c>
      <c r="E8333" s="141" t="s">
        <v>4088</v>
      </c>
      <c r="F8333" s="141" t="s">
        <v>4087</v>
      </c>
      <c r="G8333" s="141" t="s">
        <v>57</v>
      </c>
      <c r="H8333" s="141" t="s">
        <v>4098</v>
      </c>
      <c r="I8333" s="141" t="s">
        <v>3492</v>
      </c>
      <c r="J8333" s="141" t="s">
        <v>95</v>
      </c>
      <c r="K8333" s="141" t="s">
        <v>97</v>
      </c>
      <c r="L8333" s="141" t="s">
        <v>3969</v>
      </c>
      <c r="M8333" s="141" t="s">
        <v>262</v>
      </c>
      <c r="N8333" s="141" t="s">
        <v>286</v>
      </c>
      <c r="O8333" s="141" t="s">
        <v>287</v>
      </c>
      <c r="P8333" s="141" t="s">
        <v>3282</v>
      </c>
      <c r="Q8333" s="141" t="s">
        <v>288</v>
      </c>
      <c r="R8333" s="141" t="s">
        <v>3468</v>
      </c>
      <c r="S8333" s="148" t="s">
        <v>3280</v>
      </c>
      <c r="T8333" s="147">
        <v>0</v>
      </c>
      <c r="U8333" s="147">
        <v>195000</v>
      </c>
      <c r="V8333" s="147">
        <v>0</v>
      </c>
      <c r="W8333" s="147">
        <v>0</v>
      </c>
    </row>
    <row r="8334" spans="1:23">
      <c r="A8334" s="141" t="s">
        <v>3465</v>
      </c>
      <c r="B8334" s="141" t="s">
        <v>284</v>
      </c>
      <c r="C8334" s="141" t="s">
        <v>3457</v>
      </c>
      <c r="D8334" s="141" t="s">
        <v>3455</v>
      </c>
      <c r="E8334" s="141" t="s">
        <v>4088</v>
      </c>
      <c r="F8334" s="141" t="s">
        <v>4087</v>
      </c>
      <c r="G8334" s="141" t="s">
        <v>58</v>
      </c>
      <c r="H8334" s="141" t="s">
        <v>782</v>
      </c>
      <c r="I8334" s="141" t="s">
        <v>3498</v>
      </c>
      <c r="J8334" s="141" t="s">
        <v>166</v>
      </c>
      <c r="K8334" s="141" t="s">
        <v>169</v>
      </c>
      <c r="L8334" s="141" t="s">
        <v>3969</v>
      </c>
      <c r="M8334" s="141" t="s">
        <v>261</v>
      </c>
      <c r="N8334" s="141" t="s">
        <v>303</v>
      </c>
      <c r="O8334" s="141" t="s">
        <v>287</v>
      </c>
      <c r="P8334" s="141" t="s">
        <v>3282</v>
      </c>
      <c r="Q8334" s="141" t="s">
        <v>288</v>
      </c>
      <c r="R8334" s="141" t="s">
        <v>3468</v>
      </c>
      <c r="S8334" s="148" t="s">
        <v>3280</v>
      </c>
      <c r="T8334" s="147">
        <v>81200</v>
      </c>
      <c r="U8334" s="147">
        <v>81200</v>
      </c>
      <c r="V8334" s="147">
        <v>0</v>
      </c>
      <c r="W8334" s="147">
        <v>0</v>
      </c>
    </row>
    <row r="8335" spans="1:23">
      <c r="A8335" s="141" t="s">
        <v>3465</v>
      </c>
      <c r="B8335" s="141" t="s">
        <v>284</v>
      </c>
      <c r="C8335" s="141" t="s">
        <v>3457</v>
      </c>
      <c r="D8335" s="141" t="s">
        <v>3455</v>
      </c>
      <c r="E8335" s="141" t="s">
        <v>4088</v>
      </c>
      <c r="F8335" s="141" t="s">
        <v>4087</v>
      </c>
      <c r="G8335" s="141" t="s">
        <v>58</v>
      </c>
      <c r="H8335" s="141" t="s">
        <v>782</v>
      </c>
      <c r="I8335" s="141" t="s">
        <v>3514</v>
      </c>
      <c r="J8335" s="141" t="s">
        <v>3600</v>
      </c>
      <c r="K8335" s="141" t="s">
        <v>191</v>
      </c>
      <c r="L8335" s="141" t="s">
        <v>3969</v>
      </c>
      <c r="M8335" s="141" t="s">
        <v>261</v>
      </c>
      <c r="N8335" s="141" t="s">
        <v>303</v>
      </c>
      <c r="O8335" s="141" t="s">
        <v>287</v>
      </c>
      <c r="P8335" s="141" t="s">
        <v>3282</v>
      </c>
      <c r="Q8335" s="141" t="s">
        <v>288</v>
      </c>
      <c r="R8335" s="141" t="s">
        <v>3468</v>
      </c>
      <c r="S8335" s="148" t="s">
        <v>3280</v>
      </c>
      <c r="T8335" s="147">
        <v>34713423</v>
      </c>
      <c r="U8335" s="147">
        <v>44709668.770000003</v>
      </c>
      <c r="V8335" s="147">
        <v>31017583.670000002</v>
      </c>
      <c r="W8335" s="147">
        <v>26815225.52</v>
      </c>
    </row>
    <row r="8336" spans="1:23">
      <c r="A8336" s="141" t="s">
        <v>3465</v>
      </c>
      <c r="B8336" s="141" t="s">
        <v>284</v>
      </c>
      <c r="C8336" s="141" t="s">
        <v>3457</v>
      </c>
      <c r="D8336" s="141" t="s">
        <v>3455</v>
      </c>
      <c r="E8336" s="141" t="s">
        <v>4088</v>
      </c>
      <c r="F8336" s="141" t="s">
        <v>4087</v>
      </c>
      <c r="G8336" s="141" t="s">
        <v>58</v>
      </c>
      <c r="H8336" s="141" t="s">
        <v>782</v>
      </c>
      <c r="I8336" s="141" t="s">
        <v>3514</v>
      </c>
      <c r="J8336" s="141" t="s">
        <v>3600</v>
      </c>
      <c r="K8336" s="141" t="s">
        <v>191</v>
      </c>
      <c r="L8336" s="141" t="s">
        <v>3969</v>
      </c>
      <c r="M8336" s="141" t="s">
        <v>262</v>
      </c>
      <c r="N8336" s="141" t="s">
        <v>303</v>
      </c>
      <c r="O8336" s="141" t="s">
        <v>287</v>
      </c>
      <c r="P8336" s="141" t="s">
        <v>3282</v>
      </c>
      <c r="Q8336" s="141" t="s">
        <v>288</v>
      </c>
      <c r="R8336" s="141" t="s">
        <v>3468</v>
      </c>
      <c r="S8336" s="148" t="s">
        <v>3280</v>
      </c>
      <c r="T8336" s="147">
        <v>25436750</v>
      </c>
      <c r="U8336" s="147">
        <v>175046304</v>
      </c>
      <c r="V8336" s="147">
        <v>174304181.97</v>
      </c>
      <c r="W8336" s="147">
        <v>79571654.079999998</v>
      </c>
    </row>
    <row r="8337" spans="1:23">
      <c r="A8337" s="141" t="s">
        <v>3465</v>
      </c>
      <c r="B8337" s="141" t="s">
        <v>284</v>
      </c>
      <c r="C8337" s="141" t="s">
        <v>3457</v>
      </c>
      <c r="D8337" s="141" t="s">
        <v>3455</v>
      </c>
      <c r="E8337" s="141" t="s">
        <v>4088</v>
      </c>
      <c r="F8337" s="141" t="s">
        <v>4087</v>
      </c>
      <c r="G8337" s="141" t="s">
        <v>58</v>
      </c>
      <c r="H8337" s="141" t="s">
        <v>782</v>
      </c>
      <c r="I8337" s="141" t="s">
        <v>3514</v>
      </c>
      <c r="J8337" s="141" t="s">
        <v>3600</v>
      </c>
      <c r="K8337" s="141" t="s">
        <v>191</v>
      </c>
      <c r="L8337" s="141" t="s">
        <v>3969</v>
      </c>
      <c r="M8337" s="141" t="s">
        <v>262</v>
      </c>
      <c r="N8337" s="141" t="s">
        <v>286</v>
      </c>
      <c r="O8337" s="141" t="s">
        <v>287</v>
      </c>
      <c r="P8337" s="141" t="s">
        <v>1499</v>
      </c>
      <c r="Q8337" s="141" t="s">
        <v>1498</v>
      </c>
      <c r="R8337" s="141" t="s">
        <v>3468</v>
      </c>
      <c r="S8337" s="148" t="s">
        <v>3283</v>
      </c>
      <c r="T8337" s="147">
        <v>0</v>
      </c>
      <c r="U8337" s="147">
        <v>430669.46</v>
      </c>
      <c r="V8337" s="147">
        <v>0</v>
      </c>
      <c r="W8337" s="147">
        <v>0</v>
      </c>
    </row>
    <row r="8338" spans="1:23">
      <c r="A8338" s="141" t="s">
        <v>3465</v>
      </c>
      <c r="B8338" s="141" t="s">
        <v>284</v>
      </c>
      <c r="C8338" s="141" t="s">
        <v>3457</v>
      </c>
      <c r="D8338" s="141" t="s">
        <v>3455</v>
      </c>
      <c r="E8338" s="141" t="s">
        <v>4088</v>
      </c>
      <c r="F8338" s="141" t="s">
        <v>4087</v>
      </c>
      <c r="G8338" s="141" t="s">
        <v>58</v>
      </c>
      <c r="H8338" s="141" t="s">
        <v>782</v>
      </c>
      <c r="I8338" s="141" t="s">
        <v>3514</v>
      </c>
      <c r="J8338" s="141" t="s">
        <v>3600</v>
      </c>
      <c r="K8338" s="141" t="s">
        <v>191</v>
      </c>
      <c r="L8338" s="141" t="s">
        <v>3969</v>
      </c>
      <c r="M8338" s="141" t="s">
        <v>262</v>
      </c>
      <c r="N8338" s="141" t="s">
        <v>286</v>
      </c>
      <c r="O8338" s="141" t="s">
        <v>287</v>
      </c>
      <c r="P8338" s="141" t="s">
        <v>1501</v>
      </c>
      <c r="Q8338" s="141" t="s">
        <v>1500</v>
      </c>
      <c r="R8338" s="141" t="s">
        <v>3468</v>
      </c>
      <c r="S8338" s="148" t="s">
        <v>3283</v>
      </c>
      <c r="T8338" s="147">
        <v>0</v>
      </c>
      <c r="U8338" s="147">
        <v>646004.18000000005</v>
      </c>
      <c r="V8338" s="147">
        <v>0</v>
      </c>
      <c r="W8338" s="147">
        <v>0</v>
      </c>
    </row>
    <row r="8339" spans="1:23">
      <c r="A8339" s="141" t="s">
        <v>3465</v>
      </c>
      <c r="B8339" s="141" t="s">
        <v>284</v>
      </c>
      <c r="C8339" s="141" t="s">
        <v>3457</v>
      </c>
      <c r="D8339" s="141" t="s">
        <v>3455</v>
      </c>
      <c r="E8339" s="141" t="s">
        <v>4088</v>
      </c>
      <c r="F8339" s="141" t="s">
        <v>4087</v>
      </c>
      <c r="G8339" s="141" t="s">
        <v>58</v>
      </c>
      <c r="H8339" s="141" t="s">
        <v>782</v>
      </c>
      <c r="I8339" s="141" t="s">
        <v>3514</v>
      </c>
      <c r="J8339" s="141" t="s">
        <v>3600</v>
      </c>
      <c r="K8339" s="141" t="s">
        <v>191</v>
      </c>
      <c r="L8339" s="141" t="s">
        <v>3969</v>
      </c>
      <c r="M8339" s="141" t="s">
        <v>262</v>
      </c>
      <c r="N8339" s="141" t="s">
        <v>286</v>
      </c>
      <c r="O8339" s="141" t="s">
        <v>287</v>
      </c>
      <c r="P8339" s="141" t="s">
        <v>2706</v>
      </c>
      <c r="Q8339" s="141" t="s">
        <v>2705</v>
      </c>
      <c r="R8339" s="141" t="s">
        <v>3468</v>
      </c>
      <c r="S8339" s="148" t="s">
        <v>3283</v>
      </c>
      <c r="T8339" s="147">
        <v>0</v>
      </c>
      <c r="U8339" s="147">
        <v>43066.95</v>
      </c>
      <c r="V8339" s="147">
        <v>0</v>
      </c>
      <c r="W8339" s="147">
        <v>0</v>
      </c>
    </row>
    <row r="8340" spans="1:23">
      <c r="A8340" s="141" t="s">
        <v>3465</v>
      </c>
      <c r="B8340" s="141" t="s">
        <v>284</v>
      </c>
      <c r="C8340" s="141" t="s">
        <v>3457</v>
      </c>
      <c r="D8340" s="141" t="s">
        <v>3455</v>
      </c>
      <c r="E8340" s="141" t="s">
        <v>4088</v>
      </c>
      <c r="F8340" s="141" t="s">
        <v>4087</v>
      </c>
      <c r="G8340" s="141" t="s">
        <v>58</v>
      </c>
      <c r="H8340" s="141" t="s">
        <v>782</v>
      </c>
      <c r="I8340" s="141" t="s">
        <v>3514</v>
      </c>
      <c r="J8340" s="141" t="s">
        <v>3600</v>
      </c>
      <c r="K8340" s="141" t="s">
        <v>191</v>
      </c>
      <c r="L8340" s="141" t="s">
        <v>3969</v>
      </c>
      <c r="M8340" s="141" t="s">
        <v>262</v>
      </c>
      <c r="N8340" s="141" t="s">
        <v>286</v>
      </c>
      <c r="O8340" s="141" t="s">
        <v>287</v>
      </c>
      <c r="P8340" s="141" t="s">
        <v>2708</v>
      </c>
      <c r="Q8340" s="141" t="s">
        <v>2707</v>
      </c>
      <c r="R8340" s="141" t="s">
        <v>3468</v>
      </c>
      <c r="S8340" s="148" t="s">
        <v>3283</v>
      </c>
      <c r="T8340" s="147">
        <v>0</v>
      </c>
      <c r="U8340" s="147">
        <v>129200.84</v>
      </c>
      <c r="V8340" s="147">
        <v>0</v>
      </c>
      <c r="W8340" s="147">
        <v>0</v>
      </c>
    </row>
    <row r="8341" spans="1:23">
      <c r="A8341" s="141" t="s">
        <v>3465</v>
      </c>
      <c r="B8341" s="141" t="s">
        <v>284</v>
      </c>
      <c r="C8341" s="141" t="s">
        <v>3457</v>
      </c>
      <c r="D8341" s="141" t="s">
        <v>3455</v>
      </c>
      <c r="E8341" s="141" t="s">
        <v>4088</v>
      </c>
      <c r="F8341" s="141" t="s">
        <v>4087</v>
      </c>
      <c r="G8341" s="141" t="s">
        <v>58</v>
      </c>
      <c r="H8341" s="141" t="s">
        <v>782</v>
      </c>
      <c r="I8341" s="141" t="s">
        <v>3514</v>
      </c>
      <c r="J8341" s="141" t="s">
        <v>3600</v>
      </c>
      <c r="K8341" s="141" t="s">
        <v>191</v>
      </c>
      <c r="L8341" s="141" t="s">
        <v>3969</v>
      </c>
      <c r="M8341" s="141" t="s">
        <v>262</v>
      </c>
      <c r="N8341" s="141" t="s">
        <v>286</v>
      </c>
      <c r="O8341" s="141" t="s">
        <v>287</v>
      </c>
      <c r="P8341" s="141" t="s">
        <v>2710</v>
      </c>
      <c r="Q8341" s="141" t="s">
        <v>2709</v>
      </c>
      <c r="R8341" s="141" t="s">
        <v>3468</v>
      </c>
      <c r="S8341" s="148" t="s">
        <v>3283</v>
      </c>
      <c r="T8341" s="147">
        <v>0</v>
      </c>
      <c r="U8341" s="147">
        <v>129200.84</v>
      </c>
      <c r="V8341" s="147">
        <v>0</v>
      </c>
      <c r="W8341" s="147">
        <v>0</v>
      </c>
    </row>
    <row r="8342" spans="1:23">
      <c r="A8342" s="141" t="s">
        <v>3465</v>
      </c>
      <c r="B8342" s="141" t="s">
        <v>284</v>
      </c>
      <c r="C8342" s="141" t="s">
        <v>3457</v>
      </c>
      <c r="D8342" s="141" t="s">
        <v>3455</v>
      </c>
      <c r="E8342" s="141" t="s">
        <v>4088</v>
      </c>
      <c r="F8342" s="141" t="s">
        <v>4087</v>
      </c>
      <c r="G8342" s="141" t="s">
        <v>58</v>
      </c>
      <c r="H8342" s="141" t="s">
        <v>782</v>
      </c>
      <c r="I8342" s="141" t="s">
        <v>3514</v>
      </c>
      <c r="J8342" s="141" t="s">
        <v>3600</v>
      </c>
      <c r="K8342" s="141" t="s">
        <v>191</v>
      </c>
      <c r="L8342" s="141" t="s">
        <v>3969</v>
      </c>
      <c r="M8342" s="141" t="s">
        <v>262</v>
      </c>
      <c r="N8342" s="141" t="s">
        <v>286</v>
      </c>
      <c r="O8342" s="141" t="s">
        <v>287</v>
      </c>
      <c r="P8342" s="141" t="s">
        <v>2712</v>
      </c>
      <c r="Q8342" s="141" t="s">
        <v>2711</v>
      </c>
      <c r="R8342" s="141" t="s">
        <v>3468</v>
      </c>
      <c r="S8342" s="148" t="s">
        <v>3283</v>
      </c>
      <c r="T8342" s="147">
        <v>0</v>
      </c>
      <c r="U8342" s="147">
        <v>129200.84</v>
      </c>
      <c r="V8342" s="147">
        <v>0</v>
      </c>
      <c r="W8342" s="147">
        <v>0</v>
      </c>
    </row>
    <row r="8343" spans="1:23">
      <c r="A8343" s="141" t="s">
        <v>3465</v>
      </c>
      <c r="B8343" s="141" t="s">
        <v>284</v>
      </c>
      <c r="C8343" s="141" t="s">
        <v>3457</v>
      </c>
      <c r="D8343" s="141" t="s">
        <v>3455</v>
      </c>
      <c r="E8343" s="141" t="s">
        <v>4088</v>
      </c>
      <c r="F8343" s="141" t="s">
        <v>4087</v>
      </c>
      <c r="G8343" s="141" t="s">
        <v>58</v>
      </c>
      <c r="H8343" s="141" t="s">
        <v>782</v>
      </c>
      <c r="I8343" s="141" t="s">
        <v>3514</v>
      </c>
      <c r="J8343" s="141" t="s">
        <v>3600</v>
      </c>
      <c r="K8343" s="141" t="s">
        <v>191</v>
      </c>
      <c r="L8343" s="141" t="s">
        <v>3969</v>
      </c>
      <c r="M8343" s="141" t="s">
        <v>262</v>
      </c>
      <c r="N8343" s="141" t="s">
        <v>286</v>
      </c>
      <c r="O8343" s="141" t="s">
        <v>287</v>
      </c>
      <c r="P8343" s="141" t="s">
        <v>2714</v>
      </c>
      <c r="Q8343" s="141" t="s">
        <v>2713</v>
      </c>
      <c r="R8343" s="141" t="s">
        <v>3468</v>
      </c>
      <c r="S8343" s="148" t="s">
        <v>3283</v>
      </c>
      <c r="T8343" s="147">
        <v>0</v>
      </c>
      <c r="U8343" s="147">
        <v>129200.84</v>
      </c>
      <c r="V8343" s="147">
        <v>0</v>
      </c>
      <c r="W8343" s="147">
        <v>0</v>
      </c>
    </row>
    <row r="8344" spans="1:23">
      <c r="A8344" s="141" t="s">
        <v>3465</v>
      </c>
      <c r="B8344" s="141" t="s">
        <v>284</v>
      </c>
      <c r="C8344" s="141" t="s">
        <v>3457</v>
      </c>
      <c r="D8344" s="141" t="s">
        <v>3455</v>
      </c>
      <c r="E8344" s="141" t="s">
        <v>4088</v>
      </c>
      <c r="F8344" s="141" t="s">
        <v>4087</v>
      </c>
      <c r="G8344" s="141" t="s">
        <v>58</v>
      </c>
      <c r="H8344" s="141" t="s">
        <v>782</v>
      </c>
      <c r="I8344" s="141" t="s">
        <v>3514</v>
      </c>
      <c r="J8344" s="141" t="s">
        <v>3600</v>
      </c>
      <c r="K8344" s="141" t="s">
        <v>191</v>
      </c>
      <c r="L8344" s="141" t="s">
        <v>3969</v>
      </c>
      <c r="M8344" s="141" t="s">
        <v>262</v>
      </c>
      <c r="N8344" s="141" t="s">
        <v>330</v>
      </c>
      <c r="O8344" s="141" t="s">
        <v>287</v>
      </c>
      <c r="P8344" s="141" t="s">
        <v>825</v>
      </c>
      <c r="Q8344" s="141" t="s">
        <v>339</v>
      </c>
      <c r="R8344" s="141" t="s">
        <v>3468</v>
      </c>
      <c r="S8344" s="148" t="s">
        <v>3283</v>
      </c>
      <c r="T8344" s="147">
        <v>615950</v>
      </c>
      <c r="U8344" s="147">
        <v>615950</v>
      </c>
      <c r="V8344" s="147">
        <v>0</v>
      </c>
      <c r="W8344" s="147">
        <v>0</v>
      </c>
    </row>
    <row r="8345" spans="1:23">
      <c r="A8345" s="141" t="s">
        <v>3465</v>
      </c>
      <c r="B8345" s="141" t="s">
        <v>284</v>
      </c>
      <c r="C8345" s="141" t="s">
        <v>3457</v>
      </c>
      <c r="D8345" s="141" t="s">
        <v>3455</v>
      </c>
      <c r="E8345" s="141" t="s">
        <v>4088</v>
      </c>
      <c r="F8345" s="141" t="s">
        <v>4087</v>
      </c>
      <c r="G8345" s="141" t="s">
        <v>58</v>
      </c>
      <c r="H8345" s="141" t="s">
        <v>782</v>
      </c>
      <c r="I8345" s="141" t="s">
        <v>3514</v>
      </c>
      <c r="J8345" s="141" t="s">
        <v>3600</v>
      </c>
      <c r="K8345" s="141" t="s">
        <v>191</v>
      </c>
      <c r="L8345" s="141" t="s">
        <v>3969</v>
      </c>
      <c r="M8345" s="141" t="s">
        <v>262</v>
      </c>
      <c r="N8345" s="141" t="s">
        <v>330</v>
      </c>
      <c r="O8345" s="141" t="s">
        <v>287</v>
      </c>
      <c r="P8345" s="141" t="s">
        <v>1503</v>
      </c>
      <c r="Q8345" s="141" t="s">
        <v>1502</v>
      </c>
      <c r="R8345" s="141" t="s">
        <v>3468</v>
      </c>
      <c r="S8345" s="148" t="s">
        <v>3283</v>
      </c>
      <c r="T8345" s="147">
        <v>0</v>
      </c>
      <c r="U8345" s="147">
        <v>430669.45</v>
      </c>
      <c r="V8345" s="147">
        <v>0</v>
      </c>
      <c r="W8345" s="147">
        <v>0</v>
      </c>
    </row>
    <row r="8346" spans="1:23">
      <c r="A8346" s="141" t="s">
        <v>3465</v>
      </c>
      <c r="B8346" s="141" t="s">
        <v>284</v>
      </c>
      <c r="C8346" s="141" t="s">
        <v>3457</v>
      </c>
      <c r="D8346" s="141" t="s">
        <v>3455</v>
      </c>
      <c r="E8346" s="141" t="s">
        <v>4088</v>
      </c>
      <c r="F8346" s="141" t="s">
        <v>4087</v>
      </c>
      <c r="G8346" s="141" t="s">
        <v>58</v>
      </c>
      <c r="H8346" s="141" t="s">
        <v>782</v>
      </c>
      <c r="I8346" s="141" t="s">
        <v>3514</v>
      </c>
      <c r="J8346" s="141" t="s">
        <v>3600</v>
      </c>
      <c r="K8346" s="141" t="s">
        <v>191</v>
      </c>
      <c r="L8346" s="141" t="s">
        <v>3969</v>
      </c>
      <c r="M8346" s="141" t="s">
        <v>262</v>
      </c>
      <c r="N8346" s="141" t="s">
        <v>330</v>
      </c>
      <c r="O8346" s="141" t="s">
        <v>287</v>
      </c>
      <c r="P8346" s="141" t="s">
        <v>1504</v>
      </c>
      <c r="Q8346" s="141" t="s">
        <v>2232</v>
      </c>
      <c r="R8346" s="141" t="s">
        <v>3468</v>
      </c>
      <c r="S8346" s="148" t="s">
        <v>3283</v>
      </c>
      <c r="T8346" s="147">
        <v>0</v>
      </c>
      <c r="U8346" s="147">
        <v>215334.73</v>
      </c>
      <c r="V8346" s="147">
        <v>0</v>
      </c>
      <c r="W8346" s="147">
        <v>0</v>
      </c>
    </row>
    <row r="8347" spans="1:23">
      <c r="A8347" s="141" t="s">
        <v>3465</v>
      </c>
      <c r="B8347" s="141" t="s">
        <v>284</v>
      </c>
      <c r="C8347" s="141" t="s">
        <v>3457</v>
      </c>
      <c r="D8347" s="141" t="s">
        <v>3455</v>
      </c>
      <c r="E8347" s="141" t="s">
        <v>4088</v>
      </c>
      <c r="F8347" s="141" t="s">
        <v>4087</v>
      </c>
      <c r="G8347" s="141" t="s">
        <v>58</v>
      </c>
      <c r="H8347" s="141" t="s">
        <v>782</v>
      </c>
      <c r="I8347" s="141" t="s">
        <v>3514</v>
      </c>
      <c r="J8347" s="141" t="s">
        <v>3600</v>
      </c>
      <c r="K8347" s="141" t="s">
        <v>191</v>
      </c>
      <c r="L8347" s="141" t="s">
        <v>3969</v>
      </c>
      <c r="M8347" s="141" t="s">
        <v>262</v>
      </c>
      <c r="N8347" s="141" t="s">
        <v>330</v>
      </c>
      <c r="O8347" s="141" t="s">
        <v>287</v>
      </c>
      <c r="P8347" s="141" t="s">
        <v>1506</v>
      </c>
      <c r="Q8347" s="141" t="s">
        <v>1505</v>
      </c>
      <c r="R8347" s="141" t="s">
        <v>3468</v>
      </c>
      <c r="S8347" s="148" t="s">
        <v>3283</v>
      </c>
      <c r="T8347" s="147">
        <v>0</v>
      </c>
      <c r="U8347" s="147">
        <v>430669.45</v>
      </c>
      <c r="V8347" s="147">
        <v>0</v>
      </c>
      <c r="W8347" s="147">
        <v>0</v>
      </c>
    </row>
    <row r="8348" spans="1:23">
      <c r="A8348" s="141" t="s">
        <v>3465</v>
      </c>
      <c r="B8348" s="141" t="s">
        <v>284</v>
      </c>
      <c r="C8348" s="141" t="s">
        <v>3457</v>
      </c>
      <c r="D8348" s="141" t="s">
        <v>3455</v>
      </c>
      <c r="E8348" s="141" t="s">
        <v>4088</v>
      </c>
      <c r="F8348" s="141" t="s">
        <v>4087</v>
      </c>
      <c r="G8348" s="141" t="s">
        <v>58</v>
      </c>
      <c r="H8348" s="141" t="s">
        <v>782</v>
      </c>
      <c r="I8348" s="141" t="s">
        <v>3514</v>
      </c>
      <c r="J8348" s="141" t="s">
        <v>3600</v>
      </c>
      <c r="K8348" s="141" t="s">
        <v>191</v>
      </c>
      <c r="L8348" s="141" t="s">
        <v>3969</v>
      </c>
      <c r="M8348" s="141" t="s">
        <v>262</v>
      </c>
      <c r="N8348" s="141" t="s">
        <v>330</v>
      </c>
      <c r="O8348" s="141" t="s">
        <v>287</v>
      </c>
      <c r="P8348" s="141" t="s">
        <v>1508</v>
      </c>
      <c r="Q8348" s="141" t="s">
        <v>1507</v>
      </c>
      <c r="R8348" s="141" t="s">
        <v>3468</v>
      </c>
      <c r="S8348" s="148" t="s">
        <v>3283</v>
      </c>
      <c r="T8348" s="147">
        <v>0</v>
      </c>
      <c r="U8348" s="147">
        <v>215334.73</v>
      </c>
      <c r="V8348" s="147">
        <v>0</v>
      </c>
      <c r="W8348" s="147">
        <v>0</v>
      </c>
    </row>
    <row r="8349" spans="1:23">
      <c r="A8349" s="141" t="s">
        <v>3465</v>
      </c>
      <c r="B8349" s="141" t="s">
        <v>284</v>
      </c>
      <c r="C8349" s="141" t="s">
        <v>3457</v>
      </c>
      <c r="D8349" s="141" t="s">
        <v>3455</v>
      </c>
      <c r="E8349" s="141" t="s">
        <v>4088</v>
      </c>
      <c r="F8349" s="141" t="s">
        <v>4087</v>
      </c>
      <c r="G8349" s="141" t="s">
        <v>58</v>
      </c>
      <c r="H8349" s="141" t="s">
        <v>782</v>
      </c>
      <c r="I8349" s="141" t="s">
        <v>3514</v>
      </c>
      <c r="J8349" s="141" t="s">
        <v>3600</v>
      </c>
      <c r="K8349" s="141" t="s">
        <v>191</v>
      </c>
      <c r="L8349" s="141" t="s">
        <v>3969</v>
      </c>
      <c r="M8349" s="141" t="s">
        <v>262</v>
      </c>
      <c r="N8349" s="141" t="s">
        <v>330</v>
      </c>
      <c r="O8349" s="141" t="s">
        <v>287</v>
      </c>
      <c r="P8349" s="141" t="s">
        <v>1836</v>
      </c>
      <c r="Q8349" s="141" t="s">
        <v>3286</v>
      </c>
      <c r="R8349" s="141" t="s">
        <v>3468</v>
      </c>
      <c r="S8349" s="148" t="s">
        <v>3283</v>
      </c>
      <c r="T8349" s="147">
        <v>0</v>
      </c>
      <c r="U8349" s="147">
        <v>129200.84</v>
      </c>
      <c r="V8349" s="147">
        <v>0</v>
      </c>
      <c r="W8349" s="147">
        <v>0</v>
      </c>
    </row>
    <row r="8350" spans="1:23">
      <c r="A8350" s="141" t="s">
        <v>3465</v>
      </c>
      <c r="B8350" s="141" t="s">
        <v>284</v>
      </c>
      <c r="C8350" s="141" t="s">
        <v>3457</v>
      </c>
      <c r="D8350" s="141" t="s">
        <v>3455</v>
      </c>
      <c r="E8350" s="141" t="s">
        <v>4088</v>
      </c>
      <c r="F8350" s="141" t="s">
        <v>4087</v>
      </c>
      <c r="G8350" s="141" t="s">
        <v>58</v>
      </c>
      <c r="H8350" s="141" t="s">
        <v>782</v>
      </c>
      <c r="I8350" s="141" t="s">
        <v>3514</v>
      </c>
      <c r="J8350" s="141" t="s">
        <v>3600</v>
      </c>
      <c r="K8350" s="141" t="s">
        <v>191</v>
      </c>
      <c r="L8350" s="141" t="s">
        <v>3969</v>
      </c>
      <c r="M8350" s="141" t="s">
        <v>262</v>
      </c>
      <c r="N8350" s="141" t="s">
        <v>330</v>
      </c>
      <c r="O8350" s="141" t="s">
        <v>287</v>
      </c>
      <c r="P8350" s="141" t="s">
        <v>1837</v>
      </c>
      <c r="Q8350" s="141" t="s">
        <v>2233</v>
      </c>
      <c r="R8350" s="141" t="s">
        <v>3468</v>
      </c>
      <c r="S8350" s="148" t="s">
        <v>3283</v>
      </c>
      <c r="T8350" s="147">
        <v>0</v>
      </c>
      <c r="U8350" s="147">
        <v>129200.24</v>
      </c>
      <c r="V8350" s="147">
        <v>0</v>
      </c>
      <c r="W8350" s="147">
        <v>0</v>
      </c>
    </row>
    <row r="8351" spans="1:23">
      <c r="A8351" s="141" t="s">
        <v>3465</v>
      </c>
      <c r="B8351" s="141" t="s">
        <v>284</v>
      </c>
      <c r="C8351" s="141" t="s">
        <v>3457</v>
      </c>
      <c r="D8351" s="141" t="s">
        <v>3455</v>
      </c>
      <c r="E8351" s="141" t="s">
        <v>4088</v>
      </c>
      <c r="F8351" s="141" t="s">
        <v>4087</v>
      </c>
      <c r="G8351" s="141" t="s">
        <v>58</v>
      </c>
      <c r="H8351" s="141" t="s">
        <v>782</v>
      </c>
      <c r="I8351" s="141" t="s">
        <v>3514</v>
      </c>
      <c r="J8351" s="141" t="s">
        <v>3600</v>
      </c>
      <c r="K8351" s="141" t="s">
        <v>191</v>
      </c>
      <c r="L8351" s="141" t="s">
        <v>3969</v>
      </c>
      <c r="M8351" s="141" t="s">
        <v>262</v>
      </c>
      <c r="N8351" s="141" t="s">
        <v>330</v>
      </c>
      <c r="O8351" s="141" t="s">
        <v>287</v>
      </c>
      <c r="P8351" s="141" t="s">
        <v>1839</v>
      </c>
      <c r="Q8351" s="141" t="s">
        <v>1838</v>
      </c>
      <c r="R8351" s="141" t="s">
        <v>3468</v>
      </c>
      <c r="S8351" s="148" t="s">
        <v>3283</v>
      </c>
      <c r="T8351" s="147">
        <v>0</v>
      </c>
      <c r="U8351" s="147">
        <v>129200.84</v>
      </c>
      <c r="V8351" s="147">
        <v>0</v>
      </c>
      <c r="W8351" s="147">
        <v>0</v>
      </c>
    </row>
    <row r="8352" spans="1:23">
      <c r="A8352" s="141" t="s">
        <v>3465</v>
      </c>
      <c r="B8352" s="141" t="s">
        <v>284</v>
      </c>
      <c r="C8352" s="141" t="s">
        <v>3457</v>
      </c>
      <c r="D8352" s="141" t="s">
        <v>3455</v>
      </c>
      <c r="E8352" s="141" t="s">
        <v>4088</v>
      </c>
      <c r="F8352" s="141" t="s">
        <v>4087</v>
      </c>
      <c r="G8352" s="141" t="s">
        <v>58</v>
      </c>
      <c r="H8352" s="141" t="s">
        <v>782</v>
      </c>
      <c r="I8352" s="141" t="s">
        <v>3514</v>
      </c>
      <c r="J8352" s="141" t="s">
        <v>3600</v>
      </c>
      <c r="K8352" s="141" t="s">
        <v>191</v>
      </c>
      <c r="L8352" s="141" t="s">
        <v>3969</v>
      </c>
      <c r="M8352" s="141" t="s">
        <v>262</v>
      </c>
      <c r="N8352" s="141" t="s">
        <v>330</v>
      </c>
      <c r="O8352" s="141" t="s">
        <v>287</v>
      </c>
      <c r="P8352" s="141" t="s">
        <v>1841</v>
      </c>
      <c r="Q8352" s="141" t="s">
        <v>1840</v>
      </c>
      <c r="R8352" s="141" t="s">
        <v>3468</v>
      </c>
      <c r="S8352" s="148" t="s">
        <v>3283</v>
      </c>
      <c r="T8352" s="147">
        <v>0</v>
      </c>
      <c r="U8352" s="147">
        <v>86133.89</v>
      </c>
      <c r="V8352" s="147">
        <v>0</v>
      </c>
      <c r="W8352" s="147">
        <v>0</v>
      </c>
    </row>
    <row r="8353" spans="1:23">
      <c r="A8353" s="141" t="s">
        <v>3465</v>
      </c>
      <c r="B8353" s="141" t="s">
        <v>284</v>
      </c>
      <c r="C8353" s="141" t="s">
        <v>3457</v>
      </c>
      <c r="D8353" s="141" t="s">
        <v>3455</v>
      </c>
      <c r="E8353" s="141" t="s">
        <v>4088</v>
      </c>
      <c r="F8353" s="141" t="s">
        <v>4087</v>
      </c>
      <c r="G8353" s="141" t="s">
        <v>58</v>
      </c>
      <c r="H8353" s="141" t="s">
        <v>782</v>
      </c>
      <c r="I8353" s="141" t="s">
        <v>3514</v>
      </c>
      <c r="J8353" s="141" t="s">
        <v>3600</v>
      </c>
      <c r="K8353" s="141" t="s">
        <v>191</v>
      </c>
      <c r="L8353" s="141" t="s">
        <v>3969</v>
      </c>
      <c r="M8353" s="141" t="s">
        <v>262</v>
      </c>
      <c r="N8353" s="141" t="s">
        <v>330</v>
      </c>
      <c r="O8353" s="141" t="s">
        <v>287</v>
      </c>
      <c r="P8353" s="141" t="s">
        <v>1843</v>
      </c>
      <c r="Q8353" s="141" t="s">
        <v>1842</v>
      </c>
      <c r="R8353" s="141" t="s">
        <v>3468</v>
      </c>
      <c r="S8353" s="148" t="s">
        <v>3283</v>
      </c>
      <c r="T8353" s="147">
        <v>0</v>
      </c>
      <c r="U8353" s="147">
        <v>86133.89</v>
      </c>
      <c r="V8353" s="147">
        <v>0</v>
      </c>
      <c r="W8353" s="147">
        <v>0</v>
      </c>
    </row>
    <row r="8354" spans="1:23">
      <c r="A8354" s="141" t="s">
        <v>3465</v>
      </c>
      <c r="B8354" s="141" t="s">
        <v>284</v>
      </c>
      <c r="C8354" s="141" t="s">
        <v>3457</v>
      </c>
      <c r="D8354" s="141" t="s">
        <v>3455</v>
      </c>
      <c r="E8354" s="141" t="s">
        <v>4088</v>
      </c>
      <c r="F8354" s="141" t="s">
        <v>4087</v>
      </c>
      <c r="G8354" s="141" t="s">
        <v>58</v>
      </c>
      <c r="H8354" s="141" t="s">
        <v>782</v>
      </c>
      <c r="I8354" s="141" t="s">
        <v>3514</v>
      </c>
      <c r="J8354" s="141" t="s">
        <v>3600</v>
      </c>
      <c r="K8354" s="141" t="s">
        <v>191</v>
      </c>
      <c r="L8354" s="141" t="s">
        <v>3969</v>
      </c>
      <c r="M8354" s="141" t="s">
        <v>262</v>
      </c>
      <c r="N8354" s="141" t="s">
        <v>330</v>
      </c>
      <c r="O8354" s="141" t="s">
        <v>287</v>
      </c>
      <c r="P8354" s="141" t="s">
        <v>1845</v>
      </c>
      <c r="Q8354" s="141" t="s">
        <v>1844</v>
      </c>
      <c r="R8354" s="141" t="s">
        <v>3468</v>
      </c>
      <c r="S8354" s="148" t="s">
        <v>3283</v>
      </c>
      <c r="T8354" s="147">
        <v>0</v>
      </c>
      <c r="U8354" s="147">
        <v>129200.84</v>
      </c>
      <c r="V8354" s="147">
        <v>0</v>
      </c>
      <c r="W8354" s="147">
        <v>0</v>
      </c>
    </row>
    <row r="8355" spans="1:23">
      <c r="A8355" s="141" t="s">
        <v>3465</v>
      </c>
      <c r="B8355" s="141" t="s">
        <v>284</v>
      </c>
      <c r="C8355" s="141" t="s">
        <v>3457</v>
      </c>
      <c r="D8355" s="141" t="s">
        <v>3455</v>
      </c>
      <c r="E8355" s="141" t="s">
        <v>4088</v>
      </c>
      <c r="F8355" s="141" t="s">
        <v>4087</v>
      </c>
      <c r="G8355" s="141" t="s">
        <v>58</v>
      </c>
      <c r="H8355" s="141" t="s">
        <v>782</v>
      </c>
      <c r="I8355" s="141" t="s">
        <v>3514</v>
      </c>
      <c r="J8355" s="141" t="s">
        <v>3600</v>
      </c>
      <c r="K8355" s="141" t="s">
        <v>191</v>
      </c>
      <c r="L8355" s="141" t="s">
        <v>3969</v>
      </c>
      <c r="M8355" s="141" t="s">
        <v>262</v>
      </c>
      <c r="N8355" s="141" t="s">
        <v>330</v>
      </c>
      <c r="O8355" s="141" t="s">
        <v>287</v>
      </c>
      <c r="P8355" s="141" t="s">
        <v>1846</v>
      </c>
      <c r="Q8355" s="141" t="s">
        <v>2234</v>
      </c>
      <c r="R8355" s="141" t="s">
        <v>3468</v>
      </c>
      <c r="S8355" s="148" t="s">
        <v>3283</v>
      </c>
      <c r="T8355" s="147">
        <v>0</v>
      </c>
      <c r="U8355" s="147">
        <v>129200.84</v>
      </c>
      <c r="V8355" s="147">
        <v>0</v>
      </c>
      <c r="W8355" s="147">
        <v>0</v>
      </c>
    </row>
    <row r="8356" spans="1:23">
      <c r="A8356" s="141" t="s">
        <v>3465</v>
      </c>
      <c r="B8356" s="141" t="s">
        <v>284</v>
      </c>
      <c r="C8356" s="141" t="s">
        <v>3457</v>
      </c>
      <c r="D8356" s="141" t="s">
        <v>3455</v>
      </c>
      <c r="E8356" s="141" t="s">
        <v>4088</v>
      </c>
      <c r="F8356" s="141" t="s">
        <v>4087</v>
      </c>
      <c r="G8356" s="141" t="s">
        <v>58</v>
      </c>
      <c r="H8356" s="141" t="s">
        <v>782</v>
      </c>
      <c r="I8356" s="141" t="s">
        <v>3514</v>
      </c>
      <c r="J8356" s="141" t="s">
        <v>3600</v>
      </c>
      <c r="K8356" s="141" t="s">
        <v>191</v>
      </c>
      <c r="L8356" s="141" t="s">
        <v>3969</v>
      </c>
      <c r="M8356" s="141" t="s">
        <v>262</v>
      </c>
      <c r="N8356" s="141" t="s">
        <v>330</v>
      </c>
      <c r="O8356" s="141" t="s">
        <v>287</v>
      </c>
      <c r="P8356" s="141" t="s">
        <v>1848</v>
      </c>
      <c r="Q8356" s="141" t="s">
        <v>1847</v>
      </c>
      <c r="R8356" s="141" t="s">
        <v>3468</v>
      </c>
      <c r="S8356" s="148" t="s">
        <v>3283</v>
      </c>
      <c r="T8356" s="147">
        <v>0</v>
      </c>
      <c r="U8356" s="147">
        <v>129200.84</v>
      </c>
      <c r="V8356" s="147">
        <v>0</v>
      </c>
      <c r="W8356" s="147">
        <v>0</v>
      </c>
    </row>
    <row r="8357" spans="1:23">
      <c r="A8357" s="141" t="s">
        <v>3465</v>
      </c>
      <c r="B8357" s="141" t="s">
        <v>284</v>
      </c>
      <c r="C8357" s="141" t="s">
        <v>3457</v>
      </c>
      <c r="D8357" s="141" t="s">
        <v>3455</v>
      </c>
      <c r="E8357" s="141" t="s">
        <v>4088</v>
      </c>
      <c r="F8357" s="141" t="s">
        <v>4087</v>
      </c>
      <c r="G8357" s="141" t="s">
        <v>58</v>
      </c>
      <c r="H8357" s="141" t="s">
        <v>782</v>
      </c>
      <c r="I8357" s="141" t="s">
        <v>3514</v>
      </c>
      <c r="J8357" s="141" t="s">
        <v>3600</v>
      </c>
      <c r="K8357" s="141" t="s">
        <v>191</v>
      </c>
      <c r="L8357" s="141" t="s">
        <v>3969</v>
      </c>
      <c r="M8357" s="141" t="s">
        <v>262</v>
      </c>
      <c r="N8357" s="141" t="s">
        <v>330</v>
      </c>
      <c r="O8357" s="141" t="s">
        <v>287</v>
      </c>
      <c r="P8357" s="141" t="s">
        <v>1850</v>
      </c>
      <c r="Q8357" s="141" t="s">
        <v>1849</v>
      </c>
      <c r="R8357" s="141" t="s">
        <v>3468</v>
      </c>
      <c r="S8357" s="148" t="s">
        <v>3283</v>
      </c>
      <c r="T8357" s="147">
        <v>0</v>
      </c>
      <c r="U8357" s="147">
        <v>172267.78</v>
      </c>
      <c r="V8357" s="147">
        <v>0</v>
      </c>
      <c r="W8357" s="147">
        <v>0</v>
      </c>
    </row>
    <row r="8358" spans="1:23">
      <c r="A8358" s="141" t="s">
        <v>3465</v>
      </c>
      <c r="B8358" s="141" t="s">
        <v>284</v>
      </c>
      <c r="C8358" s="141" t="s">
        <v>3457</v>
      </c>
      <c r="D8358" s="141" t="s">
        <v>3455</v>
      </c>
      <c r="E8358" s="141" t="s">
        <v>4088</v>
      </c>
      <c r="F8358" s="141" t="s">
        <v>4087</v>
      </c>
      <c r="G8358" s="141" t="s">
        <v>58</v>
      </c>
      <c r="H8358" s="141" t="s">
        <v>782</v>
      </c>
      <c r="I8358" s="141" t="s">
        <v>3514</v>
      </c>
      <c r="J8358" s="141" t="s">
        <v>3600</v>
      </c>
      <c r="K8358" s="141" t="s">
        <v>191</v>
      </c>
      <c r="L8358" s="141" t="s">
        <v>3969</v>
      </c>
      <c r="M8358" s="141" t="s">
        <v>262</v>
      </c>
      <c r="N8358" s="141" t="s">
        <v>330</v>
      </c>
      <c r="O8358" s="141" t="s">
        <v>287</v>
      </c>
      <c r="P8358" s="141" t="s">
        <v>1852</v>
      </c>
      <c r="Q8358" s="141" t="s">
        <v>1851</v>
      </c>
      <c r="R8358" s="141" t="s">
        <v>3468</v>
      </c>
      <c r="S8358" s="148" t="s">
        <v>3283</v>
      </c>
      <c r="T8358" s="147">
        <v>0</v>
      </c>
      <c r="U8358" s="147">
        <v>129200.84</v>
      </c>
      <c r="V8358" s="147">
        <v>0</v>
      </c>
      <c r="W8358" s="147">
        <v>0</v>
      </c>
    </row>
    <row r="8359" spans="1:23">
      <c r="A8359" s="141" t="s">
        <v>3465</v>
      </c>
      <c r="B8359" s="141" t="s">
        <v>284</v>
      </c>
      <c r="C8359" s="141" t="s">
        <v>3457</v>
      </c>
      <c r="D8359" s="141" t="s">
        <v>3455</v>
      </c>
      <c r="E8359" s="141" t="s">
        <v>4088</v>
      </c>
      <c r="F8359" s="141" t="s">
        <v>4087</v>
      </c>
      <c r="G8359" s="141" t="s">
        <v>58</v>
      </c>
      <c r="H8359" s="141" t="s">
        <v>782</v>
      </c>
      <c r="I8359" s="141" t="s">
        <v>3514</v>
      </c>
      <c r="J8359" s="141" t="s">
        <v>3600</v>
      </c>
      <c r="K8359" s="141" t="s">
        <v>191</v>
      </c>
      <c r="L8359" s="141" t="s">
        <v>3969</v>
      </c>
      <c r="M8359" s="141" t="s">
        <v>262</v>
      </c>
      <c r="N8359" s="141" t="s">
        <v>330</v>
      </c>
      <c r="O8359" s="141" t="s">
        <v>287</v>
      </c>
      <c r="P8359" s="141" t="s">
        <v>1854</v>
      </c>
      <c r="Q8359" s="141" t="s">
        <v>1853</v>
      </c>
      <c r="R8359" s="141" t="s">
        <v>3468</v>
      </c>
      <c r="S8359" s="148" t="s">
        <v>3283</v>
      </c>
      <c r="T8359" s="147">
        <v>0</v>
      </c>
      <c r="U8359" s="147">
        <v>86133.89</v>
      </c>
      <c r="V8359" s="147">
        <v>0</v>
      </c>
      <c r="W8359" s="147">
        <v>0</v>
      </c>
    </row>
    <row r="8360" spans="1:23">
      <c r="A8360" s="141" t="s">
        <v>3465</v>
      </c>
      <c r="B8360" s="141" t="s">
        <v>284</v>
      </c>
      <c r="C8360" s="141" t="s">
        <v>3457</v>
      </c>
      <c r="D8360" s="141" t="s">
        <v>3455</v>
      </c>
      <c r="E8360" s="141" t="s">
        <v>4088</v>
      </c>
      <c r="F8360" s="141" t="s">
        <v>4087</v>
      </c>
      <c r="G8360" s="141" t="s">
        <v>58</v>
      </c>
      <c r="H8360" s="141" t="s">
        <v>782</v>
      </c>
      <c r="I8360" s="141" t="s">
        <v>3514</v>
      </c>
      <c r="J8360" s="141" t="s">
        <v>3600</v>
      </c>
      <c r="K8360" s="141" t="s">
        <v>191</v>
      </c>
      <c r="L8360" s="141" t="s">
        <v>3969</v>
      </c>
      <c r="M8360" s="141" t="s">
        <v>262</v>
      </c>
      <c r="N8360" s="141" t="s">
        <v>330</v>
      </c>
      <c r="O8360" s="141" t="s">
        <v>287</v>
      </c>
      <c r="P8360" s="141" t="s">
        <v>1856</v>
      </c>
      <c r="Q8360" s="141" t="s">
        <v>1855</v>
      </c>
      <c r="R8360" s="141" t="s">
        <v>3468</v>
      </c>
      <c r="S8360" s="148" t="s">
        <v>3283</v>
      </c>
      <c r="T8360" s="147">
        <v>0</v>
      </c>
      <c r="U8360" s="147">
        <v>86133.89</v>
      </c>
      <c r="V8360" s="147">
        <v>0</v>
      </c>
      <c r="W8360" s="147">
        <v>0</v>
      </c>
    </row>
    <row r="8361" spans="1:23">
      <c r="A8361" s="141" t="s">
        <v>3465</v>
      </c>
      <c r="B8361" s="141" t="s">
        <v>284</v>
      </c>
      <c r="C8361" s="141" t="s">
        <v>3457</v>
      </c>
      <c r="D8361" s="141" t="s">
        <v>3455</v>
      </c>
      <c r="E8361" s="141" t="s">
        <v>4088</v>
      </c>
      <c r="F8361" s="141" t="s">
        <v>4087</v>
      </c>
      <c r="G8361" s="141" t="s">
        <v>58</v>
      </c>
      <c r="H8361" s="141" t="s">
        <v>782</v>
      </c>
      <c r="I8361" s="141" t="s">
        <v>3514</v>
      </c>
      <c r="J8361" s="141" t="s">
        <v>3600</v>
      </c>
      <c r="K8361" s="141" t="s">
        <v>191</v>
      </c>
      <c r="L8361" s="141" t="s">
        <v>3969</v>
      </c>
      <c r="M8361" s="141" t="s">
        <v>262</v>
      </c>
      <c r="N8361" s="141" t="s">
        <v>330</v>
      </c>
      <c r="O8361" s="141" t="s">
        <v>287</v>
      </c>
      <c r="P8361" s="141" t="s">
        <v>1857</v>
      </c>
      <c r="Q8361" s="141" t="s">
        <v>2235</v>
      </c>
      <c r="R8361" s="141" t="s">
        <v>3468</v>
      </c>
      <c r="S8361" s="148" t="s">
        <v>3283</v>
      </c>
      <c r="T8361" s="147">
        <v>0</v>
      </c>
      <c r="U8361" s="147">
        <v>129200.84</v>
      </c>
      <c r="V8361" s="147">
        <v>0</v>
      </c>
      <c r="W8361" s="147">
        <v>0</v>
      </c>
    </row>
    <row r="8362" spans="1:23">
      <c r="A8362" s="141" t="s">
        <v>3465</v>
      </c>
      <c r="B8362" s="141" t="s">
        <v>284</v>
      </c>
      <c r="C8362" s="141" t="s">
        <v>3457</v>
      </c>
      <c r="D8362" s="141" t="s">
        <v>3455</v>
      </c>
      <c r="E8362" s="141" t="s">
        <v>4088</v>
      </c>
      <c r="F8362" s="141" t="s">
        <v>4087</v>
      </c>
      <c r="G8362" s="141" t="s">
        <v>58</v>
      </c>
      <c r="H8362" s="141" t="s">
        <v>782</v>
      </c>
      <c r="I8362" s="141" t="s">
        <v>3514</v>
      </c>
      <c r="J8362" s="141" t="s">
        <v>3600</v>
      </c>
      <c r="K8362" s="141" t="s">
        <v>191</v>
      </c>
      <c r="L8362" s="141" t="s">
        <v>3969</v>
      </c>
      <c r="M8362" s="141" t="s">
        <v>262</v>
      </c>
      <c r="N8362" s="141" t="s">
        <v>330</v>
      </c>
      <c r="O8362" s="141" t="s">
        <v>287</v>
      </c>
      <c r="P8362" s="141" t="s">
        <v>1858</v>
      </c>
      <c r="Q8362" s="141" t="s">
        <v>2236</v>
      </c>
      <c r="R8362" s="141" t="s">
        <v>3468</v>
      </c>
      <c r="S8362" s="148" t="s">
        <v>3283</v>
      </c>
      <c r="T8362" s="147">
        <v>0</v>
      </c>
      <c r="U8362" s="147">
        <v>86133.89</v>
      </c>
      <c r="V8362" s="147">
        <v>0</v>
      </c>
      <c r="W8362" s="147">
        <v>0</v>
      </c>
    </row>
    <row r="8363" spans="1:23">
      <c r="A8363" s="141" t="s">
        <v>3465</v>
      </c>
      <c r="B8363" s="141" t="s">
        <v>284</v>
      </c>
      <c r="C8363" s="141" t="s">
        <v>3457</v>
      </c>
      <c r="D8363" s="141" t="s">
        <v>3455</v>
      </c>
      <c r="E8363" s="141" t="s">
        <v>4088</v>
      </c>
      <c r="F8363" s="141" t="s">
        <v>4087</v>
      </c>
      <c r="G8363" s="141" t="s">
        <v>58</v>
      </c>
      <c r="H8363" s="141" t="s">
        <v>782</v>
      </c>
      <c r="I8363" s="141" t="s">
        <v>3514</v>
      </c>
      <c r="J8363" s="141" t="s">
        <v>3600</v>
      </c>
      <c r="K8363" s="141" t="s">
        <v>191</v>
      </c>
      <c r="L8363" s="141" t="s">
        <v>3969</v>
      </c>
      <c r="M8363" s="141" t="s">
        <v>262</v>
      </c>
      <c r="N8363" s="141" t="s">
        <v>330</v>
      </c>
      <c r="O8363" s="141" t="s">
        <v>287</v>
      </c>
      <c r="P8363" s="141" t="s">
        <v>1859</v>
      </c>
      <c r="Q8363" s="141" t="s">
        <v>2237</v>
      </c>
      <c r="R8363" s="141" t="s">
        <v>3468</v>
      </c>
      <c r="S8363" s="148" t="s">
        <v>3283</v>
      </c>
      <c r="T8363" s="147">
        <v>0</v>
      </c>
      <c r="U8363" s="147">
        <v>129200.84</v>
      </c>
      <c r="V8363" s="147">
        <v>0</v>
      </c>
      <c r="W8363" s="147">
        <v>0</v>
      </c>
    </row>
    <row r="8364" spans="1:23">
      <c r="A8364" s="141" t="s">
        <v>3465</v>
      </c>
      <c r="B8364" s="141" t="s">
        <v>284</v>
      </c>
      <c r="C8364" s="141" t="s">
        <v>3457</v>
      </c>
      <c r="D8364" s="141" t="s">
        <v>3455</v>
      </c>
      <c r="E8364" s="141" t="s">
        <v>4088</v>
      </c>
      <c r="F8364" s="141" t="s">
        <v>4087</v>
      </c>
      <c r="G8364" s="141" t="s">
        <v>58</v>
      </c>
      <c r="H8364" s="141" t="s">
        <v>782</v>
      </c>
      <c r="I8364" s="141" t="s">
        <v>3514</v>
      </c>
      <c r="J8364" s="141" t="s">
        <v>3600</v>
      </c>
      <c r="K8364" s="141" t="s">
        <v>191</v>
      </c>
      <c r="L8364" s="141" t="s">
        <v>3969</v>
      </c>
      <c r="M8364" s="141" t="s">
        <v>262</v>
      </c>
      <c r="N8364" s="141" t="s">
        <v>330</v>
      </c>
      <c r="O8364" s="141" t="s">
        <v>287</v>
      </c>
      <c r="P8364" s="141" t="s">
        <v>1861</v>
      </c>
      <c r="Q8364" s="141" t="s">
        <v>1860</v>
      </c>
      <c r="R8364" s="141" t="s">
        <v>3468</v>
      </c>
      <c r="S8364" s="148" t="s">
        <v>3283</v>
      </c>
      <c r="T8364" s="147">
        <v>0</v>
      </c>
      <c r="U8364" s="147">
        <v>43066.95</v>
      </c>
      <c r="V8364" s="147">
        <v>0</v>
      </c>
      <c r="W8364" s="147">
        <v>0</v>
      </c>
    </row>
    <row r="8365" spans="1:23">
      <c r="A8365" s="141" t="s">
        <v>3465</v>
      </c>
      <c r="B8365" s="141" t="s">
        <v>284</v>
      </c>
      <c r="C8365" s="141" t="s">
        <v>3457</v>
      </c>
      <c r="D8365" s="141" t="s">
        <v>3455</v>
      </c>
      <c r="E8365" s="141" t="s">
        <v>4088</v>
      </c>
      <c r="F8365" s="141" t="s">
        <v>4087</v>
      </c>
      <c r="G8365" s="141" t="s">
        <v>58</v>
      </c>
      <c r="H8365" s="141" t="s">
        <v>782</v>
      </c>
      <c r="I8365" s="141" t="s">
        <v>3514</v>
      </c>
      <c r="J8365" s="141" t="s">
        <v>3600</v>
      </c>
      <c r="K8365" s="141" t="s">
        <v>191</v>
      </c>
      <c r="L8365" s="141" t="s">
        <v>3969</v>
      </c>
      <c r="M8365" s="141" t="s">
        <v>262</v>
      </c>
      <c r="N8365" s="141" t="s">
        <v>330</v>
      </c>
      <c r="O8365" s="141" t="s">
        <v>287</v>
      </c>
      <c r="P8365" s="141" t="s">
        <v>1862</v>
      </c>
      <c r="Q8365" s="141" t="s">
        <v>2238</v>
      </c>
      <c r="R8365" s="141" t="s">
        <v>3468</v>
      </c>
      <c r="S8365" s="148" t="s">
        <v>3283</v>
      </c>
      <c r="T8365" s="147">
        <v>0</v>
      </c>
      <c r="U8365" s="147">
        <v>129200.84</v>
      </c>
      <c r="V8365" s="147">
        <v>0</v>
      </c>
      <c r="W8365" s="147">
        <v>0</v>
      </c>
    </row>
    <row r="8366" spans="1:23">
      <c r="A8366" s="141" t="s">
        <v>3465</v>
      </c>
      <c r="B8366" s="141" t="s">
        <v>284</v>
      </c>
      <c r="C8366" s="141" t="s">
        <v>3457</v>
      </c>
      <c r="D8366" s="141" t="s">
        <v>3455</v>
      </c>
      <c r="E8366" s="141" t="s">
        <v>4088</v>
      </c>
      <c r="F8366" s="141" t="s">
        <v>4087</v>
      </c>
      <c r="G8366" s="141" t="s">
        <v>58</v>
      </c>
      <c r="H8366" s="141" t="s">
        <v>782</v>
      </c>
      <c r="I8366" s="141" t="s">
        <v>3514</v>
      </c>
      <c r="J8366" s="141" t="s">
        <v>3600</v>
      </c>
      <c r="K8366" s="141" t="s">
        <v>191</v>
      </c>
      <c r="L8366" s="141" t="s">
        <v>3969</v>
      </c>
      <c r="M8366" s="141" t="s">
        <v>262</v>
      </c>
      <c r="N8366" s="141" t="s">
        <v>330</v>
      </c>
      <c r="O8366" s="141" t="s">
        <v>287</v>
      </c>
      <c r="P8366" s="141" t="s">
        <v>1864</v>
      </c>
      <c r="Q8366" s="141" t="s">
        <v>1863</v>
      </c>
      <c r="R8366" s="141" t="s">
        <v>3468</v>
      </c>
      <c r="S8366" s="148" t="s">
        <v>3283</v>
      </c>
      <c r="T8366" s="147">
        <v>0</v>
      </c>
      <c r="U8366" s="147">
        <v>86133.89</v>
      </c>
      <c r="V8366" s="147">
        <v>0</v>
      </c>
      <c r="W8366" s="147">
        <v>0</v>
      </c>
    </row>
    <row r="8367" spans="1:23">
      <c r="A8367" s="141" t="s">
        <v>3465</v>
      </c>
      <c r="B8367" s="141" t="s">
        <v>284</v>
      </c>
      <c r="C8367" s="141" t="s">
        <v>3457</v>
      </c>
      <c r="D8367" s="141" t="s">
        <v>3455</v>
      </c>
      <c r="E8367" s="141" t="s">
        <v>4088</v>
      </c>
      <c r="F8367" s="141" t="s">
        <v>4087</v>
      </c>
      <c r="G8367" s="141" t="s">
        <v>58</v>
      </c>
      <c r="H8367" s="141" t="s">
        <v>782</v>
      </c>
      <c r="I8367" s="141" t="s">
        <v>3514</v>
      </c>
      <c r="J8367" s="141" t="s">
        <v>3600</v>
      </c>
      <c r="K8367" s="141" t="s">
        <v>191</v>
      </c>
      <c r="L8367" s="141" t="s">
        <v>3969</v>
      </c>
      <c r="M8367" s="141" t="s">
        <v>262</v>
      </c>
      <c r="N8367" s="141" t="s">
        <v>330</v>
      </c>
      <c r="O8367" s="141" t="s">
        <v>287</v>
      </c>
      <c r="P8367" s="141" t="s">
        <v>1866</v>
      </c>
      <c r="Q8367" s="141" t="s">
        <v>1865</v>
      </c>
      <c r="R8367" s="141" t="s">
        <v>3468</v>
      </c>
      <c r="S8367" s="148" t="s">
        <v>3283</v>
      </c>
      <c r="T8367" s="147">
        <v>0</v>
      </c>
      <c r="U8367" s="147">
        <v>86133.89</v>
      </c>
      <c r="V8367" s="147">
        <v>0</v>
      </c>
      <c r="W8367" s="147">
        <v>0</v>
      </c>
    </row>
    <row r="8368" spans="1:23">
      <c r="A8368" s="141" t="s">
        <v>3465</v>
      </c>
      <c r="B8368" s="141" t="s">
        <v>284</v>
      </c>
      <c r="C8368" s="141" t="s">
        <v>3457</v>
      </c>
      <c r="D8368" s="141" t="s">
        <v>3455</v>
      </c>
      <c r="E8368" s="141" t="s">
        <v>4088</v>
      </c>
      <c r="F8368" s="141" t="s">
        <v>4087</v>
      </c>
      <c r="G8368" s="141" t="s">
        <v>58</v>
      </c>
      <c r="H8368" s="141" t="s">
        <v>782</v>
      </c>
      <c r="I8368" s="141" t="s">
        <v>3514</v>
      </c>
      <c r="J8368" s="141" t="s">
        <v>3600</v>
      </c>
      <c r="K8368" s="141" t="s">
        <v>191</v>
      </c>
      <c r="L8368" s="141" t="s">
        <v>3969</v>
      </c>
      <c r="M8368" s="141" t="s">
        <v>262</v>
      </c>
      <c r="N8368" s="141" t="s">
        <v>330</v>
      </c>
      <c r="O8368" s="141" t="s">
        <v>287</v>
      </c>
      <c r="P8368" s="141" t="s">
        <v>1867</v>
      </c>
      <c r="Q8368" s="141" t="s">
        <v>2239</v>
      </c>
      <c r="R8368" s="141" t="s">
        <v>3468</v>
      </c>
      <c r="S8368" s="148" t="s">
        <v>3283</v>
      </c>
      <c r="T8368" s="147">
        <v>0</v>
      </c>
      <c r="U8368" s="147">
        <v>86133.89</v>
      </c>
      <c r="V8368" s="147">
        <v>0</v>
      </c>
      <c r="W8368" s="147">
        <v>0</v>
      </c>
    </row>
    <row r="8369" spans="1:23">
      <c r="A8369" s="141" t="s">
        <v>3465</v>
      </c>
      <c r="B8369" s="141" t="s">
        <v>284</v>
      </c>
      <c r="C8369" s="141" t="s">
        <v>3457</v>
      </c>
      <c r="D8369" s="141" t="s">
        <v>3455</v>
      </c>
      <c r="E8369" s="141" t="s">
        <v>4088</v>
      </c>
      <c r="F8369" s="141" t="s">
        <v>4087</v>
      </c>
      <c r="G8369" s="141" t="s">
        <v>58</v>
      </c>
      <c r="H8369" s="141" t="s">
        <v>782</v>
      </c>
      <c r="I8369" s="141" t="s">
        <v>3514</v>
      </c>
      <c r="J8369" s="141" t="s">
        <v>3600</v>
      </c>
      <c r="K8369" s="141" t="s">
        <v>191</v>
      </c>
      <c r="L8369" s="141" t="s">
        <v>3969</v>
      </c>
      <c r="M8369" s="141" t="s">
        <v>262</v>
      </c>
      <c r="N8369" s="141" t="s">
        <v>345</v>
      </c>
      <c r="O8369" s="141" t="s">
        <v>287</v>
      </c>
      <c r="P8369" s="141" t="s">
        <v>1510</v>
      </c>
      <c r="Q8369" s="141" t="s">
        <v>1509</v>
      </c>
      <c r="R8369" s="141" t="s">
        <v>3468</v>
      </c>
      <c r="S8369" s="148" t="s">
        <v>3283</v>
      </c>
      <c r="T8369" s="147">
        <v>0</v>
      </c>
      <c r="U8369" s="147">
        <v>215334.73</v>
      </c>
      <c r="V8369" s="147">
        <v>0</v>
      </c>
      <c r="W8369" s="147">
        <v>0</v>
      </c>
    </row>
    <row r="8370" spans="1:23">
      <c r="A8370" s="141" t="s">
        <v>3465</v>
      </c>
      <c r="B8370" s="141" t="s">
        <v>284</v>
      </c>
      <c r="C8370" s="141" t="s">
        <v>3457</v>
      </c>
      <c r="D8370" s="141" t="s">
        <v>3455</v>
      </c>
      <c r="E8370" s="141" t="s">
        <v>4088</v>
      </c>
      <c r="F8370" s="141" t="s">
        <v>4087</v>
      </c>
      <c r="G8370" s="141" t="s">
        <v>58</v>
      </c>
      <c r="H8370" s="141" t="s">
        <v>782</v>
      </c>
      <c r="I8370" s="141" t="s">
        <v>3514</v>
      </c>
      <c r="J8370" s="141" t="s">
        <v>3600</v>
      </c>
      <c r="K8370" s="141" t="s">
        <v>191</v>
      </c>
      <c r="L8370" s="141" t="s">
        <v>3969</v>
      </c>
      <c r="M8370" s="141" t="s">
        <v>262</v>
      </c>
      <c r="N8370" s="141" t="s">
        <v>345</v>
      </c>
      <c r="O8370" s="141" t="s">
        <v>287</v>
      </c>
      <c r="P8370" s="141" t="s">
        <v>1511</v>
      </c>
      <c r="Q8370" s="141" t="s">
        <v>2241</v>
      </c>
      <c r="R8370" s="141" t="s">
        <v>3468</v>
      </c>
      <c r="S8370" s="148" t="s">
        <v>3283</v>
      </c>
      <c r="T8370" s="147">
        <v>0</v>
      </c>
      <c r="U8370" s="147">
        <v>430669.45</v>
      </c>
      <c r="V8370" s="147">
        <v>0</v>
      </c>
      <c r="W8370" s="147">
        <v>0</v>
      </c>
    </row>
    <row r="8371" spans="1:23">
      <c r="A8371" s="141" t="s">
        <v>3465</v>
      </c>
      <c r="B8371" s="141" t="s">
        <v>284</v>
      </c>
      <c r="C8371" s="141" t="s">
        <v>3457</v>
      </c>
      <c r="D8371" s="141" t="s">
        <v>3455</v>
      </c>
      <c r="E8371" s="141" t="s">
        <v>4088</v>
      </c>
      <c r="F8371" s="141" t="s">
        <v>4087</v>
      </c>
      <c r="G8371" s="141" t="s">
        <v>58</v>
      </c>
      <c r="H8371" s="141" t="s">
        <v>782</v>
      </c>
      <c r="I8371" s="141" t="s">
        <v>3514</v>
      </c>
      <c r="J8371" s="141" t="s">
        <v>3600</v>
      </c>
      <c r="K8371" s="141" t="s">
        <v>191</v>
      </c>
      <c r="L8371" s="141" t="s">
        <v>3969</v>
      </c>
      <c r="M8371" s="141" t="s">
        <v>262</v>
      </c>
      <c r="N8371" s="141" t="s">
        <v>345</v>
      </c>
      <c r="O8371" s="141" t="s">
        <v>287</v>
      </c>
      <c r="P8371" s="141" t="s">
        <v>1513</v>
      </c>
      <c r="Q8371" s="141" t="s">
        <v>1512</v>
      </c>
      <c r="R8371" s="141" t="s">
        <v>3468</v>
      </c>
      <c r="S8371" s="148" t="s">
        <v>3283</v>
      </c>
      <c r="T8371" s="147">
        <v>0</v>
      </c>
      <c r="U8371" s="147">
        <v>215334.73</v>
      </c>
      <c r="V8371" s="147">
        <v>0</v>
      </c>
      <c r="W8371" s="147">
        <v>0</v>
      </c>
    </row>
    <row r="8372" spans="1:23">
      <c r="A8372" s="141" t="s">
        <v>3465</v>
      </c>
      <c r="B8372" s="141" t="s">
        <v>284</v>
      </c>
      <c r="C8372" s="141" t="s">
        <v>3457</v>
      </c>
      <c r="D8372" s="141" t="s">
        <v>3455</v>
      </c>
      <c r="E8372" s="141" t="s">
        <v>4088</v>
      </c>
      <c r="F8372" s="141" t="s">
        <v>4087</v>
      </c>
      <c r="G8372" s="141" t="s">
        <v>58</v>
      </c>
      <c r="H8372" s="141" t="s">
        <v>782</v>
      </c>
      <c r="I8372" s="141" t="s">
        <v>3514</v>
      </c>
      <c r="J8372" s="141" t="s">
        <v>3600</v>
      </c>
      <c r="K8372" s="141" t="s">
        <v>191</v>
      </c>
      <c r="L8372" s="141" t="s">
        <v>3969</v>
      </c>
      <c r="M8372" s="141" t="s">
        <v>262</v>
      </c>
      <c r="N8372" s="141" t="s">
        <v>345</v>
      </c>
      <c r="O8372" s="141" t="s">
        <v>287</v>
      </c>
      <c r="P8372" s="141" t="s">
        <v>1514</v>
      </c>
      <c r="Q8372" s="141" t="s">
        <v>2244</v>
      </c>
      <c r="R8372" s="141" t="s">
        <v>3468</v>
      </c>
      <c r="S8372" s="148" t="s">
        <v>3283</v>
      </c>
      <c r="T8372" s="147">
        <v>0</v>
      </c>
      <c r="U8372" s="147">
        <v>430669.45</v>
      </c>
      <c r="V8372" s="147">
        <v>0</v>
      </c>
      <c r="W8372" s="147">
        <v>0</v>
      </c>
    </row>
    <row r="8373" spans="1:23">
      <c r="A8373" s="141" t="s">
        <v>3465</v>
      </c>
      <c r="B8373" s="141" t="s">
        <v>284</v>
      </c>
      <c r="C8373" s="141" t="s">
        <v>3457</v>
      </c>
      <c r="D8373" s="141" t="s">
        <v>3455</v>
      </c>
      <c r="E8373" s="141" t="s">
        <v>4088</v>
      </c>
      <c r="F8373" s="141" t="s">
        <v>4087</v>
      </c>
      <c r="G8373" s="141" t="s">
        <v>58</v>
      </c>
      <c r="H8373" s="141" t="s">
        <v>782</v>
      </c>
      <c r="I8373" s="141" t="s">
        <v>3514</v>
      </c>
      <c r="J8373" s="141" t="s">
        <v>3600</v>
      </c>
      <c r="K8373" s="141" t="s">
        <v>191</v>
      </c>
      <c r="L8373" s="141" t="s">
        <v>3969</v>
      </c>
      <c r="M8373" s="141" t="s">
        <v>262</v>
      </c>
      <c r="N8373" s="141" t="s">
        <v>345</v>
      </c>
      <c r="O8373" s="141" t="s">
        <v>287</v>
      </c>
      <c r="P8373" s="141" t="s">
        <v>1516</v>
      </c>
      <c r="Q8373" s="141" t="s">
        <v>1515</v>
      </c>
      <c r="R8373" s="141" t="s">
        <v>3468</v>
      </c>
      <c r="S8373" s="148" t="s">
        <v>3283</v>
      </c>
      <c r="T8373" s="147">
        <v>0</v>
      </c>
      <c r="U8373" s="147">
        <v>861338.91</v>
      </c>
      <c r="V8373" s="147">
        <v>0</v>
      </c>
      <c r="W8373" s="147">
        <v>0</v>
      </c>
    </row>
    <row r="8374" spans="1:23">
      <c r="A8374" s="141" t="s">
        <v>3465</v>
      </c>
      <c r="B8374" s="141" t="s">
        <v>284</v>
      </c>
      <c r="C8374" s="141" t="s">
        <v>3457</v>
      </c>
      <c r="D8374" s="141" t="s">
        <v>3455</v>
      </c>
      <c r="E8374" s="141" t="s">
        <v>4088</v>
      </c>
      <c r="F8374" s="141" t="s">
        <v>4087</v>
      </c>
      <c r="G8374" s="141" t="s">
        <v>58</v>
      </c>
      <c r="H8374" s="141" t="s">
        <v>782</v>
      </c>
      <c r="I8374" s="141" t="s">
        <v>3514</v>
      </c>
      <c r="J8374" s="141" t="s">
        <v>3600</v>
      </c>
      <c r="K8374" s="141" t="s">
        <v>191</v>
      </c>
      <c r="L8374" s="141" t="s">
        <v>3969</v>
      </c>
      <c r="M8374" s="141" t="s">
        <v>262</v>
      </c>
      <c r="N8374" s="141" t="s">
        <v>345</v>
      </c>
      <c r="O8374" s="141" t="s">
        <v>287</v>
      </c>
      <c r="P8374" s="141" t="s">
        <v>1518</v>
      </c>
      <c r="Q8374" s="141" t="s">
        <v>1517</v>
      </c>
      <c r="R8374" s="141" t="s">
        <v>3468</v>
      </c>
      <c r="S8374" s="148" t="s">
        <v>3283</v>
      </c>
      <c r="T8374" s="147">
        <v>0</v>
      </c>
      <c r="U8374" s="147">
        <v>861338.91</v>
      </c>
      <c r="V8374" s="147">
        <v>0</v>
      </c>
      <c r="W8374" s="147">
        <v>0</v>
      </c>
    </row>
    <row r="8375" spans="1:23">
      <c r="A8375" s="141" t="s">
        <v>3465</v>
      </c>
      <c r="B8375" s="141" t="s">
        <v>284</v>
      </c>
      <c r="C8375" s="141" t="s">
        <v>3457</v>
      </c>
      <c r="D8375" s="141" t="s">
        <v>3455</v>
      </c>
      <c r="E8375" s="141" t="s">
        <v>4088</v>
      </c>
      <c r="F8375" s="141" t="s">
        <v>4087</v>
      </c>
      <c r="G8375" s="141" t="s">
        <v>58</v>
      </c>
      <c r="H8375" s="141" t="s">
        <v>782</v>
      </c>
      <c r="I8375" s="141" t="s">
        <v>3514</v>
      </c>
      <c r="J8375" s="141" t="s">
        <v>3600</v>
      </c>
      <c r="K8375" s="141" t="s">
        <v>191</v>
      </c>
      <c r="L8375" s="141" t="s">
        <v>3969</v>
      </c>
      <c r="M8375" s="141" t="s">
        <v>262</v>
      </c>
      <c r="N8375" s="141" t="s">
        <v>345</v>
      </c>
      <c r="O8375" s="141" t="s">
        <v>287</v>
      </c>
      <c r="P8375" s="141" t="s">
        <v>2718</v>
      </c>
      <c r="Q8375" s="141" t="s">
        <v>2717</v>
      </c>
      <c r="R8375" s="141" t="s">
        <v>3468</v>
      </c>
      <c r="S8375" s="148" t="s">
        <v>3283</v>
      </c>
      <c r="T8375" s="147">
        <v>0</v>
      </c>
      <c r="U8375" s="147">
        <v>172267.78</v>
      </c>
      <c r="V8375" s="147">
        <v>0</v>
      </c>
      <c r="W8375" s="147">
        <v>0</v>
      </c>
    </row>
    <row r="8376" spans="1:23">
      <c r="A8376" s="141" t="s">
        <v>3465</v>
      </c>
      <c r="B8376" s="141" t="s">
        <v>284</v>
      </c>
      <c r="C8376" s="141" t="s">
        <v>3457</v>
      </c>
      <c r="D8376" s="141" t="s">
        <v>3455</v>
      </c>
      <c r="E8376" s="141" t="s">
        <v>4088</v>
      </c>
      <c r="F8376" s="141" t="s">
        <v>4087</v>
      </c>
      <c r="G8376" s="141" t="s">
        <v>58</v>
      </c>
      <c r="H8376" s="141" t="s">
        <v>782</v>
      </c>
      <c r="I8376" s="141" t="s">
        <v>3514</v>
      </c>
      <c r="J8376" s="141" t="s">
        <v>3600</v>
      </c>
      <c r="K8376" s="141" t="s">
        <v>191</v>
      </c>
      <c r="L8376" s="141" t="s">
        <v>3969</v>
      </c>
      <c r="M8376" s="141" t="s">
        <v>262</v>
      </c>
      <c r="N8376" s="141" t="s">
        <v>345</v>
      </c>
      <c r="O8376" s="141" t="s">
        <v>287</v>
      </c>
      <c r="P8376" s="141" t="s">
        <v>2720</v>
      </c>
      <c r="Q8376" s="141" t="s">
        <v>2719</v>
      </c>
      <c r="R8376" s="141" t="s">
        <v>3468</v>
      </c>
      <c r="S8376" s="148" t="s">
        <v>3283</v>
      </c>
      <c r="T8376" s="147">
        <v>0</v>
      </c>
      <c r="U8376" s="147">
        <v>43066.95</v>
      </c>
      <c r="V8376" s="147">
        <v>0</v>
      </c>
      <c r="W8376" s="147">
        <v>0</v>
      </c>
    </row>
    <row r="8377" spans="1:23">
      <c r="A8377" s="141" t="s">
        <v>3465</v>
      </c>
      <c r="B8377" s="141" t="s">
        <v>284</v>
      </c>
      <c r="C8377" s="141" t="s">
        <v>3457</v>
      </c>
      <c r="D8377" s="141" t="s">
        <v>3455</v>
      </c>
      <c r="E8377" s="141" t="s">
        <v>4088</v>
      </c>
      <c r="F8377" s="141" t="s">
        <v>4087</v>
      </c>
      <c r="G8377" s="141" t="s">
        <v>58</v>
      </c>
      <c r="H8377" s="141" t="s">
        <v>782</v>
      </c>
      <c r="I8377" s="141" t="s">
        <v>3514</v>
      </c>
      <c r="J8377" s="141" t="s">
        <v>3600</v>
      </c>
      <c r="K8377" s="141" t="s">
        <v>191</v>
      </c>
      <c r="L8377" s="141" t="s">
        <v>3969</v>
      </c>
      <c r="M8377" s="141" t="s">
        <v>262</v>
      </c>
      <c r="N8377" s="141" t="s">
        <v>345</v>
      </c>
      <c r="O8377" s="141" t="s">
        <v>287</v>
      </c>
      <c r="P8377" s="141" t="s">
        <v>2722</v>
      </c>
      <c r="Q8377" s="141" t="s">
        <v>2721</v>
      </c>
      <c r="R8377" s="141" t="s">
        <v>3468</v>
      </c>
      <c r="S8377" s="148" t="s">
        <v>3283</v>
      </c>
      <c r="T8377" s="147">
        <v>0</v>
      </c>
      <c r="U8377" s="147">
        <v>258401.68</v>
      </c>
      <c r="V8377" s="147">
        <v>0</v>
      </c>
      <c r="W8377" s="147">
        <v>0</v>
      </c>
    </row>
    <row r="8378" spans="1:23">
      <c r="A8378" s="141" t="s">
        <v>3465</v>
      </c>
      <c r="B8378" s="141" t="s">
        <v>284</v>
      </c>
      <c r="C8378" s="141" t="s">
        <v>3457</v>
      </c>
      <c r="D8378" s="141" t="s">
        <v>3455</v>
      </c>
      <c r="E8378" s="141" t="s">
        <v>4088</v>
      </c>
      <c r="F8378" s="141" t="s">
        <v>4087</v>
      </c>
      <c r="G8378" s="141" t="s">
        <v>58</v>
      </c>
      <c r="H8378" s="141" t="s">
        <v>782</v>
      </c>
      <c r="I8378" s="141" t="s">
        <v>3514</v>
      </c>
      <c r="J8378" s="141" t="s">
        <v>3600</v>
      </c>
      <c r="K8378" s="141" t="s">
        <v>191</v>
      </c>
      <c r="L8378" s="141" t="s">
        <v>3969</v>
      </c>
      <c r="M8378" s="141" t="s">
        <v>262</v>
      </c>
      <c r="N8378" s="141" t="s">
        <v>345</v>
      </c>
      <c r="O8378" s="141" t="s">
        <v>287</v>
      </c>
      <c r="P8378" s="141" t="s">
        <v>2724</v>
      </c>
      <c r="Q8378" s="141" t="s">
        <v>2723</v>
      </c>
      <c r="R8378" s="141" t="s">
        <v>3468</v>
      </c>
      <c r="S8378" s="148" t="s">
        <v>3283</v>
      </c>
      <c r="T8378" s="147">
        <v>0</v>
      </c>
      <c r="U8378" s="147">
        <v>258401.68</v>
      </c>
      <c r="V8378" s="147">
        <v>0</v>
      </c>
      <c r="W8378" s="147">
        <v>0</v>
      </c>
    </row>
    <row r="8379" spans="1:23">
      <c r="A8379" s="141" t="s">
        <v>3465</v>
      </c>
      <c r="B8379" s="141" t="s">
        <v>284</v>
      </c>
      <c r="C8379" s="141" t="s">
        <v>3457</v>
      </c>
      <c r="D8379" s="141" t="s">
        <v>3455</v>
      </c>
      <c r="E8379" s="141" t="s">
        <v>4088</v>
      </c>
      <c r="F8379" s="141" t="s">
        <v>4087</v>
      </c>
      <c r="G8379" s="141" t="s">
        <v>58</v>
      </c>
      <c r="H8379" s="141" t="s">
        <v>782</v>
      </c>
      <c r="I8379" s="141" t="s">
        <v>3514</v>
      </c>
      <c r="J8379" s="141" t="s">
        <v>3600</v>
      </c>
      <c r="K8379" s="141" t="s">
        <v>191</v>
      </c>
      <c r="L8379" s="141" t="s">
        <v>3969</v>
      </c>
      <c r="M8379" s="141" t="s">
        <v>262</v>
      </c>
      <c r="N8379" s="141" t="s">
        <v>345</v>
      </c>
      <c r="O8379" s="141" t="s">
        <v>287</v>
      </c>
      <c r="P8379" s="141" t="s">
        <v>2726</v>
      </c>
      <c r="Q8379" s="141" t="s">
        <v>2725</v>
      </c>
      <c r="R8379" s="141" t="s">
        <v>3468</v>
      </c>
      <c r="S8379" s="148" t="s">
        <v>3283</v>
      </c>
      <c r="T8379" s="147">
        <v>0</v>
      </c>
      <c r="U8379" s="147">
        <v>43066.95</v>
      </c>
      <c r="V8379" s="147">
        <v>0</v>
      </c>
      <c r="W8379" s="147">
        <v>0</v>
      </c>
    </row>
    <row r="8380" spans="1:23">
      <c r="A8380" s="141" t="s">
        <v>3465</v>
      </c>
      <c r="B8380" s="141" t="s">
        <v>284</v>
      </c>
      <c r="C8380" s="141" t="s">
        <v>3457</v>
      </c>
      <c r="D8380" s="141" t="s">
        <v>3455</v>
      </c>
      <c r="E8380" s="141" t="s">
        <v>4088</v>
      </c>
      <c r="F8380" s="141" t="s">
        <v>4087</v>
      </c>
      <c r="G8380" s="141" t="s">
        <v>58</v>
      </c>
      <c r="H8380" s="141" t="s">
        <v>782</v>
      </c>
      <c r="I8380" s="141" t="s">
        <v>3514</v>
      </c>
      <c r="J8380" s="141" t="s">
        <v>3600</v>
      </c>
      <c r="K8380" s="141" t="s">
        <v>191</v>
      </c>
      <c r="L8380" s="141" t="s">
        <v>3969</v>
      </c>
      <c r="M8380" s="141" t="s">
        <v>262</v>
      </c>
      <c r="N8380" s="141" t="s">
        <v>345</v>
      </c>
      <c r="O8380" s="141" t="s">
        <v>287</v>
      </c>
      <c r="P8380" s="141" t="s">
        <v>2728</v>
      </c>
      <c r="Q8380" s="141" t="s">
        <v>2727</v>
      </c>
      <c r="R8380" s="141" t="s">
        <v>3468</v>
      </c>
      <c r="S8380" s="148" t="s">
        <v>3283</v>
      </c>
      <c r="T8380" s="147">
        <v>0</v>
      </c>
      <c r="U8380" s="147">
        <v>129200.84</v>
      </c>
      <c r="V8380" s="147">
        <v>0</v>
      </c>
      <c r="W8380" s="147">
        <v>0</v>
      </c>
    </row>
    <row r="8381" spans="1:23">
      <c r="A8381" s="141" t="s">
        <v>3465</v>
      </c>
      <c r="B8381" s="141" t="s">
        <v>284</v>
      </c>
      <c r="C8381" s="141" t="s">
        <v>3457</v>
      </c>
      <c r="D8381" s="141" t="s">
        <v>3455</v>
      </c>
      <c r="E8381" s="141" t="s">
        <v>4088</v>
      </c>
      <c r="F8381" s="141" t="s">
        <v>4087</v>
      </c>
      <c r="G8381" s="141" t="s">
        <v>58</v>
      </c>
      <c r="H8381" s="141" t="s">
        <v>782</v>
      </c>
      <c r="I8381" s="141" t="s">
        <v>3514</v>
      </c>
      <c r="J8381" s="141" t="s">
        <v>3600</v>
      </c>
      <c r="K8381" s="141" t="s">
        <v>191</v>
      </c>
      <c r="L8381" s="141" t="s">
        <v>3969</v>
      </c>
      <c r="M8381" s="141" t="s">
        <v>262</v>
      </c>
      <c r="N8381" s="141" t="s">
        <v>345</v>
      </c>
      <c r="O8381" s="141" t="s">
        <v>287</v>
      </c>
      <c r="P8381" s="141" t="s">
        <v>2730</v>
      </c>
      <c r="Q8381" s="141" t="s">
        <v>2729</v>
      </c>
      <c r="R8381" s="141" t="s">
        <v>3468</v>
      </c>
      <c r="S8381" s="148" t="s">
        <v>3283</v>
      </c>
      <c r="T8381" s="147">
        <v>0</v>
      </c>
      <c r="U8381" s="147">
        <v>258401.68</v>
      </c>
      <c r="V8381" s="147">
        <v>0</v>
      </c>
      <c r="W8381" s="147">
        <v>0</v>
      </c>
    </row>
    <row r="8382" spans="1:23">
      <c r="A8382" s="141" t="s">
        <v>3465</v>
      </c>
      <c r="B8382" s="141" t="s">
        <v>284</v>
      </c>
      <c r="C8382" s="141" t="s">
        <v>3457</v>
      </c>
      <c r="D8382" s="141" t="s">
        <v>3455</v>
      </c>
      <c r="E8382" s="141" t="s">
        <v>4088</v>
      </c>
      <c r="F8382" s="141" t="s">
        <v>4087</v>
      </c>
      <c r="G8382" s="141" t="s">
        <v>58</v>
      </c>
      <c r="H8382" s="141" t="s">
        <v>782</v>
      </c>
      <c r="I8382" s="141" t="s">
        <v>3514</v>
      </c>
      <c r="J8382" s="141" t="s">
        <v>3600</v>
      </c>
      <c r="K8382" s="141" t="s">
        <v>191</v>
      </c>
      <c r="L8382" s="141" t="s">
        <v>3969</v>
      </c>
      <c r="M8382" s="141" t="s">
        <v>262</v>
      </c>
      <c r="N8382" s="141" t="s">
        <v>345</v>
      </c>
      <c r="O8382" s="141" t="s">
        <v>287</v>
      </c>
      <c r="P8382" s="141" t="s">
        <v>2732</v>
      </c>
      <c r="Q8382" s="141" t="s">
        <v>2731</v>
      </c>
      <c r="R8382" s="141" t="s">
        <v>3468</v>
      </c>
      <c r="S8382" s="148" t="s">
        <v>3283</v>
      </c>
      <c r="T8382" s="147">
        <v>0</v>
      </c>
      <c r="U8382" s="147">
        <v>129200.84</v>
      </c>
      <c r="V8382" s="147">
        <v>0</v>
      </c>
      <c r="W8382" s="147">
        <v>0</v>
      </c>
    </row>
    <row r="8383" spans="1:23">
      <c r="A8383" s="141" t="s">
        <v>3465</v>
      </c>
      <c r="B8383" s="141" t="s">
        <v>284</v>
      </c>
      <c r="C8383" s="141" t="s">
        <v>3457</v>
      </c>
      <c r="D8383" s="141" t="s">
        <v>3455</v>
      </c>
      <c r="E8383" s="141" t="s">
        <v>4088</v>
      </c>
      <c r="F8383" s="141" t="s">
        <v>4087</v>
      </c>
      <c r="G8383" s="141" t="s">
        <v>58</v>
      </c>
      <c r="H8383" s="141" t="s">
        <v>782</v>
      </c>
      <c r="I8383" s="141" t="s">
        <v>3514</v>
      </c>
      <c r="J8383" s="141" t="s">
        <v>3600</v>
      </c>
      <c r="K8383" s="141" t="s">
        <v>191</v>
      </c>
      <c r="L8383" s="141" t="s">
        <v>3969</v>
      </c>
      <c r="M8383" s="141" t="s">
        <v>262</v>
      </c>
      <c r="N8383" s="141" t="s">
        <v>345</v>
      </c>
      <c r="O8383" s="141" t="s">
        <v>287</v>
      </c>
      <c r="P8383" s="141" t="s">
        <v>2734</v>
      </c>
      <c r="Q8383" s="141" t="s">
        <v>2733</v>
      </c>
      <c r="R8383" s="141" t="s">
        <v>3468</v>
      </c>
      <c r="S8383" s="148" t="s">
        <v>3283</v>
      </c>
      <c r="T8383" s="147">
        <v>0</v>
      </c>
      <c r="U8383" s="147">
        <v>86133.89</v>
      </c>
      <c r="V8383" s="147">
        <v>0</v>
      </c>
      <c r="W8383" s="147">
        <v>0</v>
      </c>
    </row>
    <row r="8384" spans="1:23">
      <c r="A8384" s="141" t="s">
        <v>3465</v>
      </c>
      <c r="B8384" s="141" t="s">
        <v>284</v>
      </c>
      <c r="C8384" s="141" t="s">
        <v>3457</v>
      </c>
      <c r="D8384" s="141" t="s">
        <v>3455</v>
      </c>
      <c r="E8384" s="141" t="s">
        <v>4088</v>
      </c>
      <c r="F8384" s="141" t="s">
        <v>4087</v>
      </c>
      <c r="G8384" s="141" t="s">
        <v>58</v>
      </c>
      <c r="H8384" s="141" t="s">
        <v>782</v>
      </c>
      <c r="I8384" s="141" t="s">
        <v>3514</v>
      </c>
      <c r="J8384" s="141" t="s">
        <v>3600</v>
      </c>
      <c r="K8384" s="141" t="s">
        <v>191</v>
      </c>
      <c r="L8384" s="141" t="s">
        <v>3969</v>
      </c>
      <c r="M8384" s="141" t="s">
        <v>262</v>
      </c>
      <c r="N8384" s="141" t="s">
        <v>345</v>
      </c>
      <c r="O8384" s="141" t="s">
        <v>287</v>
      </c>
      <c r="P8384" s="141" t="s">
        <v>2736</v>
      </c>
      <c r="Q8384" s="141" t="s">
        <v>2735</v>
      </c>
      <c r="R8384" s="141" t="s">
        <v>3468</v>
      </c>
      <c r="S8384" s="148" t="s">
        <v>3283</v>
      </c>
      <c r="T8384" s="147">
        <v>0</v>
      </c>
      <c r="U8384" s="147">
        <v>172267.78</v>
      </c>
      <c r="V8384" s="147">
        <v>0</v>
      </c>
      <c r="W8384" s="147">
        <v>0</v>
      </c>
    </row>
    <row r="8385" spans="1:23">
      <c r="A8385" s="141" t="s">
        <v>3465</v>
      </c>
      <c r="B8385" s="141" t="s">
        <v>284</v>
      </c>
      <c r="C8385" s="141" t="s">
        <v>3457</v>
      </c>
      <c r="D8385" s="141" t="s">
        <v>3455</v>
      </c>
      <c r="E8385" s="141" t="s">
        <v>4088</v>
      </c>
      <c r="F8385" s="141" t="s">
        <v>4087</v>
      </c>
      <c r="G8385" s="141" t="s">
        <v>58</v>
      </c>
      <c r="H8385" s="141" t="s">
        <v>782</v>
      </c>
      <c r="I8385" s="141" t="s">
        <v>3514</v>
      </c>
      <c r="J8385" s="141" t="s">
        <v>3600</v>
      </c>
      <c r="K8385" s="141" t="s">
        <v>191</v>
      </c>
      <c r="L8385" s="141" t="s">
        <v>3969</v>
      </c>
      <c r="M8385" s="141" t="s">
        <v>262</v>
      </c>
      <c r="N8385" s="141" t="s">
        <v>345</v>
      </c>
      <c r="O8385" s="141" t="s">
        <v>287</v>
      </c>
      <c r="P8385" s="141" t="s">
        <v>2738</v>
      </c>
      <c r="Q8385" s="141" t="s">
        <v>2737</v>
      </c>
      <c r="R8385" s="141" t="s">
        <v>3468</v>
      </c>
      <c r="S8385" s="148" t="s">
        <v>3283</v>
      </c>
      <c r="T8385" s="147">
        <v>0</v>
      </c>
      <c r="U8385" s="147">
        <v>172267.78</v>
      </c>
      <c r="V8385" s="147">
        <v>0</v>
      </c>
      <c r="W8385" s="147">
        <v>0</v>
      </c>
    </row>
    <row r="8386" spans="1:23">
      <c r="A8386" s="141" t="s">
        <v>3465</v>
      </c>
      <c r="B8386" s="141" t="s">
        <v>284</v>
      </c>
      <c r="C8386" s="141" t="s">
        <v>3457</v>
      </c>
      <c r="D8386" s="141" t="s">
        <v>3455</v>
      </c>
      <c r="E8386" s="141" t="s">
        <v>4088</v>
      </c>
      <c r="F8386" s="141" t="s">
        <v>4087</v>
      </c>
      <c r="G8386" s="141" t="s">
        <v>58</v>
      </c>
      <c r="H8386" s="141" t="s">
        <v>782</v>
      </c>
      <c r="I8386" s="141" t="s">
        <v>3514</v>
      </c>
      <c r="J8386" s="141" t="s">
        <v>3600</v>
      </c>
      <c r="K8386" s="141" t="s">
        <v>191</v>
      </c>
      <c r="L8386" s="141" t="s">
        <v>3969</v>
      </c>
      <c r="M8386" s="141" t="s">
        <v>262</v>
      </c>
      <c r="N8386" s="141" t="s">
        <v>345</v>
      </c>
      <c r="O8386" s="141" t="s">
        <v>287</v>
      </c>
      <c r="P8386" s="141" t="s">
        <v>2740</v>
      </c>
      <c r="Q8386" s="141" t="s">
        <v>2739</v>
      </c>
      <c r="R8386" s="141" t="s">
        <v>3468</v>
      </c>
      <c r="S8386" s="148" t="s">
        <v>3283</v>
      </c>
      <c r="T8386" s="147">
        <v>0</v>
      </c>
      <c r="U8386" s="147">
        <v>172267.78</v>
      </c>
      <c r="V8386" s="147">
        <v>0</v>
      </c>
      <c r="W8386" s="147">
        <v>0</v>
      </c>
    </row>
    <row r="8387" spans="1:23">
      <c r="A8387" s="141" t="s">
        <v>3465</v>
      </c>
      <c r="B8387" s="141" t="s">
        <v>284</v>
      </c>
      <c r="C8387" s="141" t="s">
        <v>3457</v>
      </c>
      <c r="D8387" s="141" t="s">
        <v>3455</v>
      </c>
      <c r="E8387" s="141" t="s">
        <v>4088</v>
      </c>
      <c r="F8387" s="141" t="s">
        <v>4087</v>
      </c>
      <c r="G8387" s="141" t="s">
        <v>58</v>
      </c>
      <c r="H8387" s="141" t="s">
        <v>782</v>
      </c>
      <c r="I8387" s="141" t="s">
        <v>3514</v>
      </c>
      <c r="J8387" s="141" t="s">
        <v>3600</v>
      </c>
      <c r="K8387" s="141" t="s">
        <v>191</v>
      </c>
      <c r="L8387" s="141" t="s">
        <v>3969</v>
      </c>
      <c r="M8387" s="141" t="s">
        <v>262</v>
      </c>
      <c r="N8387" s="141" t="s">
        <v>292</v>
      </c>
      <c r="O8387" s="141" t="s">
        <v>287</v>
      </c>
      <c r="P8387" s="141" t="s">
        <v>853</v>
      </c>
      <c r="Q8387" s="141" t="s">
        <v>366</v>
      </c>
      <c r="R8387" s="141" t="s">
        <v>3468</v>
      </c>
      <c r="S8387" s="148" t="s">
        <v>3283</v>
      </c>
      <c r="T8387" s="147">
        <v>615950</v>
      </c>
      <c r="U8387" s="147">
        <v>615950</v>
      </c>
      <c r="V8387" s="147">
        <v>0</v>
      </c>
      <c r="W8387" s="147">
        <v>0</v>
      </c>
    </row>
    <row r="8388" spans="1:23">
      <c r="A8388" s="141" t="s">
        <v>3465</v>
      </c>
      <c r="B8388" s="141" t="s">
        <v>284</v>
      </c>
      <c r="C8388" s="141" t="s">
        <v>3457</v>
      </c>
      <c r="D8388" s="141" t="s">
        <v>3455</v>
      </c>
      <c r="E8388" s="141" t="s">
        <v>4088</v>
      </c>
      <c r="F8388" s="141" t="s">
        <v>4087</v>
      </c>
      <c r="G8388" s="141" t="s">
        <v>58</v>
      </c>
      <c r="H8388" s="141" t="s">
        <v>782</v>
      </c>
      <c r="I8388" s="141" t="s">
        <v>3514</v>
      </c>
      <c r="J8388" s="141" t="s">
        <v>3600</v>
      </c>
      <c r="K8388" s="141" t="s">
        <v>191</v>
      </c>
      <c r="L8388" s="141" t="s">
        <v>3969</v>
      </c>
      <c r="M8388" s="141" t="s">
        <v>262</v>
      </c>
      <c r="N8388" s="141" t="s">
        <v>292</v>
      </c>
      <c r="O8388" s="141" t="s">
        <v>287</v>
      </c>
      <c r="P8388" s="141" t="s">
        <v>1520</v>
      </c>
      <c r="Q8388" s="141" t="s">
        <v>1519</v>
      </c>
      <c r="R8388" s="141" t="s">
        <v>3468</v>
      </c>
      <c r="S8388" s="148" t="s">
        <v>3283</v>
      </c>
      <c r="T8388" s="147">
        <v>0</v>
      </c>
      <c r="U8388" s="147">
        <v>430669.45</v>
      </c>
      <c r="V8388" s="147">
        <v>0</v>
      </c>
      <c r="W8388" s="147">
        <v>0</v>
      </c>
    </row>
    <row r="8389" spans="1:23">
      <c r="A8389" s="141" t="s">
        <v>3465</v>
      </c>
      <c r="B8389" s="141" t="s">
        <v>284</v>
      </c>
      <c r="C8389" s="141" t="s">
        <v>3457</v>
      </c>
      <c r="D8389" s="141" t="s">
        <v>3455</v>
      </c>
      <c r="E8389" s="141" t="s">
        <v>4088</v>
      </c>
      <c r="F8389" s="141" t="s">
        <v>4087</v>
      </c>
      <c r="G8389" s="141" t="s">
        <v>58</v>
      </c>
      <c r="H8389" s="141" t="s">
        <v>782</v>
      </c>
      <c r="I8389" s="141" t="s">
        <v>3514</v>
      </c>
      <c r="J8389" s="141" t="s">
        <v>3600</v>
      </c>
      <c r="K8389" s="141" t="s">
        <v>191</v>
      </c>
      <c r="L8389" s="141" t="s">
        <v>3969</v>
      </c>
      <c r="M8389" s="141" t="s">
        <v>262</v>
      </c>
      <c r="N8389" s="141" t="s">
        <v>292</v>
      </c>
      <c r="O8389" s="141" t="s">
        <v>287</v>
      </c>
      <c r="P8389" s="141" t="s">
        <v>1522</v>
      </c>
      <c r="Q8389" s="141" t="s">
        <v>1521</v>
      </c>
      <c r="R8389" s="141" t="s">
        <v>3468</v>
      </c>
      <c r="S8389" s="148" t="s">
        <v>3283</v>
      </c>
      <c r="T8389" s="147">
        <v>0</v>
      </c>
      <c r="U8389" s="147">
        <v>646004.18000000005</v>
      </c>
      <c r="V8389" s="147">
        <v>0</v>
      </c>
      <c r="W8389" s="147">
        <v>0</v>
      </c>
    </row>
    <row r="8390" spans="1:23">
      <c r="A8390" s="141" t="s">
        <v>3465</v>
      </c>
      <c r="B8390" s="141" t="s">
        <v>284</v>
      </c>
      <c r="C8390" s="141" t="s">
        <v>3457</v>
      </c>
      <c r="D8390" s="141" t="s">
        <v>3455</v>
      </c>
      <c r="E8390" s="141" t="s">
        <v>4088</v>
      </c>
      <c r="F8390" s="141" t="s">
        <v>4087</v>
      </c>
      <c r="G8390" s="141" t="s">
        <v>58</v>
      </c>
      <c r="H8390" s="141" t="s">
        <v>782</v>
      </c>
      <c r="I8390" s="141" t="s">
        <v>3514</v>
      </c>
      <c r="J8390" s="141" t="s">
        <v>3600</v>
      </c>
      <c r="K8390" s="141" t="s">
        <v>191</v>
      </c>
      <c r="L8390" s="141" t="s">
        <v>3969</v>
      </c>
      <c r="M8390" s="141" t="s">
        <v>262</v>
      </c>
      <c r="N8390" s="141" t="s">
        <v>292</v>
      </c>
      <c r="O8390" s="141" t="s">
        <v>287</v>
      </c>
      <c r="P8390" s="141" t="s">
        <v>1524</v>
      </c>
      <c r="Q8390" s="141" t="s">
        <v>1523</v>
      </c>
      <c r="R8390" s="141" t="s">
        <v>3468</v>
      </c>
      <c r="S8390" s="148" t="s">
        <v>3283</v>
      </c>
      <c r="T8390" s="147">
        <v>0</v>
      </c>
      <c r="U8390" s="147">
        <v>646004.18000000005</v>
      </c>
      <c r="V8390" s="147">
        <v>0</v>
      </c>
      <c r="W8390" s="147">
        <v>0</v>
      </c>
    </row>
    <row r="8391" spans="1:23">
      <c r="A8391" s="141" t="s">
        <v>3465</v>
      </c>
      <c r="B8391" s="141" t="s">
        <v>284</v>
      </c>
      <c r="C8391" s="141" t="s">
        <v>3457</v>
      </c>
      <c r="D8391" s="141" t="s">
        <v>3455</v>
      </c>
      <c r="E8391" s="141" t="s">
        <v>4088</v>
      </c>
      <c r="F8391" s="141" t="s">
        <v>4087</v>
      </c>
      <c r="G8391" s="141" t="s">
        <v>58</v>
      </c>
      <c r="H8391" s="141" t="s">
        <v>782</v>
      </c>
      <c r="I8391" s="141" t="s">
        <v>3514</v>
      </c>
      <c r="J8391" s="141" t="s">
        <v>3600</v>
      </c>
      <c r="K8391" s="141" t="s">
        <v>191</v>
      </c>
      <c r="L8391" s="141" t="s">
        <v>3969</v>
      </c>
      <c r="M8391" s="141" t="s">
        <v>262</v>
      </c>
      <c r="N8391" s="141" t="s">
        <v>292</v>
      </c>
      <c r="O8391" s="141" t="s">
        <v>287</v>
      </c>
      <c r="P8391" s="141" t="s">
        <v>1526</v>
      </c>
      <c r="Q8391" s="141" t="s">
        <v>1525</v>
      </c>
      <c r="R8391" s="141" t="s">
        <v>3468</v>
      </c>
      <c r="S8391" s="148" t="s">
        <v>3283</v>
      </c>
      <c r="T8391" s="147">
        <v>0</v>
      </c>
      <c r="U8391" s="147">
        <v>646004.18000000005</v>
      </c>
      <c r="V8391" s="147">
        <v>0</v>
      </c>
      <c r="W8391" s="147">
        <v>0</v>
      </c>
    </row>
    <row r="8392" spans="1:23">
      <c r="A8392" s="141" t="s">
        <v>3465</v>
      </c>
      <c r="B8392" s="141" t="s">
        <v>284</v>
      </c>
      <c r="C8392" s="141" t="s">
        <v>3457</v>
      </c>
      <c r="D8392" s="141" t="s">
        <v>3455</v>
      </c>
      <c r="E8392" s="141" t="s">
        <v>4088</v>
      </c>
      <c r="F8392" s="141" t="s">
        <v>4087</v>
      </c>
      <c r="G8392" s="141" t="s">
        <v>58</v>
      </c>
      <c r="H8392" s="141" t="s">
        <v>782</v>
      </c>
      <c r="I8392" s="141" t="s">
        <v>3514</v>
      </c>
      <c r="J8392" s="141" t="s">
        <v>3600</v>
      </c>
      <c r="K8392" s="141" t="s">
        <v>191</v>
      </c>
      <c r="L8392" s="141" t="s">
        <v>3969</v>
      </c>
      <c r="M8392" s="141" t="s">
        <v>262</v>
      </c>
      <c r="N8392" s="141" t="s">
        <v>292</v>
      </c>
      <c r="O8392" s="141" t="s">
        <v>287</v>
      </c>
      <c r="P8392" s="141" t="s">
        <v>1528</v>
      </c>
      <c r="Q8392" s="141" t="s">
        <v>1527</v>
      </c>
      <c r="R8392" s="141" t="s">
        <v>3468</v>
      </c>
      <c r="S8392" s="148" t="s">
        <v>3283</v>
      </c>
      <c r="T8392" s="147">
        <v>0</v>
      </c>
      <c r="U8392" s="147">
        <v>861338.91</v>
      </c>
      <c r="V8392" s="147">
        <v>0</v>
      </c>
      <c r="W8392" s="147">
        <v>0</v>
      </c>
    </row>
    <row r="8393" spans="1:23">
      <c r="A8393" s="141" t="s">
        <v>3465</v>
      </c>
      <c r="B8393" s="141" t="s">
        <v>284</v>
      </c>
      <c r="C8393" s="141" t="s">
        <v>3457</v>
      </c>
      <c r="D8393" s="141" t="s">
        <v>3455</v>
      </c>
      <c r="E8393" s="141" t="s">
        <v>4088</v>
      </c>
      <c r="F8393" s="141" t="s">
        <v>4087</v>
      </c>
      <c r="G8393" s="141" t="s">
        <v>58</v>
      </c>
      <c r="H8393" s="141" t="s">
        <v>782</v>
      </c>
      <c r="I8393" s="141" t="s">
        <v>3514</v>
      </c>
      <c r="J8393" s="141" t="s">
        <v>3600</v>
      </c>
      <c r="K8393" s="141" t="s">
        <v>191</v>
      </c>
      <c r="L8393" s="141" t="s">
        <v>3969</v>
      </c>
      <c r="M8393" s="141" t="s">
        <v>262</v>
      </c>
      <c r="N8393" s="141" t="s">
        <v>292</v>
      </c>
      <c r="O8393" s="141" t="s">
        <v>287</v>
      </c>
      <c r="P8393" s="141" t="s">
        <v>1530</v>
      </c>
      <c r="Q8393" s="141" t="s">
        <v>1529</v>
      </c>
      <c r="R8393" s="141" t="s">
        <v>3468</v>
      </c>
      <c r="S8393" s="148" t="s">
        <v>3283</v>
      </c>
      <c r="T8393" s="147">
        <v>0</v>
      </c>
      <c r="U8393" s="147">
        <v>215334.73</v>
      </c>
      <c r="V8393" s="147">
        <v>0</v>
      </c>
      <c r="W8393" s="147">
        <v>0</v>
      </c>
    </row>
    <row r="8394" spans="1:23">
      <c r="A8394" s="141" t="s">
        <v>3465</v>
      </c>
      <c r="B8394" s="141" t="s">
        <v>284</v>
      </c>
      <c r="C8394" s="141" t="s">
        <v>3457</v>
      </c>
      <c r="D8394" s="141" t="s">
        <v>3455</v>
      </c>
      <c r="E8394" s="141" t="s">
        <v>4088</v>
      </c>
      <c r="F8394" s="141" t="s">
        <v>4087</v>
      </c>
      <c r="G8394" s="141" t="s">
        <v>58</v>
      </c>
      <c r="H8394" s="141" t="s">
        <v>782</v>
      </c>
      <c r="I8394" s="141" t="s">
        <v>3514</v>
      </c>
      <c r="J8394" s="141" t="s">
        <v>3600</v>
      </c>
      <c r="K8394" s="141" t="s">
        <v>191</v>
      </c>
      <c r="L8394" s="141" t="s">
        <v>3969</v>
      </c>
      <c r="M8394" s="141" t="s">
        <v>262</v>
      </c>
      <c r="N8394" s="141" t="s">
        <v>292</v>
      </c>
      <c r="O8394" s="141" t="s">
        <v>287</v>
      </c>
      <c r="P8394" s="141" t="s">
        <v>1532</v>
      </c>
      <c r="Q8394" s="141" t="s">
        <v>1531</v>
      </c>
      <c r="R8394" s="141" t="s">
        <v>3468</v>
      </c>
      <c r="S8394" s="148" t="s">
        <v>3283</v>
      </c>
      <c r="T8394" s="147">
        <v>0</v>
      </c>
      <c r="U8394" s="147">
        <v>215334.73</v>
      </c>
      <c r="V8394" s="147">
        <v>0</v>
      </c>
      <c r="W8394" s="147">
        <v>0</v>
      </c>
    </row>
    <row r="8395" spans="1:23">
      <c r="A8395" s="141" t="s">
        <v>3465</v>
      </c>
      <c r="B8395" s="141" t="s">
        <v>284</v>
      </c>
      <c r="C8395" s="141" t="s">
        <v>3457</v>
      </c>
      <c r="D8395" s="141" t="s">
        <v>3455</v>
      </c>
      <c r="E8395" s="141" t="s">
        <v>4088</v>
      </c>
      <c r="F8395" s="141" t="s">
        <v>4087</v>
      </c>
      <c r="G8395" s="141" t="s">
        <v>58</v>
      </c>
      <c r="H8395" s="141" t="s">
        <v>782</v>
      </c>
      <c r="I8395" s="141" t="s">
        <v>3514</v>
      </c>
      <c r="J8395" s="141" t="s">
        <v>3600</v>
      </c>
      <c r="K8395" s="141" t="s">
        <v>191</v>
      </c>
      <c r="L8395" s="141" t="s">
        <v>3969</v>
      </c>
      <c r="M8395" s="141" t="s">
        <v>262</v>
      </c>
      <c r="N8395" s="141" t="s">
        <v>292</v>
      </c>
      <c r="O8395" s="141" t="s">
        <v>287</v>
      </c>
      <c r="P8395" s="141" t="s">
        <v>1534</v>
      </c>
      <c r="Q8395" s="141" t="s">
        <v>1533</v>
      </c>
      <c r="R8395" s="141" t="s">
        <v>3468</v>
      </c>
      <c r="S8395" s="148" t="s">
        <v>3283</v>
      </c>
      <c r="T8395" s="147">
        <v>0</v>
      </c>
      <c r="U8395" s="147">
        <v>646004.18000000005</v>
      </c>
      <c r="V8395" s="147">
        <v>0</v>
      </c>
      <c r="W8395" s="147">
        <v>0</v>
      </c>
    </row>
    <row r="8396" spans="1:23">
      <c r="A8396" s="141" t="s">
        <v>3465</v>
      </c>
      <c r="B8396" s="141" t="s">
        <v>284</v>
      </c>
      <c r="C8396" s="141" t="s">
        <v>3457</v>
      </c>
      <c r="D8396" s="141" t="s">
        <v>3455</v>
      </c>
      <c r="E8396" s="141" t="s">
        <v>4088</v>
      </c>
      <c r="F8396" s="141" t="s">
        <v>4087</v>
      </c>
      <c r="G8396" s="141" t="s">
        <v>58</v>
      </c>
      <c r="H8396" s="141" t="s">
        <v>782</v>
      </c>
      <c r="I8396" s="141" t="s">
        <v>3514</v>
      </c>
      <c r="J8396" s="141" t="s">
        <v>3600</v>
      </c>
      <c r="K8396" s="141" t="s">
        <v>191</v>
      </c>
      <c r="L8396" s="141" t="s">
        <v>3969</v>
      </c>
      <c r="M8396" s="141" t="s">
        <v>262</v>
      </c>
      <c r="N8396" s="141" t="s">
        <v>292</v>
      </c>
      <c r="O8396" s="141" t="s">
        <v>287</v>
      </c>
      <c r="P8396" s="141" t="s">
        <v>1536</v>
      </c>
      <c r="Q8396" s="141" t="s">
        <v>1535</v>
      </c>
      <c r="R8396" s="141" t="s">
        <v>3468</v>
      </c>
      <c r="S8396" s="148" t="s">
        <v>3283</v>
      </c>
      <c r="T8396" s="147">
        <v>0</v>
      </c>
      <c r="U8396" s="147">
        <v>861338.91</v>
      </c>
      <c r="V8396" s="147">
        <v>0</v>
      </c>
      <c r="W8396" s="147">
        <v>0</v>
      </c>
    </row>
    <row r="8397" spans="1:23">
      <c r="A8397" s="141" t="s">
        <v>3465</v>
      </c>
      <c r="B8397" s="141" t="s">
        <v>284</v>
      </c>
      <c r="C8397" s="141" t="s">
        <v>3457</v>
      </c>
      <c r="D8397" s="141" t="s">
        <v>3455</v>
      </c>
      <c r="E8397" s="141" t="s">
        <v>4088</v>
      </c>
      <c r="F8397" s="141" t="s">
        <v>4087</v>
      </c>
      <c r="G8397" s="141" t="s">
        <v>58</v>
      </c>
      <c r="H8397" s="141" t="s">
        <v>782</v>
      </c>
      <c r="I8397" s="141" t="s">
        <v>3514</v>
      </c>
      <c r="J8397" s="141" t="s">
        <v>3600</v>
      </c>
      <c r="K8397" s="141" t="s">
        <v>191</v>
      </c>
      <c r="L8397" s="141" t="s">
        <v>3969</v>
      </c>
      <c r="M8397" s="141" t="s">
        <v>262</v>
      </c>
      <c r="N8397" s="141" t="s">
        <v>292</v>
      </c>
      <c r="O8397" s="141" t="s">
        <v>287</v>
      </c>
      <c r="P8397" s="141" t="s">
        <v>1779</v>
      </c>
      <c r="Q8397" s="141" t="s">
        <v>1778</v>
      </c>
      <c r="R8397" s="141" t="s">
        <v>3468</v>
      </c>
      <c r="S8397" s="148" t="s">
        <v>3283</v>
      </c>
      <c r="T8397" s="147">
        <v>0</v>
      </c>
      <c r="U8397" s="147">
        <v>86133.89</v>
      </c>
      <c r="V8397" s="147">
        <v>0</v>
      </c>
      <c r="W8397" s="147">
        <v>0</v>
      </c>
    </row>
    <row r="8398" spans="1:23">
      <c r="A8398" s="141" t="s">
        <v>3465</v>
      </c>
      <c r="B8398" s="141" t="s">
        <v>284</v>
      </c>
      <c r="C8398" s="141" t="s">
        <v>3457</v>
      </c>
      <c r="D8398" s="141" t="s">
        <v>3455</v>
      </c>
      <c r="E8398" s="141" t="s">
        <v>4088</v>
      </c>
      <c r="F8398" s="141" t="s">
        <v>4087</v>
      </c>
      <c r="G8398" s="141" t="s">
        <v>58</v>
      </c>
      <c r="H8398" s="141" t="s">
        <v>782</v>
      </c>
      <c r="I8398" s="141" t="s">
        <v>3514</v>
      </c>
      <c r="J8398" s="141" t="s">
        <v>3600</v>
      </c>
      <c r="K8398" s="141" t="s">
        <v>191</v>
      </c>
      <c r="L8398" s="141" t="s">
        <v>3969</v>
      </c>
      <c r="M8398" s="141" t="s">
        <v>262</v>
      </c>
      <c r="N8398" s="141" t="s">
        <v>292</v>
      </c>
      <c r="O8398" s="141" t="s">
        <v>287</v>
      </c>
      <c r="P8398" s="141" t="s">
        <v>1780</v>
      </c>
      <c r="Q8398" s="141" t="s">
        <v>2247</v>
      </c>
      <c r="R8398" s="141" t="s">
        <v>3468</v>
      </c>
      <c r="S8398" s="148" t="s">
        <v>3283</v>
      </c>
      <c r="T8398" s="147">
        <v>0</v>
      </c>
      <c r="U8398" s="147">
        <v>129200.84</v>
      </c>
      <c r="V8398" s="147">
        <v>0</v>
      </c>
      <c r="W8398" s="147">
        <v>0</v>
      </c>
    </row>
    <row r="8399" spans="1:23">
      <c r="A8399" s="141" t="s">
        <v>3465</v>
      </c>
      <c r="B8399" s="141" t="s">
        <v>284</v>
      </c>
      <c r="C8399" s="141" t="s">
        <v>3457</v>
      </c>
      <c r="D8399" s="141" t="s">
        <v>3455</v>
      </c>
      <c r="E8399" s="141" t="s">
        <v>4088</v>
      </c>
      <c r="F8399" s="141" t="s">
        <v>4087</v>
      </c>
      <c r="G8399" s="141" t="s">
        <v>58</v>
      </c>
      <c r="H8399" s="141" t="s">
        <v>782</v>
      </c>
      <c r="I8399" s="141" t="s">
        <v>3514</v>
      </c>
      <c r="J8399" s="141" t="s">
        <v>3600</v>
      </c>
      <c r="K8399" s="141" t="s">
        <v>191</v>
      </c>
      <c r="L8399" s="141" t="s">
        <v>3969</v>
      </c>
      <c r="M8399" s="141" t="s">
        <v>262</v>
      </c>
      <c r="N8399" s="141" t="s">
        <v>292</v>
      </c>
      <c r="O8399" s="141" t="s">
        <v>287</v>
      </c>
      <c r="P8399" s="141" t="s">
        <v>1781</v>
      </c>
      <c r="Q8399" s="141" t="s">
        <v>2248</v>
      </c>
      <c r="R8399" s="141" t="s">
        <v>3468</v>
      </c>
      <c r="S8399" s="148" t="s">
        <v>3283</v>
      </c>
      <c r="T8399" s="147">
        <v>0</v>
      </c>
      <c r="U8399" s="147">
        <v>129200.84</v>
      </c>
      <c r="V8399" s="147">
        <v>0</v>
      </c>
      <c r="W8399" s="147">
        <v>0</v>
      </c>
    </row>
    <row r="8400" spans="1:23">
      <c r="A8400" s="141" t="s">
        <v>3465</v>
      </c>
      <c r="B8400" s="141" t="s">
        <v>284</v>
      </c>
      <c r="C8400" s="141" t="s">
        <v>3457</v>
      </c>
      <c r="D8400" s="141" t="s">
        <v>3455</v>
      </c>
      <c r="E8400" s="141" t="s">
        <v>4088</v>
      </c>
      <c r="F8400" s="141" t="s">
        <v>4087</v>
      </c>
      <c r="G8400" s="141" t="s">
        <v>58</v>
      </c>
      <c r="H8400" s="141" t="s">
        <v>782</v>
      </c>
      <c r="I8400" s="141" t="s">
        <v>3514</v>
      </c>
      <c r="J8400" s="141" t="s">
        <v>3600</v>
      </c>
      <c r="K8400" s="141" t="s">
        <v>191</v>
      </c>
      <c r="L8400" s="141" t="s">
        <v>3969</v>
      </c>
      <c r="M8400" s="141" t="s">
        <v>262</v>
      </c>
      <c r="N8400" s="141" t="s">
        <v>292</v>
      </c>
      <c r="O8400" s="141" t="s">
        <v>287</v>
      </c>
      <c r="P8400" s="141" t="s">
        <v>1782</v>
      </c>
      <c r="Q8400" s="141" t="s">
        <v>2249</v>
      </c>
      <c r="R8400" s="141" t="s">
        <v>3468</v>
      </c>
      <c r="S8400" s="148" t="s">
        <v>3283</v>
      </c>
      <c r="T8400" s="147">
        <v>0</v>
      </c>
      <c r="U8400" s="147">
        <v>129200.84</v>
      </c>
      <c r="V8400" s="147">
        <v>0</v>
      </c>
      <c r="W8400" s="147">
        <v>0</v>
      </c>
    </row>
    <row r="8401" spans="1:23">
      <c r="A8401" s="141" t="s">
        <v>3465</v>
      </c>
      <c r="B8401" s="141" t="s">
        <v>284</v>
      </c>
      <c r="C8401" s="141" t="s">
        <v>3457</v>
      </c>
      <c r="D8401" s="141" t="s">
        <v>3455</v>
      </c>
      <c r="E8401" s="141" t="s">
        <v>4088</v>
      </c>
      <c r="F8401" s="141" t="s">
        <v>4087</v>
      </c>
      <c r="G8401" s="141" t="s">
        <v>58</v>
      </c>
      <c r="H8401" s="141" t="s">
        <v>782</v>
      </c>
      <c r="I8401" s="141" t="s">
        <v>3514</v>
      </c>
      <c r="J8401" s="141" t="s">
        <v>3600</v>
      </c>
      <c r="K8401" s="141" t="s">
        <v>191</v>
      </c>
      <c r="L8401" s="141" t="s">
        <v>3969</v>
      </c>
      <c r="M8401" s="141" t="s">
        <v>262</v>
      </c>
      <c r="N8401" s="141" t="s">
        <v>292</v>
      </c>
      <c r="O8401" s="141" t="s">
        <v>287</v>
      </c>
      <c r="P8401" s="141" t="s">
        <v>1784</v>
      </c>
      <c r="Q8401" s="141" t="s">
        <v>1783</v>
      </c>
      <c r="R8401" s="141" t="s">
        <v>3468</v>
      </c>
      <c r="S8401" s="148" t="s">
        <v>3283</v>
      </c>
      <c r="T8401" s="147">
        <v>0</v>
      </c>
      <c r="U8401" s="147">
        <v>129200.84</v>
      </c>
      <c r="V8401" s="147">
        <v>0</v>
      </c>
      <c r="W8401" s="147">
        <v>0</v>
      </c>
    </row>
    <row r="8402" spans="1:23">
      <c r="A8402" s="141" t="s">
        <v>3465</v>
      </c>
      <c r="B8402" s="141" t="s">
        <v>284</v>
      </c>
      <c r="C8402" s="141" t="s">
        <v>3457</v>
      </c>
      <c r="D8402" s="141" t="s">
        <v>3455</v>
      </c>
      <c r="E8402" s="141" t="s">
        <v>4088</v>
      </c>
      <c r="F8402" s="141" t="s">
        <v>4087</v>
      </c>
      <c r="G8402" s="141" t="s">
        <v>58</v>
      </c>
      <c r="H8402" s="141" t="s">
        <v>782</v>
      </c>
      <c r="I8402" s="141" t="s">
        <v>3514</v>
      </c>
      <c r="J8402" s="141" t="s">
        <v>3600</v>
      </c>
      <c r="K8402" s="141" t="s">
        <v>191</v>
      </c>
      <c r="L8402" s="141" t="s">
        <v>3969</v>
      </c>
      <c r="M8402" s="141" t="s">
        <v>262</v>
      </c>
      <c r="N8402" s="141" t="s">
        <v>292</v>
      </c>
      <c r="O8402" s="141" t="s">
        <v>287</v>
      </c>
      <c r="P8402" s="141" t="s">
        <v>1786</v>
      </c>
      <c r="Q8402" s="141" t="s">
        <v>1785</v>
      </c>
      <c r="R8402" s="141" t="s">
        <v>3468</v>
      </c>
      <c r="S8402" s="148" t="s">
        <v>3283</v>
      </c>
      <c r="T8402" s="147">
        <v>0</v>
      </c>
      <c r="U8402" s="147">
        <v>129200.84</v>
      </c>
      <c r="V8402" s="147">
        <v>0</v>
      </c>
      <c r="W8402" s="147">
        <v>0</v>
      </c>
    </row>
    <row r="8403" spans="1:23">
      <c r="A8403" s="141" t="s">
        <v>3465</v>
      </c>
      <c r="B8403" s="141" t="s">
        <v>284</v>
      </c>
      <c r="C8403" s="141" t="s">
        <v>3457</v>
      </c>
      <c r="D8403" s="141" t="s">
        <v>3455</v>
      </c>
      <c r="E8403" s="141" t="s">
        <v>4088</v>
      </c>
      <c r="F8403" s="141" t="s">
        <v>4087</v>
      </c>
      <c r="G8403" s="141" t="s">
        <v>58</v>
      </c>
      <c r="H8403" s="141" t="s">
        <v>782</v>
      </c>
      <c r="I8403" s="141" t="s">
        <v>3514</v>
      </c>
      <c r="J8403" s="141" t="s">
        <v>3600</v>
      </c>
      <c r="K8403" s="141" t="s">
        <v>191</v>
      </c>
      <c r="L8403" s="141" t="s">
        <v>3969</v>
      </c>
      <c r="M8403" s="141" t="s">
        <v>262</v>
      </c>
      <c r="N8403" s="141" t="s">
        <v>292</v>
      </c>
      <c r="O8403" s="141" t="s">
        <v>287</v>
      </c>
      <c r="P8403" s="141" t="s">
        <v>1787</v>
      </c>
      <c r="Q8403" s="141" t="s">
        <v>2250</v>
      </c>
      <c r="R8403" s="141" t="s">
        <v>3468</v>
      </c>
      <c r="S8403" s="148" t="s">
        <v>3283</v>
      </c>
      <c r="T8403" s="147">
        <v>0</v>
      </c>
      <c r="U8403" s="147">
        <v>43066.95</v>
      </c>
      <c r="V8403" s="147">
        <v>0</v>
      </c>
      <c r="W8403" s="147">
        <v>0</v>
      </c>
    </row>
    <row r="8404" spans="1:23">
      <c r="A8404" s="141" t="s">
        <v>3465</v>
      </c>
      <c r="B8404" s="141" t="s">
        <v>284</v>
      </c>
      <c r="C8404" s="141" t="s">
        <v>3457</v>
      </c>
      <c r="D8404" s="141" t="s">
        <v>3455</v>
      </c>
      <c r="E8404" s="141" t="s">
        <v>4088</v>
      </c>
      <c r="F8404" s="141" t="s">
        <v>4087</v>
      </c>
      <c r="G8404" s="141" t="s">
        <v>58</v>
      </c>
      <c r="H8404" s="141" t="s">
        <v>782</v>
      </c>
      <c r="I8404" s="141" t="s">
        <v>3514</v>
      </c>
      <c r="J8404" s="141" t="s">
        <v>3600</v>
      </c>
      <c r="K8404" s="141" t="s">
        <v>191</v>
      </c>
      <c r="L8404" s="141" t="s">
        <v>3969</v>
      </c>
      <c r="M8404" s="141" t="s">
        <v>262</v>
      </c>
      <c r="N8404" s="141" t="s">
        <v>292</v>
      </c>
      <c r="O8404" s="141" t="s">
        <v>287</v>
      </c>
      <c r="P8404" s="141" t="s">
        <v>1789</v>
      </c>
      <c r="Q8404" s="141" t="s">
        <v>1788</v>
      </c>
      <c r="R8404" s="141" t="s">
        <v>3468</v>
      </c>
      <c r="S8404" s="148" t="s">
        <v>3283</v>
      </c>
      <c r="T8404" s="147">
        <v>0</v>
      </c>
      <c r="U8404" s="147">
        <v>129200.84</v>
      </c>
      <c r="V8404" s="147">
        <v>0</v>
      </c>
      <c r="W8404" s="147">
        <v>0</v>
      </c>
    </row>
    <row r="8405" spans="1:23">
      <c r="A8405" s="141" t="s">
        <v>3465</v>
      </c>
      <c r="B8405" s="141" t="s">
        <v>284</v>
      </c>
      <c r="C8405" s="141" t="s">
        <v>3457</v>
      </c>
      <c r="D8405" s="141" t="s">
        <v>3455</v>
      </c>
      <c r="E8405" s="141" t="s">
        <v>4088</v>
      </c>
      <c r="F8405" s="141" t="s">
        <v>4087</v>
      </c>
      <c r="G8405" s="141" t="s">
        <v>58</v>
      </c>
      <c r="H8405" s="141" t="s">
        <v>782</v>
      </c>
      <c r="I8405" s="141" t="s">
        <v>3514</v>
      </c>
      <c r="J8405" s="141" t="s">
        <v>3600</v>
      </c>
      <c r="K8405" s="141" t="s">
        <v>191</v>
      </c>
      <c r="L8405" s="141" t="s">
        <v>3969</v>
      </c>
      <c r="M8405" s="141" t="s">
        <v>262</v>
      </c>
      <c r="N8405" s="141" t="s">
        <v>292</v>
      </c>
      <c r="O8405" s="141" t="s">
        <v>287</v>
      </c>
      <c r="P8405" s="141" t="s">
        <v>1790</v>
      </c>
      <c r="Q8405" s="141" t="s">
        <v>2251</v>
      </c>
      <c r="R8405" s="141" t="s">
        <v>3468</v>
      </c>
      <c r="S8405" s="148" t="s">
        <v>3283</v>
      </c>
      <c r="T8405" s="147">
        <v>0</v>
      </c>
      <c r="U8405" s="147">
        <v>43066.95</v>
      </c>
      <c r="V8405" s="147">
        <v>0</v>
      </c>
      <c r="W8405" s="147">
        <v>0</v>
      </c>
    </row>
    <row r="8406" spans="1:23">
      <c r="A8406" s="141" t="s">
        <v>3465</v>
      </c>
      <c r="B8406" s="141" t="s">
        <v>284</v>
      </c>
      <c r="C8406" s="141" t="s">
        <v>3457</v>
      </c>
      <c r="D8406" s="141" t="s">
        <v>3455</v>
      </c>
      <c r="E8406" s="141" t="s">
        <v>4088</v>
      </c>
      <c r="F8406" s="141" t="s">
        <v>4087</v>
      </c>
      <c r="G8406" s="141" t="s">
        <v>58</v>
      </c>
      <c r="H8406" s="141" t="s">
        <v>782</v>
      </c>
      <c r="I8406" s="141" t="s">
        <v>3514</v>
      </c>
      <c r="J8406" s="141" t="s">
        <v>3600</v>
      </c>
      <c r="K8406" s="141" t="s">
        <v>191</v>
      </c>
      <c r="L8406" s="141" t="s">
        <v>3969</v>
      </c>
      <c r="M8406" s="141" t="s">
        <v>262</v>
      </c>
      <c r="N8406" s="141" t="s">
        <v>292</v>
      </c>
      <c r="O8406" s="141" t="s">
        <v>287</v>
      </c>
      <c r="P8406" s="141" t="s">
        <v>1792</v>
      </c>
      <c r="Q8406" s="141" t="s">
        <v>1791</v>
      </c>
      <c r="R8406" s="141" t="s">
        <v>3468</v>
      </c>
      <c r="S8406" s="148" t="s">
        <v>3283</v>
      </c>
      <c r="T8406" s="147">
        <v>0</v>
      </c>
      <c r="U8406" s="147">
        <v>86133.89</v>
      </c>
      <c r="V8406" s="147">
        <v>0</v>
      </c>
      <c r="W8406" s="147">
        <v>0</v>
      </c>
    </row>
    <row r="8407" spans="1:23">
      <c r="A8407" s="141" t="s">
        <v>3465</v>
      </c>
      <c r="B8407" s="141" t="s">
        <v>284</v>
      </c>
      <c r="C8407" s="141" t="s">
        <v>3457</v>
      </c>
      <c r="D8407" s="141" t="s">
        <v>3455</v>
      </c>
      <c r="E8407" s="141" t="s">
        <v>4088</v>
      </c>
      <c r="F8407" s="141" t="s">
        <v>4087</v>
      </c>
      <c r="G8407" s="141" t="s">
        <v>58</v>
      </c>
      <c r="H8407" s="141" t="s">
        <v>782</v>
      </c>
      <c r="I8407" s="141" t="s">
        <v>3514</v>
      </c>
      <c r="J8407" s="141" t="s">
        <v>3600</v>
      </c>
      <c r="K8407" s="141" t="s">
        <v>191</v>
      </c>
      <c r="L8407" s="141" t="s">
        <v>3969</v>
      </c>
      <c r="M8407" s="141" t="s">
        <v>262</v>
      </c>
      <c r="N8407" s="141" t="s">
        <v>292</v>
      </c>
      <c r="O8407" s="141" t="s">
        <v>287</v>
      </c>
      <c r="P8407" s="141" t="s">
        <v>1794</v>
      </c>
      <c r="Q8407" s="141" t="s">
        <v>1793</v>
      </c>
      <c r="R8407" s="141" t="s">
        <v>3468</v>
      </c>
      <c r="S8407" s="148" t="s">
        <v>3283</v>
      </c>
      <c r="T8407" s="147">
        <v>0</v>
      </c>
      <c r="U8407" s="147">
        <v>861338.92</v>
      </c>
      <c r="V8407" s="147">
        <v>0</v>
      </c>
      <c r="W8407" s="147">
        <v>0</v>
      </c>
    </row>
    <row r="8408" spans="1:23">
      <c r="A8408" s="141" t="s">
        <v>3465</v>
      </c>
      <c r="B8408" s="141" t="s">
        <v>284</v>
      </c>
      <c r="C8408" s="141" t="s">
        <v>3457</v>
      </c>
      <c r="D8408" s="141" t="s">
        <v>3455</v>
      </c>
      <c r="E8408" s="141" t="s">
        <v>4088</v>
      </c>
      <c r="F8408" s="141" t="s">
        <v>4087</v>
      </c>
      <c r="G8408" s="141" t="s">
        <v>58</v>
      </c>
      <c r="H8408" s="141" t="s">
        <v>782</v>
      </c>
      <c r="I8408" s="141" t="s">
        <v>3514</v>
      </c>
      <c r="J8408" s="141" t="s">
        <v>3600</v>
      </c>
      <c r="K8408" s="141" t="s">
        <v>191</v>
      </c>
      <c r="L8408" s="141" t="s">
        <v>3969</v>
      </c>
      <c r="M8408" s="141" t="s">
        <v>262</v>
      </c>
      <c r="N8408" s="141" t="s">
        <v>370</v>
      </c>
      <c r="O8408" s="141" t="s">
        <v>287</v>
      </c>
      <c r="P8408" s="141" t="s">
        <v>859</v>
      </c>
      <c r="Q8408" s="141" t="s">
        <v>371</v>
      </c>
      <c r="R8408" s="141" t="s">
        <v>3468</v>
      </c>
      <c r="S8408" s="148" t="s">
        <v>3283</v>
      </c>
      <c r="T8408" s="147">
        <v>615950</v>
      </c>
      <c r="U8408" s="147">
        <v>615950</v>
      </c>
      <c r="V8408" s="147">
        <v>0</v>
      </c>
      <c r="W8408" s="147">
        <v>0</v>
      </c>
    </row>
    <row r="8409" spans="1:23">
      <c r="A8409" s="141" t="s">
        <v>3465</v>
      </c>
      <c r="B8409" s="141" t="s">
        <v>284</v>
      </c>
      <c r="C8409" s="141" t="s">
        <v>3457</v>
      </c>
      <c r="D8409" s="141" t="s">
        <v>3455</v>
      </c>
      <c r="E8409" s="141" t="s">
        <v>4088</v>
      </c>
      <c r="F8409" s="141" t="s">
        <v>4087</v>
      </c>
      <c r="G8409" s="141" t="s">
        <v>58</v>
      </c>
      <c r="H8409" s="141" t="s">
        <v>782</v>
      </c>
      <c r="I8409" s="141" t="s">
        <v>3514</v>
      </c>
      <c r="J8409" s="141" t="s">
        <v>3600</v>
      </c>
      <c r="K8409" s="141" t="s">
        <v>191</v>
      </c>
      <c r="L8409" s="141" t="s">
        <v>3969</v>
      </c>
      <c r="M8409" s="141" t="s">
        <v>262</v>
      </c>
      <c r="N8409" s="141" t="s">
        <v>370</v>
      </c>
      <c r="O8409" s="141" t="s">
        <v>287</v>
      </c>
      <c r="P8409" s="141" t="s">
        <v>1538</v>
      </c>
      <c r="Q8409" s="141" t="s">
        <v>1537</v>
      </c>
      <c r="R8409" s="141" t="s">
        <v>3468</v>
      </c>
      <c r="S8409" s="148" t="s">
        <v>3283</v>
      </c>
      <c r="T8409" s="147">
        <v>0</v>
      </c>
      <c r="U8409" s="147">
        <v>861338.91</v>
      </c>
      <c r="V8409" s="147">
        <v>0</v>
      </c>
      <c r="W8409" s="147">
        <v>0</v>
      </c>
    </row>
    <row r="8410" spans="1:23">
      <c r="A8410" s="141" t="s">
        <v>3465</v>
      </c>
      <c r="B8410" s="141" t="s">
        <v>284</v>
      </c>
      <c r="C8410" s="141" t="s">
        <v>3457</v>
      </c>
      <c r="D8410" s="141" t="s">
        <v>3455</v>
      </c>
      <c r="E8410" s="141" t="s">
        <v>4088</v>
      </c>
      <c r="F8410" s="141" t="s">
        <v>4087</v>
      </c>
      <c r="G8410" s="141" t="s">
        <v>58</v>
      </c>
      <c r="H8410" s="141" t="s">
        <v>782</v>
      </c>
      <c r="I8410" s="141" t="s">
        <v>3514</v>
      </c>
      <c r="J8410" s="141" t="s">
        <v>3600</v>
      </c>
      <c r="K8410" s="141" t="s">
        <v>191</v>
      </c>
      <c r="L8410" s="141" t="s">
        <v>3969</v>
      </c>
      <c r="M8410" s="141" t="s">
        <v>262</v>
      </c>
      <c r="N8410" s="141" t="s">
        <v>370</v>
      </c>
      <c r="O8410" s="141" t="s">
        <v>287</v>
      </c>
      <c r="P8410" s="141" t="s">
        <v>1540</v>
      </c>
      <c r="Q8410" s="141" t="s">
        <v>1539</v>
      </c>
      <c r="R8410" s="141" t="s">
        <v>3468</v>
      </c>
      <c r="S8410" s="148" t="s">
        <v>3283</v>
      </c>
      <c r="T8410" s="147">
        <v>0</v>
      </c>
      <c r="U8410" s="147">
        <v>430669.45</v>
      </c>
      <c r="V8410" s="147">
        <v>0</v>
      </c>
      <c r="W8410" s="147">
        <v>0</v>
      </c>
    </row>
    <row r="8411" spans="1:23">
      <c r="A8411" s="141" t="s">
        <v>3465</v>
      </c>
      <c r="B8411" s="141" t="s">
        <v>284</v>
      </c>
      <c r="C8411" s="141" t="s">
        <v>3457</v>
      </c>
      <c r="D8411" s="141" t="s">
        <v>3455</v>
      </c>
      <c r="E8411" s="141" t="s">
        <v>4088</v>
      </c>
      <c r="F8411" s="141" t="s">
        <v>4087</v>
      </c>
      <c r="G8411" s="141" t="s">
        <v>58</v>
      </c>
      <c r="H8411" s="141" t="s">
        <v>782</v>
      </c>
      <c r="I8411" s="141" t="s">
        <v>3514</v>
      </c>
      <c r="J8411" s="141" t="s">
        <v>3600</v>
      </c>
      <c r="K8411" s="141" t="s">
        <v>191</v>
      </c>
      <c r="L8411" s="141" t="s">
        <v>3969</v>
      </c>
      <c r="M8411" s="141" t="s">
        <v>262</v>
      </c>
      <c r="N8411" s="141" t="s">
        <v>370</v>
      </c>
      <c r="O8411" s="141" t="s">
        <v>287</v>
      </c>
      <c r="P8411" s="141" t="s">
        <v>1542</v>
      </c>
      <c r="Q8411" s="141" t="s">
        <v>1541</v>
      </c>
      <c r="R8411" s="141" t="s">
        <v>3468</v>
      </c>
      <c r="S8411" s="148" t="s">
        <v>3283</v>
      </c>
      <c r="T8411" s="147">
        <v>0</v>
      </c>
      <c r="U8411" s="147">
        <v>646004.18000000005</v>
      </c>
      <c r="V8411" s="147">
        <v>0</v>
      </c>
      <c r="W8411" s="147">
        <v>0</v>
      </c>
    </row>
    <row r="8412" spans="1:23">
      <c r="A8412" s="141" t="s">
        <v>3465</v>
      </c>
      <c r="B8412" s="141" t="s">
        <v>284</v>
      </c>
      <c r="C8412" s="141" t="s">
        <v>3457</v>
      </c>
      <c r="D8412" s="141" t="s">
        <v>3455</v>
      </c>
      <c r="E8412" s="141" t="s">
        <v>4088</v>
      </c>
      <c r="F8412" s="141" t="s">
        <v>4087</v>
      </c>
      <c r="G8412" s="141" t="s">
        <v>58</v>
      </c>
      <c r="H8412" s="141" t="s">
        <v>782</v>
      </c>
      <c r="I8412" s="141" t="s">
        <v>3514</v>
      </c>
      <c r="J8412" s="141" t="s">
        <v>3600</v>
      </c>
      <c r="K8412" s="141" t="s">
        <v>191</v>
      </c>
      <c r="L8412" s="141" t="s">
        <v>3969</v>
      </c>
      <c r="M8412" s="141" t="s">
        <v>262</v>
      </c>
      <c r="N8412" s="141" t="s">
        <v>370</v>
      </c>
      <c r="O8412" s="141" t="s">
        <v>287</v>
      </c>
      <c r="P8412" s="141" t="s">
        <v>1544</v>
      </c>
      <c r="Q8412" s="141" t="s">
        <v>1543</v>
      </c>
      <c r="R8412" s="141" t="s">
        <v>3468</v>
      </c>
      <c r="S8412" s="148" t="s">
        <v>3283</v>
      </c>
      <c r="T8412" s="147">
        <v>0</v>
      </c>
      <c r="U8412" s="147">
        <v>430669.45</v>
      </c>
      <c r="V8412" s="147">
        <v>0</v>
      </c>
      <c r="W8412" s="147">
        <v>0</v>
      </c>
    </row>
    <row r="8413" spans="1:23">
      <c r="A8413" s="141" t="s">
        <v>3465</v>
      </c>
      <c r="B8413" s="141" t="s">
        <v>284</v>
      </c>
      <c r="C8413" s="141" t="s">
        <v>3457</v>
      </c>
      <c r="D8413" s="141" t="s">
        <v>3455</v>
      </c>
      <c r="E8413" s="141" t="s">
        <v>4088</v>
      </c>
      <c r="F8413" s="141" t="s">
        <v>4087</v>
      </c>
      <c r="G8413" s="141" t="s">
        <v>58</v>
      </c>
      <c r="H8413" s="141" t="s">
        <v>782</v>
      </c>
      <c r="I8413" s="141" t="s">
        <v>3514</v>
      </c>
      <c r="J8413" s="141" t="s">
        <v>3600</v>
      </c>
      <c r="K8413" s="141" t="s">
        <v>191</v>
      </c>
      <c r="L8413" s="141" t="s">
        <v>3969</v>
      </c>
      <c r="M8413" s="141" t="s">
        <v>262</v>
      </c>
      <c r="N8413" s="141" t="s">
        <v>370</v>
      </c>
      <c r="O8413" s="141" t="s">
        <v>287</v>
      </c>
      <c r="P8413" s="141" t="s">
        <v>2744</v>
      </c>
      <c r="Q8413" s="141" t="s">
        <v>2743</v>
      </c>
      <c r="R8413" s="141" t="s">
        <v>3468</v>
      </c>
      <c r="S8413" s="148" t="s">
        <v>3283</v>
      </c>
      <c r="T8413" s="147">
        <v>0</v>
      </c>
      <c r="U8413" s="147">
        <v>86133.89</v>
      </c>
      <c r="V8413" s="147">
        <v>0</v>
      </c>
      <c r="W8413" s="147">
        <v>0</v>
      </c>
    </row>
    <row r="8414" spans="1:23">
      <c r="A8414" s="141" t="s">
        <v>3465</v>
      </c>
      <c r="B8414" s="141" t="s">
        <v>284</v>
      </c>
      <c r="C8414" s="141" t="s">
        <v>3457</v>
      </c>
      <c r="D8414" s="141" t="s">
        <v>3455</v>
      </c>
      <c r="E8414" s="141" t="s">
        <v>4088</v>
      </c>
      <c r="F8414" s="141" t="s">
        <v>4087</v>
      </c>
      <c r="G8414" s="141" t="s">
        <v>58</v>
      </c>
      <c r="H8414" s="141" t="s">
        <v>782</v>
      </c>
      <c r="I8414" s="141" t="s">
        <v>3514</v>
      </c>
      <c r="J8414" s="141" t="s">
        <v>3600</v>
      </c>
      <c r="K8414" s="141" t="s">
        <v>191</v>
      </c>
      <c r="L8414" s="141" t="s">
        <v>3969</v>
      </c>
      <c r="M8414" s="141" t="s">
        <v>262</v>
      </c>
      <c r="N8414" s="141" t="s">
        <v>370</v>
      </c>
      <c r="O8414" s="141" t="s">
        <v>287</v>
      </c>
      <c r="P8414" s="141" t="s">
        <v>2746</v>
      </c>
      <c r="Q8414" s="141" t="s">
        <v>2745</v>
      </c>
      <c r="R8414" s="141" t="s">
        <v>3468</v>
      </c>
      <c r="S8414" s="148" t="s">
        <v>3283</v>
      </c>
      <c r="T8414" s="147">
        <v>0</v>
      </c>
      <c r="U8414" s="147">
        <v>43066.95</v>
      </c>
      <c r="V8414" s="147">
        <v>0</v>
      </c>
      <c r="W8414" s="147">
        <v>0</v>
      </c>
    </row>
    <row r="8415" spans="1:23">
      <c r="A8415" s="141" t="s">
        <v>3465</v>
      </c>
      <c r="B8415" s="141" t="s">
        <v>284</v>
      </c>
      <c r="C8415" s="141" t="s">
        <v>3457</v>
      </c>
      <c r="D8415" s="141" t="s">
        <v>3455</v>
      </c>
      <c r="E8415" s="141" t="s">
        <v>4088</v>
      </c>
      <c r="F8415" s="141" t="s">
        <v>4087</v>
      </c>
      <c r="G8415" s="141" t="s">
        <v>58</v>
      </c>
      <c r="H8415" s="141" t="s">
        <v>782</v>
      </c>
      <c r="I8415" s="141" t="s">
        <v>3514</v>
      </c>
      <c r="J8415" s="141" t="s">
        <v>3600</v>
      </c>
      <c r="K8415" s="141" t="s">
        <v>191</v>
      </c>
      <c r="L8415" s="141" t="s">
        <v>3969</v>
      </c>
      <c r="M8415" s="141" t="s">
        <v>262</v>
      </c>
      <c r="N8415" s="141" t="s">
        <v>370</v>
      </c>
      <c r="O8415" s="141" t="s">
        <v>287</v>
      </c>
      <c r="P8415" s="141" t="s">
        <v>2748</v>
      </c>
      <c r="Q8415" s="141" t="s">
        <v>2747</v>
      </c>
      <c r="R8415" s="141" t="s">
        <v>3468</v>
      </c>
      <c r="S8415" s="148" t="s">
        <v>3283</v>
      </c>
      <c r="T8415" s="147">
        <v>0</v>
      </c>
      <c r="U8415" s="147">
        <v>86133.89</v>
      </c>
      <c r="V8415" s="147">
        <v>0</v>
      </c>
      <c r="W8415" s="147">
        <v>0</v>
      </c>
    </row>
    <row r="8416" spans="1:23">
      <c r="A8416" s="141" t="s">
        <v>3465</v>
      </c>
      <c r="B8416" s="141" t="s">
        <v>284</v>
      </c>
      <c r="C8416" s="141" t="s">
        <v>3457</v>
      </c>
      <c r="D8416" s="141" t="s">
        <v>3455</v>
      </c>
      <c r="E8416" s="141" t="s">
        <v>4088</v>
      </c>
      <c r="F8416" s="141" t="s">
        <v>4087</v>
      </c>
      <c r="G8416" s="141" t="s">
        <v>58</v>
      </c>
      <c r="H8416" s="141" t="s">
        <v>782</v>
      </c>
      <c r="I8416" s="141" t="s">
        <v>3514</v>
      </c>
      <c r="J8416" s="141" t="s">
        <v>3600</v>
      </c>
      <c r="K8416" s="141" t="s">
        <v>191</v>
      </c>
      <c r="L8416" s="141" t="s">
        <v>3969</v>
      </c>
      <c r="M8416" s="141" t="s">
        <v>262</v>
      </c>
      <c r="N8416" s="141" t="s">
        <v>293</v>
      </c>
      <c r="O8416" s="141" t="s">
        <v>287</v>
      </c>
      <c r="P8416" s="141" t="s">
        <v>878</v>
      </c>
      <c r="Q8416" s="141" t="s">
        <v>389</v>
      </c>
      <c r="R8416" s="141" t="s">
        <v>3468</v>
      </c>
      <c r="S8416" s="148" t="s">
        <v>3283</v>
      </c>
      <c r="T8416" s="147">
        <v>615950</v>
      </c>
      <c r="U8416" s="147">
        <v>615950</v>
      </c>
      <c r="V8416" s="147">
        <v>0</v>
      </c>
      <c r="W8416" s="147">
        <v>0</v>
      </c>
    </row>
    <row r="8417" spans="1:23">
      <c r="A8417" s="141" t="s">
        <v>3465</v>
      </c>
      <c r="B8417" s="141" t="s">
        <v>284</v>
      </c>
      <c r="C8417" s="141" t="s">
        <v>3457</v>
      </c>
      <c r="D8417" s="141" t="s">
        <v>3455</v>
      </c>
      <c r="E8417" s="141" t="s">
        <v>4088</v>
      </c>
      <c r="F8417" s="141" t="s">
        <v>4087</v>
      </c>
      <c r="G8417" s="141" t="s">
        <v>58</v>
      </c>
      <c r="H8417" s="141" t="s">
        <v>782</v>
      </c>
      <c r="I8417" s="141" t="s">
        <v>3514</v>
      </c>
      <c r="J8417" s="141" t="s">
        <v>3600</v>
      </c>
      <c r="K8417" s="141" t="s">
        <v>191</v>
      </c>
      <c r="L8417" s="141" t="s">
        <v>3969</v>
      </c>
      <c r="M8417" s="141" t="s">
        <v>262</v>
      </c>
      <c r="N8417" s="141" t="s">
        <v>293</v>
      </c>
      <c r="O8417" s="141" t="s">
        <v>287</v>
      </c>
      <c r="P8417" s="141" t="s">
        <v>1545</v>
      </c>
      <c r="Q8417" s="141" t="s">
        <v>2256</v>
      </c>
      <c r="R8417" s="141" t="s">
        <v>3468</v>
      </c>
      <c r="S8417" s="148" t="s">
        <v>3283</v>
      </c>
      <c r="T8417" s="147">
        <v>0</v>
      </c>
      <c r="U8417" s="147">
        <v>646004.18000000005</v>
      </c>
      <c r="V8417" s="147">
        <v>0</v>
      </c>
      <c r="W8417" s="147">
        <v>0</v>
      </c>
    </row>
    <row r="8418" spans="1:23">
      <c r="A8418" s="141" t="s">
        <v>3465</v>
      </c>
      <c r="B8418" s="141" t="s">
        <v>284</v>
      </c>
      <c r="C8418" s="141" t="s">
        <v>3457</v>
      </c>
      <c r="D8418" s="141" t="s">
        <v>3455</v>
      </c>
      <c r="E8418" s="141" t="s">
        <v>4088</v>
      </c>
      <c r="F8418" s="141" t="s">
        <v>4087</v>
      </c>
      <c r="G8418" s="141" t="s">
        <v>58</v>
      </c>
      <c r="H8418" s="141" t="s">
        <v>782</v>
      </c>
      <c r="I8418" s="141" t="s">
        <v>3514</v>
      </c>
      <c r="J8418" s="141" t="s">
        <v>3600</v>
      </c>
      <c r="K8418" s="141" t="s">
        <v>191</v>
      </c>
      <c r="L8418" s="141" t="s">
        <v>3969</v>
      </c>
      <c r="M8418" s="141" t="s">
        <v>262</v>
      </c>
      <c r="N8418" s="141" t="s">
        <v>293</v>
      </c>
      <c r="O8418" s="141" t="s">
        <v>287</v>
      </c>
      <c r="P8418" s="141" t="s">
        <v>1547</v>
      </c>
      <c r="Q8418" s="141" t="s">
        <v>1546</v>
      </c>
      <c r="R8418" s="141" t="s">
        <v>3468</v>
      </c>
      <c r="S8418" s="148" t="s">
        <v>3283</v>
      </c>
      <c r="T8418" s="147">
        <v>0</v>
      </c>
      <c r="U8418" s="147">
        <v>215334.73</v>
      </c>
      <c r="V8418" s="147">
        <v>0</v>
      </c>
      <c r="W8418" s="147">
        <v>0</v>
      </c>
    </row>
    <row r="8419" spans="1:23">
      <c r="A8419" s="141" t="s">
        <v>3465</v>
      </c>
      <c r="B8419" s="141" t="s">
        <v>284</v>
      </c>
      <c r="C8419" s="141" t="s">
        <v>3457</v>
      </c>
      <c r="D8419" s="141" t="s">
        <v>3455</v>
      </c>
      <c r="E8419" s="141" t="s">
        <v>4088</v>
      </c>
      <c r="F8419" s="141" t="s">
        <v>4087</v>
      </c>
      <c r="G8419" s="141" t="s">
        <v>58</v>
      </c>
      <c r="H8419" s="141" t="s">
        <v>782</v>
      </c>
      <c r="I8419" s="141" t="s">
        <v>3514</v>
      </c>
      <c r="J8419" s="141" t="s">
        <v>3600</v>
      </c>
      <c r="K8419" s="141" t="s">
        <v>191</v>
      </c>
      <c r="L8419" s="141" t="s">
        <v>3969</v>
      </c>
      <c r="M8419" s="141" t="s">
        <v>262</v>
      </c>
      <c r="N8419" s="141" t="s">
        <v>293</v>
      </c>
      <c r="O8419" s="141" t="s">
        <v>287</v>
      </c>
      <c r="P8419" s="141" t="s">
        <v>1548</v>
      </c>
      <c r="Q8419" s="141" t="s">
        <v>2257</v>
      </c>
      <c r="R8419" s="141" t="s">
        <v>3468</v>
      </c>
      <c r="S8419" s="148" t="s">
        <v>3283</v>
      </c>
      <c r="T8419" s="147">
        <v>0</v>
      </c>
      <c r="U8419" s="147">
        <v>861338.91</v>
      </c>
      <c r="V8419" s="147">
        <v>0</v>
      </c>
      <c r="W8419" s="147">
        <v>0</v>
      </c>
    </row>
    <row r="8420" spans="1:23">
      <c r="A8420" s="141" t="s">
        <v>3465</v>
      </c>
      <c r="B8420" s="141" t="s">
        <v>284</v>
      </c>
      <c r="C8420" s="141" t="s">
        <v>3457</v>
      </c>
      <c r="D8420" s="141" t="s">
        <v>3455</v>
      </c>
      <c r="E8420" s="141" t="s">
        <v>4088</v>
      </c>
      <c r="F8420" s="141" t="s">
        <v>4087</v>
      </c>
      <c r="G8420" s="141" t="s">
        <v>58</v>
      </c>
      <c r="H8420" s="141" t="s">
        <v>782</v>
      </c>
      <c r="I8420" s="141" t="s">
        <v>3514</v>
      </c>
      <c r="J8420" s="141" t="s">
        <v>3600</v>
      </c>
      <c r="K8420" s="141" t="s">
        <v>191</v>
      </c>
      <c r="L8420" s="141" t="s">
        <v>3969</v>
      </c>
      <c r="M8420" s="141" t="s">
        <v>262</v>
      </c>
      <c r="N8420" s="141" t="s">
        <v>293</v>
      </c>
      <c r="O8420" s="141" t="s">
        <v>287</v>
      </c>
      <c r="P8420" s="141" t="s">
        <v>2261</v>
      </c>
      <c r="Q8420" s="141" t="s">
        <v>2260</v>
      </c>
      <c r="R8420" s="141" t="s">
        <v>3468</v>
      </c>
      <c r="S8420" s="148" t="s">
        <v>3283</v>
      </c>
      <c r="T8420" s="147">
        <v>0</v>
      </c>
      <c r="U8420" s="147">
        <v>172267.78</v>
      </c>
      <c r="V8420" s="147">
        <v>0</v>
      </c>
      <c r="W8420" s="147">
        <v>0</v>
      </c>
    </row>
    <row r="8421" spans="1:23">
      <c r="A8421" s="141" t="s">
        <v>3465</v>
      </c>
      <c r="B8421" s="141" t="s">
        <v>284</v>
      </c>
      <c r="C8421" s="141" t="s">
        <v>3457</v>
      </c>
      <c r="D8421" s="141" t="s">
        <v>3455</v>
      </c>
      <c r="E8421" s="141" t="s">
        <v>4088</v>
      </c>
      <c r="F8421" s="141" t="s">
        <v>4087</v>
      </c>
      <c r="G8421" s="141" t="s">
        <v>58</v>
      </c>
      <c r="H8421" s="141" t="s">
        <v>782</v>
      </c>
      <c r="I8421" s="141" t="s">
        <v>3514</v>
      </c>
      <c r="J8421" s="141" t="s">
        <v>3600</v>
      </c>
      <c r="K8421" s="141" t="s">
        <v>191</v>
      </c>
      <c r="L8421" s="141" t="s">
        <v>3969</v>
      </c>
      <c r="M8421" s="141" t="s">
        <v>262</v>
      </c>
      <c r="N8421" s="141" t="s">
        <v>293</v>
      </c>
      <c r="O8421" s="141" t="s">
        <v>287</v>
      </c>
      <c r="P8421" s="141" t="s">
        <v>2263</v>
      </c>
      <c r="Q8421" s="141" t="s">
        <v>2262</v>
      </c>
      <c r="R8421" s="141" t="s">
        <v>3468</v>
      </c>
      <c r="S8421" s="148" t="s">
        <v>3283</v>
      </c>
      <c r="T8421" s="147">
        <v>0</v>
      </c>
      <c r="U8421" s="147">
        <v>129200.84</v>
      </c>
      <c r="V8421" s="147">
        <v>0</v>
      </c>
      <c r="W8421" s="147">
        <v>0</v>
      </c>
    </row>
    <row r="8422" spans="1:23">
      <c r="A8422" s="141" t="s">
        <v>3465</v>
      </c>
      <c r="B8422" s="141" t="s">
        <v>284</v>
      </c>
      <c r="C8422" s="141" t="s">
        <v>3457</v>
      </c>
      <c r="D8422" s="141" t="s">
        <v>3455</v>
      </c>
      <c r="E8422" s="141" t="s">
        <v>4088</v>
      </c>
      <c r="F8422" s="141" t="s">
        <v>4087</v>
      </c>
      <c r="G8422" s="141" t="s">
        <v>58</v>
      </c>
      <c r="H8422" s="141" t="s">
        <v>782</v>
      </c>
      <c r="I8422" s="141" t="s">
        <v>3514</v>
      </c>
      <c r="J8422" s="141" t="s">
        <v>3600</v>
      </c>
      <c r="K8422" s="141" t="s">
        <v>191</v>
      </c>
      <c r="L8422" s="141" t="s">
        <v>3969</v>
      </c>
      <c r="M8422" s="141" t="s">
        <v>262</v>
      </c>
      <c r="N8422" s="141" t="s">
        <v>293</v>
      </c>
      <c r="O8422" s="141" t="s">
        <v>287</v>
      </c>
      <c r="P8422" s="141" t="s">
        <v>2265</v>
      </c>
      <c r="Q8422" s="141" t="s">
        <v>2264</v>
      </c>
      <c r="R8422" s="141" t="s">
        <v>3468</v>
      </c>
      <c r="S8422" s="148" t="s">
        <v>3283</v>
      </c>
      <c r="T8422" s="147">
        <v>0</v>
      </c>
      <c r="U8422" s="147">
        <v>129200.84</v>
      </c>
      <c r="V8422" s="147">
        <v>0</v>
      </c>
      <c r="W8422" s="147">
        <v>0</v>
      </c>
    </row>
    <row r="8423" spans="1:23">
      <c r="A8423" s="141" t="s">
        <v>3465</v>
      </c>
      <c r="B8423" s="141" t="s">
        <v>284</v>
      </c>
      <c r="C8423" s="141" t="s">
        <v>3457</v>
      </c>
      <c r="D8423" s="141" t="s">
        <v>3455</v>
      </c>
      <c r="E8423" s="141" t="s">
        <v>4088</v>
      </c>
      <c r="F8423" s="141" t="s">
        <v>4087</v>
      </c>
      <c r="G8423" s="141" t="s">
        <v>58</v>
      </c>
      <c r="H8423" s="141" t="s">
        <v>782</v>
      </c>
      <c r="I8423" s="141" t="s">
        <v>3514</v>
      </c>
      <c r="J8423" s="141" t="s">
        <v>3600</v>
      </c>
      <c r="K8423" s="141" t="s">
        <v>191</v>
      </c>
      <c r="L8423" s="141" t="s">
        <v>3969</v>
      </c>
      <c r="M8423" s="141" t="s">
        <v>262</v>
      </c>
      <c r="N8423" s="141" t="s">
        <v>293</v>
      </c>
      <c r="O8423" s="141" t="s">
        <v>287</v>
      </c>
      <c r="P8423" s="141" t="s">
        <v>2267</v>
      </c>
      <c r="Q8423" s="141" t="s">
        <v>2266</v>
      </c>
      <c r="R8423" s="141" t="s">
        <v>3468</v>
      </c>
      <c r="S8423" s="148" t="s">
        <v>3283</v>
      </c>
      <c r="T8423" s="147">
        <v>0</v>
      </c>
      <c r="U8423" s="147">
        <v>129200.84</v>
      </c>
      <c r="V8423" s="147">
        <v>0</v>
      </c>
      <c r="W8423" s="147">
        <v>0</v>
      </c>
    </row>
    <row r="8424" spans="1:23">
      <c r="A8424" s="141" t="s">
        <v>3465</v>
      </c>
      <c r="B8424" s="141" t="s">
        <v>284</v>
      </c>
      <c r="C8424" s="141" t="s">
        <v>3457</v>
      </c>
      <c r="D8424" s="141" t="s">
        <v>3455</v>
      </c>
      <c r="E8424" s="141" t="s">
        <v>4088</v>
      </c>
      <c r="F8424" s="141" t="s">
        <v>4087</v>
      </c>
      <c r="G8424" s="141" t="s">
        <v>58</v>
      </c>
      <c r="H8424" s="141" t="s">
        <v>782</v>
      </c>
      <c r="I8424" s="141" t="s">
        <v>3514</v>
      </c>
      <c r="J8424" s="141" t="s">
        <v>3600</v>
      </c>
      <c r="K8424" s="141" t="s">
        <v>191</v>
      </c>
      <c r="L8424" s="141" t="s">
        <v>3969</v>
      </c>
      <c r="M8424" s="141" t="s">
        <v>262</v>
      </c>
      <c r="N8424" s="141" t="s">
        <v>293</v>
      </c>
      <c r="O8424" s="141" t="s">
        <v>287</v>
      </c>
      <c r="P8424" s="141" t="s">
        <v>2269</v>
      </c>
      <c r="Q8424" s="141" t="s">
        <v>2268</v>
      </c>
      <c r="R8424" s="141" t="s">
        <v>3468</v>
      </c>
      <c r="S8424" s="148" t="s">
        <v>3283</v>
      </c>
      <c r="T8424" s="147">
        <v>0</v>
      </c>
      <c r="U8424" s="147">
        <v>86133.89</v>
      </c>
      <c r="V8424" s="147">
        <v>0</v>
      </c>
      <c r="W8424" s="147">
        <v>0</v>
      </c>
    </row>
    <row r="8425" spans="1:23">
      <c r="A8425" s="141" t="s">
        <v>3465</v>
      </c>
      <c r="B8425" s="141" t="s">
        <v>284</v>
      </c>
      <c r="C8425" s="141" t="s">
        <v>3457</v>
      </c>
      <c r="D8425" s="141" t="s">
        <v>3455</v>
      </c>
      <c r="E8425" s="141" t="s">
        <v>4088</v>
      </c>
      <c r="F8425" s="141" t="s">
        <v>4087</v>
      </c>
      <c r="G8425" s="141" t="s">
        <v>58</v>
      </c>
      <c r="H8425" s="141" t="s">
        <v>782</v>
      </c>
      <c r="I8425" s="141" t="s">
        <v>3514</v>
      </c>
      <c r="J8425" s="141" t="s">
        <v>3600</v>
      </c>
      <c r="K8425" s="141" t="s">
        <v>191</v>
      </c>
      <c r="L8425" s="141" t="s">
        <v>3969</v>
      </c>
      <c r="M8425" s="141" t="s">
        <v>262</v>
      </c>
      <c r="N8425" s="141" t="s">
        <v>293</v>
      </c>
      <c r="O8425" s="141" t="s">
        <v>287</v>
      </c>
      <c r="P8425" s="141" t="s">
        <v>2271</v>
      </c>
      <c r="Q8425" s="141" t="s">
        <v>2270</v>
      </c>
      <c r="R8425" s="141" t="s">
        <v>3468</v>
      </c>
      <c r="S8425" s="148" t="s">
        <v>3283</v>
      </c>
      <c r="T8425" s="147">
        <v>0</v>
      </c>
      <c r="U8425" s="147">
        <v>43066.95</v>
      </c>
      <c r="V8425" s="147">
        <v>0</v>
      </c>
      <c r="W8425" s="147">
        <v>0</v>
      </c>
    </row>
    <row r="8426" spans="1:23">
      <c r="A8426" s="141" t="s">
        <v>3465</v>
      </c>
      <c r="B8426" s="141" t="s">
        <v>284</v>
      </c>
      <c r="C8426" s="141" t="s">
        <v>3457</v>
      </c>
      <c r="D8426" s="141" t="s">
        <v>3455</v>
      </c>
      <c r="E8426" s="141" t="s">
        <v>4088</v>
      </c>
      <c r="F8426" s="141" t="s">
        <v>4087</v>
      </c>
      <c r="G8426" s="141" t="s">
        <v>58</v>
      </c>
      <c r="H8426" s="141" t="s">
        <v>782</v>
      </c>
      <c r="I8426" s="141" t="s">
        <v>3514</v>
      </c>
      <c r="J8426" s="141" t="s">
        <v>3600</v>
      </c>
      <c r="K8426" s="141" t="s">
        <v>191</v>
      </c>
      <c r="L8426" s="141" t="s">
        <v>3969</v>
      </c>
      <c r="M8426" s="141" t="s">
        <v>262</v>
      </c>
      <c r="N8426" s="141" t="s">
        <v>293</v>
      </c>
      <c r="O8426" s="141" t="s">
        <v>287</v>
      </c>
      <c r="P8426" s="141" t="s">
        <v>2273</v>
      </c>
      <c r="Q8426" s="141" t="s">
        <v>2272</v>
      </c>
      <c r="R8426" s="141" t="s">
        <v>3468</v>
      </c>
      <c r="S8426" s="148" t="s">
        <v>3283</v>
      </c>
      <c r="T8426" s="147">
        <v>0</v>
      </c>
      <c r="U8426" s="147">
        <v>43066.95</v>
      </c>
      <c r="V8426" s="147">
        <v>0</v>
      </c>
      <c r="W8426" s="147">
        <v>0</v>
      </c>
    </row>
    <row r="8427" spans="1:23">
      <c r="A8427" s="141" t="s">
        <v>3465</v>
      </c>
      <c r="B8427" s="141" t="s">
        <v>284</v>
      </c>
      <c r="C8427" s="141" t="s">
        <v>3457</v>
      </c>
      <c r="D8427" s="141" t="s">
        <v>3455</v>
      </c>
      <c r="E8427" s="141" t="s">
        <v>4088</v>
      </c>
      <c r="F8427" s="141" t="s">
        <v>4087</v>
      </c>
      <c r="G8427" s="141" t="s">
        <v>58</v>
      </c>
      <c r="H8427" s="141" t="s">
        <v>782</v>
      </c>
      <c r="I8427" s="141" t="s">
        <v>3514</v>
      </c>
      <c r="J8427" s="141" t="s">
        <v>3600</v>
      </c>
      <c r="K8427" s="141" t="s">
        <v>191</v>
      </c>
      <c r="L8427" s="141" t="s">
        <v>3969</v>
      </c>
      <c r="M8427" s="141" t="s">
        <v>262</v>
      </c>
      <c r="N8427" s="141" t="s">
        <v>293</v>
      </c>
      <c r="O8427" s="141" t="s">
        <v>287</v>
      </c>
      <c r="P8427" s="141" t="s">
        <v>2275</v>
      </c>
      <c r="Q8427" s="141" t="s">
        <v>2274</v>
      </c>
      <c r="R8427" s="141" t="s">
        <v>3468</v>
      </c>
      <c r="S8427" s="148" t="s">
        <v>3283</v>
      </c>
      <c r="T8427" s="147">
        <v>0</v>
      </c>
      <c r="U8427" s="147">
        <v>129200.84</v>
      </c>
      <c r="V8427" s="147">
        <v>0</v>
      </c>
      <c r="W8427" s="147">
        <v>0</v>
      </c>
    </row>
    <row r="8428" spans="1:23">
      <c r="A8428" s="141" t="s">
        <v>3465</v>
      </c>
      <c r="B8428" s="141" t="s">
        <v>284</v>
      </c>
      <c r="C8428" s="141" t="s">
        <v>3457</v>
      </c>
      <c r="D8428" s="141" t="s">
        <v>3455</v>
      </c>
      <c r="E8428" s="141" t="s">
        <v>4088</v>
      </c>
      <c r="F8428" s="141" t="s">
        <v>4087</v>
      </c>
      <c r="G8428" s="141" t="s">
        <v>58</v>
      </c>
      <c r="H8428" s="141" t="s">
        <v>782</v>
      </c>
      <c r="I8428" s="141" t="s">
        <v>3514</v>
      </c>
      <c r="J8428" s="141" t="s">
        <v>3600</v>
      </c>
      <c r="K8428" s="141" t="s">
        <v>191</v>
      </c>
      <c r="L8428" s="141" t="s">
        <v>3969</v>
      </c>
      <c r="M8428" s="141" t="s">
        <v>262</v>
      </c>
      <c r="N8428" s="141" t="s">
        <v>293</v>
      </c>
      <c r="O8428" s="141" t="s">
        <v>287</v>
      </c>
      <c r="P8428" s="141" t="s">
        <v>2277</v>
      </c>
      <c r="Q8428" s="141" t="s">
        <v>2276</v>
      </c>
      <c r="R8428" s="141" t="s">
        <v>3468</v>
      </c>
      <c r="S8428" s="148" t="s">
        <v>3283</v>
      </c>
      <c r="T8428" s="147">
        <v>0</v>
      </c>
      <c r="U8428" s="147">
        <v>129200.84</v>
      </c>
      <c r="V8428" s="147">
        <v>0</v>
      </c>
      <c r="W8428" s="147">
        <v>0</v>
      </c>
    </row>
    <row r="8429" spans="1:23">
      <c r="A8429" s="141" t="s">
        <v>3465</v>
      </c>
      <c r="B8429" s="141" t="s">
        <v>284</v>
      </c>
      <c r="C8429" s="141" t="s">
        <v>3457</v>
      </c>
      <c r="D8429" s="141" t="s">
        <v>3455</v>
      </c>
      <c r="E8429" s="141" t="s">
        <v>4088</v>
      </c>
      <c r="F8429" s="141" t="s">
        <v>4087</v>
      </c>
      <c r="G8429" s="141" t="s">
        <v>58</v>
      </c>
      <c r="H8429" s="141" t="s">
        <v>782</v>
      </c>
      <c r="I8429" s="141" t="s">
        <v>3514</v>
      </c>
      <c r="J8429" s="141" t="s">
        <v>3600</v>
      </c>
      <c r="K8429" s="141" t="s">
        <v>191</v>
      </c>
      <c r="L8429" s="141" t="s">
        <v>3969</v>
      </c>
      <c r="M8429" s="141" t="s">
        <v>262</v>
      </c>
      <c r="N8429" s="141" t="s">
        <v>293</v>
      </c>
      <c r="O8429" s="141" t="s">
        <v>287</v>
      </c>
      <c r="P8429" s="141" t="s">
        <v>2279</v>
      </c>
      <c r="Q8429" s="141" t="s">
        <v>2278</v>
      </c>
      <c r="R8429" s="141" t="s">
        <v>3468</v>
      </c>
      <c r="S8429" s="148" t="s">
        <v>3283</v>
      </c>
      <c r="T8429" s="147">
        <v>0</v>
      </c>
      <c r="U8429" s="147">
        <v>86133.89</v>
      </c>
      <c r="V8429" s="147">
        <v>0</v>
      </c>
      <c r="W8429" s="147">
        <v>0</v>
      </c>
    </row>
    <row r="8430" spans="1:23">
      <c r="A8430" s="141" t="s">
        <v>3465</v>
      </c>
      <c r="B8430" s="141" t="s">
        <v>284</v>
      </c>
      <c r="C8430" s="141" t="s">
        <v>3457</v>
      </c>
      <c r="D8430" s="141" t="s">
        <v>3455</v>
      </c>
      <c r="E8430" s="141" t="s">
        <v>4088</v>
      </c>
      <c r="F8430" s="141" t="s">
        <v>4087</v>
      </c>
      <c r="G8430" s="141" t="s">
        <v>58</v>
      </c>
      <c r="H8430" s="141" t="s">
        <v>782</v>
      </c>
      <c r="I8430" s="141" t="s">
        <v>3514</v>
      </c>
      <c r="J8430" s="141" t="s">
        <v>3600</v>
      </c>
      <c r="K8430" s="141" t="s">
        <v>191</v>
      </c>
      <c r="L8430" s="141" t="s">
        <v>3969</v>
      </c>
      <c r="M8430" s="141" t="s">
        <v>262</v>
      </c>
      <c r="N8430" s="141" t="s">
        <v>293</v>
      </c>
      <c r="O8430" s="141" t="s">
        <v>287</v>
      </c>
      <c r="P8430" s="141" t="s">
        <v>2281</v>
      </c>
      <c r="Q8430" s="141" t="s">
        <v>2280</v>
      </c>
      <c r="R8430" s="141" t="s">
        <v>3468</v>
      </c>
      <c r="S8430" s="148" t="s">
        <v>3283</v>
      </c>
      <c r="T8430" s="147">
        <v>0</v>
      </c>
      <c r="U8430" s="147">
        <v>86133.89</v>
      </c>
      <c r="V8430" s="147">
        <v>0</v>
      </c>
      <c r="W8430" s="147">
        <v>0</v>
      </c>
    </row>
    <row r="8431" spans="1:23">
      <c r="A8431" s="141" t="s">
        <v>3465</v>
      </c>
      <c r="B8431" s="141" t="s">
        <v>284</v>
      </c>
      <c r="C8431" s="141" t="s">
        <v>3457</v>
      </c>
      <c r="D8431" s="141" t="s">
        <v>3455</v>
      </c>
      <c r="E8431" s="141" t="s">
        <v>4088</v>
      </c>
      <c r="F8431" s="141" t="s">
        <v>4087</v>
      </c>
      <c r="G8431" s="141" t="s">
        <v>58</v>
      </c>
      <c r="H8431" s="141" t="s">
        <v>782</v>
      </c>
      <c r="I8431" s="141" t="s">
        <v>3514</v>
      </c>
      <c r="J8431" s="141" t="s">
        <v>3600</v>
      </c>
      <c r="K8431" s="141" t="s">
        <v>191</v>
      </c>
      <c r="L8431" s="141" t="s">
        <v>3969</v>
      </c>
      <c r="M8431" s="141" t="s">
        <v>262</v>
      </c>
      <c r="N8431" s="141" t="s">
        <v>293</v>
      </c>
      <c r="O8431" s="141" t="s">
        <v>287</v>
      </c>
      <c r="P8431" s="141" t="s">
        <v>2283</v>
      </c>
      <c r="Q8431" s="141" t="s">
        <v>2282</v>
      </c>
      <c r="R8431" s="141" t="s">
        <v>3468</v>
      </c>
      <c r="S8431" s="148" t="s">
        <v>3283</v>
      </c>
      <c r="T8431" s="147">
        <v>0</v>
      </c>
      <c r="U8431" s="147">
        <v>172267.78</v>
      </c>
      <c r="V8431" s="147">
        <v>0</v>
      </c>
      <c r="W8431" s="147">
        <v>0</v>
      </c>
    </row>
    <row r="8432" spans="1:23">
      <c r="A8432" s="141" t="s">
        <v>3465</v>
      </c>
      <c r="B8432" s="141" t="s">
        <v>284</v>
      </c>
      <c r="C8432" s="141" t="s">
        <v>3457</v>
      </c>
      <c r="D8432" s="141" t="s">
        <v>3455</v>
      </c>
      <c r="E8432" s="141" t="s">
        <v>4088</v>
      </c>
      <c r="F8432" s="141" t="s">
        <v>4087</v>
      </c>
      <c r="G8432" s="141" t="s">
        <v>58</v>
      </c>
      <c r="H8432" s="141" t="s">
        <v>782</v>
      </c>
      <c r="I8432" s="141" t="s">
        <v>3514</v>
      </c>
      <c r="J8432" s="141" t="s">
        <v>3600</v>
      </c>
      <c r="K8432" s="141" t="s">
        <v>191</v>
      </c>
      <c r="L8432" s="141" t="s">
        <v>3969</v>
      </c>
      <c r="M8432" s="141" t="s">
        <v>262</v>
      </c>
      <c r="N8432" s="141" t="s">
        <v>293</v>
      </c>
      <c r="O8432" s="141" t="s">
        <v>287</v>
      </c>
      <c r="P8432" s="141" t="s">
        <v>2285</v>
      </c>
      <c r="Q8432" s="141" t="s">
        <v>2284</v>
      </c>
      <c r="R8432" s="141" t="s">
        <v>3468</v>
      </c>
      <c r="S8432" s="148" t="s">
        <v>3283</v>
      </c>
      <c r="T8432" s="147">
        <v>0</v>
      </c>
      <c r="U8432" s="147">
        <v>129200.84</v>
      </c>
      <c r="V8432" s="147">
        <v>0</v>
      </c>
      <c r="W8432" s="147">
        <v>0</v>
      </c>
    </row>
    <row r="8433" spans="1:23">
      <c r="A8433" s="141" t="s">
        <v>3465</v>
      </c>
      <c r="B8433" s="141" t="s">
        <v>284</v>
      </c>
      <c r="C8433" s="141" t="s">
        <v>3457</v>
      </c>
      <c r="D8433" s="141" t="s">
        <v>3455</v>
      </c>
      <c r="E8433" s="141" t="s">
        <v>4088</v>
      </c>
      <c r="F8433" s="141" t="s">
        <v>4087</v>
      </c>
      <c r="G8433" s="141" t="s">
        <v>58</v>
      </c>
      <c r="H8433" s="141" t="s">
        <v>782</v>
      </c>
      <c r="I8433" s="141" t="s">
        <v>3514</v>
      </c>
      <c r="J8433" s="141" t="s">
        <v>3600</v>
      </c>
      <c r="K8433" s="141" t="s">
        <v>191</v>
      </c>
      <c r="L8433" s="141" t="s">
        <v>3969</v>
      </c>
      <c r="M8433" s="141" t="s">
        <v>262</v>
      </c>
      <c r="N8433" s="141" t="s">
        <v>293</v>
      </c>
      <c r="O8433" s="141" t="s">
        <v>287</v>
      </c>
      <c r="P8433" s="141" t="s">
        <v>2287</v>
      </c>
      <c r="Q8433" s="141" t="s">
        <v>2286</v>
      </c>
      <c r="R8433" s="141" t="s">
        <v>3468</v>
      </c>
      <c r="S8433" s="148" t="s">
        <v>3283</v>
      </c>
      <c r="T8433" s="147">
        <v>0</v>
      </c>
      <c r="U8433" s="147">
        <v>86133.89</v>
      </c>
      <c r="V8433" s="147">
        <v>0</v>
      </c>
      <c r="W8433" s="147">
        <v>0</v>
      </c>
    </row>
    <row r="8434" spans="1:23">
      <c r="A8434" s="141" t="s">
        <v>3465</v>
      </c>
      <c r="B8434" s="141" t="s">
        <v>284</v>
      </c>
      <c r="C8434" s="141" t="s">
        <v>3457</v>
      </c>
      <c r="D8434" s="141" t="s">
        <v>3455</v>
      </c>
      <c r="E8434" s="141" t="s">
        <v>4088</v>
      </c>
      <c r="F8434" s="141" t="s">
        <v>4087</v>
      </c>
      <c r="G8434" s="141" t="s">
        <v>58</v>
      </c>
      <c r="H8434" s="141" t="s">
        <v>782</v>
      </c>
      <c r="I8434" s="141" t="s">
        <v>3514</v>
      </c>
      <c r="J8434" s="141" t="s">
        <v>3600</v>
      </c>
      <c r="K8434" s="141" t="s">
        <v>191</v>
      </c>
      <c r="L8434" s="141" t="s">
        <v>3969</v>
      </c>
      <c r="M8434" s="141" t="s">
        <v>262</v>
      </c>
      <c r="N8434" s="141" t="s">
        <v>293</v>
      </c>
      <c r="O8434" s="141" t="s">
        <v>287</v>
      </c>
      <c r="P8434" s="141" t="s">
        <v>2289</v>
      </c>
      <c r="Q8434" s="141" t="s">
        <v>2288</v>
      </c>
      <c r="R8434" s="141" t="s">
        <v>3468</v>
      </c>
      <c r="S8434" s="148" t="s">
        <v>3283</v>
      </c>
      <c r="T8434" s="147">
        <v>0</v>
      </c>
      <c r="U8434" s="147">
        <v>86133.89</v>
      </c>
      <c r="V8434" s="147">
        <v>0</v>
      </c>
      <c r="W8434" s="147">
        <v>0</v>
      </c>
    </row>
    <row r="8435" spans="1:23">
      <c r="A8435" s="141" t="s">
        <v>3465</v>
      </c>
      <c r="B8435" s="141" t="s">
        <v>284</v>
      </c>
      <c r="C8435" s="141" t="s">
        <v>3457</v>
      </c>
      <c r="D8435" s="141" t="s">
        <v>3455</v>
      </c>
      <c r="E8435" s="141" t="s">
        <v>4088</v>
      </c>
      <c r="F8435" s="141" t="s">
        <v>4087</v>
      </c>
      <c r="G8435" s="141" t="s">
        <v>58</v>
      </c>
      <c r="H8435" s="141" t="s">
        <v>782</v>
      </c>
      <c r="I8435" s="141" t="s">
        <v>3514</v>
      </c>
      <c r="J8435" s="141" t="s">
        <v>3600</v>
      </c>
      <c r="K8435" s="141" t="s">
        <v>191</v>
      </c>
      <c r="L8435" s="141" t="s">
        <v>3969</v>
      </c>
      <c r="M8435" s="141" t="s">
        <v>262</v>
      </c>
      <c r="N8435" s="141" t="s">
        <v>293</v>
      </c>
      <c r="O8435" s="141" t="s">
        <v>287</v>
      </c>
      <c r="P8435" s="141" t="s">
        <v>2291</v>
      </c>
      <c r="Q8435" s="141" t="s">
        <v>2290</v>
      </c>
      <c r="R8435" s="141" t="s">
        <v>3468</v>
      </c>
      <c r="S8435" s="148" t="s">
        <v>3283</v>
      </c>
      <c r="T8435" s="147">
        <v>0</v>
      </c>
      <c r="U8435" s="147">
        <v>86133.89</v>
      </c>
      <c r="V8435" s="147">
        <v>0</v>
      </c>
      <c r="W8435" s="147">
        <v>0</v>
      </c>
    </row>
    <row r="8436" spans="1:23">
      <c r="A8436" s="141" t="s">
        <v>3465</v>
      </c>
      <c r="B8436" s="141" t="s">
        <v>284</v>
      </c>
      <c r="C8436" s="141" t="s">
        <v>3457</v>
      </c>
      <c r="D8436" s="141" t="s">
        <v>3455</v>
      </c>
      <c r="E8436" s="141" t="s">
        <v>4088</v>
      </c>
      <c r="F8436" s="141" t="s">
        <v>4087</v>
      </c>
      <c r="G8436" s="141" t="s">
        <v>58</v>
      </c>
      <c r="H8436" s="141" t="s">
        <v>782</v>
      </c>
      <c r="I8436" s="141" t="s">
        <v>3514</v>
      </c>
      <c r="J8436" s="141" t="s">
        <v>3600</v>
      </c>
      <c r="K8436" s="141" t="s">
        <v>191</v>
      </c>
      <c r="L8436" s="141" t="s">
        <v>3969</v>
      </c>
      <c r="M8436" s="141" t="s">
        <v>262</v>
      </c>
      <c r="N8436" s="141" t="s">
        <v>293</v>
      </c>
      <c r="O8436" s="141" t="s">
        <v>287</v>
      </c>
      <c r="P8436" s="141" t="s">
        <v>2293</v>
      </c>
      <c r="Q8436" s="141" t="s">
        <v>2292</v>
      </c>
      <c r="R8436" s="141" t="s">
        <v>3468</v>
      </c>
      <c r="S8436" s="148" t="s">
        <v>3283</v>
      </c>
      <c r="T8436" s="147">
        <v>0</v>
      </c>
      <c r="U8436" s="147">
        <v>258401.68</v>
      </c>
      <c r="V8436" s="147">
        <v>0</v>
      </c>
      <c r="W8436" s="147">
        <v>0</v>
      </c>
    </row>
    <row r="8437" spans="1:23">
      <c r="A8437" s="141" t="s">
        <v>3465</v>
      </c>
      <c r="B8437" s="141" t="s">
        <v>284</v>
      </c>
      <c r="C8437" s="141" t="s">
        <v>3457</v>
      </c>
      <c r="D8437" s="141" t="s">
        <v>3455</v>
      </c>
      <c r="E8437" s="141" t="s">
        <v>4088</v>
      </c>
      <c r="F8437" s="141" t="s">
        <v>4087</v>
      </c>
      <c r="G8437" s="141" t="s">
        <v>58</v>
      </c>
      <c r="H8437" s="141" t="s">
        <v>782</v>
      </c>
      <c r="I8437" s="141" t="s">
        <v>3514</v>
      </c>
      <c r="J8437" s="141" t="s">
        <v>3600</v>
      </c>
      <c r="K8437" s="141" t="s">
        <v>191</v>
      </c>
      <c r="L8437" s="141" t="s">
        <v>3969</v>
      </c>
      <c r="M8437" s="141" t="s">
        <v>262</v>
      </c>
      <c r="N8437" s="141" t="s">
        <v>293</v>
      </c>
      <c r="O8437" s="141" t="s">
        <v>287</v>
      </c>
      <c r="P8437" s="141" t="s">
        <v>2295</v>
      </c>
      <c r="Q8437" s="141" t="s">
        <v>2294</v>
      </c>
      <c r="R8437" s="141" t="s">
        <v>3468</v>
      </c>
      <c r="S8437" s="148" t="s">
        <v>3283</v>
      </c>
      <c r="T8437" s="147">
        <v>0</v>
      </c>
      <c r="U8437" s="147">
        <v>129200.84</v>
      </c>
      <c r="V8437" s="147">
        <v>0</v>
      </c>
      <c r="W8437" s="147">
        <v>0</v>
      </c>
    </row>
    <row r="8438" spans="1:23">
      <c r="A8438" s="141" t="s">
        <v>3465</v>
      </c>
      <c r="B8438" s="141" t="s">
        <v>284</v>
      </c>
      <c r="C8438" s="141" t="s">
        <v>3457</v>
      </c>
      <c r="D8438" s="141" t="s">
        <v>3455</v>
      </c>
      <c r="E8438" s="141" t="s">
        <v>4088</v>
      </c>
      <c r="F8438" s="141" t="s">
        <v>4087</v>
      </c>
      <c r="G8438" s="141" t="s">
        <v>58</v>
      </c>
      <c r="H8438" s="141" t="s">
        <v>782</v>
      </c>
      <c r="I8438" s="141" t="s">
        <v>3514</v>
      </c>
      <c r="J8438" s="141" t="s">
        <v>3600</v>
      </c>
      <c r="K8438" s="141" t="s">
        <v>191</v>
      </c>
      <c r="L8438" s="141" t="s">
        <v>3969</v>
      </c>
      <c r="M8438" s="141" t="s">
        <v>262</v>
      </c>
      <c r="N8438" s="141" t="s">
        <v>293</v>
      </c>
      <c r="O8438" s="141" t="s">
        <v>287</v>
      </c>
      <c r="P8438" s="141" t="s">
        <v>2297</v>
      </c>
      <c r="Q8438" s="141" t="s">
        <v>2296</v>
      </c>
      <c r="R8438" s="141" t="s">
        <v>3468</v>
      </c>
      <c r="S8438" s="148" t="s">
        <v>3283</v>
      </c>
      <c r="T8438" s="147">
        <v>0</v>
      </c>
      <c r="U8438" s="147">
        <v>86133.89</v>
      </c>
      <c r="V8438" s="147">
        <v>0</v>
      </c>
      <c r="W8438" s="147">
        <v>0</v>
      </c>
    </row>
    <row r="8439" spans="1:23">
      <c r="A8439" s="141" t="s">
        <v>3465</v>
      </c>
      <c r="B8439" s="141" t="s">
        <v>284</v>
      </c>
      <c r="C8439" s="141" t="s">
        <v>3457</v>
      </c>
      <c r="D8439" s="141" t="s">
        <v>3455</v>
      </c>
      <c r="E8439" s="141" t="s">
        <v>4088</v>
      </c>
      <c r="F8439" s="141" t="s">
        <v>4087</v>
      </c>
      <c r="G8439" s="141" t="s">
        <v>58</v>
      </c>
      <c r="H8439" s="141" t="s">
        <v>782</v>
      </c>
      <c r="I8439" s="141" t="s">
        <v>3514</v>
      </c>
      <c r="J8439" s="141" t="s">
        <v>3600</v>
      </c>
      <c r="K8439" s="141" t="s">
        <v>191</v>
      </c>
      <c r="L8439" s="141" t="s">
        <v>3969</v>
      </c>
      <c r="M8439" s="141" t="s">
        <v>262</v>
      </c>
      <c r="N8439" s="141" t="s">
        <v>293</v>
      </c>
      <c r="O8439" s="141" t="s">
        <v>287</v>
      </c>
      <c r="P8439" s="141" t="s">
        <v>2299</v>
      </c>
      <c r="Q8439" s="141" t="s">
        <v>2298</v>
      </c>
      <c r="R8439" s="141" t="s">
        <v>3468</v>
      </c>
      <c r="S8439" s="148" t="s">
        <v>3283</v>
      </c>
      <c r="T8439" s="147">
        <v>0</v>
      </c>
      <c r="U8439" s="147">
        <v>86133.89</v>
      </c>
      <c r="V8439" s="147">
        <v>0</v>
      </c>
      <c r="W8439" s="147">
        <v>0</v>
      </c>
    </row>
    <row r="8440" spans="1:23">
      <c r="A8440" s="141" t="s">
        <v>3465</v>
      </c>
      <c r="B8440" s="141" t="s">
        <v>284</v>
      </c>
      <c r="C8440" s="141" t="s">
        <v>3457</v>
      </c>
      <c r="D8440" s="141" t="s">
        <v>3455</v>
      </c>
      <c r="E8440" s="141" t="s">
        <v>4088</v>
      </c>
      <c r="F8440" s="141" t="s">
        <v>4087</v>
      </c>
      <c r="G8440" s="141" t="s">
        <v>58</v>
      </c>
      <c r="H8440" s="141" t="s">
        <v>782</v>
      </c>
      <c r="I8440" s="141" t="s">
        <v>3514</v>
      </c>
      <c r="J8440" s="141" t="s">
        <v>3600</v>
      </c>
      <c r="K8440" s="141" t="s">
        <v>191</v>
      </c>
      <c r="L8440" s="141" t="s">
        <v>3969</v>
      </c>
      <c r="M8440" s="141" t="s">
        <v>262</v>
      </c>
      <c r="N8440" s="141" t="s">
        <v>293</v>
      </c>
      <c r="O8440" s="141" t="s">
        <v>287</v>
      </c>
      <c r="P8440" s="141" t="s">
        <v>2301</v>
      </c>
      <c r="Q8440" s="141" t="s">
        <v>2300</v>
      </c>
      <c r="R8440" s="141" t="s">
        <v>3468</v>
      </c>
      <c r="S8440" s="148" t="s">
        <v>3283</v>
      </c>
      <c r="T8440" s="147">
        <v>0</v>
      </c>
      <c r="U8440" s="147">
        <v>86133.89</v>
      </c>
      <c r="V8440" s="147">
        <v>0</v>
      </c>
      <c r="W8440" s="147">
        <v>0</v>
      </c>
    </row>
    <row r="8441" spans="1:23">
      <c r="A8441" s="141" t="s">
        <v>3465</v>
      </c>
      <c r="B8441" s="141" t="s">
        <v>284</v>
      </c>
      <c r="C8441" s="141" t="s">
        <v>3457</v>
      </c>
      <c r="D8441" s="141" t="s">
        <v>3455</v>
      </c>
      <c r="E8441" s="141" t="s">
        <v>4088</v>
      </c>
      <c r="F8441" s="141" t="s">
        <v>4087</v>
      </c>
      <c r="G8441" s="141" t="s">
        <v>58</v>
      </c>
      <c r="H8441" s="141" t="s">
        <v>782</v>
      </c>
      <c r="I8441" s="141" t="s">
        <v>3514</v>
      </c>
      <c r="J8441" s="141" t="s">
        <v>3600</v>
      </c>
      <c r="K8441" s="141" t="s">
        <v>191</v>
      </c>
      <c r="L8441" s="141" t="s">
        <v>3969</v>
      </c>
      <c r="M8441" s="141" t="s">
        <v>262</v>
      </c>
      <c r="N8441" s="141" t="s">
        <v>293</v>
      </c>
      <c r="O8441" s="141" t="s">
        <v>287</v>
      </c>
      <c r="P8441" s="141" t="s">
        <v>2303</v>
      </c>
      <c r="Q8441" s="141" t="s">
        <v>2302</v>
      </c>
      <c r="R8441" s="141" t="s">
        <v>3468</v>
      </c>
      <c r="S8441" s="148" t="s">
        <v>3283</v>
      </c>
      <c r="T8441" s="147">
        <v>0</v>
      </c>
      <c r="U8441" s="147">
        <v>43066.95</v>
      </c>
      <c r="V8441" s="147">
        <v>0</v>
      </c>
      <c r="W8441" s="147">
        <v>0</v>
      </c>
    </row>
    <row r="8442" spans="1:23">
      <c r="A8442" s="141" t="s">
        <v>3465</v>
      </c>
      <c r="B8442" s="141" t="s">
        <v>284</v>
      </c>
      <c r="C8442" s="141" t="s">
        <v>3457</v>
      </c>
      <c r="D8442" s="141" t="s">
        <v>3455</v>
      </c>
      <c r="E8442" s="141" t="s">
        <v>4088</v>
      </c>
      <c r="F8442" s="141" t="s">
        <v>4087</v>
      </c>
      <c r="G8442" s="141" t="s">
        <v>58</v>
      </c>
      <c r="H8442" s="141" t="s">
        <v>782</v>
      </c>
      <c r="I8442" s="141" t="s">
        <v>3514</v>
      </c>
      <c r="J8442" s="141" t="s">
        <v>3600</v>
      </c>
      <c r="K8442" s="141" t="s">
        <v>191</v>
      </c>
      <c r="L8442" s="141" t="s">
        <v>3969</v>
      </c>
      <c r="M8442" s="141" t="s">
        <v>262</v>
      </c>
      <c r="N8442" s="141" t="s">
        <v>293</v>
      </c>
      <c r="O8442" s="141" t="s">
        <v>287</v>
      </c>
      <c r="P8442" s="141" t="s">
        <v>2305</v>
      </c>
      <c r="Q8442" s="141" t="s">
        <v>2304</v>
      </c>
      <c r="R8442" s="141" t="s">
        <v>3468</v>
      </c>
      <c r="S8442" s="148" t="s">
        <v>3283</v>
      </c>
      <c r="T8442" s="147">
        <v>0</v>
      </c>
      <c r="U8442" s="147">
        <v>86133.89</v>
      </c>
      <c r="V8442" s="147">
        <v>0</v>
      </c>
      <c r="W8442" s="147">
        <v>0</v>
      </c>
    </row>
    <row r="8443" spans="1:23">
      <c r="A8443" s="141" t="s">
        <v>3465</v>
      </c>
      <c r="B8443" s="141" t="s">
        <v>284</v>
      </c>
      <c r="C8443" s="141" t="s">
        <v>3457</v>
      </c>
      <c r="D8443" s="141" t="s">
        <v>3455</v>
      </c>
      <c r="E8443" s="141" t="s">
        <v>4088</v>
      </c>
      <c r="F8443" s="141" t="s">
        <v>4087</v>
      </c>
      <c r="G8443" s="141" t="s">
        <v>58</v>
      </c>
      <c r="H8443" s="141" t="s">
        <v>782</v>
      </c>
      <c r="I8443" s="141" t="s">
        <v>3514</v>
      </c>
      <c r="J8443" s="141" t="s">
        <v>3600</v>
      </c>
      <c r="K8443" s="141" t="s">
        <v>191</v>
      </c>
      <c r="L8443" s="141" t="s">
        <v>3969</v>
      </c>
      <c r="M8443" s="141" t="s">
        <v>262</v>
      </c>
      <c r="N8443" s="141" t="s">
        <v>293</v>
      </c>
      <c r="O8443" s="141" t="s">
        <v>287</v>
      </c>
      <c r="P8443" s="141" t="s">
        <v>2307</v>
      </c>
      <c r="Q8443" s="141" t="s">
        <v>2306</v>
      </c>
      <c r="R8443" s="141" t="s">
        <v>3468</v>
      </c>
      <c r="S8443" s="148" t="s">
        <v>3283</v>
      </c>
      <c r="T8443" s="147">
        <v>0</v>
      </c>
      <c r="U8443" s="147">
        <v>86133.89</v>
      </c>
      <c r="V8443" s="147">
        <v>0</v>
      </c>
      <c r="W8443" s="147">
        <v>0</v>
      </c>
    </row>
    <row r="8444" spans="1:23">
      <c r="A8444" s="141" t="s">
        <v>3465</v>
      </c>
      <c r="B8444" s="141" t="s">
        <v>284</v>
      </c>
      <c r="C8444" s="141" t="s">
        <v>3457</v>
      </c>
      <c r="D8444" s="141" t="s">
        <v>3455</v>
      </c>
      <c r="E8444" s="141" t="s">
        <v>4088</v>
      </c>
      <c r="F8444" s="141" t="s">
        <v>4087</v>
      </c>
      <c r="G8444" s="141" t="s">
        <v>58</v>
      </c>
      <c r="H8444" s="141" t="s">
        <v>782</v>
      </c>
      <c r="I8444" s="141" t="s">
        <v>3514</v>
      </c>
      <c r="J8444" s="141" t="s">
        <v>3600</v>
      </c>
      <c r="K8444" s="141" t="s">
        <v>191</v>
      </c>
      <c r="L8444" s="141" t="s">
        <v>3969</v>
      </c>
      <c r="M8444" s="141" t="s">
        <v>262</v>
      </c>
      <c r="N8444" s="141" t="s">
        <v>293</v>
      </c>
      <c r="O8444" s="141" t="s">
        <v>287</v>
      </c>
      <c r="P8444" s="141" t="s">
        <v>2309</v>
      </c>
      <c r="Q8444" s="141" t="s">
        <v>2308</v>
      </c>
      <c r="R8444" s="141" t="s">
        <v>3468</v>
      </c>
      <c r="S8444" s="148" t="s">
        <v>3283</v>
      </c>
      <c r="T8444" s="147">
        <v>0</v>
      </c>
      <c r="U8444" s="147">
        <v>86133.89</v>
      </c>
      <c r="V8444" s="147">
        <v>0</v>
      </c>
      <c r="W8444" s="147">
        <v>0</v>
      </c>
    </row>
    <row r="8445" spans="1:23">
      <c r="A8445" s="141" t="s">
        <v>3465</v>
      </c>
      <c r="B8445" s="141" t="s">
        <v>284</v>
      </c>
      <c r="C8445" s="141" t="s">
        <v>3457</v>
      </c>
      <c r="D8445" s="141" t="s">
        <v>3455</v>
      </c>
      <c r="E8445" s="141" t="s">
        <v>4088</v>
      </c>
      <c r="F8445" s="141" t="s">
        <v>4087</v>
      </c>
      <c r="G8445" s="141" t="s">
        <v>58</v>
      </c>
      <c r="H8445" s="141" t="s">
        <v>782</v>
      </c>
      <c r="I8445" s="141" t="s">
        <v>3514</v>
      </c>
      <c r="J8445" s="141" t="s">
        <v>3600</v>
      </c>
      <c r="K8445" s="141" t="s">
        <v>191</v>
      </c>
      <c r="L8445" s="141" t="s">
        <v>3969</v>
      </c>
      <c r="M8445" s="141" t="s">
        <v>262</v>
      </c>
      <c r="N8445" s="141" t="s">
        <v>293</v>
      </c>
      <c r="O8445" s="141" t="s">
        <v>287</v>
      </c>
      <c r="P8445" s="141" t="s">
        <v>2311</v>
      </c>
      <c r="Q8445" s="141" t="s">
        <v>2310</v>
      </c>
      <c r="R8445" s="141" t="s">
        <v>3468</v>
      </c>
      <c r="S8445" s="148" t="s">
        <v>3283</v>
      </c>
      <c r="T8445" s="147">
        <v>0</v>
      </c>
      <c r="U8445" s="147">
        <v>43066.95</v>
      </c>
      <c r="V8445" s="147">
        <v>0</v>
      </c>
      <c r="W8445" s="147">
        <v>0</v>
      </c>
    </row>
    <row r="8446" spans="1:23">
      <c r="A8446" s="141" t="s">
        <v>3465</v>
      </c>
      <c r="B8446" s="141" t="s">
        <v>284</v>
      </c>
      <c r="C8446" s="141" t="s">
        <v>3457</v>
      </c>
      <c r="D8446" s="141" t="s">
        <v>3455</v>
      </c>
      <c r="E8446" s="141" t="s">
        <v>4088</v>
      </c>
      <c r="F8446" s="141" t="s">
        <v>4087</v>
      </c>
      <c r="G8446" s="141" t="s">
        <v>58</v>
      </c>
      <c r="H8446" s="141" t="s">
        <v>782</v>
      </c>
      <c r="I8446" s="141" t="s">
        <v>3514</v>
      </c>
      <c r="J8446" s="141" t="s">
        <v>3600</v>
      </c>
      <c r="K8446" s="141" t="s">
        <v>191</v>
      </c>
      <c r="L8446" s="141" t="s">
        <v>3969</v>
      </c>
      <c r="M8446" s="141" t="s">
        <v>262</v>
      </c>
      <c r="N8446" s="141" t="s">
        <v>293</v>
      </c>
      <c r="O8446" s="141" t="s">
        <v>287</v>
      </c>
      <c r="P8446" s="141" t="s">
        <v>2313</v>
      </c>
      <c r="Q8446" s="141" t="s">
        <v>2312</v>
      </c>
      <c r="R8446" s="141" t="s">
        <v>3468</v>
      </c>
      <c r="S8446" s="148" t="s">
        <v>3283</v>
      </c>
      <c r="T8446" s="147">
        <v>0</v>
      </c>
      <c r="U8446" s="147">
        <v>43066.95</v>
      </c>
      <c r="V8446" s="147">
        <v>0</v>
      </c>
      <c r="W8446" s="147">
        <v>0</v>
      </c>
    </row>
    <row r="8447" spans="1:23">
      <c r="A8447" s="141" t="s">
        <v>3465</v>
      </c>
      <c r="B8447" s="141" t="s">
        <v>284</v>
      </c>
      <c r="C8447" s="141" t="s">
        <v>3457</v>
      </c>
      <c r="D8447" s="141" t="s">
        <v>3455</v>
      </c>
      <c r="E8447" s="141" t="s">
        <v>4088</v>
      </c>
      <c r="F8447" s="141" t="s">
        <v>4087</v>
      </c>
      <c r="G8447" s="141" t="s">
        <v>58</v>
      </c>
      <c r="H8447" s="141" t="s">
        <v>782</v>
      </c>
      <c r="I8447" s="141" t="s">
        <v>3514</v>
      </c>
      <c r="J8447" s="141" t="s">
        <v>3600</v>
      </c>
      <c r="K8447" s="141" t="s">
        <v>191</v>
      </c>
      <c r="L8447" s="141" t="s">
        <v>3969</v>
      </c>
      <c r="M8447" s="141" t="s">
        <v>262</v>
      </c>
      <c r="N8447" s="141" t="s">
        <v>293</v>
      </c>
      <c r="O8447" s="141" t="s">
        <v>287</v>
      </c>
      <c r="P8447" s="141" t="s">
        <v>2315</v>
      </c>
      <c r="Q8447" s="141" t="s">
        <v>2314</v>
      </c>
      <c r="R8447" s="141" t="s">
        <v>3468</v>
      </c>
      <c r="S8447" s="148" t="s">
        <v>3283</v>
      </c>
      <c r="T8447" s="147">
        <v>0</v>
      </c>
      <c r="U8447" s="147">
        <v>43066.95</v>
      </c>
      <c r="V8447" s="147">
        <v>0</v>
      </c>
      <c r="W8447" s="147">
        <v>0</v>
      </c>
    </row>
    <row r="8448" spans="1:23">
      <c r="A8448" s="141" t="s">
        <v>3465</v>
      </c>
      <c r="B8448" s="141" t="s">
        <v>284</v>
      </c>
      <c r="C8448" s="141" t="s">
        <v>3457</v>
      </c>
      <c r="D8448" s="141" t="s">
        <v>3455</v>
      </c>
      <c r="E8448" s="141" t="s">
        <v>4088</v>
      </c>
      <c r="F8448" s="141" t="s">
        <v>4087</v>
      </c>
      <c r="G8448" s="141" t="s">
        <v>58</v>
      </c>
      <c r="H8448" s="141" t="s">
        <v>782</v>
      </c>
      <c r="I8448" s="141" t="s">
        <v>3514</v>
      </c>
      <c r="J8448" s="141" t="s">
        <v>3600</v>
      </c>
      <c r="K8448" s="141" t="s">
        <v>191</v>
      </c>
      <c r="L8448" s="141" t="s">
        <v>3969</v>
      </c>
      <c r="M8448" s="141" t="s">
        <v>262</v>
      </c>
      <c r="N8448" s="141" t="s">
        <v>293</v>
      </c>
      <c r="O8448" s="141" t="s">
        <v>287</v>
      </c>
      <c r="P8448" s="141" t="s">
        <v>2317</v>
      </c>
      <c r="Q8448" s="141" t="s">
        <v>2316</v>
      </c>
      <c r="R8448" s="141" t="s">
        <v>3468</v>
      </c>
      <c r="S8448" s="148" t="s">
        <v>3283</v>
      </c>
      <c r="T8448" s="147">
        <v>0</v>
      </c>
      <c r="U8448" s="147">
        <v>86133.89</v>
      </c>
      <c r="V8448" s="147">
        <v>0</v>
      </c>
      <c r="W8448" s="147">
        <v>0</v>
      </c>
    </row>
    <row r="8449" spans="1:23">
      <c r="A8449" s="141" t="s">
        <v>3465</v>
      </c>
      <c r="B8449" s="141" t="s">
        <v>284</v>
      </c>
      <c r="C8449" s="141" t="s">
        <v>3457</v>
      </c>
      <c r="D8449" s="141" t="s">
        <v>3455</v>
      </c>
      <c r="E8449" s="141" t="s">
        <v>4088</v>
      </c>
      <c r="F8449" s="141" t="s">
        <v>4087</v>
      </c>
      <c r="G8449" s="141" t="s">
        <v>58</v>
      </c>
      <c r="H8449" s="141" t="s">
        <v>782</v>
      </c>
      <c r="I8449" s="141" t="s">
        <v>3514</v>
      </c>
      <c r="J8449" s="141" t="s">
        <v>3600</v>
      </c>
      <c r="K8449" s="141" t="s">
        <v>191</v>
      </c>
      <c r="L8449" s="141" t="s">
        <v>3969</v>
      </c>
      <c r="M8449" s="141" t="s">
        <v>262</v>
      </c>
      <c r="N8449" s="141" t="s">
        <v>293</v>
      </c>
      <c r="O8449" s="141" t="s">
        <v>287</v>
      </c>
      <c r="P8449" s="141" t="s">
        <v>2319</v>
      </c>
      <c r="Q8449" s="141" t="s">
        <v>2318</v>
      </c>
      <c r="R8449" s="141" t="s">
        <v>3468</v>
      </c>
      <c r="S8449" s="148" t="s">
        <v>3283</v>
      </c>
      <c r="T8449" s="147">
        <v>0</v>
      </c>
      <c r="U8449" s="147">
        <v>43066.95</v>
      </c>
      <c r="V8449" s="147">
        <v>0</v>
      </c>
      <c r="W8449" s="147">
        <v>0</v>
      </c>
    </row>
    <row r="8450" spans="1:23">
      <c r="A8450" s="141" t="s">
        <v>3465</v>
      </c>
      <c r="B8450" s="141" t="s">
        <v>284</v>
      </c>
      <c r="C8450" s="141" t="s">
        <v>3457</v>
      </c>
      <c r="D8450" s="141" t="s">
        <v>3455</v>
      </c>
      <c r="E8450" s="141" t="s">
        <v>4088</v>
      </c>
      <c r="F8450" s="141" t="s">
        <v>4087</v>
      </c>
      <c r="G8450" s="141" t="s">
        <v>58</v>
      </c>
      <c r="H8450" s="141" t="s">
        <v>782</v>
      </c>
      <c r="I8450" s="141" t="s">
        <v>3514</v>
      </c>
      <c r="J8450" s="141" t="s">
        <v>3600</v>
      </c>
      <c r="K8450" s="141" t="s">
        <v>191</v>
      </c>
      <c r="L8450" s="141" t="s">
        <v>3969</v>
      </c>
      <c r="M8450" s="141" t="s">
        <v>262</v>
      </c>
      <c r="N8450" s="141" t="s">
        <v>293</v>
      </c>
      <c r="O8450" s="141" t="s">
        <v>287</v>
      </c>
      <c r="P8450" s="141" t="s">
        <v>2321</v>
      </c>
      <c r="Q8450" s="141" t="s">
        <v>2320</v>
      </c>
      <c r="R8450" s="141" t="s">
        <v>3468</v>
      </c>
      <c r="S8450" s="148" t="s">
        <v>3283</v>
      </c>
      <c r="T8450" s="147">
        <v>0</v>
      </c>
      <c r="U8450" s="147">
        <v>86133.89</v>
      </c>
      <c r="V8450" s="147">
        <v>0</v>
      </c>
      <c r="W8450" s="147">
        <v>0</v>
      </c>
    </row>
    <row r="8451" spans="1:23">
      <c r="A8451" s="141" t="s">
        <v>3465</v>
      </c>
      <c r="B8451" s="141" t="s">
        <v>284</v>
      </c>
      <c r="C8451" s="141" t="s">
        <v>3457</v>
      </c>
      <c r="D8451" s="141" t="s">
        <v>3455</v>
      </c>
      <c r="E8451" s="141" t="s">
        <v>4088</v>
      </c>
      <c r="F8451" s="141" t="s">
        <v>4087</v>
      </c>
      <c r="G8451" s="141" t="s">
        <v>58</v>
      </c>
      <c r="H8451" s="141" t="s">
        <v>782</v>
      </c>
      <c r="I8451" s="141" t="s">
        <v>3514</v>
      </c>
      <c r="J8451" s="141" t="s">
        <v>3600</v>
      </c>
      <c r="K8451" s="141" t="s">
        <v>191</v>
      </c>
      <c r="L8451" s="141" t="s">
        <v>3969</v>
      </c>
      <c r="M8451" s="141" t="s">
        <v>262</v>
      </c>
      <c r="N8451" s="141" t="s">
        <v>293</v>
      </c>
      <c r="O8451" s="141" t="s">
        <v>287</v>
      </c>
      <c r="P8451" s="141" t="s">
        <v>2323</v>
      </c>
      <c r="Q8451" s="141" t="s">
        <v>2322</v>
      </c>
      <c r="R8451" s="141" t="s">
        <v>3468</v>
      </c>
      <c r="S8451" s="148" t="s">
        <v>3283</v>
      </c>
      <c r="T8451" s="147">
        <v>0</v>
      </c>
      <c r="U8451" s="147">
        <v>129200.84</v>
      </c>
      <c r="V8451" s="147">
        <v>0</v>
      </c>
      <c r="W8451" s="147">
        <v>0</v>
      </c>
    </row>
    <row r="8452" spans="1:23">
      <c r="A8452" s="141" t="s">
        <v>3465</v>
      </c>
      <c r="B8452" s="141" t="s">
        <v>284</v>
      </c>
      <c r="C8452" s="141" t="s">
        <v>3457</v>
      </c>
      <c r="D8452" s="141" t="s">
        <v>3455</v>
      </c>
      <c r="E8452" s="141" t="s">
        <v>4088</v>
      </c>
      <c r="F8452" s="141" t="s">
        <v>4087</v>
      </c>
      <c r="G8452" s="141" t="s">
        <v>58</v>
      </c>
      <c r="H8452" s="141" t="s">
        <v>782</v>
      </c>
      <c r="I8452" s="141" t="s">
        <v>3514</v>
      </c>
      <c r="J8452" s="141" t="s">
        <v>3600</v>
      </c>
      <c r="K8452" s="141" t="s">
        <v>191</v>
      </c>
      <c r="L8452" s="141" t="s">
        <v>3969</v>
      </c>
      <c r="M8452" s="141" t="s">
        <v>262</v>
      </c>
      <c r="N8452" s="141" t="s">
        <v>293</v>
      </c>
      <c r="O8452" s="141" t="s">
        <v>287</v>
      </c>
      <c r="P8452" s="141" t="s">
        <v>2325</v>
      </c>
      <c r="Q8452" s="141" t="s">
        <v>2324</v>
      </c>
      <c r="R8452" s="141" t="s">
        <v>3468</v>
      </c>
      <c r="S8452" s="148" t="s">
        <v>3283</v>
      </c>
      <c r="T8452" s="147">
        <v>0</v>
      </c>
      <c r="U8452" s="147">
        <v>129200.84</v>
      </c>
      <c r="V8452" s="147">
        <v>0</v>
      </c>
      <c r="W8452" s="147">
        <v>0</v>
      </c>
    </row>
    <row r="8453" spans="1:23">
      <c r="A8453" s="141" t="s">
        <v>3465</v>
      </c>
      <c r="B8453" s="141" t="s">
        <v>284</v>
      </c>
      <c r="C8453" s="141" t="s">
        <v>3457</v>
      </c>
      <c r="D8453" s="141" t="s">
        <v>3455</v>
      </c>
      <c r="E8453" s="141" t="s">
        <v>4088</v>
      </c>
      <c r="F8453" s="141" t="s">
        <v>4087</v>
      </c>
      <c r="G8453" s="141" t="s">
        <v>58</v>
      </c>
      <c r="H8453" s="141" t="s">
        <v>782</v>
      </c>
      <c r="I8453" s="141" t="s">
        <v>3514</v>
      </c>
      <c r="J8453" s="141" t="s">
        <v>3600</v>
      </c>
      <c r="K8453" s="141" t="s">
        <v>191</v>
      </c>
      <c r="L8453" s="141" t="s">
        <v>3969</v>
      </c>
      <c r="M8453" s="141" t="s">
        <v>262</v>
      </c>
      <c r="N8453" s="141" t="s">
        <v>293</v>
      </c>
      <c r="O8453" s="141" t="s">
        <v>287</v>
      </c>
      <c r="P8453" s="141" t="s">
        <v>2327</v>
      </c>
      <c r="Q8453" s="141" t="s">
        <v>2326</v>
      </c>
      <c r="R8453" s="141" t="s">
        <v>3468</v>
      </c>
      <c r="S8453" s="148" t="s">
        <v>3283</v>
      </c>
      <c r="T8453" s="147">
        <v>0</v>
      </c>
      <c r="U8453" s="147">
        <v>129200.84</v>
      </c>
      <c r="V8453" s="147">
        <v>0</v>
      </c>
      <c r="W8453" s="147">
        <v>0</v>
      </c>
    </row>
    <row r="8454" spans="1:23">
      <c r="A8454" s="141" t="s">
        <v>3465</v>
      </c>
      <c r="B8454" s="141" t="s">
        <v>284</v>
      </c>
      <c r="C8454" s="141" t="s">
        <v>3457</v>
      </c>
      <c r="D8454" s="141" t="s">
        <v>3455</v>
      </c>
      <c r="E8454" s="141" t="s">
        <v>4088</v>
      </c>
      <c r="F8454" s="141" t="s">
        <v>4087</v>
      </c>
      <c r="G8454" s="141" t="s">
        <v>58</v>
      </c>
      <c r="H8454" s="141" t="s">
        <v>782</v>
      </c>
      <c r="I8454" s="141" t="s">
        <v>3514</v>
      </c>
      <c r="J8454" s="141" t="s">
        <v>3600</v>
      </c>
      <c r="K8454" s="141" t="s">
        <v>191</v>
      </c>
      <c r="L8454" s="141" t="s">
        <v>3969</v>
      </c>
      <c r="M8454" s="141" t="s">
        <v>262</v>
      </c>
      <c r="N8454" s="141" t="s">
        <v>293</v>
      </c>
      <c r="O8454" s="141" t="s">
        <v>287</v>
      </c>
      <c r="P8454" s="141" t="s">
        <v>2329</v>
      </c>
      <c r="Q8454" s="141" t="s">
        <v>2328</v>
      </c>
      <c r="R8454" s="141" t="s">
        <v>3468</v>
      </c>
      <c r="S8454" s="148" t="s">
        <v>3283</v>
      </c>
      <c r="T8454" s="147">
        <v>0</v>
      </c>
      <c r="U8454" s="147">
        <v>43066.95</v>
      </c>
      <c r="V8454" s="147">
        <v>0</v>
      </c>
      <c r="W8454" s="147">
        <v>0</v>
      </c>
    </row>
    <row r="8455" spans="1:23">
      <c r="A8455" s="141" t="s">
        <v>3465</v>
      </c>
      <c r="B8455" s="141" t="s">
        <v>284</v>
      </c>
      <c r="C8455" s="141" t="s">
        <v>3457</v>
      </c>
      <c r="D8455" s="141" t="s">
        <v>3455</v>
      </c>
      <c r="E8455" s="141" t="s">
        <v>4088</v>
      </c>
      <c r="F8455" s="141" t="s">
        <v>4087</v>
      </c>
      <c r="G8455" s="141" t="s">
        <v>58</v>
      </c>
      <c r="H8455" s="141" t="s">
        <v>782</v>
      </c>
      <c r="I8455" s="141" t="s">
        <v>3514</v>
      </c>
      <c r="J8455" s="141" t="s">
        <v>3600</v>
      </c>
      <c r="K8455" s="141" t="s">
        <v>191</v>
      </c>
      <c r="L8455" s="141" t="s">
        <v>3969</v>
      </c>
      <c r="M8455" s="141" t="s">
        <v>262</v>
      </c>
      <c r="N8455" s="141" t="s">
        <v>293</v>
      </c>
      <c r="O8455" s="141" t="s">
        <v>287</v>
      </c>
      <c r="P8455" s="141" t="s">
        <v>2331</v>
      </c>
      <c r="Q8455" s="141" t="s">
        <v>2330</v>
      </c>
      <c r="R8455" s="141" t="s">
        <v>3468</v>
      </c>
      <c r="S8455" s="148" t="s">
        <v>3283</v>
      </c>
      <c r="T8455" s="147">
        <v>0</v>
      </c>
      <c r="U8455" s="147">
        <v>43066.95</v>
      </c>
      <c r="V8455" s="147">
        <v>0</v>
      </c>
      <c r="W8455" s="147">
        <v>0</v>
      </c>
    </row>
    <row r="8456" spans="1:23">
      <c r="A8456" s="141" t="s">
        <v>3465</v>
      </c>
      <c r="B8456" s="141" t="s">
        <v>284</v>
      </c>
      <c r="C8456" s="141" t="s">
        <v>3457</v>
      </c>
      <c r="D8456" s="141" t="s">
        <v>3455</v>
      </c>
      <c r="E8456" s="141" t="s">
        <v>4088</v>
      </c>
      <c r="F8456" s="141" t="s">
        <v>4087</v>
      </c>
      <c r="G8456" s="141" t="s">
        <v>58</v>
      </c>
      <c r="H8456" s="141" t="s">
        <v>782</v>
      </c>
      <c r="I8456" s="141" t="s">
        <v>3514</v>
      </c>
      <c r="J8456" s="141" t="s">
        <v>3600</v>
      </c>
      <c r="K8456" s="141" t="s">
        <v>191</v>
      </c>
      <c r="L8456" s="141" t="s">
        <v>3969</v>
      </c>
      <c r="M8456" s="141" t="s">
        <v>262</v>
      </c>
      <c r="N8456" s="141" t="s">
        <v>293</v>
      </c>
      <c r="O8456" s="141" t="s">
        <v>287</v>
      </c>
      <c r="P8456" s="141" t="s">
        <v>2333</v>
      </c>
      <c r="Q8456" s="141" t="s">
        <v>2332</v>
      </c>
      <c r="R8456" s="141" t="s">
        <v>3468</v>
      </c>
      <c r="S8456" s="148" t="s">
        <v>3283</v>
      </c>
      <c r="T8456" s="147">
        <v>0</v>
      </c>
      <c r="U8456" s="147">
        <v>43066.95</v>
      </c>
      <c r="V8456" s="147">
        <v>0</v>
      </c>
      <c r="W8456" s="147">
        <v>0</v>
      </c>
    </row>
    <row r="8457" spans="1:23">
      <c r="A8457" s="141" t="s">
        <v>3465</v>
      </c>
      <c r="B8457" s="141" t="s">
        <v>284</v>
      </c>
      <c r="C8457" s="141" t="s">
        <v>3457</v>
      </c>
      <c r="D8457" s="141" t="s">
        <v>3455</v>
      </c>
      <c r="E8457" s="141" t="s">
        <v>4088</v>
      </c>
      <c r="F8457" s="141" t="s">
        <v>4087</v>
      </c>
      <c r="G8457" s="141" t="s">
        <v>58</v>
      </c>
      <c r="H8457" s="141" t="s">
        <v>782</v>
      </c>
      <c r="I8457" s="141" t="s">
        <v>3514</v>
      </c>
      <c r="J8457" s="141" t="s">
        <v>3600</v>
      </c>
      <c r="K8457" s="141" t="s">
        <v>191</v>
      </c>
      <c r="L8457" s="141" t="s">
        <v>3969</v>
      </c>
      <c r="M8457" s="141" t="s">
        <v>262</v>
      </c>
      <c r="N8457" s="141" t="s">
        <v>397</v>
      </c>
      <c r="O8457" s="141" t="s">
        <v>287</v>
      </c>
      <c r="P8457" s="141" t="s">
        <v>1550</v>
      </c>
      <c r="Q8457" s="141" t="s">
        <v>1549</v>
      </c>
      <c r="R8457" s="141" t="s">
        <v>3468</v>
      </c>
      <c r="S8457" s="148" t="s">
        <v>3283</v>
      </c>
      <c r="T8457" s="147">
        <v>0</v>
      </c>
      <c r="U8457" s="147">
        <v>646004.18000000005</v>
      </c>
      <c r="V8457" s="147">
        <v>0</v>
      </c>
      <c r="W8457" s="147">
        <v>0</v>
      </c>
    </row>
    <row r="8458" spans="1:23">
      <c r="A8458" s="141" t="s">
        <v>3465</v>
      </c>
      <c r="B8458" s="141" t="s">
        <v>284</v>
      </c>
      <c r="C8458" s="141" t="s">
        <v>3457</v>
      </c>
      <c r="D8458" s="141" t="s">
        <v>3455</v>
      </c>
      <c r="E8458" s="141" t="s">
        <v>4088</v>
      </c>
      <c r="F8458" s="141" t="s">
        <v>4087</v>
      </c>
      <c r="G8458" s="141" t="s">
        <v>58</v>
      </c>
      <c r="H8458" s="141" t="s">
        <v>782</v>
      </c>
      <c r="I8458" s="141" t="s">
        <v>3514</v>
      </c>
      <c r="J8458" s="141" t="s">
        <v>3600</v>
      </c>
      <c r="K8458" s="141" t="s">
        <v>191</v>
      </c>
      <c r="L8458" s="141" t="s">
        <v>3969</v>
      </c>
      <c r="M8458" s="141" t="s">
        <v>262</v>
      </c>
      <c r="N8458" s="141" t="s">
        <v>397</v>
      </c>
      <c r="O8458" s="141" t="s">
        <v>287</v>
      </c>
      <c r="P8458" s="141" t="s">
        <v>1552</v>
      </c>
      <c r="Q8458" s="141" t="s">
        <v>1551</v>
      </c>
      <c r="R8458" s="141" t="s">
        <v>3468</v>
      </c>
      <c r="S8458" s="148" t="s">
        <v>3283</v>
      </c>
      <c r="T8458" s="147">
        <v>0</v>
      </c>
      <c r="U8458" s="147">
        <v>215334.73</v>
      </c>
      <c r="V8458" s="147">
        <v>0</v>
      </c>
      <c r="W8458" s="147">
        <v>0</v>
      </c>
    </row>
    <row r="8459" spans="1:23">
      <c r="A8459" s="141" t="s">
        <v>3465</v>
      </c>
      <c r="B8459" s="141" t="s">
        <v>284</v>
      </c>
      <c r="C8459" s="141" t="s">
        <v>3457</v>
      </c>
      <c r="D8459" s="141" t="s">
        <v>3455</v>
      </c>
      <c r="E8459" s="141" t="s">
        <v>4088</v>
      </c>
      <c r="F8459" s="141" t="s">
        <v>4087</v>
      </c>
      <c r="G8459" s="141" t="s">
        <v>58</v>
      </c>
      <c r="H8459" s="141" t="s">
        <v>782</v>
      </c>
      <c r="I8459" s="141" t="s">
        <v>3514</v>
      </c>
      <c r="J8459" s="141" t="s">
        <v>3600</v>
      </c>
      <c r="K8459" s="141" t="s">
        <v>191</v>
      </c>
      <c r="L8459" s="141" t="s">
        <v>3969</v>
      </c>
      <c r="M8459" s="141" t="s">
        <v>262</v>
      </c>
      <c r="N8459" s="141" t="s">
        <v>397</v>
      </c>
      <c r="O8459" s="141" t="s">
        <v>287</v>
      </c>
      <c r="P8459" s="141" t="s">
        <v>1556</v>
      </c>
      <c r="Q8459" s="141" t="s">
        <v>1555</v>
      </c>
      <c r="R8459" s="141" t="s">
        <v>3468</v>
      </c>
      <c r="S8459" s="148" t="s">
        <v>3283</v>
      </c>
      <c r="T8459" s="147">
        <v>0</v>
      </c>
      <c r="U8459" s="147">
        <v>861338.91</v>
      </c>
      <c r="V8459" s="147">
        <v>0</v>
      </c>
      <c r="W8459" s="147">
        <v>0</v>
      </c>
    </row>
    <row r="8460" spans="1:23">
      <c r="A8460" s="141" t="s">
        <v>3465</v>
      </c>
      <c r="B8460" s="141" t="s">
        <v>284</v>
      </c>
      <c r="C8460" s="141" t="s">
        <v>3457</v>
      </c>
      <c r="D8460" s="141" t="s">
        <v>3455</v>
      </c>
      <c r="E8460" s="141" t="s">
        <v>4088</v>
      </c>
      <c r="F8460" s="141" t="s">
        <v>4087</v>
      </c>
      <c r="G8460" s="141" t="s">
        <v>58</v>
      </c>
      <c r="H8460" s="141" t="s">
        <v>782</v>
      </c>
      <c r="I8460" s="141" t="s">
        <v>3514</v>
      </c>
      <c r="J8460" s="141" t="s">
        <v>3600</v>
      </c>
      <c r="K8460" s="141" t="s">
        <v>191</v>
      </c>
      <c r="L8460" s="141" t="s">
        <v>3969</v>
      </c>
      <c r="M8460" s="141" t="s">
        <v>262</v>
      </c>
      <c r="N8460" s="141" t="s">
        <v>397</v>
      </c>
      <c r="O8460" s="141" t="s">
        <v>287</v>
      </c>
      <c r="P8460" s="141" t="s">
        <v>1554</v>
      </c>
      <c r="Q8460" s="141" t="s">
        <v>1553</v>
      </c>
      <c r="R8460" s="141" t="s">
        <v>3468</v>
      </c>
      <c r="S8460" s="148" t="s">
        <v>3283</v>
      </c>
      <c r="T8460" s="147">
        <v>0</v>
      </c>
      <c r="U8460" s="147">
        <v>430669.45</v>
      </c>
      <c r="V8460" s="147">
        <v>0</v>
      </c>
      <c r="W8460" s="147">
        <v>0</v>
      </c>
    </row>
    <row r="8461" spans="1:23">
      <c r="A8461" s="141" t="s">
        <v>3465</v>
      </c>
      <c r="B8461" s="141" t="s">
        <v>284</v>
      </c>
      <c r="C8461" s="141" t="s">
        <v>3457</v>
      </c>
      <c r="D8461" s="141" t="s">
        <v>3455</v>
      </c>
      <c r="E8461" s="141" t="s">
        <v>4088</v>
      </c>
      <c r="F8461" s="141" t="s">
        <v>4087</v>
      </c>
      <c r="G8461" s="141" t="s">
        <v>58</v>
      </c>
      <c r="H8461" s="141" t="s">
        <v>782</v>
      </c>
      <c r="I8461" s="141" t="s">
        <v>3514</v>
      </c>
      <c r="J8461" s="141" t="s">
        <v>3600</v>
      </c>
      <c r="K8461" s="141" t="s">
        <v>191</v>
      </c>
      <c r="L8461" s="141" t="s">
        <v>3969</v>
      </c>
      <c r="M8461" s="141" t="s">
        <v>262</v>
      </c>
      <c r="N8461" s="141" t="s">
        <v>397</v>
      </c>
      <c r="O8461" s="141" t="s">
        <v>287</v>
      </c>
      <c r="P8461" s="141" t="s">
        <v>1796</v>
      </c>
      <c r="Q8461" s="141" t="s">
        <v>1795</v>
      </c>
      <c r="R8461" s="141" t="s">
        <v>3468</v>
      </c>
      <c r="S8461" s="148" t="s">
        <v>3283</v>
      </c>
      <c r="T8461" s="147">
        <v>0</v>
      </c>
      <c r="U8461" s="147">
        <v>86133.89</v>
      </c>
      <c r="V8461" s="147">
        <v>0</v>
      </c>
      <c r="W8461" s="147">
        <v>0</v>
      </c>
    </row>
    <row r="8462" spans="1:23">
      <c r="A8462" s="141" t="s">
        <v>3465</v>
      </c>
      <c r="B8462" s="141" t="s">
        <v>284</v>
      </c>
      <c r="C8462" s="141" t="s">
        <v>3457</v>
      </c>
      <c r="D8462" s="141" t="s">
        <v>3455</v>
      </c>
      <c r="E8462" s="141" t="s">
        <v>4088</v>
      </c>
      <c r="F8462" s="141" t="s">
        <v>4087</v>
      </c>
      <c r="G8462" s="141" t="s">
        <v>58</v>
      </c>
      <c r="H8462" s="141" t="s">
        <v>782</v>
      </c>
      <c r="I8462" s="141" t="s">
        <v>3514</v>
      </c>
      <c r="J8462" s="141" t="s">
        <v>3600</v>
      </c>
      <c r="K8462" s="141" t="s">
        <v>191</v>
      </c>
      <c r="L8462" s="141" t="s">
        <v>3969</v>
      </c>
      <c r="M8462" s="141" t="s">
        <v>262</v>
      </c>
      <c r="N8462" s="141" t="s">
        <v>397</v>
      </c>
      <c r="O8462" s="141" t="s">
        <v>287</v>
      </c>
      <c r="P8462" s="141" t="s">
        <v>1798</v>
      </c>
      <c r="Q8462" s="141" t="s">
        <v>1797</v>
      </c>
      <c r="R8462" s="141" t="s">
        <v>3468</v>
      </c>
      <c r="S8462" s="148" t="s">
        <v>3283</v>
      </c>
      <c r="T8462" s="147">
        <v>0</v>
      </c>
      <c r="U8462" s="147">
        <v>86133.89</v>
      </c>
      <c r="V8462" s="147">
        <v>0</v>
      </c>
      <c r="W8462" s="147">
        <v>0</v>
      </c>
    </row>
    <row r="8463" spans="1:23">
      <c r="A8463" s="141" t="s">
        <v>3465</v>
      </c>
      <c r="B8463" s="141" t="s">
        <v>284</v>
      </c>
      <c r="C8463" s="141" t="s">
        <v>3457</v>
      </c>
      <c r="D8463" s="141" t="s">
        <v>3455</v>
      </c>
      <c r="E8463" s="141" t="s">
        <v>4088</v>
      </c>
      <c r="F8463" s="141" t="s">
        <v>4087</v>
      </c>
      <c r="G8463" s="141" t="s">
        <v>58</v>
      </c>
      <c r="H8463" s="141" t="s">
        <v>782</v>
      </c>
      <c r="I8463" s="141" t="s">
        <v>3514</v>
      </c>
      <c r="J8463" s="141" t="s">
        <v>3600</v>
      </c>
      <c r="K8463" s="141" t="s">
        <v>191</v>
      </c>
      <c r="L8463" s="141" t="s">
        <v>3969</v>
      </c>
      <c r="M8463" s="141" t="s">
        <v>262</v>
      </c>
      <c r="N8463" s="141" t="s">
        <v>397</v>
      </c>
      <c r="O8463" s="141" t="s">
        <v>287</v>
      </c>
      <c r="P8463" s="141" t="s">
        <v>1800</v>
      </c>
      <c r="Q8463" s="141" t="s">
        <v>1799</v>
      </c>
      <c r="R8463" s="141" t="s">
        <v>3468</v>
      </c>
      <c r="S8463" s="148" t="s">
        <v>3283</v>
      </c>
      <c r="T8463" s="147">
        <v>0</v>
      </c>
      <c r="U8463" s="147">
        <v>43066.95</v>
      </c>
      <c r="V8463" s="147">
        <v>0</v>
      </c>
      <c r="W8463" s="147">
        <v>0</v>
      </c>
    </row>
    <row r="8464" spans="1:23">
      <c r="A8464" s="141" t="s">
        <v>3465</v>
      </c>
      <c r="B8464" s="141" t="s">
        <v>284</v>
      </c>
      <c r="C8464" s="141" t="s">
        <v>3457</v>
      </c>
      <c r="D8464" s="141" t="s">
        <v>3455</v>
      </c>
      <c r="E8464" s="141" t="s">
        <v>4088</v>
      </c>
      <c r="F8464" s="141" t="s">
        <v>4087</v>
      </c>
      <c r="G8464" s="141" t="s">
        <v>58</v>
      </c>
      <c r="H8464" s="141" t="s">
        <v>782</v>
      </c>
      <c r="I8464" s="141" t="s">
        <v>3514</v>
      </c>
      <c r="J8464" s="141" t="s">
        <v>3600</v>
      </c>
      <c r="K8464" s="141" t="s">
        <v>191</v>
      </c>
      <c r="L8464" s="141" t="s">
        <v>3969</v>
      </c>
      <c r="M8464" s="141" t="s">
        <v>262</v>
      </c>
      <c r="N8464" s="141" t="s">
        <v>397</v>
      </c>
      <c r="O8464" s="141" t="s">
        <v>287</v>
      </c>
      <c r="P8464" s="141" t="s">
        <v>1802</v>
      </c>
      <c r="Q8464" s="141" t="s">
        <v>1801</v>
      </c>
      <c r="R8464" s="141" t="s">
        <v>3468</v>
      </c>
      <c r="S8464" s="148" t="s">
        <v>3283</v>
      </c>
      <c r="T8464" s="147">
        <v>0</v>
      </c>
      <c r="U8464" s="147">
        <v>86133.89</v>
      </c>
      <c r="V8464" s="147">
        <v>0</v>
      </c>
      <c r="W8464" s="147">
        <v>0</v>
      </c>
    </row>
    <row r="8465" spans="1:23">
      <c r="A8465" s="141" t="s">
        <v>3465</v>
      </c>
      <c r="B8465" s="141" t="s">
        <v>284</v>
      </c>
      <c r="C8465" s="141" t="s">
        <v>3457</v>
      </c>
      <c r="D8465" s="141" t="s">
        <v>3455</v>
      </c>
      <c r="E8465" s="141" t="s">
        <v>4088</v>
      </c>
      <c r="F8465" s="141" t="s">
        <v>4087</v>
      </c>
      <c r="G8465" s="141" t="s">
        <v>58</v>
      </c>
      <c r="H8465" s="141" t="s">
        <v>782</v>
      </c>
      <c r="I8465" s="141" t="s">
        <v>3514</v>
      </c>
      <c r="J8465" s="141" t="s">
        <v>3600</v>
      </c>
      <c r="K8465" s="141" t="s">
        <v>191</v>
      </c>
      <c r="L8465" s="141" t="s">
        <v>3969</v>
      </c>
      <c r="M8465" s="141" t="s">
        <v>262</v>
      </c>
      <c r="N8465" s="141" t="s">
        <v>397</v>
      </c>
      <c r="O8465" s="141" t="s">
        <v>287</v>
      </c>
      <c r="P8465" s="141" t="s">
        <v>1804</v>
      </c>
      <c r="Q8465" s="141" t="s">
        <v>1803</v>
      </c>
      <c r="R8465" s="141" t="s">
        <v>3468</v>
      </c>
      <c r="S8465" s="148" t="s">
        <v>3283</v>
      </c>
      <c r="T8465" s="147">
        <v>0</v>
      </c>
      <c r="U8465" s="147">
        <v>86133.89</v>
      </c>
      <c r="V8465" s="147">
        <v>0</v>
      </c>
      <c r="W8465" s="147">
        <v>0</v>
      </c>
    </row>
    <row r="8466" spans="1:23">
      <c r="A8466" s="141" t="s">
        <v>3465</v>
      </c>
      <c r="B8466" s="141" t="s">
        <v>284</v>
      </c>
      <c r="C8466" s="141" t="s">
        <v>3457</v>
      </c>
      <c r="D8466" s="141" t="s">
        <v>3455</v>
      </c>
      <c r="E8466" s="141" t="s">
        <v>4088</v>
      </c>
      <c r="F8466" s="141" t="s">
        <v>4087</v>
      </c>
      <c r="G8466" s="141" t="s">
        <v>58</v>
      </c>
      <c r="H8466" s="141" t="s">
        <v>782</v>
      </c>
      <c r="I8466" s="141" t="s">
        <v>3514</v>
      </c>
      <c r="J8466" s="141" t="s">
        <v>3600</v>
      </c>
      <c r="K8466" s="141" t="s">
        <v>191</v>
      </c>
      <c r="L8466" s="141" t="s">
        <v>3969</v>
      </c>
      <c r="M8466" s="141" t="s">
        <v>262</v>
      </c>
      <c r="N8466" s="141" t="s">
        <v>397</v>
      </c>
      <c r="O8466" s="141" t="s">
        <v>287</v>
      </c>
      <c r="P8466" s="141" t="s">
        <v>1806</v>
      </c>
      <c r="Q8466" s="141" t="s">
        <v>1805</v>
      </c>
      <c r="R8466" s="141" t="s">
        <v>3468</v>
      </c>
      <c r="S8466" s="148" t="s">
        <v>3283</v>
      </c>
      <c r="T8466" s="147">
        <v>0</v>
      </c>
      <c r="U8466" s="147">
        <v>43066.95</v>
      </c>
      <c r="V8466" s="147">
        <v>0</v>
      </c>
      <c r="W8466" s="147">
        <v>0</v>
      </c>
    </row>
    <row r="8467" spans="1:23">
      <c r="A8467" s="141" t="s">
        <v>3465</v>
      </c>
      <c r="B8467" s="141" t="s">
        <v>284</v>
      </c>
      <c r="C8467" s="141" t="s">
        <v>3457</v>
      </c>
      <c r="D8467" s="141" t="s">
        <v>3455</v>
      </c>
      <c r="E8467" s="141" t="s">
        <v>4088</v>
      </c>
      <c r="F8467" s="141" t="s">
        <v>4087</v>
      </c>
      <c r="G8467" s="141" t="s">
        <v>58</v>
      </c>
      <c r="H8467" s="141" t="s">
        <v>782</v>
      </c>
      <c r="I8467" s="141" t="s">
        <v>3514</v>
      </c>
      <c r="J8467" s="141" t="s">
        <v>3600</v>
      </c>
      <c r="K8467" s="141" t="s">
        <v>191</v>
      </c>
      <c r="L8467" s="141" t="s">
        <v>3969</v>
      </c>
      <c r="M8467" s="141" t="s">
        <v>262</v>
      </c>
      <c r="N8467" s="141" t="s">
        <v>397</v>
      </c>
      <c r="O8467" s="141" t="s">
        <v>287</v>
      </c>
      <c r="P8467" s="141" t="s">
        <v>1808</v>
      </c>
      <c r="Q8467" s="141" t="s">
        <v>1807</v>
      </c>
      <c r="R8467" s="141" t="s">
        <v>3468</v>
      </c>
      <c r="S8467" s="148" t="s">
        <v>3283</v>
      </c>
      <c r="T8467" s="147">
        <v>0</v>
      </c>
      <c r="U8467" s="147">
        <v>646004.18999999994</v>
      </c>
      <c r="V8467" s="147">
        <v>0</v>
      </c>
      <c r="W8467" s="147">
        <v>0</v>
      </c>
    </row>
    <row r="8468" spans="1:23">
      <c r="A8468" s="141" t="s">
        <v>3465</v>
      </c>
      <c r="B8468" s="141" t="s">
        <v>284</v>
      </c>
      <c r="C8468" s="141" t="s">
        <v>3457</v>
      </c>
      <c r="D8468" s="141" t="s">
        <v>3455</v>
      </c>
      <c r="E8468" s="141" t="s">
        <v>4088</v>
      </c>
      <c r="F8468" s="141" t="s">
        <v>4087</v>
      </c>
      <c r="G8468" s="141" t="s">
        <v>58</v>
      </c>
      <c r="H8468" s="141" t="s">
        <v>782</v>
      </c>
      <c r="I8468" s="141" t="s">
        <v>3514</v>
      </c>
      <c r="J8468" s="141" t="s">
        <v>3600</v>
      </c>
      <c r="K8468" s="141" t="s">
        <v>191</v>
      </c>
      <c r="L8468" s="141" t="s">
        <v>3969</v>
      </c>
      <c r="M8468" s="141" t="s">
        <v>262</v>
      </c>
      <c r="N8468" s="141" t="s">
        <v>397</v>
      </c>
      <c r="O8468" s="141" t="s">
        <v>287</v>
      </c>
      <c r="P8468" s="141" t="s">
        <v>1810</v>
      </c>
      <c r="Q8468" s="141" t="s">
        <v>1809</v>
      </c>
      <c r="R8468" s="141" t="s">
        <v>3468</v>
      </c>
      <c r="S8468" s="148" t="s">
        <v>3283</v>
      </c>
      <c r="T8468" s="147">
        <v>0</v>
      </c>
      <c r="U8468" s="147">
        <v>646004.18999999994</v>
      </c>
      <c r="V8468" s="147">
        <v>0</v>
      </c>
      <c r="W8468" s="147">
        <v>0</v>
      </c>
    </row>
    <row r="8469" spans="1:23">
      <c r="A8469" s="141" t="s">
        <v>3465</v>
      </c>
      <c r="B8469" s="141" t="s">
        <v>284</v>
      </c>
      <c r="C8469" s="141" t="s">
        <v>3457</v>
      </c>
      <c r="D8469" s="141" t="s">
        <v>3455</v>
      </c>
      <c r="E8469" s="141" t="s">
        <v>4088</v>
      </c>
      <c r="F8469" s="141" t="s">
        <v>4087</v>
      </c>
      <c r="G8469" s="141" t="s">
        <v>58</v>
      </c>
      <c r="H8469" s="141" t="s">
        <v>782</v>
      </c>
      <c r="I8469" s="141" t="s">
        <v>3514</v>
      </c>
      <c r="J8469" s="141" t="s">
        <v>3600</v>
      </c>
      <c r="K8469" s="141" t="s">
        <v>191</v>
      </c>
      <c r="L8469" s="141" t="s">
        <v>3969</v>
      </c>
      <c r="M8469" s="141" t="s">
        <v>262</v>
      </c>
      <c r="N8469" s="141" t="s">
        <v>397</v>
      </c>
      <c r="O8469" s="141" t="s">
        <v>287</v>
      </c>
      <c r="P8469" s="141" t="s">
        <v>1812</v>
      </c>
      <c r="Q8469" s="141" t="s">
        <v>1811</v>
      </c>
      <c r="R8469" s="141" t="s">
        <v>3468</v>
      </c>
      <c r="S8469" s="148" t="s">
        <v>3283</v>
      </c>
      <c r="T8469" s="147">
        <v>0</v>
      </c>
      <c r="U8469" s="147">
        <v>129200.84</v>
      </c>
      <c r="V8469" s="147">
        <v>0</v>
      </c>
      <c r="W8469" s="147">
        <v>0</v>
      </c>
    </row>
    <row r="8470" spans="1:23">
      <c r="A8470" s="141" t="s">
        <v>3465</v>
      </c>
      <c r="B8470" s="141" t="s">
        <v>284</v>
      </c>
      <c r="C8470" s="141" t="s">
        <v>3457</v>
      </c>
      <c r="D8470" s="141" t="s">
        <v>3455</v>
      </c>
      <c r="E8470" s="141" t="s">
        <v>4088</v>
      </c>
      <c r="F8470" s="141" t="s">
        <v>4087</v>
      </c>
      <c r="G8470" s="141" t="s">
        <v>58</v>
      </c>
      <c r="H8470" s="141" t="s">
        <v>782</v>
      </c>
      <c r="I8470" s="141" t="s">
        <v>3514</v>
      </c>
      <c r="J8470" s="141" t="s">
        <v>3600</v>
      </c>
      <c r="K8470" s="141" t="s">
        <v>191</v>
      </c>
      <c r="L8470" s="141" t="s">
        <v>3969</v>
      </c>
      <c r="M8470" s="141" t="s">
        <v>262</v>
      </c>
      <c r="N8470" s="141" t="s">
        <v>397</v>
      </c>
      <c r="O8470" s="141" t="s">
        <v>287</v>
      </c>
      <c r="P8470" s="141" t="s">
        <v>1814</v>
      </c>
      <c r="Q8470" s="141" t="s">
        <v>1813</v>
      </c>
      <c r="R8470" s="141" t="s">
        <v>3468</v>
      </c>
      <c r="S8470" s="148" t="s">
        <v>3283</v>
      </c>
      <c r="T8470" s="147">
        <v>0</v>
      </c>
      <c r="U8470" s="147">
        <v>86133.89</v>
      </c>
      <c r="V8470" s="147">
        <v>0</v>
      </c>
      <c r="W8470" s="147">
        <v>0</v>
      </c>
    </row>
    <row r="8471" spans="1:23">
      <c r="A8471" s="141" t="s">
        <v>3465</v>
      </c>
      <c r="B8471" s="141" t="s">
        <v>284</v>
      </c>
      <c r="C8471" s="141" t="s">
        <v>3457</v>
      </c>
      <c r="D8471" s="141" t="s">
        <v>3455</v>
      </c>
      <c r="E8471" s="141" t="s">
        <v>4088</v>
      </c>
      <c r="F8471" s="141" t="s">
        <v>4087</v>
      </c>
      <c r="G8471" s="141" t="s">
        <v>58</v>
      </c>
      <c r="H8471" s="141" t="s">
        <v>782</v>
      </c>
      <c r="I8471" s="141" t="s">
        <v>3514</v>
      </c>
      <c r="J8471" s="141" t="s">
        <v>3600</v>
      </c>
      <c r="K8471" s="141" t="s">
        <v>191</v>
      </c>
      <c r="L8471" s="141" t="s">
        <v>3969</v>
      </c>
      <c r="M8471" s="141" t="s">
        <v>262</v>
      </c>
      <c r="N8471" s="141" t="s">
        <v>397</v>
      </c>
      <c r="O8471" s="141" t="s">
        <v>287</v>
      </c>
      <c r="P8471" s="141" t="s">
        <v>1869</v>
      </c>
      <c r="Q8471" s="141" t="s">
        <v>1868</v>
      </c>
      <c r="R8471" s="141" t="s">
        <v>3468</v>
      </c>
      <c r="S8471" s="148" t="s">
        <v>3283</v>
      </c>
      <c r="T8471" s="147">
        <v>0</v>
      </c>
      <c r="U8471" s="147">
        <v>43066.95</v>
      </c>
      <c r="V8471" s="147">
        <v>0</v>
      </c>
      <c r="W8471" s="147">
        <v>0</v>
      </c>
    </row>
    <row r="8472" spans="1:23">
      <c r="A8472" s="141" t="s">
        <v>3465</v>
      </c>
      <c r="B8472" s="141" t="s">
        <v>284</v>
      </c>
      <c r="C8472" s="141" t="s">
        <v>3457</v>
      </c>
      <c r="D8472" s="141" t="s">
        <v>3455</v>
      </c>
      <c r="E8472" s="141" t="s">
        <v>4088</v>
      </c>
      <c r="F8472" s="141" t="s">
        <v>4087</v>
      </c>
      <c r="G8472" s="141" t="s">
        <v>58</v>
      </c>
      <c r="H8472" s="141" t="s">
        <v>782</v>
      </c>
      <c r="I8472" s="141" t="s">
        <v>3514</v>
      </c>
      <c r="J8472" s="141" t="s">
        <v>3600</v>
      </c>
      <c r="K8472" s="141" t="s">
        <v>191</v>
      </c>
      <c r="L8472" s="141" t="s">
        <v>3969</v>
      </c>
      <c r="M8472" s="141" t="s">
        <v>262</v>
      </c>
      <c r="N8472" s="141" t="s">
        <v>397</v>
      </c>
      <c r="O8472" s="141" t="s">
        <v>287</v>
      </c>
      <c r="P8472" s="141" t="s">
        <v>1871</v>
      </c>
      <c r="Q8472" s="141" t="s">
        <v>1870</v>
      </c>
      <c r="R8472" s="141" t="s">
        <v>3468</v>
      </c>
      <c r="S8472" s="148" t="s">
        <v>3283</v>
      </c>
      <c r="T8472" s="147">
        <v>0</v>
      </c>
      <c r="U8472" s="147">
        <v>86133.89</v>
      </c>
      <c r="V8472" s="147">
        <v>0</v>
      </c>
      <c r="W8472" s="147">
        <v>0</v>
      </c>
    </row>
    <row r="8473" spans="1:23">
      <c r="A8473" s="141" t="s">
        <v>3465</v>
      </c>
      <c r="B8473" s="141" t="s">
        <v>284</v>
      </c>
      <c r="C8473" s="141" t="s">
        <v>3457</v>
      </c>
      <c r="D8473" s="141" t="s">
        <v>3455</v>
      </c>
      <c r="E8473" s="141" t="s">
        <v>4088</v>
      </c>
      <c r="F8473" s="141" t="s">
        <v>4087</v>
      </c>
      <c r="G8473" s="141" t="s">
        <v>58</v>
      </c>
      <c r="H8473" s="141" t="s">
        <v>782</v>
      </c>
      <c r="I8473" s="141" t="s">
        <v>3514</v>
      </c>
      <c r="J8473" s="141" t="s">
        <v>3600</v>
      </c>
      <c r="K8473" s="141" t="s">
        <v>191</v>
      </c>
      <c r="L8473" s="141" t="s">
        <v>3969</v>
      </c>
      <c r="M8473" s="141" t="s">
        <v>262</v>
      </c>
      <c r="N8473" s="141" t="s">
        <v>294</v>
      </c>
      <c r="O8473" s="141" t="s">
        <v>287</v>
      </c>
      <c r="P8473" s="141" t="s">
        <v>1558</v>
      </c>
      <c r="Q8473" s="141" t="s">
        <v>1557</v>
      </c>
      <c r="R8473" s="141" t="s">
        <v>3468</v>
      </c>
      <c r="S8473" s="148" t="s">
        <v>3283</v>
      </c>
      <c r="T8473" s="147">
        <v>0</v>
      </c>
      <c r="U8473" s="147">
        <v>646004.18000000005</v>
      </c>
      <c r="V8473" s="147">
        <v>0</v>
      </c>
      <c r="W8473" s="147">
        <v>0</v>
      </c>
    </row>
    <row r="8474" spans="1:23">
      <c r="A8474" s="141" t="s">
        <v>3465</v>
      </c>
      <c r="B8474" s="141" t="s">
        <v>284</v>
      </c>
      <c r="C8474" s="141" t="s">
        <v>3457</v>
      </c>
      <c r="D8474" s="141" t="s">
        <v>3455</v>
      </c>
      <c r="E8474" s="141" t="s">
        <v>4088</v>
      </c>
      <c r="F8474" s="141" t="s">
        <v>4087</v>
      </c>
      <c r="G8474" s="141" t="s">
        <v>58</v>
      </c>
      <c r="H8474" s="141" t="s">
        <v>782</v>
      </c>
      <c r="I8474" s="141" t="s">
        <v>3514</v>
      </c>
      <c r="J8474" s="141" t="s">
        <v>3600</v>
      </c>
      <c r="K8474" s="141" t="s">
        <v>191</v>
      </c>
      <c r="L8474" s="141" t="s">
        <v>3969</v>
      </c>
      <c r="M8474" s="141" t="s">
        <v>262</v>
      </c>
      <c r="N8474" s="141" t="s">
        <v>294</v>
      </c>
      <c r="O8474" s="141" t="s">
        <v>287</v>
      </c>
      <c r="P8474" s="141" t="s">
        <v>1560</v>
      </c>
      <c r="Q8474" s="141" t="s">
        <v>1559</v>
      </c>
      <c r="R8474" s="141" t="s">
        <v>3468</v>
      </c>
      <c r="S8474" s="148" t="s">
        <v>3283</v>
      </c>
      <c r="T8474" s="147">
        <v>0</v>
      </c>
      <c r="U8474" s="147">
        <v>215334.73</v>
      </c>
      <c r="V8474" s="147">
        <v>0</v>
      </c>
      <c r="W8474" s="147">
        <v>0</v>
      </c>
    </row>
    <row r="8475" spans="1:23">
      <c r="A8475" s="141" t="s">
        <v>3465</v>
      </c>
      <c r="B8475" s="141" t="s">
        <v>284</v>
      </c>
      <c r="C8475" s="141" t="s">
        <v>3457</v>
      </c>
      <c r="D8475" s="141" t="s">
        <v>3455</v>
      </c>
      <c r="E8475" s="141" t="s">
        <v>4088</v>
      </c>
      <c r="F8475" s="141" t="s">
        <v>4087</v>
      </c>
      <c r="G8475" s="141" t="s">
        <v>58</v>
      </c>
      <c r="H8475" s="141" t="s">
        <v>782</v>
      </c>
      <c r="I8475" s="141" t="s">
        <v>3514</v>
      </c>
      <c r="J8475" s="141" t="s">
        <v>3600</v>
      </c>
      <c r="K8475" s="141" t="s">
        <v>191</v>
      </c>
      <c r="L8475" s="141" t="s">
        <v>3969</v>
      </c>
      <c r="M8475" s="141" t="s">
        <v>262</v>
      </c>
      <c r="N8475" s="141" t="s">
        <v>294</v>
      </c>
      <c r="O8475" s="141" t="s">
        <v>287</v>
      </c>
      <c r="P8475" s="141" t="s">
        <v>1562</v>
      </c>
      <c r="Q8475" s="141" t="s">
        <v>1561</v>
      </c>
      <c r="R8475" s="141" t="s">
        <v>3468</v>
      </c>
      <c r="S8475" s="148" t="s">
        <v>3283</v>
      </c>
      <c r="T8475" s="147">
        <v>0</v>
      </c>
      <c r="U8475" s="147">
        <v>430669.46</v>
      </c>
      <c r="V8475" s="147">
        <v>0</v>
      </c>
      <c r="W8475" s="147">
        <v>0</v>
      </c>
    </row>
    <row r="8476" spans="1:23">
      <c r="A8476" s="141" t="s">
        <v>3465</v>
      </c>
      <c r="B8476" s="141" t="s">
        <v>284</v>
      </c>
      <c r="C8476" s="141" t="s">
        <v>3457</v>
      </c>
      <c r="D8476" s="141" t="s">
        <v>3455</v>
      </c>
      <c r="E8476" s="141" t="s">
        <v>4088</v>
      </c>
      <c r="F8476" s="141" t="s">
        <v>4087</v>
      </c>
      <c r="G8476" s="141" t="s">
        <v>58</v>
      </c>
      <c r="H8476" s="141" t="s">
        <v>782</v>
      </c>
      <c r="I8476" s="141" t="s">
        <v>3514</v>
      </c>
      <c r="J8476" s="141" t="s">
        <v>3600</v>
      </c>
      <c r="K8476" s="141" t="s">
        <v>191</v>
      </c>
      <c r="L8476" s="141" t="s">
        <v>3969</v>
      </c>
      <c r="M8476" s="141" t="s">
        <v>262</v>
      </c>
      <c r="N8476" s="141" t="s">
        <v>294</v>
      </c>
      <c r="O8476" s="141" t="s">
        <v>287</v>
      </c>
      <c r="P8476" s="141" t="s">
        <v>1564</v>
      </c>
      <c r="Q8476" s="141" t="s">
        <v>1563</v>
      </c>
      <c r="R8476" s="141" t="s">
        <v>3468</v>
      </c>
      <c r="S8476" s="148" t="s">
        <v>3283</v>
      </c>
      <c r="T8476" s="147">
        <v>0</v>
      </c>
      <c r="U8476" s="147">
        <v>430669.46</v>
      </c>
      <c r="V8476" s="147">
        <v>0</v>
      </c>
      <c r="W8476" s="147">
        <v>0</v>
      </c>
    </row>
    <row r="8477" spans="1:23">
      <c r="A8477" s="141" t="s">
        <v>3465</v>
      </c>
      <c r="B8477" s="141" t="s">
        <v>284</v>
      </c>
      <c r="C8477" s="141" t="s">
        <v>3457</v>
      </c>
      <c r="D8477" s="141" t="s">
        <v>3455</v>
      </c>
      <c r="E8477" s="141" t="s">
        <v>4088</v>
      </c>
      <c r="F8477" s="141" t="s">
        <v>4087</v>
      </c>
      <c r="G8477" s="141" t="s">
        <v>58</v>
      </c>
      <c r="H8477" s="141" t="s">
        <v>782</v>
      </c>
      <c r="I8477" s="141" t="s">
        <v>3514</v>
      </c>
      <c r="J8477" s="141" t="s">
        <v>3600</v>
      </c>
      <c r="K8477" s="141" t="s">
        <v>191</v>
      </c>
      <c r="L8477" s="141" t="s">
        <v>3969</v>
      </c>
      <c r="M8477" s="141" t="s">
        <v>262</v>
      </c>
      <c r="N8477" s="141" t="s">
        <v>294</v>
      </c>
      <c r="O8477" s="141" t="s">
        <v>287</v>
      </c>
      <c r="P8477" s="141" t="s">
        <v>1566</v>
      </c>
      <c r="Q8477" s="141" t="s">
        <v>1565</v>
      </c>
      <c r="R8477" s="141" t="s">
        <v>3468</v>
      </c>
      <c r="S8477" s="148" t="s">
        <v>3283</v>
      </c>
      <c r="T8477" s="147">
        <v>0</v>
      </c>
      <c r="U8477" s="147">
        <v>646004.18000000005</v>
      </c>
      <c r="V8477" s="147">
        <v>0</v>
      </c>
      <c r="W8477" s="147">
        <v>0</v>
      </c>
    </row>
    <row r="8478" spans="1:23">
      <c r="A8478" s="141" t="s">
        <v>3465</v>
      </c>
      <c r="B8478" s="141" t="s">
        <v>284</v>
      </c>
      <c r="C8478" s="141" t="s">
        <v>3457</v>
      </c>
      <c r="D8478" s="141" t="s">
        <v>3455</v>
      </c>
      <c r="E8478" s="141" t="s">
        <v>4088</v>
      </c>
      <c r="F8478" s="141" t="s">
        <v>4087</v>
      </c>
      <c r="G8478" s="141" t="s">
        <v>58</v>
      </c>
      <c r="H8478" s="141" t="s">
        <v>782</v>
      </c>
      <c r="I8478" s="141" t="s">
        <v>3514</v>
      </c>
      <c r="J8478" s="141" t="s">
        <v>3600</v>
      </c>
      <c r="K8478" s="141" t="s">
        <v>191</v>
      </c>
      <c r="L8478" s="141" t="s">
        <v>3969</v>
      </c>
      <c r="M8478" s="141" t="s">
        <v>262</v>
      </c>
      <c r="N8478" s="141" t="s">
        <v>294</v>
      </c>
      <c r="O8478" s="141" t="s">
        <v>287</v>
      </c>
      <c r="P8478" s="141" t="s">
        <v>1568</v>
      </c>
      <c r="Q8478" s="141" t="s">
        <v>1567</v>
      </c>
      <c r="R8478" s="141" t="s">
        <v>3468</v>
      </c>
      <c r="S8478" s="148" t="s">
        <v>3283</v>
      </c>
      <c r="T8478" s="147">
        <v>0</v>
      </c>
      <c r="U8478" s="147">
        <v>215334.73</v>
      </c>
      <c r="V8478" s="147">
        <v>0</v>
      </c>
      <c r="W8478" s="147">
        <v>0</v>
      </c>
    </row>
    <row r="8479" spans="1:23">
      <c r="A8479" s="141" t="s">
        <v>3465</v>
      </c>
      <c r="B8479" s="141" t="s">
        <v>284</v>
      </c>
      <c r="C8479" s="141" t="s">
        <v>3457</v>
      </c>
      <c r="D8479" s="141" t="s">
        <v>3455</v>
      </c>
      <c r="E8479" s="141" t="s">
        <v>4088</v>
      </c>
      <c r="F8479" s="141" t="s">
        <v>4087</v>
      </c>
      <c r="G8479" s="141" t="s">
        <v>58</v>
      </c>
      <c r="H8479" s="141" t="s">
        <v>782</v>
      </c>
      <c r="I8479" s="141" t="s">
        <v>3514</v>
      </c>
      <c r="J8479" s="141" t="s">
        <v>3600</v>
      </c>
      <c r="K8479" s="141" t="s">
        <v>191</v>
      </c>
      <c r="L8479" s="141" t="s">
        <v>3969</v>
      </c>
      <c r="M8479" s="141" t="s">
        <v>262</v>
      </c>
      <c r="N8479" s="141" t="s">
        <v>294</v>
      </c>
      <c r="O8479" s="141" t="s">
        <v>287</v>
      </c>
      <c r="P8479" s="141" t="s">
        <v>1570</v>
      </c>
      <c r="Q8479" s="141" t="s">
        <v>1569</v>
      </c>
      <c r="R8479" s="141" t="s">
        <v>3468</v>
      </c>
      <c r="S8479" s="148" t="s">
        <v>3283</v>
      </c>
      <c r="T8479" s="147">
        <v>0</v>
      </c>
      <c r="U8479" s="147">
        <v>646004.18000000005</v>
      </c>
      <c r="V8479" s="147">
        <v>0</v>
      </c>
      <c r="W8479" s="147">
        <v>0</v>
      </c>
    </row>
    <row r="8480" spans="1:23">
      <c r="A8480" s="141" t="s">
        <v>3465</v>
      </c>
      <c r="B8480" s="141" t="s">
        <v>284</v>
      </c>
      <c r="C8480" s="141" t="s">
        <v>3457</v>
      </c>
      <c r="D8480" s="141" t="s">
        <v>3455</v>
      </c>
      <c r="E8480" s="141" t="s">
        <v>4088</v>
      </c>
      <c r="F8480" s="141" t="s">
        <v>4087</v>
      </c>
      <c r="G8480" s="141" t="s">
        <v>58</v>
      </c>
      <c r="H8480" s="141" t="s">
        <v>782</v>
      </c>
      <c r="I8480" s="141" t="s">
        <v>3514</v>
      </c>
      <c r="J8480" s="141" t="s">
        <v>3600</v>
      </c>
      <c r="K8480" s="141" t="s">
        <v>191</v>
      </c>
      <c r="L8480" s="141" t="s">
        <v>3969</v>
      </c>
      <c r="M8480" s="141" t="s">
        <v>262</v>
      </c>
      <c r="N8480" s="141" t="s">
        <v>294</v>
      </c>
      <c r="O8480" s="141" t="s">
        <v>287</v>
      </c>
      <c r="P8480" s="141" t="s">
        <v>1572</v>
      </c>
      <c r="Q8480" s="141" t="s">
        <v>1571</v>
      </c>
      <c r="R8480" s="141" t="s">
        <v>3468</v>
      </c>
      <c r="S8480" s="148" t="s">
        <v>3283</v>
      </c>
      <c r="T8480" s="147">
        <v>0</v>
      </c>
      <c r="U8480" s="147">
        <v>430669.46</v>
      </c>
      <c r="V8480" s="147">
        <v>0</v>
      </c>
      <c r="W8480" s="147">
        <v>0</v>
      </c>
    </row>
    <row r="8481" spans="1:23">
      <c r="A8481" s="141" t="s">
        <v>3465</v>
      </c>
      <c r="B8481" s="141" t="s">
        <v>284</v>
      </c>
      <c r="C8481" s="141" t="s">
        <v>3457</v>
      </c>
      <c r="D8481" s="141" t="s">
        <v>3455</v>
      </c>
      <c r="E8481" s="141" t="s">
        <v>4088</v>
      </c>
      <c r="F8481" s="141" t="s">
        <v>4087</v>
      </c>
      <c r="G8481" s="141" t="s">
        <v>58</v>
      </c>
      <c r="H8481" s="141" t="s">
        <v>782</v>
      </c>
      <c r="I8481" s="141" t="s">
        <v>3514</v>
      </c>
      <c r="J8481" s="141" t="s">
        <v>3600</v>
      </c>
      <c r="K8481" s="141" t="s">
        <v>191</v>
      </c>
      <c r="L8481" s="141" t="s">
        <v>3969</v>
      </c>
      <c r="M8481" s="141" t="s">
        <v>262</v>
      </c>
      <c r="N8481" s="141" t="s">
        <v>294</v>
      </c>
      <c r="O8481" s="141" t="s">
        <v>287</v>
      </c>
      <c r="P8481" s="141" t="s">
        <v>1873</v>
      </c>
      <c r="Q8481" s="141" t="s">
        <v>1872</v>
      </c>
      <c r="R8481" s="141" t="s">
        <v>3468</v>
      </c>
      <c r="S8481" s="148" t="s">
        <v>3283</v>
      </c>
      <c r="T8481" s="147">
        <v>0</v>
      </c>
      <c r="U8481" s="147">
        <v>86133.89</v>
      </c>
      <c r="V8481" s="147">
        <v>0</v>
      </c>
      <c r="W8481" s="147">
        <v>0</v>
      </c>
    </row>
    <row r="8482" spans="1:23">
      <c r="A8482" s="141" t="s">
        <v>3465</v>
      </c>
      <c r="B8482" s="141" t="s">
        <v>284</v>
      </c>
      <c r="C8482" s="141" t="s">
        <v>3457</v>
      </c>
      <c r="D8482" s="141" t="s">
        <v>3455</v>
      </c>
      <c r="E8482" s="141" t="s">
        <v>4088</v>
      </c>
      <c r="F8482" s="141" t="s">
        <v>4087</v>
      </c>
      <c r="G8482" s="141" t="s">
        <v>58</v>
      </c>
      <c r="H8482" s="141" t="s">
        <v>782</v>
      </c>
      <c r="I8482" s="141" t="s">
        <v>3514</v>
      </c>
      <c r="J8482" s="141" t="s">
        <v>3600</v>
      </c>
      <c r="K8482" s="141" t="s">
        <v>191</v>
      </c>
      <c r="L8482" s="141" t="s">
        <v>3969</v>
      </c>
      <c r="M8482" s="141" t="s">
        <v>262</v>
      </c>
      <c r="N8482" s="141" t="s">
        <v>294</v>
      </c>
      <c r="O8482" s="141" t="s">
        <v>287</v>
      </c>
      <c r="P8482" s="141" t="s">
        <v>1875</v>
      </c>
      <c r="Q8482" s="141" t="s">
        <v>1874</v>
      </c>
      <c r="R8482" s="141" t="s">
        <v>3468</v>
      </c>
      <c r="S8482" s="148" t="s">
        <v>3283</v>
      </c>
      <c r="T8482" s="147">
        <v>0</v>
      </c>
      <c r="U8482" s="147">
        <v>43066.95</v>
      </c>
      <c r="V8482" s="147">
        <v>0</v>
      </c>
      <c r="W8482" s="147">
        <v>0</v>
      </c>
    </row>
    <row r="8483" spans="1:23">
      <c r="A8483" s="141" t="s">
        <v>3465</v>
      </c>
      <c r="B8483" s="141" t="s">
        <v>284</v>
      </c>
      <c r="C8483" s="141" t="s">
        <v>3457</v>
      </c>
      <c r="D8483" s="141" t="s">
        <v>3455</v>
      </c>
      <c r="E8483" s="141" t="s">
        <v>4088</v>
      </c>
      <c r="F8483" s="141" t="s">
        <v>4087</v>
      </c>
      <c r="G8483" s="141" t="s">
        <v>58</v>
      </c>
      <c r="H8483" s="141" t="s">
        <v>782</v>
      </c>
      <c r="I8483" s="141" t="s">
        <v>3514</v>
      </c>
      <c r="J8483" s="141" t="s">
        <v>3600</v>
      </c>
      <c r="K8483" s="141" t="s">
        <v>191</v>
      </c>
      <c r="L8483" s="141" t="s">
        <v>3969</v>
      </c>
      <c r="M8483" s="141" t="s">
        <v>262</v>
      </c>
      <c r="N8483" s="141" t="s">
        <v>294</v>
      </c>
      <c r="O8483" s="141" t="s">
        <v>287</v>
      </c>
      <c r="P8483" s="141" t="s">
        <v>1877</v>
      </c>
      <c r="Q8483" s="141" t="s">
        <v>1876</v>
      </c>
      <c r="R8483" s="141" t="s">
        <v>3468</v>
      </c>
      <c r="S8483" s="148" t="s">
        <v>3283</v>
      </c>
      <c r="T8483" s="147">
        <v>0</v>
      </c>
      <c r="U8483" s="147">
        <v>43066.95</v>
      </c>
      <c r="V8483" s="147">
        <v>0</v>
      </c>
      <c r="W8483" s="147">
        <v>0</v>
      </c>
    </row>
    <row r="8484" spans="1:23">
      <c r="A8484" s="141" t="s">
        <v>3465</v>
      </c>
      <c r="B8484" s="141" t="s">
        <v>284</v>
      </c>
      <c r="C8484" s="141" t="s">
        <v>3457</v>
      </c>
      <c r="D8484" s="141" t="s">
        <v>3455</v>
      </c>
      <c r="E8484" s="141" t="s">
        <v>4088</v>
      </c>
      <c r="F8484" s="141" t="s">
        <v>4087</v>
      </c>
      <c r="G8484" s="141" t="s">
        <v>58</v>
      </c>
      <c r="H8484" s="141" t="s">
        <v>782</v>
      </c>
      <c r="I8484" s="141" t="s">
        <v>3514</v>
      </c>
      <c r="J8484" s="141" t="s">
        <v>3600</v>
      </c>
      <c r="K8484" s="141" t="s">
        <v>191</v>
      </c>
      <c r="L8484" s="141" t="s">
        <v>3969</v>
      </c>
      <c r="M8484" s="141" t="s">
        <v>262</v>
      </c>
      <c r="N8484" s="141" t="s">
        <v>294</v>
      </c>
      <c r="O8484" s="141" t="s">
        <v>287</v>
      </c>
      <c r="P8484" s="141" t="s">
        <v>1879</v>
      </c>
      <c r="Q8484" s="141" t="s">
        <v>1878</v>
      </c>
      <c r="R8484" s="141" t="s">
        <v>3468</v>
      </c>
      <c r="S8484" s="148" t="s">
        <v>3283</v>
      </c>
      <c r="T8484" s="147">
        <v>0</v>
      </c>
      <c r="U8484" s="147">
        <v>43066.95</v>
      </c>
      <c r="V8484" s="147">
        <v>0</v>
      </c>
      <c r="W8484" s="147">
        <v>0</v>
      </c>
    </row>
    <row r="8485" spans="1:23">
      <c r="A8485" s="141" t="s">
        <v>3465</v>
      </c>
      <c r="B8485" s="141" t="s">
        <v>284</v>
      </c>
      <c r="C8485" s="141" t="s">
        <v>3457</v>
      </c>
      <c r="D8485" s="141" t="s">
        <v>3455</v>
      </c>
      <c r="E8485" s="141" t="s">
        <v>4088</v>
      </c>
      <c r="F8485" s="141" t="s">
        <v>4087</v>
      </c>
      <c r="G8485" s="141" t="s">
        <v>58</v>
      </c>
      <c r="H8485" s="141" t="s">
        <v>782</v>
      </c>
      <c r="I8485" s="141" t="s">
        <v>3514</v>
      </c>
      <c r="J8485" s="141" t="s">
        <v>3600</v>
      </c>
      <c r="K8485" s="141" t="s">
        <v>191</v>
      </c>
      <c r="L8485" s="141" t="s">
        <v>3969</v>
      </c>
      <c r="M8485" s="141" t="s">
        <v>262</v>
      </c>
      <c r="N8485" s="141" t="s">
        <v>414</v>
      </c>
      <c r="O8485" s="141" t="s">
        <v>287</v>
      </c>
      <c r="P8485" s="141" t="s">
        <v>910</v>
      </c>
      <c r="Q8485" s="141" t="s">
        <v>423</v>
      </c>
      <c r="R8485" s="141" t="s">
        <v>3468</v>
      </c>
      <c r="S8485" s="148" t="s">
        <v>3283</v>
      </c>
      <c r="T8485" s="147">
        <v>615950</v>
      </c>
      <c r="U8485" s="147">
        <v>615950</v>
      </c>
      <c r="V8485" s="147">
        <v>0</v>
      </c>
      <c r="W8485" s="147">
        <v>0</v>
      </c>
    </row>
    <row r="8486" spans="1:23">
      <c r="A8486" s="141" t="s">
        <v>3465</v>
      </c>
      <c r="B8486" s="141" t="s">
        <v>284</v>
      </c>
      <c r="C8486" s="141" t="s">
        <v>3457</v>
      </c>
      <c r="D8486" s="141" t="s">
        <v>3455</v>
      </c>
      <c r="E8486" s="141" t="s">
        <v>4088</v>
      </c>
      <c r="F8486" s="141" t="s">
        <v>4087</v>
      </c>
      <c r="G8486" s="141" t="s">
        <v>58</v>
      </c>
      <c r="H8486" s="141" t="s">
        <v>782</v>
      </c>
      <c r="I8486" s="141" t="s">
        <v>3514</v>
      </c>
      <c r="J8486" s="141" t="s">
        <v>3600</v>
      </c>
      <c r="K8486" s="141" t="s">
        <v>191</v>
      </c>
      <c r="L8486" s="141" t="s">
        <v>3969</v>
      </c>
      <c r="M8486" s="141" t="s">
        <v>262</v>
      </c>
      <c r="N8486" s="141" t="s">
        <v>414</v>
      </c>
      <c r="O8486" s="141" t="s">
        <v>287</v>
      </c>
      <c r="P8486" s="141" t="s">
        <v>1574</v>
      </c>
      <c r="Q8486" s="141" t="s">
        <v>1573</v>
      </c>
      <c r="R8486" s="141" t="s">
        <v>3468</v>
      </c>
      <c r="S8486" s="148" t="s">
        <v>3283</v>
      </c>
      <c r="T8486" s="147">
        <v>0</v>
      </c>
      <c r="U8486" s="147">
        <v>646004.18000000005</v>
      </c>
      <c r="V8486" s="147">
        <v>0</v>
      </c>
      <c r="W8486" s="147">
        <v>0</v>
      </c>
    </row>
    <row r="8487" spans="1:23">
      <c r="A8487" s="141" t="s">
        <v>3465</v>
      </c>
      <c r="B8487" s="141" t="s">
        <v>284</v>
      </c>
      <c r="C8487" s="141" t="s">
        <v>3457</v>
      </c>
      <c r="D8487" s="141" t="s">
        <v>3455</v>
      </c>
      <c r="E8487" s="141" t="s">
        <v>4088</v>
      </c>
      <c r="F8487" s="141" t="s">
        <v>4087</v>
      </c>
      <c r="G8487" s="141" t="s">
        <v>58</v>
      </c>
      <c r="H8487" s="141" t="s">
        <v>782</v>
      </c>
      <c r="I8487" s="141" t="s">
        <v>3514</v>
      </c>
      <c r="J8487" s="141" t="s">
        <v>3600</v>
      </c>
      <c r="K8487" s="141" t="s">
        <v>191</v>
      </c>
      <c r="L8487" s="141" t="s">
        <v>3969</v>
      </c>
      <c r="M8487" s="141" t="s">
        <v>262</v>
      </c>
      <c r="N8487" s="141" t="s">
        <v>414</v>
      </c>
      <c r="O8487" s="141" t="s">
        <v>287</v>
      </c>
      <c r="P8487" s="141" t="s">
        <v>1576</v>
      </c>
      <c r="Q8487" s="141" t="s">
        <v>1575</v>
      </c>
      <c r="R8487" s="141" t="s">
        <v>3468</v>
      </c>
      <c r="S8487" s="148" t="s">
        <v>3283</v>
      </c>
      <c r="T8487" s="147">
        <v>0</v>
      </c>
      <c r="U8487" s="147">
        <v>215334.73</v>
      </c>
      <c r="V8487" s="147">
        <v>0</v>
      </c>
      <c r="W8487" s="147">
        <v>0</v>
      </c>
    </row>
    <row r="8488" spans="1:23">
      <c r="A8488" s="141" t="s">
        <v>3465</v>
      </c>
      <c r="B8488" s="141" t="s">
        <v>284</v>
      </c>
      <c r="C8488" s="141" t="s">
        <v>3457</v>
      </c>
      <c r="D8488" s="141" t="s">
        <v>3455</v>
      </c>
      <c r="E8488" s="141" t="s">
        <v>4088</v>
      </c>
      <c r="F8488" s="141" t="s">
        <v>4087</v>
      </c>
      <c r="G8488" s="141" t="s">
        <v>58</v>
      </c>
      <c r="H8488" s="141" t="s">
        <v>782</v>
      </c>
      <c r="I8488" s="141" t="s">
        <v>3514</v>
      </c>
      <c r="J8488" s="141" t="s">
        <v>3600</v>
      </c>
      <c r="K8488" s="141" t="s">
        <v>191</v>
      </c>
      <c r="L8488" s="141" t="s">
        <v>3969</v>
      </c>
      <c r="M8488" s="141" t="s">
        <v>262</v>
      </c>
      <c r="N8488" s="141" t="s">
        <v>414</v>
      </c>
      <c r="O8488" s="141" t="s">
        <v>287</v>
      </c>
      <c r="P8488" s="141" t="s">
        <v>1578</v>
      </c>
      <c r="Q8488" s="141" t="s">
        <v>1577</v>
      </c>
      <c r="R8488" s="141" t="s">
        <v>3468</v>
      </c>
      <c r="S8488" s="148" t="s">
        <v>3283</v>
      </c>
      <c r="T8488" s="147">
        <v>0</v>
      </c>
      <c r="U8488" s="147">
        <v>430669.45</v>
      </c>
      <c r="V8488" s="147">
        <v>0</v>
      </c>
      <c r="W8488" s="147">
        <v>0</v>
      </c>
    </row>
    <row r="8489" spans="1:23">
      <c r="A8489" s="141" t="s">
        <v>3465</v>
      </c>
      <c r="B8489" s="141" t="s">
        <v>284</v>
      </c>
      <c r="C8489" s="141" t="s">
        <v>3457</v>
      </c>
      <c r="D8489" s="141" t="s">
        <v>3455</v>
      </c>
      <c r="E8489" s="141" t="s">
        <v>4088</v>
      </c>
      <c r="F8489" s="141" t="s">
        <v>4087</v>
      </c>
      <c r="G8489" s="141" t="s">
        <v>58</v>
      </c>
      <c r="H8489" s="141" t="s">
        <v>782</v>
      </c>
      <c r="I8489" s="141" t="s">
        <v>3514</v>
      </c>
      <c r="J8489" s="141" t="s">
        <v>3600</v>
      </c>
      <c r="K8489" s="141" t="s">
        <v>191</v>
      </c>
      <c r="L8489" s="141" t="s">
        <v>3969</v>
      </c>
      <c r="M8489" s="141" t="s">
        <v>262</v>
      </c>
      <c r="N8489" s="141" t="s">
        <v>414</v>
      </c>
      <c r="O8489" s="141" t="s">
        <v>287</v>
      </c>
      <c r="P8489" s="141" t="s">
        <v>1579</v>
      </c>
      <c r="Q8489" s="141" t="s">
        <v>2335</v>
      </c>
      <c r="R8489" s="141" t="s">
        <v>3468</v>
      </c>
      <c r="S8489" s="148" t="s">
        <v>3283</v>
      </c>
      <c r="T8489" s="147">
        <v>0</v>
      </c>
      <c r="U8489" s="147">
        <v>646004.18000000005</v>
      </c>
      <c r="V8489" s="147">
        <v>0</v>
      </c>
      <c r="W8489" s="147">
        <v>0</v>
      </c>
    </row>
    <row r="8490" spans="1:23">
      <c r="A8490" s="141" t="s">
        <v>3465</v>
      </c>
      <c r="B8490" s="141" t="s">
        <v>284</v>
      </c>
      <c r="C8490" s="141" t="s">
        <v>3457</v>
      </c>
      <c r="D8490" s="141" t="s">
        <v>3455</v>
      </c>
      <c r="E8490" s="141" t="s">
        <v>4088</v>
      </c>
      <c r="F8490" s="141" t="s">
        <v>4087</v>
      </c>
      <c r="G8490" s="141" t="s">
        <v>58</v>
      </c>
      <c r="H8490" s="141" t="s">
        <v>782</v>
      </c>
      <c r="I8490" s="141" t="s">
        <v>3514</v>
      </c>
      <c r="J8490" s="141" t="s">
        <v>3600</v>
      </c>
      <c r="K8490" s="141" t="s">
        <v>191</v>
      </c>
      <c r="L8490" s="141" t="s">
        <v>3969</v>
      </c>
      <c r="M8490" s="141" t="s">
        <v>262</v>
      </c>
      <c r="N8490" s="141" t="s">
        <v>414</v>
      </c>
      <c r="O8490" s="141" t="s">
        <v>287</v>
      </c>
      <c r="P8490" s="141" t="s">
        <v>1581</v>
      </c>
      <c r="Q8490" s="141" t="s">
        <v>1580</v>
      </c>
      <c r="R8490" s="141" t="s">
        <v>3468</v>
      </c>
      <c r="S8490" s="148" t="s">
        <v>3283</v>
      </c>
      <c r="T8490" s="147">
        <v>0</v>
      </c>
      <c r="U8490" s="147">
        <v>215334.73</v>
      </c>
      <c r="V8490" s="147">
        <v>0</v>
      </c>
      <c r="W8490" s="147">
        <v>0</v>
      </c>
    </row>
    <row r="8491" spans="1:23">
      <c r="A8491" s="141" t="s">
        <v>3465</v>
      </c>
      <c r="B8491" s="141" t="s">
        <v>284</v>
      </c>
      <c r="C8491" s="141" t="s">
        <v>3457</v>
      </c>
      <c r="D8491" s="141" t="s">
        <v>3455</v>
      </c>
      <c r="E8491" s="141" t="s">
        <v>4088</v>
      </c>
      <c r="F8491" s="141" t="s">
        <v>4087</v>
      </c>
      <c r="G8491" s="141" t="s">
        <v>58</v>
      </c>
      <c r="H8491" s="141" t="s">
        <v>782</v>
      </c>
      <c r="I8491" s="141" t="s">
        <v>3514</v>
      </c>
      <c r="J8491" s="141" t="s">
        <v>3600</v>
      </c>
      <c r="K8491" s="141" t="s">
        <v>191</v>
      </c>
      <c r="L8491" s="141" t="s">
        <v>3969</v>
      </c>
      <c r="M8491" s="141" t="s">
        <v>262</v>
      </c>
      <c r="N8491" s="141" t="s">
        <v>414</v>
      </c>
      <c r="O8491" s="141" t="s">
        <v>287</v>
      </c>
      <c r="P8491" s="141" t="s">
        <v>1583</v>
      </c>
      <c r="Q8491" s="141" t="s">
        <v>1582</v>
      </c>
      <c r="R8491" s="141" t="s">
        <v>3468</v>
      </c>
      <c r="S8491" s="148" t="s">
        <v>3283</v>
      </c>
      <c r="T8491" s="147">
        <v>0</v>
      </c>
      <c r="U8491" s="147">
        <v>215334.73</v>
      </c>
      <c r="V8491" s="147">
        <v>0</v>
      </c>
      <c r="W8491" s="147">
        <v>0</v>
      </c>
    </row>
    <row r="8492" spans="1:23">
      <c r="A8492" s="141" t="s">
        <v>3465</v>
      </c>
      <c r="B8492" s="141" t="s">
        <v>284</v>
      </c>
      <c r="C8492" s="141" t="s">
        <v>3457</v>
      </c>
      <c r="D8492" s="141" t="s">
        <v>3455</v>
      </c>
      <c r="E8492" s="141" t="s">
        <v>4088</v>
      </c>
      <c r="F8492" s="141" t="s">
        <v>4087</v>
      </c>
      <c r="G8492" s="141" t="s">
        <v>58</v>
      </c>
      <c r="H8492" s="141" t="s">
        <v>782</v>
      </c>
      <c r="I8492" s="141" t="s">
        <v>3514</v>
      </c>
      <c r="J8492" s="141" t="s">
        <v>3600</v>
      </c>
      <c r="K8492" s="141" t="s">
        <v>191</v>
      </c>
      <c r="L8492" s="141" t="s">
        <v>3969</v>
      </c>
      <c r="M8492" s="141" t="s">
        <v>262</v>
      </c>
      <c r="N8492" s="141" t="s">
        <v>414</v>
      </c>
      <c r="O8492" s="141" t="s">
        <v>287</v>
      </c>
      <c r="P8492" s="141" t="s">
        <v>1584</v>
      </c>
      <c r="Q8492" s="141" t="s">
        <v>2336</v>
      </c>
      <c r="R8492" s="141" t="s">
        <v>3468</v>
      </c>
      <c r="S8492" s="148" t="s">
        <v>3283</v>
      </c>
      <c r="T8492" s="147">
        <v>0</v>
      </c>
      <c r="U8492" s="147">
        <v>215334.73</v>
      </c>
      <c r="V8492" s="147">
        <v>0</v>
      </c>
      <c r="W8492" s="147">
        <v>0</v>
      </c>
    </row>
    <row r="8493" spans="1:23">
      <c r="A8493" s="141" t="s">
        <v>3465</v>
      </c>
      <c r="B8493" s="141" t="s">
        <v>284</v>
      </c>
      <c r="C8493" s="141" t="s">
        <v>3457</v>
      </c>
      <c r="D8493" s="141" t="s">
        <v>3455</v>
      </c>
      <c r="E8493" s="141" t="s">
        <v>4088</v>
      </c>
      <c r="F8493" s="141" t="s">
        <v>4087</v>
      </c>
      <c r="G8493" s="141" t="s">
        <v>58</v>
      </c>
      <c r="H8493" s="141" t="s">
        <v>782</v>
      </c>
      <c r="I8493" s="141" t="s">
        <v>3514</v>
      </c>
      <c r="J8493" s="141" t="s">
        <v>3600</v>
      </c>
      <c r="K8493" s="141" t="s">
        <v>191</v>
      </c>
      <c r="L8493" s="141" t="s">
        <v>3969</v>
      </c>
      <c r="M8493" s="141" t="s">
        <v>262</v>
      </c>
      <c r="N8493" s="141" t="s">
        <v>414</v>
      </c>
      <c r="O8493" s="141" t="s">
        <v>287</v>
      </c>
      <c r="P8493" s="141" t="s">
        <v>1586</v>
      </c>
      <c r="Q8493" s="141" t="s">
        <v>1585</v>
      </c>
      <c r="R8493" s="141" t="s">
        <v>3468</v>
      </c>
      <c r="S8493" s="148" t="s">
        <v>3283</v>
      </c>
      <c r="T8493" s="147">
        <v>0</v>
      </c>
      <c r="U8493" s="147">
        <v>861338.91</v>
      </c>
      <c r="V8493" s="147">
        <v>0</v>
      </c>
      <c r="W8493" s="147">
        <v>0</v>
      </c>
    </row>
    <row r="8494" spans="1:23">
      <c r="A8494" s="141" t="s">
        <v>3465</v>
      </c>
      <c r="B8494" s="141" t="s">
        <v>284</v>
      </c>
      <c r="C8494" s="141" t="s">
        <v>3457</v>
      </c>
      <c r="D8494" s="141" t="s">
        <v>3455</v>
      </c>
      <c r="E8494" s="141" t="s">
        <v>4088</v>
      </c>
      <c r="F8494" s="141" t="s">
        <v>4087</v>
      </c>
      <c r="G8494" s="141" t="s">
        <v>58</v>
      </c>
      <c r="H8494" s="141" t="s">
        <v>782</v>
      </c>
      <c r="I8494" s="141" t="s">
        <v>3514</v>
      </c>
      <c r="J8494" s="141" t="s">
        <v>3600</v>
      </c>
      <c r="K8494" s="141" t="s">
        <v>191</v>
      </c>
      <c r="L8494" s="141" t="s">
        <v>3969</v>
      </c>
      <c r="M8494" s="141" t="s">
        <v>262</v>
      </c>
      <c r="N8494" s="141" t="s">
        <v>414</v>
      </c>
      <c r="O8494" s="141" t="s">
        <v>287</v>
      </c>
      <c r="P8494" s="141" t="s">
        <v>1881</v>
      </c>
      <c r="Q8494" s="141" t="s">
        <v>1880</v>
      </c>
      <c r="R8494" s="141" t="s">
        <v>3468</v>
      </c>
      <c r="S8494" s="148" t="s">
        <v>3283</v>
      </c>
      <c r="T8494" s="147">
        <v>0</v>
      </c>
      <c r="U8494" s="147">
        <v>43066.95</v>
      </c>
      <c r="V8494" s="147">
        <v>0</v>
      </c>
      <c r="W8494" s="147">
        <v>0</v>
      </c>
    </row>
    <row r="8495" spans="1:23">
      <c r="A8495" s="141" t="s">
        <v>3465</v>
      </c>
      <c r="B8495" s="141" t="s">
        <v>284</v>
      </c>
      <c r="C8495" s="141" t="s">
        <v>3457</v>
      </c>
      <c r="D8495" s="141" t="s">
        <v>3455</v>
      </c>
      <c r="E8495" s="141" t="s">
        <v>4088</v>
      </c>
      <c r="F8495" s="141" t="s">
        <v>4087</v>
      </c>
      <c r="G8495" s="141" t="s">
        <v>58</v>
      </c>
      <c r="H8495" s="141" t="s">
        <v>782</v>
      </c>
      <c r="I8495" s="141" t="s">
        <v>3514</v>
      </c>
      <c r="J8495" s="141" t="s">
        <v>3600</v>
      </c>
      <c r="K8495" s="141" t="s">
        <v>191</v>
      </c>
      <c r="L8495" s="141" t="s">
        <v>3969</v>
      </c>
      <c r="M8495" s="141" t="s">
        <v>262</v>
      </c>
      <c r="N8495" s="141" t="s">
        <v>414</v>
      </c>
      <c r="O8495" s="141" t="s">
        <v>287</v>
      </c>
      <c r="P8495" s="141" t="s">
        <v>1884</v>
      </c>
      <c r="Q8495" s="141" t="s">
        <v>1883</v>
      </c>
      <c r="R8495" s="141" t="s">
        <v>3468</v>
      </c>
      <c r="S8495" s="148" t="s">
        <v>3283</v>
      </c>
      <c r="T8495" s="147">
        <v>0</v>
      </c>
      <c r="U8495" s="147">
        <v>86133.89</v>
      </c>
      <c r="V8495" s="147">
        <v>0</v>
      </c>
      <c r="W8495" s="147">
        <v>0</v>
      </c>
    </row>
    <row r="8496" spans="1:23">
      <c r="A8496" s="141" t="s">
        <v>3465</v>
      </c>
      <c r="B8496" s="141" t="s">
        <v>284</v>
      </c>
      <c r="C8496" s="141" t="s">
        <v>3457</v>
      </c>
      <c r="D8496" s="141" t="s">
        <v>3455</v>
      </c>
      <c r="E8496" s="141" t="s">
        <v>4088</v>
      </c>
      <c r="F8496" s="141" t="s">
        <v>4087</v>
      </c>
      <c r="G8496" s="141" t="s">
        <v>58</v>
      </c>
      <c r="H8496" s="141" t="s">
        <v>782</v>
      </c>
      <c r="I8496" s="141" t="s">
        <v>3514</v>
      </c>
      <c r="J8496" s="141" t="s">
        <v>3600</v>
      </c>
      <c r="K8496" s="141" t="s">
        <v>191</v>
      </c>
      <c r="L8496" s="141" t="s">
        <v>3969</v>
      </c>
      <c r="M8496" s="141" t="s">
        <v>262</v>
      </c>
      <c r="N8496" s="141" t="s">
        <v>414</v>
      </c>
      <c r="O8496" s="141" t="s">
        <v>287</v>
      </c>
      <c r="P8496" s="141" t="s">
        <v>1886</v>
      </c>
      <c r="Q8496" s="141" t="s">
        <v>1885</v>
      </c>
      <c r="R8496" s="141" t="s">
        <v>3468</v>
      </c>
      <c r="S8496" s="148" t="s">
        <v>3283</v>
      </c>
      <c r="T8496" s="147">
        <v>0</v>
      </c>
      <c r="U8496" s="147">
        <v>43066.95</v>
      </c>
      <c r="V8496" s="147">
        <v>0</v>
      </c>
      <c r="W8496" s="147">
        <v>0</v>
      </c>
    </row>
    <row r="8497" spans="1:23">
      <c r="A8497" s="141" t="s">
        <v>3465</v>
      </c>
      <c r="B8497" s="141" t="s">
        <v>284</v>
      </c>
      <c r="C8497" s="141" t="s">
        <v>3457</v>
      </c>
      <c r="D8497" s="141" t="s">
        <v>3455</v>
      </c>
      <c r="E8497" s="141" t="s">
        <v>4088</v>
      </c>
      <c r="F8497" s="141" t="s">
        <v>4087</v>
      </c>
      <c r="G8497" s="141" t="s">
        <v>58</v>
      </c>
      <c r="H8497" s="141" t="s">
        <v>782</v>
      </c>
      <c r="I8497" s="141" t="s">
        <v>3514</v>
      </c>
      <c r="J8497" s="141" t="s">
        <v>3600</v>
      </c>
      <c r="K8497" s="141" t="s">
        <v>191</v>
      </c>
      <c r="L8497" s="141" t="s">
        <v>3969</v>
      </c>
      <c r="M8497" s="141" t="s">
        <v>262</v>
      </c>
      <c r="N8497" s="141" t="s">
        <v>414</v>
      </c>
      <c r="O8497" s="141" t="s">
        <v>287</v>
      </c>
      <c r="P8497" s="141" t="s">
        <v>1890</v>
      </c>
      <c r="Q8497" s="141" t="s">
        <v>1889</v>
      </c>
      <c r="R8497" s="141" t="s">
        <v>3468</v>
      </c>
      <c r="S8497" s="148" t="s">
        <v>3283</v>
      </c>
      <c r="T8497" s="147">
        <v>0</v>
      </c>
      <c r="U8497" s="147">
        <v>43066.95</v>
      </c>
      <c r="V8497" s="147">
        <v>0</v>
      </c>
      <c r="W8497" s="147">
        <v>0</v>
      </c>
    </row>
    <row r="8498" spans="1:23">
      <c r="A8498" s="141" t="s">
        <v>3465</v>
      </c>
      <c r="B8498" s="141" t="s">
        <v>284</v>
      </c>
      <c r="C8498" s="141" t="s">
        <v>3457</v>
      </c>
      <c r="D8498" s="141" t="s">
        <v>3455</v>
      </c>
      <c r="E8498" s="141" t="s">
        <v>4088</v>
      </c>
      <c r="F8498" s="141" t="s">
        <v>4087</v>
      </c>
      <c r="G8498" s="141" t="s">
        <v>58</v>
      </c>
      <c r="H8498" s="141" t="s">
        <v>782</v>
      </c>
      <c r="I8498" s="141" t="s">
        <v>3514</v>
      </c>
      <c r="J8498" s="141" t="s">
        <v>3600</v>
      </c>
      <c r="K8498" s="141" t="s">
        <v>191</v>
      </c>
      <c r="L8498" s="141" t="s">
        <v>3969</v>
      </c>
      <c r="M8498" s="141" t="s">
        <v>262</v>
      </c>
      <c r="N8498" s="141" t="s">
        <v>414</v>
      </c>
      <c r="O8498" s="141" t="s">
        <v>287</v>
      </c>
      <c r="P8498" s="141" t="s">
        <v>1894</v>
      </c>
      <c r="Q8498" s="141" t="s">
        <v>1893</v>
      </c>
      <c r="R8498" s="141" t="s">
        <v>3468</v>
      </c>
      <c r="S8498" s="148" t="s">
        <v>3283</v>
      </c>
      <c r="T8498" s="147">
        <v>0</v>
      </c>
      <c r="U8498" s="147">
        <v>43066.95</v>
      </c>
      <c r="V8498" s="147">
        <v>0</v>
      </c>
      <c r="W8498" s="147">
        <v>0</v>
      </c>
    </row>
    <row r="8499" spans="1:23">
      <c r="A8499" s="141" t="s">
        <v>3465</v>
      </c>
      <c r="B8499" s="141" t="s">
        <v>284</v>
      </c>
      <c r="C8499" s="141" t="s">
        <v>3457</v>
      </c>
      <c r="D8499" s="141" t="s">
        <v>3455</v>
      </c>
      <c r="E8499" s="141" t="s">
        <v>4088</v>
      </c>
      <c r="F8499" s="141" t="s">
        <v>4087</v>
      </c>
      <c r="G8499" s="141" t="s">
        <v>58</v>
      </c>
      <c r="H8499" s="141" t="s">
        <v>782</v>
      </c>
      <c r="I8499" s="141" t="s">
        <v>3514</v>
      </c>
      <c r="J8499" s="141" t="s">
        <v>3600</v>
      </c>
      <c r="K8499" s="141" t="s">
        <v>191</v>
      </c>
      <c r="L8499" s="141" t="s">
        <v>3969</v>
      </c>
      <c r="M8499" s="141" t="s">
        <v>262</v>
      </c>
      <c r="N8499" s="141" t="s">
        <v>414</v>
      </c>
      <c r="O8499" s="141" t="s">
        <v>287</v>
      </c>
      <c r="P8499" s="141" t="s">
        <v>1895</v>
      </c>
      <c r="Q8499" s="141" t="s">
        <v>2338</v>
      </c>
      <c r="R8499" s="141" t="s">
        <v>3468</v>
      </c>
      <c r="S8499" s="148" t="s">
        <v>3283</v>
      </c>
      <c r="T8499" s="147">
        <v>0</v>
      </c>
      <c r="U8499" s="147">
        <v>43066.95</v>
      </c>
      <c r="V8499" s="147">
        <v>0</v>
      </c>
      <c r="W8499" s="147">
        <v>0</v>
      </c>
    </row>
    <row r="8500" spans="1:23">
      <c r="A8500" s="141" t="s">
        <v>3465</v>
      </c>
      <c r="B8500" s="141" t="s">
        <v>284</v>
      </c>
      <c r="C8500" s="141" t="s">
        <v>3457</v>
      </c>
      <c r="D8500" s="141" t="s">
        <v>3455</v>
      </c>
      <c r="E8500" s="141" t="s">
        <v>4088</v>
      </c>
      <c r="F8500" s="141" t="s">
        <v>4087</v>
      </c>
      <c r="G8500" s="141" t="s">
        <v>58</v>
      </c>
      <c r="H8500" s="141" t="s">
        <v>782</v>
      </c>
      <c r="I8500" s="141" t="s">
        <v>3514</v>
      </c>
      <c r="J8500" s="141" t="s">
        <v>3600</v>
      </c>
      <c r="K8500" s="141" t="s">
        <v>191</v>
      </c>
      <c r="L8500" s="141" t="s">
        <v>3969</v>
      </c>
      <c r="M8500" s="141" t="s">
        <v>262</v>
      </c>
      <c r="N8500" s="141" t="s">
        <v>414</v>
      </c>
      <c r="O8500" s="141" t="s">
        <v>287</v>
      </c>
      <c r="P8500" s="141" t="s">
        <v>2750</v>
      </c>
      <c r="Q8500" s="141" t="s">
        <v>2749</v>
      </c>
      <c r="R8500" s="141" t="s">
        <v>3468</v>
      </c>
      <c r="S8500" s="148" t="s">
        <v>3283</v>
      </c>
      <c r="T8500" s="147">
        <v>0</v>
      </c>
      <c r="U8500" s="147">
        <v>86133.89</v>
      </c>
      <c r="V8500" s="147">
        <v>0</v>
      </c>
      <c r="W8500" s="147">
        <v>0</v>
      </c>
    </row>
    <row r="8501" spans="1:23">
      <c r="A8501" s="141" t="s">
        <v>3465</v>
      </c>
      <c r="B8501" s="141" t="s">
        <v>284</v>
      </c>
      <c r="C8501" s="141" t="s">
        <v>3457</v>
      </c>
      <c r="D8501" s="141" t="s">
        <v>3455</v>
      </c>
      <c r="E8501" s="141" t="s">
        <v>4088</v>
      </c>
      <c r="F8501" s="141" t="s">
        <v>4087</v>
      </c>
      <c r="G8501" s="141" t="s">
        <v>58</v>
      </c>
      <c r="H8501" s="141" t="s">
        <v>782</v>
      </c>
      <c r="I8501" s="141" t="s">
        <v>3514</v>
      </c>
      <c r="J8501" s="141" t="s">
        <v>3600</v>
      </c>
      <c r="K8501" s="141" t="s">
        <v>191</v>
      </c>
      <c r="L8501" s="141" t="s">
        <v>3969</v>
      </c>
      <c r="M8501" s="141" t="s">
        <v>262</v>
      </c>
      <c r="N8501" s="141" t="s">
        <v>414</v>
      </c>
      <c r="O8501" s="141" t="s">
        <v>287</v>
      </c>
      <c r="P8501" s="141" t="s">
        <v>1897</v>
      </c>
      <c r="Q8501" s="141" t="s">
        <v>1896</v>
      </c>
      <c r="R8501" s="141" t="s">
        <v>3468</v>
      </c>
      <c r="S8501" s="148" t="s">
        <v>3283</v>
      </c>
      <c r="T8501" s="147">
        <v>0</v>
      </c>
      <c r="U8501" s="147">
        <v>86133.89</v>
      </c>
      <c r="V8501" s="147">
        <v>0</v>
      </c>
      <c r="W8501" s="147">
        <v>0</v>
      </c>
    </row>
    <row r="8502" spans="1:23">
      <c r="A8502" s="141" t="s">
        <v>3465</v>
      </c>
      <c r="B8502" s="141" t="s">
        <v>284</v>
      </c>
      <c r="C8502" s="141" t="s">
        <v>3457</v>
      </c>
      <c r="D8502" s="141" t="s">
        <v>3455</v>
      </c>
      <c r="E8502" s="141" t="s">
        <v>4088</v>
      </c>
      <c r="F8502" s="141" t="s">
        <v>4087</v>
      </c>
      <c r="G8502" s="141" t="s">
        <v>58</v>
      </c>
      <c r="H8502" s="141" t="s">
        <v>782</v>
      </c>
      <c r="I8502" s="141" t="s">
        <v>3514</v>
      </c>
      <c r="J8502" s="141" t="s">
        <v>3600</v>
      </c>
      <c r="K8502" s="141" t="s">
        <v>191</v>
      </c>
      <c r="L8502" s="141" t="s">
        <v>3969</v>
      </c>
      <c r="M8502" s="141" t="s">
        <v>262</v>
      </c>
      <c r="N8502" s="141" t="s">
        <v>414</v>
      </c>
      <c r="O8502" s="141" t="s">
        <v>287</v>
      </c>
      <c r="P8502" s="141" t="s">
        <v>1898</v>
      </c>
      <c r="Q8502" s="141" t="s">
        <v>2339</v>
      </c>
      <c r="R8502" s="141" t="s">
        <v>3468</v>
      </c>
      <c r="S8502" s="148" t="s">
        <v>3283</v>
      </c>
      <c r="T8502" s="147">
        <v>0</v>
      </c>
      <c r="U8502" s="147">
        <v>86133.89</v>
      </c>
      <c r="V8502" s="147">
        <v>0</v>
      </c>
      <c r="W8502" s="147">
        <v>0</v>
      </c>
    </row>
    <row r="8503" spans="1:23">
      <c r="A8503" s="141" t="s">
        <v>3465</v>
      </c>
      <c r="B8503" s="141" t="s">
        <v>284</v>
      </c>
      <c r="C8503" s="141" t="s">
        <v>3457</v>
      </c>
      <c r="D8503" s="141" t="s">
        <v>3455</v>
      </c>
      <c r="E8503" s="141" t="s">
        <v>4088</v>
      </c>
      <c r="F8503" s="141" t="s">
        <v>4087</v>
      </c>
      <c r="G8503" s="141" t="s">
        <v>58</v>
      </c>
      <c r="H8503" s="141" t="s">
        <v>782</v>
      </c>
      <c r="I8503" s="141" t="s">
        <v>3514</v>
      </c>
      <c r="J8503" s="141" t="s">
        <v>3600</v>
      </c>
      <c r="K8503" s="141" t="s">
        <v>191</v>
      </c>
      <c r="L8503" s="141" t="s">
        <v>3969</v>
      </c>
      <c r="M8503" s="141" t="s">
        <v>262</v>
      </c>
      <c r="N8503" s="141" t="s">
        <v>414</v>
      </c>
      <c r="O8503" s="141" t="s">
        <v>287</v>
      </c>
      <c r="P8503" s="141" t="s">
        <v>2752</v>
      </c>
      <c r="Q8503" s="141" t="s">
        <v>2751</v>
      </c>
      <c r="R8503" s="141" t="s">
        <v>3468</v>
      </c>
      <c r="S8503" s="148" t="s">
        <v>3283</v>
      </c>
      <c r="T8503" s="147">
        <v>0</v>
      </c>
      <c r="U8503" s="147">
        <v>258401.68</v>
      </c>
      <c r="V8503" s="147">
        <v>0</v>
      </c>
      <c r="W8503" s="147">
        <v>0</v>
      </c>
    </row>
    <row r="8504" spans="1:23">
      <c r="A8504" s="141" t="s">
        <v>3465</v>
      </c>
      <c r="B8504" s="141" t="s">
        <v>284</v>
      </c>
      <c r="C8504" s="141" t="s">
        <v>3457</v>
      </c>
      <c r="D8504" s="141" t="s">
        <v>3455</v>
      </c>
      <c r="E8504" s="141" t="s">
        <v>4088</v>
      </c>
      <c r="F8504" s="141" t="s">
        <v>4087</v>
      </c>
      <c r="G8504" s="141" t="s">
        <v>58</v>
      </c>
      <c r="H8504" s="141" t="s">
        <v>782</v>
      </c>
      <c r="I8504" s="141" t="s">
        <v>3514</v>
      </c>
      <c r="J8504" s="141" t="s">
        <v>3600</v>
      </c>
      <c r="K8504" s="141" t="s">
        <v>191</v>
      </c>
      <c r="L8504" s="141" t="s">
        <v>3969</v>
      </c>
      <c r="M8504" s="141" t="s">
        <v>262</v>
      </c>
      <c r="N8504" s="141" t="s">
        <v>414</v>
      </c>
      <c r="O8504" s="141" t="s">
        <v>287</v>
      </c>
      <c r="P8504" s="141" t="s">
        <v>1900</v>
      </c>
      <c r="Q8504" s="141" t="s">
        <v>1899</v>
      </c>
      <c r="R8504" s="141" t="s">
        <v>3468</v>
      </c>
      <c r="S8504" s="148" t="s">
        <v>3283</v>
      </c>
      <c r="T8504" s="147">
        <v>0</v>
      </c>
      <c r="U8504" s="147">
        <v>129200.84</v>
      </c>
      <c r="V8504" s="147">
        <v>0</v>
      </c>
      <c r="W8504" s="147">
        <v>0</v>
      </c>
    </row>
    <row r="8505" spans="1:23">
      <c r="A8505" s="141" t="s">
        <v>3465</v>
      </c>
      <c r="B8505" s="141" t="s">
        <v>284</v>
      </c>
      <c r="C8505" s="141" t="s">
        <v>3457</v>
      </c>
      <c r="D8505" s="141" t="s">
        <v>3455</v>
      </c>
      <c r="E8505" s="141" t="s">
        <v>4088</v>
      </c>
      <c r="F8505" s="141" t="s">
        <v>4087</v>
      </c>
      <c r="G8505" s="141" t="s">
        <v>58</v>
      </c>
      <c r="H8505" s="141" t="s">
        <v>782</v>
      </c>
      <c r="I8505" s="141" t="s">
        <v>3514</v>
      </c>
      <c r="J8505" s="141" t="s">
        <v>3600</v>
      </c>
      <c r="K8505" s="141" t="s">
        <v>191</v>
      </c>
      <c r="L8505" s="141" t="s">
        <v>3969</v>
      </c>
      <c r="M8505" s="141" t="s">
        <v>262</v>
      </c>
      <c r="N8505" s="141" t="s">
        <v>295</v>
      </c>
      <c r="O8505" s="141" t="s">
        <v>287</v>
      </c>
      <c r="P8505" s="141" t="s">
        <v>1587</v>
      </c>
      <c r="Q8505" s="141" t="s">
        <v>2342</v>
      </c>
      <c r="R8505" s="141" t="s">
        <v>3468</v>
      </c>
      <c r="S8505" s="148" t="s">
        <v>3283</v>
      </c>
      <c r="T8505" s="147">
        <v>0</v>
      </c>
      <c r="U8505" s="147">
        <v>430669.45</v>
      </c>
      <c r="V8505" s="147">
        <v>0</v>
      </c>
      <c r="W8505" s="147">
        <v>0</v>
      </c>
    </row>
    <row r="8506" spans="1:23">
      <c r="A8506" s="141" t="s">
        <v>3465</v>
      </c>
      <c r="B8506" s="141" t="s">
        <v>284</v>
      </c>
      <c r="C8506" s="141" t="s">
        <v>3457</v>
      </c>
      <c r="D8506" s="141" t="s">
        <v>3455</v>
      </c>
      <c r="E8506" s="141" t="s">
        <v>4088</v>
      </c>
      <c r="F8506" s="141" t="s">
        <v>4087</v>
      </c>
      <c r="G8506" s="141" t="s">
        <v>58</v>
      </c>
      <c r="H8506" s="141" t="s">
        <v>782</v>
      </c>
      <c r="I8506" s="141" t="s">
        <v>3514</v>
      </c>
      <c r="J8506" s="141" t="s">
        <v>3600</v>
      </c>
      <c r="K8506" s="141" t="s">
        <v>191</v>
      </c>
      <c r="L8506" s="141" t="s">
        <v>3969</v>
      </c>
      <c r="M8506" s="141" t="s">
        <v>262</v>
      </c>
      <c r="N8506" s="141" t="s">
        <v>295</v>
      </c>
      <c r="O8506" s="141" t="s">
        <v>287</v>
      </c>
      <c r="P8506" s="141" t="s">
        <v>1589</v>
      </c>
      <c r="Q8506" s="141" t="s">
        <v>1588</v>
      </c>
      <c r="R8506" s="141" t="s">
        <v>3468</v>
      </c>
      <c r="S8506" s="148" t="s">
        <v>3283</v>
      </c>
      <c r="T8506" s="147">
        <v>0</v>
      </c>
      <c r="U8506" s="147">
        <v>430669.45</v>
      </c>
      <c r="V8506" s="147">
        <v>0</v>
      </c>
      <c r="W8506" s="147">
        <v>0</v>
      </c>
    </row>
    <row r="8507" spans="1:23">
      <c r="A8507" s="141" t="s">
        <v>3465</v>
      </c>
      <c r="B8507" s="141" t="s">
        <v>284</v>
      </c>
      <c r="C8507" s="141" t="s">
        <v>3457</v>
      </c>
      <c r="D8507" s="141" t="s">
        <v>3455</v>
      </c>
      <c r="E8507" s="141" t="s">
        <v>4088</v>
      </c>
      <c r="F8507" s="141" t="s">
        <v>4087</v>
      </c>
      <c r="G8507" s="141" t="s">
        <v>58</v>
      </c>
      <c r="H8507" s="141" t="s">
        <v>782</v>
      </c>
      <c r="I8507" s="141" t="s">
        <v>3514</v>
      </c>
      <c r="J8507" s="141" t="s">
        <v>3600</v>
      </c>
      <c r="K8507" s="141" t="s">
        <v>191</v>
      </c>
      <c r="L8507" s="141" t="s">
        <v>3969</v>
      </c>
      <c r="M8507" s="141" t="s">
        <v>262</v>
      </c>
      <c r="N8507" s="141" t="s">
        <v>295</v>
      </c>
      <c r="O8507" s="141" t="s">
        <v>287</v>
      </c>
      <c r="P8507" s="141" t="s">
        <v>1590</v>
      </c>
      <c r="Q8507" s="141" t="s">
        <v>2343</v>
      </c>
      <c r="R8507" s="141" t="s">
        <v>3468</v>
      </c>
      <c r="S8507" s="148" t="s">
        <v>3283</v>
      </c>
      <c r="T8507" s="147">
        <v>0</v>
      </c>
      <c r="U8507" s="147">
        <v>430669.45</v>
      </c>
      <c r="V8507" s="147">
        <v>0</v>
      </c>
      <c r="W8507" s="147">
        <v>0</v>
      </c>
    </row>
    <row r="8508" spans="1:23">
      <c r="A8508" s="141" t="s">
        <v>3465</v>
      </c>
      <c r="B8508" s="141" t="s">
        <v>284</v>
      </c>
      <c r="C8508" s="141" t="s">
        <v>3457</v>
      </c>
      <c r="D8508" s="141" t="s">
        <v>3455</v>
      </c>
      <c r="E8508" s="141" t="s">
        <v>4088</v>
      </c>
      <c r="F8508" s="141" t="s">
        <v>4087</v>
      </c>
      <c r="G8508" s="141" t="s">
        <v>58</v>
      </c>
      <c r="H8508" s="141" t="s">
        <v>782</v>
      </c>
      <c r="I8508" s="141" t="s">
        <v>3514</v>
      </c>
      <c r="J8508" s="141" t="s">
        <v>3600</v>
      </c>
      <c r="K8508" s="141" t="s">
        <v>191</v>
      </c>
      <c r="L8508" s="141" t="s">
        <v>3969</v>
      </c>
      <c r="M8508" s="141" t="s">
        <v>262</v>
      </c>
      <c r="N8508" s="141" t="s">
        <v>295</v>
      </c>
      <c r="O8508" s="141" t="s">
        <v>287</v>
      </c>
      <c r="P8508" s="141" t="s">
        <v>1592</v>
      </c>
      <c r="Q8508" s="141" t="s">
        <v>1591</v>
      </c>
      <c r="R8508" s="141" t="s">
        <v>3468</v>
      </c>
      <c r="S8508" s="148" t="s">
        <v>3283</v>
      </c>
      <c r="T8508" s="147">
        <v>0</v>
      </c>
      <c r="U8508" s="147">
        <v>646004.18000000005</v>
      </c>
      <c r="V8508" s="147">
        <v>0</v>
      </c>
      <c r="W8508" s="147">
        <v>0</v>
      </c>
    </row>
    <row r="8509" spans="1:23">
      <c r="A8509" s="141" t="s">
        <v>3465</v>
      </c>
      <c r="B8509" s="141" t="s">
        <v>284</v>
      </c>
      <c r="C8509" s="141" t="s">
        <v>3457</v>
      </c>
      <c r="D8509" s="141" t="s">
        <v>3455</v>
      </c>
      <c r="E8509" s="141" t="s">
        <v>4088</v>
      </c>
      <c r="F8509" s="141" t="s">
        <v>4087</v>
      </c>
      <c r="G8509" s="141" t="s">
        <v>58</v>
      </c>
      <c r="H8509" s="141" t="s">
        <v>782</v>
      </c>
      <c r="I8509" s="141" t="s">
        <v>3514</v>
      </c>
      <c r="J8509" s="141" t="s">
        <v>3600</v>
      </c>
      <c r="K8509" s="141" t="s">
        <v>191</v>
      </c>
      <c r="L8509" s="141" t="s">
        <v>3969</v>
      </c>
      <c r="M8509" s="141" t="s">
        <v>262</v>
      </c>
      <c r="N8509" s="141" t="s">
        <v>295</v>
      </c>
      <c r="O8509" s="141" t="s">
        <v>287</v>
      </c>
      <c r="P8509" s="141" t="s">
        <v>2754</v>
      </c>
      <c r="Q8509" s="141" t="s">
        <v>2753</v>
      </c>
      <c r="R8509" s="141" t="s">
        <v>3468</v>
      </c>
      <c r="S8509" s="148" t="s">
        <v>3283</v>
      </c>
      <c r="T8509" s="147">
        <v>0</v>
      </c>
      <c r="U8509" s="147">
        <v>172267.78</v>
      </c>
      <c r="V8509" s="147">
        <v>0</v>
      </c>
      <c r="W8509" s="147">
        <v>0</v>
      </c>
    </row>
    <row r="8510" spans="1:23">
      <c r="A8510" s="141" t="s">
        <v>3465</v>
      </c>
      <c r="B8510" s="141" t="s">
        <v>284</v>
      </c>
      <c r="C8510" s="141" t="s">
        <v>3457</v>
      </c>
      <c r="D8510" s="141" t="s">
        <v>3455</v>
      </c>
      <c r="E8510" s="141" t="s">
        <v>4088</v>
      </c>
      <c r="F8510" s="141" t="s">
        <v>4087</v>
      </c>
      <c r="G8510" s="141" t="s">
        <v>58</v>
      </c>
      <c r="H8510" s="141" t="s">
        <v>782</v>
      </c>
      <c r="I8510" s="141" t="s">
        <v>3514</v>
      </c>
      <c r="J8510" s="141" t="s">
        <v>3600</v>
      </c>
      <c r="K8510" s="141" t="s">
        <v>191</v>
      </c>
      <c r="L8510" s="141" t="s">
        <v>3969</v>
      </c>
      <c r="M8510" s="141" t="s">
        <v>262</v>
      </c>
      <c r="N8510" s="141" t="s">
        <v>295</v>
      </c>
      <c r="O8510" s="141" t="s">
        <v>287</v>
      </c>
      <c r="P8510" s="141" t="s">
        <v>2756</v>
      </c>
      <c r="Q8510" s="141" t="s">
        <v>2755</v>
      </c>
      <c r="R8510" s="141" t="s">
        <v>3468</v>
      </c>
      <c r="S8510" s="148" t="s">
        <v>3283</v>
      </c>
      <c r="T8510" s="147">
        <v>0</v>
      </c>
      <c r="U8510" s="147">
        <v>258401.68</v>
      </c>
      <c r="V8510" s="147">
        <v>0</v>
      </c>
      <c r="W8510" s="147">
        <v>0</v>
      </c>
    </row>
    <row r="8511" spans="1:23">
      <c r="A8511" s="141" t="s">
        <v>3465</v>
      </c>
      <c r="B8511" s="141" t="s">
        <v>284</v>
      </c>
      <c r="C8511" s="141" t="s">
        <v>3457</v>
      </c>
      <c r="D8511" s="141" t="s">
        <v>3455</v>
      </c>
      <c r="E8511" s="141" t="s">
        <v>4088</v>
      </c>
      <c r="F8511" s="141" t="s">
        <v>4087</v>
      </c>
      <c r="G8511" s="141" t="s">
        <v>58</v>
      </c>
      <c r="H8511" s="141" t="s">
        <v>782</v>
      </c>
      <c r="I8511" s="141" t="s">
        <v>3514</v>
      </c>
      <c r="J8511" s="141" t="s">
        <v>3600</v>
      </c>
      <c r="K8511" s="141" t="s">
        <v>191</v>
      </c>
      <c r="L8511" s="141" t="s">
        <v>3969</v>
      </c>
      <c r="M8511" s="141" t="s">
        <v>262</v>
      </c>
      <c r="N8511" s="141" t="s">
        <v>295</v>
      </c>
      <c r="O8511" s="141" t="s">
        <v>287</v>
      </c>
      <c r="P8511" s="141" t="s">
        <v>2758</v>
      </c>
      <c r="Q8511" s="141" t="s">
        <v>2757</v>
      </c>
      <c r="R8511" s="141" t="s">
        <v>3468</v>
      </c>
      <c r="S8511" s="148" t="s">
        <v>3283</v>
      </c>
      <c r="T8511" s="147">
        <v>0</v>
      </c>
      <c r="U8511" s="147">
        <v>86133.89</v>
      </c>
      <c r="V8511" s="147">
        <v>0</v>
      </c>
      <c r="W8511" s="147">
        <v>0</v>
      </c>
    </row>
    <row r="8512" spans="1:23">
      <c r="A8512" s="141" t="s">
        <v>3465</v>
      </c>
      <c r="B8512" s="141" t="s">
        <v>284</v>
      </c>
      <c r="C8512" s="141" t="s">
        <v>3457</v>
      </c>
      <c r="D8512" s="141" t="s">
        <v>3455</v>
      </c>
      <c r="E8512" s="141" t="s">
        <v>4088</v>
      </c>
      <c r="F8512" s="141" t="s">
        <v>4087</v>
      </c>
      <c r="G8512" s="141" t="s">
        <v>58</v>
      </c>
      <c r="H8512" s="141" t="s">
        <v>782</v>
      </c>
      <c r="I8512" s="141" t="s">
        <v>3514</v>
      </c>
      <c r="J8512" s="141" t="s">
        <v>3600</v>
      </c>
      <c r="K8512" s="141" t="s">
        <v>191</v>
      </c>
      <c r="L8512" s="141" t="s">
        <v>3969</v>
      </c>
      <c r="M8512" s="141" t="s">
        <v>262</v>
      </c>
      <c r="N8512" s="141" t="s">
        <v>295</v>
      </c>
      <c r="O8512" s="141" t="s">
        <v>287</v>
      </c>
      <c r="P8512" s="141" t="s">
        <v>2760</v>
      </c>
      <c r="Q8512" s="141" t="s">
        <v>2759</v>
      </c>
      <c r="R8512" s="141" t="s">
        <v>3468</v>
      </c>
      <c r="S8512" s="148" t="s">
        <v>3283</v>
      </c>
      <c r="T8512" s="147">
        <v>0</v>
      </c>
      <c r="U8512" s="147">
        <v>86133.89</v>
      </c>
      <c r="V8512" s="147">
        <v>0</v>
      </c>
      <c r="W8512" s="147">
        <v>0</v>
      </c>
    </row>
    <row r="8513" spans="1:23">
      <c r="A8513" s="141" t="s">
        <v>3465</v>
      </c>
      <c r="B8513" s="141" t="s">
        <v>284</v>
      </c>
      <c r="C8513" s="141" t="s">
        <v>3457</v>
      </c>
      <c r="D8513" s="141" t="s">
        <v>3455</v>
      </c>
      <c r="E8513" s="141" t="s">
        <v>4088</v>
      </c>
      <c r="F8513" s="141" t="s">
        <v>4087</v>
      </c>
      <c r="G8513" s="141" t="s">
        <v>58</v>
      </c>
      <c r="H8513" s="141" t="s">
        <v>782</v>
      </c>
      <c r="I8513" s="141" t="s">
        <v>3514</v>
      </c>
      <c r="J8513" s="141" t="s">
        <v>3600</v>
      </c>
      <c r="K8513" s="141" t="s">
        <v>191</v>
      </c>
      <c r="L8513" s="141" t="s">
        <v>3969</v>
      </c>
      <c r="M8513" s="141" t="s">
        <v>262</v>
      </c>
      <c r="N8513" s="141" t="s">
        <v>295</v>
      </c>
      <c r="O8513" s="141" t="s">
        <v>287</v>
      </c>
      <c r="P8513" s="141" t="s">
        <v>2762</v>
      </c>
      <c r="Q8513" s="141" t="s">
        <v>2761</v>
      </c>
      <c r="R8513" s="141" t="s">
        <v>3468</v>
      </c>
      <c r="S8513" s="148" t="s">
        <v>3283</v>
      </c>
      <c r="T8513" s="147">
        <v>0</v>
      </c>
      <c r="U8513" s="147">
        <v>43066.95</v>
      </c>
      <c r="V8513" s="147">
        <v>0</v>
      </c>
      <c r="W8513" s="147">
        <v>0</v>
      </c>
    </row>
    <row r="8514" spans="1:23">
      <c r="A8514" s="141" t="s">
        <v>3465</v>
      </c>
      <c r="B8514" s="141" t="s">
        <v>284</v>
      </c>
      <c r="C8514" s="141" t="s">
        <v>3457</v>
      </c>
      <c r="D8514" s="141" t="s">
        <v>3455</v>
      </c>
      <c r="E8514" s="141" t="s">
        <v>4088</v>
      </c>
      <c r="F8514" s="141" t="s">
        <v>4087</v>
      </c>
      <c r="G8514" s="141" t="s">
        <v>58</v>
      </c>
      <c r="H8514" s="141" t="s">
        <v>782</v>
      </c>
      <c r="I8514" s="141" t="s">
        <v>3514</v>
      </c>
      <c r="J8514" s="141" t="s">
        <v>3600</v>
      </c>
      <c r="K8514" s="141" t="s">
        <v>191</v>
      </c>
      <c r="L8514" s="141" t="s">
        <v>3969</v>
      </c>
      <c r="M8514" s="141" t="s">
        <v>262</v>
      </c>
      <c r="N8514" s="141" t="s">
        <v>295</v>
      </c>
      <c r="O8514" s="141" t="s">
        <v>287</v>
      </c>
      <c r="P8514" s="141" t="s">
        <v>2764</v>
      </c>
      <c r="Q8514" s="141" t="s">
        <v>2763</v>
      </c>
      <c r="R8514" s="141" t="s">
        <v>3468</v>
      </c>
      <c r="S8514" s="148" t="s">
        <v>3283</v>
      </c>
      <c r="T8514" s="147">
        <v>0</v>
      </c>
      <c r="U8514" s="147">
        <v>172267.78</v>
      </c>
      <c r="V8514" s="147">
        <v>0</v>
      </c>
      <c r="W8514" s="147">
        <v>0</v>
      </c>
    </row>
    <row r="8515" spans="1:23">
      <c r="A8515" s="141" t="s">
        <v>3465</v>
      </c>
      <c r="B8515" s="141" t="s">
        <v>284</v>
      </c>
      <c r="C8515" s="141" t="s">
        <v>3457</v>
      </c>
      <c r="D8515" s="141" t="s">
        <v>3455</v>
      </c>
      <c r="E8515" s="141" t="s">
        <v>4088</v>
      </c>
      <c r="F8515" s="141" t="s">
        <v>4087</v>
      </c>
      <c r="G8515" s="141" t="s">
        <v>58</v>
      </c>
      <c r="H8515" s="141" t="s">
        <v>782</v>
      </c>
      <c r="I8515" s="141" t="s">
        <v>3514</v>
      </c>
      <c r="J8515" s="141" t="s">
        <v>3600</v>
      </c>
      <c r="K8515" s="141" t="s">
        <v>191</v>
      </c>
      <c r="L8515" s="141" t="s">
        <v>3969</v>
      </c>
      <c r="M8515" s="141" t="s">
        <v>262</v>
      </c>
      <c r="N8515" s="141" t="s">
        <v>295</v>
      </c>
      <c r="O8515" s="141" t="s">
        <v>287</v>
      </c>
      <c r="P8515" s="141" t="s">
        <v>2766</v>
      </c>
      <c r="Q8515" s="141" t="s">
        <v>2765</v>
      </c>
      <c r="R8515" s="141" t="s">
        <v>3468</v>
      </c>
      <c r="S8515" s="148" t="s">
        <v>3283</v>
      </c>
      <c r="T8515" s="147">
        <v>0</v>
      </c>
      <c r="U8515" s="147">
        <v>86133.89</v>
      </c>
      <c r="V8515" s="147">
        <v>0</v>
      </c>
      <c r="W8515" s="147">
        <v>0</v>
      </c>
    </row>
    <row r="8516" spans="1:23">
      <c r="A8516" s="141" t="s">
        <v>3465</v>
      </c>
      <c r="B8516" s="141" t="s">
        <v>284</v>
      </c>
      <c r="C8516" s="141" t="s">
        <v>3457</v>
      </c>
      <c r="D8516" s="141" t="s">
        <v>3455</v>
      </c>
      <c r="E8516" s="141" t="s">
        <v>4088</v>
      </c>
      <c r="F8516" s="141" t="s">
        <v>4087</v>
      </c>
      <c r="G8516" s="141" t="s">
        <v>58</v>
      </c>
      <c r="H8516" s="141" t="s">
        <v>782</v>
      </c>
      <c r="I8516" s="141" t="s">
        <v>3514</v>
      </c>
      <c r="J8516" s="141" t="s">
        <v>3600</v>
      </c>
      <c r="K8516" s="141" t="s">
        <v>191</v>
      </c>
      <c r="L8516" s="141" t="s">
        <v>3969</v>
      </c>
      <c r="M8516" s="141" t="s">
        <v>262</v>
      </c>
      <c r="N8516" s="141" t="s">
        <v>295</v>
      </c>
      <c r="O8516" s="141" t="s">
        <v>287</v>
      </c>
      <c r="P8516" s="141" t="s">
        <v>2768</v>
      </c>
      <c r="Q8516" s="141" t="s">
        <v>2767</v>
      </c>
      <c r="R8516" s="141" t="s">
        <v>3468</v>
      </c>
      <c r="S8516" s="148" t="s">
        <v>3283</v>
      </c>
      <c r="T8516" s="147">
        <v>0</v>
      </c>
      <c r="U8516" s="147">
        <v>258401.68</v>
      </c>
      <c r="V8516" s="147">
        <v>0</v>
      </c>
      <c r="W8516" s="147">
        <v>0</v>
      </c>
    </row>
    <row r="8517" spans="1:23">
      <c r="A8517" s="141" t="s">
        <v>3465</v>
      </c>
      <c r="B8517" s="141" t="s">
        <v>284</v>
      </c>
      <c r="C8517" s="141" t="s">
        <v>3457</v>
      </c>
      <c r="D8517" s="141" t="s">
        <v>3455</v>
      </c>
      <c r="E8517" s="141" t="s">
        <v>4088</v>
      </c>
      <c r="F8517" s="141" t="s">
        <v>4087</v>
      </c>
      <c r="G8517" s="141" t="s">
        <v>58</v>
      </c>
      <c r="H8517" s="141" t="s">
        <v>782</v>
      </c>
      <c r="I8517" s="141" t="s">
        <v>3514</v>
      </c>
      <c r="J8517" s="141" t="s">
        <v>3600</v>
      </c>
      <c r="K8517" s="141" t="s">
        <v>191</v>
      </c>
      <c r="L8517" s="141" t="s">
        <v>3969</v>
      </c>
      <c r="M8517" s="141" t="s">
        <v>262</v>
      </c>
      <c r="N8517" s="141" t="s">
        <v>295</v>
      </c>
      <c r="O8517" s="141" t="s">
        <v>287</v>
      </c>
      <c r="P8517" s="141" t="s">
        <v>2770</v>
      </c>
      <c r="Q8517" s="141" t="s">
        <v>2769</v>
      </c>
      <c r="R8517" s="141" t="s">
        <v>3468</v>
      </c>
      <c r="S8517" s="148" t="s">
        <v>3283</v>
      </c>
      <c r="T8517" s="147">
        <v>0</v>
      </c>
      <c r="U8517" s="147">
        <v>43066.95</v>
      </c>
      <c r="V8517" s="147">
        <v>0</v>
      </c>
      <c r="W8517" s="147">
        <v>0</v>
      </c>
    </row>
    <row r="8518" spans="1:23">
      <c r="A8518" s="141" t="s">
        <v>3465</v>
      </c>
      <c r="B8518" s="141" t="s">
        <v>284</v>
      </c>
      <c r="C8518" s="141" t="s">
        <v>3457</v>
      </c>
      <c r="D8518" s="141" t="s">
        <v>3455</v>
      </c>
      <c r="E8518" s="141" t="s">
        <v>4088</v>
      </c>
      <c r="F8518" s="141" t="s">
        <v>4087</v>
      </c>
      <c r="G8518" s="141" t="s">
        <v>58</v>
      </c>
      <c r="H8518" s="141" t="s">
        <v>782</v>
      </c>
      <c r="I8518" s="141" t="s">
        <v>3514</v>
      </c>
      <c r="J8518" s="141" t="s">
        <v>3600</v>
      </c>
      <c r="K8518" s="141" t="s">
        <v>191</v>
      </c>
      <c r="L8518" s="141" t="s">
        <v>3969</v>
      </c>
      <c r="M8518" s="141" t="s">
        <v>262</v>
      </c>
      <c r="N8518" s="141" t="s">
        <v>295</v>
      </c>
      <c r="O8518" s="141" t="s">
        <v>287</v>
      </c>
      <c r="P8518" s="141" t="s">
        <v>2772</v>
      </c>
      <c r="Q8518" s="141" t="s">
        <v>2771</v>
      </c>
      <c r="R8518" s="141" t="s">
        <v>3468</v>
      </c>
      <c r="S8518" s="148" t="s">
        <v>3283</v>
      </c>
      <c r="T8518" s="147">
        <v>0</v>
      </c>
      <c r="U8518" s="147">
        <v>258401.68</v>
      </c>
      <c r="V8518" s="147">
        <v>0</v>
      </c>
      <c r="W8518" s="147">
        <v>0</v>
      </c>
    </row>
    <row r="8519" spans="1:23">
      <c r="A8519" s="141" t="s">
        <v>3465</v>
      </c>
      <c r="B8519" s="141" t="s">
        <v>284</v>
      </c>
      <c r="C8519" s="141" t="s">
        <v>3457</v>
      </c>
      <c r="D8519" s="141" t="s">
        <v>3455</v>
      </c>
      <c r="E8519" s="141" t="s">
        <v>4088</v>
      </c>
      <c r="F8519" s="141" t="s">
        <v>4087</v>
      </c>
      <c r="G8519" s="141" t="s">
        <v>58</v>
      </c>
      <c r="H8519" s="141" t="s">
        <v>782</v>
      </c>
      <c r="I8519" s="141" t="s">
        <v>3514</v>
      </c>
      <c r="J8519" s="141" t="s">
        <v>3600</v>
      </c>
      <c r="K8519" s="141" t="s">
        <v>191</v>
      </c>
      <c r="L8519" s="141" t="s">
        <v>3969</v>
      </c>
      <c r="M8519" s="141" t="s">
        <v>262</v>
      </c>
      <c r="N8519" s="141" t="s">
        <v>296</v>
      </c>
      <c r="O8519" s="141" t="s">
        <v>287</v>
      </c>
      <c r="P8519" s="141" t="s">
        <v>926</v>
      </c>
      <c r="Q8519" s="141" t="s">
        <v>439</v>
      </c>
      <c r="R8519" s="141" t="s">
        <v>3468</v>
      </c>
      <c r="S8519" s="148" t="s">
        <v>3283</v>
      </c>
      <c r="T8519" s="147">
        <v>1231902</v>
      </c>
      <c r="U8519" s="147">
        <v>567132.87</v>
      </c>
      <c r="V8519" s="147">
        <v>0</v>
      </c>
      <c r="W8519" s="147">
        <v>0</v>
      </c>
    </row>
    <row r="8520" spans="1:23">
      <c r="A8520" s="141" t="s">
        <v>3465</v>
      </c>
      <c r="B8520" s="141" t="s">
        <v>284</v>
      </c>
      <c r="C8520" s="141" t="s">
        <v>3457</v>
      </c>
      <c r="D8520" s="141" t="s">
        <v>3455</v>
      </c>
      <c r="E8520" s="141" t="s">
        <v>4088</v>
      </c>
      <c r="F8520" s="141" t="s">
        <v>4087</v>
      </c>
      <c r="G8520" s="141" t="s">
        <v>58</v>
      </c>
      <c r="H8520" s="141" t="s">
        <v>782</v>
      </c>
      <c r="I8520" s="141" t="s">
        <v>3514</v>
      </c>
      <c r="J8520" s="141" t="s">
        <v>3600</v>
      </c>
      <c r="K8520" s="141" t="s">
        <v>191</v>
      </c>
      <c r="L8520" s="141" t="s">
        <v>3969</v>
      </c>
      <c r="M8520" s="141" t="s">
        <v>262</v>
      </c>
      <c r="N8520" s="141" t="s">
        <v>296</v>
      </c>
      <c r="O8520" s="141" t="s">
        <v>287</v>
      </c>
      <c r="P8520" s="141" t="s">
        <v>933</v>
      </c>
      <c r="Q8520" s="141" t="s">
        <v>2350</v>
      </c>
      <c r="R8520" s="141" t="s">
        <v>3468</v>
      </c>
      <c r="S8520" s="148" t="s">
        <v>3283</v>
      </c>
      <c r="T8520" s="147">
        <v>615950</v>
      </c>
      <c r="U8520" s="147">
        <v>615950</v>
      </c>
      <c r="V8520" s="147">
        <v>0</v>
      </c>
      <c r="W8520" s="147">
        <v>0</v>
      </c>
    </row>
    <row r="8521" spans="1:23">
      <c r="A8521" s="141" t="s">
        <v>3465</v>
      </c>
      <c r="B8521" s="141" t="s">
        <v>284</v>
      </c>
      <c r="C8521" s="141" t="s">
        <v>3457</v>
      </c>
      <c r="D8521" s="141" t="s">
        <v>3455</v>
      </c>
      <c r="E8521" s="141" t="s">
        <v>4088</v>
      </c>
      <c r="F8521" s="141" t="s">
        <v>4087</v>
      </c>
      <c r="G8521" s="141" t="s">
        <v>58</v>
      </c>
      <c r="H8521" s="141" t="s">
        <v>782</v>
      </c>
      <c r="I8521" s="141" t="s">
        <v>3514</v>
      </c>
      <c r="J8521" s="141" t="s">
        <v>3600</v>
      </c>
      <c r="K8521" s="141" t="s">
        <v>191</v>
      </c>
      <c r="L8521" s="141" t="s">
        <v>3969</v>
      </c>
      <c r="M8521" s="141" t="s">
        <v>262</v>
      </c>
      <c r="N8521" s="141" t="s">
        <v>296</v>
      </c>
      <c r="O8521" s="141" t="s">
        <v>287</v>
      </c>
      <c r="P8521" s="141" t="s">
        <v>1594</v>
      </c>
      <c r="Q8521" s="141" t="s">
        <v>1593</v>
      </c>
      <c r="R8521" s="141" t="s">
        <v>3468</v>
      </c>
      <c r="S8521" s="148" t="s">
        <v>3283</v>
      </c>
      <c r="T8521" s="147">
        <v>0</v>
      </c>
      <c r="U8521" s="147">
        <v>646004.18000000005</v>
      </c>
      <c r="V8521" s="147">
        <v>0</v>
      </c>
      <c r="W8521" s="147">
        <v>0</v>
      </c>
    </row>
    <row r="8522" spans="1:23">
      <c r="A8522" s="141" t="s">
        <v>3465</v>
      </c>
      <c r="B8522" s="141" t="s">
        <v>284</v>
      </c>
      <c r="C8522" s="141" t="s">
        <v>3457</v>
      </c>
      <c r="D8522" s="141" t="s">
        <v>3455</v>
      </c>
      <c r="E8522" s="141" t="s">
        <v>4088</v>
      </c>
      <c r="F8522" s="141" t="s">
        <v>4087</v>
      </c>
      <c r="G8522" s="141" t="s">
        <v>58</v>
      </c>
      <c r="H8522" s="141" t="s">
        <v>782</v>
      </c>
      <c r="I8522" s="141" t="s">
        <v>3514</v>
      </c>
      <c r="J8522" s="141" t="s">
        <v>3600</v>
      </c>
      <c r="K8522" s="141" t="s">
        <v>191</v>
      </c>
      <c r="L8522" s="141" t="s">
        <v>3969</v>
      </c>
      <c r="M8522" s="141" t="s">
        <v>262</v>
      </c>
      <c r="N8522" s="141" t="s">
        <v>296</v>
      </c>
      <c r="O8522" s="141" t="s">
        <v>287</v>
      </c>
      <c r="P8522" s="141" t="s">
        <v>1595</v>
      </c>
      <c r="Q8522" s="141" t="s">
        <v>2344</v>
      </c>
      <c r="R8522" s="141" t="s">
        <v>3468</v>
      </c>
      <c r="S8522" s="148" t="s">
        <v>3283</v>
      </c>
      <c r="T8522" s="147">
        <v>0</v>
      </c>
      <c r="U8522" s="147">
        <v>215334.73</v>
      </c>
      <c r="V8522" s="147">
        <v>0</v>
      </c>
      <c r="W8522" s="147">
        <v>0</v>
      </c>
    </row>
    <row r="8523" spans="1:23">
      <c r="A8523" s="141" t="s">
        <v>3465</v>
      </c>
      <c r="B8523" s="141" t="s">
        <v>284</v>
      </c>
      <c r="C8523" s="141" t="s">
        <v>3457</v>
      </c>
      <c r="D8523" s="141" t="s">
        <v>3455</v>
      </c>
      <c r="E8523" s="141" t="s">
        <v>4088</v>
      </c>
      <c r="F8523" s="141" t="s">
        <v>4087</v>
      </c>
      <c r="G8523" s="141" t="s">
        <v>58</v>
      </c>
      <c r="H8523" s="141" t="s">
        <v>782</v>
      </c>
      <c r="I8523" s="141" t="s">
        <v>3514</v>
      </c>
      <c r="J8523" s="141" t="s">
        <v>3600</v>
      </c>
      <c r="K8523" s="141" t="s">
        <v>191</v>
      </c>
      <c r="L8523" s="141" t="s">
        <v>3969</v>
      </c>
      <c r="M8523" s="141" t="s">
        <v>262</v>
      </c>
      <c r="N8523" s="141" t="s">
        <v>296</v>
      </c>
      <c r="O8523" s="141" t="s">
        <v>287</v>
      </c>
      <c r="P8523" s="141" t="s">
        <v>1596</v>
      </c>
      <c r="Q8523" s="141" t="s">
        <v>2345</v>
      </c>
      <c r="R8523" s="141" t="s">
        <v>3468</v>
      </c>
      <c r="S8523" s="148" t="s">
        <v>3283</v>
      </c>
      <c r="T8523" s="147">
        <v>0</v>
      </c>
      <c r="U8523" s="147">
        <v>430669.46</v>
      </c>
      <c r="V8523" s="147">
        <v>0</v>
      </c>
      <c r="W8523" s="147">
        <v>0</v>
      </c>
    </row>
    <row r="8524" spans="1:23">
      <c r="A8524" s="141" t="s">
        <v>3465</v>
      </c>
      <c r="B8524" s="141" t="s">
        <v>284</v>
      </c>
      <c r="C8524" s="141" t="s">
        <v>3457</v>
      </c>
      <c r="D8524" s="141" t="s">
        <v>3455</v>
      </c>
      <c r="E8524" s="141" t="s">
        <v>4088</v>
      </c>
      <c r="F8524" s="141" t="s">
        <v>4087</v>
      </c>
      <c r="G8524" s="141" t="s">
        <v>58</v>
      </c>
      <c r="H8524" s="141" t="s">
        <v>782</v>
      </c>
      <c r="I8524" s="141" t="s">
        <v>3514</v>
      </c>
      <c r="J8524" s="141" t="s">
        <v>3600</v>
      </c>
      <c r="K8524" s="141" t="s">
        <v>191</v>
      </c>
      <c r="L8524" s="141" t="s">
        <v>3969</v>
      </c>
      <c r="M8524" s="141" t="s">
        <v>262</v>
      </c>
      <c r="N8524" s="141" t="s">
        <v>296</v>
      </c>
      <c r="O8524" s="141" t="s">
        <v>287</v>
      </c>
      <c r="P8524" s="141" t="s">
        <v>1598</v>
      </c>
      <c r="Q8524" s="141" t="s">
        <v>1597</v>
      </c>
      <c r="R8524" s="141" t="s">
        <v>3468</v>
      </c>
      <c r="S8524" s="148" t="s">
        <v>3283</v>
      </c>
      <c r="T8524" s="147">
        <v>0</v>
      </c>
      <c r="U8524" s="147">
        <v>215334.73</v>
      </c>
      <c r="V8524" s="147">
        <v>0</v>
      </c>
      <c r="W8524" s="147">
        <v>0</v>
      </c>
    </row>
    <row r="8525" spans="1:23">
      <c r="A8525" s="141" t="s">
        <v>3465</v>
      </c>
      <c r="B8525" s="141" t="s">
        <v>284</v>
      </c>
      <c r="C8525" s="141" t="s">
        <v>3457</v>
      </c>
      <c r="D8525" s="141" t="s">
        <v>3455</v>
      </c>
      <c r="E8525" s="141" t="s">
        <v>4088</v>
      </c>
      <c r="F8525" s="141" t="s">
        <v>4087</v>
      </c>
      <c r="G8525" s="141" t="s">
        <v>58</v>
      </c>
      <c r="H8525" s="141" t="s">
        <v>782</v>
      </c>
      <c r="I8525" s="141" t="s">
        <v>3514</v>
      </c>
      <c r="J8525" s="141" t="s">
        <v>3600</v>
      </c>
      <c r="K8525" s="141" t="s">
        <v>191</v>
      </c>
      <c r="L8525" s="141" t="s">
        <v>3969</v>
      </c>
      <c r="M8525" s="141" t="s">
        <v>262</v>
      </c>
      <c r="N8525" s="141" t="s">
        <v>296</v>
      </c>
      <c r="O8525" s="141" t="s">
        <v>287</v>
      </c>
      <c r="P8525" s="141" t="s">
        <v>1600</v>
      </c>
      <c r="Q8525" s="141" t="s">
        <v>1599</v>
      </c>
      <c r="R8525" s="141" t="s">
        <v>3468</v>
      </c>
      <c r="S8525" s="148" t="s">
        <v>3283</v>
      </c>
      <c r="T8525" s="147">
        <v>0</v>
      </c>
      <c r="U8525" s="147">
        <v>430669.46</v>
      </c>
      <c r="V8525" s="147">
        <v>0</v>
      </c>
      <c r="W8525" s="147">
        <v>0</v>
      </c>
    </row>
    <row r="8526" spans="1:23">
      <c r="A8526" s="141" t="s">
        <v>3465</v>
      </c>
      <c r="B8526" s="141" t="s">
        <v>284</v>
      </c>
      <c r="C8526" s="141" t="s">
        <v>3457</v>
      </c>
      <c r="D8526" s="141" t="s">
        <v>3455</v>
      </c>
      <c r="E8526" s="141" t="s">
        <v>4088</v>
      </c>
      <c r="F8526" s="141" t="s">
        <v>4087</v>
      </c>
      <c r="G8526" s="141" t="s">
        <v>58</v>
      </c>
      <c r="H8526" s="141" t="s">
        <v>782</v>
      </c>
      <c r="I8526" s="141" t="s">
        <v>3514</v>
      </c>
      <c r="J8526" s="141" t="s">
        <v>3600</v>
      </c>
      <c r="K8526" s="141" t="s">
        <v>191</v>
      </c>
      <c r="L8526" s="141" t="s">
        <v>3969</v>
      </c>
      <c r="M8526" s="141" t="s">
        <v>262</v>
      </c>
      <c r="N8526" s="141" t="s">
        <v>296</v>
      </c>
      <c r="O8526" s="141" t="s">
        <v>287</v>
      </c>
      <c r="P8526" s="141" t="s">
        <v>1602</v>
      </c>
      <c r="Q8526" s="141" t="s">
        <v>1601</v>
      </c>
      <c r="R8526" s="141" t="s">
        <v>3468</v>
      </c>
      <c r="S8526" s="148" t="s">
        <v>3283</v>
      </c>
      <c r="T8526" s="147">
        <v>0</v>
      </c>
      <c r="U8526" s="147">
        <v>430669.46</v>
      </c>
      <c r="V8526" s="147">
        <v>0</v>
      </c>
      <c r="W8526" s="147">
        <v>0</v>
      </c>
    </row>
    <row r="8527" spans="1:23">
      <c r="A8527" s="141" t="s">
        <v>3465</v>
      </c>
      <c r="B8527" s="141" t="s">
        <v>284</v>
      </c>
      <c r="C8527" s="141" t="s">
        <v>3457</v>
      </c>
      <c r="D8527" s="141" t="s">
        <v>3455</v>
      </c>
      <c r="E8527" s="141" t="s">
        <v>4088</v>
      </c>
      <c r="F8527" s="141" t="s">
        <v>4087</v>
      </c>
      <c r="G8527" s="141" t="s">
        <v>58</v>
      </c>
      <c r="H8527" s="141" t="s">
        <v>782</v>
      </c>
      <c r="I8527" s="141" t="s">
        <v>3514</v>
      </c>
      <c r="J8527" s="141" t="s">
        <v>3600</v>
      </c>
      <c r="K8527" s="141" t="s">
        <v>191</v>
      </c>
      <c r="L8527" s="141" t="s">
        <v>3969</v>
      </c>
      <c r="M8527" s="141" t="s">
        <v>262</v>
      </c>
      <c r="N8527" s="141" t="s">
        <v>296</v>
      </c>
      <c r="O8527" s="141" t="s">
        <v>287</v>
      </c>
      <c r="P8527" s="141" t="s">
        <v>1604</v>
      </c>
      <c r="Q8527" s="141" t="s">
        <v>1603</v>
      </c>
      <c r="R8527" s="141" t="s">
        <v>3468</v>
      </c>
      <c r="S8527" s="148" t="s">
        <v>3283</v>
      </c>
      <c r="T8527" s="147">
        <v>0</v>
      </c>
      <c r="U8527" s="147">
        <v>646004.18000000005</v>
      </c>
      <c r="V8527" s="147">
        <v>0</v>
      </c>
      <c r="W8527" s="147">
        <v>0</v>
      </c>
    </row>
    <row r="8528" spans="1:23">
      <c r="A8528" s="141" t="s">
        <v>3465</v>
      </c>
      <c r="B8528" s="141" t="s">
        <v>284</v>
      </c>
      <c r="C8528" s="141" t="s">
        <v>3457</v>
      </c>
      <c r="D8528" s="141" t="s">
        <v>3455</v>
      </c>
      <c r="E8528" s="141" t="s">
        <v>4088</v>
      </c>
      <c r="F8528" s="141" t="s">
        <v>4087</v>
      </c>
      <c r="G8528" s="141" t="s">
        <v>58</v>
      </c>
      <c r="H8528" s="141" t="s">
        <v>782</v>
      </c>
      <c r="I8528" s="141" t="s">
        <v>3514</v>
      </c>
      <c r="J8528" s="141" t="s">
        <v>3600</v>
      </c>
      <c r="K8528" s="141" t="s">
        <v>191</v>
      </c>
      <c r="L8528" s="141" t="s">
        <v>3969</v>
      </c>
      <c r="M8528" s="141" t="s">
        <v>262</v>
      </c>
      <c r="N8528" s="141" t="s">
        <v>296</v>
      </c>
      <c r="O8528" s="141" t="s">
        <v>287</v>
      </c>
      <c r="P8528" s="141" t="s">
        <v>1606</v>
      </c>
      <c r="Q8528" s="141" t="s">
        <v>1605</v>
      </c>
      <c r="R8528" s="141" t="s">
        <v>3468</v>
      </c>
      <c r="S8528" s="148" t="s">
        <v>3283</v>
      </c>
      <c r="T8528" s="147">
        <v>0</v>
      </c>
      <c r="U8528" s="147">
        <v>215334.73</v>
      </c>
      <c r="V8528" s="147">
        <v>0</v>
      </c>
      <c r="W8528" s="147">
        <v>0</v>
      </c>
    </row>
    <row r="8529" spans="1:23">
      <c r="A8529" s="141" t="s">
        <v>3465</v>
      </c>
      <c r="B8529" s="141" t="s">
        <v>284</v>
      </c>
      <c r="C8529" s="141" t="s">
        <v>3457</v>
      </c>
      <c r="D8529" s="141" t="s">
        <v>3455</v>
      </c>
      <c r="E8529" s="141" t="s">
        <v>4088</v>
      </c>
      <c r="F8529" s="141" t="s">
        <v>4087</v>
      </c>
      <c r="G8529" s="141" t="s">
        <v>58</v>
      </c>
      <c r="H8529" s="141" t="s">
        <v>782</v>
      </c>
      <c r="I8529" s="141" t="s">
        <v>3514</v>
      </c>
      <c r="J8529" s="141" t="s">
        <v>3600</v>
      </c>
      <c r="K8529" s="141" t="s">
        <v>191</v>
      </c>
      <c r="L8529" s="141" t="s">
        <v>3969</v>
      </c>
      <c r="M8529" s="141" t="s">
        <v>262</v>
      </c>
      <c r="N8529" s="141" t="s">
        <v>296</v>
      </c>
      <c r="O8529" s="141" t="s">
        <v>287</v>
      </c>
      <c r="P8529" s="141" t="s">
        <v>1608</v>
      </c>
      <c r="Q8529" s="141" t="s">
        <v>1607</v>
      </c>
      <c r="R8529" s="141" t="s">
        <v>3468</v>
      </c>
      <c r="S8529" s="148" t="s">
        <v>3283</v>
      </c>
      <c r="T8529" s="147">
        <v>0</v>
      </c>
      <c r="U8529" s="147">
        <v>646004.18000000005</v>
      </c>
      <c r="V8529" s="147">
        <v>0</v>
      </c>
      <c r="W8529" s="147">
        <v>0</v>
      </c>
    </row>
    <row r="8530" spans="1:23">
      <c r="A8530" s="141" t="s">
        <v>3465</v>
      </c>
      <c r="B8530" s="141" t="s">
        <v>284</v>
      </c>
      <c r="C8530" s="141" t="s">
        <v>3457</v>
      </c>
      <c r="D8530" s="141" t="s">
        <v>3455</v>
      </c>
      <c r="E8530" s="141" t="s">
        <v>4088</v>
      </c>
      <c r="F8530" s="141" t="s">
        <v>4087</v>
      </c>
      <c r="G8530" s="141" t="s">
        <v>58</v>
      </c>
      <c r="H8530" s="141" t="s">
        <v>782</v>
      </c>
      <c r="I8530" s="141" t="s">
        <v>3514</v>
      </c>
      <c r="J8530" s="141" t="s">
        <v>3600</v>
      </c>
      <c r="K8530" s="141" t="s">
        <v>191</v>
      </c>
      <c r="L8530" s="141" t="s">
        <v>3969</v>
      </c>
      <c r="M8530" s="141" t="s">
        <v>262</v>
      </c>
      <c r="N8530" s="141" t="s">
        <v>296</v>
      </c>
      <c r="O8530" s="141" t="s">
        <v>287</v>
      </c>
      <c r="P8530" s="141" t="s">
        <v>1610</v>
      </c>
      <c r="Q8530" s="141" t="s">
        <v>1609</v>
      </c>
      <c r="R8530" s="141" t="s">
        <v>3468</v>
      </c>
      <c r="S8530" s="148" t="s">
        <v>3283</v>
      </c>
      <c r="T8530" s="147">
        <v>0</v>
      </c>
      <c r="U8530" s="147">
        <v>215334.73</v>
      </c>
      <c r="V8530" s="147">
        <v>0</v>
      </c>
      <c r="W8530" s="147">
        <v>0</v>
      </c>
    </row>
    <row r="8531" spans="1:23">
      <c r="A8531" s="141" t="s">
        <v>3465</v>
      </c>
      <c r="B8531" s="141" t="s">
        <v>284</v>
      </c>
      <c r="C8531" s="141" t="s">
        <v>3457</v>
      </c>
      <c r="D8531" s="141" t="s">
        <v>3455</v>
      </c>
      <c r="E8531" s="141" t="s">
        <v>4088</v>
      </c>
      <c r="F8531" s="141" t="s">
        <v>4087</v>
      </c>
      <c r="G8531" s="141" t="s">
        <v>58</v>
      </c>
      <c r="H8531" s="141" t="s">
        <v>782</v>
      </c>
      <c r="I8531" s="141" t="s">
        <v>3514</v>
      </c>
      <c r="J8531" s="141" t="s">
        <v>3600</v>
      </c>
      <c r="K8531" s="141" t="s">
        <v>191</v>
      </c>
      <c r="L8531" s="141" t="s">
        <v>3969</v>
      </c>
      <c r="M8531" s="141" t="s">
        <v>262</v>
      </c>
      <c r="N8531" s="141" t="s">
        <v>296</v>
      </c>
      <c r="O8531" s="141" t="s">
        <v>287</v>
      </c>
      <c r="P8531" s="141" t="s">
        <v>1611</v>
      </c>
      <c r="Q8531" s="141" t="s">
        <v>2346</v>
      </c>
      <c r="R8531" s="141" t="s">
        <v>3468</v>
      </c>
      <c r="S8531" s="148" t="s">
        <v>3283</v>
      </c>
      <c r="T8531" s="147">
        <v>0</v>
      </c>
      <c r="U8531" s="147">
        <v>646004.18000000005</v>
      </c>
      <c r="V8531" s="147">
        <v>0</v>
      </c>
      <c r="W8531" s="147">
        <v>0</v>
      </c>
    </row>
    <row r="8532" spans="1:23">
      <c r="A8532" s="141" t="s">
        <v>3465</v>
      </c>
      <c r="B8532" s="141" t="s">
        <v>284</v>
      </c>
      <c r="C8532" s="141" t="s">
        <v>3457</v>
      </c>
      <c r="D8532" s="141" t="s">
        <v>3455</v>
      </c>
      <c r="E8532" s="141" t="s">
        <v>4088</v>
      </c>
      <c r="F8532" s="141" t="s">
        <v>4087</v>
      </c>
      <c r="G8532" s="141" t="s">
        <v>58</v>
      </c>
      <c r="H8532" s="141" t="s">
        <v>782</v>
      </c>
      <c r="I8532" s="141" t="s">
        <v>3514</v>
      </c>
      <c r="J8532" s="141" t="s">
        <v>3600</v>
      </c>
      <c r="K8532" s="141" t="s">
        <v>191</v>
      </c>
      <c r="L8532" s="141" t="s">
        <v>3969</v>
      </c>
      <c r="M8532" s="141" t="s">
        <v>262</v>
      </c>
      <c r="N8532" s="141" t="s">
        <v>296</v>
      </c>
      <c r="O8532" s="141" t="s">
        <v>287</v>
      </c>
      <c r="P8532" s="141" t="s">
        <v>1612</v>
      </c>
      <c r="Q8532" s="141" t="s">
        <v>2347</v>
      </c>
      <c r="R8532" s="141" t="s">
        <v>3468</v>
      </c>
      <c r="S8532" s="148" t="s">
        <v>3283</v>
      </c>
      <c r="T8532" s="147">
        <v>0</v>
      </c>
      <c r="U8532" s="147">
        <v>215334.73</v>
      </c>
      <c r="V8532" s="147">
        <v>0</v>
      </c>
      <c r="W8532" s="147">
        <v>0</v>
      </c>
    </row>
    <row r="8533" spans="1:23">
      <c r="A8533" s="141" t="s">
        <v>3465</v>
      </c>
      <c r="B8533" s="141" t="s">
        <v>284</v>
      </c>
      <c r="C8533" s="141" t="s">
        <v>3457</v>
      </c>
      <c r="D8533" s="141" t="s">
        <v>3455</v>
      </c>
      <c r="E8533" s="141" t="s">
        <v>4088</v>
      </c>
      <c r="F8533" s="141" t="s">
        <v>4087</v>
      </c>
      <c r="G8533" s="141" t="s">
        <v>58</v>
      </c>
      <c r="H8533" s="141" t="s">
        <v>782</v>
      </c>
      <c r="I8533" s="141" t="s">
        <v>3514</v>
      </c>
      <c r="J8533" s="141" t="s">
        <v>3600</v>
      </c>
      <c r="K8533" s="141" t="s">
        <v>191</v>
      </c>
      <c r="L8533" s="141" t="s">
        <v>3969</v>
      </c>
      <c r="M8533" s="141" t="s">
        <v>262</v>
      </c>
      <c r="N8533" s="141" t="s">
        <v>296</v>
      </c>
      <c r="O8533" s="141" t="s">
        <v>287</v>
      </c>
      <c r="P8533" s="141" t="s">
        <v>1614</v>
      </c>
      <c r="Q8533" s="141" t="s">
        <v>1613</v>
      </c>
      <c r="R8533" s="141" t="s">
        <v>3468</v>
      </c>
      <c r="S8533" s="148" t="s">
        <v>3283</v>
      </c>
      <c r="T8533" s="147">
        <v>0</v>
      </c>
      <c r="U8533" s="147">
        <v>215334.73</v>
      </c>
      <c r="V8533" s="147">
        <v>0</v>
      </c>
      <c r="W8533" s="147">
        <v>0</v>
      </c>
    </row>
    <row r="8534" spans="1:23">
      <c r="A8534" s="141" t="s">
        <v>3465</v>
      </c>
      <c r="B8534" s="141" t="s">
        <v>284</v>
      </c>
      <c r="C8534" s="141" t="s">
        <v>3457</v>
      </c>
      <c r="D8534" s="141" t="s">
        <v>3455</v>
      </c>
      <c r="E8534" s="141" t="s">
        <v>4088</v>
      </c>
      <c r="F8534" s="141" t="s">
        <v>4087</v>
      </c>
      <c r="G8534" s="141" t="s">
        <v>58</v>
      </c>
      <c r="H8534" s="141" t="s">
        <v>782</v>
      </c>
      <c r="I8534" s="141" t="s">
        <v>3514</v>
      </c>
      <c r="J8534" s="141" t="s">
        <v>3600</v>
      </c>
      <c r="K8534" s="141" t="s">
        <v>191</v>
      </c>
      <c r="L8534" s="141" t="s">
        <v>3969</v>
      </c>
      <c r="M8534" s="141" t="s">
        <v>262</v>
      </c>
      <c r="N8534" s="141" t="s">
        <v>296</v>
      </c>
      <c r="O8534" s="141" t="s">
        <v>287</v>
      </c>
      <c r="P8534" s="141" t="s">
        <v>1616</v>
      </c>
      <c r="Q8534" s="141" t="s">
        <v>1615</v>
      </c>
      <c r="R8534" s="141" t="s">
        <v>3468</v>
      </c>
      <c r="S8534" s="148" t="s">
        <v>3283</v>
      </c>
      <c r="T8534" s="147">
        <v>0</v>
      </c>
      <c r="U8534" s="147">
        <v>430669.46</v>
      </c>
      <c r="V8534" s="147">
        <v>0</v>
      </c>
      <c r="W8534" s="147">
        <v>0</v>
      </c>
    </row>
    <row r="8535" spans="1:23">
      <c r="A8535" s="141" t="s">
        <v>3465</v>
      </c>
      <c r="B8535" s="141" t="s">
        <v>284</v>
      </c>
      <c r="C8535" s="141" t="s">
        <v>3457</v>
      </c>
      <c r="D8535" s="141" t="s">
        <v>3455</v>
      </c>
      <c r="E8535" s="141" t="s">
        <v>4088</v>
      </c>
      <c r="F8535" s="141" t="s">
        <v>4087</v>
      </c>
      <c r="G8535" s="141" t="s">
        <v>58</v>
      </c>
      <c r="H8535" s="141" t="s">
        <v>782</v>
      </c>
      <c r="I8535" s="141" t="s">
        <v>3514</v>
      </c>
      <c r="J8535" s="141" t="s">
        <v>3600</v>
      </c>
      <c r="K8535" s="141" t="s">
        <v>191</v>
      </c>
      <c r="L8535" s="141" t="s">
        <v>3969</v>
      </c>
      <c r="M8535" s="141" t="s">
        <v>262</v>
      </c>
      <c r="N8535" s="141" t="s">
        <v>296</v>
      </c>
      <c r="O8535" s="141" t="s">
        <v>287</v>
      </c>
      <c r="P8535" s="141" t="s">
        <v>1618</v>
      </c>
      <c r="Q8535" s="141" t="s">
        <v>1617</v>
      </c>
      <c r="R8535" s="141" t="s">
        <v>3468</v>
      </c>
      <c r="S8535" s="148" t="s">
        <v>3283</v>
      </c>
      <c r="T8535" s="147">
        <v>0</v>
      </c>
      <c r="U8535" s="147">
        <v>430669.46</v>
      </c>
      <c r="V8535" s="147">
        <v>0</v>
      </c>
      <c r="W8535" s="147">
        <v>0</v>
      </c>
    </row>
    <row r="8536" spans="1:23">
      <c r="A8536" s="141" t="s">
        <v>3465</v>
      </c>
      <c r="B8536" s="141" t="s">
        <v>284</v>
      </c>
      <c r="C8536" s="141" t="s">
        <v>3457</v>
      </c>
      <c r="D8536" s="141" t="s">
        <v>3455</v>
      </c>
      <c r="E8536" s="141" t="s">
        <v>4088</v>
      </c>
      <c r="F8536" s="141" t="s">
        <v>4087</v>
      </c>
      <c r="G8536" s="141" t="s">
        <v>58</v>
      </c>
      <c r="H8536" s="141" t="s">
        <v>782</v>
      </c>
      <c r="I8536" s="141" t="s">
        <v>3514</v>
      </c>
      <c r="J8536" s="141" t="s">
        <v>3600</v>
      </c>
      <c r="K8536" s="141" t="s">
        <v>191</v>
      </c>
      <c r="L8536" s="141" t="s">
        <v>3969</v>
      </c>
      <c r="M8536" s="141" t="s">
        <v>262</v>
      </c>
      <c r="N8536" s="141" t="s">
        <v>449</v>
      </c>
      <c r="O8536" s="141" t="s">
        <v>287</v>
      </c>
      <c r="P8536" s="141" t="s">
        <v>943</v>
      </c>
      <c r="Q8536" s="141" t="s">
        <v>455</v>
      </c>
      <c r="R8536" s="141" t="s">
        <v>3468</v>
      </c>
      <c r="S8536" s="148" t="s">
        <v>3283</v>
      </c>
      <c r="T8536" s="147">
        <v>615950</v>
      </c>
      <c r="U8536" s="147">
        <v>615950</v>
      </c>
      <c r="V8536" s="147">
        <v>0</v>
      </c>
      <c r="W8536" s="147">
        <v>0</v>
      </c>
    </row>
    <row r="8537" spans="1:23">
      <c r="A8537" s="141" t="s">
        <v>3465</v>
      </c>
      <c r="B8537" s="141" t="s">
        <v>284</v>
      </c>
      <c r="C8537" s="141" t="s">
        <v>3457</v>
      </c>
      <c r="D8537" s="141" t="s">
        <v>3455</v>
      </c>
      <c r="E8537" s="141" t="s">
        <v>4088</v>
      </c>
      <c r="F8537" s="141" t="s">
        <v>4087</v>
      </c>
      <c r="G8537" s="141" t="s">
        <v>58</v>
      </c>
      <c r="H8537" s="141" t="s">
        <v>782</v>
      </c>
      <c r="I8537" s="141" t="s">
        <v>3514</v>
      </c>
      <c r="J8537" s="141" t="s">
        <v>3600</v>
      </c>
      <c r="K8537" s="141" t="s">
        <v>191</v>
      </c>
      <c r="L8537" s="141" t="s">
        <v>3969</v>
      </c>
      <c r="M8537" s="141" t="s">
        <v>262</v>
      </c>
      <c r="N8537" s="141" t="s">
        <v>449</v>
      </c>
      <c r="O8537" s="141" t="s">
        <v>287</v>
      </c>
      <c r="P8537" s="141" t="s">
        <v>1620</v>
      </c>
      <c r="Q8537" s="141" t="s">
        <v>1619</v>
      </c>
      <c r="R8537" s="141" t="s">
        <v>3468</v>
      </c>
      <c r="S8537" s="148" t="s">
        <v>3283</v>
      </c>
      <c r="T8537" s="147">
        <v>0</v>
      </c>
      <c r="U8537" s="147">
        <v>215334.73</v>
      </c>
      <c r="V8537" s="147">
        <v>0</v>
      </c>
      <c r="W8537" s="147">
        <v>0</v>
      </c>
    </row>
    <row r="8538" spans="1:23">
      <c r="A8538" s="141" t="s">
        <v>3465</v>
      </c>
      <c r="B8538" s="141" t="s">
        <v>284</v>
      </c>
      <c r="C8538" s="141" t="s">
        <v>3457</v>
      </c>
      <c r="D8538" s="141" t="s">
        <v>3455</v>
      </c>
      <c r="E8538" s="141" t="s">
        <v>4088</v>
      </c>
      <c r="F8538" s="141" t="s">
        <v>4087</v>
      </c>
      <c r="G8538" s="141" t="s">
        <v>58</v>
      </c>
      <c r="H8538" s="141" t="s">
        <v>782</v>
      </c>
      <c r="I8538" s="141" t="s">
        <v>3514</v>
      </c>
      <c r="J8538" s="141" t="s">
        <v>3600</v>
      </c>
      <c r="K8538" s="141" t="s">
        <v>191</v>
      </c>
      <c r="L8538" s="141" t="s">
        <v>3969</v>
      </c>
      <c r="M8538" s="141" t="s">
        <v>262</v>
      </c>
      <c r="N8538" s="141" t="s">
        <v>449</v>
      </c>
      <c r="O8538" s="141" t="s">
        <v>287</v>
      </c>
      <c r="P8538" s="141" t="s">
        <v>1622</v>
      </c>
      <c r="Q8538" s="141" t="s">
        <v>1621</v>
      </c>
      <c r="R8538" s="141" t="s">
        <v>3468</v>
      </c>
      <c r="S8538" s="148" t="s">
        <v>3283</v>
      </c>
      <c r="T8538" s="147">
        <v>0</v>
      </c>
      <c r="U8538" s="147">
        <v>430669.46</v>
      </c>
      <c r="V8538" s="147">
        <v>0</v>
      </c>
      <c r="W8538" s="147">
        <v>0</v>
      </c>
    </row>
    <row r="8539" spans="1:23">
      <c r="A8539" s="141" t="s">
        <v>3465</v>
      </c>
      <c r="B8539" s="141" t="s">
        <v>284</v>
      </c>
      <c r="C8539" s="141" t="s">
        <v>3457</v>
      </c>
      <c r="D8539" s="141" t="s">
        <v>3455</v>
      </c>
      <c r="E8539" s="141" t="s">
        <v>4088</v>
      </c>
      <c r="F8539" s="141" t="s">
        <v>4087</v>
      </c>
      <c r="G8539" s="141" t="s">
        <v>58</v>
      </c>
      <c r="H8539" s="141" t="s">
        <v>782</v>
      </c>
      <c r="I8539" s="141" t="s">
        <v>3514</v>
      </c>
      <c r="J8539" s="141" t="s">
        <v>3600</v>
      </c>
      <c r="K8539" s="141" t="s">
        <v>191</v>
      </c>
      <c r="L8539" s="141" t="s">
        <v>3969</v>
      </c>
      <c r="M8539" s="141" t="s">
        <v>262</v>
      </c>
      <c r="N8539" s="141" t="s">
        <v>449</v>
      </c>
      <c r="O8539" s="141" t="s">
        <v>287</v>
      </c>
      <c r="P8539" s="141" t="s">
        <v>1624</v>
      </c>
      <c r="Q8539" s="141" t="s">
        <v>1623</v>
      </c>
      <c r="R8539" s="141" t="s">
        <v>3468</v>
      </c>
      <c r="S8539" s="148" t="s">
        <v>3283</v>
      </c>
      <c r="T8539" s="147">
        <v>0</v>
      </c>
      <c r="U8539" s="147">
        <v>861338.91</v>
      </c>
      <c r="V8539" s="147">
        <v>0</v>
      </c>
      <c r="W8539" s="147">
        <v>0</v>
      </c>
    </row>
    <row r="8540" spans="1:23">
      <c r="A8540" s="141" t="s">
        <v>3465</v>
      </c>
      <c r="B8540" s="141" t="s">
        <v>284</v>
      </c>
      <c r="C8540" s="141" t="s">
        <v>3457</v>
      </c>
      <c r="D8540" s="141" t="s">
        <v>3455</v>
      </c>
      <c r="E8540" s="141" t="s">
        <v>4088</v>
      </c>
      <c r="F8540" s="141" t="s">
        <v>4087</v>
      </c>
      <c r="G8540" s="141" t="s">
        <v>58</v>
      </c>
      <c r="H8540" s="141" t="s">
        <v>782</v>
      </c>
      <c r="I8540" s="141" t="s">
        <v>3514</v>
      </c>
      <c r="J8540" s="141" t="s">
        <v>3600</v>
      </c>
      <c r="K8540" s="141" t="s">
        <v>191</v>
      </c>
      <c r="L8540" s="141" t="s">
        <v>3969</v>
      </c>
      <c r="M8540" s="141" t="s">
        <v>262</v>
      </c>
      <c r="N8540" s="141" t="s">
        <v>449</v>
      </c>
      <c r="O8540" s="141" t="s">
        <v>287</v>
      </c>
      <c r="P8540" s="141" t="s">
        <v>1625</v>
      </c>
      <c r="Q8540" s="141" t="s">
        <v>2354</v>
      </c>
      <c r="R8540" s="141" t="s">
        <v>3468</v>
      </c>
      <c r="S8540" s="148" t="s">
        <v>3283</v>
      </c>
      <c r="T8540" s="147">
        <v>0</v>
      </c>
      <c r="U8540" s="147">
        <v>215334.73</v>
      </c>
      <c r="V8540" s="147">
        <v>0</v>
      </c>
      <c r="W8540" s="147">
        <v>0</v>
      </c>
    </row>
    <row r="8541" spans="1:23">
      <c r="A8541" s="141" t="s">
        <v>3465</v>
      </c>
      <c r="B8541" s="141" t="s">
        <v>284</v>
      </c>
      <c r="C8541" s="141" t="s">
        <v>3457</v>
      </c>
      <c r="D8541" s="141" t="s">
        <v>3455</v>
      </c>
      <c r="E8541" s="141" t="s">
        <v>4088</v>
      </c>
      <c r="F8541" s="141" t="s">
        <v>4087</v>
      </c>
      <c r="G8541" s="141" t="s">
        <v>58</v>
      </c>
      <c r="H8541" s="141" t="s">
        <v>782</v>
      </c>
      <c r="I8541" s="141" t="s">
        <v>3514</v>
      </c>
      <c r="J8541" s="141" t="s">
        <v>3600</v>
      </c>
      <c r="K8541" s="141" t="s">
        <v>191</v>
      </c>
      <c r="L8541" s="141" t="s">
        <v>3969</v>
      </c>
      <c r="M8541" s="141" t="s">
        <v>262</v>
      </c>
      <c r="N8541" s="141" t="s">
        <v>449</v>
      </c>
      <c r="O8541" s="141" t="s">
        <v>287</v>
      </c>
      <c r="P8541" s="141" t="s">
        <v>1627</v>
      </c>
      <c r="Q8541" s="141" t="s">
        <v>1626</v>
      </c>
      <c r="R8541" s="141" t="s">
        <v>3468</v>
      </c>
      <c r="S8541" s="148" t="s">
        <v>3283</v>
      </c>
      <c r="T8541" s="147">
        <v>0</v>
      </c>
      <c r="U8541" s="147">
        <v>646004.18000000005</v>
      </c>
      <c r="V8541" s="147">
        <v>0</v>
      </c>
      <c r="W8541" s="147">
        <v>0</v>
      </c>
    </row>
    <row r="8542" spans="1:23">
      <c r="A8542" s="141" t="s">
        <v>3465</v>
      </c>
      <c r="B8542" s="141" t="s">
        <v>284</v>
      </c>
      <c r="C8542" s="141" t="s">
        <v>3457</v>
      </c>
      <c r="D8542" s="141" t="s">
        <v>3455</v>
      </c>
      <c r="E8542" s="141" t="s">
        <v>4088</v>
      </c>
      <c r="F8542" s="141" t="s">
        <v>4087</v>
      </c>
      <c r="G8542" s="141" t="s">
        <v>58</v>
      </c>
      <c r="H8542" s="141" t="s">
        <v>782</v>
      </c>
      <c r="I8542" s="141" t="s">
        <v>3514</v>
      </c>
      <c r="J8542" s="141" t="s">
        <v>3600</v>
      </c>
      <c r="K8542" s="141" t="s">
        <v>191</v>
      </c>
      <c r="L8542" s="141" t="s">
        <v>3969</v>
      </c>
      <c r="M8542" s="141" t="s">
        <v>262</v>
      </c>
      <c r="N8542" s="141" t="s">
        <v>449</v>
      </c>
      <c r="O8542" s="141" t="s">
        <v>287</v>
      </c>
      <c r="P8542" s="141" t="s">
        <v>1902</v>
      </c>
      <c r="Q8542" s="141" t="s">
        <v>1901</v>
      </c>
      <c r="R8542" s="141" t="s">
        <v>3468</v>
      </c>
      <c r="S8542" s="148" t="s">
        <v>3283</v>
      </c>
      <c r="T8542" s="147">
        <v>0</v>
      </c>
      <c r="U8542" s="147">
        <v>43066.95</v>
      </c>
      <c r="V8542" s="147">
        <v>0</v>
      </c>
      <c r="W8542" s="147">
        <v>0</v>
      </c>
    </row>
    <row r="8543" spans="1:23">
      <c r="A8543" s="141" t="s">
        <v>3465</v>
      </c>
      <c r="B8543" s="141" t="s">
        <v>284</v>
      </c>
      <c r="C8543" s="141" t="s">
        <v>3457</v>
      </c>
      <c r="D8543" s="141" t="s">
        <v>3455</v>
      </c>
      <c r="E8543" s="141" t="s">
        <v>4088</v>
      </c>
      <c r="F8543" s="141" t="s">
        <v>4087</v>
      </c>
      <c r="G8543" s="141" t="s">
        <v>58</v>
      </c>
      <c r="H8543" s="141" t="s">
        <v>782</v>
      </c>
      <c r="I8543" s="141" t="s">
        <v>3514</v>
      </c>
      <c r="J8543" s="141" t="s">
        <v>3600</v>
      </c>
      <c r="K8543" s="141" t="s">
        <v>191</v>
      </c>
      <c r="L8543" s="141" t="s">
        <v>3969</v>
      </c>
      <c r="M8543" s="141" t="s">
        <v>262</v>
      </c>
      <c r="N8543" s="141" t="s">
        <v>449</v>
      </c>
      <c r="O8543" s="141" t="s">
        <v>287</v>
      </c>
      <c r="P8543" s="141" t="s">
        <v>1904</v>
      </c>
      <c r="Q8543" s="141" t="s">
        <v>1903</v>
      </c>
      <c r="R8543" s="141" t="s">
        <v>3468</v>
      </c>
      <c r="S8543" s="148" t="s">
        <v>3283</v>
      </c>
      <c r="T8543" s="147">
        <v>0</v>
      </c>
      <c r="U8543" s="147">
        <v>86133.89</v>
      </c>
      <c r="V8543" s="147">
        <v>0</v>
      </c>
      <c r="W8543" s="147">
        <v>0</v>
      </c>
    </row>
    <row r="8544" spans="1:23">
      <c r="A8544" s="141" t="s">
        <v>3465</v>
      </c>
      <c r="B8544" s="141" t="s">
        <v>284</v>
      </c>
      <c r="C8544" s="141" t="s">
        <v>3457</v>
      </c>
      <c r="D8544" s="141" t="s">
        <v>3455</v>
      </c>
      <c r="E8544" s="141" t="s">
        <v>4088</v>
      </c>
      <c r="F8544" s="141" t="s">
        <v>4087</v>
      </c>
      <c r="G8544" s="141" t="s">
        <v>58</v>
      </c>
      <c r="H8544" s="141" t="s">
        <v>782</v>
      </c>
      <c r="I8544" s="141" t="s">
        <v>3514</v>
      </c>
      <c r="J8544" s="141" t="s">
        <v>3600</v>
      </c>
      <c r="K8544" s="141" t="s">
        <v>191</v>
      </c>
      <c r="L8544" s="141" t="s">
        <v>3969</v>
      </c>
      <c r="M8544" s="141" t="s">
        <v>262</v>
      </c>
      <c r="N8544" s="141" t="s">
        <v>449</v>
      </c>
      <c r="O8544" s="141" t="s">
        <v>287</v>
      </c>
      <c r="P8544" s="141" t="s">
        <v>1906</v>
      </c>
      <c r="Q8544" s="141" t="s">
        <v>1905</v>
      </c>
      <c r="R8544" s="141" t="s">
        <v>3468</v>
      </c>
      <c r="S8544" s="148" t="s">
        <v>3283</v>
      </c>
      <c r="T8544" s="147">
        <v>0</v>
      </c>
      <c r="U8544" s="147">
        <v>86133.89</v>
      </c>
      <c r="V8544" s="147">
        <v>0</v>
      </c>
      <c r="W8544" s="147">
        <v>0</v>
      </c>
    </row>
    <row r="8545" spans="1:23">
      <c r="A8545" s="141" t="s">
        <v>3465</v>
      </c>
      <c r="B8545" s="141" t="s">
        <v>284</v>
      </c>
      <c r="C8545" s="141" t="s">
        <v>3457</v>
      </c>
      <c r="D8545" s="141" t="s">
        <v>3455</v>
      </c>
      <c r="E8545" s="141" t="s">
        <v>4088</v>
      </c>
      <c r="F8545" s="141" t="s">
        <v>4087</v>
      </c>
      <c r="G8545" s="141" t="s">
        <v>58</v>
      </c>
      <c r="H8545" s="141" t="s">
        <v>782</v>
      </c>
      <c r="I8545" s="141" t="s">
        <v>3514</v>
      </c>
      <c r="J8545" s="141" t="s">
        <v>3600</v>
      </c>
      <c r="K8545" s="141" t="s">
        <v>191</v>
      </c>
      <c r="L8545" s="141" t="s">
        <v>3969</v>
      </c>
      <c r="M8545" s="141" t="s">
        <v>262</v>
      </c>
      <c r="N8545" s="141" t="s">
        <v>449</v>
      </c>
      <c r="O8545" s="141" t="s">
        <v>287</v>
      </c>
      <c r="P8545" s="141" t="s">
        <v>1908</v>
      </c>
      <c r="Q8545" s="141" t="s">
        <v>1907</v>
      </c>
      <c r="R8545" s="141" t="s">
        <v>3468</v>
      </c>
      <c r="S8545" s="148" t="s">
        <v>3283</v>
      </c>
      <c r="T8545" s="147">
        <v>0</v>
      </c>
      <c r="U8545" s="147">
        <v>129200.84</v>
      </c>
      <c r="V8545" s="147">
        <v>0</v>
      </c>
      <c r="W8545" s="147">
        <v>0</v>
      </c>
    </row>
    <row r="8546" spans="1:23">
      <c r="A8546" s="141" t="s">
        <v>3465</v>
      </c>
      <c r="B8546" s="141" t="s">
        <v>284</v>
      </c>
      <c r="C8546" s="141" t="s">
        <v>3457</v>
      </c>
      <c r="D8546" s="141" t="s">
        <v>3455</v>
      </c>
      <c r="E8546" s="141" t="s">
        <v>4088</v>
      </c>
      <c r="F8546" s="141" t="s">
        <v>4087</v>
      </c>
      <c r="G8546" s="141" t="s">
        <v>58</v>
      </c>
      <c r="H8546" s="141" t="s">
        <v>782</v>
      </c>
      <c r="I8546" s="141" t="s">
        <v>3514</v>
      </c>
      <c r="J8546" s="141" t="s">
        <v>3600</v>
      </c>
      <c r="K8546" s="141" t="s">
        <v>191</v>
      </c>
      <c r="L8546" s="141" t="s">
        <v>3969</v>
      </c>
      <c r="M8546" s="141" t="s">
        <v>262</v>
      </c>
      <c r="N8546" s="141" t="s">
        <v>449</v>
      </c>
      <c r="O8546" s="141" t="s">
        <v>287</v>
      </c>
      <c r="P8546" s="141" t="s">
        <v>1910</v>
      </c>
      <c r="Q8546" s="141" t="s">
        <v>1909</v>
      </c>
      <c r="R8546" s="141" t="s">
        <v>3468</v>
      </c>
      <c r="S8546" s="148" t="s">
        <v>3283</v>
      </c>
      <c r="T8546" s="147">
        <v>0</v>
      </c>
      <c r="U8546" s="147">
        <v>86133.89</v>
      </c>
      <c r="V8546" s="147">
        <v>0</v>
      </c>
      <c r="W8546" s="147">
        <v>0</v>
      </c>
    </row>
    <row r="8547" spans="1:23">
      <c r="A8547" s="141" t="s">
        <v>3465</v>
      </c>
      <c r="B8547" s="141" t="s">
        <v>284</v>
      </c>
      <c r="C8547" s="141" t="s">
        <v>3457</v>
      </c>
      <c r="D8547" s="141" t="s">
        <v>3455</v>
      </c>
      <c r="E8547" s="141" t="s">
        <v>4088</v>
      </c>
      <c r="F8547" s="141" t="s">
        <v>4087</v>
      </c>
      <c r="G8547" s="141" t="s">
        <v>58</v>
      </c>
      <c r="H8547" s="141" t="s">
        <v>782</v>
      </c>
      <c r="I8547" s="141" t="s">
        <v>3514</v>
      </c>
      <c r="J8547" s="141" t="s">
        <v>3600</v>
      </c>
      <c r="K8547" s="141" t="s">
        <v>191</v>
      </c>
      <c r="L8547" s="141" t="s">
        <v>3969</v>
      </c>
      <c r="M8547" s="141" t="s">
        <v>262</v>
      </c>
      <c r="N8547" s="141" t="s">
        <v>449</v>
      </c>
      <c r="O8547" s="141" t="s">
        <v>287</v>
      </c>
      <c r="P8547" s="141" t="s">
        <v>1911</v>
      </c>
      <c r="Q8547" s="141" t="s">
        <v>2355</v>
      </c>
      <c r="R8547" s="141" t="s">
        <v>3468</v>
      </c>
      <c r="S8547" s="148" t="s">
        <v>3283</v>
      </c>
      <c r="T8547" s="147">
        <v>0</v>
      </c>
      <c r="U8547" s="147">
        <v>129200.84</v>
      </c>
      <c r="V8547" s="147">
        <v>0</v>
      </c>
      <c r="W8547" s="147">
        <v>0</v>
      </c>
    </row>
    <row r="8548" spans="1:23">
      <c r="A8548" s="141" t="s">
        <v>3465</v>
      </c>
      <c r="B8548" s="141" t="s">
        <v>284</v>
      </c>
      <c r="C8548" s="141" t="s">
        <v>3457</v>
      </c>
      <c r="D8548" s="141" t="s">
        <v>3455</v>
      </c>
      <c r="E8548" s="141" t="s">
        <v>4088</v>
      </c>
      <c r="F8548" s="141" t="s">
        <v>4087</v>
      </c>
      <c r="G8548" s="141" t="s">
        <v>58</v>
      </c>
      <c r="H8548" s="141" t="s">
        <v>782</v>
      </c>
      <c r="I8548" s="141" t="s">
        <v>3514</v>
      </c>
      <c r="J8548" s="141" t="s">
        <v>3600</v>
      </c>
      <c r="K8548" s="141" t="s">
        <v>191</v>
      </c>
      <c r="L8548" s="141" t="s">
        <v>3969</v>
      </c>
      <c r="M8548" s="141" t="s">
        <v>262</v>
      </c>
      <c r="N8548" s="141" t="s">
        <v>449</v>
      </c>
      <c r="O8548" s="141" t="s">
        <v>287</v>
      </c>
      <c r="P8548" s="141" t="s">
        <v>1913</v>
      </c>
      <c r="Q8548" s="141" t="s">
        <v>1912</v>
      </c>
      <c r="R8548" s="141" t="s">
        <v>3468</v>
      </c>
      <c r="S8548" s="148" t="s">
        <v>3283</v>
      </c>
      <c r="T8548" s="147">
        <v>0</v>
      </c>
      <c r="U8548" s="147">
        <v>129200.84</v>
      </c>
      <c r="V8548" s="147">
        <v>0</v>
      </c>
      <c r="W8548" s="147">
        <v>0</v>
      </c>
    </row>
    <row r="8549" spans="1:23">
      <c r="A8549" s="141" t="s">
        <v>3465</v>
      </c>
      <c r="B8549" s="141" t="s">
        <v>284</v>
      </c>
      <c r="C8549" s="141" t="s">
        <v>3457</v>
      </c>
      <c r="D8549" s="141" t="s">
        <v>3455</v>
      </c>
      <c r="E8549" s="141" t="s">
        <v>4088</v>
      </c>
      <c r="F8549" s="141" t="s">
        <v>4087</v>
      </c>
      <c r="G8549" s="141" t="s">
        <v>58</v>
      </c>
      <c r="H8549" s="141" t="s">
        <v>782</v>
      </c>
      <c r="I8549" s="141" t="s">
        <v>3514</v>
      </c>
      <c r="J8549" s="141" t="s">
        <v>3600</v>
      </c>
      <c r="K8549" s="141" t="s">
        <v>191</v>
      </c>
      <c r="L8549" s="141" t="s">
        <v>3969</v>
      </c>
      <c r="M8549" s="141" t="s">
        <v>262</v>
      </c>
      <c r="N8549" s="141" t="s">
        <v>449</v>
      </c>
      <c r="O8549" s="141" t="s">
        <v>287</v>
      </c>
      <c r="P8549" s="141" t="s">
        <v>1915</v>
      </c>
      <c r="Q8549" s="141" t="s">
        <v>1914</v>
      </c>
      <c r="R8549" s="141" t="s">
        <v>3468</v>
      </c>
      <c r="S8549" s="148" t="s">
        <v>3283</v>
      </c>
      <c r="T8549" s="147">
        <v>0</v>
      </c>
      <c r="U8549" s="147">
        <v>129200.84</v>
      </c>
      <c r="V8549" s="147">
        <v>0</v>
      </c>
      <c r="W8549" s="147">
        <v>0</v>
      </c>
    </row>
    <row r="8550" spans="1:23">
      <c r="A8550" s="141" t="s">
        <v>3465</v>
      </c>
      <c r="B8550" s="141" t="s">
        <v>284</v>
      </c>
      <c r="C8550" s="141" t="s">
        <v>3457</v>
      </c>
      <c r="D8550" s="141" t="s">
        <v>3455</v>
      </c>
      <c r="E8550" s="141" t="s">
        <v>4088</v>
      </c>
      <c r="F8550" s="141" t="s">
        <v>4087</v>
      </c>
      <c r="G8550" s="141" t="s">
        <v>58</v>
      </c>
      <c r="H8550" s="141" t="s">
        <v>782</v>
      </c>
      <c r="I8550" s="141" t="s">
        <v>3514</v>
      </c>
      <c r="J8550" s="141" t="s">
        <v>3600</v>
      </c>
      <c r="K8550" s="141" t="s">
        <v>191</v>
      </c>
      <c r="L8550" s="141" t="s">
        <v>3969</v>
      </c>
      <c r="M8550" s="141" t="s">
        <v>262</v>
      </c>
      <c r="N8550" s="141" t="s">
        <v>297</v>
      </c>
      <c r="O8550" s="141" t="s">
        <v>287</v>
      </c>
      <c r="P8550" s="141" t="s">
        <v>955</v>
      </c>
      <c r="Q8550" s="141" t="s">
        <v>465</v>
      </c>
      <c r="R8550" s="141" t="s">
        <v>3468</v>
      </c>
      <c r="S8550" s="148" t="s">
        <v>3283</v>
      </c>
      <c r="T8550" s="147">
        <v>615950</v>
      </c>
      <c r="U8550" s="147">
        <v>615950</v>
      </c>
      <c r="V8550" s="147">
        <v>0</v>
      </c>
      <c r="W8550" s="147">
        <v>0</v>
      </c>
    </row>
    <row r="8551" spans="1:23">
      <c r="A8551" s="141" t="s">
        <v>3465</v>
      </c>
      <c r="B8551" s="141" t="s">
        <v>284</v>
      </c>
      <c r="C8551" s="141" t="s">
        <v>3457</v>
      </c>
      <c r="D8551" s="141" t="s">
        <v>3455</v>
      </c>
      <c r="E8551" s="141" t="s">
        <v>4088</v>
      </c>
      <c r="F8551" s="141" t="s">
        <v>4087</v>
      </c>
      <c r="G8551" s="141" t="s">
        <v>58</v>
      </c>
      <c r="H8551" s="141" t="s">
        <v>782</v>
      </c>
      <c r="I8551" s="141" t="s">
        <v>3514</v>
      </c>
      <c r="J8551" s="141" t="s">
        <v>3600</v>
      </c>
      <c r="K8551" s="141" t="s">
        <v>191</v>
      </c>
      <c r="L8551" s="141" t="s">
        <v>3969</v>
      </c>
      <c r="M8551" s="141" t="s">
        <v>262</v>
      </c>
      <c r="N8551" s="141" t="s">
        <v>297</v>
      </c>
      <c r="O8551" s="141" t="s">
        <v>287</v>
      </c>
      <c r="P8551" s="141" t="s">
        <v>961</v>
      </c>
      <c r="Q8551" s="141" t="s">
        <v>471</v>
      </c>
      <c r="R8551" s="141" t="s">
        <v>3468</v>
      </c>
      <c r="S8551" s="148" t="s">
        <v>3283</v>
      </c>
      <c r="T8551" s="147">
        <v>615950</v>
      </c>
      <c r="U8551" s="147">
        <v>1</v>
      </c>
      <c r="V8551" s="147">
        <v>0</v>
      </c>
      <c r="W8551" s="147">
        <v>0</v>
      </c>
    </row>
    <row r="8552" spans="1:23">
      <c r="A8552" s="141" t="s">
        <v>3465</v>
      </c>
      <c r="B8552" s="141" t="s">
        <v>284</v>
      </c>
      <c r="C8552" s="141" t="s">
        <v>3457</v>
      </c>
      <c r="D8552" s="141" t="s">
        <v>3455</v>
      </c>
      <c r="E8552" s="141" t="s">
        <v>4088</v>
      </c>
      <c r="F8552" s="141" t="s">
        <v>4087</v>
      </c>
      <c r="G8552" s="141" t="s">
        <v>58</v>
      </c>
      <c r="H8552" s="141" t="s">
        <v>782</v>
      </c>
      <c r="I8552" s="141" t="s">
        <v>3514</v>
      </c>
      <c r="J8552" s="141" t="s">
        <v>3600</v>
      </c>
      <c r="K8552" s="141" t="s">
        <v>191</v>
      </c>
      <c r="L8552" s="141" t="s">
        <v>3969</v>
      </c>
      <c r="M8552" s="141" t="s">
        <v>262</v>
      </c>
      <c r="N8552" s="141" t="s">
        <v>297</v>
      </c>
      <c r="O8552" s="141" t="s">
        <v>287</v>
      </c>
      <c r="P8552" s="141" t="s">
        <v>1631</v>
      </c>
      <c r="Q8552" s="141" t="s">
        <v>1630</v>
      </c>
      <c r="R8552" s="141" t="s">
        <v>3468</v>
      </c>
      <c r="S8552" s="148" t="s">
        <v>3283</v>
      </c>
      <c r="T8552" s="147">
        <v>0</v>
      </c>
      <c r="U8552" s="147">
        <v>861338.91</v>
      </c>
      <c r="V8552" s="147">
        <v>0</v>
      </c>
      <c r="W8552" s="147">
        <v>0</v>
      </c>
    </row>
    <row r="8553" spans="1:23">
      <c r="A8553" s="141" t="s">
        <v>3465</v>
      </c>
      <c r="B8553" s="141" t="s">
        <v>284</v>
      </c>
      <c r="C8553" s="141" t="s">
        <v>3457</v>
      </c>
      <c r="D8553" s="141" t="s">
        <v>3455</v>
      </c>
      <c r="E8553" s="141" t="s">
        <v>4088</v>
      </c>
      <c r="F8553" s="141" t="s">
        <v>4087</v>
      </c>
      <c r="G8553" s="141" t="s">
        <v>58</v>
      </c>
      <c r="H8553" s="141" t="s">
        <v>782</v>
      </c>
      <c r="I8553" s="141" t="s">
        <v>3514</v>
      </c>
      <c r="J8553" s="141" t="s">
        <v>3600</v>
      </c>
      <c r="K8553" s="141" t="s">
        <v>191</v>
      </c>
      <c r="L8553" s="141" t="s">
        <v>3969</v>
      </c>
      <c r="M8553" s="141" t="s">
        <v>262</v>
      </c>
      <c r="N8553" s="141" t="s">
        <v>297</v>
      </c>
      <c r="O8553" s="141" t="s">
        <v>287</v>
      </c>
      <c r="P8553" s="141" t="s">
        <v>1633</v>
      </c>
      <c r="Q8553" s="141" t="s">
        <v>1632</v>
      </c>
      <c r="R8553" s="141" t="s">
        <v>3468</v>
      </c>
      <c r="S8553" s="148" t="s">
        <v>3283</v>
      </c>
      <c r="T8553" s="147">
        <v>0</v>
      </c>
      <c r="U8553" s="147">
        <v>430669.45</v>
      </c>
      <c r="V8553" s="147">
        <v>0</v>
      </c>
      <c r="W8553" s="147">
        <v>0</v>
      </c>
    </row>
    <row r="8554" spans="1:23">
      <c r="A8554" s="141" t="s">
        <v>3465</v>
      </c>
      <c r="B8554" s="141" t="s">
        <v>284</v>
      </c>
      <c r="C8554" s="141" t="s">
        <v>3457</v>
      </c>
      <c r="D8554" s="141" t="s">
        <v>3455</v>
      </c>
      <c r="E8554" s="141" t="s">
        <v>4088</v>
      </c>
      <c r="F8554" s="141" t="s">
        <v>4087</v>
      </c>
      <c r="G8554" s="141" t="s">
        <v>58</v>
      </c>
      <c r="H8554" s="141" t="s">
        <v>782</v>
      </c>
      <c r="I8554" s="141" t="s">
        <v>3514</v>
      </c>
      <c r="J8554" s="141" t="s">
        <v>3600</v>
      </c>
      <c r="K8554" s="141" t="s">
        <v>191</v>
      </c>
      <c r="L8554" s="141" t="s">
        <v>3969</v>
      </c>
      <c r="M8554" s="141" t="s">
        <v>262</v>
      </c>
      <c r="N8554" s="141" t="s">
        <v>297</v>
      </c>
      <c r="O8554" s="141" t="s">
        <v>287</v>
      </c>
      <c r="P8554" s="141" t="s">
        <v>1917</v>
      </c>
      <c r="Q8554" s="141" t="s">
        <v>1916</v>
      </c>
      <c r="R8554" s="141" t="s">
        <v>3468</v>
      </c>
      <c r="S8554" s="148" t="s">
        <v>3283</v>
      </c>
      <c r="T8554" s="147">
        <v>0</v>
      </c>
      <c r="U8554" s="147">
        <v>86133.89</v>
      </c>
      <c r="V8554" s="147">
        <v>0</v>
      </c>
      <c r="W8554" s="147">
        <v>0</v>
      </c>
    </row>
    <row r="8555" spans="1:23">
      <c r="A8555" s="141" t="s">
        <v>3465</v>
      </c>
      <c r="B8555" s="141" t="s">
        <v>284</v>
      </c>
      <c r="C8555" s="141" t="s">
        <v>3457</v>
      </c>
      <c r="D8555" s="141" t="s">
        <v>3455</v>
      </c>
      <c r="E8555" s="141" t="s">
        <v>4088</v>
      </c>
      <c r="F8555" s="141" t="s">
        <v>4087</v>
      </c>
      <c r="G8555" s="141" t="s">
        <v>58</v>
      </c>
      <c r="H8555" s="141" t="s">
        <v>782</v>
      </c>
      <c r="I8555" s="141" t="s">
        <v>3514</v>
      </c>
      <c r="J8555" s="141" t="s">
        <v>3600</v>
      </c>
      <c r="K8555" s="141" t="s">
        <v>191</v>
      </c>
      <c r="L8555" s="141" t="s">
        <v>3969</v>
      </c>
      <c r="M8555" s="141" t="s">
        <v>262</v>
      </c>
      <c r="N8555" s="141" t="s">
        <v>297</v>
      </c>
      <c r="O8555" s="141" t="s">
        <v>287</v>
      </c>
      <c r="P8555" s="141" t="s">
        <v>1919</v>
      </c>
      <c r="Q8555" s="141" t="s">
        <v>1918</v>
      </c>
      <c r="R8555" s="141" t="s">
        <v>3468</v>
      </c>
      <c r="S8555" s="148" t="s">
        <v>3283</v>
      </c>
      <c r="T8555" s="147">
        <v>0</v>
      </c>
      <c r="U8555" s="147">
        <v>129200.84</v>
      </c>
      <c r="V8555" s="147">
        <v>0</v>
      </c>
      <c r="W8555" s="147">
        <v>0</v>
      </c>
    </row>
    <row r="8556" spans="1:23">
      <c r="A8556" s="141" t="s">
        <v>3465</v>
      </c>
      <c r="B8556" s="141" t="s">
        <v>284</v>
      </c>
      <c r="C8556" s="141" t="s">
        <v>3457</v>
      </c>
      <c r="D8556" s="141" t="s">
        <v>3455</v>
      </c>
      <c r="E8556" s="141" t="s">
        <v>4088</v>
      </c>
      <c r="F8556" s="141" t="s">
        <v>4087</v>
      </c>
      <c r="G8556" s="141" t="s">
        <v>58</v>
      </c>
      <c r="H8556" s="141" t="s">
        <v>782</v>
      </c>
      <c r="I8556" s="141" t="s">
        <v>3514</v>
      </c>
      <c r="J8556" s="141" t="s">
        <v>3600</v>
      </c>
      <c r="K8556" s="141" t="s">
        <v>191</v>
      </c>
      <c r="L8556" s="141" t="s">
        <v>3969</v>
      </c>
      <c r="M8556" s="141" t="s">
        <v>262</v>
      </c>
      <c r="N8556" s="141" t="s">
        <v>297</v>
      </c>
      <c r="O8556" s="141" t="s">
        <v>287</v>
      </c>
      <c r="P8556" s="141" t="s">
        <v>1921</v>
      </c>
      <c r="Q8556" s="141" t="s">
        <v>1920</v>
      </c>
      <c r="R8556" s="141" t="s">
        <v>3468</v>
      </c>
      <c r="S8556" s="148" t="s">
        <v>3283</v>
      </c>
      <c r="T8556" s="147">
        <v>0</v>
      </c>
      <c r="U8556" s="147">
        <v>43066.95</v>
      </c>
      <c r="V8556" s="147">
        <v>0</v>
      </c>
      <c r="W8556" s="147">
        <v>0</v>
      </c>
    </row>
    <row r="8557" spans="1:23">
      <c r="A8557" s="141" t="s">
        <v>3465</v>
      </c>
      <c r="B8557" s="141" t="s">
        <v>284</v>
      </c>
      <c r="C8557" s="141" t="s">
        <v>3457</v>
      </c>
      <c r="D8557" s="141" t="s">
        <v>3455</v>
      </c>
      <c r="E8557" s="141" t="s">
        <v>4088</v>
      </c>
      <c r="F8557" s="141" t="s">
        <v>4087</v>
      </c>
      <c r="G8557" s="141" t="s">
        <v>58</v>
      </c>
      <c r="H8557" s="141" t="s">
        <v>782</v>
      </c>
      <c r="I8557" s="141" t="s">
        <v>3514</v>
      </c>
      <c r="J8557" s="141" t="s">
        <v>3600</v>
      </c>
      <c r="K8557" s="141" t="s">
        <v>191</v>
      </c>
      <c r="L8557" s="141" t="s">
        <v>3969</v>
      </c>
      <c r="M8557" s="141" t="s">
        <v>262</v>
      </c>
      <c r="N8557" s="141" t="s">
        <v>297</v>
      </c>
      <c r="O8557" s="141" t="s">
        <v>287</v>
      </c>
      <c r="P8557" s="141" t="s">
        <v>1923</v>
      </c>
      <c r="Q8557" s="141" t="s">
        <v>1922</v>
      </c>
      <c r="R8557" s="141" t="s">
        <v>3468</v>
      </c>
      <c r="S8557" s="148" t="s">
        <v>3283</v>
      </c>
      <c r="T8557" s="147">
        <v>0</v>
      </c>
      <c r="U8557" s="147">
        <v>86133.89</v>
      </c>
      <c r="V8557" s="147">
        <v>0</v>
      </c>
      <c r="W8557" s="147">
        <v>0</v>
      </c>
    </row>
    <row r="8558" spans="1:23">
      <c r="A8558" s="141" t="s">
        <v>3465</v>
      </c>
      <c r="B8558" s="141" t="s">
        <v>284</v>
      </c>
      <c r="C8558" s="141" t="s">
        <v>3457</v>
      </c>
      <c r="D8558" s="141" t="s">
        <v>3455</v>
      </c>
      <c r="E8558" s="141" t="s">
        <v>4088</v>
      </c>
      <c r="F8558" s="141" t="s">
        <v>4087</v>
      </c>
      <c r="G8558" s="141" t="s">
        <v>58</v>
      </c>
      <c r="H8558" s="141" t="s">
        <v>782</v>
      </c>
      <c r="I8558" s="141" t="s">
        <v>3514</v>
      </c>
      <c r="J8558" s="141" t="s">
        <v>3600</v>
      </c>
      <c r="K8558" s="141" t="s">
        <v>191</v>
      </c>
      <c r="L8558" s="141" t="s">
        <v>3969</v>
      </c>
      <c r="M8558" s="141" t="s">
        <v>262</v>
      </c>
      <c r="N8558" s="141" t="s">
        <v>297</v>
      </c>
      <c r="O8558" s="141" t="s">
        <v>287</v>
      </c>
      <c r="P8558" s="141" t="s">
        <v>1925</v>
      </c>
      <c r="Q8558" s="141" t="s">
        <v>1924</v>
      </c>
      <c r="R8558" s="141" t="s">
        <v>3468</v>
      </c>
      <c r="S8558" s="148" t="s">
        <v>3283</v>
      </c>
      <c r="T8558" s="147">
        <v>0</v>
      </c>
      <c r="U8558" s="147">
        <v>86133.89</v>
      </c>
      <c r="V8558" s="147">
        <v>0</v>
      </c>
      <c r="W8558" s="147">
        <v>0</v>
      </c>
    </row>
    <row r="8559" spans="1:23">
      <c r="A8559" s="141" t="s">
        <v>3465</v>
      </c>
      <c r="B8559" s="141" t="s">
        <v>284</v>
      </c>
      <c r="C8559" s="141" t="s">
        <v>3457</v>
      </c>
      <c r="D8559" s="141" t="s">
        <v>3455</v>
      </c>
      <c r="E8559" s="141" t="s">
        <v>4088</v>
      </c>
      <c r="F8559" s="141" t="s">
        <v>4087</v>
      </c>
      <c r="G8559" s="141" t="s">
        <v>58</v>
      </c>
      <c r="H8559" s="141" t="s">
        <v>782</v>
      </c>
      <c r="I8559" s="141" t="s">
        <v>3514</v>
      </c>
      <c r="J8559" s="141" t="s">
        <v>3600</v>
      </c>
      <c r="K8559" s="141" t="s">
        <v>191</v>
      </c>
      <c r="L8559" s="141" t="s">
        <v>3969</v>
      </c>
      <c r="M8559" s="141" t="s">
        <v>262</v>
      </c>
      <c r="N8559" s="141" t="s">
        <v>297</v>
      </c>
      <c r="O8559" s="141" t="s">
        <v>287</v>
      </c>
      <c r="P8559" s="141" t="s">
        <v>1927</v>
      </c>
      <c r="Q8559" s="141" t="s">
        <v>1926</v>
      </c>
      <c r="R8559" s="141" t="s">
        <v>3468</v>
      </c>
      <c r="S8559" s="148" t="s">
        <v>3283</v>
      </c>
      <c r="T8559" s="147">
        <v>0</v>
      </c>
      <c r="U8559" s="147">
        <v>129200.84</v>
      </c>
      <c r="V8559" s="147">
        <v>0</v>
      </c>
      <c r="W8559" s="147">
        <v>0</v>
      </c>
    </row>
    <row r="8560" spans="1:23">
      <c r="A8560" s="141" t="s">
        <v>3465</v>
      </c>
      <c r="B8560" s="141" t="s">
        <v>284</v>
      </c>
      <c r="C8560" s="141" t="s">
        <v>3457</v>
      </c>
      <c r="D8560" s="141" t="s">
        <v>3455</v>
      </c>
      <c r="E8560" s="141" t="s">
        <v>4088</v>
      </c>
      <c r="F8560" s="141" t="s">
        <v>4087</v>
      </c>
      <c r="G8560" s="141" t="s">
        <v>58</v>
      </c>
      <c r="H8560" s="141" t="s">
        <v>782</v>
      </c>
      <c r="I8560" s="141" t="s">
        <v>3514</v>
      </c>
      <c r="J8560" s="141" t="s">
        <v>3600</v>
      </c>
      <c r="K8560" s="141" t="s">
        <v>191</v>
      </c>
      <c r="L8560" s="141" t="s">
        <v>3969</v>
      </c>
      <c r="M8560" s="141" t="s">
        <v>262</v>
      </c>
      <c r="N8560" s="141" t="s">
        <v>297</v>
      </c>
      <c r="O8560" s="141" t="s">
        <v>287</v>
      </c>
      <c r="P8560" s="141" t="s">
        <v>1928</v>
      </c>
      <c r="Q8560" s="141" t="s">
        <v>2357</v>
      </c>
      <c r="R8560" s="141" t="s">
        <v>3468</v>
      </c>
      <c r="S8560" s="148" t="s">
        <v>3283</v>
      </c>
      <c r="T8560" s="147">
        <v>0</v>
      </c>
      <c r="U8560" s="147">
        <v>86133.89</v>
      </c>
      <c r="V8560" s="147">
        <v>0</v>
      </c>
      <c r="W8560" s="147">
        <v>0</v>
      </c>
    </row>
    <row r="8561" spans="1:23">
      <c r="A8561" s="141" t="s">
        <v>3465</v>
      </c>
      <c r="B8561" s="141" t="s">
        <v>284</v>
      </c>
      <c r="C8561" s="141" t="s">
        <v>3457</v>
      </c>
      <c r="D8561" s="141" t="s">
        <v>3455</v>
      </c>
      <c r="E8561" s="141" t="s">
        <v>4088</v>
      </c>
      <c r="F8561" s="141" t="s">
        <v>4087</v>
      </c>
      <c r="G8561" s="141" t="s">
        <v>58</v>
      </c>
      <c r="H8561" s="141" t="s">
        <v>782</v>
      </c>
      <c r="I8561" s="141" t="s">
        <v>3514</v>
      </c>
      <c r="J8561" s="141" t="s">
        <v>3600</v>
      </c>
      <c r="K8561" s="141" t="s">
        <v>191</v>
      </c>
      <c r="L8561" s="141" t="s">
        <v>3969</v>
      </c>
      <c r="M8561" s="141" t="s">
        <v>262</v>
      </c>
      <c r="N8561" s="141" t="s">
        <v>297</v>
      </c>
      <c r="O8561" s="141" t="s">
        <v>287</v>
      </c>
      <c r="P8561" s="141" t="s">
        <v>1930</v>
      </c>
      <c r="Q8561" s="141" t="s">
        <v>1929</v>
      </c>
      <c r="R8561" s="141" t="s">
        <v>3468</v>
      </c>
      <c r="S8561" s="148" t="s">
        <v>3283</v>
      </c>
      <c r="T8561" s="147">
        <v>0</v>
      </c>
      <c r="U8561" s="147">
        <v>43066.95</v>
      </c>
      <c r="V8561" s="147">
        <v>0</v>
      </c>
      <c r="W8561" s="147">
        <v>0</v>
      </c>
    </row>
    <row r="8562" spans="1:23">
      <c r="A8562" s="141" t="s">
        <v>3465</v>
      </c>
      <c r="B8562" s="141" t="s">
        <v>284</v>
      </c>
      <c r="C8562" s="141" t="s">
        <v>3457</v>
      </c>
      <c r="D8562" s="141" t="s">
        <v>3455</v>
      </c>
      <c r="E8562" s="141" t="s">
        <v>4088</v>
      </c>
      <c r="F8562" s="141" t="s">
        <v>4087</v>
      </c>
      <c r="G8562" s="141" t="s">
        <v>58</v>
      </c>
      <c r="H8562" s="141" t="s">
        <v>782</v>
      </c>
      <c r="I8562" s="141" t="s">
        <v>3514</v>
      </c>
      <c r="J8562" s="141" t="s">
        <v>3600</v>
      </c>
      <c r="K8562" s="141" t="s">
        <v>191</v>
      </c>
      <c r="L8562" s="141" t="s">
        <v>3969</v>
      </c>
      <c r="M8562" s="141" t="s">
        <v>262</v>
      </c>
      <c r="N8562" s="141" t="s">
        <v>297</v>
      </c>
      <c r="O8562" s="141" t="s">
        <v>287</v>
      </c>
      <c r="P8562" s="141" t="s">
        <v>1932</v>
      </c>
      <c r="Q8562" s="141" t="s">
        <v>1931</v>
      </c>
      <c r="R8562" s="141" t="s">
        <v>3468</v>
      </c>
      <c r="S8562" s="148" t="s">
        <v>3283</v>
      </c>
      <c r="T8562" s="147">
        <v>0</v>
      </c>
      <c r="U8562" s="147">
        <v>43066.95</v>
      </c>
      <c r="V8562" s="147">
        <v>0</v>
      </c>
      <c r="W8562" s="147">
        <v>0</v>
      </c>
    </row>
    <row r="8563" spans="1:23">
      <c r="A8563" s="141" t="s">
        <v>3465</v>
      </c>
      <c r="B8563" s="141" t="s">
        <v>284</v>
      </c>
      <c r="C8563" s="141" t="s">
        <v>3457</v>
      </c>
      <c r="D8563" s="141" t="s">
        <v>3455</v>
      </c>
      <c r="E8563" s="141" t="s">
        <v>4088</v>
      </c>
      <c r="F8563" s="141" t="s">
        <v>4087</v>
      </c>
      <c r="G8563" s="141" t="s">
        <v>58</v>
      </c>
      <c r="H8563" s="141" t="s">
        <v>782</v>
      </c>
      <c r="I8563" s="141" t="s">
        <v>3514</v>
      </c>
      <c r="J8563" s="141" t="s">
        <v>3600</v>
      </c>
      <c r="K8563" s="141" t="s">
        <v>191</v>
      </c>
      <c r="L8563" s="141" t="s">
        <v>3969</v>
      </c>
      <c r="M8563" s="141" t="s">
        <v>262</v>
      </c>
      <c r="N8563" s="141" t="s">
        <v>297</v>
      </c>
      <c r="O8563" s="141" t="s">
        <v>287</v>
      </c>
      <c r="P8563" s="141" t="s">
        <v>1934</v>
      </c>
      <c r="Q8563" s="141" t="s">
        <v>1933</v>
      </c>
      <c r="R8563" s="141" t="s">
        <v>3468</v>
      </c>
      <c r="S8563" s="148" t="s">
        <v>3283</v>
      </c>
      <c r="T8563" s="147">
        <v>0</v>
      </c>
      <c r="U8563" s="147">
        <v>86133.89</v>
      </c>
      <c r="V8563" s="147">
        <v>0</v>
      </c>
      <c r="W8563" s="147">
        <v>0</v>
      </c>
    </row>
    <row r="8564" spans="1:23">
      <c r="A8564" s="141" t="s">
        <v>3465</v>
      </c>
      <c r="B8564" s="141" t="s">
        <v>284</v>
      </c>
      <c r="C8564" s="141" t="s">
        <v>3457</v>
      </c>
      <c r="D8564" s="141" t="s">
        <v>3455</v>
      </c>
      <c r="E8564" s="141" t="s">
        <v>4088</v>
      </c>
      <c r="F8564" s="141" t="s">
        <v>4087</v>
      </c>
      <c r="G8564" s="141" t="s">
        <v>58</v>
      </c>
      <c r="H8564" s="141" t="s">
        <v>782</v>
      </c>
      <c r="I8564" s="141" t="s">
        <v>3514</v>
      </c>
      <c r="J8564" s="141" t="s">
        <v>3600</v>
      </c>
      <c r="K8564" s="141" t="s">
        <v>191</v>
      </c>
      <c r="L8564" s="141" t="s">
        <v>3969</v>
      </c>
      <c r="M8564" s="141" t="s">
        <v>262</v>
      </c>
      <c r="N8564" s="141" t="s">
        <v>297</v>
      </c>
      <c r="O8564" s="141" t="s">
        <v>287</v>
      </c>
      <c r="P8564" s="141" t="s">
        <v>1935</v>
      </c>
      <c r="Q8564" s="141" t="s">
        <v>2358</v>
      </c>
      <c r="R8564" s="141" t="s">
        <v>3468</v>
      </c>
      <c r="S8564" s="148" t="s">
        <v>3283</v>
      </c>
      <c r="T8564" s="147">
        <v>0</v>
      </c>
      <c r="U8564" s="147">
        <v>86133.89</v>
      </c>
      <c r="V8564" s="147">
        <v>0</v>
      </c>
      <c r="W8564" s="147">
        <v>0</v>
      </c>
    </row>
    <row r="8565" spans="1:23">
      <c r="A8565" s="141" t="s">
        <v>3465</v>
      </c>
      <c r="B8565" s="141" t="s">
        <v>284</v>
      </c>
      <c r="C8565" s="141" t="s">
        <v>3457</v>
      </c>
      <c r="D8565" s="141" t="s">
        <v>3455</v>
      </c>
      <c r="E8565" s="141" t="s">
        <v>4088</v>
      </c>
      <c r="F8565" s="141" t="s">
        <v>4087</v>
      </c>
      <c r="G8565" s="141" t="s">
        <v>58</v>
      </c>
      <c r="H8565" s="141" t="s">
        <v>782</v>
      </c>
      <c r="I8565" s="141" t="s">
        <v>3514</v>
      </c>
      <c r="J8565" s="141" t="s">
        <v>3600</v>
      </c>
      <c r="K8565" s="141" t="s">
        <v>191</v>
      </c>
      <c r="L8565" s="141" t="s">
        <v>3969</v>
      </c>
      <c r="M8565" s="141" t="s">
        <v>262</v>
      </c>
      <c r="N8565" s="141" t="s">
        <v>297</v>
      </c>
      <c r="O8565" s="141" t="s">
        <v>287</v>
      </c>
      <c r="P8565" s="141" t="s">
        <v>1936</v>
      </c>
      <c r="Q8565" s="141" t="s">
        <v>2359</v>
      </c>
      <c r="R8565" s="141" t="s">
        <v>3468</v>
      </c>
      <c r="S8565" s="148" t="s">
        <v>3283</v>
      </c>
      <c r="T8565" s="147">
        <v>0</v>
      </c>
      <c r="U8565" s="147">
        <v>43066.95</v>
      </c>
      <c r="V8565" s="147">
        <v>0</v>
      </c>
      <c r="W8565" s="147">
        <v>0</v>
      </c>
    </row>
    <row r="8566" spans="1:23">
      <c r="A8566" s="141" t="s">
        <v>3465</v>
      </c>
      <c r="B8566" s="141" t="s">
        <v>284</v>
      </c>
      <c r="C8566" s="141" t="s">
        <v>3457</v>
      </c>
      <c r="D8566" s="141" t="s">
        <v>3455</v>
      </c>
      <c r="E8566" s="141" t="s">
        <v>4088</v>
      </c>
      <c r="F8566" s="141" t="s">
        <v>4087</v>
      </c>
      <c r="G8566" s="141" t="s">
        <v>58</v>
      </c>
      <c r="H8566" s="141" t="s">
        <v>782</v>
      </c>
      <c r="I8566" s="141" t="s">
        <v>3514</v>
      </c>
      <c r="J8566" s="141" t="s">
        <v>3600</v>
      </c>
      <c r="K8566" s="141" t="s">
        <v>191</v>
      </c>
      <c r="L8566" s="141" t="s">
        <v>3969</v>
      </c>
      <c r="M8566" s="141" t="s">
        <v>262</v>
      </c>
      <c r="N8566" s="141" t="s">
        <v>297</v>
      </c>
      <c r="O8566" s="141" t="s">
        <v>287</v>
      </c>
      <c r="P8566" s="141" t="s">
        <v>1938</v>
      </c>
      <c r="Q8566" s="141" t="s">
        <v>1937</v>
      </c>
      <c r="R8566" s="141" t="s">
        <v>3468</v>
      </c>
      <c r="S8566" s="148" t="s">
        <v>3283</v>
      </c>
      <c r="T8566" s="147">
        <v>0</v>
      </c>
      <c r="U8566" s="147">
        <v>86133.89</v>
      </c>
      <c r="V8566" s="147">
        <v>0</v>
      </c>
      <c r="W8566" s="147">
        <v>0</v>
      </c>
    </row>
    <row r="8567" spans="1:23">
      <c r="A8567" s="141" t="s">
        <v>3465</v>
      </c>
      <c r="B8567" s="141" t="s">
        <v>284</v>
      </c>
      <c r="C8567" s="141" t="s">
        <v>3457</v>
      </c>
      <c r="D8567" s="141" t="s">
        <v>3455</v>
      </c>
      <c r="E8567" s="141" t="s">
        <v>4088</v>
      </c>
      <c r="F8567" s="141" t="s">
        <v>4087</v>
      </c>
      <c r="G8567" s="141" t="s">
        <v>58</v>
      </c>
      <c r="H8567" s="141" t="s">
        <v>782</v>
      </c>
      <c r="I8567" s="141" t="s">
        <v>3514</v>
      </c>
      <c r="J8567" s="141" t="s">
        <v>3600</v>
      </c>
      <c r="K8567" s="141" t="s">
        <v>191</v>
      </c>
      <c r="L8567" s="141" t="s">
        <v>3969</v>
      </c>
      <c r="M8567" s="141" t="s">
        <v>262</v>
      </c>
      <c r="N8567" s="141" t="s">
        <v>297</v>
      </c>
      <c r="O8567" s="141" t="s">
        <v>287</v>
      </c>
      <c r="P8567" s="141" t="s">
        <v>1940</v>
      </c>
      <c r="Q8567" s="141" t="s">
        <v>1939</v>
      </c>
      <c r="R8567" s="141" t="s">
        <v>3468</v>
      </c>
      <c r="S8567" s="148" t="s">
        <v>3283</v>
      </c>
      <c r="T8567" s="147">
        <v>0</v>
      </c>
      <c r="U8567" s="147">
        <v>86133.89</v>
      </c>
      <c r="V8567" s="147">
        <v>0</v>
      </c>
      <c r="W8567" s="147">
        <v>0</v>
      </c>
    </row>
    <row r="8568" spans="1:23">
      <c r="A8568" s="141" t="s">
        <v>3465</v>
      </c>
      <c r="B8568" s="141" t="s">
        <v>284</v>
      </c>
      <c r="C8568" s="141" t="s">
        <v>3457</v>
      </c>
      <c r="D8568" s="141" t="s">
        <v>3455</v>
      </c>
      <c r="E8568" s="141" t="s">
        <v>4088</v>
      </c>
      <c r="F8568" s="141" t="s">
        <v>4087</v>
      </c>
      <c r="G8568" s="141" t="s">
        <v>58</v>
      </c>
      <c r="H8568" s="141" t="s">
        <v>782</v>
      </c>
      <c r="I8568" s="141" t="s">
        <v>3514</v>
      </c>
      <c r="J8568" s="141" t="s">
        <v>3600</v>
      </c>
      <c r="K8568" s="141" t="s">
        <v>191</v>
      </c>
      <c r="L8568" s="141" t="s">
        <v>3969</v>
      </c>
      <c r="M8568" s="141" t="s">
        <v>262</v>
      </c>
      <c r="N8568" s="141" t="s">
        <v>297</v>
      </c>
      <c r="O8568" s="141" t="s">
        <v>287</v>
      </c>
      <c r="P8568" s="141" t="s">
        <v>1942</v>
      </c>
      <c r="Q8568" s="141" t="s">
        <v>1941</v>
      </c>
      <c r="R8568" s="141" t="s">
        <v>3468</v>
      </c>
      <c r="S8568" s="148" t="s">
        <v>3283</v>
      </c>
      <c r="T8568" s="147">
        <v>0</v>
      </c>
      <c r="U8568" s="147">
        <v>43066.95</v>
      </c>
      <c r="V8568" s="147">
        <v>0</v>
      </c>
      <c r="W8568" s="147">
        <v>0</v>
      </c>
    </row>
    <row r="8569" spans="1:23">
      <c r="A8569" s="141" t="s">
        <v>3465</v>
      </c>
      <c r="B8569" s="141" t="s">
        <v>284</v>
      </c>
      <c r="C8569" s="141" t="s">
        <v>3457</v>
      </c>
      <c r="D8569" s="141" t="s">
        <v>3455</v>
      </c>
      <c r="E8569" s="141" t="s">
        <v>4088</v>
      </c>
      <c r="F8569" s="141" t="s">
        <v>4087</v>
      </c>
      <c r="G8569" s="141" t="s">
        <v>58</v>
      </c>
      <c r="H8569" s="141" t="s">
        <v>782</v>
      </c>
      <c r="I8569" s="141" t="s">
        <v>3514</v>
      </c>
      <c r="J8569" s="141" t="s">
        <v>3600</v>
      </c>
      <c r="K8569" s="141" t="s">
        <v>191</v>
      </c>
      <c r="L8569" s="141" t="s">
        <v>3969</v>
      </c>
      <c r="M8569" s="141" t="s">
        <v>262</v>
      </c>
      <c r="N8569" s="141" t="s">
        <v>297</v>
      </c>
      <c r="O8569" s="141" t="s">
        <v>287</v>
      </c>
      <c r="P8569" s="141" t="s">
        <v>1944</v>
      </c>
      <c r="Q8569" s="141" t="s">
        <v>1943</v>
      </c>
      <c r="R8569" s="141" t="s">
        <v>3468</v>
      </c>
      <c r="S8569" s="148" t="s">
        <v>3283</v>
      </c>
      <c r="T8569" s="147">
        <v>0</v>
      </c>
      <c r="U8569" s="147">
        <v>43066.95</v>
      </c>
      <c r="V8569" s="147">
        <v>0</v>
      </c>
      <c r="W8569" s="147">
        <v>0</v>
      </c>
    </row>
    <row r="8570" spans="1:23">
      <c r="A8570" s="141" t="s">
        <v>3465</v>
      </c>
      <c r="B8570" s="141" t="s">
        <v>284</v>
      </c>
      <c r="C8570" s="141" t="s">
        <v>3457</v>
      </c>
      <c r="D8570" s="141" t="s">
        <v>3455</v>
      </c>
      <c r="E8570" s="141" t="s">
        <v>4088</v>
      </c>
      <c r="F8570" s="141" t="s">
        <v>4087</v>
      </c>
      <c r="G8570" s="141" t="s">
        <v>58</v>
      </c>
      <c r="H8570" s="141" t="s">
        <v>782</v>
      </c>
      <c r="I8570" s="141" t="s">
        <v>3514</v>
      </c>
      <c r="J8570" s="141" t="s">
        <v>3600</v>
      </c>
      <c r="K8570" s="141" t="s">
        <v>191</v>
      </c>
      <c r="L8570" s="141" t="s">
        <v>3969</v>
      </c>
      <c r="M8570" s="141" t="s">
        <v>262</v>
      </c>
      <c r="N8570" s="141" t="s">
        <v>297</v>
      </c>
      <c r="O8570" s="141" t="s">
        <v>287</v>
      </c>
      <c r="P8570" s="141" t="s">
        <v>1946</v>
      </c>
      <c r="Q8570" s="141" t="s">
        <v>1945</v>
      </c>
      <c r="R8570" s="141" t="s">
        <v>3468</v>
      </c>
      <c r="S8570" s="148" t="s">
        <v>3283</v>
      </c>
      <c r="T8570" s="147">
        <v>0</v>
      </c>
      <c r="U8570" s="147">
        <v>43066.95</v>
      </c>
      <c r="V8570" s="147">
        <v>0</v>
      </c>
      <c r="W8570" s="147">
        <v>0</v>
      </c>
    </row>
    <row r="8571" spans="1:23">
      <c r="A8571" s="141" t="s">
        <v>3465</v>
      </c>
      <c r="B8571" s="141" t="s">
        <v>284</v>
      </c>
      <c r="C8571" s="141" t="s">
        <v>3457</v>
      </c>
      <c r="D8571" s="141" t="s">
        <v>3455</v>
      </c>
      <c r="E8571" s="141" t="s">
        <v>4088</v>
      </c>
      <c r="F8571" s="141" t="s">
        <v>4087</v>
      </c>
      <c r="G8571" s="141" t="s">
        <v>58</v>
      </c>
      <c r="H8571" s="141" t="s">
        <v>782</v>
      </c>
      <c r="I8571" s="141" t="s">
        <v>3514</v>
      </c>
      <c r="J8571" s="141" t="s">
        <v>3600</v>
      </c>
      <c r="K8571" s="141" t="s">
        <v>191</v>
      </c>
      <c r="L8571" s="141" t="s">
        <v>3969</v>
      </c>
      <c r="M8571" s="141" t="s">
        <v>262</v>
      </c>
      <c r="N8571" s="141" t="s">
        <v>297</v>
      </c>
      <c r="O8571" s="141" t="s">
        <v>287</v>
      </c>
      <c r="P8571" s="141" t="s">
        <v>1948</v>
      </c>
      <c r="Q8571" s="141" t="s">
        <v>1947</v>
      </c>
      <c r="R8571" s="141" t="s">
        <v>3468</v>
      </c>
      <c r="S8571" s="148" t="s">
        <v>3283</v>
      </c>
      <c r="T8571" s="147">
        <v>0</v>
      </c>
      <c r="U8571" s="147">
        <v>86133.89</v>
      </c>
      <c r="V8571" s="147">
        <v>0</v>
      </c>
      <c r="W8571" s="147">
        <v>0</v>
      </c>
    </row>
    <row r="8572" spans="1:23">
      <c r="A8572" s="141" t="s">
        <v>3465</v>
      </c>
      <c r="B8572" s="141" t="s">
        <v>284</v>
      </c>
      <c r="C8572" s="141" t="s">
        <v>3457</v>
      </c>
      <c r="D8572" s="141" t="s">
        <v>3455</v>
      </c>
      <c r="E8572" s="141" t="s">
        <v>4088</v>
      </c>
      <c r="F8572" s="141" t="s">
        <v>4087</v>
      </c>
      <c r="G8572" s="141" t="s">
        <v>58</v>
      </c>
      <c r="H8572" s="141" t="s">
        <v>782</v>
      </c>
      <c r="I8572" s="141" t="s">
        <v>3514</v>
      </c>
      <c r="J8572" s="141" t="s">
        <v>3600</v>
      </c>
      <c r="K8572" s="141" t="s">
        <v>191</v>
      </c>
      <c r="L8572" s="141" t="s">
        <v>3969</v>
      </c>
      <c r="M8572" s="141" t="s">
        <v>262</v>
      </c>
      <c r="N8572" s="141" t="s">
        <v>297</v>
      </c>
      <c r="O8572" s="141" t="s">
        <v>287</v>
      </c>
      <c r="P8572" s="141" t="s">
        <v>1950</v>
      </c>
      <c r="Q8572" s="141" t="s">
        <v>1949</v>
      </c>
      <c r="R8572" s="141" t="s">
        <v>3468</v>
      </c>
      <c r="S8572" s="148" t="s">
        <v>3283</v>
      </c>
      <c r="T8572" s="147">
        <v>0</v>
      </c>
      <c r="U8572" s="147">
        <v>43066.95</v>
      </c>
      <c r="V8572" s="147">
        <v>0</v>
      </c>
      <c r="W8572" s="147">
        <v>0</v>
      </c>
    </row>
    <row r="8573" spans="1:23">
      <c r="A8573" s="141" t="s">
        <v>3465</v>
      </c>
      <c r="B8573" s="141" t="s">
        <v>284</v>
      </c>
      <c r="C8573" s="141" t="s">
        <v>3457</v>
      </c>
      <c r="D8573" s="141" t="s">
        <v>3455</v>
      </c>
      <c r="E8573" s="141" t="s">
        <v>4088</v>
      </c>
      <c r="F8573" s="141" t="s">
        <v>4087</v>
      </c>
      <c r="G8573" s="141" t="s">
        <v>58</v>
      </c>
      <c r="H8573" s="141" t="s">
        <v>782</v>
      </c>
      <c r="I8573" s="141" t="s">
        <v>3514</v>
      </c>
      <c r="J8573" s="141" t="s">
        <v>3600</v>
      </c>
      <c r="K8573" s="141" t="s">
        <v>191</v>
      </c>
      <c r="L8573" s="141" t="s">
        <v>3969</v>
      </c>
      <c r="M8573" s="141" t="s">
        <v>262</v>
      </c>
      <c r="N8573" s="141" t="s">
        <v>297</v>
      </c>
      <c r="O8573" s="141" t="s">
        <v>287</v>
      </c>
      <c r="P8573" s="141" t="s">
        <v>1951</v>
      </c>
      <c r="Q8573" s="141" t="s">
        <v>2363</v>
      </c>
      <c r="R8573" s="141" t="s">
        <v>3468</v>
      </c>
      <c r="S8573" s="148" t="s">
        <v>3283</v>
      </c>
      <c r="T8573" s="147">
        <v>0</v>
      </c>
      <c r="U8573" s="147">
        <v>86133.89</v>
      </c>
      <c r="V8573" s="147">
        <v>0</v>
      </c>
      <c r="W8573" s="147">
        <v>0</v>
      </c>
    </row>
    <row r="8574" spans="1:23">
      <c r="A8574" s="141" t="s">
        <v>3465</v>
      </c>
      <c r="B8574" s="141" t="s">
        <v>284</v>
      </c>
      <c r="C8574" s="141" t="s">
        <v>3457</v>
      </c>
      <c r="D8574" s="141" t="s">
        <v>3455</v>
      </c>
      <c r="E8574" s="141" t="s">
        <v>4088</v>
      </c>
      <c r="F8574" s="141" t="s">
        <v>4087</v>
      </c>
      <c r="G8574" s="141" t="s">
        <v>58</v>
      </c>
      <c r="H8574" s="141" t="s">
        <v>782</v>
      </c>
      <c r="I8574" s="141" t="s">
        <v>3514</v>
      </c>
      <c r="J8574" s="141" t="s">
        <v>3600</v>
      </c>
      <c r="K8574" s="141" t="s">
        <v>191</v>
      </c>
      <c r="L8574" s="141" t="s">
        <v>3969</v>
      </c>
      <c r="M8574" s="141" t="s">
        <v>262</v>
      </c>
      <c r="N8574" s="141" t="s">
        <v>297</v>
      </c>
      <c r="O8574" s="141" t="s">
        <v>287</v>
      </c>
      <c r="P8574" s="141" t="s">
        <v>1953</v>
      </c>
      <c r="Q8574" s="141" t="s">
        <v>1952</v>
      </c>
      <c r="R8574" s="141" t="s">
        <v>3468</v>
      </c>
      <c r="S8574" s="148" t="s">
        <v>3283</v>
      </c>
      <c r="T8574" s="147">
        <v>0</v>
      </c>
      <c r="U8574" s="147">
        <v>43066.95</v>
      </c>
      <c r="V8574" s="147">
        <v>0</v>
      </c>
      <c r="W8574" s="147">
        <v>0</v>
      </c>
    </row>
    <row r="8575" spans="1:23">
      <c r="A8575" s="141" t="s">
        <v>3465</v>
      </c>
      <c r="B8575" s="141" t="s">
        <v>284</v>
      </c>
      <c r="C8575" s="141" t="s">
        <v>3457</v>
      </c>
      <c r="D8575" s="141" t="s">
        <v>3455</v>
      </c>
      <c r="E8575" s="141" t="s">
        <v>4088</v>
      </c>
      <c r="F8575" s="141" t="s">
        <v>4087</v>
      </c>
      <c r="G8575" s="141" t="s">
        <v>58</v>
      </c>
      <c r="H8575" s="141" t="s">
        <v>782</v>
      </c>
      <c r="I8575" s="141" t="s">
        <v>3514</v>
      </c>
      <c r="J8575" s="141" t="s">
        <v>3600</v>
      </c>
      <c r="K8575" s="141" t="s">
        <v>191</v>
      </c>
      <c r="L8575" s="141" t="s">
        <v>3969</v>
      </c>
      <c r="M8575" s="141" t="s">
        <v>262</v>
      </c>
      <c r="N8575" s="141" t="s">
        <v>297</v>
      </c>
      <c r="O8575" s="141" t="s">
        <v>287</v>
      </c>
      <c r="P8575" s="141" t="s">
        <v>1955</v>
      </c>
      <c r="Q8575" s="141" t="s">
        <v>1954</v>
      </c>
      <c r="R8575" s="141" t="s">
        <v>3468</v>
      </c>
      <c r="S8575" s="148" t="s">
        <v>3283</v>
      </c>
      <c r="T8575" s="147">
        <v>0</v>
      </c>
      <c r="U8575" s="147">
        <v>43066.95</v>
      </c>
      <c r="V8575" s="147">
        <v>0</v>
      </c>
      <c r="W8575" s="147">
        <v>0</v>
      </c>
    </row>
    <row r="8576" spans="1:23">
      <c r="A8576" s="141" t="s">
        <v>3465</v>
      </c>
      <c r="B8576" s="141" t="s">
        <v>284</v>
      </c>
      <c r="C8576" s="141" t="s">
        <v>3457</v>
      </c>
      <c r="D8576" s="141" t="s">
        <v>3455</v>
      </c>
      <c r="E8576" s="141" t="s">
        <v>4088</v>
      </c>
      <c r="F8576" s="141" t="s">
        <v>4087</v>
      </c>
      <c r="G8576" s="141" t="s">
        <v>58</v>
      </c>
      <c r="H8576" s="141" t="s">
        <v>782</v>
      </c>
      <c r="I8576" s="141" t="s">
        <v>3514</v>
      </c>
      <c r="J8576" s="141" t="s">
        <v>3600</v>
      </c>
      <c r="K8576" s="141" t="s">
        <v>191</v>
      </c>
      <c r="L8576" s="141" t="s">
        <v>3969</v>
      </c>
      <c r="M8576" s="141" t="s">
        <v>262</v>
      </c>
      <c r="N8576" s="141" t="s">
        <v>297</v>
      </c>
      <c r="O8576" s="141" t="s">
        <v>287</v>
      </c>
      <c r="P8576" s="141" t="s">
        <v>1957</v>
      </c>
      <c r="Q8576" s="141" t="s">
        <v>1956</v>
      </c>
      <c r="R8576" s="141" t="s">
        <v>3468</v>
      </c>
      <c r="S8576" s="148" t="s">
        <v>3283</v>
      </c>
      <c r="T8576" s="147">
        <v>0</v>
      </c>
      <c r="U8576" s="147">
        <v>86133.89</v>
      </c>
      <c r="V8576" s="147">
        <v>0</v>
      </c>
      <c r="W8576" s="147">
        <v>0</v>
      </c>
    </row>
    <row r="8577" spans="1:23">
      <c r="A8577" s="141" t="s">
        <v>3465</v>
      </c>
      <c r="B8577" s="141" t="s">
        <v>284</v>
      </c>
      <c r="C8577" s="141" t="s">
        <v>3457</v>
      </c>
      <c r="D8577" s="141" t="s">
        <v>3455</v>
      </c>
      <c r="E8577" s="141" t="s">
        <v>4088</v>
      </c>
      <c r="F8577" s="141" t="s">
        <v>4087</v>
      </c>
      <c r="G8577" s="141" t="s">
        <v>58</v>
      </c>
      <c r="H8577" s="141" t="s">
        <v>782</v>
      </c>
      <c r="I8577" s="141" t="s">
        <v>3514</v>
      </c>
      <c r="J8577" s="141" t="s">
        <v>3600</v>
      </c>
      <c r="K8577" s="141" t="s">
        <v>191</v>
      </c>
      <c r="L8577" s="141" t="s">
        <v>3969</v>
      </c>
      <c r="M8577" s="141" t="s">
        <v>262</v>
      </c>
      <c r="N8577" s="141" t="s">
        <v>297</v>
      </c>
      <c r="O8577" s="141" t="s">
        <v>287</v>
      </c>
      <c r="P8577" s="141" t="s">
        <v>1959</v>
      </c>
      <c r="Q8577" s="141" t="s">
        <v>1958</v>
      </c>
      <c r="R8577" s="141" t="s">
        <v>3468</v>
      </c>
      <c r="S8577" s="148" t="s">
        <v>3283</v>
      </c>
      <c r="T8577" s="147">
        <v>0</v>
      </c>
      <c r="U8577" s="147">
        <v>129200.84</v>
      </c>
      <c r="V8577" s="147">
        <v>0</v>
      </c>
      <c r="W8577" s="147">
        <v>0</v>
      </c>
    </row>
    <row r="8578" spans="1:23">
      <c r="A8578" s="141" t="s">
        <v>3465</v>
      </c>
      <c r="B8578" s="141" t="s">
        <v>284</v>
      </c>
      <c r="C8578" s="141" t="s">
        <v>3457</v>
      </c>
      <c r="D8578" s="141" t="s">
        <v>3455</v>
      </c>
      <c r="E8578" s="141" t="s">
        <v>4088</v>
      </c>
      <c r="F8578" s="141" t="s">
        <v>4087</v>
      </c>
      <c r="G8578" s="141" t="s">
        <v>58</v>
      </c>
      <c r="H8578" s="141" t="s">
        <v>782</v>
      </c>
      <c r="I8578" s="141" t="s">
        <v>3514</v>
      </c>
      <c r="J8578" s="141" t="s">
        <v>3600</v>
      </c>
      <c r="K8578" s="141" t="s">
        <v>191</v>
      </c>
      <c r="L8578" s="141" t="s">
        <v>3969</v>
      </c>
      <c r="M8578" s="141" t="s">
        <v>262</v>
      </c>
      <c r="N8578" s="141" t="s">
        <v>297</v>
      </c>
      <c r="O8578" s="141" t="s">
        <v>287</v>
      </c>
      <c r="P8578" s="141" t="s">
        <v>1961</v>
      </c>
      <c r="Q8578" s="141" t="s">
        <v>1960</v>
      </c>
      <c r="R8578" s="141" t="s">
        <v>3468</v>
      </c>
      <c r="S8578" s="148" t="s">
        <v>3283</v>
      </c>
      <c r="T8578" s="147">
        <v>0</v>
      </c>
      <c r="U8578" s="147">
        <v>86133.89</v>
      </c>
      <c r="V8578" s="147">
        <v>0</v>
      </c>
      <c r="W8578" s="147">
        <v>0</v>
      </c>
    </row>
    <row r="8579" spans="1:23">
      <c r="A8579" s="141" t="s">
        <v>3465</v>
      </c>
      <c r="B8579" s="141" t="s">
        <v>284</v>
      </c>
      <c r="C8579" s="141" t="s">
        <v>3457</v>
      </c>
      <c r="D8579" s="141" t="s">
        <v>3455</v>
      </c>
      <c r="E8579" s="141" t="s">
        <v>4088</v>
      </c>
      <c r="F8579" s="141" t="s">
        <v>4087</v>
      </c>
      <c r="G8579" s="141" t="s">
        <v>58</v>
      </c>
      <c r="H8579" s="141" t="s">
        <v>782</v>
      </c>
      <c r="I8579" s="141" t="s">
        <v>3514</v>
      </c>
      <c r="J8579" s="141" t="s">
        <v>3600</v>
      </c>
      <c r="K8579" s="141" t="s">
        <v>191</v>
      </c>
      <c r="L8579" s="141" t="s">
        <v>3969</v>
      </c>
      <c r="M8579" s="141" t="s">
        <v>262</v>
      </c>
      <c r="N8579" s="141" t="s">
        <v>297</v>
      </c>
      <c r="O8579" s="141" t="s">
        <v>287</v>
      </c>
      <c r="P8579" s="141" t="s">
        <v>1963</v>
      </c>
      <c r="Q8579" s="141" t="s">
        <v>1962</v>
      </c>
      <c r="R8579" s="141" t="s">
        <v>3468</v>
      </c>
      <c r="S8579" s="148" t="s">
        <v>3283</v>
      </c>
      <c r="T8579" s="147">
        <v>0</v>
      </c>
      <c r="U8579" s="147">
        <v>86133.89</v>
      </c>
      <c r="V8579" s="147">
        <v>0</v>
      </c>
      <c r="W8579" s="147">
        <v>0</v>
      </c>
    </row>
    <row r="8580" spans="1:23">
      <c r="A8580" s="141" t="s">
        <v>3465</v>
      </c>
      <c r="B8580" s="141" t="s">
        <v>284</v>
      </c>
      <c r="C8580" s="141" t="s">
        <v>3457</v>
      </c>
      <c r="D8580" s="141" t="s">
        <v>3455</v>
      </c>
      <c r="E8580" s="141" t="s">
        <v>4088</v>
      </c>
      <c r="F8580" s="141" t="s">
        <v>4087</v>
      </c>
      <c r="G8580" s="141" t="s">
        <v>58</v>
      </c>
      <c r="H8580" s="141" t="s">
        <v>782</v>
      </c>
      <c r="I8580" s="141" t="s">
        <v>3514</v>
      </c>
      <c r="J8580" s="141" t="s">
        <v>3600</v>
      </c>
      <c r="K8580" s="141" t="s">
        <v>191</v>
      </c>
      <c r="L8580" s="141" t="s">
        <v>3969</v>
      </c>
      <c r="M8580" s="141" t="s">
        <v>262</v>
      </c>
      <c r="N8580" s="141" t="s">
        <v>297</v>
      </c>
      <c r="O8580" s="141" t="s">
        <v>287</v>
      </c>
      <c r="P8580" s="141" t="s">
        <v>1965</v>
      </c>
      <c r="Q8580" s="141" t="s">
        <v>1964</v>
      </c>
      <c r="R8580" s="141" t="s">
        <v>3468</v>
      </c>
      <c r="S8580" s="148" t="s">
        <v>3283</v>
      </c>
      <c r="T8580" s="147">
        <v>0</v>
      </c>
      <c r="U8580" s="147">
        <v>43066.95</v>
      </c>
      <c r="V8580" s="147">
        <v>0</v>
      </c>
      <c r="W8580" s="147">
        <v>0</v>
      </c>
    </row>
    <row r="8581" spans="1:23">
      <c r="A8581" s="141" t="s">
        <v>3465</v>
      </c>
      <c r="B8581" s="141" t="s">
        <v>284</v>
      </c>
      <c r="C8581" s="141" t="s">
        <v>3457</v>
      </c>
      <c r="D8581" s="141" t="s">
        <v>3455</v>
      </c>
      <c r="E8581" s="141" t="s">
        <v>4088</v>
      </c>
      <c r="F8581" s="141" t="s">
        <v>4087</v>
      </c>
      <c r="G8581" s="141" t="s">
        <v>58</v>
      </c>
      <c r="H8581" s="141" t="s">
        <v>782</v>
      </c>
      <c r="I8581" s="141" t="s">
        <v>3514</v>
      </c>
      <c r="J8581" s="141" t="s">
        <v>3600</v>
      </c>
      <c r="K8581" s="141" t="s">
        <v>191</v>
      </c>
      <c r="L8581" s="141" t="s">
        <v>3969</v>
      </c>
      <c r="M8581" s="141" t="s">
        <v>262</v>
      </c>
      <c r="N8581" s="141" t="s">
        <v>297</v>
      </c>
      <c r="O8581" s="141" t="s">
        <v>287</v>
      </c>
      <c r="P8581" s="141" t="s">
        <v>1967</v>
      </c>
      <c r="Q8581" s="141" t="s">
        <v>1966</v>
      </c>
      <c r="R8581" s="141" t="s">
        <v>3468</v>
      </c>
      <c r="S8581" s="148" t="s">
        <v>3283</v>
      </c>
      <c r="T8581" s="147">
        <v>0</v>
      </c>
      <c r="U8581" s="147">
        <v>86133.89</v>
      </c>
      <c r="V8581" s="147">
        <v>0</v>
      </c>
      <c r="W8581" s="147">
        <v>0</v>
      </c>
    </row>
    <row r="8582" spans="1:23">
      <c r="A8582" s="141" t="s">
        <v>3465</v>
      </c>
      <c r="B8582" s="141" t="s">
        <v>284</v>
      </c>
      <c r="C8582" s="141" t="s">
        <v>3457</v>
      </c>
      <c r="D8582" s="141" t="s">
        <v>3455</v>
      </c>
      <c r="E8582" s="141" t="s">
        <v>4088</v>
      </c>
      <c r="F8582" s="141" t="s">
        <v>4087</v>
      </c>
      <c r="G8582" s="141" t="s">
        <v>58</v>
      </c>
      <c r="H8582" s="141" t="s">
        <v>782</v>
      </c>
      <c r="I8582" s="141" t="s">
        <v>3514</v>
      </c>
      <c r="J8582" s="141" t="s">
        <v>3600</v>
      </c>
      <c r="K8582" s="141" t="s">
        <v>191</v>
      </c>
      <c r="L8582" s="141" t="s">
        <v>3969</v>
      </c>
      <c r="M8582" s="141" t="s">
        <v>262</v>
      </c>
      <c r="N8582" s="141" t="s">
        <v>297</v>
      </c>
      <c r="O8582" s="141" t="s">
        <v>287</v>
      </c>
      <c r="P8582" s="141" t="s">
        <v>1969</v>
      </c>
      <c r="Q8582" s="141" t="s">
        <v>1968</v>
      </c>
      <c r="R8582" s="141" t="s">
        <v>3468</v>
      </c>
      <c r="S8582" s="148" t="s">
        <v>3283</v>
      </c>
      <c r="T8582" s="147">
        <v>0</v>
      </c>
      <c r="U8582" s="147">
        <v>43066.95</v>
      </c>
      <c r="V8582" s="147">
        <v>0</v>
      </c>
      <c r="W8582" s="147">
        <v>0</v>
      </c>
    </row>
    <row r="8583" spans="1:23">
      <c r="A8583" s="141" t="s">
        <v>3465</v>
      </c>
      <c r="B8583" s="141" t="s">
        <v>284</v>
      </c>
      <c r="C8583" s="141" t="s">
        <v>3457</v>
      </c>
      <c r="D8583" s="141" t="s">
        <v>3455</v>
      </c>
      <c r="E8583" s="141" t="s">
        <v>4088</v>
      </c>
      <c r="F8583" s="141" t="s">
        <v>4087</v>
      </c>
      <c r="G8583" s="141" t="s">
        <v>58</v>
      </c>
      <c r="H8583" s="141" t="s">
        <v>782</v>
      </c>
      <c r="I8583" s="141" t="s">
        <v>3514</v>
      </c>
      <c r="J8583" s="141" t="s">
        <v>3600</v>
      </c>
      <c r="K8583" s="141" t="s">
        <v>191</v>
      </c>
      <c r="L8583" s="141" t="s">
        <v>3969</v>
      </c>
      <c r="M8583" s="141" t="s">
        <v>262</v>
      </c>
      <c r="N8583" s="141" t="s">
        <v>473</v>
      </c>
      <c r="O8583" s="141" t="s">
        <v>287</v>
      </c>
      <c r="P8583" s="141" t="s">
        <v>975</v>
      </c>
      <c r="Q8583" s="141" t="s">
        <v>483</v>
      </c>
      <c r="R8583" s="141" t="s">
        <v>3468</v>
      </c>
      <c r="S8583" s="148" t="s">
        <v>3283</v>
      </c>
      <c r="T8583" s="147">
        <v>615950</v>
      </c>
      <c r="U8583" s="147">
        <v>1</v>
      </c>
      <c r="V8583" s="147">
        <v>0</v>
      </c>
      <c r="W8583" s="147">
        <v>0</v>
      </c>
    </row>
    <row r="8584" spans="1:23">
      <c r="A8584" s="141" t="s">
        <v>3465</v>
      </c>
      <c r="B8584" s="141" t="s">
        <v>284</v>
      </c>
      <c r="C8584" s="141" t="s">
        <v>3457</v>
      </c>
      <c r="D8584" s="141" t="s">
        <v>3455</v>
      </c>
      <c r="E8584" s="141" t="s">
        <v>4088</v>
      </c>
      <c r="F8584" s="141" t="s">
        <v>4087</v>
      </c>
      <c r="G8584" s="141" t="s">
        <v>58</v>
      </c>
      <c r="H8584" s="141" t="s">
        <v>782</v>
      </c>
      <c r="I8584" s="141" t="s">
        <v>3514</v>
      </c>
      <c r="J8584" s="141" t="s">
        <v>3600</v>
      </c>
      <c r="K8584" s="141" t="s">
        <v>191</v>
      </c>
      <c r="L8584" s="141" t="s">
        <v>3969</v>
      </c>
      <c r="M8584" s="141" t="s">
        <v>262</v>
      </c>
      <c r="N8584" s="141" t="s">
        <v>473</v>
      </c>
      <c r="O8584" s="141" t="s">
        <v>287</v>
      </c>
      <c r="P8584" s="141" t="s">
        <v>1635</v>
      </c>
      <c r="Q8584" s="141" t="s">
        <v>1634</v>
      </c>
      <c r="R8584" s="141" t="s">
        <v>3468</v>
      </c>
      <c r="S8584" s="148" t="s">
        <v>3283</v>
      </c>
      <c r="T8584" s="147">
        <v>0</v>
      </c>
      <c r="U8584" s="147">
        <v>430669.45</v>
      </c>
      <c r="V8584" s="147">
        <v>0</v>
      </c>
      <c r="W8584" s="147">
        <v>0</v>
      </c>
    </row>
    <row r="8585" spans="1:23">
      <c r="A8585" s="141" t="s">
        <v>3465</v>
      </c>
      <c r="B8585" s="141" t="s">
        <v>284</v>
      </c>
      <c r="C8585" s="141" t="s">
        <v>3457</v>
      </c>
      <c r="D8585" s="141" t="s">
        <v>3455</v>
      </c>
      <c r="E8585" s="141" t="s">
        <v>4088</v>
      </c>
      <c r="F8585" s="141" t="s">
        <v>4087</v>
      </c>
      <c r="G8585" s="141" t="s">
        <v>58</v>
      </c>
      <c r="H8585" s="141" t="s">
        <v>782</v>
      </c>
      <c r="I8585" s="141" t="s">
        <v>3514</v>
      </c>
      <c r="J8585" s="141" t="s">
        <v>3600</v>
      </c>
      <c r="K8585" s="141" t="s">
        <v>191</v>
      </c>
      <c r="L8585" s="141" t="s">
        <v>3969</v>
      </c>
      <c r="M8585" s="141" t="s">
        <v>262</v>
      </c>
      <c r="N8585" s="141" t="s">
        <v>473</v>
      </c>
      <c r="O8585" s="141" t="s">
        <v>287</v>
      </c>
      <c r="P8585" s="141" t="s">
        <v>1637</v>
      </c>
      <c r="Q8585" s="141" t="s">
        <v>1636</v>
      </c>
      <c r="R8585" s="141" t="s">
        <v>3468</v>
      </c>
      <c r="S8585" s="148" t="s">
        <v>3283</v>
      </c>
      <c r="T8585" s="147">
        <v>0</v>
      </c>
      <c r="U8585" s="147">
        <v>215334.73</v>
      </c>
      <c r="V8585" s="147">
        <v>0</v>
      </c>
      <c r="W8585" s="147">
        <v>0</v>
      </c>
    </row>
    <row r="8586" spans="1:23">
      <c r="A8586" s="141" t="s">
        <v>3465</v>
      </c>
      <c r="B8586" s="141" t="s">
        <v>284</v>
      </c>
      <c r="C8586" s="141" t="s">
        <v>3457</v>
      </c>
      <c r="D8586" s="141" t="s">
        <v>3455</v>
      </c>
      <c r="E8586" s="141" t="s">
        <v>4088</v>
      </c>
      <c r="F8586" s="141" t="s">
        <v>4087</v>
      </c>
      <c r="G8586" s="141" t="s">
        <v>58</v>
      </c>
      <c r="H8586" s="141" t="s">
        <v>782</v>
      </c>
      <c r="I8586" s="141" t="s">
        <v>3514</v>
      </c>
      <c r="J8586" s="141" t="s">
        <v>3600</v>
      </c>
      <c r="K8586" s="141" t="s">
        <v>191</v>
      </c>
      <c r="L8586" s="141" t="s">
        <v>3969</v>
      </c>
      <c r="M8586" s="141" t="s">
        <v>262</v>
      </c>
      <c r="N8586" s="141" t="s">
        <v>473</v>
      </c>
      <c r="O8586" s="141" t="s">
        <v>287</v>
      </c>
      <c r="P8586" s="141" t="s">
        <v>1639</v>
      </c>
      <c r="Q8586" s="141" t="s">
        <v>1638</v>
      </c>
      <c r="R8586" s="141" t="s">
        <v>3468</v>
      </c>
      <c r="S8586" s="148" t="s">
        <v>3283</v>
      </c>
      <c r="T8586" s="147">
        <v>0</v>
      </c>
      <c r="U8586" s="147">
        <v>215334.73</v>
      </c>
      <c r="V8586" s="147">
        <v>0</v>
      </c>
      <c r="W8586" s="147">
        <v>0</v>
      </c>
    </row>
    <row r="8587" spans="1:23">
      <c r="A8587" s="141" t="s">
        <v>3465</v>
      </c>
      <c r="B8587" s="141" t="s">
        <v>284</v>
      </c>
      <c r="C8587" s="141" t="s">
        <v>3457</v>
      </c>
      <c r="D8587" s="141" t="s">
        <v>3455</v>
      </c>
      <c r="E8587" s="141" t="s">
        <v>4088</v>
      </c>
      <c r="F8587" s="141" t="s">
        <v>4087</v>
      </c>
      <c r="G8587" s="141" t="s">
        <v>58</v>
      </c>
      <c r="H8587" s="141" t="s">
        <v>782</v>
      </c>
      <c r="I8587" s="141" t="s">
        <v>3514</v>
      </c>
      <c r="J8587" s="141" t="s">
        <v>3600</v>
      </c>
      <c r="K8587" s="141" t="s">
        <v>191</v>
      </c>
      <c r="L8587" s="141" t="s">
        <v>3969</v>
      </c>
      <c r="M8587" s="141" t="s">
        <v>262</v>
      </c>
      <c r="N8587" s="141" t="s">
        <v>473</v>
      </c>
      <c r="O8587" s="141" t="s">
        <v>287</v>
      </c>
      <c r="P8587" s="141" t="s">
        <v>1641</v>
      </c>
      <c r="Q8587" s="141" t="s">
        <v>1640</v>
      </c>
      <c r="R8587" s="141" t="s">
        <v>3468</v>
      </c>
      <c r="S8587" s="148" t="s">
        <v>3283</v>
      </c>
      <c r="T8587" s="147">
        <v>0</v>
      </c>
      <c r="U8587" s="147">
        <v>215334.73</v>
      </c>
      <c r="V8587" s="147">
        <v>0</v>
      </c>
      <c r="W8587" s="147">
        <v>0</v>
      </c>
    </row>
    <row r="8588" spans="1:23">
      <c r="A8588" s="141" t="s">
        <v>3465</v>
      </c>
      <c r="B8588" s="141" t="s">
        <v>284</v>
      </c>
      <c r="C8588" s="141" t="s">
        <v>3457</v>
      </c>
      <c r="D8588" s="141" t="s">
        <v>3455</v>
      </c>
      <c r="E8588" s="141" t="s">
        <v>4088</v>
      </c>
      <c r="F8588" s="141" t="s">
        <v>4087</v>
      </c>
      <c r="G8588" s="141" t="s">
        <v>58</v>
      </c>
      <c r="H8588" s="141" t="s">
        <v>782</v>
      </c>
      <c r="I8588" s="141" t="s">
        <v>3514</v>
      </c>
      <c r="J8588" s="141" t="s">
        <v>3600</v>
      </c>
      <c r="K8588" s="141" t="s">
        <v>191</v>
      </c>
      <c r="L8588" s="141" t="s">
        <v>3969</v>
      </c>
      <c r="M8588" s="141" t="s">
        <v>262</v>
      </c>
      <c r="N8588" s="141" t="s">
        <v>473</v>
      </c>
      <c r="O8588" s="141" t="s">
        <v>287</v>
      </c>
      <c r="P8588" s="141" t="s">
        <v>1643</v>
      </c>
      <c r="Q8588" s="141" t="s">
        <v>1642</v>
      </c>
      <c r="R8588" s="141" t="s">
        <v>3468</v>
      </c>
      <c r="S8588" s="148" t="s">
        <v>3283</v>
      </c>
      <c r="T8588" s="147">
        <v>0</v>
      </c>
      <c r="U8588" s="147">
        <v>646004.18000000005</v>
      </c>
      <c r="V8588" s="147">
        <v>0</v>
      </c>
      <c r="W8588" s="147">
        <v>0</v>
      </c>
    </row>
    <row r="8589" spans="1:23">
      <c r="A8589" s="141" t="s">
        <v>3465</v>
      </c>
      <c r="B8589" s="141" t="s">
        <v>284</v>
      </c>
      <c r="C8589" s="141" t="s">
        <v>3457</v>
      </c>
      <c r="D8589" s="141" t="s">
        <v>3455</v>
      </c>
      <c r="E8589" s="141" t="s">
        <v>4088</v>
      </c>
      <c r="F8589" s="141" t="s">
        <v>4087</v>
      </c>
      <c r="G8589" s="141" t="s">
        <v>58</v>
      </c>
      <c r="H8589" s="141" t="s">
        <v>782</v>
      </c>
      <c r="I8589" s="141" t="s">
        <v>3514</v>
      </c>
      <c r="J8589" s="141" t="s">
        <v>3600</v>
      </c>
      <c r="K8589" s="141" t="s">
        <v>191</v>
      </c>
      <c r="L8589" s="141" t="s">
        <v>3969</v>
      </c>
      <c r="M8589" s="141" t="s">
        <v>262</v>
      </c>
      <c r="N8589" s="141" t="s">
        <v>473</v>
      </c>
      <c r="O8589" s="141" t="s">
        <v>287</v>
      </c>
      <c r="P8589" s="141" t="s">
        <v>1645</v>
      </c>
      <c r="Q8589" s="141" t="s">
        <v>1644</v>
      </c>
      <c r="R8589" s="141" t="s">
        <v>3468</v>
      </c>
      <c r="S8589" s="148" t="s">
        <v>3283</v>
      </c>
      <c r="T8589" s="147">
        <v>0</v>
      </c>
      <c r="U8589" s="147">
        <v>215334.73</v>
      </c>
      <c r="V8589" s="147">
        <v>0</v>
      </c>
      <c r="W8589" s="147">
        <v>0</v>
      </c>
    </row>
    <row r="8590" spans="1:23">
      <c r="A8590" s="141" t="s">
        <v>3465</v>
      </c>
      <c r="B8590" s="141" t="s">
        <v>284</v>
      </c>
      <c r="C8590" s="141" t="s">
        <v>3457</v>
      </c>
      <c r="D8590" s="141" t="s">
        <v>3455</v>
      </c>
      <c r="E8590" s="141" t="s">
        <v>4088</v>
      </c>
      <c r="F8590" s="141" t="s">
        <v>4087</v>
      </c>
      <c r="G8590" s="141" t="s">
        <v>58</v>
      </c>
      <c r="H8590" s="141" t="s">
        <v>782</v>
      </c>
      <c r="I8590" s="141" t="s">
        <v>3514</v>
      </c>
      <c r="J8590" s="141" t="s">
        <v>3600</v>
      </c>
      <c r="K8590" s="141" t="s">
        <v>191</v>
      </c>
      <c r="L8590" s="141" t="s">
        <v>3969</v>
      </c>
      <c r="M8590" s="141" t="s">
        <v>262</v>
      </c>
      <c r="N8590" s="141" t="s">
        <v>473</v>
      </c>
      <c r="O8590" s="141" t="s">
        <v>287</v>
      </c>
      <c r="P8590" s="141" t="s">
        <v>1646</v>
      </c>
      <c r="Q8590" s="141" t="s">
        <v>2364</v>
      </c>
      <c r="R8590" s="141" t="s">
        <v>3468</v>
      </c>
      <c r="S8590" s="148" t="s">
        <v>3283</v>
      </c>
      <c r="T8590" s="147">
        <v>0</v>
      </c>
      <c r="U8590" s="147">
        <v>430669.45</v>
      </c>
      <c r="V8590" s="147">
        <v>0</v>
      </c>
      <c r="W8590" s="147">
        <v>0</v>
      </c>
    </row>
    <row r="8591" spans="1:23">
      <c r="A8591" s="141" t="s">
        <v>3465</v>
      </c>
      <c r="B8591" s="141" t="s">
        <v>284</v>
      </c>
      <c r="C8591" s="141" t="s">
        <v>3457</v>
      </c>
      <c r="D8591" s="141" t="s">
        <v>3455</v>
      </c>
      <c r="E8591" s="141" t="s">
        <v>4088</v>
      </c>
      <c r="F8591" s="141" t="s">
        <v>4087</v>
      </c>
      <c r="G8591" s="141" t="s">
        <v>58</v>
      </c>
      <c r="H8591" s="141" t="s">
        <v>782</v>
      </c>
      <c r="I8591" s="141" t="s">
        <v>3514</v>
      </c>
      <c r="J8591" s="141" t="s">
        <v>3600</v>
      </c>
      <c r="K8591" s="141" t="s">
        <v>191</v>
      </c>
      <c r="L8591" s="141" t="s">
        <v>3969</v>
      </c>
      <c r="M8591" s="141" t="s">
        <v>262</v>
      </c>
      <c r="N8591" s="141" t="s">
        <v>473</v>
      </c>
      <c r="O8591" s="141" t="s">
        <v>287</v>
      </c>
      <c r="P8591" s="141" t="s">
        <v>1648</v>
      </c>
      <c r="Q8591" s="141" t="s">
        <v>1647</v>
      </c>
      <c r="R8591" s="141" t="s">
        <v>3468</v>
      </c>
      <c r="S8591" s="148" t="s">
        <v>3283</v>
      </c>
      <c r="T8591" s="147">
        <v>0</v>
      </c>
      <c r="U8591" s="147">
        <v>215334.73</v>
      </c>
      <c r="V8591" s="147">
        <v>0</v>
      </c>
      <c r="W8591" s="147">
        <v>0</v>
      </c>
    </row>
    <row r="8592" spans="1:23">
      <c r="A8592" s="141" t="s">
        <v>3465</v>
      </c>
      <c r="B8592" s="141" t="s">
        <v>284</v>
      </c>
      <c r="C8592" s="141" t="s">
        <v>3457</v>
      </c>
      <c r="D8592" s="141" t="s">
        <v>3455</v>
      </c>
      <c r="E8592" s="141" t="s">
        <v>4088</v>
      </c>
      <c r="F8592" s="141" t="s">
        <v>4087</v>
      </c>
      <c r="G8592" s="141" t="s">
        <v>58</v>
      </c>
      <c r="H8592" s="141" t="s">
        <v>782</v>
      </c>
      <c r="I8592" s="141" t="s">
        <v>3514</v>
      </c>
      <c r="J8592" s="141" t="s">
        <v>3600</v>
      </c>
      <c r="K8592" s="141" t="s">
        <v>191</v>
      </c>
      <c r="L8592" s="141" t="s">
        <v>3969</v>
      </c>
      <c r="M8592" s="141" t="s">
        <v>262</v>
      </c>
      <c r="N8592" s="141" t="s">
        <v>473</v>
      </c>
      <c r="O8592" s="141" t="s">
        <v>287</v>
      </c>
      <c r="P8592" s="141" t="s">
        <v>2774</v>
      </c>
      <c r="Q8592" s="141" t="s">
        <v>2773</v>
      </c>
      <c r="R8592" s="141" t="s">
        <v>3468</v>
      </c>
      <c r="S8592" s="148" t="s">
        <v>3283</v>
      </c>
      <c r="T8592" s="147">
        <v>0</v>
      </c>
      <c r="U8592" s="147">
        <v>43066.95</v>
      </c>
      <c r="V8592" s="147">
        <v>0</v>
      </c>
      <c r="W8592" s="147">
        <v>0</v>
      </c>
    </row>
    <row r="8593" spans="1:23">
      <c r="A8593" s="141" t="s">
        <v>3465</v>
      </c>
      <c r="B8593" s="141" t="s">
        <v>284</v>
      </c>
      <c r="C8593" s="141" t="s">
        <v>3457</v>
      </c>
      <c r="D8593" s="141" t="s">
        <v>3455</v>
      </c>
      <c r="E8593" s="141" t="s">
        <v>4088</v>
      </c>
      <c r="F8593" s="141" t="s">
        <v>4087</v>
      </c>
      <c r="G8593" s="141" t="s">
        <v>58</v>
      </c>
      <c r="H8593" s="141" t="s">
        <v>782</v>
      </c>
      <c r="I8593" s="141" t="s">
        <v>3514</v>
      </c>
      <c r="J8593" s="141" t="s">
        <v>3600</v>
      </c>
      <c r="K8593" s="141" t="s">
        <v>191</v>
      </c>
      <c r="L8593" s="141" t="s">
        <v>3969</v>
      </c>
      <c r="M8593" s="141" t="s">
        <v>262</v>
      </c>
      <c r="N8593" s="141" t="s">
        <v>473</v>
      </c>
      <c r="O8593" s="141" t="s">
        <v>287</v>
      </c>
      <c r="P8593" s="141" t="s">
        <v>2776</v>
      </c>
      <c r="Q8593" s="141" t="s">
        <v>2775</v>
      </c>
      <c r="R8593" s="141" t="s">
        <v>3468</v>
      </c>
      <c r="S8593" s="148" t="s">
        <v>3283</v>
      </c>
      <c r="T8593" s="147">
        <v>0</v>
      </c>
      <c r="U8593" s="147">
        <v>86133.89</v>
      </c>
      <c r="V8593" s="147">
        <v>0</v>
      </c>
      <c r="W8593" s="147">
        <v>0</v>
      </c>
    </row>
    <row r="8594" spans="1:23">
      <c r="A8594" s="141" t="s">
        <v>3465</v>
      </c>
      <c r="B8594" s="141" t="s">
        <v>284</v>
      </c>
      <c r="C8594" s="141" t="s">
        <v>3457</v>
      </c>
      <c r="D8594" s="141" t="s">
        <v>3455</v>
      </c>
      <c r="E8594" s="141" t="s">
        <v>4088</v>
      </c>
      <c r="F8594" s="141" t="s">
        <v>4087</v>
      </c>
      <c r="G8594" s="141" t="s">
        <v>58</v>
      </c>
      <c r="H8594" s="141" t="s">
        <v>782</v>
      </c>
      <c r="I8594" s="141" t="s">
        <v>3514</v>
      </c>
      <c r="J8594" s="141" t="s">
        <v>3600</v>
      </c>
      <c r="K8594" s="141" t="s">
        <v>191</v>
      </c>
      <c r="L8594" s="141" t="s">
        <v>3969</v>
      </c>
      <c r="M8594" s="141" t="s">
        <v>262</v>
      </c>
      <c r="N8594" s="141" t="s">
        <v>473</v>
      </c>
      <c r="O8594" s="141" t="s">
        <v>287</v>
      </c>
      <c r="P8594" s="141" t="s">
        <v>2778</v>
      </c>
      <c r="Q8594" s="141" t="s">
        <v>2777</v>
      </c>
      <c r="R8594" s="141" t="s">
        <v>3468</v>
      </c>
      <c r="S8594" s="148" t="s">
        <v>3283</v>
      </c>
      <c r="T8594" s="147">
        <v>0</v>
      </c>
      <c r="U8594" s="147">
        <v>129200.84</v>
      </c>
      <c r="V8594" s="147">
        <v>0</v>
      </c>
      <c r="W8594" s="147">
        <v>0</v>
      </c>
    </row>
    <row r="8595" spans="1:23">
      <c r="A8595" s="141" t="s">
        <v>3465</v>
      </c>
      <c r="B8595" s="141" t="s">
        <v>284</v>
      </c>
      <c r="C8595" s="141" t="s">
        <v>3457</v>
      </c>
      <c r="D8595" s="141" t="s">
        <v>3455</v>
      </c>
      <c r="E8595" s="141" t="s">
        <v>4088</v>
      </c>
      <c r="F8595" s="141" t="s">
        <v>4087</v>
      </c>
      <c r="G8595" s="141" t="s">
        <v>58</v>
      </c>
      <c r="H8595" s="141" t="s">
        <v>782</v>
      </c>
      <c r="I8595" s="141" t="s">
        <v>3514</v>
      </c>
      <c r="J8595" s="141" t="s">
        <v>3600</v>
      </c>
      <c r="K8595" s="141" t="s">
        <v>191</v>
      </c>
      <c r="L8595" s="141" t="s">
        <v>3969</v>
      </c>
      <c r="M8595" s="141" t="s">
        <v>262</v>
      </c>
      <c r="N8595" s="141" t="s">
        <v>473</v>
      </c>
      <c r="O8595" s="141" t="s">
        <v>287</v>
      </c>
      <c r="P8595" s="141" t="s">
        <v>2780</v>
      </c>
      <c r="Q8595" s="141" t="s">
        <v>2779</v>
      </c>
      <c r="R8595" s="141" t="s">
        <v>3468</v>
      </c>
      <c r="S8595" s="148" t="s">
        <v>3283</v>
      </c>
      <c r="T8595" s="147">
        <v>0</v>
      </c>
      <c r="U8595" s="147">
        <v>43066.95</v>
      </c>
      <c r="V8595" s="147">
        <v>0</v>
      </c>
      <c r="W8595" s="147">
        <v>0</v>
      </c>
    </row>
    <row r="8596" spans="1:23">
      <c r="A8596" s="141" t="s">
        <v>3465</v>
      </c>
      <c r="B8596" s="141" t="s">
        <v>284</v>
      </c>
      <c r="C8596" s="141" t="s">
        <v>3457</v>
      </c>
      <c r="D8596" s="141" t="s">
        <v>3455</v>
      </c>
      <c r="E8596" s="141" t="s">
        <v>4088</v>
      </c>
      <c r="F8596" s="141" t="s">
        <v>4087</v>
      </c>
      <c r="G8596" s="141" t="s">
        <v>58</v>
      </c>
      <c r="H8596" s="141" t="s">
        <v>782</v>
      </c>
      <c r="I8596" s="141" t="s">
        <v>3514</v>
      </c>
      <c r="J8596" s="141" t="s">
        <v>3600</v>
      </c>
      <c r="K8596" s="141" t="s">
        <v>191</v>
      </c>
      <c r="L8596" s="141" t="s">
        <v>3969</v>
      </c>
      <c r="M8596" s="141" t="s">
        <v>262</v>
      </c>
      <c r="N8596" s="141" t="s">
        <v>473</v>
      </c>
      <c r="O8596" s="141" t="s">
        <v>287</v>
      </c>
      <c r="P8596" s="141" t="s">
        <v>2782</v>
      </c>
      <c r="Q8596" s="141" t="s">
        <v>2781</v>
      </c>
      <c r="R8596" s="141" t="s">
        <v>3468</v>
      </c>
      <c r="S8596" s="148" t="s">
        <v>3283</v>
      </c>
      <c r="T8596" s="147">
        <v>0</v>
      </c>
      <c r="U8596" s="147">
        <v>86133.89</v>
      </c>
      <c r="V8596" s="147">
        <v>0</v>
      </c>
      <c r="W8596" s="147">
        <v>0</v>
      </c>
    </row>
    <row r="8597" spans="1:23">
      <c r="A8597" s="141" t="s">
        <v>3465</v>
      </c>
      <c r="B8597" s="141" t="s">
        <v>284</v>
      </c>
      <c r="C8597" s="141" t="s">
        <v>3457</v>
      </c>
      <c r="D8597" s="141" t="s">
        <v>3455</v>
      </c>
      <c r="E8597" s="141" t="s">
        <v>4088</v>
      </c>
      <c r="F8597" s="141" t="s">
        <v>4087</v>
      </c>
      <c r="G8597" s="141" t="s">
        <v>58</v>
      </c>
      <c r="H8597" s="141" t="s">
        <v>782</v>
      </c>
      <c r="I8597" s="141" t="s">
        <v>3514</v>
      </c>
      <c r="J8597" s="141" t="s">
        <v>3600</v>
      </c>
      <c r="K8597" s="141" t="s">
        <v>191</v>
      </c>
      <c r="L8597" s="141" t="s">
        <v>3969</v>
      </c>
      <c r="M8597" s="141" t="s">
        <v>262</v>
      </c>
      <c r="N8597" s="141" t="s">
        <v>473</v>
      </c>
      <c r="O8597" s="141" t="s">
        <v>287</v>
      </c>
      <c r="P8597" s="141" t="s">
        <v>2784</v>
      </c>
      <c r="Q8597" s="141" t="s">
        <v>2783</v>
      </c>
      <c r="R8597" s="141" t="s">
        <v>3468</v>
      </c>
      <c r="S8597" s="148" t="s">
        <v>3283</v>
      </c>
      <c r="T8597" s="147">
        <v>0</v>
      </c>
      <c r="U8597" s="147">
        <v>86133.89</v>
      </c>
      <c r="V8597" s="147">
        <v>0</v>
      </c>
      <c r="W8597" s="147">
        <v>0</v>
      </c>
    </row>
    <row r="8598" spans="1:23">
      <c r="A8598" s="141" t="s">
        <v>3465</v>
      </c>
      <c r="B8598" s="141" t="s">
        <v>284</v>
      </c>
      <c r="C8598" s="141" t="s">
        <v>3457</v>
      </c>
      <c r="D8598" s="141" t="s">
        <v>3455</v>
      </c>
      <c r="E8598" s="141" t="s">
        <v>4088</v>
      </c>
      <c r="F8598" s="141" t="s">
        <v>4087</v>
      </c>
      <c r="G8598" s="141" t="s">
        <v>58</v>
      </c>
      <c r="H8598" s="141" t="s">
        <v>782</v>
      </c>
      <c r="I8598" s="141" t="s">
        <v>3514</v>
      </c>
      <c r="J8598" s="141" t="s">
        <v>3600</v>
      </c>
      <c r="K8598" s="141" t="s">
        <v>191</v>
      </c>
      <c r="L8598" s="141" t="s">
        <v>3969</v>
      </c>
      <c r="M8598" s="141" t="s">
        <v>262</v>
      </c>
      <c r="N8598" s="141" t="s">
        <v>484</v>
      </c>
      <c r="O8598" s="141" t="s">
        <v>287</v>
      </c>
      <c r="P8598" s="141" t="s">
        <v>1649</v>
      </c>
      <c r="Q8598" s="141" t="s">
        <v>2371</v>
      </c>
      <c r="R8598" s="141" t="s">
        <v>3468</v>
      </c>
      <c r="S8598" s="148" t="s">
        <v>3283</v>
      </c>
      <c r="T8598" s="147">
        <v>0</v>
      </c>
      <c r="U8598" s="147">
        <v>215334.73</v>
      </c>
      <c r="V8598" s="147">
        <v>0</v>
      </c>
      <c r="W8598" s="147">
        <v>0</v>
      </c>
    </row>
    <row r="8599" spans="1:23">
      <c r="A8599" s="141" t="s">
        <v>3465</v>
      </c>
      <c r="B8599" s="141" t="s">
        <v>284</v>
      </c>
      <c r="C8599" s="141" t="s">
        <v>3457</v>
      </c>
      <c r="D8599" s="141" t="s">
        <v>3455</v>
      </c>
      <c r="E8599" s="141" t="s">
        <v>4088</v>
      </c>
      <c r="F8599" s="141" t="s">
        <v>4087</v>
      </c>
      <c r="G8599" s="141" t="s">
        <v>58</v>
      </c>
      <c r="H8599" s="141" t="s">
        <v>782</v>
      </c>
      <c r="I8599" s="141" t="s">
        <v>3514</v>
      </c>
      <c r="J8599" s="141" t="s">
        <v>3600</v>
      </c>
      <c r="K8599" s="141" t="s">
        <v>191</v>
      </c>
      <c r="L8599" s="141" t="s">
        <v>3969</v>
      </c>
      <c r="M8599" s="141" t="s">
        <v>262</v>
      </c>
      <c r="N8599" s="141" t="s">
        <v>484</v>
      </c>
      <c r="O8599" s="141" t="s">
        <v>287</v>
      </c>
      <c r="P8599" s="141" t="s">
        <v>1651</v>
      </c>
      <c r="Q8599" s="141" t="s">
        <v>1650</v>
      </c>
      <c r="R8599" s="141" t="s">
        <v>3468</v>
      </c>
      <c r="S8599" s="148" t="s">
        <v>3283</v>
      </c>
      <c r="T8599" s="147">
        <v>0</v>
      </c>
      <c r="U8599" s="147">
        <v>430669.45</v>
      </c>
      <c r="V8599" s="147">
        <v>0</v>
      </c>
      <c r="W8599" s="147">
        <v>0</v>
      </c>
    </row>
    <row r="8600" spans="1:23">
      <c r="A8600" s="141" t="s">
        <v>3465</v>
      </c>
      <c r="B8600" s="141" t="s">
        <v>284</v>
      </c>
      <c r="C8600" s="141" t="s">
        <v>3457</v>
      </c>
      <c r="D8600" s="141" t="s">
        <v>3455</v>
      </c>
      <c r="E8600" s="141" t="s">
        <v>4088</v>
      </c>
      <c r="F8600" s="141" t="s">
        <v>4087</v>
      </c>
      <c r="G8600" s="141" t="s">
        <v>58</v>
      </c>
      <c r="H8600" s="141" t="s">
        <v>782</v>
      </c>
      <c r="I8600" s="141" t="s">
        <v>3514</v>
      </c>
      <c r="J8600" s="141" t="s">
        <v>3600</v>
      </c>
      <c r="K8600" s="141" t="s">
        <v>191</v>
      </c>
      <c r="L8600" s="141" t="s">
        <v>3969</v>
      </c>
      <c r="M8600" s="141" t="s">
        <v>262</v>
      </c>
      <c r="N8600" s="141" t="s">
        <v>484</v>
      </c>
      <c r="O8600" s="141" t="s">
        <v>287</v>
      </c>
      <c r="P8600" s="141" t="s">
        <v>1652</v>
      </c>
      <c r="Q8600" s="141" t="s">
        <v>2372</v>
      </c>
      <c r="R8600" s="141" t="s">
        <v>3468</v>
      </c>
      <c r="S8600" s="148" t="s">
        <v>3283</v>
      </c>
      <c r="T8600" s="147">
        <v>0</v>
      </c>
      <c r="U8600" s="147">
        <v>861338.91</v>
      </c>
      <c r="V8600" s="147">
        <v>0</v>
      </c>
      <c r="W8600" s="147">
        <v>0</v>
      </c>
    </row>
    <row r="8601" spans="1:23">
      <c r="A8601" s="141" t="s">
        <v>3465</v>
      </c>
      <c r="B8601" s="141" t="s">
        <v>284</v>
      </c>
      <c r="C8601" s="141" t="s">
        <v>3457</v>
      </c>
      <c r="D8601" s="141" t="s">
        <v>3455</v>
      </c>
      <c r="E8601" s="141" t="s">
        <v>4088</v>
      </c>
      <c r="F8601" s="141" t="s">
        <v>4087</v>
      </c>
      <c r="G8601" s="141" t="s">
        <v>58</v>
      </c>
      <c r="H8601" s="141" t="s">
        <v>782</v>
      </c>
      <c r="I8601" s="141" t="s">
        <v>3514</v>
      </c>
      <c r="J8601" s="141" t="s">
        <v>3600</v>
      </c>
      <c r="K8601" s="141" t="s">
        <v>191</v>
      </c>
      <c r="L8601" s="141" t="s">
        <v>3969</v>
      </c>
      <c r="M8601" s="141" t="s">
        <v>262</v>
      </c>
      <c r="N8601" s="141" t="s">
        <v>484</v>
      </c>
      <c r="O8601" s="141" t="s">
        <v>287</v>
      </c>
      <c r="P8601" s="141" t="s">
        <v>1653</v>
      </c>
      <c r="Q8601" s="141" t="s">
        <v>2374</v>
      </c>
      <c r="R8601" s="141" t="s">
        <v>3468</v>
      </c>
      <c r="S8601" s="148" t="s">
        <v>3283</v>
      </c>
      <c r="T8601" s="147">
        <v>0</v>
      </c>
      <c r="U8601" s="147">
        <v>215334.73</v>
      </c>
      <c r="V8601" s="147">
        <v>0</v>
      </c>
      <c r="W8601" s="147">
        <v>0</v>
      </c>
    </row>
    <row r="8602" spans="1:23">
      <c r="A8602" s="141" t="s">
        <v>3465</v>
      </c>
      <c r="B8602" s="141" t="s">
        <v>284</v>
      </c>
      <c r="C8602" s="141" t="s">
        <v>3457</v>
      </c>
      <c r="D8602" s="141" t="s">
        <v>3455</v>
      </c>
      <c r="E8602" s="141" t="s">
        <v>4088</v>
      </c>
      <c r="F8602" s="141" t="s">
        <v>4087</v>
      </c>
      <c r="G8602" s="141" t="s">
        <v>58</v>
      </c>
      <c r="H8602" s="141" t="s">
        <v>782</v>
      </c>
      <c r="I8602" s="141" t="s">
        <v>3514</v>
      </c>
      <c r="J8602" s="141" t="s">
        <v>3600</v>
      </c>
      <c r="K8602" s="141" t="s">
        <v>191</v>
      </c>
      <c r="L8602" s="141" t="s">
        <v>3969</v>
      </c>
      <c r="M8602" s="141" t="s">
        <v>262</v>
      </c>
      <c r="N8602" s="141" t="s">
        <v>484</v>
      </c>
      <c r="O8602" s="141" t="s">
        <v>287</v>
      </c>
      <c r="P8602" s="141" t="s">
        <v>1655</v>
      </c>
      <c r="Q8602" s="141" t="s">
        <v>1654</v>
      </c>
      <c r="R8602" s="141" t="s">
        <v>3468</v>
      </c>
      <c r="S8602" s="148" t="s">
        <v>3283</v>
      </c>
      <c r="T8602" s="147">
        <v>0</v>
      </c>
      <c r="U8602" s="147">
        <v>430669.45</v>
      </c>
      <c r="V8602" s="147">
        <v>0</v>
      </c>
      <c r="W8602" s="147">
        <v>0</v>
      </c>
    </row>
    <row r="8603" spans="1:23">
      <c r="A8603" s="141" t="s">
        <v>3465</v>
      </c>
      <c r="B8603" s="141" t="s">
        <v>284</v>
      </c>
      <c r="C8603" s="141" t="s">
        <v>3457</v>
      </c>
      <c r="D8603" s="141" t="s">
        <v>3455</v>
      </c>
      <c r="E8603" s="141" t="s">
        <v>4088</v>
      </c>
      <c r="F8603" s="141" t="s">
        <v>4087</v>
      </c>
      <c r="G8603" s="141" t="s">
        <v>58</v>
      </c>
      <c r="H8603" s="141" t="s">
        <v>782</v>
      </c>
      <c r="I8603" s="141" t="s">
        <v>3514</v>
      </c>
      <c r="J8603" s="141" t="s">
        <v>3600</v>
      </c>
      <c r="K8603" s="141" t="s">
        <v>191</v>
      </c>
      <c r="L8603" s="141" t="s">
        <v>3969</v>
      </c>
      <c r="M8603" s="141" t="s">
        <v>262</v>
      </c>
      <c r="N8603" s="141" t="s">
        <v>484</v>
      </c>
      <c r="O8603" s="141" t="s">
        <v>287</v>
      </c>
      <c r="P8603" s="141" t="s">
        <v>1657</v>
      </c>
      <c r="Q8603" s="141" t="s">
        <v>1656</v>
      </c>
      <c r="R8603" s="141" t="s">
        <v>3468</v>
      </c>
      <c r="S8603" s="148" t="s">
        <v>3283</v>
      </c>
      <c r="T8603" s="147">
        <v>0</v>
      </c>
      <c r="U8603" s="147">
        <v>215334.73</v>
      </c>
      <c r="V8603" s="147">
        <v>0</v>
      </c>
      <c r="W8603" s="147">
        <v>0</v>
      </c>
    </row>
    <row r="8604" spans="1:23">
      <c r="A8604" s="141" t="s">
        <v>3465</v>
      </c>
      <c r="B8604" s="141" t="s">
        <v>284</v>
      </c>
      <c r="C8604" s="141" t="s">
        <v>3457</v>
      </c>
      <c r="D8604" s="141" t="s">
        <v>3455</v>
      </c>
      <c r="E8604" s="141" t="s">
        <v>4088</v>
      </c>
      <c r="F8604" s="141" t="s">
        <v>4087</v>
      </c>
      <c r="G8604" s="141" t="s">
        <v>58</v>
      </c>
      <c r="H8604" s="141" t="s">
        <v>782</v>
      </c>
      <c r="I8604" s="141" t="s">
        <v>3514</v>
      </c>
      <c r="J8604" s="141" t="s">
        <v>3600</v>
      </c>
      <c r="K8604" s="141" t="s">
        <v>191</v>
      </c>
      <c r="L8604" s="141" t="s">
        <v>3969</v>
      </c>
      <c r="M8604" s="141" t="s">
        <v>262</v>
      </c>
      <c r="N8604" s="141" t="s">
        <v>484</v>
      </c>
      <c r="O8604" s="141" t="s">
        <v>287</v>
      </c>
      <c r="P8604" s="141" t="s">
        <v>1659</v>
      </c>
      <c r="Q8604" s="141" t="s">
        <v>1658</v>
      </c>
      <c r="R8604" s="141" t="s">
        <v>3468</v>
      </c>
      <c r="S8604" s="148" t="s">
        <v>3283</v>
      </c>
      <c r="T8604" s="147">
        <v>0</v>
      </c>
      <c r="U8604" s="147">
        <v>215334.73</v>
      </c>
      <c r="V8604" s="147">
        <v>0</v>
      </c>
      <c r="W8604" s="147">
        <v>0</v>
      </c>
    </row>
    <row r="8605" spans="1:23">
      <c r="A8605" s="141" t="s">
        <v>3465</v>
      </c>
      <c r="B8605" s="141" t="s">
        <v>284</v>
      </c>
      <c r="C8605" s="141" t="s">
        <v>3457</v>
      </c>
      <c r="D8605" s="141" t="s">
        <v>3455</v>
      </c>
      <c r="E8605" s="141" t="s">
        <v>4088</v>
      </c>
      <c r="F8605" s="141" t="s">
        <v>4087</v>
      </c>
      <c r="G8605" s="141" t="s">
        <v>58</v>
      </c>
      <c r="H8605" s="141" t="s">
        <v>782</v>
      </c>
      <c r="I8605" s="141" t="s">
        <v>3514</v>
      </c>
      <c r="J8605" s="141" t="s">
        <v>3600</v>
      </c>
      <c r="K8605" s="141" t="s">
        <v>191</v>
      </c>
      <c r="L8605" s="141" t="s">
        <v>3969</v>
      </c>
      <c r="M8605" s="141" t="s">
        <v>262</v>
      </c>
      <c r="N8605" s="141" t="s">
        <v>484</v>
      </c>
      <c r="O8605" s="141" t="s">
        <v>287</v>
      </c>
      <c r="P8605" s="141" t="s">
        <v>1661</v>
      </c>
      <c r="Q8605" s="141" t="s">
        <v>1660</v>
      </c>
      <c r="R8605" s="141" t="s">
        <v>3468</v>
      </c>
      <c r="S8605" s="148" t="s">
        <v>3283</v>
      </c>
      <c r="T8605" s="147">
        <v>0</v>
      </c>
      <c r="U8605" s="147">
        <v>646004.18000000005</v>
      </c>
      <c r="V8605" s="147">
        <v>0</v>
      </c>
      <c r="W8605" s="147">
        <v>0</v>
      </c>
    </row>
    <row r="8606" spans="1:23">
      <c r="A8606" s="141" t="s">
        <v>3465</v>
      </c>
      <c r="B8606" s="141" t="s">
        <v>284</v>
      </c>
      <c r="C8606" s="141" t="s">
        <v>3457</v>
      </c>
      <c r="D8606" s="141" t="s">
        <v>3455</v>
      </c>
      <c r="E8606" s="141" t="s">
        <v>4088</v>
      </c>
      <c r="F8606" s="141" t="s">
        <v>4087</v>
      </c>
      <c r="G8606" s="141" t="s">
        <v>58</v>
      </c>
      <c r="H8606" s="141" t="s">
        <v>782</v>
      </c>
      <c r="I8606" s="141" t="s">
        <v>3514</v>
      </c>
      <c r="J8606" s="141" t="s">
        <v>3600</v>
      </c>
      <c r="K8606" s="141" t="s">
        <v>191</v>
      </c>
      <c r="L8606" s="141" t="s">
        <v>3969</v>
      </c>
      <c r="M8606" s="141" t="s">
        <v>262</v>
      </c>
      <c r="N8606" s="141" t="s">
        <v>484</v>
      </c>
      <c r="O8606" s="141" t="s">
        <v>287</v>
      </c>
      <c r="P8606" s="141" t="s">
        <v>2786</v>
      </c>
      <c r="Q8606" s="141" t="s">
        <v>2785</v>
      </c>
      <c r="R8606" s="141" t="s">
        <v>3468</v>
      </c>
      <c r="S8606" s="148" t="s">
        <v>3283</v>
      </c>
      <c r="T8606" s="147">
        <v>0</v>
      </c>
      <c r="U8606" s="147">
        <v>43066.95</v>
      </c>
      <c r="V8606" s="147">
        <v>0</v>
      </c>
      <c r="W8606" s="147">
        <v>0</v>
      </c>
    </row>
    <row r="8607" spans="1:23">
      <c r="A8607" s="141" t="s">
        <v>3465</v>
      </c>
      <c r="B8607" s="141" t="s">
        <v>284</v>
      </c>
      <c r="C8607" s="141" t="s">
        <v>3457</v>
      </c>
      <c r="D8607" s="141" t="s">
        <v>3455</v>
      </c>
      <c r="E8607" s="141" t="s">
        <v>4088</v>
      </c>
      <c r="F8607" s="141" t="s">
        <v>4087</v>
      </c>
      <c r="G8607" s="141" t="s">
        <v>58</v>
      </c>
      <c r="H8607" s="141" t="s">
        <v>782</v>
      </c>
      <c r="I8607" s="141" t="s">
        <v>3514</v>
      </c>
      <c r="J8607" s="141" t="s">
        <v>3600</v>
      </c>
      <c r="K8607" s="141" t="s">
        <v>191</v>
      </c>
      <c r="L8607" s="141" t="s">
        <v>3969</v>
      </c>
      <c r="M8607" s="141" t="s">
        <v>262</v>
      </c>
      <c r="N8607" s="141" t="s">
        <v>484</v>
      </c>
      <c r="O8607" s="141" t="s">
        <v>287</v>
      </c>
      <c r="P8607" s="141" t="s">
        <v>2788</v>
      </c>
      <c r="Q8607" s="141" t="s">
        <v>2787</v>
      </c>
      <c r="R8607" s="141" t="s">
        <v>3468</v>
      </c>
      <c r="S8607" s="148" t="s">
        <v>3283</v>
      </c>
      <c r="T8607" s="147">
        <v>0</v>
      </c>
      <c r="U8607" s="147">
        <v>129200.84</v>
      </c>
      <c r="V8607" s="147">
        <v>0</v>
      </c>
      <c r="W8607" s="147">
        <v>0</v>
      </c>
    </row>
    <row r="8608" spans="1:23">
      <c r="A8608" s="141" t="s">
        <v>3465</v>
      </c>
      <c r="B8608" s="141" t="s">
        <v>284</v>
      </c>
      <c r="C8608" s="141" t="s">
        <v>3457</v>
      </c>
      <c r="D8608" s="141" t="s">
        <v>3455</v>
      </c>
      <c r="E8608" s="141" t="s">
        <v>4088</v>
      </c>
      <c r="F8608" s="141" t="s">
        <v>4087</v>
      </c>
      <c r="G8608" s="141" t="s">
        <v>58</v>
      </c>
      <c r="H8608" s="141" t="s">
        <v>782</v>
      </c>
      <c r="I8608" s="141" t="s">
        <v>3514</v>
      </c>
      <c r="J8608" s="141" t="s">
        <v>3600</v>
      </c>
      <c r="K8608" s="141" t="s">
        <v>191</v>
      </c>
      <c r="L8608" s="141" t="s">
        <v>3969</v>
      </c>
      <c r="M8608" s="141" t="s">
        <v>262</v>
      </c>
      <c r="N8608" s="141" t="s">
        <v>484</v>
      </c>
      <c r="O8608" s="141" t="s">
        <v>287</v>
      </c>
      <c r="P8608" s="141" t="s">
        <v>2790</v>
      </c>
      <c r="Q8608" s="141" t="s">
        <v>2789</v>
      </c>
      <c r="R8608" s="141" t="s">
        <v>3468</v>
      </c>
      <c r="S8608" s="148" t="s">
        <v>3283</v>
      </c>
      <c r="T8608" s="147">
        <v>0</v>
      </c>
      <c r="U8608" s="147">
        <v>86133.89</v>
      </c>
      <c r="V8608" s="147">
        <v>0</v>
      </c>
      <c r="W8608" s="147">
        <v>0</v>
      </c>
    </row>
    <row r="8609" spans="1:23">
      <c r="A8609" s="141" t="s">
        <v>3465</v>
      </c>
      <c r="B8609" s="141" t="s">
        <v>284</v>
      </c>
      <c r="C8609" s="141" t="s">
        <v>3457</v>
      </c>
      <c r="D8609" s="141" t="s">
        <v>3455</v>
      </c>
      <c r="E8609" s="141" t="s">
        <v>4088</v>
      </c>
      <c r="F8609" s="141" t="s">
        <v>4087</v>
      </c>
      <c r="G8609" s="141" t="s">
        <v>58</v>
      </c>
      <c r="H8609" s="141" t="s">
        <v>782</v>
      </c>
      <c r="I8609" s="141" t="s">
        <v>3514</v>
      </c>
      <c r="J8609" s="141" t="s">
        <v>3600</v>
      </c>
      <c r="K8609" s="141" t="s">
        <v>191</v>
      </c>
      <c r="L8609" s="141" t="s">
        <v>3969</v>
      </c>
      <c r="M8609" s="141" t="s">
        <v>262</v>
      </c>
      <c r="N8609" s="141" t="s">
        <v>484</v>
      </c>
      <c r="O8609" s="141" t="s">
        <v>287</v>
      </c>
      <c r="P8609" s="141" t="s">
        <v>2792</v>
      </c>
      <c r="Q8609" s="141" t="s">
        <v>2791</v>
      </c>
      <c r="R8609" s="141" t="s">
        <v>3468</v>
      </c>
      <c r="S8609" s="148" t="s">
        <v>3283</v>
      </c>
      <c r="T8609" s="147">
        <v>0</v>
      </c>
      <c r="U8609" s="147">
        <v>86133.89</v>
      </c>
      <c r="V8609" s="147">
        <v>0</v>
      </c>
      <c r="W8609" s="147">
        <v>0</v>
      </c>
    </row>
    <row r="8610" spans="1:23">
      <c r="A8610" s="141" t="s">
        <v>3465</v>
      </c>
      <c r="B8610" s="141" t="s">
        <v>284</v>
      </c>
      <c r="C8610" s="141" t="s">
        <v>3457</v>
      </c>
      <c r="D8610" s="141" t="s">
        <v>3455</v>
      </c>
      <c r="E8610" s="141" t="s">
        <v>4088</v>
      </c>
      <c r="F8610" s="141" t="s">
        <v>4087</v>
      </c>
      <c r="G8610" s="141" t="s">
        <v>58</v>
      </c>
      <c r="H8610" s="141" t="s">
        <v>782</v>
      </c>
      <c r="I8610" s="141" t="s">
        <v>3514</v>
      </c>
      <c r="J8610" s="141" t="s">
        <v>3600</v>
      </c>
      <c r="K8610" s="141" t="s">
        <v>191</v>
      </c>
      <c r="L8610" s="141" t="s">
        <v>3969</v>
      </c>
      <c r="M8610" s="141" t="s">
        <v>262</v>
      </c>
      <c r="N8610" s="141" t="s">
        <v>484</v>
      </c>
      <c r="O8610" s="141" t="s">
        <v>287</v>
      </c>
      <c r="P8610" s="141" t="s">
        <v>2794</v>
      </c>
      <c r="Q8610" s="141" t="s">
        <v>2793</v>
      </c>
      <c r="R8610" s="141" t="s">
        <v>3468</v>
      </c>
      <c r="S8610" s="148" t="s">
        <v>3283</v>
      </c>
      <c r="T8610" s="147">
        <v>0</v>
      </c>
      <c r="U8610" s="147">
        <v>43066.95</v>
      </c>
      <c r="V8610" s="147">
        <v>0</v>
      </c>
      <c r="W8610" s="147">
        <v>0</v>
      </c>
    </row>
    <row r="8611" spans="1:23">
      <c r="A8611" s="141" t="s">
        <v>3465</v>
      </c>
      <c r="B8611" s="141" t="s">
        <v>284</v>
      </c>
      <c r="C8611" s="141" t="s">
        <v>3457</v>
      </c>
      <c r="D8611" s="141" t="s">
        <v>3455</v>
      </c>
      <c r="E8611" s="141" t="s">
        <v>4088</v>
      </c>
      <c r="F8611" s="141" t="s">
        <v>4087</v>
      </c>
      <c r="G8611" s="141" t="s">
        <v>58</v>
      </c>
      <c r="H8611" s="141" t="s">
        <v>782</v>
      </c>
      <c r="I8611" s="141" t="s">
        <v>3514</v>
      </c>
      <c r="J8611" s="141" t="s">
        <v>3600</v>
      </c>
      <c r="K8611" s="141" t="s">
        <v>191</v>
      </c>
      <c r="L8611" s="141" t="s">
        <v>3969</v>
      </c>
      <c r="M8611" s="141" t="s">
        <v>262</v>
      </c>
      <c r="N8611" s="141" t="s">
        <v>484</v>
      </c>
      <c r="O8611" s="141" t="s">
        <v>287</v>
      </c>
      <c r="P8611" s="141" t="s">
        <v>2796</v>
      </c>
      <c r="Q8611" s="141" t="s">
        <v>2795</v>
      </c>
      <c r="R8611" s="141" t="s">
        <v>3468</v>
      </c>
      <c r="S8611" s="148" t="s">
        <v>3283</v>
      </c>
      <c r="T8611" s="147">
        <v>0</v>
      </c>
      <c r="U8611" s="147">
        <v>43066.95</v>
      </c>
      <c r="V8611" s="147">
        <v>0</v>
      </c>
      <c r="W8611" s="147">
        <v>0</v>
      </c>
    </row>
    <row r="8612" spans="1:23">
      <c r="A8612" s="141" t="s">
        <v>3465</v>
      </c>
      <c r="B8612" s="141" t="s">
        <v>284</v>
      </c>
      <c r="C8612" s="141" t="s">
        <v>3457</v>
      </c>
      <c r="D8612" s="141" t="s">
        <v>3455</v>
      </c>
      <c r="E8612" s="141" t="s">
        <v>4088</v>
      </c>
      <c r="F8612" s="141" t="s">
        <v>4087</v>
      </c>
      <c r="G8612" s="141" t="s">
        <v>58</v>
      </c>
      <c r="H8612" s="141" t="s">
        <v>782</v>
      </c>
      <c r="I8612" s="141" t="s">
        <v>3514</v>
      </c>
      <c r="J8612" s="141" t="s">
        <v>3600</v>
      </c>
      <c r="K8612" s="141" t="s">
        <v>191</v>
      </c>
      <c r="L8612" s="141" t="s">
        <v>3969</v>
      </c>
      <c r="M8612" s="141" t="s">
        <v>262</v>
      </c>
      <c r="N8612" s="141" t="s">
        <v>484</v>
      </c>
      <c r="O8612" s="141" t="s">
        <v>287</v>
      </c>
      <c r="P8612" s="141" t="s">
        <v>2798</v>
      </c>
      <c r="Q8612" s="141" t="s">
        <v>2797</v>
      </c>
      <c r="R8612" s="141" t="s">
        <v>3468</v>
      </c>
      <c r="S8612" s="148" t="s">
        <v>3283</v>
      </c>
      <c r="T8612" s="147">
        <v>0</v>
      </c>
      <c r="U8612" s="147">
        <v>86133.89</v>
      </c>
      <c r="V8612" s="147">
        <v>0</v>
      </c>
      <c r="W8612" s="147">
        <v>0</v>
      </c>
    </row>
    <row r="8613" spans="1:23">
      <c r="A8613" s="141" t="s">
        <v>3465</v>
      </c>
      <c r="B8613" s="141" t="s">
        <v>284</v>
      </c>
      <c r="C8613" s="141" t="s">
        <v>3457</v>
      </c>
      <c r="D8613" s="141" t="s">
        <v>3455</v>
      </c>
      <c r="E8613" s="141" t="s">
        <v>4088</v>
      </c>
      <c r="F8613" s="141" t="s">
        <v>4087</v>
      </c>
      <c r="G8613" s="141" t="s">
        <v>58</v>
      </c>
      <c r="H8613" s="141" t="s">
        <v>782</v>
      </c>
      <c r="I8613" s="141" t="s">
        <v>3514</v>
      </c>
      <c r="J8613" s="141" t="s">
        <v>3600</v>
      </c>
      <c r="K8613" s="141" t="s">
        <v>191</v>
      </c>
      <c r="L8613" s="141" t="s">
        <v>3969</v>
      </c>
      <c r="M8613" s="141" t="s">
        <v>262</v>
      </c>
      <c r="N8613" s="141" t="s">
        <v>484</v>
      </c>
      <c r="O8613" s="141" t="s">
        <v>287</v>
      </c>
      <c r="P8613" s="141" t="s">
        <v>2800</v>
      </c>
      <c r="Q8613" s="141" t="s">
        <v>2799</v>
      </c>
      <c r="R8613" s="141" t="s">
        <v>3468</v>
      </c>
      <c r="S8613" s="148" t="s">
        <v>3283</v>
      </c>
      <c r="T8613" s="147">
        <v>0</v>
      </c>
      <c r="U8613" s="147">
        <v>129200.84</v>
      </c>
      <c r="V8613" s="147">
        <v>0</v>
      </c>
      <c r="W8613" s="147">
        <v>0</v>
      </c>
    </row>
    <row r="8614" spans="1:23">
      <c r="A8614" s="141" t="s">
        <v>3465</v>
      </c>
      <c r="B8614" s="141" t="s">
        <v>284</v>
      </c>
      <c r="C8614" s="141" t="s">
        <v>3457</v>
      </c>
      <c r="D8614" s="141" t="s">
        <v>3455</v>
      </c>
      <c r="E8614" s="141" t="s">
        <v>4088</v>
      </c>
      <c r="F8614" s="141" t="s">
        <v>4087</v>
      </c>
      <c r="G8614" s="141" t="s">
        <v>58</v>
      </c>
      <c r="H8614" s="141" t="s">
        <v>782</v>
      </c>
      <c r="I8614" s="141" t="s">
        <v>3514</v>
      </c>
      <c r="J8614" s="141" t="s">
        <v>3600</v>
      </c>
      <c r="K8614" s="141" t="s">
        <v>191</v>
      </c>
      <c r="L8614" s="141" t="s">
        <v>3969</v>
      </c>
      <c r="M8614" s="141" t="s">
        <v>262</v>
      </c>
      <c r="N8614" s="141" t="s">
        <v>484</v>
      </c>
      <c r="O8614" s="141" t="s">
        <v>287</v>
      </c>
      <c r="P8614" s="141" t="s">
        <v>2802</v>
      </c>
      <c r="Q8614" s="141" t="s">
        <v>2801</v>
      </c>
      <c r="R8614" s="141" t="s">
        <v>3468</v>
      </c>
      <c r="S8614" s="148" t="s">
        <v>3283</v>
      </c>
      <c r="T8614" s="147">
        <v>0</v>
      </c>
      <c r="U8614" s="147">
        <v>86133.89</v>
      </c>
      <c r="V8614" s="147">
        <v>0</v>
      </c>
      <c r="W8614" s="147">
        <v>0</v>
      </c>
    </row>
    <row r="8615" spans="1:23">
      <c r="A8615" s="141" t="s">
        <v>3465</v>
      </c>
      <c r="B8615" s="141" t="s">
        <v>284</v>
      </c>
      <c r="C8615" s="141" t="s">
        <v>3457</v>
      </c>
      <c r="D8615" s="141" t="s">
        <v>3455</v>
      </c>
      <c r="E8615" s="141" t="s">
        <v>4088</v>
      </c>
      <c r="F8615" s="141" t="s">
        <v>4087</v>
      </c>
      <c r="G8615" s="141" t="s">
        <v>58</v>
      </c>
      <c r="H8615" s="141" t="s">
        <v>782</v>
      </c>
      <c r="I8615" s="141" t="s">
        <v>3514</v>
      </c>
      <c r="J8615" s="141" t="s">
        <v>3600</v>
      </c>
      <c r="K8615" s="141" t="s">
        <v>191</v>
      </c>
      <c r="L8615" s="141" t="s">
        <v>3969</v>
      </c>
      <c r="M8615" s="141" t="s">
        <v>262</v>
      </c>
      <c r="N8615" s="141" t="s">
        <v>484</v>
      </c>
      <c r="O8615" s="141" t="s">
        <v>287</v>
      </c>
      <c r="P8615" s="141" t="s">
        <v>2804</v>
      </c>
      <c r="Q8615" s="141" t="s">
        <v>2803</v>
      </c>
      <c r="R8615" s="141" t="s">
        <v>3468</v>
      </c>
      <c r="S8615" s="148" t="s">
        <v>3283</v>
      </c>
      <c r="T8615" s="147">
        <v>0</v>
      </c>
      <c r="U8615" s="147">
        <v>43066.95</v>
      </c>
      <c r="V8615" s="147">
        <v>0</v>
      </c>
      <c r="W8615" s="147">
        <v>0</v>
      </c>
    </row>
    <row r="8616" spans="1:23">
      <c r="A8616" s="141" t="s">
        <v>3465</v>
      </c>
      <c r="B8616" s="141" t="s">
        <v>284</v>
      </c>
      <c r="C8616" s="141" t="s">
        <v>3457</v>
      </c>
      <c r="D8616" s="141" t="s">
        <v>3455</v>
      </c>
      <c r="E8616" s="141" t="s">
        <v>4088</v>
      </c>
      <c r="F8616" s="141" t="s">
        <v>4087</v>
      </c>
      <c r="G8616" s="141" t="s">
        <v>58</v>
      </c>
      <c r="H8616" s="141" t="s">
        <v>782</v>
      </c>
      <c r="I8616" s="141" t="s">
        <v>3514</v>
      </c>
      <c r="J8616" s="141" t="s">
        <v>3600</v>
      </c>
      <c r="K8616" s="141" t="s">
        <v>191</v>
      </c>
      <c r="L8616" s="141" t="s">
        <v>3969</v>
      </c>
      <c r="M8616" s="141" t="s">
        <v>262</v>
      </c>
      <c r="N8616" s="141" t="s">
        <v>484</v>
      </c>
      <c r="O8616" s="141" t="s">
        <v>287</v>
      </c>
      <c r="P8616" s="141" t="s">
        <v>2806</v>
      </c>
      <c r="Q8616" s="141" t="s">
        <v>2805</v>
      </c>
      <c r="R8616" s="141" t="s">
        <v>3468</v>
      </c>
      <c r="S8616" s="148" t="s">
        <v>3283</v>
      </c>
      <c r="T8616" s="147">
        <v>0</v>
      </c>
      <c r="U8616" s="147">
        <v>43066.95</v>
      </c>
      <c r="V8616" s="147">
        <v>0</v>
      </c>
      <c r="W8616" s="147">
        <v>0</v>
      </c>
    </row>
    <row r="8617" spans="1:23">
      <c r="A8617" s="141" t="s">
        <v>3465</v>
      </c>
      <c r="B8617" s="141" t="s">
        <v>284</v>
      </c>
      <c r="C8617" s="141" t="s">
        <v>3457</v>
      </c>
      <c r="D8617" s="141" t="s">
        <v>3455</v>
      </c>
      <c r="E8617" s="141" t="s">
        <v>4088</v>
      </c>
      <c r="F8617" s="141" t="s">
        <v>4087</v>
      </c>
      <c r="G8617" s="141" t="s">
        <v>58</v>
      </c>
      <c r="H8617" s="141" t="s">
        <v>782</v>
      </c>
      <c r="I8617" s="141" t="s">
        <v>3514</v>
      </c>
      <c r="J8617" s="141" t="s">
        <v>3600</v>
      </c>
      <c r="K8617" s="141" t="s">
        <v>191</v>
      </c>
      <c r="L8617" s="141" t="s">
        <v>3969</v>
      </c>
      <c r="M8617" s="141" t="s">
        <v>262</v>
      </c>
      <c r="N8617" s="141" t="s">
        <v>484</v>
      </c>
      <c r="O8617" s="141" t="s">
        <v>287</v>
      </c>
      <c r="P8617" s="141" t="s">
        <v>2808</v>
      </c>
      <c r="Q8617" s="141" t="s">
        <v>2807</v>
      </c>
      <c r="R8617" s="141" t="s">
        <v>3468</v>
      </c>
      <c r="S8617" s="148" t="s">
        <v>3283</v>
      </c>
      <c r="T8617" s="147">
        <v>0</v>
      </c>
      <c r="U8617" s="147">
        <v>86133.89</v>
      </c>
      <c r="V8617" s="147">
        <v>0</v>
      </c>
      <c r="W8617" s="147">
        <v>0</v>
      </c>
    </row>
    <row r="8618" spans="1:23">
      <c r="A8618" s="141" t="s">
        <v>3465</v>
      </c>
      <c r="B8618" s="141" t="s">
        <v>284</v>
      </c>
      <c r="C8618" s="141" t="s">
        <v>3457</v>
      </c>
      <c r="D8618" s="141" t="s">
        <v>3455</v>
      </c>
      <c r="E8618" s="141" t="s">
        <v>4088</v>
      </c>
      <c r="F8618" s="141" t="s">
        <v>4087</v>
      </c>
      <c r="G8618" s="141" t="s">
        <v>58</v>
      </c>
      <c r="H8618" s="141" t="s">
        <v>782</v>
      </c>
      <c r="I8618" s="141" t="s">
        <v>3514</v>
      </c>
      <c r="J8618" s="141" t="s">
        <v>3600</v>
      </c>
      <c r="K8618" s="141" t="s">
        <v>191</v>
      </c>
      <c r="L8618" s="141" t="s">
        <v>3969</v>
      </c>
      <c r="M8618" s="141" t="s">
        <v>262</v>
      </c>
      <c r="N8618" s="141" t="s">
        <v>484</v>
      </c>
      <c r="O8618" s="141" t="s">
        <v>287</v>
      </c>
      <c r="P8618" s="141" t="s">
        <v>2810</v>
      </c>
      <c r="Q8618" s="141" t="s">
        <v>2809</v>
      </c>
      <c r="R8618" s="141" t="s">
        <v>3468</v>
      </c>
      <c r="S8618" s="148" t="s">
        <v>3283</v>
      </c>
      <c r="T8618" s="147">
        <v>0</v>
      </c>
      <c r="U8618" s="147">
        <v>86133.89</v>
      </c>
      <c r="V8618" s="147">
        <v>0</v>
      </c>
      <c r="W8618" s="147">
        <v>0</v>
      </c>
    </row>
    <row r="8619" spans="1:23">
      <c r="A8619" s="141" t="s">
        <v>3465</v>
      </c>
      <c r="B8619" s="141" t="s">
        <v>284</v>
      </c>
      <c r="C8619" s="141" t="s">
        <v>3457</v>
      </c>
      <c r="D8619" s="141" t="s">
        <v>3455</v>
      </c>
      <c r="E8619" s="141" t="s">
        <v>4088</v>
      </c>
      <c r="F8619" s="141" t="s">
        <v>4087</v>
      </c>
      <c r="G8619" s="141" t="s">
        <v>58</v>
      </c>
      <c r="H8619" s="141" t="s">
        <v>782</v>
      </c>
      <c r="I8619" s="141" t="s">
        <v>3514</v>
      </c>
      <c r="J8619" s="141" t="s">
        <v>3600</v>
      </c>
      <c r="K8619" s="141" t="s">
        <v>191</v>
      </c>
      <c r="L8619" s="141" t="s">
        <v>3969</v>
      </c>
      <c r="M8619" s="141" t="s">
        <v>262</v>
      </c>
      <c r="N8619" s="141" t="s">
        <v>484</v>
      </c>
      <c r="O8619" s="141" t="s">
        <v>287</v>
      </c>
      <c r="P8619" s="141" t="s">
        <v>2812</v>
      </c>
      <c r="Q8619" s="141" t="s">
        <v>2811</v>
      </c>
      <c r="R8619" s="141" t="s">
        <v>3468</v>
      </c>
      <c r="S8619" s="148" t="s">
        <v>3283</v>
      </c>
      <c r="T8619" s="147">
        <v>0</v>
      </c>
      <c r="U8619" s="147">
        <v>43066.95</v>
      </c>
      <c r="V8619" s="147">
        <v>0</v>
      </c>
      <c r="W8619" s="147">
        <v>0</v>
      </c>
    </row>
    <row r="8620" spans="1:23">
      <c r="A8620" s="141" t="s">
        <v>3465</v>
      </c>
      <c r="B8620" s="141" t="s">
        <v>284</v>
      </c>
      <c r="C8620" s="141" t="s">
        <v>3457</v>
      </c>
      <c r="D8620" s="141" t="s">
        <v>3455</v>
      </c>
      <c r="E8620" s="141" t="s">
        <v>4088</v>
      </c>
      <c r="F8620" s="141" t="s">
        <v>4087</v>
      </c>
      <c r="G8620" s="141" t="s">
        <v>58</v>
      </c>
      <c r="H8620" s="141" t="s">
        <v>782</v>
      </c>
      <c r="I8620" s="141" t="s">
        <v>3514</v>
      </c>
      <c r="J8620" s="141" t="s">
        <v>3600</v>
      </c>
      <c r="K8620" s="141" t="s">
        <v>191</v>
      </c>
      <c r="L8620" s="141" t="s">
        <v>3969</v>
      </c>
      <c r="M8620" s="141" t="s">
        <v>262</v>
      </c>
      <c r="N8620" s="141" t="s">
        <v>484</v>
      </c>
      <c r="O8620" s="141" t="s">
        <v>287</v>
      </c>
      <c r="P8620" s="141" t="s">
        <v>2814</v>
      </c>
      <c r="Q8620" s="141" t="s">
        <v>2813</v>
      </c>
      <c r="R8620" s="141" t="s">
        <v>3468</v>
      </c>
      <c r="S8620" s="148" t="s">
        <v>3283</v>
      </c>
      <c r="T8620" s="147">
        <v>0</v>
      </c>
      <c r="U8620" s="147">
        <v>129200.84</v>
      </c>
      <c r="V8620" s="147">
        <v>0</v>
      </c>
      <c r="W8620" s="147">
        <v>0</v>
      </c>
    </row>
    <row r="8621" spans="1:23">
      <c r="A8621" s="141" t="s">
        <v>3465</v>
      </c>
      <c r="B8621" s="141" t="s">
        <v>284</v>
      </c>
      <c r="C8621" s="141" t="s">
        <v>3457</v>
      </c>
      <c r="D8621" s="141" t="s">
        <v>3455</v>
      </c>
      <c r="E8621" s="141" t="s">
        <v>4088</v>
      </c>
      <c r="F8621" s="141" t="s">
        <v>4087</v>
      </c>
      <c r="G8621" s="141" t="s">
        <v>58</v>
      </c>
      <c r="H8621" s="141" t="s">
        <v>782</v>
      </c>
      <c r="I8621" s="141" t="s">
        <v>3514</v>
      </c>
      <c r="J8621" s="141" t="s">
        <v>3600</v>
      </c>
      <c r="K8621" s="141" t="s">
        <v>191</v>
      </c>
      <c r="L8621" s="141" t="s">
        <v>3969</v>
      </c>
      <c r="M8621" s="141" t="s">
        <v>262</v>
      </c>
      <c r="N8621" s="141" t="s">
        <v>484</v>
      </c>
      <c r="O8621" s="141" t="s">
        <v>287</v>
      </c>
      <c r="P8621" s="141" t="s">
        <v>2816</v>
      </c>
      <c r="Q8621" s="141" t="s">
        <v>2815</v>
      </c>
      <c r="R8621" s="141" t="s">
        <v>3468</v>
      </c>
      <c r="S8621" s="148" t="s">
        <v>3283</v>
      </c>
      <c r="T8621" s="147">
        <v>0</v>
      </c>
      <c r="U8621" s="147">
        <v>86133.89</v>
      </c>
      <c r="V8621" s="147">
        <v>0</v>
      </c>
      <c r="W8621" s="147">
        <v>0</v>
      </c>
    </row>
    <row r="8622" spans="1:23">
      <c r="A8622" s="141" t="s">
        <v>3465</v>
      </c>
      <c r="B8622" s="141" t="s">
        <v>284</v>
      </c>
      <c r="C8622" s="141" t="s">
        <v>3457</v>
      </c>
      <c r="D8622" s="141" t="s">
        <v>3455</v>
      </c>
      <c r="E8622" s="141" t="s">
        <v>4088</v>
      </c>
      <c r="F8622" s="141" t="s">
        <v>4087</v>
      </c>
      <c r="G8622" s="141" t="s">
        <v>58</v>
      </c>
      <c r="H8622" s="141" t="s">
        <v>782</v>
      </c>
      <c r="I8622" s="141" t="s">
        <v>3514</v>
      </c>
      <c r="J8622" s="141" t="s">
        <v>3600</v>
      </c>
      <c r="K8622" s="141" t="s">
        <v>191</v>
      </c>
      <c r="L8622" s="141" t="s">
        <v>3969</v>
      </c>
      <c r="M8622" s="141" t="s">
        <v>262</v>
      </c>
      <c r="N8622" s="141" t="s">
        <v>484</v>
      </c>
      <c r="O8622" s="141" t="s">
        <v>287</v>
      </c>
      <c r="P8622" s="141" t="s">
        <v>2818</v>
      </c>
      <c r="Q8622" s="141" t="s">
        <v>2817</v>
      </c>
      <c r="R8622" s="141" t="s">
        <v>3468</v>
      </c>
      <c r="S8622" s="148" t="s">
        <v>3283</v>
      </c>
      <c r="T8622" s="147">
        <v>0</v>
      </c>
      <c r="U8622" s="147">
        <v>86133.89</v>
      </c>
      <c r="V8622" s="147">
        <v>0</v>
      </c>
      <c r="W8622" s="147">
        <v>0</v>
      </c>
    </row>
    <row r="8623" spans="1:23">
      <c r="A8623" s="141" t="s">
        <v>3465</v>
      </c>
      <c r="B8623" s="141" t="s">
        <v>284</v>
      </c>
      <c r="C8623" s="141" t="s">
        <v>3457</v>
      </c>
      <c r="D8623" s="141" t="s">
        <v>3455</v>
      </c>
      <c r="E8623" s="141" t="s">
        <v>4088</v>
      </c>
      <c r="F8623" s="141" t="s">
        <v>4087</v>
      </c>
      <c r="G8623" s="141" t="s">
        <v>58</v>
      </c>
      <c r="H8623" s="141" t="s">
        <v>782</v>
      </c>
      <c r="I8623" s="141" t="s">
        <v>3514</v>
      </c>
      <c r="J8623" s="141" t="s">
        <v>3600</v>
      </c>
      <c r="K8623" s="141" t="s">
        <v>191</v>
      </c>
      <c r="L8623" s="141" t="s">
        <v>3969</v>
      </c>
      <c r="M8623" s="141" t="s">
        <v>262</v>
      </c>
      <c r="N8623" s="141" t="s">
        <v>484</v>
      </c>
      <c r="O8623" s="141" t="s">
        <v>287</v>
      </c>
      <c r="P8623" s="141" t="s">
        <v>2820</v>
      </c>
      <c r="Q8623" s="141" t="s">
        <v>2819</v>
      </c>
      <c r="R8623" s="141" t="s">
        <v>3468</v>
      </c>
      <c r="S8623" s="148" t="s">
        <v>3283</v>
      </c>
      <c r="T8623" s="147">
        <v>0</v>
      </c>
      <c r="U8623" s="147">
        <v>86133.89</v>
      </c>
      <c r="V8623" s="147">
        <v>0</v>
      </c>
      <c r="W8623" s="147">
        <v>0</v>
      </c>
    </row>
    <row r="8624" spans="1:23">
      <c r="A8624" s="141" t="s">
        <v>3465</v>
      </c>
      <c r="B8624" s="141" t="s">
        <v>284</v>
      </c>
      <c r="C8624" s="141" t="s">
        <v>3457</v>
      </c>
      <c r="D8624" s="141" t="s">
        <v>3455</v>
      </c>
      <c r="E8624" s="141" t="s">
        <v>4088</v>
      </c>
      <c r="F8624" s="141" t="s">
        <v>4087</v>
      </c>
      <c r="G8624" s="141" t="s">
        <v>58</v>
      </c>
      <c r="H8624" s="141" t="s">
        <v>782</v>
      </c>
      <c r="I8624" s="141" t="s">
        <v>3514</v>
      </c>
      <c r="J8624" s="141" t="s">
        <v>3600</v>
      </c>
      <c r="K8624" s="141" t="s">
        <v>191</v>
      </c>
      <c r="L8624" s="141" t="s">
        <v>3969</v>
      </c>
      <c r="M8624" s="141" t="s">
        <v>262</v>
      </c>
      <c r="N8624" s="141" t="s">
        <v>484</v>
      </c>
      <c r="O8624" s="141" t="s">
        <v>287</v>
      </c>
      <c r="P8624" s="141" t="s">
        <v>2822</v>
      </c>
      <c r="Q8624" s="141" t="s">
        <v>2821</v>
      </c>
      <c r="R8624" s="141" t="s">
        <v>3468</v>
      </c>
      <c r="S8624" s="148" t="s">
        <v>3283</v>
      </c>
      <c r="T8624" s="147">
        <v>0</v>
      </c>
      <c r="U8624" s="147">
        <v>86133.89</v>
      </c>
      <c r="V8624" s="147">
        <v>0</v>
      </c>
      <c r="W8624" s="147">
        <v>0</v>
      </c>
    </row>
    <row r="8625" spans="1:23">
      <c r="A8625" s="141" t="s">
        <v>3465</v>
      </c>
      <c r="B8625" s="141" t="s">
        <v>284</v>
      </c>
      <c r="C8625" s="141" t="s">
        <v>3457</v>
      </c>
      <c r="D8625" s="141" t="s">
        <v>3455</v>
      </c>
      <c r="E8625" s="141" t="s">
        <v>4088</v>
      </c>
      <c r="F8625" s="141" t="s">
        <v>4087</v>
      </c>
      <c r="G8625" s="141" t="s">
        <v>58</v>
      </c>
      <c r="H8625" s="141" t="s">
        <v>782</v>
      </c>
      <c r="I8625" s="141" t="s">
        <v>3514</v>
      </c>
      <c r="J8625" s="141" t="s">
        <v>3600</v>
      </c>
      <c r="K8625" s="141" t="s">
        <v>191</v>
      </c>
      <c r="L8625" s="141" t="s">
        <v>3969</v>
      </c>
      <c r="M8625" s="141" t="s">
        <v>262</v>
      </c>
      <c r="N8625" s="141" t="s">
        <v>498</v>
      </c>
      <c r="O8625" s="141" t="s">
        <v>287</v>
      </c>
      <c r="P8625" s="141" t="s">
        <v>1664</v>
      </c>
      <c r="Q8625" s="141" t="s">
        <v>1663</v>
      </c>
      <c r="R8625" s="141" t="s">
        <v>3468</v>
      </c>
      <c r="S8625" s="148" t="s">
        <v>3283</v>
      </c>
      <c r="T8625" s="147">
        <v>0</v>
      </c>
      <c r="U8625" s="147">
        <v>215334.73</v>
      </c>
      <c r="V8625" s="147">
        <v>0</v>
      </c>
      <c r="W8625" s="147">
        <v>0</v>
      </c>
    </row>
    <row r="8626" spans="1:23">
      <c r="A8626" s="141" t="s">
        <v>3465</v>
      </c>
      <c r="B8626" s="141" t="s">
        <v>284</v>
      </c>
      <c r="C8626" s="141" t="s">
        <v>3457</v>
      </c>
      <c r="D8626" s="141" t="s">
        <v>3455</v>
      </c>
      <c r="E8626" s="141" t="s">
        <v>4088</v>
      </c>
      <c r="F8626" s="141" t="s">
        <v>4087</v>
      </c>
      <c r="G8626" s="141" t="s">
        <v>58</v>
      </c>
      <c r="H8626" s="141" t="s">
        <v>782</v>
      </c>
      <c r="I8626" s="141" t="s">
        <v>3514</v>
      </c>
      <c r="J8626" s="141" t="s">
        <v>3600</v>
      </c>
      <c r="K8626" s="141" t="s">
        <v>191</v>
      </c>
      <c r="L8626" s="141" t="s">
        <v>3969</v>
      </c>
      <c r="M8626" s="141" t="s">
        <v>262</v>
      </c>
      <c r="N8626" s="141" t="s">
        <v>498</v>
      </c>
      <c r="O8626" s="141" t="s">
        <v>287</v>
      </c>
      <c r="P8626" s="141" t="s">
        <v>1666</v>
      </c>
      <c r="Q8626" s="141" t="s">
        <v>1665</v>
      </c>
      <c r="R8626" s="141" t="s">
        <v>3468</v>
      </c>
      <c r="S8626" s="148" t="s">
        <v>3283</v>
      </c>
      <c r="T8626" s="147">
        <v>0</v>
      </c>
      <c r="U8626" s="147">
        <v>215334.73</v>
      </c>
      <c r="V8626" s="147">
        <v>0</v>
      </c>
      <c r="W8626" s="147">
        <v>0</v>
      </c>
    </row>
    <row r="8627" spans="1:23">
      <c r="A8627" s="141" t="s">
        <v>3465</v>
      </c>
      <c r="B8627" s="141" t="s">
        <v>284</v>
      </c>
      <c r="C8627" s="141" t="s">
        <v>3457</v>
      </c>
      <c r="D8627" s="141" t="s">
        <v>3455</v>
      </c>
      <c r="E8627" s="141" t="s">
        <v>4088</v>
      </c>
      <c r="F8627" s="141" t="s">
        <v>4087</v>
      </c>
      <c r="G8627" s="141" t="s">
        <v>58</v>
      </c>
      <c r="H8627" s="141" t="s">
        <v>782</v>
      </c>
      <c r="I8627" s="141" t="s">
        <v>3514</v>
      </c>
      <c r="J8627" s="141" t="s">
        <v>3600</v>
      </c>
      <c r="K8627" s="141" t="s">
        <v>191</v>
      </c>
      <c r="L8627" s="141" t="s">
        <v>3969</v>
      </c>
      <c r="M8627" s="141" t="s">
        <v>262</v>
      </c>
      <c r="N8627" s="141" t="s">
        <v>498</v>
      </c>
      <c r="O8627" s="141" t="s">
        <v>287</v>
      </c>
      <c r="P8627" s="141" t="s">
        <v>1668</v>
      </c>
      <c r="Q8627" s="141" t="s">
        <v>1667</v>
      </c>
      <c r="R8627" s="141" t="s">
        <v>3468</v>
      </c>
      <c r="S8627" s="148" t="s">
        <v>3283</v>
      </c>
      <c r="T8627" s="147">
        <v>0</v>
      </c>
      <c r="U8627" s="147">
        <v>430669.45</v>
      </c>
      <c r="V8627" s="147">
        <v>0</v>
      </c>
      <c r="W8627" s="147">
        <v>0</v>
      </c>
    </row>
    <row r="8628" spans="1:23">
      <c r="A8628" s="141" t="s">
        <v>3465</v>
      </c>
      <c r="B8628" s="141" t="s">
        <v>284</v>
      </c>
      <c r="C8628" s="141" t="s">
        <v>3457</v>
      </c>
      <c r="D8628" s="141" t="s">
        <v>3455</v>
      </c>
      <c r="E8628" s="141" t="s">
        <v>4088</v>
      </c>
      <c r="F8628" s="141" t="s">
        <v>4087</v>
      </c>
      <c r="G8628" s="141" t="s">
        <v>58</v>
      </c>
      <c r="H8628" s="141" t="s">
        <v>782</v>
      </c>
      <c r="I8628" s="141" t="s">
        <v>3514</v>
      </c>
      <c r="J8628" s="141" t="s">
        <v>3600</v>
      </c>
      <c r="K8628" s="141" t="s">
        <v>191</v>
      </c>
      <c r="L8628" s="141" t="s">
        <v>3969</v>
      </c>
      <c r="M8628" s="141" t="s">
        <v>262</v>
      </c>
      <c r="N8628" s="141" t="s">
        <v>498</v>
      </c>
      <c r="O8628" s="141" t="s">
        <v>287</v>
      </c>
      <c r="P8628" s="141" t="s">
        <v>1816</v>
      </c>
      <c r="Q8628" s="141" t="s">
        <v>1815</v>
      </c>
      <c r="R8628" s="141" t="s">
        <v>3468</v>
      </c>
      <c r="S8628" s="148" t="s">
        <v>3283</v>
      </c>
      <c r="T8628" s="147">
        <v>0</v>
      </c>
      <c r="U8628" s="147">
        <v>86133.89</v>
      </c>
      <c r="V8628" s="147">
        <v>0</v>
      </c>
      <c r="W8628" s="147">
        <v>0</v>
      </c>
    </row>
    <row r="8629" spans="1:23">
      <c r="A8629" s="141" t="s">
        <v>3465</v>
      </c>
      <c r="B8629" s="141" t="s">
        <v>284</v>
      </c>
      <c r="C8629" s="141" t="s">
        <v>3457</v>
      </c>
      <c r="D8629" s="141" t="s">
        <v>3455</v>
      </c>
      <c r="E8629" s="141" t="s">
        <v>4088</v>
      </c>
      <c r="F8629" s="141" t="s">
        <v>4087</v>
      </c>
      <c r="G8629" s="141" t="s">
        <v>58</v>
      </c>
      <c r="H8629" s="141" t="s">
        <v>782</v>
      </c>
      <c r="I8629" s="141" t="s">
        <v>3514</v>
      </c>
      <c r="J8629" s="141" t="s">
        <v>3600</v>
      </c>
      <c r="K8629" s="141" t="s">
        <v>191</v>
      </c>
      <c r="L8629" s="141" t="s">
        <v>3969</v>
      </c>
      <c r="M8629" s="141" t="s">
        <v>262</v>
      </c>
      <c r="N8629" s="141" t="s">
        <v>498</v>
      </c>
      <c r="O8629" s="141" t="s">
        <v>287</v>
      </c>
      <c r="P8629" s="141" t="s">
        <v>1818</v>
      </c>
      <c r="Q8629" s="141" t="s">
        <v>1817</v>
      </c>
      <c r="R8629" s="141" t="s">
        <v>3468</v>
      </c>
      <c r="S8629" s="148" t="s">
        <v>3283</v>
      </c>
      <c r="T8629" s="147">
        <v>0</v>
      </c>
      <c r="U8629" s="147">
        <v>861338.92</v>
      </c>
      <c r="V8629" s="147">
        <v>0</v>
      </c>
      <c r="W8629" s="147">
        <v>0</v>
      </c>
    </row>
    <row r="8630" spans="1:23">
      <c r="A8630" s="141" t="s">
        <v>3465</v>
      </c>
      <c r="B8630" s="141" t="s">
        <v>284</v>
      </c>
      <c r="C8630" s="141" t="s">
        <v>3457</v>
      </c>
      <c r="D8630" s="141" t="s">
        <v>3455</v>
      </c>
      <c r="E8630" s="141" t="s">
        <v>4088</v>
      </c>
      <c r="F8630" s="141" t="s">
        <v>4087</v>
      </c>
      <c r="G8630" s="141" t="s">
        <v>58</v>
      </c>
      <c r="H8630" s="141" t="s">
        <v>782</v>
      </c>
      <c r="I8630" s="141" t="s">
        <v>3514</v>
      </c>
      <c r="J8630" s="141" t="s">
        <v>3600</v>
      </c>
      <c r="K8630" s="141" t="s">
        <v>191</v>
      </c>
      <c r="L8630" s="141" t="s">
        <v>3969</v>
      </c>
      <c r="M8630" s="141" t="s">
        <v>262</v>
      </c>
      <c r="N8630" s="141" t="s">
        <v>506</v>
      </c>
      <c r="O8630" s="141" t="s">
        <v>287</v>
      </c>
      <c r="P8630" s="141" t="s">
        <v>1004</v>
      </c>
      <c r="Q8630" s="141" t="s">
        <v>511</v>
      </c>
      <c r="R8630" s="141" t="s">
        <v>3468</v>
      </c>
      <c r="S8630" s="148" t="s">
        <v>3283</v>
      </c>
      <c r="T8630" s="147">
        <v>615951</v>
      </c>
      <c r="U8630" s="147">
        <v>615951</v>
      </c>
      <c r="V8630" s="147">
        <v>0</v>
      </c>
      <c r="W8630" s="147">
        <v>0</v>
      </c>
    </row>
    <row r="8631" spans="1:23">
      <c r="A8631" s="141" t="s">
        <v>3465</v>
      </c>
      <c r="B8631" s="141" t="s">
        <v>284</v>
      </c>
      <c r="C8631" s="141" t="s">
        <v>3457</v>
      </c>
      <c r="D8631" s="141" t="s">
        <v>3455</v>
      </c>
      <c r="E8631" s="141" t="s">
        <v>4088</v>
      </c>
      <c r="F8631" s="141" t="s">
        <v>4087</v>
      </c>
      <c r="G8631" s="141" t="s">
        <v>58</v>
      </c>
      <c r="H8631" s="141" t="s">
        <v>782</v>
      </c>
      <c r="I8631" s="141" t="s">
        <v>3514</v>
      </c>
      <c r="J8631" s="141" t="s">
        <v>3600</v>
      </c>
      <c r="K8631" s="141" t="s">
        <v>191</v>
      </c>
      <c r="L8631" s="141" t="s">
        <v>3969</v>
      </c>
      <c r="M8631" s="141" t="s">
        <v>262</v>
      </c>
      <c r="N8631" s="141" t="s">
        <v>506</v>
      </c>
      <c r="O8631" s="141" t="s">
        <v>287</v>
      </c>
      <c r="P8631" s="141" t="s">
        <v>1008</v>
      </c>
      <c r="Q8631" s="141" t="s">
        <v>515</v>
      </c>
      <c r="R8631" s="141" t="s">
        <v>3468</v>
      </c>
      <c r="S8631" s="148" t="s">
        <v>3283</v>
      </c>
      <c r="T8631" s="147">
        <v>615951</v>
      </c>
      <c r="U8631" s="147">
        <v>615951</v>
      </c>
      <c r="V8631" s="147">
        <v>0</v>
      </c>
      <c r="W8631" s="147">
        <v>0</v>
      </c>
    </row>
    <row r="8632" spans="1:23">
      <c r="A8632" s="141" t="s">
        <v>3465</v>
      </c>
      <c r="B8632" s="141" t="s">
        <v>284</v>
      </c>
      <c r="C8632" s="141" t="s">
        <v>3457</v>
      </c>
      <c r="D8632" s="141" t="s">
        <v>3455</v>
      </c>
      <c r="E8632" s="141" t="s">
        <v>4088</v>
      </c>
      <c r="F8632" s="141" t="s">
        <v>4087</v>
      </c>
      <c r="G8632" s="141" t="s">
        <v>58</v>
      </c>
      <c r="H8632" s="141" t="s">
        <v>782</v>
      </c>
      <c r="I8632" s="141" t="s">
        <v>3514</v>
      </c>
      <c r="J8632" s="141" t="s">
        <v>3600</v>
      </c>
      <c r="K8632" s="141" t="s">
        <v>191</v>
      </c>
      <c r="L8632" s="141" t="s">
        <v>3969</v>
      </c>
      <c r="M8632" s="141" t="s">
        <v>262</v>
      </c>
      <c r="N8632" s="141" t="s">
        <v>506</v>
      </c>
      <c r="O8632" s="141" t="s">
        <v>287</v>
      </c>
      <c r="P8632" s="141" t="s">
        <v>1011</v>
      </c>
      <c r="Q8632" s="141" t="s">
        <v>518</v>
      </c>
      <c r="R8632" s="141" t="s">
        <v>3468</v>
      </c>
      <c r="S8632" s="148" t="s">
        <v>3283</v>
      </c>
      <c r="T8632" s="147">
        <v>615951</v>
      </c>
      <c r="U8632" s="147">
        <v>1</v>
      </c>
      <c r="V8632" s="147">
        <v>0</v>
      </c>
      <c r="W8632" s="147">
        <v>0</v>
      </c>
    </row>
    <row r="8633" spans="1:23">
      <c r="A8633" s="141" t="s">
        <v>3465</v>
      </c>
      <c r="B8633" s="141" t="s">
        <v>284</v>
      </c>
      <c r="C8633" s="141" t="s">
        <v>3457</v>
      </c>
      <c r="D8633" s="141" t="s">
        <v>3455</v>
      </c>
      <c r="E8633" s="141" t="s">
        <v>4088</v>
      </c>
      <c r="F8633" s="141" t="s">
        <v>4087</v>
      </c>
      <c r="G8633" s="141" t="s">
        <v>58</v>
      </c>
      <c r="H8633" s="141" t="s">
        <v>782</v>
      </c>
      <c r="I8633" s="141" t="s">
        <v>3514</v>
      </c>
      <c r="J8633" s="141" t="s">
        <v>3600</v>
      </c>
      <c r="K8633" s="141" t="s">
        <v>191</v>
      </c>
      <c r="L8633" s="141" t="s">
        <v>3969</v>
      </c>
      <c r="M8633" s="141" t="s">
        <v>262</v>
      </c>
      <c r="N8633" s="141" t="s">
        <v>506</v>
      </c>
      <c r="O8633" s="141" t="s">
        <v>287</v>
      </c>
      <c r="P8633" s="141" t="s">
        <v>1669</v>
      </c>
      <c r="Q8633" s="141" t="s">
        <v>2378</v>
      </c>
      <c r="R8633" s="141" t="s">
        <v>3468</v>
      </c>
      <c r="S8633" s="148" t="s">
        <v>3283</v>
      </c>
      <c r="T8633" s="147">
        <v>0</v>
      </c>
      <c r="U8633" s="147">
        <v>430669.46</v>
      </c>
      <c r="V8633" s="147">
        <v>0</v>
      </c>
      <c r="W8633" s="147">
        <v>0</v>
      </c>
    </row>
    <row r="8634" spans="1:23">
      <c r="A8634" s="141" t="s">
        <v>3465</v>
      </c>
      <c r="B8634" s="141" t="s">
        <v>284</v>
      </c>
      <c r="C8634" s="141" t="s">
        <v>3457</v>
      </c>
      <c r="D8634" s="141" t="s">
        <v>3455</v>
      </c>
      <c r="E8634" s="141" t="s">
        <v>4088</v>
      </c>
      <c r="F8634" s="141" t="s">
        <v>4087</v>
      </c>
      <c r="G8634" s="141" t="s">
        <v>58</v>
      </c>
      <c r="H8634" s="141" t="s">
        <v>782</v>
      </c>
      <c r="I8634" s="141" t="s">
        <v>3514</v>
      </c>
      <c r="J8634" s="141" t="s">
        <v>3600</v>
      </c>
      <c r="K8634" s="141" t="s">
        <v>191</v>
      </c>
      <c r="L8634" s="141" t="s">
        <v>3969</v>
      </c>
      <c r="M8634" s="141" t="s">
        <v>262</v>
      </c>
      <c r="N8634" s="141" t="s">
        <v>506</v>
      </c>
      <c r="O8634" s="141" t="s">
        <v>287</v>
      </c>
      <c r="P8634" s="141" t="s">
        <v>1671</v>
      </c>
      <c r="Q8634" s="141" t="s">
        <v>1670</v>
      </c>
      <c r="R8634" s="141" t="s">
        <v>3468</v>
      </c>
      <c r="S8634" s="148" t="s">
        <v>3283</v>
      </c>
      <c r="T8634" s="147">
        <v>0</v>
      </c>
      <c r="U8634" s="147">
        <v>861338.91</v>
      </c>
      <c r="V8634" s="147">
        <v>0</v>
      </c>
      <c r="W8634" s="147">
        <v>0</v>
      </c>
    </row>
    <row r="8635" spans="1:23">
      <c r="A8635" s="141" t="s">
        <v>3465</v>
      </c>
      <c r="B8635" s="141" t="s">
        <v>284</v>
      </c>
      <c r="C8635" s="141" t="s">
        <v>3457</v>
      </c>
      <c r="D8635" s="141" t="s">
        <v>3455</v>
      </c>
      <c r="E8635" s="141" t="s">
        <v>4088</v>
      </c>
      <c r="F8635" s="141" t="s">
        <v>4087</v>
      </c>
      <c r="G8635" s="141" t="s">
        <v>58</v>
      </c>
      <c r="H8635" s="141" t="s">
        <v>782</v>
      </c>
      <c r="I8635" s="141" t="s">
        <v>3514</v>
      </c>
      <c r="J8635" s="141" t="s">
        <v>3600</v>
      </c>
      <c r="K8635" s="141" t="s">
        <v>191</v>
      </c>
      <c r="L8635" s="141" t="s">
        <v>3969</v>
      </c>
      <c r="M8635" s="141" t="s">
        <v>262</v>
      </c>
      <c r="N8635" s="141" t="s">
        <v>506</v>
      </c>
      <c r="O8635" s="141" t="s">
        <v>287</v>
      </c>
      <c r="P8635" s="141" t="s">
        <v>1673</v>
      </c>
      <c r="Q8635" s="141" t="s">
        <v>1672</v>
      </c>
      <c r="R8635" s="141" t="s">
        <v>3468</v>
      </c>
      <c r="S8635" s="148" t="s">
        <v>3283</v>
      </c>
      <c r="T8635" s="147">
        <v>0</v>
      </c>
      <c r="U8635" s="147">
        <v>646004.18000000005</v>
      </c>
      <c r="V8635" s="147">
        <v>0</v>
      </c>
      <c r="W8635" s="147">
        <v>0</v>
      </c>
    </row>
    <row r="8636" spans="1:23">
      <c r="A8636" s="141" t="s">
        <v>3465</v>
      </c>
      <c r="B8636" s="141" t="s">
        <v>284</v>
      </c>
      <c r="C8636" s="141" t="s">
        <v>3457</v>
      </c>
      <c r="D8636" s="141" t="s">
        <v>3455</v>
      </c>
      <c r="E8636" s="141" t="s">
        <v>4088</v>
      </c>
      <c r="F8636" s="141" t="s">
        <v>4087</v>
      </c>
      <c r="G8636" s="141" t="s">
        <v>58</v>
      </c>
      <c r="H8636" s="141" t="s">
        <v>782</v>
      </c>
      <c r="I8636" s="141" t="s">
        <v>3514</v>
      </c>
      <c r="J8636" s="141" t="s">
        <v>3600</v>
      </c>
      <c r="K8636" s="141" t="s">
        <v>191</v>
      </c>
      <c r="L8636" s="141" t="s">
        <v>3969</v>
      </c>
      <c r="M8636" s="141" t="s">
        <v>262</v>
      </c>
      <c r="N8636" s="141" t="s">
        <v>506</v>
      </c>
      <c r="O8636" s="141" t="s">
        <v>287</v>
      </c>
      <c r="P8636" s="141" t="s">
        <v>1675</v>
      </c>
      <c r="Q8636" s="141" t="s">
        <v>1674</v>
      </c>
      <c r="R8636" s="141" t="s">
        <v>3468</v>
      </c>
      <c r="S8636" s="148" t="s">
        <v>3283</v>
      </c>
      <c r="T8636" s="147">
        <v>0</v>
      </c>
      <c r="U8636" s="147">
        <v>430669.46</v>
      </c>
      <c r="V8636" s="147">
        <v>0</v>
      </c>
      <c r="W8636" s="147">
        <v>0</v>
      </c>
    </row>
    <row r="8637" spans="1:23">
      <c r="A8637" s="141" t="s">
        <v>3465</v>
      </c>
      <c r="B8637" s="141" t="s">
        <v>284</v>
      </c>
      <c r="C8637" s="141" t="s">
        <v>3457</v>
      </c>
      <c r="D8637" s="141" t="s">
        <v>3455</v>
      </c>
      <c r="E8637" s="141" t="s">
        <v>4088</v>
      </c>
      <c r="F8637" s="141" t="s">
        <v>4087</v>
      </c>
      <c r="G8637" s="141" t="s">
        <v>58</v>
      </c>
      <c r="H8637" s="141" t="s">
        <v>782</v>
      </c>
      <c r="I8637" s="141" t="s">
        <v>3514</v>
      </c>
      <c r="J8637" s="141" t="s">
        <v>3600</v>
      </c>
      <c r="K8637" s="141" t="s">
        <v>191</v>
      </c>
      <c r="L8637" s="141" t="s">
        <v>3969</v>
      </c>
      <c r="M8637" s="141" t="s">
        <v>262</v>
      </c>
      <c r="N8637" s="141" t="s">
        <v>506</v>
      </c>
      <c r="O8637" s="141" t="s">
        <v>287</v>
      </c>
      <c r="P8637" s="141" t="s">
        <v>1677</v>
      </c>
      <c r="Q8637" s="141" t="s">
        <v>1676</v>
      </c>
      <c r="R8637" s="141" t="s">
        <v>3468</v>
      </c>
      <c r="S8637" s="148" t="s">
        <v>3283</v>
      </c>
      <c r="T8637" s="147">
        <v>0</v>
      </c>
      <c r="U8637" s="147">
        <v>646004.18000000005</v>
      </c>
      <c r="V8637" s="147">
        <v>0</v>
      </c>
      <c r="W8637" s="147">
        <v>0</v>
      </c>
    </row>
    <row r="8638" spans="1:23">
      <c r="A8638" s="141" t="s">
        <v>3465</v>
      </c>
      <c r="B8638" s="141" t="s">
        <v>284</v>
      </c>
      <c r="C8638" s="141" t="s">
        <v>3457</v>
      </c>
      <c r="D8638" s="141" t="s">
        <v>3455</v>
      </c>
      <c r="E8638" s="141" t="s">
        <v>4088</v>
      </c>
      <c r="F8638" s="141" t="s">
        <v>4087</v>
      </c>
      <c r="G8638" s="141" t="s">
        <v>58</v>
      </c>
      <c r="H8638" s="141" t="s">
        <v>782</v>
      </c>
      <c r="I8638" s="141" t="s">
        <v>3514</v>
      </c>
      <c r="J8638" s="141" t="s">
        <v>3600</v>
      </c>
      <c r="K8638" s="141" t="s">
        <v>191</v>
      </c>
      <c r="L8638" s="141" t="s">
        <v>3969</v>
      </c>
      <c r="M8638" s="141" t="s">
        <v>262</v>
      </c>
      <c r="N8638" s="141" t="s">
        <v>506</v>
      </c>
      <c r="O8638" s="141" t="s">
        <v>287</v>
      </c>
      <c r="P8638" s="141" t="s">
        <v>1679</v>
      </c>
      <c r="Q8638" s="141" t="s">
        <v>1678</v>
      </c>
      <c r="R8638" s="141" t="s">
        <v>3468</v>
      </c>
      <c r="S8638" s="148" t="s">
        <v>3283</v>
      </c>
      <c r="T8638" s="147">
        <v>0</v>
      </c>
      <c r="U8638" s="147">
        <v>646004.18000000005</v>
      </c>
      <c r="V8638" s="147">
        <v>0</v>
      </c>
      <c r="W8638" s="147">
        <v>0</v>
      </c>
    </row>
    <row r="8639" spans="1:23">
      <c r="A8639" s="141" t="s">
        <v>3465</v>
      </c>
      <c r="B8639" s="141" t="s">
        <v>284</v>
      </c>
      <c r="C8639" s="141" t="s">
        <v>3457</v>
      </c>
      <c r="D8639" s="141" t="s">
        <v>3455</v>
      </c>
      <c r="E8639" s="141" t="s">
        <v>4088</v>
      </c>
      <c r="F8639" s="141" t="s">
        <v>4087</v>
      </c>
      <c r="G8639" s="141" t="s">
        <v>58</v>
      </c>
      <c r="H8639" s="141" t="s">
        <v>782</v>
      </c>
      <c r="I8639" s="141" t="s">
        <v>3514</v>
      </c>
      <c r="J8639" s="141" t="s">
        <v>3600</v>
      </c>
      <c r="K8639" s="141" t="s">
        <v>191</v>
      </c>
      <c r="L8639" s="141" t="s">
        <v>3969</v>
      </c>
      <c r="M8639" s="141" t="s">
        <v>262</v>
      </c>
      <c r="N8639" s="141" t="s">
        <v>506</v>
      </c>
      <c r="O8639" s="141" t="s">
        <v>287</v>
      </c>
      <c r="P8639" s="141" t="s">
        <v>1681</v>
      </c>
      <c r="Q8639" s="141" t="s">
        <v>1680</v>
      </c>
      <c r="R8639" s="141" t="s">
        <v>3468</v>
      </c>
      <c r="S8639" s="148" t="s">
        <v>3283</v>
      </c>
      <c r="T8639" s="147">
        <v>0</v>
      </c>
      <c r="U8639" s="147">
        <v>646004.18000000005</v>
      </c>
      <c r="V8639" s="147">
        <v>0</v>
      </c>
      <c r="W8639" s="147">
        <v>0</v>
      </c>
    </row>
    <row r="8640" spans="1:23">
      <c r="A8640" s="141" t="s">
        <v>3465</v>
      </c>
      <c r="B8640" s="141" t="s">
        <v>284</v>
      </c>
      <c r="C8640" s="141" t="s">
        <v>3457</v>
      </c>
      <c r="D8640" s="141" t="s">
        <v>3455</v>
      </c>
      <c r="E8640" s="141" t="s">
        <v>4088</v>
      </c>
      <c r="F8640" s="141" t="s">
        <v>4087</v>
      </c>
      <c r="G8640" s="141" t="s">
        <v>58</v>
      </c>
      <c r="H8640" s="141" t="s">
        <v>782</v>
      </c>
      <c r="I8640" s="141" t="s">
        <v>3514</v>
      </c>
      <c r="J8640" s="141" t="s">
        <v>3600</v>
      </c>
      <c r="K8640" s="141" t="s">
        <v>191</v>
      </c>
      <c r="L8640" s="141" t="s">
        <v>3969</v>
      </c>
      <c r="M8640" s="141" t="s">
        <v>262</v>
      </c>
      <c r="N8640" s="141" t="s">
        <v>506</v>
      </c>
      <c r="O8640" s="141" t="s">
        <v>287</v>
      </c>
      <c r="P8640" s="141" t="s">
        <v>1683</v>
      </c>
      <c r="Q8640" s="141" t="s">
        <v>1682</v>
      </c>
      <c r="R8640" s="141" t="s">
        <v>3468</v>
      </c>
      <c r="S8640" s="148" t="s">
        <v>3283</v>
      </c>
      <c r="T8640" s="147">
        <v>0</v>
      </c>
      <c r="U8640" s="147">
        <v>861338.91</v>
      </c>
      <c r="V8640" s="147">
        <v>0</v>
      </c>
      <c r="W8640" s="147">
        <v>0</v>
      </c>
    </row>
    <row r="8641" spans="1:23">
      <c r="A8641" s="141" t="s">
        <v>3465</v>
      </c>
      <c r="B8641" s="141" t="s">
        <v>284</v>
      </c>
      <c r="C8641" s="141" t="s">
        <v>3457</v>
      </c>
      <c r="D8641" s="141" t="s">
        <v>3455</v>
      </c>
      <c r="E8641" s="141" t="s">
        <v>4088</v>
      </c>
      <c r="F8641" s="141" t="s">
        <v>4087</v>
      </c>
      <c r="G8641" s="141" t="s">
        <v>58</v>
      </c>
      <c r="H8641" s="141" t="s">
        <v>782</v>
      </c>
      <c r="I8641" s="141" t="s">
        <v>3514</v>
      </c>
      <c r="J8641" s="141" t="s">
        <v>3600</v>
      </c>
      <c r="K8641" s="141" t="s">
        <v>191</v>
      </c>
      <c r="L8641" s="141" t="s">
        <v>3969</v>
      </c>
      <c r="M8641" s="141" t="s">
        <v>262</v>
      </c>
      <c r="N8641" s="141" t="s">
        <v>506</v>
      </c>
      <c r="O8641" s="141" t="s">
        <v>287</v>
      </c>
      <c r="P8641" s="141" t="s">
        <v>1685</v>
      </c>
      <c r="Q8641" s="141" t="s">
        <v>1684</v>
      </c>
      <c r="R8641" s="141" t="s">
        <v>3468</v>
      </c>
      <c r="S8641" s="148" t="s">
        <v>3283</v>
      </c>
      <c r="T8641" s="147">
        <v>0</v>
      </c>
      <c r="U8641" s="147">
        <v>646004.18000000005</v>
      </c>
      <c r="V8641" s="147">
        <v>0</v>
      </c>
      <c r="W8641" s="147">
        <v>0</v>
      </c>
    </row>
    <row r="8642" spans="1:23">
      <c r="A8642" s="141" t="s">
        <v>3465</v>
      </c>
      <c r="B8642" s="141" t="s">
        <v>284</v>
      </c>
      <c r="C8642" s="141" t="s">
        <v>3457</v>
      </c>
      <c r="D8642" s="141" t="s">
        <v>3455</v>
      </c>
      <c r="E8642" s="141" t="s">
        <v>4088</v>
      </c>
      <c r="F8642" s="141" t="s">
        <v>4087</v>
      </c>
      <c r="G8642" s="141" t="s">
        <v>58</v>
      </c>
      <c r="H8642" s="141" t="s">
        <v>782</v>
      </c>
      <c r="I8642" s="141" t="s">
        <v>3514</v>
      </c>
      <c r="J8642" s="141" t="s">
        <v>3600</v>
      </c>
      <c r="K8642" s="141" t="s">
        <v>191</v>
      </c>
      <c r="L8642" s="141" t="s">
        <v>3969</v>
      </c>
      <c r="M8642" s="141" t="s">
        <v>262</v>
      </c>
      <c r="N8642" s="141" t="s">
        <v>506</v>
      </c>
      <c r="O8642" s="141" t="s">
        <v>287</v>
      </c>
      <c r="P8642" s="141" t="s">
        <v>1687</v>
      </c>
      <c r="Q8642" s="141" t="s">
        <v>1686</v>
      </c>
      <c r="R8642" s="141" t="s">
        <v>3468</v>
      </c>
      <c r="S8642" s="148" t="s">
        <v>3283</v>
      </c>
      <c r="T8642" s="147">
        <v>0</v>
      </c>
      <c r="U8642" s="147">
        <v>861338.91</v>
      </c>
      <c r="V8642" s="147">
        <v>0</v>
      </c>
      <c r="W8642" s="147">
        <v>0</v>
      </c>
    </row>
    <row r="8643" spans="1:23">
      <c r="A8643" s="141" t="s">
        <v>3465</v>
      </c>
      <c r="B8643" s="141" t="s">
        <v>284</v>
      </c>
      <c r="C8643" s="141" t="s">
        <v>3457</v>
      </c>
      <c r="D8643" s="141" t="s">
        <v>3455</v>
      </c>
      <c r="E8643" s="141" t="s">
        <v>4088</v>
      </c>
      <c r="F8643" s="141" t="s">
        <v>4087</v>
      </c>
      <c r="G8643" s="141" t="s">
        <v>58</v>
      </c>
      <c r="H8643" s="141" t="s">
        <v>782</v>
      </c>
      <c r="I8643" s="141" t="s">
        <v>3514</v>
      </c>
      <c r="J8643" s="141" t="s">
        <v>3600</v>
      </c>
      <c r="K8643" s="141" t="s">
        <v>191</v>
      </c>
      <c r="L8643" s="141" t="s">
        <v>3969</v>
      </c>
      <c r="M8643" s="141" t="s">
        <v>262</v>
      </c>
      <c r="N8643" s="141" t="s">
        <v>506</v>
      </c>
      <c r="O8643" s="141" t="s">
        <v>287</v>
      </c>
      <c r="P8643" s="141" t="s">
        <v>1971</v>
      </c>
      <c r="Q8643" s="141" t="s">
        <v>1970</v>
      </c>
      <c r="R8643" s="141" t="s">
        <v>3468</v>
      </c>
      <c r="S8643" s="148" t="s">
        <v>3283</v>
      </c>
      <c r="T8643" s="147">
        <v>0</v>
      </c>
      <c r="U8643" s="147">
        <v>86133.89</v>
      </c>
      <c r="V8643" s="147">
        <v>0</v>
      </c>
      <c r="W8643" s="147">
        <v>0</v>
      </c>
    </row>
    <row r="8644" spans="1:23">
      <c r="A8644" s="141" t="s">
        <v>3465</v>
      </c>
      <c r="B8644" s="141" t="s">
        <v>284</v>
      </c>
      <c r="C8644" s="141" t="s">
        <v>3457</v>
      </c>
      <c r="D8644" s="141" t="s">
        <v>3455</v>
      </c>
      <c r="E8644" s="141" t="s">
        <v>4088</v>
      </c>
      <c r="F8644" s="141" t="s">
        <v>4087</v>
      </c>
      <c r="G8644" s="141" t="s">
        <v>58</v>
      </c>
      <c r="H8644" s="141" t="s">
        <v>782</v>
      </c>
      <c r="I8644" s="141" t="s">
        <v>3514</v>
      </c>
      <c r="J8644" s="141" t="s">
        <v>3600</v>
      </c>
      <c r="K8644" s="141" t="s">
        <v>191</v>
      </c>
      <c r="L8644" s="141" t="s">
        <v>3969</v>
      </c>
      <c r="M8644" s="141" t="s">
        <v>262</v>
      </c>
      <c r="N8644" s="141" t="s">
        <v>506</v>
      </c>
      <c r="O8644" s="141" t="s">
        <v>287</v>
      </c>
      <c r="P8644" s="141" t="s">
        <v>1973</v>
      </c>
      <c r="Q8644" s="141" t="s">
        <v>1972</v>
      </c>
      <c r="R8644" s="141" t="s">
        <v>3468</v>
      </c>
      <c r="S8644" s="148" t="s">
        <v>3283</v>
      </c>
      <c r="T8644" s="147">
        <v>0</v>
      </c>
      <c r="U8644" s="147">
        <v>129200.84</v>
      </c>
      <c r="V8644" s="147">
        <v>0</v>
      </c>
      <c r="W8644" s="147">
        <v>0</v>
      </c>
    </row>
    <row r="8645" spans="1:23">
      <c r="A8645" s="141" t="s">
        <v>3465</v>
      </c>
      <c r="B8645" s="141" t="s">
        <v>284</v>
      </c>
      <c r="C8645" s="141" t="s">
        <v>3457</v>
      </c>
      <c r="D8645" s="141" t="s">
        <v>3455</v>
      </c>
      <c r="E8645" s="141" t="s">
        <v>4088</v>
      </c>
      <c r="F8645" s="141" t="s">
        <v>4087</v>
      </c>
      <c r="G8645" s="141" t="s">
        <v>58</v>
      </c>
      <c r="H8645" s="141" t="s">
        <v>782</v>
      </c>
      <c r="I8645" s="141" t="s">
        <v>3514</v>
      </c>
      <c r="J8645" s="141" t="s">
        <v>3600</v>
      </c>
      <c r="K8645" s="141" t="s">
        <v>191</v>
      </c>
      <c r="L8645" s="141" t="s">
        <v>3969</v>
      </c>
      <c r="M8645" s="141" t="s">
        <v>262</v>
      </c>
      <c r="N8645" s="141" t="s">
        <v>506</v>
      </c>
      <c r="O8645" s="141" t="s">
        <v>287</v>
      </c>
      <c r="P8645" s="141" t="s">
        <v>1975</v>
      </c>
      <c r="Q8645" s="141" t="s">
        <v>1974</v>
      </c>
      <c r="R8645" s="141" t="s">
        <v>3468</v>
      </c>
      <c r="S8645" s="148" t="s">
        <v>3283</v>
      </c>
      <c r="T8645" s="147">
        <v>0</v>
      </c>
      <c r="U8645" s="147">
        <v>129200.84</v>
      </c>
      <c r="V8645" s="147">
        <v>0</v>
      </c>
      <c r="W8645" s="147">
        <v>0</v>
      </c>
    </row>
    <row r="8646" spans="1:23">
      <c r="A8646" s="141" t="s">
        <v>3465</v>
      </c>
      <c r="B8646" s="141" t="s">
        <v>284</v>
      </c>
      <c r="C8646" s="141" t="s">
        <v>3457</v>
      </c>
      <c r="D8646" s="141" t="s">
        <v>3455</v>
      </c>
      <c r="E8646" s="141" t="s">
        <v>4088</v>
      </c>
      <c r="F8646" s="141" t="s">
        <v>4087</v>
      </c>
      <c r="G8646" s="141" t="s">
        <v>58</v>
      </c>
      <c r="H8646" s="141" t="s">
        <v>782</v>
      </c>
      <c r="I8646" s="141" t="s">
        <v>3514</v>
      </c>
      <c r="J8646" s="141" t="s">
        <v>3600</v>
      </c>
      <c r="K8646" s="141" t="s">
        <v>191</v>
      </c>
      <c r="L8646" s="141" t="s">
        <v>3969</v>
      </c>
      <c r="M8646" s="141" t="s">
        <v>262</v>
      </c>
      <c r="N8646" s="141" t="s">
        <v>506</v>
      </c>
      <c r="O8646" s="141" t="s">
        <v>287</v>
      </c>
      <c r="P8646" s="141" t="s">
        <v>1977</v>
      </c>
      <c r="Q8646" s="141" t="s">
        <v>1976</v>
      </c>
      <c r="R8646" s="141" t="s">
        <v>3468</v>
      </c>
      <c r="S8646" s="148" t="s">
        <v>3283</v>
      </c>
      <c r="T8646" s="147">
        <v>0</v>
      </c>
      <c r="U8646" s="147">
        <v>86133.89</v>
      </c>
      <c r="V8646" s="147">
        <v>0</v>
      </c>
      <c r="W8646" s="147">
        <v>0</v>
      </c>
    </row>
    <row r="8647" spans="1:23">
      <c r="A8647" s="141" t="s">
        <v>3465</v>
      </c>
      <c r="B8647" s="141" t="s">
        <v>284</v>
      </c>
      <c r="C8647" s="141" t="s">
        <v>3457</v>
      </c>
      <c r="D8647" s="141" t="s">
        <v>3455</v>
      </c>
      <c r="E8647" s="141" t="s">
        <v>4088</v>
      </c>
      <c r="F8647" s="141" t="s">
        <v>4087</v>
      </c>
      <c r="G8647" s="141" t="s">
        <v>58</v>
      </c>
      <c r="H8647" s="141" t="s">
        <v>782</v>
      </c>
      <c r="I8647" s="141" t="s">
        <v>3514</v>
      </c>
      <c r="J8647" s="141" t="s">
        <v>3600</v>
      </c>
      <c r="K8647" s="141" t="s">
        <v>191</v>
      </c>
      <c r="L8647" s="141" t="s">
        <v>3969</v>
      </c>
      <c r="M8647" s="141" t="s">
        <v>262</v>
      </c>
      <c r="N8647" s="141" t="s">
        <v>506</v>
      </c>
      <c r="O8647" s="141" t="s">
        <v>287</v>
      </c>
      <c r="P8647" s="141" t="s">
        <v>1979</v>
      </c>
      <c r="Q8647" s="141" t="s">
        <v>1978</v>
      </c>
      <c r="R8647" s="141" t="s">
        <v>3468</v>
      </c>
      <c r="S8647" s="148" t="s">
        <v>3283</v>
      </c>
      <c r="T8647" s="147">
        <v>0</v>
      </c>
      <c r="U8647" s="147">
        <v>129200.84</v>
      </c>
      <c r="V8647" s="147">
        <v>0</v>
      </c>
      <c r="W8647" s="147">
        <v>0</v>
      </c>
    </row>
    <row r="8648" spans="1:23">
      <c r="A8648" s="141" t="s">
        <v>3465</v>
      </c>
      <c r="B8648" s="141" t="s">
        <v>284</v>
      </c>
      <c r="C8648" s="141" t="s">
        <v>3457</v>
      </c>
      <c r="D8648" s="141" t="s">
        <v>3455</v>
      </c>
      <c r="E8648" s="141" t="s">
        <v>4088</v>
      </c>
      <c r="F8648" s="141" t="s">
        <v>4087</v>
      </c>
      <c r="G8648" s="141" t="s">
        <v>58</v>
      </c>
      <c r="H8648" s="141" t="s">
        <v>782</v>
      </c>
      <c r="I8648" s="141" t="s">
        <v>3514</v>
      </c>
      <c r="J8648" s="141" t="s">
        <v>3600</v>
      </c>
      <c r="K8648" s="141" t="s">
        <v>191</v>
      </c>
      <c r="L8648" s="141" t="s">
        <v>3969</v>
      </c>
      <c r="M8648" s="141" t="s">
        <v>262</v>
      </c>
      <c r="N8648" s="141" t="s">
        <v>506</v>
      </c>
      <c r="O8648" s="141" t="s">
        <v>287</v>
      </c>
      <c r="P8648" s="141" t="s">
        <v>1981</v>
      </c>
      <c r="Q8648" s="141" t="s">
        <v>1980</v>
      </c>
      <c r="R8648" s="141" t="s">
        <v>3468</v>
      </c>
      <c r="S8648" s="148" t="s">
        <v>3283</v>
      </c>
      <c r="T8648" s="147">
        <v>0</v>
      </c>
      <c r="U8648" s="147">
        <v>43066.95</v>
      </c>
      <c r="V8648" s="147">
        <v>0</v>
      </c>
      <c r="W8648" s="147">
        <v>0</v>
      </c>
    </row>
    <row r="8649" spans="1:23">
      <c r="A8649" s="141" t="s">
        <v>3465</v>
      </c>
      <c r="B8649" s="141" t="s">
        <v>284</v>
      </c>
      <c r="C8649" s="141" t="s">
        <v>3457</v>
      </c>
      <c r="D8649" s="141" t="s">
        <v>3455</v>
      </c>
      <c r="E8649" s="141" t="s">
        <v>4088</v>
      </c>
      <c r="F8649" s="141" t="s">
        <v>4087</v>
      </c>
      <c r="G8649" s="141" t="s">
        <v>58</v>
      </c>
      <c r="H8649" s="141" t="s">
        <v>782</v>
      </c>
      <c r="I8649" s="141" t="s">
        <v>3514</v>
      </c>
      <c r="J8649" s="141" t="s">
        <v>3600</v>
      </c>
      <c r="K8649" s="141" t="s">
        <v>191</v>
      </c>
      <c r="L8649" s="141" t="s">
        <v>3969</v>
      </c>
      <c r="M8649" s="141" t="s">
        <v>262</v>
      </c>
      <c r="N8649" s="141" t="s">
        <v>506</v>
      </c>
      <c r="O8649" s="141" t="s">
        <v>287</v>
      </c>
      <c r="P8649" s="141" t="s">
        <v>1982</v>
      </c>
      <c r="Q8649" s="141" t="s">
        <v>2379</v>
      </c>
      <c r="R8649" s="141" t="s">
        <v>3468</v>
      </c>
      <c r="S8649" s="148" t="s">
        <v>3283</v>
      </c>
      <c r="T8649" s="147">
        <v>0</v>
      </c>
      <c r="U8649" s="147">
        <v>301468.62</v>
      </c>
      <c r="V8649" s="147">
        <v>0</v>
      </c>
      <c r="W8649" s="147">
        <v>0</v>
      </c>
    </row>
    <row r="8650" spans="1:23">
      <c r="A8650" s="141" t="s">
        <v>3465</v>
      </c>
      <c r="B8650" s="141" t="s">
        <v>284</v>
      </c>
      <c r="C8650" s="141" t="s">
        <v>3457</v>
      </c>
      <c r="D8650" s="141" t="s">
        <v>3455</v>
      </c>
      <c r="E8650" s="141" t="s">
        <v>4088</v>
      </c>
      <c r="F8650" s="141" t="s">
        <v>4087</v>
      </c>
      <c r="G8650" s="141" t="s">
        <v>58</v>
      </c>
      <c r="H8650" s="141" t="s">
        <v>782</v>
      </c>
      <c r="I8650" s="141" t="s">
        <v>3514</v>
      </c>
      <c r="J8650" s="141" t="s">
        <v>3600</v>
      </c>
      <c r="K8650" s="141" t="s">
        <v>191</v>
      </c>
      <c r="L8650" s="141" t="s">
        <v>3969</v>
      </c>
      <c r="M8650" s="141" t="s">
        <v>262</v>
      </c>
      <c r="N8650" s="141" t="s">
        <v>506</v>
      </c>
      <c r="O8650" s="141" t="s">
        <v>287</v>
      </c>
      <c r="P8650" s="141" t="s">
        <v>1984</v>
      </c>
      <c r="Q8650" s="141" t="s">
        <v>1983</v>
      </c>
      <c r="R8650" s="141" t="s">
        <v>3468</v>
      </c>
      <c r="S8650" s="148" t="s">
        <v>3283</v>
      </c>
      <c r="T8650" s="147">
        <v>0</v>
      </c>
      <c r="U8650" s="147">
        <v>430669.46</v>
      </c>
      <c r="V8650" s="147">
        <v>0</v>
      </c>
      <c r="W8650" s="147">
        <v>0</v>
      </c>
    </row>
    <row r="8651" spans="1:23">
      <c r="A8651" s="141" t="s">
        <v>3465</v>
      </c>
      <c r="B8651" s="141" t="s">
        <v>284</v>
      </c>
      <c r="C8651" s="141" t="s">
        <v>3457</v>
      </c>
      <c r="D8651" s="141" t="s">
        <v>3455</v>
      </c>
      <c r="E8651" s="141" t="s">
        <v>4088</v>
      </c>
      <c r="F8651" s="141" t="s">
        <v>4087</v>
      </c>
      <c r="G8651" s="141" t="s">
        <v>58</v>
      </c>
      <c r="H8651" s="141" t="s">
        <v>782</v>
      </c>
      <c r="I8651" s="141" t="s">
        <v>3514</v>
      </c>
      <c r="J8651" s="141" t="s">
        <v>3600</v>
      </c>
      <c r="K8651" s="141" t="s">
        <v>191</v>
      </c>
      <c r="L8651" s="141" t="s">
        <v>3969</v>
      </c>
      <c r="M8651" s="141" t="s">
        <v>262</v>
      </c>
      <c r="N8651" s="141" t="s">
        <v>506</v>
      </c>
      <c r="O8651" s="141" t="s">
        <v>287</v>
      </c>
      <c r="P8651" s="141" t="s">
        <v>1986</v>
      </c>
      <c r="Q8651" s="141" t="s">
        <v>1985</v>
      </c>
      <c r="R8651" s="141" t="s">
        <v>3468</v>
      </c>
      <c r="S8651" s="148" t="s">
        <v>3283</v>
      </c>
      <c r="T8651" s="147">
        <v>0</v>
      </c>
      <c r="U8651" s="147">
        <v>86133.89</v>
      </c>
      <c r="V8651" s="147">
        <v>0</v>
      </c>
      <c r="W8651" s="147">
        <v>0</v>
      </c>
    </row>
    <row r="8652" spans="1:23">
      <c r="A8652" s="141" t="s">
        <v>3465</v>
      </c>
      <c r="B8652" s="141" t="s">
        <v>284</v>
      </c>
      <c r="C8652" s="141" t="s">
        <v>3457</v>
      </c>
      <c r="D8652" s="141" t="s">
        <v>3455</v>
      </c>
      <c r="E8652" s="141" t="s">
        <v>4088</v>
      </c>
      <c r="F8652" s="141" t="s">
        <v>4087</v>
      </c>
      <c r="G8652" s="141" t="s">
        <v>58</v>
      </c>
      <c r="H8652" s="141" t="s">
        <v>782</v>
      </c>
      <c r="I8652" s="141" t="s">
        <v>3514</v>
      </c>
      <c r="J8652" s="141" t="s">
        <v>3600</v>
      </c>
      <c r="K8652" s="141" t="s">
        <v>191</v>
      </c>
      <c r="L8652" s="141" t="s">
        <v>3969</v>
      </c>
      <c r="M8652" s="141" t="s">
        <v>262</v>
      </c>
      <c r="N8652" s="141" t="s">
        <v>506</v>
      </c>
      <c r="O8652" s="141" t="s">
        <v>287</v>
      </c>
      <c r="P8652" s="141" t="s">
        <v>1988</v>
      </c>
      <c r="Q8652" s="141" t="s">
        <v>1987</v>
      </c>
      <c r="R8652" s="141" t="s">
        <v>3468</v>
      </c>
      <c r="S8652" s="148" t="s">
        <v>3283</v>
      </c>
      <c r="T8652" s="147">
        <v>0</v>
      </c>
      <c r="U8652" s="147">
        <v>129200.84</v>
      </c>
      <c r="V8652" s="147">
        <v>0</v>
      </c>
      <c r="W8652" s="147">
        <v>0</v>
      </c>
    </row>
    <row r="8653" spans="1:23">
      <c r="A8653" s="141" t="s">
        <v>3465</v>
      </c>
      <c r="B8653" s="141" t="s">
        <v>284</v>
      </c>
      <c r="C8653" s="141" t="s">
        <v>3457</v>
      </c>
      <c r="D8653" s="141" t="s">
        <v>3455</v>
      </c>
      <c r="E8653" s="141" t="s">
        <v>4088</v>
      </c>
      <c r="F8653" s="141" t="s">
        <v>4087</v>
      </c>
      <c r="G8653" s="141" t="s">
        <v>58</v>
      </c>
      <c r="H8653" s="141" t="s">
        <v>782</v>
      </c>
      <c r="I8653" s="141" t="s">
        <v>3514</v>
      </c>
      <c r="J8653" s="141" t="s">
        <v>3600</v>
      </c>
      <c r="K8653" s="141" t="s">
        <v>191</v>
      </c>
      <c r="L8653" s="141" t="s">
        <v>3969</v>
      </c>
      <c r="M8653" s="141" t="s">
        <v>262</v>
      </c>
      <c r="N8653" s="141" t="s">
        <v>506</v>
      </c>
      <c r="O8653" s="141" t="s">
        <v>287</v>
      </c>
      <c r="P8653" s="141" t="s">
        <v>1992</v>
      </c>
      <c r="Q8653" s="141" t="s">
        <v>1991</v>
      </c>
      <c r="R8653" s="141" t="s">
        <v>3468</v>
      </c>
      <c r="S8653" s="148" t="s">
        <v>3283</v>
      </c>
      <c r="T8653" s="147">
        <v>0</v>
      </c>
      <c r="U8653" s="147">
        <v>43066.95</v>
      </c>
      <c r="V8653" s="147">
        <v>0</v>
      </c>
      <c r="W8653" s="147">
        <v>0</v>
      </c>
    </row>
    <row r="8654" spans="1:23">
      <c r="A8654" s="141" t="s">
        <v>3465</v>
      </c>
      <c r="B8654" s="141" t="s">
        <v>284</v>
      </c>
      <c r="C8654" s="141" t="s">
        <v>3457</v>
      </c>
      <c r="D8654" s="141" t="s">
        <v>3455</v>
      </c>
      <c r="E8654" s="141" t="s">
        <v>4088</v>
      </c>
      <c r="F8654" s="141" t="s">
        <v>4087</v>
      </c>
      <c r="G8654" s="141" t="s">
        <v>58</v>
      </c>
      <c r="H8654" s="141" t="s">
        <v>782</v>
      </c>
      <c r="I8654" s="141" t="s">
        <v>3514</v>
      </c>
      <c r="J8654" s="141" t="s">
        <v>3600</v>
      </c>
      <c r="K8654" s="141" t="s">
        <v>191</v>
      </c>
      <c r="L8654" s="141" t="s">
        <v>3969</v>
      </c>
      <c r="M8654" s="141" t="s">
        <v>262</v>
      </c>
      <c r="N8654" s="141" t="s">
        <v>506</v>
      </c>
      <c r="O8654" s="141" t="s">
        <v>287</v>
      </c>
      <c r="P8654" s="141" t="s">
        <v>1994</v>
      </c>
      <c r="Q8654" s="141" t="s">
        <v>1993</v>
      </c>
      <c r="R8654" s="141" t="s">
        <v>3468</v>
      </c>
      <c r="S8654" s="148" t="s">
        <v>3283</v>
      </c>
      <c r="T8654" s="147">
        <v>0</v>
      </c>
      <c r="U8654" s="147">
        <v>86133.89</v>
      </c>
      <c r="V8654" s="147">
        <v>0</v>
      </c>
      <c r="W8654" s="147">
        <v>0</v>
      </c>
    </row>
    <row r="8655" spans="1:23">
      <c r="A8655" s="141" t="s">
        <v>3465</v>
      </c>
      <c r="B8655" s="141" t="s">
        <v>284</v>
      </c>
      <c r="C8655" s="141" t="s">
        <v>3457</v>
      </c>
      <c r="D8655" s="141" t="s">
        <v>3455</v>
      </c>
      <c r="E8655" s="141" t="s">
        <v>4088</v>
      </c>
      <c r="F8655" s="141" t="s">
        <v>4087</v>
      </c>
      <c r="G8655" s="141" t="s">
        <v>58</v>
      </c>
      <c r="H8655" s="141" t="s">
        <v>782</v>
      </c>
      <c r="I8655" s="141" t="s">
        <v>3514</v>
      </c>
      <c r="J8655" s="141" t="s">
        <v>3600</v>
      </c>
      <c r="K8655" s="141" t="s">
        <v>191</v>
      </c>
      <c r="L8655" s="141" t="s">
        <v>3969</v>
      </c>
      <c r="M8655" s="141" t="s">
        <v>262</v>
      </c>
      <c r="N8655" s="141" t="s">
        <v>506</v>
      </c>
      <c r="O8655" s="141" t="s">
        <v>287</v>
      </c>
      <c r="P8655" s="141" t="s">
        <v>1995</v>
      </c>
      <c r="Q8655" s="141" t="s">
        <v>2380</v>
      </c>
      <c r="R8655" s="141" t="s">
        <v>3468</v>
      </c>
      <c r="S8655" s="148" t="s">
        <v>3283</v>
      </c>
      <c r="T8655" s="147">
        <v>0</v>
      </c>
      <c r="U8655" s="147">
        <v>86133.89</v>
      </c>
      <c r="V8655" s="147">
        <v>0</v>
      </c>
      <c r="W8655" s="147">
        <v>0</v>
      </c>
    </row>
    <row r="8656" spans="1:23">
      <c r="A8656" s="141" t="s">
        <v>3465</v>
      </c>
      <c r="B8656" s="141" t="s">
        <v>284</v>
      </c>
      <c r="C8656" s="141" t="s">
        <v>3457</v>
      </c>
      <c r="D8656" s="141" t="s">
        <v>3455</v>
      </c>
      <c r="E8656" s="141" t="s">
        <v>4088</v>
      </c>
      <c r="F8656" s="141" t="s">
        <v>4087</v>
      </c>
      <c r="G8656" s="141" t="s">
        <v>58</v>
      </c>
      <c r="H8656" s="141" t="s">
        <v>782</v>
      </c>
      <c r="I8656" s="141" t="s">
        <v>3514</v>
      </c>
      <c r="J8656" s="141" t="s">
        <v>3600</v>
      </c>
      <c r="K8656" s="141" t="s">
        <v>191</v>
      </c>
      <c r="L8656" s="141" t="s">
        <v>3969</v>
      </c>
      <c r="M8656" s="141" t="s">
        <v>262</v>
      </c>
      <c r="N8656" s="141" t="s">
        <v>506</v>
      </c>
      <c r="O8656" s="141" t="s">
        <v>287</v>
      </c>
      <c r="P8656" s="141" t="s">
        <v>1996</v>
      </c>
      <c r="Q8656" s="141" t="s">
        <v>2381</v>
      </c>
      <c r="R8656" s="141" t="s">
        <v>3468</v>
      </c>
      <c r="S8656" s="148" t="s">
        <v>3283</v>
      </c>
      <c r="T8656" s="147">
        <v>0</v>
      </c>
      <c r="U8656" s="147">
        <v>129200.84</v>
      </c>
      <c r="V8656" s="147">
        <v>0</v>
      </c>
      <c r="W8656" s="147">
        <v>0</v>
      </c>
    </row>
    <row r="8657" spans="1:23">
      <c r="A8657" s="141" t="s">
        <v>3465</v>
      </c>
      <c r="B8657" s="141" t="s">
        <v>284</v>
      </c>
      <c r="C8657" s="141" t="s">
        <v>3457</v>
      </c>
      <c r="D8657" s="141" t="s">
        <v>3455</v>
      </c>
      <c r="E8657" s="141" t="s">
        <v>4088</v>
      </c>
      <c r="F8657" s="141" t="s">
        <v>4087</v>
      </c>
      <c r="G8657" s="141" t="s">
        <v>58</v>
      </c>
      <c r="H8657" s="141" t="s">
        <v>782</v>
      </c>
      <c r="I8657" s="141" t="s">
        <v>3514</v>
      </c>
      <c r="J8657" s="141" t="s">
        <v>3600</v>
      </c>
      <c r="K8657" s="141" t="s">
        <v>191</v>
      </c>
      <c r="L8657" s="141" t="s">
        <v>3969</v>
      </c>
      <c r="M8657" s="141" t="s">
        <v>262</v>
      </c>
      <c r="N8657" s="141" t="s">
        <v>519</v>
      </c>
      <c r="O8657" s="141" t="s">
        <v>287</v>
      </c>
      <c r="P8657" s="141" t="s">
        <v>1021</v>
      </c>
      <c r="Q8657" s="141" t="s">
        <v>527</v>
      </c>
      <c r="R8657" s="141" t="s">
        <v>3468</v>
      </c>
      <c r="S8657" s="148" t="s">
        <v>3283</v>
      </c>
      <c r="T8657" s="147">
        <v>615950</v>
      </c>
      <c r="U8657" s="147">
        <v>615950</v>
      </c>
      <c r="V8657" s="147">
        <v>0</v>
      </c>
      <c r="W8657" s="147">
        <v>0</v>
      </c>
    </row>
    <row r="8658" spans="1:23">
      <c r="A8658" s="141" t="s">
        <v>3465</v>
      </c>
      <c r="B8658" s="141" t="s">
        <v>284</v>
      </c>
      <c r="C8658" s="141" t="s">
        <v>3457</v>
      </c>
      <c r="D8658" s="141" t="s">
        <v>3455</v>
      </c>
      <c r="E8658" s="141" t="s">
        <v>4088</v>
      </c>
      <c r="F8658" s="141" t="s">
        <v>4087</v>
      </c>
      <c r="G8658" s="141" t="s">
        <v>58</v>
      </c>
      <c r="H8658" s="141" t="s">
        <v>782</v>
      </c>
      <c r="I8658" s="141" t="s">
        <v>3514</v>
      </c>
      <c r="J8658" s="141" t="s">
        <v>3600</v>
      </c>
      <c r="K8658" s="141" t="s">
        <v>191</v>
      </c>
      <c r="L8658" s="141" t="s">
        <v>3969</v>
      </c>
      <c r="M8658" s="141" t="s">
        <v>262</v>
      </c>
      <c r="N8658" s="141" t="s">
        <v>519</v>
      </c>
      <c r="O8658" s="141" t="s">
        <v>287</v>
      </c>
      <c r="P8658" s="141" t="s">
        <v>1689</v>
      </c>
      <c r="Q8658" s="141" t="s">
        <v>1688</v>
      </c>
      <c r="R8658" s="141" t="s">
        <v>3468</v>
      </c>
      <c r="S8658" s="148" t="s">
        <v>3283</v>
      </c>
      <c r="T8658" s="147">
        <v>0</v>
      </c>
      <c r="U8658" s="147">
        <v>430669.45</v>
      </c>
      <c r="V8658" s="147">
        <v>0</v>
      </c>
      <c r="W8658" s="147">
        <v>0</v>
      </c>
    </row>
    <row r="8659" spans="1:23">
      <c r="A8659" s="141" t="s">
        <v>3465</v>
      </c>
      <c r="B8659" s="141" t="s">
        <v>284</v>
      </c>
      <c r="C8659" s="141" t="s">
        <v>3457</v>
      </c>
      <c r="D8659" s="141" t="s">
        <v>3455</v>
      </c>
      <c r="E8659" s="141" t="s">
        <v>4088</v>
      </c>
      <c r="F8659" s="141" t="s">
        <v>4087</v>
      </c>
      <c r="G8659" s="141" t="s">
        <v>58</v>
      </c>
      <c r="H8659" s="141" t="s">
        <v>782</v>
      </c>
      <c r="I8659" s="141" t="s">
        <v>3514</v>
      </c>
      <c r="J8659" s="141" t="s">
        <v>3600</v>
      </c>
      <c r="K8659" s="141" t="s">
        <v>191</v>
      </c>
      <c r="L8659" s="141" t="s">
        <v>3969</v>
      </c>
      <c r="M8659" s="141" t="s">
        <v>262</v>
      </c>
      <c r="N8659" s="141" t="s">
        <v>519</v>
      </c>
      <c r="O8659" s="141" t="s">
        <v>287</v>
      </c>
      <c r="P8659" s="141" t="s">
        <v>1690</v>
      </c>
      <c r="Q8659" s="141" t="s">
        <v>2383</v>
      </c>
      <c r="R8659" s="141" t="s">
        <v>3468</v>
      </c>
      <c r="S8659" s="148" t="s">
        <v>3283</v>
      </c>
      <c r="T8659" s="147">
        <v>0</v>
      </c>
      <c r="U8659" s="147">
        <v>215334.73</v>
      </c>
      <c r="V8659" s="147">
        <v>0</v>
      </c>
      <c r="W8659" s="147">
        <v>0</v>
      </c>
    </row>
    <row r="8660" spans="1:23">
      <c r="A8660" s="141" t="s">
        <v>3465</v>
      </c>
      <c r="B8660" s="141" t="s">
        <v>284</v>
      </c>
      <c r="C8660" s="141" t="s">
        <v>3457</v>
      </c>
      <c r="D8660" s="141" t="s">
        <v>3455</v>
      </c>
      <c r="E8660" s="141" t="s">
        <v>4088</v>
      </c>
      <c r="F8660" s="141" t="s">
        <v>4087</v>
      </c>
      <c r="G8660" s="141" t="s">
        <v>58</v>
      </c>
      <c r="H8660" s="141" t="s">
        <v>782</v>
      </c>
      <c r="I8660" s="141" t="s">
        <v>3514</v>
      </c>
      <c r="J8660" s="141" t="s">
        <v>3600</v>
      </c>
      <c r="K8660" s="141" t="s">
        <v>191</v>
      </c>
      <c r="L8660" s="141" t="s">
        <v>3969</v>
      </c>
      <c r="M8660" s="141" t="s">
        <v>262</v>
      </c>
      <c r="N8660" s="141" t="s">
        <v>519</v>
      </c>
      <c r="O8660" s="141" t="s">
        <v>287</v>
      </c>
      <c r="P8660" s="141" t="s">
        <v>1692</v>
      </c>
      <c r="Q8660" s="141" t="s">
        <v>1691</v>
      </c>
      <c r="R8660" s="141" t="s">
        <v>3468</v>
      </c>
      <c r="S8660" s="148" t="s">
        <v>3283</v>
      </c>
      <c r="T8660" s="147">
        <v>0</v>
      </c>
      <c r="U8660" s="147">
        <v>646004.18000000005</v>
      </c>
      <c r="V8660" s="147">
        <v>0</v>
      </c>
      <c r="W8660" s="147">
        <v>0</v>
      </c>
    </row>
    <row r="8661" spans="1:23">
      <c r="A8661" s="141" t="s">
        <v>3465</v>
      </c>
      <c r="B8661" s="141" t="s">
        <v>284</v>
      </c>
      <c r="C8661" s="141" t="s">
        <v>3457</v>
      </c>
      <c r="D8661" s="141" t="s">
        <v>3455</v>
      </c>
      <c r="E8661" s="141" t="s">
        <v>4088</v>
      </c>
      <c r="F8661" s="141" t="s">
        <v>4087</v>
      </c>
      <c r="G8661" s="141" t="s">
        <v>58</v>
      </c>
      <c r="H8661" s="141" t="s">
        <v>782</v>
      </c>
      <c r="I8661" s="141" t="s">
        <v>3514</v>
      </c>
      <c r="J8661" s="141" t="s">
        <v>3600</v>
      </c>
      <c r="K8661" s="141" t="s">
        <v>191</v>
      </c>
      <c r="L8661" s="141" t="s">
        <v>3969</v>
      </c>
      <c r="M8661" s="141" t="s">
        <v>262</v>
      </c>
      <c r="N8661" s="141" t="s">
        <v>519</v>
      </c>
      <c r="O8661" s="141" t="s">
        <v>287</v>
      </c>
      <c r="P8661" s="141" t="s">
        <v>1694</v>
      </c>
      <c r="Q8661" s="141" t="s">
        <v>1693</v>
      </c>
      <c r="R8661" s="141" t="s">
        <v>3468</v>
      </c>
      <c r="S8661" s="148" t="s">
        <v>3283</v>
      </c>
      <c r="T8661" s="147">
        <v>0</v>
      </c>
      <c r="U8661" s="147">
        <v>646004.18000000005</v>
      </c>
      <c r="V8661" s="147">
        <v>0</v>
      </c>
      <c r="W8661" s="147">
        <v>0</v>
      </c>
    </row>
    <row r="8662" spans="1:23">
      <c r="A8662" s="141" t="s">
        <v>3465</v>
      </c>
      <c r="B8662" s="141" t="s">
        <v>284</v>
      </c>
      <c r="C8662" s="141" t="s">
        <v>3457</v>
      </c>
      <c r="D8662" s="141" t="s">
        <v>3455</v>
      </c>
      <c r="E8662" s="141" t="s">
        <v>4088</v>
      </c>
      <c r="F8662" s="141" t="s">
        <v>4087</v>
      </c>
      <c r="G8662" s="141" t="s">
        <v>58</v>
      </c>
      <c r="H8662" s="141" t="s">
        <v>782</v>
      </c>
      <c r="I8662" s="141" t="s">
        <v>3514</v>
      </c>
      <c r="J8662" s="141" t="s">
        <v>3600</v>
      </c>
      <c r="K8662" s="141" t="s">
        <v>191</v>
      </c>
      <c r="L8662" s="141" t="s">
        <v>3969</v>
      </c>
      <c r="M8662" s="141" t="s">
        <v>262</v>
      </c>
      <c r="N8662" s="141" t="s">
        <v>519</v>
      </c>
      <c r="O8662" s="141" t="s">
        <v>287</v>
      </c>
      <c r="P8662" s="141" t="s">
        <v>1696</v>
      </c>
      <c r="Q8662" s="141" t="s">
        <v>1695</v>
      </c>
      <c r="R8662" s="141" t="s">
        <v>3468</v>
      </c>
      <c r="S8662" s="148" t="s">
        <v>3283</v>
      </c>
      <c r="T8662" s="147">
        <v>0</v>
      </c>
      <c r="U8662" s="147">
        <v>215334.73</v>
      </c>
      <c r="V8662" s="147">
        <v>0</v>
      </c>
      <c r="W8662" s="147">
        <v>0</v>
      </c>
    </row>
    <row r="8663" spans="1:23">
      <c r="A8663" s="141" t="s">
        <v>3465</v>
      </c>
      <c r="B8663" s="141" t="s">
        <v>284</v>
      </c>
      <c r="C8663" s="141" t="s">
        <v>3457</v>
      </c>
      <c r="D8663" s="141" t="s">
        <v>3455</v>
      </c>
      <c r="E8663" s="141" t="s">
        <v>4088</v>
      </c>
      <c r="F8663" s="141" t="s">
        <v>4087</v>
      </c>
      <c r="G8663" s="141" t="s">
        <v>58</v>
      </c>
      <c r="H8663" s="141" t="s">
        <v>782</v>
      </c>
      <c r="I8663" s="141" t="s">
        <v>3514</v>
      </c>
      <c r="J8663" s="141" t="s">
        <v>3600</v>
      </c>
      <c r="K8663" s="141" t="s">
        <v>191</v>
      </c>
      <c r="L8663" s="141" t="s">
        <v>3969</v>
      </c>
      <c r="M8663" s="141" t="s">
        <v>262</v>
      </c>
      <c r="N8663" s="141" t="s">
        <v>519</v>
      </c>
      <c r="O8663" s="141" t="s">
        <v>287</v>
      </c>
      <c r="P8663" s="141" t="s">
        <v>1698</v>
      </c>
      <c r="Q8663" s="141" t="s">
        <v>1697</v>
      </c>
      <c r="R8663" s="141" t="s">
        <v>3468</v>
      </c>
      <c r="S8663" s="148" t="s">
        <v>3283</v>
      </c>
      <c r="T8663" s="147">
        <v>0</v>
      </c>
      <c r="U8663" s="147">
        <v>430669.45</v>
      </c>
      <c r="V8663" s="147">
        <v>0</v>
      </c>
      <c r="W8663" s="147">
        <v>0</v>
      </c>
    </row>
    <row r="8664" spans="1:23">
      <c r="A8664" s="141" t="s">
        <v>3465</v>
      </c>
      <c r="B8664" s="141" t="s">
        <v>284</v>
      </c>
      <c r="C8664" s="141" t="s">
        <v>3457</v>
      </c>
      <c r="D8664" s="141" t="s">
        <v>3455</v>
      </c>
      <c r="E8664" s="141" t="s">
        <v>4088</v>
      </c>
      <c r="F8664" s="141" t="s">
        <v>4087</v>
      </c>
      <c r="G8664" s="141" t="s">
        <v>58</v>
      </c>
      <c r="H8664" s="141" t="s">
        <v>782</v>
      </c>
      <c r="I8664" s="141" t="s">
        <v>3514</v>
      </c>
      <c r="J8664" s="141" t="s">
        <v>3600</v>
      </c>
      <c r="K8664" s="141" t="s">
        <v>191</v>
      </c>
      <c r="L8664" s="141" t="s">
        <v>3969</v>
      </c>
      <c r="M8664" s="141" t="s">
        <v>262</v>
      </c>
      <c r="N8664" s="141" t="s">
        <v>519</v>
      </c>
      <c r="O8664" s="141" t="s">
        <v>287</v>
      </c>
      <c r="P8664" s="141" t="s">
        <v>1700</v>
      </c>
      <c r="Q8664" s="141" t="s">
        <v>1699</v>
      </c>
      <c r="R8664" s="141" t="s">
        <v>3468</v>
      </c>
      <c r="S8664" s="148" t="s">
        <v>3283</v>
      </c>
      <c r="T8664" s="147">
        <v>0</v>
      </c>
      <c r="U8664" s="147">
        <v>215334.73</v>
      </c>
      <c r="V8664" s="147">
        <v>0</v>
      </c>
      <c r="W8664" s="147">
        <v>0</v>
      </c>
    </row>
    <row r="8665" spans="1:23">
      <c r="A8665" s="141" t="s">
        <v>3465</v>
      </c>
      <c r="B8665" s="141" t="s">
        <v>284</v>
      </c>
      <c r="C8665" s="141" t="s">
        <v>3457</v>
      </c>
      <c r="D8665" s="141" t="s">
        <v>3455</v>
      </c>
      <c r="E8665" s="141" t="s">
        <v>4088</v>
      </c>
      <c r="F8665" s="141" t="s">
        <v>4087</v>
      </c>
      <c r="G8665" s="141" t="s">
        <v>58</v>
      </c>
      <c r="H8665" s="141" t="s">
        <v>782</v>
      </c>
      <c r="I8665" s="141" t="s">
        <v>3514</v>
      </c>
      <c r="J8665" s="141" t="s">
        <v>3600</v>
      </c>
      <c r="K8665" s="141" t="s">
        <v>191</v>
      </c>
      <c r="L8665" s="141" t="s">
        <v>3969</v>
      </c>
      <c r="M8665" s="141" t="s">
        <v>262</v>
      </c>
      <c r="N8665" s="141" t="s">
        <v>519</v>
      </c>
      <c r="O8665" s="141" t="s">
        <v>287</v>
      </c>
      <c r="P8665" s="141" t="s">
        <v>2849</v>
      </c>
      <c r="Q8665" s="141" t="s">
        <v>2848</v>
      </c>
      <c r="R8665" s="141" t="s">
        <v>3468</v>
      </c>
      <c r="S8665" s="148" t="s">
        <v>3283</v>
      </c>
      <c r="T8665" s="147">
        <v>0</v>
      </c>
      <c r="U8665" s="147">
        <v>86133.89</v>
      </c>
      <c r="V8665" s="147">
        <v>0</v>
      </c>
      <c r="W8665" s="147">
        <v>0</v>
      </c>
    </row>
    <row r="8666" spans="1:23">
      <c r="A8666" s="141" t="s">
        <v>3465</v>
      </c>
      <c r="B8666" s="141" t="s">
        <v>284</v>
      </c>
      <c r="C8666" s="141" t="s">
        <v>3457</v>
      </c>
      <c r="D8666" s="141" t="s">
        <v>3455</v>
      </c>
      <c r="E8666" s="141" t="s">
        <v>4088</v>
      </c>
      <c r="F8666" s="141" t="s">
        <v>4087</v>
      </c>
      <c r="G8666" s="141" t="s">
        <v>58</v>
      </c>
      <c r="H8666" s="141" t="s">
        <v>782</v>
      </c>
      <c r="I8666" s="141" t="s">
        <v>3514</v>
      </c>
      <c r="J8666" s="141" t="s">
        <v>3600</v>
      </c>
      <c r="K8666" s="141" t="s">
        <v>191</v>
      </c>
      <c r="L8666" s="141" t="s">
        <v>3969</v>
      </c>
      <c r="M8666" s="141" t="s">
        <v>262</v>
      </c>
      <c r="N8666" s="141" t="s">
        <v>519</v>
      </c>
      <c r="O8666" s="141" t="s">
        <v>287</v>
      </c>
      <c r="P8666" s="141" t="s">
        <v>2826</v>
      </c>
      <c r="Q8666" s="141" t="s">
        <v>2825</v>
      </c>
      <c r="R8666" s="141" t="s">
        <v>3468</v>
      </c>
      <c r="S8666" s="148" t="s">
        <v>3283</v>
      </c>
      <c r="T8666" s="147">
        <v>0</v>
      </c>
      <c r="U8666" s="147">
        <v>86133.89</v>
      </c>
      <c r="V8666" s="147">
        <v>0</v>
      </c>
      <c r="W8666" s="147">
        <v>0</v>
      </c>
    </row>
    <row r="8667" spans="1:23">
      <c r="A8667" s="141" t="s">
        <v>3465</v>
      </c>
      <c r="B8667" s="141" t="s">
        <v>284</v>
      </c>
      <c r="C8667" s="141" t="s">
        <v>3457</v>
      </c>
      <c r="D8667" s="141" t="s">
        <v>3455</v>
      </c>
      <c r="E8667" s="141" t="s">
        <v>4088</v>
      </c>
      <c r="F8667" s="141" t="s">
        <v>4087</v>
      </c>
      <c r="G8667" s="141" t="s">
        <v>58</v>
      </c>
      <c r="H8667" s="141" t="s">
        <v>782</v>
      </c>
      <c r="I8667" s="141" t="s">
        <v>3514</v>
      </c>
      <c r="J8667" s="141" t="s">
        <v>3600</v>
      </c>
      <c r="K8667" s="141" t="s">
        <v>191</v>
      </c>
      <c r="L8667" s="141" t="s">
        <v>3969</v>
      </c>
      <c r="M8667" s="141" t="s">
        <v>262</v>
      </c>
      <c r="N8667" s="141" t="s">
        <v>519</v>
      </c>
      <c r="O8667" s="141" t="s">
        <v>287</v>
      </c>
      <c r="P8667" s="141" t="s">
        <v>2828</v>
      </c>
      <c r="Q8667" s="141" t="s">
        <v>2827</v>
      </c>
      <c r="R8667" s="141" t="s">
        <v>3468</v>
      </c>
      <c r="S8667" s="148" t="s">
        <v>3283</v>
      </c>
      <c r="T8667" s="147">
        <v>0</v>
      </c>
      <c r="U8667" s="147">
        <v>129200.84</v>
      </c>
      <c r="V8667" s="147">
        <v>0</v>
      </c>
      <c r="W8667" s="147">
        <v>0</v>
      </c>
    </row>
    <row r="8668" spans="1:23">
      <c r="A8668" s="141" t="s">
        <v>3465</v>
      </c>
      <c r="B8668" s="141" t="s">
        <v>284</v>
      </c>
      <c r="C8668" s="141" t="s">
        <v>3457</v>
      </c>
      <c r="D8668" s="141" t="s">
        <v>3455</v>
      </c>
      <c r="E8668" s="141" t="s">
        <v>4088</v>
      </c>
      <c r="F8668" s="141" t="s">
        <v>4087</v>
      </c>
      <c r="G8668" s="141" t="s">
        <v>58</v>
      </c>
      <c r="H8668" s="141" t="s">
        <v>782</v>
      </c>
      <c r="I8668" s="141" t="s">
        <v>3514</v>
      </c>
      <c r="J8668" s="141" t="s">
        <v>3600</v>
      </c>
      <c r="K8668" s="141" t="s">
        <v>191</v>
      </c>
      <c r="L8668" s="141" t="s">
        <v>3969</v>
      </c>
      <c r="M8668" s="141" t="s">
        <v>262</v>
      </c>
      <c r="N8668" s="141" t="s">
        <v>519</v>
      </c>
      <c r="O8668" s="141" t="s">
        <v>287</v>
      </c>
      <c r="P8668" s="141" t="s">
        <v>2830</v>
      </c>
      <c r="Q8668" s="141" t="s">
        <v>2829</v>
      </c>
      <c r="R8668" s="141" t="s">
        <v>3468</v>
      </c>
      <c r="S8668" s="148" t="s">
        <v>3283</v>
      </c>
      <c r="T8668" s="147">
        <v>0</v>
      </c>
      <c r="U8668" s="147">
        <v>43066.95</v>
      </c>
      <c r="V8668" s="147">
        <v>0</v>
      </c>
      <c r="W8668" s="147">
        <v>0</v>
      </c>
    </row>
    <row r="8669" spans="1:23">
      <c r="A8669" s="141" t="s">
        <v>3465</v>
      </c>
      <c r="B8669" s="141" t="s">
        <v>284</v>
      </c>
      <c r="C8669" s="141" t="s">
        <v>3457</v>
      </c>
      <c r="D8669" s="141" t="s">
        <v>3455</v>
      </c>
      <c r="E8669" s="141" t="s">
        <v>4088</v>
      </c>
      <c r="F8669" s="141" t="s">
        <v>4087</v>
      </c>
      <c r="G8669" s="141" t="s">
        <v>58</v>
      </c>
      <c r="H8669" s="141" t="s">
        <v>782</v>
      </c>
      <c r="I8669" s="141" t="s">
        <v>3514</v>
      </c>
      <c r="J8669" s="141" t="s">
        <v>3600</v>
      </c>
      <c r="K8669" s="141" t="s">
        <v>191</v>
      </c>
      <c r="L8669" s="141" t="s">
        <v>3969</v>
      </c>
      <c r="M8669" s="141" t="s">
        <v>262</v>
      </c>
      <c r="N8669" s="141" t="s">
        <v>519</v>
      </c>
      <c r="O8669" s="141" t="s">
        <v>287</v>
      </c>
      <c r="P8669" s="141" t="s">
        <v>2832</v>
      </c>
      <c r="Q8669" s="141" t="s">
        <v>2831</v>
      </c>
      <c r="R8669" s="141" t="s">
        <v>3468</v>
      </c>
      <c r="S8669" s="148" t="s">
        <v>3283</v>
      </c>
      <c r="T8669" s="147">
        <v>0</v>
      </c>
      <c r="U8669" s="147">
        <v>129200.84</v>
      </c>
      <c r="V8669" s="147">
        <v>0</v>
      </c>
      <c r="W8669" s="147">
        <v>0</v>
      </c>
    </row>
    <row r="8670" spans="1:23">
      <c r="A8670" s="141" t="s">
        <v>3465</v>
      </c>
      <c r="B8670" s="141" t="s">
        <v>284</v>
      </c>
      <c r="C8670" s="141" t="s">
        <v>3457</v>
      </c>
      <c r="D8670" s="141" t="s">
        <v>3455</v>
      </c>
      <c r="E8670" s="141" t="s">
        <v>4088</v>
      </c>
      <c r="F8670" s="141" t="s">
        <v>4087</v>
      </c>
      <c r="G8670" s="141" t="s">
        <v>58</v>
      </c>
      <c r="H8670" s="141" t="s">
        <v>782</v>
      </c>
      <c r="I8670" s="141" t="s">
        <v>3514</v>
      </c>
      <c r="J8670" s="141" t="s">
        <v>3600</v>
      </c>
      <c r="K8670" s="141" t="s">
        <v>191</v>
      </c>
      <c r="L8670" s="141" t="s">
        <v>3969</v>
      </c>
      <c r="M8670" s="141" t="s">
        <v>262</v>
      </c>
      <c r="N8670" s="141" t="s">
        <v>519</v>
      </c>
      <c r="O8670" s="141" t="s">
        <v>287</v>
      </c>
      <c r="P8670" s="141" t="s">
        <v>2834</v>
      </c>
      <c r="Q8670" s="141" t="s">
        <v>2833</v>
      </c>
      <c r="R8670" s="141" t="s">
        <v>3468</v>
      </c>
      <c r="S8670" s="148" t="s">
        <v>3283</v>
      </c>
      <c r="T8670" s="147">
        <v>0</v>
      </c>
      <c r="U8670" s="147">
        <v>129200.84</v>
      </c>
      <c r="V8670" s="147">
        <v>0</v>
      </c>
      <c r="W8670" s="147">
        <v>0</v>
      </c>
    </row>
    <row r="8671" spans="1:23">
      <c r="A8671" s="141" t="s">
        <v>3465</v>
      </c>
      <c r="B8671" s="141" t="s">
        <v>284</v>
      </c>
      <c r="C8671" s="141" t="s">
        <v>3457</v>
      </c>
      <c r="D8671" s="141" t="s">
        <v>3455</v>
      </c>
      <c r="E8671" s="141" t="s">
        <v>4088</v>
      </c>
      <c r="F8671" s="141" t="s">
        <v>4087</v>
      </c>
      <c r="G8671" s="141" t="s">
        <v>58</v>
      </c>
      <c r="H8671" s="141" t="s">
        <v>782</v>
      </c>
      <c r="I8671" s="141" t="s">
        <v>3514</v>
      </c>
      <c r="J8671" s="141" t="s">
        <v>3600</v>
      </c>
      <c r="K8671" s="141" t="s">
        <v>191</v>
      </c>
      <c r="L8671" s="141" t="s">
        <v>3969</v>
      </c>
      <c r="M8671" s="141" t="s">
        <v>262</v>
      </c>
      <c r="N8671" s="141" t="s">
        <v>519</v>
      </c>
      <c r="O8671" s="141" t="s">
        <v>287</v>
      </c>
      <c r="P8671" s="141" t="s">
        <v>2836</v>
      </c>
      <c r="Q8671" s="141" t="s">
        <v>2835</v>
      </c>
      <c r="R8671" s="141" t="s">
        <v>3468</v>
      </c>
      <c r="S8671" s="148" t="s">
        <v>3283</v>
      </c>
      <c r="T8671" s="147">
        <v>0</v>
      </c>
      <c r="U8671" s="147">
        <v>129200.84</v>
      </c>
      <c r="V8671" s="147">
        <v>0</v>
      </c>
      <c r="W8671" s="147">
        <v>0</v>
      </c>
    </row>
    <row r="8672" spans="1:23">
      <c r="A8672" s="141" t="s">
        <v>3465</v>
      </c>
      <c r="B8672" s="141" t="s">
        <v>284</v>
      </c>
      <c r="C8672" s="141" t="s">
        <v>3457</v>
      </c>
      <c r="D8672" s="141" t="s">
        <v>3455</v>
      </c>
      <c r="E8672" s="141" t="s">
        <v>4088</v>
      </c>
      <c r="F8672" s="141" t="s">
        <v>4087</v>
      </c>
      <c r="G8672" s="141" t="s">
        <v>58</v>
      </c>
      <c r="H8672" s="141" t="s">
        <v>782</v>
      </c>
      <c r="I8672" s="141" t="s">
        <v>3514</v>
      </c>
      <c r="J8672" s="141" t="s">
        <v>3600</v>
      </c>
      <c r="K8672" s="141" t="s">
        <v>191</v>
      </c>
      <c r="L8672" s="141" t="s">
        <v>3969</v>
      </c>
      <c r="M8672" s="141" t="s">
        <v>262</v>
      </c>
      <c r="N8672" s="141" t="s">
        <v>519</v>
      </c>
      <c r="O8672" s="141" t="s">
        <v>287</v>
      </c>
      <c r="P8672" s="141" t="s">
        <v>2838</v>
      </c>
      <c r="Q8672" s="141" t="s">
        <v>2837</v>
      </c>
      <c r="R8672" s="141" t="s">
        <v>3468</v>
      </c>
      <c r="S8672" s="148" t="s">
        <v>3283</v>
      </c>
      <c r="T8672" s="147">
        <v>0</v>
      </c>
      <c r="U8672" s="147">
        <v>129200.84</v>
      </c>
      <c r="V8672" s="147">
        <v>0</v>
      </c>
      <c r="W8672" s="147">
        <v>0</v>
      </c>
    </row>
    <row r="8673" spans="1:23">
      <c r="A8673" s="141" t="s">
        <v>3465</v>
      </c>
      <c r="B8673" s="141" t="s">
        <v>284</v>
      </c>
      <c r="C8673" s="141" t="s">
        <v>3457</v>
      </c>
      <c r="D8673" s="141" t="s">
        <v>3455</v>
      </c>
      <c r="E8673" s="141" t="s">
        <v>4088</v>
      </c>
      <c r="F8673" s="141" t="s">
        <v>4087</v>
      </c>
      <c r="G8673" s="141" t="s">
        <v>58</v>
      </c>
      <c r="H8673" s="141" t="s">
        <v>782</v>
      </c>
      <c r="I8673" s="141" t="s">
        <v>3514</v>
      </c>
      <c r="J8673" s="141" t="s">
        <v>3600</v>
      </c>
      <c r="K8673" s="141" t="s">
        <v>191</v>
      </c>
      <c r="L8673" s="141" t="s">
        <v>3969</v>
      </c>
      <c r="M8673" s="141" t="s">
        <v>262</v>
      </c>
      <c r="N8673" s="141" t="s">
        <v>519</v>
      </c>
      <c r="O8673" s="141" t="s">
        <v>287</v>
      </c>
      <c r="P8673" s="141" t="s">
        <v>2840</v>
      </c>
      <c r="Q8673" s="141" t="s">
        <v>2839</v>
      </c>
      <c r="R8673" s="141" t="s">
        <v>3468</v>
      </c>
      <c r="S8673" s="148" t="s">
        <v>3283</v>
      </c>
      <c r="T8673" s="147">
        <v>0</v>
      </c>
      <c r="U8673" s="147">
        <v>86133.89</v>
      </c>
      <c r="V8673" s="147">
        <v>0</v>
      </c>
      <c r="W8673" s="147">
        <v>0</v>
      </c>
    </row>
    <row r="8674" spans="1:23">
      <c r="A8674" s="141" t="s">
        <v>3465</v>
      </c>
      <c r="B8674" s="141" t="s">
        <v>284</v>
      </c>
      <c r="C8674" s="141" t="s">
        <v>3457</v>
      </c>
      <c r="D8674" s="141" t="s">
        <v>3455</v>
      </c>
      <c r="E8674" s="141" t="s">
        <v>4088</v>
      </c>
      <c r="F8674" s="141" t="s">
        <v>4087</v>
      </c>
      <c r="G8674" s="141" t="s">
        <v>58</v>
      </c>
      <c r="H8674" s="141" t="s">
        <v>782</v>
      </c>
      <c r="I8674" s="141" t="s">
        <v>3514</v>
      </c>
      <c r="J8674" s="141" t="s">
        <v>3600</v>
      </c>
      <c r="K8674" s="141" t="s">
        <v>191</v>
      </c>
      <c r="L8674" s="141" t="s">
        <v>3969</v>
      </c>
      <c r="M8674" s="141" t="s">
        <v>262</v>
      </c>
      <c r="N8674" s="141" t="s">
        <v>519</v>
      </c>
      <c r="O8674" s="141" t="s">
        <v>287</v>
      </c>
      <c r="P8674" s="141" t="s">
        <v>2841</v>
      </c>
      <c r="Q8674" s="141" t="s">
        <v>3383</v>
      </c>
      <c r="R8674" s="141" t="s">
        <v>3468</v>
      </c>
      <c r="S8674" s="148" t="s">
        <v>3283</v>
      </c>
      <c r="T8674" s="147">
        <v>0</v>
      </c>
      <c r="U8674" s="147">
        <v>258401.68</v>
      </c>
      <c r="V8674" s="147">
        <v>0</v>
      </c>
      <c r="W8674" s="147">
        <v>0</v>
      </c>
    </row>
    <row r="8675" spans="1:23">
      <c r="A8675" s="141" t="s">
        <v>3465</v>
      </c>
      <c r="B8675" s="141" t="s">
        <v>284</v>
      </c>
      <c r="C8675" s="141" t="s">
        <v>3457</v>
      </c>
      <c r="D8675" s="141" t="s">
        <v>3455</v>
      </c>
      <c r="E8675" s="141" t="s">
        <v>4088</v>
      </c>
      <c r="F8675" s="141" t="s">
        <v>4087</v>
      </c>
      <c r="G8675" s="141" t="s">
        <v>58</v>
      </c>
      <c r="H8675" s="141" t="s">
        <v>782</v>
      </c>
      <c r="I8675" s="141" t="s">
        <v>3514</v>
      </c>
      <c r="J8675" s="141" t="s">
        <v>3600</v>
      </c>
      <c r="K8675" s="141" t="s">
        <v>191</v>
      </c>
      <c r="L8675" s="141" t="s">
        <v>3969</v>
      </c>
      <c r="M8675" s="141" t="s">
        <v>262</v>
      </c>
      <c r="N8675" s="141" t="s">
        <v>519</v>
      </c>
      <c r="O8675" s="141" t="s">
        <v>287</v>
      </c>
      <c r="P8675" s="141" t="s">
        <v>2842</v>
      </c>
      <c r="Q8675" s="141" t="s">
        <v>3384</v>
      </c>
      <c r="R8675" s="141" t="s">
        <v>3468</v>
      </c>
      <c r="S8675" s="148" t="s">
        <v>3283</v>
      </c>
      <c r="T8675" s="147">
        <v>0</v>
      </c>
      <c r="U8675" s="147">
        <v>129200.84</v>
      </c>
      <c r="V8675" s="147">
        <v>0</v>
      </c>
      <c r="W8675" s="147">
        <v>0</v>
      </c>
    </row>
    <row r="8676" spans="1:23">
      <c r="A8676" s="141" t="s">
        <v>3465</v>
      </c>
      <c r="B8676" s="141" t="s">
        <v>284</v>
      </c>
      <c r="C8676" s="141" t="s">
        <v>3457</v>
      </c>
      <c r="D8676" s="141" t="s">
        <v>3455</v>
      </c>
      <c r="E8676" s="141" t="s">
        <v>4088</v>
      </c>
      <c r="F8676" s="141" t="s">
        <v>4087</v>
      </c>
      <c r="G8676" s="141" t="s">
        <v>58</v>
      </c>
      <c r="H8676" s="141" t="s">
        <v>782</v>
      </c>
      <c r="I8676" s="141" t="s">
        <v>3514</v>
      </c>
      <c r="J8676" s="141" t="s">
        <v>3600</v>
      </c>
      <c r="K8676" s="141" t="s">
        <v>191</v>
      </c>
      <c r="L8676" s="141" t="s">
        <v>3969</v>
      </c>
      <c r="M8676" s="141" t="s">
        <v>262</v>
      </c>
      <c r="N8676" s="141" t="s">
        <v>519</v>
      </c>
      <c r="O8676" s="141" t="s">
        <v>287</v>
      </c>
      <c r="P8676" s="141" t="s">
        <v>2843</v>
      </c>
      <c r="Q8676" s="141" t="s">
        <v>3385</v>
      </c>
      <c r="R8676" s="141" t="s">
        <v>3468</v>
      </c>
      <c r="S8676" s="148" t="s">
        <v>3283</v>
      </c>
      <c r="T8676" s="147">
        <v>0</v>
      </c>
      <c r="U8676" s="147">
        <v>86133.89</v>
      </c>
      <c r="V8676" s="147">
        <v>0</v>
      </c>
      <c r="W8676" s="147">
        <v>0</v>
      </c>
    </row>
    <row r="8677" spans="1:23">
      <c r="A8677" s="141" t="s">
        <v>3465</v>
      </c>
      <c r="B8677" s="141" t="s">
        <v>284</v>
      </c>
      <c r="C8677" s="141" t="s">
        <v>3457</v>
      </c>
      <c r="D8677" s="141" t="s">
        <v>3455</v>
      </c>
      <c r="E8677" s="141" t="s">
        <v>4088</v>
      </c>
      <c r="F8677" s="141" t="s">
        <v>4087</v>
      </c>
      <c r="G8677" s="141" t="s">
        <v>58</v>
      </c>
      <c r="H8677" s="141" t="s">
        <v>782</v>
      </c>
      <c r="I8677" s="141" t="s">
        <v>3514</v>
      </c>
      <c r="J8677" s="141" t="s">
        <v>3600</v>
      </c>
      <c r="K8677" s="141" t="s">
        <v>191</v>
      </c>
      <c r="L8677" s="141" t="s">
        <v>3969</v>
      </c>
      <c r="M8677" s="141" t="s">
        <v>262</v>
      </c>
      <c r="N8677" s="141" t="s">
        <v>519</v>
      </c>
      <c r="O8677" s="141" t="s">
        <v>287</v>
      </c>
      <c r="P8677" s="141" t="s">
        <v>2844</v>
      </c>
      <c r="Q8677" s="141" t="s">
        <v>3386</v>
      </c>
      <c r="R8677" s="141" t="s">
        <v>3468</v>
      </c>
      <c r="S8677" s="148" t="s">
        <v>3283</v>
      </c>
      <c r="T8677" s="147">
        <v>0</v>
      </c>
      <c r="U8677" s="147">
        <v>129200.84</v>
      </c>
      <c r="V8677" s="147">
        <v>0</v>
      </c>
      <c r="W8677" s="147">
        <v>0</v>
      </c>
    </row>
    <row r="8678" spans="1:23">
      <c r="A8678" s="141" t="s">
        <v>3465</v>
      </c>
      <c r="B8678" s="141" t="s">
        <v>284</v>
      </c>
      <c r="C8678" s="141" t="s">
        <v>3457</v>
      </c>
      <c r="D8678" s="141" t="s">
        <v>3455</v>
      </c>
      <c r="E8678" s="141" t="s">
        <v>4088</v>
      </c>
      <c r="F8678" s="141" t="s">
        <v>4087</v>
      </c>
      <c r="G8678" s="141" t="s">
        <v>58</v>
      </c>
      <c r="H8678" s="141" t="s">
        <v>782</v>
      </c>
      <c r="I8678" s="141" t="s">
        <v>3514</v>
      </c>
      <c r="J8678" s="141" t="s">
        <v>3600</v>
      </c>
      <c r="K8678" s="141" t="s">
        <v>191</v>
      </c>
      <c r="L8678" s="141" t="s">
        <v>3969</v>
      </c>
      <c r="M8678" s="141" t="s">
        <v>262</v>
      </c>
      <c r="N8678" s="141" t="s">
        <v>519</v>
      </c>
      <c r="O8678" s="141" t="s">
        <v>287</v>
      </c>
      <c r="P8678" s="141" t="s">
        <v>2845</v>
      </c>
      <c r="Q8678" s="141" t="s">
        <v>3387</v>
      </c>
      <c r="R8678" s="141" t="s">
        <v>3468</v>
      </c>
      <c r="S8678" s="148" t="s">
        <v>3283</v>
      </c>
      <c r="T8678" s="147">
        <v>0</v>
      </c>
      <c r="U8678" s="147">
        <v>129200.84</v>
      </c>
      <c r="V8678" s="147">
        <v>0</v>
      </c>
      <c r="W8678" s="147">
        <v>0</v>
      </c>
    </row>
    <row r="8679" spans="1:23">
      <c r="A8679" s="141" t="s">
        <v>3465</v>
      </c>
      <c r="B8679" s="141" t="s">
        <v>284</v>
      </c>
      <c r="C8679" s="141" t="s">
        <v>3457</v>
      </c>
      <c r="D8679" s="141" t="s">
        <v>3455</v>
      </c>
      <c r="E8679" s="141" t="s">
        <v>4088</v>
      </c>
      <c r="F8679" s="141" t="s">
        <v>4087</v>
      </c>
      <c r="G8679" s="141" t="s">
        <v>58</v>
      </c>
      <c r="H8679" s="141" t="s">
        <v>782</v>
      </c>
      <c r="I8679" s="141" t="s">
        <v>3514</v>
      </c>
      <c r="J8679" s="141" t="s">
        <v>3600</v>
      </c>
      <c r="K8679" s="141" t="s">
        <v>191</v>
      </c>
      <c r="L8679" s="141" t="s">
        <v>3969</v>
      </c>
      <c r="M8679" s="141" t="s">
        <v>262</v>
      </c>
      <c r="N8679" s="141" t="s">
        <v>519</v>
      </c>
      <c r="O8679" s="141" t="s">
        <v>287</v>
      </c>
      <c r="P8679" s="141" t="s">
        <v>2846</v>
      </c>
      <c r="Q8679" s="141" t="s">
        <v>3388</v>
      </c>
      <c r="R8679" s="141" t="s">
        <v>3468</v>
      </c>
      <c r="S8679" s="148" t="s">
        <v>3283</v>
      </c>
      <c r="T8679" s="147">
        <v>0</v>
      </c>
      <c r="U8679" s="147">
        <v>86133.89</v>
      </c>
      <c r="V8679" s="147">
        <v>0</v>
      </c>
      <c r="W8679" s="147">
        <v>0</v>
      </c>
    </row>
    <row r="8680" spans="1:23">
      <c r="A8680" s="141" t="s">
        <v>3465</v>
      </c>
      <c r="B8680" s="141" t="s">
        <v>284</v>
      </c>
      <c r="C8680" s="141" t="s">
        <v>3457</v>
      </c>
      <c r="D8680" s="141" t="s">
        <v>3455</v>
      </c>
      <c r="E8680" s="141" t="s">
        <v>4088</v>
      </c>
      <c r="F8680" s="141" t="s">
        <v>4087</v>
      </c>
      <c r="G8680" s="141" t="s">
        <v>58</v>
      </c>
      <c r="H8680" s="141" t="s">
        <v>782</v>
      </c>
      <c r="I8680" s="141" t="s">
        <v>3514</v>
      </c>
      <c r="J8680" s="141" t="s">
        <v>3600</v>
      </c>
      <c r="K8680" s="141" t="s">
        <v>191</v>
      </c>
      <c r="L8680" s="141" t="s">
        <v>3969</v>
      </c>
      <c r="M8680" s="141" t="s">
        <v>262</v>
      </c>
      <c r="N8680" s="141" t="s">
        <v>519</v>
      </c>
      <c r="O8680" s="141" t="s">
        <v>287</v>
      </c>
      <c r="P8680" s="141" t="s">
        <v>2847</v>
      </c>
      <c r="Q8680" s="141" t="s">
        <v>3389</v>
      </c>
      <c r="R8680" s="141" t="s">
        <v>3468</v>
      </c>
      <c r="S8680" s="148" t="s">
        <v>3283</v>
      </c>
      <c r="T8680" s="147">
        <v>0</v>
      </c>
      <c r="U8680" s="147">
        <v>86133.89</v>
      </c>
      <c r="V8680" s="147">
        <v>0</v>
      </c>
      <c r="W8680" s="147">
        <v>0</v>
      </c>
    </row>
    <row r="8681" spans="1:23">
      <c r="A8681" s="141" t="s">
        <v>3465</v>
      </c>
      <c r="B8681" s="141" t="s">
        <v>284</v>
      </c>
      <c r="C8681" s="141" t="s">
        <v>3457</v>
      </c>
      <c r="D8681" s="141" t="s">
        <v>3455</v>
      </c>
      <c r="E8681" s="141" t="s">
        <v>4088</v>
      </c>
      <c r="F8681" s="141" t="s">
        <v>4087</v>
      </c>
      <c r="G8681" s="141" t="s">
        <v>58</v>
      </c>
      <c r="H8681" s="141" t="s">
        <v>782</v>
      </c>
      <c r="I8681" s="141" t="s">
        <v>3514</v>
      </c>
      <c r="J8681" s="141" t="s">
        <v>3600</v>
      </c>
      <c r="K8681" s="141" t="s">
        <v>191</v>
      </c>
      <c r="L8681" s="141" t="s">
        <v>3969</v>
      </c>
      <c r="M8681" s="141" t="s">
        <v>262</v>
      </c>
      <c r="N8681" s="141" t="s">
        <v>541</v>
      </c>
      <c r="O8681" s="141" t="s">
        <v>287</v>
      </c>
      <c r="P8681" s="141" t="s">
        <v>1045</v>
      </c>
      <c r="Q8681" s="141" t="s">
        <v>549</v>
      </c>
      <c r="R8681" s="141" t="s">
        <v>3468</v>
      </c>
      <c r="S8681" s="148" t="s">
        <v>3283</v>
      </c>
      <c r="T8681" s="147">
        <v>615950</v>
      </c>
      <c r="U8681" s="147">
        <v>615950</v>
      </c>
      <c r="V8681" s="147">
        <v>0</v>
      </c>
      <c r="W8681" s="147">
        <v>0</v>
      </c>
    </row>
    <row r="8682" spans="1:23">
      <c r="A8682" s="141" t="s">
        <v>3465</v>
      </c>
      <c r="B8682" s="141" t="s">
        <v>284</v>
      </c>
      <c r="C8682" s="141" t="s">
        <v>3457</v>
      </c>
      <c r="D8682" s="141" t="s">
        <v>3455</v>
      </c>
      <c r="E8682" s="141" t="s">
        <v>4088</v>
      </c>
      <c r="F8682" s="141" t="s">
        <v>4087</v>
      </c>
      <c r="G8682" s="141" t="s">
        <v>58</v>
      </c>
      <c r="H8682" s="141" t="s">
        <v>782</v>
      </c>
      <c r="I8682" s="141" t="s">
        <v>3514</v>
      </c>
      <c r="J8682" s="141" t="s">
        <v>3600</v>
      </c>
      <c r="K8682" s="141" t="s">
        <v>191</v>
      </c>
      <c r="L8682" s="141" t="s">
        <v>3969</v>
      </c>
      <c r="M8682" s="141" t="s">
        <v>262</v>
      </c>
      <c r="N8682" s="141" t="s">
        <v>541</v>
      </c>
      <c r="O8682" s="141" t="s">
        <v>287</v>
      </c>
      <c r="P8682" s="141" t="s">
        <v>1704</v>
      </c>
      <c r="Q8682" s="141" t="s">
        <v>1703</v>
      </c>
      <c r="R8682" s="141" t="s">
        <v>3468</v>
      </c>
      <c r="S8682" s="148" t="s">
        <v>3283</v>
      </c>
      <c r="T8682" s="147">
        <v>0</v>
      </c>
      <c r="U8682" s="147">
        <v>646004.18000000005</v>
      </c>
      <c r="V8682" s="147">
        <v>0</v>
      </c>
      <c r="W8682" s="147">
        <v>0</v>
      </c>
    </row>
    <row r="8683" spans="1:23">
      <c r="A8683" s="141" t="s">
        <v>3465</v>
      </c>
      <c r="B8683" s="141" t="s">
        <v>284</v>
      </c>
      <c r="C8683" s="141" t="s">
        <v>3457</v>
      </c>
      <c r="D8683" s="141" t="s">
        <v>3455</v>
      </c>
      <c r="E8683" s="141" t="s">
        <v>4088</v>
      </c>
      <c r="F8683" s="141" t="s">
        <v>4087</v>
      </c>
      <c r="G8683" s="141" t="s">
        <v>58</v>
      </c>
      <c r="H8683" s="141" t="s">
        <v>782</v>
      </c>
      <c r="I8683" s="141" t="s">
        <v>3514</v>
      </c>
      <c r="J8683" s="141" t="s">
        <v>3600</v>
      </c>
      <c r="K8683" s="141" t="s">
        <v>191</v>
      </c>
      <c r="L8683" s="141" t="s">
        <v>3969</v>
      </c>
      <c r="M8683" s="141" t="s">
        <v>262</v>
      </c>
      <c r="N8683" s="141" t="s">
        <v>541</v>
      </c>
      <c r="O8683" s="141" t="s">
        <v>287</v>
      </c>
      <c r="P8683" s="141" t="s">
        <v>1706</v>
      </c>
      <c r="Q8683" s="141" t="s">
        <v>1705</v>
      </c>
      <c r="R8683" s="141" t="s">
        <v>3468</v>
      </c>
      <c r="S8683" s="148" t="s">
        <v>3283</v>
      </c>
      <c r="T8683" s="147">
        <v>0</v>
      </c>
      <c r="U8683" s="147">
        <v>215334.73</v>
      </c>
      <c r="V8683" s="147">
        <v>0</v>
      </c>
      <c r="W8683" s="147">
        <v>0</v>
      </c>
    </row>
    <row r="8684" spans="1:23">
      <c r="A8684" s="141" t="s">
        <v>3465</v>
      </c>
      <c r="B8684" s="141" t="s">
        <v>284</v>
      </c>
      <c r="C8684" s="141" t="s">
        <v>3457</v>
      </c>
      <c r="D8684" s="141" t="s">
        <v>3455</v>
      </c>
      <c r="E8684" s="141" t="s">
        <v>4088</v>
      </c>
      <c r="F8684" s="141" t="s">
        <v>4087</v>
      </c>
      <c r="G8684" s="141" t="s">
        <v>58</v>
      </c>
      <c r="H8684" s="141" t="s">
        <v>782</v>
      </c>
      <c r="I8684" s="141" t="s">
        <v>3514</v>
      </c>
      <c r="J8684" s="141" t="s">
        <v>3600</v>
      </c>
      <c r="K8684" s="141" t="s">
        <v>191</v>
      </c>
      <c r="L8684" s="141" t="s">
        <v>3969</v>
      </c>
      <c r="M8684" s="141" t="s">
        <v>262</v>
      </c>
      <c r="N8684" s="141" t="s">
        <v>541</v>
      </c>
      <c r="O8684" s="141" t="s">
        <v>287</v>
      </c>
      <c r="P8684" s="141" t="s">
        <v>1708</v>
      </c>
      <c r="Q8684" s="141" t="s">
        <v>1707</v>
      </c>
      <c r="R8684" s="141" t="s">
        <v>3468</v>
      </c>
      <c r="S8684" s="148" t="s">
        <v>3283</v>
      </c>
      <c r="T8684" s="147">
        <v>0</v>
      </c>
      <c r="U8684" s="147">
        <v>215334.73</v>
      </c>
      <c r="V8684" s="147">
        <v>0</v>
      </c>
      <c r="W8684" s="147">
        <v>0</v>
      </c>
    </row>
    <row r="8685" spans="1:23">
      <c r="A8685" s="141" t="s">
        <v>3465</v>
      </c>
      <c r="B8685" s="141" t="s">
        <v>284</v>
      </c>
      <c r="C8685" s="141" t="s">
        <v>3457</v>
      </c>
      <c r="D8685" s="141" t="s">
        <v>3455</v>
      </c>
      <c r="E8685" s="141" t="s">
        <v>4088</v>
      </c>
      <c r="F8685" s="141" t="s">
        <v>4087</v>
      </c>
      <c r="G8685" s="141" t="s">
        <v>58</v>
      </c>
      <c r="H8685" s="141" t="s">
        <v>782</v>
      </c>
      <c r="I8685" s="141" t="s">
        <v>3514</v>
      </c>
      <c r="J8685" s="141" t="s">
        <v>3600</v>
      </c>
      <c r="K8685" s="141" t="s">
        <v>191</v>
      </c>
      <c r="L8685" s="141" t="s">
        <v>3969</v>
      </c>
      <c r="M8685" s="141" t="s">
        <v>262</v>
      </c>
      <c r="N8685" s="141" t="s">
        <v>541</v>
      </c>
      <c r="O8685" s="141" t="s">
        <v>287</v>
      </c>
      <c r="P8685" s="141" t="s">
        <v>1710</v>
      </c>
      <c r="Q8685" s="141" t="s">
        <v>1709</v>
      </c>
      <c r="R8685" s="141" t="s">
        <v>3468</v>
      </c>
      <c r="S8685" s="148" t="s">
        <v>3283</v>
      </c>
      <c r="T8685" s="147">
        <v>0</v>
      </c>
      <c r="U8685" s="147">
        <v>430669.45</v>
      </c>
      <c r="V8685" s="147">
        <v>0</v>
      </c>
      <c r="W8685" s="147">
        <v>0</v>
      </c>
    </row>
    <row r="8686" spans="1:23">
      <c r="A8686" s="141" t="s">
        <v>3465</v>
      </c>
      <c r="B8686" s="141" t="s">
        <v>284</v>
      </c>
      <c r="C8686" s="141" t="s">
        <v>3457</v>
      </c>
      <c r="D8686" s="141" t="s">
        <v>3455</v>
      </c>
      <c r="E8686" s="141" t="s">
        <v>4088</v>
      </c>
      <c r="F8686" s="141" t="s">
        <v>4087</v>
      </c>
      <c r="G8686" s="141" t="s">
        <v>58</v>
      </c>
      <c r="H8686" s="141" t="s">
        <v>782</v>
      </c>
      <c r="I8686" s="141" t="s">
        <v>3514</v>
      </c>
      <c r="J8686" s="141" t="s">
        <v>3600</v>
      </c>
      <c r="K8686" s="141" t="s">
        <v>191</v>
      </c>
      <c r="L8686" s="141" t="s">
        <v>3969</v>
      </c>
      <c r="M8686" s="141" t="s">
        <v>262</v>
      </c>
      <c r="N8686" s="141" t="s">
        <v>541</v>
      </c>
      <c r="O8686" s="141" t="s">
        <v>287</v>
      </c>
      <c r="P8686" s="141" t="s">
        <v>1712</v>
      </c>
      <c r="Q8686" s="141" t="s">
        <v>1711</v>
      </c>
      <c r="R8686" s="141" t="s">
        <v>3468</v>
      </c>
      <c r="S8686" s="148" t="s">
        <v>3283</v>
      </c>
      <c r="T8686" s="147">
        <v>0</v>
      </c>
      <c r="U8686" s="147">
        <v>215334.73</v>
      </c>
      <c r="V8686" s="147">
        <v>0</v>
      </c>
      <c r="W8686" s="147">
        <v>0</v>
      </c>
    </row>
    <row r="8687" spans="1:23">
      <c r="A8687" s="141" t="s">
        <v>3465</v>
      </c>
      <c r="B8687" s="141" t="s">
        <v>284</v>
      </c>
      <c r="C8687" s="141" t="s">
        <v>3457</v>
      </c>
      <c r="D8687" s="141" t="s">
        <v>3455</v>
      </c>
      <c r="E8687" s="141" t="s">
        <v>4088</v>
      </c>
      <c r="F8687" s="141" t="s">
        <v>4087</v>
      </c>
      <c r="G8687" s="141" t="s">
        <v>58</v>
      </c>
      <c r="H8687" s="141" t="s">
        <v>782</v>
      </c>
      <c r="I8687" s="141" t="s">
        <v>3514</v>
      </c>
      <c r="J8687" s="141" t="s">
        <v>3600</v>
      </c>
      <c r="K8687" s="141" t="s">
        <v>191</v>
      </c>
      <c r="L8687" s="141" t="s">
        <v>3969</v>
      </c>
      <c r="M8687" s="141" t="s">
        <v>262</v>
      </c>
      <c r="N8687" s="141" t="s">
        <v>541</v>
      </c>
      <c r="O8687" s="141" t="s">
        <v>287</v>
      </c>
      <c r="P8687" s="141" t="s">
        <v>2390</v>
      </c>
      <c r="Q8687" s="141" t="s">
        <v>2389</v>
      </c>
      <c r="R8687" s="141" t="s">
        <v>3468</v>
      </c>
      <c r="S8687" s="148" t="s">
        <v>3283</v>
      </c>
      <c r="T8687" s="147">
        <v>0</v>
      </c>
      <c r="U8687" s="147">
        <v>129200.84</v>
      </c>
      <c r="V8687" s="147">
        <v>0</v>
      </c>
      <c r="W8687" s="147">
        <v>0</v>
      </c>
    </row>
    <row r="8688" spans="1:23">
      <c r="A8688" s="141" t="s">
        <v>3465</v>
      </c>
      <c r="B8688" s="141" t="s">
        <v>284</v>
      </c>
      <c r="C8688" s="141" t="s">
        <v>3457</v>
      </c>
      <c r="D8688" s="141" t="s">
        <v>3455</v>
      </c>
      <c r="E8688" s="141" t="s">
        <v>4088</v>
      </c>
      <c r="F8688" s="141" t="s">
        <v>4087</v>
      </c>
      <c r="G8688" s="141" t="s">
        <v>58</v>
      </c>
      <c r="H8688" s="141" t="s">
        <v>782</v>
      </c>
      <c r="I8688" s="141" t="s">
        <v>3514</v>
      </c>
      <c r="J8688" s="141" t="s">
        <v>3600</v>
      </c>
      <c r="K8688" s="141" t="s">
        <v>191</v>
      </c>
      <c r="L8688" s="141" t="s">
        <v>3969</v>
      </c>
      <c r="M8688" s="141" t="s">
        <v>262</v>
      </c>
      <c r="N8688" s="141" t="s">
        <v>541</v>
      </c>
      <c r="O8688" s="141" t="s">
        <v>287</v>
      </c>
      <c r="P8688" s="141" t="s">
        <v>2392</v>
      </c>
      <c r="Q8688" s="141" t="s">
        <v>2391</v>
      </c>
      <c r="R8688" s="141" t="s">
        <v>3468</v>
      </c>
      <c r="S8688" s="148" t="s">
        <v>3283</v>
      </c>
      <c r="T8688" s="147">
        <v>0</v>
      </c>
      <c r="U8688" s="147">
        <v>86133.89</v>
      </c>
      <c r="V8688" s="147">
        <v>0</v>
      </c>
      <c r="W8688" s="147">
        <v>0</v>
      </c>
    </row>
    <row r="8689" spans="1:23">
      <c r="A8689" s="141" t="s">
        <v>3465</v>
      </c>
      <c r="B8689" s="141" t="s">
        <v>284</v>
      </c>
      <c r="C8689" s="141" t="s">
        <v>3457</v>
      </c>
      <c r="D8689" s="141" t="s">
        <v>3455</v>
      </c>
      <c r="E8689" s="141" t="s">
        <v>4088</v>
      </c>
      <c r="F8689" s="141" t="s">
        <v>4087</v>
      </c>
      <c r="G8689" s="141" t="s">
        <v>58</v>
      </c>
      <c r="H8689" s="141" t="s">
        <v>782</v>
      </c>
      <c r="I8689" s="141" t="s">
        <v>3514</v>
      </c>
      <c r="J8689" s="141" t="s">
        <v>3600</v>
      </c>
      <c r="K8689" s="141" t="s">
        <v>191</v>
      </c>
      <c r="L8689" s="141" t="s">
        <v>3969</v>
      </c>
      <c r="M8689" s="141" t="s">
        <v>262</v>
      </c>
      <c r="N8689" s="141" t="s">
        <v>541</v>
      </c>
      <c r="O8689" s="141" t="s">
        <v>287</v>
      </c>
      <c r="P8689" s="141" t="s">
        <v>2394</v>
      </c>
      <c r="Q8689" s="141" t="s">
        <v>2393</v>
      </c>
      <c r="R8689" s="141" t="s">
        <v>3468</v>
      </c>
      <c r="S8689" s="148" t="s">
        <v>3283</v>
      </c>
      <c r="T8689" s="147">
        <v>0</v>
      </c>
      <c r="U8689" s="147">
        <v>129200.84</v>
      </c>
      <c r="V8689" s="147">
        <v>0</v>
      </c>
      <c r="W8689" s="147">
        <v>0</v>
      </c>
    </row>
    <row r="8690" spans="1:23">
      <c r="A8690" s="141" t="s">
        <v>3465</v>
      </c>
      <c r="B8690" s="141" t="s">
        <v>284</v>
      </c>
      <c r="C8690" s="141" t="s">
        <v>3457</v>
      </c>
      <c r="D8690" s="141" t="s">
        <v>3455</v>
      </c>
      <c r="E8690" s="141" t="s">
        <v>4088</v>
      </c>
      <c r="F8690" s="141" t="s">
        <v>4087</v>
      </c>
      <c r="G8690" s="141" t="s">
        <v>58</v>
      </c>
      <c r="H8690" s="141" t="s">
        <v>782</v>
      </c>
      <c r="I8690" s="141" t="s">
        <v>3514</v>
      </c>
      <c r="J8690" s="141" t="s">
        <v>3600</v>
      </c>
      <c r="K8690" s="141" t="s">
        <v>191</v>
      </c>
      <c r="L8690" s="141" t="s">
        <v>3969</v>
      </c>
      <c r="M8690" s="141" t="s">
        <v>262</v>
      </c>
      <c r="N8690" s="141" t="s">
        <v>541</v>
      </c>
      <c r="O8690" s="141" t="s">
        <v>287</v>
      </c>
      <c r="P8690" s="141" t="s">
        <v>2396</v>
      </c>
      <c r="Q8690" s="141" t="s">
        <v>2395</v>
      </c>
      <c r="R8690" s="141" t="s">
        <v>3468</v>
      </c>
      <c r="S8690" s="148" t="s">
        <v>3283</v>
      </c>
      <c r="T8690" s="147">
        <v>0</v>
      </c>
      <c r="U8690" s="147">
        <v>129200.84</v>
      </c>
      <c r="V8690" s="147">
        <v>0</v>
      </c>
      <c r="W8690" s="147">
        <v>0</v>
      </c>
    </row>
    <row r="8691" spans="1:23">
      <c r="A8691" s="141" t="s">
        <v>3465</v>
      </c>
      <c r="B8691" s="141" t="s">
        <v>284</v>
      </c>
      <c r="C8691" s="141" t="s">
        <v>3457</v>
      </c>
      <c r="D8691" s="141" t="s">
        <v>3455</v>
      </c>
      <c r="E8691" s="141" t="s">
        <v>4088</v>
      </c>
      <c r="F8691" s="141" t="s">
        <v>4087</v>
      </c>
      <c r="G8691" s="141" t="s">
        <v>58</v>
      </c>
      <c r="H8691" s="141" t="s">
        <v>782</v>
      </c>
      <c r="I8691" s="141" t="s">
        <v>3514</v>
      </c>
      <c r="J8691" s="141" t="s">
        <v>3600</v>
      </c>
      <c r="K8691" s="141" t="s">
        <v>191</v>
      </c>
      <c r="L8691" s="141" t="s">
        <v>3969</v>
      </c>
      <c r="M8691" s="141" t="s">
        <v>262</v>
      </c>
      <c r="N8691" s="141" t="s">
        <v>541</v>
      </c>
      <c r="O8691" s="141" t="s">
        <v>287</v>
      </c>
      <c r="P8691" s="141" t="s">
        <v>2398</v>
      </c>
      <c r="Q8691" s="141" t="s">
        <v>2397</v>
      </c>
      <c r="R8691" s="141" t="s">
        <v>3468</v>
      </c>
      <c r="S8691" s="148" t="s">
        <v>3283</v>
      </c>
      <c r="T8691" s="147">
        <v>0</v>
      </c>
      <c r="U8691" s="147">
        <v>86133.89</v>
      </c>
      <c r="V8691" s="147">
        <v>0</v>
      </c>
      <c r="W8691" s="147">
        <v>0</v>
      </c>
    </row>
    <row r="8692" spans="1:23">
      <c r="A8692" s="141" t="s">
        <v>3465</v>
      </c>
      <c r="B8692" s="141" t="s">
        <v>284</v>
      </c>
      <c r="C8692" s="141" t="s">
        <v>3457</v>
      </c>
      <c r="D8692" s="141" t="s">
        <v>3455</v>
      </c>
      <c r="E8692" s="141" t="s">
        <v>4088</v>
      </c>
      <c r="F8692" s="141" t="s">
        <v>4087</v>
      </c>
      <c r="G8692" s="141" t="s">
        <v>58</v>
      </c>
      <c r="H8692" s="141" t="s">
        <v>782</v>
      </c>
      <c r="I8692" s="141" t="s">
        <v>3514</v>
      </c>
      <c r="J8692" s="141" t="s">
        <v>3600</v>
      </c>
      <c r="K8692" s="141" t="s">
        <v>191</v>
      </c>
      <c r="L8692" s="141" t="s">
        <v>3969</v>
      </c>
      <c r="M8692" s="141" t="s">
        <v>262</v>
      </c>
      <c r="N8692" s="141" t="s">
        <v>541</v>
      </c>
      <c r="O8692" s="141" t="s">
        <v>287</v>
      </c>
      <c r="P8692" s="141" t="s">
        <v>2400</v>
      </c>
      <c r="Q8692" s="141" t="s">
        <v>2399</v>
      </c>
      <c r="R8692" s="141" t="s">
        <v>3468</v>
      </c>
      <c r="S8692" s="148" t="s">
        <v>3283</v>
      </c>
      <c r="T8692" s="147">
        <v>0</v>
      </c>
      <c r="U8692" s="147">
        <v>86133.89</v>
      </c>
      <c r="V8692" s="147">
        <v>0</v>
      </c>
      <c r="W8692" s="147">
        <v>0</v>
      </c>
    </row>
    <row r="8693" spans="1:23">
      <c r="A8693" s="141" t="s">
        <v>3465</v>
      </c>
      <c r="B8693" s="141" t="s">
        <v>284</v>
      </c>
      <c r="C8693" s="141" t="s">
        <v>3457</v>
      </c>
      <c r="D8693" s="141" t="s">
        <v>3455</v>
      </c>
      <c r="E8693" s="141" t="s">
        <v>4088</v>
      </c>
      <c r="F8693" s="141" t="s">
        <v>4087</v>
      </c>
      <c r="G8693" s="141" t="s">
        <v>58</v>
      </c>
      <c r="H8693" s="141" t="s">
        <v>782</v>
      </c>
      <c r="I8693" s="141" t="s">
        <v>3514</v>
      </c>
      <c r="J8693" s="141" t="s">
        <v>3600</v>
      </c>
      <c r="K8693" s="141" t="s">
        <v>191</v>
      </c>
      <c r="L8693" s="141" t="s">
        <v>3969</v>
      </c>
      <c r="M8693" s="141" t="s">
        <v>262</v>
      </c>
      <c r="N8693" s="141" t="s">
        <v>541</v>
      </c>
      <c r="O8693" s="141" t="s">
        <v>287</v>
      </c>
      <c r="P8693" s="141" t="s">
        <v>2402</v>
      </c>
      <c r="Q8693" s="141" t="s">
        <v>2401</v>
      </c>
      <c r="R8693" s="141" t="s">
        <v>3468</v>
      </c>
      <c r="S8693" s="148" t="s">
        <v>3283</v>
      </c>
      <c r="T8693" s="147">
        <v>0</v>
      </c>
      <c r="U8693" s="147">
        <v>43066.95</v>
      </c>
      <c r="V8693" s="147">
        <v>0</v>
      </c>
      <c r="W8693" s="147">
        <v>0</v>
      </c>
    </row>
    <row r="8694" spans="1:23">
      <c r="A8694" s="141" t="s">
        <v>3465</v>
      </c>
      <c r="B8694" s="141" t="s">
        <v>284</v>
      </c>
      <c r="C8694" s="141" t="s">
        <v>3457</v>
      </c>
      <c r="D8694" s="141" t="s">
        <v>3455</v>
      </c>
      <c r="E8694" s="141" t="s">
        <v>4088</v>
      </c>
      <c r="F8694" s="141" t="s">
        <v>4087</v>
      </c>
      <c r="G8694" s="141" t="s">
        <v>58</v>
      </c>
      <c r="H8694" s="141" t="s">
        <v>782</v>
      </c>
      <c r="I8694" s="141" t="s">
        <v>3514</v>
      </c>
      <c r="J8694" s="141" t="s">
        <v>3600</v>
      </c>
      <c r="K8694" s="141" t="s">
        <v>191</v>
      </c>
      <c r="L8694" s="141" t="s">
        <v>3969</v>
      </c>
      <c r="M8694" s="141" t="s">
        <v>262</v>
      </c>
      <c r="N8694" s="141" t="s">
        <v>541</v>
      </c>
      <c r="O8694" s="141" t="s">
        <v>287</v>
      </c>
      <c r="P8694" s="141" t="s">
        <v>2405</v>
      </c>
      <c r="Q8694" s="141" t="s">
        <v>2404</v>
      </c>
      <c r="R8694" s="141" t="s">
        <v>3468</v>
      </c>
      <c r="S8694" s="148" t="s">
        <v>3283</v>
      </c>
      <c r="T8694" s="147">
        <v>0</v>
      </c>
      <c r="U8694" s="147">
        <v>86133.89</v>
      </c>
      <c r="V8694" s="147">
        <v>0</v>
      </c>
      <c r="W8694" s="147">
        <v>0</v>
      </c>
    </row>
    <row r="8695" spans="1:23">
      <c r="A8695" s="141" t="s">
        <v>3465</v>
      </c>
      <c r="B8695" s="141" t="s">
        <v>284</v>
      </c>
      <c r="C8695" s="141" t="s">
        <v>3457</v>
      </c>
      <c r="D8695" s="141" t="s">
        <v>3455</v>
      </c>
      <c r="E8695" s="141" t="s">
        <v>4088</v>
      </c>
      <c r="F8695" s="141" t="s">
        <v>4087</v>
      </c>
      <c r="G8695" s="141" t="s">
        <v>58</v>
      </c>
      <c r="H8695" s="141" t="s">
        <v>782</v>
      </c>
      <c r="I8695" s="141" t="s">
        <v>3514</v>
      </c>
      <c r="J8695" s="141" t="s">
        <v>3600</v>
      </c>
      <c r="K8695" s="141" t="s">
        <v>191</v>
      </c>
      <c r="L8695" s="141" t="s">
        <v>3969</v>
      </c>
      <c r="M8695" s="141" t="s">
        <v>262</v>
      </c>
      <c r="N8695" s="141" t="s">
        <v>541</v>
      </c>
      <c r="O8695" s="141" t="s">
        <v>287</v>
      </c>
      <c r="P8695" s="141" t="s">
        <v>2407</v>
      </c>
      <c r="Q8695" s="141" t="s">
        <v>2406</v>
      </c>
      <c r="R8695" s="141" t="s">
        <v>3468</v>
      </c>
      <c r="S8695" s="148" t="s">
        <v>3283</v>
      </c>
      <c r="T8695" s="147">
        <v>0</v>
      </c>
      <c r="U8695" s="147">
        <v>43066.95</v>
      </c>
      <c r="V8695" s="147">
        <v>0</v>
      </c>
      <c r="W8695" s="147">
        <v>0</v>
      </c>
    </row>
    <row r="8696" spans="1:23">
      <c r="A8696" s="141" t="s">
        <v>3465</v>
      </c>
      <c r="B8696" s="141" t="s">
        <v>284</v>
      </c>
      <c r="C8696" s="141" t="s">
        <v>3457</v>
      </c>
      <c r="D8696" s="141" t="s">
        <v>3455</v>
      </c>
      <c r="E8696" s="141" t="s">
        <v>4088</v>
      </c>
      <c r="F8696" s="141" t="s">
        <v>4087</v>
      </c>
      <c r="G8696" s="141" t="s">
        <v>58</v>
      </c>
      <c r="H8696" s="141" t="s">
        <v>782</v>
      </c>
      <c r="I8696" s="141" t="s">
        <v>3514</v>
      </c>
      <c r="J8696" s="141" t="s">
        <v>3600</v>
      </c>
      <c r="K8696" s="141" t="s">
        <v>191</v>
      </c>
      <c r="L8696" s="141" t="s">
        <v>3969</v>
      </c>
      <c r="M8696" s="141" t="s">
        <v>262</v>
      </c>
      <c r="N8696" s="141" t="s">
        <v>551</v>
      </c>
      <c r="O8696" s="141" t="s">
        <v>287</v>
      </c>
      <c r="P8696" s="141" t="s">
        <v>1714</v>
      </c>
      <c r="Q8696" s="141" t="s">
        <v>1713</v>
      </c>
      <c r="R8696" s="141" t="s">
        <v>3468</v>
      </c>
      <c r="S8696" s="148" t="s">
        <v>3283</v>
      </c>
      <c r="T8696" s="147">
        <v>0</v>
      </c>
      <c r="U8696" s="147">
        <v>215334.73</v>
      </c>
      <c r="V8696" s="147">
        <v>0</v>
      </c>
      <c r="W8696" s="147">
        <v>0</v>
      </c>
    </row>
    <row r="8697" spans="1:23">
      <c r="A8697" s="141" t="s">
        <v>3465</v>
      </c>
      <c r="B8697" s="141" t="s">
        <v>284</v>
      </c>
      <c r="C8697" s="141" t="s">
        <v>3457</v>
      </c>
      <c r="D8697" s="141" t="s">
        <v>3455</v>
      </c>
      <c r="E8697" s="141" t="s">
        <v>4088</v>
      </c>
      <c r="F8697" s="141" t="s">
        <v>4087</v>
      </c>
      <c r="G8697" s="141" t="s">
        <v>58</v>
      </c>
      <c r="H8697" s="141" t="s">
        <v>782</v>
      </c>
      <c r="I8697" s="141" t="s">
        <v>3514</v>
      </c>
      <c r="J8697" s="141" t="s">
        <v>3600</v>
      </c>
      <c r="K8697" s="141" t="s">
        <v>191</v>
      </c>
      <c r="L8697" s="141" t="s">
        <v>3969</v>
      </c>
      <c r="M8697" s="141" t="s">
        <v>262</v>
      </c>
      <c r="N8697" s="141" t="s">
        <v>551</v>
      </c>
      <c r="O8697" s="141" t="s">
        <v>287</v>
      </c>
      <c r="P8697" s="141" t="s">
        <v>1716</v>
      </c>
      <c r="Q8697" s="141" t="s">
        <v>1715</v>
      </c>
      <c r="R8697" s="141" t="s">
        <v>3468</v>
      </c>
      <c r="S8697" s="148" t="s">
        <v>3283</v>
      </c>
      <c r="T8697" s="147">
        <v>0</v>
      </c>
      <c r="U8697" s="147">
        <v>646004.18000000005</v>
      </c>
      <c r="V8697" s="147">
        <v>0</v>
      </c>
      <c r="W8697" s="147">
        <v>0</v>
      </c>
    </row>
    <row r="8698" spans="1:23">
      <c r="A8698" s="141" t="s">
        <v>3465</v>
      </c>
      <c r="B8698" s="141" t="s">
        <v>284</v>
      </c>
      <c r="C8698" s="141" t="s">
        <v>3457</v>
      </c>
      <c r="D8698" s="141" t="s">
        <v>3455</v>
      </c>
      <c r="E8698" s="141" t="s">
        <v>4088</v>
      </c>
      <c r="F8698" s="141" t="s">
        <v>4087</v>
      </c>
      <c r="G8698" s="141" t="s">
        <v>58</v>
      </c>
      <c r="H8698" s="141" t="s">
        <v>782</v>
      </c>
      <c r="I8698" s="141" t="s">
        <v>3514</v>
      </c>
      <c r="J8698" s="141" t="s">
        <v>3600</v>
      </c>
      <c r="K8698" s="141" t="s">
        <v>191</v>
      </c>
      <c r="L8698" s="141" t="s">
        <v>3969</v>
      </c>
      <c r="M8698" s="141" t="s">
        <v>262</v>
      </c>
      <c r="N8698" s="141" t="s">
        <v>551</v>
      </c>
      <c r="O8698" s="141" t="s">
        <v>287</v>
      </c>
      <c r="P8698" s="141" t="s">
        <v>1718</v>
      </c>
      <c r="Q8698" s="141" t="s">
        <v>1717</v>
      </c>
      <c r="R8698" s="141" t="s">
        <v>3468</v>
      </c>
      <c r="S8698" s="148" t="s">
        <v>3283</v>
      </c>
      <c r="T8698" s="147">
        <v>0</v>
      </c>
      <c r="U8698" s="147">
        <v>646004.18000000005</v>
      </c>
      <c r="V8698" s="147">
        <v>0</v>
      </c>
      <c r="W8698" s="147">
        <v>0</v>
      </c>
    </row>
    <row r="8699" spans="1:23">
      <c r="A8699" s="141" t="s">
        <v>3465</v>
      </c>
      <c r="B8699" s="141" t="s">
        <v>284</v>
      </c>
      <c r="C8699" s="141" t="s">
        <v>3457</v>
      </c>
      <c r="D8699" s="141" t="s">
        <v>3455</v>
      </c>
      <c r="E8699" s="141" t="s">
        <v>4088</v>
      </c>
      <c r="F8699" s="141" t="s">
        <v>4087</v>
      </c>
      <c r="G8699" s="141" t="s">
        <v>58</v>
      </c>
      <c r="H8699" s="141" t="s">
        <v>782</v>
      </c>
      <c r="I8699" s="141" t="s">
        <v>3514</v>
      </c>
      <c r="J8699" s="141" t="s">
        <v>3600</v>
      </c>
      <c r="K8699" s="141" t="s">
        <v>191</v>
      </c>
      <c r="L8699" s="141" t="s">
        <v>3969</v>
      </c>
      <c r="M8699" s="141" t="s">
        <v>262</v>
      </c>
      <c r="N8699" s="141" t="s">
        <v>551</v>
      </c>
      <c r="O8699" s="141" t="s">
        <v>287</v>
      </c>
      <c r="P8699" s="141" t="s">
        <v>1720</v>
      </c>
      <c r="Q8699" s="141" t="s">
        <v>1719</v>
      </c>
      <c r="R8699" s="141" t="s">
        <v>3468</v>
      </c>
      <c r="S8699" s="148" t="s">
        <v>3283</v>
      </c>
      <c r="T8699" s="147">
        <v>0</v>
      </c>
      <c r="U8699" s="147">
        <v>430669.45</v>
      </c>
      <c r="V8699" s="147">
        <v>0</v>
      </c>
      <c r="W8699" s="147">
        <v>0</v>
      </c>
    </row>
    <row r="8700" spans="1:23">
      <c r="A8700" s="141" t="s">
        <v>3465</v>
      </c>
      <c r="B8700" s="141" t="s">
        <v>284</v>
      </c>
      <c r="C8700" s="141" t="s">
        <v>3457</v>
      </c>
      <c r="D8700" s="141" t="s">
        <v>3455</v>
      </c>
      <c r="E8700" s="141" t="s">
        <v>4088</v>
      </c>
      <c r="F8700" s="141" t="s">
        <v>4087</v>
      </c>
      <c r="G8700" s="141" t="s">
        <v>58</v>
      </c>
      <c r="H8700" s="141" t="s">
        <v>782</v>
      </c>
      <c r="I8700" s="141" t="s">
        <v>3514</v>
      </c>
      <c r="J8700" s="141" t="s">
        <v>3600</v>
      </c>
      <c r="K8700" s="141" t="s">
        <v>191</v>
      </c>
      <c r="L8700" s="141" t="s">
        <v>3969</v>
      </c>
      <c r="M8700" s="141" t="s">
        <v>262</v>
      </c>
      <c r="N8700" s="141" t="s">
        <v>551</v>
      </c>
      <c r="O8700" s="141" t="s">
        <v>287</v>
      </c>
      <c r="P8700" s="141" t="s">
        <v>1721</v>
      </c>
      <c r="Q8700" s="141" t="s">
        <v>2410</v>
      </c>
      <c r="R8700" s="141" t="s">
        <v>3468</v>
      </c>
      <c r="S8700" s="148" t="s">
        <v>3283</v>
      </c>
      <c r="T8700" s="147">
        <v>0</v>
      </c>
      <c r="U8700" s="147">
        <v>430669.45</v>
      </c>
      <c r="V8700" s="147">
        <v>0</v>
      </c>
      <c r="W8700" s="147">
        <v>0</v>
      </c>
    </row>
    <row r="8701" spans="1:23">
      <c r="A8701" s="141" t="s">
        <v>3465</v>
      </c>
      <c r="B8701" s="141" t="s">
        <v>284</v>
      </c>
      <c r="C8701" s="141" t="s">
        <v>3457</v>
      </c>
      <c r="D8701" s="141" t="s">
        <v>3455</v>
      </c>
      <c r="E8701" s="141" t="s">
        <v>4088</v>
      </c>
      <c r="F8701" s="141" t="s">
        <v>4087</v>
      </c>
      <c r="G8701" s="141" t="s">
        <v>58</v>
      </c>
      <c r="H8701" s="141" t="s">
        <v>782</v>
      </c>
      <c r="I8701" s="141" t="s">
        <v>3514</v>
      </c>
      <c r="J8701" s="141" t="s">
        <v>3600</v>
      </c>
      <c r="K8701" s="141" t="s">
        <v>191</v>
      </c>
      <c r="L8701" s="141" t="s">
        <v>3969</v>
      </c>
      <c r="M8701" s="141" t="s">
        <v>262</v>
      </c>
      <c r="N8701" s="141" t="s">
        <v>551</v>
      </c>
      <c r="O8701" s="141" t="s">
        <v>287</v>
      </c>
      <c r="P8701" s="141" t="s">
        <v>2853</v>
      </c>
      <c r="Q8701" s="141" t="s">
        <v>2852</v>
      </c>
      <c r="R8701" s="141" t="s">
        <v>3468</v>
      </c>
      <c r="S8701" s="148" t="s">
        <v>3283</v>
      </c>
      <c r="T8701" s="147">
        <v>0</v>
      </c>
      <c r="U8701" s="147">
        <v>86133.89</v>
      </c>
      <c r="V8701" s="147">
        <v>0</v>
      </c>
      <c r="W8701" s="147">
        <v>0</v>
      </c>
    </row>
    <row r="8702" spans="1:23">
      <c r="A8702" s="141" t="s">
        <v>3465</v>
      </c>
      <c r="B8702" s="141" t="s">
        <v>284</v>
      </c>
      <c r="C8702" s="141" t="s">
        <v>3457</v>
      </c>
      <c r="D8702" s="141" t="s">
        <v>3455</v>
      </c>
      <c r="E8702" s="141" t="s">
        <v>4088</v>
      </c>
      <c r="F8702" s="141" t="s">
        <v>4087</v>
      </c>
      <c r="G8702" s="141" t="s">
        <v>58</v>
      </c>
      <c r="H8702" s="141" t="s">
        <v>782</v>
      </c>
      <c r="I8702" s="141" t="s">
        <v>3514</v>
      </c>
      <c r="J8702" s="141" t="s">
        <v>3600</v>
      </c>
      <c r="K8702" s="141" t="s">
        <v>191</v>
      </c>
      <c r="L8702" s="141" t="s">
        <v>3969</v>
      </c>
      <c r="M8702" s="141" t="s">
        <v>262</v>
      </c>
      <c r="N8702" s="141" t="s">
        <v>551</v>
      </c>
      <c r="O8702" s="141" t="s">
        <v>287</v>
      </c>
      <c r="P8702" s="141" t="s">
        <v>2855</v>
      </c>
      <c r="Q8702" s="141" t="s">
        <v>2854</v>
      </c>
      <c r="R8702" s="141" t="s">
        <v>3468</v>
      </c>
      <c r="S8702" s="148" t="s">
        <v>3283</v>
      </c>
      <c r="T8702" s="147">
        <v>0</v>
      </c>
      <c r="U8702" s="147">
        <v>43066.95</v>
      </c>
      <c r="V8702" s="147">
        <v>0</v>
      </c>
      <c r="W8702" s="147">
        <v>0</v>
      </c>
    </row>
    <row r="8703" spans="1:23">
      <c r="A8703" s="141" t="s">
        <v>3465</v>
      </c>
      <c r="B8703" s="141" t="s">
        <v>284</v>
      </c>
      <c r="C8703" s="141" t="s">
        <v>3457</v>
      </c>
      <c r="D8703" s="141" t="s">
        <v>3455</v>
      </c>
      <c r="E8703" s="141" t="s">
        <v>4088</v>
      </c>
      <c r="F8703" s="141" t="s">
        <v>4087</v>
      </c>
      <c r="G8703" s="141" t="s">
        <v>58</v>
      </c>
      <c r="H8703" s="141" t="s">
        <v>782</v>
      </c>
      <c r="I8703" s="141" t="s">
        <v>3514</v>
      </c>
      <c r="J8703" s="141" t="s">
        <v>3600</v>
      </c>
      <c r="K8703" s="141" t="s">
        <v>191</v>
      </c>
      <c r="L8703" s="141" t="s">
        <v>3969</v>
      </c>
      <c r="M8703" s="141" t="s">
        <v>262</v>
      </c>
      <c r="N8703" s="141" t="s">
        <v>551</v>
      </c>
      <c r="O8703" s="141" t="s">
        <v>287</v>
      </c>
      <c r="P8703" s="141" t="s">
        <v>2857</v>
      </c>
      <c r="Q8703" s="141" t="s">
        <v>2856</v>
      </c>
      <c r="R8703" s="141" t="s">
        <v>3468</v>
      </c>
      <c r="S8703" s="148" t="s">
        <v>3283</v>
      </c>
      <c r="T8703" s="147">
        <v>0</v>
      </c>
      <c r="U8703" s="147">
        <v>43066.95</v>
      </c>
      <c r="V8703" s="147">
        <v>0</v>
      </c>
      <c r="W8703" s="147">
        <v>0</v>
      </c>
    </row>
    <row r="8704" spans="1:23">
      <c r="A8704" s="141" t="s">
        <v>3465</v>
      </c>
      <c r="B8704" s="141" t="s">
        <v>284</v>
      </c>
      <c r="C8704" s="141" t="s">
        <v>3457</v>
      </c>
      <c r="D8704" s="141" t="s">
        <v>3455</v>
      </c>
      <c r="E8704" s="141" t="s">
        <v>4088</v>
      </c>
      <c r="F8704" s="141" t="s">
        <v>4087</v>
      </c>
      <c r="G8704" s="141" t="s">
        <v>58</v>
      </c>
      <c r="H8704" s="141" t="s">
        <v>782</v>
      </c>
      <c r="I8704" s="141" t="s">
        <v>3514</v>
      </c>
      <c r="J8704" s="141" t="s">
        <v>3600</v>
      </c>
      <c r="K8704" s="141" t="s">
        <v>191</v>
      </c>
      <c r="L8704" s="141" t="s">
        <v>3969</v>
      </c>
      <c r="M8704" s="141" t="s">
        <v>262</v>
      </c>
      <c r="N8704" s="141" t="s">
        <v>298</v>
      </c>
      <c r="O8704" s="141" t="s">
        <v>287</v>
      </c>
      <c r="P8704" s="141" t="s">
        <v>1999</v>
      </c>
      <c r="Q8704" s="141" t="s">
        <v>1998</v>
      </c>
      <c r="R8704" s="141" t="s">
        <v>3468</v>
      </c>
      <c r="S8704" s="148" t="s">
        <v>3283</v>
      </c>
      <c r="T8704" s="147">
        <v>0</v>
      </c>
      <c r="U8704" s="147">
        <v>129200.84</v>
      </c>
      <c r="V8704" s="147">
        <v>0</v>
      </c>
      <c r="W8704" s="147">
        <v>0</v>
      </c>
    </row>
    <row r="8705" spans="1:23">
      <c r="A8705" s="141" t="s">
        <v>3465</v>
      </c>
      <c r="B8705" s="141" t="s">
        <v>284</v>
      </c>
      <c r="C8705" s="141" t="s">
        <v>3457</v>
      </c>
      <c r="D8705" s="141" t="s">
        <v>3455</v>
      </c>
      <c r="E8705" s="141" t="s">
        <v>4088</v>
      </c>
      <c r="F8705" s="141" t="s">
        <v>4087</v>
      </c>
      <c r="G8705" s="141" t="s">
        <v>58</v>
      </c>
      <c r="H8705" s="141" t="s">
        <v>782</v>
      </c>
      <c r="I8705" s="141" t="s">
        <v>3514</v>
      </c>
      <c r="J8705" s="141" t="s">
        <v>3600</v>
      </c>
      <c r="K8705" s="141" t="s">
        <v>191</v>
      </c>
      <c r="L8705" s="141" t="s">
        <v>3969</v>
      </c>
      <c r="M8705" s="141" t="s">
        <v>262</v>
      </c>
      <c r="N8705" s="141" t="s">
        <v>298</v>
      </c>
      <c r="O8705" s="141" t="s">
        <v>287</v>
      </c>
      <c r="P8705" s="141" t="s">
        <v>2000</v>
      </c>
      <c r="Q8705" s="141" t="s">
        <v>2419</v>
      </c>
      <c r="R8705" s="141" t="s">
        <v>3468</v>
      </c>
      <c r="S8705" s="148" t="s">
        <v>3283</v>
      </c>
      <c r="T8705" s="147">
        <v>0</v>
      </c>
      <c r="U8705" s="147">
        <v>86133.89</v>
      </c>
      <c r="V8705" s="147">
        <v>0</v>
      </c>
      <c r="W8705" s="147">
        <v>0</v>
      </c>
    </row>
    <row r="8706" spans="1:23">
      <c r="A8706" s="141" t="s">
        <v>3465</v>
      </c>
      <c r="B8706" s="141" t="s">
        <v>284</v>
      </c>
      <c r="C8706" s="141" t="s">
        <v>3457</v>
      </c>
      <c r="D8706" s="141" t="s">
        <v>3455</v>
      </c>
      <c r="E8706" s="141" t="s">
        <v>4088</v>
      </c>
      <c r="F8706" s="141" t="s">
        <v>4087</v>
      </c>
      <c r="G8706" s="141" t="s">
        <v>58</v>
      </c>
      <c r="H8706" s="141" t="s">
        <v>782</v>
      </c>
      <c r="I8706" s="141" t="s">
        <v>3514</v>
      </c>
      <c r="J8706" s="141" t="s">
        <v>3600</v>
      </c>
      <c r="K8706" s="141" t="s">
        <v>191</v>
      </c>
      <c r="L8706" s="141" t="s">
        <v>3969</v>
      </c>
      <c r="M8706" s="141" t="s">
        <v>262</v>
      </c>
      <c r="N8706" s="141" t="s">
        <v>298</v>
      </c>
      <c r="O8706" s="141" t="s">
        <v>287</v>
      </c>
      <c r="P8706" s="141" t="s">
        <v>2002</v>
      </c>
      <c r="Q8706" s="141" t="s">
        <v>2001</v>
      </c>
      <c r="R8706" s="141" t="s">
        <v>3468</v>
      </c>
      <c r="S8706" s="148" t="s">
        <v>3283</v>
      </c>
      <c r="T8706" s="147">
        <v>0</v>
      </c>
      <c r="U8706" s="147">
        <v>86133.89</v>
      </c>
      <c r="V8706" s="147">
        <v>0</v>
      </c>
      <c r="W8706" s="147">
        <v>0</v>
      </c>
    </row>
    <row r="8707" spans="1:23">
      <c r="A8707" s="141" t="s">
        <v>3465</v>
      </c>
      <c r="B8707" s="141" t="s">
        <v>284</v>
      </c>
      <c r="C8707" s="141" t="s">
        <v>3457</v>
      </c>
      <c r="D8707" s="141" t="s">
        <v>3455</v>
      </c>
      <c r="E8707" s="141" t="s">
        <v>4088</v>
      </c>
      <c r="F8707" s="141" t="s">
        <v>4087</v>
      </c>
      <c r="G8707" s="141" t="s">
        <v>58</v>
      </c>
      <c r="H8707" s="141" t="s">
        <v>782</v>
      </c>
      <c r="I8707" s="141" t="s">
        <v>3514</v>
      </c>
      <c r="J8707" s="141" t="s">
        <v>3600</v>
      </c>
      <c r="K8707" s="141" t="s">
        <v>191</v>
      </c>
      <c r="L8707" s="141" t="s">
        <v>3969</v>
      </c>
      <c r="M8707" s="141" t="s">
        <v>262</v>
      </c>
      <c r="N8707" s="141" t="s">
        <v>298</v>
      </c>
      <c r="O8707" s="141" t="s">
        <v>287</v>
      </c>
      <c r="P8707" s="141" t="s">
        <v>2004</v>
      </c>
      <c r="Q8707" s="141" t="s">
        <v>2003</v>
      </c>
      <c r="R8707" s="141" t="s">
        <v>3468</v>
      </c>
      <c r="S8707" s="148" t="s">
        <v>3283</v>
      </c>
      <c r="T8707" s="147">
        <v>0</v>
      </c>
      <c r="U8707" s="147">
        <v>129200.84</v>
      </c>
      <c r="V8707" s="147">
        <v>0</v>
      </c>
      <c r="W8707" s="147">
        <v>0</v>
      </c>
    </row>
    <row r="8708" spans="1:23">
      <c r="A8708" s="141" t="s">
        <v>3465</v>
      </c>
      <c r="B8708" s="141" t="s">
        <v>284</v>
      </c>
      <c r="C8708" s="141" t="s">
        <v>3457</v>
      </c>
      <c r="D8708" s="141" t="s">
        <v>3455</v>
      </c>
      <c r="E8708" s="141" t="s">
        <v>4088</v>
      </c>
      <c r="F8708" s="141" t="s">
        <v>4087</v>
      </c>
      <c r="G8708" s="141" t="s">
        <v>58</v>
      </c>
      <c r="H8708" s="141" t="s">
        <v>782</v>
      </c>
      <c r="I8708" s="141" t="s">
        <v>3514</v>
      </c>
      <c r="J8708" s="141" t="s">
        <v>3600</v>
      </c>
      <c r="K8708" s="141" t="s">
        <v>191</v>
      </c>
      <c r="L8708" s="141" t="s">
        <v>3969</v>
      </c>
      <c r="M8708" s="141" t="s">
        <v>262</v>
      </c>
      <c r="N8708" s="141" t="s">
        <v>298</v>
      </c>
      <c r="O8708" s="141" t="s">
        <v>287</v>
      </c>
      <c r="P8708" s="141" t="s">
        <v>2006</v>
      </c>
      <c r="Q8708" s="141" t="s">
        <v>2005</v>
      </c>
      <c r="R8708" s="141" t="s">
        <v>3468</v>
      </c>
      <c r="S8708" s="148" t="s">
        <v>3283</v>
      </c>
      <c r="T8708" s="147">
        <v>0</v>
      </c>
      <c r="U8708" s="147">
        <v>43066.95</v>
      </c>
      <c r="V8708" s="147">
        <v>0</v>
      </c>
      <c r="W8708" s="147">
        <v>0</v>
      </c>
    </row>
    <row r="8709" spans="1:23">
      <c r="A8709" s="141" t="s">
        <v>3465</v>
      </c>
      <c r="B8709" s="141" t="s">
        <v>284</v>
      </c>
      <c r="C8709" s="141" t="s">
        <v>3457</v>
      </c>
      <c r="D8709" s="141" t="s">
        <v>3455</v>
      </c>
      <c r="E8709" s="141" t="s">
        <v>4088</v>
      </c>
      <c r="F8709" s="141" t="s">
        <v>4087</v>
      </c>
      <c r="G8709" s="141" t="s">
        <v>58</v>
      </c>
      <c r="H8709" s="141" t="s">
        <v>782</v>
      </c>
      <c r="I8709" s="141" t="s">
        <v>3514</v>
      </c>
      <c r="J8709" s="141" t="s">
        <v>3600</v>
      </c>
      <c r="K8709" s="141" t="s">
        <v>191</v>
      </c>
      <c r="L8709" s="141" t="s">
        <v>3969</v>
      </c>
      <c r="M8709" s="141" t="s">
        <v>262</v>
      </c>
      <c r="N8709" s="141" t="s">
        <v>298</v>
      </c>
      <c r="O8709" s="141" t="s">
        <v>287</v>
      </c>
      <c r="P8709" s="141" t="s">
        <v>2008</v>
      </c>
      <c r="Q8709" s="141" t="s">
        <v>2007</v>
      </c>
      <c r="R8709" s="141" t="s">
        <v>3468</v>
      </c>
      <c r="S8709" s="148" t="s">
        <v>3283</v>
      </c>
      <c r="T8709" s="147">
        <v>0</v>
      </c>
      <c r="U8709" s="147">
        <v>86133.89</v>
      </c>
      <c r="V8709" s="147">
        <v>0</v>
      </c>
      <c r="W8709" s="147">
        <v>0</v>
      </c>
    </row>
    <row r="8710" spans="1:23">
      <c r="A8710" s="141" t="s">
        <v>3465</v>
      </c>
      <c r="B8710" s="141" t="s">
        <v>284</v>
      </c>
      <c r="C8710" s="141" t="s">
        <v>3457</v>
      </c>
      <c r="D8710" s="141" t="s">
        <v>3455</v>
      </c>
      <c r="E8710" s="141" t="s">
        <v>4088</v>
      </c>
      <c r="F8710" s="141" t="s">
        <v>4087</v>
      </c>
      <c r="G8710" s="141" t="s">
        <v>58</v>
      </c>
      <c r="H8710" s="141" t="s">
        <v>782</v>
      </c>
      <c r="I8710" s="141" t="s">
        <v>3514</v>
      </c>
      <c r="J8710" s="141" t="s">
        <v>3600</v>
      </c>
      <c r="K8710" s="141" t="s">
        <v>191</v>
      </c>
      <c r="L8710" s="141" t="s">
        <v>3969</v>
      </c>
      <c r="M8710" s="141" t="s">
        <v>262</v>
      </c>
      <c r="N8710" s="141" t="s">
        <v>298</v>
      </c>
      <c r="O8710" s="141" t="s">
        <v>287</v>
      </c>
      <c r="P8710" s="141" t="s">
        <v>2010</v>
      </c>
      <c r="Q8710" s="141" t="s">
        <v>2009</v>
      </c>
      <c r="R8710" s="141" t="s">
        <v>3468</v>
      </c>
      <c r="S8710" s="148" t="s">
        <v>3283</v>
      </c>
      <c r="T8710" s="147">
        <v>0</v>
      </c>
      <c r="U8710" s="147">
        <v>129200.84</v>
      </c>
      <c r="V8710" s="147">
        <v>0</v>
      </c>
      <c r="W8710" s="147">
        <v>0</v>
      </c>
    </row>
    <row r="8711" spans="1:23">
      <c r="A8711" s="141" t="s">
        <v>3465</v>
      </c>
      <c r="B8711" s="141" t="s">
        <v>284</v>
      </c>
      <c r="C8711" s="141" t="s">
        <v>3457</v>
      </c>
      <c r="D8711" s="141" t="s">
        <v>3455</v>
      </c>
      <c r="E8711" s="141" t="s">
        <v>4088</v>
      </c>
      <c r="F8711" s="141" t="s">
        <v>4087</v>
      </c>
      <c r="G8711" s="141" t="s">
        <v>58</v>
      </c>
      <c r="H8711" s="141" t="s">
        <v>782</v>
      </c>
      <c r="I8711" s="141" t="s">
        <v>3514</v>
      </c>
      <c r="J8711" s="141" t="s">
        <v>3600</v>
      </c>
      <c r="K8711" s="141" t="s">
        <v>191</v>
      </c>
      <c r="L8711" s="141" t="s">
        <v>3969</v>
      </c>
      <c r="M8711" s="141" t="s">
        <v>262</v>
      </c>
      <c r="N8711" s="141" t="s">
        <v>298</v>
      </c>
      <c r="O8711" s="141" t="s">
        <v>287</v>
      </c>
      <c r="P8711" s="141" t="s">
        <v>2012</v>
      </c>
      <c r="Q8711" s="141" t="s">
        <v>2011</v>
      </c>
      <c r="R8711" s="141" t="s">
        <v>3468</v>
      </c>
      <c r="S8711" s="148" t="s">
        <v>3283</v>
      </c>
      <c r="T8711" s="147">
        <v>0</v>
      </c>
      <c r="U8711" s="147">
        <v>129200.84</v>
      </c>
      <c r="V8711" s="147">
        <v>0</v>
      </c>
      <c r="W8711" s="147">
        <v>0</v>
      </c>
    </row>
    <row r="8712" spans="1:23">
      <c r="A8712" s="141" t="s">
        <v>3465</v>
      </c>
      <c r="B8712" s="141" t="s">
        <v>284</v>
      </c>
      <c r="C8712" s="141" t="s">
        <v>3457</v>
      </c>
      <c r="D8712" s="141" t="s">
        <v>3455</v>
      </c>
      <c r="E8712" s="141" t="s">
        <v>4088</v>
      </c>
      <c r="F8712" s="141" t="s">
        <v>4087</v>
      </c>
      <c r="G8712" s="141" t="s">
        <v>58</v>
      </c>
      <c r="H8712" s="141" t="s">
        <v>782</v>
      </c>
      <c r="I8712" s="141" t="s">
        <v>3514</v>
      </c>
      <c r="J8712" s="141" t="s">
        <v>3600</v>
      </c>
      <c r="K8712" s="141" t="s">
        <v>191</v>
      </c>
      <c r="L8712" s="141" t="s">
        <v>3969</v>
      </c>
      <c r="M8712" s="141" t="s">
        <v>262</v>
      </c>
      <c r="N8712" s="141" t="s">
        <v>298</v>
      </c>
      <c r="O8712" s="141" t="s">
        <v>287</v>
      </c>
      <c r="P8712" s="141" t="s">
        <v>2014</v>
      </c>
      <c r="Q8712" s="141" t="s">
        <v>2013</v>
      </c>
      <c r="R8712" s="141" t="s">
        <v>3468</v>
      </c>
      <c r="S8712" s="148" t="s">
        <v>3283</v>
      </c>
      <c r="T8712" s="147">
        <v>0</v>
      </c>
      <c r="U8712" s="147">
        <v>43066.95</v>
      </c>
      <c r="V8712" s="147">
        <v>0</v>
      </c>
      <c r="W8712" s="147">
        <v>0</v>
      </c>
    </row>
    <row r="8713" spans="1:23">
      <c r="A8713" s="141" t="s">
        <v>3465</v>
      </c>
      <c r="B8713" s="141" t="s">
        <v>284</v>
      </c>
      <c r="C8713" s="141" t="s">
        <v>3457</v>
      </c>
      <c r="D8713" s="141" t="s">
        <v>3455</v>
      </c>
      <c r="E8713" s="141" t="s">
        <v>4088</v>
      </c>
      <c r="F8713" s="141" t="s">
        <v>4087</v>
      </c>
      <c r="G8713" s="141" t="s">
        <v>58</v>
      </c>
      <c r="H8713" s="141" t="s">
        <v>782</v>
      </c>
      <c r="I8713" s="141" t="s">
        <v>3514</v>
      </c>
      <c r="J8713" s="141" t="s">
        <v>3600</v>
      </c>
      <c r="K8713" s="141" t="s">
        <v>191</v>
      </c>
      <c r="L8713" s="141" t="s">
        <v>3969</v>
      </c>
      <c r="M8713" s="141" t="s">
        <v>262</v>
      </c>
      <c r="N8713" s="141" t="s">
        <v>298</v>
      </c>
      <c r="O8713" s="141" t="s">
        <v>287</v>
      </c>
      <c r="P8713" s="141" t="s">
        <v>2016</v>
      </c>
      <c r="Q8713" s="141" t="s">
        <v>2015</v>
      </c>
      <c r="R8713" s="141" t="s">
        <v>3468</v>
      </c>
      <c r="S8713" s="148" t="s">
        <v>3283</v>
      </c>
      <c r="T8713" s="147">
        <v>0</v>
      </c>
      <c r="U8713" s="147">
        <v>129200.84</v>
      </c>
      <c r="V8713" s="147">
        <v>0</v>
      </c>
      <c r="W8713" s="147">
        <v>0</v>
      </c>
    </row>
    <row r="8714" spans="1:23">
      <c r="A8714" s="141" t="s">
        <v>3465</v>
      </c>
      <c r="B8714" s="141" t="s">
        <v>284</v>
      </c>
      <c r="C8714" s="141" t="s">
        <v>3457</v>
      </c>
      <c r="D8714" s="141" t="s">
        <v>3455</v>
      </c>
      <c r="E8714" s="141" t="s">
        <v>4088</v>
      </c>
      <c r="F8714" s="141" t="s">
        <v>4087</v>
      </c>
      <c r="G8714" s="141" t="s">
        <v>58</v>
      </c>
      <c r="H8714" s="141" t="s">
        <v>782</v>
      </c>
      <c r="I8714" s="141" t="s">
        <v>3514</v>
      </c>
      <c r="J8714" s="141" t="s">
        <v>3600</v>
      </c>
      <c r="K8714" s="141" t="s">
        <v>191</v>
      </c>
      <c r="L8714" s="141" t="s">
        <v>3969</v>
      </c>
      <c r="M8714" s="141" t="s">
        <v>262</v>
      </c>
      <c r="N8714" s="141" t="s">
        <v>298</v>
      </c>
      <c r="O8714" s="141" t="s">
        <v>287</v>
      </c>
      <c r="P8714" s="141" t="s">
        <v>2018</v>
      </c>
      <c r="Q8714" s="141" t="s">
        <v>2017</v>
      </c>
      <c r="R8714" s="141" t="s">
        <v>3468</v>
      </c>
      <c r="S8714" s="148" t="s">
        <v>3283</v>
      </c>
      <c r="T8714" s="147">
        <v>0</v>
      </c>
      <c r="U8714" s="147">
        <v>129200.84</v>
      </c>
      <c r="V8714" s="147">
        <v>0</v>
      </c>
      <c r="W8714" s="147">
        <v>0</v>
      </c>
    </row>
    <row r="8715" spans="1:23">
      <c r="A8715" s="141" t="s">
        <v>3465</v>
      </c>
      <c r="B8715" s="141" t="s">
        <v>284</v>
      </c>
      <c r="C8715" s="141" t="s">
        <v>3457</v>
      </c>
      <c r="D8715" s="141" t="s">
        <v>3455</v>
      </c>
      <c r="E8715" s="141" t="s">
        <v>4088</v>
      </c>
      <c r="F8715" s="141" t="s">
        <v>4087</v>
      </c>
      <c r="G8715" s="141" t="s">
        <v>58</v>
      </c>
      <c r="H8715" s="141" t="s">
        <v>782</v>
      </c>
      <c r="I8715" s="141" t="s">
        <v>3514</v>
      </c>
      <c r="J8715" s="141" t="s">
        <v>3600</v>
      </c>
      <c r="K8715" s="141" t="s">
        <v>191</v>
      </c>
      <c r="L8715" s="141" t="s">
        <v>3969</v>
      </c>
      <c r="M8715" s="141" t="s">
        <v>262</v>
      </c>
      <c r="N8715" s="141" t="s">
        <v>298</v>
      </c>
      <c r="O8715" s="141" t="s">
        <v>287</v>
      </c>
      <c r="P8715" s="141" t="s">
        <v>2020</v>
      </c>
      <c r="Q8715" s="141" t="s">
        <v>2019</v>
      </c>
      <c r="R8715" s="141" t="s">
        <v>3468</v>
      </c>
      <c r="S8715" s="148" t="s">
        <v>3283</v>
      </c>
      <c r="T8715" s="147">
        <v>0</v>
      </c>
      <c r="U8715" s="147">
        <v>43066.95</v>
      </c>
      <c r="V8715" s="147">
        <v>0</v>
      </c>
      <c r="W8715" s="147">
        <v>0</v>
      </c>
    </row>
    <row r="8716" spans="1:23">
      <c r="A8716" s="141" t="s">
        <v>3465</v>
      </c>
      <c r="B8716" s="141" t="s">
        <v>284</v>
      </c>
      <c r="C8716" s="141" t="s">
        <v>3457</v>
      </c>
      <c r="D8716" s="141" t="s">
        <v>3455</v>
      </c>
      <c r="E8716" s="141" t="s">
        <v>4088</v>
      </c>
      <c r="F8716" s="141" t="s">
        <v>4087</v>
      </c>
      <c r="G8716" s="141" t="s">
        <v>58</v>
      </c>
      <c r="H8716" s="141" t="s">
        <v>782</v>
      </c>
      <c r="I8716" s="141" t="s">
        <v>3514</v>
      </c>
      <c r="J8716" s="141" t="s">
        <v>3600</v>
      </c>
      <c r="K8716" s="141" t="s">
        <v>191</v>
      </c>
      <c r="L8716" s="141" t="s">
        <v>3969</v>
      </c>
      <c r="M8716" s="141" t="s">
        <v>262</v>
      </c>
      <c r="N8716" s="141" t="s">
        <v>298</v>
      </c>
      <c r="O8716" s="141" t="s">
        <v>287</v>
      </c>
      <c r="P8716" s="141" t="s">
        <v>2022</v>
      </c>
      <c r="Q8716" s="141" t="s">
        <v>2021</v>
      </c>
      <c r="R8716" s="141" t="s">
        <v>3468</v>
      </c>
      <c r="S8716" s="148" t="s">
        <v>3283</v>
      </c>
      <c r="T8716" s="147">
        <v>0</v>
      </c>
      <c r="U8716" s="147">
        <v>86133.89</v>
      </c>
      <c r="V8716" s="147">
        <v>0</v>
      </c>
      <c r="W8716" s="147">
        <v>0</v>
      </c>
    </row>
    <row r="8717" spans="1:23">
      <c r="A8717" s="141" t="s">
        <v>3465</v>
      </c>
      <c r="B8717" s="141" t="s">
        <v>284</v>
      </c>
      <c r="C8717" s="141" t="s">
        <v>3457</v>
      </c>
      <c r="D8717" s="141" t="s">
        <v>3455</v>
      </c>
      <c r="E8717" s="141" t="s">
        <v>4088</v>
      </c>
      <c r="F8717" s="141" t="s">
        <v>4087</v>
      </c>
      <c r="G8717" s="141" t="s">
        <v>58</v>
      </c>
      <c r="H8717" s="141" t="s">
        <v>782</v>
      </c>
      <c r="I8717" s="141" t="s">
        <v>3514</v>
      </c>
      <c r="J8717" s="141" t="s">
        <v>3600</v>
      </c>
      <c r="K8717" s="141" t="s">
        <v>191</v>
      </c>
      <c r="L8717" s="141" t="s">
        <v>3969</v>
      </c>
      <c r="M8717" s="141" t="s">
        <v>262</v>
      </c>
      <c r="N8717" s="141" t="s">
        <v>298</v>
      </c>
      <c r="O8717" s="141" t="s">
        <v>287</v>
      </c>
      <c r="P8717" s="141" t="s">
        <v>2024</v>
      </c>
      <c r="Q8717" s="141" t="s">
        <v>2023</v>
      </c>
      <c r="R8717" s="141" t="s">
        <v>3468</v>
      </c>
      <c r="S8717" s="148" t="s">
        <v>3283</v>
      </c>
      <c r="T8717" s="147">
        <v>0</v>
      </c>
      <c r="U8717" s="147">
        <v>86133.89</v>
      </c>
      <c r="V8717" s="147">
        <v>0</v>
      </c>
      <c r="W8717" s="147">
        <v>0</v>
      </c>
    </row>
    <row r="8718" spans="1:23">
      <c r="A8718" s="141" t="s">
        <v>3465</v>
      </c>
      <c r="B8718" s="141" t="s">
        <v>284</v>
      </c>
      <c r="C8718" s="141" t="s">
        <v>3457</v>
      </c>
      <c r="D8718" s="141" t="s">
        <v>3455</v>
      </c>
      <c r="E8718" s="141" t="s">
        <v>4088</v>
      </c>
      <c r="F8718" s="141" t="s">
        <v>4087</v>
      </c>
      <c r="G8718" s="141" t="s">
        <v>58</v>
      </c>
      <c r="H8718" s="141" t="s">
        <v>782</v>
      </c>
      <c r="I8718" s="141" t="s">
        <v>3514</v>
      </c>
      <c r="J8718" s="141" t="s">
        <v>3600</v>
      </c>
      <c r="K8718" s="141" t="s">
        <v>191</v>
      </c>
      <c r="L8718" s="141" t="s">
        <v>3969</v>
      </c>
      <c r="M8718" s="141" t="s">
        <v>262</v>
      </c>
      <c r="N8718" s="141" t="s">
        <v>298</v>
      </c>
      <c r="O8718" s="141" t="s">
        <v>287</v>
      </c>
      <c r="P8718" s="141" t="s">
        <v>2026</v>
      </c>
      <c r="Q8718" s="141" t="s">
        <v>2025</v>
      </c>
      <c r="R8718" s="141" t="s">
        <v>3468</v>
      </c>
      <c r="S8718" s="148" t="s">
        <v>3283</v>
      </c>
      <c r="T8718" s="147">
        <v>0</v>
      </c>
      <c r="U8718" s="147">
        <v>129200.84</v>
      </c>
      <c r="V8718" s="147">
        <v>0</v>
      </c>
      <c r="W8718" s="147">
        <v>0</v>
      </c>
    </row>
    <row r="8719" spans="1:23">
      <c r="A8719" s="141" t="s">
        <v>3465</v>
      </c>
      <c r="B8719" s="141" t="s">
        <v>284</v>
      </c>
      <c r="C8719" s="141" t="s">
        <v>3457</v>
      </c>
      <c r="D8719" s="141" t="s">
        <v>3455</v>
      </c>
      <c r="E8719" s="141" t="s">
        <v>4088</v>
      </c>
      <c r="F8719" s="141" t="s">
        <v>4087</v>
      </c>
      <c r="G8719" s="141" t="s">
        <v>58</v>
      </c>
      <c r="H8719" s="141" t="s">
        <v>782</v>
      </c>
      <c r="I8719" s="141" t="s">
        <v>3514</v>
      </c>
      <c r="J8719" s="141" t="s">
        <v>3600</v>
      </c>
      <c r="K8719" s="141" t="s">
        <v>191</v>
      </c>
      <c r="L8719" s="141" t="s">
        <v>3969</v>
      </c>
      <c r="M8719" s="141" t="s">
        <v>262</v>
      </c>
      <c r="N8719" s="141" t="s">
        <v>298</v>
      </c>
      <c r="O8719" s="141" t="s">
        <v>287</v>
      </c>
      <c r="P8719" s="141" t="s">
        <v>2027</v>
      </c>
      <c r="Q8719" s="141" t="s">
        <v>2420</v>
      </c>
      <c r="R8719" s="141" t="s">
        <v>3468</v>
      </c>
      <c r="S8719" s="148" t="s">
        <v>3283</v>
      </c>
      <c r="T8719" s="147">
        <v>0</v>
      </c>
      <c r="U8719" s="147">
        <v>86133.89</v>
      </c>
      <c r="V8719" s="147">
        <v>0</v>
      </c>
      <c r="W8719" s="147">
        <v>0</v>
      </c>
    </row>
    <row r="8720" spans="1:23">
      <c r="A8720" s="141" t="s">
        <v>3465</v>
      </c>
      <c r="B8720" s="141" t="s">
        <v>284</v>
      </c>
      <c r="C8720" s="141" t="s">
        <v>3457</v>
      </c>
      <c r="D8720" s="141" t="s">
        <v>3455</v>
      </c>
      <c r="E8720" s="141" t="s">
        <v>4088</v>
      </c>
      <c r="F8720" s="141" t="s">
        <v>4087</v>
      </c>
      <c r="G8720" s="141" t="s">
        <v>58</v>
      </c>
      <c r="H8720" s="141" t="s">
        <v>782</v>
      </c>
      <c r="I8720" s="141" t="s">
        <v>3514</v>
      </c>
      <c r="J8720" s="141" t="s">
        <v>3600</v>
      </c>
      <c r="K8720" s="141" t="s">
        <v>191</v>
      </c>
      <c r="L8720" s="141" t="s">
        <v>3969</v>
      </c>
      <c r="M8720" s="141" t="s">
        <v>262</v>
      </c>
      <c r="N8720" s="141" t="s">
        <v>298</v>
      </c>
      <c r="O8720" s="141" t="s">
        <v>287</v>
      </c>
      <c r="P8720" s="141" t="s">
        <v>2029</v>
      </c>
      <c r="Q8720" s="141" t="s">
        <v>2028</v>
      </c>
      <c r="R8720" s="141" t="s">
        <v>3468</v>
      </c>
      <c r="S8720" s="148" t="s">
        <v>3283</v>
      </c>
      <c r="T8720" s="147">
        <v>0</v>
      </c>
      <c r="U8720" s="147">
        <v>86133.89</v>
      </c>
      <c r="V8720" s="147">
        <v>0</v>
      </c>
      <c r="W8720" s="147">
        <v>0</v>
      </c>
    </row>
    <row r="8721" spans="1:23">
      <c r="A8721" s="141" t="s">
        <v>3465</v>
      </c>
      <c r="B8721" s="141" t="s">
        <v>284</v>
      </c>
      <c r="C8721" s="141" t="s">
        <v>3457</v>
      </c>
      <c r="D8721" s="141" t="s">
        <v>3455</v>
      </c>
      <c r="E8721" s="141" t="s">
        <v>4088</v>
      </c>
      <c r="F8721" s="141" t="s">
        <v>4087</v>
      </c>
      <c r="G8721" s="141" t="s">
        <v>58</v>
      </c>
      <c r="H8721" s="141" t="s">
        <v>782</v>
      </c>
      <c r="I8721" s="141" t="s">
        <v>3514</v>
      </c>
      <c r="J8721" s="141" t="s">
        <v>3600</v>
      </c>
      <c r="K8721" s="141" t="s">
        <v>191</v>
      </c>
      <c r="L8721" s="141" t="s">
        <v>3969</v>
      </c>
      <c r="M8721" s="141" t="s">
        <v>262</v>
      </c>
      <c r="N8721" s="141" t="s">
        <v>298</v>
      </c>
      <c r="O8721" s="141" t="s">
        <v>287</v>
      </c>
      <c r="P8721" s="141" t="s">
        <v>2031</v>
      </c>
      <c r="Q8721" s="141" t="s">
        <v>2030</v>
      </c>
      <c r="R8721" s="141" t="s">
        <v>3468</v>
      </c>
      <c r="S8721" s="148" t="s">
        <v>3283</v>
      </c>
      <c r="T8721" s="147">
        <v>0</v>
      </c>
      <c r="U8721" s="147">
        <v>86133.89</v>
      </c>
      <c r="V8721" s="147">
        <v>0</v>
      </c>
      <c r="W8721" s="147">
        <v>0</v>
      </c>
    </row>
    <row r="8722" spans="1:23">
      <c r="A8722" s="141" t="s">
        <v>3465</v>
      </c>
      <c r="B8722" s="141" t="s">
        <v>284</v>
      </c>
      <c r="C8722" s="141" t="s">
        <v>3457</v>
      </c>
      <c r="D8722" s="141" t="s">
        <v>3455</v>
      </c>
      <c r="E8722" s="141" t="s">
        <v>4088</v>
      </c>
      <c r="F8722" s="141" t="s">
        <v>4087</v>
      </c>
      <c r="G8722" s="141" t="s">
        <v>58</v>
      </c>
      <c r="H8722" s="141" t="s">
        <v>782</v>
      </c>
      <c r="I8722" s="141" t="s">
        <v>3514</v>
      </c>
      <c r="J8722" s="141" t="s">
        <v>3600</v>
      </c>
      <c r="K8722" s="141" t="s">
        <v>191</v>
      </c>
      <c r="L8722" s="141" t="s">
        <v>3969</v>
      </c>
      <c r="M8722" s="141" t="s">
        <v>262</v>
      </c>
      <c r="N8722" s="141" t="s">
        <v>298</v>
      </c>
      <c r="O8722" s="141" t="s">
        <v>287</v>
      </c>
      <c r="P8722" s="141" t="s">
        <v>2033</v>
      </c>
      <c r="Q8722" s="141" t="s">
        <v>2032</v>
      </c>
      <c r="R8722" s="141" t="s">
        <v>3468</v>
      </c>
      <c r="S8722" s="148" t="s">
        <v>3283</v>
      </c>
      <c r="T8722" s="147">
        <v>0</v>
      </c>
      <c r="U8722" s="147">
        <v>129200.84</v>
      </c>
      <c r="V8722" s="147">
        <v>0</v>
      </c>
      <c r="W8722" s="147">
        <v>0</v>
      </c>
    </row>
    <row r="8723" spans="1:23">
      <c r="A8723" s="141" t="s">
        <v>3465</v>
      </c>
      <c r="B8723" s="141" t="s">
        <v>284</v>
      </c>
      <c r="C8723" s="141" t="s">
        <v>3457</v>
      </c>
      <c r="D8723" s="141" t="s">
        <v>3455</v>
      </c>
      <c r="E8723" s="141" t="s">
        <v>4088</v>
      </c>
      <c r="F8723" s="141" t="s">
        <v>4087</v>
      </c>
      <c r="G8723" s="141" t="s">
        <v>58</v>
      </c>
      <c r="H8723" s="141" t="s">
        <v>782</v>
      </c>
      <c r="I8723" s="141" t="s">
        <v>3514</v>
      </c>
      <c r="J8723" s="141" t="s">
        <v>3600</v>
      </c>
      <c r="K8723" s="141" t="s">
        <v>191</v>
      </c>
      <c r="L8723" s="141" t="s">
        <v>3969</v>
      </c>
      <c r="M8723" s="141" t="s">
        <v>262</v>
      </c>
      <c r="N8723" s="141" t="s">
        <v>298</v>
      </c>
      <c r="O8723" s="141" t="s">
        <v>287</v>
      </c>
      <c r="P8723" s="141" t="s">
        <v>2035</v>
      </c>
      <c r="Q8723" s="141" t="s">
        <v>2034</v>
      </c>
      <c r="R8723" s="141" t="s">
        <v>3468</v>
      </c>
      <c r="S8723" s="148" t="s">
        <v>3283</v>
      </c>
      <c r="T8723" s="147">
        <v>0</v>
      </c>
      <c r="U8723" s="147">
        <v>86133.89</v>
      </c>
      <c r="V8723" s="147">
        <v>0</v>
      </c>
      <c r="W8723" s="147">
        <v>0</v>
      </c>
    </row>
    <row r="8724" spans="1:23">
      <c r="A8724" s="141" t="s">
        <v>3465</v>
      </c>
      <c r="B8724" s="141" t="s">
        <v>284</v>
      </c>
      <c r="C8724" s="141" t="s">
        <v>3457</v>
      </c>
      <c r="D8724" s="141" t="s">
        <v>3455</v>
      </c>
      <c r="E8724" s="141" t="s">
        <v>4088</v>
      </c>
      <c r="F8724" s="141" t="s">
        <v>4087</v>
      </c>
      <c r="G8724" s="141" t="s">
        <v>58</v>
      </c>
      <c r="H8724" s="141" t="s">
        <v>782</v>
      </c>
      <c r="I8724" s="141" t="s">
        <v>3514</v>
      </c>
      <c r="J8724" s="141" t="s">
        <v>3600</v>
      </c>
      <c r="K8724" s="141" t="s">
        <v>191</v>
      </c>
      <c r="L8724" s="141" t="s">
        <v>3969</v>
      </c>
      <c r="M8724" s="141" t="s">
        <v>262</v>
      </c>
      <c r="N8724" s="141" t="s">
        <v>298</v>
      </c>
      <c r="O8724" s="141" t="s">
        <v>287</v>
      </c>
      <c r="P8724" s="141" t="s">
        <v>2037</v>
      </c>
      <c r="Q8724" s="141" t="s">
        <v>2036</v>
      </c>
      <c r="R8724" s="141" t="s">
        <v>3468</v>
      </c>
      <c r="S8724" s="148" t="s">
        <v>3283</v>
      </c>
      <c r="T8724" s="147">
        <v>0</v>
      </c>
      <c r="U8724" s="147">
        <v>86133.89</v>
      </c>
      <c r="V8724" s="147">
        <v>0</v>
      </c>
      <c r="W8724" s="147">
        <v>0</v>
      </c>
    </row>
    <row r="8725" spans="1:23">
      <c r="A8725" s="141" t="s">
        <v>3465</v>
      </c>
      <c r="B8725" s="141" t="s">
        <v>284</v>
      </c>
      <c r="C8725" s="141" t="s">
        <v>3457</v>
      </c>
      <c r="D8725" s="141" t="s">
        <v>3455</v>
      </c>
      <c r="E8725" s="141" t="s">
        <v>4088</v>
      </c>
      <c r="F8725" s="141" t="s">
        <v>4087</v>
      </c>
      <c r="G8725" s="141" t="s">
        <v>58</v>
      </c>
      <c r="H8725" s="141" t="s">
        <v>782</v>
      </c>
      <c r="I8725" s="141" t="s">
        <v>3514</v>
      </c>
      <c r="J8725" s="141" t="s">
        <v>3600</v>
      </c>
      <c r="K8725" s="141" t="s">
        <v>191</v>
      </c>
      <c r="L8725" s="141" t="s">
        <v>3969</v>
      </c>
      <c r="M8725" s="141" t="s">
        <v>262</v>
      </c>
      <c r="N8725" s="141" t="s">
        <v>298</v>
      </c>
      <c r="O8725" s="141" t="s">
        <v>287</v>
      </c>
      <c r="P8725" s="141" t="s">
        <v>2039</v>
      </c>
      <c r="Q8725" s="141" t="s">
        <v>2038</v>
      </c>
      <c r="R8725" s="141" t="s">
        <v>3468</v>
      </c>
      <c r="S8725" s="148" t="s">
        <v>3283</v>
      </c>
      <c r="T8725" s="147">
        <v>0</v>
      </c>
      <c r="U8725" s="147">
        <v>43066.95</v>
      </c>
      <c r="V8725" s="147">
        <v>0</v>
      </c>
      <c r="W8725" s="147">
        <v>0</v>
      </c>
    </row>
    <row r="8726" spans="1:23">
      <c r="A8726" s="141" t="s">
        <v>3465</v>
      </c>
      <c r="B8726" s="141" t="s">
        <v>284</v>
      </c>
      <c r="C8726" s="141" t="s">
        <v>3457</v>
      </c>
      <c r="D8726" s="141" t="s">
        <v>3455</v>
      </c>
      <c r="E8726" s="141" t="s">
        <v>4088</v>
      </c>
      <c r="F8726" s="141" t="s">
        <v>4087</v>
      </c>
      <c r="G8726" s="141" t="s">
        <v>58</v>
      </c>
      <c r="H8726" s="141" t="s">
        <v>782</v>
      </c>
      <c r="I8726" s="141" t="s">
        <v>3514</v>
      </c>
      <c r="J8726" s="141" t="s">
        <v>3600</v>
      </c>
      <c r="K8726" s="141" t="s">
        <v>191</v>
      </c>
      <c r="L8726" s="141" t="s">
        <v>3969</v>
      </c>
      <c r="M8726" s="141" t="s">
        <v>262</v>
      </c>
      <c r="N8726" s="141" t="s">
        <v>298</v>
      </c>
      <c r="O8726" s="141" t="s">
        <v>287</v>
      </c>
      <c r="P8726" s="141" t="s">
        <v>2041</v>
      </c>
      <c r="Q8726" s="141" t="s">
        <v>2040</v>
      </c>
      <c r="R8726" s="141" t="s">
        <v>3468</v>
      </c>
      <c r="S8726" s="148" t="s">
        <v>3283</v>
      </c>
      <c r="T8726" s="147">
        <v>0</v>
      </c>
      <c r="U8726" s="147">
        <v>129200.84</v>
      </c>
      <c r="V8726" s="147">
        <v>0</v>
      </c>
      <c r="W8726" s="147">
        <v>0</v>
      </c>
    </row>
    <row r="8727" spans="1:23">
      <c r="A8727" s="141" t="s">
        <v>3465</v>
      </c>
      <c r="B8727" s="141" t="s">
        <v>284</v>
      </c>
      <c r="C8727" s="141" t="s">
        <v>3457</v>
      </c>
      <c r="D8727" s="141" t="s">
        <v>3455</v>
      </c>
      <c r="E8727" s="141" t="s">
        <v>4088</v>
      </c>
      <c r="F8727" s="141" t="s">
        <v>4087</v>
      </c>
      <c r="G8727" s="141" t="s">
        <v>58</v>
      </c>
      <c r="H8727" s="141" t="s">
        <v>782</v>
      </c>
      <c r="I8727" s="141" t="s">
        <v>3514</v>
      </c>
      <c r="J8727" s="141" t="s">
        <v>3600</v>
      </c>
      <c r="K8727" s="141" t="s">
        <v>191</v>
      </c>
      <c r="L8727" s="141" t="s">
        <v>3969</v>
      </c>
      <c r="M8727" s="141" t="s">
        <v>262</v>
      </c>
      <c r="N8727" s="141" t="s">
        <v>298</v>
      </c>
      <c r="O8727" s="141" t="s">
        <v>287</v>
      </c>
      <c r="P8727" s="141" t="s">
        <v>2043</v>
      </c>
      <c r="Q8727" s="141" t="s">
        <v>2042</v>
      </c>
      <c r="R8727" s="141" t="s">
        <v>3468</v>
      </c>
      <c r="S8727" s="148" t="s">
        <v>3283</v>
      </c>
      <c r="T8727" s="147">
        <v>0</v>
      </c>
      <c r="U8727" s="147">
        <v>129200.84</v>
      </c>
      <c r="V8727" s="147">
        <v>0</v>
      </c>
      <c r="W8727" s="147">
        <v>0</v>
      </c>
    </row>
    <row r="8728" spans="1:23">
      <c r="A8728" s="141" t="s">
        <v>3465</v>
      </c>
      <c r="B8728" s="141" t="s">
        <v>284</v>
      </c>
      <c r="C8728" s="141" t="s">
        <v>3457</v>
      </c>
      <c r="D8728" s="141" t="s">
        <v>3455</v>
      </c>
      <c r="E8728" s="141" t="s">
        <v>4088</v>
      </c>
      <c r="F8728" s="141" t="s">
        <v>4087</v>
      </c>
      <c r="G8728" s="141" t="s">
        <v>58</v>
      </c>
      <c r="H8728" s="141" t="s">
        <v>782</v>
      </c>
      <c r="I8728" s="141" t="s">
        <v>3514</v>
      </c>
      <c r="J8728" s="141" t="s">
        <v>3600</v>
      </c>
      <c r="K8728" s="141" t="s">
        <v>191</v>
      </c>
      <c r="L8728" s="141" t="s">
        <v>3969</v>
      </c>
      <c r="M8728" s="141" t="s">
        <v>262</v>
      </c>
      <c r="N8728" s="141" t="s">
        <v>298</v>
      </c>
      <c r="O8728" s="141" t="s">
        <v>287</v>
      </c>
      <c r="P8728" s="141" t="s">
        <v>2045</v>
      </c>
      <c r="Q8728" s="141" t="s">
        <v>2044</v>
      </c>
      <c r="R8728" s="141" t="s">
        <v>3468</v>
      </c>
      <c r="S8728" s="148" t="s">
        <v>3283</v>
      </c>
      <c r="T8728" s="147">
        <v>0</v>
      </c>
      <c r="U8728" s="147">
        <v>86133.89</v>
      </c>
      <c r="V8728" s="147">
        <v>0</v>
      </c>
      <c r="W8728" s="147">
        <v>0</v>
      </c>
    </row>
    <row r="8729" spans="1:23">
      <c r="A8729" s="141" t="s">
        <v>3465</v>
      </c>
      <c r="B8729" s="141" t="s">
        <v>284</v>
      </c>
      <c r="C8729" s="141" t="s">
        <v>3457</v>
      </c>
      <c r="D8729" s="141" t="s">
        <v>3455</v>
      </c>
      <c r="E8729" s="141" t="s">
        <v>4088</v>
      </c>
      <c r="F8729" s="141" t="s">
        <v>4087</v>
      </c>
      <c r="G8729" s="141" t="s">
        <v>58</v>
      </c>
      <c r="H8729" s="141" t="s">
        <v>782</v>
      </c>
      <c r="I8729" s="141" t="s">
        <v>3514</v>
      </c>
      <c r="J8729" s="141" t="s">
        <v>3600</v>
      </c>
      <c r="K8729" s="141" t="s">
        <v>191</v>
      </c>
      <c r="L8729" s="141" t="s">
        <v>3969</v>
      </c>
      <c r="M8729" s="141" t="s">
        <v>262</v>
      </c>
      <c r="N8729" s="141" t="s">
        <v>298</v>
      </c>
      <c r="O8729" s="141" t="s">
        <v>287</v>
      </c>
      <c r="P8729" s="141" t="s">
        <v>2048</v>
      </c>
      <c r="Q8729" s="141" t="s">
        <v>2047</v>
      </c>
      <c r="R8729" s="141" t="s">
        <v>3468</v>
      </c>
      <c r="S8729" s="148" t="s">
        <v>3283</v>
      </c>
      <c r="T8729" s="147">
        <v>0</v>
      </c>
      <c r="U8729" s="147">
        <v>129200.84</v>
      </c>
      <c r="V8729" s="147">
        <v>0</v>
      </c>
      <c r="W8729" s="147">
        <v>0</v>
      </c>
    </row>
    <row r="8730" spans="1:23">
      <c r="A8730" s="141" t="s">
        <v>3465</v>
      </c>
      <c r="B8730" s="141" t="s">
        <v>284</v>
      </c>
      <c r="C8730" s="141" t="s">
        <v>3457</v>
      </c>
      <c r="D8730" s="141" t="s">
        <v>3455</v>
      </c>
      <c r="E8730" s="141" t="s">
        <v>4088</v>
      </c>
      <c r="F8730" s="141" t="s">
        <v>4087</v>
      </c>
      <c r="G8730" s="141" t="s">
        <v>58</v>
      </c>
      <c r="H8730" s="141" t="s">
        <v>782</v>
      </c>
      <c r="I8730" s="141" t="s">
        <v>3514</v>
      </c>
      <c r="J8730" s="141" t="s">
        <v>3600</v>
      </c>
      <c r="K8730" s="141" t="s">
        <v>191</v>
      </c>
      <c r="L8730" s="141" t="s">
        <v>3969</v>
      </c>
      <c r="M8730" s="141" t="s">
        <v>262</v>
      </c>
      <c r="N8730" s="141" t="s">
        <v>298</v>
      </c>
      <c r="O8730" s="141" t="s">
        <v>287</v>
      </c>
      <c r="P8730" s="141" t="s">
        <v>2050</v>
      </c>
      <c r="Q8730" s="141" t="s">
        <v>2049</v>
      </c>
      <c r="R8730" s="141" t="s">
        <v>3468</v>
      </c>
      <c r="S8730" s="148" t="s">
        <v>3283</v>
      </c>
      <c r="T8730" s="147">
        <v>0</v>
      </c>
      <c r="U8730" s="147">
        <v>86133.89</v>
      </c>
      <c r="V8730" s="147">
        <v>0</v>
      </c>
      <c r="W8730" s="147">
        <v>0</v>
      </c>
    </row>
    <row r="8731" spans="1:23">
      <c r="A8731" s="141" t="s">
        <v>3465</v>
      </c>
      <c r="B8731" s="141" t="s">
        <v>284</v>
      </c>
      <c r="C8731" s="141" t="s">
        <v>3457</v>
      </c>
      <c r="D8731" s="141" t="s">
        <v>3455</v>
      </c>
      <c r="E8731" s="141" t="s">
        <v>4088</v>
      </c>
      <c r="F8731" s="141" t="s">
        <v>4087</v>
      </c>
      <c r="G8731" s="141" t="s">
        <v>58</v>
      </c>
      <c r="H8731" s="141" t="s">
        <v>782</v>
      </c>
      <c r="I8731" s="141" t="s">
        <v>3514</v>
      </c>
      <c r="J8731" s="141" t="s">
        <v>3600</v>
      </c>
      <c r="K8731" s="141" t="s">
        <v>191</v>
      </c>
      <c r="L8731" s="141" t="s">
        <v>3969</v>
      </c>
      <c r="M8731" s="141" t="s">
        <v>262</v>
      </c>
      <c r="N8731" s="141" t="s">
        <v>298</v>
      </c>
      <c r="O8731" s="141" t="s">
        <v>287</v>
      </c>
      <c r="P8731" s="141" t="s">
        <v>2052</v>
      </c>
      <c r="Q8731" s="141" t="s">
        <v>2051</v>
      </c>
      <c r="R8731" s="141" t="s">
        <v>3468</v>
      </c>
      <c r="S8731" s="148" t="s">
        <v>3283</v>
      </c>
      <c r="T8731" s="147">
        <v>0</v>
      </c>
      <c r="U8731" s="147">
        <v>129200.84</v>
      </c>
      <c r="V8731" s="147">
        <v>0</v>
      </c>
      <c r="W8731" s="147">
        <v>0</v>
      </c>
    </row>
    <row r="8732" spans="1:23">
      <c r="A8732" s="141" t="s">
        <v>3465</v>
      </c>
      <c r="B8732" s="141" t="s">
        <v>284</v>
      </c>
      <c r="C8732" s="141" t="s">
        <v>3457</v>
      </c>
      <c r="D8732" s="141" t="s">
        <v>3455</v>
      </c>
      <c r="E8732" s="141" t="s">
        <v>4088</v>
      </c>
      <c r="F8732" s="141" t="s">
        <v>4087</v>
      </c>
      <c r="G8732" s="141" t="s">
        <v>58</v>
      </c>
      <c r="H8732" s="141" t="s">
        <v>782</v>
      </c>
      <c r="I8732" s="141" t="s">
        <v>3514</v>
      </c>
      <c r="J8732" s="141" t="s">
        <v>3600</v>
      </c>
      <c r="K8732" s="141" t="s">
        <v>191</v>
      </c>
      <c r="L8732" s="141" t="s">
        <v>3969</v>
      </c>
      <c r="M8732" s="141" t="s">
        <v>262</v>
      </c>
      <c r="N8732" s="141" t="s">
        <v>298</v>
      </c>
      <c r="O8732" s="141" t="s">
        <v>287</v>
      </c>
      <c r="P8732" s="141" t="s">
        <v>2054</v>
      </c>
      <c r="Q8732" s="141" t="s">
        <v>2053</v>
      </c>
      <c r="R8732" s="141" t="s">
        <v>3468</v>
      </c>
      <c r="S8732" s="148" t="s">
        <v>3283</v>
      </c>
      <c r="T8732" s="147">
        <v>0</v>
      </c>
      <c r="U8732" s="147">
        <v>43066.95</v>
      </c>
      <c r="V8732" s="147">
        <v>0</v>
      </c>
      <c r="W8732" s="147">
        <v>0</v>
      </c>
    </row>
    <row r="8733" spans="1:23">
      <c r="A8733" s="141" t="s">
        <v>3465</v>
      </c>
      <c r="B8733" s="141" t="s">
        <v>284</v>
      </c>
      <c r="C8733" s="141" t="s">
        <v>3457</v>
      </c>
      <c r="D8733" s="141" t="s">
        <v>3455</v>
      </c>
      <c r="E8733" s="141" t="s">
        <v>4088</v>
      </c>
      <c r="F8733" s="141" t="s">
        <v>4087</v>
      </c>
      <c r="G8733" s="141" t="s">
        <v>58</v>
      </c>
      <c r="H8733" s="141" t="s">
        <v>782</v>
      </c>
      <c r="I8733" s="141" t="s">
        <v>3514</v>
      </c>
      <c r="J8733" s="141" t="s">
        <v>3600</v>
      </c>
      <c r="K8733" s="141" t="s">
        <v>191</v>
      </c>
      <c r="L8733" s="141" t="s">
        <v>3969</v>
      </c>
      <c r="M8733" s="141" t="s">
        <v>262</v>
      </c>
      <c r="N8733" s="141" t="s">
        <v>298</v>
      </c>
      <c r="O8733" s="141" t="s">
        <v>287</v>
      </c>
      <c r="P8733" s="141" t="s">
        <v>2056</v>
      </c>
      <c r="Q8733" s="141" t="s">
        <v>2055</v>
      </c>
      <c r="R8733" s="141" t="s">
        <v>3468</v>
      </c>
      <c r="S8733" s="148" t="s">
        <v>3283</v>
      </c>
      <c r="T8733" s="147">
        <v>0</v>
      </c>
      <c r="U8733" s="147">
        <v>43066.95</v>
      </c>
      <c r="V8733" s="147">
        <v>0</v>
      </c>
      <c r="W8733" s="147">
        <v>0</v>
      </c>
    </row>
    <row r="8734" spans="1:23">
      <c r="A8734" s="141" t="s">
        <v>3465</v>
      </c>
      <c r="B8734" s="141" t="s">
        <v>284</v>
      </c>
      <c r="C8734" s="141" t="s">
        <v>3457</v>
      </c>
      <c r="D8734" s="141" t="s">
        <v>3455</v>
      </c>
      <c r="E8734" s="141" t="s">
        <v>4088</v>
      </c>
      <c r="F8734" s="141" t="s">
        <v>4087</v>
      </c>
      <c r="G8734" s="141" t="s">
        <v>58</v>
      </c>
      <c r="H8734" s="141" t="s">
        <v>782</v>
      </c>
      <c r="I8734" s="141" t="s">
        <v>3514</v>
      </c>
      <c r="J8734" s="141" t="s">
        <v>3600</v>
      </c>
      <c r="K8734" s="141" t="s">
        <v>191</v>
      </c>
      <c r="L8734" s="141" t="s">
        <v>3969</v>
      </c>
      <c r="M8734" s="141" t="s">
        <v>262</v>
      </c>
      <c r="N8734" s="141" t="s">
        <v>298</v>
      </c>
      <c r="O8734" s="141" t="s">
        <v>287</v>
      </c>
      <c r="P8734" s="141" t="s">
        <v>2058</v>
      </c>
      <c r="Q8734" s="141" t="s">
        <v>2057</v>
      </c>
      <c r="R8734" s="141" t="s">
        <v>3468</v>
      </c>
      <c r="S8734" s="148" t="s">
        <v>3283</v>
      </c>
      <c r="T8734" s="147">
        <v>0</v>
      </c>
      <c r="U8734" s="147">
        <v>129200.84</v>
      </c>
      <c r="V8734" s="147">
        <v>0</v>
      </c>
      <c r="W8734" s="147">
        <v>0</v>
      </c>
    </row>
    <row r="8735" spans="1:23">
      <c r="A8735" s="141" t="s">
        <v>3465</v>
      </c>
      <c r="B8735" s="141" t="s">
        <v>284</v>
      </c>
      <c r="C8735" s="141" t="s">
        <v>3457</v>
      </c>
      <c r="D8735" s="141" t="s">
        <v>3455</v>
      </c>
      <c r="E8735" s="141" t="s">
        <v>4088</v>
      </c>
      <c r="F8735" s="141" t="s">
        <v>4087</v>
      </c>
      <c r="G8735" s="141" t="s">
        <v>58</v>
      </c>
      <c r="H8735" s="141" t="s">
        <v>782</v>
      </c>
      <c r="I8735" s="141" t="s">
        <v>3514</v>
      </c>
      <c r="J8735" s="141" t="s">
        <v>3600</v>
      </c>
      <c r="K8735" s="141" t="s">
        <v>191</v>
      </c>
      <c r="L8735" s="141" t="s">
        <v>3969</v>
      </c>
      <c r="M8735" s="141" t="s">
        <v>262</v>
      </c>
      <c r="N8735" s="141" t="s">
        <v>298</v>
      </c>
      <c r="O8735" s="141" t="s">
        <v>287</v>
      </c>
      <c r="P8735" s="141" t="s">
        <v>2060</v>
      </c>
      <c r="Q8735" s="141" t="s">
        <v>2059</v>
      </c>
      <c r="R8735" s="141" t="s">
        <v>3468</v>
      </c>
      <c r="S8735" s="148" t="s">
        <v>3283</v>
      </c>
      <c r="T8735" s="147">
        <v>0</v>
      </c>
      <c r="U8735" s="147">
        <v>43066.95</v>
      </c>
      <c r="V8735" s="147">
        <v>0</v>
      </c>
      <c r="W8735" s="147">
        <v>0</v>
      </c>
    </row>
    <row r="8736" spans="1:23">
      <c r="A8736" s="141" t="s">
        <v>3465</v>
      </c>
      <c r="B8736" s="141" t="s">
        <v>284</v>
      </c>
      <c r="C8736" s="141" t="s">
        <v>3457</v>
      </c>
      <c r="D8736" s="141" t="s">
        <v>3455</v>
      </c>
      <c r="E8736" s="141" t="s">
        <v>4088</v>
      </c>
      <c r="F8736" s="141" t="s">
        <v>4087</v>
      </c>
      <c r="G8736" s="141" t="s">
        <v>58</v>
      </c>
      <c r="H8736" s="141" t="s">
        <v>782</v>
      </c>
      <c r="I8736" s="141" t="s">
        <v>3514</v>
      </c>
      <c r="J8736" s="141" t="s">
        <v>3600</v>
      </c>
      <c r="K8736" s="141" t="s">
        <v>191</v>
      </c>
      <c r="L8736" s="141" t="s">
        <v>3969</v>
      </c>
      <c r="M8736" s="141" t="s">
        <v>262</v>
      </c>
      <c r="N8736" s="141" t="s">
        <v>298</v>
      </c>
      <c r="O8736" s="141" t="s">
        <v>287</v>
      </c>
      <c r="P8736" s="141" t="s">
        <v>2061</v>
      </c>
      <c r="Q8736" s="141" t="s">
        <v>2422</v>
      </c>
      <c r="R8736" s="141" t="s">
        <v>3468</v>
      </c>
      <c r="S8736" s="148" t="s">
        <v>3283</v>
      </c>
      <c r="T8736" s="147">
        <v>0</v>
      </c>
      <c r="U8736" s="147">
        <v>129200.84</v>
      </c>
      <c r="V8736" s="147">
        <v>0</v>
      </c>
      <c r="W8736" s="147">
        <v>0</v>
      </c>
    </row>
    <row r="8737" spans="1:23">
      <c r="A8737" s="141" t="s">
        <v>3465</v>
      </c>
      <c r="B8737" s="141" t="s">
        <v>284</v>
      </c>
      <c r="C8737" s="141" t="s">
        <v>3457</v>
      </c>
      <c r="D8737" s="141" t="s">
        <v>3455</v>
      </c>
      <c r="E8737" s="141" t="s">
        <v>4088</v>
      </c>
      <c r="F8737" s="141" t="s">
        <v>4087</v>
      </c>
      <c r="G8737" s="141" t="s">
        <v>58</v>
      </c>
      <c r="H8737" s="141" t="s">
        <v>782</v>
      </c>
      <c r="I8737" s="141" t="s">
        <v>3514</v>
      </c>
      <c r="J8737" s="141" t="s">
        <v>3600</v>
      </c>
      <c r="K8737" s="141" t="s">
        <v>191</v>
      </c>
      <c r="L8737" s="141" t="s">
        <v>3969</v>
      </c>
      <c r="M8737" s="141" t="s">
        <v>262</v>
      </c>
      <c r="N8737" s="141" t="s">
        <v>298</v>
      </c>
      <c r="O8737" s="141" t="s">
        <v>287</v>
      </c>
      <c r="P8737" s="141" t="s">
        <v>2062</v>
      </c>
      <c r="Q8737" s="141" t="s">
        <v>2423</v>
      </c>
      <c r="R8737" s="141" t="s">
        <v>3468</v>
      </c>
      <c r="S8737" s="148" t="s">
        <v>3283</v>
      </c>
      <c r="T8737" s="147">
        <v>0</v>
      </c>
      <c r="U8737" s="147">
        <v>86133.89</v>
      </c>
      <c r="V8737" s="147">
        <v>0</v>
      </c>
      <c r="W8737" s="147">
        <v>0</v>
      </c>
    </row>
    <row r="8738" spans="1:23">
      <c r="A8738" s="141" t="s">
        <v>3465</v>
      </c>
      <c r="B8738" s="141" t="s">
        <v>284</v>
      </c>
      <c r="C8738" s="141" t="s">
        <v>3457</v>
      </c>
      <c r="D8738" s="141" t="s">
        <v>3455</v>
      </c>
      <c r="E8738" s="141" t="s">
        <v>4088</v>
      </c>
      <c r="F8738" s="141" t="s">
        <v>4087</v>
      </c>
      <c r="G8738" s="141" t="s">
        <v>58</v>
      </c>
      <c r="H8738" s="141" t="s">
        <v>782</v>
      </c>
      <c r="I8738" s="141" t="s">
        <v>3514</v>
      </c>
      <c r="J8738" s="141" t="s">
        <v>3600</v>
      </c>
      <c r="K8738" s="141" t="s">
        <v>191</v>
      </c>
      <c r="L8738" s="141" t="s">
        <v>3969</v>
      </c>
      <c r="M8738" s="141" t="s">
        <v>262</v>
      </c>
      <c r="N8738" s="141" t="s">
        <v>298</v>
      </c>
      <c r="O8738" s="141" t="s">
        <v>287</v>
      </c>
      <c r="P8738" s="141" t="s">
        <v>2064</v>
      </c>
      <c r="Q8738" s="141" t="s">
        <v>2063</v>
      </c>
      <c r="R8738" s="141" t="s">
        <v>3468</v>
      </c>
      <c r="S8738" s="148" t="s">
        <v>3283</v>
      </c>
      <c r="T8738" s="147">
        <v>0</v>
      </c>
      <c r="U8738" s="147">
        <v>86133.89</v>
      </c>
      <c r="V8738" s="147">
        <v>0</v>
      </c>
      <c r="W8738" s="147">
        <v>0</v>
      </c>
    </row>
    <row r="8739" spans="1:23">
      <c r="A8739" s="141" t="s">
        <v>3465</v>
      </c>
      <c r="B8739" s="141" t="s">
        <v>284</v>
      </c>
      <c r="C8739" s="141" t="s">
        <v>3457</v>
      </c>
      <c r="D8739" s="141" t="s">
        <v>3455</v>
      </c>
      <c r="E8739" s="141" t="s">
        <v>4088</v>
      </c>
      <c r="F8739" s="141" t="s">
        <v>4087</v>
      </c>
      <c r="G8739" s="141" t="s">
        <v>58</v>
      </c>
      <c r="H8739" s="141" t="s">
        <v>782</v>
      </c>
      <c r="I8739" s="141" t="s">
        <v>3514</v>
      </c>
      <c r="J8739" s="141" t="s">
        <v>3600</v>
      </c>
      <c r="K8739" s="141" t="s">
        <v>191</v>
      </c>
      <c r="L8739" s="141" t="s">
        <v>3969</v>
      </c>
      <c r="M8739" s="141" t="s">
        <v>262</v>
      </c>
      <c r="N8739" s="141" t="s">
        <v>298</v>
      </c>
      <c r="O8739" s="141" t="s">
        <v>287</v>
      </c>
      <c r="P8739" s="141" t="s">
        <v>2066</v>
      </c>
      <c r="Q8739" s="141" t="s">
        <v>2065</v>
      </c>
      <c r="R8739" s="141" t="s">
        <v>3468</v>
      </c>
      <c r="S8739" s="148" t="s">
        <v>3283</v>
      </c>
      <c r="T8739" s="147">
        <v>0</v>
      </c>
      <c r="U8739" s="147">
        <v>86133.89</v>
      </c>
      <c r="V8739" s="147">
        <v>0</v>
      </c>
      <c r="W8739" s="147">
        <v>0</v>
      </c>
    </row>
    <row r="8740" spans="1:23">
      <c r="A8740" s="141" t="s">
        <v>3465</v>
      </c>
      <c r="B8740" s="141" t="s">
        <v>284</v>
      </c>
      <c r="C8740" s="141" t="s">
        <v>3457</v>
      </c>
      <c r="D8740" s="141" t="s">
        <v>3455</v>
      </c>
      <c r="E8740" s="141" t="s">
        <v>4088</v>
      </c>
      <c r="F8740" s="141" t="s">
        <v>4087</v>
      </c>
      <c r="G8740" s="141" t="s">
        <v>58</v>
      </c>
      <c r="H8740" s="141" t="s">
        <v>782</v>
      </c>
      <c r="I8740" s="141" t="s">
        <v>3514</v>
      </c>
      <c r="J8740" s="141" t="s">
        <v>3600</v>
      </c>
      <c r="K8740" s="141" t="s">
        <v>191</v>
      </c>
      <c r="L8740" s="141" t="s">
        <v>3969</v>
      </c>
      <c r="M8740" s="141" t="s">
        <v>262</v>
      </c>
      <c r="N8740" s="141" t="s">
        <v>298</v>
      </c>
      <c r="O8740" s="141" t="s">
        <v>287</v>
      </c>
      <c r="P8740" s="141" t="s">
        <v>2067</v>
      </c>
      <c r="Q8740" s="141" t="s">
        <v>2424</v>
      </c>
      <c r="R8740" s="141" t="s">
        <v>3468</v>
      </c>
      <c r="S8740" s="148" t="s">
        <v>3283</v>
      </c>
      <c r="T8740" s="147">
        <v>0</v>
      </c>
      <c r="U8740" s="147">
        <v>86133.89</v>
      </c>
      <c r="V8740" s="147">
        <v>0</v>
      </c>
      <c r="W8740" s="147">
        <v>0</v>
      </c>
    </row>
    <row r="8741" spans="1:23">
      <c r="A8741" s="141" t="s">
        <v>3465</v>
      </c>
      <c r="B8741" s="141" t="s">
        <v>284</v>
      </c>
      <c r="C8741" s="141" t="s">
        <v>3457</v>
      </c>
      <c r="D8741" s="141" t="s">
        <v>3455</v>
      </c>
      <c r="E8741" s="141" t="s">
        <v>4088</v>
      </c>
      <c r="F8741" s="141" t="s">
        <v>4087</v>
      </c>
      <c r="G8741" s="141" t="s">
        <v>58</v>
      </c>
      <c r="H8741" s="141" t="s">
        <v>782</v>
      </c>
      <c r="I8741" s="141" t="s">
        <v>3514</v>
      </c>
      <c r="J8741" s="141" t="s">
        <v>3600</v>
      </c>
      <c r="K8741" s="141" t="s">
        <v>191</v>
      </c>
      <c r="L8741" s="141" t="s">
        <v>3969</v>
      </c>
      <c r="M8741" s="141" t="s">
        <v>262</v>
      </c>
      <c r="N8741" s="141" t="s">
        <v>298</v>
      </c>
      <c r="O8741" s="141" t="s">
        <v>287</v>
      </c>
      <c r="P8741" s="141" t="s">
        <v>2068</v>
      </c>
      <c r="Q8741" s="141" t="s">
        <v>2425</v>
      </c>
      <c r="R8741" s="141" t="s">
        <v>3468</v>
      </c>
      <c r="S8741" s="148" t="s">
        <v>3283</v>
      </c>
      <c r="T8741" s="147">
        <v>0</v>
      </c>
      <c r="U8741" s="147">
        <v>129200.84</v>
      </c>
      <c r="V8741" s="147">
        <v>0</v>
      </c>
      <c r="W8741" s="147">
        <v>0</v>
      </c>
    </row>
    <row r="8742" spans="1:23">
      <c r="A8742" s="141" t="s">
        <v>3465</v>
      </c>
      <c r="B8742" s="141" t="s">
        <v>284</v>
      </c>
      <c r="C8742" s="141" t="s">
        <v>3457</v>
      </c>
      <c r="D8742" s="141" t="s">
        <v>3455</v>
      </c>
      <c r="E8742" s="141" t="s">
        <v>4088</v>
      </c>
      <c r="F8742" s="141" t="s">
        <v>4087</v>
      </c>
      <c r="G8742" s="141" t="s">
        <v>58</v>
      </c>
      <c r="H8742" s="141" t="s">
        <v>782</v>
      </c>
      <c r="I8742" s="141" t="s">
        <v>3514</v>
      </c>
      <c r="J8742" s="141" t="s">
        <v>3600</v>
      </c>
      <c r="K8742" s="141" t="s">
        <v>191</v>
      </c>
      <c r="L8742" s="141" t="s">
        <v>3969</v>
      </c>
      <c r="M8742" s="141" t="s">
        <v>262</v>
      </c>
      <c r="N8742" s="141" t="s">
        <v>298</v>
      </c>
      <c r="O8742" s="141" t="s">
        <v>287</v>
      </c>
      <c r="P8742" s="141" t="s">
        <v>2069</v>
      </c>
      <c r="Q8742" s="141" t="s">
        <v>2426</v>
      </c>
      <c r="R8742" s="141" t="s">
        <v>3468</v>
      </c>
      <c r="S8742" s="148" t="s">
        <v>3283</v>
      </c>
      <c r="T8742" s="147">
        <v>0</v>
      </c>
      <c r="U8742" s="147">
        <v>86133.89</v>
      </c>
      <c r="V8742" s="147">
        <v>0</v>
      </c>
      <c r="W8742" s="147">
        <v>0</v>
      </c>
    </row>
    <row r="8743" spans="1:23">
      <c r="A8743" s="141" t="s">
        <v>3465</v>
      </c>
      <c r="B8743" s="141" t="s">
        <v>284</v>
      </c>
      <c r="C8743" s="141" t="s">
        <v>3457</v>
      </c>
      <c r="D8743" s="141" t="s">
        <v>3455</v>
      </c>
      <c r="E8743" s="141" t="s">
        <v>4088</v>
      </c>
      <c r="F8743" s="141" t="s">
        <v>4087</v>
      </c>
      <c r="G8743" s="141" t="s">
        <v>58</v>
      </c>
      <c r="H8743" s="141" t="s">
        <v>782</v>
      </c>
      <c r="I8743" s="141" t="s">
        <v>3514</v>
      </c>
      <c r="J8743" s="141" t="s">
        <v>3600</v>
      </c>
      <c r="K8743" s="141" t="s">
        <v>191</v>
      </c>
      <c r="L8743" s="141" t="s">
        <v>3969</v>
      </c>
      <c r="M8743" s="141" t="s">
        <v>262</v>
      </c>
      <c r="N8743" s="141" t="s">
        <v>298</v>
      </c>
      <c r="O8743" s="141" t="s">
        <v>287</v>
      </c>
      <c r="P8743" s="141" t="s">
        <v>2070</v>
      </c>
      <c r="Q8743" s="141" t="s">
        <v>2427</v>
      </c>
      <c r="R8743" s="141" t="s">
        <v>3468</v>
      </c>
      <c r="S8743" s="148" t="s">
        <v>3283</v>
      </c>
      <c r="T8743" s="147">
        <v>0</v>
      </c>
      <c r="U8743" s="147">
        <v>86133.89</v>
      </c>
      <c r="V8743" s="147">
        <v>0</v>
      </c>
      <c r="W8743" s="147">
        <v>0</v>
      </c>
    </row>
    <row r="8744" spans="1:23">
      <c r="A8744" s="141" t="s">
        <v>3465</v>
      </c>
      <c r="B8744" s="141" t="s">
        <v>284</v>
      </c>
      <c r="C8744" s="141" t="s">
        <v>3457</v>
      </c>
      <c r="D8744" s="141" t="s">
        <v>3455</v>
      </c>
      <c r="E8744" s="141" t="s">
        <v>4088</v>
      </c>
      <c r="F8744" s="141" t="s">
        <v>4087</v>
      </c>
      <c r="G8744" s="141" t="s">
        <v>58</v>
      </c>
      <c r="H8744" s="141" t="s">
        <v>782</v>
      </c>
      <c r="I8744" s="141" t="s">
        <v>3514</v>
      </c>
      <c r="J8744" s="141" t="s">
        <v>3600</v>
      </c>
      <c r="K8744" s="141" t="s">
        <v>191</v>
      </c>
      <c r="L8744" s="141" t="s">
        <v>3969</v>
      </c>
      <c r="M8744" s="141" t="s">
        <v>262</v>
      </c>
      <c r="N8744" s="141" t="s">
        <v>298</v>
      </c>
      <c r="O8744" s="141" t="s">
        <v>287</v>
      </c>
      <c r="P8744" s="141" t="s">
        <v>2072</v>
      </c>
      <c r="Q8744" s="141" t="s">
        <v>2071</v>
      </c>
      <c r="R8744" s="141" t="s">
        <v>3468</v>
      </c>
      <c r="S8744" s="148" t="s">
        <v>3283</v>
      </c>
      <c r="T8744" s="147">
        <v>0</v>
      </c>
      <c r="U8744" s="147">
        <v>86133.89</v>
      </c>
      <c r="V8744" s="147">
        <v>0</v>
      </c>
      <c r="W8744" s="147">
        <v>0</v>
      </c>
    </row>
    <row r="8745" spans="1:23">
      <c r="A8745" s="141" t="s">
        <v>3465</v>
      </c>
      <c r="B8745" s="141" t="s">
        <v>284</v>
      </c>
      <c r="C8745" s="141" t="s">
        <v>3457</v>
      </c>
      <c r="D8745" s="141" t="s">
        <v>3455</v>
      </c>
      <c r="E8745" s="141" t="s">
        <v>4088</v>
      </c>
      <c r="F8745" s="141" t="s">
        <v>4087</v>
      </c>
      <c r="G8745" s="141" t="s">
        <v>58</v>
      </c>
      <c r="H8745" s="141" t="s">
        <v>782</v>
      </c>
      <c r="I8745" s="141" t="s">
        <v>3514</v>
      </c>
      <c r="J8745" s="141" t="s">
        <v>3600</v>
      </c>
      <c r="K8745" s="141" t="s">
        <v>191</v>
      </c>
      <c r="L8745" s="141" t="s">
        <v>3969</v>
      </c>
      <c r="M8745" s="141" t="s">
        <v>262</v>
      </c>
      <c r="N8745" s="141" t="s">
        <v>299</v>
      </c>
      <c r="O8745" s="141" t="s">
        <v>287</v>
      </c>
      <c r="P8745" s="141" t="s">
        <v>1727</v>
      </c>
      <c r="Q8745" s="141" t="s">
        <v>1726</v>
      </c>
      <c r="R8745" s="141" t="s">
        <v>3468</v>
      </c>
      <c r="S8745" s="148" t="s">
        <v>3283</v>
      </c>
      <c r="T8745" s="147">
        <v>0</v>
      </c>
      <c r="U8745" s="147">
        <v>646004.18000000005</v>
      </c>
      <c r="V8745" s="147">
        <v>0</v>
      </c>
      <c r="W8745" s="147">
        <v>0</v>
      </c>
    </row>
    <row r="8746" spans="1:23">
      <c r="A8746" s="141" t="s">
        <v>3465</v>
      </c>
      <c r="B8746" s="141" t="s">
        <v>284</v>
      </c>
      <c r="C8746" s="141" t="s">
        <v>3457</v>
      </c>
      <c r="D8746" s="141" t="s">
        <v>3455</v>
      </c>
      <c r="E8746" s="141" t="s">
        <v>4088</v>
      </c>
      <c r="F8746" s="141" t="s">
        <v>4087</v>
      </c>
      <c r="G8746" s="141" t="s">
        <v>58</v>
      </c>
      <c r="H8746" s="141" t="s">
        <v>782</v>
      </c>
      <c r="I8746" s="141" t="s">
        <v>3514</v>
      </c>
      <c r="J8746" s="141" t="s">
        <v>3600</v>
      </c>
      <c r="K8746" s="141" t="s">
        <v>191</v>
      </c>
      <c r="L8746" s="141" t="s">
        <v>3969</v>
      </c>
      <c r="M8746" s="141" t="s">
        <v>262</v>
      </c>
      <c r="N8746" s="141" t="s">
        <v>299</v>
      </c>
      <c r="O8746" s="141" t="s">
        <v>287</v>
      </c>
      <c r="P8746" s="141" t="s">
        <v>1728</v>
      </c>
      <c r="Q8746" s="141" t="s">
        <v>2429</v>
      </c>
      <c r="R8746" s="141" t="s">
        <v>3468</v>
      </c>
      <c r="S8746" s="148" t="s">
        <v>3283</v>
      </c>
      <c r="T8746" s="147">
        <v>0</v>
      </c>
      <c r="U8746" s="147">
        <v>646004.18000000005</v>
      </c>
      <c r="V8746" s="147">
        <v>0</v>
      </c>
      <c r="W8746" s="147">
        <v>0</v>
      </c>
    </row>
    <row r="8747" spans="1:23">
      <c r="A8747" s="141" t="s">
        <v>3465</v>
      </c>
      <c r="B8747" s="141" t="s">
        <v>284</v>
      </c>
      <c r="C8747" s="141" t="s">
        <v>3457</v>
      </c>
      <c r="D8747" s="141" t="s">
        <v>3455</v>
      </c>
      <c r="E8747" s="141" t="s">
        <v>4088</v>
      </c>
      <c r="F8747" s="141" t="s">
        <v>4087</v>
      </c>
      <c r="G8747" s="141" t="s">
        <v>58</v>
      </c>
      <c r="H8747" s="141" t="s">
        <v>782</v>
      </c>
      <c r="I8747" s="141" t="s">
        <v>3514</v>
      </c>
      <c r="J8747" s="141" t="s">
        <v>3600</v>
      </c>
      <c r="K8747" s="141" t="s">
        <v>191</v>
      </c>
      <c r="L8747" s="141" t="s">
        <v>3969</v>
      </c>
      <c r="M8747" s="141" t="s">
        <v>262</v>
      </c>
      <c r="N8747" s="141" t="s">
        <v>299</v>
      </c>
      <c r="O8747" s="141" t="s">
        <v>287</v>
      </c>
      <c r="P8747" s="141" t="s">
        <v>1729</v>
      </c>
      <c r="Q8747" s="141" t="s">
        <v>2430</v>
      </c>
      <c r="R8747" s="141" t="s">
        <v>3468</v>
      </c>
      <c r="S8747" s="148" t="s">
        <v>3283</v>
      </c>
      <c r="T8747" s="147">
        <v>0</v>
      </c>
      <c r="U8747" s="147">
        <v>646004.18000000005</v>
      </c>
      <c r="V8747" s="147">
        <v>0</v>
      </c>
      <c r="W8747" s="147">
        <v>0</v>
      </c>
    </row>
    <row r="8748" spans="1:23">
      <c r="A8748" s="141" t="s">
        <v>3465</v>
      </c>
      <c r="B8748" s="141" t="s">
        <v>284</v>
      </c>
      <c r="C8748" s="141" t="s">
        <v>3457</v>
      </c>
      <c r="D8748" s="141" t="s">
        <v>3455</v>
      </c>
      <c r="E8748" s="141" t="s">
        <v>4088</v>
      </c>
      <c r="F8748" s="141" t="s">
        <v>4087</v>
      </c>
      <c r="G8748" s="141" t="s">
        <v>58</v>
      </c>
      <c r="H8748" s="141" t="s">
        <v>782</v>
      </c>
      <c r="I8748" s="141" t="s">
        <v>3514</v>
      </c>
      <c r="J8748" s="141" t="s">
        <v>3600</v>
      </c>
      <c r="K8748" s="141" t="s">
        <v>191</v>
      </c>
      <c r="L8748" s="141" t="s">
        <v>3969</v>
      </c>
      <c r="M8748" s="141" t="s">
        <v>262</v>
      </c>
      <c r="N8748" s="141" t="s">
        <v>299</v>
      </c>
      <c r="O8748" s="141" t="s">
        <v>287</v>
      </c>
      <c r="P8748" s="141" t="s">
        <v>1730</v>
      </c>
      <c r="Q8748" s="141" t="s">
        <v>2431</v>
      </c>
      <c r="R8748" s="141" t="s">
        <v>3468</v>
      </c>
      <c r="S8748" s="148" t="s">
        <v>3283</v>
      </c>
      <c r="T8748" s="147">
        <v>0</v>
      </c>
      <c r="U8748" s="147">
        <v>430669.45</v>
      </c>
      <c r="V8748" s="147">
        <v>0</v>
      </c>
      <c r="W8748" s="147">
        <v>0</v>
      </c>
    </row>
    <row r="8749" spans="1:23">
      <c r="A8749" s="141" t="s">
        <v>3465</v>
      </c>
      <c r="B8749" s="141" t="s">
        <v>284</v>
      </c>
      <c r="C8749" s="141" t="s">
        <v>3457</v>
      </c>
      <c r="D8749" s="141" t="s">
        <v>3455</v>
      </c>
      <c r="E8749" s="141" t="s">
        <v>4088</v>
      </c>
      <c r="F8749" s="141" t="s">
        <v>4087</v>
      </c>
      <c r="G8749" s="141" t="s">
        <v>58</v>
      </c>
      <c r="H8749" s="141" t="s">
        <v>782</v>
      </c>
      <c r="I8749" s="141" t="s">
        <v>3514</v>
      </c>
      <c r="J8749" s="141" t="s">
        <v>3600</v>
      </c>
      <c r="K8749" s="141" t="s">
        <v>191</v>
      </c>
      <c r="L8749" s="141" t="s">
        <v>3969</v>
      </c>
      <c r="M8749" s="141" t="s">
        <v>262</v>
      </c>
      <c r="N8749" s="141" t="s">
        <v>299</v>
      </c>
      <c r="O8749" s="141" t="s">
        <v>287</v>
      </c>
      <c r="P8749" s="141" t="s">
        <v>1731</v>
      </c>
      <c r="Q8749" s="141" t="s">
        <v>2432</v>
      </c>
      <c r="R8749" s="141" t="s">
        <v>3468</v>
      </c>
      <c r="S8749" s="148" t="s">
        <v>3283</v>
      </c>
      <c r="T8749" s="147">
        <v>0</v>
      </c>
      <c r="U8749" s="147">
        <v>430669.46</v>
      </c>
      <c r="V8749" s="147">
        <v>0</v>
      </c>
      <c r="W8749" s="147">
        <v>0</v>
      </c>
    </row>
    <row r="8750" spans="1:23">
      <c r="A8750" s="141" t="s">
        <v>3465</v>
      </c>
      <c r="B8750" s="141" t="s">
        <v>284</v>
      </c>
      <c r="C8750" s="141" t="s">
        <v>3457</v>
      </c>
      <c r="D8750" s="141" t="s">
        <v>3455</v>
      </c>
      <c r="E8750" s="141" t="s">
        <v>4088</v>
      </c>
      <c r="F8750" s="141" t="s">
        <v>4087</v>
      </c>
      <c r="G8750" s="141" t="s">
        <v>58</v>
      </c>
      <c r="H8750" s="141" t="s">
        <v>782</v>
      </c>
      <c r="I8750" s="141" t="s">
        <v>3514</v>
      </c>
      <c r="J8750" s="141" t="s">
        <v>3600</v>
      </c>
      <c r="K8750" s="141" t="s">
        <v>191</v>
      </c>
      <c r="L8750" s="141" t="s">
        <v>3969</v>
      </c>
      <c r="M8750" s="141" t="s">
        <v>262</v>
      </c>
      <c r="N8750" s="141" t="s">
        <v>299</v>
      </c>
      <c r="O8750" s="141" t="s">
        <v>287</v>
      </c>
      <c r="P8750" s="141" t="s">
        <v>1732</v>
      </c>
      <c r="Q8750" s="141" t="s">
        <v>2434</v>
      </c>
      <c r="R8750" s="141" t="s">
        <v>3468</v>
      </c>
      <c r="S8750" s="148" t="s">
        <v>3283</v>
      </c>
      <c r="T8750" s="147">
        <v>0</v>
      </c>
      <c r="U8750" s="147">
        <v>430669.45</v>
      </c>
      <c r="V8750" s="147">
        <v>0</v>
      </c>
      <c r="W8750" s="147">
        <v>0</v>
      </c>
    </row>
    <row r="8751" spans="1:23">
      <c r="A8751" s="141" t="s">
        <v>3465</v>
      </c>
      <c r="B8751" s="141" t="s">
        <v>284</v>
      </c>
      <c r="C8751" s="141" t="s">
        <v>3457</v>
      </c>
      <c r="D8751" s="141" t="s">
        <v>3455</v>
      </c>
      <c r="E8751" s="141" t="s">
        <v>4088</v>
      </c>
      <c r="F8751" s="141" t="s">
        <v>4087</v>
      </c>
      <c r="G8751" s="141" t="s">
        <v>58</v>
      </c>
      <c r="H8751" s="141" t="s">
        <v>782</v>
      </c>
      <c r="I8751" s="141" t="s">
        <v>3514</v>
      </c>
      <c r="J8751" s="141" t="s">
        <v>3600</v>
      </c>
      <c r="K8751" s="141" t="s">
        <v>191</v>
      </c>
      <c r="L8751" s="141" t="s">
        <v>3969</v>
      </c>
      <c r="M8751" s="141" t="s">
        <v>262</v>
      </c>
      <c r="N8751" s="141" t="s">
        <v>299</v>
      </c>
      <c r="O8751" s="141" t="s">
        <v>287</v>
      </c>
      <c r="P8751" s="141" t="s">
        <v>1734</v>
      </c>
      <c r="Q8751" s="141" t="s">
        <v>1733</v>
      </c>
      <c r="R8751" s="141" t="s">
        <v>3468</v>
      </c>
      <c r="S8751" s="148" t="s">
        <v>3283</v>
      </c>
      <c r="T8751" s="147">
        <v>0</v>
      </c>
      <c r="U8751" s="147">
        <v>430669.45</v>
      </c>
      <c r="V8751" s="147">
        <v>0</v>
      </c>
      <c r="W8751" s="147">
        <v>0</v>
      </c>
    </row>
    <row r="8752" spans="1:23">
      <c r="A8752" s="141" t="s">
        <v>3465</v>
      </c>
      <c r="B8752" s="141" t="s">
        <v>284</v>
      </c>
      <c r="C8752" s="141" t="s">
        <v>3457</v>
      </c>
      <c r="D8752" s="141" t="s">
        <v>3455</v>
      </c>
      <c r="E8752" s="141" t="s">
        <v>4088</v>
      </c>
      <c r="F8752" s="141" t="s">
        <v>4087</v>
      </c>
      <c r="G8752" s="141" t="s">
        <v>58</v>
      </c>
      <c r="H8752" s="141" t="s">
        <v>782</v>
      </c>
      <c r="I8752" s="141" t="s">
        <v>3514</v>
      </c>
      <c r="J8752" s="141" t="s">
        <v>3600</v>
      </c>
      <c r="K8752" s="141" t="s">
        <v>191</v>
      </c>
      <c r="L8752" s="141" t="s">
        <v>3969</v>
      </c>
      <c r="M8752" s="141" t="s">
        <v>262</v>
      </c>
      <c r="N8752" s="141" t="s">
        <v>299</v>
      </c>
      <c r="O8752" s="141" t="s">
        <v>287</v>
      </c>
      <c r="P8752" s="141" t="s">
        <v>1820</v>
      </c>
      <c r="Q8752" s="141" t="s">
        <v>1819</v>
      </c>
      <c r="R8752" s="141" t="s">
        <v>3468</v>
      </c>
      <c r="S8752" s="148" t="s">
        <v>3283</v>
      </c>
      <c r="T8752" s="147">
        <v>0</v>
      </c>
      <c r="U8752" s="147">
        <v>43066.95</v>
      </c>
      <c r="V8752" s="147">
        <v>0</v>
      </c>
      <c r="W8752" s="147">
        <v>0</v>
      </c>
    </row>
    <row r="8753" spans="1:23">
      <c r="A8753" s="141" t="s">
        <v>3465</v>
      </c>
      <c r="B8753" s="141" t="s">
        <v>284</v>
      </c>
      <c r="C8753" s="141" t="s">
        <v>3457</v>
      </c>
      <c r="D8753" s="141" t="s">
        <v>3455</v>
      </c>
      <c r="E8753" s="141" t="s">
        <v>4088</v>
      </c>
      <c r="F8753" s="141" t="s">
        <v>4087</v>
      </c>
      <c r="G8753" s="141" t="s">
        <v>58</v>
      </c>
      <c r="H8753" s="141" t="s">
        <v>782</v>
      </c>
      <c r="I8753" s="141" t="s">
        <v>3514</v>
      </c>
      <c r="J8753" s="141" t="s">
        <v>3600</v>
      </c>
      <c r="K8753" s="141" t="s">
        <v>191</v>
      </c>
      <c r="L8753" s="141" t="s">
        <v>3969</v>
      </c>
      <c r="M8753" s="141" t="s">
        <v>262</v>
      </c>
      <c r="N8753" s="141" t="s">
        <v>299</v>
      </c>
      <c r="O8753" s="141" t="s">
        <v>287</v>
      </c>
      <c r="P8753" s="141" t="s">
        <v>1822</v>
      </c>
      <c r="Q8753" s="141" t="s">
        <v>1821</v>
      </c>
      <c r="R8753" s="141" t="s">
        <v>3468</v>
      </c>
      <c r="S8753" s="148" t="s">
        <v>3283</v>
      </c>
      <c r="T8753" s="147">
        <v>0</v>
      </c>
      <c r="U8753" s="147">
        <v>86133.89</v>
      </c>
      <c r="V8753" s="147">
        <v>0</v>
      </c>
      <c r="W8753" s="147">
        <v>0</v>
      </c>
    </row>
    <row r="8754" spans="1:23">
      <c r="A8754" s="141" t="s">
        <v>3465</v>
      </c>
      <c r="B8754" s="141" t="s">
        <v>284</v>
      </c>
      <c r="C8754" s="141" t="s">
        <v>3457</v>
      </c>
      <c r="D8754" s="141" t="s">
        <v>3455</v>
      </c>
      <c r="E8754" s="141" t="s">
        <v>4088</v>
      </c>
      <c r="F8754" s="141" t="s">
        <v>4087</v>
      </c>
      <c r="G8754" s="141" t="s">
        <v>58</v>
      </c>
      <c r="H8754" s="141" t="s">
        <v>782</v>
      </c>
      <c r="I8754" s="141" t="s">
        <v>3514</v>
      </c>
      <c r="J8754" s="141" t="s">
        <v>3600</v>
      </c>
      <c r="K8754" s="141" t="s">
        <v>191</v>
      </c>
      <c r="L8754" s="141" t="s">
        <v>3969</v>
      </c>
      <c r="M8754" s="141" t="s">
        <v>262</v>
      </c>
      <c r="N8754" s="141" t="s">
        <v>299</v>
      </c>
      <c r="O8754" s="141" t="s">
        <v>287</v>
      </c>
      <c r="P8754" s="141" t="s">
        <v>1824</v>
      </c>
      <c r="Q8754" s="141" t="s">
        <v>1823</v>
      </c>
      <c r="R8754" s="141" t="s">
        <v>3468</v>
      </c>
      <c r="S8754" s="148" t="s">
        <v>3283</v>
      </c>
      <c r="T8754" s="147">
        <v>0</v>
      </c>
      <c r="U8754" s="147">
        <v>86133.89</v>
      </c>
      <c r="V8754" s="147">
        <v>0</v>
      </c>
      <c r="W8754" s="147">
        <v>0</v>
      </c>
    </row>
    <row r="8755" spans="1:23">
      <c r="A8755" s="141" t="s">
        <v>3465</v>
      </c>
      <c r="B8755" s="141" t="s">
        <v>284</v>
      </c>
      <c r="C8755" s="141" t="s">
        <v>3457</v>
      </c>
      <c r="D8755" s="141" t="s">
        <v>3455</v>
      </c>
      <c r="E8755" s="141" t="s">
        <v>4088</v>
      </c>
      <c r="F8755" s="141" t="s">
        <v>4087</v>
      </c>
      <c r="G8755" s="141" t="s">
        <v>58</v>
      </c>
      <c r="H8755" s="141" t="s">
        <v>782</v>
      </c>
      <c r="I8755" s="141" t="s">
        <v>3514</v>
      </c>
      <c r="J8755" s="141" t="s">
        <v>3600</v>
      </c>
      <c r="K8755" s="141" t="s">
        <v>191</v>
      </c>
      <c r="L8755" s="141" t="s">
        <v>3969</v>
      </c>
      <c r="M8755" s="141" t="s">
        <v>262</v>
      </c>
      <c r="N8755" s="141" t="s">
        <v>299</v>
      </c>
      <c r="O8755" s="141" t="s">
        <v>287</v>
      </c>
      <c r="P8755" s="141" t="s">
        <v>1826</v>
      </c>
      <c r="Q8755" s="141" t="s">
        <v>1825</v>
      </c>
      <c r="R8755" s="141" t="s">
        <v>3468</v>
      </c>
      <c r="S8755" s="148" t="s">
        <v>3283</v>
      </c>
      <c r="T8755" s="147">
        <v>0</v>
      </c>
      <c r="U8755" s="147">
        <v>43066.95</v>
      </c>
      <c r="V8755" s="147">
        <v>0</v>
      </c>
      <c r="W8755" s="147">
        <v>0</v>
      </c>
    </row>
    <row r="8756" spans="1:23">
      <c r="A8756" s="141" t="s">
        <v>3465</v>
      </c>
      <c r="B8756" s="141" t="s">
        <v>284</v>
      </c>
      <c r="C8756" s="141" t="s">
        <v>3457</v>
      </c>
      <c r="D8756" s="141" t="s">
        <v>3455</v>
      </c>
      <c r="E8756" s="141" t="s">
        <v>4088</v>
      </c>
      <c r="F8756" s="141" t="s">
        <v>4087</v>
      </c>
      <c r="G8756" s="141" t="s">
        <v>58</v>
      </c>
      <c r="H8756" s="141" t="s">
        <v>782</v>
      </c>
      <c r="I8756" s="141" t="s">
        <v>3514</v>
      </c>
      <c r="J8756" s="141" t="s">
        <v>3600</v>
      </c>
      <c r="K8756" s="141" t="s">
        <v>191</v>
      </c>
      <c r="L8756" s="141" t="s">
        <v>3969</v>
      </c>
      <c r="M8756" s="141" t="s">
        <v>262</v>
      </c>
      <c r="N8756" s="141" t="s">
        <v>299</v>
      </c>
      <c r="O8756" s="141" t="s">
        <v>287</v>
      </c>
      <c r="P8756" s="141" t="s">
        <v>1828</v>
      </c>
      <c r="Q8756" s="141" t="s">
        <v>1827</v>
      </c>
      <c r="R8756" s="141" t="s">
        <v>3468</v>
      </c>
      <c r="S8756" s="148" t="s">
        <v>3283</v>
      </c>
      <c r="T8756" s="147">
        <v>0</v>
      </c>
      <c r="U8756" s="147">
        <v>86133.89</v>
      </c>
      <c r="V8756" s="147">
        <v>0</v>
      </c>
      <c r="W8756" s="147">
        <v>0</v>
      </c>
    </row>
    <row r="8757" spans="1:23">
      <c r="A8757" s="141" t="s">
        <v>3465</v>
      </c>
      <c r="B8757" s="141" t="s">
        <v>284</v>
      </c>
      <c r="C8757" s="141" t="s">
        <v>3457</v>
      </c>
      <c r="D8757" s="141" t="s">
        <v>3455</v>
      </c>
      <c r="E8757" s="141" t="s">
        <v>4088</v>
      </c>
      <c r="F8757" s="141" t="s">
        <v>4087</v>
      </c>
      <c r="G8757" s="141" t="s">
        <v>58</v>
      </c>
      <c r="H8757" s="141" t="s">
        <v>782</v>
      </c>
      <c r="I8757" s="141" t="s">
        <v>3514</v>
      </c>
      <c r="J8757" s="141" t="s">
        <v>3600</v>
      </c>
      <c r="K8757" s="141" t="s">
        <v>191</v>
      </c>
      <c r="L8757" s="141" t="s">
        <v>3969</v>
      </c>
      <c r="M8757" s="141" t="s">
        <v>262</v>
      </c>
      <c r="N8757" s="141" t="s">
        <v>299</v>
      </c>
      <c r="O8757" s="141" t="s">
        <v>287</v>
      </c>
      <c r="P8757" s="141" t="s">
        <v>1830</v>
      </c>
      <c r="Q8757" s="141" t="s">
        <v>1829</v>
      </c>
      <c r="R8757" s="141" t="s">
        <v>3468</v>
      </c>
      <c r="S8757" s="148" t="s">
        <v>3283</v>
      </c>
      <c r="T8757" s="147">
        <v>0</v>
      </c>
      <c r="U8757" s="147">
        <v>43066.95</v>
      </c>
      <c r="V8757" s="147">
        <v>0</v>
      </c>
      <c r="W8757" s="147">
        <v>0</v>
      </c>
    </row>
    <row r="8758" spans="1:23">
      <c r="A8758" s="141" t="s">
        <v>3465</v>
      </c>
      <c r="B8758" s="141" t="s">
        <v>284</v>
      </c>
      <c r="C8758" s="141" t="s">
        <v>3457</v>
      </c>
      <c r="D8758" s="141" t="s">
        <v>3455</v>
      </c>
      <c r="E8758" s="141" t="s">
        <v>4088</v>
      </c>
      <c r="F8758" s="141" t="s">
        <v>4087</v>
      </c>
      <c r="G8758" s="141" t="s">
        <v>58</v>
      </c>
      <c r="H8758" s="141" t="s">
        <v>782</v>
      </c>
      <c r="I8758" s="141" t="s">
        <v>3514</v>
      </c>
      <c r="J8758" s="141" t="s">
        <v>3600</v>
      </c>
      <c r="K8758" s="141" t="s">
        <v>191</v>
      </c>
      <c r="L8758" s="141" t="s">
        <v>3969</v>
      </c>
      <c r="M8758" s="141" t="s">
        <v>262</v>
      </c>
      <c r="N8758" s="141" t="s">
        <v>299</v>
      </c>
      <c r="O8758" s="141" t="s">
        <v>287</v>
      </c>
      <c r="P8758" s="141" t="s">
        <v>1832</v>
      </c>
      <c r="Q8758" s="141" t="s">
        <v>1831</v>
      </c>
      <c r="R8758" s="141" t="s">
        <v>3468</v>
      </c>
      <c r="S8758" s="148" t="s">
        <v>3283</v>
      </c>
      <c r="T8758" s="147">
        <v>0</v>
      </c>
      <c r="U8758" s="147">
        <v>646004.18999999994</v>
      </c>
      <c r="V8758" s="147">
        <v>0</v>
      </c>
      <c r="W8758" s="147">
        <v>0</v>
      </c>
    </row>
    <row r="8759" spans="1:23">
      <c r="A8759" s="141" t="s">
        <v>3465</v>
      </c>
      <c r="B8759" s="141" t="s">
        <v>284</v>
      </c>
      <c r="C8759" s="141" t="s">
        <v>3457</v>
      </c>
      <c r="D8759" s="141" t="s">
        <v>3455</v>
      </c>
      <c r="E8759" s="141" t="s">
        <v>4088</v>
      </c>
      <c r="F8759" s="141" t="s">
        <v>4087</v>
      </c>
      <c r="G8759" s="141" t="s">
        <v>58</v>
      </c>
      <c r="H8759" s="141" t="s">
        <v>782</v>
      </c>
      <c r="I8759" s="141" t="s">
        <v>3514</v>
      </c>
      <c r="J8759" s="141" t="s">
        <v>3600</v>
      </c>
      <c r="K8759" s="141" t="s">
        <v>191</v>
      </c>
      <c r="L8759" s="141" t="s">
        <v>3969</v>
      </c>
      <c r="M8759" s="141" t="s">
        <v>262</v>
      </c>
      <c r="N8759" s="141" t="s">
        <v>299</v>
      </c>
      <c r="O8759" s="141" t="s">
        <v>287</v>
      </c>
      <c r="P8759" s="141" t="s">
        <v>2074</v>
      </c>
      <c r="Q8759" s="141" t="s">
        <v>2073</v>
      </c>
      <c r="R8759" s="141" t="s">
        <v>3468</v>
      </c>
      <c r="S8759" s="148" t="s">
        <v>3283</v>
      </c>
      <c r="T8759" s="147">
        <v>0</v>
      </c>
      <c r="U8759" s="147">
        <v>43066.95</v>
      </c>
      <c r="V8759" s="147">
        <v>0</v>
      </c>
      <c r="W8759" s="147">
        <v>0</v>
      </c>
    </row>
    <row r="8760" spans="1:23">
      <c r="A8760" s="141" t="s">
        <v>3465</v>
      </c>
      <c r="B8760" s="141" t="s">
        <v>284</v>
      </c>
      <c r="C8760" s="141" t="s">
        <v>3457</v>
      </c>
      <c r="D8760" s="141" t="s">
        <v>3455</v>
      </c>
      <c r="E8760" s="141" t="s">
        <v>4088</v>
      </c>
      <c r="F8760" s="141" t="s">
        <v>4087</v>
      </c>
      <c r="G8760" s="141" t="s">
        <v>58</v>
      </c>
      <c r="H8760" s="141" t="s">
        <v>782</v>
      </c>
      <c r="I8760" s="141" t="s">
        <v>3514</v>
      </c>
      <c r="J8760" s="141" t="s">
        <v>3600</v>
      </c>
      <c r="K8760" s="141" t="s">
        <v>191</v>
      </c>
      <c r="L8760" s="141" t="s">
        <v>3969</v>
      </c>
      <c r="M8760" s="141" t="s">
        <v>262</v>
      </c>
      <c r="N8760" s="141" t="s">
        <v>299</v>
      </c>
      <c r="O8760" s="141" t="s">
        <v>287</v>
      </c>
      <c r="P8760" s="141" t="s">
        <v>2075</v>
      </c>
      <c r="Q8760" s="141" t="s">
        <v>2437</v>
      </c>
      <c r="R8760" s="141" t="s">
        <v>3468</v>
      </c>
      <c r="S8760" s="148" t="s">
        <v>3283</v>
      </c>
      <c r="T8760" s="147">
        <v>0</v>
      </c>
      <c r="U8760" s="147">
        <v>86133.89</v>
      </c>
      <c r="V8760" s="147">
        <v>0</v>
      </c>
      <c r="W8760" s="147">
        <v>0</v>
      </c>
    </row>
    <row r="8761" spans="1:23">
      <c r="A8761" s="141" t="s">
        <v>3465</v>
      </c>
      <c r="B8761" s="141" t="s">
        <v>284</v>
      </c>
      <c r="C8761" s="141" t="s">
        <v>3457</v>
      </c>
      <c r="D8761" s="141" t="s">
        <v>3455</v>
      </c>
      <c r="E8761" s="141" t="s">
        <v>4088</v>
      </c>
      <c r="F8761" s="141" t="s">
        <v>4087</v>
      </c>
      <c r="G8761" s="141" t="s">
        <v>58</v>
      </c>
      <c r="H8761" s="141" t="s">
        <v>782</v>
      </c>
      <c r="I8761" s="141" t="s">
        <v>3514</v>
      </c>
      <c r="J8761" s="141" t="s">
        <v>3600</v>
      </c>
      <c r="K8761" s="141" t="s">
        <v>191</v>
      </c>
      <c r="L8761" s="141" t="s">
        <v>3969</v>
      </c>
      <c r="M8761" s="141" t="s">
        <v>262</v>
      </c>
      <c r="N8761" s="141" t="s">
        <v>299</v>
      </c>
      <c r="O8761" s="141" t="s">
        <v>287</v>
      </c>
      <c r="P8761" s="141" t="s">
        <v>2076</v>
      </c>
      <c r="Q8761" s="141" t="s">
        <v>2438</v>
      </c>
      <c r="R8761" s="141" t="s">
        <v>3468</v>
      </c>
      <c r="S8761" s="148" t="s">
        <v>3283</v>
      </c>
      <c r="T8761" s="147">
        <v>0</v>
      </c>
      <c r="U8761" s="147">
        <v>86133.89</v>
      </c>
      <c r="V8761" s="147">
        <v>0</v>
      </c>
      <c r="W8761" s="147">
        <v>0</v>
      </c>
    </row>
    <row r="8762" spans="1:23">
      <c r="A8762" s="141" t="s">
        <v>3465</v>
      </c>
      <c r="B8762" s="141" t="s">
        <v>284</v>
      </c>
      <c r="C8762" s="141" t="s">
        <v>3457</v>
      </c>
      <c r="D8762" s="141" t="s">
        <v>3455</v>
      </c>
      <c r="E8762" s="141" t="s">
        <v>4088</v>
      </c>
      <c r="F8762" s="141" t="s">
        <v>4087</v>
      </c>
      <c r="G8762" s="141" t="s">
        <v>58</v>
      </c>
      <c r="H8762" s="141" t="s">
        <v>782</v>
      </c>
      <c r="I8762" s="141" t="s">
        <v>3514</v>
      </c>
      <c r="J8762" s="141" t="s">
        <v>3600</v>
      </c>
      <c r="K8762" s="141" t="s">
        <v>191</v>
      </c>
      <c r="L8762" s="141" t="s">
        <v>3969</v>
      </c>
      <c r="M8762" s="141" t="s">
        <v>262</v>
      </c>
      <c r="N8762" s="141" t="s">
        <v>299</v>
      </c>
      <c r="O8762" s="141" t="s">
        <v>287</v>
      </c>
      <c r="P8762" s="141" t="s">
        <v>2078</v>
      </c>
      <c r="Q8762" s="141" t="s">
        <v>2077</v>
      </c>
      <c r="R8762" s="141" t="s">
        <v>3468</v>
      </c>
      <c r="S8762" s="148" t="s">
        <v>3283</v>
      </c>
      <c r="T8762" s="147">
        <v>0</v>
      </c>
      <c r="U8762" s="147">
        <v>43066.95</v>
      </c>
      <c r="V8762" s="147">
        <v>0</v>
      </c>
      <c r="W8762" s="147">
        <v>0</v>
      </c>
    </row>
    <row r="8763" spans="1:23">
      <c r="A8763" s="141" t="s">
        <v>3465</v>
      </c>
      <c r="B8763" s="141" t="s">
        <v>284</v>
      </c>
      <c r="C8763" s="141" t="s">
        <v>3457</v>
      </c>
      <c r="D8763" s="141" t="s">
        <v>3455</v>
      </c>
      <c r="E8763" s="141" t="s">
        <v>4088</v>
      </c>
      <c r="F8763" s="141" t="s">
        <v>4087</v>
      </c>
      <c r="G8763" s="141" t="s">
        <v>58</v>
      </c>
      <c r="H8763" s="141" t="s">
        <v>782</v>
      </c>
      <c r="I8763" s="141" t="s">
        <v>3514</v>
      </c>
      <c r="J8763" s="141" t="s">
        <v>3600</v>
      </c>
      <c r="K8763" s="141" t="s">
        <v>191</v>
      </c>
      <c r="L8763" s="141" t="s">
        <v>3969</v>
      </c>
      <c r="M8763" s="141" t="s">
        <v>262</v>
      </c>
      <c r="N8763" s="141" t="s">
        <v>299</v>
      </c>
      <c r="O8763" s="141" t="s">
        <v>287</v>
      </c>
      <c r="P8763" s="141" t="s">
        <v>2079</v>
      </c>
      <c r="Q8763" s="141" t="s">
        <v>2440</v>
      </c>
      <c r="R8763" s="141" t="s">
        <v>3468</v>
      </c>
      <c r="S8763" s="148" t="s">
        <v>3283</v>
      </c>
      <c r="T8763" s="147">
        <v>0</v>
      </c>
      <c r="U8763" s="147">
        <v>86133.89</v>
      </c>
      <c r="V8763" s="147">
        <v>0</v>
      </c>
      <c r="W8763" s="147">
        <v>0</v>
      </c>
    </row>
    <row r="8764" spans="1:23">
      <c r="A8764" s="141" t="s">
        <v>3465</v>
      </c>
      <c r="B8764" s="141" t="s">
        <v>284</v>
      </c>
      <c r="C8764" s="141" t="s">
        <v>3457</v>
      </c>
      <c r="D8764" s="141" t="s">
        <v>3455</v>
      </c>
      <c r="E8764" s="141" t="s">
        <v>4088</v>
      </c>
      <c r="F8764" s="141" t="s">
        <v>4087</v>
      </c>
      <c r="G8764" s="141" t="s">
        <v>58</v>
      </c>
      <c r="H8764" s="141" t="s">
        <v>782</v>
      </c>
      <c r="I8764" s="141" t="s">
        <v>3514</v>
      </c>
      <c r="J8764" s="141" t="s">
        <v>3600</v>
      </c>
      <c r="K8764" s="141" t="s">
        <v>191</v>
      </c>
      <c r="L8764" s="141" t="s">
        <v>3969</v>
      </c>
      <c r="M8764" s="141" t="s">
        <v>262</v>
      </c>
      <c r="N8764" s="141" t="s">
        <v>299</v>
      </c>
      <c r="O8764" s="141" t="s">
        <v>287</v>
      </c>
      <c r="P8764" s="141" t="s">
        <v>2080</v>
      </c>
      <c r="Q8764" s="141" t="s">
        <v>2441</v>
      </c>
      <c r="R8764" s="141" t="s">
        <v>3468</v>
      </c>
      <c r="S8764" s="148" t="s">
        <v>3283</v>
      </c>
      <c r="T8764" s="147">
        <v>0</v>
      </c>
      <c r="U8764" s="147">
        <v>43066.95</v>
      </c>
      <c r="V8764" s="147">
        <v>0</v>
      </c>
      <c r="W8764" s="147">
        <v>0</v>
      </c>
    </row>
    <row r="8765" spans="1:23">
      <c r="A8765" s="141" t="s">
        <v>3465</v>
      </c>
      <c r="B8765" s="141" t="s">
        <v>284</v>
      </c>
      <c r="C8765" s="141" t="s">
        <v>3457</v>
      </c>
      <c r="D8765" s="141" t="s">
        <v>3455</v>
      </c>
      <c r="E8765" s="141" t="s">
        <v>4088</v>
      </c>
      <c r="F8765" s="141" t="s">
        <v>4087</v>
      </c>
      <c r="G8765" s="141" t="s">
        <v>58</v>
      </c>
      <c r="H8765" s="141" t="s">
        <v>782</v>
      </c>
      <c r="I8765" s="141" t="s">
        <v>3514</v>
      </c>
      <c r="J8765" s="141" t="s">
        <v>3600</v>
      </c>
      <c r="K8765" s="141" t="s">
        <v>191</v>
      </c>
      <c r="L8765" s="141" t="s">
        <v>3969</v>
      </c>
      <c r="M8765" s="141" t="s">
        <v>262</v>
      </c>
      <c r="N8765" s="141" t="s">
        <v>299</v>
      </c>
      <c r="O8765" s="141" t="s">
        <v>287</v>
      </c>
      <c r="P8765" s="141" t="s">
        <v>2082</v>
      </c>
      <c r="Q8765" s="141" t="s">
        <v>2081</v>
      </c>
      <c r="R8765" s="141" t="s">
        <v>3468</v>
      </c>
      <c r="S8765" s="148" t="s">
        <v>3283</v>
      </c>
      <c r="T8765" s="147">
        <v>0</v>
      </c>
      <c r="U8765" s="147">
        <v>43066.95</v>
      </c>
      <c r="V8765" s="147">
        <v>0</v>
      </c>
      <c r="W8765" s="147">
        <v>0</v>
      </c>
    </row>
    <row r="8766" spans="1:23">
      <c r="A8766" s="141" t="s">
        <v>3465</v>
      </c>
      <c r="B8766" s="141" t="s">
        <v>284</v>
      </c>
      <c r="C8766" s="141" t="s">
        <v>3457</v>
      </c>
      <c r="D8766" s="141" t="s">
        <v>3455</v>
      </c>
      <c r="E8766" s="141" t="s">
        <v>4088</v>
      </c>
      <c r="F8766" s="141" t="s">
        <v>4087</v>
      </c>
      <c r="G8766" s="141" t="s">
        <v>58</v>
      </c>
      <c r="H8766" s="141" t="s">
        <v>782</v>
      </c>
      <c r="I8766" s="141" t="s">
        <v>3514</v>
      </c>
      <c r="J8766" s="141" t="s">
        <v>3600</v>
      </c>
      <c r="K8766" s="141" t="s">
        <v>191</v>
      </c>
      <c r="L8766" s="141" t="s">
        <v>3969</v>
      </c>
      <c r="M8766" s="141" t="s">
        <v>262</v>
      </c>
      <c r="N8766" s="141" t="s">
        <v>299</v>
      </c>
      <c r="O8766" s="141" t="s">
        <v>287</v>
      </c>
      <c r="P8766" s="141" t="s">
        <v>2084</v>
      </c>
      <c r="Q8766" s="141" t="s">
        <v>2083</v>
      </c>
      <c r="R8766" s="141" t="s">
        <v>3468</v>
      </c>
      <c r="S8766" s="148" t="s">
        <v>3283</v>
      </c>
      <c r="T8766" s="147">
        <v>0</v>
      </c>
      <c r="U8766" s="147">
        <v>129200.84</v>
      </c>
      <c r="V8766" s="147">
        <v>0</v>
      </c>
      <c r="W8766" s="147">
        <v>0</v>
      </c>
    </row>
    <row r="8767" spans="1:23">
      <c r="A8767" s="141" t="s">
        <v>3465</v>
      </c>
      <c r="B8767" s="141" t="s">
        <v>284</v>
      </c>
      <c r="C8767" s="141" t="s">
        <v>3457</v>
      </c>
      <c r="D8767" s="141" t="s">
        <v>3455</v>
      </c>
      <c r="E8767" s="141" t="s">
        <v>4088</v>
      </c>
      <c r="F8767" s="141" t="s">
        <v>4087</v>
      </c>
      <c r="G8767" s="141" t="s">
        <v>58</v>
      </c>
      <c r="H8767" s="141" t="s">
        <v>782</v>
      </c>
      <c r="I8767" s="141" t="s">
        <v>3514</v>
      </c>
      <c r="J8767" s="141" t="s">
        <v>3600</v>
      </c>
      <c r="K8767" s="141" t="s">
        <v>191</v>
      </c>
      <c r="L8767" s="141" t="s">
        <v>3969</v>
      </c>
      <c r="M8767" s="141" t="s">
        <v>262</v>
      </c>
      <c r="N8767" s="141" t="s">
        <v>299</v>
      </c>
      <c r="O8767" s="141" t="s">
        <v>287</v>
      </c>
      <c r="P8767" s="141" t="s">
        <v>2086</v>
      </c>
      <c r="Q8767" s="141" t="s">
        <v>2085</v>
      </c>
      <c r="R8767" s="141" t="s">
        <v>3468</v>
      </c>
      <c r="S8767" s="148" t="s">
        <v>3283</v>
      </c>
      <c r="T8767" s="147">
        <v>0</v>
      </c>
      <c r="U8767" s="147">
        <v>43066.95</v>
      </c>
      <c r="V8767" s="147">
        <v>0</v>
      </c>
      <c r="W8767" s="147">
        <v>0</v>
      </c>
    </row>
    <row r="8768" spans="1:23">
      <c r="A8768" s="141" t="s">
        <v>3465</v>
      </c>
      <c r="B8768" s="141" t="s">
        <v>284</v>
      </c>
      <c r="C8768" s="141" t="s">
        <v>3457</v>
      </c>
      <c r="D8768" s="141" t="s">
        <v>3455</v>
      </c>
      <c r="E8768" s="141" t="s">
        <v>4088</v>
      </c>
      <c r="F8768" s="141" t="s">
        <v>4087</v>
      </c>
      <c r="G8768" s="141" t="s">
        <v>58</v>
      </c>
      <c r="H8768" s="141" t="s">
        <v>782</v>
      </c>
      <c r="I8768" s="141" t="s">
        <v>3514</v>
      </c>
      <c r="J8768" s="141" t="s">
        <v>3600</v>
      </c>
      <c r="K8768" s="141" t="s">
        <v>191</v>
      </c>
      <c r="L8768" s="141" t="s">
        <v>3969</v>
      </c>
      <c r="M8768" s="141" t="s">
        <v>262</v>
      </c>
      <c r="N8768" s="141" t="s">
        <v>299</v>
      </c>
      <c r="O8768" s="141" t="s">
        <v>287</v>
      </c>
      <c r="P8768" s="141" t="s">
        <v>2088</v>
      </c>
      <c r="Q8768" s="141" t="s">
        <v>2087</v>
      </c>
      <c r="R8768" s="141" t="s">
        <v>3468</v>
      </c>
      <c r="S8768" s="148" t="s">
        <v>3283</v>
      </c>
      <c r="T8768" s="147">
        <v>0</v>
      </c>
      <c r="U8768" s="147">
        <v>43066.95</v>
      </c>
      <c r="V8768" s="147">
        <v>0</v>
      </c>
      <c r="W8768" s="147">
        <v>0</v>
      </c>
    </row>
    <row r="8769" spans="1:23">
      <c r="A8769" s="141" t="s">
        <v>3465</v>
      </c>
      <c r="B8769" s="141" t="s">
        <v>284</v>
      </c>
      <c r="C8769" s="141" t="s">
        <v>3457</v>
      </c>
      <c r="D8769" s="141" t="s">
        <v>3455</v>
      </c>
      <c r="E8769" s="141" t="s">
        <v>4088</v>
      </c>
      <c r="F8769" s="141" t="s">
        <v>4087</v>
      </c>
      <c r="G8769" s="141" t="s">
        <v>58</v>
      </c>
      <c r="H8769" s="141" t="s">
        <v>782</v>
      </c>
      <c r="I8769" s="141" t="s">
        <v>3514</v>
      </c>
      <c r="J8769" s="141" t="s">
        <v>3600</v>
      </c>
      <c r="K8769" s="141" t="s">
        <v>191</v>
      </c>
      <c r="L8769" s="141" t="s">
        <v>3969</v>
      </c>
      <c r="M8769" s="141" t="s">
        <v>262</v>
      </c>
      <c r="N8769" s="141" t="s">
        <v>299</v>
      </c>
      <c r="O8769" s="141" t="s">
        <v>287</v>
      </c>
      <c r="P8769" s="141" t="s">
        <v>2090</v>
      </c>
      <c r="Q8769" s="141" t="s">
        <v>2089</v>
      </c>
      <c r="R8769" s="141" t="s">
        <v>3468</v>
      </c>
      <c r="S8769" s="148" t="s">
        <v>3283</v>
      </c>
      <c r="T8769" s="147">
        <v>0</v>
      </c>
      <c r="U8769" s="147">
        <v>43066.95</v>
      </c>
      <c r="V8769" s="147">
        <v>0</v>
      </c>
      <c r="W8769" s="147">
        <v>0</v>
      </c>
    </row>
    <row r="8770" spans="1:23">
      <c r="A8770" s="141" t="s">
        <v>3465</v>
      </c>
      <c r="B8770" s="141" t="s">
        <v>284</v>
      </c>
      <c r="C8770" s="141" t="s">
        <v>3457</v>
      </c>
      <c r="D8770" s="141" t="s">
        <v>3455</v>
      </c>
      <c r="E8770" s="141" t="s">
        <v>4088</v>
      </c>
      <c r="F8770" s="141" t="s">
        <v>4087</v>
      </c>
      <c r="G8770" s="141" t="s">
        <v>58</v>
      </c>
      <c r="H8770" s="141" t="s">
        <v>782</v>
      </c>
      <c r="I8770" s="141" t="s">
        <v>3514</v>
      </c>
      <c r="J8770" s="141" t="s">
        <v>3600</v>
      </c>
      <c r="K8770" s="141" t="s">
        <v>191</v>
      </c>
      <c r="L8770" s="141" t="s">
        <v>3969</v>
      </c>
      <c r="M8770" s="141" t="s">
        <v>262</v>
      </c>
      <c r="N8770" s="141" t="s">
        <v>299</v>
      </c>
      <c r="O8770" s="141" t="s">
        <v>287</v>
      </c>
      <c r="P8770" s="141" t="s">
        <v>2092</v>
      </c>
      <c r="Q8770" s="141" t="s">
        <v>2091</v>
      </c>
      <c r="R8770" s="141" t="s">
        <v>3468</v>
      </c>
      <c r="S8770" s="148" t="s">
        <v>3283</v>
      </c>
      <c r="T8770" s="147">
        <v>0</v>
      </c>
      <c r="U8770" s="147">
        <v>43066.95</v>
      </c>
      <c r="V8770" s="147">
        <v>0</v>
      </c>
      <c r="W8770" s="147">
        <v>0</v>
      </c>
    </row>
    <row r="8771" spans="1:23">
      <c r="A8771" s="141" t="s">
        <v>3465</v>
      </c>
      <c r="B8771" s="141" t="s">
        <v>284</v>
      </c>
      <c r="C8771" s="141" t="s">
        <v>3457</v>
      </c>
      <c r="D8771" s="141" t="s">
        <v>3455</v>
      </c>
      <c r="E8771" s="141" t="s">
        <v>4088</v>
      </c>
      <c r="F8771" s="141" t="s">
        <v>4087</v>
      </c>
      <c r="G8771" s="141" t="s">
        <v>58</v>
      </c>
      <c r="H8771" s="141" t="s">
        <v>782</v>
      </c>
      <c r="I8771" s="141" t="s">
        <v>3514</v>
      </c>
      <c r="J8771" s="141" t="s">
        <v>3600</v>
      </c>
      <c r="K8771" s="141" t="s">
        <v>191</v>
      </c>
      <c r="L8771" s="141" t="s">
        <v>3969</v>
      </c>
      <c r="M8771" s="141" t="s">
        <v>262</v>
      </c>
      <c r="N8771" s="141" t="s">
        <v>299</v>
      </c>
      <c r="O8771" s="141" t="s">
        <v>287</v>
      </c>
      <c r="P8771" s="141" t="s">
        <v>2094</v>
      </c>
      <c r="Q8771" s="141" t="s">
        <v>2093</v>
      </c>
      <c r="R8771" s="141" t="s">
        <v>3468</v>
      </c>
      <c r="S8771" s="148" t="s">
        <v>3283</v>
      </c>
      <c r="T8771" s="147">
        <v>0</v>
      </c>
      <c r="U8771" s="147">
        <v>43066.95</v>
      </c>
      <c r="V8771" s="147">
        <v>0</v>
      </c>
      <c r="W8771" s="147">
        <v>0</v>
      </c>
    </row>
    <row r="8772" spans="1:23">
      <c r="A8772" s="141" t="s">
        <v>3465</v>
      </c>
      <c r="B8772" s="141" t="s">
        <v>284</v>
      </c>
      <c r="C8772" s="141" t="s">
        <v>3457</v>
      </c>
      <c r="D8772" s="141" t="s">
        <v>3455</v>
      </c>
      <c r="E8772" s="141" t="s">
        <v>4088</v>
      </c>
      <c r="F8772" s="141" t="s">
        <v>4087</v>
      </c>
      <c r="G8772" s="141" t="s">
        <v>58</v>
      </c>
      <c r="H8772" s="141" t="s">
        <v>782</v>
      </c>
      <c r="I8772" s="141" t="s">
        <v>3514</v>
      </c>
      <c r="J8772" s="141" t="s">
        <v>3600</v>
      </c>
      <c r="K8772" s="141" t="s">
        <v>191</v>
      </c>
      <c r="L8772" s="141" t="s">
        <v>3969</v>
      </c>
      <c r="M8772" s="141" t="s">
        <v>262</v>
      </c>
      <c r="N8772" s="141" t="s">
        <v>299</v>
      </c>
      <c r="O8772" s="141" t="s">
        <v>287</v>
      </c>
      <c r="P8772" s="141" t="s">
        <v>2096</v>
      </c>
      <c r="Q8772" s="141" t="s">
        <v>2095</v>
      </c>
      <c r="R8772" s="141" t="s">
        <v>3468</v>
      </c>
      <c r="S8772" s="148" t="s">
        <v>3283</v>
      </c>
      <c r="T8772" s="147">
        <v>0</v>
      </c>
      <c r="U8772" s="147">
        <v>86133.89</v>
      </c>
      <c r="V8772" s="147">
        <v>0</v>
      </c>
      <c r="W8772" s="147">
        <v>0</v>
      </c>
    </row>
    <row r="8773" spans="1:23">
      <c r="A8773" s="141" t="s">
        <v>3465</v>
      </c>
      <c r="B8773" s="141" t="s">
        <v>284</v>
      </c>
      <c r="C8773" s="141" t="s">
        <v>3457</v>
      </c>
      <c r="D8773" s="141" t="s">
        <v>3455</v>
      </c>
      <c r="E8773" s="141" t="s">
        <v>4088</v>
      </c>
      <c r="F8773" s="141" t="s">
        <v>4087</v>
      </c>
      <c r="G8773" s="141" t="s">
        <v>58</v>
      </c>
      <c r="H8773" s="141" t="s">
        <v>782</v>
      </c>
      <c r="I8773" s="141" t="s">
        <v>3514</v>
      </c>
      <c r="J8773" s="141" t="s">
        <v>3600</v>
      </c>
      <c r="K8773" s="141" t="s">
        <v>191</v>
      </c>
      <c r="L8773" s="141" t="s">
        <v>3969</v>
      </c>
      <c r="M8773" s="141" t="s">
        <v>262</v>
      </c>
      <c r="N8773" s="141" t="s">
        <v>299</v>
      </c>
      <c r="O8773" s="141" t="s">
        <v>287</v>
      </c>
      <c r="P8773" s="141" t="s">
        <v>2098</v>
      </c>
      <c r="Q8773" s="141" t="s">
        <v>2097</v>
      </c>
      <c r="R8773" s="141" t="s">
        <v>3468</v>
      </c>
      <c r="S8773" s="148" t="s">
        <v>3283</v>
      </c>
      <c r="T8773" s="147">
        <v>0</v>
      </c>
      <c r="U8773" s="147">
        <v>43066.95</v>
      </c>
      <c r="V8773" s="147">
        <v>0</v>
      </c>
      <c r="W8773" s="147">
        <v>0</v>
      </c>
    </row>
    <row r="8774" spans="1:23">
      <c r="A8774" s="141" t="s">
        <v>3465</v>
      </c>
      <c r="B8774" s="141" t="s">
        <v>284</v>
      </c>
      <c r="C8774" s="141" t="s">
        <v>3457</v>
      </c>
      <c r="D8774" s="141" t="s">
        <v>3455</v>
      </c>
      <c r="E8774" s="141" t="s">
        <v>4088</v>
      </c>
      <c r="F8774" s="141" t="s">
        <v>4087</v>
      </c>
      <c r="G8774" s="141" t="s">
        <v>58</v>
      </c>
      <c r="H8774" s="141" t="s">
        <v>782</v>
      </c>
      <c r="I8774" s="141" t="s">
        <v>3514</v>
      </c>
      <c r="J8774" s="141" t="s">
        <v>3600</v>
      </c>
      <c r="K8774" s="141" t="s">
        <v>191</v>
      </c>
      <c r="L8774" s="141" t="s">
        <v>3969</v>
      </c>
      <c r="M8774" s="141" t="s">
        <v>262</v>
      </c>
      <c r="N8774" s="141" t="s">
        <v>299</v>
      </c>
      <c r="O8774" s="141" t="s">
        <v>287</v>
      </c>
      <c r="P8774" s="141" t="s">
        <v>2100</v>
      </c>
      <c r="Q8774" s="141" t="s">
        <v>2099</v>
      </c>
      <c r="R8774" s="141" t="s">
        <v>3468</v>
      </c>
      <c r="S8774" s="148" t="s">
        <v>3283</v>
      </c>
      <c r="T8774" s="147">
        <v>0</v>
      </c>
      <c r="U8774" s="147">
        <v>43066.95</v>
      </c>
      <c r="V8774" s="147">
        <v>0</v>
      </c>
      <c r="W8774" s="147">
        <v>0</v>
      </c>
    </row>
    <row r="8775" spans="1:23">
      <c r="A8775" s="141" t="s">
        <v>3465</v>
      </c>
      <c r="B8775" s="141" t="s">
        <v>284</v>
      </c>
      <c r="C8775" s="141" t="s">
        <v>3457</v>
      </c>
      <c r="D8775" s="141" t="s">
        <v>3455</v>
      </c>
      <c r="E8775" s="141" t="s">
        <v>4088</v>
      </c>
      <c r="F8775" s="141" t="s">
        <v>4087</v>
      </c>
      <c r="G8775" s="141" t="s">
        <v>58</v>
      </c>
      <c r="H8775" s="141" t="s">
        <v>782</v>
      </c>
      <c r="I8775" s="141" t="s">
        <v>3514</v>
      </c>
      <c r="J8775" s="141" t="s">
        <v>3600</v>
      </c>
      <c r="K8775" s="141" t="s">
        <v>191</v>
      </c>
      <c r="L8775" s="141" t="s">
        <v>3969</v>
      </c>
      <c r="M8775" s="141" t="s">
        <v>262</v>
      </c>
      <c r="N8775" s="141" t="s">
        <v>299</v>
      </c>
      <c r="O8775" s="141" t="s">
        <v>287</v>
      </c>
      <c r="P8775" s="141" t="s">
        <v>2102</v>
      </c>
      <c r="Q8775" s="141" t="s">
        <v>2101</v>
      </c>
      <c r="R8775" s="141" t="s">
        <v>3468</v>
      </c>
      <c r="S8775" s="148" t="s">
        <v>3283</v>
      </c>
      <c r="T8775" s="147">
        <v>0</v>
      </c>
      <c r="U8775" s="147">
        <v>86133.89</v>
      </c>
      <c r="V8775" s="147">
        <v>0</v>
      </c>
      <c r="W8775" s="147">
        <v>0</v>
      </c>
    </row>
    <row r="8776" spans="1:23">
      <c r="A8776" s="141" t="s">
        <v>3465</v>
      </c>
      <c r="B8776" s="141" t="s">
        <v>284</v>
      </c>
      <c r="C8776" s="141" t="s">
        <v>3457</v>
      </c>
      <c r="D8776" s="141" t="s">
        <v>3455</v>
      </c>
      <c r="E8776" s="141" t="s">
        <v>4088</v>
      </c>
      <c r="F8776" s="141" t="s">
        <v>4087</v>
      </c>
      <c r="G8776" s="141" t="s">
        <v>58</v>
      </c>
      <c r="H8776" s="141" t="s">
        <v>782</v>
      </c>
      <c r="I8776" s="141" t="s">
        <v>3514</v>
      </c>
      <c r="J8776" s="141" t="s">
        <v>3600</v>
      </c>
      <c r="K8776" s="141" t="s">
        <v>191</v>
      </c>
      <c r="L8776" s="141" t="s">
        <v>3969</v>
      </c>
      <c r="M8776" s="141" t="s">
        <v>262</v>
      </c>
      <c r="N8776" s="141" t="s">
        <v>299</v>
      </c>
      <c r="O8776" s="141" t="s">
        <v>287</v>
      </c>
      <c r="P8776" s="141" t="s">
        <v>2104</v>
      </c>
      <c r="Q8776" s="141" t="s">
        <v>2103</v>
      </c>
      <c r="R8776" s="141" t="s">
        <v>3468</v>
      </c>
      <c r="S8776" s="148" t="s">
        <v>3283</v>
      </c>
      <c r="T8776" s="147">
        <v>0</v>
      </c>
      <c r="U8776" s="147">
        <v>86133.89</v>
      </c>
      <c r="V8776" s="147">
        <v>0</v>
      </c>
      <c r="W8776" s="147">
        <v>0</v>
      </c>
    </row>
    <row r="8777" spans="1:23">
      <c r="A8777" s="141" t="s">
        <v>3465</v>
      </c>
      <c r="B8777" s="141" t="s">
        <v>284</v>
      </c>
      <c r="C8777" s="141" t="s">
        <v>3457</v>
      </c>
      <c r="D8777" s="141" t="s">
        <v>3455</v>
      </c>
      <c r="E8777" s="141" t="s">
        <v>4088</v>
      </c>
      <c r="F8777" s="141" t="s">
        <v>4087</v>
      </c>
      <c r="G8777" s="141" t="s">
        <v>58</v>
      </c>
      <c r="H8777" s="141" t="s">
        <v>782</v>
      </c>
      <c r="I8777" s="141" t="s">
        <v>3514</v>
      </c>
      <c r="J8777" s="141" t="s">
        <v>3600</v>
      </c>
      <c r="K8777" s="141" t="s">
        <v>191</v>
      </c>
      <c r="L8777" s="141" t="s">
        <v>3969</v>
      </c>
      <c r="M8777" s="141" t="s">
        <v>262</v>
      </c>
      <c r="N8777" s="141" t="s">
        <v>299</v>
      </c>
      <c r="O8777" s="141" t="s">
        <v>287</v>
      </c>
      <c r="P8777" s="141" t="s">
        <v>2106</v>
      </c>
      <c r="Q8777" s="141" t="s">
        <v>2105</v>
      </c>
      <c r="R8777" s="141" t="s">
        <v>3468</v>
      </c>
      <c r="S8777" s="148" t="s">
        <v>3283</v>
      </c>
      <c r="T8777" s="147">
        <v>0</v>
      </c>
      <c r="U8777" s="147">
        <v>129200.84</v>
      </c>
      <c r="V8777" s="147">
        <v>0</v>
      </c>
      <c r="W8777" s="147">
        <v>0</v>
      </c>
    </row>
    <row r="8778" spans="1:23">
      <c r="A8778" s="141" t="s">
        <v>3465</v>
      </c>
      <c r="B8778" s="141" t="s">
        <v>284</v>
      </c>
      <c r="C8778" s="141" t="s">
        <v>3457</v>
      </c>
      <c r="D8778" s="141" t="s">
        <v>3455</v>
      </c>
      <c r="E8778" s="141" t="s">
        <v>4088</v>
      </c>
      <c r="F8778" s="141" t="s">
        <v>4087</v>
      </c>
      <c r="G8778" s="141" t="s">
        <v>58</v>
      </c>
      <c r="H8778" s="141" t="s">
        <v>782</v>
      </c>
      <c r="I8778" s="141" t="s">
        <v>3514</v>
      </c>
      <c r="J8778" s="141" t="s">
        <v>3600</v>
      </c>
      <c r="K8778" s="141" t="s">
        <v>191</v>
      </c>
      <c r="L8778" s="141" t="s">
        <v>3969</v>
      </c>
      <c r="M8778" s="141" t="s">
        <v>262</v>
      </c>
      <c r="N8778" s="141" t="s">
        <v>299</v>
      </c>
      <c r="O8778" s="141" t="s">
        <v>287</v>
      </c>
      <c r="P8778" s="141" t="s">
        <v>2108</v>
      </c>
      <c r="Q8778" s="141" t="s">
        <v>2107</v>
      </c>
      <c r="R8778" s="141" t="s">
        <v>3468</v>
      </c>
      <c r="S8778" s="148" t="s">
        <v>3283</v>
      </c>
      <c r="T8778" s="147">
        <v>0</v>
      </c>
      <c r="U8778" s="147">
        <v>43066.95</v>
      </c>
      <c r="V8778" s="147">
        <v>0</v>
      </c>
      <c r="W8778" s="147">
        <v>0</v>
      </c>
    </row>
    <row r="8779" spans="1:23">
      <c r="A8779" s="141" t="s">
        <v>3465</v>
      </c>
      <c r="B8779" s="141" t="s">
        <v>284</v>
      </c>
      <c r="C8779" s="141" t="s">
        <v>3457</v>
      </c>
      <c r="D8779" s="141" t="s">
        <v>3455</v>
      </c>
      <c r="E8779" s="141" t="s">
        <v>4088</v>
      </c>
      <c r="F8779" s="141" t="s">
        <v>4087</v>
      </c>
      <c r="G8779" s="141" t="s">
        <v>58</v>
      </c>
      <c r="H8779" s="141" t="s">
        <v>782</v>
      </c>
      <c r="I8779" s="141" t="s">
        <v>3514</v>
      </c>
      <c r="J8779" s="141" t="s">
        <v>3600</v>
      </c>
      <c r="K8779" s="141" t="s">
        <v>191</v>
      </c>
      <c r="L8779" s="141" t="s">
        <v>3969</v>
      </c>
      <c r="M8779" s="141" t="s">
        <v>262</v>
      </c>
      <c r="N8779" s="141" t="s">
        <v>299</v>
      </c>
      <c r="O8779" s="141" t="s">
        <v>287</v>
      </c>
      <c r="P8779" s="141" t="s">
        <v>2110</v>
      </c>
      <c r="Q8779" s="141" t="s">
        <v>2109</v>
      </c>
      <c r="R8779" s="141" t="s">
        <v>3468</v>
      </c>
      <c r="S8779" s="148" t="s">
        <v>3283</v>
      </c>
      <c r="T8779" s="147">
        <v>0</v>
      </c>
      <c r="U8779" s="147">
        <v>43066.95</v>
      </c>
      <c r="V8779" s="147">
        <v>0</v>
      </c>
      <c r="W8779" s="147">
        <v>0</v>
      </c>
    </row>
    <row r="8780" spans="1:23">
      <c r="A8780" s="141" t="s">
        <v>3465</v>
      </c>
      <c r="B8780" s="141" t="s">
        <v>284</v>
      </c>
      <c r="C8780" s="141" t="s">
        <v>3457</v>
      </c>
      <c r="D8780" s="141" t="s">
        <v>3455</v>
      </c>
      <c r="E8780" s="141" t="s">
        <v>4088</v>
      </c>
      <c r="F8780" s="141" t="s">
        <v>4087</v>
      </c>
      <c r="G8780" s="141" t="s">
        <v>58</v>
      </c>
      <c r="H8780" s="141" t="s">
        <v>782</v>
      </c>
      <c r="I8780" s="141" t="s">
        <v>3514</v>
      </c>
      <c r="J8780" s="141" t="s">
        <v>3600</v>
      </c>
      <c r="K8780" s="141" t="s">
        <v>191</v>
      </c>
      <c r="L8780" s="141" t="s">
        <v>3969</v>
      </c>
      <c r="M8780" s="141" t="s">
        <v>262</v>
      </c>
      <c r="N8780" s="141" t="s">
        <v>299</v>
      </c>
      <c r="O8780" s="141" t="s">
        <v>287</v>
      </c>
      <c r="P8780" s="141" t="s">
        <v>2112</v>
      </c>
      <c r="Q8780" s="141" t="s">
        <v>2111</v>
      </c>
      <c r="R8780" s="141" t="s">
        <v>3468</v>
      </c>
      <c r="S8780" s="148" t="s">
        <v>3283</v>
      </c>
      <c r="T8780" s="147">
        <v>0</v>
      </c>
      <c r="U8780" s="147">
        <v>86133.89</v>
      </c>
      <c r="V8780" s="147">
        <v>0</v>
      </c>
      <c r="W8780" s="147">
        <v>0</v>
      </c>
    </row>
    <row r="8781" spans="1:23">
      <c r="A8781" s="141" t="s">
        <v>3465</v>
      </c>
      <c r="B8781" s="141" t="s">
        <v>284</v>
      </c>
      <c r="C8781" s="141" t="s">
        <v>3457</v>
      </c>
      <c r="D8781" s="141" t="s">
        <v>3455</v>
      </c>
      <c r="E8781" s="141" t="s">
        <v>4088</v>
      </c>
      <c r="F8781" s="141" t="s">
        <v>4087</v>
      </c>
      <c r="G8781" s="141" t="s">
        <v>58</v>
      </c>
      <c r="H8781" s="141" t="s">
        <v>782</v>
      </c>
      <c r="I8781" s="141" t="s">
        <v>3514</v>
      </c>
      <c r="J8781" s="141" t="s">
        <v>3600</v>
      </c>
      <c r="K8781" s="141" t="s">
        <v>191</v>
      </c>
      <c r="L8781" s="141" t="s">
        <v>3969</v>
      </c>
      <c r="M8781" s="141" t="s">
        <v>262</v>
      </c>
      <c r="N8781" s="141" t="s">
        <v>299</v>
      </c>
      <c r="O8781" s="141" t="s">
        <v>287</v>
      </c>
      <c r="P8781" s="141" t="s">
        <v>2113</v>
      </c>
      <c r="Q8781" s="141" t="s">
        <v>2442</v>
      </c>
      <c r="R8781" s="141" t="s">
        <v>3468</v>
      </c>
      <c r="S8781" s="148" t="s">
        <v>3283</v>
      </c>
      <c r="T8781" s="147">
        <v>0</v>
      </c>
      <c r="U8781" s="147">
        <v>86133.89</v>
      </c>
      <c r="V8781" s="147">
        <v>0</v>
      </c>
      <c r="W8781" s="147">
        <v>0</v>
      </c>
    </row>
    <row r="8782" spans="1:23">
      <c r="A8782" s="141" t="s">
        <v>3465</v>
      </c>
      <c r="B8782" s="141" t="s">
        <v>284</v>
      </c>
      <c r="C8782" s="141" t="s">
        <v>3457</v>
      </c>
      <c r="D8782" s="141" t="s">
        <v>3455</v>
      </c>
      <c r="E8782" s="141" t="s">
        <v>4088</v>
      </c>
      <c r="F8782" s="141" t="s">
        <v>4087</v>
      </c>
      <c r="G8782" s="141" t="s">
        <v>58</v>
      </c>
      <c r="H8782" s="141" t="s">
        <v>782</v>
      </c>
      <c r="I8782" s="141" t="s">
        <v>3514</v>
      </c>
      <c r="J8782" s="141" t="s">
        <v>3600</v>
      </c>
      <c r="K8782" s="141" t="s">
        <v>191</v>
      </c>
      <c r="L8782" s="141" t="s">
        <v>3969</v>
      </c>
      <c r="M8782" s="141" t="s">
        <v>262</v>
      </c>
      <c r="N8782" s="141" t="s">
        <v>299</v>
      </c>
      <c r="O8782" s="141" t="s">
        <v>287</v>
      </c>
      <c r="P8782" s="141" t="s">
        <v>2115</v>
      </c>
      <c r="Q8782" s="141" t="s">
        <v>2114</v>
      </c>
      <c r="R8782" s="141" t="s">
        <v>3468</v>
      </c>
      <c r="S8782" s="148" t="s">
        <v>3283</v>
      </c>
      <c r="T8782" s="147">
        <v>0</v>
      </c>
      <c r="U8782" s="147">
        <v>86133.89</v>
      </c>
      <c r="V8782" s="147">
        <v>0</v>
      </c>
      <c r="W8782" s="147">
        <v>0</v>
      </c>
    </row>
    <row r="8783" spans="1:23">
      <c r="A8783" s="141" t="s">
        <v>3465</v>
      </c>
      <c r="B8783" s="141" t="s">
        <v>284</v>
      </c>
      <c r="C8783" s="141" t="s">
        <v>3457</v>
      </c>
      <c r="D8783" s="141" t="s">
        <v>3455</v>
      </c>
      <c r="E8783" s="141" t="s">
        <v>4088</v>
      </c>
      <c r="F8783" s="141" t="s">
        <v>4087</v>
      </c>
      <c r="G8783" s="141" t="s">
        <v>58</v>
      </c>
      <c r="H8783" s="141" t="s">
        <v>782</v>
      </c>
      <c r="I8783" s="141" t="s">
        <v>3514</v>
      </c>
      <c r="J8783" s="141" t="s">
        <v>3600</v>
      </c>
      <c r="K8783" s="141" t="s">
        <v>191</v>
      </c>
      <c r="L8783" s="141" t="s">
        <v>3969</v>
      </c>
      <c r="M8783" s="141" t="s">
        <v>262</v>
      </c>
      <c r="N8783" s="141" t="s">
        <v>299</v>
      </c>
      <c r="O8783" s="141" t="s">
        <v>287</v>
      </c>
      <c r="P8783" s="141" t="s">
        <v>2116</v>
      </c>
      <c r="Q8783" s="141" t="s">
        <v>2444</v>
      </c>
      <c r="R8783" s="141" t="s">
        <v>3468</v>
      </c>
      <c r="S8783" s="148" t="s">
        <v>3283</v>
      </c>
      <c r="T8783" s="147">
        <v>0</v>
      </c>
      <c r="U8783" s="147">
        <v>43066.95</v>
      </c>
      <c r="V8783" s="147">
        <v>0</v>
      </c>
      <c r="W8783" s="147">
        <v>0</v>
      </c>
    </row>
    <row r="8784" spans="1:23">
      <c r="A8784" s="141" t="s">
        <v>3465</v>
      </c>
      <c r="B8784" s="141" t="s">
        <v>284</v>
      </c>
      <c r="C8784" s="141" t="s">
        <v>3457</v>
      </c>
      <c r="D8784" s="141" t="s">
        <v>3455</v>
      </c>
      <c r="E8784" s="141" t="s">
        <v>4088</v>
      </c>
      <c r="F8784" s="141" t="s">
        <v>4087</v>
      </c>
      <c r="G8784" s="141" t="s">
        <v>58</v>
      </c>
      <c r="H8784" s="141" t="s">
        <v>782</v>
      </c>
      <c r="I8784" s="141" t="s">
        <v>3514</v>
      </c>
      <c r="J8784" s="141" t="s">
        <v>3600</v>
      </c>
      <c r="K8784" s="141" t="s">
        <v>191</v>
      </c>
      <c r="L8784" s="141" t="s">
        <v>3969</v>
      </c>
      <c r="M8784" s="141" t="s">
        <v>262</v>
      </c>
      <c r="N8784" s="141" t="s">
        <v>607</v>
      </c>
      <c r="O8784" s="141" t="s">
        <v>287</v>
      </c>
      <c r="P8784" s="141" t="s">
        <v>1115</v>
      </c>
      <c r="Q8784" s="141" t="s">
        <v>613</v>
      </c>
      <c r="R8784" s="141" t="s">
        <v>3468</v>
      </c>
      <c r="S8784" s="148" t="s">
        <v>3283</v>
      </c>
      <c r="T8784" s="147">
        <v>615950</v>
      </c>
      <c r="U8784" s="147">
        <v>615950</v>
      </c>
      <c r="V8784" s="147">
        <v>0</v>
      </c>
      <c r="W8784" s="147">
        <v>0</v>
      </c>
    </row>
    <row r="8785" spans="1:23">
      <c r="A8785" s="141" t="s">
        <v>3465</v>
      </c>
      <c r="B8785" s="141" t="s">
        <v>284</v>
      </c>
      <c r="C8785" s="141" t="s">
        <v>3457</v>
      </c>
      <c r="D8785" s="141" t="s">
        <v>3455</v>
      </c>
      <c r="E8785" s="141" t="s">
        <v>4088</v>
      </c>
      <c r="F8785" s="141" t="s">
        <v>4087</v>
      </c>
      <c r="G8785" s="141" t="s">
        <v>58</v>
      </c>
      <c r="H8785" s="141" t="s">
        <v>782</v>
      </c>
      <c r="I8785" s="141" t="s">
        <v>3514</v>
      </c>
      <c r="J8785" s="141" t="s">
        <v>3600</v>
      </c>
      <c r="K8785" s="141" t="s">
        <v>191</v>
      </c>
      <c r="L8785" s="141" t="s">
        <v>3969</v>
      </c>
      <c r="M8785" s="141" t="s">
        <v>262</v>
      </c>
      <c r="N8785" s="141" t="s">
        <v>607</v>
      </c>
      <c r="O8785" s="141" t="s">
        <v>287</v>
      </c>
      <c r="P8785" s="141" t="s">
        <v>2118</v>
      </c>
      <c r="Q8785" s="141" t="s">
        <v>2117</v>
      </c>
      <c r="R8785" s="141" t="s">
        <v>3468</v>
      </c>
      <c r="S8785" s="148" t="s">
        <v>3283</v>
      </c>
      <c r="T8785" s="147">
        <v>0</v>
      </c>
      <c r="U8785" s="147">
        <v>86133.89</v>
      </c>
      <c r="V8785" s="147">
        <v>0</v>
      </c>
      <c r="W8785" s="147">
        <v>0</v>
      </c>
    </row>
    <row r="8786" spans="1:23">
      <c r="A8786" s="141" t="s">
        <v>3465</v>
      </c>
      <c r="B8786" s="141" t="s">
        <v>284</v>
      </c>
      <c r="C8786" s="141" t="s">
        <v>3457</v>
      </c>
      <c r="D8786" s="141" t="s">
        <v>3455</v>
      </c>
      <c r="E8786" s="141" t="s">
        <v>4088</v>
      </c>
      <c r="F8786" s="141" t="s">
        <v>4087</v>
      </c>
      <c r="G8786" s="141" t="s">
        <v>58</v>
      </c>
      <c r="H8786" s="141" t="s">
        <v>782</v>
      </c>
      <c r="I8786" s="141" t="s">
        <v>3514</v>
      </c>
      <c r="J8786" s="141" t="s">
        <v>3600</v>
      </c>
      <c r="K8786" s="141" t="s">
        <v>191</v>
      </c>
      <c r="L8786" s="141" t="s">
        <v>3969</v>
      </c>
      <c r="M8786" s="141" t="s">
        <v>262</v>
      </c>
      <c r="N8786" s="141" t="s">
        <v>607</v>
      </c>
      <c r="O8786" s="141" t="s">
        <v>287</v>
      </c>
      <c r="P8786" s="141" t="s">
        <v>2120</v>
      </c>
      <c r="Q8786" s="141" t="s">
        <v>2119</v>
      </c>
      <c r="R8786" s="141" t="s">
        <v>3468</v>
      </c>
      <c r="S8786" s="148" t="s">
        <v>3283</v>
      </c>
      <c r="T8786" s="147">
        <v>0</v>
      </c>
      <c r="U8786" s="147">
        <v>129200.84</v>
      </c>
      <c r="V8786" s="147">
        <v>0</v>
      </c>
      <c r="W8786" s="147">
        <v>0</v>
      </c>
    </row>
    <row r="8787" spans="1:23">
      <c r="A8787" s="141" t="s">
        <v>3465</v>
      </c>
      <c r="B8787" s="141" t="s">
        <v>284</v>
      </c>
      <c r="C8787" s="141" t="s">
        <v>3457</v>
      </c>
      <c r="D8787" s="141" t="s">
        <v>3455</v>
      </c>
      <c r="E8787" s="141" t="s">
        <v>4088</v>
      </c>
      <c r="F8787" s="141" t="s">
        <v>4087</v>
      </c>
      <c r="G8787" s="141" t="s">
        <v>58</v>
      </c>
      <c r="H8787" s="141" t="s">
        <v>782</v>
      </c>
      <c r="I8787" s="141" t="s">
        <v>3514</v>
      </c>
      <c r="J8787" s="141" t="s">
        <v>3600</v>
      </c>
      <c r="K8787" s="141" t="s">
        <v>191</v>
      </c>
      <c r="L8787" s="141" t="s">
        <v>3969</v>
      </c>
      <c r="M8787" s="141" t="s">
        <v>262</v>
      </c>
      <c r="N8787" s="141" t="s">
        <v>607</v>
      </c>
      <c r="O8787" s="141" t="s">
        <v>287</v>
      </c>
      <c r="P8787" s="141" t="s">
        <v>2121</v>
      </c>
      <c r="Q8787" s="141" t="s">
        <v>2445</v>
      </c>
      <c r="R8787" s="141" t="s">
        <v>3468</v>
      </c>
      <c r="S8787" s="148" t="s">
        <v>3283</v>
      </c>
      <c r="T8787" s="147">
        <v>0</v>
      </c>
      <c r="U8787" s="147">
        <v>86133.89</v>
      </c>
      <c r="V8787" s="147">
        <v>0</v>
      </c>
      <c r="W8787" s="147">
        <v>0</v>
      </c>
    </row>
    <row r="8788" spans="1:23">
      <c r="A8788" s="141" t="s">
        <v>3465</v>
      </c>
      <c r="B8788" s="141" t="s">
        <v>284</v>
      </c>
      <c r="C8788" s="141" t="s">
        <v>3457</v>
      </c>
      <c r="D8788" s="141" t="s">
        <v>3455</v>
      </c>
      <c r="E8788" s="141" t="s">
        <v>4088</v>
      </c>
      <c r="F8788" s="141" t="s">
        <v>4087</v>
      </c>
      <c r="G8788" s="141" t="s">
        <v>58</v>
      </c>
      <c r="H8788" s="141" t="s">
        <v>782</v>
      </c>
      <c r="I8788" s="141" t="s">
        <v>3514</v>
      </c>
      <c r="J8788" s="141" t="s">
        <v>3600</v>
      </c>
      <c r="K8788" s="141" t="s">
        <v>191</v>
      </c>
      <c r="L8788" s="141" t="s">
        <v>3969</v>
      </c>
      <c r="M8788" s="141" t="s">
        <v>262</v>
      </c>
      <c r="N8788" s="141" t="s">
        <v>607</v>
      </c>
      <c r="O8788" s="141" t="s">
        <v>287</v>
      </c>
      <c r="P8788" s="141" t="s">
        <v>2123</v>
      </c>
      <c r="Q8788" s="141" t="s">
        <v>2122</v>
      </c>
      <c r="R8788" s="141" t="s">
        <v>3468</v>
      </c>
      <c r="S8788" s="148" t="s">
        <v>3283</v>
      </c>
      <c r="T8788" s="147">
        <v>0</v>
      </c>
      <c r="U8788" s="147">
        <v>43066.95</v>
      </c>
      <c r="V8788" s="147">
        <v>0</v>
      </c>
      <c r="W8788" s="147">
        <v>0</v>
      </c>
    </row>
    <row r="8789" spans="1:23">
      <c r="A8789" s="141" t="s">
        <v>3465</v>
      </c>
      <c r="B8789" s="141" t="s">
        <v>284</v>
      </c>
      <c r="C8789" s="141" t="s">
        <v>3457</v>
      </c>
      <c r="D8789" s="141" t="s">
        <v>3455</v>
      </c>
      <c r="E8789" s="141" t="s">
        <v>4088</v>
      </c>
      <c r="F8789" s="141" t="s">
        <v>4087</v>
      </c>
      <c r="G8789" s="141" t="s">
        <v>58</v>
      </c>
      <c r="H8789" s="141" t="s">
        <v>782</v>
      </c>
      <c r="I8789" s="141" t="s">
        <v>3514</v>
      </c>
      <c r="J8789" s="141" t="s">
        <v>3600</v>
      </c>
      <c r="K8789" s="141" t="s">
        <v>191</v>
      </c>
      <c r="L8789" s="141" t="s">
        <v>3969</v>
      </c>
      <c r="M8789" s="141" t="s">
        <v>262</v>
      </c>
      <c r="N8789" s="141" t="s">
        <v>607</v>
      </c>
      <c r="O8789" s="141" t="s">
        <v>287</v>
      </c>
      <c r="P8789" s="141" t="s">
        <v>2125</v>
      </c>
      <c r="Q8789" s="141" t="s">
        <v>2124</v>
      </c>
      <c r="R8789" s="141" t="s">
        <v>3468</v>
      </c>
      <c r="S8789" s="148" t="s">
        <v>3283</v>
      </c>
      <c r="T8789" s="147">
        <v>0</v>
      </c>
      <c r="U8789" s="147">
        <v>43066.95</v>
      </c>
      <c r="V8789" s="147">
        <v>0</v>
      </c>
      <c r="W8789" s="147">
        <v>0</v>
      </c>
    </row>
    <row r="8790" spans="1:23">
      <c r="A8790" s="141" t="s">
        <v>3465</v>
      </c>
      <c r="B8790" s="141" t="s">
        <v>284</v>
      </c>
      <c r="C8790" s="141" t="s">
        <v>3457</v>
      </c>
      <c r="D8790" s="141" t="s">
        <v>3455</v>
      </c>
      <c r="E8790" s="141" t="s">
        <v>4088</v>
      </c>
      <c r="F8790" s="141" t="s">
        <v>4087</v>
      </c>
      <c r="G8790" s="141" t="s">
        <v>58</v>
      </c>
      <c r="H8790" s="141" t="s">
        <v>782</v>
      </c>
      <c r="I8790" s="141" t="s">
        <v>3514</v>
      </c>
      <c r="J8790" s="141" t="s">
        <v>3600</v>
      </c>
      <c r="K8790" s="141" t="s">
        <v>191</v>
      </c>
      <c r="L8790" s="141" t="s">
        <v>3969</v>
      </c>
      <c r="M8790" s="141" t="s">
        <v>262</v>
      </c>
      <c r="N8790" s="141" t="s">
        <v>607</v>
      </c>
      <c r="O8790" s="141" t="s">
        <v>287</v>
      </c>
      <c r="P8790" s="141" t="s">
        <v>2127</v>
      </c>
      <c r="Q8790" s="141" t="s">
        <v>2126</v>
      </c>
      <c r="R8790" s="141" t="s">
        <v>3468</v>
      </c>
      <c r="S8790" s="148" t="s">
        <v>3283</v>
      </c>
      <c r="T8790" s="147">
        <v>0</v>
      </c>
      <c r="U8790" s="147">
        <v>43066.95</v>
      </c>
      <c r="V8790" s="147">
        <v>0</v>
      </c>
      <c r="W8790" s="147">
        <v>0</v>
      </c>
    </row>
    <row r="8791" spans="1:23">
      <c r="A8791" s="141" t="s">
        <v>3465</v>
      </c>
      <c r="B8791" s="141" t="s">
        <v>284</v>
      </c>
      <c r="C8791" s="141" t="s">
        <v>3457</v>
      </c>
      <c r="D8791" s="141" t="s">
        <v>3455</v>
      </c>
      <c r="E8791" s="141" t="s">
        <v>4088</v>
      </c>
      <c r="F8791" s="141" t="s">
        <v>4087</v>
      </c>
      <c r="G8791" s="141" t="s">
        <v>58</v>
      </c>
      <c r="H8791" s="141" t="s">
        <v>782</v>
      </c>
      <c r="I8791" s="141" t="s">
        <v>3514</v>
      </c>
      <c r="J8791" s="141" t="s">
        <v>3600</v>
      </c>
      <c r="K8791" s="141" t="s">
        <v>191</v>
      </c>
      <c r="L8791" s="141" t="s">
        <v>3969</v>
      </c>
      <c r="M8791" s="141" t="s">
        <v>262</v>
      </c>
      <c r="N8791" s="141" t="s">
        <v>607</v>
      </c>
      <c r="O8791" s="141" t="s">
        <v>287</v>
      </c>
      <c r="P8791" s="141" t="s">
        <v>2129</v>
      </c>
      <c r="Q8791" s="141" t="s">
        <v>2128</v>
      </c>
      <c r="R8791" s="141" t="s">
        <v>3468</v>
      </c>
      <c r="S8791" s="148" t="s">
        <v>3283</v>
      </c>
      <c r="T8791" s="147">
        <v>0</v>
      </c>
      <c r="U8791" s="147">
        <v>129200.84</v>
      </c>
      <c r="V8791" s="147">
        <v>0</v>
      </c>
      <c r="W8791" s="147">
        <v>0</v>
      </c>
    </row>
    <row r="8792" spans="1:23">
      <c r="A8792" s="141" t="s">
        <v>3465</v>
      </c>
      <c r="B8792" s="141" t="s">
        <v>284</v>
      </c>
      <c r="C8792" s="141" t="s">
        <v>3457</v>
      </c>
      <c r="D8792" s="141" t="s">
        <v>3455</v>
      </c>
      <c r="E8792" s="141" t="s">
        <v>4088</v>
      </c>
      <c r="F8792" s="141" t="s">
        <v>4087</v>
      </c>
      <c r="G8792" s="141" t="s">
        <v>58</v>
      </c>
      <c r="H8792" s="141" t="s">
        <v>782</v>
      </c>
      <c r="I8792" s="141" t="s">
        <v>3514</v>
      </c>
      <c r="J8792" s="141" t="s">
        <v>3600</v>
      </c>
      <c r="K8792" s="141" t="s">
        <v>191</v>
      </c>
      <c r="L8792" s="141" t="s">
        <v>3969</v>
      </c>
      <c r="M8792" s="141" t="s">
        <v>262</v>
      </c>
      <c r="N8792" s="141" t="s">
        <v>607</v>
      </c>
      <c r="O8792" s="141" t="s">
        <v>287</v>
      </c>
      <c r="P8792" s="141" t="s">
        <v>2131</v>
      </c>
      <c r="Q8792" s="141" t="s">
        <v>2130</v>
      </c>
      <c r="R8792" s="141" t="s">
        <v>3468</v>
      </c>
      <c r="S8792" s="148" t="s">
        <v>3283</v>
      </c>
      <c r="T8792" s="147">
        <v>0</v>
      </c>
      <c r="U8792" s="147">
        <v>129200.84</v>
      </c>
      <c r="V8792" s="147">
        <v>0</v>
      </c>
      <c r="W8792" s="147">
        <v>0</v>
      </c>
    </row>
    <row r="8793" spans="1:23">
      <c r="A8793" s="141" t="s">
        <v>3465</v>
      </c>
      <c r="B8793" s="141" t="s">
        <v>284</v>
      </c>
      <c r="C8793" s="141" t="s">
        <v>3457</v>
      </c>
      <c r="D8793" s="141" t="s">
        <v>3455</v>
      </c>
      <c r="E8793" s="141" t="s">
        <v>4088</v>
      </c>
      <c r="F8793" s="141" t="s">
        <v>4087</v>
      </c>
      <c r="G8793" s="141" t="s">
        <v>58</v>
      </c>
      <c r="H8793" s="141" t="s">
        <v>782</v>
      </c>
      <c r="I8793" s="141" t="s">
        <v>3514</v>
      </c>
      <c r="J8793" s="141" t="s">
        <v>3600</v>
      </c>
      <c r="K8793" s="141" t="s">
        <v>191</v>
      </c>
      <c r="L8793" s="141" t="s">
        <v>3969</v>
      </c>
      <c r="M8793" s="141" t="s">
        <v>262</v>
      </c>
      <c r="N8793" s="141" t="s">
        <v>607</v>
      </c>
      <c r="O8793" s="141" t="s">
        <v>287</v>
      </c>
      <c r="P8793" s="141" t="s">
        <v>2133</v>
      </c>
      <c r="Q8793" s="141" t="s">
        <v>2132</v>
      </c>
      <c r="R8793" s="141" t="s">
        <v>3468</v>
      </c>
      <c r="S8793" s="148" t="s">
        <v>3283</v>
      </c>
      <c r="T8793" s="147">
        <v>0</v>
      </c>
      <c r="U8793" s="147">
        <v>86133.89</v>
      </c>
      <c r="V8793" s="147">
        <v>0</v>
      </c>
      <c r="W8793" s="147">
        <v>0</v>
      </c>
    </row>
    <row r="8794" spans="1:23">
      <c r="A8794" s="141" t="s">
        <v>3465</v>
      </c>
      <c r="B8794" s="141" t="s">
        <v>284</v>
      </c>
      <c r="C8794" s="141" t="s">
        <v>3457</v>
      </c>
      <c r="D8794" s="141" t="s">
        <v>3455</v>
      </c>
      <c r="E8794" s="141" t="s">
        <v>4088</v>
      </c>
      <c r="F8794" s="141" t="s">
        <v>4087</v>
      </c>
      <c r="G8794" s="141" t="s">
        <v>58</v>
      </c>
      <c r="H8794" s="141" t="s">
        <v>782</v>
      </c>
      <c r="I8794" s="141" t="s">
        <v>3514</v>
      </c>
      <c r="J8794" s="141" t="s">
        <v>3600</v>
      </c>
      <c r="K8794" s="141" t="s">
        <v>191</v>
      </c>
      <c r="L8794" s="141" t="s">
        <v>3969</v>
      </c>
      <c r="M8794" s="141" t="s">
        <v>262</v>
      </c>
      <c r="N8794" s="141" t="s">
        <v>607</v>
      </c>
      <c r="O8794" s="141" t="s">
        <v>287</v>
      </c>
      <c r="P8794" s="141" t="s">
        <v>2135</v>
      </c>
      <c r="Q8794" s="141" t="s">
        <v>2134</v>
      </c>
      <c r="R8794" s="141" t="s">
        <v>3468</v>
      </c>
      <c r="S8794" s="148" t="s">
        <v>3283</v>
      </c>
      <c r="T8794" s="147">
        <v>0</v>
      </c>
      <c r="U8794" s="147">
        <v>86133.84</v>
      </c>
      <c r="V8794" s="147">
        <v>0</v>
      </c>
      <c r="W8794" s="147">
        <v>0</v>
      </c>
    </row>
    <row r="8795" spans="1:23">
      <c r="A8795" s="141" t="s">
        <v>3465</v>
      </c>
      <c r="B8795" s="141" t="s">
        <v>284</v>
      </c>
      <c r="C8795" s="141" t="s">
        <v>3457</v>
      </c>
      <c r="D8795" s="141" t="s">
        <v>3455</v>
      </c>
      <c r="E8795" s="141" t="s">
        <v>4088</v>
      </c>
      <c r="F8795" s="141" t="s">
        <v>4087</v>
      </c>
      <c r="G8795" s="141" t="s">
        <v>58</v>
      </c>
      <c r="H8795" s="141" t="s">
        <v>782</v>
      </c>
      <c r="I8795" s="141" t="s">
        <v>3514</v>
      </c>
      <c r="J8795" s="141" t="s">
        <v>3600</v>
      </c>
      <c r="K8795" s="141" t="s">
        <v>191</v>
      </c>
      <c r="L8795" s="141" t="s">
        <v>3969</v>
      </c>
      <c r="M8795" s="141" t="s">
        <v>262</v>
      </c>
      <c r="N8795" s="141" t="s">
        <v>607</v>
      </c>
      <c r="O8795" s="141" t="s">
        <v>287</v>
      </c>
      <c r="P8795" s="141" t="s">
        <v>2137</v>
      </c>
      <c r="Q8795" s="141" t="s">
        <v>2136</v>
      </c>
      <c r="R8795" s="141" t="s">
        <v>3468</v>
      </c>
      <c r="S8795" s="148" t="s">
        <v>3283</v>
      </c>
      <c r="T8795" s="147">
        <v>0</v>
      </c>
      <c r="U8795" s="147">
        <v>86133.89</v>
      </c>
      <c r="V8795" s="147">
        <v>0</v>
      </c>
      <c r="W8795" s="147">
        <v>0</v>
      </c>
    </row>
    <row r="8796" spans="1:23">
      <c r="A8796" s="141" t="s">
        <v>3465</v>
      </c>
      <c r="B8796" s="141" t="s">
        <v>284</v>
      </c>
      <c r="C8796" s="141" t="s">
        <v>3457</v>
      </c>
      <c r="D8796" s="141" t="s">
        <v>3455</v>
      </c>
      <c r="E8796" s="141" t="s">
        <v>4088</v>
      </c>
      <c r="F8796" s="141" t="s">
        <v>4087</v>
      </c>
      <c r="G8796" s="141" t="s">
        <v>58</v>
      </c>
      <c r="H8796" s="141" t="s">
        <v>782</v>
      </c>
      <c r="I8796" s="141" t="s">
        <v>3514</v>
      </c>
      <c r="J8796" s="141" t="s">
        <v>3600</v>
      </c>
      <c r="K8796" s="141" t="s">
        <v>191</v>
      </c>
      <c r="L8796" s="141" t="s">
        <v>3969</v>
      </c>
      <c r="M8796" s="141" t="s">
        <v>262</v>
      </c>
      <c r="N8796" s="141" t="s">
        <v>607</v>
      </c>
      <c r="O8796" s="141" t="s">
        <v>287</v>
      </c>
      <c r="P8796" s="141" t="s">
        <v>2139</v>
      </c>
      <c r="Q8796" s="141" t="s">
        <v>2138</v>
      </c>
      <c r="R8796" s="141" t="s">
        <v>3468</v>
      </c>
      <c r="S8796" s="148" t="s">
        <v>3283</v>
      </c>
      <c r="T8796" s="147">
        <v>0</v>
      </c>
      <c r="U8796" s="147">
        <v>86133.89</v>
      </c>
      <c r="V8796" s="147">
        <v>0</v>
      </c>
      <c r="W8796" s="147">
        <v>0</v>
      </c>
    </row>
    <row r="8797" spans="1:23">
      <c r="A8797" s="141" t="s">
        <v>3465</v>
      </c>
      <c r="B8797" s="141" t="s">
        <v>284</v>
      </c>
      <c r="C8797" s="141" t="s">
        <v>3457</v>
      </c>
      <c r="D8797" s="141" t="s">
        <v>3455</v>
      </c>
      <c r="E8797" s="141" t="s">
        <v>4088</v>
      </c>
      <c r="F8797" s="141" t="s">
        <v>4087</v>
      </c>
      <c r="G8797" s="141" t="s">
        <v>58</v>
      </c>
      <c r="H8797" s="141" t="s">
        <v>782</v>
      </c>
      <c r="I8797" s="141" t="s">
        <v>3514</v>
      </c>
      <c r="J8797" s="141" t="s">
        <v>3600</v>
      </c>
      <c r="K8797" s="141" t="s">
        <v>191</v>
      </c>
      <c r="L8797" s="141" t="s">
        <v>3969</v>
      </c>
      <c r="M8797" s="141" t="s">
        <v>262</v>
      </c>
      <c r="N8797" s="141" t="s">
        <v>607</v>
      </c>
      <c r="O8797" s="141" t="s">
        <v>287</v>
      </c>
      <c r="P8797" s="141" t="s">
        <v>2141</v>
      </c>
      <c r="Q8797" s="141" t="s">
        <v>2140</v>
      </c>
      <c r="R8797" s="141" t="s">
        <v>3468</v>
      </c>
      <c r="S8797" s="148" t="s">
        <v>3283</v>
      </c>
      <c r="T8797" s="147">
        <v>0</v>
      </c>
      <c r="U8797" s="147">
        <v>43066.95</v>
      </c>
      <c r="V8797" s="147">
        <v>0</v>
      </c>
      <c r="W8797" s="147">
        <v>0</v>
      </c>
    </row>
    <row r="8798" spans="1:23">
      <c r="A8798" s="141" t="s">
        <v>3465</v>
      </c>
      <c r="B8798" s="141" t="s">
        <v>284</v>
      </c>
      <c r="C8798" s="141" t="s">
        <v>3457</v>
      </c>
      <c r="D8798" s="141" t="s">
        <v>3455</v>
      </c>
      <c r="E8798" s="141" t="s">
        <v>4088</v>
      </c>
      <c r="F8798" s="141" t="s">
        <v>4087</v>
      </c>
      <c r="G8798" s="141" t="s">
        <v>58</v>
      </c>
      <c r="H8798" s="141" t="s">
        <v>782</v>
      </c>
      <c r="I8798" s="141" t="s">
        <v>3514</v>
      </c>
      <c r="J8798" s="141" t="s">
        <v>3600</v>
      </c>
      <c r="K8798" s="141" t="s">
        <v>191</v>
      </c>
      <c r="L8798" s="141" t="s">
        <v>3969</v>
      </c>
      <c r="M8798" s="141" t="s">
        <v>262</v>
      </c>
      <c r="N8798" s="141" t="s">
        <v>607</v>
      </c>
      <c r="O8798" s="141" t="s">
        <v>287</v>
      </c>
      <c r="P8798" s="141" t="s">
        <v>2142</v>
      </c>
      <c r="Q8798" s="141" t="s">
        <v>2446</v>
      </c>
      <c r="R8798" s="141" t="s">
        <v>3468</v>
      </c>
      <c r="S8798" s="148" t="s">
        <v>3283</v>
      </c>
      <c r="T8798" s="147">
        <v>0</v>
      </c>
      <c r="U8798" s="147">
        <v>86133.89</v>
      </c>
      <c r="V8798" s="147">
        <v>0</v>
      </c>
      <c r="W8798" s="147">
        <v>0</v>
      </c>
    </row>
    <row r="8799" spans="1:23">
      <c r="A8799" s="141" t="s">
        <v>3465</v>
      </c>
      <c r="B8799" s="141" t="s">
        <v>284</v>
      </c>
      <c r="C8799" s="141" t="s">
        <v>3457</v>
      </c>
      <c r="D8799" s="141" t="s">
        <v>3455</v>
      </c>
      <c r="E8799" s="141" t="s">
        <v>4088</v>
      </c>
      <c r="F8799" s="141" t="s">
        <v>4087</v>
      </c>
      <c r="G8799" s="141" t="s">
        <v>58</v>
      </c>
      <c r="H8799" s="141" t="s">
        <v>782</v>
      </c>
      <c r="I8799" s="141" t="s">
        <v>3514</v>
      </c>
      <c r="J8799" s="141" t="s">
        <v>3600</v>
      </c>
      <c r="K8799" s="141" t="s">
        <v>191</v>
      </c>
      <c r="L8799" s="141" t="s">
        <v>3969</v>
      </c>
      <c r="M8799" s="141" t="s">
        <v>262</v>
      </c>
      <c r="N8799" s="141" t="s">
        <v>607</v>
      </c>
      <c r="O8799" s="141" t="s">
        <v>287</v>
      </c>
      <c r="P8799" s="141" t="s">
        <v>2144</v>
      </c>
      <c r="Q8799" s="141" t="s">
        <v>2143</v>
      </c>
      <c r="R8799" s="141" t="s">
        <v>3468</v>
      </c>
      <c r="S8799" s="148" t="s">
        <v>3283</v>
      </c>
      <c r="T8799" s="147">
        <v>0</v>
      </c>
      <c r="U8799" s="147">
        <v>86133.89</v>
      </c>
      <c r="V8799" s="147">
        <v>0</v>
      </c>
      <c r="W8799" s="147">
        <v>0</v>
      </c>
    </row>
    <row r="8800" spans="1:23">
      <c r="A8800" s="141" t="s">
        <v>3465</v>
      </c>
      <c r="B8800" s="141" t="s">
        <v>284</v>
      </c>
      <c r="C8800" s="141" t="s">
        <v>3457</v>
      </c>
      <c r="D8800" s="141" t="s">
        <v>3455</v>
      </c>
      <c r="E8800" s="141" t="s">
        <v>4088</v>
      </c>
      <c r="F8800" s="141" t="s">
        <v>4087</v>
      </c>
      <c r="G8800" s="141" t="s">
        <v>58</v>
      </c>
      <c r="H8800" s="141" t="s">
        <v>782</v>
      </c>
      <c r="I8800" s="141" t="s">
        <v>3514</v>
      </c>
      <c r="J8800" s="141" t="s">
        <v>3600</v>
      </c>
      <c r="K8800" s="141" t="s">
        <v>191</v>
      </c>
      <c r="L8800" s="141" t="s">
        <v>3969</v>
      </c>
      <c r="M8800" s="141" t="s">
        <v>262</v>
      </c>
      <c r="N8800" s="141" t="s">
        <v>607</v>
      </c>
      <c r="O8800" s="141" t="s">
        <v>287</v>
      </c>
      <c r="P8800" s="141" t="s">
        <v>2146</v>
      </c>
      <c r="Q8800" s="141" t="s">
        <v>2145</v>
      </c>
      <c r="R8800" s="141" t="s">
        <v>3468</v>
      </c>
      <c r="S8800" s="148" t="s">
        <v>3283</v>
      </c>
      <c r="T8800" s="147">
        <v>0</v>
      </c>
      <c r="U8800" s="147">
        <v>86133.89</v>
      </c>
      <c r="V8800" s="147">
        <v>0</v>
      </c>
      <c r="W8800" s="147">
        <v>0</v>
      </c>
    </row>
    <row r="8801" spans="1:23">
      <c r="A8801" s="141" t="s">
        <v>3465</v>
      </c>
      <c r="B8801" s="141" t="s">
        <v>284</v>
      </c>
      <c r="C8801" s="141" t="s">
        <v>3457</v>
      </c>
      <c r="D8801" s="141" t="s">
        <v>3455</v>
      </c>
      <c r="E8801" s="141" t="s">
        <v>4088</v>
      </c>
      <c r="F8801" s="141" t="s">
        <v>4087</v>
      </c>
      <c r="G8801" s="141" t="s">
        <v>58</v>
      </c>
      <c r="H8801" s="141" t="s">
        <v>782</v>
      </c>
      <c r="I8801" s="141" t="s">
        <v>3514</v>
      </c>
      <c r="J8801" s="141" t="s">
        <v>3600</v>
      </c>
      <c r="K8801" s="141" t="s">
        <v>191</v>
      </c>
      <c r="L8801" s="141" t="s">
        <v>3969</v>
      </c>
      <c r="M8801" s="141" t="s">
        <v>262</v>
      </c>
      <c r="N8801" s="141" t="s">
        <v>607</v>
      </c>
      <c r="O8801" s="141" t="s">
        <v>287</v>
      </c>
      <c r="P8801" s="141" t="s">
        <v>2147</v>
      </c>
      <c r="Q8801" s="141" t="s">
        <v>2448</v>
      </c>
      <c r="R8801" s="141" t="s">
        <v>3468</v>
      </c>
      <c r="S8801" s="148" t="s">
        <v>3283</v>
      </c>
      <c r="T8801" s="147">
        <v>0</v>
      </c>
      <c r="U8801" s="147">
        <v>43066.95</v>
      </c>
      <c r="V8801" s="147">
        <v>0</v>
      </c>
      <c r="W8801" s="147">
        <v>0</v>
      </c>
    </row>
    <row r="8802" spans="1:23">
      <c r="A8802" s="141" t="s">
        <v>3465</v>
      </c>
      <c r="B8802" s="141" t="s">
        <v>284</v>
      </c>
      <c r="C8802" s="141" t="s">
        <v>3457</v>
      </c>
      <c r="D8802" s="141" t="s">
        <v>3455</v>
      </c>
      <c r="E8802" s="141" t="s">
        <v>4088</v>
      </c>
      <c r="F8802" s="141" t="s">
        <v>4087</v>
      </c>
      <c r="G8802" s="141" t="s">
        <v>58</v>
      </c>
      <c r="H8802" s="141" t="s">
        <v>782</v>
      </c>
      <c r="I8802" s="141" t="s">
        <v>3514</v>
      </c>
      <c r="J8802" s="141" t="s">
        <v>3600</v>
      </c>
      <c r="K8802" s="141" t="s">
        <v>191</v>
      </c>
      <c r="L8802" s="141" t="s">
        <v>3969</v>
      </c>
      <c r="M8802" s="141" t="s">
        <v>262</v>
      </c>
      <c r="N8802" s="141" t="s">
        <v>607</v>
      </c>
      <c r="O8802" s="141" t="s">
        <v>287</v>
      </c>
      <c r="P8802" s="141" t="s">
        <v>2149</v>
      </c>
      <c r="Q8802" s="141" t="s">
        <v>2148</v>
      </c>
      <c r="R8802" s="141" t="s">
        <v>3468</v>
      </c>
      <c r="S8802" s="148" t="s">
        <v>3283</v>
      </c>
      <c r="T8802" s="147">
        <v>0</v>
      </c>
      <c r="U8802" s="147">
        <v>86133.89</v>
      </c>
      <c r="V8802" s="147">
        <v>0</v>
      </c>
      <c r="W8802" s="147">
        <v>0</v>
      </c>
    </row>
    <row r="8803" spans="1:23">
      <c r="A8803" s="141" t="s">
        <v>3465</v>
      </c>
      <c r="B8803" s="141" t="s">
        <v>284</v>
      </c>
      <c r="C8803" s="141" t="s">
        <v>3457</v>
      </c>
      <c r="D8803" s="141" t="s">
        <v>3455</v>
      </c>
      <c r="E8803" s="141" t="s">
        <v>4088</v>
      </c>
      <c r="F8803" s="141" t="s">
        <v>4087</v>
      </c>
      <c r="G8803" s="141" t="s">
        <v>58</v>
      </c>
      <c r="H8803" s="141" t="s">
        <v>782</v>
      </c>
      <c r="I8803" s="141" t="s">
        <v>3514</v>
      </c>
      <c r="J8803" s="141" t="s">
        <v>3600</v>
      </c>
      <c r="K8803" s="141" t="s">
        <v>191</v>
      </c>
      <c r="L8803" s="141" t="s">
        <v>3969</v>
      </c>
      <c r="M8803" s="141" t="s">
        <v>262</v>
      </c>
      <c r="N8803" s="141" t="s">
        <v>607</v>
      </c>
      <c r="O8803" s="141" t="s">
        <v>287</v>
      </c>
      <c r="P8803" s="141" t="s">
        <v>2151</v>
      </c>
      <c r="Q8803" s="141" t="s">
        <v>2150</v>
      </c>
      <c r="R8803" s="141" t="s">
        <v>3468</v>
      </c>
      <c r="S8803" s="148" t="s">
        <v>3283</v>
      </c>
      <c r="T8803" s="147">
        <v>0</v>
      </c>
      <c r="U8803" s="147">
        <v>43066.95</v>
      </c>
      <c r="V8803" s="147">
        <v>0</v>
      </c>
      <c r="W8803" s="147">
        <v>0</v>
      </c>
    </row>
    <row r="8804" spans="1:23">
      <c r="A8804" s="141" t="s">
        <v>3465</v>
      </c>
      <c r="B8804" s="141" t="s">
        <v>284</v>
      </c>
      <c r="C8804" s="141" t="s">
        <v>3457</v>
      </c>
      <c r="D8804" s="141" t="s">
        <v>3455</v>
      </c>
      <c r="E8804" s="141" t="s">
        <v>4088</v>
      </c>
      <c r="F8804" s="141" t="s">
        <v>4087</v>
      </c>
      <c r="G8804" s="141" t="s">
        <v>58</v>
      </c>
      <c r="H8804" s="141" t="s">
        <v>782</v>
      </c>
      <c r="I8804" s="141" t="s">
        <v>3514</v>
      </c>
      <c r="J8804" s="141" t="s">
        <v>3600</v>
      </c>
      <c r="K8804" s="141" t="s">
        <v>191</v>
      </c>
      <c r="L8804" s="141" t="s">
        <v>3969</v>
      </c>
      <c r="M8804" s="141" t="s">
        <v>262</v>
      </c>
      <c r="N8804" s="141" t="s">
        <v>607</v>
      </c>
      <c r="O8804" s="141" t="s">
        <v>287</v>
      </c>
      <c r="P8804" s="141" t="s">
        <v>2153</v>
      </c>
      <c r="Q8804" s="141" t="s">
        <v>2152</v>
      </c>
      <c r="R8804" s="141" t="s">
        <v>3468</v>
      </c>
      <c r="S8804" s="148" t="s">
        <v>3283</v>
      </c>
      <c r="T8804" s="147">
        <v>0</v>
      </c>
      <c r="U8804" s="147">
        <v>43066.95</v>
      </c>
      <c r="V8804" s="147">
        <v>0</v>
      </c>
      <c r="W8804" s="147">
        <v>0</v>
      </c>
    </row>
    <row r="8805" spans="1:23">
      <c r="A8805" s="141" t="s">
        <v>3465</v>
      </c>
      <c r="B8805" s="141" t="s">
        <v>284</v>
      </c>
      <c r="C8805" s="141" t="s">
        <v>3457</v>
      </c>
      <c r="D8805" s="141" t="s">
        <v>3455</v>
      </c>
      <c r="E8805" s="141" t="s">
        <v>4088</v>
      </c>
      <c r="F8805" s="141" t="s">
        <v>4087</v>
      </c>
      <c r="G8805" s="141" t="s">
        <v>58</v>
      </c>
      <c r="H8805" s="141" t="s">
        <v>782</v>
      </c>
      <c r="I8805" s="141" t="s">
        <v>3514</v>
      </c>
      <c r="J8805" s="141" t="s">
        <v>3600</v>
      </c>
      <c r="K8805" s="141" t="s">
        <v>191</v>
      </c>
      <c r="L8805" s="141" t="s">
        <v>3969</v>
      </c>
      <c r="M8805" s="141" t="s">
        <v>262</v>
      </c>
      <c r="N8805" s="141" t="s">
        <v>607</v>
      </c>
      <c r="O8805" s="141" t="s">
        <v>287</v>
      </c>
      <c r="P8805" s="141" t="s">
        <v>2155</v>
      </c>
      <c r="Q8805" s="141" t="s">
        <v>2154</v>
      </c>
      <c r="R8805" s="141" t="s">
        <v>3468</v>
      </c>
      <c r="S8805" s="148" t="s">
        <v>3283</v>
      </c>
      <c r="T8805" s="147">
        <v>0</v>
      </c>
      <c r="U8805" s="147">
        <v>172267.78</v>
      </c>
      <c r="V8805" s="147">
        <v>0</v>
      </c>
      <c r="W8805" s="147">
        <v>0</v>
      </c>
    </row>
    <row r="8806" spans="1:23">
      <c r="A8806" s="141" t="s">
        <v>3465</v>
      </c>
      <c r="B8806" s="141" t="s">
        <v>284</v>
      </c>
      <c r="C8806" s="141" t="s">
        <v>3457</v>
      </c>
      <c r="D8806" s="141" t="s">
        <v>3455</v>
      </c>
      <c r="E8806" s="141" t="s">
        <v>4088</v>
      </c>
      <c r="F8806" s="141" t="s">
        <v>4087</v>
      </c>
      <c r="G8806" s="141" t="s">
        <v>58</v>
      </c>
      <c r="H8806" s="141" t="s">
        <v>782</v>
      </c>
      <c r="I8806" s="141" t="s">
        <v>3514</v>
      </c>
      <c r="J8806" s="141" t="s">
        <v>3600</v>
      </c>
      <c r="K8806" s="141" t="s">
        <v>191</v>
      </c>
      <c r="L8806" s="141" t="s">
        <v>3969</v>
      </c>
      <c r="M8806" s="141" t="s">
        <v>262</v>
      </c>
      <c r="N8806" s="141" t="s">
        <v>607</v>
      </c>
      <c r="O8806" s="141" t="s">
        <v>287</v>
      </c>
      <c r="P8806" s="141" t="s">
        <v>2157</v>
      </c>
      <c r="Q8806" s="141" t="s">
        <v>2156</v>
      </c>
      <c r="R8806" s="141" t="s">
        <v>3468</v>
      </c>
      <c r="S8806" s="148" t="s">
        <v>3283</v>
      </c>
      <c r="T8806" s="147">
        <v>0</v>
      </c>
      <c r="U8806" s="147">
        <v>86133.89</v>
      </c>
      <c r="V8806" s="147">
        <v>0</v>
      </c>
      <c r="W8806" s="147">
        <v>0</v>
      </c>
    </row>
    <row r="8807" spans="1:23">
      <c r="A8807" s="141" t="s">
        <v>3465</v>
      </c>
      <c r="B8807" s="141" t="s">
        <v>284</v>
      </c>
      <c r="C8807" s="141" t="s">
        <v>3457</v>
      </c>
      <c r="D8807" s="141" t="s">
        <v>3455</v>
      </c>
      <c r="E8807" s="141" t="s">
        <v>4088</v>
      </c>
      <c r="F8807" s="141" t="s">
        <v>4087</v>
      </c>
      <c r="G8807" s="141" t="s">
        <v>58</v>
      </c>
      <c r="H8807" s="141" t="s">
        <v>782</v>
      </c>
      <c r="I8807" s="141" t="s">
        <v>3514</v>
      </c>
      <c r="J8807" s="141" t="s">
        <v>3600</v>
      </c>
      <c r="K8807" s="141" t="s">
        <v>191</v>
      </c>
      <c r="L8807" s="141" t="s">
        <v>3969</v>
      </c>
      <c r="M8807" s="141" t="s">
        <v>262</v>
      </c>
      <c r="N8807" s="141" t="s">
        <v>607</v>
      </c>
      <c r="O8807" s="141" t="s">
        <v>287</v>
      </c>
      <c r="P8807" s="141" t="s">
        <v>2159</v>
      </c>
      <c r="Q8807" s="141" t="s">
        <v>2158</v>
      </c>
      <c r="R8807" s="141" t="s">
        <v>3468</v>
      </c>
      <c r="S8807" s="148" t="s">
        <v>3283</v>
      </c>
      <c r="T8807" s="147">
        <v>0</v>
      </c>
      <c r="U8807" s="147">
        <v>129200.84</v>
      </c>
      <c r="V8807" s="147">
        <v>0</v>
      </c>
      <c r="W8807" s="147">
        <v>0</v>
      </c>
    </row>
    <row r="8808" spans="1:23">
      <c r="A8808" s="141" t="s">
        <v>3465</v>
      </c>
      <c r="B8808" s="141" t="s">
        <v>284</v>
      </c>
      <c r="C8808" s="141" t="s">
        <v>3457</v>
      </c>
      <c r="D8808" s="141" t="s">
        <v>3455</v>
      </c>
      <c r="E8808" s="141" t="s">
        <v>4088</v>
      </c>
      <c r="F8808" s="141" t="s">
        <v>4087</v>
      </c>
      <c r="G8808" s="141" t="s">
        <v>58</v>
      </c>
      <c r="H8808" s="141" t="s">
        <v>782</v>
      </c>
      <c r="I8808" s="141" t="s">
        <v>3514</v>
      </c>
      <c r="J8808" s="141" t="s">
        <v>3600</v>
      </c>
      <c r="K8808" s="141" t="s">
        <v>191</v>
      </c>
      <c r="L8808" s="141" t="s">
        <v>3969</v>
      </c>
      <c r="M8808" s="141" t="s">
        <v>262</v>
      </c>
      <c r="N8808" s="141" t="s">
        <v>607</v>
      </c>
      <c r="O8808" s="141" t="s">
        <v>287</v>
      </c>
      <c r="P8808" s="141" t="s">
        <v>2161</v>
      </c>
      <c r="Q8808" s="141" t="s">
        <v>2160</v>
      </c>
      <c r="R8808" s="141" t="s">
        <v>3468</v>
      </c>
      <c r="S8808" s="148" t="s">
        <v>3283</v>
      </c>
      <c r="T8808" s="147">
        <v>0</v>
      </c>
      <c r="U8808" s="147">
        <v>258401.68</v>
      </c>
      <c r="V8808" s="147">
        <v>0</v>
      </c>
      <c r="W8808" s="147">
        <v>0</v>
      </c>
    </row>
    <row r="8809" spans="1:23">
      <c r="A8809" s="141" t="s">
        <v>3465</v>
      </c>
      <c r="B8809" s="141" t="s">
        <v>284</v>
      </c>
      <c r="C8809" s="141" t="s">
        <v>3457</v>
      </c>
      <c r="D8809" s="141" t="s">
        <v>3455</v>
      </c>
      <c r="E8809" s="141" t="s">
        <v>4088</v>
      </c>
      <c r="F8809" s="141" t="s">
        <v>4087</v>
      </c>
      <c r="G8809" s="141" t="s">
        <v>58</v>
      </c>
      <c r="H8809" s="141" t="s">
        <v>782</v>
      </c>
      <c r="I8809" s="141" t="s">
        <v>3514</v>
      </c>
      <c r="J8809" s="141" t="s">
        <v>3600</v>
      </c>
      <c r="K8809" s="141" t="s">
        <v>191</v>
      </c>
      <c r="L8809" s="141" t="s">
        <v>3969</v>
      </c>
      <c r="M8809" s="141" t="s">
        <v>262</v>
      </c>
      <c r="N8809" s="141" t="s">
        <v>607</v>
      </c>
      <c r="O8809" s="141" t="s">
        <v>287</v>
      </c>
      <c r="P8809" s="141" t="s">
        <v>2163</v>
      </c>
      <c r="Q8809" s="141" t="s">
        <v>2162</v>
      </c>
      <c r="R8809" s="141" t="s">
        <v>3468</v>
      </c>
      <c r="S8809" s="148" t="s">
        <v>3283</v>
      </c>
      <c r="T8809" s="147">
        <v>0</v>
      </c>
      <c r="U8809" s="147">
        <v>129200.84</v>
      </c>
      <c r="V8809" s="147">
        <v>0</v>
      </c>
      <c r="W8809" s="147">
        <v>0</v>
      </c>
    </row>
    <row r="8810" spans="1:23">
      <c r="A8810" s="141" t="s">
        <v>3465</v>
      </c>
      <c r="B8810" s="141" t="s">
        <v>284</v>
      </c>
      <c r="C8810" s="141" t="s">
        <v>3457</v>
      </c>
      <c r="D8810" s="141" t="s">
        <v>3455</v>
      </c>
      <c r="E8810" s="141" t="s">
        <v>4088</v>
      </c>
      <c r="F8810" s="141" t="s">
        <v>4087</v>
      </c>
      <c r="G8810" s="141" t="s">
        <v>58</v>
      </c>
      <c r="H8810" s="141" t="s">
        <v>782</v>
      </c>
      <c r="I8810" s="141" t="s">
        <v>3514</v>
      </c>
      <c r="J8810" s="141" t="s">
        <v>3600</v>
      </c>
      <c r="K8810" s="141" t="s">
        <v>191</v>
      </c>
      <c r="L8810" s="141" t="s">
        <v>3969</v>
      </c>
      <c r="M8810" s="141" t="s">
        <v>262</v>
      </c>
      <c r="N8810" s="141" t="s">
        <v>607</v>
      </c>
      <c r="O8810" s="141" t="s">
        <v>287</v>
      </c>
      <c r="P8810" s="141" t="s">
        <v>2165</v>
      </c>
      <c r="Q8810" s="141" t="s">
        <v>2164</v>
      </c>
      <c r="R8810" s="141" t="s">
        <v>3468</v>
      </c>
      <c r="S8810" s="148" t="s">
        <v>3283</v>
      </c>
      <c r="T8810" s="147">
        <v>0</v>
      </c>
      <c r="U8810" s="147">
        <v>43066.95</v>
      </c>
      <c r="V8810" s="147">
        <v>0</v>
      </c>
      <c r="W8810" s="147">
        <v>0</v>
      </c>
    </row>
    <row r="8811" spans="1:23">
      <c r="A8811" s="141" t="s">
        <v>3465</v>
      </c>
      <c r="B8811" s="141" t="s">
        <v>284</v>
      </c>
      <c r="C8811" s="141" t="s">
        <v>3457</v>
      </c>
      <c r="D8811" s="141" t="s">
        <v>3455</v>
      </c>
      <c r="E8811" s="141" t="s">
        <v>4088</v>
      </c>
      <c r="F8811" s="141" t="s">
        <v>4087</v>
      </c>
      <c r="G8811" s="141" t="s">
        <v>58</v>
      </c>
      <c r="H8811" s="141" t="s">
        <v>782</v>
      </c>
      <c r="I8811" s="141" t="s">
        <v>3514</v>
      </c>
      <c r="J8811" s="141" t="s">
        <v>3600</v>
      </c>
      <c r="K8811" s="141" t="s">
        <v>191</v>
      </c>
      <c r="L8811" s="141" t="s">
        <v>3969</v>
      </c>
      <c r="M8811" s="141" t="s">
        <v>262</v>
      </c>
      <c r="N8811" s="141" t="s">
        <v>607</v>
      </c>
      <c r="O8811" s="141" t="s">
        <v>287</v>
      </c>
      <c r="P8811" s="141" t="s">
        <v>2167</v>
      </c>
      <c r="Q8811" s="141" t="s">
        <v>2166</v>
      </c>
      <c r="R8811" s="141" t="s">
        <v>3468</v>
      </c>
      <c r="S8811" s="148" t="s">
        <v>3283</v>
      </c>
      <c r="T8811" s="147">
        <v>0</v>
      </c>
      <c r="U8811" s="147">
        <v>86133.89</v>
      </c>
      <c r="V8811" s="147">
        <v>0</v>
      </c>
      <c r="W8811" s="147">
        <v>0</v>
      </c>
    </row>
    <row r="8812" spans="1:23">
      <c r="A8812" s="141" t="s">
        <v>3465</v>
      </c>
      <c r="B8812" s="141" t="s">
        <v>284</v>
      </c>
      <c r="C8812" s="141" t="s">
        <v>3457</v>
      </c>
      <c r="D8812" s="141" t="s">
        <v>3455</v>
      </c>
      <c r="E8812" s="141" t="s">
        <v>4088</v>
      </c>
      <c r="F8812" s="141" t="s">
        <v>4087</v>
      </c>
      <c r="G8812" s="141" t="s">
        <v>58</v>
      </c>
      <c r="H8812" s="141" t="s">
        <v>782</v>
      </c>
      <c r="I8812" s="141" t="s">
        <v>3514</v>
      </c>
      <c r="J8812" s="141" t="s">
        <v>3600</v>
      </c>
      <c r="K8812" s="141" t="s">
        <v>191</v>
      </c>
      <c r="L8812" s="141" t="s">
        <v>3969</v>
      </c>
      <c r="M8812" s="141" t="s">
        <v>262</v>
      </c>
      <c r="N8812" s="141" t="s">
        <v>607</v>
      </c>
      <c r="O8812" s="141" t="s">
        <v>287</v>
      </c>
      <c r="P8812" s="141" t="s">
        <v>2169</v>
      </c>
      <c r="Q8812" s="141" t="s">
        <v>2168</v>
      </c>
      <c r="R8812" s="141" t="s">
        <v>3468</v>
      </c>
      <c r="S8812" s="148" t="s">
        <v>3283</v>
      </c>
      <c r="T8812" s="147">
        <v>0</v>
      </c>
      <c r="U8812" s="147">
        <v>43066.95</v>
      </c>
      <c r="V8812" s="147">
        <v>0</v>
      </c>
      <c r="W8812" s="147">
        <v>0</v>
      </c>
    </row>
    <row r="8813" spans="1:23">
      <c r="A8813" s="141" t="s">
        <v>3465</v>
      </c>
      <c r="B8813" s="141" t="s">
        <v>284</v>
      </c>
      <c r="C8813" s="141" t="s">
        <v>3457</v>
      </c>
      <c r="D8813" s="141" t="s">
        <v>3455</v>
      </c>
      <c r="E8813" s="141" t="s">
        <v>4088</v>
      </c>
      <c r="F8813" s="141" t="s">
        <v>4087</v>
      </c>
      <c r="G8813" s="141" t="s">
        <v>58</v>
      </c>
      <c r="H8813" s="141" t="s">
        <v>782</v>
      </c>
      <c r="I8813" s="141" t="s">
        <v>3514</v>
      </c>
      <c r="J8813" s="141" t="s">
        <v>3600</v>
      </c>
      <c r="K8813" s="141" t="s">
        <v>191</v>
      </c>
      <c r="L8813" s="141" t="s">
        <v>3969</v>
      </c>
      <c r="M8813" s="141" t="s">
        <v>262</v>
      </c>
      <c r="N8813" s="141" t="s">
        <v>607</v>
      </c>
      <c r="O8813" s="141" t="s">
        <v>287</v>
      </c>
      <c r="P8813" s="141" t="s">
        <v>2170</v>
      </c>
      <c r="Q8813" s="141" t="s">
        <v>2449</v>
      </c>
      <c r="R8813" s="141" t="s">
        <v>3468</v>
      </c>
      <c r="S8813" s="148" t="s">
        <v>3283</v>
      </c>
      <c r="T8813" s="147">
        <v>0</v>
      </c>
      <c r="U8813" s="147">
        <v>129200.84</v>
      </c>
      <c r="V8813" s="147">
        <v>0</v>
      </c>
      <c r="W8813" s="147">
        <v>0</v>
      </c>
    </row>
    <row r="8814" spans="1:23">
      <c r="A8814" s="141" t="s">
        <v>3465</v>
      </c>
      <c r="B8814" s="141" t="s">
        <v>284</v>
      </c>
      <c r="C8814" s="141" t="s">
        <v>3457</v>
      </c>
      <c r="D8814" s="141" t="s">
        <v>3455</v>
      </c>
      <c r="E8814" s="141" t="s">
        <v>4088</v>
      </c>
      <c r="F8814" s="141" t="s">
        <v>4087</v>
      </c>
      <c r="G8814" s="141" t="s">
        <v>58</v>
      </c>
      <c r="H8814" s="141" t="s">
        <v>782</v>
      </c>
      <c r="I8814" s="141" t="s">
        <v>3514</v>
      </c>
      <c r="J8814" s="141" t="s">
        <v>3600</v>
      </c>
      <c r="K8814" s="141" t="s">
        <v>191</v>
      </c>
      <c r="L8814" s="141" t="s">
        <v>3969</v>
      </c>
      <c r="M8814" s="141" t="s">
        <v>262</v>
      </c>
      <c r="N8814" s="141" t="s">
        <v>607</v>
      </c>
      <c r="O8814" s="141" t="s">
        <v>287</v>
      </c>
      <c r="P8814" s="141" t="s">
        <v>2172</v>
      </c>
      <c r="Q8814" s="141" t="s">
        <v>2171</v>
      </c>
      <c r="R8814" s="141" t="s">
        <v>3468</v>
      </c>
      <c r="S8814" s="148" t="s">
        <v>3283</v>
      </c>
      <c r="T8814" s="147">
        <v>0</v>
      </c>
      <c r="U8814" s="147">
        <v>258401.68</v>
      </c>
      <c r="V8814" s="147">
        <v>0</v>
      </c>
      <c r="W8814" s="147">
        <v>0</v>
      </c>
    </row>
    <row r="8815" spans="1:23">
      <c r="A8815" s="141" t="s">
        <v>3465</v>
      </c>
      <c r="B8815" s="141" t="s">
        <v>284</v>
      </c>
      <c r="C8815" s="141" t="s">
        <v>3457</v>
      </c>
      <c r="D8815" s="141" t="s">
        <v>3455</v>
      </c>
      <c r="E8815" s="141" t="s">
        <v>4088</v>
      </c>
      <c r="F8815" s="141" t="s">
        <v>4087</v>
      </c>
      <c r="G8815" s="141" t="s">
        <v>58</v>
      </c>
      <c r="H8815" s="141" t="s">
        <v>782</v>
      </c>
      <c r="I8815" s="141" t="s">
        <v>3514</v>
      </c>
      <c r="J8815" s="141" t="s">
        <v>3600</v>
      </c>
      <c r="K8815" s="141" t="s">
        <v>191</v>
      </c>
      <c r="L8815" s="141" t="s">
        <v>3969</v>
      </c>
      <c r="M8815" s="141" t="s">
        <v>262</v>
      </c>
      <c r="N8815" s="141" t="s">
        <v>607</v>
      </c>
      <c r="O8815" s="141" t="s">
        <v>287</v>
      </c>
      <c r="P8815" s="141" t="s">
        <v>2174</v>
      </c>
      <c r="Q8815" s="141" t="s">
        <v>2173</v>
      </c>
      <c r="R8815" s="141" t="s">
        <v>3468</v>
      </c>
      <c r="S8815" s="148" t="s">
        <v>3283</v>
      </c>
      <c r="T8815" s="147">
        <v>0</v>
      </c>
      <c r="U8815" s="147">
        <v>43066.95</v>
      </c>
      <c r="V8815" s="147">
        <v>0</v>
      </c>
      <c r="W8815" s="147">
        <v>0</v>
      </c>
    </row>
    <row r="8816" spans="1:23">
      <c r="A8816" s="141" t="s">
        <v>3465</v>
      </c>
      <c r="B8816" s="141" t="s">
        <v>284</v>
      </c>
      <c r="C8816" s="141" t="s">
        <v>3457</v>
      </c>
      <c r="D8816" s="141" t="s">
        <v>3455</v>
      </c>
      <c r="E8816" s="141" t="s">
        <v>4088</v>
      </c>
      <c r="F8816" s="141" t="s">
        <v>4087</v>
      </c>
      <c r="G8816" s="141" t="s">
        <v>58</v>
      </c>
      <c r="H8816" s="141" t="s">
        <v>782</v>
      </c>
      <c r="I8816" s="141" t="s">
        <v>3514</v>
      </c>
      <c r="J8816" s="141" t="s">
        <v>3600</v>
      </c>
      <c r="K8816" s="141" t="s">
        <v>191</v>
      </c>
      <c r="L8816" s="141" t="s">
        <v>3969</v>
      </c>
      <c r="M8816" s="141" t="s">
        <v>262</v>
      </c>
      <c r="N8816" s="141" t="s">
        <v>607</v>
      </c>
      <c r="O8816" s="141" t="s">
        <v>287</v>
      </c>
      <c r="P8816" s="141" t="s">
        <v>2176</v>
      </c>
      <c r="Q8816" s="141" t="s">
        <v>2451</v>
      </c>
      <c r="R8816" s="141" t="s">
        <v>3468</v>
      </c>
      <c r="S8816" s="148" t="s">
        <v>3283</v>
      </c>
      <c r="T8816" s="147">
        <v>0</v>
      </c>
      <c r="U8816" s="147">
        <v>172267.78</v>
      </c>
      <c r="V8816" s="147">
        <v>0</v>
      </c>
      <c r="W8816" s="147">
        <v>0</v>
      </c>
    </row>
    <row r="8817" spans="1:23">
      <c r="A8817" s="141" t="s">
        <v>3465</v>
      </c>
      <c r="B8817" s="141" t="s">
        <v>284</v>
      </c>
      <c r="C8817" s="141" t="s">
        <v>3457</v>
      </c>
      <c r="D8817" s="141" t="s">
        <v>3455</v>
      </c>
      <c r="E8817" s="141" t="s">
        <v>4088</v>
      </c>
      <c r="F8817" s="141" t="s">
        <v>4087</v>
      </c>
      <c r="G8817" s="141" t="s">
        <v>58</v>
      </c>
      <c r="H8817" s="141" t="s">
        <v>782</v>
      </c>
      <c r="I8817" s="141" t="s">
        <v>3514</v>
      </c>
      <c r="J8817" s="141" t="s">
        <v>3600</v>
      </c>
      <c r="K8817" s="141" t="s">
        <v>191</v>
      </c>
      <c r="L8817" s="141" t="s">
        <v>3969</v>
      </c>
      <c r="M8817" s="141" t="s">
        <v>262</v>
      </c>
      <c r="N8817" s="141" t="s">
        <v>607</v>
      </c>
      <c r="O8817" s="141" t="s">
        <v>287</v>
      </c>
      <c r="P8817" s="141" t="s">
        <v>2177</v>
      </c>
      <c r="Q8817" s="141" t="s">
        <v>2452</v>
      </c>
      <c r="R8817" s="141" t="s">
        <v>3468</v>
      </c>
      <c r="S8817" s="148" t="s">
        <v>3283</v>
      </c>
      <c r="T8817" s="147">
        <v>0</v>
      </c>
      <c r="U8817" s="147">
        <v>172267.78</v>
      </c>
      <c r="V8817" s="147">
        <v>0</v>
      </c>
      <c r="W8817" s="147">
        <v>0</v>
      </c>
    </row>
    <row r="8818" spans="1:23">
      <c r="A8818" s="141" t="s">
        <v>3465</v>
      </c>
      <c r="B8818" s="141" t="s">
        <v>284</v>
      </c>
      <c r="C8818" s="141" t="s">
        <v>3457</v>
      </c>
      <c r="D8818" s="141" t="s">
        <v>3455</v>
      </c>
      <c r="E8818" s="141" t="s">
        <v>4088</v>
      </c>
      <c r="F8818" s="141" t="s">
        <v>4087</v>
      </c>
      <c r="G8818" s="141" t="s">
        <v>58</v>
      </c>
      <c r="H8818" s="141" t="s">
        <v>782</v>
      </c>
      <c r="I8818" s="141" t="s">
        <v>3514</v>
      </c>
      <c r="J8818" s="141" t="s">
        <v>3600</v>
      </c>
      <c r="K8818" s="141" t="s">
        <v>191</v>
      </c>
      <c r="L8818" s="141" t="s">
        <v>3969</v>
      </c>
      <c r="M8818" s="141" t="s">
        <v>262</v>
      </c>
      <c r="N8818" s="141" t="s">
        <v>607</v>
      </c>
      <c r="O8818" s="141" t="s">
        <v>287</v>
      </c>
      <c r="P8818" s="141" t="s">
        <v>2179</v>
      </c>
      <c r="Q8818" s="141" t="s">
        <v>2178</v>
      </c>
      <c r="R8818" s="141" t="s">
        <v>3468</v>
      </c>
      <c r="S8818" s="148" t="s">
        <v>3283</v>
      </c>
      <c r="T8818" s="147">
        <v>0</v>
      </c>
      <c r="U8818" s="147">
        <v>86133.89</v>
      </c>
      <c r="V8818" s="147">
        <v>0</v>
      </c>
      <c r="W8818" s="147">
        <v>0</v>
      </c>
    </row>
    <row r="8819" spans="1:23">
      <c r="A8819" s="141" t="s">
        <v>3465</v>
      </c>
      <c r="B8819" s="141" t="s">
        <v>284</v>
      </c>
      <c r="C8819" s="141" t="s">
        <v>3457</v>
      </c>
      <c r="D8819" s="141" t="s">
        <v>3455</v>
      </c>
      <c r="E8819" s="141" t="s">
        <v>4088</v>
      </c>
      <c r="F8819" s="141" t="s">
        <v>4087</v>
      </c>
      <c r="G8819" s="141" t="s">
        <v>58</v>
      </c>
      <c r="H8819" s="141" t="s">
        <v>782</v>
      </c>
      <c r="I8819" s="141" t="s">
        <v>3514</v>
      </c>
      <c r="J8819" s="141" t="s">
        <v>3600</v>
      </c>
      <c r="K8819" s="141" t="s">
        <v>191</v>
      </c>
      <c r="L8819" s="141" t="s">
        <v>3969</v>
      </c>
      <c r="M8819" s="141" t="s">
        <v>262</v>
      </c>
      <c r="N8819" s="141" t="s">
        <v>620</v>
      </c>
      <c r="O8819" s="141" t="s">
        <v>287</v>
      </c>
      <c r="P8819" s="141" t="s">
        <v>2859</v>
      </c>
      <c r="Q8819" s="141" t="s">
        <v>2858</v>
      </c>
      <c r="R8819" s="141" t="s">
        <v>3468</v>
      </c>
      <c r="S8819" s="148" t="s">
        <v>3283</v>
      </c>
      <c r="T8819" s="147">
        <v>0</v>
      </c>
      <c r="U8819" s="147">
        <v>43066.95</v>
      </c>
      <c r="V8819" s="147">
        <v>0</v>
      </c>
      <c r="W8819" s="147">
        <v>0</v>
      </c>
    </row>
    <row r="8820" spans="1:23">
      <c r="A8820" s="141" t="s">
        <v>3465</v>
      </c>
      <c r="B8820" s="141" t="s">
        <v>284</v>
      </c>
      <c r="C8820" s="141" t="s">
        <v>3457</v>
      </c>
      <c r="D8820" s="141" t="s">
        <v>3455</v>
      </c>
      <c r="E8820" s="141" t="s">
        <v>4088</v>
      </c>
      <c r="F8820" s="141" t="s">
        <v>4087</v>
      </c>
      <c r="G8820" s="141" t="s">
        <v>58</v>
      </c>
      <c r="H8820" s="141" t="s">
        <v>782</v>
      </c>
      <c r="I8820" s="141" t="s">
        <v>3514</v>
      </c>
      <c r="J8820" s="141" t="s">
        <v>3600</v>
      </c>
      <c r="K8820" s="141" t="s">
        <v>191</v>
      </c>
      <c r="L8820" s="141" t="s">
        <v>3969</v>
      </c>
      <c r="M8820" s="141" t="s">
        <v>262</v>
      </c>
      <c r="N8820" s="141" t="s">
        <v>620</v>
      </c>
      <c r="O8820" s="141" t="s">
        <v>287</v>
      </c>
      <c r="P8820" s="141" t="s">
        <v>2861</v>
      </c>
      <c r="Q8820" s="141" t="s">
        <v>2860</v>
      </c>
      <c r="R8820" s="141" t="s">
        <v>3468</v>
      </c>
      <c r="S8820" s="148" t="s">
        <v>3283</v>
      </c>
      <c r="T8820" s="147">
        <v>0</v>
      </c>
      <c r="U8820" s="147">
        <v>43066.95</v>
      </c>
      <c r="V8820" s="147">
        <v>0</v>
      </c>
      <c r="W8820" s="147">
        <v>0</v>
      </c>
    </row>
    <row r="8821" spans="1:23">
      <c r="A8821" s="141" t="s">
        <v>3465</v>
      </c>
      <c r="B8821" s="141" t="s">
        <v>284</v>
      </c>
      <c r="C8821" s="141" t="s">
        <v>3457</v>
      </c>
      <c r="D8821" s="141" t="s">
        <v>3455</v>
      </c>
      <c r="E8821" s="141" t="s">
        <v>4088</v>
      </c>
      <c r="F8821" s="141" t="s">
        <v>4087</v>
      </c>
      <c r="G8821" s="141" t="s">
        <v>58</v>
      </c>
      <c r="H8821" s="141" t="s">
        <v>782</v>
      </c>
      <c r="I8821" s="141" t="s">
        <v>3514</v>
      </c>
      <c r="J8821" s="141" t="s">
        <v>3600</v>
      </c>
      <c r="K8821" s="141" t="s">
        <v>191</v>
      </c>
      <c r="L8821" s="141" t="s">
        <v>3969</v>
      </c>
      <c r="M8821" s="141" t="s">
        <v>262</v>
      </c>
      <c r="N8821" s="141" t="s">
        <v>620</v>
      </c>
      <c r="O8821" s="141" t="s">
        <v>287</v>
      </c>
      <c r="P8821" s="141" t="s">
        <v>2863</v>
      </c>
      <c r="Q8821" s="141" t="s">
        <v>2862</v>
      </c>
      <c r="R8821" s="141" t="s">
        <v>3468</v>
      </c>
      <c r="S8821" s="148" t="s">
        <v>3283</v>
      </c>
      <c r="T8821" s="147">
        <v>0</v>
      </c>
      <c r="U8821" s="147">
        <v>43066.95</v>
      </c>
      <c r="V8821" s="147">
        <v>0</v>
      </c>
      <c r="W8821" s="147">
        <v>0</v>
      </c>
    </row>
    <row r="8822" spans="1:23">
      <c r="A8822" s="141" t="s">
        <v>3465</v>
      </c>
      <c r="B8822" s="141" t="s">
        <v>284</v>
      </c>
      <c r="C8822" s="141" t="s">
        <v>3457</v>
      </c>
      <c r="D8822" s="141" t="s">
        <v>3455</v>
      </c>
      <c r="E8822" s="141" t="s">
        <v>4088</v>
      </c>
      <c r="F8822" s="141" t="s">
        <v>4087</v>
      </c>
      <c r="G8822" s="141" t="s">
        <v>58</v>
      </c>
      <c r="H8822" s="141" t="s">
        <v>782</v>
      </c>
      <c r="I8822" s="141" t="s">
        <v>3514</v>
      </c>
      <c r="J8822" s="141" t="s">
        <v>3600</v>
      </c>
      <c r="K8822" s="141" t="s">
        <v>191</v>
      </c>
      <c r="L8822" s="141" t="s">
        <v>3969</v>
      </c>
      <c r="M8822" s="141" t="s">
        <v>262</v>
      </c>
      <c r="N8822" s="141" t="s">
        <v>620</v>
      </c>
      <c r="O8822" s="141" t="s">
        <v>287</v>
      </c>
      <c r="P8822" s="141" t="s">
        <v>2865</v>
      </c>
      <c r="Q8822" s="141" t="s">
        <v>2864</v>
      </c>
      <c r="R8822" s="141" t="s">
        <v>3468</v>
      </c>
      <c r="S8822" s="148" t="s">
        <v>3283</v>
      </c>
      <c r="T8822" s="147">
        <v>0</v>
      </c>
      <c r="U8822" s="147">
        <v>129200.84</v>
      </c>
      <c r="V8822" s="147">
        <v>0</v>
      </c>
      <c r="W8822" s="147">
        <v>0</v>
      </c>
    </row>
    <row r="8823" spans="1:23">
      <c r="A8823" s="141" t="s">
        <v>3465</v>
      </c>
      <c r="B8823" s="141" t="s">
        <v>284</v>
      </c>
      <c r="C8823" s="141" t="s">
        <v>3457</v>
      </c>
      <c r="D8823" s="141" t="s">
        <v>3455</v>
      </c>
      <c r="E8823" s="141" t="s">
        <v>4088</v>
      </c>
      <c r="F8823" s="141" t="s">
        <v>4087</v>
      </c>
      <c r="G8823" s="141" t="s">
        <v>58</v>
      </c>
      <c r="H8823" s="141" t="s">
        <v>782</v>
      </c>
      <c r="I8823" s="141" t="s">
        <v>3514</v>
      </c>
      <c r="J8823" s="141" t="s">
        <v>3600</v>
      </c>
      <c r="K8823" s="141" t="s">
        <v>191</v>
      </c>
      <c r="L8823" s="141" t="s">
        <v>3969</v>
      </c>
      <c r="M8823" s="141" t="s">
        <v>262</v>
      </c>
      <c r="N8823" s="141" t="s">
        <v>620</v>
      </c>
      <c r="O8823" s="141" t="s">
        <v>287</v>
      </c>
      <c r="P8823" s="141" t="s">
        <v>2869</v>
      </c>
      <c r="Q8823" s="141" t="s">
        <v>2868</v>
      </c>
      <c r="R8823" s="141" t="s">
        <v>3468</v>
      </c>
      <c r="S8823" s="148" t="s">
        <v>3283</v>
      </c>
      <c r="T8823" s="147">
        <v>0</v>
      </c>
      <c r="U8823" s="147">
        <v>86133.89</v>
      </c>
      <c r="V8823" s="147">
        <v>0</v>
      </c>
      <c r="W8823" s="147">
        <v>0</v>
      </c>
    </row>
    <row r="8824" spans="1:23">
      <c r="A8824" s="141" t="s">
        <v>3465</v>
      </c>
      <c r="B8824" s="141" t="s">
        <v>284</v>
      </c>
      <c r="C8824" s="141" t="s">
        <v>3457</v>
      </c>
      <c r="D8824" s="141" t="s">
        <v>3455</v>
      </c>
      <c r="E8824" s="141" t="s">
        <v>4088</v>
      </c>
      <c r="F8824" s="141" t="s">
        <v>4087</v>
      </c>
      <c r="G8824" s="141" t="s">
        <v>58</v>
      </c>
      <c r="H8824" s="141" t="s">
        <v>782</v>
      </c>
      <c r="I8824" s="141" t="s">
        <v>3514</v>
      </c>
      <c r="J8824" s="141" t="s">
        <v>3600</v>
      </c>
      <c r="K8824" s="141" t="s">
        <v>191</v>
      </c>
      <c r="L8824" s="141" t="s">
        <v>3969</v>
      </c>
      <c r="M8824" s="141" t="s">
        <v>262</v>
      </c>
      <c r="N8824" s="141" t="s">
        <v>620</v>
      </c>
      <c r="O8824" s="141" t="s">
        <v>287</v>
      </c>
      <c r="P8824" s="141" t="s">
        <v>2871</v>
      </c>
      <c r="Q8824" s="141" t="s">
        <v>2870</v>
      </c>
      <c r="R8824" s="141" t="s">
        <v>3468</v>
      </c>
      <c r="S8824" s="148" t="s">
        <v>3283</v>
      </c>
      <c r="T8824" s="147">
        <v>0</v>
      </c>
      <c r="U8824" s="147">
        <v>86133.89</v>
      </c>
      <c r="V8824" s="147">
        <v>0</v>
      </c>
      <c r="W8824" s="147">
        <v>0</v>
      </c>
    </row>
    <row r="8825" spans="1:23">
      <c r="A8825" s="141" t="s">
        <v>3465</v>
      </c>
      <c r="B8825" s="141" t="s">
        <v>284</v>
      </c>
      <c r="C8825" s="141" t="s">
        <v>3457</v>
      </c>
      <c r="D8825" s="141" t="s">
        <v>3455</v>
      </c>
      <c r="E8825" s="141" t="s">
        <v>4088</v>
      </c>
      <c r="F8825" s="141" t="s">
        <v>4087</v>
      </c>
      <c r="G8825" s="141" t="s">
        <v>58</v>
      </c>
      <c r="H8825" s="141" t="s">
        <v>782</v>
      </c>
      <c r="I8825" s="141" t="s">
        <v>3514</v>
      </c>
      <c r="J8825" s="141" t="s">
        <v>3600</v>
      </c>
      <c r="K8825" s="141" t="s">
        <v>191</v>
      </c>
      <c r="L8825" s="141" t="s">
        <v>3969</v>
      </c>
      <c r="M8825" s="141" t="s">
        <v>262</v>
      </c>
      <c r="N8825" s="141" t="s">
        <v>620</v>
      </c>
      <c r="O8825" s="141" t="s">
        <v>287</v>
      </c>
      <c r="P8825" s="141" t="s">
        <v>2873</v>
      </c>
      <c r="Q8825" s="141" t="s">
        <v>2872</v>
      </c>
      <c r="R8825" s="141" t="s">
        <v>3468</v>
      </c>
      <c r="S8825" s="148" t="s">
        <v>3283</v>
      </c>
      <c r="T8825" s="147">
        <v>0</v>
      </c>
      <c r="U8825" s="147">
        <v>43066.95</v>
      </c>
      <c r="V8825" s="147">
        <v>0</v>
      </c>
      <c r="W8825" s="147">
        <v>0</v>
      </c>
    </row>
    <row r="8826" spans="1:23">
      <c r="A8826" s="141" t="s">
        <v>3465</v>
      </c>
      <c r="B8826" s="141" t="s">
        <v>284</v>
      </c>
      <c r="C8826" s="141" t="s">
        <v>3457</v>
      </c>
      <c r="D8826" s="141" t="s">
        <v>3455</v>
      </c>
      <c r="E8826" s="141" t="s">
        <v>4088</v>
      </c>
      <c r="F8826" s="141" t="s">
        <v>4087</v>
      </c>
      <c r="G8826" s="141" t="s">
        <v>58</v>
      </c>
      <c r="H8826" s="141" t="s">
        <v>782</v>
      </c>
      <c r="I8826" s="141" t="s">
        <v>3514</v>
      </c>
      <c r="J8826" s="141" t="s">
        <v>3600</v>
      </c>
      <c r="K8826" s="141" t="s">
        <v>191</v>
      </c>
      <c r="L8826" s="141" t="s">
        <v>3969</v>
      </c>
      <c r="M8826" s="141" t="s">
        <v>262</v>
      </c>
      <c r="N8826" s="141" t="s">
        <v>620</v>
      </c>
      <c r="O8826" s="141" t="s">
        <v>287</v>
      </c>
      <c r="P8826" s="141" t="s">
        <v>2875</v>
      </c>
      <c r="Q8826" s="141" t="s">
        <v>2874</v>
      </c>
      <c r="R8826" s="141" t="s">
        <v>3468</v>
      </c>
      <c r="S8826" s="148" t="s">
        <v>3283</v>
      </c>
      <c r="T8826" s="147">
        <v>0</v>
      </c>
      <c r="U8826" s="147">
        <v>86133.89</v>
      </c>
      <c r="V8826" s="147">
        <v>0</v>
      </c>
      <c r="W8826" s="147">
        <v>0</v>
      </c>
    </row>
    <row r="8827" spans="1:23">
      <c r="A8827" s="141" t="s">
        <v>3465</v>
      </c>
      <c r="B8827" s="141" t="s">
        <v>284</v>
      </c>
      <c r="C8827" s="141" t="s">
        <v>3457</v>
      </c>
      <c r="D8827" s="141" t="s">
        <v>3455</v>
      </c>
      <c r="E8827" s="141" t="s">
        <v>4088</v>
      </c>
      <c r="F8827" s="141" t="s">
        <v>4087</v>
      </c>
      <c r="G8827" s="141" t="s">
        <v>58</v>
      </c>
      <c r="H8827" s="141" t="s">
        <v>782</v>
      </c>
      <c r="I8827" s="141" t="s">
        <v>3514</v>
      </c>
      <c r="J8827" s="141" t="s">
        <v>3600</v>
      </c>
      <c r="K8827" s="141" t="s">
        <v>191</v>
      </c>
      <c r="L8827" s="141" t="s">
        <v>3969</v>
      </c>
      <c r="M8827" s="141" t="s">
        <v>262</v>
      </c>
      <c r="N8827" s="141" t="s">
        <v>620</v>
      </c>
      <c r="O8827" s="141" t="s">
        <v>287</v>
      </c>
      <c r="P8827" s="141" t="s">
        <v>2877</v>
      </c>
      <c r="Q8827" s="141" t="s">
        <v>2876</v>
      </c>
      <c r="R8827" s="141" t="s">
        <v>3468</v>
      </c>
      <c r="S8827" s="148" t="s">
        <v>3283</v>
      </c>
      <c r="T8827" s="147">
        <v>0</v>
      </c>
      <c r="U8827" s="147">
        <v>86133.89</v>
      </c>
      <c r="V8827" s="147">
        <v>0</v>
      </c>
      <c r="W8827" s="147">
        <v>0</v>
      </c>
    </row>
    <row r="8828" spans="1:23">
      <c r="A8828" s="141" t="s">
        <v>3465</v>
      </c>
      <c r="B8828" s="141" t="s">
        <v>284</v>
      </c>
      <c r="C8828" s="141" t="s">
        <v>3457</v>
      </c>
      <c r="D8828" s="141" t="s">
        <v>3455</v>
      </c>
      <c r="E8828" s="141" t="s">
        <v>4088</v>
      </c>
      <c r="F8828" s="141" t="s">
        <v>4087</v>
      </c>
      <c r="G8828" s="141" t="s">
        <v>58</v>
      </c>
      <c r="H8828" s="141" t="s">
        <v>782</v>
      </c>
      <c r="I8828" s="141" t="s">
        <v>3514</v>
      </c>
      <c r="J8828" s="141" t="s">
        <v>3600</v>
      </c>
      <c r="K8828" s="141" t="s">
        <v>191</v>
      </c>
      <c r="L8828" s="141" t="s">
        <v>3969</v>
      </c>
      <c r="M8828" s="141" t="s">
        <v>262</v>
      </c>
      <c r="N8828" s="141" t="s">
        <v>620</v>
      </c>
      <c r="O8828" s="141" t="s">
        <v>287</v>
      </c>
      <c r="P8828" s="141" t="s">
        <v>2879</v>
      </c>
      <c r="Q8828" s="141" t="s">
        <v>2878</v>
      </c>
      <c r="R8828" s="141" t="s">
        <v>3468</v>
      </c>
      <c r="S8828" s="148" t="s">
        <v>3283</v>
      </c>
      <c r="T8828" s="147">
        <v>0</v>
      </c>
      <c r="U8828" s="147">
        <v>86133.89</v>
      </c>
      <c r="V8828" s="147">
        <v>0</v>
      </c>
      <c r="W8828" s="147">
        <v>0</v>
      </c>
    </row>
    <row r="8829" spans="1:23">
      <c r="A8829" s="141" t="s">
        <v>3465</v>
      </c>
      <c r="B8829" s="141" t="s">
        <v>284</v>
      </c>
      <c r="C8829" s="141" t="s">
        <v>3457</v>
      </c>
      <c r="D8829" s="141" t="s">
        <v>3455</v>
      </c>
      <c r="E8829" s="141" t="s">
        <v>4088</v>
      </c>
      <c r="F8829" s="141" t="s">
        <v>4087</v>
      </c>
      <c r="G8829" s="141" t="s">
        <v>58</v>
      </c>
      <c r="H8829" s="141" t="s">
        <v>782</v>
      </c>
      <c r="I8829" s="141" t="s">
        <v>3514</v>
      </c>
      <c r="J8829" s="141" t="s">
        <v>3600</v>
      </c>
      <c r="K8829" s="141" t="s">
        <v>191</v>
      </c>
      <c r="L8829" s="141" t="s">
        <v>3969</v>
      </c>
      <c r="M8829" s="141" t="s">
        <v>262</v>
      </c>
      <c r="N8829" s="141" t="s">
        <v>620</v>
      </c>
      <c r="O8829" s="141" t="s">
        <v>287</v>
      </c>
      <c r="P8829" s="141" t="s">
        <v>2883</v>
      </c>
      <c r="Q8829" s="141" t="s">
        <v>2882</v>
      </c>
      <c r="R8829" s="141" t="s">
        <v>3468</v>
      </c>
      <c r="S8829" s="148" t="s">
        <v>3283</v>
      </c>
      <c r="T8829" s="147">
        <v>0</v>
      </c>
      <c r="U8829" s="147">
        <v>86133.89</v>
      </c>
      <c r="V8829" s="147">
        <v>0</v>
      </c>
      <c r="W8829" s="147">
        <v>0</v>
      </c>
    </row>
    <row r="8830" spans="1:23">
      <c r="A8830" s="141" t="s">
        <v>3465</v>
      </c>
      <c r="B8830" s="141" t="s">
        <v>284</v>
      </c>
      <c r="C8830" s="141" t="s">
        <v>3457</v>
      </c>
      <c r="D8830" s="141" t="s">
        <v>3455</v>
      </c>
      <c r="E8830" s="141" t="s">
        <v>4088</v>
      </c>
      <c r="F8830" s="141" t="s">
        <v>4087</v>
      </c>
      <c r="G8830" s="141" t="s">
        <v>58</v>
      </c>
      <c r="H8830" s="141" t="s">
        <v>782</v>
      </c>
      <c r="I8830" s="141" t="s">
        <v>3514</v>
      </c>
      <c r="J8830" s="141" t="s">
        <v>3600</v>
      </c>
      <c r="K8830" s="141" t="s">
        <v>191</v>
      </c>
      <c r="L8830" s="141" t="s">
        <v>3969</v>
      </c>
      <c r="M8830" s="141" t="s">
        <v>262</v>
      </c>
      <c r="N8830" s="141" t="s">
        <v>620</v>
      </c>
      <c r="O8830" s="141" t="s">
        <v>287</v>
      </c>
      <c r="P8830" s="141" t="s">
        <v>2885</v>
      </c>
      <c r="Q8830" s="141" t="s">
        <v>2884</v>
      </c>
      <c r="R8830" s="141" t="s">
        <v>3468</v>
      </c>
      <c r="S8830" s="148" t="s">
        <v>3283</v>
      </c>
      <c r="T8830" s="147">
        <v>0</v>
      </c>
      <c r="U8830" s="147">
        <v>43066.95</v>
      </c>
      <c r="V8830" s="147">
        <v>0</v>
      </c>
      <c r="W8830" s="147">
        <v>0</v>
      </c>
    </row>
    <row r="8831" spans="1:23">
      <c r="A8831" s="141" t="s">
        <v>3465</v>
      </c>
      <c r="B8831" s="141" t="s">
        <v>284</v>
      </c>
      <c r="C8831" s="141" t="s">
        <v>3457</v>
      </c>
      <c r="D8831" s="141" t="s">
        <v>3455</v>
      </c>
      <c r="E8831" s="141" t="s">
        <v>4088</v>
      </c>
      <c r="F8831" s="141" t="s">
        <v>4087</v>
      </c>
      <c r="G8831" s="141" t="s">
        <v>58</v>
      </c>
      <c r="H8831" s="141" t="s">
        <v>782</v>
      </c>
      <c r="I8831" s="141" t="s">
        <v>3514</v>
      </c>
      <c r="J8831" s="141" t="s">
        <v>3600</v>
      </c>
      <c r="K8831" s="141" t="s">
        <v>191</v>
      </c>
      <c r="L8831" s="141" t="s">
        <v>3969</v>
      </c>
      <c r="M8831" s="141" t="s">
        <v>262</v>
      </c>
      <c r="N8831" s="141" t="s">
        <v>620</v>
      </c>
      <c r="O8831" s="141" t="s">
        <v>287</v>
      </c>
      <c r="P8831" s="141" t="s">
        <v>2887</v>
      </c>
      <c r="Q8831" s="141" t="s">
        <v>2886</v>
      </c>
      <c r="R8831" s="141" t="s">
        <v>3468</v>
      </c>
      <c r="S8831" s="148" t="s">
        <v>3283</v>
      </c>
      <c r="T8831" s="147">
        <v>0</v>
      </c>
      <c r="U8831" s="147">
        <v>129200.84</v>
      </c>
      <c r="V8831" s="147">
        <v>0</v>
      </c>
      <c r="W8831" s="147">
        <v>0</v>
      </c>
    </row>
    <row r="8832" spans="1:23">
      <c r="A8832" s="141" t="s">
        <v>3465</v>
      </c>
      <c r="B8832" s="141" t="s">
        <v>284</v>
      </c>
      <c r="C8832" s="141" t="s">
        <v>3457</v>
      </c>
      <c r="D8832" s="141" t="s">
        <v>3455</v>
      </c>
      <c r="E8832" s="141" t="s">
        <v>4088</v>
      </c>
      <c r="F8832" s="141" t="s">
        <v>4087</v>
      </c>
      <c r="G8832" s="141" t="s">
        <v>58</v>
      </c>
      <c r="H8832" s="141" t="s">
        <v>782</v>
      </c>
      <c r="I8832" s="141" t="s">
        <v>3514</v>
      </c>
      <c r="J8832" s="141" t="s">
        <v>3600</v>
      </c>
      <c r="K8832" s="141" t="s">
        <v>191</v>
      </c>
      <c r="L8832" s="141" t="s">
        <v>3969</v>
      </c>
      <c r="M8832" s="141" t="s">
        <v>262</v>
      </c>
      <c r="N8832" s="141" t="s">
        <v>620</v>
      </c>
      <c r="O8832" s="141" t="s">
        <v>287</v>
      </c>
      <c r="P8832" s="141" t="s">
        <v>2889</v>
      </c>
      <c r="Q8832" s="141" t="s">
        <v>2888</v>
      </c>
      <c r="R8832" s="141" t="s">
        <v>3468</v>
      </c>
      <c r="S8832" s="148" t="s">
        <v>3283</v>
      </c>
      <c r="T8832" s="147">
        <v>0</v>
      </c>
      <c r="U8832" s="147">
        <v>86133.89</v>
      </c>
      <c r="V8832" s="147">
        <v>0</v>
      </c>
      <c r="W8832" s="147">
        <v>0</v>
      </c>
    </row>
    <row r="8833" spans="1:23">
      <c r="A8833" s="141" t="s">
        <v>3465</v>
      </c>
      <c r="B8833" s="141" t="s">
        <v>284</v>
      </c>
      <c r="C8833" s="141" t="s">
        <v>3457</v>
      </c>
      <c r="D8833" s="141" t="s">
        <v>3455</v>
      </c>
      <c r="E8833" s="141" t="s">
        <v>4088</v>
      </c>
      <c r="F8833" s="141" t="s">
        <v>4087</v>
      </c>
      <c r="G8833" s="141" t="s">
        <v>58</v>
      </c>
      <c r="H8833" s="141" t="s">
        <v>782</v>
      </c>
      <c r="I8833" s="141" t="s">
        <v>3514</v>
      </c>
      <c r="J8833" s="141" t="s">
        <v>3600</v>
      </c>
      <c r="K8833" s="141" t="s">
        <v>191</v>
      </c>
      <c r="L8833" s="141" t="s">
        <v>3969</v>
      </c>
      <c r="M8833" s="141" t="s">
        <v>262</v>
      </c>
      <c r="N8833" s="141" t="s">
        <v>620</v>
      </c>
      <c r="O8833" s="141" t="s">
        <v>287</v>
      </c>
      <c r="P8833" s="141" t="s">
        <v>2891</v>
      </c>
      <c r="Q8833" s="141" t="s">
        <v>2890</v>
      </c>
      <c r="R8833" s="141" t="s">
        <v>3468</v>
      </c>
      <c r="S8833" s="148" t="s">
        <v>3283</v>
      </c>
      <c r="T8833" s="147">
        <v>0</v>
      </c>
      <c r="U8833" s="147">
        <v>86133.89</v>
      </c>
      <c r="V8833" s="147">
        <v>0</v>
      </c>
      <c r="W8833" s="147">
        <v>0</v>
      </c>
    </row>
    <row r="8834" spans="1:23">
      <c r="A8834" s="141" t="s">
        <v>3465</v>
      </c>
      <c r="B8834" s="141" t="s">
        <v>284</v>
      </c>
      <c r="C8834" s="141" t="s">
        <v>3457</v>
      </c>
      <c r="D8834" s="141" t="s">
        <v>3455</v>
      </c>
      <c r="E8834" s="141" t="s">
        <v>4088</v>
      </c>
      <c r="F8834" s="141" t="s">
        <v>4087</v>
      </c>
      <c r="G8834" s="141" t="s">
        <v>58</v>
      </c>
      <c r="H8834" s="141" t="s">
        <v>782</v>
      </c>
      <c r="I8834" s="141" t="s">
        <v>3514</v>
      </c>
      <c r="J8834" s="141" t="s">
        <v>3600</v>
      </c>
      <c r="K8834" s="141" t="s">
        <v>191</v>
      </c>
      <c r="L8834" s="141" t="s">
        <v>3969</v>
      </c>
      <c r="M8834" s="141" t="s">
        <v>262</v>
      </c>
      <c r="N8834" s="141" t="s">
        <v>620</v>
      </c>
      <c r="O8834" s="141" t="s">
        <v>287</v>
      </c>
      <c r="P8834" s="141" t="s">
        <v>2893</v>
      </c>
      <c r="Q8834" s="141" t="s">
        <v>2892</v>
      </c>
      <c r="R8834" s="141" t="s">
        <v>3468</v>
      </c>
      <c r="S8834" s="148" t="s">
        <v>3283</v>
      </c>
      <c r="T8834" s="147">
        <v>0</v>
      </c>
      <c r="U8834" s="147">
        <v>86133.89</v>
      </c>
      <c r="V8834" s="147">
        <v>0</v>
      </c>
      <c r="W8834" s="147">
        <v>0</v>
      </c>
    </row>
    <row r="8835" spans="1:23">
      <c r="A8835" s="141" t="s">
        <v>3465</v>
      </c>
      <c r="B8835" s="141" t="s">
        <v>284</v>
      </c>
      <c r="C8835" s="141" t="s">
        <v>3457</v>
      </c>
      <c r="D8835" s="141" t="s">
        <v>3455</v>
      </c>
      <c r="E8835" s="141" t="s">
        <v>4088</v>
      </c>
      <c r="F8835" s="141" t="s">
        <v>4087</v>
      </c>
      <c r="G8835" s="141" t="s">
        <v>58</v>
      </c>
      <c r="H8835" s="141" t="s">
        <v>782</v>
      </c>
      <c r="I8835" s="141" t="s">
        <v>3514</v>
      </c>
      <c r="J8835" s="141" t="s">
        <v>3600</v>
      </c>
      <c r="K8835" s="141" t="s">
        <v>191</v>
      </c>
      <c r="L8835" s="141" t="s">
        <v>3969</v>
      </c>
      <c r="M8835" s="141" t="s">
        <v>262</v>
      </c>
      <c r="N8835" s="141" t="s">
        <v>620</v>
      </c>
      <c r="O8835" s="141" t="s">
        <v>287</v>
      </c>
      <c r="P8835" s="141" t="s">
        <v>2895</v>
      </c>
      <c r="Q8835" s="141" t="s">
        <v>2894</v>
      </c>
      <c r="R8835" s="141" t="s">
        <v>3468</v>
      </c>
      <c r="S8835" s="148" t="s">
        <v>3283</v>
      </c>
      <c r="T8835" s="147">
        <v>0</v>
      </c>
      <c r="U8835" s="147">
        <v>129200.84</v>
      </c>
      <c r="V8835" s="147">
        <v>0</v>
      </c>
      <c r="W8835" s="147">
        <v>0</v>
      </c>
    </row>
    <row r="8836" spans="1:23">
      <c r="A8836" s="141" t="s">
        <v>3465</v>
      </c>
      <c r="B8836" s="141" t="s">
        <v>284</v>
      </c>
      <c r="C8836" s="141" t="s">
        <v>3457</v>
      </c>
      <c r="D8836" s="141" t="s">
        <v>3455</v>
      </c>
      <c r="E8836" s="141" t="s">
        <v>4088</v>
      </c>
      <c r="F8836" s="141" t="s">
        <v>4087</v>
      </c>
      <c r="G8836" s="141" t="s">
        <v>58</v>
      </c>
      <c r="H8836" s="141" t="s">
        <v>782</v>
      </c>
      <c r="I8836" s="141" t="s">
        <v>3514</v>
      </c>
      <c r="J8836" s="141" t="s">
        <v>3600</v>
      </c>
      <c r="K8836" s="141" t="s">
        <v>191</v>
      </c>
      <c r="L8836" s="141" t="s">
        <v>3969</v>
      </c>
      <c r="M8836" s="141" t="s">
        <v>262</v>
      </c>
      <c r="N8836" s="141" t="s">
        <v>300</v>
      </c>
      <c r="O8836" s="141" t="s">
        <v>287</v>
      </c>
      <c r="P8836" s="141" t="s">
        <v>1141</v>
      </c>
      <c r="Q8836" s="141" t="s">
        <v>639</v>
      </c>
      <c r="R8836" s="141" t="s">
        <v>3468</v>
      </c>
      <c r="S8836" s="148" t="s">
        <v>3283</v>
      </c>
      <c r="T8836" s="147">
        <v>3079755</v>
      </c>
      <c r="U8836" s="147">
        <v>3079755</v>
      </c>
      <c r="V8836" s="147">
        <v>0</v>
      </c>
      <c r="W8836" s="147">
        <v>0</v>
      </c>
    </row>
    <row r="8837" spans="1:23">
      <c r="A8837" s="141" t="s">
        <v>3465</v>
      </c>
      <c r="B8837" s="141" t="s">
        <v>284</v>
      </c>
      <c r="C8837" s="141" t="s">
        <v>3457</v>
      </c>
      <c r="D8837" s="141" t="s">
        <v>3455</v>
      </c>
      <c r="E8837" s="141" t="s">
        <v>4088</v>
      </c>
      <c r="F8837" s="141" t="s">
        <v>4087</v>
      </c>
      <c r="G8837" s="141" t="s">
        <v>58</v>
      </c>
      <c r="H8837" s="141" t="s">
        <v>782</v>
      </c>
      <c r="I8837" s="141" t="s">
        <v>3514</v>
      </c>
      <c r="J8837" s="141" t="s">
        <v>3600</v>
      </c>
      <c r="K8837" s="141" t="s">
        <v>191</v>
      </c>
      <c r="L8837" s="141" t="s">
        <v>3969</v>
      </c>
      <c r="M8837" s="141" t="s">
        <v>262</v>
      </c>
      <c r="N8837" s="141" t="s">
        <v>300</v>
      </c>
      <c r="O8837" s="141" t="s">
        <v>287</v>
      </c>
      <c r="P8837" s="141" t="s">
        <v>2455</v>
      </c>
      <c r="Q8837" s="141" t="s">
        <v>2454</v>
      </c>
      <c r="R8837" s="141" t="s">
        <v>3468</v>
      </c>
      <c r="S8837" s="148" t="s">
        <v>3283</v>
      </c>
      <c r="T8837" s="147">
        <v>0</v>
      </c>
      <c r="U8837" s="147">
        <v>43066.95</v>
      </c>
      <c r="V8837" s="147">
        <v>0</v>
      </c>
      <c r="W8837" s="147">
        <v>0</v>
      </c>
    </row>
    <row r="8838" spans="1:23">
      <c r="A8838" s="141" t="s">
        <v>3465</v>
      </c>
      <c r="B8838" s="141" t="s">
        <v>284</v>
      </c>
      <c r="C8838" s="141" t="s">
        <v>3457</v>
      </c>
      <c r="D8838" s="141" t="s">
        <v>3455</v>
      </c>
      <c r="E8838" s="141" t="s">
        <v>4088</v>
      </c>
      <c r="F8838" s="141" t="s">
        <v>4087</v>
      </c>
      <c r="G8838" s="141" t="s">
        <v>58</v>
      </c>
      <c r="H8838" s="141" t="s">
        <v>782</v>
      </c>
      <c r="I8838" s="141" t="s">
        <v>3514</v>
      </c>
      <c r="J8838" s="141" t="s">
        <v>3600</v>
      </c>
      <c r="K8838" s="141" t="s">
        <v>191</v>
      </c>
      <c r="L8838" s="141" t="s">
        <v>3969</v>
      </c>
      <c r="M8838" s="141" t="s">
        <v>262</v>
      </c>
      <c r="N8838" s="141" t="s">
        <v>300</v>
      </c>
      <c r="O8838" s="141" t="s">
        <v>287</v>
      </c>
      <c r="P8838" s="141" t="s">
        <v>2457</v>
      </c>
      <c r="Q8838" s="141" t="s">
        <v>2456</v>
      </c>
      <c r="R8838" s="141" t="s">
        <v>3468</v>
      </c>
      <c r="S8838" s="148" t="s">
        <v>3283</v>
      </c>
      <c r="T8838" s="147">
        <v>0</v>
      </c>
      <c r="U8838" s="147">
        <v>43066.95</v>
      </c>
      <c r="V8838" s="147">
        <v>0</v>
      </c>
      <c r="W8838" s="147">
        <v>0</v>
      </c>
    </row>
    <row r="8839" spans="1:23">
      <c r="A8839" s="141" t="s">
        <v>3465</v>
      </c>
      <c r="B8839" s="141" t="s">
        <v>284</v>
      </c>
      <c r="C8839" s="141" t="s">
        <v>3457</v>
      </c>
      <c r="D8839" s="141" t="s">
        <v>3455</v>
      </c>
      <c r="E8839" s="141" t="s">
        <v>4088</v>
      </c>
      <c r="F8839" s="141" t="s">
        <v>4087</v>
      </c>
      <c r="G8839" s="141" t="s">
        <v>58</v>
      </c>
      <c r="H8839" s="141" t="s">
        <v>782</v>
      </c>
      <c r="I8839" s="141" t="s">
        <v>3514</v>
      </c>
      <c r="J8839" s="141" t="s">
        <v>3600</v>
      </c>
      <c r="K8839" s="141" t="s">
        <v>191</v>
      </c>
      <c r="L8839" s="141" t="s">
        <v>3969</v>
      </c>
      <c r="M8839" s="141" t="s">
        <v>262</v>
      </c>
      <c r="N8839" s="141" t="s">
        <v>300</v>
      </c>
      <c r="O8839" s="141" t="s">
        <v>287</v>
      </c>
      <c r="P8839" s="141" t="s">
        <v>2459</v>
      </c>
      <c r="Q8839" s="141" t="s">
        <v>2458</v>
      </c>
      <c r="R8839" s="141" t="s">
        <v>3468</v>
      </c>
      <c r="S8839" s="148" t="s">
        <v>3283</v>
      </c>
      <c r="T8839" s="147">
        <v>0</v>
      </c>
      <c r="U8839" s="147">
        <v>129200.84</v>
      </c>
      <c r="V8839" s="147">
        <v>0</v>
      </c>
      <c r="W8839" s="147">
        <v>0</v>
      </c>
    </row>
    <row r="8840" spans="1:23">
      <c r="A8840" s="141" t="s">
        <v>3465</v>
      </c>
      <c r="B8840" s="141" t="s">
        <v>284</v>
      </c>
      <c r="C8840" s="141" t="s">
        <v>3457</v>
      </c>
      <c r="D8840" s="141" t="s">
        <v>3455</v>
      </c>
      <c r="E8840" s="141" t="s">
        <v>4088</v>
      </c>
      <c r="F8840" s="141" t="s">
        <v>4087</v>
      </c>
      <c r="G8840" s="141" t="s">
        <v>58</v>
      </c>
      <c r="H8840" s="141" t="s">
        <v>782</v>
      </c>
      <c r="I8840" s="141" t="s">
        <v>3514</v>
      </c>
      <c r="J8840" s="141" t="s">
        <v>3600</v>
      </c>
      <c r="K8840" s="141" t="s">
        <v>191</v>
      </c>
      <c r="L8840" s="141" t="s">
        <v>3969</v>
      </c>
      <c r="M8840" s="141" t="s">
        <v>262</v>
      </c>
      <c r="N8840" s="141" t="s">
        <v>300</v>
      </c>
      <c r="O8840" s="141" t="s">
        <v>287</v>
      </c>
      <c r="P8840" s="141" t="s">
        <v>2461</v>
      </c>
      <c r="Q8840" s="141" t="s">
        <v>2460</v>
      </c>
      <c r="R8840" s="141" t="s">
        <v>3468</v>
      </c>
      <c r="S8840" s="148" t="s">
        <v>3283</v>
      </c>
      <c r="T8840" s="147">
        <v>0</v>
      </c>
      <c r="U8840" s="147">
        <v>43066.95</v>
      </c>
      <c r="V8840" s="147">
        <v>0</v>
      </c>
      <c r="W8840" s="147">
        <v>0</v>
      </c>
    </row>
    <row r="8841" spans="1:23">
      <c r="A8841" s="141" t="s">
        <v>3465</v>
      </c>
      <c r="B8841" s="141" t="s">
        <v>284</v>
      </c>
      <c r="C8841" s="141" t="s">
        <v>3457</v>
      </c>
      <c r="D8841" s="141" t="s">
        <v>3455</v>
      </c>
      <c r="E8841" s="141" t="s">
        <v>4088</v>
      </c>
      <c r="F8841" s="141" t="s">
        <v>4087</v>
      </c>
      <c r="G8841" s="141" t="s">
        <v>58</v>
      </c>
      <c r="H8841" s="141" t="s">
        <v>782</v>
      </c>
      <c r="I8841" s="141" t="s">
        <v>3514</v>
      </c>
      <c r="J8841" s="141" t="s">
        <v>3600</v>
      </c>
      <c r="K8841" s="141" t="s">
        <v>191</v>
      </c>
      <c r="L8841" s="141" t="s">
        <v>3969</v>
      </c>
      <c r="M8841" s="141" t="s">
        <v>262</v>
      </c>
      <c r="N8841" s="141" t="s">
        <v>300</v>
      </c>
      <c r="O8841" s="141" t="s">
        <v>287</v>
      </c>
      <c r="P8841" s="141" t="s">
        <v>2463</v>
      </c>
      <c r="Q8841" s="141" t="s">
        <v>2462</v>
      </c>
      <c r="R8841" s="141" t="s">
        <v>3468</v>
      </c>
      <c r="S8841" s="148" t="s">
        <v>3283</v>
      </c>
      <c r="T8841" s="147">
        <v>0</v>
      </c>
      <c r="U8841" s="147">
        <v>86133.89</v>
      </c>
      <c r="V8841" s="147">
        <v>0</v>
      </c>
      <c r="W8841" s="147">
        <v>0</v>
      </c>
    </row>
    <row r="8842" spans="1:23">
      <c r="A8842" s="141" t="s">
        <v>3465</v>
      </c>
      <c r="B8842" s="141" t="s">
        <v>284</v>
      </c>
      <c r="C8842" s="141" t="s">
        <v>3457</v>
      </c>
      <c r="D8842" s="141" t="s">
        <v>3455</v>
      </c>
      <c r="E8842" s="141" t="s">
        <v>4088</v>
      </c>
      <c r="F8842" s="141" t="s">
        <v>4087</v>
      </c>
      <c r="G8842" s="141" t="s">
        <v>58</v>
      </c>
      <c r="H8842" s="141" t="s">
        <v>782</v>
      </c>
      <c r="I8842" s="141" t="s">
        <v>3514</v>
      </c>
      <c r="J8842" s="141" t="s">
        <v>3600</v>
      </c>
      <c r="K8842" s="141" t="s">
        <v>191</v>
      </c>
      <c r="L8842" s="141" t="s">
        <v>3969</v>
      </c>
      <c r="M8842" s="141" t="s">
        <v>262</v>
      </c>
      <c r="N8842" s="141" t="s">
        <v>300</v>
      </c>
      <c r="O8842" s="141" t="s">
        <v>287</v>
      </c>
      <c r="P8842" s="141" t="s">
        <v>2465</v>
      </c>
      <c r="Q8842" s="141" t="s">
        <v>2464</v>
      </c>
      <c r="R8842" s="141" t="s">
        <v>3468</v>
      </c>
      <c r="S8842" s="148" t="s">
        <v>3283</v>
      </c>
      <c r="T8842" s="147">
        <v>0</v>
      </c>
      <c r="U8842" s="147">
        <v>172267.78</v>
      </c>
      <c r="V8842" s="147">
        <v>0</v>
      </c>
      <c r="W8842" s="147">
        <v>0</v>
      </c>
    </row>
    <row r="8843" spans="1:23">
      <c r="A8843" s="141" t="s">
        <v>3465</v>
      </c>
      <c r="B8843" s="141" t="s">
        <v>284</v>
      </c>
      <c r="C8843" s="141" t="s">
        <v>3457</v>
      </c>
      <c r="D8843" s="141" t="s">
        <v>3455</v>
      </c>
      <c r="E8843" s="141" t="s">
        <v>4088</v>
      </c>
      <c r="F8843" s="141" t="s">
        <v>4087</v>
      </c>
      <c r="G8843" s="141" t="s">
        <v>58</v>
      </c>
      <c r="H8843" s="141" t="s">
        <v>782</v>
      </c>
      <c r="I8843" s="141" t="s">
        <v>3514</v>
      </c>
      <c r="J8843" s="141" t="s">
        <v>3600</v>
      </c>
      <c r="K8843" s="141" t="s">
        <v>191</v>
      </c>
      <c r="L8843" s="141" t="s">
        <v>3969</v>
      </c>
      <c r="M8843" s="141" t="s">
        <v>262</v>
      </c>
      <c r="N8843" s="141" t="s">
        <v>300</v>
      </c>
      <c r="O8843" s="141" t="s">
        <v>287</v>
      </c>
      <c r="P8843" s="141" t="s">
        <v>2467</v>
      </c>
      <c r="Q8843" s="141" t="s">
        <v>2466</v>
      </c>
      <c r="R8843" s="141" t="s">
        <v>3468</v>
      </c>
      <c r="S8843" s="148" t="s">
        <v>3283</v>
      </c>
      <c r="T8843" s="147">
        <v>0</v>
      </c>
      <c r="U8843" s="147">
        <v>43066.95</v>
      </c>
      <c r="V8843" s="147">
        <v>0</v>
      </c>
      <c r="W8843" s="147">
        <v>0</v>
      </c>
    </row>
    <row r="8844" spans="1:23">
      <c r="A8844" s="141" t="s">
        <v>3465</v>
      </c>
      <c r="B8844" s="141" t="s">
        <v>284</v>
      </c>
      <c r="C8844" s="141" t="s">
        <v>3457</v>
      </c>
      <c r="D8844" s="141" t="s">
        <v>3455</v>
      </c>
      <c r="E8844" s="141" t="s">
        <v>4088</v>
      </c>
      <c r="F8844" s="141" t="s">
        <v>4087</v>
      </c>
      <c r="G8844" s="141" t="s">
        <v>58</v>
      </c>
      <c r="H8844" s="141" t="s">
        <v>782</v>
      </c>
      <c r="I8844" s="141" t="s">
        <v>3514</v>
      </c>
      <c r="J8844" s="141" t="s">
        <v>3600</v>
      </c>
      <c r="K8844" s="141" t="s">
        <v>191</v>
      </c>
      <c r="L8844" s="141" t="s">
        <v>3969</v>
      </c>
      <c r="M8844" s="141" t="s">
        <v>262</v>
      </c>
      <c r="N8844" s="141" t="s">
        <v>300</v>
      </c>
      <c r="O8844" s="141" t="s">
        <v>287</v>
      </c>
      <c r="P8844" s="141" t="s">
        <v>2469</v>
      </c>
      <c r="Q8844" s="141" t="s">
        <v>2468</v>
      </c>
      <c r="R8844" s="141" t="s">
        <v>3468</v>
      </c>
      <c r="S8844" s="148" t="s">
        <v>3283</v>
      </c>
      <c r="T8844" s="147">
        <v>0</v>
      </c>
      <c r="U8844" s="147">
        <v>129200.84</v>
      </c>
      <c r="V8844" s="147">
        <v>0</v>
      </c>
      <c r="W8844" s="147">
        <v>0</v>
      </c>
    </row>
    <row r="8845" spans="1:23">
      <c r="A8845" s="141" t="s">
        <v>3465</v>
      </c>
      <c r="B8845" s="141" t="s">
        <v>284</v>
      </c>
      <c r="C8845" s="141" t="s">
        <v>3457</v>
      </c>
      <c r="D8845" s="141" t="s">
        <v>3455</v>
      </c>
      <c r="E8845" s="141" t="s">
        <v>4088</v>
      </c>
      <c r="F8845" s="141" t="s">
        <v>4087</v>
      </c>
      <c r="G8845" s="141" t="s">
        <v>58</v>
      </c>
      <c r="H8845" s="141" t="s">
        <v>782</v>
      </c>
      <c r="I8845" s="141" t="s">
        <v>3514</v>
      </c>
      <c r="J8845" s="141" t="s">
        <v>3600</v>
      </c>
      <c r="K8845" s="141" t="s">
        <v>191</v>
      </c>
      <c r="L8845" s="141" t="s">
        <v>3969</v>
      </c>
      <c r="M8845" s="141" t="s">
        <v>262</v>
      </c>
      <c r="N8845" s="141" t="s">
        <v>300</v>
      </c>
      <c r="O8845" s="141" t="s">
        <v>287</v>
      </c>
      <c r="P8845" s="141" t="s">
        <v>2471</v>
      </c>
      <c r="Q8845" s="141" t="s">
        <v>2470</v>
      </c>
      <c r="R8845" s="141" t="s">
        <v>3468</v>
      </c>
      <c r="S8845" s="148" t="s">
        <v>3283</v>
      </c>
      <c r="T8845" s="147">
        <v>0</v>
      </c>
      <c r="U8845" s="147">
        <v>129200.84</v>
      </c>
      <c r="V8845" s="147">
        <v>0</v>
      </c>
      <c r="W8845" s="147">
        <v>0</v>
      </c>
    </row>
    <row r="8846" spans="1:23">
      <c r="A8846" s="141" t="s">
        <v>3465</v>
      </c>
      <c r="B8846" s="141" t="s">
        <v>284</v>
      </c>
      <c r="C8846" s="141" t="s">
        <v>3457</v>
      </c>
      <c r="D8846" s="141" t="s">
        <v>3455</v>
      </c>
      <c r="E8846" s="141" t="s">
        <v>4088</v>
      </c>
      <c r="F8846" s="141" t="s">
        <v>4087</v>
      </c>
      <c r="G8846" s="141" t="s">
        <v>58</v>
      </c>
      <c r="H8846" s="141" t="s">
        <v>782</v>
      </c>
      <c r="I8846" s="141" t="s">
        <v>3514</v>
      </c>
      <c r="J8846" s="141" t="s">
        <v>3600</v>
      </c>
      <c r="K8846" s="141" t="s">
        <v>191</v>
      </c>
      <c r="L8846" s="141" t="s">
        <v>3969</v>
      </c>
      <c r="M8846" s="141" t="s">
        <v>262</v>
      </c>
      <c r="N8846" s="141" t="s">
        <v>300</v>
      </c>
      <c r="O8846" s="141" t="s">
        <v>287</v>
      </c>
      <c r="P8846" s="141" t="s">
        <v>2473</v>
      </c>
      <c r="Q8846" s="141" t="s">
        <v>2472</v>
      </c>
      <c r="R8846" s="141" t="s">
        <v>3468</v>
      </c>
      <c r="S8846" s="148" t="s">
        <v>3283</v>
      </c>
      <c r="T8846" s="147">
        <v>0</v>
      </c>
      <c r="U8846" s="147">
        <v>43066.95</v>
      </c>
      <c r="V8846" s="147">
        <v>0</v>
      </c>
      <c r="W8846" s="147">
        <v>0</v>
      </c>
    </row>
    <row r="8847" spans="1:23">
      <c r="A8847" s="141" t="s">
        <v>3465</v>
      </c>
      <c r="B8847" s="141" t="s">
        <v>284</v>
      </c>
      <c r="C8847" s="141" t="s">
        <v>3457</v>
      </c>
      <c r="D8847" s="141" t="s">
        <v>3455</v>
      </c>
      <c r="E8847" s="141" t="s">
        <v>4088</v>
      </c>
      <c r="F8847" s="141" t="s">
        <v>4087</v>
      </c>
      <c r="G8847" s="141" t="s">
        <v>58</v>
      </c>
      <c r="H8847" s="141" t="s">
        <v>782</v>
      </c>
      <c r="I8847" s="141" t="s">
        <v>3514</v>
      </c>
      <c r="J8847" s="141" t="s">
        <v>3600</v>
      </c>
      <c r="K8847" s="141" t="s">
        <v>191</v>
      </c>
      <c r="L8847" s="141" t="s">
        <v>3969</v>
      </c>
      <c r="M8847" s="141" t="s">
        <v>262</v>
      </c>
      <c r="N8847" s="141" t="s">
        <v>300</v>
      </c>
      <c r="O8847" s="141" t="s">
        <v>287</v>
      </c>
      <c r="P8847" s="141" t="s">
        <v>2475</v>
      </c>
      <c r="Q8847" s="141" t="s">
        <v>2474</v>
      </c>
      <c r="R8847" s="141" t="s">
        <v>3468</v>
      </c>
      <c r="S8847" s="148" t="s">
        <v>3283</v>
      </c>
      <c r="T8847" s="147">
        <v>0</v>
      </c>
      <c r="U8847" s="147">
        <v>129200.84</v>
      </c>
      <c r="V8847" s="147">
        <v>0</v>
      </c>
      <c r="W8847" s="147">
        <v>0</v>
      </c>
    </row>
    <row r="8848" spans="1:23">
      <c r="A8848" s="141" t="s">
        <v>3465</v>
      </c>
      <c r="B8848" s="141" t="s">
        <v>284</v>
      </c>
      <c r="C8848" s="141" t="s">
        <v>3457</v>
      </c>
      <c r="D8848" s="141" t="s">
        <v>3455</v>
      </c>
      <c r="E8848" s="141" t="s">
        <v>4088</v>
      </c>
      <c r="F8848" s="141" t="s">
        <v>4087</v>
      </c>
      <c r="G8848" s="141" t="s">
        <v>58</v>
      </c>
      <c r="H8848" s="141" t="s">
        <v>782</v>
      </c>
      <c r="I8848" s="141" t="s">
        <v>3514</v>
      </c>
      <c r="J8848" s="141" t="s">
        <v>3600</v>
      </c>
      <c r="K8848" s="141" t="s">
        <v>191</v>
      </c>
      <c r="L8848" s="141" t="s">
        <v>3969</v>
      </c>
      <c r="M8848" s="141" t="s">
        <v>262</v>
      </c>
      <c r="N8848" s="141" t="s">
        <v>300</v>
      </c>
      <c r="O8848" s="141" t="s">
        <v>287</v>
      </c>
      <c r="P8848" s="141" t="s">
        <v>2477</v>
      </c>
      <c r="Q8848" s="141" t="s">
        <v>2476</v>
      </c>
      <c r="R8848" s="141" t="s">
        <v>3468</v>
      </c>
      <c r="S8848" s="148" t="s">
        <v>3283</v>
      </c>
      <c r="T8848" s="147">
        <v>0</v>
      </c>
      <c r="U8848" s="147">
        <v>172267.78</v>
      </c>
      <c r="V8848" s="147">
        <v>0</v>
      </c>
      <c r="W8848" s="147">
        <v>0</v>
      </c>
    </row>
    <row r="8849" spans="1:23">
      <c r="A8849" s="141" t="s">
        <v>3465</v>
      </c>
      <c r="B8849" s="141" t="s">
        <v>284</v>
      </c>
      <c r="C8849" s="141" t="s">
        <v>3457</v>
      </c>
      <c r="D8849" s="141" t="s">
        <v>3455</v>
      </c>
      <c r="E8849" s="141" t="s">
        <v>4088</v>
      </c>
      <c r="F8849" s="141" t="s">
        <v>4087</v>
      </c>
      <c r="G8849" s="141" t="s">
        <v>58</v>
      </c>
      <c r="H8849" s="141" t="s">
        <v>782</v>
      </c>
      <c r="I8849" s="141" t="s">
        <v>3514</v>
      </c>
      <c r="J8849" s="141" t="s">
        <v>3600</v>
      </c>
      <c r="K8849" s="141" t="s">
        <v>191</v>
      </c>
      <c r="L8849" s="141" t="s">
        <v>3969</v>
      </c>
      <c r="M8849" s="141" t="s">
        <v>262</v>
      </c>
      <c r="N8849" s="141" t="s">
        <v>300</v>
      </c>
      <c r="O8849" s="141" t="s">
        <v>287</v>
      </c>
      <c r="P8849" s="141" t="s">
        <v>2479</v>
      </c>
      <c r="Q8849" s="141" t="s">
        <v>2478</v>
      </c>
      <c r="R8849" s="141" t="s">
        <v>3468</v>
      </c>
      <c r="S8849" s="148" t="s">
        <v>3283</v>
      </c>
      <c r="T8849" s="147">
        <v>0</v>
      </c>
      <c r="U8849" s="147">
        <v>43066.95</v>
      </c>
      <c r="V8849" s="147">
        <v>0</v>
      </c>
      <c r="W8849" s="147">
        <v>0</v>
      </c>
    </row>
    <row r="8850" spans="1:23">
      <c r="A8850" s="141" t="s">
        <v>3465</v>
      </c>
      <c r="B8850" s="141" t="s">
        <v>284</v>
      </c>
      <c r="C8850" s="141" t="s">
        <v>3457</v>
      </c>
      <c r="D8850" s="141" t="s">
        <v>3455</v>
      </c>
      <c r="E8850" s="141" t="s">
        <v>4088</v>
      </c>
      <c r="F8850" s="141" t="s">
        <v>4087</v>
      </c>
      <c r="G8850" s="141" t="s">
        <v>58</v>
      </c>
      <c r="H8850" s="141" t="s">
        <v>782</v>
      </c>
      <c r="I8850" s="141" t="s">
        <v>3514</v>
      </c>
      <c r="J8850" s="141" t="s">
        <v>3600</v>
      </c>
      <c r="K8850" s="141" t="s">
        <v>191</v>
      </c>
      <c r="L8850" s="141" t="s">
        <v>3969</v>
      </c>
      <c r="M8850" s="141" t="s">
        <v>262</v>
      </c>
      <c r="N8850" s="141" t="s">
        <v>300</v>
      </c>
      <c r="O8850" s="141" t="s">
        <v>287</v>
      </c>
      <c r="P8850" s="141" t="s">
        <v>2481</v>
      </c>
      <c r="Q8850" s="141" t="s">
        <v>2480</v>
      </c>
      <c r="R8850" s="141" t="s">
        <v>3468</v>
      </c>
      <c r="S8850" s="148" t="s">
        <v>3283</v>
      </c>
      <c r="T8850" s="147">
        <v>0</v>
      </c>
      <c r="U8850" s="147">
        <v>129200.84</v>
      </c>
      <c r="V8850" s="147">
        <v>0</v>
      </c>
      <c r="W8850" s="147">
        <v>0</v>
      </c>
    </row>
    <row r="8851" spans="1:23">
      <c r="A8851" s="141" t="s">
        <v>3465</v>
      </c>
      <c r="B8851" s="141" t="s">
        <v>284</v>
      </c>
      <c r="C8851" s="141" t="s">
        <v>3457</v>
      </c>
      <c r="D8851" s="141" t="s">
        <v>3455</v>
      </c>
      <c r="E8851" s="141" t="s">
        <v>4088</v>
      </c>
      <c r="F8851" s="141" t="s">
        <v>4087</v>
      </c>
      <c r="G8851" s="141" t="s">
        <v>58</v>
      </c>
      <c r="H8851" s="141" t="s">
        <v>782</v>
      </c>
      <c r="I8851" s="141" t="s">
        <v>3514</v>
      </c>
      <c r="J8851" s="141" t="s">
        <v>3600</v>
      </c>
      <c r="K8851" s="141" t="s">
        <v>191</v>
      </c>
      <c r="L8851" s="141" t="s">
        <v>3969</v>
      </c>
      <c r="M8851" s="141" t="s">
        <v>262</v>
      </c>
      <c r="N8851" s="141" t="s">
        <v>300</v>
      </c>
      <c r="O8851" s="141" t="s">
        <v>287</v>
      </c>
      <c r="P8851" s="141" t="s">
        <v>2483</v>
      </c>
      <c r="Q8851" s="141" t="s">
        <v>2482</v>
      </c>
      <c r="R8851" s="141" t="s">
        <v>3468</v>
      </c>
      <c r="S8851" s="148" t="s">
        <v>3283</v>
      </c>
      <c r="T8851" s="147">
        <v>0</v>
      </c>
      <c r="U8851" s="147">
        <v>86133.89</v>
      </c>
      <c r="V8851" s="147">
        <v>0</v>
      </c>
      <c r="W8851" s="147">
        <v>0</v>
      </c>
    </row>
    <row r="8852" spans="1:23">
      <c r="A8852" s="141" t="s">
        <v>3465</v>
      </c>
      <c r="B8852" s="141" t="s">
        <v>284</v>
      </c>
      <c r="C8852" s="141" t="s">
        <v>3457</v>
      </c>
      <c r="D8852" s="141" t="s">
        <v>3455</v>
      </c>
      <c r="E8852" s="141" t="s">
        <v>4088</v>
      </c>
      <c r="F8852" s="141" t="s">
        <v>4087</v>
      </c>
      <c r="G8852" s="141" t="s">
        <v>58</v>
      </c>
      <c r="H8852" s="141" t="s">
        <v>782</v>
      </c>
      <c r="I8852" s="141" t="s">
        <v>3514</v>
      </c>
      <c r="J8852" s="141" t="s">
        <v>3600</v>
      </c>
      <c r="K8852" s="141" t="s">
        <v>191</v>
      </c>
      <c r="L8852" s="141" t="s">
        <v>3969</v>
      </c>
      <c r="M8852" s="141" t="s">
        <v>262</v>
      </c>
      <c r="N8852" s="141" t="s">
        <v>300</v>
      </c>
      <c r="O8852" s="141" t="s">
        <v>287</v>
      </c>
      <c r="P8852" s="141" t="s">
        <v>2485</v>
      </c>
      <c r="Q8852" s="141" t="s">
        <v>2484</v>
      </c>
      <c r="R8852" s="141" t="s">
        <v>3468</v>
      </c>
      <c r="S8852" s="148" t="s">
        <v>3283</v>
      </c>
      <c r="T8852" s="147">
        <v>0</v>
      </c>
      <c r="U8852" s="147">
        <v>43066.95</v>
      </c>
      <c r="V8852" s="147">
        <v>0</v>
      </c>
      <c r="W8852" s="147">
        <v>0</v>
      </c>
    </row>
    <row r="8853" spans="1:23">
      <c r="A8853" s="141" t="s">
        <v>3465</v>
      </c>
      <c r="B8853" s="141" t="s">
        <v>284</v>
      </c>
      <c r="C8853" s="141" t="s">
        <v>3457</v>
      </c>
      <c r="D8853" s="141" t="s">
        <v>3455</v>
      </c>
      <c r="E8853" s="141" t="s">
        <v>4088</v>
      </c>
      <c r="F8853" s="141" t="s">
        <v>4087</v>
      </c>
      <c r="G8853" s="141" t="s">
        <v>58</v>
      </c>
      <c r="H8853" s="141" t="s">
        <v>782</v>
      </c>
      <c r="I8853" s="141" t="s">
        <v>3514</v>
      </c>
      <c r="J8853" s="141" t="s">
        <v>3600</v>
      </c>
      <c r="K8853" s="141" t="s">
        <v>191</v>
      </c>
      <c r="L8853" s="141" t="s">
        <v>3969</v>
      </c>
      <c r="M8853" s="141" t="s">
        <v>262</v>
      </c>
      <c r="N8853" s="141" t="s">
        <v>300</v>
      </c>
      <c r="O8853" s="141" t="s">
        <v>287</v>
      </c>
      <c r="P8853" s="141" t="s">
        <v>2487</v>
      </c>
      <c r="Q8853" s="141" t="s">
        <v>2486</v>
      </c>
      <c r="R8853" s="141" t="s">
        <v>3468</v>
      </c>
      <c r="S8853" s="148" t="s">
        <v>3283</v>
      </c>
      <c r="T8853" s="147">
        <v>0</v>
      </c>
      <c r="U8853" s="147">
        <v>129200.84</v>
      </c>
      <c r="V8853" s="147">
        <v>0</v>
      </c>
      <c r="W8853" s="147">
        <v>0</v>
      </c>
    </row>
    <row r="8854" spans="1:23">
      <c r="A8854" s="141" t="s">
        <v>3465</v>
      </c>
      <c r="B8854" s="141" t="s">
        <v>284</v>
      </c>
      <c r="C8854" s="141" t="s">
        <v>3457</v>
      </c>
      <c r="D8854" s="141" t="s">
        <v>3455</v>
      </c>
      <c r="E8854" s="141" t="s">
        <v>4088</v>
      </c>
      <c r="F8854" s="141" t="s">
        <v>4087</v>
      </c>
      <c r="G8854" s="141" t="s">
        <v>58</v>
      </c>
      <c r="H8854" s="141" t="s">
        <v>782</v>
      </c>
      <c r="I8854" s="141" t="s">
        <v>3514</v>
      </c>
      <c r="J8854" s="141" t="s">
        <v>3600</v>
      </c>
      <c r="K8854" s="141" t="s">
        <v>191</v>
      </c>
      <c r="L8854" s="141" t="s">
        <v>3969</v>
      </c>
      <c r="M8854" s="141" t="s">
        <v>262</v>
      </c>
      <c r="N8854" s="141" t="s">
        <v>300</v>
      </c>
      <c r="O8854" s="141" t="s">
        <v>287</v>
      </c>
      <c r="P8854" s="141" t="s">
        <v>2489</v>
      </c>
      <c r="Q8854" s="141" t="s">
        <v>2488</v>
      </c>
      <c r="R8854" s="141" t="s">
        <v>3468</v>
      </c>
      <c r="S8854" s="148" t="s">
        <v>3283</v>
      </c>
      <c r="T8854" s="147">
        <v>0</v>
      </c>
      <c r="U8854" s="147">
        <v>129200.84</v>
      </c>
      <c r="V8854" s="147">
        <v>0</v>
      </c>
      <c r="W8854" s="147">
        <v>0</v>
      </c>
    </row>
    <row r="8855" spans="1:23">
      <c r="A8855" s="141" t="s">
        <v>3465</v>
      </c>
      <c r="B8855" s="141" t="s">
        <v>284</v>
      </c>
      <c r="C8855" s="141" t="s">
        <v>3457</v>
      </c>
      <c r="D8855" s="141" t="s">
        <v>3455</v>
      </c>
      <c r="E8855" s="141" t="s">
        <v>4088</v>
      </c>
      <c r="F8855" s="141" t="s">
        <v>4087</v>
      </c>
      <c r="G8855" s="141" t="s">
        <v>58</v>
      </c>
      <c r="H8855" s="141" t="s">
        <v>782</v>
      </c>
      <c r="I8855" s="141" t="s">
        <v>3514</v>
      </c>
      <c r="J8855" s="141" t="s">
        <v>3600</v>
      </c>
      <c r="K8855" s="141" t="s">
        <v>191</v>
      </c>
      <c r="L8855" s="141" t="s">
        <v>3969</v>
      </c>
      <c r="M8855" s="141" t="s">
        <v>262</v>
      </c>
      <c r="N8855" s="141" t="s">
        <v>300</v>
      </c>
      <c r="O8855" s="141" t="s">
        <v>287</v>
      </c>
      <c r="P8855" s="141" t="s">
        <v>2491</v>
      </c>
      <c r="Q8855" s="141" t="s">
        <v>2490</v>
      </c>
      <c r="R8855" s="141" t="s">
        <v>3468</v>
      </c>
      <c r="S8855" s="148" t="s">
        <v>3283</v>
      </c>
      <c r="T8855" s="147">
        <v>0</v>
      </c>
      <c r="U8855" s="147">
        <v>43066.95</v>
      </c>
      <c r="V8855" s="147">
        <v>0</v>
      </c>
      <c r="W8855" s="147">
        <v>0</v>
      </c>
    </row>
    <row r="8856" spans="1:23">
      <c r="A8856" s="141" t="s">
        <v>3465</v>
      </c>
      <c r="B8856" s="141" t="s">
        <v>284</v>
      </c>
      <c r="C8856" s="141" t="s">
        <v>3457</v>
      </c>
      <c r="D8856" s="141" t="s">
        <v>3455</v>
      </c>
      <c r="E8856" s="141" t="s">
        <v>4088</v>
      </c>
      <c r="F8856" s="141" t="s">
        <v>4087</v>
      </c>
      <c r="G8856" s="141" t="s">
        <v>58</v>
      </c>
      <c r="H8856" s="141" t="s">
        <v>782</v>
      </c>
      <c r="I8856" s="141" t="s">
        <v>3514</v>
      </c>
      <c r="J8856" s="141" t="s">
        <v>3600</v>
      </c>
      <c r="K8856" s="141" t="s">
        <v>191</v>
      </c>
      <c r="L8856" s="141" t="s">
        <v>3969</v>
      </c>
      <c r="M8856" s="141" t="s">
        <v>262</v>
      </c>
      <c r="N8856" s="141" t="s">
        <v>300</v>
      </c>
      <c r="O8856" s="141" t="s">
        <v>287</v>
      </c>
      <c r="P8856" s="141" t="s">
        <v>2493</v>
      </c>
      <c r="Q8856" s="141" t="s">
        <v>2492</v>
      </c>
      <c r="R8856" s="141" t="s">
        <v>3468</v>
      </c>
      <c r="S8856" s="148" t="s">
        <v>3283</v>
      </c>
      <c r="T8856" s="147">
        <v>0</v>
      </c>
      <c r="U8856" s="147">
        <v>129200.84</v>
      </c>
      <c r="V8856" s="147">
        <v>0</v>
      </c>
      <c r="W8856" s="147">
        <v>0</v>
      </c>
    </row>
    <row r="8857" spans="1:23">
      <c r="A8857" s="141" t="s">
        <v>3465</v>
      </c>
      <c r="B8857" s="141" t="s">
        <v>284</v>
      </c>
      <c r="C8857" s="141" t="s">
        <v>3457</v>
      </c>
      <c r="D8857" s="141" t="s">
        <v>3455</v>
      </c>
      <c r="E8857" s="141" t="s">
        <v>4088</v>
      </c>
      <c r="F8857" s="141" t="s">
        <v>4087</v>
      </c>
      <c r="G8857" s="141" t="s">
        <v>58</v>
      </c>
      <c r="H8857" s="141" t="s">
        <v>782</v>
      </c>
      <c r="I8857" s="141" t="s">
        <v>3514</v>
      </c>
      <c r="J8857" s="141" t="s">
        <v>3600</v>
      </c>
      <c r="K8857" s="141" t="s">
        <v>191</v>
      </c>
      <c r="L8857" s="141" t="s">
        <v>3969</v>
      </c>
      <c r="M8857" s="141" t="s">
        <v>262</v>
      </c>
      <c r="N8857" s="141" t="s">
        <v>300</v>
      </c>
      <c r="O8857" s="141" t="s">
        <v>287</v>
      </c>
      <c r="P8857" s="141" t="s">
        <v>2495</v>
      </c>
      <c r="Q8857" s="141" t="s">
        <v>2494</v>
      </c>
      <c r="R8857" s="141" t="s">
        <v>3468</v>
      </c>
      <c r="S8857" s="148" t="s">
        <v>3283</v>
      </c>
      <c r="T8857" s="147">
        <v>0</v>
      </c>
      <c r="U8857" s="147">
        <v>86133.89</v>
      </c>
      <c r="V8857" s="147">
        <v>0</v>
      </c>
      <c r="W8857" s="147">
        <v>0</v>
      </c>
    </row>
    <row r="8858" spans="1:23">
      <c r="A8858" s="141" t="s">
        <v>3465</v>
      </c>
      <c r="B8858" s="141" t="s">
        <v>284</v>
      </c>
      <c r="C8858" s="141" t="s">
        <v>3457</v>
      </c>
      <c r="D8858" s="141" t="s">
        <v>3455</v>
      </c>
      <c r="E8858" s="141" t="s">
        <v>4088</v>
      </c>
      <c r="F8858" s="141" t="s">
        <v>4087</v>
      </c>
      <c r="G8858" s="141" t="s">
        <v>58</v>
      </c>
      <c r="H8858" s="141" t="s">
        <v>782</v>
      </c>
      <c r="I8858" s="141" t="s">
        <v>3514</v>
      </c>
      <c r="J8858" s="141" t="s">
        <v>3600</v>
      </c>
      <c r="K8858" s="141" t="s">
        <v>191</v>
      </c>
      <c r="L8858" s="141" t="s">
        <v>3969</v>
      </c>
      <c r="M8858" s="141" t="s">
        <v>262</v>
      </c>
      <c r="N8858" s="141" t="s">
        <v>300</v>
      </c>
      <c r="O8858" s="141" t="s">
        <v>287</v>
      </c>
      <c r="P8858" s="141" t="s">
        <v>2497</v>
      </c>
      <c r="Q8858" s="141" t="s">
        <v>2496</v>
      </c>
      <c r="R8858" s="141" t="s">
        <v>3468</v>
      </c>
      <c r="S8858" s="148" t="s">
        <v>3283</v>
      </c>
      <c r="T8858" s="147">
        <v>0</v>
      </c>
      <c r="U8858" s="147">
        <v>86133.89</v>
      </c>
      <c r="V8858" s="147">
        <v>0</v>
      </c>
      <c r="W8858" s="147">
        <v>0</v>
      </c>
    </row>
    <row r="8859" spans="1:23">
      <c r="A8859" s="141" t="s">
        <v>3465</v>
      </c>
      <c r="B8859" s="141" t="s">
        <v>284</v>
      </c>
      <c r="C8859" s="141" t="s">
        <v>3457</v>
      </c>
      <c r="D8859" s="141" t="s">
        <v>3455</v>
      </c>
      <c r="E8859" s="141" t="s">
        <v>4088</v>
      </c>
      <c r="F8859" s="141" t="s">
        <v>4087</v>
      </c>
      <c r="G8859" s="141" t="s">
        <v>58</v>
      </c>
      <c r="H8859" s="141" t="s">
        <v>782</v>
      </c>
      <c r="I8859" s="141" t="s">
        <v>3514</v>
      </c>
      <c r="J8859" s="141" t="s">
        <v>3600</v>
      </c>
      <c r="K8859" s="141" t="s">
        <v>191</v>
      </c>
      <c r="L8859" s="141" t="s">
        <v>3969</v>
      </c>
      <c r="M8859" s="141" t="s">
        <v>262</v>
      </c>
      <c r="N8859" s="141" t="s">
        <v>300</v>
      </c>
      <c r="O8859" s="141" t="s">
        <v>287</v>
      </c>
      <c r="P8859" s="141" t="s">
        <v>2499</v>
      </c>
      <c r="Q8859" s="141" t="s">
        <v>2498</v>
      </c>
      <c r="R8859" s="141" t="s">
        <v>3468</v>
      </c>
      <c r="S8859" s="148" t="s">
        <v>3283</v>
      </c>
      <c r="T8859" s="147">
        <v>0</v>
      </c>
      <c r="U8859" s="147">
        <v>43066.95</v>
      </c>
      <c r="V8859" s="147">
        <v>0</v>
      </c>
      <c r="W8859" s="147">
        <v>0</v>
      </c>
    </row>
    <row r="8860" spans="1:23">
      <c r="A8860" s="141" t="s">
        <v>3465</v>
      </c>
      <c r="B8860" s="141" t="s">
        <v>284</v>
      </c>
      <c r="C8860" s="141" t="s">
        <v>3457</v>
      </c>
      <c r="D8860" s="141" t="s">
        <v>3455</v>
      </c>
      <c r="E8860" s="141" t="s">
        <v>4088</v>
      </c>
      <c r="F8860" s="141" t="s">
        <v>4087</v>
      </c>
      <c r="G8860" s="141" t="s">
        <v>58</v>
      </c>
      <c r="H8860" s="141" t="s">
        <v>782</v>
      </c>
      <c r="I8860" s="141" t="s">
        <v>3514</v>
      </c>
      <c r="J8860" s="141" t="s">
        <v>3600</v>
      </c>
      <c r="K8860" s="141" t="s">
        <v>191</v>
      </c>
      <c r="L8860" s="141" t="s">
        <v>3969</v>
      </c>
      <c r="M8860" s="141" t="s">
        <v>262</v>
      </c>
      <c r="N8860" s="141" t="s">
        <v>300</v>
      </c>
      <c r="O8860" s="141" t="s">
        <v>287</v>
      </c>
      <c r="P8860" s="141" t="s">
        <v>2501</v>
      </c>
      <c r="Q8860" s="141" t="s">
        <v>2500</v>
      </c>
      <c r="R8860" s="141" t="s">
        <v>3468</v>
      </c>
      <c r="S8860" s="148" t="s">
        <v>3283</v>
      </c>
      <c r="T8860" s="147">
        <v>0</v>
      </c>
      <c r="U8860" s="147">
        <v>129200.84</v>
      </c>
      <c r="V8860" s="147">
        <v>0</v>
      </c>
      <c r="W8860" s="147">
        <v>0</v>
      </c>
    </row>
    <row r="8861" spans="1:23">
      <c r="A8861" s="141" t="s">
        <v>3465</v>
      </c>
      <c r="B8861" s="141" t="s">
        <v>284</v>
      </c>
      <c r="C8861" s="141" t="s">
        <v>3457</v>
      </c>
      <c r="D8861" s="141" t="s">
        <v>3455</v>
      </c>
      <c r="E8861" s="141" t="s">
        <v>4088</v>
      </c>
      <c r="F8861" s="141" t="s">
        <v>4087</v>
      </c>
      <c r="G8861" s="141" t="s">
        <v>58</v>
      </c>
      <c r="H8861" s="141" t="s">
        <v>782</v>
      </c>
      <c r="I8861" s="141" t="s">
        <v>3514</v>
      </c>
      <c r="J8861" s="141" t="s">
        <v>3600</v>
      </c>
      <c r="K8861" s="141" t="s">
        <v>191</v>
      </c>
      <c r="L8861" s="141" t="s">
        <v>3969</v>
      </c>
      <c r="M8861" s="141" t="s">
        <v>262</v>
      </c>
      <c r="N8861" s="141" t="s">
        <v>300</v>
      </c>
      <c r="O8861" s="141" t="s">
        <v>287</v>
      </c>
      <c r="P8861" s="141" t="s">
        <v>2503</v>
      </c>
      <c r="Q8861" s="141" t="s">
        <v>2502</v>
      </c>
      <c r="R8861" s="141" t="s">
        <v>3468</v>
      </c>
      <c r="S8861" s="148" t="s">
        <v>3283</v>
      </c>
      <c r="T8861" s="147">
        <v>0</v>
      </c>
      <c r="U8861" s="147">
        <v>43066.95</v>
      </c>
      <c r="V8861" s="147">
        <v>0</v>
      </c>
      <c r="W8861" s="147">
        <v>0</v>
      </c>
    </row>
    <row r="8862" spans="1:23">
      <c r="A8862" s="141" t="s">
        <v>3465</v>
      </c>
      <c r="B8862" s="141" t="s">
        <v>284</v>
      </c>
      <c r="C8862" s="141" t="s">
        <v>3457</v>
      </c>
      <c r="D8862" s="141" t="s">
        <v>3455</v>
      </c>
      <c r="E8862" s="141" t="s">
        <v>4088</v>
      </c>
      <c r="F8862" s="141" t="s">
        <v>4087</v>
      </c>
      <c r="G8862" s="141" t="s">
        <v>58</v>
      </c>
      <c r="H8862" s="141" t="s">
        <v>782</v>
      </c>
      <c r="I8862" s="141" t="s">
        <v>3514</v>
      </c>
      <c r="J8862" s="141" t="s">
        <v>3600</v>
      </c>
      <c r="K8862" s="141" t="s">
        <v>191</v>
      </c>
      <c r="L8862" s="141" t="s">
        <v>3969</v>
      </c>
      <c r="M8862" s="141" t="s">
        <v>262</v>
      </c>
      <c r="N8862" s="141" t="s">
        <v>300</v>
      </c>
      <c r="O8862" s="141" t="s">
        <v>287</v>
      </c>
      <c r="P8862" s="141" t="s">
        <v>2505</v>
      </c>
      <c r="Q8862" s="141" t="s">
        <v>2504</v>
      </c>
      <c r="R8862" s="141" t="s">
        <v>3468</v>
      </c>
      <c r="S8862" s="148" t="s">
        <v>3283</v>
      </c>
      <c r="T8862" s="147">
        <v>0</v>
      </c>
      <c r="U8862" s="147">
        <v>129200.84</v>
      </c>
      <c r="V8862" s="147">
        <v>0</v>
      </c>
      <c r="W8862" s="147">
        <v>0</v>
      </c>
    </row>
    <row r="8863" spans="1:23">
      <c r="A8863" s="141" t="s">
        <v>3465</v>
      </c>
      <c r="B8863" s="141" t="s">
        <v>284</v>
      </c>
      <c r="C8863" s="141" t="s">
        <v>3457</v>
      </c>
      <c r="D8863" s="141" t="s">
        <v>3455</v>
      </c>
      <c r="E8863" s="141" t="s">
        <v>4088</v>
      </c>
      <c r="F8863" s="141" t="s">
        <v>4087</v>
      </c>
      <c r="G8863" s="141" t="s">
        <v>58</v>
      </c>
      <c r="H8863" s="141" t="s">
        <v>782</v>
      </c>
      <c r="I8863" s="141" t="s">
        <v>3514</v>
      </c>
      <c r="J8863" s="141" t="s">
        <v>3600</v>
      </c>
      <c r="K8863" s="141" t="s">
        <v>191</v>
      </c>
      <c r="L8863" s="141" t="s">
        <v>3969</v>
      </c>
      <c r="M8863" s="141" t="s">
        <v>262</v>
      </c>
      <c r="N8863" s="141" t="s">
        <v>300</v>
      </c>
      <c r="O8863" s="141" t="s">
        <v>287</v>
      </c>
      <c r="P8863" s="141" t="s">
        <v>2507</v>
      </c>
      <c r="Q8863" s="141" t="s">
        <v>2506</v>
      </c>
      <c r="R8863" s="141" t="s">
        <v>3468</v>
      </c>
      <c r="S8863" s="148" t="s">
        <v>3283</v>
      </c>
      <c r="T8863" s="147">
        <v>0</v>
      </c>
      <c r="U8863" s="147">
        <v>86133.89</v>
      </c>
      <c r="V8863" s="147">
        <v>0</v>
      </c>
      <c r="W8863" s="147">
        <v>0</v>
      </c>
    </row>
    <row r="8864" spans="1:23">
      <c r="A8864" s="141" t="s">
        <v>3465</v>
      </c>
      <c r="B8864" s="141" t="s">
        <v>284</v>
      </c>
      <c r="C8864" s="141" t="s">
        <v>3457</v>
      </c>
      <c r="D8864" s="141" t="s">
        <v>3455</v>
      </c>
      <c r="E8864" s="141" t="s">
        <v>4088</v>
      </c>
      <c r="F8864" s="141" t="s">
        <v>4087</v>
      </c>
      <c r="G8864" s="141" t="s">
        <v>58</v>
      </c>
      <c r="H8864" s="141" t="s">
        <v>782</v>
      </c>
      <c r="I8864" s="141" t="s">
        <v>3514</v>
      </c>
      <c r="J8864" s="141" t="s">
        <v>3600</v>
      </c>
      <c r="K8864" s="141" t="s">
        <v>191</v>
      </c>
      <c r="L8864" s="141" t="s">
        <v>3969</v>
      </c>
      <c r="M8864" s="141" t="s">
        <v>262</v>
      </c>
      <c r="N8864" s="141" t="s">
        <v>300</v>
      </c>
      <c r="O8864" s="141" t="s">
        <v>287</v>
      </c>
      <c r="P8864" s="141" t="s">
        <v>2509</v>
      </c>
      <c r="Q8864" s="141" t="s">
        <v>2508</v>
      </c>
      <c r="R8864" s="141" t="s">
        <v>3468</v>
      </c>
      <c r="S8864" s="148" t="s">
        <v>3283</v>
      </c>
      <c r="T8864" s="147">
        <v>0</v>
      </c>
      <c r="U8864" s="147">
        <v>86133.89</v>
      </c>
      <c r="V8864" s="147">
        <v>0</v>
      </c>
      <c r="W8864" s="147">
        <v>0</v>
      </c>
    </row>
    <row r="8865" spans="1:23">
      <c r="A8865" s="141" t="s">
        <v>3465</v>
      </c>
      <c r="B8865" s="141" t="s">
        <v>284</v>
      </c>
      <c r="C8865" s="141" t="s">
        <v>3457</v>
      </c>
      <c r="D8865" s="141" t="s">
        <v>3455</v>
      </c>
      <c r="E8865" s="141" t="s">
        <v>4088</v>
      </c>
      <c r="F8865" s="141" t="s">
        <v>4087</v>
      </c>
      <c r="G8865" s="141" t="s">
        <v>58</v>
      </c>
      <c r="H8865" s="141" t="s">
        <v>782</v>
      </c>
      <c r="I8865" s="141" t="s">
        <v>3514</v>
      </c>
      <c r="J8865" s="141" t="s">
        <v>3600</v>
      </c>
      <c r="K8865" s="141" t="s">
        <v>191</v>
      </c>
      <c r="L8865" s="141" t="s">
        <v>3969</v>
      </c>
      <c r="M8865" s="141" t="s">
        <v>262</v>
      </c>
      <c r="N8865" s="141" t="s">
        <v>300</v>
      </c>
      <c r="O8865" s="141" t="s">
        <v>287</v>
      </c>
      <c r="P8865" s="141" t="s">
        <v>2511</v>
      </c>
      <c r="Q8865" s="141" t="s">
        <v>2510</v>
      </c>
      <c r="R8865" s="141" t="s">
        <v>3468</v>
      </c>
      <c r="S8865" s="148" t="s">
        <v>3283</v>
      </c>
      <c r="T8865" s="147">
        <v>0</v>
      </c>
      <c r="U8865" s="147">
        <v>129200.84</v>
      </c>
      <c r="V8865" s="147">
        <v>0</v>
      </c>
      <c r="W8865" s="147">
        <v>0</v>
      </c>
    </row>
    <row r="8866" spans="1:23">
      <c r="A8866" s="141" t="s">
        <v>3465</v>
      </c>
      <c r="B8866" s="141" t="s">
        <v>284</v>
      </c>
      <c r="C8866" s="141" t="s">
        <v>3457</v>
      </c>
      <c r="D8866" s="141" t="s">
        <v>3455</v>
      </c>
      <c r="E8866" s="141" t="s">
        <v>4088</v>
      </c>
      <c r="F8866" s="141" t="s">
        <v>4087</v>
      </c>
      <c r="G8866" s="141" t="s">
        <v>58</v>
      </c>
      <c r="H8866" s="141" t="s">
        <v>782</v>
      </c>
      <c r="I8866" s="141" t="s">
        <v>3514</v>
      </c>
      <c r="J8866" s="141" t="s">
        <v>3600</v>
      </c>
      <c r="K8866" s="141" t="s">
        <v>191</v>
      </c>
      <c r="L8866" s="141" t="s">
        <v>3969</v>
      </c>
      <c r="M8866" s="141" t="s">
        <v>262</v>
      </c>
      <c r="N8866" s="141" t="s">
        <v>300</v>
      </c>
      <c r="O8866" s="141" t="s">
        <v>287</v>
      </c>
      <c r="P8866" s="141" t="s">
        <v>2513</v>
      </c>
      <c r="Q8866" s="141" t="s">
        <v>2512</v>
      </c>
      <c r="R8866" s="141" t="s">
        <v>3468</v>
      </c>
      <c r="S8866" s="148" t="s">
        <v>3283</v>
      </c>
      <c r="T8866" s="147">
        <v>0</v>
      </c>
      <c r="U8866" s="147">
        <v>129200.84</v>
      </c>
      <c r="V8866" s="147">
        <v>0</v>
      </c>
      <c r="W8866" s="147">
        <v>0</v>
      </c>
    </row>
    <row r="8867" spans="1:23">
      <c r="A8867" s="141" t="s">
        <v>3465</v>
      </c>
      <c r="B8867" s="141" t="s">
        <v>284</v>
      </c>
      <c r="C8867" s="141" t="s">
        <v>3457</v>
      </c>
      <c r="D8867" s="141" t="s">
        <v>3455</v>
      </c>
      <c r="E8867" s="141" t="s">
        <v>4088</v>
      </c>
      <c r="F8867" s="141" t="s">
        <v>4087</v>
      </c>
      <c r="G8867" s="141" t="s">
        <v>58</v>
      </c>
      <c r="H8867" s="141" t="s">
        <v>782</v>
      </c>
      <c r="I8867" s="141" t="s">
        <v>3514</v>
      </c>
      <c r="J8867" s="141" t="s">
        <v>3600</v>
      </c>
      <c r="K8867" s="141" t="s">
        <v>191</v>
      </c>
      <c r="L8867" s="141" t="s">
        <v>3969</v>
      </c>
      <c r="M8867" s="141" t="s">
        <v>262</v>
      </c>
      <c r="N8867" s="141" t="s">
        <v>300</v>
      </c>
      <c r="O8867" s="141" t="s">
        <v>287</v>
      </c>
      <c r="P8867" s="141" t="s">
        <v>2515</v>
      </c>
      <c r="Q8867" s="141" t="s">
        <v>2514</v>
      </c>
      <c r="R8867" s="141" t="s">
        <v>3468</v>
      </c>
      <c r="S8867" s="148" t="s">
        <v>3283</v>
      </c>
      <c r="T8867" s="147">
        <v>0</v>
      </c>
      <c r="U8867" s="147">
        <v>129200.84</v>
      </c>
      <c r="V8867" s="147">
        <v>0</v>
      </c>
      <c r="W8867" s="147">
        <v>0</v>
      </c>
    </row>
    <row r="8868" spans="1:23">
      <c r="A8868" s="141" t="s">
        <v>3465</v>
      </c>
      <c r="B8868" s="141" t="s">
        <v>284</v>
      </c>
      <c r="C8868" s="141" t="s">
        <v>3457</v>
      </c>
      <c r="D8868" s="141" t="s">
        <v>3455</v>
      </c>
      <c r="E8868" s="141" t="s">
        <v>4088</v>
      </c>
      <c r="F8868" s="141" t="s">
        <v>4087</v>
      </c>
      <c r="G8868" s="141" t="s">
        <v>58</v>
      </c>
      <c r="H8868" s="141" t="s">
        <v>782</v>
      </c>
      <c r="I8868" s="141" t="s">
        <v>3514</v>
      </c>
      <c r="J8868" s="141" t="s">
        <v>3600</v>
      </c>
      <c r="K8868" s="141" t="s">
        <v>191</v>
      </c>
      <c r="L8868" s="141" t="s">
        <v>3969</v>
      </c>
      <c r="M8868" s="141" t="s">
        <v>262</v>
      </c>
      <c r="N8868" s="141" t="s">
        <v>300</v>
      </c>
      <c r="O8868" s="141" t="s">
        <v>287</v>
      </c>
      <c r="P8868" s="141" t="s">
        <v>2517</v>
      </c>
      <c r="Q8868" s="141" t="s">
        <v>2516</v>
      </c>
      <c r="R8868" s="141" t="s">
        <v>3468</v>
      </c>
      <c r="S8868" s="148" t="s">
        <v>3283</v>
      </c>
      <c r="T8868" s="147">
        <v>0</v>
      </c>
      <c r="U8868" s="147">
        <v>43066.95</v>
      </c>
      <c r="V8868" s="147">
        <v>0</v>
      </c>
      <c r="W8868" s="147">
        <v>0</v>
      </c>
    </row>
    <row r="8869" spans="1:23">
      <c r="A8869" s="141" t="s">
        <v>3465</v>
      </c>
      <c r="B8869" s="141" t="s">
        <v>284</v>
      </c>
      <c r="C8869" s="141" t="s">
        <v>3457</v>
      </c>
      <c r="D8869" s="141" t="s">
        <v>3455</v>
      </c>
      <c r="E8869" s="141" t="s">
        <v>4088</v>
      </c>
      <c r="F8869" s="141" t="s">
        <v>4087</v>
      </c>
      <c r="G8869" s="141" t="s">
        <v>58</v>
      </c>
      <c r="H8869" s="141" t="s">
        <v>782</v>
      </c>
      <c r="I8869" s="141" t="s">
        <v>3514</v>
      </c>
      <c r="J8869" s="141" t="s">
        <v>3600</v>
      </c>
      <c r="K8869" s="141" t="s">
        <v>191</v>
      </c>
      <c r="L8869" s="141" t="s">
        <v>3969</v>
      </c>
      <c r="M8869" s="141" t="s">
        <v>262</v>
      </c>
      <c r="N8869" s="141" t="s">
        <v>300</v>
      </c>
      <c r="O8869" s="141" t="s">
        <v>287</v>
      </c>
      <c r="P8869" s="141" t="s">
        <v>2519</v>
      </c>
      <c r="Q8869" s="141" t="s">
        <v>2518</v>
      </c>
      <c r="R8869" s="141" t="s">
        <v>3468</v>
      </c>
      <c r="S8869" s="148" t="s">
        <v>3283</v>
      </c>
      <c r="T8869" s="147">
        <v>0</v>
      </c>
      <c r="U8869" s="147">
        <v>86133.89</v>
      </c>
      <c r="V8869" s="147">
        <v>0</v>
      </c>
      <c r="W8869" s="147">
        <v>0</v>
      </c>
    </row>
    <row r="8870" spans="1:23">
      <c r="A8870" s="141" t="s">
        <v>3465</v>
      </c>
      <c r="B8870" s="141" t="s">
        <v>284</v>
      </c>
      <c r="C8870" s="141" t="s">
        <v>3457</v>
      </c>
      <c r="D8870" s="141" t="s">
        <v>3455</v>
      </c>
      <c r="E8870" s="141" t="s">
        <v>4088</v>
      </c>
      <c r="F8870" s="141" t="s">
        <v>4087</v>
      </c>
      <c r="G8870" s="141" t="s">
        <v>58</v>
      </c>
      <c r="H8870" s="141" t="s">
        <v>782</v>
      </c>
      <c r="I8870" s="141" t="s">
        <v>3514</v>
      </c>
      <c r="J8870" s="141" t="s">
        <v>3600</v>
      </c>
      <c r="K8870" s="141" t="s">
        <v>191</v>
      </c>
      <c r="L8870" s="141" t="s">
        <v>3969</v>
      </c>
      <c r="M8870" s="141" t="s">
        <v>262</v>
      </c>
      <c r="N8870" s="141" t="s">
        <v>300</v>
      </c>
      <c r="O8870" s="141" t="s">
        <v>287</v>
      </c>
      <c r="P8870" s="141" t="s">
        <v>2521</v>
      </c>
      <c r="Q8870" s="141" t="s">
        <v>2520</v>
      </c>
      <c r="R8870" s="141" t="s">
        <v>3468</v>
      </c>
      <c r="S8870" s="148" t="s">
        <v>3283</v>
      </c>
      <c r="T8870" s="147">
        <v>0</v>
      </c>
      <c r="U8870" s="147">
        <v>129200.84</v>
      </c>
      <c r="V8870" s="147">
        <v>0</v>
      </c>
      <c r="W8870" s="147">
        <v>0</v>
      </c>
    </row>
    <row r="8871" spans="1:23">
      <c r="A8871" s="141" t="s">
        <v>3465</v>
      </c>
      <c r="B8871" s="141" t="s">
        <v>284</v>
      </c>
      <c r="C8871" s="141" t="s">
        <v>3457</v>
      </c>
      <c r="D8871" s="141" t="s">
        <v>3455</v>
      </c>
      <c r="E8871" s="141" t="s">
        <v>4088</v>
      </c>
      <c r="F8871" s="141" t="s">
        <v>4087</v>
      </c>
      <c r="G8871" s="141" t="s">
        <v>58</v>
      </c>
      <c r="H8871" s="141" t="s">
        <v>782</v>
      </c>
      <c r="I8871" s="141" t="s">
        <v>3514</v>
      </c>
      <c r="J8871" s="141" t="s">
        <v>3600</v>
      </c>
      <c r="K8871" s="141" t="s">
        <v>191</v>
      </c>
      <c r="L8871" s="141" t="s">
        <v>3969</v>
      </c>
      <c r="M8871" s="141" t="s">
        <v>262</v>
      </c>
      <c r="N8871" s="141" t="s">
        <v>300</v>
      </c>
      <c r="O8871" s="141" t="s">
        <v>287</v>
      </c>
      <c r="P8871" s="141" t="s">
        <v>2523</v>
      </c>
      <c r="Q8871" s="141" t="s">
        <v>2522</v>
      </c>
      <c r="R8871" s="141" t="s">
        <v>3468</v>
      </c>
      <c r="S8871" s="148" t="s">
        <v>3283</v>
      </c>
      <c r="T8871" s="147">
        <v>0</v>
      </c>
      <c r="U8871" s="147">
        <v>129200.84</v>
      </c>
      <c r="V8871" s="147">
        <v>0</v>
      </c>
      <c r="W8871" s="147">
        <v>0</v>
      </c>
    </row>
    <row r="8872" spans="1:23">
      <c r="A8872" s="141" t="s">
        <v>3465</v>
      </c>
      <c r="B8872" s="141" t="s">
        <v>284</v>
      </c>
      <c r="C8872" s="141" t="s">
        <v>3457</v>
      </c>
      <c r="D8872" s="141" t="s">
        <v>3455</v>
      </c>
      <c r="E8872" s="141" t="s">
        <v>4088</v>
      </c>
      <c r="F8872" s="141" t="s">
        <v>4087</v>
      </c>
      <c r="G8872" s="141" t="s">
        <v>58</v>
      </c>
      <c r="H8872" s="141" t="s">
        <v>782</v>
      </c>
      <c r="I8872" s="141" t="s">
        <v>3514</v>
      </c>
      <c r="J8872" s="141" t="s">
        <v>3600</v>
      </c>
      <c r="K8872" s="141" t="s">
        <v>191</v>
      </c>
      <c r="L8872" s="141" t="s">
        <v>3969</v>
      </c>
      <c r="M8872" s="141" t="s">
        <v>262</v>
      </c>
      <c r="N8872" s="141" t="s">
        <v>300</v>
      </c>
      <c r="O8872" s="141" t="s">
        <v>287</v>
      </c>
      <c r="P8872" s="141" t="s">
        <v>2525</v>
      </c>
      <c r="Q8872" s="141" t="s">
        <v>2524</v>
      </c>
      <c r="R8872" s="141" t="s">
        <v>3468</v>
      </c>
      <c r="S8872" s="148" t="s">
        <v>3283</v>
      </c>
      <c r="T8872" s="147">
        <v>0</v>
      </c>
      <c r="U8872" s="147">
        <v>43066.95</v>
      </c>
      <c r="V8872" s="147">
        <v>0</v>
      </c>
      <c r="W8872" s="147">
        <v>0</v>
      </c>
    </row>
    <row r="8873" spans="1:23">
      <c r="A8873" s="141" t="s">
        <v>3465</v>
      </c>
      <c r="B8873" s="141" t="s">
        <v>284</v>
      </c>
      <c r="C8873" s="141" t="s">
        <v>3457</v>
      </c>
      <c r="D8873" s="141" t="s">
        <v>3455</v>
      </c>
      <c r="E8873" s="141" t="s">
        <v>4088</v>
      </c>
      <c r="F8873" s="141" t="s">
        <v>4087</v>
      </c>
      <c r="G8873" s="141" t="s">
        <v>58</v>
      </c>
      <c r="H8873" s="141" t="s">
        <v>782</v>
      </c>
      <c r="I8873" s="141" t="s">
        <v>3514</v>
      </c>
      <c r="J8873" s="141" t="s">
        <v>3600</v>
      </c>
      <c r="K8873" s="141" t="s">
        <v>191</v>
      </c>
      <c r="L8873" s="141" t="s">
        <v>3969</v>
      </c>
      <c r="M8873" s="141" t="s">
        <v>262</v>
      </c>
      <c r="N8873" s="141" t="s">
        <v>300</v>
      </c>
      <c r="O8873" s="141" t="s">
        <v>287</v>
      </c>
      <c r="P8873" s="141" t="s">
        <v>2527</v>
      </c>
      <c r="Q8873" s="141" t="s">
        <v>2526</v>
      </c>
      <c r="R8873" s="141" t="s">
        <v>3468</v>
      </c>
      <c r="S8873" s="148" t="s">
        <v>3283</v>
      </c>
      <c r="T8873" s="147">
        <v>0</v>
      </c>
      <c r="U8873" s="147">
        <v>129200.84</v>
      </c>
      <c r="V8873" s="147">
        <v>0</v>
      </c>
      <c r="W8873" s="147">
        <v>0</v>
      </c>
    </row>
    <row r="8874" spans="1:23">
      <c r="A8874" s="141" t="s">
        <v>3465</v>
      </c>
      <c r="B8874" s="141" t="s">
        <v>284</v>
      </c>
      <c r="C8874" s="141" t="s">
        <v>3457</v>
      </c>
      <c r="D8874" s="141" t="s">
        <v>3455</v>
      </c>
      <c r="E8874" s="141" t="s">
        <v>4088</v>
      </c>
      <c r="F8874" s="141" t="s">
        <v>4087</v>
      </c>
      <c r="G8874" s="141" t="s">
        <v>58</v>
      </c>
      <c r="H8874" s="141" t="s">
        <v>782</v>
      </c>
      <c r="I8874" s="141" t="s">
        <v>3514</v>
      </c>
      <c r="J8874" s="141" t="s">
        <v>3600</v>
      </c>
      <c r="K8874" s="141" t="s">
        <v>191</v>
      </c>
      <c r="L8874" s="141" t="s">
        <v>3969</v>
      </c>
      <c r="M8874" s="141" t="s">
        <v>262</v>
      </c>
      <c r="N8874" s="141" t="s">
        <v>300</v>
      </c>
      <c r="O8874" s="141" t="s">
        <v>287</v>
      </c>
      <c r="P8874" s="141" t="s">
        <v>2529</v>
      </c>
      <c r="Q8874" s="141" t="s">
        <v>2528</v>
      </c>
      <c r="R8874" s="141" t="s">
        <v>3468</v>
      </c>
      <c r="S8874" s="148" t="s">
        <v>3283</v>
      </c>
      <c r="T8874" s="147">
        <v>0</v>
      </c>
      <c r="U8874" s="147">
        <v>43066.95</v>
      </c>
      <c r="V8874" s="147">
        <v>0</v>
      </c>
      <c r="W8874" s="147">
        <v>0</v>
      </c>
    </row>
    <row r="8875" spans="1:23">
      <c r="A8875" s="141" t="s">
        <v>3465</v>
      </c>
      <c r="B8875" s="141" t="s">
        <v>284</v>
      </c>
      <c r="C8875" s="141" t="s">
        <v>3457</v>
      </c>
      <c r="D8875" s="141" t="s">
        <v>3455</v>
      </c>
      <c r="E8875" s="141" t="s">
        <v>4088</v>
      </c>
      <c r="F8875" s="141" t="s">
        <v>4087</v>
      </c>
      <c r="G8875" s="141" t="s">
        <v>58</v>
      </c>
      <c r="H8875" s="141" t="s">
        <v>782</v>
      </c>
      <c r="I8875" s="141" t="s">
        <v>3514</v>
      </c>
      <c r="J8875" s="141" t="s">
        <v>3600</v>
      </c>
      <c r="K8875" s="141" t="s">
        <v>191</v>
      </c>
      <c r="L8875" s="141" t="s">
        <v>3969</v>
      </c>
      <c r="M8875" s="141" t="s">
        <v>262</v>
      </c>
      <c r="N8875" s="141" t="s">
        <v>300</v>
      </c>
      <c r="O8875" s="141" t="s">
        <v>287</v>
      </c>
      <c r="P8875" s="141" t="s">
        <v>2531</v>
      </c>
      <c r="Q8875" s="141" t="s">
        <v>2530</v>
      </c>
      <c r="R8875" s="141" t="s">
        <v>3468</v>
      </c>
      <c r="S8875" s="148" t="s">
        <v>3283</v>
      </c>
      <c r="T8875" s="147">
        <v>0</v>
      </c>
      <c r="U8875" s="147">
        <v>129200.84</v>
      </c>
      <c r="V8875" s="147">
        <v>0</v>
      </c>
      <c r="W8875" s="147">
        <v>0</v>
      </c>
    </row>
    <row r="8876" spans="1:23">
      <c r="A8876" s="141" t="s">
        <v>3465</v>
      </c>
      <c r="B8876" s="141" t="s">
        <v>284</v>
      </c>
      <c r="C8876" s="141" t="s">
        <v>3457</v>
      </c>
      <c r="D8876" s="141" t="s">
        <v>3455</v>
      </c>
      <c r="E8876" s="141" t="s">
        <v>4088</v>
      </c>
      <c r="F8876" s="141" t="s">
        <v>4087</v>
      </c>
      <c r="G8876" s="141" t="s">
        <v>58</v>
      </c>
      <c r="H8876" s="141" t="s">
        <v>782</v>
      </c>
      <c r="I8876" s="141" t="s">
        <v>3514</v>
      </c>
      <c r="J8876" s="141" t="s">
        <v>3600</v>
      </c>
      <c r="K8876" s="141" t="s">
        <v>191</v>
      </c>
      <c r="L8876" s="141" t="s">
        <v>3969</v>
      </c>
      <c r="M8876" s="141" t="s">
        <v>262</v>
      </c>
      <c r="N8876" s="141" t="s">
        <v>300</v>
      </c>
      <c r="O8876" s="141" t="s">
        <v>287</v>
      </c>
      <c r="P8876" s="141" t="s">
        <v>2533</v>
      </c>
      <c r="Q8876" s="141" t="s">
        <v>2532</v>
      </c>
      <c r="R8876" s="141" t="s">
        <v>3468</v>
      </c>
      <c r="S8876" s="148" t="s">
        <v>3283</v>
      </c>
      <c r="T8876" s="147">
        <v>0</v>
      </c>
      <c r="U8876" s="147">
        <v>129200.84</v>
      </c>
      <c r="V8876" s="147">
        <v>0</v>
      </c>
      <c r="W8876" s="147">
        <v>0</v>
      </c>
    </row>
    <row r="8877" spans="1:23">
      <c r="A8877" s="141" t="s">
        <v>3465</v>
      </c>
      <c r="B8877" s="141" t="s">
        <v>284</v>
      </c>
      <c r="C8877" s="141" t="s">
        <v>3457</v>
      </c>
      <c r="D8877" s="141" t="s">
        <v>3455</v>
      </c>
      <c r="E8877" s="141" t="s">
        <v>4088</v>
      </c>
      <c r="F8877" s="141" t="s">
        <v>4087</v>
      </c>
      <c r="G8877" s="141" t="s">
        <v>58</v>
      </c>
      <c r="H8877" s="141" t="s">
        <v>782</v>
      </c>
      <c r="I8877" s="141" t="s">
        <v>3514</v>
      </c>
      <c r="J8877" s="141" t="s">
        <v>3600</v>
      </c>
      <c r="K8877" s="141" t="s">
        <v>191</v>
      </c>
      <c r="L8877" s="141" t="s">
        <v>3969</v>
      </c>
      <c r="M8877" s="141" t="s">
        <v>262</v>
      </c>
      <c r="N8877" s="141" t="s">
        <v>300</v>
      </c>
      <c r="O8877" s="141" t="s">
        <v>287</v>
      </c>
      <c r="P8877" s="141" t="s">
        <v>2535</v>
      </c>
      <c r="Q8877" s="141" t="s">
        <v>2534</v>
      </c>
      <c r="R8877" s="141" t="s">
        <v>3468</v>
      </c>
      <c r="S8877" s="148" t="s">
        <v>3283</v>
      </c>
      <c r="T8877" s="147">
        <v>0</v>
      </c>
      <c r="U8877" s="147">
        <v>43066.95</v>
      </c>
      <c r="V8877" s="147">
        <v>0</v>
      </c>
      <c r="W8877" s="147">
        <v>0</v>
      </c>
    </row>
    <row r="8878" spans="1:23">
      <c r="A8878" s="141" t="s">
        <v>3465</v>
      </c>
      <c r="B8878" s="141" t="s">
        <v>284</v>
      </c>
      <c r="C8878" s="141" t="s">
        <v>3457</v>
      </c>
      <c r="D8878" s="141" t="s">
        <v>3455</v>
      </c>
      <c r="E8878" s="141" t="s">
        <v>4088</v>
      </c>
      <c r="F8878" s="141" t="s">
        <v>4087</v>
      </c>
      <c r="G8878" s="141" t="s">
        <v>58</v>
      </c>
      <c r="H8878" s="141" t="s">
        <v>782</v>
      </c>
      <c r="I8878" s="141" t="s">
        <v>3514</v>
      </c>
      <c r="J8878" s="141" t="s">
        <v>3600</v>
      </c>
      <c r="K8878" s="141" t="s">
        <v>191</v>
      </c>
      <c r="L8878" s="141" t="s">
        <v>3969</v>
      </c>
      <c r="M8878" s="141" t="s">
        <v>262</v>
      </c>
      <c r="N8878" s="141" t="s">
        <v>300</v>
      </c>
      <c r="O8878" s="141" t="s">
        <v>287</v>
      </c>
      <c r="P8878" s="141" t="s">
        <v>2537</v>
      </c>
      <c r="Q8878" s="141" t="s">
        <v>2536</v>
      </c>
      <c r="R8878" s="141" t="s">
        <v>3468</v>
      </c>
      <c r="S8878" s="148" t="s">
        <v>3283</v>
      </c>
      <c r="T8878" s="147">
        <v>0</v>
      </c>
      <c r="U8878" s="147">
        <v>86133.89</v>
      </c>
      <c r="V8878" s="147">
        <v>0</v>
      </c>
      <c r="W8878" s="147">
        <v>0</v>
      </c>
    </row>
    <row r="8879" spans="1:23">
      <c r="A8879" s="141" t="s">
        <v>3465</v>
      </c>
      <c r="B8879" s="141" t="s">
        <v>284</v>
      </c>
      <c r="C8879" s="141" t="s">
        <v>3457</v>
      </c>
      <c r="D8879" s="141" t="s">
        <v>3455</v>
      </c>
      <c r="E8879" s="141" t="s">
        <v>4088</v>
      </c>
      <c r="F8879" s="141" t="s">
        <v>4087</v>
      </c>
      <c r="G8879" s="141" t="s">
        <v>58</v>
      </c>
      <c r="H8879" s="141" t="s">
        <v>782</v>
      </c>
      <c r="I8879" s="141" t="s">
        <v>3514</v>
      </c>
      <c r="J8879" s="141" t="s">
        <v>3600</v>
      </c>
      <c r="K8879" s="141" t="s">
        <v>191</v>
      </c>
      <c r="L8879" s="141" t="s">
        <v>3969</v>
      </c>
      <c r="M8879" s="141" t="s">
        <v>262</v>
      </c>
      <c r="N8879" s="141" t="s">
        <v>300</v>
      </c>
      <c r="O8879" s="141" t="s">
        <v>287</v>
      </c>
      <c r="P8879" s="141" t="s">
        <v>2541</v>
      </c>
      <c r="Q8879" s="141" t="s">
        <v>2540</v>
      </c>
      <c r="R8879" s="141" t="s">
        <v>3468</v>
      </c>
      <c r="S8879" s="148" t="s">
        <v>3283</v>
      </c>
      <c r="T8879" s="147">
        <v>0</v>
      </c>
      <c r="U8879" s="147">
        <v>129200.84</v>
      </c>
      <c r="V8879" s="147">
        <v>0</v>
      </c>
      <c r="W8879" s="147">
        <v>0</v>
      </c>
    </row>
    <row r="8880" spans="1:23">
      <c r="A8880" s="141" t="s">
        <v>3465</v>
      </c>
      <c r="B8880" s="141" t="s">
        <v>284</v>
      </c>
      <c r="C8880" s="141" t="s">
        <v>3457</v>
      </c>
      <c r="D8880" s="141" t="s">
        <v>3455</v>
      </c>
      <c r="E8880" s="141" t="s">
        <v>4088</v>
      </c>
      <c r="F8880" s="141" t="s">
        <v>4087</v>
      </c>
      <c r="G8880" s="141" t="s">
        <v>58</v>
      </c>
      <c r="H8880" s="141" t="s">
        <v>782</v>
      </c>
      <c r="I8880" s="141" t="s">
        <v>3514</v>
      </c>
      <c r="J8880" s="141" t="s">
        <v>3600</v>
      </c>
      <c r="K8880" s="141" t="s">
        <v>191</v>
      </c>
      <c r="L8880" s="141" t="s">
        <v>3969</v>
      </c>
      <c r="M8880" s="141" t="s">
        <v>262</v>
      </c>
      <c r="N8880" s="141" t="s">
        <v>300</v>
      </c>
      <c r="O8880" s="141" t="s">
        <v>287</v>
      </c>
      <c r="P8880" s="141" t="s">
        <v>2543</v>
      </c>
      <c r="Q8880" s="141" t="s">
        <v>2542</v>
      </c>
      <c r="R8880" s="141" t="s">
        <v>3468</v>
      </c>
      <c r="S8880" s="148" t="s">
        <v>3283</v>
      </c>
      <c r="T8880" s="147">
        <v>0</v>
      </c>
      <c r="U8880" s="147">
        <v>43066.95</v>
      </c>
      <c r="V8880" s="147">
        <v>0</v>
      </c>
      <c r="W8880" s="147">
        <v>0</v>
      </c>
    </row>
    <row r="8881" spans="1:23">
      <c r="A8881" s="141" t="s">
        <v>3465</v>
      </c>
      <c r="B8881" s="141" t="s">
        <v>284</v>
      </c>
      <c r="C8881" s="141" t="s">
        <v>3457</v>
      </c>
      <c r="D8881" s="141" t="s">
        <v>3455</v>
      </c>
      <c r="E8881" s="141" t="s">
        <v>4088</v>
      </c>
      <c r="F8881" s="141" t="s">
        <v>4087</v>
      </c>
      <c r="G8881" s="141" t="s">
        <v>58</v>
      </c>
      <c r="H8881" s="141" t="s">
        <v>782</v>
      </c>
      <c r="I8881" s="141" t="s">
        <v>3514</v>
      </c>
      <c r="J8881" s="141" t="s">
        <v>3600</v>
      </c>
      <c r="K8881" s="141" t="s">
        <v>191</v>
      </c>
      <c r="L8881" s="141" t="s">
        <v>3969</v>
      </c>
      <c r="M8881" s="141" t="s">
        <v>262</v>
      </c>
      <c r="N8881" s="141" t="s">
        <v>300</v>
      </c>
      <c r="O8881" s="141" t="s">
        <v>287</v>
      </c>
      <c r="P8881" s="141" t="s">
        <v>2545</v>
      </c>
      <c r="Q8881" s="141" t="s">
        <v>2544</v>
      </c>
      <c r="R8881" s="141" t="s">
        <v>3468</v>
      </c>
      <c r="S8881" s="148" t="s">
        <v>3283</v>
      </c>
      <c r="T8881" s="147">
        <v>0</v>
      </c>
      <c r="U8881" s="147">
        <v>129200.84</v>
      </c>
      <c r="V8881" s="147">
        <v>0</v>
      </c>
      <c r="W8881" s="147">
        <v>0</v>
      </c>
    </row>
    <row r="8882" spans="1:23">
      <c r="A8882" s="141" t="s">
        <v>3465</v>
      </c>
      <c r="B8882" s="141" t="s">
        <v>284</v>
      </c>
      <c r="C8882" s="141" t="s">
        <v>3457</v>
      </c>
      <c r="D8882" s="141" t="s">
        <v>3455</v>
      </c>
      <c r="E8882" s="141" t="s">
        <v>4088</v>
      </c>
      <c r="F8882" s="141" t="s">
        <v>4087</v>
      </c>
      <c r="G8882" s="141" t="s">
        <v>58</v>
      </c>
      <c r="H8882" s="141" t="s">
        <v>782</v>
      </c>
      <c r="I8882" s="141" t="s">
        <v>3514</v>
      </c>
      <c r="J8882" s="141" t="s">
        <v>3600</v>
      </c>
      <c r="K8882" s="141" t="s">
        <v>191</v>
      </c>
      <c r="L8882" s="141" t="s">
        <v>3969</v>
      </c>
      <c r="M8882" s="141" t="s">
        <v>262</v>
      </c>
      <c r="N8882" s="141" t="s">
        <v>300</v>
      </c>
      <c r="O8882" s="141" t="s">
        <v>287</v>
      </c>
      <c r="P8882" s="141" t="s">
        <v>2547</v>
      </c>
      <c r="Q8882" s="141" t="s">
        <v>2546</v>
      </c>
      <c r="R8882" s="141" t="s">
        <v>3468</v>
      </c>
      <c r="S8882" s="148" t="s">
        <v>3283</v>
      </c>
      <c r="T8882" s="147">
        <v>0</v>
      </c>
      <c r="U8882" s="147">
        <v>129200.84</v>
      </c>
      <c r="V8882" s="147">
        <v>0</v>
      </c>
      <c r="W8882" s="147">
        <v>0</v>
      </c>
    </row>
    <row r="8883" spans="1:23">
      <c r="A8883" s="141" t="s">
        <v>3465</v>
      </c>
      <c r="B8883" s="141" t="s">
        <v>284</v>
      </c>
      <c r="C8883" s="141" t="s">
        <v>3457</v>
      </c>
      <c r="D8883" s="141" t="s">
        <v>3455</v>
      </c>
      <c r="E8883" s="141" t="s">
        <v>4088</v>
      </c>
      <c r="F8883" s="141" t="s">
        <v>4087</v>
      </c>
      <c r="G8883" s="141" t="s">
        <v>58</v>
      </c>
      <c r="H8883" s="141" t="s">
        <v>782</v>
      </c>
      <c r="I8883" s="141" t="s">
        <v>3514</v>
      </c>
      <c r="J8883" s="141" t="s">
        <v>3600</v>
      </c>
      <c r="K8883" s="141" t="s">
        <v>191</v>
      </c>
      <c r="L8883" s="141" t="s">
        <v>3969</v>
      </c>
      <c r="M8883" s="141" t="s">
        <v>262</v>
      </c>
      <c r="N8883" s="141" t="s">
        <v>300</v>
      </c>
      <c r="O8883" s="141" t="s">
        <v>287</v>
      </c>
      <c r="P8883" s="141" t="s">
        <v>2549</v>
      </c>
      <c r="Q8883" s="141" t="s">
        <v>2548</v>
      </c>
      <c r="R8883" s="141" t="s">
        <v>3468</v>
      </c>
      <c r="S8883" s="148" t="s">
        <v>3283</v>
      </c>
      <c r="T8883" s="147">
        <v>0</v>
      </c>
      <c r="U8883" s="147">
        <v>43066.95</v>
      </c>
      <c r="V8883" s="147">
        <v>0</v>
      </c>
      <c r="W8883" s="147">
        <v>0</v>
      </c>
    </row>
    <row r="8884" spans="1:23">
      <c r="A8884" s="141" t="s">
        <v>3465</v>
      </c>
      <c r="B8884" s="141" t="s">
        <v>284</v>
      </c>
      <c r="C8884" s="141" t="s">
        <v>3457</v>
      </c>
      <c r="D8884" s="141" t="s">
        <v>3455</v>
      </c>
      <c r="E8884" s="141" t="s">
        <v>4088</v>
      </c>
      <c r="F8884" s="141" t="s">
        <v>4087</v>
      </c>
      <c r="G8884" s="141" t="s">
        <v>58</v>
      </c>
      <c r="H8884" s="141" t="s">
        <v>782</v>
      </c>
      <c r="I8884" s="141" t="s">
        <v>3514</v>
      </c>
      <c r="J8884" s="141" t="s">
        <v>3600</v>
      </c>
      <c r="K8884" s="141" t="s">
        <v>191</v>
      </c>
      <c r="L8884" s="141" t="s">
        <v>3969</v>
      </c>
      <c r="M8884" s="141" t="s">
        <v>262</v>
      </c>
      <c r="N8884" s="141" t="s">
        <v>300</v>
      </c>
      <c r="O8884" s="141" t="s">
        <v>287</v>
      </c>
      <c r="P8884" s="141" t="s">
        <v>2553</v>
      </c>
      <c r="Q8884" s="141" t="s">
        <v>2552</v>
      </c>
      <c r="R8884" s="141" t="s">
        <v>3468</v>
      </c>
      <c r="S8884" s="148" t="s">
        <v>3283</v>
      </c>
      <c r="T8884" s="147">
        <v>0</v>
      </c>
      <c r="U8884" s="147">
        <v>43066.95</v>
      </c>
      <c r="V8884" s="147">
        <v>0</v>
      </c>
      <c r="W8884" s="147">
        <v>0</v>
      </c>
    </row>
    <row r="8885" spans="1:23">
      <c r="A8885" s="141" t="s">
        <v>3465</v>
      </c>
      <c r="B8885" s="141" t="s">
        <v>284</v>
      </c>
      <c r="C8885" s="141" t="s">
        <v>3457</v>
      </c>
      <c r="D8885" s="141" t="s">
        <v>3455</v>
      </c>
      <c r="E8885" s="141" t="s">
        <v>4088</v>
      </c>
      <c r="F8885" s="141" t="s">
        <v>4087</v>
      </c>
      <c r="G8885" s="141" t="s">
        <v>58</v>
      </c>
      <c r="H8885" s="141" t="s">
        <v>782</v>
      </c>
      <c r="I8885" s="141" t="s">
        <v>3514</v>
      </c>
      <c r="J8885" s="141" t="s">
        <v>3600</v>
      </c>
      <c r="K8885" s="141" t="s">
        <v>191</v>
      </c>
      <c r="L8885" s="141" t="s">
        <v>3969</v>
      </c>
      <c r="M8885" s="141" t="s">
        <v>262</v>
      </c>
      <c r="N8885" s="141" t="s">
        <v>300</v>
      </c>
      <c r="O8885" s="141" t="s">
        <v>287</v>
      </c>
      <c r="P8885" s="141" t="s">
        <v>2555</v>
      </c>
      <c r="Q8885" s="141" t="s">
        <v>2554</v>
      </c>
      <c r="R8885" s="141" t="s">
        <v>3468</v>
      </c>
      <c r="S8885" s="148" t="s">
        <v>3283</v>
      </c>
      <c r="T8885" s="147">
        <v>0</v>
      </c>
      <c r="U8885" s="147">
        <v>129200.84</v>
      </c>
      <c r="V8885" s="147">
        <v>0</v>
      </c>
      <c r="W8885" s="147">
        <v>0</v>
      </c>
    </row>
    <row r="8886" spans="1:23">
      <c r="A8886" s="141" t="s">
        <v>3465</v>
      </c>
      <c r="B8886" s="141" t="s">
        <v>284</v>
      </c>
      <c r="C8886" s="141" t="s">
        <v>3457</v>
      </c>
      <c r="D8886" s="141" t="s">
        <v>3455</v>
      </c>
      <c r="E8886" s="141" t="s">
        <v>4088</v>
      </c>
      <c r="F8886" s="141" t="s">
        <v>4087</v>
      </c>
      <c r="G8886" s="141" t="s">
        <v>58</v>
      </c>
      <c r="H8886" s="141" t="s">
        <v>782</v>
      </c>
      <c r="I8886" s="141" t="s">
        <v>3514</v>
      </c>
      <c r="J8886" s="141" t="s">
        <v>3600</v>
      </c>
      <c r="K8886" s="141" t="s">
        <v>191</v>
      </c>
      <c r="L8886" s="141" t="s">
        <v>3969</v>
      </c>
      <c r="M8886" s="141" t="s">
        <v>262</v>
      </c>
      <c r="N8886" s="141" t="s">
        <v>300</v>
      </c>
      <c r="O8886" s="141" t="s">
        <v>287</v>
      </c>
      <c r="P8886" s="141" t="s">
        <v>2557</v>
      </c>
      <c r="Q8886" s="141" t="s">
        <v>2556</v>
      </c>
      <c r="R8886" s="141" t="s">
        <v>3468</v>
      </c>
      <c r="S8886" s="148" t="s">
        <v>3283</v>
      </c>
      <c r="T8886" s="147">
        <v>0</v>
      </c>
      <c r="U8886" s="147">
        <v>129200.84</v>
      </c>
      <c r="V8886" s="147">
        <v>0</v>
      </c>
      <c r="W8886" s="147">
        <v>0</v>
      </c>
    </row>
    <row r="8887" spans="1:23">
      <c r="A8887" s="141" t="s">
        <v>3465</v>
      </c>
      <c r="B8887" s="141" t="s">
        <v>284</v>
      </c>
      <c r="C8887" s="141" t="s">
        <v>3457</v>
      </c>
      <c r="D8887" s="141" t="s">
        <v>3455</v>
      </c>
      <c r="E8887" s="141" t="s">
        <v>4088</v>
      </c>
      <c r="F8887" s="141" t="s">
        <v>4087</v>
      </c>
      <c r="G8887" s="141" t="s">
        <v>58</v>
      </c>
      <c r="H8887" s="141" t="s">
        <v>782</v>
      </c>
      <c r="I8887" s="141" t="s">
        <v>3514</v>
      </c>
      <c r="J8887" s="141" t="s">
        <v>3600</v>
      </c>
      <c r="K8887" s="141" t="s">
        <v>191</v>
      </c>
      <c r="L8887" s="141" t="s">
        <v>3969</v>
      </c>
      <c r="M8887" s="141" t="s">
        <v>262</v>
      </c>
      <c r="N8887" s="141" t="s">
        <v>300</v>
      </c>
      <c r="O8887" s="141" t="s">
        <v>287</v>
      </c>
      <c r="P8887" s="141" t="s">
        <v>2559</v>
      </c>
      <c r="Q8887" s="141" t="s">
        <v>2558</v>
      </c>
      <c r="R8887" s="141" t="s">
        <v>3468</v>
      </c>
      <c r="S8887" s="148" t="s">
        <v>3283</v>
      </c>
      <c r="T8887" s="147">
        <v>0</v>
      </c>
      <c r="U8887" s="147">
        <v>129200.84</v>
      </c>
      <c r="V8887" s="147">
        <v>0</v>
      </c>
      <c r="W8887" s="147">
        <v>0</v>
      </c>
    </row>
    <row r="8888" spans="1:23">
      <c r="A8888" s="141" t="s">
        <v>3465</v>
      </c>
      <c r="B8888" s="141" t="s">
        <v>284</v>
      </c>
      <c r="C8888" s="141" t="s">
        <v>3457</v>
      </c>
      <c r="D8888" s="141" t="s">
        <v>3455</v>
      </c>
      <c r="E8888" s="141" t="s">
        <v>4088</v>
      </c>
      <c r="F8888" s="141" t="s">
        <v>4087</v>
      </c>
      <c r="G8888" s="141" t="s">
        <v>58</v>
      </c>
      <c r="H8888" s="141" t="s">
        <v>782</v>
      </c>
      <c r="I8888" s="141" t="s">
        <v>3514</v>
      </c>
      <c r="J8888" s="141" t="s">
        <v>3600</v>
      </c>
      <c r="K8888" s="141" t="s">
        <v>191</v>
      </c>
      <c r="L8888" s="141" t="s">
        <v>3969</v>
      </c>
      <c r="M8888" s="141" t="s">
        <v>262</v>
      </c>
      <c r="N8888" s="141" t="s">
        <v>300</v>
      </c>
      <c r="O8888" s="141" t="s">
        <v>287</v>
      </c>
      <c r="P8888" s="141" t="s">
        <v>2561</v>
      </c>
      <c r="Q8888" s="141" t="s">
        <v>2560</v>
      </c>
      <c r="R8888" s="141" t="s">
        <v>3468</v>
      </c>
      <c r="S8888" s="148" t="s">
        <v>3283</v>
      </c>
      <c r="T8888" s="147">
        <v>0</v>
      </c>
      <c r="U8888" s="147">
        <v>129200.84</v>
      </c>
      <c r="V8888" s="147">
        <v>0</v>
      </c>
      <c r="W8888" s="147">
        <v>0</v>
      </c>
    </row>
    <row r="8889" spans="1:23">
      <c r="A8889" s="141" t="s">
        <v>3465</v>
      </c>
      <c r="B8889" s="141" t="s">
        <v>284</v>
      </c>
      <c r="C8889" s="141" t="s">
        <v>3457</v>
      </c>
      <c r="D8889" s="141" t="s">
        <v>3455</v>
      </c>
      <c r="E8889" s="141" t="s">
        <v>4088</v>
      </c>
      <c r="F8889" s="141" t="s">
        <v>4087</v>
      </c>
      <c r="G8889" s="141" t="s">
        <v>58</v>
      </c>
      <c r="H8889" s="141" t="s">
        <v>782</v>
      </c>
      <c r="I8889" s="141" t="s">
        <v>3514</v>
      </c>
      <c r="J8889" s="141" t="s">
        <v>3600</v>
      </c>
      <c r="K8889" s="141" t="s">
        <v>191</v>
      </c>
      <c r="L8889" s="141" t="s">
        <v>3969</v>
      </c>
      <c r="M8889" s="141" t="s">
        <v>262</v>
      </c>
      <c r="N8889" s="141" t="s">
        <v>300</v>
      </c>
      <c r="O8889" s="141" t="s">
        <v>287</v>
      </c>
      <c r="P8889" s="141" t="s">
        <v>2563</v>
      </c>
      <c r="Q8889" s="141" t="s">
        <v>2562</v>
      </c>
      <c r="R8889" s="141" t="s">
        <v>3468</v>
      </c>
      <c r="S8889" s="148" t="s">
        <v>3283</v>
      </c>
      <c r="T8889" s="147">
        <v>0</v>
      </c>
      <c r="U8889" s="147">
        <v>43066.95</v>
      </c>
      <c r="V8889" s="147">
        <v>0</v>
      </c>
      <c r="W8889" s="147">
        <v>0</v>
      </c>
    </row>
    <row r="8890" spans="1:23">
      <c r="A8890" s="141" t="s">
        <v>3465</v>
      </c>
      <c r="B8890" s="141" t="s">
        <v>284</v>
      </c>
      <c r="C8890" s="141" t="s">
        <v>3457</v>
      </c>
      <c r="D8890" s="141" t="s">
        <v>3455</v>
      </c>
      <c r="E8890" s="141" t="s">
        <v>4088</v>
      </c>
      <c r="F8890" s="141" t="s">
        <v>4087</v>
      </c>
      <c r="G8890" s="141" t="s">
        <v>58</v>
      </c>
      <c r="H8890" s="141" t="s">
        <v>782</v>
      </c>
      <c r="I8890" s="141" t="s">
        <v>3514</v>
      </c>
      <c r="J8890" s="141" t="s">
        <v>3600</v>
      </c>
      <c r="K8890" s="141" t="s">
        <v>191</v>
      </c>
      <c r="L8890" s="141" t="s">
        <v>3969</v>
      </c>
      <c r="M8890" s="141" t="s">
        <v>262</v>
      </c>
      <c r="N8890" s="141" t="s">
        <v>300</v>
      </c>
      <c r="O8890" s="141" t="s">
        <v>287</v>
      </c>
      <c r="P8890" s="141" t="s">
        <v>2565</v>
      </c>
      <c r="Q8890" s="141" t="s">
        <v>2564</v>
      </c>
      <c r="R8890" s="141" t="s">
        <v>3468</v>
      </c>
      <c r="S8890" s="148" t="s">
        <v>3283</v>
      </c>
      <c r="T8890" s="147">
        <v>0</v>
      </c>
      <c r="U8890" s="147">
        <v>129200.84</v>
      </c>
      <c r="V8890" s="147">
        <v>0</v>
      </c>
      <c r="W8890" s="147">
        <v>0</v>
      </c>
    </row>
    <row r="8891" spans="1:23">
      <c r="A8891" s="141" t="s">
        <v>3465</v>
      </c>
      <c r="B8891" s="141" t="s">
        <v>284</v>
      </c>
      <c r="C8891" s="141" t="s">
        <v>3457</v>
      </c>
      <c r="D8891" s="141" t="s">
        <v>3455</v>
      </c>
      <c r="E8891" s="141" t="s">
        <v>4088</v>
      </c>
      <c r="F8891" s="141" t="s">
        <v>4087</v>
      </c>
      <c r="G8891" s="141" t="s">
        <v>58</v>
      </c>
      <c r="H8891" s="141" t="s">
        <v>782</v>
      </c>
      <c r="I8891" s="141" t="s">
        <v>3514</v>
      </c>
      <c r="J8891" s="141" t="s">
        <v>3600</v>
      </c>
      <c r="K8891" s="141" t="s">
        <v>191</v>
      </c>
      <c r="L8891" s="141" t="s">
        <v>3969</v>
      </c>
      <c r="M8891" s="141" t="s">
        <v>262</v>
      </c>
      <c r="N8891" s="141" t="s">
        <v>300</v>
      </c>
      <c r="O8891" s="141" t="s">
        <v>287</v>
      </c>
      <c r="P8891" s="141" t="s">
        <v>2567</v>
      </c>
      <c r="Q8891" s="141" t="s">
        <v>2566</v>
      </c>
      <c r="R8891" s="141" t="s">
        <v>3468</v>
      </c>
      <c r="S8891" s="148" t="s">
        <v>3283</v>
      </c>
      <c r="T8891" s="147">
        <v>0</v>
      </c>
      <c r="U8891" s="147">
        <v>86133.89</v>
      </c>
      <c r="V8891" s="147">
        <v>0</v>
      </c>
      <c r="W8891" s="147">
        <v>0</v>
      </c>
    </row>
    <row r="8892" spans="1:23">
      <c r="A8892" s="141" t="s">
        <v>3465</v>
      </c>
      <c r="B8892" s="141" t="s">
        <v>284</v>
      </c>
      <c r="C8892" s="141" t="s">
        <v>3457</v>
      </c>
      <c r="D8892" s="141" t="s">
        <v>3455</v>
      </c>
      <c r="E8892" s="141" t="s">
        <v>4088</v>
      </c>
      <c r="F8892" s="141" t="s">
        <v>4087</v>
      </c>
      <c r="G8892" s="141" t="s">
        <v>58</v>
      </c>
      <c r="H8892" s="141" t="s">
        <v>782</v>
      </c>
      <c r="I8892" s="141" t="s">
        <v>3514</v>
      </c>
      <c r="J8892" s="141" t="s">
        <v>3600</v>
      </c>
      <c r="K8892" s="141" t="s">
        <v>191</v>
      </c>
      <c r="L8892" s="141" t="s">
        <v>3969</v>
      </c>
      <c r="M8892" s="141" t="s">
        <v>262</v>
      </c>
      <c r="N8892" s="141" t="s">
        <v>300</v>
      </c>
      <c r="O8892" s="141" t="s">
        <v>287</v>
      </c>
      <c r="P8892" s="141" t="s">
        <v>2569</v>
      </c>
      <c r="Q8892" s="141" t="s">
        <v>2568</v>
      </c>
      <c r="R8892" s="141" t="s">
        <v>3468</v>
      </c>
      <c r="S8892" s="148" t="s">
        <v>3283</v>
      </c>
      <c r="T8892" s="147">
        <v>0</v>
      </c>
      <c r="U8892" s="147">
        <v>86133.89</v>
      </c>
      <c r="V8892" s="147">
        <v>0</v>
      </c>
      <c r="W8892" s="147">
        <v>0</v>
      </c>
    </row>
    <row r="8893" spans="1:23">
      <c r="A8893" s="141" t="s">
        <v>3465</v>
      </c>
      <c r="B8893" s="141" t="s">
        <v>284</v>
      </c>
      <c r="C8893" s="141" t="s">
        <v>3457</v>
      </c>
      <c r="D8893" s="141" t="s">
        <v>3455</v>
      </c>
      <c r="E8893" s="141" t="s">
        <v>4088</v>
      </c>
      <c r="F8893" s="141" t="s">
        <v>4087</v>
      </c>
      <c r="G8893" s="141" t="s">
        <v>58</v>
      </c>
      <c r="H8893" s="141" t="s">
        <v>782</v>
      </c>
      <c r="I8893" s="141" t="s">
        <v>3514</v>
      </c>
      <c r="J8893" s="141" t="s">
        <v>3600</v>
      </c>
      <c r="K8893" s="141" t="s">
        <v>191</v>
      </c>
      <c r="L8893" s="141" t="s">
        <v>3969</v>
      </c>
      <c r="M8893" s="141" t="s">
        <v>262</v>
      </c>
      <c r="N8893" s="141" t="s">
        <v>300</v>
      </c>
      <c r="O8893" s="141" t="s">
        <v>287</v>
      </c>
      <c r="P8893" s="141" t="s">
        <v>2571</v>
      </c>
      <c r="Q8893" s="141" t="s">
        <v>2570</v>
      </c>
      <c r="R8893" s="141" t="s">
        <v>3468</v>
      </c>
      <c r="S8893" s="148" t="s">
        <v>3283</v>
      </c>
      <c r="T8893" s="147">
        <v>0</v>
      </c>
      <c r="U8893" s="147">
        <v>43066.95</v>
      </c>
      <c r="V8893" s="147">
        <v>0</v>
      </c>
      <c r="W8893" s="147">
        <v>0</v>
      </c>
    </row>
    <row r="8894" spans="1:23">
      <c r="A8894" s="141" t="s">
        <v>3465</v>
      </c>
      <c r="B8894" s="141" t="s">
        <v>284</v>
      </c>
      <c r="C8894" s="141" t="s">
        <v>3457</v>
      </c>
      <c r="D8894" s="141" t="s">
        <v>3455</v>
      </c>
      <c r="E8894" s="141" t="s">
        <v>4088</v>
      </c>
      <c r="F8894" s="141" t="s">
        <v>4087</v>
      </c>
      <c r="G8894" s="141" t="s">
        <v>58</v>
      </c>
      <c r="H8894" s="141" t="s">
        <v>782</v>
      </c>
      <c r="I8894" s="141" t="s">
        <v>3514</v>
      </c>
      <c r="J8894" s="141" t="s">
        <v>3600</v>
      </c>
      <c r="K8894" s="141" t="s">
        <v>191</v>
      </c>
      <c r="L8894" s="141" t="s">
        <v>3969</v>
      </c>
      <c r="M8894" s="141" t="s">
        <v>262</v>
      </c>
      <c r="N8894" s="141" t="s">
        <v>300</v>
      </c>
      <c r="O8894" s="141" t="s">
        <v>287</v>
      </c>
      <c r="P8894" s="141" t="s">
        <v>2573</v>
      </c>
      <c r="Q8894" s="141" t="s">
        <v>2572</v>
      </c>
      <c r="R8894" s="141" t="s">
        <v>3468</v>
      </c>
      <c r="S8894" s="148" t="s">
        <v>3283</v>
      </c>
      <c r="T8894" s="147">
        <v>0</v>
      </c>
      <c r="U8894" s="147">
        <v>86133.89</v>
      </c>
      <c r="V8894" s="147">
        <v>0</v>
      </c>
      <c r="W8894" s="147">
        <v>0</v>
      </c>
    </row>
    <row r="8895" spans="1:23">
      <c r="A8895" s="141" t="s">
        <v>3465</v>
      </c>
      <c r="B8895" s="141" t="s">
        <v>284</v>
      </c>
      <c r="C8895" s="141" t="s">
        <v>3457</v>
      </c>
      <c r="D8895" s="141" t="s">
        <v>3455</v>
      </c>
      <c r="E8895" s="141" t="s">
        <v>4088</v>
      </c>
      <c r="F8895" s="141" t="s">
        <v>4087</v>
      </c>
      <c r="G8895" s="141" t="s">
        <v>58</v>
      </c>
      <c r="H8895" s="141" t="s">
        <v>782</v>
      </c>
      <c r="I8895" s="141" t="s">
        <v>3514</v>
      </c>
      <c r="J8895" s="141" t="s">
        <v>3600</v>
      </c>
      <c r="K8895" s="141" t="s">
        <v>191</v>
      </c>
      <c r="L8895" s="141" t="s">
        <v>3969</v>
      </c>
      <c r="M8895" s="141" t="s">
        <v>262</v>
      </c>
      <c r="N8895" s="141" t="s">
        <v>300</v>
      </c>
      <c r="O8895" s="141" t="s">
        <v>287</v>
      </c>
      <c r="P8895" s="141" t="s">
        <v>2577</v>
      </c>
      <c r="Q8895" s="141" t="s">
        <v>2576</v>
      </c>
      <c r="R8895" s="141" t="s">
        <v>3468</v>
      </c>
      <c r="S8895" s="148" t="s">
        <v>3283</v>
      </c>
      <c r="T8895" s="147">
        <v>0</v>
      </c>
      <c r="U8895" s="147">
        <v>86133.89</v>
      </c>
      <c r="V8895" s="147">
        <v>0</v>
      </c>
      <c r="W8895" s="147">
        <v>0</v>
      </c>
    </row>
    <row r="8896" spans="1:23">
      <c r="A8896" s="141" t="s">
        <v>3465</v>
      </c>
      <c r="B8896" s="141" t="s">
        <v>284</v>
      </c>
      <c r="C8896" s="141" t="s">
        <v>3457</v>
      </c>
      <c r="D8896" s="141" t="s">
        <v>3455</v>
      </c>
      <c r="E8896" s="141" t="s">
        <v>4088</v>
      </c>
      <c r="F8896" s="141" t="s">
        <v>4087</v>
      </c>
      <c r="G8896" s="141" t="s">
        <v>58</v>
      </c>
      <c r="H8896" s="141" t="s">
        <v>782</v>
      </c>
      <c r="I8896" s="141" t="s">
        <v>3514</v>
      </c>
      <c r="J8896" s="141" t="s">
        <v>3600</v>
      </c>
      <c r="K8896" s="141" t="s">
        <v>191</v>
      </c>
      <c r="L8896" s="141" t="s">
        <v>3969</v>
      </c>
      <c r="M8896" s="141" t="s">
        <v>262</v>
      </c>
      <c r="N8896" s="141" t="s">
        <v>300</v>
      </c>
      <c r="O8896" s="141" t="s">
        <v>287</v>
      </c>
      <c r="P8896" s="141" t="s">
        <v>2579</v>
      </c>
      <c r="Q8896" s="141" t="s">
        <v>2578</v>
      </c>
      <c r="R8896" s="141" t="s">
        <v>3468</v>
      </c>
      <c r="S8896" s="148" t="s">
        <v>3283</v>
      </c>
      <c r="T8896" s="147">
        <v>0</v>
      </c>
      <c r="U8896" s="147">
        <v>86133.89</v>
      </c>
      <c r="V8896" s="147">
        <v>0</v>
      </c>
      <c r="W8896" s="147">
        <v>0</v>
      </c>
    </row>
    <row r="8897" spans="1:23">
      <c r="A8897" s="141" t="s">
        <v>3465</v>
      </c>
      <c r="B8897" s="141" t="s">
        <v>284</v>
      </c>
      <c r="C8897" s="141" t="s">
        <v>3457</v>
      </c>
      <c r="D8897" s="141" t="s">
        <v>3455</v>
      </c>
      <c r="E8897" s="141" t="s">
        <v>4088</v>
      </c>
      <c r="F8897" s="141" t="s">
        <v>4087</v>
      </c>
      <c r="G8897" s="141" t="s">
        <v>58</v>
      </c>
      <c r="H8897" s="141" t="s">
        <v>782</v>
      </c>
      <c r="I8897" s="141" t="s">
        <v>3514</v>
      </c>
      <c r="J8897" s="141" t="s">
        <v>3600</v>
      </c>
      <c r="K8897" s="141" t="s">
        <v>191</v>
      </c>
      <c r="L8897" s="141" t="s">
        <v>3969</v>
      </c>
      <c r="M8897" s="141" t="s">
        <v>262</v>
      </c>
      <c r="N8897" s="141" t="s">
        <v>300</v>
      </c>
      <c r="O8897" s="141" t="s">
        <v>287</v>
      </c>
      <c r="P8897" s="141" t="s">
        <v>2581</v>
      </c>
      <c r="Q8897" s="141" t="s">
        <v>2580</v>
      </c>
      <c r="R8897" s="141" t="s">
        <v>3468</v>
      </c>
      <c r="S8897" s="148" t="s">
        <v>3283</v>
      </c>
      <c r="T8897" s="147">
        <v>0</v>
      </c>
      <c r="U8897" s="147">
        <v>43066.95</v>
      </c>
      <c r="V8897" s="147">
        <v>0</v>
      </c>
      <c r="W8897" s="147">
        <v>0</v>
      </c>
    </row>
    <row r="8898" spans="1:23">
      <c r="A8898" s="141" t="s">
        <v>3465</v>
      </c>
      <c r="B8898" s="141" t="s">
        <v>284</v>
      </c>
      <c r="C8898" s="141" t="s">
        <v>3457</v>
      </c>
      <c r="D8898" s="141" t="s">
        <v>3455</v>
      </c>
      <c r="E8898" s="141" t="s">
        <v>4088</v>
      </c>
      <c r="F8898" s="141" t="s">
        <v>4087</v>
      </c>
      <c r="G8898" s="141" t="s">
        <v>58</v>
      </c>
      <c r="H8898" s="141" t="s">
        <v>782</v>
      </c>
      <c r="I8898" s="141" t="s">
        <v>3514</v>
      </c>
      <c r="J8898" s="141" t="s">
        <v>3600</v>
      </c>
      <c r="K8898" s="141" t="s">
        <v>191</v>
      </c>
      <c r="L8898" s="141" t="s">
        <v>3969</v>
      </c>
      <c r="M8898" s="141" t="s">
        <v>262</v>
      </c>
      <c r="N8898" s="141" t="s">
        <v>300</v>
      </c>
      <c r="O8898" s="141" t="s">
        <v>287</v>
      </c>
      <c r="P8898" s="141" t="s">
        <v>2583</v>
      </c>
      <c r="Q8898" s="141" t="s">
        <v>2582</v>
      </c>
      <c r="R8898" s="141" t="s">
        <v>3468</v>
      </c>
      <c r="S8898" s="148" t="s">
        <v>3283</v>
      </c>
      <c r="T8898" s="147">
        <v>0</v>
      </c>
      <c r="U8898" s="147">
        <v>129200.84</v>
      </c>
      <c r="V8898" s="147">
        <v>0</v>
      </c>
      <c r="W8898" s="147">
        <v>0</v>
      </c>
    </row>
    <row r="8899" spans="1:23">
      <c r="A8899" s="141" t="s">
        <v>3465</v>
      </c>
      <c r="B8899" s="141" t="s">
        <v>284</v>
      </c>
      <c r="C8899" s="141" t="s">
        <v>3457</v>
      </c>
      <c r="D8899" s="141" t="s">
        <v>3455</v>
      </c>
      <c r="E8899" s="141" t="s">
        <v>4088</v>
      </c>
      <c r="F8899" s="141" t="s">
        <v>4087</v>
      </c>
      <c r="G8899" s="141" t="s">
        <v>58</v>
      </c>
      <c r="H8899" s="141" t="s">
        <v>782</v>
      </c>
      <c r="I8899" s="141" t="s">
        <v>3514</v>
      </c>
      <c r="J8899" s="141" t="s">
        <v>3600</v>
      </c>
      <c r="K8899" s="141" t="s">
        <v>191</v>
      </c>
      <c r="L8899" s="141" t="s">
        <v>3969</v>
      </c>
      <c r="M8899" s="141" t="s">
        <v>262</v>
      </c>
      <c r="N8899" s="141" t="s">
        <v>300</v>
      </c>
      <c r="O8899" s="141" t="s">
        <v>287</v>
      </c>
      <c r="P8899" s="141" t="s">
        <v>2585</v>
      </c>
      <c r="Q8899" s="141" t="s">
        <v>2584</v>
      </c>
      <c r="R8899" s="141" t="s">
        <v>3468</v>
      </c>
      <c r="S8899" s="148" t="s">
        <v>3283</v>
      </c>
      <c r="T8899" s="147">
        <v>0</v>
      </c>
      <c r="U8899" s="147">
        <v>86133.89</v>
      </c>
      <c r="V8899" s="147">
        <v>0</v>
      </c>
      <c r="W8899" s="147">
        <v>0</v>
      </c>
    </row>
    <row r="8900" spans="1:23">
      <c r="A8900" s="141" t="s">
        <v>3465</v>
      </c>
      <c r="B8900" s="141" t="s">
        <v>284</v>
      </c>
      <c r="C8900" s="141" t="s">
        <v>3457</v>
      </c>
      <c r="D8900" s="141" t="s">
        <v>3455</v>
      </c>
      <c r="E8900" s="141" t="s">
        <v>4088</v>
      </c>
      <c r="F8900" s="141" t="s">
        <v>4087</v>
      </c>
      <c r="G8900" s="141" t="s">
        <v>58</v>
      </c>
      <c r="H8900" s="141" t="s">
        <v>782</v>
      </c>
      <c r="I8900" s="141" t="s">
        <v>3514</v>
      </c>
      <c r="J8900" s="141" t="s">
        <v>3600</v>
      </c>
      <c r="K8900" s="141" t="s">
        <v>191</v>
      </c>
      <c r="L8900" s="141" t="s">
        <v>3969</v>
      </c>
      <c r="M8900" s="141" t="s">
        <v>262</v>
      </c>
      <c r="N8900" s="141" t="s">
        <v>300</v>
      </c>
      <c r="O8900" s="141" t="s">
        <v>287</v>
      </c>
      <c r="P8900" s="141" t="s">
        <v>2587</v>
      </c>
      <c r="Q8900" s="141" t="s">
        <v>2586</v>
      </c>
      <c r="R8900" s="141" t="s">
        <v>3468</v>
      </c>
      <c r="S8900" s="148" t="s">
        <v>3283</v>
      </c>
      <c r="T8900" s="147">
        <v>0</v>
      </c>
      <c r="U8900" s="147">
        <v>43066.95</v>
      </c>
      <c r="V8900" s="147">
        <v>0</v>
      </c>
      <c r="W8900" s="147">
        <v>0</v>
      </c>
    </row>
    <row r="8901" spans="1:23">
      <c r="A8901" s="141" t="s">
        <v>3465</v>
      </c>
      <c r="B8901" s="141" t="s">
        <v>284</v>
      </c>
      <c r="C8901" s="141" t="s">
        <v>3457</v>
      </c>
      <c r="D8901" s="141" t="s">
        <v>3455</v>
      </c>
      <c r="E8901" s="141" t="s">
        <v>4088</v>
      </c>
      <c r="F8901" s="141" t="s">
        <v>4087</v>
      </c>
      <c r="G8901" s="141" t="s">
        <v>58</v>
      </c>
      <c r="H8901" s="141" t="s">
        <v>782</v>
      </c>
      <c r="I8901" s="141" t="s">
        <v>3514</v>
      </c>
      <c r="J8901" s="141" t="s">
        <v>3600</v>
      </c>
      <c r="K8901" s="141" t="s">
        <v>191</v>
      </c>
      <c r="L8901" s="141" t="s">
        <v>3969</v>
      </c>
      <c r="M8901" s="141" t="s">
        <v>262</v>
      </c>
      <c r="N8901" s="141" t="s">
        <v>300</v>
      </c>
      <c r="O8901" s="141" t="s">
        <v>287</v>
      </c>
      <c r="P8901" s="141" t="s">
        <v>2589</v>
      </c>
      <c r="Q8901" s="141" t="s">
        <v>2588</v>
      </c>
      <c r="R8901" s="141" t="s">
        <v>3468</v>
      </c>
      <c r="S8901" s="148" t="s">
        <v>3283</v>
      </c>
      <c r="T8901" s="147">
        <v>0</v>
      </c>
      <c r="U8901" s="147">
        <v>129200.84</v>
      </c>
      <c r="V8901" s="147">
        <v>0</v>
      </c>
      <c r="W8901" s="147">
        <v>0</v>
      </c>
    </row>
    <row r="8902" spans="1:23">
      <c r="A8902" s="141" t="s">
        <v>3465</v>
      </c>
      <c r="B8902" s="141" t="s">
        <v>284</v>
      </c>
      <c r="C8902" s="141" t="s">
        <v>3457</v>
      </c>
      <c r="D8902" s="141" t="s">
        <v>3455</v>
      </c>
      <c r="E8902" s="141" t="s">
        <v>4088</v>
      </c>
      <c r="F8902" s="141" t="s">
        <v>4087</v>
      </c>
      <c r="G8902" s="141" t="s">
        <v>58</v>
      </c>
      <c r="H8902" s="141" t="s">
        <v>782</v>
      </c>
      <c r="I8902" s="141" t="s">
        <v>3514</v>
      </c>
      <c r="J8902" s="141" t="s">
        <v>3600</v>
      </c>
      <c r="K8902" s="141" t="s">
        <v>191</v>
      </c>
      <c r="L8902" s="141" t="s">
        <v>3969</v>
      </c>
      <c r="M8902" s="141" t="s">
        <v>262</v>
      </c>
      <c r="N8902" s="141" t="s">
        <v>300</v>
      </c>
      <c r="O8902" s="141" t="s">
        <v>287</v>
      </c>
      <c r="P8902" s="141" t="s">
        <v>2591</v>
      </c>
      <c r="Q8902" s="141" t="s">
        <v>2590</v>
      </c>
      <c r="R8902" s="141" t="s">
        <v>3468</v>
      </c>
      <c r="S8902" s="148" t="s">
        <v>3283</v>
      </c>
      <c r="T8902" s="147">
        <v>0</v>
      </c>
      <c r="U8902" s="147">
        <v>129200.84</v>
      </c>
      <c r="V8902" s="147">
        <v>0</v>
      </c>
      <c r="W8902" s="147">
        <v>0</v>
      </c>
    </row>
    <row r="8903" spans="1:23">
      <c r="A8903" s="141" t="s">
        <v>3465</v>
      </c>
      <c r="B8903" s="141" t="s">
        <v>284</v>
      </c>
      <c r="C8903" s="141" t="s">
        <v>3457</v>
      </c>
      <c r="D8903" s="141" t="s">
        <v>3455</v>
      </c>
      <c r="E8903" s="141" t="s">
        <v>4088</v>
      </c>
      <c r="F8903" s="141" t="s">
        <v>4087</v>
      </c>
      <c r="G8903" s="141" t="s">
        <v>58</v>
      </c>
      <c r="H8903" s="141" t="s">
        <v>782</v>
      </c>
      <c r="I8903" s="141" t="s">
        <v>3514</v>
      </c>
      <c r="J8903" s="141" t="s">
        <v>3600</v>
      </c>
      <c r="K8903" s="141" t="s">
        <v>191</v>
      </c>
      <c r="L8903" s="141" t="s">
        <v>3969</v>
      </c>
      <c r="M8903" s="141" t="s">
        <v>262</v>
      </c>
      <c r="N8903" s="141" t="s">
        <v>655</v>
      </c>
      <c r="O8903" s="141" t="s">
        <v>287</v>
      </c>
      <c r="P8903" s="141" t="s">
        <v>1159</v>
      </c>
      <c r="Q8903" s="141" t="s">
        <v>656</v>
      </c>
      <c r="R8903" s="141" t="s">
        <v>3468</v>
      </c>
      <c r="S8903" s="148" t="s">
        <v>3283</v>
      </c>
      <c r="T8903" s="147">
        <v>615951</v>
      </c>
      <c r="U8903" s="147">
        <v>615951</v>
      </c>
      <c r="V8903" s="147">
        <v>0</v>
      </c>
      <c r="W8903" s="147">
        <v>0</v>
      </c>
    </row>
    <row r="8904" spans="1:23">
      <c r="A8904" s="141" t="s">
        <v>3465</v>
      </c>
      <c r="B8904" s="141" t="s">
        <v>284</v>
      </c>
      <c r="C8904" s="141" t="s">
        <v>3457</v>
      </c>
      <c r="D8904" s="141" t="s">
        <v>3455</v>
      </c>
      <c r="E8904" s="141" t="s">
        <v>4088</v>
      </c>
      <c r="F8904" s="141" t="s">
        <v>4087</v>
      </c>
      <c r="G8904" s="141" t="s">
        <v>58</v>
      </c>
      <c r="H8904" s="141" t="s">
        <v>782</v>
      </c>
      <c r="I8904" s="141" t="s">
        <v>3514</v>
      </c>
      <c r="J8904" s="141" t="s">
        <v>3600</v>
      </c>
      <c r="K8904" s="141" t="s">
        <v>191</v>
      </c>
      <c r="L8904" s="141" t="s">
        <v>3969</v>
      </c>
      <c r="M8904" s="141" t="s">
        <v>262</v>
      </c>
      <c r="N8904" s="141" t="s">
        <v>655</v>
      </c>
      <c r="O8904" s="141" t="s">
        <v>287</v>
      </c>
      <c r="P8904" s="141" t="s">
        <v>2597</v>
      </c>
      <c r="Q8904" s="141" t="s">
        <v>2596</v>
      </c>
      <c r="R8904" s="141" t="s">
        <v>3468</v>
      </c>
      <c r="S8904" s="148" t="s">
        <v>3283</v>
      </c>
      <c r="T8904" s="147">
        <v>0</v>
      </c>
      <c r="U8904" s="147">
        <v>258401.68</v>
      </c>
      <c r="V8904" s="147">
        <v>0</v>
      </c>
      <c r="W8904" s="147">
        <v>0</v>
      </c>
    </row>
    <row r="8905" spans="1:23">
      <c r="A8905" s="141" t="s">
        <v>3465</v>
      </c>
      <c r="B8905" s="141" t="s">
        <v>284</v>
      </c>
      <c r="C8905" s="141" t="s">
        <v>3457</v>
      </c>
      <c r="D8905" s="141" t="s">
        <v>3455</v>
      </c>
      <c r="E8905" s="141" t="s">
        <v>4088</v>
      </c>
      <c r="F8905" s="141" t="s">
        <v>4087</v>
      </c>
      <c r="G8905" s="141" t="s">
        <v>58</v>
      </c>
      <c r="H8905" s="141" t="s">
        <v>782</v>
      </c>
      <c r="I8905" s="141" t="s">
        <v>3514</v>
      </c>
      <c r="J8905" s="141" t="s">
        <v>3600</v>
      </c>
      <c r="K8905" s="141" t="s">
        <v>191</v>
      </c>
      <c r="L8905" s="141" t="s">
        <v>3969</v>
      </c>
      <c r="M8905" s="141" t="s">
        <v>262</v>
      </c>
      <c r="N8905" s="141" t="s">
        <v>655</v>
      </c>
      <c r="O8905" s="141" t="s">
        <v>287</v>
      </c>
      <c r="P8905" s="141" t="s">
        <v>2599</v>
      </c>
      <c r="Q8905" s="141" t="s">
        <v>2598</v>
      </c>
      <c r="R8905" s="141" t="s">
        <v>3468</v>
      </c>
      <c r="S8905" s="148" t="s">
        <v>3283</v>
      </c>
      <c r="T8905" s="147">
        <v>0</v>
      </c>
      <c r="U8905" s="147">
        <v>129200.84</v>
      </c>
      <c r="V8905" s="147">
        <v>0</v>
      </c>
      <c r="W8905" s="147">
        <v>0</v>
      </c>
    </row>
    <row r="8906" spans="1:23">
      <c r="A8906" s="141" t="s">
        <v>3465</v>
      </c>
      <c r="B8906" s="141" t="s">
        <v>284</v>
      </c>
      <c r="C8906" s="141" t="s">
        <v>3457</v>
      </c>
      <c r="D8906" s="141" t="s">
        <v>3455</v>
      </c>
      <c r="E8906" s="141" t="s">
        <v>4088</v>
      </c>
      <c r="F8906" s="141" t="s">
        <v>4087</v>
      </c>
      <c r="G8906" s="141" t="s">
        <v>58</v>
      </c>
      <c r="H8906" s="141" t="s">
        <v>782</v>
      </c>
      <c r="I8906" s="141" t="s">
        <v>3514</v>
      </c>
      <c r="J8906" s="141" t="s">
        <v>3600</v>
      </c>
      <c r="K8906" s="141" t="s">
        <v>191</v>
      </c>
      <c r="L8906" s="141" t="s">
        <v>3969</v>
      </c>
      <c r="M8906" s="141" t="s">
        <v>262</v>
      </c>
      <c r="N8906" s="141" t="s">
        <v>655</v>
      </c>
      <c r="O8906" s="141" t="s">
        <v>287</v>
      </c>
      <c r="P8906" s="141" t="s">
        <v>2601</v>
      </c>
      <c r="Q8906" s="141" t="s">
        <v>2600</v>
      </c>
      <c r="R8906" s="141" t="s">
        <v>3468</v>
      </c>
      <c r="S8906" s="148" t="s">
        <v>3283</v>
      </c>
      <c r="T8906" s="147">
        <v>0</v>
      </c>
      <c r="U8906" s="147">
        <v>129200.84</v>
      </c>
      <c r="V8906" s="147">
        <v>0</v>
      </c>
      <c r="W8906" s="147">
        <v>0</v>
      </c>
    </row>
    <row r="8907" spans="1:23">
      <c r="A8907" s="141" t="s">
        <v>3465</v>
      </c>
      <c r="B8907" s="141" t="s">
        <v>284</v>
      </c>
      <c r="C8907" s="141" t="s">
        <v>3457</v>
      </c>
      <c r="D8907" s="141" t="s">
        <v>3455</v>
      </c>
      <c r="E8907" s="141" t="s">
        <v>4088</v>
      </c>
      <c r="F8907" s="141" t="s">
        <v>4087</v>
      </c>
      <c r="G8907" s="141" t="s">
        <v>58</v>
      </c>
      <c r="H8907" s="141" t="s">
        <v>782</v>
      </c>
      <c r="I8907" s="141" t="s">
        <v>3514</v>
      </c>
      <c r="J8907" s="141" t="s">
        <v>3600</v>
      </c>
      <c r="K8907" s="141" t="s">
        <v>191</v>
      </c>
      <c r="L8907" s="141" t="s">
        <v>3969</v>
      </c>
      <c r="M8907" s="141" t="s">
        <v>262</v>
      </c>
      <c r="N8907" s="141" t="s">
        <v>655</v>
      </c>
      <c r="O8907" s="141" t="s">
        <v>287</v>
      </c>
      <c r="P8907" s="141" t="s">
        <v>2603</v>
      </c>
      <c r="Q8907" s="141" t="s">
        <v>2602</v>
      </c>
      <c r="R8907" s="141" t="s">
        <v>3468</v>
      </c>
      <c r="S8907" s="148" t="s">
        <v>3283</v>
      </c>
      <c r="T8907" s="147">
        <v>0</v>
      </c>
      <c r="U8907" s="147">
        <v>129200.84</v>
      </c>
      <c r="V8907" s="147">
        <v>0</v>
      </c>
      <c r="W8907" s="147">
        <v>0</v>
      </c>
    </row>
    <row r="8908" spans="1:23">
      <c r="A8908" s="141" t="s">
        <v>3465</v>
      </c>
      <c r="B8908" s="141" t="s">
        <v>284</v>
      </c>
      <c r="C8908" s="141" t="s">
        <v>3457</v>
      </c>
      <c r="D8908" s="141" t="s">
        <v>3455</v>
      </c>
      <c r="E8908" s="141" t="s">
        <v>4088</v>
      </c>
      <c r="F8908" s="141" t="s">
        <v>4087</v>
      </c>
      <c r="G8908" s="141" t="s">
        <v>58</v>
      </c>
      <c r="H8908" s="141" t="s">
        <v>782</v>
      </c>
      <c r="I8908" s="141" t="s">
        <v>3514</v>
      </c>
      <c r="J8908" s="141" t="s">
        <v>3600</v>
      </c>
      <c r="K8908" s="141" t="s">
        <v>191</v>
      </c>
      <c r="L8908" s="141" t="s">
        <v>3969</v>
      </c>
      <c r="M8908" s="141" t="s">
        <v>262</v>
      </c>
      <c r="N8908" s="141" t="s">
        <v>655</v>
      </c>
      <c r="O8908" s="141" t="s">
        <v>287</v>
      </c>
      <c r="P8908" s="141" t="s">
        <v>2605</v>
      </c>
      <c r="Q8908" s="141" t="s">
        <v>2604</v>
      </c>
      <c r="R8908" s="141" t="s">
        <v>3468</v>
      </c>
      <c r="S8908" s="148" t="s">
        <v>3283</v>
      </c>
      <c r="T8908" s="147">
        <v>0</v>
      </c>
      <c r="U8908" s="147">
        <v>86133.89</v>
      </c>
      <c r="V8908" s="147">
        <v>0</v>
      </c>
      <c r="W8908" s="147">
        <v>0</v>
      </c>
    </row>
    <row r="8909" spans="1:23">
      <c r="A8909" s="141" t="s">
        <v>3465</v>
      </c>
      <c r="B8909" s="141" t="s">
        <v>284</v>
      </c>
      <c r="C8909" s="141" t="s">
        <v>3457</v>
      </c>
      <c r="D8909" s="141" t="s">
        <v>3455</v>
      </c>
      <c r="E8909" s="141" t="s">
        <v>4088</v>
      </c>
      <c r="F8909" s="141" t="s">
        <v>4087</v>
      </c>
      <c r="G8909" s="141" t="s">
        <v>58</v>
      </c>
      <c r="H8909" s="141" t="s">
        <v>782</v>
      </c>
      <c r="I8909" s="141" t="s">
        <v>3514</v>
      </c>
      <c r="J8909" s="141" t="s">
        <v>3600</v>
      </c>
      <c r="K8909" s="141" t="s">
        <v>191</v>
      </c>
      <c r="L8909" s="141" t="s">
        <v>3969</v>
      </c>
      <c r="M8909" s="141" t="s">
        <v>262</v>
      </c>
      <c r="N8909" s="141" t="s">
        <v>655</v>
      </c>
      <c r="O8909" s="141" t="s">
        <v>287</v>
      </c>
      <c r="P8909" s="141" t="s">
        <v>2607</v>
      </c>
      <c r="Q8909" s="141" t="s">
        <v>2606</v>
      </c>
      <c r="R8909" s="141" t="s">
        <v>3468</v>
      </c>
      <c r="S8909" s="148" t="s">
        <v>3283</v>
      </c>
      <c r="T8909" s="147">
        <v>0</v>
      </c>
      <c r="U8909" s="147">
        <v>86133.89</v>
      </c>
      <c r="V8909" s="147">
        <v>0</v>
      </c>
      <c r="W8909" s="147">
        <v>0</v>
      </c>
    </row>
    <row r="8910" spans="1:23">
      <c r="A8910" s="141" t="s">
        <v>3465</v>
      </c>
      <c r="B8910" s="141" t="s">
        <v>284</v>
      </c>
      <c r="C8910" s="141" t="s">
        <v>3457</v>
      </c>
      <c r="D8910" s="141" t="s">
        <v>3455</v>
      </c>
      <c r="E8910" s="141" t="s">
        <v>4088</v>
      </c>
      <c r="F8910" s="141" t="s">
        <v>4087</v>
      </c>
      <c r="G8910" s="141" t="s">
        <v>58</v>
      </c>
      <c r="H8910" s="141" t="s">
        <v>782</v>
      </c>
      <c r="I8910" s="141" t="s">
        <v>3514</v>
      </c>
      <c r="J8910" s="141" t="s">
        <v>3600</v>
      </c>
      <c r="K8910" s="141" t="s">
        <v>191</v>
      </c>
      <c r="L8910" s="141" t="s">
        <v>3969</v>
      </c>
      <c r="M8910" s="141" t="s">
        <v>262</v>
      </c>
      <c r="N8910" s="141" t="s">
        <v>655</v>
      </c>
      <c r="O8910" s="141" t="s">
        <v>287</v>
      </c>
      <c r="P8910" s="141" t="s">
        <v>2609</v>
      </c>
      <c r="Q8910" s="141" t="s">
        <v>2608</v>
      </c>
      <c r="R8910" s="141" t="s">
        <v>3468</v>
      </c>
      <c r="S8910" s="148" t="s">
        <v>3283</v>
      </c>
      <c r="T8910" s="147">
        <v>0</v>
      </c>
      <c r="U8910" s="147">
        <v>258401.68</v>
      </c>
      <c r="V8910" s="147">
        <v>0</v>
      </c>
      <c r="W8910" s="147">
        <v>0</v>
      </c>
    </row>
    <row r="8911" spans="1:23">
      <c r="A8911" s="141" t="s">
        <v>3465</v>
      </c>
      <c r="B8911" s="141" t="s">
        <v>284</v>
      </c>
      <c r="C8911" s="141" t="s">
        <v>3457</v>
      </c>
      <c r="D8911" s="141" t="s">
        <v>3455</v>
      </c>
      <c r="E8911" s="141" t="s">
        <v>4088</v>
      </c>
      <c r="F8911" s="141" t="s">
        <v>4087</v>
      </c>
      <c r="G8911" s="141" t="s">
        <v>58</v>
      </c>
      <c r="H8911" s="141" t="s">
        <v>782</v>
      </c>
      <c r="I8911" s="141" t="s">
        <v>3514</v>
      </c>
      <c r="J8911" s="141" t="s">
        <v>3600</v>
      </c>
      <c r="K8911" s="141" t="s">
        <v>191</v>
      </c>
      <c r="L8911" s="141" t="s">
        <v>3969</v>
      </c>
      <c r="M8911" s="141" t="s">
        <v>262</v>
      </c>
      <c r="N8911" s="141" t="s">
        <v>655</v>
      </c>
      <c r="O8911" s="141" t="s">
        <v>287</v>
      </c>
      <c r="P8911" s="141" t="s">
        <v>2611</v>
      </c>
      <c r="Q8911" s="141" t="s">
        <v>2610</v>
      </c>
      <c r="R8911" s="141" t="s">
        <v>3468</v>
      </c>
      <c r="S8911" s="148" t="s">
        <v>3283</v>
      </c>
      <c r="T8911" s="147">
        <v>0</v>
      </c>
      <c r="U8911" s="147">
        <v>86133.89</v>
      </c>
      <c r="V8911" s="147">
        <v>0</v>
      </c>
      <c r="W8911" s="147">
        <v>0</v>
      </c>
    </row>
    <row r="8912" spans="1:23">
      <c r="A8912" s="141" t="s">
        <v>3465</v>
      </c>
      <c r="B8912" s="141" t="s">
        <v>284</v>
      </c>
      <c r="C8912" s="141" t="s">
        <v>3457</v>
      </c>
      <c r="D8912" s="141" t="s">
        <v>3455</v>
      </c>
      <c r="E8912" s="141" t="s">
        <v>4088</v>
      </c>
      <c r="F8912" s="141" t="s">
        <v>4087</v>
      </c>
      <c r="G8912" s="141" t="s">
        <v>58</v>
      </c>
      <c r="H8912" s="141" t="s">
        <v>782</v>
      </c>
      <c r="I8912" s="141" t="s">
        <v>3514</v>
      </c>
      <c r="J8912" s="141" t="s">
        <v>3600</v>
      </c>
      <c r="K8912" s="141" t="s">
        <v>191</v>
      </c>
      <c r="L8912" s="141" t="s">
        <v>3969</v>
      </c>
      <c r="M8912" s="141" t="s">
        <v>262</v>
      </c>
      <c r="N8912" s="141" t="s">
        <v>655</v>
      </c>
      <c r="O8912" s="141" t="s">
        <v>287</v>
      </c>
      <c r="P8912" s="141" t="s">
        <v>2613</v>
      </c>
      <c r="Q8912" s="141" t="s">
        <v>2612</v>
      </c>
      <c r="R8912" s="141" t="s">
        <v>3468</v>
      </c>
      <c r="S8912" s="148" t="s">
        <v>3283</v>
      </c>
      <c r="T8912" s="147">
        <v>0</v>
      </c>
      <c r="U8912" s="147">
        <v>129200.84</v>
      </c>
      <c r="V8912" s="147">
        <v>0</v>
      </c>
      <c r="W8912" s="147">
        <v>0</v>
      </c>
    </row>
    <row r="8913" spans="1:23">
      <c r="A8913" s="141" t="s">
        <v>3465</v>
      </c>
      <c r="B8913" s="141" t="s">
        <v>284</v>
      </c>
      <c r="C8913" s="141" t="s">
        <v>3457</v>
      </c>
      <c r="D8913" s="141" t="s">
        <v>3455</v>
      </c>
      <c r="E8913" s="141" t="s">
        <v>4088</v>
      </c>
      <c r="F8913" s="141" t="s">
        <v>4087</v>
      </c>
      <c r="G8913" s="141" t="s">
        <v>58</v>
      </c>
      <c r="H8913" s="141" t="s">
        <v>782</v>
      </c>
      <c r="I8913" s="141" t="s">
        <v>3514</v>
      </c>
      <c r="J8913" s="141" t="s">
        <v>3600</v>
      </c>
      <c r="K8913" s="141" t="s">
        <v>191</v>
      </c>
      <c r="L8913" s="141" t="s">
        <v>3969</v>
      </c>
      <c r="M8913" s="141" t="s">
        <v>262</v>
      </c>
      <c r="N8913" s="141" t="s">
        <v>655</v>
      </c>
      <c r="O8913" s="141" t="s">
        <v>287</v>
      </c>
      <c r="P8913" s="141" t="s">
        <v>2615</v>
      </c>
      <c r="Q8913" s="141" t="s">
        <v>2614</v>
      </c>
      <c r="R8913" s="141" t="s">
        <v>3468</v>
      </c>
      <c r="S8913" s="148" t="s">
        <v>3283</v>
      </c>
      <c r="T8913" s="147">
        <v>0</v>
      </c>
      <c r="U8913" s="147">
        <v>129200.84</v>
      </c>
      <c r="V8913" s="147">
        <v>0</v>
      </c>
      <c r="W8913" s="147">
        <v>0</v>
      </c>
    </row>
    <row r="8914" spans="1:23">
      <c r="A8914" s="141" t="s">
        <v>3465</v>
      </c>
      <c r="B8914" s="141" t="s">
        <v>284</v>
      </c>
      <c r="C8914" s="141" t="s">
        <v>3457</v>
      </c>
      <c r="D8914" s="141" t="s">
        <v>3455</v>
      </c>
      <c r="E8914" s="141" t="s">
        <v>4088</v>
      </c>
      <c r="F8914" s="141" t="s">
        <v>4087</v>
      </c>
      <c r="G8914" s="141" t="s">
        <v>58</v>
      </c>
      <c r="H8914" s="141" t="s">
        <v>782</v>
      </c>
      <c r="I8914" s="141" t="s">
        <v>3514</v>
      </c>
      <c r="J8914" s="141" t="s">
        <v>3600</v>
      </c>
      <c r="K8914" s="141" t="s">
        <v>191</v>
      </c>
      <c r="L8914" s="141" t="s">
        <v>3969</v>
      </c>
      <c r="M8914" s="141" t="s">
        <v>262</v>
      </c>
      <c r="N8914" s="141" t="s">
        <v>301</v>
      </c>
      <c r="O8914" s="141" t="s">
        <v>287</v>
      </c>
      <c r="P8914" s="141" t="s">
        <v>1166</v>
      </c>
      <c r="Q8914" s="141" t="s">
        <v>663</v>
      </c>
      <c r="R8914" s="141" t="s">
        <v>3468</v>
      </c>
      <c r="S8914" s="148" t="s">
        <v>3283</v>
      </c>
      <c r="T8914" s="147">
        <v>615951</v>
      </c>
      <c r="U8914" s="147">
        <v>615951</v>
      </c>
      <c r="V8914" s="147">
        <v>0</v>
      </c>
      <c r="W8914" s="147">
        <v>0</v>
      </c>
    </row>
    <row r="8915" spans="1:23">
      <c r="A8915" s="141" t="s">
        <v>3465</v>
      </c>
      <c r="B8915" s="141" t="s">
        <v>284</v>
      </c>
      <c r="C8915" s="141" t="s">
        <v>3457</v>
      </c>
      <c r="D8915" s="141" t="s">
        <v>3455</v>
      </c>
      <c r="E8915" s="141" t="s">
        <v>4088</v>
      </c>
      <c r="F8915" s="141" t="s">
        <v>4087</v>
      </c>
      <c r="G8915" s="141" t="s">
        <v>58</v>
      </c>
      <c r="H8915" s="141" t="s">
        <v>782</v>
      </c>
      <c r="I8915" s="141" t="s">
        <v>3514</v>
      </c>
      <c r="J8915" s="141" t="s">
        <v>3600</v>
      </c>
      <c r="K8915" s="141" t="s">
        <v>191</v>
      </c>
      <c r="L8915" s="141" t="s">
        <v>3969</v>
      </c>
      <c r="M8915" s="141" t="s">
        <v>262</v>
      </c>
      <c r="N8915" s="141" t="s">
        <v>301</v>
      </c>
      <c r="O8915" s="141" t="s">
        <v>287</v>
      </c>
      <c r="P8915" s="141" t="s">
        <v>1170</v>
      </c>
      <c r="Q8915" s="141" t="s">
        <v>667</v>
      </c>
      <c r="R8915" s="141" t="s">
        <v>3468</v>
      </c>
      <c r="S8915" s="148" t="s">
        <v>3283</v>
      </c>
      <c r="T8915" s="147">
        <v>615950</v>
      </c>
      <c r="U8915" s="147">
        <v>615950</v>
      </c>
      <c r="V8915" s="147">
        <v>0</v>
      </c>
      <c r="W8915" s="147">
        <v>0</v>
      </c>
    </row>
    <row r="8916" spans="1:23">
      <c r="A8916" s="141" t="s">
        <v>3465</v>
      </c>
      <c r="B8916" s="141" t="s">
        <v>284</v>
      </c>
      <c r="C8916" s="141" t="s">
        <v>3457</v>
      </c>
      <c r="D8916" s="141" t="s">
        <v>3455</v>
      </c>
      <c r="E8916" s="141" t="s">
        <v>4088</v>
      </c>
      <c r="F8916" s="141" t="s">
        <v>4087</v>
      </c>
      <c r="G8916" s="141" t="s">
        <v>58</v>
      </c>
      <c r="H8916" s="141" t="s">
        <v>782</v>
      </c>
      <c r="I8916" s="141" t="s">
        <v>3514</v>
      </c>
      <c r="J8916" s="141" t="s">
        <v>3600</v>
      </c>
      <c r="K8916" s="141" t="s">
        <v>191</v>
      </c>
      <c r="L8916" s="141" t="s">
        <v>3969</v>
      </c>
      <c r="M8916" s="141" t="s">
        <v>262</v>
      </c>
      <c r="N8916" s="141" t="s">
        <v>301</v>
      </c>
      <c r="O8916" s="141" t="s">
        <v>287</v>
      </c>
      <c r="P8916" s="141" t="s">
        <v>2617</v>
      </c>
      <c r="Q8916" s="141" t="s">
        <v>2616</v>
      </c>
      <c r="R8916" s="141" t="s">
        <v>3468</v>
      </c>
      <c r="S8916" s="148" t="s">
        <v>3283</v>
      </c>
      <c r="T8916" s="147">
        <v>0</v>
      </c>
      <c r="U8916" s="147">
        <v>129200.84</v>
      </c>
      <c r="V8916" s="147">
        <v>0</v>
      </c>
      <c r="W8916" s="147">
        <v>0</v>
      </c>
    </row>
    <row r="8917" spans="1:23">
      <c r="A8917" s="141" t="s">
        <v>3465</v>
      </c>
      <c r="B8917" s="141" t="s">
        <v>284</v>
      </c>
      <c r="C8917" s="141" t="s">
        <v>3457</v>
      </c>
      <c r="D8917" s="141" t="s">
        <v>3455</v>
      </c>
      <c r="E8917" s="141" t="s">
        <v>4088</v>
      </c>
      <c r="F8917" s="141" t="s">
        <v>4087</v>
      </c>
      <c r="G8917" s="141" t="s">
        <v>58</v>
      </c>
      <c r="H8917" s="141" t="s">
        <v>782</v>
      </c>
      <c r="I8917" s="141" t="s">
        <v>3514</v>
      </c>
      <c r="J8917" s="141" t="s">
        <v>3600</v>
      </c>
      <c r="K8917" s="141" t="s">
        <v>191</v>
      </c>
      <c r="L8917" s="141" t="s">
        <v>3969</v>
      </c>
      <c r="M8917" s="141" t="s">
        <v>262</v>
      </c>
      <c r="N8917" s="141" t="s">
        <v>301</v>
      </c>
      <c r="O8917" s="141" t="s">
        <v>287</v>
      </c>
      <c r="P8917" s="141" t="s">
        <v>2619</v>
      </c>
      <c r="Q8917" s="141" t="s">
        <v>2618</v>
      </c>
      <c r="R8917" s="141" t="s">
        <v>3468</v>
      </c>
      <c r="S8917" s="148" t="s">
        <v>3283</v>
      </c>
      <c r="T8917" s="147">
        <v>0</v>
      </c>
      <c r="U8917" s="147">
        <v>86133.89</v>
      </c>
      <c r="V8917" s="147">
        <v>0</v>
      </c>
      <c r="W8917" s="147">
        <v>0</v>
      </c>
    </row>
    <row r="8918" spans="1:23">
      <c r="A8918" s="141" t="s">
        <v>3465</v>
      </c>
      <c r="B8918" s="141" t="s">
        <v>284</v>
      </c>
      <c r="C8918" s="141" t="s">
        <v>3457</v>
      </c>
      <c r="D8918" s="141" t="s">
        <v>3455</v>
      </c>
      <c r="E8918" s="141" t="s">
        <v>4088</v>
      </c>
      <c r="F8918" s="141" t="s">
        <v>4087</v>
      </c>
      <c r="G8918" s="141" t="s">
        <v>58</v>
      </c>
      <c r="H8918" s="141" t="s">
        <v>782</v>
      </c>
      <c r="I8918" s="141" t="s">
        <v>3514</v>
      </c>
      <c r="J8918" s="141" t="s">
        <v>3600</v>
      </c>
      <c r="K8918" s="141" t="s">
        <v>191</v>
      </c>
      <c r="L8918" s="141" t="s">
        <v>3969</v>
      </c>
      <c r="M8918" s="141" t="s">
        <v>262</v>
      </c>
      <c r="N8918" s="141" t="s">
        <v>301</v>
      </c>
      <c r="O8918" s="141" t="s">
        <v>287</v>
      </c>
      <c r="P8918" s="141" t="s">
        <v>2621</v>
      </c>
      <c r="Q8918" s="141" t="s">
        <v>2620</v>
      </c>
      <c r="R8918" s="141" t="s">
        <v>3468</v>
      </c>
      <c r="S8918" s="148" t="s">
        <v>3283</v>
      </c>
      <c r="T8918" s="147">
        <v>0</v>
      </c>
      <c r="U8918" s="147">
        <v>129200.84</v>
      </c>
      <c r="V8918" s="147">
        <v>0</v>
      </c>
      <c r="W8918" s="147">
        <v>0</v>
      </c>
    </row>
    <row r="8919" spans="1:23">
      <c r="A8919" s="141" t="s">
        <v>3465</v>
      </c>
      <c r="B8919" s="141" t="s">
        <v>284</v>
      </c>
      <c r="C8919" s="141" t="s">
        <v>3457</v>
      </c>
      <c r="D8919" s="141" t="s">
        <v>3455</v>
      </c>
      <c r="E8919" s="141" t="s">
        <v>4088</v>
      </c>
      <c r="F8919" s="141" t="s">
        <v>4087</v>
      </c>
      <c r="G8919" s="141" t="s">
        <v>58</v>
      </c>
      <c r="H8919" s="141" t="s">
        <v>782</v>
      </c>
      <c r="I8919" s="141" t="s">
        <v>3514</v>
      </c>
      <c r="J8919" s="141" t="s">
        <v>3600</v>
      </c>
      <c r="K8919" s="141" t="s">
        <v>191</v>
      </c>
      <c r="L8919" s="141" t="s">
        <v>3969</v>
      </c>
      <c r="M8919" s="141" t="s">
        <v>262</v>
      </c>
      <c r="N8919" s="141" t="s">
        <v>301</v>
      </c>
      <c r="O8919" s="141" t="s">
        <v>287</v>
      </c>
      <c r="P8919" s="141" t="s">
        <v>2623</v>
      </c>
      <c r="Q8919" s="141" t="s">
        <v>2622</v>
      </c>
      <c r="R8919" s="141" t="s">
        <v>3468</v>
      </c>
      <c r="S8919" s="148" t="s">
        <v>3283</v>
      </c>
      <c r="T8919" s="147">
        <v>0</v>
      </c>
      <c r="U8919" s="147">
        <v>86133.89</v>
      </c>
      <c r="V8919" s="147">
        <v>0</v>
      </c>
      <c r="W8919" s="147">
        <v>0</v>
      </c>
    </row>
    <row r="8920" spans="1:23">
      <c r="A8920" s="141" t="s">
        <v>3465</v>
      </c>
      <c r="B8920" s="141" t="s">
        <v>284</v>
      </c>
      <c r="C8920" s="141" t="s">
        <v>3457</v>
      </c>
      <c r="D8920" s="141" t="s">
        <v>3455</v>
      </c>
      <c r="E8920" s="141" t="s">
        <v>4088</v>
      </c>
      <c r="F8920" s="141" t="s">
        <v>4087</v>
      </c>
      <c r="G8920" s="141" t="s">
        <v>58</v>
      </c>
      <c r="H8920" s="141" t="s">
        <v>782</v>
      </c>
      <c r="I8920" s="141" t="s">
        <v>3514</v>
      </c>
      <c r="J8920" s="141" t="s">
        <v>3600</v>
      </c>
      <c r="K8920" s="141" t="s">
        <v>191</v>
      </c>
      <c r="L8920" s="141" t="s">
        <v>3969</v>
      </c>
      <c r="M8920" s="141" t="s">
        <v>262</v>
      </c>
      <c r="N8920" s="141" t="s">
        <v>301</v>
      </c>
      <c r="O8920" s="141" t="s">
        <v>287</v>
      </c>
      <c r="P8920" s="141" t="s">
        <v>2625</v>
      </c>
      <c r="Q8920" s="141" t="s">
        <v>2624</v>
      </c>
      <c r="R8920" s="141" t="s">
        <v>3468</v>
      </c>
      <c r="S8920" s="148" t="s">
        <v>3283</v>
      </c>
      <c r="T8920" s="147">
        <v>0</v>
      </c>
      <c r="U8920" s="147">
        <v>172267.78</v>
      </c>
      <c r="V8920" s="147">
        <v>0</v>
      </c>
      <c r="W8920" s="147">
        <v>0</v>
      </c>
    </row>
    <row r="8921" spans="1:23">
      <c r="A8921" s="141" t="s">
        <v>3465</v>
      </c>
      <c r="B8921" s="141" t="s">
        <v>284</v>
      </c>
      <c r="C8921" s="141" t="s">
        <v>3457</v>
      </c>
      <c r="D8921" s="141" t="s">
        <v>3455</v>
      </c>
      <c r="E8921" s="141" t="s">
        <v>4088</v>
      </c>
      <c r="F8921" s="141" t="s">
        <v>4087</v>
      </c>
      <c r="G8921" s="141" t="s">
        <v>58</v>
      </c>
      <c r="H8921" s="141" t="s">
        <v>782</v>
      </c>
      <c r="I8921" s="141" t="s">
        <v>3514</v>
      </c>
      <c r="J8921" s="141" t="s">
        <v>3600</v>
      </c>
      <c r="K8921" s="141" t="s">
        <v>191</v>
      </c>
      <c r="L8921" s="141" t="s">
        <v>3969</v>
      </c>
      <c r="M8921" s="141" t="s">
        <v>262</v>
      </c>
      <c r="N8921" s="141" t="s">
        <v>301</v>
      </c>
      <c r="O8921" s="141" t="s">
        <v>287</v>
      </c>
      <c r="P8921" s="141" t="s">
        <v>2627</v>
      </c>
      <c r="Q8921" s="141" t="s">
        <v>2626</v>
      </c>
      <c r="R8921" s="141" t="s">
        <v>3468</v>
      </c>
      <c r="S8921" s="148" t="s">
        <v>3283</v>
      </c>
      <c r="T8921" s="147">
        <v>0</v>
      </c>
      <c r="U8921" s="147">
        <v>258401.68</v>
      </c>
      <c r="V8921" s="147">
        <v>0</v>
      </c>
      <c r="W8921" s="147">
        <v>0</v>
      </c>
    </row>
    <row r="8922" spans="1:23">
      <c r="A8922" s="141" t="s">
        <v>3465</v>
      </c>
      <c r="B8922" s="141" t="s">
        <v>284</v>
      </c>
      <c r="C8922" s="141" t="s">
        <v>3457</v>
      </c>
      <c r="D8922" s="141" t="s">
        <v>3455</v>
      </c>
      <c r="E8922" s="141" t="s">
        <v>4088</v>
      </c>
      <c r="F8922" s="141" t="s">
        <v>4087</v>
      </c>
      <c r="G8922" s="141" t="s">
        <v>58</v>
      </c>
      <c r="H8922" s="141" t="s">
        <v>782</v>
      </c>
      <c r="I8922" s="141" t="s">
        <v>3514</v>
      </c>
      <c r="J8922" s="141" t="s">
        <v>3600</v>
      </c>
      <c r="K8922" s="141" t="s">
        <v>191</v>
      </c>
      <c r="L8922" s="141" t="s">
        <v>3969</v>
      </c>
      <c r="M8922" s="141" t="s">
        <v>262</v>
      </c>
      <c r="N8922" s="141" t="s">
        <v>301</v>
      </c>
      <c r="O8922" s="141" t="s">
        <v>287</v>
      </c>
      <c r="P8922" s="141" t="s">
        <v>2629</v>
      </c>
      <c r="Q8922" s="141" t="s">
        <v>2628</v>
      </c>
      <c r="R8922" s="141" t="s">
        <v>3468</v>
      </c>
      <c r="S8922" s="148" t="s">
        <v>3283</v>
      </c>
      <c r="T8922" s="147">
        <v>0</v>
      </c>
      <c r="U8922" s="147">
        <v>172267.78</v>
      </c>
      <c r="V8922" s="147">
        <v>0</v>
      </c>
      <c r="W8922" s="147">
        <v>0</v>
      </c>
    </row>
    <row r="8923" spans="1:23">
      <c r="A8923" s="141" t="s">
        <v>3465</v>
      </c>
      <c r="B8923" s="141" t="s">
        <v>284</v>
      </c>
      <c r="C8923" s="141" t="s">
        <v>3457</v>
      </c>
      <c r="D8923" s="141" t="s">
        <v>3455</v>
      </c>
      <c r="E8923" s="141" t="s">
        <v>4088</v>
      </c>
      <c r="F8923" s="141" t="s">
        <v>4087</v>
      </c>
      <c r="G8923" s="141" t="s">
        <v>58</v>
      </c>
      <c r="H8923" s="141" t="s">
        <v>782</v>
      </c>
      <c r="I8923" s="141" t="s">
        <v>3514</v>
      </c>
      <c r="J8923" s="141" t="s">
        <v>3600</v>
      </c>
      <c r="K8923" s="141" t="s">
        <v>191</v>
      </c>
      <c r="L8923" s="141" t="s">
        <v>3969</v>
      </c>
      <c r="M8923" s="141" t="s">
        <v>262</v>
      </c>
      <c r="N8923" s="141" t="s">
        <v>301</v>
      </c>
      <c r="O8923" s="141" t="s">
        <v>287</v>
      </c>
      <c r="P8923" s="141" t="s">
        <v>2631</v>
      </c>
      <c r="Q8923" s="141" t="s">
        <v>2630</v>
      </c>
      <c r="R8923" s="141" t="s">
        <v>3468</v>
      </c>
      <c r="S8923" s="148" t="s">
        <v>3283</v>
      </c>
      <c r="T8923" s="147">
        <v>0</v>
      </c>
      <c r="U8923" s="147">
        <v>43066.95</v>
      </c>
      <c r="V8923" s="147">
        <v>0</v>
      </c>
      <c r="W8923" s="147">
        <v>0</v>
      </c>
    </row>
    <row r="8924" spans="1:23">
      <c r="A8924" s="141" t="s">
        <v>3465</v>
      </c>
      <c r="B8924" s="141" t="s">
        <v>284</v>
      </c>
      <c r="C8924" s="141" t="s">
        <v>3457</v>
      </c>
      <c r="D8924" s="141" t="s">
        <v>3455</v>
      </c>
      <c r="E8924" s="141" t="s">
        <v>4088</v>
      </c>
      <c r="F8924" s="141" t="s">
        <v>4087</v>
      </c>
      <c r="G8924" s="141" t="s">
        <v>58</v>
      </c>
      <c r="H8924" s="141" t="s">
        <v>782</v>
      </c>
      <c r="I8924" s="141" t="s">
        <v>3514</v>
      </c>
      <c r="J8924" s="141" t="s">
        <v>3600</v>
      </c>
      <c r="K8924" s="141" t="s">
        <v>191</v>
      </c>
      <c r="L8924" s="141" t="s">
        <v>3969</v>
      </c>
      <c r="M8924" s="141" t="s">
        <v>262</v>
      </c>
      <c r="N8924" s="141" t="s">
        <v>301</v>
      </c>
      <c r="O8924" s="141" t="s">
        <v>287</v>
      </c>
      <c r="P8924" s="141" t="s">
        <v>2633</v>
      </c>
      <c r="Q8924" s="141" t="s">
        <v>2632</v>
      </c>
      <c r="R8924" s="141" t="s">
        <v>3468</v>
      </c>
      <c r="S8924" s="148" t="s">
        <v>3283</v>
      </c>
      <c r="T8924" s="147">
        <v>0</v>
      </c>
      <c r="U8924" s="147">
        <v>43066.95</v>
      </c>
      <c r="V8924" s="147">
        <v>0</v>
      </c>
      <c r="W8924" s="147">
        <v>0</v>
      </c>
    </row>
    <row r="8925" spans="1:23">
      <c r="A8925" s="141" t="s">
        <v>3465</v>
      </c>
      <c r="B8925" s="141" t="s">
        <v>284</v>
      </c>
      <c r="C8925" s="141" t="s">
        <v>3457</v>
      </c>
      <c r="D8925" s="141" t="s">
        <v>3455</v>
      </c>
      <c r="E8925" s="141" t="s">
        <v>4088</v>
      </c>
      <c r="F8925" s="141" t="s">
        <v>4087</v>
      </c>
      <c r="G8925" s="141" t="s">
        <v>58</v>
      </c>
      <c r="H8925" s="141" t="s">
        <v>782</v>
      </c>
      <c r="I8925" s="141" t="s">
        <v>3514</v>
      </c>
      <c r="J8925" s="141" t="s">
        <v>3600</v>
      </c>
      <c r="K8925" s="141" t="s">
        <v>191</v>
      </c>
      <c r="L8925" s="141" t="s">
        <v>3969</v>
      </c>
      <c r="M8925" s="141" t="s">
        <v>262</v>
      </c>
      <c r="N8925" s="141" t="s">
        <v>301</v>
      </c>
      <c r="O8925" s="141" t="s">
        <v>287</v>
      </c>
      <c r="P8925" s="141" t="s">
        <v>2635</v>
      </c>
      <c r="Q8925" s="141" t="s">
        <v>2634</v>
      </c>
      <c r="R8925" s="141" t="s">
        <v>3468</v>
      </c>
      <c r="S8925" s="148" t="s">
        <v>3283</v>
      </c>
      <c r="T8925" s="147">
        <v>0</v>
      </c>
      <c r="U8925" s="147">
        <v>258401.68</v>
      </c>
      <c r="V8925" s="147">
        <v>0</v>
      </c>
      <c r="W8925" s="147">
        <v>0</v>
      </c>
    </row>
    <row r="8926" spans="1:23">
      <c r="A8926" s="141" t="s">
        <v>3465</v>
      </c>
      <c r="B8926" s="141" t="s">
        <v>284</v>
      </c>
      <c r="C8926" s="141" t="s">
        <v>3457</v>
      </c>
      <c r="D8926" s="141" t="s">
        <v>3455</v>
      </c>
      <c r="E8926" s="141" t="s">
        <v>4088</v>
      </c>
      <c r="F8926" s="141" t="s">
        <v>4087</v>
      </c>
      <c r="G8926" s="141" t="s">
        <v>58</v>
      </c>
      <c r="H8926" s="141" t="s">
        <v>782</v>
      </c>
      <c r="I8926" s="141" t="s">
        <v>3514</v>
      </c>
      <c r="J8926" s="141" t="s">
        <v>3600</v>
      </c>
      <c r="K8926" s="141" t="s">
        <v>191</v>
      </c>
      <c r="L8926" s="141" t="s">
        <v>3969</v>
      </c>
      <c r="M8926" s="141" t="s">
        <v>262</v>
      </c>
      <c r="N8926" s="141" t="s">
        <v>301</v>
      </c>
      <c r="O8926" s="141" t="s">
        <v>287</v>
      </c>
      <c r="P8926" s="141" t="s">
        <v>2637</v>
      </c>
      <c r="Q8926" s="141" t="s">
        <v>2636</v>
      </c>
      <c r="R8926" s="141" t="s">
        <v>3468</v>
      </c>
      <c r="S8926" s="148" t="s">
        <v>3283</v>
      </c>
      <c r="T8926" s="147">
        <v>0</v>
      </c>
      <c r="U8926" s="147">
        <v>129200.84</v>
      </c>
      <c r="V8926" s="147">
        <v>0</v>
      </c>
      <c r="W8926" s="147">
        <v>0</v>
      </c>
    </row>
    <row r="8927" spans="1:23">
      <c r="A8927" s="141" t="s">
        <v>3465</v>
      </c>
      <c r="B8927" s="141" t="s">
        <v>284</v>
      </c>
      <c r="C8927" s="141" t="s">
        <v>3457</v>
      </c>
      <c r="D8927" s="141" t="s">
        <v>3455</v>
      </c>
      <c r="E8927" s="141" t="s">
        <v>4088</v>
      </c>
      <c r="F8927" s="141" t="s">
        <v>4087</v>
      </c>
      <c r="G8927" s="141" t="s">
        <v>58</v>
      </c>
      <c r="H8927" s="141" t="s">
        <v>782</v>
      </c>
      <c r="I8927" s="141" t="s">
        <v>3514</v>
      </c>
      <c r="J8927" s="141" t="s">
        <v>3600</v>
      </c>
      <c r="K8927" s="141" t="s">
        <v>191</v>
      </c>
      <c r="L8927" s="141" t="s">
        <v>3969</v>
      </c>
      <c r="M8927" s="141" t="s">
        <v>262</v>
      </c>
      <c r="N8927" s="141" t="s">
        <v>301</v>
      </c>
      <c r="O8927" s="141" t="s">
        <v>287</v>
      </c>
      <c r="P8927" s="141" t="s">
        <v>2639</v>
      </c>
      <c r="Q8927" s="141" t="s">
        <v>2638</v>
      </c>
      <c r="R8927" s="141" t="s">
        <v>3468</v>
      </c>
      <c r="S8927" s="148" t="s">
        <v>3283</v>
      </c>
      <c r="T8927" s="147">
        <v>0</v>
      </c>
      <c r="U8927" s="147">
        <v>129200.84</v>
      </c>
      <c r="V8927" s="147">
        <v>0</v>
      </c>
      <c r="W8927" s="147">
        <v>0</v>
      </c>
    </row>
    <row r="8928" spans="1:23">
      <c r="A8928" s="141" t="s">
        <v>3465</v>
      </c>
      <c r="B8928" s="141" t="s">
        <v>284</v>
      </c>
      <c r="C8928" s="141" t="s">
        <v>3457</v>
      </c>
      <c r="D8928" s="141" t="s">
        <v>3455</v>
      </c>
      <c r="E8928" s="141" t="s">
        <v>4088</v>
      </c>
      <c r="F8928" s="141" t="s">
        <v>4087</v>
      </c>
      <c r="G8928" s="141" t="s">
        <v>58</v>
      </c>
      <c r="H8928" s="141" t="s">
        <v>782</v>
      </c>
      <c r="I8928" s="141" t="s">
        <v>3514</v>
      </c>
      <c r="J8928" s="141" t="s">
        <v>3600</v>
      </c>
      <c r="K8928" s="141" t="s">
        <v>191</v>
      </c>
      <c r="L8928" s="141" t="s">
        <v>3969</v>
      </c>
      <c r="M8928" s="141" t="s">
        <v>262</v>
      </c>
      <c r="N8928" s="141" t="s">
        <v>301</v>
      </c>
      <c r="O8928" s="141" t="s">
        <v>287</v>
      </c>
      <c r="P8928" s="141" t="s">
        <v>2641</v>
      </c>
      <c r="Q8928" s="141" t="s">
        <v>2640</v>
      </c>
      <c r="R8928" s="141" t="s">
        <v>3468</v>
      </c>
      <c r="S8928" s="148" t="s">
        <v>3283</v>
      </c>
      <c r="T8928" s="147">
        <v>0</v>
      </c>
      <c r="U8928" s="147">
        <v>86133.89</v>
      </c>
      <c r="V8928" s="147">
        <v>0</v>
      </c>
      <c r="W8928" s="147">
        <v>0</v>
      </c>
    </row>
    <row r="8929" spans="1:23">
      <c r="A8929" s="141" t="s">
        <v>3465</v>
      </c>
      <c r="B8929" s="141" t="s">
        <v>284</v>
      </c>
      <c r="C8929" s="141" t="s">
        <v>3457</v>
      </c>
      <c r="D8929" s="141" t="s">
        <v>3455</v>
      </c>
      <c r="E8929" s="141" t="s">
        <v>4088</v>
      </c>
      <c r="F8929" s="141" t="s">
        <v>4087</v>
      </c>
      <c r="G8929" s="141" t="s">
        <v>58</v>
      </c>
      <c r="H8929" s="141" t="s">
        <v>782</v>
      </c>
      <c r="I8929" s="141" t="s">
        <v>3514</v>
      </c>
      <c r="J8929" s="141" t="s">
        <v>3600</v>
      </c>
      <c r="K8929" s="141" t="s">
        <v>191</v>
      </c>
      <c r="L8929" s="141" t="s">
        <v>3969</v>
      </c>
      <c r="M8929" s="141" t="s">
        <v>262</v>
      </c>
      <c r="N8929" s="141" t="s">
        <v>301</v>
      </c>
      <c r="O8929" s="141" t="s">
        <v>287</v>
      </c>
      <c r="P8929" s="141" t="s">
        <v>2643</v>
      </c>
      <c r="Q8929" s="141" t="s">
        <v>2642</v>
      </c>
      <c r="R8929" s="141" t="s">
        <v>3468</v>
      </c>
      <c r="S8929" s="148" t="s">
        <v>3283</v>
      </c>
      <c r="T8929" s="147">
        <v>0</v>
      </c>
      <c r="U8929" s="147">
        <v>129200.84</v>
      </c>
      <c r="V8929" s="147">
        <v>0</v>
      </c>
      <c r="W8929" s="147">
        <v>0</v>
      </c>
    </row>
    <row r="8930" spans="1:23">
      <c r="A8930" s="141" t="s">
        <v>3465</v>
      </c>
      <c r="B8930" s="141" t="s">
        <v>284</v>
      </c>
      <c r="C8930" s="141" t="s">
        <v>3457</v>
      </c>
      <c r="D8930" s="141" t="s">
        <v>3455</v>
      </c>
      <c r="E8930" s="141" t="s">
        <v>4088</v>
      </c>
      <c r="F8930" s="141" t="s">
        <v>4087</v>
      </c>
      <c r="G8930" s="141" t="s">
        <v>58</v>
      </c>
      <c r="H8930" s="141" t="s">
        <v>782</v>
      </c>
      <c r="I8930" s="141" t="s">
        <v>3514</v>
      </c>
      <c r="J8930" s="141" t="s">
        <v>3600</v>
      </c>
      <c r="K8930" s="141" t="s">
        <v>191</v>
      </c>
      <c r="L8930" s="141" t="s">
        <v>3969</v>
      </c>
      <c r="M8930" s="141" t="s">
        <v>262</v>
      </c>
      <c r="N8930" s="141" t="s">
        <v>301</v>
      </c>
      <c r="O8930" s="141" t="s">
        <v>287</v>
      </c>
      <c r="P8930" s="141" t="s">
        <v>2645</v>
      </c>
      <c r="Q8930" s="141" t="s">
        <v>2644</v>
      </c>
      <c r="R8930" s="141" t="s">
        <v>3468</v>
      </c>
      <c r="S8930" s="148" t="s">
        <v>3283</v>
      </c>
      <c r="T8930" s="147">
        <v>0</v>
      </c>
      <c r="U8930" s="147">
        <v>129200.84</v>
      </c>
      <c r="V8930" s="147">
        <v>0</v>
      </c>
      <c r="W8930" s="147">
        <v>0</v>
      </c>
    </row>
    <row r="8931" spans="1:23">
      <c r="A8931" s="141" t="s">
        <v>3465</v>
      </c>
      <c r="B8931" s="141" t="s">
        <v>284</v>
      </c>
      <c r="C8931" s="141" t="s">
        <v>3457</v>
      </c>
      <c r="D8931" s="141" t="s">
        <v>3455</v>
      </c>
      <c r="E8931" s="141" t="s">
        <v>4088</v>
      </c>
      <c r="F8931" s="141" t="s">
        <v>4087</v>
      </c>
      <c r="G8931" s="141" t="s">
        <v>58</v>
      </c>
      <c r="H8931" s="141" t="s">
        <v>782</v>
      </c>
      <c r="I8931" s="141" t="s">
        <v>3514</v>
      </c>
      <c r="J8931" s="141" t="s">
        <v>3600</v>
      </c>
      <c r="K8931" s="141" t="s">
        <v>191</v>
      </c>
      <c r="L8931" s="141" t="s">
        <v>3969</v>
      </c>
      <c r="M8931" s="141" t="s">
        <v>262</v>
      </c>
      <c r="N8931" s="141" t="s">
        <v>301</v>
      </c>
      <c r="O8931" s="141" t="s">
        <v>287</v>
      </c>
      <c r="P8931" s="141" t="s">
        <v>2647</v>
      </c>
      <c r="Q8931" s="141" t="s">
        <v>2646</v>
      </c>
      <c r="R8931" s="141" t="s">
        <v>3468</v>
      </c>
      <c r="S8931" s="148" t="s">
        <v>3283</v>
      </c>
      <c r="T8931" s="147">
        <v>0</v>
      </c>
      <c r="U8931" s="147">
        <v>129200.84</v>
      </c>
      <c r="V8931" s="147">
        <v>0</v>
      </c>
      <c r="W8931" s="147">
        <v>0</v>
      </c>
    </row>
    <row r="8932" spans="1:23">
      <c r="A8932" s="141" t="s">
        <v>3465</v>
      </c>
      <c r="B8932" s="141" t="s">
        <v>284</v>
      </c>
      <c r="C8932" s="141" t="s">
        <v>3457</v>
      </c>
      <c r="D8932" s="141" t="s">
        <v>3455</v>
      </c>
      <c r="E8932" s="141" t="s">
        <v>4088</v>
      </c>
      <c r="F8932" s="141" t="s">
        <v>4087</v>
      </c>
      <c r="G8932" s="141" t="s">
        <v>58</v>
      </c>
      <c r="H8932" s="141" t="s">
        <v>782</v>
      </c>
      <c r="I8932" s="141" t="s">
        <v>3514</v>
      </c>
      <c r="J8932" s="141" t="s">
        <v>3600</v>
      </c>
      <c r="K8932" s="141" t="s">
        <v>191</v>
      </c>
      <c r="L8932" s="141" t="s">
        <v>3969</v>
      </c>
      <c r="M8932" s="141" t="s">
        <v>262</v>
      </c>
      <c r="N8932" s="141" t="s">
        <v>301</v>
      </c>
      <c r="O8932" s="141" t="s">
        <v>287</v>
      </c>
      <c r="P8932" s="141" t="s">
        <v>2649</v>
      </c>
      <c r="Q8932" s="141" t="s">
        <v>2648</v>
      </c>
      <c r="R8932" s="141" t="s">
        <v>3468</v>
      </c>
      <c r="S8932" s="148" t="s">
        <v>3283</v>
      </c>
      <c r="T8932" s="147">
        <v>0</v>
      </c>
      <c r="U8932" s="147">
        <v>129200.84</v>
      </c>
      <c r="V8932" s="147">
        <v>0</v>
      </c>
      <c r="W8932" s="147">
        <v>0</v>
      </c>
    </row>
    <row r="8933" spans="1:23">
      <c r="A8933" s="141" t="s">
        <v>3465</v>
      </c>
      <c r="B8933" s="141" t="s">
        <v>284</v>
      </c>
      <c r="C8933" s="141" t="s">
        <v>3457</v>
      </c>
      <c r="D8933" s="141" t="s">
        <v>3455</v>
      </c>
      <c r="E8933" s="141" t="s">
        <v>4088</v>
      </c>
      <c r="F8933" s="141" t="s">
        <v>4087</v>
      </c>
      <c r="G8933" s="141" t="s">
        <v>58</v>
      </c>
      <c r="H8933" s="141" t="s">
        <v>782</v>
      </c>
      <c r="I8933" s="141" t="s">
        <v>3514</v>
      </c>
      <c r="J8933" s="141" t="s">
        <v>3600</v>
      </c>
      <c r="K8933" s="141" t="s">
        <v>191</v>
      </c>
      <c r="L8933" s="141" t="s">
        <v>3969</v>
      </c>
      <c r="M8933" s="141" t="s">
        <v>262</v>
      </c>
      <c r="N8933" s="141" t="s">
        <v>301</v>
      </c>
      <c r="O8933" s="141" t="s">
        <v>287</v>
      </c>
      <c r="P8933" s="141" t="s">
        <v>2651</v>
      </c>
      <c r="Q8933" s="141" t="s">
        <v>2650</v>
      </c>
      <c r="R8933" s="141" t="s">
        <v>3468</v>
      </c>
      <c r="S8933" s="148" t="s">
        <v>3283</v>
      </c>
      <c r="T8933" s="147">
        <v>0</v>
      </c>
      <c r="U8933" s="147">
        <v>129200.84</v>
      </c>
      <c r="V8933" s="147">
        <v>0</v>
      </c>
      <c r="W8933" s="147">
        <v>0</v>
      </c>
    </row>
    <row r="8934" spans="1:23">
      <c r="A8934" s="141" t="s">
        <v>3465</v>
      </c>
      <c r="B8934" s="141" t="s">
        <v>284</v>
      </c>
      <c r="C8934" s="141" t="s">
        <v>3457</v>
      </c>
      <c r="D8934" s="141" t="s">
        <v>3455</v>
      </c>
      <c r="E8934" s="141" t="s">
        <v>4088</v>
      </c>
      <c r="F8934" s="141" t="s">
        <v>4087</v>
      </c>
      <c r="G8934" s="141" t="s">
        <v>58</v>
      </c>
      <c r="H8934" s="141" t="s">
        <v>782</v>
      </c>
      <c r="I8934" s="141" t="s">
        <v>3514</v>
      </c>
      <c r="J8934" s="141" t="s">
        <v>3600</v>
      </c>
      <c r="K8934" s="141" t="s">
        <v>191</v>
      </c>
      <c r="L8934" s="141" t="s">
        <v>3969</v>
      </c>
      <c r="M8934" s="141" t="s">
        <v>262</v>
      </c>
      <c r="N8934" s="141" t="s">
        <v>301</v>
      </c>
      <c r="O8934" s="141" t="s">
        <v>287</v>
      </c>
      <c r="P8934" s="141" t="s">
        <v>2653</v>
      </c>
      <c r="Q8934" s="141" t="s">
        <v>2652</v>
      </c>
      <c r="R8934" s="141" t="s">
        <v>3468</v>
      </c>
      <c r="S8934" s="148" t="s">
        <v>3283</v>
      </c>
      <c r="T8934" s="147">
        <v>0</v>
      </c>
      <c r="U8934" s="147">
        <v>129200.84</v>
      </c>
      <c r="V8934" s="147">
        <v>0</v>
      </c>
      <c r="W8934" s="147">
        <v>0</v>
      </c>
    </row>
    <row r="8935" spans="1:23">
      <c r="A8935" s="141" t="s">
        <v>3465</v>
      </c>
      <c r="B8935" s="141" t="s">
        <v>284</v>
      </c>
      <c r="C8935" s="141" t="s">
        <v>3457</v>
      </c>
      <c r="D8935" s="141" t="s">
        <v>3455</v>
      </c>
      <c r="E8935" s="141" t="s">
        <v>4088</v>
      </c>
      <c r="F8935" s="141" t="s">
        <v>4087</v>
      </c>
      <c r="G8935" s="141" t="s">
        <v>58</v>
      </c>
      <c r="H8935" s="141" t="s">
        <v>782</v>
      </c>
      <c r="I8935" s="141" t="s">
        <v>3514</v>
      </c>
      <c r="J8935" s="141" t="s">
        <v>3600</v>
      </c>
      <c r="K8935" s="141" t="s">
        <v>191</v>
      </c>
      <c r="L8935" s="141" t="s">
        <v>3969</v>
      </c>
      <c r="M8935" s="141" t="s">
        <v>262</v>
      </c>
      <c r="N8935" s="141" t="s">
        <v>675</v>
      </c>
      <c r="O8935" s="141" t="s">
        <v>287</v>
      </c>
      <c r="P8935" s="141" t="s">
        <v>1191</v>
      </c>
      <c r="Q8935" s="141" t="s">
        <v>689</v>
      </c>
      <c r="R8935" s="141" t="s">
        <v>3468</v>
      </c>
      <c r="S8935" s="148" t="s">
        <v>3283</v>
      </c>
      <c r="T8935" s="147">
        <v>615950</v>
      </c>
      <c r="U8935" s="147">
        <v>615950</v>
      </c>
      <c r="V8935" s="147">
        <v>0</v>
      </c>
      <c r="W8935" s="147">
        <v>0</v>
      </c>
    </row>
    <row r="8936" spans="1:23">
      <c r="A8936" s="141" t="s">
        <v>3465</v>
      </c>
      <c r="B8936" s="141" t="s">
        <v>284</v>
      </c>
      <c r="C8936" s="141" t="s">
        <v>3457</v>
      </c>
      <c r="D8936" s="141" t="s">
        <v>3455</v>
      </c>
      <c r="E8936" s="141" t="s">
        <v>4088</v>
      </c>
      <c r="F8936" s="141" t="s">
        <v>4087</v>
      </c>
      <c r="G8936" s="141" t="s">
        <v>58</v>
      </c>
      <c r="H8936" s="141" t="s">
        <v>782</v>
      </c>
      <c r="I8936" s="141" t="s">
        <v>3514</v>
      </c>
      <c r="J8936" s="141" t="s">
        <v>3600</v>
      </c>
      <c r="K8936" s="141" t="s">
        <v>191</v>
      </c>
      <c r="L8936" s="141" t="s">
        <v>3969</v>
      </c>
      <c r="M8936" s="141" t="s">
        <v>262</v>
      </c>
      <c r="N8936" s="141" t="s">
        <v>675</v>
      </c>
      <c r="O8936" s="141" t="s">
        <v>287</v>
      </c>
      <c r="P8936" s="141" t="s">
        <v>2897</v>
      </c>
      <c r="Q8936" s="141" t="s">
        <v>2896</v>
      </c>
      <c r="R8936" s="141" t="s">
        <v>3468</v>
      </c>
      <c r="S8936" s="148" t="s">
        <v>3283</v>
      </c>
      <c r="T8936" s="147">
        <v>0</v>
      </c>
      <c r="U8936" s="147">
        <v>86133.89</v>
      </c>
      <c r="V8936" s="147">
        <v>0</v>
      </c>
      <c r="W8936" s="147">
        <v>0</v>
      </c>
    </row>
    <row r="8937" spans="1:23">
      <c r="A8937" s="141" t="s">
        <v>3465</v>
      </c>
      <c r="B8937" s="141" t="s">
        <v>284</v>
      </c>
      <c r="C8937" s="141" t="s">
        <v>3457</v>
      </c>
      <c r="D8937" s="141" t="s">
        <v>3455</v>
      </c>
      <c r="E8937" s="141" t="s">
        <v>4088</v>
      </c>
      <c r="F8937" s="141" t="s">
        <v>4087</v>
      </c>
      <c r="G8937" s="141" t="s">
        <v>58</v>
      </c>
      <c r="H8937" s="141" t="s">
        <v>782</v>
      </c>
      <c r="I8937" s="141" t="s">
        <v>3514</v>
      </c>
      <c r="J8937" s="141" t="s">
        <v>3600</v>
      </c>
      <c r="K8937" s="141" t="s">
        <v>191</v>
      </c>
      <c r="L8937" s="141" t="s">
        <v>3969</v>
      </c>
      <c r="M8937" s="141" t="s">
        <v>262</v>
      </c>
      <c r="N8937" s="141" t="s">
        <v>675</v>
      </c>
      <c r="O8937" s="141" t="s">
        <v>287</v>
      </c>
      <c r="P8937" s="141" t="s">
        <v>2899</v>
      </c>
      <c r="Q8937" s="141" t="s">
        <v>2898</v>
      </c>
      <c r="R8937" s="141" t="s">
        <v>3468</v>
      </c>
      <c r="S8937" s="148" t="s">
        <v>3283</v>
      </c>
      <c r="T8937" s="147">
        <v>0</v>
      </c>
      <c r="U8937" s="147">
        <v>86133.89</v>
      </c>
      <c r="V8937" s="147">
        <v>0</v>
      </c>
      <c r="W8937" s="147">
        <v>0</v>
      </c>
    </row>
    <row r="8938" spans="1:23">
      <c r="A8938" s="141" t="s">
        <v>3465</v>
      </c>
      <c r="B8938" s="141" t="s">
        <v>284</v>
      </c>
      <c r="C8938" s="141" t="s">
        <v>3457</v>
      </c>
      <c r="D8938" s="141" t="s">
        <v>3455</v>
      </c>
      <c r="E8938" s="141" t="s">
        <v>4088</v>
      </c>
      <c r="F8938" s="141" t="s">
        <v>4087</v>
      </c>
      <c r="G8938" s="141" t="s">
        <v>58</v>
      </c>
      <c r="H8938" s="141" t="s">
        <v>782</v>
      </c>
      <c r="I8938" s="141" t="s">
        <v>3514</v>
      </c>
      <c r="J8938" s="141" t="s">
        <v>3600</v>
      </c>
      <c r="K8938" s="141" t="s">
        <v>191</v>
      </c>
      <c r="L8938" s="141" t="s">
        <v>3969</v>
      </c>
      <c r="M8938" s="141" t="s">
        <v>262</v>
      </c>
      <c r="N8938" s="141" t="s">
        <v>675</v>
      </c>
      <c r="O8938" s="141" t="s">
        <v>287</v>
      </c>
      <c r="P8938" s="141" t="s">
        <v>2901</v>
      </c>
      <c r="Q8938" s="141" t="s">
        <v>2900</v>
      </c>
      <c r="R8938" s="141" t="s">
        <v>3468</v>
      </c>
      <c r="S8938" s="148" t="s">
        <v>3283</v>
      </c>
      <c r="T8938" s="147">
        <v>0</v>
      </c>
      <c r="U8938" s="147">
        <v>172267.78</v>
      </c>
      <c r="V8938" s="147">
        <v>0</v>
      </c>
      <c r="W8938" s="147">
        <v>0</v>
      </c>
    </row>
    <row r="8939" spans="1:23">
      <c r="A8939" s="141" t="s">
        <v>3465</v>
      </c>
      <c r="B8939" s="141" t="s">
        <v>284</v>
      </c>
      <c r="C8939" s="141" t="s">
        <v>3457</v>
      </c>
      <c r="D8939" s="141" t="s">
        <v>3455</v>
      </c>
      <c r="E8939" s="141" t="s">
        <v>4088</v>
      </c>
      <c r="F8939" s="141" t="s">
        <v>4087</v>
      </c>
      <c r="G8939" s="141" t="s">
        <v>58</v>
      </c>
      <c r="H8939" s="141" t="s">
        <v>782</v>
      </c>
      <c r="I8939" s="141" t="s">
        <v>3514</v>
      </c>
      <c r="J8939" s="141" t="s">
        <v>3600</v>
      </c>
      <c r="K8939" s="141" t="s">
        <v>191</v>
      </c>
      <c r="L8939" s="141" t="s">
        <v>3969</v>
      </c>
      <c r="M8939" s="141" t="s">
        <v>262</v>
      </c>
      <c r="N8939" s="141" t="s">
        <v>675</v>
      </c>
      <c r="O8939" s="141" t="s">
        <v>287</v>
      </c>
      <c r="P8939" s="141" t="s">
        <v>2903</v>
      </c>
      <c r="Q8939" s="141" t="s">
        <v>2902</v>
      </c>
      <c r="R8939" s="141" t="s">
        <v>3468</v>
      </c>
      <c r="S8939" s="148" t="s">
        <v>3283</v>
      </c>
      <c r="T8939" s="147">
        <v>0</v>
      </c>
      <c r="U8939" s="147">
        <v>129200.84</v>
      </c>
      <c r="V8939" s="147">
        <v>0</v>
      </c>
      <c r="W8939" s="147">
        <v>0</v>
      </c>
    </row>
    <row r="8940" spans="1:23">
      <c r="A8940" s="141" t="s">
        <v>3465</v>
      </c>
      <c r="B8940" s="141" t="s">
        <v>284</v>
      </c>
      <c r="C8940" s="141" t="s">
        <v>3457</v>
      </c>
      <c r="D8940" s="141" t="s">
        <v>3455</v>
      </c>
      <c r="E8940" s="141" t="s">
        <v>4088</v>
      </c>
      <c r="F8940" s="141" t="s">
        <v>4087</v>
      </c>
      <c r="G8940" s="141" t="s">
        <v>58</v>
      </c>
      <c r="H8940" s="141" t="s">
        <v>782</v>
      </c>
      <c r="I8940" s="141" t="s">
        <v>3514</v>
      </c>
      <c r="J8940" s="141" t="s">
        <v>3600</v>
      </c>
      <c r="K8940" s="141" t="s">
        <v>191</v>
      </c>
      <c r="L8940" s="141" t="s">
        <v>3969</v>
      </c>
      <c r="M8940" s="141" t="s">
        <v>262</v>
      </c>
      <c r="N8940" s="141" t="s">
        <v>675</v>
      </c>
      <c r="O8940" s="141" t="s">
        <v>287</v>
      </c>
      <c r="P8940" s="141" t="s">
        <v>2905</v>
      </c>
      <c r="Q8940" s="141" t="s">
        <v>2904</v>
      </c>
      <c r="R8940" s="141" t="s">
        <v>3468</v>
      </c>
      <c r="S8940" s="148" t="s">
        <v>3283</v>
      </c>
      <c r="T8940" s="147">
        <v>0</v>
      </c>
      <c r="U8940" s="147">
        <v>43066.95</v>
      </c>
      <c r="V8940" s="147">
        <v>0</v>
      </c>
      <c r="W8940" s="147">
        <v>0</v>
      </c>
    </row>
    <row r="8941" spans="1:23">
      <c r="A8941" s="141" t="s">
        <v>3465</v>
      </c>
      <c r="B8941" s="141" t="s">
        <v>284</v>
      </c>
      <c r="C8941" s="141" t="s">
        <v>3457</v>
      </c>
      <c r="D8941" s="141" t="s">
        <v>3455</v>
      </c>
      <c r="E8941" s="141" t="s">
        <v>4088</v>
      </c>
      <c r="F8941" s="141" t="s">
        <v>4087</v>
      </c>
      <c r="G8941" s="141" t="s">
        <v>58</v>
      </c>
      <c r="H8941" s="141" t="s">
        <v>782</v>
      </c>
      <c r="I8941" s="141" t="s">
        <v>3514</v>
      </c>
      <c r="J8941" s="141" t="s">
        <v>3600</v>
      </c>
      <c r="K8941" s="141" t="s">
        <v>191</v>
      </c>
      <c r="L8941" s="141" t="s">
        <v>3969</v>
      </c>
      <c r="M8941" s="141" t="s">
        <v>262</v>
      </c>
      <c r="N8941" s="141" t="s">
        <v>675</v>
      </c>
      <c r="O8941" s="141" t="s">
        <v>287</v>
      </c>
      <c r="P8941" s="141" t="s">
        <v>2907</v>
      </c>
      <c r="Q8941" s="141" t="s">
        <v>2906</v>
      </c>
      <c r="R8941" s="141" t="s">
        <v>3468</v>
      </c>
      <c r="S8941" s="148" t="s">
        <v>3283</v>
      </c>
      <c r="T8941" s="147">
        <v>0</v>
      </c>
      <c r="U8941" s="147">
        <v>129200.84</v>
      </c>
      <c r="V8941" s="147">
        <v>0</v>
      </c>
      <c r="W8941" s="147">
        <v>0</v>
      </c>
    </row>
    <row r="8942" spans="1:23">
      <c r="A8942" s="141" t="s">
        <v>3465</v>
      </c>
      <c r="B8942" s="141" t="s">
        <v>284</v>
      </c>
      <c r="C8942" s="141" t="s">
        <v>3457</v>
      </c>
      <c r="D8942" s="141" t="s">
        <v>3455</v>
      </c>
      <c r="E8942" s="141" t="s">
        <v>4088</v>
      </c>
      <c r="F8942" s="141" t="s">
        <v>4087</v>
      </c>
      <c r="G8942" s="141" t="s">
        <v>58</v>
      </c>
      <c r="H8942" s="141" t="s">
        <v>782</v>
      </c>
      <c r="I8942" s="141" t="s">
        <v>3514</v>
      </c>
      <c r="J8942" s="141" t="s">
        <v>3600</v>
      </c>
      <c r="K8942" s="141" t="s">
        <v>191</v>
      </c>
      <c r="L8942" s="141" t="s">
        <v>3969</v>
      </c>
      <c r="M8942" s="141" t="s">
        <v>262</v>
      </c>
      <c r="N8942" s="141" t="s">
        <v>675</v>
      </c>
      <c r="O8942" s="141" t="s">
        <v>287</v>
      </c>
      <c r="P8942" s="141" t="s">
        <v>2909</v>
      </c>
      <c r="Q8942" s="141" t="s">
        <v>2908</v>
      </c>
      <c r="R8942" s="141" t="s">
        <v>3468</v>
      </c>
      <c r="S8942" s="148" t="s">
        <v>3283</v>
      </c>
      <c r="T8942" s="147">
        <v>0</v>
      </c>
      <c r="U8942" s="147">
        <v>86133.89</v>
      </c>
      <c r="V8942" s="147">
        <v>0</v>
      </c>
      <c r="W8942" s="147">
        <v>0</v>
      </c>
    </row>
    <row r="8943" spans="1:23">
      <c r="A8943" s="141" t="s">
        <v>3465</v>
      </c>
      <c r="B8943" s="141" t="s">
        <v>284</v>
      </c>
      <c r="C8943" s="141" t="s">
        <v>3457</v>
      </c>
      <c r="D8943" s="141" t="s">
        <v>3455</v>
      </c>
      <c r="E8943" s="141" t="s">
        <v>4088</v>
      </c>
      <c r="F8943" s="141" t="s">
        <v>4087</v>
      </c>
      <c r="G8943" s="141" t="s">
        <v>58</v>
      </c>
      <c r="H8943" s="141" t="s">
        <v>782</v>
      </c>
      <c r="I8943" s="141" t="s">
        <v>3514</v>
      </c>
      <c r="J8943" s="141" t="s">
        <v>3600</v>
      </c>
      <c r="K8943" s="141" t="s">
        <v>191</v>
      </c>
      <c r="L8943" s="141" t="s">
        <v>3969</v>
      </c>
      <c r="M8943" s="141" t="s">
        <v>262</v>
      </c>
      <c r="N8943" s="141" t="s">
        <v>675</v>
      </c>
      <c r="O8943" s="141" t="s">
        <v>287</v>
      </c>
      <c r="P8943" s="141" t="s">
        <v>2911</v>
      </c>
      <c r="Q8943" s="141" t="s">
        <v>2910</v>
      </c>
      <c r="R8943" s="141" t="s">
        <v>3468</v>
      </c>
      <c r="S8943" s="148" t="s">
        <v>3283</v>
      </c>
      <c r="T8943" s="147">
        <v>0</v>
      </c>
      <c r="U8943" s="147">
        <v>86133.89</v>
      </c>
      <c r="V8943" s="147">
        <v>0</v>
      </c>
      <c r="W8943" s="147">
        <v>0</v>
      </c>
    </row>
    <row r="8944" spans="1:23">
      <c r="A8944" s="141" t="s">
        <v>3465</v>
      </c>
      <c r="B8944" s="141" t="s">
        <v>284</v>
      </c>
      <c r="C8944" s="141" t="s">
        <v>3457</v>
      </c>
      <c r="D8944" s="141" t="s">
        <v>3455</v>
      </c>
      <c r="E8944" s="141" t="s">
        <v>4088</v>
      </c>
      <c r="F8944" s="141" t="s">
        <v>4087</v>
      </c>
      <c r="G8944" s="141" t="s">
        <v>58</v>
      </c>
      <c r="H8944" s="141" t="s">
        <v>782</v>
      </c>
      <c r="I8944" s="141" t="s">
        <v>3514</v>
      </c>
      <c r="J8944" s="141" t="s">
        <v>3600</v>
      </c>
      <c r="K8944" s="141" t="s">
        <v>191</v>
      </c>
      <c r="L8944" s="141" t="s">
        <v>3969</v>
      </c>
      <c r="M8944" s="141" t="s">
        <v>262</v>
      </c>
      <c r="N8944" s="141" t="s">
        <v>675</v>
      </c>
      <c r="O8944" s="141" t="s">
        <v>287</v>
      </c>
      <c r="P8944" s="141" t="s">
        <v>2913</v>
      </c>
      <c r="Q8944" s="141" t="s">
        <v>2912</v>
      </c>
      <c r="R8944" s="141" t="s">
        <v>3468</v>
      </c>
      <c r="S8944" s="148" t="s">
        <v>3283</v>
      </c>
      <c r="T8944" s="147">
        <v>0</v>
      </c>
      <c r="U8944" s="147">
        <v>43066.95</v>
      </c>
      <c r="V8944" s="147">
        <v>0</v>
      </c>
      <c r="W8944" s="147">
        <v>0</v>
      </c>
    </row>
    <row r="8945" spans="1:23">
      <c r="A8945" s="141" t="s">
        <v>3465</v>
      </c>
      <c r="B8945" s="141" t="s">
        <v>284</v>
      </c>
      <c r="C8945" s="141" t="s">
        <v>3457</v>
      </c>
      <c r="D8945" s="141" t="s">
        <v>3455</v>
      </c>
      <c r="E8945" s="141" t="s">
        <v>4088</v>
      </c>
      <c r="F8945" s="141" t="s">
        <v>4087</v>
      </c>
      <c r="G8945" s="141" t="s">
        <v>58</v>
      </c>
      <c r="H8945" s="141" t="s">
        <v>782</v>
      </c>
      <c r="I8945" s="141" t="s">
        <v>3514</v>
      </c>
      <c r="J8945" s="141" t="s">
        <v>3600</v>
      </c>
      <c r="K8945" s="141" t="s">
        <v>191</v>
      </c>
      <c r="L8945" s="141" t="s">
        <v>3969</v>
      </c>
      <c r="M8945" s="141" t="s">
        <v>262</v>
      </c>
      <c r="N8945" s="141" t="s">
        <v>675</v>
      </c>
      <c r="O8945" s="141" t="s">
        <v>287</v>
      </c>
      <c r="P8945" s="141" t="s">
        <v>2915</v>
      </c>
      <c r="Q8945" s="141" t="s">
        <v>2914</v>
      </c>
      <c r="R8945" s="141" t="s">
        <v>3468</v>
      </c>
      <c r="S8945" s="148" t="s">
        <v>3283</v>
      </c>
      <c r="T8945" s="147">
        <v>0</v>
      </c>
      <c r="U8945" s="147">
        <v>129200.84</v>
      </c>
      <c r="V8945" s="147">
        <v>0</v>
      </c>
      <c r="W8945" s="147">
        <v>0</v>
      </c>
    </row>
    <row r="8946" spans="1:23">
      <c r="A8946" s="141" t="s">
        <v>3465</v>
      </c>
      <c r="B8946" s="141" t="s">
        <v>284</v>
      </c>
      <c r="C8946" s="141" t="s">
        <v>3457</v>
      </c>
      <c r="D8946" s="141" t="s">
        <v>3455</v>
      </c>
      <c r="E8946" s="141" t="s">
        <v>4088</v>
      </c>
      <c r="F8946" s="141" t="s">
        <v>4087</v>
      </c>
      <c r="G8946" s="141" t="s">
        <v>58</v>
      </c>
      <c r="H8946" s="141" t="s">
        <v>782</v>
      </c>
      <c r="I8946" s="141" t="s">
        <v>3514</v>
      </c>
      <c r="J8946" s="141" t="s">
        <v>3600</v>
      </c>
      <c r="K8946" s="141" t="s">
        <v>191</v>
      </c>
      <c r="L8946" s="141" t="s">
        <v>3969</v>
      </c>
      <c r="M8946" s="141" t="s">
        <v>262</v>
      </c>
      <c r="N8946" s="141" t="s">
        <v>675</v>
      </c>
      <c r="O8946" s="141" t="s">
        <v>287</v>
      </c>
      <c r="P8946" s="141" t="s">
        <v>2917</v>
      </c>
      <c r="Q8946" s="141" t="s">
        <v>2916</v>
      </c>
      <c r="R8946" s="141" t="s">
        <v>3468</v>
      </c>
      <c r="S8946" s="148" t="s">
        <v>3283</v>
      </c>
      <c r="T8946" s="147">
        <v>0</v>
      </c>
      <c r="U8946" s="147">
        <v>129200.84</v>
      </c>
      <c r="V8946" s="147">
        <v>0</v>
      </c>
      <c r="W8946" s="147">
        <v>0</v>
      </c>
    </row>
    <row r="8947" spans="1:23">
      <c r="A8947" s="141" t="s">
        <v>3465</v>
      </c>
      <c r="B8947" s="141" t="s">
        <v>284</v>
      </c>
      <c r="C8947" s="141" t="s">
        <v>3457</v>
      </c>
      <c r="D8947" s="141" t="s">
        <v>3455</v>
      </c>
      <c r="E8947" s="141" t="s">
        <v>4088</v>
      </c>
      <c r="F8947" s="141" t="s">
        <v>4087</v>
      </c>
      <c r="G8947" s="141" t="s">
        <v>58</v>
      </c>
      <c r="H8947" s="141" t="s">
        <v>782</v>
      </c>
      <c r="I8947" s="141" t="s">
        <v>3514</v>
      </c>
      <c r="J8947" s="141" t="s">
        <v>3600</v>
      </c>
      <c r="K8947" s="141" t="s">
        <v>191</v>
      </c>
      <c r="L8947" s="141" t="s">
        <v>3969</v>
      </c>
      <c r="M8947" s="141" t="s">
        <v>262</v>
      </c>
      <c r="N8947" s="141" t="s">
        <v>675</v>
      </c>
      <c r="O8947" s="141" t="s">
        <v>287</v>
      </c>
      <c r="P8947" s="141" t="s">
        <v>2919</v>
      </c>
      <c r="Q8947" s="141" t="s">
        <v>2918</v>
      </c>
      <c r="R8947" s="141" t="s">
        <v>3468</v>
      </c>
      <c r="S8947" s="148" t="s">
        <v>3283</v>
      </c>
      <c r="T8947" s="147">
        <v>0</v>
      </c>
      <c r="U8947" s="147">
        <v>86133.89</v>
      </c>
      <c r="V8947" s="147">
        <v>0</v>
      </c>
      <c r="W8947" s="147">
        <v>0</v>
      </c>
    </row>
    <row r="8948" spans="1:23">
      <c r="A8948" s="141" t="s">
        <v>3465</v>
      </c>
      <c r="B8948" s="141" t="s">
        <v>284</v>
      </c>
      <c r="C8948" s="141" t="s">
        <v>3457</v>
      </c>
      <c r="D8948" s="141" t="s">
        <v>3455</v>
      </c>
      <c r="E8948" s="141" t="s">
        <v>4088</v>
      </c>
      <c r="F8948" s="141" t="s">
        <v>4087</v>
      </c>
      <c r="G8948" s="141" t="s">
        <v>58</v>
      </c>
      <c r="H8948" s="141" t="s">
        <v>782</v>
      </c>
      <c r="I8948" s="141" t="s">
        <v>3514</v>
      </c>
      <c r="J8948" s="141" t="s">
        <v>3600</v>
      </c>
      <c r="K8948" s="141" t="s">
        <v>191</v>
      </c>
      <c r="L8948" s="141" t="s">
        <v>3969</v>
      </c>
      <c r="M8948" s="141" t="s">
        <v>262</v>
      </c>
      <c r="N8948" s="141" t="s">
        <v>675</v>
      </c>
      <c r="O8948" s="141" t="s">
        <v>287</v>
      </c>
      <c r="P8948" s="141" t="s">
        <v>2921</v>
      </c>
      <c r="Q8948" s="141" t="s">
        <v>2920</v>
      </c>
      <c r="R8948" s="141" t="s">
        <v>3468</v>
      </c>
      <c r="S8948" s="148" t="s">
        <v>3283</v>
      </c>
      <c r="T8948" s="147">
        <v>0</v>
      </c>
      <c r="U8948" s="147">
        <v>129200.84</v>
      </c>
      <c r="V8948" s="147">
        <v>0</v>
      </c>
      <c r="W8948" s="147">
        <v>0</v>
      </c>
    </row>
    <row r="8949" spans="1:23">
      <c r="A8949" s="141" t="s">
        <v>3465</v>
      </c>
      <c r="B8949" s="141" t="s">
        <v>284</v>
      </c>
      <c r="C8949" s="141" t="s">
        <v>3457</v>
      </c>
      <c r="D8949" s="141" t="s">
        <v>3455</v>
      </c>
      <c r="E8949" s="141" t="s">
        <v>4088</v>
      </c>
      <c r="F8949" s="141" t="s">
        <v>4087</v>
      </c>
      <c r="G8949" s="141" t="s">
        <v>58</v>
      </c>
      <c r="H8949" s="141" t="s">
        <v>782</v>
      </c>
      <c r="I8949" s="141" t="s">
        <v>3514</v>
      </c>
      <c r="J8949" s="141" t="s">
        <v>3600</v>
      </c>
      <c r="K8949" s="141" t="s">
        <v>191</v>
      </c>
      <c r="L8949" s="141" t="s">
        <v>3969</v>
      </c>
      <c r="M8949" s="141" t="s">
        <v>262</v>
      </c>
      <c r="N8949" s="141" t="s">
        <v>675</v>
      </c>
      <c r="O8949" s="141" t="s">
        <v>287</v>
      </c>
      <c r="P8949" s="141" t="s">
        <v>2923</v>
      </c>
      <c r="Q8949" s="141" t="s">
        <v>2922</v>
      </c>
      <c r="R8949" s="141" t="s">
        <v>3468</v>
      </c>
      <c r="S8949" s="148" t="s">
        <v>3283</v>
      </c>
      <c r="T8949" s="147">
        <v>0</v>
      </c>
      <c r="U8949" s="147">
        <v>43066.95</v>
      </c>
      <c r="V8949" s="147">
        <v>0</v>
      </c>
      <c r="W8949" s="147">
        <v>0</v>
      </c>
    </row>
    <row r="8950" spans="1:23">
      <c r="A8950" s="141" t="s">
        <v>3465</v>
      </c>
      <c r="B8950" s="141" t="s">
        <v>284</v>
      </c>
      <c r="C8950" s="141" t="s">
        <v>3457</v>
      </c>
      <c r="D8950" s="141" t="s">
        <v>3455</v>
      </c>
      <c r="E8950" s="141" t="s">
        <v>4088</v>
      </c>
      <c r="F8950" s="141" t="s">
        <v>4087</v>
      </c>
      <c r="G8950" s="141" t="s">
        <v>58</v>
      </c>
      <c r="H8950" s="141" t="s">
        <v>782</v>
      </c>
      <c r="I8950" s="141" t="s">
        <v>3514</v>
      </c>
      <c r="J8950" s="141" t="s">
        <v>3600</v>
      </c>
      <c r="K8950" s="141" t="s">
        <v>191</v>
      </c>
      <c r="L8950" s="141" t="s">
        <v>3969</v>
      </c>
      <c r="M8950" s="141" t="s">
        <v>262</v>
      </c>
      <c r="N8950" s="141" t="s">
        <v>675</v>
      </c>
      <c r="O8950" s="141" t="s">
        <v>287</v>
      </c>
      <c r="P8950" s="141" t="s">
        <v>2925</v>
      </c>
      <c r="Q8950" s="141" t="s">
        <v>2924</v>
      </c>
      <c r="R8950" s="141" t="s">
        <v>3468</v>
      </c>
      <c r="S8950" s="148" t="s">
        <v>3283</v>
      </c>
      <c r="T8950" s="147">
        <v>0</v>
      </c>
      <c r="U8950" s="147">
        <v>86133.89</v>
      </c>
      <c r="V8950" s="147">
        <v>0</v>
      </c>
      <c r="W8950" s="147">
        <v>0</v>
      </c>
    </row>
    <row r="8951" spans="1:23">
      <c r="A8951" s="141" t="s">
        <v>3465</v>
      </c>
      <c r="B8951" s="141" t="s">
        <v>284</v>
      </c>
      <c r="C8951" s="141" t="s">
        <v>3457</v>
      </c>
      <c r="D8951" s="141" t="s">
        <v>3455</v>
      </c>
      <c r="E8951" s="141" t="s">
        <v>4088</v>
      </c>
      <c r="F8951" s="141" t="s">
        <v>4087</v>
      </c>
      <c r="G8951" s="141" t="s">
        <v>58</v>
      </c>
      <c r="H8951" s="141" t="s">
        <v>782</v>
      </c>
      <c r="I8951" s="141" t="s">
        <v>3514</v>
      </c>
      <c r="J8951" s="141" t="s">
        <v>3600</v>
      </c>
      <c r="K8951" s="141" t="s">
        <v>191</v>
      </c>
      <c r="L8951" s="141" t="s">
        <v>3969</v>
      </c>
      <c r="M8951" s="141" t="s">
        <v>262</v>
      </c>
      <c r="N8951" s="141" t="s">
        <v>675</v>
      </c>
      <c r="O8951" s="141" t="s">
        <v>287</v>
      </c>
      <c r="P8951" s="141" t="s">
        <v>2927</v>
      </c>
      <c r="Q8951" s="141" t="s">
        <v>2926</v>
      </c>
      <c r="R8951" s="141" t="s">
        <v>3468</v>
      </c>
      <c r="S8951" s="148" t="s">
        <v>3283</v>
      </c>
      <c r="T8951" s="147">
        <v>0</v>
      </c>
      <c r="U8951" s="147">
        <v>86133.89</v>
      </c>
      <c r="V8951" s="147">
        <v>0</v>
      </c>
      <c r="W8951" s="147">
        <v>0</v>
      </c>
    </row>
    <row r="8952" spans="1:23">
      <c r="A8952" s="141" t="s">
        <v>3465</v>
      </c>
      <c r="B8952" s="141" t="s">
        <v>284</v>
      </c>
      <c r="C8952" s="141" t="s">
        <v>3457</v>
      </c>
      <c r="D8952" s="141" t="s">
        <v>3455</v>
      </c>
      <c r="E8952" s="141" t="s">
        <v>4088</v>
      </c>
      <c r="F8952" s="141" t="s">
        <v>4087</v>
      </c>
      <c r="G8952" s="141" t="s">
        <v>58</v>
      </c>
      <c r="H8952" s="141" t="s">
        <v>782</v>
      </c>
      <c r="I8952" s="141" t="s">
        <v>3514</v>
      </c>
      <c r="J8952" s="141" t="s">
        <v>3600</v>
      </c>
      <c r="K8952" s="141" t="s">
        <v>191</v>
      </c>
      <c r="L8952" s="141" t="s">
        <v>3969</v>
      </c>
      <c r="M8952" s="141" t="s">
        <v>262</v>
      </c>
      <c r="N8952" s="141" t="s">
        <v>694</v>
      </c>
      <c r="O8952" s="141" t="s">
        <v>287</v>
      </c>
      <c r="P8952" s="141" t="s">
        <v>1738</v>
      </c>
      <c r="Q8952" s="141" t="s">
        <v>1737</v>
      </c>
      <c r="R8952" s="141" t="s">
        <v>3468</v>
      </c>
      <c r="S8952" s="148" t="s">
        <v>3283</v>
      </c>
      <c r="T8952" s="147">
        <v>0</v>
      </c>
      <c r="U8952" s="147">
        <v>215334.73</v>
      </c>
      <c r="V8952" s="147">
        <v>0</v>
      </c>
      <c r="W8952" s="147">
        <v>0</v>
      </c>
    </row>
    <row r="8953" spans="1:23">
      <c r="A8953" s="141" t="s">
        <v>3465</v>
      </c>
      <c r="B8953" s="141" t="s">
        <v>284</v>
      </c>
      <c r="C8953" s="141" t="s">
        <v>3457</v>
      </c>
      <c r="D8953" s="141" t="s">
        <v>3455</v>
      </c>
      <c r="E8953" s="141" t="s">
        <v>4088</v>
      </c>
      <c r="F8953" s="141" t="s">
        <v>4087</v>
      </c>
      <c r="G8953" s="141" t="s">
        <v>58</v>
      </c>
      <c r="H8953" s="141" t="s">
        <v>782</v>
      </c>
      <c r="I8953" s="141" t="s">
        <v>3514</v>
      </c>
      <c r="J8953" s="141" t="s">
        <v>3600</v>
      </c>
      <c r="K8953" s="141" t="s">
        <v>191</v>
      </c>
      <c r="L8953" s="141" t="s">
        <v>3969</v>
      </c>
      <c r="M8953" s="141" t="s">
        <v>262</v>
      </c>
      <c r="N8953" s="141" t="s">
        <v>694</v>
      </c>
      <c r="O8953" s="141" t="s">
        <v>287</v>
      </c>
      <c r="P8953" s="141" t="s">
        <v>1740</v>
      </c>
      <c r="Q8953" s="141" t="s">
        <v>1739</v>
      </c>
      <c r="R8953" s="141" t="s">
        <v>3468</v>
      </c>
      <c r="S8953" s="148" t="s">
        <v>3283</v>
      </c>
      <c r="T8953" s="147">
        <v>0</v>
      </c>
      <c r="U8953" s="147">
        <v>646004.18000000005</v>
      </c>
      <c r="V8953" s="147">
        <v>0</v>
      </c>
      <c r="W8953" s="147">
        <v>0</v>
      </c>
    </row>
    <row r="8954" spans="1:23">
      <c r="A8954" s="141" t="s">
        <v>3465</v>
      </c>
      <c r="B8954" s="141" t="s">
        <v>284</v>
      </c>
      <c r="C8954" s="141" t="s">
        <v>3457</v>
      </c>
      <c r="D8954" s="141" t="s">
        <v>3455</v>
      </c>
      <c r="E8954" s="141" t="s">
        <v>4088</v>
      </c>
      <c r="F8954" s="141" t="s">
        <v>4087</v>
      </c>
      <c r="G8954" s="141" t="s">
        <v>58</v>
      </c>
      <c r="H8954" s="141" t="s">
        <v>782</v>
      </c>
      <c r="I8954" s="141" t="s">
        <v>3514</v>
      </c>
      <c r="J8954" s="141" t="s">
        <v>3600</v>
      </c>
      <c r="K8954" s="141" t="s">
        <v>191</v>
      </c>
      <c r="L8954" s="141" t="s">
        <v>3969</v>
      </c>
      <c r="M8954" s="141" t="s">
        <v>262</v>
      </c>
      <c r="N8954" s="141" t="s">
        <v>694</v>
      </c>
      <c r="O8954" s="141" t="s">
        <v>287</v>
      </c>
      <c r="P8954" s="141" t="s">
        <v>1742</v>
      </c>
      <c r="Q8954" s="141" t="s">
        <v>1741</v>
      </c>
      <c r="R8954" s="141" t="s">
        <v>3468</v>
      </c>
      <c r="S8954" s="148" t="s">
        <v>3283</v>
      </c>
      <c r="T8954" s="147">
        <v>0</v>
      </c>
      <c r="U8954" s="147">
        <v>215334.73</v>
      </c>
      <c r="V8954" s="147">
        <v>0</v>
      </c>
      <c r="W8954" s="147">
        <v>0</v>
      </c>
    </row>
    <row r="8955" spans="1:23">
      <c r="A8955" s="141" t="s">
        <v>3465</v>
      </c>
      <c r="B8955" s="141" t="s">
        <v>284</v>
      </c>
      <c r="C8955" s="141" t="s">
        <v>3457</v>
      </c>
      <c r="D8955" s="141" t="s">
        <v>3455</v>
      </c>
      <c r="E8955" s="141" t="s">
        <v>4088</v>
      </c>
      <c r="F8955" s="141" t="s">
        <v>4087</v>
      </c>
      <c r="G8955" s="141" t="s">
        <v>58</v>
      </c>
      <c r="H8955" s="141" t="s">
        <v>782</v>
      </c>
      <c r="I8955" s="141" t="s">
        <v>3514</v>
      </c>
      <c r="J8955" s="141" t="s">
        <v>3600</v>
      </c>
      <c r="K8955" s="141" t="s">
        <v>191</v>
      </c>
      <c r="L8955" s="141" t="s">
        <v>3969</v>
      </c>
      <c r="M8955" s="141" t="s">
        <v>262</v>
      </c>
      <c r="N8955" s="141" t="s">
        <v>694</v>
      </c>
      <c r="O8955" s="141" t="s">
        <v>287</v>
      </c>
      <c r="P8955" s="141" t="s">
        <v>1744</v>
      </c>
      <c r="Q8955" s="141" t="s">
        <v>1743</v>
      </c>
      <c r="R8955" s="141" t="s">
        <v>3468</v>
      </c>
      <c r="S8955" s="148" t="s">
        <v>3283</v>
      </c>
      <c r="T8955" s="147">
        <v>0</v>
      </c>
      <c r="U8955" s="147">
        <v>430669.46</v>
      </c>
      <c r="V8955" s="147">
        <v>0</v>
      </c>
      <c r="W8955" s="147">
        <v>0</v>
      </c>
    </row>
    <row r="8956" spans="1:23">
      <c r="A8956" s="141" t="s">
        <v>3465</v>
      </c>
      <c r="B8956" s="141" t="s">
        <v>284</v>
      </c>
      <c r="C8956" s="141" t="s">
        <v>3457</v>
      </c>
      <c r="D8956" s="141" t="s">
        <v>3455</v>
      </c>
      <c r="E8956" s="141" t="s">
        <v>4088</v>
      </c>
      <c r="F8956" s="141" t="s">
        <v>4087</v>
      </c>
      <c r="G8956" s="141" t="s">
        <v>58</v>
      </c>
      <c r="H8956" s="141" t="s">
        <v>782</v>
      </c>
      <c r="I8956" s="141" t="s">
        <v>3514</v>
      </c>
      <c r="J8956" s="141" t="s">
        <v>3600</v>
      </c>
      <c r="K8956" s="141" t="s">
        <v>191</v>
      </c>
      <c r="L8956" s="141" t="s">
        <v>3969</v>
      </c>
      <c r="M8956" s="141" t="s">
        <v>262</v>
      </c>
      <c r="N8956" s="141" t="s">
        <v>694</v>
      </c>
      <c r="O8956" s="141" t="s">
        <v>287</v>
      </c>
      <c r="P8956" s="141" t="s">
        <v>1746</v>
      </c>
      <c r="Q8956" s="141" t="s">
        <v>1745</v>
      </c>
      <c r="R8956" s="141" t="s">
        <v>3468</v>
      </c>
      <c r="S8956" s="148" t="s">
        <v>3283</v>
      </c>
      <c r="T8956" s="147">
        <v>0</v>
      </c>
      <c r="U8956" s="147">
        <v>861338.91</v>
      </c>
      <c r="V8956" s="147">
        <v>0</v>
      </c>
      <c r="W8956" s="147">
        <v>0</v>
      </c>
    </row>
    <row r="8957" spans="1:23">
      <c r="A8957" s="141" t="s">
        <v>3465</v>
      </c>
      <c r="B8957" s="141" t="s">
        <v>284</v>
      </c>
      <c r="C8957" s="141" t="s">
        <v>3457</v>
      </c>
      <c r="D8957" s="141" t="s">
        <v>3455</v>
      </c>
      <c r="E8957" s="141" t="s">
        <v>4088</v>
      </c>
      <c r="F8957" s="141" t="s">
        <v>4087</v>
      </c>
      <c r="G8957" s="141" t="s">
        <v>58</v>
      </c>
      <c r="H8957" s="141" t="s">
        <v>782</v>
      </c>
      <c r="I8957" s="141" t="s">
        <v>3514</v>
      </c>
      <c r="J8957" s="141" t="s">
        <v>3600</v>
      </c>
      <c r="K8957" s="141" t="s">
        <v>191</v>
      </c>
      <c r="L8957" s="141" t="s">
        <v>3969</v>
      </c>
      <c r="M8957" s="141" t="s">
        <v>262</v>
      </c>
      <c r="N8957" s="141" t="s">
        <v>694</v>
      </c>
      <c r="O8957" s="141" t="s">
        <v>287</v>
      </c>
      <c r="P8957" s="141" t="s">
        <v>1748</v>
      </c>
      <c r="Q8957" s="141" t="s">
        <v>1747</v>
      </c>
      <c r="R8957" s="141" t="s">
        <v>3468</v>
      </c>
      <c r="S8957" s="148" t="s">
        <v>3283</v>
      </c>
      <c r="T8957" s="147">
        <v>0</v>
      </c>
      <c r="U8957" s="147">
        <v>215334.73</v>
      </c>
      <c r="V8957" s="147">
        <v>0</v>
      </c>
      <c r="W8957" s="147">
        <v>0</v>
      </c>
    </row>
    <row r="8958" spans="1:23">
      <c r="A8958" s="141" t="s">
        <v>3465</v>
      </c>
      <c r="B8958" s="141" t="s">
        <v>284</v>
      </c>
      <c r="C8958" s="141" t="s">
        <v>3457</v>
      </c>
      <c r="D8958" s="141" t="s">
        <v>3455</v>
      </c>
      <c r="E8958" s="141" t="s">
        <v>4088</v>
      </c>
      <c r="F8958" s="141" t="s">
        <v>4087</v>
      </c>
      <c r="G8958" s="141" t="s">
        <v>58</v>
      </c>
      <c r="H8958" s="141" t="s">
        <v>782</v>
      </c>
      <c r="I8958" s="141" t="s">
        <v>3514</v>
      </c>
      <c r="J8958" s="141" t="s">
        <v>3600</v>
      </c>
      <c r="K8958" s="141" t="s">
        <v>191</v>
      </c>
      <c r="L8958" s="141" t="s">
        <v>3969</v>
      </c>
      <c r="M8958" s="141" t="s">
        <v>262</v>
      </c>
      <c r="N8958" s="141" t="s">
        <v>694</v>
      </c>
      <c r="O8958" s="141" t="s">
        <v>287</v>
      </c>
      <c r="P8958" s="141" t="s">
        <v>1750</v>
      </c>
      <c r="Q8958" s="141" t="s">
        <v>1749</v>
      </c>
      <c r="R8958" s="141" t="s">
        <v>3468</v>
      </c>
      <c r="S8958" s="148" t="s">
        <v>3283</v>
      </c>
      <c r="T8958" s="147">
        <v>0</v>
      </c>
      <c r="U8958" s="147">
        <v>430669.46</v>
      </c>
      <c r="V8958" s="147">
        <v>0</v>
      </c>
      <c r="W8958" s="147">
        <v>0</v>
      </c>
    </row>
    <row r="8959" spans="1:23">
      <c r="A8959" s="141" t="s">
        <v>3465</v>
      </c>
      <c r="B8959" s="141" t="s">
        <v>284</v>
      </c>
      <c r="C8959" s="141" t="s">
        <v>3457</v>
      </c>
      <c r="D8959" s="141" t="s">
        <v>3455</v>
      </c>
      <c r="E8959" s="141" t="s">
        <v>4088</v>
      </c>
      <c r="F8959" s="141" t="s">
        <v>4087</v>
      </c>
      <c r="G8959" s="141" t="s">
        <v>58</v>
      </c>
      <c r="H8959" s="141" t="s">
        <v>782</v>
      </c>
      <c r="I8959" s="141" t="s">
        <v>3514</v>
      </c>
      <c r="J8959" s="141" t="s">
        <v>3600</v>
      </c>
      <c r="K8959" s="141" t="s">
        <v>191</v>
      </c>
      <c r="L8959" s="141" t="s">
        <v>3969</v>
      </c>
      <c r="M8959" s="141" t="s">
        <v>262</v>
      </c>
      <c r="N8959" s="141" t="s">
        <v>694</v>
      </c>
      <c r="O8959" s="141" t="s">
        <v>287</v>
      </c>
      <c r="P8959" s="141" t="s">
        <v>2929</v>
      </c>
      <c r="Q8959" s="141" t="s">
        <v>2928</v>
      </c>
      <c r="R8959" s="141" t="s">
        <v>3468</v>
      </c>
      <c r="S8959" s="148" t="s">
        <v>3283</v>
      </c>
      <c r="T8959" s="147">
        <v>0</v>
      </c>
      <c r="U8959" s="147">
        <v>86133.89</v>
      </c>
      <c r="V8959" s="147">
        <v>0</v>
      </c>
      <c r="W8959" s="147">
        <v>0</v>
      </c>
    </row>
    <row r="8960" spans="1:23">
      <c r="A8960" s="141" t="s">
        <v>3465</v>
      </c>
      <c r="B8960" s="141" t="s">
        <v>284</v>
      </c>
      <c r="C8960" s="141" t="s">
        <v>3457</v>
      </c>
      <c r="D8960" s="141" t="s">
        <v>3455</v>
      </c>
      <c r="E8960" s="141" t="s">
        <v>4088</v>
      </c>
      <c r="F8960" s="141" t="s">
        <v>4087</v>
      </c>
      <c r="G8960" s="141" t="s">
        <v>58</v>
      </c>
      <c r="H8960" s="141" t="s">
        <v>782</v>
      </c>
      <c r="I8960" s="141" t="s">
        <v>3514</v>
      </c>
      <c r="J8960" s="141" t="s">
        <v>3600</v>
      </c>
      <c r="K8960" s="141" t="s">
        <v>191</v>
      </c>
      <c r="L8960" s="141" t="s">
        <v>3969</v>
      </c>
      <c r="M8960" s="141" t="s">
        <v>262</v>
      </c>
      <c r="N8960" s="141" t="s">
        <v>694</v>
      </c>
      <c r="O8960" s="141" t="s">
        <v>287</v>
      </c>
      <c r="P8960" s="141" t="s">
        <v>2931</v>
      </c>
      <c r="Q8960" s="141" t="s">
        <v>2930</v>
      </c>
      <c r="R8960" s="141" t="s">
        <v>3468</v>
      </c>
      <c r="S8960" s="148" t="s">
        <v>3283</v>
      </c>
      <c r="T8960" s="147">
        <v>0</v>
      </c>
      <c r="U8960" s="147">
        <v>43066.95</v>
      </c>
      <c r="V8960" s="147">
        <v>0</v>
      </c>
      <c r="W8960" s="147">
        <v>0</v>
      </c>
    </row>
    <row r="8961" spans="1:23">
      <c r="A8961" s="141" t="s">
        <v>3465</v>
      </c>
      <c r="B8961" s="141" t="s">
        <v>284</v>
      </c>
      <c r="C8961" s="141" t="s">
        <v>3457</v>
      </c>
      <c r="D8961" s="141" t="s">
        <v>3455</v>
      </c>
      <c r="E8961" s="141" t="s">
        <v>4088</v>
      </c>
      <c r="F8961" s="141" t="s">
        <v>4087</v>
      </c>
      <c r="G8961" s="141" t="s">
        <v>58</v>
      </c>
      <c r="H8961" s="141" t="s">
        <v>782</v>
      </c>
      <c r="I8961" s="141" t="s">
        <v>3514</v>
      </c>
      <c r="J8961" s="141" t="s">
        <v>3600</v>
      </c>
      <c r="K8961" s="141" t="s">
        <v>191</v>
      </c>
      <c r="L8961" s="141" t="s">
        <v>3969</v>
      </c>
      <c r="M8961" s="141" t="s">
        <v>262</v>
      </c>
      <c r="N8961" s="141" t="s">
        <v>694</v>
      </c>
      <c r="O8961" s="141" t="s">
        <v>287</v>
      </c>
      <c r="P8961" s="141" t="s">
        <v>3271</v>
      </c>
      <c r="Q8961" s="141" t="s">
        <v>2932</v>
      </c>
      <c r="R8961" s="141" t="s">
        <v>3468</v>
      </c>
      <c r="S8961" s="148" t="s">
        <v>3283</v>
      </c>
      <c r="T8961" s="147">
        <v>0</v>
      </c>
      <c r="U8961" s="147">
        <v>129200.84</v>
      </c>
      <c r="V8961" s="147">
        <v>0</v>
      </c>
      <c r="W8961" s="147">
        <v>0</v>
      </c>
    </row>
    <row r="8962" spans="1:23">
      <c r="A8962" s="141" t="s">
        <v>3465</v>
      </c>
      <c r="B8962" s="141" t="s">
        <v>284</v>
      </c>
      <c r="C8962" s="141" t="s">
        <v>3457</v>
      </c>
      <c r="D8962" s="141" t="s">
        <v>3455</v>
      </c>
      <c r="E8962" s="141" t="s">
        <v>4088</v>
      </c>
      <c r="F8962" s="141" t="s">
        <v>4087</v>
      </c>
      <c r="G8962" s="141" t="s">
        <v>58</v>
      </c>
      <c r="H8962" s="141" t="s">
        <v>782</v>
      </c>
      <c r="I8962" s="141" t="s">
        <v>3514</v>
      </c>
      <c r="J8962" s="141" t="s">
        <v>3600</v>
      </c>
      <c r="K8962" s="141" t="s">
        <v>191</v>
      </c>
      <c r="L8962" s="141" t="s">
        <v>3969</v>
      </c>
      <c r="M8962" s="141" t="s">
        <v>262</v>
      </c>
      <c r="N8962" s="141" t="s">
        <v>694</v>
      </c>
      <c r="O8962" s="141" t="s">
        <v>287</v>
      </c>
      <c r="P8962" s="141" t="s">
        <v>2934</v>
      </c>
      <c r="Q8962" s="141" t="s">
        <v>2933</v>
      </c>
      <c r="R8962" s="141" t="s">
        <v>3468</v>
      </c>
      <c r="S8962" s="148" t="s">
        <v>3283</v>
      </c>
      <c r="T8962" s="147">
        <v>0</v>
      </c>
      <c r="U8962" s="147">
        <v>129200.84</v>
      </c>
      <c r="V8962" s="147">
        <v>0</v>
      </c>
      <c r="W8962" s="147">
        <v>0</v>
      </c>
    </row>
    <row r="8963" spans="1:23">
      <c r="A8963" s="141" t="s">
        <v>3465</v>
      </c>
      <c r="B8963" s="141" t="s">
        <v>284</v>
      </c>
      <c r="C8963" s="141" t="s">
        <v>3457</v>
      </c>
      <c r="D8963" s="141" t="s">
        <v>3455</v>
      </c>
      <c r="E8963" s="141" t="s">
        <v>4088</v>
      </c>
      <c r="F8963" s="141" t="s">
        <v>4087</v>
      </c>
      <c r="G8963" s="141" t="s">
        <v>58</v>
      </c>
      <c r="H8963" s="141" t="s">
        <v>782</v>
      </c>
      <c r="I8963" s="141" t="s">
        <v>3514</v>
      </c>
      <c r="J8963" s="141" t="s">
        <v>3600</v>
      </c>
      <c r="K8963" s="141" t="s">
        <v>191</v>
      </c>
      <c r="L8963" s="141" t="s">
        <v>3969</v>
      </c>
      <c r="M8963" s="141" t="s">
        <v>262</v>
      </c>
      <c r="N8963" s="141" t="s">
        <v>694</v>
      </c>
      <c r="O8963" s="141" t="s">
        <v>287</v>
      </c>
      <c r="P8963" s="141" t="s">
        <v>2936</v>
      </c>
      <c r="Q8963" s="141" t="s">
        <v>2935</v>
      </c>
      <c r="R8963" s="141" t="s">
        <v>3468</v>
      </c>
      <c r="S8963" s="148" t="s">
        <v>3283</v>
      </c>
      <c r="T8963" s="147">
        <v>0</v>
      </c>
      <c r="U8963" s="147">
        <v>86133.89</v>
      </c>
      <c r="V8963" s="147">
        <v>0</v>
      </c>
      <c r="W8963" s="147">
        <v>0</v>
      </c>
    </row>
    <row r="8964" spans="1:23">
      <c r="A8964" s="141" t="s">
        <v>3465</v>
      </c>
      <c r="B8964" s="141" t="s">
        <v>284</v>
      </c>
      <c r="C8964" s="141" t="s">
        <v>3457</v>
      </c>
      <c r="D8964" s="141" t="s">
        <v>3455</v>
      </c>
      <c r="E8964" s="141" t="s">
        <v>4088</v>
      </c>
      <c r="F8964" s="141" t="s">
        <v>4087</v>
      </c>
      <c r="G8964" s="141" t="s">
        <v>58</v>
      </c>
      <c r="H8964" s="141" t="s">
        <v>782</v>
      </c>
      <c r="I8964" s="141" t="s">
        <v>3514</v>
      </c>
      <c r="J8964" s="141" t="s">
        <v>3600</v>
      </c>
      <c r="K8964" s="141" t="s">
        <v>191</v>
      </c>
      <c r="L8964" s="141" t="s">
        <v>3969</v>
      </c>
      <c r="M8964" s="141" t="s">
        <v>262</v>
      </c>
      <c r="N8964" s="141" t="s">
        <v>694</v>
      </c>
      <c r="O8964" s="141" t="s">
        <v>287</v>
      </c>
      <c r="P8964" s="141" t="s">
        <v>2938</v>
      </c>
      <c r="Q8964" s="141" t="s">
        <v>2937</v>
      </c>
      <c r="R8964" s="141" t="s">
        <v>3468</v>
      </c>
      <c r="S8964" s="148" t="s">
        <v>3283</v>
      </c>
      <c r="T8964" s="147">
        <v>0</v>
      </c>
      <c r="U8964" s="147">
        <v>86133.89</v>
      </c>
      <c r="V8964" s="147">
        <v>0</v>
      </c>
      <c r="W8964" s="147">
        <v>0</v>
      </c>
    </row>
    <row r="8965" spans="1:23">
      <c r="A8965" s="141" t="s">
        <v>3465</v>
      </c>
      <c r="B8965" s="141" t="s">
        <v>284</v>
      </c>
      <c r="C8965" s="141" t="s">
        <v>3457</v>
      </c>
      <c r="D8965" s="141" t="s">
        <v>3455</v>
      </c>
      <c r="E8965" s="141" t="s">
        <v>4088</v>
      </c>
      <c r="F8965" s="141" t="s">
        <v>4087</v>
      </c>
      <c r="G8965" s="141" t="s">
        <v>58</v>
      </c>
      <c r="H8965" s="141" t="s">
        <v>782</v>
      </c>
      <c r="I8965" s="141" t="s">
        <v>3514</v>
      </c>
      <c r="J8965" s="141" t="s">
        <v>3600</v>
      </c>
      <c r="K8965" s="141" t="s">
        <v>191</v>
      </c>
      <c r="L8965" s="141" t="s">
        <v>3969</v>
      </c>
      <c r="M8965" s="141" t="s">
        <v>262</v>
      </c>
      <c r="N8965" s="141" t="s">
        <v>694</v>
      </c>
      <c r="O8965" s="141" t="s">
        <v>287</v>
      </c>
      <c r="P8965" s="141" t="s">
        <v>2940</v>
      </c>
      <c r="Q8965" s="141" t="s">
        <v>2939</v>
      </c>
      <c r="R8965" s="141" t="s">
        <v>3468</v>
      </c>
      <c r="S8965" s="148" t="s">
        <v>3283</v>
      </c>
      <c r="T8965" s="147">
        <v>0</v>
      </c>
      <c r="U8965" s="147">
        <v>86133.89</v>
      </c>
      <c r="V8965" s="147">
        <v>0</v>
      </c>
      <c r="W8965" s="147">
        <v>0</v>
      </c>
    </row>
    <row r="8966" spans="1:23">
      <c r="A8966" s="141" t="s">
        <v>3465</v>
      </c>
      <c r="B8966" s="141" t="s">
        <v>284</v>
      </c>
      <c r="C8966" s="141" t="s">
        <v>3457</v>
      </c>
      <c r="D8966" s="141" t="s">
        <v>3455</v>
      </c>
      <c r="E8966" s="141" t="s">
        <v>4088</v>
      </c>
      <c r="F8966" s="141" t="s">
        <v>4087</v>
      </c>
      <c r="G8966" s="141" t="s">
        <v>58</v>
      </c>
      <c r="H8966" s="141" t="s">
        <v>782</v>
      </c>
      <c r="I8966" s="141" t="s">
        <v>3514</v>
      </c>
      <c r="J8966" s="141" t="s">
        <v>3600</v>
      </c>
      <c r="K8966" s="141" t="s">
        <v>191</v>
      </c>
      <c r="L8966" s="141" t="s">
        <v>3969</v>
      </c>
      <c r="M8966" s="141" t="s">
        <v>262</v>
      </c>
      <c r="N8966" s="141" t="s">
        <v>694</v>
      </c>
      <c r="O8966" s="141" t="s">
        <v>287</v>
      </c>
      <c r="P8966" s="141" t="s">
        <v>2942</v>
      </c>
      <c r="Q8966" s="141" t="s">
        <v>2941</v>
      </c>
      <c r="R8966" s="141" t="s">
        <v>3468</v>
      </c>
      <c r="S8966" s="148" t="s">
        <v>3283</v>
      </c>
      <c r="T8966" s="147">
        <v>0</v>
      </c>
      <c r="U8966" s="147">
        <v>86133.89</v>
      </c>
      <c r="V8966" s="147">
        <v>0</v>
      </c>
      <c r="W8966" s="147">
        <v>0</v>
      </c>
    </row>
    <row r="8967" spans="1:23">
      <c r="A8967" s="141" t="s">
        <v>3465</v>
      </c>
      <c r="B8967" s="141" t="s">
        <v>284</v>
      </c>
      <c r="C8967" s="141" t="s">
        <v>3457</v>
      </c>
      <c r="D8967" s="141" t="s">
        <v>3455</v>
      </c>
      <c r="E8967" s="141" t="s">
        <v>4088</v>
      </c>
      <c r="F8967" s="141" t="s">
        <v>4087</v>
      </c>
      <c r="G8967" s="141" t="s">
        <v>58</v>
      </c>
      <c r="H8967" s="141" t="s">
        <v>782</v>
      </c>
      <c r="I8967" s="141" t="s">
        <v>3514</v>
      </c>
      <c r="J8967" s="141" t="s">
        <v>3600</v>
      </c>
      <c r="K8967" s="141" t="s">
        <v>191</v>
      </c>
      <c r="L8967" s="141" t="s">
        <v>3969</v>
      </c>
      <c r="M8967" s="141" t="s">
        <v>262</v>
      </c>
      <c r="N8967" s="141" t="s">
        <v>694</v>
      </c>
      <c r="O8967" s="141" t="s">
        <v>287</v>
      </c>
      <c r="P8967" s="141" t="s">
        <v>2944</v>
      </c>
      <c r="Q8967" s="141" t="s">
        <v>2943</v>
      </c>
      <c r="R8967" s="141" t="s">
        <v>3468</v>
      </c>
      <c r="S8967" s="148" t="s">
        <v>3283</v>
      </c>
      <c r="T8967" s="147">
        <v>0</v>
      </c>
      <c r="U8967" s="147">
        <v>129200.84</v>
      </c>
      <c r="V8967" s="147">
        <v>0</v>
      </c>
      <c r="W8967" s="147">
        <v>0</v>
      </c>
    </row>
    <row r="8968" spans="1:23">
      <c r="A8968" s="141" t="s">
        <v>3465</v>
      </c>
      <c r="B8968" s="141" t="s">
        <v>284</v>
      </c>
      <c r="C8968" s="141" t="s">
        <v>3457</v>
      </c>
      <c r="D8968" s="141" t="s">
        <v>3455</v>
      </c>
      <c r="E8968" s="141" t="s">
        <v>4088</v>
      </c>
      <c r="F8968" s="141" t="s">
        <v>4087</v>
      </c>
      <c r="G8968" s="141" t="s">
        <v>58</v>
      </c>
      <c r="H8968" s="141" t="s">
        <v>782</v>
      </c>
      <c r="I8968" s="141" t="s">
        <v>3514</v>
      </c>
      <c r="J8968" s="141" t="s">
        <v>3600</v>
      </c>
      <c r="K8968" s="141" t="s">
        <v>191</v>
      </c>
      <c r="L8968" s="141" t="s">
        <v>3969</v>
      </c>
      <c r="M8968" s="141" t="s">
        <v>262</v>
      </c>
      <c r="N8968" s="141" t="s">
        <v>694</v>
      </c>
      <c r="O8968" s="141" t="s">
        <v>287</v>
      </c>
      <c r="P8968" s="141" t="s">
        <v>2946</v>
      </c>
      <c r="Q8968" s="141" t="s">
        <v>2945</v>
      </c>
      <c r="R8968" s="141" t="s">
        <v>3468</v>
      </c>
      <c r="S8968" s="148" t="s">
        <v>3283</v>
      </c>
      <c r="T8968" s="147">
        <v>0</v>
      </c>
      <c r="U8968" s="147">
        <v>43066.95</v>
      </c>
      <c r="V8968" s="147">
        <v>0</v>
      </c>
      <c r="W8968" s="147">
        <v>0</v>
      </c>
    </row>
    <row r="8969" spans="1:23">
      <c r="A8969" s="141" t="s">
        <v>3465</v>
      </c>
      <c r="B8969" s="141" t="s">
        <v>284</v>
      </c>
      <c r="C8969" s="141" t="s">
        <v>3457</v>
      </c>
      <c r="D8969" s="141" t="s">
        <v>3455</v>
      </c>
      <c r="E8969" s="141" t="s">
        <v>4088</v>
      </c>
      <c r="F8969" s="141" t="s">
        <v>4087</v>
      </c>
      <c r="G8969" s="141" t="s">
        <v>58</v>
      </c>
      <c r="H8969" s="141" t="s">
        <v>782</v>
      </c>
      <c r="I8969" s="141" t="s">
        <v>3514</v>
      </c>
      <c r="J8969" s="141" t="s">
        <v>3600</v>
      </c>
      <c r="K8969" s="141" t="s">
        <v>191</v>
      </c>
      <c r="L8969" s="141" t="s">
        <v>3969</v>
      </c>
      <c r="M8969" s="141" t="s">
        <v>262</v>
      </c>
      <c r="N8969" s="141" t="s">
        <v>694</v>
      </c>
      <c r="O8969" s="141" t="s">
        <v>287</v>
      </c>
      <c r="P8969" s="141" t="s">
        <v>2948</v>
      </c>
      <c r="Q8969" s="141" t="s">
        <v>2947</v>
      </c>
      <c r="R8969" s="141" t="s">
        <v>3468</v>
      </c>
      <c r="S8969" s="148" t="s">
        <v>3283</v>
      </c>
      <c r="T8969" s="147">
        <v>0</v>
      </c>
      <c r="U8969" s="147">
        <v>86133.89</v>
      </c>
      <c r="V8969" s="147">
        <v>0</v>
      </c>
      <c r="W8969" s="147">
        <v>0</v>
      </c>
    </row>
    <row r="8970" spans="1:23">
      <c r="A8970" s="141" t="s">
        <v>3465</v>
      </c>
      <c r="B8970" s="141" t="s">
        <v>284</v>
      </c>
      <c r="C8970" s="141" t="s">
        <v>3457</v>
      </c>
      <c r="D8970" s="141" t="s">
        <v>3455</v>
      </c>
      <c r="E8970" s="141" t="s">
        <v>4088</v>
      </c>
      <c r="F8970" s="141" t="s">
        <v>4087</v>
      </c>
      <c r="G8970" s="141" t="s">
        <v>58</v>
      </c>
      <c r="H8970" s="141" t="s">
        <v>782</v>
      </c>
      <c r="I8970" s="141" t="s">
        <v>3514</v>
      </c>
      <c r="J8970" s="141" t="s">
        <v>3600</v>
      </c>
      <c r="K8970" s="141" t="s">
        <v>191</v>
      </c>
      <c r="L8970" s="141" t="s">
        <v>3969</v>
      </c>
      <c r="M8970" s="141" t="s">
        <v>262</v>
      </c>
      <c r="N8970" s="141" t="s">
        <v>694</v>
      </c>
      <c r="O8970" s="141" t="s">
        <v>287</v>
      </c>
      <c r="P8970" s="141" t="s">
        <v>2950</v>
      </c>
      <c r="Q8970" s="141" t="s">
        <v>2949</v>
      </c>
      <c r="R8970" s="141" t="s">
        <v>3468</v>
      </c>
      <c r="S8970" s="148" t="s">
        <v>3283</v>
      </c>
      <c r="T8970" s="147">
        <v>0</v>
      </c>
      <c r="U8970" s="147">
        <v>86133.89</v>
      </c>
      <c r="V8970" s="147">
        <v>0</v>
      </c>
      <c r="W8970" s="147">
        <v>0</v>
      </c>
    </row>
    <row r="8971" spans="1:23">
      <c r="A8971" s="141" t="s">
        <v>3465</v>
      </c>
      <c r="B8971" s="141" t="s">
        <v>284</v>
      </c>
      <c r="C8971" s="141" t="s">
        <v>3457</v>
      </c>
      <c r="D8971" s="141" t="s">
        <v>3455</v>
      </c>
      <c r="E8971" s="141" t="s">
        <v>4088</v>
      </c>
      <c r="F8971" s="141" t="s">
        <v>4087</v>
      </c>
      <c r="G8971" s="141" t="s">
        <v>58</v>
      </c>
      <c r="H8971" s="141" t="s">
        <v>782</v>
      </c>
      <c r="I8971" s="141" t="s">
        <v>3514</v>
      </c>
      <c r="J8971" s="141" t="s">
        <v>3600</v>
      </c>
      <c r="K8971" s="141" t="s">
        <v>191</v>
      </c>
      <c r="L8971" s="141" t="s">
        <v>3969</v>
      </c>
      <c r="M8971" s="141" t="s">
        <v>262</v>
      </c>
      <c r="N8971" s="141" t="s">
        <v>694</v>
      </c>
      <c r="O8971" s="141" t="s">
        <v>287</v>
      </c>
      <c r="P8971" s="141" t="s">
        <v>2952</v>
      </c>
      <c r="Q8971" s="141" t="s">
        <v>2951</v>
      </c>
      <c r="R8971" s="141" t="s">
        <v>3468</v>
      </c>
      <c r="S8971" s="148" t="s">
        <v>3283</v>
      </c>
      <c r="T8971" s="147">
        <v>0</v>
      </c>
      <c r="U8971" s="147">
        <v>86133.89</v>
      </c>
      <c r="V8971" s="147">
        <v>0</v>
      </c>
      <c r="W8971" s="147">
        <v>0</v>
      </c>
    </row>
    <row r="8972" spans="1:23">
      <c r="A8972" s="141" t="s">
        <v>3465</v>
      </c>
      <c r="B8972" s="141" t="s">
        <v>284</v>
      </c>
      <c r="C8972" s="141" t="s">
        <v>3457</v>
      </c>
      <c r="D8972" s="141" t="s">
        <v>3455</v>
      </c>
      <c r="E8972" s="141" t="s">
        <v>4088</v>
      </c>
      <c r="F8972" s="141" t="s">
        <v>4087</v>
      </c>
      <c r="G8972" s="141" t="s">
        <v>58</v>
      </c>
      <c r="H8972" s="141" t="s">
        <v>782</v>
      </c>
      <c r="I8972" s="141" t="s">
        <v>3514</v>
      </c>
      <c r="J8972" s="141" t="s">
        <v>3600</v>
      </c>
      <c r="K8972" s="141" t="s">
        <v>191</v>
      </c>
      <c r="L8972" s="141" t="s">
        <v>3969</v>
      </c>
      <c r="M8972" s="141" t="s">
        <v>262</v>
      </c>
      <c r="N8972" s="141" t="s">
        <v>694</v>
      </c>
      <c r="O8972" s="141" t="s">
        <v>287</v>
      </c>
      <c r="P8972" s="141" t="s">
        <v>2954</v>
      </c>
      <c r="Q8972" s="141" t="s">
        <v>2953</v>
      </c>
      <c r="R8972" s="141" t="s">
        <v>3468</v>
      </c>
      <c r="S8972" s="148" t="s">
        <v>3283</v>
      </c>
      <c r="T8972" s="147">
        <v>0</v>
      </c>
      <c r="U8972" s="147">
        <v>129200.84</v>
      </c>
      <c r="V8972" s="147">
        <v>0</v>
      </c>
      <c r="W8972" s="147">
        <v>0</v>
      </c>
    </row>
    <row r="8973" spans="1:23">
      <c r="A8973" s="141" t="s">
        <v>3465</v>
      </c>
      <c r="B8973" s="141" t="s">
        <v>284</v>
      </c>
      <c r="C8973" s="141" t="s">
        <v>3457</v>
      </c>
      <c r="D8973" s="141" t="s">
        <v>3455</v>
      </c>
      <c r="E8973" s="141" t="s">
        <v>4088</v>
      </c>
      <c r="F8973" s="141" t="s">
        <v>4087</v>
      </c>
      <c r="G8973" s="141" t="s">
        <v>58</v>
      </c>
      <c r="H8973" s="141" t="s">
        <v>782</v>
      </c>
      <c r="I8973" s="141" t="s">
        <v>3514</v>
      </c>
      <c r="J8973" s="141" t="s">
        <v>3600</v>
      </c>
      <c r="K8973" s="141" t="s">
        <v>191</v>
      </c>
      <c r="L8973" s="141" t="s">
        <v>3969</v>
      </c>
      <c r="M8973" s="141" t="s">
        <v>262</v>
      </c>
      <c r="N8973" s="141" t="s">
        <v>694</v>
      </c>
      <c r="O8973" s="141" t="s">
        <v>287</v>
      </c>
      <c r="P8973" s="141" t="s">
        <v>2956</v>
      </c>
      <c r="Q8973" s="141" t="s">
        <v>2955</v>
      </c>
      <c r="R8973" s="141" t="s">
        <v>3468</v>
      </c>
      <c r="S8973" s="148" t="s">
        <v>3283</v>
      </c>
      <c r="T8973" s="147">
        <v>0</v>
      </c>
      <c r="U8973" s="147">
        <v>43066.95</v>
      </c>
      <c r="V8973" s="147">
        <v>0</v>
      </c>
      <c r="W8973" s="147">
        <v>0</v>
      </c>
    </row>
    <row r="8974" spans="1:23">
      <c r="A8974" s="141" t="s">
        <v>3465</v>
      </c>
      <c r="B8974" s="141" t="s">
        <v>284</v>
      </c>
      <c r="C8974" s="141" t="s">
        <v>3457</v>
      </c>
      <c r="D8974" s="141" t="s">
        <v>3455</v>
      </c>
      <c r="E8974" s="141" t="s">
        <v>4088</v>
      </c>
      <c r="F8974" s="141" t="s">
        <v>4087</v>
      </c>
      <c r="G8974" s="141" t="s">
        <v>58</v>
      </c>
      <c r="H8974" s="141" t="s">
        <v>782</v>
      </c>
      <c r="I8974" s="141" t="s">
        <v>3514</v>
      </c>
      <c r="J8974" s="141" t="s">
        <v>3600</v>
      </c>
      <c r="K8974" s="141" t="s">
        <v>191</v>
      </c>
      <c r="L8974" s="141" t="s">
        <v>3969</v>
      </c>
      <c r="M8974" s="141" t="s">
        <v>262</v>
      </c>
      <c r="N8974" s="141" t="s">
        <v>694</v>
      </c>
      <c r="O8974" s="141" t="s">
        <v>287</v>
      </c>
      <c r="P8974" s="141" t="s">
        <v>2958</v>
      </c>
      <c r="Q8974" s="141" t="s">
        <v>2957</v>
      </c>
      <c r="R8974" s="141" t="s">
        <v>3468</v>
      </c>
      <c r="S8974" s="148" t="s">
        <v>3283</v>
      </c>
      <c r="T8974" s="147">
        <v>0</v>
      </c>
      <c r="U8974" s="147">
        <v>86133.89</v>
      </c>
      <c r="V8974" s="147">
        <v>0</v>
      </c>
      <c r="W8974" s="147">
        <v>0</v>
      </c>
    </row>
    <row r="8975" spans="1:23">
      <c r="A8975" s="141" t="s">
        <v>3465</v>
      </c>
      <c r="B8975" s="141" t="s">
        <v>284</v>
      </c>
      <c r="C8975" s="141" t="s">
        <v>3457</v>
      </c>
      <c r="D8975" s="141" t="s">
        <v>3455</v>
      </c>
      <c r="E8975" s="141" t="s">
        <v>4088</v>
      </c>
      <c r="F8975" s="141" t="s">
        <v>4087</v>
      </c>
      <c r="G8975" s="141" t="s">
        <v>58</v>
      </c>
      <c r="H8975" s="141" t="s">
        <v>782</v>
      </c>
      <c r="I8975" s="141" t="s">
        <v>3514</v>
      </c>
      <c r="J8975" s="141" t="s">
        <v>3600</v>
      </c>
      <c r="K8975" s="141" t="s">
        <v>191</v>
      </c>
      <c r="L8975" s="141" t="s">
        <v>3969</v>
      </c>
      <c r="M8975" s="141" t="s">
        <v>262</v>
      </c>
      <c r="N8975" s="141" t="s">
        <v>694</v>
      </c>
      <c r="O8975" s="141" t="s">
        <v>287</v>
      </c>
      <c r="P8975" s="141" t="s">
        <v>2960</v>
      </c>
      <c r="Q8975" s="141" t="s">
        <v>2959</v>
      </c>
      <c r="R8975" s="141" t="s">
        <v>3468</v>
      </c>
      <c r="S8975" s="148" t="s">
        <v>3283</v>
      </c>
      <c r="T8975" s="147">
        <v>0</v>
      </c>
      <c r="U8975" s="147">
        <v>43066.95</v>
      </c>
      <c r="V8975" s="147">
        <v>0</v>
      </c>
      <c r="W8975" s="147">
        <v>0</v>
      </c>
    </row>
    <row r="8976" spans="1:23">
      <c r="A8976" s="141" t="s">
        <v>3465</v>
      </c>
      <c r="B8976" s="141" t="s">
        <v>284</v>
      </c>
      <c r="C8976" s="141" t="s">
        <v>3457</v>
      </c>
      <c r="D8976" s="141" t="s">
        <v>3455</v>
      </c>
      <c r="E8976" s="141" t="s">
        <v>4088</v>
      </c>
      <c r="F8976" s="141" t="s">
        <v>4087</v>
      </c>
      <c r="G8976" s="141" t="s">
        <v>58</v>
      </c>
      <c r="H8976" s="141" t="s">
        <v>782</v>
      </c>
      <c r="I8976" s="141" t="s">
        <v>3514</v>
      </c>
      <c r="J8976" s="141" t="s">
        <v>3600</v>
      </c>
      <c r="K8976" s="141" t="s">
        <v>191</v>
      </c>
      <c r="L8976" s="141" t="s">
        <v>3969</v>
      </c>
      <c r="M8976" s="141" t="s">
        <v>262</v>
      </c>
      <c r="N8976" s="141" t="s">
        <v>694</v>
      </c>
      <c r="O8976" s="141" t="s">
        <v>287</v>
      </c>
      <c r="P8976" s="141" t="s">
        <v>2962</v>
      </c>
      <c r="Q8976" s="141" t="s">
        <v>2961</v>
      </c>
      <c r="R8976" s="141" t="s">
        <v>3468</v>
      </c>
      <c r="S8976" s="148" t="s">
        <v>3283</v>
      </c>
      <c r="T8976" s="147">
        <v>0</v>
      </c>
      <c r="U8976" s="147">
        <v>86133.89</v>
      </c>
      <c r="V8976" s="147">
        <v>0</v>
      </c>
      <c r="W8976" s="147">
        <v>0</v>
      </c>
    </row>
    <row r="8977" spans="1:23">
      <c r="A8977" s="141" t="s">
        <v>3465</v>
      </c>
      <c r="B8977" s="141" t="s">
        <v>284</v>
      </c>
      <c r="C8977" s="141" t="s">
        <v>3457</v>
      </c>
      <c r="D8977" s="141" t="s">
        <v>3455</v>
      </c>
      <c r="E8977" s="141" t="s">
        <v>4088</v>
      </c>
      <c r="F8977" s="141" t="s">
        <v>4087</v>
      </c>
      <c r="G8977" s="141" t="s">
        <v>58</v>
      </c>
      <c r="H8977" s="141" t="s">
        <v>782</v>
      </c>
      <c r="I8977" s="141" t="s">
        <v>3514</v>
      </c>
      <c r="J8977" s="141" t="s">
        <v>3600</v>
      </c>
      <c r="K8977" s="141" t="s">
        <v>191</v>
      </c>
      <c r="L8977" s="141" t="s">
        <v>3969</v>
      </c>
      <c r="M8977" s="141" t="s">
        <v>262</v>
      </c>
      <c r="N8977" s="141" t="s">
        <v>694</v>
      </c>
      <c r="O8977" s="141" t="s">
        <v>287</v>
      </c>
      <c r="P8977" s="141" t="s">
        <v>2964</v>
      </c>
      <c r="Q8977" s="141" t="s">
        <v>2963</v>
      </c>
      <c r="R8977" s="141" t="s">
        <v>3468</v>
      </c>
      <c r="S8977" s="148" t="s">
        <v>3283</v>
      </c>
      <c r="T8977" s="147">
        <v>0</v>
      </c>
      <c r="U8977" s="147">
        <v>86133.89</v>
      </c>
      <c r="V8977" s="147">
        <v>0</v>
      </c>
      <c r="W8977" s="147">
        <v>0</v>
      </c>
    </row>
    <row r="8978" spans="1:23">
      <c r="A8978" s="141" t="s">
        <v>3465</v>
      </c>
      <c r="B8978" s="141" t="s">
        <v>284</v>
      </c>
      <c r="C8978" s="141" t="s">
        <v>3457</v>
      </c>
      <c r="D8978" s="141" t="s">
        <v>3455</v>
      </c>
      <c r="E8978" s="141" t="s">
        <v>4088</v>
      </c>
      <c r="F8978" s="141" t="s">
        <v>4087</v>
      </c>
      <c r="G8978" s="141" t="s">
        <v>58</v>
      </c>
      <c r="H8978" s="141" t="s">
        <v>782</v>
      </c>
      <c r="I8978" s="141" t="s">
        <v>3514</v>
      </c>
      <c r="J8978" s="141" t="s">
        <v>3600</v>
      </c>
      <c r="K8978" s="141" t="s">
        <v>191</v>
      </c>
      <c r="L8978" s="141" t="s">
        <v>3969</v>
      </c>
      <c r="M8978" s="141" t="s">
        <v>262</v>
      </c>
      <c r="N8978" s="141" t="s">
        <v>694</v>
      </c>
      <c r="O8978" s="141" t="s">
        <v>287</v>
      </c>
      <c r="P8978" s="141" t="s">
        <v>2966</v>
      </c>
      <c r="Q8978" s="141" t="s">
        <v>2965</v>
      </c>
      <c r="R8978" s="141" t="s">
        <v>3468</v>
      </c>
      <c r="S8978" s="148" t="s">
        <v>3283</v>
      </c>
      <c r="T8978" s="147">
        <v>0</v>
      </c>
      <c r="U8978" s="147">
        <v>86133.89</v>
      </c>
      <c r="V8978" s="147">
        <v>0</v>
      </c>
      <c r="W8978" s="147">
        <v>0</v>
      </c>
    </row>
    <row r="8979" spans="1:23">
      <c r="A8979" s="141" t="s">
        <v>3465</v>
      </c>
      <c r="B8979" s="141" t="s">
        <v>284</v>
      </c>
      <c r="C8979" s="141" t="s">
        <v>3457</v>
      </c>
      <c r="D8979" s="141" t="s">
        <v>3455</v>
      </c>
      <c r="E8979" s="141" t="s">
        <v>4088</v>
      </c>
      <c r="F8979" s="141" t="s">
        <v>4087</v>
      </c>
      <c r="G8979" s="141" t="s">
        <v>58</v>
      </c>
      <c r="H8979" s="141" t="s">
        <v>782</v>
      </c>
      <c r="I8979" s="141" t="s">
        <v>3514</v>
      </c>
      <c r="J8979" s="141" t="s">
        <v>3600</v>
      </c>
      <c r="K8979" s="141" t="s">
        <v>191</v>
      </c>
      <c r="L8979" s="141" t="s">
        <v>3969</v>
      </c>
      <c r="M8979" s="141" t="s">
        <v>262</v>
      </c>
      <c r="N8979" s="141" t="s">
        <v>694</v>
      </c>
      <c r="O8979" s="141" t="s">
        <v>287</v>
      </c>
      <c r="P8979" s="141" t="s">
        <v>2968</v>
      </c>
      <c r="Q8979" s="141" t="s">
        <v>2967</v>
      </c>
      <c r="R8979" s="141" t="s">
        <v>3468</v>
      </c>
      <c r="S8979" s="148" t="s">
        <v>3283</v>
      </c>
      <c r="T8979" s="147">
        <v>0</v>
      </c>
      <c r="U8979" s="147">
        <v>43066.95</v>
      </c>
      <c r="V8979" s="147">
        <v>0</v>
      </c>
      <c r="W8979" s="147">
        <v>0</v>
      </c>
    </row>
    <row r="8980" spans="1:23">
      <c r="A8980" s="141" t="s">
        <v>3465</v>
      </c>
      <c r="B8980" s="141" t="s">
        <v>284</v>
      </c>
      <c r="C8980" s="141" t="s">
        <v>3457</v>
      </c>
      <c r="D8980" s="141" t="s">
        <v>3455</v>
      </c>
      <c r="E8980" s="141" t="s">
        <v>4088</v>
      </c>
      <c r="F8980" s="141" t="s">
        <v>4087</v>
      </c>
      <c r="G8980" s="141" t="s">
        <v>58</v>
      </c>
      <c r="H8980" s="141" t="s">
        <v>782</v>
      </c>
      <c r="I8980" s="141" t="s">
        <v>3514</v>
      </c>
      <c r="J8980" s="141" t="s">
        <v>3600</v>
      </c>
      <c r="K8980" s="141" t="s">
        <v>191</v>
      </c>
      <c r="L8980" s="141" t="s">
        <v>3969</v>
      </c>
      <c r="M8980" s="141" t="s">
        <v>262</v>
      </c>
      <c r="N8980" s="141" t="s">
        <v>694</v>
      </c>
      <c r="O8980" s="141" t="s">
        <v>287</v>
      </c>
      <c r="P8980" s="141" t="s">
        <v>2970</v>
      </c>
      <c r="Q8980" s="141" t="s">
        <v>2969</v>
      </c>
      <c r="R8980" s="141" t="s">
        <v>3468</v>
      </c>
      <c r="S8980" s="148" t="s">
        <v>3283</v>
      </c>
      <c r="T8980" s="147">
        <v>0</v>
      </c>
      <c r="U8980" s="147">
        <v>86133.89</v>
      </c>
      <c r="V8980" s="147">
        <v>0</v>
      </c>
      <c r="W8980" s="147">
        <v>0</v>
      </c>
    </row>
    <row r="8981" spans="1:23">
      <c r="A8981" s="141" t="s">
        <v>3465</v>
      </c>
      <c r="B8981" s="141" t="s">
        <v>284</v>
      </c>
      <c r="C8981" s="141" t="s">
        <v>3457</v>
      </c>
      <c r="D8981" s="141" t="s">
        <v>3455</v>
      </c>
      <c r="E8981" s="141" t="s">
        <v>4088</v>
      </c>
      <c r="F8981" s="141" t="s">
        <v>4087</v>
      </c>
      <c r="G8981" s="141" t="s">
        <v>58</v>
      </c>
      <c r="H8981" s="141" t="s">
        <v>782</v>
      </c>
      <c r="I8981" s="141" t="s">
        <v>3514</v>
      </c>
      <c r="J8981" s="141" t="s">
        <v>3600</v>
      </c>
      <c r="K8981" s="141" t="s">
        <v>191</v>
      </c>
      <c r="L8981" s="141" t="s">
        <v>3969</v>
      </c>
      <c r="M8981" s="141" t="s">
        <v>262</v>
      </c>
      <c r="N8981" s="141" t="s">
        <v>694</v>
      </c>
      <c r="O8981" s="141" t="s">
        <v>287</v>
      </c>
      <c r="P8981" s="141" t="s">
        <v>2972</v>
      </c>
      <c r="Q8981" s="141" t="s">
        <v>2971</v>
      </c>
      <c r="R8981" s="141" t="s">
        <v>3468</v>
      </c>
      <c r="S8981" s="148" t="s">
        <v>3283</v>
      </c>
      <c r="T8981" s="147">
        <v>0</v>
      </c>
      <c r="U8981" s="147">
        <v>129200.84</v>
      </c>
      <c r="V8981" s="147">
        <v>0</v>
      </c>
      <c r="W8981" s="147">
        <v>0</v>
      </c>
    </row>
    <row r="8982" spans="1:23">
      <c r="A8982" s="141" t="s">
        <v>3465</v>
      </c>
      <c r="B8982" s="141" t="s">
        <v>284</v>
      </c>
      <c r="C8982" s="141" t="s">
        <v>3457</v>
      </c>
      <c r="D8982" s="141" t="s">
        <v>3455</v>
      </c>
      <c r="E8982" s="141" t="s">
        <v>4088</v>
      </c>
      <c r="F8982" s="141" t="s">
        <v>4087</v>
      </c>
      <c r="G8982" s="141" t="s">
        <v>58</v>
      </c>
      <c r="H8982" s="141" t="s">
        <v>782</v>
      </c>
      <c r="I8982" s="141" t="s">
        <v>3514</v>
      </c>
      <c r="J8982" s="141" t="s">
        <v>3600</v>
      </c>
      <c r="K8982" s="141" t="s">
        <v>191</v>
      </c>
      <c r="L8982" s="141" t="s">
        <v>3969</v>
      </c>
      <c r="M8982" s="141" t="s">
        <v>262</v>
      </c>
      <c r="N8982" s="141" t="s">
        <v>694</v>
      </c>
      <c r="O8982" s="141" t="s">
        <v>287</v>
      </c>
      <c r="P8982" s="141" t="s">
        <v>2974</v>
      </c>
      <c r="Q8982" s="141" t="s">
        <v>2973</v>
      </c>
      <c r="R8982" s="141" t="s">
        <v>3468</v>
      </c>
      <c r="S8982" s="148" t="s">
        <v>3283</v>
      </c>
      <c r="T8982" s="147">
        <v>0</v>
      </c>
      <c r="U8982" s="147">
        <v>43066.95</v>
      </c>
      <c r="V8982" s="147">
        <v>0</v>
      </c>
      <c r="W8982" s="147">
        <v>0</v>
      </c>
    </row>
    <row r="8983" spans="1:23">
      <c r="A8983" s="141" t="s">
        <v>3465</v>
      </c>
      <c r="B8983" s="141" t="s">
        <v>284</v>
      </c>
      <c r="C8983" s="141" t="s">
        <v>3457</v>
      </c>
      <c r="D8983" s="141" t="s">
        <v>3455</v>
      </c>
      <c r="E8983" s="141" t="s">
        <v>4088</v>
      </c>
      <c r="F8983" s="141" t="s">
        <v>4087</v>
      </c>
      <c r="G8983" s="141" t="s">
        <v>58</v>
      </c>
      <c r="H8983" s="141" t="s">
        <v>782</v>
      </c>
      <c r="I8983" s="141" t="s">
        <v>3514</v>
      </c>
      <c r="J8983" s="141" t="s">
        <v>3600</v>
      </c>
      <c r="K8983" s="141" t="s">
        <v>191</v>
      </c>
      <c r="L8983" s="141" t="s">
        <v>3969</v>
      </c>
      <c r="M8983" s="141" t="s">
        <v>262</v>
      </c>
      <c r="N8983" s="141" t="s">
        <v>694</v>
      </c>
      <c r="O8983" s="141" t="s">
        <v>287</v>
      </c>
      <c r="P8983" s="141" t="s">
        <v>2976</v>
      </c>
      <c r="Q8983" s="141" t="s">
        <v>2975</v>
      </c>
      <c r="R8983" s="141" t="s">
        <v>3468</v>
      </c>
      <c r="S8983" s="148" t="s">
        <v>3283</v>
      </c>
      <c r="T8983" s="147">
        <v>0</v>
      </c>
      <c r="U8983" s="147">
        <v>43066.95</v>
      </c>
      <c r="V8983" s="147">
        <v>0</v>
      </c>
      <c r="W8983" s="147">
        <v>0</v>
      </c>
    </row>
    <row r="8984" spans="1:23">
      <c r="A8984" s="141" t="s">
        <v>3465</v>
      </c>
      <c r="B8984" s="141" t="s">
        <v>284</v>
      </c>
      <c r="C8984" s="141" t="s">
        <v>3457</v>
      </c>
      <c r="D8984" s="141" t="s">
        <v>3455</v>
      </c>
      <c r="E8984" s="141" t="s">
        <v>4088</v>
      </c>
      <c r="F8984" s="141" t="s">
        <v>4087</v>
      </c>
      <c r="G8984" s="141" t="s">
        <v>58</v>
      </c>
      <c r="H8984" s="141" t="s">
        <v>782</v>
      </c>
      <c r="I8984" s="141" t="s">
        <v>3514</v>
      </c>
      <c r="J8984" s="141" t="s">
        <v>3600</v>
      </c>
      <c r="K8984" s="141" t="s">
        <v>191</v>
      </c>
      <c r="L8984" s="141" t="s">
        <v>3969</v>
      </c>
      <c r="M8984" s="141" t="s">
        <v>262</v>
      </c>
      <c r="N8984" s="141" t="s">
        <v>694</v>
      </c>
      <c r="O8984" s="141" t="s">
        <v>287</v>
      </c>
      <c r="P8984" s="141" t="s">
        <v>2978</v>
      </c>
      <c r="Q8984" s="141" t="s">
        <v>2977</v>
      </c>
      <c r="R8984" s="141" t="s">
        <v>3468</v>
      </c>
      <c r="S8984" s="148" t="s">
        <v>3283</v>
      </c>
      <c r="T8984" s="147">
        <v>0</v>
      </c>
      <c r="U8984" s="147">
        <v>43066.95</v>
      </c>
      <c r="V8984" s="147">
        <v>0</v>
      </c>
      <c r="W8984" s="147">
        <v>0</v>
      </c>
    </row>
    <row r="8985" spans="1:23">
      <c r="A8985" s="141" t="s">
        <v>3465</v>
      </c>
      <c r="B8985" s="141" t="s">
        <v>284</v>
      </c>
      <c r="C8985" s="141" t="s">
        <v>3457</v>
      </c>
      <c r="D8985" s="141" t="s">
        <v>3455</v>
      </c>
      <c r="E8985" s="141" t="s">
        <v>4088</v>
      </c>
      <c r="F8985" s="141" t="s">
        <v>4087</v>
      </c>
      <c r="G8985" s="141" t="s">
        <v>58</v>
      </c>
      <c r="H8985" s="141" t="s">
        <v>782</v>
      </c>
      <c r="I8985" s="141" t="s">
        <v>3514</v>
      </c>
      <c r="J8985" s="141" t="s">
        <v>3600</v>
      </c>
      <c r="K8985" s="141" t="s">
        <v>191</v>
      </c>
      <c r="L8985" s="141" t="s">
        <v>3969</v>
      </c>
      <c r="M8985" s="141" t="s">
        <v>262</v>
      </c>
      <c r="N8985" s="141" t="s">
        <v>694</v>
      </c>
      <c r="O8985" s="141" t="s">
        <v>287</v>
      </c>
      <c r="P8985" s="141" t="s">
        <v>2980</v>
      </c>
      <c r="Q8985" s="141" t="s">
        <v>2979</v>
      </c>
      <c r="R8985" s="141" t="s">
        <v>3468</v>
      </c>
      <c r="S8985" s="148" t="s">
        <v>3283</v>
      </c>
      <c r="T8985" s="147">
        <v>0</v>
      </c>
      <c r="U8985" s="147">
        <v>43066.95</v>
      </c>
      <c r="V8985" s="147">
        <v>0</v>
      </c>
      <c r="W8985" s="147">
        <v>0</v>
      </c>
    </row>
    <row r="8986" spans="1:23">
      <c r="A8986" s="141" t="s">
        <v>3465</v>
      </c>
      <c r="B8986" s="141" t="s">
        <v>284</v>
      </c>
      <c r="C8986" s="141" t="s">
        <v>3457</v>
      </c>
      <c r="D8986" s="141" t="s">
        <v>3455</v>
      </c>
      <c r="E8986" s="141" t="s">
        <v>4088</v>
      </c>
      <c r="F8986" s="141" t="s">
        <v>4087</v>
      </c>
      <c r="G8986" s="141" t="s">
        <v>58</v>
      </c>
      <c r="H8986" s="141" t="s">
        <v>782</v>
      </c>
      <c r="I8986" s="141" t="s">
        <v>3514</v>
      </c>
      <c r="J8986" s="141" t="s">
        <v>3600</v>
      </c>
      <c r="K8986" s="141" t="s">
        <v>191</v>
      </c>
      <c r="L8986" s="141" t="s">
        <v>3969</v>
      </c>
      <c r="M8986" s="141" t="s">
        <v>262</v>
      </c>
      <c r="N8986" s="141" t="s">
        <v>694</v>
      </c>
      <c r="O8986" s="141" t="s">
        <v>287</v>
      </c>
      <c r="P8986" s="141" t="s">
        <v>3272</v>
      </c>
      <c r="Q8986" s="141" t="s">
        <v>2981</v>
      </c>
      <c r="R8986" s="141" t="s">
        <v>3468</v>
      </c>
      <c r="S8986" s="148" t="s">
        <v>3283</v>
      </c>
      <c r="T8986" s="147">
        <v>0</v>
      </c>
      <c r="U8986" s="147">
        <v>43066.95</v>
      </c>
      <c r="V8986" s="147">
        <v>0</v>
      </c>
      <c r="W8986" s="147">
        <v>0</v>
      </c>
    </row>
    <row r="8987" spans="1:23">
      <c r="A8987" s="141" t="s">
        <v>3465</v>
      </c>
      <c r="B8987" s="141" t="s">
        <v>284</v>
      </c>
      <c r="C8987" s="141" t="s">
        <v>3457</v>
      </c>
      <c r="D8987" s="141" t="s">
        <v>3455</v>
      </c>
      <c r="E8987" s="141" t="s">
        <v>4088</v>
      </c>
      <c r="F8987" s="141" t="s">
        <v>4087</v>
      </c>
      <c r="G8987" s="141" t="s">
        <v>58</v>
      </c>
      <c r="H8987" s="141" t="s">
        <v>782</v>
      </c>
      <c r="I8987" s="141" t="s">
        <v>3514</v>
      </c>
      <c r="J8987" s="141" t="s">
        <v>3600</v>
      </c>
      <c r="K8987" s="141" t="s">
        <v>191</v>
      </c>
      <c r="L8987" s="141" t="s">
        <v>3969</v>
      </c>
      <c r="M8987" s="141" t="s">
        <v>262</v>
      </c>
      <c r="N8987" s="141" t="s">
        <v>694</v>
      </c>
      <c r="O8987" s="141" t="s">
        <v>287</v>
      </c>
      <c r="P8987" s="141" t="s">
        <v>2983</v>
      </c>
      <c r="Q8987" s="141" t="s">
        <v>2982</v>
      </c>
      <c r="R8987" s="141" t="s">
        <v>3468</v>
      </c>
      <c r="S8987" s="148" t="s">
        <v>3283</v>
      </c>
      <c r="T8987" s="147">
        <v>0</v>
      </c>
      <c r="U8987" s="147">
        <v>129200.84</v>
      </c>
      <c r="V8987" s="147">
        <v>0</v>
      </c>
      <c r="W8987" s="147">
        <v>0</v>
      </c>
    </row>
    <row r="8988" spans="1:23">
      <c r="A8988" s="141" t="s">
        <v>3465</v>
      </c>
      <c r="B8988" s="141" t="s">
        <v>284</v>
      </c>
      <c r="C8988" s="141" t="s">
        <v>3457</v>
      </c>
      <c r="D8988" s="141" t="s">
        <v>3455</v>
      </c>
      <c r="E8988" s="141" t="s">
        <v>4088</v>
      </c>
      <c r="F8988" s="141" t="s">
        <v>4087</v>
      </c>
      <c r="G8988" s="141" t="s">
        <v>58</v>
      </c>
      <c r="H8988" s="141" t="s">
        <v>782</v>
      </c>
      <c r="I8988" s="141" t="s">
        <v>3514</v>
      </c>
      <c r="J8988" s="141" t="s">
        <v>3600</v>
      </c>
      <c r="K8988" s="141" t="s">
        <v>191</v>
      </c>
      <c r="L8988" s="141" t="s">
        <v>3969</v>
      </c>
      <c r="M8988" s="141" t="s">
        <v>262</v>
      </c>
      <c r="N8988" s="141" t="s">
        <v>694</v>
      </c>
      <c r="O8988" s="141" t="s">
        <v>287</v>
      </c>
      <c r="P8988" s="141" t="s">
        <v>2985</v>
      </c>
      <c r="Q8988" s="141" t="s">
        <v>2984</v>
      </c>
      <c r="R8988" s="141" t="s">
        <v>3468</v>
      </c>
      <c r="S8988" s="148" t="s">
        <v>3283</v>
      </c>
      <c r="T8988" s="147">
        <v>0</v>
      </c>
      <c r="U8988" s="147">
        <v>43066.95</v>
      </c>
      <c r="V8988" s="147">
        <v>0</v>
      </c>
      <c r="W8988" s="147">
        <v>0</v>
      </c>
    </row>
    <row r="8989" spans="1:23">
      <c r="A8989" s="141" t="s">
        <v>3465</v>
      </c>
      <c r="B8989" s="141" t="s">
        <v>284</v>
      </c>
      <c r="C8989" s="141" t="s">
        <v>3457</v>
      </c>
      <c r="D8989" s="141" t="s">
        <v>3455</v>
      </c>
      <c r="E8989" s="141" t="s">
        <v>4088</v>
      </c>
      <c r="F8989" s="141" t="s">
        <v>4087</v>
      </c>
      <c r="G8989" s="141" t="s">
        <v>58</v>
      </c>
      <c r="H8989" s="141" t="s">
        <v>782</v>
      </c>
      <c r="I8989" s="141" t="s">
        <v>3514</v>
      </c>
      <c r="J8989" s="141" t="s">
        <v>3600</v>
      </c>
      <c r="K8989" s="141" t="s">
        <v>191</v>
      </c>
      <c r="L8989" s="141" t="s">
        <v>3969</v>
      </c>
      <c r="M8989" s="141" t="s">
        <v>262</v>
      </c>
      <c r="N8989" s="141" t="s">
        <v>694</v>
      </c>
      <c r="O8989" s="141" t="s">
        <v>287</v>
      </c>
      <c r="P8989" s="141" t="s">
        <v>2987</v>
      </c>
      <c r="Q8989" s="141" t="s">
        <v>2986</v>
      </c>
      <c r="R8989" s="141" t="s">
        <v>3468</v>
      </c>
      <c r="S8989" s="148" t="s">
        <v>3283</v>
      </c>
      <c r="T8989" s="147">
        <v>0</v>
      </c>
      <c r="U8989" s="147">
        <v>86133.89</v>
      </c>
      <c r="V8989" s="147">
        <v>0</v>
      </c>
      <c r="W8989" s="147">
        <v>0</v>
      </c>
    </row>
    <row r="8990" spans="1:23">
      <c r="A8990" s="141" t="s">
        <v>3465</v>
      </c>
      <c r="B8990" s="141" t="s">
        <v>284</v>
      </c>
      <c r="C8990" s="141" t="s">
        <v>3457</v>
      </c>
      <c r="D8990" s="141" t="s">
        <v>3455</v>
      </c>
      <c r="E8990" s="141" t="s">
        <v>4088</v>
      </c>
      <c r="F8990" s="141" t="s">
        <v>4087</v>
      </c>
      <c r="G8990" s="141" t="s">
        <v>58</v>
      </c>
      <c r="H8990" s="141" t="s">
        <v>782</v>
      </c>
      <c r="I8990" s="141" t="s">
        <v>3514</v>
      </c>
      <c r="J8990" s="141" t="s">
        <v>3600</v>
      </c>
      <c r="K8990" s="141" t="s">
        <v>191</v>
      </c>
      <c r="L8990" s="141" t="s">
        <v>3969</v>
      </c>
      <c r="M8990" s="141" t="s">
        <v>262</v>
      </c>
      <c r="N8990" s="141" t="s">
        <v>694</v>
      </c>
      <c r="O8990" s="141" t="s">
        <v>287</v>
      </c>
      <c r="P8990" s="141" t="s">
        <v>2989</v>
      </c>
      <c r="Q8990" s="141" t="s">
        <v>2988</v>
      </c>
      <c r="R8990" s="141" t="s">
        <v>3468</v>
      </c>
      <c r="S8990" s="148" t="s">
        <v>3283</v>
      </c>
      <c r="T8990" s="147">
        <v>0</v>
      </c>
      <c r="U8990" s="147">
        <v>86133.89</v>
      </c>
      <c r="V8990" s="147">
        <v>0</v>
      </c>
      <c r="W8990" s="147">
        <v>0</v>
      </c>
    </row>
    <row r="8991" spans="1:23">
      <c r="A8991" s="141" t="s">
        <v>3465</v>
      </c>
      <c r="B8991" s="141" t="s">
        <v>284</v>
      </c>
      <c r="C8991" s="141" t="s">
        <v>3457</v>
      </c>
      <c r="D8991" s="141" t="s">
        <v>3455</v>
      </c>
      <c r="E8991" s="141" t="s">
        <v>4088</v>
      </c>
      <c r="F8991" s="141" t="s">
        <v>4087</v>
      </c>
      <c r="G8991" s="141" t="s">
        <v>58</v>
      </c>
      <c r="H8991" s="141" t="s">
        <v>782</v>
      </c>
      <c r="I8991" s="141" t="s">
        <v>3514</v>
      </c>
      <c r="J8991" s="141" t="s">
        <v>3600</v>
      </c>
      <c r="K8991" s="141" t="s">
        <v>191</v>
      </c>
      <c r="L8991" s="141" t="s">
        <v>3969</v>
      </c>
      <c r="M8991" s="141" t="s">
        <v>262</v>
      </c>
      <c r="N8991" s="141" t="s">
        <v>694</v>
      </c>
      <c r="O8991" s="141" t="s">
        <v>287</v>
      </c>
      <c r="P8991" s="141" t="s">
        <v>2991</v>
      </c>
      <c r="Q8991" s="141" t="s">
        <v>2990</v>
      </c>
      <c r="R8991" s="141" t="s">
        <v>3468</v>
      </c>
      <c r="S8991" s="148" t="s">
        <v>3283</v>
      </c>
      <c r="T8991" s="147">
        <v>0</v>
      </c>
      <c r="U8991" s="147">
        <v>43066.95</v>
      </c>
      <c r="V8991" s="147">
        <v>0</v>
      </c>
      <c r="W8991" s="147">
        <v>0</v>
      </c>
    </row>
    <row r="8992" spans="1:23">
      <c r="A8992" s="141" t="s">
        <v>3465</v>
      </c>
      <c r="B8992" s="141" t="s">
        <v>284</v>
      </c>
      <c r="C8992" s="141" t="s">
        <v>3457</v>
      </c>
      <c r="D8992" s="141" t="s">
        <v>3455</v>
      </c>
      <c r="E8992" s="141" t="s">
        <v>4088</v>
      </c>
      <c r="F8992" s="141" t="s">
        <v>4087</v>
      </c>
      <c r="G8992" s="141" t="s">
        <v>58</v>
      </c>
      <c r="H8992" s="141" t="s">
        <v>782</v>
      </c>
      <c r="I8992" s="141" t="s">
        <v>3514</v>
      </c>
      <c r="J8992" s="141" t="s">
        <v>3600</v>
      </c>
      <c r="K8992" s="141" t="s">
        <v>191</v>
      </c>
      <c r="L8992" s="141" t="s">
        <v>3969</v>
      </c>
      <c r="M8992" s="141" t="s">
        <v>262</v>
      </c>
      <c r="N8992" s="141" t="s">
        <v>694</v>
      </c>
      <c r="O8992" s="141" t="s">
        <v>287</v>
      </c>
      <c r="P8992" s="141" t="s">
        <v>2993</v>
      </c>
      <c r="Q8992" s="141" t="s">
        <v>2992</v>
      </c>
      <c r="R8992" s="141" t="s">
        <v>3468</v>
      </c>
      <c r="S8992" s="148" t="s">
        <v>3283</v>
      </c>
      <c r="T8992" s="147">
        <v>0</v>
      </c>
      <c r="U8992" s="147">
        <v>86133.89</v>
      </c>
      <c r="V8992" s="147">
        <v>0</v>
      </c>
      <c r="W8992" s="147">
        <v>0</v>
      </c>
    </row>
    <row r="8993" spans="1:23">
      <c r="A8993" s="141" t="s">
        <v>3465</v>
      </c>
      <c r="B8993" s="141" t="s">
        <v>284</v>
      </c>
      <c r="C8993" s="141" t="s">
        <v>3457</v>
      </c>
      <c r="D8993" s="141" t="s">
        <v>3455</v>
      </c>
      <c r="E8993" s="141" t="s">
        <v>4088</v>
      </c>
      <c r="F8993" s="141" t="s">
        <v>4087</v>
      </c>
      <c r="G8993" s="141" t="s">
        <v>58</v>
      </c>
      <c r="H8993" s="141" t="s">
        <v>782</v>
      </c>
      <c r="I8993" s="141" t="s">
        <v>3514</v>
      </c>
      <c r="J8993" s="141" t="s">
        <v>3600</v>
      </c>
      <c r="K8993" s="141" t="s">
        <v>191</v>
      </c>
      <c r="L8993" s="141" t="s">
        <v>3969</v>
      </c>
      <c r="M8993" s="141" t="s">
        <v>262</v>
      </c>
      <c r="N8993" s="141" t="s">
        <v>694</v>
      </c>
      <c r="O8993" s="141" t="s">
        <v>287</v>
      </c>
      <c r="P8993" s="141" t="s">
        <v>2995</v>
      </c>
      <c r="Q8993" s="141" t="s">
        <v>2994</v>
      </c>
      <c r="R8993" s="141" t="s">
        <v>3468</v>
      </c>
      <c r="S8993" s="148" t="s">
        <v>3283</v>
      </c>
      <c r="T8993" s="147">
        <v>0</v>
      </c>
      <c r="U8993" s="147">
        <v>86133.89</v>
      </c>
      <c r="V8993" s="147">
        <v>0</v>
      </c>
      <c r="W8993" s="147">
        <v>0</v>
      </c>
    </row>
    <row r="8994" spans="1:23">
      <c r="A8994" s="141" t="s">
        <v>3465</v>
      </c>
      <c r="B8994" s="141" t="s">
        <v>284</v>
      </c>
      <c r="C8994" s="141" t="s">
        <v>3457</v>
      </c>
      <c r="D8994" s="141" t="s">
        <v>3455</v>
      </c>
      <c r="E8994" s="141" t="s">
        <v>4088</v>
      </c>
      <c r="F8994" s="141" t="s">
        <v>4087</v>
      </c>
      <c r="G8994" s="141" t="s">
        <v>58</v>
      </c>
      <c r="H8994" s="141" t="s">
        <v>782</v>
      </c>
      <c r="I8994" s="141" t="s">
        <v>3514</v>
      </c>
      <c r="J8994" s="141" t="s">
        <v>3600</v>
      </c>
      <c r="K8994" s="141" t="s">
        <v>191</v>
      </c>
      <c r="L8994" s="141" t="s">
        <v>3969</v>
      </c>
      <c r="M8994" s="141" t="s">
        <v>262</v>
      </c>
      <c r="N8994" s="141" t="s">
        <v>694</v>
      </c>
      <c r="O8994" s="141" t="s">
        <v>287</v>
      </c>
      <c r="P8994" s="141" t="s">
        <v>2997</v>
      </c>
      <c r="Q8994" s="141" t="s">
        <v>2996</v>
      </c>
      <c r="R8994" s="141" t="s">
        <v>3468</v>
      </c>
      <c r="S8994" s="148" t="s">
        <v>3283</v>
      </c>
      <c r="T8994" s="147">
        <v>0</v>
      </c>
      <c r="U8994" s="147">
        <v>43066.95</v>
      </c>
      <c r="V8994" s="147">
        <v>0</v>
      </c>
      <c r="W8994" s="147">
        <v>0</v>
      </c>
    </row>
    <row r="8995" spans="1:23">
      <c r="A8995" s="141" t="s">
        <v>3465</v>
      </c>
      <c r="B8995" s="141" t="s">
        <v>284</v>
      </c>
      <c r="C8995" s="141" t="s">
        <v>3457</v>
      </c>
      <c r="D8995" s="141" t="s">
        <v>3455</v>
      </c>
      <c r="E8995" s="141" t="s">
        <v>4088</v>
      </c>
      <c r="F8995" s="141" t="s">
        <v>4087</v>
      </c>
      <c r="G8995" s="141" t="s">
        <v>58</v>
      </c>
      <c r="H8995" s="141" t="s">
        <v>782</v>
      </c>
      <c r="I8995" s="141" t="s">
        <v>3514</v>
      </c>
      <c r="J8995" s="141" t="s">
        <v>3600</v>
      </c>
      <c r="K8995" s="141" t="s">
        <v>191</v>
      </c>
      <c r="L8995" s="141" t="s">
        <v>3969</v>
      </c>
      <c r="M8995" s="141" t="s">
        <v>262</v>
      </c>
      <c r="N8995" s="141" t="s">
        <v>694</v>
      </c>
      <c r="O8995" s="141" t="s">
        <v>287</v>
      </c>
      <c r="P8995" s="141" t="s">
        <v>2999</v>
      </c>
      <c r="Q8995" s="141" t="s">
        <v>2998</v>
      </c>
      <c r="R8995" s="141" t="s">
        <v>3468</v>
      </c>
      <c r="S8995" s="148" t="s">
        <v>3283</v>
      </c>
      <c r="T8995" s="147">
        <v>0</v>
      </c>
      <c r="U8995" s="147">
        <v>43066.95</v>
      </c>
      <c r="V8995" s="147">
        <v>0</v>
      </c>
      <c r="W8995" s="147">
        <v>0</v>
      </c>
    </row>
    <row r="8996" spans="1:23">
      <c r="A8996" s="141" t="s">
        <v>3465</v>
      </c>
      <c r="B8996" s="141" t="s">
        <v>284</v>
      </c>
      <c r="C8996" s="141" t="s">
        <v>3457</v>
      </c>
      <c r="D8996" s="141" t="s">
        <v>3455</v>
      </c>
      <c r="E8996" s="141" t="s">
        <v>4088</v>
      </c>
      <c r="F8996" s="141" t="s">
        <v>4087</v>
      </c>
      <c r="G8996" s="141" t="s">
        <v>58</v>
      </c>
      <c r="H8996" s="141" t="s">
        <v>782</v>
      </c>
      <c r="I8996" s="141" t="s">
        <v>3514</v>
      </c>
      <c r="J8996" s="141" t="s">
        <v>3600</v>
      </c>
      <c r="K8996" s="141" t="s">
        <v>191</v>
      </c>
      <c r="L8996" s="141" t="s">
        <v>3969</v>
      </c>
      <c r="M8996" s="141" t="s">
        <v>262</v>
      </c>
      <c r="N8996" s="141" t="s">
        <v>694</v>
      </c>
      <c r="O8996" s="141" t="s">
        <v>287</v>
      </c>
      <c r="P8996" s="141" t="s">
        <v>3001</v>
      </c>
      <c r="Q8996" s="141" t="s">
        <v>3000</v>
      </c>
      <c r="R8996" s="141" t="s">
        <v>3468</v>
      </c>
      <c r="S8996" s="148" t="s">
        <v>3283</v>
      </c>
      <c r="T8996" s="147">
        <v>0</v>
      </c>
      <c r="U8996" s="147">
        <v>43066.95</v>
      </c>
      <c r="V8996" s="147">
        <v>0</v>
      </c>
      <c r="W8996" s="147">
        <v>0</v>
      </c>
    </row>
    <row r="8997" spans="1:23">
      <c r="A8997" s="141" t="s">
        <v>3465</v>
      </c>
      <c r="B8997" s="141" t="s">
        <v>284</v>
      </c>
      <c r="C8997" s="141" t="s">
        <v>3457</v>
      </c>
      <c r="D8997" s="141" t="s">
        <v>3455</v>
      </c>
      <c r="E8997" s="141" t="s">
        <v>4088</v>
      </c>
      <c r="F8997" s="141" t="s">
        <v>4087</v>
      </c>
      <c r="G8997" s="141" t="s">
        <v>58</v>
      </c>
      <c r="H8997" s="141" t="s">
        <v>782</v>
      </c>
      <c r="I8997" s="141" t="s">
        <v>3514</v>
      </c>
      <c r="J8997" s="141" t="s">
        <v>3600</v>
      </c>
      <c r="K8997" s="141" t="s">
        <v>191</v>
      </c>
      <c r="L8997" s="141" t="s">
        <v>3969</v>
      </c>
      <c r="M8997" s="141" t="s">
        <v>262</v>
      </c>
      <c r="N8997" s="141" t="s">
        <v>705</v>
      </c>
      <c r="O8997" s="141" t="s">
        <v>287</v>
      </c>
      <c r="P8997" s="141" t="s">
        <v>2180</v>
      </c>
      <c r="Q8997" s="141" t="s">
        <v>2655</v>
      </c>
      <c r="R8997" s="141" t="s">
        <v>3468</v>
      </c>
      <c r="S8997" s="148" t="s">
        <v>3283</v>
      </c>
      <c r="T8997" s="147">
        <v>0</v>
      </c>
      <c r="U8997" s="147">
        <v>43066.95</v>
      </c>
      <c r="V8997" s="147">
        <v>0</v>
      </c>
      <c r="W8997" s="147">
        <v>0</v>
      </c>
    </row>
    <row r="8998" spans="1:23">
      <c r="A8998" s="141" t="s">
        <v>3465</v>
      </c>
      <c r="B8998" s="141" t="s">
        <v>284</v>
      </c>
      <c r="C8998" s="141" t="s">
        <v>3457</v>
      </c>
      <c r="D8998" s="141" t="s">
        <v>3455</v>
      </c>
      <c r="E8998" s="141" t="s">
        <v>4088</v>
      </c>
      <c r="F8998" s="141" t="s">
        <v>4087</v>
      </c>
      <c r="G8998" s="141" t="s">
        <v>58</v>
      </c>
      <c r="H8998" s="141" t="s">
        <v>782</v>
      </c>
      <c r="I8998" s="141" t="s">
        <v>3514</v>
      </c>
      <c r="J8998" s="141" t="s">
        <v>3600</v>
      </c>
      <c r="K8998" s="141" t="s">
        <v>191</v>
      </c>
      <c r="L8998" s="141" t="s">
        <v>3969</v>
      </c>
      <c r="M8998" s="141" t="s">
        <v>262</v>
      </c>
      <c r="N8998" s="141" t="s">
        <v>705</v>
      </c>
      <c r="O8998" s="141" t="s">
        <v>287</v>
      </c>
      <c r="P8998" s="141" t="s">
        <v>2182</v>
      </c>
      <c r="Q8998" s="141" t="s">
        <v>2181</v>
      </c>
      <c r="R8998" s="141" t="s">
        <v>3468</v>
      </c>
      <c r="S8998" s="148" t="s">
        <v>3283</v>
      </c>
      <c r="T8998" s="147">
        <v>0</v>
      </c>
      <c r="U8998" s="147">
        <v>43066.95</v>
      </c>
      <c r="V8998" s="147">
        <v>0</v>
      </c>
      <c r="W8998" s="147">
        <v>0</v>
      </c>
    </row>
    <row r="8999" spans="1:23">
      <c r="A8999" s="141" t="s">
        <v>3465</v>
      </c>
      <c r="B8999" s="141" t="s">
        <v>284</v>
      </c>
      <c r="C8999" s="141" t="s">
        <v>3457</v>
      </c>
      <c r="D8999" s="141" t="s">
        <v>3455</v>
      </c>
      <c r="E8999" s="141" t="s">
        <v>4088</v>
      </c>
      <c r="F8999" s="141" t="s">
        <v>4087</v>
      </c>
      <c r="G8999" s="141" t="s">
        <v>58</v>
      </c>
      <c r="H8999" s="141" t="s">
        <v>782</v>
      </c>
      <c r="I8999" s="141" t="s">
        <v>3514</v>
      </c>
      <c r="J8999" s="141" t="s">
        <v>3600</v>
      </c>
      <c r="K8999" s="141" t="s">
        <v>191</v>
      </c>
      <c r="L8999" s="141" t="s">
        <v>3969</v>
      </c>
      <c r="M8999" s="141" t="s">
        <v>262</v>
      </c>
      <c r="N8999" s="141" t="s">
        <v>705</v>
      </c>
      <c r="O8999" s="141" t="s">
        <v>287</v>
      </c>
      <c r="P8999" s="141" t="s">
        <v>2184</v>
      </c>
      <c r="Q8999" s="141" t="s">
        <v>2183</v>
      </c>
      <c r="R8999" s="141" t="s">
        <v>3468</v>
      </c>
      <c r="S8999" s="148" t="s">
        <v>3283</v>
      </c>
      <c r="T8999" s="147">
        <v>0</v>
      </c>
      <c r="U8999" s="147">
        <v>129200.84</v>
      </c>
      <c r="V8999" s="147">
        <v>0</v>
      </c>
      <c r="W8999" s="147">
        <v>0</v>
      </c>
    </row>
    <row r="9000" spans="1:23">
      <c r="A9000" s="141" t="s">
        <v>3465</v>
      </c>
      <c r="B9000" s="141" t="s">
        <v>284</v>
      </c>
      <c r="C9000" s="141" t="s">
        <v>3457</v>
      </c>
      <c r="D9000" s="141" t="s">
        <v>3455</v>
      </c>
      <c r="E9000" s="141" t="s">
        <v>4088</v>
      </c>
      <c r="F9000" s="141" t="s">
        <v>4087</v>
      </c>
      <c r="G9000" s="141" t="s">
        <v>58</v>
      </c>
      <c r="H9000" s="141" t="s">
        <v>782</v>
      </c>
      <c r="I9000" s="141" t="s">
        <v>3514</v>
      </c>
      <c r="J9000" s="141" t="s">
        <v>3600</v>
      </c>
      <c r="K9000" s="141" t="s">
        <v>191</v>
      </c>
      <c r="L9000" s="141" t="s">
        <v>3969</v>
      </c>
      <c r="M9000" s="141" t="s">
        <v>262</v>
      </c>
      <c r="N9000" s="141" t="s">
        <v>705</v>
      </c>
      <c r="O9000" s="141" t="s">
        <v>287</v>
      </c>
      <c r="P9000" s="141" t="s">
        <v>2186</v>
      </c>
      <c r="Q9000" s="141" t="s">
        <v>2185</v>
      </c>
      <c r="R9000" s="141" t="s">
        <v>3468</v>
      </c>
      <c r="S9000" s="148" t="s">
        <v>3283</v>
      </c>
      <c r="T9000" s="147">
        <v>0</v>
      </c>
      <c r="U9000" s="147">
        <v>86133.89</v>
      </c>
      <c r="V9000" s="147">
        <v>0</v>
      </c>
      <c r="W9000" s="147">
        <v>0</v>
      </c>
    </row>
    <row r="9001" spans="1:23">
      <c r="A9001" s="141" t="s">
        <v>3465</v>
      </c>
      <c r="B9001" s="141" t="s">
        <v>284</v>
      </c>
      <c r="C9001" s="141" t="s">
        <v>3457</v>
      </c>
      <c r="D9001" s="141" t="s">
        <v>3455</v>
      </c>
      <c r="E9001" s="141" t="s">
        <v>4088</v>
      </c>
      <c r="F9001" s="141" t="s">
        <v>4087</v>
      </c>
      <c r="G9001" s="141" t="s">
        <v>58</v>
      </c>
      <c r="H9001" s="141" t="s">
        <v>782</v>
      </c>
      <c r="I9001" s="141" t="s">
        <v>3514</v>
      </c>
      <c r="J9001" s="141" t="s">
        <v>3600</v>
      </c>
      <c r="K9001" s="141" t="s">
        <v>191</v>
      </c>
      <c r="L9001" s="141" t="s">
        <v>3969</v>
      </c>
      <c r="M9001" s="141" t="s">
        <v>262</v>
      </c>
      <c r="N9001" s="141" t="s">
        <v>705</v>
      </c>
      <c r="O9001" s="141" t="s">
        <v>287</v>
      </c>
      <c r="P9001" s="141" t="s">
        <v>2188</v>
      </c>
      <c r="Q9001" s="141" t="s">
        <v>2187</v>
      </c>
      <c r="R9001" s="141" t="s">
        <v>3468</v>
      </c>
      <c r="S9001" s="148" t="s">
        <v>3283</v>
      </c>
      <c r="T9001" s="147">
        <v>0</v>
      </c>
      <c r="U9001" s="147">
        <v>86133.89</v>
      </c>
      <c r="V9001" s="147">
        <v>0</v>
      </c>
      <c r="W9001" s="147">
        <v>0</v>
      </c>
    </row>
    <row r="9002" spans="1:23">
      <c r="A9002" s="141" t="s">
        <v>3465</v>
      </c>
      <c r="B9002" s="141" t="s">
        <v>284</v>
      </c>
      <c r="C9002" s="141" t="s">
        <v>3457</v>
      </c>
      <c r="D9002" s="141" t="s">
        <v>3455</v>
      </c>
      <c r="E9002" s="141" t="s">
        <v>4088</v>
      </c>
      <c r="F9002" s="141" t="s">
        <v>4087</v>
      </c>
      <c r="G9002" s="141" t="s">
        <v>58</v>
      </c>
      <c r="H9002" s="141" t="s">
        <v>782</v>
      </c>
      <c r="I9002" s="141" t="s">
        <v>3514</v>
      </c>
      <c r="J9002" s="141" t="s">
        <v>3600</v>
      </c>
      <c r="K9002" s="141" t="s">
        <v>191</v>
      </c>
      <c r="L9002" s="141" t="s">
        <v>3969</v>
      </c>
      <c r="M9002" s="141" t="s">
        <v>262</v>
      </c>
      <c r="N9002" s="141" t="s">
        <v>705</v>
      </c>
      <c r="O9002" s="141" t="s">
        <v>287</v>
      </c>
      <c r="P9002" s="141" t="s">
        <v>2192</v>
      </c>
      <c r="Q9002" s="141" t="s">
        <v>2191</v>
      </c>
      <c r="R9002" s="141" t="s">
        <v>3468</v>
      </c>
      <c r="S9002" s="148" t="s">
        <v>3283</v>
      </c>
      <c r="T9002" s="147">
        <v>0</v>
      </c>
      <c r="U9002" s="147">
        <v>129200.84</v>
      </c>
      <c r="V9002" s="147">
        <v>0</v>
      </c>
      <c r="W9002" s="147">
        <v>0</v>
      </c>
    </row>
    <row r="9003" spans="1:23">
      <c r="A9003" s="141" t="s">
        <v>3465</v>
      </c>
      <c r="B9003" s="141" t="s">
        <v>284</v>
      </c>
      <c r="C9003" s="141" t="s">
        <v>3457</v>
      </c>
      <c r="D9003" s="141" t="s">
        <v>3455</v>
      </c>
      <c r="E9003" s="141" t="s">
        <v>4088</v>
      </c>
      <c r="F9003" s="141" t="s">
        <v>4087</v>
      </c>
      <c r="G9003" s="141" t="s">
        <v>58</v>
      </c>
      <c r="H9003" s="141" t="s">
        <v>782</v>
      </c>
      <c r="I9003" s="141" t="s">
        <v>3514</v>
      </c>
      <c r="J9003" s="141" t="s">
        <v>3600</v>
      </c>
      <c r="K9003" s="141" t="s">
        <v>191</v>
      </c>
      <c r="L9003" s="141" t="s">
        <v>3969</v>
      </c>
      <c r="M9003" s="141" t="s">
        <v>262</v>
      </c>
      <c r="N9003" s="141" t="s">
        <v>705</v>
      </c>
      <c r="O9003" s="141" t="s">
        <v>287</v>
      </c>
      <c r="P9003" s="141" t="s">
        <v>2194</v>
      </c>
      <c r="Q9003" s="141" t="s">
        <v>2193</v>
      </c>
      <c r="R9003" s="141" t="s">
        <v>3468</v>
      </c>
      <c r="S9003" s="148" t="s">
        <v>3283</v>
      </c>
      <c r="T9003" s="147">
        <v>0</v>
      </c>
      <c r="U9003" s="147">
        <v>43066.95</v>
      </c>
      <c r="V9003" s="147">
        <v>0</v>
      </c>
      <c r="W9003" s="147">
        <v>0</v>
      </c>
    </row>
    <row r="9004" spans="1:23">
      <c r="A9004" s="141" t="s">
        <v>3465</v>
      </c>
      <c r="B9004" s="141" t="s">
        <v>284</v>
      </c>
      <c r="C9004" s="141" t="s">
        <v>3457</v>
      </c>
      <c r="D9004" s="141" t="s">
        <v>3455</v>
      </c>
      <c r="E9004" s="141" t="s">
        <v>4088</v>
      </c>
      <c r="F9004" s="141" t="s">
        <v>4087</v>
      </c>
      <c r="G9004" s="141" t="s">
        <v>58</v>
      </c>
      <c r="H9004" s="141" t="s">
        <v>782</v>
      </c>
      <c r="I9004" s="141" t="s">
        <v>3514</v>
      </c>
      <c r="J9004" s="141" t="s">
        <v>3600</v>
      </c>
      <c r="K9004" s="141" t="s">
        <v>191</v>
      </c>
      <c r="L9004" s="141" t="s">
        <v>3969</v>
      </c>
      <c r="M9004" s="141" t="s">
        <v>262</v>
      </c>
      <c r="N9004" s="141" t="s">
        <v>705</v>
      </c>
      <c r="O9004" s="141" t="s">
        <v>287</v>
      </c>
      <c r="P9004" s="141" t="s">
        <v>2196</v>
      </c>
      <c r="Q9004" s="141" t="s">
        <v>2195</v>
      </c>
      <c r="R9004" s="141" t="s">
        <v>3468</v>
      </c>
      <c r="S9004" s="148" t="s">
        <v>3283</v>
      </c>
      <c r="T9004" s="147">
        <v>0</v>
      </c>
      <c r="U9004" s="147">
        <v>83133.89</v>
      </c>
      <c r="V9004" s="147">
        <v>0</v>
      </c>
      <c r="W9004" s="147">
        <v>0</v>
      </c>
    </row>
    <row r="9005" spans="1:23">
      <c r="A9005" s="141" t="s">
        <v>3465</v>
      </c>
      <c r="B9005" s="141" t="s">
        <v>284</v>
      </c>
      <c r="C9005" s="141" t="s">
        <v>3457</v>
      </c>
      <c r="D9005" s="141" t="s">
        <v>3455</v>
      </c>
      <c r="E9005" s="141" t="s">
        <v>4088</v>
      </c>
      <c r="F9005" s="141" t="s">
        <v>4087</v>
      </c>
      <c r="G9005" s="141" t="s">
        <v>58</v>
      </c>
      <c r="H9005" s="141" t="s">
        <v>782</v>
      </c>
      <c r="I9005" s="141" t="s">
        <v>3514</v>
      </c>
      <c r="J9005" s="141" t="s">
        <v>3600</v>
      </c>
      <c r="K9005" s="141" t="s">
        <v>191</v>
      </c>
      <c r="L9005" s="141" t="s">
        <v>3969</v>
      </c>
      <c r="M9005" s="141" t="s">
        <v>262</v>
      </c>
      <c r="N9005" s="141" t="s">
        <v>705</v>
      </c>
      <c r="O9005" s="141" t="s">
        <v>287</v>
      </c>
      <c r="P9005" s="141" t="s">
        <v>2198</v>
      </c>
      <c r="Q9005" s="141" t="s">
        <v>2197</v>
      </c>
      <c r="R9005" s="141" t="s">
        <v>3468</v>
      </c>
      <c r="S9005" s="148" t="s">
        <v>3283</v>
      </c>
      <c r="T9005" s="147">
        <v>0</v>
      </c>
      <c r="U9005" s="147">
        <v>86133.89</v>
      </c>
      <c r="V9005" s="147">
        <v>0</v>
      </c>
      <c r="W9005" s="147">
        <v>0</v>
      </c>
    </row>
    <row r="9006" spans="1:23">
      <c r="A9006" s="141" t="s">
        <v>3465</v>
      </c>
      <c r="B9006" s="141" t="s">
        <v>284</v>
      </c>
      <c r="C9006" s="141" t="s">
        <v>3457</v>
      </c>
      <c r="D9006" s="141" t="s">
        <v>3455</v>
      </c>
      <c r="E9006" s="141" t="s">
        <v>4088</v>
      </c>
      <c r="F9006" s="141" t="s">
        <v>4087</v>
      </c>
      <c r="G9006" s="141" t="s">
        <v>58</v>
      </c>
      <c r="H9006" s="141" t="s">
        <v>782</v>
      </c>
      <c r="I9006" s="141" t="s">
        <v>3514</v>
      </c>
      <c r="J9006" s="141" t="s">
        <v>3600</v>
      </c>
      <c r="K9006" s="141" t="s">
        <v>191</v>
      </c>
      <c r="L9006" s="141" t="s">
        <v>3969</v>
      </c>
      <c r="M9006" s="141" t="s">
        <v>262</v>
      </c>
      <c r="N9006" s="141" t="s">
        <v>705</v>
      </c>
      <c r="O9006" s="141" t="s">
        <v>287</v>
      </c>
      <c r="P9006" s="141" t="s">
        <v>2199</v>
      </c>
      <c r="Q9006" s="141" t="s">
        <v>2656</v>
      </c>
      <c r="R9006" s="141" t="s">
        <v>3468</v>
      </c>
      <c r="S9006" s="148" t="s">
        <v>3283</v>
      </c>
      <c r="T9006" s="147">
        <v>0</v>
      </c>
      <c r="U9006" s="147">
        <v>86133.89</v>
      </c>
      <c r="V9006" s="147">
        <v>0</v>
      </c>
      <c r="W9006" s="147">
        <v>0</v>
      </c>
    </row>
    <row r="9007" spans="1:23">
      <c r="A9007" s="141" t="s">
        <v>3465</v>
      </c>
      <c r="B9007" s="141" t="s">
        <v>284</v>
      </c>
      <c r="C9007" s="141" t="s">
        <v>3457</v>
      </c>
      <c r="D9007" s="141" t="s">
        <v>3455</v>
      </c>
      <c r="E9007" s="141" t="s">
        <v>4088</v>
      </c>
      <c r="F9007" s="141" t="s">
        <v>4087</v>
      </c>
      <c r="G9007" s="141" t="s">
        <v>58</v>
      </c>
      <c r="H9007" s="141" t="s">
        <v>782</v>
      </c>
      <c r="I9007" s="141" t="s">
        <v>3514</v>
      </c>
      <c r="J9007" s="141" t="s">
        <v>3600</v>
      </c>
      <c r="K9007" s="141" t="s">
        <v>191</v>
      </c>
      <c r="L9007" s="141" t="s">
        <v>3969</v>
      </c>
      <c r="M9007" s="141" t="s">
        <v>262</v>
      </c>
      <c r="N9007" s="141" t="s">
        <v>705</v>
      </c>
      <c r="O9007" s="141" t="s">
        <v>287</v>
      </c>
      <c r="P9007" s="141" t="s">
        <v>2200</v>
      </c>
      <c r="Q9007" s="141" t="s">
        <v>2657</v>
      </c>
      <c r="R9007" s="141" t="s">
        <v>3468</v>
      </c>
      <c r="S9007" s="148" t="s">
        <v>3283</v>
      </c>
      <c r="T9007" s="147">
        <v>0</v>
      </c>
      <c r="U9007" s="147">
        <v>43066.95</v>
      </c>
      <c r="V9007" s="147">
        <v>0</v>
      </c>
      <c r="W9007" s="147">
        <v>0</v>
      </c>
    </row>
    <row r="9008" spans="1:23">
      <c r="A9008" s="141" t="s">
        <v>3465</v>
      </c>
      <c r="B9008" s="141" t="s">
        <v>284</v>
      </c>
      <c r="C9008" s="141" t="s">
        <v>3457</v>
      </c>
      <c r="D9008" s="141" t="s">
        <v>3455</v>
      </c>
      <c r="E9008" s="141" t="s">
        <v>4088</v>
      </c>
      <c r="F9008" s="141" t="s">
        <v>4087</v>
      </c>
      <c r="G9008" s="141" t="s">
        <v>58</v>
      </c>
      <c r="H9008" s="141" t="s">
        <v>782</v>
      </c>
      <c r="I9008" s="141" t="s">
        <v>3514</v>
      </c>
      <c r="J9008" s="141" t="s">
        <v>3600</v>
      </c>
      <c r="K9008" s="141" t="s">
        <v>191</v>
      </c>
      <c r="L9008" s="141" t="s">
        <v>3969</v>
      </c>
      <c r="M9008" s="141" t="s">
        <v>262</v>
      </c>
      <c r="N9008" s="141" t="s">
        <v>705</v>
      </c>
      <c r="O9008" s="141" t="s">
        <v>287</v>
      </c>
      <c r="P9008" s="141" t="s">
        <v>2202</v>
      </c>
      <c r="Q9008" s="141" t="s">
        <v>2201</v>
      </c>
      <c r="R9008" s="141" t="s">
        <v>3468</v>
      </c>
      <c r="S9008" s="148" t="s">
        <v>3283</v>
      </c>
      <c r="T9008" s="147">
        <v>0</v>
      </c>
      <c r="U9008" s="147">
        <v>129200.84</v>
      </c>
      <c r="V9008" s="147">
        <v>0</v>
      </c>
      <c r="W9008" s="147">
        <v>0</v>
      </c>
    </row>
    <row r="9009" spans="1:23">
      <c r="A9009" s="141" t="s">
        <v>3465</v>
      </c>
      <c r="B9009" s="141" t="s">
        <v>284</v>
      </c>
      <c r="C9009" s="141" t="s">
        <v>3457</v>
      </c>
      <c r="D9009" s="141" t="s">
        <v>3455</v>
      </c>
      <c r="E9009" s="141" t="s">
        <v>4088</v>
      </c>
      <c r="F9009" s="141" t="s">
        <v>4087</v>
      </c>
      <c r="G9009" s="141" t="s">
        <v>58</v>
      </c>
      <c r="H9009" s="141" t="s">
        <v>782</v>
      </c>
      <c r="I9009" s="141" t="s">
        <v>3514</v>
      </c>
      <c r="J9009" s="141" t="s">
        <v>3600</v>
      </c>
      <c r="K9009" s="141" t="s">
        <v>191</v>
      </c>
      <c r="L9009" s="141" t="s">
        <v>3969</v>
      </c>
      <c r="M9009" s="141" t="s">
        <v>262</v>
      </c>
      <c r="N9009" s="141" t="s">
        <v>705</v>
      </c>
      <c r="O9009" s="141" t="s">
        <v>287</v>
      </c>
      <c r="P9009" s="141" t="s">
        <v>2204</v>
      </c>
      <c r="Q9009" s="141" t="s">
        <v>2203</v>
      </c>
      <c r="R9009" s="141" t="s">
        <v>3468</v>
      </c>
      <c r="S9009" s="148" t="s">
        <v>3283</v>
      </c>
      <c r="T9009" s="147">
        <v>0</v>
      </c>
      <c r="U9009" s="147">
        <v>43066.95</v>
      </c>
      <c r="V9009" s="147">
        <v>0</v>
      </c>
      <c r="W9009" s="147">
        <v>0</v>
      </c>
    </row>
    <row r="9010" spans="1:23">
      <c r="A9010" s="141" t="s">
        <v>3465</v>
      </c>
      <c r="B9010" s="141" t="s">
        <v>284</v>
      </c>
      <c r="C9010" s="141" t="s">
        <v>3457</v>
      </c>
      <c r="D9010" s="141" t="s">
        <v>3455</v>
      </c>
      <c r="E9010" s="141" t="s">
        <v>4088</v>
      </c>
      <c r="F9010" s="141" t="s">
        <v>4087</v>
      </c>
      <c r="G9010" s="141" t="s">
        <v>58</v>
      </c>
      <c r="H9010" s="141" t="s">
        <v>782</v>
      </c>
      <c r="I9010" s="141" t="s">
        <v>3514</v>
      </c>
      <c r="J9010" s="141" t="s">
        <v>3600</v>
      </c>
      <c r="K9010" s="141" t="s">
        <v>191</v>
      </c>
      <c r="L9010" s="141" t="s">
        <v>3969</v>
      </c>
      <c r="M9010" s="141" t="s">
        <v>262</v>
      </c>
      <c r="N9010" s="141" t="s">
        <v>705</v>
      </c>
      <c r="O9010" s="141" t="s">
        <v>287</v>
      </c>
      <c r="P9010" s="141" t="s">
        <v>2205</v>
      </c>
      <c r="Q9010" s="141" t="s">
        <v>2658</v>
      </c>
      <c r="R9010" s="141" t="s">
        <v>3468</v>
      </c>
      <c r="S9010" s="148" t="s">
        <v>3283</v>
      </c>
      <c r="T9010" s="147">
        <v>0</v>
      </c>
      <c r="U9010" s="147">
        <v>86133.89</v>
      </c>
      <c r="V9010" s="147">
        <v>0</v>
      </c>
      <c r="W9010" s="147">
        <v>0</v>
      </c>
    </row>
    <row r="9011" spans="1:23">
      <c r="A9011" s="141" t="s">
        <v>3465</v>
      </c>
      <c r="B9011" s="141" t="s">
        <v>284</v>
      </c>
      <c r="C9011" s="141" t="s">
        <v>3457</v>
      </c>
      <c r="D9011" s="141" t="s">
        <v>3455</v>
      </c>
      <c r="E9011" s="141" t="s">
        <v>4088</v>
      </c>
      <c r="F9011" s="141" t="s">
        <v>4087</v>
      </c>
      <c r="G9011" s="141" t="s">
        <v>58</v>
      </c>
      <c r="H9011" s="141" t="s">
        <v>782</v>
      </c>
      <c r="I9011" s="141" t="s">
        <v>3514</v>
      </c>
      <c r="J9011" s="141" t="s">
        <v>3600</v>
      </c>
      <c r="K9011" s="141" t="s">
        <v>191</v>
      </c>
      <c r="L9011" s="141" t="s">
        <v>3969</v>
      </c>
      <c r="M9011" s="141" t="s">
        <v>262</v>
      </c>
      <c r="N9011" s="141" t="s">
        <v>705</v>
      </c>
      <c r="O9011" s="141" t="s">
        <v>287</v>
      </c>
      <c r="P9011" s="141" t="s">
        <v>2207</v>
      </c>
      <c r="Q9011" s="141" t="s">
        <v>2206</v>
      </c>
      <c r="R9011" s="141" t="s">
        <v>3468</v>
      </c>
      <c r="S9011" s="148" t="s">
        <v>3283</v>
      </c>
      <c r="T9011" s="147">
        <v>0</v>
      </c>
      <c r="U9011" s="147">
        <v>86133.89</v>
      </c>
      <c r="V9011" s="147">
        <v>0</v>
      </c>
      <c r="W9011" s="147">
        <v>0</v>
      </c>
    </row>
    <row r="9012" spans="1:23">
      <c r="A9012" s="141" t="s">
        <v>3465</v>
      </c>
      <c r="B9012" s="141" t="s">
        <v>284</v>
      </c>
      <c r="C9012" s="141" t="s">
        <v>3457</v>
      </c>
      <c r="D9012" s="141" t="s">
        <v>3455</v>
      </c>
      <c r="E9012" s="141" t="s">
        <v>4088</v>
      </c>
      <c r="F9012" s="141" t="s">
        <v>4087</v>
      </c>
      <c r="G9012" s="141" t="s">
        <v>58</v>
      </c>
      <c r="H9012" s="141" t="s">
        <v>782</v>
      </c>
      <c r="I9012" s="141" t="s">
        <v>3514</v>
      </c>
      <c r="J9012" s="141" t="s">
        <v>3600</v>
      </c>
      <c r="K9012" s="141" t="s">
        <v>191</v>
      </c>
      <c r="L9012" s="141" t="s">
        <v>3969</v>
      </c>
      <c r="M9012" s="141" t="s">
        <v>262</v>
      </c>
      <c r="N9012" s="141" t="s">
        <v>717</v>
      </c>
      <c r="O9012" s="141" t="s">
        <v>287</v>
      </c>
      <c r="P9012" s="141" t="s">
        <v>1219</v>
      </c>
      <c r="Q9012" s="141" t="s">
        <v>719</v>
      </c>
      <c r="R9012" s="141" t="s">
        <v>3468</v>
      </c>
      <c r="S9012" s="148" t="s">
        <v>3283</v>
      </c>
      <c r="T9012" s="147">
        <v>615951</v>
      </c>
      <c r="U9012" s="147">
        <v>615951</v>
      </c>
      <c r="V9012" s="147">
        <v>0</v>
      </c>
      <c r="W9012" s="147">
        <v>0</v>
      </c>
    </row>
    <row r="9013" spans="1:23">
      <c r="A9013" s="141" t="s">
        <v>3465</v>
      </c>
      <c r="B9013" s="141" t="s">
        <v>284</v>
      </c>
      <c r="C9013" s="141" t="s">
        <v>3457</v>
      </c>
      <c r="D9013" s="141" t="s">
        <v>3455</v>
      </c>
      <c r="E9013" s="141" t="s">
        <v>4088</v>
      </c>
      <c r="F9013" s="141" t="s">
        <v>4087</v>
      </c>
      <c r="G9013" s="141" t="s">
        <v>58</v>
      </c>
      <c r="H9013" s="141" t="s">
        <v>782</v>
      </c>
      <c r="I9013" s="141" t="s">
        <v>3514</v>
      </c>
      <c r="J9013" s="141" t="s">
        <v>3600</v>
      </c>
      <c r="K9013" s="141" t="s">
        <v>191</v>
      </c>
      <c r="L9013" s="141" t="s">
        <v>3969</v>
      </c>
      <c r="M9013" s="141" t="s">
        <v>262</v>
      </c>
      <c r="N9013" s="141" t="s">
        <v>717</v>
      </c>
      <c r="O9013" s="141" t="s">
        <v>287</v>
      </c>
      <c r="P9013" s="141" t="s">
        <v>2209</v>
      </c>
      <c r="Q9013" s="141" t="s">
        <v>2208</v>
      </c>
      <c r="R9013" s="141" t="s">
        <v>3468</v>
      </c>
      <c r="S9013" s="148" t="s">
        <v>3283</v>
      </c>
      <c r="T9013" s="147">
        <v>0</v>
      </c>
      <c r="U9013" s="147">
        <v>129200.84</v>
      </c>
      <c r="V9013" s="147">
        <v>0</v>
      </c>
      <c r="W9013" s="147">
        <v>0</v>
      </c>
    </row>
    <row r="9014" spans="1:23">
      <c r="A9014" s="141" t="s">
        <v>3465</v>
      </c>
      <c r="B9014" s="141" t="s">
        <v>284</v>
      </c>
      <c r="C9014" s="141" t="s">
        <v>3457</v>
      </c>
      <c r="D9014" s="141" t="s">
        <v>3455</v>
      </c>
      <c r="E9014" s="141" t="s">
        <v>4088</v>
      </c>
      <c r="F9014" s="141" t="s">
        <v>4087</v>
      </c>
      <c r="G9014" s="141" t="s">
        <v>58</v>
      </c>
      <c r="H9014" s="141" t="s">
        <v>782</v>
      </c>
      <c r="I9014" s="141" t="s">
        <v>3514</v>
      </c>
      <c r="J9014" s="141" t="s">
        <v>3600</v>
      </c>
      <c r="K9014" s="141" t="s">
        <v>191</v>
      </c>
      <c r="L9014" s="141" t="s">
        <v>3969</v>
      </c>
      <c r="M9014" s="141" t="s">
        <v>262</v>
      </c>
      <c r="N9014" s="141" t="s">
        <v>717</v>
      </c>
      <c r="O9014" s="141" t="s">
        <v>287</v>
      </c>
      <c r="P9014" s="141" t="s">
        <v>2211</v>
      </c>
      <c r="Q9014" s="141" t="s">
        <v>2210</v>
      </c>
      <c r="R9014" s="141" t="s">
        <v>3468</v>
      </c>
      <c r="S9014" s="148" t="s">
        <v>3283</v>
      </c>
      <c r="T9014" s="147">
        <v>0</v>
      </c>
      <c r="U9014" s="147">
        <v>43066.95</v>
      </c>
      <c r="V9014" s="147">
        <v>0</v>
      </c>
      <c r="W9014" s="147">
        <v>0</v>
      </c>
    </row>
    <row r="9015" spans="1:23">
      <c r="A9015" s="141" t="s">
        <v>3465</v>
      </c>
      <c r="B9015" s="141" t="s">
        <v>284</v>
      </c>
      <c r="C9015" s="141" t="s">
        <v>3457</v>
      </c>
      <c r="D9015" s="141" t="s">
        <v>3455</v>
      </c>
      <c r="E9015" s="141" t="s">
        <v>4088</v>
      </c>
      <c r="F9015" s="141" t="s">
        <v>4087</v>
      </c>
      <c r="G9015" s="141" t="s">
        <v>58</v>
      </c>
      <c r="H9015" s="141" t="s">
        <v>782</v>
      </c>
      <c r="I9015" s="141" t="s">
        <v>3514</v>
      </c>
      <c r="J9015" s="141" t="s">
        <v>3600</v>
      </c>
      <c r="K9015" s="141" t="s">
        <v>191</v>
      </c>
      <c r="L9015" s="141" t="s">
        <v>3969</v>
      </c>
      <c r="M9015" s="141" t="s">
        <v>262</v>
      </c>
      <c r="N9015" s="141" t="s">
        <v>717</v>
      </c>
      <c r="O9015" s="141" t="s">
        <v>287</v>
      </c>
      <c r="P9015" s="141" t="s">
        <v>2213</v>
      </c>
      <c r="Q9015" s="141" t="s">
        <v>2212</v>
      </c>
      <c r="R9015" s="141" t="s">
        <v>3468</v>
      </c>
      <c r="S9015" s="148" t="s">
        <v>3283</v>
      </c>
      <c r="T9015" s="147">
        <v>0</v>
      </c>
      <c r="U9015" s="147">
        <v>43066.95</v>
      </c>
      <c r="V9015" s="147">
        <v>0</v>
      </c>
      <c r="W9015" s="147">
        <v>0</v>
      </c>
    </row>
    <row r="9016" spans="1:23">
      <c r="A9016" s="141" t="s">
        <v>3465</v>
      </c>
      <c r="B9016" s="141" t="s">
        <v>284</v>
      </c>
      <c r="C9016" s="141" t="s">
        <v>3457</v>
      </c>
      <c r="D9016" s="141" t="s">
        <v>3455</v>
      </c>
      <c r="E9016" s="141" t="s">
        <v>4088</v>
      </c>
      <c r="F9016" s="141" t="s">
        <v>4087</v>
      </c>
      <c r="G9016" s="141" t="s">
        <v>58</v>
      </c>
      <c r="H9016" s="141" t="s">
        <v>782</v>
      </c>
      <c r="I9016" s="141" t="s">
        <v>3514</v>
      </c>
      <c r="J9016" s="141" t="s">
        <v>3600</v>
      </c>
      <c r="K9016" s="141" t="s">
        <v>191</v>
      </c>
      <c r="L9016" s="141" t="s">
        <v>3969</v>
      </c>
      <c r="M9016" s="141" t="s">
        <v>262</v>
      </c>
      <c r="N9016" s="141" t="s">
        <v>717</v>
      </c>
      <c r="O9016" s="141" t="s">
        <v>287</v>
      </c>
      <c r="P9016" s="141" t="s">
        <v>2214</v>
      </c>
      <c r="Q9016" s="141" t="s">
        <v>2660</v>
      </c>
      <c r="R9016" s="141" t="s">
        <v>3468</v>
      </c>
      <c r="S9016" s="148" t="s">
        <v>3283</v>
      </c>
      <c r="T9016" s="147">
        <v>0</v>
      </c>
      <c r="U9016" s="147">
        <v>43066.95</v>
      </c>
      <c r="V9016" s="147">
        <v>0</v>
      </c>
      <c r="W9016" s="147">
        <v>0</v>
      </c>
    </row>
    <row r="9017" spans="1:23">
      <c r="A9017" s="141" t="s">
        <v>3465</v>
      </c>
      <c r="B9017" s="141" t="s">
        <v>284</v>
      </c>
      <c r="C9017" s="141" t="s">
        <v>3457</v>
      </c>
      <c r="D9017" s="141" t="s">
        <v>3455</v>
      </c>
      <c r="E9017" s="141" t="s">
        <v>4088</v>
      </c>
      <c r="F9017" s="141" t="s">
        <v>4087</v>
      </c>
      <c r="G9017" s="141" t="s">
        <v>58</v>
      </c>
      <c r="H9017" s="141" t="s">
        <v>782</v>
      </c>
      <c r="I9017" s="141" t="s">
        <v>3514</v>
      </c>
      <c r="J9017" s="141" t="s">
        <v>3600</v>
      </c>
      <c r="K9017" s="141" t="s">
        <v>191</v>
      </c>
      <c r="L9017" s="141" t="s">
        <v>3969</v>
      </c>
      <c r="M9017" s="141" t="s">
        <v>262</v>
      </c>
      <c r="N9017" s="141" t="s">
        <v>302</v>
      </c>
      <c r="O9017" s="141" t="s">
        <v>287</v>
      </c>
      <c r="P9017" s="141" t="s">
        <v>1751</v>
      </c>
      <c r="Q9017" s="141" t="s">
        <v>2661</v>
      </c>
      <c r="R9017" s="141" t="s">
        <v>3468</v>
      </c>
      <c r="S9017" s="148" t="s">
        <v>3283</v>
      </c>
      <c r="T9017" s="147">
        <v>0</v>
      </c>
      <c r="U9017" s="147">
        <v>861338.91</v>
      </c>
      <c r="V9017" s="147">
        <v>0</v>
      </c>
      <c r="W9017" s="147">
        <v>0</v>
      </c>
    </row>
    <row r="9018" spans="1:23">
      <c r="A9018" s="141" t="s">
        <v>3465</v>
      </c>
      <c r="B9018" s="141" t="s">
        <v>284</v>
      </c>
      <c r="C9018" s="141" t="s">
        <v>3457</v>
      </c>
      <c r="D9018" s="141" t="s">
        <v>3455</v>
      </c>
      <c r="E9018" s="141" t="s">
        <v>4088</v>
      </c>
      <c r="F9018" s="141" t="s">
        <v>4087</v>
      </c>
      <c r="G9018" s="141" t="s">
        <v>58</v>
      </c>
      <c r="H9018" s="141" t="s">
        <v>782</v>
      </c>
      <c r="I9018" s="141" t="s">
        <v>3514</v>
      </c>
      <c r="J9018" s="141" t="s">
        <v>3600</v>
      </c>
      <c r="K9018" s="141" t="s">
        <v>191</v>
      </c>
      <c r="L9018" s="141" t="s">
        <v>3969</v>
      </c>
      <c r="M9018" s="141" t="s">
        <v>262</v>
      </c>
      <c r="N9018" s="141" t="s">
        <v>302</v>
      </c>
      <c r="O9018" s="141" t="s">
        <v>287</v>
      </c>
      <c r="P9018" s="141" t="s">
        <v>1752</v>
      </c>
      <c r="Q9018" s="141" t="s">
        <v>2662</v>
      </c>
      <c r="R9018" s="141" t="s">
        <v>3468</v>
      </c>
      <c r="S9018" s="148" t="s">
        <v>3283</v>
      </c>
      <c r="T9018" s="147">
        <v>0</v>
      </c>
      <c r="U9018" s="147">
        <v>646004.18000000005</v>
      </c>
      <c r="V9018" s="147">
        <v>0</v>
      </c>
      <c r="W9018" s="147">
        <v>0</v>
      </c>
    </row>
    <row r="9019" spans="1:23">
      <c r="A9019" s="141" t="s">
        <v>3465</v>
      </c>
      <c r="B9019" s="141" t="s">
        <v>284</v>
      </c>
      <c r="C9019" s="141" t="s">
        <v>3457</v>
      </c>
      <c r="D9019" s="141" t="s">
        <v>3455</v>
      </c>
      <c r="E9019" s="141" t="s">
        <v>4088</v>
      </c>
      <c r="F9019" s="141" t="s">
        <v>4087</v>
      </c>
      <c r="G9019" s="141" t="s">
        <v>58</v>
      </c>
      <c r="H9019" s="141" t="s">
        <v>782</v>
      </c>
      <c r="I9019" s="141" t="s">
        <v>3514</v>
      </c>
      <c r="J9019" s="141" t="s">
        <v>3600</v>
      </c>
      <c r="K9019" s="141" t="s">
        <v>191</v>
      </c>
      <c r="L9019" s="141" t="s">
        <v>3969</v>
      </c>
      <c r="M9019" s="141" t="s">
        <v>262</v>
      </c>
      <c r="N9019" s="141" t="s">
        <v>302</v>
      </c>
      <c r="O9019" s="141" t="s">
        <v>287</v>
      </c>
      <c r="P9019" s="141" t="s">
        <v>1753</v>
      </c>
      <c r="Q9019" s="141" t="s">
        <v>2664</v>
      </c>
      <c r="R9019" s="141" t="s">
        <v>3468</v>
      </c>
      <c r="S9019" s="148" t="s">
        <v>3283</v>
      </c>
      <c r="T9019" s="147">
        <v>0</v>
      </c>
      <c r="U9019" s="147">
        <v>646004.18000000005</v>
      </c>
      <c r="V9019" s="147">
        <v>0</v>
      </c>
      <c r="W9019" s="147">
        <v>0</v>
      </c>
    </row>
    <row r="9020" spans="1:23">
      <c r="A9020" s="141" t="s">
        <v>3465</v>
      </c>
      <c r="B9020" s="141" t="s">
        <v>284</v>
      </c>
      <c r="C9020" s="141" t="s">
        <v>3457</v>
      </c>
      <c r="D9020" s="141" t="s">
        <v>3455</v>
      </c>
      <c r="E9020" s="141" t="s">
        <v>4088</v>
      </c>
      <c r="F9020" s="141" t="s">
        <v>4087</v>
      </c>
      <c r="G9020" s="141" t="s">
        <v>58</v>
      </c>
      <c r="H9020" s="141" t="s">
        <v>782</v>
      </c>
      <c r="I9020" s="141" t="s">
        <v>3514</v>
      </c>
      <c r="J9020" s="141" t="s">
        <v>3600</v>
      </c>
      <c r="K9020" s="141" t="s">
        <v>191</v>
      </c>
      <c r="L9020" s="141" t="s">
        <v>3969</v>
      </c>
      <c r="M9020" s="141" t="s">
        <v>262</v>
      </c>
      <c r="N9020" s="141" t="s">
        <v>302</v>
      </c>
      <c r="O9020" s="141" t="s">
        <v>287</v>
      </c>
      <c r="P9020" s="141" t="s">
        <v>1754</v>
      </c>
      <c r="Q9020" s="141" t="s">
        <v>2666</v>
      </c>
      <c r="R9020" s="141" t="s">
        <v>3468</v>
      </c>
      <c r="S9020" s="148" t="s">
        <v>3283</v>
      </c>
      <c r="T9020" s="147">
        <v>0</v>
      </c>
      <c r="U9020" s="147">
        <v>215334.73</v>
      </c>
      <c r="V9020" s="147">
        <v>0</v>
      </c>
      <c r="W9020" s="147">
        <v>0</v>
      </c>
    </row>
    <row r="9021" spans="1:23">
      <c r="A9021" s="141" t="s">
        <v>3465</v>
      </c>
      <c r="B9021" s="141" t="s">
        <v>284</v>
      </c>
      <c r="C9021" s="141" t="s">
        <v>3457</v>
      </c>
      <c r="D9021" s="141" t="s">
        <v>3455</v>
      </c>
      <c r="E9021" s="141" t="s">
        <v>4088</v>
      </c>
      <c r="F9021" s="141" t="s">
        <v>4087</v>
      </c>
      <c r="G9021" s="141" t="s">
        <v>58</v>
      </c>
      <c r="H9021" s="141" t="s">
        <v>782</v>
      </c>
      <c r="I9021" s="141" t="s">
        <v>3514</v>
      </c>
      <c r="J9021" s="141" t="s">
        <v>3600</v>
      </c>
      <c r="K9021" s="141" t="s">
        <v>191</v>
      </c>
      <c r="L9021" s="141" t="s">
        <v>3969</v>
      </c>
      <c r="M9021" s="141" t="s">
        <v>262</v>
      </c>
      <c r="N9021" s="141" t="s">
        <v>302</v>
      </c>
      <c r="O9021" s="141" t="s">
        <v>287</v>
      </c>
      <c r="P9021" s="141" t="s">
        <v>1755</v>
      </c>
      <c r="Q9021" s="141" t="s">
        <v>2667</v>
      </c>
      <c r="R9021" s="141" t="s">
        <v>3468</v>
      </c>
      <c r="S9021" s="148" t="s">
        <v>3283</v>
      </c>
      <c r="T9021" s="147">
        <v>0</v>
      </c>
      <c r="U9021" s="147">
        <v>646004.18000000005</v>
      </c>
      <c r="V9021" s="147">
        <v>0</v>
      </c>
      <c r="W9021" s="147">
        <v>0</v>
      </c>
    </row>
    <row r="9022" spans="1:23">
      <c r="A9022" s="141" t="s">
        <v>3465</v>
      </c>
      <c r="B9022" s="141" t="s">
        <v>284</v>
      </c>
      <c r="C9022" s="141" t="s">
        <v>3457</v>
      </c>
      <c r="D9022" s="141" t="s">
        <v>3455</v>
      </c>
      <c r="E9022" s="141" t="s">
        <v>4088</v>
      </c>
      <c r="F9022" s="141" t="s">
        <v>4087</v>
      </c>
      <c r="G9022" s="141" t="s">
        <v>58</v>
      </c>
      <c r="H9022" s="141" t="s">
        <v>782</v>
      </c>
      <c r="I9022" s="141" t="s">
        <v>3514</v>
      </c>
      <c r="J9022" s="141" t="s">
        <v>3600</v>
      </c>
      <c r="K9022" s="141" t="s">
        <v>191</v>
      </c>
      <c r="L9022" s="141" t="s">
        <v>3969</v>
      </c>
      <c r="M9022" s="141" t="s">
        <v>262</v>
      </c>
      <c r="N9022" s="141" t="s">
        <v>302</v>
      </c>
      <c r="O9022" s="141" t="s">
        <v>287</v>
      </c>
      <c r="P9022" s="141" t="s">
        <v>1756</v>
      </c>
      <c r="Q9022" s="141" t="s">
        <v>2669</v>
      </c>
      <c r="R9022" s="141" t="s">
        <v>3468</v>
      </c>
      <c r="S9022" s="148" t="s">
        <v>3283</v>
      </c>
      <c r="T9022" s="147">
        <v>0</v>
      </c>
      <c r="U9022" s="147">
        <v>646004.18000000005</v>
      </c>
      <c r="V9022" s="147">
        <v>0</v>
      </c>
      <c r="W9022" s="147">
        <v>0</v>
      </c>
    </row>
    <row r="9023" spans="1:23">
      <c r="A9023" s="141" t="s">
        <v>3465</v>
      </c>
      <c r="B9023" s="141" t="s">
        <v>284</v>
      </c>
      <c r="C9023" s="141" t="s">
        <v>3457</v>
      </c>
      <c r="D9023" s="141" t="s">
        <v>3455</v>
      </c>
      <c r="E9023" s="141" t="s">
        <v>4088</v>
      </c>
      <c r="F9023" s="141" t="s">
        <v>4087</v>
      </c>
      <c r="G9023" s="141" t="s">
        <v>58</v>
      </c>
      <c r="H9023" s="141" t="s">
        <v>782</v>
      </c>
      <c r="I9023" s="141" t="s">
        <v>3514</v>
      </c>
      <c r="J9023" s="141" t="s">
        <v>3600</v>
      </c>
      <c r="K9023" s="141" t="s">
        <v>191</v>
      </c>
      <c r="L9023" s="141" t="s">
        <v>3969</v>
      </c>
      <c r="M9023" s="141" t="s">
        <v>262</v>
      </c>
      <c r="N9023" s="141" t="s">
        <v>302</v>
      </c>
      <c r="O9023" s="141" t="s">
        <v>287</v>
      </c>
      <c r="P9023" s="141" t="s">
        <v>1757</v>
      </c>
      <c r="Q9023" s="141" t="s">
        <v>2670</v>
      </c>
      <c r="R9023" s="141" t="s">
        <v>3468</v>
      </c>
      <c r="S9023" s="148" t="s">
        <v>3283</v>
      </c>
      <c r="T9023" s="147">
        <v>0</v>
      </c>
      <c r="U9023" s="147">
        <v>430669.46</v>
      </c>
      <c r="V9023" s="147">
        <v>0</v>
      </c>
      <c r="W9023" s="147">
        <v>0</v>
      </c>
    </row>
    <row r="9024" spans="1:23">
      <c r="A9024" s="141" t="s">
        <v>3465</v>
      </c>
      <c r="B9024" s="141" t="s">
        <v>284</v>
      </c>
      <c r="C9024" s="141" t="s">
        <v>3457</v>
      </c>
      <c r="D9024" s="141" t="s">
        <v>3455</v>
      </c>
      <c r="E9024" s="141" t="s">
        <v>4088</v>
      </c>
      <c r="F9024" s="141" t="s">
        <v>4087</v>
      </c>
      <c r="G9024" s="141" t="s">
        <v>58</v>
      </c>
      <c r="H9024" s="141" t="s">
        <v>782</v>
      </c>
      <c r="I9024" s="141" t="s">
        <v>3514</v>
      </c>
      <c r="J9024" s="141" t="s">
        <v>3600</v>
      </c>
      <c r="K9024" s="141" t="s">
        <v>191</v>
      </c>
      <c r="L9024" s="141" t="s">
        <v>3969</v>
      </c>
      <c r="M9024" s="141" t="s">
        <v>262</v>
      </c>
      <c r="N9024" s="141" t="s">
        <v>302</v>
      </c>
      <c r="O9024" s="141" t="s">
        <v>287</v>
      </c>
      <c r="P9024" s="141" t="s">
        <v>1758</v>
      </c>
      <c r="Q9024" s="141" t="s">
        <v>2673</v>
      </c>
      <c r="R9024" s="141" t="s">
        <v>3468</v>
      </c>
      <c r="S9024" s="148" t="s">
        <v>3283</v>
      </c>
      <c r="T9024" s="147">
        <v>0</v>
      </c>
      <c r="U9024" s="147">
        <v>646004.18000000005</v>
      </c>
      <c r="V9024" s="147">
        <v>0</v>
      </c>
      <c r="W9024" s="147">
        <v>0</v>
      </c>
    </row>
    <row r="9025" spans="1:23">
      <c r="A9025" s="141" t="s">
        <v>3465</v>
      </c>
      <c r="B9025" s="141" t="s">
        <v>284</v>
      </c>
      <c r="C9025" s="141" t="s">
        <v>3457</v>
      </c>
      <c r="D9025" s="141" t="s">
        <v>3455</v>
      </c>
      <c r="E9025" s="141" t="s">
        <v>4088</v>
      </c>
      <c r="F9025" s="141" t="s">
        <v>4087</v>
      </c>
      <c r="G9025" s="141" t="s">
        <v>58</v>
      </c>
      <c r="H9025" s="141" t="s">
        <v>782</v>
      </c>
      <c r="I9025" s="141" t="s">
        <v>3514</v>
      </c>
      <c r="J9025" s="141" t="s">
        <v>3600</v>
      </c>
      <c r="K9025" s="141" t="s">
        <v>191</v>
      </c>
      <c r="L9025" s="141" t="s">
        <v>3969</v>
      </c>
      <c r="M9025" s="141" t="s">
        <v>262</v>
      </c>
      <c r="N9025" s="141" t="s">
        <v>302</v>
      </c>
      <c r="O9025" s="141" t="s">
        <v>287</v>
      </c>
      <c r="P9025" s="141" t="s">
        <v>1759</v>
      </c>
      <c r="Q9025" s="141" t="s">
        <v>2677</v>
      </c>
      <c r="R9025" s="141" t="s">
        <v>3468</v>
      </c>
      <c r="S9025" s="148" t="s">
        <v>3283</v>
      </c>
      <c r="T9025" s="147">
        <v>0</v>
      </c>
      <c r="U9025" s="147">
        <v>430669.46</v>
      </c>
      <c r="V9025" s="147">
        <v>0</v>
      </c>
      <c r="W9025" s="147">
        <v>0</v>
      </c>
    </row>
    <row r="9026" spans="1:23">
      <c r="A9026" s="141" t="s">
        <v>3465</v>
      </c>
      <c r="B9026" s="141" t="s">
        <v>284</v>
      </c>
      <c r="C9026" s="141" t="s">
        <v>3457</v>
      </c>
      <c r="D9026" s="141" t="s">
        <v>3455</v>
      </c>
      <c r="E9026" s="141" t="s">
        <v>4088</v>
      </c>
      <c r="F9026" s="141" t="s">
        <v>4087</v>
      </c>
      <c r="G9026" s="141" t="s">
        <v>58</v>
      </c>
      <c r="H9026" s="141" t="s">
        <v>782</v>
      </c>
      <c r="I9026" s="141" t="s">
        <v>3514</v>
      </c>
      <c r="J9026" s="141" t="s">
        <v>3600</v>
      </c>
      <c r="K9026" s="141" t="s">
        <v>191</v>
      </c>
      <c r="L9026" s="141" t="s">
        <v>3969</v>
      </c>
      <c r="M9026" s="141" t="s">
        <v>262</v>
      </c>
      <c r="N9026" s="141" t="s">
        <v>302</v>
      </c>
      <c r="O9026" s="141" t="s">
        <v>287</v>
      </c>
      <c r="P9026" s="141" t="s">
        <v>1761</v>
      </c>
      <c r="Q9026" s="141" t="s">
        <v>1760</v>
      </c>
      <c r="R9026" s="141" t="s">
        <v>3468</v>
      </c>
      <c r="S9026" s="148" t="s">
        <v>3283</v>
      </c>
      <c r="T9026" s="147">
        <v>0</v>
      </c>
      <c r="U9026" s="147">
        <v>430669.46</v>
      </c>
      <c r="V9026" s="147">
        <v>0</v>
      </c>
      <c r="W9026" s="147">
        <v>0</v>
      </c>
    </row>
    <row r="9027" spans="1:23">
      <c r="A9027" s="141" t="s">
        <v>3465</v>
      </c>
      <c r="B9027" s="141" t="s">
        <v>284</v>
      </c>
      <c r="C9027" s="141" t="s">
        <v>3457</v>
      </c>
      <c r="D9027" s="141" t="s">
        <v>3455</v>
      </c>
      <c r="E9027" s="141" t="s">
        <v>4088</v>
      </c>
      <c r="F9027" s="141" t="s">
        <v>4087</v>
      </c>
      <c r="G9027" s="141" t="s">
        <v>58</v>
      </c>
      <c r="H9027" s="141" t="s">
        <v>782</v>
      </c>
      <c r="I9027" s="141" t="s">
        <v>3514</v>
      </c>
      <c r="J9027" s="141" t="s">
        <v>3600</v>
      </c>
      <c r="K9027" s="141" t="s">
        <v>191</v>
      </c>
      <c r="L9027" s="141" t="s">
        <v>3969</v>
      </c>
      <c r="M9027" s="141" t="s">
        <v>262</v>
      </c>
      <c r="N9027" s="141" t="s">
        <v>302</v>
      </c>
      <c r="O9027" s="141" t="s">
        <v>287</v>
      </c>
      <c r="P9027" s="141" t="s">
        <v>1762</v>
      </c>
      <c r="Q9027" s="141" t="s">
        <v>2679</v>
      </c>
      <c r="R9027" s="141" t="s">
        <v>3468</v>
      </c>
      <c r="S9027" s="148" t="s">
        <v>3283</v>
      </c>
      <c r="T9027" s="147">
        <v>0</v>
      </c>
      <c r="U9027" s="147">
        <v>646004.18000000005</v>
      </c>
      <c r="V9027" s="147">
        <v>0</v>
      </c>
      <c r="W9027" s="147">
        <v>0</v>
      </c>
    </row>
    <row r="9028" spans="1:23">
      <c r="A9028" s="141" t="s">
        <v>3465</v>
      </c>
      <c r="B9028" s="141" t="s">
        <v>284</v>
      </c>
      <c r="C9028" s="141" t="s">
        <v>3457</v>
      </c>
      <c r="D9028" s="141" t="s">
        <v>3455</v>
      </c>
      <c r="E9028" s="141" t="s">
        <v>4088</v>
      </c>
      <c r="F9028" s="141" t="s">
        <v>4087</v>
      </c>
      <c r="G9028" s="141" t="s">
        <v>58</v>
      </c>
      <c r="H9028" s="141" t="s">
        <v>782</v>
      </c>
      <c r="I9028" s="141" t="s">
        <v>3514</v>
      </c>
      <c r="J9028" s="141" t="s">
        <v>3600</v>
      </c>
      <c r="K9028" s="141" t="s">
        <v>191</v>
      </c>
      <c r="L9028" s="141" t="s">
        <v>3969</v>
      </c>
      <c r="M9028" s="141" t="s">
        <v>262</v>
      </c>
      <c r="N9028" s="141" t="s">
        <v>302</v>
      </c>
      <c r="O9028" s="141" t="s">
        <v>287</v>
      </c>
      <c r="P9028" s="141" t="s">
        <v>1763</v>
      </c>
      <c r="Q9028" s="141" t="s">
        <v>2680</v>
      </c>
      <c r="R9028" s="141" t="s">
        <v>3468</v>
      </c>
      <c r="S9028" s="148" t="s">
        <v>3283</v>
      </c>
      <c r="T9028" s="147">
        <v>0</v>
      </c>
      <c r="U9028" s="147">
        <v>430669.46</v>
      </c>
      <c r="V9028" s="147">
        <v>0</v>
      </c>
      <c r="W9028" s="147">
        <v>0</v>
      </c>
    </row>
    <row r="9029" spans="1:23">
      <c r="A9029" s="141" t="s">
        <v>3465</v>
      </c>
      <c r="B9029" s="141" t="s">
        <v>284</v>
      </c>
      <c r="C9029" s="141" t="s">
        <v>3457</v>
      </c>
      <c r="D9029" s="141" t="s">
        <v>3455</v>
      </c>
      <c r="E9029" s="141" t="s">
        <v>4088</v>
      </c>
      <c r="F9029" s="141" t="s">
        <v>4087</v>
      </c>
      <c r="G9029" s="141" t="s">
        <v>58</v>
      </c>
      <c r="H9029" s="141" t="s">
        <v>782</v>
      </c>
      <c r="I9029" s="141" t="s">
        <v>3514</v>
      </c>
      <c r="J9029" s="141" t="s">
        <v>3600</v>
      </c>
      <c r="K9029" s="141" t="s">
        <v>191</v>
      </c>
      <c r="L9029" s="141" t="s">
        <v>3969</v>
      </c>
      <c r="M9029" s="141" t="s">
        <v>262</v>
      </c>
      <c r="N9029" s="141" t="s">
        <v>302</v>
      </c>
      <c r="O9029" s="141" t="s">
        <v>287</v>
      </c>
      <c r="P9029" s="141" t="s">
        <v>1765</v>
      </c>
      <c r="Q9029" s="141" t="s">
        <v>1764</v>
      </c>
      <c r="R9029" s="141" t="s">
        <v>3468</v>
      </c>
      <c r="S9029" s="148" t="s">
        <v>3283</v>
      </c>
      <c r="T9029" s="147">
        <v>0</v>
      </c>
      <c r="U9029" s="147">
        <v>430669.46</v>
      </c>
      <c r="V9029" s="147">
        <v>0</v>
      </c>
      <c r="W9029" s="147">
        <v>0</v>
      </c>
    </row>
    <row r="9030" spans="1:23">
      <c r="A9030" s="141" t="s">
        <v>3465</v>
      </c>
      <c r="B9030" s="141" t="s">
        <v>284</v>
      </c>
      <c r="C9030" s="141" t="s">
        <v>3457</v>
      </c>
      <c r="D9030" s="141" t="s">
        <v>3455</v>
      </c>
      <c r="E9030" s="141" t="s">
        <v>4088</v>
      </c>
      <c r="F9030" s="141" t="s">
        <v>4087</v>
      </c>
      <c r="G9030" s="141" t="s">
        <v>58</v>
      </c>
      <c r="H9030" s="141" t="s">
        <v>782</v>
      </c>
      <c r="I9030" s="141" t="s">
        <v>3514</v>
      </c>
      <c r="J9030" s="141" t="s">
        <v>3600</v>
      </c>
      <c r="K9030" s="141" t="s">
        <v>191</v>
      </c>
      <c r="L9030" s="141" t="s">
        <v>3969</v>
      </c>
      <c r="M9030" s="141" t="s">
        <v>262</v>
      </c>
      <c r="N9030" s="141" t="s">
        <v>302</v>
      </c>
      <c r="O9030" s="141" t="s">
        <v>287</v>
      </c>
      <c r="P9030" s="141" t="s">
        <v>1766</v>
      </c>
      <c r="Q9030" s="141" t="s">
        <v>2682</v>
      </c>
      <c r="R9030" s="141" t="s">
        <v>3468</v>
      </c>
      <c r="S9030" s="148" t="s">
        <v>3283</v>
      </c>
      <c r="T9030" s="147">
        <v>0</v>
      </c>
      <c r="U9030" s="147">
        <v>215334.73</v>
      </c>
      <c r="V9030" s="147">
        <v>0</v>
      </c>
      <c r="W9030" s="147">
        <v>0</v>
      </c>
    </row>
    <row r="9031" spans="1:23">
      <c r="A9031" s="141" t="s">
        <v>3465</v>
      </c>
      <c r="B9031" s="141" t="s">
        <v>284</v>
      </c>
      <c r="C9031" s="141" t="s">
        <v>3457</v>
      </c>
      <c r="D9031" s="141" t="s">
        <v>3455</v>
      </c>
      <c r="E9031" s="141" t="s">
        <v>4088</v>
      </c>
      <c r="F9031" s="141" t="s">
        <v>4087</v>
      </c>
      <c r="G9031" s="141" t="s">
        <v>58</v>
      </c>
      <c r="H9031" s="141" t="s">
        <v>782</v>
      </c>
      <c r="I9031" s="141" t="s">
        <v>3514</v>
      </c>
      <c r="J9031" s="141" t="s">
        <v>3600</v>
      </c>
      <c r="K9031" s="141" t="s">
        <v>191</v>
      </c>
      <c r="L9031" s="141" t="s">
        <v>3969</v>
      </c>
      <c r="M9031" s="141" t="s">
        <v>262</v>
      </c>
      <c r="N9031" s="141" t="s">
        <v>302</v>
      </c>
      <c r="O9031" s="141" t="s">
        <v>287</v>
      </c>
      <c r="P9031" s="141" t="s">
        <v>1768</v>
      </c>
      <c r="Q9031" s="141" t="s">
        <v>1767</v>
      </c>
      <c r="R9031" s="141" t="s">
        <v>3468</v>
      </c>
      <c r="S9031" s="148" t="s">
        <v>3283</v>
      </c>
      <c r="T9031" s="147">
        <v>0</v>
      </c>
      <c r="U9031" s="147">
        <v>215334.73</v>
      </c>
      <c r="V9031" s="147">
        <v>0</v>
      </c>
      <c r="W9031" s="147">
        <v>0</v>
      </c>
    </row>
    <row r="9032" spans="1:23">
      <c r="A9032" s="141" t="s">
        <v>3465</v>
      </c>
      <c r="B9032" s="141" t="s">
        <v>284</v>
      </c>
      <c r="C9032" s="141" t="s">
        <v>3457</v>
      </c>
      <c r="D9032" s="141" t="s">
        <v>3455</v>
      </c>
      <c r="E9032" s="141" t="s">
        <v>4088</v>
      </c>
      <c r="F9032" s="141" t="s">
        <v>4087</v>
      </c>
      <c r="G9032" s="141" t="s">
        <v>58</v>
      </c>
      <c r="H9032" s="141" t="s">
        <v>782</v>
      </c>
      <c r="I9032" s="141" t="s">
        <v>3514</v>
      </c>
      <c r="J9032" s="141" t="s">
        <v>3600</v>
      </c>
      <c r="K9032" s="141" t="s">
        <v>191</v>
      </c>
      <c r="L9032" s="141" t="s">
        <v>3969</v>
      </c>
      <c r="M9032" s="141" t="s">
        <v>262</v>
      </c>
      <c r="N9032" s="141" t="s">
        <v>302</v>
      </c>
      <c r="O9032" s="141" t="s">
        <v>287</v>
      </c>
      <c r="P9032" s="141" t="s">
        <v>1770</v>
      </c>
      <c r="Q9032" s="141" t="s">
        <v>1769</v>
      </c>
      <c r="R9032" s="141" t="s">
        <v>3468</v>
      </c>
      <c r="S9032" s="148" t="s">
        <v>3283</v>
      </c>
      <c r="T9032" s="147">
        <v>0</v>
      </c>
      <c r="U9032" s="147">
        <v>430669.46</v>
      </c>
      <c r="V9032" s="147">
        <v>0</v>
      </c>
      <c r="W9032" s="147">
        <v>0</v>
      </c>
    </row>
    <row r="9033" spans="1:23">
      <c r="A9033" s="141" t="s">
        <v>3465</v>
      </c>
      <c r="B9033" s="141" t="s">
        <v>284</v>
      </c>
      <c r="C9033" s="141" t="s">
        <v>3457</v>
      </c>
      <c r="D9033" s="141" t="s">
        <v>3455</v>
      </c>
      <c r="E9033" s="141" t="s">
        <v>4088</v>
      </c>
      <c r="F9033" s="141" t="s">
        <v>4087</v>
      </c>
      <c r="G9033" s="141" t="s">
        <v>58</v>
      </c>
      <c r="H9033" s="141" t="s">
        <v>782</v>
      </c>
      <c r="I9033" s="141" t="s">
        <v>3514</v>
      </c>
      <c r="J9033" s="141" t="s">
        <v>3600</v>
      </c>
      <c r="K9033" s="141" t="s">
        <v>191</v>
      </c>
      <c r="L9033" s="141" t="s">
        <v>3969</v>
      </c>
      <c r="M9033" s="141" t="s">
        <v>262</v>
      </c>
      <c r="N9033" s="141" t="s">
        <v>302</v>
      </c>
      <c r="O9033" s="141" t="s">
        <v>287</v>
      </c>
      <c r="P9033" s="141" t="s">
        <v>1771</v>
      </c>
      <c r="Q9033" s="141" t="s">
        <v>2683</v>
      </c>
      <c r="R9033" s="141" t="s">
        <v>3468</v>
      </c>
      <c r="S9033" s="148" t="s">
        <v>3283</v>
      </c>
      <c r="T9033" s="147">
        <v>0</v>
      </c>
      <c r="U9033" s="147">
        <v>430669.46</v>
      </c>
      <c r="V9033" s="147">
        <v>0</v>
      </c>
      <c r="W9033" s="147">
        <v>0</v>
      </c>
    </row>
    <row r="9034" spans="1:23">
      <c r="A9034" s="141" t="s">
        <v>3465</v>
      </c>
      <c r="B9034" s="141" t="s">
        <v>284</v>
      </c>
      <c r="C9034" s="141" t="s">
        <v>3457</v>
      </c>
      <c r="D9034" s="141" t="s">
        <v>3455</v>
      </c>
      <c r="E9034" s="141" t="s">
        <v>4088</v>
      </c>
      <c r="F9034" s="141" t="s">
        <v>4087</v>
      </c>
      <c r="G9034" s="141" t="s">
        <v>58</v>
      </c>
      <c r="H9034" s="141" t="s">
        <v>782</v>
      </c>
      <c r="I9034" s="141" t="s">
        <v>3514</v>
      </c>
      <c r="J9034" s="141" t="s">
        <v>3600</v>
      </c>
      <c r="K9034" s="141" t="s">
        <v>191</v>
      </c>
      <c r="L9034" s="141" t="s">
        <v>3969</v>
      </c>
      <c r="M9034" s="141" t="s">
        <v>262</v>
      </c>
      <c r="N9034" s="141" t="s">
        <v>302</v>
      </c>
      <c r="O9034" s="141" t="s">
        <v>287</v>
      </c>
      <c r="P9034" s="141" t="s">
        <v>1772</v>
      </c>
      <c r="Q9034" s="141" t="s">
        <v>2684</v>
      </c>
      <c r="R9034" s="141" t="s">
        <v>3468</v>
      </c>
      <c r="S9034" s="148" t="s">
        <v>3283</v>
      </c>
      <c r="T9034" s="147">
        <v>0</v>
      </c>
      <c r="U9034" s="147">
        <v>430669.46</v>
      </c>
      <c r="V9034" s="147">
        <v>0</v>
      </c>
      <c r="W9034" s="147">
        <v>0</v>
      </c>
    </row>
    <row r="9035" spans="1:23">
      <c r="A9035" s="141" t="s">
        <v>3465</v>
      </c>
      <c r="B9035" s="141" t="s">
        <v>284</v>
      </c>
      <c r="C9035" s="141" t="s">
        <v>3457</v>
      </c>
      <c r="D9035" s="141" t="s">
        <v>3455</v>
      </c>
      <c r="E9035" s="141" t="s">
        <v>4088</v>
      </c>
      <c r="F9035" s="141" t="s">
        <v>4087</v>
      </c>
      <c r="G9035" s="141" t="s">
        <v>58</v>
      </c>
      <c r="H9035" s="141" t="s">
        <v>782</v>
      </c>
      <c r="I9035" s="141" t="s">
        <v>3514</v>
      </c>
      <c r="J9035" s="141" t="s">
        <v>3600</v>
      </c>
      <c r="K9035" s="141" t="s">
        <v>191</v>
      </c>
      <c r="L9035" s="141" t="s">
        <v>3969</v>
      </c>
      <c r="M9035" s="141" t="s">
        <v>262</v>
      </c>
      <c r="N9035" s="141" t="s">
        <v>302</v>
      </c>
      <c r="O9035" s="141" t="s">
        <v>287</v>
      </c>
      <c r="P9035" s="141" t="s">
        <v>1774</v>
      </c>
      <c r="Q9035" s="141" t="s">
        <v>1773</v>
      </c>
      <c r="R9035" s="141" t="s">
        <v>3468</v>
      </c>
      <c r="S9035" s="148" t="s">
        <v>3283</v>
      </c>
      <c r="T9035" s="147">
        <v>0</v>
      </c>
      <c r="U9035" s="147">
        <v>430669.46</v>
      </c>
      <c r="V9035" s="147">
        <v>0</v>
      </c>
      <c r="W9035" s="147">
        <v>0</v>
      </c>
    </row>
    <row r="9036" spans="1:23">
      <c r="A9036" s="141" t="s">
        <v>3465</v>
      </c>
      <c r="B9036" s="141" t="s">
        <v>284</v>
      </c>
      <c r="C9036" s="141" t="s">
        <v>3457</v>
      </c>
      <c r="D9036" s="141" t="s">
        <v>3455</v>
      </c>
      <c r="E9036" s="141" t="s">
        <v>4088</v>
      </c>
      <c r="F9036" s="141" t="s">
        <v>4087</v>
      </c>
      <c r="G9036" s="141" t="s">
        <v>58</v>
      </c>
      <c r="H9036" s="141" t="s">
        <v>782</v>
      </c>
      <c r="I9036" s="141" t="s">
        <v>3514</v>
      </c>
      <c r="J9036" s="141" t="s">
        <v>3600</v>
      </c>
      <c r="K9036" s="141" t="s">
        <v>191</v>
      </c>
      <c r="L9036" s="141" t="s">
        <v>3969</v>
      </c>
      <c r="M9036" s="141" t="s">
        <v>262</v>
      </c>
      <c r="N9036" s="141" t="s">
        <v>302</v>
      </c>
      <c r="O9036" s="141" t="s">
        <v>287</v>
      </c>
      <c r="P9036" s="141" t="s">
        <v>3005</v>
      </c>
      <c r="Q9036" s="141" t="s">
        <v>3004</v>
      </c>
      <c r="R9036" s="141" t="s">
        <v>3468</v>
      </c>
      <c r="S9036" s="148" t="s">
        <v>3283</v>
      </c>
      <c r="T9036" s="147">
        <v>0</v>
      </c>
      <c r="U9036" s="147">
        <v>43066.95</v>
      </c>
      <c r="V9036" s="147">
        <v>0</v>
      </c>
      <c r="W9036" s="147">
        <v>0</v>
      </c>
    </row>
    <row r="9037" spans="1:23">
      <c r="A9037" s="141" t="s">
        <v>3465</v>
      </c>
      <c r="B9037" s="141" t="s">
        <v>284</v>
      </c>
      <c r="C9037" s="141" t="s">
        <v>3457</v>
      </c>
      <c r="D9037" s="141" t="s">
        <v>3455</v>
      </c>
      <c r="E9037" s="141" t="s">
        <v>4088</v>
      </c>
      <c r="F9037" s="141" t="s">
        <v>4087</v>
      </c>
      <c r="G9037" s="141" t="s">
        <v>58</v>
      </c>
      <c r="H9037" s="141" t="s">
        <v>782</v>
      </c>
      <c r="I9037" s="141" t="s">
        <v>3514</v>
      </c>
      <c r="J9037" s="141" t="s">
        <v>3600</v>
      </c>
      <c r="K9037" s="141" t="s">
        <v>191</v>
      </c>
      <c r="L9037" s="141" t="s">
        <v>3969</v>
      </c>
      <c r="M9037" s="141" t="s">
        <v>262</v>
      </c>
      <c r="N9037" s="141" t="s">
        <v>302</v>
      </c>
      <c r="O9037" s="141" t="s">
        <v>287</v>
      </c>
      <c r="P9037" s="141" t="s">
        <v>3007</v>
      </c>
      <c r="Q9037" s="141" t="s">
        <v>3006</v>
      </c>
      <c r="R9037" s="141" t="s">
        <v>3468</v>
      </c>
      <c r="S9037" s="148" t="s">
        <v>3283</v>
      </c>
      <c r="T9037" s="147">
        <v>0</v>
      </c>
      <c r="U9037" s="147">
        <v>129200.84</v>
      </c>
      <c r="V9037" s="147">
        <v>0</v>
      </c>
      <c r="W9037" s="147">
        <v>0</v>
      </c>
    </row>
    <row r="9038" spans="1:23">
      <c r="A9038" s="141" t="s">
        <v>3465</v>
      </c>
      <c r="B9038" s="141" t="s">
        <v>284</v>
      </c>
      <c r="C9038" s="141" t="s">
        <v>3457</v>
      </c>
      <c r="D9038" s="141" t="s">
        <v>3455</v>
      </c>
      <c r="E9038" s="141" t="s">
        <v>4088</v>
      </c>
      <c r="F9038" s="141" t="s">
        <v>4087</v>
      </c>
      <c r="G9038" s="141" t="s">
        <v>58</v>
      </c>
      <c r="H9038" s="141" t="s">
        <v>782</v>
      </c>
      <c r="I9038" s="141" t="s">
        <v>3514</v>
      </c>
      <c r="J9038" s="141" t="s">
        <v>3600</v>
      </c>
      <c r="K9038" s="141" t="s">
        <v>191</v>
      </c>
      <c r="L9038" s="141" t="s">
        <v>3969</v>
      </c>
      <c r="M9038" s="141" t="s">
        <v>262</v>
      </c>
      <c r="N9038" s="141" t="s">
        <v>302</v>
      </c>
      <c r="O9038" s="141" t="s">
        <v>287</v>
      </c>
      <c r="P9038" s="141" t="s">
        <v>3009</v>
      </c>
      <c r="Q9038" s="141" t="s">
        <v>3008</v>
      </c>
      <c r="R9038" s="141" t="s">
        <v>3468</v>
      </c>
      <c r="S9038" s="148" t="s">
        <v>3283</v>
      </c>
      <c r="T9038" s="147">
        <v>0</v>
      </c>
      <c r="U9038" s="147">
        <v>129200.84</v>
      </c>
      <c r="V9038" s="147">
        <v>0</v>
      </c>
      <c r="W9038" s="147">
        <v>0</v>
      </c>
    </row>
    <row r="9039" spans="1:23">
      <c r="A9039" s="141" t="s">
        <v>3465</v>
      </c>
      <c r="B9039" s="141" t="s">
        <v>284</v>
      </c>
      <c r="C9039" s="141" t="s">
        <v>3457</v>
      </c>
      <c r="D9039" s="141" t="s">
        <v>3455</v>
      </c>
      <c r="E9039" s="141" t="s">
        <v>4088</v>
      </c>
      <c r="F9039" s="141" t="s">
        <v>4087</v>
      </c>
      <c r="G9039" s="141" t="s">
        <v>58</v>
      </c>
      <c r="H9039" s="141" t="s">
        <v>782</v>
      </c>
      <c r="I9039" s="141" t="s">
        <v>3514</v>
      </c>
      <c r="J9039" s="141" t="s">
        <v>3600</v>
      </c>
      <c r="K9039" s="141" t="s">
        <v>191</v>
      </c>
      <c r="L9039" s="141" t="s">
        <v>3969</v>
      </c>
      <c r="M9039" s="141" t="s">
        <v>262</v>
      </c>
      <c r="N9039" s="141" t="s">
        <v>302</v>
      </c>
      <c r="O9039" s="141" t="s">
        <v>287</v>
      </c>
      <c r="P9039" s="141" t="s">
        <v>3011</v>
      </c>
      <c r="Q9039" s="141" t="s">
        <v>3010</v>
      </c>
      <c r="R9039" s="141" t="s">
        <v>3468</v>
      </c>
      <c r="S9039" s="148" t="s">
        <v>3283</v>
      </c>
      <c r="T9039" s="147">
        <v>0</v>
      </c>
      <c r="U9039" s="147">
        <v>129200.84</v>
      </c>
      <c r="V9039" s="147">
        <v>0</v>
      </c>
      <c r="W9039" s="147">
        <v>0</v>
      </c>
    </row>
    <row r="9040" spans="1:23">
      <c r="A9040" s="141" t="s">
        <v>3465</v>
      </c>
      <c r="B9040" s="141" t="s">
        <v>284</v>
      </c>
      <c r="C9040" s="141" t="s">
        <v>3457</v>
      </c>
      <c r="D9040" s="141" t="s">
        <v>3455</v>
      </c>
      <c r="E9040" s="141" t="s">
        <v>4088</v>
      </c>
      <c r="F9040" s="141" t="s">
        <v>4087</v>
      </c>
      <c r="G9040" s="141" t="s">
        <v>58</v>
      </c>
      <c r="H9040" s="141" t="s">
        <v>782</v>
      </c>
      <c r="I9040" s="141" t="s">
        <v>3514</v>
      </c>
      <c r="J9040" s="141" t="s">
        <v>3600</v>
      </c>
      <c r="K9040" s="141" t="s">
        <v>191</v>
      </c>
      <c r="L9040" s="141" t="s">
        <v>3969</v>
      </c>
      <c r="M9040" s="141" t="s">
        <v>262</v>
      </c>
      <c r="N9040" s="141" t="s">
        <v>302</v>
      </c>
      <c r="O9040" s="141" t="s">
        <v>287</v>
      </c>
      <c r="P9040" s="141" t="s">
        <v>3013</v>
      </c>
      <c r="Q9040" s="141" t="s">
        <v>3012</v>
      </c>
      <c r="R9040" s="141" t="s">
        <v>3468</v>
      </c>
      <c r="S9040" s="148" t="s">
        <v>3283</v>
      </c>
      <c r="T9040" s="147">
        <v>0</v>
      </c>
      <c r="U9040" s="147">
        <v>129200.84</v>
      </c>
      <c r="V9040" s="147">
        <v>0</v>
      </c>
      <c r="W9040" s="147">
        <v>0</v>
      </c>
    </row>
    <row r="9041" spans="1:23">
      <c r="A9041" s="141" t="s">
        <v>3465</v>
      </c>
      <c r="B9041" s="141" t="s">
        <v>284</v>
      </c>
      <c r="C9041" s="141" t="s">
        <v>3457</v>
      </c>
      <c r="D9041" s="141" t="s">
        <v>3455</v>
      </c>
      <c r="E9041" s="141" t="s">
        <v>4088</v>
      </c>
      <c r="F9041" s="141" t="s">
        <v>4087</v>
      </c>
      <c r="G9041" s="141" t="s">
        <v>58</v>
      </c>
      <c r="H9041" s="141" t="s">
        <v>782</v>
      </c>
      <c r="I9041" s="141" t="s">
        <v>3514</v>
      </c>
      <c r="J9041" s="141" t="s">
        <v>3600</v>
      </c>
      <c r="K9041" s="141" t="s">
        <v>191</v>
      </c>
      <c r="L9041" s="141" t="s">
        <v>3969</v>
      </c>
      <c r="M9041" s="141" t="s">
        <v>262</v>
      </c>
      <c r="N9041" s="141" t="s">
        <v>302</v>
      </c>
      <c r="O9041" s="141" t="s">
        <v>287</v>
      </c>
      <c r="P9041" s="141" t="s">
        <v>3015</v>
      </c>
      <c r="Q9041" s="141" t="s">
        <v>3014</v>
      </c>
      <c r="R9041" s="141" t="s">
        <v>3468</v>
      </c>
      <c r="S9041" s="148" t="s">
        <v>3283</v>
      </c>
      <c r="T9041" s="147">
        <v>0</v>
      </c>
      <c r="U9041" s="147">
        <v>43066.95</v>
      </c>
      <c r="V9041" s="147">
        <v>0</v>
      </c>
      <c r="W9041" s="147">
        <v>0</v>
      </c>
    </row>
    <row r="9042" spans="1:23">
      <c r="A9042" s="141" t="s">
        <v>3465</v>
      </c>
      <c r="B9042" s="141" t="s">
        <v>284</v>
      </c>
      <c r="C9042" s="141" t="s">
        <v>3457</v>
      </c>
      <c r="D9042" s="141" t="s">
        <v>3455</v>
      </c>
      <c r="E9042" s="141" t="s">
        <v>4088</v>
      </c>
      <c r="F9042" s="141" t="s">
        <v>4087</v>
      </c>
      <c r="G9042" s="141" t="s">
        <v>58</v>
      </c>
      <c r="H9042" s="141" t="s">
        <v>782</v>
      </c>
      <c r="I9042" s="141" t="s">
        <v>3514</v>
      </c>
      <c r="J9042" s="141" t="s">
        <v>3600</v>
      </c>
      <c r="K9042" s="141" t="s">
        <v>191</v>
      </c>
      <c r="L9042" s="141" t="s">
        <v>3969</v>
      </c>
      <c r="M9042" s="141" t="s">
        <v>262</v>
      </c>
      <c r="N9042" s="141" t="s">
        <v>302</v>
      </c>
      <c r="O9042" s="141" t="s">
        <v>287</v>
      </c>
      <c r="P9042" s="141" t="s">
        <v>3017</v>
      </c>
      <c r="Q9042" s="141" t="s">
        <v>3016</v>
      </c>
      <c r="R9042" s="141" t="s">
        <v>3468</v>
      </c>
      <c r="S9042" s="148" t="s">
        <v>3283</v>
      </c>
      <c r="T9042" s="147">
        <v>0</v>
      </c>
      <c r="U9042" s="147">
        <v>86133.89</v>
      </c>
      <c r="V9042" s="147">
        <v>0</v>
      </c>
      <c r="W9042" s="147">
        <v>0</v>
      </c>
    </row>
    <row r="9043" spans="1:23">
      <c r="A9043" s="141" t="s">
        <v>3465</v>
      </c>
      <c r="B9043" s="141" t="s">
        <v>284</v>
      </c>
      <c r="C9043" s="141" t="s">
        <v>3457</v>
      </c>
      <c r="D9043" s="141" t="s">
        <v>3455</v>
      </c>
      <c r="E9043" s="141" t="s">
        <v>4088</v>
      </c>
      <c r="F9043" s="141" t="s">
        <v>4087</v>
      </c>
      <c r="G9043" s="141" t="s">
        <v>58</v>
      </c>
      <c r="H9043" s="141" t="s">
        <v>782</v>
      </c>
      <c r="I9043" s="141" t="s">
        <v>3514</v>
      </c>
      <c r="J9043" s="141" t="s">
        <v>3600</v>
      </c>
      <c r="K9043" s="141" t="s">
        <v>191</v>
      </c>
      <c r="L9043" s="141" t="s">
        <v>3969</v>
      </c>
      <c r="M9043" s="141" t="s">
        <v>262</v>
      </c>
      <c r="N9043" s="141" t="s">
        <v>302</v>
      </c>
      <c r="O9043" s="141" t="s">
        <v>287</v>
      </c>
      <c r="P9043" s="141" t="s">
        <v>3019</v>
      </c>
      <c r="Q9043" s="141" t="s">
        <v>3018</v>
      </c>
      <c r="R9043" s="141" t="s">
        <v>3468</v>
      </c>
      <c r="S9043" s="148" t="s">
        <v>3283</v>
      </c>
      <c r="T9043" s="147">
        <v>0</v>
      </c>
      <c r="U9043" s="147">
        <v>129200.84</v>
      </c>
      <c r="V9043" s="147">
        <v>0</v>
      </c>
      <c r="W9043" s="147">
        <v>0</v>
      </c>
    </row>
    <row r="9044" spans="1:23">
      <c r="A9044" s="141" t="s">
        <v>3465</v>
      </c>
      <c r="B9044" s="141" t="s">
        <v>284</v>
      </c>
      <c r="C9044" s="141" t="s">
        <v>3457</v>
      </c>
      <c r="D9044" s="141" t="s">
        <v>3455</v>
      </c>
      <c r="E9044" s="141" t="s">
        <v>4088</v>
      </c>
      <c r="F9044" s="141" t="s">
        <v>4087</v>
      </c>
      <c r="G9044" s="141" t="s">
        <v>58</v>
      </c>
      <c r="H9044" s="141" t="s">
        <v>782</v>
      </c>
      <c r="I9044" s="141" t="s">
        <v>3514</v>
      </c>
      <c r="J9044" s="141" t="s">
        <v>3600</v>
      </c>
      <c r="K9044" s="141" t="s">
        <v>191</v>
      </c>
      <c r="L9044" s="141" t="s">
        <v>3969</v>
      </c>
      <c r="M9044" s="141" t="s">
        <v>262</v>
      </c>
      <c r="N9044" s="141" t="s">
        <v>302</v>
      </c>
      <c r="O9044" s="141" t="s">
        <v>287</v>
      </c>
      <c r="P9044" s="141" t="s">
        <v>3021</v>
      </c>
      <c r="Q9044" s="141" t="s">
        <v>3020</v>
      </c>
      <c r="R9044" s="141" t="s">
        <v>3468</v>
      </c>
      <c r="S9044" s="148" t="s">
        <v>3283</v>
      </c>
      <c r="T9044" s="147">
        <v>0</v>
      </c>
      <c r="U9044" s="147">
        <v>86133.89</v>
      </c>
      <c r="V9044" s="147">
        <v>0</v>
      </c>
      <c r="W9044" s="147">
        <v>0</v>
      </c>
    </row>
    <row r="9045" spans="1:23">
      <c r="A9045" s="141" t="s">
        <v>3465</v>
      </c>
      <c r="B9045" s="141" t="s">
        <v>284</v>
      </c>
      <c r="C9045" s="141" t="s">
        <v>3457</v>
      </c>
      <c r="D9045" s="141" t="s">
        <v>3455</v>
      </c>
      <c r="E9045" s="141" t="s">
        <v>4088</v>
      </c>
      <c r="F9045" s="141" t="s">
        <v>4087</v>
      </c>
      <c r="G9045" s="141" t="s">
        <v>58</v>
      </c>
      <c r="H9045" s="141" t="s">
        <v>782</v>
      </c>
      <c r="I9045" s="141" t="s">
        <v>3514</v>
      </c>
      <c r="J9045" s="141" t="s">
        <v>3600</v>
      </c>
      <c r="K9045" s="141" t="s">
        <v>191</v>
      </c>
      <c r="L9045" s="141" t="s">
        <v>3969</v>
      </c>
      <c r="M9045" s="141" t="s">
        <v>262</v>
      </c>
      <c r="N9045" s="141" t="s">
        <v>302</v>
      </c>
      <c r="O9045" s="141" t="s">
        <v>287</v>
      </c>
      <c r="P9045" s="141" t="s">
        <v>3023</v>
      </c>
      <c r="Q9045" s="141" t="s">
        <v>3022</v>
      </c>
      <c r="R9045" s="141" t="s">
        <v>3468</v>
      </c>
      <c r="S9045" s="148" t="s">
        <v>3283</v>
      </c>
      <c r="T9045" s="147">
        <v>0</v>
      </c>
      <c r="U9045" s="147">
        <v>129200.84</v>
      </c>
      <c r="V9045" s="147">
        <v>0</v>
      </c>
      <c r="W9045" s="147">
        <v>0</v>
      </c>
    </row>
    <row r="9046" spans="1:23">
      <c r="A9046" s="141" t="s">
        <v>3465</v>
      </c>
      <c r="B9046" s="141" t="s">
        <v>284</v>
      </c>
      <c r="C9046" s="141" t="s">
        <v>3457</v>
      </c>
      <c r="D9046" s="141" t="s">
        <v>3455</v>
      </c>
      <c r="E9046" s="141" t="s">
        <v>4088</v>
      </c>
      <c r="F9046" s="141" t="s">
        <v>4087</v>
      </c>
      <c r="G9046" s="141" t="s">
        <v>58</v>
      </c>
      <c r="H9046" s="141" t="s">
        <v>782</v>
      </c>
      <c r="I9046" s="141" t="s">
        <v>3514</v>
      </c>
      <c r="J9046" s="141" t="s">
        <v>3600</v>
      </c>
      <c r="K9046" s="141" t="s">
        <v>191</v>
      </c>
      <c r="L9046" s="141" t="s">
        <v>3969</v>
      </c>
      <c r="M9046" s="141" t="s">
        <v>262</v>
      </c>
      <c r="N9046" s="141" t="s">
        <v>302</v>
      </c>
      <c r="O9046" s="141" t="s">
        <v>287</v>
      </c>
      <c r="P9046" s="141" t="s">
        <v>3025</v>
      </c>
      <c r="Q9046" s="141" t="s">
        <v>3024</v>
      </c>
      <c r="R9046" s="141" t="s">
        <v>3468</v>
      </c>
      <c r="S9046" s="148" t="s">
        <v>3283</v>
      </c>
      <c r="T9046" s="147">
        <v>0</v>
      </c>
      <c r="U9046" s="147">
        <v>129200.84</v>
      </c>
      <c r="V9046" s="147">
        <v>0</v>
      </c>
      <c r="W9046" s="147">
        <v>0</v>
      </c>
    </row>
    <row r="9047" spans="1:23">
      <c r="A9047" s="141" t="s">
        <v>3465</v>
      </c>
      <c r="B9047" s="141" t="s">
        <v>284</v>
      </c>
      <c r="C9047" s="141" t="s">
        <v>3457</v>
      </c>
      <c r="D9047" s="141" t="s">
        <v>3455</v>
      </c>
      <c r="E9047" s="141" t="s">
        <v>4088</v>
      </c>
      <c r="F9047" s="141" t="s">
        <v>4087</v>
      </c>
      <c r="G9047" s="141" t="s">
        <v>58</v>
      </c>
      <c r="H9047" s="141" t="s">
        <v>782</v>
      </c>
      <c r="I9047" s="141" t="s">
        <v>3514</v>
      </c>
      <c r="J9047" s="141" t="s">
        <v>3600</v>
      </c>
      <c r="K9047" s="141" t="s">
        <v>191</v>
      </c>
      <c r="L9047" s="141" t="s">
        <v>3969</v>
      </c>
      <c r="M9047" s="141" t="s">
        <v>262</v>
      </c>
      <c r="N9047" s="141" t="s">
        <v>302</v>
      </c>
      <c r="O9047" s="141" t="s">
        <v>287</v>
      </c>
      <c r="P9047" s="141" t="s">
        <v>3027</v>
      </c>
      <c r="Q9047" s="141" t="s">
        <v>3026</v>
      </c>
      <c r="R9047" s="141" t="s">
        <v>3468</v>
      </c>
      <c r="S9047" s="148" t="s">
        <v>3283</v>
      </c>
      <c r="T9047" s="147">
        <v>0</v>
      </c>
      <c r="U9047" s="147">
        <v>129200.84</v>
      </c>
      <c r="V9047" s="147">
        <v>0</v>
      </c>
      <c r="W9047" s="147">
        <v>0</v>
      </c>
    </row>
    <row r="9048" spans="1:23">
      <c r="A9048" s="141" t="s">
        <v>3465</v>
      </c>
      <c r="B9048" s="141" t="s">
        <v>284</v>
      </c>
      <c r="C9048" s="141" t="s">
        <v>3457</v>
      </c>
      <c r="D9048" s="141" t="s">
        <v>3455</v>
      </c>
      <c r="E9048" s="141" t="s">
        <v>4088</v>
      </c>
      <c r="F9048" s="141" t="s">
        <v>4087</v>
      </c>
      <c r="G9048" s="141" t="s">
        <v>58</v>
      </c>
      <c r="H9048" s="141" t="s">
        <v>782</v>
      </c>
      <c r="I9048" s="141" t="s">
        <v>3514</v>
      </c>
      <c r="J9048" s="141" t="s">
        <v>3600</v>
      </c>
      <c r="K9048" s="141" t="s">
        <v>191</v>
      </c>
      <c r="L9048" s="141" t="s">
        <v>3969</v>
      </c>
      <c r="M9048" s="141" t="s">
        <v>262</v>
      </c>
      <c r="N9048" s="141" t="s">
        <v>302</v>
      </c>
      <c r="O9048" s="141" t="s">
        <v>287</v>
      </c>
      <c r="P9048" s="141" t="s">
        <v>3029</v>
      </c>
      <c r="Q9048" s="141" t="s">
        <v>3028</v>
      </c>
      <c r="R9048" s="141" t="s">
        <v>3468</v>
      </c>
      <c r="S9048" s="148" t="s">
        <v>3283</v>
      </c>
      <c r="T9048" s="147">
        <v>0</v>
      </c>
      <c r="U9048" s="147">
        <v>43066.95</v>
      </c>
      <c r="V9048" s="147">
        <v>0</v>
      </c>
      <c r="W9048" s="147">
        <v>0</v>
      </c>
    </row>
    <row r="9049" spans="1:23">
      <c r="A9049" s="141" t="s">
        <v>3465</v>
      </c>
      <c r="B9049" s="141" t="s">
        <v>284</v>
      </c>
      <c r="C9049" s="141" t="s">
        <v>3457</v>
      </c>
      <c r="D9049" s="141" t="s">
        <v>3455</v>
      </c>
      <c r="E9049" s="141" t="s">
        <v>4088</v>
      </c>
      <c r="F9049" s="141" t="s">
        <v>4087</v>
      </c>
      <c r="G9049" s="141" t="s">
        <v>58</v>
      </c>
      <c r="H9049" s="141" t="s">
        <v>782</v>
      </c>
      <c r="I9049" s="141" t="s">
        <v>3514</v>
      </c>
      <c r="J9049" s="141" t="s">
        <v>3600</v>
      </c>
      <c r="K9049" s="141" t="s">
        <v>191</v>
      </c>
      <c r="L9049" s="141" t="s">
        <v>3969</v>
      </c>
      <c r="M9049" s="141" t="s">
        <v>262</v>
      </c>
      <c r="N9049" s="141" t="s">
        <v>302</v>
      </c>
      <c r="O9049" s="141" t="s">
        <v>287</v>
      </c>
      <c r="P9049" s="141" t="s">
        <v>3031</v>
      </c>
      <c r="Q9049" s="141" t="s">
        <v>3030</v>
      </c>
      <c r="R9049" s="141" t="s">
        <v>3468</v>
      </c>
      <c r="S9049" s="148" t="s">
        <v>3283</v>
      </c>
      <c r="T9049" s="147">
        <v>0</v>
      </c>
      <c r="U9049" s="147">
        <v>129200.84</v>
      </c>
      <c r="V9049" s="147">
        <v>0</v>
      </c>
      <c r="W9049" s="147">
        <v>0</v>
      </c>
    </row>
    <row r="9050" spans="1:23">
      <c r="A9050" s="141" t="s">
        <v>3465</v>
      </c>
      <c r="B9050" s="141" t="s">
        <v>284</v>
      </c>
      <c r="C9050" s="141" t="s">
        <v>3457</v>
      </c>
      <c r="D9050" s="141" t="s">
        <v>3455</v>
      </c>
      <c r="E9050" s="141" t="s">
        <v>4088</v>
      </c>
      <c r="F9050" s="141" t="s">
        <v>4087</v>
      </c>
      <c r="G9050" s="141" t="s">
        <v>58</v>
      </c>
      <c r="H9050" s="141" t="s">
        <v>782</v>
      </c>
      <c r="I9050" s="141" t="s">
        <v>3514</v>
      </c>
      <c r="J9050" s="141" t="s">
        <v>3600</v>
      </c>
      <c r="K9050" s="141" t="s">
        <v>191</v>
      </c>
      <c r="L9050" s="141" t="s">
        <v>3969</v>
      </c>
      <c r="M9050" s="141" t="s">
        <v>262</v>
      </c>
      <c r="N9050" s="141" t="s">
        <v>302</v>
      </c>
      <c r="O9050" s="141" t="s">
        <v>287</v>
      </c>
      <c r="P9050" s="141" t="s">
        <v>3033</v>
      </c>
      <c r="Q9050" s="141" t="s">
        <v>3032</v>
      </c>
      <c r="R9050" s="141" t="s">
        <v>3468</v>
      </c>
      <c r="S9050" s="148" t="s">
        <v>3283</v>
      </c>
      <c r="T9050" s="147">
        <v>0</v>
      </c>
      <c r="U9050" s="147">
        <v>43066.95</v>
      </c>
      <c r="V9050" s="147">
        <v>0</v>
      </c>
      <c r="W9050" s="147">
        <v>0</v>
      </c>
    </row>
    <row r="9051" spans="1:23">
      <c r="A9051" s="141" t="s">
        <v>3465</v>
      </c>
      <c r="B9051" s="141" t="s">
        <v>284</v>
      </c>
      <c r="C9051" s="141" t="s">
        <v>3457</v>
      </c>
      <c r="D9051" s="141" t="s">
        <v>3455</v>
      </c>
      <c r="E9051" s="141" t="s">
        <v>4088</v>
      </c>
      <c r="F9051" s="141" t="s">
        <v>4087</v>
      </c>
      <c r="G9051" s="141" t="s">
        <v>58</v>
      </c>
      <c r="H9051" s="141" t="s">
        <v>782</v>
      </c>
      <c r="I9051" s="141" t="s">
        <v>3514</v>
      </c>
      <c r="J9051" s="141" t="s">
        <v>3600</v>
      </c>
      <c r="K9051" s="141" t="s">
        <v>191</v>
      </c>
      <c r="L9051" s="141" t="s">
        <v>3969</v>
      </c>
      <c r="M9051" s="141" t="s">
        <v>262</v>
      </c>
      <c r="N9051" s="141" t="s">
        <v>302</v>
      </c>
      <c r="O9051" s="141" t="s">
        <v>287</v>
      </c>
      <c r="P9051" s="141" t="s">
        <v>3035</v>
      </c>
      <c r="Q9051" s="141" t="s">
        <v>3034</v>
      </c>
      <c r="R9051" s="141" t="s">
        <v>3468</v>
      </c>
      <c r="S9051" s="148" t="s">
        <v>3283</v>
      </c>
      <c r="T9051" s="147">
        <v>0</v>
      </c>
      <c r="U9051" s="147">
        <v>129200.84</v>
      </c>
      <c r="V9051" s="147">
        <v>0</v>
      </c>
      <c r="W9051" s="147">
        <v>0</v>
      </c>
    </row>
    <row r="9052" spans="1:23">
      <c r="A9052" s="141" t="s">
        <v>3465</v>
      </c>
      <c r="B9052" s="141" t="s">
        <v>284</v>
      </c>
      <c r="C9052" s="141" t="s">
        <v>3457</v>
      </c>
      <c r="D9052" s="141" t="s">
        <v>3455</v>
      </c>
      <c r="E9052" s="141" t="s">
        <v>4088</v>
      </c>
      <c r="F9052" s="141" t="s">
        <v>4087</v>
      </c>
      <c r="G9052" s="141" t="s">
        <v>58</v>
      </c>
      <c r="H9052" s="141" t="s">
        <v>782</v>
      </c>
      <c r="I9052" s="141" t="s">
        <v>3514</v>
      </c>
      <c r="J9052" s="141" t="s">
        <v>3600</v>
      </c>
      <c r="K9052" s="141" t="s">
        <v>191</v>
      </c>
      <c r="L9052" s="141" t="s">
        <v>3969</v>
      </c>
      <c r="M9052" s="141" t="s">
        <v>262</v>
      </c>
      <c r="N9052" s="141" t="s">
        <v>302</v>
      </c>
      <c r="O9052" s="141" t="s">
        <v>287</v>
      </c>
      <c r="P9052" s="141" t="s">
        <v>3037</v>
      </c>
      <c r="Q9052" s="141" t="s">
        <v>3036</v>
      </c>
      <c r="R9052" s="141" t="s">
        <v>3468</v>
      </c>
      <c r="S9052" s="148" t="s">
        <v>3283</v>
      </c>
      <c r="T9052" s="147">
        <v>0</v>
      </c>
      <c r="U9052" s="147">
        <v>129200.84</v>
      </c>
      <c r="V9052" s="147">
        <v>0</v>
      </c>
      <c r="W9052" s="147">
        <v>0</v>
      </c>
    </row>
    <row r="9053" spans="1:23">
      <c r="A9053" s="141" t="s">
        <v>3465</v>
      </c>
      <c r="B9053" s="141" t="s">
        <v>284</v>
      </c>
      <c r="C9053" s="141" t="s">
        <v>3457</v>
      </c>
      <c r="D9053" s="141" t="s">
        <v>3455</v>
      </c>
      <c r="E9053" s="141" t="s">
        <v>4088</v>
      </c>
      <c r="F9053" s="141" t="s">
        <v>4087</v>
      </c>
      <c r="G9053" s="141" t="s">
        <v>58</v>
      </c>
      <c r="H9053" s="141" t="s">
        <v>782</v>
      </c>
      <c r="I9053" s="141" t="s">
        <v>3514</v>
      </c>
      <c r="J9053" s="141" t="s">
        <v>3600</v>
      </c>
      <c r="K9053" s="141" t="s">
        <v>191</v>
      </c>
      <c r="L9053" s="141" t="s">
        <v>3969</v>
      </c>
      <c r="M9053" s="141" t="s">
        <v>262</v>
      </c>
      <c r="N9053" s="141" t="s">
        <v>302</v>
      </c>
      <c r="O9053" s="141" t="s">
        <v>287</v>
      </c>
      <c r="P9053" s="141" t="s">
        <v>3039</v>
      </c>
      <c r="Q9053" s="141" t="s">
        <v>3038</v>
      </c>
      <c r="R9053" s="141" t="s">
        <v>3468</v>
      </c>
      <c r="S9053" s="148" t="s">
        <v>3283</v>
      </c>
      <c r="T9053" s="147">
        <v>0</v>
      </c>
      <c r="U9053" s="147">
        <v>129200.84</v>
      </c>
      <c r="V9053" s="147">
        <v>0</v>
      </c>
      <c r="W9053" s="147">
        <v>0</v>
      </c>
    </row>
    <row r="9054" spans="1:23">
      <c r="A9054" s="141" t="s">
        <v>3465</v>
      </c>
      <c r="B9054" s="141" t="s">
        <v>284</v>
      </c>
      <c r="C9054" s="141" t="s">
        <v>3457</v>
      </c>
      <c r="D9054" s="141" t="s">
        <v>3455</v>
      </c>
      <c r="E9054" s="141" t="s">
        <v>4088</v>
      </c>
      <c r="F9054" s="141" t="s">
        <v>4087</v>
      </c>
      <c r="G9054" s="141" t="s">
        <v>58</v>
      </c>
      <c r="H9054" s="141" t="s">
        <v>782</v>
      </c>
      <c r="I9054" s="141" t="s">
        <v>3514</v>
      </c>
      <c r="J9054" s="141" t="s">
        <v>3600</v>
      </c>
      <c r="K9054" s="141" t="s">
        <v>191</v>
      </c>
      <c r="L9054" s="141" t="s">
        <v>3969</v>
      </c>
      <c r="M9054" s="141" t="s">
        <v>262</v>
      </c>
      <c r="N9054" s="141" t="s">
        <v>302</v>
      </c>
      <c r="O9054" s="141" t="s">
        <v>287</v>
      </c>
      <c r="P9054" s="141" t="s">
        <v>3041</v>
      </c>
      <c r="Q9054" s="141" t="s">
        <v>3040</v>
      </c>
      <c r="R9054" s="141" t="s">
        <v>3468</v>
      </c>
      <c r="S9054" s="148" t="s">
        <v>3283</v>
      </c>
      <c r="T9054" s="147">
        <v>0</v>
      </c>
      <c r="U9054" s="147">
        <v>43066.95</v>
      </c>
      <c r="V9054" s="147">
        <v>0</v>
      </c>
      <c r="W9054" s="147">
        <v>0</v>
      </c>
    </row>
    <row r="9055" spans="1:23">
      <c r="A9055" s="141" t="s">
        <v>3465</v>
      </c>
      <c r="B9055" s="141" t="s">
        <v>284</v>
      </c>
      <c r="C9055" s="141" t="s">
        <v>3457</v>
      </c>
      <c r="D9055" s="141" t="s">
        <v>3455</v>
      </c>
      <c r="E9055" s="141" t="s">
        <v>4088</v>
      </c>
      <c r="F9055" s="141" t="s">
        <v>4087</v>
      </c>
      <c r="G9055" s="141" t="s">
        <v>58</v>
      </c>
      <c r="H9055" s="141" t="s">
        <v>782</v>
      </c>
      <c r="I9055" s="141" t="s">
        <v>3514</v>
      </c>
      <c r="J9055" s="141" t="s">
        <v>3600</v>
      </c>
      <c r="K9055" s="141" t="s">
        <v>191</v>
      </c>
      <c r="L9055" s="141" t="s">
        <v>3969</v>
      </c>
      <c r="M9055" s="141" t="s">
        <v>262</v>
      </c>
      <c r="N9055" s="141" t="s">
        <v>302</v>
      </c>
      <c r="O9055" s="141" t="s">
        <v>287</v>
      </c>
      <c r="P9055" s="141" t="s">
        <v>3043</v>
      </c>
      <c r="Q9055" s="141" t="s">
        <v>3042</v>
      </c>
      <c r="R9055" s="141" t="s">
        <v>3468</v>
      </c>
      <c r="S9055" s="148" t="s">
        <v>3283</v>
      </c>
      <c r="T9055" s="147">
        <v>0</v>
      </c>
      <c r="U9055" s="147">
        <v>129200.84</v>
      </c>
      <c r="V9055" s="147">
        <v>0</v>
      </c>
      <c r="W9055" s="147">
        <v>0</v>
      </c>
    </row>
    <row r="9056" spans="1:23">
      <c r="A9056" s="141" t="s">
        <v>3465</v>
      </c>
      <c r="B9056" s="141" t="s">
        <v>284</v>
      </c>
      <c r="C9056" s="141" t="s">
        <v>3457</v>
      </c>
      <c r="D9056" s="141" t="s">
        <v>3455</v>
      </c>
      <c r="E9056" s="141" t="s">
        <v>4088</v>
      </c>
      <c r="F9056" s="141" t="s">
        <v>4087</v>
      </c>
      <c r="G9056" s="141" t="s">
        <v>58</v>
      </c>
      <c r="H9056" s="141" t="s">
        <v>782</v>
      </c>
      <c r="I9056" s="141" t="s">
        <v>3514</v>
      </c>
      <c r="J9056" s="141" t="s">
        <v>3600</v>
      </c>
      <c r="K9056" s="141" t="s">
        <v>191</v>
      </c>
      <c r="L9056" s="141" t="s">
        <v>3969</v>
      </c>
      <c r="M9056" s="141" t="s">
        <v>262</v>
      </c>
      <c r="N9056" s="141" t="s">
        <v>302</v>
      </c>
      <c r="O9056" s="141" t="s">
        <v>287</v>
      </c>
      <c r="P9056" s="141" t="s">
        <v>3045</v>
      </c>
      <c r="Q9056" s="141" t="s">
        <v>3044</v>
      </c>
      <c r="R9056" s="141" t="s">
        <v>3468</v>
      </c>
      <c r="S9056" s="148" t="s">
        <v>3283</v>
      </c>
      <c r="T9056" s="147">
        <v>0</v>
      </c>
      <c r="U9056" s="147">
        <v>129200.84</v>
      </c>
      <c r="V9056" s="147">
        <v>0</v>
      </c>
      <c r="W9056" s="147">
        <v>0</v>
      </c>
    </row>
    <row r="9057" spans="1:23">
      <c r="A9057" s="141" t="s">
        <v>3465</v>
      </c>
      <c r="B9057" s="141" t="s">
        <v>284</v>
      </c>
      <c r="C9057" s="141" t="s">
        <v>3457</v>
      </c>
      <c r="D9057" s="141" t="s">
        <v>3455</v>
      </c>
      <c r="E9057" s="141" t="s">
        <v>4088</v>
      </c>
      <c r="F9057" s="141" t="s">
        <v>4087</v>
      </c>
      <c r="G9057" s="141" t="s">
        <v>58</v>
      </c>
      <c r="H9057" s="141" t="s">
        <v>782</v>
      </c>
      <c r="I9057" s="141" t="s">
        <v>3514</v>
      </c>
      <c r="J9057" s="141" t="s">
        <v>3600</v>
      </c>
      <c r="K9057" s="141" t="s">
        <v>191</v>
      </c>
      <c r="L9057" s="141" t="s">
        <v>3969</v>
      </c>
      <c r="M9057" s="141" t="s">
        <v>262</v>
      </c>
      <c r="N9057" s="141" t="s">
        <v>302</v>
      </c>
      <c r="O9057" s="141" t="s">
        <v>287</v>
      </c>
      <c r="P9057" s="141" t="s">
        <v>3047</v>
      </c>
      <c r="Q9057" s="141" t="s">
        <v>3046</v>
      </c>
      <c r="R9057" s="141" t="s">
        <v>3468</v>
      </c>
      <c r="S9057" s="148" t="s">
        <v>3283</v>
      </c>
      <c r="T9057" s="147">
        <v>0</v>
      </c>
      <c r="U9057" s="147">
        <v>86133.89</v>
      </c>
      <c r="V9057" s="147">
        <v>0</v>
      </c>
      <c r="W9057" s="147">
        <v>0</v>
      </c>
    </row>
    <row r="9058" spans="1:23">
      <c r="A9058" s="141" t="s">
        <v>3465</v>
      </c>
      <c r="B9058" s="141" t="s">
        <v>284</v>
      </c>
      <c r="C9058" s="141" t="s">
        <v>3457</v>
      </c>
      <c r="D9058" s="141" t="s">
        <v>3455</v>
      </c>
      <c r="E9058" s="141" t="s">
        <v>4088</v>
      </c>
      <c r="F9058" s="141" t="s">
        <v>4087</v>
      </c>
      <c r="G9058" s="141" t="s">
        <v>58</v>
      </c>
      <c r="H9058" s="141" t="s">
        <v>782</v>
      </c>
      <c r="I9058" s="141" t="s">
        <v>3514</v>
      </c>
      <c r="J9058" s="141" t="s">
        <v>3600</v>
      </c>
      <c r="K9058" s="141" t="s">
        <v>191</v>
      </c>
      <c r="L9058" s="141" t="s">
        <v>3969</v>
      </c>
      <c r="M9058" s="141" t="s">
        <v>262</v>
      </c>
      <c r="N9058" s="141" t="s">
        <v>302</v>
      </c>
      <c r="O9058" s="141" t="s">
        <v>287</v>
      </c>
      <c r="P9058" s="141" t="s">
        <v>3049</v>
      </c>
      <c r="Q9058" s="141" t="s">
        <v>3048</v>
      </c>
      <c r="R9058" s="141" t="s">
        <v>3468</v>
      </c>
      <c r="S9058" s="148" t="s">
        <v>3283</v>
      </c>
      <c r="T9058" s="147">
        <v>0</v>
      </c>
      <c r="U9058" s="147">
        <v>129200.84</v>
      </c>
      <c r="V9058" s="147">
        <v>0</v>
      </c>
      <c r="W9058" s="147">
        <v>0</v>
      </c>
    </row>
    <row r="9059" spans="1:23">
      <c r="A9059" s="141" t="s">
        <v>3465</v>
      </c>
      <c r="B9059" s="141" t="s">
        <v>284</v>
      </c>
      <c r="C9059" s="141" t="s">
        <v>3457</v>
      </c>
      <c r="D9059" s="141" t="s">
        <v>3455</v>
      </c>
      <c r="E9059" s="141" t="s">
        <v>4088</v>
      </c>
      <c r="F9059" s="141" t="s">
        <v>4087</v>
      </c>
      <c r="G9059" s="141" t="s">
        <v>58</v>
      </c>
      <c r="H9059" s="141" t="s">
        <v>782</v>
      </c>
      <c r="I9059" s="141" t="s">
        <v>3514</v>
      </c>
      <c r="J9059" s="141" t="s">
        <v>3600</v>
      </c>
      <c r="K9059" s="141" t="s">
        <v>191</v>
      </c>
      <c r="L9059" s="141" t="s">
        <v>3969</v>
      </c>
      <c r="M9059" s="141" t="s">
        <v>262</v>
      </c>
      <c r="N9059" s="141" t="s">
        <v>302</v>
      </c>
      <c r="O9059" s="141" t="s">
        <v>287</v>
      </c>
      <c r="P9059" s="141" t="s">
        <v>3051</v>
      </c>
      <c r="Q9059" s="141" t="s">
        <v>3050</v>
      </c>
      <c r="R9059" s="141" t="s">
        <v>3468</v>
      </c>
      <c r="S9059" s="148" t="s">
        <v>3283</v>
      </c>
      <c r="T9059" s="147">
        <v>0</v>
      </c>
      <c r="U9059" s="147">
        <v>43066.95</v>
      </c>
      <c r="V9059" s="147">
        <v>0</v>
      </c>
      <c r="W9059" s="147">
        <v>0</v>
      </c>
    </row>
    <row r="9060" spans="1:23">
      <c r="A9060" s="141" t="s">
        <v>3465</v>
      </c>
      <c r="B9060" s="141" t="s">
        <v>284</v>
      </c>
      <c r="C9060" s="141" t="s">
        <v>3457</v>
      </c>
      <c r="D9060" s="141" t="s">
        <v>3455</v>
      </c>
      <c r="E9060" s="141" t="s">
        <v>4088</v>
      </c>
      <c r="F9060" s="141" t="s">
        <v>4087</v>
      </c>
      <c r="G9060" s="141" t="s">
        <v>58</v>
      </c>
      <c r="H9060" s="141" t="s">
        <v>782</v>
      </c>
      <c r="I9060" s="141" t="s">
        <v>3514</v>
      </c>
      <c r="J9060" s="141" t="s">
        <v>3600</v>
      </c>
      <c r="K9060" s="141" t="s">
        <v>191</v>
      </c>
      <c r="L9060" s="141" t="s">
        <v>3969</v>
      </c>
      <c r="M9060" s="141" t="s">
        <v>262</v>
      </c>
      <c r="N9060" s="141" t="s">
        <v>302</v>
      </c>
      <c r="O9060" s="141" t="s">
        <v>287</v>
      </c>
      <c r="P9060" s="141" t="s">
        <v>3053</v>
      </c>
      <c r="Q9060" s="141" t="s">
        <v>3052</v>
      </c>
      <c r="R9060" s="141" t="s">
        <v>3468</v>
      </c>
      <c r="S9060" s="148" t="s">
        <v>3283</v>
      </c>
      <c r="T9060" s="147">
        <v>0</v>
      </c>
      <c r="U9060" s="147">
        <v>129200.84</v>
      </c>
      <c r="V9060" s="147">
        <v>0</v>
      </c>
      <c r="W9060" s="147">
        <v>0</v>
      </c>
    </row>
    <row r="9061" spans="1:23">
      <c r="A9061" s="141" t="s">
        <v>3465</v>
      </c>
      <c r="B9061" s="141" t="s">
        <v>284</v>
      </c>
      <c r="C9061" s="141" t="s">
        <v>3457</v>
      </c>
      <c r="D9061" s="141" t="s">
        <v>3455</v>
      </c>
      <c r="E9061" s="141" t="s">
        <v>4088</v>
      </c>
      <c r="F9061" s="141" t="s">
        <v>4087</v>
      </c>
      <c r="G9061" s="141" t="s">
        <v>58</v>
      </c>
      <c r="H9061" s="141" t="s">
        <v>782</v>
      </c>
      <c r="I9061" s="141" t="s">
        <v>3514</v>
      </c>
      <c r="J9061" s="141" t="s">
        <v>3600</v>
      </c>
      <c r="K9061" s="141" t="s">
        <v>191</v>
      </c>
      <c r="L9061" s="141" t="s">
        <v>3969</v>
      </c>
      <c r="M9061" s="141" t="s">
        <v>262</v>
      </c>
      <c r="N9061" s="141" t="s">
        <v>302</v>
      </c>
      <c r="O9061" s="141" t="s">
        <v>287</v>
      </c>
      <c r="P9061" s="141" t="s">
        <v>3055</v>
      </c>
      <c r="Q9061" s="141" t="s">
        <v>3054</v>
      </c>
      <c r="R9061" s="141" t="s">
        <v>3468</v>
      </c>
      <c r="S9061" s="148" t="s">
        <v>3283</v>
      </c>
      <c r="T9061" s="147">
        <v>0</v>
      </c>
      <c r="U9061" s="147">
        <v>129200.84</v>
      </c>
      <c r="V9061" s="147">
        <v>0</v>
      </c>
      <c r="W9061" s="147">
        <v>0</v>
      </c>
    </row>
    <row r="9062" spans="1:23">
      <c r="A9062" s="141" t="s">
        <v>3465</v>
      </c>
      <c r="B9062" s="141" t="s">
        <v>284</v>
      </c>
      <c r="C9062" s="141" t="s">
        <v>3457</v>
      </c>
      <c r="D9062" s="141" t="s">
        <v>3455</v>
      </c>
      <c r="E9062" s="141" t="s">
        <v>4088</v>
      </c>
      <c r="F9062" s="141" t="s">
        <v>4087</v>
      </c>
      <c r="G9062" s="141" t="s">
        <v>58</v>
      </c>
      <c r="H9062" s="141" t="s">
        <v>782</v>
      </c>
      <c r="I9062" s="141" t="s">
        <v>3514</v>
      </c>
      <c r="J9062" s="141" t="s">
        <v>3600</v>
      </c>
      <c r="K9062" s="141" t="s">
        <v>191</v>
      </c>
      <c r="L9062" s="141" t="s">
        <v>3969</v>
      </c>
      <c r="M9062" s="141" t="s">
        <v>262</v>
      </c>
      <c r="N9062" s="141" t="s">
        <v>302</v>
      </c>
      <c r="O9062" s="141" t="s">
        <v>287</v>
      </c>
      <c r="P9062" s="141" t="s">
        <v>3057</v>
      </c>
      <c r="Q9062" s="141" t="s">
        <v>3056</v>
      </c>
      <c r="R9062" s="141" t="s">
        <v>3468</v>
      </c>
      <c r="S9062" s="148" t="s">
        <v>3283</v>
      </c>
      <c r="T9062" s="147">
        <v>0</v>
      </c>
      <c r="U9062" s="147">
        <v>129200.84</v>
      </c>
      <c r="V9062" s="147">
        <v>0</v>
      </c>
      <c r="W9062" s="147">
        <v>0</v>
      </c>
    </row>
    <row r="9063" spans="1:23">
      <c r="A9063" s="141" t="s">
        <v>3465</v>
      </c>
      <c r="B9063" s="141" t="s">
        <v>284</v>
      </c>
      <c r="C9063" s="141" t="s">
        <v>3457</v>
      </c>
      <c r="D9063" s="141" t="s">
        <v>3455</v>
      </c>
      <c r="E9063" s="141" t="s">
        <v>4088</v>
      </c>
      <c r="F9063" s="141" t="s">
        <v>4087</v>
      </c>
      <c r="G9063" s="141" t="s">
        <v>58</v>
      </c>
      <c r="H9063" s="141" t="s">
        <v>782</v>
      </c>
      <c r="I9063" s="141" t="s">
        <v>3514</v>
      </c>
      <c r="J9063" s="141" t="s">
        <v>3600</v>
      </c>
      <c r="K9063" s="141" t="s">
        <v>191</v>
      </c>
      <c r="L9063" s="141" t="s">
        <v>3969</v>
      </c>
      <c r="M9063" s="141" t="s">
        <v>262</v>
      </c>
      <c r="N9063" s="141" t="s">
        <v>302</v>
      </c>
      <c r="O9063" s="141" t="s">
        <v>287</v>
      </c>
      <c r="P9063" s="141" t="s">
        <v>3059</v>
      </c>
      <c r="Q9063" s="141" t="s">
        <v>3058</v>
      </c>
      <c r="R9063" s="141" t="s">
        <v>3468</v>
      </c>
      <c r="S9063" s="148" t="s">
        <v>3283</v>
      </c>
      <c r="T9063" s="147">
        <v>0</v>
      </c>
      <c r="U9063" s="147">
        <v>129200.84</v>
      </c>
      <c r="V9063" s="147">
        <v>0</v>
      </c>
      <c r="W9063" s="147">
        <v>0</v>
      </c>
    </row>
    <row r="9064" spans="1:23">
      <c r="A9064" s="141" t="s">
        <v>3465</v>
      </c>
      <c r="B9064" s="141" t="s">
        <v>284</v>
      </c>
      <c r="C9064" s="141" t="s">
        <v>3457</v>
      </c>
      <c r="D9064" s="141" t="s">
        <v>3455</v>
      </c>
      <c r="E9064" s="141" t="s">
        <v>4088</v>
      </c>
      <c r="F9064" s="141" t="s">
        <v>4087</v>
      </c>
      <c r="G9064" s="141" t="s">
        <v>58</v>
      </c>
      <c r="H9064" s="141" t="s">
        <v>782</v>
      </c>
      <c r="I9064" s="141" t="s">
        <v>3514</v>
      </c>
      <c r="J9064" s="141" t="s">
        <v>3600</v>
      </c>
      <c r="K9064" s="141" t="s">
        <v>191</v>
      </c>
      <c r="L9064" s="141" t="s">
        <v>3969</v>
      </c>
      <c r="M9064" s="141" t="s">
        <v>262</v>
      </c>
      <c r="N9064" s="141" t="s">
        <v>302</v>
      </c>
      <c r="O9064" s="141" t="s">
        <v>287</v>
      </c>
      <c r="P9064" s="141" t="s">
        <v>3061</v>
      </c>
      <c r="Q9064" s="141" t="s">
        <v>3060</v>
      </c>
      <c r="R9064" s="141" t="s">
        <v>3468</v>
      </c>
      <c r="S9064" s="148" t="s">
        <v>3283</v>
      </c>
      <c r="T9064" s="147">
        <v>0</v>
      </c>
      <c r="U9064" s="147">
        <v>86133.89</v>
      </c>
      <c r="V9064" s="147">
        <v>0</v>
      </c>
      <c r="W9064" s="147">
        <v>0</v>
      </c>
    </row>
    <row r="9065" spans="1:23">
      <c r="A9065" s="141" t="s">
        <v>3465</v>
      </c>
      <c r="B9065" s="141" t="s">
        <v>284</v>
      </c>
      <c r="C9065" s="141" t="s">
        <v>3457</v>
      </c>
      <c r="D9065" s="141" t="s">
        <v>3455</v>
      </c>
      <c r="E9065" s="141" t="s">
        <v>4088</v>
      </c>
      <c r="F9065" s="141" t="s">
        <v>4087</v>
      </c>
      <c r="G9065" s="141" t="s">
        <v>58</v>
      </c>
      <c r="H9065" s="141" t="s">
        <v>782</v>
      </c>
      <c r="I9065" s="141" t="s">
        <v>3514</v>
      </c>
      <c r="J9065" s="141" t="s">
        <v>3600</v>
      </c>
      <c r="K9065" s="141" t="s">
        <v>191</v>
      </c>
      <c r="L9065" s="141" t="s">
        <v>3969</v>
      </c>
      <c r="M9065" s="141" t="s">
        <v>262</v>
      </c>
      <c r="N9065" s="141" t="s">
        <v>302</v>
      </c>
      <c r="O9065" s="141" t="s">
        <v>287</v>
      </c>
      <c r="P9065" s="141" t="s">
        <v>3063</v>
      </c>
      <c r="Q9065" s="141" t="s">
        <v>3062</v>
      </c>
      <c r="R9065" s="141" t="s">
        <v>3468</v>
      </c>
      <c r="S9065" s="148" t="s">
        <v>3283</v>
      </c>
      <c r="T9065" s="147">
        <v>0</v>
      </c>
      <c r="U9065" s="147">
        <v>129200.84</v>
      </c>
      <c r="V9065" s="147">
        <v>0</v>
      </c>
      <c r="W9065" s="147">
        <v>0</v>
      </c>
    </row>
    <row r="9066" spans="1:23">
      <c r="A9066" s="141" t="s">
        <v>3465</v>
      </c>
      <c r="B9066" s="141" t="s">
        <v>284</v>
      </c>
      <c r="C9066" s="141" t="s">
        <v>3457</v>
      </c>
      <c r="D9066" s="141" t="s">
        <v>3455</v>
      </c>
      <c r="E9066" s="141" t="s">
        <v>4088</v>
      </c>
      <c r="F9066" s="141" t="s">
        <v>4087</v>
      </c>
      <c r="G9066" s="141" t="s">
        <v>58</v>
      </c>
      <c r="H9066" s="141" t="s">
        <v>782</v>
      </c>
      <c r="I9066" s="141" t="s">
        <v>3514</v>
      </c>
      <c r="J9066" s="141" t="s">
        <v>3600</v>
      </c>
      <c r="K9066" s="141" t="s">
        <v>191</v>
      </c>
      <c r="L9066" s="141" t="s">
        <v>3969</v>
      </c>
      <c r="M9066" s="141" t="s">
        <v>262</v>
      </c>
      <c r="N9066" s="141" t="s">
        <v>302</v>
      </c>
      <c r="O9066" s="141" t="s">
        <v>287</v>
      </c>
      <c r="P9066" s="141" t="s">
        <v>3065</v>
      </c>
      <c r="Q9066" s="141" t="s">
        <v>3064</v>
      </c>
      <c r="R9066" s="141" t="s">
        <v>3468</v>
      </c>
      <c r="S9066" s="148" t="s">
        <v>3283</v>
      </c>
      <c r="T9066" s="147">
        <v>0</v>
      </c>
      <c r="U9066" s="147">
        <v>86133.89</v>
      </c>
      <c r="V9066" s="147">
        <v>0</v>
      </c>
      <c r="W9066" s="147">
        <v>0</v>
      </c>
    </row>
    <row r="9067" spans="1:23">
      <c r="A9067" s="141" t="s">
        <v>3465</v>
      </c>
      <c r="B9067" s="141" t="s">
        <v>284</v>
      </c>
      <c r="C9067" s="141" t="s">
        <v>3457</v>
      </c>
      <c r="D9067" s="141" t="s">
        <v>3455</v>
      </c>
      <c r="E9067" s="141" t="s">
        <v>4088</v>
      </c>
      <c r="F9067" s="141" t="s">
        <v>4087</v>
      </c>
      <c r="G9067" s="141" t="s">
        <v>58</v>
      </c>
      <c r="H9067" s="141" t="s">
        <v>782</v>
      </c>
      <c r="I9067" s="141" t="s">
        <v>3514</v>
      </c>
      <c r="J9067" s="141" t="s">
        <v>3600</v>
      </c>
      <c r="K9067" s="141" t="s">
        <v>191</v>
      </c>
      <c r="L9067" s="141" t="s">
        <v>3969</v>
      </c>
      <c r="M9067" s="141" t="s">
        <v>262</v>
      </c>
      <c r="N9067" s="141" t="s">
        <v>302</v>
      </c>
      <c r="O9067" s="141" t="s">
        <v>287</v>
      </c>
      <c r="P9067" s="141" t="s">
        <v>3067</v>
      </c>
      <c r="Q9067" s="141" t="s">
        <v>3066</v>
      </c>
      <c r="R9067" s="141" t="s">
        <v>3468</v>
      </c>
      <c r="S9067" s="148" t="s">
        <v>3283</v>
      </c>
      <c r="T9067" s="147">
        <v>0</v>
      </c>
      <c r="U9067" s="147">
        <v>129200.84</v>
      </c>
      <c r="V9067" s="147">
        <v>0</v>
      </c>
      <c r="W9067" s="147">
        <v>0</v>
      </c>
    </row>
    <row r="9068" spans="1:23">
      <c r="A9068" s="141" t="s">
        <v>3465</v>
      </c>
      <c r="B9068" s="141" t="s">
        <v>284</v>
      </c>
      <c r="C9068" s="141" t="s">
        <v>3457</v>
      </c>
      <c r="D9068" s="141" t="s">
        <v>3455</v>
      </c>
      <c r="E9068" s="141" t="s">
        <v>4088</v>
      </c>
      <c r="F9068" s="141" t="s">
        <v>4087</v>
      </c>
      <c r="G9068" s="141" t="s">
        <v>58</v>
      </c>
      <c r="H9068" s="141" t="s">
        <v>782</v>
      </c>
      <c r="I9068" s="141" t="s">
        <v>3514</v>
      </c>
      <c r="J9068" s="141" t="s">
        <v>3600</v>
      </c>
      <c r="K9068" s="141" t="s">
        <v>191</v>
      </c>
      <c r="L9068" s="141" t="s">
        <v>3969</v>
      </c>
      <c r="M9068" s="141" t="s">
        <v>262</v>
      </c>
      <c r="N9068" s="141" t="s">
        <v>302</v>
      </c>
      <c r="O9068" s="141" t="s">
        <v>287</v>
      </c>
      <c r="P9068" s="141" t="s">
        <v>3069</v>
      </c>
      <c r="Q9068" s="141" t="s">
        <v>3068</v>
      </c>
      <c r="R9068" s="141" t="s">
        <v>3468</v>
      </c>
      <c r="S9068" s="148" t="s">
        <v>3283</v>
      </c>
      <c r="T9068" s="147">
        <v>0</v>
      </c>
      <c r="U9068" s="147">
        <v>43066.95</v>
      </c>
      <c r="V9068" s="147">
        <v>0</v>
      </c>
      <c r="W9068" s="147">
        <v>0</v>
      </c>
    </row>
    <row r="9069" spans="1:23">
      <c r="A9069" s="141" t="s">
        <v>3465</v>
      </c>
      <c r="B9069" s="141" t="s">
        <v>284</v>
      </c>
      <c r="C9069" s="141" t="s">
        <v>3457</v>
      </c>
      <c r="D9069" s="141" t="s">
        <v>3455</v>
      </c>
      <c r="E9069" s="141" t="s">
        <v>4088</v>
      </c>
      <c r="F9069" s="141" t="s">
        <v>4087</v>
      </c>
      <c r="G9069" s="141" t="s">
        <v>58</v>
      </c>
      <c r="H9069" s="141" t="s">
        <v>782</v>
      </c>
      <c r="I9069" s="141" t="s">
        <v>3514</v>
      </c>
      <c r="J9069" s="141" t="s">
        <v>3600</v>
      </c>
      <c r="K9069" s="141" t="s">
        <v>191</v>
      </c>
      <c r="L9069" s="141" t="s">
        <v>3969</v>
      </c>
      <c r="M9069" s="141" t="s">
        <v>262</v>
      </c>
      <c r="N9069" s="141" t="s">
        <v>302</v>
      </c>
      <c r="O9069" s="141" t="s">
        <v>287</v>
      </c>
      <c r="P9069" s="141" t="s">
        <v>3071</v>
      </c>
      <c r="Q9069" s="141" t="s">
        <v>3070</v>
      </c>
      <c r="R9069" s="141" t="s">
        <v>3468</v>
      </c>
      <c r="S9069" s="148" t="s">
        <v>3283</v>
      </c>
      <c r="T9069" s="147">
        <v>0</v>
      </c>
      <c r="U9069" s="147">
        <v>43066.95</v>
      </c>
      <c r="V9069" s="147">
        <v>0</v>
      </c>
      <c r="W9069" s="147">
        <v>0</v>
      </c>
    </row>
    <row r="9070" spans="1:23">
      <c r="A9070" s="141" t="s">
        <v>3465</v>
      </c>
      <c r="B9070" s="141" t="s">
        <v>284</v>
      </c>
      <c r="C9070" s="141" t="s">
        <v>3457</v>
      </c>
      <c r="D9070" s="141" t="s">
        <v>3455</v>
      </c>
      <c r="E9070" s="141" t="s">
        <v>4088</v>
      </c>
      <c r="F9070" s="141" t="s">
        <v>4087</v>
      </c>
      <c r="G9070" s="141" t="s">
        <v>58</v>
      </c>
      <c r="H9070" s="141" t="s">
        <v>782</v>
      </c>
      <c r="I9070" s="141" t="s">
        <v>3514</v>
      </c>
      <c r="J9070" s="141" t="s">
        <v>3600</v>
      </c>
      <c r="K9070" s="141" t="s">
        <v>191</v>
      </c>
      <c r="L9070" s="141" t="s">
        <v>3969</v>
      </c>
      <c r="M9070" s="141" t="s">
        <v>262</v>
      </c>
      <c r="N9070" s="141" t="s">
        <v>302</v>
      </c>
      <c r="O9070" s="141" t="s">
        <v>287</v>
      </c>
      <c r="P9070" s="141" t="s">
        <v>3075</v>
      </c>
      <c r="Q9070" s="141" t="s">
        <v>3074</v>
      </c>
      <c r="R9070" s="141" t="s">
        <v>3468</v>
      </c>
      <c r="S9070" s="148" t="s">
        <v>3283</v>
      </c>
      <c r="T9070" s="147">
        <v>0</v>
      </c>
      <c r="U9070" s="147">
        <v>129200.84</v>
      </c>
      <c r="V9070" s="147">
        <v>0</v>
      </c>
      <c r="W9070" s="147">
        <v>0</v>
      </c>
    </row>
    <row r="9071" spans="1:23">
      <c r="A9071" s="141" t="s">
        <v>3465</v>
      </c>
      <c r="B9071" s="141" t="s">
        <v>284</v>
      </c>
      <c r="C9071" s="141" t="s">
        <v>3457</v>
      </c>
      <c r="D9071" s="141" t="s">
        <v>3455</v>
      </c>
      <c r="E9071" s="141" t="s">
        <v>4088</v>
      </c>
      <c r="F9071" s="141" t="s">
        <v>4087</v>
      </c>
      <c r="G9071" s="141" t="s">
        <v>58</v>
      </c>
      <c r="H9071" s="141" t="s">
        <v>782</v>
      </c>
      <c r="I9071" s="141" t="s">
        <v>3514</v>
      </c>
      <c r="J9071" s="141" t="s">
        <v>3600</v>
      </c>
      <c r="K9071" s="141" t="s">
        <v>191</v>
      </c>
      <c r="L9071" s="141" t="s">
        <v>3969</v>
      </c>
      <c r="M9071" s="141" t="s">
        <v>262</v>
      </c>
      <c r="N9071" s="141" t="s">
        <v>302</v>
      </c>
      <c r="O9071" s="141" t="s">
        <v>287</v>
      </c>
      <c r="P9071" s="141" t="s">
        <v>3079</v>
      </c>
      <c r="Q9071" s="141" t="s">
        <v>3078</v>
      </c>
      <c r="R9071" s="141" t="s">
        <v>3468</v>
      </c>
      <c r="S9071" s="148" t="s">
        <v>3283</v>
      </c>
      <c r="T9071" s="147">
        <v>0</v>
      </c>
      <c r="U9071" s="147">
        <v>86133.89</v>
      </c>
      <c r="V9071" s="147">
        <v>0</v>
      </c>
      <c r="W9071" s="147">
        <v>0</v>
      </c>
    </row>
    <row r="9072" spans="1:23">
      <c r="A9072" s="141" t="s">
        <v>3465</v>
      </c>
      <c r="B9072" s="141" t="s">
        <v>284</v>
      </c>
      <c r="C9072" s="141" t="s">
        <v>3457</v>
      </c>
      <c r="D9072" s="141" t="s">
        <v>3455</v>
      </c>
      <c r="E9072" s="141" t="s">
        <v>4088</v>
      </c>
      <c r="F9072" s="141" t="s">
        <v>4087</v>
      </c>
      <c r="G9072" s="141" t="s">
        <v>58</v>
      </c>
      <c r="H9072" s="141" t="s">
        <v>782</v>
      </c>
      <c r="I9072" s="141" t="s">
        <v>3514</v>
      </c>
      <c r="J9072" s="141" t="s">
        <v>3600</v>
      </c>
      <c r="K9072" s="141" t="s">
        <v>191</v>
      </c>
      <c r="L9072" s="141" t="s">
        <v>3969</v>
      </c>
      <c r="M9072" s="141" t="s">
        <v>262</v>
      </c>
      <c r="N9072" s="141" t="s">
        <v>302</v>
      </c>
      <c r="O9072" s="141" t="s">
        <v>287</v>
      </c>
      <c r="P9072" s="141" t="s">
        <v>3081</v>
      </c>
      <c r="Q9072" s="141" t="s">
        <v>3080</v>
      </c>
      <c r="R9072" s="141" t="s">
        <v>3468</v>
      </c>
      <c r="S9072" s="148" t="s">
        <v>3283</v>
      </c>
      <c r="T9072" s="147">
        <v>0</v>
      </c>
      <c r="U9072" s="147">
        <v>43066.95</v>
      </c>
      <c r="V9072" s="147">
        <v>0</v>
      </c>
      <c r="W9072" s="147">
        <v>0</v>
      </c>
    </row>
    <row r="9073" spans="1:23">
      <c r="A9073" s="141" t="s">
        <v>3465</v>
      </c>
      <c r="B9073" s="141" t="s">
        <v>284</v>
      </c>
      <c r="C9073" s="141" t="s">
        <v>3457</v>
      </c>
      <c r="D9073" s="141" t="s">
        <v>3455</v>
      </c>
      <c r="E9073" s="141" t="s">
        <v>4088</v>
      </c>
      <c r="F9073" s="141" t="s">
        <v>4087</v>
      </c>
      <c r="G9073" s="141" t="s">
        <v>58</v>
      </c>
      <c r="H9073" s="141" t="s">
        <v>782</v>
      </c>
      <c r="I9073" s="141" t="s">
        <v>3514</v>
      </c>
      <c r="J9073" s="141" t="s">
        <v>3600</v>
      </c>
      <c r="K9073" s="141" t="s">
        <v>191</v>
      </c>
      <c r="L9073" s="141" t="s">
        <v>3969</v>
      </c>
      <c r="M9073" s="141" t="s">
        <v>262</v>
      </c>
      <c r="N9073" s="141" t="s">
        <v>302</v>
      </c>
      <c r="O9073" s="141" t="s">
        <v>287</v>
      </c>
      <c r="P9073" s="141" t="s">
        <v>3083</v>
      </c>
      <c r="Q9073" s="141" t="s">
        <v>3082</v>
      </c>
      <c r="R9073" s="141" t="s">
        <v>3468</v>
      </c>
      <c r="S9073" s="148" t="s">
        <v>3283</v>
      </c>
      <c r="T9073" s="147">
        <v>0</v>
      </c>
      <c r="U9073" s="147">
        <v>86133.89</v>
      </c>
      <c r="V9073" s="147">
        <v>0</v>
      </c>
      <c r="W9073" s="147">
        <v>0</v>
      </c>
    </row>
    <row r="9074" spans="1:23">
      <c r="A9074" s="141" t="s">
        <v>3465</v>
      </c>
      <c r="B9074" s="141" t="s">
        <v>284</v>
      </c>
      <c r="C9074" s="141" t="s">
        <v>3457</v>
      </c>
      <c r="D9074" s="141" t="s">
        <v>3455</v>
      </c>
      <c r="E9074" s="141" t="s">
        <v>4088</v>
      </c>
      <c r="F9074" s="141" t="s">
        <v>4087</v>
      </c>
      <c r="G9074" s="141" t="s">
        <v>58</v>
      </c>
      <c r="H9074" s="141" t="s">
        <v>782</v>
      </c>
      <c r="I9074" s="141" t="s">
        <v>3514</v>
      </c>
      <c r="J9074" s="141" t="s">
        <v>3600</v>
      </c>
      <c r="K9074" s="141" t="s">
        <v>191</v>
      </c>
      <c r="L9074" s="141" t="s">
        <v>3969</v>
      </c>
      <c r="M9074" s="141" t="s">
        <v>262</v>
      </c>
      <c r="N9074" s="141" t="s">
        <v>302</v>
      </c>
      <c r="O9074" s="141" t="s">
        <v>287</v>
      </c>
      <c r="P9074" s="141" t="s">
        <v>3085</v>
      </c>
      <c r="Q9074" s="141" t="s">
        <v>3084</v>
      </c>
      <c r="R9074" s="141" t="s">
        <v>3468</v>
      </c>
      <c r="S9074" s="148" t="s">
        <v>3283</v>
      </c>
      <c r="T9074" s="147">
        <v>0</v>
      </c>
      <c r="U9074" s="147">
        <v>86133.89</v>
      </c>
      <c r="V9074" s="147">
        <v>0</v>
      </c>
      <c r="W9074" s="147">
        <v>0</v>
      </c>
    </row>
    <row r="9075" spans="1:23">
      <c r="A9075" s="141" t="s">
        <v>3465</v>
      </c>
      <c r="B9075" s="141" t="s">
        <v>284</v>
      </c>
      <c r="C9075" s="141" t="s">
        <v>3457</v>
      </c>
      <c r="D9075" s="141" t="s">
        <v>3455</v>
      </c>
      <c r="E9075" s="141" t="s">
        <v>4088</v>
      </c>
      <c r="F9075" s="141" t="s">
        <v>4087</v>
      </c>
      <c r="G9075" s="141" t="s">
        <v>58</v>
      </c>
      <c r="H9075" s="141" t="s">
        <v>782</v>
      </c>
      <c r="I9075" s="141" t="s">
        <v>3514</v>
      </c>
      <c r="J9075" s="141" t="s">
        <v>3600</v>
      </c>
      <c r="K9075" s="141" t="s">
        <v>191</v>
      </c>
      <c r="L9075" s="141" t="s">
        <v>3969</v>
      </c>
      <c r="M9075" s="141" t="s">
        <v>262</v>
      </c>
      <c r="N9075" s="141" t="s">
        <v>302</v>
      </c>
      <c r="O9075" s="141" t="s">
        <v>287</v>
      </c>
      <c r="P9075" s="141" t="s">
        <v>3087</v>
      </c>
      <c r="Q9075" s="141" t="s">
        <v>3086</v>
      </c>
      <c r="R9075" s="141" t="s">
        <v>3468</v>
      </c>
      <c r="S9075" s="148" t="s">
        <v>3283</v>
      </c>
      <c r="T9075" s="147">
        <v>0</v>
      </c>
      <c r="U9075" s="147">
        <v>86133.89</v>
      </c>
      <c r="V9075" s="147">
        <v>0</v>
      </c>
      <c r="W9075" s="147">
        <v>0</v>
      </c>
    </row>
    <row r="9076" spans="1:23">
      <c r="A9076" s="141" t="s">
        <v>3465</v>
      </c>
      <c r="B9076" s="141" t="s">
        <v>284</v>
      </c>
      <c r="C9076" s="141" t="s">
        <v>3457</v>
      </c>
      <c r="D9076" s="141" t="s">
        <v>3455</v>
      </c>
      <c r="E9076" s="141" t="s">
        <v>4088</v>
      </c>
      <c r="F9076" s="141" t="s">
        <v>4087</v>
      </c>
      <c r="G9076" s="141" t="s">
        <v>58</v>
      </c>
      <c r="H9076" s="141" t="s">
        <v>782</v>
      </c>
      <c r="I9076" s="141" t="s">
        <v>3514</v>
      </c>
      <c r="J9076" s="141" t="s">
        <v>3600</v>
      </c>
      <c r="K9076" s="141" t="s">
        <v>191</v>
      </c>
      <c r="L9076" s="141" t="s">
        <v>3969</v>
      </c>
      <c r="M9076" s="141" t="s">
        <v>262</v>
      </c>
      <c r="N9076" s="141" t="s">
        <v>302</v>
      </c>
      <c r="O9076" s="141" t="s">
        <v>287</v>
      </c>
      <c r="P9076" s="141" t="s">
        <v>3089</v>
      </c>
      <c r="Q9076" s="141" t="s">
        <v>3088</v>
      </c>
      <c r="R9076" s="141" t="s">
        <v>3468</v>
      </c>
      <c r="S9076" s="148" t="s">
        <v>3283</v>
      </c>
      <c r="T9076" s="147">
        <v>0</v>
      </c>
      <c r="U9076" s="147">
        <v>86133.89</v>
      </c>
      <c r="V9076" s="147">
        <v>0</v>
      </c>
      <c r="W9076" s="147">
        <v>0</v>
      </c>
    </row>
    <row r="9077" spans="1:23">
      <c r="A9077" s="141" t="s">
        <v>3465</v>
      </c>
      <c r="B9077" s="141" t="s">
        <v>284</v>
      </c>
      <c r="C9077" s="141" t="s">
        <v>3457</v>
      </c>
      <c r="D9077" s="141" t="s">
        <v>3455</v>
      </c>
      <c r="E9077" s="141" t="s">
        <v>4088</v>
      </c>
      <c r="F9077" s="141" t="s">
        <v>4087</v>
      </c>
      <c r="G9077" s="141" t="s">
        <v>58</v>
      </c>
      <c r="H9077" s="141" t="s">
        <v>782</v>
      </c>
      <c r="I9077" s="141" t="s">
        <v>3514</v>
      </c>
      <c r="J9077" s="141" t="s">
        <v>3600</v>
      </c>
      <c r="K9077" s="141" t="s">
        <v>191</v>
      </c>
      <c r="L9077" s="141" t="s">
        <v>3969</v>
      </c>
      <c r="M9077" s="141" t="s">
        <v>262</v>
      </c>
      <c r="N9077" s="141" t="s">
        <v>302</v>
      </c>
      <c r="O9077" s="141" t="s">
        <v>287</v>
      </c>
      <c r="P9077" s="141" t="s">
        <v>3091</v>
      </c>
      <c r="Q9077" s="141" t="s">
        <v>3090</v>
      </c>
      <c r="R9077" s="141" t="s">
        <v>3468</v>
      </c>
      <c r="S9077" s="148" t="s">
        <v>3283</v>
      </c>
      <c r="T9077" s="147">
        <v>0</v>
      </c>
      <c r="U9077" s="147">
        <v>86133.89</v>
      </c>
      <c r="V9077" s="147">
        <v>0</v>
      </c>
      <c r="W9077" s="147">
        <v>0</v>
      </c>
    </row>
    <row r="9078" spans="1:23">
      <c r="A9078" s="141" t="s">
        <v>3465</v>
      </c>
      <c r="B9078" s="141" t="s">
        <v>284</v>
      </c>
      <c r="C9078" s="141" t="s">
        <v>3457</v>
      </c>
      <c r="D9078" s="141" t="s">
        <v>3455</v>
      </c>
      <c r="E9078" s="141" t="s">
        <v>4088</v>
      </c>
      <c r="F9078" s="141" t="s">
        <v>4087</v>
      </c>
      <c r="G9078" s="141" t="s">
        <v>58</v>
      </c>
      <c r="H9078" s="141" t="s">
        <v>782</v>
      </c>
      <c r="I9078" s="141" t="s">
        <v>3514</v>
      </c>
      <c r="J9078" s="141" t="s">
        <v>3600</v>
      </c>
      <c r="K9078" s="141" t="s">
        <v>191</v>
      </c>
      <c r="L9078" s="141" t="s">
        <v>3969</v>
      </c>
      <c r="M9078" s="141" t="s">
        <v>262</v>
      </c>
      <c r="N9078" s="141" t="s">
        <v>302</v>
      </c>
      <c r="O9078" s="141" t="s">
        <v>287</v>
      </c>
      <c r="P9078" s="141" t="s">
        <v>3093</v>
      </c>
      <c r="Q9078" s="141" t="s">
        <v>3092</v>
      </c>
      <c r="R9078" s="141" t="s">
        <v>3468</v>
      </c>
      <c r="S9078" s="148" t="s">
        <v>3283</v>
      </c>
      <c r="T9078" s="147">
        <v>0</v>
      </c>
      <c r="U9078" s="147">
        <v>86133.89</v>
      </c>
      <c r="V9078" s="147">
        <v>0</v>
      </c>
      <c r="W9078" s="147">
        <v>0</v>
      </c>
    </row>
    <row r="9079" spans="1:23">
      <c r="A9079" s="141" t="s">
        <v>3465</v>
      </c>
      <c r="B9079" s="141" t="s">
        <v>284</v>
      </c>
      <c r="C9079" s="141" t="s">
        <v>3457</v>
      </c>
      <c r="D9079" s="141" t="s">
        <v>3455</v>
      </c>
      <c r="E9079" s="141" t="s">
        <v>4088</v>
      </c>
      <c r="F9079" s="141" t="s">
        <v>4087</v>
      </c>
      <c r="G9079" s="141" t="s">
        <v>58</v>
      </c>
      <c r="H9079" s="141" t="s">
        <v>782</v>
      </c>
      <c r="I9079" s="141" t="s">
        <v>3514</v>
      </c>
      <c r="J9079" s="141" t="s">
        <v>3600</v>
      </c>
      <c r="K9079" s="141" t="s">
        <v>191</v>
      </c>
      <c r="L9079" s="141" t="s">
        <v>3969</v>
      </c>
      <c r="M9079" s="141" t="s">
        <v>262</v>
      </c>
      <c r="N9079" s="141" t="s">
        <v>302</v>
      </c>
      <c r="O9079" s="141" t="s">
        <v>287</v>
      </c>
      <c r="P9079" s="141" t="s">
        <v>3095</v>
      </c>
      <c r="Q9079" s="141" t="s">
        <v>3094</v>
      </c>
      <c r="R9079" s="141" t="s">
        <v>3468</v>
      </c>
      <c r="S9079" s="148" t="s">
        <v>3283</v>
      </c>
      <c r="T9079" s="147">
        <v>0</v>
      </c>
      <c r="U9079" s="147">
        <v>43066.95</v>
      </c>
      <c r="V9079" s="147">
        <v>0</v>
      </c>
      <c r="W9079" s="147">
        <v>0</v>
      </c>
    </row>
    <row r="9080" spans="1:23">
      <c r="A9080" s="141" t="s">
        <v>3465</v>
      </c>
      <c r="B9080" s="141" t="s">
        <v>284</v>
      </c>
      <c r="C9080" s="141" t="s">
        <v>3457</v>
      </c>
      <c r="D9080" s="141" t="s">
        <v>3455</v>
      </c>
      <c r="E9080" s="141" t="s">
        <v>4088</v>
      </c>
      <c r="F9080" s="141" t="s">
        <v>4087</v>
      </c>
      <c r="G9080" s="141" t="s">
        <v>58</v>
      </c>
      <c r="H9080" s="141" t="s">
        <v>782</v>
      </c>
      <c r="I9080" s="141" t="s">
        <v>3514</v>
      </c>
      <c r="J9080" s="141" t="s">
        <v>3600</v>
      </c>
      <c r="K9080" s="141" t="s">
        <v>191</v>
      </c>
      <c r="L9080" s="141" t="s">
        <v>3969</v>
      </c>
      <c r="M9080" s="141" t="s">
        <v>262</v>
      </c>
      <c r="N9080" s="141" t="s">
        <v>302</v>
      </c>
      <c r="O9080" s="141" t="s">
        <v>287</v>
      </c>
      <c r="P9080" s="141" t="s">
        <v>3097</v>
      </c>
      <c r="Q9080" s="141" t="s">
        <v>3096</v>
      </c>
      <c r="R9080" s="141" t="s">
        <v>3468</v>
      </c>
      <c r="S9080" s="148" t="s">
        <v>3283</v>
      </c>
      <c r="T9080" s="147">
        <v>0</v>
      </c>
      <c r="U9080" s="147">
        <v>43066.95</v>
      </c>
      <c r="V9080" s="147">
        <v>0</v>
      </c>
      <c r="W9080" s="147">
        <v>0</v>
      </c>
    </row>
    <row r="9081" spans="1:23">
      <c r="A9081" s="141" t="s">
        <v>3465</v>
      </c>
      <c r="B9081" s="141" t="s">
        <v>284</v>
      </c>
      <c r="C9081" s="141" t="s">
        <v>3457</v>
      </c>
      <c r="D9081" s="141" t="s">
        <v>3455</v>
      </c>
      <c r="E9081" s="141" t="s">
        <v>4088</v>
      </c>
      <c r="F9081" s="141" t="s">
        <v>4087</v>
      </c>
      <c r="G9081" s="141" t="s">
        <v>58</v>
      </c>
      <c r="H9081" s="141" t="s">
        <v>782</v>
      </c>
      <c r="I9081" s="141" t="s">
        <v>3514</v>
      </c>
      <c r="J9081" s="141" t="s">
        <v>3600</v>
      </c>
      <c r="K9081" s="141" t="s">
        <v>191</v>
      </c>
      <c r="L9081" s="141" t="s">
        <v>3969</v>
      </c>
      <c r="M9081" s="141" t="s">
        <v>262</v>
      </c>
      <c r="N9081" s="141" t="s">
        <v>302</v>
      </c>
      <c r="O9081" s="141" t="s">
        <v>287</v>
      </c>
      <c r="P9081" s="141" t="s">
        <v>3099</v>
      </c>
      <c r="Q9081" s="141" t="s">
        <v>3098</v>
      </c>
      <c r="R9081" s="141" t="s">
        <v>3468</v>
      </c>
      <c r="S9081" s="148" t="s">
        <v>3283</v>
      </c>
      <c r="T9081" s="147">
        <v>0</v>
      </c>
      <c r="U9081" s="147">
        <v>129200.84</v>
      </c>
      <c r="V9081" s="147">
        <v>0</v>
      </c>
      <c r="W9081" s="147">
        <v>0</v>
      </c>
    </row>
    <row r="9082" spans="1:23">
      <c r="A9082" s="141" t="s">
        <v>3465</v>
      </c>
      <c r="B9082" s="141" t="s">
        <v>284</v>
      </c>
      <c r="C9082" s="141" t="s">
        <v>3457</v>
      </c>
      <c r="D9082" s="141" t="s">
        <v>3455</v>
      </c>
      <c r="E9082" s="141" t="s">
        <v>4088</v>
      </c>
      <c r="F9082" s="141" t="s">
        <v>4087</v>
      </c>
      <c r="G9082" s="141" t="s">
        <v>58</v>
      </c>
      <c r="H9082" s="141" t="s">
        <v>782</v>
      </c>
      <c r="I9082" s="141" t="s">
        <v>3514</v>
      </c>
      <c r="J9082" s="141" t="s">
        <v>3600</v>
      </c>
      <c r="K9082" s="141" t="s">
        <v>191</v>
      </c>
      <c r="L9082" s="141" t="s">
        <v>3969</v>
      </c>
      <c r="M9082" s="141" t="s">
        <v>262</v>
      </c>
      <c r="N9082" s="141" t="s">
        <v>302</v>
      </c>
      <c r="O9082" s="141" t="s">
        <v>287</v>
      </c>
      <c r="P9082" s="141" t="s">
        <v>3101</v>
      </c>
      <c r="Q9082" s="141" t="s">
        <v>3100</v>
      </c>
      <c r="R9082" s="141" t="s">
        <v>3468</v>
      </c>
      <c r="S9082" s="148" t="s">
        <v>3283</v>
      </c>
      <c r="T9082" s="147">
        <v>0</v>
      </c>
      <c r="U9082" s="147">
        <v>86133.89</v>
      </c>
      <c r="V9082" s="147">
        <v>0</v>
      </c>
      <c r="W9082" s="147">
        <v>0</v>
      </c>
    </row>
    <row r="9083" spans="1:23">
      <c r="A9083" s="141" t="s">
        <v>3465</v>
      </c>
      <c r="B9083" s="141" t="s">
        <v>284</v>
      </c>
      <c r="C9083" s="141" t="s">
        <v>3457</v>
      </c>
      <c r="D9083" s="141" t="s">
        <v>3455</v>
      </c>
      <c r="E9083" s="141" t="s">
        <v>4088</v>
      </c>
      <c r="F9083" s="141" t="s">
        <v>4087</v>
      </c>
      <c r="G9083" s="141" t="s">
        <v>58</v>
      </c>
      <c r="H9083" s="141" t="s">
        <v>782</v>
      </c>
      <c r="I9083" s="141" t="s">
        <v>3514</v>
      </c>
      <c r="J9083" s="141" t="s">
        <v>3600</v>
      </c>
      <c r="K9083" s="141" t="s">
        <v>191</v>
      </c>
      <c r="L9083" s="141" t="s">
        <v>3969</v>
      </c>
      <c r="M9083" s="141" t="s">
        <v>262</v>
      </c>
      <c r="N9083" s="141" t="s">
        <v>302</v>
      </c>
      <c r="O9083" s="141" t="s">
        <v>287</v>
      </c>
      <c r="P9083" s="141" t="s">
        <v>3103</v>
      </c>
      <c r="Q9083" s="141" t="s">
        <v>3102</v>
      </c>
      <c r="R9083" s="141" t="s">
        <v>3468</v>
      </c>
      <c r="S9083" s="148" t="s">
        <v>3283</v>
      </c>
      <c r="T9083" s="147">
        <v>0</v>
      </c>
      <c r="U9083" s="147">
        <v>129200.84</v>
      </c>
      <c r="V9083" s="147">
        <v>0</v>
      </c>
      <c r="W9083" s="147">
        <v>0</v>
      </c>
    </row>
    <row r="9084" spans="1:23">
      <c r="A9084" s="141" t="s">
        <v>3465</v>
      </c>
      <c r="B9084" s="141" t="s">
        <v>284</v>
      </c>
      <c r="C9084" s="141" t="s">
        <v>3457</v>
      </c>
      <c r="D9084" s="141" t="s">
        <v>3455</v>
      </c>
      <c r="E9084" s="141" t="s">
        <v>4088</v>
      </c>
      <c r="F9084" s="141" t="s">
        <v>4087</v>
      </c>
      <c r="G9084" s="141" t="s">
        <v>58</v>
      </c>
      <c r="H9084" s="141" t="s">
        <v>782</v>
      </c>
      <c r="I9084" s="141" t="s">
        <v>3514</v>
      </c>
      <c r="J9084" s="141" t="s">
        <v>3600</v>
      </c>
      <c r="K9084" s="141" t="s">
        <v>191</v>
      </c>
      <c r="L9084" s="141" t="s">
        <v>3969</v>
      </c>
      <c r="M9084" s="141" t="s">
        <v>262</v>
      </c>
      <c r="N9084" s="141" t="s">
        <v>302</v>
      </c>
      <c r="O9084" s="141" t="s">
        <v>287</v>
      </c>
      <c r="P9084" s="141" t="s">
        <v>3105</v>
      </c>
      <c r="Q9084" s="141" t="s">
        <v>3104</v>
      </c>
      <c r="R9084" s="141" t="s">
        <v>3468</v>
      </c>
      <c r="S9084" s="148" t="s">
        <v>3283</v>
      </c>
      <c r="T9084" s="147">
        <v>0</v>
      </c>
      <c r="U9084" s="147">
        <v>129200.84</v>
      </c>
      <c r="V9084" s="147">
        <v>0</v>
      </c>
      <c r="W9084" s="147">
        <v>0</v>
      </c>
    </row>
    <row r="9085" spans="1:23">
      <c r="A9085" s="141" t="s">
        <v>3465</v>
      </c>
      <c r="B9085" s="141" t="s">
        <v>284</v>
      </c>
      <c r="C9085" s="141" t="s">
        <v>3457</v>
      </c>
      <c r="D9085" s="141" t="s">
        <v>3455</v>
      </c>
      <c r="E9085" s="141" t="s">
        <v>4088</v>
      </c>
      <c r="F9085" s="141" t="s">
        <v>4087</v>
      </c>
      <c r="G9085" s="141" t="s">
        <v>58</v>
      </c>
      <c r="H9085" s="141" t="s">
        <v>782</v>
      </c>
      <c r="I9085" s="141" t="s">
        <v>3514</v>
      </c>
      <c r="J9085" s="141" t="s">
        <v>3600</v>
      </c>
      <c r="K9085" s="141" t="s">
        <v>191</v>
      </c>
      <c r="L9085" s="141" t="s">
        <v>3969</v>
      </c>
      <c r="M9085" s="141" t="s">
        <v>262</v>
      </c>
      <c r="N9085" s="141" t="s">
        <v>302</v>
      </c>
      <c r="O9085" s="141" t="s">
        <v>287</v>
      </c>
      <c r="P9085" s="141" t="s">
        <v>3107</v>
      </c>
      <c r="Q9085" s="141" t="s">
        <v>3106</v>
      </c>
      <c r="R9085" s="141" t="s">
        <v>3468</v>
      </c>
      <c r="S9085" s="148" t="s">
        <v>3283</v>
      </c>
      <c r="T9085" s="147">
        <v>0</v>
      </c>
      <c r="U9085" s="147">
        <v>129200.84</v>
      </c>
      <c r="V9085" s="147">
        <v>0</v>
      </c>
      <c r="W9085" s="147">
        <v>0</v>
      </c>
    </row>
    <row r="9086" spans="1:23">
      <c r="A9086" s="141" t="s">
        <v>3465</v>
      </c>
      <c r="B9086" s="141" t="s">
        <v>284</v>
      </c>
      <c r="C9086" s="141" t="s">
        <v>3457</v>
      </c>
      <c r="D9086" s="141" t="s">
        <v>3455</v>
      </c>
      <c r="E9086" s="141" t="s">
        <v>4088</v>
      </c>
      <c r="F9086" s="141" t="s">
        <v>4087</v>
      </c>
      <c r="G9086" s="141" t="s">
        <v>58</v>
      </c>
      <c r="H9086" s="141" t="s">
        <v>782</v>
      </c>
      <c r="I9086" s="141" t="s">
        <v>3514</v>
      </c>
      <c r="J9086" s="141" t="s">
        <v>3600</v>
      </c>
      <c r="K9086" s="141" t="s">
        <v>191</v>
      </c>
      <c r="L9086" s="141" t="s">
        <v>3969</v>
      </c>
      <c r="M9086" s="141" t="s">
        <v>262</v>
      </c>
      <c r="N9086" s="141" t="s">
        <v>302</v>
      </c>
      <c r="O9086" s="141" t="s">
        <v>287</v>
      </c>
      <c r="P9086" s="141" t="s">
        <v>3109</v>
      </c>
      <c r="Q9086" s="141" t="s">
        <v>3108</v>
      </c>
      <c r="R9086" s="141" t="s">
        <v>3468</v>
      </c>
      <c r="S9086" s="148" t="s">
        <v>3283</v>
      </c>
      <c r="T9086" s="147">
        <v>0</v>
      </c>
      <c r="U9086" s="147">
        <v>129200.84</v>
      </c>
      <c r="V9086" s="147">
        <v>0</v>
      </c>
      <c r="W9086" s="147">
        <v>0</v>
      </c>
    </row>
    <row r="9087" spans="1:23">
      <c r="A9087" s="141" t="s">
        <v>3465</v>
      </c>
      <c r="B9087" s="141" t="s">
        <v>284</v>
      </c>
      <c r="C9087" s="141" t="s">
        <v>3457</v>
      </c>
      <c r="D9087" s="141" t="s">
        <v>3455</v>
      </c>
      <c r="E9087" s="141" t="s">
        <v>4088</v>
      </c>
      <c r="F9087" s="141" t="s">
        <v>4087</v>
      </c>
      <c r="G9087" s="141" t="s">
        <v>58</v>
      </c>
      <c r="H9087" s="141" t="s">
        <v>782</v>
      </c>
      <c r="I9087" s="141" t="s">
        <v>3514</v>
      </c>
      <c r="J9087" s="141" t="s">
        <v>3600</v>
      </c>
      <c r="K9087" s="141" t="s">
        <v>191</v>
      </c>
      <c r="L9087" s="141" t="s">
        <v>3969</v>
      </c>
      <c r="M9087" s="141" t="s">
        <v>262</v>
      </c>
      <c r="N9087" s="141" t="s">
        <v>302</v>
      </c>
      <c r="O9087" s="141" t="s">
        <v>287</v>
      </c>
      <c r="P9087" s="141" t="s">
        <v>3111</v>
      </c>
      <c r="Q9087" s="141" t="s">
        <v>3110</v>
      </c>
      <c r="R9087" s="141" t="s">
        <v>3468</v>
      </c>
      <c r="S9087" s="148" t="s">
        <v>3283</v>
      </c>
      <c r="T9087" s="147">
        <v>0</v>
      </c>
      <c r="U9087" s="147">
        <v>86133.89</v>
      </c>
      <c r="V9087" s="147">
        <v>0</v>
      </c>
      <c r="W9087" s="147">
        <v>0</v>
      </c>
    </row>
    <row r="9088" spans="1:23">
      <c r="A9088" s="141" t="s">
        <v>3465</v>
      </c>
      <c r="B9088" s="141" t="s">
        <v>284</v>
      </c>
      <c r="C9088" s="141" t="s">
        <v>3457</v>
      </c>
      <c r="D9088" s="141" t="s">
        <v>3455</v>
      </c>
      <c r="E9088" s="141" t="s">
        <v>4088</v>
      </c>
      <c r="F9088" s="141" t="s">
        <v>4087</v>
      </c>
      <c r="G9088" s="141" t="s">
        <v>58</v>
      </c>
      <c r="H9088" s="141" t="s">
        <v>782</v>
      </c>
      <c r="I9088" s="141" t="s">
        <v>3514</v>
      </c>
      <c r="J9088" s="141" t="s">
        <v>3600</v>
      </c>
      <c r="K9088" s="141" t="s">
        <v>191</v>
      </c>
      <c r="L9088" s="141" t="s">
        <v>3969</v>
      </c>
      <c r="M9088" s="141" t="s">
        <v>262</v>
      </c>
      <c r="N9088" s="141" t="s">
        <v>302</v>
      </c>
      <c r="O9088" s="141" t="s">
        <v>287</v>
      </c>
      <c r="P9088" s="141" t="s">
        <v>3113</v>
      </c>
      <c r="Q9088" s="141" t="s">
        <v>3112</v>
      </c>
      <c r="R9088" s="141" t="s">
        <v>3468</v>
      </c>
      <c r="S9088" s="148" t="s">
        <v>3283</v>
      </c>
      <c r="T9088" s="147">
        <v>0</v>
      </c>
      <c r="U9088" s="147">
        <v>129200.84</v>
      </c>
      <c r="V9088" s="147">
        <v>0</v>
      </c>
      <c r="W9088" s="147">
        <v>0</v>
      </c>
    </row>
    <row r="9089" spans="1:23">
      <c r="A9089" s="141" t="s">
        <v>3465</v>
      </c>
      <c r="B9089" s="141" t="s">
        <v>284</v>
      </c>
      <c r="C9089" s="141" t="s">
        <v>3457</v>
      </c>
      <c r="D9089" s="141" t="s">
        <v>3455</v>
      </c>
      <c r="E9089" s="141" t="s">
        <v>4088</v>
      </c>
      <c r="F9089" s="141" t="s">
        <v>4087</v>
      </c>
      <c r="G9089" s="141" t="s">
        <v>58</v>
      </c>
      <c r="H9089" s="141" t="s">
        <v>782</v>
      </c>
      <c r="I9089" s="141" t="s">
        <v>3514</v>
      </c>
      <c r="J9089" s="141" t="s">
        <v>3600</v>
      </c>
      <c r="K9089" s="141" t="s">
        <v>191</v>
      </c>
      <c r="L9089" s="141" t="s">
        <v>3969</v>
      </c>
      <c r="M9089" s="141" t="s">
        <v>262</v>
      </c>
      <c r="N9089" s="141" t="s">
        <v>302</v>
      </c>
      <c r="O9089" s="141" t="s">
        <v>287</v>
      </c>
      <c r="P9089" s="141" t="s">
        <v>3115</v>
      </c>
      <c r="Q9089" s="141" t="s">
        <v>3114</v>
      </c>
      <c r="R9089" s="141" t="s">
        <v>3468</v>
      </c>
      <c r="S9089" s="148" t="s">
        <v>3283</v>
      </c>
      <c r="T9089" s="147">
        <v>0</v>
      </c>
      <c r="U9089" s="147">
        <v>86133.89</v>
      </c>
      <c r="V9089" s="147">
        <v>0</v>
      </c>
      <c r="W9089" s="147">
        <v>0</v>
      </c>
    </row>
    <row r="9090" spans="1:23">
      <c r="A9090" s="141" t="s">
        <v>3465</v>
      </c>
      <c r="B9090" s="141" t="s">
        <v>284</v>
      </c>
      <c r="C9090" s="141" t="s">
        <v>3457</v>
      </c>
      <c r="D9090" s="141" t="s">
        <v>3455</v>
      </c>
      <c r="E9090" s="141" t="s">
        <v>4088</v>
      </c>
      <c r="F9090" s="141" t="s">
        <v>4087</v>
      </c>
      <c r="G9090" s="141" t="s">
        <v>58</v>
      </c>
      <c r="H9090" s="141" t="s">
        <v>782</v>
      </c>
      <c r="I9090" s="141" t="s">
        <v>3514</v>
      </c>
      <c r="J9090" s="141" t="s">
        <v>3600</v>
      </c>
      <c r="K9090" s="141" t="s">
        <v>191</v>
      </c>
      <c r="L9090" s="141" t="s">
        <v>3969</v>
      </c>
      <c r="M9090" s="141" t="s">
        <v>262</v>
      </c>
      <c r="N9090" s="141" t="s">
        <v>302</v>
      </c>
      <c r="O9090" s="141" t="s">
        <v>287</v>
      </c>
      <c r="P9090" s="141" t="s">
        <v>3117</v>
      </c>
      <c r="Q9090" s="141" t="s">
        <v>3116</v>
      </c>
      <c r="R9090" s="141" t="s">
        <v>3468</v>
      </c>
      <c r="S9090" s="148" t="s">
        <v>3283</v>
      </c>
      <c r="T9090" s="147">
        <v>0</v>
      </c>
      <c r="U9090" s="147">
        <v>129200.84</v>
      </c>
      <c r="V9090" s="147">
        <v>0</v>
      </c>
      <c r="W9090" s="147">
        <v>0</v>
      </c>
    </row>
    <row r="9091" spans="1:23">
      <c r="A9091" s="141" t="s">
        <v>3465</v>
      </c>
      <c r="B9091" s="141" t="s">
        <v>284</v>
      </c>
      <c r="C9091" s="141" t="s">
        <v>3457</v>
      </c>
      <c r="D9091" s="141" t="s">
        <v>3455</v>
      </c>
      <c r="E9091" s="141" t="s">
        <v>4088</v>
      </c>
      <c r="F9091" s="141" t="s">
        <v>4087</v>
      </c>
      <c r="G9091" s="141" t="s">
        <v>58</v>
      </c>
      <c r="H9091" s="141" t="s">
        <v>782</v>
      </c>
      <c r="I9091" s="141" t="s">
        <v>3514</v>
      </c>
      <c r="J9091" s="141" t="s">
        <v>3600</v>
      </c>
      <c r="K9091" s="141" t="s">
        <v>191</v>
      </c>
      <c r="L9091" s="141" t="s">
        <v>3969</v>
      </c>
      <c r="M9091" s="141" t="s">
        <v>262</v>
      </c>
      <c r="N9091" s="141" t="s">
        <v>302</v>
      </c>
      <c r="O9091" s="141" t="s">
        <v>287</v>
      </c>
      <c r="P9091" s="141" t="s">
        <v>3119</v>
      </c>
      <c r="Q9091" s="141" t="s">
        <v>3118</v>
      </c>
      <c r="R9091" s="141" t="s">
        <v>3468</v>
      </c>
      <c r="S9091" s="148" t="s">
        <v>3283</v>
      </c>
      <c r="T9091" s="147">
        <v>0</v>
      </c>
      <c r="U9091" s="147">
        <v>129200.84</v>
      </c>
      <c r="V9091" s="147">
        <v>0</v>
      </c>
      <c r="W9091" s="147">
        <v>0</v>
      </c>
    </row>
    <row r="9092" spans="1:23">
      <c r="A9092" s="141" t="s">
        <v>3465</v>
      </c>
      <c r="B9092" s="141" t="s">
        <v>284</v>
      </c>
      <c r="C9092" s="141" t="s">
        <v>3457</v>
      </c>
      <c r="D9092" s="141" t="s">
        <v>3455</v>
      </c>
      <c r="E9092" s="141" t="s">
        <v>4088</v>
      </c>
      <c r="F9092" s="141" t="s">
        <v>4087</v>
      </c>
      <c r="G9092" s="141" t="s">
        <v>58</v>
      </c>
      <c r="H9092" s="141" t="s">
        <v>782</v>
      </c>
      <c r="I9092" s="141" t="s">
        <v>3514</v>
      </c>
      <c r="J9092" s="141" t="s">
        <v>3600</v>
      </c>
      <c r="K9092" s="141" t="s">
        <v>191</v>
      </c>
      <c r="L9092" s="141" t="s">
        <v>3969</v>
      </c>
      <c r="M9092" s="141" t="s">
        <v>262</v>
      </c>
      <c r="N9092" s="141" t="s">
        <v>302</v>
      </c>
      <c r="O9092" s="141" t="s">
        <v>287</v>
      </c>
      <c r="P9092" s="141" t="s">
        <v>3121</v>
      </c>
      <c r="Q9092" s="141" t="s">
        <v>3120</v>
      </c>
      <c r="R9092" s="141" t="s">
        <v>3468</v>
      </c>
      <c r="S9092" s="148" t="s">
        <v>3283</v>
      </c>
      <c r="T9092" s="147">
        <v>0</v>
      </c>
      <c r="U9092" s="147">
        <v>258401.68</v>
      </c>
      <c r="V9092" s="147">
        <v>0</v>
      </c>
      <c r="W9092" s="147">
        <v>0</v>
      </c>
    </row>
    <row r="9093" spans="1:23">
      <c r="A9093" s="141" t="s">
        <v>3465</v>
      </c>
      <c r="B9093" s="141" t="s">
        <v>284</v>
      </c>
      <c r="C9093" s="141" t="s">
        <v>3457</v>
      </c>
      <c r="D9093" s="141" t="s">
        <v>3455</v>
      </c>
      <c r="E9093" s="141" t="s">
        <v>4088</v>
      </c>
      <c r="F9093" s="141" t="s">
        <v>4087</v>
      </c>
      <c r="G9093" s="141" t="s">
        <v>58</v>
      </c>
      <c r="H9093" s="141" t="s">
        <v>782</v>
      </c>
      <c r="I9093" s="141" t="s">
        <v>3514</v>
      </c>
      <c r="J9093" s="141" t="s">
        <v>3600</v>
      </c>
      <c r="K9093" s="141" t="s">
        <v>191</v>
      </c>
      <c r="L9093" s="141" t="s">
        <v>3969</v>
      </c>
      <c r="M9093" s="141" t="s">
        <v>262</v>
      </c>
      <c r="N9093" s="141" t="s">
        <v>302</v>
      </c>
      <c r="O9093" s="141" t="s">
        <v>287</v>
      </c>
      <c r="P9093" s="141" t="s">
        <v>3123</v>
      </c>
      <c r="Q9093" s="141" t="s">
        <v>3122</v>
      </c>
      <c r="R9093" s="141" t="s">
        <v>3468</v>
      </c>
      <c r="S9093" s="148" t="s">
        <v>3283</v>
      </c>
      <c r="T9093" s="147">
        <v>0</v>
      </c>
      <c r="U9093" s="147">
        <v>129200.84</v>
      </c>
      <c r="V9093" s="147">
        <v>0</v>
      </c>
      <c r="W9093" s="147">
        <v>0</v>
      </c>
    </row>
    <row r="9094" spans="1:23">
      <c r="A9094" s="141" t="s">
        <v>3465</v>
      </c>
      <c r="B9094" s="141" t="s">
        <v>284</v>
      </c>
      <c r="C9094" s="141" t="s">
        <v>3457</v>
      </c>
      <c r="D9094" s="141" t="s">
        <v>3455</v>
      </c>
      <c r="E9094" s="141" t="s">
        <v>4088</v>
      </c>
      <c r="F9094" s="141" t="s">
        <v>4087</v>
      </c>
      <c r="G9094" s="141" t="s">
        <v>58</v>
      </c>
      <c r="H9094" s="141" t="s">
        <v>782</v>
      </c>
      <c r="I9094" s="141" t="s">
        <v>3514</v>
      </c>
      <c r="J9094" s="141" t="s">
        <v>3600</v>
      </c>
      <c r="K9094" s="141" t="s">
        <v>191</v>
      </c>
      <c r="L9094" s="141" t="s">
        <v>3969</v>
      </c>
      <c r="M9094" s="141" t="s">
        <v>262</v>
      </c>
      <c r="N9094" s="141" t="s">
        <v>302</v>
      </c>
      <c r="O9094" s="141" t="s">
        <v>287</v>
      </c>
      <c r="P9094" s="141" t="s">
        <v>3125</v>
      </c>
      <c r="Q9094" s="141" t="s">
        <v>3124</v>
      </c>
      <c r="R9094" s="141" t="s">
        <v>3468</v>
      </c>
      <c r="S9094" s="148" t="s">
        <v>3283</v>
      </c>
      <c r="T9094" s="147">
        <v>0</v>
      </c>
      <c r="U9094" s="147">
        <v>129200.84</v>
      </c>
      <c r="V9094" s="147">
        <v>0</v>
      </c>
      <c r="W9094" s="147">
        <v>0</v>
      </c>
    </row>
    <row r="9095" spans="1:23">
      <c r="A9095" s="141" t="s">
        <v>3465</v>
      </c>
      <c r="B9095" s="141" t="s">
        <v>284</v>
      </c>
      <c r="C9095" s="141" t="s">
        <v>3457</v>
      </c>
      <c r="D9095" s="141" t="s">
        <v>3455</v>
      </c>
      <c r="E9095" s="141" t="s">
        <v>4088</v>
      </c>
      <c r="F9095" s="141" t="s">
        <v>4087</v>
      </c>
      <c r="G9095" s="141" t="s">
        <v>58</v>
      </c>
      <c r="H9095" s="141" t="s">
        <v>782</v>
      </c>
      <c r="I9095" s="141" t="s">
        <v>3514</v>
      </c>
      <c r="J9095" s="141" t="s">
        <v>3600</v>
      </c>
      <c r="K9095" s="141" t="s">
        <v>191</v>
      </c>
      <c r="L9095" s="141" t="s">
        <v>3969</v>
      </c>
      <c r="M9095" s="141" t="s">
        <v>262</v>
      </c>
      <c r="N9095" s="141" t="s">
        <v>302</v>
      </c>
      <c r="O9095" s="141" t="s">
        <v>287</v>
      </c>
      <c r="P9095" s="141" t="s">
        <v>3127</v>
      </c>
      <c r="Q9095" s="141" t="s">
        <v>3126</v>
      </c>
      <c r="R9095" s="141" t="s">
        <v>3468</v>
      </c>
      <c r="S9095" s="148" t="s">
        <v>3283</v>
      </c>
      <c r="T9095" s="147">
        <v>0</v>
      </c>
      <c r="U9095" s="147">
        <v>43066.95</v>
      </c>
      <c r="V9095" s="147">
        <v>0</v>
      </c>
      <c r="W9095" s="147">
        <v>0</v>
      </c>
    </row>
    <row r="9096" spans="1:23">
      <c r="A9096" s="141" t="s">
        <v>3465</v>
      </c>
      <c r="B9096" s="141" t="s">
        <v>284</v>
      </c>
      <c r="C9096" s="141" t="s">
        <v>3457</v>
      </c>
      <c r="D9096" s="141" t="s">
        <v>3455</v>
      </c>
      <c r="E9096" s="141" t="s">
        <v>4088</v>
      </c>
      <c r="F9096" s="141" t="s">
        <v>4087</v>
      </c>
      <c r="G9096" s="141" t="s">
        <v>58</v>
      </c>
      <c r="H9096" s="141" t="s">
        <v>782</v>
      </c>
      <c r="I9096" s="141" t="s">
        <v>3514</v>
      </c>
      <c r="J9096" s="141" t="s">
        <v>3600</v>
      </c>
      <c r="K9096" s="141" t="s">
        <v>191</v>
      </c>
      <c r="L9096" s="141" t="s">
        <v>3969</v>
      </c>
      <c r="M9096" s="141" t="s">
        <v>262</v>
      </c>
      <c r="N9096" s="141" t="s">
        <v>302</v>
      </c>
      <c r="O9096" s="141" t="s">
        <v>287</v>
      </c>
      <c r="P9096" s="141" t="s">
        <v>3129</v>
      </c>
      <c r="Q9096" s="141" t="s">
        <v>3128</v>
      </c>
      <c r="R9096" s="141" t="s">
        <v>3468</v>
      </c>
      <c r="S9096" s="148" t="s">
        <v>3283</v>
      </c>
      <c r="T9096" s="147">
        <v>0</v>
      </c>
      <c r="U9096" s="147">
        <v>129200.84</v>
      </c>
      <c r="V9096" s="147">
        <v>0</v>
      </c>
      <c r="W9096" s="147">
        <v>0</v>
      </c>
    </row>
    <row r="9097" spans="1:23">
      <c r="A9097" s="141" t="s">
        <v>3465</v>
      </c>
      <c r="B9097" s="141" t="s">
        <v>284</v>
      </c>
      <c r="C9097" s="141" t="s">
        <v>3457</v>
      </c>
      <c r="D9097" s="141" t="s">
        <v>3455</v>
      </c>
      <c r="E9097" s="141" t="s">
        <v>4088</v>
      </c>
      <c r="F9097" s="141" t="s">
        <v>4087</v>
      </c>
      <c r="G9097" s="141" t="s">
        <v>58</v>
      </c>
      <c r="H9097" s="141" t="s">
        <v>782</v>
      </c>
      <c r="I9097" s="141" t="s">
        <v>3514</v>
      </c>
      <c r="J9097" s="141" t="s">
        <v>3600</v>
      </c>
      <c r="K9097" s="141" t="s">
        <v>191</v>
      </c>
      <c r="L9097" s="141" t="s">
        <v>3969</v>
      </c>
      <c r="M9097" s="141" t="s">
        <v>262</v>
      </c>
      <c r="N9097" s="141" t="s">
        <v>302</v>
      </c>
      <c r="O9097" s="141" t="s">
        <v>287</v>
      </c>
      <c r="P9097" s="141" t="s">
        <v>3131</v>
      </c>
      <c r="Q9097" s="141" t="s">
        <v>3130</v>
      </c>
      <c r="R9097" s="141" t="s">
        <v>3468</v>
      </c>
      <c r="S9097" s="148" t="s">
        <v>3283</v>
      </c>
      <c r="T9097" s="147">
        <v>0</v>
      </c>
      <c r="U9097" s="147">
        <v>86133.89</v>
      </c>
      <c r="V9097" s="147">
        <v>0</v>
      </c>
      <c r="W9097" s="147">
        <v>0</v>
      </c>
    </row>
    <row r="9098" spans="1:23">
      <c r="A9098" s="141" t="s">
        <v>3465</v>
      </c>
      <c r="B9098" s="141" t="s">
        <v>284</v>
      </c>
      <c r="C9098" s="141" t="s">
        <v>3457</v>
      </c>
      <c r="D9098" s="141" t="s">
        <v>3455</v>
      </c>
      <c r="E9098" s="141" t="s">
        <v>4088</v>
      </c>
      <c r="F9098" s="141" t="s">
        <v>4087</v>
      </c>
      <c r="G9098" s="141" t="s">
        <v>58</v>
      </c>
      <c r="H9098" s="141" t="s">
        <v>782</v>
      </c>
      <c r="I9098" s="141" t="s">
        <v>3514</v>
      </c>
      <c r="J9098" s="141" t="s">
        <v>3600</v>
      </c>
      <c r="K9098" s="141" t="s">
        <v>191</v>
      </c>
      <c r="L9098" s="141" t="s">
        <v>3969</v>
      </c>
      <c r="M9098" s="141" t="s">
        <v>262</v>
      </c>
      <c r="N9098" s="141" t="s">
        <v>302</v>
      </c>
      <c r="O9098" s="141" t="s">
        <v>287</v>
      </c>
      <c r="P9098" s="141" t="s">
        <v>3133</v>
      </c>
      <c r="Q9098" s="141" t="s">
        <v>3132</v>
      </c>
      <c r="R9098" s="141" t="s">
        <v>3468</v>
      </c>
      <c r="S9098" s="148" t="s">
        <v>3283</v>
      </c>
      <c r="T9098" s="147">
        <v>0</v>
      </c>
      <c r="U9098" s="147">
        <v>129200.84</v>
      </c>
      <c r="V9098" s="147">
        <v>0</v>
      </c>
      <c r="W9098" s="147">
        <v>0</v>
      </c>
    </row>
    <row r="9099" spans="1:23">
      <c r="A9099" s="141" t="s">
        <v>3465</v>
      </c>
      <c r="B9099" s="141" t="s">
        <v>284</v>
      </c>
      <c r="C9099" s="141" t="s">
        <v>3457</v>
      </c>
      <c r="D9099" s="141" t="s">
        <v>3455</v>
      </c>
      <c r="E9099" s="141" t="s">
        <v>4088</v>
      </c>
      <c r="F9099" s="141" t="s">
        <v>4087</v>
      </c>
      <c r="G9099" s="141" t="s">
        <v>58</v>
      </c>
      <c r="H9099" s="141" t="s">
        <v>782</v>
      </c>
      <c r="I9099" s="141" t="s">
        <v>3514</v>
      </c>
      <c r="J9099" s="141" t="s">
        <v>3600</v>
      </c>
      <c r="K9099" s="141" t="s">
        <v>191</v>
      </c>
      <c r="L9099" s="141" t="s">
        <v>3969</v>
      </c>
      <c r="M9099" s="141" t="s">
        <v>262</v>
      </c>
      <c r="N9099" s="141" t="s">
        <v>302</v>
      </c>
      <c r="O9099" s="141" t="s">
        <v>287</v>
      </c>
      <c r="P9099" s="141" t="s">
        <v>3135</v>
      </c>
      <c r="Q9099" s="141" t="s">
        <v>3134</v>
      </c>
      <c r="R9099" s="141" t="s">
        <v>3468</v>
      </c>
      <c r="S9099" s="148" t="s">
        <v>3283</v>
      </c>
      <c r="T9099" s="147">
        <v>0</v>
      </c>
      <c r="U9099" s="147">
        <v>129200.84</v>
      </c>
      <c r="V9099" s="147">
        <v>0</v>
      </c>
      <c r="W9099" s="147">
        <v>0</v>
      </c>
    </row>
    <row r="9100" spans="1:23">
      <c r="A9100" s="141" t="s">
        <v>3465</v>
      </c>
      <c r="B9100" s="141" t="s">
        <v>284</v>
      </c>
      <c r="C9100" s="141" t="s">
        <v>3457</v>
      </c>
      <c r="D9100" s="141" t="s">
        <v>3455</v>
      </c>
      <c r="E9100" s="141" t="s">
        <v>4088</v>
      </c>
      <c r="F9100" s="141" t="s">
        <v>4087</v>
      </c>
      <c r="G9100" s="141" t="s">
        <v>58</v>
      </c>
      <c r="H9100" s="141" t="s">
        <v>782</v>
      </c>
      <c r="I9100" s="141" t="s">
        <v>3514</v>
      </c>
      <c r="J9100" s="141" t="s">
        <v>3600</v>
      </c>
      <c r="K9100" s="141" t="s">
        <v>191</v>
      </c>
      <c r="L9100" s="141" t="s">
        <v>3969</v>
      </c>
      <c r="M9100" s="141" t="s">
        <v>262</v>
      </c>
      <c r="N9100" s="141" t="s">
        <v>302</v>
      </c>
      <c r="O9100" s="141" t="s">
        <v>287</v>
      </c>
      <c r="P9100" s="141" t="s">
        <v>3002</v>
      </c>
      <c r="Q9100" s="141" t="s">
        <v>3446</v>
      </c>
      <c r="R9100" s="141" t="s">
        <v>3468</v>
      </c>
      <c r="S9100" s="148" t="s">
        <v>3283</v>
      </c>
      <c r="T9100" s="147">
        <v>0</v>
      </c>
      <c r="U9100" s="147">
        <v>43066.95</v>
      </c>
      <c r="V9100" s="147">
        <v>0</v>
      </c>
      <c r="W9100" s="147">
        <v>0</v>
      </c>
    </row>
    <row r="9101" spans="1:23">
      <c r="A9101" s="141" t="s">
        <v>3465</v>
      </c>
      <c r="B9101" s="141" t="s">
        <v>284</v>
      </c>
      <c r="C9101" s="141" t="s">
        <v>3457</v>
      </c>
      <c r="D9101" s="141" t="s">
        <v>3455</v>
      </c>
      <c r="E9101" s="141" t="s">
        <v>4088</v>
      </c>
      <c r="F9101" s="141" t="s">
        <v>4087</v>
      </c>
      <c r="G9101" s="141" t="s">
        <v>58</v>
      </c>
      <c r="H9101" s="141" t="s">
        <v>782</v>
      </c>
      <c r="I9101" s="141" t="s">
        <v>3514</v>
      </c>
      <c r="J9101" s="141" t="s">
        <v>3600</v>
      </c>
      <c r="K9101" s="141" t="s">
        <v>191</v>
      </c>
      <c r="L9101" s="141" t="s">
        <v>3969</v>
      </c>
      <c r="M9101" s="141" t="s">
        <v>262</v>
      </c>
      <c r="N9101" s="141" t="s">
        <v>302</v>
      </c>
      <c r="O9101" s="141" t="s">
        <v>287</v>
      </c>
      <c r="P9101" s="141" t="s">
        <v>3003</v>
      </c>
      <c r="Q9101" s="141" t="s">
        <v>3447</v>
      </c>
      <c r="R9101" s="141" t="s">
        <v>3468</v>
      </c>
      <c r="S9101" s="148" t="s">
        <v>3283</v>
      </c>
      <c r="T9101" s="147">
        <v>0</v>
      </c>
      <c r="U9101" s="147">
        <v>86133.89</v>
      </c>
      <c r="V9101" s="147">
        <v>0</v>
      </c>
      <c r="W9101" s="147">
        <v>0</v>
      </c>
    </row>
    <row r="9102" spans="1:23">
      <c r="A9102" s="141" t="s">
        <v>3465</v>
      </c>
      <c r="B9102" s="141" t="s">
        <v>284</v>
      </c>
      <c r="C9102" s="141" t="s">
        <v>3457</v>
      </c>
      <c r="D9102" s="141" t="s">
        <v>3455</v>
      </c>
      <c r="E9102" s="141" t="s">
        <v>4088</v>
      </c>
      <c r="F9102" s="141" t="s">
        <v>4087</v>
      </c>
      <c r="G9102" s="141" t="s">
        <v>58</v>
      </c>
      <c r="H9102" s="141" t="s">
        <v>782</v>
      </c>
      <c r="I9102" s="141" t="s">
        <v>3514</v>
      </c>
      <c r="J9102" s="141" t="s">
        <v>3600</v>
      </c>
      <c r="K9102" s="141" t="s">
        <v>191</v>
      </c>
      <c r="L9102" s="141" t="s">
        <v>3969</v>
      </c>
      <c r="M9102" s="141" t="s">
        <v>262</v>
      </c>
      <c r="N9102" s="141" t="s">
        <v>303</v>
      </c>
      <c r="O9102" s="141" t="s">
        <v>287</v>
      </c>
      <c r="P9102" s="141" t="s">
        <v>3137</v>
      </c>
      <c r="Q9102" s="141" t="s">
        <v>3136</v>
      </c>
      <c r="R9102" s="141" t="s">
        <v>3468</v>
      </c>
      <c r="S9102" s="148" t="s">
        <v>3283</v>
      </c>
      <c r="T9102" s="147">
        <v>0</v>
      </c>
      <c r="U9102" s="147">
        <v>86133.89</v>
      </c>
      <c r="V9102" s="147">
        <v>0</v>
      </c>
      <c r="W9102" s="147">
        <v>0</v>
      </c>
    </row>
    <row r="9103" spans="1:23">
      <c r="A9103" s="141" t="s">
        <v>3465</v>
      </c>
      <c r="B9103" s="141" t="s">
        <v>284</v>
      </c>
      <c r="C9103" s="141" t="s">
        <v>3457</v>
      </c>
      <c r="D9103" s="141" t="s">
        <v>3455</v>
      </c>
      <c r="E9103" s="141" t="s">
        <v>4088</v>
      </c>
      <c r="F9103" s="141" t="s">
        <v>4087</v>
      </c>
      <c r="G9103" s="141" t="s">
        <v>58</v>
      </c>
      <c r="H9103" s="141" t="s">
        <v>782</v>
      </c>
      <c r="I9103" s="141" t="s">
        <v>3514</v>
      </c>
      <c r="J9103" s="141" t="s">
        <v>3600</v>
      </c>
      <c r="K9103" s="141" t="s">
        <v>191</v>
      </c>
      <c r="L9103" s="141" t="s">
        <v>3969</v>
      </c>
      <c r="M9103" s="141" t="s">
        <v>262</v>
      </c>
      <c r="N9103" s="141" t="s">
        <v>303</v>
      </c>
      <c r="O9103" s="141" t="s">
        <v>287</v>
      </c>
      <c r="P9103" s="141" t="s">
        <v>3139</v>
      </c>
      <c r="Q9103" s="141" t="s">
        <v>3138</v>
      </c>
      <c r="R9103" s="141" t="s">
        <v>3468</v>
      </c>
      <c r="S9103" s="148" t="s">
        <v>3283</v>
      </c>
      <c r="T9103" s="147">
        <v>0</v>
      </c>
      <c r="U9103" s="147">
        <v>86133.89</v>
      </c>
      <c r="V9103" s="147">
        <v>0</v>
      </c>
      <c r="W9103" s="147">
        <v>0</v>
      </c>
    </row>
    <row r="9104" spans="1:23">
      <c r="A9104" s="141" t="s">
        <v>3465</v>
      </c>
      <c r="B9104" s="141" t="s">
        <v>284</v>
      </c>
      <c r="C9104" s="141" t="s">
        <v>3457</v>
      </c>
      <c r="D9104" s="141" t="s">
        <v>3455</v>
      </c>
      <c r="E9104" s="141" t="s">
        <v>4088</v>
      </c>
      <c r="F9104" s="141" t="s">
        <v>4087</v>
      </c>
      <c r="G9104" s="141" t="s">
        <v>58</v>
      </c>
      <c r="H9104" s="141" t="s">
        <v>782</v>
      </c>
      <c r="I9104" s="141" t="s">
        <v>3514</v>
      </c>
      <c r="J9104" s="141" t="s">
        <v>3600</v>
      </c>
      <c r="K9104" s="141" t="s">
        <v>191</v>
      </c>
      <c r="L9104" s="141" t="s">
        <v>3969</v>
      </c>
      <c r="M9104" s="141" t="s">
        <v>262</v>
      </c>
      <c r="N9104" s="141" t="s">
        <v>303</v>
      </c>
      <c r="O9104" s="141" t="s">
        <v>287</v>
      </c>
      <c r="P9104" s="141" t="s">
        <v>3141</v>
      </c>
      <c r="Q9104" s="141" t="s">
        <v>3140</v>
      </c>
      <c r="R9104" s="141" t="s">
        <v>3468</v>
      </c>
      <c r="S9104" s="148" t="s">
        <v>3283</v>
      </c>
      <c r="T9104" s="147">
        <v>0</v>
      </c>
      <c r="U9104" s="147">
        <v>129200.84</v>
      </c>
      <c r="V9104" s="147">
        <v>0</v>
      </c>
      <c r="W9104" s="147">
        <v>0</v>
      </c>
    </row>
    <row r="9105" spans="1:23">
      <c r="A9105" s="141" t="s">
        <v>3465</v>
      </c>
      <c r="B9105" s="141" t="s">
        <v>284</v>
      </c>
      <c r="C9105" s="141" t="s">
        <v>3457</v>
      </c>
      <c r="D9105" s="141" t="s">
        <v>3455</v>
      </c>
      <c r="E9105" s="141" t="s">
        <v>4088</v>
      </c>
      <c r="F9105" s="141" t="s">
        <v>4087</v>
      </c>
      <c r="G9105" s="141" t="s">
        <v>58</v>
      </c>
      <c r="H9105" s="141" t="s">
        <v>782</v>
      </c>
      <c r="I9105" s="141" t="s">
        <v>3514</v>
      </c>
      <c r="J9105" s="141" t="s">
        <v>3600</v>
      </c>
      <c r="K9105" s="141" t="s">
        <v>191</v>
      </c>
      <c r="L9105" s="141" t="s">
        <v>3969</v>
      </c>
      <c r="M9105" s="141" t="s">
        <v>262</v>
      </c>
      <c r="N9105" s="141" t="s">
        <v>303</v>
      </c>
      <c r="O9105" s="141" t="s">
        <v>287</v>
      </c>
      <c r="P9105" s="141" t="s">
        <v>3143</v>
      </c>
      <c r="Q9105" s="141" t="s">
        <v>3142</v>
      </c>
      <c r="R9105" s="141" t="s">
        <v>3468</v>
      </c>
      <c r="S9105" s="148" t="s">
        <v>3283</v>
      </c>
      <c r="T9105" s="147">
        <v>0</v>
      </c>
      <c r="U9105" s="147">
        <v>129200.84</v>
      </c>
      <c r="V9105" s="147">
        <v>0</v>
      </c>
      <c r="W9105" s="147">
        <v>0</v>
      </c>
    </row>
    <row r="9106" spans="1:23">
      <c r="A9106" s="141" t="s">
        <v>3465</v>
      </c>
      <c r="B9106" s="141" t="s">
        <v>284</v>
      </c>
      <c r="C9106" s="141" t="s">
        <v>3457</v>
      </c>
      <c r="D9106" s="141" t="s">
        <v>3455</v>
      </c>
      <c r="E9106" s="141" t="s">
        <v>4088</v>
      </c>
      <c r="F9106" s="141" t="s">
        <v>4087</v>
      </c>
      <c r="G9106" s="141" t="s">
        <v>58</v>
      </c>
      <c r="H9106" s="141" t="s">
        <v>782</v>
      </c>
      <c r="I9106" s="141" t="s">
        <v>3514</v>
      </c>
      <c r="J9106" s="141" t="s">
        <v>3600</v>
      </c>
      <c r="K9106" s="141" t="s">
        <v>191</v>
      </c>
      <c r="L9106" s="141" t="s">
        <v>3969</v>
      </c>
      <c r="M9106" s="141" t="s">
        <v>262</v>
      </c>
      <c r="N9106" s="141" t="s">
        <v>303</v>
      </c>
      <c r="O9106" s="141" t="s">
        <v>287</v>
      </c>
      <c r="P9106" s="141" t="s">
        <v>3145</v>
      </c>
      <c r="Q9106" s="141" t="s">
        <v>3144</v>
      </c>
      <c r="R9106" s="141" t="s">
        <v>3468</v>
      </c>
      <c r="S9106" s="148" t="s">
        <v>3283</v>
      </c>
      <c r="T9106" s="147">
        <v>0</v>
      </c>
      <c r="U9106" s="147">
        <v>86133.89</v>
      </c>
      <c r="V9106" s="147">
        <v>0</v>
      </c>
      <c r="W9106" s="147">
        <v>0</v>
      </c>
    </row>
    <row r="9107" spans="1:23">
      <c r="A9107" s="141" t="s">
        <v>3465</v>
      </c>
      <c r="B9107" s="141" t="s">
        <v>284</v>
      </c>
      <c r="C9107" s="141" t="s">
        <v>3457</v>
      </c>
      <c r="D9107" s="141" t="s">
        <v>3455</v>
      </c>
      <c r="E9107" s="141" t="s">
        <v>4088</v>
      </c>
      <c r="F9107" s="141" t="s">
        <v>4087</v>
      </c>
      <c r="G9107" s="141" t="s">
        <v>58</v>
      </c>
      <c r="H9107" s="141" t="s">
        <v>782</v>
      </c>
      <c r="I9107" s="141" t="s">
        <v>3514</v>
      </c>
      <c r="J9107" s="141" t="s">
        <v>3600</v>
      </c>
      <c r="K9107" s="141" t="s">
        <v>191</v>
      </c>
      <c r="L9107" s="141" t="s">
        <v>3969</v>
      </c>
      <c r="M9107" s="141" t="s">
        <v>262</v>
      </c>
      <c r="N9107" s="141" t="s">
        <v>303</v>
      </c>
      <c r="O9107" s="141" t="s">
        <v>287</v>
      </c>
      <c r="P9107" s="141" t="s">
        <v>3147</v>
      </c>
      <c r="Q9107" s="141" t="s">
        <v>3146</v>
      </c>
      <c r="R9107" s="141" t="s">
        <v>3468</v>
      </c>
      <c r="S9107" s="148" t="s">
        <v>3283</v>
      </c>
      <c r="T9107" s="147">
        <v>0</v>
      </c>
      <c r="U9107" s="147">
        <v>86133.89</v>
      </c>
      <c r="V9107" s="147">
        <v>0</v>
      </c>
      <c r="W9107" s="147">
        <v>0</v>
      </c>
    </row>
    <row r="9108" spans="1:23">
      <c r="A9108" s="141" t="s">
        <v>3465</v>
      </c>
      <c r="B9108" s="141" t="s">
        <v>284</v>
      </c>
      <c r="C9108" s="141" t="s">
        <v>3457</v>
      </c>
      <c r="D9108" s="141" t="s">
        <v>3455</v>
      </c>
      <c r="E9108" s="141" t="s">
        <v>4088</v>
      </c>
      <c r="F9108" s="141" t="s">
        <v>4087</v>
      </c>
      <c r="G9108" s="141" t="s">
        <v>58</v>
      </c>
      <c r="H9108" s="141" t="s">
        <v>782</v>
      </c>
      <c r="I9108" s="141" t="s">
        <v>3514</v>
      </c>
      <c r="J9108" s="141" t="s">
        <v>3600</v>
      </c>
      <c r="K9108" s="141" t="s">
        <v>191</v>
      </c>
      <c r="L9108" s="141" t="s">
        <v>3969</v>
      </c>
      <c r="M9108" s="141" t="s">
        <v>262</v>
      </c>
      <c r="N9108" s="141" t="s">
        <v>303</v>
      </c>
      <c r="O9108" s="141" t="s">
        <v>287</v>
      </c>
      <c r="P9108" s="141" t="s">
        <v>3149</v>
      </c>
      <c r="Q9108" s="141" t="s">
        <v>3148</v>
      </c>
      <c r="R9108" s="141" t="s">
        <v>3468</v>
      </c>
      <c r="S9108" s="148" t="s">
        <v>3283</v>
      </c>
      <c r="T9108" s="147">
        <v>0</v>
      </c>
      <c r="U9108" s="147">
        <v>129200.84</v>
      </c>
      <c r="V9108" s="147">
        <v>0</v>
      </c>
      <c r="W9108" s="147">
        <v>0</v>
      </c>
    </row>
    <row r="9109" spans="1:23">
      <c r="A9109" s="141" t="s">
        <v>3465</v>
      </c>
      <c r="B9109" s="141" t="s">
        <v>284</v>
      </c>
      <c r="C9109" s="141" t="s">
        <v>3457</v>
      </c>
      <c r="D9109" s="141" t="s">
        <v>3455</v>
      </c>
      <c r="E9109" s="141" t="s">
        <v>4088</v>
      </c>
      <c r="F9109" s="141" t="s">
        <v>4087</v>
      </c>
      <c r="G9109" s="141" t="s">
        <v>58</v>
      </c>
      <c r="H9109" s="141" t="s">
        <v>782</v>
      </c>
      <c r="I9109" s="141" t="s">
        <v>3514</v>
      </c>
      <c r="J9109" s="141" t="s">
        <v>3600</v>
      </c>
      <c r="K9109" s="141" t="s">
        <v>191</v>
      </c>
      <c r="L9109" s="141" t="s">
        <v>3969</v>
      </c>
      <c r="M9109" s="141" t="s">
        <v>263</v>
      </c>
      <c r="N9109" s="141" t="s">
        <v>303</v>
      </c>
      <c r="O9109" s="141" t="s">
        <v>287</v>
      </c>
      <c r="P9109" s="141" t="s">
        <v>3282</v>
      </c>
      <c r="Q9109" s="141" t="s">
        <v>288</v>
      </c>
      <c r="R9109" s="141" t="s">
        <v>3468</v>
      </c>
      <c r="S9109" s="148" t="s">
        <v>3280</v>
      </c>
      <c r="T9109" s="147">
        <v>0</v>
      </c>
      <c r="U9109" s="147">
        <v>5025000</v>
      </c>
      <c r="V9109" s="147">
        <v>4833403.49</v>
      </c>
      <c r="W9109" s="147">
        <v>4018242.2</v>
      </c>
    </row>
    <row r="9110" spans="1:23">
      <c r="A9110" s="141" t="s">
        <v>3465</v>
      </c>
      <c r="B9110" s="141" t="s">
        <v>284</v>
      </c>
      <c r="C9110" s="141" t="s">
        <v>3457</v>
      </c>
      <c r="D9110" s="141" t="s">
        <v>3455</v>
      </c>
      <c r="E9110" s="141" t="s">
        <v>4088</v>
      </c>
      <c r="F9110" s="141" t="s">
        <v>4087</v>
      </c>
      <c r="G9110" s="141" t="s">
        <v>58</v>
      </c>
      <c r="H9110" s="141" t="s">
        <v>782</v>
      </c>
      <c r="I9110" s="141" t="s">
        <v>3514</v>
      </c>
      <c r="J9110" s="141" t="s">
        <v>3600</v>
      </c>
      <c r="K9110" s="141" t="s">
        <v>1496</v>
      </c>
      <c r="L9110" s="141" t="s">
        <v>3969</v>
      </c>
      <c r="M9110" s="141" t="s">
        <v>261</v>
      </c>
      <c r="N9110" s="141" t="s">
        <v>303</v>
      </c>
      <c r="O9110" s="141" t="s">
        <v>287</v>
      </c>
      <c r="P9110" s="141" t="s">
        <v>3282</v>
      </c>
      <c r="Q9110" s="141" t="s">
        <v>288</v>
      </c>
      <c r="R9110" s="141" t="s">
        <v>3468</v>
      </c>
      <c r="S9110" s="148" t="s">
        <v>3280</v>
      </c>
      <c r="T9110" s="147">
        <v>1041570417</v>
      </c>
      <c r="U9110" s="147">
        <v>183316617</v>
      </c>
      <c r="V9110" s="147">
        <v>180092526.61000001</v>
      </c>
      <c r="W9110" s="147">
        <v>180092526.61000001</v>
      </c>
    </row>
    <row r="9111" spans="1:23">
      <c r="A9111" s="141" t="s">
        <v>3465</v>
      </c>
      <c r="B9111" s="141" t="s">
        <v>284</v>
      </c>
      <c r="C9111" s="141" t="s">
        <v>3457</v>
      </c>
      <c r="D9111" s="141" t="s">
        <v>3455</v>
      </c>
      <c r="E9111" s="141" t="s">
        <v>4088</v>
      </c>
      <c r="F9111" s="141" t="s">
        <v>4087</v>
      </c>
      <c r="G9111" s="141" t="s">
        <v>58</v>
      </c>
      <c r="H9111" s="141" t="s">
        <v>782</v>
      </c>
      <c r="I9111" s="141" t="s">
        <v>3514</v>
      </c>
      <c r="J9111" s="141" t="s">
        <v>3600</v>
      </c>
      <c r="K9111" s="141" t="s">
        <v>1496</v>
      </c>
      <c r="L9111" s="141" t="s">
        <v>3969</v>
      </c>
      <c r="M9111" s="141" t="s">
        <v>262</v>
      </c>
      <c r="N9111" s="141" t="s">
        <v>303</v>
      </c>
      <c r="O9111" s="141" t="s">
        <v>287</v>
      </c>
      <c r="P9111" s="141" t="s">
        <v>3282</v>
      </c>
      <c r="Q9111" s="141" t="s">
        <v>288</v>
      </c>
      <c r="R9111" s="141" t="s">
        <v>3468</v>
      </c>
      <c r="S9111" s="148" t="s">
        <v>3280</v>
      </c>
      <c r="T9111" s="147">
        <v>66474600</v>
      </c>
      <c r="U9111" s="147">
        <v>522727762.29000002</v>
      </c>
      <c r="V9111" s="147">
        <v>521879202.51999998</v>
      </c>
      <c r="W9111" s="147">
        <v>201414591.34</v>
      </c>
    </row>
    <row r="9112" spans="1:23">
      <c r="A9112" s="141" t="s">
        <v>3465</v>
      </c>
      <c r="B9112" s="141" t="s">
        <v>284</v>
      </c>
      <c r="C9112" s="141" t="s">
        <v>3457</v>
      </c>
      <c r="D9112" s="141" t="s">
        <v>3455</v>
      </c>
      <c r="E9112" s="141" t="s">
        <v>4088</v>
      </c>
      <c r="F9112" s="141" t="s">
        <v>4087</v>
      </c>
      <c r="G9112" s="141" t="s">
        <v>58</v>
      </c>
      <c r="H9112" s="141" t="s">
        <v>782</v>
      </c>
      <c r="I9112" s="141" t="s">
        <v>3514</v>
      </c>
      <c r="J9112" s="141" t="s">
        <v>3600</v>
      </c>
      <c r="K9112" s="141" t="s">
        <v>1497</v>
      </c>
      <c r="L9112" s="141" t="s">
        <v>3969</v>
      </c>
      <c r="M9112" s="141" t="s">
        <v>261</v>
      </c>
      <c r="N9112" s="141" t="s">
        <v>303</v>
      </c>
      <c r="O9112" s="141" t="s">
        <v>287</v>
      </c>
      <c r="P9112" s="141" t="s">
        <v>3282</v>
      </c>
      <c r="Q9112" s="141" t="s">
        <v>288</v>
      </c>
      <c r="R9112" s="141" t="s">
        <v>3468</v>
      </c>
      <c r="S9112" s="148" t="s">
        <v>3280</v>
      </c>
      <c r="T9112" s="147">
        <v>341441210</v>
      </c>
      <c r="U9112" s="147">
        <v>370172754.44</v>
      </c>
      <c r="V9112" s="147">
        <v>369410393.26999998</v>
      </c>
      <c r="W9112" s="147">
        <v>358905463.56999999</v>
      </c>
    </row>
    <row r="9113" spans="1:23">
      <c r="A9113" s="141" t="s">
        <v>3465</v>
      </c>
      <c r="B9113" s="141" t="s">
        <v>284</v>
      </c>
      <c r="C9113" s="141" t="s">
        <v>3457</v>
      </c>
      <c r="D9113" s="141" t="s">
        <v>3455</v>
      </c>
      <c r="E9113" s="141" t="s">
        <v>4088</v>
      </c>
      <c r="F9113" s="141" t="s">
        <v>4087</v>
      </c>
      <c r="G9113" s="141" t="s">
        <v>58</v>
      </c>
      <c r="H9113" s="141" t="s">
        <v>782</v>
      </c>
      <c r="I9113" s="141" t="s">
        <v>3514</v>
      </c>
      <c r="J9113" s="141" t="s">
        <v>3600</v>
      </c>
      <c r="K9113" s="141" t="s">
        <v>1497</v>
      </c>
      <c r="L9113" s="141" t="s">
        <v>3969</v>
      </c>
      <c r="M9113" s="141" t="s">
        <v>262</v>
      </c>
      <c r="N9113" s="141" t="s">
        <v>303</v>
      </c>
      <c r="O9113" s="141" t="s">
        <v>287</v>
      </c>
      <c r="P9113" s="141" t="s">
        <v>3282</v>
      </c>
      <c r="Q9113" s="141" t="s">
        <v>288</v>
      </c>
      <c r="R9113" s="141" t="s">
        <v>3468</v>
      </c>
      <c r="S9113" s="148" t="s">
        <v>3280</v>
      </c>
      <c r="T9113" s="147">
        <v>119698700</v>
      </c>
      <c r="U9113" s="147">
        <v>34509326.469999999</v>
      </c>
      <c r="V9113" s="147">
        <v>24267035.109999999</v>
      </c>
      <c r="W9113" s="147">
        <v>20830097.25</v>
      </c>
    </row>
    <row r="9114" spans="1:23">
      <c r="A9114" s="141" t="s">
        <v>3465</v>
      </c>
      <c r="B9114" s="141" t="s">
        <v>284</v>
      </c>
      <c r="C9114" s="141" t="s">
        <v>3457</v>
      </c>
      <c r="D9114" s="141" t="s">
        <v>3455</v>
      </c>
      <c r="E9114" s="141" t="s">
        <v>4088</v>
      </c>
      <c r="F9114" s="141" t="s">
        <v>4087</v>
      </c>
      <c r="G9114" s="141" t="s">
        <v>58</v>
      </c>
      <c r="H9114" s="141" t="s">
        <v>782</v>
      </c>
      <c r="I9114" s="141" t="s">
        <v>3514</v>
      </c>
      <c r="J9114" s="141" t="s">
        <v>3600</v>
      </c>
      <c r="K9114" s="141" t="s">
        <v>1497</v>
      </c>
      <c r="L9114" s="141" t="s">
        <v>3969</v>
      </c>
      <c r="M9114" s="141" t="s">
        <v>263</v>
      </c>
      <c r="N9114" s="141" t="s">
        <v>303</v>
      </c>
      <c r="O9114" s="141" t="s">
        <v>287</v>
      </c>
      <c r="P9114" s="141" t="s">
        <v>3282</v>
      </c>
      <c r="Q9114" s="141" t="s">
        <v>288</v>
      </c>
      <c r="R9114" s="141" t="s">
        <v>3468</v>
      </c>
      <c r="S9114" s="148" t="s">
        <v>3280</v>
      </c>
      <c r="T9114" s="147">
        <v>260000000</v>
      </c>
      <c r="U9114" s="147">
        <v>30524771.390000001</v>
      </c>
      <c r="V9114" s="147">
        <v>30524429.75</v>
      </c>
      <c r="W9114" s="147">
        <v>17861615.07</v>
      </c>
    </row>
    <row r="9115" spans="1:23">
      <c r="A9115" s="141" t="s">
        <v>3465</v>
      </c>
      <c r="B9115" s="141" t="s">
        <v>284</v>
      </c>
      <c r="C9115" s="141" t="s">
        <v>3457</v>
      </c>
      <c r="D9115" s="141" t="s">
        <v>3455</v>
      </c>
      <c r="E9115" s="141" t="s">
        <v>4088</v>
      </c>
      <c r="F9115" s="141" t="s">
        <v>4087</v>
      </c>
      <c r="G9115" s="141" t="s">
        <v>58</v>
      </c>
      <c r="H9115" s="141" t="s">
        <v>782</v>
      </c>
      <c r="I9115" s="141" t="s">
        <v>3514</v>
      </c>
      <c r="J9115" s="141" t="s">
        <v>3600</v>
      </c>
      <c r="K9115" s="141" t="s">
        <v>193</v>
      </c>
      <c r="L9115" s="141" t="s">
        <v>3969</v>
      </c>
      <c r="M9115" s="141" t="s">
        <v>261</v>
      </c>
      <c r="N9115" s="141" t="s">
        <v>303</v>
      </c>
      <c r="O9115" s="141" t="s">
        <v>287</v>
      </c>
      <c r="P9115" s="141" t="s">
        <v>3282</v>
      </c>
      <c r="Q9115" s="141" t="s">
        <v>288</v>
      </c>
      <c r="R9115" s="141" t="s">
        <v>3468</v>
      </c>
      <c r="S9115" s="148" t="s">
        <v>3280</v>
      </c>
      <c r="T9115" s="147">
        <v>386308200</v>
      </c>
      <c r="U9115" s="147">
        <v>18062846.100000001</v>
      </c>
      <c r="V9115" s="147">
        <v>1923522.72</v>
      </c>
      <c r="W9115" s="147">
        <v>1923522.72</v>
      </c>
    </row>
    <row r="9116" spans="1:23">
      <c r="A9116" s="141" t="s">
        <v>3465</v>
      </c>
      <c r="B9116" s="141" t="s">
        <v>284</v>
      </c>
      <c r="C9116" s="141" t="s">
        <v>3457</v>
      </c>
      <c r="D9116" s="141" t="s">
        <v>3455</v>
      </c>
      <c r="E9116" s="141" t="s">
        <v>4088</v>
      </c>
      <c r="F9116" s="141" t="s">
        <v>4087</v>
      </c>
      <c r="G9116" s="141" t="s">
        <v>58</v>
      </c>
      <c r="H9116" s="141" t="s">
        <v>782</v>
      </c>
      <c r="I9116" s="141" t="s">
        <v>3514</v>
      </c>
      <c r="J9116" s="141" t="s">
        <v>3600</v>
      </c>
      <c r="K9116" s="141" t="s">
        <v>193</v>
      </c>
      <c r="L9116" s="141" t="s">
        <v>3969</v>
      </c>
      <c r="M9116" s="141" t="s">
        <v>262</v>
      </c>
      <c r="N9116" s="141" t="s">
        <v>303</v>
      </c>
      <c r="O9116" s="141" t="s">
        <v>287</v>
      </c>
      <c r="P9116" s="141" t="s">
        <v>3282</v>
      </c>
      <c r="Q9116" s="141" t="s">
        <v>288</v>
      </c>
      <c r="R9116" s="141" t="s">
        <v>3468</v>
      </c>
      <c r="S9116" s="148" t="s">
        <v>3280</v>
      </c>
      <c r="T9116" s="147">
        <v>4771500</v>
      </c>
      <c r="U9116" s="147">
        <v>280080022</v>
      </c>
      <c r="V9116" s="147">
        <v>278683146.79000002</v>
      </c>
      <c r="W9116" s="147">
        <v>100644962.79000001</v>
      </c>
    </row>
    <row r="9117" spans="1:23">
      <c r="A9117" s="141" t="s">
        <v>3465</v>
      </c>
      <c r="B9117" s="141" t="s">
        <v>284</v>
      </c>
      <c r="C9117" s="141" t="s">
        <v>3457</v>
      </c>
      <c r="D9117" s="141" t="s">
        <v>3455</v>
      </c>
      <c r="E9117" s="141" t="s">
        <v>4088</v>
      </c>
      <c r="F9117" s="141" t="s">
        <v>4087</v>
      </c>
      <c r="G9117" s="141" t="s">
        <v>58</v>
      </c>
      <c r="H9117" s="141" t="s">
        <v>782</v>
      </c>
      <c r="I9117" s="141" t="s">
        <v>3514</v>
      </c>
      <c r="J9117" s="141" t="s">
        <v>3600</v>
      </c>
      <c r="K9117" s="141" t="s">
        <v>194</v>
      </c>
      <c r="L9117" s="141" t="s">
        <v>3969</v>
      </c>
      <c r="M9117" s="141" t="s">
        <v>261</v>
      </c>
      <c r="N9117" s="141" t="s">
        <v>303</v>
      </c>
      <c r="O9117" s="141" t="s">
        <v>287</v>
      </c>
      <c r="P9117" s="141" t="s">
        <v>3282</v>
      </c>
      <c r="Q9117" s="141" t="s">
        <v>288</v>
      </c>
      <c r="R9117" s="141" t="s">
        <v>3468</v>
      </c>
      <c r="S9117" s="148" t="s">
        <v>3280</v>
      </c>
      <c r="T9117" s="147">
        <v>3766180</v>
      </c>
      <c r="U9117" s="147">
        <v>181163204.88999999</v>
      </c>
      <c r="V9117" s="147">
        <v>178643177.75999999</v>
      </c>
      <c r="W9117" s="147">
        <v>32032160.629999999</v>
      </c>
    </row>
    <row r="9118" spans="1:23">
      <c r="A9118" s="141" t="s">
        <v>3465</v>
      </c>
      <c r="B9118" s="141" t="s">
        <v>284</v>
      </c>
      <c r="C9118" s="141" t="s">
        <v>3457</v>
      </c>
      <c r="D9118" s="141" t="s">
        <v>3455</v>
      </c>
      <c r="E9118" s="141" t="s">
        <v>4088</v>
      </c>
      <c r="F9118" s="141" t="s">
        <v>4087</v>
      </c>
      <c r="G9118" s="141" t="s">
        <v>58</v>
      </c>
      <c r="H9118" s="141" t="s">
        <v>782</v>
      </c>
      <c r="I9118" s="141" t="s">
        <v>3514</v>
      </c>
      <c r="J9118" s="141" t="s">
        <v>3600</v>
      </c>
      <c r="K9118" s="141" t="s">
        <v>194</v>
      </c>
      <c r="L9118" s="141" t="s">
        <v>3969</v>
      </c>
      <c r="M9118" s="141" t="s">
        <v>262</v>
      </c>
      <c r="N9118" s="141" t="s">
        <v>303</v>
      </c>
      <c r="O9118" s="141" t="s">
        <v>287</v>
      </c>
      <c r="P9118" s="141" t="s">
        <v>3282</v>
      </c>
      <c r="Q9118" s="141" t="s">
        <v>288</v>
      </c>
      <c r="R9118" s="141" t="s">
        <v>3468</v>
      </c>
      <c r="S9118" s="148" t="s">
        <v>3280</v>
      </c>
      <c r="T9118" s="147">
        <v>83549482</v>
      </c>
      <c r="U9118" s="147">
        <v>36522971.939999998</v>
      </c>
      <c r="V9118" s="147">
        <v>36023687.93</v>
      </c>
      <c r="W9118" s="147">
        <v>20546989.309999999</v>
      </c>
    </row>
    <row r="9119" spans="1:23">
      <c r="A9119" s="141" t="s">
        <v>3465</v>
      </c>
      <c r="B9119" s="141" t="s">
        <v>284</v>
      </c>
      <c r="C9119" s="141" t="s">
        <v>3457</v>
      </c>
      <c r="D9119" s="141" t="s">
        <v>3455</v>
      </c>
      <c r="E9119" s="141" t="s">
        <v>4088</v>
      </c>
      <c r="F9119" s="141" t="s">
        <v>4087</v>
      </c>
      <c r="G9119" s="141" t="s">
        <v>58</v>
      </c>
      <c r="H9119" s="141" t="s">
        <v>782</v>
      </c>
      <c r="I9119" s="141" t="s">
        <v>3514</v>
      </c>
      <c r="J9119" s="141" t="s">
        <v>3600</v>
      </c>
      <c r="K9119" s="141" t="s">
        <v>194</v>
      </c>
      <c r="L9119" s="141" t="s">
        <v>3969</v>
      </c>
      <c r="M9119" s="141" t="s">
        <v>263</v>
      </c>
      <c r="N9119" s="141" t="s">
        <v>303</v>
      </c>
      <c r="O9119" s="141" t="s">
        <v>287</v>
      </c>
      <c r="P9119" s="141" t="s">
        <v>3282</v>
      </c>
      <c r="Q9119" s="141" t="s">
        <v>288</v>
      </c>
      <c r="R9119" s="141" t="s">
        <v>3468</v>
      </c>
      <c r="S9119" s="148" t="s">
        <v>3280</v>
      </c>
      <c r="T9119" s="147">
        <v>0</v>
      </c>
      <c r="U9119" s="147">
        <v>12789059.609999999</v>
      </c>
      <c r="V9119" s="147">
        <v>12403628.029999999</v>
      </c>
      <c r="W9119" s="147">
        <v>2075515.36</v>
      </c>
    </row>
    <row r="9120" spans="1:23">
      <c r="A9120" s="141" t="s">
        <v>3465</v>
      </c>
      <c r="B9120" s="141" t="s">
        <v>284</v>
      </c>
      <c r="C9120" s="141" t="s">
        <v>3457</v>
      </c>
      <c r="D9120" s="141" t="s">
        <v>3455</v>
      </c>
      <c r="E9120" s="141" t="s">
        <v>4088</v>
      </c>
      <c r="F9120" s="141" t="s">
        <v>4087</v>
      </c>
      <c r="G9120" s="141" t="s">
        <v>58</v>
      </c>
      <c r="H9120" s="141" t="s">
        <v>782</v>
      </c>
      <c r="I9120" s="141" t="s">
        <v>3514</v>
      </c>
      <c r="J9120" s="141" t="s">
        <v>3600</v>
      </c>
      <c r="K9120" s="141" t="s">
        <v>195</v>
      </c>
      <c r="L9120" s="141" t="s">
        <v>3969</v>
      </c>
      <c r="M9120" s="141" t="s">
        <v>261</v>
      </c>
      <c r="N9120" s="141" t="s">
        <v>303</v>
      </c>
      <c r="O9120" s="141" t="s">
        <v>287</v>
      </c>
      <c r="P9120" s="141" t="s">
        <v>3282</v>
      </c>
      <c r="Q9120" s="141" t="s">
        <v>288</v>
      </c>
      <c r="R9120" s="141" t="s">
        <v>3468</v>
      </c>
      <c r="S9120" s="148" t="s">
        <v>3280</v>
      </c>
      <c r="T9120" s="147">
        <v>10842743</v>
      </c>
      <c r="U9120" s="147">
        <v>17808766</v>
      </c>
      <c r="V9120" s="147">
        <v>11958141.24</v>
      </c>
      <c r="W9120" s="147">
        <v>2656446.6800000002</v>
      </c>
    </row>
    <row r="9121" spans="1:23">
      <c r="A9121" s="141" t="s">
        <v>3465</v>
      </c>
      <c r="B9121" s="141" t="s">
        <v>284</v>
      </c>
      <c r="C9121" s="141" t="s">
        <v>3457</v>
      </c>
      <c r="D9121" s="141" t="s">
        <v>3455</v>
      </c>
      <c r="E9121" s="141" t="s">
        <v>4088</v>
      </c>
      <c r="F9121" s="141" t="s">
        <v>4087</v>
      </c>
      <c r="G9121" s="141" t="s">
        <v>58</v>
      </c>
      <c r="H9121" s="141" t="s">
        <v>782</v>
      </c>
      <c r="I9121" s="141" t="s">
        <v>3514</v>
      </c>
      <c r="J9121" s="141" t="s">
        <v>3600</v>
      </c>
      <c r="K9121" s="141" t="s">
        <v>195</v>
      </c>
      <c r="L9121" s="141" t="s">
        <v>3969</v>
      </c>
      <c r="M9121" s="141" t="s">
        <v>261</v>
      </c>
      <c r="N9121" s="141" t="s">
        <v>303</v>
      </c>
      <c r="O9121" s="141" t="s">
        <v>287</v>
      </c>
      <c r="P9121" s="141" t="s">
        <v>3282</v>
      </c>
      <c r="Q9121" s="141" t="s">
        <v>288</v>
      </c>
      <c r="R9121" s="141" t="s">
        <v>3997</v>
      </c>
      <c r="S9121" s="148" t="s">
        <v>3280</v>
      </c>
      <c r="T9121" s="147">
        <v>57050000</v>
      </c>
      <c r="U9121" s="147">
        <v>0</v>
      </c>
      <c r="V9121" s="147">
        <v>0</v>
      </c>
      <c r="W9121" s="147">
        <v>0</v>
      </c>
    </row>
    <row r="9122" spans="1:23">
      <c r="A9122" s="141" t="s">
        <v>3465</v>
      </c>
      <c r="B9122" s="141" t="s">
        <v>284</v>
      </c>
      <c r="C9122" s="141" t="s">
        <v>3457</v>
      </c>
      <c r="D9122" s="141" t="s">
        <v>3455</v>
      </c>
      <c r="E9122" s="141" t="s">
        <v>4088</v>
      </c>
      <c r="F9122" s="141" t="s">
        <v>4087</v>
      </c>
      <c r="G9122" s="141" t="s">
        <v>58</v>
      </c>
      <c r="H9122" s="141" t="s">
        <v>782</v>
      </c>
      <c r="I9122" s="141" t="s">
        <v>3514</v>
      </c>
      <c r="J9122" s="141" t="s">
        <v>3600</v>
      </c>
      <c r="K9122" s="141" t="s">
        <v>195</v>
      </c>
      <c r="L9122" s="141" t="s">
        <v>3969</v>
      </c>
      <c r="M9122" s="141" t="s">
        <v>262</v>
      </c>
      <c r="N9122" s="141" t="s">
        <v>303</v>
      </c>
      <c r="O9122" s="141" t="s">
        <v>287</v>
      </c>
      <c r="P9122" s="141" t="s">
        <v>3282</v>
      </c>
      <c r="Q9122" s="141" t="s">
        <v>288</v>
      </c>
      <c r="R9122" s="141" t="s">
        <v>3468</v>
      </c>
      <c r="S9122" s="148" t="s">
        <v>3280</v>
      </c>
      <c r="T9122" s="147">
        <v>8315250</v>
      </c>
      <c r="U9122" s="147">
        <v>18377029.739999998</v>
      </c>
      <c r="V9122" s="147">
        <v>16546412.800000001</v>
      </c>
      <c r="W9122" s="147">
        <v>7201391.4800000004</v>
      </c>
    </row>
    <row r="9123" spans="1:23">
      <c r="A9123" s="141" t="s">
        <v>3465</v>
      </c>
      <c r="B9123" s="141" t="s">
        <v>284</v>
      </c>
      <c r="C9123" s="141" t="s">
        <v>3457</v>
      </c>
      <c r="D9123" s="141" t="s">
        <v>3455</v>
      </c>
      <c r="E9123" s="141" t="s">
        <v>4088</v>
      </c>
      <c r="F9123" s="141" t="s">
        <v>4087</v>
      </c>
      <c r="G9123" s="141" t="s">
        <v>58</v>
      </c>
      <c r="H9123" s="141" t="s">
        <v>782</v>
      </c>
      <c r="I9123" s="141" t="s">
        <v>3514</v>
      </c>
      <c r="J9123" s="141" t="s">
        <v>3600</v>
      </c>
      <c r="K9123" s="141" t="s">
        <v>195</v>
      </c>
      <c r="L9123" s="141" t="s">
        <v>3969</v>
      </c>
      <c r="M9123" s="141" t="s">
        <v>262</v>
      </c>
      <c r="N9123" s="141" t="s">
        <v>303</v>
      </c>
      <c r="O9123" s="141" t="s">
        <v>287</v>
      </c>
      <c r="P9123" s="141" t="s">
        <v>3282</v>
      </c>
      <c r="Q9123" s="141" t="s">
        <v>288</v>
      </c>
      <c r="R9123" s="141" t="s">
        <v>3997</v>
      </c>
      <c r="S9123" s="148" t="s">
        <v>3280</v>
      </c>
      <c r="T9123" s="147">
        <v>70551500</v>
      </c>
      <c r="U9123" s="147">
        <v>0</v>
      </c>
      <c r="V9123" s="147">
        <v>0</v>
      </c>
      <c r="W9123" s="147">
        <v>0</v>
      </c>
    </row>
    <row r="9124" spans="1:23">
      <c r="A9124" s="141" t="s">
        <v>3465</v>
      </c>
      <c r="B9124" s="141" t="s">
        <v>284</v>
      </c>
      <c r="C9124" s="141" t="s">
        <v>3457</v>
      </c>
      <c r="D9124" s="141" t="s">
        <v>3455</v>
      </c>
      <c r="E9124" s="141" t="s">
        <v>4088</v>
      </c>
      <c r="F9124" s="141" t="s">
        <v>4087</v>
      </c>
      <c r="G9124" s="141" t="s">
        <v>58</v>
      </c>
      <c r="H9124" s="141" t="s">
        <v>782</v>
      </c>
      <c r="I9124" s="141" t="s">
        <v>3514</v>
      </c>
      <c r="J9124" s="141" t="s">
        <v>3600</v>
      </c>
      <c r="K9124" s="141" t="s">
        <v>195</v>
      </c>
      <c r="L9124" s="141" t="s">
        <v>3969</v>
      </c>
      <c r="M9124" s="141" t="s">
        <v>263</v>
      </c>
      <c r="N9124" s="141" t="s">
        <v>303</v>
      </c>
      <c r="O9124" s="141" t="s">
        <v>287</v>
      </c>
      <c r="P9124" s="141" t="s">
        <v>3282</v>
      </c>
      <c r="Q9124" s="141" t="s">
        <v>288</v>
      </c>
      <c r="R9124" s="141" t="s">
        <v>3468</v>
      </c>
      <c r="S9124" s="148" t="s">
        <v>3280</v>
      </c>
      <c r="T9124" s="147">
        <v>471500</v>
      </c>
      <c r="U9124" s="147">
        <v>471500</v>
      </c>
      <c r="V9124" s="147">
        <v>0</v>
      </c>
      <c r="W9124" s="147">
        <v>0</v>
      </c>
    </row>
    <row r="9125" spans="1:23">
      <c r="A9125" s="141" t="s">
        <v>3465</v>
      </c>
      <c r="B9125" s="141" t="s">
        <v>284</v>
      </c>
      <c r="C9125" s="141" t="s">
        <v>3457</v>
      </c>
      <c r="D9125" s="141" t="s">
        <v>3455</v>
      </c>
      <c r="E9125" s="141" t="s">
        <v>4088</v>
      </c>
      <c r="F9125" s="141" t="s">
        <v>4087</v>
      </c>
      <c r="G9125" s="141" t="s">
        <v>58</v>
      </c>
      <c r="H9125" s="141" t="s">
        <v>782</v>
      </c>
      <c r="I9125" s="141" t="s">
        <v>3514</v>
      </c>
      <c r="J9125" s="141" t="s">
        <v>3600</v>
      </c>
      <c r="K9125" s="141" t="s">
        <v>199</v>
      </c>
      <c r="L9125" s="141" t="s">
        <v>3969</v>
      </c>
      <c r="M9125" s="141" t="s">
        <v>261</v>
      </c>
      <c r="N9125" s="141" t="s">
        <v>303</v>
      </c>
      <c r="O9125" s="141" t="s">
        <v>287</v>
      </c>
      <c r="P9125" s="141" t="s">
        <v>3282</v>
      </c>
      <c r="Q9125" s="141" t="s">
        <v>288</v>
      </c>
      <c r="R9125" s="141" t="s">
        <v>3468</v>
      </c>
      <c r="S9125" s="148" t="s">
        <v>3280</v>
      </c>
      <c r="T9125" s="147">
        <v>695761700</v>
      </c>
      <c r="U9125" s="147">
        <v>325078519.94999999</v>
      </c>
      <c r="V9125" s="147">
        <v>159162785.30000001</v>
      </c>
      <c r="W9125" s="147">
        <v>156230307.66</v>
      </c>
    </row>
    <row r="9126" spans="1:23">
      <c r="A9126" s="141" t="s">
        <v>3465</v>
      </c>
      <c r="B9126" s="141" t="s">
        <v>284</v>
      </c>
      <c r="C9126" s="141" t="s">
        <v>3457</v>
      </c>
      <c r="D9126" s="141" t="s">
        <v>3455</v>
      </c>
      <c r="E9126" s="141" t="s">
        <v>4088</v>
      </c>
      <c r="F9126" s="141" t="s">
        <v>4087</v>
      </c>
      <c r="G9126" s="141" t="s">
        <v>58</v>
      </c>
      <c r="H9126" s="141" t="s">
        <v>782</v>
      </c>
      <c r="I9126" s="141" t="s">
        <v>3514</v>
      </c>
      <c r="J9126" s="141" t="s">
        <v>3600</v>
      </c>
      <c r="K9126" s="141" t="s">
        <v>199</v>
      </c>
      <c r="L9126" s="141" t="s">
        <v>3969</v>
      </c>
      <c r="M9126" s="141" t="s">
        <v>262</v>
      </c>
      <c r="N9126" s="141" t="s">
        <v>303</v>
      </c>
      <c r="O9126" s="141" t="s">
        <v>287</v>
      </c>
      <c r="P9126" s="141" t="s">
        <v>3282</v>
      </c>
      <c r="Q9126" s="141" t="s">
        <v>288</v>
      </c>
      <c r="R9126" s="141" t="s">
        <v>3468</v>
      </c>
      <c r="S9126" s="148" t="s">
        <v>3280</v>
      </c>
      <c r="T9126" s="147">
        <v>56938523</v>
      </c>
      <c r="U9126" s="147">
        <v>26675708.600000001</v>
      </c>
      <c r="V9126" s="147">
        <v>11010447.92</v>
      </c>
      <c r="W9126" s="147">
        <v>10723410.93</v>
      </c>
    </row>
    <row r="9127" spans="1:23">
      <c r="A9127" s="141" t="s">
        <v>3465</v>
      </c>
      <c r="B9127" s="141" t="s">
        <v>284</v>
      </c>
      <c r="C9127" s="141" t="s">
        <v>3457</v>
      </c>
      <c r="D9127" s="141" t="s">
        <v>3455</v>
      </c>
      <c r="E9127" s="141" t="s">
        <v>4088</v>
      </c>
      <c r="F9127" s="141" t="s">
        <v>4087</v>
      </c>
      <c r="G9127" s="141" t="s">
        <v>58</v>
      </c>
      <c r="H9127" s="141" t="s">
        <v>782</v>
      </c>
      <c r="I9127" s="141" t="s">
        <v>3514</v>
      </c>
      <c r="J9127" s="141" t="s">
        <v>3600</v>
      </c>
      <c r="K9127" s="141" t="s">
        <v>199</v>
      </c>
      <c r="L9127" s="141" t="s">
        <v>3969</v>
      </c>
      <c r="M9127" s="141" t="s">
        <v>263</v>
      </c>
      <c r="N9127" s="141" t="s">
        <v>303</v>
      </c>
      <c r="O9127" s="141" t="s">
        <v>287</v>
      </c>
      <c r="P9127" s="141" t="s">
        <v>3282</v>
      </c>
      <c r="Q9127" s="141" t="s">
        <v>288</v>
      </c>
      <c r="R9127" s="141" t="s">
        <v>3468</v>
      </c>
      <c r="S9127" s="148" t="s">
        <v>3280</v>
      </c>
      <c r="T9127" s="147">
        <v>9975978</v>
      </c>
      <c r="U9127" s="147">
        <v>10389713.1</v>
      </c>
      <c r="V9127" s="147">
        <v>1467920</v>
      </c>
      <c r="W9127" s="147">
        <v>1467920</v>
      </c>
    </row>
    <row r="9128" spans="1:23">
      <c r="A9128" s="141" t="s">
        <v>3465</v>
      </c>
      <c r="B9128" s="141" t="s">
        <v>284</v>
      </c>
      <c r="C9128" s="141" t="s">
        <v>3457</v>
      </c>
      <c r="D9128" s="141" t="s">
        <v>3455</v>
      </c>
      <c r="E9128" s="141" t="s">
        <v>4088</v>
      </c>
      <c r="F9128" s="141" t="s">
        <v>4087</v>
      </c>
      <c r="G9128" s="141" t="s">
        <v>58</v>
      </c>
      <c r="H9128" s="141" t="s">
        <v>782</v>
      </c>
      <c r="I9128" s="141" t="s">
        <v>3514</v>
      </c>
      <c r="J9128" s="141" t="s">
        <v>207</v>
      </c>
      <c r="K9128" s="141" t="s">
        <v>209</v>
      </c>
      <c r="L9128" s="141" t="s">
        <v>3969</v>
      </c>
      <c r="M9128" s="141" t="s">
        <v>261</v>
      </c>
      <c r="N9128" s="141" t="s">
        <v>303</v>
      </c>
      <c r="O9128" s="141" t="s">
        <v>287</v>
      </c>
      <c r="P9128" s="141" t="s">
        <v>3282</v>
      </c>
      <c r="Q9128" s="141" t="s">
        <v>288</v>
      </c>
      <c r="R9128" s="141" t="s">
        <v>3468</v>
      </c>
      <c r="S9128" s="148" t="s">
        <v>3280</v>
      </c>
      <c r="T9128" s="147">
        <v>602300</v>
      </c>
      <c r="U9128" s="147">
        <v>602300</v>
      </c>
      <c r="V9128" s="147">
        <v>0</v>
      </c>
      <c r="W9128" s="147">
        <v>0</v>
      </c>
    </row>
    <row r="9129" spans="1:23">
      <c r="A9129" s="141" t="s">
        <v>3465</v>
      </c>
      <c r="B9129" s="141" t="s">
        <v>284</v>
      </c>
      <c r="C9129" s="141" t="s">
        <v>3457</v>
      </c>
      <c r="D9129" s="141" t="s">
        <v>3455</v>
      </c>
      <c r="E9129" s="141" t="s">
        <v>4088</v>
      </c>
      <c r="F9129" s="141" t="s">
        <v>4087</v>
      </c>
      <c r="G9129" s="141" t="s">
        <v>58</v>
      </c>
      <c r="H9129" s="141" t="s">
        <v>782</v>
      </c>
      <c r="I9129" s="141" t="s">
        <v>3514</v>
      </c>
      <c r="J9129" s="141" t="s">
        <v>207</v>
      </c>
      <c r="K9129" s="141" t="s">
        <v>209</v>
      </c>
      <c r="L9129" s="141" t="s">
        <v>3969</v>
      </c>
      <c r="M9129" s="141" t="s">
        <v>262</v>
      </c>
      <c r="N9129" s="141" t="s">
        <v>303</v>
      </c>
      <c r="O9129" s="141" t="s">
        <v>287</v>
      </c>
      <c r="P9129" s="141" t="s">
        <v>3282</v>
      </c>
      <c r="Q9129" s="141" t="s">
        <v>288</v>
      </c>
      <c r="R9129" s="141" t="s">
        <v>3468</v>
      </c>
      <c r="S9129" s="148" t="s">
        <v>3280</v>
      </c>
      <c r="T9129" s="147">
        <v>14500</v>
      </c>
      <c r="U9129" s="147">
        <v>14500</v>
      </c>
      <c r="V9129" s="147">
        <v>0</v>
      </c>
      <c r="W9129" s="147">
        <v>0</v>
      </c>
    </row>
    <row r="9130" spans="1:23">
      <c r="A9130" s="141" t="s">
        <v>3465</v>
      </c>
      <c r="B9130" s="141" t="s">
        <v>284</v>
      </c>
      <c r="C9130" s="141" t="s">
        <v>3457</v>
      </c>
      <c r="D9130" s="141" t="s">
        <v>3455</v>
      </c>
      <c r="E9130" s="141" t="s">
        <v>4088</v>
      </c>
      <c r="F9130" s="141" t="s">
        <v>4087</v>
      </c>
      <c r="G9130" s="141" t="s">
        <v>58</v>
      </c>
      <c r="H9130" s="141" t="s">
        <v>4040</v>
      </c>
      <c r="I9130" s="141" t="s">
        <v>3514</v>
      </c>
      <c r="J9130" s="141" t="s">
        <v>3600</v>
      </c>
      <c r="K9130" s="141" t="s">
        <v>1496</v>
      </c>
      <c r="L9130" s="141" t="s">
        <v>3969</v>
      </c>
      <c r="M9130" s="141" t="s">
        <v>261</v>
      </c>
      <c r="N9130" s="141" t="s">
        <v>303</v>
      </c>
      <c r="O9130" s="141" t="s">
        <v>287</v>
      </c>
      <c r="P9130" s="141" t="s">
        <v>1267</v>
      </c>
      <c r="Q9130" s="141" t="s">
        <v>755</v>
      </c>
      <c r="R9130" s="141" t="s">
        <v>3468</v>
      </c>
      <c r="S9130" s="148" t="s">
        <v>3283</v>
      </c>
      <c r="T9130" s="147">
        <v>3000000</v>
      </c>
      <c r="U9130" s="147">
        <v>0</v>
      </c>
      <c r="V9130" s="147">
        <v>0</v>
      </c>
      <c r="W9130" s="147">
        <v>0</v>
      </c>
    </row>
    <row r="9131" spans="1:23">
      <c r="A9131" s="141" t="s">
        <v>3465</v>
      </c>
      <c r="B9131" s="141" t="s">
        <v>284</v>
      </c>
      <c r="C9131" s="141" t="s">
        <v>3457</v>
      </c>
      <c r="D9131" s="141" t="s">
        <v>3455</v>
      </c>
      <c r="E9131" s="141" t="s">
        <v>4088</v>
      </c>
      <c r="F9131" s="141" t="s">
        <v>4087</v>
      </c>
      <c r="G9131" s="141" t="s">
        <v>58</v>
      </c>
      <c r="H9131" s="141" t="s">
        <v>4040</v>
      </c>
      <c r="I9131" s="141" t="s">
        <v>3514</v>
      </c>
      <c r="J9131" s="141" t="s">
        <v>3600</v>
      </c>
      <c r="K9131" s="141" t="s">
        <v>194</v>
      </c>
      <c r="L9131" s="141" t="s">
        <v>3969</v>
      </c>
      <c r="M9131" s="141" t="s">
        <v>261</v>
      </c>
      <c r="N9131" s="141" t="s">
        <v>303</v>
      </c>
      <c r="O9131" s="141" t="s">
        <v>290</v>
      </c>
      <c r="P9131" s="141" t="s">
        <v>1279</v>
      </c>
      <c r="Q9131" s="141" t="s">
        <v>2701</v>
      </c>
      <c r="R9131" s="141" t="s">
        <v>3468</v>
      </c>
      <c r="S9131" s="148" t="s">
        <v>3283</v>
      </c>
      <c r="T9131" s="147">
        <v>12955740</v>
      </c>
      <c r="U9131" s="147">
        <v>12955740</v>
      </c>
      <c r="V9131" s="147">
        <v>0</v>
      </c>
      <c r="W9131" s="147">
        <v>0</v>
      </c>
    </row>
    <row r="9132" spans="1:23">
      <c r="A9132" s="141" t="s">
        <v>3465</v>
      </c>
      <c r="B9132" s="141" t="s">
        <v>284</v>
      </c>
      <c r="C9132" s="141" t="s">
        <v>3457</v>
      </c>
      <c r="D9132" s="141" t="s">
        <v>3455</v>
      </c>
      <c r="E9132" s="141" t="s">
        <v>4088</v>
      </c>
      <c r="F9132" s="141" t="s">
        <v>4087</v>
      </c>
      <c r="G9132" s="141" t="s">
        <v>58</v>
      </c>
      <c r="H9132" s="141" t="s">
        <v>4040</v>
      </c>
      <c r="I9132" s="141" t="s">
        <v>3514</v>
      </c>
      <c r="J9132" s="141" t="s">
        <v>3600</v>
      </c>
      <c r="K9132" s="141" t="s">
        <v>199</v>
      </c>
      <c r="L9132" s="141" t="s">
        <v>3969</v>
      </c>
      <c r="M9132" s="141" t="s">
        <v>261</v>
      </c>
      <c r="N9132" s="141" t="s">
        <v>303</v>
      </c>
      <c r="O9132" s="141" t="s">
        <v>287</v>
      </c>
      <c r="P9132" s="141" t="s">
        <v>3282</v>
      </c>
      <c r="Q9132" s="141" t="s">
        <v>288</v>
      </c>
      <c r="R9132" s="141" t="s">
        <v>3468</v>
      </c>
      <c r="S9132" s="148" t="s">
        <v>3280</v>
      </c>
      <c r="T9132" s="147">
        <v>1621893</v>
      </c>
      <c r="U9132" s="147">
        <v>418127838.72000003</v>
      </c>
      <c r="V9132" s="147">
        <v>114135420.01000001</v>
      </c>
      <c r="W9132" s="147">
        <v>15442347.33</v>
      </c>
    </row>
    <row r="9133" spans="1:23">
      <c r="A9133" s="141" t="s">
        <v>3465</v>
      </c>
      <c r="B9133" s="141" t="s">
        <v>284</v>
      </c>
      <c r="C9133" s="141" t="s">
        <v>3457</v>
      </c>
      <c r="D9133" s="141" t="s">
        <v>3455</v>
      </c>
      <c r="E9133" s="141" t="s">
        <v>4088</v>
      </c>
      <c r="F9133" s="141" t="s">
        <v>4087</v>
      </c>
      <c r="G9133" s="141" t="s">
        <v>58</v>
      </c>
      <c r="H9133" s="141" t="s">
        <v>4040</v>
      </c>
      <c r="I9133" s="141" t="s">
        <v>3514</v>
      </c>
      <c r="J9133" s="141" t="s">
        <v>3600</v>
      </c>
      <c r="K9133" s="141" t="s">
        <v>199</v>
      </c>
      <c r="L9133" s="141" t="s">
        <v>3969</v>
      </c>
      <c r="M9133" s="141" t="s">
        <v>262</v>
      </c>
      <c r="N9133" s="141" t="s">
        <v>303</v>
      </c>
      <c r="O9133" s="141" t="s">
        <v>287</v>
      </c>
      <c r="P9133" s="141" t="s">
        <v>3282</v>
      </c>
      <c r="Q9133" s="141" t="s">
        <v>288</v>
      </c>
      <c r="R9133" s="141" t="s">
        <v>3468</v>
      </c>
      <c r="S9133" s="148" t="s">
        <v>3280</v>
      </c>
      <c r="T9133" s="147">
        <v>42500</v>
      </c>
      <c r="U9133" s="147">
        <v>83497138</v>
      </c>
      <c r="V9133" s="147">
        <v>21698290.5</v>
      </c>
      <c r="W9133" s="147">
        <v>2739561.16</v>
      </c>
    </row>
    <row r="9134" spans="1:23">
      <c r="A9134" s="141" t="s">
        <v>3465</v>
      </c>
      <c r="B9134" s="141" t="s">
        <v>284</v>
      </c>
      <c r="C9134" s="141" t="s">
        <v>3457</v>
      </c>
      <c r="D9134" s="141" t="s">
        <v>3455</v>
      </c>
      <c r="E9134" s="141" t="s">
        <v>4088</v>
      </c>
      <c r="F9134" s="141" t="s">
        <v>4087</v>
      </c>
      <c r="G9134" s="141" t="s">
        <v>58</v>
      </c>
      <c r="H9134" s="141" t="s">
        <v>4074</v>
      </c>
      <c r="I9134" s="141" t="s">
        <v>3514</v>
      </c>
      <c r="J9134" s="141" t="s">
        <v>184</v>
      </c>
      <c r="K9134" s="141" t="s">
        <v>186</v>
      </c>
      <c r="L9134" s="141" t="s">
        <v>3969</v>
      </c>
      <c r="M9134" s="141" t="s">
        <v>261</v>
      </c>
      <c r="N9134" s="141" t="s">
        <v>303</v>
      </c>
      <c r="O9134" s="141" t="s">
        <v>287</v>
      </c>
      <c r="P9134" s="141" t="s">
        <v>3282</v>
      </c>
      <c r="Q9134" s="141" t="s">
        <v>288</v>
      </c>
      <c r="R9134" s="141" t="s">
        <v>3468</v>
      </c>
      <c r="S9134" s="148" t="s">
        <v>3280</v>
      </c>
      <c r="T9134" s="147">
        <v>2700000</v>
      </c>
      <c r="U9134" s="147">
        <v>1050000</v>
      </c>
      <c r="V9134" s="147">
        <v>0</v>
      </c>
      <c r="W9134" s="147">
        <v>0</v>
      </c>
    </row>
    <row r="9135" spans="1:23">
      <c r="A9135" s="141" t="s">
        <v>3465</v>
      </c>
      <c r="B9135" s="141" t="s">
        <v>284</v>
      </c>
      <c r="C9135" s="141" t="s">
        <v>3457</v>
      </c>
      <c r="D9135" s="141" t="s">
        <v>3455</v>
      </c>
      <c r="E9135" s="141" t="s">
        <v>4088</v>
      </c>
      <c r="F9135" s="141" t="s">
        <v>4087</v>
      </c>
      <c r="G9135" s="141" t="s">
        <v>58</v>
      </c>
      <c r="H9135" s="141" t="s">
        <v>4074</v>
      </c>
      <c r="I9135" s="141" t="s">
        <v>3514</v>
      </c>
      <c r="J9135" s="141" t="s">
        <v>184</v>
      </c>
      <c r="K9135" s="141" t="s">
        <v>186</v>
      </c>
      <c r="L9135" s="141" t="s">
        <v>3969</v>
      </c>
      <c r="M9135" s="141" t="s">
        <v>262</v>
      </c>
      <c r="N9135" s="141" t="s">
        <v>303</v>
      </c>
      <c r="O9135" s="141" t="s">
        <v>287</v>
      </c>
      <c r="P9135" s="141" t="s">
        <v>3282</v>
      </c>
      <c r="Q9135" s="141" t="s">
        <v>288</v>
      </c>
      <c r="R9135" s="141" t="s">
        <v>3468</v>
      </c>
      <c r="S9135" s="148" t="s">
        <v>3280</v>
      </c>
      <c r="T9135" s="147">
        <v>0</v>
      </c>
      <c r="U9135" s="147">
        <v>5000000</v>
      </c>
      <c r="V9135" s="147">
        <v>2286195.0699999998</v>
      </c>
      <c r="W9135" s="147">
        <v>2286195.0699999998</v>
      </c>
    </row>
    <row r="9136" spans="1:23">
      <c r="A9136" s="141" t="s">
        <v>3465</v>
      </c>
      <c r="B9136" s="141" t="s">
        <v>284</v>
      </c>
      <c r="C9136" s="141" t="s">
        <v>3457</v>
      </c>
      <c r="D9136" s="141" t="s">
        <v>3455</v>
      </c>
      <c r="E9136" s="141" t="s">
        <v>4088</v>
      </c>
      <c r="F9136" s="141" t="s">
        <v>4087</v>
      </c>
      <c r="G9136" s="141" t="s">
        <v>58</v>
      </c>
      <c r="H9136" s="141" t="s">
        <v>4074</v>
      </c>
      <c r="I9136" s="141" t="s">
        <v>3514</v>
      </c>
      <c r="J9136" s="141" t="s">
        <v>3600</v>
      </c>
      <c r="K9136" s="141" t="s">
        <v>198</v>
      </c>
      <c r="L9136" s="141" t="s">
        <v>3969</v>
      </c>
      <c r="M9136" s="141" t="s">
        <v>261</v>
      </c>
      <c r="N9136" s="141" t="s">
        <v>303</v>
      </c>
      <c r="O9136" s="141" t="s">
        <v>287</v>
      </c>
      <c r="P9136" s="141" t="s">
        <v>3282</v>
      </c>
      <c r="Q9136" s="141" t="s">
        <v>288</v>
      </c>
      <c r="R9136" s="141" t="s">
        <v>3468</v>
      </c>
      <c r="S9136" s="148" t="s">
        <v>3280</v>
      </c>
      <c r="T9136" s="147">
        <v>7300000</v>
      </c>
      <c r="U9136" s="147">
        <v>11245000</v>
      </c>
      <c r="V9136" s="147">
        <v>6432437.2699999996</v>
      </c>
      <c r="W9136" s="147">
        <v>3962035.65</v>
      </c>
    </row>
    <row r="9137" spans="1:23">
      <c r="A9137" s="141" t="s">
        <v>3465</v>
      </c>
      <c r="B9137" s="141" t="s">
        <v>284</v>
      </c>
      <c r="C9137" s="141" t="s">
        <v>3457</v>
      </c>
      <c r="D9137" s="141" t="s">
        <v>3455</v>
      </c>
      <c r="E9137" s="141" t="s">
        <v>4088</v>
      </c>
      <c r="F9137" s="141" t="s">
        <v>4087</v>
      </c>
      <c r="G9137" s="141" t="s">
        <v>58</v>
      </c>
      <c r="H9137" s="141" t="s">
        <v>4074</v>
      </c>
      <c r="I9137" s="141" t="s">
        <v>3514</v>
      </c>
      <c r="J9137" s="141" t="s">
        <v>3600</v>
      </c>
      <c r="K9137" s="141" t="s">
        <v>198</v>
      </c>
      <c r="L9137" s="141" t="s">
        <v>3969</v>
      </c>
      <c r="M9137" s="141" t="s">
        <v>262</v>
      </c>
      <c r="N9137" s="141" t="s">
        <v>303</v>
      </c>
      <c r="O9137" s="141" t="s">
        <v>287</v>
      </c>
      <c r="P9137" s="141" t="s">
        <v>3282</v>
      </c>
      <c r="Q9137" s="141" t="s">
        <v>288</v>
      </c>
      <c r="R9137" s="141" t="s">
        <v>3468</v>
      </c>
      <c r="S9137" s="148" t="s">
        <v>3280</v>
      </c>
      <c r="T9137" s="147">
        <v>0</v>
      </c>
      <c r="U9137" s="147">
        <v>3700000</v>
      </c>
      <c r="V9137" s="147">
        <v>2177344.86</v>
      </c>
      <c r="W9137" s="147">
        <v>824100.16</v>
      </c>
    </row>
    <row r="9138" spans="1:23">
      <c r="A9138" s="141" t="s">
        <v>3465</v>
      </c>
      <c r="B9138" s="141" t="s">
        <v>284</v>
      </c>
      <c r="C9138" s="141" t="s">
        <v>3457</v>
      </c>
      <c r="D9138" s="141" t="s">
        <v>3455</v>
      </c>
      <c r="E9138" s="141" t="s">
        <v>4088</v>
      </c>
      <c r="F9138" s="141" t="s">
        <v>4087</v>
      </c>
      <c r="G9138" s="141" t="s">
        <v>58</v>
      </c>
      <c r="H9138" s="141" t="s">
        <v>4039</v>
      </c>
      <c r="I9138" s="141" t="s">
        <v>3514</v>
      </c>
      <c r="J9138" s="141" t="s">
        <v>3600</v>
      </c>
      <c r="K9138" s="141" t="s">
        <v>199</v>
      </c>
      <c r="L9138" s="141" t="s">
        <v>3969</v>
      </c>
      <c r="M9138" s="141" t="s">
        <v>261</v>
      </c>
      <c r="N9138" s="141" t="s">
        <v>303</v>
      </c>
      <c r="O9138" s="141" t="s">
        <v>287</v>
      </c>
      <c r="P9138" s="141" t="s">
        <v>3282</v>
      </c>
      <c r="Q9138" s="141" t="s">
        <v>288</v>
      </c>
      <c r="R9138" s="141" t="s">
        <v>3468</v>
      </c>
      <c r="S9138" s="148" t="s">
        <v>3280</v>
      </c>
      <c r="T9138" s="147">
        <v>0</v>
      </c>
      <c r="U9138" s="147">
        <v>6290943.5499999998</v>
      </c>
      <c r="V9138" s="147">
        <v>3154319.7</v>
      </c>
      <c r="W9138" s="147">
        <v>3154319.7</v>
      </c>
    </row>
    <row r="9139" spans="1:23">
      <c r="A9139" s="141" t="s">
        <v>3465</v>
      </c>
      <c r="B9139" s="141" t="s">
        <v>284</v>
      </c>
      <c r="C9139" s="141" t="s">
        <v>3457</v>
      </c>
      <c r="D9139" s="141" t="s">
        <v>3455</v>
      </c>
      <c r="E9139" s="141" t="s">
        <v>4088</v>
      </c>
      <c r="F9139" s="141" t="s">
        <v>4087</v>
      </c>
      <c r="G9139" s="141" t="s">
        <v>58</v>
      </c>
      <c r="H9139" s="141" t="s">
        <v>4039</v>
      </c>
      <c r="I9139" s="141" t="s">
        <v>3514</v>
      </c>
      <c r="J9139" s="141" t="s">
        <v>3600</v>
      </c>
      <c r="K9139" s="141" t="s">
        <v>199</v>
      </c>
      <c r="L9139" s="141" t="s">
        <v>3969</v>
      </c>
      <c r="M9139" s="141" t="s">
        <v>262</v>
      </c>
      <c r="N9139" s="141" t="s">
        <v>303</v>
      </c>
      <c r="O9139" s="141" t="s">
        <v>287</v>
      </c>
      <c r="P9139" s="141" t="s">
        <v>3282</v>
      </c>
      <c r="Q9139" s="141" t="s">
        <v>288</v>
      </c>
      <c r="R9139" s="141" t="s">
        <v>3468</v>
      </c>
      <c r="S9139" s="148" t="s">
        <v>3280</v>
      </c>
      <c r="T9139" s="147">
        <v>0</v>
      </c>
      <c r="U9139" s="147">
        <v>280000</v>
      </c>
      <c r="V9139" s="147">
        <v>0</v>
      </c>
      <c r="W9139" s="147">
        <v>0</v>
      </c>
    </row>
    <row r="9140" spans="1:23">
      <c r="A9140" s="141" t="s">
        <v>3465</v>
      </c>
      <c r="B9140" s="141" t="s">
        <v>284</v>
      </c>
      <c r="C9140" s="141" t="s">
        <v>3457</v>
      </c>
      <c r="D9140" s="141" t="s">
        <v>3455</v>
      </c>
      <c r="E9140" s="141" t="s">
        <v>4088</v>
      </c>
      <c r="F9140" s="141" t="s">
        <v>4087</v>
      </c>
      <c r="G9140" s="141" t="s">
        <v>58</v>
      </c>
      <c r="H9140" s="141" t="s">
        <v>4039</v>
      </c>
      <c r="I9140" s="141" t="s">
        <v>3514</v>
      </c>
      <c r="J9140" s="141" t="s">
        <v>3600</v>
      </c>
      <c r="K9140" s="141" t="s">
        <v>199</v>
      </c>
      <c r="L9140" s="141" t="s">
        <v>3969</v>
      </c>
      <c r="M9140" s="141" t="s">
        <v>263</v>
      </c>
      <c r="N9140" s="141" t="s">
        <v>303</v>
      </c>
      <c r="O9140" s="141" t="s">
        <v>287</v>
      </c>
      <c r="P9140" s="141" t="s">
        <v>3282</v>
      </c>
      <c r="Q9140" s="141" t="s">
        <v>288</v>
      </c>
      <c r="R9140" s="141" t="s">
        <v>3468</v>
      </c>
      <c r="S9140" s="148" t="s">
        <v>3280</v>
      </c>
      <c r="T9140" s="147">
        <v>0</v>
      </c>
      <c r="U9140" s="147">
        <v>3783687.87</v>
      </c>
      <c r="V9140" s="147">
        <v>1124000</v>
      </c>
      <c r="W9140" s="147">
        <v>1124000</v>
      </c>
    </row>
    <row r="9141" spans="1:23">
      <c r="A9141" s="141" t="s">
        <v>3465</v>
      </c>
      <c r="B9141" s="141" t="s">
        <v>284</v>
      </c>
      <c r="C9141" s="141" t="s">
        <v>3457</v>
      </c>
      <c r="D9141" s="141" t="s">
        <v>3455</v>
      </c>
      <c r="E9141" s="141" t="s">
        <v>4088</v>
      </c>
      <c r="F9141" s="141" t="s">
        <v>4087</v>
      </c>
      <c r="G9141" s="141" t="s">
        <v>58</v>
      </c>
      <c r="H9141" s="141" t="s">
        <v>4038</v>
      </c>
      <c r="I9141" s="141" t="s">
        <v>3514</v>
      </c>
      <c r="J9141" s="141" t="s">
        <v>3600</v>
      </c>
      <c r="K9141" s="141" t="s">
        <v>198</v>
      </c>
      <c r="L9141" s="141" t="s">
        <v>3969</v>
      </c>
      <c r="M9141" s="141" t="s">
        <v>261</v>
      </c>
      <c r="N9141" s="141" t="s">
        <v>303</v>
      </c>
      <c r="O9141" s="141" t="s">
        <v>287</v>
      </c>
      <c r="P9141" s="141" t="s">
        <v>3282</v>
      </c>
      <c r="Q9141" s="141" t="s">
        <v>288</v>
      </c>
      <c r="R9141" s="141" t="s">
        <v>3468</v>
      </c>
      <c r="S9141" s="148" t="s">
        <v>3280</v>
      </c>
      <c r="T9141" s="147">
        <v>2822000</v>
      </c>
      <c r="U9141" s="147">
        <v>3746000</v>
      </c>
      <c r="V9141" s="147">
        <v>1084207.1599999999</v>
      </c>
      <c r="W9141" s="147">
        <v>1084207.1599999999</v>
      </c>
    </row>
    <row r="9142" spans="1:23">
      <c r="A9142" s="141" t="s">
        <v>3465</v>
      </c>
      <c r="B9142" s="141" t="s">
        <v>284</v>
      </c>
      <c r="C9142" s="141" t="s">
        <v>3457</v>
      </c>
      <c r="D9142" s="141" t="s">
        <v>3455</v>
      </c>
      <c r="E9142" s="141" t="s">
        <v>4088</v>
      </c>
      <c r="F9142" s="141" t="s">
        <v>4087</v>
      </c>
      <c r="G9142" s="141" t="s">
        <v>58</v>
      </c>
      <c r="H9142" s="141" t="s">
        <v>4038</v>
      </c>
      <c r="I9142" s="141" t="s">
        <v>3514</v>
      </c>
      <c r="J9142" s="141" t="s">
        <v>3600</v>
      </c>
      <c r="K9142" s="141" t="s">
        <v>198</v>
      </c>
      <c r="L9142" s="141" t="s">
        <v>3969</v>
      </c>
      <c r="M9142" s="141" t="s">
        <v>262</v>
      </c>
      <c r="N9142" s="141" t="s">
        <v>303</v>
      </c>
      <c r="O9142" s="141" t="s">
        <v>287</v>
      </c>
      <c r="P9142" s="141" t="s">
        <v>3282</v>
      </c>
      <c r="Q9142" s="141" t="s">
        <v>288</v>
      </c>
      <c r="R9142" s="141" t="s">
        <v>3468</v>
      </c>
      <c r="S9142" s="148" t="s">
        <v>3280</v>
      </c>
      <c r="T9142" s="147">
        <v>370800</v>
      </c>
      <c r="U9142" s="147">
        <v>550800</v>
      </c>
      <c r="V9142" s="147">
        <v>393084.99</v>
      </c>
      <c r="W9142" s="147">
        <v>393084.99</v>
      </c>
    </row>
    <row r="9143" spans="1:23">
      <c r="A9143" s="141" t="s">
        <v>3465</v>
      </c>
      <c r="B9143" s="141" t="s">
        <v>284</v>
      </c>
      <c r="C9143" s="141" t="s">
        <v>3457</v>
      </c>
      <c r="D9143" s="141" t="s">
        <v>3455</v>
      </c>
      <c r="E9143" s="141" t="s">
        <v>4088</v>
      </c>
      <c r="F9143" s="141" t="s">
        <v>4087</v>
      </c>
      <c r="G9143" s="141" t="s">
        <v>58</v>
      </c>
      <c r="H9143" s="141" t="s">
        <v>4006</v>
      </c>
      <c r="I9143" s="141" t="s">
        <v>3514</v>
      </c>
      <c r="J9143" s="141" t="s">
        <v>3600</v>
      </c>
      <c r="K9143" s="141" t="s">
        <v>199</v>
      </c>
      <c r="L9143" s="141" t="s">
        <v>3969</v>
      </c>
      <c r="M9143" s="141" t="s">
        <v>261</v>
      </c>
      <c r="N9143" s="141" t="s">
        <v>303</v>
      </c>
      <c r="O9143" s="141" t="s">
        <v>287</v>
      </c>
      <c r="P9143" s="141" t="s">
        <v>3282</v>
      </c>
      <c r="Q9143" s="141" t="s">
        <v>288</v>
      </c>
      <c r="R9143" s="141" t="s">
        <v>3468</v>
      </c>
      <c r="S9143" s="148" t="s">
        <v>3280</v>
      </c>
      <c r="T9143" s="147">
        <v>9286756</v>
      </c>
      <c r="U9143" s="147">
        <v>37062827.270000003</v>
      </c>
      <c r="V9143" s="147">
        <v>16060636.949999999</v>
      </c>
      <c r="W9143" s="147">
        <v>2154074.19</v>
      </c>
    </row>
    <row r="9144" spans="1:23">
      <c r="A9144" s="141" t="s">
        <v>3465</v>
      </c>
      <c r="B9144" s="141" t="s">
        <v>284</v>
      </c>
      <c r="C9144" s="141" t="s">
        <v>3457</v>
      </c>
      <c r="D9144" s="141" t="s">
        <v>3455</v>
      </c>
      <c r="E9144" s="141" t="s">
        <v>4088</v>
      </c>
      <c r="F9144" s="141" t="s">
        <v>4087</v>
      </c>
      <c r="G9144" s="141" t="s">
        <v>58</v>
      </c>
      <c r="H9144" s="141" t="s">
        <v>4006</v>
      </c>
      <c r="I9144" s="141" t="s">
        <v>3514</v>
      </c>
      <c r="J9144" s="141" t="s">
        <v>3600</v>
      </c>
      <c r="K9144" s="141" t="s">
        <v>199</v>
      </c>
      <c r="L9144" s="141" t="s">
        <v>3969</v>
      </c>
      <c r="M9144" s="141" t="s">
        <v>262</v>
      </c>
      <c r="N9144" s="141" t="s">
        <v>303</v>
      </c>
      <c r="O9144" s="141" t="s">
        <v>287</v>
      </c>
      <c r="P9144" s="141" t="s">
        <v>3282</v>
      </c>
      <c r="Q9144" s="141" t="s">
        <v>288</v>
      </c>
      <c r="R9144" s="141" t="s">
        <v>3468</v>
      </c>
      <c r="S9144" s="148" t="s">
        <v>3280</v>
      </c>
      <c r="T9144" s="147">
        <v>325000</v>
      </c>
      <c r="U9144" s="147">
        <v>590000</v>
      </c>
      <c r="V9144" s="147">
        <v>202783.86</v>
      </c>
      <c r="W9144" s="147">
        <v>202783.86</v>
      </c>
    </row>
    <row r="9145" spans="1:23">
      <c r="A9145" s="141" t="s">
        <v>3465</v>
      </c>
      <c r="B9145" s="141" t="s">
        <v>284</v>
      </c>
      <c r="C9145" s="141" t="s">
        <v>3457</v>
      </c>
      <c r="D9145" s="141" t="s">
        <v>3455</v>
      </c>
      <c r="E9145" s="141" t="s">
        <v>4088</v>
      </c>
      <c r="F9145" s="141" t="s">
        <v>4087</v>
      </c>
      <c r="G9145" s="141" t="s">
        <v>58</v>
      </c>
      <c r="H9145" s="141" t="s">
        <v>3977</v>
      </c>
      <c r="I9145" s="141" t="s">
        <v>3514</v>
      </c>
      <c r="J9145" s="141" t="s">
        <v>3600</v>
      </c>
      <c r="K9145" s="141" t="s">
        <v>192</v>
      </c>
      <c r="L9145" s="141" t="s">
        <v>3969</v>
      </c>
      <c r="M9145" s="141" t="s">
        <v>261</v>
      </c>
      <c r="N9145" s="141" t="s">
        <v>303</v>
      </c>
      <c r="O9145" s="141" t="s">
        <v>287</v>
      </c>
      <c r="P9145" s="141" t="s">
        <v>3282</v>
      </c>
      <c r="Q9145" s="141" t="s">
        <v>288</v>
      </c>
      <c r="R9145" s="141" t="s">
        <v>3468</v>
      </c>
      <c r="S9145" s="148" t="s">
        <v>3280</v>
      </c>
      <c r="T9145" s="147">
        <v>45015482</v>
      </c>
      <c r="U9145" s="147">
        <v>139664377</v>
      </c>
      <c r="V9145" s="147">
        <v>50203257.710000001</v>
      </c>
      <c r="W9145" s="147">
        <v>29564558.489999998</v>
      </c>
    </row>
    <row r="9146" spans="1:23">
      <c r="A9146" s="141" t="s">
        <v>3465</v>
      </c>
      <c r="B9146" s="141" t="s">
        <v>284</v>
      </c>
      <c r="C9146" s="141" t="s">
        <v>3457</v>
      </c>
      <c r="D9146" s="141" t="s">
        <v>3455</v>
      </c>
      <c r="E9146" s="141" t="s">
        <v>4088</v>
      </c>
      <c r="F9146" s="141" t="s">
        <v>4087</v>
      </c>
      <c r="G9146" s="141" t="s">
        <v>58</v>
      </c>
      <c r="H9146" s="141" t="s">
        <v>3977</v>
      </c>
      <c r="I9146" s="141" t="s">
        <v>3514</v>
      </c>
      <c r="J9146" s="141" t="s">
        <v>3600</v>
      </c>
      <c r="K9146" s="141" t="s">
        <v>192</v>
      </c>
      <c r="L9146" s="141" t="s">
        <v>3969</v>
      </c>
      <c r="M9146" s="141" t="s">
        <v>262</v>
      </c>
      <c r="N9146" s="141" t="s">
        <v>303</v>
      </c>
      <c r="O9146" s="141" t="s">
        <v>287</v>
      </c>
      <c r="P9146" s="141" t="s">
        <v>3282</v>
      </c>
      <c r="Q9146" s="141" t="s">
        <v>288</v>
      </c>
      <c r="R9146" s="141" t="s">
        <v>3468</v>
      </c>
      <c r="S9146" s="148" t="s">
        <v>3280</v>
      </c>
      <c r="T9146" s="147">
        <v>1000000</v>
      </c>
      <c r="U9146" s="147">
        <v>10548500</v>
      </c>
      <c r="V9146" s="147">
        <v>5465102.0499999998</v>
      </c>
      <c r="W9146" s="147">
        <v>4813034.03</v>
      </c>
    </row>
    <row r="9147" spans="1:23">
      <c r="A9147" s="141" t="s">
        <v>3465</v>
      </c>
      <c r="B9147" s="141" t="s">
        <v>284</v>
      </c>
      <c r="C9147" s="141" t="s">
        <v>3457</v>
      </c>
      <c r="D9147" s="141" t="s">
        <v>3455</v>
      </c>
      <c r="E9147" s="141" t="s">
        <v>4088</v>
      </c>
      <c r="F9147" s="141" t="s">
        <v>4087</v>
      </c>
      <c r="G9147" s="141" t="s">
        <v>58</v>
      </c>
      <c r="H9147" s="141" t="s">
        <v>3977</v>
      </c>
      <c r="I9147" s="141" t="s">
        <v>3514</v>
      </c>
      <c r="J9147" s="141" t="s">
        <v>3600</v>
      </c>
      <c r="K9147" s="141" t="s">
        <v>192</v>
      </c>
      <c r="L9147" s="141" t="s">
        <v>3969</v>
      </c>
      <c r="M9147" s="141" t="s">
        <v>263</v>
      </c>
      <c r="N9147" s="141" t="s">
        <v>303</v>
      </c>
      <c r="O9147" s="141" t="s">
        <v>287</v>
      </c>
      <c r="P9147" s="141" t="s">
        <v>3282</v>
      </c>
      <c r="Q9147" s="141" t="s">
        <v>288</v>
      </c>
      <c r="R9147" s="141" t="s">
        <v>3468</v>
      </c>
      <c r="S9147" s="148" t="s">
        <v>3280</v>
      </c>
      <c r="T9147" s="147">
        <v>600000</v>
      </c>
      <c r="U9147" s="147">
        <v>1700000</v>
      </c>
      <c r="V9147" s="147">
        <v>58500</v>
      </c>
      <c r="W9147" s="147">
        <v>58500</v>
      </c>
    </row>
    <row r="9148" spans="1:23">
      <c r="A9148" s="141" t="s">
        <v>3465</v>
      </c>
      <c r="B9148" s="141" t="s">
        <v>284</v>
      </c>
      <c r="C9148" s="141" t="s">
        <v>3457</v>
      </c>
      <c r="D9148" s="141" t="s">
        <v>3455</v>
      </c>
      <c r="E9148" s="141" t="s">
        <v>4088</v>
      </c>
      <c r="F9148" s="141" t="s">
        <v>4087</v>
      </c>
      <c r="G9148" s="141" t="s">
        <v>58</v>
      </c>
      <c r="H9148" s="141" t="s">
        <v>4037</v>
      </c>
      <c r="I9148" s="141" t="s">
        <v>3514</v>
      </c>
      <c r="J9148" s="141" t="s">
        <v>3600</v>
      </c>
      <c r="K9148" s="141" t="s">
        <v>199</v>
      </c>
      <c r="L9148" s="141" t="s">
        <v>3969</v>
      </c>
      <c r="M9148" s="141" t="s">
        <v>261</v>
      </c>
      <c r="N9148" s="141" t="s">
        <v>303</v>
      </c>
      <c r="O9148" s="141" t="s">
        <v>287</v>
      </c>
      <c r="P9148" s="141" t="s">
        <v>3282</v>
      </c>
      <c r="Q9148" s="141" t="s">
        <v>288</v>
      </c>
      <c r="R9148" s="141" t="s">
        <v>3468</v>
      </c>
      <c r="S9148" s="148" t="s">
        <v>3280</v>
      </c>
      <c r="T9148" s="147">
        <v>76109240</v>
      </c>
      <c r="U9148" s="147">
        <v>77163611.079999998</v>
      </c>
      <c r="V9148" s="147">
        <v>1057334.31</v>
      </c>
      <c r="W9148" s="147">
        <v>951179.12</v>
      </c>
    </row>
    <row r="9149" spans="1:23">
      <c r="A9149" s="141" t="s">
        <v>3465</v>
      </c>
      <c r="B9149" s="141" t="s">
        <v>284</v>
      </c>
      <c r="C9149" s="141" t="s">
        <v>3457</v>
      </c>
      <c r="D9149" s="141" t="s">
        <v>3455</v>
      </c>
      <c r="E9149" s="141" t="s">
        <v>4088</v>
      </c>
      <c r="F9149" s="141" t="s">
        <v>4087</v>
      </c>
      <c r="G9149" s="141" t="s">
        <v>58</v>
      </c>
      <c r="H9149" s="141" t="s">
        <v>4037</v>
      </c>
      <c r="I9149" s="141" t="s">
        <v>3514</v>
      </c>
      <c r="J9149" s="141" t="s">
        <v>3600</v>
      </c>
      <c r="K9149" s="141" t="s">
        <v>199</v>
      </c>
      <c r="L9149" s="141" t="s">
        <v>3969</v>
      </c>
      <c r="M9149" s="141" t="s">
        <v>262</v>
      </c>
      <c r="N9149" s="141" t="s">
        <v>303</v>
      </c>
      <c r="O9149" s="141" t="s">
        <v>287</v>
      </c>
      <c r="P9149" s="141" t="s">
        <v>3282</v>
      </c>
      <c r="Q9149" s="141" t="s">
        <v>288</v>
      </c>
      <c r="R9149" s="141" t="s">
        <v>3468</v>
      </c>
      <c r="S9149" s="148" t="s">
        <v>3280</v>
      </c>
      <c r="T9149" s="147">
        <v>2672550</v>
      </c>
      <c r="U9149" s="147">
        <v>2672550</v>
      </c>
      <c r="V9149" s="147">
        <v>1648006.19</v>
      </c>
      <c r="W9149" s="147">
        <v>268830</v>
      </c>
    </row>
    <row r="9150" spans="1:23">
      <c r="A9150" s="141" t="s">
        <v>3465</v>
      </c>
      <c r="B9150" s="141" t="s">
        <v>284</v>
      </c>
      <c r="C9150" s="141" t="s">
        <v>3457</v>
      </c>
      <c r="D9150" s="141" t="s">
        <v>3455</v>
      </c>
      <c r="E9150" s="141" t="s">
        <v>4088</v>
      </c>
      <c r="F9150" s="141" t="s">
        <v>4087</v>
      </c>
      <c r="G9150" s="141" t="s">
        <v>58</v>
      </c>
      <c r="H9150" s="141" t="s">
        <v>4037</v>
      </c>
      <c r="I9150" s="141" t="s">
        <v>3514</v>
      </c>
      <c r="J9150" s="141" t="s">
        <v>3600</v>
      </c>
      <c r="K9150" s="141" t="s">
        <v>199</v>
      </c>
      <c r="L9150" s="141" t="s">
        <v>3969</v>
      </c>
      <c r="M9150" s="141" t="s">
        <v>263</v>
      </c>
      <c r="N9150" s="141" t="s">
        <v>303</v>
      </c>
      <c r="O9150" s="141" t="s">
        <v>287</v>
      </c>
      <c r="P9150" s="141" t="s">
        <v>3282</v>
      </c>
      <c r="Q9150" s="141" t="s">
        <v>288</v>
      </c>
      <c r="R9150" s="141" t="s">
        <v>3468</v>
      </c>
      <c r="S9150" s="148" t="s">
        <v>3280</v>
      </c>
      <c r="T9150" s="147">
        <v>8115026</v>
      </c>
      <c r="U9150" s="147">
        <v>44666402.149999999</v>
      </c>
      <c r="V9150" s="147">
        <v>31945618.75</v>
      </c>
      <c r="W9150" s="147">
        <v>20656696.989999998</v>
      </c>
    </row>
    <row r="9151" spans="1:23">
      <c r="A9151" s="141" t="s">
        <v>3465</v>
      </c>
      <c r="B9151" s="141" t="s">
        <v>284</v>
      </c>
      <c r="C9151" s="141" t="s">
        <v>3457</v>
      </c>
      <c r="D9151" s="141" t="s">
        <v>3455</v>
      </c>
      <c r="E9151" s="141" t="s">
        <v>4088</v>
      </c>
      <c r="F9151" s="141" t="s">
        <v>4087</v>
      </c>
      <c r="G9151" s="141" t="s">
        <v>59</v>
      </c>
      <c r="H9151" s="141" t="s">
        <v>3518</v>
      </c>
      <c r="I9151" s="141" t="s">
        <v>3492</v>
      </c>
      <c r="J9151" s="141" t="s">
        <v>95</v>
      </c>
      <c r="K9151" s="141" t="s">
        <v>100</v>
      </c>
      <c r="L9151" s="141" t="s">
        <v>3969</v>
      </c>
      <c r="M9151" s="141" t="s">
        <v>261</v>
      </c>
      <c r="N9151" s="141" t="s">
        <v>303</v>
      </c>
      <c r="O9151" s="141" t="s">
        <v>287</v>
      </c>
      <c r="P9151" s="141" t="s">
        <v>3282</v>
      </c>
      <c r="Q9151" s="141" t="s">
        <v>288</v>
      </c>
      <c r="R9151" s="141" t="s">
        <v>3468</v>
      </c>
      <c r="S9151" s="148" t="s">
        <v>3280</v>
      </c>
      <c r="T9151" s="147">
        <v>521996</v>
      </c>
      <c r="U9151" s="147">
        <v>521996</v>
      </c>
      <c r="V9151" s="147">
        <v>0</v>
      </c>
      <c r="W9151" s="147">
        <v>0</v>
      </c>
    </row>
    <row r="9152" spans="1:23">
      <c r="A9152" s="141" t="s">
        <v>3465</v>
      </c>
      <c r="B9152" s="141" t="s">
        <v>284</v>
      </c>
      <c r="C9152" s="141" t="s">
        <v>3457</v>
      </c>
      <c r="D9152" s="141" t="s">
        <v>3455</v>
      </c>
      <c r="E9152" s="141" t="s">
        <v>4088</v>
      </c>
      <c r="F9152" s="141" t="s">
        <v>4087</v>
      </c>
      <c r="G9152" s="141" t="s">
        <v>59</v>
      </c>
      <c r="H9152" s="141" t="s">
        <v>3518</v>
      </c>
      <c r="I9152" s="141" t="s">
        <v>3492</v>
      </c>
      <c r="J9152" s="141" t="s">
        <v>95</v>
      </c>
      <c r="K9152" s="141" t="s">
        <v>100</v>
      </c>
      <c r="L9152" s="141" t="s">
        <v>3969</v>
      </c>
      <c r="M9152" s="141" t="s">
        <v>261</v>
      </c>
      <c r="N9152" s="141" t="s">
        <v>303</v>
      </c>
      <c r="O9152" s="141" t="s">
        <v>287</v>
      </c>
      <c r="P9152" s="141" t="s">
        <v>1265</v>
      </c>
      <c r="Q9152" s="141" t="s">
        <v>288</v>
      </c>
      <c r="R9152" s="141" t="s">
        <v>3468</v>
      </c>
      <c r="S9152" s="148" t="s">
        <v>3283</v>
      </c>
      <c r="T9152" s="147">
        <v>191920</v>
      </c>
      <c r="U9152" s="147">
        <v>191920</v>
      </c>
      <c r="V9152" s="147">
        <v>0</v>
      </c>
      <c r="W9152" s="147">
        <v>0</v>
      </c>
    </row>
    <row r="9153" spans="1:23">
      <c r="A9153" s="141" t="s">
        <v>3465</v>
      </c>
      <c r="B9153" s="141" t="s">
        <v>284</v>
      </c>
      <c r="C9153" s="141" t="s">
        <v>3457</v>
      </c>
      <c r="D9153" s="141" t="s">
        <v>3455</v>
      </c>
      <c r="E9153" s="141" t="s">
        <v>4088</v>
      </c>
      <c r="F9153" s="141" t="s">
        <v>4087</v>
      </c>
      <c r="G9153" s="141" t="s">
        <v>59</v>
      </c>
      <c r="H9153" s="141" t="s">
        <v>3518</v>
      </c>
      <c r="I9153" s="141" t="s">
        <v>3492</v>
      </c>
      <c r="J9153" s="141" t="s">
        <v>95</v>
      </c>
      <c r="K9153" s="141" t="s">
        <v>100</v>
      </c>
      <c r="L9153" s="141" t="s">
        <v>3969</v>
      </c>
      <c r="M9153" s="141" t="s">
        <v>262</v>
      </c>
      <c r="N9153" s="141" t="s">
        <v>303</v>
      </c>
      <c r="O9153" s="141" t="s">
        <v>287</v>
      </c>
      <c r="P9153" s="141" t="s">
        <v>3282</v>
      </c>
      <c r="Q9153" s="141" t="s">
        <v>288</v>
      </c>
      <c r="R9153" s="141" t="s">
        <v>3468</v>
      </c>
      <c r="S9153" s="148" t="s">
        <v>3280</v>
      </c>
      <c r="T9153" s="147">
        <v>145000</v>
      </c>
      <c r="U9153" s="147">
        <v>145000</v>
      </c>
      <c r="V9153" s="147">
        <v>0</v>
      </c>
      <c r="W9153" s="147">
        <v>0</v>
      </c>
    </row>
    <row r="9154" spans="1:23">
      <c r="A9154" s="141" t="s">
        <v>3465</v>
      </c>
      <c r="B9154" s="141" t="s">
        <v>284</v>
      </c>
      <c r="C9154" s="141" t="s">
        <v>3457</v>
      </c>
      <c r="D9154" s="141" t="s">
        <v>3455</v>
      </c>
      <c r="E9154" s="141" t="s">
        <v>4088</v>
      </c>
      <c r="F9154" s="141" t="s">
        <v>4087</v>
      </c>
      <c r="G9154" s="141" t="s">
        <v>59</v>
      </c>
      <c r="H9154" s="141" t="s">
        <v>3518</v>
      </c>
      <c r="I9154" s="141" t="s">
        <v>3514</v>
      </c>
      <c r="J9154" s="141" t="s">
        <v>178</v>
      </c>
      <c r="K9154" s="141" t="s">
        <v>180</v>
      </c>
      <c r="L9154" s="141" t="s">
        <v>3969</v>
      </c>
      <c r="M9154" s="141" t="s">
        <v>261</v>
      </c>
      <c r="N9154" s="141" t="s">
        <v>303</v>
      </c>
      <c r="O9154" s="141" t="s">
        <v>287</v>
      </c>
      <c r="P9154" s="141" t="s">
        <v>3282</v>
      </c>
      <c r="Q9154" s="141" t="s">
        <v>288</v>
      </c>
      <c r="R9154" s="141" t="s">
        <v>3468</v>
      </c>
      <c r="S9154" s="148" t="s">
        <v>3280</v>
      </c>
      <c r="T9154" s="147">
        <v>15338723</v>
      </c>
      <c r="U9154" s="147">
        <v>2131261</v>
      </c>
      <c r="V9154" s="147">
        <v>200339.01</v>
      </c>
      <c r="W9154" s="147">
        <v>0</v>
      </c>
    </row>
    <row r="9155" spans="1:23">
      <c r="A9155" s="141" t="s">
        <v>3465</v>
      </c>
      <c r="B9155" s="141" t="s">
        <v>284</v>
      </c>
      <c r="C9155" s="141" t="s">
        <v>3457</v>
      </c>
      <c r="D9155" s="141" t="s">
        <v>3455</v>
      </c>
      <c r="E9155" s="141" t="s">
        <v>4088</v>
      </c>
      <c r="F9155" s="141" t="s">
        <v>4087</v>
      </c>
      <c r="G9155" s="141" t="s">
        <v>59</v>
      </c>
      <c r="H9155" s="141" t="s">
        <v>3518</v>
      </c>
      <c r="I9155" s="141" t="s">
        <v>3514</v>
      </c>
      <c r="J9155" s="141" t="s">
        <v>178</v>
      </c>
      <c r="K9155" s="141" t="s">
        <v>180</v>
      </c>
      <c r="L9155" s="141" t="s">
        <v>3969</v>
      </c>
      <c r="M9155" s="141" t="s">
        <v>261</v>
      </c>
      <c r="N9155" s="141" t="s">
        <v>303</v>
      </c>
      <c r="O9155" s="141" t="s">
        <v>291</v>
      </c>
      <c r="P9155" s="141" t="s">
        <v>1288</v>
      </c>
      <c r="Q9155" s="141" t="s">
        <v>2702</v>
      </c>
      <c r="R9155" s="141" t="s">
        <v>3468</v>
      </c>
      <c r="S9155" s="148" t="s">
        <v>3283</v>
      </c>
      <c r="T9155" s="147">
        <v>3390000</v>
      </c>
      <c r="U9155" s="147">
        <v>3390000</v>
      </c>
      <c r="V9155" s="147">
        <v>0</v>
      </c>
      <c r="W9155" s="147">
        <v>0</v>
      </c>
    </row>
    <row r="9156" spans="1:23">
      <c r="A9156" s="141" t="s">
        <v>3465</v>
      </c>
      <c r="B9156" s="141" t="s">
        <v>284</v>
      </c>
      <c r="C9156" s="141" t="s">
        <v>3457</v>
      </c>
      <c r="D9156" s="141" t="s">
        <v>3455</v>
      </c>
      <c r="E9156" s="141" t="s">
        <v>4088</v>
      </c>
      <c r="F9156" s="141" t="s">
        <v>4087</v>
      </c>
      <c r="G9156" s="141" t="s">
        <v>59</v>
      </c>
      <c r="H9156" s="141" t="s">
        <v>3518</v>
      </c>
      <c r="I9156" s="141" t="s">
        <v>3514</v>
      </c>
      <c r="J9156" s="141" t="s">
        <v>178</v>
      </c>
      <c r="K9156" s="141" t="s">
        <v>180</v>
      </c>
      <c r="L9156" s="141" t="s">
        <v>3969</v>
      </c>
      <c r="M9156" s="141" t="s">
        <v>262</v>
      </c>
      <c r="N9156" s="141" t="s">
        <v>303</v>
      </c>
      <c r="O9156" s="141" t="s">
        <v>287</v>
      </c>
      <c r="P9156" s="141" t="s">
        <v>3282</v>
      </c>
      <c r="Q9156" s="141" t="s">
        <v>288</v>
      </c>
      <c r="R9156" s="141" t="s">
        <v>3468</v>
      </c>
      <c r="S9156" s="148" t="s">
        <v>3280</v>
      </c>
      <c r="T9156" s="147">
        <v>1100000</v>
      </c>
      <c r="U9156" s="147">
        <v>1191060</v>
      </c>
      <c r="V9156" s="147">
        <v>61007.01</v>
      </c>
      <c r="W9156" s="147">
        <v>5338.32</v>
      </c>
    </row>
    <row r="9157" spans="1:23">
      <c r="A9157" s="141" t="s">
        <v>3465</v>
      </c>
      <c r="B9157" s="141" t="s">
        <v>284</v>
      </c>
      <c r="C9157" s="141" t="s">
        <v>3457</v>
      </c>
      <c r="D9157" s="141" t="s">
        <v>3455</v>
      </c>
      <c r="E9157" s="141" t="s">
        <v>4088</v>
      </c>
      <c r="F9157" s="141" t="s">
        <v>4087</v>
      </c>
      <c r="G9157" s="141" t="s">
        <v>59</v>
      </c>
      <c r="H9157" s="141" t="s">
        <v>3518</v>
      </c>
      <c r="I9157" s="141" t="s">
        <v>3514</v>
      </c>
      <c r="J9157" s="141" t="s">
        <v>178</v>
      </c>
      <c r="K9157" s="141" t="s">
        <v>180</v>
      </c>
      <c r="L9157" s="141" t="s">
        <v>3969</v>
      </c>
      <c r="M9157" s="141" t="s">
        <v>263</v>
      </c>
      <c r="N9157" s="141" t="s">
        <v>303</v>
      </c>
      <c r="O9157" s="141" t="s">
        <v>287</v>
      </c>
      <c r="P9157" s="141" t="s">
        <v>3282</v>
      </c>
      <c r="Q9157" s="141" t="s">
        <v>288</v>
      </c>
      <c r="R9157" s="141" t="s">
        <v>3468</v>
      </c>
      <c r="S9157" s="148" t="s">
        <v>3280</v>
      </c>
      <c r="T9157" s="147">
        <v>5000000</v>
      </c>
      <c r="U9157" s="147">
        <v>500000</v>
      </c>
      <c r="V9157" s="147">
        <v>0</v>
      </c>
      <c r="W9157" s="147">
        <v>0</v>
      </c>
    </row>
    <row r="9158" spans="1:23">
      <c r="A9158" s="141" t="s">
        <v>3465</v>
      </c>
      <c r="B9158" s="141" t="s">
        <v>284</v>
      </c>
      <c r="C9158" s="141" t="s">
        <v>3457</v>
      </c>
      <c r="D9158" s="141" t="s">
        <v>3455</v>
      </c>
      <c r="E9158" s="141" t="s">
        <v>4088</v>
      </c>
      <c r="F9158" s="141" t="s">
        <v>4087</v>
      </c>
      <c r="G9158" s="141" t="s">
        <v>59</v>
      </c>
      <c r="H9158" s="141" t="s">
        <v>3518</v>
      </c>
      <c r="I9158" s="141" t="s">
        <v>3514</v>
      </c>
      <c r="J9158" s="141" t="s">
        <v>178</v>
      </c>
      <c r="K9158" s="141" t="s">
        <v>180</v>
      </c>
      <c r="L9158" s="141" t="s">
        <v>3969</v>
      </c>
      <c r="M9158" s="141" t="s">
        <v>263</v>
      </c>
      <c r="N9158" s="141" t="s">
        <v>303</v>
      </c>
      <c r="O9158" s="141" t="s">
        <v>291</v>
      </c>
      <c r="P9158" s="141" t="s">
        <v>1288</v>
      </c>
      <c r="Q9158" s="141" t="s">
        <v>2702</v>
      </c>
      <c r="R9158" s="141" t="s">
        <v>3468</v>
      </c>
      <c r="S9158" s="148" t="s">
        <v>3283</v>
      </c>
      <c r="T9158" s="147">
        <v>38307000</v>
      </c>
      <c r="U9158" s="147">
        <v>38307000</v>
      </c>
      <c r="V9158" s="147">
        <v>0</v>
      </c>
      <c r="W9158" s="147">
        <v>0</v>
      </c>
    </row>
    <row r="9159" spans="1:23">
      <c r="A9159" s="141" t="s">
        <v>3465</v>
      </c>
      <c r="B9159" s="141" t="s">
        <v>284</v>
      </c>
      <c r="C9159" s="141" t="s">
        <v>3457</v>
      </c>
      <c r="D9159" s="141" t="s">
        <v>3455</v>
      </c>
      <c r="E9159" s="141" t="s">
        <v>4088</v>
      </c>
      <c r="F9159" s="141" t="s">
        <v>4087</v>
      </c>
      <c r="G9159" s="141" t="s">
        <v>59</v>
      </c>
      <c r="H9159" s="141" t="s">
        <v>3518</v>
      </c>
      <c r="I9159" s="141" t="s">
        <v>3514</v>
      </c>
      <c r="J9159" s="141" t="s">
        <v>178</v>
      </c>
      <c r="K9159" s="141" t="s">
        <v>181</v>
      </c>
      <c r="L9159" s="141" t="s">
        <v>3969</v>
      </c>
      <c r="M9159" s="141" t="s">
        <v>261</v>
      </c>
      <c r="N9159" s="141" t="s">
        <v>303</v>
      </c>
      <c r="O9159" s="141" t="s">
        <v>287</v>
      </c>
      <c r="P9159" s="141" t="s">
        <v>3282</v>
      </c>
      <c r="Q9159" s="141" t="s">
        <v>288</v>
      </c>
      <c r="R9159" s="141" t="s">
        <v>3468</v>
      </c>
      <c r="S9159" s="148" t="s">
        <v>3280</v>
      </c>
      <c r="T9159" s="147">
        <v>0</v>
      </c>
      <c r="U9159" s="147">
        <v>159670</v>
      </c>
      <c r="V9159" s="147">
        <v>159666.01</v>
      </c>
      <c r="W9159" s="147">
        <v>0</v>
      </c>
    </row>
    <row r="9160" spans="1:23">
      <c r="A9160" s="141" t="s">
        <v>3465</v>
      </c>
      <c r="B9160" s="141" t="s">
        <v>284</v>
      </c>
      <c r="C9160" s="141" t="s">
        <v>3457</v>
      </c>
      <c r="D9160" s="141" t="s">
        <v>3455</v>
      </c>
      <c r="E9160" s="141" t="s">
        <v>4088</v>
      </c>
      <c r="F9160" s="141" t="s">
        <v>4087</v>
      </c>
      <c r="G9160" s="141" t="s">
        <v>59</v>
      </c>
      <c r="H9160" s="141" t="s">
        <v>3518</v>
      </c>
      <c r="I9160" s="141" t="s">
        <v>3514</v>
      </c>
      <c r="J9160" s="141" t="s">
        <v>178</v>
      </c>
      <c r="K9160" s="141" t="s">
        <v>181</v>
      </c>
      <c r="L9160" s="141" t="s">
        <v>3969</v>
      </c>
      <c r="M9160" s="141" t="s">
        <v>262</v>
      </c>
      <c r="N9160" s="141" t="s">
        <v>303</v>
      </c>
      <c r="O9160" s="141" t="s">
        <v>287</v>
      </c>
      <c r="P9160" s="141" t="s">
        <v>3282</v>
      </c>
      <c r="Q9160" s="141" t="s">
        <v>288</v>
      </c>
      <c r="R9160" s="141" t="s">
        <v>3468</v>
      </c>
      <c r="S9160" s="148" t="s">
        <v>3280</v>
      </c>
      <c r="T9160" s="147">
        <v>0</v>
      </c>
      <c r="U9160" s="147">
        <v>357836</v>
      </c>
      <c r="V9160" s="147">
        <v>93428.7</v>
      </c>
      <c r="W9160" s="147">
        <v>0</v>
      </c>
    </row>
    <row r="9161" spans="1:23">
      <c r="A9161" s="141" t="s">
        <v>3465</v>
      </c>
      <c r="B9161" s="141" t="s">
        <v>284</v>
      </c>
      <c r="C9161" s="141" t="s">
        <v>3457</v>
      </c>
      <c r="D9161" s="141" t="s">
        <v>3455</v>
      </c>
      <c r="E9161" s="141" t="s">
        <v>4088</v>
      </c>
      <c r="F9161" s="141" t="s">
        <v>4087</v>
      </c>
      <c r="G9161" s="141" t="s">
        <v>59</v>
      </c>
      <c r="H9161" s="141" t="s">
        <v>3518</v>
      </c>
      <c r="I9161" s="141" t="s">
        <v>3514</v>
      </c>
      <c r="J9161" s="141" t="s">
        <v>178</v>
      </c>
      <c r="K9161" s="141" t="s">
        <v>182</v>
      </c>
      <c r="L9161" s="141" t="s">
        <v>3969</v>
      </c>
      <c r="M9161" s="141" t="s">
        <v>261</v>
      </c>
      <c r="N9161" s="141" t="s">
        <v>303</v>
      </c>
      <c r="O9161" s="141" t="s">
        <v>287</v>
      </c>
      <c r="P9161" s="141" t="s">
        <v>3282</v>
      </c>
      <c r="Q9161" s="141" t="s">
        <v>288</v>
      </c>
      <c r="R9161" s="141" t="s">
        <v>3468</v>
      </c>
      <c r="S9161" s="148" t="s">
        <v>3280</v>
      </c>
      <c r="T9161" s="147">
        <v>140000</v>
      </c>
      <c r="U9161" s="147">
        <v>140000</v>
      </c>
      <c r="V9161" s="147">
        <v>0</v>
      </c>
      <c r="W9161" s="147">
        <v>0</v>
      </c>
    </row>
    <row r="9162" spans="1:23">
      <c r="A9162" s="141" t="s">
        <v>3465</v>
      </c>
      <c r="B9162" s="141" t="s">
        <v>284</v>
      </c>
      <c r="C9162" s="141" t="s">
        <v>3457</v>
      </c>
      <c r="D9162" s="141" t="s">
        <v>3455</v>
      </c>
      <c r="E9162" s="141" t="s">
        <v>4088</v>
      </c>
      <c r="F9162" s="141" t="s">
        <v>4087</v>
      </c>
      <c r="G9162" s="141" t="s">
        <v>59</v>
      </c>
      <c r="H9162" s="141" t="s">
        <v>3518</v>
      </c>
      <c r="I9162" s="141" t="s">
        <v>3514</v>
      </c>
      <c r="J9162" s="141" t="s">
        <v>178</v>
      </c>
      <c r="K9162" s="141" t="s">
        <v>183</v>
      </c>
      <c r="L9162" s="141" t="s">
        <v>3969</v>
      </c>
      <c r="M9162" s="141" t="s">
        <v>261</v>
      </c>
      <c r="N9162" s="141" t="s">
        <v>303</v>
      </c>
      <c r="O9162" s="141" t="s">
        <v>287</v>
      </c>
      <c r="P9162" s="141" t="s">
        <v>3282</v>
      </c>
      <c r="Q9162" s="141" t="s">
        <v>288</v>
      </c>
      <c r="R9162" s="141" t="s">
        <v>3468</v>
      </c>
      <c r="S9162" s="148" t="s">
        <v>3280</v>
      </c>
      <c r="T9162" s="147">
        <v>78920857</v>
      </c>
      <c r="U9162" s="147">
        <v>73604739.579999998</v>
      </c>
      <c r="V9162" s="147">
        <v>52288230.990000002</v>
      </c>
      <c r="W9162" s="147">
        <v>37788844.450000003</v>
      </c>
    </row>
    <row r="9163" spans="1:23">
      <c r="A9163" s="141" t="s">
        <v>3465</v>
      </c>
      <c r="B9163" s="141" t="s">
        <v>284</v>
      </c>
      <c r="C9163" s="141" t="s">
        <v>3457</v>
      </c>
      <c r="D9163" s="141" t="s">
        <v>3455</v>
      </c>
      <c r="E9163" s="141" t="s">
        <v>4088</v>
      </c>
      <c r="F9163" s="141" t="s">
        <v>4087</v>
      </c>
      <c r="G9163" s="141" t="s">
        <v>59</v>
      </c>
      <c r="H9163" s="141" t="s">
        <v>3518</v>
      </c>
      <c r="I9163" s="141" t="s">
        <v>3514</v>
      </c>
      <c r="J9163" s="141" t="s">
        <v>178</v>
      </c>
      <c r="K9163" s="141" t="s">
        <v>183</v>
      </c>
      <c r="L9163" s="141" t="s">
        <v>3969</v>
      </c>
      <c r="M9163" s="141" t="s">
        <v>262</v>
      </c>
      <c r="N9163" s="141" t="s">
        <v>303</v>
      </c>
      <c r="O9163" s="141" t="s">
        <v>287</v>
      </c>
      <c r="P9163" s="141" t="s">
        <v>3282</v>
      </c>
      <c r="Q9163" s="141" t="s">
        <v>288</v>
      </c>
      <c r="R9163" s="141" t="s">
        <v>3468</v>
      </c>
      <c r="S9163" s="148" t="s">
        <v>3280</v>
      </c>
      <c r="T9163" s="147">
        <v>2227500</v>
      </c>
      <c r="U9163" s="147">
        <v>4074187</v>
      </c>
      <c r="V9163" s="147">
        <v>2426584.8199999998</v>
      </c>
      <c r="W9163" s="147">
        <v>2355250.8199999998</v>
      </c>
    </row>
    <row r="9164" spans="1:23">
      <c r="A9164" s="141" t="s">
        <v>3465</v>
      </c>
      <c r="B9164" s="141" t="s">
        <v>284</v>
      </c>
      <c r="C9164" s="141" t="s">
        <v>3457</v>
      </c>
      <c r="D9164" s="141" t="s">
        <v>3455</v>
      </c>
      <c r="E9164" s="141" t="s">
        <v>4088</v>
      </c>
      <c r="F9164" s="141" t="s">
        <v>4087</v>
      </c>
      <c r="G9164" s="141" t="s">
        <v>59</v>
      </c>
      <c r="H9164" s="141" t="s">
        <v>3518</v>
      </c>
      <c r="I9164" s="141" t="s">
        <v>3514</v>
      </c>
      <c r="J9164" s="141" t="s">
        <v>178</v>
      </c>
      <c r="K9164" s="141" t="s">
        <v>183</v>
      </c>
      <c r="L9164" s="141" t="s">
        <v>3969</v>
      </c>
      <c r="M9164" s="141" t="s">
        <v>263</v>
      </c>
      <c r="N9164" s="141" t="s">
        <v>303</v>
      </c>
      <c r="O9164" s="141" t="s">
        <v>287</v>
      </c>
      <c r="P9164" s="141" t="s">
        <v>3282</v>
      </c>
      <c r="Q9164" s="141" t="s">
        <v>288</v>
      </c>
      <c r="R9164" s="141" t="s">
        <v>3468</v>
      </c>
      <c r="S9164" s="148" t="s">
        <v>3280</v>
      </c>
      <c r="T9164" s="147">
        <v>51556547</v>
      </c>
      <c r="U9164" s="147">
        <v>4188506</v>
      </c>
      <c r="V9164" s="147">
        <v>2158535.98</v>
      </c>
      <c r="W9164" s="147">
        <v>858041.37</v>
      </c>
    </row>
    <row r="9165" spans="1:23">
      <c r="A9165" s="141" t="s">
        <v>3465</v>
      </c>
      <c r="B9165" s="141" t="s">
        <v>284</v>
      </c>
      <c r="C9165" s="141" t="s">
        <v>3457</v>
      </c>
      <c r="D9165" s="141" t="s">
        <v>3455</v>
      </c>
      <c r="E9165" s="141" t="s">
        <v>4088</v>
      </c>
      <c r="F9165" s="141" t="s">
        <v>4087</v>
      </c>
      <c r="G9165" s="141" t="s">
        <v>59</v>
      </c>
      <c r="H9165" s="141" t="s">
        <v>4097</v>
      </c>
      <c r="I9165" s="141" t="s">
        <v>3514</v>
      </c>
      <c r="J9165" s="141" t="s">
        <v>178</v>
      </c>
      <c r="K9165" s="141" t="s">
        <v>180</v>
      </c>
      <c r="L9165" s="141" t="s">
        <v>3969</v>
      </c>
      <c r="M9165" s="141" t="s">
        <v>261</v>
      </c>
      <c r="N9165" s="141" t="s">
        <v>303</v>
      </c>
      <c r="O9165" s="141" t="s">
        <v>287</v>
      </c>
      <c r="P9165" s="141" t="s">
        <v>1262</v>
      </c>
      <c r="Q9165" s="141" t="s">
        <v>288</v>
      </c>
      <c r="R9165" s="141" t="s">
        <v>3468</v>
      </c>
      <c r="S9165" s="148" t="s">
        <v>3283</v>
      </c>
      <c r="T9165" s="147">
        <v>14010500</v>
      </c>
      <c r="U9165" s="147">
        <v>13810500</v>
      </c>
      <c r="V9165" s="147">
        <v>4473595.4000000004</v>
      </c>
      <c r="W9165" s="147">
        <v>572931.30000000005</v>
      </c>
    </row>
    <row r="9166" spans="1:23">
      <c r="A9166" s="141" t="s">
        <v>3465</v>
      </c>
      <c r="B9166" s="141" t="s">
        <v>284</v>
      </c>
      <c r="C9166" s="141" t="s">
        <v>3457</v>
      </c>
      <c r="D9166" s="141" t="s">
        <v>3455</v>
      </c>
      <c r="E9166" s="141" t="s">
        <v>4088</v>
      </c>
      <c r="F9166" s="141" t="s">
        <v>4087</v>
      </c>
      <c r="G9166" s="141" t="s">
        <v>59</v>
      </c>
      <c r="H9166" s="141" t="s">
        <v>4097</v>
      </c>
      <c r="I9166" s="141" t="s">
        <v>3514</v>
      </c>
      <c r="J9166" s="141" t="s">
        <v>178</v>
      </c>
      <c r="K9166" s="141" t="s">
        <v>180</v>
      </c>
      <c r="L9166" s="141" t="s">
        <v>3969</v>
      </c>
      <c r="M9166" s="141" t="s">
        <v>261</v>
      </c>
      <c r="N9166" s="141" t="s">
        <v>303</v>
      </c>
      <c r="O9166" s="141" t="s">
        <v>291</v>
      </c>
      <c r="P9166" s="141" t="s">
        <v>1262</v>
      </c>
      <c r="Q9166" s="141" t="s">
        <v>288</v>
      </c>
      <c r="R9166" s="141" t="s">
        <v>3468</v>
      </c>
      <c r="S9166" s="148" t="s">
        <v>3283</v>
      </c>
      <c r="T9166" s="147">
        <v>0</v>
      </c>
      <c r="U9166" s="147">
        <v>4668813.08</v>
      </c>
      <c r="V9166" s="147">
        <v>0</v>
      </c>
      <c r="W9166" s="147">
        <v>0</v>
      </c>
    </row>
    <row r="9167" spans="1:23">
      <c r="A9167" s="141" t="s">
        <v>3465</v>
      </c>
      <c r="B9167" s="141" t="s">
        <v>284</v>
      </c>
      <c r="C9167" s="141" t="s">
        <v>3457</v>
      </c>
      <c r="D9167" s="141" t="s">
        <v>3455</v>
      </c>
      <c r="E9167" s="141" t="s">
        <v>4088</v>
      </c>
      <c r="F9167" s="141" t="s">
        <v>4087</v>
      </c>
      <c r="G9167" s="141" t="s">
        <v>59</v>
      </c>
      <c r="H9167" s="141" t="s">
        <v>4097</v>
      </c>
      <c r="I9167" s="141" t="s">
        <v>3514</v>
      </c>
      <c r="J9167" s="141" t="s">
        <v>178</v>
      </c>
      <c r="K9167" s="141" t="s">
        <v>180</v>
      </c>
      <c r="L9167" s="141" t="s">
        <v>3969</v>
      </c>
      <c r="M9167" s="141" t="s">
        <v>262</v>
      </c>
      <c r="N9167" s="141" t="s">
        <v>303</v>
      </c>
      <c r="O9167" s="141" t="s">
        <v>287</v>
      </c>
      <c r="P9167" s="141" t="s">
        <v>1262</v>
      </c>
      <c r="Q9167" s="141" t="s">
        <v>288</v>
      </c>
      <c r="R9167" s="141" t="s">
        <v>3468</v>
      </c>
      <c r="S9167" s="148" t="s">
        <v>3283</v>
      </c>
      <c r="T9167" s="147">
        <v>90000</v>
      </c>
      <c r="U9167" s="147">
        <v>90000</v>
      </c>
      <c r="V9167" s="147">
        <v>0</v>
      </c>
      <c r="W9167" s="147">
        <v>0</v>
      </c>
    </row>
    <row r="9168" spans="1:23">
      <c r="A9168" s="141" t="s">
        <v>3465</v>
      </c>
      <c r="B9168" s="141" t="s">
        <v>284</v>
      </c>
      <c r="C9168" s="141" t="s">
        <v>3457</v>
      </c>
      <c r="D9168" s="141" t="s">
        <v>3455</v>
      </c>
      <c r="E9168" s="141" t="s">
        <v>4088</v>
      </c>
      <c r="F9168" s="141" t="s">
        <v>4087</v>
      </c>
      <c r="G9168" s="141" t="s">
        <v>59</v>
      </c>
      <c r="H9168" s="141" t="s">
        <v>4097</v>
      </c>
      <c r="I9168" s="141" t="s">
        <v>3514</v>
      </c>
      <c r="J9168" s="141" t="s">
        <v>178</v>
      </c>
      <c r="K9168" s="141" t="s">
        <v>180</v>
      </c>
      <c r="L9168" s="141" t="s">
        <v>3969</v>
      </c>
      <c r="M9168" s="141" t="s">
        <v>263</v>
      </c>
      <c r="N9168" s="141" t="s">
        <v>303</v>
      </c>
      <c r="O9168" s="141" t="s">
        <v>291</v>
      </c>
      <c r="P9168" s="141" t="s">
        <v>1262</v>
      </c>
      <c r="Q9168" s="141" t="s">
        <v>288</v>
      </c>
      <c r="R9168" s="141" t="s">
        <v>3468</v>
      </c>
      <c r="S9168" s="148" t="s">
        <v>3283</v>
      </c>
      <c r="T9168" s="147">
        <v>2606460</v>
      </c>
      <c r="U9168" s="147">
        <v>6317592.0999999996</v>
      </c>
      <c r="V9168" s="147">
        <v>0</v>
      </c>
      <c r="W9168" s="147">
        <v>0</v>
      </c>
    </row>
    <row r="9169" spans="1:23">
      <c r="A9169" s="141" t="s">
        <v>3465</v>
      </c>
      <c r="B9169" s="141" t="s">
        <v>284</v>
      </c>
      <c r="C9169" s="141" t="s">
        <v>3457</v>
      </c>
      <c r="D9169" s="141" t="s">
        <v>3455</v>
      </c>
      <c r="E9169" s="141" t="s">
        <v>4088</v>
      </c>
      <c r="F9169" s="141" t="s">
        <v>4087</v>
      </c>
      <c r="G9169" s="141" t="s">
        <v>59</v>
      </c>
      <c r="H9169" s="141" t="s">
        <v>4097</v>
      </c>
      <c r="I9169" s="141" t="s">
        <v>3514</v>
      </c>
      <c r="J9169" s="141" t="s">
        <v>178</v>
      </c>
      <c r="K9169" s="141" t="s">
        <v>183</v>
      </c>
      <c r="L9169" s="141" t="s">
        <v>3969</v>
      </c>
      <c r="M9169" s="141" t="s">
        <v>261</v>
      </c>
      <c r="N9169" s="141" t="s">
        <v>303</v>
      </c>
      <c r="O9169" s="141" t="s">
        <v>287</v>
      </c>
      <c r="P9169" s="141" t="s">
        <v>3282</v>
      </c>
      <c r="Q9169" s="141" t="s">
        <v>288</v>
      </c>
      <c r="R9169" s="141" t="s">
        <v>3468</v>
      </c>
      <c r="S9169" s="148" t="s">
        <v>3280</v>
      </c>
      <c r="T9169" s="147">
        <v>0</v>
      </c>
      <c r="U9169" s="147">
        <v>2000000</v>
      </c>
      <c r="V9169" s="147">
        <v>0</v>
      </c>
      <c r="W9169" s="147">
        <v>0</v>
      </c>
    </row>
    <row r="9170" spans="1:23">
      <c r="A9170" s="141" t="s">
        <v>3465</v>
      </c>
      <c r="B9170" s="141" t="s">
        <v>284</v>
      </c>
      <c r="C9170" s="141" t="s">
        <v>3457</v>
      </c>
      <c r="D9170" s="141" t="s">
        <v>3455</v>
      </c>
      <c r="E9170" s="141" t="s">
        <v>4088</v>
      </c>
      <c r="F9170" s="141" t="s">
        <v>4087</v>
      </c>
      <c r="G9170" s="141" t="s">
        <v>59</v>
      </c>
      <c r="H9170" s="141" t="s">
        <v>4036</v>
      </c>
      <c r="I9170" s="141" t="s">
        <v>3514</v>
      </c>
      <c r="J9170" s="141" t="s">
        <v>178</v>
      </c>
      <c r="K9170" s="141" t="s">
        <v>183</v>
      </c>
      <c r="L9170" s="141" t="s">
        <v>3969</v>
      </c>
      <c r="M9170" s="141" t="s">
        <v>261</v>
      </c>
      <c r="N9170" s="141" t="s">
        <v>303</v>
      </c>
      <c r="O9170" s="141" t="s">
        <v>287</v>
      </c>
      <c r="P9170" s="141" t="s">
        <v>3282</v>
      </c>
      <c r="Q9170" s="141" t="s">
        <v>288</v>
      </c>
      <c r="R9170" s="141" t="s">
        <v>3468</v>
      </c>
      <c r="S9170" s="148" t="s">
        <v>3280</v>
      </c>
      <c r="T9170" s="147">
        <v>53417155</v>
      </c>
      <c r="U9170" s="147">
        <v>17115222</v>
      </c>
      <c r="V9170" s="147">
        <v>11072411.140000001</v>
      </c>
      <c r="W9170" s="147">
        <v>7227713.6200000001</v>
      </c>
    </row>
    <row r="9171" spans="1:23">
      <c r="A9171" s="141" t="s">
        <v>3465</v>
      </c>
      <c r="B9171" s="141" t="s">
        <v>284</v>
      </c>
      <c r="C9171" s="141" t="s">
        <v>3457</v>
      </c>
      <c r="D9171" s="141" t="s">
        <v>3455</v>
      </c>
      <c r="E9171" s="141" t="s">
        <v>4088</v>
      </c>
      <c r="F9171" s="141" t="s">
        <v>4087</v>
      </c>
      <c r="G9171" s="141" t="s">
        <v>59</v>
      </c>
      <c r="H9171" s="141" t="s">
        <v>4036</v>
      </c>
      <c r="I9171" s="141" t="s">
        <v>3514</v>
      </c>
      <c r="J9171" s="141" t="s">
        <v>178</v>
      </c>
      <c r="K9171" s="141" t="s">
        <v>183</v>
      </c>
      <c r="L9171" s="141" t="s">
        <v>3969</v>
      </c>
      <c r="M9171" s="141" t="s">
        <v>262</v>
      </c>
      <c r="N9171" s="141" t="s">
        <v>303</v>
      </c>
      <c r="O9171" s="141" t="s">
        <v>287</v>
      </c>
      <c r="P9171" s="141" t="s">
        <v>3282</v>
      </c>
      <c r="Q9171" s="141" t="s">
        <v>288</v>
      </c>
      <c r="R9171" s="141" t="s">
        <v>3468</v>
      </c>
      <c r="S9171" s="148" t="s">
        <v>3280</v>
      </c>
      <c r="T9171" s="147">
        <v>410000</v>
      </c>
      <c r="U9171" s="147">
        <v>1310000</v>
      </c>
      <c r="V9171" s="147">
        <v>888341.12</v>
      </c>
      <c r="W9171" s="147">
        <v>876305.12</v>
      </c>
    </row>
    <row r="9172" spans="1:23">
      <c r="A9172" s="141" t="s">
        <v>3465</v>
      </c>
      <c r="B9172" s="141" t="s">
        <v>284</v>
      </c>
      <c r="C9172" s="141" t="s">
        <v>3457</v>
      </c>
      <c r="D9172" s="141" t="s">
        <v>3455</v>
      </c>
      <c r="E9172" s="141" t="s">
        <v>4088</v>
      </c>
      <c r="F9172" s="141" t="s">
        <v>4087</v>
      </c>
      <c r="G9172" s="141" t="s">
        <v>59</v>
      </c>
      <c r="H9172" s="141" t="s">
        <v>4036</v>
      </c>
      <c r="I9172" s="141" t="s">
        <v>3514</v>
      </c>
      <c r="J9172" s="141" t="s">
        <v>178</v>
      </c>
      <c r="K9172" s="141" t="s">
        <v>183</v>
      </c>
      <c r="L9172" s="141" t="s">
        <v>3969</v>
      </c>
      <c r="M9172" s="141" t="s">
        <v>263</v>
      </c>
      <c r="N9172" s="141" t="s">
        <v>303</v>
      </c>
      <c r="O9172" s="141" t="s">
        <v>287</v>
      </c>
      <c r="P9172" s="141" t="s">
        <v>3282</v>
      </c>
      <c r="Q9172" s="141" t="s">
        <v>288</v>
      </c>
      <c r="R9172" s="141" t="s">
        <v>3468</v>
      </c>
      <c r="S9172" s="148" t="s">
        <v>3280</v>
      </c>
      <c r="T9172" s="147">
        <v>77200</v>
      </c>
      <c r="U9172" s="147">
        <v>9096386</v>
      </c>
      <c r="V9172" s="147">
        <v>0</v>
      </c>
      <c r="W9172" s="147">
        <v>0</v>
      </c>
    </row>
    <row r="9173" spans="1:23">
      <c r="A9173" s="141" t="s">
        <v>3465</v>
      </c>
      <c r="B9173" s="141" t="s">
        <v>284</v>
      </c>
      <c r="C9173" s="141" t="s">
        <v>3457</v>
      </c>
      <c r="D9173" s="141" t="s">
        <v>3455</v>
      </c>
      <c r="E9173" s="141" t="s">
        <v>4088</v>
      </c>
      <c r="F9173" s="141" t="s">
        <v>4087</v>
      </c>
      <c r="G9173" s="141" t="s">
        <v>59</v>
      </c>
      <c r="H9173" s="141" t="s">
        <v>4073</v>
      </c>
      <c r="I9173" s="141" t="s">
        <v>3514</v>
      </c>
      <c r="J9173" s="141" t="s">
        <v>178</v>
      </c>
      <c r="K9173" s="141" t="s">
        <v>183</v>
      </c>
      <c r="L9173" s="141" t="s">
        <v>3969</v>
      </c>
      <c r="M9173" s="141" t="s">
        <v>261</v>
      </c>
      <c r="N9173" s="141" t="s">
        <v>303</v>
      </c>
      <c r="O9173" s="141" t="s">
        <v>287</v>
      </c>
      <c r="P9173" s="141" t="s">
        <v>3282</v>
      </c>
      <c r="Q9173" s="141" t="s">
        <v>288</v>
      </c>
      <c r="R9173" s="141" t="s">
        <v>3468</v>
      </c>
      <c r="S9173" s="148" t="s">
        <v>3280</v>
      </c>
      <c r="T9173" s="147">
        <v>460000</v>
      </c>
      <c r="U9173" s="147">
        <v>552096.04</v>
      </c>
      <c r="V9173" s="147">
        <v>484920.73</v>
      </c>
      <c r="W9173" s="147">
        <v>340279.87</v>
      </c>
    </row>
    <row r="9174" spans="1:23">
      <c r="A9174" s="141" t="s">
        <v>3465</v>
      </c>
      <c r="B9174" s="141" t="s">
        <v>284</v>
      </c>
      <c r="C9174" s="141" t="s">
        <v>3457</v>
      </c>
      <c r="D9174" s="141" t="s">
        <v>3455</v>
      </c>
      <c r="E9174" s="141" t="s">
        <v>4088</v>
      </c>
      <c r="F9174" s="141" t="s">
        <v>4087</v>
      </c>
      <c r="G9174" s="141" t="s">
        <v>59</v>
      </c>
      <c r="H9174" s="141" t="s">
        <v>4073</v>
      </c>
      <c r="I9174" s="141" t="s">
        <v>3514</v>
      </c>
      <c r="J9174" s="141" t="s">
        <v>178</v>
      </c>
      <c r="K9174" s="141" t="s">
        <v>183</v>
      </c>
      <c r="L9174" s="141" t="s">
        <v>3969</v>
      </c>
      <c r="M9174" s="141" t="s">
        <v>261</v>
      </c>
      <c r="N9174" s="141" t="s">
        <v>303</v>
      </c>
      <c r="O9174" s="141" t="s">
        <v>291</v>
      </c>
      <c r="P9174" s="141" t="s">
        <v>3282</v>
      </c>
      <c r="Q9174" s="141" t="s">
        <v>288</v>
      </c>
      <c r="R9174" s="141" t="s">
        <v>3468</v>
      </c>
      <c r="S9174" s="148" t="s">
        <v>3280</v>
      </c>
      <c r="T9174" s="147">
        <v>0</v>
      </c>
      <c r="U9174" s="147">
        <v>38368652.530000001</v>
      </c>
      <c r="V9174" s="147">
        <v>20120867.969999999</v>
      </c>
      <c r="W9174" s="147">
        <v>19561962.640000001</v>
      </c>
    </row>
    <row r="9175" spans="1:23">
      <c r="A9175" s="141" t="s">
        <v>3465</v>
      </c>
      <c r="B9175" s="141" t="s">
        <v>284</v>
      </c>
      <c r="C9175" s="141" t="s">
        <v>3457</v>
      </c>
      <c r="D9175" s="141" t="s">
        <v>3455</v>
      </c>
      <c r="E9175" s="141" t="s">
        <v>4088</v>
      </c>
      <c r="F9175" s="141" t="s">
        <v>4087</v>
      </c>
      <c r="G9175" s="141" t="s">
        <v>59</v>
      </c>
      <c r="H9175" s="141" t="s">
        <v>4073</v>
      </c>
      <c r="I9175" s="141" t="s">
        <v>3514</v>
      </c>
      <c r="J9175" s="141" t="s">
        <v>178</v>
      </c>
      <c r="K9175" s="141" t="s">
        <v>183</v>
      </c>
      <c r="L9175" s="141" t="s">
        <v>3969</v>
      </c>
      <c r="M9175" s="141" t="s">
        <v>262</v>
      </c>
      <c r="N9175" s="141" t="s">
        <v>303</v>
      </c>
      <c r="O9175" s="141" t="s">
        <v>287</v>
      </c>
      <c r="P9175" s="141" t="s">
        <v>3282</v>
      </c>
      <c r="Q9175" s="141" t="s">
        <v>288</v>
      </c>
      <c r="R9175" s="141" t="s">
        <v>3468</v>
      </c>
      <c r="S9175" s="148" t="s">
        <v>3280</v>
      </c>
      <c r="T9175" s="147">
        <v>0</v>
      </c>
      <c r="U9175" s="147">
        <v>81985</v>
      </c>
      <c r="V9175" s="147">
        <v>28320</v>
      </c>
      <c r="W9175" s="147">
        <v>0</v>
      </c>
    </row>
    <row r="9176" spans="1:23">
      <c r="A9176" s="141" t="s">
        <v>3465</v>
      </c>
      <c r="B9176" s="141" t="s">
        <v>284</v>
      </c>
      <c r="C9176" s="141" t="s">
        <v>3457</v>
      </c>
      <c r="D9176" s="141" t="s">
        <v>3455</v>
      </c>
      <c r="E9176" s="141" t="s">
        <v>4088</v>
      </c>
      <c r="F9176" s="141" t="s">
        <v>4087</v>
      </c>
      <c r="G9176" s="141" t="s">
        <v>59</v>
      </c>
      <c r="H9176" s="141" t="s">
        <v>4073</v>
      </c>
      <c r="I9176" s="141" t="s">
        <v>3514</v>
      </c>
      <c r="J9176" s="141" t="s">
        <v>178</v>
      </c>
      <c r="K9176" s="141" t="s">
        <v>183</v>
      </c>
      <c r="L9176" s="141" t="s">
        <v>3969</v>
      </c>
      <c r="M9176" s="141" t="s">
        <v>262</v>
      </c>
      <c r="N9176" s="141" t="s">
        <v>303</v>
      </c>
      <c r="O9176" s="141" t="s">
        <v>291</v>
      </c>
      <c r="P9176" s="141" t="s">
        <v>3282</v>
      </c>
      <c r="Q9176" s="141" t="s">
        <v>288</v>
      </c>
      <c r="R9176" s="141" t="s">
        <v>3468</v>
      </c>
      <c r="S9176" s="148" t="s">
        <v>3280</v>
      </c>
      <c r="T9176" s="147">
        <v>0</v>
      </c>
      <c r="U9176" s="147">
        <v>8007134.1299999999</v>
      </c>
      <c r="V9176" s="147">
        <v>4776842.8</v>
      </c>
      <c r="W9176" s="147">
        <v>1462297.54</v>
      </c>
    </row>
    <row r="9177" spans="1:23">
      <c r="A9177" s="141" t="s">
        <v>3465</v>
      </c>
      <c r="B9177" s="141" t="s">
        <v>284</v>
      </c>
      <c r="C9177" s="141" t="s">
        <v>3457</v>
      </c>
      <c r="D9177" s="141" t="s">
        <v>3455</v>
      </c>
      <c r="E9177" s="141" t="s">
        <v>4088</v>
      </c>
      <c r="F9177" s="141" t="s">
        <v>4087</v>
      </c>
      <c r="G9177" s="141" t="s">
        <v>59</v>
      </c>
      <c r="H9177" s="141" t="s">
        <v>4073</v>
      </c>
      <c r="I9177" s="141" t="s">
        <v>3514</v>
      </c>
      <c r="J9177" s="141" t="s">
        <v>178</v>
      </c>
      <c r="K9177" s="141" t="s">
        <v>183</v>
      </c>
      <c r="L9177" s="141" t="s">
        <v>3969</v>
      </c>
      <c r="M9177" s="141" t="s">
        <v>263</v>
      </c>
      <c r="N9177" s="141" t="s">
        <v>303</v>
      </c>
      <c r="O9177" s="141" t="s">
        <v>287</v>
      </c>
      <c r="P9177" s="141" t="s">
        <v>3282</v>
      </c>
      <c r="Q9177" s="141" t="s">
        <v>288</v>
      </c>
      <c r="R9177" s="141" t="s">
        <v>3468</v>
      </c>
      <c r="S9177" s="148" t="s">
        <v>3280</v>
      </c>
      <c r="T9177" s="147">
        <v>90000</v>
      </c>
      <c r="U9177" s="147">
        <v>420624.4</v>
      </c>
      <c r="V9177" s="147">
        <v>284545.68</v>
      </c>
      <c r="W9177" s="147">
        <v>0</v>
      </c>
    </row>
    <row r="9178" spans="1:23">
      <c r="A9178" s="141" t="s">
        <v>3465</v>
      </c>
      <c r="B9178" s="141" t="s">
        <v>284</v>
      </c>
      <c r="C9178" s="141" t="s">
        <v>3457</v>
      </c>
      <c r="D9178" s="141" t="s">
        <v>3455</v>
      </c>
      <c r="E9178" s="141" t="s">
        <v>4088</v>
      </c>
      <c r="F9178" s="141" t="s">
        <v>4087</v>
      </c>
      <c r="G9178" s="141" t="s">
        <v>59</v>
      </c>
      <c r="H9178" s="141" t="s">
        <v>4073</v>
      </c>
      <c r="I9178" s="141" t="s">
        <v>3514</v>
      </c>
      <c r="J9178" s="141" t="s">
        <v>178</v>
      </c>
      <c r="K9178" s="141" t="s">
        <v>183</v>
      </c>
      <c r="L9178" s="141" t="s">
        <v>3969</v>
      </c>
      <c r="M9178" s="141" t="s">
        <v>263</v>
      </c>
      <c r="N9178" s="141" t="s">
        <v>303</v>
      </c>
      <c r="O9178" s="141" t="s">
        <v>291</v>
      </c>
      <c r="P9178" s="141" t="s">
        <v>3282</v>
      </c>
      <c r="Q9178" s="141" t="s">
        <v>288</v>
      </c>
      <c r="R9178" s="141" t="s">
        <v>3468</v>
      </c>
      <c r="S9178" s="148" t="s">
        <v>3280</v>
      </c>
      <c r="T9178" s="147">
        <v>0</v>
      </c>
      <c r="U9178" s="147">
        <v>222544</v>
      </c>
      <c r="V9178" s="147">
        <v>0</v>
      </c>
      <c r="W9178" s="147">
        <v>0</v>
      </c>
    </row>
    <row r="9179" spans="1:23">
      <c r="A9179" s="141" t="s">
        <v>3465</v>
      </c>
      <c r="B9179" s="141" t="s">
        <v>284</v>
      </c>
      <c r="C9179" s="141" t="s">
        <v>3457</v>
      </c>
      <c r="D9179" s="141" t="s">
        <v>3455</v>
      </c>
      <c r="E9179" s="141" t="s">
        <v>4088</v>
      </c>
      <c r="F9179" s="141" t="s">
        <v>4087</v>
      </c>
      <c r="G9179" s="141" t="s">
        <v>60</v>
      </c>
      <c r="H9179" s="141" t="s">
        <v>3996</v>
      </c>
      <c r="I9179" s="141" t="s">
        <v>3514</v>
      </c>
      <c r="J9179" s="141" t="s">
        <v>184</v>
      </c>
      <c r="K9179" s="141" t="s">
        <v>185</v>
      </c>
      <c r="L9179" s="141" t="s">
        <v>3969</v>
      </c>
      <c r="M9179" s="141" t="s">
        <v>261</v>
      </c>
      <c r="N9179" s="141" t="s">
        <v>303</v>
      </c>
      <c r="O9179" s="141" t="s">
        <v>287</v>
      </c>
      <c r="P9179" s="141" t="s">
        <v>3282</v>
      </c>
      <c r="Q9179" s="141" t="s">
        <v>288</v>
      </c>
      <c r="R9179" s="141" t="s">
        <v>3468</v>
      </c>
      <c r="S9179" s="148" t="s">
        <v>3280</v>
      </c>
      <c r="T9179" s="147">
        <v>0</v>
      </c>
      <c r="U9179" s="147">
        <v>5417560</v>
      </c>
      <c r="V9179" s="147">
        <v>1703566</v>
      </c>
      <c r="W9179" s="147">
        <v>340713.2</v>
      </c>
    </row>
    <row r="9180" spans="1:23">
      <c r="A9180" s="141" t="s">
        <v>3465</v>
      </c>
      <c r="B9180" s="141" t="s">
        <v>284</v>
      </c>
      <c r="C9180" s="141" t="s">
        <v>3457</v>
      </c>
      <c r="D9180" s="141" t="s">
        <v>3455</v>
      </c>
      <c r="E9180" s="141" t="s">
        <v>4088</v>
      </c>
      <c r="F9180" s="141" t="s">
        <v>4087</v>
      </c>
      <c r="G9180" s="141" t="s">
        <v>60</v>
      </c>
      <c r="H9180" s="141" t="s">
        <v>3996</v>
      </c>
      <c r="I9180" s="141" t="s">
        <v>3514</v>
      </c>
      <c r="J9180" s="141" t="s">
        <v>184</v>
      </c>
      <c r="K9180" s="141" t="s">
        <v>185</v>
      </c>
      <c r="L9180" s="141" t="s">
        <v>3969</v>
      </c>
      <c r="M9180" s="141" t="s">
        <v>262</v>
      </c>
      <c r="N9180" s="141" t="s">
        <v>303</v>
      </c>
      <c r="O9180" s="141" t="s">
        <v>287</v>
      </c>
      <c r="P9180" s="141" t="s">
        <v>3282</v>
      </c>
      <c r="Q9180" s="141" t="s">
        <v>288</v>
      </c>
      <c r="R9180" s="141" t="s">
        <v>3468</v>
      </c>
      <c r="S9180" s="148" t="s">
        <v>3280</v>
      </c>
      <c r="T9180" s="147">
        <v>1000000</v>
      </c>
      <c r="U9180" s="147">
        <v>12300000</v>
      </c>
      <c r="V9180" s="147">
        <v>0</v>
      </c>
      <c r="W9180" s="147">
        <v>0</v>
      </c>
    </row>
    <row r="9181" spans="1:23">
      <c r="A9181" s="141" t="s">
        <v>3465</v>
      </c>
      <c r="B9181" s="141" t="s">
        <v>284</v>
      </c>
      <c r="C9181" s="141" t="s">
        <v>3457</v>
      </c>
      <c r="D9181" s="141" t="s">
        <v>3455</v>
      </c>
      <c r="E9181" s="141" t="s">
        <v>4088</v>
      </c>
      <c r="F9181" s="141" t="s">
        <v>4087</v>
      </c>
      <c r="G9181" s="141" t="s">
        <v>60</v>
      </c>
      <c r="H9181" s="141" t="s">
        <v>3996</v>
      </c>
      <c r="I9181" s="141" t="s">
        <v>3514</v>
      </c>
      <c r="J9181" s="141" t="s">
        <v>184</v>
      </c>
      <c r="K9181" s="141" t="s">
        <v>185</v>
      </c>
      <c r="L9181" s="141" t="s">
        <v>3969</v>
      </c>
      <c r="M9181" s="141" t="s">
        <v>263</v>
      </c>
      <c r="N9181" s="141" t="s">
        <v>303</v>
      </c>
      <c r="O9181" s="141" t="s">
        <v>287</v>
      </c>
      <c r="P9181" s="141" t="s">
        <v>3282</v>
      </c>
      <c r="Q9181" s="141" t="s">
        <v>288</v>
      </c>
      <c r="R9181" s="141" t="s">
        <v>3468</v>
      </c>
      <c r="S9181" s="148" t="s">
        <v>3280</v>
      </c>
      <c r="T9181" s="147">
        <v>2400000</v>
      </c>
      <c r="U9181" s="147">
        <v>1150000</v>
      </c>
      <c r="V9181" s="147">
        <v>0</v>
      </c>
      <c r="W9181" s="147">
        <v>0</v>
      </c>
    </row>
    <row r="9182" spans="1:23">
      <c r="A9182" s="141" t="s">
        <v>3465</v>
      </c>
      <c r="B9182" s="141" t="s">
        <v>284</v>
      </c>
      <c r="C9182" s="141" t="s">
        <v>3457</v>
      </c>
      <c r="D9182" s="141" t="s">
        <v>3455</v>
      </c>
      <c r="E9182" s="141" t="s">
        <v>4088</v>
      </c>
      <c r="F9182" s="141" t="s">
        <v>4087</v>
      </c>
      <c r="G9182" s="141" t="s">
        <v>60</v>
      </c>
      <c r="H9182" s="141" t="s">
        <v>3996</v>
      </c>
      <c r="I9182" s="141" t="s">
        <v>3514</v>
      </c>
      <c r="J9182" s="141" t="s">
        <v>184</v>
      </c>
      <c r="K9182" s="141" t="s">
        <v>189</v>
      </c>
      <c r="L9182" s="141" t="s">
        <v>3969</v>
      </c>
      <c r="M9182" s="141" t="s">
        <v>261</v>
      </c>
      <c r="N9182" s="141" t="s">
        <v>303</v>
      </c>
      <c r="O9182" s="141" t="s">
        <v>287</v>
      </c>
      <c r="P9182" s="141" t="s">
        <v>3282</v>
      </c>
      <c r="Q9182" s="141" t="s">
        <v>288</v>
      </c>
      <c r="R9182" s="141" t="s">
        <v>3468</v>
      </c>
      <c r="S9182" s="148" t="s">
        <v>3280</v>
      </c>
      <c r="T9182" s="147">
        <v>11900000</v>
      </c>
      <c r="U9182" s="147">
        <v>2300000</v>
      </c>
      <c r="V9182" s="147">
        <v>1208882.9099999999</v>
      </c>
      <c r="W9182" s="147">
        <v>1041381.91</v>
      </c>
    </row>
    <row r="9183" spans="1:23">
      <c r="A9183" s="141" t="s">
        <v>3465</v>
      </c>
      <c r="B9183" s="141" t="s">
        <v>284</v>
      </c>
      <c r="C9183" s="141" t="s">
        <v>3457</v>
      </c>
      <c r="D9183" s="141" t="s">
        <v>3455</v>
      </c>
      <c r="E9183" s="141" t="s">
        <v>4088</v>
      </c>
      <c r="F9183" s="141" t="s">
        <v>4087</v>
      </c>
      <c r="G9183" s="141" t="s">
        <v>60</v>
      </c>
      <c r="H9183" s="141" t="s">
        <v>3996</v>
      </c>
      <c r="I9183" s="141" t="s">
        <v>3514</v>
      </c>
      <c r="J9183" s="141" t="s">
        <v>184</v>
      </c>
      <c r="K9183" s="141" t="s">
        <v>189</v>
      </c>
      <c r="L9183" s="141" t="s">
        <v>3969</v>
      </c>
      <c r="M9183" s="141" t="s">
        <v>261</v>
      </c>
      <c r="N9183" s="141" t="s">
        <v>303</v>
      </c>
      <c r="O9183" s="141" t="s">
        <v>289</v>
      </c>
      <c r="P9183" s="141" t="s">
        <v>3282</v>
      </c>
      <c r="Q9183" s="141" t="s">
        <v>288</v>
      </c>
      <c r="R9183" s="141" t="s">
        <v>3468</v>
      </c>
      <c r="S9183" s="148" t="s">
        <v>3280</v>
      </c>
      <c r="T9183" s="147">
        <v>0</v>
      </c>
      <c r="U9183" s="147">
        <v>2100000</v>
      </c>
      <c r="V9183" s="147">
        <v>0</v>
      </c>
      <c r="W9183" s="147">
        <v>0</v>
      </c>
    </row>
    <row r="9184" spans="1:23">
      <c r="A9184" s="141" t="s">
        <v>3465</v>
      </c>
      <c r="B9184" s="141" t="s">
        <v>284</v>
      </c>
      <c r="C9184" s="141" t="s">
        <v>3457</v>
      </c>
      <c r="D9184" s="141" t="s">
        <v>3455</v>
      </c>
      <c r="E9184" s="141" t="s">
        <v>4088</v>
      </c>
      <c r="F9184" s="141" t="s">
        <v>4087</v>
      </c>
      <c r="G9184" s="141" t="s">
        <v>60</v>
      </c>
      <c r="H9184" s="141" t="s">
        <v>3996</v>
      </c>
      <c r="I9184" s="141" t="s">
        <v>3514</v>
      </c>
      <c r="J9184" s="141" t="s">
        <v>184</v>
      </c>
      <c r="K9184" s="141" t="s">
        <v>189</v>
      </c>
      <c r="L9184" s="141" t="s">
        <v>3969</v>
      </c>
      <c r="M9184" s="141" t="s">
        <v>262</v>
      </c>
      <c r="N9184" s="141" t="s">
        <v>303</v>
      </c>
      <c r="O9184" s="141" t="s">
        <v>287</v>
      </c>
      <c r="P9184" s="141" t="s">
        <v>3282</v>
      </c>
      <c r="Q9184" s="141" t="s">
        <v>288</v>
      </c>
      <c r="R9184" s="141" t="s">
        <v>3468</v>
      </c>
      <c r="S9184" s="148" t="s">
        <v>3280</v>
      </c>
      <c r="T9184" s="147">
        <v>1850000</v>
      </c>
      <c r="U9184" s="147">
        <v>600000</v>
      </c>
      <c r="V9184" s="147">
        <v>76700</v>
      </c>
      <c r="W9184" s="147">
        <v>76700</v>
      </c>
    </row>
    <row r="9185" spans="1:23">
      <c r="A9185" s="141" t="s">
        <v>3465</v>
      </c>
      <c r="B9185" s="141" t="s">
        <v>284</v>
      </c>
      <c r="C9185" s="141" t="s">
        <v>3457</v>
      </c>
      <c r="D9185" s="141" t="s">
        <v>3455</v>
      </c>
      <c r="E9185" s="141" t="s">
        <v>4088</v>
      </c>
      <c r="F9185" s="141" t="s">
        <v>4087</v>
      </c>
      <c r="G9185" s="141" t="s">
        <v>60</v>
      </c>
      <c r="H9185" s="141" t="s">
        <v>3996</v>
      </c>
      <c r="I9185" s="141" t="s">
        <v>3514</v>
      </c>
      <c r="J9185" s="141" t="s">
        <v>184</v>
      </c>
      <c r="K9185" s="141" t="s">
        <v>189</v>
      </c>
      <c r="L9185" s="141" t="s">
        <v>3969</v>
      </c>
      <c r="M9185" s="141" t="s">
        <v>262</v>
      </c>
      <c r="N9185" s="141" t="s">
        <v>303</v>
      </c>
      <c r="O9185" s="141" t="s">
        <v>289</v>
      </c>
      <c r="P9185" s="141" t="s">
        <v>3282</v>
      </c>
      <c r="Q9185" s="141" t="s">
        <v>288</v>
      </c>
      <c r="R9185" s="141" t="s">
        <v>3468</v>
      </c>
      <c r="S9185" s="148" t="s">
        <v>3280</v>
      </c>
      <c r="T9185" s="147">
        <v>33397678</v>
      </c>
      <c r="U9185" s="147">
        <v>28263178</v>
      </c>
      <c r="V9185" s="147">
        <v>26584718.600000001</v>
      </c>
      <c r="W9185" s="147">
        <v>26584718.600000001</v>
      </c>
    </row>
    <row r="9186" spans="1:23">
      <c r="A9186" s="141" t="s">
        <v>3465</v>
      </c>
      <c r="B9186" s="141" t="s">
        <v>284</v>
      </c>
      <c r="C9186" s="141" t="s">
        <v>3457</v>
      </c>
      <c r="D9186" s="141" t="s">
        <v>3455</v>
      </c>
      <c r="E9186" s="141" t="s">
        <v>4088</v>
      </c>
      <c r="F9186" s="141" t="s">
        <v>4087</v>
      </c>
      <c r="G9186" s="141" t="s">
        <v>60</v>
      </c>
      <c r="H9186" s="141" t="s">
        <v>3996</v>
      </c>
      <c r="I9186" s="141" t="s">
        <v>3514</v>
      </c>
      <c r="J9186" s="141" t="s">
        <v>184</v>
      </c>
      <c r="K9186" s="141" t="s">
        <v>189</v>
      </c>
      <c r="L9186" s="141" t="s">
        <v>3969</v>
      </c>
      <c r="M9186" s="141" t="s">
        <v>263</v>
      </c>
      <c r="N9186" s="141" t="s">
        <v>303</v>
      </c>
      <c r="O9186" s="141" t="s">
        <v>287</v>
      </c>
      <c r="P9186" s="141" t="s">
        <v>3282</v>
      </c>
      <c r="Q9186" s="141" t="s">
        <v>288</v>
      </c>
      <c r="R9186" s="141" t="s">
        <v>3468</v>
      </c>
      <c r="S9186" s="148" t="s">
        <v>3280</v>
      </c>
      <c r="T9186" s="147">
        <v>600000</v>
      </c>
      <c r="U9186" s="147">
        <v>200000</v>
      </c>
      <c r="V9186" s="147">
        <v>0</v>
      </c>
      <c r="W9186" s="147">
        <v>0</v>
      </c>
    </row>
    <row r="9187" spans="1:23">
      <c r="A9187" s="141" t="s">
        <v>3465</v>
      </c>
      <c r="B9187" s="141" t="s">
        <v>284</v>
      </c>
      <c r="C9187" s="141" t="s">
        <v>3457</v>
      </c>
      <c r="D9187" s="141" t="s">
        <v>3455</v>
      </c>
      <c r="E9187" s="141" t="s">
        <v>4088</v>
      </c>
      <c r="F9187" s="141" t="s">
        <v>4087</v>
      </c>
      <c r="G9187" s="141" t="s">
        <v>60</v>
      </c>
      <c r="H9187" s="141" t="s">
        <v>3996</v>
      </c>
      <c r="I9187" s="141" t="s">
        <v>3514</v>
      </c>
      <c r="J9187" s="141" t="s">
        <v>184</v>
      </c>
      <c r="K9187" s="141" t="s">
        <v>189</v>
      </c>
      <c r="L9187" s="141" t="s">
        <v>3969</v>
      </c>
      <c r="M9187" s="141" t="s">
        <v>263</v>
      </c>
      <c r="N9187" s="141" t="s">
        <v>303</v>
      </c>
      <c r="O9187" s="141" t="s">
        <v>289</v>
      </c>
      <c r="P9187" s="141" t="s">
        <v>3282</v>
      </c>
      <c r="Q9187" s="141" t="s">
        <v>288</v>
      </c>
      <c r="R9187" s="141" t="s">
        <v>3468</v>
      </c>
      <c r="S9187" s="148" t="s">
        <v>3280</v>
      </c>
      <c r="T9187" s="147">
        <v>750000</v>
      </c>
      <c r="U9187" s="147">
        <v>750000</v>
      </c>
      <c r="V9187" s="147">
        <v>682878.27</v>
      </c>
      <c r="W9187" s="147">
        <v>682873.17</v>
      </c>
    </row>
    <row r="9188" spans="1:23">
      <c r="A9188" s="141" t="s">
        <v>3465</v>
      </c>
      <c r="B9188" s="141" t="s">
        <v>284</v>
      </c>
      <c r="C9188" s="141" t="s">
        <v>3457</v>
      </c>
      <c r="D9188" s="141" t="s">
        <v>3455</v>
      </c>
      <c r="E9188" s="141" t="s">
        <v>4088</v>
      </c>
      <c r="F9188" s="141" t="s">
        <v>4087</v>
      </c>
      <c r="G9188" s="141" t="s">
        <v>61</v>
      </c>
      <c r="H9188" s="141" t="s">
        <v>4035</v>
      </c>
      <c r="I9188" s="141" t="s">
        <v>3495</v>
      </c>
      <c r="J9188" s="141" t="s">
        <v>118</v>
      </c>
      <c r="K9188" s="141" t="s">
        <v>120</v>
      </c>
      <c r="L9188" s="141" t="s">
        <v>3969</v>
      </c>
      <c r="M9188" s="141" t="s">
        <v>261</v>
      </c>
      <c r="N9188" s="141" t="s">
        <v>286</v>
      </c>
      <c r="O9188" s="141" t="s">
        <v>287</v>
      </c>
      <c r="P9188" s="141" t="s">
        <v>3282</v>
      </c>
      <c r="Q9188" s="141" t="s">
        <v>288</v>
      </c>
      <c r="R9188" s="141" t="s">
        <v>3468</v>
      </c>
      <c r="S9188" s="148" t="s">
        <v>3280</v>
      </c>
      <c r="T9188" s="147">
        <v>24094189</v>
      </c>
      <c r="U9188" s="147">
        <v>0</v>
      </c>
      <c r="V9188" s="147">
        <v>0</v>
      </c>
      <c r="W9188" s="147">
        <v>0</v>
      </c>
    </row>
    <row r="9189" spans="1:23">
      <c r="A9189" s="141" t="s">
        <v>3465</v>
      </c>
      <c r="B9189" s="141" t="s">
        <v>284</v>
      </c>
      <c r="C9189" s="141" t="s">
        <v>3457</v>
      </c>
      <c r="D9189" s="141" t="s">
        <v>3455</v>
      </c>
      <c r="E9189" s="141" t="s">
        <v>4088</v>
      </c>
      <c r="F9189" s="141" t="s">
        <v>4087</v>
      </c>
      <c r="G9189" s="141" t="s">
        <v>61</v>
      </c>
      <c r="H9189" s="141" t="s">
        <v>4035</v>
      </c>
      <c r="I9189" s="141" t="s">
        <v>3495</v>
      </c>
      <c r="J9189" s="141" t="s">
        <v>118</v>
      </c>
      <c r="K9189" s="141" t="s">
        <v>120</v>
      </c>
      <c r="L9189" s="141" t="s">
        <v>3969</v>
      </c>
      <c r="M9189" s="141" t="s">
        <v>261</v>
      </c>
      <c r="N9189" s="141" t="s">
        <v>286</v>
      </c>
      <c r="O9189" s="141" t="s">
        <v>289</v>
      </c>
      <c r="P9189" s="141" t="s">
        <v>3282</v>
      </c>
      <c r="Q9189" s="141" t="s">
        <v>288</v>
      </c>
      <c r="R9189" s="141" t="s">
        <v>3468</v>
      </c>
      <c r="S9189" s="148" t="s">
        <v>3280</v>
      </c>
      <c r="T9189" s="147">
        <v>0</v>
      </c>
      <c r="U9189" s="147">
        <v>1319220.6599999999</v>
      </c>
      <c r="V9189" s="147">
        <v>687847.11</v>
      </c>
      <c r="W9189" s="147">
        <v>522647.11</v>
      </c>
    </row>
    <row r="9190" spans="1:23">
      <c r="A9190" s="141" t="s">
        <v>3465</v>
      </c>
      <c r="B9190" s="141" t="s">
        <v>284</v>
      </c>
      <c r="C9190" s="141" t="s">
        <v>3457</v>
      </c>
      <c r="D9190" s="141" t="s">
        <v>3455</v>
      </c>
      <c r="E9190" s="141" t="s">
        <v>4088</v>
      </c>
      <c r="F9190" s="141" t="s">
        <v>4087</v>
      </c>
      <c r="G9190" s="141" t="s">
        <v>61</v>
      </c>
      <c r="H9190" s="141" t="s">
        <v>4035</v>
      </c>
      <c r="I9190" s="141" t="s">
        <v>3495</v>
      </c>
      <c r="J9190" s="141" t="s">
        <v>118</v>
      </c>
      <c r="K9190" s="141" t="s">
        <v>120</v>
      </c>
      <c r="L9190" s="141" t="s">
        <v>3969</v>
      </c>
      <c r="M9190" s="141" t="s">
        <v>261</v>
      </c>
      <c r="N9190" s="141" t="s">
        <v>286</v>
      </c>
      <c r="O9190" s="141" t="s">
        <v>291</v>
      </c>
      <c r="P9190" s="141" t="s">
        <v>3282</v>
      </c>
      <c r="Q9190" s="141" t="s">
        <v>288</v>
      </c>
      <c r="R9190" s="141" t="s">
        <v>3468</v>
      </c>
      <c r="S9190" s="148" t="s">
        <v>3280</v>
      </c>
      <c r="T9190" s="147">
        <v>0</v>
      </c>
      <c r="U9190" s="147">
        <v>3123000</v>
      </c>
      <c r="V9190" s="147">
        <v>0</v>
      </c>
      <c r="W9190" s="147">
        <v>0</v>
      </c>
    </row>
    <row r="9191" spans="1:23">
      <c r="A9191" s="141" t="s">
        <v>3465</v>
      </c>
      <c r="B9191" s="141" t="s">
        <v>284</v>
      </c>
      <c r="C9191" s="141" t="s">
        <v>3457</v>
      </c>
      <c r="D9191" s="141" t="s">
        <v>3455</v>
      </c>
      <c r="E9191" s="141" t="s">
        <v>4088</v>
      </c>
      <c r="F9191" s="141" t="s">
        <v>4087</v>
      </c>
      <c r="G9191" s="141" t="s">
        <v>61</v>
      </c>
      <c r="H9191" s="141" t="s">
        <v>4035</v>
      </c>
      <c r="I9191" s="141" t="s">
        <v>3495</v>
      </c>
      <c r="J9191" s="141" t="s">
        <v>118</v>
      </c>
      <c r="K9191" s="141" t="s">
        <v>120</v>
      </c>
      <c r="L9191" s="141" t="s">
        <v>3969</v>
      </c>
      <c r="M9191" s="141" t="s">
        <v>261</v>
      </c>
      <c r="N9191" s="141" t="s">
        <v>303</v>
      </c>
      <c r="O9191" s="141" t="s">
        <v>287</v>
      </c>
      <c r="P9191" s="141" t="s">
        <v>3282</v>
      </c>
      <c r="Q9191" s="141" t="s">
        <v>288</v>
      </c>
      <c r="R9191" s="141" t="s">
        <v>3468</v>
      </c>
      <c r="S9191" s="148" t="s">
        <v>3280</v>
      </c>
      <c r="T9191" s="147">
        <v>19816284</v>
      </c>
      <c r="U9191" s="147">
        <v>28442167.789999999</v>
      </c>
      <c r="V9191" s="147">
        <v>10742331.560000001</v>
      </c>
      <c r="W9191" s="147">
        <v>4847598.74</v>
      </c>
    </row>
    <row r="9192" spans="1:23">
      <c r="A9192" s="141" t="s">
        <v>3465</v>
      </c>
      <c r="B9192" s="141" t="s">
        <v>284</v>
      </c>
      <c r="C9192" s="141" t="s">
        <v>3457</v>
      </c>
      <c r="D9192" s="141" t="s">
        <v>3455</v>
      </c>
      <c r="E9192" s="141" t="s">
        <v>4088</v>
      </c>
      <c r="F9192" s="141" t="s">
        <v>4087</v>
      </c>
      <c r="G9192" s="141" t="s">
        <v>61</v>
      </c>
      <c r="H9192" s="141" t="s">
        <v>4035</v>
      </c>
      <c r="I9192" s="141" t="s">
        <v>3495</v>
      </c>
      <c r="J9192" s="141" t="s">
        <v>118</v>
      </c>
      <c r="K9192" s="141" t="s">
        <v>120</v>
      </c>
      <c r="L9192" s="141" t="s">
        <v>3969</v>
      </c>
      <c r="M9192" s="141" t="s">
        <v>262</v>
      </c>
      <c r="N9192" s="141" t="s">
        <v>286</v>
      </c>
      <c r="O9192" s="141" t="s">
        <v>287</v>
      </c>
      <c r="P9192" s="141" t="s">
        <v>3282</v>
      </c>
      <c r="Q9192" s="141" t="s">
        <v>288</v>
      </c>
      <c r="R9192" s="141" t="s">
        <v>3468</v>
      </c>
      <c r="S9192" s="148" t="s">
        <v>3280</v>
      </c>
      <c r="T9192" s="147">
        <v>0</v>
      </c>
      <c r="U9192" s="147">
        <v>405932</v>
      </c>
      <c r="V9192" s="147">
        <v>55932</v>
      </c>
      <c r="W9192" s="147">
        <v>55932</v>
      </c>
    </row>
    <row r="9193" spans="1:23">
      <c r="A9193" s="141" t="s">
        <v>3465</v>
      </c>
      <c r="B9193" s="141" t="s">
        <v>284</v>
      </c>
      <c r="C9193" s="141" t="s">
        <v>3457</v>
      </c>
      <c r="D9193" s="141" t="s">
        <v>3455</v>
      </c>
      <c r="E9193" s="141" t="s">
        <v>4088</v>
      </c>
      <c r="F9193" s="141" t="s">
        <v>4087</v>
      </c>
      <c r="G9193" s="141" t="s">
        <v>61</v>
      </c>
      <c r="H9193" s="141" t="s">
        <v>4035</v>
      </c>
      <c r="I9193" s="141" t="s">
        <v>3495</v>
      </c>
      <c r="J9193" s="141" t="s">
        <v>118</v>
      </c>
      <c r="K9193" s="141" t="s">
        <v>120</v>
      </c>
      <c r="L9193" s="141" t="s">
        <v>3969</v>
      </c>
      <c r="M9193" s="141" t="s">
        <v>262</v>
      </c>
      <c r="N9193" s="141" t="s">
        <v>286</v>
      </c>
      <c r="O9193" s="141" t="s">
        <v>289</v>
      </c>
      <c r="P9193" s="141" t="s">
        <v>3282</v>
      </c>
      <c r="Q9193" s="141" t="s">
        <v>288</v>
      </c>
      <c r="R9193" s="141" t="s">
        <v>3468</v>
      </c>
      <c r="S9193" s="148" t="s">
        <v>3280</v>
      </c>
      <c r="T9193" s="147">
        <v>44400</v>
      </c>
      <c r="U9193" s="147">
        <v>230072.93</v>
      </c>
      <c r="V9193" s="147">
        <v>230072.93</v>
      </c>
      <c r="W9193" s="147">
        <v>184072.92</v>
      </c>
    </row>
    <row r="9194" spans="1:23">
      <c r="A9194" s="141" t="s">
        <v>3465</v>
      </c>
      <c r="B9194" s="141" t="s">
        <v>284</v>
      </c>
      <c r="C9194" s="141" t="s">
        <v>3457</v>
      </c>
      <c r="D9194" s="141" t="s">
        <v>3455</v>
      </c>
      <c r="E9194" s="141" t="s">
        <v>4088</v>
      </c>
      <c r="F9194" s="141" t="s">
        <v>4087</v>
      </c>
      <c r="G9194" s="141" t="s">
        <v>61</v>
      </c>
      <c r="H9194" s="141" t="s">
        <v>4035</v>
      </c>
      <c r="I9194" s="141" t="s">
        <v>3495</v>
      </c>
      <c r="J9194" s="141" t="s">
        <v>118</v>
      </c>
      <c r="K9194" s="141" t="s">
        <v>120</v>
      </c>
      <c r="L9194" s="141" t="s">
        <v>3969</v>
      </c>
      <c r="M9194" s="141" t="s">
        <v>262</v>
      </c>
      <c r="N9194" s="141" t="s">
        <v>303</v>
      </c>
      <c r="O9194" s="141" t="s">
        <v>287</v>
      </c>
      <c r="P9194" s="141" t="s">
        <v>3282</v>
      </c>
      <c r="Q9194" s="141" t="s">
        <v>288</v>
      </c>
      <c r="R9194" s="141" t="s">
        <v>3468</v>
      </c>
      <c r="S9194" s="148" t="s">
        <v>3280</v>
      </c>
      <c r="T9194" s="147">
        <v>1020000</v>
      </c>
      <c r="U9194" s="147">
        <v>2959283.28</v>
      </c>
      <c r="V9194" s="147">
        <v>1945353.19</v>
      </c>
      <c r="W9194" s="147">
        <v>653622.99</v>
      </c>
    </row>
    <row r="9195" spans="1:23">
      <c r="A9195" s="141" t="s">
        <v>3465</v>
      </c>
      <c r="B9195" s="141" t="s">
        <v>284</v>
      </c>
      <c r="C9195" s="141" t="s">
        <v>3457</v>
      </c>
      <c r="D9195" s="141" t="s">
        <v>3455</v>
      </c>
      <c r="E9195" s="141" t="s">
        <v>4088</v>
      </c>
      <c r="F9195" s="141" t="s">
        <v>4087</v>
      </c>
      <c r="G9195" s="141" t="s">
        <v>61</v>
      </c>
      <c r="H9195" s="141" t="s">
        <v>4035</v>
      </c>
      <c r="I9195" s="141" t="s">
        <v>3495</v>
      </c>
      <c r="J9195" s="141" t="s">
        <v>118</v>
      </c>
      <c r="K9195" s="141" t="s">
        <v>120</v>
      </c>
      <c r="L9195" s="141" t="s">
        <v>3969</v>
      </c>
      <c r="M9195" s="141" t="s">
        <v>263</v>
      </c>
      <c r="N9195" s="141" t="s">
        <v>286</v>
      </c>
      <c r="O9195" s="141" t="s">
        <v>287</v>
      </c>
      <c r="P9195" s="141" t="s">
        <v>3282</v>
      </c>
      <c r="Q9195" s="141" t="s">
        <v>288</v>
      </c>
      <c r="R9195" s="141" t="s">
        <v>3468</v>
      </c>
      <c r="S9195" s="148" t="s">
        <v>3280</v>
      </c>
      <c r="T9195" s="147">
        <v>0</v>
      </c>
      <c r="U9195" s="147">
        <v>36421.22</v>
      </c>
      <c r="V9195" s="147">
        <v>36421.22</v>
      </c>
      <c r="W9195" s="147">
        <v>0</v>
      </c>
    </row>
    <row r="9196" spans="1:23">
      <c r="A9196" s="141" t="s">
        <v>3465</v>
      </c>
      <c r="B9196" s="141" t="s">
        <v>284</v>
      </c>
      <c r="C9196" s="141" t="s">
        <v>3457</v>
      </c>
      <c r="D9196" s="141" t="s">
        <v>3455</v>
      </c>
      <c r="E9196" s="141" t="s">
        <v>4088</v>
      </c>
      <c r="F9196" s="141" t="s">
        <v>4087</v>
      </c>
      <c r="G9196" s="141" t="s">
        <v>61</v>
      </c>
      <c r="H9196" s="141" t="s">
        <v>4035</v>
      </c>
      <c r="I9196" s="141" t="s">
        <v>3495</v>
      </c>
      <c r="J9196" s="141" t="s">
        <v>118</v>
      </c>
      <c r="K9196" s="141" t="s">
        <v>120</v>
      </c>
      <c r="L9196" s="141" t="s">
        <v>3969</v>
      </c>
      <c r="M9196" s="141" t="s">
        <v>263</v>
      </c>
      <c r="N9196" s="141" t="s">
        <v>303</v>
      </c>
      <c r="O9196" s="141" t="s">
        <v>287</v>
      </c>
      <c r="P9196" s="141" t="s">
        <v>3282</v>
      </c>
      <c r="Q9196" s="141" t="s">
        <v>288</v>
      </c>
      <c r="R9196" s="141" t="s">
        <v>3468</v>
      </c>
      <c r="S9196" s="148" t="s">
        <v>3280</v>
      </c>
      <c r="T9196" s="147">
        <v>54433</v>
      </c>
      <c r="U9196" s="147">
        <v>180622</v>
      </c>
      <c r="V9196" s="147">
        <v>81733.36</v>
      </c>
      <c r="W9196" s="147">
        <v>40002</v>
      </c>
    </row>
    <row r="9197" spans="1:23">
      <c r="A9197" s="141" t="s">
        <v>3465</v>
      </c>
      <c r="B9197" s="141" t="s">
        <v>284</v>
      </c>
      <c r="C9197" s="141" t="s">
        <v>3457</v>
      </c>
      <c r="D9197" s="141" t="s">
        <v>3455</v>
      </c>
      <c r="E9197" s="141" t="s">
        <v>4088</v>
      </c>
      <c r="F9197" s="141" t="s">
        <v>4087</v>
      </c>
      <c r="G9197" s="141" t="s">
        <v>61</v>
      </c>
      <c r="H9197" s="141" t="s">
        <v>4035</v>
      </c>
      <c r="I9197" s="141" t="s">
        <v>3495</v>
      </c>
      <c r="J9197" s="141" t="s">
        <v>118</v>
      </c>
      <c r="K9197" s="141" t="s">
        <v>121</v>
      </c>
      <c r="L9197" s="141" t="s">
        <v>3969</v>
      </c>
      <c r="M9197" s="141" t="s">
        <v>261</v>
      </c>
      <c r="N9197" s="141" t="s">
        <v>286</v>
      </c>
      <c r="O9197" s="141" t="s">
        <v>289</v>
      </c>
      <c r="P9197" s="141" t="s">
        <v>3282</v>
      </c>
      <c r="Q9197" s="141" t="s">
        <v>288</v>
      </c>
      <c r="R9197" s="141" t="s">
        <v>3468</v>
      </c>
      <c r="S9197" s="148" t="s">
        <v>3280</v>
      </c>
      <c r="T9197" s="147">
        <v>800000</v>
      </c>
      <c r="U9197" s="147">
        <v>0</v>
      </c>
      <c r="V9197" s="147">
        <v>0</v>
      </c>
      <c r="W9197" s="147">
        <v>0</v>
      </c>
    </row>
    <row r="9198" spans="1:23">
      <c r="A9198" s="141" t="s">
        <v>3465</v>
      </c>
      <c r="B9198" s="141" t="s">
        <v>284</v>
      </c>
      <c r="C9198" s="141" t="s">
        <v>3457</v>
      </c>
      <c r="D9198" s="141" t="s">
        <v>3455</v>
      </c>
      <c r="E9198" s="141" t="s">
        <v>4088</v>
      </c>
      <c r="F9198" s="141" t="s">
        <v>4087</v>
      </c>
      <c r="G9198" s="141" t="s">
        <v>61</v>
      </c>
      <c r="H9198" s="141" t="s">
        <v>4035</v>
      </c>
      <c r="I9198" s="141" t="s">
        <v>3514</v>
      </c>
      <c r="J9198" s="141" t="s">
        <v>3958</v>
      </c>
      <c r="K9198" s="141" t="s">
        <v>202</v>
      </c>
      <c r="L9198" s="141" t="s">
        <v>3969</v>
      </c>
      <c r="M9198" s="141" t="s">
        <v>261</v>
      </c>
      <c r="N9198" s="141" t="s">
        <v>300</v>
      </c>
      <c r="O9198" s="141" t="s">
        <v>290</v>
      </c>
      <c r="P9198" s="141" t="s">
        <v>1158</v>
      </c>
      <c r="Q9198" s="141" t="s">
        <v>288</v>
      </c>
      <c r="R9198" s="141" t="s">
        <v>3468</v>
      </c>
      <c r="S9198" s="148" t="s">
        <v>3283</v>
      </c>
      <c r="T9198" s="147">
        <v>22288942</v>
      </c>
      <c r="U9198" s="147">
        <v>0</v>
      </c>
      <c r="V9198" s="147">
        <v>0</v>
      </c>
      <c r="W9198" s="147">
        <v>0</v>
      </c>
    </row>
    <row r="9199" spans="1:23">
      <c r="A9199" s="141" t="s">
        <v>3465</v>
      </c>
      <c r="B9199" s="141" t="s">
        <v>284</v>
      </c>
      <c r="C9199" s="141" t="s">
        <v>3457</v>
      </c>
      <c r="D9199" s="141" t="s">
        <v>3455</v>
      </c>
      <c r="E9199" s="141" t="s">
        <v>4088</v>
      </c>
      <c r="F9199" s="141" t="s">
        <v>4087</v>
      </c>
      <c r="G9199" s="141" t="s">
        <v>62</v>
      </c>
      <c r="H9199" s="141" t="s">
        <v>3490</v>
      </c>
      <c r="I9199" s="141" t="s">
        <v>3495</v>
      </c>
      <c r="J9199" s="141" t="s">
        <v>122</v>
      </c>
      <c r="K9199" s="141" t="s">
        <v>123</v>
      </c>
      <c r="L9199" s="141" t="s">
        <v>3969</v>
      </c>
      <c r="M9199" s="141" t="s">
        <v>261</v>
      </c>
      <c r="N9199" s="141" t="s">
        <v>303</v>
      </c>
      <c r="O9199" s="141" t="s">
        <v>287</v>
      </c>
      <c r="P9199" s="141" t="s">
        <v>3282</v>
      </c>
      <c r="Q9199" s="141" t="s">
        <v>288</v>
      </c>
      <c r="R9199" s="141" t="s">
        <v>3468</v>
      </c>
      <c r="S9199" s="148" t="s">
        <v>3280</v>
      </c>
      <c r="T9199" s="147">
        <v>80094935</v>
      </c>
      <c r="U9199" s="147">
        <v>92716535</v>
      </c>
      <c r="V9199" s="147">
        <v>84666841.780000001</v>
      </c>
      <c r="W9199" s="147">
        <v>80925401.010000005</v>
      </c>
    </row>
    <row r="9200" spans="1:23">
      <c r="A9200" s="141" t="s">
        <v>3465</v>
      </c>
      <c r="B9200" s="141" t="s">
        <v>284</v>
      </c>
      <c r="C9200" s="141" t="s">
        <v>3457</v>
      </c>
      <c r="D9200" s="141" t="s">
        <v>3455</v>
      </c>
      <c r="E9200" s="141" t="s">
        <v>4088</v>
      </c>
      <c r="F9200" s="141" t="s">
        <v>4087</v>
      </c>
      <c r="G9200" s="141" t="s">
        <v>62</v>
      </c>
      <c r="H9200" s="141" t="s">
        <v>3490</v>
      </c>
      <c r="I9200" s="141" t="s">
        <v>3495</v>
      </c>
      <c r="J9200" s="141" t="s">
        <v>122</v>
      </c>
      <c r="K9200" s="141" t="s">
        <v>123</v>
      </c>
      <c r="L9200" s="141" t="s">
        <v>3969</v>
      </c>
      <c r="M9200" s="141" t="s">
        <v>261</v>
      </c>
      <c r="N9200" s="141" t="s">
        <v>414</v>
      </c>
      <c r="O9200" s="141" t="s">
        <v>287</v>
      </c>
      <c r="P9200" s="141" t="s">
        <v>902</v>
      </c>
      <c r="Q9200" s="141" t="s">
        <v>415</v>
      </c>
      <c r="R9200" s="141" t="s">
        <v>3468</v>
      </c>
      <c r="S9200" s="148" t="s">
        <v>3283</v>
      </c>
      <c r="T9200" s="147">
        <v>900000</v>
      </c>
      <c r="U9200" s="147">
        <v>800000</v>
      </c>
      <c r="V9200" s="147">
        <v>12744</v>
      </c>
      <c r="W9200" s="147">
        <v>12744</v>
      </c>
    </row>
    <row r="9201" spans="1:23">
      <c r="A9201" s="141" t="s">
        <v>3465</v>
      </c>
      <c r="B9201" s="141" t="s">
        <v>284</v>
      </c>
      <c r="C9201" s="141" t="s">
        <v>3457</v>
      </c>
      <c r="D9201" s="141" t="s">
        <v>3455</v>
      </c>
      <c r="E9201" s="141" t="s">
        <v>4088</v>
      </c>
      <c r="F9201" s="141" t="s">
        <v>4087</v>
      </c>
      <c r="G9201" s="141" t="s">
        <v>62</v>
      </c>
      <c r="H9201" s="141" t="s">
        <v>3490</v>
      </c>
      <c r="I9201" s="141" t="s">
        <v>3495</v>
      </c>
      <c r="J9201" s="141" t="s">
        <v>122</v>
      </c>
      <c r="K9201" s="141" t="s">
        <v>123</v>
      </c>
      <c r="L9201" s="141" t="s">
        <v>3969</v>
      </c>
      <c r="M9201" s="141" t="s">
        <v>261</v>
      </c>
      <c r="N9201" s="141" t="s">
        <v>303</v>
      </c>
      <c r="O9201" s="141" t="s">
        <v>287</v>
      </c>
      <c r="P9201" s="141" t="s">
        <v>1266</v>
      </c>
      <c r="Q9201" s="141" t="s">
        <v>754</v>
      </c>
      <c r="R9201" s="141" t="s">
        <v>3468</v>
      </c>
      <c r="S9201" s="148" t="s">
        <v>3283</v>
      </c>
      <c r="T9201" s="147">
        <v>950000</v>
      </c>
      <c r="U9201" s="147">
        <v>1050000</v>
      </c>
      <c r="V9201" s="147">
        <v>0</v>
      </c>
      <c r="W9201" s="147">
        <v>0</v>
      </c>
    </row>
    <row r="9202" spans="1:23">
      <c r="A9202" s="141" t="s">
        <v>3465</v>
      </c>
      <c r="B9202" s="141" t="s">
        <v>284</v>
      </c>
      <c r="C9202" s="141" t="s">
        <v>3457</v>
      </c>
      <c r="D9202" s="141" t="s">
        <v>3455</v>
      </c>
      <c r="E9202" s="141" t="s">
        <v>4088</v>
      </c>
      <c r="F9202" s="141" t="s">
        <v>4087</v>
      </c>
      <c r="G9202" s="141" t="s">
        <v>62</v>
      </c>
      <c r="H9202" s="141" t="s">
        <v>3490</v>
      </c>
      <c r="I9202" s="141" t="s">
        <v>3495</v>
      </c>
      <c r="J9202" s="141" t="s">
        <v>122</v>
      </c>
      <c r="K9202" s="141" t="s">
        <v>123</v>
      </c>
      <c r="L9202" s="141" t="s">
        <v>3969</v>
      </c>
      <c r="M9202" s="141" t="s">
        <v>262</v>
      </c>
      <c r="N9202" s="141" t="s">
        <v>303</v>
      </c>
      <c r="O9202" s="141" t="s">
        <v>287</v>
      </c>
      <c r="P9202" s="141" t="s">
        <v>3282</v>
      </c>
      <c r="Q9202" s="141" t="s">
        <v>288</v>
      </c>
      <c r="R9202" s="141" t="s">
        <v>3468</v>
      </c>
      <c r="S9202" s="148" t="s">
        <v>3280</v>
      </c>
      <c r="T9202" s="147">
        <v>110000</v>
      </c>
      <c r="U9202" s="147">
        <v>1100000</v>
      </c>
      <c r="V9202" s="147">
        <v>84220.85</v>
      </c>
      <c r="W9202" s="147">
        <v>84220.85</v>
      </c>
    </row>
    <row r="9203" spans="1:23">
      <c r="A9203" s="141" t="s">
        <v>3465</v>
      </c>
      <c r="B9203" s="141" t="s">
        <v>284</v>
      </c>
      <c r="C9203" s="141" t="s">
        <v>3457</v>
      </c>
      <c r="D9203" s="141" t="s">
        <v>3455</v>
      </c>
      <c r="E9203" s="141" t="s">
        <v>4088</v>
      </c>
      <c r="F9203" s="141" t="s">
        <v>4087</v>
      </c>
      <c r="G9203" s="141" t="s">
        <v>62</v>
      </c>
      <c r="H9203" s="141" t="s">
        <v>3490</v>
      </c>
      <c r="I9203" s="141" t="s">
        <v>3495</v>
      </c>
      <c r="J9203" s="141" t="s">
        <v>122</v>
      </c>
      <c r="K9203" s="141" t="s">
        <v>123</v>
      </c>
      <c r="L9203" s="141" t="s">
        <v>3969</v>
      </c>
      <c r="M9203" s="141" t="s">
        <v>262</v>
      </c>
      <c r="N9203" s="141" t="s">
        <v>414</v>
      </c>
      <c r="O9203" s="141" t="s">
        <v>287</v>
      </c>
      <c r="P9203" s="141" t="s">
        <v>902</v>
      </c>
      <c r="Q9203" s="141" t="s">
        <v>415</v>
      </c>
      <c r="R9203" s="141" t="s">
        <v>3468</v>
      </c>
      <c r="S9203" s="148" t="s">
        <v>3283</v>
      </c>
      <c r="T9203" s="147">
        <v>100000</v>
      </c>
      <c r="U9203" s="147">
        <v>100000</v>
      </c>
      <c r="V9203" s="147">
        <v>70092</v>
      </c>
      <c r="W9203" s="147">
        <v>0</v>
      </c>
    </row>
    <row r="9204" spans="1:23">
      <c r="A9204" s="141" t="s">
        <v>3465</v>
      </c>
      <c r="B9204" s="141" t="s">
        <v>284</v>
      </c>
      <c r="C9204" s="141" t="s">
        <v>3457</v>
      </c>
      <c r="D9204" s="141" t="s">
        <v>3455</v>
      </c>
      <c r="E9204" s="141" t="s">
        <v>4088</v>
      </c>
      <c r="F9204" s="141" t="s">
        <v>4087</v>
      </c>
      <c r="G9204" s="141" t="s">
        <v>62</v>
      </c>
      <c r="H9204" s="141" t="s">
        <v>3490</v>
      </c>
      <c r="I9204" s="141" t="s">
        <v>3495</v>
      </c>
      <c r="J9204" s="141" t="s">
        <v>122</v>
      </c>
      <c r="K9204" s="141" t="s">
        <v>126</v>
      </c>
      <c r="L9204" s="141" t="s">
        <v>3969</v>
      </c>
      <c r="M9204" s="141" t="s">
        <v>261</v>
      </c>
      <c r="N9204" s="141" t="s">
        <v>303</v>
      </c>
      <c r="O9204" s="141" t="s">
        <v>287</v>
      </c>
      <c r="P9204" s="141" t="s">
        <v>3282</v>
      </c>
      <c r="Q9204" s="141" t="s">
        <v>288</v>
      </c>
      <c r="R9204" s="141" t="s">
        <v>3468</v>
      </c>
      <c r="S9204" s="148" t="s">
        <v>3280</v>
      </c>
      <c r="T9204" s="147">
        <v>7526972</v>
      </c>
      <c r="U9204" s="147">
        <v>12776972</v>
      </c>
      <c r="V9204" s="147">
        <v>10027674.33</v>
      </c>
      <c r="W9204" s="147">
        <v>5988710.3600000003</v>
      </c>
    </row>
    <row r="9205" spans="1:23">
      <c r="A9205" s="141" t="s">
        <v>3465</v>
      </c>
      <c r="B9205" s="141" t="s">
        <v>284</v>
      </c>
      <c r="C9205" s="141" t="s">
        <v>3457</v>
      </c>
      <c r="D9205" s="141" t="s">
        <v>3455</v>
      </c>
      <c r="E9205" s="141" t="s">
        <v>4088</v>
      </c>
      <c r="F9205" s="141" t="s">
        <v>4087</v>
      </c>
      <c r="G9205" s="141" t="s">
        <v>62</v>
      </c>
      <c r="H9205" s="141" t="s">
        <v>3490</v>
      </c>
      <c r="I9205" s="141" t="s">
        <v>3495</v>
      </c>
      <c r="J9205" s="141" t="s">
        <v>122</v>
      </c>
      <c r="K9205" s="141" t="s">
        <v>126</v>
      </c>
      <c r="L9205" s="141" t="s">
        <v>3969</v>
      </c>
      <c r="M9205" s="141" t="s">
        <v>262</v>
      </c>
      <c r="N9205" s="141" t="s">
        <v>303</v>
      </c>
      <c r="O9205" s="141" t="s">
        <v>287</v>
      </c>
      <c r="P9205" s="141" t="s">
        <v>3282</v>
      </c>
      <c r="Q9205" s="141" t="s">
        <v>288</v>
      </c>
      <c r="R9205" s="141" t="s">
        <v>3468</v>
      </c>
      <c r="S9205" s="148" t="s">
        <v>3280</v>
      </c>
      <c r="T9205" s="147">
        <v>500000</v>
      </c>
      <c r="U9205" s="147">
        <v>0</v>
      </c>
      <c r="V9205" s="147">
        <v>0</v>
      </c>
      <c r="W9205" s="147">
        <v>0</v>
      </c>
    </row>
    <row r="9206" spans="1:23">
      <c r="A9206" s="141" t="s">
        <v>3465</v>
      </c>
      <c r="B9206" s="141" t="s">
        <v>284</v>
      </c>
      <c r="C9206" s="141" t="s">
        <v>3457</v>
      </c>
      <c r="D9206" s="141" t="s">
        <v>3455</v>
      </c>
      <c r="E9206" s="141" t="s">
        <v>4088</v>
      </c>
      <c r="F9206" s="141" t="s">
        <v>4087</v>
      </c>
      <c r="G9206" s="141" t="s">
        <v>62</v>
      </c>
      <c r="H9206" s="141" t="s">
        <v>3490</v>
      </c>
      <c r="I9206" s="141" t="s">
        <v>3495</v>
      </c>
      <c r="J9206" s="141" t="s">
        <v>122</v>
      </c>
      <c r="K9206" s="141" t="s">
        <v>126</v>
      </c>
      <c r="L9206" s="141" t="s">
        <v>3969</v>
      </c>
      <c r="M9206" s="141" t="s">
        <v>263</v>
      </c>
      <c r="N9206" s="141" t="s">
        <v>303</v>
      </c>
      <c r="O9206" s="141" t="s">
        <v>287</v>
      </c>
      <c r="P9206" s="141" t="s">
        <v>3282</v>
      </c>
      <c r="Q9206" s="141" t="s">
        <v>288</v>
      </c>
      <c r="R9206" s="141" t="s">
        <v>3468</v>
      </c>
      <c r="S9206" s="148" t="s">
        <v>3280</v>
      </c>
      <c r="T9206" s="147">
        <v>2883000</v>
      </c>
      <c r="U9206" s="147">
        <v>1283000</v>
      </c>
      <c r="V9206" s="147">
        <v>14414.88</v>
      </c>
      <c r="W9206" s="147">
        <v>0</v>
      </c>
    </row>
    <row r="9207" spans="1:23">
      <c r="A9207" s="141" t="s">
        <v>3465</v>
      </c>
      <c r="B9207" s="141" t="s">
        <v>284</v>
      </c>
      <c r="C9207" s="141" t="s">
        <v>3457</v>
      </c>
      <c r="D9207" s="141" t="s">
        <v>3455</v>
      </c>
      <c r="E9207" s="141" t="s">
        <v>4088</v>
      </c>
      <c r="F9207" s="141" t="s">
        <v>4087</v>
      </c>
      <c r="G9207" s="141" t="s">
        <v>62</v>
      </c>
      <c r="H9207" s="141" t="s">
        <v>3490</v>
      </c>
      <c r="I9207" s="141" t="s">
        <v>3495</v>
      </c>
      <c r="J9207" s="141" t="s">
        <v>136</v>
      </c>
      <c r="K9207" s="141" t="s">
        <v>137</v>
      </c>
      <c r="L9207" s="141" t="s">
        <v>3969</v>
      </c>
      <c r="M9207" s="141" t="s">
        <v>261</v>
      </c>
      <c r="N9207" s="141" t="s">
        <v>519</v>
      </c>
      <c r="O9207" s="141" t="s">
        <v>287</v>
      </c>
      <c r="P9207" s="141" t="s">
        <v>1012</v>
      </c>
      <c r="Q9207" s="141" t="s">
        <v>520</v>
      </c>
      <c r="R9207" s="141" t="s">
        <v>3468</v>
      </c>
      <c r="S9207" s="148" t="s">
        <v>3283</v>
      </c>
      <c r="T9207" s="147">
        <v>2400000</v>
      </c>
      <c r="U9207" s="147">
        <v>2500000</v>
      </c>
      <c r="V9207" s="147">
        <v>1268944.71</v>
      </c>
      <c r="W9207" s="147">
        <v>734572.28</v>
      </c>
    </row>
    <row r="9208" spans="1:23">
      <c r="A9208" s="141" t="s">
        <v>3465</v>
      </c>
      <c r="B9208" s="141" t="s">
        <v>284</v>
      </c>
      <c r="C9208" s="141" t="s">
        <v>3457</v>
      </c>
      <c r="D9208" s="141" t="s">
        <v>3455</v>
      </c>
      <c r="E9208" s="141" t="s">
        <v>4088</v>
      </c>
      <c r="F9208" s="141" t="s">
        <v>4087</v>
      </c>
      <c r="G9208" s="141" t="s">
        <v>62</v>
      </c>
      <c r="H9208" s="141" t="s">
        <v>3490</v>
      </c>
      <c r="I9208" s="141" t="s">
        <v>3514</v>
      </c>
      <c r="J9208" s="141" t="s">
        <v>174</v>
      </c>
      <c r="K9208" s="141" t="s">
        <v>177</v>
      </c>
      <c r="L9208" s="141" t="s">
        <v>3969</v>
      </c>
      <c r="M9208" s="141" t="s">
        <v>261</v>
      </c>
      <c r="N9208" s="141" t="s">
        <v>303</v>
      </c>
      <c r="O9208" s="141" t="s">
        <v>287</v>
      </c>
      <c r="P9208" s="141" t="s">
        <v>3282</v>
      </c>
      <c r="Q9208" s="141" t="s">
        <v>288</v>
      </c>
      <c r="R9208" s="141" t="s">
        <v>3468</v>
      </c>
      <c r="S9208" s="148" t="s">
        <v>3280</v>
      </c>
      <c r="T9208" s="147">
        <v>0</v>
      </c>
      <c r="U9208" s="147">
        <v>3500000</v>
      </c>
      <c r="V9208" s="147">
        <v>2919052.19</v>
      </c>
      <c r="W9208" s="147">
        <v>0</v>
      </c>
    </row>
    <row r="9209" spans="1:23">
      <c r="A9209" s="141" t="s">
        <v>3465</v>
      </c>
      <c r="B9209" s="141" t="s">
        <v>284</v>
      </c>
      <c r="C9209" s="141" t="s">
        <v>3457</v>
      </c>
      <c r="D9209" s="141" t="s">
        <v>3455</v>
      </c>
      <c r="E9209" s="141" t="s">
        <v>4088</v>
      </c>
      <c r="F9209" s="141" t="s">
        <v>4087</v>
      </c>
      <c r="G9209" s="141" t="s">
        <v>62</v>
      </c>
      <c r="H9209" s="141" t="s">
        <v>3490</v>
      </c>
      <c r="I9209" s="141" t="s">
        <v>3514</v>
      </c>
      <c r="J9209" s="141" t="s">
        <v>3600</v>
      </c>
      <c r="K9209" s="141" t="s">
        <v>194</v>
      </c>
      <c r="L9209" s="141" t="s">
        <v>3969</v>
      </c>
      <c r="M9209" s="141" t="s">
        <v>261</v>
      </c>
      <c r="N9209" s="141" t="s">
        <v>303</v>
      </c>
      <c r="O9209" s="141" t="s">
        <v>287</v>
      </c>
      <c r="P9209" s="141" t="s">
        <v>3282</v>
      </c>
      <c r="Q9209" s="141" t="s">
        <v>288</v>
      </c>
      <c r="R9209" s="141" t="s">
        <v>3468</v>
      </c>
      <c r="S9209" s="148" t="s">
        <v>3280</v>
      </c>
      <c r="T9209" s="147">
        <v>400000</v>
      </c>
      <c r="U9209" s="147">
        <v>400000</v>
      </c>
      <c r="V9209" s="147">
        <v>160119</v>
      </c>
      <c r="W9209" s="147">
        <v>79119</v>
      </c>
    </row>
    <row r="9210" spans="1:23">
      <c r="A9210" s="141" t="s">
        <v>3465</v>
      </c>
      <c r="B9210" s="141" t="s">
        <v>284</v>
      </c>
      <c r="C9210" s="141" t="s">
        <v>3457</v>
      </c>
      <c r="D9210" s="141" t="s">
        <v>3455</v>
      </c>
      <c r="E9210" s="141" t="s">
        <v>4088</v>
      </c>
      <c r="F9210" s="141" t="s">
        <v>4087</v>
      </c>
      <c r="G9210" s="141" t="s">
        <v>62</v>
      </c>
      <c r="H9210" s="141" t="s">
        <v>3490</v>
      </c>
      <c r="I9210" s="141" t="s">
        <v>3514</v>
      </c>
      <c r="J9210" s="141" t="s">
        <v>3600</v>
      </c>
      <c r="K9210" s="141" t="s">
        <v>194</v>
      </c>
      <c r="L9210" s="141" t="s">
        <v>3969</v>
      </c>
      <c r="M9210" s="141" t="s">
        <v>262</v>
      </c>
      <c r="N9210" s="141" t="s">
        <v>303</v>
      </c>
      <c r="O9210" s="141" t="s">
        <v>287</v>
      </c>
      <c r="P9210" s="141" t="s">
        <v>3282</v>
      </c>
      <c r="Q9210" s="141" t="s">
        <v>288</v>
      </c>
      <c r="R9210" s="141" t="s">
        <v>3468</v>
      </c>
      <c r="S9210" s="148" t="s">
        <v>3280</v>
      </c>
      <c r="T9210" s="147">
        <v>1680000</v>
      </c>
      <c r="U9210" s="147">
        <v>430000</v>
      </c>
      <c r="V9210" s="147">
        <v>0</v>
      </c>
      <c r="W9210" s="147">
        <v>0</v>
      </c>
    </row>
    <row r="9211" spans="1:23">
      <c r="A9211" s="141" t="s">
        <v>3465</v>
      </c>
      <c r="B9211" s="141" t="s">
        <v>284</v>
      </c>
      <c r="C9211" s="141" t="s">
        <v>3457</v>
      </c>
      <c r="D9211" s="141" t="s">
        <v>3455</v>
      </c>
      <c r="E9211" s="141" t="s">
        <v>4088</v>
      </c>
      <c r="F9211" s="141" t="s">
        <v>4087</v>
      </c>
      <c r="G9211" s="141" t="s">
        <v>62</v>
      </c>
      <c r="H9211" s="141" t="s">
        <v>3490</v>
      </c>
      <c r="I9211" s="141" t="s">
        <v>3514</v>
      </c>
      <c r="J9211" s="141" t="s">
        <v>3600</v>
      </c>
      <c r="K9211" s="141" t="s">
        <v>194</v>
      </c>
      <c r="L9211" s="141" t="s">
        <v>3969</v>
      </c>
      <c r="M9211" s="141" t="s">
        <v>263</v>
      </c>
      <c r="N9211" s="141" t="s">
        <v>303</v>
      </c>
      <c r="O9211" s="141" t="s">
        <v>287</v>
      </c>
      <c r="P9211" s="141" t="s">
        <v>3282</v>
      </c>
      <c r="Q9211" s="141" t="s">
        <v>288</v>
      </c>
      <c r="R9211" s="141" t="s">
        <v>3468</v>
      </c>
      <c r="S9211" s="148" t="s">
        <v>3280</v>
      </c>
      <c r="T9211" s="147">
        <v>0</v>
      </c>
      <c r="U9211" s="147">
        <v>1250000</v>
      </c>
      <c r="V9211" s="147">
        <v>703516</v>
      </c>
      <c r="W9211" s="147">
        <v>0</v>
      </c>
    </row>
    <row r="9212" spans="1:23">
      <c r="A9212" s="141" t="s">
        <v>3465</v>
      </c>
      <c r="B9212" s="141" t="s">
        <v>284</v>
      </c>
      <c r="C9212" s="141" t="s">
        <v>3457</v>
      </c>
      <c r="D9212" s="141" t="s">
        <v>3455</v>
      </c>
      <c r="E9212" s="141" t="s">
        <v>4088</v>
      </c>
      <c r="F9212" s="141" t="s">
        <v>4087</v>
      </c>
      <c r="G9212" s="141" t="s">
        <v>62</v>
      </c>
      <c r="H9212" s="141" t="s">
        <v>3490</v>
      </c>
      <c r="I9212" s="141" t="s">
        <v>3514</v>
      </c>
      <c r="J9212" s="141" t="s">
        <v>207</v>
      </c>
      <c r="K9212" s="141" t="s">
        <v>208</v>
      </c>
      <c r="L9212" s="141" t="s">
        <v>3969</v>
      </c>
      <c r="M9212" s="141" t="s">
        <v>261</v>
      </c>
      <c r="N9212" s="141" t="s">
        <v>303</v>
      </c>
      <c r="O9212" s="141" t="s">
        <v>287</v>
      </c>
      <c r="P9212" s="141" t="s">
        <v>3282</v>
      </c>
      <c r="Q9212" s="141" t="s">
        <v>288</v>
      </c>
      <c r="R9212" s="141" t="s">
        <v>3468</v>
      </c>
      <c r="S9212" s="148" t="s">
        <v>3280</v>
      </c>
      <c r="T9212" s="147">
        <v>1500000</v>
      </c>
      <c r="U9212" s="147">
        <v>2900000</v>
      </c>
      <c r="V9212" s="147">
        <v>2168490</v>
      </c>
      <c r="W9212" s="147">
        <v>39825</v>
      </c>
    </row>
    <row r="9213" spans="1:23">
      <c r="A9213" s="141" t="s">
        <v>3465</v>
      </c>
      <c r="B9213" s="141" t="s">
        <v>284</v>
      </c>
      <c r="C9213" s="141" t="s">
        <v>3457</v>
      </c>
      <c r="D9213" s="141" t="s">
        <v>3455</v>
      </c>
      <c r="E9213" s="141" t="s">
        <v>4088</v>
      </c>
      <c r="F9213" s="141" t="s">
        <v>4087</v>
      </c>
      <c r="G9213" s="141" t="s">
        <v>62</v>
      </c>
      <c r="H9213" s="141" t="s">
        <v>3490</v>
      </c>
      <c r="I9213" s="141" t="s">
        <v>3514</v>
      </c>
      <c r="J9213" s="141" t="s">
        <v>207</v>
      </c>
      <c r="K9213" s="141" t="s">
        <v>208</v>
      </c>
      <c r="L9213" s="141" t="s">
        <v>3969</v>
      </c>
      <c r="M9213" s="141" t="s">
        <v>262</v>
      </c>
      <c r="N9213" s="141" t="s">
        <v>303</v>
      </c>
      <c r="O9213" s="141" t="s">
        <v>287</v>
      </c>
      <c r="P9213" s="141" t="s">
        <v>3282</v>
      </c>
      <c r="Q9213" s="141" t="s">
        <v>288</v>
      </c>
      <c r="R9213" s="141" t="s">
        <v>3468</v>
      </c>
      <c r="S9213" s="148" t="s">
        <v>3280</v>
      </c>
      <c r="T9213" s="147">
        <v>300000</v>
      </c>
      <c r="U9213" s="147">
        <v>300000</v>
      </c>
      <c r="V9213" s="147">
        <v>0</v>
      </c>
      <c r="W9213" s="147">
        <v>0</v>
      </c>
    </row>
    <row r="9214" spans="1:23">
      <c r="A9214" s="141" t="s">
        <v>3465</v>
      </c>
      <c r="B9214" s="141" t="s">
        <v>284</v>
      </c>
      <c r="C9214" s="141" t="s">
        <v>3457</v>
      </c>
      <c r="D9214" s="141" t="s">
        <v>3455</v>
      </c>
      <c r="E9214" s="141" t="s">
        <v>4088</v>
      </c>
      <c r="F9214" s="141" t="s">
        <v>4087</v>
      </c>
      <c r="G9214" s="141" t="s">
        <v>62</v>
      </c>
      <c r="H9214" s="141" t="s">
        <v>4062</v>
      </c>
      <c r="I9214" s="141" t="s">
        <v>3495</v>
      </c>
      <c r="J9214" s="141" t="s">
        <v>122</v>
      </c>
      <c r="K9214" s="141" t="s">
        <v>123</v>
      </c>
      <c r="L9214" s="141" t="s">
        <v>3969</v>
      </c>
      <c r="M9214" s="141" t="s">
        <v>261</v>
      </c>
      <c r="N9214" s="141" t="s">
        <v>303</v>
      </c>
      <c r="O9214" s="141" t="s">
        <v>287</v>
      </c>
      <c r="P9214" s="141" t="s">
        <v>3282</v>
      </c>
      <c r="Q9214" s="141" t="s">
        <v>288</v>
      </c>
      <c r="R9214" s="141" t="s">
        <v>3468</v>
      </c>
      <c r="S9214" s="148" t="s">
        <v>3280</v>
      </c>
      <c r="T9214" s="147">
        <v>4560000</v>
      </c>
      <c r="U9214" s="147">
        <v>5309677</v>
      </c>
      <c r="V9214" s="147">
        <v>1527229.16</v>
      </c>
      <c r="W9214" s="147">
        <v>1527229.16</v>
      </c>
    </row>
    <row r="9215" spans="1:23">
      <c r="A9215" s="141" t="s">
        <v>3465</v>
      </c>
      <c r="B9215" s="141" t="s">
        <v>284</v>
      </c>
      <c r="C9215" s="141" t="s">
        <v>3457</v>
      </c>
      <c r="D9215" s="141" t="s">
        <v>3455</v>
      </c>
      <c r="E9215" s="141" t="s">
        <v>4088</v>
      </c>
      <c r="F9215" s="141" t="s">
        <v>4087</v>
      </c>
      <c r="G9215" s="141" t="s">
        <v>62</v>
      </c>
      <c r="H9215" s="141" t="s">
        <v>4062</v>
      </c>
      <c r="I9215" s="141" t="s">
        <v>3495</v>
      </c>
      <c r="J9215" s="141" t="s">
        <v>122</v>
      </c>
      <c r="K9215" s="141" t="s">
        <v>123</v>
      </c>
      <c r="L9215" s="141" t="s">
        <v>3969</v>
      </c>
      <c r="M9215" s="141" t="s">
        <v>262</v>
      </c>
      <c r="N9215" s="141" t="s">
        <v>303</v>
      </c>
      <c r="O9215" s="141" t="s">
        <v>287</v>
      </c>
      <c r="P9215" s="141" t="s">
        <v>3282</v>
      </c>
      <c r="Q9215" s="141" t="s">
        <v>288</v>
      </c>
      <c r="R9215" s="141" t="s">
        <v>3468</v>
      </c>
      <c r="S9215" s="148" t="s">
        <v>3280</v>
      </c>
      <c r="T9215" s="147">
        <v>100000</v>
      </c>
      <c r="U9215" s="147">
        <v>265554</v>
      </c>
      <c r="V9215" s="147">
        <v>0</v>
      </c>
      <c r="W9215" s="147">
        <v>0</v>
      </c>
    </row>
    <row r="9216" spans="1:23">
      <c r="A9216" s="141" t="s">
        <v>3465</v>
      </c>
      <c r="B9216" s="141" t="s">
        <v>284</v>
      </c>
      <c r="C9216" s="141" t="s">
        <v>3457</v>
      </c>
      <c r="D9216" s="141" t="s">
        <v>3455</v>
      </c>
      <c r="E9216" s="141" t="s">
        <v>4088</v>
      </c>
      <c r="F9216" s="141" t="s">
        <v>4087</v>
      </c>
      <c r="G9216" s="141" t="s">
        <v>62</v>
      </c>
      <c r="H9216" s="141" t="s">
        <v>4062</v>
      </c>
      <c r="I9216" s="141" t="s">
        <v>3495</v>
      </c>
      <c r="J9216" s="141" t="s">
        <v>122</v>
      </c>
      <c r="K9216" s="141" t="s">
        <v>123</v>
      </c>
      <c r="L9216" s="141" t="s">
        <v>3969</v>
      </c>
      <c r="M9216" s="141" t="s">
        <v>263</v>
      </c>
      <c r="N9216" s="141" t="s">
        <v>303</v>
      </c>
      <c r="O9216" s="141" t="s">
        <v>287</v>
      </c>
      <c r="P9216" s="141" t="s">
        <v>3282</v>
      </c>
      <c r="Q9216" s="141" t="s">
        <v>288</v>
      </c>
      <c r="R9216" s="141" t="s">
        <v>3468</v>
      </c>
      <c r="S9216" s="148" t="s">
        <v>3280</v>
      </c>
      <c r="T9216" s="147">
        <v>4658989</v>
      </c>
      <c r="U9216" s="147">
        <v>2759668</v>
      </c>
      <c r="V9216" s="147">
        <v>0</v>
      </c>
      <c r="W9216" s="147">
        <v>0</v>
      </c>
    </row>
    <row r="9217" spans="1:23">
      <c r="A9217" s="141" t="s">
        <v>3465</v>
      </c>
      <c r="B9217" s="141" t="s">
        <v>284</v>
      </c>
      <c r="C9217" s="141" t="s">
        <v>3457</v>
      </c>
      <c r="D9217" s="141" t="s">
        <v>3455</v>
      </c>
      <c r="E9217" s="141" t="s">
        <v>4088</v>
      </c>
      <c r="F9217" s="141" t="s">
        <v>4087</v>
      </c>
      <c r="G9217" s="141" t="s">
        <v>62</v>
      </c>
      <c r="H9217" s="141" t="s">
        <v>4096</v>
      </c>
      <c r="I9217" s="141" t="s">
        <v>3495</v>
      </c>
      <c r="J9217" s="141" t="s">
        <v>118</v>
      </c>
      <c r="K9217" s="141" t="s">
        <v>119</v>
      </c>
      <c r="L9217" s="141" t="s">
        <v>3969</v>
      </c>
      <c r="M9217" s="141" t="s">
        <v>261</v>
      </c>
      <c r="N9217" s="141" t="s">
        <v>303</v>
      </c>
      <c r="O9217" s="141" t="s">
        <v>287</v>
      </c>
      <c r="P9217" s="141" t="s">
        <v>3282</v>
      </c>
      <c r="Q9217" s="141" t="s">
        <v>288</v>
      </c>
      <c r="R9217" s="141" t="s">
        <v>3468</v>
      </c>
      <c r="S9217" s="148" t="s">
        <v>3280</v>
      </c>
      <c r="T9217" s="147">
        <v>750000</v>
      </c>
      <c r="U9217" s="147">
        <v>450000</v>
      </c>
      <c r="V9217" s="147">
        <v>299495.81</v>
      </c>
      <c r="W9217" s="147">
        <v>18475.189999999999</v>
      </c>
    </row>
    <row r="9218" spans="1:23">
      <c r="A9218" s="141" t="s">
        <v>3465</v>
      </c>
      <c r="B9218" s="141" t="s">
        <v>284</v>
      </c>
      <c r="C9218" s="141" t="s">
        <v>3457</v>
      </c>
      <c r="D9218" s="141" t="s">
        <v>3455</v>
      </c>
      <c r="E9218" s="141" t="s">
        <v>4088</v>
      </c>
      <c r="F9218" s="141" t="s">
        <v>4087</v>
      </c>
      <c r="G9218" s="141" t="s">
        <v>62</v>
      </c>
      <c r="H9218" s="141" t="s">
        <v>4096</v>
      </c>
      <c r="I9218" s="141" t="s">
        <v>3495</v>
      </c>
      <c r="J9218" s="141" t="s">
        <v>118</v>
      </c>
      <c r="K9218" s="141" t="s">
        <v>119</v>
      </c>
      <c r="L9218" s="141" t="s">
        <v>3969</v>
      </c>
      <c r="M9218" s="141" t="s">
        <v>262</v>
      </c>
      <c r="N9218" s="141" t="s">
        <v>303</v>
      </c>
      <c r="O9218" s="141" t="s">
        <v>287</v>
      </c>
      <c r="P9218" s="141" t="s">
        <v>3282</v>
      </c>
      <c r="Q9218" s="141" t="s">
        <v>288</v>
      </c>
      <c r="R9218" s="141" t="s">
        <v>3468</v>
      </c>
      <c r="S9218" s="148" t="s">
        <v>3280</v>
      </c>
      <c r="T9218" s="147">
        <v>70000</v>
      </c>
      <c r="U9218" s="147">
        <v>79100</v>
      </c>
      <c r="V9218" s="147">
        <v>3127.21</v>
      </c>
      <c r="W9218" s="147">
        <v>0</v>
      </c>
    </row>
    <row r="9219" spans="1:23">
      <c r="A9219" s="141" t="s">
        <v>3465</v>
      </c>
      <c r="B9219" s="141" t="s">
        <v>284</v>
      </c>
      <c r="C9219" s="141" t="s">
        <v>3457</v>
      </c>
      <c r="D9219" s="141" t="s">
        <v>3455</v>
      </c>
      <c r="E9219" s="141" t="s">
        <v>4088</v>
      </c>
      <c r="F9219" s="141" t="s">
        <v>4087</v>
      </c>
      <c r="G9219" s="141" t="s">
        <v>62</v>
      </c>
      <c r="H9219" s="141" t="s">
        <v>4016</v>
      </c>
      <c r="I9219" s="141" t="s">
        <v>3495</v>
      </c>
      <c r="J9219" s="141" t="s">
        <v>127</v>
      </c>
      <c r="K9219" s="141" t="s">
        <v>128</v>
      </c>
      <c r="L9219" s="141" t="s">
        <v>3969</v>
      </c>
      <c r="M9219" s="141" t="s">
        <v>261</v>
      </c>
      <c r="N9219" s="141" t="s">
        <v>303</v>
      </c>
      <c r="O9219" s="141" t="s">
        <v>287</v>
      </c>
      <c r="P9219" s="141" t="s">
        <v>3282</v>
      </c>
      <c r="Q9219" s="141" t="s">
        <v>288</v>
      </c>
      <c r="R9219" s="141" t="s">
        <v>3468</v>
      </c>
      <c r="S9219" s="148" t="s">
        <v>3280</v>
      </c>
      <c r="T9219" s="147">
        <v>350000</v>
      </c>
      <c r="U9219" s="147">
        <v>1521975</v>
      </c>
      <c r="V9219" s="147">
        <v>1187950.5900000001</v>
      </c>
      <c r="W9219" s="147">
        <v>865132.8</v>
      </c>
    </row>
    <row r="9220" spans="1:23">
      <c r="A9220" s="141" t="s">
        <v>3465</v>
      </c>
      <c r="B9220" s="141" t="s">
        <v>284</v>
      </c>
      <c r="C9220" s="141" t="s">
        <v>3457</v>
      </c>
      <c r="D9220" s="141" t="s">
        <v>3455</v>
      </c>
      <c r="E9220" s="141" t="s">
        <v>4088</v>
      </c>
      <c r="F9220" s="141" t="s">
        <v>4087</v>
      </c>
      <c r="G9220" s="141" t="s">
        <v>62</v>
      </c>
      <c r="H9220" s="141" t="s">
        <v>4016</v>
      </c>
      <c r="I9220" s="141" t="s">
        <v>3495</v>
      </c>
      <c r="J9220" s="141" t="s">
        <v>127</v>
      </c>
      <c r="K9220" s="141" t="s">
        <v>128</v>
      </c>
      <c r="L9220" s="141" t="s">
        <v>3969</v>
      </c>
      <c r="M9220" s="141" t="s">
        <v>262</v>
      </c>
      <c r="N9220" s="141" t="s">
        <v>303</v>
      </c>
      <c r="O9220" s="141" t="s">
        <v>287</v>
      </c>
      <c r="P9220" s="141" t="s">
        <v>3282</v>
      </c>
      <c r="Q9220" s="141" t="s">
        <v>288</v>
      </c>
      <c r="R9220" s="141" t="s">
        <v>3468</v>
      </c>
      <c r="S9220" s="148" t="s">
        <v>3280</v>
      </c>
      <c r="T9220" s="147">
        <v>200000</v>
      </c>
      <c r="U9220" s="147">
        <v>306000</v>
      </c>
      <c r="V9220" s="147">
        <v>227317.5</v>
      </c>
      <c r="W9220" s="147">
        <v>227317.5</v>
      </c>
    </row>
    <row r="9221" spans="1:23">
      <c r="A9221" s="141" t="s">
        <v>3465</v>
      </c>
      <c r="B9221" s="141" t="s">
        <v>284</v>
      </c>
      <c r="C9221" s="141" t="s">
        <v>3457</v>
      </c>
      <c r="D9221" s="141" t="s">
        <v>3455</v>
      </c>
      <c r="E9221" s="141" t="s">
        <v>4088</v>
      </c>
      <c r="F9221" s="141" t="s">
        <v>4087</v>
      </c>
      <c r="G9221" s="141" t="s">
        <v>62</v>
      </c>
      <c r="H9221" s="141" t="s">
        <v>4016</v>
      </c>
      <c r="I9221" s="141" t="s">
        <v>3495</v>
      </c>
      <c r="J9221" s="141" t="s">
        <v>127</v>
      </c>
      <c r="K9221" s="141" t="s">
        <v>128</v>
      </c>
      <c r="L9221" s="141" t="s">
        <v>3969</v>
      </c>
      <c r="M9221" s="141" t="s">
        <v>263</v>
      </c>
      <c r="N9221" s="141" t="s">
        <v>303</v>
      </c>
      <c r="O9221" s="141" t="s">
        <v>287</v>
      </c>
      <c r="P9221" s="141" t="s">
        <v>3282</v>
      </c>
      <c r="Q9221" s="141" t="s">
        <v>288</v>
      </c>
      <c r="R9221" s="141" t="s">
        <v>3468</v>
      </c>
      <c r="S9221" s="148" t="s">
        <v>3280</v>
      </c>
      <c r="T9221" s="147">
        <v>80000</v>
      </c>
      <c r="U9221" s="147">
        <v>10000</v>
      </c>
      <c r="V9221" s="147">
        <v>0</v>
      </c>
      <c r="W9221" s="147">
        <v>0</v>
      </c>
    </row>
    <row r="9222" spans="1:23">
      <c r="A9222" s="141" t="s">
        <v>3465</v>
      </c>
      <c r="B9222" s="141" t="s">
        <v>284</v>
      </c>
      <c r="C9222" s="141" t="s">
        <v>3457</v>
      </c>
      <c r="D9222" s="141" t="s">
        <v>3455</v>
      </c>
      <c r="E9222" s="141" t="s">
        <v>4088</v>
      </c>
      <c r="F9222" s="141" t="s">
        <v>4087</v>
      </c>
      <c r="G9222" s="141" t="s">
        <v>63</v>
      </c>
      <c r="H9222" s="141" t="s">
        <v>3488</v>
      </c>
      <c r="I9222" s="141" t="s">
        <v>3495</v>
      </c>
      <c r="J9222" s="141" t="s">
        <v>136</v>
      </c>
      <c r="K9222" s="141" t="s">
        <v>137</v>
      </c>
      <c r="L9222" s="141" t="s">
        <v>3969</v>
      </c>
      <c r="M9222" s="141" t="s">
        <v>261</v>
      </c>
      <c r="N9222" s="141" t="s">
        <v>303</v>
      </c>
      <c r="O9222" s="141" t="s">
        <v>289</v>
      </c>
      <c r="P9222" s="141" t="s">
        <v>3282</v>
      </c>
      <c r="Q9222" s="141" t="s">
        <v>288</v>
      </c>
      <c r="R9222" s="141" t="s">
        <v>3468</v>
      </c>
      <c r="S9222" s="148" t="s">
        <v>3280</v>
      </c>
      <c r="T9222" s="147">
        <v>29278529</v>
      </c>
      <c r="U9222" s="147">
        <v>89188017</v>
      </c>
      <c r="V9222" s="147">
        <v>76765968.480000004</v>
      </c>
      <c r="W9222" s="147">
        <v>60652310.439999998</v>
      </c>
    </row>
    <row r="9223" spans="1:23">
      <c r="A9223" s="141" t="s">
        <v>3465</v>
      </c>
      <c r="B9223" s="141" t="s">
        <v>284</v>
      </c>
      <c r="C9223" s="141" t="s">
        <v>3457</v>
      </c>
      <c r="D9223" s="141" t="s">
        <v>3455</v>
      </c>
      <c r="E9223" s="141" t="s">
        <v>4088</v>
      </c>
      <c r="F9223" s="141" t="s">
        <v>4087</v>
      </c>
      <c r="G9223" s="141" t="s">
        <v>63</v>
      </c>
      <c r="H9223" s="141" t="s">
        <v>3488</v>
      </c>
      <c r="I9223" s="141" t="s">
        <v>3495</v>
      </c>
      <c r="J9223" s="141" t="s">
        <v>136</v>
      </c>
      <c r="K9223" s="141" t="s">
        <v>137</v>
      </c>
      <c r="L9223" s="141" t="s">
        <v>3969</v>
      </c>
      <c r="M9223" s="141" t="s">
        <v>262</v>
      </c>
      <c r="N9223" s="141" t="s">
        <v>303</v>
      </c>
      <c r="O9223" s="141" t="s">
        <v>289</v>
      </c>
      <c r="P9223" s="141" t="s">
        <v>3282</v>
      </c>
      <c r="Q9223" s="141" t="s">
        <v>288</v>
      </c>
      <c r="R9223" s="141" t="s">
        <v>3468</v>
      </c>
      <c r="S9223" s="148" t="s">
        <v>3280</v>
      </c>
      <c r="T9223" s="147">
        <v>25000000</v>
      </c>
      <c r="U9223" s="147">
        <v>10100000</v>
      </c>
      <c r="V9223" s="147">
        <v>2968614.04</v>
      </c>
      <c r="W9223" s="147">
        <v>2846673.99</v>
      </c>
    </row>
    <row r="9224" spans="1:23">
      <c r="A9224" s="141" t="s">
        <v>3465</v>
      </c>
      <c r="B9224" s="141" t="s">
        <v>284</v>
      </c>
      <c r="C9224" s="141" t="s">
        <v>3457</v>
      </c>
      <c r="D9224" s="141" t="s">
        <v>3455</v>
      </c>
      <c r="E9224" s="141" t="s">
        <v>4088</v>
      </c>
      <c r="F9224" s="141" t="s">
        <v>4087</v>
      </c>
      <c r="G9224" s="141" t="s">
        <v>63</v>
      </c>
      <c r="H9224" s="141" t="s">
        <v>3488</v>
      </c>
      <c r="I9224" s="141" t="s">
        <v>3495</v>
      </c>
      <c r="J9224" s="141" t="s">
        <v>136</v>
      </c>
      <c r="K9224" s="141" t="s">
        <v>137</v>
      </c>
      <c r="L9224" s="141" t="s">
        <v>3969</v>
      </c>
      <c r="M9224" s="141" t="s">
        <v>263</v>
      </c>
      <c r="N9224" s="141" t="s">
        <v>303</v>
      </c>
      <c r="O9224" s="141" t="s">
        <v>289</v>
      </c>
      <c r="P9224" s="141" t="s">
        <v>3282</v>
      </c>
      <c r="Q9224" s="141" t="s">
        <v>288</v>
      </c>
      <c r="R9224" s="141" t="s">
        <v>3468</v>
      </c>
      <c r="S9224" s="148" t="s">
        <v>3280</v>
      </c>
      <c r="T9224" s="147">
        <v>7000000</v>
      </c>
      <c r="U9224" s="147">
        <v>8965000</v>
      </c>
      <c r="V9224" s="147">
        <v>2155078.75</v>
      </c>
      <c r="W9224" s="147">
        <v>0</v>
      </c>
    </row>
    <row r="9225" spans="1:23">
      <c r="A9225" s="141" t="s">
        <v>3465</v>
      </c>
      <c r="B9225" s="141" t="s">
        <v>284</v>
      </c>
      <c r="C9225" s="141" t="s">
        <v>3457</v>
      </c>
      <c r="D9225" s="141" t="s">
        <v>3455</v>
      </c>
      <c r="E9225" s="141" t="s">
        <v>4088</v>
      </c>
      <c r="F9225" s="141" t="s">
        <v>4087</v>
      </c>
      <c r="G9225" s="141" t="s">
        <v>63</v>
      </c>
      <c r="H9225" s="141" t="s">
        <v>3488</v>
      </c>
      <c r="I9225" s="141" t="s">
        <v>3495</v>
      </c>
      <c r="J9225" s="141" t="s">
        <v>136</v>
      </c>
      <c r="K9225" s="141" t="s">
        <v>141</v>
      </c>
      <c r="L9225" s="141" t="s">
        <v>3969</v>
      </c>
      <c r="M9225" s="141" t="s">
        <v>261</v>
      </c>
      <c r="N9225" s="141" t="s">
        <v>303</v>
      </c>
      <c r="O9225" s="141" t="s">
        <v>287</v>
      </c>
      <c r="P9225" s="141" t="s">
        <v>3282</v>
      </c>
      <c r="Q9225" s="141" t="s">
        <v>288</v>
      </c>
      <c r="R9225" s="141" t="s">
        <v>3468</v>
      </c>
      <c r="S9225" s="148" t="s">
        <v>3280</v>
      </c>
      <c r="T9225" s="147">
        <v>25000000</v>
      </c>
      <c r="U9225" s="147">
        <v>16200000</v>
      </c>
      <c r="V9225" s="147">
        <v>13279042.52</v>
      </c>
      <c r="W9225" s="147">
        <v>13260499.65</v>
      </c>
    </row>
    <row r="9226" spans="1:23">
      <c r="A9226" s="141" t="s">
        <v>3465</v>
      </c>
      <c r="B9226" s="141" t="s">
        <v>284</v>
      </c>
      <c r="C9226" s="141" t="s">
        <v>3457</v>
      </c>
      <c r="D9226" s="141" t="s">
        <v>3455</v>
      </c>
      <c r="E9226" s="141" t="s">
        <v>4088</v>
      </c>
      <c r="F9226" s="141" t="s">
        <v>4087</v>
      </c>
      <c r="G9226" s="141" t="s">
        <v>63</v>
      </c>
      <c r="H9226" s="141" t="s">
        <v>4005</v>
      </c>
      <c r="I9226" s="141" t="s">
        <v>3495</v>
      </c>
      <c r="J9226" s="141" t="s">
        <v>136</v>
      </c>
      <c r="K9226" s="141" t="s">
        <v>137</v>
      </c>
      <c r="L9226" s="141" t="s">
        <v>3969</v>
      </c>
      <c r="M9226" s="141" t="s">
        <v>261</v>
      </c>
      <c r="N9226" s="141" t="s">
        <v>303</v>
      </c>
      <c r="O9226" s="141" t="s">
        <v>287</v>
      </c>
      <c r="P9226" s="141" t="s">
        <v>3282</v>
      </c>
      <c r="Q9226" s="141" t="s">
        <v>288</v>
      </c>
      <c r="R9226" s="141" t="s">
        <v>3468</v>
      </c>
      <c r="S9226" s="148" t="s">
        <v>3280</v>
      </c>
      <c r="T9226" s="147">
        <v>394239</v>
      </c>
      <c r="U9226" s="147">
        <v>2020668</v>
      </c>
      <c r="V9226" s="147">
        <v>1896577.19</v>
      </c>
      <c r="W9226" s="147">
        <v>859527.16</v>
      </c>
    </row>
    <row r="9227" spans="1:23">
      <c r="A9227" s="141" t="s">
        <v>3465</v>
      </c>
      <c r="B9227" s="141" t="s">
        <v>284</v>
      </c>
      <c r="C9227" s="141" t="s">
        <v>3457</v>
      </c>
      <c r="D9227" s="141" t="s">
        <v>3455</v>
      </c>
      <c r="E9227" s="141" t="s">
        <v>4088</v>
      </c>
      <c r="F9227" s="141" t="s">
        <v>4087</v>
      </c>
      <c r="G9227" s="141" t="s">
        <v>63</v>
      </c>
      <c r="H9227" s="141" t="s">
        <v>4005</v>
      </c>
      <c r="I9227" s="141" t="s">
        <v>3495</v>
      </c>
      <c r="J9227" s="141" t="s">
        <v>136</v>
      </c>
      <c r="K9227" s="141" t="s">
        <v>137</v>
      </c>
      <c r="L9227" s="141" t="s">
        <v>3969</v>
      </c>
      <c r="M9227" s="141" t="s">
        <v>262</v>
      </c>
      <c r="N9227" s="141" t="s">
        <v>303</v>
      </c>
      <c r="O9227" s="141" t="s">
        <v>287</v>
      </c>
      <c r="P9227" s="141" t="s">
        <v>3282</v>
      </c>
      <c r="Q9227" s="141" t="s">
        <v>288</v>
      </c>
      <c r="R9227" s="141" t="s">
        <v>3468</v>
      </c>
      <c r="S9227" s="148" t="s">
        <v>3280</v>
      </c>
      <c r="T9227" s="147">
        <v>0</v>
      </c>
      <c r="U9227" s="147">
        <v>100300</v>
      </c>
      <c r="V9227" s="147">
        <v>100300</v>
      </c>
      <c r="W9227" s="147">
        <v>100300</v>
      </c>
    </row>
    <row r="9228" spans="1:23">
      <c r="A9228" s="141" t="s">
        <v>3465</v>
      </c>
      <c r="B9228" s="141" t="s">
        <v>284</v>
      </c>
      <c r="C9228" s="141" t="s">
        <v>3457</v>
      </c>
      <c r="D9228" s="141" t="s">
        <v>3455</v>
      </c>
      <c r="E9228" s="141" t="s">
        <v>4088</v>
      </c>
      <c r="F9228" s="141" t="s">
        <v>4087</v>
      </c>
      <c r="G9228" s="141" t="s">
        <v>63</v>
      </c>
      <c r="H9228" s="141" t="s">
        <v>3990</v>
      </c>
      <c r="I9228" s="141" t="s">
        <v>3495</v>
      </c>
      <c r="J9228" s="141" t="s">
        <v>136</v>
      </c>
      <c r="K9228" s="141" t="s">
        <v>139</v>
      </c>
      <c r="L9228" s="141" t="s">
        <v>3969</v>
      </c>
      <c r="M9228" s="141" t="s">
        <v>261</v>
      </c>
      <c r="N9228" s="141" t="s">
        <v>303</v>
      </c>
      <c r="O9228" s="141" t="s">
        <v>287</v>
      </c>
      <c r="P9228" s="141" t="s">
        <v>3282</v>
      </c>
      <c r="Q9228" s="141" t="s">
        <v>288</v>
      </c>
      <c r="R9228" s="141" t="s">
        <v>3468</v>
      </c>
      <c r="S9228" s="148" t="s">
        <v>3280</v>
      </c>
      <c r="T9228" s="147">
        <v>19000000</v>
      </c>
      <c r="U9228" s="147">
        <v>12109302</v>
      </c>
      <c r="V9228" s="147">
        <v>7234316.9900000002</v>
      </c>
      <c r="W9228" s="147">
        <v>2771177.79</v>
      </c>
    </row>
    <row r="9229" spans="1:23">
      <c r="A9229" s="141" t="s">
        <v>3465</v>
      </c>
      <c r="B9229" s="141" t="s">
        <v>284</v>
      </c>
      <c r="C9229" s="141" t="s">
        <v>3457</v>
      </c>
      <c r="D9229" s="141" t="s">
        <v>3455</v>
      </c>
      <c r="E9229" s="141" t="s">
        <v>4088</v>
      </c>
      <c r="F9229" s="141" t="s">
        <v>4087</v>
      </c>
      <c r="G9229" s="141" t="s">
        <v>63</v>
      </c>
      <c r="H9229" s="141" t="s">
        <v>3990</v>
      </c>
      <c r="I9229" s="141" t="s">
        <v>3495</v>
      </c>
      <c r="J9229" s="141" t="s">
        <v>136</v>
      </c>
      <c r="K9229" s="141" t="s">
        <v>139</v>
      </c>
      <c r="L9229" s="141" t="s">
        <v>3969</v>
      </c>
      <c r="M9229" s="141" t="s">
        <v>262</v>
      </c>
      <c r="N9229" s="141" t="s">
        <v>303</v>
      </c>
      <c r="O9229" s="141" t="s">
        <v>287</v>
      </c>
      <c r="P9229" s="141" t="s">
        <v>3282</v>
      </c>
      <c r="Q9229" s="141" t="s">
        <v>288</v>
      </c>
      <c r="R9229" s="141" t="s">
        <v>3468</v>
      </c>
      <c r="S9229" s="148" t="s">
        <v>3280</v>
      </c>
      <c r="T9229" s="147">
        <v>100000</v>
      </c>
      <c r="U9229" s="147">
        <v>250000</v>
      </c>
      <c r="V9229" s="147">
        <v>114365.6</v>
      </c>
      <c r="W9229" s="147">
        <v>114365.6</v>
      </c>
    </row>
    <row r="9230" spans="1:23">
      <c r="A9230" s="141" t="s">
        <v>3465</v>
      </c>
      <c r="B9230" s="141" t="s">
        <v>284</v>
      </c>
      <c r="C9230" s="141" t="s">
        <v>3457</v>
      </c>
      <c r="D9230" s="141" t="s">
        <v>3455</v>
      </c>
      <c r="E9230" s="141" t="s">
        <v>4088</v>
      </c>
      <c r="F9230" s="141" t="s">
        <v>4087</v>
      </c>
      <c r="G9230" s="141" t="s">
        <v>63</v>
      </c>
      <c r="H9230" s="141" t="s">
        <v>3990</v>
      </c>
      <c r="I9230" s="141" t="s">
        <v>3495</v>
      </c>
      <c r="J9230" s="141" t="s">
        <v>136</v>
      </c>
      <c r="K9230" s="141" t="s">
        <v>139</v>
      </c>
      <c r="L9230" s="141" t="s">
        <v>3969</v>
      </c>
      <c r="M9230" s="141" t="s">
        <v>263</v>
      </c>
      <c r="N9230" s="141" t="s">
        <v>303</v>
      </c>
      <c r="O9230" s="141" t="s">
        <v>287</v>
      </c>
      <c r="P9230" s="141" t="s">
        <v>3282</v>
      </c>
      <c r="Q9230" s="141" t="s">
        <v>288</v>
      </c>
      <c r="R9230" s="141" t="s">
        <v>3468</v>
      </c>
      <c r="S9230" s="148" t="s">
        <v>3280</v>
      </c>
      <c r="T9230" s="147">
        <v>200000</v>
      </c>
      <c r="U9230" s="147">
        <v>400000</v>
      </c>
      <c r="V9230" s="147">
        <v>0</v>
      </c>
      <c r="W9230" s="147">
        <v>0</v>
      </c>
    </row>
    <row r="9231" spans="1:23">
      <c r="A9231" s="141" t="s">
        <v>3465</v>
      </c>
      <c r="B9231" s="141" t="s">
        <v>284</v>
      </c>
      <c r="C9231" s="141" t="s">
        <v>3457</v>
      </c>
      <c r="D9231" s="141" t="s">
        <v>3455</v>
      </c>
      <c r="E9231" s="141" t="s">
        <v>4088</v>
      </c>
      <c r="F9231" s="141" t="s">
        <v>4087</v>
      </c>
      <c r="G9231" s="141" t="s">
        <v>63</v>
      </c>
      <c r="H9231" s="141" t="s">
        <v>4095</v>
      </c>
      <c r="I9231" s="141" t="s">
        <v>3495</v>
      </c>
      <c r="J9231" s="141" t="s">
        <v>136</v>
      </c>
      <c r="K9231" s="141" t="s">
        <v>137</v>
      </c>
      <c r="L9231" s="141" t="s">
        <v>3969</v>
      </c>
      <c r="M9231" s="141" t="s">
        <v>261</v>
      </c>
      <c r="N9231" s="141" t="s">
        <v>303</v>
      </c>
      <c r="O9231" s="141" t="s">
        <v>287</v>
      </c>
      <c r="P9231" s="141" t="s">
        <v>3282</v>
      </c>
      <c r="Q9231" s="141" t="s">
        <v>288</v>
      </c>
      <c r="R9231" s="141" t="s">
        <v>3468</v>
      </c>
      <c r="S9231" s="148" t="s">
        <v>3280</v>
      </c>
      <c r="T9231" s="147">
        <v>5100000</v>
      </c>
      <c r="U9231" s="147">
        <v>1100000</v>
      </c>
      <c r="V9231" s="147">
        <v>211413.15</v>
      </c>
      <c r="W9231" s="147">
        <v>211413.15</v>
      </c>
    </row>
    <row r="9232" spans="1:23">
      <c r="A9232" s="141" t="s">
        <v>3465</v>
      </c>
      <c r="B9232" s="141" t="s">
        <v>284</v>
      </c>
      <c r="C9232" s="141" t="s">
        <v>3457</v>
      </c>
      <c r="D9232" s="141" t="s">
        <v>3455</v>
      </c>
      <c r="E9232" s="141" t="s">
        <v>4088</v>
      </c>
      <c r="F9232" s="141" t="s">
        <v>4087</v>
      </c>
      <c r="G9232" s="141" t="s">
        <v>63</v>
      </c>
      <c r="H9232" s="141" t="s">
        <v>4095</v>
      </c>
      <c r="I9232" s="141" t="s">
        <v>3495</v>
      </c>
      <c r="J9232" s="141" t="s">
        <v>136</v>
      </c>
      <c r="K9232" s="141" t="s">
        <v>137</v>
      </c>
      <c r="L9232" s="141" t="s">
        <v>3969</v>
      </c>
      <c r="M9232" s="141" t="s">
        <v>261</v>
      </c>
      <c r="N9232" s="141" t="s">
        <v>303</v>
      </c>
      <c r="O9232" s="141" t="s">
        <v>289</v>
      </c>
      <c r="P9232" s="141" t="s">
        <v>3282</v>
      </c>
      <c r="Q9232" s="141" t="s">
        <v>288</v>
      </c>
      <c r="R9232" s="141" t="s">
        <v>3468</v>
      </c>
      <c r="S9232" s="148" t="s">
        <v>3280</v>
      </c>
      <c r="T9232" s="147">
        <v>0</v>
      </c>
      <c r="U9232" s="147">
        <v>1500000</v>
      </c>
      <c r="V9232" s="147">
        <v>0</v>
      </c>
      <c r="W9232" s="147">
        <v>0</v>
      </c>
    </row>
    <row r="9233" spans="1:23">
      <c r="A9233" s="141" t="s">
        <v>3465</v>
      </c>
      <c r="B9233" s="141" t="s">
        <v>284</v>
      </c>
      <c r="C9233" s="141" t="s">
        <v>3457</v>
      </c>
      <c r="D9233" s="141" t="s">
        <v>3455</v>
      </c>
      <c r="E9233" s="141" t="s">
        <v>4088</v>
      </c>
      <c r="F9233" s="141" t="s">
        <v>4087</v>
      </c>
      <c r="G9233" s="141" t="s">
        <v>63</v>
      </c>
      <c r="H9233" s="141" t="s">
        <v>4095</v>
      </c>
      <c r="I9233" s="141" t="s">
        <v>3495</v>
      </c>
      <c r="J9233" s="141" t="s">
        <v>136</v>
      </c>
      <c r="K9233" s="141" t="s">
        <v>137</v>
      </c>
      <c r="L9233" s="141" t="s">
        <v>3969</v>
      </c>
      <c r="M9233" s="141" t="s">
        <v>262</v>
      </c>
      <c r="N9233" s="141" t="s">
        <v>303</v>
      </c>
      <c r="O9233" s="141" t="s">
        <v>289</v>
      </c>
      <c r="P9233" s="141" t="s">
        <v>3282</v>
      </c>
      <c r="Q9233" s="141" t="s">
        <v>288</v>
      </c>
      <c r="R9233" s="141" t="s">
        <v>3468</v>
      </c>
      <c r="S9233" s="148" t="s">
        <v>3280</v>
      </c>
      <c r="T9233" s="147">
        <v>2500000</v>
      </c>
      <c r="U9233" s="147">
        <v>2500000</v>
      </c>
      <c r="V9233" s="147">
        <v>0</v>
      </c>
      <c r="W9233" s="147">
        <v>0</v>
      </c>
    </row>
    <row r="9234" spans="1:23">
      <c r="A9234" s="141" t="s">
        <v>3465</v>
      </c>
      <c r="B9234" s="141" t="s">
        <v>284</v>
      </c>
      <c r="C9234" s="141" t="s">
        <v>3457</v>
      </c>
      <c r="D9234" s="141" t="s">
        <v>3455</v>
      </c>
      <c r="E9234" s="141" t="s">
        <v>4088</v>
      </c>
      <c r="F9234" s="141" t="s">
        <v>4087</v>
      </c>
      <c r="G9234" s="141" t="s">
        <v>63</v>
      </c>
      <c r="H9234" s="141" t="s">
        <v>4095</v>
      </c>
      <c r="I9234" s="141" t="s">
        <v>3495</v>
      </c>
      <c r="J9234" s="141" t="s">
        <v>136</v>
      </c>
      <c r="K9234" s="141" t="s">
        <v>137</v>
      </c>
      <c r="L9234" s="141" t="s">
        <v>3969</v>
      </c>
      <c r="M9234" s="141" t="s">
        <v>263</v>
      </c>
      <c r="N9234" s="141" t="s">
        <v>303</v>
      </c>
      <c r="O9234" s="141" t="s">
        <v>289</v>
      </c>
      <c r="P9234" s="141" t="s">
        <v>3282</v>
      </c>
      <c r="Q9234" s="141" t="s">
        <v>288</v>
      </c>
      <c r="R9234" s="141" t="s">
        <v>3468</v>
      </c>
      <c r="S9234" s="148" t="s">
        <v>3280</v>
      </c>
      <c r="T9234" s="147">
        <v>2000000</v>
      </c>
      <c r="U9234" s="147">
        <v>400000</v>
      </c>
      <c r="V9234" s="147">
        <v>0</v>
      </c>
      <c r="W9234" s="147">
        <v>0</v>
      </c>
    </row>
    <row r="9235" spans="1:23">
      <c r="A9235" s="141" t="s">
        <v>3465</v>
      </c>
      <c r="B9235" s="141" t="s">
        <v>284</v>
      </c>
      <c r="C9235" s="141" t="s">
        <v>3457</v>
      </c>
      <c r="D9235" s="141" t="s">
        <v>3455</v>
      </c>
      <c r="E9235" s="141" t="s">
        <v>4088</v>
      </c>
      <c r="F9235" s="141" t="s">
        <v>4087</v>
      </c>
      <c r="G9235" s="141" t="s">
        <v>63</v>
      </c>
      <c r="H9235" s="141" t="s">
        <v>4072</v>
      </c>
      <c r="I9235" s="141" t="s">
        <v>3514</v>
      </c>
      <c r="J9235" s="141" t="s">
        <v>3958</v>
      </c>
      <c r="K9235" s="141" t="s">
        <v>203</v>
      </c>
      <c r="L9235" s="141" t="s">
        <v>3969</v>
      </c>
      <c r="M9235" s="141" t="s">
        <v>261</v>
      </c>
      <c r="N9235" s="141" t="s">
        <v>303</v>
      </c>
      <c r="O9235" s="141" t="s">
        <v>287</v>
      </c>
      <c r="P9235" s="141" t="s">
        <v>3282</v>
      </c>
      <c r="Q9235" s="141" t="s">
        <v>288</v>
      </c>
      <c r="R9235" s="141" t="s">
        <v>3468</v>
      </c>
      <c r="S9235" s="148" t="s">
        <v>3280</v>
      </c>
      <c r="T9235" s="147">
        <v>800000</v>
      </c>
      <c r="U9235" s="147">
        <v>1595000</v>
      </c>
      <c r="V9235" s="147">
        <v>882280.78</v>
      </c>
      <c r="W9235" s="147">
        <v>418580.22</v>
      </c>
    </row>
    <row r="9236" spans="1:23">
      <c r="A9236" s="141" t="s">
        <v>3465</v>
      </c>
      <c r="B9236" s="141" t="s">
        <v>284</v>
      </c>
      <c r="C9236" s="141" t="s">
        <v>3457</v>
      </c>
      <c r="D9236" s="141" t="s">
        <v>3455</v>
      </c>
      <c r="E9236" s="141" t="s">
        <v>4088</v>
      </c>
      <c r="F9236" s="141" t="s">
        <v>4087</v>
      </c>
      <c r="G9236" s="141" t="s">
        <v>63</v>
      </c>
      <c r="H9236" s="141" t="s">
        <v>4072</v>
      </c>
      <c r="I9236" s="141" t="s">
        <v>3514</v>
      </c>
      <c r="J9236" s="141" t="s">
        <v>3958</v>
      </c>
      <c r="K9236" s="141" t="s">
        <v>203</v>
      </c>
      <c r="L9236" s="141" t="s">
        <v>3969</v>
      </c>
      <c r="M9236" s="141" t="s">
        <v>262</v>
      </c>
      <c r="N9236" s="141" t="s">
        <v>303</v>
      </c>
      <c r="O9236" s="141" t="s">
        <v>287</v>
      </c>
      <c r="P9236" s="141" t="s">
        <v>3282</v>
      </c>
      <c r="Q9236" s="141" t="s">
        <v>288</v>
      </c>
      <c r="R9236" s="141" t="s">
        <v>3468</v>
      </c>
      <c r="S9236" s="148" t="s">
        <v>3280</v>
      </c>
      <c r="T9236" s="147">
        <v>0</v>
      </c>
      <c r="U9236" s="147">
        <v>115000</v>
      </c>
      <c r="V9236" s="147">
        <v>0</v>
      </c>
      <c r="W9236" s="147">
        <v>0</v>
      </c>
    </row>
    <row r="9237" spans="1:23">
      <c r="A9237" s="141" t="s">
        <v>3465</v>
      </c>
      <c r="B9237" s="141" t="s">
        <v>284</v>
      </c>
      <c r="C9237" s="141" t="s">
        <v>3457</v>
      </c>
      <c r="D9237" s="141" t="s">
        <v>3455</v>
      </c>
      <c r="E9237" s="141" t="s">
        <v>4088</v>
      </c>
      <c r="F9237" s="141" t="s">
        <v>4087</v>
      </c>
      <c r="G9237" s="141" t="s">
        <v>63</v>
      </c>
      <c r="H9237" s="141" t="s">
        <v>4003</v>
      </c>
      <c r="I9237" s="141" t="s">
        <v>3495</v>
      </c>
      <c r="J9237" s="141" t="s">
        <v>142</v>
      </c>
      <c r="K9237" s="141" t="s">
        <v>143</v>
      </c>
      <c r="L9237" s="141" t="s">
        <v>3969</v>
      </c>
      <c r="M9237" s="141" t="s">
        <v>261</v>
      </c>
      <c r="N9237" s="141" t="s">
        <v>303</v>
      </c>
      <c r="O9237" s="141" t="s">
        <v>287</v>
      </c>
      <c r="P9237" s="141" t="s">
        <v>3282</v>
      </c>
      <c r="Q9237" s="141" t="s">
        <v>288</v>
      </c>
      <c r="R9237" s="141" t="s">
        <v>3468</v>
      </c>
      <c r="S9237" s="148" t="s">
        <v>3280</v>
      </c>
      <c r="T9237" s="147">
        <v>1800000</v>
      </c>
      <c r="U9237" s="147">
        <v>4350000</v>
      </c>
      <c r="V9237" s="147">
        <v>3969809.3</v>
      </c>
      <c r="W9237" s="147">
        <v>3042072.44</v>
      </c>
    </row>
    <row r="9238" spans="1:23">
      <c r="A9238" s="141" t="s">
        <v>3465</v>
      </c>
      <c r="B9238" s="141" t="s">
        <v>284</v>
      </c>
      <c r="C9238" s="141" t="s">
        <v>3457</v>
      </c>
      <c r="D9238" s="141" t="s">
        <v>3455</v>
      </c>
      <c r="E9238" s="141" t="s">
        <v>4088</v>
      </c>
      <c r="F9238" s="141" t="s">
        <v>4087</v>
      </c>
      <c r="G9238" s="141" t="s">
        <v>63</v>
      </c>
      <c r="H9238" s="141" t="s">
        <v>4003</v>
      </c>
      <c r="I9238" s="141" t="s">
        <v>3495</v>
      </c>
      <c r="J9238" s="141" t="s">
        <v>142</v>
      </c>
      <c r="K9238" s="141" t="s">
        <v>143</v>
      </c>
      <c r="L9238" s="141" t="s">
        <v>3969</v>
      </c>
      <c r="M9238" s="141" t="s">
        <v>262</v>
      </c>
      <c r="N9238" s="141" t="s">
        <v>303</v>
      </c>
      <c r="O9238" s="141" t="s">
        <v>287</v>
      </c>
      <c r="P9238" s="141" t="s">
        <v>3282</v>
      </c>
      <c r="Q9238" s="141" t="s">
        <v>288</v>
      </c>
      <c r="R9238" s="141" t="s">
        <v>3468</v>
      </c>
      <c r="S9238" s="148" t="s">
        <v>3280</v>
      </c>
      <c r="T9238" s="147">
        <v>700000</v>
      </c>
      <c r="U9238" s="147">
        <v>145000</v>
      </c>
      <c r="V9238" s="147">
        <v>81640.41</v>
      </c>
      <c r="W9238" s="147">
        <v>76541.81</v>
      </c>
    </row>
    <row r="9239" spans="1:23">
      <c r="A9239" s="141" t="s">
        <v>3465</v>
      </c>
      <c r="B9239" s="141" t="s">
        <v>284</v>
      </c>
      <c r="C9239" s="141" t="s">
        <v>3457</v>
      </c>
      <c r="D9239" s="141" t="s">
        <v>3455</v>
      </c>
      <c r="E9239" s="141" t="s">
        <v>4088</v>
      </c>
      <c r="F9239" s="141" t="s">
        <v>4087</v>
      </c>
      <c r="G9239" s="141" t="s">
        <v>63</v>
      </c>
      <c r="H9239" s="141" t="s">
        <v>4003</v>
      </c>
      <c r="I9239" s="141" t="s">
        <v>3495</v>
      </c>
      <c r="J9239" s="141" t="s">
        <v>142</v>
      </c>
      <c r="K9239" s="141" t="s">
        <v>143</v>
      </c>
      <c r="L9239" s="141" t="s">
        <v>3969</v>
      </c>
      <c r="M9239" s="141" t="s">
        <v>263</v>
      </c>
      <c r="N9239" s="141" t="s">
        <v>303</v>
      </c>
      <c r="O9239" s="141" t="s">
        <v>287</v>
      </c>
      <c r="P9239" s="141" t="s">
        <v>3282</v>
      </c>
      <c r="Q9239" s="141" t="s">
        <v>288</v>
      </c>
      <c r="R9239" s="141" t="s">
        <v>3468</v>
      </c>
      <c r="S9239" s="148" t="s">
        <v>3280</v>
      </c>
      <c r="T9239" s="147">
        <v>23000000</v>
      </c>
      <c r="U9239" s="147">
        <v>10356000</v>
      </c>
      <c r="V9239" s="147">
        <v>0</v>
      </c>
      <c r="W9239" s="147">
        <v>0</v>
      </c>
    </row>
    <row r="9240" spans="1:23">
      <c r="A9240" s="141" t="s">
        <v>3465</v>
      </c>
      <c r="B9240" s="141" t="s">
        <v>284</v>
      </c>
      <c r="C9240" s="141" t="s">
        <v>3457</v>
      </c>
      <c r="D9240" s="141" t="s">
        <v>3455</v>
      </c>
      <c r="E9240" s="141" t="s">
        <v>4088</v>
      </c>
      <c r="F9240" s="141" t="s">
        <v>4087</v>
      </c>
      <c r="G9240" s="141" t="s">
        <v>63</v>
      </c>
      <c r="H9240" s="141" t="s">
        <v>4094</v>
      </c>
      <c r="I9240" s="141" t="s">
        <v>3495</v>
      </c>
      <c r="J9240" s="141" t="s">
        <v>136</v>
      </c>
      <c r="K9240" s="141" t="s">
        <v>138</v>
      </c>
      <c r="L9240" s="141" t="s">
        <v>3969</v>
      </c>
      <c r="M9240" s="141" t="s">
        <v>261</v>
      </c>
      <c r="N9240" s="141" t="s">
        <v>303</v>
      </c>
      <c r="O9240" s="141" t="s">
        <v>287</v>
      </c>
      <c r="P9240" s="141" t="s">
        <v>3282</v>
      </c>
      <c r="Q9240" s="141" t="s">
        <v>288</v>
      </c>
      <c r="R9240" s="141" t="s">
        <v>3468</v>
      </c>
      <c r="S9240" s="148" t="s">
        <v>3280</v>
      </c>
      <c r="T9240" s="147">
        <v>550000</v>
      </c>
      <c r="U9240" s="147">
        <v>350000</v>
      </c>
      <c r="V9240" s="147">
        <v>18010</v>
      </c>
      <c r="W9240" s="147">
        <v>18010</v>
      </c>
    </row>
    <row r="9241" spans="1:23">
      <c r="A9241" s="141" t="s">
        <v>3465</v>
      </c>
      <c r="B9241" s="141" t="s">
        <v>284</v>
      </c>
      <c r="C9241" s="141" t="s">
        <v>3457</v>
      </c>
      <c r="D9241" s="141" t="s">
        <v>3455</v>
      </c>
      <c r="E9241" s="141" t="s">
        <v>4088</v>
      </c>
      <c r="F9241" s="141" t="s">
        <v>4087</v>
      </c>
      <c r="G9241" s="141" t="s">
        <v>64</v>
      </c>
      <c r="H9241" s="141" t="s">
        <v>3482</v>
      </c>
      <c r="I9241" s="141" t="s">
        <v>3495</v>
      </c>
      <c r="J9241" s="141" t="s">
        <v>118</v>
      </c>
      <c r="K9241" s="141" t="s">
        <v>119</v>
      </c>
      <c r="L9241" s="141" t="s">
        <v>3969</v>
      </c>
      <c r="M9241" s="141" t="s">
        <v>261</v>
      </c>
      <c r="N9241" s="141" t="s">
        <v>303</v>
      </c>
      <c r="O9241" s="141" t="s">
        <v>287</v>
      </c>
      <c r="P9241" s="141" t="s">
        <v>3282</v>
      </c>
      <c r="Q9241" s="141" t="s">
        <v>288</v>
      </c>
      <c r="R9241" s="141" t="s">
        <v>3468</v>
      </c>
      <c r="S9241" s="148" t="s">
        <v>3280</v>
      </c>
      <c r="T9241" s="147">
        <v>10250000</v>
      </c>
      <c r="U9241" s="147">
        <v>4894400</v>
      </c>
      <c r="V9241" s="147">
        <v>1098997.6499999999</v>
      </c>
      <c r="W9241" s="147">
        <v>1098997.6499999999</v>
      </c>
    </row>
    <row r="9242" spans="1:23">
      <c r="A9242" s="141" t="s">
        <v>3465</v>
      </c>
      <c r="B9242" s="141" t="s">
        <v>284</v>
      </c>
      <c r="C9242" s="141" t="s">
        <v>3457</v>
      </c>
      <c r="D9242" s="141" t="s">
        <v>3455</v>
      </c>
      <c r="E9242" s="141" t="s">
        <v>4088</v>
      </c>
      <c r="F9242" s="141" t="s">
        <v>4087</v>
      </c>
      <c r="G9242" s="141" t="s">
        <v>64</v>
      </c>
      <c r="H9242" s="141" t="s">
        <v>3482</v>
      </c>
      <c r="I9242" s="141" t="s">
        <v>3495</v>
      </c>
      <c r="J9242" s="141" t="s">
        <v>118</v>
      </c>
      <c r="K9242" s="141" t="s">
        <v>119</v>
      </c>
      <c r="L9242" s="141" t="s">
        <v>3969</v>
      </c>
      <c r="M9242" s="141" t="s">
        <v>261</v>
      </c>
      <c r="N9242" s="141" t="s">
        <v>303</v>
      </c>
      <c r="O9242" s="141" t="s">
        <v>289</v>
      </c>
      <c r="P9242" s="141" t="s">
        <v>3282</v>
      </c>
      <c r="Q9242" s="141" t="s">
        <v>288</v>
      </c>
      <c r="R9242" s="141" t="s">
        <v>3468</v>
      </c>
      <c r="S9242" s="148" t="s">
        <v>3280</v>
      </c>
      <c r="T9242" s="147">
        <v>22328333</v>
      </c>
      <c r="U9242" s="147">
        <v>74368573</v>
      </c>
      <c r="V9242" s="147">
        <v>33382735.579999998</v>
      </c>
      <c r="W9242" s="147">
        <v>26558494.719999999</v>
      </c>
    </row>
    <row r="9243" spans="1:23">
      <c r="A9243" s="141" t="s">
        <v>3465</v>
      </c>
      <c r="B9243" s="141" t="s">
        <v>284</v>
      </c>
      <c r="C9243" s="141" t="s">
        <v>3457</v>
      </c>
      <c r="D9243" s="141" t="s">
        <v>3455</v>
      </c>
      <c r="E9243" s="141" t="s">
        <v>4088</v>
      </c>
      <c r="F9243" s="141" t="s">
        <v>4087</v>
      </c>
      <c r="G9243" s="141" t="s">
        <v>64</v>
      </c>
      <c r="H9243" s="141" t="s">
        <v>3482</v>
      </c>
      <c r="I9243" s="141" t="s">
        <v>3495</v>
      </c>
      <c r="J9243" s="141" t="s">
        <v>118</v>
      </c>
      <c r="K9243" s="141" t="s">
        <v>119</v>
      </c>
      <c r="L9243" s="141" t="s">
        <v>3969</v>
      </c>
      <c r="M9243" s="141" t="s">
        <v>262</v>
      </c>
      <c r="N9243" s="141" t="s">
        <v>303</v>
      </c>
      <c r="O9243" s="141" t="s">
        <v>287</v>
      </c>
      <c r="P9243" s="141" t="s">
        <v>3282</v>
      </c>
      <c r="Q9243" s="141" t="s">
        <v>288</v>
      </c>
      <c r="R9243" s="141" t="s">
        <v>3468</v>
      </c>
      <c r="S9243" s="148" t="s">
        <v>3280</v>
      </c>
      <c r="T9243" s="147">
        <v>1280000</v>
      </c>
      <c r="U9243" s="147">
        <v>1280000</v>
      </c>
      <c r="V9243" s="147">
        <v>0</v>
      </c>
      <c r="W9243" s="147">
        <v>0</v>
      </c>
    </row>
    <row r="9244" spans="1:23">
      <c r="A9244" s="141" t="s">
        <v>3465</v>
      </c>
      <c r="B9244" s="141" t="s">
        <v>284</v>
      </c>
      <c r="C9244" s="141" t="s">
        <v>3457</v>
      </c>
      <c r="D9244" s="141" t="s">
        <v>3455</v>
      </c>
      <c r="E9244" s="141" t="s">
        <v>4088</v>
      </c>
      <c r="F9244" s="141" t="s">
        <v>4087</v>
      </c>
      <c r="G9244" s="141" t="s">
        <v>64</v>
      </c>
      <c r="H9244" s="141" t="s">
        <v>3482</v>
      </c>
      <c r="I9244" s="141" t="s">
        <v>3495</v>
      </c>
      <c r="J9244" s="141" t="s">
        <v>118</v>
      </c>
      <c r="K9244" s="141" t="s">
        <v>119</v>
      </c>
      <c r="L9244" s="141" t="s">
        <v>3969</v>
      </c>
      <c r="M9244" s="141" t="s">
        <v>262</v>
      </c>
      <c r="N9244" s="141" t="s">
        <v>303</v>
      </c>
      <c r="O9244" s="141" t="s">
        <v>289</v>
      </c>
      <c r="P9244" s="141" t="s">
        <v>3282</v>
      </c>
      <c r="Q9244" s="141" t="s">
        <v>288</v>
      </c>
      <c r="R9244" s="141" t="s">
        <v>3468</v>
      </c>
      <c r="S9244" s="148" t="s">
        <v>3280</v>
      </c>
      <c r="T9244" s="147">
        <v>1680000</v>
      </c>
      <c r="U9244" s="147">
        <v>4880000</v>
      </c>
      <c r="V9244" s="147">
        <v>3511335.03</v>
      </c>
      <c r="W9244" s="147">
        <v>3511335.02</v>
      </c>
    </row>
    <row r="9245" spans="1:23">
      <c r="A9245" s="141" t="s">
        <v>3465</v>
      </c>
      <c r="B9245" s="141" t="s">
        <v>284</v>
      </c>
      <c r="C9245" s="141" t="s">
        <v>3457</v>
      </c>
      <c r="D9245" s="141" t="s">
        <v>3455</v>
      </c>
      <c r="E9245" s="141" t="s">
        <v>4088</v>
      </c>
      <c r="F9245" s="141" t="s">
        <v>4087</v>
      </c>
      <c r="G9245" s="141" t="s">
        <v>64</v>
      </c>
      <c r="H9245" s="141" t="s">
        <v>3482</v>
      </c>
      <c r="I9245" s="141" t="s">
        <v>3495</v>
      </c>
      <c r="J9245" s="141" t="s">
        <v>118</v>
      </c>
      <c r="K9245" s="141" t="s">
        <v>119</v>
      </c>
      <c r="L9245" s="141" t="s">
        <v>3969</v>
      </c>
      <c r="M9245" s="141" t="s">
        <v>263</v>
      </c>
      <c r="N9245" s="141" t="s">
        <v>303</v>
      </c>
      <c r="O9245" s="141" t="s">
        <v>289</v>
      </c>
      <c r="P9245" s="141" t="s">
        <v>3282</v>
      </c>
      <c r="Q9245" s="141" t="s">
        <v>288</v>
      </c>
      <c r="R9245" s="141" t="s">
        <v>3468</v>
      </c>
      <c r="S9245" s="148" t="s">
        <v>3280</v>
      </c>
      <c r="T9245" s="147">
        <v>1051000</v>
      </c>
      <c r="U9245" s="147">
        <v>1051000</v>
      </c>
      <c r="V9245" s="147">
        <v>415416.64</v>
      </c>
      <c r="W9245" s="147">
        <v>415416.64</v>
      </c>
    </row>
    <row r="9246" spans="1:23">
      <c r="A9246" s="141" t="s">
        <v>3465</v>
      </c>
      <c r="B9246" s="141" t="s">
        <v>284</v>
      </c>
      <c r="C9246" s="141" t="s">
        <v>3457</v>
      </c>
      <c r="D9246" s="141" t="s">
        <v>3455</v>
      </c>
      <c r="E9246" s="141" t="s">
        <v>4088</v>
      </c>
      <c r="F9246" s="141" t="s">
        <v>4087</v>
      </c>
      <c r="G9246" s="141" t="s">
        <v>64</v>
      </c>
      <c r="H9246" s="141" t="s">
        <v>4071</v>
      </c>
      <c r="I9246" s="141" t="s">
        <v>3495</v>
      </c>
      <c r="J9246" s="141" t="s">
        <v>118</v>
      </c>
      <c r="K9246" s="141" t="s">
        <v>121</v>
      </c>
      <c r="L9246" s="141" t="s">
        <v>3969</v>
      </c>
      <c r="M9246" s="141" t="s">
        <v>261</v>
      </c>
      <c r="N9246" s="141" t="s">
        <v>303</v>
      </c>
      <c r="O9246" s="141" t="s">
        <v>287</v>
      </c>
      <c r="P9246" s="141" t="s">
        <v>3282</v>
      </c>
      <c r="Q9246" s="141" t="s">
        <v>288</v>
      </c>
      <c r="R9246" s="141" t="s">
        <v>3468</v>
      </c>
      <c r="S9246" s="148" t="s">
        <v>3280</v>
      </c>
      <c r="T9246" s="147">
        <v>1735000</v>
      </c>
      <c r="U9246" s="147">
        <v>1529000</v>
      </c>
      <c r="V9246" s="147">
        <v>1495539.49</v>
      </c>
      <c r="W9246" s="147">
        <v>1269718.1100000001</v>
      </c>
    </row>
    <row r="9247" spans="1:23">
      <c r="A9247" s="141" t="s">
        <v>3465</v>
      </c>
      <c r="B9247" s="141" t="s">
        <v>284</v>
      </c>
      <c r="C9247" s="141" t="s">
        <v>3457</v>
      </c>
      <c r="D9247" s="141" t="s">
        <v>3455</v>
      </c>
      <c r="E9247" s="141" t="s">
        <v>4088</v>
      </c>
      <c r="F9247" s="141" t="s">
        <v>4087</v>
      </c>
      <c r="G9247" s="141" t="s">
        <v>64</v>
      </c>
      <c r="H9247" s="141" t="s">
        <v>4071</v>
      </c>
      <c r="I9247" s="141" t="s">
        <v>3495</v>
      </c>
      <c r="J9247" s="141" t="s">
        <v>118</v>
      </c>
      <c r="K9247" s="141" t="s">
        <v>121</v>
      </c>
      <c r="L9247" s="141" t="s">
        <v>3969</v>
      </c>
      <c r="M9247" s="141" t="s">
        <v>262</v>
      </c>
      <c r="N9247" s="141" t="s">
        <v>303</v>
      </c>
      <c r="O9247" s="141" t="s">
        <v>287</v>
      </c>
      <c r="P9247" s="141" t="s">
        <v>3282</v>
      </c>
      <c r="Q9247" s="141" t="s">
        <v>288</v>
      </c>
      <c r="R9247" s="141" t="s">
        <v>3468</v>
      </c>
      <c r="S9247" s="148" t="s">
        <v>3280</v>
      </c>
      <c r="T9247" s="147">
        <v>350000</v>
      </c>
      <c r="U9247" s="147">
        <v>0</v>
      </c>
      <c r="V9247" s="147">
        <v>0</v>
      </c>
      <c r="W9247" s="147">
        <v>0</v>
      </c>
    </row>
    <row r="9248" spans="1:23">
      <c r="A9248" s="141" t="s">
        <v>3465</v>
      </c>
      <c r="B9248" s="141" t="s">
        <v>284</v>
      </c>
      <c r="C9248" s="141" t="s">
        <v>3457</v>
      </c>
      <c r="D9248" s="141" t="s">
        <v>3455</v>
      </c>
      <c r="E9248" s="141" t="s">
        <v>4088</v>
      </c>
      <c r="F9248" s="141" t="s">
        <v>4087</v>
      </c>
      <c r="G9248" s="141" t="s">
        <v>64</v>
      </c>
      <c r="H9248" s="141" t="s">
        <v>4071</v>
      </c>
      <c r="I9248" s="141" t="s">
        <v>3495</v>
      </c>
      <c r="J9248" s="141" t="s">
        <v>118</v>
      </c>
      <c r="K9248" s="141" t="s">
        <v>121</v>
      </c>
      <c r="L9248" s="141" t="s">
        <v>3969</v>
      </c>
      <c r="M9248" s="141" t="s">
        <v>263</v>
      </c>
      <c r="N9248" s="141" t="s">
        <v>303</v>
      </c>
      <c r="O9248" s="141" t="s">
        <v>287</v>
      </c>
      <c r="P9248" s="141" t="s">
        <v>3282</v>
      </c>
      <c r="Q9248" s="141" t="s">
        <v>288</v>
      </c>
      <c r="R9248" s="141" t="s">
        <v>3468</v>
      </c>
      <c r="S9248" s="148" t="s">
        <v>3280</v>
      </c>
      <c r="T9248" s="147">
        <v>10000</v>
      </c>
      <c r="U9248" s="147">
        <v>0</v>
      </c>
      <c r="V9248" s="147">
        <v>0</v>
      </c>
      <c r="W9248" s="147">
        <v>0</v>
      </c>
    </row>
    <row r="9249" spans="1:23">
      <c r="A9249" s="141" t="s">
        <v>3465</v>
      </c>
      <c r="B9249" s="141" t="s">
        <v>284</v>
      </c>
      <c r="C9249" s="141" t="s">
        <v>3457</v>
      </c>
      <c r="D9249" s="141" t="s">
        <v>3455</v>
      </c>
      <c r="E9249" s="141" t="s">
        <v>4088</v>
      </c>
      <c r="F9249" s="141" t="s">
        <v>4087</v>
      </c>
      <c r="G9249" s="141" t="s">
        <v>64</v>
      </c>
      <c r="H9249" s="141" t="s">
        <v>4070</v>
      </c>
      <c r="I9249" s="141" t="s">
        <v>3495</v>
      </c>
      <c r="J9249" s="141" t="s">
        <v>118</v>
      </c>
      <c r="K9249" s="141" t="s">
        <v>119</v>
      </c>
      <c r="L9249" s="141" t="s">
        <v>3969</v>
      </c>
      <c r="M9249" s="141" t="s">
        <v>261</v>
      </c>
      <c r="N9249" s="141" t="s">
        <v>303</v>
      </c>
      <c r="O9249" s="141" t="s">
        <v>287</v>
      </c>
      <c r="P9249" s="141" t="s">
        <v>3282</v>
      </c>
      <c r="Q9249" s="141" t="s">
        <v>288</v>
      </c>
      <c r="R9249" s="141" t="s">
        <v>3468</v>
      </c>
      <c r="S9249" s="148" t="s">
        <v>3280</v>
      </c>
      <c r="T9249" s="147">
        <v>1700000</v>
      </c>
      <c r="U9249" s="147">
        <v>1540000</v>
      </c>
      <c r="V9249" s="147">
        <v>755331.56</v>
      </c>
      <c r="W9249" s="147">
        <v>638801.56000000006</v>
      </c>
    </row>
    <row r="9250" spans="1:23">
      <c r="A9250" s="141" t="s">
        <v>3465</v>
      </c>
      <c r="B9250" s="141" t="s">
        <v>284</v>
      </c>
      <c r="C9250" s="141" t="s">
        <v>3457</v>
      </c>
      <c r="D9250" s="141" t="s">
        <v>3455</v>
      </c>
      <c r="E9250" s="141" t="s">
        <v>4088</v>
      </c>
      <c r="F9250" s="141" t="s">
        <v>4087</v>
      </c>
      <c r="G9250" s="141" t="s">
        <v>64</v>
      </c>
      <c r="H9250" s="141" t="s">
        <v>4034</v>
      </c>
      <c r="I9250" s="141" t="s">
        <v>3514</v>
      </c>
      <c r="J9250" s="141" t="s">
        <v>184</v>
      </c>
      <c r="K9250" s="141" t="s">
        <v>187</v>
      </c>
      <c r="L9250" s="141" t="s">
        <v>3969</v>
      </c>
      <c r="M9250" s="141" t="s">
        <v>261</v>
      </c>
      <c r="N9250" s="141" t="s">
        <v>303</v>
      </c>
      <c r="O9250" s="141" t="s">
        <v>287</v>
      </c>
      <c r="P9250" s="141" t="s">
        <v>3282</v>
      </c>
      <c r="Q9250" s="141" t="s">
        <v>288</v>
      </c>
      <c r="R9250" s="141" t="s">
        <v>3468</v>
      </c>
      <c r="S9250" s="148" t="s">
        <v>3280</v>
      </c>
      <c r="T9250" s="147">
        <v>310000</v>
      </c>
      <c r="U9250" s="147">
        <v>1042969.76</v>
      </c>
      <c r="V9250" s="147">
        <v>922807.34</v>
      </c>
      <c r="W9250" s="147">
        <v>413515.33</v>
      </c>
    </row>
    <row r="9251" spans="1:23">
      <c r="A9251" s="141" t="s">
        <v>3465</v>
      </c>
      <c r="B9251" s="141" t="s">
        <v>284</v>
      </c>
      <c r="C9251" s="141" t="s">
        <v>3457</v>
      </c>
      <c r="D9251" s="141" t="s">
        <v>3455</v>
      </c>
      <c r="E9251" s="141" t="s">
        <v>4088</v>
      </c>
      <c r="F9251" s="141" t="s">
        <v>4087</v>
      </c>
      <c r="G9251" s="141" t="s">
        <v>64</v>
      </c>
      <c r="H9251" s="141" t="s">
        <v>4033</v>
      </c>
      <c r="I9251" s="141" t="s">
        <v>3495</v>
      </c>
      <c r="J9251" s="141" t="s">
        <v>118</v>
      </c>
      <c r="K9251" s="141" t="s">
        <v>119</v>
      </c>
      <c r="L9251" s="141" t="s">
        <v>3969</v>
      </c>
      <c r="M9251" s="141" t="s">
        <v>261</v>
      </c>
      <c r="N9251" s="141" t="s">
        <v>303</v>
      </c>
      <c r="O9251" s="141" t="s">
        <v>287</v>
      </c>
      <c r="P9251" s="141" t="s">
        <v>3282</v>
      </c>
      <c r="Q9251" s="141" t="s">
        <v>288</v>
      </c>
      <c r="R9251" s="141" t="s">
        <v>3468</v>
      </c>
      <c r="S9251" s="148" t="s">
        <v>3280</v>
      </c>
      <c r="T9251" s="147">
        <v>400000</v>
      </c>
      <c r="U9251" s="147">
        <v>1544000</v>
      </c>
      <c r="V9251" s="147">
        <v>1342736.86</v>
      </c>
      <c r="W9251" s="147">
        <v>325940.02</v>
      </c>
    </row>
    <row r="9252" spans="1:23">
      <c r="A9252" s="141" t="s">
        <v>3465</v>
      </c>
      <c r="B9252" s="141" t="s">
        <v>284</v>
      </c>
      <c r="C9252" s="141" t="s">
        <v>3457</v>
      </c>
      <c r="D9252" s="141" t="s">
        <v>3455</v>
      </c>
      <c r="E9252" s="141" t="s">
        <v>4088</v>
      </c>
      <c r="F9252" s="141" t="s">
        <v>4087</v>
      </c>
      <c r="G9252" s="141" t="s">
        <v>64</v>
      </c>
      <c r="H9252" s="141" t="s">
        <v>4033</v>
      </c>
      <c r="I9252" s="141" t="s">
        <v>3495</v>
      </c>
      <c r="J9252" s="141" t="s">
        <v>118</v>
      </c>
      <c r="K9252" s="141" t="s">
        <v>119</v>
      </c>
      <c r="L9252" s="141" t="s">
        <v>3969</v>
      </c>
      <c r="M9252" s="141" t="s">
        <v>262</v>
      </c>
      <c r="N9252" s="141" t="s">
        <v>303</v>
      </c>
      <c r="O9252" s="141" t="s">
        <v>287</v>
      </c>
      <c r="P9252" s="141" t="s">
        <v>3282</v>
      </c>
      <c r="Q9252" s="141" t="s">
        <v>288</v>
      </c>
      <c r="R9252" s="141" t="s">
        <v>3468</v>
      </c>
      <c r="S9252" s="148" t="s">
        <v>3280</v>
      </c>
      <c r="T9252" s="147">
        <v>200000</v>
      </c>
      <c r="U9252" s="147">
        <v>173001.22</v>
      </c>
      <c r="V9252" s="147">
        <v>171594.81</v>
      </c>
      <c r="W9252" s="147">
        <v>171594.81</v>
      </c>
    </row>
    <row r="9253" spans="1:23">
      <c r="A9253" s="141" t="s">
        <v>3465</v>
      </c>
      <c r="B9253" s="141" t="s">
        <v>284</v>
      </c>
      <c r="C9253" s="141" t="s">
        <v>3457</v>
      </c>
      <c r="D9253" s="141" t="s">
        <v>3455</v>
      </c>
      <c r="E9253" s="141" t="s">
        <v>4088</v>
      </c>
      <c r="F9253" s="141" t="s">
        <v>4087</v>
      </c>
      <c r="G9253" s="141" t="s">
        <v>65</v>
      </c>
      <c r="H9253" s="141" t="s">
        <v>3961</v>
      </c>
      <c r="I9253" s="141" t="s">
        <v>3495</v>
      </c>
      <c r="J9253" s="141" t="s">
        <v>146</v>
      </c>
      <c r="K9253" s="141" t="s">
        <v>148</v>
      </c>
      <c r="L9253" s="141" t="s">
        <v>3969</v>
      </c>
      <c r="M9253" s="141" t="s">
        <v>261</v>
      </c>
      <c r="N9253" s="141" t="s">
        <v>303</v>
      </c>
      <c r="O9253" s="141" t="s">
        <v>287</v>
      </c>
      <c r="P9253" s="141" t="s">
        <v>3282</v>
      </c>
      <c r="Q9253" s="141" t="s">
        <v>288</v>
      </c>
      <c r="R9253" s="141" t="s">
        <v>3468</v>
      </c>
      <c r="S9253" s="148" t="s">
        <v>3280</v>
      </c>
      <c r="T9253" s="147">
        <v>42716561</v>
      </c>
      <c r="U9253" s="147">
        <v>18373601.620000001</v>
      </c>
      <c r="V9253" s="147">
        <v>15506356.01</v>
      </c>
      <c r="W9253" s="147">
        <v>7198643.9100000001</v>
      </c>
    </row>
    <row r="9254" spans="1:23">
      <c r="A9254" s="141" t="s">
        <v>3465</v>
      </c>
      <c r="B9254" s="141" t="s">
        <v>284</v>
      </c>
      <c r="C9254" s="141" t="s">
        <v>3457</v>
      </c>
      <c r="D9254" s="141" t="s">
        <v>3455</v>
      </c>
      <c r="E9254" s="141" t="s">
        <v>4088</v>
      </c>
      <c r="F9254" s="141" t="s">
        <v>4087</v>
      </c>
      <c r="G9254" s="141" t="s">
        <v>65</v>
      </c>
      <c r="H9254" s="141" t="s">
        <v>3961</v>
      </c>
      <c r="I9254" s="141" t="s">
        <v>3495</v>
      </c>
      <c r="J9254" s="141" t="s">
        <v>146</v>
      </c>
      <c r="K9254" s="141" t="s">
        <v>148</v>
      </c>
      <c r="L9254" s="141" t="s">
        <v>3969</v>
      </c>
      <c r="M9254" s="141" t="s">
        <v>261</v>
      </c>
      <c r="N9254" s="141" t="s">
        <v>286</v>
      </c>
      <c r="O9254" s="141" t="s">
        <v>290</v>
      </c>
      <c r="P9254" s="141" t="s">
        <v>814</v>
      </c>
      <c r="Q9254" s="141" t="s">
        <v>329</v>
      </c>
      <c r="R9254" s="141" t="s">
        <v>3468</v>
      </c>
      <c r="S9254" s="148" t="s">
        <v>3283</v>
      </c>
      <c r="T9254" s="147">
        <v>208064638</v>
      </c>
      <c r="U9254" s="147">
        <v>208064638</v>
      </c>
      <c r="V9254" s="147">
        <v>0</v>
      </c>
      <c r="W9254" s="147">
        <v>0</v>
      </c>
    </row>
    <row r="9255" spans="1:23">
      <c r="A9255" s="141" t="s">
        <v>3465</v>
      </c>
      <c r="B9255" s="141" t="s">
        <v>284</v>
      </c>
      <c r="C9255" s="141" t="s">
        <v>3457</v>
      </c>
      <c r="D9255" s="141" t="s">
        <v>3455</v>
      </c>
      <c r="E9255" s="141" t="s">
        <v>4088</v>
      </c>
      <c r="F9255" s="141" t="s">
        <v>4087</v>
      </c>
      <c r="G9255" s="141" t="s">
        <v>65</v>
      </c>
      <c r="H9255" s="141" t="s">
        <v>3961</v>
      </c>
      <c r="I9255" s="141" t="s">
        <v>3495</v>
      </c>
      <c r="J9255" s="141" t="s">
        <v>146</v>
      </c>
      <c r="K9255" s="141" t="s">
        <v>148</v>
      </c>
      <c r="L9255" s="141" t="s">
        <v>3969</v>
      </c>
      <c r="M9255" s="141" t="s">
        <v>262</v>
      </c>
      <c r="N9255" s="141" t="s">
        <v>303</v>
      </c>
      <c r="O9255" s="141" t="s">
        <v>287</v>
      </c>
      <c r="P9255" s="141" t="s">
        <v>3282</v>
      </c>
      <c r="Q9255" s="141" t="s">
        <v>288</v>
      </c>
      <c r="R9255" s="141" t="s">
        <v>3468</v>
      </c>
      <c r="S9255" s="148" t="s">
        <v>3280</v>
      </c>
      <c r="T9255" s="147">
        <v>6040350</v>
      </c>
      <c r="U9255" s="147">
        <v>1896550</v>
      </c>
      <c r="V9255" s="147">
        <v>918646.9</v>
      </c>
      <c r="W9255" s="147">
        <v>913564.9</v>
      </c>
    </row>
    <row r="9256" spans="1:23">
      <c r="A9256" s="141" t="s">
        <v>3465</v>
      </c>
      <c r="B9256" s="141" t="s">
        <v>284</v>
      </c>
      <c r="C9256" s="141" t="s">
        <v>3457</v>
      </c>
      <c r="D9256" s="141" t="s">
        <v>3455</v>
      </c>
      <c r="E9256" s="141" t="s">
        <v>4088</v>
      </c>
      <c r="F9256" s="141" t="s">
        <v>4087</v>
      </c>
      <c r="G9256" s="141" t="s">
        <v>65</v>
      </c>
      <c r="H9256" s="141" t="s">
        <v>3961</v>
      </c>
      <c r="I9256" s="141" t="s">
        <v>3495</v>
      </c>
      <c r="J9256" s="141" t="s">
        <v>146</v>
      </c>
      <c r="K9256" s="141" t="s">
        <v>148</v>
      </c>
      <c r="L9256" s="141" t="s">
        <v>3969</v>
      </c>
      <c r="M9256" s="141" t="s">
        <v>262</v>
      </c>
      <c r="N9256" s="141" t="s">
        <v>303</v>
      </c>
      <c r="O9256" s="141" t="s">
        <v>289</v>
      </c>
      <c r="P9256" s="141" t="s">
        <v>3282</v>
      </c>
      <c r="Q9256" s="141" t="s">
        <v>288</v>
      </c>
      <c r="R9256" s="141" t="s">
        <v>3468</v>
      </c>
      <c r="S9256" s="148" t="s">
        <v>3280</v>
      </c>
      <c r="T9256" s="147">
        <v>500000</v>
      </c>
      <c r="U9256" s="147">
        <v>500000</v>
      </c>
      <c r="V9256" s="147">
        <v>0</v>
      </c>
      <c r="W9256" s="147">
        <v>0</v>
      </c>
    </row>
    <row r="9257" spans="1:23">
      <c r="A9257" s="141" t="s">
        <v>3465</v>
      </c>
      <c r="B9257" s="141" t="s">
        <v>284</v>
      </c>
      <c r="C9257" s="141" t="s">
        <v>3457</v>
      </c>
      <c r="D9257" s="141" t="s">
        <v>3455</v>
      </c>
      <c r="E9257" s="141" t="s">
        <v>4088</v>
      </c>
      <c r="F9257" s="141" t="s">
        <v>4087</v>
      </c>
      <c r="G9257" s="141" t="s">
        <v>65</v>
      </c>
      <c r="H9257" s="141" t="s">
        <v>3961</v>
      </c>
      <c r="I9257" s="141" t="s">
        <v>3495</v>
      </c>
      <c r="J9257" s="141" t="s">
        <v>146</v>
      </c>
      <c r="K9257" s="141" t="s">
        <v>148</v>
      </c>
      <c r="L9257" s="141" t="s">
        <v>3969</v>
      </c>
      <c r="M9257" s="141" t="s">
        <v>263</v>
      </c>
      <c r="N9257" s="141" t="s">
        <v>303</v>
      </c>
      <c r="O9257" s="141" t="s">
        <v>287</v>
      </c>
      <c r="P9257" s="141" t="s">
        <v>3282</v>
      </c>
      <c r="Q9257" s="141" t="s">
        <v>288</v>
      </c>
      <c r="R9257" s="141" t="s">
        <v>3468</v>
      </c>
      <c r="S9257" s="148" t="s">
        <v>3280</v>
      </c>
      <c r="T9257" s="147">
        <v>68600</v>
      </c>
      <c r="U9257" s="147">
        <v>1047771</v>
      </c>
      <c r="V9257" s="147">
        <v>12500.04</v>
      </c>
      <c r="W9257" s="147">
        <v>12500.04</v>
      </c>
    </row>
    <row r="9258" spans="1:23">
      <c r="A9258" s="141" t="s">
        <v>3465</v>
      </c>
      <c r="B9258" s="141" t="s">
        <v>284</v>
      </c>
      <c r="C9258" s="141" t="s">
        <v>3457</v>
      </c>
      <c r="D9258" s="141" t="s">
        <v>3455</v>
      </c>
      <c r="E9258" s="141" t="s">
        <v>4088</v>
      </c>
      <c r="F9258" s="141" t="s">
        <v>4087</v>
      </c>
      <c r="G9258" s="141" t="s">
        <v>65</v>
      </c>
      <c r="H9258" s="141" t="s">
        <v>3961</v>
      </c>
      <c r="I9258" s="141" t="s">
        <v>3495</v>
      </c>
      <c r="J9258" s="141" t="s">
        <v>146</v>
      </c>
      <c r="K9258" s="141" t="s">
        <v>148</v>
      </c>
      <c r="L9258" s="141" t="s">
        <v>3969</v>
      </c>
      <c r="M9258" s="141" t="s">
        <v>263</v>
      </c>
      <c r="N9258" s="141" t="s">
        <v>303</v>
      </c>
      <c r="O9258" s="141" t="s">
        <v>289</v>
      </c>
      <c r="P9258" s="141" t="s">
        <v>3282</v>
      </c>
      <c r="Q9258" s="141" t="s">
        <v>288</v>
      </c>
      <c r="R9258" s="141" t="s">
        <v>3468</v>
      </c>
      <c r="S9258" s="148" t="s">
        <v>3280</v>
      </c>
      <c r="T9258" s="147">
        <v>60000</v>
      </c>
      <c r="U9258" s="147">
        <v>60000</v>
      </c>
      <c r="V9258" s="147">
        <v>0</v>
      </c>
      <c r="W9258" s="147">
        <v>0</v>
      </c>
    </row>
    <row r="9259" spans="1:23">
      <c r="A9259" s="141" t="s">
        <v>3465</v>
      </c>
      <c r="B9259" s="141" t="s">
        <v>284</v>
      </c>
      <c r="C9259" s="141" t="s">
        <v>3457</v>
      </c>
      <c r="D9259" s="141" t="s">
        <v>3455</v>
      </c>
      <c r="E9259" s="141" t="s">
        <v>4088</v>
      </c>
      <c r="F9259" s="141" t="s">
        <v>4087</v>
      </c>
      <c r="G9259" s="141" t="s">
        <v>65</v>
      </c>
      <c r="H9259" s="141" t="s">
        <v>3989</v>
      </c>
      <c r="I9259" s="141" t="s">
        <v>3495</v>
      </c>
      <c r="J9259" s="141" t="s">
        <v>146</v>
      </c>
      <c r="K9259" s="141" t="s">
        <v>148</v>
      </c>
      <c r="L9259" s="141" t="s">
        <v>3969</v>
      </c>
      <c r="M9259" s="141" t="s">
        <v>261</v>
      </c>
      <c r="N9259" s="141" t="s">
        <v>303</v>
      </c>
      <c r="O9259" s="141" t="s">
        <v>289</v>
      </c>
      <c r="P9259" s="141" t="s">
        <v>3282</v>
      </c>
      <c r="Q9259" s="141" t="s">
        <v>288</v>
      </c>
      <c r="R9259" s="141" t="s">
        <v>3468</v>
      </c>
      <c r="S9259" s="148" t="s">
        <v>3280</v>
      </c>
      <c r="T9259" s="147">
        <v>115000000</v>
      </c>
      <c r="U9259" s="147">
        <v>23000000</v>
      </c>
      <c r="V9259" s="147">
        <v>6082342.3300000001</v>
      </c>
      <c r="W9259" s="147">
        <v>5175853.49</v>
      </c>
    </row>
    <row r="9260" spans="1:23">
      <c r="A9260" s="141" t="s">
        <v>3465</v>
      </c>
      <c r="B9260" s="141" t="s">
        <v>284</v>
      </c>
      <c r="C9260" s="141" t="s">
        <v>3457</v>
      </c>
      <c r="D9260" s="141" t="s">
        <v>3455</v>
      </c>
      <c r="E9260" s="141" t="s">
        <v>4088</v>
      </c>
      <c r="F9260" s="141" t="s">
        <v>4087</v>
      </c>
      <c r="G9260" s="141" t="s">
        <v>65</v>
      </c>
      <c r="H9260" s="141" t="s">
        <v>3989</v>
      </c>
      <c r="I9260" s="141" t="s">
        <v>3495</v>
      </c>
      <c r="J9260" s="141" t="s">
        <v>146</v>
      </c>
      <c r="K9260" s="141" t="s">
        <v>148</v>
      </c>
      <c r="L9260" s="141" t="s">
        <v>3969</v>
      </c>
      <c r="M9260" s="141" t="s">
        <v>261</v>
      </c>
      <c r="N9260" s="141" t="s">
        <v>292</v>
      </c>
      <c r="O9260" s="141" t="s">
        <v>289</v>
      </c>
      <c r="P9260" s="141" t="s">
        <v>3169</v>
      </c>
      <c r="Q9260" s="141" t="s">
        <v>3168</v>
      </c>
      <c r="R9260" s="141" t="s">
        <v>3468</v>
      </c>
      <c r="S9260" s="148" t="s">
        <v>3283</v>
      </c>
      <c r="T9260" s="147">
        <v>0</v>
      </c>
      <c r="U9260" s="147">
        <v>630632.5</v>
      </c>
      <c r="V9260" s="147">
        <v>0</v>
      </c>
      <c r="W9260" s="147">
        <v>0</v>
      </c>
    </row>
    <row r="9261" spans="1:23">
      <c r="A9261" s="141" t="s">
        <v>3465</v>
      </c>
      <c r="B9261" s="141" t="s">
        <v>284</v>
      </c>
      <c r="C9261" s="141" t="s">
        <v>3457</v>
      </c>
      <c r="D9261" s="141" t="s">
        <v>3455</v>
      </c>
      <c r="E9261" s="141" t="s">
        <v>4088</v>
      </c>
      <c r="F9261" s="141" t="s">
        <v>4087</v>
      </c>
      <c r="G9261" s="141" t="s">
        <v>65</v>
      </c>
      <c r="H9261" s="141" t="s">
        <v>3989</v>
      </c>
      <c r="I9261" s="141" t="s">
        <v>3495</v>
      </c>
      <c r="J9261" s="141" t="s">
        <v>146</v>
      </c>
      <c r="K9261" s="141" t="s">
        <v>148</v>
      </c>
      <c r="L9261" s="141" t="s">
        <v>3969</v>
      </c>
      <c r="M9261" s="141" t="s">
        <v>261</v>
      </c>
      <c r="N9261" s="141" t="s">
        <v>294</v>
      </c>
      <c r="O9261" s="141" t="s">
        <v>289</v>
      </c>
      <c r="P9261" s="141" t="s">
        <v>3181</v>
      </c>
      <c r="Q9261" s="141" t="s">
        <v>3180</v>
      </c>
      <c r="R9261" s="141" t="s">
        <v>3468</v>
      </c>
      <c r="S9261" s="148" t="s">
        <v>3283</v>
      </c>
      <c r="T9261" s="147">
        <v>0</v>
      </c>
      <c r="U9261" s="147">
        <v>213388.58</v>
      </c>
      <c r="V9261" s="147">
        <v>0</v>
      </c>
      <c r="W9261" s="147">
        <v>0</v>
      </c>
    </row>
    <row r="9262" spans="1:23">
      <c r="A9262" s="141" t="s">
        <v>3465</v>
      </c>
      <c r="B9262" s="141" t="s">
        <v>284</v>
      </c>
      <c r="C9262" s="141" t="s">
        <v>3457</v>
      </c>
      <c r="D9262" s="141" t="s">
        <v>3455</v>
      </c>
      <c r="E9262" s="141" t="s">
        <v>4088</v>
      </c>
      <c r="F9262" s="141" t="s">
        <v>4087</v>
      </c>
      <c r="G9262" s="141" t="s">
        <v>65</v>
      </c>
      <c r="H9262" s="141" t="s">
        <v>3989</v>
      </c>
      <c r="I9262" s="141" t="s">
        <v>3495</v>
      </c>
      <c r="J9262" s="141" t="s">
        <v>146</v>
      </c>
      <c r="K9262" s="141" t="s">
        <v>148</v>
      </c>
      <c r="L9262" s="141" t="s">
        <v>3969</v>
      </c>
      <c r="M9262" s="141" t="s">
        <v>261</v>
      </c>
      <c r="N9262" s="141" t="s">
        <v>296</v>
      </c>
      <c r="O9262" s="141" t="s">
        <v>289</v>
      </c>
      <c r="P9262" s="141" t="s">
        <v>3223</v>
      </c>
      <c r="Q9262" s="141" t="s">
        <v>3222</v>
      </c>
      <c r="R9262" s="141" t="s">
        <v>3468</v>
      </c>
      <c r="S9262" s="148" t="s">
        <v>3283</v>
      </c>
      <c r="T9262" s="147">
        <v>0</v>
      </c>
      <c r="U9262" s="147">
        <v>47084.1</v>
      </c>
      <c r="V9262" s="147">
        <v>0</v>
      </c>
      <c r="W9262" s="147">
        <v>0</v>
      </c>
    </row>
    <row r="9263" spans="1:23">
      <c r="A9263" s="141" t="s">
        <v>3465</v>
      </c>
      <c r="B9263" s="141" t="s">
        <v>284</v>
      </c>
      <c r="C9263" s="141" t="s">
        <v>3457</v>
      </c>
      <c r="D9263" s="141" t="s">
        <v>3455</v>
      </c>
      <c r="E9263" s="141" t="s">
        <v>4088</v>
      </c>
      <c r="F9263" s="141" t="s">
        <v>4087</v>
      </c>
      <c r="G9263" s="141" t="s">
        <v>65</v>
      </c>
      <c r="H9263" s="141" t="s">
        <v>3989</v>
      </c>
      <c r="I9263" s="141" t="s">
        <v>3495</v>
      </c>
      <c r="J9263" s="141" t="s">
        <v>146</v>
      </c>
      <c r="K9263" s="141" t="s">
        <v>148</v>
      </c>
      <c r="L9263" s="141" t="s">
        <v>3969</v>
      </c>
      <c r="M9263" s="141" t="s">
        <v>261</v>
      </c>
      <c r="N9263" s="141" t="s">
        <v>473</v>
      </c>
      <c r="O9263" s="141" t="s">
        <v>289</v>
      </c>
      <c r="P9263" s="141" t="s">
        <v>3187</v>
      </c>
      <c r="Q9263" s="141" t="s">
        <v>3186</v>
      </c>
      <c r="R9263" s="141" t="s">
        <v>3468</v>
      </c>
      <c r="S9263" s="148" t="s">
        <v>3283</v>
      </c>
      <c r="T9263" s="147">
        <v>0</v>
      </c>
      <c r="U9263" s="147">
        <v>159192.71</v>
      </c>
      <c r="V9263" s="147">
        <v>159192.71</v>
      </c>
      <c r="W9263" s="147">
        <v>159192.71</v>
      </c>
    </row>
    <row r="9264" spans="1:23">
      <c r="A9264" s="141" t="s">
        <v>3465</v>
      </c>
      <c r="B9264" s="141" t="s">
        <v>284</v>
      </c>
      <c r="C9264" s="141" t="s">
        <v>3457</v>
      </c>
      <c r="D9264" s="141" t="s">
        <v>3455</v>
      </c>
      <c r="E9264" s="141" t="s">
        <v>4088</v>
      </c>
      <c r="F9264" s="141" t="s">
        <v>4087</v>
      </c>
      <c r="G9264" s="141" t="s">
        <v>65</v>
      </c>
      <c r="H9264" s="141" t="s">
        <v>3989</v>
      </c>
      <c r="I9264" s="141" t="s">
        <v>3495</v>
      </c>
      <c r="J9264" s="141" t="s">
        <v>146</v>
      </c>
      <c r="K9264" s="141" t="s">
        <v>148</v>
      </c>
      <c r="L9264" s="141" t="s">
        <v>3969</v>
      </c>
      <c r="M9264" s="141" t="s">
        <v>261</v>
      </c>
      <c r="N9264" s="141" t="s">
        <v>473</v>
      </c>
      <c r="O9264" s="141" t="s">
        <v>289</v>
      </c>
      <c r="P9264" s="141" t="s">
        <v>3189</v>
      </c>
      <c r="Q9264" s="141" t="s">
        <v>3188</v>
      </c>
      <c r="R9264" s="141" t="s">
        <v>3468</v>
      </c>
      <c r="S9264" s="148" t="s">
        <v>3283</v>
      </c>
      <c r="T9264" s="147">
        <v>0</v>
      </c>
      <c r="U9264" s="147">
        <v>197002.02</v>
      </c>
      <c r="V9264" s="147">
        <v>0</v>
      </c>
      <c r="W9264" s="147">
        <v>0</v>
      </c>
    </row>
    <row r="9265" spans="1:23">
      <c r="A9265" s="141" t="s">
        <v>3465</v>
      </c>
      <c r="B9265" s="141" t="s">
        <v>284</v>
      </c>
      <c r="C9265" s="141" t="s">
        <v>3457</v>
      </c>
      <c r="D9265" s="141" t="s">
        <v>3455</v>
      </c>
      <c r="E9265" s="141" t="s">
        <v>4088</v>
      </c>
      <c r="F9265" s="141" t="s">
        <v>4087</v>
      </c>
      <c r="G9265" s="141" t="s">
        <v>65</v>
      </c>
      <c r="H9265" s="141" t="s">
        <v>3989</v>
      </c>
      <c r="I9265" s="141" t="s">
        <v>3495</v>
      </c>
      <c r="J9265" s="141" t="s">
        <v>146</v>
      </c>
      <c r="K9265" s="141" t="s">
        <v>148</v>
      </c>
      <c r="L9265" s="141" t="s">
        <v>3969</v>
      </c>
      <c r="M9265" s="141" t="s">
        <v>261</v>
      </c>
      <c r="N9265" s="141" t="s">
        <v>551</v>
      </c>
      <c r="O9265" s="141" t="s">
        <v>289</v>
      </c>
      <c r="P9265" s="141" t="s">
        <v>3193</v>
      </c>
      <c r="Q9265" s="141" t="s">
        <v>3192</v>
      </c>
      <c r="R9265" s="141" t="s">
        <v>3468</v>
      </c>
      <c r="S9265" s="148" t="s">
        <v>3283</v>
      </c>
      <c r="T9265" s="147">
        <v>0</v>
      </c>
      <c r="U9265" s="147">
        <v>216162.2</v>
      </c>
      <c r="V9265" s="147">
        <v>36267.440000000002</v>
      </c>
      <c r="W9265" s="147">
        <v>36267.440000000002</v>
      </c>
    </row>
    <row r="9266" spans="1:23">
      <c r="A9266" s="141" t="s">
        <v>3465</v>
      </c>
      <c r="B9266" s="141" t="s">
        <v>284</v>
      </c>
      <c r="C9266" s="141" t="s">
        <v>3457</v>
      </c>
      <c r="D9266" s="141" t="s">
        <v>3455</v>
      </c>
      <c r="E9266" s="141" t="s">
        <v>4088</v>
      </c>
      <c r="F9266" s="141" t="s">
        <v>4087</v>
      </c>
      <c r="G9266" s="141" t="s">
        <v>65</v>
      </c>
      <c r="H9266" s="141" t="s">
        <v>3989</v>
      </c>
      <c r="I9266" s="141" t="s">
        <v>3495</v>
      </c>
      <c r="J9266" s="141" t="s">
        <v>146</v>
      </c>
      <c r="K9266" s="141" t="s">
        <v>148</v>
      </c>
      <c r="L9266" s="141" t="s">
        <v>3969</v>
      </c>
      <c r="M9266" s="141" t="s">
        <v>261</v>
      </c>
      <c r="N9266" s="141" t="s">
        <v>298</v>
      </c>
      <c r="O9266" s="141" t="s">
        <v>289</v>
      </c>
      <c r="P9266" s="141" t="s">
        <v>3195</v>
      </c>
      <c r="Q9266" s="141" t="s">
        <v>3194</v>
      </c>
      <c r="R9266" s="141" t="s">
        <v>3468</v>
      </c>
      <c r="S9266" s="148" t="s">
        <v>3283</v>
      </c>
      <c r="T9266" s="147">
        <v>0</v>
      </c>
      <c r="U9266" s="147">
        <v>3389025.09</v>
      </c>
      <c r="V9266" s="147">
        <v>0</v>
      </c>
      <c r="W9266" s="147">
        <v>0</v>
      </c>
    </row>
    <row r="9267" spans="1:23">
      <c r="A9267" s="141" t="s">
        <v>3465</v>
      </c>
      <c r="B9267" s="141" t="s">
        <v>284</v>
      </c>
      <c r="C9267" s="141" t="s">
        <v>3457</v>
      </c>
      <c r="D9267" s="141" t="s">
        <v>3455</v>
      </c>
      <c r="E9267" s="141" t="s">
        <v>4088</v>
      </c>
      <c r="F9267" s="141" t="s">
        <v>4087</v>
      </c>
      <c r="G9267" s="141" t="s">
        <v>65</v>
      </c>
      <c r="H9267" s="141" t="s">
        <v>3989</v>
      </c>
      <c r="I9267" s="141" t="s">
        <v>3495</v>
      </c>
      <c r="J9267" s="141" t="s">
        <v>146</v>
      </c>
      <c r="K9267" s="141" t="s">
        <v>148</v>
      </c>
      <c r="L9267" s="141" t="s">
        <v>3969</v>
      </c>
      <c r="M9267" s="141" t="s">
        <v>261</v>
      </c>
      <c r="N9267" s="141" t="s">
        <v>607</v>
      </c>
      <c r="O9267" s="141" t="s">
        <v>289</v>
      </c>
      <c r="P9267" s="141" t="s">
        <v>3201</v>
      </c>
      <c r="Q9267" s="141" t="s">
        <v>3200</v>
      </c>
      <c r="R9267" s="141" t="s">
        <v>3468</v>
      </c>
      <c r="S9267" s="148" t="s">
        <v>3283</v>
      </c>
      <c r="T9267" s="147">
        <v>0</v>
      </c>
      <c r="U9267" s="147">
        <v>10944.65</v>
      </c>
      <c r="V9267" s="147">
        <v>10944.16</v>
      </c>
      <c r="W9267" s="147">
        <v>10944.16</v>
      </c>
    </row>
    <row r="9268" spans="1:23">
      <c r="A9268" s="141" t="s">
        <v>3465</v>
      </c>
      <c r="B9268" s="141" t="s">
        <v>284</v>
      </c>
      <c r="C9268" s="141" t="s">
        <v>3457</v>
      </c>
      <c r="D9268" s="141" t="s">
        <v>3455</v>
      </c>
      <c r="E9268" s="141" t="s">
        <v>4088</v>
      </c>
      <c r="F9268" s="141" t="s">
        <v>4087</v>
      </c>
      <c r="G9268" s="141" t="s">
        <v>65</v>
      </c>
      <c r="H9268" s="141" t="s">
        <v>3989</v>
      </c>
      <c r="I9268" s="141" t="s">
        <v>3495</v>
      </c>
      <c r="J9268" s="141" t="s">
        <v>146</v>
      </c>
      <c r="K9268" s="141" t="s">
        <v>148</v>
      </c>
      <c r="L9268" s="141" t="s">
        <v>3969</v>
      </c>
      <c r="M9268" s="141" t="s">
        <v>261</v>
      </c>
      <c r="N9268" s="141" t="s">
        <v>607</v>
      </c>
      <c r="O9268" s="141" t="s">
        <v>289</v>
      </c>
      <c r="P9268" s="141" t="s">
        <v>3199</v>
      </c>
      <c r="Q9268" s="141" t="s">
        <v>3198</v>
      </c>
      <c r="R9268" s="141" t="s">
        <v>3468</v>
      </c>
      <c r="S9268" s="148" t="s">
        <v>3283</v>
      </c>
      <c r="T9268" s="147">
        <v>0</v>
      </c>
      <c r="U9268" s="147">
        <v>1846710.6</v>
      </c>
      <c r="V9268" s="147">
        <v>0</v>
      </c>
      <c r="W9268" s="147">
        <v>0</v>
      </c>
    </row>
    <row r="9269" spans="1:23">
      <c r="A9269" s="141" t="s">
        <v>3465</v>
      </c>
      <c r="B9269" s="141" t="s">
        <v>284</v>
      </c>
      <c r="C9269" s="141" t="s">
        <v>3457</v>
      </c>
      <c r="D9269" s="141" t="s">
        <v>3455</v>
      </c>
      <c r="E9269" s="141" t="s">
        <v>4088</v>
      </c>
      <c r="F9269" s="141" t="s">
        <v>4087</v>
      </c>
      <c r="G9269" s="141" t="s">
        <v>65</v>
      </c>
      <c r="H9269" s="141" t="s">
        <v>3989</v>
      </c>
      <c r="I9269" s="141" t="s">
        <v>3495</v>
      </c>
      <c r="J9269" s="141" t="s">
        <v>146</v>
      </c>
      <c r="K9269" s="141" t="s">
        <v>148</v>
      </c>
      <c r="L9269" s="141" t="s">
        <v>3969</v>
      </c>
      <c r="M9269" s="141" t="s">
        <v>261</v>
      </c>
      <c r="N9269" s="141" t="s">
        <v>302</v>
      </c>
      <c r="O9269" s="141" t="s">
        <v>289</v>
      </c>
      <c r="P9269" s="141" t="s">
        <v>3239</v>
      </c>
      <c r="Q9269" s="141" t="s">
        <v>3238</v>
      </c>
      <c r="R9269" s="141" t="s">
        <v>3468</v>
      </c>
      <c r="S9269" s="148" t="s">
        <v>3283</v>
      </c>
      <c r="T9269" s="147">
        <v>0</v>
      </c>
      <c r="U9269" s="147">
        <v>60677.53</v>
      </c>
      <c r="V9269" s="147">
        <v>25000</v>
      </c>
      <c r="W9269" s="147">
        <v>0</v>
      </c>
    </row>
    <row r="9270" spans="1:23">
      <c r="A9270" s="141" t="s">
        <v>3465</v>
      </c>
      <c r="B9270" s="141" t="s">
        <v>284</v>
      </c>
      <c r="C9270" s="141" t="s">
        <v>3457</v>
      </c>
      <c r="D9270" s="141" t="s">
        <v>3455</v>
      </c>
      <c r="E9270" s="141" t="s">
        <v>4088</v>
      </c>
      <c r="F9270" s="141" t="s">
        <v>4087</v>
      </c>
      <c r="G9270" s="141" t="s">
        <v>65</v>
      </c>
      <c r="H9270" s="141" t="s">
        <v>3989</v>
      </c>
      <c r="I9270" s="141" t="s">
        <v>3495</v>
      </c>
      <c r="J9270" s="141" t="s">
        <v>146</v>
      </c>
      <c r="K9270" s="141" t="s">
        <v>148</v>
      </c>
      <c r="L9270" s="141" t="s">
        <v>3969</v>
      </c>
      <c r="M9270" s="141" t="s">
        <v>262</v>
      </c>
      <c r="N9270" s="141" t="s">
        <v>303</v>
      </c>
      <c r="O9270" s="141" t="s">
        <v>289</v>
      </c>
      <c r="P9270" s="141" t="s">
        <v>3282</v>
      </c>
      <c r="Q9270" s="141" t="s">
        <v>288</v>
      </c>
      <c r="R9270" s="141" t="s">
        <v>3468</v>
      </c>
      <c r="S9270" s="148" t="s">
        <v>3280</v>
      </c>
      <c r="T9270" s="147">
        <v>10200000</v>
      </c>
      <c r="U9270" s="147">
        <v>2600000</v>
      </c>
      <c r="V9270" s="147">
        <v>38940</v>
      </c>
      <c r="W9270" s="147">
        <v>38940</v>
      </c>
    </row>
    <row r="9271" spans="1:23">
      <c r="A9271" s="141" t="s">
        <v>3465</v>
      </c>
      <c r="B9271" s="141" t="s">
        <v>284</v>
      </c>
      <c r="C9271" s="141" t="s">
        <v>3457</v>
      </c>
      <c r="D9271" s="141" t="s">
        <v>3455</v>
      </c>
      <c r="E9271" s="141" t="s">
        <v>4088</v>
      </c>
      <c r="F9271" s="141" t="s">
        <v>4087</v>
      </c>
      <c r="G9271" s="141" t="s">
        <v>65</v>
      </c>
      <c r="H9271" s="141" t="s">
        <v>3989</v>
      </c>
      <c r="I9271" s="141" t="s">
        <v>3495</v>
      </c>
      <c r="J9271" s="141" t="s">
        <v>146</v>
      </c>
      <c r="K9271" s="141" t="s">
        <v>148</v>
      </c>
      <c r="L9271" s="141" t="s">
        <v>3969</v>
      </c>
      <c r="M9271" s="141" t="s">
        <v>263</v>
      </c>
      <c r="N9271" s="141" t="s">
        <v>303</v>
      </c>
      <c r="O9271" s="141" t="s">
        <v>289</v>
      </c>
      <c r="P9271" s="141" t="s">
        <v>3282</v>
      </c>
      <c r="Q9271" s="141" t="s">
        <v>288</v>
      </c>
      <c r="R9271" s="141" t="s">
        <v>3468</v>
      </c>
      <c r="S9271" s="148" t="s">
        <v>3280</v>
      </c>
      <c r="T9271" s="147">
        <v>10200000</v>
      </c>
      <c r="U9271" s="147">
        <v>2100000</v>
      </c>
      <c r="V9271" s="147">
        <v>0</v>
      </c>
      <c r="W9271" s="147">
        <v>0</v>
      </c>
    </row>
    <row r="9272" spans="1:23">
      <c r="A9272" s="141" t="s">
        <v>3465</v>
      </c>
      <c r="B9272" s="141" t="s">
        <v>284</v>
      </c>
      <c r="C9272" s="141" t="s">
        <v>3457</v>
      </c>
      <c r="D9272" s="141" t="s">
        <v>3455</v>
      </c>
      <c r="E9272" s="141" t="s">
        <v>4088</v>
      </c>
      <c r="F9272" s="141" t="s">
        <v>4087</v>
      </c>
      <c r="G9272" s="141" t="s">
        <v>65</v>
      </c>
      <c r="H9272" s="141" t="s">
        <v>3989</v>
      </c>
      <c r="I9272" s="141" t="s">
        <v>3514</v>
      </c>
      <c r="J9272" s="141" t="s">
        <v>174</v>
      </c>
      <c r="K9272" s="141" t="s">
        <v>176</v>
      </c>
      <c r="L9272" s="141" t="s">
        <v>3969</v>
      </c>
      <c r="M9272" s="141" t="s">
        <v>261</v>
      </c>
      <c r="N9272" s="141" t="s">
        <v>519</v>
      </c>
      <c r="O9272" s="141" t="s">
        <v>289</v>
      </c>
      <c r="P9272" s="141" t="s">
        <v>1702</v>
      </c>
      <c r="Q9272" s="141" t="s">
        <v>1701</v>
      </c>
      <c r="R9272" s="141" t="s">
        <v>3468</v>
      </c>
      <c r="S9272" s="148" t="s">
        <v>3283</v>
      </c>
      <c r="T9272" s="147">
        <v>0</v>
      </c>
      <c r="U9272" s="147">
        <v>2462897.5699999998</v>
      </c>
      <c r="V9272" s="147">
        <v>0</v>
      </c>
      <c r="W9272" s="147">
        <v>0</v>
      </c>
    </row>
    <row r="9273" spans="1:23">
      <c r="A9273" s="141" t="s">
        <v>3465</v>
      </c>
      <c r="B9273" s="141" t="s">
        <v>284</v>
      </c>
      <c r="C9273" s="141" t="s">
        <v>3457</v>
      </c>
      <c r="D9273" s="141" t="s">
        <v>3455</v>
      </c>
      <c r="E9273" s="141" t="s">
        <v>4088</v>
      </c>
      <c r="F9273" s="141" t="s">
        <v>4087</v>
      </c>
      <c r="G9273" s="141" t="s">
        <v>65</v>
      </c>
      <c r="H9273" s="141" t="s">
        <v>3989</v>
      </c>
      <c r="I9273" s="141" t="s">
        <v>3514</v>
      </c>
      <c r="J9273" s="141" t="s">
        <v>184</v>
      </c>
      <c r="K9273" s="141" t="s">
        <v>186</v>
      </c>
      <c r="L9273" s="141" t="s">
        <v>3969</v>
      </c>
      <c r="M9273" s="141" t="s">
        <v>261</v>
      </c>
      <c r="N9273" s="141" t="s">
        <v>551</v>
      </c>
      <c r="O9273" s="141" t="s">
        <v>289</v>
      </c>
      <c r="P9273" s="141" t="s">
        <v>1722</v>
      </c>
      <c r="Q9273" s="141" t="s">
        <v>2412</v>
      </c>
      <c r="R9273" s="141" t="s">
        <v>3468</v>
      </c>
      <c r="S9273" s="148" t="s">
        <v>3283</v>
      </c>
      <c r="T9273" s="147">
        <v>0</v>
      </c>
      <c r="U9273" s="147">
        <v>685783.07</v>
      </c>
      <c r="V9273" s="147">
        <v>500000</v>
      </c>
      <c r="W9273" s="147">
        <v>0</v>
      </c>
    </row>
    <row r="9274" spans="1:23">
      <c r="A9274" s="141" t="s">
        <v>3465</v>
      </c>
      <c r="B9274" s="141" t="s">
        <v>284</v>
      </c>
      <c r="C9274" s="141" t="s">
        <v>3457</v>
      </c>
      <c r="D9274" s="141" t="s">
        <v>3455</v>
      </c>
      <c r="E9274" s="141" t="s">
        <v>4088</v>
      </c>
      <c r="F9274" s="141" t="s">
        <v>4087</v>
      </c>
      <c r="G9274" s="141" t="s">
        <v>65</v>
      </c>
      <c r="H9274" s="141" t="s">
        <v>3989</v>
      </c>
      <c r="I9274" s="141" t="s">
        <v>3514</v>
      </c>
      <c r="J9274" s="141" t="s">
        <v>184</v>
      </c>
      <c r="K9274" s="141" t="s">
        <v>186</v>
      </c>
      <c r="L9274" s="141" t="s">
        <v>3969</v>
      </c>
      <c r="M9274" s="141" t="s">
        <v>261</v>
      </c>
      <c r="N9274" s="141" t="s">
        <v>607</v>
      </c>
      <c r="O9274" s="141" t="s">
        <v>289</v>
      </c>
      <c r="P9274" s="141" t="s">
        <v>1736</v>
      </c>
      <c r="Q9274" s="141" t="s">
        <v>1735</v>
      </c>
      <c r="R9274" s="141" t="s">
        <v>3468</v>
      </c>
      <c r="S9274" s="148" t="s">
        <v>3283</v>
      </c>
      <c r="T9274" s="147">
        <v>0</v>
      </c>
      <c r="U9274" s="147">
        <v>2044063.04</v>
      </c>
      <c r="V9274" s="147">
        <v>0</v>
      </c>
      <c r="W9274" s="147">
        <v>0</v>
      </c>
    </row>
    <row r="9275" spans="1:23">
      <c r="A9275" s="141" t="s">
        <v>3465</v>
      </c>
      <c r="B9275" s="141" t="s">
        <v>284</v>
      </c>
      <c r="C9275" s="141" t="s">
        <v>3457</v>
      </c>
      <c r="D9275" s="141" t="s">
        <v>3455</v>
      </c>
      <c r="E9275" s="141" t="s">
        <v>4088</v>
      </c>
      <c r="F9275" s="141" t="s">
        <v>4087</v>
      </c>
      <c r="G9275" s="141" t="s">
        <v>65</v>
      </c>
      <c r="H9275" s="141" t="s">
        <v>3989</v>
      </c>
      <c r="I9275" s="141" t="s">
        <v>3514</v>
      </c>
      <c r="J9275" s="141" t="s">
        <v>184</v>
      </c>
      <c r="K9275" s="141" t="s">
        <v>188</v>
      </c>
      <c r="L9275" s="141" t="s">
        <v>3969</v>
      </c>
      <c r="M9275" s="141" t="s">
        <v>261</v>
      </c>
      <c r="N9275" s="141" t="s">
        <v>293</v>
      </c>
      <c r="O9275" s="141" t="s">
        <v>289</v>
      </c>
      <c r="P9275" s="141" t="s">
        <v>3173</v>
      </c>
      <c r="Q9275" s="141" t="s">
        <v>3172</v>
      </c>
      <c r="R9275" s="141" t="s">
        <v>3468</v>
      </c>
      <c r="S9275" s="148" t="s">
        <v>3283</v>
      </c>
      <c r="T9275" s="147">
        <v>0</v>
      </c>
      <c r="U9275" s="147">
        <v>2458659.4900000002</v>
      </c>
      <c r="V9275" s="147">
        <v>511625.61</v>
      </c>
      <c r="W9275" s="147">
        <v>411625.61</v>
      </c>
    </row>
    <row r="9276" spans="1:23">
      <c r="A9276" s="141" t="s">
        <v>3465</v>
      </c>
      <c r="B9276" s="141" t="s">
        <v>284</v>
      </c>
      <c r="C9276" s="141" t="s">
        <v>3457</v>
      </c>
      <c r="D9276" s="141" t="s">
        <v>3455</v>
      </c>
      <c r="E9276" s="141" t="s">
        <v>4088</v>
      </c>
      <c r="F9276" s="141" t="s">
        <v>4087</v>
      </c>
      <c r="G9276" s="141" t="s">
        <v>66</v>
      </c>
      <c r="H9276" s="141" t="s">
        <v>4069</v>
      </c>
      <c r="I9276" s="141" t="s">
        <v>3492</v>
      </c>
      <c r="J9276" s="141" t="s">
        <v>109</v>
      </c>
      <c r="K9276" s="141" t="s">
        <v>112</v>
      </c>
      <c r="L9276" s="141" t="s">
        <v>3969</v>
      </c>
      <c r="M9276" s="141" t="s">
        <v>261</v>
      </c>
      <c r="N9276" s="141" t="s">
        <v>303</v>
      </c>
      <c r="O9276" s="141" t="s">
        <v>287</v>
      </c>
      <c r="P9276" s="141" t="s">
        <v>3282</v>
      </c>
      <c r="Q9276" s="141" t="s">
        <v>288</v>
      </c>
      <c r="R9276" s="141" t="s">
        <v>3468</v>
      </c>
      <c r="S9276" s="148" t="s">
        <v>3280</v>
      </c>
      <c r="T9276" s="147">
        <v>0</v>
      </c>
      <c r="U9276" s="147">
        <v>39804838.5</v>
      </c>
      <c r="V9276" s="147">
        <v>29853628.920000002</v>
      </c>
      <c r="W9276" s="147">
        <v>29853628.920000002</v>
      </c>
    </row>
    <row r="9277" spans="1:23">
      <c r="A9277" s="141" t="s">
        <v>3465</v>
      </c>
      <c r="B9277" s="141" t="s">
        <v>284</v>
      </c>
      <c r="C9277" s="141" t="s">
        <v>3457</v>
      </c>
      <c r="D9277" s="141" t="s">
        <v>3455</v>
      </c>
      <c r="E9277" s="141" t="s">
        <v>4088</v>
      </c>
      <c r="F9277" s="141" t="s">
        <v>4087</v>
      </c>
      <c r="G9277" s="141" t="s">
        <v>66</v>
      </c>
      <c r="H9277" s="141" t="s">
        <v>4069</v>
      </c>
      <c r="I9277" s="141" t="s">
        <v>3492</v>
      </c>
      <c r="J9277" s="141" t="s">
        <v>109</v>
      </c>
      <c r="K9277" s="141" t="s">
        <v>112</v>
      </c>
      <c r="L9277" s="141" t="s">
        <v>3969</v>
      </c>
      <c r="M9277" s="141" t="s">
        <v>261</v>
      </c>
      <c r="N9277" s="141" t="s">
        <v>303</v>
      </c>
      <c r="O9277" s="141" t="s">
        <v>289</v>
      </c>
      <c r="P9277" s="141" t="s">
        <v>3282</v>
      </c>
      <c r="Q9277" s="141" t="s">
        <v>288</v>
      </c>
      <c r="R9277" s="141" t="s">
        <v>3468</v>
      </c>
      <c r="S9277" s="148" t="s">
        <v>3280</v>
      </c>
      <c r="T9277" s="147">
        <v>0</v>
      </c>
      <c r="U9277" s="147">
        <v>21326540.550000001</v>
      </c>
      <c r="V9277" s="147">
        <v>12773815.33</v>
      </c>
      <c r="W9277" s="147">
        <v>12773815.33</v>
      </c>
    </row>
    <row r="9278" spans="1:23">
      <c r="A9278" s="141" t="s">
        <v>3465</v>
      </c>
      <c r="B9278" s="141" t="s">
        <v>284</v>
      </c>
      <c r="C9278" s="141" t="s">
        <v>3457</v>
      </c>
      <c r="D9278" s="141" t="s">
        <v>3455</v>
      </c>
      <c r="E9278" s="141" t="s">
        <v>4088</v>
      </c>
      <c r="F9278" s="141" t="s">
        <v>4087</v>
      </c>
      <c r="G9278" s="141" t="s">
        <v>66</v>
      </c>
      <c r="H9278" s="141" t="s">
        <v>4069</v>
      </c>
      <c r="I9278" s="141" t="s">
        <v>3492</v>
      </c>
      <c r="J9278" s="141" t="s">
        <v>109</v>
      </c>
      <c r="K9278" s="141" t="s">
        <v>112</v>
      </c>
      <c r="L9278" s="141" t="s">
        <v>3969</v>
      </c>
      <c r="M9278" s="141" t="s">
        <v>262</v>
      </c>
      <c r="N9278" s="141" t="s">
        <v>303</v>
      </c>
      <c r="O9278" s="141" t="s">
        <v>287</v>
      </c>
      <c r="P9278" s="141" t="s">
        <v>3282</v>
      </c>
      <c r="Q9278" s="141" t="s">
        <v>288</v>
      </c>
      <c r="R9278" s="141" t="s">
        <v>3468</v>
      </c>
      <c r="S9278" s="148" t="s">
        <v>3280</v>
      </c>
      <c r="T9278" s="147">
        <v>0</v>
      </c>
      <c r="U9278" s="147">
        <v>1560822.5</v>
      </c>
      <c r="V9278" s="147">
        <v>1170616.8600000001</v>
      </c>
      <c r="W9278" s="147">
        <v>1170616.8600000001</v>
      </c>
    </row>
    <row r="9279" spans="1:23">
      <c r="A9279" s="141" t="s">
        <v>3465</v>
      </c>
      <c r="B9279" s="141" t="s">
        <v>284</v>
      </c>
      <c r="C9279" s="141" t="s">
        <v>3457</v>
      </c>
      <c r="D9279" s="141" t="s">
        <v>3455</v>
      </c>
      <c r="E9279" s="141" t="s">
        <v>4088</v>
      </c>
      <c r="F9279" s="141" t="s">
        <v>4087</v>
      </c>
      <c r="G9279" s="141" t="s">
        <v>66</v>
      </c>
      <c r="H9279" s="141" t="s">
        <v>4069</v>
      </c>
      <c r="I9279" s="141" t="s">
        <v>3492</v>
      </c>
      <c r="J9279" s="141" t="s">
        <v>109</v>
      </c>
      <c r="K9279" s="141" t="s">
        <v>112</v>
      </c>
      <c r="L9279" s="141" t="s">
        <v>3969</v>
      </c>
      <c r="M9279" s="141" t="s">
        <v>262</v>
      </c>
      <c r="N9279" s="141" t="s">
        <v>303</v>
      </c>
      <c r="O9279" s="141" t="s">
        <v>289</v>
      </c>
      <c r="P9279" s="141" t="s">
        <v>3282</v>
      </c>
      <c r="Q9279" s="141" t="s">
        <v>288</v>
      </c>
      <c r="R9279" s="141" t="s">
        <v>3468</v>
      </c>
      <c r="S9279" s="148" t="s">
        <v>3280</v>
      </c>
      <c r="T9279" s="147">
        <v>0</v>
      </c>
      <c r="U9279" s="147">
        <v>3500000</v>
      </c>
      <c r="V9279" s="147">
        <v>2041666.69</v>
      </c>
      <c r="W9279" s="147">
        <v>2041666.69</v>
      </c>
    </row>
    <row r="9280" spans="1:23">
      <c r="A9280" s="141" t="s">
        <v>3465</v>
      </c>
      <c r="B9280" s="141" t="s">
        <v>284</v>
      </c>
      <c r="C9280" s="141" t="s">
        <v>3457</v>
      </c>
      <c r="D9280" s="141" t="s">
        <v>3455</v>
      </c>
      <c r="E9280" s="141" t="s">
        <v>4088</v>
      </c>
      <c r="F9280" s="141" t="s">
        <v>4087</v>
      </c>
      <c r="G9280" s="141" t="s">
        <v>66</v>
      </c>
      <c r="H9280" s="141" t="s">
        <v>4069</v>
      </c>
      <c r="I9280" s="141" t="s">
        <v>3492</v>
      </c>
      <c r="J9280" s="141" t="s">
        <v>109</v>
      </c>
      <c r="K9280" s="141" t="s">
        <v>112</v>
      </c>
      <c r="L9280" s="141" t="s">
        <v>3969</v>
      </c>
      <c r="M9280" s="141" t="s">
        <v>263</v>
      </c>
      <c r="N9280" s="141" t="s">
        <v>303</v>
      </c>
      <c r="O9280" s="141" t="s">
        <v>287</v>
      </c>
      <c r="P9280" s="141" t="s">
        <v>3282</v>
      </c>
      <c r="Q9280" s="141" t="s">
        <v>288</v>
      </c>
      <c r="R9280" s="141" t="s">
        <v>3468</v>
      </c>
      <c r="S9280" s="148" t="s">
        <v>3280</v>
      </c>
      <c r="T9280" s="147">
        <v>0</v>
      </c>
      <c r="U9280" s="147">
        <v>1100000</v>
      </c>
      <c r="V9280" s="147">
        <v>825000.03</v>
      </c>
      <c r="W9280" s="147">
        <v>825000.03</v>
      </c>
    </row>
    <row r="9281" spans="1:23">
      <c r="A9281" s="141" t="s">
        <v>3465</v>
      </c>
      <c r="B9281" s="141" t="s">
        <v>284</v>
      </c>
      <c r="C9281" s="141" t="s">
        <v>3457</v>
      </c>
      <c r="D9281" s="141" t="s">
        <v>3455</v>
      </c>
      <c r="E9281" s="141" t="s">
        <v>4088</v>
      </c>
      <c r="F9281" s="141" t="s">
        <v>4087</v>
      </c>
      <c r="G9281" s="141" t="s">
        <v>66</v>
      </c>
      <c r="H9281" s="141" t="s">
        <v>4069</v>
      </c>
      <c r="I9281" s="141" t="s">
        <v>3492</v>
      </c>
      <c r="J9281" s="141" t="s">
        <v>109</v>
      </c>
      <c r="K9281" s="141" t="s">
        <v>112</v>
      </c>
      <c r="L9281" s="141" t="s">
        <v>3969</v>
      </c>
      <c r="M9281" s="141" t="s">
        <v>263</v>
      </c>
      <c r="N9281" s="141" t="s">
        <v>303</v>
      </c>
      <c r="O9281" s="141" t="s">
        <v>289</v>
      </c>
      <c r="P9281" s="141" t="s">
        <v>3282</v>
      </c>
      <c r="Q9281" s="141" t="s">
        <v>288</v>
      </c>
      <c r="R9281" s="141" t="s">
        <v>3468</v>
      </c>
      <c r="S9281" s="148" t="s">
        <v>3280</v>
      </c>
      <c r="T9281" s="147">
        <v>0</v>
      </c>
      <c r="U9281" s="147">
        <v>85000</v>
      </c>
      <c r="V9281" s="147">
        <v>49583.31</v>
      </c>
      <c r="W9281" s="147">
        <v>49583.31</v>
      </c>
    </row>
    <row r="9282" spans="1:23">
      <c r="A9282" s="141" t="s">
        <v>3465</v>
      </c>
      <c r="B9282" s="141" t="s">
        <v>284</v>
      </c>
      <c r="C9282" s="141" t="s">
        <v>3457</v>
      </c>
      <c r="D9282" s="141" t="s">
        <v>3455</v>
      </c>
      <c r="E9282" s="141" t="s">
        <v>4088</v>
      </c>
      <c r="F9282" s="141" t="s">
        <v>4087</v>
      </c>
      <c r="G9282" s="141" t="s">
        <v>67</v>
      </c>
      <c r="H9282" s="141" t="s">
        <v>3516</v>
      </c>
      <c r="I9282" s="141" t="s">
        <v>3492</v>
      </c>
      <c r="J9282" s="141" t="s">
        <v>95</v>
      </c>
      <c r="K9282" s="141" t="s">
        <v>100</v>
      </c>
      <c r="L9282" s="141" t="s">
        <v>3969</v>
      </c>
      <c r="M9282" s="141" t="s">
        <v>261</v>
      </c>
      <c r="N9282" s="141" t="s">
        <v>303</v>
      </c>
      <c r="O9282" s="141" t="s">
        <v>287</v>
      </c>
      <c r="P9282" s="141" t="s">
        <v>3282</v>
      </c>
      <c r="Q9282" s="141" t="s">
        <v>288</v>
      </c>
      <c r="R9282" s="141" t="s">
        <v>3468</v>
      </c>
      <c r="S9282" s="148" t="s">
        <v>3280</v>
      </c>
      <c r="T9282" s="147">
        <v>11950000</v>
      </c>
      <c r="U9282" s="147">
        <v>868000</v>
      </c>
      <c r="V9282" s="147">
        <v>817118.96</v>
      </c>
      <c r="W9282" s="147">
        <v>785310.88</v>
      </c>
    </row>
    <row r="9283" spans="1:23">
      <c r="A9283" s="141" t="s">
        <v>3465</v>
      </c>
      <c r="B9283" s="141" t="s">
        <v>284</v>
      </c>
      <c r="C9283" s="141" t="s">
        <v>3457</v>
      </c>
      <c r="D9283" s="141" t="s">
        <v>3455</v>
      </c>
      <c r="E9283" s="141" t="s">
        <v>4088</v>
      </c>
      <c r="F9283" s="141" t="s">
        <v>4087</v>
      </c>
      <c r="G9283" s="141" t="s">
        <v>67</v>
      </c>
      <c r="H9283" s="141" t="s">
        <v>3516</v>
      </c>
      <c r="I9283" s="141" t="s">
        <v>3492</v>
      </c>
      <c r="J9283" s="141" t="s">
        <v>95</v>
      </c>
      <c r="K9283" s="141" t="s">
        <v>100</v>
      </c>
      <c r="L9283" s="141" t="s">
        <v>3969</v>
      </c>
      <c r="M9283" s="141" t="s">
        <v>261</v>
      </c>
      <c r="N9283" s="141" t="s">
        <v>303</v>
      </c>
      <c r="O9283" s="141" t="s">
        <v>291</v>
      </c>
      <c r="P9283" s="141" t="s">
        <v>3282</v>
      </c>
      <c r="Q9283" s="141" t="s">
        <v>288</v>
      </c>
      <c r="R9283" s="141" t="s">
        <v>3468</v>
      </c>
      <c r="S9283" s="148" t="s">
        <v>3280</v>
      </c>
      <c r="T9283" s="147">
        <v>0</v>
      </c>
      <c r="U9283" s="147">
        <v>4250391.6399999997</v>
      </c>
      <c r="V9283" s="147">
        <v>811388.79</v>
      </c>
      <c r="W9283" s="147">
        <v>316844.56</v>
      </c>
    </row>
    <row r="9284" spans="1:23">
      <c r="A9284" s="141" t="s">
        <v>3465</v>
      </c>
      <c r="B9284" s="141" t="s">
        <v>284</v>
      </c>
      <c r="C9284" s="141" t="s">
        <v>3457</v>
      </c>
      <c r="D9284" s="141" t="s">
        <v>3455</v>
      </c>
      <c r="E9284" s="141" t="s">
        <v>4088</v>
      </c>
      <c r="F9284" s="141" t="s">
        <v>4087</v>
      </c>
      <c r="G9284" s="141" t="s">
        <v>67</v>
      </c>
      <c r="H9284" s="141" t="s">
        <v>3516</v>
      </c>
      <c r="I9284" s="141" t="s">
        <v>3492</v>
      </c>
      <c r="J9284" s="141" t="s">
        <v>95</v>
      </c>
      <c r="K9284" s="141" t="s">
        <v>100</v>
      </c>
      <c r="L9284" s="141" t="s">
        <v>3969</v>
      </c>
      <c r="M9284" s="141" t="s">
        <v>262</v>
      </c>
      <c r="N9284" s="141" t="s">
        <v>303</v>
      </c>
      <c r="O9284" s="141" t="s">
        <v>287</v>
      </c>
      <c r="P9284" s="141" t="s">
        <v>3282</v>
      </c>
      <c r="Q9284" s="141" t="s">
        <v>288</v>
      </c>
      <c r="R9284" s="141" t="s">
        <v>3468</v>
      </c>
      <c r="S9284" s="148" t="s">
        <v>3280</v>
      </c>
      <c r="T9284" s="147">
        <v>550000</v>
      </c>
      <c r="U9284" s="147">
        <v>0</v>
      </c>
      <c r="V9284" s="147">
        <v>0</v>
      </c>
      <c r="W9284" s="147">
        <v>0</v>
      </c>
    </row>
    <row r="9285" spans="1:23">
      <c r="A9285" s="141" t="s">
        <v>3465</v>
      </c>
      <c r="B9285" s="141" t="s">
        <v>284</v>
      </c>
      <c r="C9285" s="141" t="s">
        <v>3457</v>
      </c>
      <c r="D9285" s="141" t="s">
        <v>3455</v>
      </c>
      <c r="E9285" s="141" t="s">
        <v>4088</v>
      </c>
      <c r="F9285" s="141" t="s">
        <v>4087</v>
      </c>
      <c r="G9285" s="141" t="s">
        <v>67</v>
      </c>
      <c r="H9285" s="141" t="s">
        <v>3516</v>
      </c>
      <c r="I9285" s="141" t="s">
        <v>3492</v>
      </c>
      <c r="J9285" s="141" t="s">
        <v>95</v>
      </c>
      <c r="K9285" s="141" t="s">
        <v>100</v>
      </c>
      <c r="L9285" s="141" t="s">
        <v>3969</v>
      </c>
      <c r="M9285" s="141" t="s">
        <v>262</v>
      </c>
      <c r="N9285" s="141" t="s">
        <v>303</v>
      </c>
      <c r="O9285" s="141" t="s">
        <v>291</v>
      </c>
      <c r="P9285" s="141" t="s">
        <v>3282</v>
      </c>
      <c r="Q9285" s="141" t="s">
        <v>288</v>
      </c>
      <c r="R9285" s="141" t="s">
        <v>3468</v>
      </c>
      <c r="S9285" s="148" t="s">
        <v>3280</v>
      </c>
      <c r="T9285" s="147">
        <v>0</v>
      </c>
      <c r="U9285" s="147">
        <v>200000</v>
      </c>
      <c r="V9285" s="147">
        <v>0</v>
      </c>
      <c r="W9285" s="147">
        <v>0</v>
      </c>
    </row>
    <row r="9286" spans="1:23">
      <c r="A9286" s="141" t="s">
        <v>3465</v>
      </c>
      <c r="B9286" s="141" t="s">
        <v>284</v>
      </c>
      <c r="C9286" s="141" t="s">
        <v>3457</v>
      </c>
      <c r="D9286" s="141" t="s">
        <v>3455</v>
      </c>
      <c r="E9286" s="141" t="s">
        <v>4088</v>
      </c>
      <c r="F9286" s="141" t="s">
        <v>4087</v>
      </c>
      <c r="G9286" s="141" t="s">
        <v>67</v>
      </c>
      <c r="H9286" s="141" t="s">
        <v>3516</v>
      </c>
      <c r="I9286" s="141" t="s">
        <v>3514</v>
      </c>
      <c r="J9286" s="141" t="s">
        <v>178</v>
      </c>
      <c r="K9286" s="141" t="s">
        <v>181</v>
      </c>
      <c r="L9286" s="141" t="s">
        <v>3969</v>
      </c>
      <c r="M9286" s="141" t="s">
        <v>261</v>
      </c>
      <c r="N9286" s="141" t="s">
        <v>303</v>
      </c>
      <c r="O9286" s="141" t="s">
        <v>287</v>
      </c>
      <c r="P9286" s="141" t="s">
        <v>3282</v>
      </c>
      <c r="Q9286" s="141" t="s">
        <v>288</v>
      </c>
      <c r="R9286" s="141" t="s">
        <v>3468</v>
      </c>
      <c r="S9286" s="148" t="s">
        <v>3280</v>
      </c>
      <c r="T9286" s="147">
        <v>4300000</v>
      </c>
      <c r="U9286" s="147">
        <v>3450000</v>
      </c>
      <c r="V9286" s="147">
        <v>1025675.4</v>
      </c>
      <c r="W9286" s="147">
        <v>724791.4</v>
      </c>
    </row>
    <row r="9287" spans="1:23">
      <c r="A9287" s="141" t="s">
        <v>3465</v>
      </c>
      <c r="B9287" s="141" t="s">
        <v>284</v>
      </c>
      <c r="C9287" s="141" t="s">
        <v>3457</v>
      </c>
      <c r="D9287" s="141" t="s">
        <v>3455</v>
      </c>
      <c r="E9287" s="141" t="s">
        <v>4088</v>
      </c>
      <c r="F9287" s="141" t="s">
        <v>4087</v>
      </c>
      <c r="G9287" s="141" t="s">
        <v>67</v>
      </c>
      <c r="H9287" s="141" t="s">
        <v>3516</v>
      </c>
      <c r="I9287" s="141" t="s">
        <v>3514</v>
      </c>
      <c r="J9287" s="141" t="s">
        <v>178</v>
      </c>
      <c r="K9287" s="141" t="s">
        <v>181</v>
      </c>
      <c r="L9287" s="141" t="s">
        <v>3969</v>
      </c>
      <c r="M9287" s="141" t="s">
        <v>262</v>
      </c>
      <c r="N9287" s="141" t="s">
        <v>303</v>
      </c>
      <c r="O9287" s="141" t="s">
        <v>287</v>
      </c>
      <c r="P9287" s="141" t="s">
        <v>3282</v>
      </c>
      <c r="Q9287" s="141" t="s">
        <v>288</v>
      </c>
      <c r="R9287" s="141" t="s">
        <v>3468</v>
      </c>
      <c r="S9287" s="148" t="s">
        <v>3280</v>
      </c>
      <c r="T9287" s="147">
        <v>0</v>
      </c>
      <c r="U9287" s="147">
        <v>300000</v>
      </c>
      <c r="V9287" s="147">
        <v>133265</v>
      </c>
      <c r="W9287" s="147">
        <v>133265</v>
      </c>
    </row>
    <row r="9288" spans="1:23">
      <c r="A9288" s="141" t="s">
        <v>3465</v>
      </c>
      <c r="B9288" s="141" t="s">
        <v>284</v>
      </c>
      <c r="C9288" s="141" t="s">
        <v>3457</v>
      </c>
      <c r="D9288" s="141" t="s">
        <v>3455</v>
      </c>
      <c r="E9288" s="141" t="s">
        <v>4088</v>
      </c>
      <c r="F9288" s="141" t="s">
        <v>4087</v>
      </c>
      <c r="G9288" s="141" t="s">
        <v>67</v>
      </c>
      <c r="H9288" s="141" t="s">
        <v>3516</v>
      </c>
      <c r="I9288" s="141" t="s">
        <v>3514</v>
      </c>
      <c r="J9288" s="141" t="s">
        <v>207</v>
      </c>
      <c r="K9288" s="141" t="s">
        <v>209</v>
      </c>
      <c r="L9288" s="141" t="s">
        <v>3969</v>
      </c>
      <c r="M9288" s="141" t="s">
        <v>261</v>
      </c>
      <c r="N9288" s="141" t="s">
        <v>303</v>
      </c>
      <c r="O9288" s="141" t="s">
        <v>287</v>
      </c>
      <c r="P9288" s="141" t="s">
        <v>3282</v>
      </c>
      <c r="Q9288" s="141" t="s">
        <v>288</v>
      </c>
      <c r="R9288" s="141" t="s">
        <v>3468</v>
      </c>
      <c r="S9288" s="148" t="s">
        <v>3280</v>
      </c>
      <c r="T9288" s="147">
        <v>311058</v>
      </c>
      <c r="U9288" s="147">
        <v>311058</v>
      </c>
      <c r="V9288" s="147">
        <v>0</v>
      </c>
      <c r="W9288" s="147">
        <v>0</v>
      </c>
    </row>
    <row r="9289" spans="1:23">
      <c r="A9289" s="141" t="s">
        <v>3465</v>
      </c>
      <c r="B9289" s="141" t="s">
        <v>284</v>
      </c>
      <c r="C9289" s="141" t="s">
        <v>3457</v>
      </c>
      <c r="D9289" s="141" t="s">
        <v>3455</v>
      </c>
      <c r="E9289" s="141" t="s">
        <v>4088</v>
      </c>
      <c r="F9289" s="141" t="s">
        <v>4087</v>
      </c>
      <c r="G9289" s="141" t="s">
        <v>67</v>
      </c>
      <c r="H9289" s="141" t="s">
        <v>3516</v>
      </c>
      <c r="I9289" s="141" t="s">
        <v>3514</v>
      </c>
      <c r="J9289" s="141" t="s">
        <v>207</v>
      </c>
      <c r="K9289" s="141" t="s">
        <v>210</v>
      </c>
      <c r="L9289" s="141" t="s">
        <v>3969</v>
      </c>
      <c r="M9289" s="141" t="s">
        <v>261</v>
      </c>
      <c r="N9289" s="141" t="s">
        <v>303</v>
      </c>
      <c r="O9289" s="141" t="s">
        <v>287</v>
      </c>
      <c r="P9289" s="141" t="s">
        <v>3282</v>
      </c>
      <c r="Q9289" s="141" t="s">
        <v>288</v>
      </c>
      <c r="R9289" s="141" t="s">
        <v>3468</v>
      </c>
      <c r="S9289" s="148" t="s">
        <v>3280</v>
      </c>
      <c r="T9289" s="147">
        <v>0</v>
      </c>
      <c r="U9289" s="147">
        <v>4392988</v>
      </c>
      <c r="V9289" s="147">
        <v>4252045.42</v>
      </c>
      <c r="W9289" s="147">
        <v>1310142.3899999999</v>
      </c>
    </row>
    <row r="9290" spans="1:23">
      <c r="A9290" s="141" t="s">
        <v>3465</v>
      </c>
      <c r="B9290" s="141" t="s">
        <v>284</v>
      </c>
      <c r="C9290" s="141" t="s">
        <v>3457</v>
      </c>
      <c r="D9290" s="141" t="s">
        <v>3455</v>
      </c>
      <c r="E9290" s="141" t="s">
        <v>4088</v>
      </c>
      <c r="F9290" s="141" t="s">
        <v>4087</v>
      </c>
      <c r="G9290" s="141" t="s">
        <v>67</v>
      </c>
      <c r="H9290" s="141" t="s">
        <v>3516</v>
      </c>
      <c r="I9290" s="141" t="s">
        <v>3514</v>
      </c>
      <c r="J9290" s="141" t="s">
        <v>207</v>
      </c>
      <c r="K9290" s="141" t="s">
        <v>210</v>
      </c>
      <c r="L9290" s="141" t="s">
        <v>3969</v>
      </c>
      <c r="M9290" s="141" t="s">
        <v>261</v>
      </c>
      <c r="N9290" s="141" t="s">
        <v>303</v>
      </c>
      <c r="O9290" s="141" t="s">
        <v>291</v>
      </c>
      <c r="P9290" s="141" t="s">
        <v>3282</v>
      </c>
      <c r="Q9290" s="141" t="s">
        <v>288</v>
      </c>
      <c r="R9290" s="141" t="s">
        <v>3468</v>
      </c>
      <c r="S9290" s="148" t="s">
        <v>3280</v>
      </c>
      <c r="T9290" s="147">
        <v>0</v>
      </c>
      <c r="U9290" s="147">
        <v>32065976</v>
      </c>
      <c r="V9290" s="147">
        <v>10609885.01</v>
      </c>
      <c r="W9290" s="147">
        <v>7047903.4299999997</v>
      </c>
    </row>
    <row r="9291" spans="1:23">
      <c r="A9291" s="141" t="s">
        <v>3465</v>
      </c>
      <c r="B9291" s="141" t="s">
        <v>284</v>
      </c>
      <c r="C9291" s="141" t="s">
        <v>3457</v>
      </c>
      <c r="D9291" s="141" t="s">
        <v>3455</v>
      </c>
      <c r="E9291" s="141" t="s">
        <v>4088</v>
      </c>
      <c r="F9291" s="141" t="s">
        <v>4087</v>
      </c>
      <c r="G9291" s="141" t="s">
        <v>67</v>
      </c>
      <c r="H9291" s="141" t="s">
        <v>3516</v>
      </c>
      <c r="I9291" s="141" t="s">
        <v>3514</v>
      </c>
      <c r="J9291" s="141" t="s">
        <v>207</v>
      </c>
      <c r="K9291" s="141" t="s">
        <v>210</v>
      </c>
      <c r="L9291" s="141" t="s">
        <v>3969</v>
      </c>
      <c r="M9291" s="141" t="s">
        <v>262</v>
      </c>
      <c r="N9291" s="141" t="s">
        <v>303</v>
      </c>
      <c r="O9291" s="141" t="s">
        <v>287</v>
      </c>
      <c r="P9291" s="141" t="s">
        <v>3282</v>
      </c>
      <c r="Q9291" s="141" t="s">
        <v>288</v>
      </c>
      <c r="R9291" s="141" t="s">
        <v>3468</v>
      </c>
      <c r="S9291" s="148" t="s">
        <v>3280</v>
      </c>
      <c r="T9291" s="147">
        <v>0</v>
      </c>
      <c r="U9291" s="147">
        <v>511308</v>
      </c>
      <c r="V9291" s="147">
        <v>511209.04</v>
      </c>
      <c r="W9291" s="147">
        <v>0</v>
      </c>
    </row>
    <row r="9292" spans="1:23">
      <c r="A9292" s="141" t="s">
        <v>3465</v>
      </c>
      <c r="B9292" s="141" t="s">
        <v>284</v>
      </c>
      <c r="C9292" s="141" t="s">
        <v>3457</v>
      </c>
      <c r="D9292" s="141" t="s">
        <v>3455</v>
      </c>
      <c r="E9292" s="141" t="s">
        <v>4088</v>
      </c>
      <c r="F9292" s="141" t="s">
        <v>4087</v>
      </c>
      <c r="G9292" s="141" t="s">
        <v>67</v>
      </c>
      <c r="H9292" s="141" t="s">
        <v>3516</v>
      </c>
      <c r="I9292" s="141" t="s">
        <v>3514</v>
      </c>
      <c r="J9292" s="141" t="s">
        <v>207</v>
      </c>
      <c r="K9292" s="141" t="s">
        <v>210</v>
      </c>
      <c r="L9292" s="141" t="s">
        <v>3969</v>
      </c>
      <c r="M9292" s="141" t="s">
        <v>262</v>
      </c>
      <c r="N9292" s="141" t="s">
        <v>303</v>
      </c>
      <c r="O9292" s="141" t="s">
        <v>291</v>
      </c>
      <c r="P9292" s="141" t="s">
        <v>3282</v>
      </c>
      <c r="Q9292" s="141" t="s">
        <v>288</v>
      </c>
      <c r="R9292" s="141" t="s">
        <v>3468</v>
      </c>
      <c r="S9292" s="148" t="s">
        <v>3280</v>
      </c>
      <c r="T9292" s="147">
        <v>0</v>
      </c>
      <c r="U9292" s="147">
        <v>3099335</v>
      </c>
      <c r="V9292" s="147">
        <v>1360560.95</v>
      </c>
      <c r="W9292" s="147">
        <v>1360560.95</v>
      </c>
    </row>
    <row r="9293" spans="1:23">
      <c r="A9293" s="141" t="s">
        <v>3465</v>
      </c>
      <c r="B9293" s="141" t="s">
        <v>284</v>
      </c>
      <c r="C9293" s="141" t="s">
        <v>3457</v>
      </c>
      <c r="D9293" s="141" t="s">
        <v>3455</v>
      </c>
      <c r="E9293" s="141" t="s">
        <v>4088</v>
      </c>
      <c r="F9293" s="141" t="s">
        <v>4087</v>
      </c>
      <c r="G9293" s="141" t="s">
        <v>67</v>
      </c>
      <c r="H9293" s="141" t="s">
        <v>3516</v>
      </c>
      <c r="I9293" s="141" t="s">
        <v>3514</v>
      </c>
      <c r="J9293" s="141" t="s">
        <v>207</v>
      </c>
      <c r="K9293" s="141" t="s">
        <v>210</v>
      </c>
      <c r="L9293" s="141" t="s">
        <v>3969</v>
      </c>
      <c r="M9293" s="141" t="s">
        <v>263</v>
      </c>
      <c r="N9293" s="141" t="s">
        <v>303</v>
      </c>
      <c r="O9293" s="141" t="s">
        <v>287</v>
      </c>
      <c r="P9293" s="141" t="s">
        <v>3282</v>
      </c>
      <c r="Q9293" s="141" t="s">
        <v>288</v>
      </c>
      <c r="R9293" s="141" t="s">
        <v>3468</v>
      </c>
      <c r="S9293" s="148" t="s">
        <v>3280</v>
      </c>
      <c r="T9293" s="147">
        <v>0</v>
      </c>
      <c r="U9293" s="147">
        <v>150000</v>
      </c>
      <c r="V9293" s="147">
        <v>0</v>
      </c>
      <c r="W9293" s="147">
        <v>0</v>
      </c>
    </row>
    <row r="9294" spans="1:23">
      <c r="A9294" s="141" t="s">
        <v>3465</v>
      </c>
      <c r="B9294" s="141" t="s">
        <v>284</v>
      </c>
      <c r="C9294" s="141" t="s">
        <v>3457</v>
      </c>
      <c r="D9294" s="141" t="s">
        <v>3455</v>
      </c>
      <c r="E9294" s="141" t="s">
        <v>4088</v>
      </c>
      <c r="F9294" s="141" t="s">
        <v>4087</v>
      </c>
      <c r="G9294" s="141" t="s">
        <v>68</v>
      </c>
      <c r="H9294" s="141" t="s">
        <v>3584</v>
      </c>
      <c r="I9294" s="141" t="s">
        <v>3514</v>
      </c>
      <c r="J9294" s="141" t="s">
        <v>184</v>
      </c>
      <c r="K9294" s="141" t="s">
        <v>187</v>
      </c>
      <c r="L9294" s="141" t="s">
        <v>3969</v>
      </c>
      <c r="M9294" s="141" t="s">
        <v>261</v>
      </c>
      <c r="N9294" s="141" t="s">
        <v>303</v>
      </c>
      <c r="O9294" s="141" t="s">
        <v>287</v>
      </c>
      <c r="P9294" s="141" t="s">
        <v>3282</v>
      </c>
      <c r="Q9294" s="141" t="s">
        <v>288</v>
      </c>
      <c r="R9294" s="141" t="s">
        <v>3468</v>
      </c>
      <c r="S9294" s="148" t="s">
        <v>3280</v>
      </c>
      <c r="T9294" s="147">
        <v>7700000</v>
      </c>
      <c r="U9294" s="147">
        <v>16277000</v>
      </c>
      <c r="V9294" s="147">
        <v>5211153.8099999996</v>
      </c>
      <c r="W9294" s="147">
        <v>3045402.32</v>
      </c>
    </row>
    <row r="9295" spans="1:23">
      <c r="A9295" s="141" t="s">
        <v>3465</v>
      </c>
      <c r="B9295" s="141" t="s">
        <v>284</v>
      </c>
      <c r="C9295" s="141" t="s">
        <v>3457</v>
      </c>
      <c r="D9295" s="141" t="s">
        <v>3455</v>
      </c>
      <c r="E9295" s="141" t="s">
        <v>4088</v>
      </c>
      <c r="F9295" s="141" t="s">
        <v>4087</v>
      </c>
      <c r="G9295" s="141" t="s">
        <v>68</v>
      </c>
      <c r="H9295" s="141" t="s">
        <v>3584</v>
      </c>
      <c r="I9295" s="141" t="s">
        <v>3514</v>
      </c>
      <c r="J9295" s="141" t="s">
        <v>184</v>
      </c>
      <c r="K9295" s="141" t="s">
        <v>187</v>
      </c>
      <c r="L9295" s="141" t="s">
        <v>3969</v>
      </c>
      <c r="M9295" s="141" t="s">
        <v>262</v>
      </c>
      <c r="N9295" s="141" t="s">
        <v>303</v>
      </c>
      <c r="O9295" s="141" t="s">
        <v>287</v>
      </c>
      <c r="P9295" s="141" t="s">
        <v>3282</v>
      </c>
      <c r="Q9295" s="141" t="s">
        <v>288</v>
      </c>
      <c r="R9295" s="141" t="s">
        <v>3468</v>
      </c>
      <c r="S9295" s="148" t="s">
        <v>3280</v>
      </c>
      <c r="T9295" s="147">
        <v>3970000</v>
      </c>
      <c r="U9295" s="147">
        <v>5770000</v>
      </c>
      <c r="V9295" s="147">
        <v>1413700.5</v>
      </c>
      <c r="W9295" s="147">
        <v>1410910.97</v>
      </c>
    </row>
    <row r="9296" spans="1:23">
      <c r="A9296" s="141" t="s">
        <v>3465</v>
      </c>
      <c r="B9296" s="141" t="s">
        <v>284</v>
      </c>
      <c r="C9296" s="141" t="s">
        <v>3457</v>
      </c>
      <c r="D9296" s="141" t="s">
        <v>3455</v>
      </c>
      <c r="E9296" s="141" t="s">
        <v>4088</v>
      </c>
      <c r="F9296" s="141" t="s">
        <v>4087</v>
      </c>
      <c r="G9296" s="141" t="s">
        <v>68</v>
      </c>
      <c r="H9296" s="141" t="s">
        <v>3584</v>
      </c>
      <c r="I9296" s="141" t="s">
        <v>3514</v>
      </c>
      <c r="J9296" s="141" t="s">
        <v>184</v>
      </c>
      <c r="K9296" s="141" t="s">
        <v>187</v>
      </c>
      <c r="L9296" s="141" t="s">
        <v>3969</v>
      </c>
      <c r="M9296" s="141" t="s">
        <v>263</v>
      </c>
      <c r="N9296" s="141" t="s">
        <v>303</v>
      </c>
      <c r="O9296" s="141" t="s">
        <v>287</v>
      </c>
      <c r="P9296" s="141" t="s">
        <v>3282</v>
      </c>
      <c r="Q9296" s="141" t="s">
        <v>288</v>
      </c>
      <c r="R9296" s="141" t="s">
        <v>3468</v>
      </c>
      <c r="S9296" s="148" t="s">
        <v>3280</v>
      </c>
      <c r="T9296" s="147">
        <v>0</v>
      </c>
      <c r="U9296" s="147">
        <v>100000</v>
      </c>
      <c r="V9296" s="147">
        <v>0</v>
      </c>
      <c r="W9296" s="147">
        <v>0</v>
      </c>
    </row>
    <row r="9297" spans="1:23">
      <c r="A9297" s="141" t="s">
        <v>3465</v>
      </c>
      <c r="B9297" s="141" t="s">
        <v>284</v>
      </c>
      <c r="C9297" s="141" t="s">
        <v>3457</v>
      </c>
      <c r="D9297" s="141" t="s">
        <v>3455</v>
      </c>
      <c r="E9297" s="141" t="s">
        <v>4088</v>
      </c>
      <c r="F9297" s="141" t="s">
        <v>4087</v>
      </c>
      <c r="G9297" s="141" t="s">
        <v>68</v>
      </c>
      <c r="H9297" s="141" t="s">
        <v>4032</v>
      </c>
      <c r="I9297" s="141" t="s">
        <v>3514</v>
      </c>
      <c r="J9297" s="141" t="s">
        <v>184</v>
      </c>
      <c r="K9297" s="141" t="s">
        <v>187</v>
      </c>
      <c r="L9297" s="141" t="s">
        <v>3969</v>
      </c>
      <c r="M9297" s="141" t="s">
        <v>261</v>
      </c>
      <c r="N9297" s="141" t="s">
        <v>303</v>
      </c>
      <c r="O9297" s="141" t="s">
        <v>287</v>
      </c>
      <c r="P9297" s="141" t="s">
        <v>3282</v>
      </c>
      <c r="Q9297" s="141" t="s">
        <v>3255</v>
      </c>
      <c r="R9297" s="141" t="s">
        <v>3468</v>
      </c>
      <c r="S9297" s="148" t="s">
        <v>3280</v>
      </c>
      <c r="T9297" s="147">
        <v>280000</v>
      </c>
      <c r="U9297" s="147">
        <v>2050535</v>
      </c>
      <c r="V9297" s="147">
        <v>77833.27</v>
      </c>
      <c r="W9297" s="147">
        <v>77833.27</v>
      </c>
    </row>
    <row r="9298" spans="1:23">
      <c r="A9298" s="141" t="s">
        <v>3465</v>
      </c>
      <c r="B9298" s="141" t="s">
        <v>284</v>
      </c>
      <c r="C9298" s="141" t="s">
        <v>3457</v>
      </c>
      <c r="D9298" s="141" t="s">
        <v>3455</v>
      </c>
      <c r="E9298" s="141" t="s">
        <v>4088</v>
      </c>
      <c r="F9298" s="141" t="s">
        <v>4087</v>
      </c>
      <c r="G9298" s="141" t="s">
        <v>68</v>
      </c>
      <c r="H9298" s="141" t="s">
        <v>4032</v>
      </c>
      <c r="I9298" s="141" t="s">
        <v>3514</v>
      </c>
      <c r="J9298" s="141" t="s">
        <v>184</v>
      </c>
      <c r="K9298" s="141" t="s">
        <v>187</v>
      </c>
      <c r="L9298" s="141" t="s">
        <v>3969</v>
      </c>
      <c r="M9298" s="141" t="s">
        <v>262</v>
      </c>
      <c r="N9298" s="141" t="s">
        <v>303</v>
      </c>
      <c r="O9298" s="141" t="s">
        <v>287</v>
      </c>
      <c r="P9298" s="141" t="s">
        <v>3282</v>
      </c>
      <c r="Q9298" s="141" t="s">
        <v>3255</v>
      </c>
      <c r="R9298" s="141" t="s">
        <v>3468</v>
      </c>
      <c r="S9298" s="148" t="s">
        <v>3280</v>
      </c>
      <c r="T9298" s="147">
        <v>10000</v>
      </c>
      <c r="U9298" s="147">
        <v>323500</v>
      </c>
      <c r="V9298" s="147">
        <v>38940</v>
      </c>
      <c r="W9298" s="147">
        <v>0</v>
      </c>
    </row>
    <row r="9299" spans="1:23">
      <c r="A9299" s="141" t="s">
        <v>3465</v>
      </c>
      <c r="B9299" s="141" t="s">
        <v>284</v>
      </c>
      <c r="C9299" s="141" t="s">
        <v>3457</v>
      </c>
      <c r="D9299" s="141" t="s">
        <v>3455</v>
      </c>
      <c r="E9299" s="141" t="s">
        <v>4088</v>
      </c>
      <c r="F9299" s="141" t="s">
        <v>4087</v>
      </c>
      <c r="G9299" s="141" t="s">
        <v>68</v>
      </c>
      <c r="H9299" s="141" t="s">
        <v>4068</v>
      </c>
      <c r="I9299" s="141" t="s">
        <v>3514</v>
      </c>
      <c r="J9299" s="141" t="s">
        <v>184</v>
      </c>
      <c r="K9299" s="141" t="s">
        <v>187</v>
      </c>
      <c r="L9299" s="141" t="s">
        <v>3969</v>
      </c>
      <c r="M9299" s="141" t="s">
        <v>261</v>
      </c>
      <c r="N9299" s="141" t="s">
        <v>303</v>
      </c>
      <c r="O9299" s="141" t="s">
        <v>287</v>
      </c>
      <c r="P9299" s="141" t="s">
        <v>3282</v>
      </c>
      <c r="Q9299" s="141" t="s">
        <v>288</v>
      </c>
      <c r="R9299" s="141" t="s">
        <v>3468</v>
      </c>
      <c r="S9299" s="148" t="s">
        <v>3280</v>
      </c>
      <c r="T9299" s="147">
        <v>7000000</v>
      </c>
      <c r="U9299" s="147">
        <v>3307800</v>
      </c>
      <c r="V9299" s="147">
        <v>2560073.61</v>
      </c>
      <c r="W9299" s="147">
        <v>1083805.82</v>
      </c>
    </row>
    <row r="9300" spans="1:23">
      <c r="A9300" s="141" t="s">
        <v>3465</v>
      </c>
      <c r="B9300" s="141" t="s">
        <v>284</v>
      </c>
      <c r="C9300" s="141" t="s">
        <v>3457</v>
      </c>
      <c r="D9300" s="141" t="s">
        <v>3455</v>
      </c>
      <c r="E9300" s="141" t="s">
        <v>4088</v>
      </c>
      <c r="F9300" s="141" t="s">
        <v>4087</v>
      </c>
      <c r="G9300" s="141" t="s">
        <v>68</v>
      </c>
      <c r="H9300" s="141" t="s">
        <v>4068</v>
      </c>
      <c r="I9300" s="141" t="s">
        <v>3514</v>
      </c>
      <c r="J9300" s="141" t="s">
        <v>184</v>
      </c>
      <c r="K9300" s="141" t="s">
        <v>187</v>
      </c>
      <c r="L9300" s="141" t="s">
        <v>3969</v>
      </c>
      <c r="M9300" s="141" t="s">
        <v>262</v>
      </c>
      <c r="N9300" s="141" t="s">
        <v>303</v>
      </c>
      <c r="O9300" s="141" t="s">
        <v>287</v>
      </c>
      <c r="P9300" s="141" t="s">
        <v>3282</v>
      </c>
      <c r="Q9300" s="141" t="s">
        <v>288</v>
      </c>
      <c r="R9300" s="141" t="s">
        <v>3468</v>
      </c>
      <c r="S9300" s="148" t="s">
        <v>3280</v>
      </c>
      <c r="T9300" s="147">
        <v>0</v>
      </c>
      <c r="U9300" s="147">
        <v>1855200</v>
      </c>
      <c r="V9300" s="147">
        <v>1522762.01</v>
      </c>
      <c r="W9300" s="147">
        <v>137828</v>
      </c>
    </row>
    <row r="9301" spans="1:23">
      <c r="A9301" s="141" t="s">
        <v>3465</v>
      </c>
      <c r="B9301" s="141" t="s">
        <v>284</v>
      </c>
      <c r="C9301" s="141" t="s">
        <v>3457</v>
      </c>
      <c r="D9301" s="141" t="s">
        <v>3455</v>
      </c>
      <c r="E9301" s="141" t="s">
        <v>4088</v>
      </c>
      <c r="F9301" s="141" t="s">
        <v>4087</v>
      </c>
      <c r="G9301" s="141" t="s">
        <v>68</v>
      </c>
      <c r="H9301" s="141" t="s">
        <v>4068</v>
      </c>
      <c r="I9301" s="141" t="s">
        <v>3514</v>
      </c>
      <c r="J9301" s="141" t="s">
        <v>184</v>
      </c>
      <c r="K9301" s="141" t="s">
        <v>187</v>
      </c>
      <c r="L9301" s="141" t="s">
        <v>3969</v>
      </c>
      <c r="M9301" s="141" t="s">
        <v>263</v>
      </c>
      <c r="N9301" s="141" t="s">
        <v>303</v>
      </c>
      <c r="O9301" s="141" t="s">
        <v>287</v>
      </c>
      <c r="P9301" s="141" t="s">
        <v>3282</v>
      </c>
      <c r="Q9301" s="141" t="s">
        <v>288</v>
      </c>
      <c r="R9301" s="141" t="s">
        <v>3468</v>
      </c>
      <c r="S9301" s="148" t="s">
        <v>3280</v>
      </c>
      <c r="T9301" s="147">
        <v>0</v>
      </c>
      <c r="U9301" s="147">
        <v>27000</v>
      </c>
      <c r="V9301" s="147">
        <v>24780</v>
      </c>
      <c r="W9301" s="147">
        <v>24780</v>
      </c>
    </row>
    <row r="9302" spans="1:23">
      <c r="A9302" s="141" t="s">
        <v>3465</v>
      </c>
      <c r="B9302" s="141" t="s">
        <v>284</v>
      </c>
      <c r="C9302" s="141" t="s">
        <v>3457</v>
      </c>
      <c r="D9302" s="141" t="s">
        <v>3455</v>
      </c>
      <c r="E9302" s="141" t="s">
        <v>4088</v>
      </c>
      <c r="F9302" s="141" t="s">
        <v>4087</v>
      </c>
      <c r="G9302" s="141" t="s">
        <v>68</v>
      </c>
      <c r="H9302" s="141" t="s">
        <v>4067</v>
      </c>
      <c r="I9302" s="141" t="s">
        <v>3514</v>
      </c>
      <c r="J9302" s="141" t="s">
        <v>184</v>
      </c>
      <c r="K9302" s="141" t="s">
        <v>187</v>
      </c>
      <c r="L9302" s="141" t="s">
        <v>3969</v>
      </c>
      <c r="M9302" s="141" t="s">
        <v>261</v>
      </c>
      <c r="N9302" s="141" t="s">
        <v>303</v>
      </c>
      <c r="O9302" s="141" t="s">
        <v>287</v>
      </c>
      <c r="P9302" s="141" t="s">
        <v>3282</v>
      </c>
      <c r="Q9302" s="141" t="s">
        <v>288</v>
      </c>
      <c r="R9302" s="141" t="s">
        <v>3468</v>
      </c>
      <c r="S9302" s="148" t="s">
        <v>3280</v>
      </c>
      <c r="T9302" s="147">
        <v>1050000</v>
      </c>
      <c r="U9302" s="147">
        <v>1488797.27</v>
      </c>
      <c r="V9302" s="147">
        <v>1438797.27</v>
      </c>
      <c r="W9302" s="147">
        <v>1438797.27</v>
      </c>
    </row>
    <row r="9303" spans="1:23">
      <c r="A9303" s="141" t="s">
        <v>3465</v>
      </c>
      <c r="B9303" s="141" t="s">
        <v>284</v>
      </c>
      <c r="C9303" s="141" t="s">
        <v>3457</v>
      </c>
      <c r="D9303" s="141" t="s">
        <v>3455</v>
      </c>
      <c r="E9303" s="141" t="s">
        <v>4088</v>
      </c>
      <c r="F9303" s="141" t="s">
        <v>4087</v>
      </c>
      <c r="G9303" s="141" t="s">
        <v>68</v>
      </c>
      <c r="H9303" s="141" t="s">
        <v>4067</v>
      </c>
      <c r="I9303" s="141" t="s">
        <v>3514</v>
      </c>
      <c r="J9303" s="141" t="s">
        <v>184</v>
      </c>
      <c r="K9303" s="141" t="s">
        <v>187</v>
      </c>
      <c r="L9303" s="141" t="s">
        <v>3969</v>
      </c>
      <c r="M9303" s="141" t="s">
        <v>262</v>
      </c>
      <c r="N9303" s="141" t="s">
        <v>303</v>
      </c>
      <c r="O9303" s="141" t="s">
        <v>287</v>
      </c>
      <c r="P9303" s="141" t="s">
        <v>3282</v>
      </c>
      <c r="Q9303" s="141" t="s">
        <v>288</v>
      </c>
      <c r="R9303" s="141" t="s">
        <v>3468</v>
      </c>
      <c r="S9303" s="148" t="s">
        <v>3280</v>
      </c>
      <c r="T9303" s="147">
        <v>500000</v>
      </c>
      <c r="U9303" s="147">
        <v>0</v>
      </c>
      <c r="V9303" s="147">
        <v>0</v>
      </c>
      <c r="W9303" s="147">
        <v>0</v>
      </c>
    </row>
    <row r="9304" spans="1:23">
      <c r="A9304" s="141" t="s">
        <v>3465</v>
      </c>
      <c r="B9304" s="141" t="s">
        <v>284</v>
      </c>
      <c r="C9304" s="141" t="s">
        <v>3457</v>
      </c>
      <c r="D9304" s="141" t="s">
        <v>3455</v>
      </c>
      <c r="E9304" s="141" t="s">
        <v>4088</v>
      </c>
      <c r="F9304" s="141" t="s">
        <v>4087</v>
      </c>
      <c r="G9304" s="141" t="s">
        <v>69</v>
      </c>
      <c r="H9304" s="141" t="s">
        <v>4009</v>
      </c>
      <c r="I9304" s="141" t="s">
        <v>3514</v>
      </c>
      <c r="J9304" s="141" t="s">
        <v>3958</v>
      </c>
      <c r="K9304" s="141" t="s">
        <v>204</v>
      </c>
      <c r="L9304" s="141" t="s">
        <v>3969</v>
      </c>
      <c r="M9304" s="141" t="s">
        <v>261</v>
      </c>
      <c r="N9304" s="141" t="s">
        <v>303</v>
      </c>
      <c r="O9304" s="141" t="s">
        <v>287</v>
      </c>
      <c r="P9304" s="141" t="s">
        <v>3282</v>
      </c>
      <c r="Q9304" s="141" t="s">
        <v>288</v>
      </c>
      <c r="R9304" s="141" t="s">
        <v>3468</v>
      </c>
      <c r="S9304" s="148" t="s">
        <v>3280</v>
      </c>
      <c r="T9304" s="147">
        <v>4436493</v>
      </c>
      <c r="U9304" s="147">
        <v>4504321.24</v>
      </c>
      <c r="V9304" s="147">
        <v>4080828.65</v>
      </c>
      <c r="W9304" s="147">
        <v>3688933.54</v>
      </c>
    </row>
    <row r="9305" spans="1:23">
      <c r="A9305" s="141" t="s">
        <v>3465</v>
      </c>
      <c r="B9305" s="141" t="s">
        <v>284</v>
      </c>
      <c r="C9305" s="141" t="s">
        <v>3457</v>
      </c>
      <c r="D9305" s="141" t="s">
        <v>3455</v>
      </c>
      <c r="E9305" s="141" t="s">
        <v>4088</v>
      </c>
      <c r="F9305" s="141" t="s">
        <v>4087</v>
      </c>
      <c r="G9305" s="141" t="s">
        <v>69</v>
      </c>
      <c r="H9305" s="141" t="s">
        <v>4009</v>
      </c>
      <c r="I9305" s="141" t="s">
        <v>3514</v>
      </c>
      <c r="J9305" s="141" t="s">
        <v>3958</v>
      </c>
      <c r="K9305" s="141" t="s">
        <v>204</v>
      </c>
      <c r="L9305" s="141" t="s">
        <v>3969</v>
      </c>
      <c r="M9305" s="141" t="s">
        <v>262</v>
      </c>
      <c r="N9305" s="141" t="s">
        <v>303</v>
      </c>
      <c r="O9305" s="141" t="s">
        <v>287</v>
      </c>
      <c r="P9305" s="141" t="s">
        <v>3282</v>
      </c>
      <c r="Q9305" s="141" t="s">
        <v>288</v>
      </c>
      <c r="R9305" s="141" t="s">
        <v>3468</v>
      </c>
      <c r="S9305" s="148" t="s">
        <v>3280</v>
      </c>
      <c r="T9305" s="147">
        <v>960000</v>
      </c>
      <c r="U9305" s="147">
        <v>1465275.24</v>
      </c>
      <c r="V9305" s="147">
        <v>1393294.59</v>
      </c>
      <c r="W9305" s="147">
        <v>1355481.49</v>
      </c>
    </row>
    <row r="9306" spans="1:23">
      <c r="A9306" s="141" t="s">
        <v>3465</v>
      </c>
      <c r="B9306" s="141" t="s">
        <v>284</v>
      </c>
      <c r="C9306" s="141" t="s">
        <v>3457</v>
      </c>
      <c r="D9306" s="141" t="s">
        <v>3455</v>
      </c>
      <c r="E9306" s="141" t="s">
        <v>4088</v>
      </c>
      <c r="F9306" s="141" t="s">
        <v>4087</v>
      </c>
      <c r="G9306" s="141" t="s">
        <v>69</v>
      </c>
      <c r="H9306" s="141" t="s">
        <v>4009</v>
      </c>
      <c r="I9306" s="141" t="s">
        <v>3514</v>
      </c>
      <c r="J9306" s="141" t="s">
        <v>3958</v>
      </c>
      <c r="K9306" s="141" t="s">
        <v>204</v>
      </c>
      <c r="L9306" s="141" t="s">
        <v>3969</v>
      </c>
      <c r="M9306" s="141" t="s">
        <v>263</v>
      </c>
      <c r="N9306" s="141" t="s">
        <v>303</v>
      </c>
      <c r="O9306" s="141" t="s">
        <v>287</v>
      </c>
      <c r="P9306" s="141" t="s">
        <v>3282</v>
      </c>
      <c r="Q9306" s="141" t="s">
        <v>288</v>
      </c>
      <c r="R9306" s="141" t="s">
        <v>3468</v>
      </c>
      <c r="S9306" s="148" t="s">
        <v>3280</v>
      </c>
      <c r="T9306" s="147">
        <v>0</v>
      </c>
      <c r="U9306" s="147">
        <v>5546</v>
      </c>
      <c r="V9306" s="147">
        <v>0</v>
      </c>
      <c r="W9306" s="147">
        <v>0</v>
      </c>
    </row>
    <row r="9307" spans="1:23">
      <c r="A9307" s="141" t="s">
        <v>3465</v>
      </c>
      <c r="B9307" s="141" t="s">
        <v>284</v>
      </c>
      <c r="C9307" s="141" t="s">
        <v>3457</v>
      </c>
      <c r="D9307" s="141" t="s">
        <v>3455</v>
      </c>
      <c r="E9307" s="141" t="s">
        <v>4088</v>
      </c>
      <c r="F9307" s="141" t="s">
        <v>4087</v>
      </c>
      <c r="G9307" s="141" t="s">
        <v>70</v>
      </c>
      <c r="H9307" s="141" t="s">
        <v>3499</v>
      </c>
      <c r="I9307" s="141" t="s">
        <v>3495</v>
      </c>
      <c r="J9307" s="141" t="s">
        <v>122</v>
      </c>
      <c r="K9307" s="141" t="s">
        <v>125</v>
      </c>
      <c r="L9307" s="141" t="s">
        <v>3969</v>
      </c>
      <c r="M9307" s="141" t="s">
        <v>261</v>
      </c>
      <c r="N9307" s="141" t="s">
        <v>303</v>
      </c>
      <c r="O9307" s="141" t="s">
        <v>287</v>
      </c>
      <c r="P9307" s="141" t="s">
        <v>3282</v>
      </c>
      <c r="Q9307" s="141" t="s">
        <v>288</v>
      </c>
      <c r="R9307" s="141" t="s">
        <v>3468</v>
      </c>
      <c r="S9307" s="148" t="s">
        <v>3280</v>
      </c>
      <c r="T9307" s="147">
        <v>725901</v>
      </c>
      <c r="U9307" s="147">
        <v>687401</v>
      </c>
      <c r="V9307" s="147">
        <v>680000</v>
      </c>
      <c r="W9307" s="147">
        <v>0</v>
      </c>
    </row>
    <row r="9308" spans="1:23">
      <c r="A9308" s="141" t="s">
        <v>3465</v>
      </c>
      <c r="B9308" s="141" t="s">
        <v>284</v>
      </c>
      <c r="C9308" s="141" t="s">
        <v>3457</v>
      </c>
      <c r="D9308" s="141" t="s">
        <v>3455</v>
      </c>
      <c r="E9308" s="141" t="s">
        <v>4088</v>
      </c>
      <c r="F9308" s="141" t="s">
        <v>4087</v>
      </c>
      <c r="G9308" s="141" t="s">
        <v>70</v>
      </c>
      <c r="H9308" s="141" t="s">
        <v>3499</v>
      </c>
      <c r="I9308" s="141" t="s">
        <v>3495</v>
      </c>
      <c r="J9308" s="141" t="s">
        <v>122</v>
      </c>
      <c r="K9308" s="141" t="s">
        <v>125</v>
      </c>
      <c r="L9308" s="141" t="s">
        <v>3969</v>
      </c>
      <c r="M9308" s="141" t="s">
        <v>262</v>
      </c>
      <c r="N9308" s="141" t="s">
        <v>303</v>
      </c>
      <c r="O9308" s="141" t="s">
        <v>287</v>
      </c>
      <c r="P9308" s="141" t="s">
        <v>3282</v>
      </c>
      <c r="Q9308" s="141" t="s">
        <v>288</v>
      </c>
      <c r="R9308" s="141" t="s">
        <v>3468</v>
      </c>
      <c r="S9308" s="148" t="s">
        <v>3280</v>
      </c>
      <c r="T9308" s="147">
        <v>209750</v>
      </c>
      <c r="U9308" s="147">
        <v>209750</v>
      </c>
      <c r="V9308" s="147">
        <v>183500</v>
      </c>
      <c r="W9308" s="147">
        <v>183500</v>
      </c>
    </row>
    <row r="9309" spans="1:23">
      <c r="A9309" s="141" t="s">
        <v>3465</v>
      </c>
      <c r="B9309" s="141" t="s">
        <v>284</v>
      </c>
      <c r="C9309" s="141" t="s">
        <v>3457</v>
      </c>
      <c r="D9309" s="141" t="s">
        <v>3455</v>
      </c>
      <c r="E9309" s="141" t="s">
        <v>4088</v>
      </c>
      <c r="F9309" s="141" t="s">
        <v>4087</v>
      </c>
      <c r="G9309" s="141" t="s">
        <v>70</v>
      </c>
      <c r="H9309" s="141" t="s">
        <v>3499</v>
      </c>
      <c r="I9309" s="141" t="s">
        <v>3495</v>
      </c>
      <c r="J9309" s="141" t="s">
        <v>122</v>
      </c>
      <c r="K9309" s="141" t="s">
        <v>125</v>
      </c>
      <c r="L9309" s="141" t="s">
        <v>3969</v>
      </c>
      <c r="M9309" s="141" t="s">
        <v>263</v>
      </c>
      <c r="N9309" s="141" t="s">
        <v>303</v>
      </c>
      <c r="O9309" s="141" t="s">
        <v>287</v>
      </c>
      <c r="P9309" s="141" t="s">
        <v>3282</v>
      </c>
      <c r="Q9309" s="141" t="s">
        <v>288</v>
      </c>
      <c r="R9309" s="141" t="s">
        <v>3468</v>
      </c>
      <c r="S9309" s="148" t="s">
        <v>3280</v>
      </c>
      <c r="T9309" s="147">
        <v>890608</v>
      </c>
      <c r="U9309" s="147">
        <v>226279</v>
      </c>
      <c r="V9309" s="147">
        <v>0</v>
      </c>
      <c r="W9309" s="147">
        <v>0</v>
      </c>
    </row>
    <row r="9310" spans="1:23">
      <c r="A9310" s="141" t="s">
        <v>3465</v>
      </c>
      <c r="B9310" s="141" t="s">
        <v>284</v>
      </c>
      <c r="C9310" s="141" t="s">
        <v>3457</v>
      </c>
      <c r="D9310" s="141" t="s">
        <v>3455</v>
      </c>
      <c r="E9310" s="141" t="s">
        <v>4088</v>
      </c>
      <c r="F9310" s="141" t="s">
        <v>4087</v>
      </c>
      <c r="G9310" s="141" t="s">
        <v>70</v>
      </c>
      <c r="H9310" s="141" t="s">
        <v>3499</v>
      </c>
      <c r="I9310" s="141" t="s">
        <v>3498</v>
      </c>
      <c r="J9310" s="141" t="s">
        <v>150</v>
      </c>
      <c r="K9310" s="141" t="s">
        <v>151</v>
      </c>
      <c r="L9310" s="141" t="s">
        <v>3969</v>
      </c>
      <c r="M9310" s="141" t="s">
        <v>262</v>
      </c>
      <c r="N9310" s="141" t="s">
        <v>303</v>
      </c>
      <c r="O9310" s="141" t="s">
        <v>287</v>
      </c>
      <c r="P9310" s="141" t="s">
        <v>3282</v>
      </c>
      <c r="Q9310" s="141" t="s">
        <v>288</v>
      </c>
      <c r="R9310" s="141" t="s">
        <v>3468</v>
      </c>
      <c r="S9310" s="148" t="s">
        <v>3280</v>
      </c>
      <c r="T9310" s="147">
        <v>20000</v>
      </c>
      <c r="U9310" s="147">
        <v>20000</v>
      </c>
      <c r="V9310" s="147">
        <v>0</v>
      </c>
      <c r="W9310" s="147">
        <v>0</v>
      </c>
    </row>
    <row r="9311" spans="1:23">
      <c r="A9311" s="141" t="s">
        <v>3465</v>
      </c>
      <c r="B9311" s="141" t="s">
        <v>284</v>
      </c>
      <c r="C9311" s="141" t="s">
        <v>3457</v>
      </c>
      <c r="D9311" s="141" t="s">
        <v>3455</v>
      </c>
      <c r="E9311" s="141" t="s">
        <v>4088</v>
      </c>
      <c r="F9311" s="141" t="s">
        <v>4087</v>
      </c>
      <c r="G9311" s="141" t="s">
        <v>70</v>
      </c>
      <c r="H9311" s="141" t="s">
        <v>3499</v>
      </c>
      <c r="I9311" s="141" t="s">
        <v>3498</v>
      </c>
      <c r="J9311" s="141" t="s">
        <v>150</v>
      </c>
      <c r="K9311" s="141" t="s">
        <v>151</v>
      </c>
      <c r="L9311" s="141" t="s">
        <v>3969</v>
      </c>
      <c r="M9311" s="141" t="s">
        <v>263</v>
      </c>
      <c r="N9311" s="141" t="s">
        <v>303</v>
      </c>
      <c r="O9311" s="141" t="s">
        <v>287</v>
      </c>
      <c r="P9311" s="141" t="s">
        <v>3282</v>
      </c>
      <c r="Q9311" s="141" t="s">
        <v>288</v>
      </c>
      <c r="R9311" s="141" t="s">
        <v>3468</v>
      </c>
      <c r="S9311" s="148" t="s">
        <v>3280</v>
      </c>
      <c r="T9311" s="147">
        <v>2072371</v>
      </c>
      <c r="U9311" s="147">
        <v>72371</v>
      </c>
      <c r="V9311" s="147">
        <v>0</v>
      </c>
      <c r="W9311" s="147">
        <v>0</v>
      </c>
    </row>
    <row r="9312" spans="1:23">
      <c r="A9312" s="141" t="s">
        <v>3465</v>
      </c>
      <c r="B9312" s="141" t="s">
        <v>284</v>
      </c>
      <c r="C9312" s="141" t="s">
        <v>3457</v>
      </c>
      <c r="D9312" s="141" t="s">
        <v>3455</v>
      </c>
      <c r="E9312" s="141" t="s">
        <v>4088</v>
      </c>
      <c r="F9312" s="141" t="s">
        <v>4087</v>
      </c>
      <c r="G9312" s="141" t="s">
        <v>70</v>
      </c>
      <c r="H9312" s="141" t="s">
        <v>3499</v>
      </c>
      <c r="I9312" s="141" t="s">
        <v>3498</v>
      </c>
      <c r="J9312" s="141" t="s">
        <v>150</v>
      </c>
      <c r="K9312" s="141" t="s">
        <v>151</v>
      </c>
      <c r="L9312" s="141" t="s">
        <v>3969</v>
      </c>
      <c r="M9312" s="141" t="s">
        <v>263</v>
      </c>
      <c r="N9312" s="141" t="s">
        <v>303</v>
      </c>
      <c r="O9312" s="141" t="s">
        <v>289</v>
      </c>
      <c r="P9312" s="141" t="s">
        <v>3282</v>
      </c>
      <c r="Q9312" s="141" t="s">
        <v>288</v>
      </c>
      <c r="R9312" s="141" t="s">
        <v>3468</v>
      </c>
      <c r="S9312" s="148" t="s">
        <v>3280</v>
      </c>
      <c r="T9312" s="147">
        <v>0</v>
      </c>
      <c r="U9312" s="147">
        <v>16000000</v>
      </c>
      <c r="V9312" s="147">
        <v>0</v>
      </c>
      <c r="W9312" s="147">
        <v>0</v>
      </c>
    </row>
    <row r="9313" spans="1:23">
      <c r="A9313" s="141" t="s">
        <v>3465</v>
      </c>
      <c r="B9313" s="141" t="s">
        <v>284</v>
      </c>
      <c r="C9313" s="141" t="s">
        <v>3457</v>
      </c>
      <c r="D9313" s="141" t="s">
        <v>3455</v>
      </c>
      <c r="E9313" s="141" t="s">
        <v>4088</v>
      </c>
      <c r="F9313" s="141" t="s">
        <v>4087</v>
      </c>
      <c r="G9313" s="141" t="s">
        <v>70</v>
      </c>
      <c r="H9313" s="141" t="s">
        <v>3499</v>
      </c>
      <c r="I9313" s="141" t="s">
        <v>3498</v>
      </c>
      <c r="J9313" s="141" t="s">
        <v>150</v>
      </c>
      <c r="K9313" s="141" t="s">
        <v>152</v>
      </c>
      <c r="L9313" s="141" t="s">
        <v>3969</v>
      </c>
      <c r="M9313" s="141" t="s">
        <v>261</v>
      </c>
      <c r="N9313" s="141" t="s">
        <v>303</v>
      </c>
      <c r="O9313" s="141" t="s">
        <v>287</v>
      </c>
      <c r="P9313" s="141" t="s">
        <v>3282</v>
      </c>
      <c r="Q9313" s="141" t="s">
        <v>288</v>
      </c>
      <c r="R9313" s="141" t="s">
        <v>3468</v>
      </c>
      <c r="S9313" s="148" t="s">
        <v>3280</v>
      </c>
      <c r="T9313" s="147">
        <v>7888500</v>
      </c>
      <c r="U9313" s="147">
        <v>80000</v>
      </c>
      <c r="V9313" s="147">
        <v>80000</v>
      </c>
      <c r="W9313" s="147">
        <v>0</v>
      </c>
    </row>
    <row r="9314" spans="1:23">
      <c r="A9314" s="141" t="s">
        <v>3465</v>
      </c>
      <c r="B9314" s="141" t="s">
        <v>284</v>
      </c>
      <c r="C9314" s="141" t="s">
        <v>3457</v>
      </c>
      <c r="D9314" s="141" t="s">
        <v>3455</v>
      </c>
      <c r="E9314" s="141" t="s">
        <v>4088</v>
      </c>
      <c r="F9314" s="141" t="s">
        <v>4087</v>
      </c>
      <c r="G9314" s="141" t="s">
        <v>70</v>
      </c>
      <c r="H9314" s="141" t="s">
        <v>3499</v>
      </c>
      <c r="I9314" s="141" t="s">
        <v>3498</v>
      </c>
      <c r="J9314" s="141" t="s">
        <v>150</v>
      </c>
      <c r="K9314" s="141" t="s">
        <v>152</v>
      </c>
      <c r="L9314" s="141" t="s">
        <v>3969</v>
      </c>
      <c r="M9314" s="141" t="s">
        <v>262</v>
      </c>
      <c r="N9314" s="141" t="s">
        <v>303</v>
      </c>
      <c r="O9314" s="141" t="s">
        <v>287</v>
      </c>
      <c r="P9314" s="141" t="s">
        <v>3282</v>
      </c>
      <c r="Q9314" s="141" t="s">
        <v>288</v>
      </c>
      <c r="R9314" s="141" t="s">
        <v>3468</v>
      </c>
      <c r="S9314" s="148" t="s">
        <v>3280</v>
      </c>
      <c r="T9314" s="147">
        <v>2439124</v>
      </c>
      <c r="U9314" s="147">
        <v>439124</v>
      </c>
      <c r="V9314" s="147">
        <v>0</v>
      </c>
      <c r="W9314" s="147">
        <v>0</v>
      </c>
    </row>
    <row r="9315" spans="1:23">
      <c r="A9315" s="141" t="s">
        <v>3465</v>
      </c>
      <c r="B9315" s="141" t="s">
        <v>284</v>
      </c>
      <c r="C9315" s="141" t="s">
        <v>3457</v>
      </c>
      <c r="D9315" s="141" t="s">
        <v>3455</v>
      </c>
      <c r="E9315" s="141" t="s">
        <v>4088</v>
      </c>
      <c r="F9315" s="141" t="s">
        <v>4087</v>
      </c>
      <c r="G9315" s="141" t="s">
        <v>70</v>
      </c>
      <c r="H9315" s="141" t="s">
        <v>3499</v>
      </c>
      <c r="I9315" s="141" t="s">
        <v>3498</v>
      </c>
      <c r="J9315" s="141" t="s">
        <v>150</v>
      </c>
      <c r="K9315" s="141" t="s">
        <v>152</v>
      </c>
      <c r="L9315" s="141" t="s">
        <v>3969</v>
      </c>
      <c r="M9315" s="141" t="s">
        <v>263</v>
      </c>
      <c r="N9315" s="141" t="s">
        <v>303</v>
      </c>
      <c r="O9315" s="141" t="s">
        <v>287</v>
      </c>
      <c r="P9315" s="141" t="s">
        <v>3282</v>
      </c>
      <c r="Q9315" s="141" t="s">
        <v>288</v>
      </c>
      <c r="R9315" s="141" t="s">
        <v>3468</v>
      </c>
      <c r="S9315" s="148" t="s">
        <v>3280</v>
      </c>
      <c r="T9315" s="147">
        <v>19032000</v>
      </c>
      <c r="U9315" s="147">
        <v>332000</v>
      </c>
      <c r="V9315" s="147">
        <v>56706.22</v>
      </c>
      <c r="W9315" s="147">
        <v>0</v>
      </c>
    </row>
    <row r="9316" spans="1:23">
      <c r="A9316" s="141" t="s">
        <v>3465</v>
      </c>
      <c r="B9316" s="141" t="s">
        <v>284</v>
      </c>
      <c r="C9316" s="141" t="s">
        <v>3457</v>
      </c>
      <c r="D9316" s="141" t="s">
        <v>3455</v>
      </c>
      <c r="E9316" s="141" t="s">
        <v>4088</v>
      </c>
      <c r="F9316" s="141" t="s">
        <v>4087</v>
      </c>
      <c r="G9316" s="141" t="s">
        <v>70</v>
      </c>
      <c r="H9316" s="141" t="s">
        <v>3499</v>
      </c>
      <c r="I9316" s="141" t="s">
        <v>3498</v>
      </c>
      <c r="J9316" s="141" t="s">
        <v>150</v>
      </c>
      <c r="K9316" s="141" t="s">
        <v>153</v>
      </c>
      <c r="L9316" s="141" t="s">
        <v>3969</v>
      </c>
      <c r="M9316" s="141" t="s">
        <v>261</v>
      </c>
      <c r="N9316" s="141" t="s">
        <v>303</v>
      </c>
      <c r="O9316" s="141" t="s">
        <v>287</v>
      </c>
      <c r="P9316" s="141" t="s">
        <v>3282</v>
      </c>
      <c r="Q9316" s="141" t="s">
        <v>288</v>
      </c>
      <c r="R9316" s="141" t="s">
        <v>3468</v>
      </c>
      <c r="S9316" s="148" t="s">
        <v>3280</v>
      </c>
      <c r="T9316" s="147">
        <v>852800</v>
      </c>
      <c r="U9316" s="147">
        <v>772800</v>
      </c>
      <c r="V9316" s="147">
        <v>70000</v>
      </c>
      <c r="W9316" s="147">
        <v>0</v>
      </c>
    </row>
    <row r="9317" spans="1:23">
      <c r="A9317" s="141" t="s">
        <v>3465</v>
      </c>
      <c r="B9317" s="141" t="s">
        <v>284</v>
      </c>
      <c r="C9317" s="141" t="s">
        <v>3457</v>
      </c>
      <c r="D9317" s="141" t="s">
        <v>3455</v>
      </c>
      <c r="E9317" s="141" t="s">
        <v>4088</v>
      </c>
      <c r="F9317" s="141" t="s">
        <v>4087</v>
      </c>
      <c r="G9317" s="141" t="s">
        <v>70</v>
      </c>
      <c r="H9317" s="141" t="s">
        <v>3499</v>
      </c>
      <c r="I9317" s="141" t="s">
        <v>3498</v>
      </c>
      <c r="J9317" s="141" t="s">
        <v>150</v>
      </c>
      <c r="K9317" s="141" t="s">
        <v>153</v>
      </c>
      <c r="L9317" s="141" t="s">
        <v>3969</v>
      </c>
      <c r="M9317" s="141" t="s">
        <v>262</v>
      </c>
      <c r="N9317" s="141" t="s">
        <v>303</v>
      </c>
      <c r="O9317" s="141" t="s">
        <v>287</v>
      </c>
      <c r="P9317" s="141" t="s">
        <v>3282</v>
      </c>
      <c r="Q9317" s="141" t="s">
        <v>288</v>
      </c>
      <c r="R9317" s="141" t="s">
        <v>3468</v>
      </c>
      <c r="S9317" s="148" t="s">
        <v>3280</v>
      </c>
      <c r="T9317" s="147">
        <v>278150</v>
      </c>
      <c r="U9317" s="147">
        <v>278150</v>
      </c>
      <c r="V9317" s="147">
        <v>0</v>
      </c>
      <c r="W9317" s="147">
        <v>0</v>
      </c>
    </row>
    <row r="9318" spans="1:23">
      <c r="A9318" s="141" t="s">
        <v>3465</v>
      </c>
      <c r="B9318" s="141" t="s">
        <v>284</v>
      </c>
      <c r="C9318" s="141" t="s">
        <v>3457</v>
      </c>
      <c r="D9318" s="141" t="s">
        <v>3455</v>
      </c>
      <c r="E9318" s="141" t="s">
        <v>4088</v>
      </c>
      <c r="F9318" s="141" t="s">
        <v>4087</v>
      </c>
      <c r="G9318" s="141" t="s">
        <v>70</v>
      </c>
      <c r="H9318" s="141" t="s">
        <v>3499</v>
      </c>
      <c r="I9318" s="141" t="s">
        <v>3498</v>
      </c>
      <c r="J9318" s="141" t="s">
        <v>154</v>
      </c>
      <c r="K9318" s="141" t="s">
        <v>155</v>
      </c>
      <c r="L9318" s="141" t="s">
        <v>3969</v>
      </c>
      <c r="M9318" s="141" t="s">
        <v>261</v>
      </c>
      <c r="N9318" s="141" t="s">
        <v>303</v>
      </c>
      <c r="O9318" s="141" t="s">
        <v>287</v>
      </c>
      <c r="P9318" s="141" t="s">
        <v>3282</v>
      </c>
      <c r="Q9318" s="141" t="s">
        <v>288</v>
      </c>
      <c r="R9318" s="141" t="s">
        <v>3468</v>
      </c>
      <c r="S9318" s="148" t="s">
        <v>3280</v>
      </c>
      <c r="T9318" s="147">
        <v>627619</v>
      </c>
      <c r="U9318" s="147">
        <v>7672</v>
      </c>
      <c r="V9318" s="147">
        <v>0</v>
      </c>
      <c r="W9318" s="147">
        <v>0</v>
      </c>
    </row>
    <row r="9319" spans="1:23">
      <c r="A9319" s="141" t="s">
        <v>3465</v>
      </c>
      <c r="B9319" s="141" t="s">
        <v>284</v>
      </c>
      <c r="C9319" s="141" t="s">
        <v>3457</v>
      </c>
      <c r="D9319" s="141" t="s">
        <v>3455</v>
      </c>
      <c r="E9319" s="141" t="s">
        <v>4088</v>
      </c>
      <c r="F9319" s="141" t="s">
        <v>4087</v>
      </c>
      <c r="G9319" s="141" t="s">
        <v>70</v>
      </c>
      <c r="H9319" s="141" t="s">
        <v>3499</v>
      </c>
      <c r="I9319" s="141" t="s">
        <v>3498</v>
      </c>
      <c r="J9319" s="141" t="s">
        <v>154</v>
      </c>
      <c r="K9319" s="141" t="s">
        <v>155</v>
      </c>
      <c r="L9319" s="141" t="s">
        <v>3969</v>
      </c>
      <c r="M9319" s="141" t="s">
        <v>262</v>
      </c>
      <c r="N9319" s="141" t="s">
        <v>303</v>
      </c>
      <c r="O9319" s="141" t="s">
        <v>287</v>
      </c>
      <c r="P9319" s="141" t="s">
        <v>3282</v>
      </c>
      <c r="Q9319" s="141" t="s">
        <v>288</v>
      </c>
      <c r="R9319" s="141" t="s">
        <v>3468</v>
      </c>
      <c r="S9319" s="148" t="s">
        <v>3280</v>
      </c>
      <c r="T9319" s="147">
        <v>200000</v>
      </c>
      <c r="U9319" s="147">
        <v>200000</v>
      </c>
      <c r="V9319" s="147">
        <v>200000</v>
      </c>
      <c r="W9319" s="147">
        <v>200000</v>
      </c>
    </row>
    <row r="9320" spans="1:23">
      <c r="A9320" s="141" t="s">
        <v>3465</v>
      </c>
      <c r="B9320" s="141" t="s">
        <v>284</v>
      </c>
      <c r="C9320" s="141" t="s">
        <v>3457</v>
      </c>
      <c r="D9320" s="141" t="s">
        <v>3455</v>
      </c>
      <c r="E9320" s="141" t="s">
        <v>4088</v>
      </c>
      <c r="F9320" s="141" t="s">
        <v>4087</v>
      </c>
      <c r="G9320" s="141" t="s">
        <v>70</v>
      </c>
      <c r="H9320" s="141" t="s">
        <v>3499</v>
      </c>
      <c r="I9320" s="141" t="s">
        <v>3498</v>
      </c>
      <c r="J9320" s="141" t="s">
        <v>154</v>
      </c>
      <c r="K9320" s="141" t="s">
        <v>156</v>
      </c>
      <c r="L9320" s="141" t="s">
        <v>3969</v>
      </c>
      <c r="M9320" s="141" t="s">
        <v>261</v>
      </c>
      <c r="N9320" s="141" t="s">
        <v>303</v>
      </c>
      <c r="O9320" s="141" t="s">
        <v>287</v>
      </c>
      <c r="P9320" s="141" t="s">
        <v>3282</v>
      </c>
      <c r="Q9320" s="141" t="s">
        <v>288</v>
      </c>
      <c r="R9320" s="141" t="s">
        <v>3468</v>
      </c>
      <c r="S9320" s="148" t="s">
        <v>3280</v>
      </c>
      <c r="T9320" s="147">
        <v>2795386</v>
      </c>
      <c r="U9320" s="147">
        <v>341086</v>
      </c>
      <c r="V9320" s="147">
        <v>0</v>
      </c>
      <c r="W9320" s="147">
        <v>0</v>
      </c>
    </row>
    <row r="9321" spans="1:23">
      <c r="A9321" s="141" t="s">
        <v>3465</v>
      </c>
      <c r="B9321" s="141" t="s">
        <v>284</v>
      </c>
      <c r="C9321" s="141" t="s">
        <v>3457</v>
      </c>
      <c r="D9321" s="141" t="s">
        <v>3455</v>
      </c>
      <c r="E9321" s="141" t="s">
        <v>4088</v>
      </c>
      <c r="F9321" s="141" t="s">
        <v>4087</v>
      </c>
      <c r="G9321" s="141" t="s">
        <v>70</v>
      </c>
      <c r="H9321" s="141" t="s">
        <v>3499</v>
      </c>
      <c r="I9321" s="141" t="s">
        <v>3498</v>
      </c>
      <c r="J9321" s="141" t="s">
        <v>154</v>
      </c>
      <c r="K9321" s="141" t="s">
        <v>156</v>
      </c>
      <c r="L9321" s="141" t="s">
        <v>3969</v>
      </c>
      <c r="M9321" s="141" t="s">
        <v>262</v>
      </c>
      <c r="N9321" s="141" t="s">
        <v>303</v>
      </c>
      <c r="O9321" s="141" t="s">
        <v>287</v>
      </c>
      <c r="P9321" s="141" t="s">
        <v>3282</v>
      </c>
      <c r="Q9321" s="141" t="s">
        <v>288</v>
      </c>
      <c r="R9321" s="141" t="s">
        <v>3468</v>
      </c>
      <c r="S9321" s="148" t="s">
        <v>3280</v>
      </c>
      <c r="T9321" s="147">
        <v>397000</v>
      </c>
      <c r="U9321" s="147">
        <v>397000</v>
      </c>
      <c r="V9321" s="147">
        <v>0</v>
      </c>
      <c r="W9321" s="147">
        <v>0</v>
      </c>
    </row>
    <row r="9322" spans="1:23">
      <c r="A9322" s="141" t="s">
        <v>3465</v>
      </c>
      <c r="B9322" s="141" t="s">
        <v>284</v>
      </c>
      <c r="C9322" s="141" t="s">
        <v>3457</v>
      </c>
      <c r="D9322" s="141" t="s">
        <v>3455</v>
      </c>
      <c r="E9322" s="141" t="s">
        <v>4088</v>
      </c>
      <c r="F9322" s="141" t="s">
        <v>4087</v>
      </c>
      <c r="G9322" s="141" t="s">
        <v>70</v>
      </c>
      <c r="H9322" s="141" t="s">
        <v>3499</v>
      </c>
      <c r="I9322" s="141" t="s">
        <v>3498</v>
      </c>
      <c r="J9322" s="141" t="s">
        <v>154</v>
      </c>
      <c r="K9322" s="141" t="s">
        <v>156</v>
      </c>
      <c r="L9322" s="141" t="s">
        <v>3969</v>
      </c>
      <c r="M9322" s="141" t="s">
        <v>263</v>
      </c>
      <c r="N9322" s="141" t="s">
        <v>303</v>
      </c>
      <c r="O9322" s="141" t="s">
        <v>287</v>
      </c>
      <c r="P9322" s="141" t="s">
        <v>3282</v>
      </c>
      <c r="Q9322" s="141" t="s">
        <v>288</v>
      </c>
      <c r="R9322" s="141" t="s">
        <v>3468</v>
      </c>
      <c r="S9322" s="148" t="s">
        <v>3280</v>
      </c>
      <c r="T9322" s="147">
        <v>169649</v>
      </c>
      <c r="U9322" s="147">
        <v>1575</v>
      </c>
      <c r="V9322" s="147">
        <v>0</v>
      </c>
      <c r="W9322" s="147">
        <v>0</v>
      </c>
    </row>
    <row r="9323" spans="1:23">
      <c r="A9323" s="141" t="s">
        <v>3465</v>
      </c>
      <c r="B9323" s="141" t="s">
        <v>284</v>
      </c>
      <c r="C9323" s="141" t="s">
        <v>3457</v>
      </c>
      <c r="D9323" s="141" t="s">
        <v>3455</v>
      </c>
      <c r="E9323" s="141" t="s">
        <v>4088</v>
      </c>
      <c r="F9323" s="141" t="s">
        <v>4087</v>
      </c>
      <c r="G9323" s="141" t="s">
        <v>70</v>
      </c>
      <c r="H9323" s="141" t="s">
        <v>3499</v>
      </c>
      <c r="I9323" s="141" t="s">
        <v>3498</v>
      </c>
      <c r="J9323" s="141" t="s">
        <v>154</v>
      </c>
      <c r="K9323" s="141" t="s">
        <v>156</v>
      </c>
      <c r="L9323" s="141" t="s">
        <v>3969</v>
      </c>
      <c r="M9323" s="141" t="s">
        <v>263</v>
      </c>
      <c r="N9323" s="141" t="s">
        <v>303</v>
      </c>
      <c r="O9323" s="141" t="s">
        <v>289</v>
      </c>
      <c r="P9323" s="141" t="s">
        <v>3282</v>
      </c>
      <c r="Q9323" s="141" t="s">
        <v>288</v>
      </c>
      <c r="R9323" s="141" t="s">
        <v>3468</v>
      </c>
      <c r="S9323" s="148" t="s">
        <v>3280</v>
      </c>
      <c r="T9323" s="147">
        <v>2500000</v>
      </c>
      <c r="U9323" s="147">
        <v>0</v>
      </c>
      <c r="V9323" s="147">
        <v>0</v>
      </c>
      <c r="W9323" s="147">
        <v>0</v>
      </c>
    </row>
    <row r="9324" spans="1:23">
      <c r="A9324" s="141" t="s">
        <v>3465</v>
      </c>
      <c r="B9324" s="141" t="s">
        <v>284</v>
      </c>
      <c r="C9324" s="141" t="s">
        <v>3457</v>
      </c>
      <c r="D9324" s="141" t="s">
        <v>3455</v>
      </c>
      <c r="E9324" s="141" t="s">
        <v>4088</v>
      </c>
      <c r="F9324" s="141" t="s">
        <v>4087</v>
      </c>
      <c r="G9324" s="141" t="s">
        <v>70</v>
      </c>
      <c r="H9324" s="141" t="s">
        <v>3499</v>
      </c>
      <c r="I9324" s="141" t="s">
        <v>3498</v>
      </c>
      <c r="J9324" s="141" t="s">
        <v>154</v>
      </c>
      <c r="K9324" s="141" t="s">
        <v>157</v>
      </c>
      <c r="L9324" s="141" t="s">
        <v>3969</v>
      </c>
      <c r="M9324" s="141" t="s">
        <v>261</v>
      </c>
      <c r="N9324" s="141" t="s">
        <v>303</v>
      </c>
      <c r="O9324" s="141" t="s">
        <v>287</v>
      </c>
      <c r="P9324" s="141" t="s">
        <v>3282</v>
      </c>
      <c r="Q9324" s="141" t="s">
        <v>288</v>
      </c>
      <c r="R9324" s="141" t="s">
        <v>3468</v>
      </c>
      <c r="S9324" s="148" t="s">
        <v>3280</v>
      </c>
      <c r="T9324" s="147">
        <v>600000</v>
      </c>
      <c r="U9324" s="147">
        <v>600000</v>
      </c>
      <c r="V9324" s="147">
        <v>600000</v>
      </c>
      <c r="W9324" s="147">
        <v>0</v>
      </c>
    </row>
    <row r="9325" spans="1:23">
      <c r="A9325" s="141" t="s">
        <v>3465</v>
      </c>
      <c r="B9325" s="141" t="s">
        <v>284</v>
      </c>
      <c r="C9325" s="141" t="s">
        <v>3457</v>
      </c>
      <c r="D9325" s="141" t="s">
        <v>3455</v>
      </c>
      <c r="E9325" s="141" t="s">
        <v>4088</v>
      </c>
      <c r="F9325" s="141" t="s">
        <v>4087</v>
      </c>
      <c r="G9325" s="141" t="s">
        <v>70</v>
      </c>
      <c r="H9325" s="141" t="s">
        <v>3499</v>
      </c>
      <c r="I9325" s="141" t="s">
        <v>3498</v>
      </c>
      <c r="J9325" s="141" t="s">
        <v>154</v>
      </c>
      <c r="K9325" s="141" t="s">
        <v>157</v>
      </c>
      <c r="L9325" s="141" t="s">
        <v>3969</v>
      </c>
      <c r="M9325" s="141" t="s">
        <v>261</v>
      </c>
      <c r="N9325" s="141" t="s">
        <v>303</v>
      </c>
      <c r="O9325" s="141" t="s">
        <v>289</v>
      </c>
      <c r="P9325" s="141" t="s">
        <v>3282</v>
      </c>
      <c r="Q9325" s="141" t="s">
        <v>288</v>
      </c>
      <c r="R9325" s="141" t="s">
        <v>3468</v>
      </c>
      <c r="S9325" s="148" t="s">
        <v>3280</v>
      </c>
      <c r="T9325" s="147">
        <v>750000</v>
      </c>
      <c r="U9325" s="147">
        <v>1411000</v>
      </c>
      <c r="V9325" s="147">
        <v>0</v>
      </c>
      <c r="W9325" s="147">
        <v>0</v>
      </c>
    </row>
    <row r="9326" spans="1:23">
      <c r="A9326" s="141" t="s">
        <v>3465</v>
      </c>
      <c r="B9326" s="141" t="s">
        <v>284</v>
      </c>
      <c r="C9326" s="141" t="s">
        <v>3457</v>
      </c>
      <c r="D9326" s="141" t="s">
        <v>3455</v>
      </c>
      <c r="E9326" s="141" t="s">
        <v>4088</v>
      </c>
      <c r="F9326" s="141" t="s">
        <v>4087</v>
      </c>
      <c r="G9326" s="141" t="s">
        <v>70</v>
      </c>
      <c r="H9326" s="141" t="s">
        <v>3499</v>
      </c>
      <c r="I9326" s="141" t="s">
        <v>3498</v>
      </c>
      <c r="J9326" s="141" t="s">
        <v>154</v>
      </c>
      <c r="K9326" s="141" t="s">
        <v>157</v>
      </c>
      <c r="L9326" s="141" t="s">
        <v>3969</v>
      </c>
      <c r="M9326" s="141" t="s">
        <v>263</v>
      </c>
      <c r="N9326" s="141" t="s">
        <v>303</v>
      </c>
      <c r="O9326" s="141" t="s">
        <v>287</v>
      </c>
      <c r="P9326" s="141" t="s">
        <v>3282</v>
      </c>
      <c r="Q9326" s="141" t="s">
        <v>288</v>
      </c>
      <c r="R9326" s="141" t="s">
        <v>3468</v>
      </c>
      <c r="S9326" s="148" t="s">
        <v>3280</v>
      </c>
      <c r="T9326" s="147">
        <v>950000</v>
      </c>
      <c r="U9326" s="147">
        <v>0</v>
      </c>
      <c r="V9326" s="147">
        <v>0</v>
      </c>
      <c r="W9326" s="147">
        <v>0</v>
      </c>
    </row>
    <row r="9327" spans="1:23">
      <c r="A9327" s="141" t="s">
        <v>3465</v>
      </c>
      <c r="B9327" s="141" t="s">
        <v>284</v>
      </c>
      <c r="C9327" s="141" t="s">
        <v>3457</v>
      </c>
      <c r="D9327" s="141" t="s">
        <v>3455</v>
      </c>
      <c r="E9327" s="141" t="s">
        <v>4088</v>
      </c>
      <c r="F9327" s="141" t="s">
        <v>4087</v>
      </c>
      <c r="G9327" s="141" t="s">
        <v>70</v>
      </c>
      <c r="H9327" s="141" t="s">
        <v>3499</v>
      </c>
      <c r="I9327" s="141" t="s">
        <v>3498</v>
      </c>
      <c r="J9327" s="141" t="s">
        <v>154</v>
      </c>
      <c r="K9327" s="141" t="s">
        <v>157</v>
      </c>
      <c r="L9327" s="141" t="s">
        <v>3969</v>
      </c>
      <c r="M9327" s="141" t="s">
        <v>263</v>
      </c>
      <c r="N9327" s="141" t="s">
        <v>303</v>
      </c>
      <c r="O9327" s="141" t="s">
        <v>289</v>
      </c>
      <c r="P9327" s="141" t="s">
        <v>3282</v>
      </c>
      <c r="Q9327" s="141" t="s">
        <v>288</v>
      </c>
      <c r="R9327" s="141" t="s">
        <v>3468</v>
      </c>
      <c r="S9327" s="148" t="s">
        <v>3280</v>
      </c>
      <c r="T9327" s="147">
        <v>1886942</v>
      </c>
      <c r="U9327" s="147">
        <v>134337</v>
      </c>
      <c r="V9327" s="147">
        <v>133395</v>
      </c>
      <c r="W9327" s="147">
        <v>0</v>
      </c>
    </row>
    <row r="9328" spans="1:23">
      <c r="A9328" s="141" t="s">
        <v>3465</v>
      </c>
      <c r="B9328" s="141" t="s">
        <v>284</v>
      </c>
      <c r="C9328" s="141" t="s">
        <v>3457</v>
      </c>
      <c r="D9328" s="141" t="s">
        <v>3455</v>
      </c>
      <c r="E9328" s="141" t="s">
        <v>4088</v>
      </c>
      <c r="F9328" s="141" t="s">
        <v>4087</v>
      </c>
      <c r="G9328" s="141" t="s">
        <v>70</v>
      </c>
      <c r="H9328" s="141" t="s">
        <v>3499</v>
      </c>
      <c r="I9328" s="141" t="s">
        <v>3498</v>
      </c>
      <c r="J9328" s="141" t="s">
        <v>154</v>
      </c>
      <c r="K9328" s="141" t="s">
        <v>159</v>
      </c>
      <c r="L9328" s="141" t="s">
        <v>3969</v>
      </c>
      <c r="M9328" s="141" t="s">
        <v>261</v>
      </c>
      <c r="N9328" s="141" t="s">
        <v>303</v>
      </c>
      <c r="O9328" s="141" t="s">
        <v>287</v>
      </c>
      <c r="P9328" s="141" t="s">
        <v>3282</v>
      </c>
      <c r="Q9328" s="141" t="s">
        <v>288</v>
      </c>
      <c r="R9328" s="141" t="s">
        <v>3468</v>
      </c>
      <c r="S9328" s="148" t="s">
        <v>3280</v>
      </c>
      <c r="T9328" s="147">
        <v>45000</v>
      </c>
      <c r="U9328" s="147">
        <v>45000</v>
      </c>
      <c r="V9328" s="147">
        <v>0</v>
      </c>
      <c r="W9328" s="147">
        <v>0</v>
      </c>
    </row>
    <row r="9329" spans="1:23">
      <c r="A9329" s="141" t="s">
        <v>3465</v>
      </c>
      <c r="B9329" s="141" t="s">
        <v>284</v>
      </c>
      <c r="C9329" s="141" t="s">
        <v>3457</v>
      </c>
      <c r="D9329" s="141" t="s">
        <v>3455</v>
      </c>
      <c r="E9329" s="141" t="s">
        <v>4088</v>
      </c>
      <c r="F9329" s="141" t="s">
        <v>4087</v>
      </c>
      <c r="G9329" s="141" t="s">
        <v>70</v>
      </c>
      <c r="H9329" s="141" t="s">
        <v>3499</v>
      </c>
      <c r="I9329" s="141" t="s">
        <v>3498</v>
      </c>
      <c r="J9329" s="141" t="s">
        <v>154</v>
      </c>
      <c r="K9329" s="141" t="s">
        <v>159</v>
      </c>
      <c r="L9329" s="141" t="s">
        <v>3969</v>
      </c>
      <c r="M9329" s="141" t="s">
        <v>262</v>
      </c>
      <c r="N9329" s="141" t="s">
        <v>303</v>
      </c>
      <c r="O9329" s="141" t="s">
        <v>287</v>
      </c>
      <c r="P9329" s="141" t="s">
        <v>3282</v>
      </c>
      <c r="Q9329" s="141" t="s">
        <v>288</v>
      </c>
      <c r="R9329" s="141" t="s">
        <v>3468</v>
      </c>
      <c r="S9329" s="148" t="s">
        <v>3280</v>
      </c>
      <c r="T9329" s="147">
        <v>200000</v>
      </c>
      <c r="U9329" s="147">
        <v>200000</v>
      </c>
      <c r="V9329" s="147">
        <v>200000</v>
      </c>
      <c r="W9329" s="147">
        <v>200000</v>
      </c>
    </row>
    <row r="9330" spans="1:23">
      <c r="A9330" s="141" t="s">
        <v>3465</v>
      </c>
      <c r="B9330" s="141" t="s">
        <v>284</v>
      </c>
      <c r="C9330" s="141" t="s">
        <v>3457</v>
      </c>
      <c r="D9330" s="141" t="s">
        <v>3455</v>
      </c>
      <c r="E9330" s="141" t="s">
        <v>4088</v>
      </c>
      <c r="F9330" s="141" t="s">
        <v>4087</v>
      </c>
      <c r="G9330" s="141" t="s">
        <v>70</v>
      </c>
      <c r="H9330" s="141" t="s">
        <v>3499</v>
      </c>
      <c r="I9330" s="141" t="s">
        <v>3498</v>
      </c>
      <c r="J9330" s="141" t="s">
        <v>154</v>
      </c>
      <c r="K9330" s="141" t="s">
        <v>159</v>
      </c>
      <c r="L9330" s="141" t="s">
        <v>3969</v>
      </c>
      <c r="M9330" s="141" t="s">
        <v>263</v>
      </c>
      <c r="N9330" s="141" t="s">
        <v>303</v>
      </c>
      <c r="O9330" s="141" t="s">
        <v>287</v>
      </c>
      <c r="P9330" s="141" t="s">
        <v>3282</v>
      </c>
      <c r="Q9330" s="141" t="s">
        <v>288</v>
      </c>
      <c r="R9330" s="141" t="s">
        <v>3468</v>
      </c>
      <c r="S9330" s="148" t="s">
        <v>3280</v>
      </c>
      <c r="T9330" s="147">
        <v>3150</v>
      </c>
      <c r="U9330" s="147">
        <v>3150</v>
      </c>
      <c r="V9330" s="147">
        <v>0</v>
      </c>
      <c r="W9330" s="147">
        <v>0</v>
      </c>
    </row>
    <row r="9331" spans="1:23">
      <c r="A9331" s="141" t="s">
        <v>3465</v>
      </c>
      <c r="B9331" s="141" t="s">
        <v>284</v>
      </c>
      <c r="C9331" s="141" t="s">
        <v>3457</v>
      </c>
      <c r="D9331" s="141" t="s">
        <v>3455</v>
      </c>
      <c r="E9331" s="141" t="s">
        <v>4088</v>
      </c>
      <c r="F9331" s="141" t="s">
        <v>4087</v>
      </c>
      <c r="G9331" s="141" t="s">
        <v>70</v>
      </c>
      <c r="H9331" s="141" t="s">
        <v>3499</v>
      </c>
      <c r="I9331" s="141" t="s">
        <v>3498</v>
      </c>
      <c r="J9331" s="141" t="s">
        <v>154</v>
      </c>
      <c r="K9331" s="141" t="s">
        <v>160</v>
      </c>
      <c r="L9331" s="141" t="s">
        <v>3969</v>
      </c>
      <c r="M9331" s="141" t="s">
        <v>261</v>
      </c>
      <c r="N9331" s="141" t="s">
        <v>303</v>
      </c>
      <c r="O9331" s="141" t="s">
        <v>287</v>
      </c>
      <c r="P9331" s="141" t="s">
        <v>3282</v>
      </c>
      <c r="Q9331" s="141" t="s">
        <v>288</v>
      </c>
      <c r="R9331" s="141" t="s">
        <v>3468</v>
      </c>
      <c r="S9331" s="148" t="s">
        <v>3280</v>
      </c>
      <c r="T9331" s="147">
        <v>309322</v>
      </c>
      <c r="U9331" s="147">
        <v>762003</v>
      </c>
      <c r="V9331" s="147">
        <v>738000.13</v>
      </c>
      <c r="W9331" s="147">
        <v>738000.13</v>
      </c>
    </row>
    <row r="9332" spans="1:23">
      <c r="A9332" s="141" t="s">
        <v>3465</v>
      </c>
      <c r="B9332" s="141" t="s">
        <v>284</v>
      </c>
      <c r="C9332" s="141" t="s">
        <v>3457</v>
      </c>
      <c r="D9332" s="141" t="s">
        <v>3455</v>
      </c>
      <c r="E9332" s="141" t="s">
        <v>4088</v>
      </c>
      <c r="F9332" s="141" t="s">
        <v>4087</v>
      </c>
      <c r="G9332" s="141" t="s">
        <v>70</v>
      </c>
      <c r="H9332" s="141" t="s">
        <v>3499</v>
      </c>
      <c r="I9332" s="141" t="s">
        <v>3498</v>
      </c>
      <c r="J9332" s="141" t="s">
        <v>154</v>
      </c>
      <c r="K9332" s="141" t="s">
        <v>160</v>
      </c>
      <c r="L9332" s="141" t="s">
        <v>3969</v>
      </c>
      <c r="M9332" s="141" t="s">
        <v>262</v>
      </c>
      <c r="N9332" s="141" t="s">
        <v>303</v>
      </c>
      <c r="O9332" s="141" t="s">
        <v>287</v>
      </c>
      <c r="P9332" s="141" t="s">
        <v>3282</v>
      </c>
      <c r="Q9332" s="141" t="s">
        <v>288</v>
      </c>
      <c r="R9332" s="141" t="s">
        <v>3468</v>
      </c>
      <c r="S9332" s="148" t="s">
        <v>3280</v>
      </c>
      <c r="T9332" s="147">
        <v>64650</v>
      </c>
      <c r="U9332" s="147">
        <v>64650</v>
      </c>
      <c r="V9332" s="147">
        <v>64650</v>
      </c>
      <c r="W9332" s="147">
        <v>64650</v>
      </c>
    </row>
    <row r="9333" spans="1:23">
      <c r="A9333" s="141" t="s">
        <v>3465</v>
      </c>
      <c r="B9333" s="141" t="s">
        <v>284</v>
      </c>
      <c r="C9333" s="141" t="s">
        <v>3457</v>
      </c>
      <c r="D9333" s="141" t="s">
        <v>3455</v>
      </c>
      <c r="E9333" s="141" t="s">
        <v>4088</v>
      </c>
      <c r="F9333" s="141" t="s">
        <v>4087</v>
      </c>
      <c r="G9333" s="141" t="s">
        <v>70</v>
      </c>
      <c r="H9333" s="141" t="s">
        <v>3499</v>
      </c>
      <c r="I9333" s="141" t="s">
        <v>3498</v>
      </c>
      <c r="J9333" s="141" t="s">
        <v>154</v>
      </c>
      <c r="K9333" s="141" t="s">
        <v>160</v>
      </c>
      <c r="L9333" s="141" t="s">
        <v>3969</v>
      </c>
      <c r="M9333" s="141" t="s">
        <v>263</v>
      </c>
      <c r="N9333" s="141" t="s">
        <v>303</v>
      </c>
      <c r="O9333" s="141" t="s">
        <v>287</v>
      </c>
      <c r="P9333" s="141" t="s">
        <v>3282</v>
      </c>
      <c r="Q9333" s="141" t="s">
        <v>288</v>
      </c>
      <c r="R9333" s="141" t="s">
        <v>3468</v>
      </c>
      <c r="S9333" s="148" t="s">
        <v>3280</v>
      </c>
      <c r="T9333" s="147">
        <v>8500</v>
      </c>
      <c r="U9333" s="147">
        <v>8500</v>
      </c>
      <c r="V9333" s="147">
        <v>0</v>
      </c>
      <c r="W9333" s="147">
        <v>0</v>
      </c>
    </row>
    <row r="9334" spans="1:23">
      <c r="A9334" s="141" t="s">
        <v>3465</v>
      </c>
      <c r="B9334" s="141" t="s">
        <v>284</v>
      </c>
      <c r="C9334" s="141" t="s">
        <v>3457</v>
      </c>
      <c r="D9334" s="141" t="s">
        <v>3455</v>
      </c>
      <c r="E9334" s="141" t="s">
        <v>4088</v>
      </c>
      <c r="F9334" s="141" t="s">
        <v>4087</v>
      </c>
      <c r="G9334" s="141" t="s">
        <v>70</v>
      </c>
      <c r="H9334" s="141" t="s">
        <v>3499</v>
      </c>
      <c r="I9334" s="141" t="s">
        <v>3498</v>
      </c>
      <c r="J9334" s="141" t="s">
        <v>154</v>
      </c>
      <c r="K9334" s="141" t="s">
        <v>161</v>
      </c>
      <c r="L9334" s="141" t="s">
        <v>3969</v>
      </c>
      <c r="M9334" s="141" t="s">
        <v>261</v>
      </c>
      <c r="N9334" s="141" t="s">
        <v>303</v>
      </c>
      <c r="O9334" s="141" t="s">
        <v>287</v>
      </c>
      <c r="P9334" s="141" t="s">
        <v>3282</v>
      </c>
      <c r="Q9334" s="141" t="s">
        <v>288</v>
      </c>
      <c r="R9334" s="141" t="s">
        <v>3468</v>
      </c>
      <c r="S9334" s="148" t="s">
        <v>3280</v>
      </c>
      <c r="T9334" s="147">
        <v>120000</v>
      </c>
      <c r="U9334" s="147">
        <v>0</v>
      </c>
      <c r="V9334" s="147">
        <v>0</v>
      </c>
      <c r="W9334" s="147">
        <v>0</v>
      </c>
    </row>
    <row r="9335" spans="1:23">
      <c r="A9335" s="141" t="s">
        <v>3465</v>
      </c>
      <c r="B9335" s="141" t="s">
        <v>284</v>
      </c>
      <c r="C9335" s="141" t="s">
        <v>3457</v>
      </c>
      <c r="D9335" s="141" t="s">
        <v>3455</v>
      </c>
      <c r="E9335" s="141" t="s">
        <v>4088</v>
      </c>
      <c r="F9335" s="141" t="s">
        <v>4087</v>
      </c>
      <c r="G9335" s="141" t="s">
        <v>70</v>
      </c>
      <c r="H9335" s="141" t="s">
        <v>3499</v>
      </c>
      <c r="I9335" s="141" t="s">
        <v>3498</v>
      </c>
      <c r="J9335" s="141" t="s">
        <v>154</v>
      </c>
      <c r="K9335" s="141" t="s">
        <v>161</v>
      </c>
      <c r="L9335" s="141" t="s">
        <v>3969</v>
      </c>
      <c r="M9335" s="141" t="s">
        <v>263</v>
      </c>
      <c r="N9335" s="141" t="s">
        <v>303</v>
      </c>
      <c r="O9335" s="141" t="s">
        <v>287</v>
      </c>
      <c r="P9335" s="141" t="s">
        <v>3282</v>
      </c>
      <c r="Q9335" s="141" t="s">
        <v>288</v>
      </c>
      <c r="R9335" s="141" t="s">
        <v>3468</v>
      </c>
      <c r="S9335" s="148" t="s">
        <v>3280</v>
      </c>
      <c r="T9335" s="147">
        <v>315705</v>
      </c>
      <c r="U9335" s="147">
        <v>0</v>
      </c>
      <c r="V9335" s="147">
        <v>0</v>
      </c>
      <c r="W9335" s="147">
        <v>0</v>
      </c>
    </row>
    <row r="9336" spans="1:23">
      <c r="A9336" s="141" t="s">
        <v>3465</v>
      </c>
      <c r="B9336" s="141" t="s">
        <v>284</v>
      </c>
      <c r="C9336" s="141" t="s">
        <v>3457</v>
      </c>
      <c r="D9336" s="141" t="s">
        <v>3455</v>
      </c>
      <c r="E9336" s="141" t="s">
        <v>4088</v>
      </c>
      <c r="F9336" s="141" t="s">
        <v>4087</v>
      </c>
      <c r="G9336" s="141" t="s">
        <v>70</v>
      </c>
      <c r="H9336" s="141" t="s">
        <v>3499</v>
      </c>
      <c r="I9336" s="141" t="s">
        <v>3498</v>
      </c>
      <c r="J9336" s="141" t="s">
        <v>154</v>
      </c>
      <c r="K9336" s="141" t="s">
        <v>162</v>
      </c>
      <c r="L9336" s="141" t="s">
        <v>3969</v>
      </c>
      <c r="M9336" s="141" t="s">
        <v>261</v>
      </c>
      <c r="N9336" s="141" t="s">
        <v>303</v>
      </c>
      <c r="O9336" s="141" t="s">
        <v>287</v>
      </c>
      <c r="P9336" s="141" t="s">
        <v>3282</v>
      </c>
      <c r="Q9336" s="141" t="s">
        <v>288</v>
      </c>
      <c r="R9336" s="141" t="s">
        <v>3468</v>
      </c>
      <c r="S9336" s="148" t="s">
        <v>3280</v>
      </c>
      <c r="T9336" s="147">
        <v>18673</v>
      </c>
      <c r="U9336" s="147">
        <v>18673</v>
      </c>
      <c r="V9336" s="147">
        <v>0</v>
      </c>
      <c r="W9336" s="147">
        <v>0</v>
      </c>
    </row>
    <row r="9337" spans="1:23">
      <c r="A9337" s="141" t="s">
        <v>3465</v>
      </c>
      <c r="B9337" s="141" t="s">
        <v>284</v>
      </c>
      <c r="C9337" s="141" t="s">
        <v>3457</v>
      </c>
      <c r="D9337" s="141" t="s">
        <v>3455</v>
      </c>
      <c r="E9337" s="141" t="s">
        <v>4088</v>
      </c>
      <c r="F9337" s="141" t="s">
        <v>4087</v>
      </c>
      <c r="G9337" s="141" t="s">
        <v>70</v>
      </c>
      <c r="H9337" s="141" t="s">
        <v>3499</v>
      </c>
      <c r="I9337" s="141" t="s">
        <v>3498</v>
      </c>
      <c r="J9337" s="141" t="s">
        <v>154</v>
      </c>
      <c r="K9337" s="141" t="s">
        <v>162</v>
      </c>
      <c r="L9337" s="141" t="s">
        <v>3969</v>
      </c>
      <c r="M9337" s="141" t="s">
        <v>262</v>
      </c>
      <c r="N9337" s="141" t="s">
        <v>303</v>
      </c>
      <c r="O9337" s="141" t="s">
        <v>287</v>
      </c>
      <c r="P9337" s="141" t="s">
        <v>3282</v>
      </c>
      <c r="Q9337" s="141" t="s">
        <v>288</v>
      </c>
      <c r="R9337" s="141" t="s">
        <v>3468</v>
      </c>
      <c r="S9337" s="148" t="s">
        <v>3280</v>
      </c>
      <c r="T9337" s="147">
        <v>940000</v>
      </c>
      <c r="U9337" s="147">
        <v>940000</v>
      </c>
      <c r="V9337" s="147">
        <v>0</v>
      </c>
      <c r="W9337" s="147">
        <v>0</v>
      </c>
    </row>
    <row r="9338" spans="1:23">
      <c r="A9338" s="141" t="s">
        <v>3465</v>
      </c>
      <c r="B9338" s="141" t="s">
        <v>284</v>
      </c>
      <c r="C9338" s="141" t="s">
        <v>3457</v>
      </c>
      <c r="D9338" s="141" t="s">
        <v>3455</v>
      </c>
      <c r="E9338" s="141" t="s">
        <v>4088</v>
      </c>
      <c r="F9338" s="141" t="s">
        <v>4087</v>
      </c>
      <c r="G9338" s="141" t="s">
        <v>70</v>
      </c>
      <c r="H9338" s="141" t="s">
        <v>3499</v>
      </c>
      <c r="I9338" s="141" t="s">
        <v>3498</v>
      </c>
      <c r="J9338" s="141" t="s">
        <v>154</v>
      </c>
      <c r="K9338" s="141" t="s">
        <v>162</v>
      </c>
      <c r="L9338" s="141" t="s">
        <v>3969</v>
      </c>
      <c r="M9338" s="141" t="s">
        <v>263</v>
      </c>
      <c r="N9338" s="141" t="s">
        <v>303</v>
      </c>
      <c r="O9338" s="141" t="s">
        <v>287</v>
      </c>
      <c r="P9338" s="141" t="s">
        <v>3282</v>
      </c>
      <c r="Q9338" s="141" t="s">
        <v>288</v>
      </c>
      <c r="R9338" s="141" t="s">
        <v>3468</v>
      </c>
      <c r="S9338" s="148" t="s">
        <v>3280</v>
      </c>
      <c r="T9338" s="147">
        <v>1440348</v>
      </c>
      <c r="U9338" s="147">
        <v>5848</v>
      </c>
      <c r="V9338" s="147">
        <v>0</v>
      </c>
      <c r="W9338" s="147">
        <v>0</v>
      </c>
    </row>
    <row r="9339" spans="1:23">
      <c r="A9339" s="141" t="s">
        <v>3465</v>
      </c>
      <c r="B9339" s="141" t="s">
        <v>284</v>
      </c>
      <c r="C9339" s="141" t="s">
        <v>3457</v>
      </c>
      <c r="D9339" s="141" t="s">
        <v>3455</v>
      </c>
      <c r="E9339" s="141" t="s">
        <v>4088</v>
      </c>
      <c r="F9339" s="141" t="s">
        <v>4087</v>
      </c>
      <c r="G9339" s="141" t="s">
        <v>70</v>
      </c>
      <c r="H9339" s="141" t="s">
        <v>3499</v>
      </c>
      <c r="I9339" s="141" t="s">
        <v>3498</v>
      </c>
      <c r="J9339" s="141" t="s">
        <v>154</v>
      </c>
      <c r="K9339" s="141" t="s">
        <v>163</v>
      </c>
      <c r="L9339" s="141" t="s">
        <v>3969</v>
      </c>
      <c r="M9339" s="141" t="s">
        <v>261</v>
      </c>
      <c r="N9339" s="141" t="s">
        <v>303</v>
      </c>
      <c r="O9339" s="141" t="s">
        <v>287</v>
      </c>
      <c r="P9339" s="141" t="s">
        <v>3282</v>
      </c>
      <c r="Q9339" s="141" t="s">
        <v>288</v>
      </c>
      <c r="R9339" s="141" t="s">
        <v>3468</v>
      </c>
      <c r="S9339" s="148" t="s">
        <v>3280</v>
      </c>
      <c r="T9339" s="147">
        <v>295490</v>
      </c>
      <c r="U9339" s="147">
        <v>178490</v>
      </c>
      <c r="V9339" s="147">
        <v>0</v>
      </c>
      <c r="W9339" s="147">
        <v>0</v>
      </c>
    </row>
    <row r="9340" spans="1:23">
      <c r="A9340" s="141" t="s">
        <v>3465</v>
      </c>
      <c r="B9340" s="141" t="s">
        <v>284</v>
      </c>
      <c r="C9340" s="141" t="s">
        <v>3457</v>
      </c>
      <c r="D9340" s="141" t="s">
        <v>3455</v>
      </c>
      <c r="E9340" s="141" t="s">
        <v>4088</v>
      </c>
      <c r="F9340" s="141" t="s">
        <v>4087</v>
      </c>
      <c r="G9340" s="141" t="s">
        <v>70</v>
      </c>
      <c r="H9340" s="141" t="s">
        <v>3499</v>
      </c>
      <c r="I9340" s="141" t="s">
        <v>3498</v>
      </c>
      <c r="J9340" s="141" t="s">
        <v>154</v>
      </c>
      <c r="K9340" s="141" t="s">
        <v>163</v>
      </c>
      <c r="L9340" s="141" t="s">
        <v>3969</v>
      </c>
      <c r="M9340" s="141" t="s">
        <v>262</v>
      </c>
      <c r="N9340" s="141" t="s">
        <v>303</v>
      </c>
      <c r="O9340" s="141" t="s">
        <v>287</v>
      </c>
      <c r="P9340" s="141" t="s">
        <v>3282</v>
      </c>
      <c r="Q9340" s="141" t="s">
        <v>288</v>
      </c>
      <c r="R9340" s="141" t="s">
        <v>3468</v>
      </c>
      <c r="S9340" s="148" t="s">
        <v>3280</v>
      </c>
      <c r="T9340" s="147">
        <v>111025</v>
      </c>
      <c r="U9340" s="147">
        <v>111025</v>
      </c>
      <c r="V9340" s="147">
        <v>11440.01</v>
      </c>
      <c r="W9340" s="147">
        <v>11440.01</v>
      </c>
    </row>
    <row r="9341" spans="1:23">
      <c r="A9341" s="141" t="s">
        <v>3465</v>
      </c>
      <c r="B9341" s="141" t="s">
        <v>284</v>
      </c>
      <c r="C9341" s="141" t="s">
        <v>3457</v>
      </c>
      <c r="D9341" s="141" t="s">
        <v>3455</v>
      </c>
      <c r="E9341" s="141" t="s">
        <v>4088</v>
      </c>
      <c r="F9341" s="141" t="s">
        <v>4087</v>
      </c>
      <c r="G9341" s="141" t="s">
        <v>70</v>
      </c>
      <c r="H9341" s="141" t="s">
        <v>3499</v>
      </c>
      <c r="I9341" s="141" t="s">
        <v>3498</v>
      </c>
      <c r="J9341" s="141" t="s">
        <v>154</v>
      </c>
      <c r="K9341" s="141" t="s">
        <v>163</v>
      </c>
      <c r="L9341" s="141" t="s">
        <v>3969</v>
      </c>
      <c r="M9341" s="141" t="s">
        <v>263</v>
      </c>
      <c r="N9341" s="141" t="s">
        <v>303</v>
      </c>
      <c r="O9341" s="141" t="s">
        <v>287</v>
      </c>
      <c r="P9341" s="141" t="s">
        <v>3282</v>
      </c>
      <c r="Q9341" s="141" t="s">
        <v>288</v>
      </c>
      <c r="R9341" s="141" t="s">
        <v>3468</v>
      </c>
      <c r="S9341" s="148" t="s">
        <v>3280</v>
      </c>
      <c r="T9341" s="147">
        <v>10000</v>
      </c>
      <c r="U9341" s="147">
        <v>10000</v>
      </c>
      <c r="V9341" s="147">
        <v>0</v>
      </c>
      <c r="W9341" s="147">
        <v>0</v>
      </c>
    </row>
    <row r="9342" spans="1:23">
      <c r="A9342" s="141" t="s">
        <v>3465</v>
      </c>
      <c r="B9342" s="141" t="s">
        <v>284</v>
      </c>
      <c r="C9342" s="141" t="s">
        <v>3457</v>
      </c>
      <c r="D9342" s="141" t="s">
        <v>3455</v>
      </c>
      <c r="E9342" s="141" t="s">
        <v>4088</v>
      </c>
      <c r="F9342" s="141" t="s">
        <v>4087</v>
      </c>
      <c r="G9342" s="141" t="s">
        <v>70</v>
      </c>
      <c r="H9342" s="141" t="s">
        <v>3499</v>
      </c>
      <c r="I9342" s="141" t="s">
        <v>3498</v>
      </c>
      <c r="J9342" s="141" t="s">
        <v>154</v>
      </c>
      <c r="K9342" s="141" t="s">
        <v>165</v>
      </c>
      <c r="L9342" s="141" t="s">
        <v>3969</v>
      </c>
      <c r="M9342" s="141" t="s">
        <v>261</v>
      </c>
      <c r="N9342" s="141" t="s">
        <v>303</v>
      </c>
      <c r="O9342" s="141" t="s">
        <v>287</v>
      </c>
      <c r="P9342" s="141" t="s">
        <v>3282</v>
      </c>
      <c r="Q9342" s="141" t="s">
        <v>288</v>
      </c>
      <c r="R9342" s="141" t="s">
        <v>3468</v>
      </c>
      <c r="S9342" s="148" t="s">
        <v>3280</v>
      </c>
      <c r="T9342" s="147">
        <v>32071388</v>
      </c>
      <c r="U9342" s="147">
        <v>56287931</v>
      </c>
      <c r="V9342" s="147">
        <v>22828201.010000002</v>
      </c>
      <c r="W9342" s="147">
        <v>18792211.18</v>
      </c>
    </row>
    <row r="9343" spans="1:23">
      <c r="A9343" s="141" t="s">
        <v>3465</v>
      </c>
      <c r="B9343" s="141" t="s">
        <v>284</v>
      </c>
      <c r="C9343" s="141" t="s">
        <v>3457</v>
      </c>
      <c r="D9343" s="141" t="s">
        <v>3455</v>
      </c>
      <c r="E9343" s="141" t="s">
        <v>4088</v>
      </c>
      <c r="F9343" s="141" t="s">
        <v>4087</v>
      </c>
      <c r="G9343" s="141" t="s">
        <v>70</v>
      </c>
      <c r="H9343" s="141" t="s">
        <v>3499</v>
      </c>
      <c r="I9343" s="141" t="s">
        <v>3498</v>
      </c>
      <c r="J9343" s="141" t="s">
        <v>154</v>
      </c>
      <c r="K9343" s="141" t="s">
        <v>165</v>
      </c>
      <c r="L9343" s="141" t="s">
        <v>3969</v>
      </c>
      <c r="M9343" s="141" t="s">
        <v>261</v>
      </c>
      <c r="N9343" s="141" t="s">
        <v>303</v>
      </c>
      <c r="O9343" s="141" t="s">
        <v>289</v>
      </c>
      <c r="P9343" s="141" t="s">
        <v>3282</v>
      </c>
      <c r="Q9343" s="141" t="s">
        <v>288</v>
      </c>
      <c r="R9343" s="141" t="s">
        <v>3468</v>
      </c>
      <c r="S9343" s="148" t="s">
        <v>3280</v>
      </c>
      <c r="T9343" s="147">
        <v>40420765</v>
      </c>
      <c r="U9343" s="147">
        <v>55171860</v>
      </c>
      <c r="V9343" s="147">
        <v>45536355.509999998</v>
      </c>
      <c r="W9343" s="147">
        <v>12104229.16</v>
      </c>
    </row>
    <row r="9344" spans="1:23">
      <c r="A9344" s="141" t="s">
        <v>3465</v>
      </c>
      <c r="B9344" s="141" t="s">
        <v>284</v>
      </c>
      <c r="C9344" s="141" t="s">
        <v>3457</v>
      </c>
      <c r="D9344" s="141" t="s">
        <v>3455</v>
      </c>
      <c r="E9344" s="141" t="s">
        <v>4088</v>
      </c>
      <c r="F9344" s="141" t="s">
        <v>4087</v>
      </c>
      <c r="G9344" s="141" t="s">
        <v>70</v>
      </c>
      <c r="H9344" s="141" t="s">
        <v>3499</v>
      </c>
      <c r="I9344" s="141" t="s">
        <v>3498</v>
      </c>
      <c r="J9344" s="141" t="s">
        <v>154</v>
      </c>
      <c r="K9344" s="141" t="s">
        <v>165</v>
      </c>
      <c r="L9344" s="141" t="s">
        <v>3969</v>
      </c>
      <c r="M9344" s="141" t="s">
        <v>261</v>
      </c>
      <c r="N9344" s="141" t="s">
        <v>717</v>
      </c>
      <c r="O9344" s="141" t="s">
        <v>287</v>
      </c>
      <c r="P9344" s="141" t="s">
        <v>1218</v>
      </c>
      <c r="Q9344" s="141" t="s">
        <v>718</v>
      </c>
      <c r="R9344" s="141" t="s">
        <v>3468</v>
      </c>
      <c r="S9344" s="148" t="s">
        <v>3283</v>
      </c>
      <c r="T9344" s="147">
        <v>851155</v>
      </c>
      <c r="U9344" s="147">
        <v>851155</v>
      </c>
      <c r="V9344" s="147">
        <v>0</v>
      </c>
      <c r="W9344" s="147">
        <v>0</v>
      </c>
    </row>
    <row r="9345" spans="1:23">
      <c r="A9345" s="141" t="s">
        <v>3465</v>
      </c>
      <c r="B9345" s="141" t="s">
        <v>284</v>
      </c>
      <c r="C9345" s="141" t="s">
        <v>3457</v>
      </c>
      <c r="D9345" s="141" t="s">
        <v>3455</v>
      </c>
      <c r="E9345" s="141" t="s">
        <v>4088</v>
      </c>
      <c r="F9345" s="141" t="s">
        <v>4087</v>
      </c>
      <c r="G9345" s="141" t="s">
        <v>70</v>
      </c>
      <c r="H9345" s="141" t="s">
        <v>3499</v>
      </c>
      <c r="I9345" s="141" t="s">
        <v>3498</v>
      </c>
      <c r="J9345" s="141" t="s">
        <v>154</v>
      </c>
      <c r="K9345" s="141" t="s">
        <v>165</v>
      </c>
      <c r="L9345" s="141" t="s">
        <v>3969</v>
      </c>
      <c r="M9345" s="141" t="s">
        <v>262</v>
      </c>
      <c r="N9345" s="141" t="s">
        <v>303</v>
      </c>
      <c r="O9345" s="141" t="s">
        <v>287</v>
      </c>
      <c r="P9345" s="141" t="s">
        <v>3282</v>
      </c>
      <c r="Q9345" s="141" t="s">
        <v>288</v>
      </c>
      <c r="R9345" s="141" t="s">
        <v>3468</v>
      </c>
      <c r="S9345" s="148" t="s">
        <v>3280</v>
      </c>
      <c r="T9345" s="147">
        <v>1642850</v>
      </c>
      <c r="U9345" s="147">
        <v>2812850</v>
      </c>
      <c r="V9345" s="147">
        <v>573307.43000000005</v>
      </c>
      <c r="W9345" s="147">
        <v>494200.73</v>
      </c>
    </row>
    <row r="9346" spans="1:23">
      <c r="A9346" s="141" t="s">
        <v>3465</v>
      </c>
      <c r="B9346" s="141" t="s">
        <v>284</v>
      </c>
      <c r="C9346" s="141" t="s">
        <v>3457</v>
      </c>
      <c r="D9346" s="141" t="s">
        <v>3455</v>
      </c>
      <c r="E9346" s="141" t="s">
        <v>4088</v>
      </c>
      <c r="F9346" s="141" t="s">
        <v>4087</v>
      </c>
      <c r="G9346" s="141" t="s">
        <v>70</v>
      </c>
      <c r="H9346" s="141" t="s">
        <v>3499</v>
      </c>
      <c r="I9346" s="141" t="s">
        <v>3498</v>
      </c>
      <c r="J9346" s="141" t="s">
        <v>154</v>
      </c>
      <c r="K9346" s="141" t="s">
        <v>165</v>
      </c>
      <c r="L9346" s="141" t="s">
        <v>3969</v>
      </c>
      <c r="M9346" s="141" t="s">
        <v>262</v>
      </c>
      <c r="N9346" s="141" t="s">
        <v>303</v>
      </c>
      <c r="O9346" s="141" t="s">
        <v>289</v>
      </c>
      <c r="P9346" s="141" t="s">
        <v>3282</v>
      </c>
      <c r="Q9346" s="141" t="s">
        <v>288</v>
      </c>
      <c r="R9346" s="141" t="s">
        <v>3468</v>
      </c>
      <c r="S9346" s="148" t="s">
        <v>3280</v>
      </c>
      <c r="T9346" s="147">
        <v>0</v>
      </c>
      <c r="U9346" s="147">
        <v>1700000</v>
      </c>
      <c r="V9346" s="147">
        <v>0</v>
      </c>
      <c r="W9346" s="147">
        <v>0</v>
      </c>
    </row>
    <row r="9347" spans="1:23">
      <c r="A9347" s="141" t="s">
        <v>3465</v>
      </c>
      <c r="B9347" s="141" t="s">
        <v>284</v>
      </c>
      <c r="C9347" s="141" t="s">
        <v>3457</v>
      </c>
      <c r="D9347" s="141" t="s">
        <v>3455</v>
      </c>
      <c r="E9347" s="141" t="s">
        <v>4088</v>
      </c>
      <c r="F9347" s="141" t="s">
        <v>4087</v>
      </c>
      <c r="G9347" s="141" t="s">
        <v>70</v>
      </c>
      <c r="H9347" s="141" t="s">
        <v>3499</v>
      </c>
      <c r="I9347" s="141" t="s">
        <v>3498</v>
      </c>
      <c r="J9347" s="141" t="s">
        <v>154</v>
      </c>
      <c r="K9347" s="141" t="s">
        <v>165</v>
      </c>
      <c r="L9347" s="141" t="s">
        <v>3969</v>
      </c>
      <c r="M9347" s="141" t="s">
        <v>262</v>
      </c>
      <c r="N9347" s="141" t="s">
        <v>717</v>
      </c>
      <c r="O9347" s="141" t="s">
        <v>287</v>
      </c>
      <c r="P9347" s="141" t="s">
        <v>1218</v>
      </c>
      <c r="Q9347" s="141" t="s">
        <v>718</v>
      </c>
      <c r="R9347" s="141" t="s">
        <v>3468</v>
      </c>
      <c r="S9347" s="148" t="s">
        <v>3283</v>
      </c>
      <c r="T9347" s="147">
        <v>183703</v>
      </c>
      <c r="U9347" s="147">
        <v>183703</v>
      </c>
      <c r="V9347" s="147">
        <v>0</v>
      </c>
      <c r="W9347" s="147">
        <v>0</v>
      </c>
    </row>
    <row r="9348" spans="1:23">
      <c r="A9348" s="141" t="s">
        <v>3465</v>
      </c>
      <c r="B9348" s="141" t="s">
        <v>284</v>
      </c>
      <c r="C9348" s="141" t="s">
        <v>3457</v>
      </c>
      <c r="D9348" s="141" t="s">
        <v>3455</v>
      </c>
      <c r="E9348" s="141" t="s">
        <v>4088</v>
      </c>
      <c r="F9348" s="141" t="s">
        <v>4087</v>
      </c>
      <c r="G9348" s="141" t="s">
        <v>70</v>
      </c>
      <c r="H9348" s="141" t="s">
        <v>3499</v>
      </c>
      <c r="I9348" s="141" t="s">
        <v>3498</v>
      </c>
      <c r="J9348" s="141" t="s">
        <v>154</v>
      </c>
      <c r="K9348" s="141" t="s">
        <v>165</v>
      </c>
      <c r="L9348" s="141" t="s">
        <v>3969</v>
      </c>
      <c r="M9348" s="141" t="s">
        <v>263</v>
      </c>
      <c r="N9348" s="141" t="s">
        <v>303</v>
      </c>
      <c r="O9348" s="141" t="s">
        <v>287</v>
      </c>
      <c r="P9348" s="141" t="s">
        <v>3282</v>
      </c>
      <c r="Q9348" s="141" t="s">
        <v>288</v>
      </c>
      <c r="R9348" s="141" t="s">
        <v>3468</v>
      </c>
      <c r="S9348" s="148" t="s">
        <v>3280</v>
      </c>
      <c r="T9348" s="147">
        <v>10080</v>
      </c>
      <c r="U9348" s="147">
        <v>94612</v>
      </c>
      <c r="V9348" s="147">
        <v>84531.27</v>
      </c>
      <c r="W9348" s="147">
        <v>84531.27</v>
      </c>
    </row>
    <row r="9349" spans="1:23">
      <c r="A9349" s="141" t="s">
        <v>3465</v>
      </c>
      <c r="B9349" s="141" t="s">
        <v>284</v>
      </c>
      <c r="C9349" s="141" t="s">
        <v>3457</v>
      </c>
      <c r="D9349" s="141" t="s">
        <v>3455</v>
      </c>
      <c r="E9349" s="141" t="s">
        <v>4088</v>
      </c>
      <c r="F9349" s="141" t="s">
        <v>4087</v>
      </c>
      <c r="G9349" s="141" t="s">
        <v>70</v>
      </c>
      <c r="H9349" s="141" t="s">
        <v>3499</v>
      </c>
      <c r="I9349" s="141" t="s">
        <v>3498</v>
      </c>
      <c r="J9349" s="141" t="s">
        <v>154</v>
      </c>
      <c r="K9349" s="141" t="s">
        <v>165</v>
      </c>
      <c r="L9349" s="141" t="s">
        <v>3969</v>
      </c>
      <c r="M9349" s="141" t="s">
        <v>263</v>
      </c>
      <c r="N9349" s="141" t="s">
        <v>303</v>
      </c>
      <c r="O9349" s="141" t="s">
        <v>289</v>
      </c>
      <c r="P9349" s="141" t="s">
        <v>3282</v>
      </c>
      <c r="Q9349" s="141" t="s">
        <v>288</v>
      </c>
      <c r="R9349" s="141" t="s">
        <v>3468</v>
      </c>
      <c r="S9349" s="148" t="s">
        <v>3280</v>
      </c>
      <c r="T9349" s="147">
        <v>8500</v>
      </c>
      <c r="U9349" s="147">
        <v>2535105</v>
      </c>
      <c r="V9349" s="147">
        <v>53804.35</v>
      </c>
      <c r="W9349" s="147">
        <v>35999.440000000002</v>
      </c>
    </row>
    <row r="9350" spans="1:23">
      <c r="A9350" s="141" t="s">
        <v>3465</v>
      </c>
      <c r="B9350" s="141" t="s">
        <v>284</v>
      </c>
      <c r="C9350" s="141" t="s">
        <v>3457</v>
      </c>
      <c r="D9350" s="141" t="s">
        <v>3455</v>
      </c>
      <c r="E9350" s="141" t="s">
        <v>4088</v>
      </c>
      <c r="F9350" s="141" t="s">
        <v>4087</v>
      </c>
      <c r="G9350" s="141" t="s">
        <v>70</v>
      </c>
      <c r="H9350" s="141" t="s">
        <v>3499</v>
      </c>
      <c r="I9350" s="141" t="s">
        <v>3498</v>
      </c>
      <c r="J9350" s="141" t="s">
        <v>154</v>
      </c>
      <c r="K9350" s="141" t="s">
        <v>165</v>
      </c>
      <c r="L9350" s="141" t="s">
        <v>3969</v>
      </c>
      <c r="M9350" s="141" t="s">
        <v>263</v>
      </c>
      <c r="N9350" s="141" t="s">
        <v>293</v>
      </c>
      <c r="O9350" s="141" t="s">
        <v>291</v>
      </c>
      <c r="P9350" s="141" t="s">
        <v>870</v>
      </c>
      <c r="Q9350" s="141" t="s">
        <v>381</v>
      </c>
      <c r="R9350" s="141" t="s">
        <v>3468</v>
      </c>
      <c r="S9350" s="148" t="s">
        <v>3283</v>
      </c>
      <c r="T9350" s="147">
        <v>5739333</v>
      </c>
      <c r="U9350" s="147">
        <v>5739333</v>
      </c>
      <c r="V9350" s="147">
        <v>0</v>
      </c>
      <c r="W9350" s="147">
        <v>0</v>
      </c>
    </row>
    <row r="9351" spans="1:23">
      <c r="A9351" s="141" t="s">
        <v>3465</v>
      </c>
      <c r="B9351" s="141" t="s">
        <v>284</v>
      </c>
      <c r="C9351" s="141" t="s">
        <v>3457</v>
      </c>
      <c r="D9351" s="141" t="s">
        <v>3455</v>
      </c>
      <c r="E9351" s="141" t="s">
        <v>4088</v>
      </c>
      <c r="F9351" s="141" t="s">
        <v>4087</v>
      </c>
      <c r="G9351" s="141" t="s">
        <v>70</v>
      </c>
      <c r="H9351" s="141" t="s">
        <v>3499</v>
      </c>
      <c r="I9351" s="141" t="s">
        <v>3498</v>
      </c>
      <c r="J9351" s="141" t="s">
        <v>166</v>
      </c>
      <c r="K9351" s="141" t="s">
        <v>167</v>
      </c>
      <c r="L9351" s="141" t="s">
        <v>3969</v>
      </c>
      <c r="M9351" s="141" t="s">
        <v>261</v>
      </c>
      <c r="N9351" s="141" t="s">
        <v>303</v>
      </c>
      <c r="O9351" s="141" t="s">
        <v>287</v>
      </c>
      <c r="P9351" s="141" t="s">
        <v>3282</v>
      </c>
      <c r="Q9351" s="141" t="s">
        <v>288</v>
      </c>
      <c r="R9351" s="141" t="s">
        <v>3468</v>
      </c>
      <c r="S9351" s="148" t="s">
        <v>3280</v>
      </c>
      <c r="T9351" s="147">
        <v>3222161</v>
      </c>
      <c r="U9351" s="147">
        <v>1405738</v>
      </c>
      <c r="V9351" s="147">
        <v>1290982.75</v>
      </c>
      <c r="W9351" s="147">
        <v>526500</v>
      </c>
    </row>
    <row r="9352" spans="1:23">
      <c r="A9352" s="141" t="s">
        <v>3465</v>
      </c>
      <c r="B9352" s="141" t="s">
        <v>284</v>
      </c>
      <c r="C9352" s="141" t="s">
        <v>3457</v>
      </c>
      <c r="D9352" s="141" t="s">
        <v>3455</v>
      </c>
      <c r="E9352" s="141" t="s">
        <v>4088</v>
      </c>
      <c r="F9352" s="141" t="s">
        <v>4087</v>
      </c>
      <c r="G9352" s="141" t="s">
        <v>70</v>
      </c>
      <c r="H9352" s="141" t="s">
        <v>3499</v>
      </c>
      <c r="I9352" s="141" t="s">
        <v>3498</v>
      </c>
      <c r="J9352" s="141" t="s">
        <v>166</v>
      </c>
      <c r="K9352" s="141" t="s">
        <v>167</v>
      </c>
      <c r="L9352" s="141" t="s">
        <v>3969</v>
      </c>
      <c r="M9352" s="141" t="s">
        <v>262</v>
      </c>
      <c r="N9352" s="141" t="s">
        <v>303</v>
      </c>
      <c r="O9352" s="141" t="s">
        <v>287</v>
      </c>
      <c r="P9352" s="141" t="s">
        <v>3282</v>
      </c>
      <c r="Q9352" s="141" t="s">
        <v>288</v>
      </c>
      <c r="R9352" s="141" t="s">
        <v>3468</v>
      </c>
      <c r="S9352" s="148" t="s">
        <v>3280</v>
      </c>
      <c r="T9352" s="147">
        <v>79500</v>
      </c>
      <c r="U9352" s="147">
        <v>79500</v>
      </c>
      <c r="V9352" s="147">
        <v>0</v>
      </c>
      <c r="W9352" s="147">
        <v>0</v>
      </c>
    </row>
    <row r="9353" spans="1:23">
      <c r="A9353" s="141" t="s">
        <v>3465</v>
      </c>
      <c r="B9353" s="141" t="s">
        <v>284</v>
      </c>
      <c r="C9353" s="141" t="s">
        <v>3457</v>
      </c>
      <c r="D9353" s="141" t="s">
        <v>3455</v>
      </c>
      <c r="E9353" s="141" t="s">
        <v>4088</v>
      </c>
      <c r="F9353" s="141" t="s">
        <v>4087</v>
      </c>
      <c r="G9353" s="141" t="s">
        <v>70</v>
      </c>
      <c r="H9353" s="141" t="s">
        <v>3499</v>
      </c>
      <c r="I9353" s="141" t="s">
        <v>3498</v>
      </c>
      <c r="J9353" s="141" t="s">
        <v>166</v>
      </c>
      <c r="K9353" s="141" t="s">
        <v>167</v>
      </c>
      <c r="L9353" s="141" t="s">
        <v>3969</v>
      </c>
      <c r="M9353" s="141" t="s">
        <v>263</v>
      </c>
      <c r="N9353" s="141" t="s">
        <v>303</v>
      </c>
      <c r="O9353" s="141" t="s">
        <v>287</v>
      </c>
      <c r="P9353" s="141" t="s">
        <v>3282</v>
      </c>
      <c r="Q9353" s="141" t="s">
        <v>288</v>
      </c>
      <c r="R9353" s="141" t="s">
        <v>3468</v>
      </c>
      <c r="S9353" s="148" t="s">
        <v>3280</v>
      </c>
      <c r="T9353" s="147">
        <v>278565</v>
      </c>
      <c r="U9353" s="147">
        <v>0</v>
      </c>
      <c r="V9353" s="147">
        <v>0</v>
      </c>
      <c r="W9353" s="147">
        <v>0</v>
      </c>
    </row>
    <row r="9354" spans="1:23">
      <c r="A9354" s="141" t="s">
        <v>3465</v>
      </c>
      <c r="B9354" s="141" t="s">
        <v>284</v>
      </c>
      <c r="C9354" s="141" t="s">
        <v>3457</v>
      </c>
      <c r="D9354" s="141" t="s">
        <v>3455</v>
      </c>
      <c r="E9354" s="141" t="s">
        <v>4088</v>
      </c>
      <c r="F9354" s="141" t="s">
        <v>4087</v>
      </c>
      <c r="G9354" s="141" t="s">
        <v>70</v>
      </c>
      <c r="H9354" s="141" t="s">
        <v>3499</v>
      </c>
      <c r="I9354" s="141" t="s">
        <v>3498</v>
      </c>
      <c r="J9354" s="141" t="s">
        <v>166</v>
      </c>
      <c r="K9354" s="141" t="s">
        <v>169</v>
      </c>
      <c r="L9354" s="141" t="s">
        <v>3969</v>
      </c>
      <c r="M9354" s="141" t="s">
        <v>261</v>
      </c>
      <c r="N9354" s="141" t="s">
        <v>303</v>
      </c>
      <c r="O9354" s="141" t="s">
        <v>287</v>
      </c>
      <c r="P9354" s="141" t="s">
        <v>3282</v>
      </c>
      <c r="Q9354" s="141" t="s">
        <v>288</v>
      </c>
      <c r="R9354" s="141" t="s">
        <v>3468</v>
      </c>
      <c r="S9354" s="148" t="s">
        <v>3280</v>
      </c>
      <c r="T9354" s="147">
        <v>368500</v>
      </c>
      <c r="U9354" s="147">
        <v>333500</v>
      </c>
      <c r="V9354" s="147">
        <v>0</v>
      </c>
      <c r="W9354" s="147">
        <v>0</v>
      </c>
    </row>
    <row r="9355" spans="1:23">
      <c r="A9355" s="141" t="s">
        <v>3465</v>
      </c>
      <c r="B9355" s="141" t="s">
        <v>284</v>
      </c>
      <c r="C9355" s="141" t="s">
        <v>3457</v>
      </c>
      <c r="D9355" s="141" t="s">
        <v>3455</v>
      </c>
      <c r="E9355" s="141" t="s">
        <v>4088</v>
      </c>
      <c r="F9355" s="141" t="s">
        <v>4087</v>
      </c>
      <c r="G9355" s="141" t="s">
        <v>70</v>
      </c>
      <c r="H9355" s="141" t="s">
        <v>3499</v>
      </c>
      <c r="I9355" s="141" t="s">
        <v>3498</v>
      </c>
      <c r="J9355" s="141" t="s">
        <v>166</v>
      </c>
      <c r="K9355" s="141" t="s">
        <v>169</v>
      </c>
      <c r="L9355" s="141" t="s">
        <v>3969</v>
      </c>
      <c r="M9355" s="141" t="s">
        <v>262</v>
      </c>
      <c r="N9355" s="141" t="s">
        <v>303</v>
      </c>
      <c r="O9355" s="141" t="s">
        <v>287</v>
      </c>
      <c r="P9355" s="141" t="s">
        <v>3282</v>
      </c>
      <c r="Q9355" s="141" t="s">
        <v>288</v>
      </c>
      <c r="R9355" s="141" t="s">
        <v>3468</v>
      </c>
      <c r="S9355" s="148" t="s">
        <v>3280</v>
      </c>
      <c r="T9355" s="147">
        <v>40000</v>
      </c>
      <c r="U9355" s="147">
        <v>40000</v>
      </c>
      <c r="V9355" s="147">
        <v>32700</v>
      </c>
      <c r="W9355" s="147">
        <v>32700</v>
      </c>
    </row>
    <row r="9356" spans="1:23">
      <c r="A9356" s="141" t="s">
        <v>3465</v>
      </c>
      <c r="B9356" s="141" t="s">
        <v>284</v>
      </c>
      <c r="C9356" s="141" t="s">
        <v>3457</v>
      </c>
      <c r="D9356" s="141" t="s">
        <v>3455</v>
      </c>
      <c r="E9356" s="141" t="s">
        <v>4088</v>
      </c>
      <c r="F9356" s="141" t="s">
        <v>4087</v>
      </c>
      <c r="G9356" s="141" t="s">
        <v>70</v>
      </c>
      <c r="H9356" s="141" t="s">
        <v>3976</v>
      </c>
      <c r="I9356" s="141" t="s">
        <v>3498</v>
      </c>
      <c r="J9356" s="141" t="s">
        <v>154</v>
      </c>
      <c r="K9356" s="141" t="s">
        <v>165</v>
      </c>
      <c r="L9356" s="141" t="s">
        <v>3969</v>
      </c>
      <c r="M9356" s="141" t="s">
        <v>261</v>
      </c>
      <c r="N9356" s="141" t="s">
        <v>303</v>
      </c>
      <c r="O9356" s="141" t="s">
        <v>287</v>
      </c>
      <c r="P9356" s="141" t="s">
        <v>3282</v>
      </c>
      <c r="Q9356" s="141" t="s">
        <v>288</v>
      </c>
      <c r="R9356" s="141" t="s">
        <v>3468</v>
      </c>
      <c r="S9356" s="148" t="s">
        <v>3280</v>
      </c>
      <c r="T9356" s="147">
        <v>3150000</v>
      </c>
      <c r="U9356" s="147">
        <v>3150000</v>
      </c>
      <c r="V9356" s="147">
        <v>1862310.2</v>
      </c>
      <c r="W9356" s="147">
        <v>1818650.2</v>
      </c>
    </row>
    <row r="9357" spans="1:23">
      <c r="A9357" s="141" t="s">
        <v>3465</v>
      </c>
      <c r="B9357" s="141" t="s">
        <v>284</v>
      </c>
      <c r="C9357" s="141" t="s">
        <v>3457</v>
      </c>
      <c r="D9357" s="141" t="s">
        <v>3455</v>
      </c>
      <c r="E9357" s="141" t="s">
        <v>4088</v>
      </c>
      <c r="F9357" s="141" t="s">
        <v>4087</v>
      </c>
      <c r="G9357" s="141" t="s">
        <v>70</v>
      </c>
      <c r="H9357" s="141" t="s">
        <v>3976</v>
      </c>
      <c r="I9357" s="141" t="s">
        <v>3498</v>
      </c>
      <c r="J9357" s="141" t="s">
        <v>154</v>
      </c>
      <c r="K9357" s="141" t="s">
        <v>165</v>
      </c>
      <c r="L9357" s="141" t="s">
        <v>3969</v>
      </c>
      <c r="M9357" s="141" t="s">
        <v>261</v>
      </c>
      <c r="N9357" s="141" t="s">
        <v>330</v>
      </c>
      <c r="O9357" s="141" t="s">
        <v>290</v>
      </c>
      <c r="P9357" s="141" t="s">
        <v>3261</v>
      </c>
      <c r="Q9357" s="141" t="s">
        <v>344</v>
      </c>
      <c r="R9357" s="141" t="s">
        <v>3468</v>
      </c>
      <c r="S9357" s="148" t="s">
        <v>3283</v>
      </c>
      <c r="T9357" s="147">
        <v>1572858</v>
      </c>
      <c r="U9357" s="147">
        <v>1465715.14</v>
      </c>
      <c r="V9357" s="147">
        <v>1230450</v>
      </c>
      <c r="W9357" s="147">
        <v>1230450</v>
      </c>
    </row>
    <row r="9358" spans="1:23">
      <c r="A9358" s="141" t="s">
        <v>3465</v>
      </c>
      <c r="B9358" s="141" t="s">
        <v>284</v>
      </c>
      <c r="C9358" s="141" t="s">
        <v>3457</v>
      </c>
      <c r="D9358" s="141" t="s">
        <v>3455</v>
      </c>
      <c r="E9358" s="141" t="s">
        <v>4088</v>
      </c>
      <c r="F9358" s="141" t="s">
        <v>4087</v>
      </c>
      <c r="G9358" s="141" t="s">
        <v>70</v>
      </c>
      <c r="H9358" s="141" t="s">
        <v>3976</v>
      </c>
      <c r="I9358" s="141" t="s">
        <v>3498</v>
      </c>
      <c r="J9358" s="141" t="s">
        <v>154</v>
      </c>
      <c r="K9358" s="141" t="s">
        <v>165</v>
      </c>
      <c r="L9358" s="141" t="s">
        <v>3969</v>
      </c>
      <c r="M9358" s="141" t="s">
        <v>261</v>
      </c>
      <c r="N9358" s="141" t="s">
        <v>345</v>
      </c>
      <c r="O9358" s="141" t="s">
        <v>290</v>
      </c>
      <c r="P9358" s="141" t="s">
        <v>3261</v>
      </c>
      <c r="Q9358" s="141" t="s">
        <v>344</v>
      </c>
      <c r="R9358" s="141" t="s">
        <v>3468</v>
      </c>
      <c r="S9358" s="148" t="s">
        <v>3283</v>
      </c>
      <c r="T9358" s="147">
        <v>786429</v>
      </c>
      <c r="U9358" s="147">
        <v>732857.57</v>
      </c>
      <c r="V9358" s="147">
        <v>615225</v>
      </c>
      <c r="W9358" s="147">
        <v>615225</v>
      </c>
    </row>
    <row r="9359" spans="1:23">
      <c r="A9359" s="141" t="s">
        <v>3465</v>
      </c>
      <c r="B9359" s="141" t="s">
        <v>284</v>
      </c>
      <c r="C9359" s="141" t="s">
        <v>3457</v>
      </c>
      <c r="D9359" s="141" t="s">
        <v>3455</v>
      </c>
      <c r="E9359" s="141" t="s">
        <v>4088</v>
      </c>
      <c r="F9359" s="141" t="s">
        <v>4087</v>
      </c>
      <c r="G9359" s="141" t="s">
        <v>70</v>
      </c>
      <c r="H9359" s="141" t="s">
        <v>3976</v>
      </c>
      <c r="I9359" s="141" t="s">
        <v>3498</v>
      </c>
      <c r="J9359" s="141" t="s">
        <v>154</v>
      </c>
      <c r="K9359" s="141" t="s">
        <v>165</v>
      </c>
      <c r="L9359" s="141" t="s">
        <v>3969</v>
      </c>
      <c r="M9359" s="141" t="s">
        <v>261</v>
      </c>
      <c r="N9359" s="141" t="s">
        <v>292</v>
      </c>
      <c r="O9359" s="141" t="s">
        <v>290</v>
      </c>
      <c r="P9359" s="141" t="s">
        <v>3261</v>
      </c>
      <c r="Q9359" s="141" t="s">
        <v>344</v>
      </c>
      <c r="R9359" s="141" t="s">
        <v>3468</v>
      </c>
      <c r="S9359" s="148" t="s">
        <v>3283</v>
      </c>
      <c r="T9359" s="147">
        <v>786428</v>
      </c>
      <c r="U9359" s="147">
        <v>732856.57</v>
      </c>
      <c r="V9359" s="147">
        <v>615225</v>
      </c>
      <c r="W9359" s="147">
        <v>615225</v>
      </c>
    </row>
    <row r="9360" spans="1:23">
      <c r="A9360" s="141" t="s">
        <v>3465</v>
      </c>
      <c r="B9360" s="141" t="s">
        <v>284</v>
      </c>
      <c r="C9360" s="141" t="s">
        <v>3457</v>
      </c>
      <c r="D9360" s="141" t="s">
        <v>3455</v>
      </c>
      <c r="E9360" s="141" t="s">
        <v>4088</v>
      </c>
      <c r="F9360" s="141" t="s">
        <v>4087</v>
      </c>
      <c r="G9360" s="141" t="s">
        <v>70</v>
      </c>
      <c r="H9360" s="141" t="s">
        <v>3976</v>
      </c>
      <c r="I9360" s="141" t="s">
        <v>3498</v>
      </c>
      <c r="J9360" s="141" t="s">
        <v>154</v>
      </c>
      <c r="K9360" s="141" t="s">
        <v>165</v>
      </c>
      <c r="L9360" s="141" t="s">
        <v>3969</v>
      </c>
      <c r="M9360" s="141" t="s">
        <v>261</v>
      </c>
      <c r="N9360" s="141" t="s">
        <v>397</v>
      </c>
      <c r="O9360" s="141" t="s">
        <v>290</v>
      </c>
      <c r="P9360" s="141" t="s">
        <v>3261</v>
      </c>
      <c r="Q9360" s="141" t="s">
        <v>344</v>
      </c>
      <c r="R9360" s="141" t="s">
        <v>3468</v>
      </c>
      <c r="S9360" s="148" t="s">
        <v>3283</v>
      </c>
      <c r="T9360" s="147">
        <v>786429</v>
      </c>
      <c r="U9360" s="147">
        <v>732857.57</v>
      </c>
      <c r="V9360" s="147">
        <v>634105</v>
      </c>
      <c r="W9360" s="147">
        <v>634105</v>
      </c>
    </row>
    <row r="9361" spans="1:23">
      <c r="A9361" s="141" t="s">
        <v>3465</v>
      </c>
      <c r="B9361" s="141" t="s">
        <v>284</v>
      </c>
      <c r="C9361" s="141" t="s">
        <v>3457</v>
      </c>
      <c r="D9361" s="141" t="s">
        <v>3455</v>
      </c>
      <c r="E9361" s="141" t="s">
        <v>4088</v>
      </c>
      <c r="F9361" s="141" t="s">
        <v>4087</v>
      </c>
      <c r="G9361" s="141" t="s">
        <v>70</v>
      </c>
      <c r="H9361" s="141" t="s">
        <v>3976</v>
      </c>
      <c r="I9361" s="141" t="s">
        <v>3498</v>
      </c>
      <c r="J9361" s="141" t="s">
        <v>154</v>
      </c>
      <c r="K9361" s="141" t="s">
        <v>165</v>
      </c>
      <c r="L9361" s="141" t="s">
        <v>3969</v>
      </c>
      <c r="M9361" s="141" t="s">
        <v>261</v>
      </c>
      <c r="N9361" s="141" t="s">
        <v>295</v>
      </c>
      <c r="O9361" s="141" t="s">
        <v>290</v>
      </c>
      <c r="P9361" s="141" t="s">
        <v>3261</v>
      </c>
      <c r="Q9361" s="141" t="s">
        <v>344</v>
      </c>
      <c r="R9361" s="141" t="s">
        <v>3468</v>
      </c>
      <c r="S9361" s="148" t="s">
        <v>3283</v>
      </c>
      <c r="T9361" s="147">
        <v>781429</v>
      </c>
      <c r="U9361" s="147">
        <v>727857.58</v>
      </c>
      <c r="V9361" s="147">
        <v>615239.94999999995</v>
      </c>
      <c r="W9361" s="147">
        <v>615239.94999999995</v>
      </c>
    </row>
    <row r="9362" spans="1:23">
      <c r="A9362" s="141" t="s">
        <v>3465</v>
      </c>
      <c r="B9362" s="141" t="s">
        <v>284</v>
      </c>
      <c r="C9362" s="141" t="s">
        <v>3457</v>
      </c>
      <c r="D9362" s="141" t="s">
        <v>3455</v>
      </c>
      <c r="E9362" s="141" t="s">
        <v>4088</v>
      </c>
      <c r="F9362" s="141" t="s">
        <v>4087</v>
      </c>
      <c r="G9362" s="141" t="s">
        <v>70</v>
      </c>
      <c r="H9362" s="141" t="s">
        <v>3976</v>
      </c>
      <c r="I9362" s="141" t="s">
        <v>3498</v>
      </c>
      <c r="J9362" s="141" t="s">
        <v>154</v>
      </c>
      <c r="K9362" s="141" t="s">
        <v>165</v>
      </c>
      <c r="L9362" s="141" t="s">
        <v>3969</v>
      </c>
      <c r="M9362" s="141" t="s">
        <v>261</v>
      </c>
      <c r="N9362" s="141" t="s">
        <v>299</v>
      </c>
      <c r="O9362" s="141" t="s">
        <v>290</v>
      </c>
      <c r="P9362" s="141" t="s">
        <v>3261</v>
      </c>
      <c r="Q9362" s="141" t="s">
        <v>344</v>
      </c>
      <c r="R9362" s="141" t="s">
        <v>3468</v>
      </c>
      <c r="S9362" s="148" t="s">
        <v>3283</v>
      </c>
      <c r="T9362" s="147">
        <v>786429</v>
      </c>
      <c r="U9362" s="147">
        <v>732857.57</v>
      </c>
      <c r="V9362" s="147">
        <v>615225</v>
      </c>
      <c r="W9362" s="147">
        <v>615225</v>
      </c>
    </row>
    <row r="9363" spans="1:23">
      <c r="A9363" s="141" t="s">
        <v>3465</v>
      </c>
      <c r="B9363" s="141" t="s">
        <v>284</v>
      </c>
      <c r="C9363" s="141" t="s">
        <v>3457</v>
      </c>
      <c r="D9363" s="141" t="s">
        <v>3455</v>
      </c>
      <c r="E9363" s="141" t="s">
        <v>4088</v>
      </c>
      <c r="F9363" s="141" t="s">
        <v>4087</v>
      </c>
      <c r="G9363" s="141" t="s">
        <v>70</v>
      </c>
      <c r="H9363" s="141" t="s">
        <v>3976</v>
      </c>
      <c r="I9363" s="141" t="s">
        <v>3498</v>
      </c>
      <c r="J9363" s="141" t="s">
        <v>154</v>
      </c>
      <c r="K9363" s="141" t="s">
        <v>165</v>
      </c>
      <c r="L9363" s="141" t="s">
        <v>3969</v>
      </c>
      <c r="M9363" s="141" t="s">
        <v>262</v>
      </c>
      <c r="N9363" s="141" t="s">
        <v>330</v>
      </c>
      <c r="O9363" s="141" t="s">
        <v>290</v>
      </c>
      <c r="P9363" s="141" t="s">
        <v>3261</v>
      </c>
      <c r="Q9363" s="141" t="s">
        <v>344</v>
      </c>
      <c r="R9363" s="141" t="s">
        <v>3468</v>
      </c>
      <c r="S9363" s="148" t="s">
        <v>3283</v>
      </c>
      <c r="T9363" s="147">
        <v>0</v>
      </c>
      <c r="U9363" s="147">
        <v>215604.28</v>
      </c>
      <c r="V9363" s="147">
        <v>215200</v>
      </c>
      <c r="W9363" s="147">
        <v>215200</v>
      </c>
    </row>
    <row r="9364" spans="1:23">
      <c r="A9364" s="141" t="s">
        <v>3465</v>
      </c>
      <c r="B9364" s="141" t="s">
        <v>284</v>
      </c>
      <c r="C9364" s="141" t="s">
        <v>3457</v>
      </c>
      <c r="D9364" s="141" t="s">
        <v>3455</v>
      </c>
      <c r="E9364" s="141" t="s">
        <v>4088</v>
      </c>
      <c r="F9364" s="141" t="s">
        <v>4087</v>
      </c>
      <c r="G9364" s="141" t="s">
        <v>70</v>
      </c>
      <c r="H9364" s="141" t="s">
        <v>3976</v>
      </c>
      <c r="I9364" s="141" t="s">
        <v>3498</v>
      </c>
      <c r="J9364" s="141" t="s">
        <v>154</v>
      </c>
      <c r="K9364" s="141" t="s">
        <v>165</v>
      </c>
      <c r="L9364" s="141" t="s">
        <v>3969</v>
      </c>
      <c r="M9364" s="141" t="s">
        <v>262</v>
      </c>
      <c r="N9364" s="141" t="s">
        <v>345</v>
      </c>
      <c r="O9364" s="141" t="s">
        <v>290</v>
      </c>
      <c r="P9364" s="141" t="s">
        <v>3261</v>
      </c>
      <c r="Q9364" s="141" t="s">
        <v>344</v>
      </c>
      <c r="R9364" s="141" t="s">
        <v>3468</v>
      </c>
      <c r="S9364" s="148" t="s">
        <v>3283</v>
      </c>
      <c r="T9364" s="147">
        <v>0</v>
      </c>
      <c r="U9364" s="147">
        <v>107802.14</v>
      </c>
      <c r="V9364" s="147">
        <v>107600</v>
      </c>
      <c r="W9364" s="147">
        <v>107600</v>
      </c>
    </row>
    <row r="9365" spans="1:23">
      <c r="A9365" s="141" t="s">
        <v>3465</v>
      </c>
      <c r="B9365" s="141" t="s">
        <v>284</v>
      </c>
      <c r="C9365" s="141" t="s">
        <v>3457</v>
      </c>
      <c r="D9365" s="141" t="s">
        <v>3455</v>
      </c>
      <c r="E9365" s="141" t="s">
        <v>4088</v>
      </c>
      <c r="F9365" s="141" t="s">
        <v>4087</v>
      </c>
      <c r="G9365" s="141" t="s">
        <v>70</v>
      </c>
      <c r="H9365" s="141" t="s">
        <v>3976</v>
      </c>
      <c r="I9365" s="141" t="s">
        <v>3498</v>
      </c>
      <c r="J9365" s="141" t="s">
        <v>154</v>
      </c>
      <c r="K9365" s="141" t="s">
        <v>165</v>
      </c>
      <c r="L9365" s="141" t="s">
        <v>3969</v>
      </c>
      <c r="M9365" s="141" t="s">
        <v>262</v>
      </c>
      <c r="N9365" s="141" t="s">
        <v>292</v>
      </c>
      <c r="O9365" s="141" t="s">
        <v>290</v>
      </c>
      <c r="P9365" s="141" t="s">
        <v>3261</v>
      </c>
      <c r="Q9365" s="141" t="s">
        <v>344</v>
      </c>
      <c r="R9365" s="141" t="s">
        <v>3468</v>
      </c>
      <c r="S9365" s="148" t="s">
        <v>3283</v>
      </c>
      <c r="T9365" s="147">
        <v>0</v>
      </c>
      <c r="U9365" s="147">
        <v>107802.14</v>
      </c>
      <c r="V9365" s="147">
        <v>107600</v>
      </c>
      <c r="W9365" s="147">
        <v>107600</v>
      </c>
    </row>
    <row r="9366" spans="1:23">
      <c r="A9366" s="141" t="s">
        <v>3465</v>
      </c>
      <c r="B9366" s="141" t="s">
        <v>284</v>
      </c>
      <c r="C9366" s="141" t="s">
        <v>3457</v>
      </c>
      <c r="D9366" s="141" t="s">
        <v>3455</v>
      </c>
      <c r="E9366" s="141" t="s">
        <v>4088</v>
      </c>
      <c r="F9366" s="141" t="s">
        <v>4087</v>
      </c>
      <c r="G9366" s="141" t="s">
        <v>70</v>
      </c>
      <c r="H9366" s="141" t="s">
        <v>3976</v>
      </c>
      <c r="I9366" s="141" t="s">
        <v>3498</v>
      </c>
      <c r="J9366" s="141" t="s">
        <v>154</v>
      </c>
      <c r="K9366" s="141" t="s">
        <v>165</v>
      </c>
      <c r="L9366" s="141" t="s">
        <v>3969</v>
      </c>
      <c r="M9366" s="141" t="s">
        <v>262</v>
      </c>
      <c r="N9366" s="141" t="s">
        <v>397</v>
      </c>
      <c r="O9366" s="141" t="s">
        <v>290</v>
      </c>
      <c r="P9366" s="141" t="s">
        <v>3261</v>
      </c>
      <c r="Q9366" s="141" t="s">
        <v>344</v>
      </c>
      <c r="R9366" s="141" t="s">
        <v>3468</v>
      </c>
      <c r="S9366" s="148" t="s">
        <v>3283</v>
      </c>
      <c r="T9366" s="147">
        <v>0</v>
      </c>
      <c r="U9366" s="147">
        <v>107802.14</v>
      </c>
      <c r="V9366" s="147">
        <v>107600</v>
      </c>
      <c r="W9366" s="147">
        <v>107600</v>
      </c>
    </row>
    <row r="9367" spans="1:23">
      <c r="A9367" s="141" t="s">
        <v>3465</v>
      </c>
      <c r="B9367" s="141" t="s">
        <v>284</v>
      </c>
      <c r="C9367" s="141" t="s">
        <v>3457</v>
      </c>
      <c r="D9367" s="141" t="s">
        <v>3455</v>
      </c>
      <c r="E9367" s="141" t="s">
        <v>4088</v>
      </c>
      <c r="F9367" s="141" t="s">
        <v>4087</v>
      </c>
      <c r="G9367" s="141" t="s">
        <v>70</v>
      </c>
      <c r="H9367" s="141" t="s">
        <v>3976</v>
      </c>
      <c r="I9367" s="141" t="s">
        <v>3498</v>
      </c>
      <c r="J9367" s="141" t="s">
        <v>154</v>
      </c>
      <c r="K9367" s="141" t="s">
        <v>165</v>
      </c>
      <c r="L9367" s="141" t="s">
        <v>3969</v>
      </c>
      <c r="M9367" s="141" t="s">
        <v>262</v>
      </c>
      <c r="N9367" s="141" t="s">
        <v>295</v>
      </c>
      <c r="O9367" s="141" t="s">
        <v>290</v>
      </c>
      <c r="P9367" s="141" t="s">
        <v>3261</v>
      </c>
      <c r="Q9367" s="141" t="s">
        <v>344</v>
      </c>
      <c r="R9367" s="141" t="s">
        <v>3468</v>
      </c>
      <c r="S9367" s="148" t="s">
        <v>3283</v>
      </c>
      <c r="T9367" s="147">
        <v>0</v>
      </c>
      <c r="U9367" s="147">
        <v>107802.16</v>
      </c>
      <c r="V9367" s="147">
        <v>103371.96</v>
      </c>
      <c r="W9367" s="147">
        <v>103371.96</v>
      </c>
    </row>
    <row r="9368" spans="1:23">
      <c r="A9368" s="141" t="s">
        <v>3465</v>
      </c>
      <c r="B9368" s="141" t="s">
        <v>284</v>
      </c>
      <c r="C9368" s="141" t="s">
        <v>3457</v>
      </c>
      <c r="D9368" s="141" t="s">
        <v>3455</v>
      </c>
      <c r="E9368" s="141" t="s">
        <v>4088</v>
      </c>
      <c r="F9368" s="141" t="s">
        <v>4087</v>
      </c>
      <c r="G9368" s="141" t="s">
        <v>70</v>
      </c>
      <c r="H9368" s="141" t="s">
        <v>3976</v>
      </c>
      <c r="I9368" s="141" t="s">
        <v>3498</v>
      </c>
      <c r="J9368" s="141" t="s">
        <v>154</v>
      </c>
      <c r="K9368" s="141" t="s">
        <v>165</v>
      </c>
      <c r="L9368" s="141" t="s">
        <v>3969</v>
      </c>
      <c r="M9368" s="141" t="s">
        <v>262</v>
      </c>
      <c r="N9368" s="141" t="s">
        <v>299</v>
      </c>
      <c r="O9368" s="141" t="s">
        <v>290</v>
      </c>
      <c r="P9368" s="141" t="s">
        <v>3261</v>
      </c>
      <c r="Q9368" s="141" t="s">
        <v>344</v>
      </c>
      <c r="R9368" s="141" t="s">
        <v>3468</v>
      </c>
      <c r="S9368" s="148" t="s">
        <v>3283</v>
      </c>
      <c r="T9368" s="147">
        <v>0</v>
      </c>
      <c r="U9368" s="147">
        <v>107802.14</v>
      </c>
      <c r="V9368" s="147">
        <v>107600</v>
      </c>
      <c r="W9368" s="147">
        <v>107600</v>
      </c>
    </row>
    <row r="9369" spans="1:23">
      <c r="A9369" s="141" t="s">
        <v>3465</v>
      </c>
      <c r="B9369" s="141" t="s">
        <v>284</v>
      </c>
      <c r="C9369" s="141" t="s">
        <v>3457</v>
      </c>
      <c r="D9369" s="141" t="s">
        <v>3455</v>
      </c>
      <c r="E9369" s="141" t="s">
        <v>4088</v>
      </c>
      <c r="F9369" s="141" t="s">
        <v>4087</v>
      </c>
      <c r="G9369" s="141" t="s">
        <v>70</v>
      </c>
      <c r="H9369" s="141" t="s">
        <v>3976</v>
      </c>
      <c r="I9369" s="141" t="s">
        <v>3498</v>
      </c>
      <c r="J9369" s="141" t="s">
        <v>154</v>
      </c>
      <c r="K9369" s="141" t="s">
        <v>165</v>
      </c>
      <c r="L9369" s="141" t="s">
        <v>3969</v>
      </c>
      <c r="M9369" s="141" t="s">
        <v>263</v>
      </c>
      <c r="N9369" s="141" t="s">
        <v>330</v>
      </c>
      <c r="O9369" s="141" t="s">
        <v>290</v>
      </c>
      <c r="P9369" s="141" t="s">
        <v>3261</v>
      </c>
      <c r="Q9369" s="141" t="s">
        <v>344</v>
      </c>
      <c r="R9369" s="141" t="s">
        <v>3468</v>
      </c>
      <c r="S9369" s="148" t="s">
        <v>3283</v>
      </c>
      <c r="T9369" s="147">
        <v>0</v>
      </c>
      <c r="U9369" s="147">
        <v>34405.72</v>
      </c>
      <c r="V9369" s="147">
        <v>0</v>
      </c>
      <c r="W9369" s="147">
        <v>0</v>
      </c>
    </row>
    <row r="9370" spans="1:23">
      <c r="A9370" s="141" t="s">
        <v>3465</v>
      </c>
      <c r="B9370" s="141" t="s">
        <v>284</v>
      </c>
      <c r="C9370" s="141" t="s">
        <v>3457</v>
      </c>
      <c r="D9370" s="141" t="s">
        <v>3455</v>
      </c>
      <c r="E9370" s="141" t="s">
        <v>4088</v>
      </c>
      <c r="F9370" s="141" t="s">
        <v>4087</v>
      </c>
      <c r="G9370" s="141" t="s">
        <v>70</v>
      </c>
      <c r="H9370" s="141" t="s">
        <v>3976</v>
      </c>
      <c r="I9370" s="141" t="s">
        <v>3498</v>
      </c>
      <c r="J9370" s="141" t="s">
        <v>154</v>
      </c>
      <c r="K9370" s="141" t="s">
        <v>165</v>
      </c>
      <c r="L9370" s="141" t="s">
        <v>3969</v>
      </c>
      <c r="M9370" s="141" t="s">
        <v>263</v>
      </c>
      <c r="N9370" s="141" t="s">
        <v>345</v>
      </c>
      <c r="O9370" s="141" t="s">
        <v>290</v>
      </c>
      <c r="P9370" s="141" t="s">
        <v>3261</v>
      </c>
      <c r="Q9370" s="141" t="s">
        <v>344</v>
      </c>
      <c r="R9370" s="141" t="s">
        <v>3468</v>
      </c>
      <c r="S9370" s="148" t="s">
        <v>3283</v>
      </c>
      <c r="T9370" s="147">
        <v>0</v>
      </c>
      <c r="U9370" s="147">
        <v>17202.86</v>
      </c>
      <c r="V9370" s="147">
        <v>0</v>
      </c>
      <c r="W9370" s="147">
        <v>0</v>
      </c>
    </row>
    <row r="9371" spans="1:23">
      <c r="A9371" s="141" t="s">
        <v>3465</v>
      </c>
      <c r="B9371" s="141" t="s">
        <v>284</v>
      </c>
      <c r="C9371" s="141" t="s">
        <v>3457</v>
      </c>
      <c r="D9371" s="141" t="s">
        <v>3455</v>
      </c>
      <c r="E9371" s="141" t="s">
        <v>4088</v>
      </c>
      <c r="F9371" s="141" t="s">
        <v>4087</v>
      </c>
      <c r="G9371" s="141" t="s">
        <v>70</v>
      </c>
      <c r="H9371" s="141" t="s">
        <v>3976</v>
      </c>
      <c r="I9371" s="141" t="s">
        <v>3498</v>
      </c>
      <c r="J9371" s="141" t="s">
        <v>154</v>
      </c>
      <c r="K9371" s="141" t="s">
        <v>165</v>
      </c>
      <c r="L9371" s="141" t="s">
        <v>3969</v>
      </c>
      <c r="M9371" s="141" t="s">
        <v>263</v>
      </c>
      <c r="N9371" s="141" t="s">
        <v>292</v>
      </c>
      <c r="O9371" s="141" t="s">
        <v>290</v>
      </c>
      <c r="P9371" s="141" t="s">
        <v>3261</v>
      </c>
      <c r="Q9371" s="141" t="s">
        <v>344</v>
      </c>
      <c r="R9371" s="141" t="s">
        <v>3468</v>
      </c>
      <c r="S9371" s="148" t="s">
        <v>3283</v>
      </c>
      <c r="T9371" s="147">
        <v>0</v>
      </c>
      <c r="U9371" s="147">
        <v>17202.86</v>
      </c>
      <c r="V9371" s="147">
        <v>0</v>
      </c>
      <c r="W9371" s="147">
        <v>0</v>
      </c>
    </row>
    <row r="9372" spans="1:23">
      <c r="A9372" s="141" t="s">
        <v>3465</v>
      </c>
      <c r="B9372" s="141" t="s">
        <v>284</v>
      </c>
      <c r="C9372" s="141" t="s">
        <v>3457</v>
      </c>
      <c r="D9372" s="141" t="s">
        <v>3455</v>
      </c>
      <c r="E9372" s="141" t="s">
        <v>4088</v>
      </c>
      <c r="F9372" s="141" t="s">
        <v>4087</v>
      </c>
      <c r="G9372" s="141" t="s">
        <v>70</v>
      </c>
      <c r="H9372" s="141" t="s">
        <v>3976</v>
      </c>
      <c r="I9372" s="141" t="s">
        <v>3498</v>
      </c>
      <c r="J9372" s="141" t="s">
        <v>154</v>
      </c>
      <c r="K9372" s="141" t="s">
        <v>165</v>
      </c>
      <c r="L9372" s="141" t="s">
        <v>3969</v>
      </c>
      <c r="M9372" s="141" t="s">
        <v>263</v>
      </c>
      <c r="N9372" s="141" t="s">
        <v>397</v>
      </c>
      <c r="O9372" s="141" t="s">
        <v>290</v>
      </c>
      <c r="P9372" s="141" t="s">
        <v>3261</v>
      </c>
      <c r="Q9372" s="141" t="s">
        <v>344</v>
      </c>
      <c r="R9372" s="141" t="s">
        <v>3468</v>
      </c>
      <c r="S9372" s="148" t="s">
        <v>3283</v>
      </c>
      <c r="T9372" s="147">
        <v>0</v>
      </c>
      <c r="U9372" s="147">
        <v>17202.86</v>
      </c>
      <c r="V9372" s="147">
        <v>0</v>
      </c>
      <c r="W9372" s="147">
        <v>0</v>
      </c>
    </row>
    <row r="9373" spans="1:23">
      <c r="A9373" s="141" t="s">
        <v>3465</v>
      </c>
      <c r="B9373" s="141" t="s">
        <v>284</v>
      </c>
      <c r="C9373" s="141" t="s">
        <v>3457</v>
      </c>
      <c r="D9373" s="141" t="s">
        <v>3455</v>
      </c>
      <c r="E9373" s="141" t="s">
        <v>4088</v>
      </c>
      <c r="F9373" s="141" t="s">
        <v>4087</v>
      </c>
      <c r="G9373" s="141" t="s">
        <v>70</v>
      </c>
      <c r="H9373" s="141" t="s">
        <v>3976</v>
      </c>
      <c r="I9373" s="141" t="s">
        <v>3498</v>
      </c>
      <c r="J9373" s="141" t="s">
        <v>154</v>
      </c>
      <c r="K9373" s="141" t="s">
        <v>165</v>
      </c>
      <c r="L9373" s="141" t="s">
        <v>3969</v>
      </c>
      <c r="M9373" s="141" t="s">
        <v>263</v>
      </c>
      <c r="N9373" s="141" t="s">
        <v>295</v>
      </c>
      <c r="O9373" s="141" t="s">
        <v>290</v>
      </c>
      <c r="P9373" s="141" t="s">
        <v>3261</v>
      </c>
      <c r="Q9373" s="141" t="s">
        <v>344</v>
      </c>
      <c r="R9373" s="141" t="s">
        <v>3468</v>
      </c>
      <c r="S9373" s="148" t="s">
        <v>3283</v>
      </c>
      <c r="T9373" s="147">
        <v>0</v>
      </c>
      <c r="U9373" s="147">
        <v>17202.84</v>
      </c>
      <c r="V9373" s="147">
        <v>0</v>
      </c>
      <c r="W9373" s="147">
        <v>0</v>
      </c>
    </row>
    <row r="9374" spans="1:23">
      <c r="A9374" s="141" t="s">
        <v>3465</v>
      </c>
      <c r="B9374" s="141" t="s">
        <v>284</v>
      </c>
      <c r="C9374" s="141" t="s">
        <v>3457</v>
      </c>
      <c r="D9374" s="141" t="s">
        <v>3455</v>
      </c>
      <c r="E9374" s="141" t="s">
        <v>4088</v>
      </c>
      <c r="F9374" s="141" t="s">
        <v>4087</v>
      </c>
      <c r="G9374" s="141" t="s">
        <v>70</v>
      </c>
      <c r="H9374" s="141" t="s">
        <v>3976</v>
      </c>
      <c r="I9374" s="141" t="s">
        <v>3498</v>
      </c>
      <c r="J9374" s="141" t="s">
        <v>154</v>
      </c>
      <c r="K9374" s="141" t="s">
        <v>165</v>
      </c>
      <c r="L9374" s="141" t="s">
        <v>3969</v>
      </c>
      <c r="M9374" s="141" t="s">
        <v>263</v>
      </c>
      <c r="N9374" s="141" t="s">
        <v>299</v>
      </c>
      <c r="O9374" s="141" t="s">
        <v>290</v>
      </c>
      <c r="P9374" s="141" t="s">
        <v>3261</v>
      </c>
      <c r="Q9374" s="141" t="s">
        <v>344</v>
      </c>
      <c r="R9374" s="141" t="s">
        <v>3468</v>
      </c>
      <c r="S9374" s="148" t="s">
        <v>3283</v>
      </c>
      <c r="T9374" s="147">
        <v>0</v>
      </c>
      <c r="U9374" s="147">
        <v>17202.86</v>
      </c>
      <c r="V9374" s="147">
        <v>0</v>
      </c>
      <c r="W9374" s="147">
        <v>0</v>
      </c>
    </row>
    <row r="9375" spans="1:23">
      <c r="A9375" s="141" t="s">
        <v>3465</v>
      </c>
      <c r="B9375" s="141" t="s">
        <v>284</v>
      </c>
      <c r="C9375" s="141" t="s">
        <v>3457</v>
      </c>
      <c r="D9375" s="141" t="s">
        <v>3455</v>
      </c>
      <c r="E9375" s="141" t="s">
        <v>4088</v>
      </c>
      <c r="F9375" s="141" t="s">
        <v>4087</v>
      </c>
      <c r="G9375" s="141" t="s">
        <v>71</v>
      </c>
      <c r="H9375" s="141" t="s">
        <v>3985</v>
      </c>
      <c r="I9375" s="141" t="s">
        <v>3514</v>
      </c>
      <c r="J9375" s="141" t="s">
        <v>3600</v>
      </c>
      <c r="K9375" s="141" t="s">
        <v>192</v>
      </c>
      <c r="L9375" s="141" t="s">
        <v>3969</v>
      </c>
      <c r="M9375" s="141" t="s">
        <v>261</v>
      </c>
      <c r="N9375" s="141" t="s">
        <v>303</v>
      </c>
      <c r="O9375" s="141" t="s">
        <v>287</v>
      </c>
      <c r="P9375" s="141" t="s">
        <v>3282</v>
      </c>
      <c r="Q9375" s="141" t="s">
        <v>288</v>
      </c>
      <c r="R9375" s="141" t="s">
        <v>3468</v>
      </c>
      <c r="S9375" s="148" t="s">
        <v>3280</v>
      </c>
      <c r="T9375" s="147">
        <v>45982375</v>
      </c>
      <c r="U9375" s="147">
        <v>27828272</v>
      </c>
      <c r="V9375" s="147">
        <v>4179373.78</v>
      </c>
      <c r="W9375" s="147">
        <v>1104906.8899999999</v>
      </c>
    </row>
    <row r="9376" spans="1:23">
      <c r="A9376" s="141" t="s">
        <v>3465</v>
      </c>
      <c r="B9376" s="141" t="s">
        <v>284</v>
      </c>
      <c r="C9376" s="141" t="s">
        <v>3457</v>
      </c>
      <c r="D9376" s="141" t="s">
        <v>3455</v>
      </c>
      <c r="E9376" s="141" t="s">
        <v>4088</v>
      </c>
      <c r="F9376" s="141" t="s">
        <v>4087</v>
      </c>
      <c r="G9376" s="141" t="s">
        <v>71</v>
      </c>
      <c r="H9376" s="141" t="s">
        <v>3985</v>
      </c>
      <c r="I9376" s="141" t="s">
        <v>3514</v>
      </c>
      <c r="J9376" s="141" t="s">
        <v>3600</v>
      </c>
      <c r="K9376" s="141" t="s">
        <v>192</v>
      </c>
      <c r="L9376" s="141" t="s">
        <v>3969</v>
      </c>
      <c r="M9376" s="141" t="s">
        <v>261</v>
      </c>
      <c r="N9376" s="141" t="s">
        <v>303</v>
      </c>
      <c r="O9376" s="141" t="s">
        <v>291</v>
      </c>
      <c r="P9376" s="141" t="s">
        <v>3282</v>
      </c>
      <c r="Q9376" s="141" t="s">
        <v>288</v>
      </c>
      <c r="R9376" s="141" t="s">
        <v>3468</v>
      </c>
      <c r="S9376" s="148" t="s">
        <v>3280</v>
      </c>
      <c r="T9376" s="147">
        <v>0</v>
      </c>
      <c r="U9376" s="147">
        <v>5485440</v>
      </c>
      <c r="V9376" s="147">
        <v>1650509.99</v>
      </c>
      <c r="W9376" s="147">
        <v>1650509.99</v>
      </c>
    </row>
    <row r="9377" spans="1:23">
      <c r="A9377" s="141" t="s">
        <v>3465</v>
      </c>
      <c r="B9377" s="141" t="s">
        <v>284</v>
      </c>
      <c r="C9377" s="141" t="s">
        <v>3457</v>
      </c>
      <c r="D9377" s="141" t="s">
        <v>3455</v>
      </c>
      <c r="E9377" s="141" t="s">
        <v>4088</v>
      </c>
      <c r="F9377" s="141" t="s">
        <v>4087</v>
      </c>
      <c r="G9377" s="141" t="s">
        <v>71</v>
      </c>
      <c r="H9377" s="141" t="s">
        <v>3985</v>
      </c>
      <c r="I9377" s="141" t="s">
        <v>3514</v>
      </c>
      <c r="J9377" s="141" t="s">
        <v>3600</v>
      </c>
      <c r="K9377" s="141" t="s">
        <v>192</v>
      </c>
      <c r="L9377" s="141" t="s">
        <v>3969</v>
      </c>
      <c r="M9377" s="141" t="s">
        <v>262</v>
      </c>
      <c r="N9377" s="141" t="s">
        <v>303</v>
      </c>
      <c r="O9377" s="141" t="s">
        <v>287</v>
      </c>
      <c r="P9377" s="141" t="s">
        <v>3282</v>
      </c>
      <c r="Q9377" s="141" t="s">
        <v>288</v>
      </c>
      <c r="R9377" s="141" t="s">
        <v>3468</v>
      </c>
      <c r="S9377" s="148" t="s">
        <v>3280</v>
      </c>
      <c r="T9377" s="147">
        <v>1559694</v>
      </c>
      <c r="U9377" s="147">
        <v>4619539.21</v>
      </c>
      <c r="V9377" s="147">
        <v>848665.63</v>
      </c>
      <c r="W9377" s="147">
        <v>848665.63</v>
      </c>
    </row>
    <row r="9378" spans="1:23">
      <c r="A9378" s="141" t="s">
        <v>3465</v>
      </c>
      <c r="B9378" s="141" t="s">
        <v>284</v>
      </c>
      <c r="C9378" s="141" t="s">
        <v>3457</v>
      </c>
      <c r="D9378" s="141" t="s">
        <v>3455</v>
      </c>
      <c r="E9378" s="141" t="s">
        <v>4088</v>
      </c>
      <c r="F9378" s="141" t="s">
        <v>4087</v>
      </c>
      <c r="G9378" s="141" t="s">
        <v>71</v>
      </c>
      <c r="H9378" s="141" t="s">
        <v>4031</v>
      </c>
      <c r="I9378" s="141" t="s">
        <v>3514</v>
      </c>
      <c r="J9378" s="141" t="s">
        <v>3600</v>
      </c>
      <c r="K9378" s="141" t="s">
        <v>192</v>
      </c>
      <c r="L9378" s="141" t="s">
        <v>3969</v>
      </c>
      <c r="M9378" s="141" t="s">
        <v>261</v>
      </c>
      <c r="N9378" s="141" t="s">
        <v>303</v>
      </c>
      <c r="O9378" s="141" t="s">
        <v>287</v>
      </c>
      <c r="P9378" s="141" t="s">
        <v>3282</v>
      </c>
      <c r="Q9378" s="141" t="s">
        <v>288</v>
      </c>
      <c r="R9378" s="141" t="s">
        <v>3468</v>
      </c>
      <c r="S9378" s="148" t="s">
        <v>3280</v>
      </c>
      <c r="T9378" s="147">
        <v>0</v>
      </c>
      <c r="U9378" s="147">
        <v>14850000</v>
      </c>
      <c r="V9378" s="147">
        <v>9064673.6699999999</v>
      </c>
      <c r="W9378" s="147">
        <v>1560933</v>
      </c>
    </row>
    <row r="9379" spans="1:23">
      <c r="A9379" s="141" t="s">
        <v>3465</v>
      </c>
      <c r="B9379" s="141" t="s">
        <v>284</v>
      </c>
      <c r="C9379" s="141" t="s">
        <v>3457</v>
      </c>
      <c r="D9379" s="141" t="s">
        <v>3455</v>
      </c>
      <c r="E9379" s="141" t="s">
        <v>4088</v>
      </c>
      <c r="F9379" s="141" t="s">
        <v>4087</v>
      </c>
      <c r="G9379" s="141" t="s">
        <v>71</v>
      </c>
      <c r="H9379" s="141" t="s">
        <v>4031</v>
      </c>
      <c r="I9379" s="141" t="s">
        <v>3514</v>
      </c>
      <c r="J9379" s="141" t="s">
        <v>3600</v>
      </c>
      <c r="K9379" s="141" t="s">
        <v>194</v>
      </c>
      <c r="L9379" s="141" t="s">
        <v>3969</v>
      </c>
      <c r="M9379" s="141" t="s">
        <v>261</v>
      </c>
      <c r="N9379" s="141" t="s">
        <v>303</v>
      </c>
      <c r="O9379" s="141" t="s">
        <v>289</v>
      </c>
      <c r="P9379" s="141" t="s">
        <v>3282</v>
      </c>
      <c r="Q9379" s="141" t="s">
        <v>288</v>
      </c>
      <c r="R9379" s="141" t="s">
        <v>3468</v>
      </c>
      <c r="S9379" s="148" t="s">
        <v>3280</v>
      </c>
      <c r="T9379" s="147">
        <v>37000000</v>
      </c>
      <c r="U9379" s="147">
        <v>29985033.199999999</v>
      </c>
      <c r="V9379" s="147">
        <v>9778613.1999999993</v>
      </c>
      <c r="W9379" s="147">
        <v>9778613.1999999993</v>
      </c>
    </row>
    <row r="9380" spans="1:23">
      <c r="A9380" s="141" t="s">
        <v>3465</v>
      </c>
      <c r="B9380" s="141" t="s">
        <v>284</v>
      </c>
      <c r="C9380" s="141" t="s">
        <v>3457</v>
      </c>
      <c r="D9380" s="141" t="s">
        <v>3455</v>
      </c>
      <c r="E9380" s="141" t="s">
        <v>4088</v>
      </c>
      <c r="F9380" s="141" t="s">
        <v>4087</v>
      </c>
      <c r="G9380" s="141" t="s">
        <v>71</v>
      </c>
      <c r="H9380" s="141" t="s">
        <v>4031</v>
      </c>
      <c r="I9380" s="141" t="s">
        <v>3514</v>
      </c>
      <c r="J9380" s="141" t="s">
        <v>3600</v>
      </c>
      <c r="K9380" s="141" t="s">
        <v>194</v>
      </c>
      <c r="L9380" s="141" t="s">
        <v>3969</v>
      </c>
      <c r="M9380" s="141" t="s">
        <v>262</v>
      </c>
      <c r="N9380" s="141" t="s">
        <v>303</v>
      </c>
      <c r="O9380" s="141" t="s">
        <v>289</v>
      </c>
      <c r="P9380" s="141" t="s">
        <v>3282</v>
      </c>
      <c r="Q9380" s="141" t="s">
        <v>288</v>
      </c>
      <c r="R9380" s="141" t="s">
        <v>3468</v>
      </c>
      <c r="S9380" s="148" t="s">
        <v>3280</v>
      </c>
      <c r="T9380" s="147">
        <v>3000000</v>
      </c>
      <c r="U9380" s="147">
        <v>4640451.0599999996</v>
      </c>
      <c r="V9380" s="147">
        <v>3276402.27</v>
      </c>
      <c r="W9380" s="147">
        <v>3199702.26</v>
      </c>
    </row>
    <row r="9381" spans="1:23">
      <c r="A9381" s="141" t="s">
        <v>3465</v>
      </c>
      <c r="B9381" s="141" t="s">
        <v>284</v>
      </c>
      <c r="C9381" s="141" t="s">
        <v>3457</v>
      </c>
      <c r="D9381" s="141" t="s">
        <v>3455</v>
      </c>
      <c r="E9381" s="141" t="s">
        <v>4088</v>
      </c>
      <c r="F9381" s="141" t="s">
        <v>4087</v>
      </c>
      <c r="G9381" s="141" t="s">
        <v>71</v>
      </c>
      <c r="H9381" s="141" t="s">
        <v>4031</v>
      </c>
      <c r="I9381" s="141" t="s">
        <v>3514</v>
      </c>
      <c r="J9381" s="141" t="s">
        <v>3600</v>
      </c>
      <c r="K9381" s="141" t="s">
        <v>194</v>
      </c>
      <c r="L9381" s="141" t="s">
        <v>3969</v>
      </c>
      <c r="M9381" s="141" t="s">
        <v>263</v>
      </c>
      <c r="N9381" s="141" t="s">
        <v>303</v>
      </c>
      <c r="O9381" s="141" t="s">
        <v>289</v>
      </c>
      <c r="P9381" s="141" t="s">
        <v>3282</v>
      </c>
      <c r="Q9381" s="141" t="s">
        <v>288</v>
      </c>
      <c r="R9381" s="141" t="s">
        <v>3468</v>
      </c>
      <c r="S9381" s="148" t="s">
        <v>3280</v>
      </c>
      <c r="T9381" s="147">
        <v>0</v>
      </c>
      <c r="U9381" s="147">
        <v>151130</v>
      </c>
      <c r="V9381" s="147">
        <v>51778.2</v>
      </c>
      <c r="W9381" s="147">
        <v>51778.2</v>
      </c>
    </row>
    <row r="9382" spans="1:23">
      <c r="A9382" s="141" t="s">
        <v>3465</v>
      </c>
      <c r="B9382" s="141" t="s">
        <v>284</v>
      </c>
      <c r="C9382" s="141" t="s">
        <v>3457</v>
      </c>
      <c r="D9382" s="141" t="s">
        <v>3455</v>
      </c>
      <c r="E9382" s="141" t="s">
        <v>4088</v>
      </c>
      <c r="F9382" s="141" t="s">
        <v>4087</v>
      </c>
      <c r="G9382" s="141" t="s">
        <v>71</v>
      </c>
      <c r="H9382" s="141" t="s">
        <v>4030</v>
      </c>
      <c r="I9382" s="141" t="s">
        <v>3514</v>
      </c>
      <c r="J9382" s="141" t="s">
        <v>3600</v>
      </c>
      <c r="K9382" s="141" t="s">
        <v>192</v>
      </c>
      <c r="L9382" s="141" t="s">
        <v>3969</v>
      </c>
      <c r="M9382" s="141" t="s">
        <v>261</v>
      </c>
      <c r="N9382" s="141" t="s">
        <v>303</v>
      </c>
      <c r="O9382" s="141" t="s">
        <v>287</v>
      </c>
      <c r="P9382" s="141" t="s">
        <v>3282</v>
      </c>
      <c r="Q9382" s="141" t="s">
        <v>288</v>
      </c>
      <c r="R9382" s="141" t="s">
        <v>3468</v>
      </c>
      <c r="S9382" s="148" t="s">
        <v>3280</v>
      </c>
      <c r="T9382" s="147">
        <v>2300000</v>
      </c>
      <c r="U9382" s="147">
        <v>1650000</v>
      </c>
      <c r="V9382" s="147">
        <v>497681.53</v>
      </c>
      <c r="W9382" s="147">
        <v>190924</v>
      </c>
    </row>
    <row r="9383" spans="1:23">
      <c r="A9383" s="141" t="s">
        <v>3465</v>
      </c>
      <c r="B9383" s="141" t="s">
        <v>284</v>
      </c>
      <c r="C9383" s="141" t="s">
        <v>3457</v>
      </c>
      <c r="D9383" s="141" t="s">
        <v>3455</v>
      </c>
      <c r="E9383" s="141" t="s">
        <v>4088</v>
      </c>
      <c r="F9383" s="141" t="s">
        <v>4087</v>
      </c>
      <c r="G9383" s="141" t="s">
        <v>71</v>
      </c>
      <c r="H9383" s="141" t="s">
        <v>4030</v>
      </c>
      <c r="I9383" s="141" t="s">
        <v>3514</v>
      </c>
      <c r="J9383" s="141" t="s">
        <v>3600</v>
      </c>
      <c r="K9383" s="141" t="s">
        <v>192</v>
      </c>
      <c r="L9383" s="141" t="s">
        <v>3969</v>
      </c>
      <c r="M9383" s="141" t="s">
        <v>262</v>
      </c>
      <c r="N9383" s="141" t="s">
        <v>303</v>
      </c>
      <c r="O9383" s="141" t="s">
        <v>287</v>
      </c>
      <c r="P9383" s="141" t="s">
        <v>3282</v>
      </c>
      <c r="Q9383" s="141" t="s">
        <v>288</v>
      </c>
      <c r="R9383" s="141" t="s">
        <v>3468</v>
      </c>
      <c r="S9383" s="148" t="s">
        <v>3280</v>
      </c>
      <c r="T9383" s="147">
        <v>1000000</v>
      </c>
      <c r="U9383" s="147">
        <v>1000000</v>
      </c>
      <c r="V9383" s="147">
        <v>627305.01</v>
      </c>
      <c r="W9383" s="147">
        <v>439805</v>
      </c>
    </row>
    <row r="9384" spans="1:23">
      <c r="A9384" s="141" t="s">
        <v>3465</v>
      </c>
      <c r="B9384" s="141" t="s">
        <v>284</v>
      </c>
      <c r="C9384" s="141" t="s">
        <v>3457</v>
      </c>
      <c r="D9384" s="141" t="s">
        <v>3455</v>
      </c>
      <c r="E9384" s="141" t="s">
        <v>4088</v>
      </c>
      <c r="F9384" s="141" t="s">
        <v>4087</v>
      </c>
      <c r="G9384" s="141" t="s">
        <v>71</v>
      </c>
      <c r="H9384" s="141" t="s">
        <v>4030</v>
      </c>
      <c r="I9384" s="141" t="s">
        <v>3514</v>
      </c>
      <c r="J9384" s="141" t="s">
        <v>3600</v>
      </c>
      <c r="K9384" s="141" t="s">
        <v>192</v>
      </c>
      <c r="L9384" s="141" t="s">
        <v>3969</v>
      </c>
      <c r="M9384" s="141" t="s">
        <v>263</v>
      </c>
      <c r="N9384" s="141" t="s">
        <v>303</v>
      </c>
      <c r="O9384" s="141" t="s">
        <v>287</v>
      </c>
      <c r="P9384" s="141" t="s">
        <v>3282</v>
      </c>
      <c r="Q9384" s="141" t="s">
        <v>288</v>
      </c>
      <c r="R9384" s="141" t="s">
        <v>3468</v>
      </c>
      <c r="S9384" s="148" t="s">
        <v>3280</v>
      </c>
      <c r="T9384" s="147">
        <v>800000</v>
      </c>
      <c r="U9384" s="147">
        <v>450000</v>
      </c>
      <c r="V9384" s="147">
        <v>0</v>
      </c>
      <c r="W9384" s="147">
        <v>0</v>
      </c>
    </row>
    <row r="9385" spans="1:23">
      <c r="A9385" s="141" t="s">
        <v>3465</v>
      </c>
      <c r="B9385" s="141" t="s">
        <v>284</v>
      </c>
      <c r="C9385" s="141" t="s">
        <v>3457</v>
      </c>
      <c r="D9385" s="141" t="s">
        <v>3455</v>
      </c>
      <c r="E9385" s="141" t="s">
        <v>4088</v>
      </c>
      <c r="F9385" s="141" t="s">
        <v>4087</v>
      </c>
      <c r="G9385" s="141" t="s">
        <v>71</v>
      </c>
      <c r="H9385" s="141" t="s">
        <v>4029</v>
      </c>
      <c r="I9385" s="141" t="s">
        <v>3514</v>
      </c>
      <c r="J9385" s="141" t="s">
        <v>3600</v>
      </c>
      <c r="K9385" s="141" t="s">
        <v>192</v>
      </c>
      <c r="L9385" s="141" t="s">
        <v>3969</v>
      </c>
      <c r="M9385" s="141" t="s">
        <v>261</v>
      </c>
      <c r="N9385" s="141" t="s">
        <v>303</v>
      </c>
      <c r="O9385" s="141" t="s">
        <v>287</v>
      </c>
      <c r="P9385" s="141" t="s">
        <v>3282</v>
      </c>
      <c r="Q9385" s="141" t="s">
        <v>288</v>
      </c>
      <c r="R9385" s="141" t="s">
        <v>3468</v>
      </c>
      <c r="S9385" s="148" t="s">
        <v>3280</v>
      </c>
      <c r="T9385" s="147">
        <v>0</v>
      </c>
      <c r="U9385" s="147">
        <v>535000</v>
      </c>
      <c r="V9385" s="147">
        <v>0</v>
      </c>
      <c r="W9385" s="147">
        <v>0</v>
      </c>
    </row>
    <row r="9386" spans="1:23">
      <c r="A9386" s="141" t="s">
        <v>3465</v>
      </c>
      <c r="B9386" s="141" t="s">
        <v>284</v>
      </c>
      <c r="C9386" s="141" t="s">
        <v>3457</v>
      </c>
      <c r="D9386" s="141" t="s">
        <v>3455</v>
      </c>
      <c r="E9386" s="141" t="s">
        <v>4088</v>
      </c>
      <c r="F9386" s="141" t="s">
        <v>4087</v>
      </c>
      <c r="G9386" s="141" t="s">
        <v>72</v>
      </c>
      <c r="H9386" s="141" t="s">
        <v>3530</v>
      </c>
      <c r="I9386" s="141" t="s">
        <v>3492</v>
      </c>
      <c r="J9386" s="141" t="s">
        <v>95</v>
      </c>
      <c r="K9386" s="141" t="s">
        <v>97</v>
      </c>
      <c r="L9386" s="141" t="s">
        <v>3969</v>
      </c>
      <c r="M9386" s="141" t="s">
        <v>261</v>
      </c>
      <c r="N9386" s="141" t="s">
        <v>303</v>
      </c>
      <c r="O9386" s="141" t="s">
        <v>287</v>
      </c>
      <c r="P9386" s="141" t="s">
        <v>3282</v>
      </c>
      <c r="Q9386" s="141" t="s">
        <v>288</v>
      </c>
      <c r="R9386" s="141" t="s">
        <v>3468</v>
      </c>
      <c r="S9386" s="148" t="s">
        <v>3280</v>
      </c>
      <c r="T9386" s="147">
        <v>7200000</v>
      </c>
      <c r="U9386" s="147">
        <v>21874100</v>
      </c>
      <c r="V9386" s="147">
        <v>19935557.02</v>
      </c>
      <c r="W9386" s="147">
        <v>5703564.4100000001</v>
      </c>
    </row>
    <row r="9387" spans="1:23">
      <c r="A9387" s="141" t="s">
        <v>3465</v>
      </c>
      <c r="B9387" s="141" t="s">
        <v>284</v>
      </c>
      <c r="C9387" s="141" t="s">
        <v>3457</v>
      </c>
      <c r="D9387" s="141" t="s">
        <v>3455</v>
      </c>
      <c r="E9387" s="141" t="s">
        <v>4088</v>
      </c>
      <c r="F9387" s="141" t="s">
        <v>4087</v>
      </c>
      <c r="G9387" s="141" t="s">
        <v>72</v>
      </c>
      <c r="H9387" s="141" t="s">
        <v>3530</v>
      </c>
      <c r="I9387" s="141" t="s">
        <v>3492</v>
      </c>
      <c r="J9387" s="141" t="s">
        <v>95</v>
      </c>
      <c r="K9387" s="141" t="s">
        <v>97</v>
      </c>
      <c r="L9387" s="141" t="s">
        <v>3969</v>
      </c>
      <c r="M9387" s="141" t="s">
        <v>261</v>
      </c>
      <c r="N9387" s="141" t="s">
        <v>303</v>
      </c>
      <c r="O9387" s="141" t="s">
        <v>291</v>
      </c>
      <c r="P9387" s="141" t="s">
        <v>3282</v>
      </c>
      <c r="Q9387" s="141" t="s">
        <v>288</v>
      </c>
      <c r="R9387" s="141" t="s">
        <v>3468</v>
      </c>
      <c r="S9387" s="148" t="s">
        <v>3280</v>
      </c>
      <c r="T9387" s="147">
        <v>0</v>
      </c>
      <c r="U9387" s="147">
        <v>1500000</v>
      </c>
      <c r="V9387" s="147">
        <v>0</v>
      </c>
      <c r="W9387" s="147">
        <v>0</v>
      </c>
    </row>
    <row r="9388" spans="1:23">
      <c r="A9388" s="141" t="s">
        <v>3465</v>
      </c>
      <c r="B9388" s="141" t="s">
        <v>284</v>
      </c>
      <c r="C9388" s="141" t="s">
        <v>3457</v>
      </c>
      <c r="D9388" s="141" t="s">
        <v>3455</v>
      </c>
      <c r="E9388" s="141" t="s">
        <v>4088</v>
      </c>
      <c r="F9388" s="141" t="s">
        <v>4087</v>
      </c>
      <c r="G9388" s="141" t="s">
        <v>72</v>
      </c>
      <c r="H9388" s="141" t="s">
        <v>3530</v>
      </c>
      <c r="I9388" s="141" t="s">
        <v>3492</v>
      </c>
      <c r="J9388" s="141" t="s">
        <v>95</v>
      </c>
      <c r="K9388" s="141" t="s">
        <v>97</v>
      </c>
      <c r="L9388" s="141" t="s">
        <v>3969</v>
      </c>
      <c r="M9388" s="141" t="s">
        <v>262</v>
      </c>
      <c r="N9388" s="141" t="s">
        <v>303</v>
      </c>
      <c r="O9388" s="141" t="s">
        <v>287</v>
      </c>
      <c r="P9388" s="141" t="s">
        <v>3282</v>
      </c>
      <c r="Q9388" s="141" t="s">
        <v>288</v>
      </c>
      <c r="R9388" s="141" t="s">
        <v>3468</v>
      </c>
      <c r="S9388" s="148" t="s">
        <v>3280</v>
      </c>
      <c r="T9388" s="147">
        <v>500000</v>
      </c>
      <c r="U9388" s="147">
        <v>989610</v>
      </c>
      <c r="V9388" s="147">
        <v>965665</v>
      </c>
      <c r="W9388" s="147">
        <v>779410</v>
      </c>
    </row>
    <row r="9389" spans="1:23">
      <c r="A9389" s="141" t="s">
        <v>3465</v>
      </c>
      <c r="B9389" s="141" t="s">
        <v>284</v>
      </c>
      <c r="C9389" s="141" t="s">
        <v>3457</v>
      </c>
      <c r="D9389" s="141" t="s">
        <v>3455</v>
      </c>
      <c r="E9389" s="141" t="s">
        <v>4088</v>
      </c>
      <c r="F9389" s="141" t="s">
        <v>4087</v>
      </c>
      <c r="G9389" s="141" t="s">
        <v>72</v>
      </c>
      <c r="H9389" s="141" t="s">
        <v>3530</v>
      </c>
      <c r="I9389" s="141" t="s">
        <v>3492</v>
      </c>
      <c r="J9389" s="141" t="s">
        <v>95</v>
      </c>
      <c r="K9389" s="141" t="s">
        <v>97</v>
      </c>
      <c r="L9389" s="141" t="s">
        <v>3969</v>
      </c>
      <c r="M9389" s="141" t="s">
        <v>263</v>
      </c>
      <c r="N9389" s="141" t="s">
        <v>303</v>
      </c>
      <c r="O9389" s="141" t="s">
        <v>287</v>
      </c>
      <c r="P9389" s="141" t="s">
        <v>3282</v>
      </c>
      <c r="Q9389" s="141" t="s">
        <v>288</v>
      </c>
      <c r="R9389" s="141" t="s">
        <v>3468</v>
      </c>
      <c r="S9389" s="148" t="s">
        <v>3280</v>
      </c>
      <c r="T9389" s="147">
        <v>150000</v>
      </c>
      <c r="U9389" s="147">
        <v>120000</v>
      </c>
      <c r="V9389" s="147">
        <v>10572.8</v>
      </c>
      <c r="W9389" s="147">
        <v>8212.7999999999993</v>
      </c>
    </row>
    <row r="9390" spans="1:23">
      <c r="A9390" s="141" t="s">
        <v>3465</v>
      </c>
      <c r="B9390" s="141" t="s">
        <v>284</v>
      </c>
      <c r="C9390" s="141" t="s">
        <v>3457</v>
      </c>
      <c r="D9390" s="141" t="s">
        <v>3455</v>
      </c>
      <c r="E9390" s="141" t="s">
        <v>4088</v>
      </c>
      <c r="F9390" s="141" t="s">
        <v>4087</v>
      </c>
      <c r="G9390" s="141" t="s">
        <v>72</v>
      </c>
      <c r="H9390" s="141" t="s">
        <v>4093</v>
      </c>
      <c r="I9390" s="141" t="s">
        <v>3514</v>
      </c>
      <c r="J9390" s="141" t="s">
        <v>174</v>
      </c>
      <c r="K9390" s="141" t="s">
        <v>176</v>
      </c>
      <c r="L9390" s="141" t="s">
        <v>3969</v>
      </c>
      <c r="M9390" s="141" t="s">
        <v>261</v>
      </c>
      <c r="N9390" s="141" t="s">
        <v>303</v>
      </c>
      <c r="O9390" s="141" t="s">
        <v>287</v>
      </c>
      <c r="P9390" s="141" t="s">
        <v>1264</v>
      </c>
      <c r="Q9390" s="141" t="s">
        <v>288</v>
      </c>
      <c r="R9390" s="141" t="s">
        <v>3468</v>
      </c>
      <c r="S9390" s="148" t="s">
        <v>3283</v>
      </c>
      <c r="T9390" s="147">
        <v>41601</v>
      </c>
      <c r="U9390" s="147">
        <v>41601</v>
      </c>
      <c r="V9390" s="147">
        <v>0</v>
      </c>
      <c r="W9390" s="147">
        <v>0</v>
      </c>
    </row>
    <row r="9391" spans="1:23">
      <c r="A9391" s="141" t="s">
        <v>3465</v>
      </c>
      <c r="B9391" s="141" t="s">
        <v>284</v>
      </c>
      <c r="C9391" s="141" t="s">
        <v>3457</v>
      </c>
      <c r="D9391" s="141" t="s">
        <v>3455</v>
      </c>
      <c r="E9391" s="141" t="s">
        <v>4088</v>
      </c>
      <c r="F9391" s="141" t="s">
        <v>4087</v>
      </c>
      <c r="G9391" s="141" t="s">
        <v>72</v>
      </c>
      <c r="H9391" s="141" t="s">
        <v>4093</v>
      </c>
      <c r="I9391" s="141" t="s">
        <v>3514</v>
      </c>
      <c r="J9391" s="141" t="s">
        <v>174</v>
      </c>
      <c r="K9391" s="141" t="s">
        <v>176</v>
      </c>
      <c r="L9391" s="141" t="s">
        <v>3969</v>
      </c>
      <c r="M9391" s="141" t="s">
        <v>262</v>
      </c>
      <c r="N9391" s="141" t="s">
        <v>303</v>
      </c>
      <c r="O9391" s="141" t="s">
        <v>287</v>
      </c>
      <c r="P9391" s="141" t="s">
        <v>1264</v>
      </c>
      <c r="Q9391" s="141" t="s">
        <v>288</v>
      </c>
      <c r="R9391" s="141" t="s">
        <v>3468</v>
      </c>
      <c r="S9391" s="148" t="s">
        <v>3283</v>
      </c>
      <c r="T9391" s="147">
        <v>96276</v>
      </c>
      <c r="U9391" s="147">
        <v>96276</v>
      </c>
      <c r="V9391" s="147">
        <v>0</v>
      </c>
      <c r="W9391" s="147">
        <v>0</v>
      </c>
    </row>
    <row r="9392" spans="1:23">
      <c r="A9392" s="141" t="s">
        <v>3465</v>
      </c>
      <c r="B9392" s="141" t="s">
        <v>284</v>
      </c>
      <c r="C9392" s="141" t="s">
        <v>3457</v>
      </c>
      <c r="D9392" s="141" t="s">
        <v>3455</v>
      </c>
      <c r="E9392" s="141" t="s">
        <v>4088</v>
      </c>
      <c r="F9392" s="141" t="s">
        <v>4087</v>
      </c>
      <c r="G9392" s="141" t="s">
        <v>72</v>
      </c>
      <c r="H9392" s="141" t="s">
        <v>4093</v>
      </c>
      <c r="I9392" s="141" t="s">
        <v>3514</v>
      </c>
      <c r="J9392" s="141" t="s">
        <v>174</v>
      </c>
      <c r="K9392" s="141" t="s">
        <v>176</v>
      </c>
      <c r="L9392" s="141" t="s">
        <v>3969</v>
      </c>
      <c r="M9392" s="141" t="s">
        <v>262</v>
      </c>
      <c r="N9392" s="141" t="s">
        <v>303</v>
      </c>
      <c r="O9392" s="141" t="s">
        <v>290</v>
      </c>
      <c r="P9392" s="141" t="s">
        <v>1264</v>
      </c>
      <c r="Q9392" s="141" t="s">
        <v>288</v>
      </c>
      <c r="R9392" s="141" t="s">
        <v>3468</v>
      </c>
      <c r="S9392" s="148" t="s">
        <v>3283</v>
      </c>
      <c r="T9392" s="147">
        <v>937770</v>
      </c>
      <c r="U9392" s="147">
        <v>937770</v>
      </c>
      <c r="V9392" s="147">
        <v>0</v>
      </c>
      <c r="W9392" s="147">
        <v>0</v>
      </c>
    </row>
    <row r="9393" spans="1:23">
      <c r="A9393" s="141" t="s">
        <v>3465</v>
      </c>
      <c r="B9393" s="141" t="s">
        <v>284</v>
      </c>
      <c r="C9393" s="141" t="s">
        <v>3457</v>
      </c>
      <c r="D9393" s="141" t="s">
        <v>3455</v>
      </c>
      <c r="E9393" s="141" t="s">
        <v>4088</v>
      </c>
      <c r="F9393" s="141" t="s">
        <v>4087</v>
      </c>
      <c r="G9393" s="141" t="s">
        <v>72</v>
      </c>
      <c r="H9393" s="141" t="s">
        <v>4028</v>
      </c>
      <c r="I9393" s="141" t="s">
        <v>3492</v>
      </c>
      <c r="J9393" s="141" t="s">
        <v>95</v>
      </c>
      <c r="K9393" s="141" t="s">
        <v>97</v>
      </c>
      <c r="L9393" s="141" t="s">
        <v>3969</v>
      </c>
      <c r="M9393" s="141" t="s">
        <v>261</v>
      </c>
      <c r="N9393" s="141" t="s">
        <v>303</v>
      </c>
      <c r="O9393" s="141" t="s">
        <v>287</v>
      </c>
      <c r="P9393" s="141" t="s">
        <v>3282</v>
      </c>
      <c r="Q9393" s="141" t="s">
        <v>288</v>
      </c>
      <c r="R9393" s="141" t="s">
        <v>3468</v>
      </c>
      <c r="S9393" s="148" t="s">
        <v>3280</v>
      </c>
      <c r="T9393" s="147">
        <v>5850000</v>
      </c>
      <c r="U9393" s="147">
        <v>1471000</v>
      </c>
      <c r="V9393" s="147">
        <v>829359.74</v>
      </c>
      <c r="W9393" s="147">
        <v>162717.29999999999</v>
      </c>
    </row>
    <row r="9394" spans="1:23">
      <c r="A9394" s="141" t="s">
        <v>3465</v>
      </c>
      <c r="B9394" s="141" t="s">
        <v>284</v>
      </c>
      <c r="C9394" s="141" t="s">
        <v>3457</v>
      </c>
      <c r="D9394" s="141" t="s">
        <v>3455</v>
      </c>
      <c r="E9394" s="141" t="s">
        <v>4088</v>
      </c>
      <c r="F9394" s="141" t="s">
        <v>4087</v>
      </c>
      <c r="G9394" s="141" t="s">
        <v>72</v>
      </c>
      <c r="H9394" s="141" t="s">
        <v>4028</v>
      </c>
      <c r="I9394" s="141" t="s">
        <v>3492</v>
      </c>
      <c r="J9394" s="141" t="s">
        <v>95</v>
      </c>
      <c r="K9394" s="141" t="s">
        <v>97</v>
      </c>
      <c r="L9394" s="141" t="s">
        <v>3969</v>
      </c>
      <c r="M9394" s="141" t="s">
        <v>261</v>
      </c>
      <c r="N9394" s="141" t="s">
        <v>303</v>
      </c>
      <c r="O9394" s="141" t="s">
        <v>287</v>
      </c>
      <c r="P9394" s="141" t="s">
        <v>1263</v>
      </c>
      <c r="Q9394" s="141" t="s">
        <v>288</v>
      </c>
      <c r="R9394" s="141" t="s">
        <v>3468</v>
      </c>
      <c r="S9394" s="148" t="s">
        <v>3283</v>
      </c>
      <c r="T9394" s="147">
        <v>2960000</v>
      </c>
      <c r="U9394" s="147">
        <v>42264</v>
      </c>
      <c r="V9394" s="147">
        <v>0</v>
      </c>
      <c r="W9394" s="147">
        <v>0</v>
      </c>
    </row>
    <row r="9395" spans="1:23">
      <c r="A9395" s="141" t="s">
        <v>3465</v>
      </c>
      <c r="B9395" s="141" t="s">
        <v>284</v>
      </c>
      <c r="C9395" s="141" t="s">
        <v>3457</v>
      </c>
      <c r="D9395" s="141" t="s">
        <v>3455</v>
      </c>
      <c r="E9395" s="141" t="s">
        <v>4088</v>
      </c>
      <c r="F9395" s="141" t="s">
        <v>4087</v>
      </c>
      <c r="G9395" s="141" t="s">
        <v>72</v>
      </c>
      <c r="H9395" s="141" t="s">
        <v>4028</v>
      </c>
      <c r="I9395" s="141" t="s">
        <v>3492</v>
      </c>
      <c r="J9395" s="141" t="s">
        <v>95</v>
      </c>
      <c r="K9395" s="141" t="s">
        <v>97</v>
      </c>
      <c r="L9395" s="141" t="s">
        <v>3969</v>
      </c>
      <c r="M9395" s="141" t="s">
        <v>261</v>
      </c>
      <c r="N9395" s="141" t="s">
        <v>303</v>
      </c>
      <c r="O9395" s="141" t="s">
        <v>291</v>
      </c>
      <c r="P9395" s="141" t="s">
        <v>1283</v>
      </c>
      <c r="Q9395" s="141" t="s">
        <v>288</v>
      </c>
      <c r="R9395" s="141" t="s">
        <v>3468</v>
      </c>
      <c r="S9395" s="148" t="s">
        <v>3283</v>
      </c>
      <c r="T9395" s="147">
        <v>695000</v>
      </c>
      <c r="U9395" s="147">
        <v>695000</v>
      </c>
      <c r="V9395" s="147">
        <v>0</v>
      </c>
      <c r="W9395" s="147">
        <v>0</v>
      </c>
    </row>
    <row r="9396" spans="1:23">
      <c r="A9396" s="141" t="s">
        <v>3465</v>
      </c>
      <c r="B9396" s="141" t="s">
        <v>284</v>
      </c>
      <c r="C9396" s="141" t="s">
        <v>3457</v>
      </c>
      <c r="D9396" s="141" t="s">
        <v>3455</v>
      </c>
      <c r="E9396" s="141" t="s">
        <v>4088</v>
      </c>
      <c r="F9396" s="141" t="s">
        <v>4087</v>
      </c>
      <c r="G9396" s="141" t="s">
        <v>72</v>
      </c>
      <c r="H9396" s="141" t="s">
        <v>4028</v>
      </c>
      <c r="I9396" s="141" t="s">
        <v>3492</v>
      </c>
      <c r="J9396" s="141" t="s">
        <v>95</v>
      </c>
      <c r="K9396" s="141" t="s">
        <v>97</v>
      </c>
      <c r="L9396" s="141" t="s">
        <v>3969</v>
      </c>
      <c r="M9396" s="141" t="s">
        <v>262</v>
      </c>
      <c r="N9396" s="141" t="s">
        <v>303</v>
      </c>
      <c r="O9396" s="141" t="s">
        <v>287</v>
      </c>
      <c r="P9396" s="141" t="s">
        <v>3282</v>
      </c>
      <c r="Q9396" s="141" t="s">
        <v>288</v>
      </c>
      <c r="R9396" s="141" t="s">
        <v>3468</v>
      </c>
      <c r="S9396" s="148" t="s">
        <v>3280</v>
      </c>
      <c r="T9396" s="147">
        <v>400000</v>
      </c>
      <c r="U9396" s="147">
        <v>570000</v>
      </c>
      <c r="V9396" s="147">
        <v>321432</v>
      </c>
      <c r="W9396" s="147">
        <v>0</v>
      </c>
    </row>
    <row r="9397" spans="1:23">
      <c r="A9397" s="141" t="s">
        <v>3465</v>
      </c>
      <c r="B9397" s="141" t="s">
        <v>284</v>
      </c>
      <c r="C9397" s="141" t="s">
        <v>3457</v>
      </c>
      <c r="D9397" s="141" t="s">
        <v>3455</v>
      </c>
      <c r="E9397" s="141" t="s">
        <v>4088</v>
      </c>
      <c r="F9397" s="141" t="s">
        <v>4087</v>
      </c>
      <c r="G9397" s="141" t="s">
        <v>72</v>
      </c>
      <c r="H9397" s="141" t="s">
        <v>4028</v>
      </c>
      <c r="I9397" s="141" t="s">
        <v>3492</v>
      </c>
      <c r="J9397" s="141" t="s">
        <v>95</v>
      </c>
      <c r="K9397" s="141" t="s">
        <v>97</v>
      </c>
      <c r="L9397" s="141" t="s">
        <v>3969</v>
      </c>
      <c r="M9397" s="141" t="s">
        <v>263</v>
      </c>
      <c r="N9397" s="141" t="s">
        <v>303</v>
      </c>
      <c r="O9397" s="141" t="s">
        <v>287</v>
      </c>
      <c r="P9397" s="141" t="s">
        <v>3282</v>
      </c>
      <c r="Q9397" s="141" t="s">
        <v>288</v>
      </c>
      <c r="R9397" s="141" t="s">
        <v>3468</v>
      </c>
      <c r="S9397" s="148" t="s">
        <v>3280</v>
      </c>
      <c r="T9397" s="147">
        <v>0</v>
      </c>
      <c r="U9397" s="147">
        <v>4000</v>
      </c>
      <c r="V9397" s="147">
        <v>0</v>
      </c>
      <c r="W9397" s="147">
        <v>0</v>
      </c>
    </row>
    <row r="9398" spans="1:23">
      <c r="A9398" s="141" t="s">
        <v>3465</v>
      </c>
      <c r="B9398" s="141" t="s">
        <v>284</v>
      </c>
      <c r="C9398" s="141" t="s">
        <v>3457</v>
      </c>
      <c r="D9398" s="141" t="s">
        <v>3455</v>
      </c>
      <c r="E9398" s="141" t="s">
        <v>4088</v>
      </c>
      <c r="F9398" s="141" t="s">
        <v>4087</v>
      </c>
      <c r="G9398" s="141" t="s">
        <v>72</v>
      </c>
      <c r="H9398" s="141" t="s">
        <v>4066</v>
      </c>
      <c r="I9398" s="141" t="s">
        <v>3492</v>
      </c>
      <c r="J9398" s="141" t="s">
        <v>95</v>
      </c>
      <c r="K9398" s="141" t="s">
        <v>97</v>
      </c>
      <c r="L9398" s="141" t="s">
        <v>3969</v>
      </c>
      <c r="M9398" s="141" t="s">
        <v>261</v>
      </c>
      <c r="N9398" s="141" t="s">
        <v>303</v>
      </c>
      <c r="O9398" s="141" t="s">
        <v>287</v>
      </c>
      <c r="P9398" s="141" t="s">
        <v>3282</v>
      </c>
      <c r="Q9398" s="141" t="s">
        <v>288</v>
      </c>
      <c r="R9398" s="141" t="s">
        <v>3468</v>
      </c>
      <c r="S9398" s="148" t="s">
        <v>3280</v>
      </c>
      <c r="T9398" s="147">
        <v>0</v>
      </c>
      <c r="U9398" s="147">
        <v>249000</v>
      </c>
      <c r="V9398" s="147">
        <v>216922.06</v>
      </c>
      <c r="W9398" s="147">
        <v>43624.6</v>
      </c>
    </row>
    <row r="9399" spans="1:23">
      <c r="A9399" s="141" t="s">
        <v>3465</v>
      </c>
      <c r="B9399" s="141" t="s">
        <v>284</v>
      </c>
      <c r="C9399" s="141" t="s">
        <v>3457</v>
      </c>
      <c r="D9399" s="141" t="s">
        <v>3455</v>
      </c>
      <c r="E9399" s="141" t="s">
        <v>4088</v>
      </c>
      <c r="F9399" s="141" t="s">
        <v>4087</v>
      </c>
      <c r="G9399" s="141" t="s">
        <v>72</v>
      </c>
      <c r="H9399" s="141" t="s">
        <v>4066</v>
      </c>
      <c r="I9399" s="141" t="s">
        <v>3492</v>
      </c>
      <c r="J9399" s="141" t="s">
        <v>95</v>
      </c>
      <c r="K9399" s="141" t="s">
        <v>97</v>
      </c>
      <c r="L9399" s="141" t="s">
        <v>3969</v>
      </c>
      <c r="M9399" s="141" t="s">
        <v>262</v>
      </c>
      <c r="N9399" s="141" t="s">
        <v>303</v>
      </c>
      <c r="O9399" s="141" t="s">
        <v>287</v>
      </c>
      <c r="P9399" s="141" t="s">
        <v>3282</v>
      </c>
      <c r="Q9399" s="141" t="s">
        <v>288</v>
      </c>
      <c r="R9399" s="141" t="s">
        <v>3468</v>
      </c>
      <c r="S9399" s="148" t="s">
        <v>3280</v>
      </c>
      <c r="T9399" s="147">
        <v>0</v>
      </c>
      <c r="U9399" s="147">
        <v>24800</v>
      </c>
      <c r="V9399" s="147">
        <v>24768.2</v>
      </c>
      <c r="W9399" s="147">
        <v>24768.2</v>
      </c>
    </row>
    <row r="9400" spans="1:23">
      <c r="A9400" s="141" t="s">
        <v>3465</v>
      </c>
      <c r="B9400" s="141" t="s">
        <v>284</v>
      </c>
      <c r="C9400" s="141" t="s">
        <v>3457</v>
      </c>
      <c r="D9400" s="141" t="s">
        <v>3455</v>
      </c>
      <c r="E9400" s="141" t="s">
        <v>4088</v>
      </c>
      <c r="F9400" s="141" t="s">
        <v>4087</v>
      </c>
      <c r="G9400" s="141" t="s">
        <v>72</v>
      </c>
      <c r="H9400" s="141" t="s">
        <v>4027</v>
      </c>
      <c r="I9400" s="141" t="s">
        <v>3514</v>
      </c>
      <c r="J9400" s="141" t="s">
        <v>3958</v>
      </c>
      <c r="K9400" s="141" t="s">
        <v>205</v>
      </c>
      <c r="L9400" s="141" t="s">
        <v>3969</v>
      </c>
      <c r="M9400" s="141" t="s">
        <v>261</v>
      </c>
      <c r="N9400" s="141" t="s">
        <v>303</v>
      </c>
      <c r="O9400" s="141" t="s">
        <v>287</v>
      </c>
      <c r="P9400" s="141" t="s">
        <v>3282</v>
      </c>
      <c r="Q9400" s="141" t="s">
        <v>288</v>
      </c>
      <c r="R9400" s="141" t="s">
        <v>3468</v>
      </c>
      <c r="S9400" s="148" t="s">
        <v>3280</v>
      </c>
      <c r="T9400" s="147">
        <v>1965000</v>
      </c>
      <c r="U9400" s="147">
        <v>1512000</v>
      </c>
      <c r="V9400" s="147">
        <v>328285</v>
      </c>
      <c r="W9400" s="147">
        <v>328285</v>
      </c>
    </row>
    <row r="9401" spans="1:23">
      <c r="A9401" s="141" t="s">
        <v>3465</v>
      </c>
      <c r="B9401" s="141" t="s">
        <v>284</v>
      </c>
      <c r="C9401" s="141" t="s">
        <v>3457</v>
      </c>
      <c r="D9401" s="141" t="s">
        <v>3455</v>
      </c>
      <c r="E9401" s="141" t="s">
        <v>4088</v>
      </c>
      <c r="F9401" s="141" t="s">
        <v>4087</v>
      </c>
      <c r="G9401" s="141" t="s">
        <v>73</v>
      </c>
      <c r="H9401" s="141" t="s">
        <v>3975</v>
      </c>
      <c r="I9401" s="141" t="s">
        <v>3492</v>
      </c>
      <c r="J9401" s="141" t="s">
        <v>95</v>
      </c>
      <c r="K9401" s="141" t="s">
        <v>97</v>
      </c>
      <c r="L9401" s="141" t="s">
        <v>3969</v>
      </c>
      <c r="M9401" s="141" t="s">
        <v>261</v>
      </c>
      <c r="N9401" s="141" t="s">
        <v>286</v>
      </c>
      <c r="O9401" s="141" t="s">
        <v>287</v>
      </c>
      <c r="P9401" s="141" t="s">
        <v>3282</v>
      </c>
      <c r="Q9401" s="141" t="s">
        <v>288</v>
      </c>
      <c r="R9401" s="141" t="s">
        <v>3468</v>
      </c>
      <c r="S9401" s="148" t="s">
        <v>3280</v>
      </c>
      <c r="T9401" s="147">
        <v>3300000</v>
      </c>
      <c r="U9401" s="147">
        <v>3400000</v>
      </c>
      <c r="V9401" s="147">
        <v>2130789.85</v>
      </c>
      <c r="W9401" s="147">
        <v>651070.38</v>
      </c>
    </row>
    <row r="9402" spans="1:23">
      <c r="A9402" s="141" t="s">
        <v>3465</v>
      </c>
      <c r="B9402" s="141" t="s">
        <v>284</v>
      </c>
      <c r="C9402" s="141" t="s">
        <v>3457</v>
      </c>
      <c r="D9402" s="141" t="s">
        <v>3455</v>
      </c>
      <c r="E9402" s="141" t="s">
        <v>4088</v>
      </c>
      <c r="F9402" s="141" t="s">
        <v>4087</v>
      </c>
      <c r="G9402" s="141" t="s">
        <v>73</v>
      </c>
      <c r="H9402" s="141" t="s">
        <v>3975</v>
      </c>
      <c r="I9402" s="141" t="s">
        <v>3492</v>
      </c>
      <c r="J9402" s="141" t="s">
        <v>95</v>
      </c>
      <c r="K9402" s="141" t="s">
        <v>97</v>
      </c>
      <c r="L9402" s="141" t="s">
        <v>3969</v>
      </c>
      <c r="M9402" s="141" t="s">
        <v>261</v>
      </c>
      <c r="N9402" s="141" t="s">
        <v>303</v>
      </c>
      <c r="O9402" s="141" t="s">
        <v>290</v>
      </c>
      <c r="P9402" s="141" t="s">
        <v>1277</v>
      </c>
      <c r="Q9402" s="141" t="s">
        <v>288</v>
      </c>
      <c r="R9402" s="141" t="s">
        <v>3468</v>
      </c>
      <c r="S9402" s="148" t="s">
        <v>3283</v>
      </c>
      <c r="T9402" s="147">
        <v>87751620</v>
      </c>
      <c r="U9402" s="147">
        <v>25251620</v>
      </c>
      <c r="V9402" s="147">
        <v>0</v>
      </c>
      <c r="W9402" s="147">
        <v>0</v>
      </c>
    </row>
    <row r="9403" spans="1:23">
      <c r="A9403" s="141" t="s">
        <v>3465</v>
      </c>
      <c r="B9403" s="141" t="s">
        <v>284</v>
      </c>
      <c r="C9403" s="141" t="s">
        <v>3457</v>
      </c>
      <c r="D9403" s="141" t="s">
        <v>3455</v>
      </c>
      <c r="E9403" s="141" t="s">
        <v>4088</v>
      </c>
      <c r="F9403" s="141" t="s">
        <v>4087</v>
      </c>
      <c r="G9403" s="141" t="s">
        <v>73</v>
      </c>
      <c r="H9403" s="141" t="s">
        <v>3975</v>
      </c>
      <c r="I9403" s="141" t="s">
        <v>3492</v>
      </c>
      <c r="J9403" s="141" t="s">
        <v>95</v>
      </c>
      <c r="K9403" s="141" t="s">
        <v>97</v>
      </c>
      <c r="L9403" s="141" t="s">
        <v>3969</v>
      </c>
      <c r="M9403" s="141" t="s">
        <v>262</v>
      </c>
      <c r="N9403" s="141" t="s">
        <v>286</v>
      </c>
      <c r="O9403" s="141" t="s">
        <v>287</v>
      </c>
      <c r="P9403" s="141" t="s">
        <v>3282</v>
      </c>
      <c r="Q9403" s="141" t="s">
        <v>288</v>
      </c>
      <c r="R9403" s="141" t="s">
        <v>3468</v>
      </c>
      <c r="S9403" s="148" t="s">
        <v>3280</v>
      </c>
      <c r="T9403" s="147">
        <v>650000</v>
      </c>
      <c r="U9403" s="147">
        <v>1270000</v>
      </c>
      <c r="V9403" s="147">
        <v>424092</v>
      </c>
      <c r="W9403" s="147">
        <v>215232</v>
      </c>
    </row>
    <row r="9404" spans="1:23">
      <c r="A9404" s="141" t="s">
        <v>3465</v>
      </c>
      <c r="B9404" s="141" t="s">
        <v>284</v>
      </c>
      <c r="C9404" s="141" t="s">
        <v>3457</v>
      </c>
      <c r="D9404" s="141" t="s">
        <v>3455</v>
      </c>
      <c r="E9404" s="141" t="s">
        <v>4088</v>
      </c>
      <c r="F9404" s="141" t="s">
        <v>4087</v>
      </c>
      <c r="G9404" s="141" t="s">
        <v>73</v>
      </c>
      <c r="H9404" s="141" t="s">
        <v>3975</v>
      </c>
      <c r="I9404" s="141" t="s">
        <v>3492</v>
      </c>
      <c r="J9404" s="141" t="s">
        <v>95</v>
      </c>
      <c r="K9404" s="141" t="s">
        <v>97</v>
      </c>
      <c r="L9404" s="141" t="s">
        <v>3969</v>
      </c>
      <c r="M9404" s="141" t="s">
        <v>263</v>
      </c>
      <c r="N9404" s="141" t="s">
        <v>286</v>
      </c>
      <c r="O9404" s="141" t="s">
        <v>287</v>
      </c>
      <c r="P9404" s="141" t="s">
        <v>3282</v>
      </c>
      <c r="Q9404" s="141" t="s">
        <v>288</v>
      </c>
      <c r="R9404" s="141" t="s">
        <v>3468</v>
      </c>
      <c r="S9404" s="148" t="s">
        <v>3280</v>
      </c>
      <c r="T9404" s="147">
        <v>100000</v>
      </c>
      <c r="U9404" s="147">
        <v>80000</v>
      </c>
      <c r="V9404" s="147">
        <v>67592</v>
      </c>
      <c r="W9404" s="147">
        <v>67592</v>
      </c>
    </row>
    <row r="9405" spans="1:23">
      <c r="A9405" s="141" t="s">
        <v>3465</v>
      </c>
      <c r="B9405" s="141" t="s">
        <v>284</v>
      </c>
      <c r="C9405" s="141" t="s">
        <v>3457</v>
      </c>
      <c r="D9405" s="141" t="s">
        <v>3455</v>
      </c>
      <c r="E9405" s="141" t="s">
        <v>4088</v>
      </c>
      <c r="F9405" s="141" t="s">
        <v>4087</v>
      </c>
      <c r="G9405" s="141" t="s">
        <v>73</v>
      </c>
      <c r="H9405" s="141" t="s">
        <v>3975</v>
      </c>
      <c r="I9405" s="141" t="s">
        <v>3492</v>
      </c>
      <c r="J9405" s="141" t="s">
        <v>109</v>
      </c>
      <c r="K9405" s="141" t="s">
        <v>112</v>
      </c>
      <c r="L9405" s="141" t="s">
        <v>3969</v>
      </c>
      <c r="M9405" s="141" t="s">
        <v>261</v>
      </c>
      <c r="N9405" s="141" t="s">
        <v>303</v>
      </c>
      <c r="O9405" s="141" t="s">
        <v>291</v>
      </c>
      <c r="P9405" s="141" t="s">
        <v>1292</v>
      </c>
      <c r="Q9405" s="141" t="s">
        <v>288</v>
      </c>
      <c r="R9405" s="141" t="s">
        <v>3468</v>
      </c>
      <c r="S9405" s="148" t="s">
        <v>3283</v>
      </c>
      <c r="T9405" s="147">
        <v>0</v>
      </c>
      <c r="U9405" s="147">
        <v>11380000</v>
      </c>
      <c r="V9405" s="147">
        <v>5777545.9400000004</v>
      </c>
      <c r="W9405" s="147">
        <v>4273738.84</v>
      </c>
    </row>
    <row r="9406" spans="1:23">
      <c r="A9406" s="141" t="s">
        <v>3465</v>
      </c>
      <c r="B9406" s="141" t="s">
        <v>284</v>
      </c>
      <c r="C9406" s="141" t="s">
        <v>3457</v>
      </c>
      <c r="D9406" s="141" t="s">
        <v>3455</v>
      </c>
      <c r="E9406" s="141" t="s">
        <v>4088</v>
      </c>
      <c r="F9406" s="141" t="s">
        <v>4087</v>
      </c>
      <c r="G9406" s="141" t="s">
        <v>73</v>
      </c>
      <c r="H9406" s="141" t="s">
        <v>4065</v>
      </c>
      <c r="I9406" s="141" t="s">
        <v>3514</v>
      </c>
      <c r="J9406" s="141" t="s">
        <v>3600</v>
      </c>
      <c r="K9406" s="141" t="s">
        <v>197</v>
      </c>
      <c r="L9406" s="141" t="s">
        <v>3969</v>
      </c>
      <c r="M9406" s="141" t="s">
        <v>261</v>
      </c>
      <c r="N9406" s="141" t="s">
        <v>286</v>
      </c>
      <c r="O9406" s="141" t="s">
        <v>287</v>
      </c>
      <c r="P9406" s="141" t="s">
        <v>3282</v>
      </c>
      <c r="Q9406" s="141" t="s">
        <v>288</v>
      </c>
      <c r="R9406" s="141" t="s">
        <v>3468</v>
      </c>
      <c r="S9406" s="148" t="s">
        <v>3280</v>
      </c>
      <c r="T9406" s="147">
        <v>50000</v>
      </c>
      <c r="U9406" s="147">
        <v>300000</v>
      </c>
      <c r="V9406" s="147">
        <v>98943</v>
      </c>
      <c r="W9406" s="147">
        <v>98943</v>
      </c>
    </row>
    <row r="9407" spans="1:23">
      <c r="A9407" s="141" t="s">
        <v>3465</v>
      </c>
      <c r="B9407" s="141" t="s">
        <v>284</v>
      </c>
      <c r="C9407" s="141" t="s">
        <v>3457</v>
      </c>
      <c r="D9407" s="141" t="s">
        <v>3455</v>
      </c>
      <c r="E9407" s="141" t="s">
        <v>4088</v>
      </c>
      <c r="F9407" s="141" t="s">
        <v>4087</v>
      </c>
      <c r="G9407" s="141" t="s">
        <v>73</v>
      </c>
      <c r="H9407" s="141" t="s">
        <v>4065</v>
      </c>
      <c r="I9407" s="141" t="s">
        <v>3514</v>
      </c>
      <c r="J9407" s="141" t="s">
        <v>3600</v>
      </c>
      <c r="K9407" s="141" t="s">
        <v>197</v>
      </c>
      <c r="L9407" s="141" t="s">
        <v>3969</v>
      </c>
      <c r="M9407" s="141" t="s">
        <v>261</v>
      </c>
      <c r="N9407" s="141" t="s">
        <v>303</v>
      </c>
      <c r="O9407" s="141" t="s">
        <v>287</v>
      </c>
      <c r="P9407" s="141" t="s">
        <v>3282</v>
      </c>
      <c r="Q9407" s="141" t="s">
        <v>288</v>
      </c>
      <c r="R9407" s="141" t="s">
        <v>3468</v>
      </c>
      <c r="S9407" s="148" t="s">
        <v>3280</v>
      </c>
      <c r="T9407" s="147">
        <v>40000</v>
      </c>
      <c r="U9407" s="147">
        <v>40000</v>
      </c>
      <c r="V9407" s="147">
        <v>0</v>
      </c>
      <c r="W9407" s="147">
        <v>0</v>
      </c>
    </row>
    <row r="9408" spans="1:23">
      <c r="A9408" s="141" t="s">
        <v>3465</v>
      </c>
      <c r="B9408" s="141" t="s">
        <v>284</v>
      </c>
      <c r="C9408" s="141" t="s">
        <v>3457</v>
      </c>
      <c r="D9408" s="141" t="s">
        <v>3455</v>
      </c>
      <c r="E9408" s="141" t="s">
        <v>4088</v>
      </c>
      <c r="F9408" s="141" t="s">
        <v>4087</v>
      </c>
      <c r="G9408" s="141" t="s">
        <v>73</v>
      </c>
      <c r="H9408" s="141" t="s">
        <v>4065</v>
      </c>
      <c r="I9408" s="141" t="s">
        <v>3514</v>
      </c>
      <c r="J9408" s="141" t="s">
        <v>3600</v>
      </c>
      <c r="K9408" s="141" t="s">
        <v>197</v>
      </c>
      <c r="L9408" s="141" t="s">
        <v>3969</v>
      </c>
      <c r="M9408" s="141" t="s">
        <v>262</v>
      </c>
      <c r="N9408" s="141" t="s">
        <v>286</v>
      </c>
      <c r="O9408" s="141" t="s">
        <v>287</v>
      </c>
      <c r="P9408" s="141" t="s">
        <v>3282</v>
      </c>
      <c r="Q9408" s="141" t="s">
        <v>288</v>
      </c>
      <c r="R9408" s="141" t="s">
        <v>3468</v>
      </c>
      <c r="S9408" s="148" t="s">
        <v>3280</v>
      </c>
      <c r="T9408" s="147">
        <v>0</v>
      </c>
      <c r="U9408" s="147">
        <v>470000</v>
      </c>
      <c r="V9408" s="147">
        <v>226786.56</v>
      </c>
      <c r="W9408" s="147">
        <v>226786.56</v>
      </c>
    </row>
    <row r="9409" spans="1:23">
      <c r="A9409" s="141" t="s">
        <v>3465</v>
      </c>
      <c r="B9409" s="141" t="s">
        <v>284</v>
      </c>
      <c r="C9409" s="141" t="s">
        <v>3457</v>
      </c>
      <c r="D9409" s="141" t="s">
        <v>3455</v>
      </c>
      <c r="E9409" s="141" t="s">
        <v>4088</v>
      </c>
      <c r="F9409" s="141" t="s">
        <v>4087</v>
      </c>
      <c r="G9409" s="141" t="s">
        <v>73</v>
      </c>
      <c r="H9409" s="141" t="s">
        <v>4026</v>
      </c>
      <c r="I9409" s="141" t="s">
        <v>3495</v>
      </c>
      <c r="J9409" s="141" t="s">
        <v>142</v>
      </c>
      <c r="K9409" s="141" t="s">
        <v>143</v>
      </c>
      <c r="L9409" s="141" t="s">
        <v>3969</v>
      </c>
      <c r="M9409" s="141" t="s">
        <v>261</v>
      </c>
      <c r="N9409" s="141" t="s">
        <v>303</v>
      </c>
      <c r="O9409" s="141" t="s">
        <v>287</v>
      </c>
      <c r="P9409" s="141" t="s">
        <v>3282</v>
      </c>
      <c r="Q9409" s="141" t="s">
        <v>288</v>
      </c>
      <c r="R9409" s="141" t="s">
        <v>3468</v>
      </c>
      <c r="S9409" s="148" t="s">
        <v>3280</v>
      </c>
      <c r="T9409" s="147">
        <v>100000</v>
      </c>
      <c r="U9409" s="147">
        <v>1340000</v>
      </c>
      <c r="V9409" s="147">
        <v>1128729</v>
      </c>
      <c r="W9409" s="147">
        <v>1128729</v>
      </c>
    </row>
    <row r="9410" spans="1:23">
      <c r="A9410" s="141" t="s">
        <v>3465</v>
      </c>
      <c r="B9410" s="141" t="s">
        <v>284</v>
      </c>
      <c r="C9410" s="141" t="s">
        <v>3457</v>
      </c>
      <c r="D9410" s="141" t="s">
        <v>3455</v>
      </c>
      <c r="E9410" s="141" t="s">
        <v>4088</v>
      </c>
      <c r="F9410" s="141" t="s">
        <v>4087</v>
      </c>
      <c r="G9410" s="141" t="s">
        <v>74</v>
      </c>
      <c r="H9410" s="141" t="s">
        <v>3973</v>
      </c>
      <c r="I9410" s="141" t="s">
        <v>3495</v>
      </c>
      <c r="J9410" s="141" t="s">
        <v>129</v>
      </c>
      <c r="K9410" s="141" t="s">
        <v>133</v>
      </c>
      <c r="L9410" s="141" t="s">
        <v>3969</v>
      </c>
      <c r="M9410" s="141" t="s">
        <v>261</v>
      </c>
      <c r="N9410" s="141" t="s">
        <v>303</v>
      </c>
      <c r="O9410" s="141" t="s">
        <v>287</v>
      </c>
      <c r="P9410" s="141" t="s">
        <v>3282</v>
      </c>
      <c r="Q9410" s="141" t="s">
        <v>288</v>
      </c>
      <c r="R9410" s="141" t="s">
        <v>3468</v>
      </c>
      <c r="S9410" s="148" t="s">
        <v>3280</v>
      </c>
      <c r="T9410" s="147">
        <v>25800000</v>
      </c>
      <c r="U9410" s="147">
        <v>26038669</v>
      </c>
      <c r="V9410" s="147">
        <v>19171771.530000001</v>
      </c>
      <c r="W9410" s="147">
        <v>2867523.89</v>
      </c>
    </row>
    <row r="9411" spans="1:23">
      <c r="A9411" s="141" t="s">
        <v>3465</v>
      </c>
      <c r="B9411" s="141" t="s">
        <v>284</v>
      </c>
      <c r="C9411" s="141" t="s">
        <v>3457</v>
      </c>
      <c r="D9411" s="141" t="s">
        <v>3455</v>
      </c>
      <c r="E9411" s="141" t="s">
        <v>4088</v>
      </c>
      <c r="F9411" s="141" t="s">
        <v>4087</v>
      </c>
      <c r="G9411" s="141" t="s">
        <v>74</v>
      </c>
      <c r="H9411" s="141" t="s">
        <v>3973</v>
      </c>
      <c r="I9411" s="141" t="s">
        <v>3495</v>
      </c>
      <c r="J9411" s="141" t="s">
        <v>129</v>
      </c>
      <c r="K9411" s="141" t="s">
        <v>133</v>
      </c>
      <c r="L9411" s="141" t="s">
        <v>3969</v>
      </c>
      <c r="M9411" s="141" t="s">
        <v>262</v>
      </c>
      <c r="N9411" s="141" t="s">
        <v>303</v>
      </c>
      <c r="O9411" s="141" t="s">
        <v>287</v>
      </c>
      <c r="P9411" s="141" t="s">
        <v>3282</v>
      </c>
      <c r="Q9411" s="141" t="s">
        <v>288</v>
      </c>
      <c r="R9411" s="141" t="s">
        <v>3468</v>
      </c>
      <c r="S9411" s="148" t="s">
        <v>3280</v>
      </c>
      <c r="T9411" s="147">
        <v>4000000</v>
      </c>
      <c r="U9411" s="147">
        <v>5000000</v>
      </c>
      <c r="V9411" s="147">
        <v>4505150.34</v>
      </c>
      <c r="W9411" s="147">
        <v>272281.06</v>
      </c>
    </row>
    <row r="9412" spans="1:23">
      <c r="A9412" s="141" t="s">
        <v>3465</v>
      </c>
      <c r="B9412" s="141" t="s">
        <v>284</v>
      </c>
      <c r="C9412" s="141" t="s">
        <v>3457</v>
      </c>
      <c r="D9412" s="141" t="s">
        <v>3455</v>
      </c>
      <c r="E9412" s="141" t="s">
        <v>4088</v>
      </c>
      <c r="F9412" s="141" t="s">
        <v>4087</v>
      </c>
      <c r="G9412" s="141" t="s">
        <v>74</v>
      </c>
      <c r="H9412" s="141" t="s">
        <v>3973</v>
      </c>
      <c r="I9412" s="141" t="s">
        <v>3495</v>
      </c>
      <c r="J9412" s="141" t="s">
        <v>129</v>
      </c>
      <c r="K9412" s="141" t="s">
        <v>133</v>
      </c>
      <c r="L9412" s="141" t="s">
        <v>3969</v>
      </c>
      <c r="M9412" s="141" t="s">
        <v>263</v>
      </c>
      <c r="N9412" s="141" t="s">
        <v>303</v>
      </c>
      <c r="O9412" s="141" t="s">
        <v>287</v>
      </c>
      <c r="P9412" s="141" t="s">
        <v>3282</v>
      </c>
      <c r="Q9412" s="141" t="s">
        <v>288</v>
      </c>
      <c r="R9412" s="141" t="s">
        <v>3468</v>
      </c>
      <c r="S9412" s="148" t="s">
        <v>3280</v>
      </c>
      <c r="T9412" s="147">
        <v>5300000</v>
      </c>
      <c r="U9412" s="147">
        <v>4311664</v>
      </c>
      <c r="V9412" s="147">
        <v>1957185.78</v>
      </c>
      <c r="W9412" s="147">
        <v>1949693.39</v>
      </c>
    </row>
    <row r="9413" spans="1:23">
      <c r="A9413" s="141" t="s">
        <v>3465</v>
      </c>
      <c r="B9413" s="141" t="s">
        <v>284</v>
      </c>
      <c r="C9413" s="141" t="s">
        <v>3457</v>
      </c>
      <c r="D9413" s="141" t="s">
        <v>3455</v>
      </c>
      <c r="E9413" s="141" t="s">
        <v>4088</v>
      </c>
      <c r="F9413" s="141" t="s">
        <v>4087</v>
      </c>
      <c r="G9413" s="141" t="s">
        <v>74</v>
      </c>
      <c r="H9413" s="141" t="s">
        <v>4025</v>
      </c>
      <c r="I9413" s="141" t="s">
        <v>3495</v>
      </c>
      <c r="J9413" s="141" t="s">
        <v>134</v>
      </c>
      <c r="K9413" s="141" t="s">
        <v>135</v>
      </c>
      <c r="L9413" s="141" t="s">
        <v>3969</v>
      </c>
      <c r="M9413" s="141" t="s">
        <v>261</v>
      </c>
      <c r="N9413" s="141" t="s">
        <v>303</v>
      </c>
      <c r="O9413" s="141" t="s">
        <v>287</v>
      </c>
      <c r="P9413" s="141" t="s">
        <v>3282</v>
      </c>
      <c r="Q9413" s="141" t="s">
        <v>288</v>
      </c>
      <c r="R9413" s="141" t="s">
        <v>3468</v>
      </c>
      <c r="S9413" s="148" t="s">
        <v>3280</v>
      </c>
      <c r="T9413" s="147">
        <v>1400000</v>
      </c>
      <c r="U9413" s="147">
        <v>1493000</v>
      </c>
      <c r="V9413" s="147">
        <v>1252437.43</v>
      </c>
      <c r="W9413" s="147">
        <v>1189507.43</v>
      </c>
    </row>
    <row r="9414" spans="1:23">
      <c r="A9414" s="141" t="s">
        <v>3465</v>
      </c>
      <c r="B9414" s="141" t="s">
        <v>284</v>
      </c>
      <c r="C9414" s="141" t="s">
        <v>3457</v>
      </c>
      <c r="D9414" s="141" t="s">
        <v>3455</v>
      </c>
      <c r="E9414" s="141" t="s">
        <v>4088</v>
      </c>
      <c r="F9414" s="141" t="s">
        <v>4087</v>
      </c>
      <c r="G9414" s="141" t="s">
        <v>74</v>
      </c>
      <c r="H9414" s="141" t="s">
        <v>4025</v>
      </c>
      <c r="I9414" s="141" t="s">
        <v>3495</v>
      </c>
      <c r="J9414" s="141" t="s">
        <v>134</v>
      </c>
      <c r="K9414" s="141" t="s">
        <v>135</v>
      </c>
      <c r="L9414" s="141" t="s">
        <v>3969</v>
      </c>
      <c r="M9414" s="141" t="s">
        <v>261</v>
      </c>
      <c r="N9414" s="141" t="s">
        <v>303</v>
      </c>
      <c r="O9414" s="141" t="s">
        <v>289</v>
      </c>
      <c r="P9414" s="141" t="s">
        <v>3282</v>
      </c>
      <c r="Q9414" s="141" t="s">
        <v>288</v>
      </c>
      <c r="R9414" s="141" t="s">
        <v>3468</v>
      </c>
      <c r="S9414" s="148" t="s">
        <v>3280</v>
      </c>
      <c r="T9414" s="147">
        <v>0</v>
      </c>
      <c r="U9414" s="147">
        <v>500000</v>
      </c>
      <c r="V9414" s="147">
        <v>427047.9</v>
      </c>
      <c r="W9414" s="147">
        <v>427047.9</v>
      </c>
    </row>
    <row r="9415" spans="1:23">
      <c r="A9415" s="141" t="s">
        <v>3465</v>
      </c>
      <c r="B9415" s="141" t="s">
        <v>284</v>
      </c>
      <c r="C9415" s="141" t="s">
        <v>3457</v>
      </c>
      <c r="D9415" s="141" t="s">
        <v>3455</v>
      </c>
      <c r="E9415" s="141" t="s">
        <v>4088</v>
      </c>
      <c r="F9415" s="141" t="s">
        <v>4087</v>
      </c>
      <c r="G9415" s="141" t="s">
        <v>74</v>
      </c>
      <c r="H9415" s="141" t="s">
        <v>4025</v>
      </c>
      <c r="I9415" s="141" t="s">
        <v>3495</v>
      </c>
      <c r="J9415" s="141" t="s">
        <v>134</v>
      </c>
      <c r="K9415" s="141" t="s">
        <v>135</v>
      </c>
      <c r="L9415" s="141" t="s">
        <v>3969</v>
      </c>
      <c r="M9415" s="141" t="s">
        <v>262</v>
      </c>
      <c r="N9415" s="141" t="s">
        <v>303</v>
      </c>
      <c r="O9415" s="141" t="s">
        <v>287</v>
      </c>
      <c r="P9415" s="141" t="s">
        <v>3282</v>
      </c>
      <c r="Q9415" s="141" t="s">
        <v>288</v>
      </c>
      <c r="R9415" s="141" t="s">
        <v>3468</v>
      </c>
      <c r="S9415" s="148" t="s">
        <v>3280</v>
      </c>
      <c r="T9415" s="147">
        <v>150000</v>
      </c>
      <c r="U9415" s="147">
        <v>100000</v>
      </c>
      <c r="V9415" s="147">
        <v>53242.5</v>
      </c>
      <c r="W9415" s="147">
        <v>53242.5</v>
      </c>
    </row>
    <row r="9416" spans="1:23">
      <c r="A9416" s="141" t="s">
        <v>3465</v>
      </c>
      <c r="B9416" s="141" t="s">
        <v>284</v>
      </c>
      <c r="C9416" s="141" t="s">
        <v>3457</v>
      </c>
      <c r="D9416" s="141" t="s">
        <v>3455</v>
      </c>
      <c r="E9416" s="141" t="s">
        <v>4088</v>
      </c>
      <c r="F9416" s="141" t="s">
        <v>4087</v>
      </c>
      <c r="G9416" s="141" t="s">
        <v>74</v>
      </c>
      <c r="H9416" s="141" t="s">
        <v>4025</v>
      </c>
      <c r="I9416" s="141" t="s">
        <v>3495</v>
      </c>
      <c r="J9416" s="141" t="s">
        <v>134</v>
      </c>
      <c r="K9416" s="141" t="s">
        <v>135</v>
      </c>
      <c r="L9416" s="141" t="s">
        <v>3969</v>
      </c>
      <c r="M9416" s="141" t="s">
        <v>263</v>
      </c>
      <c r="N9416" s="141" t="s">
        <v>303</v>
      </c>
      <c r="O9416" s="141" t="s">
        <v>287</v>
      </c>
      <c r="P9416" s="141" t="s">
        <v>3282</v>
      </c>
      <c r="Q9416" s="141" t="s">
        <v>288</v>
      </c>
      <c r="R9416" s="141" t="s">
        <v>3468</v>
      </c>
      <c r="S9416" s="148" t="s">
        <v>3280</v>
      </c>
      <c r="T9416" s="147">
        <v>40000</v>
      </c>
      <c r="U9416" s="147">
        <v>0</v>
      </c>
      <c r="V9416" s="147">
        <v>0</v>
      </c>
      <c r="W9416" s="147">
        <v>0</v>
      </c>
    </row>
    <row r="9417" spans="1:23">
      <c r="A9417" s="141" t="s">
        <v>3465</v>
      </c>
      <c r="B9417" s="141" t="s">
        <v>284</v>
      </c>
      <c r="C9417" s="141" t="s">
        <v>3457</v>
      </c>
      <c r="D9417" s="141" t="s">
        <v>3455</v>
      </c>
      <c r="E9417" s="141" t="s">
        <v>4088</v>
      </c>
      <c r="F9417" s="141" t="s">
        <v>4087</v>
      </c>
      <c r="G9417" s="141" t="s">
        <v>75</v>
      </c>
      <c r="H9417" s="141" t="s">
        <v>3515</v>
      </c>
      <c r="I9417" s="141" t="s">
        <v>3514</v>
      </c>
      <c r="J9417" s="141" t="s">
        <v>178</v>
      </c>
      <c r="K9417" s="141" t="s">
        <v>179</v>
      </c>
      <c r="L9417" s="141" t="s">
        <v>3969</v>
      </c>
      <c r="M9417" s="141" t="s">
        <v>261</v>
      </c>
      <c r="N9417" s="141" t="s">
        <v>286</v>
      </c>
      <c r="O9417" s="141" t="s">
        <v>287</v>
      </c>
      <c r="P9417" s="141" t="s">
        <v>791</v>
      </c>
      <c r="Q9417" s="141" t="s">
        <v>2216</v>
      </c>
      <c r="R9417" s="141" t="s">
        <v>3468</v>
      </c>
      <c r="S9417" s="148" t="s">
        <v>3283</v>
      </c>
      <c r="T9417" s="147">
        <v>0</v>
      </c>
      <c r="U9417" s="147">
        <v>1146715.93</v>
      </c>
      <c r="V9417" s="147">
        <v>1146715.93</v>
      </c>
      <c r="W9417" s="147">
        <v>1146715.93</v>
      </c>
    </row>
    <row r="9418" spans="1:23">
      <c r="A9418" s="141" t="s">
        <v>3465</v>
      </c>
      <c r="B9418" s="141" t="s">
        <v>284</v>
      </c>
      <c r="C9418" s="141" t="s">
        <v>3457</v>
      </c>
      <c r="D9418" s="141" t="s">
        <v>3455</v>
      </c>
      <c r="E9418" s="141" t="s">
        <v>4088</v>
      </c>
      <c r="F9418" s="141" t="s">
        <v>4087</v>
      </c>
      <c r="G9418" s="141" t="s">
        <v>75</v>
      </c>
      <c r="H9418" s="141" t="s">
        <v>3515</v>
      </c>
      <c r="I9418" s="141" t="s">
        <v>3514</v>
      </c>
      <c r="J9418" s="141" t="s">
        <v>178</v>
      </c>
      <c r="K9418" s="141" t="s">
        <v>179</v>
      </c>
      <c r="L9418" s="141" t="s">
        <v>3969</v>
      </c>
      <c r="M9418" s="141" t="s">
        <v>261</v>
      </c>
      <c r="N9418" s="141" t="s">
        <v>370</v>
      </c>
      <c r="O9418" s="141" t="s">
        <v>287</v>
      </c>
      <c r="P9418" s="141" t="s">
        <v>867</v>
      </c>
      <c r="Q9418" s="141" t="s">
        <v>378</v>
      </c>
      <c r="R9418" s="141" t="s">
        <v>3468</v>
      </c>
      <c r="S9418" s="148" t="s">
        <v>3283</v>
      </c>
      <c r="T9418" s="147">
        <v>2500000</v>
      </c>
      <c r="U9418" s="147">
        <v>0</v>
      </c>
      <c r="V9418" s="147">
        <v>0</v>
      </c>
      <c r="W9418" s="147">
        <v>0</v>
      </c>
    </row>
    <row r="9419" spans="1:23">
      <c r="A9419" s="141" t="s">
        <v>3465</v>
      </c>
      <c r="B9419" s="141" t="s">
        <v>284</v>
      </c>
      <c r="C9419" s="141" t="s">
        <v>3457</v>
      </c>
      <c r="D9419" s="141" t="s">
        <v>3455</v>
      </c>
      <c r="E9419" s="141" t="s">
        <v>4088</v>
      </c>
      <c r="F9419" s="141" t="s">
        <v>4087</v>
      </c>
      <c r="G9419" s="141" t="s">
        <v>75</v>
      </c>
      <c r="H9419" s="141" t="s">
        <v>3515</v>
      </c>
      <c r="I9419" s="141" t="s">
        <v>3514</v>
      </c>
      <c r="J9419" s="141" t="s">
        <v>178</v>
      </c>
      <c r="K9419" s="141" t="s">
        <v>179</v>
      </c>
      <c r="L9419" s="141" t="s">
        <v>3969</v>
      </c>
      <c r="M9419" s="141" t="s">
        <v>261</v>
      </c>
      <c r="N9419" s="141" t="s">
        <v>296</v>
      </c>
      <c r="O9419" s="141" t="s">
        <v>287</v>
      </c>
      <c r="P9419" s="141" t="s">
        <v>931</v>
      </c>
      <c r="Q9419" s="141" t="s">
        <v>444</v>
      </c>
      <c r="R9419" s="141" t="s">
        <v>3468</v>
      </c>
      <c r="S9419" s="148" t="s">
        <v>3283</v>
      </c>
      <c r="T9419" s="147">
        <v>2500000</v>
      </c>
      <c r="U9419" s="147">
        <v>991558.82</v>
      </c>
      <c r="V9419" s="147">
        <v>991558.82</v>
      </c>
      <c r="W9419" s="147">
        <v>991558.82</v>
      </c>
    </row>
    <row r="9420" spans="1:23">
      <c r="A9420" s="141" t="s">
        <v>3465</v>
      </c>
      <c r="B9420" s="141" t="s">
        <v>284</v>
      </c>
      <c r="C9420" s="141" t="s">
        <v>3457</v>
      </c>
      <c r="D9420" s="141" t="s">
        <v>3455</v>
      </c>
      <c r="E9420" s="141" t="s">
        <v>4088</v>
      </c>
      <c r="F9420" s="141" t="s">
        <v>4087</v>
      </c>
      <c r="G9420" s="141" t="s">
        <v>75</v>
      </c>
      <c r="H9420" s="141" t="s">
        <v>3515</v>
      </c>
      <c r="I9420" s="141" t="s">
        <v>3514</v>
      </c>
      <c r="J9420" s="141" t="s">
        <v>178</v>
      </c>
      <c r="K9420" s="141" t="s">
        <v>179</v>
      </c>
      <c r="L9420" s="141" t="s">
        <v>3969</v>
      </c>
      <c r="M9420" s="141" t="s">
        <v>261</v>
      </c>
      <c r="N9420" s="141" t="s">
        <v>449</v>
      </c>
      <c r="O9420" s="141" t="s">
        <v>287</v>
      </c>
      <c r="P9420" s="141" t="s">
        <v>942</v>
      </c>
      <c r="Q9420" s="141" t="s">
        <v>454</v>
      </c>
      <c r="R9420" s="141" t="s">
        <v>3468</v>
      </c>
      <c r="S9420" s="148" t="s">
        <v>3283</v>
      </c>
      <c r="T9420" s="147">
        <v>100000</v>
      </c>
      <c r="U9420" s="147">
        <v>6699680</v>
      </c>
      <c r="V9420" s="147">
        <v>6699679.2699999996</v>
      </c>
      <c r="W9420" s="147">
        <v>6699679.2699999996</v>
      </c>
    </row>
    <row r="9421" spans="1:23">
      <c r="A9421" s="141" t="s">
        <v>3465</v>
      </c>
      <c r="B9421" s="141" t="s">
        <v>284</v>
      </c>
      <c r="C9421" s="141" t="s">
        <v>3457</v>
      </c>
      <c r="D9421" s="141" t="s">
        <v>3455</v>
      </c>
      <c r="E9421" s="141" t="s">
        <v>4088</v>
      </c>
      <c r="F9421" s="141" t="s">
        <v>4087</v>
      </c>
      <c r="G9421" s="141" t="s">
        <v>75</v>
      </c>
      <c r="H9421" s="141" t="s">
        <v>3515</v>
      </c>
      <c r="I9421" s="141" t="s">
        <v>3514</v>
      </c>
      <c r="J9421" s="141" t="s">
        <v>178</v>
      </c>
      <c r="K9421" s="141" t="s">
        <v>179</v>
      </c>
      <c r="L9421" s="141" t="s">
        <v>3969</v>
      </c>
      <c r="M9421" s="141" t="s">
        <v>261</v>
      </c>
      <c r="N9421" s="141" t="s">
        <v>300</v>
      </c>
      <c r="O9421" s="141" t="s">
        <v>287</v>
      </c>
      <c r="P9421" s="141" t="s">
        <v>1142</v>
      </c>
      <c r="Q9421" s="141" t="s">
        <v>640</v>
      </c>
      <c r="R9421" s="141" t="s">
        <v>3468</v>
      </c>
      <c r="S9421" s="148" t="s">
        <v>3283</v>
      </c>
      <c r="T9421" s="147">
        <v>14809867</v>
      </c>
      <c r="U9421" s="147">
        <v>7580139</v>
      </c>
      <c r="V9421" s="147">
        <v>7580138.5099999998</v>
      </c>
      <c r="W9421" s="147">
        <v>7580138.5099999998</v>
      </c>
    </row>
    <row r="9422" spans="1:23">
      <c r="A9422" s="141" t="s">
        <v>3465</v>
      </c>
      <c r="B9422" s="141" t="s">
        <v>284</v>
      </c>
      <c r="C9422" s="141" t="s">
        <v>3457</v>
      </c>
      <c r="D9422" s="141" t="s">
        <v>3455</v>
      </c>
      <c r="E9422" s="141" t="s">
        <v>4088</v>
      </c>
      <c r="F9422" s="141" t="s">
        <v>4087</v>
      </c>
      <c r="G9422" s="141" t="s">
        <v>75</v>
      </c>
      <c r="H9422" s="141" t="s">
        <v>3515</v>
      </c>
      <c r="I9422" s="141" t="s">
        <v>3514</v>
      </c>
      <c r="J9422" s="141" t="s">
        <v>178</v>
      </c>
      <c r="K9422" s="141" t="s">
        <v>179</v>
      </c>
      <c r="L9422" s="141" t="s">
        <v>3969</v>
      </c>
      <c r="M9422" s="141" t="s">
        <v>261</v>
      </c>
      <c r="N9422" s="141" t="s">
        <v>300</v>
      </c>
      <c r="O9422" s="141" t="s">
        <v>287</v>
      </c>
      <c r="P9422" s="141" t="s">
        <v>1135</v>
      </c>
      <c r="Q9422" s="141" t="s">
        <v>634</v>
      </c>
      <c r="R9422" s="141" t="s">
        <v>3468</v>
      </c>
      <c r="S9422" s="148" t="s">
        <v>3283</v>
      </c>
      <c r="T9422" s="147">
        <v>0</v>
      </c>
      <c r="U9422" s="147">
        <v>1500000</v>
      </c>
      <c r="V9422" s="147">
        <v>0</v>
      </c>
      <c r="W9422" s="147">
        <v>0</v>
      </c>
    </row>
    <row r="9423" spans="1:23">
      <c r="A9423" s="141" t="s">
        <v>3465</v>
      </c>
      <c r="B9423" s="141" t="s">
        <v>284</v>
      </c>
      <c r="C9423" s="141" t="s">
        <v>3457</v>
      </c>
      <c r="D9423" s="141" t="s">
        <v>3455</v>
      </c>
      <c r="E9423" s="141" t="s">
        <v>4088</v>
      </c>
      <c r="F9423" s="141" t="s">
        <v>4087</v>
      </c>
      <c r="G9423" s="141" t="s">
        <v>75</v>
      </c>
      <c r="H9423" s="141" t="s">
        <v>3515</v>
      </c>
      <c r="I9423" s="141" t="s">
        <v>3514</v>
      </c>
      <c r="J9423" s="141" t="s">
        <v>178</v>
      </c>
      <c r="K9423" s="141" t="s">
        <v>179</v>
      </c>
      <c r="L9423" s="141" t="s">
        <v>3969</v>
      </c>
      <c r="M9423" s="141" t="s">
        <v>263</v>
      </c>
      <c r="N9423" s="141" t="s">
        <v>286</v>
      </c>
      <c r="O9423" s="141" t="s">
        <v>287</v>
      </c>
      <c r="P9423" s="141" t="s">
        <v>791</v>
      </c>
      <c r="Q9423" s="141" t="s">
        <v>2216</v>
      </c>
      <c r="R9423" s="141" t="s">
        <v>3468</v>
      </c>
      <c r="S9423" s="148" t="s">
        <v>3283</v>
      </c>
      <c r="T9423" s="147">
        <v>0</v>
      </c>
      <c r="U9423" s="147">
        <v>29160252</v>
      </c>
      <c r="V9423" s="147">
        <v>29160251.329999998</v>
      </c>
      <c r="W9423" s="147">
        <v>29160251.329999998</v>
      </c>
    </row>
    <row r="9424" spans="1:23">
      <c r="A9424" s="141" t="s">
        <v>3465</v>
      </c>
      <c r="B9424" s="141" t="s">
        <v>284</v>
      </c>
      <c r="C9424" s="141" t="s">
        <v>3457</v>
      </c>
      <c r="D9424" s="141" t="s">
        <v>3455</v>
      </c>
      <c r="E9424" s="141" t="s">
        <v>4088</v>
      </c>
      <c r="F9424" s="141" t="s">
        <v>4087</v>
      </c>
      <c r="G9424" s="141" t="s">
        <v>75</v>
      </c>
      <c r="H9424" s="141" t="s">
        <v>3515</v>
      </c>
      <c r="I9424" s="141" t="s">
        <v>3514</v>
      </c>
      <c r="J9424" s="141" t="s">
        <v>178</v>
      </c>
      <c r="K9424" s="141" t="s">
        <v>179</v>
      </c>
      <c r="L9424" s="141" t="s">
        <v>3969</v>
      </c>
      <c r="M9424" s="141" t="s">
        <v>263</v>
      </c>
      <c r="N9424" s="141" t="s">
        <v>370</v>
      </c>
      <c r="O9424" s="141" t="s">
        <v>287</v>
      </c>
      <c r="P9424" s="141" t="s">
        <v>867</v>
      </c>
      <c r="Q9424" s="141" t="s">
        <v>378</v>
      </c>
      <c r="R9424" s="141" t="s">
        <v>3468</v>
      </c>
      <c r="S9424" s="148" t="s">
        <v>3283</v>
      </c>
      <c r="T9424" s="147">
        <v>33058637</v>
      </c>
      <c r="U9424" s="147">
        <v>28987838.510000002</v>
      </c>
      <c r="V9424" s="147">
        <v>28987838.510000002</v>
      </c>
      <c r="W9424" s="147">
        <v>28987838.510000002</v>
      </c>
    </row>
    <row r="9425" spans="1:23">
      <c r="A9425" s="141" t="s">
        <v>3465</v>
      </c>
      <c r="B9425" s="141" t="s">
        <v>284</v>
      </c>
      <c r="C9425" s="141" t="s">
        <v>3457</v>
      </c>
      <c r="D9425" s="141" t="s">
        <v>3455</v>
      </c>
      <c r="E9425" s="141" t="s">
        <v>4088</v>
      </c>
      <c r="F9425" s="141" t="s">
        <v>4087</v>
      </c>
      <c r="G9425" s="141" t="s">
        <v>75</v>
      </c>
      <c r="H9425" s="141" t="s">
        <v>3515</v>
      </c>
      <c r="I9425" s="141" t="s">
        <v>3514</v>
      </c>
      <c r="J9425" s="141" t="s">
        <v>178</v>
      </c>
      <c r="K9425" s="141" t="s">
        <v>179</v>
      </c>
      <c r="L9425" s="141" t="s">
        <v>3969</v>
      </c>
      <c r="M9425" s="141" t="s">
        <v>263</v>
      </c>
      <c r="N9425" s="141" t="s">
        <v>296</v>
      </c>
      <c r="O9425" s="141" t="s">
        <v>287</v>
      </c>
      <c r="P9425" s="141" t="s">
        <v>931</v>
      </c>
      <c r="Q9425" s="141" t="s">
        <v>444</v>
      </c>
      <c r="R9425" s="141" t="s">
        <v>3468</v>
      </c>
      <c r="S9425" s="148" t="s">
        <v>3283</v>
      </c>
      <c r="T9425" s="147">
        <v>12366082</v>
      </c>
      <c r="U9425" s="147">
        <v>47029627</v>
      </c>
      <c r="V9425" s="147">
        <v>47029627</v>
      </c>
      <c r="W9425" s="147">
        <v>47029627</v>
      </c>
    </row>
    <row r="9426" spans="1:23">
      <c r="A9426" s="141" t="s">
        <v>3465</v>
      </c>
      <c r="B9426" s="141" t="s">
        <v>284</v>
      </c>
      <c r="C9426" s="141" t="s">
        <v>3457</v>
      </c>
      <c r="D9426" s="141" t="s">
        <v>3455</v>
      </c>
      <c r="E9426" s="141" t="s">
        <v>4088</v>
      </c>
      <c r="F9426" s="141" t="s">
        <v>4087</v>
      </c>
      <c r="G9426" s="141" t="s">
        <v>75</v>
      </c>
      <c r="H9426" s="141" t="s">
        <v>3515</v>
      </c>
      <c r="I9426" s="141" t="s">
        <v>3514</v>
      </c>
      <c r="J9426" s="141" t="s">
        <v>178</v>
      </c>
      <c r="K9426" s="141" t="s">
        <v>179</v>
      </c>
      <c r="L9426" s="141" t="s">
        <v>3969</v>
      </c>
      <c r="M9426" s="141" t="s">
        <v>263</v>
      </c>
      <c r="N9426" s="141" t="s">
        <v>296</v>
      </c>
      <c r="O9426" s="141" t="s">
        <v>287</v>
      </c>
      <c r="P9426" s="141" t="s">
        <v>935</v>
      </c>
      <c r="Q9426" s="141" t="s">
        <v>447</v>
      </c>
      <c r="R9426" s="141" t="s">
        <v>3468</v>
      </c>
      <c r="S9426" s="148" t="s">
        <v>3283</v>
      </c>
      <c r="T9426" s="147">
        <v>23155209</v>
      </c>
      <c r="U9426" s="147">
        <v>0</v>
      </c>
      <c r="V9426" s="147">
        <v>0</v>
      </c>
      <c r="W9426" s="147">
        <v>0</v>
      </c>
    </row>
    <row r="9427" spans="1:23">
      <c r="A9427" s="141" t="s">
        <v>3465</v>
      </c>
      <c r="B9427" s="141" t="s">
        <v>284</v>
      </c>
      <c r="C9427" s="141" t="s">
        <v>3457</v>
      </c>
      <c r="D9427" s="141" t="s">
        <v>3455</v>
      </c>
      <c r="E9427" s="141" t="s">
        <v>4088</v>
      </c>
      <c r="F9427" s="141" t="s">
        <v>4087</v>
      </c>
      <c r="G9427" s="141" t="s">
        <v>75</v>
      </c>
      <c r="H9427" s="141" t="s">
        <v>3515</v>
      </c>
      <c r="I9427" s="141" t="s">
        <v>3514</v>
      </c>
      <c r="J9427" s="141" t="s">
        <v>178</v>
      </c>
      <c r="K9427" s="141" t="s">
        <v>179</v>
      </c>
      <c r="L9427" s="141" t="s">
        <v>3969</v>
      </c>
      <c r="M9427" s="141" t="s">
        <v>263</v>
      </c>
      <c r="N9427" s="141" t="s">
        <v>449</v>
      </c>
      <c r="O9427" s="141" t="s">
        <v>287</v>
      </c>
      <c r="P9427" s="141" t="s">
        <v>942</v>
      </c>
      <c r="Q9427" s="141" t="s">
        <v>454</v>
      </c>
      <c r="R9427" s="141" t="s">
        <v>3468</v>
      </c>
      <c r="S9427" s="148" t="s">
        <v>3283</v>
      </c>
      <c r="T9427" s="147">
        <v>79340414</v>
      </c>
      <c r="U9427" s="147">
        <v>109596626.11</v>
      </c>
      <c r="V9427" s="147">
        <v>109596626.11</v>
      </c>
      <c r="W9427" s="147">
        <v>109596626.11</v>
      </c>
    </row>
    <row r="9428" spans="1:23">
      <c r="A9428" s="141" t="s">
        <v>3465</v>
      </c>
      <c r="B9428" s="141" t="s">
        <v>284</v>
      </c>
      <c r="C9428" s="141" t="s">
        <v>3457</v>
      </c>
      <c r="D9428" s="141" t="s">
        <v>3455</v>
      </c>
      <c r="E9428" s="141" t="s">
        <v>4088</v>
      </c>
      <c r="F9428" s="141" t="s">
        <v>4087</v>
      </c>
      <c r="G9428" s="141" t="s">
        <v>75</v>
      </c>
      <c r="H9428" s="141" t="s">
        <v>3515</v>
      </c>
      <c r="I9428" s="141" t="s">
        <v>3514</v>
      </c>
      <c r="J9428" s="141" t="s">
        <v>178</v>
      </c>
      <c r="K9428" s="141" t="s">
        <v>179</v>
      </c>
      <c r="L9428" s="141" t="s">
        <v>3969</v>
      </c>
      <c r="M9428" s="141" t="s">
        <v>263</v>
      </c>
      <c r="N9428" s="141" t="s">
        <v>300</v>
      </c>
      <c r="O9428" s="141" t="s">
        <v>287</v>
      </c>
      <c r="P9428" s="141" t="s">
        <v>1142</v>
      </c>
      <c r="Q9428" s="141" t="s">
        <v>640</v>
      </c>
      <c r="R9428" s="141" t="s">
        <v>3468</v>
      </c>
      <c r="S9428" s="148" t="s">
        <v>3283</v>
      </c>
      <c r="T9428" s="147">
        <v>117364145</v>
      </c>
      <c r="U9428" s="147">
        <v>83267005.489999995</v>
      </c>
      <c r="V9428" s="147">
        <v>83267005.489999995</v>
      </c>
      <c r="W9428" s="147">
        <v>83267005.489999995</v>
      </c>
    </row>
    <row r="9429" spans="1:23">
      <c r="A9429" s="141" t="s">
        <v>3465</v>
      </c>
      <c r="B9429" s="141" t="s">
        <v>284</v>
      </c>
      <c r="C9429" s="141" t="s">
        <v>3457</v>
      </c>
      <c r="D9429" s="141" t="s">
        <v>3455</v>
      </c>
      <c r="E9429" s="141" t="s">
        <v>4088</v>
      </c>
      <c r="F9429" s="141" t="s">
        <v>4087</v>
      </c>
      <c r="G9429" s="141" t="s">
        <v>75</v>
      </c>
      <c r="H9429" s="141" t="s">
        <v>3515</v>
      </c>
      <c r="I9429" s="141" t="s">
        <v>3514</v>
      </c>
      <c r="J9429" s="141" t="s">
        <v>178</v>
      </c>
      <c r="K9429" s="141" t="s">
        <v>179</v>
      </c>
      <c r="L9429" s="141" t="s">
        <v>3969</v>
      </c>
      <c r="M9429" s="141" t="s">
        <v>263</v>
      </c>
      <c r="N9429" s="141" t="s">
        <v>300</v>
      </c>
      <c r="O9429" s="141" t="s">
        <v>287</v>
      </c>
      <c r="P9429" s="141" t="s">
        <v>1135</v>
      </c>
      <c r="Q9429" s="141" t="s">
        <v>634</v>
      </c>
      <c r="R9429" s="141" t="s">
        <v>3468</v>
      </c>
      <c r="S9429" s="148" t="s">
        <v>3283</v>
      </c>
      <c r="T9429" s="147">
        <v>0</v>
      </c>
      <c r="U9429" s="147">
        <v>10500000</v>
      </c>
      <c r="V9429" s="147">
        <v>9195307.4800000004</v>
      </c>
      <c r="W9429" s="147">
        <v>9195307.4800000004</v>
      </c>
    </row>
    <row r="9430" spans="1:23">
      <c r="A9430" s="141" t="s">
        <v>3465</v>
      </c>
      <c r="B9430" s="141" t="s">
        <v>284</v>
      </c>
      <c r="C9430" s="141" t="s">
        <v>3457</v>
      </c>
      <c r="D9430" s="141" t="s">
        <v>3455</v>
      </c>
      <c r="E9430" s="141" t="s">
        <v>4088</v>
      </c>
      <c r="F9430" s="141" t="s">
        <v>4087</v>
      </c>
      <c r="G9430" s="141" t="s">
        <v>75</v>
      </c>
      <c r="H9430" s="141" t="s">
        <v>3515</v>
      </c>
      <c r="I9430" s="141" t="s">
        <v>3514</v>
      </c>
      <c r="J9430" s="141" t="s">
        <v>178</v>
      </c>
      <c r="K9430" s="141" t="s">
        <v>179</v>
      </c>
      <c r="L9430" s="141" t="s">
        <v>3969</v>
      </c>
      <c r="M9430" s="141" t="s">
        <v>263</v>
      </c>
      <c r="N9430" s="141" t="s">
        <v>301</v>
      </c>
      <c r="O9430" s="141" t="s">
        <v>287</v>
      </c>
      <c r="P9430" s="141" t="s">
        <v>1171</v>
      </c>
      <c r="Q9430" s="141" t="s">
        <v>668</v>
      </c>
      <c r="R9430" s="141" t="s">
        <v>3468</v>
      </c>
      <c r="S9430" s="148" t="s">
        <v>3283</v>
      </c>
      <c r="T9430" s="147">
        <v>11747225</v>
      </c>
      <c r="U9430" s="147">
        <v>0</v>
      </c>
      <c r="V9430" s="147">
        <v>0</v>
      </c>
      <c r="W9430" s="147">
        <v>0</v>
      </c>
    </row>
    <row r="9431" spans="1:23">
      <c r="A9431" s="141" t="s">
        <v>3465</v>
      </c>
      <c r="B9431" s="141" t="s">
        <v>284</v>
      </c>
      <c r="C9431" s="141" t="s">
        <v>3457</v>
      </c>
      <c r="D9431" s="141" t="s">
        <v>3455</v>
      </c>
      <c r="E9431" s="141" t="s">
        <v>4088</v>
      </c>
      <c r="F9431" s="141" t="s">
        <v>4087</v>
      </c>
      <c r="G9431" s="141" t="s">
        <v>75</v>
      </c>
      <c r="H9431" s="141" t="s">
        <v>3515</v>
      </c>
      <c r="I9431" s="141" t="s">
        <v>3514</v>
      </c>
      <c r="J9431" s="141" t="s">
        <v>178</v>
      </c>
      <c r="K9431" s="141" t="s">
        <v>180</v>
      </c>
      <c r="L9431" s="141" t="s">
        <v>3969</v>
      </c>
      <c r="M9431" s="141" t="s">
        <v>261</v>
      </c>
      <c r="N9431" s="141" t="s">
        <v>286</v>
      </c>
      <c r="O9431" s="141" t="s">
        <v>287</v>
      </c>
      <c r="P9431" s="141" t="s">
        <v>802</v>
      </c>
      <c r="Q9431" s="141" t="s">
        <v>317</v>
      </c>
      <c r="R9431" s="141" t="s">
        <v>3468</v>
      </c>
      <c r="S9431" s="148" t="s">
        <v>3283</v>
      </c>
      <c r="T9431" s="147">
        <v>0</v>
      </c>
      <c r="U9431" s="147">
        <v>12300321</v>
      </c>
      <c r="V9431" s="147">
        <v>12300317.550000001</v>
      </c>
      <c r="W9431" s="147">
        <v>12300317.550000001</v>
      </c>
    </row>
    <row r="9432" spans="1:23">
      <c r="A9432" s="141" t="s">
        <v>3465</v>
      </c>
      <c r="B9432" s="141" t="s">
        <v>284</v>
      </c>
      <c r="C9432" s="141" t="s">
        <v>3457</v>
      </c>
      <c r="D9432" s="141" t="s">
        <v>3455</v>
      </c>
      <c r="E9432" s="141" t="s">
        <v>4088</v>
      </c>
      <c r="F9432" s="141" t="s">
        <v>4087</v>
      </c>
      <c r="G9432" s="141" t="s">
        <v>75</v>
      </c>
      <c r="H9432" s="141" t="s">
        <v>3515</v>
      </c>
      <c r="I9432" s="141" t="s">
        <v>3514</v>
      </c>
      <c r="J9432" s="141" t="s">
        <v>178</v>
      </c>
      <c r="K9432" s="141" t="s">
        <v>180</v>
      </c>
      <c r="L9432" s="141" t="s">
        <v>3969</v>
      </c>
      <c r="M9432" s="141" t="s">
        <v>261</v>
      </c>
      <c r="N9432" s="141" t="s">
        <v>294</v>
      </c>
      <c r="O9432" s="141" t="s">
        <v>287</v>
      </c>
      <c r="P9432" s="141" t="s">
        <v>901</v>
      </c>
      <c r="Q9432" s="141" t="s">
        <v>413</v>
      </c>
      <c r="R9432" s="141" t="s">
        <v>3468</v>
      </c>
      <c r="S9432" s="148" t="s">
        <v>3283</v>
      </c>
      <c r="T9432" s="147">
        <v>275000</v>
      </c>
      <c r="U9432" s="147">
        <v>0</v>
      </c>
      <c r="V9432" s="147">
        <v>0</v>
      </c>
      <c r="W9432" s="147">
        <v>0</v>
      </c>
    </row>
    <row r="9433" spans="1:23">
      <c r="A9433" s="141" t="s">
        <v>3465</v>
      </c>
      <c r="B9433" s="141" t="s">
        <v>284</v>
      </c>
      <c r="C9433" s="141" t="s">
        <v>3457</v>
      </c>
      <c r="D9433" s="141" t="s">
        <v>3455</v>
      </c>
      <c r="E9433" s="141" t="s">
        <v>4088</v>
      </c>
      <c r="F9433" s="141" t="s">
        <v>4087</v>
      </c>
      <c r="G9433" s="141" t="s">
        <v>75</v>
      </c>
      <c r="H9433" s="141" t="s">
        <v>3515</v>
      </c>
      <c r="I9433" s="141" t="s">
        <v>3514</v>
      </c>
      <c r="J9433" s="141" t="s">
        <v>178</v>
      </c>
      <c r="K9433" s="141" t="s">
        <v>180</v>
      </c>
      <c r="L9433" s="141" t="s">
        <v>3969</v>
      </c>
      <c r="M9433" s="141" t="s">
        <v>261</v>
      </c>
      <c r="N9433" s="141" t="s">
        <v>296</v>
      </c>
      <c r="O9433" s="141" t="s">
        <v>287</v>
      </c>
      <c r="P9433" s="141" t="s">
        <v>937</v>
      </c>
      <c r="Q9433" s="141" t="s">
        <v>448</v>
      </c>
      <c r="R9433" s="141" t="s">
        <v>3468</v>
      </c>
      <c r="S9433" s="148" t="s">
        <v>3283</v>
      </c>
      <c r="T9433" s="147">
        <v>2070000</v>
      </c>
      <c r="U9433" s="147">
        <v>3421376.44</v>
      </c>
      <c r="V9433" s="147">
        <v>3421376.44</v>
      </c>
      <c r="W9433" s="147">
        <v>3421376.44</v>
      </c>
    </row>
    <row r="9434" spans="1:23">
      <c r="A9434" s="141" t="s">
        <v>3465</v>
      </c>
      <c r="B9434" s="141" t="s">
        <v>284</v>
      </c>
      <c r="C9434" s="141" t="s">
        <v>3457</v>
      </c>
      <c r="D9434" s="141" t="s">
        <v>3455</v>
      </c>
      <c r="E9434" s="141" t="s">
        <v>4088</v>
      </c>
      <c r="F9434" s="141" t="s">
        <v>4087</v>
      </c>
      <c r="G9434" s="141" t="s">
        <v>75</v>
      </c>
      <c r="H9434" s="141" t="s">
        <v>3515</v>
      </c>
      <c r="I9434" s="141" t="s">
        <v>3514</v>
      </c>
      <c r="J9434" s="141" t="s">
        <v>178</v>
      </c>
      <c r="K9434" s="141" t="s">
        <v>180</v>
      </c>
      <c r="L9434" s="141" t="s">
        <v>3969</v>
      </c>
      <c r="M9434" s="141" t="s">
        <v>261</v>
      </c>
      <c r="N9434" s="141" t="s">
        <v>297</v>
      </c>
      <c r="O9434" s="141" t="s">
        <v>287</v>
      </c>
      <c r="P9434" s="141" t="s">
        <v>962</v>
      </c>
      <c r="Q9434" s="141" t="s">
        <v>472</v>
      </c>
      <c r="R9434" s="141" t="s">
        <v>3468</v>
      </c>
      <c r="S9434" s="148" t="s">
        <v>3283</v>
      </c>
      <c r="T9434" s="147">
        <v>1650000</v>
      </c>
      <c r="U9434" s="147">
        <v>0</v>
      </c>
      <c r="V9434" s="147">
        <v>0</v>
      </c>
      <c r="W9434" s="147">
        <v>0</v>
      </c>
    </row>
    <row r="9435" spans="1:23">
      <c r="A9435" s="141" t="s">
        <v>3465</v>
      </c>
      <c r="B9435" s="141" t="s">
        <v>284</v>
      </c>
      <c r="C9435" s="141" t="s">
        <v>3457</v>
      </c>
      <c r="D9435" s="141" t="s">
        <v>3455</v>
      </c>
      <c r="E9435" s="141" t="s">
        <v>4088</v>
      </c>
      <c r="F9435" s="141" t="s">
        <v>4087</v>
      </c>
      <c r="G9435" s="141" t="s">
        <v>75</v>
      </c>
      <c r="H9435" s="141" t="s">
        <v>3515</v>
      </c>
      <c r="I9435" s="141" t="s">
        <v>3514</v>
      </c>
      <c r="J9435" s="141" t="s">
        <v>178</v>
      </c>
      <c r="K9435" s="141" t="s">
        <v>180</v>
      </c>
      <c r="L9435" s="141" t="s">
        <v>3969</v>
      </c>
      <c r="M9435" s="141" t="s">
        <v>261</v>
      </c>
      <c r="N9435" s="141" t="s">
        <v>484</v>
      </c>
      <c r="O9435" s="141" t="s">
        <v>287</v>
      </c>
      <c r="P9435" s="141" t="s">
        <v>984</v>
      </c>
      <c r="Q9435" s="141" t="s">
        <v>493</v>
      </c>
      <c r="R9435" s="141" t="s">
        <v>3468</v>
      </c>
      <c r="S9435" s="148" t="s">
        <v>3283</v>
      </c>
      <c r="T9435" s="147">
        <v>0</v>
      </c>
      <c r="U9435" s="147">
        <v>6526751</v>
      </c>
      <c r="V9435" s="147">
        <v>0</v>
      </c>
      <c r="W9435" s="147">
        <v>0</v>
      </c>
    </row>
    <row r="9436" spans="1:23">
      <c r="A9436" s="141" t="s">
        <v>3465</v>
      </c>
      <c r="B9436" s="141" t="s">
        <v>284</v>
      </c>
      <c r="C9436" s="141" t="s">
        <v>3457</v>
      </c>
      <c r="D9436" s="141" t="s">
        <v>3455</v>
      </c>
      <c r="E9436" s="141" t="s">
        <v>4088</v>
      </c>
      <c r="F9436" s="141" t="s">
        <v>4087</v>
      </c>
      <c r="G9436" s="141" t="s">
        <v>75</v>
      </c>
      <c r="H9436" s="141" t="s">
        <v>3515</v>
      </c>
      <c r="I9436" s="141" t="s">
        <v>3514</v>
      </c>
      <c r="J9436" s="141" t="s">
        <v>178</v>
      </c>
      <c r="K9436" s="141" t="s">
        <v>180</v>
      </c>
      <c r="L9436" s="141" t="s">
        <v>3969</v>
      </c>
      <c r="M9436" s="141" t="s">
        <v>261</v>
      </c>
      <c r="N9436" s="141" t="s">
        <v>519</v>
      </c>
      <c r="O9436" s="141" t="s">
        <v>287</v>
      </c>
      <c r="P9436" s="141" t="s">
        <v>1034</v>
      </c>
      <c r="Q9436" s="141" t="s">
        <v>538</v>
      </c>
      <c r="R9436" s="141" t="s">
        <v>3468</v>
      </c>
      <c r="S9436" s="148" t="s">
        <v>3283</v>
      </c>
      <c r="T9436" s="147">
        <v>5400000</v>
      </c>
      <c r="U9436" s="147">
        <v>0</v>
      </c>
      <c r="V9436" s="147">
        <v>0</v>
      </c>
      <c r="W9436" s="147">
        <v>0</v>
      </c>
    </row>
    <row r="9437" spans="1:23">
      <c r="A9437" s="141" t="s">
        <v>3465</v>
      </c>
      <c r="B9437" s="141" t="s">
        <v>284</v>
      </c>
      <c r="C9437" s="141" t="s">
        <v>3457</v>
      </c>
      <c r="D9437" s="141" t="s">
        <v>3455</v>
      </c>
      <c r="E9437" s="141" t="s">
        <v>4088</v>
      </c>
      <c r="F9437" s="141" t="s">
        <v>4087</v>
      </c>
      <c r="G9437" s="141" t="s">
        <v>75</v>
      </c>
      <c r="H9437" s="141" t="s">
        <v>3515</v>
      </c>
      <c r="I9437" s="141" t="s">
        <v>3514</v>
      </c>
      <c r="J9437" s="141" t="s">
        <v>178</v>
      </c>
      <c r="K9437" s="141" t="s">
        <v>180</v>
      </c>
      <c r="L9437" s="141" t="s">
        <v>3969</v>
      </c>
      <c r="M9437" s="141" t="s">
        <v>261</v>
      </c>
      <c r="N9437" s="141" t="s">
        <v>607</v>
      </c>
      <c r="O9437" s="141" t="s">
        <v>287</v>
      </c>
      <c r="P9437" s="141" t="s">
        <v>1121</v>
      </c>
      <c r="Q9437" s="141" t="s">
        <v>619</v>
      </c>
      <c r="R9437" s="141" t="s">
        <v>3468</v>
      </c>
      <c r="S9437" s="148" t="s">
        <v>3283</v>
      </c>
      <c r="T9437" s="147">
        <v>10500000</v>
      </c>
      <c r="U9437" s="147">
        <v>0</v>
      </c>
      <c r="V9437" s="147">
        <v>0</v>
      </c>
      <c r="W9437" s="147">
        <v>0</v>
      </c>
    </row>
    <row r="9438" spans="1:23">
      <c r="A9438" s="141" t="s">
        <v>3465</v>
      </c>
      <c r="B9438" s="141" t="s">
        <v>284</v>
      </c>
      <c r="C9438" s="141" t="s">
        <v>3457</v>
      </c>
      <c r="D9438" s="141" t="s">
        <v>3455</v>
      </c>
      <c r="E9438" s="141" t="s">
        <v>4088</v>
      </c>
      <c r="F9438" s="141" t="s">
        <v>4087</v>
      </c>
      <c r="G9438" s="141" t="s">
        <v>75</v>
      </c>
      <c r="H9438" s="141" t="s">
        <v>3515</v>
      </c>
      <c r="I9438" s="141" t="s">
        <v>3514</v>
      </c>
      <c r="J9438" s="141" t="s">
        <v>178</v>
      </c>
      <c r="K9438" s="141" t="s">
        <v>180</v>
      </c>
      <c r="L9438" s="141" t="s">
        <v>3969</v>
      </c>
      <c r="M9438" s="141" t="s">
        <v>261</v>
      </c>
      <c r="N9438" s="141" t="s">
        <v>302</v>
      </c>
      <c r="O9438" s="141" t="s">
        <v>287</v>
      </c>
      <c r="P9438" s="141" t="s">
        <v>1312</v>
      </c>
      <c r="Q9438" s="141" t="s">
        <v>2681</v>
      </c>
      <c r="R9438" s="141" t="s">
        <v>3468</v>
      </c>
      <c r="S9438" s="148" t="s">
        <v>3283</v>
      </c>
      <c r="T9438" s="147">
        <v>0</v>
      </c>
      <c r="U9438" s="147">
        <v>0</v>
      </c>
      <c r="V9438" s="147">
        <v>0</v>
      </c>
      <c r="W9438" s="147">
        <v>0</v>
      </c>
    </row>
    <row r="9439" spans="1:23">
      <c r="A9439" s="141" t="s">
        <v>3465</v>
      </c>
      <c r="B9439" s="141" t="s">
        <v>284</v>
      </c>
      <c r="C9439" s="141" t="s">
        <v>3457</v>
      </c>
      <c r="D9439" s="141" t="s">
        <v>3455</v>
      </c>
      <c r="E9439" s="141" t="s">
        <v>4088</v>
      </c>
      <c r="F9439" s="141" t="s">
        <v>4087</v>
      </c>
      <c r="G9439" s="141" t="s">
        <v>75</v>
      </c>
      <c r="H9439" s="141" t="s">
        <v>3515</v>
      </c>
      <c r="I9439" s="141" t="s">
        <v>3514</v>
      </c>
      <c r="J9439" s="141" t="s">
        <v>178</v>
      </c>
      <c r="K9439" s="141" t="s">
        <v>180</v>
      </c>
      <c r="L9439" s="141" t="s">
        <v>3969</v>
      </c>
      <c r="M9439" s="141" t="s">
        <v>263</v>
      </c>
      <c r="N9439" s="141" t="s">
        <v>286</v>
      </c>
      <c r="O9439" s="141" t="s">
        <v>287</v>
      </c>
      <c r="P9439" s="141" t="s">
        <v>3152</v>
      </c>
      <c r="Q9439" s="141" t="s">
        <v>3151</v>
      </c>
      <c r="R9439" s="141" t="s">
        <v>3468</v>
      </c>
      <c r="S9439" s="148" t="s">
        <v>3283</v>
      </c>
      <c r="T9439" s="147">
        <v>0</v>
      </c>
      <c r="U9439" s="147">
        <v>15000000</v>
      </c>
      <c r="V9439" s="147">
        <v>8231898.8200000003</v>
      </c>
      <c r="W9439" s="147">
        <v>0</v>
      </c>
    </row>
    <row r="9440" spans="1:23">
      <c r="A9440" s="141" t="s">
        <v>3465</v>
      </c>
      <c r="B9440" s="141" t="s">
        <v>284</v>
      </c>
      <c r="C9440" s="141" t="s">
        <v>3457</v>
      </c>
      <c r="D9440" s="141" t="s">
        <v>3455</v>
      </c>
      <c r="E9440" s="141" t="s">
        <v>4088</v>
      </c>
      <c r="F9440" s="141" t="s">
        <v>4087</v>
      </c>
      <c r="G9440" s="141" t="s">
        <v>75</v>
      </c>
      <c r="H9440" s="141" t="s">
        <v>3515</v>
      </c>
      <c r="I9440" s="141" t="s">
        <v>3514</v>
      </c>
      <c r="J9440" s="141" t="s">
        <v>178</v>
      </c>
      <c r="K9440" s="141" t="s">
        <v>180</v>
      </c>
      <c r="L9440" s="141" t="s">
        <v>3969</v>
      </c>
      <c r="M9440" s="141" t="s">
        <v>263</v>
      </c>
      <c r="N9440" s="141" t="s">
        <v>286</v>
      </c>
      <c r="O9440" s="141" t="s">
        <v>287</v>
      </c>
      <c r="P9440" s="141" t="s">
        <v>802</v>
      </c>
      <c r="Q9440" s="141" t="s">
        <v>317</v>
      </c>
      <c r="R9440" s="141" t="s">
        <v>3468</v>
      </c>
      <c r="S9440" s="148" t="s">
        <v>3283</v>
      </c>
      <c r="T9440" s="147">
        <v>0</v>
      </c>
      <c r="U9440" s="147">
        <v>111697108</v>
      </c>
      <c r="V9440" s="147">
        <v>111697108</v>
      </c>
      <c r="W9440" s="147">
        <v>111697108</v>
      </c>
    </row>
    <row r="9441" spans="1:23">
      <c r="A9441" s="141" t="s">
        <v>3465</v>
      </c>
      <c r="B9441" s="141" t="s">
        <v>284</v>
      </c>
      <c r="C9441" s="141" t="s">
        <v>3457</v>
      </c>
      <c r="D9441" s="141" t="s">
        <v>3455</v>
      </c>
      <c r="E9441" s="141" t="s">
        <v>4088</v>
      </c>
      <c r="F9441" s="141" t="s">
        <v>4087</v>
      </c>
      <c r="G9441" s="141" t="s">
        <v>75</v>
      </c>
      <c r="H9441" s="141" t="s">
        <v>3515</v>
      </c>
      <c r="I9441" s="141" t="s">
        <v>3514</v>
      </c>
      <c r="J9441" s="141" t="s">
        <v>178</v>
      </c>
      <c r="K9441" s="141" t="s">
        <v>180</v>
      </c>
      <c r="L9441" s="141" t="s">
        <v>3969</v>
      </c>
      <c r="M9441" s="141" t="s">
        <v>263</v>
      </c>
      <c r="N9441" s="141" t="s">
        <v>294</v>
      </c>
      <c r="O9441" s="141" t="s">
        <v>287</v>
      </c>
      <c r="P9441" s="141" t="s">
        <v>901</v>
      </c>
      <c r="Q9441" s="141" t="s">
        <v>413</v>
      </c>
      <c r="R9441" s="141" t="s">
        <v>3468</v>
      </c>
      <c r="S9441" s="148" t="s">
        <v>3283</v>
      </c>
      <c r="T9441" s="147">
        <v>11095723</v>
      </c>
      <c r="U9441" s="147">
        <v>61381384</v>
      </c>
      <c r="V9441" s="147">
        <v>61381383.009999998</v>
      </c>
      <c r="W9441" s="147">
        <v>61381383.009999998</v>
      </c>
    </row>
    <row r="9442" spans="1:23">
      <c r="A9442" s="141" t="s">
        <v>3465</v>
      </c>
      <c r="B9442" s="141" t="s">
        <v>284</v>
      </c>
      <c r="C9442" s="141" t="s">
        <v>3457</v>
      </c>
      <c r="D9442" s="141" t="s">
        <v>3455</v>
      </c>
      <c r="E9442" s="141" t="s">
        <v>4088</v>
      </c>
      <c r="F9442" s="141" t="s">
        <v>4087</v>
      </c>
      <c r="G9442" s="141" t="s">
        <v>75</v>
      </c>
      <c r="H9442" s="141" t="s">
        <v>3515</v>
      </c>
      <c r="I9442" s="141" t="s">
        <v>3514</v>
      </c>
      <c r="J9442" s="141" t="s">
        <v>178</v>
      </c>
      <c r="K9442" s="141" t="s">
        <v>180</v>
      </c>
      <c r="L9442" s="141" t="s">
        <v>3969</v>
      </c>
      <c r="M9442" s="141" t="s">
        <v>263</v>
      </c>
      <c r="N9442" s="141" t="s">
        <v>296</v>
      </c>
      <c r="O9442" s="141" t="s">
        <v>287</v>
      </c>
      <c r="P9442" s="141" t="s">
        <v>937</v>
      </c>
      <c r="Q9442" s="141" t="s">
        <v>448</v>
      </c>
      <c r="R9442" s="141" t="s">
        <v>3468</v>
      </c>
      <c r="S9442" s="148" t="s">
        <v>3283</v>
      </c>
      <c r="T9442" s="147">
        <v>22684929</v>
      </c>
      <c r="U9442" s="147">
        <v>96160182.359999999</v>
      </c>
      <c r="V9442" s="147">
        <v>96160182.359999999</v>
      </c>
      <c r="W9442" s="147">
        <v>96160182.359999999</v>
      </c>
    </row>
    <row r="9443" spans="1:23">
      <c r="A9443" s="141" t="s">
        <v>3465</v>
      </c>
      <c r="B9443" s="141" t="s">
        <v>284</v>
      </c>
      <c r="C9443" s="141" t="s">
        <v>3457</v>
      </c>
      <c r="D9443" s="141" t="s">
        <v>3455</v>
      </c>
      <c r="E9443" s="141" t="s">
        <v>4088</v>
      </c>
      <c r="F9443" s="141" t="s">
        <v>4087</v>
      </c>
      <c r="G9443" s="141" t="s">
        <v>75</v>
      </c>
      <c r="H9443" s="141" t="s">
        <v>3515</v>
      </c>
      <c r="I9443" s="141" t="s">
        <v>3514</v>
      </c>
      <c r="J9443" s="141" t="s">
        <v>178</v>
      </c>
      <c r="K9443" s="141" t="s">
        <v>180</v>
      </c>
      <c r="L9443" s="141" t="s">
        <v>3969</v>
      </c>
      <c r="M9443" s="141" t="s">
        <v>263</v>
      </c>
      <c r="N9443" s="141" t="s">
        <v>297</v>
      </c>
      <c r="O9443" s="141" t="s">
        <v>287</v>
      </c>
      <c r="P9443" s="141" t="s">
        <v>962</v>
      </c>
      <c r="Q9443" s="141" t="s">
        <v>472</v>
      </c>
      <c r="R9443" s="141" t="s">
        <v>3468</v>
      </c>
      <c r="S9443" s="148" t="s">
        <v>3283</v>
      </c>
      <c r="T9443" s="147">
        <v>30799699</v>
      </c>
      <c r="U9443" s="147">
        <v>55282133</v>
      </c>
      <c r="V9443" s="147">
        <v>42060774.850000001</v>
      </c>
      <c r="W9443" s="147">
        <v>42060774.850000001</v>
      </c>
    </row>
    <row r="9444" spans="1:23">
      <c r="A9444" s="141" t="s">
        <v>3465</v>
      </c>
      <c r="B9444" s="141" t="s">
        <v>284</v>
      </c>
      <c r="C9444" s="141" t="s">
        <v>3457</v>
      </c>
      <c r="D9444" s="141" t="s">
        <v>3455</v>
      </c>
      <c r="E9444" s="141" t="s">
        <v>4088</v>
      </c>
      <c r="F9444" s="141" t="s">
        <v>4087</v>
      </c>
      <c r="G9444" s="141" t="s">
        <v>75</v>
      </c>
      <c r="H9444" s="141" t="s">
        <v>3515</v>
      </c>
      <c r="I9444" s="141" t="s">
        <v>3514</v>
      </c>
      <c r="J9444" s="141" t="s">
        <v>178</v>
      </c>
      <c r="K9444" s="141" t="s">
        <v>180</v>
      </c>
      <c r="L9444" s="141" t="s">
        <v>3969</v>
      </c>
      <c r="M9444" s="141" t="s">
        <v>263</v>
      </c>
      <c r="N9444" s="141" t="s">
        <v>484</v>
      </c>
      <c r="O9444" s="141" t="s">
        <v>287</v>
      </c>
      <c r="P9444" s="141" t="s">
        <v>984</v>
      </c>
      <c r="Q9444" s="141" t="s">
        <v>493</v>
      </c>
      <c r="R9444" s="141" t="s">
        <v>3468</v>
      </c>
      <c r="S9444" s="148" t="s">
        <v>3283</v>
      </c>
      <c r="T9444" s="147">
        <v>0</v>
      </c>
      <c r="U9444" s="147">
        <v>101390244</v>
      </c>
      <c r="V9444" s="147">
        <v>0</v>
      </c>
      <c r="W9444" s="147">
        <v>0</v>
      </c>
    </row>
    <row r="9445" spans="1:23">
      <c r="A9445" s="141" t="s">
        <v>3465</v>
      </c>
      <c r="B9445" s="141" t="s">
        <v>284</v>
      </c>
      <c r="C9445" s="141" t="s">
        <v>3457</v>
      </c>
      <c r="D9445" s="141" t="s">
        <v>3455</v>
      </c>
      <c r="E9445" s="141" t="s">
        <v>4088</v>
      </c>
      <c r="F9445" s="141" t="s">
        <v>4087</v>
      </c>
      <c r="G9445" s="141" t="s">
        <v>75</v>
      </c>
      <c r="H9445" s="141" t="s">
        <v>3515</v>
      </c>
      <c r="I9445" s="141" t="s">
        <v>3514</v>
      </c>
      <c r="J9445" s="141" t="s">
        <v>178</v>
      </c>
      <c r="K9445" s="141" t="s">
        <v>180</v>
      </c>
      <c r="L9445" s="141" t="s">
        <v>3969</v>
      </c>
      <c r="M9445" s="141" t="s">
        <v>263</v>
      </c>
      <c r="N9445" s="141" t="s">
        <v>519</v>
      </c>
      <c r="O9445" s="141" t="s">
        <v>287</v>
      </c>
      <c r="P9445" s="141" t="s">
        <v>1034</v>
      </c>
      <c r="Q9445" s="141" t="s">
        <v>538</v>
      </c>
      <c r="R9445" s="141" t="s">
        <v>3468</v>
      </c>
      <c r="S9445" s="148" t="s">
        <v>3283</v>
      </c>
      <c r="T9445" s="147">
        <v>16824470</v>
      </c>
      <c r="U9445" s="147">
        <v>76641491</v>
      </c>
      <c r="V9445" s="147">
        <v>11560383.1</v>
      </c>
      <c r="W9445" s="147">
        <v>11560383.1</v>
      </c>
    </row>
    <row r="9446" spans="1:23">
      <c r="A9446" s="141" t="s">
        <v>3465</v>
      </c>
      <c r="B9446" s="141" t="s">
        <v>284</v>
      </c>
      <c r="C9446" s="141" t="s">
        <v>3457</v>
      </c>
      <c r="D9446" s="141" t="s">
        <v>3455</v>
      </c>
      <c r="E9446" s="141" t="s">
        <v>4088</v>
      </c>
      <c r="F9446" s="141" t="s">
        <v>4087</v>
      </c>
      <c r="G9446" s="141" t="s">
        <v>75</v>
      </c>
      <c r="H9446" s="141" t="s">
        <v>3515</v>
      </c>
      <c r="I9446" s="141" t="s">
        <v>3514</v>
      </c>
      <c r="J9446" s="141" t="s">
        <v>178</v>
      </c>
      <c r="K9446" s="141" t="s">
        <v>180</v>
      </c>
      <c r="L9446" s="141" t="s">
        <v>3969</v>
      </c>
      <c r="M9446" s="141" t="s">
        <v>263</v>
      </c>
      <c r="N9446" s="141" t="s">
        <v>607</v>
      </c>
      <c r="O9446" s="141" t="s">
        <v>287</v>
      </c>
      <c r="P9446" s="141" t="s">
        <v>1121</v>
      </c>
      <c r="Q9446" s="141" t="s">
        <v>619</v>
      </c>
      <c r="R9446" s="141" t="s">
        <v>3468</v>
      </c>
      <c r="S9446" s="148" t="s">
        <v>3283</v>
      </c>
      <c r="T9446" s="147">
        <v>76461522</v>
      </c>
      <c r="U9446" s="147">
        <v>87141445</v>
      </c>
      <c r="V9446" s="147">
        <v>0</v>
      </c>
      <c r="W9446" s="147">
        <v>0</v>
      </c>
    </row>
    <row r="9447" spans="1:23">
      <c r="A9447" s="141" t="s">
        <v>3465</v>
      </c>
      <c r="B9447" s="141" t="s">
        <v>284</v>
      </c>
      <c r="C9447" s="141" t="s">
        <v>3457</v>
      </c>
      <c r="D9447" s="141" t="s">
        <v>3455</v>
      </c>
      <c r="E9447" s="141" t="s">
        <v>4088</v>
      </c>
      <c r="F9447" s="141" t="s">
        <v>4087</v>
      </c>
      <c r="G9447" s="141" t="s">
        <v>75</v>
      </c>
      <c r="H9447" s="141" t="s">
        <v>3515</v>
      </c>
      <c r="I9447" s="141" t="s">
        <v>3514</v>
      </c>
      <c r="J9447" s="141" t="s">
        <v>178</v>
      </c>
      <c r="K9447" s="141" t="s">
        <v>180</v>
      </c>
      <c r="L9447" s="141" t="s">
        <v>3969</v>
      </c>
      <c r="M9447" s="141" t="s">
        <v>263</v>
      </c>
      <c r="N9447" s="141" t="s">
        <v>301</v>
      </c>
      <c r="O9447" s="141" t="s">
        <v>287</v>
      </c>
      <c r="P9447" s="141" t="s">
        <v>1177</v>
      </c>
      <c r="Q9447" s="141" t="s">
        <v>674</v>
      </c>
      <c r="R9447" s="141" t="s">
        <v>3468</v>
      </c>
      <c r="S9447" s="148" t="s">
        <v>3283</v>
      </c>
      <c r="T9447" s="147">
        <v>41006662</v>
      </c>
      <c r="U9447" s="147">
        <v>125865436.79000001</v>
      </c>
      <c r="V9447" s="147">
        <v>125865436.79000001</v>
      </c>
      <c r="W9447" s="147">
        <v>125865436.79000001</v>
      </c>
    </row>
    <row r="9448" spans="1:23">
      <c r="A9448" s="141" t="s">
        <v>3465</v>
      </c>
      <c r="B9448" s="141" t="s">
        <v>284</v>
      </c>
      <c r="C9448" s="141" t="s">
        <v>3457</v>
      </c>
      <c r="D9448" s="141" t="s">
        <v>3455</v>
      </c>
      <c r="E9448" s="141" t="s">
        <v>4088</v>
      </c>
      <c r="F9448" s="141" t="s">
        <v>4087</v>
      </c>
      <c r="G9448" s="141" t="s">
        <v>75</v>
      </c>
      <c r="H9448" s="141" t="s">
        <v>3515</v>
      </c>
      <c r="I9448" s="141" t="s">
        <v>3514</v>
      </c>
      <c r="J9448" s="141" t="s">
        <v>178</v>
      </c>
      <c r="K9448" s="141" t="s">
        <v>180</v>
      </c>
      <c r="L9448" s="141" t="s">
        <v>3969</v>
      </c>
      <c r="M9448" s="141" t="s">
        <v>263</v>
      </c>
      <c r="N9448" s="141" t="s">
        <v>302</v>
      </c>
      <c r="O9448" s="141" t="s">
        <v>287</v>
      </c>
      <c r="P9448" s="141" t="s">
        <v>1312</v>
      </c>
      <c r="Q9448" s="141" t="s">
        <v>2681</v>
      </c>
      <c r="R9448" s="141" t="s">
        <v>3468</v>
      </c>
      <c r="S9448" s="148" t="s">
        <v>3283</v>
      </c>
      <c r="T9448" s="147">
        <v>0</v>
      </c>
      <c r="U9448" s="147">
        <v>0</v>
      </c>
      <c r="V9448" s="147">
        <v>0</v>
      </c>
      <c r="W9448" s="147">
        <v>0</v>
      </c>
    </row>
    <row r="9449" spans="1:23">
      <c r="A9449" s="141" t="s">
        <v>3465</v>
      </c>
      <c r="B9449" s="141" t="s">
        <v>284</v>
      </c>
      <c r="C9449" s="141" t="s">
        <v>3457</v>
      </c>
      <c r="D9449" s="141" t="s">
        <v>3455</v>
      </c>
      <c r="E9449" s="141" t="s">
        <v>4088</v>
      </c>
      <c r="F9449" s="141" t="s">
        <v>4087</v>
      </c>
      <c r="G9449" s="141" t="s">
        <v>75</v>
      </c>
      <c r="H9449" s="141" t="s">
        <v>3515</v>
      </c>
      <c r="I9449" s="141" t="s">
        <v>3514</v>
      </c>
      <c r="J9449" s="141" t="s">
        <v>178</v>
      </c>
      <c r="K9449" s="141" t="s">
        <v>180</v>
      </c>
      <c r="L9449" s="141" t="s">
        <v>3969</v>
      </c>
      <c r="M9449" s="141" t="s">
        <v>263</v>
      </c>
      <c r="N9449" s="141" t="s">
        <v>303</v>
      </c>
      <c r="O9449" s="141" t="s">
        <v>287</v>
      </c>
      <c r="P9449" s="141" t="s">
        <v>1273</v>
      </c>
      <c r="Q9449" s="141" t="s">
        <v>760</v>
      </c>
      <c r="R9449" s="141" t="s">
        <v>3468</v>
      </c>
      <c r="S9449" s="148" t="s">
        <v>3283</v>
      </c>
      <c r="T9449" s="147">
        <v>202085386</v>
      </c>
      <c r="U9449" s="147">
        <v>0</v>
      </c>
      <c r="V9449" s="147">
        <v>0</v>
      </c>
      <c r="W9449" s="147">
        <v>0</v>
      </c>
    </row>
    <row r="9450" spans="1:23">
      <c r="A9450" s="141" t="s">
        <v>3465</v>
      </c>
      <c r="B9450" s="141" t="s">
        <v>284</v>
      </c>
      <c r="C9450" s="141" t="s">
        <v>3457</v>
      </c>
      <c r="D9450" s="141" t="s">
        <v>3455</v>
      </c>
      <c r="E9450" s="141" t="s">
        <v>4088</v>
      </c>
      <c r="F9450" s="141" t="s">
        <v>4087</v>
      </c>
      <c r="G9450" s="141" t="s">
        <v>75</v>
      </c>
      <c r="H9450" s="141" t="s">
        <v>3515</v>
      </c>
      <c r="I9450" s="141" t="s">
        <v>3514</v>
      </c>
      <c r="J9450" s="141" t="s">
        <v>178</v>
      </c>
      <c r="K9450" s="141" t="s">
        <v>183</v>
      </c>
      <c r="L9450" s="141" t="s">
        <v>3969</v>
      </c>
      <c r="M9450" s="141" t="s">
        <v>261</v>
      </c>
      <c r="N9450" s="141" t="s">
        <v>293</v>
      </c>
      <c r="O9450" s="141" t="s">
        <v>287</v>
      </c>
      <c r="P9450" s="141" t="s">
        <v>882</v>
      </c>
      <c r="Q9450" s="141" t="s">
        <v>393</v>
      </c>
      <c r="R9450" s="141" t="s">
        <v>3468</v>
      </c>
      <c r="S9450" s="148" t="s">
        <v>3283</v>
      </c>
      <c r="T9450" s="147">
        <v>29279364</v>
      </c>
      <c r="U9450" s="147">
        <v>29279364</v>
      </c>
      <c r="V9450" s="147">
        <v>29279364</v>
      </c>
      <c r="W9450" s="147">
        <v>29279364</v>
      </c>
    </row>
    <row r="9451" spans="1:23">
      <c r="A9451" s="141" t="s">
        <v>3465</v>
      </c>
      <c r="B9451" s="141" t="s">
        <v>284</v>
      </c>
      <c r="C9451" s="141" t="s">
        <v>3457</v>
      </c>
      <c r="D9451" s="141" t="s">
        <v>3455</v>
      </c>
      <c r="E9451" s="141" t="s">
        <v>4088</v>
      </c>
      <c r="F9451" s="141" t="s">
        <v>4087</v>
      </c>
      <c r="G9451" s="141" t="s">
        <v>75</v>
      </c>
      <c r="H9451" s="141" t="s">
        <v>3515</v>
      </c>
      <c r="I9451" s="141" t="s">
        <v>3514</v>
      </c>
      <c r="J9451" s="141" t="s">
        <v>178</v>
      </c>
      <c r="K9451" s="141" t="s">
        <v>183</v>
      </c>
      <c r="L9451" s="141" t="s">
        <v>3969</v>
      </c>
      <c r="M9451" s="141" t="s">
        <v>263</v>
      </c>
      <c r="N9451" s="141" t="s">
        <v>293</v>
      </c>
      <c r="O9451" s="141" t="s">
        <v>287</v>
      </c>
      <c r="P9451" s="141" t="s">
        <v>882</v>
      </c>
      <c r="Q9451" s="141" t="s">
        <v>393</v>
      </c>
      <c r="R9451" s="141" t="s">
        <v>3468</v>
      </c>
      <c r="S9451" s="148" t="s">
        <v>3283</v>
      </c>
      <c r="T9451" s="147">
        <v>0</v>
      </c>
      <c r="U9451" s="147">
        <v>313619483.11000001</v>
      </c>
      <c r="V9451" s="147">
        <v>177210332.11000001</v>
      </c>
      <c r="W9451" s="147">
        <v>177210332.11000001</v>
      </c>
    </row>
    <row r="9452" spans="1:23">
      <c r="A9452" s="141" t="s">
        <v>3465</v>
      </c>
      <c r="B9452" s="141" t="s">
        <v>284</v>
      </c>
      <c r="C9452" s="141" t="s">
        <v>3457</v>
      </c>
      <c r="D9452" s="141" t="s">
        <v>3455</v>
      </c>
      <c r="E9452" s="141" t="s">
        <v>4088</v>
      </c>
      <c r="F9452" s="141" t="s">
        <v>4087</v>
      </c>
      <c r="G9452" s="141" t="s">
        <v>75</v>
      </c>
      <c r="H9452" s="141" t="s">
        <v>3515</v>
      </c>
      <c r="I9452" s="141" t="s">
        <v>3514</v>
      </c>
      <c r="J9452" s="141" t="s">
        <v>184</v>
      </c>
      <c r="K9452" s="141" t="s">
        <v>186</v>
      </c>
      <c r="L9452" s="141" t="s">
        <v>3969</v>
      </c>
      <c r="M9452" s="141" t="s">
        <v>262</v>
      </c>
      <c r="N9452" s="141" t="s">
        <v>286</v>
      </c>
      <c r="O9452" s="141" t="s">
        <v>287</v>
      </c>
      <c r="P9452" s="141" t="s">
        <v>1417</v>
      </c>
      <c r="Q9452" s="141" t="s">
        <v>1416</v>
      </c>
      <c r="R9452" s="141" t="s">
        <v>3468</v>
      </c>
      <c r="S9452" s="148" t="s">
        <v>3283</v>
      </c>
      <c r="T9452" s="147">
        <v>0</v>
      </c>
      <c r="U9452" s="147">
        <v>583033</v>
      </c>
      <c r="V9452" s="147">
        <v>0</v>
      </c>
      <c r="W9452" s="147">
        <v>0</v>
      </c>
    </row>
    <row r="9453" spans="1:23">
      <c r="A9453" s="141" t="s">
        <v>3465</v>
      </c>
      <c r="B9453" s="141" t="s">
        <v>284</v>
      </c>
      <c r="C9453" s="141" t="s">
        <v>3457</v>
      </c>
      <c r="D9453" s="141" t="s">
        <v>3455</v>
      </c>
      <c r="E9453" s="141" t="s">
        <v>4088</v>
      </c>
      <c r="F9453" s="141" t="s">
        <v>4087</v>
      </c>
      <c r="G9453" s="141" t="s">
        <v>75</v>
      </c>
      <c r="H9453" s="141" t="s">
        <v>3515</v>
      </c>
      <c r="I9453" s="141" t="s">
        <v>3514</v>
      </c>
      <c r="J9453" s="141" t="s">
        <v>184</v>
      </c>
      <c r="K9453" s="141" t="s">
        <v>187</v>
      </c>
      <c r="L9453" s="141" t="s">
        <v>3969</v>
      </c>
      <c r="M9453" s="141" t="s">
        <v>261</v>
      </c>
      <c r="N9453" s="141" t="s">
        <v>294</v>
      </c>
      <c r="O9453" s="141" t="s">
        <v>287</v>
      </c>
      <c r="P9453" s="141" t="s">
        <v>1345</v>
      </c>
      <c r="Q9453" s="141" t="s">
        <v>1344</v>
      </c>
      <c r="R9453" s="141" t="s">
        <v>3468</v>
      </c>
      <c r="S9453" s="148" t="s">
        <v>3283</v>
      </c>
      <c r="T9453" s="147">
        <v>0</v>
      </c>
      <c r="U9453" s="147">
        <v>0</v>
      </c>
      <c r="V9453" s="147">
        <v>0</v>
      </c>
      <c r="W9453" s="147">
        <v>0</v>
      </c>
    </row>
    <row r="9454" spans="1:23">
      <c r="A9454" s="141" t="s">
        <v>3465</v>
      </c>
      <c r="B9454" s="141" t="s">
        <v>284</v>
      </c>
      <c r="C9454" s="141" t="s">
        <v>3457</v>
      </c>
      <c r="D9454" s="141" t="s">
        <v>3455</v>
      </c>
      <c r="E9454" s="141" t="s">
        <v>4088</v>
      </c>
      <c r="F9454" s="141" t="s">
        <v>4087</v>
      </c>
      <c r="G9454" s="141" t="s">
        <v>75</v>
      </c>
      <c r="H9454" s="141" t="s">
        <v>3515</v>
      </c>
      <c r="I9454" s="141" t="s">
        <v>3514</v>
      </c>
      <c r="J9454" s="141" t="s">
        <v>3958</v>
      </c>
      <c r="K9454" s="141" t="s">
        <v>203</v>
      </c>
      <c r="L9454" s="141" t="s">
        <v>3969</v>
      </c>
      <c r="M9454" s="141" t="s">
        <v>261</v>
      </c>
      <c r="N9454" s="141" t="s">
        <v>303</v>
      </c>
      <c r="O9454" s="141" t="s">
        <v>287</v>
      </c>
      <c r="P9454" s="141" t="s">
        <v>3282</v>
      </c>
      <c r="Q9454" s="141" t="s">
        <v>288</v>
      </c>
      <c r="R9454" s="141" t="s">
        <v>3468</v>
      </c>
      <c r="S9454" s="148" t="s">
        <v>3280</v>
      </c>
      <c r="T9454" s="147">
        <v>1980830</v>
      </c>
      <c r="U9454" s="147">
        <v>5355000</v>
      </c>
      <c r="V9454" s="147">
        <v>4518618.47</v>
      </c>
      <c r="W9454" s="147">
        <v>4518618.47</v>
      </c>
    </row>
    <row r="9455" spans="1:23">
      <c r="A9455" s="141" t="s">
        <v>3465</v>
      </c>
      <c r="B9455" s="141" t="s">
        <v>284</v>
      </c>
      <c r="C9455" s="141" t="s">
        <v>3457</v>
      </c>
      <c r="D9455" s="141" t="s">
        <v>3455</v>
      </c>
      <c r="E9455" s="141" t="s">
        <v>4088</v>
      </c>
      <c r="F9455" s="141" t="s">
        <v>4087</v>
      </c>
      <c r="G9455" s="141" t="s">
        <v>75</v>
      </c>
      <c r="H9455" s="141" t="s">
        <v>3515</v>
      </c>
      <c r="I9455" s="141" t="s">
        <v>3514</v>
      </c>
      <c r="J9455" s="141" t="s">
        <v>3958</v>
      </c>
      <c r="K9455" s="141" t="s">
        <v>203</v>
      </c>
      <c r="L9455" s="141" t="s">
        <v>3969</v>
      </c>
      <c r="M9455" s="141" t="s">
        <v>261</v>
      </c>
      <c r="N9455" s="141" t="s">
        <v>303</v>
      </c>
      <c r="O9455" s="141" t="s">
        <v>289</v>
      </c>
      <c r="P9455" s="141" t="s">
        <v>3282</v>
      </c>
      <c r="Q9455" s="141" t="s">
        <v>288</v>
      </c>
      <c r="R9455" s="141" t="s">
        <v>3468</v>
      </c>
      <c r="S9455" s="148" t="s">
        <v>3280</v>
      </c>
      <c r="T9455" s="147">
        <v>3500000</v>
      </c>
      <c r="U9455" s="147">
        <v>16567823</v>
      </c>
      <c r="V9455" s="147">
        <v>5722289.29</v>
      </c>
      <c r="W9455" s="147">
        <v>5549830.1699999999</v>
      </c>
    </row>
    <row r="9456" spans="1:23">
      <c r="A9456" s="141" t="s">
        <v>3465</v>
      </c>
      <c r="B9456" s="141" t="s">
        <v>284</v>
      </c>
      <c r="C9456" s="141" t="s">
        <v>3457</v>
      </c>
      <c r="D9456" s="141" t="s">
        <v>3455</v>
      </c>
      <c r="E9456" s="141" t="s">
        <v>4088</v>
      </c>
      <c r="F9456" s="141" t="s">
        <v>4087</v>
      </c>
      <c r="G9456" s="141" t="s">
        <v>75</v>
      </c>
      <c r="H9456" s="141" t="s">
        <v>3515</v>
      </c>
      <c r="I9456" s="141" t="s">
        <v>3514</v>
      </c>
      <c r="J9456" s="141" t="s">
        <v>3958</v>
      </c>
      <c r="K9456" s="141" t="s">
        <v>203</v>
      </c>
      <c r="L9456" s="141" t="s">
        <v>3969</v>
      </c>
      <c r="M9456" s="141" t="s">
        <v>262</v>
      </c>
      <c r="N9456" s="141" t="s">
        <v>303</v>
      </c>
      <c r="O9456" s="141" t="s">
        <v>287</v>
      </c>
      <c r="P9456" s="141" t="s">
        <v>3282</v>
      </c>
      <c r="Q9456" s="141" t="s">
        <v>288</v>
      </c>
      <c r="R9456" s="141" t="s">
        <v>3468</v>
      </c>
      <c r="S9456" s="148" t="s">
        <v>3280</v>
      </c>
      <c r="T9456" s="147">
        <v>300000</v>
      </c>
      <c r="U9456" s="147">
        <v>82500</v>
      </c>
      <c r="V9456" s="147">
        <v>0</v>
      </c>
      <c r="W9456" s="147">
        <v>0</v>
      </c>
    </row>
    <row r="9457" spans="1:23">
      <c r="A9457" s="141" t="s">
        <v>3465</v>
      </c>
      <c r="B9457" s="141" t="s">
        <v>284</v>
      </c>
      <c r="C9457" s="141" t="s">
        <v>3457</v>
      </c>
      <c r="D9457" s="141" t="s">
        <v>3455</v>
      </c>
      <c r="E9457" s="141" t="s">
        <v>4088</v>
      </c>
      <c r="F9457" s="141" t="s">
        <v>4087</v>
      </c>
      <c r="G9457" s="141" t="s">
        <v>75</v>
      </c>
      <c r="H9457" s="141" t="s">
        <v>3515</v>
      </c>
      <c r="I9457" s="141" t="s">
        <v>3514</v>
      </c>
      <c r="J9457" s="141" t="s">
        <v>3958</v>
      </c>
      <c r="K9457" s="141" t="s">
        <v>203</v>
      </c>
      <c r="L9457" s="141" t="s">
        <v>3969</v>
      </c>
      <c r="M9457" s="141" t="s">
        <v>262</v>
      </c>
      <c r="N9457" s="141" t="s">
        <v>303</v>
      </c>
      <c r="O9457" s="141" t="s">
        <v>289</v>
      </c>
      <c r="P9457" s="141" t="s">
        <v>3282</v>
      </c>
      <c r="Q9457" s="141" t="s">
        <v>288</v>
      </c>
      <c r="R9457" s="141" t="s">
        <v>3468</v>
      </c>
      <c r="S9457" s="148" t="s">
        <v>3280</v>
      </c>
      <c r="T9457" s="147">
        <v>2700000</v>
      </c>
      <c r="U9457" s="147">
        <v>840650</v>
      </c>
      <c r="V9457" s="147">
        <v>0</v>
      </c>
      <c r="W9457" s="147">
        <v>0</v>
      </c>
    </row>
    <row r="9458" spans="1:23">
      <c r="A9458" s="141" t="s">
        <v>3465</v>
      </c>
      <c r="B9458" s="141" t="s">
        <v>284</v>
      </c>
      <c r="C9458" s="141" t="s">
        <v>3457</v>
      </c>
      <c r="D9458" s="141" t="s">
        <v>3455</v>
      </c>
      <c r="E9458" s="141" t="s">
        <v>4088</v>
      </c>
      <c r="F9458" s="141" t="s">
        <v>4087</v>
      </c>
      <c r="G9458" s="141" t="s">
        <v>75</v>
      </c>
      <c r="H9458" s="141" t="s">
        <v>3515</v>
      </c>
      <c r="I9458" s="141" t="s">
        <v>3514</v>
      </c>
      <c r="J9458" s="141" t="s">
        <v>3958</v>
      </c>
      <c r="K9458" s="141" t="s">
        <v>203</v>
      </c>
      <c r="L9458" s="141" t="s">
        <v>3969</v>
      </c>
      <c r="M9458" s="141" t="s">
        <v>263</v>
      </c>
      <c r="N9458" s="141" t="s">
        <v>303</v>
      </c>
      <c r="O9458" s="141" t="s">
        <v>287</v>
      </c>
      <c r="P9458" s="141" t="s">
        <v>3282</v>
      </c>
      <c r="Q9458" s="141" t="s">
        <v>288</v>
      </c>
      <c r="R9458" s="141" t="s">
        <v>3468</v>
      </c>
      <c r="S9458" s="148" t="s">
        <v>3280</v>
      </c>
      <c r="T9458" s="147">
        <v>272700</v>
      </c>
      <c r="U9458" s="147">
        <v>122700</v>
      </c>
      <c r="V9458" s="147">
        <v>0</v>
      </c>
      <c r="W9458" s="147">
        <v>0</v>
      </c>
    </row>
    <row r="9459" spans="1:23">
      <c r="A9459" s="141" t="s">
        <v>3465</v>
      </c>
      <c r="B9459" s="141" t="s">
        <v>284</v>
      </c>
      <c r="C9459" s="141" t="s">
        <v>3457</v>
      </c>
      <c r="D9459" s="141" t="s">
        <v>3455</v>
      </c>
      <c r="E9459" s="141" t="s">
        <v>4088</v>
      </c>
      <c r="F9459" s="141" t="s">
        <v>4087</v>
      </c>
      <c r="G9459" s="141" t="s">
        <v>75</v>
      </c>
      <c r="H9459" s="141" t="s">
        <v>3515</v>
      </c>
      <c r="I9459" s="141" t="s">
        <v>3514</v>
      </c>
      <c r="J9459" s="141" t="s">
        <v>3958</v>
      </c>
      <c r="K9459" s="141" t="s">
        <v>203</v>
      </c>
      <c r="L9459" s="141" t="s">
        <v>3969</v>
      </c>
      <c r="M9459" s="141" t="s">
        <v>263</v>
      </c>
      <c r="N9459" s="141" t="s">
        <v>303</v>
      </c>
      <c r="O9459" s="141" t="s">
        <v>289</v>
      </c>
      <c r="P9459" s="141" t="s">
        <v>3282</v>
      </c>
      <c r="Q9459" s="141" t="s">
        <v>288</v>
      </c>
      <c r="R9459" s="141" t="s">
        <v>3468</v>
      </c>
      <c r="S9459" s="148" t="s">
        <v>3280</v>
      </c>
      <c r="T9459" s="147">
        <v>1500000</v>
      </c>
      <c r="U9459" s="147">
        <v>10927500</v>
      </c>
      <c r="V9459" s="147">
        <v>37972.400000000001</v>
      </c>
      <c r="W9459" s="147">
        <v>37972.400000000001</v>
      </c>
    </row>
    <row r="9460" spans="1:23">
      <c r="A9460" s="141" t="s">
        <v>3465</v>
      </c>
      <c r="B9460" s="141" t="s">
        <v>284</v>
      </c>
      <c r="C9460" s="141" t="s">
        <v>3457</v>
      </c>
      <c r="D9460" s="141" t="s">
        <v>3455</v>
      </c>
      <c r="E9460" s="141" t="s">
        <v>4088</v>
      </c>
      <c r="F9460" s="141" t="s">
        <v>4087</v>
      </c>
      <c r="G9460" s="141" t="s">
        <v>4024</v>
      </c>
      <c r="H9460" s="141" t="s">
        <v>4023</v>
      </c>
      <c r="I9460" s="141" t="s">
        <v>3492</v>
      </c>
      <c r="J9460" s="141" t="s">
        <v>109</v>
      </c>
      <c r="K9460" s="141" t="s">
        <v>112</v>
      </c>
      <c r="L9460" s="141" t="s">
        <v>3969</v>
      </c>
      <c r="M9460" s="141" t="s">
        <v>261</v>
      </c>
      <c r="N9460" s="141" t="s">
        <v>303</v>
      </c>
      <c r="O9460" s="141" t="s">
        <v>287</v>
      </c>
      <c r="P9460" s="141" t="s">
        <v>3282</v>
      </c>
      <c r="Q9460" s="141" t="s">
        <v>288</v>
      </c>
      <c r="R9460" s="141" t="s">
        <v>3468</v>
      </c>
      <c r="S9460" s="148" t="s">
        <v>3280</v>
      </c>
      <c r="T9460" s="147">
        <v>59887129</v>
      </c>
      <c r="U9460" s="147">
        <v>59887129</v>
      </c>
      <c r="V9460" s="147">
        <v>45543562.530000001</v>
      </c>
      <c r="W9460" s="147">
        <v>45543562.530000001</v>
      </c>
    </row>
    <row r="9461" spans="1:23">
      <c r="A9461" s="141" t="s">
        <v>3465</v>
      </c>
      <c r="B9461" s="141" t="s">
        <v>284</v>
      </c>
      <c r="C9461" s="141" t="s">
        <v>3457</v>
      </c>
      <c r="D9461" s="141" t="s">
        <v>3455</v>
      </c>
      <c r="E9461" s="141" t="s">
        <v>4088</v>
      </c>
      <c r="F9461" s="141" t="s">
        <v>4087</v>
      </c>
      <c r="G9461" s="141" t="s">
        <v>4024</v>
      </c>
      <c r="H9461" s="141" t="s">
        <v>4023</v>
      </c>
      <c r="I9461" s="141" t="s">
        <v>3492</v>
      </c>
      <c r="J9461" s="141" t="s">
        <v>109</v>
      </c>
      <c r="K9461" s="141" t="s">
        <v>112</v>
      </c>
      <c r="L9461" s="141" t="s">
        <v>3969</v>
      </c>
      <c r="M9461" s="141" t="s">
        <v>262</v>
      </c>
      <c r="N9461" s="141" t="s">
        <v>303</v>
      </c>
      <c r="O9461" s="141" t="s">
        <v>287</v>
      </c>
      <c r="P9461" s="141" t="s">
        <v>3282</v>
      </c>
      <c r="Q9461" s="141" t="s">
        <v>288</v>
      </c>
      <c r="R9461" s="141" t="s">
        <v>3468</v>
      </c>
      <c r="S9461" s="148" t="s">
        <v>3280</v>
      </c>
      <c r="T9461" s="147">
        <v>1679145</v>
      </c>
      <c r="U9461" s="147">
        <v>1679145</v>
      </c>
      <c r="V9461" s="147">
        <v>939502.74</v>
      </c>
      <c r="W9461" s="147">
        <v>939502.74</v>
      </c>
    </row>
    <row r="9462" spans="1:23">
      <c r="A9462" s="141" t="s">
        <v>3465</v>
      </c>
      <c r="B9462" s="141" t="s">
        <v>284</v>
      </c>
      <c r="C9462" s="141" t="s">
        <v>3457</v>
      </c>
      <c r="D9462" s="141" t="s">
        <v>3455</v>
      </c>
      <c r="E9462" s="141" t="s">
        <v>4088</v>
      </c>
      <c r="F9462" s="141" t="s">
        <v>4087</v>
      </c>
      <c r="G9462" s="141" t="s">
        <v>4092</v>
      </c>
      <c r="H9462" s="141" t="s">
        <v>4091</v>
      </c>
      <c r="I9462" s="141" t="s">
        <v>3492</v>
      </c>
      <c r="J9462" s="141" t="s">
        <v>95</v>
      </c>
      <c r="K9462" s="141" t="s">
        <v>99</v>
      </c>
      <c r="L9462" s="141" t="s">
        <v>3969</v>
      </c>
      <c r="M9462" s="141" t="s">
        <v>261</v>
      </c>
      <c r="N9462" s="141" t="s">
        <v>303</v>
      </c>
      <c r="O9462" s="141" t="s">
        <v>287</v>
      </c>
      <c r="P9462" s="141" t="s">
        <v>3282</v>
      </c>
      <c r="Q9462" s="141" t="s">
        <v>288</v>
      </c>
      <c r="R9462" s="141" t="s">
        <v>3468</v>
      </c>
      <c r="S9462" s="148" t="s">
        <v>3280</v>
      </c>
      <c r="T9462" s="147">
        <v>11000000</v>
      </c>
      <c r="U9462" s="147">
        <v>1286000000</v>
      </c>
      <c r="V9462" s="147">
        <v>223515594</v>
      </c>
      <c r="W9462" s="147">
        <v>223515594</v>
      </c>
    </row>
    <row r="9463" spans="1:23">
      <c r="A9463" s="141" t="s">
        <v>3465</v>
      </c>
      <c r="B9463" s="141" t="s">
        <v>284</v>
      </c>
      <c r="C9463" s="141" t="s">
        <v>3457</v>
      </c>
      <c r="D9463" s="141" t="s">
        <v>3455</v>
      </c>
      <c r="E9463" s="141" t="s">
        <v>4088</v>
      </c>
      <c r="F9463" s="141" t="s">
        <v>4087</v>
      </c>
      <c r="G9463" s="141" t="s">
        <v>4022</v>
      </c>
      <c r="H9463" s="141" t="s">
        <v>4021</v>
      </c>
      <c r="I9463" s="141" t="s">
        <v>3492</v>
      </c>
      <c r="J9463" s="141" t="s">
        <v>95</v>
      </c>
      <c r="K9463" s="141" t="s">
        <v>97</v>
      </c>
      <c r="L9463" s="141" t="s">
        <v>3969</v>
      </c>
      <c r="M9463" s="141" t="s">
        <v>261</v>
      </c>
      <c r="N9463" s="141" t="s">
        <v>303</v>
      </c>
      <c r="O9463" s="141" t="s">
        <v>287</v>
      </c>
      <c r="P9463" s="141" t="s">
        <v>3282</v>
      </c>
      <c r="Q9463" s="141" t="s">
        <v>288</v>
      </c>
      <c r="R9463" s="141" t="s">
        <v>3468</v>
      </c>
      <c r="S9463" s="148" t="s">
        <v>3280</v>
      </c>
      <c r="T9463" s="147">
        <v>54652763</v>
      </c>
      <c r="U9463" s="147">
        <v>54652763</v>
      </c>
      <c r="V9463" s="147">
        <v>54652763</v>
      </c>
      <c r="W9463" s="147">
        <v>54652763</v>
      </c>
    </row>
    <row r="9464" spans="1:23">
      <c r="A9464" s="141" t="s">
        <v>3465</v>
      </c>
      <c r="B9464" s="141" t="s">
        <v>284</v>
      </c>
      <c r="C9464" s="141" t="s">
        <v>3457</v>
      </c>
      <c r="D9464" s="141" t="s">
        <v>3455</v>
      </c>
      <c r="E9464" s="141" t="s">
        <v>4088</v>
      </c>
      <c r="F9464" s="141" t="s">
        <v>4087</v>
      </c>
      <c r="G9464" s="141" t="s">
        <v>4022</v>
      </c>
      <c r="H9464" s="141" t="s">
        <v>4021</v>
      </c>
      <c r="I9464" s="141" t="s">
        <v>3492</v>
      </c>
      <c r="J9464" s="141" t="s">
        <v>95</v>
      </c>
      <c r="K9464" s="141" t="s">
        <v>97</v>
      </c>
      <c r="L9464" s="141" t="s">
        <v>3969</v>
      </c>
      <c r="M9464" s="141" t="s">
        <v>262</v>
      </c>
      <c r="N9464" s="141" t="s">
        <v>303</v>
      </c>
      <c r="O9464" s="141" t="s">
        <v>287</v>
      </c>
      <c r="P9464" s="141" t="s">
        <v>3282</v>
      </c>
      <c r="Q9464" s="141" t="s">
        <v>288</v>
      </c>
      <c r="R9464" s="141" t="s">
        <v>3468</v>
      </c>
      <c r="S9464" s="148" t="s">
        <v>3280</v>
      </c>
      <c r="T9464" s="147">
        <v>965040</v>
      </c>
      <c r="U9464" s="147">
        <v>965040</v>
      </c>
      <c r="V9464" s="147">
        <v>965040</v>
      </c>
      <c r="W9464" s="147">
        <v>965040</v>
      </c>
    </row>
    <row r="9465" spans="1:23">
      <c r="A9465" s="141" t="s">
        <v>3465</v>
      </c>
      <c r="B9465" s="141" t="s">
        <v>284</v>
      </c>
      <c r="C9465" s="141" t="s">
        <v>3457</v>
      </c>
      <c r="D9465" s="141" t="s">
        <v>3455</v>
      </c>
      <c r="E9465" s="141" t="s">
        <v>4088</v>
      </c>
      <c r="F9465" s="141" t="s">
        <v>4087</v>
      </c>
      <c r="G9465" s="141" t="s">
        <v>4022</v>
      </c>
      <c r="H9465" s="141" t="s">
        <v>4021</v>
      </c>
      <c r="I9465" s="141" t="s">
        <v>3492</v>
      </c>
      <c r="J9465" s="141" t="s">
        <v>95</v>
      </c>
      <c r="K9465" s="141" t="s">
        <v>97</v>
      </c>
      <c r="L9465" s="141" t="s">
        <v>3969</v>
      </c>
      <c r="M9465" s="141" t="s">
        <v>263</v>
      </c>
      <c r="N9465" s="141" t="s">
        <v>303</v>
      </c>
      <c r="O9465" s="141" t="s">
        <v>287</v>
      </c>
      <c r="P9465" s="141" t="s">
        <v>3282</v>
      </c>
      <c r="Q9465" s="141" t="s">
        <v>288</v>
      </c>
      <c r="R9465" s="141" t="s">
        <v>3468</v>
      </c>
      <c r="S9465" s="148" t="s">
        <v>3280</v>
      </c>
      <c r="T9465" s="147">
        <v>3632818</v>
      </c>
      <c r="U9465" s="147">
        <v>3632818</v>
      </c>
      <c r="V9465" s="147">
        <v>3632818</v>
      </c>
      <c r="W9465" s="147">
        <v>3632818</v>
      </c>
    </row>
    <row r="9466" spans="1:23">
      <c r="A9466" s="141" t="s">
        <v>3465</v>
      </c>
      <c r="B9466" s="141" t="s">
        <v>284</v>
      </c>
      <c r="C9466" s="141" t="s">
        <v>3457</v>
      </c>
      <c r="D9466" s="141" t="s">
        <v>3455</v>
      </c>
      <c r="E9466" s="141" t="s">
        <v>4088</v>
      </c>
      <c r="F9466" s="141" t="s">
        <v>4087</v>
      </c>
      <c r="G9466" s="141" t="s">
        <v>4090</v>
      </c>
      <c r="H9466" s="141" t="s">
        <v>4089</v>
      </c>
      <c r="I9466" s="141" t="s">
        <v>3492</v>
      </c>
      <c r="J9466" s="141" t="s">
        <v>109</v>
      </c>
      <c r="K9466" s="141" t="s">
        <v>116</v>
      </c>
      <c r="L9466" s="141" t="s">
        <v>3969</v>
      </c>
      <c r="M9466" s="141" t="s">
        <v>261</v>
      </c>
      <c r="N9466" s="141" t="s">
        <v>303</v>
      </c>
      <c r="O9466" s="141" t="s">
        <v>287</v>
      </c>
      <c r="P9466" s="141" t="s">
        <v>3282</v>
      </c>
      <c r="Q9466" s="141" t="s">
        <v>288</v>
      </c>
      <c r="R9466" s="141" t="s">
        <v>3468</v>
      </c>
      <c r="S9466" s="148" t="s">
        <v>3280</v>
      </c>
      <c r="T9466" s="147">
        <v>47566184</v>
      </c>
      <c r="U9466" s="147">
        <v>56759500.5</v>
      </c>
      <c r="V9466" s="147">
        <v>47566182.560000002</v>
      </c>
      <c r="W9466" s="147">
        <v>47566182.560000002</v>
      </c>
    </row>
    <row r="9467" spans="1:23">
      <c r="A9467" s="141" t="s">
        <v>3465</v>
      </c>
      <c r="B9467" s="141" t="s">
        <v>284</v>
      </c>
      <c r="C9467" s="141" t="s">
        <v>3457</v>
      </c>
      <c r="D9467" s="141" t="s">
        <v>3455</v>
      </c>
      <c r="E9467" s="141" t="s">
        <v>4088</v>
      </c>
      <c r="F9467" s="141" t="s">
        <v>4087</v>
      </c>
      <c r="G9467" s="141" t="s">
        <v>4090</v>
      </c>
      <c r="H9467" s="141" t="s">
        <v>4089</v>
      </c>
      <c r="I9467" s="141" t="s">
        <v>3492</v>
      </c>
      <c r="J9467" s="141" t="s">
        <v>109</v>
      </c>
      <c r="K9467" s="141" t="s">
        <v>116</v>
      </c>
      <c r="L9467" s="141" t="s">
        <v>3969</v>
      </c>
      <c r="M9467" s="141" t="s">
        <v>262</v>
      </c>
      <c r="N9467" s="141" t="s">
        <v>303</v>
      </c>
      <c r="O9467" s="141" t="s">
        <v>287</v>
      </c>
      <c r="P9467" s="141" t="s">
        <v>3282</v>
      </c>
      <c r="Q9467" s="141" t="s">
        <v>288</v>
      </c>
      <c r="R9467" s="141" t="s">
        <v>3468</v>
      </c>
      <c r="S9467" s="148" t="s">
        <v>3280</v>
      </c>
      <c r="T9467" s="147">
        <v>1269038</v>
      </c>
      <c r="U9467" s="147">
        <v>1269038</v>
      </c>
      <c r="V9467" s="147">
        <v>1269038</v>
      </c>
      <c r="W9467" s="147">
        <v>1269038</v>
      </c>
    </row>
    <row r="9468" spans="1:23">
      <c r="A9468" s="141" t="s">
        <v>3465</v>
      </c>
      <c r="B9468" s="141" t="s">
        <v>284</v>
      </c>
      <c r="C9468" s="141" t="s">
        <v>3457</v>
      </c>
      <c r="D9468" s="141" t="s">
        <v>3455</v>
      </c>
      <c r="E9468" s="141" t="s">
        <v>4088</v>
      </c>
      <c r="F9468" s="141" t="s">
        <v>4087</v>
      </c>
      <c r="G9468" s="141" t="s">
        <v>3983</v>
      </c>
      <c r="H9468" s="141" t="s">
        <v>3982</v>
      </c>
      <c r="I9468" s="141" t="s">
        <v>3492</v>
      </c>
      <c r="J9468" s="141" t="s">
        <v>109</v>
      </c>
      <c r="K9468" s="141" t="s">
        <v>112</v>
      </c>
      <c r="L9468" s="141" t="s">
        <v>3969</v>
      </c>
      <c r="M9468" s="141" t="s">
        <v>261</v>
      </c>
      <c r="N9468" s="141" t="s">
        <v>303</v>
      </c>
      <c r="O9468" s="141" t="s">
        <v>287</v>
      </c>
      <c r="P9468" s="141" t="s">
        <v>3282</v>
      </c>
      <c r="Q9468" s="141" t="s">
        <v>288</v>
      </c>
      <c r="R9468" s="141" t="s">
        <v>3468</v>
      </c>
      <c r="S9468" s="148" t="s">
        <v>3280</v>
      </c>
      <c r="T9468" s="147">
        <v>2500000</v>
      </c>
      <c r="U9468" s="147">
        <v>4629553.54</v>
      </c>
      <c r="V9468" s="147">
        <v>1538573.71</v>
      </c>
      <c r="W9468" s="147">
        <v>1538573.71</v>
      </c>
    </row>
    <row r="9469" spans="1:23">
      <c r="A9469" s="141" t="s">
        <v>3465</v>
      </c>
      <c r="B9469" s="141" t="s">
        <v>284</v>
      </c>
      <c r="C9469" s="141" t="s">
        <v>3457</v>
      </c>
      <c r="D9469" s="141" t="s">
        <v>3455</v>
      </c>
      <c r="E9469" s="141" t="s">
        <v>4088</v>
      </c>
      <c r="F9469" s="141" t="s">
        <v>4087</v>
      </c>
      <c r="G9469" s="141" t="s">
        <v>3983</v>
      </c>
      <c r="H9469" s="141" t="s">
        <v>3982</v>
      </c>
      <c r="I9469" s="141" t="s">
        <v>3492</v>
      </c>
      <c r="J9469" s="141" t="s">
        <v>109</v>
      </c>
      <c r="K9469" s="141" t="s">
        <v>112</v>
      </c>
      <c r="L9469" s="141" t="s">
        <v>3969</v>
      </c>
      <c r="M9469" s="141" t="s">
        <v>262</v>
      </c>
      <c r="N9469" s="141" t="s">
        <v>303</v>
      </c>
      <c r="O9469" s="141" t="s">
        <v>287</v>
      </c>
      <c r="P9469" s="141" t="s">
        <v>3282</v>
      </c>
      <c r="Q9469" s="141" t="s">
        <v>288</v>
      </c>
      <c r="R9469" s="141" t="s">
        <v>3468</v>
      </c>
      <c r="S9469" s="148" t="s">
        <v>3280</v>
      </c>
      <c r="T9469" s="147">
        <v>400000</v>
      </c>
      <c r="U9469" s="147">
        <v>1510835</v>
      </c>
      <c r="V9469" s="147">
        <v>1166515.9099999999</v>
      </c>
      <c r="W9469" s="147">
        <v>1166515.9099999999</v>
      </c>
    </row>
    <row r="9470" spans="1:23">
      <c r="A9470" s="141" t="s">
        <v>3465</v>
      </c>
      <c r="B9470" s="141" t="s">
        <v>284</v>
      </c>
      <c r="C9470" s="141" t="s">
        <v>3457</v>
      </c>
      <c r="D9470" s="141" t="s">
        <v>3455</v>
      </c>
      <c r="E9470" s="141" t="s">
        <v>4088</v>
      </c>
      <c r="F9470" s="141" t="s">
        <v>4087</v>
      </c>
      <c r="G9470" s="141" t="s">
        <v>4019</v>
      </c>
      <c r="H9470" s="141" t="s">
        <v>4018</v>
      </c>
      <c r="I9470" s="141" t="s">
        <v>3492</v>
      </c>
      <c r="J9470" s="141" t="s">
        <v>95</v>
      </c>
      <c r="K9470" s="141" t="s">
        <v>99</v>
      </c>
      <c r="L9470" s="141" t="s">
        <v>3969</v>
      </c>
      <c r="M9470" s="141" t="s">
        <v>261</v>
      </c>
      <c r="N9470" s="141" t="s">
        <v>303</v>
      </c>
      <c r="O9470" s="141" t="s">
        <v>287</v>
      </c>
      <c r="P9470" s="141" t="s">
        <v>3282</v>
      </c>
      <c r="Q9470" s="141" t="s">
        <v>288</v>
      </c>
      <c r="R9470" s="141" t="s">
        <v>3468</v>
      </c>
      <c r="S9470" s="148" t="s">
        <v>3280</v>
      </c>
      <c r="T9470" s="147">
        <v>9881669</v>
      </c>
      <c r="U9470" s="147">
        <v>11381669</v>
      </c>
      <c r="V9470" s="147">
        <v>9881669</v>
      </c>
      <c r="W9470" s="147">
        <v>9881669</v>
      </c>
    </row>
    <row r="9471" spans="1:23">
      <c r="A9471" s="141" t="s">
        <v>3465</v>
      </c>
      <c r="B9471" s="141" t="s">
        <v>284</v>
      </c>
      <c r="C9471" s="141" t="s">
        <v>3457</v>
      </c>
      <c r="D9471" s="141" t="s">
        <v>3455</v>
      </c>
      <c r="E9471" s="141" t="s">
        <v>4088</v>
      </c>
      <c r="F9471" s="141" t="s">
        <v>4087</v>
      </c>
      <c r="G9471" s="141" t="s">
        <v>4019</v>
      </c>
      <c r="H9471" s="141" t="s">
        <v>4018</v>
      </c>
      <c r="I9471" s="141" t="s">
        <v>3492</v>
      </c>
      <c r="J9471" s="141" t="s">
        <v>95</v>
      </c>
      <c r="K9471" s="141" t="s">
        <v>99</v>
      </c>
      <c r="L9471" s="141" t="s">
        <v>3969</v>
      </c>
      <c r="M9471" s="141" t="s">
        <v>262</v>
      </c>
      <c r="N9471" s="141" t="s">
        <v>303</v>
      </c>
      <c r="O9471" s="141" t="s">
        <v>287</v>
      </c>
      <c r="P9471" s="141" t="s">
        <v>3282</v>
      </c>
      <c r="Q9471" s="141" t="s">
        <v>288</v>
      </c>
      <c r="R9471" s="141" t="s">
        <v>3468</v>
      </c>
      <c r="S9471" s="148" t="s">
        <v>3280</v>
      </c>
      <c r="T9471" s="147">
        <v>100000</v>
      </c>
      <c r="U9471" s="147">
        <v>987024.8</v>
      </c>
      <c r="V9471" s="147">
        <v>100000</v>
      </c>
      <c r="W9471" s="147">
        <v>100000</v>
      </c>
    </row>
    <row r="9472" spans="1:23">
      <c r="A9472" s="141" t="s">
        <v>3465</v>
      </c>
      <c r="B9472" s="141" t="s">
        <v>284</v>
      </c>
      <c r="C9472" s="141" t="s">
        <v>3457</v>
      </c>
      <c r="D9472" s="141" t="s">
        <v>3455</v>
      </c>
      <c r="E9472" s="141" t="s">
        <v>4088</v>
      </c>
      <c r="F9472" s="141" t="s">
        <v>4087</v>
      </c>
      <c r="G9472" s="141" t="s">
        <v>91</v>
      </c>
      <c r="H9472" s="141" t="s">
        <v>4063</v>
      </c>
      <c r="I9472" s="141" t="s">
        <v>3492</v>
      </c>
      <c r="J9472" s="141" t="s">
        <v>109</v>
      </c>
      <c r="K9472" s="141" t="s">
        <v>112</v>
      </c>
      <c r="L9472" s="141" t="s">
        <v>3969</v>
      </c>
      <c r="M9472" s="141" t="s">
        <v>261</v>
      </c>
      <c r="N9472" s="141" t="s">
        <v>303</v>
      </c>
      <c r="O9472" s="141" t="s">
        <v>287</v>
      </c>
      <c r="P9472" s="141" t="s">
        <v>3282</v>
      </c>
      <c r="Q9472" s="141" t="s">
        <v>288</v>
      </c>
      <c r="R9472" s="141" t="s">
        <v>3468</v>
      </c>
      <c r="S9472" s="148" t="s">
        <v>3280</v>
      </c>
      <c r="T9472" s="147">
        <v>1065000</v>
      </c>
      <c r="U9472" s="147">
        <v>11099212.07</v>
      </c>
      <c r="V9472" s="147">
        <v>2907317.76</v>
      </c>
      <c r="W9472" s="147">
        <v>1343697.19</v>
      </c>
    </row>
    <row r="9473" spans="1:23">
      <c r="A9473" s="141" t="s">
        <v>3465</v>
      </c>
      <c r="B9473" s="141" t="s">
        <v>284</v>
      </c>
      <c r="C9473" s="141" t="s">
        <v>3457</v>
      </c>
      <c r="D9473" s="141" t="s">
        <v>3455</v>
      </c>
      <c r="E9473" s="141" t="s">
        <v>4088</v>
      </c>
      <c r="F9473" s="141" t="s">
        <v>4087</v>
      </c>
      <c r="G9473" s="141" t="s">
        <v>91</v>
      </c>
      <c r="H9473" s="141" t="s">
        <v>4063</v>
      </c>
      <c r="I9473" s="141" t="s">
        <v>3492</v>
      </c>
      <c r="J9473" s="141" t="s">
        <v>109</v>
      </c>
      <c r="K9473" s="141" t="s">
        <v>112</v>
      </c>
      <c r="L9473" s="141" t="s">
        <v>3969</v>
      </c>
      <c r="M9473" s="141" t="s">
        <v>262</v>
      </c>
      <c r="N9473" s="141" t="s">
        <v>303</v>
      </c>
      <c r="O9473" s="141" t="s">
        <v>287</v>
      </c>
      <c r="P9473" s="141" t="s">
        <v>3282</v>
      </c>
      <c r="Q9473" s="141" t="s">
        <v>288</v>
      </c>
      <c r="R9473" s="141" t="s">
        <v>3468</v>
      </c>
      <c r="S9473" s="148" t="s">
        <v>3280</v>
      </c>
      <c r="T9473" s="147">
        <v>0</v>
      </c>
      <c r="U9473" s="147">
        <v>920000</v>
      </c>
      <c r="V9473" s="147">
        <v>79800</v>
      </c>
      <c r="W9473" s="147">
        <v>0</v>
      </c>
    </row>
    <row r="9474" spans="1:23">
      <c r="A9474" s="141" t="s">
        <v>3465</v>
      </c>
      <c r="B9474" s="141" t="s">
        <v>284</v>
      </c>
      <c r="C9474" s="141" t="s">
        <v>3457</v>
      </c>
      <c r="D9474" s="141" t="s">
        <v>3455</v>
      </c>
      <c r="E9474" s="141" t="s">
        <v>4064</v>
      </c>
      <c r="F9474" s="141" t="s">
        <v>3282</v>
      </c>
      <c r="G9474" s="141" t="s">
        <v>51</v>
      </c>
      <c r="H9474" s="141" t="s">
        <v>4055</v>
      </c>
      <c r="I9474" s="141" t="s">
        <v>3492</v>
      </c>
      <c r="J9474" s="141" t="s">
        <v>95</v>
      </c>
      <c r="K9474" s="141" t="s">
        <v>96</v>
      </c>
      <c r="L9474" s="141" t="s">
        <v>3969</v>
      </c>
      <c r="M9474" s="141" t="s">
        <v>266</v>
      </c>
      <c r="N9474" s="141" t="s">
        <v>303</v>
      </c>
      <c r="O9474" s="141" t="s">
        <v>287</v>
      </c>
      <c r="P9474" s="141" t="s">
        <v>3282</v>
      </c>
      <c r="Q9474" s="141" t="s">
        <v>288</v>
      </c>
      <c r="R9474" s="141" t="s">
        <v>3468</v>
      </c>
      <c r="S9474" s="148" t="s">
        <v>3280</v>
      </c>
      <c r="T9474" s="147">
        <v>1000000</v>
      </c>
      <c r="U9474" s="147">
        <v>1000000</v>
      </c>
      <c r="V9474" s="147">
        <v>317533.33</v>
      </c>
      <c r="W9474" s="147">
        <v>317533.33</v>
      </c>
    </row>
    <row r="9475" spans="1:23">
      <c r="A9475" s="141" t="s">
        <v>3465</v>
      </c>
      <c r="B9475" s="141" t="s">
        <v>284</v>
      </c>
      <c r="C9475" s="141" t="s">
        <v>3457</v>
      </c>
      <c r="D9475" s="141" t="s">
        <v>3455</v>
      </c>
      <c r="E9475" s="141" t="s">
        <v>4064</v>
      </c>
      <c r="F9475" s="141" t="s">
        <v>3282</v>
      </c>
      <c r="G9475" s="141" t="s">
        <v>53</v>
      </c>
      <c r="H9475" s="141" t="s">
        <v>3972</v>
      </c>
      <c r="I9475" s="141" t="s">
        <v>3492</v>
      </c>
      <c r="J9475" s="141" t="s">
        <v>95</v>
      </c>
      <c r="K9475" s="141" t="s">
        <v>97</v>
      </c>
      <c r="L9475" s="141" t="s">
        <v>3969</v>
      </c>
      <c r="M9475" s="141" t="s">
        <v>266</v>
      </c>
      <c r="N9475" s="141" t="s">
        <v>303</v>
      </c>
      <c r="O9475" s="141" t="s">
        <v>287</v>
      </c>
      <c r="P9475" s="141" t="s">
        <v>3282</v>
      </c>
      <c r="Q9475" s="141" t="s">
        <v>288</v>
      </c>
      <c r="R9475" s="141" t="s">
        <v>3468</v>
      </c>
      <c r="S9475" s="148" t="s">
        <v>3280</v>
      </c>
      <c r="T9475" s="147">
        <v>1740000</v>
      </c>
      <c r="U9475" s="147">
        <v>3185900.44</v>
      </c>
      <c r="V9475" s="147">
        <v>2525435.11</v>
      </c>
      <c r="W9475" s="147">
        <v>994797.45</v>
      </c>
    </row>
    <row r="9476" spans="1:23">
      <c r="A9476" s="141" t="s">
        <v>3465</v>
      </c>
      <c r="B9476" s="141" t="s">
        <v>284</v>
      </c>
      <c r="C9476" s="141" t="s">
        <v>3457</v>
      </c>
      <c r="D9476" s="141" t="s">
        <v>3455</v>
      </c>
      <c r="E9476" s="141" t="s">
        <v>4064</v>
      </c>
      <c r="F9476" s="141" t="s">
        <v>3282</v>
      </c>
      <c r="G9476" s="141" t="s">
        <v>53</v>
      </c>
      <c r="H9476" s="141" t="s">
        <v>3972</v>
      </c>
      <c r="I9476" s="141" t="s">
        <v>3514</v>
      </c>
      <c r="J9476" s="141" t="s">
        <v>3958</v>
      </c>
      <c r="K9476" s="141" t="s">
        <v>205</v>
      </c>
      <c r="L9476" s="141" t="s">
        <v>3969</v>
      </c>
      <c r="M9476" s="141" t="s">
        <v>266</v>
      </c>
      <c r="N9476" s="141" t="s">
        <v>303</v>
      </c>
      <c r="O9476" s="141" t="s">
        <v>287</v>
      </c>
      <c r="P9476" s="141" t="s">
        <v>3282</v>
      </c>
      <c r="Q9476" s="141" t="s">
        <v>288</v>
      </c>
      <c r="R9476" s="141" t="s">
        <v>3468</v>
      </c>
      <c r="S9476" s="148" t="s">
        <v>3280</v>
      </c>
      <c r="T9476" s="147">
        <v>236000</v>
      </c>
      <c r="U9476" s="147">
        <v>5397100</v>
      </c>
      <c r="V9476" s="147">
        <v>34449.879999999997</v>
      </c>
      <c r="W9476" s="147">
        <v>34449.879999999997</v>
      </c>
    </row>
    <row r="9477" spans="1:23">
      <c r="A9477" s="141" t="s">
        <v>3465</v>
      </c>
      <c r="B9477" s="141" t="s">
        <v>284</v>
      </c>
      <c r="C9477" s="141" t="s">
        <v>3457</v>
      </c>
      <c r="D9477" s="141" t="s">
        <v>3455</v>
      </c>
      <c r="E9477" s="141" t="s">
        <v>4064</v>
      </c>
      <c r="F9477" s="141" t="s">
        <v>3282</v>
      </c>
      <c r="G9477" s="141" t="s">
        <v>53</v>
      </c>
      <c r="H9477" s="141" t="s">
        <v>3980</v>
      </c>
      <c r="I9477" s="141" t="s">
        <v>3492</v>
      </c>
      <c r="J9477" s="141" t="s">
        <v>105</v>
      </c>
      <c r="K9477" s="141" t="s">
        <v>107</v>
      </c>
      <c r="L9477" s="141" t="s">
        <v>3969</v>
      </c>
      <c r="M9477" s="141" t="s">
        <v>266</v>
      </c>
      <c r="N9477" s="141" t="s">
        <v>303</v>
      </c>
      <c r="O9477" s="141" t="s">
        <v>287</v>
      </c>
      <c r="P9477" s="141" t="s">
        <v>3282</v>
      </c>
      <c r="Q9477" s="141" t="s">
        <v>288</v>
      </c>
      <c r="R9477" s="141" t="s">
        <v>3468</v>
      </c>
      <c r="S9477" s="148" t="s">
        <v>3280</v>
      </c>
      <c r="T9477" s="147">
        <v>20000</v>
      </c>
      <c r="U9477" s="147">
        <v>3020000</v>
      </c>
      <c r="V9477" s="147">
        <v>0</v>
      </c>
      <c r="W9477" s="147">
        <v>0</v>
      </c>
    </row>
    <row r="9478" spans="1:23">
      <c r="A9478" s="141" t="s">
        <v>3465</v>
      </c>
      <c r="B9478" s="141" t="s">
        <v>284</v>
      </c>
      <c r="C9478" s="141" t="s">
        <v>3457</v>
      </c>
      <c r="D9478" s="141" t="s">
        <v>3455</v>
      </c>
      <c r="E9478" s="141" t="s">
        <v>4064</v>
      </c>
      <c r="F9478" s="141" t="s">
        <v>3282</v>
      </c>
      <c r="G9478" s="141" t="s">
        <v>53</v>
      </c>
      <c r="H9478" s="141" t="s">
        <v>3980</v>
      </c>
      <c r="I9478" s="141" t="s">
        <v>3492</v>
      </c>
      <c r="J9478" s="141" t="s">
        <v>105</v>
      </c>
      <c r="K9478" s="141" t="s">
        <v>107</v>
      </c>
      <c r="L9478" s="141" t="s">
        <v>3969</v>
      </c>
      <c r="M9478" s="141" t="s">
        <v>266</v>
      </c>
      <c r="N9478" s="141" t="s">
        <v>303</v>
      </c>
      <c r="O9478" s="141" t="s">
        <v>289</v>
      </c>
      <c r="P9478" s="141" t="s">
        <v>3282</v>
      </c>
      <c r="Q9478" s="141" t="s">
        <v>288</v>
      </c>
      <c r="R9478" s="141" t="s">
        <v>3468</v>
      </c>
      <c r="S9478" s="148" t="s">
        <v>3280</v>
      </c>
      <c r="T9478" s="147">
        <v>700000</v>
      </c>
      <c r="U9478" s="147">
        <v>625400</v>
      </c>
      <c r="V9478" s="147">
        <v>616550</v>
      </c>
      <c r="W9478" s="147">
        <v>581150</v>
      </c>
    </row>
    <row r="9479" spans="1:23">
      <c r="A9479" s="141" t="s">
        <v>3465</v>
      </c>
      <c r="B9479" s="141" t="s">
        <v>284</v>
      </c>
      <c r="C9479" s="141" t="s">
        <v>3457</v>
      </c>
      <c r="D9479" s="141" t="s">
        <v>3455</v>
      </c>
      <c r="E9479" s="141" t="s">
        <v>4064</v>
      </c>
      <c r="F9479" s="141" t="s">
        <v>3282</v>
      </c>
      <c r="G9479" s="141" t="s">
        <v>53</v>
      </c>
      <c r="H9479" s="141" t="s">
        <v>3980</v>
      </c>
      <c r="I9479" s="141" t="s">
        <v>3514</v>
      </c>
      <c r="J9479" s="141" t="s">
        <v>3958</v>
      </c>
      <c r="K9479" s="141" t="s">
        <v>205</v>
      </c>
      <c r="L9479" s="141" t="s">
        <v>3969</v>
      </c>
      <c r="M9479" s="141" t="s">
        <v>266</v>
      </c>
      <c r="N9479" s="141" t="s">
        <v>303</v>
      </c>
      <c r="O9479" s="141" t="s">
        <v>287</v>
      </c>
      <c r="P9479" s="141" t="s">
        <v>3282</v>
      </c>
      <c r="Q9479" s="141" t="s">
        <v>288</v>
      </c>
      <c r="R9479" s="141" t="s">
        <v>3468</v>
      </c>
      <c r="S9479" s="148" t="s">
        <v>3280</v>
      </c>
      <c r="T9479" s="147">
        <v>167000</v>
      </c>
      <c r="U9479" s="147">
        <v>662000</v>
      </c>
      <c r="V9479" s="147">
        <v>195644</v>
      </c>
      <c r="W9479" s="147">
        <v>195644</v>
      </c>
    </row>
    <row r="9480" spans="1:23">
      <c r="A9480" s="141" t="s">
        <v>3465</v>
      </c>
      <c r="B9480" s="141" t="s">
        <v>284</v>
      </c>
      <c r="C9480" s="141" t="s">
        <v>3457</v>
      </c>
      <c r="D9480" s="141" t="s">
        <v>3455</v>
      </c>
      <c r="E9480" s="141" t="s">
        <v>4064</v>
      </c>
      <c r="F9480" s="141" t="s">
        <v>3282</v>
      </c>
      <c r="G9480" s="141" t="s">
        <v>53</v>
      </c>
      <c r="H9480" s="141" t="s">
        <v>4001</v>
      </c>
      <c r="I9480" s="141" t="s">
        <v>3514</v>
      </c>
      <c r="J9480" s="141" t="s">
        <v>3958</v>
      </c>
      <c r="K9480" s="141" t="s">
        <v>205</v>
      </c>
      <c r="L9480" s="141" t="s">
        <v>3969</v>
      </c>
      <c r="M9480" s="141" t="s">
        <v>266</v>
      </c>
      <c r="N9480" s="141" t="s">
        <v>303</v>
      </c>
      <c r="O9480" s="141" t="s">
        <v>287</v>
      </c>
      <c r="P9480" s="141" t="s">
        <v>3282</v>
      </c>
      <c r="Q9480" s="141" t="s">
        <v>288</v>
      </c>
      <c r="R9480" s="141" t="s">
        <v>3468</v>
      </c>
      <c r="S9480" s="148" t="s">
        <v>3280</v>
      </c>
      <c r="T9480" s="147">
        <v>200000</v>
      </c>
      <c r="U9480" s="147">
        <v>400000</v>
      </c>
      <c r="V9480" s="147">
        <v>384144</v>
      </c>
      <c r="W9480" s="147">
        <v>384144</v>
      </c>
    </row>
    <row r="9481" spans="1:23">
      <c r="A9481" s="141" t="s">
        <v>3465</v>
      </c>
      <c r="B9481" s="141" t="s">
        <v>284</v>
      </c>
      <c r="C9481" s="141" t="s">
        <v>3457</v>
      </c>
      <c r="D9481" s="141" t="s">
        <v>3455</v>
      </c>
      <c r="E9481" s="141" t="s">
        <v>4064</v>
      </c>
      <c r="F9481" s="141" t="s">
        <v>3282</v>
      </c>
      <c r="G9481" s="141" t="s">
        <v>53</v>
      </c>
      <c r="H9481" s="141" t="s">
        <v>4053</v>
      </c>
      <c r="I9481" s="141" t="s">
        <v>3492</v>
      </c>
      <c r="J9481" s="141" t="s">
        <v>95</v>
      </c>
      <c r="K9481" s="141" t="s">
        <v>97</v>
      </c>
      <c r="L9481" s="141" t="s">
        <v>3969</v>
      </c>
      <c r="M9481" s="141" t="s">
        <v>266</v>
      </c>
      <c r="N9481" s="141" t="s">
        <v>303</v>
      </c>
      <c r="O9481" s="141" t="s">
        <v>287</v>
      </c>
      <c r="P9481" s="141" t="s">
        <v>3282</v>
      </c>
      <c r="Q9481" s="141" t="s">
        <v>288</v>
      </c>
      <c r="R9481" s="141" t="s">
        <v>3468</v>
      </c>
      <c r="S9481" s="148" t="s">
        <v>3280</v>
      </c>
      <c r="T9481" s="147">
        <v>0</v>
      </c>
      <c r="U9481" s="147">
        <v>663913.24</v>
      </c>
      <c r="V9481" s="147">
        <v>660136.25</v>
      </c>
      <c r="W9481" s="147">
        <v>0</v>
      </c>
    </row>
    <row r="9482" spans="1:23">
      <c r="A9482" s="141" t="s">
        <v>3465</v>
      </c>
      <c r="B9482" s="141" t="s">
        <v>284</v>
      </c>
      <c r="C9482" s="141" t="s">
        <v>3457</v>
      </c>
      <c r="D9482" s="141" t="s">
        <v>3455</v>
      </c>
      <c r="E9482" s="141" t="s">
        <v>4064</v>
      </c>
      <c r="F9482" s="141" t="s">
        <v>3282</v>
      </c>
      <c r="G9482" s="141" t="s">
        <v>53</v>
      </c>
      <c r="H9482" s="141" t="s">
        <v>4053</v>
      </c>
      <c r="I9482" s="141" t="s">
        <v>3514</v>
      </c>
      <c r="J9482" s="141" t="s">
        <v>3958</v>
      </c>
      <c r="K9482" s="141" t="s">
        <v>205</v>
      </c>
      <c r="L9482" s="141" t="s">
        <v>3969</v>
      </c>
      <c r="M9482" s="141" t="s">
        <v>266</v>
      </c>
      <c r="N9482" s="141" t="s">
        <v>303</v>
      </c>
      <c r="O9482" s="141" t="s">
        <v>287</v>
      </c>
      <c r="P9482" s="141" t="s">
        <v>3282</v>
      </c>
      <c r="Q9482" s="141" t="s">
        <v>288</v>
      </c>
      <c r="R9482" s="141" t="s">
        <v>3468</v>
      </c>
      <c r="S9482" s="148" t="s">
        <v>3280</v>
      </c>
      <c r="T9482" s="147">
        <v>100000</v>
      </c>
      <c r="U9482" s="147">
        <v>100000</v>
      </c>
      <c r="V9482" s="147">
        <v>62245</v>
      </c>
      <c r="W9482" s="147">
        <v>62245</v>
      </c>
    </row>
    <row r="9483" spans="1:23">
      <c r="A9483" s="141" t="s">
        <v>3465</v>
      </c>
      <c r="B9483" s="141" t="s">
        <v>284</v>
      </c>
      <c r="C9483" s="141" t="s">
        <v>3457</v>
      </c>
      <c r="D9483" s="141" t="s">
        <v>3455</v>
      </c>
      <c r="E9483" s="141" t="s">
        <v>4064</v>
      </c>
      <c r="F9483" s="141" t="s">
        <v>3282</v>
      </c>
      <c r="G9483" s="141" t="s">
        <v>53</v>
      </c>
      <c r="H9483" s="141" t="s">
        <v>4052</v>
      </c>
      <c r="I9483" s="141" t="s">
        <v>3514</v>
      </c>
      <c r="J9483" s="141" t="s">
        <v>3958</v>
      </c>
      <c r="K9483" s="141" t="s">
        <v>205</v>
      </c>
      <c r="L9483" s="141" t="s">
        <v>3969</v>
      </c>
      <c r="M9483" s="141" t="s">
        <v>266</v>
      </c>
      <c r="N9483" s="141" t="s">
        <v>303</v>
      </c>
      <c r="O9483" s="141" t="s">
        <v>287</v>
      </c>
      <c r="P9483" s="141" t="s">
        <v>3282</v>
      </c>
      <c r="Q9483" s="141" t="s">
        <v>288</v>
      </c>
      <c r="R9483" s="141" t="s">
        <v>3468</v>
      </c>
      <c r="S9483" s="148" t="s">
        <v>3280</v>
      </c>
      <c r="T9483" s="147">
        <v>200000</v>
      </c>
      <c r="U9483" s="147">
        <v>3000</v>
      </c>
      <c r="V9483" s="147">
        <v>0</v>
      </c>
      <c r="W9483" s="147">
        <v>0</v>
      </c>
    </row>
    <row r="9484" spans="1:23">
      <c r="A9484" s="141" t="s">
        <v>3465</v>
      </c>
      <c r="B9484" s="141" t="s">
        <v>284</v>
      </c>
      <c r="C9484" s="141" t="s">
        <v>3457</v>
      </c>
      <c r="D9484" s="141" t="s">
        <v>3455</v>
      </c>
      <c r="E9484" s="141" t="s">
        <v>4064</v>
      </c>
      <c r="F9484" s="141" t="s">
        <v>3282</v>
      </c>
      <c r="G9484" s="141" t="s">
        <v>53</v>
      </c>
      <c r="H9484" s="141" t="s">
        <v>4012</v>
      </c>
      <c r="I9484" s="141" t="s">
        <v>3514</v>
      </c>
      <c r="J9484" s="141" t="s">
        <v>3958</v>
      </c>
      <c r="K9484" s="141" t="s">
        <v>205</v>
      </c>
      <c r="L9484" s="141" t="s">
        <v>3969</v>
      </c>
      <c r="M9484" s="141" t="s">
        <v>266</v>
      </c>
      <c r="N9484" s="141" t="s">
        <v>303</v>
      </c>
      <c r="O9484" s="141" t="s">
        <v>287</v>
      </c>
      <c r="P9484" s="141" t="s">
        <v>3282</v>
      </c>
      <c r="Q9484" s="141" t="s">
        <v>288</v>
      </c>
      <c r="R9484" s="141" t="s">
        <v>3468</v>
      </c>
      <c r="S9484" s="148" t="s">
        <v>3280</v>
      </c>
      <c r="T9484" s="147">
        <v>0</v>
      </c>
      <c r="U9484" s="147">
        <v>20000</v>
      </c>
      <c r="V9484" s="147">
        <v>19999.82</v>
      </c>
      <c r="W9484" s="147">
        <v>19999.82</v>
      </c>
    </row>
    <row r="9485" spans="1:23">
      <c r="A9485" s="141" t="s">
        <v>3465</v>
      </c>
      <c r="B9485" s="141" t="s">
        <v>284</v>
      </c>
      <c r="C9485" s="141" t="s">
        <v>3457</v>
      </c>
      <c r="D9485" s="141" t="s">
        <v>3455</v>
      </c>
      <c r="E9485" s="141" t="s">
        <v>4064</v>
      </c>
      <c r="F9485" s="141" t="s">
        <v>3282</v>
      </c>
      <c r="G9485" s="141" t="s">
        <v>53</v>
      </c>
      <c r="H9485" s="141" t="s">
        <v>4008</v>
      </c>
      <c r="I9485" s="141" t="s">
        <v>3492</v>
      </c>
      <c r="J9485" s="141" t="s">
        <v>95</v>
      </c>
      <c r="K9485" s="141" t="s">
        <v>97</v>
      </c>
      <c r="L9485" s="141" t="s">
        <v>3969</v>
      </c>
      <c r="M9485" s="141" t="s">
        <v>266</v>
      </c>
      <c r="N9485" s="141" t="s">
        <v>303</v>
      </c>
      <c r="O9485" s="141" t="s">
        <v>287</v>
      </c>
      <c r="P9485" s="141" t="s">
        <v>3282</v>
      </c>
      <c r="Q9485" s="141" t="s">
        <v>288</v>
      </c>
      <c r="R9485" s="141" t="s">
        <v>3468</v>
      </c>
      <c r="S9485" s="148" t="s">
        <v>3280</v>
      </c>
      <c r="T9485" s="147">
        <v>500000</v>
      </c>
      <c r="U9485" s="147">
        <v>88900</v>
      </c>
      <c r="V9485" s="147">
        <v>0</v>
      </c>
      <c r="W9485" s="147">
        <v>0</v>
      </c>
    </row>
    <row r="9486" spans="1:23">
      <c r="A9486" s="141" t="s">
        <v>3465</v>
      </c>
      <c r="B9486" s="141" t="s">
        <v>284</v>
      </c>
      <c r="C9486" s="141" t="s">
        <v>3457</v>
      </c>
      <c r="D9486" s="141" t="s">
        <v>3455</v>
      </c>
      <c r="E9486" s="141" t="s">
        <v>4064</v>
      </c>
      <c r="F9486" s="141" t="s">
        <v>3282</v>
      </c>
      <c r="G9486" s="141" t="s">
        <v>53</v>
      </c>
      <c r="H9486" s="141" t="s">
        <v>4051</v>
      </c>
      <c r="I9486" s="141" t="s">
        <v>3492</v>
      </c>
      <c r="J9486" s="141" t="s">
        <v>95</v>
      </c>
      <c r="K9486" s="141" t="s">
        <v>97</v>
      </c>
      <c r="L9486" s="141" t="s">
        <v>3969</v>
      </c>
      <c r="M9486" s="141" t="s">
        <v>266</v>
      </c>
      <c r="N9486" s="141" t="s">
        <v>303</v>
      </c>
      <c r="O9486" s="141" t="s">
        <v>287</v>
      </c>
      <c r="P9486" s="141" t="s">
        <v>3282</v>
      </c>
      <c r="Q9486" s="141" t="s">
        <v>288</v>
      </c>
      <c r="R9486" s="141" t="s">
        <v>3468</v>
      </c>
      <c r="S9486" s="148" t="s">
        <v>3280</v>
      </c>
      <c r="T9486" s="147">
        <v>200000</v>
      </c>
      <c r="U9486" s="147">
        <v>175626.38</v>
      </c>
      <c r="V9486" s="147">
        <v>175625.3</v>
      </c>
      <c r="W9486" s="147">
        <v>175625.3</v>
      </c>
    </row>
    <row r="9487" spans="1:23">
      <c r="A9487" s="141" t="s">
        <v>3465</v>
      </c>
      <c r="B9487" s="141" t="s">
        <v>284</v>
      </c>
      <c r="C9487" s="141" t="s">
        <v>3457</v>
      </c>
      <c r="D9487" s="141" t="s">
        <v>3455</v>
      </c>
      <c r="E9487" s="141" t="s">
        <v>4064</v>
      </c>
      <c r="F9487" s="141" t="s">
        <v>3282</v>
      </c>
      <c r="G9487" s="141" t="s">
        <v>53</v>
      </c>
      <c r="H9487" s="141" t="s">
        <v>4050</v>
      </c>
      <c r="I9487" s="141" t="s">
        <v>3492</v>
      </c>
      <c r="J9487" s="141" t="s">
        <v>95</v>
      </c>
      <c r="K9487" s="141" t="s">
        <v>97</v>
      </c>
      <c r="L9487" s="141" t="s">
        <v>3969</v>
      </c>
      <c r="M9487" s="141" t="s">
        <v>266</v>
      </c>
      <c r="N9487" s="141" t="s">
        <v>303</v>
      </c>
      <c r="O9487" s="141" t="s">
        <v>287</v>
      </c>
      <c r="P9487" s="141" t="s">
        <v>3282</v>
      </c>
      <c r="Q9487" s="141" t="s">
        <v>288</v>
      </c>
      <c r="R9487" s="141" t="s">
        <v>3468</v>
      </c>
      <c r="S9487" s="148" t="s">
        <v>3280</v>
      </c>
      <c r="T9487" s="147">
        <v>1440000</v>
      </c>
      <c r="U9487" s="147">
        <v>940000</v>
      </c>
      <c r="V9487" s="147">
        <v>230550.7</v>
      </c>
      <c r="W9487" s="147">
        <v>230550.7</v>
      </c>
    </row>
    <row r="9488" spans="1:23">
      <c r="A9488" s="141" t="s">
        <v>3465</v>
      </c>
      <c r="B9488" s="141" t="s">
        <v>284</v>
      </c>
      <c r="C9488" s="141" t="s">
        <v>3457</v>
      </c>
      <c r="D9488" s="141" t="s">
        <v>3455</v>
      </c>
      <c r="E9488" s="141" t="s">
        <v>4064</v>
      </c>
      <c r="F9488" s="141" t="s">
        <v>3282</v>
      </c>
      <c r="G9488" s="141" t="s">
        <v>53</v>
      </c>
      <c r="H9488" s="141" t="s">
        <v>4086</v>
      </c>
      <c r="I9488" s="141" t="s">
        <v>3492</v>
      </c>
      <c r="J9488" s="141" t="s">
        <v>95</v>
      </c>
      <c r="K9488" s="141" t="s">
        <v>97</v>
      </c>
      <c r="L9488" s="141" t="s">
        <v>3969</v>
      </c>
      <c r="M9488" s="141" t="s">
        <v>266</v>
      </c>
      <c r="N9488" s="141" t="s">
        <v>303</v>
      </c>
      <c r="O9488" s="141" t="s">
        <v>287</v>
      </c>
      <c r="P9488" s="141" t="s">
        <v>3282</v>
      </c>
      <c r="Q9488" s="141" t="s">
        <v>288</v>
      </c>
      <c r="R9488" s="141" t="s">
        <v>3468</v>
      </c>
      <c r="S9488" s="148" t="s">
        <v>3280</v>
      </c>
      <c r="T9488" s="147">
        <v>0</v>
      </c>
      <c r="U9488" s="147">
        <v>420000</v>
      </c>
      <c r="V9488" s="147">
        <v>237180</v>
      </c>
      <c r="W9488" s="147">
        <v>237180</v>
      </c>
    </row>
    <row r="9489" spans="1:23">
      <c r="A9489" s="141" t="s">
        <v>3465</v>
      </c>
      <c r="B9489" s="141" t="s">
        <v>284</v>
      </c>
      <c r="C9489" s="141" t="s">
        <v>3457</v>
      </c>
      <c r="D9489" s="141" t="s">
        <v>3455</v>
      </c>
      <c r="E9489" s="141" t="s">
        <v>4064</v>
      </c>
      <c r="F9489" s="141" t="s">
        <v>3282</v>
      </c>
      <c r="G9489" s="141" t="s">
        <v>54</v>
      </c>
      <c r="H9489" s="141" t="s">
        <v>3503</v>
      </c>
      <c r="I9489" s="141" t="s">
        <v>3492</v>
      </c>
      <c r="J9489" s="141" t="s">
        <v>95</v>
      </c>
      <c r="K9489" s="141" t="s">
        <v>97</v>
      </c>
      <c r="L9489" s="141" t="s">
        <v>3969</v>
      </c>
      <c r="M9489" s="141" t="s">
        <v>266</v>
      </c>
      <c r="N9489" s="141" t="s">
        <v>303</v>
      </c>
      <c r="O9489" s="141" t="s">
        <v>287</v>
      </c>
      <c r="P9489" s="141" t="s">
        <v>3282</v>
      </c>
      <c r="Q9489" s="141" t="s">
        <v>288</v>
      </c>
      <c r="R9489" s="141" t="s">
        <v>3468</v>
      </c>
      <c r="S9489" s="148" t="s">
        <v>3280</v>
      </c>
      <c r="T9489" s="147">
        <v>0</v>
      </c>
      <c r="U9489" s="147">
        <v>900000</v>
      </c>
      <c r="V9489" s="147">
        <v>0</v>
      </c>
      <c r="W9489" s="147">
        <v>0</v>
      </c>
    </row>
    <row r="9490" spans="1:23">
      <c r="A9490" s="141" t="s">
        <v>3465</v>
      </c>
      <c r="B9490" s="141" t="s">
        <v>284</v>
      </c>
      <c r="C9490" s="141" t="s">
        <v>3457</v>
      </c>
      <c r="D9490" s="141" t="s">
        <v>3455</v>
      </c>
      <c r="E9490" s="141" t="s">
        <v>4064</v>
      </c>
      <c r="F9490" s="141" t="s">
        <v>3282</v>
      </c>
      <c r="G9490" s="141" t="s">
        <v>54</v>
      </c>
      <c r="H9490" s="141" t="s">
        <v>3503</v>
      </c>
      <c r="I9490" s="141" t="s">
        <v>3492</v>
      </c>
      <c r="J9490" s="141" t="s">
        <v>95</v>
      </c>
      <c r="K9490" s="141" t="s">
        <v>97</v>
      </c>
      <c r="L9490" s="141" t="s">
        <v>3969</v>
      </c>
      <c r="M9490" s="141" t="s">
        <v>266</v>
      </c>
      <c r="N9490" s="141" t="s">
        <v>303</v>
      </c>
      <c r="O9490" s="141" t="s">
        <v>289</v>
      </c>
      <c r="P9490" s="141" t="s">
        <v>3282</v>
      </c>
      <c r="Q9490" s="141" t="s">
        <v>288</v>
      </c>
      <c r="R9490" s="141" t="s">
        <v>3468</v>
      </c>
      <c r="S9490" s="148" t="s">
        <v>3280</v>
      </c>
      <c r="T9490" s="147">
        <v>0</v>
      </c>
      <c r="U9490" s="147">
        <v>400000</v>
      </c>
      <c r="V9490" s="147">
        <v>0</v>
      </c>
      <c r="W9490" s="147">
        <v>0</v>
      </c>
    </row>
    <row r="9491" spans="1:23">
      <c r="A9491" s="141" t="s">
        <v>3465</v>
      </c>
      <c r="B9491" s="141" t="s">
        <v>284</v>
      </c>
      <c r="C9491" s="141" t="s">
        <v>3457</v>
      </c>
      <c r="D9491" s="141" t="s">
        <v>3455</v>
      </c>
      <c r="E9491" s="141" t="s">
        <v>4064</v>
      </c>
      <c r="F9491" s="141" t="s">
        <v>3282</v>
      </c>
      <c r="G9491" s="141" t="s">
        <v>54</v>
      </c>
      <c r="H9491" s="141" t="s">
        <v>3503</v>
      </c>
      <c r="I9491" s="141" t="s">
        <v>3492</v>
      </c>
      <c r="J9491" s="141" t="s">
        <v>109</v>
      </c>
      <c r="K9491" s="141" t="s">
        <v>110</v>
      </c>
      <c r="L9491" s="141" t="s">
        <v>3969</v>
      </c>
      <c r="M9491" s="141" t="s">
        <v>266</v>
      </c>
      <c r="N9491" s="141" t="s">
        <v>303</v>
      </c>
      <c r="O9491" s="141" t="s">
        <v>287</v>
      </c>
      <c r="P9491" s="141" t="s">
        <v>3282</v>
      </c>
      <c r="Q9491" s="141" t="s">
        <v>288</v>
      </c>
      <c r="R9491" s="141" t="s">
        <v>3468</v>
      </c>
      <c r="S9491" s="148" t="s">
        <v>3280</v>
      </c>
      <c r="T9491" s="147">
        <v>300000000</v>
      </c>
      <c r="U9491" s="147">
        <v>183901000</v>
      </c>
      <c r="V9491" s="147">
        <v>183901000</v>
      </c>
      <c r="W9491" s="147">
        <v>7575000</v>
      </c>
    </row>
    <row r="9492" spans="1:23">
      <c r="A9492" s="141" t="s">
        <v>3465</v>
      </c>
      <c r="B9492" s="141" t="s">
        <v>284</v>
      </c>
      <c r="C9492" s="141" t="s">
        <v>3457</v>
      </c>
      <c r="D9492" s="141" t="s">
        <v>3455</v>
      </c>
      <c r="E9492" s="141" t="s">
        <v>4064</v>
      </c>
      <c r="F9492" s="141" t="s">
        <v>3282</v>
      </c>
      <c r="G9492" s="141" t="s">
        <v>54</v>
      </c>
      <c r="H9492" s="141" t="s">
        <v>3993</v>
      </c>
      <c r="I9492" s="141" t="s">
        <v>3492</v>
      </c>
      <c r="J9492" s="141" t="s">
        <v>109</v>
      </c>
      <c r="K9492" s="141" t="s">
        <v>114</v>
      </c>
      <c r="L9492" s="141" t="s">
        <v>3969</v>
      </c>
      <c r="M9492" s="141" t="s">
        <v>266</v>
      </c>
      <c r="N9492" s="141" t="s">
        <v>303</v>
      </c>
      <c r="O9492" s="141" t="s">
        <v>287</v>
      </c>
      <c r="P9492" s="141" t="s">
        <v>3282</v>
      </c>
      <c r="Q9492" s="141" t="s">
        <v>288</v>
      </c>
      <c r="R9492" s="141" t="s">
        <v>3468</v>
      </c>
      <c r="S9492" s="148" t="s">
        <v>3280</v>
      </c>
      <c r="T9492" s="147">
        <v>0</v>
      </c>
      <c r="U9492" s="147">
        <v>2901083.2</v>
      </c>
      <c r="V9492" s="147">
        <v>342955.2</v>
      </c>
      <c r="W9492" s="147">
        <v>71083.199999999997</v>
      </c>
    </row>
    <row r="9493" spans="1:23">
      <c r="A9493" s="141" t="s">
        <v>3465</v>
      </c>
      <c r="B9493" s="141" t="s">
        <v>284</v>
      </c>
      <c r="C9493" s="141" t="s">
        <v>3457</v>
      </c>
      <c r="D9493" s="141" t="s">
        <v>3455</v>
      </c>
      <c r="E9493" s="141" t="s">
        <v>4064</v>
      </c>
      <c r="F9493" s="141" t="s">
        <v>3282</v>
      </c>
      <c r="G9493" s="141" t="s">
        <v>54</v>
      </c>
      <c r="H9493" s="141" t="s">
        <v>3993</v>
      </c>
      <c r="I9493" s="141" t="s">
        <v>3492</v>
      </c>
      <c r="J9493" s="141" t="s">
        <v>109</v>
      </c>
      <c r="K9493" s="141" t="s">
        <v>114</v>
      </c>
      <c r="L9493" s="141" t="s">
        <v>3969</v>
      </c>
      <c r="M9493" s="141" t="s">
        <v>266</v>
      </c>
      <c r="N9493" s="141" t="s">
        <v>303</v>
      </c>
      <c r="O9493" s="141" t="s">
        <v>289</v>
      </c>
      <c r="P9493" s="141" t="s">
        <v>3282</v>
      </c>
      <c r="Q9493" s="141" t="s">
        <v>288</v>
      </c>
      <c r="R9493" s="141" t="s">
        <v>3468</v>
      </c>
      <c r="S9493" s="148" t="s">
        <v>3280</v>
      </c>
      <c r="T9493" s="147">
        <v>365000</v>
      </c>
      <c r="U9493" s="147">
        <v>270894.55</v>
      </c>
      <c r="V9493" s="147">
        <v>249631.55</v>
      </c>
      <c r="W9493" s="147">
        <v>249631.55</v>
      </c>
    </row>
    <row r="9494" spans="1:23">
      <c r="A9494" s="141" t="s">
        <v>3465</v>
      </c>
      <c r="B9494" s="141" t="s">
        <v>284</v>
      </c>
      <c r="C9494" s="141" t="s">
        <v>3457</v>
      </c>
      <c r="D9494" s="141" t="s">
        <v>3455</v>
      </c>
      <c r="E9494" s="141" t="s">
        <v>4064</v>
      </c>
      <c r="F9494" s="141" t="s">
        <v>3282</v>
      </c>
      <c r="G9494" s="141" t="s">
        <v>54</v>
      </c>
      <c r="H9494" s="141" t="s">
        <v>3993</v>
      </c>
      <c r="I9494" s="141" t="s">
        <v>3514</v>
      </c>
      <c r="J9494" s="141" t="s">
        <v>3600</v>
      </c>
      <c r="K9494" s="141" t="s">
        <v>192</v>
      </c>
      <c r="L9494" s="141" t="s">
        <v>3969</v>
      </c>
      <c r="M9494" s="141" t="s">
        <v>266</v>
      </c>
      <c r="N9494" s="141" t="s">
        <v>303</v>
      </c>
      <c r="O9494" s="141" t="s">
        <v>287</v>
      </c>
      <c r="P9494" s="141" t="s">
        <v>3282</v>
      </c>
      <c r="Q9494" s="141" t="s">
        <v>288</v>
      </c>
      <c r="R9494" s="141" t="s">
        <v>3468</v>
      </c>
      <c r="S9494" s="148" t="s">
        <v>3280</v>
      </c>
      <c r="T9494" s="147">
        <v>2698782</v>
      </c>
      <c r="U9494" s="147">
        <v>2698782</v>
      </c>
      <c r="V9494" s="147">
        <v>936365.4</v>
      </c>
      <c r="W9494" s="147">
        <v>0</v>
      </c>
    </row>
    <row r="9495" spans="1:23">
      <c r="A9495" s="141" t="s">
        <v>3465</v>
      </c>
      <c r="B9495" s="141" t="s">
        <v>284</v>
      </c>
      <c r="C9495" s="141" t="s">
        <v>3457</v>
      </c>
      <c r="D9495" s="141" t="s">
        <v>3455</v>
      </c>
      <c r="E9495" s="141" t="s">
        <v>4064</v>
      </c>
      <c r="F9495" s="141" t="s">
        <v>3282</v>
      </c>
      <c r="G9495" s="141" t="s">
        <v>54</v>
      </c>
      <c r="H9495" s="141" t="s">
        <v>4085</v>
      </c>
      <c r="I9495" s="141" t="s">
        <v>3492</v>
      </c>
      <c r="J9495" s="141" t="s">
        <v>109</v>
      </c>
      <c r="K9495" s="141" t="s">
        <v>110</v>
      </c>
      <c r="L9495" s="141" t="s">
        <v>3969</v>
      </c>
      <c r="M9495" s="141" t="s">
        <v>266</v>
      </c>
      <c r="N9495" s="141" t="s">
        <v>303</v>
      </c>
      <c r="O9495" s="141" t="s">
        <v>287</v>
      </c>
      <c r="P9495" s="141" t="s">
        <v>3282</v>
      </c>
      <c r="Q9495" s="141" t="s">
        <v>288</v>
      </c>
      <c r="R9495" s="141" t="s">
        <v>3468</v>
      </c>
      <c r="S9495" s="148" t="s">
        <v>3280</v>
      </c>
      <c r="T9495" s="147">
        <v>800000</v>
      </c>
      <c r="U9495" s="147">
        <v>2079231</v>
      </c>
      <c r="V9495" s="147">
        <v>1072245.94</v>
      </c>
      <c r="W9495" s="147">
        <v>0</v>
      </c>
    </row>
    <row r="9496" spans="1:23">
      <c r="A9496" s="141" t="s">
        <v>3465</v>
      </c>
      <c r="B9496" s="141" t="s">
        <v>284</v>
      </c>
      <c r="C9496" s="141" t="s">
        <v>3457</v>
      </c>
      <c r="D9496" s="141" t="s">
        <v>3455</v>
      </c>
      <c r="E9496" s="141" t="s">
        <v>4064</v>
      </c>
      <c r="F9496" s="141" t="s">
        <v>3282</v>
      </c>
      <c r="G9496" s="141" t="s">
        <v>54</v>
      </c>
      <c r="H9496" s="141" t="s">
        <v>4084</v>
      </c>
      <c r="I9496" s="141" t="s">
        <v>3492</v>
      </c>
      <c r="J9496" s="141" t="s">
        <v>109</v>
      </c>
      <c r="K9496" s="141" t="s">
        <v>111</v>
      </c>
      <c r="L9496" s="141" t="s">
        <v>3969</v>
      </c>
      <c r="M9496" s="141" t="s">
        <v>266</v>
      </c>
      <c r="N9496" s="141" t="s">
        <v>286</v>
      </c>
      <c r="O9496" s="141" t="s">
        <v>287</v>
      </c>
      <c r="P9496" s="141" t="s">
        <v>3282</v>
      </c>
      <c r="Q9496" s="141" t="s">
        <v>288</v>
      </c>
      <c r="R9496" s="141" t="s">
        <v>3468</v>
      </c>
      <c r="S9496" s="148" t="s">
        <v>3280</v>
      </c>
      <c r="T9496" s="147">
        <v>100000</v>
      </c>
      <c r="U9496" s="147">
        <v>30000</v>
      </c>
      <c r="V9496" s="147">
        <v>0</v>
      </c>
      <c r="W9496" s="147">
        <v>0</v>
      </c>
    </row>
    <row r="9497" spans="1:23">
      <c r="A9497" s="141" t="s">
        <v>3465</v>
      </c>
      <c r="B9497" s="141" t="s">
        <v>284</v>
      </c>
      <c r="C9497" s="141" t="s">
        <v>3457</v>
      </c>
      <c r="D9497" s="141" t="s">
        <v>3455</v>
      </c>
      <c r="E9497" s="141" t="s">
        <v>4064</v>
      </c>
      <c r="F9497" s="141" t="s">
        <v>3282</v>
      </c>
      <c r="G9497" s="141" t="s">
        <v>54</v>
      </c>
      <c r="H9497" s="141" t="s">
        <v>4084</v>
      </c>
      <c r="I9497" s="141" t="s">
        <v>3495</v>
      </c>
      <c r="J9497" s="141" t="s">
        <v>136</v>
      </c>
      <c r="K9497" s="141" t="s">
        <v>137</v>
      </c>
      <c r="L9497" s="141" t="s">
        <v>3969</v>
      </c>
      <c r="M9497" s="141" t="s">
        <v>266</v>
      </c>
      <c r="N9497" s="141" t="s">
        <v>303</v>
      </c>
      <c r="O9497" s="141" t="s">
        <v>287</v>
      </c>
      <c r="P9497" s="141" t="s">
        <v>3282</v>
      </c>
      <c r="Q9497" s="141" t="s">
        <v>288</v>
      </c>
      <c r="R9497" s="141" t="s">
        <v>3468</v>
      </c>
      <c r="S9497" s="148" t="s">
        <v>3280</v>
      </c>
      <c r="T9497" s="147">
        <v>1200000</v>
      </c>
      <c r="U9497" s="147">
        <v>44914855.780000001</v>
      </c>
      <c r="V9497" s="147">
        <v>8072717.8600000003</v>
      </c>
      <c r="W9497" s="147">
        <v>8072717.8600000003</v>
      </c>
    </row>
    <row r="9498" spans="1:23">
      <c r="A9498" s="141" t="s">
        <v>3465</v>
      </c>
      <c r="B9498" s="141" t="s">
        <v>284</v>
      </c>
      <c r="C9498" s="141" t="s">
        <v>3457</v>
      </c>
      <c r="D9498" s="141" t="s">
        <v>3455</v>
      </c>
      <c r="E9498" s="141" t="s">
        <v>4064</v>
      </c>
      <c r="F9498" s="141" t="s">
        <v>3282</v>
      </c>
      <c r="G9498" s="141" t="s">
        <v>54</v>
      </c>
      <c r="H9498" s="141" t="s">
        <v>4083</v>
      </c>
      <c r="I9498" s="141" t="s">
        <v>3492</v>
      </c>
      <c r="J9498" s="141" t="s">
        <v>109</v>
      </c>
      <c r="K9498" s="141" t="s">
        <v>111</v>
      </c>
      <c r="L9498" s="141" t="s">
        <v>3969</v>
      </c>
      <c r="M9498" s="141" t="s">
        <v>266</v>
      </c>
      <c r="N9498" s="141" t="s">
        <v>286</v>
      </c>
      <c r="O9498" s="141" t="s">
        <v>287</v>
      </c>
      <c r="P9498" s="141" t="s">
        <v>3282</v>
      </c>
      <c r="Q9498" s="141" t="s">
        <v>288</v>
      </c>
      <c r="R9498" s="141" t="s">
        <v>3468</v>
      </c>
      <c r="S9498" s="148" t="s">
        <v>3280</v>
      </c>
      <c r="T9498" s="147">
        <v>100000</v>
      </c>
      <c r="U9498" s="147">
        <v>221000</v>
      </c>
      <c r="V9498" s="147">
        <v>100772</v>
      </c>
      <c r="W9498" s="147">
        <v>100772</v>
      </c>
    </row>
    <row r="9499" spans="1:23">
      <c r="A9499" s="141" t="s">
        <v>3465</v>
      </c>
      <c r="B9499" s="141" t="s">
        <v>284</v>
      </c>
      <c r="C9499" s="141" t="s">
        <v>3457</v>
      </c>
      <c r="D9499" s="141" t="s">
        <v>3455</v>
      </c>
      <c r="E9499" s="141" t="s">
        <v>4064</v>
      </c>
      <c r="F9499" s="141" t="s">
        <v>3282</v>
      </c>
      <c r="G9499" s="141" t="s">
        <v>54</v>
      </c>
      <c r="H9499" s="141" t="s">
        <v>4082</v>
      </c>
      <c r="I9499" s="141" t="s">
        <v>3492</v>
      </c>
      <c r="J9499" s="141" t="s">
        <v>109</v>
      </c>
      <c r="K9499" s="141" t="s">
        <v>111</v>
      </c>
      <c r="L9499" s="141" t="s">
        <v>3969</v>
      </c>
      <c r="M9499" s="141" t="s">
        <v>266</v>
      </c>
      <c r="N9499" s="141" t="s">
        <v>286</v>
      </c>
      <c r="O9499" s="141" t="s">
        <v>287</v>
      </c>
      <c r="P9499" s="141" t="s">
        <v>3282</v>
      </c>
      <c r="Q9499" s="141" t="s">
        <v>288</v>
      </c>
      <c r="R9499" s="141" t="s">
        <v>3468</v>
      </c>
      <c r="S9499" s="148" t="s">
        <v>3280</v>
      </c>
      <c r="T9499" s="147">
        <v>50000</v>
      </c>
      <c r="U9499" s="147">
        <v>1500</v>
      </c>
      <c r="V9499" s="147">
        <v>0</v>
      </c>
      <c r="W9499" s="147">
        <v>0</v>
      </c>
    </row>
    <row r="9500" spans="1:23">
      <c r="A9500" s="141" t="s">
        <v>3465</v>
      </c>
      <c r="B9500" s="141" t="s">
        <v>284</v>
      </c>
      <c r="C9500" s="141" t="s">
        <v>3457</v>
      </c>
      <c r="D9500" s="141" t="s">
        <v>3455</v>
      </c>
      <c r="E9500" s="141" t="s">
        <v>4064</v>
      </c>
      <c r="F9500" s="141" t="s">
        <v>3282</v>
      </c>
      <c r="G9500" s="141" t="s">
        <v>55</v>
      </c>
      <c r="H9500" s="141" t="s">
        <v>4011</v>
      </c>
      <c r="I9500" s="141" t="s">
        <v>3492</v>
      </c>
      <c r="J9500" s="141" t="s">
        <v>105</v>
      </c>
      <c r="K9500" s="141" t="s">
        <v>106</v>
      </c>
      <c r="L9500" s="141" t="s">
        <v>3969</v>
      </c>
      <c r="M9500" s="141" t="s">
        <v>266</v>
      </c>
      <c r="N9500" s="141" t="s">
        <v>303</v>
      </c>
      <c r="O9500" s="141" t="s">
        <v>287</v>
      </c>
      <c r="P9500" s="141" t="s">
        <v>3282</v>
      </c>
      <c r="Q9500" s="141" t="s">
        <v>288</v>
      </c>
      <c r="R9500" s="141" t="s">
        <v>3468</v>
      </c>
      <c r="S9500" s="148" t="s">
        <v>3280</v>
      </c>
      <c r="T9500" s="147">
        <v>506390000</v>
      </c>
      <c r="U9500" s="147">
        <v>253364206.33000001</v>
      </c>
      <c r="V9500" s="147">
        <v>93250784.349999994</v>
      </c>
      <c r="W9500" s="147">
        <v>81888669.090000004</v>
      </c>
    </row>
    <row r="9501" spans="1:23">
      <c r="A9501" s="141" t="s">
        <v>3465</v>
      </c>
      <c r="B9501" s="141" t="s">
        <v>284</v>
      </c>
      <c r="C9501" s="141" t="s">
        <v>3457</v>
      </c>
      <c r="D9501" s="141" t="s">
        <v>3455</v>
      </c>
      <c r="E9501" s="141" t="s">
        <v>4064</v>
      </c>
      <c r="F9501" s="141" t="s">
        <v>3282</v>
      </c>
      <c r="G9501" s="141" t="s">
        <v>55</v>
      </c>
      <c r="H9501" s="141" t="s">
        <v>4011</v>
      </c>
      <c r="I9501" s="141" t="s">
        <v>3492</v>
      </c>
      <c r="J9501" s="141" t="s">
        <v>105</v>
      </c>
      <c r="K9501" s="141" t="s">
        <v>106</v>
      </c>
      <c r="L9501" s="141" t="s">
        <v>3969</v>
      </c>
      <c r="M9501" s="141" t="s">
        <v>266</v>
      </c>
      <c r="N9501" s="141" t="s">
        <v>303</v>
      </c>
      <c r="O9501" s="141" t="s">
        <v>289</v>
      </c>
      <c r="P9501" s="141" t="s">
        <v>3282</v>
      </c>
      <c r="Q9501" s="141" t="s">
        <v>288</v>
      </c>
      <c r="R9501" s="141" t="s">
        <v>3468</v>
      </c>
      <c r="S9501" s="148" t="s">
        <v>3280</v>
      </c>
      <c r="T9501" s="147">
        <v>0</v>
      </c>
      <c r="U9501" s="147">
        <v>133160</v>
      </c>
      <c r="V9501" s="147">
        <v>132160</v>
      </c>
      <c r="W9501" s="147">
        <v>132160</v>
      </c>
    </row>
    <row r="9502" spans="1:23">
      <c r="A9502" s="141" t="s">
        <v>3465</v>
      </c>
      <c r="B9502" s="141" t="s">
        <v>284</v>
      </c>
      <c r="C9502" s="141" t="s">
        <v>3457</v>
      </c>
      <c r="D9502" s="141" t="s">
        <v>3455</v>
      </c>
      <c r="E9502" s="141" t="s">
        <v>4064</v>
      </c>
      <c r="F9502" s="141" t="s">
        <v>3282</v>
      </c>
      <c r="G9502" s="141" t="s">
        <v>55</v>
      </c>
      <c r="H9502" s="141" t="s">
        <v>4081</v>
      </c>
      <c r="I9502" s="141" t="s">
        <v>3492</v>
      </c>
      <c r="J9502" s="141" t="s">
        <v>105</v>
      </c>
      <c r="K9502" s="141" t="s">
        <v>106</v>
      </c>
      <c r="L9502" s="141" t="s">
        <v>3969</v>
      </c>
      <c r="M9502" s="141" t="s">
        <v>266</v>
      </c>
      <c r="N9502" s="141" t="s">
        <v>303</v>
      </c>
      <c r="O9502" s="141" t="s">
        <v>287</v>
      </c>
      <c r="P9502" s="141" t="s">
        <v>3282</v>
      </c>
      <c r="Q9502" s="141" t="s">
        <v>288</v>
      </c>
      <c r="R9502" s="141" t="s">
        <v>3468</v>
      </c>
      <c r="S9502" s="148" t="s">
        <v>3280</v>
      </c>
      <c r="T9502" s="147">
        <v>97000</v>
      </c>
      <c r="U9502" s="147">
        <v>0</v>
      </c>
      <c r="V9502" s="147">
        <v>0</v>
      </c>
      <c r="W9502" s="147">
        <v>0</v>
      </c>
    </row>
    <row r="9503" spans="1:23">
      <c r="A9503" s="141" t="s">
        <v>3465</v>
      </c>
      <c r="B9503" s="141" t="s">
        <v>284</v>
      </c>
      <c r="C9503" s="141" t="s">
        <v>3457</v>
      </c>
      <c r="D9503" s="141" t="s">
        <v>3455</v>
      </c>
      <c r="E9503" s="141" t="s">
        <v>4064</v>
      </c>
      <c r="F9503" s="141" t="s">
        <v>3282</v>
      </c>
      <c r="G9503" s="141" t="s">
        <v>55</v>
      </c>
      <c r="H9503" s="141" t="s">
        <v>4046</v>
      </c>
      <c r="I9503" s="141" t="s">
        <v>3492</v>
      </c>
      <c r="J9503" s="141" t="s">
        <v>105</v>
      </c>
      <c r="K9503" s="141" t="s">
        <v>108</v>
      </c>
      <c r="L9503" s="141" t="s">
        <v>3969</v>
      </c>
      <c r="M9503" s="141" t="s">
        <v>266</v>
      </c>
      <c r="N9503" s="141" t="s">
        <v>286</v>
      </c>
      <c r="O9503" s="141" t="s">
        <v>287</v>
      </c>
      <c r="P9503" s="141" t="s">
        <v>3282</v>
      </c>
      <c r="Q9503" s="141" t="s">
        <v>288</v>
      </c>
      <c r="R9503" s="141" t="s">
        <v>3468</v>
      </c>
      <c r="S9503" s="148" t="s">
        <v>3280</v>
      </c>
      <c r="T9503" s="147">
        <v>0</v>
      </c>
      <c r="U9503" s="147">
        <v>5092.8</v>
      </c>
      <c r="V9503" s="147">
        <v>5092.8</v>
      </c>
      <c r="W9503" s="147">
        <v>5092.8</v>
      </c>
    </row>
    <row r="9504" spans="1:23">
      <c r="A9504" s="141" t="s">
        <v>3465</v>
      </c>
      <c r="B9504" s="141" t="s">
        <v>284</v>
      </c>
      <c r="C9504" s="141" t="s">
        <v>3457</v>
      </c>
      <c r="D9504" s="141" t="s">
        <v>3455</v>
      </c>
      <c r="E9504" s="141" t="s">
        <v>4064</v>
      </c>
      <c r="F9504" s="141" t="s">
        <v>3282</v>
      </c>
      <c r="G9504" s="141" t="s">
        <v>55</v>
      </c>
      <c r="H9504" s="141" t="s">
        <v>4080</v>
      </c>
      <c r="I9504" s="141" t="s">
        <v>3492</v>
      </c>
      <c r="J9504" s="141" t="s">
        <v>105</v>
      </c>
      <c r="K9504" s="141" t="s">
        <v>106</v>
      </c>
      <c r="L9504" s="141" t="s">
        <v>3969</v>
      </c>
      <c r="M9504" s="141" t="s">
        <v>266</v>
      </c>
      <c r="N9504" s="141" t="s">
        <v>303</v>
      </c>
      <c r="O9504" s="141" t="s">
        <v>287</v>
      </c>
      <c r="P9504" s="141" t="s">
        <v>3282</v>
      </c>
      <c r="Q9504" s="141" t="s">
        <v>288</v>
      </c>
      <c r="R9504" s="141" t="s">
        <v>3468</v>
      </c>
      <c r="S9504" s="148" t="s">
        <v>3280</v>
      </c>
      <c r="T9504" s="147">
        <v>0</v>
      </c>
      <c r="U9504" s="147">
        <v>371700</v>
      </c>
      <c r="V9504" s="147">
        <v>371700</v>
      </c>
      <c r="W9504" s="147">
        <v>371700</v>
      </c>
    </row>
    <row r="9505" spans="1:23">
      <c r="A9505" s="141" t="s">
        <v>3465</v>
      </c>
      <c r="B9505" s="141" t="s">
        <v>284</v>
      </c>
      <c r="C9505" s="141" t="s">
        <v>3457</v>
      </c>
      <c r="D9505" s="141" t="s">
        <v>3455</v>
      </c>
      <c r="E9505" s="141" t="s">
        <v>4064</v>
      </c>
      <c r="F9505" s="141" t="s">
        <v>3282</v>
      </c>
      <c r="G9505" s="141" t="s">
        <v>55</v>
      </c>
      <c r="H9505" s="141" t="s">
        <v>3999</v>
      </c>
      <c r="I9505" s="141" t="s">
        <v>3492</v>
      </c>
      <c r="J9505" s="141" t="s">
        <v>105</v>
      </c>
      <c r="K9505" s="141" t="s">
        <v>106</v>
      </c>
      <c r="L9505" s="141" t="s">
        <v>3969</v>
      </c>
      <c r="M9505" s="141" t="s">
        <v>266</v>
      </c>
      <c r="N9505" s="141" t="s">
        <v>303</v>
      </c>
      <c r="O9505" s="141" t="s">
        <v>287</v>
      </c>
      <c r="P9505" s="141" t="s">
        <v>3282</v>
      </c>
      <c r="Q9505" s="141" t="s">
        <v>288</v>
      </c>
      <c r="R9505" s="141" t="s">
        <v>3468</v>
      </c>
      <c r="S9505" s="148" t="s">
        <v>3280</v>
      </c>
      <c r="T9505" s="147">
        <v>200000</v>
      </c>
      <c r="U9505" s="147">
        <v>0</v>
      </c>
      <c r="V9505" s="147">
        <v>0</v>
      </c>
      <c r="W9505" s="147">
        <v>0</v>
      </c>
    </row>
    <row r="9506" spans="1:23">
      <c r="A9506" s="141" t="s">
        <v>3465</v>
      </c>
      <c r="B9506" s="141" t="s">
        <v>284</v>
      </c>
      <c r="C9506" s="141" t="s">
        <v>3457</v>
      </c>
      <c r="D9506" s="141" t="s">
        <v>3455</v>
      </c>
      <c r="E9506" s="141" t="s">
        <v>4064</v>
      </c>
      <c r="F9506" s="141" t="s">
        <v>3282</v>
      </c>
      <c r="G9506" s="141" t="s">
        <v>55</v>
      </c>
      <c r="H9506" s="141" t="s">
        <v>4079</v>
      </c>
      <c r="I9506" s="141" t="s">
        <v>3492</v>
      </c>
      <c r="J9506" s="141" t="s">
        <v>105</v>
      </c>
      <c r="K9506" s="141" t="s">
        <v>106</v>
      </c>
      <c r="L9506" s="141" t="s">
        <v>3969</v>
      </c>
      <c r="M9506" s="141" t="s">
        <v>266</v>
      </c>
      <c r="N9506" s="141" t="s">
        <v>303</v>
      </c>
      <c r="O9506" s="141" t="s">
        <v>289</v>
      </c>
      <c r="P9506" s="141" t="s">
        <v>3282</v>
      </c>
      <c r="Q9506" s="141" t="s">
        <v>288</v>
      </c>
      <c r="R9506" s="141" t="s">
        <v>3468</v>
      </c>
      <c r="S9506" s="148" t="s">
        <v>3280</v>
      </c>
      <c r="T9506" s="147">
        <v>0</v>
      </c>
      <c r="U9506" s="147">
        <v>8700000</v>
      </c>
      <c r="V9506" s="147">
        <v>268871.78000000003</v>
      </c>
      <c r="W9506" s="147">
        <v>205320</v>
      </c>
    </row>
    <row r="9507" spans="1:23">
      <c r="A9507" s="141" t="s">
        <v>3465</v>
      </c>
      <c r="B9507" s="141" t="s">
        <v>284</v>
      </c>
      <c r="C9507" s="141" t="s">
        <v>3457</v>
      </c>
      <c r="D9507" s="141" t="s">
        <v>3455</v>
      </c>
      <c r="E9507" s="141" t="s">
        <v>4064</v>
      </c>
      <c r="F9507" s="141" t="s">
        <v>3282</v>
      </c>
      <c r="G9507" s="141" t="s">
        <v>55</v>
      </c>
      <c r="H9507" s="141" t="s">
        <v>4078</v>
      </c>
      <c r="I9507" s="141" t="s">
        <v>3514</v>
      </c>
      <c r="J9507" s="141" t="s">
        <v>3600</v>
      </c>
      <c r="K9507" s="141" t="s">
        <v>192</v>
      </c>
      <c r="L9507" s="141" t="s">
        <v>3969</v>
      </c>
      <c r="M9507" s="141" t="s">
        <v>266</v>
      </c>
      <c r="N9507" s="141" t="s">
        <v>303</v>
      </c>
      <c r="O9507" s="141" t="s">
        <v>287</v>
      </c>
      <c r="P9507" s="141" t="s">
        <v>3282</v>
      </c>
      <c r="Q9507" s="141" t="s">
        <v>288</v>
      </c>
      <c r="R9507" s="141" t="s">
        <v>3468</v>
      </c>
      <c r="S9507" s="148" t="s">
        <v>3280</v>
      </c>
      <c r="T9507" s="147">
        <v>0</v>
      </c>
      <c r="U9507" s="147">
        <v>188400</v>
      </c>
      <c r="V9507" s="147">
        <v>188398.8</v>
      </c>
      <c r="W9507" s="147">
        <v>188398.8</v>
      </c>
    </row>
    <row r="9508" spans="1:23">
      <c r="A9508" s="141" t="s">
        <v>3465</v>
      </c>
      <c r="B9508" s="141" t="s">
        <v>284</v>
      </c>
      <c r="C9508" s="141" t="s">
        <v>3457</v>
      </c>
      <c r="D9508" s="141" t="s">
        <v>3455</v>
      </c>
      <c r="E9508" s="141" t="s">
        <v>4064</v>
      </c>
      <c r="F9508" s="141" t="s">
        <v>3282</v>
      </c>
      <c r="G9508" s="141" t="s">
        <v>56</v>
      </c>
      <c r="H9508" s="141" t="s">
        <v>4007</v>
      </c>
      <c r="I9508" s="141" t="s">
        <v>3492</v>
      </c>
      <c r="J9508" s="141" t="s">
        <v>102</v>
      </c>
      <c r="K9508" s="141" t="s">
        <v>103</v>
      </c>
      <c r="L9508" s="141" t="s">
        <v>3969</v>
      </c>
      <c r="M9508" s="141" t="s">
        <v>266</v>
      </c>
      <c r="N9508" s="141" t="s">
        <v>286</v>
      </c>
      <c r="O9508" s="141" t="s">
        <v>287</v>
      </c>
      <c r="P9508" s="141" t="s">
        <v>3282</v>
      </c>
      <c r="Q9508" s="141" t="s">
        <v>288</v>
      </c>
      <c r="R9508" s="141" t="s">
        <v>3468</v>
      </c>
      <c r="S9508" s="148" t="s">
        <v>3280</v>
      </c>
      <c r="T9508" s="147">
        <v>0</v>
      </c>
      <c r="U9508" s="147">
        <v>5555000</v>
      </c>
      <c r="V9508" s="147">
        <v>5549192.6699999999</v>
      </c>
      <c r="W9508" s="147">
        <v>5549192.6699999999</v>
      </c>
    </row>
    <row r="9509" spans="1:23">
      <c r="A9509" s="141" t="s">
        <v>3465</v>
      </c>
      <c r="B9509" s="141" t="s">
        <v>284</v>
      </c>
      <c r="C9509" s="141" t="s">
        <v>3457</v>
      </c>
      <c r="D9509" s="141" t="s">
        <v>3455</v>
      </c>
      <c r="E9509" s="141" t="s">
        <v>4064</v>
      </c>
      <c r="F9509" s="141" t="s">
        <v>3282</v>
      </c>
      <c r="G9509" s="141" t="s">
        <v>56</v>
      </c>
      <c r="H9509" s="141" t="s">
        <v>4045</v>
      </c>
      <c r="I9509" s="141" t="s">
        <v>3492</v>
      </c>
      <c r="J9509" s="141" t="s">
        <v>102</v>
      </c>
      <c r="K9509" s="141" t="s">
        <v>103</v>
      </c>
      <c r="L9509" s="141" t="s">
        <v>3969</v>
      </c>
      <c r="M9509" s="141" t="s">
        <v>266</v>
      </c>
      <c r="N9509" s="141" t="s">
        <v>303</v>
      </c>
      <c r="O9509" s="141" t="s">
        <v>289</v>
      </c>
      <c r="P9509" s="141" t="s">
        <v>3282</v>
      </c>
      <c r="Q9509" s="141" t="s">
        <v>288</v>
      </c>
      <c r="R9509" s="141" t="s">
        <v>3468</v>
      </c>
      <c r="S9509" s="148" t="s">
        <v>3280</v>
      </c>
      <c r="T9509" s="147">
        <v>3000000</v>
      </c>
      <c r="U9509" s="147">
        <v>3000000</v>
      </c>
      <c r="V9509" s="147">
        <v>1528322.11</v>
      </c>
      <c r="W9509" s="147">
        <v>1001820</v>
      </c>
    </row>
    <row r="9510" spans="1:23">
      <c r="A9510" s="141" t="s">
        <v>3465</v>
      </c>
      <c r="B9510" s="141" t="s">
        <v>284</v>
      </c>
      <c r="C9510" s="141" t="s">
        <v>3457</v>
      </c>
      <c r="D9510" s="141" t="s">
        <v>3455</v>
      </c>
      <c r="E9510" s="141" t="s">
        <v>4064</v>
      </c>
      <c r="F9510" s="141" t="s">
        <v>3282</v>
      </c>
      <c r="G9510" s="141" t="s">
        <v>56</v>
      </c>
      <c r="H9510" s="141" t="s">
        <v>4044</v>
      </c>
      <c r="I9510" s="141" t="s">
        <v>3514</v>
      </c>
      <c r="J9510" s="141" t="s">
        <v>3600</v>
      </c>
      <c r="K9510" s="141" t="s">
        <v>192</v>
      </c>
      <c r="L9510" s="141" t="s">
        <v>3969</v>
      </c>
      <c r="M9510" s="141" t="s">
        <v>266</v>
      </c>
      <c r="N9510" s="141" t="s">
        <v>286</v>
      </c>
      <c r="O9510" s="141" t="s">
        <v>287</v>
      </c>
      <c r="P9510" s="141" t="s">
        <v>3282</v>
      </c>
      <c r="Q9510" s="141" t="s">
        <v>288</v>
      </c>
      <c r="R9510" s="141" t="s">
        <v>3468</v>
      </c>
      <c r="S9510" s="148" t="s">
        <v>3280</v>
      </c>
      <c r="T9510" s="147">
        <v>100000</v>
      </c>
      <c r="U9510" s="147">
        <v>100000</v>
      </c>
      <c r="V9510" s="147">
        <v>0</v>
      </c>
      <c r="W9510" s="147">
        <v>0</v>
      </c>
    </row>
    <row r="9511" spans="1:23">
      <c r="A9511" s="141" t="s">
        <v>3465</v>
      </c>
      <c r="B9511" s="141" t="s">
        <v>284</v>
      </c>
      <c r="C9511" s="141" t="s">
        <v>3457</v>
      </c>
      <c r="D9511" s="141" t="s">
        <v>3455</v>
      </c>
      <c r="E9511" s="141" t="s">
        <v>4064</v>
      </c>
      <c r="F9511" s="141" t="s">
        <v>3282</v>
      </c>
      <c r="G9511" s="141" t="s">
        <v>56</v>
      </c>
      <c r="H9511" s="141" t="s">
        <v>4077</v>
      </c>
      <c r="I9511" s="141" t="s">
        <v>3492</v>
      </c>
      <c r="J9511" s="141" t="s">
        <v>102</v>
      </c>
      <c r="K9511" s="141" t="s">
        <v>103</v>
      </c>
      <c r="L9511" s="141" t="s">
        <v>3969</v>
      </c>
      <c r="M9511" s="141" t="s">
        <v>266</v>
      </c>
      <c r="N9511" s="141" t="s">
        <v>303</v>
      </c>
      <c r="O9511" s="141" t="s">
        <v>287</v>
      </c>
      <c r="P9511" s="141" t="s">
        <v>3282</v>
      </c>
      <c r="Q9511" s="141" t="s">
        <v>288</v>
      </c>
      <c r="R9511" s="141" t="s">
        <v>3468</v>
      </c>
      <c r="S9511" s="148" t="s">
        <v>3280</v>
      </c>
      <c r="T9511" s="147">
        <v>0</v>
      </c>
      <c r="U9511" s="147">
        <v>28000</v>
      </c>
      <c r="V9511" s="147">
        <v>27910</v>
      </c>
      <c r="W9511" s="147">
        <v>0</v>
      </c>
    </row>
    <row r="9512" spans="1:23">
      <c r="A9512" s="141" t="s">
        <v>3465</v>
      </c>
      <c r="B9512" s="141" t="s">
        <v>284</v>
      </c>
      <c r="C9512" s="141" t="s">
        <v>3457</v>
      </c>
      <c r="D9512" s="141" t="s">
        <v>3455</v>
      </c>
      <c r="E9512" s="141" t="s">
        <v>4064</v>
      </c>
      <c r="F9512" s="141" t="s">
        <v>3282</v>
      </c>
      <c r="G9512" s="141" t="s">
        <v>57</v>
      </c>
      <c r="H9512" s="141" t="s">
        <v>3602</v>
      </c>
      <c r="I9512" s="141" t="s">
        <v>3492</v>
      </c>
      <c r="J9512" s="141" t="s">
        <v>95</v>
      </c>
      <c r="K9512" s="141" t="s">
        <v>97</v>
      </c>
      <c r="L9512" s="141" t="s">
        <v>3969</v>
      </c>
      <c r="M9512" s="141" t="s">
        <v>266</v>
      </c>
      <c r="N9512" s="141" t="s">
        <v>286</v>
      </c>
      <c r="O9512" s="141" t="s">
        <v>287</v>
      </c>
      <c r="P9512" s="141" t="s">
        <v>3282</v>
      </c>
      <c r="Q9512" s="141" t="s">
        <v>288</v>
      </c>
      <c r="R9512" s="141" t="s">
        <v>3468</v>
      </c>
      <c r="S9512" s="148" t="s">
        <v>3280</v>
      </c>
      <c r="T9512" s="147">
        <v>1500000</v>
      </c>
      <c r="U9512" s="147">
        <v>12620000</v>
      </c>
      <c r="V9512" s="147">
        <v>1345200</v>
      </c>
      <c r="W9512" s="147">
        <v>0</v>
      </c>
    </row>
    <row r="9513" spans="1:23">
      <c r="A9513" s="141" t="s">
        <v>3465</v>
      </c>
      <c r="B9513" s="141" t="s">
        <v>284</v>
      </c>
      <c r="C9513" s="141" t="s">
        <v>3457</v>
      </c>
      <c r="D9513" s="141" t="s">
        <v>3455</v>
      </c>
      <c r="E9513" s="141" t="s">
        <v>4064</v>
      </c>
      <c r="F9513" s="141" t="s">
        <v>3282</v>
      </c>
      <c r="G9513" s="141" t="s">
        <v>57</v>
      </c>
      <c r="H9513" s="141" t="s">
        <v>3602</v>
      </c>
      <c r="I9513" s="141" t="s">
        <v>3492</v>
      </c>
      <c r="J9513" s="141" t="s">
        <v>95</v>
      </c>
      <c r="K9513" s="141" t="s">
        <v>97</v>
      </c>
      <c r="L9513" s="141" t="s">
        <v>3969</v>
      </c>
      <c r="M9513" s="141" t="s">
        <v>266</v>
      </c>
      <c r="N9513" s="141" t="s">
        <v>286</v>
      </c>
      <c r="O9513" s="141" t="s">
        <v>289</v>
      </c>
      <c r="P9513" s="141" t="s">
        <v>3282</v>
      </c>
      <c r="Q9513" s="141" t="s">
        <v>288</v>
      </c>
      <c r="R9513" s="141" t="s">
        <v>3468</v>
      </c>
      <c r="S9513" s="148" t="s">
        <v>3280</v>
      </c>
      <c r="T9513" s="147">
        <v>2000000</v>
      </c>
      <c r="U9513" s="147">
        <v>2150000</v>
      </c>
      <c r="V9513" s="147">
        <v>1276819</v>
      </c>
      <c r="W9513" s="147">
        <v>1276819</v>
      </c>
    </row>
    <row r="9514" spans="1:23">
      <c r="A9514" s="141" t="s">
        <v>3465</v>
      </c>
      <c r="B9514" s="141" t="s">
        <v>284</v>
      </c>
      <c r="C9514" s="141" t="s">
        <v>3457</v>
      </c>
      <c r="D9514" s="141" t="s">
        <v>3455</v>
      </c>
      <c r="E9514" s="141" t="s">
        <v>4064</v>
      </c>
      <c r="F9514" s="141" t="s">
        <v>3282</v>
      </c>
      <c r="G9514" s="141" t="s">
        <v>57</v>
      </c>
      <c r="H9514" s="141" t="s">
        <v>4076</v>
      </c>
      <c r="I9514" s="141" t="s">
        <v>3492</v>
      </c>
      <c r="J9514" s="141" t="s">
        <v>95</v>
      </c>
      <c r="K9514" s="141" t="s">
        <v>97</v>
      </c>
      <c r="L9514" s="141" t="s">
        <v>3969</v>
      </c>
      <c r="M9514" s="141" t="s">
        <v>266</v>
      </c>
      <c r="N9514" s="141" t="s">
        <v>303</v>
      </c>
      <c r="O9514" s="141" t="s">
        <v>289</v>
      </c>
      <c r="P9514" s="141" t="s">
        <v>3282</v>
      </c>
      <c r="Q9514" s="141" t="s">
        <v>288</v>
      </c>
      <c r="R9514" s="141" t="s">
        <v>3468</v>
      </c>
      <c r="S9514" s="148" t="s">
        <v>3280</v>
      </c>
      <c r="T9514" s="147">
        <v>0</v>
      </c>
      <c r="U9514" s="147">
        <v>20000</v>
      </c>
      <c r="V9514" s="147">
        <v>0</v>
      </c>
      <c r="W9514" s="147">
        <v>0</v>
      </c>
    </row>
    <row r="9515" spans="1:23">
      <c r="A9515" s="141" t="s">
        <v>3465</v>
      </c>
      <c r="B9515" s="141" t="s">
        <v>284</v>
      </c>
      <c r="C9515" s="141" t="s">
        <v>3457</v>
      </c>
      <c r="D9515" s="141" t="s">
        <v>3455</v>
      </c>
      <c r="E9515" s="141" t="s">
        <v>4064</v>
      </c>
      <c r="F9515" s="141" t="s">
        <v>3282</v>
      </c>
      <c r="G9515" s="141" t="s">
        <v>57</v>
      </c>
      <c r="H9515" s="141" t="s">
        <v>4043</v>
      </c>
      <c r="I9515" s="141" t="s">
        <v>3492</v>
      </c>
      <c r="J9515" s="141" t="s">
        <v>95</v>
      </c>
      <c r="K9515" s="141" t="s">
        <v>97</v>
      </c>
      <c r="L9515" s="141" t="s">
        <v>3969</v>
      </c>
      <c r="M9515" s="141" t="s">
        <v>266</v>
      </c>
      <c r="N9515" s="141" t="s">
        <v>303</v>
      </c>
      <c r="O9515" s="141" t="s">
        <v>287</v>
      </c>
      <c r="P9515" s="141" t="s">
        <v>3282</v>
      </c>
      <c r="Q9515" s="141" t="s">
        <v>288</v>
      </c>
      <c r="R9515" s="141" t="s">
        <v>3468</v>
      </c>
      <c r="S9515" s="148" t="s">
        <v>3280</v>
      </c>
      <c r="T9515" s="147">
        <v>28000</v>
      </c>
      <c r="U9515" s="147">
        <v>1346932</v>
      </c>
      <c r="V9515" s="147">
        <v>1310590.6100000001</v>
      </c>
      <c r="W9515" s="147">
        <v>1310590.6000000001</v>
      </c>
    </row>
    <row r="9516" spans="1:23">
      <c r="A9516" s="141" t="s">
        <v>3465</v>
      </c>
      <c r="B9516" s="141" t="s">
        <v>284</v>
      </c>
      <c r="C9516" s="141" t="s">
        <v>3457</v>
      </c>
      <c r="D9516" s="141" t="s">
        <v>3455</v>
      </c>
      <c r="E9516" s="141" t="s">
        <v>4064</v>
      </c>
      <c r="F9516" s="141" t="s">
        <v>3282</v>
      </c>
      <c r="G9516" s="141" t="s">
        <v>57</v>
      </c>
      <c r="H9516" s="141" t="s">
        <v>4042</v>
      </c>
      <c r="I9516" s="141" t="s">
        <v>3492</v>
      </c>
      <c r="J9516" s="141" t="s">
        <v>95</v>
      </c>
      <c r="K9516" s="141" t="s">
        <v>97</v>
      </c>
      <c r="L9516" s="141" t="s">
        <v>3969</v>
      </c>
      <c r="M9516" s="141" t="s">
        <v>266</v>
      </c>
      <c r="N9516" s="141" t="s">
        <v>286</v>
      </c>
      <c r="O9516" s="141" t="s">
        <v>287</v>
      </c>
      <c r="P9516" s="141" t="s">
        <v>3282</v>
      </c>
      <c r="Q9516" s="141" t="s">
        <v>288</v>
      </c>
      <c r="R9516" s="141" t="s">
        <v>3468</v>
      </c>
      <c r="S9516" s="148" t="s">
        <v>3280</v>
      </c>
      <c r="T9516" s="147">
        <v>50000</v>
      </c>
      <c r="U9516" s="147">
        <v>50000</v>
      </c>
      <c r="V9516" s="147">
        <v>0</v>
      </c>
      <c r="W9516" s="147">
        <v>0</v>
      </c>
    </row>
    <row r="9517" spans="1:23">
      <c r="A9517" s="141" t="s">
        <v>3465</v>
      </c>
      <c r="B9517" s="141" t="s">
        <v>284</v>
      </c>
      <c r="C9517" s="141" t="s">
        <v>3457</v>
      </c>
      <c r="D9517" s="141" t="s">
        <v>3455</v>
      </c>
      <c r="E9517" s="141" t="s">
        <v>4064</v>
      </c>
      <c r="F9517" s="141" t="s">
        <v>3282</v>
      </c>
      <c r="G9517" s="141" t="s">
        <v>57</v>
      </c>
      <c r="H9517" s="141" t="s">
        <v>4041</v>
      </c>
      <c r="I9517" s="141" t="s">
        <v>3492</v>
      </c>
      <c r="J9517" s="141" t="s">
        <v>95</v>
      </c>
      <c r="K9517" s="141" t="s">
        <v>97</v>
      </c>
      <c r="L9517" s="141" t="s">
        <v>3969</v>
      </c>
      <c r="M9517" s="141" t="s">
        <v>266</v>
      </c>
      <c r="N9517" s="141" t="s">
        <v>286</v>
      </c>
      <c r="O9517" s="141" t="s">
        <v>287</v>
      </c>
      <c r="P9517" s="141" t="s">
        <v>3282</v>
      </c>
      <c r="Q9517" s="141" t="s">
        <v>288</v>
      </c>
      <c r="R9517" s="141" t="s">
        <v>3468</v>
      </c>
      <c r="S9517" s="148" t="s">
        <v>3280</v>
      </c>
      <c r="T9517" s="147">
        <v>300000</v>
      </c>
      <c r="U9517" s="147">
        <v>60512.800000000003</v>
      </c>
      <c r="V9517" s="147">
        <v>0</v>
      </c>
      <c r="W9517" s="147">
        <v>0</v>
      </c>
    </row>
    <row r="9518" spans="1:23">
      <c r="A9518" s="141" t="s">
        <v>3465</v>
      </c>
      <c r="B9518" s="141" t="s">
        <v>284</v>
      </c>
      <c r="C9518" s="141" t="s">
        <v>3457</v>
      </c>
      <c r="D9518" s="141" t="s">
        <v>3455</v>
      </c>
      <c r="E9518" s="141" t="s">
        <v>4064</v>
      </c>
      <c r="F9518" s="141" t="s">
        <v>3282</v>
      </c>
      <c r="G9518" s="141" t="s">
        <v>57</v>
      </c>
      <c r="H9518" s="141" t="s">
        <v>3998</v>
      </c>
      <c r="I9518" s="141" t="s">
        <v>3492</v>
      </c>
      <c r="J9518" s="141" t="s">
        <v>95</v>
      </c>
      <c r="K9518" s="141" t="s">
        <v>97</v>
      </c>
      <c r="L9518" s="141" t="s">
        <v>3969</v>
      </c>
      <c r="M9518" s="141" t="s">
        <v>266</v>
      </c>
      <c r="N9518" s="141" t="s">
        <v>286</v>
      </c>
      <c r="O9518" s="141" t="s">
        <v>287</v>
      </c>
      <c r="P9518" s="141" t="s">
        <v>3282</v>
      </c>
      <c r="Q9518" s="141" t="s">
        <v>288</v>
      </c>
      <c r="R9518" s="141" t="s">
        <v>3468</v>
      </c>
      <c r="S9518" s="148" t="s">
        <v>3280</v>
      </c>
      <c r="T9518" s="147">
        <v>30000</v>
      </c>
      <c r="U9518" s="147">
        <v>1558434.76</v>
      </c>
      <c r="V9518" s="147">
        <v>11493.2</v>
      </c>
      <c r="W9518" s="147">
        <v>0</v>
      </c>
    </row>
    <row r="9519" spans="1:23">
      <c r="A9519" s="141" t="s">
        <v>3465</v>
      </c>
      <c r="B9519" s="141" t="s">
        <v>284</v>
      </c>
      <c r="C9519" s="141" t="s">
        <v>3457</v>
      </c>
      <c r="D9519" s="141" t="s">
        <v>3455</v>
      </c>
      <c r="E9519" s="141" t="s">
        <v>4064</v>
      </c>
      <c r="F9519" s="141" t="s">
        <v>3282</v>
      </c>
      <c r="G9519" s="141" t="s">
        <v>57</v>
      </c>
      <c r="H9519" s="141" t="s">
        <v>4075</v>
      </c>
      <c r="I9519" s="141" t="s">
        <v>3492</v>
      </c>
      <c r="J9519" s="141" t="s">
        <v>95</v>
      </c>
      <c r="K9519" s="141" t="s">
        <v>97</v>
      </c>
      <c r="L9519" s="141" t="s">
        <v>3969</v>
      </c>
      <c r="M9519" s="141" t="s">
        <v>266</v>
      </c>
      <c r="N9519" s="141" t="s">
        <v>286</v>
      </c>
      <c r="O9519" s="141" t="s">
        <v>291</v>
      </c>
      <c r="P9519" s="141" t="s">
        <v>3282</v>
      </c>
      <c r="Q9519" s="141" t="s">
        <v>288</v>
      </c>
      <c r="R9519" s="141" t="s">
        <v>3468</v>
      </c>
      <c r="S9519" s="148" t="s">
        <v>3280</v>
      </c>
      <c r="T9519" s="147">
        <v>0</v>
      </c>
      <c r="U9519" s="147">
        <v>259000</v>
      </c>
      <c r="V9519" s="147">
        <v>0</v>
      </c>
      <c r="W9519" s="147">
        <v>0</v>
      </c>
    </row>
    <row r="9520" spans="1:23">
      <c r="A9520" s="141" t="s">
        <v>3465</v>
      </c>
      <c r="B9520" s="141" t="s">
        <v>284</v>
      </c>
      <c r="C9520" s="141" t="s">
        <v>3457</v>
      </c>
      <c r="D9520" s="141" t="s">
        <v>3455</v>
      </c>
      <c r="E9520" s="141" t="s">
        <v>4064</v>
      </c>
      <c r="F9520" s="141" t="s">
        <v>3282</v>
      </c>
      <c r="G9520" s="141" t="s">
        <v>57</v>
      </c>
      <c r="H9520" s="141" t="s">
        <v>3979</v>
      </c>
      <c r="I9520" s="141" t="s">
        <v>3492</v>
      </c>
      <c r="J9520" s="141" t="s">
        <v>95</v>
      </c>
      <c r="K9520" s="141" t="s">
        <v>97</v>
      </c>
      <c r="L9520" s="141" t="s">
        <v>3969</v>
      </c>
      <c r="M9520" s="141" t="s">
        <v>266</v>
      </c>
      <c r="N9520" s="141" t="s">
        <v>286</v>
      </c>
      <c r="O9520" s="141" t="s">
        <v>287</v>
      </c>
      <c r="P9520" s="141" t="s">
        <v>3282</v>
      </c>
      <c r="Q9520" s="141" t="s">
        <v>288</v>
      </c>
      <c r="R9520" s="141" t="s">
        <v>3468</v>
      </c>
      <c r="S9520" s="148" t="s">
        <v>3280</v>
      </c>
      <c r="T9520" s="147">
        <v>600000</v>
      </c>
      <c r="U9520" s="147">
        <v>300000</v>
      </c>
      <c r="V9520" s="147">
        <v>0</v>
      </c>
      <c r="W9520" s="147">
        <v>0</v>
      </c>
    </row>
    <row r="9521" spans="1:23">
      <c r="A9521" s="141" t="s">
        <v>3465</v>
      </c>
      <c r="B9521" s="141" t="s">
        <v>284</v>
      </c>
      <c r="C9521" s="141" t="s">
        <v>3457</v>
      </c>
      <c r="D9521" s="141" t="s">
        <v>3455</v>
      </c>
      <c r="E9521" s="141" t="s">
        <v>4064</v>
      </c>
      <c r="F9521" s="141" t="s">
        <v>3282</v>
      </c>
      <c r="G9521" s="141" t="s">
        <v>58</v>
      </c>
      <c r="H9521" s="141" t="s">
        <v>782</v>
      </c>
      <c r="I9521" s="141" t="s">
        <v>3514</v>
      </c>
      <c r="J9521" s="141" t="s">
        <v>3600</v>
      </c>
      <c r="K9521" s="141" t="s">
        <v>191</v>
      </c>
      <c r="L9521" s="141" t="s">
        <v>3969</v>
      </c>
      <c r="M9521" s="141" t="s">
        <v>266</v>
      </c>
      <c r="N9521" s="141" t="s">
        <v>303</v>
      </c>
      <c r="O9521" s="141" t="s">
        <v>287</v>
      </c>
      <c r="P9521" s="141" t="s">
        <v>3282</v>
      </c>
      <c r="Q9521" s="141" t="s">
        <v>288</v>
      </c>
      <c r="R9521" s="141" t="s">
        <v>3468</v>
      </c>
      <c r="S9521" s="148" t="s">
        <v>3280</v>
      </c>
      <c r="T9521" s="147">
        <v>450000</v>
      </c>
      <c r="U9521" s="147">
        <v>0</v>
      </c>
      <c r="V9521" s="147">
        <v>0</v>
      </c>
      <c r="W9521" s="147">
        <v>0</v>
      </c>
    </row>
    <row r="9522" spans="1:23">
      <c r="A9522" s="141" t="s">
        <v>3465</v>
      </c>
      <c r="B9522" s="141" t="s">
        <v>284</v>
      </c>
      <c r="C9522" s="141" t="s">
        <v>3457</v>
      </c>
      <c r="D9522" s="141" t="s">
        <v>3455</v>
      </c>
      <c r="E9522" s="141" t="s">
        <v>4064</v>
      </c>
      <c r="F9522" s="141" t="s">
        <v>3282</v>
      </c>
      <c r="G9522" s="141" t="s">
        <v>58</v>
      </c>
      <c r="H9522" s="141" t="s">
        <v>782</v>
      </c>
      <c r="I9522" s="141" t="s">
        <v>3514</v>
      </c>
      <c r="J9522" s="141" t="s">
        <v>3600</v>
      </c>
      <c r="K9522" s="141" t="s">
        <v>193</v>
      </c>
      <c r="L9522" s="141" t="s">
        <v>3969</v>
      </c>
      <c r="M9522" s="141" t="s">
        <v>266</v>
      </c>
      <c r="N9522" s="141" t="s">
        <v>303</v>
      </c>
      <c r="O9522" s="141" t="s">
        <v>287</v>
      </c>
      <c r="P9522" s="141" t="s">
        <v>3282</v>
      </c>
      <c r="Q9522" s="141" t="s">
        <v>288</v>
      </c>
      <c r="R9522" s="141" t="s">
        <v>3468</v>
      </c>
      <c r="S9522" s="148" t="s">
        <v>3280</v>
      </c>
      <c r="T9522" s="147">
        <v>600000</v>
      </c>
      <c r="U9522" s="147">
        <v>150000</v>
      </c>
      <c r="V9522" s="147">
        <v>0</v>
      </c>
      <c r="W9522" s="147">
        <v>0</v>
      </c>
    </row>
    <row r="9523" spans="1:23">
      <c r="A9523" s="141" t="s">
        <v>3465</v>
      </c>
      <c r="B9523" s="141" t="s">
        <v>284</v>
      </c>
      <c r="C9523" s="141" t="s">
        <v>3457</v>
      </c>
      <c r="D9523" s="141" t="s">
        <v>3455</v>
      </c>
      <c r="E9523" s="141" t="s">
        <v>4064</v>
      </c>
      <c r="F9523" s="141" t="s">
        <v>3282</v>
      </c>
      <c r="G9523" s="141" t="s">
        <v>58</v>
      </c>
      <c r="H9523" s="141" t="s">
        <v>782</v>
      </c>
      <c r="I9523" s="141" t="s">
        <v>3514</v>
      </c>
      <c r="J9523" s="141" t="s">
        <v>3600</v>
      </c>
      <c r="K9523" s="141" t="s">
        <v>194</v>
      </c>
      <c r="L9523" s="141" t="s">
        <v>3969</v>
      </c>
      <c r="M9523" s="141" t="s">
        <v>266</v>
      </c>
      <c r="N9523" s="141" t="s">
        <v>303</v>
      </c>
      <c r="O9523" s="141" t="s">
        <v>287</v>
      </c>
      <c r="P9523" s="141" t="s">
        <v>3282</v>
      </c>
      <c r="Q9523" s="141" t="s">
        <v>288</v>
      </c>
      <c r="R9523" s="141" t="s">
        <v>3468</v>
      </c>
      <c r="S9523" s="148" t="s">
        <v>3280</v>
      </c>
      <c r="T9523" s="147">
        <v>0</v>
      </c>
      <c r="U9523" s="147">
        <v>2904654.44</v>
      </c>
      <c r="V9523" s="147">
        <v>2822583.01</v>
      </c>
      <c r="W9523" s="147">
        <v>464394.18</v>
      </c>
    </row>
    <row r="9524" spans="1:23">
      <c r="A9524" s="141" t="s">
        <v>3465</v>
      </c>
      <c r="B9524" s="141" t="s">
        <v>284</v>
      </c>
      <c r="C9524" s="141" t="s">
        <v>3457</v>
      </c>
      <c r="D9524" s="141" t="s">
        <v>3455</v>
      </c>
      <c r="E9524" s="141" t="s">
        <v>4064</v>
      </c>
      <c r="F9524" s="141" t="s">
        <v>3282</v>
      </c>
      <c r="G9524" s="141" t="s">
        <v>58</v>
      </c>
      <c r="H9524" s="141" t="s">
        <v>782</v>
      </c>
      <c r="I9524" s="141" t="s">
        <v>3514</v>
      </c>
      <c r="J9524" s="141" t="s">
        <v>3600</v>
      </c>
      <c r="K9524" s="141" t="s">
        <v>195</v>
      </c>
      <c r="L9524" s="141" t="s">
        <v>3969</v>
      </c>
      <c r="M9524" s="141" t="s">
        <v>266</v>
      </c>
      <c r="N9524" s="141" t="s">
        <v>303</v>
      </c>
      <c r="O9524" s="141" t="s">
        <v>287</v>
      </c>
      <c r="P9524" s="141" t="s">
        <v>3282</v>
      </c>
      <c r="Q9524" s="141" t="s">
        <v>288</v>
      </c>
      <c r="R9524" s="141" t="s">
        <v>3468</v>
      </c>
      <c r="S9524" s="148" t="s">
        <v>3280</v>
      </c>
      <c r="T9524" s="147">
        <v>0</v>
      </c>
      <c r="U9524" s="147">
        <v>0</v>
      </c>
      <c r="V9524" s="147">
        <v>0</v>
      </c>
      <c r="W9524" s="147">
        <v>0</v>
      </c>
    </row>
    <row r="9525" spans="1:23">
      <c r="A9525" s="141" t="s">
        <v>3465</v>
      </c>
      <c r="B9525" s="141" t="s">
        <v>284</v>
      </c>
      <c r="C9525" s="141" t="s">
        <v>3457</v>
      </c>
      <c r="D9525" s="141" t="s">
        <v>3455</v>
      </c>
      <c r="E9525" s="141" t="s">
        <v>4064</v>
      </c>
      <c r="F9525" s="141" t="s">
        <v>3282</v>
      </c>
      <c r="G9525" s="141" t="s">
        <v>58</v>
      </c>
      <c r="H9525" s="141" t="s">
        <v>782</v>
      </c>
      <c r="I9525" s="141" t="s">
        <v>3514</v>
      </c>
      <c r="J9525" s="141" t="s">
        <v>3600</v>
      </c>
      <c r="K9525" s="141" t="s">
        <v>195</v>
      </c>
      <c r="L9525" s="141" t="s">
        <v>3969</v>
      </c>
      <c r="M9525" s="141" t="s">
        <v>266</v>
      </c>
      <c r="N9525" s="141" t="s">
        <v>303</v>
      </c>
      <c r="O9525" s="141" t="s">
        <v>287</v>
      </c>
      <c r="P9525" s="141" t="s">
        <v>3282</v>
      </c>
      <c r="Q9525" s="141" t="s">
        <v>288</v>
      </c>
      <c r="R9525" s="141" t="s">
        <v>3997</v>
      </c>
      <c r="S9525" s="148" t="s">
        <v>3280</v>
      </c>
      <c r="T9525" s="147">
        <v>6000000</v>
      </c>
      <c r="U9525" s="147">
        <v>0</v>
      </c>
      <c r="V9525" s="147">
        <v>0</v>
      </c>
      <c r="W9525" s="147">
        <v>0</v>
      </c>
    </row>
    <row r="9526" spans="1:23">
      <c r="A9526" s="141" t="s">
        <v>3465</v>
      </c>
      <c r="B9526" s="141" t="s">
        <v>284</v>
      </c>
      <c r="C9526" s="141" t="s">
        <v>3457</v>
      </c>
      <c r="D9526" s="141" t="s">
        <v>3455</v>
      </c>
      <c r="E9526" s="141" t="s">
        <v>4064</v>
      </c>
      <c r="F9526" s="141" t="s">
        <v>3282</v>
      </c>
      <c r="G9526" s="141" t="s">
        <v>58</v>
      </c>
      <c r="H9526" s="141" t="s">
        <v>782</v>
      </c>
      <c r="I9526" s="141" t="s">
        <v>3514</v>
      </c>
      <c r="J9526" s="141" t="s">
        <v>3600</v>
      </c>
      <c r="K9526" s="141" t="s">
        <v>199</v>
      </c>
      <c r="L9526" s="141" t="s">
        <v>3969</v>
      </c>
      <c r="M9526" s="141" t="s">
        <v>266</v>
      </c>
      <c r="N9526" s="141" t="s">
        <v>303</v>
      </c>
      <c r="O9526" s="141" t="s">
        <v>287</v>
      </c>
      <c r="P9526" s="141" t="s">
        <v>3282</v>
      </c>
      <c r="Q9526" s="141" t="s">
        <v>288</v>
      </c>
      <c r="R9526" s="141" t="s">
        <v>3468</v>
      </c>
      <c r="S9526" s="148" t="s">
        <v>3280</v>
      </c>
      <c r="T9526" s="147">
        <v>37328184</v>
      </c>
      <c r="U9526" s="147">
        <v>20086649.870000001</v>
      </c>
      <c r="V9526" s="147">
        <v>147093.53</v>
      </c>
      <c r="W9526" s="147">
        <v>147093.53</v>
      </c>
    </row>
    <row r="9527" spans="1:23">
      <c r="A9527" s="141" t="s">
        <v>3465</v>
      </c>
      <c r="B9527" s="141" t="s">
        <v>284</v>
      </c>
      <c r="C9527" s="141" t="s">
        <v>3457</v>
      </c>
      <c r="D9527" s="141" t="s">
        <v>3455</v>
      </c>
      <c r="E9527" s="141" t="s">
        <v>4064</v>
      </c>
      <c r="F9527" s="141" t="s">
        <v>3282</v>
      </c>
      <c r="G9527" s="141" t="s">
        <v>58</v>
      </c>
      <c r="H9527" s="141" t="s">
        <v>4040</v>
      </c>
      <c r="I9527" s="141" t="s">
        <v>3514</v>
      </c>
      <c r="J9527" s="141" t="s">
        <v>3600</v>
      </c>
      <c r="K9527" s="141" t="s">
        <v>199</v>
      </c>
      <c r="L9527" s="141" t="s">
        <v>3969</v>
      </c>
      <c r="M9527" s="141" t="s">
        <v>266</v>
      </c>
      <c r="N9527" s="141" t="s">
        <v>303</v>
      </c>
      <c r="O9527" s="141" t="s">
        <v>287</v>
      </c>
      <c r="P9527" s="141" t="s">
        <v>3282</v>
      </c>
      <c r="Q9527" s="141" t="s">
        <v>288</v>
      </c>
      <c r="R9527" s="141" t="s">
        <v>3468</v>
      </c>
      <c r="S9527" s="148" t="s">
        <v>3280</v>
      </c>
      <c r="T9527" s="147">
        <v>1115850</v>
      </c>
      <c r="U9527" s="147">
        <v>7153000</v>
      </c>
      <c r="V9527" s="147">
        <v>958287.77</v>
      </c>
      <c r="W9527" s="147">
        <v>0</v>
      </c>
    </row>
    <row r="9528" spans="1:23">
      <c r="A9528" s="141" t="s">
        <v>3465</v>
      </c>
      <c r="B9528" s="141" t="s">
        <v>284</v>
      </c>
      <c r="C9528" s="141" t="s">
        <v>3457</v>
      </c>
      <c r="D9528" s="141" t="s">
        <v>3455</v>
      </c>
      <c r="E9528" s="141" t="s">
        <v>4064</v>
      </c>
      <c r="F9528" s="141" t="s">
        <v>3282</v>
      </c>
      <c r="G9528" s="141" t="s">
        <v>58</v>
      </c>
      <c r="H9528" s="141" t="s">
        <v>4074</v>
      </c>
      <c r="I9528" s="141" t="s">
        <v>3514</v>
      </c>
      <c r="J9528" s="141" t="s">
        <v>3600</v>
      </c>
      <c r="K9528" s="141" t="s">
        <v>198</v>
      </c>
      <c r="L9528" s="141" t="s">
        <v>3969</v>
      </c>
      <c r="M9528" s="141" t="s">
        <v>266</v>
      </c>
      <c r="N9528" s="141" t="s">
        <v>303</v>
      </c>
      <c r="O9528" s="141" t="s">
        <v>287</v>
      </c>
      <c r="P9528" s="141" t="s">
        <v>3282</v>
      </c>
      <c r="Q9528" s="141" t="s">
        <v>288</v>
      </c>
      <c r="R9528" s="141" t="s">
        <v>3468</v>
      </c>
      <c r="S9528" s="148" t="s">
        <v>3280</v>
      </c>
      <c r="T9528" s="147">
        <v>0</v>
      </c>
      <c r="U9528" s="147">
        <v>30000</v>
      </c>
      <c r="V9528" s="147">
        <v>0</v>
      </c>
      <c r="W9528" s="147">
        <v>0</v>
      </c>
    </row>
    <row r="9529" spans="1:23">
      <c r="A9529" s="141" t="s">
        <v>3465</v>
      </c>
      <c r="B9529" s="141" t="s">
        <v>284</v>
      </c>
      <c r="C9529" s="141" t="s">
        <v>3457</v>
      </c>
      <c r="D9529" s="141" t="s">
        <v>3455</v>
      </c>
      <c r="E9529" s="141" t="s">
        <v>4064</v>
      </c>
      <c r="F9529" s="141" t="s">
        <v>3282</v>
      </c>
      <c r="G9529" s="141" t="s">
        <v>58</v>
      </c>
      <c r="H9529" s="141" t="s">
        <v>4038</v>
      </c>
      <c r="I9529" s="141" t="s">
        <v>3514</v>
      </c>
      <c r="J9529" s="141" t="s">
        <v>3600</v>
      </c>
      <c r="K9529" s="141" t="s">
        <v>198</v>
      </c>
      <c r="L9529" s="141" t="s">
        <v>3969</v>
      </c>
      <c r="M9529" s="141" t="s">
        <v>266</v>
      </c>
      <c r="N9529" s="141" t="s">
        <v>303</v>
      </c>
      <c r="O9529" s="141" t="s">
        <v>287</v>
      </c>
      <c r="P9529" s="141" t="s">
        <v>3282</v>
      </c>
      <c r="Q9529" s="141" t="s">
        <v>288</v>
      </c>
      <c r="R9529" s="141" t="s">
        <v>3468</v>
      </c>
      <c r="S9529" s="148" t="s">
        <v>3280</v>
      </c>
      <c r="T9529" s="147">
        <v>860000</v>
      </c>
      <c r="U9529" s="147">
        <v>460000</v>
      </c>
      <c r="V9529" s="147">
        <v>76202.09</v>
      </c>
      <c r="W9529" s="147">
        <v>76202.09</v>
      </c>
    </row>
    <row r="9530" spans="1:23">
      <c r="A9530" s="141" t="s">
        <v>3465</v>
      </c>
      <c r="B9530" s="141" t="s">
        <v>284</v>
      </c>
      <c r="C9530" s="141" t="s">
        <v>3457</v>
      </c>
      <c r="D9530" s="141" t="s">
        <v>3455</v>
      </c>
      <c r="E9530" s="141" t="s">
        <v>4064</v>
      </c>
      <c r="F9530" s="141" t="s">
        <v>3282</v>
      </c>
      <c r="G9530" s="141" t="s">
        <v>58</v>
      </c>
      <c r="H9530" s="141" t="s">
        <v>4006</v>
      </c>
      <c r="I9530" s="141" t="s">
        <v>3514</v>
      </c>
      <c r="J9530" s="141" t="s">
        <v>3600</v>
      </c>
      <c r="K9530" s="141" t="s">
        <v>199</v>
      </c>
      <c r="L9530" s="141" t="s">
        <v>3969</v>
      </c>
      <c r="M9530" s="141" t="s">
        <v>266</v>
      </c>
      <c r="N9530" s="141" t="s">
        <v>303</v>
      </c>
      <c r="O9530" s="141" t="s">
        <v>287</v>
      </c>
      <c r="P9530" s="141" t="s">
        <v>3282</v>
      </c>
      <c r="Q9530" s="141" t="s">
        <v>288</v>
      </c>
      <c r="R9530" s="141" t="s">
        <v>3468</v>
      </c>
      <c r="S9530" s="148" t="s">
        <v>3280</v>
      </c>
      <c r="T9530" s="147">
        <v>250000</v>
      </c>
      <c r="U9530" s="147">
        <v>250000</v>
      </c>
      <c r="V9530" s="147">
        <v>61230.2</v>
      </c>
      <c r="W9530" s="147">
        <v>61230.2</v>
      </c>
    </row>
    <row r="9531" spans="1:23">
      <c r="A9531" s="141" t="s">
        <v>3465</v>
      </c>
      <c r="B9531" s="141" t="s">
        <v>284</v>
      </c>
      <c r="C9531" s="141" t="s">
        <v>3457</v>
      </c>
      <c r="D9531" s="141" t="s">
        <v>3455</v>
      </c>
      <c r="E9531" s="141" t="s">
        <v>4064</v>
      </c>
      <c r="F9531" s="141" t="s">
        <v>3282</v>
      </c>
      <c r="G9531" s="141" t="s">
        <v>58</v>
      </c>
      <c r="H9531" s="141" t="s">
        <v>3977</v>
      </c>
      <c r="I9531" s="141" t="s">
        <v>3514</v>
      </c>
      <c r="J9531" s="141" t="s">
        <v>3600</v>
      </c>
      <c r="K9531" s="141" t="s">
        <v>192</v>
      </c>
      <c r="L9531" s="141" t="s">
        <v>3969</v>
      </c>
      <c r="M9531" s="141" t="s">
        <v>266</v>
      </c>
      <c r="N9531" s="141" t="s">
        <v>303</v>
      </c>
      <c r="O9531" s="141" t="s">
        <v>287</v>
      </c>
      <c r="P9531" s="141" t="s">
        <v>3282</v>
      </c>
      <c r="Q9531" s="141" t="s">
        <v>288</v>
      </c>
      <c r="R9531" s="141" t="s">
        <v>3468</v>
      </c>
      <c r="S9531" s="148" t="s">
        <v>3280</v>
      </c>
      <c r="T9531" s="147">
        <v>100000</v>
      </c>
      <c r="U9531" s="147">
        <v>7650000</v>
      </c>
      <c r="V9531" s="147">
        <v>7056545</v>
      </c>
      <c r="W9531" s="147">
        <v>1391220</v>
      </c>
    </row>
    <row r="9532" spans="1:23">
      <c r="A9532" s="141" t="s">
        <v>3465</v>
      </c>
      <c r="B9532" s="141" t="s">
        <v>284</v>
      </c>
      <c r="C9532" s="141" t="s">
        <v>3457</v>
      </c>
      <c r="D9532" s="141" t="s">
        <v>3455</v>
      </c>
      <c r="E9532" s="141" t="s">
        <v>4064</v>
      </c>
      <c r="F9532" s="141" t="s">
        <v>3282</v>
      </c>
      <c r="G9532" s="141" t="s">
        <v>58</v>
      </c>
      <c r="H9532" s="141" t="s">
        <v>4037</v>
      </c>
      <c r="I9532" s="141" t="s">
        <v>3514</v>
      </c>
      <c r="J9532" s="141" t="s">
        <v>3600</v>
      </c>
      <c r="K9532" s="141" t="s">
        <v>199</v>
      </c>
      <c r="L9532" s="141" t="s">
        <v>3969</v>
      </c>
      <c r="M9532" s="141" t="s">
        <v>266</v>
      </c>
      <c r="N9532" s="141" t="s">
        <v>303</v>
      </c>
      <c r="O9532" s="141" t="s">
        <v>287</v>
      </c>
      <c r="P9532" s="141" t="s">
        <v>3282</v>
      </c>
      <c r="Q9532" s="141" t="s">
        <v>288</v>
      </c>
      <c r="R9532" s="141" t="s">
        <v>3468</v>
      </c>
      <c r="S9532" s="148" t="s">
        <v>3280</v>
      </c>
      <c r="T9532" s="147">
        <v>17300000</v>
      </c>
      <c r="U9532" s="147">
        <v>17300000</v>
      </c>
      <c r="V9532" s="147">
        <v>27282.78</v>
      </c>
      <c r="W9532" s="147">
        <v>27282.78</v>
      </c>
    </row>
    <row r="9533" spans="1:23">
      <c r="A9533" s="141" t="s">
        <v>3465</v>
      </c>
      <c r="B9533" s="141" t="s">
        <v>284</v>
      </c>
      <c r="C9533" s="141" t="s">
        <v>3457</v>
      </c>
      <c r="D9533" s="141" t="s">
        <v>3455</v>
      </c>
      <c r="E9533" s="141" t="s">
        <v>4064</v>
      </c>
      <c r="F9533" s="141" t="s">
        <v>3282</v>
      </c>
      <c r="G9533" s="141" t="s">
        <v>59</v>
      </c>
      <c r="H9533" s="141" t="s">
        <v>3518</v>
      </c>
      <c r="I9533" s="141" t="s">
        <v>3514</v>
      </c>
      <c r="J9533" s="141" t="s">
        <v>178</v>
      </c>
      <c r="K9533" s="141" t="s">
        <v>183</v>
      </c>
      <c r="L9533" s="141" t="s">
        <v>3969</v>
      </c>
      <c r="M9533" s="141" t="s">
        <v>266</v>
      </c>
      <c r="N9533" s="141" t="s">
        <v>303</v>
      </c>
      <c r="O9533" s="141" t="s">
        <v>287</v>
      </c>
      <c r="P9533" s="141" t="s">
        <v>3282</v>
      </c>
      <c r="Q9533" s="141" t="s">
        <v>288</v>
      </c>
      <c r="R9533" s="141" t="s">
        <v>3468</v>
      </c>
      <c r="S9533" s="148" t="s">
        <v>3280</v>
      </c>
      <c r="T9533" s="147">
        <v>0</v>
      </c>
      <c r="U9533" s="147">
        <v>261000</v>
      </c>
      <c r="V9533" s="147">
        <v>226551.74</v>
      </c>
      <c r="W9533" s="147">
        <v>0</v>
      </c>
    </row>
    <row r="9534" spans="1:23">
      <c r="A9534" s="141" t="s">
        <v>3465</v>
      </c>
      <c r="B9534" s="141" t="s">
        <v>284</v>
      </c>
      <c r="C9534" s="141" t="s">
        <v>3457</v>
      </c>
      <c r="D9534" s="141" t="s">
        <v>3455</v>
      </c>
      <c r="E9534" s="141" t="s">
        <v>4064</v>
      </c>
      <c r="F9534" s="141" t="s">
        <v>3282</v>
      </c>
      <c r="G9534" s="141" t="s">
        <v>59</v>
      </c>
      <c r="H9534" s="141" t="s">
        <v>4036</v>
      </c>
      <c r="I9534" s="141" t="s">
        <v>3514</v>
      </c>
      <c r="J9534" s="141" t="s">
        <v>178</v>
      </c>
      <c r="K9534" s="141" t="s">
        <v>183</v>
      </c>
      <c r="L9534" s="141" t="s">
        <v>3969</v>
      </c>
      <c r="M9534" s="141" t="s">
        <v>266</v>
      </c>
      <c r="N9534" s="141" t="s">
        <v>303</v>
      </c>
      <c r="O9534" s="141" t="s">
        <v>287</v>
      </c>
      <c r="P9534" s="141" t="s">
        <v>3282</v>
      </c>
      <c r="Q9534" s="141" t="s">
        <v>288</v>
      </c>
      <c r="R9534" s="141" t="s">
        <v>3468</v>
      </c>
      <c r="S9534" s="148" t="s">
        <v>3280</v>
      </c>
      <c r="T9534" s="147">
        <v>480055</v>
      </c>
      <c r="U9534" s="147">
        <v>480055</v>
      </c>
      <c r="V9534" s="147">
        <v>0</v>
      </c>
      <c r="W9534" s="147">
        <v>0</v>
      </c>
    </row>
    <row r="9535" spans="1:23">
      <c r="A9535" s="141" t="s">
        <v>3465</v>
      </c>
      <c r="B9535" s="141" t="s">
        <v>284</v>
      </c>
      <c r="C9535" s="141" t="s">
        <v>3457</v>
      </c>
      <c r="D9535" s="141" t="s">
        <v>3455</v>
      </c>
      <c r="E9535" s="141" t="s">
        <v>4064</v>
      </c>
      <c r="F9535" s="141" t="s">
        <v>3282</v>
      </c>
      <c r="G9535" s="141" t="s">
        <v>59</v>
      </c>
      <c r="H9535" s="141" t="s">
        <v>4073</v>
      </c>
      <c r="I9535" s="141" t="s">
        <v>3514</v>
      </c>
      <c r="J9535" s="141" t="s">
        <v>178</v>
      </c>
      <c r="K9535" s="141" t="s">
        <v>183</v>
      </c>
      <c r="L9535" s="141" t="s">
        <v>3969</v>
      </c>
      <c r="M9535" s="141" t="s">
        <v>266</v>
      </c>
      <c r="N9535" s="141" t="s">
        <v>303</v>
      </c>
      <c r="O9535" s="141" t="s">
        <v>287</v>
      </c>
      <c r="P9535" s="141" t="s">
        <v>3282</v>
      </c>
      <c r="Q9535" s="141" t="s">
        <v>288</v>
      </c>
      <c r="R9535" s="141" t="s">
        <v>3468</v>
      </c>
      <c r="S9535" s="148" t="s">
        <v>3280</v>
      </c>
      <c r="T9535" s="147">
        <v>1196753</v>
      </c>
      <c r="U9535" s="147">
        <v>817753</v>
      </c>
      <c r="V9535" s="147">
        <v>750500.04</v>
      </c>
      <c r="W9535" s="147">
        <v>42500.04</v>
      </c>
    </row>
    <row r="9536" spans="1:23">
      <c r="A9536" s="141" t="s">
        <v>3465</v>
      </c>
      <c r="B9536" s="141" t="s">
        <v>284</v>
      </c>
      <c r="C9536" s="141" t="s">
        <v>3457</v>
      </c>
      <c r="D9536" s="141" t="s">
        <v>3455</v>
      </c>
      <c r="E9536" s="141" t="s">
        <v>4064</v>
      </c>
      <c r="F9536" s="141" t="s">
        <v>3282</v>
      </c>
      <c r="G9536" s="141" t="s">
        <v>60</v>
      </c>
      <c r="H9536" s="141" t="s">
        <v>3996</v>
      </c>
      <c r="I9536" s="141" t="s">
        <v>3514</v>
      </c>
      <c r="J9536" s="141" t="s">
        <v>184</v>
      </c>
      <c r="K9536" s="141" t="s">
        <v>189</v>
      </c>
      <c r="L9536" s="141" t="s">
        <v>3969</v>
      </c>
      <c r="M9536" s="141" t="s">
        <v>266</v>
      </c>
      <c r="N9536" s="141" t="s">
        <v>303</v>
      </c>
      <c r="O9536" s="141" t="s">
        <v>287</v>
      </c>
      <c r="P9536" s="141" t="s">
        <v>3282</v>
      </c>
      <c r="Q9536" s="141" t="s">
        <v>288</v>
      </c>
      <c r="R9536" s="141" t="s">
        <v>3468</v>
      </c>
      <c r="S9536" s="148" t="s">
        <v>3280</v>
      </c>
      <c r="T9536" s="147">
        <v>200000</v>
      </c>
      <c r="U9536" s="147">
        <v>1300000</v>
      </c>
      <c r="V9536" s="147">
        <v>1217716.9099999999</v>
      </c>
      <c r="W9536" s="147">
        <v>1217716.9099999999</v>
      </c>
    </row>
    <row r="9537" spans="1:23">
      <c r="A9537" s="141" t="s">
        <v>3465</v>
      </c>
      <c r="B9537" s="141" t="s">
        <v>284</v>
      </c>
      <c r="C9537" s="141" t="s">
        <v>3457</v>
      </c>
      <c r="D9537" s="141" t="s">
        <v>3455</v>
      </c>
      <c r="E9537" s="141" t="s">
        <v>4064</v>
      </c>
      <c r="F9537" s="141" t="s">
        <v>3282</v>
      </c>
      <c r="G9537" s="141" t="s">
        <v>60</v>
      </c>
      <c r="H9537" s="141" t="s">
        <v>3996</v>
      </c>
      <c r="I9537" s="141" t="s">
        <v>3514</v>
      </c>
      <c r="J9537" s="141" t="s">
        <v>184</v>
      </c>
      <c r="K9537" s="141" t="s">
        <v>189</v>
      </c>
      <c r="L9537" s="141" t="s">
        <v>3969</v>
      </c>
      <c r="M9537" s="141" t="s">
        <v>266</v>
      </c>
      <c r="N9537" s="141" t="s">
        <v>303</v>
      </c>
      <c r="O9537" s="141" t="s">
        <v>289</v>
      </c>
      <c r="P9537" s="141" t="s">
        <v>3282</v>
      </c>
      <c r="Q9537" s="141" t="s">
        <v>288</v>
      </c>
      <c r="R9537" s="141" t="s">
        <v>3468</v>
      </c>
      <c r="S9537" s="148" t="s">
        <v>3280</v>
      </c>
      <c r="T9537" s="147">
        <v>0</v>
      </c>
      <c r="U9537" s="147">
        <v>1904500</v>
      </c>
      <c r="V9537" s="147">
        <v>304429.23</v>
      </c>
      <c r="W9537" s="147">
        <v>304429.23</v>
      </c>
    </row>
    <row r="9538" spans="1:23">
      <c r="A9538" s="141" t="s">
        <v>3465</v>
      </c>
      <c r="B9538" s="141" t="s">
        <v>284</v>
      </c>
      <c r="C9538" s="141" t="s">
        <v>3457</v>
      </c>
      <c r="D9538" s="141" t="s">
        <v>3455</v>
      </c>
      <c r="E9538" s="141" t="s">
        <v>4064</v>
      </c>
      <c r="F9538" s="141" t="s">
        <v>3282</v>
      </c>
      <c r="G9538" s="141" t="s">
        <v>61</v>
      </c>
      <c r="H9538" s="141" t="s">
        <v>4035</v>
      </c>
      <c r="I9538" s="141" t="s">
        <v>3495</v>
      </c>
      <c r="J9538" s="141" t="s">
        <v>118</v>
      </c>
      <c r="K9538" s="141" t="s">
        <v>120</v>
      </c>
      <c r="L9538" s="141" t="s">
        <v>3969</v>
      </c>
      <c r="M9538" s="141" t="s">
        <v>266</v>
      </c>
      <c r="N9538" s="141" t="s">
        <v>286</v>
      </c>
      <c r="O9538" s="141" t="s">
        <v>287</v>
      </c>
      <c r="P9538" s="141" t="s">
        <v>3282</v>
      </c>
      <c r="Q9538" s="141" t="s">
        <v>288</v>
      </c>
      <c r="R9538" s="141" t="s">
        <v>3468</v>
      </c>
      <c r="S9538" s="148" t="s">
        <v>3280</v>
      </c>
      <c r="T9538" s="147">
        <v>0</v>
      </c>
      <c r="U9538" s="147">
        <v>194770.17</v>
      </c>
      <c r="V9538" s="147">
        <v>0</v>
      </c>
      <c r="W9538" s="147">
        <v>0</v>
      </c>
    </row>
    <row r="9539" spans="1:23">
      <c r="A9539" s="141" t="s">
        <v>3465</v>
      </c>
      <c r="B9539" s="141" t="s">
        <v>284</v>
      </c>
      <c r="C9539" s="141" t="s">
        <v>3457</v>
      </c>
      <c r="D9539" s="141" t="s">
        <v>3455</v>
      </c>
      <c r="E9539" s="141" t="s">
        <v>4064</v>
      </c>
      <c r="F9539" s="141" t="s">
        <v>3282</v>
      </c>
      <c r="G9539" s="141" t="s">
        <v>61</v>
      </c>
      <c r="H9539" s="141" t="s">
        <v>4035</v>
      </c>
      <c r="I9539" s="141" t="s">
        <v>3495</v>
      </c>
      <c r="J9539" s="141" t="s">
        <v>118</v>
      </c>
      <c r="K9539" s="141" t="s">
        <v>120</v>
      </c>
      <c r="L9539" s="141" t="s">
        <v>3969</v>
      </c>
      <c r="M9539" s="141" t="s">
        <v>266</v>
      </c>
      <c r="N9539" s="141" t="s">
        <v>286</v>
      </c>
      <c r="O9539" s="141" t="s">
        <v>289</v>
      </c>
      <c r="P9539" s="141" t="s">
        <v>3282</v>
      </c>
      <c r="Q9539" s="141" t="s">
        <v>288</v>
      </c>
      <c r="R9539" s="141" t="s">
        <v>3468</v>
      </c>
      <c r="S9539" s="148" t="s">
        <v>3280</v>
      </c>
      <c r="T9539" s="147">
        <v>0</v>
      </c>
      <c r="U9539" s="147">
        <v>2040223.6</v>
      </c>
      <c r="V9539" s="147">
        <v>2040223.6</v>
      </c>
      <c r="W9539" s="147">
        <v>2040223.6</v>
      </c>
    </row>
    <row r="9540" spans="1:23">
      <c r="A9540" s="141" t="s">
        <v>3465</v>
      </c>
      <c r="B9540" s="141" t="s">
        <v>284</v>
      </c>
      <c r="C9540" s="141" t="s">
        <v>3457</v>
      </c>
      <c r="D9540" s="141" t="s">
        <v>3455</v>
      </c>
      <c r="E9540" s="141" t="s">
        <v>4064</v>
      </c>
      <c r="F9540" s="141" t="s">
        <v>3282</v>
      </c>
      <c r="G9540" s="141" t="s">
        <v>61</v>
      </c>
      <c r="H9540" s="141" t="s">
        <v>4035</v>
      </c>
      <c r="I9540" s="141" t="s">
        <v>3495</v>
      </c>
      <c r="J9540" s="141" t="s">
        <v>118</v>
      </c>
      <c r="K9540" s="141" t="s">
        <v>120</v>
      </c>
      <c r="L9540" s="141" t="s">
        <v>3969</v>
      </c>
      <c r="M9540" s="141" t="s">
        <v>266</v>
      </c>
      <c r="N9540" s="141" t="s">
        <v>303</v>
      </c>
      <c r="O9540" s="141" t="s">
        <v>287</v>
      </c>
      <c r="P9540" s="141" t="s">
        <v>3282</v>
      </c>
      <c r="Q9540" s="141" t="s">
        <v>288</v>
      </c>
      <c r="R9540" s="141" t="s">
        <v>3468</v>
      </c>
      <c r="S9540" s="148" t="s">
        <v>3280</v>
      </c>
      <c r="T9540" s="147">
        <v>1540000</v>
      </c>
      <c r="U9540" s="147">
        <v>4589838.21</v>
      </c>
      <c r="V9540" s="147">
        <v>1486800</v>
      </c>
      <c r="W9540" s="147">
        <v>1486800</v>
      </c>
    </row>
    <row r="9541" spans="1:23">
      <c r="A9541" s="141" t="s">
        <v>3465</v>
      </c>
      <c r="B9541" s="141" t="s">
        <v>284</v>
      </c>
      <c r="C9541" s="141" t="s">
        <v>3457</v>
      </c>
      <c r="D9541" s="141" t="s">
        <v>3455</v>
      </c>
      <c r="E9541" s="141" t="s">
        <v>4064</v>
      </c>
      <c r="F9541" s="141" t="s">
        <v>3282</v>
      </c>
      <c r="G9541" s="141" t="s">
        <v>61</v>
      </c>
      <c r="H9541" s="141" t="s">
        <v>4035</v>
      </c>
      <c r="I9541" s="141" t="s">
        <v>3495</v>
      </c>
      <c r="J9541" s="141" t="s">
        <v>118</v>
      </c>
      <c r="K9541" s="141" t="s">
        <v>121</v>
      </c>
      <c r="L9541" s="141" t="s">
        <v>3969</v>
      </c>
      <c r="M9541" s="141" t="s">
        <v>266</v>
      </c>
      <c r="N9541" s="141" t="s">
        <v>286</v>
      </c>
      <c r="O9541" s="141" t="s">
        <v>289</v>
      </c>
      <c r="P9541" s="141" t="s">
        <v>3282</v>
      </c>
      <c r="Q9541" s="141" t="s">
        <v>288</v>
      </c>
      <c r="R9541" s="141" t="s">
        <v>3468</v>
      </c>
      <c r="S9541" s="148" t="s">
        <v>3280</v>
      </c>
      <c r="T9541" s="147">
        <v>0</v>
      </c>
      <c r="U9541" s="147">
        <v>800000</v>
      </c>
      <c r="V9541" s="147">
        <v>800000</v>
      </c>
      <c r="W9541" s="147">
        <v>800000</v>
      </c>
    </row>
    <row r="9542" spans="1:23">
      <c r="A9542" s="141" t="s">
        <v>3465</v>
      </c>
      <c r="B9542" s="141" t="s">
        <v>284</v>
      </c>
      <c r="C9542" s="141" t="s">
        <v>3457</v>
      </c>
      <c r="D9542" s="141" t="s">
        <v>3455</v>
      </c>
      <c r="E9542" s="141" t="s">
        <v>4064</v>
      </c>
      <c r="F9542" s="141" t="s">
        <v>3282</v>
      </c>
      <c r="G9542" s="141" t="s">
        <v>62</v>
      </c>
      <c r="H9542" s="141" t="s">
        <v>3490</v>
      </c>
      <c r="I9542" s="141" t="s">
        <v>3495</v>
      </c>
      <c r="J9542" s="141" t="s">
        <v>122</v>
      </c>
      <c r="K9542" s="141" t="s">
        <v>123</v>
      </c>
      <c r="L9542" s="141" t="s">
        <v>3969</v>
      </c>
      <c r="M9542" s="141" t="s">
        <v>266</v>
      </c>
      <c r="N9542" s="141" t="s">
        <v>303</v>
      </c>
      <c r="O9542" s="141" t="s">
        <v>287</v>
      </c>
      <c r="P9542" s="141" t="s">
        <v>3282</v>
      </c>
      <c r="Q9542" s="141" t="s">
        <v>288</v>
      </c>
      <c r="R9542" s="141" t="s">
        <v>3468</v>
      </c>
      <c r="S9542" s="148" t="s">
        <v>3280</v>
      </c>
      <c r="T9542" s="147">
        <v>50000</v>
      </c>
      <c r="U9542" s="147">
        <v>50000</v>
      </c>
      <c r="V9542" s="147">
        <v>20861.689999999999</v>
      </c>
      <c r="W9542" s="147">
        <v>0</v>
      </c>
    </row>
    <row r="9543" spans="1:23">
      <c r="A9543" s="141" t="s">
        <v>3465</v>
      </c>
      <c r="B9543" s="141" t="s">
        <v>284</v>
      </c>
      <c r="C9543" s="141" t="s">
        <v>3457</v>
      </c>
      <c r="D9543" s="141" t="s">
        <v>3455</v>
      </c>
      <c r="E9543" s="141" t="s">
        <v>4064</v>
      </c>
      <c r="F9543" s="141" t="s">
        <v>3282</v>
      </c>
      <c r="G9543" s="141" t="s">
        <v>62</v>
      </c>
      <c r="H9543" s="141" t="s">
        <v>4062</v>
      </c>
      <c r="I9543" s="141" t="s">
        <v>3495</v>
      </c>
      <c r="J9543" s="141" t="s">
        <v>122</v>
      </c>
      <c r="K9543" s="141" t="s">
        <v>123</v>
      </c>
      <c r="L9543" s="141" t="s">
        <v>3969</v>
      </c>
      <c r="M9543" s="141" t="s">
        <v>266</v>
      </c>
      <c r="N9543" s="141" t="s">
        <v>303</v>
      </c>
      <c r="O9543" s="141" t="s">
        <v>287</v>
      </c>
      <c r="P9543" s="141" t="s">
        <v>3282</v>
      </c>
      <c r="Q9543" s="141" t="s">
        <v>288</v>
      </c>
      <c r="R9543" s="141" t="s">
        <v>3468</v>
      </c>
      <c r="S9543" s="148" t="s">
        <v>3280</v>
      </c>
      <c r="T9543" s="147">
        <v>200000</v>
      </c>
      <c r="U9543" s="147">
        <v>0</v>
      </c>
      <c r="V9543" s="147">
        <v>0</v>
      </c>
      <c r="W9543" s="147">
        <v>0</v>
      </c>
    </row>
    <row r="9544" spans="1:23">
      <c r="A9544" s="141" t="s">
        <v>3465</v>
      </c>
      <c r="B9544" s="141" t="s">
        <v>284</v>
      </c>
      <c r="C9544" s="141" t="s">
        <v>3457</v>
      </c>
      <c r="D9544" s="141" t="s">
        <v>3455</v>
      </c>
      <c r="E9544" s="141" t="s">
        <v>4064</v>
      </c>
      <c r="F9544" s="141" t="s">
        <v>3282</v>
      </c>
      <c r="G9544" s="141" t="s">
        <v>62</v>
      </c>
      <c r="H9544" s="141" t="s">
        <v>4016</v>
      </c>
      <c r="I9544" s="141" t="s">
        <v>3495</v>
      </c>
      <c r="J9544" s="141" t="s">
        <v>127</v>
      </c>
      <c r="K9544" s="141" t="s">
        <v>128</v>
      </c>
      <c r="L9544" s="141" t="s">
        <v>3969</v>
      </c>
      <c r="M9544" s="141" t="s">
        <v>266</v>
      </c>
      <c r="N9544" s="141" t="s">
        <v>303</v>
      </c>
      <c r="O9544" s="141" t="s">
        <v>287</v>
      </c>
      <c r="P9544" s="141" t="s">
        <v>3282</v>
      </c>
      <c r="Q9544" s="141" t="s">
        <v>288</v>
      </c>
      <c r="R9544" s="141" t="s">
        <v>3468</v>
      </c>
      <c r="S9544" s="148" t="s">
        <v>3280</v>
      </c>
      <c r="T9544" s="147">
        <v>50000</v>
      </c>
      <c r="U9544" s="147">
        <v>950000</v>
      </c>
      <c r="V9544" s="147">
        <v>0</v>
      </c>
      <c r="W9544" s="147">
        <v>0</v>
      </c>
    </row>
    <row r="9545" spans="1:23">
      <c r="A9545" s="141" t="s">
        <v>3465</v>
      </c>
      <c r="B9545" s="141" t="s">
        <v>284</v>
      </c>
      <c r="C9545" s="141" t="s">
        <v>3457</v>
      </c>
      <c r="D9545" s="141" t="s">
        <v>3455</v>
      </c>
      <c r="E9545" s="141" t="s">
        <v>4064</v>
      </c>
      <c r="F9545" s="141" t="s">
        <v>3282</v>
      </c>
      <c r="G9545" s="141" t="s">
        <v>63</v>
      </c>
      <c r="H9545" s="141" t="s">
        <v>3488</v>
      </c>
      <c r="I9545" s="141" t="s">
        <v>3495</v>
      </c>
      <c r="J9545" s="141" t="s">
        <v>136</v>
      </c>
      <c r="K9545" s="141" t="s">
        <v>137</v>
      </c>
      <c r="L9545" s="141" t="s">
        <v>3969</v>
      </c>
      <c r="M9545" s="141" t="s">
        <v>266</v>
      </c>
      <c r="N9545" s="141" t="s">
        <v>303</v>
      </c>
      <c r="O9545" s="141" t="s">
        <v>289</v>
      </c>
      <c r="P9545" s="141" t="s">
        <v>3282</v>
      </c>
      <c r="Q9545" s="141" t="s">
        <v>288</v>
      </c>
      <c r="R9545" s="141" t="s">
        <v>3468</v>
      </c>
      <c r="S9545" s="148" t="s">
        <v>3280</v>
      </c>
      <c r="T9545" s="147">
        <v>10000000</v>
      </c>
      <c r="U9545" s="147">
        <v>15485000</v>
      </c>
      <c r="V9545" s="147">
        <v>15483800.5</v>
      </c>
      <c r="W9545" s="147">
        <v>15483800.5</v>
      </c>
    </row>
    <row r="9546" spans="1:23">
      <c r="A9546" s="141" t="s">
        <v>3465</v>
      </c>
      <c r="B9546" s="141" t="s">
        <v>284</v>
      </c>
      <c r="C9546" s="141" t="s">
        <v>3457</v>
      </c>
      <c r="D9546" s="141" t="s">
        <v>3455</v>
      </c>
      <c r="E9546" s="141" t="s">
        <v>4064</v>
      </c>
      <c r="F9546" s="141" t="s">
        <v>3282</v>
      </c>
      <c r="G9546" s="141" t="s">
        <v>63</v>
      </c>
      <c r="H9546" s="141" t="s">
        <v>3990</v>
      </c>
      <c r="I9546" s="141" t="s">
        <v>3495</v>
      </c>
      <c r="J9546" s="141" t="s">
        <v>136</v>
      </c>
      <c r="K9546" s="141" t="s">
        <v>139</v>
      </c>
      <c r="L9546" s="141" t="s">
        <v>3969</v>
      </c>
      <c r="M9546" s="141" t="s">
        <v>266</v>
      </c>
      <c r="N9546" s="141" t="s">
        <v>303</v>
      </c>
      <c r="O9546" s="141" t="s">
        <v>287</v>
      </c>
      <c r="P9546" s="141" t="s">
        <v>3282</v>
      </c>
      <c r="Q9546" s="141" t="s">
        <v>288</v>
      </c>
      <c r="R9546" s="141" t="s">
        <v>3468</v>
      </c>
      <c r="S9546" s="148" t="s">
        <v>3280</v>
      </c>
      <c r="T9546" s="147">
        <v>5000000</v>
      </c>
      <c r="U9546" s="147">
        <v>6373300</v>
      </c>
      <c r="V9546" s="147">
        <v>6286186.5199999996</v>
      </c>
      <c r="W9546" s="147">
        <v>3973299.2</v>
      </c>
    </row>
    <row r="9547" spans="1:23">
      <c r="A9547" s="141" t="s">
        <v>3465</v>
      </c>
      <c r="B9547" s="141" t="s">
        <v>284</v>
      </c>
      <c r="C9547" s="141" t="s">
        <v>3457</v>
      </c>
      <c r="D9547" s="141" t="s">
        <v>3455</v>
      </c>
      <c r="E9547" s="141" t="s">
        <v>4064</v>
      </c>
      <c r="F9547" s="141" t="s">
        <v>3282</v>
      </c>
      <c r="G9547" s="141" t="s">
        <v>63</v>
      </c>
      <c r="H9547" s="141" t="s">
        <v>4072</v>
      </c>
      <c r="I9547" s="141" t="s">
        <v>3514</v>
      </c>
      <c r="J9547" s="141" t="s">
        <v>3958</v>
      </c>
      <c r="K9547" s="141" t="s">
        <v>203</v>
      </c>
      <c r="L9547" s="141" t="s">
        <v>3969</v>
      </c>
      <c r="M9547" s="141" t="s">
        <v>266</v>
      </c>
      <c r="N9547" s="141" t="s">
        <v>303</v>
      </c>
      <c r="O9547" s="141" t="s">
        <v>287</v>
      </c>
      <c r="P9547" s="141" t="s">
        <v>3282</v>
      </c>
      <c r="Q9547" s="141" t="s">
        <v>288</v>
      </c>
      <c r="R9547" s="141" t="s">
        <v>3468</v>
      </c>
      <c r="S9547" s="148" t="s">
        <v>3280</v>
      </c>
      <c r="T9547" s="147">
        <v>0</v>
      </c>
      <c r="U9547" s="147">
        <v>110000</v>
      </c>
      <c r="V9547" s="147">
        <v>104758.21</v>
      </c>
      <c r="W9547" s="147">
        <v>104758.21</v>
      </c>
    </row>
    <row r="9548" spans="1:23">
      <c r="A9548" s="141" t="s">
        <v>3465</v>
      </c>
      <c r="B9548" s="141" t="s">
        <v>284</v>
      </c>
      <c r="C9548" s="141" t="s">
        <v>3457</v>
      </c>
      <c r="D9548" s="141" t="s">
        <v>3455</v>
      </c>
      <c r="E9548" s="141" t="s">
        <v>4064</v>
      </c>
      <c r="F9548" s="141" t="s">
        <v>3282</v>
      </c>
      <c r="G9548" s="141" t="s">
        <v>63</v>
      </c>
      <c r="H9548" s="141" t="s">
        <v>4003</v>
      </c>
      <c r="I9548" s="141" t="s">
        <v>3495</v>
      </c>
      <c r="J9548" s="141" t="s">
        <v>142</v>
      </c>
      <c r="K9548" s="141" t="s">
        <v>143</v>
      </c>
      <c r="L9548" s="141" t="s">
        <v>3969</v>
      </c>
      <c r="M9548" s="141" t="s">
        <v>266</v>
      </c>
      <c r="N9548" s="141" t="s">
        <v>303</v>
      </c>
      <c r="O9548" s="141" t="s">
        <v>287</v>
      </c>
      <c r="P9548" s="141" t="s">
        <v>3282</v>
      </c>
      <c r="Q9548" s="141" t="s">
        <v>288</v>
      </c>
      <c r="R9548" s="141" t="s">
        <v>3468</v>
      </c>
      <c r="S9548" s="148" t="s">
        <v>3280</v>
      </c>
      <c r="T9548" s="147">
        <v>500000</v>
      </c>
      <c r="U9548" s="147">
        <v>245500</v>
      </c>
      <c r="V9548" s="147">
        <v>220727.02</v>
      </c>
      <c r="W9548" s="147">
        <v>52327.1</v>
      </c>
    </row>
    <row r="9549" spans="1:23">
      <c r="A9549" s="141" t="s">
        <v>3465</v>
      </c>
      <c r="B9549" s="141" t="s">
        <v>284</v>
      </c>
      <c r="C9549" s="141" t="s">
        <v>3457</v>
      </c>
      <c r="D9549" s="141" t="s">
        <v>3455</v>
      </c>
      <c r="E9549" s="141" t="s">
        <v>4064</v>
      </c>
      <c r="F9549" s="141" t="s">
        <v>3282</v>
      </c>
      <c r="G9549" s="141" t="s">
        <v>64</v>
      </c>
      <c r="H9549" s="141" t="s">
        <v>3482</v>
      </c>
      <c r="I9549" s="141" t="s">
        <v>3495</v>
      </c>
      <c r="J9549" s="141" t="s">
        <v>118</v>
      </c>
      <c r="K9549" s="141" t="s">
        <v>119</v>
      </c>
      <c r="L9549" s="141" t="s">
        <v>3969</v>
      </c>
      <c r="M9549" s="141" t="s">
        <v>266</v>
      </c>
      <c r="N9549" s="141" t="s">
        <v>303</v>
      </c>
      <c r="O9549" s="141" t="s">
        <v>287</v>
      </c>
      <c r="P9549" s="141" t="s">
        <v>3282</v>
      </c>
      <c r="Q9549" s="141" t="s">
        <v>288</v>
      </c>
      <c r="R9549" s="141" t="s">
        <v>3468</v>
      </c>
      <c r="S9549" s="148" t="s">
        <v>3280</v>
      </c>
      <c r="T9549" s="147">
        <v>1000000</v>
      </c>
      <c r="U9549" s="147">
        <v>1000000</v>
      </c>
      <c r="V9549" s="147">
        <v>0</v>
      </c>
      <c r="W9549" s="147">
        <v>0</v>
      </c>
    </row>
    <row r="9550" spans="1:23">
      <c r="A9550" s="141" t="s">
        <v>3465</v>
      </c>
      <c r="B9550" s="141" t="s">
        <v>284</v>
      </c>
      <c r="C9550" s="141" t="s">
        <v>3457</v>
      </c>
      <c r="D9550" s="141" t="s">
        <v>3455</v>
      </c>
      <c r="E9550" s="141" t="s">
        <v>4064</v>
      </c>
      <c r="F9550" s="141" t="s">
        <v>3282</v>
      </c>
      <c r="G9550" s="141" t="s">
        <v>64</v>
      </c>
      <c r="H9550" s="141" t="s">
        <v>3482</v>
      </c>
      <c r="I9550" s="141" t="s">
        <v>3495</v>
      </c>
      <c r="J9550" s="141" t="s">
        <v>118</v>
      </c>
      <c r="K9550" s="141" t="s">
        <v>119</v>
      </c>
      <c r="L9550" s="141" t="s">
        <v>3969</v>
      </c>
      <c r="M9550" s="141" t="s">
        <v>266</v>
      </c>
      <c r="N9550" s="141" t="s">
        <v>303</v>
      </c>
      <c r="O9550" s="141" t="s">
        <v>289</v>
      </c>
      <c r="P9550" s="141" t="s">
        <v>3282</v>
      </c>
      <c r="Q9550" s="141" t="s">
        <v>288</v>
      </c>
      <c r="R9550" s="141" t="s">
        <v>3468</v>
      </c>
      <c r="S9550" s="148" t="s">
        <v>3280</v>
      </c>
      <c r="T9550" s="147">
        <v>4900000</v>
      </c>
      <c r="U9550" s="147">
        <v>2909600</v>
      </c>
      <c r="V9550" s="147">
        <v>1544242.4</v>
      </c>
      <c r="W9550" s="147">
        <v>1544242.4</v>
      </c>
    </row>
    <row r="9551" spans="1:23">
      <c r="A9551" s="141" t="s">
        <v>3465</v>
      </c>
      <c r="B9551" s="141" t="s">
        <v>284</v>
      </c>
      <c r="C9551" s="141" t="s">
        <v>3457</v>
      </c>
      <c r="D9551" s="141" t="s">
        <v>3455</v>
      </c>
      <c r="E9551" s="141" t="s">
        <v>4064</v>
      </c>
      <c r="F9551" s="141" t="s">
        <v>3282</v>
      </c>
      <c r="G9551" s="141" t="s">
        <v>64</v>
      </c>
      <c r="H9551" s="141" t="s">
        <v>4071</v>
      </c>
      <c r="I9551" s="141" t="s">
        <v>3495</v>
      </c>
      <c r="J9551" s="141" t="s">
        <v>118</v>
      </c>
      <c r="K9551" s="141" t="s">
        <v>121</v>
      </c>
      <c r="L9551" s="141" t="s">
        <v>3969</v>
      </c>
      <c r="M9551" s="141" t="s">
        <v>266</v>
      </c>
      <c r="N9551" s="141" t="s">
        <v>303</v>
      </c>
      <c r="O9551" s="141" t="s">
        <v>287</v>
      </c>
      <c r="P9551" s="141" t="s">
        <v>3282</v>
      </c>
      <c r="Q9551" s="141" t="s">
        <v>288</v>
      </c>
      <c r="R9551" s="141" t="s">
        <v>3468</v>
      </c>
      <c r="S9551" s="148" t="s">
        <v>3280</v>
      </c>
      <c r="T9551" s="147">
        <v>100000</v>
      </c>
      <c r="U9551" s="147">
        <v>0</v>
      </c>
      <c r="V9551" s="147">
        <v>0</v>
      </c>
      <c r="W9551" s="147">
        <v>0</v>
      </c>
    </row>
    <row r="9552" spans="1:23">
      <c r="A9552" s="141" t="s">
        <v>3465</v>
      </c>
      <c r="B9552" s="141" t="s">
        <v>284</v>
      </c>
      <c r="C9552" s="141" t="s">
        <v>3457</v>
      </c>
      <c r="D9552" s="141" t="s">
        <v>3455</v>
      </c>
      <c r="E9552" s="141" t="s">
        <v>4064</v>
      </c>
      <c r="F9552" s="141" t="s">
        <v>3282</v>
      </c>
      <c r="G9552" s="141" t="s">
        <v>64</v>
      </c>
      <c r="H9552" s="141" t="s">
        <v>4070</v>
      </c>
      <c r="I9552" s="141" t="s">
        <v>3495</v>
      </c>
      <c r="J9552" s="141" t="s">
        <v>118</v>
      </c>
      <c r="K9552" s="141" t="s">
        <v>119</v>
      </c>
      <c r="L9552" s="141" t="s">
        <v>3969</v>
      </c>
      <c r="M9552" s="141" t="s">
        <v>266</v>
      </c>
      <c r="N9552" s="141" t="s">
        <v>303</v>
      </c>
      <c r="O9552" s="141" t="s">
        <v>287</v>
      </c>
      <c r="P9552" s="141" t="s">
        <v>3282</v>
      </c>
      <c r="Q9552" s="141" t="s">
        <v>288</v>
      </c>
      <c r="R9552" s="141" t="s">
        <v>3468</v>
      </c>
      <c r="S9552" s="148" t="s">
        <v>3280</v>
      </c>
      <c r="T9552" s="147">
        <v>0</v>
      </c>
      <c r="U9552" s="147">
        <v>360000</v>
      </c>
      <c r="V9552" s="147">
        <v>0</v>
      </c>
      <c r="W9552" s="147">
        <v>0</v>
      </c>
    </row>
    <row r="9553" spans="1:23">
      <c r="A9553" s="141" t="s">
        <v>3465</v>
      </c>
      <c r="B9553" s="141" t="s">
        <v>284</v>
      </c>
      <c r="C9553" s="141" t="s">
        <v>3457</v>
      </c>
      <c r="D9553" s="141" t="s">
        <v>3455</v>
      </c>
      <c r="E9553" s="141" t="s">
        <v>4064</v>
      </c>
      <c r="F9553" s="141" t="s">
        <v>3282</v>
      </c>
      <c r="G9553" s="141" t="s">
        <v>64</v>
      </c>
      <c r="H9553" s="141" t="s">
        <v>4033</v>
      </c>
      <c r="I9553" s="141" t="s">
        <v>3495</v>
      </c>
      <c r="J9553" s="141" t="s">
        <v>118</v>
      </c>
      <c r="K9553" s="141" t="s">
        <v>119</v>
      </c>
      <c r="L9553" s="141" t="s">
        <v>3969</v>
      </c>
      <c r="M9553" s="141" t="s">
        <v>266</v>
      </c>
      <c r="N9553" s="141" t="s">
        <v>303</v>
      </c>
      <c r="O9553" s="141" t="s">
        <v>287</v>
      </c>
      <c r="P9553" s="141" t="s">
        <v>3282</v>
      </c>
      <c r="Q9553" s="141" t="s">
        <v>288</v>
      </c>
      <c r="R9553" s="141" t="s">
        <v>3468</v>
      </c>
      <c r="S9553" s="148" t="s">
        <v>3280</v>
      </c>
      <c r="T9553" s="147">
        <v>100000</v>
      </c>
      <c r="U9553" s="147">
        <v>0</v>
      </c>
      <c r="V9553" s="147">
        <v>0</v>
      </c>
      <c r="W9553" s="147">
        <v>0</v>
      </c>
    </row>
    <row r="9554" spans="1:23">
      <c r="A9554" s="141" t="s">
        <v>3465</v>
      </c>
      <c r="B9554" s="141" t="s">
        <v>284</v>
      </c>
      <c r="C9554" s="141" t="s">
        <v>3457</v>
      </c>
      <c r="D9554" s="141" t="s">
        <v>3455</v>
      </c>
      <c r="E9554" s="141" t="s">
        <v>4064</v>
      </c>
      <c r="F9554" s="141" t="s">
        <v>3282</v>
      </c>
      <c r="G9554" s="141" t="s">
        <v>65</v>
      </c>
      <c r="H9554" s="141" t="s">
        <v>3961</v>
      </c>
      <c r="I9554" s="141" t="s">
        <v>3495</v>
      </c>
      <c r="J9554" s="141" t="s">
        <v>146</v>
      </c>
      <c r="K9554" s="141" t="s">
        <v>148</v>
      </c>
      <c r="L9554" s="141" t="s">
        <v>3969</v>
      </c>
      <c r="M9554" s="141" t="s">
        <v>266</v>
      </c>
      <c r="N9554" s="141" t="s">
        <v>303</v>
      </c>
      <c r="O9554" s="141" t="s">
        <v>287</v>
      </c>
      <c r="P9554" s="141" t="s">
        <v>3282</v>
      </c>
      <c r="Q9554" s="141" t="s">
        <v>288</v>
      </c>
      <c r="R9554" s="141" t="s">
        <v>3468</v>
      </c>
      <c r="S9554" s="148" t="s">
        <v>3280</v>
      </c>
      <c r="T9554" s="147">
        <v>960000</v>
      </c>
      <c r="U9554" s="147">
        <v>554000</v>
      </c>
      <c r="V9554" s="147">
        <v>98648</v>
      </c>
      <c r="W9554" s="147">
        <v>98648</v>
      </c>
    </row>
    <row r="9555" spans="1:23">
      <c r="A9555" s="141" t="s">
        <v>3465</v>
      </c>
      <c r="B9555" s="141" t="s">
        <v>284</v>
      </c>
      <c r="C9555" s="141" t="s">
        <v>3457</v>
      </c>
      <c r="D9555" s="141" t="s">
        <v>3455</v>
      </c>
      <c r="E9555" s="141" t="s">
        <v>4064</v>
      </c>
      <c r="F9555" s="141" t="s">
        <v>3282</v>
      </c>
      <c r="G9555" s="141" t="s">
        <v>65</v>
      </c>
      <c r="H9555" s="141" t="s">
        <v>3989</v>
      </c>
      <c r="I9555" s="141" t="s">
        <v>3495</v>
      </c>
      <c r="J9555" s="141" t="s">
        <v>146</v>
      </c>
      <c r="K9555" s="141" t="s">
        <v>148</v>
      </c>
      <c r="L9555" s="141" t="s">
        <v>3969</v>
      </c>
      <c r="M9555" s="141" t="s">
        <v>266</v>
      </c>
      <c r="N9555" s="141" t="s">
        <v>303</v>
      </c>
      <c r="O9555" s="141" t="s">
        <v>289</v>
      </c>
      <c r="P9555" s="141" t="s">
        <v>3282</v>
      </c>
      <c r="Q9555" s="141" t="s">
        <v>288</v>
      </c>
      <c r="R9555" s="141" t="s">
        <v>3468</v>
      </c>
      <c r="S9555" s="148" t="s">
        <v>3280</v>
      </c>
      <c r="T9555" s="147">
        <v>100000</v>
      </c>
      <c r="U9555" s="147">
        <v>100000</v>
      </c>
      <c r="V9555" s="147">
        <v>49973</v>
      </c>
      <c r="W9555" s="147">
        <v>49973</v>
      </c>
    </row>
    <row r="9556" spans="1:23">
      <c r="A9556" s="141" t="s">
        <v>3465</v>
      </c>
      <c r="B9556" s="141" t="s">
        <v>284</v>
      </c>
      <c r="C9556" s="141" t="s">
        <v>3457</v>
      </c>
      <c r="D9556" s="141" t="s">
        <v>3455</v>
      </c>
      <c r="E9556" s="141" t="s">
        <v>4064</v>
      </c>
      <c r="F9556" s="141" t="s">
        <v>3282</v>
      </c>
      <c r="G9556" s="141" t="s">
        <v>66</v>
      </c>
      <c r="H9556" s="141" t="s">
        <v>4069</v>
      </c>
      <c r="I9556" s="141" t="s">
        <v>3492</v>
      </c>
      <c r="J9556" s="141" t="s">
        <v>109</v>
      </c>
      <c r="K9556" s="141" t="s">
        <v>112</v>
      </c>
      <c r="L9556" s="141" t="s">
        <v>3969</v>
      </c>
      <c r="M9556" s="141" t="s">
        <v>266</v>
      </c>
      <c r="N9556" s="141" t="s">
        <v>303</v>
      </c>
      <c r="O9556" s="141" t="s">
        <v>287</v>
      </c>
      <c r="P9556" s="141" t="s">
        <v>3282</v>
      </c>
      <c r="Q9556" s="141" t="s">
        <v>288</v>
      </c>
      <c r="R9556" s="141" t="s">
        <v>3468</v>
      </c>
      <c r="S9556" s="148" t="s">
        <v>3280</v>
      </c>
      <c r="T9556" s="147">
        <v>0</v>
      </c>
      <c r="U9556" s="147">
        <v>1270000</v>
      </c>
      <c r="V9556" s="147">
        <v>952499.97</v>
      </c>
      <c r="W9556" s="147">
        <v>952499.97</v>
      </c>
    </row>
    <row r="9557" spans="1:23">
      <c r="A9557" s="141" t="s">
        <v>3465</v>
      </c>
      <c r="B9557" s="141" t="s">
        <v>284</v>
      </c>
      <c r="C9557" s="141" t="s">
        <v>3457</v>
      </c>
      <c r="D9557" s="141" t="s">
        <v>3455</v>
      </c>
      <c r="E9557" s="141" t="s">
        <v>4064</v>
      </c>
      <c r="F9557" s="141" t="s">
        <v>3282</v>
      </c>
      <c r="G9557" s="141" t="s">
        <v>67</v>
      </c>
      <c r="H9557" s="141" t="s">
        <v>3516</v>
      </c>
      <c r="I9557" s="141" t="s">
        <v>3492</v>
      </c>
      <c r="J9557" s="141" t="s">
        <v>95</v>
      </c>
      <c r="K9557" s="141" t="s">
        <v>100</v>
      </c>
      <c r="L9557" s="141" t="s">
        <v>3969</v>
      </c>
      <c r="M9557" s="141" t="s">
        <v>266</v>
      </c>
      <c r="N9557" s="141" t="s">
        <v>303</v>
      </c>
      <c r="O9557" s="141" t="s">
        <v>287</v>
      </c>
      <c r="P9557" s="141" t="s">
        <v>3282</v>
      </c>
      <c r="Q9557" s="141" t="s">
        <v>288</v>
      </c>
      <c r="R9557" s="141" t="s">
        <v>3468</v>
      </c>
      <c r="S9557" s="148" t="s">
        <v>3280</v>
      </c>
      <c r="T9557" s="147">
        <v>100000</v>
      </c>
      <c r="U9557" s="147">
        <v>1026100</v>
      </c>
      <c r="V9557" s="147">
        <v>999612.23</v>
      </c>
      <c r="W9557" s="147">
        <v>738680</v>
      </c>
    </row>
    <row r="9558" spans="1:23">
      <c r="A9558" s="141" t="s">
        <v>3465</v>
      </c>
      <c r="B9558" s="141" t="s">
        <v>284</v>
      </c>
      <c r="C9558" s="141" t="s">
        <v>3457</v>
      </c>
      <c r="D9558" s="141" t="s">
        <v>3455</v>
      </c>
      <c r="E9558" s="141" t="s">
        <v>4064</v>
      </c>
      <c r="F9558" s="141" t="s">
        <v>3282</v>
      </c>
      <c r="G9558" s="141" t="s">
        <v>67</v>
      </c>
      <c r="H9558" s="141" t="s">
        <v>3516</v>
      </c>
      <c r="I9558" s="141" t="s">
        <v>3514</v>
      </c>
      <c r="J9558" s="141" t="s">
        <v>207</v>
      </c>
      <c r="K9558" s="141" t="s">
        <v>210</v>
      </c>
      <c r="L9558" s="141" t="s">
        <v>3969</v>
      </c>
      <c r="M9558" s="141" t="s">
        <v>266</v>
      </c>
      <c r="N9558" s="141" t="s">
        <v>303</v>
      </c>
      <c r="O9558" s="141" t="s">
        <v>287</v>
      </c>
      <c r="P9558" s="141" t="s">
        <v>3282</v>
      </c>
      <c r="Q9558" s="141" t="s">
        <v>288</v>
      </c>
      <c r="R9558" s="141" t="s">
        <v>3468</v>
      </c>
      <c r="S9558" s="148" t="s">
        <v>3280</v>
      </c>
      <c r="T9558" s="147">
        <v>0</v>
      </c>
      <c r="U9558" s="147">
        <v>1682000</v>
      </c>
      <c r="V9558" s="147">
        <v>0</v>
      </c>
      <c r="W9558" s="147">
        <v>0</v>
      </c>
    </row>
    <row r="9559" spans="1:23">
      <c r="A9559" s="141" t="s">
        <v>3465</v>
      </c>
      <c r="B9559" s="141" t="s">
        <v>284</v>
      </c>
      <c r="C9559" s="141" t="s">
        <v>3457</v>
      </c>
      <c r="D9559" s="141" t="s">
        <v>3455</v>
      </c>
      <c r="E9559" s="141" t="s">
        <v>4064</v>
      </c>
      <c r="F9559" s="141" t="s">
        <v>3282</v>
      </c>
      <c r="G9559" s="141" t="s">
        <v>68</v>
      </c>
      <c r="H9559" s="141" t="s">
        <v>3584</v>
      </c>
      <c r="I9559" s="141" t="s">
        <v>3514</v>
      </c>
      <c r="J9559" s="141" t="s">
        <v>184</v>
      </c>
      <c r="K9559" s="141" t="s">
        <v>187</v>
      </c>
      <c r="L9559" s="141" t="s">
        <v>3969</v>
      </c>
      <c r="M9559" s="141" t="s">
        <v>266</v>
      </c>
      <c r="N9559" s="141" t="s">
        <v>303</v>
      </c>
      <c r="O9559" s="141" t="s">
        <v>287</v>
      </c>
      <c r="P9559" s="141" t="s">
        <v>3282</v>
      </c>
      <c r="Q9559" s="141" t="s">
        <v>288</v>
      </c>
      <c r="R9559" s="141" t="s">
        <v>3468</v>
      </c>
      <c r="S9559" s="148" t="s">
        <v>3280</v>
      </c>
      <c r="T9559" s="147">
        <v>0</v>
      </c>
      <c r="U9559" s="147">
        <v>500000</v>
      </c>
      <c r="V9559" s="147">
        <v>179607.79</v>
      </c>
      <c r="W9559" s="147">
        <v>0</v>
      </c>
    </row>
    <row r="9560" spans="1:23">
      <c r="A9560" s="141" t="s">
        <v>3465</v>
      </c>
      <c r="B9560" s="141" t="s">
        <v>284</v>
      </c>
      <c r="C9560" s="141" t="s">
        <v>3457</v>
      </c>
      <c r="D9560" s="141" t="s">
        <v>3455</v>
      </c>
      <c r="E9560" s="141" t="s">
        <v>4064</v>
      </c>
      <c r="F9560" s="141" t="s">
        <v>3282</v>
      </c>
      <c r="G9560" s="141" t="s">
        <v>68</v>
      </c>
      <c r="H9560" s="141" t="s">
        <v>4032</v>
      </c>
      <c r="I9560" s="141" t="s">
        <v>3514</v>
      </c>
      <c r="J9560" s="141" t="s">
        <v>184</v>
      </c>
      <c r="K9560" s="141" t="s">
        <v>187</v>
      </c>
      <c r="L9560" s="141" t="s">
        <v>3969</v>
      </c>
      <c r="M9560" s="141" t="s">
        <v>266</v>
      </c>
      <c r="N9560" s="141" t="s">
        <v>303</v>
      </c>
      <c r="O9560" s="141" t="s">
        <v>287</v>
      </c>
      <c r="P9560" s="141" t="s">
        <v>3282</v>
      </c>
      <c r="Q9560" s="141" t="s">
        <v>3255</v>
      </c>
      <c r="R9560" s="141" t="s">
        <v>3468</v>
      </c>
      <c r="S9560" s="148" t="s">
        <v>3280</v>
      </c>
      <c r="T9560" s="147">
        <v>0</v>
      </c>
      <c r="U9560" s="147">
        <v>200000</v>
      </c>
      <c r="V9560" s="147">
        <v>0</v>
      </c>
      <c r="W9560" s="147">
        <v>0</v>
      </c>
    </row>
    <row r="9561" spans="1:23">
      <c r="A9561" s="141" t="s">
        <v>3465</v>
      </c>
      <c r="B9561" s="141" t="s">
        <v>284</v>
      </c>
      <c r="C9561" s="141" t="s">
        <v>3457</v>
      </c>
      <c r="D9561" s="141" t="s">
        <v>3455</v>
      </c>
      <c r="E9561" s="141" t="s">
        <v>4064</v>
      </c>
      <c r="F9561" s="141" t="s">
        <v>3282</v>
      </c>
      <c r="G9561" s="141" t="s">
        <v>68</v>
      </c>
      <c r="H9561" s="141" t="s">
        <v>4068</v>
      </c>
      <c r="I9561" s="141" t="s">
        <v>3514</v>
      </c>
      <c r="J9561" s="141" t="s">
        <v>184</v>
      </c>
      <c r="K9561" s="141" t="s">
        <v>187</v>
      </c>
      <c r="L9561" s="141" t="s">
        <v>3969</v>
      </c>
      <c r="M9561" s="141" t="s">
        <v>266</v>
      </c>
      <c r="N9561" s="141" t="s">
        <v>303</v>
      </c>
      <c r="O9561" s="141" t="s">
        <v>287</v>
      </c>
      <c r="P9561" s="141" t="s">
        <v>3282</v>
      </c>
      <c r="Q9561" s="141" t="s">
        <v>288</v>
      </c>
      <c r="R9561" s="141" t="s">
        <v>3468</v>
      </c>
      <c r="S9561" s="148" t="s">
        <v>3280</v>
      </c>
      <c r="T9561" s="147">
        <v>0</v>
      </c>
      <c r="U9561" s="147">
        <v>50000</v>
      </c>
      <c r="V9561" s="147">
        <v>0</v>
      </c>
      <c r="W9561" s="147">
        <v>0</v>
      </c>
    </row>
    <row r="9562" spans="1:23">
      <c r="A9562" s="141" t="s">
        <v>3465</v>
      </c>
      <c r="B9562" s="141" t="s">
        <v>284</v>
      </c>
      <c r="C9562" s="141" t="s">
        <v>3457</v>
      </c>
      <c r="D9562" s="141" t="s">
        <v>3455</v>
      </c>
      <c r="E9562" s="141" t="s">
        <v>4064</v>
      </c>
      <c r="F9562" s="141" t="s">
        <v>3282</v>
      </c>
      <c r="G9562" s="141" t="s">
        <v>68</v>
      </c>
      <c r="H9562" s="141" t="s">
        <v>4067</v>
      </c>
      <c r="I9562" s="141" t="s">
        <v>3514</v>
      </c>
      <c r="J9562" s="141" t="s">
        <v>184</v>
      </c>
      <c r="K9562" s="141" t="s">
        <v>187</v>
      </c>
      <c r="L9562" s="141" t="s">
        <v>3969</v>
      </c>
      <c r="M9562" s="141" t="s">
        <v>266</v>
      </c>
      <c r="N9562" s="141" t="s">
        <v>303</v>
      </c>
      <c r="O9562" s="141" t="s">
        <v>287</v>
      </c>
      <c r="P9562" s="141" t="s">
        <v>3282</v>
      </c>
      <c r="Q9562" s="141" t="s">
        <v>288</v>
      </c>
      <c r="R9562" s="141" t="s">
        <v>3468</v>
      </c>
      <c r="S9562" s="148" t="s">
        <v>3280</v>
      </c>
      <c r="T9562" s="147">
        <v>0</v>
      </c>
      <c r="U9562" s="147">
        <v>135000</v>
      </c>
      <c r="V9562" s="147">
        <v>0</v>
      </c>
      <c r="W9562" s="147">
        <v>0</v>
      </c>
    </row>
    <row r="9563" spans="1:23">
      <c r="A9563" s="141" t="s">
        <v>3465</v>
      </c>
      <c r="B9563" s="141" t="s">
        <v>284</v>
      </c>
      <c r="C9563" s="141" t="s">
        <v>3457</v>
      </c>
      <c r="D9563" s="141" t="s">
        <v>3455</v>
      </c>
      <c r="E9563" s="141" t="s">
        <v>4064</v>
      </c>
      <c r="F9563" s="141" t="s">
        <v>3282</v>
      </c>
      <c r="G9563" s="141" t="s">
        <v>69</v>
      </c>
      <c r="H9563" s="141" t="s">
        <v>4009</v>
      </c>
      <c r="I9563" s="141" t="s">
        <v>3514</v>
      </c>
      <c r="J9563" s="141" t="s">
        <v>3958</v>
      </c>
      <c r="K9563" s="141" t="s">
        <v>204</v>
      </c>
      <c r="L9563" s="141" t="s">
        <v>3969</v>
      </c>
      <c r="M9563" s="141" t="s">
        <v>266</v>
      </c>
      <c r="N9563" s="141" t="s">
        <v>303</v>
      </c>
      <c r="O9563" s="141" t="s">
        <v>287</v>
      </c>
      <c r="P9563" s="141" t="s">
        <v>3282</v>
      </c>
      <c r="Q9563" s="141" t="s">
        <v>288</v>
      </c>
      <c r="R9563" s="141" t="s">
        <v>3468</v>
      </c>
      <c r="S9563" s="148" t="s">
        <v>3280</v>
      </c>
      <c r="T9563" s="147">
        <v>120000</v>
      </c>
      <c r="U9563" s="147">
        <v>1465000</v>
      </c>
      <c r="V9563" s="147">
        <v>139830</v>
      </c>
      <c r="W9563" s="147">
        <v>139830</v>
      </c>
    </row>
    <row r="9564" spans="1:23">
      <c r="A9564" s="141" t="s">
        <v>3465</v>
      </c>
      <c r="B9564" s="141" t="s">
        <v>284</v>
      </c>
      <c r="C9564" s="141" t="s">
        <v>3457</v>
      </c>
      <c r="D9564" s="141" t="s">
        <v>3455</v>
      </c>
      <c r="E9564" s="141" t="s">
        <v>4064</v>
      </c>
      <c r="F9564" s="141" t="s">
        <v>3282</v>
      </c>
      <c r="G9564" s="141" t="s">
        <v>70</v>
      </c>
      <c r="H9564" s="141" t="s">
        <v>3499</v>
      </c>
      <c r="I9564" s="141" t="s">
        <v>3498</v>
      </c>
      <c r="J9564" s="141" t="s">
        <v>150</v>
      </c>
      <c r="K9564" s="141" t="s">
        <v>152</v>
      </c>
      <c r="L9564" s="141" t="s">
        <v>3969</v>
      </c>
      <c r="M9564" s="141" t="s">
        <v>266</v>
      </c>
      <c r="N9564" s="141" t="s">
        <v>303</v>
      </c>
      <c r="O9564" s="141" t="s">
        <v>287</v>
      </c>
      <c r="P9564" s="141" t="s">
        <v>3282</v>
      </c>
      <c r="Q9564" s="141" t="s">
        <v>288</v>
      </c>
      <c r="R9564" s="141" t="s">
        <v>3468</v>
      </c>
      <c r="S9564" s="148" t="s">
        <v>3280</v>
      </c>
      <c r="T9564" s="147">
        <v>7500</v>
      </c>
      <c r="U9564" s="147">
        <v>7500</v>
      </c>
      <c r="V9564" s="147">
        <v>0</v>
      </c>
      <c r="W9564" s="147">
        <v>0</v>
      </c>
    </row>
    <row r="9565" spans="1:23">
      <c r="A9565" s="141" t="s">
        <v>3465</v>
      </c>
      <c r="B9565" s="141" t="s">
        <v>284</v>
      </c>
      <c r="C9565" s="141" t="s">
        <v>3457</v>
      </c>
      <c r="D9565" s="141" t="s">
        <v>3455</v>
      </c>
      <c r="E9565" s="141" t="s">
        <v>4064</v>
      </c>
      <c r="F9565" s="141" t="s">
        <v>3282</v>
      </c>
      <c r="G9565" s="141" t="s">
        <v>70</v>
      </c>
      <c r="H9565" s="141" t="s">
        <v>3499</v>
      </c>
      <c r="I9565" s="141" t="s">
        <v>3498</v>
      </c>
      <c r="J9565" s="141" t="s">
        <v>154</v>
      </c>
      <c r="K9565" s="141" t="s">
        <v>165</v>
      </c>
      <c r="L9565" s="141" t="s">
        <v>3969</v>
      </c>
      <c r="M9565" s="141" t="s">
        <v>266</v>
      </c>
      <c r="N9565" s="141" t="s">
        <v>303</v>
      </c>
      <c r="O9565" s="141" t="s">
        <v>289</v>
      </c>
      <c r="P9565" s="141" t="s">
        <v>3282</v>
      </c>
      <c r="Q9565" s="141" t="s">
        <v>288</v>
      </c>
      <c r="R9565" s="141" t="s">
        <v>3468</v>
      </c>
      <c r="S9565" s="148" t="s">
        <v>3280</v>
      </c>
      <c r="T9565" s="147">
        <v>0</v>
      </c>
      <c r="U9565" s="147">
        <v>1168000</v>
      </c>
      <c r="V9565" s="147">
        <v>872373.05</v>
      </c>
      <c r="W9565" s="147">
        <v>205438</v>
      </c>
    </row>
    <row r="9566" spans="1:23">
      <c r="A9566" s="141" t="s">
        <v>3465</v>
      </c>
      <c r="B9566" s="141" t="s">
        <v>284</v>
      </c>
      <c r="C9566" s="141" t="s">
        <v>3457</v>
      </c>
      <c r="D9566" s="141" t="s">
        <v>3455</v>
      </c>
      <c r="E9566" s="141" t="s">
        <v>4064</v>
      </c>
      <c r="F9566" s="141" t="s">
        <v>3282</v>
      </c>
      <c r="G9566" s="141" t="s">
        <v>70</v>
      </c>
      <c r="H9566" s="141" t="s">
        <v>3499</v>
      </c>
      <c r="I9566" s="141" t="s">
        <v>3498</v>
      </c>
      <c r="J9566" s="141" t="s">
        <v>166</v>
      </c>
      <c r="K9566" s="141" t="s">
        <v>167</v>
      </c>
      <c r="L9566" s="141" t="s">
        <v>3969</v>
      </c>
      <c r="M9566" s="141" t="s">
        <v>266</v>
      </c>
      <c r="N9566" s="141" t="s">
        <v>303</v>
      </c>
      <c r="O9566" s="141" t="s">
        <v>287</v>
      </c>
      <c r="P9566" s="141" t="s">
        <v>3282</v>
      </c>
      <c r="Q9566" s="141" t="s">
        <v>288</v>
      </c>
      <c r="R9566" s="141" t="s">
        <v>3468</v>
      </c>
      <c r="S9566" s="148" t="s">
        <v>3280</v>
      </c>
      <c r="T9566" s="147">
        <v>12750</v>
      </c>
      <c r="U9566" s="147">
        <v>12750</v>
      </c>
      <c r="V9566" s="147">
        <v>0</v>
      </c>
      <c r="W9566" s="147">
        <v>0</v>
      </c>
    </row>
    <row r="9567" spans="1:23">
      <c r="A9567" s="141" t="s">
        <v>3465</v>
      </c>
      <c r="B9567" s="141" t="s">
        <v>284</v>
      </c>
      <c r="C9567" s="141" t="s">
        <v>3457</v>
      </c>
      <c r="D9567" s="141" t="s">
        <v>3455</v>
      </c>
      <c r="E9567" s="141" t="s">
        <v>4064</v>
      </c>
      <c r="F9567" s="141" t="s">
        <v>3282</v>
      </c>
      <c r="G9567" s="141" t="s">
        <v>70</v>
      </c>
      <c r="H9567" s="141" t="s">
        <v>3976</v>
      </c>
      <c r="I9567" s="141" t="s">
        <v>3498</v>
      </c>
      <c r="J9567" s="141" t="s">
        <v>154</v>
      </c>
      <c r="K9567" s="141" t="s">
        <v>165</v>
      </c>
      <c r="L9567" s="141" t="s">
        <v>3969</v>
      </c>
      <c r="M9567" s="141" t="s">
        <v>266</v>
      </c>
      <c r="N9567" s="141" t="s">
        <v>330</v>
      </c>
      <c r="O9567" s="141" t="s">
        <v>290</v>
      </c>
      <c r="P9567" s="141" t="s">
        <v>3261</v>
      </c>
      <c r="Q9567" s="141" t="s">
        <v>344</v>
      </c>
      <c r="R9567" s="141" t="s">
        <v>3468</v>
      </c>
      <c r="S9567" s="148" t="s">
        <v>3283</v>
      </c>
      <c r="T9567" s="147">
        <v>0</v>
      </c>
      <c r="U9567" s="147">
        <v>53714.28</v>
      </c>
      <c r="V9567" s="147">
        <v>0</v>
      </c>
      <c r="W9567" s="147">
        <v>0</v>
      </c>
    </row>
    <row r="9568" spans="1:23">
      <c r="A9568" s="141" t="s">
        <v>3465</v>
      </c>
      <c r="B9568" s="141" t="s">
        <v>284</v>
      </c>
      <c r="C9568" s="141" t="s">
        <v>3457</v>
      </c>
      <c r="D9568" s="141" t="s">
        <v>3455</v>
      </c>
      <c r="E9568" s="141" t="s">
        <v>4064</v>
      </c>
      <c r="F9568" s="141" t="s">
        <v>3282</v>
      </c>
      <c r="G9568" s="141" t="s">
        <v>70</v>
      </c>
      <c r="H9568" s="141" t="s">
        <v>3976</v>
      </c>
      <c r="I9568" s="141" t="s">
        <v>3498</v>
      </c>
      <c r="J9568" s="141" t="s">
        <v>154</v>
      </c>
      <c r="K9568" s="141" t="s">
        <v>165</v>
      </c>
      <c r="L9568" s="141" t="s">
        <v>3969</v>
      </c>
      <c r="M9568" s="141" t="s">
        <v>266</v>
      </c>
      <c r="N9568" s="141" t="s">
        <v>345</v>
      </c>
      <c r="O9568" s="141" t="s">
        <v>290</v>
      </c>
      <c r="P9568" s="141" t="s">
        <v>3261</v>
      </c>
      <c r="Q9568" s="141" t="s">
        <v>344</v>
      </c>
      <c r="R9568" s="141" t="s">
        <v>3468</v>
      </c>
      <c r="S9568" s="148" t="s">
        <v>3283</v>
      </c>
      <c r="T9568" s="147">
        <v>0</v>
      </c>
      <c r="U9568" s="147">
        <v>26857.14</v>
      </c>
      <c r="V9568" s="147">
        <v>0</v>
      </c>
      <c r="W9568" s="147">
        <v>0</v>
      </c>
    </row>
    <row r="9569" spans="1:23">
      <c r="A9569" s="141" t="s">
        <v>3465</v>
      </c>
      <c r="B9569" s="141" t="s">
        <v>284</v>
      </c>
      <c r="C9569" s="141" t="s">
        <v>3457</v>
      </c>
      <c r="D9569" s="141" t="s">
        <v>3455</v>
      </c>
      <c r="E9569" s="141" t="s">
        <v>4064</v>
      </c>
      <c r="F9569" s="141" t="s">
        <v>3282</v>
      </c>
      <c r="G9569" s="141" t="s">
        <v>70</v>
      </c>
      <c r="H9569" s="141" t="s">
        <v>3976</v>
      </c>
      <c r="I9569" s="141" t="s">
        <v>3498</v>
      </c>
      <c r="J9569" s="141" t="s">
        <v>154</v>
      </c>
      <c r="K9569" s="141" t="s">
        <v>165</v>
      </c>
      <c r="L9569" s="141" t="s">
        <v>3969</v>
      </c>
      <c r="M9569" s="141" t="s">
        <v>266</v>
      </c>
      <c r="N9569" s="141" t="s">
        <v>292</v>
      </c>
      <c r="O9569" s="141" t="s">
        <v>290</v>
      </c>
      <c r="P9569" s="141" t="s">
        <v>3261</v>
      </c>
      <c r="Q9569" s="141" t="s">
        <v>344</v>
      </c>
      <c r="R9569" s="141" t="s">
        <v>3468</v>
      </c>
      <c r="S9569" s="148" t="s">
        <v>3283</v>
      </c>
      <c r="T9569" s="147">
        <v>0</v>
      </c>
      <c r="U9569" s="147">
        <v>26857.14</v>
      </c>
      <c r="V9569" s="147">
        <v>0</v>
      </c>
      <c r="W9569" s="147">
        <v>0</v>
      </c>
    </row>
    <row r="9570" spans="1:23">
      <c r="A9570" s="141" t="s">
        <v>3465</v>
      </c>
      <c r="B9570" s="141" t="s">
        <v>284</v>
      </c>
      <c r="C9570" s="141" t="s">
        <v>3457</v>
      </c>
      <c r="D9570" s="141" t="s">
        <v>3455</v>
      </c>
      <c r="E9570" s="141" t="s">
        <v>4064</v>
      </c>
      <c r="F9570" s="141" t="s">
        <v>3282</v>
      </c>
      <c r="G9570" s="141" t="s">
        <v>70</v>
      </c>
      <c r="H9570" s="141" t="s">
        <v>3976</v>
      </c>
      <c r="I9570" s="141" t="s">
        <v>3498</v>
      </c>
      <c r="J9570" s="141" t="s">
        <v>154</v>
      </c>
      <c r="K9570" s="141" t="s">
        <v>165</v>
      </c>
      <c r="L9570" s="141" t="s">
        <v>3969</v>
      </c>
      <c r="M9570" s="141" t="s">
        <v>266</v>
      </c>
      <c r="N9570" s="141" t="s">
        <v>397</v>
      </c>
      <c r="O9570" s="141" t="s">
        <v>290</v>
      </c>
      <c r="P9570" s="141" t="s">
        <v>3261</v>
      </c>
      <c r="Q9570" s="141" t="s">
        <v>344</v>
      </c>
      <c r="R9570" s="141" t="s">
        <v>3468</v>
      </c>
      <c r="S9570" s="148" t="s">
        <v>3283</v>
      </c>
      <c r="T9570" s="147">
        <v>0</v>
      </c>
      <c r="U9570" s="147">
        <v>26857.14</v>
      </c>
      <c r="V9570" s="147">
        <v>0</v>
      </c>
      <c r="W9570" s="147">
        <v>0</v>
      </c>
    </row>
    <row r="9571" spans="1:23">
      <c r="A9571" s="141" t="s">
        <v>3465</v>
      </c>
      <c r="B9571" s="141" t="s">
        <v>284</v>
      </c>
      <c r="C9571" s="141" t="s">
        <v>3457</v>
      </c>
      <c r="D9571" s="141" t="s">
        <v>3455</v>
      </c>
      <c r="E9571" s="141" t="s">
        <v>4064</v>
      </c>
      <c r="F9571" s="141" t="s">
        <v>3282</v>
      </c>
      <c r="G9571" s="141" t="s">
        <v>70</v>
      </c>
      <c r="H9571" s="141" t="s">
        <v>3976</v>
      </c>
      <c r="I9571" s="141" t="s">
        <v>3498</v>
      </c>
      <c r="J9571" s="141" t="s">
        <v>154</v>
      </c>
      <c r="K9571" s="141" t="s">
        <v>165</v>
      </c>
      <c r="L9571" s="141" t="s">
        <v>3969</v>
      </c>
      <c r="M9571" s="141" t="s">
        <v>266</v>
      </c>
      <c r="N9571" s="141" t="s">
        <v>295</v>
      </c>
      <c r="O9571" s="141" t="s">
        <v>290</v>
      </c>
      <c r="P9571" s="141" t="s">
        <v>3261</v>
      </c>
      <c r="Q9571" s="141" t="s">
        <v>344</v>
      </c>
      <c r="R9571" s="141" t="s">
        <v>3468</v>
      </c>
      <c r="S9571" s="148" t="s">
        <v>3283</v>
      </c>
      <c r="T9571" s="147">
        <v>0</v>
      </c>
      <c r="U9571" s="147">
        <v>26857.16</v>
      </c>
      <c r="V9571" s="147">
        <v>0</v>
      </c>
      <c r="W9571" s="147">
        <v>0</v>
      </c>
    </row>
    <row r="9572" spans="1:23">
      <c r="A9572" s="141" t="s">
        <v>3465</v>
      </c>
      <c r="B9572" s="141" t="s">
        <v>284</v>
      </c>
      <c r="C9572" s="141" t="s">
        <v>3457</v>
      </c>
      <c r="D9572" s="141" t="s">
        <v>3455</v>
      </c>
      <c r="E9572" s="141" t="s">
        <v>4064</v>
      </c>
      <c r="F9572" s="141" t="s">
        <v>3282</v>
      </c>
      <c r="G9572" s="141" t="s">
        <v>70</v>
      </c>
      <c r="H9572" s="141" t="s">
        <v>3976</v>
      </c>
      <c r="I9572" s="141" t="s">
        <v>3498</v>
      </c>
      <c r="J9572" s="141" t="s">
        <v>154</v>
      </c>
      <c r="K9572" s="141" t="s">
        <v>165</v>
      </c>
      <c r="L9572" s="141" t="s">
        <v>3969</v>
      </c>
      <c r="M9572" s="141" t="s">
        <v>266</v>
      </c>
      <c r="N9572" s="141" t="s">
        <v>299</v>
      </c>
      <c r="O9572" s="141" t="s">
        <v>290</v>
      </c>
      <c r="P9572" s="141" t="s">
        <v>3261</v>
      </c>
      <c r="Q9572" s="141" t="s">
        <v>344</v>
      </c>
      <c r="R9572" s="141" t="s">
        <v>3468</v>
      </c>
      <c r="S9572" s="148" t="s">
        <v>3283</v>
      </c>
      <c r="T9572" s="147">
        <v>0</v>
      </c>
      <c r="U9572" s="147">
        <v>26857.14</v>
      </c>
      <c r="V9572" s="147">
        <v>0</v>
      </c>
      <c r="W9572" s="147">
        <v>0</v>
      </c>
    </row>
    <row r="9573" spans="1:23">
      <c r="A9573" s="141" t="s">
        <v>3465</v>
      </c>
      <c r="B9573" s="141" t="s">
        <v>284</v>
      </c>
      <c r="C9573" s="141" t="s">
        <v>3457</v>
      </c>
      <c r="D9573" s="141" t="s">
        <v>3455</v>
      </c>
      <c r="E9573" s="141" t="s">
        <v>4064</v>
      </c>
      <c r="F9573" s="141" t="s">
        <v>3282</v>
      </c>
      <c r="G9573" s="141" t="s">
        <v>71</v>
      </c>
      <c r="H9573" s="141" t="s">
        <v>4031</v>
      </c>
      <c r="I9573" s="141" t="s">
        <v>3514</v>
      </c>
      <c r="J9573" s="141" t="s">
        <v>3600</v>
      </c>
      <c r="K9573" s="141" t="s">
        <v>194</v>
      </c>
      <c r="L9573" s="141" t="s">
        <v>3969</v>
      </c>
      <c r="M9573" s="141" t="s">
        <v>266</v>
      </c>
      <c r="N9573" s="141" t="s">
        <v>303</v>
      </c>
      <c r="O9573" s="141" t="s">
        <v>289</v>
      </c>
      <c r="P9573" s="141" t="s">
        <v>3282</v>
      </c>
      <c r="Q9573" s="141" t="s">
        <v>288</v>
      </c>
      <c r="R9573" s="141" t="s">
        <v>3468</v>
      </c>
      <c r="S9573" s="148" t="s">
        <v>3280</v>
      </c>
      <c r="T9573" s="147">
        <v>500000</v>
      </c>
      <c r="U9573" s="147">
        <v>2700000</v>
      </c>
      <c r="V9573" s="147">
        <v>2195924.21</v>
      </c>
      <c r="W9573" s="147">
        <v>1157432.21</v>
      </c>
    </row>
    <row r="9574" spans="1:23">
      <c r="A9574" s="141" t="s">
        <v>3465</v>
      </c>
      <c r="B9574" s="141" t="s">
        <v>284</v>
      </c>
      <c r="C9574" s="141" t="s">
        <v>3457</v>
      </c>
      <c r="D9574" s="141" t="s">
        <v>3455</v>
      </c>
      <c r="E9574" s="141" t="s">
        <v>4064</v>
      </c>
      <c r="F9574" s="141" t="s">
        <v>3282</v>
      </c>
      <c r="G9574" s="141" t="s">
        <v>71</v>
      </c>
      <c r="H9574" s="141" t="s">
        <v>4030</v>
      </c>
      <c r="I9574" s="141" t="s">
        <v>3514</v>
      </c>
      <c r="J9574" s="141" t="s">
        <v>3600</v>
      </c>
      <c r="K9574" s="141" t="s">
        <v>192</v>
      </c>
      <c r="L9574" s="141" t="s">
        <v>3969</v>
      </c>
      <c r="M9574" s="141" t="s">
        <v>266</v>
      </c>
      <c r="N9574" s="141" t="s">
        <v>303</v>
      </c>
      <c r="O9574" s="141" t="s">
        <v>287</v>
      </c>
      <c r="P9574" s="141" t="s">
        <v>3282</v>
      </c>
      <c r="Q9574" s="141" t="s">
        <v>288</v>
      </c>
      <c r="R9574" s="141" t="s">
        <v>3468</v>
      </c>
      <c r="S9574" s="148" t="s">
        <v>3280</v>
      </c>
      <c r="T9574" s="147">
        <v>300000</v>
      </c>
      <c r="U9574" s="147">
        <v>300000</v>
      </c>
      <c r="V9574" s="147">
        <v>0</v>
      </c>
      <c r="W9574" s="147">
        <v>0</v>
      </c>
    </row>
    <row r="9575" spans="1:23">
      <c r="A9575" s="141" t="s">
        <v>3465</v>
      </c>
      <c r="B9575" s="141" t="s">
        <v>284</v>
      </c>
      <c r="C9575" s="141" t="s">
        <v>3457</v>
      </c>
      <c r="D9575" s="141" t="s">
        <v>3455</v>
      </c>
      <c r="E9575" s="141" t="s">
        <v>4064</v>
      </c>
      <c r="F9575" s="141" t="s">
        <v>3282</v>
      </c>
      <c r="G9575" s="141" t="s">
        <v>72</v>
      </c>
      <c r="H9575" s="141" t="s">
        <v>3530</v>
      </c>
      <c r="I9575" s="141" t="s">
        <v>3492</v>
      </c>
      <c r="J9575" s="141" t="s">
        <v>95</v>
      </c>
      <c r="K9575" s="141" t="s">
        <v>97</v>
      </c>
      <c r="L9575" s="141" t="s">
        <v>3969</v>
      </c>
      <c r="M9575" s="141" t="s">
        <v>266</v>
      </c>
      <c r="N9575" s="141" t="s">
        <v>303</v>
      </c>
      <c r="O9575" s="141" t="s">
        <v>287</v>
      </c>
      <c r="P9575" s="141" t="s">
        <v>3282</v>
      </c>
      <c r="Q9575" s="141" t="s">
        <v>288</v>
      </c>
      <c r="R9575" s="141" t="s">
        <v>3468</v>
      </c>
      <c r="S9575" s="148" t="s">
        <v>3280</v>
      </c>
      <c r="T9575" s="147">
        <v>100000</v>
      </c>
      <c r="U9575" s="147">
        <v>33630</v>
      </c>
      <c r="V9575" s="147">
        <v>33630</v>
      </c>
      <c r="W9575" s="147">
        <v>33630</v>
      </c>
    </row>
    <row r="9576" spans="1:23">
      <c r="A9576" s="141" t="s">
        <v>3465</v>
      </c>
      <c r="B9576" s="141" t="s">
        <v>284</v>
      </c>
      <c r="C9576" s="141" t="s">
        <v>3457</v>
      </c>
      <c r="D9576" s="141" t="s">
        <v>3455</v>
      </c>
      <c r="E9576" s="141" t="s">
        <v>4064</v>
      </c>
      <c r="F9576" s="141" t="s">
        <v>3282</v>
      </c>
      <c r="G9576" s="141" t="s">
        <v>72</v>
      </c>
      <c r="H9576" s="141" t="s">
        <v>4028</v>
      </c>
      <c r="I9576" s="141" t="s">
        <v>3492</v>
      </c>
      <c r="J9576" s="141" t="s">
        <v>95</v>
      </c>
      <c r="K9576" s="141" t="s">
        <v>97</v>
      </c>
      <c r="L9576" s="141" t="s">
        <v>3969</v>
      </c>
      <c r="M9576" s="141" t="s">
        <v>266</v>
      </c>
      <c r="N9576" s="141" t="s">
        <v>303</v>
      </c>
      <c r="O9576" s="141" t="s">
        <v>287</v>
      </c>
      <c r="P9576" s="141" t="s">
        <v>3282</v>
      </c>
      <c r="Q9576" s="141" t="s">
        <v>288</v>
      </c>
      <c r="R9576" s="141" t="s">
        <v>3468</v>
      </c>
      <c r="S9576" s="148" t="s">
        <v>3280</v>
      </c>
      <c r="T9576" s="147">
        <v>0</v>
      </c>
      <c r="U9576" s="147">
        <v>320000</v>
      </c>
      <c r="V9576" s="147">
        <v>318600</v>
      </c>
      <c r="W9576" s="147">
        <v>0</v>
      </c>
    </row>
    <row r="9577" spans="1:23">
      <c r="A9577" s="141" t="s">
        <v>3465</v>
      </c>
      <c r="B9577" s="141" t="s">
        <v>284</v>
      </c>
      <c r="C9577" s="141" t="s">
        <v>3457</v>
      </c>
      <c r="D9577" s="141" t="s">
        <v>3455</v>
      </c>
      <c r="E9577" s="141" t="s">
        <v>4064</v>
      </c>
      <c r="F9577" s="141" t="s">
        <v>3282</v>
      </c>
      <c r="G9577" s="141" t="s">
        <v>72</v>
      </c>
      <c r="H9577" s="141" t="s">
        <v>4066</v>
      </c>
      <c r="I9577" s="141" t="s">
        <v>3492</v>
      </c>
      <c r="J9577" s="141" t="s">
        <v>95</v>
      </c>
      <c r="K9577" s="141" t="s">
        <v>97</v>
      </c>
      <c r="L9577" s="141" t="s">
        <v>3969</v>
      </c>
      <c r="M9577" s="141" t="s">
        <v>266</v>
      </c>
      <c r="N9577" s="141" t="s">
        <v>303</v>
      </c>
      <c r="O9577" s="141" t="s">
        <v>287</v>
      </c>
      <c r="P9577" s="141" t="s">
        <v>3282</v>
      </c>
      <c r="Q9577" s="141" t="s">
        <v>288</v>
      </c>
      <c r="R9577" s="141" t="s">
        <v>3468</v>
      </c>
      <c r="S9577" s="148" t="s">
        <v>3280</v>
      </c>
      <c r="T9577" s="147">
        <v>1000000</v>
      </c>
      <c r="U9577" s="147">
        <v>1000000</v>
      </c>
      <c r="V9577" s="147">
        <v>0</v>
      </c>
      <c r="W9577" s="147">
        <v>0</v>
      </c>
    </row>
    <row r="9578" spans="1:23">
      <c r="A9578" s="141" t="s">
        <v>3465</v>
      </c>
      <c r="B9578" s="141" t="s">
        <v>284</v>
      </c>
      <c r="C9578" s="141" t="s">
        <v>3457</v>
      </c>
      <c r="D9578" s="141" t="s">
        <v>3455</v>
      </c>
      <c r="E9578" s="141" t="s">
        <v>4064</v>
      </c>
      <c r="F9578" s="141" t="s">
        <v>3282</v>
      </c>
      <c r="G9578" s="141" t="s">
        <v>73</v>
      </c>
      <c r="H9578" s="141" t="s">
        <v>3975</v>
      </c>
      <c r="I9578" s="141" t="s">
        <v>3492</v>
      </c>
      <c r="J9578" s="141" t="s">
        <v>95</v>
      </c>
      <c r="K9578" s="141" t="s">
        <v>97</v>
      </c>
      <c r="L9578" s="141" t="s">
        <v>3969</v>
      </c>
      <c r="M9578" s="141" t="s">
        <v>266</v>
      </c>
      <c r="N9578" s="141" t="s">
        <v>286</v>
      </c>
      <c r="O9578" s="141" t="s">
        <v>287</v>
      </c>
      <c r="P9578" s="141" t="s">
        <v>3282</v>
      </c>
      <c r="Q9578" s="141" t="s">
        <v>288</v>
      </c>
      <c r="R9578" s="141" t="s">
        <v>3468</v>
      </c>
      <c r="S9578" s="148" t="s">
        <v>3280</v>
      </c>
      <c r="T9578" s="147">
        <v>800000</v>
      </c>
      <c r="U9578" s="147">
        <v>300000</v>
      </c>
      <c r="V9578" s="147">
        <v>289996.79999999999</v>
      </c>
      <c r="W9578" s="147">
        <v>289996.79999999999</v>
      </c>
    </row>
    <row r="9579" spans="1:23">
      <c r="A9579" s="141" t="s">
        <v>3465</v>
      </c>
      <c r="B9579" s="141" t="s">
        <v>284</v>
      </c>
      <c r="C9579" s="141" t="s">
        <v>3457</v>
      </c>
      <c r="D9579" s="141" t="s">
        <v>3455</v>
      </c>
      <c r="E9579" s="141" t="s">
        <v>4064</v>
      </c>
      <c r="F9579" s="141" t="s">
        <v>3282</v>
      </c>
      <c r="G9579" s="141" t="s">
        <v>73</v>
      </c>
      <c r="H9579" s="141" t="s">
        <v>4065</v>
      </c>
      <c r="I9579" s="141" t="s">
        <v>3514</v>
      </c>
      <c r="J9579" s="141" t="s">
        <v>3600</v>
      </c>
      <c r="K9579" s="141" t="s">
        <v>197</v>
      </c>
      <c r="L9579" s="141" t="s">
        <v>3969</v>
      </c>
      <c r="M9579" s="141" t="s">
        <v>266</v>
      </c>
      <c r="N9579" s="141" t="s">
        <v>286</v>
      </c>
      <c r="O9579" s="141" t="s">
        <v>287</v>
      </c>
      <c r="P9579" s="141" t="s">
        <v>3282</v>
      </c>
      <c r="Q9579" s="141" t="s">
        <v>288</v>
      </c>
      <c r="R9579" s="141" t="s">
        <v>3468</v>
      </c>
      <c r="S9579" s="148" t="s">
        <v>3280</v>
      </c>
      <c r="T9579" s="147">
        <v>50000</v>
      </c>
      <c r="U9579" s="147">
        <v>50000</v>
      </c>
      <c r="V9579" s="147">
        <v>0</v>
      </c>
      <c r="W9579" s="147">
        <v>0</v>
      </c>
    </row>
    <row r="9580" spans="1:23">
      <c r="A9580" s="141" t="s">
        <v>3465</v>
      </c>
      <c r="B9580" s="141" t="s">
        <v>284</v>
      </c>
      <c r="C9580" s="141" t="s">
        <v>3457</v>
      </c>
      <c r="D9580" s="141" t="s">
        <v>3455</v>
      </c>
      <c r="E9580" s="141" t="s">
        <v>4064</v>
      </c>
      <c r="F9580" s="141" t="s">
        <v>3282</v>
      </c>
      <c r="G9580" s="141" t="s">
        <v>74</v>
      </c>
      <c r="H9580" s="141" t="s">
        <v>3973</v>
      </c>
      <c r="I9580" s="141" t="s">
        <v>3495</v>
      </c>
      <c r="J9580" s="141" t="s">
        <v>129</v>
      </c>
      <c r="K9580" s="141" t="s">
        <v>133</v>
      </c>
      <c r="L9580" s="141" t="s">
        <v>3969</v>
      </c>
      <c r="M9580" s="141" t="s">
        <v>266</v>
      </c>
      <c r="N9580" s="141" t="s">
        <v>303</v>
      </c>
      <c r="O9580" s="141" t="s">
        <v>287</v>
      </c>
      <c r="P9580" s="141" t="s">
        <v>3282</v>
      </c>
      <c r="Q9580" s="141" t="s">
        <v>288</v>
      </c>
      <c r="R9580" s="141" t="s">
        <v>3468</v>
      </c>
      <c r="S9580" s="148" t="s">
        <v>3280</v>
      </c>
      <c r="T9580" s="147">
        <v>500000</v>
      </c>
      <c r="U9580" s="147">
        <v>1700000</v>
      </c>
      <c r="V9580" s="147">
        <v>462550.89</v>
      </c>
      <c r="W9580" s="147">
        <v>462550.89</v>
      </c>
    </row>
    <row r="9581" spans="1:23">
      <c r="A9581" s="141" t="s">
        <v>3465</v>
      </c>
      <c r="B9581" s="141" t="s">
        <v>284</v>
      </c>
      <c r="C9581" s="141" t="s">
        <v>3457</v>
      </c>
      <c r="D9581" s="141" t="s">
        <v>3455</v>
      </c>
      <c r="E9581" s="141" t="s">
        <v>4064</v>
      </c>
      <c r="F9581" s="141" t="s">
        <v>3282</v>
      </c>
      <c r="G9581" s="141" t="s">
        <v>74</v>
      </c>
      <c r="H9581" s="141" t="s">
        <v>4025</v>
      </c>
      <c r="I9581" s="141" t="s">
        <v>3495</v>
      </c>
      <c r="J9581" s="141" t="s">
        <v>134</v>
      </c>
      <c r="K9581" s="141" t="s">
        <v>135</v>
      </c>
      <c r="L9581" s="141" t="s">
        <v>3969</v>
      </c>
      <c r="M9581" s="141" t="s">
        <v>266</v>
      </c>
      <c r="N9581" s="141" t="s">
        <v>303</v>
      </c>
      <c r="O9581" s="141" t="s">
        <v>289</v>
      </c>
      <c r="P9581" s="141" t="s">
        <v>3282</v>
      </c>
      <c r="Q9581" s="141" t="s">
        <v>288</v>
      </c>
      <c r="R9581" s="141" t="s">
        <v>3468</v>
      </c>
      <c r="S9581" s="148" t="s">
        <v>3280</v>
      </c>
      <c r="T9581" s="147">
        <v>0</v>
      </c>
      <c r="U9581" s="147">
        <v>235000</v>
      </c>
      <c r="V9581" s="147">
        <v>170000</v>
      </c>
      <c r="W9581" s="147">
        <v>170000</v>
      </c>
    </row>
    <row r="9582" spans="1:23">
      <c r="A9582" s="141" t="s">
        <v>3465</v>
      </c>
      <c r="B9582" s="141" t="s">
        <v>284</v>
      </c>
      <c r="C9582" s="141" t="s">
        <v>3457</v>
      </c>
      <c r="D9582" s="141" t="s">
        <v>3455</v>
      </c>
      <c r="E9582" s="141" t="s">
        <v>4064</v>
      </c>
      <c r="F9582" s="141" t="s">
        <v>3282</v>
      </c>
      <c r="G9582" s="141" t="s">
        <v>75</v>
      </c>
      <c r="H9582" s="141" t="s">
        <v>3515</v>
      </c>
      <c r="I9582" s="141" t="s">
        <v>3514</v>
      </c>
      <c r="J9582" s="141" t="s">
        <v>3958</v>
      </c>
      <c r="K9582" s="141" t="s">
        <v>203</v>
      </c>
      <c r="L9582" s="141" t="s">
        <v>3969</v>
      </c>
      <c r="M9582" s="141" t="s">
        <v>266</v>
      </c>
      <c r="N9582" s="141" t="s">
        <v>303</v>
      </c>
      <c r="O9582" s="141" t="s">
        <v>287</v>
      </c>
      <c r="P9582" s="141" t="s">
        <v>3282</v>
      </c>
      <c r="Q9582" s="141" t="s">
        <v>288</v>
      </c>
      <c r="R9582" s="141" t="s">
        <v>3468</v>
      </c>
      <c r="S9582" s="148" t="s">
        <v>3280</v>
      </c>
      <c r="T9582" s="147">
        <v>10000</v>
      </c>
      <c r="U9582" s="147">
        <v>20900</v>
      </c>
      <c r="V9582" s="147">
        <v>0</v>
      </c>
      <c r="W9582" s="147">
        <v>0</v>
      </c>
    </row>
    <row r="9583" spans="1:23">
      <c r="A9583" s="141" t="s">
        <v>3465</v>
      </c>
      <c r="B9583" s="141" t="s">
        <v>284</v>
      </c>
      <c r="C9583" s="141" t="s">
        <v>3457</v>
      </c>
      <c r="D9583" s="141" t="s">
        <v>3455</v>
      </c>
      <c r="E9583" s="141" t="s">
        <v>4064</v>
      </c>
      <c r="F9583" s="141" t="s">
        <v>3282</v>
      </c>
      <c r="G9583" s="141" t="s">
        <v>75</v>
      </c>
      <c r="H9583" s="141" t="s">
        <v>3515</v>
      </c>
      <c r="I9583" s="141" t="s">
        <v>3514</v>
      </c>
      <c r="J9583" s="141" t="s">
        <v>3958</v>
      </c>
      <c r="K9583" s="141" t="s">
        <v>203</v>
      </c>
      <c r="L9583" s="141" t="s">
        <v>3969</v>
      </c>
      <c r="M9583" s="141" t="s">
        <v>266</v>
      </c>
      <c r="N9583" s="141" t="s">
        <v>303</v>
      </c>
      <c r="O9583" s="141" t="s">
        <v>289</v>
      </c>
      <c r="P9583" s="141" t="s">
        <v>3282</v>
      </c>
      <c r="Q9583" s="141" t="s">
        <v>288</v>
      </c>
      <c r="R9583" s="141" t="s">
        <v>3468</v>
      </c>
      <c r="S9583" s="148" t="s">
        <v>3280</v>
      </c>
      <c r="T9583" s="147">
        <v>100000</v>
      </c>
      <c r="U9583" s="147">
        <v>295000</v>
      </c>
      <c r="V9583" s="147">
        <v>131806</v>
      </c>
      <c r="W9583" s="147">
        <v>131806</v>
      </c>
    </row>
    <row r="9584" spans="1:23">
      <c r="A9584" s="141" t="s">
        <v>3465</v>
      </c>
      <c r="B9584" s="141" t="s">
        <v>284</v>
      </c>
      <c r="C9584" s="141" t="s">
        <v>3457</v>
      </c>
      <c r="D9584" s="141" t="s">
        <v>3455</v>
      </c>
      <c r="E9584" s="141" t="s">
        <v>4064</v>
      </c>
      <c r="F9584" s="141" t="s">
        <v>3282</v>
      </c>
      <c r="G9584" s="141" t="s">
        <v>4024</v>
      </c>
      <c r="H9584" s="141" t="s">
        <v>4023</v>
      </c>
      <c r="I9584" s="141" t="s">
        <v>3492</v>
      </c>
      <c r="J9584" s="141" t="s">
        <v>109</v>
      </c>
      <c r="K9584" s="141" t="s">
        <v>112</v>
      </c>
      <c r="L9584" s="141" t="s">
        <v>3969</v>
      </c>
      <c r="M9584" s="141" t="s">
        <v>266</v>
      </c>
      <c r="N9584" s="141" t="s">
        <v>303</v>
      </c>
      <c r="O9584" s="141" t="s">
        <v>287</v>
      </c>
      <c r="P9584" s="141" t="s">
        <v>3282</v>
      </c>
      <c r="Q9584" s="141" t="s">
        <v>288</v>
      </c>
      <c r="R9584" s="141" t="s">
        <v>3468</v>
      </c>
      <c r="S9584" s="148" t="s">
        <v>3280</v>
      </c>
      <c r="T9584" s="147">
        <v>321472</v>
      </c>
      <c r="U9584" s="147">
        <v>321472</v>
      </c>
      <c r="V9584" s="147">
        <v>187523</v>
      </c>
      <c r="W9584" s="147">
        <v>187523</v>
      </c>
    </row>
    <row r="9585" spans="1:23">
      <c r="A9585" s="141" t="s">
        <v>3465</v>
      </c>
      <c r="B9585" s="141" t="s">
        <v>284</v>
      </c>
      <c r="C9585" s="141" t="s">
        <v>3457</v>
      </c>
      <c r="D9585" s="141" t="s">
        <v>3455</v>
      </c>
      <c r="E9585" s="141" t="s">
        <v>4064</v>
      </c>
      <c r="F9585" s="141" t="s">
        <v>3282</v>
      </c>
      <c r="G9585" s="141" t="s">
        <v>4022</v>
      </c>
      <c r="H9585" s="141" t="s">
        <v>4021</v>
      </c>
      <c r="I9585" s="141" t="s">
        <v>3492</v>
      </c>
      <c r="J9585" s="141" t="s">
        <v>95</v>
      </c>
      <c r="K9585" s="141" t="s">
        <v>97</v>
      </c>
      <c r="L9585" s="141" t="s">
        <v>3969</v>
      </c>
      <c r="M9585" s="141" t="s">
        <v>266</v>
      </c>
      <c r="N9585" s="141" t="s">
        <v>303</v>
      </c>
      <c r="O9585" s="141" t="s">
        <v>287</v>
      </c>
      <c r="P9585" s="141" t="s">
        <v>3282</v>
      </c>
      <c r="Q9585" s="141" t="s">
        <v>288</v>
      </c>
      <c r="R9585" s="141" t="s">
        <v>3468</v>
      </c>
      <c r="S9585" s="148" t="s">
        <v>3280</v>
      </c>
      <c r="T9585" s="147">
        <v>2357942</v>
      </c>
      <c r="U9585" s="147">
        <v>2357942</v>
      </c>
      <c r="V9585" s="147">
        <v>2357941.4</v>
      </c>
      <c r="W9585" s="147">
        <v>2357941.4</v>
      </c>
    </row>
    <row r="9586" spans="1:23">
      <c r="A9586" s="141" t="s">
        <v>3465</v>
      </c>
      <c r="B9586" s="141" t="s">
        <v>284</v>
      </c>
      <c r="C9586" s="141" t="s">
        <v>3457</v>
      </c>
      <c r="D9586" s="141" t="s">
        <v>3455</v>
      </c>
      <c r="E9586" s="141" t="s">
        <v>4064</v>
      </c>
      <c r="F9586" s="141" t="s">
        <v>3282</v>
      </c>
      <c r="G9586" s="141" t="s">
        <v>3983</v>
      </c>
      <c r="H9586" s="141" t="s">
        <v>3982</v>
      </c>
      <c r="I9586" s="141" t="s">
        <v>3492</v>
      </c>
      <c r="J9586" s="141" t="s">
        <v>109</v>
      </c>
      <c r="K9586" s="141" t="s">
        <v>112</v>
      </c>
      <c r="L9586" s="141" t="s">
        <v>3969</v>
      </c>
      <c r="M9586" s="141" t="s">
        <v>266</v>
      </c>
      <c r="N9586" s="141" t="s">
        <v>303</v>
      </c>
      <c r="O9586" s="141" t="s">
        <v>287</v>
      </c>
      <c r="P9586" s="141" t="s">
        <v>3282</v>
      </c>
      <c r="Q9586" s="141" t="s">
        <v>288</v>
      </c>
      <c r="R9586" s="141" t="s">
        <v>3468</v>
      </c>
      <c r="S9586" s="148" t="s">
        <v>3280</v>
      </c>
      <c r="T9586" s="147">
        <v>100000</v>
      </c>
      <c r="U9586" s="147">
        <v>100000</v>
      </c>
      <c r="V9586" s="147">
        <v>35400</v>
      </c>
      <c r="W9586" s="147">
        <v>35400</v>
      </c>
    </row>
    <row r="9587" spans="1:23">
      <c r="A9587" s="141" t="s">
        <v>3465</v>
      </c>
      <c r="B9587" s="141" t="s">
        <v>284</v>
      </c>
      <c r="C9587" s="141" t="s">
        <v>3457</v>
      </c>
      <c r="D9587" s="141" t="s">
        <v>3455</v>
      </c>
      <c r="E9587" s="141" t="s">
        <v>4064</v>
      </c>
      <c r="F9587" s="141" t="s">
        <v>3282</v>
      </c>
      <c r="G9587" s="141" t="s">
        <v>91</v>
      </c>
      <c r="H9587" s="141" t="s">
        <v>4063</v>
      </c>
      <c r="I9587" s="141" t="s">
        <v>3492</v>
      </c>
      <c r="J9587" s="141" t="s">
        <v>109</v>
      </c>
      <c r="K9587" s="141" t="s">
        <v>112</v>
      </c>
      <c r="L9587" s="141" t="s">
        <v>3969</v>
      </c>
      <c r="M9587" s="141" t="s">
        <v>266</v>
      </c>
      <c r="N9587" s="141" t="s">
        <v>303</v>
      </c>
      <c r="O9587" s="141" t="s">
        <v>287</v>
      </c>
      <c r="P9587" s="141" t="s">
        <v>3282</v>
      </c>
      <c r="Q9587" s="141" t="s">
        <v>288</v>
      </c>
      <c r="R9587" s="141" t="s">
        <v>3468</v>
      </c>
      <c r="S9587" s="148" t="s">
        <v>3280</v>
      </c>
      <c r="T9587" s="147">
        <v>0</v>
      </c>
      <c r="U9587" s="147">
        <v>725000</v>
      </c>
      <c r="V9587" s="147">
        <v>36934</v>
      </c>
      <c r="W9587" s="147">
        <v>36934</v>
      </c>
    </row>
    <row r="9588" spans="1:23">
      <c r="A9588" s="141" t="s">
        <v>3465</v>
      </c>
      <c r="B9588" s="141" t="s">
        <v>284</v>
      </c>
      <c r="C9588" s="141" t="s">
        <v>3457</v>
      </c>
      <c r="D9588" s="141" t="s">
        <v>3455</v>
      </c>
      <c r="E9588" s="141" t="s">
        <v>4060</v>
      </c>
      <c r="F9588" s="141" t="s">
        <v>4061</v>
      </c>
      <c r="G9588" s="141" t="s">
        <v>53</v>
      </c>
      <c r="H9588" s="141" t="s">
        <v>4012</v>
      </c>
      <c r="I9588" s="141" t="s">
        <v>3514</v>
      </c>
      <c r="J9588" s="141" t="s">
        <v>3958</v>
      </c>
      <c r="K9588" s="141" t="s">
        <v>205</v>
      </c>
      <c r="L9588" s="141" t="s">
        <v>3969</v>
      </c>
      <c r="M9588" s="141" t="s">
        <v>267</v>
      </c>
      <c r="N9588" s="141" t="s">
        <v>303</v>
      </c>
      <c r="O9588" s="141" t="s">
        <v>287</v>
      </c>
      <c r="P9588" s="141" t="s">
        <v>3282</v>
      </c>
      <c r="Q9588" s="141" t="s">
        <v>288</v>
      </c>
      <c r="R9588" s="141" t="s">
        <v>3468</v>
      </c>
      <c r="S9588" s="148" t="s">
        <v>3280</v>
      </c>
      <c r="T9588" s="147">
        <v>440000</v>
      </c>
      <c r="U9588" s="147">
        <v>440000</v>
      </c>
      <c r="V9588" s="147">
        <v>0</v>
      </c>
      <c r="W9588" s="147">
        <v>0</v>
      </c>
    </row>
    <row r="9589" spans="1:23">
      <c r="A9589" s="141" t="s">
        <v>3465</v>
      </c>
      <c r="B9589" s="141" t="s">
        <v>284</v>
      </c>
      <c r="C9589" s="141" t="s">
        <v>3457</v>
      </c>
      <c r="D9589" s="141" t="s">
        <v>3455</v>
      </c>
      <c r="E9589" s="141" t="s">
        <v>4060</v>
      </c>
      <c r="F9589" s="141" t="s">
        <v>4061</v>
      </c>
      <c r="G9589" s="141" t="s">
        <v>55</v>
      </c>
      <c r="H9589" s="141" t="s">
        <v>3999</v>
      </c>
      <c r="I9589" s="141" t="s">
        <v>3492</v>
      </c>
      <c r="J9589" s="141" t="s">
        <v>105</v>
      </c>
      <c r="K9589" s="141" t="s">
        <v>106</v>
      </c>
      <c r="L9589" s="141" t="s">
        <v>3969</v>
      </c>
      <c r="M9589" s="141" t="s">
        <v>267</v>
      </c>
      <c r="N9589" s="141" t="s">
        <v>303</v>
      </c>
      <c r="O9589" s="141" t="s">
        <v>287</v>
      </c>
      <c r="P9589" s="141" t="s">
        <v>3282</v>
      </c>
      <c r="Q9589" s="141" t="s">
        <v>288</v>
      </c>
      <c r="R9589" s="141" t="s">
        <v>3468</v>
      </c>
      <c r="S9589" s="148" t="s">
        <v>3280</v>
      </c>
      <c r="T9589" s="147">
        <v>600000</v>
      </c>
      <c r="U9589" s="147">
        <v>600000</v>
      </c>
      <c r="V9589" s="147">
        <v>420000</v>
      </c>
      <c r="W9589" s="147">
        <v>420000</v>
      </c>
    </row>
    <row r="9590" spans="1:23">
      <c r="A9590" s="141" t="s">
        <v>3465</v>
      </c>
      <c r="B9590" s="141" t="s">
        <v>284</v>
      </c>
      <c r="C9590" s="141" t="s">
        <v>3457</v>
      </c>
      <c r="D9590" s="141" t="s">
        <v>3455</v>
      </c>
      <c r="E9590" s="141" t="s">
        <v>4060</v>
      </c>
      <c r="F9590" s="141" t="s">
        <v>4061</v>
      </c>
      <c r="G9590" s="141" t="s">
        <v>57</v>
      </c>
      <c r="H9590" s="141" t="s">
        <v>4043</v>
      </c>
      <c r="I9590" s="141" t="s">
        <v>3492</v>
      </c>
      <c r="J9590" s="141" t="s">
        <v>95</v>
      </c>
      <c r="K9590" s="141" t="s">
        <v>97</v>
      </c>
      <c r="L9590" s="141" t="s">
        <v>3969</v>
      </c>
      <c r="M9590" s="141" t="s">
        <v>267</v>
      </c>
      <c r="N9590" s="141" t="s">
        <v>303</v>
      </c>
      <c r="O9590" s="141" t="s">
        <v>287</v>
      </c>
      <c r="P9590" s="141" t="s">
        <v>3282</v>
      </c>
      <c r="Q9590" s="141" t="s">
        <v>288</v>
      </c>
      <c r="R9590" s="141" t="s">
        <v>3468</v>
      </c>
      <c r="S9590" s="148" t="s">
        <v>3280</v>
      </c>
      <c r="T9590" s="147">
        <v>750000</v>
      </c>
      <c r="U9590" s="147">
        <v>0</v>
      </c>
      <c r="V9590" s="147">
        <v>0</v>
      </c>
      <c r="W9590" s="147">
        <v>0</v>
      </c>
    </row>
    <row r="9591" spans="1:23">
      <c r="A9591" s="141" t="s">
        <v>3465</v>
      </c>
      <c r="B9591" s="141" t="s">
        <v>284</v>
      </c>
      <c r="C9591" s="141" t="s">
        <v>3457</v>
      </c>
      <c r="D9591" s="141" t="s">
        <v>3455</v>
      </c>
      <c r="E9591" s="141" t="s">
        <v>4060</v>
      </c>
      <c r="F9591" s="141" t="s">
        <v>4061</v>
      </c>
      <c r="G9591" s="141" t="s">
        <v>62</v>
      </c>
      <c r="H9591" s="141" t="s">
        <v>3490</v>
      </c>
      <c r="I9591" s="141" t="s">
        <v>3495</v>
      </c>
      <c r="J9591" s="141" t="s">
        <v>122</v>
      </c>
      <c r="K9591" s="141" t="s">
        <v>123</v>
      </c>
      <c r="L9591" s="141" t="s">
        <v>3969</v>
      </c>
      <c r="M9591" s="141" t="s">
        <v>267</v>
      </c>
      <c r="N9591" s="141" t="s">
        <v>303</v>
      </c>
      <c r="O9591" s="141" t="s">
        <v>287</v>
      </c>
      <c r="P9591" s="141" t="s">
        <v>3282</v>
      </c>
      <c r="Q9591" s="141" t="s">
        <v>288</v>
      </c>
      <c r="R9591" s="141" t="s">
        <v>3468</v>
      </c>
      <c r="S9591" s="148" t="s">
        <v>3280</v>
      </c>
      <c r="T9591" s="147">
        <v>4000000</v>
      </c>
      <c r="U9591" s="147">
        <v>4000000</v>
      </c>
      <c r="V9591" s="147">
        <v>435000</v>
      </c>
      <c r="W9591" s="147">
        <v>0</v>
      </c>
    </row>
    <row r="9592" spans="1:23">
      <c r="A9592" s="141" t="s">
        <v>3465</v>
      </c>
      <c r="B9592" s="141" t="s">
        <v>284</v>
      </c>
      <c r="C9592" s="141" t="s">
        <v>3457</v>
      </c>
      <c r="D9592" s="141" t="s">
        <v>3455</v>
      </c>
      <c r="E9592" s="141" t="s">
        <v>4060</v>
      </c>
      <c r="F9592" s="141" t="s">
        <v>4061</v>
      </c>
      <c r="G9592" s="141" t="s">
        <v>62</v>
      </c>
      <c r="H9592" s="141" t="s">
        <v>3490</v>
      </c>
      <c r="I9592" s="141" t="s">
        <v>3495</v>
      </c>
      <c r="J9592" s="141" t="s">
        <v>122</v>
      </c>
      <c r="K9592" s="141" t="s">
        <v>126</v>
      </c>
      <c r="L9592" s="141" t="s">
        <v>3969</v>
      </c>
      <c r="M9592" s="141" t="s">
        <v>267</v>
      </c>
      <c r="N9592" s="141" t="s">
        <v>303</v>
      </c>
      <c r="O9592" s="141" t="s">
        <v>287</v>
      </c>
      <c r="P9592" s="141" t="s">
        <v>3282</v>
      </c>
      <c r="Q9592" s="141" t="s">
        <v>288</v>
      </c>
      <c r="R9592" s="141" t="s">
        <v>3468</v>
      </c>
      <c r="S9592" s="148" t="s">
        <v>3280</v>
      </c>
      <c r="T9592" s="147">
        <v>2000000</v>
      </c>
      <c r="U9592" s="147">
        <v>4000000</v>
      </c>
      <c r="V9592" s="147">
        <v>0</v>
      </c>
      <c r="W9592" s="147">
        <v>0</v>
      </c>
    </row>
    <row r="9593" spans="1:23">
      <c r="A9593" s="141" t="s">
        <v>3465</v>
      </c>
      <c r="B9593" s="141" t="s">
        <v>284</v>
      </c>
      <c r="C9593" s="141" t="s">
        <v>3457</v>
      </c>
      <c r="D9593" s="141" t="s">
        <v>3455</v>
      </c>
      <c r="E9593" s="141" t="s">
        <v>4060</v>
      </c>
      <c r="F9593" s="141" t="s">
        <v>4061</v>
      </c>
      <c r="G9593" s="141" t="s">
        <v>62</v>
      </c>
      <c r="H9593" s="141" t="s">
        <v>4062</v>
      </c>
      <c r="I9593" s="141" t="s">
        <v>3495</v>
      </c>
      <c r="J9593" s="141" t="s">
        <v>122</v>
      </c>
      <c r="K9593" s="141" t="s">
        <v>123</v>
      </c>
      <c r="L9593" s="141" t="s">
        <v>3969</v>
      </c>
      <c r="M9593" s="141" t="s">
        <v>267</v>
      </c>
      <c r="N9593" s="141" t="s">
        <v>303</v>
      </c>
      <c r="O9593" s="141" t="s">
        <v>287</v>
      </c>
      <c r="P9593" s="141" t="s">
        <v>3282</v>
      </c>
      <c r="Q9593" s="141" t="s">
        <v>288</v>
      </c>
      <c r="R9593" s="141" t="s">
        <v>3468</v>
      </c>
      <c r="S9593" s="148" t="s">
        <v>3280</v>
      </c>
      <c r="T9593" s="147">
        <v>2022956</v>
      </c>
      <c r="U9593" s="147">
        <v>2212956</v>
      </c>
      <c r="V9593" s="147">
        <v>744500</v>
      </c>
      <c r="W9593" s="147">
        <v>0</v>
      </c>
    </row>
    <row r="9594" spans="1:23">
      <c r="A9594" s="141" t="s">
        <v>3465</v>
      </c>
      <c r="B9594" s="141" t="s">
        <v>284</v>
      </c>
      <c r="C9594" s="141" t="s">
        <v>3457</v>
      </c>
      <c r="D9594" s="141" t="s">
        <v>3455</v>
      </c>
      <c r="E9594" s="141" t="s">
        <v>4060</v>
      </c>
      <c r="F9594" s="141" t="s">
        <v>4061</v>
      </c>
      <c r="G9594" s="141" t="s">
        <v>62</v>
      </c>
      <c r="H9594" s="141" t="s">
        <v>4062</v>
      </c>
      <c r="I9594" s="141" t="s">
        <v>3495</v>
      </c>
      <c r="J9594" s="141" t="s">
        <v>122</v>
      </c>
      <c r="K9594" s="141" t="s">
        <v>123</v>
      </c>
      <c r="L9594" s="141" t="s">
        <v>3969</v>
      </c>
      <c r="M9594" s="141" t="s">
        <v>267</v>
      </c>
      <c r="N9594" s="141" t="s">
        <v>303</v>
      </c>
      <c r="O9594" s="141" t="s">
        <v>287</v>
      </c>
      <c r="P9594" s="141" t="s">
        <v>1268</v>
      </c>
      <c r="Q9594" s="141" t="s">
        <v>2697</v>
      </c>
      <c r="R9594" s="141" t="s">
        <v>3468</v>
      </c>
      <c r="S9594" s="148" t="s">
        <v>3283</v>
      </c>
      <c r="T9594" s="147">
        <v>2883500</v>
      </c>
      <c r="U9594" s="147">
        <v>2883500</v>
      </c>
      <c r="V9594" s="147">
        <v>0</v>
      </c>
      <c r="W9594" s="147">
        <v>0</v>
      </c>
    </row>
    <row r="9595" spans="1:23">
      <c r="A9595" s="141" t="s">
        <v>3465</v>
      </c>
      <c r="B9595" s="141" t="s">
        <v>284</v>
      </c>
      <c r="C9595" s="141" t="s">
        <v>3457</v>
      </c>
      <c r="D9595" s="141" t="s">
        <v>3455</v>
      </c>
      <c r="E9595" s="141" t="s">
        <v>4060</v>
      </c>
      <c r="F9595" s="141" t="s">
        <v>4061</v>
      </c>
      <c r="G9595" s="141" t="s">
        <v>70</v>
      </c>
      <c r="H9595" s="141" t="s">
        <v>3499</v>
      </c>
      <c r="I9595" s="141" t="s">
        <v>3498</v>
      </c>
      <c r="J9595" s="141" t="s">
        <v>154</v>
      </c>
      <c r="K9595" s="141" t="s">
        <v>165</v>
      </c>
      <c r="L9595" s="141" t="s">
        <v>3969</v>
      </c>
      <c r="M9595" s="141" t="s">
        <v>267</v>
      </c>
      <c r="N9595" s="141" t="s">
        <v>303</v>
      </c>
      <c r="O9595" s="141" t="s">
        <v>289</v>
      </c>
      <c r="P9595" s="141" t="s">
        <v>3282</v>
      </c>
      <c r="Q9595" s="141" t="s">
        <v>288</v>
      </c>
      <c r="R9595" s="141" t="s">
        <v>3468</v>
      </c>
      <c r="S9595" s="148" t="s">
        <v>3280</v>
      </c>
      <c r="T9595" s="147">
        <v>0</v>
      </c>
      <c r="U9595" s="147">
        <v>586300</v>
      </c>
      <c r="V9595" s="147">
        <v>0</v>
      </c>
      <c r="W9595" s="147">
        <v>0</v>
      </c>
    </row>
    <row r="9596" spans="1:23">
      <c r="A9596" s="141" t="s">
        <v>3465</v>
      </c>
      <c r="B9596" s="141" t="s">
        <v>284</v>
      </c>
      <c r="C9596" s="141" t="s">
        <v>3457</v>
      </c>
      <c r="D9596" s="141" t="s">
        <v>3455</v>
      </c>
      <c r="E9596" s="141" t="s">
        <v>4060</v>
      </c>
      <c r="F9596" s="141" t="s">
        <v>4059</v>
      </c>
      <c r="G9596" s="141" t="s">
        <v>53</v>
      </c>
      <c r="H9596" s="141" t="s">
        <v>4001</v>
      </c>
      <c r="I9596" s="141" t="s">
        <v>3514</v>
      </c>
      <c r="J9596" s="141" t="s">
        <v>3958</v>
      </c>
      <c r="K9596" s="141" t="s">
        <v>205</v>
      </c>
      <c r="L9596" s="141" t="s">
        <v>3969</v>
      </c>
      <c r="M9596" s="141" t="s">
        <v>267</v>
      </c>
      <c r="N9596" s="141" t="s">
        <v>303</v>
      </c>
      <c r="O9596" s="141" t="s">
        <v>287</v>
      </c>
      <c r="P9596" s="141" t="s">
        <v>3282</v>
      </c>
      <c r="Q9596" s="141" t="s">
        <v>288</v>
      </c>
      <c r="R9596" s="141" t="s">
        <v>3468</v>
      </c>
      <c r="S9596" s="148" t="s">
        <v>3280</v>
      </c>
      <c r="T9596" s="147">
        <v>600000</v>
      </c>
      <c r="U9596" s="147">
        <v>200000</v>
      </c>
      <c r="V9596" s="147">
        <v>123870</v>
      </c>
      <c r="W9596" s="147">
        <v>123870</v>
      </c>
    </row>
    <row r="9597" spans="1:23">
      <c r="A9597" s="141" t="s">
        <v>3465</v>
      </c>
      <c r="B9597" s="141" t="s">
        <v>284</v>
      </c>
      <c r="C9597" s="141" t="s">
        <v>3457</v>
      </c>
      <c r="D9597" s="141" t="s">
        <v>3455</v>
      </c>
      <c r="E9597" s="141" t="s">
        <v>4060</v>
      </c>
      <c r="F9597" s="141" t="s">
        <v>4059</v>
      </c>
      <c r="G9597" s="141" t="s">
        <v>53</v>
      </c>
      <c r="H9597" s="141" t="s">
        <v>4012</v>
      </c>
      <c r="I9597" s="141" t="s">
        <v>3514</v>
      </c>
      <c r="J9597" s="141" t="s">
        <v>3958</v>
      </c>
      <c r="K9597" s="141" t="s">
        <v>205</v>
      </c>
      <c r="L9597" s="141" t="s">
        <v>3969</v>
      </c>
      <c r="M9597" s="141" t="s">
        <v>267</v>
      </c>
      <c r="N9597" s="141" t="s">
        <v>303</v>
      </c>
      <c r="O9597" s="141" t="s">
        <v>287</v>
      </c>
      <c r="P9597" s="141" t="s">
        <v>3282</v>
      </c>
      <c r="Q9597" s="141" t="s">
        <v>288</v>
      </c>
      <c r="R9597" s="141" t="s">
        <v>3468</v>
      </c>
      <c r="S9597" s="148" t="s">
        <v>3280</v>
      </c>
      <c r="T9597" s="147">
        <v>58900</v>
      </c>
      <c r="U9597" s="147">
        <v>58900</v>
      </c>
      <c r="V9597" s="147">
        <v>0</v>
      </c>
      <c r="W9597" s="147">
        <v>0</v>
      </c>
    </row>
    <row r="9598" spans="1:23">
      <c r="A9598" s="141" t="s">
        <v>3465</v>
      </c>
      <c r="B9598" s="141" t="s">
        <v>284</v>
      </c>
      <c r="C9598" s="141" t="s">
        <v>3457</v>
      </c>
      <c r="D9598" s="141" t="s">
        <v>3455</v>
      </c>
      <c r="E9598" s="141" t="s">
        <v>4060</v>
      </c>
      <c r="F9598" s="141" t="s">
        <v>4059</v>
      </c>
      <c r="G9598" s="141" t="s">
        <v>62</v>
      </c>
      <c r="H9598" s="141" t="s">
        <v>3490</v>
      </c>
      <c r="I9598" s="141" t="s">
        <v>3495</v>
      </c>
      <c r="J9598" s="141" t="s">
        <v>122</v>
      </c>
      <c r="K9598" s="141" t="s">
        <v>123</v>
      </c>
      <c r="L9598" s="141" t="s">
        <v>3969</v>
      </c>
      <c r="M9598" s="141" t="s">
        <v>267</v>
      </c>
      <c r="N9598" s="141" t="s">
        <v>303</v>
      </c>
      <c r="O9598" s="141" t="s">
        <v>287</v>
      </c>
      <c r="P9598" s="141" t="s">
        <v>3282</v>
      </c>
      <c r="Q9598" s="141" t="s">
        <v>288</v>
      </c>
      <c r="R9598" s="141" t="s">
        <v>3468</v>
      </c>
      <c r="S9598" s="148" t="s">
        <v>3280</v>
      </c>
      <c r="T9598" s="147">
        <v>305471000</v>
      </c>
      <c r="U9598" s="147">
        <v>325971000</v>
      </c>
      <c r="V9598" s="147">
        <v>300368642.10000002</v>
      </c>
      <c r="W9598" s="147">
        <v>184205625.5</v>
      </c>
    </row>
    <row r="9599" spans="1:23">
      <c r="A9599" s="141" t="s">
        <v>3465</v>
      </c>
      <c r="B9599" s="141" t="s">
        <v>284</v>
      </c>
      <c r="C9599" s="141" t="s">
        <v>3457</v>
      </c>
      <c r="D9599" s="141" t="s">
        <v>3455</v>
      </c>
      <c r="E9599" s="141" t="s">
        <v>4060</v>
      </c>
      <c r="F9599" s="141" t="s">
        <v>4059</v>
      </c>
      <c r="G9599" s="141" t="s">
        <v>62</v>
      </c>
      <c r="H9599" s="141" t="s">
        <v>3490</v>
      </c>
      <c r="I9599" s="141" t="s">
        <v>3495</v>
      </c>
      <c r="J9599" s="141" t="s">
        <v>122</v>
      </c>
      <c r="K9599" s="141" t="s">
        <v>123</v>
      </c>
      <c r="L9599" s="141" t="s">
        <v>3969</v>
      </c>
      <c r="M9599" s="141" t="s">
        <v>267</v>
      </c>
      <c r="N9599" s="141" t="s">
        <v>414</v>
      </c>
      <c r="O9599" s="141" t="s">
        <v>287</v>
      </c>
      <c r="P9599" s="141" t="s">
        <v>902</v>
      </c>
      <c r="Q9599" s="141" t="s">
        <v>415</v>
      </c>
      <c r="R9599" s="141" t="s">
        <v>3468</v>
      </c>
      <c r="S9599" s="148" t="s">
        <v>3283</v>
      </c>
      <c r="T9599" s="147">
        <v>2500000</v>
      </c>
      <c r="U9599" s="147">
        <v>4500000</v>
      </c>
      <c r="V9599" s="147">
        <v>1390028</v>
      </c>
      <c r="W9599" s="147">
        <v>0</v>
      </c>
    </row>
    <row r="9600" spans="1:23">
      <c r="A9600" s="141" t="s">
        <v>3465</v>
      </c>
      <c r="B9600" s="141" t="s">
        <v>284</v>
      </c>
      <c r="C9600" s="141" t="s">
        <v>3457</v>
      </c>
      <c r="D9600" s="141" t="s">
        <v>3455</v>
      </c>
      <c r="E9600" s="141" t="s">
        <v>4060</v>
      </c>
      <c r="F9600" s="141" t="s">
        <v>4059</v>
      </c>
      <c r="G9600" s="141" t="s">
        <v>62</v>
      </c>
      <c r="H9600" s="141" t="s">
        <v>3490</v>
      </c>
      <c r="I9600" s="141" t="s">
        <v>3495</v>
      </c>
      <c r="J9600" s="141" t="s">
        <v>122</v>
      </c>
      <c r="K9600" s="141" t="s">
        <v>123</v>
      </c>
      <c r="L9600" s="141" t="s">
        <v>3969</v>
      </c>
      <c r="M9600" s="141" t="s">
        <v>267</v>
      </c>
      <c r="N9600" s="141" t="s">
        <v>303</v>
      </c>
      <c r="O9600" s="141" t="s">
        <v>287</v>
      </c>
      <c r="P9600" s="141" t="s">
        <v>1266</v>
      </c>
      <c r="Q9600" s="141" t="s">
        <v>754</v>
      </c>
      <c r="R9600" s="141" t="s">
        <v>3468</v>
      </c>
      <c r="S9600" s="148" t="s">
        <v>3283</v>
      </c>
      <c r="T9600" s="147">
        <v>300000</v>
      </c>
      <c r="U9600" s="147">
        <v>300000</v>
      </c>
      <c r="V9600" s="147">
        <v>0</v>
      </c>
      <c r="W9600" s="147">
        <v>0</v>
      </c>
    </row>
    <row r="9601" spans="1:23">
      <c r="A9601" s="141" t="s">
        <v>3465</v>
      </c>
      <c r="B9601" s="141" t="s">
        <v>284</v>
      </c>
      <c r="C9601" s="141" t="s">
        <v>3457</v>
      </c>
      <c r="D9601" s="141" t="s">
        <v>3455</v>
      </c>
      <c r="E9601" s="141" t="s">
        <v>4060</v>
      </c>
      <c r="F9601" s="141" t="s">
        <v>4059</v>
      </c>
      <c r="G9601" s="141" t="s">
        <v>62</v>
      </c>
      <c r="H9601" s="141" t="s">
        <v>3490</v>
      </c>
      <c r="I9601" s="141" t="s">
        <v>3495</v>
      </c>
      <c r="J9601" s="141" t="s">
        <v>122</v>
      </c>
      <c r="K9601" s="141" t="s">
        <v>126</v>
      </c>
      <c r="L9601" s="141" t="s">
        <v>3969</v>
      </c>
      <c r="M9601" s="141" t="s">
        <v>267</v>
      </c>
      <c r="N9601" s="141" t="s">
        <v>303</v>
      </c>
      <c r="O9601" s="141" t="s">
        <v>304</v>
      </c>
      <c r="P9601" s="141" t="s">
        <v>3282</v>
      </c>
      <c r="Q9601" s="141" t="s">
        <v>288</v>
      </c>
      <c r="R9601" s="141" t="s">
        <v>3468</v>
      </c>
      <c r="S9601" s="148" t="s">
        <v>3280</v>
      </c>
      <c r="T9601" s="147">
        <v>0</v>
      </c>
      <c r="U9601" s="147">
        <v>310000000</v>
      </c>
      <c r="V9601" s="147">
        <v>0</v>
      </c>
      <c r="W9601" s="147">
        <v>0</v>
      </c>
    </row>
    <row r="9602" spans="1:23">
      <c r="A9602" s="141" t="s">
        <v>3465</v>
      </c>
      <c r="B9602" s="141" t="s">
        <v>284</v>
      </c>
      <c r="C9602" s="141" t="s">
        <v>3457</v>
      </c>
      <c r="D9602" s="141" t="s">
        <v>3455</v>
      </c>
      <c r="E9602" s="141" t="s">
        <v>4060</v>
      </c>
      <c r="F9602" s="141" t="s">
        <v>4059</v>
      </c>
      <c r="G9602" s="141" t="s">
        <v>70</v>
      </c>
      <c r="H9602" s="141" t="s">
        <v>3499</v>
      </c>
      <c r="I9602" s="141" t="s">
        <v>3495</v>
      </c>
      <c r="J9602" s="141" t="s">
        <v>122</v>
      </c>
      <c r="K9602" s="141" t="s">
        <v>125</v>
      </c>
      <c r="L9602" s="141" t="s">
        <v>3969</v>
      </c>
      <c r="M9602" s="141" t="s">
        <v>267</v>
      </c>
      <c r="N9602" s="141" t="s">
        <v>303</v>
      </c>
      <c r="O9602" s="141" t="s">
        <v>287</v>
      </c>
      <c r="P9602" s="141" t="s">
        <v>3282</v>
      </c>
      <c r="Q9602" s="141" t="s">
        <v>288</v>
      </c>
      <c r="R9602" s="141" t="s">
        <v>3468</v>
      </c>
      <c r="S9602" s="148" t="s">
        <v>3280</v>
      </c>
      <c r="T9602" s="147">
        <v>3000000</v>
      </c>
      <c r="U9602" s="147">
        <v>123390545</v>
      </c>
      <c r="V9602" s="147">
        <v>0</v>
      </c>
      <c r="W9602" s="147">
        <v>0</v>
      </c>
    </row>
    <row r="9603" spans="1:23">
      <c r="A9603" s="141" t="s">
        <v>3465</v>
      </c>
      <c r="B9603" s="141" t="s">
        <v>284</v>
      </c>
      <c r="C9603" s="141" t="s">
        <v>3457</v>
      </c>
      <c r="D9603" s="141" t="s">
        <v>3455</v>
      </c>
      <c r="E9603" s="141" t="s">
        <v>4060</v>
      </c>
      <c r="F9603" s="141" t="s">
        <v>4059</v>
      </c>
      <c r="G9603" s="141" t="s">
        <v>70</v>
      </c>
      <c r="H9603" s="141" t="s">
        <v>3499</v>
      </c>
      <c r="I9603" s="141" t="s">
        <v>3498</v>
      </c>
      <c r="J9603" s="141" t="s">
        <v>150</v>
      </c>
      <c r="K9603" s="141" t="s">
        <v>153</v>
      </c>
      <c r="L9603" s="141" t="s">
        <v>3969</v>
      </c>
      <c r="M9603" s="141" t="s">
        <v>267</v>
      </c>
      <c r="N9603" s="141" t="s">
        <v>303</v>
      </c>
      <c r="O9603" s="141" t="s">
        <v>287</v>
      </c>
      <c r="P9603" s="141" t="s">
        <v>3282</v>
      </c>
      <c r="Q9603" s="141" t="s">
        <v>288</v>
      </c>
      <c r="R9603" s="141" t="s">
        <v>3468</v>
      </c>
      <c r="S9603" s="148" t="s">
        <v>3280</v>
      </c>
      <c r="T9603" s="147">
        <v>246875</v>
      </c>
      <c r="U9603" s="147">
        <v>246875</v>
      </c>
      <c r="V9603" s="147">
        <v>0</v>
      </c>
      <c r="W9603" s="147">
        <v>0</v>
      </c>
    </row>
    <row r="9604" spans="1:23">
      <c r="A9604" s="141" t="s">
        <v>3465</v>
      </c>
      <c r="B9604" s="141" t="s">
        <v>284</v>
      </c>
      <c r="C9604" s="141" t="s">
        <v>3457</v>
      </c>
      <c r="D9604" s="141" t="s">
        <v>3455</v>
      </c>
      <c r="E9604" s="141" t="s">
        <v>4060</v>
      </c>
      <c r="F9604" s="141" t="s">
        <v>4059</v>
      </c>
      <c r="G9604" s="141" t="s">
        <v>70</v>
      </c>
      <c r="H9604" s="141" t="s">
        <v>3499</v>
      </c>
      <c r="I9604" s="141" t="s">
        <v>3498</v>
      </c>
      <c r="J9604" s="141" t="s">
        <v>154</v>
      </c>
      <c r="K9604" s="141" t="s">
        <v>165</v>
      </c>
      <c r="L9604" s="141" t="s">
        <v>3969</v>
      </c>
      <c r="M9604" s="141" t="s">
        <v>267</v>
      </c>
      <c r="N9604" s="141" t="s">
        <v>303</v>
      </c>
      <c r="O9604" s="141" t="s">
        <v>289</v>
      </c>
      <c r="P9604" s="141" t="s">
        <v>3282</v>
      </c>
      <c r="Q9604" s="141" t="s">
        <v>288</v>
      </c>
      <c r="R9604" s="141" t="s">
        <v>3468</v>
      </c>
      <c r="S9604" s="148" t="s">
        <v>3280</v>
      </c>
      <c r="T9604" s="147">
        <v>0</v>
      </c>
      <c r="U9604" s="147">
        <v>10000000</v>
      </c>
      <c r="V9604" s="147">
        <v>9100000</v>
      </c>
      <c r="W9604" s="147">
        <v>2275000</v>
      </c>
    </row>
    <row r="9605" spans="1:23">
      <c r="A9605" s="141" t="s">
        <v>3465</v>
      </c>
      <c r="B9605" s="141" t="s">
        <v>284</v>
      </c>
      <c r="C9605" s="141" t="s">
        <v>3457</v>
      </c>
      <c r="D9605" s="141" t="s">
        <v>3455</v>
      </c>
      <c r="E9605" s="141" t="s">
        <v>4060</v>
      </c>
      <c r="F9605" s="141" t="s">
        <v>4059</v>
      </c>
      <c r="G9605" s="141" t="s">
        <v>70</v>
      </c>
      <c r="H9605" s="141" t="s">
        <v>3976</v>
      </c>
      <c r="I9605" s="141" t="s">
        <v>3498</v>
      </c>
      <c r="J9605" s="141" t="s">
        <v>154</v>
      </c>
      <c r="K9605" s="141" t="s">
        <v>165</v>
      </c>
      <c r="L9605" s="141" t="s">
        <v>3969</v>
      </c>
      <c r="M9605" s="141" t="s">
        <v>267</v>
      </c>
      <c r="N9605" s="141" t="s">
        <v>330</v>
      </c>
      <c r="O9605" s="141" t="s">
        <v>290</v>
      </c>
      <c r="P9605" s="141" t="s">
        <v>3261</v>
      </c>
      <c r="Q9605" s="141" t="s">
        <v>344</v>
      </c>
      <c r="R9605" s="141" t="s">
        <v>3468</v>
      </c>
      <c r="S9605" s="148" t="s">
        <v>3283</v>
      </c>
      <c r="T9605" s="147">
        <v>83308563</v>
      </c>
      <c r="U9605" s="147">
        <v>65308563</v>
      </c>
      <c r="V9605" s="147">
        <v>21996052.640000001</v>
      </c>
      <c r="W9605" s="147">
        <v>21996052.640000001</v>
      </c>
    </row>
    <row r="9606" spans="1:23">
      <c r="A9606" s="141" t="s">
        <v>3465</v>
      </c>
      <c r="B9606" s="141" t="s">
        <v>284</v>
      </c>
      <c r="C9606" s="141" t="s">
        <v>3457</v>
      </c>
      <c r="D9606" s="141" t="s">
        <v>3455</v>
      </c>
      <c r="E9606" s="141" t="s">
        <v>4060</v>
      </c>
      <c r="F9606" s="141" t="s">
        <v>4059</v>
      </c>
      <c r="G9606" s="141" t="s">
        <v>70</v>
      </c>
      <c r="H9606" s="141" t="s">
        <v>3976</v>
      </c>
      <c r="I9606" s="141" t="s">
        <v>3498</v>
      </c>
      <c r="J9606" s="141" t="s">
        <v>154</v>
      </c>
      <c r="K9606" s="141" t="s">
        <v>165</v>
      </c>
      <c r="L9606" s="141" t="s">
        <v>3969</v>
      </c>
      <c r="M9606" s="141" t="s">
        <v>267</v>
      </c>
      <c r="N9606" s="141" t="s">
        <v>345</v>
      </c>
      <c r="O9606" s="141" t="s">
        <v>290</v>
      </c>
      <c r="P9606" s="141" t="s">
        <v>3261</v>
      </c>
      <c r="Q9606" s="141" t="s">
        <v>344</v>
      </c>
      <c r="R9606" s="141" t="s">
        <v>3468</v>
      </c>
      <c r="S9606" s="148" t="s">
        <v>3283</v>
      </c>
      <c r="T9606" s="147">
        <v>41654282</v>
      </c>
      <c r="U9606" s="147">
        <v>50654282</v>
      </c>
      <c r="V9606" s="147">
        <v>28020969.48</v>
      </c>
      <c r="W9606" s="147">
        <v>28020969.48</v>
      </c>
    </row>
    <row r="9607" spans="1:23">
      <c r="A9607" s="141" t="s">
        <v>3465</v>
      </c>
      <c r="B9607" s="141" t="s">
        <v>284</v>
      </c>
      <c r="C9607" s="141" t="s">
        <v>3457</v>
      </c>
      <c r="D9607" s="141" t="s">
        <v>3455</v>
      </c>
      <c r="E9607" s="141" t="s">
        <v>4060</v>
      </c>
      <c r="F9607" s="141" t="s">
        <v>4059</v>
      </c>
      <c r="G9607" s="141" t="s">
        <v>70</v>
      </c>
      <c r="H9607" s="141" t="s">
        <v>3976</v>
      </c>
      <c r="I9607" s="141" t="s">
        <v>3498</v>
      </c>
      <c r="J9607" s="141" t="s">
        <v>154</v>
      </c>
      <c r="K9607" s="141" t="s">
        <v>165</v>
      </c>
      <c r="L9607" s="141" t="s">
        <v>3969</v>
      </c>
      <c r="M9607" s="141" t="s">
        <v>267</v>
      </c>
      <c r="N9607" s="141" t="s">
        <v>292</v>
      </c>
      <c r="O9607" s="141" t="s">
        <v>290</v>
      </c>
      <c r="P9607" s="141" t="s">
        <v>3261</v>
      </c>
      <c r="Q9607" s="141" t="s">
        <v>344</v>
      </c>
      <c r="R9607" s="141" t="s">
        <v>3468</v>
      </c>
      <c r="S9607" s="148" t="s">
        <v>3283</v>
      </c>
      <c r="T9607" s="147">
        <v>41654282</v>
      </c>
      <c r="U9607" s="147">
        <v>39654282</v>
      </c>
      <c r="V9607" s="147">
        <v>10359748.17</v>
      </c>
      <c r="W9607" s="147">
        <v>10359748.17</v>
      </c>
    </row>
    <row r="9608" spans="1:23">
      <c r="A9608" s="141" t="s">
        <v>3465</v>
      </c>
      <c r="B9608" s="141" t="s">
        <v>284</v>
      </c>
      <c r="C9608" s="141" t="s">
        <v>3457</v>
      </c>
      <c r="D9608" s="141" t="s">
        <v>3455</v>
      </c>
      <c r="E9608" s="141" t="s">
        <v>4060</v>
      </c>
      <c r="F9608" s="141" t="s">
        <v>4059</v>
      </c>
      <c r="G9608" s="141" t="s">
        <v>70</v>
      </c>
      <c r="H9608" s="141" t="s">
        <v>3976</v>
      </c>
      <c r="I9608" s="141" t="s">
        <v>3498</v>
      </c>
      <c r="J9608" s="141" t="s">
        <v>154</v>
      </c>
      <c r="K9608" s="141" t="s">
        <v>165</v>
      </c>
      <c r="L9608" s="141" t="s">
        <v>3969</v>
      </c>
      <c r="M9608" s="141" t="s">
        <v>267</v>
      </c>
      <c r="N9608" s="141" t="s">
        <v>397</v>
      </c>
      <c r="O9608" s="141" t="s">
        <v>290</v>
      </c>
      <c r="P9608" s="141" t="s">
        <v>3261</v>
      </c>
      <c r="Q9608" s="141" t="s">
        <v>344</v>
      </c>
      <c r="R9608" s="141" t="s">
        <v>3468</v>
      </c>
      <c r="S9608" s="148" t="s">
        <v>3283</v>
      </c>
      <c r="T9608" s="147">
        <v>41654281</v>
      </c>
      <c r="U9608" s="147">
        <v>35106480.990000002</v>
      </c>
      <c r="V9608" s="147">
        <v>12940795.140000001</v>
      </c>
      <c r="W9608" s="147">
        <v>9090795.1400000006</v>
      </c>
    </row>
    <row r="9609" spans="1:23">
      <c r="A9609" s="141" t="s">
        <v>3465</v>
      </c>
      <c r="B9609" s="141" t="s">
        <v>284</v>
      </c>
      <c r="C9609" s="141" t="s">
        <v>3457</v>
      </c>
      <c r="D9609" s="141" t="s">
        <v>3455</v>
      </c>
      <c r="E9609" s="141" t="s">
        <v>4060</v>
      </c>
      <c r="F9609" s="141" t="s">
        <v>4059</v>
      </c>
      <c r="G9609" s="141" t="s">
        <v>70</v>
      </c>
      <c r="H9609" s="141" t="s">
        <v>3976</v>
      </c>
      <c r="I9609" s="141" t="s">
        <v>3498</v>
      </c>
      <c r="J9609" s="141" t="s">
        <v>154</v>
      </c>
      <c r="K9609" s="141" t="s">
        <v>165</v>
      </c>
      <c r="L9609" s="141" t="s">
        <v>3969</v>
      </c>
      <c r="M9609" s="141" t="s">
        <v>267</v>
      </c>
      <c r="N9609" s="141" t="s">
        <v>295</v>
      </c>
      <c r="O9609" s="141" t="s">
        <v>290</v>
      </c>
      <c r="P9609" s="141" t="s">
        <v>3261</v>
      </c>
      <c r="Q9609" s="141" t="s">
        <v>344</v>
      </c>
      <c r="R9609" s="141" t="s">
        <v>3468</v>
      </c>
      <c r="S9609" s="148" t="s">
        <v>3283</v>
      </c>
      <c r="T9609" s="147">
        <v>41654282</v>
      </c>
      <c r="U9609" s="147">
        <v>29654282</v>
      </c>
      <c r="V9609" s="147">
        <v>24029898.579999998</v>
      </c>
      <c r="W9609" s="147">
        <v>21288138.579999998</v>
      </c>
    </row>
    <row r="9610" spans="1:23">
      <c r="A9610" s="141" t="s">
        <v>3465</v>
      </c>
      <c r="B9610" s="141" t="s">
        <v>284</v>
      </c>
      <c r="C9610" s="141" t="s">
        <v>3457</v>
      </c>
      <c r="D9610" s="141" t="s">
        <v>3455</v>
      </c>
      <c r="E9610" s="141" t="s">
        <v>4060</v>
      </c>
      <c r="F9610" s="141" t="s">
        <v>4059</v>
      </c>
      <c r="G9610" s="141" t="s">
        <v>70</v>
      </c>
      <c r="H9610" s="141" t="s">
        <v>3976</v>
      </c>
      <c r="I9610" s="141" t="s">
        <v>3498</v>
      </c>
      <c r="J9610" s="141" t="s">
        <v>154</v>
      </c>
      <c r="K9610" s="141" t="s">
        <v>165</v>
      </c>
      <c r="L9610" s="141" t="s">
        <v>3969</v>
      </c>
      <c r="M9610" s="141" t="s">
        <v>267</v>
      </c>
      <c r="N9610" s="141" t="s">
        <v>299</v>
      </c>
      <c r="O9610" s="141" t="s">
        <v>290</v>
      </c>
      <c r="P9610" s="141" t="s">
        <v>3261</v>
      </c>
      <c r="Q9610" s="141" t="s">
        <v>344</v>
      </c>
      <c r="R9610" s="141" t="s">
        <v>3468</v>
      </c>
      <c r="S9610" s="148" t="s">
        <v>3283</v>
      </c>
      <c r="T9610" s="147">
        <v>41654281</v>
      </c>
      <c r="U9610" s="147">
        <v>29654281</v>
      </c>
      <c r="V9610" s="147">
        <v>9278152.1400000006</v>
      </c>
      <c r="W9610" s="147">
        <v>9278152.1400000006</v>
      </c>
    </row>
    <row r="9611" spans="1:23">
      <c r="A9611" s="141" t="s">
        <v>3465</v>
      </c>
      <c r="B9611" s="141" t="s">
        <v>284</v>
      </c>
      <c r="C9611" s="141" t="s">
        <v>3457</v>
      </c>
      <c r="D9611" s="141" t="s">
        <v>3455</v>
      </c>
      <c r="E9611" s="141" t="s">
        <v>4060</v>
      </c>
      <c r="F9611" s="141" t="s">
        <v>4059</v>
      </c>
      <c r="G9611" s="141" t="s">
        <v>74</v>
      </c>
      <c r="H9611" s="141" t="s">
        <v>3973</v>
      </c>
      <c r="I9611" s="141" t="s">
        <v>3495</v>
      </c>
      <c r="J9611" s="141" t="s">
        <v>129</v>
      </c>
      <c r="K9611" s="141" t="s">
        <v>133</v>
      </c>
      <c r="L9611" s="141" t="s">
        <v>3969</v>
      </c>
      <c r="M9611" s="141" t="s">
        <v>267</v>
      </c>
      <c r="N9611" s="141" t="s">
        <v>303</v>
      </c>
      <c r="O9611" s="141" t="s">
        <v>287</v>
      </c>
      <c r="P9611" s="141" t="s">
        <v>3282</v>
      </c>
      <c r="Q9611" s="141" t="s">
        <v>288</v>
      </c>
      <c r="R9611" s="141" t="s">
        <v>3468</v>
      </c>
      <c r="S9611" s="148" t="s">
        <v>3280</v>
      </c>
      <c r="T9611" s="147">
        <v>0</v>
      </c>
      <c r="U9611" s="147">
        <v>125000</v>
      </c>
      <c r="V9611" s="147">
        <v>0</v>
      </c>
      <c r="W9611" s="147">
        <v>0</v>
      </c>
    </row>
    <row r="9612" spans="1:23">
      <c r="A9612" s="141" t="s">
        <v>3465</v>
      </c>
      <c r="B9612" s="141" t="s">
        <v>284</v>
      </c>
      <c r="C9612" s="141" t="s">
        <v>3457</v>
      </c>
      <c r="D9612" s="141" t="s">
        <v>3455</v>
      </c>
      <c r="E9612" s="141" t="s">
        <v>4015</v>
      </c>
      <c r="F9612" s="141" t="s">
        <v>4058</v>
      </c>
      <c r="G9612" s="141" t="s">
        <v>62</v>
      </c>
      <c r="H9612" s="141" t="s">
        <v>3490</v>
      </c>
      <c r="I9612" s="141" t="s">
        <v>3495</v>
      </c>
      <c r="J9612" s="141" t="s">
        <v>122</v>
      </c>
      <c r="K9612" s="141" t="s">
        <v>123</v>
      </c>
      <c r="L9612" s="141" t="s">
        <v>3969</v>
      </c>
      <c r="M9612" s="141" t="s">
        <v>268</v>
      </c>
      <c r="N9612" s="141" t="s">
        <v>303</v>
      </c>
      <c r="O9612" s="141" t="s">
        <v>287</v>
      </c>
      <c r="P9612" s="141" t="s">
        <v>3282</v>
      </c>
      <c r="Q9612" s="141" t="s">
        <v>288</v>
      </c>
      <c r="R9612" s="141" t="s">
        <v>3468</v>
      </c>
      <c r="S9612" s="148" t="s">
        <v>3280</v>
      </c>
      <c r="T9612" s="147">
        <v>2000000</v>
      </c>
      <c r="U9612" s="147">
        <v>2000000</v>
      </c>
      <c r="V9612" s="147">
        <v>0</v>
      </c>
      <c r="W9612" s="147">
        <v>0</v>
      </c>
    </row>
    <row r="9613" spans="1:23">
      <c r="A9613" s="141" t="s">
        <v>3465</v>
      </c>
      <c r="B9613" s="141" t="s">
        <v>284</v>
      </c>
      <c r="C9613" s="141" t="s">
        <v>3457</v>
      </c>
      <c r="D9613" s="141" t="s">
        <v>3455</v>
      </c>
      <c r="E9613" s="141" t="s">
        <v>4015</v>
      </c>
      <c r="F9613" s="141" t="s">
        <v>4058</v>
      </c>
      <c r="G9613" s="141" t="s">
        <v>62</v>
      </c>
      <c r="H9613" s="141" t="s">
        <v>4016</v>
      </c>
      <c r="I9613" s="141" t="s">
        <v>3495</v>
      </c>
      <c r="J9613" s="141" t="s">
        <v>127</v>
      </c>
      <c r="K9613" s="141" t="s">
        <v>128</v>
      </c>
      <c r="L9613" s="141" t="s">
        <v>3969</v>
      </c>
      <c r="M9613" s="141" t="s">
        <v>268</v>
      </c>
      <c r="N9613" s="141" t="s">
        <v>303</v>
      </c>
      <c r="O9613" s="141" t="s">
        <v>287</v>
      </c>
      <c r="P9613" s="141" t="s">
        <v>3282</v>
      </c>
      <c r="Q9613" s="141" t="s">
        <v>288</v>
      </c>
      <c r="R9613" s="141" t="s">
        <v>3468</v>
      </c>
      <c r="S9613" s="148" t="s">
        <v>3280</v>
      </c>
      <c r="T9613" s="147">
        <v>50000</v>
      </c>
      <c r="U9613" s="147">
        <v>50000</v>
      </c>
      <c r="V9613" s="147">
        <v>0</v>
      </c>
      <c r="W9613" s="147">
        <v>0</v>
      </c>
    </row>
    <row r="9614" spans="1:23">
      <c r="A9614" s="141" t="s">
        <v>3465</v>
      </c>
      <c r="B9614" s="141" t="s">
        <v>284</v>
      </c>
      <c r="C9614" s="141" t="s">
        <v>3457</v>
      </c>
      <c r="D9614" s="141" t="s">
        <v>3455</v>
      </c>
      <c r="E9614" s="141" t="s">
        <v>4015</v>
      </c>
      <c r="F9614" s="141" t="s">
        <v>4057</v>
      </c>
      <c r="G9614" s="141" t="s">
        <v>74</v>
      </c>
      <c r="H9614" s="141" t="s">
        <v>4025</v>
      </c>
      <c r="I9614" s="141" t="s">
        <v>3495</v>
      </c>
      <c r="J9614" s="141" t="s">
        <v>134</v>
      </c>
      <c r="K9614" s="141" t="s">
        <v>135</v>
      </c>
      <c r="L9614" s="141" t="s">
        <v>3969</v>
      </c>
      <c r="M9614" s="141" t="s">
        <v>268</v>
      </c>
      <c r="N9614" s="141" t="s">
        <v>303</v>
      </c>
      <c r="O9614" s="141" t="s">
        <v>289</v>
      </c>
      <c r="P9614" s="141" t="s">
        <v>3282</v>
      </c>
      <c r="Q9614" s="141" t="s">
        <v>288</v>
      </c>
      <c r="R9614" s="141" t="s">
        <v>3468</v>
      </c>
      <c r="S9614" s="148" t="s">
        <v>3280</v>
      </c>
      <c r="T9614" s="147">
        <v>150000</v>
      </c>
      <c r="U9614" s="147">
        <v>0</v>
      </c>
      <c r="V9614" s="147">
        <v>0</v>
      </c>
      <c r="W9614" s="147">
        <v>0</v>
      </c>
    </row>
    <row r="9615" spans="1:23">
      <c r="A9615" s="141" t="s">
        <v>3465</v>
      </c>
      <c r="B9615" s="141" t="s">
        <v>284</v>
      </c>
      <c r="C9615" s="141" t="s">
        <v>3457</v>
      </c>
      <c r="D9615" s="141" t="s">
        <v>3455</v>
      </c>
      <c r="E9615" s="141" t="s">
        <v>4015</v>
      </c>
      <c r="F9615" s="141" t="s">
        <v>4020</v>
      </c>
      <c r="G9615" s="141" t="s">
        <v>50</v>
      </c>
      <c r="H9615" s="141" t="s">
        <v>4056</v>
      </c>
      <c r="I9615" s="141" t="s">
        <v>3492</v>
      </c>
      <c r="J9615" s="141" t="s">
        <v>95</v>
      </c>
      <c r="K9615" s="141" t="s">
        <v>96</v>
      </c>
      <c r="L9615" s="141" t="s">
        <v>3969</v>
      </c>
      <c r="M9615" s="141" t="s">
        <v>268</v>
      </c>
      <c r="N9615" s="141" t="s">
        <v>303</v>
      </c>
      <c r="O9615" s="141" t="s">
        <v>287</v>
      </c>
      <c r="P9615" s="141" t="s">
        <v>3282</v>
      </c>
      <c r="Q9615" s="141" t="s">
        <v>288</v>
      </c>
      <c r="R9615" s="141" t="s">
        <v>3468</v>
      </c>
      <c r="S9615" s="148" t="s">
        <v>3280</v>
      </c>
      <c r="T9615" s="147">
        <v>2000000</v>
      </c>
      <c r="U9615" s="147">
        <v>2000000</v>
      </c>
      <c r="V9615" s="147">
        <v>1500000</v>
      </c>
      <c r="W9615" s="147">
        <v>1500000</v>
      </c>
    </row>
    <row r="9616" spans="1:23">
      <c r="A9616" s="141" t="s">
        <v>3465</v>
      </c>
      <c r="B9616" s="141" t="s">
        <v>284</v>
      </c>
      <c r="C9616" s="141" t="s">
        <v>3457</v>
      </c>
      <c r="D9616" s="141" t="s">
        <v>3455</v>
      </c>
      <c r="E9616" s="141" t="s">
        <v>4015</v>
      </c>
      <c r="F9616" s="141" t="s">
        <v>4020</v>
      </c>
      <c r="G9616" s="141" t="s">
        <v>51</v>
      </c>
      <c r="H9616" s="141" t="s">
        <v>4055</v>
      </c>
      <c r="I9616" s="141" t="s">
        <v>3492</v>
      </c>
      <c r="J9616" s="141" t="s">
        <v>95</v>
      </c>
      <c r="K9616" s="141" t="s">
        <v>96</v>
      </c>
      <c r="L9616" s="141" t="s">
        <v>3969</v>
      </c>
      <c r="M9616" s="141" t="s">
        <v>268</v>
      </c>
      <c r="N9616" s="141" t="s">
        <v>303</v>
      </c>
      <c r="O9616" s="141" t="s">
        <v>287</v>
      </c>
      <c r="P9616" s="141" t="s">
        <v>3282</v>
      </c>
      <c r="Q9616" s="141" t="s">
        <v>288</v>
      </c>
      <c r="R9616" s="141" t="s">
        <v>3468</v>
      </c>
      <c r="S9616" s="148" t="s">
        <v>3280</v>
      </c>
      <c r="T9616" s="147">
        <v>21500000</v>
      </c>
      <c r="U9616" s="147">
        <v>21500000</v>
      </c>
      <c r="V9616" s="147">
        <v>6441285.7199999997</v>
      </c>
      <c r="W9616" s="147">
        <v>6441285.7199999997</v>
      </c>
    </row>
    <row r="9617" spans="1:23">
      <c r="A9617" s="141" t="s">
        <v>3465</v>
      </c>
      <c r="B9617" s="141" t="s">
        <v>284</v>
      </c>
      <c r="C9617" s="141" t="s">
        <v>3457</v>
      </c>
      <c r="D9617" s="141" t="s">
        <v>3455</v>
      </c>
      <c r="E9617" s="141" t="s">
        <v>4015</v>
      </c>
      <c r="F9617" s="141" t="s">
        <v>4020</v>
      </c>
      <c r="G9617" s="141" t="s">
        <v>53</v>
      </c>
      <c r="H9617" s="141" t="s">
        <v>3972</v>
      </c>
      <c r="I9617" s="141" t="s">
        <v>3492</v>
      </c>
      <c r="J9617" s="141" t="s">
        <v>95</v>
      </c>
      <c r="K9617" s="141" t="s">
        <v>97</v>
      </c>
      <c r="L9617" s="141" t="s">
        <v>3969</v>
      </c>
      <c r="M9617" s="141" t="s">
        <v>268</v>
      </c>
      <c r="N9617" s="141" t="s">
        <v>303</v>
      </c>
      <c r="O9617" s="141" t="s">
        <v>287</v>
      </c>
      <c r="P9617" s="141" t="s">
        <v>3282</v>
      </c>
      <c r="Q9617" s="141" t="s">
        <v>288</v>
      </c>
      <c r="R9617" s="141" t="s">
        <v>3468</v>
      </c>
      <c r="S9617" s="148" t="s">
        <v>3280</v>
      </c>
      <c r="T9617" s="147">
        <v>2000000</v>
      </c>
      <c r="U9617" s="147">
        <v>5278149</v>
      </c>
      <c r="V9617" s="147">
        <v>4278149</v>
      </c>
      <c r="W9617" s="147">
        <v>855629.8</v>
      </c>
    </row>
    <row r="9618" spans="1:23">
      <c r="A9618" s="141" t="s">
        <v>3465</v>
      </c>
      <c r="B9618" s="141" t="s">
        <v>284</v>
      </c>
      <c r="C9618" s="141" t="s">
        <v>3457</v>
      </c>
      <c r="D9618" s="141" t="s">
        <v>3455</v>
      </c>
      <c r="E9618" s="141" t="s">
        <v>4015</v>
      </c>
      <c r="F9618" s="141" t="s">
        <v>4020</v>
      </c>
      <c r="G9618" s="141" t="s">
        <v>53</v>
      </c>
      <c r="H9618" s="141" t="s">
        <v>3972</v>
      </c>
      <c r="I9618" s="141" t="s">
        <v>3514</v>
      </c>
      <c r="J9618" s="141" t="s">
        <v>3958</v>
      </c>
      <c r="K9618" s="141" t="s">
        <v>204</v>
      </c>
      <c r="L9618" s="141" t="s">
        <v>3969</v>
      </c>
      <c r="M9618" s="141" t="s">
        <v>268</v>
      </c>
      <c r="N9618" s="141" t="s">
        <v>303</v>
      </c>
      <c r="O9618" s="141" t="s">
        <v>287</v>
      </c>
      <c r="P9618" s="141" t="s">
        <v>3282</v>
      </c>
      <c r="Q9618" s="141" t="s">
        <v>288</v>
      </c>
      <c r="R9618" s="141" t="s">
        <v>3468</v>
      </c>
      <c r="S9618" s="148" t="s">
        <v>3280</v>
      </c>
      <c r="T9618" s="147">
        <v>4000000</v>
      </c>
      <c r="U9618" s="147">
        <v>188000</v>
      </c>
      <c r="V9618" s="147">
        <v>184080</v>
      </c>
      <c r="W9618" s="147">
        <v>0</v>
      </c>
    </row>
    <row r="9619" spans="1:23">
      <c r="A9619" s="141" t="s">
        <v>3465</v>
      </c>
      <c r="B9619" s="141" t="s">
        <v>284</v>
      </c>
      <c r="C9619" s="141" t="s">
        <v>3457</v>
      </c>
      <c r="D9619" s="141" t="s">
        <v>3455</v>
      </c>
      <c r="E9619" s="141" t="s">
        <v>4015</v>
      </c>
      <c r="F9619" s="141" t="s">
        <v>4020</v>
      </c>
      <c r="G9619" s="141" t="s">
        <v>53</v>
      </c>
      <c r="H9619" s="141" t="s">
        <v>3972</v>
      </c>
      <c r="I9619" s="141" t="s">
        <v>3514</v>
      </c>
      <c r="J9619" s="141" t="s">
        <v>3958</v>
      </c>
      <c r="K9619" s="141" t="s">
        <v>204</v>
      </c>
      <c r="L9619" s="141" t="s">
        <v>3969</v>
      </c>
      <c r="M9619" s="141" t="s">
        <v>268</v>
      </c>
      <c r="N9619" s="141" t="s">
        <v>302</v>
      </c>
      <c r="O9619" s="141" t="s">
        <v>287</v>
      </c>
      <c r="P9619" s="141" t="s">
        <v>1232</v>
      </c>
      <c r="Q9619" s="141" t="s">
        <v>2668</v>
      </c>
      <c r="R9619" s="141" t="s">
        <v>3468</v>
      </c>
      <c r="S9619" s="148" t="s">
        <v>3283</v>
      </c>
      <c r="T9619" s="147">
        <v>0</v>
      </c>
      <c r="U9619" s="147">
        <v>1381072</v>
      </c>
      <c r="V9619" s="147">
        <v>896800</v>
      </c>
      <c r="W9619" s="147">
        <v>0</v>
      </c>
    </row>
    <row r="9620" spans="1:23">
      <c r="A9620" s="141" t="s">
        <v>3465</v>
      </c>
      <c r="B9620" s="141" t="s">
        <v>284</v>
      </c>
      <c r="C9620" s="141" t="s">
        <v>3457</v>
      </c>
      <c r="D9620" s="141" t="s">
        <v>3455</v>
      </c>
      <c r="E9620" s="141" t="s">
        <v>4015</v>
      </c>
      <c r="F9620" s="141" t="s">
        <v>4020</v>
      </c>
      <c r="G9620" s="141" t="s">
        <v>53</v>
      </c>
      <c r="H9620" s="141" t="s">
        <v>3972</v>
      </c>
      <c r="I9620" s="141" t="s">
        <v>3514</v>
      </c>
      <c r="J9620" s="141" t="s">
        <v>3958</v>
      </c>
      <c r="K9620" s="141" t="s">
        <v>205</v>
      </c>
      <c r="L9620" s="141" t="s">
        <v>3969</v>
      </c>
      <c r="M9620" s="141" t="s">
        <v>268</v>
      </c>
      <c r="N9620" s="141" t="s">
        <v>303</v>
      </c>
      <c r="O9620" s="141" t="s">
        <v>287</v>
      </c>
      <c r="P9620" s="141" t="s">
        <v>3282</v>
      </c>
      <c r="Q9620" s="141" t="s">
        <v>288</v>
      </c>
      <c r="R9620" s="141" t="s">
        <v>3468</v>
      </c>
      <c r="S9620" s="148" t="s">
        <v>3280</v>
      </c>
      <c r="T9620" s="147">
        <v>1600000</v>
      </c>
      <c r="U9620" s="147">
        <v>508400</v>
      </c>
      <c r="V9620" s="147">
        <v>38061.94</v>
      </c>
      <c r="W9620" s="147">
        <v>0</v>
      </c>
    </row>
    <row r="9621" spans="1:23">
      <c r="A9621" s="141" t="s">
        <v>3465</v>
      </c>
      <c r="B9621" s="141" t="s">
        <v>284</v>
      </c>
      <c r="C9621" s="141" t="s">
        <v>3457</v>
      </c>
      <c r="D9621" s="141" t="s">
        <v>3455</v>
      </c>
      <c r="E9621" s="141" t="s">
        <v>4015</v>
      </c>
      <c r="F9621" s="141" t="s">
        <v>4020</v>
      </c>
      <c r="G9621" s="141" t="s">
        <v>53</v>
      </c>
      <c r="H9621" s="141" t="s">
        <v>3972</v>
      </c>
      <c r="I9621" s="141" t="s">
        <v>3514</v>
      </c>
      <c r="J9621" s="141" t="s">
        <v>3958</v>
      </c>
      <c r="K9621" s="141" t="s">
        <v>206</v>
      </c>
      <c r="L9621" s="141" t="s">
        <v>3969</v>
      </c>
      <c r="M9621" s="141" t="s">
        <v>268</v>
      </c>
      <c r="N9621" s="141" t="s">
        <v>303</v>
      </c>
      <c r="O9621" s="141" t="s">
        <v>291</v>
      </c>
      <c r="P9621" s="141" t="s">
        <v>1287</v>
      </c>
      <c r="Q9621" s="141" t="s">
        <v>288</v>
      </c>
      <c r="R9621" s="141" t="s">
        <v>3468</v>
      </c>
      <c r="S9621" s="148" t="s">
        <v>3283</v>
      </c>
      <c r="T9621" s="147">
        <v>4213130</v>
      </c>
      <c r="U9621" s="147">
        <v>4213130</v>
      </c>
      <c r="V9621" s="147">
        <v>0</v>
      </c>
      <c r="W9621" s="147">
        <v>0</v>
      </c>
    </row>
    <row r="9622" spans="1:23">
      <c r="A9622" s="141" t="s">
        <v>3465</v>
      </c>
      <c r="B9622" s="141" t="s">
        <v>284</v>
      </c>
      <c r="C9622" s="141" t="s">
        <v>3457</v>
      </c>
      <c r="D9622" s="141" t="s">
        <v>3455</v>
      </c>
      <c r="E9622" s="141" t="s">
        <v>4015</v>
      </c>
      <c r="F9622" s="141" t="s">
        <v>4020</v>
      </c>
      <c r="G9622" s="141" t="s">
        <v>53</v>
      </c>
      <c r="H9622" s="141" t="s">
        <v>3980</v>
      </c>
      <c r="I9622" s="141" t="s">
        <v>3492</v>
      </c>
      <c r="J9622" s="141" t="s">
        <v>105</v>
      </c>
      <c r="K9622" s="141" t="s">
        <v>107</v>
      </c>
      <c r="L9622" s="141" t="s">
        <v>3969</v>
      </c>
      <c r="M9622" s="141" t="s">
        <v>268</v>
      </c>
      <c r="N9622" s="141" t="s">
        <v>303</v>
      </c>
      <c r="O9622" s="141" t="s">
        <v>287</v>
      </c>
      <c r="P9622" s="141" t="s">
        <v>3282</v>
      </c>
      <c r="Q9622" s="141" t="s">
        <v>288</v>
      </c>
      <c r="R9622" s="141" t="s">
        <v>3468</v>
      </c>
      <c r="S9622" s="148" t="s">
        <v>3280</v>
      </c>
      <c r="T9622" s="147">
        <v>0</v>
      </c>
      <c r="U9622" s="147">
        <v>500000</v>
      </c>
      <c r="V9622" s="147">
        <v>465234</v>
      </c>
      <c r="W9622" s="147">
        <v>0</v>
      </c>
    </row>
    <row r="9623" spans="1:23">
      <c r="A9623" s="141" t="s">
        <v>3465</v>
      </c>
      <c r="B9623" s="141" t="s">
        <v>284</v>
      </c>
      <c r="C9623" s="141" t="s">
        <v>3457</v>
      </c>
      <c r="D9623" s="141" t="s">
        <v>3455</v>
      </c>
      <c r="E9623" s="141" t="s">
        <v>4015</v>
      </c>
      <c r="F9623" s="141" t="s">
        <v>4020</v>
      </c>
      <c r="G9623" s="141" t="s">
        <v>53</v>
      </c>
      <c r="H9623" s="141" t="s">
        <v>3980</v>
      </c>
      <c r="I9623" s="141" t="s">
        <v>3492</v>
      </c>
      <c r="J9623" s="141" t="s">
        <v>105</v>
      </c>
      <c r="K9623" s="141" t="s">
        <v>107</v>
      </c>
      <c r="L9623" s="141" t="s">
        <v>3969</v>
      </c>
      <c r="M9623" s="141" t="s">
        <v>268</v>
      </c>
      <c r="N9623" s="141" t="s">
        <v>303</v>
      </c>
      <c r="O9623" s="141" t="s">
        <v>289</v>
      </c>
      <c r="P9623" s="141" t="s">
        <v>3282</v>
      </c>
      <c r="Q9623" s="141" t="s">
        <v>288</v>
      </c>
      <c r="R9623" s="141" t="s">
        <v>3468</v>
      </c>
      <c r="S9623" s="148" t="s">
        <v>3280</v>
      </c>
      <c r="T9623" s="147">
        <v>15000000</v>
      </c>
      <c r="U9623" s="147">
        <v>73609591</v>
      </c>
      <c r="V9623" s="147">
        <v>14237190</v>
      </c>
      <c r="W9623" s="147">
        <v>12153990</v>
      </c>
    </row>
    <row r="9624" spans="1:23">
      <c r="A9624" s="141" t="s">
        <v>3465</v>
      </c>
      <c r="B9624" s="141" t="s">
        <v>284</v>
      </c>
      <c r="C9624" s="141" t="s">
        <v>3457</v>
      </c>
      <c r="D9624" s="141" t="s">
        <v>3455</v>
      </c>
      <c r="E9624" s="141" t="s">
        <v>4015</v>
      </c>
      <c r="F9624" s="141" t="s">
        <v>4020</v>
      </c>
      <c r="G9624" s="141" t="s">
        <v>53</v>
      </c>
      <c r="H9624" s="141" t="s">
        <v>3980</v>
      </c>
      <c r="I9624" s="141" t="s">
        <v>3514</v>
      </c>
      <c r="J9624" s="141" t="s">
        <v>3958</v>
      </c>
      <c r="K9624" s="141" t="s">
        <v>205</v>
      </c>
      <c r="L9624" s="141" t="s">
        <v>3969</v>
      </c>
      <c r="M9624" s="141" t="s">
        <v>268</v>
      </c>
      <c r="N9624" s="141" t="s">
        <v>303</v>
      </c>
      <c r="O9624" s="141" t="s">
        <v>287</v>
      </c>
      <c r="P9624" s="141" t="s">
        <v>3282</v>
      </c>
      <c r="Q9624" s="141" t="s">
        <v>288</v>
      </c>
      <c r="R9624" s="141" t="s">
        <v>3468</v>
      </c>
      <c r="S9624" s="148" t="s">
        <v>3280</v>
      </c>
      <c r="T9624" s="147">
        <v>147000</v>
      </c>
      <c r="U9624" s="147">
        <v>147000</v>
      </c>
      <c r="V9624" s="147">
        <v>0</v>
      </c>
      <c r="W9624" s="147">
        <v>0</v>
      </c>
    </row>
    <row r="9625" spans="1:23">
      <c r="A9625" s="141" t="s">
        <v>3465</v>
      </c>
      <c r="B9625" s="141" t="s">
        <v>284</v>
      </c>
      <c r="C9625" s="141" t="s">
        <v>3457</v>
      </c>
      <c r="D9625" s="141" t="s">
        <v>3455</v>
      </c>
      <c r="E9625" s="141" t="s">
        <v>4015</v>
      </c>
      <c r="F9625" s="141" t="s">
        <v>4020</v>
      </c>
      <c r="G9625" s="141" t="s">
        <v>53</v>
      </c>
      <c r="H9625" s="141" t="s">
        <v>4054</v>
      </c>
      <c r="I9625" s="141" t="s">
        <v>3498</v>
      </c>
      <c r="J9625" s="141" t="s">
        <v>166</v>
      </c>
      <c r="K9625" s="141" t="s">
        <v>169</v>
      </c>
      <c r="L9625" s="141" t="s">
        <v>3969</v>
      </c>
      <c r="M9625" s="141" t="s">
        <v>268</v>
      </c>
      <c r="N9625" s="141" t="s">
        <v>303</v>
      </c>
      <c r="O9625" s="141" t="s">
        <v>287</v>
      </c>
      <c r="P9625" s="141" t="s">
        <v>3282</v>
      </c>
      <c r="Q9625" s="141" t="s">
        <v>288</v>
      </c>
      <c r="R9625" s="141" t="s">
        <v>3468</v>
      </c>
      <c r="S9625" s="148" t="s">
        <v>3280</v>
      </c>
      <c r="T9625" s="147">
        <v>0</v>
      </c>
      <c r="U9625" s="147">
        <v>4500</v>
      </c>
      <c r="V9625" s="147">
        <v>0</v>
      </c>
      <c r="W9625" s="147">
        <v>0</v>
      </c>
    </row>
    <row r="9626" spans="1:23">
      <c r="A9626" s="141" t="s">
        <v>3465</v>
      </c>
      <c r="B9626" s="141" t="s">
        <v>284</v>
      </c>
      <c r="C9626" s="141" t="s">
        <v>3457</v>
      </c>
      <c r="D9626" s="141" t="s">
        <v>3455</v>
      </c>
      <c r="E9626" s="141" t="s">
        <v>4015</v>
      </c>
      <c r="F9626" s="141" t="s">
        <v>4020</v>
      </c>
      <c r="G9626" s="141" t="s">
        <v>53</v>
      </c>
      <c r="H9626" s="141" t="s">
        <v>4001</v>
      </c>
      <c r="I9626" s="141" t="s">
        <v>3514</v>
      </c>
      <c r="J9626" s="141" t="s">
        <v>3958</v>
      </c>
      <c r="K9626" s="141" t="s">
        <v>205</v>
      </c>
      <c r="L9626" s="141" t="s">
        <v>3969</v>
      </c>
      <c r="M9626" s="141" t="s">
        <v>268</v>
      </c>
      <c r="N9626" s="141" t="s">
        <v>303</v>
      </c>
      <c r="O9626" s="141" t="s">
        <v>287</v>
      </c>
      <c r="P9626" s="141" t="s">
        <v>3282</v>
      </c>
      <c r="Q9626" s="141" t="s">
        <v>288</v>
      </c>
      <c r="R9626" s="141" t="s">
        <v>3468</v>
      </c>
      <c r="S9626" s="148" t="s">
        <v>3280</v>
      </c>
      <c r="T9626" s="147">
        <v>100000</v>
      </c>
      <c r="U9626" s="147">
        <v>145000</v>
      </c>
      <c r="V9626" s="147">
        <v>144700</v>
      </c>
      <c r="W9626" s="147">
        <v>0</v>
      </c>
    </row>
    <row r="9627" spans="1:23">
      <c r="A9627" s="141" t="s">
        <v>3465</v>
      </c>
      <c r="B9627" s="141" t="s">
        <v>284</v>
      </c>
      <c r="C9627" s="141" t="s">
        <v>3457</v>
      </c>
      <c r="D9627" s="141" t="s">
        <v>3455</v>
      </c>
      <c r="E9627" s="141" t="s">
        <v>4015</v>
      </c>
      <c r="F9627" s="141" t="s">
        <v>4020</v>
      </c>
      <c r="G9627" s="141" t="s">
        <v>53</v>
      </c>
      <c r="H9627" s="141" t="s">
        <v>4053</v>
      </c>
      <c r="I9627" s="141" t="s">
        <v>3492</v>
      </c>
      <c r="J9627" s="141" t="s">
        <v>95</v>
      </c>
      <c r="K9627" s="141" t="s">
        <v>97</v>
      </c>
      <c r="L9627" s="141" t="s">
        <v>3969</v>
      </c>
      <c r="M9627" s="141" t="s">
        <v>268</v>
      </c>
      <c r="N9627" s="141" t="s">
        <v>303</v>
      </c>
      <c r="O9627" s="141" t="s">
        <v>287</v>
      </c>
      <c r="P9627" s="141" t="s">
        <v>3282</v>
      </c>
      <c r="Q9627" s="141" t="s">
        <v>288</v>
      </c>
      <c r="R9627" s="141" t="s">
        <v>3468</v>
      </c>
      <c r="S9627" s="148" t="s">
        <v>3280</v>
      </c>
      <c r="T9627" s="147">
        <v>0</v>
      </c>
      <c r="U9627" s="147">
        <v>1499555</v>
      </c>
      <c r="V9627" s="147">
        <v>1499544.01</v>
      </c>
      <c r="W9627" s="147">
        <v>395064</v>
      </c>
    </row>
    <row r="9628" spans="1:23">
      <c r="A9628" s="141" t="s">
        <v>3465</v>
      </c>
      <c r="B9628" s="141" t="s">
        <v>284</v>
      </c>
      <c r="C9628" s="141" t="s">
        <v>3457</v>
      </c>
      <c r="D9628" s="141" t="s">
        <v>3455</v>
      </c>
      <c r="E9628" s="141" t="s">
        <v>4015</v>
      </c>
      <c r="F9628" s="141" t="s">
        <v>4020</v>
      </c>
      <c r="G9628" s="141" t="s">
        <v>53</v>
      </c>
      <c r="H9628" s="141" t="s">
        <v>4053</v>
      </c>
      <c r="I9628" s="141" t="s">
        <v>3514</v>
      </c>
      <c r="J9628" s="141" t="s">
        <v>3958</v>
      </c>
      <c r="K9628" s="141" t="s">
        <v>205</v>
      </c>
      <c r="L9628" s="141" t="s">
        <v>3969</v>
      </c>
      <c r="M9628" s="141" t="s">
        <v>268</v>
      </c>
      <c r="N9628" s="141" t="s">
        <v>303</v>
      </c>
      <c r="O9628" s="141" t="s">
        <v>287</v>
      </c>
      <c r="P9628" s="141" t="s">
        <v>3282</v>
      </c>
      <c r="Q9628" s="141" t="s">
        <v>288</v>
      </c>
      <c r="R9628" s="141" t="s">
        <v>3468</v>
      </c>
      <c r="S9628" s="148" t="s">
        <v>3280</v>
      </c>
      <c r="T9628" s="147">
        <v>3500000</v>
      </c>
      <c r="U9628" s="147">
        <v>0</v>
      </c>
      <c r="V9628" s="147">
        <v>0</v>
      </c>
      <c r="W9628" s="147">
        <v>0</v>
      </c>
    </row>
    <row r="9629" spans="1:23">
      <c r="A9629" s="141" t="s">
        <v>3465</v>
      </c>
      <c r="B9629" s="141" t="s">
        <v>284</v>
      </c>
      <c r="C9629" s="141" t="s">
        <v>3457</v>
      </c>
      <c r="D9629" s="141" t="s">
        <v>3455</v>
      </c>
      <c r="E9629" s="141" t="s">
        <v>4015</v>
      </c>
      <c r="F9629" s="141" t="s">
        <v>4020</v>
      </c>
      <c r="G9629" s="141" t="s">
        <v>53</v>
      </c>
      <c r="H9629" s="141" t="s">
        <v>4052</v>
      </c>
      <c r="I9629" s="141" t="s">
        <v>3514</v>
      </c>
      <c r="J9629" s="141" t="s">
        <v>3958</v>
      </c>
      <c r="K9629" s="141" t="s">
        <v>205</v>
      </c>
      <c r="L9629" s="141" t="s">
        <v>3969</v>
      </c>
      <c r="M9629" s="141" t="s">
        <v>268</v>
      </c>
      <c r="N9629" s="141" t="s">
        <v>303</v>
      </c>
      <c r="O9629" s="141" t="s">
        <v>287</v>
      </c>
      <c r="P9629" s="141" t="s">
        <v>3282</v>
      </c>
      <c r="Q9629" s="141" t="s">
        <v>288</v>
      </c>
      <c r="R9629" s="141" t="s">
        <v>3468</v>
      </c>
      <c r="S9629" s="148" t="s">
        <v>3280</v>
      </c>
      <c r="T9629" s="147">
        <v>0</v>
      </c>
      <c r="U9629" s="147">
        <v>46000</v>
      </c>
      <c r="V9629" s="147">
        <v>45983.82</v>
      </c>
      <c r="W9629" s="147">
        <v>45983.82</v>
      </c>
    </row>
    <row r="9630" spans="1:23">
      <c r="A9630" s="141" t="s">
        <v>3465</v>
      </c>
      <c r="B9630" s="141" t="s">
        <v>284</v>
      </c>
      <c r="C9630" s="141" t="s">
        <v>3457</v>
      </c>
      <c r="D9630" s="141" t="s">
        <v>3455</v>
      </c>
      <c r="E9630" s="141" t="s">
        <v>4015</v>
      </c>
      <c r="F9630" s="141" t="s">
        <v>4020</v>
      </c>
      <c r="G9630" s="141" t="s">
        <v>53</v>
      </c>
      <c r="H9630" s="141" t="s">
        <v>4013</v>
      </c>
      <c r="I9630" s="141" t="s">
        <v>3514</v>
      </c>
      <c r="J9630" s="141" t="s">
        <v>3958</v>
      </c>
      <c r="K9630" s="141" t="s">
        <v>205</v>
      </c>
      <c r="L9630" s="141" t="s">
        <v>3969</v>
      </c>
      <c r="M9630" s="141" t="s">
        <v>268</v>
      </c>
      <c r="N9630" s="141" t="s">
        <v>303</v>
      </c>
      <c r="O9630" s="141" t="s">
        <v>287</v>
      </c>
      <c r="P9630" s="141" t="s">
        <v>3282</v>
      </c>
      <c r="Q9630" s="141" t="s">
        <v>288</v>
      </c>
      <c r="R9630" s="141" t="s">
        <v>3468</v>
      </c>
      <c r="S9630" s="148" t="s">
        <v>3280</v>
      </c>
      <c r="T9630" s="147">
        <v>0</v>
      </c>
      <c r="U9630" s="147">
        <v>10000</v>
      </c>
      <c r="V9630" s="147">
        <v>7256</v>
      </c>
      <c r="W9630" s="147">
        <v>0</v>
      </c>
    </row>
    <row r="9631" spans="1:23">
      <c r="A9631" s="141" t="s">
        <v>3465</v>
      </c>
      <c r="B9631" s="141" t="s">
        <v>284</v>
      </c>
      <c r="C9631" s="141" t="s">
        <v>3457</v>
      </c>
      <c r="D9631" s="141" t="s">
        <v>3455</v>
      </c>
      <c r="E9631" s="141" t="s">
        <v>4015</v>
      </c>
      <c r="F9631" s="141" t="s">
        <v>4020</v>
      </c>
      <c r="G9631" s="141" t="s">
        <v>53</v>
      </c>
      <c r="H9631" s="141" t="s">
        <v>4012</v>
      </c>
      <c r="I9631" s="141" t="s">
        <v>3514</v>
      </c>
      <c r="J9631" s="141" t="s">
        <v>3958</v>
      </c>
      <c r="K9631" s="141" t="s">
        <v>205</v>
      </c>
      <c r="L9631" s="141" t="s">
        <v>3969</v>
      </c>
      <c r="M9631" s="141" t="s">
        <v>268</v>
      </c>
      <c r="N9631" s="141" t="s">
        <v>303</v>
      </c>
      <c r="O9631" s="141" t="s">
        <v>287</v>
      </c>
      <c r="P9631" s="141" t="s">
        <v>3282</v>
      </c>
      <c r="Q9631" s="141" t="s">
        <v>288</v>
      </c>
      <c r="R9631" s="141" t="s">
        <v>3468</v>
      </c>
      <c r="S9631" s="148" t="s">
        <v>3280</v>
      </c>
      <c r="T9631" s="147">
        <v>982386</v>
      </c>
      <c r="U9631" s="147">
        <v>513850</v>
      </c>
      <c r="V9631" s="147">
        <v>0</v>
      </c>
      <c r="W9631" s="147">
        <v>0</v>
      </c>
    </row>
    <row r="9632" spans="1:23">
      <c r="A9632" s="141" t="s">
        <v>3465</v>
      </c>
      <c r="B9632" s="141" t="s">
        <v>284</v>
      </c>
      <c r="C9632" s="141" t="s">
        <v>3457</v>
      </c>
      <c r="D9632" s="141" t="s">
        <v>3455</v>
      </c>
      <c r="E9632" s="141" t="s">
        <v>4015</v>
      </c>
      <c r="F9632" s="141" t="s">
        <v>4020</v>
      </c>
      <c r="G9632" s="141" t="s">
        <v>53</v>
      </c>
      <c r="H9632" s="141" t="s">
        <v>4008</v>
      </c>
      <c r="I9632" s="141" t="s">
        <v>3492</v>
      </c>
      <c r="J9632" s="141" t="s">
        <v>95</v>
      </c>
      <c r="K9632" s="141" t="s">
        <v>97</v>
      </c>
      <c r="L9632" s="141" t="s">
        <v>3969</v>
      </c>
      <c r="M9632" s="141" t="s">
        <v>268</v>
      </c>
      <c r="N9632" s="141" t="s">
        <v>303</v>
      </c>
      <c r="O9632" s="141" t="s">
        <v>287</v>
      </c>
      <c r="P9632" s="141" t="s">
        <v>3282</v>
      </c>
      <c r="Q9632" s="141" t="s">
        <v>288</v>
      </c>
      <c r="R9632" s="141" t="s">
        <v>3468</v>
      </c>
      <c r="S9632" s="148" t="s">
        <v>3280</v>
      </c>
      <c r="T9632" s="147">
        <v>5000000</v>
      </c>
      <c r="U9632" s="147">
        <v>1800000</v>
      </c>
      <c r="V9632" s="147">
        <v>0</v>
      </c>
      <c r="W9632" s="147">
        <v>0</v>
      </c>
    </row>
    <row r="9633" spans="1:23">
      <c r="A9633" s="141" t="s">
        <v>3465</v>
      </c>
      <c r="B9633" s="141" t="s">
        <v>284</v>
      </c>
      <c r="C9633" s="141" t="s">
        <v>3457</v>
      </c>
      <c r="D9633" s="141" t="s">
        <v>3455</v>
      </c>
      <c r="E9633" s="141" t="s">
        <v>4015</v>
      </c>
      <c r="F9633" s="141" t="s">
        <v>4020</v>
      </c>
      <c r="G9633" s="141" t="s">
        <v>53</v>
      </c>
      <c r="H9633" s="141" t="s">
        <v>4051</v>
      </c>
      <c r="I9633" s="141" t="s">
        <v>3492</v>
      </c>
      <c r="J9633" s="141" t="s">
        <v>95</v>
      </c>
      <c r="K9633" s="141" t="s">
        <v>97</v>
      </c>
      <c r="L9633" s="141" t="s">
        <v>3969</v>
      </c>
      <c r="M9633" s="141" t="s">
        <v>268</v>
      </c>
      <c r="N9633" s="141" t="s">
        <v>303</v>
      </c>
      <c r="O9633" s="141" t="s">
        <v>287</v>
      </c>
      <c r="P9633" s="141" t="s">
        <v>3282</v>
      </c>
      <c r="Q9633" s="141" t="s">
        <v>288</v>
      </c>
      <c r="R9633" s="141" t="s">
        <v>3468</v>
      </c>
      <c r="S9633" s="148" t="s">
        <v>3280</v>
      </c>
      <c r="T9633" s="147">
        <v>400000</v>
      </c>
      <c r="U9633" s="147">
        <v>0</v>
      </c>
      <c r="V9633" s="147">
        <v>0</v>
      </c>
      <c r="W9633" s="147">
        <v>0</v>
      </c>
    </row>
    <row r="9634" spans="1:23">
      <c r="A9634" s="141" t="s">
        <v>3465</v>
      </c>
      <c r="B9634" s="141" t="s">
        <v>284</v>
      </c>
      <c r="C9634" s="141" t="s">
        <v>3457</v>
      </c>
      <c r="D9634" s="141" t="s">
        <v>3455</v>
      </c>
      <c r="E9634" s="141" t="s">
        <v>4015</v>
      </c>
      <c r="F9634" s="141" t="s">
        <v>4020</v>
      </c>
      <c r="G9634" s="141" t="s">
        <v>53</v>
      </c>
      <c r="H9634" s="141" t="s">
        <v>4050</v>
      </c>
      <c r="I9634" s="141" t="s">
        <v>3492</v>
      </c>
      <c r="J9634" s="141" t="s">
        <v>95</v>
      </c>
      <c r="K9634" s="141" t="s">
        <v>97</v>
      </c>
      <c r="L9634" s="141" t="s">
        <v>3969</v>
      </c>
      <c r="M9634" s="141" t="s">
        <v>268</v>
      </c>
      <c r="N9634" s="141" t="s">
        <v>303</v>
      </c>
      <c r="O9634" s="141" t="s">
        <v>287</v>
      </c>
      <c r="P9634" s="141" t="s">
        <v>3282</v>
      </c>
      <c r="Q9634" s="141" t="s">
        <v>288</v>
      </c>
      <c r="R9634" s="141" t="s">
        <v>3468</v>
      </c>
      <c r="S9634" s="148" t="s">
        <v>3280</v>
      </c>
      <c r="T9634" s="147">
        <v>1739364</v>
      </c>
      <c r="U9634" s="147">
        <v>39364</v>
      </c>
      <c r="V9634" s="147">
        <v>0</v>
      </c>
      <c r="W9634" s="147">
        <v>0</v>
      </c>
    </row>
    <row r="9635" spans="1:23">
      <c r="A9635" s="141" t="s">
        <v>3465</v>
      </c>
      <c r="B9635" s="141" t="s">
        <v>284</v>
      </c>
      <c r="C9635" s="141" t="s">
        <v>3457</v>
      </c>
      <c r="D9635" s="141" t="s">
        <v>3455</v>
      </c>
      <c r="E9635" s="141" t="s">
        <v>4015</v>
      </c>
      <c r="F9635" s="141" t="s">
        <v>4020</v>
      </c>
      <c r="G9635" s="141" t="s">
        <v>54</v>
      </c>
      <c r="H9635" s="141" t="s">
        <v>3503</v>
      </c>
      <c r="I9635" s="141" t="s">
        <v>3492</v>
      </c>
      <c r="J9635" s="141" t="s">
        <v>95</v>
      </c>
      <c r="K9635" s="141" t="s">
        <v>97</v>
      </c>
      <c r="L9635" s="141" t="s">
        <v>3969</v>
      </c>
      <c r="M9635" s="141" t="s">
        <v>268</v>
      </c>
      <c r="N9635" s="141" t="s">
        <v>303</v>
      </c>
      <c r="O9635" s="141" t="s">
        <v>287</v>
      </c>
      <c r="P9635" s="141" t="s">
        <v>3282</v>
      </c>
      <c r="Q9635" s="141" t="s">
        <v>288</v>
      </c>
      <c r="R9635" s="141" t="s">
        <v>3468</v>
      </c>
      <c r="S9635" s="148" t="s">
        <v>3280</v>
      </c>
      <c r="T9635" s="147">
        <v>3879658</v>
      </c>
      <c r="U9635" s="147">
        <v>1179658</v>
      </c>
      <c r="V9635" s="147">
        <v>0</v>
      </c>
      <c r="W9635" s="147">
        <v>0</v>
      </c>
    </row>
    <row r="9636" spans="1:23">
      <c r="A9636" s="141" t="s">
        <v>3465</v>
      </c>
      <c r="B9636" s="141" t="s">
        <v>284</v>
      </c>
      <c r="C9636" s="141" t="s">
        <v>3457</v>
      </c>
      <c r="D9636" s="141" t="s">
        <v>3455</v>
      </c>
      <c r="E9636" s="141" t="s">
        <v>4015</v>
      </c>
      <c r="F9636" s="141" t="s">
        <v>4020</v>
      </c>
      <c r="G9636" s="141" t="s">
        <v>54</v>
      </c>
      <c r="H9636" s="141" t="s">
        <v>3503</v>
      </c>
      <c r="I9636" s="141" t="s">
        <v>3492</v>
      </c>
      <c r="J9636" s="141" t="s">
        <v>95</v>
      </c>
      <c r="K9636" s="141" t="s">
        <v>97</v>
      </c>
      <c r="L9636" s="141" t="s">
        <v>3969</v>
      </c>
      <c r="M9636" s="141" t="s">
        <v>268</v>
      </c>
      <c r="N9636" s="141" t="s">
        <v>303</v>
      </c>
      <c r="O9636" s="141" t="s">
        <v>289</v>
      </c>
      <c r="P9636" s="141" t="s">
        <v>3282</v>
      </c>
      <c r="Q9636" s="141" t="s">
        <v>288</v>
      </c>
      <c r="R9636" s="141" t="s">
        <v>3468</v>
      </c>
      <c r="S9636" s="148" t="s">
        <v>3280</v>
      </c>
      <c r="T9636" s="147">
        <v>39871010</v>
      </c>
      <c r="U9636" s="147">
        <v>39871010</v>
      </c>
      <c r="V9636" s="147">
        <v>12496822.41</v>
      </c>
      <c r="W9636" s="147">
        <v>3575764</v>
      </c>
    </row>
    <row r="9637" spans="1:23">
      <c r="A9637" s="141" t="s">
        <v>3465</v>
      </c>
      <c r="B9637" s="141" t="s">
        <v>284</v>
      </c>
      <c r="C9637" s="141" t="s">
        <v>3457</v>
      </c>
      <c r="D9637" s="141" t="s">
        <v>3455</v>
      </c>
      <c r="E9637" s="141" t="s">
        <v>4015</v>
      </c>
      <c r="F9637" s="141" t="s">
        <v>4020</v>
      </c>
      <c r="G9637" s="141" t="s">
        <v>54</v>
      </c>
      <c r="H9637" s="141" t="s">
        <v>3503</v>
      </c>
      <c r="I9637" s="141" t="s">
        <v>3492</v>
      </c>
      <c r="J9637" s="141" t="s">
        <v>109</v>
      </c>
      <c r="K9637" s="141" t="s">
        <v>110</v>
      </c>
      <c r="L9637" s="141" t="s">
        <v>3969</v>
      </c>
      <c r="M9637" s="141" t="s">
        <v>268</v>
      </c>
      <c r="N9637" s="141" t="s">
        <v>303</v>
      </c>
      <c r="O9637" s="141" t="s">
        <v>287</v>
      </c>
      <c r="P9637" s="141" t="s">
        <v>3282</v>
      </c>
      <c r="Q9637" s="141" t="s">
        <v>288</v>
      </c>
      <c r="R9637" s="141" t="s">
        <v>3468</v>
      </c>
      <c r="S9637" s="148" t="s">
        <v>3280</v>
      </c>
      <c r="T9637" s="147">
        <v>28306178</v>
      </c>
      <c r="U9637" s="147">
        <v>15795277.25</v>
      </c>
      <c r="V9637" s="147">
        <v>0</v>
      </c>
      <c r="W9637" s="147">
        <v>0</v>
      </c>
    </row>
    <row r="9638" spans="1:23">
      <c r="A9638" s="141" t="s">
        <v>3465</v>
      </c>
      <c r="B9638" s="141" t="s">
        <v>284</v>
      </c>
      <c r="C9638" s="141" t="s">
        <v>3457</v>
      </c>
      <c r="D9638" s="141" t="s">
        <v>3455</v>
      </c>
      <c r="E9638" s="141" t="s">
        <v>4015</v>
      </c>
      <c r="F9638" s="141" t="s">
        <v>4020</v>
      </c>
      <c r="G9638" s="141" t="s">
        <v>54</v>
      </c>
      <c r="H9638" s="141" t="s">
        <v>3993</v>
      </c>
      <c r="I9638" s="141" t="s">
        <v>3492</v>
      </c>
      <c r="J9638" s="141" t="s">
        <v>109</v>
      </c>
      <c r="K9638" s="141" t="s">
        <v>114</v>
      </c>
      <c r="L9638" s="141" t="s">
        <v>3969</v>
      </c>
      <c r="M9638" s="141" t="s">
        <v>268</v>
      </c>
      <c r="N9638" s="141" t="s">
        <v>303</v>
      </c>
      <c r="O9638" s="141" t="s">
        <v>287</v>
      </c>
      <c r="P9638" s="141" t="s">
        <v>3282</v>
      </c>
      <c r="Q9638" s="141" t="s">
        <v>288</v>
      </c>
      <c r="R9638" s="141" t="s">
        <v>3468</v>
      </c>
      <c r="S9638" s="148" t="s">
        <v>3280</v>
      </c>
      <c r="T9638" s="147">
        <v>0</v>
      </c>
      <c r="U9638" s="147">
        <v>32378654</v>
      </c>
      <c r="V9638" s="147">
        <v>259795.88</v>
      </c>
      <c r="W9638" s="147">
        <v>259795.88</v>
      </c>
    </row>
    <row r="9639" spans="1:23">
      <c r="A9639" s="141" t="s">
        <v>3465</v>
      </c>
      <c r="B9639" s="141" t="s">
        <v>284</v>
      </c>
      <c r="C9639" s="141" t="s">
        <v>3457</v>
      </c>
      <c r="D9639" s="141" t="s">
        <v>3455</v>
      </c>
      <c r="E9639" s="141" t="s">
        <v>4015</v>
      </c>
      <c r="F9639" s="141" t="s">
        <v>4020</v>
      </c>
      <c r="G9639" s="141" t="s">
        <v>54</v>
      </c>
      <c r="H9639" s="141" t="s">
        <v>3993</v>
      </c>
      <c r="I9639" s="141" t="s">
        <v>3492</v>
      </c>
      <c r="J9639" s="141" t="s">
        <v>109</v>
      </c>
      <c r="K9639" s="141" t="s">
        <v>114</v>
      </c>
      <c r="L9639" s="141" t="s">
        <v>3969</v>
      </c>
      <c r="M9639" s="141" t="s">
        <v>268</v>
      </c>
      <c r="N9639" s="141" t="s">
        <v>303</v>
      </c>
      <c r="O9639" s="141" t="s">
        <v>289</v>
      </c>
      <c r="P9639" s="141" t="s">
        <v>3282</v>
      </c>
      <c r="Q9639" s="141" t="s">
        <v>288</v>
      </c>
      <c r="R9639" s="141" t="s">
        <v>3468</v>
      </c>
      <c r="S9639" s="148" t="s">
        <v>3280</v>
      </c>
      <c r="T9639" s="147">
        <v>86954880</v>
      </c>
      <c r="U9639" s="147">
        <v>107536580</v>
      </c>
      <c r="V9639" s="147">
        <v>105462702.23999999</v>
      </c>
      <c r="W9639" s="147">
        <v>1484672</v>
      </c>
    </row>
    <row r="9640" spans="1:23">
      <c r="A9640" s="141" t="s">
        <v>3465</v>
      </c>
      <c r="B9640" s="141" t="s">
        <v>284</v>
      </c>
      <c r="C9640" s="141" t="s">
        <v>3457</v>
      </c>
      <c r="D9640" s="141" t="s">
        <v>3455</v>
      </c>
      <c r="E9640" s="141" t="s">
        <v>4015</v>
      </c>
      <c r="F9640" s="141" t="s">
        <v>4020</v>
      </c>
      <c r="G9640" s="141" t="s">
        <v>54</v>
      </c>
      <c r="H9640" s="141" t="s">
        <v>4049</v>
      </c>
      <c r="I9640" s="141" t="s">
        <v>3492</v>
      </c>
      <c r="J9640" s="141" t="s">
        <v>109</v>
      </c>
      <c r="K9640" s="141" t="s">
        <v>114</v>
      </c>
      <c r="L9640" s="141" t="s">
        <v>3969</v>
      </c>
      <c r="M9640" s="141" t="s">
        <v>268</v>
      </c>
      <c r="N9640" s="141" t="s">
        <v>303</v>
      </c>
      <c r="O9640" s="141" t="s">
        <v>287</v>
      </c>
      <c r="P9640" s="141" t="s">
        <v>3282</v>
      </c>
      <c r="Q9640" s="141" t="s">
        <v>288</v>
      </c>
      <c r="R9640" s="141" t="s">
        <v>3468</v>
      </c>
      <c r="S9640" s="148" t="s">
        <v>3280</v>
      </c>
      <c r="T9640" s="147">
        <v>100000</v>
      </c>
      <c r="U9640" s="147">
        <v>64966.400000000001</v>
      </c>
      <c r="V9640" s="147">
        <v>0</v>
      </c>
      <c r="W9640" s="147">
        <v>0</v>
      </c>
    </row>
    <row r="9641" spans="1:23">
      <c r="A9641" s="141" t="s">
        <v>3465</v>
      </c>
      <c r="B9641" s="141" t="s">
        <v>284</v>
      </c>
      <c r="C9641" s="141" t="s">
        <v>3457</v>
      </c>
      <c r="D9641" s="141" t="s">
        <v>3455</v>
      </c>
      <c r="E9641" s="141" t="s">
        <v>4015</v>
      </c>
      <c r="F9641" s="141" t="s">
        <v>4020</v>
      </c>
      <c r="G9641" s="141" t="s">
        <v>54</v>
      </c>
      <c r="H9641" s="141" t="s">
        <v>4048</v>
      </c>
      <c r="I9641" s="141" t="s">
        <v>3514</v>
      </c>
      <c r="J9641" s="141" t="s">
        <v>178</v>
      </c>
      <c r="K9641" s="141" t="s">
        <v>179</v>
      </c>
      <c r="L9641" s="141" t="s">
        <v>3969</v>
      </c>
      <c r="M9641" s="141" t="s">
        <v>268</v>
      </c>
      <c r="N9641" s="141" t="s">
        <v>303</v>
      </c>
      <c r="O9641" s="141" t="s">
        <v>289</v>
      </c>
      <c r="P9641" s="141" t="s">
        <v>3282</v>
      </c>
      <c r="Q9641" s="141" t="s">
        <v>288</v>
      </c>
      <c r="R9641" s="141" t="s">
        <v>3468</v>
      </c>
      <c r="S9641" s="148" t="s">
        <v>3280</v>
      </c>
      <c r="T9641" s="147">
        <v>0</v>
      </c>
      <c r="U9641" s="147">
        <v>180000</v>
      </c>
      <c r="V9641" s="147">
        <v>180000</v>
      </c>
      <c r="W9641" s="147">
        <v>0</v>
      </c>
    </row>
    <row r="9642" spans="1:23">
      <c r="A9642" s="141" t="s">
        <v>3465</v>
      </c>
      <c r="B9642" s="141" t="s">
        <v>284</v>
      </c>
      <c r="C9642" s="141" t="s">
        <v>3457</v>
      </c>
      <c r="D9642" s="141" t="s">
        <v>3455</v>
      </c>
      <c r="E9642" s="141" t="s">
        <v>4015</v>
      </c>
      <c r="F9642" s="141" t="s">
        <v>4020</v>
      </c>
      <c r="G9642" s="141" t="s">
        <v>55</v>
      </c>
      <c r="H9642" s="141" t="s">
        <v>3992</v>
      </c>
      <c r="I9642" s="141" t="s">
        <v>3492</v>
      </c>
      <c r="J9642" s="141" t="s">
        <v>105</v>
      </c>
      <c r="K9642" s="141" t="s">
        <v>106</v>
      </c>
      <c r="L9642" s="141" t="s">
        <v>3969</v>
      </c>
      <c r="M9642" s="141" t="s">
        <v>268</v>
      </c>
      <c r="N9642" s="141" t="s">
        <v>303</v>
      </c>
      <c r="O9642" s="141" t="s">
        <v>287</v>
      </c>
      <c r="P9642" s="141" t="s">
        <v>3282</v>
      </c>
      <c r="Q9642" s="141" t="s">
        <v>288</v>
      </c>
      <c r="R9642" s="141" t="s">
        <v>3468</v>
      </c>
      <c r="S9642" s="148" t="s">
        <v>3280</v>
      </c>
      <c r="T9642" s="147">
        <v>43758158</v>
      </c>
      <c r="U9642" s="147">
        <v>47029960</v>
      </c>
      <c r="V9642" s="147">
        <v>46281411.109999999</v>
      </c>
      <c r="W9642" s="147">
        <v>6960271.8499999996</v>
      </c>
    </row>
    <row r="9643" spans="1:23">
      <c r="A9643" s="141" t="s">
        <v>3465</v>
      </c>
      <c r="B9643" s="141" t="s">
        <v>284</v>
      </c>
      <c r="C9643" s="141" t="s">
        <v>3457</v>
      </c>
      <c r="D9643" s="141" t="s">
        <v>3455</v>
      </c>
      <c r="E9643" s="141" t="s">
        <v>4015</v>
      </c>
      <c r="F9643" s="141" t="s">
        <v>4020</v>
      </c>
      <c r="G9643" s="141" t="s">
        <v>55</v>
      </c>
      <c r="H9643" s="141" t="s">
        <v>4047</v>
      </c>
      <c r="I9643" s="141" t="s">
        <v>3514</v>
      </c>
      <c r="J9643" s="141" t="s">
        <v>3600</v>
      </c>
      <c r="K9643" s="141" t="s">
        <v>195</v>
      </c>
      <c r="L9643" s="141" t="s">
        <v>3969</v>
      </c>
      <c r="M9643" s="141" t="s">
        <v>268</v>
      </c>
      <c r="N9643" s="141" t="s">
        <v>303</v>
      </c>
      <c r="O9643" s="141" t="s">
        <v>287</v>
      </c>
      <c r="P9643" s="141" t="s">
        <v>3282</v>
      </c>
      <c r="Q9643" s="141" t="s">
        <v>288</v>
      </c>
      <c r="R9643" s="141" t="s">
        <v>3468</v>
      </c>
      <c r="S9643" s="148" t="s">
        <v>3280</v>
      </c>
      <c r="T9643" s="147">
        <v>238986</v>
      </c>
      <c r="U9643" s="147">
        <v>3593100</v>
      </c>
      <c r="V9643" s="147">
        <v>3593100</v>
      </c>
      <c r="W9643" s="147">
        <v>3593100</v>
      </c>
    </row>
    <row r="9644" spans="1:23">
      <c r="A9644" s="141" t="s">
        <v>3465</v>
      </c>
      <c r="B9644" s="141" t="s">
        <v>284</v>
      </c>
      <c r="C9644" s="141" t="s">
        <v>3457</v>
      </c>
      <c r="D9644" s="141" t="s">
        <v>3455</v>
      </c>
      <c r="E9644" s="141" t="s">
        <v>4015</v>
      </c>
      <c r="F9644" s="141" t="s">
        <v>4020</v>
      </c>
      <c r="G9644" s="141" t="s">
        <v>55</v>
      </c>
      <c r="H9644" s="141" t="s">
        <v>4046</v>
      </c>
      <c r="I9644" s="141" t="s">
        <v>3492</v>
      </c>
      <c r="J9644" s="141" t="s">
        <v>105</v>
      </c>
      <c r="K9644" s="141" t="s">
        <v>108</v>
      </c>
      <c r="L9644" s="141" t="s">
        <v>3969</v>
      </c>
      <c r="M9644" s="141" t="s">
        <v>268</v>
      </c>
      <c r="N9644" s="141" t="s">
        <v>286</v>
      </c>
      <c r="O9644" s="141" t="s">
        <v>287</v>
      </c>
      <c r="P9644" s="141" t="s">
        <v>3282</v>
      </c>
      <c r="Q9644" s="141" t="s">
        <v>288</v>
      </c>
      <c r="R9644" s="141" t="s">
        <v>3468</v>
      </c>
      <c r="S9644" s="148" t="s">
        <v>3280</v>
      </c>
      <c r="T9644" s="147">
        <v>50000</v>
      </c>
      <c r="U9644" s="147">
        <v>0</v>
      </c>
      <c r="V9644" s="147">
        <v>0</v>
      </c>
      <c r="W9644" s="147">
        <v>0</v>
      </c>
    </row>
    <row r="9645" spans="1:23">
      <c r="A9645" s="141" t="s">
        <v>3465</v>
      </c>
      <c r="B9645" s="141" t="s">
        <v>284</v>
      </c>
      <c r="C9645" s="141" t="s">
        <v>3457</v>
      </c>
      <c r="D9645" s="141" t="s">
        <v>3455</v>
      </c>
      <c r="E9645" s="141" t="s">
        <v>4015</v>
      </c>
      <c r="F9645" s="141" t="s">
        <v>4020</v>
      </c>
      <c r="G9645" s="141" t="s">
        <v>56</v>
      </c>
      <c r="H9645" s="141" t="s">
        <v>4007</v>
      </c>
      <c r="I9645" s="141" t="s">
        <v>3492</v>
      </c>
      <c r="J9645" s="141" t="s">
        <v>102</v>
      </c>
      <c r="K9645" s="141" t="s">
        <v>103</v>
      </c>
      <c r="L9645" s="141" t="s">
        <v>3969</v>
      </c>
      <c r="M9645" s="141" t="s">
        <v>268</v>
      </c>
      <c r="N9645" s="141" t="s">
        <v>286</v>
      </c>
      <c r="O9645" s="141" t="s">
        <v>287</v>
      </c>
      <c r="P9645" s="141" t="s">
        <v>3282</v>
      </c>
      <c r="Q9645" s="141" t="s">
        <v>288</v>
      </c>
      <c r="R9645" s="141" t="s">
        <v>3468</v>
      </c>
      <c r="S9645" s="148" t="s">
        <v>3280</v>
      </c>
      <c r="T9645" s="147">
        <v>0</v>
      </c>
      <c r="U9645" s="147">
        <v>0</v>
      </c>
      <c r="V9645" s="147">
        <v>0</v>
      </c>
      <c r="W9645" s="147">
        <v>0</v>
      </c>
    </row>
    <row r="9646" spans="1:23">
      <c r="A9646" s="141" t="s">
        <v>3465</v>
      </c>
      <c r="B9646" s="141" t="s">
        <v>284</v>
      </c>
      <c r="C9646" s="141" t="s">
        <v>3457</v>
      </c>
      <c r="D9646" s="141" t="s">
        <v>3455</v>
      </c>
      <c r="E9646" s="141" t="s">
        <v>4015</v>
      </c>
      <c r="F9646" s="141" t="s">
        <v>4020</v>
      </c>
      <c r="G9646" s="141" t="s">
        <v>56</v>
      </c>
      <c r="H9646" s="141" t="s">
        <v>4045</v>
      </c>
      <c r="I9646" s="141" t="s">
        <v>3492</v>
      </c>
      <c r="J9646" s="141" t="s">
        <v>102</v>
      </c>
      <c r="K9646" s="141" t="s">
        <v>103</v>
      </c>
      <c r="L9646" s="141" t="s">
        <v>3969</v>
      </c>
      <c r="M9646" s="141" t="s">
        <v>268</v>
      </c>
      <c r="N9646" s="141" t="s">
        <v>303</v>
      </c>
      <c r="O9646" s="141" t="s">
        <v>289</v>
      </c>
      <c r="P9646" s="141" t="s">
        <v>3282</v>
      </c>
      <c r="Q9646" s="141" t="s">
        <v>288</v>
      </c>
      <c r="R9646" s="141" t="s">
        <v>3468</v>
      </c>
      <c r="S9646" s="148" t="s">
        <v>3280</v>
      </c>
      <c r="T9646" s="147">
        <v>1109661</v>
      </c>
      <c r="U9646" s="147">
        <v>7609661</v>
      </c>
      <c r="V9646" s="147">
        <v>0</v>
      </c>
      <c r="W9646" s="147">
        <v>0</v>
      </c>
    </row>
    <row r="9647" spans="1:23">
      <c r="A9647" s="141" t="s">
        <v>3465</v>
      </c>
      <c r="B9647" s="141" t="s">
        <v>284</v>
      </c>
      <c r="C9647" s="141" t="s">
        <v>3457</v>
      </c>
      <c r="D9647" s="141" t="s">
        <v>3455</v>
      </c>
      <c r="E9647" s="141" t="s">
        <v>4015</v>
      </c>
      <c r="F9647" s="141" t="s">
        <v>4020</v>
      </c>
      <c r="G9647" s="141" t="s">
        <v>56</v>
      </c>
      <c r="H9647" s="141" t="s">
        <v>4044</v>
      </c>
      <c r="I9647" s="141" t="s">
        <v>3514</v>
      </c>
      <c r="J9647" s="141" t="s">
        <v>3600</v>
      </c>
      <c r="K9647" s="141" t="s">
        <v>192</v>
      </c>
      <c r="L9647" s="141" t="s">
        <v>3969</v>
      </c>
      <c r="M9647" s="141" t="s">
        <v>268</v>
      </c>
      <c r="N9647" s="141" t="s">
        <v>286</v>
      </c>
      <c r="O9647" s="141" t="s">
        <v>287</v>
      </c>
      <c r="P9647" s="141" t="s">
        <v>3282</v>
      </c>
      <c r="Q9647" s="141" t="s">
        <v>288</v>
      </c>
      <c r="R9647" s="141" t="s">
        <v>3468</v>
      </c>
      <c r="S9647" s="148" t="s">
        <v>3280</v>
      </c>
      <c r="T9647" s="147">
        <v>400000</v>
      </c>
      <c r="U9647" s="147">
        <v>250000</v>
      </c>
      <c r="V9647" s="147">
        <v>0</v>
      </c>
      <c r="W9647" s="147">
        <v>0</v>
      </c>
    </row>
    <row r="9648" spans="1:23">
      <c r="A9648" s="141" t="s">
        <v>3465</v>
      </c>
      <c r="B9648" s="141" t="s">
        <v>284</v>
      </c>
      <c r="C9648" s="141" t="s">
        <v>3457</v>
      </c>
      <c r="D9648" s="141" t="s">
        <v>3455</v>
      </c>
      <c r="E9648" s="141" t="s">
        <v>4015</v>
      </c>
      <c r="F9648" s="141" t="s">
        <v>4020</v>
      </c>
      <c r="G9648" s="141" t="s">
        <v>57</v>
      </c>
      <c r="H9648" s="141" t="s">
        <v>3602</v>
      </c>
      <c r="I9648" s="141" t="s">
        <v>3492</v>
      </c>
      <c r="J9648" s="141" t="s">
        <v>95</v>
      </c>
      <c r="K9648" s="141" t="s">
        <v>97</v>
      </c>
      <c r="L9648" s="141" t="s">
        <v>3969</v>
      </c>
      <c r="M9648" s="141" t="s">
        <v>268</v>
      </c>
      <c r="N9648" s="141" t="s">
        <v>286</v>
      </c>
      <c r="O9648" s="141" t="s">
        <v>287</v>
      </c>
      <c r="P9648" s="141" t="s">
        <v>3282</v>
      </c>
      <c r="Q9648" s="141" t="s">
        <v>288</v>
      </c>
      <c r="R9648" s="141" t="s">
        <v>3468</v>
      </c>
      <c r="S9648" s="148" t="s">
        <v>3280</v>
      </c>
      <c r="T9648" s="147">
        <v>5000000</v>
      </c>
      <c r="U9648" s="147">
        <v>91230000</v>
      </c>
      <c r="V9648" s="147">
        <v>0</v>
      </c>
      <c r="W9648" s="147">
        <v>0</v>
      </c>
    </row>
    <row r="9649" spans="1:23">
      <c r="A9649" s="141" t="s">
        <v>3465</v>
      </c>
      <c r="B9649" s="141" t="s">
        <v>284</v>
      </c>
      <c r="C9649" s="141" t="s">
        <v>3457</v>
      </c>
      <c r="D9649" s="141" t="s">
        <v>3455</v>
      </c>
      <c r="E9649" s="141" t="s">
        <v>4015</v>
      </c>
      <c r="F9649" s="141" t="s">
        <v>4020</v>
      </c>
      <c r="G9649" s="141" t="s">
        <v>57</v>
      </c>
      <c r="H9649" s="141" t="s">
        <v>3602</v>
      </c>
      <c r="I9649" s="141" t="s">
        <v>3492</v>
      </c>
      <c r="J9649" s="141" t="s">
        <v>95</v>
      </c>
      <c r="K9649" s="141" t="s">
        <v>97</v>
      </c>
      <c r="L9649" s="141" t="s">
        <v>3969</v>
      </c>
      <c r="M9649" s="141" t="s">
        <v>268</v>
      </c>
      <c r="N9649" s="141" t="s">
        <v>286</v>
      </c>
      <c r="O9649" s="141" t="s">
        <v>289</v>
      </c>
      <c r="P9649" s="141" t="s">
        <v>3282</v>
      </c>
      <c r="Q9649" s="141" t="s">
        <v>288</v>
      </c>
      <c r="R9649" s="141" t="s">
        <v>3468</v>
      </c>
      <c r="S9649" s="148" t="s">
        <v>3280</v>
      </c>
      <c r="T9649" s="147">
        <v>5000000</v>
      </c>
      <c r="U9649" s="147">
        <v>4800000</v>
      </c>
      <c r="V9649" s="147">
        <v>0</v>
      </c>
      <c r="W9649" s="147">
        <v>0</v>
      </c>
    </row>
    <row r="9650" spans="1:23">
      <c r="A9650" s="141" t="s">
        <v>3465</v>
      </c>
      <c r="B9650" s="141" t="s">
        <v>284</v>
      </c>
      <c r="C9650" s="141" t="s">
        <v>3457</v>
      </c>
      <c r="D9650" s="141" t="s">
        <v>3455</v>
      </c>
      <c r="E9650" s="141" t="s">
        <v>4015</v>
      </c>
      <c r="F9650" s="141" t="s">
        <v>4020</v>
      </c>
      <c r="G9650" s="141" t="s">
        <v>57</v>
      </c>
      <c r="H9650" s="141" t="s">
        <v>3602</v>
      </c>
      <c r="I9650" s="141" t="s">
        <v>3492</v>
      </c>
      <c r="J9650" s="141" t="s">
        <v>95</v>
      </c>
      <c r="K9650" s="141" t="s">
        <v>97</v>
      </c>
      <c r="L9650" s="141" t="s">
        <v>3969</v>
      </c>
      <c r="M9650" s="141" t="s">
        <v>268</v>
      </c>
      <c r="N9650" s="141" t="s">
        <v>286</v>
      </c>
      <c r="O9650" s="141" t="s">
        <v>287</v>
      </c>
      <c r="P9650" s="141" t="s">
        <v>785</v>
      </c>
      <c r="Q9650" s="141" t="s">
        <v>288</v>
      </c>
      <c r="R9650" s="141" t="s">
        <v>3468</v>
      </c>
      <c r="S9650" s="148" t="s">
        <v>3283</v>
      </c>
      <c r="T9650" s="147">
        <v>134000000</v>
      </c>
      <c r="U9650" s="147">
        <v>27505828</v>
      </c>
      <c r="V9650" s="147">
        <v>0</v>
      </c>
      <c r="W9650" s="147">
        <v>0</v>
      </c>
    </row>
    <row r="9651" spans="1:23">
      <c r="A9651" s="141" t="s">
        <v>3465</v>
      </c>
      <c r="B9651" s="141" t="s">
        <v>284</v>
      </c>
      <c r="C9651" s="141" t="s">
        <v>3457</v>
      </c>
      <c r="D9651" s="141" t="s">
        <v>3455</v>
      </c>
      <c r="E9651" s="141" t="s">
        <v>4015</v>
      </c>
      <c r="F9651" s="141" t="s">
        <v>4020</v>
      </c>
      <c r="G9651" s="141" t="s">
        <v>57</v>
      </c>
      <c r="H9651" s="141" t="s">
        <v>3991</v>
      </c>
      <c r="I9651" s="141" t="s">
        <v>3492</v>
      </c>
      <c r="J9651" s="141" t="s">
        <v>95</v>
      </c>
      <c r="K9651" s="141" t="s">
        <v>97</v>
      </c>
      <c r="L9651" s="141" t="s">
        <v>3969</v>
      </c>
      <c r="M9651" s="141" t="s">
        <v>268</v>
      </c>
      <c r="N9651" s="141" t="s">
        <v>303</v>
      </c>
      <c r="O9651" s="141" t="s">
        <v>287</v>
      </c>
      <c r="P9651" s="141" t="s">
        <v>3282</v>
      </c>
      <c r="Q9651" s="141" t="s">
        <v>288</v>
      </c>
      <c r="R9651" s="141" t="s">
        <v>3468</v>
      </c>
      <c r="S9651" s="148" t="s">
        <v>3280</v>
      </c>
      <c r="T9651" s="147">
        <v>0</v>
      </c>
      <c r="U9651" s="147">
        <v>4449500</v>
      </c>
      <c r="V9651" s="147">
        <v>4312400.96</v>
      </c>
      <c r="W9651" s="147">
        <v>0</v>
      </c>
    </row>
    <row r="9652" spans="1:23">
      <c r="A9652" s="141" t="s">
        <v>3465</v>
      </c>
      <c r="B9652" s="141" t="s">
        <v>284</v>
      </c>
      <c r="C9652" s="141" t="s">
        <v>3457</v>
      </c>
      <c r="D9652" s="141" t="s">
        <v>3455</v>
      </c>
      <c r="E9652" s="141" t="s">
        <v>4015</v>
      </c>
      <c r="F9652" s="141" t="s">
        <v>4020</v>
      </c>
      <c r="G9652" s="141" t="s">
        <v>57</v>
      </c>
      <c r="H9652" s="141" t="s">
        <v>4043</v>
      </c>
      <c r="I9652" s="141" t="s">
        <v>3492</v>
      </c>
      <c r="J9652" s="141" t="s">
        <v>95</v>
      </c>
      <c r="K9652" s="141" t="s">
        <v>97</v>
      </c>
      <c r="L9652" s="141" t="s">
        <v>3969</v>
      </c>
      <c r="M9652" s="141" t="s">
        <v>268</v>
      </c>
      <c r="N9652" s="141" t="s">
        <v>303</v>
      </c>
      <c r="O9652" s="141" t="s">
        <v>287</v>
      </c>
      <c r="P9652" s="141" t="s">
        <v>3282</v>
      </c>
      <c r="Q9652" s="141" t="s">
        <v>288</v>
      </c>
      <c r="R9652" s="141" t="s">
        <v>3468</v>
      </c>
      <c r="S9652" s="148" t="s">
        <v>3280</v>
      </c>
      <c r="T9652" s="147">
        <v>12645860</v>
      </c>
      <c r="U9652" s="147">
        <v>5977820.8099999996</v>
      </c>
      <c r="V9652" s="147">
        <v>5573795.7400000002</v>
      </c>
      <c r="W9652" s="147">
        <v>4576695.74</v>
      </c>
    </row>
    <row r="9653" spans="1:23">
      <c r="A9653" s="141" t="s">
        <v>3465</v>
      </c>
      <c r="B9653" s="141" t="s">
        <v>284</v>
      </c>
      <c r="C9653" s="141" t="s">
        <v>3457</v>
      </c>
      <c r="D9653" s="141" t="s">
        <v>3455</v>
      </c>
      <c r="E9653" s="141" t="s">
        <v>4015</v>
      </c>
      <c r="F9653" s="141" t="s">
        <v>4020</v>
      </c>
      <c r="G9653" s="141" t="s">
        <v>57</v>
      </c>
      <c r="H9653" s="141" t="s">
        <v>4043</v>
      </c>
      <c r="I9653" s="141" t="s">
        <v>3492</v>
      </c>
      <c r="J9653" s="141" t="s">
        <v>95</v>
      </c>
      <c r="K9653" s="141" t="s">
        <v>97</v>
      </c>
      <c r="L9653" s="141" t="s">
        <v>3969</v>
      </c>
      <c r="M9653" s="141" t="s">
        <v>268</v>
      </c>
      <c r="N9653" s="141" t="s">
        <v>303</v>
      </c>
      <c r="O9653" s="141" t="s">
        <v>291</v>
      </c>
      <c r="P9653" s="141" t="s">
        <v>3282</v>
      </c>
      <c r="Q9653" s="141" t="s">
        <v>288</v>
      </c>
      <c r="R9653" s="141" t="s">
        <v>3468</v>
      </c>
      <c r="S9653" s="148" t="s">
        <v>3280</v>
      </c>
      <c r="T9653" s="147">
        <v>0</v>
      </c>
      <c r="U9653" s="147">
        <v>4171083.84</v>
      </c>
      <c r="V9653" s="147">
        <v>0</v>
      </c>
      <c r="W9653" s="147">
        <v>0</v>
      </c>
    </row>
    <row r="9654" spans="1:23">
      <c r="A9654" s="141" t="s">
        <v>3465</v>
      </c>
      <c r="B9654" s="141" t="s">
        <v>284</v>
      </c>
      <c r="C9654" s="141" t="s">
        <v>3457</v>
      </c>
      <c r="D9654" s="141" t="s">
        <v>3455</v>
      </c>
      <c r="E9654" s="141" t="s">
        <v>4015</v>
      </c>
      <c r="F9654" s="141" t="s">
        <v>4020</v>
      </c>
      <c r="G9654" s="141" t="s">
        <v>57</v>
      </c>
      <c r="H9654" s="141" t="s">
        <v>4042</v>
      </c>
      <c r="I9654" s="141" t="s">
        <v>3492</v>
      </c>
      <c r="J9654" s="141" t="s">
        <v>95</v>
      </c>
      <c r="K9654" s="141" t="s">
        <v>97</v>
      </c>
      <c r="L9654" s="141" t="s">
        <v>3969</v>
      </c>
      <c r="M9654" s="141" t="s">
        <v>268</v>
      </c>
      <c r="N9654" s="141" t="s">
        <v>286</v>
      </c>
      <c r="O9654" s="141" t="s">
        <v>287</v>
      </c>
      <c r="P9654" s="141" t="s">
        <v>3282</v>
      </c>
      <c r="Q9654" s="141" t="s">
        <v>288</v>
      </c>
      <c r="R9654" s="141" t="s">
        <v>3468</v>
      </c>
      <c r="S9654" s="148" t="s">
        <v>3280</v>
      </c>
      <c r="T9654" s="147">
        <v>150000</v>
      </c>
      <c r="U9654" s="147">
        <v>50000</v>
      </c>
      <c r="V9654" s="147">
        <v>0</v>
      </c>
      <c r="W9654" s="147">
        <v>0</v>
      </c>
    </row>
    <row r="9655" spans="1:23">
      <c r="A9655" s="141" t="s">
        <v>3465</v>
      </c>
      <c r="B9655" s="141" t="s">
        <v>284</v>
      </c>
      <c r="C9655" s="141" t="s">
        <v>3457</v>
      </c>
      <c r="D9655" s="141" t="s">
        <v>3455</v>
      </c>
      <c r="E9655" s="141" t="s">
        <v>4015</v>
      </c>
      <c r="F9655" s="141" t="s">
        <v>4020</v>
      </c>
      <c r="G9655" s="141" t="s">
        <v>57</v>
      </c>
      <c r="H9655" s="141" t="s">
        <v>4041</v>
      </c>
      <c r="I9655" s="141" t="s">
        <v>3492</v>
      </c>
      <c r="J9655" s="141" t="s">
        <v>95</v>
      </c>
      <c r="K9655" s="141" t="s">
        <v>97</v>
      </c>
      <c r="L9655" s="141" t="s">
        <v>3969</v>
      </c>
      <c r="M9655" s="141" t="s">
        <v>268</v>
      </c>
      <c r="N9655" s="141" t="s">
        <v>286</v>
      </c>
      <c r="O9655" s="141" t="s">
        <v>289</v>
      </c>
      <c r="P9655" s="141" t="s">
        <v>3282</v>
      </c>
      <c r="Q9655" s="141" t="s">
        <v>288</v>
      </c>
      <c r="R9655" s="141" t="s">
        <v>3468</v>
      </c>
      <c r="S9655" s="148" t="s">
        <v>3280</v>
      </c>
      <c r="T9655" s="147">
        <v>481278</v>
      </c>
      <c r="U9655" s="147">
        <v>481278</v>
      </c>
      <c r="V9655" s="147">
        <v>0</v>
      </c>
      <c r="W9655" s="147">
        <v>0</v>
      </c>
    </row>
    <row r="9656" spans="1:23">
      <c r="A9656" s="141" t="s">
        <v>3465</v>
      </c>
      <c r="B9656" s="141" t="s">
        <v>284</v>
      </c>
      <c r="C9656" s="141" t="s">
        <v>3457</v>
      </c>
      <c r="D9656" s="141" t="s">
        <v>3455</v>
      </c>
      <c r="E9656" s="141" t="s">
        <v>4015</v>
      </c>
      <c r="F9656" s="141" t="s">
        <v>4020</v>
      </c>
      <c r="G9656" s="141" t="s">
        <v>57</v>
      </c>
      <c r="H9656" s="141" t="s">
        <v>3998</v>
      </c>
      <c r="I9656" s="141" t="s">
        <v>3492</v>
      </c>
      <c r="J9656" s="141" t="s">
        <v>95</v>
      </c>
      <c r="K9656" s="141" t="s">
        <v>97</v>
      </c>
      <c r="L9656" s="141" t="s">
        <v>3969</v>
      </c>
      <c r="M9656" s="141" t="s">
        <v>268</v>
      </c>
      <c r="N9656" s="141" t="s">
        <v>286</v>
      </c>
      <c r="O9656" s="141" t="s">
        <v>287</v>
      </c>
      <c r="P9656" s="141" t="s">
        <v>3282</v>
      </c>
      <c r="Q9656" s="141" t="s">
        <v>288</v>
      </c>
      <c r="R9656" s="141" t="s">
        <v>3468</v>
      </c>
      <c r="S9656" s="148" t="s">
        <v>3280</v>
      </c>
      <c r="T9656" s="147">
        <v>400000</v>
      </c>
      <c r="U9656" s="147">
        <v>200000</v>
      </c>
      <c r="V9656" s="147">
        <v>0</v>
      </c>
      <c r="W9656" s="147">
        <v>0</v>
      </c>
    </row>
    <row r="9657" spans="1:23">
      <c r="A9657" s="141" t="s">
        <v>3465</v>
      </c>
      <c r="B9657" s="141" t="s">
        <v>284</v>
      </c>
      <c r="C9657" s="141" t="s">
        <v>3457</v>
      </c>
      <c r="D9657" s="141" t="s">
        <v>3455</v>
      </c>
      <c r="E9657" s="141" t="s">
        <v>4015</v>
      </c>
      <c r="F9657" s="141" t="s">
        <v>4020</v>
      </c>
      <c r="G9657" s="141" t="s">
        <v>57</v>
      </c>
      <c r="H9657" s="141" t="s">
        <v>3979</v>
      </c>
      <c r="I9657" s="141" t="s">
        <v>3492</v>
      </c>
      <c r="J9657" s="141" t="s">
        <v>95</v>
      </c>
      <c r="K9657" s="141" t="s">
        <v>97</v>
      </c>
      <c r="L9657" s="141" t="s">
        <v>3969</v>
      </c>
      <c r="M9657" s="141" t="s">
        <v>268</v>
      </c>
      <c r="N9657" s="141" t="s">
        <v>286</v>
      </c>
      <c r="O9657" s="141" t="s">
        <v>287</v>
      </c>
      <c r="P9657" s="141" t="s">
        <v>3282</v>
      </c>
      <c r="Q9657" s="141" t="s">
        <v>288</v>
      </c>
      <c r="R9657" s="141" t="s">
        <v>3468</v>
      </c>
      <c r="S9657" s="148" t="s">
        <v>3280</v>
      </c>
      <c r="T9657" s="147">
        <v>1693320</v>
      </c>
      <c r="U9657" s="147">
        <v>193320</v>
      </c>
      <c r="V9657" s="147">
        <v>0</v>
      </c>
      <c r="W9657" s="147">
        <v>0</v>
      </c>
    </row>
    <row r="9658" spans="1:23">
      <c r="A9658" s="141" t="s">
        <v>3465</v>
      </c>
      <c r="B9658" s="141" t="s">
        <v>284</v>
      </c>
      <c r="C9658" s="141" t="s">
        <v>3457</v>
      </c>
      <c r="D9658" s="141" t="s">
        <v>3455</v>
      </c>
      <c r="E9658" s="141" t="s">
        <v>4015</v>
      </c>
      <c r="F9658" s="141" t="s">
        <v>4020</v>
      </c>
      <c r="G9658" s="141" t="s">
        <v>57</v>
      </c>
      <c r="H9658" s="141" t="s">
        <v>3978</v>
      </c>
      <c r="I9658" s="141" t="s">
        <v>3492</v>
      </c>
      <c r="J9658" s="141" t="s">
        <v>95</v>
      </c>
      <c r="K9658" s="141" t="s">
        <v>97</v>
      </c>
      <c r="L9658" s="141" t="s">
        <v>3969</v>
      </c>
      <c r="M9658" s="141" t="s">
        <v>268</v>
      </c>
      <c r="N9658" s="141" t="s">
        <v>286</v>
      </c>
      <c r="O9658" s="141" t="s">
        <v>287</v>
      </c>
      <c r="P9658" s="141" t="s">
        <v>3282</v>
      </c>
      <c r="Q9658" s="141" t="s">
        <v>288</v>
      </c>
      <c r="R9658" s="141" t="s">
        <v>3468</v>
      </c>
      <c r="S9658" s="148" t="s">
        <v>3280</v>
      </c>
      <c r="T9658" s="147">
        <v>2000000</v>
      </c>
      <c r="U9658" s="147">
        <v>2000000</v>
      </c>
      <c r="V9658" s="147">
        <v>0</v>
      </c>
      <c r="W9658" s="147">
        <v>0</v>
      </c>
    </row>
    <row r="9659" spans="1:23">
      <c r="A9659" s="141" t="s">
        <v>3465</v>
      </c>
      <c r="B9659" s="141" t="s">
        <v>284</v>
      </c>
      <c r="C9659" s="141" t="s">
        <v>3457</v>
      </c>
      <c r="D9659" s="141" t="s">
        <v>3455</v>
      </c>
      <c r="E9659" s="141" t="s">
        <v>4015</v>
      </c>
      <c r="F9659" s="141" t="s">
        <v>4020</v>
      </c>
      <c r="G9659" s="141" t="s">
        <v>58</v>
      </c>
      <c r="H9659" s="141" t="s">
        <v>782</v>
      </c>
      <c r="I9659" s="141" t="s">
        <v>3514</v>
      </c>
      <c r="J9659" s="141" t="s">
        <v>3600</v>
      </c>
      <c r="K9659" s="141" t="s">
        <v>194</v>
      </c>
      <c r="L9659" s="141" t="s">
        <v>3969</v>
      </c>
      <c r="M9659" s="141" t="s">
        <v>268</v>
      </c>
      <c r="N9659" s="141" t="s">
        <v>303</v>
      </c>
      <c r="O9659" s="141" t="s">
        <v>287</v>
      </c>
      <c r="P9659" s="141" t="s">
        <v>3282</v>
      </c>
      <c r="Q9659" s="141" t="s">
        <v>288</v>
      </c>
      <c r="R9659" s="141" t="s">
        <v>3468</v>
      </c>
      <c r="S9659" s="148" t="s">
        <v>3280</v>
      </c>
      <c r="T9659" s="147">
        <v>0</v>
      </c>
      <c r="U9659" s="147">
        <v>24842580</v>
      </c>
      <c r="V9659" s="147">
        <v>24546868.109999999</v>
      </c>
      <c r="W9659" s="147">
        <v>4090284.64</v>
      </c>
    </row>
    <row r="9660" spans="1:23">
      <c r="A9660" s="141" t="s">
        <v>3465</v>
      </c>
      <c r="B9660" s="141" t="s">
        <v>284</v>
      </c>
      <c r="C9660" s="141" t="s">
        <v>3457</v>
      </c>
      <c r="D9660" s="141" t="s">
        <v>3455</v>
      </c>
      <c r="E9660" s="141" t="s">
        <v>4015</v>
      </c>
      <c r="F9660" s="141" t="s">
        <v>4020</v>
      </c>
      <c r="G9660" s="141" t="s">
        <v>58</v>
      </c>
      <c r="H9660" s="141" t="s">
        <v>782</v>
      </c>
      <c r="I9660" s="141" t="s">
        <v>3514</v>
      </c>
      <c r="J9660" s="141" t="s">
        <v>3600</v>
      </c>
      <c r="K9660" s="141" t="s">
        <v>199</v>
      </c>
      <c r="L9660" s="141" t="s">
        <v>3969</v>
      </c>
      <c r="M9660" s="141" t="s">
        <v>268</v>
      </c>
      <c r="N9660" s="141" t="s">
        <v>303</v>
      </c>
      <c r="O9660" s="141" t="s">
        <v>287</v>
      </c>
      <c r="P9660" s="141" t="s">
        <v>3282</v>
      </c>
      <c r="Q9660" s="141" t="s">
        <v>288</v>
      </c>
      <c r="R9660" s="141" t="s">
        <v>3468</v>
      </c>
      <c r="S9660" s="148" t="s">
        <v>3280</v>
      </c>
      <c r="T9660" s="147">
        <v>856160</v>
      </c>
      <c r="U9660" s="147">
        <v>199650997.59999999</v>
      </c>
      <c r="V9660" s="147">
        <v>32234322.149999999</v>
      </c>
      <c r="W9660" s="147">
        <v>2218872</v>
      </c>
    </row>
    <row r="9661" spans="1:23">
      <c r="A9661" s="141" t="s">
        <v>3465</v>
      </c>
      <c r="B9661" s="141" t="s">
        <v>284</v>
      </c>
      <c r="C9661" s="141" t="s">
        <v>3457</v>
      </c>
      <c r="D9661" s="141" t="s">
        <v>3455</v>
      </c>
      <c r="E9661" s="141" t="s">
        <v>4015</v>
      </c>
      <c r="F9661" s="141" t="s">
        <v>4020</v>
      </c>
      <c r="G9661" s="141" t="s">
        <v>58</v>
      </c>
      <c r="H9661" s="141" t="s">
        <v>4040</v>
      </c>
      <c r="I9661" s="141" t="s">
        <v>3514</v>
      </c>
      <c r="J9661" s="141" t="s">
        <v>3600</v>
      </c>
      <c r="K9661" s="141" t="s">
        <v>1496</v>
      </c>
      <c r="L9661" s="141" t="s">
        <v>3969</v>
      </c>
      <c r="M9661" s="141" t="s">
        <v>268</v>
      </c>
      <c r="N9661" s="141" t="s">
        <v>303</v>
      </c>
      <c r="O9661" s="141" t="s">
        <v>287</v>
      </c>
      <c r="P9661" s="141" t="s">
        <v>1267</v>
      </c>
      <c r="Q9661" s="141" t="s">
        <v>755</v>
      </c>
      <c r="R9661" s="141" t="s">
        <v>3468</v>
      </c>
      <c r="S9661" s="148" t="s">
        <v>3283</v>
      </c>
      <c r="T9661" s="147">
        <v>500000</v>
      </c>
      <c r="U9661" s="147">
        <v>0</v>
      </c>
      <c r="V9661" s="147">
        <v>0</v>
      </c>
      <c r="W9661" s="147">
        <v>0</v>
      </c>
    </row>
    <row r="9662" spans="1:23">
      <c r="A9662" s="141" t="s">
        <v>3465</v>
      </c>
      <c r="B9662" s="141" t="s">
        <v>284</v>
      </c>
      <c r="C9662" s="141" t="s">
        <v>3457</v>
      </c>
      <c r="D9662" s="141" t="s">
        <v>3455</v>
      </c>
      <c r="E9662" s="141" t="s">
        <v>4015</v>
      </c>
      <c r="F9662" s="141" t="s">
        <v>4020</v>
      </c>
      <c r="G9662" s="141" t="s">
        <v>58</v>
      </c>
      <c r="H9662" s="141" t="s">
        <v>4040</v>
      </c>
      <c r="I9662" s="141" t="s">
        <v>3514</v>
      </c>
      <c r="J9662" s="141" t="s">
        <v>3600</v>
      </c>
      <c r="K9662" s="141" t="s">
        <v>199</v>
      </c>
      <c r="L9662" s="141" t="s">
        <v>3969</v>
      </c>
      <c r="M9662" s="141" t="s">
        <v>268</v>
      </c>
      <c r="N9662" s="141" t="s">
        <v>303</v>
      </c>
      <c r="O9662" s="141" t="s">
        <v>287</v>
      </c>
      <c r="P9662" s="141" t="s">
        <v>3282</v>
      </c>
      <c r="Q9662" s="141" t="s">
        <v>288</v>
      </c>
      <c r="R9662" s="141" t="s">
        <v>3468</v>
      </c>
      <c r="S9662" s="148" t="s">
        <v>3280</v>
      </c>
      <c r="T9662" s="147">
        <v>0</v>
      </c>
      <c r="U9662" s="147">
        <v>97053188.280000001</v>
      </c>
      <c r="V9662" s="147">
        <v>3194899.66</v>
      </c>
      <c r="W9662" s="147">
        <v>0</v>
      </c>
    </row>
    <row r="9663" spans="1:23">
      <c r="A9663" s="141" t="s">
        <v>3465</v>
      </c>
      <c r="B9663" s="141" t="s">
        <v>284</v>
      </c>
      <c r="C9663" s="141" t="s">
        <v>3457</v>
      </c>
      <c r="D9663" s="141" t="s">
        <v>3455</v>
      </c>
      <c r="E9663" s="141" t="s">
        <v>4015</v>
      </c>
      <c r="F9663" s="141" t="s">
        <v>4020</v>
      </c>
      <c r="G9663" s="141" t="s">
        <v>58</v>
      </c>
      <c r="H9663" s="141" t="s">
        <v>4039</v>
      </c>
      <c r="I9663" s="141" t="s">
        <v>3514</v>
      </c>
      <c r="J9663" s="141" t="s">
        <v>3600</v>
      </c>
      <c r="K9663" s="141" t="s">
        <v>199</v>
      </c>
      <c r="L9663" s="141" t="s">
        <v>3969</v>
      </c>
      <c r="M9663" s="141" t="s">
        <v>268</v>
      </c>
      <c r="N9663" s="141" t="s">
        <v>303</v>
      </c>
      <c r="O9663" s="141" t="s">
        <v>287</v>
      </c>
      <c r="P9663" s="141" t="s">
        <v>3282</v>
      </c>
      <c r="Q9663" s="141" t="s">
        <v>288</v>
      </c>
      <c r="R9663" s="141" t="s">
        <v>3468</v>
      </c>
      <c r="S9663" s="148" t="s">
        <v>3280</v>
      </c>
      <c r="T9663" s="147">
        <v>0</v>
      </c>
      <c r="U9663" s="147">
        <v>1540000</v>
      </c>
      <c r="V9663" s="147">
        <v>0</v>
      </c>
      <c r="W9663" s="147">
        <v>0</v>
      </c>
    </row>
    <row r="9664" spans="1:23">
      <c r="A9664" s="141" t="s">
        <v>3465</v>
      </c>
      <c r="B9664" s="141" t="s">
        <v>284</v>
      </c>
      <c r="C9664" s="141" t="s">
        <v>3457</v>
      </c>
      <c r="D9664" s="141" t="s">
        <v>3455</v>
      </c>
      <c r="E9664" s="141" t="s">
        <v>4015</v>
      </c>
      <c r="F9664" s="141" t="s">
        <v>4020</v>
      </c>
      <c r="G9664" s="141" t="s">
        <v>58</v>
      </c>
      <c r="H9664" s="141" t="s">
        <v>4038</v>
      </c>
      <c r="I9664" s="141" t="s">
        <v>3514</v>
      </c>
      <c r="J9664" s="141" t="s">
        <v>3600</v>
      </c>
      <c r="K9664" s="141" t="s">
        <v>198</v>
      </c>
      <c r="L9664" s="141" t="s">
        <v>3969</v>
      </c>
      <c r="M9664" s="141" t="s">
        <v>268</v>
      </c>
      <c r="N9664" s="141" t="s">
        <v>303</v>
      </c>
      <c r="O9664" s="141" t="s">
        <v>287</v>
      </c>
      <c r="P9664" s="141" t="s">
        <v>3282</v>
      </c>
      <c r="Q9664" s="141" t="s">
        <v>288</v>
      </c>
      <c r="R9664" s="141" t="s">
        <v>3468</v>
      </c>
      <c r="S9664" s="148" t="s">
        <v>3280</v>
      </c>
      <c r="T9664" s="147">
        <v>201399</v>
      </c>
      <c r="U9664" s="147">
        <v>201399</v>
      </c>
      <c r="V9664" s="147">
        <v>0</v>
      </c>
      <c r="W9664" s="147">
        <v>0</v>
      </c>
    </row>
    <row r="9665" spans="1:23">
      <c r="A9665" s="141" t="s">
        <v>3465</v>
      </c>
      <c r="B9665" s="141" t="s">
        <v>284</v>
      </c>
      <c r="C9665" s="141" t="s">
        <v>3457</v>
      </c>
      <c r="D9665" s="141" t="s">
        <v>3455</v>
      </c>
      <c r="E9665" s="141" t="s">
        <v>4015</v>
      </c>
      <c r="F9665" s="141" t="s">
        <v>4020</v>
      </c>
      <c r="G9665" s="141" t="s">
        <v>58</v>
      </c>
      <c r="H9665" s="141" t="s">
        <v>4006</v>
      </c>
      <c r="I9665" s="141" t="s">
        <v>3514</v>
      </c>
      <c r="J9665" s="141" t="s">
        <v>3600</v>
      </c>
      <c r="K9665" s="141" t="s">
        <v>199</v>
      </c>
      <c r="L9665" s="141" t="s">
        <v>3969</v>
      </c>
      <c r="M9665" s="141" t="s">
        <v>268</v>
      </c>
      <c r="N9665" s="141" t="s">
        <v>303</v>
      </c>
      <c r="O9665" s="141" t="s">
        <v>287</v>
      </c>
      <c r="P9665" s="141" t="s">
        <v>3282</v>
      </c>
      <c r="Q9665" s="141" t="s">
        <v>288</v>
      </c>
      <c r="R9665" s="141" t="s">
        <v>3468</v>
      </c>
      <c r="S9665" s="148" t="s">
        <v>3280</v>
      </c>
      <c r="T9665" s="147">
        <v>1500000</v>
      </c>
      <c r="U9665" s="147">
        <v>48451000</v>
      </c>
      <c r="V9665" s="147">
        <v>0</v>
      </c>
      <c r="W9665" s="147">
        <v>0</v>
      </c>
    </row>
    <row r="9666" spans="1:23">
      <c r="A9666" s="141" t="s">
        <v>3465</v>
      </c>
      <c r="B9666" s="141" t="s">
        <v>284</v>
      </c>
      <c r="C9666" s="141" t="s">
        <v>3457</v>
      </c>
      <c r="D9666" s="141" t="s">
        <v>3455</v>
      </c>
      <c r="E9666" s="141" t="s">
        <v>4015</v>
      </c>
      <c r="F9666" s="141" t="s">
        <v>4020</v>
      </c>
      <c r="G9666" s="141" t="s">
        <v>58</v>
      </c>
      <c r="H9666" s="141" t="s">
        <v>3977</v>
      </c>
      <c r="I9666" s="141" t="s">
        <v>3514</v>
      </c>
      <c r="J9666" s="141" t="s">
        <v>3600</v>
      </c>
      <c r="K9666" s="141" t="s">
        <v>192</v>
      </c>
      <c r="L9666" s="141" t="s">
        <v>3969</v>
      </c>
      <c r="M9666" s="141" t="s">
        <v>268</v>
      </c>
      <c r="N9666" s="141" t="s">
        <v>303</v>
      </c>
      <c r="O9666" s="141" t="s">
        <v>287</v>
      </c>
      <c r="P9666" s="141" t="s">
        <v>3282</v>
      </c>
      <c r="Q9666" s="141" t="s">
        <v>288</v>
      </c>
      <c r="R9666" s="141" t="s">
        <v>3468</v>
      </c>
      <c r="S9666" s="148" t="s">
        <v>3280</v>
      </c>
      <c r="T9666" s="147">
        <v>1000000</v>
      </c>
      <c r="U9666" s="147">
        <v>2300096</v>
      </c>
      <c r="V9666" s="147">
        <v>764215.1</v>
      </c>
      <c r="W9666" s="147">
        <v>361015.1</v>
      </c>
    </row>
    <row r="9667" spans="1:23">
      <c r="A9667" s="141" t="s">
        <v>3465</v>
      </c>
      <c r="B9667" s="141" t="s">
        <v>284</v>
      </c>
      <c r="C9667" s="141" t="s">
        <v>3457</v>
      </c>
      <c r="D9667" s="141" t="s">
        <v>3455</v>
      </c>
      <c r="E9667" s="141" t="s">
        <v>4015</v>
      </c>
      <c r="F9667" s="141" t="s">
        <v>4020</v>
      </c>
      <c r="G9667" s="141" t="s">
        <v>58</v>
      </c>
      <c r="H9667" s="141" t="s">
        <v>4037</v>
      </c>
      <c r="I9667" s="141" t="s">
        <v>3514</v>
      </c>
      <c r="J9667" s="141" t="s">
        <v>3600</v>
      </c>
      <c r="K9667" s="141" t="s">
        <v>199</v>
      </c>
      <c r="L9667" s="141" t="s">
        <v>3969</v>
      </c>
      <c r="M9667" s="141" t="s">
        <v>268</v>
      </c>
      <c r="N9667" s="141" t="s">
        <v>303</v>
      </c>
      <c r="O9667" s="141" t="s">
        <v>287</v>
      </c>
      <c r="P9667" s="141" t="s">
        <v>3282</v>
      </c>
      <c r="Q9667" s="141" t="s">
        <v>288</v>
      </c>
      <c r="R9667" s="141" t="s">
        <v>3468</v>
      </c>
      <c r="S9667" s="148" t="s">
        <v>3280</v>
      </c>
      <c r="T9667" s="147">
        <v>23068000</v>
      </c>
      <c r="U9667" s="147">
        <v>23068000</v>
      </c>
      <c r="V9667" s="147">
        <v>1080661.72</v>
      </c>
      <c r="W9667" s="147">
        <v>0</v>
      </c>
    </row>
    <row r="9668" spans="1:23">
      <c r="A9668" s="141" t="s">
        <v>3465</v>
      </c>
      <c r="B9668" s="141" t="s">
        <v>284</v>
      </c>
      <c r="C9668" s="141" t="s">
        <v>3457</v>
      </c>
      <c r="D9668" s="141" t="s">
        <v>3455</v>
      </c>
      <c r="E9668" s="141" t="s">
        <v>4015</v>
      </c>
      <c r="F9668" s="141" t="s">
        <v>4020</v>
      </c>
      <c r="G9668" s="141" t="s">
        <v>59</v>
      </c>
      <c r="H9668" s="141" t="s">
        <v>3518</v>
      </c>
      <c r="I9668" s="141" t="s">
        <v>3514</v>
      </c>
      <c r="J9668" s="141" t="s">
        <v>178</v>
      </c>
      <c r="K9668" s="141" t="s">
        <v>180</v>
      </c>
      <c r="L9668" s="141" t="s">
        <v>3969</v>
      </c>
      <c r="M9668" s="141" t="s">
        <v>268</v>
      </c>
      <c r="N9668" s="141" t="s">
        <v>303</v>
      </c>
      <c r="O9668" s="141" t="s">
        <v>287</v>
      </c>
      <c r="P9668" s="141" t="s">
        <v>3282</v>
      </c>
      <c r="Q9668" s="141" t="s">
        <v>288</v>
      </c>
      <c r="R9668" s="141" t="s">
        <v>3468</v>
      </c>
      <c r="S9668" s="148" t="s">
        <v>3280</v>
      </c>
      <c r="T9668" s="147">
        <v>5928904</v>
      </c>
      <c r="U9668" s="147">
        <v>500000</v>
      </c>
      <c r="V9668" s="147">
        <v>0</v>
      </c>
      <c r="W9668" s="147">
        <v>0</v>
      </c>
    </row>
    <row r="9669" spans="1:23">
      <c r="A9669" s="141" t="s">
        <v>3465</v>
      </c>
      <c r="B9669" s="141" t="s">
        <v>284</v>
      </c>
      <c r="C9669" s="141" t="s">
        <v>3457</v>
      </c>
      <c r="D9669" s="141" t="s">
        <v>3455</v>
      </c>
      <c r="E9669" s="141" t="s">
        <v>4015</v>
      </c>
      <c r="F9669" s="141" t="s">
        <v>4020</v>
      </c>
      <c r="G9669" s="141" t="s">
        <v>59</v>
      </c>
      <c r="H9669" s="141" t="s">
        <v>3518</v>
      </c>
      <c r="I9669" s="141" t="s">
        <v>3514</v>
      </c>
      <c r="J9669" s="141" t="s">
        <v>178</v>
      </c>
      <c r="K9669" s="141" t="s">
        <v>183</v>
      </c>
      <c r="L9669" s="141" t="s">
        <v>3969</v>
      </c>
      <c r="M9669" s="141" t="s">
        <v>268</v>
      </c>
      <c r="N9669" s="141" t="s">
        <v>303</v>
      </c>
      <c r="O9669" s="141" t="s">
        <v>287</v>
      </c>
      <c r="P9669" s="141" t="s">
        <v>3282</v>
      </c>
      <c r="Q9669" s="141" t="s">
        <v>288</v>
      </c>
      <c r="R9669" s="141" t="s">
        <v>3468</v>
      </c>
      <c r="S9669" s="148" t="s">
        <v>3280</v>
      </c>
      <c r="T9669" s="147">
        <v>3750000</v>
      </c>
      <c r="U9669" s="147">
        <v>3123536</v>
      </c>
      <c r="V9669" s="147">
        <v>384750</v>
      </c>
      <c r="W9669" s="147">
        <v>0</v>
      </c>
    </row>
    <row r="9670" spans="1:23">
      <c r="A9670" s="141" t="s">
        <v>3465</v>
      </c>
      <c r="B9670" s="141" t="s">
        <v>284</v>
      </c>
      <c r="C9670" s="141" t="s">
        <v>3457</v>
      </c>
      <c r="D9670" s="141" t="s">
        <v>3455</v>
      </c>
      <c r="E9670" s="141" t="s">
        <v>4015</v>
      </c>
      <c r="F9670" s="141" t="s">
        <v>4020</v>
      </c>
      <c r="G9670" s="141" t="s">
        <v>59</v>
      </c>
      <c r="H9670" s="141" t="s">
        <v>4036</v>
      </c>
      <c r="I9670" s="141" t="s">
        <v>3514</v>
      </c>
      <c r="J9670" s="141" t="s">
        <v>178</v>
      </c>
      <c r="K9670" s="141" t="s">
        <v>183</v>
      </c>
      <c r="L9670" s="141" t="s">
        <v>3969</v>
      </c>
      <c r="M9670" s="141" t="s">
        <v>268</v>
      </c>
      <c r="N9670" s="141" t="s">
        <v>303</v>
      </c>
      <c r="O9670" s="141" t="s">
        <v>287</v>
      </c>
      <c r="P9670" s="141" t="s">
        <v>3282</v>
      </c>
      <c r="Q9670" s="141" t="s">
        <v>288</v>
      </c>
      <c r="R9670" s="141" t="s">
        <v>3468</v>
      </c>
      <c r="S9670" s="148" t="s">
        <v>3280</v>
      </c>
      <c r="T9670" s="147">
        <v>23275000</v>
      </c>
      <c r="U9670" s="147">
        <v>11275000</v>
      </c>
      <c r="V9670" s="147">
        <v>0</v>
      </c>
      <c r="W9670" s="147">
        <v>0</v>
      </c>
    </row>
    <row r="9671" spans="1:23">
      <c r="A9671" s="141" t="s">
        <v>3465</v>
      </c>
      <c r="B9671" s="141" t="s">
        <v>284</v>
      </c>
      <c r="C9671" s="141" t="s">
        <v>3457</v>
      </c>
      <c r="D9671" s="141" t="s">
        <v>3455</v>
      </c>
      <c r="E9671" s="141" t="s">
        <v>4015</v>
      </c>
      <c r="F9671" s="141" t="s">
        <v>4020</v>
      </c>
      <c r="G9671" s="141" t="s">
        <v>60</v>
      </c>
      <c r="H9671" s="141" t="s">
        <v>3996</v>
      </c>
      <c r="I9671" s="141" t="s">
        <v>3514</v>
      </c>
      <c r="J9671" s="141" t="s">
        <v>184</v>
      </c>
      <c r="K9671" s="141" t="s">
        <v>189</v>
      </c>
      <c r="L9671" s="141" t="s">
        <v>3969</v>
      </c>
      <c r="M9671" s="141" t="s">
        <v>268</v>
      </c>
      <c r="N9671" s="141" t="s">
        <v>303</v>
      </c>
      <c r="O9671" s="141" t="s">
        <v>287</v>
      </c>
      <c r="P9671" s="141" t="s">
        <v>3282</v>
      </c>
      <c r="Q9671" s="141" t="s">
        <v>288</v>
      </c>
      <c r="R9671" s="141" t="s">
        <v>3468</v>
      </c>
      <c r="S9671" s="148" t="s">
        <v>3280</v>
      </c>
      <c r="T9671" s="147">
        <v>8600000</v>
      </c>
      <c r="U9671" s="147">
        <v>900000</v>
      </c>
      <c r="V9671" s="147">
        <v>0</v>
      </c>
      <c r="W9671" s="147">
        <v>0</v>
      </c>
    </row>
    <row r="9672" spans="1:23">
      <c r="A9672" s="141" t="s">
        <v>3465</v>
      </c>
      <c r="B9672" s="141" t="s">
        <v>284</v>
      </c>
      <c r="C9672" s="141" t="s">
        <v>3457</v>
      </c>
      <c r="D9672" s="141" t="s">
        <v>3455</v>
      </c>
      <c r="E9672" s="141" t="s">
        <v>4015</v>
      </c>
      <c r="F9672" s="141" t="s">
        <v>4020</v>
      </c>
      <c r="G9672" s="141" t="s">
        <v>61</v>
      </c>
      <c r="H9672" s="141" t="s">
        <v>4035</v>
      </c>
      <c r="I9672" s="141" t="s">
        <v>3495</v>
      </c>
      <c r="J9672" s="141" t="s">
        <v>118</v>
      </c>
      <c r="K9672" s="141" t="s">
        <v>120</v>
      </c>
      <c r="L9672" s="141" t="s">
        <v>3969</v>
      </c>
      <c r="M9672" s="141" t="s">
        <v>268</v>
      </c>
      <c r="N9672" s="141" t="s">
        <v>303</v>
      </c>
      <c r="O9672" s="141" t="s">
        <v>287</v>
      </c>
      <c r="P9672" s="141" t="s">
        <v>3282</v>
      </c>
      <c r="Q9672" s="141" t="s">
        <v>288</v>
      </c>
      <c r="R9672" s="141" t="s">
        <v>3468</v>
      </c>
      <c r="S9672" s="148" t="s">
        <v>3280</v>
      </c>
      <c r="T9672" s="147">
        <v>2500000</v>
      </c>
      <c r="U9672" s="147">
        <v>0</v>
      </c>
      <c r="V9672" s="147">
        <v>0</v>
      </c>
      <c r="W9672" s="147">
        <v>0</v>
      </c>
    </row>
    <row r="9673" spans="1:23">
      <c r="A9673" s="141" t="s">
        <v>3465</v>
      </c>
      <c r="B9673" s="141" t="s">
        <v>284</v>
      </c>
      <c r="C9673" s="141" t="s">
        <v>3457</v>
      </c>
      <c r="D9673" s="141" t="s">
        <v>3455</v>
      </c>
      <c r="E9673" s="141" t="s">
        <v>4015</v>
      </c>
      <c r="F9673" s="141" t="s">
        <v>4020</v>
      </c>
      <c r="G9673" s="141" t="s">
        <v>62</v>
      </c>
      <c r="H9673" s="141" t="s">
        <v>3490</v>
      </c>
      <c r="I9673" s="141" t="s">
        <v>3495</v>
      </c>
      <c r="J9673" s="141" t="s">
        <v>122</v>
      </c>
      <c r="K9673" s="141" t="s">
        <v>123</v>
      </c>
      <c r="L9673" s="141" t="s">
        <v>3969</v>
      </c>
      <c r="M9673" s="141" t="s">
        <v>268</v>
      </c>
      <c r="N9673" s="141" t="s">
        <v>303</v>
      </c>
      <c r="O9673" s="141" t="s">
        <v>287</v>
      </c>
      <c r="P9673" s="141" t="s">
        <v>3282</v>
      </c>
      <c r="Q9673" s="141" t="s">
        <v>288</v>
      </c>
      <c r="R9673" s="141" t="s">
        <v>3468</v>
      </c>
      <c r="S9673" s="148" t="s">
        <v>3280</v>
      </c>
      <c r="T9673" s="147">
        <v>0</v>
      </c>
      <c r="U9673" s="147">
        <v>12000000</v>
      </c>
      <c r="V9673" s="147">
        <v>12000000</v>
      </c>
      <c r="W9673" s="147">
        <v>12000000</v>
      </c>
    </row>
    <row r="9674" spans="1:23">
      <c r="A9674" s="141" t="s">
        <v>3465</v>
      </c>
      <c r="B9674" s="141" t="s">
        <v>284</v>
      </c>
      <c r="C9674" s="141" t="s">
        <v>3457</v>
      </c>
      <c r="D9674" s="141" t="s">
        <v>3455</v>
      </c>
      <c r="E9674" s="141" t="s">
        <v>4015</v>
      </c>
      <c r="F9674" s="141" t="s">
        <v>4020</v>
      </c>
      <c r="G9674" s="141" t="s">
        <v>62</v>
      </c>
      <c r="H9674" s="141" t="s">
        <v>3490</v>
      </c>
      <c r="I9674" s="141" t="s">
        <v>3495</v>
      </c>
      <c r="J9674" s="141" t="s">
        <v>122</v>
      </c>
      <c r="K9674" s="141" t="s">
        <v>126</v>
      </c>
      <c r="L9674" s="141" t="s">
        <v>3969</v>
      </c>
      <c r="M9674" s="141" t="s">
        <v>268</v>
      </c>
      <c r="N9674" s="141" t="s">
        <v>303</v>
      </c>
      <c r="O9674" s="141" t="s">
        <v>287</v>
      </c>
      <c r="P9674" s="141" t="s">
        <v>3282</v>
      </c>
      <c r="Q9674" s="141" t="s">
        <v>288</v>
      </c>
      <c r="R9674" s="141" t="s">
        <v>3468</v>
      </c>
      <c r="S9674" s="148" t="s">
        <v>3280</v>
      </c>
      <c r="T9674" s="147">
        <v>2244513</v>
      </c>
      <c r="U9674" s="147">
        <v>9544513</v>
      </c>
      <c r="V9674" s="147">
        <v>8911545.3900000006</v>
      </c>
      <c r="W9674" s="147">
        <v>7561246.6100000003</v>
      </c>
    </row>
    <row r="9675" spans="1:23">
      <c r="A9675" s="141" t="s">
        <v>3465</v>
      </c>
      <c r="B9675" s="141" t="s">
        <v>284</v>
      </c>
      <c r="C9675" s="141" t="s">
        <v>3457</v>
      </c>
      <c r="D9675" s="141" t="s">
        <v>3455</v>
      </c>
      <c r="E9675" s="141" t="s">
        <v>4015</v>
      </c>
      <c r="F9675" s="141" t="s">
        <v>4020</v>
      </c>
      <c r="G9675" s="141" t="s">
        <v>62</v>
      </c>
      <c r="H9675" s="141" t="s">
        <v>4016</v>
      </c>
      <c r="I9675" s="141" t="s">
        <v>3495</v>
      </c>
      <c r="J9675" s="141" t="s">
        <v>127</v>
      </c>
      <c r="K9675" s="141" t="s">
        <v>128</v>
      </c>
      <c r="L9675" s="141" t="s">
        <v>3969</v>
      </c>
      <c r="M9675" s="141" t="s">
        <v>268</v>
      </c>
      <c r="N9675" s="141" t="s">
        <v>303</v>
      </c>
      <c r="O9675" s="141" t="s">
        <v>287</v>
      </c>
      <c r="P9675" s="141" t="s">
        <v>3282</v>
      </c>
      <c r="Q9675" s="141" t="s">
        <v>288</v>
      </c>
      <c r="R9675" s="141" t="s">
        <v>3468</v>
      </c>
      <c r="S9675" s="148" t="s">
        <v>3280</v>
      </c>
      <c r="T9675" s="147">
        <v>1400000</v>
      </c>
      <c r="U9675" s="147">
        <v>622655</v>
      </c>
      <c r="V9675" s="147">
        <v>347145</v>
      </c>
      <c r="W9675" s="147">
        <v>296115</v>
      </c>
    </row>
    <row r="9676" spans="1:23">
      <c r="A9676" s="141" t="s">
        <v>3465</v>
      </c>
      <c r="B9676" s="141" t="s">
        <v>284</v>
      </c>
      <c r="C9676" s="141" t="s">
        <v>3457</v>
      </c>
      <c r="D9676" s="141" t="s">
        <v>3455</v>
      </c>
      <c r="E9676" s="141" t="s">
        <v>4015</v>
      </c>
      <c r="F9676" s="141" t="s">
        <v>4020</v>
      </c>
      <c r="G9676" s="141" t="s">
        <v>63</v>
      </c>
      <c r="H9676" s="141" t="s">
        <v>3488</v>
      </c>
      <c r="I9676" s="141" t="s">
        <v>3495</v>
      </c>
      <c r="J9676" s="141" t="s">
        <v>136</v>
      </c>
      <c r="K9676" s="141" t="s">
        <v>137</v>
      </c>
      <c r="L9676" s="141" t="s">
        <v>3969</v>
      </c>
      <c r="M9676" s="141" t="s">
        <v>268</v>
      </c>
      <c r="N9676" s="141" t="s">
        <v>303</v>
      </c>
      <c r="O9676" s="141" t="s">
        <v>289</v>
      </c>
      <c r="P9676" s="141" t="s">
        <v>3282</v>
      </c>
      <c r="Q9676" s="141" t="s">
        <v>288</v>
      </c>
      <c r="R9676" s="141" t="s">
        <v>3468</v>
      </c>
      <c r="S9676" s="148" t="s">
        <v>3280</v>
      </c>
      <c r="T9676" s="147">
        <v>0</v>
      </c>
      <c r="U9676" s="147">
        <v>57418200</v>
      </c>
      <c r="V9676" s="147">
        <v>43742547.340000004</v>
      </c>
      <c r="W9676" s="147">
        <v>38742547.340000004</v>
      </c>
    </row>
    <row r="9677" spans="1:23">
      <c r="A9677" s="141" t="s">
        <v>3465</v>
      </c>
      <c r="B9677" s="141" t="s">
        <v>284</v>
      </c>
      <c r="C9677" s="141" t="s">
        <v>3457</v>
      </c>
      <c r="D9677" s="141" t="s">
        <v>3455</v>
      </c>
      <c r="E9677" s="141" t="s">
        <v>4015</v>
      </c>
      <c r="F9677" s="141" t="s">
        <v>4020</v>
      </c>
      <c r="G9677" s="141" t="s">
        <v>63</v>
      </c>
      <c r="H9677" s="141" t="s">
        <v>3488</v>
      </c>
      <c r="I9677" s="141" t="s">
        <v>3495</v>
      </c>
      <c r="J9677" s="141" t="s">
        <v>136</v>
      </c>
      <c r="K9677" s="141" t="s">
        <v>141</v>
      </c>
      <c r="L9677" s="141" t="s">
        <v>3969</v>
      </c>
      <c r="M9677" s="141" t="s">
        <v>268</v>
      </c>
      <c r="N9677" s="141" t="s">
        <v>303</v>
      </c>
      <c r="O9677" s="141" t="s">
        <v>287</v>
      </c>
      <c r="P9677" s="141" t="s">
        <v>3282</v>
      </c>
      <c r="Q9677" s="141" t="s">
        <v>288</v>
      </c>
      <c r="R9677" s="141" t="s">
        <v>3468</v>
      </c>
      <c r="S9677" s="148" t="s">
        <v>3280</v>
      </c>
      <c r="T9677" s="147">
        <v>0</v>
      </c>
      <c r="U9677" s="147">
        <v>5000000</v>
      </c>
      <c r="V9677" s="147">
        <v>4882453.2</v>
      </c>
      <c r="W9677" s="147">
        <v>4882453.2</v>
      </c>
    </row>
    <row r="9678" spans="1:23">
      <c r="A9678" s="141" t="s">
        <v>3465</v>
      </c>
      <c r="B9678" s="141" t="s">
        <v>284</v>
      </c>
      <c r="C9678" s="141" t="s">
        <v>3457</v>
      </c>
      <c r="D9678" s="141" t="s">
        <v>3455</v>
      </c>
      <c r="E9678" s="141" t="s">
        <v>4015</v>
      </c>
      <c r="F9678" s="141" t="s">
        <v>4020</v>
      </c>
      <c r="G9678" s="141" t="s">
        <v>63</v>
      </c>
      <c r="H9678" s="141" t="s">
        <v>4003</v>
      </c>
      <c r="I9678" s="141" t="s">
        <v>3495</v>
      </c>
      <c r="J9678" s="141" t="s">
        <v>142</v>
      </c>
      <c r="K9678" s="141" t="s">
        <v>143</v>
      </c>
      <c r="L9678" s="141" t="s">
        <v>3969</v>
      </c>
      <c r="M9678" s="141" t="s">
        <v>268</v>
      </c>
      <c r="N9678" s="141" t="s">
        <v>303</v>
      </c>
      <c r="O9678" s="141" t="s">
        <v>287</v>
      </c>
      <c r="P9678" s="141" t="s">
        <v>3282</v>
      </c>
      <c r="Q9678" s="141" t="s">
        <v>288</v>
      </c>
      <c r="R9678" s="141" t="s">
        <v>3468</v>
      </c>
      <c r="S9678" s="148" t="s">
        <v>3280</v>
      </c>
      <c r="T9678" s="147">
        <v>100000</v>
      </c>
      <c r="U9678" s="147">
        <v>100000</v>
      </c>
      <c r="V9678" s="147">
        <v>59733.96</v>
      </c>
      <c r="W9678" s="147">
        <v>59733.96</v>
      </c>
    </row>
    <row r="9679" spans="1:23">
      <c r="A9679" s="141" t="s">
        <v>3465</v>
      </c>
      <c r="B9679" s="141" t="s">
        <v>284</v>
      </c>
      <c r="C9679" s="141" t="s">
        <v>3457</v>
      </c>
      <c r="D9679" s="141" t="s">
        <v>3455</v>
      </c>
      <c r="E9679" s="141" t="s">
        <v>4015</v>
      </c>
      <c r="F9679" s="141" t="s">
        <v>4020</v>
      </c>
      <c r="G9679" s="141" t="s">
        <v>64</v>
      </c>
      <c r="H9679" s="141" t="s">
        <v>3482</v>
      </c>
      <c r="I9679" s="141" t="s">
        <v>3495</v>
      </c>
      <c r="J9679" s="141" t="s">
        <v>118</v>
      </c>
      <c r="K9679" s="141" t="s">
        <v>119</v>
      </c>
      <c r="L9679" s="141" t="s">
        <v>3969</v>
      </c>
      <c r="M9679" s="141" t="s">
        <v>268</v>
      </c>
      <c r="N9679" s="141" t="s">
        <v>303</v>
      </c>
      <c r="O9679" s="141" t="s">
        <v>287</v>
      </c>
      <c r="P9679" s="141" t="s">
        <v>3282</v>
      </c>
      <c r="Q9679" s="141" t="s">
        <v>288</v>
      </c>
      <c r="R9679" s="141" t="s">
        <v>3468</v>
      </c>
      <c r="S9679" s="148" t="s">
        <v>3280</v>
      </c>
      <c r="T9679" s="147">
        <v>845516</v>
      </c>
      <c r="U9679" s="147">
        <v>845516</v>
      </c>
      <c r="V9679" s="147">
        <v>0</v>
      </c>
      <c r="W9679" s="147">
        <v>0</v>
      </c>
    </row>
    <row r="9680" spans="1:23">
      <c r="A9680" s="141" t="s">
        <v>3465</v>
      </c>
      <c r="B9680" s="141" t="s">
        <v>284</v>
      </c>
      <c r="C9680" s="141" t="s">
        <v>3457</v>
      </c>
      <c r="D9680" s="141" t="s">
        <v>3455</v>
      </c>
      <c r="E9680" s="141" t="s">
        <v>4015</v>
      </c>
      <c r="F9680" s="141" t="s">
        <v>4020</v>
      </c>
      <c r="G9680" s="141" t="s">
        <v>64</v>
      </c>
      <c r="H9680" s="141" t="s">
        <v>3482</v>
      </c>
      <c r="I9680" s="141" t="s">
        <v>3495</v>
      </c>
      <c r="J9680" s="141" t="s">
        <v>118</v>
      </c>
      <c r="K9680" s="141" t="s">
        <v>119</v>
      </c>
      <c r="L9680" s="141" t="s">
        <v>3969</v>
      </c>
      <c r="M9680" s="141" t="s">
        <v>268</v>
      </c>
      <c r="N9680" s="141" t="s">
        <v>303</v>
      </c>
      <c r="O9680" s="141" t="s">
        <v>289</v>
      </c>
      <c r="P9680" s="141" t="s">
        <v>3282</v>
      </c>
      <c r="Q9680" s="141" t="s">
        <v>288</v>
      </c>
      <c r="R9680" s="141" t="s">
        <v>3468</v>
      </c>
      <c r="S9680" s="148" t="s">
        <v>3280</v>
      </c>
      <c r="T9680" s="147">
        <v>1000000</v>
      </c>
      <c r="U9680" s="147">
        <v>1600000</v>
      </c>
      <c r="V9680" s="147">
        <v>1586607.5</v>
      </c>
      <c r="W9680" s="147">
        <v>585057.5</v>
      </c>
    </row>
    <row r="9681" spans="1:23">
      <c r="A9681" s="141" t="s">
        <v>3465</v>
      </c>
      <c r="B9681" s="141" t="s">
        <v>284</v>
      </c>
      <c r="C9681" s="141" t="s">
        <v>3457</v>
      </c>
      <c r="D9681" s="141" t="s">
        <v>3455</v>
      </c>
      <c r="E9681" s="141" t="s">
        <v>4015</v>
      </c>
      <c r="F9681" s="141" t="s">
        <v>4020</v>
      </c>
      <c r="G9681" s="141" t="s">
        <v>64</v>
      </c>
      <c r="H9681" s="141" t="s">
        <v>4034</v>
      </c>
      <c r="I9681" s="141" t="s">
        <v>3514</v>
      </c>
      <c r="J9681" s="141" t="s">
        <v>184</v>
      </c>
      <c r="K9681" s="141" t="s">
        <v>187</v>
      </c>
      <c r="L9681" s="141" t="s">
        <v>3969</v>
      </c>
      <c r="M9681" s="141" t="s">
        <v>268</v>
      </c>
      <c r="N9681" s="141" t="s">
        <v>303</v>
      </c>
      <c r="O9681" s="141" t="s">
        <v>287</v>
      </c>
      <c r="P9681" s="141" t="s">
        <v>3282</v>
      </c>
      <c r="Q9681" s="141" t="s">
        <v>288</v>
      </c>
      <c r="R9681" s="141" t="s">
        <v>3468</v>
      </c>
      <c r="S9681" s="148" t="s">
        <v>3280</v>
      </c>
      <c r="T9681" s="147">
        <v>86000</v>
      </c>
      <c r="U9681" s="147">
        <v>52153.26</v>
      </c>
      <c r="V9681" s="147">
        <v>0</v>
      </c>
      <c r="W9681" s="147">
        <v>0</v>
      </c>
    </row>
    <row r="9682" spans="1:23">
      <c r="A9682" s="141" t="s">
        <v>3465</v>
      </c>
      <c r="B9682" s="141" t="s">
        <v>284</v>
      </c>
      <c r="C9682" s="141" t="s">
        <v>3457</v>
      </c>
      <c r="D9682" s="141" t="s">
        <v>3455</v>
      </c>
      <c r="E9682" s="141" t="s">
        <v>4015</v>
      </c>
      <c r="F9682" s="141" t="s">
        <v>4020</v>
      </c>
      <c r="G9682" s="141" t="s">
        <v>64</v>
      </c>
      <c r="H9682" s="141" t="s">
        <v>4033</v>
      </c>
      <c r="I9682" s="141" t="s">
        <v>3495</v>
      </c>
      <c r="J9682" s="141" t="s">
        <v>118</v>
      </c>
      <c r="K9682" s="141" t="s">
        <v>119</v>
      </c>
      <c r="L9682" s="141" t="s">
        <v>3969</v>
      </c>
      <c r="M9682" s="141" t="s">
        <v>268</v>
      </c>
      <c r="N9682" s="141" t="s">
        <v>303</v>
      </c>
      <c r="O9682" s="141" t="s">
        <v>287</v>
      </c>
      <c r="P9682" s="141" t="s">
        <v>3282</v>
      </c>
      <c r="Q9682" s="141" t="s">
        <v>288</v>
      </c>
      <c r="R9682" s="141" t="s">
        <v>3468</v>
      </c>
      <c r="S9682" s="148" t="s">
        <v>3280</v>
      </c>
      <c r="T9682" s="147">
        <v>100000</v>
      </c>
      <c r="U9682" s="147">
        <v>0</v>
      </c>
      <c r="V9682" s="147">
        <v>0</v>
      </c>
      <c r="W9682" s="147">
        <v>0</v>
      </c>
    </row>
    <row r="9683" spans="1:23">
      <c r="A9683" s="141" t="s">
        <v>3465</v>
      </c>
      <c r="B9683" s="141" t="s">
        <v>284</v>
      </c>
      <c r="C9683" s="141" t="s">
        <v>3457</v>
      </c>
      <c r="D9683" s="141" t="s">
        <v>3455</v>
      </c>
      <c r="E9683" s="141" t="s">
        <v>4015</v>
      </c>
      <c r="F9683" s="141" t="s">
        <v>4020</v>
      </c>
      <c r="G9683" s="141" t="s">
        <v>65</v>
      </c>
      <c r="H9683" s="141" t="s">
        <v>3961</v>
      </c>
      <c r="I9683" s="141" t="s">
        <v>3495</v>
      </c>
      <c r="J9683" s="141" t="s">
        <v>146</v>
      </c>
      <c r="K9683" s="141" t="s">
        <v>148</v>
      </c>
      <c r="L9683" s="141" t="s">
        <v>3969</v>
      </c>
      <c r="M9683" s="141" t="s">
        <v>268</v>
      </c>
      <c r="N9683" s="141" t="s">
        <v>303</v>
      </c>
      <c r="O9683" s="141" t="s">
        <v>287</v>
      </c>
      <c r="P9683" s="141" t="s">
        <v>3282</v>
      </c>
      <c r="Q9683" s="141" t="s">
        <v>288</v>
      </c>
      <c r="R9683" s="141" t="s">
        <v>3468</v>
      </c>
      <c r="S9683" s="148" t="s">
        <v>3280</v>
      </c>
      <c r="T9683" s="147">
        <v>5019550</v>
      </c>
      <c r="U9683" s="147">
        <v>4599550</v>
      </c>
      <c r="V9683" s="147">
        <v>1014400</v>
      </c>
      <c r="W9683" s="147">
        <v>0</v>
      </c>
    </row>
    <row r="9684" spans="1:23">
      <c r="A9684" s="141" t="s">
        <v>3465</v>
      </c>
      <c r="B9684" s="141" t="s">
        <v>284</v>
      </c>
      <c r="C9684" s="141" t="s">
        <v>3457</v>
      </c>
      <c r="D9684" s="141" t="s">
        <v>3455</v>
      </c>
      <c r="E9684" s="141" t="s">
        <v>4015</v>
      </c>
      <c r="F9684" s="141" t="s">
        <v>4020</v>
      </c>
      <c r="G9684" s="141" t="s">
        <v>65</v>
      </c>
      <c r="H9684" s="141" t="s">
        <v>3961</v>
      </c>
      <c r="I9684" s="141" t="s">
        <v>3495</v>
      </c>
      <c r="J9684" s="141" t="s">
        <v>146</v>
      </c>
      <c r="K9684" s="141" t="s">
        <v>148</v>
      </c>
      <c r="L9684" s="141" t="s">
        <v>3969</v>
      </c>
      <c r="M9684" s="141" t="s">
        <v>268</v>
      </c>
      <c r="N9684" s="141" t="s">
        <v>303</v>
      </c>
      <c r="O9684" s="141" t="s">
        <v>289</v>
      </c>
      <c r="P9684" s="141" t="s">
        <v>3282</v>
      </c>
      <c r="Q9684" s="141" t="s">
        <v>288</v>
      </c>
      <c r="R9684" s="141" t="s">
        <v>3468</v>
      </c>
      <c r="S9684" s="148" t="s">
        <v>3280</v>
      </c>
      <c r="T9684" s="147">
        <v>1000000</v>
      </c>
      <c r="U9684" s="147">
        <v>1000000</v>
      </c>
      <c r="V9684" s="147">
        <v>0</v>
      </c>
      <c r="W9684" s="147">
        <v>0</v>
      </c>
    </row>
    <row r="9685" spans="1:23">
      <c r="A9685" s="141" t="s">
        <v>3465</v>
      </c>
      <c r="B9685" s="141" t="s">
        <v>284</v>
      </c>
      <c r="C9685" s="141" t="s">
        <v>3457</v>
      </c>
      <c r="D9685" s="141" t="s">
        <v>3455</v>
      </c>
      <c r="E9685" s="141" t="s">
        <v>4015</v>
      </c>
      <c r="F9685" s="141" t="s">
        <v>4020</v>
      </c>
      <c r="G9685" s="141" t="s">
        <v>65</v>
      </c>
      <c r="H9685" s="141" t="s">
        <v>3989</v>
      </c>
      <c r="I9685" s="141" t="s">
        <v>3495</v>
      </c>
      <c r="J9685" s="141" t="s">
        <v>146</v>
      </c>
      <c r="K9685" s="141" t="s">
        <v>148</v>
      </c>
      <c r="L9685" s="141" t="s">
        <v>3969</v>
      </c>
      <c r="M9685" s="141" t="s">
        <v>268</v>
      </c>
      <c r="N9685" s="141" t="s">
        <v>303</v>
      </c>
      <c r="O9685" s="141" t="s">
        <v>289</v>
      </c>
      <c r="P9685" s="141" t="s">
        <v>3282</v>
      </c>
      <c r="Q9685" s="141" t="s">
        <v>288</v>
      </c>
      <c r="R9685" s="141" t="s">
        <v>3468</v>
      </c>
      <c r="S9685" s="148" t="s">
        <v>3280</v>
      </c>
      <c r="T9685" s="147">
        <v>2600000</v>
      </c>
      <c r="U9685" s="147">
        <v>600000</v>
      </c>
      <c r="V9685" s="147">
        <v>0</v>
      </c>
      <c r="W9685" s="147">
        <v>0</v>
      </c>
    </row>
    <row r="9686" spans="1:23">
      <c r="A9686" s="141" t="s">
        <v>3465</v>
      </c>
      <c r="B9686" s="141" t="s">
        <v>284</v>
      </c>
      <c r="C9686" s="141" t="s">
        <v>3457</v>
      </c>
      <c r="D9686" s="141" t="s">
        <v>3455</v>
      </c>
      <c r="E9686" s="141" t="s">
        <v>4015</v>
      </c>
      <c r="F9686" s="141" t="s">
        <v>4020</v>
      </c>
      <c r="G9686" s="141" t="s">
        <v>67</v>
      </c>
      <c r="H9686" s="141" t="s">
        <v>3516</v>
      </c>
      <c r="I9686" s="141" t="s">
        <v>3514</v>
      </c>
      <c r="J9686" s="141" t="s">
        <v>207</v>
      </c>
      <c r="K9686" s="141" t="s">
        <v>209</v>
      </c>
      <c r="L9686" s="141" t="s">
        <v>3969</v>
      </c>
      <c r="M9686" s="141" t="s">
        <v>268</v>
      </c>
      <c r="N9686" s="141" t="s">
        <v>303</v>
      </c>
      <c r="O9686" s="141" t="s">
        <v>287</v>
      </c>
      <c r="P9686" s="141" t="s">
        <v>3282</v>
      </c>
      <c r="Q9686" s="141" t="s">
        <v>288</v>
      </c>
      <c r="R9686" s="141" t="s">
        <v>3468</v>
      </c>
      <c r="S9686" s="148" t="s">
        <v>3280</v>
      </c>
      <c r="T9686" s="147">
        <v>0</v>
      </c>
      <c r="U9686" s="147">
        <v>454300</v>
      </c>
      <c r="V9686" s="147">
        <v>0</v>
      </c>
      <c r="W9686" s="147">
        <v>0</v>
      </c>
    </row>
    <row r="9687" spans="1:23">
      <c r="A9687" s="141" t="s">
        <v>3465</v>
      </c>
      <c r="B9687" s="141" t="s">
        <v>284</v>
      </c>
      <c r="C9687" s="141" t="s">
        <v>3457</v>
      </c>
      <c r="D9687" s="141" t="s">
        <v>3455</v>
      </c>
      <c r="E9687" s="141" t="s">
        <v>4015</v>
      </c>
      <c r="F9687" s="141" t="s">
        <v>4020</v>
      </c>
      <c r="G9687" s="141" t="s">
        <v>67</v>
      </c>
      <c r="H9687" s="141" t="s">
        <v>3516</v>
      </c>
      <c r="I9687" s="141" t="s">
        <v>3514</v>
      </c>
      <c r="J9687" s="141" t="s">
        <v>207</v>
      </c>
      <c r="K9687" s="141" t="s">
        <v>210</v>
      </c>
      <c r="L9687" s="141" t="s">
        <v>3969</v>
      </c>
      <c r="M9687" s="141" t="s">
        <v>268</v>
      </c>
      <c r="N9687" s="141" t="s">
        <v>303</v>
      </c>
      <c r="O9687" s="141" t="s">
        <v>287</v>
      </c>
      <c r="P9687" s="141" t="s">
        <v>3282</v>
      </c>
      <c r="Q9687" s="141" t="s">
        <v>288</v>
      </c>
      <c r="R9687" s="141" t="s">
        <v>3468</v>
      </c>
      <c r="S9687" s="148" t="s">
        <v>3280</v>
      </c>
      <c r="T9687" s="147">
        <v>0</v>
      </c>
      <c r="U9687" s="147">
        <v>0</v>
      </c>
      <c r="V9687" s="147">
        <v>0</v>
      </c>
      <c r="W9687" s="147">
        <v>0</v>
      </c>
    </row>
    <row r="9688" spans="1:23">
      <c r="A9688" s="141" t="s">
        <v>3465</v>
      </c>
      <c r="B9688" s="141" t="s">
        <v>284</v>
      </c>
      <c r="C9688" s="141" t="s">
        <v>3457</v>
      </c>
      <c r="D9688" s="141" t="s">
        <v>3455</v>
      </c>
      <c r="E9688" s="141" t="s">
        <v>4015</v>
      </c>
      <c r="F9688" s="141" t="s">
        <v>4020</v>
      </c>
      <c r="G9688" s="141" t="s">
        <v>68</v>
      </c>
      <c r="H9688" s="141" t="s">
        <v>4032</v>
      </c>
      <c r="I9688" s="141" t="s">
        <v>3514</v>
      </c>
      <c r="J9688" s="141" t="s">
        <v>184</v>
      </c>
      <c r="K9688" s="141" t="s">
        <v>187</v>
      </c>
      <c r="L9688" s="141" t="s">
        <v>3969</v>
      </c>
      <c r="M9688" s="141" t="s">
        <v>268</v>
      </c>
      <c r="N9688" s="141" t="s">
        <v>303</v>
      </c>
      <c r="O9688" s="141" t="s">
        <v>287</v>
      </c>
      <c r="P9688" s="141" t="s">
        <v>3282</v>
      </c>
      <c r="Q9688" s="141" t="s">
        <v>288</v>
      </c>
      <c r="R9688" s="141" t="s">
        <v>3468</v>
      </c>
      <c r="S9688" s="148" t="s">
        <v>3280</v>
      </c>
      <c r="T9688" s="147">
        <v>10000</v>
      </c>
      <c r="U9688" s="147">
        <v>10000</v>
      </c>
      <c r="V9688" s="147">
        <v>0</v>
      </c>
      <c r="W9688" s="147">
        <v>0</v>
      </c>
    </row>
    <row r="9689" spans="1:23">
      <c r="A9689" s="141" t="s">
        <v>3465</v>
      </c>
      <c r="B9689" s="141" t="s">
        <v>284</v>
      </c>
      <c r="C9689" s="141" t="s">
        <v>3457</v>
      </c>
      <c r="D9689" s="141" t="s">
        <v>3455</v>
      </c>
      <c r="E9689" s="141" t="s">
        <v>4015</v>
      </c>
      <c r="F9689" s="141" t="s">
        <v>4020</v>
      </c>
      <c r="G9689" s="141" t="s">
        <v>69</v>
      </c>
      <c r="H9689" s="141" t="s">
        <v>4009</v>
      </c>
      <c r="I9689" s="141" t="s">
        <v>3514</v>
      </c>
      <c r="J9689" s="141" t="s">
        <v>3958</v>
      </c>
      <c r="K9689" s="141" t="s">
        <v>204</v>
      </c>
      <c r="L9689" s="141" t="s">
        <v>3969</v>
      </c>
      <c r="M9689" s="141" t="s">
        <v>268</v>
      </c>
      <c r="N9689" s="141" t="s">
        <v>303</v>
      </c>
      <c r="O9689" s="141" t="s">
        <v>287</v>
      </c>
      <c r="P9689" s="141" t="s">
        <v>3282</v>
      </c>
      <c r="Q9689" s="141" t="s">
        <v>288</v>
      </c>
      <c r="R9689" s="141" t="s">
        <v>3468</v>
      </c>
      <c r="S9689" s="148" t="s">
        <v>3280</v>
      </c>
      <c r="T9689" s="147">
        <v>740000</v>
      </c>
      <c r="U9689" s="147">
        <v>0</v>
      </c>
      <c r="V9689" s="147">
        <v>0</v>
      </c>
      <c r="W9689" s="147">
        <v>0</v>
      </c>
    </row>
    <row r="9690" spans="1:23">
      <c r="A9690" s="141" t="s">
        <v>3465</v>
      </c>
      <c r="B9690" s="141" t="s">
        <v>284</v>
      </c>
      <c r="C9690" s="141" t="s">
        <v>3457</v>
      </c>
      <c r="D9690" s="141" t="s">
        <v>3455</v>
      </c>
      <c r="E9690" s="141" t="s">
        <v>4015</v>
      </c>
      <c r="F9690" s="141" t="s">
        <v>4020</v>
      </c>
      <c r="G9690" s="141" t="s">
        <v>70</v>
      </c>
      <c r="H9690" s="141" t="s">
        <v>3499</v>
      </c>
      <c r="I9690" s="141" t="s">
        <v>3498</v>
      </c>
      <c r="J9690" s="141" t="s">
        <v>150</v>
      </c>
      <c r="K9690" s="141" t="s">
        <v>152</v>
      </c>
      <c r="L9690" s="141" t="s">
        <v>3969</v>
      </c>
      <c r="M9690" s="141" t="s">
        <v>268</v>
      </c>
      <c r="N9690" s="141" t="s">
        <v>303</v>
      </c>
      <c r="O9690" s="141" t="s">
        <v>287</v>
      </c>
      <c r="P9690" s="141" t="s">
        <v>3282</v>
      </c>
      <c r="Q9690" s="141" t="s">
        <v>288</v>
      </c>
      <c r="R9690" s="141" t="s">
        <v>3468</v>
      </c>
      <c r="S9690" s="148" t="s">
        <v>3280</v>
      </c>
      <c r="T9690" s="147">
        <v>5200000</v>
      </c>
      <c r="U9690" s="147">
        <v>0</v>
      </c>
      <c r="V9690" s="147">
        <v>0</v>
      </c>
      <c r="W9690" s="147">
        <v>0</v>
      </c>
    </row>
    <row r="9691" spans="1:23">
      <c r="A9691" s="141" t="s">
        <v>3465</v>
      </c>
      <c r="B9691" s="141" t="s">
        <v>284</v>
      </c>
      <c r="C9691" s="141" t="s">
        <v>3457</v>
      </c>
      <c r="D9691" s="141" t="s">
        <v>3455</v>
      </c>
      <c r="E9691" s="141" t="s">
        <v>4015</v>
      </c>
      <c r="F9691" s="141" t="s">
        <v>4020</v>
      </c>
      <c r="G9691" s="141" t="s">
        <v>70</v>
      </c>
      <c r="H9691" s="141" t="s">
        <v>3499</v>
      </c>
      <c r="I9691" s="141" t="s">
        <v>3498</v>
      </c>
      <c r="J9691" s="141" t="s">
        <v>154</v>
      </c>
      <c r="K9691" s="141" t="s">
        <v>160</v>
      </c>
      <c r="L9691" s="141" t="s">
        <v>3969</v>
      </c>
      <c r="M9691" s="141" t="s">
        <v>268</v>
      </c>
      <c r="N9691" s="141" t="s">
        <v>303</v>
      </c>
      <c r="O9691" s="141" t="s">
        <v>287</v>
      </c>
      <c r="P9691" s="141" t="s">
        <v>3282</v>
      </c>
      <c r="Q9691" s="141" t="s">
        <v>288</v>
      </c>
      <c r="R9691" s="141" t="s">
        <v>3468</v>
      </c>
      <c r="S9691" s="148" t="s">
        <v>3280</v>
      </c>
      <c r="T9691" s="147">
        <v>225000</v>
      </c>
      <c r="U9691" s="147">
        <v>0</v>
      </c>
      <c r="V9691" s="147">
        <v>0</v>
      </c>
      <c r="W9691" s="147">
        <v>0</v>
      </c>
    </row>
    <row r="9692" spans="1:23">
      <c r="A9692" s="141" t="s">
        <v>3465</v>
      </c>
      <c r="B9692" s="141" t="s">
        <v>284</v>
      </c>
      <c r="C9692" s="141" t="s">
        <v>3457</v>
      </c>
      <c r="D9692" s="141" t="s">
        <v>3455</v>
      </c>
      <c r="E9692" s="141" t="s">
        <v>4015</v>
      </c>
      <c r="F9692" s="141" t="s">
        <v>4020</v>
      </c>
      <c r="G9692" s="141" t="s">
        <v>70</v>
      </c>
      <c r="H9692" s="141" t="s">
        <v>3499</v>
      </c>
      <c r="I9692" s="141" t="s">
        <v>3498</v>
      </c>
      <c r="J9692" s="141" t="s">
        <v>154</v>
      </c>
      <c r="K9692" s="141" t="s">
        <v>165</v>
      </c>
      <c r="L9692" s="141" t="s">
        <v>3969</v>
      </c>
      <c r="M9692" s="141" t="s">
        <v>268</v>
      </c>
      <c r="N9692" s="141" t="s">
        <v>303</v>
      </c>
      <c r="O9692" s="141" t="s">
        <v>287</v>
      </c>
      <c r="P9692" s="141" t="s">
        <v>3282</v>
      </c>
      <c r="Q9692" s="141" t="s">
        <v>288</v>
      </c>
      <c r="R9692" s="141" t="s">
        <v>3468</v>
      </c>
      <c r="S9692" s="148" t="s">
        <v>3280</v>
      </c>
      <c r="T9692" s="147">
        <v>1676062</v>
      </c>
      <c r="U9692" s="147">
        <v>5025243</v>
      </c>
      <c r="V9692" s="147">
        <v>4999180.55</v>
      </c>
      <c r="W9692" s="147">
        <v>299846.24</v>
      </c>
    </row>
    <row r="9693" spans="1:23">
      <c r="A9693" s="141" t="s">
        <v>3465</v>
      </c>
      <c r="B9693" s="141" t="s">
        <v>284</v>
      </c>
      <c r="C9693" s="141" t="s">
        <v>3457</v>
      </c>
      <c r="D9693" s="141" t="s">
        <v>3455</v>
      </c>
      <c r="E9693" s="141" t="s">
        <v>4015</v>
      </c>
      <c r="F9693" s="141" t="s">
        <v>4020</v>
      </c>
      <c r="G9693" s="141" t="s">
        <v>71</v>
      </c>
      <c r="H9693" s="141" t="s">
        <v>3985</v>
      </c>
      <c r="I9693" s="141" t="s">
        <v>3514</v>
      </c>
      <c r="J9693" s="141" t="s">
        <v>3600</v>
      </c>
      <c r="K9693" s="141" t="s">
        <v>192</v>
      </c>
      <c r="L9693" s="141" t="s">
        <v>3969</v>
      </c>
      <c r="M9693" s="141" t="s">
        <v>268</v>
      </c>
      <c r="N9693" s="141" t="s">
        <v>303</v>
      </c>
      <c r="O9693" s="141" t="s">
        <v>287</v>
      </c>
      <c r="P9693" s="141" t="s">
        <v>3282</v>
      </c>
      <c r="Q9693" s="141" t="s">
        <v>288</v>
      </c>
      <c r="R9693" s="141" t="s">
        <v>3468</v>
      </c>
      <c r="S9693" s="148" t="s">
        <v>3280</v>
      </c>
      <c r="T9693" s="147">
        <v>479000</v>
      </c>
      <c r="U9693" s="147">
        <v>479000</v>
      </c>
      <c r="V9693" s="147">
        <v>0</v>
      </c>
      <c r="W9693" s="147">
        <v>0</v>
      </c>
    </row>
    <row r="9694" spans="1:23">
      <c r="A9694" s="141" t="s">
        <v>3465</v>
      </c>
      <c r="B9694" s="141" t="s">
        <v>284</v>
      </c>
      <c r="C9694" s="141" t="s">
        <v>3457</v>
      </c>
      <c r="D9694" s="141" t="s">
        <v>3455</v>
      </c>
      <c r="E9694" s="141" t="s">
        <v>4015</v>
      </c>
      <c r="F9694" s="141" t="s">
        <v>4020</v>
      </c>
      <c r="G9694" s="141" t="s">
        <v>71</v>
      </c>
      <c r="H9694" s="141" t="s">
        <v>4031</v>
      </c>
      <c r="I9694" s="141" t="s">
        <v>3514</v>
      </c>
      <c r="J9694" s="141" t="s">
        <v>3600</v>
      </c>
      <c r="K9694" s="141" t="s">
        <v>194</v>
      </c>
      <c r="L9694" s="141" t="s">
        <v>3969</v>
      </c>
      <c r="M9694" s="141" t="s">
        <v>268</v>
      </c>
      <c r="N9694" s="141" t="s">
        <v>303</v>
      </c>
      <c r="O9694" s="141" t="s">
        <v>289</v>
      </c>
      <c r="P9694" s="141" t="s">
        <v>3282</v>
      </c>
      <c r="Q9694" s="141" t="s">
        <v>288</v>
      </c>
      <c r="R9694" s="141" t="s">
        <v>3468</v>
      </c>
      <c r="S9694" s="148" t="s">
        <v>3280</v>
      </c>
      <c r="T9694" s="147">
        <v>500000</v>
      </c>
      <c r="U9694" s="147">
        <v>1351294.48</v>
      </c>
      <c r="V9694" s="147">
        <v>1349579.14</v>
      </c>
      <c r="W9694" s="147">
        <v>1044294.48</v>
      </c>
    </row>
    <row r="9695" spans="1:23">
      <c r="A9695" s="141" t="s">
        <v>3465</v>
      </c>
      <c r="B9695" s="141" t="s">
        <v>284</v>
      </c>
      <c r="C9695" s="141" t="s">
        <v>3457</v>
      </c>
      <c r="D9695" s="141" t="s">
        <v>3455</v>
      </c>
      <c r="E9695" s="141" t="s">
        <v>4015</v>
      </c>
      <c r="F9695" s="141" t="s">
        <v>4020</v>
      </c>
      <c r="G9695" s="141" t="s">
        <v>71</v>
      </c>
      <c r="H9695" s="141" t="s">
        <v>4030</v>
      </c>
      <c r="I9695" s="141" t="s">
        <v>3514</v>
      </c>
      <c r="J9695" s="141" t="s">
        <v>3600</v>
      </c>
      <c r="K9695" s="141" t="s">
        <v>192</v>
      </c>
      <c r="L9695" s="141" t="s">
        <v>3969</v>
      </c>
      <c r="M9695" s="141" t="s">
        <v>268</v>
      </c>
      <c r="N9695" s="141" t="s">
        <v>303</v>
      </c>
      <c r="O9695" s="141" t="s">
        <v>287</v>
      </c>
      <c r="P9695" s="141" t="s">
        <v>3282</v>
      </c>
      <c r="Q9695" s="141" t="s">
        <v>288</v>
      </c>
      <c r="R9695" s="141" t="s">
        <v>3468</v>
      </c>
      <c r="S9695" s="148" t="s">
        <v>3280</v>
      </c>
      <c r="T9695" s="147">
        <v>1000000</v>
      </c>
      <c r="U9695" s="147">
        <v>900000</v>
      </c>
      <c r="V9695" s="147">
        <v>1746.4</v>
      </c>
      <c r="W9695" s="147">
        <v>0</v>
      </c>
    </row>
    <row r="9696" spans="1:23">
      <c r="A9696" s="141" t="s">
        <v>3465</v>
      </c>
      <c r="B9696" s="141" t="s">
        <v>284</v>
      </c>
      <c r="C9696" s="141" t="s">
        <v>3457</v>
      </c>
      <c r="D9696" s="141" t="s">
        <v>3455</v>
      </c>
      <c r="E9696" s="141" t="s">
        <v>4015</v>
      </c>
      <c r="F9696" s="141" t="s">
        <v>4020</v>
      </c>
      <c r="G9696" s="141" t="s">
        <v>71</v>
      </c>
      <c r="H9696" s="141" t="s">
        <v>4029</v>
      </c>
      <c r="I9696" s="141" t="s">
        <v>3514</v>
      </c>
      <c r="J9696" s="141" t="s">
        <v>3600</v>
      </c>
      <c r="K9696" s="141" t="s">
        <v>192</v>
      </c>
      <c r="L9696" s="141" t="s">
        <v>3969</v>
      </c>
      <c r="M9696" s="141" t="s">
        <v>268</v>
      </c>
      <c r="N9696" s="141" t="s">
        <v>303</v>
      </c>
      <c r="O9696" s="141" t="s">
        <v>287</v>
      </c>
      <c r="P9696" s="141" t="s">
        <v>3282</v>
      </c>
      <c r="Q9696" s="141" t="s">
        <v>288</v>
      </c>
      <c r="R9696" s="141" t="s">
        <v>3468</v>
      </c>
      <c r="S9696" s="148" t="s">
        <v>3280</v>
      </c>
      <c r="T9696" s="147">
        <v>0</v>
      </c>
      <c r="U9696" s="147">
        <v>100000</v>
      </c>
      <c r="V9696" s="147">
        <v>0</v>
      </c>
      <c r="W9696" s="147">
        <v>0</v>
      </c>
    </row>
    <row r="9697" spans="1:23">
      <c r="A9697" s="141" t="s">
        <v>3465</v>
      </c>
      <c r="B9697" s="141" t="s">
        <v>284</v>
      </c>
      <c r="C9697" s="141" t="s">
        <v>3457</v>
      </c>
      <c r="D9697" s="141" t="s">
        <v>3455</v>
      </c>
      <c r="E9697" s="141" t="s">
        <v>4015</v>
      </c>
      <c r="F9697" s="141" t="s">
        <v>4020</v>
      </c>
      <c r="G9697" s="141" t="s">
        <v>72</v>
      </c>
      <c r="H9697" s="141" t="s">
        <v>3530</v>
      </c>
      <c r="I9697" s="141" t="s">
        <v>3492</v>
      </c>
      <c r="J9697" s="141" t="s">
        <v>95</v>
      </c>
      <c r="K9697" s="141" t="s">
        <v>97</v>
      </c>
      <c r="L9697" s="141" t="s">
        <v>3969</v>
      </c>
      <c r="M9697" s="141" t="s">
        <v>268</v>
      </c>
      <c r="N9697" s="141" t="s">
        <v>303</v>
      </c>
      <c r="O9697" s="141" t="s">
        <v>287</v>
      </c>
      <c r="P9697" s="141" t="s">
        <v>3282</v>
      </c>
      <c r="Q9697" s="141" t="s">
        <v>288</v>
      </c>
      <c r="R9697" s="141" t="s">
        <v>3468</v>
      </c>
      <c r="S9697" s="148" t="s">
        <v>3280</v>
      </c>
      <c r="T9697" s="147">
        <v>2000000</v>
      </c>
      <c r="U9697" s="147">
        <v>1354271.96</v>
      </c>
      <c r="V9697" s="147">
        <v>1187400</v>
      </c>
      <c r="W9697" s="147">
        <v>0</v>
      </c>
    </row>
    <row r="9698" spans="1:23">
      <c r="A9698" s="141" t="s">
        <v>3465</v>
      </c>
      <c r="B9698" s="141" t="s">
        <v>284</v>
      </c>
      <c r="C9698" s="141" t="s">
        <v>3457</v>
      </c>
      <c r="D9698" s="141" t="s">
        <v>3455</v>
      </c>
      <c r="E9698" s="141" t="s">
        <v>4015</v>
      </c>
      <c r="F9698" s="141" t="s">
        <v>4020</v>
      </c>
      <c r="G9698" s="141" t="s">
        <v>72</v>
      </c>
      <c r="H9698" s="141" t="s">
        <v>3530</v>
      </c>
      <c r="I9698" s="141" t="s">
        <v>3492</v>
      </c>
      <c r="J9698" s="141" t="s">
        <v>95</v>
      </c>
      <c r="K9698" s="141" t="s">
        <v>97</v>
      </c>
      <c r="L9698" s="141" t="s">
        <v>3969</v>
      </c>
      <c r="M9698" s="141" t="s">
        <v>268</v>
      </c>
      <c r="N9698" s="141" t="s">
        <v>303</v>
      </c>
      <c r="O9698" s="141" t="s">
        <v>291</v>
      </c>
      <c r="P9698" s="141" t="s">
        <v>3282</v>
      </c>
      <c r="Q9698" s="141" t="s">
        <v>288</v>
      </c>
      <c r="R9698" s="141" t="s">
        <v>3468</v>
      </c>
      <c r="S9698" s="148" t="s">
        <v>3280</v>
      </c>
      <c r="T9698" s="147">
        <v>0</v>
      </c>
      <c r="U9698" s="147">
        <v>1500000</v>
      </c>
      <c r="V9698" s="147">
        <v>0</v>
      </c>
      <c r="W9698" s="147">
        <v>0</v>
      </c>
    </row>
    <row r="9699" spans="1:23">
      <c r="A9699" s="141" t="s">
        <v>3465</v>
      </c>
      <c r="B9699" s="141" t="s">
        <v>284</v>
      </c>
      <c r="C9699" s="141" t="s">
        <v>3457</v>
      </c>
      <c r="D9699" s="141" t="s">
        <v>3455</v>
      </c>
      <c r="E9699" s="141" t="s">
        <v>4015</v>
      </c>
      <c r="F9699" s="141" t="s">
        <v>4020</v>
      </c>
      <c r="G9699" s="141" t="s">
        <v>72</v>
      </c>
      <c r="H9699" s="141" t="s">
        <v>4028</v>
      </c>
      <c r="I9699" s="141" t="s">
        <v>3492</v>
      </c>
      <c r="J9699" s="141" t="s">
        <v>95</v>
      </c>
      <c r="K9699" s="141" t="s">
        <v>97</v>
      </c>
      <c r="L9699" s="141" t="s">
        <v>3969</v>
      </c>
      <c r="M9699" s="141" t="s">
        <v>268</v>
      </c>
      <c r="N9699" s="141" t="s">
        <v>303</v>
      </c>
      <c r="O9699" s="141" t="s">
        <v>291</v>
      </c>
      <c r="P9699" s="141" t="s">
        <v>1283</v>
      </c>
      <c r="Q9699" s="141" t="s">
        <v>288</v>
      </c>
      <c r="R9699" s="141" t="s">
        <v>3468</v>
      </c>
      <c r="S9699" s="148" t="s">
        <v>3283</v>
      </c>
      <c r="T9699" s="147">
        <v>275000</v>
      </c>
      <c r="U9699" s="147">
        <v>275000</v>
      </c>
      <c r="V9699" s="147">
        <v>0</v>
      </c>
      <c r="W9699" s="147">
        <v>0</v>
      </c>
    </row>
    <row r="9700" spans="1:23">
      <c r="A9700" s="141" t="s">
        <v>3465</v>
      </c>
      <c r="B9700" s="141" t="s">
        <v>284</v>
      </c>
      <c r="C9700" s="141" t="s">
        <v>3457</v>
      </c>
      <c r="D9700" s="141" t="s">
        <v>3455</v>
      </c>
      <c r="E9700" s="141" t="s">
        <v>4015</v>
      </c>
      <c r="F9700" s="141" t="s">
        <v>4020</v>
      </c>
      <c r="G9700" s="141" t="s">
        <v>72</v>
      </c>
      <c r="H9700" s="141" t="s">
        <v>4027</v>
      </c>
      <c r="I9700" s="141" t="s">
        <v>3514</v>
      </c>
      <c r="J9700" s="141" t="s">
        <v>3958</v>
      </c>
      <c r="K9700" s="141" t="s">
        <v>205</v>
      </c>
      <c r="L9700" s="141" t="s">
        <v>3969</v>
      </c>
      <c r="M9700" s="141" t="s">
        <v>268</v>
      </c>
      <c r="N9700" s="141" t="s">
        <v>303</v>
      </c>
      <c r="O9700" s="141" t="s">
        <v>287</v>
      </c>
      <c r="P9700" s="141" t="s">
        <v>3282</v>
      </c>
      <c r="Q9700" s="141" t="s">
        <v>288</v>
      </c>
      <c r="R9700" s="141" t="s">
        <v>3468</v>
      </c>
      <c r="S9700" s="148" t="s">
        <v>3280</v>
      </c>
      <c r="T9700" s="147">
        <v>0</v>
      </c>
      <c r="U9700" s="147">
        <v>230000</v>
      </c>
      <c r="V9700" s="147">
        <v>64758.400000000001</v>
      </c>
      <c r="W9700" s="147">
        <v>64758.400000000001</v>
      </c>
    </row>
    <row r="9701" spans="1:23">
      <c r="A9701" s="141" t="s">
        <v>3465</v>
      </c>
      <c r="B9701" s="141" t="s">
        <v>284</v>
      </c>
      <c r="C9701" s="141" t="s">
        <v>3457</v>
      </c>
      <c r="D9701" s="141" t="s">
        <v>3455</v>
      </c>
      <c r="E9701" s="141" t="s">
        <v>4015</v>
      </c>
      <c r="F9701" s="141" t="s">
        <v>4020</v>
      </c>
      <c r="G9701" s="141" t="s">
        <v>73</v>
      </c>
      <c r="H9701" s="141" t="s">
        <v>3975</v>
      </c>
      <c r="I9701" s="141" t="s">
        <v>3492</v>
      </c>
      <c r="J9701" s="141" t="s">
        <v>95</v>
      </c>
      <c r="K9701" s="141" t="s">
        <v>97</v>
      </c>
      <c r="L9701" s="141" t="s">
        <v>3969</v>
      </c>
      <c r="M9701" s="141" t="s">
        <v>268</v>
      </c>
      <c r="N9701" s="141" t="s">
        <v>286</v>
      </c>
      <c r="O9701" s="141" t="s">
        <v>287</v>
      </c>
      <c r="P9701" s="141" t="s">
        <v>3282</v>
      </c>
      <c r="Q9701" s="141" t="s">
        <v>288</v>
      </c>
      <c r="R9701" s="141" t="s">
        <v>3468</v>
      </c>
      <c r="S9701" s="148" t="s">
        <v>3280</v>
      </c>
      <c r="T9701" s="147">
        <v>700000</v>
      </c>
      <c r="U9701" s="147">
        <v>200000</v>
      </c>
      <c r="V9701" s="147">
        <v>0</v>
      </c>
      <c r="W9701" s="147">
        <v>0</v>
      </c>
    </row>
    <row r="9702" spans="1:23">
      <c r="A9702" s="141" t="s">
        <v>3465</v>
      </c>
      <c r="B9702" s="141" t="s">
        <v>284</v>
      </c>
      <c r="C9702" s="141" t="s">
        <v>3457</v>
      </c>
      <c r="D9702" s="141" t="s">
        <v>3455</v>
      </c>
      <c r="E9702" s="141" t="s">
        <v>4015</v>
      </c>
      <c r="F9702" s="141" t="s">
        <v>4020</v>
      </c>
      <c r="G9702" s="141" t="s">
        <v>73</v>
      </c>
      <c r="H9702" s="141" t="s">
        <v>3975</v>
      </c>
      <c r="I9702" s="141" t="s">
        <v>3492</v>
      </c>
      <c r="J9702" s="141" t="s">
        <v>109</v>
      </c>
      <c r="K9702" s="141" t="s">
        <v>112</v>
      </c>
      <c r="L9702" s="141" t="s">
        <v>3969</v>
      </c>
      <c r="M9702" s="141" t="s">
        <v>268</v>
      </c>
      <c r="N9702" s="141" t="s">
        <v>303</v>
      </c>
      <c r="O9702" s="141" t="s">
        <v>291</v>
      </c>
      <c r="P9702" s="141" t="s">
        <v>1292</v>
      </c>
      <c r="Q9702" s="141" t="s">
        <v>288</v>
      </c>
      <c r="R9702" s="141" t="s">
        <v>3468</v>
      </c>
      <c r="S9702" s="148" t="s">
        <v>3283</v>
      </c>
      <c r="T9702" s="147">
        <v>0</v>
      </c>
      <c r="U9702" s="147">
        <v>1870000</v>
      </c>
      <c r="V9702" s="147">
        <v>0</v>
      </c>
      <c r="W9702" s="147">
        <v>0</v>
      </c>
    </row>
    <row r="9703" spans="1:23">
      <c r="A9703" s="141" t="s">
        <v>3465</v>
      </c>
      <c r="B9703" s="141" t="s">
        <v>284</v>
      </c>
      <c r="C9703" s="141" t="s">
        <v>3457</v>
      </c>
      <c r="D9703" s="141" t="s">
        <v>3455</v>
      </c>
      <c r="E9703" s="141" t="s">
        <v>4015</v>
      </c>
      <c r="F9703" s="141" t="s">
        <v>4020</v>
      </c>
      <c r="G9703" s="141" t="s">
        <v>73</v>
      </c>
      <c r="H9703" s="141" t="s">
        <v>4026</v>
      </c>
      <c r="I9703" s="141" t="s">
        <v>3495</v>
      </c>
      <c r="J9703" s="141" t="s">
        <v>142</v>
      </c>
      <c r="K9703" s="141" t="s">
        <v>143</v>
      </c>
      <c r="L9703" s="141" t="s">
        <v>3969</v>
      </c>
      <c r="M9703" s="141" t="s">
        <v>268</v>
      </c>
      <c r="N9703" s="141" t="s">
        <v>303</v>
      </c>
      <c r="O9703" s="141" t="s">
        <v>287</v>
      </c>
      <c r="P9703" s="141" t="s">
        <v>3282</v>
      </c>
      <c r="Q9703" s="141" t="s">
        <v>288</v>
      </c>
      <c r="R9703" s="141" t="s">
        <v>3468</v>
      </c>
      <c r="S9703" s="148" t="s">
        <v>3280</v>
      </c>
      <c r="T9703" s="147">
        <v>50000</v>
      </c>
      <c r="U9703" s="147">
        <v>1350000</v>
      </c>
      <c r="V9703" s="147">
        <v>0.01</v>
      </c>
      <c r="W9703" s="147">
        <v>0</v>
      </c>
    </row>
    <row r="9704" spans="1:23">
      <c r="A9704" s="141" t="s">
        <v>3465</v>
      </c>
      <c r="B9704" s="141" t="s">
        <v>284</v>
      </c>
      <c r="C9704" s="141" t="s">
        <v>3457</v>
      </c>
      <c r="D9704" s="141" t="s">
        <v>3455</v>
      </c>
      <c r="E9704" s="141" t="s">
        <v>4015</v>
      </c>
      <c r="F9704" s="141" t="s">
        <v>4020</v>
      </c>
      <c r="G9704" s="141" t="s">
        <v>74</v>
      </c>
      <c r="H9704" s="141" t="s">
        <v>3973</v>
      </c>
      <c r="I9704" s="141" t="s">
        <v>3495</v>
      </c>
      <c r="J9704" s="141" t="s">
        <v>129</v>
      </c>
      <c r="K9704" s="141" t="s">
        <v>133</v>
      </c>
      <c r="L9704" s="141" t="s">
        <v>3969</v>
      </c>
      <c r="M9704" s="141" t="s">
        <v>268</v>
      </c>
      <c r="N9704" s="141" t="s">
        <v>303</v>
      </c>
      <c r="O9704" s="141" t="s">
        <v>287</v>
      </c>
      <c r="P9704" s="141" t="s">
        <v>3282</v>
      </c>
      <c r="Q9704" s="141" t="s">
        <v>288</v>
      </c>
      <c r="R9704" s="141" t="s">
        <v>3468</v>
      </c>
      <c r="S9704" s="148" t="s">
        <v>3280</v>
      </c>
      <c r="T9704" s="147">
        <v>2500000</v>
      </c>
      <c r="U9704" s="147">
        <v>516061</v>
      </c>
      <c r="V9704" s="147">
        <v>0</v>
      </c>
      <c r="W9704" s="147">
        <v>0</v>
      </c>
    </row>
    <row r="9705" spans="1:23">
      <c r="A9705" s="141" t="s">
        <v>3465</v>
      </c>
      <c r="B9705" s="141" t="s">
        <v>284</v>
      </c>
      <c r="C9705" s="141" t="s">
        <v>3457</v>
      </c>
      <c r="D9705" s="141" t="s">
        <v>3455</v>
      </c>
      <c r="E9705" s="141" t="s">
        <v>4015</v>
      </c>
      <c r="F9705" s="141" t="s">
        <v>4020</v>
      </c>
      <c r="G9705" s="141" t="s">
        <v>74</v>
      </c>
      <c r="H9705" s="141" t="s">
        <v>4025</v>
      </c>
      <c r="I9705" s="141" t="s">
        <v>3495</v>
      </c>
      <c r="J9705" s="141" t="s">
        <v>134</v>
      </c>
      <c r="K9705" s="141" t="s">
        <v>135</v>
      </c>
      <c r="L9705" s="141" t="s">
        <v>3969</v>
      </c>
      <c r="M9705" s="141" t="s">
        <v>268</v>
      </c>
      <c r="N9705" s="141" t="s">
        <v>303</v>
      </c>
      <c r="O9705" s="141" t="s">
        <v>289</v>
      </c>
      <c r="P9705" s="141" t="s">
        <v>3282</v>
      </c>
      <c r="Q9705" s="141" t="s">
        <v>288</v>
      </c>
      <c r="R9705" s="141" t="s">
        <v>3468</v>
      </c>
      <c r="S9705" s="148" t="s">
        <v>3280</v>
      </c>
      <c r="T9705" s="147">
        <v>2099000</v>
      </c>
      <c r="U9705" s="147">
        <v>2099000</v>
      </c>
      <c r="V9705" s="147">
        <v>2099000</v>
      </c>
      <c r="W9705" s="147">
        <v>2099000</v>
      </c>
    </row>
    <row r="9706" spans="1:23">
      <c r="A9706" s="141" t="s">
        <v>3465</v>
      </c>
      <c r="B9706" s="141" t="s">
        <v>284</v>
      </c>
      <c r="C9706" s="141" t="s">
        <v>3457</v>
      </c>
      <c r="D9706" s="141" t="s">
        <v>3455</v>
      </c>
      <c r="E9706" s="141" t="s">
        <v>4015</v>
      </c>
      <c r="F9706" s="141" t="s">
        <v>4020</v>
      </c>
      <c r="G9706" s="141" t="s">
        <v>75</v>
      </c>
      <c r="H9706" s="141" t="s">
        <v>3515</v>
      </c>
      <c r="I9706" s="141" t="s">
        <v>3514</v>
      </c>
      <c r="J9706" s="141" t="s">
        <v>3958</v>
      </c>
      <c r="K9706" s="141" t="s">
        <v>203</v>
      </c>
      <c r="L9706" s="141" t="s">
        <v>3969</v>
      </c>
      <c r="M9706" s="141" t="s">
        <v>268</v>
      </c>
      <c r="N9706" s="141" t="s">
        <v>303</v>
      </c>
      <c r="O9706" s="141" t="s">
        <v>287</v>
      </c>
      <c r="P9706" s="141" t="s">
        <v>3282</v>
      </c>
      <c r="Q9706" s="141" t="s">
        <v>288</v>
      </c>
      <c r="R9706" s="141" t="s">
        <v>3468</v>
      </c>
      <c r="S9706" s="148" t="s">
        <v>3280</v>
      </c>
      <c r="T9706" s="147">
        <v>100000</v>
      </c>
      <c r="U9706" s="147">
        <v>50000</v>
      </c>
      <c r="V9706" s="147">
        <v>0</v>
      </c>
      <c r="W9706" s="147">
        <v>0</v>
      </c>
    </row>
    <row r="9707" spans="1:23">
      <c r="A9707" s="141" t="s">
        <v>3465</v>
      </c>
      <c r="B9707" s="141" t="s">
        <v>284</v>
      </c>
      <c r="C9707" s="141" t="s">
        <v>3457</v>
      </c>
      <c r="D9707" s="141" t="s">
        <v>3455</v>
      </c>
      <c r="E9707" s="141" t="s">
        <v>4015</v>
      </c>
      <c r="F9707" s="141" t="s">
        <v>4020</v>
      </c>
      <c r="G9707" s="141" t="s">
        <v>75</v>
      </c>
      <c r="H9707" s="141" t="s">
        <v>3515</v>
      </c>
      <c r="I9707" s="141" t="s">
        <v>3514</v>
      </c>
      <c r="J9707" s="141" t="s">
        <v>3958</v>
      </c>
      <c r="K9707" s="141" t="s">
        <v>203</v>
      </c>
      <c r="L9707" s="141" t="s">
        <v>3969</v>
      </c>
      <c r="M9707" s="141" t="s">
        <v>268</v>
      </c>
      <c r="N9707" s="141" t="s">
        <v>303</v>
      </c>
      <c r="O9707" s="141" t="s">
        <v>289</v>
      </c>
      <c r="P9707" s="141" t="s">
        <v>3282</v>
      </c>
      <c r="Q9707" s="141" t="s">
        <v>288</v>
      </c>
      <c r="R9707" s="141" t="s">
        <v>3468</v>
      </c>
      <c r="S9707" s="148" t="s">
        <v>3280</v>
      </c>
      <c r="T9707" s="147">
        <v>400000</v>
      </c>
      <c r="U9707" s="147">
        <v>50000</v>
      </c>
      <c r="V9707" s="147">
        <v>0</v>
      </c>
      <c r="W9707" s="147">
        <v>0</v>
      </c>
    </row>
    <row r="9708" spans="1:23">
      <c r="A9708" s="141" t="s">
        <v>3465</v>
      </c>
      <c r="B9708" s="141" t="s">
        <v>284</v>
      </c>
      <c r="C9708" s="141" t="s">
        <v>3457</v>
      </c>
      <c r="D9708" s="141" t="s">
        <v>3455</v>
      </c>
      <c r="E9708" s="141" t="s">
        <v>4015</v>
      </c>
      <c r="F9708" s="141" t="s">
        <v>4020</v>
      </c>
      <c r="G9708" s="141" t="s">
        <v>4024</v>
      </c>
      <c r="H9708" s="141" t="s">
        <v>4023</v>
      </c>
      <c r="I9708" s="141" t="s">
        <v>3492</v>
      </c>
      <c r="J9708" s="141" t="s">
        <v>109</v>
      </c>
      <c r="K9708" s="141" t="s">
        <v>112</v>
      </c>
      <c r="L9708" s="141" t="s">
        <v>3969</v>
      </c>
      <c r="M9708" s="141" t="s">
        <v>268</v>
      </c>
      <c r="N9708" s="141" t="s">
        <v>303</v>
      </c>
      <c r="O9708" s="141" t="s">
        <v>287</v>
      </c>
      <c r="P9708" s="141" t="s">
        <v>3282</v>
      </c>
      <c r="Q9708" s="141" t="s">
        <v>288</v>
      </c>
      <c r="R9708" s="141" t="s">
        <v>3468</v>
      </c>
      <c r="S9708" s="148" t="s">
        <v>3280</v>
      </c>
      <c r="T9708" s="147">
        <v>20000000</v>
      </c>
      <c r="U9708" s="147">
        <v>20000000</v>
      </c>
      <c r="V9708" s="147">
        <v>15050000.029999999</v>
      </c>
      <c r="W9708" s="147">
        <v>15050000.029999999</v>
      </c>
    </row>
    <row r="9709" spans="1:23">
      <c r="A9709" s="141" t="s">
        <v>3465</v>
      </c>
      <c r="B9709" s="141" t="s">
        <v>284</v>
      </c>
      <c r="C9709" s="141" t="s">
        <v>3457</v>
      </c>
      <c r="D9709" s="141" t="s">
        <v>3455</v>
      </c>
      <c r="E9709" s="141" t="s">
        <v>4015</v>
      </c>
      <c r="F9709" s="141" t="s">
        <v>4020</v>
      </c>
      <c r="G9709" s="141" t="s">
        <v>4022</v>
      </c>
      <c r="H9709" s="141" t="s">
        <v>4021</v>
      </c>
      <c r="I9709" s="141" t="s">
        <v>3492</v>
      </c>
      <c r="J9709" s="141" t="s">
        <v>95</v>
      </c>
      <c r="K9709" s="141" t="s">
        <v>97</v>
      </c>
      <c r="L9709" s="141" t="s">
        <v>3969</v>
      </c>
      <c r="M9709" s="141" t="s">
        <v>268</v>
      </c>
      <c r="N9709" s="141" t="s">
        <v>303</v>
      </c>
      <c r="O9709" s="141" t="s">
        <v>287</v>
      </c>
      <c r="P9709" s="141" t="s">
        <v>3282</v>
      </c>
      <c r="Q9709" s="141" t="s">
        <v>288</v>
      </c>
      <c r="R9709" s="141" t="s">
        <v>3468</v>
      </c>
      <c r="S9709" s="148" t="s">
        <v>3280</v>
      </c>
      <c r="T9709" s="147">
        <v>36486701</v>
      </c>
      <c r="U9709" s="147">
        <v>36486701</v>
      </c>
      <c r="V9709" s="147">
        <v>36486701</v>
      </c>
      <c r="W9709" s="147">
        <v>36486701</v>
      </c>
    </row>
    <row r="9710" spans="1:23">
      <c r="A9710" s="141" t="s">
        <v>3465</v>
      </c>
      <c r="B9710" s="141" t="s">
        <v>284</v>
      </c>
      <c r="C9710" s="141" t="s">
        <v>3457</v>
      </c>
      <c r="D9710" s="141" t="s">
        <v>3455</v>
      </c>
      <c r="E9710" s="141" t="s">
        <v>4015</v>
      </c>
      <c r="F9710" s="141" t="s">
        <v>4020</v>
      </c>
      <c r="G9710" s="141" t="s">
        <v>3983</v>
      </c>
      <c r="H9710" s="141" t="s">
        <v>3982</v>
      </c>
      <c r="I9710" s="141" t="s">
        <v>3492</v>
      </c>
      <c r="J9710" s="141" t="s">
        <v>109</v>
      </c>
      <c r="K9710" s="141" t="s">
        <v>112</v>
      </c>
      <c r="L9710" s="141" t="s">
        <v>3969</v>
      </c>
      <c r="M9710" s="141" t="s">
        <v>268</v>
      </c>
      <c r="N9710" s="141" t="s">
        <v>303</v>
      </c>
      <c r="O9710" s="141" t="s">
        <v>287</v>
      </c>
      <c r="P9710" s="141" t="s">
        <v>3282</v>
      </c>
      <c r="Q9710" s="141" t="s">
        <v>288</v>
      </c>
      <c r="R9710" s="141" t="s">
        <v>3468</v>
      </c>
      <c r="S9710" s="148" t="s">
        <v>3280</v>
      </c>
      <c r="T9710" s="147">
        <v>100000</v>
      </c>
      <c r="U9710" s="147">
        <v>2050000</v>
      </c>
      <c r="V9710" s="147">
        <v>0</v>
      </c>
      <c r="W9710" s="147">
        <v>0</v>
      </c>
    </row>
    <row r="9711" spans="1:23">
      <c r="A9711" s="141" t="s">
        <v>3465</v>
      </c>
      <c r="B9711" s="141" t="s">
        <v>284</v>
      </c>
      <c r="C9711" s="141" t="s">
        <v>3457</v>
      </c>
      <c r="D9711" s="141" t="s">
        <v>3455</v>
      </c>
      <c r="E9711" s="141" t="s">
        <v>4015</v>
      </c>
      <c r="F9711" s="141" t="s">
        <v>4020</v>
      </c>
      <c r="G9711" s="141" t="s">
        <v>4019</v>
      </c>
      <c r="H9711" s="141" t="s">
        <v>4018</v>
      </c>
      <c r="I9711" s="141" t="s">
        <v>3492</v>
      </c>
      <c r="J9711" s="141" t="s">
        <v>95</v>
      </c>
      <c r="K9711" s="141" t="s">
        <v>99</v>
      </c>
      <c r="L9711" s="141" t="s">
        <v>3969</v>
      </c>
      <c r="M9711" s="141" t="s">
        <v>268</v>
      </c>
      <c r="N9711" s="141" t="s">
        <v>303</v>
      </c>
      <c r="O9711" s="141" t="s">
        <v>287</v>
      </c>
      <c r="P9711" s="141" t="s">
        <v>3282</v>
      </c>
      <c r="Q9711" s="141" t="s">
        <v>288</v>
      </c>
      <c r="R9711" s="141" t="s">
        <v>3468</v>
      </c>
      <c r="S9711" s="148" t="s">
        <v>3280</v>
      </c>
      <c r="T9711" s="147">
        <v>26780000</v>
      </c>
      <c r="U9711" s="147">
        <v>26780000</v>
      </c>
      <c r="V9711" s="147">
        <v>26780000</v>
      </c>
      <c r="W9711" s="147">
        <v>26780000</v>
      </c>
    </row>
    <row r="9712" spans="1:23">
      <c r="A9712" s="141" t="s">
        <v>3465</v>
      </c>
      <c r="B9712" s="141" t="s">
        <v>284</v>
      </c>
      <c r="C9712" s="141" t="s">
        <v>3457</v>
      </c>
      <c r="D9712" s="141" t="s">
        <v>3455</v>
      </c>
      <c r="E9712" s="141" t="s">
        <v>4015</v>
      </c>
      <c r="F9712" s="141" t="s">
        <v>4017</v>
      </c>
      <c r="G9712" s="141" t="s">
        <v>54</v>
      </c>
      <c r="H9712" s="141" t="s">
        <v>3503</v>
      </c>
      <c r="I9712" s="141" t="s">
        <v>3492</v>
      </c>
      <c r="J9712" s="141" t="s">
        <v>95</v>
      </c>
      <c r="K9712" s="141" t="s">
        <v>97</v>
      </c>
      <c r="L9712" s="141" t="s">
        <v>3969</v>
      </c>
      <c r="M9712" s="141" t="s">
        <v>268</v>
      </c>
      <c r="N9712" s="141" t="s">
        <v>303</v>
      </c>
      <c r="O9712" s="141" t="s">
        <v>287</v>
      </c>
      <c r="P9712" s="141" t="s">
        <v>3282</v>
      </c>
      <c r="Q9712" s="141" t="s">
        <v>288</v>
      </c>
      <c r="R9712" s="141" t="s">
        <v>3468</v>
      </c>
      <c r="S9712" s="148" t="s">
        <v>3280</v>
      </c>
      <c r="T9712" s="147">
        <v>0</v>
      </c>
      <c r="U9712" s="147">
        <v>200000</v>
      </c>
      <c r="V9712" s="147">
        <v>0</v>
      </c>
      <c r="W9712" s="147">
        <v>0</v>
      </c>
    </row>
    <row r="9713" spans="1:23">
      <c r="A9713" s="141" t="s">
        <v>3465</v>
      </c>
      <c r="B9713" s="141" t="s">
        <v>284</v>
      </c>
      <c r="C9713" s="141" t="s">
        <v>3457</v>
      </c>
      <c r="D9713" s="141" t="s">
        <v>3455</v>
      </c>
      <c r="E9713" s="141" t="s">
        <v>4015</v>
      </c>
      <c r="F9713" s="141" t="s">
        <v>4014</v>
      </c>
      <c r="G9713" s="141" t="s">
        <v>62</v>
      </c>
      <c r="H9713" s="141" t="s">
        <v>4016</v>
      </c>
      <c r="I9713" s="141" t="s">
        <v>3495</v>
      </c>
      <c r="J9713" s="141" t="s">
        <v>127</v>
      </c>
      <c r="K9713" s="141" t="s">
        <v>128</v>
      </c>
      <c r="L9713" s="141" t="s">
        <v>3969</v>
      </c>
      <c r="M9713" s="141" t="s">
        <v>268</v>
      </c>
      <c r="N9713" s="141" t="s">
        <v>303</v>
      </c>
      <c r="O9713" s="141" t="s">
        <v>287</v>
      </c>
      <c r="P9713" s="141" t="s">
        <v>3282</v>
      </c>
      <c r="Q9713" s="141" t="s">
        <v>288</v>
      </c>
      <c r="R9713" s="141" t="s">
        <v>3468</v>
      </c>
      <c r="S9713" s="148" t="s">
        <v>3280</v>
      </c>
      <c r="T9713" s="147">
        <v>150000</v>
      </c>
      <c r="U9713" s="147">
        <v>150000</v>
      </c>
      <c r="V9713" s="147">
        <v>0</v>
      </c>
      <c r="W9713" s="147">
        <v>0</v>
      </c>
    </row>
    <row r="9714" spans="1:23">
      <c r="A9714" s="141" t="s">
        <v>3465</v>
      </c>
      <c r="B9714" s="141" t="s">
        <v>284</v>
      </c>
      <c r="C9714" s="141" t="s">
        <v>3457</v>
      </c>
      <c r="D9714" s="141" t="s">
        <v>3455</v>
      </c>
      <c r="E9714" s="141" t="s">
        <v>4015</v>
      </c>
      <c r="F9714" s="141" t="s">
        <v>4014</v>
      </c>
      <c r="G9714" s="141" t="s">
        <v>65</v>
      </c>
      <c r="H9714" s="141" t="s">
        <v>3989</v>
      </c>
      <c r="I9714" s="141" t="s">
        <v>3495</v>
      </c>
      <c r="J9714" s="141" t="s">
        <v>146</v>
      </c>
      <c r="K9714" s="141" t="s">
        <v>148</v>
      </c>
      <c r="L9714" s="141" t="s">
        <v>3969</v>
      </c>
      <c r="M9714" s="141" t="s">
        <v>268</v>
      </c>
      <c r="N9714" s="141" t="s">
        <v>303</v>
      </c>
      <c r="O9714" s="141" t="s">
        <v>289</v>
      </c>
      <c r="P9714" s="141" t="s">
        <v>3282</v>
      </c>
      <c r="Q9714" s="141" t="s">
        <v>288</v>
      </c>
      <c r="R9714" s="141" t="s">
        <v>3468</v>
      </c>
      <c r="S9714" s="148" t="s">
        <v>3280</v>
      </c>
      <c r="T9714" s="147">
        <v>7000000</v>
      </c>
      <c r="U9714" s="147">
        <v>7000000</v>
      </c>
      <c r="V9714" s="147">
        <v>2122120.7400000002</v>
      </c>
      <c r="W9714" s="147">
        <v>1998220.74</v>
      </c>
    </row>
    <row r="9715" spans="1:23">
      <c r="A9715" s="141" t="s">
        <v>3465</v>
      </c>
      <c r="B9715" s="141" t="s">
        <v>284</v>
      </c>
      <c r="C9715" s="141" t="s">
        <v>3457</v>
      </c>
      <c r="D9715" s="141" t="s">
        <v>3455</v>
      </c>
      <c r="E9715" s="141" t="s">
        <v>4015</v>
      </c>
      <c r="F9715" s="141" t="s">
        <v>4014</v>
      </c>
      <c r="G9715" s="141" t="s">
        <v>75</v>
      </c>
      <c r="H9715" s="141" t="s">
        <v>3515</v>
      </c>
      <c r="I9715" s="141" t="s">
        <v>3514</v>
      </c>
      <c r="J9715" s="141" t="s">
        <v>178</v>
      </c>
      <c r="K9715" s="141" t="s">
        <v>179</v>
      </c>
      <c r="L9715" s="141" t="s">
        <v>3969</v>
      </c>
      <c r="M9715" s="141" t="s">
        <v>268</v>
      </c>
      <c r="N9715" s="141" t="s">
        <v>370</v>
      </c>
      <c r="O9715" s="141" t="s">
        <v>287</v>
      </c>
      <c r="P9715" s="141" t="s">
        <v>867</v>
      </c>
      <c r="Q9715" s="141" t="s">
        <v>378</v>
      </c>
      <c r="R9715" s="141" t="s">
        <v>3468</v>
      </c>
      <c r="S9715" s="148" t="s">
        <v>3283</v>
      </c>
      <c r="T9715" s="147">
        <v>10843485</v>
      </c>
      <c r="U9715" s="147">
        <v>0</v>
      </c>
      <c r="V9715" s="147">
        <v>0</v>
      </c>
      <c r="W9715" s="147">
        <v>0</v>
      </c>
    </row>
    <row r="9716" spans="1:23">
      <c r="A9716" s="141" t="s">
        <v>3465</v>
      </c>
      <c r="B9716" s="141" t="s">
        <v>284</v>
      </c>
      <c r="C9716" s="141" t="s">
        <v>3457</v>
      </c>
      <c r="D9716" s="141" t="s">
        <v>3455</v>
      </c>
      <c r="E9716" s="141" t="s">
        <v>4015</v>
      </c>
      <c r="F9716" s="141" t="s">
        <v>4014</v>
      </c>
      <c r="G9716" s="141" t="s">
        <v>75</v>
      </c>
      <c r="H9716" s="141" t="s">
        <v>3515</v>
      </c>
      <c r="I9716" s="141" t="s">
        <v>3514</v>
      </c>
      <c r="J9716" s="141" t="s">
        <v>3600</v>
      </c>
      <c r="K9716" s="141" t="s">
        <v>192</v>
      </c>
      <c r="L9716" s="141" t="s">
        <v>3969</v>
      </c>
      <c r="M9716" s="141" t="s">
        <v>268</v>
      </c>
      <c r="N9716" s="141" t="s">
        <v>705</v>
      </c>
      <c r="O9716" s="141" t="s">
        <v>287</v>
      </c>
      <c r="P9716" s="141" t="s">
        <v>1213</v>
      </c>
      <c r="Q9716" s="141" t="s">
        <v>712</v>
      </c>
      <c r="R9716" s="141" t="s">
        <v>3468</v>
      </c>
      <c r="S9716" s="148" t="s">
        <v>3283</v>
      </c>
      <c r="T9716" s="147">
        <v>15328962</v>
      </c>
      <c r="U9716" s="147">
        <v>0</v>
      </c>
      <c r="V9716" s="147">
        <v>0</v>
      </c>
      <c r="W9716" s="147">
        <v>0</v>
      </c>
    </row>
    <row r="9717" spans="1:23">
      <c r="A9717" s="141" t="s">
        <v>3465</v>
      </c>
      <c r="B9717" s="141" t="s">
        <v>284</v>
      </c>
      <c r="C9717" s="141" t="s">
        <v>3457</v>
      </c>
      <c r="D9717" s="141" t="s">
        <v>3454</v>
      </c>
      <c r="E9717" s="141" t="s">
        <v>4010</v>
      </c>
      <c r="F9717" s="141" t="s">
        <v>3282</v>
      </c>
      <c r="G9717" s="141" t="s">
        <v>53</v>
      </c>
      <c r="H9717" s="141" t="s">
        <v>4001</v>
      </c>
      <c r="I9717" s="141" t="s">
        <v>3514</v>
      </c>
      <c r="J9717" s="141" t="s">
        <v>3958</v>
      </c>
      <c r="K9717" s="141" t="s">
        <v>205</v>
      </c>
      <c r="L9717" s="141" t="s">
        <v>3969</v>
      </c>
      <c r="M9717" s="141" t="s">
        <v>269</v>
      </c>
      <c r="N9717" s="141" t="s">
        <v>303</v>
      </c>
      <c r="O9717" s="141" t="s">
        <v>287</v>
      </c>
      <c r="P9717" s="141" t="s">
        <v>3282</v>
      </c>
      <c r="Q9717" s="141" t="s">
        <v>288</v>
      </c>
      <c r="R9717" s="141" t="s">
        <v>3468</v>
      </c>
      <c r="S9717" s="148" t="s">
        <v>3280</v>
      </c>
      <c r="T9717" s="147">
        <v>0</v>
      </c>
      <c r="U9717" s="147">
        <v>55420</v>
      </c>
      <c r="V9717" s="147">
        <v>28497</v>
      </c>
      <c r="W9717" s="147">
        <v>28497</v>
      </c>
    </row>
    <row r="9718" spans="1:23">
      <c r="A9718" s="141" t="s">
        <v>3465</v>
      </c>
      <c r="B9718" s="141" t="s">
        <v>284</v>
      </c>
      <c r="C9718" s="141" t="s">
        <v>3457</v>
      </c>
      <c r="D9718" s="141" t="s">
        <v>3454</v>
      </c>
      <c r="E9718" s="141" t="s">
        <v>4010</v>
      </c>
      <c r="F9718" s="141" t="s">
        <v>3282</v>
      </c>
      <c r="G9718" s="141" t="s">
        <v>53</v>
      </c>
      <c r="H9718" s="141" t="s">
        <v>4013</v>
      </c>
      <c r="I9718" s="141" t="s">
        <v>3514</v>
      </c>
      <c r="J9718" s="141" t="s">
        <v>3958</v>
      </c>
      <c r="K9718" s="141" t="s">
        <v>205</v>
      </c>
      <c r="L9718" s="141" t="s">
        <v>3969</v>
      </c>
      <c r="M9718" s="141" t="s">
        <v>269</v>
      </c>
      <c r="N9718" s="141" t="s">
        <v>303</v>
      </c>
      <c r="O9718" s="141" t="s">
        <v>287</v>
      </c>
      <c r="P9718" s="141" t="s">
        <v>3282</v>
      </c>
      <c r="Q9718" s="141" t="s">
        <v>288</v>
      </c>
      <c r="R9718" s="141" t="s">
        <v>3468</v>
      </c>
      <c r="S9718" s="148" t="s">
        <v>3280</v>
      </c>
      <c r="T9718" s="147">
        <v>0</v>
      </c>
      <c r="U9718" s="147">
        <v>40000</v>
      </c>
      <c r="V9718" s="147">
        <v>0</v>
      </c>
      <c r="W9718" s="147">
        <v>0</v>
      </c>
    </row>
    <row r="9719" spans="1:23">
      <c r="A9719" s="141" t="s">
        <v>3465</v>
      </c>
      <c r="B9719" s="141" t="s">
        <v>284</v>
      </c>
      <c r="C9719" s="141" t="s">
        <v>3457</v>
      </c>
      <c r="D9719" s="141" t="s">
        <v>3454</v>
      </c>
      <c r="E9719" s="141" t="s">
        <v>4010</v>
      </c>
      <c r="F9719" s="141" t="s">
        <v>3282</v>
      </c>
      <c r="G9719" s="141" t="s">
        <v>53</v>
      </c>
      <c r="H9719" s="141" t="s">
        <v>4012</v>
      </c>
      <c r="I9719" s="141" t="s">
        <v>3514</v>
      </c>
      <c r="J9719" s="141" t="s">
        <v>3958</v>
      </c>
      <c r="K9719" s="141" t="s">
        <v>205</v>
      </c>
      <c r="L9719" s="141" t="s">
        <v>3969</v>
      </c>
      <c r="M9719" s="141" t="s">
        <v>269</v>
      </c>
      <c r="N9719" s="141" t="s">
        <v>303</v>
      </c>
      <c r="O9719" s="141" t="s">
        <v>287</v>
      </c>
      <c r="P9719" s="141" t="s">
        <v>3282</v>
      </c>
      <c r="Q9719" s="141" t="s">
        <v>288</v>
      </c>
      <c r="R9719" s="141" t="s">
        <v>3468</v>
      </c>
      <c r="S9719" s="148" t="s">
        <v>3280</v>
      </c>
      <c r="T9719" s="147">
        <v>28000</v>
      </c>
      <c r="U9719" s="147">
        <v>0</v>
      </c>
      <c r="V9719" s="147">
        <v>0</v>
      </c>
      <c r="W9719" s="147">
        <v>0</v>
      </c>
    </row>
    <row r="9720" spans="1:23">
      <c r="A9720" s="141" t="s">
        <v>3465</v>
      </c>
      <c r="B9720" s="141" t="s">
        <v>284</v>
      </c>
      <c r="C9720" s="141" t="s">
        <v>3457</v>
      </c>
      <c r="D9720" s="141" t="s">
        <v>3454</v>
      </c>
      <c r="E9720" s="141" t="s">
        <v>4010</v>
      </c>
      <c r="F9720" s="141" t="s">
        <v>3282</v>
      </c>
      <c r="G9720" s="141" t="s">
        <v>55</v>
      </c>
      <c r="H9720" s="141" t="s">
        <v>4011</v>
      </c>
      <c r="I9720" s="141" t="s">
        <v>3492</v>
      </c>
      <c r="J9720" s="141" t="s">
        <v>105</v>
      </c>
      <c r="K9720" s="141" t="s">
        <v>106</v>
      </c>
      <c r="L9720" s="141" t="s">
        <v>3969</v>
      </c>
      <c r="M9720" s="141" t="s">
        <v>269</v>
      </c>
      <c r="N9720" s="141" t="s">
        <v>303</v>
      </c>
      <c r="O9720" s="141" t="s">
        <v>289</v>
      </c>
      <c r="P9720" s="141" t="s">
        <v>3282</v>
      </c>
      <c r="Q9720" s="141" t="s">
        <v>288</v>
      </c>
      <c r="R9720" s="141" t="s">
        <v>3468</v>
      </c>
      <c r="S9720" s="148" t="s">
        <v>3280</v>
      </c>
      <c r="T9720" s="147">
        <v>0</v>
      </c>
      <c r="U9720" s="147">
        <v>4233840</v>
      </c>
      <c r="V9720" s="147">
        <v>0</v>
      </c>
      <c r="W9720" s="147">
        <v>0</v>
      </c>
    </row>
    <row r="9721" spans="1:23">
      <c r="A9721" s="141" t="s">
        <v>3465</v>
      </c>
      <c r="B9721" s="141" t="s">
        <v>284</v>
      </c>
      <c r="C9721" s="141" t="s">
        <v>3457</v>
      </c>
      <c r="D9721" s="141" t="s">
        <v>3454</v>
      </c>
      <c r="E9721" s="141" t="s">
        <v>4010</v>
      </c>
      <c r="F9721" s="141" t="s">
        <v>3282</v>
      </c>
      <c r="G9721" s="141" t="s">
        <v>56</v>
      </c>
      <c r="H9721" s="141" t="s">
        <v>4007</v>
      </c>
      <c r="I9721" s="141" t="s">
        <v>3492</v>
      </c>
      <c r="J9721" s="141" t="s">
        <v>102</v>
      </c>
      <c r="K9721" s="141" t="s">
        <v>103</v>
      </c>
      <c r="L9721" s="141" t="s">
        <v>3969</v>
      </c>
      <c r="M9721" s="141" t="s">
        <v>269</v>
      </c>
      <c r="N9721" s="141" t="s">
        <v>286</v>
      </c>
      <c r="O9721" s="141" t="s">
        <v>287</v>
      </c>
      <c r="P9721" s="141" t="s">
        <v>3282</v>
      </c>
      <c r="Q9721" s="141" t="s">
        <v>288</v>
      </c>
      <c r="R9721" s="141" t="s">
        <v>3468</v>
      </c>
      <c r="S9721" s="148" t="s">
        <v>3280</v>
      </c>
      <c r="T9721" s="147">
        <v>0</v>
      </c>
      <c r="U9721" s="147">
        <v>0</v>
      </c>
      <c r="V9721" s="147">
        <v>0</v>
      </c>
      <c r="W9721" s="147">
        <v>0</v>
      </c>
    </row>
    <row r="9722" spans="1:23">
      <c r="A9722" s="141" t="s">
        <v>3465</v>
      </c>
      <c r="B9722" s="141" t="s">
        <v>284</v>
      </c>
      <c r="C9722" s="141" t="s">
        <v>3457</v>
      </c>
      <c r="D9722" s="141" t="s">
        <v>3454</v>
      </c>
      <c r="E9722" s="141" t="s">
        <v>4010</v>
      </c>
      <c r="F9722" s="141" t="s">
        <v>3282</v>
      </c>
      <c r="G9722" s="141" t="s">
        <v>58</v>
      </c>
      <c r="H9722" s="141" t="s">
        <v>782</v>
      </c>
      <c r="I9722" s="141" t="s">
        <v>3514</v>
      </c>
      <c r="J9722" s="141" t="s">
        <v>3600</v>
      </c>
      <c r="K9722" s="141" t="s">
        <v>199</v>
      </c>
      <c r="L9722" s="141" t="s">
        <v>3969</v>
      </c>
      <c r="M9722" s="141" t="s">
        <v>269</v>
      </c>
      <c r="N9722" s="141" t="s">
        <v>303</v>
      </c>
      <c r="O9722" s="141" t="s">
        <v>287</v>
      </c>
      <c r="P9722" s="141" t="s">
        <v>3282</v>
      </c>
      <c r="Q9722" s="141" t="s">
        <v>288</v>
      </c>
      <c r="R9722" s="141" t="s">
        <v>3468</v>
      </c>
      <c r="S9722" s="148" t="s">
        <v>3280</v>
      </c>
      <c r="T9722" s="147">
        <v>3780000</v>
      </c>
      <c r="U9722" s="147">
        <v>0</v>
      </c>
      <c r="V9722" s="147">
        <v>0</v>
      </c>
      <c r="W9722" s="147">
        <v>0</v>
      </c>
    </row>
    <row r="9723" spans="1:23">
      <c r="A9723" s="141" t="s">
        <v>3465</v>
      </c>
      <c r="B9723" s="141" t="s">
        <v>284</v>
      </c>
      <c r="C9723" s="141" t="s">
        <v>3457</v>
      </c>
      <c r="D9723" s="141" t="s">
        <v>3454</v>
      </c>
      <c r="E9723" s="141" t="s">
        <v>4010</v>
      </c>
      <c r="F9723" s="141" t="s">
        <v>3282</v>
      </c>
      <c r="G9723" s="141" t="s">
        <v>60</v>
      </c>
      <c r="H9723" s="141" t="s">
        <v>3996</v>
      </c>
      <c r="I9723" s="141" t="s">
        <v>3514</v>
      </c>
      <c r="J9723" s="141" t="s">
        <v>184</v>
      </c>
      <c r="K9723" s="141" t="s">
        <v>185</v>
      </c>
      <c r="L9723" s="141" t="s">
        <v>3969</v>
      </c>
      <c r="M9723" s="141" t="s">
        <v>269</v>
      </c>
      <c r="N9723" s="141" t="s">
        <v>303</v>
      </c>
      <c r="O9723" s="141" t="s">
        <v>287</v>
      </c>
      <c r="P9723" s="141" t="s">
        <v>3282</v>
      </c>
      <c r="Q9723" s="141" t="s">
        <v>288</v>
      </c>
      <c r="R9723" s="141" t="s">
        <v>3468</v>
      </c>
      <c r="S9723" s="148" t="s">
        <v>3280</v>
      </c>
      <c r="T9723" s="147">
        <v>500000</v>
      </c>
      <c r="U9723" s="147">
        <v>0</v>
      </c>
      <c r="V9723" s="147">
        <v>0</v>
      </c>
      <c r="W9723" s="147">
        <v>0</v>
      </c>
    </row>
    <row r="9724" spans="1:23">
      <c r="A9724" s="141" t="s">
        <v>3465</v>
      </c>
      <c r="B9724" s="141" t="s">
        <v>284</v>
      </c>
      <c r="C9724" s="141" t="s">
        <v>3457</v>
      </c>
      <c r="D9724" s="141" t="s">
        <v>3454</v>
      </c>
      <c r="E9724" s="141" t="s">
        <v>4010</v>
      </c>
      <c r="F9724" s="141" t="s">
        <v>3282</v>
      </c>
      <c r="G9724" s="141" t="s">
        <v>69</v>
      </c>
      <c r="H9724" s="141" t="s">
        <v>4009</v>
      </c>
      <c r="I9724" s="141" t="s">
        <v>3514</v>
      </c>
      <c r="J9724" s="141" t="s">
        <v>3958</v>
      </c>
      <c r="K9724" s="141" t="s">
        <v>204</v>
      </c>
      <c r="L9724" s="141" t="s">
        <v>3969</v>
      </c>
      <c r="M9724" s="141" t="s">
        <v>269</v>
      </c>
      <c r="N9724" s="141" t="s">
        <v>303</v>
      </c>
      <c r="O9724" s="141" t="s">
        <v>287</v>
      </c>
      <c r="P9724" s="141" t="s">
        <v>3282</v>
      </c>
      <c r="Q9724" s="141" t="s">
        <v>288</v>
      </c>
      <c r="R9724" s="141" t="s">
        <v>3468</v>
      </c>
      <c r="S9724" s="148" t="s">
        <v>3280</v>
      </c>
      <c r="T9724" s="147">
        <v>0</v>
      </c>
      <c r="U9724" s="147">
        <v>378000</v>
      </c>
      <c r="V9724" s="147">
        <v>322000.05</v>
      </c>
      <c r="W9724" s="147">
        <v>322000.05</v>
      </c>
    </row>
    <row r="9725" spans="1:23">
      <c r="A9725" s="141" t="s">
        <v>3465</v>
      </c>
      <c r="B9725" s="141" t="s">
        <v>284</v>
      </c>
      <c r="C9725" s="141" t="s">
        <v>3457</v>
      </c>
      <c r="D9725" s="141" t="s">
        <v>3454</v>
      </c>
      <c r="E9725" s="141" t="s">
        <v>4004</v>
      </c>
      <c r="F9725" s="141" t="s">
        <v>3282</v>
      </c>
      <c r="G9725" s="141" t="s">
        <v>53</v>
      </c>
      <c r="H9725" s="141" t="s">
        <v>3972</v>
      </c>
      <c r="I9725" s="141" t="s">
        <v>3492</v>
      </c>
      <c r="J9725" s="141" t="s">
        <v>95</v>
      </c>
      <c r="K9725" s="141" t="s">
        <v>97</v>
      </c>
      <c r="L9725" s="141" t="s">
        <v>3969</v>
      </c>
      <c r="M9725" s="141" t="s">
        <v>269</v>
      </c>
      <c r="N9725" s="141" t="s">
        <v>303</v>
      </c>
      <c r="O9725" s="141" t="s">
        <v>287</v>
      </c>
      <c r="P9725" s="141" t="s">
        <v>3282</v>
      </c>
      <c r="Q9725" s="141" t="s">
        <v>288</v>
      </c>
      <c r="R9725" s="141" t="s">
        <v>3468</v>
      </c>
      <c r="S9725" s="148" t="s">
        <v>3280</v>
      </c>
      <c r="T9725" s="147">
        <v>350000</v>
      </c>
      <c r="U9725" s="147">
        <v>350000</v>
      </c>
      <c r="V9725" s="147">
        <v>0</v>
      </c>
      <c r="W9725" s="147">
        <v>0</v>
      </c>
    </row>
    <row r="9726" spans="1:23">
      <c r="A9726" s="141" t="s">
        <v>3465</v>
      </c>
      <c r="B9726" s="141" t="s">
        <v>284</v>
      </c>
      <c r="C9726" s="141" t="s">
        <v>3457</v>
      </c>
      <c r="D9726" s="141" t="s">
        <v>3454</v>
      </c>
      <c r="E9726" s="141" t="s">
        <v>4004</v>
      </c>
      <c r="F9726" s="141" t="s">
        <v>3282</v>
      </c>
      <c r="G9726" s="141" t="s">
        <v>53</v>
      </c>
      <c r="H9726" s="141" t="s">
        <v>3972</v>
      </c>
      <c r="I9726" s="141" t="s">
        <v>3514</v>
      </c>
      <c r="J9726" s="141" t="s">
        <v>3958</v>
      </c>
      <c r="K9726" s="141" t="s">
        <v>205</v>
      </c>
      <c r="L9726" s="141" t="s">
        <v>3969</v>
      </c>
      <c r="M9726" s="141" t="s">
        <v>269</v>
      </c>
      <c r="N9726" s="141" t="s">
        <v>303</v>
      </c>
      <c r="O9726" s="141" t="s">
        <v>287</v>
      </c>
      <c r="P9726" s="141" t="s">
        <v>3282</v>
      </c>
      <c r="Q9726" s="141" t="s">
        <v>288</v>
      </c>
      <c r="R9726" s="141" t="s">
        <v>3468</v>
      </c>
      <c r="S9726" s="148" t="s">
        <v>3280</v>
      </c>
      <c r="T9726" s="147">
        <v>0</v>
      </c>
      <c r="U9726" s="147">
        <v>20000</v>
      </c>
      <c r="V9726" s="147">
        <v>0</v>
      </c>
      <c r="W9726" s="147">
        <v>0</v>
      </c>
    </row>
    <row r="9727" spans="1:23">
      <c r="A9727" s="141" t="s">
        <v>3465</v>
      </c>
      <c r="B9727" s="141" t="s">
        <v>284</v>
      </c>
      <c r="C9727" s="141" t="s">
        <v>3457</v>
      </c>
      <c r="D9727" s="141" t="s">
        <v>3454</v>
      </c>
      <c r="E9727" s="141" t="s">
        <v>4004</v>
      </c>
      <c r="F9727" s="141" t="s">
        <v>3282</v>
      </c>
      <c r="G9727" s="141" t="s">
        <v>53</v>
      </c>
      <c r="H9727" s="141" t="s">
        <v>3994</v>
      </c>
      <c r="I9727" s="141" t="s">
        <v>3492</v>
      </c>
      <c r="J9727" s="141" t="s">
        <v>95</v>
      </c>
      <c r="K9727" s="141" t="s">
        <v>97</v>
      </c>
      <c r="L9727" s="141" t="s">
        <v>3969</v>
      </c>
      <c r="M9727" s="141" t="s">
        <v>269</v>
      </c>
      <c r="N9727" s="141" t="s">
        <v>303</v>
      </c>
      <c r="O9727" s="141" t="s">
        <v>287</v>
      </c>
      <c r="P9727" s="141" t="s">
        <v>3282</v>
      </c>
      <c r="Q9727" s="141" t="s">
        <v>288</v>
      </c>
      <c r="R9727" s="141" t="s">
        <v>3468</v>
      </c>
      <c r="S9727" s="148" t="s">
        <v>3280</v>
      </c>
      <c r="T9727" s="147">
        <v>800000</v>
      </c>
      <c r="U9727" s="147">
        <v>0</v>
      </c>
      <c r="V9727" s="147">
        <v>0</v>
      </c>
      <c r="W9727" s="147">
        <v>0</v>
      </c>
    </row>
    <row r="9728" spans="1:23">
      <c r="A9728" s="141" t="s">
        <v>3465</v>
      </c>
      <c r="B9728" s="141" t="s">
        <v>284</v>
      </c>
      <c r="C9728" s="141" t="s">
        <v>3457</v>
      </c>
      <c r="D9728" s="141" t="s">
        <v>3454</v>
      </c>
      <c r="E9728" s="141" t="s">
        <v>4004</v>
      </c>
      <c r="F9728" s="141" t="s">
        <v>3282</v>
      </c>
      <c r="G9728" s="141" t="s">
        <v>53</v>
      </c>
      <c r="H9728" s="141" t="s">
        <v>4000</v>
      </c>
      <c r="I9728" s="141" t="s">
        <v>3514</v>
      </c>
      <c r="J9728" s="141" t="s">
        <v>184</v>
      </c>
      <c r="K9728" s="141" t="s">
        <v>187</v>
      </c>
      <c r="L9728" s="141" t="s">
        <v>3969</v>
      </c>
      <c r="M9728" s="141" t="s">
        <v>269</v>
      </c>
      <c r="N9728" s="141" t="s">
        <v>303</v>
      </c>
      <c r="O9728" s="141" t="s">
        <v>287</v>
      </c>
      <c r="P9728" s="141" t="s">
        <v>3282</v>
      </c>
      <c r="Q9728" s="141" t="s">
        <v>288</v>
      </c>
      <c r="R9728" s="141" t="s">
        <v>3468</v>
      </c>
      <c r="S9728" s="148" t="s">
        <v>3280</v>
      </c>
      <c r="T9728" s="147">
        <v>1000000</v>
      </c>
      <c r="U9728" s="147">
        <v>963012</v>
      </c>
      <c r="V9728" s="147">
        <v>653012</v>
      </c>
      <c r="W9728" s="147">
        <v>653012</v>
      </c>
    </row>
    <row r="9729" spans="1:23">
      <c r="A9729" s="141" t="s">
        <v>3465</v>
      </c>
      <c r="B9729" s="141" t="s">
        <v>284</v>
      </c>
      <c r="C9729" s="141" t="s">
        <v>3457</v>
      </c>
      <c r="D9729" s="141" t="s">
        <v>3454</v>
      </c>
      <c r="E9729" s="141" t="s">
        <v>4004</v>
      </c>
      <c r="F9729" s="141" t="s">
        <v>3282</v>
      </c>
      <c r="G9729" s="141" t="s">
        <v>53</v>
      </c>
      <c r="H9729" s="141" t="s">
        <v>4008</v>
      </c>
      <c r="I9729" s="141" t="s">
        <v>3492</v>
      </c>
      <c r="J9729" s="141" t="s">
        <v>95</v>
      </c>
      <c r="K9729" s="141" t="s">
        <v>97</v>
      </c>
      <c r="L9729" s="141" t="s">
        <v>3969</v>
      </c>
      <c r="M9729" s="141" t="s">
        <v>269</v>
      </c>
      <c r="N9729" s="141" t="s">
        <v>303</v>
      </c>
      <c r="O9729" s="141" t="s">
        <v>287</v>
      </c>
      <c r="P9729" s="141" t="s">
        <v>3282</v>
      </c>
      <c r="Q9729" s="141" t="s">
        <v>288</v>
      </c>
      <c r="R9729" s="141" t="s">
        <v>3468</v>
      </c>
      <c r="S9729" s="148" t="s">
        <v>3280</v>
      </c>
      <c r="T9729" s="147">
        <v>500000</v>
      </c>
      <c r="U9729" s="147">
        <v>350000</v>
      </c>
      <c r="V9729" s="147">
        <v>180955</v>
      </c>
      <c r="W9729" s="147">
        <v>180955</v>
      </c>
    </row>
    <row r="9730" spans="1:23">
      <c r="A9730" s="141" t="s">
        <v>3465</v>
      </c>
      <c r="B9730" s="141" t="s">
        <v>284</v>
      </c>
      <c r="C9730" s="141" t="s">
        <v>3457</v>
      </c>
      <c r="D9730" s="141" t="s">
        <v>3454</v>
      </c>
      <c r="E9730" s="141" t="s">
        <v>4004</v>
      </c>
      <c r="F9730" s="141" t="s">
        <v>3282</v>
      </c>
      <c r="G9730" s="141" t="s">
        <v>54</v>
      </c>
      <c r="H9730" s="141" t="s">
        <v>3503</v>
      </c>
      <c r="I9730" s="141" t="s">
        <v>3492</v>
      </c>
      <c r="J9730" s="141" t="s">
        <v>95</v>
      </c>
      <c r="K9730" s="141" t="s">
        <v>97</v>
      </c>
      <c r="L9730" s="141" t="s">
        <v>3969</v>
      </c>
      <c r="M9730" s="141" t="s">
        <v>269</v>
      </c>
      <c r="N9730" s="141" t="s">
        <v>303</v>
      </c>
      <c r="O9730" s="141" t="s">
        <v>287</v>
      </c>
      <c r="P9730" s="141" t="s">
        <v>3282</v>
      </c>
      <c r="Q9730" s="141" t="s">
        <v>288</v>
      </c>
      <c r="R9730" s="141" t="s">
        <v>3468</v>
      </c>
      <c r="S9730" s="148" t="s">
        <v>3280</v>
      </c>
      <c r="T9730" s="147">
        <v>0</v>
      </c>
      <c r="U9730" s="147">
        <v>100000</v>
      </c>
      <c r="V9730" s="147">
        <v>0</v>
      </c>
      <c r="W9730" s="147">
        <v>0</v>
      </c>
    </row>
    <row r="9731" spans="1:23">
      <c r="A9731" s="141" t="s">
        <v>3465</v>
      </c>
      <c r="B9731" s="141" t="s">
        <v>284</v>
      </c>
      <c r="C9731" s="141" t="s">
        <v>3457</v>
      </c>
      <c r="D9731" s="141" t="s">
        <v>3454</v>
      </c>
      <c r="E9731" s="141" t="s">
        <v>4004</v>
      </c>
      <c r="F9731" s="141" t="s">
        <v>3282</v>
      </c>
      <c r="G9731" s="141" t="s">
        <v>56</v>
      </c>
      <c r="H9731" s="141" t="s">
        <v>4007</v>
      </c>
      <c r="I9731" s="141" t="s">
        <v>3492</v>
      </c>
      <c r="J9731" s="141" t="s">
        <v>102</v>
      </c>
      <c r="K9731" s="141" t="s">
        <v>103</v>
      </c>
      <c r="L9731" s="141" t="s">
        <v>3969</v>
      </c>
      <c r="M9731" s="141" t="s">
        <v>269</v>
      </c>
      <c r="N9731" s="141" t="s">
        <v>286</v>
      </c>
      <c r="O9731" s="141" t="s">
        <v>287</v>
      </c>
      <c r="P9731" s="141" t="s">
        <v>3282</v>
      </c>
      <c r="Q9731" s="141" t="s">
        <v>288</v>
      </c>
      <c r="R9731" s="141" t="s">
        <v>3468</v>
      </c>
      <c r="S9731" s="148" t="s">
        <v>3280</v>
      </c>
      <c r="T9731" s="147">
        <v>0</v>
      </c>
      <c r="U9731" s="147">
        <v>200000</v>
      </c>
      <c r="V9731" s="147">
        <v>123900</v>
      </c>
      <c r="W9731" s="147">
        <v>123900</v>
      </c>
    </row>
    <row r="9732" spans="1:23">
      <c r="A9732" s="141" t="s">
        <v>3465</v>
      </c>
      <c r="B9732" s="141" t="s">
        <v>284</v>
      </c>
      <c r="C9732" s="141" t="s">
        <v>3457</v>
      </c>
      <c r="D9732" s="141" t="s">
        <v>3454</v>
      </c>
      <c r="E9732" s="141" t="s">
        <v>4004</v>
      </c>
      <c r="F9732" s="141" t="s">
        <v>3282</v>
      </c>
      <c r="G9732" s="141" t="s">
        <v>57</v>
      </c>
      <c r="H9732" s="141" t="s">
        <v>3602</v>
      </c>
      <c r="I9732" s="141" t="s">
        <v>3492</v>
      </c>
      <c r="J9732" s="141" t="s">
        <v>95</v>
      </c>
      <c r="K9732" s="141" t="s">
        <v>97</v>
      </c>
      <c r="L9732" s="141" t="s">
        <v>3969</v>
      </c>
      <c r="M9732" s="141" t="s">
        <v>269</v>
      </c>
      <c r="N9732" s="141" t="s">
        <v>286</v>
      </c>
      <c r="O9732" s="141" t="s">
        <v>287</v>
      </c>
      <c r="P9732" s="141" t="s">
        <v>3282</v>
      </c>
      <c r="Q9732" s="141" t="s">
        <v>288</v>
      </c>
      <c r="R9732" s="141" t="s">
        <v>3468</v>
      </c>
      <c r="S9732" s="148" t="s">
        <v>3280</v>
      </c>
      <c r="T9732" s="147">
        <v>100000</v>
      </c>
      <c r="U9732" s="147">
        <v>100000</v>
      </c>
      <c r="V9732" s="147">
        <v>0</v>
      </c>
      <c r="W9732" s="147">
        <v>0</v>
      </c>
    </row>
    <row r="9733" spans="1:23">
      <c r="A9733" s="141" t="s">
        <v>3465</v>
      </c>
      <c r="B9733" s="141" t="s">
        <v>284</v>
      </c>
      <c r="C9733" s="141" t="s">
        <v>3457</v>
      </c>
      <c r="D9733" s="141" t="s">
        <v>3454</v>
      </c>
      <c r="E9733" s="141" t="s">
        <v>4004</v>
      </c>
      <c r="F9733" s="141" t="s">
        <v>3282</v>
      </c>
      <c r="G9733" s="141" t="s">
        <v>57</v>
      </c>
      <c r="H9733" s="141" t="s">
        <v>3602</v>
      </c>
      <c r="I9733" s="141" t="s">
        <v>3492</v>
      </c>
      <c r="J9733" s="141" t="s">
        <v>95</v>
      </c>
      <c r="K9733" s="141" t="s">
        <v>97</v>
      </c>
      <c r="L9733" s="141" t="s">
        <v>3969</v>
      </c>
      <c r="M9733" s="141" t="s">
        <v>269</v>
      </c>
      <c r="N9733" s="141" t="s">
        <v>286</v>
      </c>
      <c r="O9733" s="141" t="s">
        <v>289</v>
      </c>
      <c r="P9733" s="141" t="s">
        <v>3282</v>
      </c>
      <c r="Q9733" s="141" t="s">
        <v>288</v>
      </c>
      <c r="R9733" s="141" t="s">
        <v>3468</v>
      </c>
      <c r="S9733" s="148" t="s">
        <v>3280</v>
      </c>
      <c r="T9733" s="147">
        <v>100000</v>
      </c>
      <c r="U9733" s="147">
        <v>100000</v>
      </c>
      <c r="V9733" s="147">
        <v>0</v>
      </c>
      <c r="W9733" s="147">
        <v>0</v>
      </c>
    </row>
    <row r="9734" spans="1:23">
      <c r="A9734" s="141" t="s">
        <v>3465</v>
      </c>
      <c r="B9734" s="141" t="s">
        <v>284</v>
      </c>
      <c r="C9734" s="141" t="s">
        <v>3457</v>
      </c>
      <c r="D9734" s="141" t="s">
        <v>3454</v>
      </c>
      <c r="E9734" s="141" t="s">
        <v>4004</v>
      </c>
      <c r="F9734" s="141" t="s">
        <v>3282</v>
      </c>
      <c r="G9734" s="141" t="s">
        <v>57</v>
      </c>
      <c r="H9734" s="141" t="s">
        <v>3998</v>
      </c>
      <c r="I9734" s="141" t="s">
        <v>3492</v>
      </c>
      <c r="J9734" s="141" t="s">
        <v>95</v>
      </c>
      <c r="K9734" s="141" t="s">
        <v>97</v>
      </c>
      <c r="L9734" s="141" t="s">
        <v>3969</v>
      </c>
      <c r="M9734" s="141" t="s">
        <v>269</v>
      </c>
      <c r="N9734" s="141" t="s">
        <v>286</v>
      </c>
      <c r="O9734" s="141" t="s">
        <v>287</v>
      </c>
      <c r="P9734" s="141" t="s">
        <v>3282</v>
      </c>
      <c r="Q9734" s="141" t="s">
        <v>288</v>
      </c>
      <c r="R9734" s="141" t="s">
        <v>3468</v>
      </c>
      <c r="S9734" s="148" t="s">
        <v>3280</v>
      </c>
      <c r="T9734" s="147">
        <v>0</v>
      </c>
      <c r="U9734" s="147">
        <v>10000</v>
      </c>
      <c r="V9734" s="147">
        <v>0</v>
      </c>
      <c r="W9734" s="147">
        <v>0</v>
      </c>
    </row>
    <row r="9735" spans="1:23">
      <c r="A9735" s="141" t="s">
        <v>3465</v>
      </c>
      <c r="B9735" s="141" t="s">
        <v>284</v>
      </c>
      <c r="C9735" s="141" t="s">
        <v>3457</v>
      </c>
      <c r="D9735" s="141" t="s">
        <v>3454</v>
      </c>
      <c r="E9735" s="141" t="s">
        <v>4004</v>
      </c>
      <c r="F9735" s="141" t="s">
        <v>3282</v>
      </c>
      <c r="G9735" s="141" t="s">
        <v>58</v>
      </c>
      <c r="H9735" s="141" t="s">
        <v>782</v>
      </c>
      <c r="I9735" s="141" t="s">
        <v>3514</v>
      </c>
      <c r="J9735" s="141" t="s">
        <v>3600</v>
      </c>
      <c r="K9735" s="141" t="s">
        <v>199</v>
      </c>
      <c r="L9735" s="141" t="s">
        <v>3969</v>
      </c>
      <c r="M9735" s="141" t="s">
        <v>269</v>
      </c>
      <c r="N9735" s="141" t="s">
        <v>303</v>
      </c>
      <c r="O9735" s="141" t="s">
        <v>287</v>
      </c>
      <c r="P9735" s="141" t="s">
        <v>3282</v>
      </c>
      <c r="Q9735" s="141" t="s">
        <v>288</v>
      </c>
      <c r="R9735" s="141" t="s">
        <v>3468</v>
      </c>
      <c r="S9735" s="148" t="s">
        <v>3280</v>
      </c>
      <c r="T9735" s="147">
        <v>1000000</v>
      </c>
      <c r="U9735" s="147">
        <v>0</v>
      </c>
      <c r="V9735" s="147">
        <v>0</v>
      </c>
      <c r="W9735" s="147">
        <v>0</v>
      </c>
    </row>
    <row r="9736" spans="1:23">
      <c r="A9736" s="141" t="s">
        <v>3465</v>
      </c>
      <c r="B9736" s="141" t="s">
        <v>284</v>
      </c>
      <c r="C9736" s="141" t="s">
        <v>3457</v>
      </c>
      <c r="D9736" s="141" t="s">
        <v>3454</v>
      </c>
      <c r="E9736" s="141" t="s">
        <v>4004</v>
      </c>
      <c r="F9736" s="141" t="s">
        <v>3282</v>
      </c>
      <c r="G9736" s="141" t="s">
        <v>58</v>
      </c>
      <c r="H9736" s="141" t="s">
        <v>4006</v>
      </c>
      <c r="I9736" s="141" t="s">
        <v>3514</v>
      </c>
      <c r="J9736" s="141" t="s">
        <v>3600</v>
      </c>
      <c r="K9736" s="141" t="s">
        <v>199</v>
      </c>
      <c r="L9736" s="141" t="s">
        <v>3969</v>
      </c>
      <c r="M9736" s="141" t="s">
        <v>269</v>
      </c>
      <c r="N9736" s="141" t="s">
        <v>303</v>
      </c>
      <c r="O9736" s="141" t="s">
        <v>287</v>
      </c>
      <c r="P9736" s="141" t="s">
        <v>3282</v>
      </c>
      <c r="Q9736" s="141" t="s">
        <v>288</v>
      </c>
      <c r="R9736" s="141" t="s">
        <v>3468</v>
      </c>
      <c r="S9736" s="148" t="s">
        <v>3280</v>
      </c>
      <c r="T9736" s="147">
        <v>0</v>
      </c>
      <c r="U9736" s="147">
        <v>20000</v>
      </c>
      <c r="V9736" s="147">
        <v>0</v>
      </c>
      <c r="W9736" s="147">
        <v>0</v>
      </c>
    </row>
    <row r="9737" spans="1:23">
      <c r="A9737" s="141" t="s">
        <v>3465</v>
      </c>
      <c r="B9737" s="141" t="s">
        <v>284</v>
      </c>
      <c r="C9737" s="141" t="s">
        <v>3457</v>
      </c>
      <c r="D9737" s="141" t="s">
        <v>3454</v>
      </c>
      <c r="E9737" s="141" t="s">
        <v>4004</v>
      </c>
      <c r="F9737" s="141" t="s">
        <v>3282</v>
      </c>
      <c r="G9737" s="141" t="s">
        <v>59</v>
      </c>
      <c r="H9737" s="141" t="s">
        <v>3518</v>
      </c>
      <c r="I9737" s="141" t="s">
        <v>3514</v>
      </c>
      <c r="J9737" s="141" t="s">
        <v>178</v>
      </c>
      <c r="K9737" s="141" t="s">
        <v>183</v>
      </c>
      <c r="L9737" s="141" t="s">
        <v>3969</v>
      </c>
      <c r="M9737" s="141" t="s">
        <v>269</v>
      </c>
      <c r="N9737" s="141" t="s">
        <v>303</v>
      </c>
      <c r="O9737" s="141" t="s">
        <v>287</v>
      </c>
      <c r="P9737" s="141" t="s">
        <v>3282</v>
      </c>
      <c r="Q9737" s="141" t="s">
        <v>288</v>
      </c>
      <c r="R9737" s="141" t="s">
        <v>3468</v>
      </c>
      <c r="S9737" s="148" t="s">
        <v>3280</v>
      </c>
      <c r="T9737" s="147">
        <v>0</v>
      </c>
      <c r="U9737" s="147">
        <v>148000</v>
      </c>
      <c r="V9737" s="147">
        <v>147500</v>
      </c>
      <c r="W9737" s="147">
        <v>147500</v>
      </c>
    </row>
    <row r="9738" spans="1:23">
      <c r="A9738" s="141" t="s">
        <v>3465</v>
      </c>
      <c r="B9738" s="141" t="s">
        <v>284</v>
      </c>
      <c r="C9738" s="141" t="s">
        <v>3457</v>
      </c>
      <c r="D9738" s="141" t="s">
        <v>3454</v>
      </c>
      <c r="E9738" s="141" t="s">
        <v>4004</v>
      </c>
      <c r="F9738" s="141" t="s">
        <v>3282</v>
      </c>
      <c r="G9738" s="141" t="s">
        <v>63</v>
      </c>
      <c r="H9738" s="141" t="s">
        <v>4005</v>
      </c>
      <c r="I9738" s="141" t="s">
        <v>3495</v>
      </c>
      <c r="J9738" s="141" t="s">
        <v>136</v>
      </c>
      <c r="K9738" s="141" t="s">
        <v>137</v>
      </c>
      <c r="L9738" s="141" t="s">
        <v>3969</v>
      </c>
      <c r="M9738" s="141" t="s">
        <v>269</v>
      </c>
      <c r="N9738" s="141" t="s">
        <v>303</v>
      </c>
      <c r="O9738" s="141" t="s">
        <v>287</v>
      </c>
      <c r="P9738" s="141" t="s">
        <v>3282</v>
      </c>
      <c r="Q9738" s="141" t="s">
        <v>288</v>
      </c>
      <c r="R9738" s="141" t="s">
        <v>3468</v>
      </c>
      <c r="S9738" s="148" t="s">
        <v>3280</v>
      </c>
      <c r="T9738" s="147">
        <v>0</v>
      </c>
      <c r="U9738" s="147">
        <v>0</v>
      </c>
      <c r="V9738" s="147">
        <v>0</v>
      </c>
      <c r="W9738" s="147">
        <v>0</v>
      </c>
    </row>
    <row r="9739" spans="1:23">
      <c r="A9739" s="141" t="s">
        <v>3465</v>
      </c>
      <c r="B9739" s="141" t="s">
        <v>284</v>
      </c>
      <c r="C9739" s="141" t="s">
        <v>3457</v>
      </c>
      <c r="D9739" s="141" t="s">
        <v>3454</v>
      </c>
      <c r="E9739" s="141" t="s">
        <v>4004</v>
      </c>
      <c r="F9739" s="141" t="s">
        <v>3282</v>
      </c>
      <c r="G9739" s="141" t="s">
        <v>63</v>
      </c>
      <c r="H9739" s="141" t="s">
        <v>4003</v>
      </c>
      <c r="I9739" s="141" t="s">
        <v>3495</v>
      </c>
      <c r="J9739" s="141" t="s">
        <v>142</v>
      </c>
      <c r="K9739" s="141" t="s">
        <v>143</v>
      </c>
      <c r="L9739" s="141" t="s">
        <v>3969</v>
      </c>
      <c r="M9739" s="141" t="s">
        <v>269</v>
      </c>
      <c r="N9739" s="141" t="s">
        <v>303</v>
      </c>
      <c r="O9739" s="141" t="s">
        <v>287</v>
      </c>
      <c r="P9739" s="141" t="s">
        <v>3282</v>
      </c>
      <c r="Q9739" s="141" t="s">
        <v>288</v>
      </c>
      <c r="R9739" s="141" t="s">
        <v>3468</v>
      </c>
      <c r="S9739" s="148" t="s">
        <v>3280</v>
      </c>
      <c r="T9739" s="147">
        <v>0</v>
      </c>
      <c r="U9739" s="147">
        <v>1000</v>
      </c>
      <c r="V9739" s="147">
        <v>0</v>
      </c>
      <c r="W9739" s="147">
        <v>0</v>
      </c>
    </row>
    <row r="9740" spans="1:23">
      <c r="A9740" s="141" t="s">
        <v>3465</v>
      </c>
      <c r="B9740" s="141" t="s">
        <v>284</v>
      </c>
      <c r="C9740" s="141" t="s">
        <v>3457</v>
      </c>
      <c r="D9740" s="141" t="s">
        <v>3454</v>
      </c>
      <c r="E9740" s="141" t="s">
        <v>3995</v>
      </c>
      <c r="F9740" s="141" t="s">
        <v>3282</v>
      </c>
      <c r="G9740" s="141" t="s">
        <v>53</v>
      </c>
      <c r="H9740" s="141" t="s">
        <v>3981</v>
      </c>
      <c r="I9740" s="141" t="s">
        <v>3514</v>
      </c>
      <c r="J9740" s="141" t="s">
        <v>3958</v>
      </c>
      <c r="K9740" s="141" t="s">
        <v>204</v>
      </c>
      <c r="L9740" s="141" t="s">
        <v>3969</v>
      </c>
      <c r="M9740" s="141" t="s">
        <v>269</v>
      </c>
      <c r="N9740" s="141" t="s">
        <v>303</v>
      </c>
      <c r="O9740" s="141" t="s">
        <v>287</v>
      </c>
      <c r="P9740" s="141" t="s">
        <v>3282</v>
      </c>
      <c r="Q9740" s="141" t="s">
        <v>288</v>
      </c>
      <c r="R9740" s="141" t="s">
        <v>3468</v>
      </c>
      <c r="S9740" s="148" t="s">
        <v>3280</v>
      </c>
      <c r="T9740" s="147">
        <v>0</v>
      </c>
      <c r="U9740" s="147">
        <v>250000</v>
      </c>
      <c r="V9740" s="147">
        <v>0</v>
      </c>
      <c r="W9740" s="147">
        <v>0</v>
      </c>
    </row>
    <row r="9741" spans="1:23">
      <c r="A9741" s="141" t="s">
        <v>3465</v>
      </c>
      <c r="B9741" s="141" t="s">
        <v>284</v>
      </c>
      <c r="C9741" s="141" t="s">
        <v>3457</v>
      </c>
      <c r="D9741" s="141" t="s">
        <v>3454</v>
      </c>
      <c r="E9741" s="141" t="s">
        <v>3995</v>
      </c>
      <c r="F9741" s="141" t="s">
        <v>3282</v>
      </c>
      <c r="G9741" s="141" t="s">
        <v>53</v>
      </c>
      <c r="H9741" s="141" t="s">
        <v>4002</v>
      </c>
      <c r="I9741" s="141" t="s">
        <v>3514</v>
      </c>
      <c r="J9741" s="141" t="s">
        <v>3958</v>
      </c>
      <c r="K9741" s="141" t="s">
        <v>205</v>
      </c>
      <c r="L9741" s="141" t="s">
        <v>3969</v>
      </c>
      <c r="M9741" s="141" t="s">
        <v>269</v>
      </c>
      <c r="N9741" s="141" t="s">
        <v>303</v>
      </c>
      <c r="O9741" s="141" t="s">
        <v>287</v>
      </c>
      <c r="P9741" s="141" t="s">
        <v>3282</v>
      </c>
      <c r="Q9741" s="141" t="s">
        <v>288</v>
      </c>
      <c r="R9741" s="141" t="s">
        <v>3468</v>
      </c>
      <c r="S9741" s="148" t="s">
        <v>3280</v>
      </c>
      <c r="T9741" s="147">
        <v>39900</v>
      </c>
      <c r="U9741" s="147">
        <v>39900</v>
      </c>
      <c r="V9741" s="147">
        <v>0</v>
      </c>
      <c r="W9741" s="147">
        <v>0</v>
      </c>
    </row>
    <row r="9742" spans="1:23">
      <c r="A9742" s="141" t="s">
        <v>3465</v>
      </c>
      <c r="B9742" s="141" t="s">
        <v>284</v>
      </c>
      <c r="C9742" s="141" t="s">
        <v>3457</v>
      </c>
      <c r="D9742" s="141" t="s">
        <v>3454</v>
      </c>
      <c r="E9742" s="141" t="s">
        <v>3995</v>
      </c>
      <c r="F9742" s="141" t="s">
        <v>3282</v>
      </c>
      <c r="G9742" s="141" t="s">
        <v>53</v>
      </c>
      <c r="H9742" s="141" t="s">
        <v>4001</v>
      </c>
      <c r="I9742" s="141" t="s">
        <v>3514</v>
      </c>
      <c r="J9742" s="141" t="s">
        <v>3958</v>
      </c>
      <c r="K9742" s="141" t="s">
        <v>205</v>
      </c>
      <c r="L9742" s="141" t="s">
        <v>3969</v>
      </c>
      <c r="M9742" s="141" t="s">
        <v>269</v>
      </c>
      <c r="N9742" s="141" t="s">
        <v>303</v>
      </c>
      <c r="O9742" s="141" t="s">
        <v>287</v>
      </c>
      <c r="P9742" s="141" t="s">
        <v>3282</v>
      </c>
      <c r="Q9742" s="141" t="s">
        <v>288</v>
      </c>
      <c r="R9742" s="141" t="s">
        <v>3468</v>
      </c>
      <c r="S9742" s="148" t="s">
        <v>3280</v>
      </c>
      <c r="T9742" s="147">
        <v>0</v>
      </c>
      <c r="U9742" s="147">
        <v>805000</v>
      </c>
      <c r="V9742" s="147">
        <v>311378.40000000002</v>
      </c>
      <c r="W9742" s="147">
        <v>0</v>
      </c>
    </row>
    <row r="9743" spans="1:23">
      <c r="A9743" s="141" t="s">
        <v>3465</v>
      </c>
      <c r="B9743" s="141" t="s">
        <v>284</v>
      </c>
      <c r="C9743" s="141" t="s">
        <v>3457</v>
      </c>
      <c r="D9743" s="141" t="s">
        <v>3454</v>
      </c>
      <c r="E9743" s="141" t="s">
        <v>3995</v>
      </c>
      <c r="F9743" s="141" t="s">
        <v>3282</v>
      </c>
      <c r="G9743" s="141" t="s">
        <v>53</v>
      </c>
      <c r="H9743" s="141" t="s">
        <v>4000</v>
      </c>
      <c r="I9743" s="141" t="s">
        <v>3514</v>
      </c>
      <c r="J9743" s="141" t="s">
        <v>184</v>
      </c>
      <c r="K9743" s="141" t="s">
        <v>187</v>
      </c>
      <c r="L9743" s="141" t="s">
        <v>3969</v>
      </c>
      <c r="M9743" s="141" t="s">
        <v>269</v>
      </c>
      <c r="N9743" s="141" t="s">
        <v>303</v>
      </c>
      <c r="O9743" s="141" t="s">
        <v>287</v>
      </c>
      <c r="P9743" s="141" t="s">
        <v>3282</v>
      </c>
      <c r="Q9743" s="141" t="s">
        <v>288</v>
      </c>
      <c r="R9743" s="141" t="s">
        <v>3468</v>
      </c>
      <c r="S9743" s="148" t="s">
        <v>3280</v>
      </c>
      <c r="T9743" s="147">
        <v>20000</v>
      </c>
      <c r="U9743" s="147">
        <v>0</v>
      </c>
      <c r="V9743" s="147">
        <v>306422.40000000002</v>
      </c>
      <c r="W9743" s="147">
        <v>306422.40000000002</v>
      </c>
    </row>
    <row r="9744" spans="1:23">
      <c r="A9744" s="141" t="s">
        <v>3465</v>
      </c>
      <c r="B9744" s="141" t="s">
        <v>284</v>
      </c>
      <c r="C9744" s="141" t="s">
        <v>3457</v>
      </c>
      <c r="D9744" s="141" t="s">
        <v>3454</v>
      </c>
      <c r="E9744" s="141" t="s">
        <v>3995</v>
      </c>
      <c r="F9744" s="141" t="s">
        <v>3282</v>
      </c>
      <c r="G9744" s="141" t="s">
        <v>54</v>
      </c>
      <c r="H9744" s="141" t="s">
        <v>3503</v>
      </c>
      <c r="I9744" s="141" t="s">
        <v>3492</v>
      </c>
      <c r="J9744" s="141" t="s">
        <v>95</v>
      </c>
      <c r="K9744" s="141" t="s">
        <v>97</v>
      </c>
      <c r="L9744" s="141" t="s">
        <v>3969</v>
      </c>
      <c r="M9744" s="141" t="s">
        <v>269</v>
      </c>
      <c r="N9744" s="141" t="s">
        <v>303</v>
      </c>
      <c r="O9744" s="141" t="s">
        <v>287</v>
      </c>
      <c r="P9744" s="141" t="s">
        <v>3282</v>
      </c>
      <c r="Q9744" s="141" t="s">
        <v>288</v>
      </c>
      <c r="R9744" s="141" t="s">
        <v>3468</v>
      </c>
      <c r="S9744" s="148" t="s">
        <v>3280</v>
      </c>
      <c r="T9744" s="147">
        <v>0</v>
      </c>
      <c r="U9744" s="147">
        <v>100000</v>
      </c>
      <c r="V9744" s="147">
        <v>0</v>
      </c>
      <c r="W9744" s="147">
        <v>0</v>
      </c>
    </row>
    <row r="9745" spans="1:23">
      <c r="A9745" s="141" t="s">
        <v>3465</v>
      </c>
      <c r="B9745" s="141" t="s">
        <v>284</v>
      </c>
      <c r="C9745" s="141" t="s">
        <v>3457</v>
      </c>
      <c r="D9745" s="141" t="s">
        <v>3454</v>
      </c>
      <c r="E9745" s="141" t="s">
        <v>3995</v>
      </c>
      <c r="F9745" s="141" t="s">
        <v>3282</v>
      </c>
      <c r="G9745" s="141" t="s">
        <v>54</v>
      </c>
      <c r="H9745" s="141" t="s">
        <v>3503</v>
      </c>
      <c r="I9745" s="141" t="s">
        <v>3492</v>
      </c>
      <c r="J9745" s="141" t="s">
        <v>109</v>
      </c>
      <c r="K9745" s="141" t="s">
        <v>110</v>
      </c>
      <c r="L9745" s="141" t="s">
        <v>3969</v>
      </c>
      <c r="M9745" s="141" t="s">
        <v>269</v>
      </c>
      <c r="N9745" s="141" t="s">
        <v>303</v>
      </c>
      <c r="O9745" s="141" t="s">
        <v>287</v>
      </c>
      <c r="P9745" s="141" t="s">
        <v>3282</v>
      </c>
      <c r="Q9745" s="141" t="s">
        <v>288</v>
      </c>
      <c r="R9745" s="141" t="s">
        <v>3468</v>
      </c>
      <c r="S9745" s="148" t="s">
        <v>3280</v>
      </c>
      <c r="T9745" s="147">
        <v>232500</v>
      </c>
      <c r="U9745" s="147">
        <v>82500</v>
      </c>
      <c r="V9745" s="147">
        <v>0</v>
      </c>
      <c r="W9745" s="147">
        <v>0</v>
      </c>
    </row>
    <row r="9746" spans="1:23">
      <c r="A9746" s="141" t="s">
        <v>3465</v>
      </c>
      <c r="B9746" s="141" t="s">
        <v>284</v>
      </c>
      <c r="C9746" s="141" t="s">
        <v>3457</v>
      </c>
      <c r="D9746" s="141" t="s">
        <v>3454</v>
      </c>
      <c r="E9746" s="141" t="s">
        <v>3995</v>
      </c>
      <c r="F9746" s="141" t="s">
        <v>3282</v>
      </c>
      <c r="G9746" s="141" t="s">
        <v>55</v>
      </c>
      <c r="H9746" s="141" t="s">
        <v>3999</v>
      </c>
      <c r="I9746" s="141" t="s">
        <v>3492</v>
      </c>
      <c r="J9746" s="141" t="s">
        <v>105</v>
      </c>
      <c r="K9746" s="141" t="s">
        <v>106</v>
      </c>
      <c r="L9746" s="141" t="s">
        <v>3969</v>
      </c>
      <c r="M9746" s="141" t="s">
        <v>269</v>
      </c>
      <c r="N9746" s="141" t="s">
        <v>303</v>
      </c>
      <c r="O9746" s="141" t="s">
        <v>287</v>
      </c>
      <c r="P9746" s="141" t="s">
        <v>3282</v>
      </c>
      <c r="Q9746" s="141" t="s">
        <v>288</v>
      </c>
      <c r="R9746" s="141" t="s">
        <v>3468</v>
      </c>
      <c r="S9746" s="148" t="s">
        <v>3280</v>
      </c>
      <c r="T9746" s="147">
        <v>0</v>
      </c>
      <c r="U9746" s="147">
        <v>348000</v>
      </c>
      <c r="V9746" s="147">
        <v>347700</v>
      </c>
      <c r="W9746" s="147">
        <v>347700</v>
      </c>
    </row>
    <row r="9747" spans="1:23">
      <c r="A9747" s="141" t="s">
        <v>3465</v>
      </c>
      <c r="B9747" s="141" t="s">
        <v>284</v>
      </c>
      <c r="C9747" s="141" t="s">
        <v>3457</v>
      </c>
      <c r="D9747" s="141" t="s">
        <v>3454</v>
      </c>
      <c r="E9747" s="141" t="s">
        <v>3995</v>
      </c>
      <c r="F9747" s="141" t="s">
        <v>3282</v>
      </c>
      <c r="G9747" s="141" t="s">
        <v>57</v>
      </c>
      <c r="H9747" s="141" t="s">
        <v>3998</v>
      </c>
      <c r="I9747" s="141" t="s">
        <v>3492</v>
      </c>
      <c r="J9747" s="141" t="s">
        <v>95</v>
      </c>
      <c r="K9747" s="141" t="s">
        <v>97</v>
      </c>
      <c r="L9747" s="141" t="s">
        <v>3969</v>
      </c>
      <c r="M9747" s="141" t="s">
        <v>269</v>
      </c>
      <c r="N9747" s="141" t="s">
        <v>286</v>
      </c>
      <c r="O9747" s="141" t="s">
        <v>287</v>
      </c>
      <c r="P9747" s="141" t="s">
        <v>3282</v>
      </c>
      <c r="Q9747" s="141" t="s">
        <v>288</v>
      </c>
      <c r="R9747" s="141" t="s">
        <v>3468</v>
      </c>
      <c r="S9747" s="148" t="s">
        <v>3280</v>
      </c>
      <c r="T9747" s="147">
        <v>0</v>
      </c>
      <c r="U9747" s="147">
        <v>200000</v>
      </c>
      <c r="V9747" s="147">
        <v>188988.79999999999</v>
      </c>
      <c r="W9747" s="147">
        <v>188988.79999999999</v>
      </c>
    </row>
    <row r="9748" spans="1:23">
      <c r="A9748" s="141" t="s">
        <v>3465</v>
      </c>
      <c r="B9748" s="141" t="s">
        <v>284</v>
      </c>
      <c r="C9748" s="141" t="s">
        <v>3457</v>
      </c>
      <c r="D9748" s="141" t="s">
        <v>3454</v>
      </c>
      <c r="E9748" s="141" t="s">
        <v>3995</v>
      </c>
      <c r="F9748" s="141" t="s">
        <v>3282</v>
      </c>
      <c r="G9748" s="141" t="s">
        <v>58</v>
      </c>
      <c r="H9748" s="141" t="s">
        <v>782</v>
      </c>
      <c r="I9748" s="141" t="s">
        <v>3514</v>
      </c>
      <c r="J9748" s="141" t="s">
        <v>3600</v>
      </c>
      <c r="K9748" s="141" t="s">
        <v>195</v>
      </c>
      <c r="L9748" s="141" t="s">
        <v>3969</v>
      </c>
      <c r="M9748" s="141" t="s">
        <v>269</v>
      </c>
      <c r="N9748" s="141" t="s">
        <v>303</v>
      </c>
      <c r="O9748" s="141" t="s">
        <v>287</v>
      </c>
      <c r="P9748" s="141" t="s">
        <v>3282</v>
      </c>
      <c r="Q9748" s="141" t="s">
        <v>288</v>
      </c>
      <c r="R9748" s="141" t="s">
        <v>3468</v>
      </c>
      <c r="S9748" s="148" t="s">
        <v>3280</v>
      </c>
      <c r="T9748" s="147">
        <v>0</v>
      </c>
      <c r="U9748" s="147">
        <v>17500</v>
      </c>
      <c r="V9748" s="147">
        <v>0</v>
      </c>
      <c r="W9748" s="147">
        <v>0</v>
      </c>
    </row>
    <row r="9749" spans="1:23">
      <c r="A9749" s="141" t="s">
        <v>3465</v>
      </c>
      <c r="B9749" s="141" t="s">
        <v>284</v>
      </c>
      <c r="C9749" s="141" t="s">
        <v>3457</v>
      </c>
      <c r="D9749" s="141" t="s">
        <v>3454</v>
      </c>
      <c r="E9749" s="141" t="s">
        <v>3995</v>
      </c>
      <c r="F9749" s="141" t="s">
        <v>3282</v>
      </c>
      <c r="G9749" s="141" t="s">
        <v>58</v>
      </c>
      <c r="H9749" s="141" t="s">
        <v>782</v>
      </c>
      <c r="I9749" s="141" t="s">
        <v>3514</v>
      </c>
      <c r="J9749" s="141" t="s">
        <v>3600</v>
      </c>
      <c r="K9749" s="141" t="s">
        <v>195</v>
      </c>
      <c r="L9749" s="141" t="s">
        <v>3969</v>
      </c>
      <c r="M9749" s="141" t="s">
        <v>269</v>
      </c>
      <c r="N9749" s="141" t="s">
        <v>303</v>
      </c>
      <c r="O9749" s="141" t="s">
        <v>287</v>
      </c>
      <c r="P9749" s="141" t="s">
        <v>3282</v>
      </c>
      <c r="Q9749" s="141" t="s">
        <v>288</v>
      </c>
      <c r="R9749" s="141" t="s">
        <v>3997</v>
      </c>
      <c r="S9749" s="148" t="s">
        <v>3280</v>
      </c>
      <c r="T9749" s="147">
        <v>17500</v>
      </c>
      <c r="U9749" s="147">
        <v>0</v>
      </c>
      <c r="V9749" s="147">
        <v>0</v>
      </c>
      <c r="W9749" s="147">
        <v>0</v>
      </c>
    </row>
    <row r="9750" spans="1:23">
      <c r="A9750" s="141" t="s">
        <v>3465</v>
      </c>
      <c r="B9750" s="141" t="s">
        <v>284</v>
      </c>
      <c r="C9750" s="141" t="s">
        <v>3457</v>
      </c>
      <c r="D9750" s="141" t="s">
        <v>3454</v>
      </c>
      <c r="E9750" s="141" t="s">
        <v>3995</v>
      </c>
      <c r="F9750" s="141" t="s">
        <v>3282</v>
      </c>
      <c r="G9750" s="141" t="s">
        <v>58</v>
      </c>
      <c r="H9750" s="141" t="s">
        <v>782</v>
      </c>
      <c r="I9750" s="141" t="s">
        <v>3514</v>
      </c>
      <c r="J9750" s="141" t="s">
        <v>3600</v>
      </c>
      <c r="K9750" s="141" t="s">
        <v>199</v>
      </c>
      <c r="L9750" s="141" t="s">
        <v>3969</v>
      </c>
      <c r="M9750" s="141" t="s">
        <v>269</v>
      </c>
      <c r="N9750" s="141" t="s">
        <v>303</v>
      </c>
      <c r="O9750" s="141" t="s">
        <v>287</v>
      </c>
      <c r="P9750" s="141" t="s">
        <v>3282</v>
      </c>
      <c r="Q9750" s="141" t="s">
        <v>288</v>
      </c>
      <c r="R9750" s="141" t="s">
        <v>3468</v>
      </c>
      <c r="S9750" s="148" t="s">
        <v>3280</v>
      </c>
      <c r="T9750" s="147">
        <v>0</v>
      </c>
      <c r="U9750" s="147">
        <v>1000000</v>
      </c>
      <c r="V9750" s="147">
        <v>0</v>
      </c>
      <c r="W9750" s="147">
        <v>0</v>
      </c>
    </row>
    <row r="9751" spans="1:23">
      <c r="A9751" s="141" t="s">
        <v>3465</v>
      </c>
      <c r="B9751" s="141" t="s">
        <v>284</v>
      </c>
      <c r="C9751" s="141" t="s">
        <v>3457</v>
      </c>
      <c r="D9751" s="141" t="s">
        <v>3454</v>
      </c>
      <c r="E9751" s="141" t="s">
        <v>3995</v>
      </c>
      <c r="F9751" s="141" t="s">
        <v>3282</v>
      </c>
      <c r="G9751" s="141" t="s">
        <v>59</v>
      </c>
      <c r="H9751" s="141" t="s">
        <v>3518</v>
      </c>
      <c r="I9751" s="141" t="s">
        <v>3514</v>
      </c>
      <c r="J9751" s="141" t="s">
        <v>178</v>
      </c>
      <c r="K9751" s="141" t="s">
        <v>183</v>
      </c>
      <c r="L9751" s="141" t="s">
        <v>3969</v>
      </c>
      <c r="M9751" s="141" t="s">
        <v>269</v>
      </c>
      <c r="N9751" s="141" t="s">
        <v>303</v>
      </c>
      <c r="O9751" s="141" t="s">
        <v>287</v>
      </c>
      <c r="P9751" s="141" t="s">
        <v>3282</v>
      </c>
      <c r="Q9751" s="141" t="s">
        <v>288</v>
      </c>
      <c r="R9751" s="141" t="s">
        <v>3468</v>
      </c>
      <c r="S9751" s="148" t="s">
        <v>3280</v>
      </c>
      <c r="T9751" s="147">
        <v>0</v>
      </c>
      <c r="U9751" s="147">
        <v>634900</v>
      </c>
      <c r="V9751" s="147">
        <v>634722</v>
      </c>
      <c r="W9751" s="147">
        <v>634722</v>
      </c>
    </row>
    <row r="9752" spans="1:23">
      <c r="A9752" s="141" t="s">
        <v>3465</v>
      </c>
      <c r="B9752" s="141" t="s">
        <v>284</v>
      </c>
      <c r="C9752" s="141" t="s">
        <v>3457</v>
      </c>
      <c r="D9752" s="141" t="s">
        <v>3454</v>
      </c>
      <c r="E9752" s="141" t="s">
        <v>3995</v>
      </c>
      <c r="F9752" s="141" t="s">
        <v>3282</v>
      </c>
      <c r="G9752" s="141" t="s">
        <v>60</v>
      </c>
      <c r="H9752" s="141" t="s">
        <v>3996</v>
      </c>
      <c r="I9752" s="141" t="s">
        <v>3514</v>
      </c>
      <c r="J9752" s="141" t="s">
        <v>184</v>
      </c>
      <c r="K9752" s="141" t="s">
        <v>189</v>
      </c>
      <c r="L9752" s="141" t="s">
        <v>3969</v>
      </c>
      <c r="M9752" s="141" t="s">
        <v>269</v>
      </c>
      <c r="N9752" s="141" t="s">
        <v>303</v>
      </c>
      <c r="O9752" s="141" t="s">
        <v>287</v>
      </c>
      <c r="P9752" s="141" t="s">
        <v>3282</v>
      </c>
      <c r="Q9752" s="141" t="s">
        <v>288</v>
      </c>
      <c r="R9752" s="141" t="s">
        <v>3468</v>
      </c>
      <c r="S9752" s="148" t="s">
        <v>3280</v>
      </c>
      <c r="T9752" s="147">
        <v>1300000</v>
      </c>
      <c r="U9752" s="147">
        <v>1300000</v>
      </c>
      <c r="V9752" s="147">
        <v>1190030</v>
      </c>
      <c r="W9752" s="147">
        <v>1190030</v>
      </c>
    </row>
    <row r="9753" spans="1:23">
      <c r="A9753" s="141" t="s">
        <v>3465</v>
      </c>
      <c r="B9753" s="141" t="s">
        <v>284</v>
      </c>
      <c r="C9753" s="141" t="s">
        <v>3457</v>
      </c>
      <c r="D9753" s="141" t="s">
        <v>3454</v>
      </c>
      <c r="E9753" s="141" t="s">
        <v>3995</v>
      </c>
      <c r="F9753" s="141" t="s">
        <v>3282</v>
      </c>
      <c r="G9753" s="141" t="s">
        <v>62</v>
      </c>
      <c r="H9753" s="141" t="s">
        <v>3490</v>
      </c>
      <c r="I9753" s="141" t="s">
        <v>3514</v>
      </c>
      <c r="J9753" s="141" t="s">
        <v>207</v>
      </c>
      <c r="K9753" s="141" t="s">
        <v>208</v>
      </c>
      <c r="L9753" s="141" t="s">
        <v>3969</v>
      </c>
      <c r="M9753" s="141" t="s">
        <v>269</v>
      </c>
      <c r="N9753" s="141" t="s">
        <v>303</v>
      </c>
      <c r="O9753" s="141" t="s">
        <v>287</v>
      </c>
      <c r="P9753" s="141" t="s">
        <v>3282</v>
      </c>
      <c r="Q9753" s="141" t="s">
        <v>288</v>
      </c>
      <c r="R9753" s="141" t="s">
        <v>3468</v>
      </c>
      <c r="S9753" s="148" t="s">
        <v>3280</v>
      </c>
      <c r="T9753" s="147">
        <v>0</v>
      </c>
      <c r="U9753" s="147">
        <v>1390000</v>
      </c>
      <c r="V9753" s="147">
        <v>1151324.3500000001</v>
      </c>
      <c r="W9753" s="147">
        <v>1151324.3500000001</v>
      </c>
    </row>
    <row r="9754" spans="1:23">
      <c r="A9754" s="141" t="s">
        <v>3465</v>
      </c>
      <c r="B9754" s="141" t="s">
        <v>284</v>
      </c>
      <c r="C9754" s="141" t="s">
        <v>3457</v>
      </c>
      <c r="D9754" s="141" t="s">
        <v>3454</v>
      </c>
      <c r="E9754" s="141" t="s">
        <v>3995</v>
      </c>
      <c r="F9754" s="141" t="s">
        <v>3282</v>
      </c>
      <c r="G9754" s="141" t="s">
        <v>68</v>
      </c>
      <c r="H9754" s="141" t="s">
        <v>3584</v>
      </c>
      <c r="I9754" s="141" t="s">
        <v>3514</v>
      </c>
      <c r="J9754" s="141" t="s">
        <v>184</v>
      </c>
      <c r="K9754" s="141" t="s">
        <v>187</v>
      </c>
      <c r="L9754" s="141" t="s">
        <v>3969</v>
      </c>
      <c r="M9754" s="141" t="s">
        <v>269</v>
      </c>
      <c r="N9754" s="141" t="s">
        <v>303</v>
      </c>
      <c r="O9754" s="141" t="s">
        <v>287</v>
      </c>
      <c r="P9754" s="141" t="s">
        <v>3282</v>
      </c>
      <c r="Q9754" s="141" t="s">
        <v>288</v>
      </c>
      <c r="R9754" s="141" t="s">
        <v>3468</v>
      </c>
      <c r="S9754" s="148" t="s">
        <v>3280</v>
      </c>
      <c r="T9754" s="147">
        <v>0</v>
      </c>
      <c r="U9754" s="147">
        <v>0</v>
      </c>
      <c r="V9754" s="147">
        <v>0</v>
      </c>
      <c r="W9754" s="147">
        <v>0</v>
      </c>
    </row>
    <row r="9755" spans="1:23">
      <c r="A9755" s="141" t="s">
        <v>3465</v>
      </c>
      <c r="B9755" s="141" t="s">
        <v>284</v>
      </c>
      <c r="C9755" s="141" t="s">
        <v>3457</v>
      </c>
      <c r="D9755" s="141" t="s">
        <v>3454</v>
      </c>
      <c r="E9755" s="141" t="s">
        <v>3995</v>
      </c>
      <c r="F9755" s="141" t="s">
        <v>3282</v>
      </c>
      <c r="G9755" s="141" t="s">
        <v>74</v>
      </c>
      <c r="H9755" s="141" t="s">
        <v>3973</v>
      </c>
      <c r="I9755" s="141" t="s">
        <v>3495</v>
      </c>
      <c r="J9755" s="141" t="s">
        <v>129</v>
      </c>
      <c r="K9755" s="141" t="s">
        <v>133</v>
      </c>
      <c r="L9755" s="141" t="s">
        <v>3969</v>
      </c>
      <c r="M9755" s="141" t="s">
        <v>269</v>
      </c>
      <c r="N9755" s="141" t="s">
        <v>303</v>
      </c>
      <c r="O9755" s="141" t="s">
        <v>287</v>
      </c>
      <c r="P9755" s="141" t="s">
        <v>3282</v>
      </c>
      <c r="Q9755" s="141" t="s">
        <v>288</v>
      </c>
      <c r="R9755" s="141" t="s">
        <v>3468</v>
      </c>
      <c r="S9755" s="148" t="s">
        <v>3280</v>
      </c>
      <c r="T9755" s="147">
        <v>0</v>
      </c>
      <c r="U9755" s="147">
        <v>3500000</v>
      </c>
      <c r="V9755" s="147">
        <v>0</v>
      </c>
      <c r="W9755" s="147">
        <v>0</v>
      </c>
    </row>
    <row r="9756" spans="1:23">
      <c r="A9756" s="141" t="s">
        <v>3465</v>
      </c>
      <c r="B9756" s="141" t="s">
        <v>284</v>
      </c>
      <c r="C9756" s="141" t="s">
        <v>3457</v>
      </c>
      <c r="D9756" s="141" t="s">
        <v>3453</v>
      </c>
      <c r="E9756" s="141" t="s">
        <v>3988</v>
      </c>
      <c r="F9756" s="141" t="s">
        <v>3987</v>
      </c>
      <c r="G9756" s="141" t="s">
        <v>53</v>
      </c>
      <c r="H9756" s="141" t="s">
        <v>3981</v>
      </c>
      <c r="I9756" s="141" t="s">
        <v>3514</v>
      </c>
      <c r="J9756" s="141" t="s">
        <v>3958</v>
      </c>
      <c r="K9756" s="141" t="s">
        <v>204</v>
      </c>
      <c r="L9756" s="141" t="s">
        <v>3969</v>
      </c>
      <c r="M9756" s="141" t="s">
        <v>269</v>
      </c>
      <c r="N9756" s="141" t="s">
        <v>302</v>
      </c>
      <c r="O9756" s="141" t="s">
        <v>287</v>
      </c>
      <c r="P9756" s="141" t="s">
        <v>1232</v>
      </c>
      <c r="Q9756" s="141" t="s">
        <v>2668</v>
      </c>
      <c r="R9756" s="141" t="s">
        <v>3468</v>
      </c>
      <c r="S9756" s="148" t="s">
        <v>3283</v>
      </c>
      <c r="T9756" s="147">
        <v>0</v>
      </c>
      <c r="U9756" s="147">
        <v>0</v>
      </c>
      <c r="V9756" s="147">
        <v>0</v>
      </c>
      <c r="W9756" s="147">
        <v>0</v>
      </c>
    </row>
    <row r="9757" spans="1:23">
      <c r="A9757" s="141" t="s">
        <v>3465</v>
      </c>
      <c r="B9757" s="141" t="s">
        <v>284</v>
      </c>
      <c r="C9757" s="141" t="s">
        <v>3457</v>
      </c>
      <c r="D9757" s="141" t="s">
        <v>3453</v>
      </c>
      <c r="E9757" s="141" t="s">
        <v>3988</v>
      </c>
      <c r="F9757" s="141" t="s">
        <v>3987</v>
      </c>
      <c r="G9757" s="141" t="s">
        <v>53</v>
      </c>
      <c r="H9757" s="141" t="s">
        <v>3994</v>
      </c>
      <c r="I9757" s="141" t="s">
        <v>3495</v>
      </c>
      <c r="J9757" s="141" t="s">
        <v>136</v>
      </c>
      <c r="K9757" s="141" t="s">
        <v>140</v>
      </c>
      <c r="L9757" s="141" t="s">
        <v>3969</v>
      </c>
      <c r="M9757" s="141" t="s">
        <v>269</v>
      </c>
      <c r="N9757" s="141" t="s">
        <v>302</v>
      </c>
      <c r="O9757" s="141" t="s">
        <v>287</v>
      </c>
      <c r="P9757" s="141" t="s">
        <v>1228</v>
      </c>
      <c r="Q9757" s="141" t="s">
        <v>2663</v>
      </c>
      <c r="R9757" s="141" t="s">
        <v>3468</v>
      </c>
      <c r="S9757" s="148" t="s">
        <v>3283</v>
      </c>
      <c r="T9757" s="147">
        <v>300000000</v>
      </c>
      <c r="U9757" s="147">
        <v>25000000</v>
      </c>
      <c r="V9757" s="147">
        <v>3407050.37</v>
      </c>
      <c r="W9757" s="147">
        <v>3407050.37</v>
      </c>
    </row>
    <row r="9758" spans="1:23">
      <c r="A9758" s="141" t="s">
        <v>3465</v>
      </c>
      <c r="B9758" s="141" t="s">
        <v>284</v>
      </c>
      <c r="C9758" s="141" t="s">
        <v>3457</v>
      </c>
      <c r="D9758" s="141" t="s">
        <v>3453</v>
      </c>
      <c r="E9758" s="141" t="s">
        <v>3988</v>
      </c>
      <c r="F9758" s="141" t="s">
        <v>3987</v>
      </c>
      <c r="G9758" s="141" t="s">
        <v>54</v>
      </c>
      <c r="H9758" s="141" t="s">
        <v>3993</v>
      </c>
      <c r="I9758" s="141" t="s">
        <v>3492</v>
      </c>
      <c r="J9758" s="141" t="s">
        <v>109</v>
      </c>
      <c r="K9758" s="141" t="s">
        <v>114</v>
      </c>
      <c r="L9758" s="141" t="s">
        <v>3969</v>
      </c>
      <c r="M9758" s="141" t="s">
        <v>269</v>
      </c>
      <c r="N9758" s="141" t="s">
        <v>303</v>
      </c>
      <c r="O9758" s="141" t="s">
        <v>289</v>
      </c>
      <c r="P9758" s="141" t="s">
        <v>3282</v>
      </c>
      <c r="Q9758" s="141" t="s">
        <v>288</v>
      </c>
      <c r="R9758" s="141" t="s">
        <v>3468</v>
      </c>
      <c r="S9758" s="148" t="s">
        <v>3280</v>
      </c>
      <c r="T9758" s="147">
        <v>25600</v>
      </c>
      <c r="U9758" s="147">
        <v>12800</v>
      </c>
      <c r="V9758" s="147">
        <v>0</v>
      </c>
      <c r="W9758" s="147">
        <v>0</v>
      </c>
    </row>
    <row r="9759" spans="1:23">
      <c r="A9759" s="141" t="s">
        <v>3465</v>
      </c>
      <c r="B9759" s="141" t="s">
        <v>284</v>
      </c>
      <c r="C9759" s="141" t="s">
        <v>3457</v>
      </c>
      <c r="D9759" s="141" t="s">
        <v>3453</v>
      </c>
      <c r="E9759" s="141" t="s">
        <v>3988</v>
      </c>
      <c r="F9759" s="141" t="s">
        <v>3987</v>
      </c>
      <c r="G9759" s="141" t="s">
        <v>55</v>
      </c>
      <c r="H9759" s="141" t="s">
        <v>3992</v>
      </c>
      <c r="I9759" s="141" t="s">
        <v>3492</v>
      </c>
      <c r="J9759" s="141" t="s">
        <v>105</v>
      </c>
      <c r="K9759" s="141" t="s">
        <v>106</v>
      </c>
      <c r="L9759" s="141" t="s">
        <v>3969</v>
      </c>
      <c r="M9759" s="141" t="s">
        <v>269</v>
      </c>
      <c r="N9759" s="141" t="s">
        <v>370</v>
      </c>
      <c r="O9759" s="141" t="s">
        <v>287</v>
      </c>
      <c r="P9759" s="141" t="s">
        <v>860</v>
      </c>
      <c r="Q9759" s="141" t="s">
        <v>2255</v>
      </c>
      <c r="R9759" s="141" t="s">
        <v>3468</v>
      </c>
      <c r="S9759" s="148" t="s">
        <v>3283</v>
      </c>
      <c r="T9759" s="147">
        <v>0</v>
      </c>
      <c r="U9759" s="147">
        <v>200000000</v>
      </c>
      <c r="V9759" s="147">
        <v>152902187.00999999</v>
      </c>
      <c r="W9759" s="147">
        <v>152902187.00999999</v>
      </c>
    </row>
    <row r="9760" spans="1:23">
      <c r="A9760" s="141" t="s">
        <v>3465</v>
      </c>
      <c r="B9760" s="141" t="s">
        <v>284</v>
      </c>
      <c r="C9760" s="141" t="s">
        <v>3457</v>
      </c>
      <c r="D9760" s="141" t="s">
        <v>3453</v>
      </c>
      <c r="E9760" s="141" t="s">
        <v>3988</v>
      </c>
      <c r="F9760" s="141" t="s">
        <v>3987</v>
      </c>
      <c r="G9760" s="141" t="s">
        <v>57</v>
      </c>
      <c r="H9760" s="141" t="s">
        <v>3991</v>
      </c>
      <c r="I9760" s="141" t="s">
        <v>3492</v>
      </c>
      <c r="J9760" s="141" t="s">
        <v>95</v>
      </c>
      <c r="K9760" s="141" t="s">
        <v>97</v>
      </c>
      <c r="L9760" s="141" t="s">
        <v>3969</v>
      </c>
      <c r="M9760" s="141" t="s">
        <v>269</v>
      </c>
      <c r="N9760" s="141" t="s">
        <v>303</v>
      </c>
      <c r="O9760" s="141" t="s">
        <v>289</v>
      </c>
      <c r="P9760" s="141" t="s">
        <v>3282</v>
      </c>
      <c r="Q9760" s="141" t="s">
        <v>288</v>
      </c>
      <c r="R9760" s="141" t="s">
        <v>3468</v>
      </c>
      <c r="S9760" s="148" t="s">
        <v>3280</v>
      </c>
      <c r="T9760" s="147">
        <v>10000000</v>
      </c>
      <c r="U9760" s="147">
        <v>10000000</v>
      </c>
      <c r="V9760" s="147">
        <v>1397166.4</v>
      </c>
      <c r="W9760" s="147">
        <v>1397166.4</v>
      </c>
    </row>
    <row r="9761" spans="1:23">
      <c r="A9761" s="141" t="s">
        <v>3465</v>
      </c>
      <c r="B9761" s="141" t="s">
        <v>284</v>
      </c>
      <c r="C9761" s="141" t="s">
        <v>3457</v>
      </c>
      <c r="D9761" s="141" t="s">
        <v>3453</v>
      </c>
      <c r="E9761" s="141" t="s">
        <v>3988</v>
      </c>
      <c r="F9761" s="141" t="s">
        <v>3987</v>
      </c>
      <c r="G9761" s="141" t="s">
        <v>58</v>
      </c>
      <c r="H9761" s="141" t="s">
        <v>782</v>
      </c>
      <c r="I9761" s="141" t="s">
        <v>3514</v>
      </c>
      <c r="J9761" s="141" t="s">
        <v>3600</v>
      </c>
      <c r="K9761" s="141" t="s">
        <v>191</v>
      </c>
      <c r="L9761" s="141" t="s">
        <v>3969</v>
      </c>
      <c r="M9761" s="141" t="s">
        <v>269</v>
      </c>
      <c r="N9761" s="141" t="s">
        <v>303</v>
      </c>
      <c r="O9761" s="141" t="s">
        <v>287</v>
      </c>
      <c r="P9761" s="141" t="s">
        <v>3282</v>
      </c>
      <c r="Q9761" s="141" t="s">
        <v>288</v>
      </c>
      <c r="R9761" s="141" t="s">
        <v>3468</v>
      </c>
      <c r="S9761" s="148" t="s">
        <v>3280</v>
      </c>
      <c r="T9761" s="147">
        <v>0</v>
      </c>
      <c r="U9761" s="147">
        <v>33906440</v>
      </c>
      <c r="V9761" s="147">
        <v>30680078.780000001</v>
      </c>
      <c r="W9761" s="147">
        <v>24030078.780000001</v>
      </c>
    </row>
    <row r="9762" spans="1:23">
      <c r="A9762" s="141" t="s">
        <v>3465</v>
      </c>
      <c r="B9762" s="141" t="s">
        <v>284</v>
      </c>
      <c r="C9762" s="141" t="s">
        <v>3457</v>
      </c>
      <c r="D9762" s="141" t="s">
        <v>3453</v>
      </c>
      <c r="E9762" s="141" t="s">
        <v>3988</v>
      </c>
      <c r="F9762" s="141" t="s">
        <v>3987</v>
      </c>
      <c r="G9762" s="141" t="s">
        <v>58</v>
      </c>
      <c r="H9762" s="141" t="s">
        <v>782</v>
      </c>
      <c r="I9762" s="141" t="s">
        <v>3514</v>
      </c>
      <c r="J9762" s="141" t="s">
        <v>3600</v>
      </c>
      <c r="K9762" s="141" t="s">
        <v>1496</v>
      </c>
      <c r="L9762" s="141" t="s">
        <v>3969</v>
      </c>
      <c r="M9762" s="141" t="s">
        <v>269</v>
      </c>
      <c r="N9762" s="141" t="s">
        <v>303</v>
      </c>
      <c r="O9762" s="141" t="s">
        <v>287</v>
      </c>
      <c r="P9762" s="141" t="s">
        <v>3282</v>
      </c>
      <c r="Q9762" s="141" t="s">
        <v>288</v>
      </c>
      <c r="R9762" s="141" t="s">
        <v>3468</v>
      </c>
      <c r="S9762" s="148" t="s">
        <v>3280</v>
      </c>
      <c r="T9762" s="147">
        <v>0</v>
      </c>
      <c r="U9762" s="147">
        <v>126748012.5</v>
      </c>
      <c r="V9762" s="147">
        <v>120982966.84</v>
      </c>
      <c r="W9762" s="147">
        <v>68518167</v>
      </c>
    </row>
    <row r="9763" spans="1:23">
      <c r="A9763" s="141" t="s">
        <v>3465</v>
      </c>
      <c r="B9763" s="141" t="s">
        <v>284</v>
      </c>
      <c r="C9763" s="141" t="s">
        <v>3457</v>
      </c>
      <c r="D9763" s="141" t="s">
        <v>3453</v>
      </c>
      <c r="E9763" s="141" t="s">
        <v>3988</v>
      </c>
      <c r="F9763" s="141" t="s">
        <v>3987</v>
      </c>
      <c r="G9763" s="141" t="s">
        <v>58</v>
      </c>
      <c r="H9763" s="141" t="s">
        <v>782</v>
      </c>
      <c r="I9763" s="141" t="s">
        <v>3514</v>
      </c>
      <c r="J9763" s="141" t="s">
        <v>3600</v>
      </c>
      <c r="K9763" s="141" t="s">
        <v>1497</v>
      </c>
      <c r="L9763" s="141" t="s">
        <v>3969</v>
      </c>
      <c r="M9763" s="141" t="s">
        <v>269</v>
      </c>
      <c r="N9763" s="141" t="s">
        <v>303</v>
      </c>
      <c r="O9763" s="141" t="s">
        <v>287</v>
      </c>
      <c r="P9763" s="141" t="s">
        <v>3282</v>
      </c>
      <c r="Q9763" s="141" t="s">
        <v>288</v>
      </c>
      <c r="R9763" s="141" t="s">
        <v>3468</v>
      </c>
      <c r="S9763" s="148" t="s">
        <v>3280</v>
      </c>
      <c r="T9763" s="147">
        <v>0</v>
      </c>
      <c r="U9763" s="147">
        <v>209265140.80000001</v>
      </c>
      <c r="V9763" s="147">
        <v>198610449.00999999</v>
      </c>
      <c r="W9763" s="147">
        <v>79659614.5</v>
      </c>
    </row>
    <row r="9764" spans="1:23">
      <c r="A9764" s="141" t="s">
        <v>3465</v>
      </c>
      <c r="B9764" s="141" t="s">
        <v>284</v>
      </c>
      <c r="C9764" s="141" t="s">
        <v>3457</v>
      </c>
      <c r="D9764" s="141" t="s">
        <v>3453</v>
      </c>
      <c r="E9764" s="141" t="s">
        <v>3988</v>
      </c>
      <c r="F9764" s="141" t="s">
        <v>3987</v>
      </c>
      <c r="G9764" s="141" t="s">
        <v>63</v>
      </c>
      <c r="H9764" s="141" t="s">
        <v>3488</v>
      </c>
      <c r="I9764" s="141" t="s">
        <v>3495</v>
      </c>
      <c r="J9764" s="141" t="s">
        <v>136</v>
      </c>
      <c r="K9764" s="141" t="s">
        <v>137</v>
      </c>
      <c r="L9764" s="141" t="s">
        <v>3969</v>
      </c>
      <c r="M9764" s="141" t="s">
        <v>269</v>
      </c>
      <c r="N9764" s="141" t="s">
        <v>303</v>
      </c>
      <c r="O9764" s="141" t="s">
        <v>289</v>
      </c>
      <c r="P9764" s="141" t="s">
        <v>3282</v>
      </c>
      <c r="Q9764" s="141" t="s">
        <v>288</v>
      </c>
      <c r="R9764" s="141" t="s">
        <v>3468</v>
      </c>
      <c r="S9764" s="148" t="s">
        <v>3280</v>
      </c>
      <c r="T9764" s="147">
        <v>5000000</v>
      </c>
      <c r="U9764" s="147">
        <v>0</v>
      </c>
      <c r="V9764" s="147">
        <v>0</v>
      </c>
      <c r="W9764" s="147">
        <v>0</v>
      </c>
    </row>
    <row r="9765" spans="1:23">
      <c r="A9765" s="141" t="s">
        <v>3465</v>
      </c>
      <c r="B9765" s="141" t="s">
        <v>284</v>
      </c>
      <c r="C9765" s="141" t="s">
        <v>3457</v>
      </c>
      <c r="D9765" s="141" t="s">
        <v>3453</v>
      </c>
      <c r="E9765" s="141" t="s">
        <v>3988</v>
      </c>
      <c r="F9765" s="141" t="s">
        <v>3987</v>
      </c>
      <c r="G9765" s="141" t="s">
        <v>63</v>
      </c>
      <c r="H9765" s="141" t="s">
        <v>3488</v>
      </c>
      <c r="I9765" s="141" t="s">
        <v>3495</v>
      </c>
      <c r="J9765" s="141" t="s">
        <v>136</v>
      </c>
      <c r="K9765" s="141" t="s">
        <v>137</v>
      </c>
      <c r="L9765" s="141" t="s">
        <v>3969</v>
      </c>
      <c r="M9765" s="141" t="s">
        <v>269</v>
      </c>
      <c r="N9765" s="141" t="s">
        <v>330</v>
      </c>
      <c r="O9765" s="141" t="s">
        <v>304</v>
      </c>
      <c r="P9765" s="141" t="s">
        <v>1323</v>
      </c>
      <c r="Q9765" s="141" t="s">
        <v>1322</v>
      </c>
      <c r="R9765" s="141" t="s">
        <v>3468</v>
      </c>
      <c r="S9765" s="148" t="s">
        <v>3283</v>
      </c>
      <c r="T9765" s="147">
        <v>0</v>
      </c>
      <c r="U9765" s="147">
        <v>8000000</v>
      </c>
      <c r="V9765" s="147">
        <v>7223389</v>
      </c>
      <c r="W9765" s="147">
        <v>7223389</v>
      </c>
    </row>
    <row r="9766" spans="1:23">
      <c r="A9766" s="141" t="s">
        <v>3465</v>
      </c>
      <c r="B9766" s="141" t="s">
        <v>284</v>
      </c>
      <c r="C9766" s="141" t="s">
        <v>3457</v>
      </c>
      <c r="D9766" s="141" t="s">
        <v>3453</v>
      </c>
      <c r="E9766" s="141" t="s">
        <v>3988</v>
      </c>
      <c r="F9766" s="141" t="s">
        <v>3987</v>
      </c>
      <c r="G9766" s="141" t="s">
        <v>63</v>
      </c>
      <c r="H9766" s="141" t="s">
        <v>3488</v>
      </c>
      <c r="I9766" s="141" t="s">
        <v>3495</v>
      </c>
      <c r="J9766" s="141" t="s">
        <v>136</v>
      </c>
      <c r="K9766" s="141" t="s">
        <v>137</v>
      </c>
      <c r="L9766" s="141" t="s">
        <v>3969</v>
      </c>
      <c r="M9766" s="141" t="s">
        <v>269</v>
      </c>
      <c r="N9766" s="141" t="s">
        <v>292</v>
      </c>
      <c r="O9766" s="141" t="s">
        <v>287</v>
      </c>
      <c r="P9766" s="141" t="s">
        <v>851</v>
      </c>
      <c r="Q9766" s="141" t="s">
        <v>365</v>
      </c>
      <c r="R9766" s="141" t="s">
        <v>3468</v>
      </c>
      <c r="S9766" s="148" t="s">
        <v>3283</v>
      </c>
      <c r="T9766" s="147">
        <v>0</v>
      </c>
      <c r="U9766" s="147">
        <v>15000000</v>
      </c>
      <c r="V9766" s="147">
        <v>0</v>
      </c>
      <c r="W9766" s="147">
        <v>0</v>
      </c>
    </row>
    <row r="9767" spans="1:23">
      <c r="A9767" s="141" t="s">
        <v>3465</v>
      </c>
      <c r="B9767" s="141" t="s">
        <v>284</v>
      </c>
      <c r="C9767" s="141" t="s">
        <v>3457</v>
      </c>
      <c r="D9767" s="141" t="s">
        <v>3453</v>
      </c>
      <c r="E9767" s="141" t="s">
        <v>3988</v>
      </c>
      <c r="F9767" s="141" t="s">
        <v>3987</v>
      </c>
      <c r="G9767" s="141" t="s">
        <v>63</v>
      </c>
      <c r="H9767" s="141" t="s">
        <v>3488</v>
      </c>
      <c r="I9767" s="141" t="s">
        <v>3495</v>
      </c>
      <c r="J9767" s="141" t="s">
        <v>136</v>
      </c>
      <c r="K9767" s="141" t="s">
        <v>137</v>
      </c>
      <c r="L9767" s="141" t="s">
        <v>3969</v>
      </c>
      <c r="M9767" s="141" t="s">
        <v>269</v>
      </c>
      <c r="N9767" s="141" t="s">
        <v>293</v>
      </c>
      <c r="O9767" s="141" t="s">
        <v>287</v>
      </c>
      <c r="P9767" s="141" t="s">
        <v>1343</v>
      </c>
      <c r="Q9767" s="141" t="s">
        <v>1342</v>
      </c>
      <c r="R9767" s="141" t="s">
        <v>3468</v>
      </c>
      <c r="S9767" s="148" t="s">
        <v>3283</v>
      </c>
      <c r="T9767" s="147">
        <v>0</v>
      </c>
      <c r="U9767" s="147">
        <v>34000000</v>
      </c>
      <c r="V9767" s="147">
        <v>9000000</v>
      </c>
      <c r="W9767" s="147">
        <v>9000000</v>
      </c>
    </row>
    <row r="9768" spans="1:23">
      <c r="A9768" s="141" t="s">
        <v>3465</v>
      </c>
      <c r="B9768" s="141" t="s">
        <v>284</v>
      </c>
      <c r="C9768" s="141" t="s">
        <v>3457</v>
      </c>
      <c r="D9768" s="141" t="s">
        <v>3453</v>
      </c>
      <c r="E9768" s="141" t="s">
        <v>3988</v>
      </c>
      <c r="F9768" s="141" t="s">
        <v>3987</v>
      </c>
      <c r="G9768" s="141" t="s">
        <v>63</v>
      </c>
      <c r="H9768" s="141" t="s">
        <v>3488</v>
      </c>
      <c r="I9768" s="141" t="s">
        <v>3495</v>
      </c>
      <c r="J9768" s="141" t="s">
        <v>136</v>
      </c>
      <c r="K9768" s="141" t="s">
        <v>137</v>
      </c>
      <c r="L9768" s="141" t="s">
        <v>3969</v>
      </c>
      <c r="M9768" s="141" t="s">
        <v>269</v>
      </c>
      <c r="N9768" s="141" t="s">
        <v>293</v>
      </c>
      <c r="O9768" s="141" t="s">
        <v>304</v>
      </c>
      <c r="P9768" s="141" t="s">
        <v>1343</v>
      </c>
      <c r="Q9768" s="141" t="s">
        <v>1342</v>
      </c>
      <c r="R9768" s="141" t="s">
        <v>3468</v>
      </c>
      <c r="S9768" s="148" t="s">
        <v>3283</v>
      </c>
      <c r="T9768" s="147">
        <v>0</v>
      </c>
      <c r="U9768" s="147">
        <v>15000000</v>
      </c>
      <c r="V9768" s="147">
        <v>14687320.960000001</v>
      </c>
      <c r="W9768" s="147">
        <v>14687320.960000001</v>
      </c>
    </row>
    <row r="9769" spans="1:23">
      <c r="A9769" s="141" t="s">
        <v>3465</v>
      </c>
      <c r="B9769" s="141" t="s">
        <v>284</v>
      </c>
      <c r="C9769" s="141" t="s">
        <v>3457</v>
      </c>
      <c r="D9769" s="141" t="s">
        <v>3453</v>
      </c>
      <c r="E9769" s="141" t="s">
        <v>3988</v>
      </c>
      <c r="F9769" s="141" t="s">
        <v>3987</v>
      </c>
      <c r="G9769" s="141" t="s">
        <v>63</v>
      </c>
      <c r="H9769" s="141" t="s">
        <v>3488</v>
      </c>
      <c r="I9769" s="141" t="s">
        <v>3495</v>
      </c>
      <c r="J9769" s="141" t="s">
        <v>136</v>
      </c>
      <c r="K9769" s="141" t="s">
        <v>137</v>
      </c>
      <c r="L9769" s="141" t="s">
        <v>3969</v>
      </c>
      <c r="M9769" s="141" t="s">
        <v>269</v>
      </c>
      <c r="N9769" s="141" t="s">
        <v>296</v>
      </c>
      <c r="O9769" s="141" t="s">
        <v>287</v>
      </c>
      <c r="P9769" s="141" t="s">
        <v>1350</v>
      </c>
      <c r="Q9769" s="141" t="s">
        <v>1349</v>
      </c>
      <c r="R9769" s="141" t="s">
        <v>3468</v>
      </c>
      <c r="S9769" s="148" t="s">
        <v>3283</v>
      </c>
      <c r="T9769" s="147">
        <v>0</v>
      </c>
      <c r="U9769" s="147">
        <v>50000000</v>
      </c>
      <c r="V9769" s="147">
        <v>0</v>
      </c>
      <c r="W9769" s="147">
        <v>0</v>
      </c>
    </row>
    <row r="9770" spans="1:23">
      <c r="A9770" s="141" t="s">
        <v>3465</v>
      </c>
      <c r="B9770" s="141" t="s">
        <v>284</v>
      </c>
      <c r="C9770" s="141" t="s">
        <v>3457</v>
      </c>
      <c r="D9770" s="141" t="s">
        <v>3453</v>
      </c>
      <c r="E9770" s="141" t="s">
        <v>3988</v>
      </c>
      <c r="F9770" s="141" t="s">
        <v>3987</v>
      </c>
      <c r="G9770" s="141" t="s">
        <v>63</v>
      </c>
      <c r="H9770" s="141" t="s">
        <v>3488</v>
      </c>
      <c r="I9770" s="141" t="s">
        <v>3495</v>
      </c>
      <c r="J9770" s="141" t="s">
        <v>136</v>
      </c>
      <c r="K9770" s="141" t="s">
        <v>137</v>
      </c>
      <c r="L9770" s="141" t="s">
        <v>3969</v>
      </c>
      <c r="M9770" s="141" t="s">
        <v>269</v>
      </c>
      <c r="N9770" s="141" t="s">
        <v>297</v>
      </c>
      <c r="O9770" s="141" t="s">
        <v>287</v>
      </c>
      <c r="P9770" s="141" t="s">
        <v>949</v>
      </c>
      <c r="Q9770" s="141" t="s">
        <v>460</v>
      </c>
      <c r="R9770" s="141" t="s">
        <v>3468</v>
      </c>
      <c r="S9770" s="148" t="s">
        <v>3283</v>
      </c>
      <c r="T9770" s="147">
        <v>0</v>
      </c>
      <c r="U9770" s="147">
        <v>7500000</v>
      </c>
      <c r="V9770" s="147">
        <v>6109549.5</v>
      </c>
      <c r="W9770" s="147">
        <v>6109549.5</v>
      </c>
    </row>
    <row r="9771" spans="1:23">
      <c r="A9771" s="141" t="s">
        <v>3465</v>
      </c>
      <c r="B9771" s="141" t="s">
        <v>284</v>
      </c>
      <c r="C9771" s="141" t="s">
        <v>3457</v>
      </c>
      <c r="D9771" s="141" t="s">
        <v>3453</v>
      </c>
      <c r="E9771" s="141" t="s">
        <v>3988</v>
      </c>
      <c r="F9771" s="141" t="s">
        <v>3987</v>
      </c>
      <c r="G9771" s="141" t="s">
        <v>63</v>
      </c>
      <c r="H9771" s="141" t="s">
        <v>3488</v>
      </c>
      <c r="I9771" s="141" t="s">
        <v>3495</v>
      </c>
      <c r="J9771" s="141" t="s">
        <v>136</v>
      </c>
      <c r="K9771" s="141" t="s">
        <v>137</v>
      </c>
      <c r="L9771" s="141" t="s">
        <v>3969</v>
      </c>
      <c r="M9771" s="141" t="s">
        <v>269</v>
      </c>
      <c r="N9771" s="141" t="s">
        <v>473</v>
      </c>
      <c r="O9771" s="141" t="s">
        <v>287</v>
      </c>
      <c r="P9771" s="141" t="s">
        <v>965</v>
      </c>
      <c r="Q9771" s="141" t="s">
        <v>476</v>
      </c>
      <c r="R9771" s="141" t="s">
        <v>3468</v>
      </c>
      <c r="S9771" s="148" t="s">
        <v>3283</v>
      </c>
      <c r="T9771" s="147">
        <v>0</v>
      </c>
      <c r="U9771" s="147">
        <v>200000000</v>
      </c>
      <c r="V9771" s="147">
        <v>94130064</v>
      </c>
      <c r="W9771" s="147">
        <v>94130064</v>
      </c>
    </row>
    <row r="9772" spans="1:23">
      <c r="A9772" s="141" t="s">
        <v>3465</v>
      </c>
      <c r="B9772" s="141" t="s">
        <v>284</v>
      </c>
      <c r="C9772" s="141" t="s">
        <v>3457</v>
      </c>
      <c r="D9772" s="141" t="s">
        <v>3453</v>
      </c>
      <c r="E9772" s="141" t="s">
        <v>3988</v>
      </c>
      <c r="F9772" s="141" t="s">
        <v>3987</v>
      </c>
      <c r="G9772" s="141" t="s">
        <v>63</v>
      </c>
      <c r="H9772" s="141" t="s">
        <v>3488</v>
      </c>
      <c r="I9772" s="141" t="s">
        <v>3495</v>
      </c>
      <c r="J9772" s="141" t="s">
        <v>136</v>
      </c>
      <c r="K9772" s="141" t="s">
        <v>137</v>
      </c>
      <c r="L9772" s="141" t="s">
        <v>3969</v>
      </c>
      <c r="M9772" s="141" t="s">
        <v>269</v>
      </c>
      <c r="N9772" s="141" t="s">
        <v>498</v>
      </c>
      <c r="O9772" s="141" t="s">
        <v>287</v>
      </c>
      <c r="P9772" s="141" t="s">
        <v>993</v>
      </c>
      <c r="Q9772" s="141" t="s">
        <v>503</v>
      </c>
      <c r="R9772" s="141" t="s">
        <v>3468</v>
      </c>
      <c r="S9772" s="148" t="s">
        <v>3283</v>
      </c>
      <c r="T9772" s="147">
        <v>0</v>
      </c>
      <c r="U9772" s="147">
        <v>65000000</v>
      </c>
      <c r="V9772" s="147">
        <v>27089745.199999999</v>
      </c>
      <c r="W9772" s="147">
        <v>27089745.199999999</v>
      </c>
    </row>
    <row r="9773" spans="1:23">
      <c r="A9773" s="141" t="s">
        <v>3465</v>
      </c>
      <c r="B9773" s="141" t="s">
        <v>284</v>
      </c>
      <c r="C9773" s="141" t="s">
        <v>3457</v>
      </c>
      <c r="D9773" s="141" t="s">
        <v>3453</v>
      </c>
      <c r="E9773" s="141" t="s">
        <v>3988</v>
      </c>
      <c r="F9773" s="141" t="s">
        <v>3987</v>
      </c>
      <c r="G9773" s="141" t="s">
        <v>63</v>
      </c>
      <c r="H9773" s="141" t="s">
        <v>3488</v>
      </c>
      <c r="I9773" s="141" t="s">
        <v>3495</v>
      </c>
      <c r="J9773" s="141" t="s">
        <v>136</v>
      </c>
      <c r="K9773" s="141" t="s">
        <v>137</v>
      </c>
      <c r="L9773" s="141" t="s">
        <v>3969</v>
      </c>
      <c r="M9773" s="141" t="s">
        <v>269</v>
      </c>
      <c r="N9773" s="141" t="s">
        <v>506</v>
      </c>
      <c r="O9773" s="141" t="s">
        <v>287</v>
      </c>
      <c r="P9773" s="141" t="s">
        <v>1003</v>
      </c>
      <c r="Q9773" s="141" t="s">
        <v>510</v>
      </c>
      <c r="R9773" s="141" t="s">
        <v>3468</v>
      </c>
      <c r="S9773" s="148" t="s">
        <v>3283</v>
      </c>
      <c r="T9773" s="147">
        <v>0</v>
      </c>
      <c r="U9773" s="147">
        <v>250000000</v>
      </c>
      <c r="V9773" s="147">
        <v>223915189.53999999</v>
      </c>
      <c r="W9773" s="147">
        <v>222490951.62</v>
      </c>
    </row>
    <row r="9774" spans="1:23">
      <c r="A9774" s="141" t="s">
        <v>3465</v>
      </c>
      <c r="B9774" s="141" t="s">
        <v>284</v>
      </c>
      <c r="C9774" s="141" t="s">
        <v>3457</v>
      </c>
      <c r="D9774" s="141" t="s">
        <v>3453</v>
      </c>
      <c r="E9774" s="141" t="s">
        <v>3988</v>
      </c>
      <c r="F9774" s="141" t="s">
        <v>3987</v>
      </c>
      <c r="G9774" s="141" t="s">
        <v>63</v>
      </c>
      <c r="H9774" s="141" t="s">
        <v>3488</v>
      </c>
      <c r="I9774" s="141" t="s">
        <v>3495</v>
      </c>
      <c r="J9774" s="141" t="s">
        <v>136</v>
      </c>
      <c r="K9774" s="141" t="s">
        <v>137</v>
      </c>
      <c r="L9774" s="141" t="s">
        <v>3969</v>
      </c>
      <c r="M9774" s="141" t="s">
        <v>269</v>
      </c>
      <c r="N9774" s="141" t="s">
        <v>551</v>
      </c>
      <c r="O9774" s="141" t="s">
        <v>287</v>
      </c>
      <c r="P9774" s="141" t="s">
        <v>1053</v>
      </c>
      <c r="Q9774" s="141" t="s">
        <v>556</v>
      </c>
      <c r="R9774" s="141" t="s">
        <v>3468</v>
      </c>
      <c r="S9774" s="148" t="s">
        <v>3283</v>
      </c>
      <c r="T9774" s="147">
        <v>0</v>
      </c>
      <c r="U9774" s="147">
        <v>94060227</v>
      </c>
      <c r="V9774" s="147">
        <v>70469776.5</v>
      </c>
      <c r="W9774" s="147">
        <v>70469776.5</v>
      </c>
    </row>
    <row r="9775" spans="1:23">
      <c r="A9775" s="141" t="s">
        <v>3465</v>
      </c>
      <c r="B9775" s="141" t="s">
        <v>284</v>
      </c>
      <c r="C9775" s="141" t="s">
        <v>3457</v>
      </c>
      <c r="D9775" s="141" t="s">
        <v>3453</v>
      </c>
      <c r="E9775" s="141" t="s">
        <v>3988</v>
      </c>
      <c r="F9775" s="141" t="s">
        <v>3987</v>
      </c>
      <c r="G9775" s="141" t="s">
        <v>63</v>
      </c>
      <c r="H9775" s="141" t="s">
        <v>3488</v>
      </c>
      <c r="I9775" s="141" t="s">
        <v>3495</v>
      </c>
      <c r="J9775" s="141" t="s">
        <v>136</v>
      </c>
      <c r="K9775" s="141" t="s">
        <v>137</v>
      </c>
      <c r="L9775" s="141" t="s">
        <v>3969</v>
      </c>
      <c r="M9775" s="141" t="s">
        <v>269</v>
      </c>
      <c r="N9775" s="141" t="s">
        <v>551</v>
      </c>
      <c r="O9775" s="141" t="s">
        <v>304</v>
      </c>
      <c r="P9775" s="141" t="s">
        <v>1053</v>
      </c>
      <c r="Q9775" s="141" t="s">
        <v>556</v>
      </c>
      <c r="R9775" s="141" t="s">
        <v>3468</v>
      </c>
      <c r="S9775" s="148" t="s">
        <v>3283</v>
      </c>
      <c r="T9775" s="147">
        <v>0</v>
      </c>
      <c r="U9775" s="147">
        <v>69409550</v>
      </c>
      <c r="V9775" s="147">
        <v>0</v>
      </c>
      <c r="W9775" s="147">
        <v>0</v>
      </c>
    </row>
    <row r="9776" spans="1:23">
      <c r="A9776" s="141" t="s">
        <v>3465</v>
      </c>
      <c r="B9776" s="141" t="s">
        <v>284</v>
      </c>
      <c r="C9776" s="141" t="s">
        <v>3457</v>
      </c>
      <c r="D9776" s="141" t="s">
        <v>3453</v>
      </c>
      <c r="E9776" s="141" t="s">
        <v>3988</v>
      </c>
      <c r="F9776" s="141" t="s">
        <v>3987</v>
      </c>
      <c r="G9776" s="141" t="s">
        <v>63</v>
      </c>
      <c r="H9776" s="141" t="s">
        <v>3488</v>
      </c>
      <c r="I9776" s="141" t="s">
        <v>3495</v>
      </c>
      <c r="J9776" s="141" t="s">
        <v>136</v>
      </c>
      <c r="K9776" s="141" t="s">
        <v>137</v>
      </c>
      <c r="L9776" s="141" t="s">
        <v>3969</v>
      </c>
      <c r="M9776" s="141" t="s">
        <v>269</v>
      </c>
      <c r="N9776" s="141" t="s">
        <v>717</v>
      </c>
      <c r="O9776" s="141" t="s">
        <v>287</v>
      </c>
      <c r="P9776" s="141" t="s">
        <v>1477</v>
      </c>
      <c r="Q9776" s="141" t="s">
        <v>1476</v>
      </c>
      <c r="R9776" s="141" t="s">
        <v>3468</v>
      </c>
      <c r="S9776" s="148" t="s">
        <v>3283</v>
      </c>
      <c r="T9776" s="147">
        <v>0</v>
      </c>
      <c r="U9776" s="147">
        <v>20000000</v>
      </c>
      <c r="V9776" s="147">
        <v>0</v>
      </c>
      <c r="W9776" s="147">
        <v>0</v>
      </c>
    </row>
    <row r="9777" spans="1:23">
      <c r="A9777" s="141" t="s">
        <v>3465</v>
      </c>
      <c r="B9777" s="141" t="s">
        <v>284</v>
      </c>
      <c r="C9777" s="141" t="s">
        <v>3457</v>
      </c>
      <c r="D9777" s="141" t="s">
        <v>3453</v>
      </c>
      <c r="E9777" s="141" t="s">
        <v>3988</v>
      </c>
      <c r="F9777" s="141" t="s">
        <v>3987</v>
      </c>
      <c r="G9777" s="141" t="s">
        <v>63</v>
      </c>
      <c r="H9777" s="141" t="s">
        <v>3488</v>
      </c>
      <c r="I9777" s="141" t="s">
        <v>3495</v>
      </c>
      <c r="J9777" s="141" t="s">
        <v>136</v>
      </c>
      <c r="K9777" s="141" t="s">
        <v>137</v>
      </c>
      <c r="L9777" s="141" t="s">
        <v>3969</v>
      </c>
      <c r="M9777" s="141" t="s">
        <v>269</v>
      </c>
      <c r="N9777" s="141" t="s">
        <v>302</v>
      </c>
      <c r="O9777" s="141" t="s">
        <v>287</v>
      </c>
      <c r="P9777" s="141" t="s">
        <v>1261</v>
      </c>
      <c r="Q9777" s="141" t="s">
        <v>2695</v>
      </c>
      <c r="R9777" s="141" t="s">
        <v>3468</v>
      </c>
      <c r="S9777" s="148" t="s">
        <v>3283</v>
      </c>
      <c r="T9777" s="147">
        <v>0</v>
      </c>
      <c r="U9777" s="147">
        <v>146000000</v>
      </c>
      <c r="V9777" s="147">
        <v>45626669.920000002</v>
      </c>
      <c r="W9777" s="147">
        <v>37001789.920000002</v>
      </c>
    </row>
    <row r="9778" spans="1:23">
      <c r="A9778" s="141" t="s">
        <v>3465</v>
      </c>
      <c r="B9778" s="141" t="s">
        <v>284</v>
      </c>
      <c r="C9778" s="141" t="s">
        <v>3457</v>
      </c>
      <c r="D9778" s="141" t="s">
        <v>3453</v>
      </c>
      <c r="E9778" s="141" t="s">
        <v>3988</v>
      </c>
      <c r="F9778" s="141" t="s">
        <v>3987</v>
      </c>
      <c r="G9778" s="141" t="s">
        <v>63</v>
      </c>
      <c r="H9778" s="141" t="s">
        <v>3488</v>
      </c>
      <c r="I9778" s="141" t="s">
        <v>3495</v>
      </c>
      <c r="J9778" s="141" t="s">
        <v>136</v>
      </c>
      <c r="K9778" s="141" t="s">
        <v>137</v>
      </c>
      <c r="L9778" s="141" t="s">
        <v>3969</v>
      </c>
      <c r="M9778" s="141" t="s">
        <v>269</v>
      </c>
      <c r="N9778" s="141" t="s">
        <v>302</v>
      </c>
      <c r="O9778" s="141" t="s">
        <v>304</v>
      </c>
      <c r="P9778" s="141" t="s">
        <v>1400</v>
      </c>
      <c r="Q9778" s="141" t="s">
        <v>1399</v>
      </c>
      <c r="R9778" s="141" t="s">
        <v>3468</v>
      </c>
      <c r="S9778" s="148" t="s">
        <v>3283</v>
      </c>
      <c r="T9778" s="147">
        <v>0</v>
      </c>
      <c r="U9778" s="147">
        <v>50000000</v>
      </c>
      <c r="V9778" s="147">
        <v>49672447</v>
      </c>
      <c r="W9778" s="147">
        <v>49672447</v>
      </c>
    </row>
    <row r="9779" spans="1:23">
      <c r="A9779" s="141" t="s">
        <v>3465</v>
      </c>
      <c r="B9779" s="141" t="s">
        <v>284</v>
      </c>
      <c r="C9779" s="141" t="s">
        <v>3457</v>
      </c>
      <c r="D9779" s="141" t="s">
        <v>3453</v>
      </c>
      <c r="E9779" s="141" t="s">
        <v>3988</v>
      </c>
      <c r="F9779" s="141" t="s">
        <v>3987</v>
      </c>
      <c r="G9779" s="141" t="s">
        <v>63</v>
      </c>
      <c r="H9779" s="141" t="s">
        <v>3488</v>
      </c>
      <c r="I9779" s="141" t="s">
        <v>3495</v>
      </c>
      <c r="J9779" s="141" t="s">
        <v>136</v>
      </c>
      <c r="K9779" s="141" t="s">
        <v>137</v>
      </c>
      <c r="L9779" s="141" t="s">
        <v>3969</v>
      </c>
      <c r="M9779" s="141" t="s">
        <v>269</v>
      </c>
      <c r="N9779" s="141" t="s">
        <v>302</v>
      </c>
      <c r="O9779" s="141" t="s">
        <v>304</v>
      </c>
      <c r="P9779" s="141" t="s">
        <v>1403</v>
      </c>
      <c r="Q9779" s="141" t="s">
        <v>2696</v>
      </c>
      <c r="R9779" s="141" t="s">
        <v>3468</v>
      </c>
      <c r="S9779" s="148" t="s">
        <v>3283</v>
      </c>
      <c r="T9779" s="147">
        <v>0</v>
      </c>
      <c r="U9779" s="147">
        <v>110000000</v>
      </c>
      <c r="V9779" s="147">
        <v>50036949.350000001</v>
      </c>
      <c r="W9779" s="147">
        <v>50036949.350000001</v>
      </c>
    </row>
    <row r="9780" spans="1:23">
      <c r="A9780" s="141" t="s">
        <v>3465</v>
      </c>
      <c r="B9780" s="141" t="s">
        <v>284</v>
      </c>
      <c r="C9780" s="141" t="s">
        <v>3457</v>
      </c>
      <c r="D9780" s="141" t="s">
        <v>3453</v>
      </c>
      <c r="E9780" s="141" t="s">
        <v>3988</v>
      </c>
      <c r="F9780" s="141" t="s">
        <v>3987</v>
      </c>
      <c r="G9780" s="141" t="s">
        <v>63</v>
      </c>
      <c r="H9780" s="141" t="s">
        <v>3488</v>
      </c>
      <c r="I9780" s="141" t="s">
        <v>3495</v>
      </c>
      <c r="J9780" s="141" t="s">
        <v>136</v>
      </c>
      <c r="K9780" s="141" t="s">
        <v>141</v>
      </c>
      <c r="L9780" s="141" t="s">
        <v>3969</v>
      </c>
      <c r="M9780" s="141" t="s">
        <v>269</v>
      </c>
      <c r="N9780" s="141" t="s">
        <v>303</v>
      </c>
      <c r="O9780" s="141" t="s">
        <v>287</v>
      </c>
      <c r="P9780" s="141" t="s">
        <v>1270</v>
      </c>
      <c r="Q9780" s="141" t="s">
        <v>757</v>
      </c>
      <c r="R9780" s="141" t="s">
        <v>3468</v>
      </c>
      <c r="S9780" s="148" t="s">
        <v>3283</v>
      </c>
      <c r="T9780" s="147">
        <v>0</v>
      </c>
      <c r="U9780" s="147">
        <v>31000000</v>
      </c>
      <c r="V9780" s="147">
        <v>0</v>
      </c>
      <c r="W9780" s="147">
        <v>0</v>
      </c>
    </row>
    <row r="9781" spans="1:23">
      <c r="A9781" s="141" t="s">
        <v>3465</v>
      </c>
      <c r="B9781" s="141" t="s">
        <v>284</v>
      </c>
      <c r="C9781" s="141" t="s">
        <v>3457</v>
      </c>
      <c r="D9781" s="141" t="s">
        <v>3453</v>
      </c>
      <c r="E9781" s="141" t="s">
        <v>3988</v>
      </c>
      <c r="F9781" s="141" t="s">
        <v>3987</v>
      </c>
      <c r="G9781" s="141" t="s">
        <v>63</v>
      </c>
      <c r="H9781" s="141" t="s">
        <v>3990</v>
      </c>
      <c r="I9781" s="141" t="s">
        <v>3495</v>
      </c>
      <c r="J9781" s="141" t="s">
        <v>136</v>
      </c>
      <c r="K9781" s="141" t="s">
        <v>139</v>
      </c>
      <c r="L9781" s="141" t="s">
        <v>3969</v>
      </c>
      <c r="M9781" s="141" t="s">
        <v>269</v>
      </c>
      <c r="N9781" s="141" t="s">
        <v>302</v>
      </c>
      <c r="O9781" s="141" t="s">
        <v>287</v>
      </c>
      <c r="P9781" s="141" t="s">
        <v>1227</v>
      </c>
      <c r="Q9781" s="141" t="s">
        <v>726</v>
      </c>
      <c r="R9781" s="141" t="s">
        <v>3468</v>
      </c>
      <c r="S9781" s="148" t="s">
        <v>3283</v>
      </c>
      <c r="T9781" s="147">
        <v>50000000</v>
      </c>
      <c r="U9781" s="147">
        <v>50000000</v>
      </c>
      <c r="V9781" s="147">
        <v>47632359.060000002</v>
      </c>
      <c r="W9781" s="147">
        <v>0</v>
      </c>
    </row>
    <row r="9782" spans="1:23">
      <c r="A9782" s="141" t="s">
        <v>3465</v>
      </c>
      <c r="B9782" s="141" t="s">
        <v>284</v>
      </c>
      <c r="C9782" s="141" t="s">
        <v>3457</v>
      </c>
      <c r="D9782" s="141" t="s">
        <v>3453</v>
      </c>
      <c r="E9782" s="141" t="s">
        <v>3988</v>
      </c>
      <c r="F9782" s="141" t="s">
        <v>3987</v>
      </c>
      <c r="G9782" s="141" t="s">
        <v>63</v>
      </c>
      <c r="H9782" s="141" t="s">
        <v>3990</v>
      </c>
      <c r="I9782" s="141" t="s">
        <v>3495</v>
      </c>
      <c r="J9782" s="141" t="s">
        <v>136</v>
      </c>
      <c r="K9782" s="141" t="s">
        <v>139</v>
      </c>
      <c r="L9782" s="141" t="s">
        <v>3969</v>
      </c>
      <c r="M9782" s="141" t="s">
        <v>269</v>
      </c>
      <c r="N9782" s="141" t="s">
        <v>302</v>
      </c>
      <c r="O9782" s="141" t="s">
        <v>287</v>
      </c>
      <c r="P9782" s="141" t="s">
        <v>1230</v>
      </c>
      <c r="Q9782" s="141" t="s">
        <v>727</v>
      </c>
      <c r="R9782" s="141" t="s">
        <v>3468</v>
      </c>
      <c r="S9782" s="148" t="s">
        <v>3283</v>
      </c>
      <c r="T9782" s="147">
        <v>2900000000</v>
      </c>
      <c r="U9782" s="147">
        <v>2400000000</v>
      </c>
      <c r="V9782" s="147">
        <v>2372704837.7399998</v>
      </c>
      <c r="W9782" s="147">
        <v>2158947319.3499999</v>
      </c>
    </row>
    <row r="9783" spans="1:23">
      <c r="A9783" s="141" t="s">
        <v>3465</v>
      </c>
      <c r="B9783" s="141" t="s">
        <v>284</v>
      </c>
      <c r="C9783" s="141" t="s">
        <v>3457</v>
      </c>
      <c r="D9783" s="141" t="s">
        <v>3453</v>
      </c>
      <c r="E9783" s="141" t="s">
        <v>3988</v>
      </c>
      <c r="F9783" s="141" t="s">
        <v>3987</v>
      </c>
      <c r="G9783" s="141" t="s">
        <v>63</v>
      </c>
      <c r="H9783" s="141" t="s">
        <v>3990</v>
      </c>
      <c r="I9783" s="141" t="s">
        <v>3495</v>
      </c>
      <c r="J9783" s="141" t="s">
        <v>136</v>
      </c>
      <c r="K9783" s="141" t="s">
        <v>139</v>
      </c>
      <c r="L9783" s="141" t="s">
        <v>3969</v>
      </c>
      <c r="M9783" s="141" t="s">
        <v>269</v>
      </c>
      <c r="N9783" s="141" t="s">
        <v>302</v>
      </c>
      <c r="O9783" s="141" t="s">
        <v>287</v>
      </c>
      <c r="P9783" s="141" t="s">
        <v>1231</v>
      </c>
      <c r="Q9783" s="141" t="s">
        <v>728</v>
      </c>
      <c r="R9783" s="141" t="s">
        <v>3468</v>
      </c>
      <c r="S9783" s="148" t="s">
        <v>3283</v>
      </c>
      <c r="T9783" s="147">
        <v>100000000</v>
      </c>
      <c r="U9783" s="147">
        <v>100000000</v>
      </c>
      <c r="V9783" s="147">
        <v>0</v>
      </c>
      <c r="W9783" s="147">
        <v>0</v>
      </c>
    </row>
    <row r="9784" spans="1:23">
      <c r="A9784" s="141" t="s">
        <v>3465</v>
      </c>
      <c r="B9784" s="141" t="s">
        <v>284</v>
      </c>
      <c r="C9784" s="141" t="s">
        <v>3457</v>
      </c>
      <c r="D9784" s="141" t="s">
        <v>3453</v>
      </c>
      <c r="E9784" s="141" t="s">
        <v>3988</v>
      </c>
      <c r="F9784" s="141" t="s">
        <v>3987</v>
      </c>
      <c r="G9784" s="141" t="s">
        <v>63</v>
      </c>
      <c r="H9784" s="141" t="s">
        <v>3990</v>
      </c>
      <c r="I9784" s="141" t="s">
        <v>3495</v>
      </c>
      <c r="J9784" s="141" t="s">
        <v>136</v>
      </c>
      <c r="K9784" s="141" t="s">
        <v>139</v>
      </c>
      <c r="L9784" s="141" t="s">
        <v>3969</v>
      </c>
      <c r="M9784" s="141" t="s">
        <v>269</v>
      </c>
      <c r="N9784" s="141" t="s">
        <v>302</v>
      </c>
      <c r="O9784" s="141" t="s">
        <v>304</v>
      </c>
      <c r="P9784" s="141" t="s">
        <v>1227</v>
      </c>
      <c r="Q9784" s="141" t="s">
        <v>726</v>
      </c>
      <c r="R9784" s="141" t="s">
        <v>3468</v>
      </c>
      <c r="S9784" s="148" t="s">
        <v>3283</v>
      </c>
      <c r="T9784" s="147">
        <v>0</v>
      </c>
      <c r="U9784" s="147">
        <v>50000000</v>
      </c>
      <c r="V9784" s="147">
        <v>5298042.4000000004</v>
      </c>
      <c r="W9784" s="147">
        <v>0</v>
      </c>
    </row>
    <row r="9785" spans="1:23">
      <c r="A9785" s="141" t="s">
        <v>3465</v>
      </c>
      <c r="B9785" s="141" t="s">
        <v>284</v>
      </c>
      <c r="C9785" s="141" t="s">
        <v>3457</v>
      </c>
      <c r="D9785" s="141" t="s">
        <v>3453</v>
      </c>
      <c r="E9785" s="141" t="s">
        <v>3988</v>
      </c>
      <c r="F9785" s="141" t="s">
        <v>3987</v>
      </c>
      <c r="G9785" s="141" t="s">
        <v>65</v>
      </c>
      <c r="H9785" s="141" t="s">
        <v>3989</v>
      </c>
      <c r="I9785" s="141" t="s">
        <v>3495</v>
      </c>
      <c r="J9785" s="141" t="s">
        <v>146</v>
      </c>
      <c r="K9785" s="141" t="s">
        <v>148</v>
      </c>
      <c r="L9785" s="141" t="s">
        <v>3969</v>
      </c>
      <c r="M9785" s="141" t="s">
        <v>269</v>
      </c>
      <c r="N9785" s="141" t="s">
        <v>303</v>
      </c>
      <c r="O9785" s="141" t="s">
        <v>289</v>
      </c>
      <c r="P9785" s="141" t="s">
        <v>3282</v>
      </c>
      <c r="Q9785" s="141" t="s">
        <v>288</v>
      </c>
      <c r="R9785" s="141" t="s">
        <v>3468</v>
      </c>
      <c r="S9785" s="148" t="s">
        <v>3280</v>
      </c>
      <c r="T9785" s="147">
        <v>20000000</v>
      </c>
      <c r="U9785" s="147">
        <v>10066145</v>
      </c>
      <c r="V9785" s="147">
        <v>0</v>
      </c>
      <c r="W9785" s="147">
        <v>0</v>
      </c>
    </row>
    <row r="9786" spans="1:23">
      <c r="A9786" s="141" t="s">
        <v>3465</v>
      </c>
      <c r="B9786" s="141" t="s">
        <v>284</v>
      </c>
      <c r="C9786" s="141" t="s">
        <v>3457</v>
      </c>
      <c r="D9786" s="141" t="s">
        <v>3453</v>
      </c>
      <c r="E9786" s="141" t="s">
        <v>3988</v>
      </c>
      <c r="F9786" s="141" t="s">
        <v>3987</v>
      </c>
      <c r="G9786" s="141" t="s">
        <v>74</v>
      </c>
      <c r="H9786" s="141" t="s">
        <v>3973</v>
      </c>
      <c r="I9786" s="141" t="s">
        <v>3495</v>
      </c>
      <c r="J9786" s="141" t="s">
        <v>129</v>
      </c>
      <c r="K9786" s="141" t="s">
        <v>133</v>
      </c>
      <c r="L9786" s="141" t="s">
        <v>3969</v>
      </c>
      <c r="M9786" s="141" t="s">
        <v>269</v>
      </c>
      <c r="N9786" s="141" t="s">
        <v>303</v>
      </c>
      <c r="O9786" s="141" t="s">
        <v>287</v>
      </c>
      <c r="P9786" s="141" t="s">
        <v>3282</v>
      </c>
      <c r="Q9786" s="141" t="s">
        <v>288</v>
      </c>
      <c r="R9786" s="141" t="s">
        <v>3468</v>
      </c>
      <c r="S9786" s="148" t="s">
        <v>3280</v>
      </c>
      <c r="T9786" s="147">
        <v>10000000</v>
      </c>
      <c r="U9786" s="147">
        <v>0</v>
      </c>
      <c r="V9786" s="147">
        <v>0</v>
      </c>
      <c r="W9786" s="147">
        <v>0</v>
      </c>
    </row>
    <row r="9787" spans="1:23">
      <c r="A9787" s="141" t="s">
        <v>3465</v>
      </c>
      <c r="B9787" s="141" t="s">
        <v>284</v>
      </c>
      <c r="C9787" s="141" t="s">
        <v>3457</v>
      </c>
      <c r="D9787" s="141" t="s">
        <v>3453</v>
      </c>
      <c r="E9787" s="141" t="s">
        <v>3988</v>
      </c>
      <c r="F9787" s="141" t="s">
        <v>3987</v>
      </c>
      <c r="G9787" s="141" t="s">
        <v>75</v>
      </c>
      <c r="H9787" s="141" t="s">
        <v>3515</v>
      </c>
      <c r="I9787" s="141" t="s">
        <v>3514</v>
      </c>
      <c r="J9787" s="141" t="s">
        <v>174</v>
      </c>
      <c r="K9787" s="141" t="s">
        <v>175</v>
      </c>
      <c r="L9787" s="141" t="s">
        <v>3969</v>
      </c>
      <c r="M9787" s="141" t="s">
        <v>269</v>
      </c>
      <c r="N9787" s="141" t="s">
        <v>414</v>
      </c>
      <c r="O9787" s="141" t="s">
        <v>290</v>
      </c>
      <c r="P9787" s="141" t="s">
        <v>916</v>
      </c>
      <c r="Q9787" s="141" t="s">
        <v>429</v>
      </c>
      <c r="R9787" s="141" t="s">
        <v>3468</v>
      </c>
      <c r="S9787" s="148" t="s">
        <v>3283</v>
      </c>
      <c r="T9787" s="147">
        <v>21903663</v>
      </c>
      <c r="U9787" s="147">
        <v>21903663</v>
      </c>
      <c r="V9787" s="147">
        <v>0</v>
      </c>
      <c r="W9787" s="147">
        <v>0</v>
      </c>
    </row>
    <row r="9788" spans="1:23">
      <c r="A9788" s="141" t="s">
        <v>3465</v>
      </c>
      <c r="B9788" s="141" t="s">
        <v>284</v>
      </c>
      <c r="C9788" s="141" t="s">
        <v>3457</v>
      </c>
      <c r="D9788" s="141" t="s">
        <v>3453</v>
      </c>
      <c r="E9788" s="141" t="s">
        <v>3988</v>
      </c>
      <c r="F9788" s="141" t="s">
        <v>3987</v>
      </c>
      <c r="G9788" s="141" t="s">
        <v>75</v>
      </c>
      <c r="H9788" s="141" t="s">
        <v>3515</v>
      </c>
      <c r="I9788" s="141" t="s">
        <v>3514</v>
      </c>
      <c r="J9788" s="141" t="s">
        <v>174</v>
      </c>
      <c r="K9788" s="141" t="s">
        <v>175</v>
      </c>
      <c r="L9788" s="141" t="s">
        <v>3969</v>
      </c>
      <c r="M9788" s="141" t="s">
        <v>269</v>
      </c>
      <c r="N9788" s="141" t="s">
        <v>299</v>
      </c>
      <c r="O9788" s="141" t="s">
        <v>287</v>
      </c>
      <c r="P9788" s="141" t="s">
        <v>1424</v>
      </c>
      <c r="Q9788" s="141" t="s">
        <v>2433</v>
      </c>
      <c r="R9788" s="141" t="s">
        <v>3468</v>
      </c>
      <c r="S9788" s="148" t="s">
        <v>3283</v>
      </c>
      <c r="T9788" s="147">
        <v>0</v>
      </c>
      <c r="U9788" s="147">
        <v>7124435</v>
      </c>
      <c r="V9788" s="147">
        <v>7124435</v>
      </c>
      <c r="W9788" s="147">
        <v>7124435</v>
      </c>
    </row>
    <row r="9789" spans="1:23">
      <c r="A9789" s="141" t="s">
        <v>3465</v>
      </c>
      <c r="B9789" s="141" t="s">
        <v>284</v>
      </c>
      <c r="C9789" s="141" t="s">
        <v>3457</v>
      </c>
      <c r="D9789" s="141" t="s">
        <v>3453</v>
      </c>
      <c r="E9789" s="141" t="s">
        <v>3988</v>
      </c>
      <c r="F9789" s="141" t="s">
        <v>3987</v>
      </c>
      <c r="G9789" s="141" t="s">
        <v>75</v>
      </c>
      <c r="H9789" s="141" t="s">
        <v>3515</v>
      </c>
      <c r="I9789" s="141" t="s">
        <v>3514</v>
      </c>
      <c r="J9789" s="141" t="s">
        <v>178</v>
      </c>
      <c r="K9789" s="141" t="s">
        <v>179</v>
      </c>
      <c r="L9789" s="141" t="s">
        <v>3969</v>
      </c>
      <c r="M9789" s="141" t="s">
        <v>269</v>
      </c>
      <c r="N9789" s="141" t="s">
        <v>298</v>
      </c>
      <c r="O9789" s="141" t="s">
        <v>287</v>
      </c>
      <c r="P9789" s="141" t="s">
        <v>1065</v>
      </c>
      <c r="Q9789" s="141" t="s">
        <v>567</v>
      </c>
      <c r="R9789" s="141" t="s">
        <v>3468</v>
      </c>
      <c r="S9789" s="148" t="s">
        <v>3283</v>
      </c>
      <c r="T9789" s="147">
        <v>0</v>
      </c>
      <c r="U9789" s="147">
        <v>0</v>
      </c>
      <c r="V9789" s="147">
        <v>0</v>
      </c>
      <c r="W9789" s="147">
        <v>0</v>
      </c>
    </row>
    <row r="9790" spans="1:23">
      <c r="A9790" s="141" t="s">
        <v>3465</v>
      </c>
      <c r="B9790" s="141" t="s">
        <v>284</v>
      </c>
      <c r="C9790" s="141" t="s">
        <v>3457</v>
      </c>
      <c r="D9790" s="141" t="s">
        <v>3453</v>
      </c>
      <c r="E9790" s="141" t="s">
        <v>3988</v>
      </c>
      <c r="F9790" s="141" t="s">
        <v>3987</v>
      </c>
      <c r="G9790" s="141" t="s">
        <v>75</v>
      </c>
      <c r="H9790" s="141" t="s">
        <v>3515</v>
      </c>
      <c r="I9790" s="141" t="s">
        <v>3514</v>
      </c>
      <c r="J9790" s="141" t="s">
        <v>3600</v>
      </c>
      <c r="K9790" s="141" t="s">
        <v>192</v>
      </c>
      <c r="L9790" s="141" t="s">
        <v>3969</v>
      </c>
      <c r="M9790" s="141" t="s">
        <v>269</v>
      </c>
      <c r="N9790" s="141" t="s">
        <v>620</v>
      </c>
      <c r="O9790" s="141" t="s">
        <v>287</v>
      </c>
      <c r="P9790" s="141" t="s">
        <v>1123</v>
      </c>
      <c r="Q9790" s="141" t="s">
        <v>622</v>
      </c>
      <c r="R9790" s="141" t="s">
        <v>3468</v>
      </c>
      <c r="S9790" s="148" t="s">
        <v>3283</v>
      </c>
      <c r="T9790" s="147">
        <v>0</v>
      </c>
      <c r="U9790" s="147">
        <v>3283187</v>
      </c>
      <c r="V9790" s="147">
        <v>0</v>
      </c>
      <c r="W9790" s="147">
        <v>0</v>
      </c>
    </row>
    <row r="9791" spans="1:23">
      <c r="A9791" s="141" t="s">
        <v>3465</v>
      </c>
      <c r="B9791" s="141" t="s">
        <v>284</v>
      </c>
      <c r="C9791" s="141" t="s">
        <v>3457</v>
      </c>
      <c r="D9791" s="141" t="s">
        <v>3453</v>
      </c>
      <c r="E9791" s="141" t="s">
        <v>3988</v>
      </c>
      <c r="F9791" s="141" t="s">
        <v>3987</v>
      </c>
      <c r="G9791" s="141" t="s">
        <v>75</v>
      </c>
      <c r="H9791" s="141" t="s">
        <v>3515</v>
      </c>
      <c r="I9791" s="141" t="s">
        <v>3514</v>
      </c>
      <c r="J9791" s="141" t="s">
        <v>3600</v>
      </c>
      <c r="K9791" s="141" t="s">
        <v>192</v>
      </c>
      <c r="L9791" s="141" t="s">
        <v>3969</v>
      </c>
      <c r="M9791" s="141" t="s">
        <v>269</v>
      </c>
      <c r="N9791" s="141" t="s">
        <v>655</v>
      </c>
      <c r="O9791" s="141" t="s">
        <v>287</v>
      </c>
      <c r="P9791" s="141" t="s">
        <v>1160</v>
      </c>
      <c r="Q9791" s="141" t="s">
        <v>657</v>
      </c>
      <c r="R9791" s="141" t="s">
        <v>3468</v>
      </c>
      <c r="S9791" s="148" t="s">
        <v>3283</v>
      </c>
      <c r="T9791" s="147">
        <v>0</v>
      </c>
      <c r="U9791" s="147">
        <v>5164118</v>
      </c>
      <c r="V9791" s="147">
        <v>0</v>
      </c>
      <c r="W9791" s="147">
        <v>0</v>
      </c>
    </row>
    <row r="9792" spans="1:23">
      <c r="A9792" s="141" t="s">
        <v>3465</v>
      </c>
      <c r="B9792" s="141" t="s">
        <v>284</v>
      </c>
      <c r="C9792" s="141" t="s">
        <v>3457</v>
      </c>
      <c r="D9792" s="141" t="s">
        <v>3453</v>
      </c>
      <c r="E9792" s="141" t="s">
        <v>3988</v>
      </c>
      <c r="F9792" s="141" t="s">
        <v>3987</v>
      </c>
      <c r="G9792" s="141" t="s">
        <v>75</v>
      </c>
      <c r="H9792" s="141" t="s">
        <v>3515</v>
      </c>
      <c r="I9792" s="141" t="s">
        <v>3514</v>
      </c>
      <c r="J9792" s="141" t="s">
        <v>3958</v>
      </c>
      <c r="K9792" s="141" t="s">
        <v>203</v>
      </c>
      <c r="L9792" s="141" t="s">
        <v>3969</v>
      </c>
      <c r="M9792" s="141" t="s">
        <v>269</v>
      </c>
      <c r="N9792" s="141" t="s">
        <v>303</v>
      </c>
      <c r="O9792" s="141" t="s">
        <v>289</v>
      </c>
      <c r="P9792" s="141" t="s">
        <v>3282</v>
      </c>
      <c r="Q9792" s="141" t="s">
        <v>288</v>
      </c>
      <c r="R9792" s="141" t="s">
        <v>3468</v>
      </c>
      <c r="S9792" s="148" t="s">
        <v>3280</v>
      </c>
      <c r="T9792" s="147">
        <v>2000000</v>
      </c>
      <c r="U9792" s="147">
        <v>150000</v>
      </c>
      <c r="V9792" s="147">
        <v>0</v>
      </c>
      <c r="W9792" s="147">
        <v>0</v>
      </c>
    </row>
    <row r="9793" spans="1:23">
      <c r="A9793" s="141" t="s">
        <v>3465</v>
      </c>
      <c r="B9793" s="141" t="s">
        <v>284</v>
      </c>
      <c r="C9793" s="141" t="s">
        <v>3457</v>
      </c>
      <c r="D9793" s="141" t="s">
        <v>3453</v>
      </c>
      <c r="E9793" s="141" t="s">
        <v>3971</v>
      </c>
      <c r="F9793" s="141" t="s">
        <v>3984</v>
      </c>
      <c r="G9793" s="141" t="s">
        <v>53</v>
      </c>
      <c r="H9793" s="141" t="s">
        <v>3986</v>
      </c>
      <c r="I9793" s="141" t="s">
        <v>3514</v>
      </c>
      <c r="J9793" s="141" t="s">
        <v>3958</v>
      </c>
      <c r="K9793" s="141" t="s">
        <v>205</v>
      </c>
      <c r="L9793" s="141" t="s">
        <v>3969</v>
      </c>
      <c r="M9793" s="141" t="s">
        <v>268</v>
      </c>
      <c r="N9793" s="141" t="s">
        <v>303</v>
      </c>
      <c r="O9793" s="141" t="s">
        <v>287</v>
      </c>
      <c r="P9793" s="141" t="s">
        <v>3282</v>
      </c>
      <c r="Q9793" s="141" t="s">
        <v>288</v>
      </c>
      <c r="R9793" s="141" t="s">
        <v>3468</v>
      </c>
      <c r="S9793" s="148" t="s">
        <v>3280</v>
      </c>
      <c r="T9793" s="147">
        <v>100000</v>
      </c>
      <c r="U9793" s="147">
        <v>100000</v>
      </c>
      <c r="V9793" s="147">
        <v>0</v>
      </c>
      <c r="W9793" s="147">
        <v>0</v>
      </c>
    </row>
    <row r="9794" spans="1:23">
      <c r="A9794" s="141" t="s">
        <v>3465</v>
      </c>
      <c r="B9794" s="141" t="s">
        <v>284</v>
      </c>
      <c r="C9794" s="141" t="s">
        <v>3457</v>
      </c>
      <c r="D9794" s="141" t="s">
        <v>3453</v>
      </c>
      <c r="E9794" s="141" t="s">
        <v>3971</v>
      </c>
      <c r="F9794" s="141" t="s">
        <v>3984</v>
      </c>
      <c r="G9794" s="141" t="s">
        <v>71</v>
      </c>
      <c r="H9794" s="141" t="s">
        <v>3985</v>
      </c>
      <c r="I9794" s="141" t="s">
        <v>3514</v>
      </c>
      <c r="J9794" s="141" t="s">
        <v>3600</v>
      </c>
      <c r="K9794" s="141" t="s">
        <v>192</v>
      </c>
      <c r="L9794" s="141" t="s">
        <v>3969</v>
      </c>
      <c r="M9794" s="141" t="s">
        <v>268</v>
      </c>
      <c r="N9794" s="141" t="s">
        <v>303</v>
      </c>
      <c r="O9794" s="141" t="s">
        <v>287</v>
      </c>
      <c r="P9794" s="141" t="s">
        <v>3282</v>
      </c>
      <c r="Q9794" s="141" t="s">
        <v>288</v>
      </c>
      <c r="R9794" s="141" t="s">
        <v>3468</v>
      </c>
      <c r="S9794" s="148" t="s">
        <v>3280</v>
      </c>
      <c r="T9794" s="147">
        <v>200000</v>
      </c>
      <c r="U9794" s="147">
        <v>0</v>
      </c>
      <c r="V9794" s="147">
        <v>0</v>
      </c>
      <c r="W9794" s="147">
        <v>0</v>
      </c>
    </row>
    <row r="9795" spans="1:23">
      <c r="A9795" s="141" t="s">
        <v>3465</v>
      </c>
      <c r="B9795" s="141" t="s">
        <v>284</v>
      </c>
      <c r="C9795" s="141" t="s">
        <v>3457</v>
      </c>
      <c r="D9795" s="141" t="s">
        <v>3453</v>
      </c>
      <c r="E9795" s="141" t="s">
        <v>3971</v>
      </c>
      <c r="F9795" s="141" t="s">
        <v>3984</v>
      </c>
      <c r="G9795" s="141" t="s">
        <v>3983</v>
      </c>
      <c r="H9795" s="141" t="s">
        <v>3982</v>
      </c>
      <c r="I9795" s="141" t="s">
        <v>3492</v>
      </c>
      <c r="J9795" s="141" t="s">
        <v>109</v>
      </c>
      <c r="K9795" s="141" t="s">
        <v>112</v>
      </c>
      <c r="L9795" s="141" t="s">
        <v>3969</v>
      </c>
      <c r="M9795" s="141" t="s">
        <v>268</v>
      </c>
      <c r="N9795" s="141" t="s">
        <v>303</v>
      </c>
      <c r="O9795" s="141" t="s">
        <v>287</v>
      </c>
      <c r="P9795" s="141" t="s">
        <v>3282</v>
      </c>
      <c r="Q9795" s="141" t="s">
        <v>288</v>
      </c>
      <c r="R9795" s="141" t="s">
        <v>3468</v>
      </c>
      <c r="S9795" s="148" t="s">
        <v>3280</v>
      </c>
      <c r="T9795" s="147">
        <v>0</v>
      </c>
      <c r="U9795" s="147">
        <v>20000</v>
      </c>
      <c r="V9795" s="147">
        <v>11415</v>
      </c>
      <c r="W9795" s="147">
        <v>11415</v>
      </c>
    </row>
    <row r="9796" spans="1:23">
      <c r="A9796" s="141" t="s">
        <v>3465</v>
      </c>
      <c r="B9796" s="141" t="s">
        <v>284</v>
      </c>
      <c r="C9796" s="141" t="s">
        <v>3457</v>
      </c>
      <c r="D9796" s="141" t="s">
        <v>3453</v>
      </c>
      <c r="E9796" s="141" t="s">
        <v>3971</v>
      </c>
      <c r="F9796" s="141" t="s">
        <v>3974</v>
      </c>
      <c r="G9796" s="141" t="s">
        <v>53</v>
      </c>
      <c r="H9796" s="141" t="s">
        <v>3981</v>
      </c>
      <c r="I9796" s="141" t="s">
        <v>3514</v>
      </c>
      <c r="J9796" s="141" t="s">
        <v>3958</v>
      </c>
      <c r="K9796" s="141" t="s">
        <v>204</v>
      </c>
      <c r="L9796" s="141" t="s">
        <v>3969</v>
      </c>
      <c r="M9796" s="141" t="s">
        <v>268</v>
      </c>
      <c r="N9796" s="141" t="s">
        <v>302</v>
      </c>
      <c r="O9796" s="141" t="s">
        <v>287</v>
      </c>
      <c r="P9796" s="141" t="s">
        <v>1232</v>
      </c>
      <c r="Q9796" s="141" t="s">
        <v>2668</v>
      </c>
      <c r="R9796" s="141" t="s">
        <v>3468</v>
      </c>
      <c r="S9796" s="148" t="s">
        <v>3283</v>
      </c>
      <c r="T9796" s="147">
        <v>316690</v>
      </c>
      <c r="U9796" s="147">
        <v>0</v>
      </c>
      <c r="V9796" s="147">
        <v>0</v>
      </c>
      <c r="W9796" s="147">
        <v>0</v>
      </c>
    </row>
    <row r="9797" spans="1:23">
      <c r="A9797" s="141" t="s">
        <v>3465</v>
      </c>
      <c r="B9797" s="141" t="s">
        <v>284</v>
      </c>
      <c r="C9797" s="141" t="s">
        <v>3457</v>
      </c>
      <c r="D9797" s="141" t="s">
        <v>3453</v>
      </c>
      <c r="E9797" s="141" t="s">
        <v>3971</v>
      </c>
      <c r="F9797" s="141" t="s">
        <v>3974</v>
      </c>
      <c r="G9797" s="141" t="s">
        <v>53</v>
      </c>
      <c r="H9797" s="141" t="s">
        <v>3980</v>
      </c>
      <c r="I9797" s="141" t="s">
        <v>3492</v>
      </c>
      <c r="J9797" s="141" t="s">
        <v>105</v>
      </c>
      <c r="K9797" s="141" t="s">
        <v>107</v>
      </c>
      <c r="L9797" s="141" t="s">
        <v>3969</v>
      </c>
      <c r="M9797" s="141" t="s">
        <v>268</v>
      </c>
      <c r="N9797" s="141" t="s">
        <v>484</v>
      </c>
      <c r="O9797" s="141" t="s">
        <v>287</v>
      </c>
      <c r="P9797" s="141" t="s">
        <v>977</v>
      </c>
      <c r="Q9797" s="141" t="s">
        <v>486</v>
      </c>
      <c r="R9797" s="141" t="s">
        <v>3468</v>
      </c>
      <c r="S9797" s="148" t="s">
        <v>3283</v>
      </c>
      <c r="T9797" s="147">
        <v>100000</v>
      </c>
      <c r="U9797" s="147">
        <v>0</v>
      </c>
      <c r="V9797" s="147">
        <v>0</v>
      </c>
      <c r="W9797" s="147">
        <v>0</v>
      </c>
    </row>
    <row r="9798" spans="1:23">
      <c r="A9798" s="141" t="s">
        <v>3465</v>
      </c>
      <c r="B9798" s="141" t="s">
        <v>284</v>
      </c>
      <c r="C9798" s="141" t="s">
        <v>3457</v>
      </c>
      <c r="D9798" s="141" t="s">
        <v>3453</v>
      </c>
      <c r="E9798" s="141" t="s">
        <v>3971</v>
      </c>
      <c r="F9798" s="141" t="s">
        <v>3974</v>
      </c>
      <c r="G9798" s="141" t="s">
        <v>57</v>
      </c>
      <c r="H9798" s="141" t="s">
        <v>3979</v>
      </c>
      <c r="I9798" s="141" t="s">
        <v>3492</v>
      </c>
      <c r="J9798" s="141" t="s">
        <v>95</v>
      </c>
      <c r="K9798" s="141" t="s">
        <v>97</v>
      </c>
      <c r="L9798" s="141" t="s">
        <v>3969</v>
      </c>
      <c r="M9798" s="141" t="s">
        <v>268</v>
      </c>
      <c r="N9798" s="141" t="s">
        <v>286</v>
      </c>
      <c r="O9798" s="141" t="s">
        <v>291</v>
      </c>
      <c r="P9798" s="141" t="s">
        <v>3282</v>
      </c>
      <c r="Q9798" s="141" t="s">
        <v>288</v>
      </c>
      <c r="R9798" s="141" t="s">
        <v>3468</v>
      </c>
      <c r="S9798" s="148" t="s">
        <v>3280</v>
      </c>
      <c r="T9798" s="147">
        <v>0</v>
      </c>
      <c r="U9798" s="147">
        <v>18402903.52</v>
      </c>
      <c r="V9798" s="147">
        <v>0</v>
      </c>
      <c r="W9798" s="147">
        <v>0</v>
      </c>
    </row>
    <row r="9799" spans="1:23">
      <c r="A9799" s="141" t="s">
        <v>3465</v>
      </c>
      <c r="B9799" s="141" t="s">
        <v>284</v>
      </c>
      <c r="C9799" s="141" t="s">
        <v>3457</v>
      </c>
      <c r="D9799" s="141" t="s">
        <v>3453</v>
      </c>
      <c r="E9799" s="141" t="s">
        <v>3971</v>
      </c>
      <c r="F9799" s="141" t="s">
        <v>3974</v>
      </c>
      <c r="G9799" s="141" t="s">
        <v>57</v>
      </c>
      <c r="H9799" s="141" t="s">
        <v>3978</v>
      </c>
      <c r="I9799" s="141" t="s">
        <v>3492</v>
      </c>
      <c r="J9799" s="141" t="s">
        <v>95</v>
      </c>
      <c r="K9799" s="141" t="s">
        <v>97</v>
      </c>
      <c r="L9799" s="141" t="s">
        <v>3969</v>
      </c>
      <c r="M9799" s="141" t="s">
        <v>268</v>
      </c>
      <c r="N9799" s="141" t="s">
        <v>286</v>
      </c>
      <c r="O9799" s="141" t="s">
        <v>287</v>
      </c>
      <c r="P9799" s="141" t="s">
        <v>3282</v>
      </c>
      <c r="Q9799" s="141" t="s">
        <v>288</v>
      </c>
      <c r="R9799" s="141" t="s">
        <v>3468</v>
      </c>
      <c r="S9799" s="148" t="s">
        <v>3280</v>
      </c>
      <c r="T9799" s="147">
        <v>2000000</v>
      </c>
      <c r="U9799" s="147">
        <v>2000000</v>
      </c>
      <c r="V9799" s="147">
        <v>0</v>
      </c>
      <c r="W9799" s="147">
        <v>0</v>
      </c>
    </row>
    <row r="9800" spans="1:23">
      <c r="A9800" s="141" t="s">
        <v>3465</v>
      </c>
      <c r="B9800" s="141" t="s">
        <v>284</v>
      </c>
      <c r="C9800" s="141" t="s">
        <v>3457</v>
      </c>
      <c r="D9800" s="141" t="s">
        <v>3453</v>
      </c>
      <c r="E9800" s="141" t="s">
        <v>3971</v>
      </c>
      <c r="F9800" s="141" t="s">
        <v>3974</v>
      </c>
      <c r="G9800" s="141" t="s">
        <v>58</v>
      </c>
      <c r="H9800" s="141" t="s">
        <v>3977</v>
      </c>
      <c r="I9800" s="141" t="s">
        <v>3514</v>
      </c>
      <c r="J9800" s="141" t="s">
        <v>3600</v>
      </c>
      <c r="K9800" s="141" t="s">
        <v>192</v>
      </c>
      <c r="L9800" s="141" t="s">
        <v>3969</v>
      </c>
      <c r="M9800" s="141" t="s">
        <v>268</v>
      </c>
      <c r="N9800" s="141" t="s">
        <v>303</v>
      </c>
      <c r="O9800" s="141" t="s">
        <v>287</v>
      </c>
      <c r="P9800" s="141" t="s">
        <v>3282</v>
      </c>
      <c r="Q9800" s="141" t="s">
        <v>288</v>
      </c>
      <c r="R9800" s="141" t="s">
        <v>3468</v>
      </c>
      <c r="S9800" s="148" t="s">
        <v>3280</v>
      </c>
      <c r="T9800" s="147">
        <v>0</v>
      </c>
      <c r="U9800" s="147">
        <v>1500000</v>
      </c>
      <c r="V9800" s="147">
        <v>1207450.6200000001</v>
      </c>
      <c r="W9800" s="147">
        <v>1178920.8500000001</v>
      </c>
    </row>
    <row r="9801" spans="1:23">
      <c r="A9801" s="141" t="s">
        <v>3465</v>
      </c>
      <c r="B9801" s="141" t="s">
        <v>284</v>
      </c>
      <c r="C9801" s="141" t="s">
        <v>3457</v>
      </c>
      <c r="D9801" s="141" t="s">
        <v>3453</v>
      </c>
      <c r="E9801" s="141" t="s">
        <v>3971</v>
      </c>
      <c r="F9801" s="141" t="s">
        <v>3974</v>
      </c>
      <c r="G9801" s="141" t="s">
        <v>59</v>
      </c>
      <c r="H9801" s="141" t="s">
        <v>3518</v>
      </c>
      <c r="I9801" s="141" t="s">
        <v>3514</v>
      </c>
      <c r="J9801" s="141" t="s">
        <v>178</v>
      </c>
      <c r="K9801" s="141" t="s">
        <v>180</v>
      </c>
      <c r="L9801" s="141" t="s">
        <v>3969</v>
      </c>
      <c r="M9801" s="141" t="s">
        <v>268</v>
      </c>
      <c r="N9801" s="141" t="s">
        <v>303</v>
      </c>
      <c r="O9801" s="141" t="s">
        <v>287</v>
      </c>
      <c r="P9801" s="141" t="s">
        <v>3282</v>
      </c>
      <c r="Q9801" s="141" t="s">
        <v>288</v>
      </c>
      <c r="R9801" s="141" t="s">
        <v>3468</v>
      </c>
      <c r="S9801" s="148" t="s">
        <v>3280</v>
      </c>
      <c r="T9801" s="147">
        <v>370000</v>
      </c>
      <c r="U9801" s="147">
        <v>250000</v>
      </c>
      <c r="V9801" s="147">
        <v>0</v>
      </c>
      <c r="W9801" s="147">
        <v>0</v>
      </c>
    </row>
    <row r="9802" spans="1:23">
      <c r="A9802" s="141" t="s">
        <v>3465</v>
      </c>
      <c r="B9802" s="141" t="s">
        <v>284</v>
      </c>
      <c r="C9802" s="141" t="s">
        <v>3457</v>
      </c>
      <c r="D9802" s="141" t="s">
        <v>3453</v>
      </c>
      <c r="E9802" s="141" t="s">
        <v>3971</v>
      </c>
      <c r="F9802" s="141" t="s">
        <v>3974</v>
      </c>
      <c r="G9802" s="141" t="s">
        <v>65</v>
      </c>
      <c r="H9802" s="141" t="s">
        <v>3961</v>
      </c>
      <c r="I9802" s="141" t="s">
        <v>3495</v>
      </c>
      <c r="J9802" s="141" t="s">
        <v>146</v>
      </c>
      <c r="K9802" s="141" t="s">
        <v>148</v>
      </c>
      <c r="L9802" s="141" t="s">
        <v>3969</v>
      </c>
      <c r="M9802" s="141" t="s">
        <v>268</v>
      </c>
      <c r="N9802" s="141" t="s">
        <v>303</v>
      </c>
      <c r="O9802" s="141" t="s">
        <v>287</v>
      </c>
      <c r="P9802" s="141" t="s">
        <v>3282</v>
      </c>
      <c r="Q9802" s="141" t="s">
        <v>288</v>
      </c>
      <c r="R9802" s="141" t="s">
        <v>3468</v>
      </c>
      <c r="S9802" s="148" t="s">
        <v>3280</v>
      </c>
      <c r="T9802" s="147">
        <v>0</v>
      </c>
      <c r="U9802" s="147">
        <v>600000</v>
      </c>
      <c r="V9802" s="147">
        <v>561775</v>
      </c>
      <c r="W9802" s="147">
        <v>561775</v>
      </c>
    </row>
    <row r="9803" spans="1:23">
      <c r="A9803" s="141" t="s">
        <v>3465</v>
      </c>
      <c r="B9803" s="141" t="s">
        <v>284</v>
      </c>
      <c r="C9803" s="141" t="s">
        <v>3457</v>
      </c>
      <c r="D9803" s="141" t="s">
        <v>3453</v>
      </c>
      <c r="E9803" s="141" t="s">
        <v>3971</v>
      </c>
      <c r="F9803" s="141" t="s">
        <v>3974</v>
      </c>
      <c r="G9803" s="141" t="s">
        <v>70</v>
      </c>
      <c r="H9803" s="141" t="s">
        <v>3976</v>
      </c>
      <c r="I9803" s="141" t="s">
        <v>3498</v>
      </c>
      <c r="J9803" s="141" t="s">
        <v>154</v>
      </c>
      <c r="K9803" s="141" t="s">
        <v>165</v>
      </c>
      <c r="L9803" s="141" t="s">
        <v>3969</v>
      </c>
      <c r="M9803" s="141" t="s">
        <v>268</v>
      </c>
      <c r="N9803" s="141" t="s">
        <v>330</v>
      </c>
      <c r="O9803" s="141" t="s">
        <v>290</v>
      </c>
      <c r="P9803" s="141" t="s">
        <v>3261</v>
      </c>
      <c r="Q9803" s="141" t="s">
        <v>344</v>
      </c>
      <c r="R9803" s="141" t="s">
        <v>3468</v>
      </c>
      <c r="S9803" s="148" t="s">
        <v>3283</v>
      </c>
      <c r="T9803" s="147">
        <v>150000</v>
      </c>
      <c r="U9803" s="147">
        <v>0</v>
      </c>
      <c r="V9803" s="147">
        <v>0</v>
      </c>
      <c r="W9803" s="147">
        <v>0</v>
      </c>
    </row>
    <row r="9804" spans="1:23">
      <c r="A9804" s="141" t="s">
        <v>3465</v>
      </c>
      <c r="B9804" s="141" t="s">
        <v>284</v>
      </c>
      <c r="C9804" s="141" t="s">
        <v>3457</v>
      </c>
      <c r="D9804" s="141" t="s">
        <v>3453</v>
      </c>
      <c r="E9804" s="141" t="s">
        <v>3971</v>
      </c>
      <c r="F9804" s="141" t="s">
        <v>3974</v>
      </c>
      <c r="G9804" s="141" t="s">
        <v>70</v>
      </c>
      <c r="H9804" s="141" t="s">
        <v>3976</v>
      </c>
      <c r="I9804" s="141" t="s">
        <v>3498</v>
      </c>
      <c r="J9804" s="141" t="s">
        <v>154</v>
      </c>
      <c r="K9804" s="141" t="s">
        <v>165</v>
      </c>
      <c r="L9804" s="141" t="s">
        <v>3969</v>
      </c>
      <c r="M9804" s="141" t="s">
        <v>268</v>
      </c>
      <c r="N9804" s="141" t="s">
        <v>345</v>
      </c>
      <c r="O9804" s="141" t="s">
        <v>290</v>
      </c>
      <c r="P9804" s="141" t="s">
        <v>3261</v>
      </c>
      <c r="Q9804" s="141" t="s">
        <v>344</v>
      </c>
      <c r="R9804" s="141" t="s">
        <v>3468</v>
      </c>
      <c r="S9804" s="148" t="s">
        <v>3283</v>
      </c>
      <c r="T9804" s="147">
        <v>75000</v>
      </c>
      <c r="U9804" s="147">
        <v>0</v>
      </c>
      <c r="V9804" s="147">
        <v>0</v>
      </c>
      <c r="W9804" s="147">
        <v>0</v>
      </c>
    </row>
    <row r="9805" spans="1:23">
      <c r="A9805" s="141" t="s">
        <v>3465</v>
      </c>
      <c r="B9805" s="141" t="s">
        <v>284</v>
      </c>
      <c r="C9805" s="141" t="s">
        <v>3457</v>
      </c>
      <c r="D9805" s="141" t="s">
        <v>3453</v>
      </c>
      <c r="E9805" s="141" t="s">
        <v>3971</v>
      </c>
      <c r="F9805" s="141" t="s">
        <v>3974</v>
      </c>
      <c r="G9805" s="141" t="s">
        <v>70</v>
      </c>
      <c r="H9805" s="141" t="s">
        <v>3976</v>
      </c>
      <c r="I9805" s="141" t="s">
        <v>3498</v>
      </c>
      <c r="J9805" s="141" t="s">
        <v>154</v>
      </c>
      <c r="K9805" s="141" t="s">
        <v>165</v>
      </c>
      <c r="L9805" s="141" t="s">
        <v>3969</v>
      </c>
      <c r="M9805" s="141" t="s">
        <v>268</v>
      </c>
      <c r="N9805" s="141" t="s">
        <v>292</v>
      </c>
      <c r="O9805" s="141" t="s">
        <v>290</v>
      </c>
      <c r="P9805" s="141" t="s">
        <v>3261</v>
      </c>
      <c r="Q9805" s="141" t="s">
        <v>344</v>
      </c>
      <c r="R9805" s="141" t="s">
        <v>3468</v>
      </c>
      <c r="S9805" s="148" t="s">
        <v>3283</v>
      </c>
      <c r="T9805" s="147">
        <v>75000</v>
      </c>
      <c r="U9805" s="147">
        <v>0</v>
      </c>
      <c r="V9805" s="147">
        <v>0</v>
      </c>
      <c r="W9805" s="147">
        <v>0</v>
      </c>
    </row>
    <row r="9806" spans="1:23">
      <c r="A9806" s="141" t="s">
        <v>3465</v>
      </c>
      <c r="B9806" s="141" t="s">
        <v>284</v>
      </c>
      <c r="C9806" s="141" t="s">
        <v>3457</v>
      </c>
      <c r="D9806" s="141" t="s">
        <v>3453</v>
      </c>
      <c r="E9806" s="141" t="s">
        <v>3971</v>
      </c>
      <c r="F9806" s="141" t="s">
        <v>3974</v>
      </c>
      <c r="G9806" s="141" t="s">
        <v>70</v>
      </c>
      <c r="H9806" s="141" t="s">
        <v>3976</v>
      </c>
      <c r="I9806" s="141" t="s">
        <v>3498</v>
      </c>
      <c r="J9806" s="141" t="s">
        <v>154</v>
      </c>
      <c r="K9806" s="141" t="s">
        <v>165</v>
      </c>
      <c r="L9806" s="141" t="s">
        <v>3969</v>
      </c>
      <c r="M9806" s="141" t="s">
        <v>268</v>
      </c>
      <c r="N9806" s="141" t="s">
        <v>397</v>
      </c>
      <c r="O9806" s="141" t="s">
        <v>290</v>
      </c>
      <c r="P9806" s="141" t="s">
        <v>3261</v>
      </c>
      <c r="Q9806" s="141" t="s">
        <v>344</v>
      </c>
      <c r="R9806" s="141" t="s">
        <v>3468</v>
      </c>
      <c r="S9806" s="148" t="s">
        <v>3283</v>
      </c>
      <c r="T9806" s="147">
        <v>75000</v>
      </c>
      <c r="U9806" s="147">
        <v>0</v>
      </c>
      <c r="V9806" s="147">
        <v>0</v>
      </c>
      <c r="W9806" s="147">
        <v>0</v>
      </c>
    </row>
    <row r="9807" spans="1:23">
      <c r="A9807" s="141" t="s">
        <v>3465</v>
      </c>
      <c r="B9807" s="141" t="s">
        <v>284</v>
      </c>
      <c r="C9807" s="141" t="s">
        <v>3457</v>
      </c>
      <c r="D9807" s="141" t="s">
        <v>3453</v>
      </c>
      <c r="E9807" s="141" t="s">
        <v>3971</v>
      </c>
      <c r="F9807" s="141" t="s">
        <v>3974</v>
      </c>
      <c r="G9807" s="141" t="s">
        <v>70</v>
      </c>
      <c r="H9807" s="141" t="s">
        <v>3976</v>
      </c>
      <c r="I9807" s="141" t="s">
        <v>3498</v>
      </c>
      <c r="J9807" s="141" t="s">
        <v>154</v>
      </c>
      <c r="K9807" s="141" t="s">
        <v>165</v>
      </c>
      <c r="L9807" s="141" t="s">
        <v>3969</v>
      </c>
      <c r="M9807" s="141" t="s">
        <v>268</v>
      </c>
      <c r="N9807" s="141" t="s">
        <v>295</v>
      </c>
      <c r="O9807" s="141" t="s">
        <v>290</v>
      </c>
      <c r="P9807" s="141" t="s">
        <v>3261</v>
      </c>
      <c r="Q9807" s="141" t="s">
        <v>344</v>
      </c>
      <c r="R9807" s="141" t="s">
        <v>3468</v>
      </c>
      <c r="S9807" s="148" t="s">
        <v>3283</v>
      </c>
      <c r="T9807" s="147">
        <v>75000</v>
      </c>
      <c r="U9807" s="147">
        <v>0</v>
      </c>
      <c r="V9807" s="147">
        <v>0</v>
      </c>
      <c r="W9807" s="147">
        <v>0</v>
      </c>
    </row>
    <row r="9808" spans="1:23">
      <c r="A9808" s="141" t="s">
        <v>3465</v>
      </c>
      <c r="B9808" s="141" t="s">
        <v>284</v>
      </c>
      <c r="C9808" s="141" t="s">
        <v>3457</v>
      </c>
      <c r="D9808" s="141" t="s">
        <v>3453</v>
      </c>
      <c r="E9808" s="141" t="s">
        <v>3971</v>
      </c>
      <c r="F9808" s="141" t="s">
        <v>3974</v>
      </c>
      <c r="G9808" s="141" t="s">
        <v>70</v>
      </c>
      <c r="H9808" s="141" t="s">
        <v>3976</v>
      </c>
      <c r="I9808" s="141" t="s">
        <v>3498</v>
      </c>
      <c r="J9808" s="141" t="s">
        <v>154</v>
      </c>
      <c r="K9808" s="141" t="s">
        <v>165</v>
      </c>
      <c r="L9808" s="141" t="s">
        <v>3969</v>
      </c>
      <c r="M9808" s="141" t="s">
        <v>268</v>
      </c>
      <c r="N9808" s="141" t="s">
        <v>299</v>
      </c>
      <c r="O9808" s="141" t="s">
        <v>290</v>
      </c>
      <c r="P9808" s="141" t="s">
        <v>3261</v>
      </c>
      <c r="Q9808" s="141" t="s">
        <v>344</v>
      </c>
      <c r="R9808" s="141" t="s">
        <v>3468</v>
      </c>
      <c r="S9808" s="148" t="s">
        <v>3283</v>
      </c>
      <c r="T9808" s="147">
        <v>75000</v>
      </c>
      <c r="U9808" s="147">
        <v>0</v>
      </c>
      <c r="V9808" s="147">
        <v>0</v>
      </c>
      <c r="W9808" s="147">
        <v>0</v>
      </c>
    </row>
    <row r="9809" spans="1:23">
      <c r="A9809" s="141" t="s">
        <v>3465</v>
      </c>
      <c r="B9809" s="141" t="s">
        <v>284</v>
      </c>
      <c r="C9809" s="141" t="s">
        <v>3457</v>
      </c>
      <c r="D9809" s="141" t="s">
        <v>3453</v>
      </c>
      <c r="E9809" s="141" t="s">
        <v>3971</v>
      </c>
      <c r="F9809" s="141" t="s">
        <v>3974</v>
      </c>
      <c r="G9809" s="141" t="s">
        <v>73</v>
      </c>
      <c r="H9809" s="141" t="s">
        <v>3975</v>
      </c>
      <c r="I9809" s="141" t="s">
        <v>3492</v>
      </c>
      <c r="J9809" s="141" t="s">
        <v>95</v>
      </c>
      <c r="K9809" s="141" t="s">
        <v>97</v>
      </c>
      <c r="L9809" s="141" t="s">
        <v>3969</v>
      </c>
      <c r="M9809" s="141" t="s">
        <v>268</v>
      </c>
      <c r="N9809" s="141" t="s">
        <v>303</v>
      </c>
      <c r="O9809" s="141" t="s">
        <v>290</v>
      </c>
      <c r="P9809" s="141" t="s">
        <v>1277</v>
      </c>
      <c r="Q9809" s="141" t="s">
        <v>288</v>
      </c>
      <c r="R9809" s="141" t="s">
        <v>3468</v>
      </c>
      <c r="S9809" s="148" t="s">
        <v>3283</v>
      </c>
      <c r="T9809" s="147">
        <v>37500000</v>
      </c>
      <c r="U9809" s="147">
        <v>0</v>
      </c>
      <c r="V9809" s="147">
        <v>0</v>
      </c>
      <c r="W9809" s="147">
        <v>0</v>
      </c>
    </row>
    <row r="9810" spans="1:23">
      <c r="A9810" s="141" t="s">
        <v>3465</v>
      </c>
      <c r="B9810" s="141" t="s">
        <v>284</v>
      </c>
      <c r="C9810" s="141" t="s">
        <v>3457</v>
      </c>
      <c r="D9810" s="141" t="s">
        <v>3453</v>
      </c>
      <c r="E9810" s="141" t="s">
        <v>3971</v>
      </c>
      <c r="F9810" s="141" t="s">
        <v>3974</v>
      </c>
      <c r="G9810" s="141" t="s">
        <v>74</v>
      </c>
      <c r="H9810" s="141" t="s">
        <v>3973</v>
      </c>
      <c r="I9810" s="141" t="s">
        <v>3495</v>
      </c>
      <c r="J9810" s="141" t="s">
        <v>129</v>
      </c>
      <c r="K9810" s="141" t="s">
        <v>133</v>
      </c>
      <c r="L9810" s="141" t="s">
        <v>3969</v>
      </c>
      <c r="M9810" s="141" t="s">
        <v>268</v>
      </c>
      <c r="N9810" s="141" t="s">
        <v>303</v>
      </c>
      <c r="O9810" s="141" t="s">
        <v>287</v>
      </c>
      <c r="P9810" s="141" t="s">
        <v>3282</v>
      </c>
      <c r="Q9810" s="141" t="s">
        <v>288</v>
      </c>
      <c r="R9810" s="141" t="s">
        <v>3468</v>
      </c>
      <c r="S9810" s="148" t="s">
        <v>3280</v>
      </c>
      <c r="T9810" s="147">
        <v>0</v>
      </c>
      <c r="U9810" s="147">
        <v>0</v>
      </c>
      <c r="V9810" s="147">
        <v>0</v>
      </c>
      <c r="W9810" s="147">
        <v>0</v>
      </c>
    </row>
    <row r="9811" spans="1:23">
      <c r="A9811" s="141" t="s">
        <v>3465</v>
      </c>
      <c r="B9811" s="141" t="s">
        <v>284</v>
      </c>
      <c r="C9811" s="141" t="s">
        <v>3457</v>
      </c>
      <c r="D9811" s="141" t="s">
        <v>3453</v>
      </c>
      <c r="E9811" s="141" t="s">
        <v>3971</v>
      </c>
      <c r="F9811" s="141" t="s">
        <v>3970</v>
      </c>
      <c r="G9811" s="141" t="s">
        <v>53</v>
      </c>
      <c r="H9811" s="141" t="s">
        <v>3972</v>
      </c>
      <c r="I9811" s="141" t="s">
        <v>3492</v>
      </c>
      <c r="J9811" s="141" t="s">
        <v>95</v>
      </c>
      <c r="K9811" s="141" t="s">
        <v>97</v>
      </c>
      <c r="L9811" s="141" t="s">
        <v>3969</v>
      </c>
      <c r="M9811" s="141" t="s">
        <v>268</v>
      </c>
      <c r="N9811" s="141" t="s">
        <v>303</v>
      </c>
      <c r="O9811" s="141" t="s">
        <v>287</v>
      </c>
      <c r="P9811" s="141" t="s">
        <v>3282</v>
      </c>
      <c r="Q9811" s="141" t="s">
        <v>288</v>
      </c>
      <c r="R9811" s="141" t="s">
        <v>3468</v>
      </c>
      <c r="S9811" s="148" t="s">
        <v>3280</v>
      </c>
      <c r="T9811" s="147">
        <v>25000</v>
      </c>
      <c r="U9811" s="147">
        <v>25000</v>
      </c>
      <c r="V9811" s="147">
        <v>0</v>
      </c>
      <c r="W9811" s="147">
        <v>0</v>
      </c>
    </row>
    <row r="9812" spans="1:23">
      <c r="A9812" s="141" t="s">
        <v>3465</v>
      </c>
      <c r="B9812" s="141" t="s">
        <v>284</v>
      </c>
      <c r="C9812" s="141" t="s">
        <v>3457</v>
      </c>
      <c r="D9812" s="141" t="s">
        <v>3453</v>
      </c>
      <c r="E9812" s="141" t="s">
        <v>3971</v>
      </c>
      <c r="F9812" s="141" t="s">
        <v>3970</v>
      </c>
      <c r="G9812" s="141" t="s">
        <v>58</v>
      </c>
      <c r="H9812" s="141" t="s">
        <v>782</v>
      </c>
      <c r="I9812" s="141" t="s">
        <v>3514</v>
      </c>
      <c r="J9812" s="141" t="s">
        <v>3600</v>
      </c>
      <c r="K9812" s="141" t="s">
        <v>199</v>
      </c>
      <c r="L9812" s="141" t="s">
        <v>3969</v>
      </c>
      <c r="M9812" s="141" t="s">
        <v>268</v>
      </c>
      <c r="N9812" s="141" t="s">
        <v>303</v>
      </c>
      <c r="O9812" s="141" t="s">
        <v>287</v>
      </c>
      <c r="P9812" s="141" t="s">
        <v>3282</v>
      </c>
      <c r="Q9812" s="141" t="s">
        <v>288</v>
      </c>
      <c r="R9812" s="141" t="s">
        <v>3468</v>
      </c>
      <c r="S9812" s="148" t="s">
        <v>3280</v>
      </c>
      <c r="T9812" s="147">
        <v>3600000</v>
      </c>
      <c r="U9812" s="147">
        <v>0</v>
      </c>
      <c r="V9812" s="147">
        <v>0</v>
      </c>
      <c r="W9812" s="147">
        <v>0</v>
      </c>
    </row>
    <row r="9813" spans="1:23">
      <c r="A9813" s="141" t="s">
        <v>3465</v>
      </c>
      <c r="B9813" s="141" t="s">
        <v>284</v>
      </c>
      <c r="C9813" s="141" t="s">
        <v>3457</v>
      </c>
      <c r="D9813" s="141" t="s">
        <v>3452</v>
      </c>
      <c r="E9813" s="141" t="s">
        <v>3957</v>
      </c>
      <c r="F9813" s="141" t="s">
        <v>3959</v>
      </c>
      <c r="G9813" s="141" t="s">
        <v>53</v>
      </c>
      <c r="H9813" s="141" t="s">
        <v>3493</v>
      </c>
      <c r="I9813" s="141" t="s">
        <v>3492</v>
      </c>
      <c r="J9813" s="141" t="s">
        <v>95</v>
      </c>
      <c r="K9813" s="141" t="s">
        <v>97</v>
      </c>
      <c r="L9813" s="141" t="s">
        <v>3497</v>
      </c>
      <c r="M9813" s="141" t="s">
        <v>254</v>
      </c>
      <c r="N9813" s="141" t="s">
        <v>303</v>
      </c>
      <c r="O9813" s="141" t="s">
        <v>287</v>
      </c>
      <c r="P9813" s="141" t="s">
        <v>3282</v>
      </c>
      <c r="Q9813" s="141" t="s">
        <v>288</v>
      </c>
      <c r="R9813" s="141" t="s">
        <v>3968</v>
      </c>
      <c r="S9813" s="148" t="s">
        <v>3280</v>
      </c>
      <c r="T9813" s="147">
        <v>0</v>
      </c>
      <c r="U9813" s="147">
        <v>9936147.9700000007</v>
      </c>
      <c r="V9813" s="147">
        <v>9936147.9700000007</v>
      </c>
      <c r="W9813" s="147">
        <v>9936147.9700000007</v>
      </c>
    </row>
    <row r="9814" spans="1:23">
      <c r="A9814" s="141" t="s">
        <v>3465</v>
      </c>
      <c r="B9814" s="141" t="s">
        <v>284</v>
      </c>
      <c r="C9814" s="141" t="s">
        <v>3457</v>
      </c>
      <c r="D9814" s="141" t="s">
        <v>3452</v>
      </c>
      <c r="E9814" s="141" t="s">
        <v>3957</v>
      </c>
      <c r="F9814" s="141" t="s">
        <v>3959</v>
      </c>
      <c r="G9814" s="141" t="s">
        <v>53</v>
      </c>
      <c r="H9814" s="141" t="s">
        <v>3493</v>
      </c>
      <c r="I9814" s="141" t="s">
        <v>3495</v>
      </c>
      <c r="J9814" s="141" t="s">
        <v>122</v>
      </c>
      <c r="K9814" s="141" t="s">
        <v>123</v>
      </c>
      <c r="L9814" s="141" t="s">
        <v>3497</v>
      </c>
      <c r="M9814" s="141" t="s">
        <v>254</v>
      </c>
      <c r="N9814" s="141" t="s">
        <v>303</v>
      </c>
      <c r="O9814" s="141" t="s">
        <v>287</v>
      </c>
      <c r="P9814" s="141" t="s">
        <v>3282</v>
      </c>
      <c r="Q9814" s="141" t="s">
        <v>288</v>
      </c>
      <c r="R9814" s="141" t="s">
        <v>3954</v>
      </c>
      <c r="S9814" s="148" t="s">
        <v>3280</v>
      </c>
      <c r="T9814" s="147">
        <v>0</v>
      </c>
      <c r="U9814" s="147">
        <v>6800000</v>
      </c>
      <c r="V9814" s="147">
        <v>6800000</v>
      </c>
      <c r="W9814" s="147">
        <v>6800000</v>
      </c>
    </row>
    <row r="9815" spans="1:23">
      <c r="A9815" s="141" t="s">
        <v>3465</v>
      </c>
      <c r="B9815" s="141" t="s">
        <v>284</v>
      </c>
      <c r="C9815" s="141" t="s">
        <v>3457</v>
      </c>
      <c r="D9815" s="141" t="s">
        <v>3452</v>
      </c>
      <c r="E9815" s="141" t="s">
        <v>3957</v>
      </c>
      <c r="F9815" s="141" t="s">
        <v>3959</v>
      </c>
      <c r="G9815" s="141" t="s">
        <v>53</v>
      </c>
      <c r="H9815" s="141" t="s">
        <v>3493</v>
      </c>
      <c r="I9815" s="141" t="s">
        <v>3514</v>
      </c>
      <c r="J9815" s="141" t="s">
        <v>178</v>
      </c>
      <c r="K9815" s="141" t="s">
        <v>180</v>
      </c>
      <c r="L9815" s="141" t="s">
        <v>3497</v>
      </c>
      <c r="M9815" s="141" t="s">
        <v>254</v>
      </c>
      <c r="N9815" s="141" t="s">
        <v>303</v>
      </c>
      <c r="O9815" s="141" t="s">
        <v>287</v>
      </c>
      <c r="P9815" s="141" t="s">
        <v>3282</v>
      </c>
      <c r="Q9815" s="141" t="s">
        <v>288</v>
      </c>
      <c r="R9815" s="141" t="s">
        <v>3964</v>
      </c>
      <c r="S9815" s="148" t="s">
        <v>3280</v>
      </c>
      <c r="T9815" s="147">
        <v>0</v>
      </c>
      <c r="U9815" s="147">
        <v>53000000</v>
      </c>
      <c r="V9815" s="147">
        <v>53000000</v>
      </c>
      <c r="W9815" s="147">
        <v>53000000</v>
      </c>
    </row>
    <row r="9816" spans="1:23">
      <c r="A9816" s="141" t="s">
        <v>3465</v>
      </c>
      <c r="B9816" s="141" t="s">
        <v>284</v>
      </c>
      <c r="C9816" s="141" t="s">
        <v>3457</v>
      </c>
      <c r="D9816" s="141" t="s">
        <v>3452</v>
      </c>
      <c r="E9816" s="141" t="s">
        <v>3957</v>
      </c>
      <c r="F9816" s="141" t="s">
        <v>3959</v>
      </c>
      <c r="G9816" s="141" t="s">
        <v>53</v>
      </c>
      <c r="H9816" s="141" t="s">
        <v>3493</v>
      </c>
      <c r="I9816" s="141" t="s">
        <v>3514</v>
      </c>
      <c r="J9816" s="141" t="s">
        <v>184</v>
      </c>
      <c r="K9816" s="141" t="s">
        <v>186</v>
      </c>
      <c r="L9816" s="141" t="s">
        <v>3497</v>
      </c>
      <c r="M9816" s="141" t="s">
        <v>254</v>
      </c>
      <c r="N9816" s="141" t="s">
        <v>303</v>
      </c>
      <c r="O9816" s="141" t="s">
        <v>287</v>
      </c>
      <c r="P9816" s="141" t="s">
        <v>3282</v>
      </c>
      <c r="Q9816" s="141" t="s">
        <v>288</v>
      </c>
      <c r="R9816" s="141" t="s">
        <v>3967</v>
      </c>
      <c r="S9816" s="148" t="s">
        <v>3280</v>
      </c>
      <c r="T9816" s="147">
        <v>0</v>
      </c>
      <c r="U9816" s="147">
        <v>89791937.030000001</v>
      </c>
      <c r="V9816" s="147">
        <v>89791937.030000001</v>
      </c>
      <c r="W9816" s="147">
        <v>89791937.030000001</v>
      </c>
    </row>
    <row r="9817" spans="1:23">
      <c r="A9817" s="141" t="s">
        <v>3465</v>
      </c>
      <c r="B9817" s="141" t="s">
        <v>284</v>
      </c>
      <c r="C9817" s="141" t="s">
        <v>3457</v>
      </c>
      <c r="D9817" s="141" t="s">
        <v>3452</v>
      </c>
      <c r="E9817" s="141" t="s">
        <v>3957</v>
      </c>
      <c r="F9817" s="141" t="s">
        <v>3959</v>
      </c>
      <c r="G9817" s="141" t="s">
        <v>53</v>
      </c>
      <c r="H9817" s="141" t="s">
        <v>3493</v>
      </c>
      <c r="I9817" s="141" t="s">
        <v>3514</v>
      </c>
      <c r="J9817" s="141" t="s">
        <v>184</v>
      </c>
      <c r="K9817" s="141" t="s">
        <v>187</v>
      </c>
      <c r="L9817" s="141" t="s">
        <v>3497</v>
      </c>
      <c r="M9817" s="141" t="s">
        <v>254</v>
      </c>
      <c r="N9817" s="141" t="s">
        <v>303</v>
      </c>
      <c r="O9817" s="141" t="s">
        <v>287</v>
      </c>
      <c r="P9817" s="141" t="s">
        <v>3282</v>
      </c>
      <c r="Q9817" s="141" t="s">
        <v>288</v>
      </c>
      <c r="R9817" s="141" t="s">
        <v>3963</v>
      </c>
      <c r="S9817" s="148" t="s">
        <v>3280</v>
      </c>
      <c r="T9817" s="147">
        <v>0</v>
      </c>
      <c r="U9817" s="147">
        <v>12140625</v>
      </c>
      <c r="V9817" s="147">
        <v>12140625</v>
      </c>
      <c r="W9817" s="147">
        <v>12140625</v>
      </c>
    </row>
    <row r="9818" spans="1:23">
      <c r="A9818" s="141" t="s">
        <v>3465</v>
      </c>
      <c r="B9818" s="141" t="s">
        <v>284</v>
      </c>
      <c r="C9818" s="141" t="s">
        <v>3457</v>
      </c>
      <c r="D9818" s="141" t="s">
        <v>3452</v>
      </c>
      <c r="E9818" s="141" t="s">
        <v>3957</v>
      </c>
      <c r="F9818" s="141" t="s">
        <v>3959</v>
      </c>
      <c r="G9818" s="141" t="s">
        <v>53</v>
      </c>
      <c r="H9818" s="141" t="s">
        <v>3493</v>
      </c>
      <c r="I9818" s="141" t="s">
        <v>3514</v>
      </c>
      <c r="J9818" s="141" t="s">
        <v>184</v>
      </c>
      <c r="K9818" s="141" t="s">
        <v>188</v>
      </c>
      <c r="L9818" s="141" t="s">
        <v>3497</v>
      </c>
      <c r="M9818" s="141" t="s">
        <v>254</v>
      </c>
      <c r="N9818" s="141" t="s">
        <v>303</v>
      </c>
      <c r="O9818" s="141" t="s">
        <v>287</v>
      </c>
      <c r="P9818" s="141" t="s">
        <v>3282</v>
      </c>
      <c r="Q9818" s="141" t="s">
        <v>288</v>
      </c>
      <c r="R9818" s="141" t="s">
        <v>3468</v>
      </c>
      <c r="S9818" s="148" t="s">
        <v>3280</v>
      </c>
      <c r="T9818" s="147">
        <v>0</v>
      </c>
      <c r="U9818" s="147">
        <v>0</v>
      </c>
      <c r="V9818" s="147">
        <v>0</v>
      </c>
      <c r="W9818" s="147">
        <v>0</v>
      </c>
    </row>
    <row r="9819" spans="1:23">
      <c r="A9819" s="141" t="s">
        <v>3465</v>
      </c>
      <c r="B9819" s="141" t="s">
        <v>284</v>
      </c>
      <c r="C9819" s="141" t="s">
        <v>3457</v>
      </c>
      <c r="D9819" s="141" t="s">
        <v>3452</v>
      </c>
      <c r="E9819" s="141" t="s">
        <v>3957</v>
      </c>
      <c r="F9819" s="141" t="s">
        <v>3959</v>
      </c>
      <c r="G9819" s="141" t="s">
        <v>53</v>
      </c>
      <c r="H9819" s="141" t="s">
        <v>3493</v>
      </c>
      <c r="I9819" s="141" t="s">
        <v>3514</v>
      </c>
      <c r="J9819" s="141" t="s">
        <v>184</v>
      </c>
      <c r="K9819" s="141" t="s">
        <v>188</v>
      </c>
      <c r="L9819" s="141" t="s">
        <v>3497</v>
      </c>
      <c r="M9819" s="141" t="s">
        <v>254</v>
      </c>
      <c r="N9819" s="141" t="s">
        <v>303</v>
      </c>
      <c r="O9819" s="141" t="s">
        <v>287</v>
      </c>
      <c r="P9819" s="141" t="s">
        <v>3282</v>
      </c>
      <c r="Q9819" s="141" t="s">
        <v>288</v>
      </c>
      <c r="R9819" s="141" t="s">
        <v>3960</v>
      </c>
      <c r="S9819" s="148" t="s">
        <v>3280</v>
      </c>
      <c r="T9819" s="147">
        <v>0</v>
      </c>
      <c r="U9819" s="147">
        <v>477712379.06999999</v>
      </c>
      <c r="V9819" s="147">
        <v>477712379.04000002</v>
      </c>
      <c r="W9819" s="147">
        <v>477712379.04000002</v>
      </c>
    </row>
    <row r="9820" spans="1:23">
      <c r="A9820" s="141" t="s">
        <v>3465</v>
      </c>
      <c r="B9820" s="141" t="s">
        <v>284</v>
      </c>
      <c r="C9820" s="141" t="s">
        <v>3457</v>
      </c>
      <c r="D9820" s="141" t="s">
        <v>3452</v>
      </c>
      <c r="E9820" s="141" t="s">
        <v>3957</v>
      </c>
      <c r="F9820" s="141" t="s">
        <v>3959</v>
      </c>
      <c r="G9820" s="141" t="s">
        <v>53</v>
      </c>
      <c r="H9820" s="141" t="s">
        <v>3493</v>
      </c>
      <c r="I9820" s="141" t="s">
        <v>3514</v>
      </c>
      <c r="J9820" s="141" t="s">
        <v>3600</v>
      </c>
      <c r="K9820" s="141" t="s">
        <v>192</v>
      </c>
      <c r="L9820" s="141" t="s">
        <v>3497</v>
      </c>
      <c r="M9820" s="141" t="s">
        <v>254</v>
      </c>
      <c r="N9820" s="141" t="s">
        <v>303</v>
      </c>
      <c r="O9820" s="141" t="s">
        <v>287</v>
      </c>
      <c r="P9820" s="141" t="s">
        <v>3282</v>
      </c>
      <c r="Q9820" s="141" t="s">
        <v>288</v>
      </c>
      <c r="R9820" s="141" t="s">
        <v>3966</v>
      </c>
      <c r="S9820" s="148" t="s">
        <v>3280</v>
      </c>
      <c r="T9820" s="147">
        <v>0</v>
      </c>
      <c r="U9820" s="147">
        <v>76422528.260000005</v>
      </c>
      <c r="V9820" s="147">
        <v>76422528.260000005</v>
      </c>
      <c r="W9820" s="147">
        <v>76422528.260000005</v>
      </c>
    </row>
    <row r="9821" spans="1:23">
      <c r="A9821" s="141" t="s">
        <v>3465</v>
      </c>
      <c r="B9821" s="141" t="s">
        <v>284</v>
      </c>
      <c r="C9821" s="141" t="s">
        <v>3457</v>
      </c>
      <c r="D9821" s="141" t="s">
        <v>3452</v>
      </c>
      <c r="E9821" s="141" t="s">
        <v>3957</v>
      </c>
      <c r="F9821" s="141" t="s">
        <v>3959</v>
      </c>
      <c r="G9821" s="141" t="s">
        <v>53</v>
      </c>
      <c r="H9821" s="141" t="s">
        <v>3493</v>
      </c>
      <c r="I9821" s="141" t="s">
        <v>3514</v>
      </c>
      <c r="J9821" s="141" t="s">
        <v>3958</v>
      </c>
      <c r="K9821" s="141" t="s">
        <v>205</v>
      </c>
      <c r="L9821" s="141" t="s">
        <v>3497</v>
      </c>
      <c r="M9821" s="141" t="s">
        <v>254</v>
      </c>
      <c r="N9821" s="141" t="s">
        <v>303</v>
      </c>
      <c r="O9821" s="141" t="s">
        <v>287</v>
      </c>
      <c r="P9821" s="141" t="s">
        <v>3282</v>
      </c>
      <c r="Q9821" s="141" t="s">
        <v>288</v>
      </c>
      <c r="R9821" s="141" t="s">
        <v>3965</v>
      </c>
      <c r="S9821" s="148" t="s">
        <v>3280</v>
      </c>
      <c r="T9821" s="147">
        <v>0</v>
      </c>
      <c r="U9821" s="147">
        <v>47936716.530000001</v>
      </c>
      <c r="V9821" s="147">
        <v>47936716.530000001</v>
      </c>
      <c r="W9821" s="147">
        <v>47936716.530000001</v>
      </c>
    </row>
    <row r="9822" spans="1:23">
      <c r="A9822" s="141" t="s">
        <v>3465</v>
      </c>
      <c r="B9822" s="141" t="s">
        <v>284</v>
      </c>
      <c r="C9822" s="141" t="s">
        <v>3457</v>
      </c>
      <c r="D9822" s="141" t="s">
        <v>3452</v>
      </c>
      <c r="E9822" s="141" t="s">
        <v>3957</v>
      </c>
      <c r="F9822" s="141" t="s">
        <v>3959</v>
      </c>
      <c r="G9822" s="141" t="s">
        <v>62</v>
      </c>
      <c r="H9822" s="141" t="s">
        <v>3490</v>
      </c>
      <c r="I9822" s="141" t="s">
        <v>3495</v>
      </c>
      <c r="J9822" s="141" t="s">
        <v>122</v>
      </c>
      <c r="K9822" s="141" t="s">
        <v>123</v>
      </c>
      <c r="L9822" s="141" t="s">
        <v>3497</v>
      </c>
      <c r="M9822" s="141" t="s">
        <v>254</v>
      </c>
      <c r="N9822" s="141" t="s">
        <v>303</v>
      </c>
      <c r="O9822" s="141" t="s">
        <v>290</v>
      </c>
      <c r="P9822" s="141" t="s">
        <v>3282</v>
      </c>
      <c r="Q9822" s="141" t="s">
        <v>288</v>
      </c>
      <c r="R9822" s="141" t="s">
        <v>3954</v>
      </c>
      <c r="S9822" s="148" t="s">
        <v>3280</v>
      </c>
      <c r="T9822" s="147">
        <v>192002179</v>
      </c>
      <c r="U9822" s="147">
        <v>94652522</v>
      </c>
      <c r="V9822" s="147">
        <v>0</v>
      </c>
      <c r="W9822" s="147">
        <v>0</v>
      </c>
    </row>
    <row r="9823" spans="1:23">
      <c r="A9823" s="141" t="s">
        <v>3465</v>
      </c>
      <c r="B9823" s="141" t="s">
        <v>284</v>
      </c>
      <c r="C9823" s="141" t="s">
        <v>3457</v>
      </c>
      <c r="D9823" s="141" t="s">
        <v>3452</v>
      </c>
      <c r="E9823" s="141" t="s">
        <v>3957</v>
      </c>
      <c r="F9823" s="141" t="s">
        <v>3959</v>
      </c>
      <c r="G9823" s="141" t="s">
        <v>63</v>
      </c>
      <c r="H9823" s="141" t="s">
        <v>3488</v>
      </c>
      <c r="I9823" s="141" t="s">
        <v>3514</v>
      </c>
      <c r="J9823" s="141" t="s">
        <v>178</v>
      </c>
      <c r="K9823" s="141" t="s">
        <v>180</v>
      </c>
      <c r="L9823" s="141" t="s">
        <v>3497</v>
      </c>
      <c r="M9823" s="141" t="s">
        <v>254</v>
      </c>
      <c r="N9823" s="141" t="s">
        <v>303</v>
      </c>
      <c r="O9823" s="141" t="s">
        <v>289</v>
      </c>
      <c r="P9823" s="141" t="s">
        <v>3282</v>
      </c>
      <c r="Q9823" s="141" t="s">
        <v>288</v>
      </c>
      <c r="R9823" s="141" t="s">
        <v>3468</v>
      </c>
      <c r="S9823" s="148" t="s">
        <v>3280</v>
      </c>
      <c r="T9823" s="147">
        <v>10000000</v>
      </c>
      <c r="U9823" s="147">
        <v>0</v>
      </c>
      <c r="V9823" s="147">
        <v>0</v>
      </c>
      <c r="W9823" s="147">
        <v>0</v>
      </c>
    </row>
    <row r="9824" spans="1:23">
      <c r="A9824" s="141" t="s">
        <v>3465</v>
      </c>
      <c r="B9824" s="141" t="s">
        <v>284</v>
      </c>
      <c r="C9824" s="141" t="s">
        <v>3457</v>
      </c>
      <c r="D9824" s="141" t="s">
        <v>3452</v>
      </c>
      <c r="E9824" s="141" t="s">
        <v>3957</v>
      </c>
      <c r="F9824" s="141" t="s">
        <v>3959</v>
      </c>
      <c r="G9824" s="141" t="s">
        <v>63</v>
      </c>
      <c r="H9824" s="141" t="s">
        <v>3488</v>
      </c>
      <c r="I9824" s="141" t="s">
        <v>3514</v>
      </c>
      <c r="J9824" s="141" t="s">
        <v>178</v>
      </c>
      <c r="K9824" s="141" t="s">
        <v>180</v>
      </c>
      <c r="L9824" s="141" t="s">
        <v>3497</v>
      </c>
      <c r="M9824" s="141" t="s">
        <v>254</v>
      </c>
      <c r="N9824" s="141" t="s">
        <v>303</v>
      </c>
      <c r="O9824" s="141" t="s">
        <v>289</v>
      </c>
      <c r="P9824" s="141" t="s">
        <v>3282</v>
      </c>
      <c r="Q9824" s="141" t="s">
        <v>288</v>
      </c>
      <c r="R9824" s="141" t="s">
        <v>3964</v>
      </c>
      <c r="S9824" s="148" t="s">
        <v>3280</v>
      </c>
      <c r="T9824" s="147">
        <v>0</v>
      </c>
      <c r="U9824" s="147">
        <v>10000000</v>
      </c>
      <c r="V9824" s="147">
        <v>5000000</v>
      </c>
      <c r="W9824" s="147">
        <v>5000000</v>
      </c>
    </row>
    <row r="9825" spans="1:23">
      <c r="A9825" s="141" t="s">
        <v>3465</v>
      </c>
      <c r="B9825" s="141" t="s">
        <v>284</v>
      </c>
      <c r="C9825" s="141" t="s">
        <v>3457</v>
      </c>
      <c r="D9825" s="141" t="s">
        <v>3452</v>
      </c>
      <c r="E9825" s="141" t="s">
        <v>3957</v>
      </c>
      <c r="F9825" s="141" t="s">
        <v>3959</v>
      </c>
      <c r="G9825" s="141" t="s">
        <v>63</v>
      </c>
      <c r="H9825" s="141" t="s">
        <v>3488</v>
      </c>
      <c r="I9825" s="141" t="s">
        <v>3514</v>
      </c>
      <c r="J9825" s="141" t="s">
        <v>184</v>
      </c>
      <c r="K9825" s="141" t="s">
        <v>188</v>
      </c>
      <c r="L9825" s="141" t="s">
        <v>3497</v>
      </c>
      <c r="M9825" s="141" t="s">
        <v>254</v>
      </c>
      <c r="N9825" s="141" t="s">
        <v>303</v>
      </c>
      <c r="O9825" s="141" t="s">
        <v>289</v>
      </c>
      <c r="P9825" s="141" t="s">
        <v>3282</v>
      </c>
      <c r="Q9825" s="141" t="s">
        <v>288</v>
      </c>
      <c r="R9825" s="141" t="s">
        <v>3960</v>
      </c>
      <c r="S9825" s="148" t="s">
        <v>3280</v>
      </c>
      <c r="T9825" s="147">
        <v>40000000</v>
      </c>
      <c r="U9825" s="147">
        <v>46000000</v>
      </c>
      <c r="V9825" s="147">
        <v>45676549.710000001</v>
      </c>
      <c r="W9825" s="147">
        <v>45676549.710000001</v>
      </c>
    </row>
    <row r="9826" spans="1:23">
      <c r="A9826" s="141" t="s">
        <v>3465</v>
      </c>
      <c r="B9826" s="141" t="s">
        <v>284</v>
      </c>
      <c r="C9826" s="141" t="s">
        <v>3457</v>
      </c>
      <c r="D9826" s="141" t="s">
        <v>3452</v>
      </c>
      <c r="E9826" s="141" t="s">
        <v>3957</v>
      </c>
      <c r="F9826" s="141" t="s">
        <v>3959</v>
      </c>
      <c r="G9826" s="141" t="s">
        <v>65</v>
      </c>
      <c r="H9826" s="141" t="s">
        <v>3961</v>
      </c>
      <c r="I9826" s="141" t="s">
        <v>3495</v>
      </c>
      <c r="J9826" s="141" t="s">
        <v>146</v>
      </c>
      <c r="K9826" s="141" t="s">
        <v>148</v>
      </c>
      <c r="L9826" s="141" t="s">
        <v>3497</v>
      </c>
      <c r="M9826" s="141" t="s">
        <v>254</v>
      </c>
      <c r="N9826" s="141" t="s">
        <v>303</v>
      </c>
      <c r="O9826" s="141" t="s">
        <v>287</v>
      </c>
      <c r="P9826" s="141" t="s">
        <v>3282</v>
      </c>
      <c r="Q9826" s="141" t="s">
        <v>288</v>
      </c>
      <c r="R9826" s="141" t="s">
        <v>3963</v>
      </c>
      <c r="S9826" s="148" t="s">
        <v>3280</v>
      </c>
      <c r="T9826" s="147">
        <v>0</v>
      </c>
      <c r="U9826" s="147">
        <v>13150000</v>
      </c>
      <c r="V9826" s="147">
        <v>13132951.33</v>
      </c>
      <c r="W9826" s="147">
        <v>13132951.33</v>
      </c>
    </row>
    <row r="9827" spans="1:23">
      <c r="A9827" s="141" t="s">
        <v>3465</v>
      </c>
      <c r="B9827" s="141" t="s">
        <v>284</v>
      </c>
      <c r="C9827" s="141" t="s">
        <v>3457</v>
      </c>
      <c r="D9827" s="141" t="s">
        <v>3452</v>
      </c>
      <c r="E9827" s="141" t="s">
        <v>3957</v>
      </c>
      <c r="F9827" s="141" t="s">
        <v>3959</v>
      </c>
      <c r="G9827" s="141" t="s">
        <v>65</v>
      </c>
      <c r="H9827" s="141" t="s">
        <v>3961</v>
      </c>
      <c r="I9827" s="141" t="s">
        <v>3495</v>
      </c>
      <c r="J9827" s="141" t="s">
        <v>146</v>
      </c>
      <c r="K9827" s="141" t="s">
        <v>148</v>
      </c>
      <c r="L9827" s="141" t="s">
        <v>3497</v>
      </c>
      <c r="M9827" s="141" t="s">
        <v>254</v>
      </c>
      <c r="N9827" s="141" t="s">
        <v>303</v>
      </c>
      <c r="O9827" s="141" t="s">
        <v>287</v>
      </c>
      <c r="P9827" s="141" t="s">
        <v>3282</v>
      </c>
      <c r="Q9827" s="141" t="s">
        <v>288</v>
      </c>
      <c r="R9827" s="141" t="s">
        <v>3962</v>
      </c>
      <c r="S9827" s="148" t="s">
        <v>3280</v>
      </c>
      <c r="T9827" s="147">
        <v>178378260</v>
      </c>
      <c r="U9827" s="147">
        <v>178378260</v>
      </c>
      <c r="V9827" s="147">
        <v>0</v>
      </c>
      <c r="W9827" s="147">
        <v>0</v>
      </c>
    </row>
    <row r="9828" spans="1:23">
      <c r="A9828" s="141" t="s">
        <v>3465</v>
      </c>
      <c r="B9828" s="141" t="s">
        <v>284</v>
      </c>
      <c r="C9828" s="141" t="s">
        <v>3457</v>
      </c>
      <c r="D9828" s="141" t="s">
        <v>3452</v>
      </c>
      <c r="E9828" s="141" t="s">
        <v>3957</v>
      </c>
      <c r="F9828" s="141" t="s">
        <v>3959</v>
      </c>
      <c r="G9828" s="141" t="s">
        <v>65</v>
      </c>
      <c r="H9828" s="141" t="s">
        <v>3961</v>
      </c>
      <c r="I9828" s="141" t="s">
        <v>3495</v>
      </c>
      <c r="J9828" s="141" t="s">
        <v>146</v>
      </c>
      <c r="K9828" s="141" t="s">
        <v>148</v>
      </c>
      <c r="L9828" s="141" t="s">
        <v>3497</v>
      </c>
      <c r="M9828" s="141" t="s">
        <v>254</v>
      </c>
      <c r="N9828" s="141" t="s">
        <v>303</v>
      </c>
      <c r="O9828" s="141" t="s">
        <v>287</v>
      </c>
      <c r="P9828" s="141" t="s">
        <v>3282</v>
      </c>
      <c r="Q9828" s="141" t="s">
        <v>288</v>
      </c>
      <c r="R9828" s="141" t="s">
        <v>3960</v>
      </c>
      <c r="S9828" s="148" t="s">
        <v>3280</v>
      </c>
      <c r="T9828" s="147">
        <v>0</v>
      </c>
      <c r="U9828" s="147">
        <v>5474623.6900000004</v>
      </c>
      <c r="V9828" s="147">
        <v>0</v>
      </c>
      <c r="W9828" s="147">
        <v>0</v>
      </c>
    </row>
    <row r="9829" spans="1:23">
      <c r="A9829" s="141" t="s">
        <v>3465</v>
      </c>
      <c r="B9829" s="141" t="s">
        <v>284</v>
      </c>
      <c r="C9829" s="141" t="s">
        <v>3457</v>
      </c>
      <c r="D9829" s="141" t="s">
        <v>3452</v>
      </c>
      <c r="E9829" s="141" t="s">
        <v>3957</v>
      </c>
      <c r="F9829" s="141" t="s">
        <v>3959</v>
      </c>
      <c r="G9829" s="141" t="s">
        <v>75</v>
      </c>
      <c r="H9829" s="141" t="s">
        <v>3515</v>
      </c>
      <c r="I9829" s="141" t="s">
        <v>3514</v>
      </c>
      <c r="J9829" s="141" t="s">
        <v>3958</v>
      </c>
      <c r="K9829" s="141" t="s">
        <v>203</v>
      </c>
      <c r="L9829" s="141" t="s">
        <v>3497</v>
      </c>
      <c r="M9829" s="141" t="s">
        <v>254</v>
      </c>
      <c r="N9829" s="141" t="s">
        <v>303</v>
      </c>
      <c r="O9829" s="141" t="s">
        <v>289</v>
      </c>
      <c r="P9829" s="141" t="s">
        <v>3282</v>
      </c>
      <c r="Q9829" s="141" t="s">
        <v>288</v>
      </c>
      <c r="R9829" s="141" t="s">
        <v>3468</v>
      </c>
      <c r="S9829" s="148" t="s">
        <v>3280</v>
      </c>
      <c r="T9829" s="147">
        <v>12668518</v>
      </c>
      <c r="U9829" s="147">
        <v>16667</v>
      </c>
      <c r="V9829" s="147">
        <v>0</v>
      </c>
      <c r="W9829" s="147">
        <v>0</v>
      </c>
    </row>
    <row r="9830" spans="1:23">
      <c r="A9830" s="141" t="s">
        <v>3465</v>
      </c>
      <c r="B9830" s="141" t="s">
        <v>284</v>
      </c>
      <c r="C9830" s="141" t="s">
        <v>3457</v>
      </c>
      <c r="D9830" s="141" t="s">
        <v>3452</v>
      </c>
      <c r="E9830" s="141" t="s">
        <v>3957</v>
      </c>
      <c r="F9830" s="141" t="s">
        <v>3956</v>
      </c>
      <c r="G9830" s="141" t="s">
        <v>58</v>
      </c>
      <c r="H9830" s="141" t="s">
        <v>782</v>
      </c>
      <c r="I9830" s="141" t="s">
        <v>3514</v>
      </c>
      <c r="J9830" s="141" t="s">
        <v>3600</v>
      </c>
      <c r="K9830" s="141" t="s">
        <v>199</v>
      </c>
      <c r="L9830" s="141" t="s">
        <v>3497</v>
      </c>
      <c r="M9830" s="141" t="s">
        <v>254</v>
      </c>
      <c r="N9830" s="141" t="s">
        <v>303</v>
      </c>
      <c r="O9830" s="141" t="s">
        <v>287</v>
      </c>
      <c r="P9830" s="141" t="s">
        <v>3282</v>
      </c>
      <c r="Q9830" s="141" t="s">
        <v>288</v>
      </c>
      <c r="R9830" s="141" t="s">
        <v>3468</v>
      </c>
      <c r="S9830" s="148" t="s">
        <v>3280</v>
      </c>
      <c r="T9830" s="147">
        <v>268771209</v>
      </c>
      <c r="U9830" s="147">
        <v>0</v>
      </c>
      <c r="V9830" s="147">
        <v>0</v>
      </c>
      <c r="W9830" s="147">
        <v>0</v>
      </c>
    </row>
    <row r="9831" spans="1:23">
      <c r="A9831" s="141" t="s">
        <v>3465</v>
      </c>
      <c r="B9831" s="141" t="s">
        <v>284</v>
      </c>
      <c r="C9831" s="141" t="s">
        <v>3457</v>
      </c>
      <c r="D9831" s="141" t="s">
        <v>3452</v>
      </c>
      <c r="E9831" s="141" t="s">
        <v>3957</v>
      </c>
      <c r="F9831" s="141" t="s">
        <v>3956</v>
      </c>
      <c r="G9831" s="141" t="s">
        <v>58</v>
      </c>
      <c r="H9831" s="141" t="s">
        <v>782</v>
      </c>
      <c r="I9831" s="141" t="s">
        <v>3514</v>
      </c>
      <c r="J9831" s="141" t="s">
        <v>3600</v>
      </c>
      <c r="K9831" s="141" t="s">
        <v>199</v>
      </c>
      <c r="L9831" s="141" t="s">
        <v>3497</v>
      </c>
      <c r="M9831" s="141" t="s">
        <v>254</v>
      </c>
      <c r="N9831" s="141" t="s">
        <v>303</v>
      </c>
      <c r="O9831" s="141" t="s">
        <v>289</v>
      </c>
      <c r="P9831" s="141" t="s">
        <v>3282</v>
      </c>
      <c r="Q9831" s="141" t="s">
        <v>288</v>
      </c>
      <c r="R9831" s="141" t="s">
        <v>3468</v>
      </c>
      <c r="S9831" s="148" t="s">
        <v>3280</v>
      </c>
      <c r="T9831" s="147">
        <v>220011653</v>
      </c>
      <c r="U9831" s="147">
        <v>0</v>
      </c>
      <c r="V9831" s="147">
        <v>0</v>
      </c>
      <c r="W9831" s="147">
        <v>0</v>
      </c>
    </row>
    <row r="9832" spans="1:23">
      <c r="A9832" s="141" t="s">
        <v>3465</v>
      </c>
      <c r="B9832" s="141" t="s">
        <v>284</v>
      </c>
      <c r="C9832" s="141" t="s">
        <v>3457</v>
      </c>
      <c r="D9832" s="141" t="s">
        <v>3452</v>
      </c>
      <c r="E9832" s="141" t="s">
        <v>3510</v>
      </c>
      <c r="F9832" s="141" t="s">
        <v>3531</v>
      </c>
      <c r="G9832" s="141" t="s">
        <v>53</v>
      </c>
      <c r="H9832" s="141" t="s">
        <v>3528</v>
      </c>
      <c r="I9832" s="141" t="s">
        <v>3492</v>
      </c>
      <c r="J9832" s="141" t="s">
        <v>95</v>
      </c>
      <c r="K9832" s="141" t="s">
        <v>97</v>
      </c>
      <c r="L9832" s="141" t="s">
        <v>3497</v>
      </c>
      <c r="M9832" s="141" t="s">
        <v>255</v>
      </c>
      <c r="N9832" s="141" t="s">
        <v>303</v>
      </c>
      <c r="O9832" s="141" t="s">
        <v>287</v>
      </c>
      <c r="P9832" s="141" t="s">
        <v>3282</v>
      </c>
      <c r="Q9832" s="141" t="s">
        <v>288</v>
      </c>
      <c r="R9832" s="141" t="s">
        <v>3955</v>
      </c>
      <c r="S9832" s="148" t="s">
        <v>3280</v>
      </c>
      <c r="T9832" s="147">
        <v>0</v>
      </c>
      <c r="U9832" s="147">
        <v>60300000</v>
      </c>
      <c r="V9832" s="147">
        <v>60300000</v>
      </c>
      <c r="W9832" s="147">
        <v>60300000</v>
      </c>
    </row>
    <row r="9833" spans="1:23">
      <c r="A9833" s="141" t="s">
        <v>3465</v>
      </c>
      <c r="B9833" s="141" t="s">
        <v>284</v>
      </c>
      <c r="C9833" s="141" t="s">
        <v>3457</v>
      </c>
      <c r="D9833" s="141" t="s">
        <v>3452</v>
      </c>
      <c r="E9833" s="141" t="s">
        <v>3510</v>
      </c>
      <c r="F9833" s="141" t="s">
        <v>3531</v>
      </c>
      <c r="G9833" s="141" t="s">
        <v>53</v>
      </c>
      <c r="H9833" s="141" t="s">
        <v>3528</v>
      </c>
      <c r="I9833" s="141" t="s">
        <v>3492</v>
      </c>
      <c r="J9833" s="141" t="s">
        <v>95</v>
      </c>
      <c r="K9833" s="141" t="s">
        <v>98</v>
      </c>
      <c r="L9833" s="141" t="s">
        <v>3497</v>
      </c>
      <c r="M9833" s="141" t="s">
        <v>256</v>
      </c>
      <c r="N9833" s="141" t="s">
        <v>303</v>
      </c>
      <c r="O9833" s="141" t="s">
        <v>287</v>
      </c>
      <c r="P9833" s="141" t="s">
        <v>3282</v>
      </c>
      <c r="Q9833" s="141" t="s">
        <v>288</v>
      </c>
      <c r="R9833" s="141" t="s">
        <v>3504</v>
      </c>
      <c r="S9833" s="148" t="s">
        <v>3280</v>
      </c>
      <c r="T9833" s="147">
        <v>0</v>
      </c>
      <c r="U9833" s="147">
        <v>1638000</v>
      </c>
      <c r="V9833" s="147">
        <v>1638000</v>
      </c>
      <c r="W9833" s="147">
        <v>1638000</v>
      </c>
    </row>
    <row r="9834" spans="1:23">
      <c r="A9834" s="141" t="s">
        <v>3465</v>
      </c>
      <c r="B9834" s="141" t="s">
        <v>284</v>
      </c>
      <c r="C9834" s="141" t="s">
        <v>3457</v>
      </c>
      <c r="D9834" s="141" t="s">
        <v>3452</v>
      </c>
      <c r="E9834" s="141" t="s">
        <v>3510</v>
      </c>
      <c r="F9834" s="141" t="s">
        <v>3531</v>
      </c>
      <c r="G9834" s="141" t="s">
        <v>53</v>
      </c>
      <c r="H9834" s="141" t="s">
        <v>3528</v>
      </c>
      <c r="I9834" s="141" t="s">
        <v>3492</v>
      </c>
      <c r="J9834" s="141" t="s">
        <v>95</v>
      </c>
      <c r="K9834" s="141" t="s">
        <v>98</v>
      </c>
      <c r="L9834" s="141" t="s">
        <v>3497</v>
      </c>
      <c r="M9834" s="141" t="s">
        <v>256</v>
      </c>
      <c r="N9834" s="141" t="s">
        <v>303</v>
      </c>
      <c r="O9834" s="141" t="s">
        <v>287</v>
      </c>
      <c r="P9834" s="141" t="s">
        <v>3282</v>
      </c>
      <c r="Q9834" s="141" t="s">
        <v>288</v>
      </c>
      <c r="R9834" s="141" t="s">
        <v>3949</v>
      </c>
      <c r="S9834" s="148" t="s">
        <v>3280</v>
      </c>
      <c r="T9834" s="147">
        <v>0</v>
      </c>
      <c r="U9834" s="147">
        <v>4599406.07</v>
      </c>
      <c r="V9834" s="147">
        <v>4599406.07</v>
      </c>
      <c r="W9834" s="147">
        <v>4599406.07</v>
      </c>
    </row>
    <row r="9835" spans="1:23">
      <c r="A9835" s="141" t="s">
        <v>3465</v>
      </c>
      <c r="B9835" s="141" t="s">
        <v>284</v>
      </c>
      <c r="C9835" s="141" t="s">
        <v>3457</v>
      </c>
      <c r="D9835" s="141" t="s">
        <v>3452</v>
      </c>
      <c r="E9835" s="141" t="s">
        <v>3510</v>
      </c>
      <c r="F9835" s="141" t="s">
        <v>3531</v>
      </c>
      <c r="G9835" s="141" t="s">
        <v>53</v>
      </c>
      <c r="H9835" s="141" t="s">
        <v>3528</v>
      </c>
      <c r="I9835" s="141" t="s">
        <v>3492</v>
      </c>
      <c r="J9835" s="141" t="s">
        <v>95</v>
      </c>
      <c r="K9835" s="141" t="s">
        <v>98</v>
      </c>
      <c r="L9835" s="141" t="s">
        <v>3497</v>
      </c>
      <c r="M9835" s="141" t="s">
        <v>256</v>
      </c>
      <c r="N9835" s="141" t="s">
        <v>303</v>
      </c>
      <c r="O9835" s="141" t="s">
        <v>287</v>
      </c>
      <c r="P9835" s="141" t="s">
        <v>3282</v>
      </c>
      <c r="Q9835" s="141" t="s">
        <v>288</v>
      </c>
      <c r="R9835" s="141" t="s">
        <v>3940</v>
      </c>
      <c r="S9835" s="148" t="s">
        <v>3280</v>
      </c>
      <c r="T9835" s="147">
        <v>0</v>
      </c>
      <c r="U9835" s="147">
        <v>8643500</v>
      </c>
      <c r="V9835" s="147">
        <v>8643500</v>
      </c>
      <c r="W9835" s="147">
        <v>8643500</v>
      </c>
    </row>
    <row r="9836" spans="1:23">
      <c r="A9836" s="141" t="s">
        <v>3465</v>
      </c>
      <c r="B9836" s="141" t="s">
        <v>284</v>
      </c>
      <c r="C9836" s="141" t="s">
        <v>3457</v>
      </c>
      <c r="D9836" s="141" t="s">
        <v>3452</v>
      </c>
      <c r="E9836" s="141" t="s">
        <v>3510</v>
      </c>
      <c r="F9836" s="141" t="s">
        <v>3531</v>
      </c>
      <c r="G9836" s="141" t="s">
        <v>53</v>
      </c>
      <c r="H9836" s="141" t="s">
        <v>3528</v>
      </c>
      <c r="I9836" s="141" t="s">
        <v>3492</v>
      </c>
      <c r="J9836" s="141" t="s">
        <v>95</v>
      </c>
      <c r="K9836" s="141" t="s">
        <v>98</v>
      </c>
      <c r="L9836" s="141" t="s">
        <v>3497</v>
      </c>
      <c r="M9836" s="141" t="s">
        <v>256</v>
      </c>
      <c r="N9836" s="141" t="s">
        <v>303</v>
      </c>
      <c r="O9836" s="141" t="s">
        <v>287</v>
      </c>
      <c r="P9836" s="141" t="s">
        <v>3282</v>
      </c>
      <c r="Q9836" s="141" t="s">
        <v>288</v>
      </c>
      <c r="R9836" s="141" t="s">
        <v>3933</v>
      </c>
      <c r="S9836" s="148" t="s">
        <v>3280</v>
      </c>
      <c r="T9836" s="147">
        <v>0</v>
      </c>
      <c r="U9836" s="147">
        <v>3000000</v>
      </c>
      <c r="V9836" s="147">
        <v>3000000</v>
      </c>
      <c r="W9836" s="147">
        <v>3000000</v>
      </c>
    </row>
    <row r="9837" spans="1:23">
      <c r="A9837" s="141" t="s">
        <v>3465</v>
      </c>
      <c r="B9837" s="141" t="s">
        <v>284</v>
      </c>
      <c r="C9837" s="141" t="s">
        <v>3457</v>
      </c>
      <c r="D9837" s="141" t="s">
        <v>3452</v>
      </c>
      <c r="E9837" s="141" t="s">
        <v>3510</v>
      </c>
      <c r="F9837" s="141" t="s">
        <v>3531</v>
      </c>
      <c r="G9837" s="141" t="s">
        <v>53</v>
      </c>
      <c r="H9837" s="141" t="s">
        <v>3528</v>
      </c>
      <c r="I9837" s="141" t="s">
        <v>3492</v>
      </c>
      <c r="J9837" s="141" t="s">
        <v>95</v>
      </c>
      <c r="K9837" s="141" t="s">
        <v>98</v>
      </c>
      <c r="L9837" s="141" t="s">
        <v>3497</v>
      </c>
      <c r="M9837" s="141" t="s">
        <v>256</v>
      </c>
      <c r="N9837" s="141" t="s">
        <v>303</v>
      </c>
      <c r="O9837" s="141" t="s">
        <v>287</v>
      </c>
      <c r="P9837" s="141" t="s">
        <v>3282</v>
      </c>
      <c r="Q9837" s="141" t="s">
        <v>288</v>
      </c>
      <c r="R9837" s="141" t="s">
        <v>3605</v>
      </c>
      <c r="S9837" s="148" t="s">
        <v>3280</v>
      </c>
      <c r="T9837" s="147">
        <v>0</v>
      </c>
      <c r="U9837" s="147">
        <v>1181184.8400000001</v>
      </c>
      <c r="V9837" s="147">
        <v>1181184.8400000001</v>
      </c>
      <c r="W9837" s="147">
        <v>1181184.8400000001</v>
      </c>
    </row>
    <row r="9838" spans="1:23">
      <c r="A9838" s="141" t="s">
        <v>3465</v>
      </c>
      <c r="B9838" s="141" t="s">
        <v>284</v>
      </c>
      <c r="C9838" s="141" t="s">
        <v>3457</v>
      </c>
      <c r="D9838" s="141" t="s">
        <v>3452</v>
      </c>
      <c r="E9838" s="141" t="s">
        <v>3510</v>
      </c>
      <c r="F9838" s="141" t="s">
        <v>3531</v>
      </c>
      <c r="G9838" s="141" t="s">
        <v>53</v>
      </c>
      <c r="H9838" s="141" t="s">
        <v>3528</v>
      </c>
      <c r="I9838" s="141" t="s">
        <v>3492</v>
      </c>
      <c r="J9838" s="141" t="s">
        <v>95</v>
      </c>
      <c r="K9838" s="141" t="s">
        <v>98</v>
      </c>
      <c r="L9838" s="141" t="s">
        <v>3497</v>
      </c>
      <c r="M9838" s="141" t="s">
        <v>256</v>
      </c>
      <c r="N9838" s="141" t="s">
        <v>303</v>
      </c>
      <c r="O9838" s="141" t="s">
        <v>287</v>
      </c>
      <c r="P9838" s="141" t="s">
        <v>3282</v>
      </c>
      <c r="Q9838" s="141" t="s">
        <v>288</v>
      </c>
      <c r="R9838" s="141" t="s">
        <v>3930</v>
      </c>
      <c r="S9838" s="148" t="s">
        <v>3280</v>
      </c>
      <c r="T9838" s="147">
        <v>0</v>
      </c>
      <c r="U9838" s="147">
        <v>2646070.13</v>
      </c>
      <c r="V9838" s="147">
        <v>2646070.13</v>
      </c>
      <c r="W9838" s="147">
        <v>2646070.13</v>
      </c>
    </row>
    <row r="9839" spans="1:23">
      <c r="A9839" s="141" t="s">
        <v>3465</v>
      </c>
      <c r="B9839" s="141" t="s">
        <v>284</v>
      </c>
      <c r="C9839" s="141" t="s">
        <v>3457</v>
      </c>
      <c r="D9839" s="141" t="s">
        <v>3452</v>
      </c>
      <c r="E9839" s="141" t="s">
        <v>3510</v>
      </c>
      <c r="F9839" s="141" t="s">
        <v>3531</v>
      </c>
      <c r="G9839" s="141" t="s">
        <v>53</v>
      </c>
      <c r="H9839" s="141" t="s">
        <v>3528</v>
      </c>
      <c r="I9839" s="141" t="s">
        <v>3492</v>
      </c>
      <c r="J9839" s="141" t="s">
        <v>95</v>
      </c>
      <c r="K9839" s="141" t="s">
        <v>98</v>
      </c>
      <c r="L9839" s="141" t="s">
        <v>3497</v>
      </c>
      <c r="M9839" s="141" t="s">
        <v>256</v>
      </c>
      <c r="N9839" s="141" t="s">
        <v>303</v>
      </c>
      <c r="O9839" s="141" t="s">
        <v>287</v>
      </c>
      <c r="P9839" s="141" t="s">
        <v>3282</v>
      </c>
      <c r="Q9839" s="141" t="s">
        <v>288</v>
      </c>
      <c r="R9839" s="141" t="s">
        <v>3604</v>
      </c>
      <c r="S9839" s="148" t="s">
        <v>3280</v>
      </c>
      <c r="T9839" s="147">
        <v>0</v>
      </c>
      <c r="U9839" s="147">
        <v>39657595.200000003</v>
      </c>
      <c r="V9839" s="147">
        <v>39657595.200000003</v>
      </c>
      <c r="W9839" s="147">
        <v>39657595.200000003</v>
      </c>
    </row>
    <row r="9840" spans="1:23">
      <c r="A9840" s="141" t="s">
        <v>3465</v>
      </c>
      <c r="B9840" s="141" t="s">
        <v>284</v>
      </c>
      <c r="C9840" s="141" t="s">
        <v>3457</v>
      </c>
      <c r="D9840" s="141" t="s">
        <v>3452</v>
      </c>
      <c r="E9840" s="141" t="s">
        <v>3510</v>
      </c>
      <c r="F9840" s="141" t="s">
        <v>3531</v>
      </c>
      <c r="G9840" s="141" t="s">
        <v>53</v>
      </c>
      <c r="H9840" s="141" t="s">
        <v>3528</v>
      </c>
      <c r="I9840" s="141" t="s">
        <v>3492</v>
      </c>
      <c r="J9840" s="141" t="s">
        <v>95</v>
      </c>
      <c r="K9840" s="141" t="s">
        <v>98</v>
      </c>
      <c r="L9840" s="141" t="s">
        <v>3497</v>
      </c>
      <c r="M9840" s="141" t="s">
        <v>256</v>
      </c>
      <c r="N9840" s="141" t="s">
        <v>303</v>
      </c>
      <c r="O9840" s="141" t="s">
        <v>287</v>
      </c>
      <c r="P9840" s="141" t="s">
        <v>3282</v>
      </c>
      <c r="Q9840" s="141" t="s">
        <v>288</v>
      </c>
      <c r="R9840" s="141" t="s">
        <v>3925</v>
      </c>
      <c r="S9840" s="148" t="s">
        <v>3280</v>
      </c>
      <c r="T9840" s="147">
        <v>0</v>
      </c>
      <c r="U9840" s="147">
        <v>1500000</v>
      </c>
      <c r="V9840" s="147">
        <v>1500000</v>
      </c>
      <c r="W9840" s="147">
        <v>1500000</v>
      </c>
    </row>
    <row r="9841" spans="1:23">
      <c r="A9841" s="141" t="s">
        <v>3465</v>
      </c>
      <c r="B9841" s="141" t="s">
        <v>284</v>
      </c>
      <c r="C9841" s="141" t="s">
        <v>3457</v>
      </c>
      <c r="D9841" s="141" t="s">
        <v>3452</v>
      </c>
      <c r="E9841" s="141" t="s">
        <v>3510</v>
      </c>
      <c r="F9841" s="141" t="s">
        <v>3531</v>
      </c>
      <c r="G9841" s="141" t="s">
        <v>53</v>
      </c>
      <c r="H9841" s="141" t="s">
        <v>3528</v>
      </c>
      <c r="I9841" s="141" t="s">
        <v>3492</v>
      </c>
      <c r="J9841" s="141" t="s">
        <v>95</v>
      </c>
      <c r="K9841" s="141" t="s">
        <v>98</v>
      </c>
      <c r="L9841" s="141" t="s">
        <v>3497</v>
      </c>
      <c r="M9841" s="141" t="s">
        <v>256</v>
      </c>
      <c r="N9841" s="141" t="s">
        <v>303</v>
      </c>
      <c r="O9841" s="141" t="s">
        <v>287</v>
      </c>
      <c r="P9841" s="141" t="s">
        <v>3282</v>
      </c>
      <c r="Q9841" s="141" t="s">
        <v>288</v>
      </c>
      <c r="R9841" s="141" t="s">
        <v>3923</v>
      </c>
      <c r="S9841" s="148" t="s">
        <v>3280</v>
      </c>
      <c r="T9841" s="147">
        <v>0</v>
      </c>
      <c r="U9841" s="147">
        <v>6211734.0800000001</v>
      </c>
      <c r="V9841" s="147">
        <v>6211734.0800000001</v>
      </c>
      <c r="W9841" s="147">
        <v>6211734.0800000001</v>
      </c>
    </row>
    <row r="9842" spans="1:23">
      <c r="A9842" s="141" t="s">
        <v>3465</v>
      </c>
      <c r="B9842" s="141" t="s">
        <v>284</v>
      </c>
      <c r="C9842" s="141" t="s">
        <v>3457</v>
      </c>
      <c r="D9842" s="141" t="s">
        <v>3452</v>
      </c>
      <c r="E9842" s="141" t="s">
        <v>3510</v>
      </c>
      <c r="F9842" s="141" t="s">
        <v>3531</v>
      </c>
      <c r="G9842" s="141" t="s">
        <v>53</v>
      </c>
      <c r="H9842" s="141" t="s">
        <v>3528</v>
      </c>
      <c r="I9842" s="141" t="s">
        <v>3492</v>
      </c>
      <c r="J9842" s="141" t="s">
        <v>95</v>
      </c>
      <c r="K9842" s="141" t="s">
        <v>98</v>
      </c>
      <c r="L9842" s="141" t="s">
        <v>3497</v>
      </c>
      <c r="M9842" s="141" t="s">
        <v>256</v>
      </c>
      <c r="N9842" s="141" t="s">
        <v>303</v>
      </c>
      <c r="O9842" s="141" t="s">
        <v>287</v>
      </c>
      <c r="P9842" s="141" t="s">
        <v>3282</v>
      </c>
      <c r="Q9842" s="141" t="s">
        <v>288</v>
      </c>
      <c r="R9842" s="141" t="s">
        <v>3922</v>
      </c>
      <c r="S9842" s="148" t="s">
        <v>3280</v>
      </c>
      <c r="T9842" s="147">
        <v>0</v>
      </c>
      <c r="U9842" s="147">
        <v>3468397.42</v>
      </c>
      <c r="V9842" s="147">
        <v>3468397.42</v>
      </c>
      <c r="W9842" s="147">
        <v>3468397.42</v>
      </c>
    </row>
    <row r="9843" spans="1:23">
      <c r="A9843" s="141" t="s">
        <v>3465</v>
      </c>
      <c r="B9843" s="141" t="s">
        <v>284</v>
      </c>
      <c r="C9843" s="141" t="s">
        <v>3457</v>
      </c>
      <c r="D9843" s="141" t="s">
        <v>3452</v>
      </c>
      <c r="E9843" s="141" t="s">
        <v>3510</v>
      </c>
      <c r="F9843" s="141" t="s">
        <v>3531</v>
      </c>
      <c r="G9843" s="141" t="s">
        <v>53</v>
      </c>
      <c r="H9843" s="141" t="s">
        <v>3528</v>
      </c>
      <c r="I9843" s="141" t="s">
        <v>3492</v>
      </c>
      <c r="J9843" s="141" t="s">
        <v>95</v>
      </c>
      <c r="K9843" s="141" t="s">
        <v>98</v>
      </c>
      <c r="L9843" s="141" t="s">
        <v>3497</v>
      </c>
      <c r="M9843" s="141" t="s">
        <v>256</v>
      </c>
      <c r="N9843" s="141" t="s">
        <v>303</v>
      </c>
      <c r="O9843" s="141" t="s">
        <v>287</v>
      </c>
      <c r="P9843" s="141" t="s">
        <v>3282</v>
      </c>
      <c r="Q9843" s="141" t="s">
        <v>288</v>
      </c>
      <c r="R9843" s="141" t="s">
        <v>3574</v>
      </c>
      <c r="S9843" s="148" t="s">
        <v>3280</v>
      </c>
      <c r="T9843" s="147">
        <v>0</v>
      </c>
      <c r="U9843" s="147">
        <v>17477779.289999999</v>
      </c>
      <c r="V9843" s="147">
        <v>17477779.289999999</v>
      </c>
      <c r="W9843" s="147">
        <v>17477779.289999999</v>
      </c>
    </row>
    <row r="9844" spans="1:23">
      <c r="A9844" s="141" t="s">
        <v>3465</v>
      </c>
      <c r="B9844" s="141" t="s">
        <v>284</v>
      </c>
      <c r="C9844" s="141" t="s">
        <v>3457</v>
      </c>
      <c r="D9844" s="141" t="s">
        <v>3452</v>
      </c>
      <c r="E9844" s="141" t="s">
        <v>3510</v>
      </c>
      <c r="F9844" s="141" t="s">
        <v>3531</v>
      </c>
      <c r="G9844" s="141" t="s">
        <v>53</v>
      </c>
      <c r="H9844" s="141" t="s">
        <v>3528</v>
      </c>
      <c r="I9844" s="141" t="s">
        <v>3492</v>
      </c>
      <c r="J9844" s="141" t="s">
        <v>95</v>
      </c>
      <c r="K9844" s="141" t="s">
        <v>98</v>
      </c>
      <c r="L9844" s="141" t="s">
        <v>3497</v>
      </c>
      <c r="M9844" s="141" t="s">
        <v>256</v>
      </c>
      <c r="N9844" s="141" t="s">
        <v>303</v>
      </c>
      <c r="O9844" s="141" t="s">
        <v>287</v>
      </c>
      <c r="P9844" s="141" t="s">
        <v>3282</v>
      </c>
      <c r="Q9844" s="141" t="s">
        <v>288</v>
      </c>
      <c r="R9844" s="141" t="s">
        <v>3916</v>
      </c>
      <c r="S9844" s="148" t="s">
        <v>3280</v>
      </c>
      <c r="T9844" s="147">
        <v>0</v>
      </c>
      <c r="U9844" s="147">
        <v>9394672.2300000004</v>
      </c>
      <c r="V9844" s="147">
        <v>9394672.2300000004</v>
      </c>
      <c r="W9844" s="147">
        <v>9394672.2300000004</v>
      </c>
    </row>
    <row r="9845" spans="1:23">
      <c r="A9845" s="141" t="s">
        <v>3465</v>
      </c>
      <c r="B9845" s="141" t="s">
        <v>284</v>
      </c>
      <c r="C9845" s="141" t="s">
        <v>3457</v>
      </c>
      <c r="D9845" s="141" t="s">
        <v>3452</v>
      </c>
      <c r="E9845" s="141" t="s">
        <v>3510</v>
      </c>
      <c r="F9845" s="141" t="s">
        <v>3531</v>
      </c>
      <c r="G9845" s="141" t="s">
        <v>53</v>
      </c>
      <c r="H9845" s="141" t="s">
        <v>3528</v>
      </c>
      <c r="I9845" s="141" t="s">
        <v>3492</v>
      </c>
      <c r="J9845" s="141" t="s">
        <v>95</v>
      </c>
      <c r="K9845" s="141" t="s">
        <v>98</v>
      </c>
      <c r="L9845" s="141" t="s">
        <v>3497</v>
      </c>
      <c r="M9845" s="141" t="s">
        <v>256</v>
      </c>
      <c r="N9845" s="141" t="s">
        <v>303</v>
      </c>
      <c r="O9845" s="141" t="s">
        <v>287</v>
      </c>
      <c r="P9845" s="141" t="s">
        <v>3282</v>
      </c>
      <c r="Q9845" s="141" t="s">
        <v>288</v>
      </c>
      <c r="R9845" s="141" t="s">
        <v>3912</v>
      </c>
      <c r="S9845" s="148" t="s">
        <v>3280</v>
      </c>
      <c r="T9845" s="147">
        <v>0</v>
      </c>
      <c r="U9845" s="147">
        <v>7680516.9800000004</v>
      </c>
      <c r="V9845" s="147">
        <v>7680516.9800000004</v>
      </c>
      <c r="W9845" s="147">
        <v>7680516.9800000004</v>
      </c>
    </row>
    <row r="9846" spans="1:23">
      <c r="A9846" s="141" t="s">
        <v>3465</v>
      </c>
      <c r="B9846" s="141" t="s">
        <v>284</v>
      </c>
      <c r="C9846" s="141" t="s">
        <v>3457</v>
      </c>
      <c r="D9846" s="141" t="s">
        <v>3452</v>
      </c>
      <c r="E9846" s="141" t="s">
        <v>3510</v>
      </c>
      <c r="F9846" s="141" t="s">
        <v>3531</v>
      </c>
      <c r="G9846" s="141" t="s">
        <v>53</v>
      </c>
      <c r="H9846" s="141" t="s">
        <v>3528</v>
      </c>
      <c r="I9846" s="141" t="s">
        <v>3492</v>
      </c>
      <c r="J9846" s="141" t="s">
        <v>95</v>
      </c>
      <c r="K9846" s="141" t="s">
        <v>98</v>
      </c>
      <c r="L9846" s="141" t="s">
        <v>3497</v>
      </c>
      <c r="M9846" s="141" t="s">
        <v>256</v>
      </c>
      <c r="N9846" s="141" t="s">
        <v>303</v>
      </c>
      <c r="O9846" s="141" t="s">
        <v>287</v>
      </c>
      <c r="P9846" s="141" t="s">
        <v>3282</v>
      </c>
      <c r="Q9846" s="141" t="s">
        <v>288</v>
      </c>
      <c r="R9846" s="141" t="s">
        <v>3911</v>
      </c>
      <c r="S9846" s="148" t="s">
        <v>3280</v>
      </c>
      <c r="T9846" s="147">
        <v>0</v>
      </c>
      <c r="U9846" s="147">
        <v>2462212</v>
      </c>
      <c r="V9846" s="147">
        <v>2462212</v>
      </c>
      <c r="W9846" s="147">
        <v>2462212</v>
      </c>
    </row>
    <row r="9847" spans="1:23">
      <c r="A9847" s="141" t="s">
        <v>3465</v>
      </c>
      <c r="B9847" s="141" t="s">
        <v>284</v>
      </c>
      <c r="C9847" s="141" t="s">
        <v>3457</v>
      </c>
      <c r="D9847" s="141" t="s">
        <v>3452</v>
      </c>
      <c r="E9847" s="141" t="s">
        <v>3510</v>
      </c>
      <c r="F9847" s="141" t="s">
        <v>3531</v>
      </c>
      <c r="G9847" s="141" t="s">
        <v>53</v>
      </c>
      <c r="H9847" s="141" t="s">
        <v>3528</v>
      </c>
      <c r="I9847" s="141" t="s">
        <v>3492</v>
      </c>
      <c r="J9847" s="141" t="s">
        <v>95</v>
      </c>
      <c r="K9847" s="141" t="s">
        <v>98</v>
      </c>
      <c r="L9847" s="141" t="s">
        <v>3497</v>
      </c>
      <c r="M9847" s="141" t="s">
        <v>256</v>
      </c>
      <c r="N9847" s="141" t="s">
        <v>303</v>
      </c>
      <c r="O9847" s="141" t="s">
        <v>287</v>
      </c>
      <c r="P9847" s="141" t="s">
        <v>3282</v>
      </c>
      <c r="Q9847" s="141" t="s">
        <v>288</v>
      </c>
      <c r="R9847" s="141" t="s">
        <v>3908</v>
      </c>
      <c r="S9847" s="148" t="s">
        <v>3280</v>
      </c>
      <c r="T9847" s="147">
        <v>0</v>
      </c>
      <c r="U9847" s="147">
        <v>13193160.970000001</v>
      </c>
      <c r="V9847" s="147">
        <v>13193160.970000001</v>
      </c>
      <c r="W9847" s="147">
        <v>13193160.970000001</v>
      </c>
    </row>
    <row r="9848" spans="1:23">
      <c r="A9848" s="141" t="s">
        <v>3465</v>
      </c>
      <c r="B9848" s="141" t="s">
        <v>284</v>
      </c>
      <c r="C9848" s="141" t="s">
        <v>3457</v>
      </c>
      <c r="D9848" s="141" t="s">
        <v>3452</v>
      </c>
      <c r="E9848" s="141" t="s">
        <v>3510</v>
      </c>
      <c r="F9848" s="141" t="s">
        <v>3531</v>
      </c>
      <c r="G9848" s="141" t="s">
        <v>53</v>
      </c>
      <c r="H9848" s="141" t="s">
        <v>3528</v>
      </c>
      <c r="I9848" s="141" t="s">
        <v>3492</v>
      </c>
      <c r="J9848" s="141" t="s">
        <v>95</v>
      </c>
      <c r="K9848" s="141" t="s">
        <v>98</v>
      </c>
      <c r="L9848" s="141" t="s">
        <v>3497</v>
      </c>
      <c r="M9848" s="141" t="s">
        <v>256</v>
      </c>
      <c r="N9848" s="141" t="s">
        <v>303</v>
      </c>
      <c r="O9848" s="141" t="s">
        <v>287</v>
      </c>
      <c r="P9848" s="141" t="s">
        <v>3282</v>
      </c>
      <c r="Q9848" s="141" t="s">
        <v>288</v>
      </c>
      <c r="R9848" s="141" t="s">
        <v>3907</v>
      </c>
      <c r="S9848" s="148" t="s">
        <v>3280</v>
      </c>
      <c r="T9848" s="147">
        <v>0</v>
      </c>
      <c r="U9848" s="147">
        <v>11058767.890000001</v>
      </c>
      <c r="V9848" s="147">
        <v>11058767.890000001</v>
      </c>
      <c r="W9848" s="147">
        <v>11058767.890000001</v>
      </c>
    </row>
    <row r="9849" spans="1:23">
      <c r="A9849" s="141" t="s">
        <v>3465</v>
      </c>
      <c r="B9849" s="141" t="s">
        <v>284</v>
      </c>
      <c r="C9849" s="141" t="s">
        <v>3457</v>
      </c>
      <c r="D9849" s="141" t="s">
        <v>3452</v>
      </c>
      <c r="E9849" s="141" t="s">
        <v>3510</v>
      </c>
      <c r="F9849" s="141" t="s">
        <v>3531</v>
      </c>
      <c r="G9849" s="141" t="s">
        <v>53</v>
      </c>
      <c r="H9849" s="141" t="s">
        <v>3528</v>
      </c>
      <c r="I9849" s="141" t="s">
        <v>3492</v>
      </c>
      <c r="J9849" s="141" t="s">
        <v>95</v>
      </c>
      <c r="K9849" s="141" t="s">
        <v>98</v>
      </c>
      <c r="L9849" s="141" t="s">
        <v>3497</v>
      </c>
      <c r="M9849" s="141" t="s">
        <v>256</v>
      </c>
      <c r="N9849" s="141" t="s">
        <v>303</v>
      </c>
      <c r="O9849" s="141" t="s">
        <v>287</v>
      </c>
      <c r="P9849" s="141" t="s">
        <v>3282</v>
      </c>
      <c r="Q9849" s="141" t="s">
        <v>288</v>
      </c>
      <c r="R9849" s="141" t="s">
        <v>3897</v>
      </c>
      <c r="S9849" s="148" t="s">
        <v>3280</v>
      </c>
      <c r="T9849" s="147">
        <v>0</v>
      </c>
      <c r="U9849" s="147">
        <v>4814078.66</v>
      </c>
      <c r="V9849" s="147">
        <v>4814078.33</v>
      </c>
      <c r="W9849" s="147">
        <v>4814078.33</v>
      </c>
    </row>
    <row r="9850" spans="1:23">
      <c r="A9850" s="141" t="s">
        <v>3465</v>
      </c>
      <c r="B9850" s="141" t="s">
        <v>284</v>
      </c>
      <c r="C9850" s="141" t="s">
        <v>3457</v>
      </c>
      <c r="D9850" s="141" t="s">
        <v>3452</v>
      </c>
      <c r="E9850" s="141" t="s">
        <v>3510</v>
      </c>
      <c r="F9850" s="141" t="s">
        <v>3531</v>
      </c>
      <c r="G9850" s="141" t="s">
        <v>53</v>
      </c>
      <c r="H9850" s="141" t="s">
        <v>3528</v>
      </c>
      <c r="I9850" s="141" t="s">
        <v>3492</v>
      </c>
      <c r="J9850" s="141" t="s">
        <v>95</v>
      </c>
      <c r="K9850" s="141" t="s">
        <v>98</v>
      </c>
      <c r="L9850" s="141" t="s">
        <v>3497</v>
      </c>
      <c r="M9850" s="141" t="s">
        <v>256</v>
      </c>
      <c r="N9850" s="141" t="s">
        <v>303</v>
      </c>
      <c r="O9850" s="141" t="s">
        <v>287</v>
      </c>
      <c r="P9850" s="141" t="s">
        <v>3282</v>
      </c>
      <c r="Q9850" s="141" t="s">
        <v>288</v>
      </c>
      <c r="R9850" s="141" t="s">
        <v>3893</v>
      </c>
      <c r="S9850" s="148" t="s">
        <v>3280</v>
      </c>
      <c r="T9850" s="147">
        <v>0</v>
      </c>
      <c r="U9850" s="147">
        <v>4496494.2300000004</v>
      </c>
      <c r="V9850" s="147">
        <v>4496494.2300000004</v>
      </c>
      <c r="W9850" s="147">
        <v>4496494.2300000004</v>
      </c>
    </row>
    <row r="9851" spans="1:23">
      <c r="A9851" s="141" t="s">
        <v>3465</v>
      </c>
      <c r="B9851" s="141" t="s">
        <v>284</v>
      </c>
      <c r="C9851" s="141" t="s">
        <v>3457</v>
      </c>
      <c r="D9851" s="141" t="s">
        <v>3452</v>
      </c>
      <c r="E9851" s="141" t="s">
        <v>3510</v>
      </c>
      <c r="F9851" s="141" t="s">
        <v>3531</v>
      </c>
      <c r="G9851" s="141" t="s">
        <v>53</v>
      </c>
      <c r="H9851" s="141" t="s">
        <v>3528</v>
      </c>
      <c r="I9851" s="141" t="s">
        <v>3492</v>
      </c>
      <c r="J9851" s="141" t="s">
        <v>95</v>
      </c>
      <c r="K9851" s="141" t="s">
        <v>98</v>
      </c>
      <c r="L9851" s="141" t="s">
        <v>3497</v>
      </c>
      <c r="M9851" s="141" t="s">
        <v>256</v>
      </c>
      <c r="N9851" s="141" t="s">
        <v>303</v>
      </c>
      <c r="O9851" s="141" t="s">
        <v>287</v>
      </c>
      <c r="P9851" s="141" t="s">
        <v>3282</v>
      </c>
      <c r="Q9851" s="141" t="s">
        <v>288</v>
      </c>
      <c r="R9851" s="141" t="s">
        <v>3890</v>
      </c>
      <c r="S9851" s="148" t="s">
        <v>3280</v>
      </c>
      <c r="T9851" s="147">
        <v>0</v>
      </c>
      <c r="U9851" s="147">
        <v>10588505.85</v>
      </c>
      <c r="V9851" s="147">
        <v>10588505.85</v>
      </c>
      <c r="W9851" s="147">
        <v>10588505.85</v>
      </c>
    </row>
    <row r="9852" spans="1:23">
      <c r="A9852" s="141" t="s">
        <v>3465</v>
      </c>
      <c r="B9852" s="141" t="s">
        <v>284</v>
      </c>
      <c r="C9852" s="141" t="s">
        <v>3457</v>
      </c>
      <c r="D9852" s="141" t="s">
        <v>3452</v>
      </c>
      <c r="E9852" s="141" t="s">
        <v>3510</v>
      </c>
      <c r="F9852" s="141" t="s">
        <v>3531</v>
      </c>
      <c r="G9852" s="141" t="s">
        <v>53</v>
      </c>
      <c r="H9852" s="141" t="s">
        <v>3528</v>
      </c>
      <c r="I9852" s="141" t="s">
        <v>3492</v>
      </c>
      <c r="J9852" s="141" t="s">
        <v>95</v>
      </c>
      <c r="K9852" s="141" t="s">
        <v>98</v>
      </c>
      <c r="L9852" s="141" t="s">
        <v>3497</v>
      </c>
      <c r="M9852" s="141" t="s">
        <v>256</v>
      </c>
      <c r="N9852" s="141" t="s">
        <v>303</v>
      </c>
      <c r="O9852" s="141" t="s">
        <v>287</v>
      </c>
      <c r="P9852" s="141" t="s">
        <v>3282</v>
      </c>
      <c r="Q9852" s="141" t="s">
        <v>288</v>
      </c>
      <c r="R9852" s="141" t="s">
        <v>3888</v>
      </c>
      <c r="S9852" s="148" t="s">
        <v>3280</v>
      </c>
      <c r="T9852" s="147">
        <v>0</v>
      </c>
      <c r="U9852" s="147">
        <v>6980115.8300000001</v>
      </c>
      <c r="V9852" s="147">
        <v>6980115.8300000001</v>
      </c>
      <c r="W9852" s="147">
        <v>6980115.8300000001</v>
      </c>
    </row>
    <row r="9853" spans="1:23">
      <c r="A9853" s="141" t="s">
        <v>3465</v>
      </c>
      <c r="B9853" s="141" t="s">
        <v>284</v>
      </c>
      <c r="C9853" s="141" t="s">
        <v>3457</v>
      </c>
      <c r="D9853" s="141" t="s">
        <v>3452</v>
      </c>
      <c r="E9853" s="141" t="s">
        <v>3510</v>
      </c>
      <c r="F9853" s="141" t="s">
        <v>3531</v>
      </c>
      <c r="G9853" s="141" t="s">
        <v>53</v>
      </c>
      <c r="H9853" s="141" t="s">
        <v>3528</v>
      </c>
      <c r="I9853" s="141" t="s">
        <v>3492</v>
      </c>
      <c r="J9853" s="141" t="s">
        <v>95</v>
      </c>
      <c r="K9853" s="141" t="s">
        <v>98</v>
      </c>
      <c r="L9853" s="141" t="s">
        <v>3497</v>
      </c>
      <c r="M9853" s="141" t="s">
        <v>256</v>
      </c>
      <c r="N9853" s="141" t="s">
        <v>303</v>
      </c>
      <c r="O9853" s="141" t="s">
        <v>287</v>
      </c>
      <c r="P9853" s="141" t="s">
        <v>3282</v>
      </c>
      <c r="Q9853" s="141" t="s">
        <v>288</v>
      </c>
      <c r="R9853" s="141" t="s">
        <v>3886</v>
      </c>
      <c r="S9853" s="148" t="s">
        <v>3280</v>
      </c>
      <c r="T9853" s="147">
        <v>0</v>
      </c>
      <c r="U9853" s="147">
        <v>6711989.1799999997</v>
      </c>
      <c r="V9853" s="147">
        <v>6711989.1799999997</v>
      </c>
      <c r="W9853" s="147">
        <v>6711989.1799999997</v>
      </c>
    </row>
    <row r="9854" spans="1:23">
      <c r="A9854" s="141" t="s">
        <v>3465</v>
      </c>
      <c r="B9854" s="141" t="s">
        <v>284</v>
      </c>
      <c r="C9854" s="141" t="s">
        <v>3457</v>
      </c>
      <c r="D9854" s="141" t="s">
        <v>3452</v>
      </c>
      <c r="E9854" s="141" t="s">
        <v>3510</v>
      </c>
      <c r="F9854" s="141" t="s">
        <v>3531</v>
      </c>
      <c r="G9854" s="141" t="s">
        <v>53</v>
      </c>
      <c r="H9854" s="141" t="s">
        <v>3528</v>
      </c>
      <c r="I9854" s="141" t="s">
        <v>3492</v>
      </c>
      <c r="J9854" s="141" t="s">
        <v>95</v>
      </c>
      <c r="K9854" s="141" t="s">
        <v>98</v>
      </c>
      <c r="L9854" s="141" t="s">
        <v>3497</v>
      </c>
      <c r="M9854" s="141" t="s">
        <v>256</v>
      </c>
      <c r="N9854" s="141" t="s">
        <v>303</v>
      </c>
      <c r="O9854" s="141" t="s">
        <v>287</v>
      </c>
      <c r="P9854" s="141" t="s">
        <v>3282</v>
      </c>
      <c r="Q9854" s="141" t="s">
        <v>288</v>
      </c>
      <c r="R9854" s="141" t="s">
        <v>3570</v>
      </c>
      <c r="S9854" s="148" t="s">
        <v>3280</v>
      </c>
      <c r="T9854" s="147">
        <v>0</v>
      </c>
      <c r="U9854" s="147">
        <v>4648452.6900000004</v>
      </c>
      <c r="V9854" s="147">
        <v>4648452.6900000004</v>
      </c>
      <c r="W9854" s="147">
        <v>4648452.6900000004</v>
      </c>
    </row>
    <row r="9855" spans="1:23">
      <c r="A9855" s="141" t="s">
        <v>3465</v>
      </c>
      <c r="B9855" s="141" t="s">
        <v>284</v>
      </c>
      <c r="C9855" s="141" t="s">
        <v>3457</v>
      </c>
      <c r="D9855" s="141" t="s">
        <v>3452</v>
      </c>
      <c r="E9855" s="141" t="s">
        <v>3510</v>
      </c>
      <c r="F9855" s="141" t="s">
        <v>3531</v>
      </c>
      <c r="G9855" s="141" t="s">
        <v>53</v>
      </c>
      <c r="H9855" s="141" t="s">
        <v>3528</v>
      </c>
      <c r="I9855" s="141" t="s">
        <v>3492</v>
      </c>
      <c r="J9855" s="141" t="s">
        <v>95</v>
      </c>
      <c r="K9855" s="141" t="s">
        <v>98</v>
      </c>
      <c r="L9855" s="141" t="s">
        <v>3497</v>
      </c>
      <c r="M9855" s="141" t="s">
        <v>256</v>
      </c>
      <c r="N9855" s="141" t="s">
        <v>303</v>
      </c>
      <c r="O9855" s="141" t="s">
        <v>287</v>
      </c>
      <c r="P9855" s="141" t="s">
        <v>3282</v>
      </c>
      <c r="Q9855" s="141" t="s">
        <v>288</v>
      </c>
      <c r="R9855" s="141" t="s">
        <v>3880</v>
      </c>
      <c r="S9855" s="148" t="s">
        <v>3280</v>
      </c>
      <c r="T9855" s="147">
        <v>0</v>
      </c>
      <c r="U9855" s="147">
        <v>1000000</v>
      </c>
      <c r="V9855" s="147">
        <v>1000000</v>
      </c>
      <c r="W9855" s="147">
        <v>1000000</v>
      </c>
    </row>
    <row r="9856" spans="1:23">
      <c r="A9856" s="141" t="s">
        <v>3465</v>
      </c>
      <c r="B9856" s="141" t="s">
        <v>284</v>
      </c>
      <c r="C9856" s="141" t="s">
        <v>3457</v>
      </c>
      <c r="D9856" s="141" t="s">
        <v>3452</v>
      </c>
      <c r="E9856" s="141" t="s">
        <v>3510</v>
      </c>
      <c r="F9856" s="141" t="s">
        <v>3531</v>
      </c>
      <c r="G9856" s="141" t="s">
        <v>53</v>
      </c>
      <c r="H9856" s="141" t="s">
        <v>3528</v>
      </c>
      <c r="I9856" s="141" t="s">
        <v>3492</v>
      </c>
      <c r="J9856" s="141" t="s">
        <v>95</v>
      </c>
      <c r="K9856" s="141" t="s">
        <v>98</v>
      </c>
      <c r="L9856" s="141" t="s">
        <v>3497</v>
      </c>
      <c r="M9856" s="141" t="s">
        <v>256</v>
      </c>
      <c r="N9856" s="141" t="s">
        <v>303</v>
      </c>
      <c r="O9856" s="141" t="s">
        <v>287</v>
      </c>
      <c r="P9856" s="141" t="s">
        <v>3282</v>
      </c>
      <c r="Q9856" s="141" t="s">
        <v>288</v>
      </c>
      <c r="R9856" s="141" t="s">
        <v>3877</v>
      </c>
      <c r="S9856" s="148" t="s">
        <v>3280</v>
      </c>
      <c r="T9856" s="147">
        <v>0</v>
      </c>
      <c r="U9856" s="147">
        <v>13423996.779999999</v>
      </c>
      <c r="V9856" s="147">
        <v>13423996.779999999</v>
      </c>
      <c r="W9856" s="147">
        <v>13423996.779999999</v>
      </c>
    </row>
    <row r="9857" spans="1:23">
      <c r="A9857" s="141" t="s">
        <v>3465</v>
      </c>
      <c r="B9857" s="141" t="s">
        <v>284</v>
      </c>
      <c r="C9857" s="141" t="s">
        <v>3457</v>
      </c>
      <c r="D9857" s="141" t="s">
        <v>3452</v>
      </c>
      <c r="E9857" s="141" t="s">
        <v>3510</v>
      </c>
      <c r="F9857" s="141" t="s">
        <v>3531</v>
      </c>
      <c r="G9857" s="141" t="s">
        <v>53</v>
      </c>
      <c r="H9857" s="141" t="s">
        <v>3528</v>
      </c>
      <c r="I9857" s="141" t="s">
        <v>3492</v>
      </c>
      <c r="J9857" s="141" t="s">
        <v>95</v>
      </c>
      <c r="K9857" s="141" t="s">
        <v>98</v>
      </c>
      <c r="L9857" s="141" t="s">
        <v>3497</v>
      </c>
      <c r="M9857" s="141" t="s">
        <v>256</v>
      </c>
      <c r="N9857" s="141" t="s">
        <v>303</v>
      </c>
      <c r="O9857" s="141" t="s">
        <v>287</v>
      </c>
      <c r="P9857" s="141" t="s">
        <v>3282</v>
      </c>
      <c r="Q9857" s="141" t="s">
        <v>288</v>
      </c>
      <c r="R9857" s="141" t="s">
        <v>3876</v>
      </c>
      <c r="S9857" s="148" t="s">
        <v>3280</v>
      </c>
      <c r="T9857" s="147">
        <v>0</v>
      </c>
      <c r="U9857" s="147">
        <v>0</v>
      </c>
      <c r="V9857" s="147">
        <v>0</v>
      </c>
      <c r="W9857" s="147">
        <v>0</v>
      </c>
    </row>
    <row r="9858" spans="1:23">
      <c r="A9858" s="141" t="s">
        <v>3465</v>
      </c>
      <c r="B9858" s="141" t="s">
        <v>284</v>
      </c>
      <c r="C9858" s="141" t="s">
        <v>3457</v>
      </c>
      <c r="D9858" s="141" t="s">
        <v>3452</v>
      </c>
      <c r="E9858" s="141" t="s">
        <v>3510</v>
      </c>
      <c r="F9858" s="141" t="s">
        <v>3531</v>
      </c>
      <c r="G9858" s="141" t="s">
        <v>53</v>
      </c>
      <c r="H9858" s="141" t="s">
        <v>3528</v>
      </c>
      <c r="I9858" s="141" t="s">
        <v>3492</v>
      </c>
      <c r="J9858" s="141" t="s">
        <v>95</v>
      </c>
      <c r="K9858" s="141" t="s">
        <v>98</v>
      </c>
      <c r="L9858" s="141" t="s">
        <v>3497</v>
      </c>
      <c r="M9858" s="141" t="s">
        <v>256</v>
      </c>
      <c r="N9858" s="141" t="s">
        <v>303</v>
      </c>
      <c r="O9858" s="141" t="s">
        <v>287</v>
      </c>
      <c r="P9858" s="141" t="s">
        <v>3282</v>
      </c>
      <c r="Q9858" s="141" t="s">
        <v>288</v>
      </c>
      <c r="R9858" s="141" t="s">
        <v>3875</v>
      </c>
      <c r="S9858" s="148" t="s">
        <v>3280</v>
      </c>
      <c r="T9858" s="147">
        <v>0</v>
      </c>
      <c r="U9858" s="147">
        <v>39609219.039999999</v>
      </c>
      <c r="V9858" s="147">
        <v>39609219.039999999</v>
      </c>
      <c r="W9858" s="147">
        <v>39609219.039999999</v>
      </c>
    </row>
    <row r="9859" spans="1:23">
      <c r="A9859" s="141" t="s">
        <v>3465</v>
      </c>
      <c r="B9859" s="141" t="s">
        <v>284</v>
      </c>
      <c r="C9859" s="141" t="s">
        <v>3457</v>
      </c>
      <c r="D9859" s="141" t="s">
        <v>3452</v>
      </c>
      <c r="E9859" s="141" t="s">
        <v>3510</v>
      </c>
      <c r="F9859" s="141" t="s">
        <v>3531</v>
      </c>
      <c r="G9859" s="141" t="s">
        <v>53</v>
      </c>
      <c r="H9859" s="141" t="s">
        <v>3528</v>
      </c>
      <c r="I9859" s="141" t="s">
        <v>3492</v>
      </c>
      <c r="J9859" s="141" t="s">
        <v>95</v>
      </c>
      <c r="K9859" s="141" t="s">
        <v>98</v>
      </c>
      <c r="L9859" s="141" t="s">
        <v>3497</v>
      </c>
      <c r="M9859" s="141" t="s">
        <v>256</v>
      </c>
      <c r="N9859" s="141" t="s">
        <v>303</v>
      </c>
      <c r="O9859" s="141" t="s">
        <v>287</v>
      </c>
      <c r="P9859" s="141" t="s">
        <v>3282</v>
      </c>
      <c r="Q9859" s="141" t="s">
        <v>288</v>
      </c>
      <c r="R9859" s="141" t="s">
        <v>3874</v>
      </c>
      <c r="S9859" s="148" t="s">
        <v>3280</v>
      </c>
      <c r="T9859" s="147">
        <v>0</v>
      </c>
      <c r="U9859" s="147">
        <v>2315531.61</v>
      </c>
      <c r="V9859" s="147">
        <v>2315531.61</v>
      </c>
      <c r="W9859" s="147">
        <v>2315531.61</v>
      </c>
    </row>
    <row r="9860" spans="1:23">
      <c r="A9860" s="141" t="s">
        <v>3465</v>
      </c>
      <c r="B9860" s="141" t="s">
        <v>284</v>
      </c>
      <c r="C9860" s="141" t="s">
        <v>3457</v>
      </c>
      <c r="D9860" s="141" t="s">
        <v>3452</v>
      </c>
      <c r="E9860" s="141" t="s">
        <v>3510</v>
      </c>
      <c r="F9860" s="141" t="s">
        <v>3531</v>
      </c>
      <c r="G9860" s="141" t="s">
        <v>53</v>
      </c>
      <c r="H9860" s="141" t="s">
        <v>3528</v>
      </c>
      <c r="I9860" s="141" t="s">
        <v>3492</v>
      </c>
      <c r="J9860" s="141" t="s">
        <v>95</v>
      </c>
      <c r="K9860" s="141" t="s">
        <v>98</v>
      </c>
      <c r="L9860" s="141" t="s">
        <v>3497</v>
      </c>
      <c r="M9860" s="141" t="s">
        <v>256</v>
      </c>
      <c r="N9860" s="141" t="s">
        <v>303</v>
      </c>
      <c r="O9860" s="141" t="s">
        <v>287</v>
      </c>
      <c r="P9860" s="141" t="s">
        <v>3282</v>
      </c>
      <c r="Q9860" s="141" t="s">
        <v>288</v>
      </c>
      <c r="R9860" s="141" t="s">
        <v>3873</v>
      </c>
      <c r="S9860" s="148" t="s">
        <v>3280</v>
      </c>
      <c r="T9860" s="147">
        <v>0</v>
      </c>
      <c r="U9860" s="147">
        <v>6319307.2000000002</v>
      </c>
      <c r="V9860" s="147">
        <v>6319307.2000000002</v>
      </c>
      <c r="W9860" s="147">
        <v>6319307.2000000002</v>
      </c>
    </row>
    <row r="9861" spans="1:23">
      <c r="A9861" s="141" t="s">
        <v>3465</v>
      </c>
      <c r="B9861" s="141" t="s">
        <v>284</v>
      </c>
      <c r="C9861" s="141" t="s">
        <v>3457</v>
      </c>
      <c r="D9861" s="141" t="s">
        <v>3452</v>
      </c>
      <c r="E9861" s="141" t="s">
        <v>3510</v>
      </c>
      <c r="F9861" s="141" t="s">
        <v>3531</v>
      </c>
      <c r="G9861" s="141" t="s">
        <v>53</v>
      </c>
      <c r="H9861" s="141" t="s">
        <v>3528</v>
      </c>
      <c r="I9861" s="141" t="s">
        <v>3492</v>
      </c>
      <c r="J9861" s="141" t="s">
        <v>95</v>
      </c>
      <c r="K9861" s="141" t="s">
        <v>98</v>
      </c>
      <c r="L9861" s="141" t="s">
        <v>3497</v>
      </c>
      <c r="M9861" s="141" t="s">
        <v>256</v>
      </c>
      <c r="N9861" s="141" t="s">
        <v>303</v>
      </c>
      <c r="O9861" s="141" t="s">
        <v>287</v>
      </c>
      <c r="P9861" s="141" t="s">
        <v>3282</v>
      </c>
      <c r="Q9861" s="141" t="s">
        <v>288</v>
      </c>
      <c r="R9861" s="141" t="s">
        <v>3566</v>
      </c>
      <c r="S9861" s="148" t="s">
        <v>3280</v>
      </c>
      <c r="T9861" s="147">
        <v>0</v>
      </c>
      <c r="U9861" s="147">
        <v>0</v>
      </c>
      <c r="V9861" s="147">
        <v>0</v>
      </c>
      <c r="W9861" s="147">
        <v>0</v>
      </c>
    </row>
    <row r="9862" spans="1:23">
      <c r="A9862" s="141" t="s">
        <v>3465</v>
      </c>
      <c r="B9862" s="141" t="s">
        <v>284</v>
      </c>
      <c r="C9862" s="141" t="s">
        <v>3457</v>
      </c>
      <c r="D9862" s="141" t="s">
        <v>3452</v>
      </c>
      <c r="E9862" s="141" t="s">
        <v>3510</v>
      </c>
      <c r="F9862" s="141" t="s">
        <v>3531</v>
      </c>
      <c r="G9862" s="141" t="s">
        <v>53</v>
      </c>
      <c r="H9862" s="141" t="s">
        <v>3528</v>
      </c>
      <c r="I9862" s="141" t="s">
        <v>3492</v>
      </c>
      <c r="J9862" s="141" t="s">
        <v>95</v>
      </c>
      <c r="K9862" s="141" t="s">
        <v>98</v>
      </c>
      <c r="L9862" s="141" t="s">
        <v>3497</v>
      </c>
      <c r="M9862" s="141" t="s">
        <v>256</v>
      </c>
      <c r="N9862" s="141" t="s">
        <v>303</v>
      </c>
      <c r="O9862" s="141" t="s">
        <v>287</v>
      </c>
      <c r="P9862" s="141" t="s">
        <v>3282</v>
      </c>
      <c r="Q9862" s="141" t="s">
        <v>288</v>
      </c>
      <c r="R9862" s="141" t="s">
        <v>3867</v>
      </c>
      <c r="S9862" s="148" t="s">
        <v>3280</v>
      </c>
      <c r="T9862" s="147">
        <v>0</v>
      </c>
      <c r="U9862" s="147">
        <v>7022849.7999999998</v>
      </c>
      <c r="V9862" s="147">
        <v>7022849.7999999998</v>
      </c>
      <c r="W9862" s="147">
        <v>7022849.7999999998</v>
      </c>
    </row>
    <row r="9863" spans="1:23">
      <c r="A9863" s="141" t="s">
        <v>3465</v>
      </c>
      <c r="B9863" s="141" t="s">
        <v>284</v>
      </c>
      <c r="C9863" s="141" t="s">
        <v>3457</v>
      </c>
      <c r="D9863" s="141" t="s">
        <v>3452</v>
      </c>
      <c r="E9863" s="141" t="s">
        <v>3510</v>
      </c>
      <c r="F9863" s="141" t="s">
        <v>3531</v>
      </c>
      <c r="G9863" s="141" t="s">
        <v>53</v>
      </c>
      <c r="H9863" s="141" t="s">
        <v>3528</v>
      </c>
      <c r="I9863" s="141" t="s">
        <v>3492</v>
      </c>
      <c r="J9863" s="141" t="s">
        <v>95</v>
      </c>
      <c r="K9863" s="141" t="s">
        <v>98</v>
      </c>
      <c r="L9863" s="141" t="s">
        <v>3497</v>
      </c>
      <c r="M9863" s="141" t="s">
        <v>256</v>
      </c>
      <c r="N9863" s="141" t="s">
        <v>303</v>
      </c>
      <c r="O9863" s="141" t="s">
        <v>287</v>
      </c>
      <c r="P9863" s="141" t="s">
        <v>3282</v>
      </c>
      <c r="Q9863" s="141" t="s">
        <v>288</v>
      </c>
      <c r="R9863" s="141" t="s">
        <v>3866</v>
      </c>
      <c r="S9863" s="148" t="s">
        <v>3280</v>
      </c>
      <c r="T9863" s="147">
        <v>0</v>
      </c>
      <c r="U9863" s="147">
        <v>7000000</v>
      </c>
      <c r="V9863" s="147">
        <v>7000000</v>
      </c>
      <c r="W9863" s="147">
        <v>7000000</v>
      </c>
    </row>
    <row r="9864" spans="1:23">
      <c r="A9864" s="141" t="s">
        <v>3465</v>
      </c>
      <c r="B9864" s="141" t="s">
        <v>284</v>
      </c>
      <c r="C9864" s="141" t="s">
        <v>3457</v>
      </c>
      <c r="D9864" s="141" t="s">
        <v>3452</v>
      </c>
      <c r="E9864" s="141" t="s">
        <v>3510</v>
      </c>
      <c r="F9864" s="141" t="s">
        <v>3531</v>
      </c>
      <c r="G9864" s="141" t="s">
        <v>53</v>
      </c>
      <c r="H9864" s="141" t="s">
        <v>3528</v>
      </c>
      <c r="I9864" s="141" t="s">
        <v>3492</v>
      </c>
      <c r="J9864" s="141" t="s">
        <v>95</v>
      </c>
      <c r="K9864" s="141" t="s">
        <v>98</v>
      </c>
      <c r="L9864" s="141" t="s">
        <v>3497</v>
      </c>
      <c r="M9864" s="141" t="s">
        <v>256</v>
      </c>
      <c r="N9864" s="141" t="s">
        <v>303</v>
      </c>
      <c r="O9864" s="141" t="s">
        <v>287</v>
      </c>
      <c r="P9864" s="141" t="s">
        <v>3282</v>
      </c>
      <c r="Q9864" s="141" t="s">
        <v>288</v>
      </c>
      <c r="R9864" s="141" t="s">
        <v>3565</v>
      </c>
      <c r="S9864" s="148" t="s">
        <v>3280</v>
      </c>
      <c r="T9864" s="147">
        <v>0</v>
      </c>
      <c r="U9864" s="147">
        <v>7632225.7300000004</v>
      </c>
      <c r="V9864" s="147">
        <v>7632225.7300000004</v>
      </c>
      <c r="W9864" s="147">
        <v>7632225.7300000004</v>
      </c>
    </row>
    <row r="9865" spans="1:23">
      <c r="A9865" s="141" t="s">
        <v>3465</v>
      </c>
      <c r="B9865" s="141" t="s">
        <v>284</v>
      </c>
      <c r="C9865" s="141" t="s">
        <v>3457</v>
      </c>
      <c r="D9865" s="141" t="s">
        <v>3452</v>
      </c>
      <c r="E9865" s="141" t="s">
        <v>3510</v>
      </c>
      <c r="F9865" s="141" t="s">
        <v>3531</v>
      </c>
      <c r="G9865" s="141" t="s">
        <v>53</v>
      </c>
      <c r="H9865" s="141" t="s">
        <v>3528</v>
      </c>
      <c r="I9865" s="141" t="s">
        <v>3492</v>
      </c>
      <c r="J9865" s="141" t="s">
        <v>95</v>
      </c>
      <c r="K9865" s="141" t="s">
        <v>98</v>
      </c>
      <c r="L9865" s="141" t="s">
        <v>3497</v>
      </c>
      <c r="M9865" s="141" t="s">
        <v>256</v>
      </c>
      <c r="N9865" s="141" t="s">
        <v>303</v>
      </c>
      <c r="O9865" s="141" t="s">
        <v>287</v>
      </c>
      <c r="P9865" s="141" t="s">
        <v>3282</v>
      </c>
      <c r="Q9865" s="141" t="s">
        <v>288</v>
      </c>
      <c r="R9865" s="141" t="s">
        <v>3865</v>
      </c>
      <c r="S9865" s="148" t="s">
        <v>3280</v>
      </c>
      <c r="T9865" s="147">
        <v>0</v>
      </c>
      <c r="U9865" s="147">
        <v>13123136.24</v>
      </c>
      <c r="V9865" s="147">
        <v>13123136.24</v>
      </c>
      <c r="W9865" s="147">
        <v>13123136.24</v>
      </c>
    </row>
    <row r="9866" spans="1:23">
      <c r="A9866" s="141" t="s">
        <v>3465</v>
      </c>
      <c r="B9866" s="141" t="s">
        <v>284</v>
      </c>
      <c r="C9866" s="141" t="s">
        <v>3457</v>
      </c>
      <c r="D9866" s="141" t="s">
        <v>3452</v>
      </c>
      <c r="E9866" s="141" t="s">
        <v>3510</v>
      </c>
      <c r="F9866" s="141" t="s">
        <v>3531</v>
      </c>
      <c r="G9866" s="141" t="s">
        <v>53</v>
      </c>
      <c r="H9866" s="141" t="s">
        <v>3528</v>
      </c>
      <c r="I9866" s="141" t="s">
        <v>3492</v>
      </c>
      <c r="J9866" s="141" t="s">
        <v>95</v>
      </c>
      <c r="K9866" s="141" t="s">
        <v>98</v>
      </c>
      <c r="L9866" s="141" t="s">
        <v>3497</v>
      </c>
      <c r="M9866" s="141" t="s">
        <v>256</v>
      </c>
      <c r="N9866" s="141" t="s">
        <v>303</v>
      </c>
      <c r="O9866" s="141" t="s">
        <v>287</v>
      </c>
      <c r="P9866" s="141" t="s">
        <v>3282</v>
      </c>
      <c r="Q9866" s="141" t="s">
        <v>288</v>
      </c>
      <c r="R9866" s="141" t="s">
        <v>3863</v>
      </c>
      <c r="S9866" s="148" t="s">
        <v>3280</v>
      </c>
      <c r="T9866" s="147">
        <v>0</v>
      </c>
      <c r="U9866" s="147">
        <v>14705761.77</v>
      </c>
      <c r="V9866" s="147">
        <v>14705761.77</v>
      </c>
      <c r="W9866" s="147">
        <v>14705761.77</v>
      </c>
    </row>
    <row r="9867" spans="1:23">
      <c r="A9867" s="141" t="s">
        <v>3465</v>
      </c>
      <c r="B9867" s="141" t="s">
        <v>284</v>
      </c>
      <c r="C9867" s="141" t="s">
        <v>3457</v>
      </c>
      <c r="D9867" s="141" t="s">
        <v>3452</v>
      </c>
      <c r="E9867" s="141" t="s">
        <v>3510</v>
      </c>
      <c r="F9867" s="141" t="s">
        <v>3531</v>
      </c>
      <c r="G9867" s="141" t="s">
        <v>53</v>
      </c>
      <c r="H9867" s="141" t="s">
        <v>3528</v>
      </c>
      <c r="I9867" s="141" t="s">
        <v>3492</v>
      </c>
      <c r="J9867" s="141" t="s">
        <v>95</v>
      </c>
      <c r="K9867" s="141" t="s">
        <v>98</v>
      </c>
      <c r="L9867" s="141" t="s">
        <v>3497</v>
      </c>
      <c r="M9867" s="141" t="s">
        <v>256</v>
      </c>
      <c r="N9867" s="141" t="s">
        <v>303</v>
      </c>
      <c r="O9867" s="141" t="s">
        <v>287</v>
      </c>
      <c r="P9867" s="141" t="s">
        <v>3282</v>
      </c>
      <c r="Q9867" s="141" t="s">
        <v>288</v>
      </c>
      <c r="R9867" s="141" t="s">
        <v>3862</v>
      </c>
      <c r="S9867" s="148" t="s">
        <v>3280</v>
      </c>
      <c r="T9867" s="147">
        <v>0</v>
      </c>
      <c r="U9867" s="147">
        <v>2541880.79</v>
      </c>
      <c r="V9867" s="147">
        <v>2541880.79</v>
      </c>
      <c r="W9867" s="147">
        <v>2541880.79</v>
      </c>
    </row>
    <row r="9868" spans="1:23">
      <c r="A9868" s="141" t="s">
        <v>3465</v>
      </c>
      <c r="B9868" s="141" t="s">
        <v>284</v>
      </c>
      <c r="C9868" s="141" t="s">
        <v>3457</v>
      </c>
      <c r="D9868" s="141" t="s">
        <v>3452</v>
      </c>
      <c r="E9868" s="141" t="s">
        <v>3510</v>
      </c>
      <c r="F9868" s="141" t="s">
        <v>3531</v>
      </c>
      <c r="G9868" s="141" t="s">
        <v>53</v>
      </c>
      <c r="H9868" s="141" t="s">
        <v>3528</v>
      </c>
      <c r="I9868" s="141" t="s">
        <v>3492</v>
      </c>
      <c r="J9868" s="141" t="s">
        <v>95</v>
      </c>
      <c r="K9868" s="141" t="s">
        <v>98</v>
      </c>
      <c r="L9868" s="141" t="s">
        <v>3497</v>
      </c>
      <c r="M9868" s="141" t="s">
        <v>256</v>
      </c>
      <c r="N9868" s="141" t="s">
        <v>303</v>
      </c>
      <c r="O9868" s="141" t="s">
        <v>287</v>
      </c>
      <c r="P9868" s="141" t="s">
        <v>3282</v>
      </c>
      <c r="Q9868" s="141" t="s">
        <v>288</v>
      </c>
      <c r="R9868" s="141" t="s">
        <v>3854</v>
      </c>
      <c r="S9868" s="148" t="s">
        <v>3280</v>
      </c>
      <c r="T9868" s="147">
        <v>0</v>
      </c>
      <c r="U9868" s="147">
        <v>11174697.93</v>
      </c>
      <c r="V9868" s="147">
        <v>11174697.93</v>
      </c>
      <c r="W9868" s="147">
        <v>11174697.93</v>
      </c>
    </row>
    <row r="9869" spans="1:23">
      <c r="A9869" s="141" t="s">
        <v>3465</v>
      </c>
      <c r="B9869" s="141" t="s">
        <v>284</v>
      </c>
      <c r="C9869" s="141" t="s">
        <v>3457</v>
      </c>
      <c r="D9869" s="141" t="s">
        <v>3452</v>
      </c>
      <c r="E9869" s="141" t="s">
        <v>3510</v>
      </c>
      <c r="F9869" s="141" t="s">
        <v>3531</v>
      </c>
      <c r="G9869" s="141" t="s">
        <v>53</v>
      </c>
      <c r="H9869" s="141" t="s">
        <v>3528</v>
      </c>
      <c r="I9869" s="141" t="s">
        <v>3492</v>
      </c>
      <c r="J9869" s="141" t="s">
        <v>95</v>
      </c>
      <c r="K9869" s="141" t="s">
        <v>98</v>
      </c>
      <c r="L9869" s="141" t="s">
        <v>3497</v>
      </c>
      <c r="M9869" s="141" t="s">
        <v>256</v>
      </c>
      <c r="N9869" s="141" t="s">
        <v>303</v>
      </c>
      <c r="O9869" s="141" t="s">
        <v>287</v>
      </c>
      <c r="P9869" s="141" t="s">
        <v>3282</v>
      </c>
      <c r="Q9869" s="141" t="s">
        <v>288</v>
      </c>
      <c r="R9869" s="141" t="s">
        <v>3853</v>
      </c>
      <c r="S9869" s="148" t="s">
        <v>3280</v>
      </c>
      <c r="T9869" s="147">
        <v>0</v>
      </c>
      <c r="U9869" s="147">
        <v>7893652.2699999996</v>
      </c>
      <c r="V9869" s="147">
        <v>7893652.2699999996</v>
      </c>
      <c r="W9869" s="147">
        <v>7893652.2699999996</v>
      </c>
    </row>
    <row r="9870" spans="1:23">
      <c r="A9870" s="141" t="s">
        <v>3465</v>
      </c>
      <c r="B9870" s="141" t="s">
        <v>284</v>
      </c>
      <c r="C9870" s="141" t="s">
        <v>3457</v>
      </c>
      <c r="D9870" s="141" t="s">
        <v>3452</v>
      </c>
      <c r="E9870" s="141" t="s">
        <v>3510</v>
      </c>
      <c r="F9870" s="141" t="s">
        <v>3531</v>
      </c>
      <c r="G9870" s="141" t="s">
        <v>53</v>
      </c>
      <c r="H9870" s="141" t="s">
        <v>3528</v>
      </c>
      <c r="I9870" s="141" t="s">
        <v>3492</v>
      </c>
      <c r="J9870" s="141" t="s">
        <v>95</v>
      </c>
      <c r="K9870" s="141" t="s">
        <v>98</v>
      </c>
      <c r="L9870" s="141" t="s">
        <v>3497</v>
      </c>
      <c r="M9870" s="141" t="s">
        <v>256</v>
      </c>
      <c r="N9870" s="141" t="s">
        <v>303</v>
      </c>
      <c r="O9870" s="141" t="s">
        <v>287</v>
      </c>
      <c r="P9870" s="141" t="s">
        <v>3282</v>
      </c>
      <c r="Q9870" s="141" t="s">
        <v>288</v>
      </c>
      <c r="R9870" s="141" t="s">
        <v>3852</v>
      </c>
      <c r="S9870" s="148" t="s">
        <v>3280</v>
      </c>
      <c r="T9870" s="147">
        <v>0</v>
      </c>
      <c r="U9870" s="147">
        <v>18522035.199999999</v>
      </c>
      <c r="V9870" s="147">
        <v>18522035.199999999</v>
      </c>
      <c r="W9870" s="147">
        <v>18522035.199999999</v>
      </c>
    </row>
    <row r="9871" spans="1:23">
      <c r="A9871" s="141" t="s">
        <v>3465</v>
      </c>
      <c r="B9871" s="141" t="s">
        <v>284</v>
      </c>
      <c r="C9871" s="141" t="s">
        <v>3457</v>
      </c>
      <c r="D9871" s="141" t="s">
        <v>3452</v>
      </c>
      <c r="E9871" s="141" t="s">
        <v>3510</v>
      </c>
      <c r="F9871" s="141" t="s">
        <v>3531</v>
      </c>
      <c r="G9871" s="141" t="s">
        <v>53</v>
      </c>
      <c r="H9871" s="141" t="s">
        <v>3528</v>
      </c>
      <c r="I9871" s="141" t="s">
        <v>3492</v>
      </c>
      <c r="J9871" s="141" t="s">
        <v>95</v>
      </c>
      <c r="K9871" s="141" t="s">
        <v>98</v>
      </c>
      <c r="L9871" s="141" t="s">
        <v>3497</v>
      </c>
      <c r="M9871" s="141" t="s">
        <v>256</v>
      </c>
      <c r="N9871" s="141" t="s">
        <v>303</v>
      </c>
      <c r="O9871" s="141" t="s">
        <v>287</v>
      </c>
      <c r="P9871" s="141" t="s">
        <v>3282</v>
      </c>
      <c r="Q9871" s="141" t="s">
        <v>288</v>
      </c>
      <c r="R9871" s="141" t="s">
        <v>3851</v>
      </c>
      <c r="S9871" s="148" t="s">
        <v>3280</v>
      </c>
      <c r="T9871" s="147">
        <v>0</v>
      </c>
      <c r="U9871" s="147">
        <v>39969779.560000002</v>
      </c>
      <c r="V9871" s="147">
        <v>39969779.560000002</v>
      </c>
      <c r="W9871" s="147">
        <v>39969779.560000002</v>
      </c>
    </row>
    <row r="9872" spans="1:23">
      <c r="A9872" s="141" t="s">
        <v>3465</v>
      </c>
      <c r="B9872" s="141" t="s">
        <v>284</v>
      </c>
      <c r="C9872" s="141" t="s">
        <v>3457</v>
      </c>
      <c r="D9872" s="141" t="s">
        <v>3452</v>
      </c>
      <c r="E9872" s="141" t="s">
        <v>3510</v>
      </c>
      <c r="F9872" s="141" t="s">
        <v>3531</v>
      </c>
      <c r="G9872" s="141" t="s">
        <v>53</v>
      </c>
      <c r="H9872" s="141" t="s">
        <v>3528</v>
      </c>
      <c r="I9872" s="141" t="s">
        <v>3492</v>
      </c>
      <c r="J9872" s="141" t="s">
        <v>95</v>
      </c>
      <c r="K9872" s="141" t="s">
        <v>98</v>
      </c>
      <c r="L9872" s="141" t="s">
        <v>3497</v>
      </c>
      <c r="M9872" s="141" t="s">
        <v>256</v>
      </c>
      <c r="N9872" s="141" t="s">
        <v>303</v>
      </c>
      <c r="O9872" s="141" t="s">
        <v>287</v>
      </c>
      <c r="P9872" s="141" t="s">
        <v>3282</v>
      </c>
      <c r="Q9872" s="141" t="s">
        <v>288</v>
      </c>
      <c r="R9872" s="141" t="s">
        <v>3849</v>
      </c>
      <c r="S9872" s="148" t="s">
        <v>3280</v>
      </c>
      <c r="T9872" s="147">
        <v>0</v>
      </c>
      <c r="U9872" s="147">
        <v>6313613.8799999999</v>
      </c>
      <c r="V9872" s="147">
        <v>6313613.8799999999</v>
      </c>
      <c r="W9872" s="147">
        <v>6313613.8799999999</v>
      </c>
    </row>
    <row r="9873" spans="1:23">
      <c r="A9873" s="141" t="s">
        <v>3465</v>
      </c>
      <c r="B9873" s="141" t="s">
        <v>284</v>
      </c>
      <c r="C9873" s="141" t="s">
        <v>3457</v>
      </c>
      <c r="D9873" s="141" t="s">
        <v>3452</v>
      </c>
      <c r="E9873" s="141" t="s">
        <v>3510</v>
      </c>
      <c r="F9873" s="141" t="s">
        <v>3531</v>
      </c>
      <c r="G9873" s="141" t="s">
        <v>53</v>
      </c>
      <c r="H9873" s="141" t="s">
        <v>3528</v>
      </c>
      <c r="I9873" s="141" t="s">
        <v>3492</v>
      </c>
      <c r="J9873" s="141" t="s">
        <v>95</v>
      </c>
      <c r="K9873" s="141" t="s">
        <v>98</v>
      </c>
      <c r="L9873" s="141" t="s">
        <v>3497</v>
      </c>
      <c r="M9873" s="141" t="s">
        <v>256</v>
      </c>
      <c r="N9873" s="141" t="s">
        <v>303</v>
      </c>
      <c r="O9873" s="141" t="s">
        <v>287</v>
      </c>
      <c r="P9873" s="141" t="s">
        <v>3282</v>
      </c>
      <c r="Q9873" s="141" t="s">
        <v>288</v>
      </c>
      <c r="R9873" s="141" t="s">
        <v>3846</v>
      </c>
      <c r="S9873" s="148" t="s">
        <v>3280</v>
      </c>
      <c r="T9873" s="147">
        <v>0</v>
      </c>
      <c r="U9873" s="147">
        <v>4700000</v>
      </c>
      <c r="V9873" s="147">
        <v>4700000</v>
      </c>
      <c r="W9873" s="147">
        <v>4700000</v>
      </c>
    </row>
    <row r="9874" spans="1:23">
      <c r="A9874" s="141" t="s">
        <v>3465</v>
      </c>
      <c r="B9874" s="141" t="s">
        <v>284</v>
      </c>
      <c r="C9874" s="141" t="s">
        <v>3457</v>
      </c>
      <c r="D9874" s="141" t="s">
        <v>3452</v>
      </c>
      <c r="E9874" s="141" t="s">
        <v>3510</v>
      </c>
      <c r="F9874" s="141" t="s">
        <v>3531</v>
      </c>
      <c r="G9874" s="141" t="s">
        <v>53</v>
      </c>
      <c r="H9874" s="141" t="s">
        <v>3528</v>
      </c>
      <c r="I9874" s="141" t="s">
        <v>3492</v>
      </c>
      <c r="J9874" s="141" t="s">
        <v>95</v>
      </c>
      <c r="K9874" s="141" t="s">
        <v>98</v>
      </c>
      <c r="L9874" s="141" t="s">
        <v>3497</v>
      </c>
      <c r="M9874" s="141" t="s">
        <v>256</v>
      </c>
      <c r="N9874" s="141" t="s">
        <v>303</v>
      </c>
      <c r="O9874" s="141" t="s">
        <v>287</v>
      </c>
      <c r="P9874" s="141" t="s">
        <v>3282</v>
      </c>
      <c r="Q9874" s="141" t="s">
        <v>288</v>
      </c>
      <c r="R9874" s="141" t="s">
        <v>3844</v>
      </c>
      <c r="S9874" s="148" t="s">
        <v>3280</v>
      </c>
      <c r="T9874" s="147">
        <v>0</v>
      </c>
      <c r="U9874" s="147">
        <v>44381714.100000001</v>
      </c>
      <c r="V9874" s="147">
        <v>44381714.100000001</v>
      </c>
      <c r="W9874" s="147">
        <v>44381714.100000001</v>
      </c>
    </row>
    <row r="9875" spans="1:23">
      <c r="A9875" s="141" t="s">
        <v>3465</v>
      </c>
      <c r="B9875" s="141" t="s">
        <v>284</v>
      </c>
      <c r="C9875" s="141" t="s">
        <v>3457</v>
      </c>
      <c r="D9875" s="141" t="s">
        <v>3452</v>
      </c>
      <c r="E9875" s="141" t="s">
        <v>3510</v>
      </c>
      <c r="F9875" s="141" t="s">
        <v>3531</v>
      </c>
      <c r="G9875" s="141" t="s">
        <v>53</v>
      </c>
      <c r="H9875" s="141" t="s">
        <v>3528</v>
      </c>
      <c r="I9875" s="141" t="s">
        <v>3492</v>
      </c>
      <c r="J9875" s="141" t="s">
        <v>95</v>
      </c>
      <c r="K9875" s="141" t="s">
        <v>98</v>
      </c>
      <c r="L9875" s="141" t="s">
        <v>3497</v>
      </c>
      <c r="M9875" s="141" t="s">
        <v>256</v>
      </c>
      <c r="N9875" s="141" t="s">
        <v>303</v>
      </c>
      <c r="O9875" s="141" t="s">
        <v>287</v>
      </c>
      <c r="P9875" s="141" t="s">
        <v>3282</v>
      </c>
      <c r="Q9875" s="141" t="s">
        <v>288</v>
      </c>
      <c r="R9875" s="141" t="s">
        <v>3840</v>
      </c>
      <c r="S9875" s="148" t="s">
        <v>3280</v>
      </c>
      <c r="T9875" s="147">
        <v>0</v>
      </c>
      <c r="U9875" s="147">
        <v>3241695.97</v>
      </c>
      <c r="V9875" s="147">
        <v>3241695.97</v>
      </c>
      <c r="W9875" s="147">
        <v>3241695.97</v>
      </c>
    </row>
    <row r="9876" spans="1:23">
      <c r="A9876" s="141" t="s">
        <v>3465</v>
      </c>
      <c r="B9876" s="141" t="s">
        <v>284</v>
      </c>
      <c r="C9876" s="141" t="s">
        <v>3457</v>
      </c>
      <c r="D9876" s="141" t="s">
        <v>3452</v>
      </c>
      <c r="E9876" s="141" t="s">
        <v>3510</v>
      </c>
      <c r="F9876" s="141" t="s">
        <v>3531</v>
      </c>
      <c r="G9876" s="141" t="s">
        <v>53</v>
      </c>
      <c r="H9876" s="141" t="s">
        <v>3528</v>
      </c>
      <c r="I9876" s="141" t="s">
        <v>3492</v>
      </c>
      <c r="J9876" s="141" t="s">
        <v>95</v>
      </c>
      <c r="K9876" s="141" t="s">
        <v>98</v>
      </c>
      <c r="L9876" s="141" t="s">
        <v>3497</v>
      </c>
      <c r="M9876" s="141" t="s">
        <v>256</v>
      </c>
      <c r="N9876" s="141" t="s">
        <v>303</v>
      </c>
      <c r="O9876" s="141" t="s">
        <v>287</v>
      </c>
      <c r="P9876" s="141" t="s">
        <v>3282</v>
      </c>
      <c r="Q9876" s="141" t="s">
        <v>288</v>
      </c>
      <c r="R9876" s="141" t="s">
        <v>3839</v>
      </c>
      <c r="S9876" s="148" t="s">
        <v>3280</v>
      </c>
      <c r="T9876" s="147">
        <v>0</v>
      </c>
      <c r="U9876" s="147">
        <v>8476137.8000000007</v>
      </c>
      <c r="V9876" s="147">
        <v>8476137.8000000007</v>
      </c>
      <c r="W9876" s="147">
        <v>8476137.8000000007</v>
      </c>
    </row>
    <row r="9877" spans="1:23">
      <c r="A9877" s="141" t="s">
        <v>3465</v>
      </c>
      <c r="B9877" s="141" t="s">
        <v>284</v>
      </c>
      <c r="C9877" s="141" t="s">
        <v>3457</v>
      </c>
      <c r="D9877" s="141" t="s">
        <v>3452</v>
      </c>
      <c r="E9877" s="141" t="s">
        <v>3510</v>
      </c>
      <c r="F9877" s="141" t="s">
        <v>3531</v>
      </c>
      <c r="G9877" s="141" t="s">
        <v>53</v>
      </c>
      <c r="H9877" s="141" t="s">
        <v>3528</v>
      </c>
      <c r="I9877" s="141" t="s">
        <v>3492</v>
      </c>
      <c r="J9877" s="141" t="s">
        <v>95</v>
      </c>
      <c r="K9877" s="141" t="s">
        <v>98</v>
      </c>
      <c r="L9877" s="141" t="s">
        <v>3497</v>
      </c>
      <c r="M9877" s="141" t="s">
        <v>256</v>
      </c>
      <c r="N9877" s="141" t="s">
        <v>303</v>
      </c>
      <c r="O9877" s="141" t="s">
        <v>287</v>
      </c>
      <c r="P9877" s="141" t="s">
        <v>3282</v>
      </c>
      <c r="Q9877" s="141" t="s">
        <v>288</v>
      </c>
      <c r="R9877" s="141" t="s">
        <v>3838</v>
      </c>
      <c r="S9877" s="148" t="s">
        <v>3280</v>
      </c>
      <c r="T9877" s="147">
        <v>0</v>
      </c>
      <c r="U9877" s="147">
        <v>10000000</v>
      </c>
      <c r="V9877" s="147">
        <v>10000000</v>
      </c>
      <c r="W9877" s="147">
        <v>10000000</v>
      </c>
    </row>
    <row r="9878" spans="1:23">
      <c r="A9878" s="141" t="s">
        <v>3465</v>
      </c>
      <c r="B9878" s="141" t="s">
        <v>284</v>
      </c>
      <c r="C9878" s="141" t="s">
        <v>3457</v>
      </c>
      <c r="D9878" s="141" t="s">
        <v>3452</v>
      </c>
      <c r="E9878" s="141" t="s">
        <v>3510</v>
      </c>
      <c r="F9878" s="141" t="s">
        <v>3531</v>
      </c>
      <c r="G9878" s="141" t="s">
        <v>53</v>
      </c>
      <c r="H9878" s="141" t="s">
        <v>3528</v>
      </c>
      <c r="I9878" s="141" t="s">
        <v>3492</v>
      </c>
      <c r="J9878" s="141" t="s">
        <v>95</v>
      </c>
      <c r="K9878" s="141" t="s">
        <v>98</v>
      </c>
      <c r="L9878" s="141" t="s">
        <v>3497</v>
      </c>
      <c r="M9878" s="141" t="s">
        <v>256</v>
      </c>
      <c r="N9878" s="141" t="s">
        <v>303</v>
      </c>
      <c r="O9878" s="141" t="s">
        <v>287</v>
      </c>
      <c r="P9878" s="141" t="s">
        <v>3282</v>
      </c>
      <c r="Q9878" s="141" t="s">
        <v>288</v>
      </c>
      <c r="R9878" s="141" t="s">
        <v>3833</v>
      </c>
      <c r="S9878" s="148" t="s">
        <v>3280</v>
      </c>
      <c r="T9878" s="147">
        <v>0</v>
      </c>
      <c r="U9878" s="147">
        <v>7244079.4000000004</v>
      </c>
      <c r="V9878" s="147">
        <v>7244079.4000000004</v>
      </c>
      <c r="W9878" s="147">
        <v>7244079.4000000004</v>
      </c>
    </row>
    <row r="9879" spans="1:23">
      <c r="A9879" s="141" t="s">
        <v>3465</v>
      </c>
      <c r="B9879" s="141" t="s">
        <v>284</v>
      </c>
      <c r="C9879" s="141" t="s">
        <v>3457</v>
      </c>
      <c r="D9879" s="141" t="s">
        <v>3452</v>
      </c>
      <c r="E9879" s="141" t="s">
        <v>3510</v>
      </c>
      <c r="F9879" s="141" t="s">
        <v>3531</v>
      </c>
      <c r="G9879" s="141" t="s">
        <v>53</v>
      </c>
      <c r="H9879" s="141" t="s">
        <v>3528</v>
      </c>
      <c r="I9879" s="141" t="s">
        <v>3492</v>
      </c>
      <c r="J9879" s="141" t="s">
        <v>95</v>
      </c>
      <c r="K9879" s="141" t="s">
        <v>98</v>
      </c>
      <c r="L9879" s="141" t="s">
        <v>3497</v>
      </c>
      <c r="M9879" s="141" t="s">
        <v>256</v>
      </c>
      <c r="N9879" s="141" t="s">
        <v>303</v>
      </c>
      <c r="O9879" s="141" t="s">
        <v>287</v>
      </c>
      <c r="P9879" s="141" t="s">
        <v>3282</v>
      </c>
      <c r="Q9879" s="141" t="s">
        <v>288</v>
      </c>
      <c r="R9879" s="141" t="s">
        <v>3831</v>
      </c>
      <c r="S9879" s="148" t="s">
        <v>3280</v>
      </c>
      <c r="T9879" s="147">
        <v>0</v>
      </c>
      <c r="U9879" s="147">
        <v>5370000</v>
      </c>
      <c r="V9879" s="147">
        <v>5370000</v>
      </c>
      <c r="W9879" s="147">
        <v>5370000</v>
      </c>
    </row>
    <row r="9880" spans="1:23">
      <c r="A9880" s="141" t="s">
        <v>3465</v>
      </c>
      <c r="B9880" s="141" t="s">
        <v>284</v>
      </c>
      <c r="C9880" s="141" t="s">
        <v>3457</v>
      </c>
      <c r="D9880" s="141" t="s">
        <v>3452</v>
      </c>
      <c r="E9880" s="141" t="s">
        <v>3510</v>
      </c>
      <c r="F9880" s="141" t="s">
        <v>3531</v>
      </c>
      <c r="G9880" s="141" t="s">
        <v>53</v>
      </c>
      <c r="H9880" s="141" t="s">
        <v>3528</v>
      </c>
      <c r="I9880" s="141" t="s">
        <v>3492</v>
      </c>
      <c r="J9880" s="141" t="s">
        <v>95</v>
      </c>
      <c r="K9880" s="141" t="s">
        <v>98</v>
      </c>
      <c r="L9880" s="141" t="s">
        <v>3497</v>
      </c>
      <c r="M9880" s="141" t="s">
        <v>256</v>
      </c>
      <c r="N9880" s="141" t="s">
        <v>303</v>
      </c>
      <c r="O9880" s="141" t="s">
        <v>287</v>
      </c>
      <c r="P9880" s="141" t="s">
        <v>3282</v>
      </c>
      <c r="Q9880" s="141" t="s">
        <v>288</v>
      </c>
      <c r="R9880" s="141" t="s">
        <v>3830</v>
      </c>
      <c r="S9880" s="148" t="s">
        <v>3280</v>
      </c>
      <c r="T9880" s="147">
        <v>0</v>
      </c>
      <c r="U9880" s="147">
        <v>14267517.51</v>
      </c>
      <c r="V9880" s="147">
        <v>14267517.51</v>
      </c>
      <c r="W9880" s="147">
        <v>14267517.51</v>
      </c>
    </row>
    <row r="9881" spans="1:23">
      <c r="A9881" s="141" t="s">
        <v>3465</v>
      </c>
      <c r="B9881" s="141" t="s">
        <v>284</v>
      </c>
      <c r="C9881" s="141" t="s">
        <v>3457</v>
      </c>
      <c r="D9881" s="141" t="s">
        <v>3452</v>
      </c>
      <c r="E9881" s="141" t="s">
        <v>3510</v>
      </c>
      <c r="F9881" s="141" t="s">
        <v>3531</v>
      </c>
      <c r="G9881" s="141" t="s">
        <v>53</v>
      </c>
      <c r="H9881" s="141" t="s">
        <v>3528</v>
      </c>
      <c r="I9881" s="141" t="s">
        <v>3492</v>
      </c>
      <c r="J9881" s="141" t="s">
        <v>95</v>
      </c>
      <c r="K9881" s="141" t="s">
        <v>98</v>
      </c>
      <c r="L9881" s="141" t="s">
        <v>3497</v>
      </c>
      <c r="M9881" s="141" t="s">
        <v>256</v>
      </c>
      <c r="N9881" s="141" t="s">
        <v>303</v>
      </c>
      <c r="O9881" s="141" t="s">
        <v>287</v>
      </c>
      <c r="P9881" s="141" t="s">
        <v>3282</v>
      </c>
      <c r="Q9881" s="141" t="s">
        <v>288</v>
      </c>
      <c r="R9881" s="141" t="s">
        <v>3562</v>
      </c>
      <c r="S9881" s="148" t="s">
        <v>3280</v>
      </c>
      <c r="T9881" s="147">
        <v>0</v>
      </c>
      <c r="U9881" s="147">
        <v>3160828.7</v>
      </c>
      <c r="V9881" s="147">
        <v>3160828.7</v>
      </c>
      <c r="W9881" s="147">
        <v>3160828.7</v>
      </c>
    </row>
    <row r="9882" spans="1:23">
      <c r="A9882" s="141" t="s">
        <v>3465</v>
      </c>
      <c r="B9882" s="141" t="s">
        <v>284</v>
      </c>
      <c r="C9882" s="141" t="s">
        <v>3457</v>
      </c>
      <c r="D9882" s="141" t="s">
        <v>3452</v>
      </c>
      <c r="E9882" s="141" t="s">
        <v>3510</v>
      </c>
      <c r="F9882" s="141" t="s">
        <v>3531</v>
      </c>
      <c r="G9882" s="141" t="s">
        <v>53</v>
      </c>
      <c r="H9882" s="141" t="s">
        <v>3528</v>
      </c>
      <c r="I9882" s="141" t="s">
        <v>3492</v>
      </c>
      <c r="J9882" s="141" t="s">
        <v>95</v>
      </c>
      <c r="K9882" s="141" t="s">
        <v>98</v>
      </c>
      <c r="L9882" s="141" t="s">
        <v>3497</v>
      </c>
      <c r="M9882" s="141" t="s">
        <v>256</v>
      </c>
      <c r="N9882" s="141" t="s">
        <v>303</v>
      </c>
      <c r="O9882" s="141" t="s">
        <v>287</v>
      </c>
      <c r="P9882" s="141" t="s">
        <v>3282</v>
      </c>
      <c r="Q9882" s="141" t="s">
        <v>288</v>
      </c>
      <c r="R9882" s="141" t="s">
        <v>3828</v>
      </c>
      <c r="S9882" s="148" t="s">
        <v>3280</v>
      </c>
      <c r="T9882" s="147">
        <v>0</v>
      </c>
      <c r="U9882" s="147">
        <v>5810416.54</v>
      </c>
      <c r="V9882" s="147">
        <v>5810416.54</v>
      </c>
      <c r="W9882" s="147">
        <v>5810416.54</v>
      </c>
    </row>
    <row r="9883" spans="1:23">
      <c r="A9883" s="141" t="s">
        <v>3465</v>
      </c>
      <c r="B9883" s="141" t="s">
        <v>284</v>
      </c>
      <c r="C9883" s="141" t="s">
        <v>3457</v>
      </c>
      <c r="D9883" s="141" t="s">
        <v>3452</v>
      </c>
      <c r="E9883" s="141" t="s">
        <v>3510</v>
      </c>
      <c r="F9883" s="141" t="s">
        <v>3531</v>
      </c>
      <c r="G9883" s="141" t="s">
        <v>53</v>
      </c>
      <c r="H9883" s="141" t="s">
        <v>3528</v>
      </c>
      <c r="I9883" s="141" t="s">
        <v>3492</v>
      </c>
      <c r="J9883" s="141" t="s">
        <v>95</v>
      </c>
      <c r="K9883" s="141" t="s">
        <v>98</v>
      </c>
      <c r="L9883" s="141" t="s">
        <v>3497</v>
      </c>
      <c r="M9883" s="141" t="s">
        <v>256</v>
      </c>
      <c r="N9883" s="141" t="s">
        <v>303</v>
      </c>
      <c r="O9883" s="141" t="s">
        <v>287</v>
      </c>
      <c r="P9883" s="141" t="s">
        <v>3282</v>
      </c>
      <c r="Q9883" s="141" t="s">
        <v>288</v>
      </c>
      <c r="R9883" s="141" t="s">
        <v>3827</v>
      </c>
      <c r="S9883" s="148" t="s">
        <v>3280</v>
      </c>
      <c r="T9883" s="147">
        <v>0</v>
      </c>
      <c r="U9883" s="147">
        <v>13707398.369999999</v>
      </c>
      <c r="V9883" s="147">
        <v>13707398.369999999</v>
      </c>
      <c r="W9883" s="147">
        <v>13707398.369999999</v>
      </c>
    </row>
    <row r="9884" spans="1:23">
      <c r="A9884" s="141" t="s">
        <v>3465</v>
      </c>
      <c r="B9884" s="141" t="s">
        <v>284</v>
      </c>
      <c r="C9884" s="141" t="s">
        <v>3457</v>
      </c>
      <c r="D9884" s="141" t="s">
        <v>3452</v>
      </c>
      <c r="E9884" s="141" t="s">
        <v>3510</v>
      </c>
      <c r="F9884" s="141" t="s">
        <v>3531</v>
      </c>
      <c r="G9884" s="141" t="s">
        <v>53</v>
      </c>
      <c r="H9884" s="141" t="s">
        <v>3528</v>
      </c>
      <c r="I9884" s="141" t="s">
        <v>3492</v>
      </c>
      <c r="J9884" s="141" t="s">
        <v>95</v>
      </c>
      <c r="K9884" s="141" t="s">
        <v>98</v>
      </c>
      <c r="L9884" s="141" t="s">
        <v>3497</v>
      </c>
      <c r="M9884" s="141" t="s">
        <v>256</v>
      </c>
      <c r="N9884" s="141" t="s">
        <v>303</v>
      </c>
      <c r="O9884" s="141" t="s">
        <v>287</v>
      </c>
      <c r="P9884" s="141" t="s">
        <v>3282</v>
      </c>
      <c r="Q9884" s="141" t="s">
        <v>288</v>
      </c>
      <c r="R9884" s="141" t="s">
        <v>3826</v>
      </c>
      <c r="S9884" s="148" t="s">
        <v>3280</v>
      </c>
      <c r="T9884" s="147">
        <v>0</v>
      </c>
      <c r="U9884" s="147">
        <v>4597619.07</v>
      </c>
      <c r="V9884" s="147">
        <v>4597619.07</v>
      </c>
      <c r="W9884" s="147">
        <v>4597619.07</v>
      </c>
    </row>
    <row r="9885" spans="1:23">
      <c r="A9885" s="141" t="s">
        <v>3465</v>
      </c>
      <c r="B9885" s="141" t="s">
        <v>284</v>
      </c>
      <c r="C9885" s="141" t="s">
        <v>3457</v>
      </c>
      <c r="D9885" s="141" t="s">
        <v>3452</v>
      </c>
      <c r="E9885" s="141" t="s">
        <v>3510</v>
      </c>
      <c r="F9885" s="141" t="s">
        <v>3531</v>
      </c>
      <c r="G9885" s="141" t="s">
        <v>53</v>
      </c>
      <c r="H9885" s="141" t="s">
        <v>3528</v>
      </c>
      <c r="I9885" s="141" t="s">
        <v>3492</v>
      </c>
      <c r="J9885" s="141" t="s">
        <v>95</v>
      </c>
      <c r="K9885" s="141" t="s">
        <v>98</v>
      </c>
      <c r="L9885" s="141" t="s">
        <v>3497</v>
      </c>
      <c r="M9885" s="141" t="s">
        <v>256</v>
      </c>
      <c r="N9885" s="141" t="s">
        <v>303</v>
      </c>
      <c r="O9885" s="141" t="s">
        <v>287</v>
      </c>
      <c r="P9885" s="141" t="s">
        <v>3282</v>
      </c>
      <c r="Q9885" s="141" t="s">
        <v>288</v>
      </c>
      <c r="R9885" s="141" t="s">
        <v>3823</v>
      </c>
      <c r="S9885" s="148" t="s">
        <v>3280</v>
      </c>
      <c r="T9885" s="147">
        <v>0</v>
      </c>
      <c r="U9885" s="147">
        <v>3472412.33</v>
      </c>
      <c r="V9885" s="147">
        <v>3472412.33</v>
      </c>
      <c r="W9885" s="147">
        <v>3472412.33</v>
      </c>
    </row>
    <row r="9886" spans="1:23">
      <c r="A9886" s="141" t="s">
        <v>3465</v>
      </c>
      <c r="B9886" s="141" t="s">
        <v>284</v>
      </c>
      <c r="C9886" s="141" t="s">
        <v>3457</v>
      </c>
      <c r="D9886" s="141" t="s">
        <v>3452</v>
      </c>
      <c r="E9886" s="141" t="s">
        <v>3510</v>
      </c>
      <c r="F9886" s="141" t="s">
        <v>3531</v>
      </c>
      <c r="G9886" s="141" t="s">
        <v>53</v>
      </c>
      <c r="H9886" s="141" t="s">
        <v>3528</v>
      </c>
      <c r="I9886" s="141" t="s">
        <v>3492</v>
      </c>
      <c r="J9886" s="141" t="s">
        <v>95</v>
      </c>
      <c r="K9886" s="141" t="s">
        <v>98</v>
      </c>
      <c r="L9886" s="141" t="s">
        <v>3497</v>
      </c>
      <c r="M9886" s="141" t="s">
        <v>256</v>
      </c>
      <c r="N9886" s="141" t="s">
        <v>303</v>
      </c>
      <c r="O9886" s="141" t="s">
        <v>287</v>
      </c>
      <c r="P9886" s="141" t="s">
        <v>3282</v>
      </c>
      <c r="Q9886" s="141" t="s">
        <v>288</v>
      </c>
      <c r="R9886" s="141" t="s">
        <v>3814</v>
      </c>
      <c r="S9886" s="148" t="s">
        <v>3280</v>
      </c>
      <c r="T9886" s="147">
        <v>0</v>
      </c>
      <c r="U9886" s="147">
        <v>4575885.7699999996</v>
      </c>
      <c r="V9886" s="147">
        <v>4575885.7699999996</v>
      </c>
      <c r="W9886" s="147">
        <v>4575885.7699999996</v>
      </c>
    </row>
    <row r="9887" spans="1:23">
      <c r="A9887" s="141" t="s">
        <v>3465</v>
      </c>
      <c r="B9887" s="141" t="s">
        <v>284</v>
      </c>
      <c r="C9887" s="141" t="s">
        <v>3457</v>
      </c>
      <c r="D9887" s="141" t="s">
        <v>3452</v>
      </c>
      <c r="E9887" s="141" t="s">
        <v>3510</v>
      </c>
      <c r="F9887" s="141" t="s">
        <v>3531</v>
      </c>
      <c r="G9887" s="141" t="s">
        <v>53</v>
      </c>
      <c r="H9887" s="141" t="s">
        <v>3528</v>
      </c>
      <c r="I9887" s="141" t="s">
        <v>3492</v>
      </c>
      <c r="J9887" s="141" t="s">
        <v>95</v>
      </c>
      <c r="K9887" s="141" t="s">
        <v>98</v>
      </c>
      <c r="L9887" s="141" t="s">
        <v>3497</v>
      </c>
      <c r="M9887" s="141" t="s">
        <v>256</v>
      </c>
      <c r="N9887" s="141" t="s">
        <v>303</v>
      </c>
      <c r="O9887" s="141" t="s">
        <v>287</v>
      </c>
      <c r="P9887" s="141" t="s">
        <v>3282</v>
      </c>
      <c r="Q9887" s="141" t="s">
        <v>288</v>
      </c>
      <c r="R9887" s="141" t="s">
        <v>3810</v>
      </c>
      <c r="S9887" s="148" t="s">
        <v>3280</v>
      </c>
      <c r="T9887" s="147">
        <v>0</v>
      </c>
      <c r="U9887" s="147">
        <v>15006111.109999999</v>
      </c>
      <c r="V9887" s="147">
        <v>15006111.109999999</v>
      </c>
      <c r="W9887" s="147">
        <v>15006111.109999999</v>
      </c>
    </row>
    <row r="9888" spans="1:23">
      <c r="A9888" s="141" t="s">
        <v>3465</v>
      </c>
      <c r="B9888" s="141" t="s">
        <v>284</v>
      </c>
      <c r="C9888" s="141" t="s">
        <v>3457</v>
      </c>
      <c r="D9888" s="141" t="s">
        <v>3452</v>
      </c>
      <c r="E9888" s="141" t="s">
        <v>3510</v>
      </c>
      <c r="F9888" s="141" t="s">
        <v>3531</v>
      </c>
      <c r="G9888" s="141" t="s">
        <v>53</v>
      </c>
      <c r="H9888" s="141" t="s">
        <v>3528</v>
      </c>
      <c r="I9888" s="141" t="s">
        <v>3492</v>
      </c>
      <c r="J9888" s="141" t="s">
        <v>95</v>
      </c>
      <c r="K9888" s="141" t="s">
        <v>98</v>
      </c>
      <c r="L9888" s="141" t="s">
        <v>3497</v>
      </c>
      <c r="M9888" s="141" t="s">
        <v>256</v>
      </c>
      <c r="N9888" s="141" t="s">
        <v>303</v>
      </c>
      <c r="O9888" s="141" t="s">
        <v>287</v>
      </c>
      <c r="P9888" s="141" t="s">
        <v>3282</v>
      </c>
      <c r="Q9888" s="141" t="s">
        <v>288</v>
      </c>
      <c r="R9888" s="141" t="s">
        <v>3807</v>
      </c>
      <c r="S9888" s="148" t="s">
        <v>3280</v>
      </c>
      <c r="T9888" s="147">
        <v>0</v>
      </c>
      <c r="U9888" s="147">
        <v>4130848.97</v>
      </c>
      <c r="V9888" s="147">
        <v>4130848.97</v>
      </c>
      <c r="W9888" s="147">
        <v>4130848.97</v>
      </c>
    </row>
    <row r="9889" spans="1:23">
      <c r="A9889" s="141" t="s">
        <v>3465</v>
      </c>
      <c r="B9889" s="141" t="s">
        <v>284</v>
      </c>
      <c r="C9889" s="141" t="s">
        <v>3457</v>
      </c>
      <c r="D9889" s="141" t="s">
        <v>3452</v>
      </c>
      <c r="E9889" s="141" t="s">
        <v>3510</v>
      </c>
      <c r="F9889" s="141" t="s">
        <v>3531</v>
      </c>
      <c r="G9889" s="141" t="s">
        <v>53</v>
      </c>
      <c r="H9889" s="141" t="s">
        <v>3528</v>
      </c>
      <c r="I9889" s="141" t="s">
        <v>3492</v>
      </c>
      <c r="J9889" s="141" t="s">
        <v>95</v>
      </c>
      <c r="K9889" s="141" t="s">
        <v>98</v>
      </c>
      <c r="L9889" s="141" t="s">
        <v>3497</v>
      </c>
      <c r="M9889" s="141" t="s">
        <v>256</v>
      </c>
      <c r="N9889" s="141" t="s">
        <v>303</v>
      </c>
      <c r="O9889" s="141" t="s">
        <v>287</v>
      </c>
      <c r="P9889" s="141" t="s">
        <v>3282</v>
      </c>
      <c r="Q9889" s="141" t="s">
        <v>288</v>
      </c>
      <c r="R9889" s="141" t="s">
        <v>3805</v>
      </c>
      <c r="S9889" s="148" t="s">
        <v>3280</v>
      </c>
      <c r="T9889" s="147">
        <v>0</v>
      </c>
      <c r="U9889" s="147">
        <v>5002004.1100000003</v>
      </c>
      <c r="V9889" s="147">
        <v>5002004.1100000003</v>
      </c>
      <c r="W9889" s="147">
        <v>5002004.1100000003</v>
      </c>
    </row>
    <row r="9890" spans="1:23">
      <c r="A9890" s="141" t="s">
        <v>3465</v>
      </c>
      <c r="B9890" s="141" t="s">
        <v>284</v>
      </c>
      <c r="C9890" s="141" t="s">
        <v>3457</v>
      </c>
      <c r="D9890" s="141" t="s">
        <v>3452</v>
      </c>
      <c r="E9890" s="141" t="s">
        <v>3510</v>
      </c>
      <c r="F9890" s="141" t="s">
        <v>3531</v>
      </c>
      <c r="G9890" s="141" t="s">
        <v>53</v>
      </c>
      <c r="H9890" s="141" t="s">
        <v>3528</v>
      </c>
      <c r="I9890" s="141" t="s">
        <v>3492</v>
      </c>
      <c r="J9890" s="141" t="s">
        <v>95</v>
      </c>
      <c r="K9890" s="141" t="s">
        <v>98</v>
      </c>
      <c r="L9890" s="141" t="s">
        <v>3497</v>
      </c>
      <c r="M9890" s="141" t="s">
        <v>256</v>
      </c>
      <c r="N9890" s="141" t="s">
        <v>303</v>
      </c>
      <c r="O9890" s="141" t="s">
        <v>287</v>
      </c>
      <c r="P9890" s="141" t="s">
        <v>3282</v>
      </c>
      <c r="Q9890" s="141" t="s">
        <v>288</v>
      </c>
      <c r="R9890" s="141" t="s">
        <v>3802</v>
      </c>
      <c r="S9890" s="148" t="s">
        <v>3280</v>
      </c>
      <c r="T9890" s="147">
        <v>0</v>
      </c>
      <c r="U9890" s="147">
        <v>1000000</v>
      </c>
      <c r="V9890" s="147">
        <v>1000000</v>
      </c>
      <c r="W9890" s="147">
        <v>1000000</v>
      </c>
    </row>
    <row r="9891" spans="1:23">
      <c r="A9891" s="141" t="s">
        <v>3465</v>
      </c>
      <c r="B9891" s="141" t="s">
        <v>284</v>
      </c>
      <c r="C9891" s="141" t="s">
        <v>3457</v>
      </c>
      <c r="D9891" s="141" t="s">
        <v>3452</v>
      </c>
      <c r="E9891" s="141" t="s">
        <v>3510</v>
      </c>
      <c r="F9891" s="141" t="s">
        <v>3531</v>
      </c>
      <c r="G9891" s="141" t="s">
        <v>53</v>
      </c>
      <c r="H9891" s="141" t="s">
        <v>3528</v>
      </c>
      <c r="I9891" s="141" t="s">
        <v>3492</v>
      </c>
      <c r="J9891" s="141" t="s">
        <v>95</v>
      </c>
      <c r="K9891" s="141" t="s">
        <v>98</v>
      </c>
      <c r="L9891" s="141" t="s">
        <v>3497</v>
      </c>
      <c r="M9891" s="141" t="s">
        <v>256</v>
      </c>
      <c r="N9891" s="141" t="s">
        <v>303</v>
      </c>
      <c r="O9891" s="141" t="s">
        <v>287</v>
      </c>
      <c r="P9891" s="141" t="s">
        <v>3282</v>
      </c>
      <c r="Q9891" s="141" t="s">
        <v>288</v>
      </c>
      <c r="R9891" s="141" t="s">
        <v>3557</v>
      </c>
      <c r="S9891" s="148" t="s">
        <v>3280</v>
      </c>
      <c r="T9891" s="147">
        <v>0</v>
      </c>
      <c r="U9891" s="147">
        <v>2205875.67</v>
      </c>
      <c r="V9891" s="147">
        <v>2205875.67</v>
      </c>
      <c r="W9891" s="147">
        <v>2205875.67</v>
      </c>
    </row>
    <row r="9892" spans="1:23">
      <c r="A9892" s="141" t="s">
        <v>3465</v>
      </c>
      <c r="B9892" s="141" t="s">
        <v>284</v>
      </c>
      <c r="C9892" s="141" t="s">
        <v>3457</v>
      </c>
      <c r="D9892" s="141" t="s">
        <v>3452</v>
      </c>
      <c r="E9892" s="141" t="s">
        <v>3510</v>
      </c>
      <c r="F9892" s="141" t="s">
        <v>3531</v>
      </c>
      <c r="G9892" s="141" t="s">
        <v>53</v>
      </c>
      <c r="H9892" s="141" t="s">
        <v>3528</v>
      </c>
      <c r="I9892" s="141" t="s">
        <v>3492</v>
      </c>
      <c r="J9892" s="141" t="s">
        <v>95</v>
      </c>
      <c r="K9892" s="141" t="s">
        <v>98</v>
      </c>
      <c r="L9892" s="141" t="s">
        <v>3497</v>
      </c>
      <c r="M9892" s="141" t="s">
        <v>256</v>
      </c>
      <c r="N9892" s="141" t="s">
        <v>303</v>
      </c>
      <c r="O9892" s="141" t="s">
        <v>287</v>
      </c>
      <c r="P9892" s="141" t="s">
        <v>3282</v>
      </c>
      <c r="Q9892" s="141" t="s">
        <v>288</v>
      </c>
      <c r="R9892" s="141" t="s">
        <v>3786</v>
      </c>
      <c r="S9892" s="148" t="s">
        <v>3280</v>
      </c>
      <c r="T9892" s="147">
        <v>0</v>
      </c>
      <c r="U9892" s="147">
        <v>12101462.23</v>
      </c>
      <c r="V9892" s="147">
        <v>12101462.23</v>
      </c>
      <c r="W9892" s="147">
        <v>12101462.23</v>
      </c>
    </row>
    <row r="9893" spans="1:23">
      <c r="A9893" s="141" t="s">
        <v>3465</v>
      </c>
      <c r="B9893" s="141" t="s">
        <v>284</v>
      </c>
      <c r="C9893" s="141" t="s">
        <v>3457</v>
      </c>
      <c r="D9893" s="141" t="s">
        <v>3452</v>
      </c>
      <c r="E9893" s="141" t="s">
        <v>3510</v>
      </c>
      <c r="F9893" s="141" t="s">
        <v>3531</v>
      </c>
      <c r="G9893" s="141" t="s">
        <v>53</v>
      </c>
      <c r="H9893" s="141" t="s">
        <v>3528</v>
      </c>
      <c r="I9893" s="141" t="s">
        <v>3492</v>
      </c>
      <c r="J9893" s="141" t="s">
        <v>95</v>
      </c>
      <c r="K9893" s="141" t="s">
        <v>98</v>
      </c>
      <c r="L9893" s="141" t="s">
        <v>3497</v>
      </c>
      <c r="M9893" s="141" t="s">
        <v>256</v>
      </c>
      <c r="N9893" s="141" t="s">
        <v>303</v>
      </c>
      <c r="O9893" s="141" t="s">
        <v>287</v>
      </c>
      <c r="P9893" s="141" t="s">
        <v>3282</v>
      </c>
      <c r="Q9893" s="141" t="s">
        <v>288</v>
      </c>
      <c r="R9893" s="141" t="s">
        <v>3784</v>
      </c>
      <c r="S9893" s="148" t="s">
        <v>3280</v>
      </c>
      <c r="T9893" s="147">
        <v>0</v>
      </c>
      <c r="U9893" s="147">
        <v>6700000</v>
      </c>
      <c r="V9893" s="147">
        <v>6700000</v>
      </c>
      <c r="W9893" s="147">
        <v>6700000</v>
      </c>
    </row>
    <row r="9894" spans="1:23">
      <c r="A9894" s="141" t="s">
        <v>3465</v>
      </c>
      <c r="B9894" s="141" t="s">
        <v>284</v>
      </c>
      <c r="C9894" s="141" t="s">
        <v>3457</v>
      </c>
      <c r="D9894" s="141" t="s">
        <v>3452</v>
      </c>
      <c r="E9894" s="141" t="s">
        <v>3510</v>
      </c>
      <c r="F9894" s="141" t="s">
        <v>3531</v>
      </c>
      <c r="G9894" s="141" t="s">
        <v>53</v>
      </c>
      <c r="H9894" s="141" t="s">
        <v>3528</v>
      </c>
      <c r="I9894" s="141" t="s">
        <v>3492</v>
      </c>
      <c r="J9894" s="141" t="s">
        <v>95</v>
      </c>
      <c r="K9894" s="141" t="s">
        <v>98</v>
      </c>
      <c r="L9894" s="141" t="s">
        <v>3497</v>
      </c>
      <c r="M9894" s="141" t="s">
        <v>256</v>
      </c>
      <c r="N9894" s="141" t="s">
        <v>303</v>
      </c>
      <c r="O9894" s="141" t="s">
        <v>287</v>
      </c>
      <c r="P9894" s="141" t="s">
        <v>3282</v>
      </c>
      <c r="Q9894" s="141" t="s">
        <v>288</v>
      </c>
      <c r="R9894" s="141" t="s">
        <v>3782</v>
      </c>
      <c r="S9894" s="148" t="s">
        <v>3280</v>
      </c>
      <c r="T9894" s="147">
        <v>0</v>
      </c>
      <c r="U9894" s="147">
        <v>8095425</v>
      </c>
      <c r="V9894" s="147">
        <v>8095425</v>
      </c>
      <c r="W9894" s="147">
        <v>8095425</v>
      </c>
    </row>
    <row r="9895" spans="1:23">
      <c r="A9895" s="141" t="s">
        <v>3465</v>
      </c>
      <c r="B9895" s="141" t="s">
        <v>284</v>
      </c>
      <c r="C9895" s="141" t="s">
        <v>3457</v>
      </c>
      <c r="D9895" s="141" t="s">
        <v>3452</v>
      </c>
      <c r="E9895" s="141" t="s">
        <v>3510</v>
      </c>
      <c r="F9895" s="141" t="s">
        <v>3531</v>
      </c>
      <c r="G9895" s="141" t="s">
        <v>53</v>
      </c>
      <c r="H9895" s="141" t="s">
        <v>3528</v>
      </c>
      <c r="I9895" s="141" t="s">
        <v>3492</v>
      </c>
      <c r="J9895" s="141" t="s">
        <v>95</v>
      </c>
      <c r="K9895" s="141" t="s">
        <v>98</v>
      </c>
      <c r="L9895" s="141" t="s">
        <v>3497</v>
      </c>
      <c r="M9895" s="141" t="s">
        <v>256</v>
      </c>
      <c r="N9895" s="141" t="s">
        <v>303</v>
      </c>
      <c r="O9895" s="141" t="s">
        <v>287</v>
      </c>
      <c r="P9895" s="141" t="s">
        <v>3282</v>
      </c>
      <c r="Q9895" s="141" t="s">
        <v>288</v>
      </c>
      <c r="R9895" s="141" t="s">
        <v>3779</v>
      </c>
      <c r="S9895" s="148" t="s">
        <v>3280</v>
      </c>
      <c r="T9895" s="147">
        <v>0</v>
      </c>
      <c r="U9895" s="147">
        <v>1767424.79</v>
      </c>
      <c r="V9895" s="147">
        <v>1767424.79</v>
      </c>
      <c r="W9895" s="147">
        <v>1767424.79</v>
      </c>
    </row>
    <row r="9896" spans="1:23">
      <c r="A9896" s="141" t="s">
        <v>3465</v>
      </c>
      <c r="B9896" s="141" t="s">
        <v>284</v>
      </c>
      <c r="C9896" s="141" t="s">
        <v>3457</v>
      </c>
      <c r="D9896" s="141" t="s">
        <v>3452</v>
      </c>
      <c r="E9896" s="141" t="s">
        <v>3510</v>
      </c>
      <c r="F9896" s="141" t="s">
        <v>3531</v>
      </c>
      <c r="G9896" s="141" t="s">
        <v>53</v>
      </c>
      <c r="H9896" s="141" t="s">
        <v>3528</v>
      </c>
      <c r="I9896" s="141" t="s">
        <v>3492</v>
      </c>
      <c r="J9896" s="141" t="s">
        <v>95</v>
      </c>
      <c r="K9896" s="141" t="s">
        <v>98</v>
      </c>
      <c r="L9896" s="141" t="s">
        <v>3497</v>
      </c>
      <c r="M9896" s="141" t="s">
        <v>256</v>
      </c>
      <c r="N9896" s="141" t="s">
        <v>303</v>
      </c>
      <c r="O9896" s="141" t="s">
        <v>287</v>
      </c>
      <c r="P9896" s="141" t="s">
        <v>3282</v>
      </c>
      <c r="Q9896" s="141" t="s">
        <v>288</v>
      </c>
      <c r="R9896" s="141" t="s">
        <v>3778</v>
      </c>
      <c r="S9896" s="148" t="s">
        <v>3280</v>
      </c>
      <c r="T9896" s="147">
        <v>0</v>
      </c>
      <c r="U9896" s="147">
        <v>9856914.5399999991</v>
      </c>
      <c r="V9896" s="147">
        <v>9856914.5399999991</v>
      </c>
      <c r="W9896" s="147">
        <v>9856914.5399999991</v>
      </c>
    </row>
    <row r="9897" spans="1:23">
      <c r="A9897" s="141" t="s">
        <v>3465</v>
      </c>
      <c r="B9897" s="141" t="s">
        <v>284</v>
      </c>
      <c r="C9897" s="141" t="s">
        <v>3457</v>
      </c>
      <c r="D9897" s="141" t="s">
        <v>3452</v>
      </c>
      <c r="E9897" s="141" t="s">
        <v>3510</v>
      </c>
      <c r="F9897" s="141" t="s">
        <v>3531</v>
      </c>
      <c r="G9897" s="141" t="s">
        <v>53</v>
      </c>
      <c r="H9897" s="141" t="s">
        <v>3528</v>
      </c>
      <c r="I9897" s="141" t="s">
        <v>3492</v>
      </c>
      <c r="J9897" s="141" t="s">
        <v>95</v>
      </c>
      <c r="K9897" s="141" t="s">
        <v>98</v>
      </c>
      <c r="L9897" s="141" t="s">
        <v>3497</v>
      </c>
      <c r="M9897" s="141" t="s">
        <v>256</v>
      </c>
      <c r="N9897" s="141" t="s">
        <v>303</v>
      </c>
      <c r="O9897" s="141" t="s">
        <v>287</v>
      </c>
      <c r="P9897" s="141" t="s">
        <v>3282</v>
      </c>
      <c r="Q9897" s="141" t="s">
        <v>288</v>
      </c>
      <c r="R9897" s="141" t="s">
        <v>3556</v>
      </c>
      <c r="S9897" s="148" t="s">
        <v>3280</v>
      </c>
      <c r="T9897" s="147">
        <v>0</v>
      </c>
      <c r="U9897" s="147">
        <v>2500000</v>
      </c>
      <c r="V9897" s="147">
        <v>2500000</v>
      </c>
      <c r="W9897" s="147">
        <v>2500000</v>
      </c>
    </row>
    <row r="9898" spans="1:23">
      <c r="A9898" s="141" t="s">
        <v>3465</v>
      </c>
      <c r="B9898" s="141" t="s">
        <v>284</v>
      </c>
      <c r="C9898" s="141" t="s">
        <v>3457</v>
      </c>
      <c r="D9898" s="141" t="s">
        <v>3452</v>
      </c>
      <c r="E9898" s="141" t="s">
        <v>3510</v>
      </c>
      <c r="F9898" s="141" t="s">
        <v>3531</v>
      </c>
      <c r="G9898" s="141" t="s">
        <v>53</v>
      </c>
      <c r="H9898" s="141" t="s">
        <v>3528</v>
      </c>
      <c r="I9898" s="141" t="s">
        <v>3492</v>
      </c>
      <c r="J9898" s="141" t="s">
        <v>95</v>
      </c>
      <c r="K9898" s="141" t="s">
        <v>98</v>
      </c>
      <c r="L9898" s="141" t="s">
        <v>3497</v>
      </c>
      <c r="M9898" s="141" t="s">
        <v>256</v>
      </c>
      <c r="N9898" s="141" t="s">
        <v>303</v>
      </c>
      <c r="O9898" s="141" t="s">
        <v>287</v>
      </c>
      <c r="P9898" s="141" t="s">
        <v>3282</v>
      </c>
      <c r="Q9898" s="141" t="s">
        <v>288</v>
      </c>
      <c r="R9898" s="141" t="s">
        <v>3776</v>
      </c>
      <c r="S9898" s="148" t="s">
        <v>3280</v>
      </c>
      <c r="T9898" s="147">
        <v>0</v>
      </c>
      <c r="U9898" s="147">
        <v>12248449.300000001</v>
      </c>
      <c r="V9898" s="147">
        <v>12248449.300000001</v>
      </c>
      <c r="W9898" s="147">
        <v>12248449.300000001</v>
      </c>
    </row>
    <row r="9899" spans="1:23">
      <c r="A9899" s="141" t="s">
        <v>3465</v>
      </c>
      <c r="B9899" s="141" t="s">
        <v>284</v>
      </c>
      <c r="C9899" s="141" t="s">
        <v>3457</v>
      </c>
      <c r="D9899" s="141" t="s">
        <v>3452</v>
      </c>
      <c r="E9899" s="141" t="s">
        <v>3510</v>
      </c>
      <c r="F9899" s="141" t="s">
        <v>3531</v>
      </c>
      <c r="G9899" s="141" t="s">
        <v>53</v>
      </c>
      <c r="H9899" s="141" t="s">
        <v>3528</v>
      </c>
      <c r="I9899" s="141" t="s">
        <v>3492</v>
      </c>
      <c r="J9899" s="141" t="s">
        <v>95</v>
      </c>
      <c r="K9899" s="141" t="s">
        <v>98</v>
      </c>
      <c r="L9899" s="141" t="s">
        <v>3497</v>
      </c>
      <c r="M9899" s="141" t="s">
        <v>256</v>
      </c>
      <c r="N9899" s="141" t="s">
        <v>303</v>
      </c>
      <c r="O9899" s="141" t="s">
        <v>287</v>
      </c>
      <c r="P9899" s="141" t="s">
        <v>3282</v>
      </c>
      <c r="Q9899" s="141" t="s">
        <v>288</v>
      </c>
      <c r="R9899" s="141" t="s">
        <v>3773</v>
      </c>
      <c r="S9899" s="148" t="s">
        <v>3280</v>
      </c>
      <c r="T9899" s="147">
        <v>0</v>
      </c>
      <c r="U9899" s="147">
        <v>3344853.16</v>
      </c>
      <c r="V9899" s="147">
        <v>3344853.16</v>
      </c>
      <c r="W9899" s="147">
        <v>3344853.16</v>
      </c>
    </row>
    <row r="9900" spans="1:23">
      <c r="A9900" s="141" t="s">
        <v>3465</v>
      </c>
      <c r="B9900" s="141" t="s">
        <v>284</v>
      </c>
      <c r="C9900" s="141" t="s">
        <v>3457</v>
      </c>
      <c r="D9900" s="141" t="s">
        <v>3452</v>
      </c>
      <c r="E9900" s="141" t="s">
        <v>3510</v>
      </c>
      <c r="F9900" s="141" t="s">
        <v>3531</v>
      </c>
      <c r="G9900" s="141" t="s">
        <v>53</v>
      </c>
      <c r="H9900" s="141" t="s">
        <v>3528</v>
      </c>
      <c r="I9900" s="141" t="s">
        <v>3492</v>
      </c>
      <c r="J9900" s="141" t="s">
        <v>95</v>
      </c>
      <c r="K9900" s="141" t="s">
        <v>98</v>
      </c>
      <c r="L9900" s="141" t="s">
        <v>3497</v>
      </c>
      <c r="M9900" s="141" t="s">
        <v>256</v>
      </c>
      <c r="N9900" s="141" t="s">
        <v>303</v>
      </c>
      <c r="O9900" s="141" t="s">
        <v>287</v>
      </c>
      <c r="P9900" s="141" t="s">
        <v>3282</v>
      </c>
      <c r="Q9900" s="141" t="s">
        <v>288</v>
      </c>
      <c r="R9900" s="141" t="s">
        <v>3757</v>
      </c>
      <c r="S9900" s="148" t="s">
        <v>3280</v>
      </c>
      <c r="T9900" s="147">
        <v>0</v>
      </c>
      <c r="U9900" s="147">
        <v>2637441.16</v>
      </c>
      <c r="V9900" s="147">
        <v>2637441.16</v>
      </c>
      <c r="W9900" s="147">
        <v>2637441.16</v>
      </c>
    </row>
    <row r="9901" spans="1:23">
      <c r="A9901" s="141" t="s">
        <v>3465</v>
      </c>
      <c r="B9901" s="141" t="s">
        <v>284</v>
      </c>
      <c r="C9901" s="141" t="s">
        <v>3457</v>
      </c>
      <c r="D9901" s="141" t="s">
        <v>3452</v>
      </c>
      <c r="E9901" s="141" t="s">
        <v>3510</v>
      </c>
      <c r="F9901" s="141" t="s">
        <v>3531</v>
      </c>
      <c r="G9901" s="141" t="s">
        <v>53</v>
      </c>
      <c r="H9901" s="141" t="s">
        <v>3528</v>
      </c>
      <c r="I9901" s="141" t="s">
        <v>3492</v>
      </c>
      <c r="J9901" s="141" t="s">
        <v>95</v>
      </c>
      <c r="K9901" s="141" t="s">
        <v>98</v>
      </c>
      <c r="L9901" s="141" t="s">
        <v>3497</v>
      </c>
      <c r="M9901" s="141" t="s">
        <v>256</v>
      </c>
      <c r="N9901" s="141" t="s">
        <v>303</v>
      </c>
      <c r="O9901" s="141" t="s">
        <v>287</v>
      </c>
      <c r="P9901" s="141" t="s">
        <v>3282</v>
      </c>
      <c r="Q9901" s="141" t="s">
        <v>288</v>
      </c>
      <c r="R9901" s="141" t="s">
        <v>3756</v>
      </c>
      <c r="S9901" s="148" t="s">
        <v>3280</v>
      </c>
      <c r="T9901" s="147">
        <v>0</v>
      </c>
      <c r="U9901" s="147">
        <v>10000000</v>
      </c>
      <c r="V9901" s="147">
        <v>10000000</v>
      </c>
      <c r="W9901" s="147">
        <v>10000000</v>
      </c>
    </row>
    <row r="9902" spans="1:23">
      <c r="A9902" s="141" t="s">
        <v>3465</v>
      </c>
      <c r="B9902" s="141" t="s">
        <v>284</v>
      </c>
      <c r="C9902" s="141" t="s">
        <v>3457</v>
      </c>
      <c r="D9902" s="141" t="s">
        <v>3452</v>
      </c>
      <c r="E9902" s="141" t="s">
        <v>3510</v>
      </c>
      <c r="F9902" s="141" t="s">
        <v>3531</v>
      </c>
      <c r="G9902" s="141" t="s">
        <v>53</v>
      </c>
      <c r="H9902" s="141" t="s">
        <v>3528</v>
      </c>
      <c r="I9902" s="141" t="s">
        <v>3492</v>
      </c>
      <c r="J9902" s="141" t="s">
        <v>95</v>
      </c>
      <c r="K9902" s="141" t="s">
        <v>98</v>
      </c>
      <c r="L9902" s="141" t="s">
        <v>3497</v>
      </c>
      <c r="M9902" s="141" t="s">
        <v>256</v>
      </c>
      <c r="N9902" s="141" t="s">
        <v>303</v>
      </c>
      <c r="O9902" s="141" t="s">
        <v>287</v>
      </c>
      <c r="P9902" s="141" t="s">
        <v>3282</v>
      </c>
      <c r="Q9902" s="141" t="s">
        <v>288</v>
      </c>
      <c r="R9902" s="141" t="s">
        <v>3754</v>
      </c>
      <c r="S9902" s="148" t="s">
        <v>3280</v>
      </c>
      <c r="T9902" s="147">
        <v>0</v>
      </c>
      <c r="U9902" s="147">
        <v>6916606.0899999999</v>
      </c>
      <c r="V9902" s="147">
        <v>6916606.0899999999</v>
      </c>
      <c r="W9902" s="147">
        <v>6916606.0899999999</v>
      </c>
    </row>
    <row r="9903" spans="1:23">
      <c r="A9903" s="141" t="s">
        <v>3465</v>
      </c>
      <c r="B9903" s="141" t="s">
        <v>284</v>
      </c>
      <c r="C9903" s="141" t="s">
        <v>3457</v>
      </c>
      <c r="D9903" s="141" t="s">
        <v>3452</v>
      </c>
      <c r="E9903" s="141" t="s">
        <v>3510</v>
      </c>
      <c r="F9903" s="141" t="s">
        <v>3531</v>
      </c>
      <c r="G9903" s="141" t="s">
        <v>53</v>
      </c>
      <c r="H9903" s="141" t="s">
        <v>3528</v>
      </c>
      <c r="I9903" s="141" t="s">
        <v>3492</v>
      </c>
      <c r="J9903" s="141" t="s">
        <v>95</v>
      </c>
      <c r="K9903" s="141" t="s">
        <v>98</v>
      </c>
      <c r="L9903" s="141" t="s">
        <v>3497</v>
      </c>
      <c r="M9903" s="141" t="s">
        <v>256</v>
      </c>
      <c r="N9903" s="141" t="s">
        <v>303</v>
      </c>
      <c r="O9903" s="141" t="s">
        <v>287</v>
      </c>
      <c r="P9903" s="141" t="s">
        <v>3282</v>
      </c>
      <c r="Q9903" s="141" t="s">
        <v>288</v>
      </c>
      <c r="R9903" s="141" t="s">
        <v>3749</v>
      </c>
      <c r="S9903" s="148" t="s">
        <v>3280</v>
      </c>
      <c r="T9903" s="147">
        <v>0</v>
      </c>
      <c r="U9903" s="147">
        <v>1530610</v>
      </c>
      <c r="V9903" s="147">
        <v>1530610</v>
      </c>
      <c r="W9903" s="147">
        <v>1530610</v>
      </c>
    </row>
    <row r="9904" spans="1:23">
      <c r="A9904" s="141" t="s">
        <v>3465</v>
      </c>
      <c r="B9904" s="141" t="s">
        <v>284</v>
      </c>
      <c r="C9904" s="141" t="s">
        <v>3457</v>
      </c>
      <c r="D9904" s="141" t="s">
        <v>3452</v>
      </c>
      <c r="E9904" s="141" t="s">
        <v>3510</v>
      </c>
      <c r="F9904" s="141" t="s">
        <v>3531</v>
      </c>
      <c r="G9904" s="141" t="s">
        <v>53</v>
      </c>
      <c r="H9904" s="141" t="s">
        <v>3528</v>
      </c>
      <c r="I9904" s="141" t="s">
        <v>3492</v>
      </c>
      <c r="J9904" s="141" t="s">
        <v>95</v>
      </c>
      <c r="K9904" s="141" t="s">
        <v>98</v>
      </c>
      <c r="L9904" s="141" t="s">
        <v>3497</v>
      </c>
      <c r="M9904" s="141" t="s">
        <v>256</v>
      </c>
      <c r="N9904" s="141" t="s">
        <v>303</v>
      </c>
      <c r="O9904" s="141" t="s">
        <v>287</v>
      </c>
      <c r="P9904" s="141" t="s">
        <v>3282</v>
      </c>
      <c r="Q9904" s="141" t="s">
        <v>288</v>
      </c>
      <c r="R9904" s="141" t="s">
        <v>3553</v>
      </c>
      <c r="S9904" s="148" t="s">
        <v>3280</v>
      </c>
      <c r="T9904" s="147">
        <v>0</v>
      </c>
      <c r="U9904" s="147">
        <v>12092797.35</v>
      </c>
      <c r="V9904" s="147">
        <v>12092797.35</v>
      </c>
      <c r="W9904" s="147">
        <v>12092797.35</v>
      </c>
    </row>
    <row r="9905" spans="1:23">
      <c r="A9905" s="141" t="s">
        <v>3465</v>
      </c>
      <c r="B9905" s="141" t="s">
        <v>284</v>
      </c>
      <c r="C9905" s="141" t="s">
        <v>3457</v>
      </c>
      <c r="D9905" s="141" t="s">
        <v>3452</v>
      </c>
      <c r="E9905" s="141" t="s">
        <v>3510</v>
      </c>
      <c r="F9905" s="141" t="s">
        <v>3531</v>
      </c>
      <c r="G9905" s="141" t="s">
        <v>53</v>
      </c>
      <c r="H9905" s="141" t="s">
        <v>3528</v>
      </c>
      <c r="I9905" s="141" t="s">
        <v>3492</v>
      </c>
      <c r="J9905" s="141" t="s">
        <v>95</v>
      </c>
      <c r="K9905" s="141" t="s">
        <v>98</v>
      </c>
      <c r="L9905" s="141" t="s">
        <v>3497</v>
      </c>
      <c r="M9905" s="141" t="s">
        <v>256</v>
      </c>
      <c r="N9905" s="141" t="s">
        <v>303</v>
      </c>
      <c r="O9905" s="141" t="s">
        <v>287</v>
      </c>
      <c r="P9905" s="141" t="s">
        <v>3282</v>
      </c>
      <c r="Q9905" s="141" t="s">
        <v>288</v>
      </c>
      <c r="R9905" s="141" t="s">
        <v>3747</v>
      </c>
      <c r="S9905" s="148" t="s">
        <v>3280</v>
      </c>
      <c r="T9905" s="147">
        <v>0</v>
      </c>
      <c r="U9905" s="147">
        <v>7151450.5300000003</v>
      </c>
      <c r="V9905" s="147">
        <v>7151450.5300000003</v>
      </c>
      <c r="W9905" s="147">
        <v>7151450.5300000003</v>
      </c>
    </row>
    <row r="9906" spans="1:23">
      <c r="A9906" s="141" t="s">
        <v>3465</v>
      </c>
      <c r="B9906" s="141" t="s">
        <v>284</v>
      </c>
      <c r="C9906" s="141" t="s">
        <v>3457</v>
      </c>
      <c r="D9906" s="141" t="s">
        <v>3452</v>
      </c>
      <c r="E9906" s="141" t="s">
        <v>3510</v>
      </c>
      <c r="F9906" s="141" t="s">
        <v>3531</v>
      </c>
      <c r="G9906" s="141" t="s">
        <v>53</v>
      </c>
      <c r="H9906" s="141" t="s">
        <v>3528</v>
      </c>
      <c r="I9906" s="141" t="s">
        <v>3492</v>
      </c>
      <c r="J9906" s="141" t="s">
        <v>95</v>
      </c>
      <c r="K9906" s="141" t="s">
        <v>98</v>
      </c>
      <c r="L9906" s="141" t="s">
        <v>3497</v>
      </c>
      <c r="M9906" s="141" t="s">
        <v>256</v>
      </c>
      <c r="N9906" s="141" t="s">
        <v>303</v>
      </c>
      <c r="O9906" s="141" t="s">
        <v>287</v>
      </c>
      <c r="P9906" s="141" t="s">
        <v>3282</v>
      </c>
      <c r="Q9906" s="141" t="s">
        <v>288</v>
      </c>
      <c r="R9906" s="141" t="s">
        <v>3744</v>
      </c>
      <c r="S9906" s="148" t="s">
        <v>3280</v>
      </c>
      <c r="T9906" s="147">
        <v>0</v>
      </c>
      <c r="U9906" s="147">
        <v>5000000</v>
      </c>
      <c r="V9906" s="147">
        <v>5000000</v>
      </c>
      <c r="W9906" s="147">
        <v>5000000</v>
      </c>
    </row>
    <row r="9907" spans="1:23">
      <c r="A9907" s="141" t="s">
        <v>3465</v>
      </c>
      <c r="B9907" s="141" t="s">
        <v>284</v>
      </c>
      <c r="C9907" s="141" t="s">
        <v>3457</v>
      </c>
      <c r="D9907" s="141" t="s">
        <v>3452</v>
      </c>
      <c r="E9907" s="141" t="s">
        <v>3510</v>
      </c>
      <c r="F9907" s="141" t="s">
        <v>3531</v>
      </c>
      <c r="G9907" s="141" t="s">
        <v>53</v>
      </c>
      <c r="H9907" s="141" t="s">
        <v>3528</v>
      </c>
      <c r="I9907" s="141" t="s">
        <v>3492</v>
      </c>
      <c r="J9907" s="141" t="s">
        <v>95</v>
      </c>
      <c r="K9907" s="141" t="s">
        <v>98</v>
      </c>
      <c r="L9907" s="141" t="s">
        <v>3497</v>
      </c>
      <c r="M9907" s="141" t="s">
        <v>256</v>
      </c>
      <c r="N9907" s="141" t="s">
        <v>303</v>
      </c>
      <c r="O9907" s="141" t="s">
        <v>287</v>
      </c>
      <c r="P9907" s="141" t="s">
        <v>3282</v>
      </c>
      <c r="Q9907" s="141" t="s">
        <v>288</v>
      </c>
      <c r="R9907" s="141" t="s">
        <v>3743</v>
      </c>
      <c r="S9907" s="148" t="s">
        <v>3280</v>
      </c>
      <c r="T9907" s="147">
        <v>0</v>
      </c>
      <c r="U9907" s="147">
        <v>4496819.25</v>
      </c>
      <c r="V9907" s="147">
        <v>4496819.25</v>
      </c>
      <c r="W9907" s="147">
        <v>4496819.25</v>
      </c>
    </row>
    <row r="9908" spans="1:23">
      <c r="A9908" s="141" t="s">
        <v>3465</v>
      </c>
      <c r="B9908" s="141" t="s">
        <v>284</v>
      </c>
      <c r="C9908" s="141" t="s">
        <v>3457</v>
      </c>
      <c r="D9908" s="141" t="s">
        <v>3452</v>
      </c>
      <c r="E9908" s="141" t="s">
        <v>3510</v>
      </c>
      <c r="F9908" s="141" t="s">
        <v>3531</v>
      </c>
      <c r="G9908" s="141" t="s">
        <v>53</v>
      </c>
      <c r="H9908" s="141" t="s">
        <v>3528</v>
      </c>
      <c r="I9908" s="141" t="s">
        <v>3492</v>
      </c>
      <c r="J9908" s="141" t="s">
        <v>95</v>
      </c>
      <c r="K9908" s="141" t="s">
        <v>98</v>
      </c>
      <c r="L9908" s="141" t="s">
        <v>3497</v>
      </c>
      <c r="M9908" s="141" t="s">
        <v>256</v>
      </c>
      <c r="N9908" s="141" t="s">
        <v>303</v>
      </c>
      <c r="O9908" s="141" t="s">
        <v>287</v>
      </c>
      <c r="P9908" s="141" t="s">
        <v>3282</v>
      </c>
      <c r="Q9908" s="141" t="s">
        <v>288</v>
      </c>
      <c r="R9908" s="141" t="s">
        <v>3742</v>
      </c>
      <c r="S9908" s="148" t="s">
        <v>3280</v>
      </c>
      <c r="T9908" s="147">
        <v>0</v>
      </c>
      <c r="U9908" s="147">
        <v>3424360</v>
      </c>
      <c r="V9908" s="147">
        <v>3424360</v>
      </c>
      <c r="W9908" s="147">
        <v>3424360</v>
      </c>
    </row>
    <row r="9909" spans="1:23">
      <c r="A9909" s="141" t="s">
        <v>3465</v>
      </c>
      <c r="B9909" s="141" t="s">
        <v>284</v>
      </c>
      <c r="C9909" s="141" t="s">
        <v>3457</v>
      </c>
      <c r="D9909" s="141" t="s">
        <v>3452</v>
      </c>
      <c r="E9909" s="141" t="s">
        <v>3510</v>
      </c>
      <c r="F9909" s="141" t="s">
        <v>3531</v>
      </c>
      <c r="G9909" s="141" t="s">
        <v>53</v>
      </c>
      <c r="H9909" s="141" t="s">
        <v>3528</v>
      </c>
      <c r="I9909" s="141" t="s">
        <v>3492</v>
      </c>
      <c r="J9909" s="141" t="s">
        <v>95</v>
      </c>
      <c r="K9909" s="141" t="s">
        <v>98</v>
      </c>
      <c r="L9909" s="141" t="s">
        <v>3497</v>
      </c>
      <c r="M9909" s="141" t="s">
        <v>256</v>
      </c>
      <c r="N9909" s="141" t="s">
        <v>303</v>
      </c>
      <c r="O9909" s="141" t="s">
        <v>287</v>
      </c>
      <c r="P9909" s="141" t="s">
        <v>3282</v>
      </c>
      <c r="Q9909" s="141" t="s">
        <v>288</v>
      </c>
      <c r="R9909" s="141" t="s">
        <v>3737</v>
      </c>
      <c r="S9909" s="148" t="s">
        <v>3280</v>
      </c>
      <c r="T9909" s="147">
        <v>0</v>
      </c>
      <c r="U9909" s="147">
        <v>5543086.79</v>
      </c>
      <c r="V9909" s="147">
        <v>5543086.79</v>
      </c>
      <c r="W9909" s="147">
        <v>5543086.79</v>
      </c>
    </row>
    <row r="9910" spans="1:23">
      <c r="A9910" s="141" t="s">
        <v>3465</v>
      </c>
      <c r="B9910" s="141" t="s">
        <v>284</v>
      </c>
      <c r="C9910" s="141" t="s">
        <v>3457</v>
      </c>
      <c r="D9910" s="141" t="s">
        <v>3452</v>
      </c>
      <c r="E9910" s="141" t="s">
        <v>3510</v>
      </c>
      <c r="F9910" s="141" t="s">
        <v>3531</v>
      </c>
      <c r="G9910" s="141" t="s">
        <v>53</v>
      </c>
      <c r="H9910" s="141" t="s">
        <v>3528</v>
      </c>
      <c r="I9910" s="141" t="s">
        <v>3492</v>
      </c>
      <c r="J9910" s="141" t="s">
        <v>95</v>
      </c>
      <c r="K9910" s="141" t="s">
        <v>98</v>
      </c>
      <c r="L9910" s="141" t="s">
        <v>3497</v>
      </c>
      <c r="M9910" s="141" t="s">
        <v>256</v>
      </c>
      <c r="N9910" s="141" t="s">
        <v>303</v>
      </c>
      <c r="O9910" s="141" t="s">
        <v>287</v>
      </c>
      <c r="P9910" s="141" t="s">
        <v>3282</v>
      </c>
      <c r="Q9910" s="141" t="s">
        <v>288</v>
      </c>
      <c r="R9910" s="141" t="s">
        <v>3720</v>
      </c>
      <c r="S9910" s="148" t="s">
        <v>3280</v>
      </c>
      <c r="T9910" s="147">
        <v>0</v>
      </c>
      <c r="U9910" s="147">
        <v>20000000</v>
      </c>
      <c r="V9910" s="147">
        <v>20000000</v>
      </c>
      <c r="W9910" s="147">
        <v>20000000</v>
      </c>
    </row>
    <row r="9911" spans="1:23">
      <c r="A9911" s="141" t="s">
        <v>3465</v>
      </c>
      <c r="B9911" s="141" t="s">
        <v>284</v>
      </c>
      <c r="C9911" s="141" t="s">
        <v>3457</v>
      </c>
      <c r="D9911" s="141" t="s">
        <v>3452</v>
      </c>
      <c r="E9911" s="141" t="s">
        <v>3510</v>
      </c>
      <c r="F9911" s="141" t="s">
        <v>3531</v>
      </c>
      <c r="G9911" s="141" t="s">
        <v>53</v>
      </c>
      <c r="H9911" s="141" t="s">
        <v>3528</v>
      </c>
      <c r="I9911" s="141" t="s">
        <v>3492</v>
      </c>
      <c r="J9911" s="141" t="s">
        <v>95</v>
      </c>
      <c r="K9911" s="141" t="s">
        <v>98</v>
      </c>
      <c r="L9911" s="141" t="s">
        <v>3497</v>
      </c>
      <c r="M9911" s="141" t="s">
        <v>256</v>
      </c>
      <c r="N9911" s="141" t="s">
        <v>303</v>
      </c>
      <c r="O9911" s="141" t="s">
        <v>287</v>
      </c>
      <c r="P9911" s="141" t="s">
        <v>3282</v>
      </c>
      <c r="Q9911" s="141" t="s">
        <v>288</v>
      </c>
      <c r="R9911" s="141" t="s">
        <v>3710</v>
      </c>
      <c r="S9911" s="148" t="s">
        <v>3280</v>
      </c>
      <c r="T9911" s="147">
        <v>0</v>
      </c>
      <c r="U9911" s="147">
        <v>7221126.5</v>
      </c>
      <c r="V9911" s="147">
        <v>7221126.4699999997</v>
      </c>
      <c r="W9911" s="147">
        <v>7221126.4699999997</v>
      </c>
    </row>
    <row r="9912" spans="1:23">
      <c r="A9912" s="141" t="s">
        <v>3465</v>
      </c>
      <c r="B9912" s="141" t="s">
        <v>284</v>
      </c>
      <c r="C9912" s="141" t="s">
        <v>3457</v>
      </c>
      <c r="D9912" s="141" t="s">
        <v>3452</v>
      </c>
      <c r="E9912" s="141" t="s">
        <v>3510</v>
      </c>
      <c r="F9912" s="141" t="s">
        <v>3531</v>
      </c>
      <c r="G9912" s="141" t="s">
        <v>53</v>
      </c>
      <c r="H9912" s="141" t="s">
        <v>3528</v>
      </c>
      <c r="I9912" s="141" t="s">
        <v>3492</v>
      </c>
      <c r="J9912" s="141" t="s">
        <v>95</v>
      </c>
      <c r="K9912" s="141" t="s">
        <v>98</v>
      </c>
      <c r="L9912" s="141" t="s">
        <v>3497</v>
      </c>
      <c r="M9912" s="141" t="s">
        <v>256</v>
      </c>
      <c r="N9912" s="141" t="s">
        <v>303</v>
      </c>
      <c r="O9912" s="141" t="s">
        <v>287</v>
      </c>
      <c r="P9912" s="141" t="s">
        <v>3282</v>
      </c>
      <c r="Q9912" s="141" t="s">
        <v>288</v>
      </c>
      <c r="R9912" s="141" t="s">
        <v>3708</v>
      </c>
      <c r="S9912" s="148" t="s">
        <v>3280</v>
      </c>
      <c r="T9912" s="147">
        <v>0</v>
      </c>
      <c r="U9912" s="147">
        <v>3480693.51</v>
      </c>
      <c r="V9912" s="147">
        <v>3480693.51</v>
      </c>
      <c r="W9912" s="147">
        <v>3480693.51</v>
      </c>
    </row>
    <row r="9913" spans="1:23">
      <c r="A9913" s="141" t="s">
        <v>3465</v>
      </c>
      <c r="B9913" s="141" t="s">
        <v>284</v>
      </c>
      <c r="C9913" s="141" t="s">
        <v>3457</v>
      </c>
      <c r="D9913" s="141" t="s">
        <v>3452</v>
      </c>
      <c r="E9913" s="141" t="s">
        <v>3510</v>
      </c>
      <c r="F9913" s="141" t="s">
        <v>3531</v>
      </c>
      <c r="G9913" s="141" t="s">
        <v>53</v>
      </c>
      <c r="H9913" s="141" t="s">
        <v>3528</v>
      </c>
      <c r="I9913" s="141" t="s">
        <v>3492</v>
      </c>
      <c r="J9913" s="141" t="s">
        <v>95</v>
      </c>
      <c r="K9913" s="141" t="s">
        <v>98</v>
      </c>
      <c r="L9913" s="141" t="s">
        <v>3497</v>
      </c>
      <c r="M9913" s="141" t="s">
        <v>256</v>
      </c>
      <c r="N9913" s="141" t="s">
        <v>303</v>
      </c>
      <c r="O9913" s="141" t="s">
        <v>287</v>
      </c>
      <c r="P9913" s="141" t="s">
        <v>3282</v>
      </c>
      <c r="Q9913" s="141" t="s">
        <v>288</v>
      </c>
      <c r="R9913" s="141" t="s">
        <v>3705</v>
      </c>
      <c r="S9913" s="148" t="s">
        <v>3280</v>
      </c>
      <c r="T9913" s="147">
        <v>0</v>
      </c>
      <c r="U9913" s="147">
        <v>2075436.47</v>
      </c>
      <c r="V9913" s="147">
        <v>2075436.47</v>
      </c>
      <c r="W9913" s="147">
        <v>2075436.47</v>
      </c>
    </row>
    <row r="9914" spans="1:23">
      <c r="A9914" s="141" t="s">
        <v>3465</v>
      </c>
      <c r="B9914" s="141" t="s">
        <v>284</v>
      </c>
      <c r="C9914" s="141" t="s">
        <v>3457</v>
      </c>
      <c r="D9914" s="141" t="s">
        <v>3452</v>
      </c>
      <c r="E9914" s="141" t="s">
        <v>3510</v>
      </c>
      <c r="F9914" s="141" t="s">
        <v>3531</v>
      </c>
      <c r="G9914" s="141" t="s">
        <v>53</v>
      </c>
      <c r="H9914" s="141" t="s">
        <v>3528</v>
      </c>
      <c r="I9914" s="141" t="s">
        <v>3492</v>
      </c>
      <c r="J9914" s="141" t="s">
        <v>95</v>
      </c>
      <c r="K9914" s="141" t="s">
        <v>98</v>
      </c>
      <c r="L9914" s="141" t="s">
        <v>3497</v>
      </c>
      <c r="M9914" s="141" t="s">
        <v>256</v>
      </c>
      <c r="N9914" s="141" t="s">
        <v>303</v>
      </c>
      <c r="O9914" s="141" t="s">
        <v>287</v>
      </c>
      <c r="P9914" s="141" t="s">
        <v>3282</v>
      </c>
      <c r="Q9914" s="141" t="s">
        <v>288</v>
      </c>
      <c r="R9914" s="141" t="s">
        <v>3704</v>
      </c>
      <c r="S9914" s="148" t="s">
        <v>3280</v>
      </c>
      <c r="T9914" s="147">
        <v>0</v>
      </c>
      <c r="U9914" s="147">
        <v>2264804.2999999998</v>
      </c>
      <c r="V9914" s="147">
        <v>2264804.2999999998</v>
      </c>
      <c r="W9914" s="147">
        <v>2264804.2999999998</v>
      </c>
    </row>
    <row r="9915" spans="1:23">
      <c r="A9915" s="141" t="s">
        <v>3465</v>
      </c>
      <c r="B9915" s="141" t="s">
        <v>284</v>
      </c>
      <c r="C9915" s="141" t="s">
        <v>3457</v>
      </c>
      <c r="D9915" s="141" t="s">
        <v>3452</v>
      </c>
      <c r="E9915" s="141" t="s">
        <v>3510</v>
      </c>
      <c r="F9915" s="141" t="s">
        <v>3531</v>
      </c>
      <c r="G9915" s="141" t="s">
        <v>53</v>
      </c>
      <c r="H9915" s="141" t="s">
        <v>3528</v>
      </c>
      <c r="I9915" s="141" t="s">
        <v>3492</v>
      </c>
      <c r="J9915" s="141" t="s">
        <v>95</v>
      </c>
      <c r="K9915" s="141" t="s">
        <v>98</v>
      </c>
      <c r="L9915" s="141" t="s">
        <v>3497</v>
      </c>
      <c r="M9915" s="141" t="s">
        <v>256</v>
      </c>
      <c r="N9915" s="141" t="s">
        <v>303</v>
      </c>
      <c r="O9915" s="141" t="s">
        <v>287</v>
      </c>
      <c r="P9915" s="141" t="s">
        <v>3282</v>
      </c>
      <c r="Q9915" s="141" t="s">
        <v>288</v>
      </c>
      <c r="R9915" s="141" t="s">
        <v>3699</v>
      </c>
      <c r="S9915" s="148" t="s">
        <v>3280</v>
      </c>
      <c r="T9915" s="147">
        <v>0</v>
      </c>
      <c r="U9915" s="147">
        <v>3928560.49</v>
      </c>
      <c r="V9915" s="147">
        <v>3928560.49</v>
      </c>
      <c r="W9915" s="147">
        <v>3928560.49</v>
      </c>
    </row>
    <row r="9916" spans="1:23">
      <c r="A9916" s="141" t="s">
        <v>3465</v>
      </c>
      <c r="B9916" s="141" t="s">
        <v>284</v>
      </c>
      <c r="C9916" s="141" t="s">
        <v>3457</v>
      </c>
      <c r="D9916" s="141" t="s">
        <v>3452</v>
      </c>
      <c r="E9916" s="141" t="s">
        <v>3510</v>
      </c>
      <c r="F9916" s="141" t="s">
        <v>3531</v>
      </c>
      <c r="G9916" s="141" t="s">
        <v>53</v>
      </c>
      <c r="H9916" s="141" t="s">
        <v>3528</v>
      </c>
      <c r="I9916" s="141" t="s">
        <v>3492</v>
      </c>
      <c r="J9916" s="141" t="s">
        <v>95</v>
      </c>
      <c r="K9916" s="141" t="s">
        <v>98</v>
      </c>
      <c r="L9916" s="141" t="s">
        <v>3497</v>
      </c>
      <c r="M9916" s="141" t="s">
        <v>256</v>
      </c>
      <c r="N9916" s="141" t="s">
        <v>303</v>
      </c>
      <c r="O9916" s="141" t="s">
        <v>287</v>
      </c>
      <c r="P9916" s="141" t="s">
        <v>3282</v>
      </c>
      <c r="Q9916" s="141" t="s">
        <v>288</v>
      </c>
      <c r="R9916" s="141" t="s">
        <v>3697</v>
      </c>
      <c r="S9916" s="148" t="s">
        <v>3280</v>
      </c>
      <c r="T9916" s="147">
        <v>0</v>
      </c>
      <c r="U9916" s="147">
        <v>3532469.25</v>
      </c>
      <c r="V9916" s="147">
        <v>3532469.25</v>
      </c>
      <c r="W9916" s="147">
        <v>3532469.25</v>
      </c>
    </row>
    <row r="9917" spans="1:23">
      <c r="A9917" s="141" t="s">
        <v>3465</v>
      </c>
      <c r="B9917" s="141" t="s">
        <v>284</v>
      </c>
      <c r="C9917" s="141" t="s">
        <v>3457</v>
      </c>
      <c r="D9917" s="141" t="s">
        <v>3452</v>
      </c>
      <c r="E9917" s="141" t="s">
        <v>3510</v>
      </c>
      <c r="F9917" s="141" t="s">
        <v>3531</v>
      </c>
      <c r="G9917" s="141" t="s">
        <v>53</v>
      </c>
      <c r="H9917" s="141" t="s">
        <v>3528</v>
      </c>
      <c r="I9917" s="141" t="s">
        <v>3492</v>
      </c>
      <c r="J9917" s="141" t="s">
        <v>95</v>
      </c>
      <c r="K9917" s="141" t="s">
        <v>98</v>
      </c>
      <c r="L9917" s="141" t="s">
        <v>3497</v>
      </c>
      <c r="M9917" s="141" t="s">
        <v>256</v>
      </c>
      <c r="N9917" s="141" t="s">
        <v>303</v>
      </c>
      <c r="O9917" s="141" t="s">
        <v>287</v>
      </c>
      <c r="P9917" s="141" t="s">
        <v>3282</v>
      </c>
      <c r="Q9917" s="141" t="s">
        <v>288</v>
      </c>
      <c r="R9917" s="141" t="s">
        <v>3693</v>
      </c>
      <c r="S9917" s="148" t="s">
        <v>3280</v>
      </c>
      <c r="T9917" s="147">
        <v>0</v>
      </c>
      <c r="U9917" s="147">
        <v>5367034.33</v>
      </c>
      <c r="V9917" s="147">
        <v>5367034.33</v>
      </c>
      <c r="W9917" s="147">
        <v>5367034.33</v>
      </c>
    </row>
    <row r="9918" spans="1:23">
      <c r="A9918" s="141" t="s">
        <v>3465</v>
      </c>
      <c r="B9918" s="141" t="s">
        <v>284</v>
      </c>
      <c r="C9918" s="141" t="s">
        <v>3457</v>
      </c>
      <c r="D9918" s="141" t="s">
        <v>3452</v>
      </c>
      <c r="E9918" s="141" t="s">
        <v>3510</v>
      </c>
      <c r="F9918" s="141" t="s">
        <v>3531</v>
      </c>
      <c r="G9918" s="141" t="s">
        <v>53</v>
      </c>
      <c r="H9918" s="141" t="s">
        <v>3528</v>
      </c>
      <c r="I9918" s="141" t="s">
        <v>3492</v>
      </c>
      <c r="J9918" s="141" t="s">
        <v>95</v>
      </c>
      <c r="K9918" s="141" t="s">
        <v>98</v>
      </c>
      <c r="L9918" s="141" t="s">
        <v>3497</v>
      </c>
      <c r="M9918" s="141" t="s">
        <v>256</v>
      </c>
      <c r="N9918" s="141" t="s">
        <v>303</v>
      </c>
      <c r="O9918" s="141" t="s">
        <v>287</v>
      </c>
      <c r="P9918" s="141" t="s">
        <v>3282</v>
      </c>
      <c r="Q9918" s="141" t="s">
        <v>288</v>
      </c>
      <c r="R9918" s="141" t="s">
        <v>3682</v>
      </c>
      <c r="S9918" s="148" t="s">
        <v>3280</v>
      </c>
      <c r="T9918" s="147">
        <v>0</v>
      </c>
      <c r="U9918" s="147">
        <v>2022711.05</v>
      </c>
      <c r="V9918" s="147">
        <v>2022711.05</v>
      </c>
      <c r="W9918" s="147">
        <v>2022711.05</v>
      </c>
    </row>
    <row r="9919" spans="1:23">
      <c r="A9919" s="141" t="s">
        <v>3465</v>
      </c>
      <c r="B9919" s="141" t="s">
        <v>284</v>
      </c>
      <c r="C9919" s="141" t="s">
        <v>3457</v>
      </c>
      <c r="D9919" s="141" t="s">
        <v>3452</v>
      </c>
      <c r="E9919" s="141" t="s">
        <v>3510</v>
      </c>
      <c r="F9919" s="141" t="s">
        <v>3531</v>
      </c>
      <c r="G9919" s="141" t="s">
        <v>53</v>
      </c>
      <c r="H9919" s="141" t="s">
        <v>3528</v>
      </c>
      <c r="I9919" s="141" t="s">
        <v>3492</v>
      </c>
      <c r="J9919" s="141" t="s">
        <v>95</v>
      </c>
      <c r="K9919" s="141" t="s">
        <v>98</v>
      </c>
      <c r="L9919" s="141" t="s">
        <v>3497</v>
      </c>
      <c r="M9919" s="141" t="s">
        <v>256</v>
      </c>
      <c r="N9919" s="141" t="s">
        <v>303</v>
      </c>
      <c r="O9919" s="141" t="s">
        <v>287</v>
      </c>
      <c r="P9919" s="141" t="s">
        <v>3282</v>
      </c>
      <c r="Q9919" s="141" t="s">
        <v>288</v>
      </c>
      <c r="R9919" s="141" t="s">
        <v>3679</v>
      </c>
      <c r="S9919" s="148" t="s">
        <v>3280</v>
      </c>
      <c r="T9919" s="147">
        <v>0</v>
      </c>
      <c r="U9919" s="147">
        <v>2312344.9</v>
      </c>
      <c r="V9919" s="147">
        <v>2312344.9</v>
      </c>
      <c r="W9919" s="147">
        <v>2312344.9</v>
      </c>
    </row>
    <row r="9920" spans="1:23">
      <c r="A9920" s="141" t="s">
        <v>3465</v>
      </c>
      <c r="B9920" s="141" t="s">
        <v>284</v>
      </c>
      <c r="C9920" s="141" t="s">
        <v>3457</v>
      </c>
      <c r="D9920" s="141" t="s">
        <v>3452</v>
      </c>
      <c r="E9920" s="141" t="s">
        <v>3510</v>
      </c>
      <c r="F9920" s="141" t="s">
        <v>3531</v>
      </c>
      <c r="G9920" s="141" t="s">
        <v>53</v>
      </c>
      <c r="H9920" s="141" t="s">
        <v>3528</v>
      </c>
      <c r="I9920" s="141" t="s">
        <v>3492</v>
      </c>
      <c r="J9920" s="141" t="s">
        <v>95</v>
      </c>
      <c r="K9920" s="141" t="s">
        <v>98</v>
      </c>
      <c r="L9920" s="141" t="s">
        <v>3497</v>
      </c>
      <c r="M9920" s="141" t="s">
        <v>256</v>
      </c>
      <c r="N9920" s="141" t="s">
        <v>303</v>
      </c>
      <c r="O9920" s="141" t="s">
        <v>287</v>
      </c>
      <c r="P9920" s="141" t="s">
        <v>3282</v>
      </c>
      <c r="Q9920" s="141" t="s">
        <v>288</v>
      </c>
      <c r="R9920" s="141" t="s">
        <v>3675</v>
      </c>
      <c r="S9920" s="148" t="s">
        <v>3280</v>
      </c>
      <c r="T9920" s="147">
        <v>0</v>
      </c>
      <c r="U9920" s="147">
        <v>4870146.54</v>
      </c>
      <c r="V9920" s="147">
        <v>4870146.54</v>
      </c>
      <c r="W9920" s="147">
        <v>4870146.54</v>
      </c>
    </row>
    <row r="9921" spans="1:23">
      <c r="A9921" s="141" t="s">
        <v>3465</v>
      </c>
      <c r="B9921" s="141" t="s">
        <v>284</v>
      </c>
      <c r="C9921" s="141" t="s">
        <v>3457</v>
      </c>
      <c r="D9921" s="141" t="s">
        <v>3452</v>
      </c>
      <c r="E9921" s="141" t="s">
        <v>3510</v>
      </c>
      <c r="F9921" s="141" t="s">
        <v>3531</v>
      </c>
      <c r="G9921" s="141" t="s">
        <v>53</v>
      </c>
      <c r="H9921" s="141" t="s">
        <v>3528</v>
      </c>
      <c r="I9921" s="141" t="s">
        <v>3492</v>
      </c>
      <c r="J9921" s="141" t="s">
        <v>95</v>
      </c>
      <c r="K9921" s="141" t="s">
        <v>98</v>
      </c>
      <c r="L9921" s="141" t="s">
        <v>3497</v>
      </c>
      <c r="M9921" s="141" t="s">
        <v>256</v>
      </c>
      <c r="N9921" s="141" t="s">
        <v>303</v>
      </c>
      <c r="O9921" s="141" t="s">
        <v>287</v>
      </c>
      <c r="P9921" s="141" t="s">
        <v>3282</v>
      </c>
      <c r="Q9921" s="141" t="s">
        <v>288</v>
      </c>
      <c r="R9921" s="141" t="s">
        <v>3668</v>
      </c>
      <c r="S9921" s="148" t="s">
        <v>3280</v>
      </c>
      <c r="T9921" s="147">
        <v>0</v>
      </c>
      <c r="U9921" s="147">
        <v>5031671.9400000004</v>
      </c>
      <c r="V9921" s="147">
        <v>5031671.9400000004</v>
      </c>
      <c r="W9921" s="147">
        <v>5031671.9400000004</v>
      </c>
    </row>
    <row r="9922" spans="1:23">
      <c r="A9922" s="141" t="s">
        <v>3465</v>
      </c>
      <c r="B9922" s="141" t="s">
        <v>284</v>
      </c>
      <c r="C9922" s="141" t="s">
        <v>3457</v>
      </c>
      <c r="D9922" s="141" t="s">
        <v>3452</v>
      </c>
      <c r="E9922" s="141" t="s">
        <v>3510</v>
      </c>
      <c r="F9922" s="141" t="s">
        <v>3531</v>
      </c>
      <c r="G9922" s="141" t="s">
        <v>53</v>
      </c>
      <c r="H9922" s="141" t="s">
        <v>3528</v>
      </c>
      <c r="I9922" s="141" t="s">
        <v>3492</v>
      </c>
      <c r="J9922" s="141" t="s">
        <v>95</v>
      </c>
      <c r="K9922" s="141" t="s">
        <v>98</v>
      </c>
      <c r="L9922" s="141" t="s">
        <v>3497</v>
      </c>
      <c r="M9922" s="141" t="s">
        <v>256</v>
      </c>
      <c r="N9922" s="141" t="s">
        <v>303</v>
      </c>
      <c r="O9922" s="141" t="s">
        <v>287</v>
      </c>
      <c r="P9922" s="141" t="s">
        <v>3282</v>
      </c>
      <c r="Q9922" s="141" t="s">
        <v>288</v>
      </c>
      <c r="R9922" s="141" t="s">
        <v>3666</v>
      </c>
      <c r="S9922" s="148" t="s">
        <v>3280</v>
      </c>
      <c r="T9922" s="147">
        <v>0</v>
      </c>
      <c r="U9922" s="147">
        <v>1264138</v>
      </c>
      <c r="V9922" s="147">
        <v>1264138</v>
      </c>
      <c r="W9922" s="147">
        <v>1264138</v>
      </c>
    </row>
    <row r="9923" spans="1:23">
      <c r="A9923" s="141" t="s">
        <v>3465</v>
      </c>
      <c r="B9923" s="141" t="s">
        <v>284</v>
      </c>
      <c r="C9923" s="141" t="s">
        <v>3457</v>
      </c>
      <c r="D9923" s="141" t="s">
        <v>3452</v>
      </c>
      <c r="E9923" s="141" t="s">
        <v>3510</v>
      </c>
      <c r="F9923" s="141" t="s">
        <v>3531</v>
      </c>
      <c r="G9923" s="141" t="s">
        <v>53</v>
      </c>
      <c r="H9923" s="141" t="s">
        <v>3528</v>
      </c>
      <c r="I9923" s="141" t="s">
        <v>3492</v>
      </c>
      <c r="J9923" s="141" t="s">
        <v>95</v>
      </c>
      <c r="K9923" s="141" t="s">
        <v>98</v>
      </c>
      <c r="L9923" s="141" t="s">
        <v>3497</v>
      </c>
      <c r="M9923" s="141" t="s">
        <v>256</v>
      </c>
      <c r="N9923" s="141" t="s">
        <v>303</v>
      </c>
      <c r="O9923" s="141" t="s">
        <v>287</v>
      </c>
      <c r="P9923" s="141" t="s">
        <v>3282</v>
      </c>
      <c r="Q9923" s="141" t="s">
        <v>288</v>
      </c>
      <c r="R9923" s="141" t="s">
        <v>3664</v>
      </c>
      <c r="S9923" s="148" t="s">
        <v>3280</v>
      </c>
      <c r="T9923" s="147">
        <v>0</v>
      </c>
      <c r="U9923" s="147">
        <v>6870538.8399999999</v>
      </c>
      <c r="V9923" s="147">
        <v>6870538.8399999999</v>
      </c>
      <c r="W9923" s="147">
        <v>6870538.8399999999</v>
      </c>
    </row>
    <row r="9924" spans="1:23">
      <c r="A9924" s="141" t="s">
        <v>3465</v>
      </c>
      <c r="B9924" s="141" t="s">
        <v>284</v>
      </c>
      <c r="C9924" s="141" t="s">
        <v>3457</v>
      </c>
      <c r="D9924" s="141" t="s">
        <v>3452</v>
      </c>
      <c r="E9924" s="141" t="s">
        <v>3510</v>
      </c>
      <c r="F9924" s="141" t="s">
        <v>3531</v>
      </c>
      <c r="G9924" s="141" t="s">
        <v>53</v>
      </c>
      <c r="H9924" s="141" t="s">
        <v>3528</v>
      </c>
      <c r="I9924" s="141" t="s">
        <v>3492</v>
      </c>
      <c r="J9924" s="141" t="s">
        <v>95</v>
      </c>
      <c r="K9924" s="141" t="s">
        <v>98</v>
      </c>
      <c r="L9924" s="141" t="s">
        <v>3497</v>
      </c>
      <c r="M9924" s="141" t="s">
        <v>256</v>
      </c>
      <c r="N9924" s="141" t="s">
        <v>303</v>
      </c>
      <c r="O9924" s="141" t="s">
        <v>287</v>
      </c>
      <c r="P9924" s="141" t="s">
        <v>3282</v>
      </c>
      <c r="Q9924" s="141" t="s">
        <v>288</v>
      </c>
      <c r="R9924" s="141" t="s">
        <v>3661</v>
      </c>
      <c r="S9924" s="148" t="s">
        <v>3280</v>
      </c>
      <c r="T9924" s="147">
        <v>0</v>
      </c>
      <c r="U9924" s="147">
        <v>7563857.6100000003</v>
      </c>
      <c r="V9924" s="147">
        <v>7563857.6100000003</v>
      </c>
      <c r="W9924" s="147">
        <v>7563857.6100000003</v>
      </c>
    </row>
    <row r="9925" spans="1:23">
      <c r="A9925" s="141" t="s">
        <v>3465</v>
      </c>
      <c r="B9925" s="141" t="s">
        <v>284</v>
      </c>
      <c r="C9925" s="141" t="s">
        <v>3457</v>
      </c>
      <c r="D9925" s="141" t="s">
        <v>3452</v>
      </c>
      <c r="E9925" s="141" t="s">
        <v>3510</v>
      </c>
      <c r="F9925" s="141" t="s">
        <v>3531</v>
      </c>
      <c r="G9925" s="141" t="s">
        <v>53</v>
      </c>
      <c r="H9925" s="141" t="s">
        <v>3528</v>
      </c>
      <c r="I9925" s="141" t="s">
        <v>3492</v>
      </c>
      <c r="J9925" s="141" t="s">
        <v>95</v>
      </c>
      <c r="K9925" s="141" t="s">
        <v>98</v>
      </c>
      <c r="L9925" s="141" t="s">
        <v>3497</v>
      </c>
      <c r="M9925" s="141" t="s">
        <v>256</v>
      </c>
      <c r="N9925" s="141" t="s">
        <v>303</v>
      </c>
      <c r="O9925" s="141" t="s">
        <v>287</v>
      </c>
      <c r="P9925" s="141" t="s">
        <v>3282</v>
      </c>
      <c r="Q9925" s="141" t="s">
        <v>288</v>
      </c>
      <c r="R9925" s="141" t="s">
        <v>3660</v>
      </c>
      <c r="S9925" s="148" t="s">
        <v>3280</v>
      </c>
      <c r="T9925" s="147">
        <v>0</v>
      </c>
      <c r="U9925" s="147">
        <v>3806020.12</v>
      </c>
      <c r="V9925" s="147">
        <v>3806020.12</v>
      </c>
      <c r="W9925" s="147">
        <v>3806020.12</v>
      </c>
    </row>
    <row r="9926" spans="1:23">
      <c r="A9926" s="141" t="s">
        <v>3465</v>
      </c>
      <c r="B9926" s="141" t="s">
        <v>284</v>
      </c>
      <c r="C9926" s="141" t="s">
        <v>3457</v>
      </c>
      <c r="D9926" s="141" t="s">
        <v>3452</v>
      </c>
      <c r="E9926" s="141" t="s">
        <v>3510</v>
      </c>
      <c r="F9926" s="141" t="s">
        <v>3531</v>
      </c>
      <c r="G9926" s="141" t="s">
        <v>53</v>
      </c>
      <c r="H9926" s="141" t="s">
        <v>3528</v>
      </c>
      <c r="I9926" s="141" t="s">
        <v>3492</v>
      </c>
      <c r="J9926" s="141" t="s">
        <v>95</v>
      </c>
      <c r="K9926" s="141" t="s">
        <v>98</v>
      </c>
      <c r="L9926" s="141" t="s">
        <v>3497</v>
      </c>
      <c r="M9926" s="141" t="s">
        <v>256</v>
      </c>
      <c r="N9926" s="141" t="s">
        <v>303</v>
      </c>
      <c r="O9926" s="141" t="s">
        <v>287</v>
      </c>
      <c r="P9926" s="141" t="s">
        <v>3282</v>
      </c>
      <c r="Q9926" s="141" t="s">
        <v>288</v>
      </c>
      <c r="R9926" s="141" t="s">
        <v>3659</v>
      </c>
      <c r="S9926" s="148" t="s">
        <v>3280</v>
      </c>
      <c r="T9926" s="147">
        <v>0</v>
      </c>
      <c r="U9926" s="147">
        <v>14006341.060000001</v>
      </c>
      <c r="V9926" s="147">
        <v>14006341.060000001</v>
      </c>
      <c r="W9926" s="147">
        <v>14006341.060000001</v>
      </c>
    </row>
    <row r="9927" spans="1:23">
      <c r="A9927" s="141" t="s">
        <v>3465</v>
      </c>
      <c r="B9927" s="141" t="s">
        <v>284</v>
      </c>
      <c r="C9927" s="141" t="s">
        <v>3457</v>
      </c>
      <c r="D9927" s="141" t="s">
        <v>3452</v>
      </c>
      <c r="E9927" s="141" t="s">
        <v>3510</v>
      </c>
      <c r="F9927" s="141" t="s">
        <v>3531</v>
      </c>
      <c r="G9927" s="141" t="s">
        <v>53</v>
      </c>
      <c r="H9927" s="141" t="s">
        <v>3528</v>
      </c>
      <c r="I9927" s="141" t="s">
        <v>3492</v>
      </c>
      <c r="J9927" s="141" t="s">
        <v>95</v>
      </c>
      <c r="K9927" s="141" t="s">
        <v>98</v>
      </c>
      <c r="L9927" s="141" t="s">
        <v>3497</v>
      </c>
      <c r="M9927" s="141" t="s">
        <v>256</v>
      </c>
      <c r="N9927" s="141" t="s">
        <v>303</v>
      </c>
      <c r="O9927" s="141" t="s">
        <v>287</v>
      </c>
      <c r="P9927" s="141" t="s">
        <v>3282</v>
      </c>
      <c r="Q9927" s="141" t="s">
        <v>288</v>
      </c>
      <c r="R9927" s="141" t="s">
        <v>3658</v>
      </c>
      <c r="S9927" s="148" t="s">
        <v>3280</v>
      </c>
      <c r="T9927" s="147">
        <v>0</v>
      </c>
      <c r="U9927" s="147">
        <v>5159994.72</v>
      </c>
      <c r="V9927" s="147">
        <v>5159994.72</v>
      </c>
      <c r="W9927" s="147">
        <v>5159994.72</v>
      </c>
    </row>
    <row r="9928" spans="1:23">
      <c r="A9928" s="141" t="s">
        <v>3465</v>
      </c>
      <c r="B9928" s="141" t="s">
        <v>284</v>
      </c>
      <c r="C9928" s="141" t="s">
        <v>3457</v>
      </c>
      <c r="D9928" s="141" t="s">
        <v>3452</v>
      </c>
      <c r="E9928" s="141" t="s">
        <v>3510</v>
      </c>
      <c r="F9928" s="141" t="s">
        <v>3531</v>
      </c>
      <c r="G9928" s="141" t="s">
        <v>53</v>
      </c>
      <c r="H9928" s="141" t="s">
        <v>3528</v>
      </c>
      <c r="I9928" s="141" t="s">
        <v>3492</v>
      </c>
      <c r="J9928" s="141" t="s">
        <v>95</v>
      </c>
      <c r="K9928" s="141" t="s">
        <v>98</v>
      </c>
      <c r="L9928" s="141" t="s">
        <v>3497</v>
      </c>
      <c r="M9928" s="141" t="s">
        <v>256</v>
      </c>
      <c r="N9928" s="141" t="s">
        <v>303</v>
      </c>
      <c r="O9928" s="141" t="s">
        <v>287</v>
      </c>
      <c r="P9928" s="141" t="s">
        <v>3282</v>
      </c>
      <c r="Q9928" s="141" t="s">
        <v>288</v>
      </c>
      <c r="R9928" s="141" t="s">
        <v>3647</v>
      </c>
      <c r="S9928" s="148" t="s">
        <v>3280</v>
      </c>
      <c r="T9928" s="147">
        <v>0</v>
      </c>
      <c r="U9928" s="147">
        <v>1715957.26</v>
      </c>
      <c r="V9928" s="147">
        <v>1715957.26</v>
      </c>
      <c r="W9928" s="147">
        <v>1715957.26</v>
      </c>
    </row>
    <row r="9929" spans="1:23">
      <c r="A9929" s="141" t="s">
        <v>3465</v>
      </c>
      <c r="B9929" s="141" t="s">
        <v>284</v>
      </c>
      <c r="C9929" s="141" t="s">
        <v>3457</v>
      </c>
      <c r="D9929" s="141" t="s">
        <v>3452</v>
      </c>
      <c r="E9929" s="141" t="s">
        <v>3510</v>
      </c>
      <c r="F9929" s="141" t="s">
        <v>3531</v>
      </c>
      <c r="G9929" s="141" t="s">
        <v>53</v>
      </c>
      <c r="H9929" s="141" t="s">
        <v>3528</v>
      </c>
      <c r="I9929" s="141" t="s">
        <v>3492</v>
      </c>
      <c r="J9929" s="141" t="s">
        <v>95</v>
      </c>
      <c r="K9929" s="141" t="s">
        <v>98</v>
      </c>
      <c r="L9929" s="141" t="s">
        <v>3497</v>
      </c>
      <c r="M9929" s="141" t="s">
        <v>256</v>
      </c>
      <c r="N9929" s="141" t="s">
        <v>303</v>
      </c>
      <c r="O9929" s="141" t="s">
        <v>287</v>
      </c>
      <c r="P9929" s="141" t="s">
        <v>3282</v>
      </c>
      <c r="Q9929" s="141" t="s">
        <v>288</v>
      </c>
      <c r="R9929" s="141" t="s">
        <v>3544</v>
      </c>
      <c r="S9929" s="148" t="s">
        <v>3280</v>
      </c>
      <c r="T9929" s="147">
        <v>0</v>
      </c>
      <c r="U9929" s="147">
        <v>4144682.04</v>
      </c>
      <c r="V9929" s="147">
        <v>4144682.04</v>
      </c>
      <c r="W9929" s="147">
        <v>4144682.04</v>
      </c>
    </row>
    <row r="9930" spans="1:23">
      <c r="A9930" s="141" t="s">
        <v>3465</v>
      </c>
      <c r="B9930" s="141" t="s">
        <v>284</v>
      </c>
      <c r="C9930" s="141" t="s">
        <v>3457</v>
      </c>
      <c r="D9930" s="141" t="s">
        <v>3452</v>
      </c>
      <c r="E9930" s="141" t="s">
        <v>3510</v>
      </c>
      <c r="F9930" s="141" t="s">
        <v>3531</v>
      </c>
      <c r="G9930" s="141" t="s">
        <v>53</v>
      </c>
      <c r="H9930" s="141" t="s">
        <v>3528</v>
      </c>
      <c r="I9930" s="141" t="s">
        <v>3492</v>
      </c>
      <c r="J9930" s="141" t="s">
        <v>95</v>
      </c>
      <c r="K9930" s="141" t="s">
        <v>98</v>
      </c>
      <c r="L9930" s="141" t="s">
        <v>3497</v>
      </c>
      <c r="M9930" s="141" t="s">
        <v>256</v>
      </c>
      <c r="N9930" s="141" t="s">
        <v>303</v>
      </c>
      <c r="O9930" s="141" t="s">
        <v>287</v>
      </c>
      <c r="P9930" s="141" t="s">
        <v>3282</v>
      </c>
      <c r="Q9930" s="141" t="s">
        <v>288</v>
      </c>
      <c r="R9930" s="141" t="s">
        <v>3644</v>
      </c>
      <c r="S9930" s="148" t="s">
        <v>3280</v>
      </c>
      <c r="T9930" s="147">
        <v>0</v>
      </c>
      <c r="U9930" s="147">
        <v>4611750</v>
      </c>
      <c r="V9930" s="147">
        <v>4611750</v>
      </c>
      <c r="W9930" s="147">
        <v>4611750</v>
      </c>
    </row>
    <row r="9931" spans="1:23">
      <c r="A9931" s="141" t="s">
        <v>3465</v>
      </c>
      <c r="B9931" s="141" t="s">
        <v>284</v>
      </c>
      <c r="C9931" s="141" t="s">
        <v>3457</v>
      </c>
      <c r="D9931" s="141" t="s">
        <v>3452</v>
      </c>
      <c r="E9931" s="141" t="s">
        <v>3510</v>
      </c>
      <c r="F9931" s="141" t="s">
        <v>3531</v>
      </c>
      <c r="G9931" s="141" t="s">
        <v>53</v>
      </c>
      <c r="H9931" s="141" t="s">
        <v>3528</v>
      </c>
      <c r="I9931" s="141" t="s">
        <v>3492</v>
      </c>
      <c r="J9931" s="141" t="s">
        <v>95</v>
      </c>
      <c r="K9931" s="141" t="s">
        <v>98</v>
      </c>
      <c r="L9931" s="141" t="s">
        <v>3497</v>
      </c>
      <c r="M9931" s="141" t="s">
        <v>256</v>
      </c>
      <c r="N9931" s="141" t="s">
        <v>303</v>
      </c>
      <c r="O9931" s="141" t="s">
        <v>287</v>
      </c>
      <c r="P9931" s="141" t="s">
        <v>3282</v>
      </c>
      <c r="Q9931" s="141" t="s">
        <v>288</v>
      </c>
      <c r="R9931" s="141" t="s">
        <v>3538</v>
      </c>
      <c r="S9931" s="148" t="s">
        <v>3280</v>
      </c>
      <c r="T9931" s="147">
        <v>0</v>
      </c>
      <c r="U9931" s="147">
        <v>4701277.6500000004</v>
      </c>
      <c r="V9931" s="147">
        <v>4701277.6500000004</v>
      </c>
      <c r="W9931" s="147">
        <v>4701277.6500000004</v>
      </c>
    </row>
    <row r="9932" spans="1:23">
      <c r="A9932" s="141" t="s">
        <v>3465</v>
      </c>
      <c r="B9932" s="141" t="s">
        <v>284</v>
      </c>
      <c r="C9932" s="141" t="s">
        <v>3457</v>
      </c>
      <c r="D9932" s="141" t="s">
        <v>3452</v>
      </c>
      <c r="E9932" s="141" t="s">
        <v>3510</v>
      </c>
      <c r="F9932" s="141" t="s">
        <v>3531</v>
      </c>
      <c r="G9932" s="141" t="s">
        <v>53</v>
      </c>
      <c r="H9932" s="141" t="s">
        <v>3528</v>
      </c>
      <c r="I9932" s="141" t="s">
        <v>3492</v>
      </c>
      <c r="J9932" s="141" t="s">
        <v>95</v>
      </c>
      <c r="K9932" s="141" t="s">
        <v>98</v>
      </c>
      <c r="L9932" s="141" t="s">
        <v>3497</v>
      </c>
      <c r="M9932" s="141" t="s">
        <v>256</v>
      </c>
      <c r="N9932" s="141" t="s">
        <v>303</v>
      </c>
      <c r="O9932" s="141" t="s">
        <v>287</v>
      </c>
      <c r="P9932" s="141" t="s">
        <v>3282</v>
      </c>
      <c r="Q9932" s="141" t="s">
        <v>288</v>
      </c>
      <c r="R9932" s="141" t="s">
        <v>3537</v>
      </c>
      <c r="S9932" s="148" t="s">
        <v>3280</v>
      </c>
      <c r="T9932" s="147">
        <v>0</v>
      </c>
      <c r="U9932" s="147">
        <v>1000309.86</v>
      </c>
      <c r="V9932" s="147">
        <v>1000309.86</v>
      </c>
      <c r="W9932" s="147">
        <v>1000309.86</v>
      </c>
    </row>
    <row r="9933" spans="1:23">
      <c r="A9933" s="141" t="s">
        <v>3465</v>
      </c>
      <c r="B9933" s="141" t="s">
        <v>284</v>
      </c>
      <c r="C9933" s="141" t="s">
        <v>3457</v>
      </c>
      <c r="D9933" s="141" t="s">
        <v>3452</v>
      </c>
      <c r="E9933" s="141" t="s">
        <v>3510</v>
      </c>
      <c r="F9933" s="141" t="s">
        <v>3531</v>
      </c>
      <c r="G9933" s="141" t="s">
        <v>53</v>
      </c>
      <c r="H9933" s="141" t="s">
        <v>3528</v>
      </c>
      <c r="I9933" s="141" t="s">
        <v>3492</v>
      </c>
      <c r="J9933" s="141" t="s">
        <v>95</v>
      </c>
      <c r="K9933" s="141" t="s">
        <v>98</v>
      </c>
      <c r="L9933" s="141" t="s">
        <v>3497</v>
      </c>
      <c r="M9933" s="141" t="s">
        <v>256</v>
      </c>
      <c r="N9933" s="141" t="s">
        <v>303</v>
      </c>
      <c r="O9933" s="141" t="s">
        <v>287</v>
      </c>
      <c r="P9933" s="141" t="s">
        <v>3282</v>
      </c>
      <c r="Q9933" s="141" t="s">
        <v>288</v>
      </c>
      <c r="R9933" s="141" t="s">
        <v>3642</v>
      </c>
      <c r="S9933" s="148" t="s">
        <v>3280</v>
      </c>
      <c r="T9933" s="147">
        <v>0</v>
      </c>
      <c r="U9933" s="147">
        <v>2351592.6</v>
      </c>
      <c r="V9933" s="147">
        <v>2351592.6</v>
      </c>
      <c r="W9933" s="147">
        <v>2351592.6</v>
      </c>
    </row>
    <row r="9934" spans="1:23">
      <c r="A9934" s="141" t="s">
        <v>3465</v>
      </c>
      <c r="B9934" s="141" t="s">
        <v>284</v>
      </c>
      <c r="C9934" s="141" t="s">
        <v>3457</v>
      </c>
      <c r="D9934" s="141" t="s">
        <v>3452</v>
      </c>
      <c r="E9934" s="141" t="s">
        <v>3510</v>
      </c>
      <c r="F9934" s="141" t="s">
        <v>3531</v>
      </c>
      <c r="G9934" s="141" t="s">
        <v>53</v>
      </c>
      <c r="H9934" s="141" t="s">
        <v>3528</v>
      </c>
      <c r="I9934" s="141" t="s">
        <v>3492</v>
      </c>
      <c r="J9934" s="141" t="s">
        <v>95</v>
      </c>
      <c r="K9934" s="141" t="s">
        <v>98</v>
      </c>
      <c r="L9934" s="141" t="s">
        <v>3497</v>
      </c>
      <c r="M9934" s="141" t="s">
        <v>256</v>
      </c>
      <c r="N9934" s="141" t="s">
        <v>303</v>
      </c>
      <c r="O9934" s="141" t="s">
        <v>287</v>
      </c>
      <c r="P9934" s="141" t="s">
        <v>3282</v>
      </c>
      <c r="Q9934" s="141" t="s">
        <v>288</v>
      </c>
      <c r="R9934" s="141" t="s">
        <v>3534</v>
      </c>
      <c r="S9934" s="148" t="s">
        <v>3280</v>
      </c>
      <c r="T9934" s="147">
        <v>0</v>
      </c>
      <c r="U9934" s="147">
        <v>7451566.5499999998</v>
      </c>
      <c r="V9934" s="147">
        <v>7451566.5499999998</v>
      </c>
      <c r="W9934" s="147">
        <v>7451566.5499999998</v>
      </c>
    </row>
    <row r="9935" spans="1:23">
      <c r="A9935" s="141" t="s">
        <v>3465</v>
      </c>
      <c r="B9935" s="141" t="s">
        <v>284</v>
      </c>
      <c r="C9935" s="141" t="s">
        <v>3457</v>
      </c>
      <c r="D9935" s="141" t="s">
        <v>3452</v>
      </c>
      <c r="E9935" s="141" t="s">
        <v>3510</v>
      </c>
      <c r="F9935" s="141" t="s">
        <v>3531</v>
      </c>
      <c r="G9935" s="141" t="s">
        <v>53</v>
      </c>
      <c r="H9935" s="141" t="s">
        <v>3528</v>
      </c>
      <c r="I9935" s="141" t="s">
        <v>3492</v>
      </c>
      <c r="J9935" s="141" t="s">
        <v>95</v>
      </c>
      <c r="K9935" s="141" t="s">
        <v>98</v>
      </c>
      <c r="L9935" s="141" t="s">
        <v>3497</v>
      </c>
      <c r="M9935" s="141" t="s">
        <v>256</v>
      </c>
      <c r="N9935" s="141" t="s">
        <v>303</v>
      </c>
      <c r="O9935" s="141" t="s">
        <v>287</v>
      </c>
      <c r="P9935" s="141" t="s">
        <v>3282</v>
      </c>
      <c r="Q9935" s="141" t="s">
        <v>288</v>
      </c>
      <c r="R9935" s="141" t="s">
        <v>3636</v>
      </c>
      <c r="S9935" s="148" t="s">
        <v>3280</v>
      </c>
      <c r="T9935" s="147">
        <v>0</v>
      </c>
      <c r="U9935" s="147">
        <v>4595620.18</v>
      </c>
      <c r="V9935" s="147">
        <v>4595620.18</v>
      </c>
      <c r="W9935" s="147">
        <v>4595620.18</v>
      </c>
    </row>
    <row r="9936" spans="1:23">
      <c r="A9936" s="141" t="s">
        <v>3465</v>
      </c>
      <c r="B9936" s="141" t="s">
        <v>284</v>
      </c>
      <c r="C9936" s="141" t="s">
        <v>3457</v>
      </c>
      <c r="D9936" s="141" t="s">
        <v>3452</v>
      </c>
      <c r="E9936" s="141" t="s">
        <v>3510</v>
      </c>
      <c r="F9936" s="141" t="s">
        <v>3531</v>
      </c>
      <c r="G9936" s="141" t="s">
        <v>53</v>
      </c>
      <c r="H9936" s="141" t="s">
        <v>3528</v>
      </c>
      <c r="I9936" s="141" t="s">
        <v>3492</v>
      </c>
      <c r="J9936" s="141" t="s">
        <v>95</v>
      </c>
      <c r="K9936" s="141" t="s">
        <v>98</v>
      </c>
      <c r="L9936" s="141" t="s">
        <v>3497</v>
      </c>
      <c r="M9936" s="141" t="s">
        <v>256</v>
      </c>
      <c r="N9936" s="141" t="s">
        <v>303</v>
      </c>
      <c r="O9936" s="141" t="s">
        <v>287</v>
      </c>
      <c r="P9936" s="141" t="s">
        <v>3282</v>
      </c>
      <c r="Q9936" s="141" t="s">
        <v>288</v>
      </c>
      <c r="R9936" s="141" t="s">
        <v>3630</v>
      </c>
      <c r="S9936" s="148" t="s">
        <v>3280</v>
      </c>
      <c r="T9936" s="147">
        <v>0</v>
      </c>
      <c r="U9936" s="147">
        <v>5146881.66</v>
      </c>
      <c r="V9936" s="147">
        <v>5146881.66</v>
      </c>
      <c r="W9936" s="147">
        <v>5146881.66</v>
      </c>
    </row>
    <row r="9937" spans="1:23">
      <c r="A9937" s="141" t="s">
        <v>3465</v>
      </c>
      <c r="B9937" s="141" t="s">
        <v>284</v>
      </c>
      <c r="C9937" s="141" t="s">
        <v>3457</v>
      </c>
      <c r="D9937" s="141" t="s">
        <v>3452</v>
      </c>
      <c r="E9937" s="141" t="s">
        <v>3510</v>
      </c>
      <c r="F9937" s="141" t="s">
        <v>3531</v>
      </c>
      <c r="G9937" s="141" t="s">
        <v>53</v>
      </c>
      <c r="H9937" s="141" t="s">
        <v>3528</v>
      </c>
      <c r="I9937" s="141" t="s">
        <v>3492</v>
      </c>
      <c r="J9937" s="141" t="s">
        <v>95</v>
      </c>
      <c r="K9937" s="141" t="s">
        <v>98</v>
      </c>
      <c r="L9937" s="141" t="s">
        <v>3497</v>
      </c>
      <c r="M9937" s="141" t="s">
        <v>256</v>
      </c>
      <c r="N9937" s="141" t="s">
        <v>303</v>
      </c>
      <c r="O9937" s="141" t="s">
        <v>287</v>
      </c>
      <c r="P9937" s="141" t="s">
        <v>3282</v>
      </c>
      <c r="Q9937" s="141" t="s">
        <v>288</v>
      </c>
      <c r="R9937" s="141" t="s">
        <v>3629</v>
      </c>
      <c r="S9937" s="148" t="s">
        <v>3280</v>
      </c>
      <c r="T9937" s="147">
        <v>0</v>
      </c>
      <c r="U9937" s="147">
        <v>8071805.9800000004</v>
      </c>
      <c r="V9937" s="147">
        <v>8071805.9800000004</v>
      </c>
      <c r="W9937" s="147">
        <v>8071805.9800000004</v>
      </c>
    </row>
    <row r="9938" spans="1:23">
      <c r="A9938" s="141" t="s">
        <v>3465</v>
      </c>
      <c r="B9938" s="141" t="s">
        <v>284</v>
      </c>
      <c r="C9938" s="141" t="s">
        <v>3457</v>
      </c>
      <c r="D9938" s="141" t="s">
        <v>3452</v>
      </c>
      <c r="E9938" s="141" t="s">
        <v>3510</v>
      </c>
      <c r="F9938" s="141" t="s">
        <v>3531</v>
      </c>
      <c r="G9938" s="141" t="s">
        <v>53</v>
      </c>
      <c r="H9938" s="141" t="s">
        <v>3528</v>
      </c>
      <c r="I9938" s="141" t="s">
        <v>3492</v>
      </c>
      <c r="J9938" s="141" t="s">
        <v>95</v>
      </c>
      <c r="K9938" s="141" t="s">
        <v>98</v>
      </c>
      <c r="L9938" s="141" t="s">
        <v>3497</v>
      </c>
      <c r="M9938" s="141" t="s">
        <v>256</v>
      </c>
      <c r="N9938" s="141" t="s">
        <v>303</v>
      </c>
      <c r="O9938" s="141" t="s">
        <v>287</v>
      </c>
      <c r="P9938" s="141" t="s">
        <v>3282</v>
      </c>
      <c r="Q9938" s="141" t="s">
        <v>288</v>
      </c>
      <c r="R9938" s="141" t="s">
        <v>3626</v>
      </c>
      <c r="S9938" s="148" t="s">
        <v>3280</v>
      </c>
      <c r="T9938" s="147">
        <v>0</v>
      </c>
      <c r="U9938" s="147">
        <v>14188150</v>
      </c>
      <c r="V9938" s="147">
        <v>14188150</v>
      </c>
      <c r="W9938" s="147">
        <v>14188150</v>
      </c>
    </row>
    <row r="9939" spans="1:23">
      <c r="A9939" s="141" t="s">
        <v>3465</v>
      </c>
      <c r="B9939" s="141" t="s">
        <v>284</v>
      </c>
      <c r="C9939" s="141" t="s">
        <v>3457</v>
      </c>
      <c r="D9939" s="141" t="s">
        <v>3452</v>
      </c>
      <c r="E9939" s="141" t="s">
        <v>3510</v>
      </c>
      <c r="F9939" s="141" t="s">
        <v>3531</v>
      </c>
      <c r="G9939" s="141" t="s">
        <v>53</v>
      </c>
      <c r="H9939" s="141" t="s">
        <v>3528</v>
      </c>
      <c r="I9939" s="141" t="s">
        <v>3492</v>
      </c>
      <c r="J9939" s="141" t="s">
        <v>95</v>
      </c>
      <c r="K9939" s="141" t="s">
        <v>98</v>
      </c>
      <c r="L9939" s="141" t="s">
        <v>3497</v>
      </c>
      <c r="M9939" s="141" t="s">
        <v>256</v>
      </c>
      <c r="N9939" s="141" t="s">
        <v>303</v>
      </c>
      <c r="O9939" s="141" t="s">
        <v>287</v>
      </c>
      <c r="P9939" s="141" t="s">
        <v>3282</v>
      </c>
      <c r="Q9939" s="141" t="s">
        <v>288</v>
      </c>
      <c r="R9939" s="141" t="s">
        <v>3613</v>
      </c>
      <c r="S9939" s="148" t="s">
        <v>3280</v>
      </c>
      <c r="T9939" s="147">
        <v>0</v>
      </c>
      <c r="U9939" s="147">
        <v>3218277.61</v>
      </c>
      <c r="V9939" s="147">
        <v>3218277.61</v>
      </c>
      <c r="W9939" s="147">
        <v>3218277.61</v>
      </c>
    </row>
    <row r="9940" spans="1:23">
      <c r="A9940" s="141" t="s">
        <v>3465</v>
      </c>
      <c r="B9940" s="141" t="s">
        <v>284</v>
      </c>
      <c r="C9940" s="141" t="s">
        <v>3457</v>
      </c>
      <c r="D9940" s="141" t="s">
        <v>3452</v>
      </c>
      <c r="E9940" s="141" t="s">
        <v>3510</v>
      </c>
      <c r="F9940" s="141" t="s">
        <v>3531</v>
      </c>
      <c r="G9940" s="141" t="s">
        <v>53</v>
      </c>
      <c r="H9940" s="141" t="s">
        <v>3528</v>
      </c>
      <c r="I9940" s="141" t="s">
        <v>3492</v>
      </c>
      <c r="J9940" s="141" t="s">
        <v>95</v>
      </c>
      <c r="K9940" s="141" t="s">
        <v>98</v>
      </c>
      <c r="L9940" s="141" t="s">
        <v>3497</v>
      </c>
      <c r="M9940" s="141" t="s">
        <v>256</v>
      </c>
      <c r="N9940" s="141" t="s">
        <v>303</v>
      </c>
      <c r="O9940" s="141" t="s">
        <v>287</v>
      </c>
      <c r="P9940" s="141" t="s">
        <v>3282</v>
      </c>
      <c r="Q9940" s="141" t="s">
        <v>288</v>
      </c>
      <c r="R9940" s="141" t="s">
        <v>3610</v>
      </c>
      <c r="S9940" s="148" t="s">
        <v>3280</v>
      </c>
      <c r="T9940" s="147">
        <v>0</v>
      </c>
      <c r="U9940" s="147">
        <v>16492860</v>
      </c>
      <c r="V9940" s="147">
        <v>16492860</v>
      </c>
      <c r="W9940" s="147">
        <v>16492860</v>
      </c>
    </row>
    <row r="9941" spans="1:23">
      <c r="A9941" s="141" t="s">
        <v>3465</v>
      </c>
      <c r="B9941" s="141" t="s">
        <v>284</v>
      </c>
      <c r="C9941" s="141" t="s">
        <v>3457</v>
      </c>
      <c r="D9941" s="141" t="s">
        <v>3452</v>
      </c>
      <c r="E9941" s="141" t="s">
        <v>3510</v>
      </c>
      <c r="F9941" s="141" t="s">
        <v>3531</v>
      </c>
      <c r="G9941" s="141" t="s">
        <v>53</v>
      </c>
      <c r="H9941" s="141" t="s">
        <v>3528</v>
      </c>
      <c r="I9941" s="141" t="s">
        <v>3495</v>
      </c>
      <c r="J9941" s="141" t="s">
        <v>122</v>
      </c>
      <c r="K9941" s="141" t="s">
        <v>123</v>
      </c>
      <c r="L9941" s="141" t="s">
        <v>3497</v>
      </c>
      <c r="M9941" s="141" t="s">
        <v>256</v>
      </c>
      <c r="N9941" s="141" t="s">
        <v>303</v>
      </c>
      <c r="O9941" s="141" t="s">
        <v>287</v>
      </c>
      <c r="P9941" s="141" t="s">
        <v>3282</v>
      </c>
      <c r="Q9941" s="141" t="s">
        <v>288</v>
      </c>
      <c r="R9941" s="141" t="s">
        <v>3954</v>
      </c>
      <c r="S9941" s="148" t="s">
        <v>3280</v>
      </c>
      <c r="T9941" s="147">
        <v>0</v>
      </c>
      <c r="U9941" s="147">
        <v>3321770</v>
      </c>
      <c r="V9941" s="147">
        <v>3321770</v>
      </c>
      <c r="W9941" s="147">
        <v>3321770</v>
      </c>
    </row>
    <row r="9942" spans="1:23">
      <c r="A9942" s="141" t="s">
        <v>3465</v>
      </c>
      <c r="B9942" s="141" t="s">
        <v>284</v>
      </c>
      <c r="C9942" s="141" t="s">
        <v>3457</v>
      </c>
      <c r="D9942" s="141" t="s">
        <v>3452</v>
      </c>
      <c r="E9942" s="141" t="s">
        <v>3510</v>
      </c>
      <c r="F9942" s="141" t="s">
        <v>3531</v>
      </c>
      <c r="G9942" s="141" t="s">
        <v>53</v>
      </c>
      <c r="H9942" s="141" t="s">
        <v>3528</v>
      </c>
      <c r="I9942" s="141" t="s">
        <v>3498</v>
      </c>
      <c r="J9942" s="141" t="s">
        <v>166</v>
      </c>
      <c r="K9942" s="141" t="s">
        <v>167</v>
      </c>
      <c r="L9942" s="141" t="s">
        <v>3497</v>
      </c>
      <c r="M9942" s="141" t="s">
        <v>255</v>
      </c>
      <c r="N9942" s="141" t="s">
        <v>303</v>
      </c>
      <c r="O9942" s="141" t="s">
        <v>287</v>
      </c>
      <c r="P9942" s="141" t="s">
        <v>3282</v>
      </c>
      <c r="Q9942" s="141" t="s">
        <v>288</v>
      </c>
      <c r="R9942" s="141" t="s">
        <v>3953</v>
      </c>
      <c r="S9942" s="148" t="s">
        <v>3280</v>
      </c>
      <c r="T9942" s="147">
        <v>0</v>
      </c>
      <c r="U9942" s="147">
        <v>2331000</v>
      </c>
      <c r="V9942" s="147">
        <v>2331000</v>
      </c>
      <c r="W9942" s="147">
        <v>2331000</v>
      </c>
    </row>
    <row r="9943" spans="1:23">
      <c r="A9943" s="141" t="s">
        <v>3465</v>
      </c>
      <c r="B9943" s="141" t="s">
        <v>284</v>
      </c>
      <c r="C9943" s="141" t="s">
        <v>3457</v>
      </c>
      <c r="D9943" s="141" t="s">
        <v>3452</v>
      </c>
      <c r="E9943" s="141" t="s">
        <v>3510</v>
      </c>
      <c r="F9943" s="141" t="s">
        <v>3531</v>
      </c>
      <c r="G9943" s="141" t="s">
        <v>53</v>
      </c>
      <c r="H9943" s="141" t="s">
        <v>3528</v>
      </c>
      <c r="I9943" s="141" t="s">
        <v>3514</v>
      </c>
      <c r="J9943" s="141" t="s">
        <v>174</v>
      </c>
      <c r="K9943" s="141" t="s">
        <v>176</v>
      </c>
      <c r="L9943" s="141" t="s">
        <v>3497</v>
      </c>
      <c r="M9943" s="141" t="s">
        <v>255</v>
      </c>
      <c r="N9943" s="141" t="s">
        <v>303</v>
      </c>
      <c r="O9943" s="141" t="s">
        <v>287</v>
      </c>
      <c r="P9943" s="141" t="s">
        <v>3282</v>
      </c>
      <c r="Q9943" s="141" t="s">
        <v>288</v>
      </c>
      <c r="R9943" s="141" t="s">
        <v>3952</v>
      </c>
      <c r="S9943" s="148" t="s">
        <v>3280</v>
      </c>
      <c r="T9943" s="147">
        <v>0</v>
      </c>
      <c r="U9943" s="147">
        <v>24950000</v>
      </c>
      <c r="V9943" s="147">
        <v>24950000</v>
      </c>
      <c r="W9943" s="147">
        <v>24950000</v>
      </c>
    </row>
    <row r="9944" spans="1:23">
      <c r="A9944" s="141" t="s">
        <v>3465</v>
      </c>
      <c r="B9944" s="141" t="s">
        <v>284</v>
      </c>
      <c r="C9944" s="141" t="s">
        <v>3457</v>
      </c>
      <c r="D9944" s="141" t="s">
        <v>3452</v>
      </c>
      <c r="E9944" s="141" t="s">
        <v>3510</v>
      </c>
      <c r="F9944" s="141" t="s">
        <v>3531</v>
      </c>
      <c r="G9944" s="141" t="s">
        <v>53</v>
      </c>
      <c r="H9944" s="141" t="s">
        <v>3528</v>
      </c>
      <c r="I9944" s="141" t="s">
        <v>3514</v>
      </c>
      <c r="J9944" s="141" t="s">
        <v>3600</v>
      </c>
      <c r="K9944" s="141" t="s">
        <v>192</v>
      </c>
      <c r="L9944" s="141" t="s">
        <v>3497</v>
      </c>
      <c r="M9944" s="141" t="s">
        <v>255</v>
      </c>
      <c r="N9944" s="141" t="s">
        <v>303</v>
      </c>
      <c r="O9944" s="141" t="s">
        <v>287</v>
      </c>
      <c r="P9944" s="141" t="s">
        <v>3282</v>
      </c>
      <c r="Q9944" s="141" t="s">
        <v>288</v>
      </c>
      <c r="R9944" s="141" t="s">
        <v>3951</v>
      </c>
      <c r="S9944" s="148" t="s">
        <v>3280</v>
      </c>
      <c r="T9944" s="147">
        <v>0</v>
      </c>
      <c r="U9944" s="147">
        <v>169605035.08000001</v>
      </c>
      <c r="V9944" s="147">
        <v>169605035.08000001</v>
      </c>
      <c r="W9944" s="147">
        <v>169605035.08000001</v>
      </c>
    </row>
    <row r="9945" spans="1:23">
      <c r="A9945" s="141" t="s">
        <v>3465</v>
      </c>
      <c r="B9945" s="141" t="s">
        <v>284</v>
      </c>
      <c r="C9945" s="141" t="s">
        <v>3457</v>
      </c>
      <c r="D9945" s="141" t="s">
        <v>3452</v>
      </c>
      <c r="E9945" s="141" t="s">
        <v>3510</v>
      </c>
      <c r="F9945" s="141" t="s">
        <v>3531</v>
      </c>
      <c r="G9945" s="141" t="s">
        <v>54</v>
      </c>
      <c r="H9945" s="141" t="s">
        <v>3503</v>
      </c>
      <c r="I9945" s="141" t="s">
        <v>3492</v>
      </c>
      <c r="J9945" s="141" t="s">
        <v>95</v>
      </c>
      <c r="K9945" s="141" t="s">
        <v>98</v>
      </c>
      <c r="L9945" s="141" t="s">
        <v>3497</v>
      </c>
      <c r="M9945" s="141" t="s">
        <v>256</v>
      </c>
      <c r="N9945" s="141" t="s">
        <v>303</v>
      </c>
      <c r="O9945" s="141" t="s">
        <v>287</v>
      </c>
      <c r="P9945" s="141" t="s">
        <v>3282</v>
      </c>
      <c r="Q9945" s="141" t="s">
        <v>288</v>
      </c>
      <c r="R9945" s="141" t="s">
        <v>3950</v>
      </c>
      <c r="S9945" s="148" t="s">
        <v>3280</v>
      </c>
      <c r="T9945" s="147">
        <v>0</v>
      </c>
      <c r="U9945" s="147">
        <v>790661306.32000005</v>
      </c>
      <c r="V9945" s="147">
        <v>0</v>
      </c>
      <c r="W9945" s="147">
        <v>0</v>
      </c>
    </row>
    <row r="9946" spans="1:23">
      <c r="A9946" s="141" t="s">
        <v>3465</v>
      </c>
      <c r="B9946" s="141" t="s">
        <v>284</v>
      </c>
      <c r="C9946" s="141" t="s">
        <v>3457</v>
      </c>
      <c r="D9946" s="141" t="s">
        <v>3452</v>
      </c>
      <c r="E9946" s="141" t="s">
        <v>3510</v>
      </c>
      <c r="F9946" s="141" t="s">
        <v>3531</v>
      </c>
      <c r="G9946" s="141" t="s">
        <v>54</v>
      </c>
      <c r="H9946" s="141" t="s">
        <v>3503</v>
      </c>
      <c r="I9946" s="141" t="s">
        <v>3492</v>
      </c>
      <c r="J9946" s="141" t="s">
        <v>95</v>
      </c>
      <c r="K9946" s="141" t="s">
        <v>98</v>
      </c>
      <c r="L9946" s="141" t="s">
        <v>3497</v>
      </c>
      <c r="M9946" s="141" t="s">
        <v>256</v>
      </c>
      <c r="N9946" s="141" t="s">
        <v>303</v>
      </c>
      <c r="O9946" s="141" t="s">
        <v>287</v>
      </c>
      <c r="P9946" s="141" t="s">
        <v>3282</v>
      </c>
      <c r="Q9946" s="141" t="s">
        <v>288</v>
      </c>
      <c r="R9946" s="141" t="s">
        <v>3948</v>
      </c>
      <c r="S9946" s="148" t="s">
        <v>3280</v>
      </c>
      <c r="T9946" s="147">
        <v>0</v>
      </c>
      <c r="U9946" s="147">
        <v>4984716.58</v>
      </c>
      <c r="V9946" s="147">
        <v>0</v>
      </c>
      <c r="W9946" s="147">
        <v>0</v>
      </c>
    </row>
    <row r="9947" spans="1:23">
      <c r="A9947" s="141" t="s">
        <v>3465</v>
      </c>
      <c r="B9947" s="141" t="s">
        <v>284</v>
      </c>
      <c r="C9947" s="141" t="s">
        <v>3457</v>
      </c>
      <c r="D9947" s="141" t="s">
        <v>3452</v>
      </c>
      <c r="E9947" s="141" t="s">
        <v>3510</v>
      </c>
      <c r="F9947" s="141" t="s">
        <v>3531</v>
      </c>
      <c r="G9947" s="141" t="s">
        <v>54</v>
      </c>
      <c r="H9947" s="141" t="s">
        <v>3503</v>
      </c>
      <c r="I9947" s="141" t="s">
        <v>3492</v>
      </c>
      <c r="J9947" s="141" t="s">
        <v>95</v>
      </c>
      <c r="K9947" s="141" t="s">
        <v>98</v>
      </c>
      <c r="L9947" s="141" t="s">
        <v>3497</v>
      </c>
      <c r="M9947" s="141" t="s">
        <v>256</v>
      </c>
      <c r="N9947" s="141" t="s">
        <v>303</v>
      </c>
      <c r="O9947" s="141" t="s">
        <v>287</v>
      </c>
      <c r="P9947" s="141" t="s">
        <v>3282</v>
      </c>
      <c r="Q9947" s="141" t="s">
        <v>288</v>
      </c>
      <c r="R9947" s="141" t="s">
        <v>3944</v>
      </c>
      <c r="S9947" s="148" t="s">
        <v>3280</v>
      </c>
      <c r="T9947" s="147">
        <v>0</v>
      </c>
      <c r="U9947" s="147">
        <v>4327939.9000000004</v>
      </c>
      <c r="V9947" s="147">
        <v>0</v>
      </c>
      <c r="W9947" s="147">
        <v>0</v>
      </c>
    </row>
    <row r="9948" spans="1:23">
      <c r="A9948" s="141" t="s">
        <v>3465</v>
      </c>
      <c r="B9948" s="141" t="s">
        <v>284</v>
      </c>
      <c r="C9948" s="141" t="s">
        <v>3457</v>
      </c>
      <c r="D9948" s="141" t="s">
        <v>3452</v>
      </c>
      <c r="E9948" s="141" t="s">
        <v>3510</v>
      </c>
      <c r="F9948" s="141" t="s">
        <v>3531</v>
      </c>
      <c r="G9948" s="141" t="s">
        <v>54</v>
      </c>
      <c r="H9948" s="141" t="s">
        <v>3503</v>
      </c>
      <c r="I9948" s="141" t="s">
        <v>3492</v>
      </c>
      <c r="J9948" s="141" t="s">
        <v>95</v>
      </c>
      <c r="K9948" s="141" t="s">
        <v>98</v>
      </c>
      <c r="L9948" s="141" t="s">
        <v>3497</v>
      </c>
      <c r="M9948" s="141" t="s">
        <v>256</v>
      </c>
      <c r="N9948" s="141" t="s">
        <v>303</v>
      </c>
      <c r="O9948" s="141" t="s">
        <v>287</v>
      </c>
      <c r="P9948" s="141" t="s">
        <v>3282</v>
      </c>
      <c r="Q9948" s="141" t="s">
        <v>288</v>
      </c>
      <c r="R9948" s="141" t="s">
        <v>3937</v>
      </c>
      <c r="S9948" s="148" t="s">
        <v>3280</v>
      </c>
      <c r="T9948" s="147">
        <v>0</v>
      </c>
      <c r="U9948" s="147">
        <v>2136729.2599999998</v>
      </c>
      <c r="V9948" s="147">
        <v>0</v>
      </c>
      <c r="W9948" s="147">
        <v>0</v>
      </c>
    </row>
    <row r="9949" spans="1:23">
      <c r="A9949" s="141" t="s">
        <v>3465</v>
      </c>
      <c r="B9949" s="141" t="s">
        <v>284</v>
      </c>
      <c r="C9949" s="141" t="s">
        <v>3457</v>
      </c>
      <c r="D9949" s="141" t="s">
        <v>3452</v>
      </c>
      <c r="E9949" s="141" t="s">
        <v>3510</v>
      </c>
      <c r="F9949" s="141" t="s">
        <v>3531</v>
      </c>
      <c r="G9949" s="141" t="s">
        <v>54</v>
      </c>
      <c r="H9949" s="141" t="s">
        <v>3503</v>
      </c>
      <c r="I9949" s="141" t="s">
        <v>3492</v>
      </c>
      <c r="J9949" s="141" t="s">
        <v>95</v>
      </c>
      <c r="K9949" s="141" t="s">
        <v>98</v>
      </c>
      <c r="L9949" s="141" t="s">
        <v>3497</v>
      </c>
      <c r="M9949" s="141" t="s">
        <v>256</v>
      </c>
      <c r="N9949" s="141" t="s">
        <v>303</v>
      </c>
      <c r="O9949" s="141" t="s">
        <v>287</v>
      </c>
      <c r="P9949" s="141" t="s">
        <v>3282</v>
      </c>
      <c r="Q9949" s="141" t="s">
        <v>288</v>
      </c>
      <c r="R9949" s="141" t="s">
        <v>3930</v>
      </c>
      <c r="S9949" s="148" t="s">
        <v>3280</v>
      </c>
      <c r="T9949" s="147">
        <v>0</v>
      </c>
      <c r="U9949" s="147">
        <v>3523783.88</v>
      </c>
      <c r="V9949" s="147">
        <v>0</v>
      </c>
      <c r="W9949" s="147">
        <v>0</v>
      </c>
    </row>
    <row r="9950" spans="1:23">
      <c r="A9950" s="141" t="s">
        <v>3465</v>
      </c>
      <c r="B9950" s="141" t="s">
        <v>284</v>
      </c>
      <c r="C9950" s="141" t="s">
        <v>3457</v>
      </c>
      <c r="D9950" s="141" t="s">
        <v>3452</v>
      </c>
      <c r="E9950" s="141" t="s">
        <v>3510</v>
      </c>
      <c r="F9950" s="141" t="s">
        <v>3531</v>
      </c>
      <c r="G9950" s="141" t="s">
        <v>54</v>
      </c>
      <c r="H9950" s="141" t="s">
        <v>3503</v>
      </c>
      <c r="I9950" s="141" t="s">
        <v>3492</v>
      </c>
      <c r="J9950" s="141" t="s">
        <v>95</v>
      </c>
      <c r="K9950" s="141" t="s">
        <v>98</v>
      </c>
      <c r="L9950" s="141" t="s">
        <v>3497</v>
      </c>
      <c r="M9950" s="141" t="s">
        <v>256</v>
      </c>
      <c r="N9950" s="141" t="s">
        <v>303</v>
      </c>
      <c r="O9950" s="141" t="s">
        <v>287</v>
      </c>
      <c r="P9950" s="141" t="s">
        <v>3282</v>
      </c>
      <c r="Q9950" s="141" t="s">
        <v>288</v>
      </c>
      <c r="R9950" s="141" t="s">
        <v>3927</v>
      </c>
      <c r="S9950" s="148" t="s">
        <v>3280</v>
      </c>
      <c r="T9950" s="147">
        <v>0</v>
      </c>
      <c r="U9950" s="147">
        <v>5634370.71</v>
      </c>
      <c r="V9950" s="147">
        <v>0</v>
      </c>
      <c r="W9950" s="147">
        <v>0</v>
      </c>
    </row>
    <row r="9951" spans="1:23">
      <c r="A9951" s="141" t="s">
        <v>3465</v>
      </c>
      <c r="B9951" s="141" t="s">
        <v>284</v>
      </c>
      <c r="C9951" s="141" t="s">
        <v>3457</v>
      </c>
      <c r="D9951" s="141" t="s">
        <v>3452</v>
      </c>
      <c r="E9951" s="141" t="s">
        <v>3510</v>
      </c>
      <c r="F9951" s="141" t="s">
        <v>3531</v>
      </c>
      <c r="G9951" s="141" t="s">
        <v>54</v>
      </c>
      <c r="H9951" s="141" t="s">
        <v>3503</v>
      </c>
      <c r="I9951" s="141" t="s">
        <v>3492</v>
      </c>
      <c r="J9951" s="141" t="s">
        <v>95</v>
      </c>
      <c r="K9951" s="141" t="s">
        <v>98</v>
      </c>
      <c r="L9951" s="141" t="s">
        <v>3497</v>
      </c>
      <c r="M9951" s="141" t="s">
        <v>256</v>
      </c>
      <c r="N9951" s="141" t="s">
        <v>303</v>
      </c>
      <c r="O9951" s="141" t="s">
        <v>287</v>
      </c>
      <c r="P9951" s="141" t="s">
        <v>3282</v>
      </c>
      <c r="Q9951" s="141" t="s">
        <v>288</v>
      </c>
      <c r="R9951" s="141" t="s">
        <v>3575</v>
      </c>
      <c r="S9951" s="148" t="s">
        <v>3280</v>
      </c>
      <c r="T9951" s="147">
        <v>0</v>
      </c>
      <c r="U9951" s="147">
        <v>25378810.120000001</v>
      </c>
      <c r="V9951" s="147">
        <v>0</v>
      </c>
      <c r="W9951" s="147">
        <v>0</v>
      </c>
    </row>
    <row r="9952" spans="1:23">
      <c r="A9952" s="141" t="s">
        <v>3465</v>
      </c>
      <c r="B9952" s="141" t="s">
        <v>284</v>
      </c>
      <c r="C9952" s="141" t="s">
        <v>3457</v>
      </c>
      <c r="D9952" s="141" t="s">
        <v>3452</v>
      </c>
      <c r="E9952" s="141" t="s">
        <v>3510</v>
      </c>
      <c r="F9952" s="141" t="s">
        <v>3531</v>
      </c>
      <c r="G9952" s="141" t="s">
        <v>54</v>
      </c>
      <c r="H9952" s="141" t="s">
        <v>3503</v>
      </c>
      <c r="I9952" s="141" t="s">
        <v>3492</v>
      </c>
      <c r="J9952" s="141" t="s">
        <v>95</v>
      </c>
      <c r="K9952" s="141" t="s">
        <v>98</v>
      </c>
      <c r="L9952" s="141" t="s">
        <v>3497</v>
      </c>
      <c r="M9952" s="141" t="s">
        <v>256</v>
      </c>
      <c r="N9952" s="141" t="s">
        <v>303</v>
      </c>
      <c r="O9952" s="141" t="s">
        <v>287</v>
      </c>
      <c r="P9952" s="141" t="s">
        <v>3282</v>
      </c>
      <c r="Q9952" s="141" t="s">
        <v>288</v>
      </c>
      <c r="R9952" s="141" t="s">
        <v>3922</v>
      </c>
      <c r="S9952" s="148" t="s">
        <v>3280</v>
      </c>
      <c r="T9952" s="147">
        <v>0</v>
      </c>
      <c r="U9952" s="147">
        <v>9582041.2200000007</v>
      </c>
      <c r="V9952" s="147">
        <v>0</v>
      </c>
      <c r="W9952" s="147">
        <v>0</v>
      </c>
    </row>
    <row r="9953" spans="1:23">
      <c r="A9953" s="141" t="s">
        <v>3465</v>
      </c>
      <c r="B9953" s="141" t="s">
        <v>284</v>
      </c>
      <c r="C9953" s="141" t="s">
        <v>3457</v>
      </c>
      <c r="D9953" s="141" t="s">
        <v>3452</v>
      </c>
      <c r="E9953" s="141" t="s">
        <v>3510</v>
      </c>
      <c r="F9953" s="141" t="s">
        <v>3531</v>
      </c>
      <c r="G9953" s="141" t="s">
        <v>54</v>
      </c>
      <c r="H9953" s="141" t="s">
        <v>3503</v>
      </c>
      <c r="I9953" s="141" t="s">
        <v>3492</v>
      </c>
      <c r="J9953" s="141" t="s">
        <v>95</v>
      </c>
      <c r="K9953" s="141" t="s">
        <v>98</v>
      </c>
      <c r="L9953" s="141" t="s">
        <v>3497</v>
      </c>
      <c r="M9953" s="141" t="s">
        <v>256</v>
      </c>
      <c r="N9953" s="141" t="s">
        <v>303</v>
      </c>
      <c r="O9953" s="141" t="s">
        <v>287</v>
      </c>
      <c r="P9953" s="141" t="s">
        <v>3282</v>
      </c>
      <c r="Q9953" s="141" t="s">
        <v>288</v>
      </c>
      <c r="R9953" s="141" t="s">
        <v>3921</v>
      </c>
      <c r="S9953" s="148" t="s">
        <v>3280</v>
      </c>
      <c r="T9953" s="147">
        <v>0</v>
      </c>
      <c r="U9953" s="147">
        <v>3509519.72</v>
      </c>
      <c r="V9953" s="147">
        <v>0</v>
      </c>
      <c r="W9953" s="147">
        <v>0</v>
      </c>
    </row>
    <row r="9954" spans="1:23">
      <c r="A9954" s="141" t="s">
        <v>3465</v>
      </c>
      <c r="B9954" s="141" t="s">
        <v>284</v>
      </c>
      <c r="C9954" s="141" t="s">
        <v>3457</v>
      </c>
      <c r="D9954" s="141" t="s">
        <v>3452</v>
      </c>
      <c r="E9954" s="141" t="s">
        <v>3510</v>
      </c>
      <c r="F9954" s="141" t="s">
        <v>3531</v>
      </c>
      <c r="G9954" s="141" t="s">
        <v>54</v>
      </c>
      <c r="H9954" s="141" t="s">
        <v>3503</v>
      </c>
      <c r="I9954" s="141" t="s">
        <v>3492</v>
      </c>
      <c r="J9954" s="141" t="s">
        <v>95</v>
      </c>
      <c r="K9954" s="141" t="s">
        <v>98</v>
      </c>
      <c r="L9954" s="141" t="s">
        <v>3497</v>
      </c>
      <c r="M9954" s="141" t="s">
        <v>256</v>
      </c>
      <c r="N9954" s="141" t="s">
        <v>303</v>
      </c>
      <c r="O9954" s="141" t="s">
        <v>287</v>
      </c>
      <c r="P9954" s="141" t="s">
        <v>3282</v>
      </c>
      <c r="Q9954" s="141" t="s">
        <v>288</v>
      </c>
      <c r="R9954" s="141" t="s">
        <v>3918</v>
      </c>
      <c r="S9954" s="148" t="s">
        <v>3280</v>
      </c>
      <c r="T9954" s="147">
        <v>0</v>
      </c>
      <c r="U9954" s="147">
        <v>2596000</v>
      </c>
      <c r="V9954" s="147">
        <v>0</v>
      </c>
      <c r="W9954" s="147">
        <v>0</v>
      </c>
    </row>
    <row r="9955" spans="1:23">
      <c r="A9955" s="141" t="s">
        <v>3465</v>
      </c>
      <c r="B9955" s="141" t="s">
        <v>284</v>
      </c>
      <c r="C9955" s="141" t="s">
        <v>3457</v>
      </c>
      <c r="D9955" s="141" t="s">
        <v>3452</v>
      </c>
      <c r="E9955" s="141" t="s">
        <v>3510</v>
      </c>
      <c r="F9955" s="141" t="s">
        <v>3531</v>
      </c>
      <c r="G9955" s="141" t="s">
        <v>54</v>
      </c>
      <c r="H9955" s="141" t="s">
        <v>3503</v>
      </c>
      <c r="I9955" s="141" t="s">
        <v>3492</v>
      </c>
      <c r="J9955" s="141" t="s">
        <v>95</v>
      </c>
      <c r="K9955" s="141" t="s">
        <v>98</v>
      </c>
      <c r="L9955" s="141" t="s">
        <v>3497</v>
      </c>
      <c r="M9955" s="141" t="s">
        <v>256</v>
      </c>
      <c r="N9955" s="141" t="s">
        <v>303</v>
      </c>
      <c r="O9955" s="141" t="s">
        <v>287</v>
      </c>
      <c r="P9955" s="141" t="s">
        <v>3282</v>
      </c>
      <c r="Q9955" s="141" t="s">
        <v>288</v>
      </c>
      <c r="R9955" s="141" t="s">
        <v>3916</v>
      </c>
      <c r="S9955" s="148" t="s">
        <v>3280</v>
      </c>
      <c r="T9955" s="147">
        <v>0</v>
      </c>
      <c r="U9955" s="147">
        <v>21723234.890000001</v>
      </c>
      <c r="V9955" s="147">
        <v>0</v>
      </c>
      <c r="W9955" s="147">
        <v>0</v>
      </c>
    </row>
    <row r="9956" spans="1:23">
      <c r="A9956" s="141" t="s">
        <v>3465</v>
      </c>
      <c r="B9956" s="141" t="s">
        <v>284</v>
      </c>
      <c r="C9956" s="141" t="s">
        <v>3457</v>
      </c>
      <c r="D9956" s="141" t="s">
        <v>3452</v>
      </c>
      <c r="E9956" s="141" t="s">
        <v>3510</v>
      </c>
      <c r="F9956" s="141" t="s">
        <v>3531</v>
      </c>
      <c r="G9956" s="141" t="s">
        <v>54</v>
      </c>
      <c r="H9956" s="141" t="s">
        <v>3503</v>
      </c>
      <c r="I9956" s="141" t="s">
        <v>3492</v>
      </c>
      <c r="J9956" s="141" t="s">
        <v>95</v>
      </c>
      <c r="K9956" s="141" t="s">
        <v>98</v>
      </c>
      <c r="L9956" s="141" t="s">
        <v>3497</v>
      </c>
      <c r="M9956" s="141" t="s">
        <v>256</v>
      </c>
      <c r="N9956" s="141" t="s">
        <v>303</v>
      </c>
      <c r="O9956" s="141" t="s">
        <v>287</v>
      </c>
      <c r="P9956" s="141" t="s">
        <v>3282</v>
      </c>
      <c r="Q9956" s="141" t="s">
        <v>288</v>
      </c>
      <c r="R9956" s="141" t="s">
        <v>3915</v>
      </c>
      <c r="S9956" s="148" t="s">
        <v>3280</v>
      </c>
      <c r="T9956" s="147">
        <v>0</v>
      </c>
      <c r="U9956" s="147">
        <v>6268149.5700000003</v>
      </c>
      <c r="V9956" s="147">
        <v>0</v>
      </c>
      <c r="W9956" s="147">
        <v>0</v>
      </c>
    </row>
    <row r="9957" spans="1:23">
      <c r="A9957" s="141" t="s">
        <v>3465</v>
      </c>
      <c r="B9957" s="141" t="s">
        <v>284</v>
      </c>
      <c r="C9957" s="141" t="s">
        <v>3457</v>
      </c>
      <c r="D9957" s="141" t="s">
        <v>3452</v>
      </c>
      <c r="E9957" s="141" t="s">
        <v>3510</v>
      </c>
      <c r="F9957" s="141" t="s">
        <v>3531</v>
      </c>
      <c r="G9957" s="141" t="s">
        <v>54</v>
      </c>
      <c r="H9957" s="141" t="s">
        <v>3503</v>
      </c>
      <c r="I9957" s="141" t="s">
        <v>3492</v>
      </c>
      <c r="J9957" s="141" t="s">
        <v>95</v>
      </c>
      <c r="K9957" s="141" t="s">
        <v>98</v>
      </c>
      <c r="L9957" s="141" t="s">
        <v>3497</v>
      </c>
      <c r="M9957" s="141" t="s">
        <v>256</v>
      </c>
      <c r="N9957" s="141" t="s">
        <v>303</v>
      </c>
      <c r="O9957" s="141" t="s">
        <v>287</v>
      </c>
      <c r="P9957" s="141" t="s">
        <v>3282</v>
      </c>
      <c r="Q9957" s="141" t="s">
        <v>288</v>
      </c>
      <c r="R9957" s="141" t="s">
        <v>3573</v>
      </c>
      <c r="S9957" s="148" t="s">
        <v>3280</v>
      </c>
      <c r="T9957" s="147">
        <v>0</v>
      </c>
      <c r="U9957" s="147">
        <v>790579.76</v>
      </c>
      <c r="V9957" s="147">
        <v>0</v>
      </c>
      <c r="W9957" s="147">
        <v>0</v>
      </c>
    </row>
    <row r="9958" spans="1:23">
      <c r="A9958" s="141" t="s">
        <v>3465</v>
      </c>
      <c r="B9958" s="141" t="s">
        <v>284</v>
      </c>
      <c r="C9958" s="141" t="s">
        <v>3457</v>
      </c>
      <c r="D9958" s="141" t="s">
        <v>3452</v>
      </c>
      <c r="E9958" s="141" t="s">
        <v>3510</v>
      </c>
      <c r="F9958" s="141" t="s">
        <v>3531</v>
      </c>
      <c r="G9958" s="141" t="s">
        <v>54</v>
      </c>
      <c r="H9958" s="141" t="s">
        <v>3503</v>
      </c>
      <c r="I9958" s="141" t="s">
        <v>3492</v>
      </c>
      <c r="J9958" s="141" t="s">
        <v>95</v>
      </c>
      <c r="K9958" s="141" t="s">
        <v>98</v>
      </c>
      <c r="L9958" s="141" t="s">
        <v>3497</v>
      </c>
      <c r="M9958" s="141" t="s">
        <v>256</v>
      </c>
      <c r="N9958" s="141" t="s">
        <v>303</v>
      </c>
      <c r="O9958" s="141" t="s">
        <v>287</v>
      </c>
      <c r="P9958" s="141" t="s">
        <v>3282</v>
      </c>
      <c r="Q9958" s="141" t="s">
        <v>288</v>
      </c>
      <c r="R9958" s="141" t="s">
        <v>3912</v>
      </c>
      <c r="S9958" s="148" t="s">
        <v>3280</v>
      </c>
      <c r="T9958" s="147">
        <v>0</v>
      </c>
      <c r="U9958" s="147">
        <v>4645626.74</v>
      </c>
      <c r="V9958" s="147">
        <v>0</v>
      </c>
      <c r="W9958" s="147">
        <v>0</v>
      </c>
    </row>
    <row r="9959" spans="1:23">
      <c r="A9959" s="141" t="s">
        <v>3465</v>
      </c>
      <c r="B9959" s="141" t="s">
        <v>284</v>
      </c>
      <c r="C9959" s="141" t="s">
        <v>3457</v>
      </c>
      <c r="D9959" s="141" t="s">
        <v>3452</v>
      </c>
      <c r="E9959" s="141" t="s">
        <v>3510</v>
      </c>
      <c r="F9959" s="141" t="s">
        <v>3531</v>
      </c>
      <c r="G9959" s="141" t="s">
        <v>54</v>
      </c>
      <c r="H9959" s="141" t="s">
        <v>3503</v>
      </c>
      <c r="I9959" s="141" t="s">
        <v>3492</v>
      </c>
      <c r="J9959" s="141" t="s">
        <v>95</v>
      </c>
      <c r="K9959" s="141" t="s">
        <v>98</v>
      </c>
      <c r="L9959" s="141" t="s">
        <v>3497</v>
      </c>
      <c r="M9959" s="141" t="s">
        <v>256</v>
      </c>
      <c r="N9959" s="141" t="s">
        <v>303</v>
      </c>
      <c r="O9959" s="141" t="s">
        <v>287</v>
      </c>
      <c r="P9959" s="141" t="s">
        <v>3282</v>
      </c>
      <c r="Q9959" s="141" t="s">
        <v>288</v>
      </c>
      <c r="R9959" s="141" t="s">
        <v>3890</v>
      </c>
      <c r="S9959" s="148" t="s">
        <v>3280</v>
      </c>
      <c r="T9959" s="147">
        <v>0</v>
      </c>
      <c r="U9959" s="147">
        <v>300000000</v>
      </c>
      <c r="V9959" s="147">
        <v>300000000</v>
      </c>
      <c r="W9959" s="147">
        <v>300000000</v>
      </c>
    </row>
    <row r="9960" spans="1:23">
      <c r="A9960" s="141" t="s">
        <v>3465</v>
      </c>
      <c r="B9960" s="141" t="s">
        <v>284</v>
      </c>
      <c r="C9960" s="141" t="s">
        <v>3457</v>
      </c>
      <c r="D9960" s="141" t="s">
        <v>3452</v>
      </c>
      <c r="E9960" s="141" t="s">
        <v>3510</v>
      </c>
      <c r="F9960" s="141" t="s">
        <v>3531</v>
      </c>
      <c r="G9960" s="141" t="s">
        <v>54</v>
      </c>
      <c r="H9960" s="141" t="s">
        <v>3503</v>
      </c>
      <c r="I9960" s="141" t="s">
        <v>3492</v>
      </c>
      <c r="J9960" s="141" t="s">
        <v>95</v>
      </c>
      <c r="K9960" s="141" t="s">
        <v>98</v>
      </c>
      <c r="L9960" s="141" t="s">
        <v>3497</v>
      </c>
      <c r="M9960" s="141" t="s">
        <v>256</v>
      </c>
      <c r="N9960" s="141" t="s">
        <v>303</v>
      </c>
      <c r="O9960" s="141" t="s">
        <v>287</v>
      </c>
      <c r="P9960" s="141" t="s">
        <v>3282</v>
      </c>
      <c r="Q9960" s="141" t="s">
        <v>288</v>
      </c>
      <c r="R9960" s="141" t="s">
        <v>3888</v>
      </c>
      <c r="S9960" s="148" t="s">
        <v>3280</v>
      </c>
      <c r="T9960" s="147">
        <v>0</v>
      </c>
      <c r="U9960" s="147">
        <v>6540885.9100000001</v>
      </c>
      <c r="V9960" s="147">
        <v>0</v>
      </c>
      <c r="W9960" s="147">
        <v>0</v>
      </c>
    </row>
    <row r="9961" spans="1:23">
      <c r="A9961" s="141" t="s">
        <v>3465</v>
      </c>
      <c r="B9961" s="141" t="s">
        <v>284</v>
      </c>
      <c r="C9961" s="141" t="s">
        <v>3457</v>
      </c>
      <c r="D9961" s="141" t="s">
        <v>3452</v>
      </c>
      <c r="E9961" s="141" t="s">
        <v>3510</v>
      </c>
      <c r="F9961" s="141" t="s">
        <v>3531</v>
      </c>
      <c r="G9961" s="141" t="s">
        <v>54</v>
      </c>
      <c r="H9961" s="141" t="s">
        <v>3503</v>
      </c>
      <c r="I9961" s="141" t="s">
        <v>3492</v>
      </c>
      <c r="J9961" s="141" t="s">
        <v>95</v>
      </c>
      <c r="K9961" s="141" t="s">
        <v>98</v>
      </c>
      <c r="L9961" s="141" t="s">
        <v>3497</v>
      </c>
      <c r="M9961" s="141" t="s">
        <v>256</v>
      </c>
      <c r="N9961" s="141" t="s">
        <v>303</v>
      </c>
      <c r="O9961" s="141" t="s">
        <v>287</v>
      </c>
      <c r="P9961" s="141" t="s">
        <v>3282</v>
      </c>
      <c r="Q9961" s="141" t="s">
        <v>288</v>
      </c>
      <c r="R9961" s="141" t="s">
        <v>3884</v>
      </c>
      <c r="S9961" s="148" t="s">
        <v>3280</v>
      </c>
      <c r="T9961" s="147">
        <v>0</v>
      </c>
      <c r="U9961" s="147">
        <v>671000</v>
      </c>
      <c r="V9961" s="147">
        <v>0</v>
      </c>
      <c r="W9961" s="147">
        <v>0</v>
      </c>
    </row>
    <row r="9962" spans="1:23">
      <c r="A9962" s="141" t="s">
        <v>3465</v>
      </c>
      <c r="B9962" s="141" t="s">
        <v>284</v>
      </c>
      <c r="C9962" s="141" t="s">
        <v>3457</v>
      </c>
      <c r="D9962" s="141" t="s">
        <v>3452</v>
      </c>
      <c r="E9962" s="141" t="s">
        <v>3510</v>
      </c>
      <c r="F9962" s="141" t="s">
        <v>3531</v>
      </c>
      <c r="G9962" s="141" t="s">
        <v>54</v>
      </c>
      <c r="H9962" s="141" t="s">
        <v>3503</v>
      </c>
      <c r="I9962" s="141" t="s">
        <v>3492</v>
      </c>
      <c r="J9962" s="141" t="s">
        <v>95</v>
      </c>
      <c r="K9962" s="141" t="s">
        <v>98</v>
      </c>
      <c r="L9962" s="141" t="s">
        <v>3497</v>
      </c>
      <c r="M9962" s="141" t="s">
        <v>256</v>
      </c>
      <c r="N9962" s="141" t="s">
        <v>303</v>
      </c>
      <c r="O9962" s="141" t="s">
        <v>287</v>
      </c>
      <c r="P9962" s="141" t="s">
        <v>3282</v>
      </c>
      <c r="Q9962" s="141" t="s">
        <v>288</v>
      </c>
      <c r="R9962" s="141" t="s">
        <v>3876</v>
      </c>
      <c r="S9962" s="148" t="s">
        <v>3280</v>
      </c>
      <c r="T9962" s="147">
        <v>0</v>
      </c>
      <c r="U9962" s="147">
        <v>6125462.25</v>
      </c>
      <c r="V9962" s="147">
        <v>0</v>
      </c>
      <c r="W9962" s="147">
        <v>0</v>
      </c>
    </row>
    <row r="9963" spans="1:23">
      <c r="A9963" s="141" t="s">
        <v>3465</v>
      </c>
      <c r="B9963" s="141" t="s">
        <v>284</v>
      </c>
      <c r="C9963" s="141" t="s">
        <v>3457</v>
      </c>
      <c r="D9963" s="141" t="s">
        <v>3452</v>
      </c>
      <c r="E9963" s="141" t="s">
        <v>3510</v>
      </c>
      <c r="F9963" s="141" t="s">
        <v>3531</v>
      </c>
      <c r="G9963" s="141" t="s">
        <v>54</v>
      </c>
      <c r="H9963" s="141" t="s">
        <v>3503</v>
      </c>
      <c r="I9963" s="141" t="s">
        <v>3492</v>
      </c>
      <c r="J9963" s="141" t="s">
        <v>95</v>
      </c>
      <c r="K9963" s="141" t="s">
        <v>98</v>
      </c>
      <c r="L9963" s="141" t="s">
        <v>3497</v>
      </c>
      <c r="M9963" s="141" t="s">
        <v>256</v>
      </c>
      <c r="N9963" s="141" t="s">
        <v>303</v>
      </c>
      <c r="O9963" s="141" t="s">
        <v>287</v>
      </c>
      <c r="P9963" s="141" t="s">
        <v>3282</v>
      </c>
      <c r="Q9963" s="141" t="s">
        <v>288</v>
      </c>
      <c r="R9963" s="141" t="s">
        <v>3874</v>
      </c>
      <c r="S9963" s="148" t="s">
        <v>3280</v>
      </c>
      <c r="T9963" s="147">
        <v>0</v>
      </c>
      <c r="U9963" s="147">
        <v>2661452.85</v>
      </c>
      <c r="V9963" s="147">
        <v>0</v>
      </c>
      <c r="W9963" s="147">
        <v>0</v>
      </c>
    </row>
    <row r="9964" spans="1:23">
      <c r="A9964" s="141" t="s">
        <v>3465</v>
      </c>
      <c r="B9964" s="141" t="s">
        <v>284</v>
      </c>
      <c r="C9964" s="141" t="s">
        <v>3457</v>
      </c>
      <c r="D9964" s="141" t="s">
        <v>3452</v>
      </c>
      <c r="E9964" s="141" t="s">
        <v>3510</v>
      </c>
      <c r="F9964" s="141" t="s">
        <v>3531</v>
      </c>
      <c r="G9964" s="141" t="s">
        <v>54</v>
      </c>
      <c r="H9964" s="141" t="s">
        <v>3503</v>
      </c>
      <c r="I9964" s="141" t="s">
        <v>3492</v>
      </c>
      <c r="J9964" s="141" t="s">
        <v>95</v>
      </c>
      <c r="K9964" s="141" t="s">
        <v>98</v>
      </c>
      <c r="L9964" s="141" t="s">
        <v>3497</v>
      </c>
      <c r="M9964" s="141" t="s">
        <v>256</v>
      </c>
      <c r="N9964" s="141" t="s">
        <v>303</v>
      </c>
      <c r="O9964" s="141" t="s">
        <v>287</v>
      </c>
      <c r="P9964" s="141" t="s">
        <v>3282</v>
      </c>
      <c r="Q9964" s="141" t="s">
        <v>288</v>
      </c>
      <c r="R9964" s="141" t="s">
        <v>3872</v>
      </c>
      <c r="S9964" s="148" t="s">
        <v>3280</v>
      </c>
      <c r="T9964" s="147">
        <v>0</v>
      </c>
      <c r="U9964" s="147">
        <v>5000000</v>
      </c>
      <c r="V9964" s="147">
        <v>0</v>
      </c>
      <c r="W9964" s="147">
        <v>0</v>
      </c>
    </row>
    <row r="9965" spans="1:23">
      <c r="A9965" s="141" t="s">
        <v>3465</v>
      </c>
      <c r="B9965" s="141" t="s">
        <v>284</v>
      </c>
      <c r="C9965" s="141" t="s">
        <v>3457</v>
      </c>
      <c r="D9965" s="141" t="s">
        <v>3452</v>
      </c>
      <c r="E9965" s="141" t="s">
        <v>3510</v>
      </c>
      <c r="F9965" s="141" t="s">
        <v>3531</v>
      </c>
      <c r="G9965" s="141" t="s">
        <v>54</v>
      </c>
      <c r="H9965" s="141" t="s">
        <v>3503</v>
      </c>
      <c r="I9965" s="141" t="s">
        <v>3492</v>
      </c>
      <c r="J9965" s="141" t="s">
        <v>95</v>
      </c>
      <c r="K9965" s="141" t="s">
        <v>98</v>
      </c>
      <c r="L9965" s="141" t="s">
        <v>3497</v>
      </c>
      <c r="M9965" s="141" t="s">
        <v>256</v>
      </c>
      <c r="N9965" s="141" t="s">
        <v>303</v>
      </c>
      <c r="O9965" s="141" t="s">
        <v>287</v>
      </c>
      <c r="P9965" s="141" t="s">
        <v>3282</v>
      </c>
      <c r="Q9965" s="141" t="s">
        <v>288</v>
      </c>
      <c r="R9965" s="141" t="s">
        <v>3856</v>
      </c>
      <c r="S9965" s="148" t="s">
        <v>3280</v>
      </c>
      <c r="T9965" s="147">
        <v>0</v>
      </c>
      <c r="U9965" s="147">
        <v>8411832.9000000004</v>
      </c>
      <c r="V9965" s="147">
        <v>0</v>
      </c>
      <c r="W9965" s="147">
        <v>0</v>
      </c>
    </row>
    <row r="9966" spans="1:23">
      <c r="A9966" s="141" t="s">
        <v>3465</v>
      </c>
      <c r="B9966" s="141" t="s">
        <v>284</v>
      </c>
      <c r="C9966" s="141" t="s">
        <v>3457</v>
      </c>
      <c r="D9966" s="141" t="s">
        <v>3452</v>
      </c>
      <c r="E9966" s="141" t="s">
        <v>3510</v>
      </c>
      <c r="F9966" s="141" t="s">
        <v>3531</v>
      </c>
      <c r="G9966" s="141" t="s">
        <v>54</v>
      </c>
      <c r="H9966" s="141" t="s">
        <v>3503</v>
      </c>
      <c r="I9966" s="141" t="s">
        <v>3492</v>
      </c>
      <c r="J9966" s="141" t="s">
        <v>95</v>
      </c>
      <c r="K9966" s="141" t="s">
        <v>98</v>
      </c>
      <c r="L9966" s="141" t="s">
        <v>3497</v>
      </c>
      <c r="M9966" s="141" t="s">
        <v>256</v>
      </c>
      <c r="N9966" s="141" t="s">
        <v>303</v>
      </c>
      <c r="O9966" s="141" t="s">
        <v>287</v>
      </c>
      <c r="P9966" s="141" t="s">
        <v>3282</v>
      </c>
      <c r="Q9966" s="141" t="s">
        <v>288</v>
      </c>
      <c r="R9966" s="141" t="s">
        <v>3844</v>
      </c>
      <c r="S9966" s="148" t="s">
        <v>3280</v>
      </c>
      <c r="T9966" s="147">
        <v>0</v>
      </c>
      <c r="U9966" s="147">
        <v>12581673.380000001</v>
      </c>
      <c r="V9966" s="147">
        <v>0</v>
      </c>
      <c r="W9966" s="147">
        <v>0</v>
      </c>
    </row>
    <row r="9967" spans="1:23">
      <c r="A9967" s="141" t="s">
        <v>3465</v>
      </c>
      <c r="B9967" s="141" t="s">
        <v>284</v>
      </c>
      <c r="C9967" s="141" t="s">
        <v>3457</v>
      </c>
      <c r="D9967" s="141" t="s">
        <v>3452</v>
      </c>
      <c r="E9967" s="141" t="s">
        <v>3510</v>
      </c>
      <c r="F9967" s="141" t="s">
        <v>3531</v>
      </c>
      <c r="G9967" s="141" t="s">
        <v>54</v>
      </c>
      <c r="H9967" s="141" t="s">
        <v>3503</v>
      </c>
      <c r="I9967" s="141" t="s">
        <v>3492</v>
      </c>
      <c r="J9967" s="141" t="s">
        <v>95</v>
      </c>
      <c r="K9967" s="141" t="s">
        <v>98</v>
      </c>
      <c r="L9967" s="141" t="s">
        <v>3497</v>
      </c>
      <c r="M9967" s="141" t="s">
        <v>256</v>
      </c>
      <c r="N9967" s="141" t="s">
        <v>303</v>
      </c>
      <c r="O9967" s="141" t="s">
        <v>287</v>
      </c>
      <c r="P9967" s="141" t="s">
        <v>3282</v>
      </c>
      <c r="Q9967" s="141" t="s">
        <v>288</v>
      </c>
      <c r="R9967" s="141" t="s">
        <v>3839</v>
      </c>
      <c r="S9967" s="148" t="s">
        <v>3280</v>
      </c>
      <c r="T9967" s="147">
        <v>0</v>
      </c>
      <c r="U9967" s="147">
        <v>7449217.7999999998</v>
      </c>
      <c r="V9967" s="147">
        <v>0</v>
      </c>
      <c r="W9967" s="147">
        <v>0</v>
      </c>
    </row>
    <row r="9968" spans="1:23">
      <c r="A9968" s="141" t="s">
        <v>3465</v>
      </c>
      <c r="B9968" s="141" t="s">
        <v>284</v>
      </c>
      <c r="C9968" s="141" t="s">
        <v>3457</v>
      </c>
      <c r="D9968" s="141" t="s">
        <v>3452</v>
      </c>
      <c r="E9968" s="141" t="s">
        <v>3510</v>
      </c>
      <c r="F9968" s="141" t="s">
        <v>3531</v>
      </c>
      <c r="G9968" s="141" t="s">
        <v>54</v>
      </c>
      <c r="H9968" s="141" t="s">
        <v>3503</v>
      </c>
      <c r="I9968" s="141" t="s">
        <v>3492</v>
      </c>
      <c r="J9968" s="141" t="s">
        <v>95</v>
      </c>
      <c r="K9968" s="141" t="s">
        <v>98</v>
      </c>
      <c r="L9968" s="141" t="s">
        <v>3497</v>
      </c>
      <c r="M9968" s="141" t="s">
        <v>256</v>
      </c>
      <c r="N9968" s="141" t="s">
        <v>303</v>
      </c>
      <c r="O9968" s="141" t="s">
        <v>287</v>
      </c>
      <c r="P9968" s="141" t="s">
        <v>3282</v>
      </c>
      <c r="Q9968" s="141" t="s">
        <v>288</v>
      </c>
      <c r="R9968" s="141" t="s">
        <v>3836</v>
      </c>
      <c r="S9968" s="148" t="s">
        <v>3280</v>
      </c>
      <c r="T9968" s="147">
        <v>0</v>
      </c>
      <c r="U9968" s="147">
        <v>3358602.68</v>
      </c>
      <c r="V9968" s="147">
        <v>0</v>
      </c>
      <c r="W9968" s="147">
        <v>0</v>
      </c>
    </row>
    <row r="9969" spans="1:23">
      <c r="A9969" s="141" t="s">
        <v>3465</v>
      </c>
      <c r="B9969" s="141" t="s">
        <v>284</v>
      </c>
      <c r="C9969" s="141" t="s">
        <v>3457</v>
      </c>
      <c r="D9969" s="141" t="s">
        <v>3452</v>
      </c>
      <c r="E9969" s="141" t="s">
        <v>3510</v>
      </c>
      <c r="F9969" s="141" t="s">
        <v>3531</v>
      </c>
      <c r="G9969" s="141" t="s">
        <v>54</v>
      </c>
      <c r="H9969" s="141" t="s">
        <v>3503</v>
      </c>
      <c r="I9969" s="141" t="s">
        <v>3492</v>
      </c>
      <c r="J9969" s="141" t="s">
        <v>95</v>
      </c>
      <c r="K9969" s="141" t="s">
        <v>98</v>
      </c>
      <c r="L9969" s="141" t="s">
        <v>3497</v>
      </c>
      <c r="M9969" s="141" t="s">
        <v>256</v>
      </c>
      <c r="N9969" s="141" t="s">
        <v>303</v>
      </c>
      <c r="O9969" s="141" t="s">
        <v>287</v>
      </c>
      <c r="P9969" s="141" t="s">
        <v>3282</v>
      </c>
      <c r="Q9969" s="141" t="s">
        <v>288</v>
      </c>
      <c r="R9969" s="141" t="s">
        <v>3562</v>
      </c>
      <c r="S9969" s="148" t="s">
        <v>3280</v>
      </c>
      <c r="T9969" s="147">
        <v>0</v>
      </c>
      <c r="U9969" s="147">
        <v>1809526</v>
      </c>
      <c r="V9969" s="147">
        <v>0</v>
      </c>
      <c r="W9969" s="147">
        <v>0</v>
      </c>
    </row>
    <row r="9970" spans="1:23">
      <c r="A9970" s="141" t="s">
        <v>3465</v>
      </c>
      <c r="B9970" s="141" t="s">
        <v>284</v>
      </c>
      <c r="C9970" s="141" t="s">
        <v>3457</v>
      </c>
      <c r="D9970" s="141" t="s">
        <v>3452</v>
      </c>
      <c r="E9970" s="141" t="s">
        <v>3510</v>
      </c>
      <c r="F9970" s="141" t="s">
        <v>3531</v>
      </c>
      <c r="G9970" s="141" t="s">
        <v>54</v>
      </c>
      <c r="H9970" s="141" t="s">
        <v>3503</v>
      </c>
      <c r="I9970" s="141" t="s">
        <v>3492</v>
      </c>
      <c r="J9970" s="141" t="s">
        <v>95</v>
      </c>
      <c r="K9970" s="141" t="s">
        <v>98</v>
      </c>
      <c r="L9970" s="141" t="s">
        <v>3497</v>
      </c>
      <c r="M9970" s="141" t="s">
        <v>256</v>
      </c>
      <c r="N9970" s="141" t="s">
        <v>303</v>
      </c>
      <c r="O9970" s="141" t="s">
        <v>287</v>
      </c>
      <c r="P9970" s="141" t="s">
        <v>3282</v>
      </c>
      <c r="Q9970" s="141" t="s">
        <v>288</v>
      </c>
      <c r="R9970" s="141" t="s">
        <v>3828</v>
      </c>
      <c r="S9970" s="148" t="s">
        <v>3280</v>
      </c>
      <c r="T9970" s="147">
        <v>0</v>
      </c>
      <c r="U9970" s="147">
        <v>6031471.3200000003</v>
      </c>
      <c r="V9970" s="147">
        <v>0</v>
      </c>
      <c r="W9970" s="147">
        <v>0</v>
      </c>
    </row>
    <row r="9971" spans="1:23">
      <c r="A9971" s="141" t="s">
        <v>3465</v>
      </c>
      <c r="B9971" s="141" t="s">
        <v>284</v>
      </c>
      <c r="C9971" s="141" t="s">
        <v>3457</v>
      </c>
      <c r="D9971" s="141" t="s">
        <v>3452</v>
      </c>
      <c r="E9971" s="141" t="s">
        <v>3510</v>
      </c>
      <c r="F9971" s="141" t="s">
        <v>3531</v>
      </c>
      <c r="G9971" s="141" t="s">
        <v>54</v>
      </c>
      <c r="H9971" s="141" t="s">
        <v>3503</v>
      </c>
      <c r="I9971" s="141" t="s">
        <v>3492</v>
      </c>
      <c r="J9971" s="141" t="s">
        <v>95</v>
      </c>
      <c r="K9971" s="141" t="s">
        <v>98</v>
      </c>
      <c r="L9971" s="141" t="s">
        <v>3497</v>
      </c>
      <c r="M9971" s="141" t="s">
        <v>256</v>
      </c>
      <c r="N9971" s="141" t="s">
        <v>303</v>
      </c>
      <c r="O9971" s="141" t="s">
        <v>287</v>
      </c>
      <c r="P9971" s="141" t="s">
        <v>3282</v>
      </c>
      <c r="Q9971" s="141" t="s">
        <v>288</v>
      </c>
      <c r="R9971" s="141" t="s">
        <v>3802</v>
      </c>
      <c r="S9971" s="148" t="s">
        <v>3280</v>
      </c>
      <c r="T9971" s="147">
        <v>0</v>
      </c>
      <c r="U9971" s="147">
        <v>4517211</v>
      </c>
      <c r="V9971" s="147">
        <v>0</v>
      </c>
      <c r="W9971" s="147">
        <v>0</v>
      </c>
    </row>
    <row r="9972" spans="1:23">
      <c r="A9972" s="141" t="s">
        <v>3465</v>
      </c>
      <c r="B9972" s="141" t="s">
        <v>284</v>
      </c>
      <c r="C9972" s="141" t="s">
        <v>3457</v>
      </c>
      <c r="D9972" s="141" t="s">
        <v>3452</v>
      </c>
      <c r="E9972" s="141" t="s">
        <v>3510</v>
      </c>
      <c r="F9972" s="141" t="s">
        <v>3531</v>
      </c>
      <c r="G9972" s="141" t="s">
        <v>54</v>
      </c>
      <c r="H9972" s="141" t="s">
        <v>3503</v>
      </c>
      <c r="I9972" s="141" t="s">
        <v>3492</v>
      </c>
      <c r="J9972" s="141" t="s">
        <v>95</v>
      </c>
      <c r="K9972" s="141" t="s">
        <v>98</v>
      </c>
      <c r="L9972" s="141" t="s">
        <v>3497</v>
      </c>
      <c r="M9972" s="141" t="s">
        <v>256</v>
      </c>
      <c r="N9972" s="141" t="s">
        <v>303</v>
      </c>
      <c r="O9972" s="141" t="s">
        <v>287</v>
      </c>
      <c r="P9972" s="141" t="s">
        <v>3282</v>
      </c>
      <c r="Q9972" s="141" t="s">
        <v>288</v>
      </c>
      <c r="R9972" s="141" t="s">
        <v>3795</v>
      </c>
      <c r="S9972" s="148" t="s">
        <v>3280</v>
      </c>
      <c r="T9972" s="147">
        <v>0</v>
      </c>
      <c r="U9972" s="147">
        <v>756220.24</v>
      </c>
      <c r="V9972" s="147">
        <v>0</v>
      </c>
      <c r="W9972" s="147">
        <v>0</v>
      </c>
    </row>
    <row r="9973" spans="1:23">
      <c r="A9973" s="141" t="s">
        <v>3465</v>
      </c>
      <c r="B9973" s="141" t="s">
        <v>284</v>
      </c>
      <c r="C9973" s="141" t="s">
        <v>3457</v>
      </c>
      <c r="D9973" s="141" t="s">
        <v>3452</v>
      </c>
      <c r="E9973" s="141" t="s">
        <v>3510</v>
      </c>
      <c r="F9973" s="141" t="s">
        <v>3531</v>
      </c>
      <c r="G9973" s="141" t="s">
        <v>54</v>
      </c>
      <c r="H9973" s="141" t="s">
        <v>3503</v>
      </c>
      <c r="I9973" s="141" t="s">
        <v>3492</v>
      </c>
      <c r="J9973" s="141" t="s">
        <v>95</v>
      </c>
      <c r="K9973" s="141" t="s">
        <v>98</v>
      </c>
      <c r="L9973" s="141" t="s">
        <v>3497</v>
      </c>
      <c r="M9973" s="141" t="s">
        <v>256</v>
      </c>
      <c r="N9973" s="141" t="s">
        <v>303</v>
      </c>
      <c r="O9973" s="141" t="s">
        <v>287</v>
      </c>
      <c r="P9973" s="141" t="s">
        <v>3282</v>
      </c>
      <c r="Q9973" s="141" t="s">
        <v>288</v>
      </c>
      <c r="R9973" s="141" t="s">
        <v>3557</v>
      </c>
      <c r="S9973" s="148" t="s">
        <v>3280</v>
      </c>
      <c r="T9973" s="147">
        <v>0</v>
      </c>
      <c r="U9973" s="147">
        <v>3232014.86</v>
      </c>
      <c r="V9973" s="147">
        <v>0</v>
      </c>
      <c r="W9973" s="147">
        <v>0</v>
      </c>
    </row>
    <row r="9974" spans="1:23">
      <c r="A9974" s="141" t="s">
        <v>3465</v>
      </c>
      <c r="B9974" s="141" t="s">
        <v>284</v>
      </c>
      <c r="C9974" s="141" t="s">
        <v>3457</v>
      </c>
      <c r="D9974" s="141" t="s">
        <v>3452</v>
      </c>
      <c r="E9974" s="141" t="s">
        <v>3510</v>
      </c>
      <c r="F9974" s="141" t="s">
        <v>3531</v>
      </c>
      <c r="G9974" s="141" t="s">
        <v>54</v>
      </c>
      <c r="H9974" s="141" t="s">
        <v>3503</v>
      </c>
      <c r="I9974" s="141" t="s">
        <v>3492</v>
      </c>
      <c r="J9974" s="141" t="s">
        <v>95</v>
      </c>
      <c r="K9974" s="141" t="s">
        <v>98</v>
      </c>
      <c r="L9974" s="141" t="s">
        <v>3497</v>
      </c>
      <c r="M9974" s="141" t="s">
        <v>256</v>
      </c>
      <c r="N9974" s="141" t="s">
        <v>303</v>
      </c>
      <c r="O9974" s="141" t="s">
        <v>287</v>
      </c>
      <c r="P9974" s="141" t="s">
        <v>3282</v>
      </c>
      <c r="Q9974" s="141" t="s">
        <v>288</v>
      </c>
      <c r="R9974" s="141" t="s">
        <v>3770</v>
      </c>
      <c r="S9974" s="148" t="s">
        <v>3280</v>
      </c>
      <c r="T9974" s="147">
        <v>0</v>
      </c>
      <c r="U9974" s="147">
        <v>3173054.46</v>
      </c>
      <c r="V9974" s="147">
        <v>0</v>
      </c>
      <c r="W9974" s="147">
        <v>0</v>
      </c>
    </row>
    <row r="9975" spans="1:23">
      <c r="A9975" s="141" t="s">
        <v>3465</v>
      </c>
      <c r="B9975" s="141" t="s">
        <v>284</v>
      </c>
      <c r="C9975" s="141" t="s">
        <v>3457</v>
      </c>
      <c r="D9975" s="141" t="s">
        <v>3452</v>
      </c>
      <c r="E9975" s="141" t="s">
        <v>3510</v>
      </c>
      <c r="F9975" s="141" t="s">
        <v>3531</v>
      </c>
      <c r="G9975" s="141" t="s">
        <v>54</v>
      </c>
      <c r="H9975" s="141" t="s">
        <v>3503</v>
      </c>
      <c r="I9975" s="141" t="s">
        <v>3492</v>
      </c>
      <c r="J9975" s="141" t="s">
        <v>95</v>
      </c>
      <c r="K9975" s="141" t="s">
        <v>98</v>
      </c>
      <c r="L9975" s="141" t="s">
        <v>3497</v>
      </c>
      <c r="M9975" s="141" t="s">
        <v>256</v>
      </c>
      <c r="N9975" s="141" t="s">
        <v>303</v>
      </c>
      <c r="O9975" s="141" t="s">
        <v>287</v>
      </c>
      <c r="P9975" s="141" t="s">
        <v>3282</v>
      </c>
      <c r="Q9975" s="141" t="s">
        <v>288</v>
      </c>
      <c r="R9975" s="141" t="s">
        <v>3743</v>
      </c>
      <c r="S9975" s="148" t="s">
        <v>3280</v>
      </c>
      <c r="T9975" s="147">
        <v>0</v>
      </c>
      <c r="U9975" s="147">
        <v>4373029.76</v>
      </c>
      <c r="V9975" s="147">
        <v>0</v>
      </c>
      <c r="W9975" s="147">
        <v>0</v>
      </c>
    </row>
    <row r="9976" spans="1:23">
      <c r="A9976" s="141" t="s">
        <v>3465</v>
      </c>
      <c r="B9976" s="141" t="s">
        <v>284</v>
      </c>
      <c r="C9976" s="141" t="s">
        <v>3457</v>
      </c>
      <c r="D9976" s="141" t="s">
        <v>3452</v>
      </c>
      <c r="E9976" s="141" t="s">
        <v>3510</v>
      </c>
      <c r="F9976" s="141" t="s">
        <v>3531</v>
      </c>
      <c r="G9976" s="141" t="s">
        <v>54</v>
      </c>
      <c r="H9976" s="141" t="s">
        <v>3503</v>
      </c>
      <c r="I9976" s="141" t="s">
        <v>3492</v>
      </c>
      <c r="J9976" s="141" t="s">
        <v>95</v>
      </c>
      <c r="K9976" s="141" t="s">
        <v>98</v>
      </c>
      <c r="L9976" s="141" t="s">
        <v>3497</v>
      </c>
      <c r="M9976" s="141" t="s">
        <v>256</v>
      </c>
      <c r="N9976" s="141" t="s">
        <v>303</v>
      </c>
      <c r="O9976" s="141" t="s">
        <v>287</v>
      </c>
      <c r="P9976" s="141" t="s">
        <v>3282</v>
      </c>
      <c r="Q9976" s="141" t="s">
        <v>288</v>
      </c>
      <c r="R9976" s="141" t="s">
        <v>3730</v>
      </c>
      <c r="S9976" s="148" t="s">
        <v>3280</v>
      </c>
      <c r="T9976" s="147">
        <v>0</v>
      </c>
      <c r="U9976" s="147">
        <v>6596736.4400000004</v>
      </c>
      <c r="V9976" s="147">
        <v>0</v>
      </c>
      <c r="W9976" s="147">
        <v>0</v>
      </c>
    </row>
    <row r="9977" spans="1:23">
      <c r="A9977" s="141" t="s">
        <v>3465</v>
      </c>
      <c r="B9977" s="141" t="s">
        <v>284</v>
      </c>
      <c r="C9977" s="141" t="s">
        <v>3457</v>
      </c>
      <c r="D9977" s="141" t="s">
        <v>3452</v>
      </c>
      <c r="E9977" s="141" t="s">
        <v>3510</v>
      </c>
      <c r="F9977" s="141" t="s">
        <v>3531</v>
      </c>
      <c r="G9977" s="141" t="s">
        <v>54</v>
      </c>
      <c r="H9977" s="141" t="s">
        <v>3503</v>
      </c>
      <c r="I9977" s="141" t="s">
        <v>3492</v>
      </c>
      <c r="J9977" s="141" t="s">
        <v>95</v>
      </c>
      <c r="K9977" s="141" t="s">
        <v>98</v>
      </c>
      <c r="L9977" s="141" t="s">
        <v>3497</v>
      </c>
      <c r="M9977" s="141" t="s">
        <v>256</v>
      </c>
      <c r="N9977" s="141" t="s">
        <v>303</v>
      </c>
      <c r="O9977" s="141" t="s">
        <v>287</v>
      </c>
      <c r="P9977" s="141" t="s">
        <v>3282</v>
      </c>
      <c r="Q9977" s="141" t="s">
        <v>288</v>
      </c>
      <c r="R9977" s="141" t="s">
        <v>3729</v>
      </c>
      <c r="S9977" s="148" t="s">
        <v>3280</v>
      </c>
      <c r="T9977" s="147">
        <v>0</v>
      </c>
      <c r="U9977" s="147">
        <v>2787363.57</v>
      </c>
      <c r="V9977" s="147">
        <v>0</v>
      </c>
      <c r="W9977" s="147">
        <v>0</v>
      </c>
    </row>
    <row r="9978" spans="1:23">
      <c r="A9978" s="141" t="s">
        <v>3465</v>
      </c>
      <c r="B9978" s="141" t="s">
        <v>284</v>
      </c>
      <c r="C9978" s="141" t="s">
        <v>3457</v>
      </c>
      <c r="D9978" s="141" t="s">
        <v>3452</v>
      </c>
      <c r="E9978" s="141" t="s">
        <v>3510</v>
      </c>
      <c r="F9978" s="141" t="s">
        <v>3531</v>
      </c>
      <c r="G9978" s="141" t="s">
        <v>54</v>
      </c>
      <c r="H9978" s="141" t="s">
        <v>3503</v>
      </c>
      <c r="I9978" s="141" t="s">
        <v>3492</v>
      </c>
      <c r="J9978" s="141" t="s">
        <v>95</v>
      </c>
      <c r="K9978" s="141" t="s">
        <v>98</v>
      </c>
      <c r="L9978" s="141" t="s">
        <v>3497</v>
      </c>
      <c r="M9978" s="141" t="s">
        <v>256</v>
      </c>
      <c r="N9978" s="141" t="s">
        <v>303</v>
      </c>
      <c r="O9978" s="141" t="s">
        <v>287</v>
      </c>
      <c r="P9978" s="141" t="s">
        <v>3282</v>
      </c>
      <c r="Q9978" s="141" t="s">
        <v>288</v>
      </c>
      <c r="R9978" s="141" t="s">
        <v>3716</v>
      </c>
      <c r="S9978" s="148" t="s">
        <v>3280</v>
      </c>
      <c r="T9978" s="147">
        <v>0</v>
      </c>
      <c r="U9978" s="147">
        <v>2091090.62</v>
      </c>
      <c r="V9978" s="147">
        <v>0</v>
      </c>
      <c r="W9978" s="147">
        <v>0</v>
      </c>
    </row>
    <row r="9979" spans="1:23">
      <c r="A9979" s="141" t="s">
        <v>3465</v>
      </c>
      <c r="B9979" s="141" t="s">
        <v>284</v>
      </c>
      <c r="C9979" s="141" t="s">
        <v>3457</v>
      </c>
      <c r="D9979" s="141" t="s">
        <v>3452</v>
      </c>
      <c r="E9979" s="141" t="s">
        <v>3510</v>
      </c>
      <c r="F9979" s="141" t="s">
        <v>3531</v>
      </c>
      <c r="G9979" s="141" t="s">
        <v>54</v>
      </c>
      <c r="H9979" s="141" t="s">
        <v>3503</v>
      </c>
      <c r="I9979" s="141" t="s">
        <v>3492</v>
      </c>
      <c r="J9979" s="141" t="s">
        <v>95</v>
      </c>
      <c r="K9979" s="141" t="s">
        <v>98</v>
      </c>
      <c r="L9979" s="141" t="s">
        <v>3497</v>
      </c>
      <c r="M9979" s="141" t="s">
        <v>256</v>
      </c>
      <c r="N9979" s="141" t="s">
        <v>303</v>
      </c>
      <c r="O9979" s="141" t="s">
        <v>287</v>
      </c>
      <c r="P9979" s="141" t="s">
        <v>3282</v>
      </c>
      <c r="Q9979" s="141" t="s">
        <v>288</v>
      </c>
      <c r="R9979" s="141" t="s">
        <v>3549</v>
      </c>
      <c r="S9979" s="148" t="s">
        <v>3280</v>
      </c>
      <c r="T9979" s="147">
        <v>0</v>
      </c>
      <c r="U9979" s="147">
        <v>558830.34</v>
      </c>
      <c r="V9979" s="147">
        <v>0</v>
      </c>
      <c r="W9979" s="147">
        <v>0</v>
      </c>
    </row>
    <row r="9980" spans="1:23">
      <c r="A9980" s="141" t="s">
        <v>3465</v>
      </c>
      <c r="B9980" s="141" t="s">
        <v>284</v>
      </c>
      <c r="C9980" s="141" t="s">
        <v>3457</v>
      </c>
      <c r="D9980" s="141" t="s">
        <v>3452</v>
      </c>
      <c r="E9980" s="141" t="s">
        <v>3510</v>
      </c>
      <c r="F9980" s="141" t="s">
        <v>3531</v>
      </c>
      <c r="G9980" s="141" t="s">
        <v>54</v>
      </c>
      <c r="H9980" s="141" t="s">
        <v>3503</v>
      </c>
      <c r="I9980" s="141" t="s">
        <v>3492</v>
      </c>
      <c r="J9980" s="141" t="s">
        <v>95</v>
      </c>
      <c r="K9980" s="141" t="s">
        <v>98</v>
      </c>
      <c r="L9980" s="141" t="s">
        <v>3497</v>
      </c>
      <c r="M9980" s="141" t="s">
        <v>256</v>
      </c>
      <c r="N9980" s="141" t="s">
        <v>303</v>
      </c>
      <c r="O9980" s="141" t="s">
        <v>287</v>
      </c>
      <c r="P9980" s="141" t="s">
        <v>3282</v>
      </c>
      <c r="Q9980" s="141" t="s">
        <v>288</v>
      </c>
      <c r="R9980" s="141" t="s">
        <v>3710</v>
      </c>
      <c r="S9980" s="148" t="s">
        <v>3280</v>
      </c>
      <c r="T9980" s="147">
        <v>0</v>
      </c>
      <c r="U9980" s="147">
        <v>7074942.5800000001</v>
      </c>
      <c r="V9980" s="147">
        <v>0</v>
      </c>
      <c r="W9980" s="147">
        <v>0</v>
      </c>
    </row>
    <row r="9981" spans="1:23">
      <c r="A9981" s="141" t="s">
        <v>3465</v>
      </c>
      <c r="B9981" s="141" t="s">
        <v>284</v>
      </c>
      <c r="C9981" s="141" t="s">
        <v>3457</v>
      </c>
      <c r="D9981" s="141" t="s">
        <v>3452</v>
      </c>
      <c r="E9981" s="141" t="s">
        <v>3510</v>
      </c>
      <c r="F9981" s="141" t="s">
        <v>3531</v>
      </c>
      <c r="G9981" s="141" t="s">
        <v>54</v>
      </c>
      <c r="H9981" s="141" t="s">
        <v>3503</v>
      </c>
      <c r="I9981" s="141" t="s">
        <v>3492</v>
      </c>
      <c r="J9981" s="141" t="s">
        <v>95</v>
      </c>
      <c r="K9981" s="141" t="s">
        <v>98</v>
      </c>
      <c r="L9981" s="141" t="s">
        <v>3497</v>
      </c>
      <c r="M9981" s="141" t="s">
        <v>256</v>
      </c>
      <c r="N9981" s="141" t="s">
        <v>303</v>
      </c>
      <c r="O9981" s="141" t="s">
        <v>287</v>
      </c>
      <c r="P9981" s="141" t="s">
        <v>3282</v>
      </c>
      <c r="Q9981" s="141" t="s">
        <v>288</v>
      </c>
      <c r="R9981" s="141" t="s">
        <v>3699</v>
      </c>
      <c r="S9981" s="148" t="s">
        <v>3280</v>
      </c>
      <c r="T9981" s="147">
        <v>0</v>
      </c>
      <c r="U9981" s="147">
        <v>2671842.69</v>
      </c>
      <c r="V9981" s="147">
        <v>0</v>
      </c>
      <c r="W9981" s="147">
        <v>0</v>
      </c>
    </row>
    <row r="9982" spans="1:23">
      <c r="A9982" s="141" t="s">
        <v>3465</v>
      </c>
      <c r="B9982" s="141" t="s">
        <v>284</v>
      </c>
      <c r="C9982" s="141" t="s">
        <v>3457</v>
      </c>
      <c r="D9982" s="141" t="s">
        <v>3452</v>
      </c>
      <c r="E9982" s="141" t="s">
        <v>3510</v>
      </c>
      <c r="F9982" s="141" t="s">
        <v>3531</v>
      </c>
      <c r="G9982" s="141" t="s">
        <v>54</v>
      </c>
      <c r="H9982" s="141" t="s">
        <v>3503</v>
      </c>
      <c r="I9982" s="141" t="s">
        <v>3492</v>
      </c>
      <c r="J9982" s="141" t="s">
        <v>95</v>
      </c>
      <c r="K9982" s="141" t="s">
        <v>98</v>
      </c>
      <c r="L9982" s="141" t="s">
        <v>3497</v>
      </c>
      <c r="M9982" s="141" t="s">
        <v>256</v>
      </c>
      <c r="N9982" s="141" t="s">
        <v>303</v>
      </c>
      <c r="O9982" s="141" t="s">
        <v>287</v>
      </c>
      <c r="P9982" s="141" t="s">
        <v>3282</v>
      </c>
      <c r="Q9982" s="141" t="s">
        <v>288</v>
      </c>
      <c r="R9982" s="141" t="s">
        <v>3693</v>
      </c>
      <c r="S9982" s="148" t="s">
        <v>3280</v>
      </c>
      <c r="T9982" s="147">
        <v>0</v>
      </c>
      <c r="U9982" s="147">
        <v>5367034.33</v>
      </c>
      <c r="V9982" s="147">
        <v>0</v>
      </c>
      <c r="W9982" s="147">
        <v>0</v>
      </c>
    </row>
    <row r="9983" spans="1:23">
      <c r="A9983" s="141" t="s">
        <v>3465</v>
      </c>
      <c r="B9983" s="141" t="s">
        <v>284</v>
      </c>
      <c r="C9983" s="141" t="s">
        <v>3457</v>
      </c>
      <c r="D9983" s="141" t="s">
        <v>3452</v>
      </c>
      <c r="E9983" s="141" t="s">
        <v>3510</v>
      </c>
      <c r="F9983" s="141" t="s">
        <v>3531</v>
      </c>
      <c r="G9983" s="141" t="s">
        <v>54</v>
      </c>
      <c r="H9983" s="141" t="s">
        <v>3503</v>
      </c>
      <c r="I9983" s="141" t="s">
        <v>3492</v>
      </c>
      <c r="J9983" s="141" t="s">
        <v>95</v>
      </c>
      <c r="K9983" s="141" t="s">
        <v>98</v>
      </c>
      <c r="L9983" s="141" t="s">
        <v>3497</v>
      </c>
      <c r="M9983" s="141" t="s">
        <v>256</v>
      </c>
      <c r="N9983" s="141" t="s">
        <v>303</v>
      </c>
      <c r="O9983" s="141" t="s">
        <v>287</v>
      </c>
      <c r="P9983" s="141" t="s">
        <v>3282</v>
      </c>
      <c r="Q9983" s="141" t="s">
        <v>288</v>
      </c>
      <c r="R9983" s="141" t="s">
        <v>3662</v>
      </c>
      <c r="S9983" s="148" t="s">
        <v>3280</v>
      </c>
      <c r="T9983" s="147">
        <v>0</v>
      </c>
      <c r="U9983" s="147">
        <v>3373414.5</v>
      </c>
      <c r="V9983" s="147">
        <v>0</v>
      </c>
      <c r="W9983" s="147">
        <v>0</v>
      </c>
    </row>
    <row r="9984" spans="1:23">
      <c r="A9984" s="141" t="s">
        <v>3465</v>
      </c>
      <c r="B9984" s="141" t="s">
        <v>284</v>
      </c>
      <c r="C9984" s="141" t="s">
        <v>3457</v>
      </c>
      <c r="D9984" s="141" t="s">
        <v>3452</v>
      </c>
      <c r="E9984" s="141" t="s">
        <v>3510</v>
      </c>
      <c r="F9984" s="141" t="s">
        <v>3531</v>
      </c>
      <c r="G9984" s="141" t="s">
        <v>54</v>
      </c>
      <c r="H9984" s="141" t="s">
        <v>3503</v>
      </c>
      <c r="I9984" s="141" t="s">
        <v>3492</v>
      </c>
      <c r="J9984" s="141" t="s">
        <v>95</v>
      </c>
      <c r="K9984" s="141" t="s">
        <v>98</v>
      </c>
      <c r="L9984" s="141" t="s">
        <v>3497</v>
      </c>
      <c r="M9984" s="141" t="s">
        <v>256</v>
      </c>
      <c r="N9984" s="141" t="s">
        <v>303</v>
      </c>
      <c r="O9984" s="141" t="s">
        <v>287</v>
      </c>
      <c r="P9984" s="141" t="s">
        <v>3282</v>
      </c>
      <c r="Q9984" s="141" t="s">
        <v>288</v>
      </c>
      <c r="R9984" s="141" t="s">
        <v>3655</v>
      </c>
      <c r="S9984" s="148" t="s">
        <v>3280</v>
      </c>
      <c r="T9984" s="147">
        <v>0</v>
      </c>
      <c r="U9984" s="147">
        <v>1060302.8999999999</v>
      </c>
      <c r="V9984" s="147">
        <v>0</v>
      </c>
      <c r="W9984" s="147">
        <v>0</v>
      </c>
    </row>
    <row r="9985" spans="1:23">
      <c r="A9985" s="141" t="s">
        <v>3465</v>
      </c>
      <c r="B9985" s="141" t="s">
        <v>284</v>
      </c>
      <c r="C9985" s="141" t="s">
        <v>3457</v>
      </c>
      <c r="D9985" s="141" t="s">
        <v>3452</v>
      </c>
      <c r="E9985" s="141" t="s">
        <v>3510</v>
      </c>
      <c r="F9985" s="141" t="s">
        <v>3531</v>
      </c>
      <c r="G9985" s="141" t="s">
        <v>54</v>
      </c>
      <c r="H9985" s="141" t="s">
        <v>3503</v>
      </c>
      <c r="I9985" s="141" t="s">
        <v>3492</v>
      </c>
      <c r="J9985" s="141" t="s">
        <v>95</v>
      </c>
      <c r="K9985" s="141" t="s">
        <v>98</v>
      </c>
      <c r="L9985" s="141" t="s">
        <v>3497</v>
      </c>
      <c r="M9985" s="141" t="s">
        <v>256</v>
      </c>
      <c r="N9985" s="141" t="s">
        <v>303</v>
      </c>
      <c r="O9985" s="141" t="s">
        <v>287</v>
      </c>
      <c r="P9985" s="141" t="s">
        <v>3282</v>
      </c>
      <c r="Q9985" s="141" t="s">
        <v>288</v>
      </c>
      <c r="R9985" s="141" t="s">
        <v>3651</v>
      </c>
      <c r="S9985" s="148" t="s">
        <v>3280</v>
      </c>
      <c r="T9985" s="147">
        <v>0</v>
      </c>
      <c r="U9985" s="147">
        <v>2039873.68</v>
      </c>
      <c r="V9985" s="147">
        <v>0</v>
      </c>
      <c r="W9985" s="147">
        <v>0</v>
      </c>
    </row>
    <row r="9986" spans="1:23">
      <c r="A9986" s="141" t="s">
        <v>3465</v>
      </c>
      <c r="B9986" s="141" t="s">
        <v>284</v>
      </c>
      <c r="C9986" s="141" t="s">
        <v>3457</v>
      </c>
      <c r="D9986" s="141" t="s">
        <v>3452</v>
      </c>
      <c r="E9986" s="141" t="s">
        <v>3510</v>
      </c>
      <c r="F9986" s="141" t="s">
        <v>3531</v>
      </c>
      <c r="G9986" s="141" t="s">
        <v>54</v>
      </c>
      <c r="H9986" s="141" t="s">
        <v>3503</v>
      </c>
      <c r="I9986" s="141" t="s">
        <v>3492</v>
      </c>
      <c r="J9986" s="141" t="s">
        <v>95</v>
      </c>
      <c r="K9986" s="141" t="s">
        <v>98</v>
      </c>
      <c r="L9986" s="141" t="s">
        <v>3497</v>
      </c>
      <c r="M9986" s="141" t="s">
        <v>256</v>
      </c>
      <c r="N9986" s="141" t="s">
        <v>303</v>
      </c>
      <c r="O9986" s="141" t="s">
        <v>287</v>
      </c>
      <c r="P9986" s="141" t="s">
        <v>3282</v>
      </c>
      <c r="Q9986" s="141" t="s">
        <v>288</v>
      </c>
      <c r="R9986" s="141" t="s">
        <v>3545</v>
      </c>
      <c r="S9986" s="148" t="s">
        <v>3280</v>
      </c>
      <c r="T9986" s="147">
        <v>0</v>
      </c>
      <c r="U9986" s="147">
        <v>937787.69</v>
      </c>
      <c r="V9986" s="147">
        <v>0</v>
      </c>
      <c r="W9986" s="147">
        <v>0</v>
      </c>
    </row>
    <row r="9987" spans="1:23">
      <c r="A9987" s="141" t="s">
        <v>3465</v>
      </c>
      <c r="B9987" s="141" t="s">
        <v>284</v>
      </c>
      <c r="C9987" s="141" t="s">
        <v>3457</v>
      </c>
      <c r="D9987" s="141" t="s">
        <v>3452</v>
      </c>
      <c r="E9987" s="141" t="s">
        <v>3510</v>
      </c>
      <c r="F9987" s="141" t="s">
        <v>3531</v>
      </c>
      <c r="G9987" s="141" t="s">
        <v>54</v>
      </c>
      <c r="H9987" s="141" t="s">
        <v>3503</v>
      </c>
      <c r="I9987" s="141" t="s">
        <v>3492</v>
      </c>
      <c r="J9987" s="141" t="s">
        <v>95</v>
      </c>
      <c r="K9987" s="141" t="s">
        <v>98</v>
      </c>
      <c r="L9987" s="141" t="s">
        <v>3497</v>
      </c>
      <c r="M9987" s="141" t="s">
        <v>256</v>
      </c>
      <c r="N9987" s="141" t="s">
        <v>303</v>
      </c>
      <c r="O9987" s="141" t="s">
        <v>287</v>
      </c>
      <c r="P9987" s="141" t="s">
        <v>3282</v>
      </c>
      <c r="Q9987" s="141" t="s">
        <v>288</v>
      </c>
      <c r="R9987" s="141" t="s">
        <v>3542</v>
      </c>
      <c r="S9987" s="148" t="s">
        <v>3280</v>
      </c>
      <c r="T9987" s="147">
        <v>0</v>
      </c>
      <c r="U9987" s="147">
        <v>2638570</v>
      </c>
      <c r="V9987" s="147">
        <v>0</v>
      </c>
      <c r="W9987" s="147">
        <v>0</v>
      </c>
    </row>
    <row r="9988" spans="1:23">
      <c r="A9988" s="141" t="s">
        <v>3465</v>
      </c>
      <c r="B9988" s="141" t="s">
        <v>284</v>
      </c>
      <c r="C9988" s="141" t="s">
        <v>3457</v>
      </c>
      <c r="D9988" s="141" t="s">
        <v>3452</v>
      </c>
      <c r="E9988" s="141" t="s">
        <v>3510</v>
      </c>
      <c r="F9988" s="141" t="s">
        <v>3531</v>
      </c>
      <c r="G9988" s="141" t="s">
        <v>54</v>
      </c>
      <c r="H9988" s="141" t="s">
        <v>3503</v>
      </c>
      <c r="I9988" s="141" t="s">
        <v>3492</v>
      </c>
      <c r="J9988" s="141" t="s">
        <v>95</v>
      </c>
      <c r="K9988" s="141" t="s">
        <v>98</v>
      </c>
      <c r="L9988" s="141" t="s">
        <v>3497</v>
      </c>
      <c r="M9988" s="141" t="s">
        <v>256</v>
      </c>
      <c r="N9988" s="141" t="s">
        <v>303</v>
      </c>
      <c r="O9988" s="141" t="s">
        <v>287</v>
      </c>
      <c r="P9988" s="141" t="s">
        <v>3282</v>
      </c>
      <c r="Q9988" s="141" t="s">
        <v>288</v>
      </c>
      <c r="R9988" s="141" t="s">
        <v>3643</v>
      </c>
      <c r="S9988" s="148" t="s">
        <v>3280</v>
      </c>
      <c r="T9988" s="147">
        <v>0</v>
      </c>
      <c r="U9988" s="147">
        <v>2933938.43</v>
      </c>
      <c r="V9988" s="147">
        <v>0</v>
      </c>
      <c r="W9988" s="147">
        <v>0</v>
      </c>
    </row>
    <row r="9989" spans="1:23">
      <c r="A9989" s="141" t="s">
        <v>3465</v>
      </c>
      <c r="B9989" s="141" t="s">
        <v>284</v>
      </c>
      <c r="C9989" s="141" t="s">
        <v>3457</v>
      </c>
      <c r="D9989" s="141" t="s">
        <v>3452</v>
      </c>
      <c r="E9989" s="141" t="s">
        <v>3510</v>
      </c>
      <c r="F9989" s="141" t="s">
        <v>3531</v>
      </c>
      <c r="G9989" s="141" t="s">
        <v>54</v>
      </c>
      <c r="H9989" s="141" t="s">
        <v>3503</v>
      </c>
      <c r="I9989" s="141" t="s">
        <v>3492</v>
      </c>
      <c r="J9989" s="141" t="s">
        <v>95</v>
      </c>
      <c r="K9989" s="141" t="s">
        <v>98</v>
      </c>
      <c r="L9989" s="141" t="s">
        <v>3497</v>
      </c>
      <c r="M9989" s="141" t="s">
        <v>256</v>
      </c>
      <c r="N9989" s="141" t="s">
        <v>303</v>
      </c>
      <c r="O9989" s="141" t="s">
        <v>287</v>
      </c>
      <c r="P9989" s="141" t="s">
        <v>3282</v>
      </c>
      <c r="Q9989" s="141" t="s">
        <v>288</v>
      </c>
      <c r="R9989" s="141" t="s">
        <v>3629</v>
      </c>
      <c r="S9989" s="148" t="s">
        <v>3280</v>
      </c>
      <c r="T9989" s="147">
        <v>0</v>
      </c>
      <c r="U9989" s="147">
        <v>4216364.74</v>
      </c>
      <c r="V9989" s="147">
        <v>0</v>
      </c>
      <c r="W9989" s="147">
        <v>0</v>
      </c>
    </row>
    <row r="9990" spans="1:23">
      <c r="A9990" s="141" t="s">
        <v>3465</v>
      </c>
      <c r="B9990" s="141" t="s">
        <v>284</v>
      </c>
      <c r="C9990" s="141" t="s">
        <v>3457</v>
      </c>
      <c r="D9990" s="141" t="s">
        <v>3452</v>
      </c>
      <c r="E9990" s="141" t="s">
        <v>3510</v>
      </c>
      <c r="F9990" s="141" t="s">
        <v>3531</v>
      </c>
      <c r="G9990" s="141" t="s">
        <v>54</v>
      </c>
      <c r="H9990" s="141" t="s">
        <v>3503</v>
      </c>
      <c r="I9990" s="141" t="s">
        <v>3492</v>
      </c>
      <c r="J9990" s="141" t="s">
        <v>95</v>
      </c>
      <c r="K9990" s="141" t="s">
        <v>98</v>
      </c>
      <c r="L9990" s="141" t="s">
        <v>3497</v>
      </c>
      <c r="M9990" s="141" t="s">
        <v>256</v>
      </c>
      <c r="N9990" s="141" t="s">
        <v>303</v>
      </c>
      <c r="O9990" s="141" t="s">
        <v>287</v>
      </c>
      <c r="P9990" s="141" t="s">
        <v>3282</v>
      </c>
      <c r="Q9990" s="141" t="s">
        <v>288</v>
      </c>
      <c r="R9990" s="141" t="s">
        <v>3627</v>
      </c>
      <c r="S9990" s="148" t="s">
        <v>3280</v>
      </c>
      <c r="T9990" s="147">
        <v>0</v>
      </c>
      <c r="U9990" s="147">
        <v>2760000</v>
      </c>
      <c r="V9990" s="147">
        <v>0</v>
      </c>
      <c r="W9990" s="147">
        <v>0</v>
      </c>
    </row>
    <row r="9991" spans="1:23">
      <c r="A9991" s="141" t="s">
        <v>3465</v>
      </c>
      <c r="B9991" s="141" t="s">
        <v>284</v>
      </c>
      <c r="C9991" s="141" t="s">
        <v>3457</v>
      </c>
      <c r="D9991" s="141" t="s">
        <v>3452</v>
      </c>
      <c r="E9991" s="141" t="s">
        <v>3510</v>
      </c>
      <c r="F9991" s="141" t="s">
        <v>3531</v>
      </c>
      <c r="G9991" s="141" t="s">
        <v>54</v>
      </c>
      <c r="H9991" s="141" t="s">
        <v>3503</v>
      </c>
      <c r="I9991" s="141" t="s">
        <v>3492</v>
      </c>
      <c r="J9991" s="141" t="s">
        <v>95</v>
      </c>
      <c r="K9991" s="141" t="s">
        <v>98</v>
      </c>
      <c r="L9991" s="141" t="s">
        <v>3497</v>
      </c>
      <c r="M9991" s="141" t="s">
        <v>256</v>
      </c>
      <c r="N9991" s="141" t="s">
        <v>303</v>
      </c>
      <c r="O9991" s="141" t="s">
        <v>287</v>
      </c>
      <c r="P9991" s="141" t="s">
        <v>3282</v>
      </c>
      <c r="Q9991" s="141" t="s">
        <v>288</v>
      </c>
      <c r="R9991" s="141" t="s">
        <v>3622</v>
      </c>
      <c r="S9991" s="148" t="s">
        <v>3280</v>
      </c>
      <c r="T9991" s="147">
        <v>0</v>
      </c>
      <c r="U9991" s="147">
        <v>3893733.45</v>
      </c>
      <c r="V9991" s="147">
        <v>0</v>
      </c>
      <c r="W9991" s="147">
        <v>0</v>
      </c>
    </row>
    <row r="9992" spans="1:23">
      <c r="A9992" s="141" t="s">
        <v>3465</v>
      </c>
      <c r="B9992" s="141" t="s">
        <v>284</v>
      </c>
      <c r="C9992" s="141" t="s">
        <v>3457</v>
      </c>
      <c r="D9992" s="141" t="s">
        <v>3452</v>
      </c>
      <c r="E9992" s="141" t="s">
        <v>3510</v>
      </c>
      <c r="F9992" s="141" t="s">
        <v>3531</v>
      </c>
      <c r="G9992" s="141" t="s">
        <v>54</v>
      </c>
      <c r="H9992" s="141" t="s">
        <v>3503</v>
      </c>
      <c r="I9992" s="141" t="s">
        <v>3492</v>
      </c>
      <c r="J9992" s="141" t="s">
        <v>95</v>
      </c>
      <c r="K9992" s="141" t="s">
        <v>98</v>
      </c>
      <c r="L9992" s="141" t="s">
        <v>3497</v>
      </c>
      <c r="M9992" s="141" t="s">
        <v>256</v>
      </c>
      <c r="N9992" s="141" t="s">
        <v>303</v>
      </c>
      <c r="O9992" s="141" t="s">
        <v>287</v>
      </c>
      <c r="P9992" s="141" t="s">
        <v>3282</v>
      </c>
      <c r="Q9992" s="141" t="s">
        <v>288</v>
      </c>
      <c r="R9992" s="141" t="s">
        <v>3532</v>
      </c>
      <c r="S9992" s="148" t="s">
        <v>3280</v>
      </c>
      <c r="T9992" s="147">
        <v>0</v>
      </c>
      <c r="U9992" s="147">
        <v>912037.96</v>
      </c>
      <c r="V9992" s="147">
        <v>0</v>
      </c>
      <c r="W9992" s="147">
        <v>0</v>
      </c>
    </row>
    <row r="9993" spans="1:23">
      <c r="A9993" s="141" t="s">
        <v>3465</v>
      </c>
      <c r="B9993" s="141" t="s">
        <v>284</v>
      </c>
      <c r="C9993" s="141" t="s">
        <v>3457</v>
      </c>
      <c r="D9993" s="141" t="s">
        <v>3452</v>
      </c>
      <c r="E9993" s="141" t="s">
        <v>3510</v>
      </c>
      <c r="F9993" s="141" t="s">
        <v>3531</v>
      </c>
      <c r="G9993" s="141" t="s">
        <v>54</v>
      </c>
      <c r="H9993" s="141" t="s">
        <v>3503</v>
      </c>
      <c r="I9993" s="141" t="s">
        <v>3492</v>
      </c>
      <c r="J9993" s="141" t="s">
        <v>95</v>
      </c>
      <c r="K9993" s="141" t="s">
        <v>98</v>
      </c>
      <c r="L9993" s="141" t="s">
        <v>3497</v>
      </c>
      <c r="M9993" s="141" t="s">
        <v>256</v>
      </c>
      <c r="N9993" s="141" t="s">
        <v>303</v>
      </c>
      <c r="O9993" s="141" t="s">
        <v>289</v>
      </c>
      <c r="P9993" s="141" t="s">
        <v>3282</v>
      </c>
      <c r="Q9993" s="141" t="s">
        <v>288</v>
      </c>
      <c r="R9993" s="141" t="s">
        <v>3606</v>
      </c>
      <c r="S9993" s="148" t="s">
        <v>3280</v>
      </c>
      <c r="T9993" s="147">
        <v>779969874</v>
      </c>
      <c r="U9993" s="147">
        <v>779969874</v>
      </c>
      <c r="V9993" s="147">
        <v>695106124</v>
      </c>
      <c r="W9993" s="147">
        <v>695106124</v>
      </c>
    </row>
    <row r="9994" spans="1:23">
      <c r="A9994" s="141" t="s">
        <v>3465</v>
      </c>
      <c r="B9994" s="141" t="s">
        <v>284</v>
      </c>
      <c r="C9994" s="141" t="s">
        <v>3457</v>
      </c>
      <c r="D9994" s="141" t="s">
        <v>3452</v>
      </c>
      <c r="E9994" s="141" t="s">
        <v>3510</v>
      </c>
      <c r="F9994" s="141" t="s">
        <v>3531</v>
      </c>
      <c r="G9994" s="141" t="s">
        <v>54</v>
      </c>
      <c r="H9994" s="141" t="s">
        <v>3503</v>
      </c>
      <c r="I9994" s="141" t="s">
        <v>3492</v>
      </c>
      <c r="J9994" s="141" t="s">
        <v>95</v>
      </c>
      <c r="K9994" s="141" t="s">
        <v>98</v>
      </c>
      <c r="L9994" s="141" t="s">
        <v>3497</v>
      </c>
      <c r="M9994" s="141" t="s">
        <v>256</v>
      </c>
      <c r="N9994" s="141" t="s">
        <v>303</v>
      </c>
      <c r="O9994" s="141" t="s">
        <v>289</v>
      </c>
      <c r="P9994" s="141" t="s">
        <v>3282</v>
      </c>
      <c r="Q9994" s="141" t="s">
        <v>288</v>
      </c>
      <c r="R9994" s="141" t="s">
        <v>3949</v>
      </c>
      <c r="S9994" s="148" t="s">
        <v>3280</v>
      </c>
      <c r="T9994" s="147">
        <v>18122218</v>
      </c>
      <c r="U9994" s="147">
        <v>14809709</v>
      </c>
      <c r="V9994" s="147">
        <v>11383314</v>
      </c>
      <c r="W9994" s="147">
        <v>11383314</v>
      </c>
    </row>
    <row r="9995" spans="1:23">
      <c r="A9995" s="141" t="s">
        <v>3465</v>
      </c>
      <c r="B9995" s="141" t="s">
        <v>284</v>
      </c>
      <c r="C9995" s="141" t="s">
        <v>3457</v>
      </c>
      <c r="D9995" s="141" t="s">
        <v>3452</v>
      </c>
      <c r="E9995" s="141" t="s">
        <v>3510</v>
      </c>
      <c r="F9995" s="141" t="s">
        <v>3531</v>
      </c>
      <c r="G9995" s="141" t="s">
        <v>54</v>
      </c>
      <c r="H9995" s="141" t="s">
        <v>3503</v>
      </c>
      <c r="I9995" s="141" t="s">
        <v>3492</v>
      </c>
      <c r="J9995" s="141" t="s">
        <v>95</v>
      </c>
      <c r="K9995" s="141" t="s">
        <v>98</v>
      </c>
      <c r="L9995" s="141" t="s">
        <v>3497</v>
      </c>
      <c r="M9995" s="141" t="s">
        <v>256</v>
      </c>
      <c r="N9995" s="141" t="s">
        <v>303</v>
      </c>
      <c r="O9995" s="141" t="s">
        <v>289</v>
      </c>
      <c r="P9995" s="141" t="s">
        <v>3282</v>
      </c>
      <c r="Q9995" s="141" t="s">
        <v>288</v>
      </c>
      <c r="R9995" s="141" t="s">
        <v>3948</v>
      </c>
      <c r="S9995" s="148" t="s">
        <v>3280</v>
      </c>
      <c r="T9995" s="147">
        <v>9591810</v>
      </c>
      <c r="U9995" s="147">
        <v>7855041</v>
      </c>
      <c r="V9995" s="147">
        <v>6036009</v>
      </c>
      <c r="W9995" s="147">
        <v>6036009</v>
      </c>
    </row>
    <row r="9996" spans="1:23">
      <c r="A9996" s="141" t="s">
        <v>3465</v>
      </c>
      <c r="B9996" s="141" t="s">
        <v>284</v>
      </c>
      <c r="C9996" s="141" t="s">
        <v>3457</v>
      </c>
      <c r="D9996" s="141" t="s">
        <v>3452</v>
      </c>
      <c r="E9996" s="141" t="s">
        <v>3510</v>
      </c>
      <c r="F9996" s="141" t="s">
        <v>3531</v>
      </c>
      <c r="G9996" s="141" t="s">
        <v>54</v>
      </c>
      <c r="H9996" s="141" t="s">
        <v>3503</v>
      </c>
      <c r="I9996" s="141" t="s">
        <v>3492</v>
      </c>
      <c r="J9996" s="141" t="s">
        <v>95</v>
      </c>
      <c r="K9996" s="141" t="s">
        <v>98</v>
      </c>
      <c r="L9996" s="141" t="s">
        <v>3497</v>
      </c>
      <c r="M9996" s="141" t="s">
        <v>256</v>
      </c>
      <c r="N9996" s="141" t="s">
        <v>303</v>
      </c>
      <c r="O9996" s="141" t="s">
        <v>289</v>
      </c>
      <c r="P9996" s="141" t="s">
        <v>3282</v>
      </c>
      <c r="Q9996" s="141" t="s">
        <v>288</v>
      </c>
      <c r="R9996" s="141" t="s">
        <v>3947</v>
      </c>
      <c r="S9996" s="148" t="s">
        <v>3280</v>
      </c>
      <c r="T9996" s="147">
        <v>49987167</v>
      </c>
      <c r="U9996" s="147">
        <v>37490375.200000003</v>
      </c>
      <c r="V9996" s="147">
        <v>28117773</v>
      </c>
      <c r="W9996" s="147">
        <v>28117773</v>
      </c>
    </row>
    <row r="9997" spans="1:23">
      <c r="A9997" s="141" t="s">
        <v>3465</v>
      </c>
      <c r="B9997" s="141" t="s">
        <v>284</v>
      </c>
      <c r="C9997" s="141" t="s">
        <v>3457</v>
      </c>
      <c r="D9997" s="141" t="s">
        <v>3452</v>
      </c>
      <c r="E9997" s="141" t="s">
        <v>3510</v>
      </c>
      <c r="F9997" s="141" t="s">
        <v>3531</v>
      </c>
      <c r="G9997" s="141" t="s">
        <v>54</v>
      </c>
      <c r="H9997" s="141" t="s">
        <v>3503</v>
      </c>
      <c r="I9997" s="141" t="s">
        <v>3492</v>
      </c>
      <c r="J9997" s="141" t="s">
        <v>95</v>
      </c>
      <c r="K9997" s="141" t="s">
        <v>98</v>
      </c>
      <c r="L9997" s="141" t="s">
        <v>3497</v>
      </c>
      <c r="M9997" s="141" t="s">
        <v>256</v>
      </c>
      <c r="N9997" s="141" t="s">
        <v>303</v>
      </c>
      <c r="O9997" s="141" t="s">
        <v>289</v>
      </c>
      <c r="P9997" s="141" t="s">
        <v>3282</v>
      </c>
      <c r="Q9997" s="141" t="s">
        <v>288</v>
      </c>
      <c r="R9997" s="141" t="s">
        <v>3946</v>
      </c>
      <c r="S9997" s="148" t="s">
        <v>3280</v>
      </c>
      <c r="T9997" s="147">
        <v>69887578</v>
      </c>
      <c r="U9997" s="147">
        <v>69887578</v>
      </c>
      <c r="V9997" s="147">
        <v>52415676</v>
      </c>
      <c r="W9997" s="147">
        <v>52415676</v>
      </c>
    </row>
    <row r="9998" spans="1:23">
      <c r="A9998" s="141" t="s">
        <v>3465</v>
      </c>
      <c r="B9998" s="141" t="s">
        <v>284</v>
      </c>
      <c r="C9998" s="141" t="s">
        <v>3457</v>
      </c>
      <c r="D9998" s="141" t="s">
        <v>3452</v>
      </c>
      <c r="E9998" s="141" t="s">
        <v>3510</v>
      </c>
      <c r="F9998" s="141" t="s">
        <v>3531</v>
      </c>
      <c r="G9998" s="141" t="s">
        <v>54</v>
      </c>
      <c r="H9998" s="141" t="s">
        <v>3503</v>
      </c>
      <c r="I9998" s="141" t="s">
        <v>3492</v>
      </c>
      <c r="J9998" s="141" t="s">
        <v>95</v>
      </c>
      <c r="K9998" s="141" t="s">
        <v>98</v>
      </c>
      <c r="L9998" s="141" t="s">
        <v>3497</v>
      </c>
      <c r="M9998" s="141" t="s">
        <v>256</v>
      </c>
      <c r="N9998" s="141" t="s">
        <v>303</v>
      </c>
      <c r="O9998" s="141" t="s">
        <v>289</v>
      </c>
      <c r="P9998" s="141" t="s">
        <v>3282</v>
      </c>
      <c r="Q9998" s="141" t="s">
        <v>288</v>
      </c>
      <c r="R9998" s="141" t="s">
        <v>3945</v>
      </c>
      <c r="S9998" s="148" t="s">
        <v>3280</v>
      </c>
      <c r="T9998" s="147">
        <v>79144674</v>
      </c>
      <c r="U9998" s="147">
        <v>79144674</v>
      </c>
      <c r="V9998" s="147">
        <v>59358501</v>
      </c>
      <c r="W9998" s="147">
        <v>59358501</v>
      </c>
    </row>
    <row r="9999" spans="1:23">
      <c r="A9999" s="141" t="s">
        <v>3465</v>
      </c>
      <c r="B9999" s="141" t="s">
        <v>284</v>
      </c>
      <c r="C9999" s="141" t="s">
        <v>3457</v>
      </c>
      <c r="D9999" s="141" t="s">
        <v>3452</v>
      </c>
      <c r="E9999" s="141" t="s">
        <v>3510</v>
      </c>
      <c r="F9999" s="141" t="s">
        <v>3531</v>
      </c>
      <c r="G9999" s="141" t="s">
        <v>54</v>
      </c>
      <c r="H9999" s="141" t="s">
        <v>3503</v>
      </c>
      <c r="I9999" s="141" t="s">
        <v>3492</v>
      </c>
      <c r="J9999" s="141" t="s">
        <v>95</v>
      </c>
      <c r="K9999" s="141" t="s">
        <v>98</v>
      </c>
      <c r="L9999" s="141" t="s">
        <v>3497</v>
      </c>
      <c r="M9999" s="141" t="s">
        <v>256</v>
      </c>
      <c r="N9999" s="141" t="s">
        <v>303</v>
      </c>
      <c r="O9999" s="141" t="s">
        <v>289</v>
      </c>
      <c r="P9999" s="141" t="s">
        <v>3282</v>
      </c>
      <c r="Q9999" s="141" t="s">
        <v>288</v>
      </c>
      <c r="R9999" s="141" t="s">
        <v>3944</v>
      </c>
      <c r="S9999" s="148" t="s">
        <v>3280</v>
      </c>
      <c r="T9999" s="147">
        <v>9187190</v>
      </c>
      <c r="U9999" s="147">
        <v>6890392.5</v>
      </c>
      <c r="V9999" s="147">
        <v>5167791</v>
      </c>
      <c r="W9999" s="147">
        <v>5167791</v>
      </c>
    </row>
    <row r="10000" spans="1:23">
      <c r="A10000" s="141" t="s">
        <v>3465</v>
      </c>
      <c r="B10000" s="141" t="s">
        <v>284</v>
      </c>
      <c r="C10000" s="141" t="s">
        <v>3457</v>
      </c>
      <c r="D10000" s="141" t="s">
        <v>3452</v>
      </c>
      <c r="E10000" s="141" t="s">
        <v>3510</v>
      </c>
      <c r="F10000" s="141" t="s">
        <v>3531</v>
      </c>
      <c r="G10000" s="141" t="s">
        <v>54</v>
      </c>
      <c r="H10000" s="141" t="s">
        <v>3503</v>
      </c>
      <c r="I10000" s="141" t="s">
        <v>3492</v>
      </c>
      <c r="J10000" s="141" t="s">
        <v>95</v>
      </c>
      <c r="K10000" s="141" t="s">
        <v>98</v>
      </c>
      <c r="L10000" s="141" t="s">
        <v>3497</v>
      </c>
      <c r="M10000" s="141" t="s">
        <v>256</v>
      </c>
      <c r="N10000" s="141" t="s">
        <v>303</v>
      </c>
      <c r="O10000" s="141" t="s">
        <v>289</v>
      </c>
      <c r="P10000" s="141" t="s">
        <v>3282</v>
      </c>
      <c r="Q10000" s="141" t="s">
        <v>288</v>
      </c>
      <c r="R10000" s="141" t="s">
        <v>3943</v>
      </c>
      <c r="S10000" s="148" t="s">
        <v>3280</v>
      </c>
      <c r="T10000" s="147">
        <v>52962910</v>
      </c>
      <c r="U10000" s="147">
        <v>52962910</v>
      </c>
      <c r="V10000" s="147">
        <v>39722175</v>
      </c>
      <c r="W10000" s="147">
        <v>39722175</v>
      </c>
    </row>
    <row r="10001" spans="1:23">
      <c r="A10001" s="141" t="s">
        <v>3465</v>
      </c>
      <c r="B10001" s="141" t="s">
        <v>284</v>
      </c>
      <c r="C10001" s="141" t="s">
        <v>3457</v>
      </c>
      <c r="D10001" s="141" t="s">
        <v>3452</v>
      </c>
      <c r="E10001" s="141" t="s">
        <v>3510</v>
      </c>
      <c r="F10001" s="141" t="s">
        <v>3531</v>
      </c>
      <c r="G10001" s="141" t="s">
        <v>54</v>
      </c>
      <c r="H10001" s="141" t="s">
        <v>3503</v>
      </c>
      <c r="I10001" s="141" t="s">
        <v>3492</v>
      </c>
      <c r="J10001" s="141" t="s">
        <v>95</v>
      </c>
      <c r="K10001" s="141" t="s">
        <v>98</v>
      </c>
      <c r="L10001" s="141" t="s">
        <v>3497</v>
      </c>
      <c r="M10001" s="141" t="s">
        <v>256</v>
      </c>
      <c r="N10001" s="141" t="s">
        <v>303</v>
      </c>
      <c r="O10001" s="141" t="s">
        <v>289</v>
      </c>
      <c r="P10001" s="141" t="s">
        <v>3282</v>
      </c>
      <c r="Q10001" s="141" t="s">
        <v>288</v>
      </c>
      <c r="R10001" s="141" t="s">
        <v>3942</v>
      </c>
      <c r="S10001" s="148" t="s">
        <v>3280</v>
      </c>
      <c r="T10001" s="147">
        <v>30704195</v>
      </c>
      <c r="U10001" s="147">
        <v>25150636</v>
      </c>
      <c r="V10001" s="147">
        <v>19325766</v>
      </c>
      <c r="W10001" s="147">
        <v>19325766</v>
      </c>
    </row>
    <row r="10002" spans="1:23">
      <c r="A10002" s="141" t="s">
        <v>3465</v>
      </c>
      <c r="B10002" s="141" t="s">
        <v>284</v>
      </c>
      <c r="C10002" s="141" t="s">
        <v>3457</v>
      </c>
      <c r="D10002" s="141" t="s">
        <v>3452</v>
      </c>
      <c r="E10002" s="141" t="s">
        <v>3510</v>
      </c>
      <c r="F10002" s="141" t="s">
        <v>3531</v>
      </c>
      <c r="G10002" s="141" t="s">
        <v>54</v>
      </c>
      <c r="H10002" s="141" t="s">
        <v>3503</v>
      </c>
      <c r="I10002" s="141" t="s">
        <v>3492</v>
      </c>
      <c r="J10002" s="141" t="s">
        <v>95</v>
      </c>
      <c r="K10002" s="141" t="s">
        <v>98</v>
      </c>
      <c r="L10002" s="141" t="s">
        <v>3497</v>
      </c>
      <c r="M10002" s="141" t="s">
        <v>256</v>
      </c>
      <c r="N10002" s="141" t="s">
        <v>303</v>
      </c>
      <c r="O10002" s="141" t="s">
        <v>289</v>
      </c>
      <c r="P10002" s="141" t="s">
        <v>3282</v>
      </c>
      <c r="Q10002" s="141" t="s">
        <v>288</v>
      </c>
      <c r="R10002" s="141" t="s">
        <v>3941</v>
      </c>
      <c r="S10002" s="148" t="s">
        <v>3280</v>
      </c>
      <c r="T10002" s="147">
        <v>9239723</v>
      </c>
      <c r="U10002" s="147">
        <v>9239723</v>
      </c>
      <c r="V10002" s="147">
        <v>6929784</v>
      </c>
      <c r="W10002" s="147">
        <v>6929784</v>
      </c>
    </row>
    <row r="10003" spans="1:23">
      <c r="A10003" s="141" t="s">
        <v>3465</v>
      </c>
      <c r="B10003" s="141" t="s">
        <v>284</v>
      </c>
      <c r="C10003" s="141" t="s">
        <v>3457</v>
      </c>
      <c r="D10003" s="141" t="s">
        <v>3452</v>
      </c>
      <c r="E10003" s="141" t="s">
        <v>3510</v>
      </c>
      <c r="F10003" s="141" t="s">
        <v>3531</v>
      </c>
      <c r="G10003" s="141" t="s">
        <v>54</v>
      </c>
      <c r="H10003" s="141" t="s">
        <v>3503</v>
      </c>
      <c r="I10003" s="141" t="s">
        <v>3492</v>
      </c>
      <c r="J10003" s="141" t="s">
        <v>95</v>
      </c>
      <c r="K10003" s="141" t="s">
        <v>98</v>
      </c>
      <c r="L10003" s="141" t="s">
        <v>3497</v>
      </c>
      <c r="M10003" s="141" t="s">
        <v>256</v>
      </c>
      <c r="N10003" s="141" t="s">
        <v>303</v>
      </c>
      <c r="O10003" s="141" t="s">
        <v>289</v>
      </c>
      <c r="P10003" s="141" t="s">
        <v>3282</v>
      </c>
      <c r="Q10003" s="141" t="s">
        <v>288</v>
      </c>
      <c r="R10003" s="141" t="s">
        <v>3940</v>
      </c>
      <c r="S10003" s="148" t="s">
        <v>3280</v>
      </c>
      <c r="T10003" s="147">
        <v>15216001</v>
      </c>
      <c r="U10003" s="147">
        <v>11412000.699999999</v>
      </c>
      <c r="V10003" s="147">
        <v>8559000</v>
      </c>
      <c r="W10003" s="147">
        <v>8559000</v>
      </c>
    </row>
    <row r="10004" spans="1:23">
      <c r="A10004" s="141" t="s">
        <v>3465</v>
      </c>
      <c r="B10004" s="141" t="s">
        <v>284</v>
      </c>
      <c r="C10004" s="141" t="s">
        <v>3457</v>
      </c>
      <c r="D10004" s="141" t="s">
        <v>3452</v>
      </c>
      <c r="E10004" s="141" t="s">
        <v>3510</v>
      </c>
      <c r="F10004" s="141" t="s">
        <v>3531</v>
      </c>
      <c r="G10004" s="141" t="s">
        <v>54</v>
      </c>
      <c r="H10004" s="141" t="s">
        <v>3503</v>
      </c>
      <c r="I10004" s="141" t="s">
        <v>3492</v>
      </c>
      <c r="J10004" s="141" t="s">
        <v>95</v>
      </c>
      <c r="K10004" s="141" t="s">
        <v>98</v>
      </c>
      <c r="L10004" s="141" t="s">
        <v>3497</v>
      </c>
      <c r="M10004" s="141" t="s">
        <v>256</v>
      </c>
      <c r="N10004" s="141" t="s">
        <v>303</v>
      </c>
      <c r="O10004" s="141" t="s">
        <v>289</v>
      </c>
      <c r="P10004" s="141" t="s">
        <v>3282</v>
      </c>
      <c r="Q10004" s="141" t="s">
        <v>288</v>
      </c>
      <c r="R10004" s="141" t="s">
        <v>3939</v>
      </c>
      <c r="S10004" s="148" t="s">
        <v>3280</v>
      </c>
      <c r="T10004" s="147">
        <v>15384836</v>
      </c>
      <c r="U10004" s="147">
        <v>11538627</v>
      </c>
      <c r="V10004" s="147">
        <v>8653968</v>
      </c>
      <c r="W10004" s="147">
        <v>8653968</v>
      </c>
    </row>
    <row r="10005" spans="1:23">
      <c r="A10005" s="141" t="s">
        <v>3465</v>
      </c>
      <c r="B10005" s="141" t="s">
        <v>284</v>
      </c>
      <c r="C10005" s="141" t="s">
        <v>3457</v>
      </c>
      <c r="D10005" s="141" t="s">
        <v>3452</v>
      </c>
      <c r="E10005" s="141" t="s">
        <v>3510</v>
      </c>
      <c r="F10005" s="141" t="s">
        <v>3531</v>
      </c>
      <c r="G10005" s="141" t="s">
        <v>54</v>
      </c>
      <c r="H10005" s="141" t="s">
        <v>3503</v>
      </c>
      <c r="I10005" s="141" t="s">
        <v>3492</v>
      </c>
      <c r="J10005" s="141" t="s">
        <v>95</v>
      </c>
      <c r="K10005" s="141" t="s">
        <v>98</v>
      </c>
      <c r="L10005" s="141" t="s">
        <v>3497</v>
      </c>
      <c r="M10005" s="141" t="s">
        <v>256</v>
      </c>
      <c r="N10005" s="141" t="s">
        <v>303</v>
      </c>
      <c r="O10005" s="141" t="s">
        <v>289</v>
      </c>
      <c r="P10005" s="141" t="s">
        <v>3282</v>
      </c>
      <c r="Q10005" s="141" t="s">
        <v>288</v>
      </c>
      <c r="R10005" s="141" t="s">
        <v>3938</v>
      </c>
      <c r="S10005" s="148" t="s">
        <v>3280</v>
      </c>
      <c r="T10005" s="147">
        <v>20210987</v>
      </c>
      <c r="U10005" s="147">
        <v>15158240.199999999</v>
      </c>
      <c r="V10005" s="147">
        <v>11368674</v>
      </c>
      <c r="W10005" s="147">
        <v>11368674</v>
      </c>
    </row>
    <row r="10006" spans="1:23">
      <c r="A10006" s="141" t="s">
        <v>3465</v>
      </c>
      <c r="B10006" s="141" t="s">
        <v>284</v>
      </c>
      <c r="C10006" s="141" t="s">
        <v>3457</v>
      </c>
      <c r="D10006" s="141" t="s">
        <v>3452</v>
      </c>
      <c r="E10006" s="141" t="s">
        <v>3510</v>
      </c>
      <c r="F10006" s="141" t="s">
        <v>3531</v>
      </c>
      <c r="G10006" s="141" t="s">
        <v>54</v>
      </c>
      <c r="H10006" s="141" t="s">
        <v>3503</v>
      </c>
      <c r="I10006" s="141" t="s">
        <v>3492</v>
      </c>
      <c r="J10006" s="141" t="s">
        <v>95</v>
      </c>
      <c r="K10006" s="141" t="s">
        <v>98</v>
      </c>
      <c r="L10006" s="141" t="s">
        <v>3497</v>
      </c>
      <c r="M10006" s="141" t="s">
        <v>256</v>
      </c>
      <c r="N10006" s="141" t="s">
        <v>303</v>
      </c>
      <c r="O10006" s="141" t="s">
        <v>289</v>
      </c>
      <c r="P10006" s="141" t="s">
        <v>3282</v>
      </c>
      <c r="Q10006" s="141" t="s">
        <v>288</v>
      </c>
      <c r="R10006" s="141" t="s">
        <v>3937</v>
      </c>
      <c r="S10006" s="148" t="s">
        <v>3280</v>
      </c>
      <c r="T10006" s="147">
        <v>11005000</v>
      </c>
      <c r="U10006" s="147">
        <v>8253750.0999999996</v>
      </c>
      <c r="V10006" s="147">
        <v>6190308</v>
      </c>
      <c r="W10006" s="147">
        <v>6190308</v>
      </c>
    </row>
    <row r="10007" spans="1:23">
      <c r="A10007" s="141" t="s">
        <v>3465</v>
      </c>
      <c r="B10007" s="141" t="s">
        <v>284</v>
      </c>
      <c r="C10007" s="141" t="s">
        <v>3457</v>
      </c>
      <c r="D10007" s="141" t="s">
        <v>3452</v>
      </c>
      <c r="E10007" s="141" t="s">
        <v>3510</v>
      </c>
      <c r="F10007" s="141" t="s">
        <v>3531</v>
      </c>
      <c r="G10007" s="141" t="s">
        <v>54</v>
      </c>
      <c r="H10007" s="141" t="s">
        <v>3503</v>
      </c>
      <c r="I10007" s="141" t="s">
        <v>3492</v>
      </c>
      <c r="J10007" s="141" t="s">
        <v>95</v>
      </c>
      <c r="K10007" s="141" t="s">
        <v>98</v>
      </c>
      <c r="L10007" s="141" t="s">
        <v>3497</v>
      </c>
      <c r="M10007" s="141" t="s">
        <v>256</v>
      </c>
      <c r="N10007" s="141" t="s">
        <v>303</v>
      </c>
      <c r="O10007" s="141" t="s">
        <v>289</v>
      </c>
      <c r="P10007" s="141" t="s">
        <v>3282</v>
      </c>
      <c r="Q10007" s="141" t="s">
        <v>288</v>
      </c>
      <c r="R10007" s="141" t="s">
        <v>3936</v>
      </c>
      <c r="S10007" s="148" t="s">
        <v>3280</v>
      </c>
      <c r="T10007" s="147">
        <v>16865201</v>
      </c>
      <c r="U10007" s="147">
        <v>12648900.699999999</v>
      </c>
      <c r="V10007" s="147">
        <v>9486675</v>
      </c>
      <c r="W10007" s="147">
        <v>9486675</v>
      </c>
    </row>
    <row r="10008" spans="1:23">
      <c r="A10008" s="141" t="s">
        <v>3465</v>
      </c>
      <c r="B10008" s="141" t="s">
        <v>284</v>
      </c>
      <c r="C10008" s="141" t="s">
        <v>3457</v>
      </c>
      <c r="D10008" s="141" t="s">
        <v>3452</v>
      </c>
      <c r="E10008" s="141" t="s">
        <v>3510</v>
      </c>
      <c r="F10008" s="141" t="s">
        <v>3531</v>
      </c>
      <c r="G10008" s="141" t="s">
        <v>54</v>
      </c>
      <c r="H10008" s="141" t="s">
        <v>3503</v>
      </c>
      <c r="I10008" s="141" t="s">
        <v>3492</v>
      </c>
      <c r="J10008" s="141" t="s">
        <v>95</v>
      </c>
      <c r="K10008" s="141" t="s">
        <v>98</v>
      </c>
      <c r="L10008" s="141" t="s">
        <v>3497</v>
      </c>
      <c r="M10008" s="141" t="s">
        <v>256</v>
      </c>
      <c r="N10008" s="141" t="s">
        <v>303</v>
      </c>
      <c r="O10008" s="141" t="s">
        <v>289</v>
      </c>
      <c r="P10008" s="141" t="s">
        <v>3282</v>
      </c>
      <c r="Q10008" s="141" t="s">
        <v>288</v>
      </c>
      <c r="R10008" s="141" t="s">
        <v>3935</v>
      </c>
      <c r="S10008" s="148" t="s">
        <v>3280</v>
      </c>
      <c r="T10008" s="147">
        <v>10081193</v>
      </c>
      <c r="U10008" s="147">
        <v>10081193</v>
      </c>
      <c r="V10008" s="147">
        <v>7560891</v>
      </c>
      <c r="W10008" s="147">
        <v>7560891</v>
      </c>
    </row>
    <row r="10009" spans="1:23">
      <c r="A10009" s="141" t="s">
        <v>3465</v>
      </c>
      <c r="B10009" s="141" t="s">
        <v>284</v>
      </c>
      <c r="C10009" s="141" t="s">
        <v>3457</v>
      </c>
      <c r="D10009" s="141" t="s">
        <v>3452</v>
      </c>
      <c r="E10009" s="141" t="s">
        <v>3510</v>
      </c>
      <c r="F10009" s="141" t="s">
        <v>3531</v>
      </c>
      <c r="G10009" s="141" t="s">
        <v>54</v>
      </c>
      <c r="H10009" s="141" t="s">
        <v>3503</v>
      </c>
      <c r="I10009" s="141" t="s">
        <v>3492</v>
      </c>
      <c r="J10009" s="141" t="s">
        <v>95</v>
      </c>
      <c r="K10009" s="141" t="s">
        <v>98</v>
      </c>
      <c r="L10009" s="141" t="s">
        <v>3497</v>
      </c>
      <c r="M10009" s="141" t="s">
        <v>256</v>
      </c>
      <c r="N10009" s="141" t="s">
        <v>303</v>
      </c>
      <c r="O10009" s="141" t="s">
        <v>289</v>
      </c>
      <c r="P10009" s="141" t="s">
        <v>3282</v>
      </c>
      <c r="Q10009" s="141" t="s">
        <v>288</v>
      </c>
      <c r="R10009" s="141" t="s">
        <v>3934</v>
      </c>
      <c r="S10009" s="148" t="s">
        <v>3280</v>
      </c>
      <c r="T10009" s="147">
        <v>11541603</v>
      </c>
      <c r="U10009" s="147">
        <v>8656202.3000000007</v>
      </c>
      <c r="V10009" s="147">
        <v>6492150</v>
      </c>
      <c r="W10009" s="147">
        <v>6492150</v>
      </c>
    </row>
    <row r="10010" spans="1:23">
      <c r="A10010" s="141" t="s">
        <v>3465</v>
      </c>
      <c r="B10010" s="141" t="s">
        <v>284</v>
      </c>
      <c r="C10010" s="141" t="s">
        <v>3457</v>
      </c>
      <c r="D10010" s="141" t="s">
        <v>3452</v>
      </c>
      <c r="E10010" s="141" t="s">
        <v>3510</v>
      </c>
      <c r="F10010" s="141" t="s">
        <v>3531</v>
      </c>
      <c r="G10010" s="141" t="s">
        <v>54</v>
      </c>
      <c r="H10010" s="141" t="s">
        <v>3503</v>
      </c>
      <c r="I10010" s="141" t="s">
        <v>3492</v>
      </c>
      <c r="J10010" s="141" t="s">
        <v>95</v>
      </c>
      <c r="K10010" s="141" t="s">
        <v>98</v>
      </c>
      <c r="L10010" s="141" t="s">
        <v>3497</v>
      </c>
      <c r="M10010" s="141" t="s">
        <v>256</v>
      </c>
      <c r="N10010" s="141" t="s">
        <v>303</v>
      </c>
      <c r="O10010" s="141" t="s">
        <v>289</v>
      </c>
      <c r="P10010" s="141" t="s">
        <v>3282</v>
      </c>
      <c r="Q10010" s="141" t="s">
        <v>288</v>
      </c>
      <c r="R10010" s="141" t="s">
        <v>3933</v>
      </c>
      <c r="S10010" s="148" t="s">
        <v>3280</v>
      </c>
      <c r="T10010" s="147">
        <v>29246844</v>
      </c>
      <c r="U10010" s="147">
        <v>23935440</v>
      </c>
      <c r="V10010" s="147">
        <v>18394197</v>
      </c>
      <c r="W10010" s="147">
        <v>18394197</v>
      </c>
    </row>
    <row r="10011" spans="1:23">
      <c r="A10011" s="141" t="s">
        <v>3465</v>
      </c>
      <c r="B10011" s="141" t="s">
        <v>284</v>
      </c>
      <c r="C10011" s="141" t="s">
        <v>3457</v>
      </c>
      <c r="D10011" s="141" t="s">
        <v>3452</v>
      </c>
      <c r="E10011" s="141" t="s">
        <v>3510</v>
      </c>
      <c r="F10011" s="141" t="s">
        <v>3531</v>
      </c>
      <c r="G10011" s="141" t="s">
        <v>54</v>
      </c>
      <c r="H10011" s="141" t="s">
        <v>3503</v>
      </c>
      <c r="I10011" s="141" t="s">
        <v>3492</v>
      </c>
      <c r="J10011" s="141" t="s">
        <v>95</v>
      </c>
      <c r="K10011" s="141" t="s">
        <v>98</v>
      </c>
      <c r="L10011" s="141" t="s">
        <v>3497</v>
      </c>
      <c r="M10011" s="141" t="s">
        <v>256</v>
      </c>
      <c r="N10011" s="141" t="s">
        <v>303</v>
      </c>
      <c r="O10011" s="141" t="s">
        <v>289</v>
      </c>
      <c r="P10011" s="141" t="s">
        <v>3282</v>
      </c>
      <c r="Q10011" s="141" t="s">
        <v>288</v>
      </c>
      <c r="R10011" s="141" t="s">
        <v>3932</v>
      </c>
      <c r="S10011" s="148" t="s">
        <v>3280</v>
      </c>
      <c r="T10011" s="147">
        <v>32272851</v>
      </c>
      <c r="U10011" s="147">
        <v>24204638.199999999</v>
      </c>
      <c r="V10011" s="147">
        <v>18153477</v>
      </c>
      <c r="W10011" s="147">
        <v>18153477</v>
      </c>
    </row>
    <row r="10012" spans="1:23">
      <c r="A10012" s="141" t="s">
        <v>3465</v>
      </c>
      <c r="B10012" s="141" t="s">
        <v>284</v>
      </c>
      <c r="C10012" s="141" t="s">
        <v>3457</v>
      </c>
      <c r="D10012" s="141" t="s">
        <v>3452</v>
      </c>
      <c r="E10012" s="141" t="s">
        <v>3510</v>
      </c>
      <c r="F10012" s="141" t="s">
        <v>3531</v>
      </c>
      <c r="G10012" s="141" t="s">
        <v>54</v>
      </c>
      <c r="H10012" s="141" t="s">
        <v>3503</v>
      </c>
      <c r="I10012" s="141" t="s">
        <v>3492</v>
      </c>
      <c r="J10012" s="141" t="s">
        <v>95</v>
      </c>
      <c r="K10012" s="141" t="s">
        <v>98</v>
      </c>
      <c r="L10012" s="141" t="s">
        <v>3497</v>
      </c>
      <c r="M10012" s="141" t="s">
        <v>256</v>
      </c>
      <c r="N10012" s="141" t="s">
        <v>303</v>
      </c>
      <c r="O10012" s="141" t="s">
        <v>289</v>
      </c>
      <c r="P10012" s="141" t="s">
        <v>3282</v>
      </c>
      <c r="Q10012" s="141" t="s">
        <v>288</v>
      </c>
      <c r="R10012" s="141" t="s">
        <v>3931</v>
      </c>
      <c r="S10012" s="148" t="s">
        <v>3280</v>
      </c>
      <c r="T10012" s="147">
        <v>48778585</v>
      </c>
      <c r="U10012" s="147">
        <v>36583938.799999997</v>
      </c>
      <c r="V10012" s="147">
        <v>27437949</v>
      </c>
      <c r="W10012" s="147">
        <v>27437949</v>
      </c>
    </row>
    <row r="10013" spans="1:23">
      <c r="A10013" s="141" t="s">
        <v>3465</v>
      </c>
      <c r="B10013" s="141" t="s">
        <v>284</v>
      </c>
      <c r="C10013" s="141" t="s">
        <v>3457</v>
      </c>
      <c r="D10013" s="141" t="s">
        <v>3452</v>
      </c>
      <c r="E10013" s="141" t="s">
        <v>3510</v>
      </c>
      <c r="F10013" s="141" t="s">
        <v>3531</v>
      </c>
      <c r="G10013" s="141" t="s">
        <v>54</v>
      </c>
      <c r="H10013" s="141" t="s">
        <v>3503</v>
      </c>
      <c r="I10013" s="141" t="s">
        <v>3492</v>
      </c>
      <c r="J10013" s="141" t="s">
        <v>95</v>
      </c>
      <c r="K10013" s="141" t="s">
        <v>98</v>
      </c>
      <c r="L10013" s="141" t="s">
        <v>3497</v>
      </c>
      <c r="M10013" s="141" t="s">
        <v>256</v>
      </c>
      <c r="N10013" s="141" t="s">
        <v>303</v>
      </c>
      <c r="O10013" s="141" t="s">
        <v>289</v>
      </c>
      <c r="P10013" s="141" t="s">
        <v>3282</v>
      </c>
      <c r="Q10013" s="141" t="s">
        <v>288</v>
      </c>
      <c r="R10013" s="141" t="s">
        <v>3605</v>
      </c>
      <c r="S10013" s="148" t="s">
        <v>3280</v>
      </c>
      <c r="T10013" s="147">
        <v>675541137</v>
      </c>
      <c r="U10013" s="147">
        <v>506655852.80000001</v>
      </c>
      <c r="V10013" s="147">
        <v>379991889</v>
      </c>
      <c r="W10013" s="147">
        <v>379991889</v>
      </c>
    </row>
    <row r="10014" spans="1:23">
      <c r="A10014" s="141" t="s">
        <v>3465</v>
      </c>
      <c r="B10014" s="141" t="s">
        <v>284</v>
      </c>
      <c r="C10014" s="141" t="s">
        <v>3457</v>
      </c>
      <c r="D10014" s="141" t="s">
        <v>3452</v>
      </c>
      <c r="E10014" s="141" t="s">
        <v>3510</v>
      </c>
      <c r="F10014" s="141" t="s">
        <v>3531</v>
      </c>
      <c r="G10014" s="141" t="s">
        <v>54</v>
      </c>
      <c r="H10014" s="141" t="s">
        <v>3503</v>
      </c>
      <c r="I10014" s="141" t="s">
        <v>3492</v>
      </c>
      <c r="J10014" s="141" t="s">
        <v>95</v>
      </c>
      <c r="K10014" s="141" t="s">
        <v>98</v>
      </c>
      <c r="L10014" s="141" t="s">
        <v>3497</v>
      </c>
      <c r="M10014" s="141" t="s">
        <v>256</v>
      </c>
      <c r="N10014" s="141" t="s">
        <v>303</v>
      </c>
      <c r="O10014" s="141" t="s">
        <v>289</v>
      </c>
      <c r="P10014" s="141" t="s">
        <v>3282</v>
      </c>
      <c r="Q10014" s="141" t="s">
        <v>288</v>
      </c>
      <c r="R10014" s="141" t="s">
        <v>3930</v>
      </c>
      <c r="S10014" s="148" t="s">
        <v>3280</v>
      </c>
      <c r="T10014" s="147">
        <v>23403848</v>
      </c>
      <c r="U10014" s="147">
        <v>17552885.899999999</v>
      </c>
      <c r="V10014" s="147">
        <v>13164660</v>
      </c>
      <c r="W10014" s="147">
        <v>13164660</v>
      </c>
    </row>
    <row r="10015" spans="1:23">
      <c r="A10015" s="141" t="s">
        <v>3465</v>
      </c>
      <c r="B10015" s="141" t="s">
        <v>284</v>
      </c>
      <c r="C10015" s="141" t="s">
        <v>3457</v>
      </c>
      <c r="D10015" s="141" t="s">
        <v>3452</v>
      </c>
      <c r="E10015" s="141" t="s">
        <v>3510</v>
      </c>
      <c r="F10015" s="141" t="s">
        <v>3531</v>
      </c>
      <c r="G10015" s="141" t="s">
        <v>54</v>
      </c>
      <c r="H10015" s="141" t="s">
        <v>3503</v>
      </c>
      <c r="I10015" s="141" t="s">
        <v>3492</v>
      </c>
      <c r="J10015" s="141" t="s">
        <v>95</v>
      </c>
      <c r="K10015" s="141" t="s">
        <v>98</v>
      </c>
      <c r="L10015" s="141" t="s">
        <v>3497</v>
      </c>
      <c r="M10015" s="141" t="s">
        <v>256</v>
      </c>
      <c r="N10015" s="141" t="s">
        <v>303</v>
      </c>
      <c r="O10015" s="141" t="s">
        <v>289</v>
      </c>
      <c r="P10015" s="141" t="s">
        <v>3282</v>
      </c>
      <c r="Q10015" s="141" t="s">
        <v>288</v>
      </c>
      <c r="R10015" s="141" t="s">
        <v>3929</v>
      </c>
      <c r="S10015" s="148" t="s">
        <v>3280</v>
      </c>
      <c r="T10015" s="147">
        <v>64231670</v>
      </c>
      <c r="U10015" s="147">
        <v>64231670</v>
      </c>
      <c r="V10015" s="147">
        <v>48173751</v>
      </c>
      <c r="W10015" s="147">
        <v>48173751</v>
      </c>
    </row>
    <row r="10016" spans="1:23">
      <c r="A10016" s="141" t="s">
        <v>3465</v>
      </c>
      <c r="B10016" s="141" t="s">
        <v>284</v>
      </c>
      <c r="C10016" s="141" t="s">
        <v>3457</v>
      </c>
      <c r="D10016" s="141" t="s">
        <v>3452</v>
      </c>
      <c r="E10016" s="141" t="s">
        <v>3510</v>
      </c>
      <c r="F10016" s="141" t="s">
        <v>3531</v>
      </c>
      <c r="G10016" s="141" t="s">
        <v>54</v>
      </c>
      <c r="H10016" s="141" t="s">
        <v>3503</v>
      </c>
      <c r="I10016" s="141" t="s">
        <v>3492</v>
      </c>
      <c r="J10016" s="141" t="s">
        <v>95</v>
      </c>
      <c r="K10016" s="141" t="s">
        <v>98</v>
      </c>
      <c r="L10016" s="141" t="s">
        <v>3497</v>
      </c>
      <c r="M10016" s="141" t="s">
        <v>256</v>
      </c>
      <c r="N10016" s="141" t="s">
        <v>303</v>
      </c>
      <c r="O10016" s="141" t="s">
        <v>289</v>
      </c>
      <c r="P10016" s="141" t="s">
        <v>3282</v>
      </c>
      <c r="Q10016" s="141" t="s">
        <v>288</v>
      </c>
      <c r="R10016" s="141" t="s">
        <v>3928</v>
      </c>
      <c r="S10016" s="148" t="s">
        <v>3280</v>
      </c>
      <c r="T10016" s="147">
        <v>13762171</v>
      </c>
      <c r="U10016" s="147">
        <v>13762171</v>
      </c>
      <c r="V10016" s="147">
        <v>10321623</v>
      </c>
      <c r="W10016" s="147">
        <v>10321623</v>
      </c>
    </row>
    <row r="10017" spans="1:23">
      <c r="A10017" s="141" t="s">
        <v>3465</v>
      </c>
      <c r="B10017" s="141" t="s">
        <v>284</v>
      </c>
      <c r="C10017" s="141" t="s">
        <v>3457</v>
      </c>
      <c r="D10017" s="141" t="s">
        <v>3452</v>
      </c>
      <c r="E10017" s="141" t="s">
        <v>3510</v>
      </c>
      <c r="F10017" s="141" t="s">
        <v>3531</v>
      </c>
      <c r="G10017" s="141" t="s">
        <v>54</v>
      </c>
      <c r="H10017" s="141" t="s">
        <v>3503</v>
      </c>
      <c r="I10017" s="141" t="s">
        <v>3492</v>
      </c>
      <c r="J10017" s="141" t="s">
        <v>95</v>
      </c>
      <c r="K10017" s="141" t="s">
        <v>98</v>
      </c>
      <c r="L10017" s="141" t="s">
        <v>3497</v>
      </c>
      <c r="M10017" s="141" t="s">
        <v>256</v>
      </c>
      <c r="N10017" s="141" t="s">
        <v>303</v>
      </c>
      <c r="O10017" s="141" t="s">
        <v>289</v>
      </c>
      <c r="P10017" s="141" t="s">
        <v>3282</v>
      </c>
      <c r="Q10017" s="141" t="s">
        <v>288</v>
      </c>
      <c r="R10017" s="141" t="s">
        <v>3927</v>
      </c>
      <c r="S10017" s="148" t="s">
        <v>3280</v>
      </c>
      <c r="T10017" s="147">
        <v>16460730</v>
      </c>
      <c r="U10017" s="147">
        <v>12345547.4</v>
      </c>
      <c r="V10017" s="147">
        <v>9259155</v>
      </c>
      <c r="W10017" s="147">
        <v>9259155</v>
      </c>
    </row>
    <row r="10018" spans="1:23">
      <c r="A10018" s="141" t="s">
        <v>3465</v>
      </c>
      <c r="B10018" s="141" t="s">
        <v>284</v>
      </c>
      <c r="C10018" s="141" t="s">
        <v>3457</v>
      </c>
      <c r="D10018" s="141" t="s">
        <v>3452</v>
      </c>
      <c r="E10018" s="141" t="s">
        <v>3510</v>
      </c>
      <c r="F10018" s="141" t="s">
        <v>3531</v>
      </c>
      <c r="G10018" s="141" t="s">
        <v>54</v>
      </c>
      <c r="H10018" s="141" t="s">
        <v>3503</v>
      </c>
      <c r="I10018" s="141" t="s">
        <v>3492</v>
      </c>
      <c r="J10018" s="141" t="s">
        <v>95</v>
      </c>
      <c r="K10018" s="141" t="s">
        <v>98</v>
      </c>
      <c r="L10018" s="141" t="s">
        <v>3497</v>
      </c>
      <c r="M10018" s="141" t="s">
        <v>256</v>
      </c>
      <c r="N10018" s="141" t="s">
        <v>303</v>
      </c>
      <c r="O10018" s="141" t="s">
        <v>289</v>
      </c>
      <c r="P10018" s="141" t="s">
        <v>3282</v>
      </c>
      <c r="Q10018" s="141" t="s">
        <v>288</v>
      </c>
      <c r="R10018" s="141" t="s">
        <v>3926</v>
      </c>
      <c r="S10018" s="148" t="s">
        <v>3280</v>
      </c>
      <c r="T10018" s="147">
        <v>14857790</v>
      </c>
      <c r="U10018" s="147">
        <v>12129882</v>
      </c>
      <c r="V10018" s="147">
        <v>9324735</v>
      </c>
      <c r="W10018" s="147">
        <v>9324735</v>
      </c>
    </row>
    <row r="10019" spans="1:23">
      <c r="A10019" s="141" t="s">
        <v>3465</v>
      </c>
      <c r="B10019" s="141" t="s">
        <v>284</v>
      </c>
      <c r="C10019" s="141" t="s">
        <v>3457</v>
      </c>
      <c r="D10019" s="141" t="s">
        <v>3452</v>
      </c>
      <c r="E10019" s="141" t="s">
        <v>3510</v>
      </c>
      <c r="F10019" s="141" t="s">
        <v>3531</v>
      </c>
      <c r="G10019" s="141" t="s">
        <v>54</v>
      </c>
      <c r="H10019" s="141" t="s">
        <v>3503</v>
      </c>
      <c r="I10019" s="141" t="s">
        <v>3492</v>
      </c>
      <c r="J10019" s="141" t="s">
        <v>95</v>
      </c>
      <c r="K10019" s="141" t="s">
        <v>98</v>
      </c>
      <c r="L10019" s="141" t="s">
        <v>3497</v>
      </c>
      <c r="M10019" s="141" t="s">
        <v>256</v>
      </c>
      <c r="N10019" s="141" t="s">
        <v>303</v>
      </c>
      <c r="O10019" s="141" t="s">
        <v>289</v>
      </c>
      <c r="P10019" s="141" t="s">
        <v>3282</v>
      </c>
      <c r="Q10019" s="141" t="s">
        <v>288</v>
      </c>
      <c r="R10019" s="141" t="s">
        <v>3576</v>
      </c>
      <c r="S10019" s="148" t="s">
        <v>3280</v>
      </c>
      <c r="T10019" s="147">
        <v>9574860</v>
      </c>
      <c r="U10019" s="147">
        <v>7181145.0999999996</v>
      </c>
      <c r="V10019" s="147">
        <v>5385852</v>
      </c>
      <c r="W10019" s="147">
        <v>5385852</v>
      </c>
    </row>
    <row r="10020" spans="1:23">
      <c r="A10020" s="141" t="s">
        <v>3465</v>
      </c>
      <c r="B10020" s="141" t="s">
        <v>284</v>
      </c>
      <c r="C10020" s="141" t="s">
        <v>3457</v>
      </c>
      <c r="D10020" s="141" t="s">
        <v>3452</v>
      </c>
      <c r="E10020" s="141" t="s">
        <v>3510</v>
      </c>
      <c r="F10020" s="141" t="s">
        <v>3531</v>
      </c>
      <c r="G10020" s="141" t="s">
        <v>54</v>
      </c>
      <c r="H10020" s="141" t="s">
        <v>3503</v>
      </c>
      <c r="I10020" s="141" t="s">
        <v>3492</v>
      </c>
      <c r="J10020" s="141" t="s">
        <v>95</v>
      </c>
      <c r="K10020" s="141" t="s">
        <v>98</v>
      </c>
      <c r="L10020" s="141" t="s">
        <v>3497</v>
      </c>
      <c r="M10020" s="141" t="s">
        <v>256</v>
      </c>
      <c r="N10020" s="141" t="s">
        <v>303</v>
      </c>
      <c r="O10020" s="141" t="s">
        <v>289</v>
      </c>
      <c r="P10020" s="141" t="s">
        <v>3282</v>
      </c>
      <c r="Q10020" s="141" t="s">
        <v>288</v>
      </c>
      <c r="R10020" s="141" t="s">
        <v>3604</v>
      </c>
      <c r="S10020" s="148" t="s">
        <v>3280</v>
      </c>
      <c r="T10020" s="147">
        <v>270464106</v>
      </c>
      <c r="U10020" s="147">
        <v>221270025</v>
      </c>
      <c r="V10020" s="147">
        <v>170052021</v>
      </c>
      <c r="W10020" s="147">
        <v>170052021</v>
      </c>
    </row>
    <row r="10021" spans="1:23">
      <c r="A10021" s="141" t="s">
        <v>3465</v>
      </c>
      <c r="B10021" s="141" t="s">
        <v>284</v>
      </c>
      <c r="C10021" s="141" t="s">
        <v>3457</v>
      </c>
      <c r="D10021" s="141" t="s">
        <v>3452</v>
      </c>
      <c r="E10021" s="141" t="s">
        <v>3510</v>
      </c>
      <c r="F10021" s="141" t="s">
        <v>3531</v>
      </c>
      <c r="G10021" s="141" t="s">
        <v>54</v>
      </c>
      <c r="H10021" s="141" t="s">
        <v>3503</v>
      </c>
      <c r="I10021" s="141" t="s">
        <v>3492</v>
      </c>
      <c r="J10021" s="141" t="s">
        <v>95</v>
      </c>
      <c r="K10021" s="141" t="s">
        <v>98</v>
      </c>
      <c r="L10021" s="141" t="s">
        <v>3497</v>
      </c>
      <c r="M10021" s="141" t="s">
        <v>256</v>
      </c>
      <c r="N10021" s="141" t="s">
        <v>303</v>
      </c>
      <c r="O10021" s="141" t="s">
        <v>289</v>
      </c>
      <c r="P10021" s="141" t="s">
        <v>3282</v>
      </c>
      <c r="Q10021" s="141" t="s">
        <v>288</v>
      </c>
      <c r="R10021" s="141" t="s">
        <v>3925</v>
      </c>
      <c r="S10021" s="148" t="s">
        <v>3280</v>
      </c>
      <c r="T10021" s="147">
        <v>45530352</v>
      </c>
      <c r="U10021" s="147">
        <v>45530352</v>
      </c>
      <c r="V10021" s="147">
        <v>34147764</v>
      </c>
      <c r="W10021" s="147">
        <v>34147764</v>
      </c>
    </row>
    <row r="10022" spans="1:23">
      <c r="A10022" s="141" t="s">
        <v>3465</v>
      </c>
      <c r="B10022" s="141" t="s">
        <v>284</v>
      </c>
      <c r="C10022" s="141" t="s">
        <v>3457</v>
      </c>
      <c r="D10022" s="141" t="s">
        <v>3452</v>
      </c>
      <c r="E10022" s="141" t="s">
        <v>3510</v>
      </c>
      <c r="F10022" s="141" t="s">
        <v>3531</v>
      </c>
      <c r="G10022" s="141" t="s">
        <v>54</v>
      </c>
      <c r="H10022" s="141" t="s">
        <v>3503</v>
      </c>
      <c r="I10022" s="141" t="s">
        <v>3492</v>
      </c>
      <c r="J10022" s="141" t="s">
        <v>95</v>
      </c>
      <c r="K10022" s="141" t="s">
        <v>98</v>
      </c>
      <c r="L10022" s="141" t="s">
        <v>3497</v>
      </c>
      <c r="M10022" s="141" t="s">
        <v>256</v>
      </c>
      <c r="N10022" s="141" t="s">
        <v>303</v>
      </c>
      <c r="O10022" s="141" t="s">
        <v>289</v>
      </c>
      <c r="P10022" s="141" t="s">
        <v>3282</v>
      </c>
      <c r="Q10022" s="141" t="s">
        <v>288</v>
      </c>
      <c r="R10022" s="141" t="s">
        <v>3575</v>
      </c>
      <c r="S10022" s="148" t="s">
        <v>3280</v>
      </c>
      <c r="T10022" s="147">
        <v>18624881</v>
      </c>
      <c r="U10022" s="147">
        <v>18624881</v>
      </c>
      <c r="V10022" s="147">
        <v>13968657</v>
      </c>
      <c r="W10022" s="147">
        <v>13968657</v>
      </c>
    </row>
    <row r="10023" spans="1:23">
      <c r="A10023" s="141" t="s">
        <v>3465</v>
      </c>
      <c r="B10023" s="141" t="s">
        <v>284</v>
      </c>
      <c r="C10023" s="141" t="s">
        <v>3457</v>
      </c>
      <c r="D10023" s="141" t="s">
        <v>3452</v>
      </c>
      <c r="E10023" s="141" t="s">
        <v>3510</v>
      </c>
      <c r="F10023" s="141" t="s">
        <v>3531</v>
      </c>
      <c r="G10023" s="141" t="s">
        <v>54</v>
      </c>
      <c r="H10023" s="141" t="s">
        <v>3503</v>
      </c>
      <c r="I10023" s="141" t="s">
        <v>3492</v>
      </c>
      <c r="J10023" s="141" t="s">
        <v>95</v>
      </c>
      <c r="K10023" s="141" t="s">
        <v>98</v>
      </c>
      <c r="L10023" s="141" t="s">
        <v>3497</v>
      </c>
      <c r="M10023" s="141" t="s">
        <v>256</v>
      </c>
      <c r="N10023" s="141" t="s">
        <v>303</v>
      </c>
      <c r="O10023" s="141" t="s">
        <v>289</v>
      </c>
      <c r="P10023" s="141" t="s">
        <v>3282</v>
      </c>
      <c r="Q10023" s="141" t="s">
        <v>288</v>
      </c>
      <c r="R10023" s="141" t="s">
        <v>3924</v>
      </c>
      <c r="S10023" s="148" t="s">
        <v>3280</v>
      </c>
      <c r="T10023" s="147">
        <v>10521016</v>
      </c>
      <c r="U10023" s="147">
        <v>10521016</v>
      </c>
      <c r="V10023" s="147">
        <v>7890759</v>
      </c>
      <c r="W10023" s="147">
        <v>7890759</v>
      </c>
    </row>
    <row r="10024" spans="1:23">
      <c r="A10024" s="141" t="s">
        <v>3465</v>
      </c>
      <c r="B10024" s="141" t="s">
        <v>284</v>
      </c>
      <c r="C10024" s="141" t="s">
        <v>3457</v>
      </c>
      <c r="D10024" s="141" t="s">
        <v>3452</v>
      </c>
      <c r="E10024" s="141" t="s">
        <v>3510</v>
      </c>
      <c r="F10024" s="141" t="s">
        <v>3531</v>
      </c>
      <c r="G10024" s="141" t="s">
        <v>54</v>
      </c>
      <c r="H10024" s="141" t="s">
        <v>3503</v>
      </c>
      <c r="I10024" s="141" t="s">
        <v>3492</v>
      </c>
      <c r="J10024" s="141" t="s">
        <v>95</v>
      </c>
      <c r="K10024" s="141" t="s">
        <v>98</v>
      </c>
      <c r="L10024" s="141" t="s">
        <v>3497</v>
      </c>
      <c r="M10024" s="141" t="s">
        <v>256</v>
      </c>
      <c r="N10024" s="141" t="s">
        <v>303</v>
      </c>
      <c r="O10024" s="141" t="s">
        <v>289</v>
      </c>
      <c r="P10024" s="141" t="s">
        <v>3282</v>
      </c>
      <c r="Q10024" s="141" t="s">
        <v>288</v>
      </c>
      <c r="R10024" s="141" t="s">
        <v>3923</v>
      </c>
      <c r="S10024" s="148" t="s">
        <v>3280</v>
      </c>
      <c r="T10024" s="147">
        <v>12104043</v>
      </c>
      <c r="U10024" s="147">
        <v>12104043</v>
      </c>
      <c r="V10024" s="147">
        <v>9078030</v>
      </c>
      <c r="W10024" s="147">
        <v>9078030</v>
      </c>
    </row>
    <row r="10025" spans="1:23">
      <c r="A10025" s="141" t="s">
        <v>3465</v>
      </c>
      <c r="B10025" s="141" t="s">
        <v>284</v>
      </c>
      <c r="C10025" s="141" t="s">
        <v>3457</v>
      </c>
      <c r="D10025" s="141" t="s">
        <v>3452</v>
      </c>
      <c r="E10025" s="141" t="s">
        <v>3510</v>
      </c>
      <c r="F10025" s="141" t="s">
        <v>3531</v>
      </c>
      <c r="G10025" s="141" t="s">
        <v>54</v>
      </c>
      <c r="H10025" s="141" t="s">
        <v>3503</v>
      </c>
      <c r="I10025" s="141" t="s">
        <v>3492</v>
      </c>
      <c r="J10025" s="141" t="s">
        <v>95</v>
      </c>
      <c r="K10025" s="141" t="s">
        <v>98</v>
      </c>
      <c r="L10025" s="141" t="s">
        <v>3497</v>
      </c>
      <c r="M10025" s="141" t="s">
        <v>256</v>
      </c>
      <c r="N10025" s="141" t="s">
        <v>303</v>
      </c>
      <c r="O10025" s="141" t="s">
        <v>289</v>
      </c>
      <c r="P10025" s="141" t="s">
        <v>3282</v>
      </c>
      <c r="Q10025" s="141" t="s">
        <v>288</v>
      </c>
      <c r="R10025" s="141" t="s">
        <v>3922</v>
      </c>
      <c r="S10025" s="148" t="s">
        <v>3280</v>
      </c>
      <c r="T10025" s="147">
        <v>40169360</v>
      </c>
      <c r="U10025" s="147">
        <v>30127020</v>
      </c>
      <c r="V10025" s="147">
        <v>22595265</v>
      </c>
      <c r="W10025" s="147">
        <v>22595265</v>
      </c>
    </row>
    <row r="10026" spans="1:23">
      <c r="A10026" s="141" t="s">
        <v>3465</v>
      </c>
      <c r="B10026" s="141" t="s">
        <v>284</v>
      </c>
      <c r="C10026" s="141" t="s">
        <v>3457</v>
      </c>
      <c r="D10026" s="141" t="s">
        <v>3452</v>
      </c>
      <c r="E10026" s="141" t="s">
        <v>3510</v>
      </c>
      <c r="F10026" s="141" t="s">
        <v>3531</v>
      </c>
      <c r="G10026" s="141" t="s">
        <v>54</v>
      </c>
      <c r="H10026" s="141" t="s">
        <v>3503</v>
      </c>
      <c r="I10026" s="141" t="s">
        <v>3492</v>
      </c>
      <c r="J10026" s="141" t="s">
        <v>95</v>
      </c>
      <c r="K10026" s="141" t="s">
        <v>98</v>
      </c>
      <c r="L10026" s="141" t="s">
        <v>3497</v>
      </c>
      <c r="M10026" s="141" t="s">
        <v>256</v>
      </c>
      <c r="N10026" s="141" t="s">
        <v>303</v>
      </c>
      <c r="O10026" s="141" t="s">
        <v>289</v>
      </c>
      <c r="P10026" s="141" t="s">
        <v>3282</v>
      </c>
      <c r="Q10026" s="141" t="s">
        <v>288</v>
      </c>
      <c r="R10026" s="141" t="s">
        <v>3921</v>
      </c>
      <c r="S10026" s="148" t="s">
        <v>3280</v>
      </c>
      <c r="T10026" s="147">
        <v>9844418</v>
      </c>
      <c r="U10026" s="147">
        <v>8048153</v>
      </c>
      <c r="V10026" s="147">
        <v>6185802</v>
      </c>
      <c r="W10026" s="147">
        <v>6185802</v>
      </c>
    </row>
    <row r="10027" spans="1:23">
      <c r="A10027" s="141" t="s">
        <v>3465</v>
      </c>
      <c r="B10027" s="141" t="s">
        <v>284</v>
      </c>
      <c r="C10027" s="141" t="s">
        <v>3457</v>
      </c>
      <c r="D10027" s="141" t="s">
        <v>3452</v>
      </c>
      <c r="E10027" s="141" t="s">
        <v>3510</v>
      </c>
      <c r="F10027" s="141" t="s">
        <v>3531</v>
      </c>
      <c r="G10027" s="141" t="s">
        <v>54</v>
      </c>
      <c r="H10027" s="141" t="s">
        <v>3503</v>
      </c>
      <c r="I10027" s="141" t="s">
        <v>3492</v>
      </c>
      <c r="J10027" s="141" t="s">
        <v>95</v>
      </c>
      <c r="K10027" s="141" t="s">
        <v>98</v>
      </c>
      <c r="L10027" s="141" t="s">
        <v>3497</v>
      </c>
      <c r="M10027" s="141" t="s">
        <v>256</v>
      </c>
      <c r="N10027" s="141" t="s">
        <v>303</v>
      </c>
      <c r="O10027" s="141" t="s">
        <v>289</v>
      </c>
      <c r="P10027" s="141" t="s">
        <v>3282</v>
      </c>
      <c r="Q10027" s="141" t="s">
        <v>288</v>
      </c>
      <c r="R10027" s="141" t="s">
        <v>3920</v>
      </c>
      <c r="S10027" s="148" t="s">
        <v>3280</v>
      </c>
      <c r="T10027" s="147">
        <v>21713314</v>
      </c>
      <c r="U10027" s="147">
        <v>17752812</v>
      </c>
      <c r="V10027" s="147">
        <v>13644642</v>
      </c>
      <c r="W10027" s="147">
        <v>13644642</v>
      </c>
    </row>
    <row r="10028" spans="1:23">
      <c r="A10028" s="141" t="s">
        <v>3465</v>
      </c>
      <c r="B10028" s="141" t="s">
        <v>284</v>
      </c>
      <c r="C10028" s="141" t="s">
        <v>3457</v>
      </c>
      <c r="D10028" s="141" t="s">
        <v>3452</v>
      </c>
      <c r="E10028" s="141" t="s">
        <v>3510</v>
      </c>
      <c r="F10028" s="141" t="s">
        <v>3531</v>
      </c>
      <c r="G10028" s="141" t="s">
        <v>54</v>
      </c>
      <c r="H10028" s="141" t="s">
        <v>3503</v>
      </c>
      <c r="I10028" s="141" t="s">
        <v>3492</v>
      </c>
      <c r="J10028" s="141" t="s">
        <v>95</v>
      </c>
      <c r="K10028" s="141" t="s">
        <v>98</v>
      </c>
      <c r="L10028" s="141" t="s">
        <v>3497</v>
      </c>
      <c r="M10028" s="141" t="s">
        <v>256</v>
      </c>
      <c r="N10028" s="141" t="s">
        <v>303</v>
      </c>
      <c r="O10028" s="141" t="s">
        <v>289</v>
      </c>
      <c r="P10028" s="141" t="s">
        <v>3282</v>
      </c>
      <c r="Q10028" s="141" t="s">
        <v>288</v>
      </c>
      <c r="R10028" s="141" t="s">
        <v>3603</v>
      </c>
      <c r="S10028" s="148" t="s">
        <v>3280</v>
      </c>
      <c r="T10028" s="147">
        <v>326176363</v>
      </c>
      <c r="U10028" s="147">
        <v>326176363</v>
      </c>
      <c r="V10028" s="147">
        <v>244632267</v>
      </c>
      <c r="W10028" s="147">
        <v>244632267</v>
      </c>
    </row>
    <row r="10029" spans="1:23">
      <c r="A10029" s="141" t="s">
        <v>3465</v>
      </c>
      <c r="B10029" s="141" t="s">
        <v>284</v>
      </c>
      <c r="C10029" s="141" t="s">
        <v>3457</v>
      </c>
      <c r="D10029" s="141" t="s">
        <v>3452</v>
      </c>
      <c r="E10029" s="141" t="s">
        <v>3510</v>
      </c>
      <c r="F10029" s="141" t="s">
        <v>3531</v>
      </c>
      <c r="G10029" s="141" t="s">
        <v>54</v>
      </c>
      <c r="H10029" s="141" t="s">
        <v>3503</v>
      </c>
      <c r="I10029" s="141" t="s">
        <v>3492</v>
      </c>
      <c r="J10029" s="141" t="s">
        <v>95</v>
      </c>
      <c r="K10029" s="141" t="s">
        <v>98</v>
      </c>
      <c r="L10029" s="141" t="s">
        <v>3497</v>
      </c>
      <c r="M10029" s="141" t="s">
        <v>256</v>
      </c>
      <c r="N10029" s="141" t="s">
        <v>303</v>
      </c>
      <c r="O10029" s="141" t="s">
        <v>289</v>
      </c>
      <c r="P10029" s="141" t="s">
        <v>3282</v>
      </c>
      <c r="Q10029" s="141" t="s">
        <v>288</v>
      </c>
      <c r="R10029" s="141" t="s">
        <v>3574</v>
      </c>
      <c r="S10029" s="148" t="s">
        <v>3280</v>
      </c>
      <c r="T10029" s="147">
        <v>13570017</v>
      </c>
      <c r="U10029" s="147">
        <v>11116690</v>
      </c>
      <c r="V10029" s="147">
        <v>8541954</v>
      </c>
      <c r="W10029" s="147">
        <v>8541954</v>
      </c>
    </row>
    <row r="10030" spans="1:23">
      <c r="A10030" s="141" t="s">
        <v>3465</v>
      </c>
      <c r="B10030" s="141" t="s">
        <v>284</v>
      </c>
      <c r="C10030" s="141" t="s">
        <v>3457</v>
      </c>
      <c r="D10030" s="141" t="s">
        <v>3452</v>
      </c>
      <c r="E10030" s="141" t="s">
        <v>3510</v>
      </c>
      <c r="F10030" s="141" t="s">
        <v>3531</v>
      </c>
      <c r="G10030" s="141" t="s">
        <v>54</v>
      </c>
      <c r="H10030" s="141" t="s">
        <v>3503</v>
      </c>
      <c r="I10030" s="141" t="s">
        <v>3492</v>
      </c>
      <c r="J10030" s="141" t="s">
        <v>95</v>
      </c>
      <c r="K10030" s="141" t="s">
        <v>98</v>
      </c>
      <c r="L10030" s="141" t="s">
        <v>3497</v>
      </c>
      <c r="M10030" s="141" t="s">
        <v>256</v>
      </c>
      <c r="N10030" s="141" t="s">
        <v>303</v>
      </c>
      <c r="O10030" s="141" t="s">
        <v>289</v>
      </c>
      <c r="P10030" s="141" t="s">
        <v>3282</v>
      </c>
      <c r="Q10030" s="141" t="s">
        <v>288</v>
      </c>
      <c r="R10030" s="141" t="s">
        <v>3919</v>
      </c>
      <c r="S10030" s="148" t="s">
        <v>3280</v>
      </c>
      <c r="T10030" s="147">
        <v>16109220</v>
      </c>
      <c r="U10030" s="147">
        <v>12081914.9</v>
      </c>
      <c r="V10030" s="147">
        <v>9061434</v>
      </c>
      <c r="W10030" s="147">
        <v>9061434</v>
      </c>
    </row>
    <row r="10031" spans="1:23">
      <c r="A10031" s="141" t="s">
        <v>3465</v>
      </c>
      <c r="B10031" s="141" t="s">
        <v>284</v>
      </c>
      <c r="C10031" s="141" t="s">
        <v>3457</v>
      </c>
      <c r="D10031" s="141" t="s">
        <v>3452</v>
      </c>
      <c r="E10031" s="141" t="s">
        <v>3510</v>
      </c>
      <c r="F10031" s="141" t="s">
        <v>3531</v>
      </c>
      <c r="G10031" s="141" t="s">
        <v>54</v>
      </c>
      <c r="H10031" s="141" t="s">
        <v>3503</v>
      </c>
      <c r="I10031" s="141" t="s">
        <v>3492</v>
      </c>
      <c r="J10031" s="141" t="s">
        <v>95</v>
      </c>
      <c r="K10031" s="141" t="s">
        <v>98</v>
      </c>
      <c r="L10031" s="141" t="s">
        <v>3497</v>
      </c>
      <c r="M10031" s="141" t="s">
        <v>256</v>
      </c>
      <c r="N10031" s="141" t="s">
        <v>303</v>
      </c>
      <c r="O10031" s="141" t="s">
        <v>289</v>
      </c>
      <c r="P10031" s="141" t="s">
        <v>3282</v>
      </c>
      <c r="Q10031" s="141" t="s">
        <v>288</v>
      </c>
      <c r="R10031" s="141" t="s">
        <v>3918</v>
      </c>
      <c r="S10031" s="148" t="s">
        <v>3280</v>
      </c>
      <c r="T10031" s="147">
        <v>9973516</v>
      </c>
      <c r="U10031" s="147">
        <v>8164236</v>
      </c>
      <c r="V10031" s="147">
        <v>6273948</v>
      </c>
      <c r="W10031" s="147">
        <v>6273948</v>
      </c>
    </row>
    <row r="10032" spans="1:23">
      <c r="A10032" s="141" t="s">
        <v>3465</v>
      </c>
      <c r="B10032" s="141" t="s">
        <v>284</v>
      </c>
      <c r="C10032" s="141" t="s">
        <v>3457</v>
      </c>
      <c r="D10032" s="141" t="s">
        <v>3452</v>
      </c>
      <c r="E10032" s="141" t="s">
        <v>3510</v>
      </c>
      <c r="F10032" s="141" t="s">
        <v>3531</v>
      </c>
      <c r="G10032" s="141" t="s">
        <v>54</v>
      </c>
      <c r="H10032" s="141" t="s">
        <v>3503</v>
      </c>
      <c r="I10032" s="141" t="s">
        <v>3492</v>
      </c>
      <c r="J10032" s="141" t="s">
        <v>95</v>
      </c>
      <c r="K10032" s="141" t="s">
        <v>98</v>
      </c>
      <c r="L10032" s="141" t="s">
        <v>3497</v>
      </c>
      <c r="M10032" s="141" t="s">
        <v>256</v>
      </c>
      <c r="N10032" s="141" t="s">
        <v>303</v>
      </c>
      <c r="O10032" s="141" t="s">
        <v>289</v>
      </c>
      <c r="P10032" s="141" t="s">
        <v>3282</v>
      </c>
      <c r="Q10032" s="141" t="s">
        <v>288</v>
      </c>
      <c r="R10032" s="141" t="s">
        <v>3917</v>
      </c>
      <c r="S10032" s="148" t="s">
        <v>3280</v>
      </c>
      <c r="T10032" s="147">
        <v>9774190</v>
      </c>
      <c r="U10032" s="147">
        <v>7993254</v>
      </c>
      <c r="V10032" s="147">
        <v>6143343</v>
      </c>
      <c r="W10032" s="147">
        <v>6143343</v>
      </c>
    </row>
    <row r="10033" spans="1:23">
      <c r="A10033" s="141" t="s">
        <v>3465</v>
      </c>
      <c r="B10033" s="141" t="s">
        <v>284</v>
      </c>
      <c r="C10033" s="141" t="s">
        <v>3457</v>
      </c>
      <c r="D10033" s="141" t="s">
        <v>3452</v>
      </c>
      <c r="E10033" s="141" t="s">
        <v>3510</v>
      </c>
      <c r="F10033" s="141" t="s">
        <v>3531</v>
      </c>
      <c r="G10033" s="141" t="s">
        <v>54</v>
      </c>
      <c r="H10033" s="141" t="s">
        <v>3503</v>
      </c>
      <c r="I10033" s="141" t="s">
        <v>3492</v>
      </c>
      <c r="J10033" s="141" t="s">
        <v>95</v>
      </c>
      <c r="K10033" s="141" t="s">
        <v>98</v>
      </c>
      <c r="L10033" s="141" t="s">
        <v>3497</v>
      </c>
      <c r="M10033" s="141" t="s">
        <v>256</v>
      </c>
      <c r="N10033" s="141" t="s">
        <v>303</v>
      </c>
      <c r="O10033" s="141" t="s">
        <v>289</v>
      </c>
      <c r="P10033" s="141" t="s">
        <v>3282</v>
      </c>
      <c r="Q10033" s="141" t="s">
        <v>288</v>
      </c>
      <c r="R10033" s="141" t="s">
        <v>3916</v>
      </c>
      <c r="S10033" s="148" t="s">
        <v>3280</v>
      </c>
      <c r="T10033" s="147">
        <v>17589602</v>
      </c>
      <c r="U10033" s="147">
        <v>13192201.5</v>
      </c>
      <c r="V10033" s="147">
        <v>9894150</v>
      </c>
      <c r="W10033" s="147">
        <v>9894150</v>
      </c>
    </row>
    <row r="10034" spans="1:23">
      <c r="A10034" s="141" t="s">
        <v>3465</v>
      </c>
      <c r="B10034" s="141" t="s">
        <v>284</v>
      </c>
      <c r="C10034" s="141" t="s">
        <v>3457</v>
      </c>
      <c r="D10034" s="141" t="s">
        <v>3452</v>
      </c>
      <c r="E10034" s="141" t="s">
        <v>3510</v>
      </c>
      <c r="F10034" s="141" t="s">
        <v>3531</v>
      </c>
      <c r="G10034" s="141" t="s">
        <v>54</v>
      </c>
      <c r="H10034" s="141" t="s">
        <v>3503</v>
      </c>
      <c r="I10034" s="141" t="s">
        <v>3492</v>
      </c>
      <c r="J10034" s="141" t="s">
        <v>95</v>
      </c>
      <c r="K10034" s="141" t="s">
        <v>98</v>
      </c>
      <c r="L10034" s="141" t="s">
        <v>3497</v>
      </c>
      <c r="M10034" s="141" t="s">
        <v>256</v>
      </c>
      <c r="N10034" s="141" t="s">
        <v>303</v>
      </c>
      <c r="O10034" s="141" t="s">
        <v>289</v>
      </c>
      <c r="P10034" s="141" t="s">
        <v>3282</v>
      </c>
      <c r="Q10034" s="141" t="s">
        <v>288</v>
      </c>
      <c r="R10034" s="141" t="s">
        <v>3915</v>
      </c>
      <c r="S10034" s="148" t="s">
        <v>3280</v>
      </c>
      <c r="T10034" s="147">
        <v>14137932</v>
      </c>
      <c r="U10034" s="147">
        <v>10603449</v>
      </c>
      <c r="V10034" s="147">
        <v>7952580</v>
      </c>
      <c r="W10034" s="147">
        <v>7952580</v>
      </c>
    </row>
    <row r="10035" spans="1:23">
      <c r="A10035" s="141" t="s">
        <v>3465</v>
      </c>
      <c r="B10035" s="141" t="s">
        <v>284</v>
      </c>
      <c r="C10035" s="141" t="s">
        <v>3457</v>
      </c>
      <c r="D10035" s="141" t="s">
        <v>3452</v>
      </c>
      <c r="E10035" s="141" t="s">
        <v>3510</v>
      </c>
      <c r="F10035" s="141" t="s">
        <v>3531</v>
      </c>
      <c r="G10035" s="141" t="s">
        <v>54</v>
      </c>
      <c r="H10035" s="141" t="s">
        <v>3503</v>
      </c>
      <c r="I10035" s="141" t="s">
        <v>3492</v>
      </c>
      <c r="J10035" s="141" t="s">
        <v>95</v>
      </c>
      <c r="K10035" s="141" t="s">
        <v>98</v>
      </c>
      <c r="L10035" s="141" t="s">
        <v>3497</v>
      </c>
      <c r="M10035" s="141" t="s">
        <v>256</v>
      </c>
      <c r="N10035" s="141" t="s">
        <v>303</v>
      </c>
      <c r="O10035" s="141" t="s">
        <v>289</v>
      </c>
      <c r="P10035" s="141" t="s">
        <v>3282</v>
      </c>
      <c r="Q10035" s="141" t="s">
        <v>288</v>
      </c>
      <c r="R10035" s="141" t="s">
        <v>3914</v>
      </c>
      <c r="S10035" s="148" t="s">
        <v>3280</v>
      </c>
      <c r="T10035" s="147">
        <v>40145035</v>
      </c>
      <c r="U10035" s="147">
        <v>30108776.199999999</v>
      </c>
      <c r="V10035" s="147">
        <v>22581576</v>
      </c>
      <c r="W10035" s="147">
        <v>22581576</v>
      </c>
    </row>
    <row r="10036" spans="1:23">
      <c r="A10036" s="141" t="s">
        <v>3465</v>
      </c>
      <c r="B10036" s="141" t="s">
        <v>284</v>
      </c>
      <c r="C10036" s="141" t="s">
        <v>3457</v>
      </c>
      <c r="D10036" s="141" t="s">
        <v>3452</v>
      </c>
      <c r="E10036" s="141" t="s">
        <v>3510</v>
      </c>
      <c r="F10036" s="141" t="s">
        <v>3531</v>
      </c>
      <c r="G10036" s="141" t="s">
        <v>54</v>
      </c>
      <c r="H10036" s="141" t="s">
        <v>3503</v>
      </c>
      <c r="I10036" s="141" t="s">
        <v>3492</v>
      </c>
      <c r="J10036" s="141" t="s">
        <v>95</v>
      </c>
      <c r="K10036" s="141" t="s">
        <v>98</v>
      </c>
      <c r="L10036" s="141" t="s">
        <v>3497</v>
      </c>
      <c r="M10036" s="141" t="s">
        <v>256</v>
      </c>
      <c r="N10036" s="141" t="s">
        <v>303</v>
      </c>
      <c r="O10036" s="141" t="s">
        <v>289</v>
      </c>
      <c r="P10036" s="141" t="s">
        <v>3282</v>
      </c>
      <c r="Q10036" s="141" t="s">
        <v>288</v>
      </c>
      <c r="R10036" s="141" t="s">
        <v>3913</v>
      </c>
      <c r="S10036" s="148" t="s">
        <v>3280</v>
      </c>
      <c r="T10036" s="147">
        <v>128441364</v>
      </c>
      <c r="U10036" s="147">
        <v>128441364</v>
      </c>
      <c r="V10036" s="147">
        <v>96331023</v>
      </c>
      <c r="W10036" s="147">
        <v>96331023</v>
      </c>
    </row>
    <row r="10037" spans="1:23">
      <c r="A10037" s="141" t="s">
        <v>3465</v>
      </c>
      <c r="B10037" s="141" t="s">
        <v>284</v>
      </c>
      <c r="C10037" s="141" t="s">
        <v>3457</v>
      </c>
      <c r="D10037" s="141" t="s">
        <v>3452</v>
      </c>
      <c r="E10037" s="141" t="s">
        <v>3510</v>
      </c>
      <c r="F10037" s="141" t="s">
        <v>3531</v>
      </c>
      <c r="G10037" s="141" t="s">
        <v>54</v>
      </c>
      <c r="H10037" s="141" t="s">
        <v>3503</v>
      </c>
      <c r="I10037" s="141" t="s">
        <v>3492</v>
      </c>
      <c r="J10037" s="141" t="s">
        <v>95</v>
      </c>
      <c r="K10037" s="141" t="s">
        <v>98</v>
      </c>
      <c r="L10037" s="141" t="s">
        <v>3497</v>
      </c>
      <c r="M10037" s="141" t="s">
        <v>256</v>
      </c>
      <c r="N10037" s="141" t="s">
        <v>303</v>
      </c>
      <c r="O10037" s="141" t="s">
        <v>289</v>
      </c>
      <c r="P10037" s="141" t="s">
        <v>3282</v>
      </c>
      <c r="Q10037" s="141" t="s">
        <v>288</v>
      </c>
      <c r="R10037" s="141" t="s">
        <v>3573</v>
      </c>
      <c r="S10037" s="148" t="s">
        <v>3280</v>
      </c>
      <c r="T10037" s="147">
        <v>10133912</v>
      </c>
      <c r="U10037" s="147">
        <v>7600434</v>
      </c>
      <c r="V10037" s="147">
        <v>5700321</v>
      </c>
      <c r="W10037" s="147">
        <v>5700321</v>
      </c>
    </row>
    <row r="10038" spans="1:23">
      <c r="A10038" s="141" t="s">
        <v>3465</v>
      </c>
      <c r="B10038" s="141" t="s">
        <v>284</v>
      </c>
      <c r="C10038" s="141" t="s">
        <v>3457</v>
      </c>
      <c r="D10038" s="141" t="s">
        <v>3452</v>
      </c>
      <c r="E10038" s="141" t="s">
        <v>3510</v>
      </c>
      <c r="F10038" s="141" t="s">
        <v>3531</v>
      </c>
      <c r="G10038" s="141" t="s">
        <v>54</v>
      </c>
      <c r="H10038" s="141" t="s">
        <v>3503</v>
      </c>
      <c r="I10038" s="141" t="s">
        <v>3492</v>
      </c>
      <c r="J10038" s="141" t="s">
        <v>95</v>
      </c>
      <c r="K10038" s="141" t="s">
        <v>98</v>
      </c>
      <c r="L10038" s="141" t="s">
        <v>3497</v>
      </c>
      <c r="M10038" s="141" t="s">
        <v>256</v>
      </c>
      <c r="N10038" s="141" t="s">
        <v>303</v>
      </c>
      <c r="O10038" s="141" t="s">
        <v>289</v>
      </c>
      <c r="P10038" s="141" t="s">
        <v>3282</v>
      </c>
      <c r="Q10038" s="141" t="s">
        <v>288</v>
      </c>
      <c r="R10038" s="141" t="s">
        <v>3912</v>
      </c>
      <c r="S10038" s="148" t="s">
        <v>3280</v>
      </c>
      <c r="T10038" s="147">
        <v>9561813</v>
      </c>
      <c r="U10038" s="147">
        <v>7821056</v>
      </c>
      <c r="V10038" s="147">
        <v>6010851</v>
      </c>
      <c r="W10038" s="147">
        <v>6010851</v>
      </c>
    </row>
    <row r="10039" spans="1:23">
      <c r="A10039" s="141" t="s">
        <v>3465</v>
      </c>
      <c r="B10039" s="141" t="s">
        <v>284</v>
      </c>
      <c r="C10039" s="141" t="s">
        <v>3457</v>
      </c>
      <c r="D10039" s="141" t="s">
        <v>3452</v>
      </c>
      <c r="E10039" s="141" t="s">
        <v>3510</v>
      </c>
      <c r="F10039" s="141" t="s">
        <v>3531</v>
      </c>
      <c r="G10039" s="141" t="s">
        <v>54</v>
      </c>
      <c r="H10039" s="141" t="s">
        <v>3503</v>
      </c>
      <c r="I10039" s="141" t="s">
        <v>3492</v>
      </c>
      <c r="J10039" s="141" t="s">
        <v>95</v>
      </c>
      <c r="K10039" s="141" t="s">
        <v>98</v>
      </c>
      <c r="L10039" s="141" t="s">
        <v>3497</v>
      </c>
      <c r="M10039" s="141" t="s">
        <v>256</v>
      </c>
      <c r="N10039" s="141" t="s">
        <v>303</v>
      </c>
      <c r="O10039" s="141" t="s">
        <v>289</v>
      </c>
      <c r="P10039" s="141" t="s">
        <v>3282</v>
      </c>
      <c r="Q10039" s="141" t="s">
        <v>288</v>
      </c>
      <c r="R10039" s="141" t="s">
        <v>3911</v>
      </c>
      <c r="S10039" s="148" t="s">
        <v>3280</v>
      </c>
      <c r="T10039" s="147">
        <v>22707449</v>
      </c>
      <c r="U10039" s="147">
        <v>18564437</v>
      </c>
      <c r="V10039" s="147">
        <v>14268573</v>
      </c>
      <c r="W10039" s="147">
        <v>14268573</v>
      </c>
    </row>
    <row r="10040" spans="1:23">
      <c r="A10040" s="141" t="s">
        <v>3465</v>
      </c>
      <c r="B10040" s="141" t="s">
        <v>284</v>
      </c>
      <c r="C10040" s="141" t="s">
        <v>3457</v>
      </c>
      <c r="D10040" s="141" t="s">
        <v>3452</v>
      </c>
      <c r="E10040" s="141" t="s">
        <v>3510</v>
      </c>
      <c r="F10040" s="141" t="s">
        <v>3531</v>
      </c>
      <c r="G10040" s="141" t="s">
        <v>54</v>
      </c>
      <c r="H10040" s="141" t="s">
        <v>3503</v>
      </c>
      <c r="I10040" s="141" t="s">
        <v>3492</v>
      </c>
      <c r="J10040" s="141" t="s">
        <v>95</v>
      </c>
      <c r="K10040" s="141" t="s">
        <v>98</v>
      </c>
      <c r="L10040" s="141" t="s">
        <v>3497</v>
      </c>
      <c r="M10040" s="141" t="s">
        <v>256</v>
      </c>
      <c r="N10040" s="141" t="s">
        <v>303</v>
      </c>
      <c r="O10040" s="141" t="s">
        <v>289</v>
      </c>
      <c r="P10040" s="141" t="s">
        <v>3282</v>
      </c>
      <c r="Q10040" s="141" t="s">
        <v>288</v>
      </c>
      <c r="R10040" s="141" t="s">
        <v>3910</v>
      </c>
      <c r="S10040" s="148" t="s">
        <v>3280</v>
      </c>
      <c r="T10040" s="147">
        <v>10250531</v>
      </c>
      <c r="U10040" s="147">
        <v>8394327</v>
      </c>
      <c r="V10040" s="147">
        <v>6450420</v>
      </c>
      <c r="W10040" s="147">
        <v>6450420</v>
      </c>
    </row>
    <row r="10041" spans="1:23">
      <c r="A10041" s="141" t="s">
        <v>3465</v>
      </c>
      <c r="B10041" s="141" t="s">
        <v>284</v>
      </c>
      <c r="C10041" s="141" t="s">
        <v>3457</v>
      </c>
      <c r="D10041" s="141" t="s">
        <v>3452</v>
      </c>
      <c r="E10041" s="141" t="s">
        <v>3510</v>
      </c>
      <c r="F10041" s="141" t="s">
        <v>3531</v>
      </c>
      <c r="G10041" s="141" t="s">
        <v>54</v>
      </c>
      <c r="H10041" s="141" t="s">
        <v>3503</v>
      </c>
      <c r="I10041" s="141" t="s">
        <v>3492</v>
      </c>
      <c r="J10041" s="141" t="s">
        <v>95</v>
      </c>
      <c r="K10041" s="141" t="s">
        <v>98</v>
      </c>
      <c r="L10041" s="141" t="s">
        <v>3497</v>
      </c>
      <c r="M10041" s="141" t="s">
        <v>256</v>
      </c>
      <c r="N10041" s="141" t="s">
        <v>303</v>
      </c>
      <c r="O10041" s="141" t="s">
        <v>289</v>
      </c>
      <c r="P10041" s="141" t="s">
        <v>3282</v>
      </c>
      <c r="Q10041" s="141" t="s">
        <v>288</v>
      </c>
      <c r="R10041" s="141" t="s">
        <v>3909</v>
      </c>
      <c r="S10041" s="148" t="s">
        <v>3280</v>
      </c>
      <c r="T10041" s="147">
        <v>10773116</v>
      </c>
      <c r="U10041" s="147">
        <v>8079837.0999999996</v>
      </c>
      <c r="V10041" s="147">
        <v>6059871</v>
      </c>
      <c r="W10041" s="147">
        <v>6059871</v>
      </c>
    </row>
    <row r="10042" spans="1:23">
      <c r="A10042" s="141" t="s">
        <v>3465</v>
      </c>
      <c r="B10042" s="141" t="s">
        <v>284</v>
      </c>
      <c r="C10042" s="141" t="s">
        <v>3457</v>
      </c>
      <c r="D10042" s="141" t="s">
        <v>3452</v>
      </c>
      <c r="E10042" s="141" t="s">
        <v>3510</v>
      </c>
      <c r="F10042" s="141" t="s">
        <v>3531</v>
      </c>
      <c r="G10042" s="141" t="s">
        <v>54</v>
      </c>
      <c r="H10042" s="141" t="s">
        <v>3503</v>
      </c>
      <c r="I10042" s="141" t="s">
        <v>3492</v>
      </c>
      <c r="J10042" s="141" t="s">
        <v>95</v>
      </c>
      <c r="K10042" s="141" t="s">
        <v>98</v>
      </c>
      <c r="L10042" s="141" t="s">
        <v>3497</v>
      </c>
      <c r="M10042" s="141" t="s">
        <v>256</v>
      </c>
      <c r="N10042" s="141" t="s">
        <v>303</v>
      </c>
      <c r="O10042" s="141" t="s">
        <v>289</v>
      </c>
      <c r="P10042" s="141" t="s">
        <v>3282</v>
      </c>
      <c r="Q10042" s="141" t="s">
        <v>288</v>
      </c>
      <c r="R10042" s="141" t="s">
        <v>3908</v>
      </c>
      <c r="S10042" s="148" t="s">
        <v>3280</v>
      </c>
      <c r="T10042" s="147">
        <v>38045474</v>
      </c>
      <c r="U10042" s="147">
        <v>28534105.5</v>
      </c>
      <c r="V10042" s="147">
        <v>21400578</v>
      </c>
      <c r="W10042" s="147">
        <v>21400578</v>
      </c>
    </row>
    <row r="10043" spans="1:23">
      <c r="A10043" s="141" t="s">
        <v>3465</v>
      </c>
      <c r="B10043" s="141" t="s">
        <v>284</v>
      </c>
      <c r="C10043" s="141" t="s">
        <v>3457</v>
      </c>
      <c r="D10043" s="141" t="s">
        <v>3452</v>
      </c>
      <c r="E10043" s="141" t="s">
        <v>3510</v>
      </c>
      <c r="F10043" s="141" t="s">
        <v>3531</v>
      </c>
      <c r="G10043" s="141" t="s">
        <v>54</v>
      </c>
      <c r="H10043" s="141" t="s">
        <v>3503</v>
      </c>
      <c r="I10043" s="141" t="s">
        <v>3492</v>
      </c>
      <c r="J10043" s="141" t="s">
        <v>95</v>
      </c>
      <c r="K10043" s="141" t="s">
        <v>98</v>
      </c>
      <c r="L10043" s="141" t="s">
        <v>3497</v>
      </c>
      <c r="M10043" s="141" t="s">
        <v>256</v>
      </c>
      <c r="N10043" s="141" t="s">
        <v>303</v>
      </c>
      <c r="O10043" s="141" t="s">
        <v>289</v>
      </c>
      <c r="P10043" s="141" t="s">
        <v>3282</v>
      </c>
      <c r="Q10043" s="141" t="s">
        <v>288</v>
      </c>
      <c r="R10043" s="141" t="s">
        <v>3907</v>
      </c>
      <c r="S10043" s="148" t="s">
        <v>3280</v>
      </c>
      <c r="T10043" s="147">
        <v>17899027</v>
      </c>
      <c r="U10043" s="147">
        <v>13424270.199999999</v>
      </c>
      <c r="V10043" s="147">
        <v>10068201</v>
      </c>
      <c r="W10043" s="147">
        <v>10068201</v>
      </c>
    </row>
    <row r="10044" spans="1:23">
      <c r="A10044" s="141" t="s">
        <v>3465</v>
      </c>
      <c r="B10044" s="141" t="s">
        <v>284</v>
      </c>
      <c r="C10044" s="141" t="s">
        <v>3457</v>
      </c>
      <c r="D10044" s="141" t="s">
        <v>3452</v>
      </c>
      <c r="E10044" s="141" t="s">
        <v>3510</v>
      </c>
      <c r="F10044" s="141" t="s">
        <v>3531</v>
      </c>
      <c r="G10044" s="141" t="s">
        <v>54</v>
      </c>
      <c r="H10044" s="141" t="s">
        <v>3503</v>
      </c>
      <c r="I10044" s="141" t="s">
        <v>3492</v>
      </c>
      <c r="J10044" s="141" t="s">
        <v>95</v>
      </c>
      <c r="K10044" s="141" t="s">
        <v>98</v>
      </c>
      <c r="L10044" s="141" t="s">
        <v>3497</v>
      </c>
      <c r="M10044" s="141" t="s">
        <v>256</v>
      </c>
      <c r="N10044" s="141" t="s">
        <v>303</v>
      </c>
      <c r="O10044" s="141" t="s">
        <v>289</v>
      </c>
      <c r="P10044" s="141" t="s">
        <v>3282</v>
      </c>
      <c r="Q10044" s="141" t="s">
        <v>288</v>
      </c>
      <c r="R10044" s="141" t="s">
        <v>3906</v>
      </c>
      <c r="S10044" s="148" t="s">
        <v>3280</v>
      </c>
      <c r="T10044" s="147">
        <v>10939780</v>
      </c>
      <c r="U10044" s="147">
        <v>8950621</v>
      </c>
      <c r="V10044" s="147">
        <v>6878724</v>
      </c>
      <c r="W10044" s="147">
        <v>6878724</v>
      </c>
    </row>
    <row r="10045" spans="1:23">
      <c r="A10045" s="141" t="s">
        <v>3465</v>
      </c>
      <c r="B10045" s="141" t="s">
        <v>284</v>
      </c>
      <c r="C10045" s="141" t="s">
        <v>3457</v>
      </c>
      <c r="D10045" s="141" t="s">
        <v>3452</v>
      </c>
      <c r="E10045" s="141" t="s">
        <v>3510</v>
      </c>
      <c r="F10045" s="141" t="s">
        <v>3531</v>
      </c>
      <c r="G10045" s="141" t="s">
        <v>54</v>
      </c>
      <c r="H10045" s="141" t="s">
        <v>3503</v>
      </c>
      <c r="I10045" s="141" t="s">
        <v>3492</v>
      </c>
      <c r="J10045" s="141" t="s">
        <v>95</v>
      </c>
      <c r="K10045" s="141" t="s">
        <v>98</v>
      </c>
      <c r="L10045" s="141" t="s">
        <v>3497</v>
      </c>
      <c r="M10045" s="141" t="s">
        <v>256</v>
      </c>
      <c r="N10045" s="141" t="s">
        <v>303</v>
      </c>
      <c r="O10045" s="141" t="s">
        <v>289</v>
      </c>
      <c r="P10045" s="141" t="s">
        <v>3282</v>
      </c>
      <c r="Q10045" s="141" t="s">
        <v>288</v>
      </c>
      <c r="R10045" s="141" t="s">
        <v>3905</v>
      </c>
      <c r="S10045" s="148" t="s">
        <v>3280</v>
      </c>
      <c r="T10045" s="147">
        <v>6792423</v>
      </c>
      <c r="U10045" s="147">
        <v>5094317.3</v>
      </c>
      <c r="V10045" s="147">
        <v>3820734</v>
      </c>
      <c r="W10045" s="147">
        <v>3820734</v>
      </c>
    </row>
    <row r="10046" spans="1:23">
      <c r="A10046" s="141" t="s">
        <v>3465</v>
      </c>
      <c r="B10046" s="141" t="s">
        <v>284</v>
      </c>
      <c r="C10046" s="141" t="s">
        <v>3457</v>
      </c>
      <c r="D10046" s="141" t="s">
        <v>3452</v>
      </c>
      <c r="E10046" s="141" t="s">
        <v>3510</v>
      </c>
      <c r="F10046" s="141" t="s">
        <v>3531</v>
      </c>
      <c r="G10046" s="141" t="s">
        <v>54</v>
      </c>
      <c r="H10046" s="141" t="s">
        <v>3503</v>
      </c>
      <c r="I10046" s="141" t="s">
        <v>3492</v>
      </c>
      <c r="J10046" s="141" t="s">
        <v>95</v>
      </c>
      <c r="K10046" s="141" t="s">
        <v>98</v>
      </c>
      <c r="L10046" s="141" t="s">
        <v>3497</v>
      </c>
      <c r="M10046" s="141" t="s">
        <v>256</v>
      </c>
      <c r="N10046" s="141" t="s">
        <v>303</v>
      </c>
      <c r="O10046" s="141" t="s">
        <v>289</v>
      </c>
      <c r="P10046" s="141" t="s">
        <v>3282</v>
      </c>
      <c r="Q10046" s="141" t="s">
        <v>288</v>
      </c>
      <c r="R10046" s="141" t="s">
        <v>3904</v>
      </c>
      <c r="S10046" s="148" t="s">
        <v>3280</v>
      </c>
      <c r="T10046" s="147">
        <v>10363054</v>
      </c>
      <c r="U10046" s="147">
        <v>8496098</v>
      </c>
      <c r="V10046" s="147">
        <v>6527643</v>
      </c>
      <c r="W10046" s="147">
        <v>6527643</v>
      </c>
    </row>
    <row r="10047" spans="1:23">
      <c r="A10047" s="141" t="s">
        <v>3465</v>
      </c>
      <c r="B10047" s="141" t="s">
        <v>284</v>
      </c>
      <c r="C10047" s="141" t="s">
        <v>3457</v>
      </c>
      <c r="D10047" s="141" t="s">
        <v>3452</v>
      </c>
      <c r="E10047" s="141" t="s">
        <v>3510</v>
      </c>
      <c r="F10047" s="141" t="s">
        <v>3531</v>
      </c>
      <c r="G10047" s="141" t="s">
        <v>54</v>
      </c>
      <c r="H10047" s="141" t="s">
        <v>3503</v>
      </c>
      <c r="I10047" s="141" t="s">
        <v>3492</v>
      </c>
      <c r="J10047" s="141" t="s">
        <v>95</v>
      </c>
      <c r="K10047" s="141" t="s">
        <v>98</v>
      </c>
      <c r="L10047" s="141" t="s">
        <v>3497</v>
      </c>
      <c r="M10047" s="141" t="s">
        <v>256</v>
      </c>
      <c r="N10047" s="141" t="s">
        <v>303</v>
      </c>
      <c r="O10047" s="141" t="s">
        <v>289</v>
      </c>
      <c r="P10047" s="141" t="s">
        <v>3282</v>
      </c>
      <c r="Q10047" s="141" t="s">
        <v>288</v>
      </c>
      <c r="R10047" s="141" t="s">
        <v>3572</v>
      </c>
      <c r="S10047" s="148" t="s">
        <v>3280</v>
      </c>
      <c r="T10047" s="147">
        <v>9605971</v>
      </c>
      <c r="U10047" s="147">
        <v>7204478.2999999998</v>
      </c>
      <c r="V10047" s="147">
        <v>5403357</v>
      </c>
      <c r="W10047" s="147">
        <v>5403357</v>
      </c>
    </row>
    <row r="10048" spans="1:23">
      <c r="A10048" s="141" t="s">
        <v>3465</v>
      </c>
      <c r="B10048" s="141" t="s">
        <v>284</v>
      </c>
      <c r="C10048" s="141" t="s">
        <v>3457</v>
      </c>
      <c r="D10048" s="141" t="s">
        <v>3452</v>
      </c>
      <c r="E10048" s="141" t="s">
        <v>3510</v>
      </c>
      <c r="F10048" s="141" t="s">
        <v>3531</v>
      </c>
      <c r="G10048" s="141" t="s">
        <v>54</v>
      </c>
      <c r="H10048" s="141" t="s">
        <v>3503</v>
      </c>
      <c r="I10048" s="141" t="s">
        <v>3492</v>
      </c>
      <c r="J10048" s="141" t="s">
        <v>95</v>
      </c>
      <c r="K10048" s="141" t="s">
        <v>98</v>
      </c>
      <c r="L10048" s="141" t="s">
        <v>3497</v>
      </c>
      <c r="M10048" s="141" t="s">
        <v>256</v>
      </c>
      <c r="N10048" s="141" t="s">
        <v>303</v>
      </c>
      <c r="O10048" s="141" t="s">
        <v>289</v>
      </c>
      <c r="P10048" s="141" t="s">
        <v>3282</v>
      </c>
      <c r="Q10048" s="141" t="s">
        <v>288</v>
      </c>
      <c r="R10048" s="141" t="s">
        <v>3903</v>
      </c>
      <c r="S10048" s="148" t="s">
        <v>3280</v>
      </c>
      <c r="T10048" s="147">
        <v>10341809</v>
      </c>
      <c r="U10048" s="147">
        <v>7756356.7000000002</v>
      </c>
      <c r="V10048" s="147">
        <v>5817267</v>
      </c>
      <c r="W10048" s="147">
        <v>5817267</v>
      </c>
    </row>
    <row r="10049" spans="1:23">
      <c r="A10049" s="141" t="s">
        <v>3465</v>
      </c>
      <c r="B10049" s="141" t="s">
        <v>284</v>
      </c>
      <c r="C10049" s="141" t="s">
        <v>3457</v>
      </c>
      <c r="D10049" s="141" t="s">
        <v>3452</v>
      </c>
      <c r="E10049" s="141" t="s">
        <v>3510</v>
      </c>
      <c r="F10049" s="141" t="s">
        <v>3531</v>
      </c>
      <c r="G10049" s="141" t="s">
        <v>54</v>
      </c>
      <c r="H10049" s="141" t="s">
        <v>3503</v>
      </c>
      <c r="I10049" s="141" t="s">
        <v>3492</v>
      </c>
      <c r="J10049" s="141" t="s">
        <v>95</v>
      </c>
      <c r="K10049" s="141" t="s">
        <v>98</v>
      </c>
      <c r="L10049" s="141" t="s">
        <v>3497</v>
      </c>
      <c r="M10049" s="141" t="s">
        <v>256</v>
      </c>
      <c r="N10049" s="141" t="s">
        <v>303</v>
      </c>
      <c r="O10049" s="141" t="s">
        <v>289</v>
      </c>
      <c r="P10049" s="141" t="s">
        <v>3282</v>
      </c>
      <c r="Q10049" s="141" t="s">
        <v>288</v>
      </c>
      <c r="R10049" s="141" t="s">
        <v>3902</v>
      </c>
      <c r="S10049" s="148" t="s">
        <v>3280</v>
      </c>
      <c r="T10049" s="147">
        <v>10020473</v>
      </c>
      <c r="U10049" s="147">
        <v>7515354.7000000002</v>
      </c>
      <c r="V10049" s="147">
        <v>5636511</v>
      </c>
      <c r="W10049" s="147">
        <v>5636511</v>
      </c>
    </row>
    <row r="10050" spans="1:23">
      <c r="A10050" s="141" t="s">
        <v>3465</v>
      </c>
      <c r="B10050" s="141" t="s">
        <v>284</v>
      </c>
      <c r="C10050" s="141" t="s">
        <v>3457</v>
      </c>
      <c r="D10050" s="141" t="s">
        <v>3452</v>
      </c>
      <c r="E10050" s="141" t="s">
        <v>3510</v>
      </c>
      <c r="F10050" s="141" t="s">
        <v>3531</v>
      </c>
      <c r="G10050" s="141" t="s">
        <v>54</v>
      </c>
      <c r="H10050" s="141" t="s">
        <v>3503</v>
      </c>
      <c r="I10050" s="141" t="s">
        <v>3492</v>
      </c>
      <c r="J10050" s="141" t="s">
        <v>95</v>
      </c>
      <c r="K10050" s="141" t="s">
        <v>98</v>
      </c>
      <c r="L10050" s="141" t="s">
        <v>3497</v>
      </c>
      <c r="M10050" s="141" t="s">
        <v>256</v>
      </c>
      <c r="N10050" s="141" t="s">
        <v>303</v>
      </c>
      <c r="O10050" s="141" t="s">
        <v>289</v>
      </c>
      <c r="P10050" s="141" t="s">
        <v>3282</v>
      </c>
      <c r="Q10050" s="141" t="s">
        <v>288</v>
      </c>
      <c r="R10050" s="141" t="s">
        <v>3901</v>
      </c>
      <c r="S10050" s="148" t="s">
        <v>3280</v>
      </c>
      <c r="T10050" s="147">
        <v>11084533</v>
      </c>
      <c r="U10050" s="147">
        <v>9072701</v>
      </c>
      <c r="V10050" s="147">
        <v>6972177</v>
      </c>
      <c r="W10050" s="147">
        <v>6972177</v>
      </c>
    </row>
    <row r="10051" spans="1:23">
      <c r="A10051" s="141" t="s">
        <v>3465</v>
      </c>
      <c r="B10051" s="141" t="s">
        <v>284</v>
      </c>
      <c r="C10051" s="141" t="s">
        <v>3457</v>
      </c>
      <c r="D10051" s="141" t="s">
        <v>3452</v>
      </c>
      <c r="E10051" s="141" t="s">
        <v>3510</v>
      </c>
      <c r="F10051" s="141" t="s">
        <v>3531</v>
      </c>
      <c r="G10051" s="141" t="s">
        <v>54</v>
      </c>
      <c r="H10051" s="141" t="s">
        <v>3503</v>
      </c>
      <c r="I10051" s="141" t="s">
        <v>3492</v>
      </c>
      <c r="J10051" s="141" t="s">
        <v>95</v>
      </c>
      <c r="K10051" s="141" t="s">
        <v>98</v>
      </c>
      <c r="L10051" s="141" t="s">
        <v>3497</v>
      </c>
      <c r="M10051" s="141" t="s">
        <v>256</v>
      </c>
      <c r="N10051" s="141" t="s">
        <v>303</v>
      </c>
      <c r="O10051" s="141" t="s">
        <v>289</v>
      </c>
      <c r="P10051" s="141" t="s">
        <v>3282</v>
      </c>
      <c r="Q10051" s="141" t="s">
        <v>288</v>
      </c>
      <c r="R10051" s="141" t="s">
        <v>3900</v>
      </c>
      <c r="S10051" s="148" t="s">
        <v>3280</v>
      </c>
      <c r="T10051" s="147">
        <v>7079848</v>
      </c>
      <c r="U10051" s="147">
        <v>7079848</v>
      </c>
      <c r="V10051" s="147">
        <v>5309883</v>
      </c>
      <c r="W10051" s="147">
        <v>5309883</v>
      </c>
    </row>
    <row r="10052" spans="1:23">
      <c r="A10052" s="141" t="s">
        <v>3465</v>
      </c>
      <c r="B10052" s="141" t="s">
        <v>284</v>
      </c>
      <c r="C10052" s="141" t="s">
        <v>3457</v>
      </c>
      <c r="D10052" s="141" t="s">
        <v>3452</v>
      </c>
      <c r="E10052" s="141" t="s">
        <v>3510</v>
      </c>
      <c r="F10052" s="141" t="s">
        <v>3531</v>
      </c>
      <c r="G10052" s="141" t="s">
        <v>54</v>
      </c>
      <c r="H10052" s="141" t="s">
        <v>3503</v>
      </c>
      <c r="I10052" s="141" t="s">
        <v>3492</v>
      </c>
      <c r="J10052" s="141" t="s">
        <v>95</v>
      </c>
      <c r="K10052" s="141" t="s">
        <v>98</v>
      </c>
      <c r="L10052" s="141" t="s">
        <v>3497</v>
      </c>
      <c r="M10052" s="141" t="s">
        <v>256</v>
      </c>
      <c r="N10052" s="141" t="s">
        <v>303</v>
      </c>
      <c r="O10052" s="141" t="s">
        <v>289</v>
      </c>
      <c r="P10052" s="141" t="s">
        <v>3282</v>
      </c>
      <c r="Q10052" s="141" t="s">
        <v>288</v>
      </c>
      <c r="R10052" s="141" t="s">
        <v>3899</v>
      </c>
      <c r="S10052" s="148" t="s">
        <v>3280</v>
      </c>
      <c r="T10052" s="147">
        <v>15401160</v>
      </c>
      <c r="U10052" s="147">
        <v>11550870</v>
      </c>
      <c r="V10052" s="147">
        <v>8663148</v>
      </c>
      <c r="W10052" s="147">
        <v>8663148</v>
      </c>
    </row>
    <row r="10053" spans="1:23">
      <c r="A10053" s="141" t="s">
        <v>3465</v>
      </c>
      <c r="B10053" s="141" t="s">
        <v>284</v>
      </c>
      <c r="C10053" s="141" t="s">
        <v>3457</v>
      </c>
      <c r="D10053" s="141" t="s">
        <v>3452</v>
      </c>
      <c r="E10053" s="141" t="s">
        <v>3510</v>
      </c>
      <c r="F10053" s="141" t="s">
        <v>3531</v>
      </c>
      <c r="G10053" s="141" t="s">
        <v>54</v>
      </c>
      <c r="H10053" s="141" t="s">
        <v>3503</v>
      </c>
      <c r="I10053" s="141" t="s">
        <v>3492</v>
      </c>
      <c r="J10053" s="141" t="s">
        <v>95</v>
      </c>
      <c r="K10053" s="141" t="s">
        <v>98</v>
      </c>
      <c r="L10053" s="141" t="s">
        <v>3497</v>
      </c>
      <c r="M10053" s="141" t="s">
        <v>256</v>
      </c>
      <c r="N10053" s="141" t="s">
        <v>303</v>
      </c>
      <c r="O10053" s="141" t="s">
        <v>289</v>
      </c>
      <c r="P10053" s="141" t="s">
        <v>3282</v>
      </c>
      <c r="Q10053" s="141" t="s">
        <v>288</v>
      </c>
      <c r="R10053" s="141" t="s">
        <v>3571</v>
      </c>
      <c r="S10053" s="148" t="s">
        <v>3280</v>
      </c>
      <c r="T10053" s="147">
        <v>10896212</v>
      </c>
      <c r="U10053" s="147">
        <v>10896212</v>
      </c>
      <c r="V10053" s="147">
        <v>8172153</v>
      </c>
      <c r="W10053" s="147">
        <v>8172153</v>
      </c>
    </row>
    <row r="10054" spans="1:23">
      <c r="A10054" s="141" t="s">
        <v>3465</v>
      </c>
      <c r="B10054" s="141" t="s">
        <v>284</v>
      </c>
      <c r="C10054" s="141" t="s">
        <v>3457</v>
      </c>
      <c r="D10054" s="141" t="s">
        <v>3452</v>
      </c>
      <c r="E10054" s="141" t="s">
        <v>3510</v>
      </c>
      <c r="F10054" s="141" t="s">
        <v>3531</v>
      </c>
      <c r="G10054" s="141" t="s">
        <v>54</v>
      </c>
      <c r="H10054" s="141" t="s">
        <v>3503</v>
      </c>
      <c r="I10054" s="141" t="s">
        <v>3492</v>
      </c>
      <c r="J10054" s="141" t="s">
        <v>95</v>
      </c>
      <c r="K10054" s="141" t="s">
        <v>98</v>
      </c>
      <c r="L10054" s="141" t="s">
        <v>3497</v>
      </c>
      <c r="M10054" s="141" t="s">
        <v>256</v>
      </c>
      <c r="N10054" s="141" t="s">
        <v>303</v>
      </c>
      <c r="O10054" s="141" t="s">
        <v>289</v>
      </c>
      <c r="P10054" s="141" t="s">
        <v>3282</v>
      </c>
      <c r="Q10054" s="141" t="s">
        <v>288</v>
      </c>
      <c r="R10054" s="141" t="s">
        <v>3898</v>
      </c>
      <c r="S10054" s="148" t="s">
        <v>3280</v>
      </c>
      <c r="T10054" s="147">
        <v>10319644</v>
      </c>
      <c r="U10054" s="147">
        <v>7739733</v>
      </c>
      <c r="V10054" s="147">
        <v>5804793</v>
      </c>
      <c r="W10054" s="147">
        <v>5804793</v>
      </c>
    </row>
    <row r="10055" spans="1:23">
      <c r="A10055" s="141" t="s">
        <v>3465</v>
      </c>
      <c r="B10055" s="141" t="s">
        <v>284</v>
      </c>
      <c r="C10055" s="141" t="s">
        <v>3457</v>
      </c>
      <c r="D10055" s="141" t="s">
        <v>3452</v>
      </c>
      <c r="E10055" s="141" t="s">
        <v>3510</v>
      </c>
      <c r="F10055" s="141" t="s">
        <v>3531</v>
      </c>
      <c r="G10055" s="141" t="s">
        <v>54</v>
      </c>
      <c r="H10055" s="141" t="s">
        <v>3503</v>
      </c>
      <c r="I10055" s="141" t="s">
        <v>3492</v>
      </c>
      <c r="J10055" s="141" t="s">
        <v>95</v>
      </c>
      <c r="K10055" s="141" t="s">
        <v>98</v>
      </c>
      <c r="L10055" s="141" t="s">
        <v>3497</v>
      </c>
      <c r="M10055" s="141" t="s">
        <v>256</v>
      </c>
      <c r="N10055" s="141" t="s">
        <v>303</v>
      </c>
      <c r="O10055" s="141" t="s">
        <v>289</v>
      </c>
      <c r="P10055" s="141" t="s">
        <v>3282</v>
      </c>
      <c r="Q10055" s="141" t="s">
        <v>288</v>
      </c>
      <c r="R10055" s="141" t="s">
        <v>3897</v>
      </c>
      <c r="S10055" s="148" t="s">
        <v>3280</v>
      </c>
      <c r="T10055" s="147">
        <v>9704833</v>
      </c>
      <c r="U10055" s="147">
        <v>9704833</v>
      </c>
      <c r="V10055" s="147">
        <v>7278624</v>
      </c>
      <c r="W10055" s="147">
        <v>7278624</v>
      </c>
    </row>
    <row r="10056" spans="1:23">
      <c r="A10056" s="141" t="s">
        <v>3465</v>
      </c>
      <c r="B10056" s="141" t="s">
        <v>284</v>
      </c>
      <c r="C10056" s="141" t="s">
        <v>3457</v>
      </c>
      <c r="D10056" s="141" t="s">
        <v>3452</v>
      </c>
      <c r="E10056" s="141" t="s">
        <v>3510</v>
      </c>
      <c r="F10056" s="141" t="s">
        <v>3531</v>
      </c>
      <c r="G10056" s="141" t="s">
        <v>54</v>
      </c>
      <c r="H10056" s="141" t="s">
        <v>3503</v>
      </c>
      <c r="I10056" s="141" t="s">
        <v>3492</v>
      </c>
      <c r="J10056" s="141" t="s">
        <v>95</v>
      </c>
      <c r="K10056" s="141" t="s">
        <v>98</v>
      </c>
      <c r="L10056" s="141" t="s">
        <v>3497</v>
      </c>
      <c r="M10056" s="141" t="s">
        <v>256</v>
      </c>
      <c r="N10056" s="141" t="s">
        <v>303</v>
      </c>
      <c r="O10056" s="141" t="s">
        <v>289</v>
      </c>
      <c r="P10056" s="141" t="s">
        <v>3282</v>
      </c>
      <c r="Q10056" s="141" t="s">
        <v>288</v>
      </c>
      <c r="R10056" s="141" t="s">
        <v>3896</v>
      </c>
      <c r="S10056" s="148" t="s">
        <v>3280</v>
      </c>
      <c r="T10056" s="147">
        <v>14947971</v>
      </c>
      <c r="U10056" s="147">
        <v>12235899</v>
      </c>
      <c r="V10056" s="147">
        <v>9402930</v>
      </c>
      <c r="W10056" s="147">
        <v>9402930</v>
      </c>
    </row>
    <row r="10057" spans="1:23">
      <c r="A10057" s="141" t="s">
        <v>3465</v>
      </c>
      <c r="B10057" s="141" t="s">
        <v>284</v>
      </c>
      <c r="C10057" s="141" t="s">
        <v>3457</v>
      </c>
      <c r="D10057" s="141" t="s">
        <v>3452</v>
      </c>
      <c r="E10057" s="141" t="s">
        <v>3510</v>
      </c>
      <c r="F10057" s="141" t="s">
        <v>3531</v>
      </c>
      <c r="G10057" s="141" t="s">
        <v>54</v>
      </c>
      <c r="H10057" s="141" t="s">
        <v>3503</v>
      </c>
      <c r="I10057" s="141" t="s">
        <v>3492</v>
      </c>
      <c r="J10057" s="141" t="s">
        <v>95</v>
      </c>
      <c r="K10057" s="141" t="s">
        <v>98</v>
      </c>
      <c r="L10057" s="141" t="s">
        <v>3497</v>
      </c>
      <c r="M10057" s="141" t="s">
        <v>256</v>
      </c>
      <c r="N10057" s="141" t="s">
        <v>303</v>
      </c>
      <c r="O10057" s="141" t="s">
        <v>289</v>
      </c>
      <c r="P10057" s="141" t="s">
        <v>3282</v>
      </c>
      <c r="Q10057" s="141" t="s">
        <v>288</v>
      </c>
      <c r="R10057" s="141" t="s">
        <v>3895</v>
      </c>
      <c r="S10057" s="148" t="s">
        <v>3280</v>
      </c>
      <c r="T10057" s="147">
        <v>32675393</v>
      </c>
      <c r="U10057" s="147">
        <v>26737980</v>
      </c>
      <c r="V10057" s="147">
        <v>20548263</v>
      </c>
      <c r="W10057" s="147">
        <v>20548263</v>
      </c>
    </row>
    <row r="10058" spans="1:23">
      <c r="A10058" s="141" t="s">
        <v>3465</v>
      </c>
      <c r="B10058" s="141" t="s">
        <v>284</v>
      </c>
      <c r="C10058" s="141" t="s">
        <v>3457</v>
      </c>
      <c r="D10058" s="141" t="s">
        <v>3452</v>
      </c>
      <c r="E10058" s="141" t="s">
        <v>3510</v>
      </c>
      <c r="F10058" s="141" t="s">
        <v>3531</v>
      </c>
      <c r="G10058" s="141" t="s">
        <v>54</v>
      </c>
      <c r="H10058" s="141" t="s">
        <v>3503</v>
      </c>
      <c r="I10058" s="141" t="s">
        <v>3492</v>
      </c>
      <c r="J10058" s="141" t="s">
        <v>95</v>
      </c>
      <c r="K10058" s="141" t="s">
        <v>98</v>
      </c>
      <c r="L10058" s="141" t="s">
        <v>3497</v>
      </c>
      <c r="M10058" s="141" t="s">
        <v>256</v>
      </c>
      <c r="N10058" s="141" t="s">
        <v>303</v>
      </c>
      <c r="O10058" s="141" t="s">
        <v>289</v>
      </c>
      <c r="P10058" s="141" t="s">
        <v>3282</v>
      </c>
      <c r="Q10058" s="141" t="s">
        <v>288</v>
      </c>
      <c r="R10058" s="141" t="s">
        <v>3894</v>
      </c>
      <c r="S10058" s="148" t="s">
        <v>3280</v>
      </c>
      <c r="T10058" s="147">
        <v>12210949</v>
      </c>
      <c r="U10058" s="147">
        <v>9158211.6999999993</v>
      </c>
      <c r="V10058" s="147">
        <v>6868656</v>
      </c>
      <c r="W10058" s="147">
        <v>6868656</v>
      </c>
    </row>
    <row r="10059" spans="1:23">
      <c r="A10059" s="141" t="s">
        <v>3465</v>
      </c>
      <c r="B10059" s="141" t="s">
        <v>284</v>
      </c>
      <c r="C10059" s="141" t="s">
        <v>3457</v>
      </c>
      <c r="D10059" s="141" t="s">
        <v>3452</v>
      </c>
      <c r="E10059" s="141" t="s">
        <v>3510</v>
      </c>
      <c r="F10059" s="141" t="s">
        <v>3531</v>
      </c>
      <c r="G10059" s="141" t="s">
        <v>54</v>
      </c>
      <c r="H10059" s="141" t="s">
        <v>3503</v>
      </c>
      <c r="I10059" s="141" t="s">
        <v>3492</v>
      </c>
      <c r="J10059" s="141" t="s">
        <v>95</v>
      </c>
      <c r="K10059" s="141" t="s">
        <v>98</v>
      </c>
      <c r="L10059" s="141" t="s">
        <v>3497</v>
      </c>
      <c r="M10059" s="141" t="s">
        <v>256</v>
      </c>
      <c r="N10059" s="141" t="s">
        <v>303</v>
      </c>
      <c r="O10059" s="141" t="s">
        <v>289</v>
      </c>
      <c r="P10059" s="141" t="s">
        <v>3282</v>
      </c>
      <c r="Q10059" s="141" t="s">
        <v>288</v>
      </c>
      <c r="R10059" s="141" t="s">
        <v>3893</v>
      </c>
      <c r="S10059" s="148" t="s">
        <v>3280</v>
      </c>
      <c r="T10059" s="147">
        <v>9978173</v>
      </c>
      <c r="U10059" s="147">
        <v>8164389</v>
      </c>
      <c r="V10059" s="147">
        <v>6274434</v>
      </c>
      <c r="W10059" s="147">
        <v>6274434</v>
      </c>
    </row>
    <row r="10060" spans="1:23">
      <c r="A10060" s="141" t="s">
        <v>3465</v>
      </c>
      <c r="B10060" s="141" t="s">
        <v>284</v>
      </c>
      <c r="C10060" s="141" t="s">
        <v>3457</v>
      </c>
      <c r="D10060" s="141" t="s">
        <v>3452</v>
      </c>
      <c r="E10060" s="141" t="s">
        <v>3510</v>
      </c>
      <c r="F10060" s="141" t="s">
        <v>3531</v>
      </c>
      <c r="G10060" s="141" t="s">
        <v>54</v>
      </c>
      <c r="H10060" s="141" t="s">
        <v>3503</v>
      </c>
      <c r="I10060" s="141" t="s">
        <v>3492</v>
      </c>
      <c r="J10060" s="141" t="s">
        <v>95</v>
      </c>
      <c r="K10060" s="141" t="s">
        <v>98</v>
      </c>
      <c r="L10060" s="141" t="s">
        <v>3497</v>
      </c>
      <c r="M10060" s="141" t="s">
        <v>256</v>
      </c>
      <c r="N10060" s="141" t="s">
        <v>303</v>
      </c>
      <c r="O10060" s="141" t="s">
        <v>289</v>
      </c>
      <c r="P10060" s="141" t="s">
        <v>3282</v>
      </c>
      <c r="Q10060" s="141" t="s">
        <v>288</v>
      </c>
      <c r="R10060" s="141" t="s">
        <v>3892</v>
      </c>
      <c r="S10060" s="148" t="s">
        <v>3280</v>
      </c>
      <c r="T10060" s="147">
        <v>16681386</v>
      </c>
      <c r="U10060" s="147">
        <v>12511039.4</v>
      </c>
      <c r="V10060" s="147">
        <v>9383274</v>
      </c>
      <c r="W10060" s="147">
        <v>9383274</v>
      </c>
    </row>
    <row r="10061" spans="1:23">
      <c r="A10061" s="141" t="s">
        <v>3465</v>
      </c>
      <c r="B10061" s="141" t="s">
        <v>284</v>
      </c>
      <c r="C10061" s="141" t="s">
        <v>3457</v>
      </c>
      <c r="D10061" s="141" t="s">
        <v>3452</v>
      </c>
      <c r="E10061" s="141" t="s">
        <v>3510</v>
      </c>
      <c r="F10061" s="141" t="s">
        <v>3531</v>
      </c>
      <c r="G10061" s="141" t="s">
        <v>54</v>
      </c>
      <c r="H10061" s="141" t="s">
        <v>3503</v>
      </c>
      <c r="I10061" s="141" t="s">
        <v>3492</v>
      </c>
      <c r="J10061" s="141" t="s">
        <v>95</v>
      </c>
      <c r="K10061" s="141" t="s">
        <v>98</v>
      </c>
      <c r="L10061" s="141" t="s">
        <v>3497</v>
      </c>
      <c r="M10061" s="141" t="s">
        <v>256</v>
      </c>
      <c r="N10061" s="141" t="s">
        <v>303</v>
      </c>
      <c r="O10061" s="141" t="s">
        <v>289</v>
      </c>
      <c r="P10061" s="141" t="s">
        <v>3282</v>
      </c>
      <c r="Q10061" s="141" t="s">
        <v>288</v>
      </c>
      <c r="R10061" s="141" t="s">
        <v>3891</v>
      </c>
      <c r="S10061" s="148" t="s">
        <v>3280</v>
      </c>
      <c r="T10061" s="147">
        <v>109628782</v>
      </c>
      <c r="U10061" s="147">
        <v>89642722</v>
      </c>
      <c r="V10061" s="147">
        <v>68897541</v>
      </c>
      <c r="W10061" s="147">
        <v>68897541</v>
      </c>
    </row>
    <row r="10062" spans="1:23">
      <c r="A10062" s="141" t="s">
        <v>3465</v>
      </c>
      <c r="B10062" s="141" t="s">
        <v>284</v>
      </c>
      <c r="C10062" s="141" t="s">
        <v>3457</v>
      </c>
      <c r="D10062" s="141" t="s">
        <v>3452</v>
      </c>
      <c r="E10062" s="141" t="s">
        <v>3510</v>
      </c>
      <c r="F10062" s="141" t="s">
        <v>3531</v>
      </c>
      <c r="G10062" s="141" t="s">
        <v>54</v>
      </c>
      <c r="H10062" s="141" t="s">
        <v>3503</v>
      </c>
      <c r="I10062" s="141" t="s">
        <v>3492</v>
      </c>
      <c r="J10062" s="141" t="s">
        <v>95</v>
      </c>
      <c r="K10062" s="141" t="s">
        <v>98</v>
      </c>
      <c r="L10062" s="141" t="s">
        <v>3497</v>
      </c>
      <c r="M10062" s="141" t="s">
        <v>256</v>
      </c>
      <c r="N10062" s="141" t="s">
        <v>303</v>
      </c>
      <c r="O10062" s="141" t="s">
        <v>289</v>
      </c>
      <c r="P10062" s="141" t="s">
        <v>3282</v>
      </c>
      <c r="Q10062" s="141" t="s">
        <v>288</v>
      </c>
      <c r="R10062" s="141" t="s">
        <v>3890</v>
      </c>
      <c r="S10062" s="148" t="s">
        <v>3280</v>
      </c>
      <c r="T10062" s="147">
        <v>155691704</v>
      </c>
      <c r="U10062" s="147">
        <v>155691704</v>
      </c>
      <c r="V10062" s="147">
        <v>116768772</v>
      </c>
      <c r="W10062" s="147">
        <v>116768772</v>
      </c>
    </row>
    <row r="10063" spans="1:23">
      <c r="A10063" s="141" t="s">
        <v>3465</v>
      </c>
      <c r="B10063" s="141" t="s">
        <v>284</v>
      </c>
      <c r="C10063" s="141" t="s">
        <v>3457</v>
      </c>
      <c r="D10063" s="141" t="s">
        <v>3452</v>
      </c>
      <c r="E10063" s="141" t="s">
        <v>3510</v>
      </c>
      <c r="F10063" s="141" t="s">
        <v>3531</v>
      </c>
      <c r="G10063" s="141" t="s">
        <v>54</v>
      </c>
      <c r="H10063" s="141" t="s">
        <v>3503</v>
      </c>
      <c r="I10063" s="141" t="s">
        <v>3492</v>
      </c>
      <c r="J10063" s="141" t="s">
        <v>95</v>
      </c>
      <c r="K10063" s="141" t="s">
        <v>98</v>
      </c>
      <c r="L10063" s="141" t="s">
        <v>3497</v>
      </c>
      <c r="M10063" s="141" t="s">
        <v>256</v>
      </c>
      <c r="N10063" s="141" t="s">
        <v>303</v>
      </c>
      <c r="O10063" s="141" t="s">
        <v>289</v>
      </c>
      <c r="P10063" s="141" t="s">
        <v>3282</v>
      </c>
      <c r="Q10063" s="141" t="s">
        <v>288</v>
      </c>
      <c r="R10063" s="141" t="s">
        <v>3889</v>
      </c>
      <c r="S10063" s="148" t="s">
        <v>3280</v>
      </c>
      <c r="T10063" s="147">
        <v>14227828</v>
      </c>
      <c r="U10063" s="147">
        <v>14227828</v>
      </c>
      <c r="V10063" s="147">
        <v>10670868</v>
      </c>
      <c r="W10063" s="147">
        <v>10670868</v>
      </c>
    </row>
    <row r="10064" spans="1:23">
      <c r="A10064" s="141" t="s">
        <v>3465</v>
      </c>
      <c r="B10064" s="141" t="s">
        <v>284</v>
      </c>
      <c r="C10064" s="141" t="s">
        <v>3457</v>
      </c>
      <c r="D10064" s="141" t="s">
        <v>3452</v>
      </c>
      <c r="E10064" s="141" t="s">
        <v>3510</v>
      </c>
      <c r="F10064" s="141" t="s">
        <v>3531</v>
      </c>
      <c r="G10064" s="141" t="s">
        <v>54</v>
      </c>
      <c r="H10064" s="141" t="s">
        <v>3503</v>
      </c>
      <c r="I10064" s="141" t="s">
        <v>3492</v>
      </c>
      <c r="J10064" s="141" t="s">
        <v>95</v>
      </c>
      <c r="K10064" s="141" t="s">
        <v>98</v>
      </c>
      <c r="L10064" s="141" t="s">
        <v>3497</v>
      </c>
      <c r="M10064" s="141" t="s">
        <v>256</v>
      </c>
      <c r="N10064" s="141" t="s">
        <v>303</v>
      </c>
      <c r="O10064" s="141" t="s">
        <v>289</v>
      </c>
      <c r="P10064" s="141" t="s">
        <v>3282</v>
      </c>
      <c r="Q10064" s="141" t="s">
        <v>288</v>
      </c>
      <c r="R10064" s="141" t="s">
        <v>3888</v>
      </c>
      <c r="S10064" s="148" t="s">
        <v>3280</v>
      </c>
      <c r="T10064" s="147">
        <v>12473816</v>
      </c>
      <c r="U10064" s="147">
        <v>12473816</v>
      </c>
      <c r="V10064" s="147">
        <v>9355356</v>
      </c>
      <c r="W10064" s="147">
        <v>9355356</v>
      </c>
    </row>
    <row r="10065" spans="1:23">
      <c r="A10065" s="141" t="s">
        <v>3465</v>
      </c>
      <c r="B10065" s="141" t="s">
        <v>284</v>
      </c>
      <c r="C10065" s="141" t="s">
        <v>3457</v>
      </c>
      <c r="D10065" s="141" t="s">
        <v>3452</v>
      </c>
      <c r="E10065" s="141" t="s">
        <v>3510</v>
      </c>
      <c r="F10065" s="141" t="s">
        <v>3531</v>
      </c>
      <c r="G10065" s="141" t="s">
        <v>54</v>
      </c>
      <c r="H10065" s="141" t="s">
        <v>3503</v>
      </c>
      <c r="I10065" s="141" t="s">
        <v>3492</v>
      </c>
      <c r="J10065" s="141" t="s">
        <v>95</v>
      </c>
      <c r="K10065" s="141" t="s">
        <v>98</v>
      </c>
      <c r="L10065" s="141" t="s">
        <v>3497</v>
      </c>
      <c r="M10065" s="141" t="s">
        <v>256</v>
      </c>
      <c r="N10065" s="141" t="s">
        <v>303</v>
      </c>
      <c r="O10065" s="141" t="s">
        <v>289</v>
      </c>
      <c r="P10065" s="141" t="s">
        <v>3282</v>
      </c>
      <c r="Q10065" s="141" t="s">
        <v>288</v>
      </c>
      <c r="R10065" s="141" t="s">
        <v>3887</v>
      </c>
      <c r="S10065" s="148" t="s">
        <v>3280</v>
      </c>
      <c r="T10065" s="147">
        <v>13333704</v>
      </c>
      <c r="U10065" s="147">
        <v>10000277.9</v>
      </c>
      <c r="V10065" s="147">
        <v>7500204</v>
      </c>
      <c r="W10065" s="147">
        <v>7500204</v>
      </c>
    </row>
    <row r="10066" spans="1:23">
      <c r="A10066" s="141" t="s">
        <v>3465</v>
      </c>
      <c r="B10066" s="141" t="s">
        <v>284</v>
      </c>
      <c r="C10066" s="141" t="s">
        <v>3457</v>
      </c>
      <c r="D10066" s="141" t="s">
        <v>3452</v>
      </c>
      <c r="E10066" s="141" t="s">
        <v>3510</v>
      </c>
      <c r="F10066" s="141" t="s">
        <v>3531</v>
      </c>
      <c r="G10066" s="141" t="s">
        <v>54</v>
      </c>
      <c r="H10066" s="141" t="s">
        <v>3503</v>
      </c>
      <c r="I10066" s="141" t="s">
        <v>3492</v>
      </c>
      <c r="J10066" s="141" t="s">
        <v>95</v>
      </c>
      <c r="K10066" s="141" t="s">
        <v>98</v>
      </c>
      <c r="L10066" s="141" t="s">
        <v>3497</v>
      </c>
      <c r="M10066" s="141" t="s">
        <v>256</v>
      </c>
      <c r="N10066" s="141" t="s">
        <v>303</v>
      </c>
      <c r="O10066" s="141" t="s">
        <v>289</v>
      </c>
      <c r="P10066" s="141" t="s">
        <v>3282</v>
      </c>
      <c r="Q10066" s="141" t="s">
        <v>288</v>
      </c>
      <c r="R10066" s="141" t="s">
        <v>3886</v>
      </c>
      <c r="S10066" s="148" t="s">
        <v>3280</v>
      </c>
      <c r="T10066" s="147">
        <v>11333073</v>
      </c>
      <c r="U10066" s="147">
        <v>8499804.8000000007</v>
      </c>
      <c r="V10066" s="147">
        <v>6374853</v>
      </c>
      <c r="W10066" s="147">
        <v>6374853</v>
      </c>
    </row>
    <row r="10067" spans="1:23">
      <c r="A10067" s="141" t="s">
        <v>3465</v>
      </c>
      <c r="B10067" s="141" t="s">
        <v>284</v>
      </c>
      <c r="C10067" s="141" t="s">
        <v>3457</v>
      </c>
      <c r="D10067" s="141" t="s">
        <v>3452</v>
      </c>
      <c r="E10067" s="141" t="s">
        <v>3510</v>
      </c>
      <c r="F10067" s="141" t="s">
        <v>3531</v>
      </c>
      <c r="G10067" s="141" t="s">
        <v>54</v>
      </c>
      <c r="H10067" s="141" t="s">
        <v>3503</v>
      </c>
      <c r="I10067" s="141" t="s">
        <v>3492</v>
      </c>
      <c r="J10067" s="141" t="s">
        <v>95</v>
      </c>
      <c r="K10067" s="141" t="s">
        <v>98</v>
      </c>
      <c r="L10067" s="141" t="s">
        <v>3497</v>
      </c>
      <c r="M10067" s="141" t="s">
        <v>256</v>
      </c>
      <c r="N10067" s="141" t="s">
        <v>303</v>
      </c>
      <c r="O10067" s="141" t="s">
        <v>289</v>
      </c>
      <c r="P10067" s="141" t="s">
        <v>3282</v>
      </c>
      <c r="Q10067" s="141" t="s">
        <v>288</v>
      </c>
      <c r="R10067" s="141" t="s">
        <v>3885</v>
      </c>
      <c r="S10067" s="148" t="s">
        <v>3280</v>
      </c>
      <c r="T10067" s="147">
        <v>18304557</v>
      </c>
      <c r="U10067" s="147">
        <v>14959451</v>
      </c>
      <c r="V10067" s="147">
        <v>11498337</v>
      </c>
      <c r="W10067" s="147">
        <v>11498337</v>
      </c>
    </row>
    <row r="10068" spans="1:23">
      <c r="A10068" s="141" t="s">
        <v>3465</v>
      </c>
      <c r="B10068" s="141" t="s">
        <v>284</v>
      </c>
      <c r="C10068" s="141" t="s">
        <v>3457</v>
      </c>
      <c r="D10068" s="141" t="s">
        <v>3452</v>
      </c>
      <c r="E10068" s="141" t="s">
        <v>3510</v>
      </c>
      <c r="F10068" s="141" t="s">
        <v>3531</v>
      </c>
      <c r="G10068" s="141" t="s">
        <v>54</v>
      </c>
      <c r="H10068" s="141" t="s">
        <v>3503</v>
      </c>
      <c r="I10068" s="141" t="s">
        <v>3492</v>
      </c>
      <c r="J10068" s="141" t="s">
        <v>95</v>
      </c>
      <c r="K10068" s="141" t="s">
        <v>98</v>
      </c>
      <c r="L10068" s="141" t="s">
        <v>3497</v>
      </c>
      <c r="M10068" s="141" t="s">
        <v>256</v>
      </c>
      <c r="N10068" s="141" t="s">
        <v>303</v>
      </c>
      <c r="O10068" s="141" t="s">
        <v>289</v>
      </c>
      <c r="P10068" s="141" t="s">
        <v>3282</v>
      </c>
      <c r="Q10068" s="141" t="s">
        <v>288</v>
      </c>
      <c r="R10068" s="141" t="s">
        <v>3570</v>
      </c>
      <c r="S10068" s="148" t="s">
        <v>3280</v>
      </c>
      <c r="T10068" s="147">
        <v>9868825</v>
      </c>
      <c r="U10068" s="147">
        <v>9868825</v>
      </c>
      <c r="V10068" s="147">
        <v>7401618</v>
      </c>
      <c r="W10068" s="147">
        <v>7401618</v>
      </c>
    </row>
    <row r="10069" spans="1:23">
      <c r="A10069" s="141" t="s">
        <v>3465</v>
      </c>
      <c r="B10069" s="141" t="s">
        <v>284</v>
      </c>
      <c r="C10069" s="141" t="s">
        <v>3457</v>
      </c>
      <c r="D10069" s="141" t="s">
        <v>3452</v>
      </c>
      <c r="E10069" s="141" t="s">
        <v>3510</v>
      </c>
      <c r="F10069" s="141" t="s">
        <v>3531</v>
      </c>
      <c r="G10069" s="141" t="s">
        <v>54</v>
      </c>
      <c r="H10069" s="141" t="s">
        <v>3503</v>
      </c>
      <c r="I10069" s="141" t="s">
        <v>3492</v>
      </c>
      <c r="J10069" s="141" t="s">
        <v>95</v>
      </c>
      <c r="K10069" s="141" t="s">
        <v>98</v>
      </c>
      <c r="L10069" s="141" t="s">
        <v>3497</v>
      </c>
      <c r="M10069" s="141" t="s">
        <v>256</v>
      </c>
      <c r="N10069" s="141" t="s">
        <v>303</v>
      </c>
      <c r="O10069" s="141" t="s">
        <v>289</v>
      </c>
      <c r="P10069" s="141" t="s">
        <v>3282</v>
      </c>
      <c r="Q10069" s="141" t="s">
        <v>288</v>
      </c>
      <c r="R10069" s="141" t="s">
        <v>3884</v>
      </c>
      <c r="S10069" s="148" t="s">
        <v>3280</v>
      </c>
      <c r="T10069" s="147">
        <v>13216934</v>
      </c>
      <c r="U10069" s="147">
        <v>13216934</v>
      </c>
      <c r="V10069" s="147">
        <v>9912699</v>
      </c>
      <c r="W10069" s="147">
        <v>9912699</v>
      </c>
    </row>
    <row r="10070" spans="1:23">
      <c r="A10070" s="141" t="s">
        <v>3465</v>
      </c>
      <c r="B10070" s="141" t="s">
        <v>284</v>
      </c>
      <c r="C10070" s="141" t="s">
        <v>3457</v>
      </c>
      <c r="D10070" s="141" t="s">
        <v>3452</v>
      </c>
      <c r="E10070" s="141" t="s">
        <v>3510</v>
      </c>
      <c r="F10070" s="141" t="s">
        <v>3531</v>
      </c>
      <c r="G10070" s="141" t="s">
        <v>54</v>
      </c>
      <c r="H10070" s="141" t="s">
        <v>3503</v>
      </c>
      <c r="I10070" s="141" t="s">
        <v>3492</v>
      </c>
      <c r="J10070" s="141" t="s">
        <v>95</v>
      </c>
      <c r="K10070" s="141" t="s">
        <v>98</v>
      </c>
      <c r="L10070" s="141" t="s">
        <v>3497</v>
      </c>
      <c r="M10070" s="141" t="s">
        <v>256</v>
      </c>
      <c r="N10070" s="141" t="s">
        <v>303</v>
      </c>
      <c r="O10070" s="141" t="s">
        <v>289</v>
      </c>
      <c r="P10070" s="141" t="s">
        <v>3282</v>
      </c>
      <c r="Q10070" s="141" t="s">
        <v>288</v>
      </c>
      <c r="R10070" s="141" t="s">
        <v>3883</v>
      </c>
      <c r="S10070" s="148" t="s">
        <v>3280</v>
      </c>
      <c r="T10070" s="147">
        <v>19452579</v>
      </c>
      <c r="U10070" s="147">
        <v>19452579</v>
      </c>
      <c r="V10070" s="147">
        <v>14589432</v>
      </c>
      <c r="W10070" s="147">
        <v>14589432</v>
      </c>
    </row>
    <row r="10071" spans="1:23">
      <c r="A10071" s="141" t="s">
        <v>3465</v>
      </c>
      <c r="B10071" s="141" t="s">
        <v>284</v>
      </c>
      <c r="C10071" s="141" t="s">
        <v>3457</v>
      </c>
      <c r="D10071" s="141" t="s">
        <v>3452</v>
      </c>
      <c r="E10071" s="141" t="s">
        <v>3510</v>
      </c>
      <c r="F10071" s="141" t="s">
        <v>3531</v>
      </c>
      <c r="G10071" s="141" t="s">
        <v>54</v>
      </c>
      <c r="H10071" s="141" t="s">
        <v>3503</v>
      </c>
      <c r="I10071" s="141" t="s">
        <v>3492</v>
      </c>
      <c r="J10071" s="141" t="s">
        <v>95</v>
      </c>
      <c r="K10071" s="141" t="s">
        <v>98</v>
      </c>
      <c r="L10071" s="141" t="s">
        <v>3497</v>
      </c>
      <c r="M10071" s="141" t="s">
        <v>256</v>
      </c>
      <c r="N10071" s="141" t="s">
        <v>303</v>
      </c>
      <c r="O10071" s="141" t="s">
        <v>289</v>
      </c>
      <c r="P10071" s="141" t="s">
        <v>3282</v>
      </c>
      <c r="Q10071" s="141" t="s">
        <v>288</v>
      </c>
      <c r="R10071" s="141" t="s">
        <v>3882</v>
      </c>
      <c r="S10071" s="148" t="s">
        <v>3280</v>
      </c>
      <c r="T10071" s="147">
        <v>9259655</v>
      </c>
      <c r="U10071" s="147">
        <v>9259655</v>
      </c>
      <c r="V10071" s="147">
        <v>6944733</v>
      </c>
      <c r="W10071" s="147">
        <v>6944733</v>
      </c>
    </row>
    <row r="10072" spans="1:23">
      <c r="A10072" s="141" t="s">
        <v>3465</v>
      </c>
      <c r="B10072" s="141" t="s">
        <v>284</v>
      </c>
      <c r="C10072" s="141" t="s">
        <v>3457</v>
      </c>
      <c r="D10072" s="141" t="s">
        <v>3452</v>
      </c>
      <c r="E10072" s="141" t="s">
        <v>3510</v>
      </c>
      <c r="F10072" s="141" t="s">
        <v>3531</v>
      </c>
      <c r="G10072" s="141" t="s">
        <v>54</v>
      </c>
      <c r="H10072" s="141" t="s">
        <v>3503</v>
      </c>
      <c r="I10072" s="141" t="s">
        <v>3492</v>
      </c>
      <c r="J10072" s="141" t="s">
        <v>95</v>
      </c>
      <c r="K10072" s="141" t="s">
        <v>98</v>
      </c>
      <c r="L10072" s="141" t="s">
        <v>3497</v>
      </c>
      <c r="M10072" s="141" t="s">
        <v>256</v>
      </c>
      <c r="N10072" s="141" t="s">
        <v>303</v>
      </c>
      <c r="O10072" s="141" t="s">
        <v>289</v>
      </c>
      <c r="P10072" s="141" t="s">
        <v>3282</v>
      </c>
      <c r="Q10072" s="141" t="s">
        <v>288</v>
      </c>
      <c r="R10072" s="141" t="s">
        <v>3881</v>
      </c>
      <c r="S10072" s="148" t="s">
        <v>3280</v>
      </c>
      <c r="T10072" s="147">
        <v>13247479</v>
      </c>
      <c r="U10072" s="147">
        <v>9935609.1999999993</v>
      </c>
      <c r="V10072" s="147">
        <v>7451703</v>
      </c>
      <c r="W10072" s="147">
        <v>7451703</v>
      </c>
    </row>
    <row r="10073" spans="1:23">
      <c r="A10073" s="141" t="s">
        <v>3465</v>
      </c>
      <c r="B10073" s="141" t="s">
        <v>284</v>
      </c>
      <c r="C10073" s="141" t="s">
        <v>3457</v>
      </c>
      <c r="D10073" s="141" t="s">
        <v>3452</v>
      </c>
      <c r="E10073" s="141" t="s">
        <v>3510</v>
      </c>
      <c r="F10073" s="141" t="s">
        <v>3531</v>
      </c>
      <c r="G10073" s="141" t="s">
        <v>54</v>
      </c>
      <c r="H10073" s="141" t="s">
        <v>3503</v>
      </c>
      <c r="I10073" s="141" t="s">
        <v>3492</v>
      </c>
      <c r="J10073" s="141" t="s">
        <v>95</v>
      </c>
      <c r="K10073" s="141" t="s">
        <v>98</v>
      </c>
      <c r="L10073" s="141" t="s">
        <v>3497</v>
      </c>
      <c r="M10073" s="141" t="s">
        <v>256</v>
      </c>
      <c r="N10073" s="141" t="s">
        <v>303</v>
      </c>
      <c r="O10073" s="141" t="s">
        <v>289</v>
      </c>
      <c r="P10073" s="141" t="s">
        <v>3282</v>
      </c>
      <c r="Q10073" s="141" t="s">
        <v>288</v>
      </c>
      <c r="R10073" s="141" t="s">
        <v>3880</v>
      </c>
      <c r="S10073" s="148" t="s">
        <v>3280</v>
      </c>
      <c r="T10073" s="147">
        <v>82202786</v>
      </c>
      <c r="U10073" s="147">
        <v>61652089.5</v>
      </c>
      <c r="V10073" s="147">
        <v>46239066</v>
      </c>
      <c r="W10073" s="147">
        <v>46239066</v>
      </c>
    </row>
    <row r="10074" spans="1:23">
      <c r="A10074" s="141" t="s">
        <v>3465</v>
      </c>
      <c r="B10074" s="141" t="s">
        <v>284</v>
      </c>
      <c r="C10074" s="141" t="s">
        <v>3457</v>
      </c>
      <c r="D10074" s="141" t="s">
        <v>3452</v>
      </c>
      <c r="E10074" s="141" t="s">
        <v>3510</v>
      </c>
      <c r="F10074" s="141" t="s">
        <v>3531</v>
      </c>
      <c r="G10074" s="141" t="s">
        <v>54</v>
      </c>
      <c r="H10074" s="141" t="s">
        <v>3503</v>
      </c>
      <c r="I10074" s="141" t="s">
        <v>3492</v>
      </c>
      <c r="J10074" s="141" t="s">
        <v>95</v>
      </c>
      <c r="K10074" s="141" t="s">
        <v>98</v>
      </c>
      <c r="L10074" s="141" t="s">
        <v>3497</v>
      </c>
      <c r="M10074" s="141" t="s">
        <v>256</v>
      </c>
      <c r="N10074" s="141" t="s">
        <v>303</v>
      </c>
      <c r="O10074" s="141" t="s">
        <v>289</v>
      </c>
      <c r="P10074" s="141" t="s">
        <v>3282</v>
      </c>
      <c r="Q10074" s="141" t="s">
        <v>288</v>
      </c>
      <c r="R10074" s="141" t="s">
        <v>3879</v>
      </c>
      <c r="S10074" s="148" t="s">
        <v>3280</v>
      </c>
      <c r="T10074" s="147">
        <v>13035009</v>
      </c>
      <c r="U10074" s="147">
        <v>10663804</v>
      </c>
      <c r="V10074" s="147">
        <v>8195448</v>
      </c>
      <c r="W10074" s="147">
        <v>8195448</v>
      </c>
    </row>
    <row r="10075" spans="1:23">
      <c r="A10075" s="141" t="s">
        <v>3465</v>
      </c>
      <c r="B10075" s="141" t="s">
        <v>284</v>
      </c>
      <c r="C10075" s="141" t="s">
        <v>3457</v>
      </c>
      <c r="D10075" s="141" t="s">
        <v>3452</v>
      </c>
      <c r="E10075" s="141" t="s">
        <v>3510</v>
      </c>
      <c r="F10075" s="141" t="s">
        <v>3531</v>
      </c>
      <c r="G10075" s="141" t="s">
        <v>54</v>
      </c>
      <c r="H10075" s="141" t="s">
        <v>3503</v>
      </c>
      <c r="I10075" s="141" t="s">
        <v>3492</v>
      </c>
      <c r="J10075" s="141" t="s">
        <v>95</v>
      </c>
      <c r="K10075" s="141" t="s">
        <v>98</v>
      </c>
      <c r="L10075" s="141" t="s">
        <v>3497</v>
      </c>
      <c r="M10075" s="141" t="s">
        <v>256</v>
      </c>
      <c r="N10075" s="141" t="s">
        <v>303</v>
      </c>
      <c r="O10075" s="141" t="s">
        <v>289</v>
      </c>
      <c r="P10075" s="141" t="s">
        <v>3282</v>
      </c>
      <c r="Q10075" s="141" t="s">
        <v>288</v>
      </c>
      <c r="R10075" s="141" t="s">
        <v>3878</v>
      </c>
      <c r="S10075" s="148" t="s">
        <v>3280</v>
      </c>
      <c r="T10075" s="147">
        <v>72098818</v>
      </c>
      <c r="U10075" s="147">
        <v>59038674</v>
      </c>
      <c r="V10075" s="147">
        <v>45367344</v>
      </c>
      <c r="W10075" s="147">
        <v>45367344</v>
      </c>
    </row>
    <row r="10076" spans="1:23">
      <c r="A10076" s="141" t="s">
        <v>3465</v>
      </c>
      <c r="B10076" s="141" t="s">
        <v>284</v>
      </c>
      <c r="C10076" s="141" t="s">
        <v>3457</v>
      </c>
      <c r="D10076" s="141" t="s">
        <v>3452</v>
      </c>
      <c r="E10076" s="141" t="s">
        <v>3510</v>
      </c>
      <c r="F10076" s="141" t="s">
        <v>3531</v>
      </c>
      <c r="G10076" s="141" t="s">
        <v>54</v>
      </c>
      <c r="H10076" s="141" t="s">
        <v>3503</v>
      </c>
      <c r="I10076" s="141" t="s">
        <v>3492</v>
      </c>
      <c r="J10076" s="141" t="s">
        <v>95</v>
      </c>
      <c r="K10076" s="141" t="s">
        <v>98</v>
      </c>
      <c r="L10076" s="141" t="s">
        <v>3497</v>
      </c>
      <c r="M10076" s="141" t="s">
        <v>256</v>
      </c>
      <c r="N10076" s="141" t="s">
        <v>303</v>
      </c>
      <c r="O10076" s="141" t="s">
        <v>289</v>
      </c>
      <c r="P10076" s="141" t="s">
        <v>3282</v>
      </c>
      <c r="Q10076" s="141" t="s">
        <v>288</v>
      </c>
      <c r="R10076" s="141" t="s">
        <v>3877</v>
      </c>
      <c r="S10076" s="148" t="s">
        <v>3280</v>
      </c>
      <c r="T10076" s="147">
        <v>23027184</v>
      </c>
      <c r="U10076" s="147">
        <v>18887264</v>
      </c>
      <c r="V10076" s="147">
        <v>14510442</v>
      </c>
      <c r="W10076" s="147">
        <v>14510442</v>
      </c>
    </row>
    <row r="10077" spans="1:23">
      <c r="A10077" s="141" t="s">
        <v>3465</v>
      </c>
      <c r="B10077" s="141" t="s">
        <v>284</v>
      </c>
      <c r="C10077" s="141" t="s">
        <v>3457</v>
      </c>
      <c r="D10077" s="141" t="s">
        <v>3452</v>
      </c>
      <c r="E10077" s="141" t="s">
        <v>3510</v>
      </c>
      <c r="F10077" s="141" t="s">
        <v>3531</v>
      </c>
      <c r="G10077" s="141" t="s">
        <v>54</v>
      </c>
      <c r="H10077" s="141" t="s">
        <v>3503</v>
      </c>
      <c r="I10077" s="141" t="s">
        <v>3492</v>
      </c>
      <c r="J10077" s="141" t="s">
        <v>95</v>
      </c>
      <c r="K10077" s="141" t="s">
        <v>98</v>
      </c>
      <c r="L10077" s="141" t="s">
        <v>3497</v>
      </c>
      <c r="M10077" s="141" t="s">
        <v>256</v>
      </c>
      <c r="N10077" s="141" t="s">
        <v>303</v>
      </c>
      <c r="O10077" s="141" t="s">
        <v>289</v>
      </c>
      <c r="P10077" s="141" t="s">
        <v>3282</v>
      </c>
      <c r="Q10077" s="141" t="s">
        <v>288</v>
      </c>
      <c r="R10077" s="141" t="s">
        <v>3876</v>
      </c>
      <c r="S10077" s="148" t="s">
        <v>3280</v>
      </c>
      <c r="T10077" s="147">
        <v>24868700</v>
      </c>
      <c r="U10077" s="147">
        <v>20359672</v>
      </c>
      <c r="V10077" s="147">
        <v>15645501</v>
      </c>
      <c r="W10077" s="147">
        <v>15645501</v>
      </c>
    </row>
    <row r="10078" spans="1:23">
      <c r="A10078" s="141" t="s">
        <v>3465</v>
      </c>
      <c r="B10078" s="141" t="s">
        <v>284</v>
      </c>
      <c r="C10078" s="141" t="s">
        <v>3457</v>
      </c>
      <c r="D10078" s="141" t="s">
        <v>3452</v>
      </c>
      <c r="E10078" s="141" t="s">
        <v>3510</v>
      </c>
      <c r="F10078" s="141" t="s">
        <v>3531</v>
      </c>
      <c r="G10078" s="141" t="s">
        <v>54</v>
      </c>
      <c r="H10078" s="141" t="s">
        <v>3503</v>
      </c>
      <c r="I10078" s="141" t="s">
        <v>3492</v>
      </c>
      <c r="J10078" s="141" t="s">
        <v>95</v>
      </c>
      <c r="K10078" s="141" t="s">
        <v>98</v>
      </c>
      <c r="L10078" s="141" t="s">
        <v>3497</v>
      </c>
      <c r="M10078" s="141" t="s">
        <v>256</v>
      </c>
      <c r="N10078" s="141" t="s">
        <v>303</v>
      </c>
      <c r="O10078" s="141" t="s">
        <v>289</v>
      </c>
      <c r="P10078" s="141" t="s">
        <v>3282</v>
      </c>
      <c r="Q10078" s="141" t="s">
        <v>288</v>
      </c>
      <c r="R10078" s="141" t="s">
        <v>3875</v>
      </c>
      <c r="S10078" s="148" t="s">
        <v>3280</v>
      </c>
      <c r="T10078" s="147">
        <v>38258967</v>
      </c>
      <c r="U10078" s="147">
        <v>28694225.199999999</v>
      </c>
      <c r="V10078" s="147">
        <v>21520665</v>
      </c>
      <c r="W10078" s="147">
        <v>21520665</v>
      </c>
    </row>
    <row r="10079" spans="1:23">
      <c r="A10079" s="141" t="s">
        <v>3465</v>
      </c>
      <c r="B10079" s="141" t="s">
        <v>284</v>
      </c>
      <c r="C10079" s="141" t="s">
        <v>3457</v>
      </c>
      <c r="D10079" s="141" t="s">
        <v>3452</v>
      </c>
      <c r="E10079" s="141" t="s">
        <v>3510</v>
      </c>
      <c r="F10079" s="141" t="s">
        <v>3531</v>
      </c>
      <c r="G10079" s="141" t="s">
        <v>54</v>
      </c>
      <c r="H10079" s="141" t="s">
        <v>3503</v>
      </c>
      <c r="I10079" s="141" t="s">
        <v>3492</v>
      </c>
      <c r="J10079" s="141" t="s">
        <v>95</v>
      </c>
      <c r="K10079" s="141" t="s">
        <v>98</v>
      </c>
      <c r="L10079" s="141" t="s">
        <v>3497</v>
      </c>
      <c r="M10079" s="141" t="s">
        <v>256</v>
      </c>
      <c r="N10079" s="141" t="s">
        <v>303</v>
      </c>
      <c r="O10079" s="141" t="s">
        <v>289</v>
      </c>
      <c r="P10079" s="141" t="s">
        <v>3282</v>
      </c>
      <c r="Q10079" s="141" t="s">
        <v>288</v>
      </c>
      <c r="R10079" s="141" t="s">
        <v>3874</v>
      </c>
      <c r="S10079" s="148" t="s">
        <v>3280</v>
      </c>
      <c r="T10079" s="147">
        <v>25121520</v>
      </c>
      <c r="U10079" s="147">
        <v>20551757</v>
      </c>
      <c r="V10079" s="147">
        <v>15794610</v>
      </c>
      <c r="W10079" s="147">
        <v>15794610</v>
      </c>
    </row>
    <row r="10080" spans="1:23">
      <c r="A10080" s="141" t="s">
        <v>3465</v>
      </c>
      <c r="B10080" s="141" t="s">
        <v>284</v>
      </c>
      <c r="C10080" s="141" t="s">
        <v>3457</v>
      </c>
      <c r="D10080" s="141" t="s">
        <v>3452</v>
      </c>
      <c r="E10080" s="141" t="s">
        <v>3510</v>
      </c>
      <c r="F10080" s="141" t="s">
        <v>3531</v>
      </c>
      <c r="G10080" s="141" t="s">
        <v>54</v>
      </c>
      <c r="H10080" s="141" t="s">
        <v>3503</v>
      </c>
      <c r="I10080" s="141" t="s">
        <v>3492</v>
      </c>
      <c r="J10080" s="141" t="s">
        <v>95</v>
      </c>
      <c r="K10080" s="141" t="s">
        <v>98</v>
      </c>
      <c r="L10080" s="141" t="s">
        <v>3497</v>
      </c>
      <c r="M10080" s="141" t="s">
        <v>256</v>
      </c>
      <c r="N10080" s="141" t="s">
        <v>303</v>
      </c>
      <c r="O10080" s="141" t="s">
        <v>289</v>
      </c>
      <c r="P10080" s="141" t="s">
        <v>3282</v>
      </c>
      <c r="Q10080" s="141" t="s">
        <v>288</v>
      </c>
      <c r="R10080" s="141" t="s">
        <v>3873</v>
      </c>
      <c r="S10080" s="148" t="s">
        <v>3280</v>
      </c>
      <c r="T10080" s="147">
        <v>13591100</v>
      </c>
      <c r="U10080" s="147">
        <v>11101830</v>
      </c>
      <c r="V10080" s="147">
        <v>8533779</v>
      </c>
      <c r="W10080" s="147">
        <v>8533779</v>
      </c>
    </row>
    <row r="10081" spans="1:23">
      <c r="A10081" s="141" t="s">
        <v>3465</v>
      </c>
      <c r="B10081" s="141" t="s">
        <v>284</v>
      </c>
      <c r="C10081" s="141" t="s">
        <v>3457</v>
      </c>
      <c r="D10081" s="141" t="s">
        <v>3452</v>
      </c>
      <c r="E10081" s="141" t="s">
        <v>3510</v>
      </c>
      <c r="F10081" s="141" t="s">
        <v>3531</v>
      </c>
      <c r="G10081" s="141" t="s">
        <v>54</v>
      </c>
      <c r="H10081" s="141" t="s">
        <v>3503</v>
      </c>
      <c r="I10081" s="141" t="s">
        <v>3492</v>
      </c>
      <c r="J10081" s="141" t="s">
        <v>95</v>
      </c>
      <c r="K10081" s="141" t="s">
        <v>98</v>
      </c>
      <c r="L10081" s="141" t="s">
        <v>3497</v>
      </c>
      <c r="M10081" s="141" t="s">
        <v>256</v>
      </c>
      <c r="N10081" s="141" t="s">
        <v>303</v>
      </c>
      <c r="O10081" s="141" t="s">
        <v>289</v>
      </c>
      <c r="P10081" s="141" t="s">
        <v>3282</v>
      </c>
      <c r="Q10081" s="141" t="s">
        <v>288</v>
      </c>
      <c r="R10081" s="141" t="s">
        <v>3569</v>
      </c>
      <c r="S10081" s="148" t="s">
        <v>3280</v>
      </c>
      <c r="T10081" s="147">
        <v>9453958</v>
      </c>
      <c r="U10081" s="147">
        <v>9453958</v>
      </c>
      <c r="V10081" s="147">
        <v>7090461</v>
      </c>
      <c r="W10081" s="147">
        <v>7090461</v>
      </c>
    </row>
    <row r="10082" spans="1:23">
      <c r="A10082" s="141" t="s">
        <v>3465</v>
      </c>
      <c r="B10082" s="141" t="s">
        <v>284</v>
      </c>
      <c r="C10082" s="141" t="s">
        <v>3457</v>
      </c>
      <c r="D10082" s="141" t="s">
        <v>3452</v>
      </c>
      <c r="E10082" s="141" t="s">
        <v>3510</v>
      </c>
      <c r="F10082" s="141" t="s">
        <v>3531</v>
      </c>
      <c r="G10082" s="141" t="s">
        <v>54</v>
      </c>
      <c r="H10082" s="141" t="s">
        <v>3503</v>
      </c>
      <c r="I10082" s="141" t="s">
        <v>3492</v>
      </c>
      <c r="J10082" s="141" t="s">
        <v>95</v>
      </c>
      <c r="K10082" s="141" t="s">
        <v>98</v>
      </c>
      <c r="L10082" s="141" t="s">
        <v>3497</v>
      </c>
      <c r="M10082" s="141" t="s">
        <v>256</v>
      </c>
      <c r="N10082" s="141" t="s">
        <v>303</v>
      </c>
      <c r="O10082" s="141" t="s">
        <v>289</v>
      </c>
      <c r="P10082" s="141" t="s">
        <v>3282</v>
      </c>
      <c r="Q10082" s="141" t="s">
        <v>288</v>
      </c>
      <c r="R10082" s="141" t="s">
        <v>3872</v>
      </c>
      <c r="S10082" s="148" t="s">
        <v>3280</v>
      </c>
      <c r="T10082" s="147">
        <v>10374784</v>
      </c>
      <c r="U10082" s="147">
        <v>7781088</v>
      </c>
      <c r="V10082" s="147">
        <v>5835816</v>
      </c>
      <c r="W10082" s="147">
        <v>5835816</v>
      </c>
    </row>
    <row r="10083" spans="1:23">
      <c r="A10083" s="141" t="s">
        <v>3465</v>
      </c>
      <c r="B10083" s="141" t="s">
        <v>284</v>
      </c>
      <c r="C10083" s="141" t="s">
        <v>3457</v>
      </c>
      <c r="D10083" s="141" t="s">
        <v>3452</v>
      </c>
      <c r="E10083" s="141" t="s">
        <v>3510</v>
      </c>
      <c r="F10083" s="141" t="s">
        <v>3531</v>
      </c>
      <c r="G10083" s="141" t="s">
        <v>54</v>
      </c>
      <c r="H10083" s="141" t="s">
        <v>3503</v>
      </c>
      <c r="I10083" s="141" t="s">
        <v>3492</v>
      </c>
      <c r="J10083" s="141" t="s">
        <v>95</v>
      </c>
      <c r="K10083" s="141" t="s">
        <v>98</v>
      </c>
      <c r="L10083" s="141" t="s">
        <v>3497</v>
      </c>
      <c r="M10083" s="141" t="s">
        <v>256</v>
      </c>
      <c r="N10083" s="141" t="s">
        <v>303</v>
      </c>
      <c r="O10083" s="141" t="s">
        <v>289</v>
      </c>
      <c r="P10083" s="141" t="s">
        <v>3282</v>
      </c>
      <c r="Q10083" s="141" t="s">
        <v>288</v>
      </c>
      <c r="R10083" s="141" t="s">
        <v>3568</v>
      </c>
      <c r="S10083" s="148" t="s">
        <v>3280</v>
      </c>
      <c r="T10083" s="147">
        <v>12196281</v>
      </c>
      <c r="U10083" s="147">
        <v>12196281</v>
      </c>
      <c r="V10083" s="147">
        <v>9147204</v>
      </c>
      <c r="W10083" s="147">
        <v>9147204</v>
      </c>
    </row>
    <row r="10084" spans="1:23">
      <c r="A10084" s="141" t="s">
        <v>3465</v>
      </c>
      <c r="B10084" s="141" t="s">
        <v>284</v>
      </c>
      <c r="C10084" s="141" t="s">
        <v>3457</v>
      </c>
      <c r="D10084" s="141" t="s">
        <v>3452</v>
      </c>
      <c r="E10084" s="141" t="s">
        <v>3510</v>
      </c>
      <c r="F10084" s="141" t="s">
        <v>3531</v>
      </c>
      <c r="G10084" s="141" t="s">
        <v>54</v>
      </c>
      <c r="H10084" s="141" t="s">
        <v>3503</v>
      </c>
      <c r="I10084" s="141" t="s">
        <v>3492</v>
      </c>
      <c r="J10084" s="141" t="s">
        <v>95</v>
      </c>
      <c r="K10084" s="141" t="s">
        <v>98</v>
      </c>
      <c r="L10084" s="141" t="s">
        <v>3497</v>
      </c>
      <c r="M10084" s="141" t="s">
        <v>256</v>
      </c>
      <c r="N10084" s="141" t="s">
        <v>303</v>
      </c>
      <c r="O10084" s="141" t="s">
        <v>289</v>
      </c>
      <c r="P10084" s="141" t="s">
        <v>3282</v>
      </c>
      <c r="Q10084" s="141" t="s">
        <v>288</v>
      </c>
      <c r="R10084" s="141" t="s">
        <v>3871</v>
      </c>
      <c r="S10084" s="148" t="s">
        <v>3280</v>
      </c>
      <c r="T10084" s="147">
        <v>10088645</v>
      </c>
      <c r="U10084" s="147">
        <v>7566483.7000000002</v>
      </c>
      <c r="V10084" s="147">
        <v>5674860</v>
      </c>
      <c r="W10084" s="147">
        <v>5674860</v>
      </c>
    </row>
    <row r="10085" spans="1:23">
      <c r="A10085" s="141" t="s">
        <v>3465</v>
      </c>
      <c r="B10085" s="141" t="s">
        <v>284</v>
      </c>
      <c r="C10085" s="141" t="s">
        <v>3457</v>
      </c>
      <c r="D10085" s="141" t="s">
        <v>3452</v>
      </c>
      <c r="E10085" s="141" t="s">
        <v>3510</v>
      </c>
      <c r="F10085" s="141" t="s">
        <v>3531</v>
      </c>
      <c r="G10085" s="141" t="s">
        <v>54</v>
      </c>
      <c r="H10085" s="141" t="s">
        <v>3503</v>
      </c>
      <c r="I10085" s="141" t="s">
        <v>3492</v>
      </c>
      <c r="J10085" s="141" t="s">
        <v>95</v>
      </c>
      <c r="K10085" s="141" t="s">
        <v>98</v>
      </c>
      <c r="L10085" s="141" t="s">
        <v>3497</v>
      </c>
      <c r="M10085" s="141" t="s">
        <v>256</v>
      </c>
      <c r="N10085" s="141" t="s">
        <v>303</v>
      </c>
      <c r="O10085" s="141" t="s">
        <v>289</v>
      </c>
      <c r="P10085" s="141" t="s">
        <v>3282</v>
      </c>
      <c r="Q10085" s="141" t="s">
        <v>288</v>
      </c>
      <c r="R10085" s="141" t="s">
        <v>3870</v>
      </c>
      <c r="S10085" s="148" t="s">
        <v>3280</v>
      </c>
      <c r="T10085" s="147">
        <v>14109037</v>
      </c>
      <c r="U10085" s="147">
        <v>14109037</v>
      </c>
      <c r="V10085" s="147">
        <v>10581777</v>
      </c>
      <c r="W10085" s="147">
        <v>10581777</v>
      </c>
    </row>
    <row r="10086" spans="1:23">
      <c r="A10086" s="141" t="s">
        <v>3465</v>
      </c>
      <c r="B10086" s="141" t="s">
        <v>284</v>
      </c>
      <c r="C10086" s="141" t="s">
        <v>3457</v>
      </c>
      <c r="D10086" s="141" t="s">
        <v>3452</v>
      </c>
      <c r="E10086" s="141" t="s">
        <v>3510</v>
      </c>
      <c r="F10086" s="141" t="s">
        <v>3531</v>
      </c>
      <c r="G10086" s="141" t="s">
        <v>54</v>
      </c>
      <c r="H10086" s="141" t="s">
        <v>3503</v>
      </c>
      <c r="I10086" s="141" t="s">
        <v>3492</v>
      </c>
      <c r="J10086" s="141" t="s">
        <v>95</v>
      </c>
      <c r="K10086" s="141" t="s">
        <v>98</v>
      </c>
      <c r="L10086" s="141" t="s">
        <v>3497</v>
      </c>
      <c r="M10086" s="141" t="s">
        <v>256</v>
      </c>
      <c r="N10086" s="141" t="s">
        <v>303</v>
      </c>
      <c r="O10086" s="141" t="s">
        <v>289</v>
      </c>
      <c r="P10086" s="141" t="s">
        <v>3282</v>
      </c>
      <c r="Q10086" s="141" t="s">
        <v>288</v>
      </c>
      <c r="R10086" s="141" t="s">
        <v>3869</v>
      </c>
      <c r="S10086" s="148" t="s">
        <v>3280</v>
      </c>
      <c r="T10086" s="147">
        <v>5998813</v>
      </c>
      <c r="U10086" s="147">
        <v>5998813</v>
      </c>
      <c r="V10086" s="147">
        <v>4499109</v>
      </c>
      <c r="W10086" s="147">
        <v>4499109</v>
      </c>
    </row>
    <row r="10087" spans="1:23">
      <c r="A10087" s="141" t="s">
        <v>3465</v>
      </c>
      <c r="B10087" s="141" t="s">
        <v>284</v>
      </c>
      <c r="C10087" s="141" t="s">
        <v>3457</v>
      </c>
      <c r="D10087" s="141" t="s">
        <v>3452</v>
      </c>
      <c r="E10087" s="141" t="s">
        <v>3510</v>
      </c>
      <c r="F10087" s="141" t="s">
        <v>3531</v>
      </c>
      <c r="G10087" s="141" t="s">
        <v>54</v>
      </c>
      <c r="H10087" s="141" t="s">
        <v>3503</v>
      </c>
      <c r="I10087" s="141" t="s">
        <v>3492</v>
      </c>
      <c r="J10087" s="141" t="s">
        <v>95</v>
      </c>
      <c r="K10087" s="141" t="s">
        <v>98</v>
      </c>
      <c r="L10087" s="141" t="s">
        <v>3497</v>
      </c>
      <c r="M10087" s="141" t="s">
        <v>256</v>
      </c>
      <c r="N10087" s="141" t="s">
        <v>303</v>
      </c>
      <c r="O10087" s="141" t="s">
        <v>289</v>
      </c>
      <c r="P10087" s="141" t="s">
        <v>3282</v>
      </c>
      <c r="Q10087" s="141" t="s">
        <v>288</v>
      </c>
      <c r="R10087" s="141" t="s">
        <v>3567</v>
      </c>
      <c r="S10087" s="148" t="s">
        <v>3280</v>
      </c>
      <c r="T10087" s="147">
        <v>9523441</v>
      </c>
      <c r="U10087" s="147">
        <v>7142580.7000000002</v>
      </c>
      <c r="V10087" s="147">
        <v>5356935</v>
      </c>
      <c r="W10087" s="147">
        <v>5356935</v>
      </c>
    </row>
    <row r="10088" spans="1:23">
      <c r="A10088" s="141" t="s">
        <v>3465</v>
      </c>
      <c r="B10088" s="141" t="s">
        <v>284</v>
      </c>
      <c r="C10088" s="141" t="s">
        <v>3457</v>
      </c>
      <c r="D10088" s="141" t="s">
        <v>3452</v>
      </c>
      <c r="E10088" s="141" t="s">
        <v>3510</v>
      </c>
      <c r="F10088" s="141" t="s">
        <v>3531</v>
      </c>
      <c r="G10088" s="141" t="s">
        <v>54</v>
      </c>
      <c r="H10088" s="141" t="s">
        <v>3503</v>
      </c>
      <c r="I10088" s="141" t="s">
        <v>3492</v>
      </c>
      <c r="J10088" s="141" t="s">
        <v>95</v>
      </c>
      <c r="K10088" s="141" t="s">
        <v>98</v>
      </c>
      <c r="L10088" s="141" t="s">
        <v>3497</v>
      </c>
      <c r="M10088" s="141" t="s">
        <v>256</v>
      </c>
      <c r="N10088" s="141" t="s">
        <v>303</v>
      </c>
      <c r="O10088" s="141" t="s">
        <v>289</v>
      </c>
      <c r="P10088" s="141" t="s">
        <v>3282</v>
      </c>
      <c r="Q10088" s="141" t="s">
        <v>288</v>
      </c>
      <c r="R10088" s="141" t="s">
        <v>3868</v>
      </c>
      <c r="S10088" s="148" t="s">
        <v>3280</v>
      </c>
      <c r="T10088" s="147">
        <v>9956727</v>
      </c>
      <c r="U10088" s="147">
        <v>9956727</v>
      </c>
      <c r="V10088" s="147">
        <v>7467543</v>
      </c>
      <c r="W10088" s="147">
        <v>7467543</v>
      </c>
    </row>
    <row r="10089" spans="1:23">
      <c r="A10089" s="141" t="s">
        <v>3465</v>
      </c>
      <c r="B10089" s="141" t="s">
        <v>284</v>
      </c>
      <c r="C10089" s="141" t="s">
        <v>3457</v>
      </c>
      <c r="D10089" s="141" t="s">
        <v>3452</v>
      </c>
      <c r="E10089" s="141" t="s">
        <v>3510</v>
      </c>
      <c r="F10089" s="141" t="s">
        <v>3531</v>
      </c>
      <c r="G10089" s="141" t="s">
        <v>54</v>
      </c>
      <c r="H10089" s="141" t="s">
        <v>3503</v>
      </c>
      <c r="I10089" s="141" t="s">
        <v>3492</v>
      </c>
      <c r="J10089" s="141" t="s">
        <v>95</v>
      </c>
      <c r="K10089" s="141" t="s">
        <v>98</v>
      </c>
      <c r="L10089" s="141" t="s">
        <v>3497</v>
      </c>
      <c r="M10089" s="141" t="s">
        <v>256</v>
      </c>
      <c r="N10089" s="141" t="s">
        <v>303</v>
      </c>
      <c r="O10089" s="141" t="s">
        <v>289</v>
      </c>
      <c r="P10089" s="141" t="s">
        <v>3282</v>
      </c>
      <c r="Q10089" s="141" t="s">
        <v>288</v>
      </c>
      <c r="R10089" s="141" t="s">
        <v>3566</v>
      </c>
      <c r="S10089" s="148" t="s">
        <v>3280</v>
      </c>
      <c r="T10089" s="147">
        <v>14238680</v>
      </c>
      <c r="U10089" s="147">
        <v>10679010</v>
      </c>
      <c r="V10089" s="147">
        <v>8009253</v>
      </c>
      <c r="W10089" s="147">
        <v>8009253</v>
      </c>
    </row>
    <row r="10090" spans="1:23">
      <c r="A10090" s="141" t="s">
        <v>3465</v>
      </c>
      <c r="B10090" s="141" t="s">
        <v>284</v>
      </c>
      <c r="C10090" s="141" t="s">
        <v>3457</v>
      </c>
      <c r="D10090" s="141" t="s">
        <v>3452</v>
      </c>
      <c r="E10090" s="141" t="s">
        <v>3510</v>
      </c>
      <c r="F10090" s="141" t="s">
        <v>3531</v>
      </c>
      <c r="G10090" s="141" t="s">
        <v>54</v>
      </c>
      <c r="H10090" s="141" t="s">
        <v>3503</v>
      </c>
      <c r="I10090" s="141" t="s">
        <v>3492</v>
      </c>
      <c r="J10090" s="141" t="s">
        <v>95</v>
      </c>
      <c r="K10090" s="141" t="s">
        <v>98</v>
      </c>
      <c r="L10090" s="141" t="s">
        <v>3497</v>
      </c>
      <c r="M10090" s="141" t="s">
        <v>256</v>
      </c>
      <c r="N10090" s="141" t="s">
        <v>303</v>
      </c>
      <c r="O10090" s="141" t="s">
        <v>289</v>
      </c>
      <c r="P10090" s="141" t="s">
        <v>3282</v>
      </c>
      <c r="Q10090" s="141" t="s">
        <v>288</v>
      </c>
      <c r="R10090" s="141" t="s">
        <v>3867</v>
      </c>
      <c r="S10090" s="148" t="s">
        <v>3280</v>
      </c>
      <c r="T10090" s="147">
        <v>18453678</v>
      </c>
      <c r="U10090" s="147">
        <v>15110062</v>
      </c>
      <c r="V10090" s="147">
        <v>11611134</v>
      </c>
      <c r="W10090" s="147">
        <v>11611134</v>
      </c>
    </row>
    <row r="10091" spans="1:23">
      <c r="A10091" s="141" t="s">
        <v>3465</v>
      </c>
      <c r="B10091" s="141" t="s">
        <v>284</v>
      </c>
      <c r="C10091" s="141" t="s">
        <v>3457</v>
      </c>
      <c r="D10091" s="141" t="s">
        <v>3452</v>
      </c>
      <c r="E10091" s="141" t="s">
        <v>3510</v>
      </c>
      <c r="F10091" s="141" t="s">
        <v>3531</v>
      </c>
      <c r="G10091" s="141" t="s">
        <v>54</v>
      </c>
      <c r="H10091" s="141" t="s">
        <v>3503</v>
      </c>
      <c r="I10091" s="141" t="s">
        <v>3492</v>
      </c>
      <c r="J10091" s="141" t="s">
        <v>95</v>
      </c>
      <c r="K10091" s="141" t="s">
        <v>98</v>
      </c>
      <c r="L10091" s="141" t="s">
        <v>3497</v>
      </c>
      <c r="M10091" s="141" t="s">
        <v>256</v>
      </c>
      <c r="N10091" s="141" t="s">
        <v>303</v>
      </c>
      <c r="O10091" s="141" t="s">
        <v>289</v>
      </c>
      <c r="P10091" s="141" t="s">
        <v>3282</v>
      </c>
      <c r="Q10091" s="141" t="s">
        <v>288</v>
      </c>
      <c r="R10091" s="141" t="s">
        <v>3866</v>
      </c>
      <c r="S10091" s="148" t="s">
        <v>3280</v>
      </c>
      <c r="T10091" s="147">
        <v>13762637</v>
      </c>
      <c r="U10091" s="147">
        <v>11262733</v>
      </c>
      <c r="V10091" s="147">
        <v>8655366</v>
      </c>
      <c r="W10091" s="147">
        <v>8655366</v>
      </c>
    </row>
    <row r="10092" spans="1:23">
      <c r="A10092" s="141" t="s">
        <v>3465</v>
      </c>
      <c r="B10092" s="141" t="s">
        <v>284</v>
      </c>
      <c r="C10092" s="141" t="s">
        <v>3457</v>
      </c>
      <c r="D10092" s="141" t="s">
        <v>3452</v>
      </c>
      <c r="E10092" s="141" t="s">
        <v>3510</v>
      </c>
      <c r="F10092" s="141" t="s">
        <v>3531</v>
      </c>
      <c r="G10092" s="141" t="s">
        <v>54</v>
      </c>
      <c r="H10092" s="141" t="s">
        <v>3503</v>
      </c>
      <c r="I10092" s="141" t="s">
        <v>3492</v>
      </c>
      <c r="J10092" s="141" t="s">
        <v>95</v>
      </c>
      <c r="K10092" s="141" t="s">
        <v>98</v>
      </c>
      <c r="L10092" s="141" t="s">
        <v>3497</v>
      </c>
      <c r="M10092" s="141" t="s">
        <v>256</v>
      </c>
      <c r="N10092" s="141" t="s">
        <v>303</v>
      </c>
      <c r="O10092" s="141" t="s">
        <v>289</v>
      </c>
      <c r="P10092" s="141" t="s">
        <v>3282</v>
      </c>
      <c r="Q10092" s="141" t="s">
        <v>288</v>
      </c>
      <c r="R10092" s="141" t="s">
        <v>3565</v>
      </c>
      <c r="S10092" s="148" t="s">
        <v>3280</v>
      </c>
      <c r="T10092" s="147">
        <v>10863028</v>
      </c>
      <c r="U10092" s="147">
        <v>8147271</v>
      </c>
      <c r="V10092" s="147">
        <v>6110451</v>
      </c>
      <c r="W10092" s="147">
        <v>6110451</v>
      </c>
    </row>
    <row r="10093" spans="1:23">
      <c r="A10093" s="141" t="s">
        <v>3465</v>
      </c>
      <c r="B10093" s="141" t="s">
        <v>284</v>
      </c>
      <c r="C10093" s="141" t="s">
        <v>3457</v>
      </c>
      <c r="D10093" s="141" t="s">
        <v>3452</v>
      </c>
      <c r="E10093" s="141" t="s">
        <v>3510</v>
      </c>
      <c r="F10093" s="141" t="s">
        <v>3531</v>
      </c>
      <c r="G10093" s="141" t="s">
        <v>54</v>
      </c>
      <c r="H10093" s="141" t="s">
        <v>3503</v>
      </c>
      <c r="I10093" s="141" t="s">
        <v>3492</v>
      </c>
      <c r="J10093" s="141" t="s">
        <v>95</v>
      </c>
      <c r="K10093" s="141" t="s">
        <v>98</v>
      </c>
      <c r="L10093" s="141" t="s">
        <v>3497</v>
      </c>
      <c r="M10093" s="141" t="s">
        <v>256</v>
      </c>
      <c r="N10093" s="141" t="s">
        <v>303</v>
      </c>
      <c r="O10093" s="141" t="s">
        <v>289</v>
      </c>
      <c r="P10093" s="141" t="s">
        <v>3282</v>
      </c>
      <c r="Q10093" s="141" t="s">
        <v>288</v>
      </c>
      <c r="R10093" s="141" t="s">
        <v>3564</v>
      </c>
      <c r="S10093" s="148" t="s">
        <v>3280</v>
      </c>
      <c r="T10093" s="147">
        <v>9463643</v>
      </c>
      <c r="U10093" s="147">
        <v>7097732.2000000002</v>
      </c>
      <c r="V10093" s="147">
        <v>5323293</v>
      </c>
      <c r="W10093" s="147">
        <v>5323293</v>
      </c>
    </row>
    <row r="10094" spans="1:23">
      <c r="A10094" s="141" t="s">
        <v>3465</v>
      </c>
      <c r="B10094" s="141" t="s">
        <v>284</v>
      </c>
      <c r="C10094" s="141" t="s">
        <v>3457</v>
      </c>
      <c r="D10094" s="141" t="s">
        <v>3452</v>
      </c>
      <c r="E10094" s="141" t="s">
        <v>3510</v>
      </c>
      <c r="F10094" s="141" t="s">
        <v>3531</v>
      </c>
      <c r="G10094" s="141" t="s">
        <v>54</v>
      </c>
      <c r="H10094" s="141" t="s">
        <v>3503</v>
      </c>
      <c r="I10094" s="141" t="s">
        <v>3492</v>
      </c>
      <c r="J10094" s="141" t="s">
        <v>95</v>
      </c>
      <c r="K10094" s="141" t="s">
        <v>98</v>
      </c>
      <c r="L10094" s="141" t="s">
        <v>3497</v>
      </c>
      <c r="M10094" s="141" t="s">
        <v>256</v>
      </c>
      <c r="N10094" s="141" t="s">
        <v>303</v>
      </c>
      <c r="O10094" s="141" t="s">
        <v>289</v>
      </c>
      <c r="P10094" s="141" t="s">
        <v>3282</v>
      </c>
      <c r="Q10094" s="141" t="s">
        <v>288</v>
      </c>
      <c r="R10094" s="141" t="s">
        <v>3865</v>
      </c>
      <c r="S10094" s="148" t="s">
        <v>3280</v>
      </c>
      <c r="T10094" s="147">
        <v>115819688</v>
      </c>
      <c r="U10094" s="147">
        <v>86864766.099999994</v>
      </c>
      <c r="V10094" s="147">
        <v>65148570</v>
      </c>
      <c r="W10094" s="147">
        <v>65148570</v>
      </c>
    </row>
    <row r="10095" spans="1:23">
      <c r="A10095" s="141" t="s">
        <v>3465</v>
      </c>
      <c r="B10095" s="141" t="s">
        <v>284</v>
      </c>
      <c r="C10095" s="141" t="s">
        <v>3457</v>
      </c>
      <c r="D10095" s="141" t="s">
        <v>3452</v>
      </c>
      <c r="E10095" s="141" t="s">
        <v>3510</v>
      </c>
      <c r="F10095" s="141" t="s">
        <v>3531</v>
      </c>
      <c r="G10095" s="141" t="s">
        <v>54</v>
      </c>
      <c r="H10095" s="141" t="s">
        <v>3503</v>
      </c>
      <c r="I10095" s="141" t="s">
        <v>3492</v>
      </c>
      <c r="J10095" s="141" t="s">
        <v>95</v>
      </c>
      <c r="K10095" s="141" t="s">
        <v>98</v>
      </c>
      <c r="L10095" s="141" t="s">
        <v>3497</v>
      </c>
      <c r="M10095" s="141" t="s">
        <v>256</v>
      </c>
      <c r="N10095" s="141" t="s">
        <v>303</v>
      </c>
      <c r="O10095" s="141" t="s">
        <v>289</v>
      </c>
      <c r="P10095" s="141" t="s">
        <v>3282</v>
      </c>
      <c r="Q10095" s="141" t="s">
        <v>288</v>
      </c>
      <c r="R10095" s="141" t="s">
        <v>3864</v>
      </c>
      <c r="S10095" s="148" t="s">
        <v>3280</v>
      </c>
      <c r="T10095" s="147">
        <v>18925747</v>
      </c>
      <c r="U10095" s="147">
        <v>15532820</v>
      </c>
      <c r="V10095" s="147">
        <v>11932353</v>
      </c>
      <c r="W10095" s="147">
        <v>11932353</v>
      </c>
    </row>
    <row r="10096" spans="1:23">
      <c r="A10096" s="141" t="s">
        <v>3465</v>
      </c>
      <c r="B10096" s="141" t="s">
        <v>284</v>
      </c>
      <c r="C10096" s="141" t="s">
        <v>3457</v>
      </c>
      <c r="D10096" s="141" t="s">
        <v>3452</v>
      </c>
      <c r="E10096" s="141" t="s">
        <v>3510</v>
      </c>
      <c r="F10096" s="141" t="s">
        <v>3531</v>
      </c>
      <c r="G10096" s="141" t="s">
        <v>54</v>
      </c>
      <c r="H10096" s="141" t="s">
        <v>3503</v>
      </c>
      <c r="I10096" s="141" t="s">
        <v>3492</v>
      </c>
      <c r="J10096" s="141" t="s">
        <v>95</v>
      </c>
      <c r="K10096" s="141" t="s">
        <v>98</v>
      </c>
      <c r="L10096" s="141" t="s">
        <v>3497</v>
      </c>
      <c r="M10096" s="141" t="s">
        <v>256</v>
      </c>
      <c r="N10096" s="141" t="s">
        <v>303</v>
      </c>
      <c r="O10096" s="141" t="s">
        <v>289</v>
      </c>
      <c r="P10096" s="141" t="s">
        <v>3282</v>
      </c>
      <c r="Q10096" s="141" t="s">
        <v>288</v>
      </c>
      <c r="R10096" s="141" t="s">
        <v>3863</v>
      </c>
      <c r="S10096" s="148" t="s">
        <v>3280</v>
      </c>
      <c r="T10096" s="147">
        <v>10930640</v>
      </c>
      <c r="U10096" s="147">
        <v>8955323</v>
      </c>
      <c r="V10096" s="147">
        <v>6881088</v>
      </c>
      <c r="W10096" s="147">
        <v>6881088</v>
      </c>
    </row>
    <row r="10097" spans="1:23">
      <c r="A10097" s="141" t="s">
        <v>3465</v>
      </c>
      <c r="B10097" s="141" t="s">
        <v>284</v>
      </c>
      <c r="C10097" s="141" t="s">
        <v>3457</v>
      </c>
      <c r="D10097" s="141" t="s">
        <v>3452</v>
      </c>
      <c r="E10097" s="141" t="s">
        <v>3510</v>
      </c>
      <c r="F10097" s="141" t="s">
        <v>3531</v>
      </c>
      <c r="G10097" s="141" t="s">
        <v>54</v>
      </c>
      <c r="H10097" s="141" t="s">
        <v>3503</v>
      </c>
      <c r="I10097" s="141" t="s">
        <v>3492</v>
      </c>
      <c r="J10097" s="141" t="s">
        <v>95</v>
      </c>
      <c r="K10097" s="141" t="s">
        <v>98</v>
      </c>
      <c r="L10097" s="141" t="s">
        <v>3497</v>
      </c>
      <c r="M10097" s="141" t="s">
        <v>256</v>
      </c>
      <c r="N10097" s="141" t="s">
        <v>303</v>
      </c>
      <c r="O10097" s="141" t="s">
        <v>289</v>
      </c>
      <c r="P10097" s="141" t="s">
        <v>3282</v>
      </c>
      <c r="Q10097" s="141" t="s">
        <v>288</v>
      </c>
      <c r="R10097" s="141" t="s">
        <v>3862</v>
      </c>
      <c r="S10097" s="148" t="s">
        <v>3280</v>
      </c>
      <c r="T10097" s="147">
        <v>10148813</v>
      </c>
      <c r="U10097" s="147">
        <v>10148813</v>
      </c>
      <c r="V10097" s="147">
        <v>7611606</v>
      </c>
      <c r="W10097" s="147">
        <v>7611606</v>
      </c>
    </row>
    <row r="10098" spans="1:23">
      <c r="A10098" s="141" t="s">
        <v>3465</v>
      </c>
      <c r="B10098" s="141" t="s">
        <v>284</v>
      </c>
      <c r="C10098" s="141" t="s">
        <v>3457</v>
      </c>
      <c r="D10098" s="141" t="s">
        <v>3452</v>
      </c>
      <c r="E10098" s="141" t="s">
        <v>3510</v>
      </c>
      <c r="F10098" s="141" t="s">
        <v>3531</v>
      </c>
      <c r="G10098" s="141" t="s">
        <v>54</v>
      </c>
      <c r="H10098" s="141" t="s">
        <v>3503</v>
      </c>
      <c r="I10098" s="141" t="s">
        <v>3492</v>
      </c>
      <c r="J10098" s="141" t="s">
        <v>95</v>
      </c>
      <c r="K10098" s="141" t="s">
        <v>98</v>
      </c>
      <c r="L10098" s="141" t="s">
        <v>3497</v>
      </c>
      <c r="M10098" s="141" t="s">
        <v>256</v>
      </c>
      <c r="N10098" s="141" t="s">
        <v>303</v>
      </c>
      <c r="O10098" s="141" t="s">
        <v>289</v>
      </c>
      <c r="P10098" s="141" t="s">
        <v>3282</v>
      </c>
      <c r="Q10098" s="141" t="s">
        <v>288</v>
      </c>
      <c r="R10098" s="141" t="s">
        <v>3861</v>
      </c>
      <c r="S10098" s="148" t="s">
        <v>3280</v>
      </c>
      <c r="T10098" s="147">
        <v>15895264</v>
      </c>
      <c r="U10098" s="147">
        <v>12992127</v>
      </c>
      <c r="V10098" s="147">
        <v>9986019</v>
      </c>
      <c r="W10098" s="147">
        <v>9986019</v>
      </c>
    </row>
    <row r="10099" spans="1:23">
      <c r="A10099" s="141" t="s">
        <v>3465</v>
      </c>
      <c r="B10099" s="141" t="s">
        <v>284</v>
      </c>
      <c r="C10099" s="141" t="s">
        <v>3457</v>
      </c>
      <c r="D10099" s="141" t="s">
        <v>3452</v>
      </c>
      <c r="E10099" s="141" t="s">
        <v>3510</v>
      </c>
      <c r="F10099" s="141" t="s">
        <v>3531</v>
      </c>
      <c r="G10099" s="141" t="s">
        <v>54</v>
      </c>
      <c r="H10099" s="141" t="s">
        <v>3503</v>
      </c>
      <c r="I10099" s="141" t="s">
        <v>3492</v>
      </c>
      <c r="J10099" s="141" t="s">
        <v>95</v>
      </c>
      <c r="K10099" s="141" t="s">
        <v>98</v>
      </c>
      <c r="L10099" s="141" t="s">
        <v>3497</v>
      </c>
      <c r="M10099" s="141" t="s">
        <v>256</v>
      </c>
      <c r="N10099" s="141" t="s">
        <v>303</v>
      </c>
      <c r="O10099" s="141" t="s">
        <v>289</v>
      </c>
      <c r="P10099" s="141" t="s">
        <v>3282</v>
      </c>
      <c r="Q10099" s="141" t="s">
        <v>288</v>
      </c>
      <c r="R10099" s="141" t="s">
        <v>3860</v>
      </c>
      <c r="S10099" s="148" t="s">
        <v>3280</v>
      </c>
      <c r="T10099" s="147">
        <v>15341964</v>
      </c>
      <c r="U10099" s="147">
        <v>11506473</v>
      </c>
      <c r="V10099" s="147">
        <v>8629848</v>
      </c>
      <c r="W10099" s="147">
        <v>8629848</v>
      </c>
    </row>
    <row r="10100" spans="1:23">
      <c r="A10100" s="141" t="s">
        <v>3465</v>
      </c>
      <c r="B10100" s="141" t="s">
        <v>284</v>
      </c>
      <c r="C10100" s="141" t="s">
        <v>3457</v>
      </c>
      <c r="D10100" s="141" t="s">
        <v>3452</v>
      </c>
      <c r="E10100" s="141" t="s">
        <v>3510</v>
      </c>
      <c r="F10100" s="141" t="s">
        <v>3531</v>
      </c>
      <c r="G10100" s="141" t="s">
        <v>54</v>
      </c>
      <c r="H10100" s="141" t="s">
        <v>3503</v>
      </c>
      <c r="I10100" s="141" t="s">
        <v>3492</v>
      </c>
      <c r="J10100" s="141" t="s">
        <v>95</v>
      </c>
      <c r="K10100" s="141" t="s">
        <v>98</v>
      </c>
      <c r="L10100" s="141" t="s">
        <v>3497</v>
      </c>
      <c r="M10100" s="141" t="s">
        <v>256</v>
      </c>
      <c r="N10100" s="141" t="s">
        <v>303</v>
      </c>
      <c r="O10100" s="141" t="s">
        <v>289</v>
      </c>
      <c r="P10100" s="141" t="s">
        <v>3282</v>
      </c>
      <c r="Q10100" s="141" t="s">
        <v>288</v>
      </c>
      <c r="R10100" s="141" t="s">
        <v>3859</v>
      </c>
      <c r="S10100" s="148" t="s">
        <v>3280</v>
      </c>
      <c r="T10100" s="147">
        <v>23473989</v>
      </c>
      <c r="U10100" s="147">
        <v>23473989</v>
      </c>
      <c r="V10100" s="147">
        <v>17605485</v>
      </c>
      <c r="W10100" s="147">
        <v>17605485</v>
      </c>
    </row>
    <row r="10101" spans="1:23">
      <c r="A10101" s="141" t="s">
        <v>3465</v>
      </c>
      <c r="B10101" s="141" t="s">
        <v>284</v>
      </c>
      <c r="C10101" s="141" t="s">
        <v>3457</v>
      </c>
      <c r="D10101" s="141" t="s">
        <v>3452</v>
      </c>
      <c r="E10101" s="141" t="s">
        <v>3510</v>
      </c>
      <c r="F10101" s="141" t="s">
        <v>3531</v>
      </c>
      <c r="G10101" s="141" t="s">
        <v>54</v>
      </c>
      <c r="H10101" s="141" t="s">
        <v>3503</v>
      </c>
      <c r="I10101" s="141" t="s">
        <v>3492</v>
      </c>
      <c r="J10101" s="141" t="s">
        <v>95</v>
      </c>
      <c r="K10101" s="141" t="s">
        <v>98</v>
      </c>
      <c r="L10101" s="141" t="s">
        <v>3497</v>
      </c>
      <c r="M10101" s="141" t="s">
        <v>256</v>
      </c>
      <c r="N10101" s="141" t="s">
        <v>303</v>
      </c>
      <c r="O10101" s="141" t="s">
        <v>289</v>
      </c>
      <c r="P10101" s="141" t="s">
        <v>3282</v>
      </c>
      <c r="Q10101" s="141" t="s">
        <v>288</v>
      </c>
      <c r="R10101" s="141" t="s">
        <v>3858</v>
      </c>
      <c r="S10101" s="148" t="s">
        <v>3280</v>
      </c>
      <c r="T10101" s="147">
        <v>16325769</v>
      </c>
      <c r="U10101" s="147">
        <v>13362105</v>
      </c>
      <c r="V10101" s="147">
        <v>10268544</v>
      </c>
      <c r="W10101" s="147">
        <v>10268544</v>
      </c>
    </row>
    <row r="10102" spans="1:23">
      <c r="A10102" s="141" t="s">
        <v>3465</v>
      </c>
      <c r="B10102" s="141" t="s">
        <v>284</v>
      </c>
      <c r="C10102" s="141" t="s">
        <v>3457</v>
      </c>
      <c r="D10102" s="141" t="s">
        <v>3452</v>
      </c>
      <c r="E10102" s="141" t="s">
        <v>3510</v>
      </c>
      <c r="F10102" s="141" t="s">
        <v>3531</v>
      </c>
      <c r="G10102" s="141" t="s">
        <v>54</v>
      </c>
      <c r="H10102" s="141" t="s">
        <v>3503</v>
      </c>
      <c r="I10102" s="141" t="s">
        <v>3492</v>
      </c>
      <c r="J10102" s="141" t="s">
        <v>95</v>
      </c>
      <c r="K10102" s="141" t="s">
        <v>98</v>
      </c>
      <c r="L10102" s="141" t="s">
        <v>3497</v>
      </c>
      <c r="M10102" s="141" t="s">
        <v>256</v>
      </c>
      <c r="N10102" s="141" t="s">
        <v>303</v>
      </c>
      <c r="O10102" s="141" t="s">
        <v>289</v>
      </c>
      <c r="P10102" s="141" t="s">
        <v>3282</v>
      </c>
      <c r="Q10102" s="141" t="s">
        <v>288</v>
      </c>
      <c r="R10102" s="141" t="s">
        <v>3857</v>
      </c>
      <c r="S10102" s="148" t="s">
        <v>3280</v>
      </c>
      <c r="T10102" s="147">
        <v>13890330</v>
      </c>
      <c r="U10102" s="147">
        <v>13890330</v>
      </c>
      <c r="V10102" s="147">
        <v>10417743</v>
      </c>
      <c r="W10102" s="147">
        <v>10417743</v>
      </c>
    </row>
    <row r="10103" spans="1:23">
      <c r="A10103" s="141" t="s">
        <v>3465</v>
      </c>
      <c r="B10103" s="141" t="s">
        <v>284</v>
      </c>
      <c r="C10103" s="141" t="s">
        <v>3457</v>
      </c>
      <c r="D10103" s="141" t="s">
        <v>3452</v>
      </c>
      <c r="E10103" s="141" t="s">
        <v>3510</v>
      </c>
      <c r="F10103" s="141" t="s">
        <v>3531</v>
      </c>
      <c r="G10103" s="141" t="s">
        <v>54</v>
      </c>
      <c r="H10103" s="141" t="s">
        <v>3503</v>
      </c>
      <c r="I10103" s="141" t="s">
        <v>3492</v>
      </c>
      <c r="J10103" s="141" t="s">
        <v>95</v>
      </c>
      <c r="K10103" s="141" t="s">
        <v>98</v>
      </c>
      <c r="L10103" s="141" t="s">
        <v>3497</v>
      </c>
      <c r="M10103" s="141" t="s">
        <v>256</v>
      </c>
      <c r="N10103" s="141" t="s">
        <v>303</v>
      </c>
      <c r="O10103" s="141" t="s">
        <v>289</v>
      </c>
      <c r="P10103" s="141" t="s">
        <v>3282</v>
      </c>
      <c r="Q10103" s="141" t="s">
        <v>288</v>
      </c>
      <c r="R10103" s="141" t="s">
        <v>3856</v>
      </c>
      <c r="S10103" s="148" t="s">
        <v>3280</v>
      </c>
      <c r="T10103" s="147">
        <v>12510653</v>
      </c>
      <c r="U10103" s="147">
        <v>9382989.6999999993</v>
      </c>
      <c r="V10103" s="147">
        <v>7037235</v>
      </c>
      <c r="W10103" s="147">
        <v>7037235</v>
      </c>
    </row>
    <row r="10104" spans="1:23">
      <c r="A10104" s="141" t="s">
        <v>3465</v>
      </c>
      <c r="B10104" s="141" t="s">
        <v>284</v>
      </c>
      <c r="C10104" s="141" t="s">
        <v>3457</v>
      </c>
      <c r="D10104" s="141" t="s">
        <v>3452</v>
      </c>
      <c r="E10104" s="141" t="s">
        <v>3510</v>
      </c>
      <c r="F10104" s="141" t="s">
        <v>3531</v>
      </c>
      <c r="G10104" s="141" t="s">
        <v>54</v>
      </c>
      <c r="H10104" s="141" t="s">
        <v>3503</v>
      </c>
      <c r="I10104" s="141" t="s">
        <v>3492</v>
      </c>
      <c r="J10104" s="141" t="s">
        <v>95</v>
      </c>
      <c r="K10104" s="141" t="s">
        <v>98</v>
      </c>
      <c r="L10104" s="141" t="s">
        <v>3497</v>
      </c>
      <c r="M10104" s="141" t="s">
        <v>256</v>
      </c>
      <c r="N10104" s="141" t="s">
        <v>303</v>
      </c>
      <c r="O10104" s="141" t="s">
        <v>289</v>
      </c>
      <c r="P10104" s="141" t="s">
        <v>3282</v>
      </c>
      <c r="Q10104" s="141" t="s">
        <v>288</v>
      </c>
      <c r="R10104" s="141" t="s">
        <v>3855</v>
      </c>
      <c r="S10104" s="148" t="s">
        <v>3280</v>
      </c>
      <c r="T10104" s="147">
        <v>14502172</v>
      </c>
      <c r="U10104" s="147">
        <v>10876628.9</v>
      </c>
      <c r="V10104" s="147">
        <v>8157465</v>
      </c>
      <c r="W10104" s="147">
        <v>8157465</v>
      </c>
    </row>
    <row r="10105" spans="1:23">
      <c r="A10105" s="141" t="s">
        <v>3465</v>
      </c>
      <c r="B10105" s="141" t="s">
        <v>284</v>
      </c>
      <c r="C10105" s="141" t="s">
        <v>3457</v>
      </c>
      <c r="D10105" s="141" t="s">
        <v>3452</v>
      </c>
      <c r="E10105" s="141" t="s">
        <v>3510</v>
      </c>
      <c r="F10105" s="141" t="s">
        <v>3531</v>
      </c>
      <c r="G10105" s="141" t="s">
        <v>54</v>
      </c>
      <c r="H10105" s="141" t="s">
        <v>3503</v>
      </c>
      <c r="I10105" s="141" t="s">
        <v>3492</v>
      </c>
      <c r="J10105" s="141" t="s">
        <v>95</v>
      </c>
      <c r="K10105" s="141" t="s">
        <v>98</v>
      </c>
      <c r="L10105" s="141" t="s">
        <v>3497</v>
      </c>
      <c r="M10105" s="141" t="s">
        <v>256</v>
      </c>
      <c r="N10105" s="141" t="s">
        <v>303</v>
      </c>
      <c r="O10105" s="141" t="s">
        <v>289</v>
      </c>
      <c r="P10105" s="141" t="s">
        <v>3282</v>
      </c>
      <c r="Q10105" s="141" t="s">
        <v>288</v>
      </c>
      <c r="R10105" s="141" t="s">
        <v>3854</v>
      </c>
      <c r="S10105" s="148" t="s">
        <v>3280</v>
      </c>
      <c r="T10105" s="147">
        <v>32550897</v>
      </c>
      <c r="U10105" s="147">
        <v>26639923</v>
      </c>
      <c r="V10105" s="147">
        <v>20472516</v>
      </c>
      <c r="W10105" s="147">
        <v>20472516</v>
      </c>
    </row>
    <row r="10106" spans="1:23">
      <c r="A10106" s="141" t="s">
        <v>3465</v>
      </c>
      <c r="B10106" s="141" t="s">
        <v>284</v>
      </c>
      <c r="C10106" s="141" t="s">
        <v>3457</v>
      </c>
      <c r="D10106" s="141" t="s">
        <v>3452</v>
      </c>
      <c r="E10106" s="141" t="s">
        <v>3510</v>
      </c>
      <c r="F10106" s="141" t="s">
        <v>3531</v>
      </c>
      <c r="G10106" s="141" t="s">
        <v>54</v>
      </c>
      <c r="H10106" s="141" t="s">
        <v>3503</v>
      </c>
      <c r="I10106" s="141" t="s">
        <v>3492</v>
      </c>
      <c r="J10106" s="141" t="s">
        <v>95</v>
      </c>
      <c r="K10106" s="141" t="s">
        <v>98</v>
      </c>
      <c r="L10106" s="141" t="s">
        <v>3497</v>
      </c>
      <c r="M10106" s="141" t="s">
        <v>256</v>
      </c>
      <c r="N10106" s="141" t="s">
        <v>303</v>
      </c>
      <c r="O10106" s="141" t="s">
        <v>289</v>
      </c>
      <c r="P10106" s="141" t="s">
        <v>3282</v>
      </c>
      <c r="Q10106" s="141" t="s">
        <v>288</v>
      </c>
      <c r="R10106" s="141" t="s">
        <v>3853</v>
      </c>
      <c r="S10106" s="148" t="s">
        <v>3280</v>
      </c>
      <c r="T10106" s="147">
        <v>29961062</v>
      </c>
      <c r="U10106" s="147">
        <v>22470796.399999999</v>
      </c>
      <c r="V10106" s="147">
        <v>16853094</v>
      </c>
      <c r="W10106" s="147">
        <v>16853094</v>
      </c>
    </row>
    <row r="10107" spans="1:23">
      <c r="A10107" s="141" t="s">
        <v>3465</v>
      </c>
      <c r="B10107" s="141" t="s">
        <v>284</v>
      </c>
      <c r="C10107" s="141" t="s">
        <v>3457</v>
      </c>
      <c r="D10107" s="141" t="s">
        <v>3452</v>
      </c>
      <c r="E10107" s="141" t="s">
        <v>3510</v>
      </c>
      <c r="F10107" s="141" t="s">
        <v>3531</v>
      </c>
      <c r="G10107" s="141" t="s">
        <v>54</v>
      </c>
      <c r="H10107" s="141" t="s">
        <v>3503</v>
      </c>
      <c r="I10107" s="141" t="s">
        <v>3492</v>
      </c>
      <c r="J10107" s="141" t="s">
        <v>95</v>
      </c>
      <c r="K10107" s="141" t="s">
        <v>98</v>
      </c>
      <c r="L10107" s="141" t="s">
        <v>3497</v>
      </c>
      <c r="M10107" s="141" t="s">
        <v>256</v>
      </c>
      <c r="N10107" s="141" t="s">
        <v>303</v>
      </c>
      <c r="O10107" s="141" t="s">
        <v>289</v>
      </c>
      <c r="P10107" s="141" t="s">
        <v>3282</v>
      </c>
      <c r="Q10107" s="141" t="s">
        <v>288</v>
      </c>
      <c r="R10107" s="141" t="s">
        <v>3852</v>
      </c>
      <c r="S10107" s="148" t="s">
        <v>3280</v>
      </c>
      <c r="T10107" s="147">
        <v>25032560</v>
      </c>
      <c r="U10107" s="147">
        <v>18774420</v>
      </c>
      <c r="V10107" s="147">
        <v>14080815</v>
      </c>
      <c r="W10107" s="147">
        <v>14080815</v>
      </c>
    </row>
    <row r="10108" spans="1:23">
      <c r="A10108" s="141" t="s">
        <v>3465</v>
      </c>
      <c r="B10108" s="141" t="s">
        <v>284</v>
      </c>
      <c r="C10108" s="141" t="s">
        <v>3457</v>
      </c>
      <c r="D10108" s="141" t="s">
        <v>3452</v>
      </c>
      <c r="E10108" s="141" t="s">
        <v>3510</v>
      </c>
      <c r="F10108" s="141" t="s">
        <v>3531</v>
      </c>
      <c r="G10108" s="141" t="s">
        <v>54</v>
      </c>
      <c r="H10108" s="141" t="s">
        <v>3503</v>
      </c>
      <c r="I10108" s="141" t="s">
        <v>3492</v>
      </c>
      <c r="J10108" s="141" t="s">
        <v>95</v>
      </c>
      <c r="K10108" s="141" t="s">
        <v>98</v>
      </c>
      <c r="L10108" s="141" t="s">
        <v>3497</v>
      </c>
      <c r="M10108" s="141" t="s">
        <v>256</v>
      </c>
      <c r="N10108" s="141" t="s">
        <v>303</v>
      </c>
      <c r="O10108" s="141" t="s">
        <v>289</v>
      </c>
      <c r="P10108" s="141" t="s">
        <v>3282</v>
      </c>
      <c r="Q10108" s="141" t="s">
        <v>288</v>
      </c>
      <c r="R10108" s="141" t="s">
        <v>3851</v>
      </c>
      <c r="S10108" s="148" t="s">
        <v>3280</v>
      </c>
      <c r="T10108" s="147">
        <v>153230094</v>
      </c>
      <c r="U10108" s="147">
        <v>153230094</v>
      </c>
      <c r="V10108" s="147">
        <v>114922566</v>
      </c>
      <c r="W10108" s="147">
        <v>114922566</v>
      </c>
    </row>
    <row r="10109" spans="1:23">
      <c r="A10109" s="141" t="s">
        <v>3465</v>
      </c>
      <c r="B10109" s="141" t="s">
        <v>284</v>
      </c>
      <c r="C10109" s="141" t="s">
        <v>3457</v>
      </c>
      <c r="D10109" s="141" t="s">
        <v>3452</v>
      </c>
      <c r="E10109" s="141" t="s">
        <v>3510</v>
      </c>
      <c r="F10109" s="141" t="s">
        <v>3531</v>
      </c>
      <c r="G10109" s="141" t="s">
        <v>54</v>
      </c>
      <c r="H10109" s="141" t="s">
        <v>3503</v>
      </c>
      <c r="I10109" s="141" t="s">
        <v>3492</v>
      </c>
      <c r="J10109" s="141" t="s">
        <v>95</v>
      </c>
      <c r="K10109" s="141" t="s">
        <v>98</v>
      </c>
      <c r="L10109" s="141" t="s">
        <v>3497</v>
      </c>
      <c r="M10109" s="141" t="s">
        <v>256</v>
      </c>
      <c r="N10109" s="141" t="s">
        <v>303</v>
      </c>
      <c r="O10109" s="141" t="s">
        <v>289</v>
      </c>
      <c r="P10109" s="141" t="s">
        <v>3282</v>
      </c>
      <c r="Q10109" s="141" t="s">
        <v>288</v>
      </c>
      <c r="R10109" s="141" t="s">
        <v>3850</v>
      </c>
      <c r="S10109" s="148" t="s">
        <v>3280</v>
      </c>
      <c r="T10109" s="147">
        <v>126197401</v>
      </c>
      <c r="U10109" s="147">
        <v>94648050.799999997</v>
      </c>
      <c r="V10109" s="147">
        <v>70986033</v>
      </c>
      <c r="W10109" s="147">
        <v>70986033</v>
      </c>
    </row>
    <row r="10110" spans="1:23">
      <c r="A10110" s="141" t="s">
        <v>3465</v>
      </c>
      <c r="B10110" s="141" t="s">
        <v>284</v>
      </c>
      <c r="C10110" s="141" t="s">
        <v>3457</v>
      </c>
      <c r="D10110" s="141" t="s">
        <v>3452</v>
      </c>
      <c r="E10110" s="141" t="s">
        <v>3510</v>
      </c>
      <c r="F10110" s="141" t="s">
        <v>3531</v>
      </c>
      <c r="G10110" s="141" t="s">
        <v>54</v>
      </c>
      <c r="H10110" s="141" t="s">
        <v>3503</v>
      </c>
      <c r="I10110" s="141" t="s">
        <v>3492</v>
      </c>
      <c r="J10110" s="141" t="s">
        <v>95</v>
      </c>
      <c r="K10110" s="141" t="s">
        <v>98</v>
      </c>
      <c r="L10110" s="141" t="s">
        <v>3497</v>
      </c>
      <c r="M10110" s="141" t="s">
        <v>256</v>
      </c>
      <c r="N10110" s="141" t="s">
        <v>303</v>
      </c>
      <c r="O10110" s="141" t="s">
        <v>289</v>
      </c>
      <c r="P10110" s="141" t="s">
        <v>3282</v>
      </c>
      <c r="Q10110" s="141" t="s">
        <v>288</v>
      </c>
      <c r="R10110" s="141" t="s">
        <v>3849</v>
      </c>
      <c r="S10110" s="148" t="s">
        <v>3280</v>
      </c>
      <c r="T10110" s="147">
        <v>27235943</v>
      </c>
      <c r="U10110" s="147">
        <v>27235943</v>
      </c>
      <c r="V10110" s="147">
        <v>20426949</v>
      </c>
      <c r="W10110" s="147">
        <v>20426949</v>
      </c>
    </row>
    <row r="10111" spans="1:23">
      <c r="A10111" s="141" t="s">
        <v>3465</v>
      </c>
      <c r="B10111" s="141" t="s">
        <v>284</v>
      </c>
      <c r="C10111" s="141" t="s">
        <v>3457</v>
      </c>
      <c r="D10111" s="141" t="s">
        <v>3452</v>
      </c>
      <c r="E10111" s="141" t="s">
        <v>3510</v>
      </c>
      <c r="F10111" s="141" t="s">
        <v>3531</v>
      </c>
      <c r="G10111" s="141" t="s">
        <v>54</v>
      </c>
      <c r="H10111" s="141" t="s">
        <v>3503</v>
      </c>
      <c r="I10111" s="141" t="s">
        <v>3492</v>
      </c>
      <c r="J10111" s="141" t="s">
        <v>95</v>
      </c>
      <c r="K10111" s="141" t="s">
        <v>98</v>
      </c>
      <c r="L10111" s="141" t="s">
        <v>3497</v>
      </c>
      <c r="M10111" s="141" t="s">
        <v>256</v>
      </c>
      <c r="N10111" s="141" t="s">
        <v>303</v>
      </c>
      <c r="O10111" s="141" t="s">
        <v>289</v>
      </c>
      <c r="P10111" s="141" t="s">
        <v>3282</v>
      </c>
      <c r="Q10111" s="141" t="s">
        <v>288</v>
      </c>
      <c r="R10111" s="141" t="s">
        <v>3848</v>
      </c>
      <c r="S10111" s="148" t="s">
        <v>3280</v>
      </c>
      <c r="T10111" s="147">
        <v>32842230</v>
      </c>
      <c r="U10111" s="147">
        <v>26856916</v>
      </c>
      <c r="V10111" s="147">
        <v>20641452</v>
      </c>
      <c r="W10111" s="147">
        <v>20641452</v>
      </c>
    </row>
    <row r="10112" spans="1:23">
      <c r="A10112" s="141" t="s">
        <v>3465</v>
      </c>
      <c r="B10112" s="141" t="s">
        <v>284</v>
      </c>
      <c r="C10112" s="141" t="s">
        <v>3457</v>
      </c>
      <c r="D10112" s="141" t="s">
        <v>3452</v>
      </c>
      <c r="E10112" s="141" t="s">
        <v>3510</v>
      </c>
      <c r="F10112" s="141" t="s">
        <v>3531</v>
      </c>
      <c r="G10112" s="141" t="s">
        <v>54</v>
      </c>
      <c r="H10112" s="141" t="s">
        <v>3503</v>
      </c>
      <c r="I10112" s="141" t="s">
        <v>3492</v>
      </c>
      <c r="J10112" s="141" t="s">
        <v>95</v>
      </c>
      <c r="K10112" s="141" t="s">
        <v>98</v>
      </c>
      <c r="L10112" s="141" t="s">
        <v>3497</v>
      </c>
      <c r="M10112" s="141" t="s">
        <v>256</v>
      </c>
      <c r="N10112" s="141" t="s">
        <v>303</v>
      </c>
      <c r="O10112" s="141" t="s">
        <v>289</v>
      </c>
      <c r="P10112" s="141" t="s">
        <v>3282</v>
      </c>
      <c r="Q10112" s="141" t="s">
        <v>288</v>
      </c>
      <c r="R10112" s="141" t="s">
        <v>3847</v>
      </c>
      <c r="S10112" s="148" t="s">
        <v>3280</v>
      </c>
      <c r="T10112" s="147">
        <v>24881878</v>
      </c>
      <c r="U10112" s="147">
        <v>18661408.399999999</v>
      </c>
      <c r="V10112" s="147">
        <v>13996053</v>
      </c>
      <c r="W10112" s="147">
        <v>13996053</v>
      </c>
    </row>
    <row r="10113" spans="1:23">
      <c r="A10113" s="141" t="s">
        <v>3465</v>
      </c>
      <c r="B10113" s="141" t="s">
        <v>284</v>
      </c>
      <c r="C10113" s="141" t="s">
        <v>3457</v>
      </c>
      <c r="D10113" s="141" t="s">
        <v>3452</v>
      </c>
      <c r="E10113" s="141" t="s">
        <v>3510</v>
      </c>
      <c r="F10113" s="141" t="s">
        <v>3531</v>
      </c>
      <c r="G10113" s="141" t="s">
        <v>54</v>
      </c>
      <c r="H10113" s="141" t="s">
        <v>3503</v>
      </c>
      <c r="I10113" s="141" t="s">
        <v>3492</v>
      </c>
      <c r="J10113" s="141" t="s">
        <v>95</v>
      </c>
      <c r="K10113" s="141" t="s">
        <v>98</v>
      </c>
      <c r="L10113" s="141" t="s">
        <v>3497</v>
      </c>
      <c r="M10113" s="141" t="s">
        <v>256</v>
      </c>
      <c r="N10113" s="141" t="s">
        <v>303</v>
      </c>
      <c r="O10113" s="141" t="s">
        <v>289</v>
      </c>
      <c r="P10113" s="141" t="s">
        <v>3282</v>
      </c>
      <c r="Q10113" s="141" t="s">
        <v>288</v>
      </c>
      <c r="R10113" s="141" t="s">
        <v>3846</v>
      </c>
      <c r="S10113" s="148" t="s">
        <v>3280</v>
      </c>
      <c r="T10113" s="147">
        <v>23498270</v>
      </c>
      <c r="U10113" s="147">
        <v>23498270</v>
      </c>
      <c r="V10113" s="147">
        <v>17623701</v>
      </c>
      <c r="W10113" s="147">
        <v>17623701</v>
      </c>
    </row>
    <row r="10114" spans="1:23">
      <c r="A10114" s="141" t="s">
        <v>3465</v>
      </c>
      <c r="B10114" s="141" t="s">
        <v>284</v>
      </c>
      <c r="C10114" s="141" t="s">
        <v>3457</v>
      </c>
      <c r="D10114" s="141" t="s">
        <v>3452</v>
      </c>
      <c r="E10114" s="141" t="s">
        <v>3510</v>
      </c>
      <c r="F10114" s="141" t="s">
        <v>3531</v>
      </c>
      <c r="G10114" s="141" t="s">
        <v>54</v>
      </c>
      <c r="H10114" s="141" t="s">
        <v>3503</v>
      </c>
      <c r="I10114" s="141" t="s">
        <v>3492</v>
      </c>
      <c r="J10114" s="141" t="s">
        <v>95</v>
      </c>
      <c r="K10114" s="141" t="s">
        <v>98</v>
      </c>
      <c r="L10114" s="141" t="s">
        <v>3497</v>
      </c>
      <c r="M10114" s="141" t="s">
        <v>256</v>
      </c>
      <c r="N10114" s="141" t="s">
        <v>303</v>
      </c>
      <c r="O10114" s="141" t="s">
        <v>289</v>
      </c>
      <c r="P10114" s="141" t="s">
        <v>3282</v>
      </c>
      <c r="Q10114" s="141" t="s">
        <v>288</v>
      </c>
      <c r="R10114" s="141" t="s">
        <v>3845</v>
      </c>
      <c r="S10114" s="148" t="s">
        <v>3280</v>
      </c>
      <c r="T10114" s="147">
        <v>68204834</v>
      </c>
      <c r="U10114" s="147">
        <v>51153625.5</v>
      </c>
      <c r="V10114" s="147">
        <v>38365218</v>
      </c>
      <c r="W10114" s="147">
        <v>38365218</v>
      </c>
    </row>
    <row r="10115" spans="1:23">
      <c r="A10115" s="141" t="s">
        <v>3465</v>
      </c>
      <c r="B10115" s="141" t="s">
        <v>284</v>
      </c>
      <c r="C10115" s="141" t="s">
        <v>3457</v>
      </c>
      <c r="D10115" s="141" t="s">
        <v>3452</v>
      </c>
      <c r="E10115" s="141" t="s">
        <v>3510</v>
      </c>
      <c r="F10115" s="141" t="s">
        <v>3531</v>
      </c>
      <c r="G10115" s="141" t="s">
        <v>54</v>
      </c>
      <c r="H10115" s="141" t="s">
        <v>3503</v>
      </c>
      <c r="I10115" s="141" t="s">
        <v>3492</v>
      </c>
      <c r="J10115" s="141" t="s">
        <v>95</v>
      </c>
      <c r="K10115" s="141" t="s">
        <v>98</v>
      </c>
      <c r="L10115" s="141" t="s">
        <v>3497</v>
      </c>
      <c r="M10115" s="141" t="s">
        <v>256</v>
      </c>
      <c r="N10115" s="141" t="s">
        <v>303</v>
      </c>
      <c r="O10115" s="141" t="s">
        <v>289</v>
      </c>
      <c r="P10115" s="141" t="s">
        <v>3282</v>
      </c>
      <c r="Q10115" s="141" t="s">
        <v>288</v>
      </c>
      <c r="R10115" s="141" t="s">
        <v>3844</v>
      </c>
      <c r="S10115" s="148" t="s">
        <v>3280</v>
      </c>
      <c r="T10115" s="147">
        <v>172017690</v>
      </c>
      <c r="U10115" s="147">
        <v>172017690</v>
      </c>
      <c r="V10115" s="147">
        <v>129013263</v>
      </c>
      <c r="W10115" s="147">
        <v>129013263</v>
      </c>
    </row>
    <row r="10116" spans="1:23">
      <c r="A10116" s="141" t="s">
        <v>3465</v>
      </c>
      <c r="B10116" s="141" t="s">
        <v>284</v>
      </c>
      <c r="C10116" s="141" t="s">
        <v>3457</v>
      </c>
      <c r="D10116" s="141" t="s">
        <v>3452</v>
      </c>
      <c r="E10116" s="141" t="s">
        <v>3510</v>
      </c>
      <c r="F10116" s="141" t="s">
        <v>3531</v>
      </c>
      <c r="G10116" s="141" t="s">
        <v>54</v>
      </c>
      <c r="H10116" s="141" t="s">
        <v>3503</v>
      </c>
      <c r="I10116" s="141" t="s">
        <v>3492</v>
      </c>
      <c r="J10116" s="141" t="s">
        <v>95</v>
      </c>
      <c r="K10116" s="141" t="s">
        <v>98</v>
      </c>
      <c r="L10116" s="141" t="s">
        <v>3497</v>
      </c>
      <c r="M10116" s="141" t="s">
        <v>256</v>
      </c>
      <c r="N10116" s="141" t="s">
        <v>303</v>
      </c>
      <c r="O10116" s="141" t="s">
        <v>289</v>
      </c>
      <c r="P10116" s="141" t="s">
        <v>3282</v>
      </c>
      <c r="Q10116" s="141" t="s">
        <v>288</v>
      </c>
      <c r="R10116" s="141" t="s">
        <v>3843</v>
      </c>
      <c r="S10116" s="148" t="s">
        <v>3280</v>
      </c>
      <c r="T10116" s="147">
        <v>467563196</v>
      </c>
      <c r="U10116" s="147">
        <v>467563196</v>
      </c>
      <c r="V10116" s="147">
        <v>350672391</v>
      </c>
      <c r="W10116" s="147">
        <v>350672391</v>
      </c>
    </row>
    <row r="10117" spans="1:23">
      <c r="A10117" s="141" t="s">
        <v>3465</v>
      </c>
      <c r="B10117" s="141" t="s">
        <v>284</v>
      </c>
      <c r="C10117" s="141" t="s">
        <v>3457</v>
      </c>
      <c r="D10117" s="141" t="s">
        <v>3452</v>
      </c>
      <c r="E10117" s="141" t="s">
        <v>3510</v>
      </c>
      <c r="F10117" s="141" t="s">
        <v>3531</v>
      </c>
      <c r="G10117" s="141" t="s">
        <v>54</v>
      </c>
      <c r="H10117" s="141" t="s">
        <v>3503</v>
      </c>
      <c r="I10117" s="141" t="s">
        <v>3492</v>
      </c>
      <c r="J10117" s="141" t="s">
        <v>95</v>
      </c>
      <c r="K10117" s="141" t="s">
        <v>98</v>
      </c>
      <c r="L10117" s="141" t="s">
        <v>3497</v>
      </c>
      <c r="M10117" s="141" t="s">
        <v>256</v>
      </c>
      <c r="N10117" s="141" t="s">
        <v>303</v>
      </c>
      <c r="O10117" s="141" t="s">
        <v>289</v>
      </c>
      <c r="P10117" s="141" t="s">
        <v>3282</v>
      </c>
      <c r="Q10117" s="141" t="s">
        <v>288</v>
      </c>
      <c r="R10117" s="141" t="s">
        <v>3842</v>
      </c>
      <c r="S10117" s="148" t="s">
        <v>3280</v>
      </c>
      <c r="T10117" s="147">
        <v>16431876</v>
      </c>
      <c r="U10117" s="147">
        <v>12323907</v>
      </c>
      <c r="V10117" s="147">
        <v>9242928</v>
      </c>
      <c r="W10117" s="147">
        <v>9242928</v>
      </c>
    </row>
    <row r="10118" spans="1:23">
      <c r="A10118" s="141" t="s">
        <v>3465</v>
      </c>
      <c r="B10118" s="141" t="s">
        <v>284</v>
      </c>
      <c r="C10118" s="141" t="s">
        <v>3457</v>
      </c>
      <c r="D10118" s="141" t="s">
        <v>3452</v>
      </c>
      <c r="E10118" s="141" t="s">
        <v>3510</v>
      </c>
      <c r="F10118" s="141" t="s">
        <v>3531</v>
      </c>
      <c r="G10118" s="141" t="s">
        <v>54</v>
      </c>
      <c r="H10118" s="141" t="s">
        <v>3503</v>
      </c>
      <c r="I10118" s="141" t="s">
        <v>3492</v>
      </c>
      <c r="J10118" s="141" t="s">
        <v>95</v>
      </c>
      <c r="K10118" s="141" t="s">
        <v>98</v>
      </c>
      <c r="L10118" s="141" t="s">
        <v>3497</v>
      </c>
      <c r="M10118" s="141" t="s">
        <v>256</v>
      </c>
      <c r="N10118" s="141" t="s">
        <v>303</v>
      </c>
      <c r="O10118" s="141" t="s">
        <v>289</v>
      </c>
      <c r="P10118" s="141" t="s">
        <v>3282</v>
      </c>
      <c r="Q10118" s="141" t="s">
        <v>288</v>
      </c>
      <c r="R10118" s="141" t="s">
        <v>3841</v>
      </c>
      <c r="S10118" s="148" t="s">
        <v>3280</v>
      </c>
      <c r="T10118" s="147">
        <v>21172064</v>
      </c>
      <c r="U10118" s="147">
        <v>15879048</v>
      </c>
      <c r="V10118" s="147">
        <v>11909286</v>
      </c>
      <c r="W10118" s="147">
        <v>11909286</v>
      </c>
    </row>
    <row r="10119" spans="1:23">
      <c r="A10119" s="141" t="s">
        <v>3465</v>
      </c>
      <c r="B10119" s="141" t="s">
        <v>284</v>
      </c>
      <c r="C10119" s="141" t="s">
        <v>3457</v>
      </c>
      <c r="D10119" s="141" t="s">
        <v>3452</v>
      </c>
      <c r="E10119" s="141" t="s">
        <v>3510</v>
      </c>
      <c r="F10119" s="141" t="s">
        <v>3531</v>
      </c>
      <c r="G10119" s="141" t="s">
        <v>54</v>
      </c>
      <c r="H10119" s="141" t="s">
        <v>3503</v>
      </c>
      <c r="I10119" s="141" t="s">
        <v>3492</v>
      </c>
      <c r="J10119" s="141" t="s">
        <v>95</v>
      </c>
      <c r="K10119" s="141" t="s">
        <v>98</v>
      </c>
      <c r="L10119" s="141" t="s">
        <v>3497</v>
      </c>
      <c r="M10119" s="141" t="s">
        <v>256</v>
      </c>
      <c r="N10119" s="141" t="s">
        <v>303</v>
      </c>
      <c r="O10119" s="141" t="s">
        <v>289</v>
      </c>
      <c r="P10119" s="141" t="s">
        <v>3282</v>
      </c>
      <c r="Q10119" s="141" t="s">
        <v>288</v>
      </c>
      <c r="R10119" s="141" t="s">
        <v>3840</v>
      </c>
      <c r="S10119" s="148" t="s">
        <v>3280</v>
      </c>
      <c r="T10119" s="147">
        <v>30914282</v>
      </c>
      <c r="U10119" s="147">
        <v>30914282</v>
      </c>
      <c r="V10119" s="147">
        <v>23185710</v>
      </c>
      <c r="W10119" s="147">
        <v>23185710</v>
      </c>
    </row>
    <row r="10120" spans="1:23">
      <c r="A10120" s="141" t="s">
        <v>3465</v>
      </c>
      <c r="B10120" s="141" t="s">
        <v>284</v>
      </c>
      <c r="C10120" s="141" t="s">
        <v>3457</v>
      </c>
      <c r="D10120" s="141" t="s">
        <v>3452</v>
      </c>
      <c r="E10120" s="141" t="s">
        <v>3510</v>
      </c>
      <c r="F10120" s="141" t="s">
        <v>3531</v>
      </c>
      <c r="G10120" s="141" t="s">
        <v>54</v>
      </c>
      <c r="H10120" s="141" t="s">
        <v>3503</v>
      </c>
      <c r="I10120" s="141" t="s">
        <v>3492</v>
      </c>
      <c r="J10120" s="141" t="s">
        <v>95</v>
      </c>
      <c r="K10120" s="141" t="s">
        <v>98</v>
      </c>
      <c r="L10120" s="141" t="s">
        <v>3497</v>
      </c>
      <c r="M10120" s="141" t="s">
        <v>256</v>
      </c>
      <c r="N10120" s="141" t="s">
        <v>303</v>
      </c>
      <c r="O10120" s="141" t="s">
        <v>289</v>
      </c>
      <c r="P10120" s="141" t="s">
        <v>3282</v>
      </c>
      <c r="Q10120" s="141" t="s">
        <v>288</v>
      </c>
      <c r="R10120" s="141" t="s">
        <v>3563</v>
      </c>
      <c r="S10120" s="148" t="s">
        <v>3280</v>
      </c>
      <c r="T10120" s="147">
        <v>9364912</v>
      </c>
      <c r="U10120" s="147">
        <v>7023684</v>
      </c>
      <c r="V10120" s="147">
        <v>5267763</v>
      </c>
      <c r="W10120" s="147">
        <v>5267763</v>
      </c>
    </row>
    <row r="10121" spans="1:23">
      <c r="A10121" s="141" t="s">
        <v>3465</v>
      </c>
      <c r="B10121" s="141" t="s">
        <v>284</v>
      </c>
      <c r="C10121" s="141" t="s">
        <v>3457</v>
      </c>
      <c r="D10121" s="141" t="s">
        <v>3452</v>
      </c>
      <c r="E10121" s="141" t="s">
        <v>3510</v>
      </c>
      <c r="F10121" s="141" t="s">
        <v>3531</v>
      </c>
      <c r="G10121" s="141" t="s">
        <v>54</v>
      </c>
      <c r="H10121" s="141" t="s">
        <v>3503</v>
      </c>
      <c r="I10121" s="141" t="s">
        <v>3492</v>
      </c>
      <c r="J10121" s="141" t="s">
        <v>95</v>
      </c>
      <c r="K10121" s="141" t="s">
        <v>98</v>
      </c>
      <c r="L10121" s="141" t="s">
        <v>3497</v>
      </c>
      <c r="M10121" s="141" t="s">
        <v>256</v>
      </c>
      <c r="N10121" s="141" t="s">
        <v>303</v>
      </c>
      <c r="O10121" s="141" t="s">
        <v>289</v>
      </c>
      <c r="P10121" s="141" t="s">
        <v>3282</v>
      </c>
      <c r="Q10121" s="141" t="s">
        <v>288</v>
      </c>
      <c r="R10121" s="141" t="s">
        <v>3839</v>
      </c>
      <c r="S10121" s="148" t="s">
        <v>3280</v>
      </c>
      <c r="T10121" s="147">
        <v>10231530</v>
      </c>
      <c r="U10121" s="147">
        <v>8360817</v>
      </c>
      <c r="V10121" s="147">
        <v>6426495</v>
      </c>
      <c r="W10121" s="147">
        <v>6426495</v>
      </c>
    </row>
    <row r="10122" spans="1:23">
      <c r="A10122" s="141" t="s">
        <v>3465</v>
      </c>
      <c r="B10122" s="141" t="s">
        <v>284</v>
      </c>
      <c r="C10122" s="141" t="s">
        <v>3457</v>
      </c>
      <c r="D10122" s="141" t="s">
        <v>3452</v>
      </c>
      <c r="E10122" s="141" t="s">
        <v>3510</v>
      </c>
      <c r="F10122" s="141" t="s">
        <v>3531</v>
      </c>
      <c r="G10122" s="141" t="s">
        <v>54</v>
      </c>
      <c r="H10122" s="141" t="s">
        <v>3503</v>
      </c>
      <c r="I10122" s="141" t="s">
        <v>3492</v>
      </c>
      <c r="J10122" s="141" t="s">
        <v>95</v>
      </c>
      <c r="K10122" s="141" t="s">
        <v>98</v>
      </c>
      <c r="L10122" s="141" t="s">
        <v>3497</v>
      </c>
      <c r="M10122" s="141" t="s">
        <v>256</v>
      </c>
      <c r="N10122" s="141" t="s">
        <v>303</v>
      </c>
      <c r="O10122" s="141" t="s">
        <v>289</v>
      </c>
      <c r="P10122" s="141" t="s">
        <v>3282</v>
      </c>
      <c r="Q10122" s="141" t="s">
        <v>288</v>
      </c>
      <c r="R10122" s="141" t="s">
        <v>3838</v>
      </c>
      <c r="S10122" s="148" t="s">
        <v>3280</v>
      </c>
      <c r="T10122" s="147">
        <v>36340965</v>
      </c>
      <c r="U10122" s="147">
        <v>29704873</v>
      </c>
      <c r="V10122" s="147">
        <v>22831629</v>
      </c>
      <c r="W10122" s="147">
        <v>22831629</v>
      </c>
    </row>
    <row r="10123" spans="1:23">
      <c r="A10123" s="141" t="s">
        <v>3465</v>
      </c>
      <c r="B10123" s="141" t="s">
        <v>284</v>
      </c>
      <c r="C10123" s="141" t="s">
        <v>3457</v>
      </c>
      <c r="D10123" s="141" t="s">
        <v>3452</v>
      </c>
      <c r="E10123" s="141" t="s">
        <v>3510</v>
      </c>
      <c r="F10123" s="141" t="s">
        <v>3531</v>
      </c>
      <c r="G10123" s="141" t="s">
        <v>54</v>
      </c>
      <c r="H10123" s="141" t="s">
        <v>3503</v>
      </c>
      <c r="I10123" s="141" t="s">
        <v>3492</v>
      </c>
      <c r="J10123" s="141" t="s">
        <v>95</v>
      </c>
      <c r="K10123" s="141" t="s">
        <v>98</v>
      </c>
      <c r="L10123" s="141" t="s">
        <v>3497</v>
      </c>
      <c r="M10123" s="141" t="s">
        <v>256</v>
      </c>
      <c r="N10123" s="141" t="s">
        <v>303</v>
      </c>
      <c r="O10123" s="141" t="s">
        <v>289</v>
      </c>
      <c r="P10123" s="141" t="s">
        <v>3282</v>
      </c>
      <c r="Q10123" s="141" t="s">
        <v>288</v>
      </c>
      <c r="R10123" s="141" t="s">
        <v>3837</v>
      </c>
      <c r="S10123" s="148" t="s">
        <v>3280</v>
      </c>
      <c r="T10123" s="147">
        <v>23845352</v>
      </c>
      <c r="U10123" s="147">
        <v>17884014</v>
      </c>
      <c r="V10123" s="147">
        <v>13413006</v>
      </c>
      <c r="W10123" s="147">
        <v>13413006</v>
      </c>
    </row>
    <row r="10124" spans="1:23">
      <c r="A10124" s="141" t="s">
        <v>3465</v>
      </c>
      <c r="B10124" s="141" t="s">
        <v>284</v>
      </c>
      <c r="C10124" s="141" t="s">
        <v>3457</v>
      </c>
      <c r="D10124" s="141" t="s">
        <v>3452</v>
      </c>
      <c r="E10124" s="141" t="s">
        <v>3510</v>
      </c>
      <c r="F10124" s="141" t="s">
        <v>3531</v>
      </c>
      <c r="G10124" s="141" t="s">
        <v>54</v>
      </c>
      <c r="H10124" s="141" t="s">
        <v>3503</v>
      </c>
      <c r="I10124" s="141" t="s">
        <v>3492</v>
      </c>
      <c r="J10124" s="141" t="s">
        <v>95</v>
      </c>
      <c r="K10124" s="141" t="s">
        <v>98</v>
      </c>
      <c r="L10124" s="141" t="s">
        <v>3497</v>
      </c>
      <c r="M10124" s="141" t="s">
        <v>256</v>
      </c>
      <c r="N10124" s="141" t="s">
        <v>303</v>
      </c>
      <c r="O10124" s="141" t="s">
        <v>289</v>
      </c>
      <c r="P10124" s="141" t="s">
        <v>3282</v>
      </c>
      <c r="Q10124" s="141" t="s">
        <v>288</v>
      </c>
      <c r="R10124" s="141" t="s">
        <v>3836</v>
      </c>
      <c r="S10124" s="148" t="s">
        <v>3280</v>
      </c>
      <c r="T10124" s="147">
        <v>6323353</v>
      </c>
      <c r="U10124" s="147">
        <v>5172034</v>
      </c>
      <c r="V10124" s="147">
        <v>3974952</v>
      </c>
      <c r="W10124" s="147">
        <v>3974952</v>
      </c>
    </row>
    <row r="10125" spans="1:23">
      <c r="A10125" s="141" t="s">
        <v>3465</v>
      </c>
      <c r="B10125" s="141" t="s">
        <v>284</v>
      </c>
      <c r="C10125" s="141" t="s">
        <v>3457</v>
      </c>
      <c r="D10125" s="141" t="s">
        <v>3452</v>
      </c>
      <c r="E10125" s="141" t="s">
        <v>3510</v>
      </c>
      <c r="F10125" s="141" t="s">
        <v>3531</v>
      </c>
      <c r="G10125" s="141" t="s">
        <v>54</v>
      </c>
      <c r="H10125" s="141" t="s">
        <v>3503</v>
      </c>
      <c r="I10125" s="141" t="s">
        <v>3492</v>
      </c>
      <c r="J10125" s="141" t="s">
        <v>95</v>
      </c>
      <c r="K10125" s="141" t="s">
        <v>98</v>
      </c>
      <c r="L10125" s="141" t="s">
        <v>3497</v>
      </c>
      <c r="M10125" s="141" t="s">
        <v>256</v>
      </c>
      <c r="N10125" s="141" t="s">
        <v>303</v>
      </c>
      <c r="O10125" s="141" t="s">
        <v>289</v>
      </c>
      <c r="P10125" s="141" t="s">
        <v>3282</v>
      </c>
      <c r="Q10125" s="141" t="s">
        <v>288</v>
      </c>
      <c r="R10125" s="141" t="s">
        <v>3835</v>
      </c>
      <c r="S10125" s="148" t="s">
        <v>3280</v>
      </c>
      <c r="T10125" s="147">
        <v>46213695</v>
      </c>
      <c r="U10125" s="147">
        <v>34660271.299999997</v>
      </c>
      <c r="V10125" s="147">
        <v>25995195</v>
      </c>
      <c r="W10125" s="147">
        <v>25995195</v>
      </c>
    </row>
    <row r="10126" spans="1:23">
      <c r="A10126" s="141" t="s">
        <v>3465</v>
      </c>
      <c r="B10126" s="141" t="s">
        <v>284</v>
      </c>
      <c r="C10126" s="141" t="s">
        <v>3457</v>
      </c>
      <c r="D10126" s="141" t="s">
        <v>3452</v>
      </c>
      <c r="E10126" s="141" t="s">
        <v>3510</v>
      </c>
      <c r="F10126" s="141" t="s">
        <v>3531</v>
      </c>
      <c r="G10126" s="141" t="s">
        <v>54</v>
      </c>
      <c r="H10126" s="141" t="s">
        <v>3503</v>
      </c>
      <c r="I10126" s="141" t="s">
        <v>3492</v>
      </c>
      <c r="J10126" s="141" t="s">
        <v>95</v>
      </c>
      <c r="K10126" s="141" t="s">
        <v>98</v>
      </c>
      <c r="L10126" s="141" t="s">
        <v>3497</v>
      </c>
      <c r="M10126" s="141" t="s">
        <v>256</v>
      </c>
      <c r="N10126" s="141" t="s">
        <v>303</v>
      </c>
      <c r="O10126" s="141" t="s">
        <v>289</v>
      </c>
      <c r="P10126" s="141" t="s">
        <v>3282</v>
      </c>
      <c r="Q10126" s="141" t="s">
        <v>288</v>
      </c>
      <c r="R10126" s="141" t="s">
        <v>3834</v>
      </c>
      <c r="S10126" s="148" t="s">
        <v>3280</v>
      </c>
      <c r="T10126" s="147">
        <v>11200680</v>
      </c>
      <c r="U10126" s="147">
        <v>8400509.9000000004</v>
      </c>
      <c r="V10126" s="147">
        <v>6300378</v>
      </c>
      <c r="W10126" s="147">
        <v>6300378</v>
      </c>
    </row>
    <row r="10127" spans="1:23">
      <c r="A10127" s="141" t="s">
        <v>3465</v>
      </c>
      <c r="B10127" s="141" t="s">
        <v>284</v>
      </c>
      <c r="C10127" s="141" t="s">
        <v>3457</v>
      </c>
      <c r="D10127" s="141" t="s">
        <v>3452</v>
      </c>
      <c r="E10127" s="141" t="s">
        <v>3510</v>
      </c>
      <c r="F10127" s="141" t="s">
        <v>3531</v>
      </c>
      <c r="G10127" s="141" t="s">
        <v>54</v>
      </c>
      <c r="H10127" s="141" t="s">
        <v>3503</v>
      </c>
      <c r="I10127" s="141" t="s">
        <v>3492</v>
      </c>
      <c r="J10127" s="141" t="s">
        <v>95</v>
      </c>
      <c r="K10127" s="141" t="s">
        <v>98</v>
      </c>
      <c r="L10127" s="141" t="s">
        <v>3497</v>
      </c>
      <c r="M10127" s="141" t="s">
        <v>256</v>
      </c>
      <c r="N10127" s="141" t="s">
        <v>303</v>
      </c>
      <c r="O10127" s="141" t="s">
        <v>289</v>
      </c>
      <c r="P10127" s="141" t="s">
        <v>3282</v>
      </c>
      <c r="Q10127" s="141" t="s">
        <v>288</v>
      </c>
      <c r="R10127" s="141" t="s">
        <v>3833</v>
      </c>
      <c r="S10127" s="148" t="s">
        <v>3280</v>
      </c>
      <c r="T10127" s="147">
        <v>12537206</v>
      </c>
      <c r="U10127" s="147">
        <v>10261002</v>
      </c>
      <c r="V10127" s="147">
        <v>7885407</v>
      </c>
      <c r="W10127" s="147">
        <v>7885407</v>
      </c>
    </row>
    <row r="10128" spans="1:23">
      <c r="A10128" s="141" t="s">
        <v>3465</v>
      </c>
      <c r="B10128" s="141" t="s">
        <v>284</v>
      </c>
      <c r="C10128" s="141" t="s">
        <v>3457</v>
      </c>
      <c r="D10128" s="141" t="s">
        <v>3452</v>
      </c>
      <c r="E10128" s="141" t="s">
        <v>3510</v>
      </c>
      <c r="F10128" s="141" t="s">
        <v>3531</v>
      </c>
      <c r="G10128" s="141" t="s">
        <v>54</v>
      </c>
      <c r="H10128" s="141" t="s">
        <v>3503</v>
      </c>
      <c r="I10128" s="141" t="s">
        <v>3492</v>
      </c>
      <c r="J10128" s="141" t="s">
        <v>95</v>
      </c>
      <c r="K10128" s="141" t="s">
        <v>98</v>
      </c>
      <c r="L10128" s="141" t="s">
        <v>3497</v>
      </c>
      <c r="M10128" s="141" t="s">
        <v>256</v>
      </c>
      <c r="N10128" s="141" t="s">
        <v>303</v>
      </c>
      <c r="O10128" s="141" t="s">
        <v>289</v>
      </c>
      <c r="P10128" s="141" t="s">
        <v>3282</v>
      </c>
      <c r="Q10128" s="141" t="s">
        <v>288</v>
      </c>
      <c r="R10128" s="141" t="s">
        <v>3832</v>
      </c>
      <c r="S10128" s="148" t="s">
        <v>3280</v>
      </c>
      <c r="T10128" s="147">
        <v>46582480</v>
      </c>
      <c r="U10128" s="147">
        <v>34936860</v>
      </c>
      <c r="V10128" s="147">
        <v>26202645</v>
      </c>
      <c r="W10128" s="147">
        <v>26202645</v>
      </c>
    </row>
    <row r="10129" spans="1:23">
      <c r="A10129" s="141" t="s">
        <v>3465</v>
      </c>
      <c r="B10129" s="141" t="s">
        <v>284</v>
      </c>
      <c r="C10129" s="141" t="s">
        <v>3457</v>
      </c>
      <c r="D10129" s="141" t="s">
        <v>3452</v>
      </c>
      <c r="E10129" s="141" t="s">
        <v>3510</v>
      </c>
      <c r="F10129" s="141" t="s">
        <v>3531</v>
      </c>
      <c r="G10129" s="141" t="s">
        <v>54</v>
      </c>
      <c r="H10129" s="141" t="s">
        <v>3503</v>
      </c>
      <c r="I10129" s="141" t="s">
        <v>3492</v>
      </c>
      <c r="J10129" s="141" t="s">
        <v>95</v>
      </c>
      <c r="K10129" s="141" t="s">
        <v>98</v>
      </c>
      <c r="L10129" s="141" t="s">
        <v>3497</v>
      </c>
      <c r="M10129" s="141" t="s">
        <v>256</v>
      </c>
      <c r="N10129" s="141" t="s">
        <v>303</v>
      </c>
      <c r="O10129" s="141" t="s">
        <v>289</v>
      </c>
      <c r="P10129" s="141" t="s">
        <v>3282</v>
      </c>
      <c r="Q10129" s="141" t="s">
        <v>288</v>
      </c>
      <c r="R10129" s="141" t="s">
        <v>3831</v>
      </c>
      <c r="S10129" s="148" t="s">
        <v>3280</v>
      </c>
      <c r="T10129" s="147">
        <v>38506294</v>
      </c>
      <c r="U10129" s="147">
        <v>28879720.5</v>
      </c>
      <c r="V10129" s="147">
        <v>21659787</v>
      </c>
      <c r="W10129" s="147">
        <v>21659787</v>
      </c>
    </row>
    <row r="10130" spans="1:23">
      <c r="A10130" s="141" t="s">
        <v>3465</v>
      </c>
      <c r="B10130" s="141" t="s">
        <v>284</v>
      </c>
      <c r="C10130" s="141" t="s">
        <v>3457</v>
      </c>
      <c r="D10130" s="141" t="s">
        <v>3452</v>
      </c>
      <c r="E10130" s="141" t="s">
        <v>3510</v>
      </c>
      <c r="F10130" s="141" t="s">
        <v>3531</v>
      </c>
      <c r="G10130" s="141" t="s">
        <v>54</v>
      </c>
      <c r="H10130" s="141" t="s">
        <v>3503</v>
      </c>
      <c r="I10130" s="141" t="s">
        <v>3492</v>
      </c>
      <c r="J10130" s="141" t="s">
        <v>95</v>
      </c>
      <c r="K10130" s="141" t="s">
        <v>98</v>
      </c>
      <c r="L10130" s="141" t="s">
        <v>3497</v>
      </c>
      <c r="M10130" s="141" t="s">
        <v>256</v>
      </c>
      <c r="N10130" s="141" t="s">
        <v>303</v>
      </c>
      <c r="O10130" s="141" t="s">
        <v>289</v>
      </c>
      <c r="P10130" s="141" t="s">
        <v>3282</v>
      </c>
      <c r="Q10130" s="141" t="s">
        <v>288</v>
      </c>
      <c r="R10130" s="141" t="s">
        <v>3830</v>
      </c>
      <c r="S10130" s="148" t="s">
        <v>3280</v>
      </c>
      <c r="T10130" s="147">
        <v>24786547</v>
      </c>
      <c r="U10130" s="147">
        <v>24786547</v>
      </c>
      <c r="V10130" s="147">
        <v>18589905</v>
      </c>
      <c r="W10130" s="147">
        <v>18589905</v>
      </c>
    </row>
    <row r="10131" spans="1:23">
      <c r="A10131" s="141" t="s">
        <v>3465</v>
      </c>
      <c r="B10131" s="141" t="s">
        <v>284</v>
      </c>
      <c r="C10131" s="141" t="s">
        <v>3457</v>
      </c>
      <c r="D10131" s="141" t="s">
        <v>3452</v>
      </c>
      <c r="E10131" s="141" t="s">
        <v>3510</v>
      </c>
      <c r="F10131" s="141" t="s">
        <v>3531</v>
      </c>
      <c r="G10131" s="141" t="s">
        <v>54</v>
      </c>
      <c r="H10131" s="141" t="s">
        <v>3503</v>
      </c>
      <c r="I10131" s="141" t="s">
        <v>3492</v>
      </c>
      <c r="J10131" s="141" t="s">
        <v>95</v>
      </c>
      <c r="K10131" s="141" t="s">
        <v>98</v>
      </c>
      <c r="L10131" s="141" t="s">
        <v>3497</v>
      </c>
      <c r="M10131" s="141" t="s">
        <v>256</v>
      </c>
      <c r="N10131" s="141" t="s">
        <v>303</v>
      </c>
      <c r="O10131" s="141" t="s">
        <v>289</v>
      </c>
      <c r="P10131" s="141" t="s">
        <v>3282</v>
      </c>
      <c r="Q10131" s="141" t="s">
        <v>288</v>
      </c>
      <c r="R10131" s="141" t="s">
        <v>3829</v>
      </c>
      <c r="S10131" s="148" t="s">
        <v>3280</v>
      </c>
      <c r="T10131" s="147">
        <v>11178664</v>
      </c>
      <c r="U10131" s="147">
        <v>11178664</v>
      </c>
      <c r="V10131" s="147">
        <v>8383995</v>
      </c>
      <c r="W10131" s="147">
        <v>8383995</v>
      </c>
    </row>
    <row r="10132" spans="1:23">
      <c r="A10132" s="141" t="s">
        <v>3465</v>
      </c>
      <c r="B10132" s="141" t="s">
        <v>284</v>
      </c>
      <c r="C10132" s="141" t="s">
        <v>3457</v>
      </c>
      <c r="D10132" s="141" t="s">
        <v>3452</v>
      </c>
      <c r="E10132" s="141" t="s">
        <v>3510</v>
      </c>
      <c r="F10132" s="141" t="s">
        <v>3531</v>
      </c>
      <c r="G10132" s="141" t="s">
        <v>54</v>
      </c>
      <c r="H10132" s="141" t="s">
        <v>3503</v>
      </c>
      <c r="I10132" s="141" t="s">
        <v>3492</v>
      </c>
      <c r="J10132" s="141" t="s">
        <v>95</v>
      </c>
      <c r="K10132" s="141" t="s">
        <v>98</v>
      </c>
      <c r="L10132" s="141" t="s">
        <v>3497</v>
      </c>
      <c r="M10132" s="141" t="s">
        <v>256</v>
      </c>
      <c r="N10132" s="141" t="s">
        <v>303</v>
      </c>
      <c r="O10132" s="141" t="s">
        <v>289</v>
      </c>
      <c r="P10132" s="141" t="s">
        <v>3282</v>
      </c>
      <c r="Q10132" s="141" t="s">
        <v>288</v>
      </c>
      <c r="R10132" s="141" t="s">
        <v>3562</v>
      </c>
      <c r="S10132" s="148" t="s">
        <v>3280</v>
      </c>
      <c r="T10132" s="147">
        <v>12660439</v>
      </c>
      <c r="U10132" s="147">
        <v>12660439</v>
      </c>
      <c r="V10132" s="147">
        <v>9495324</v>
      </c>
      <c r="W10132" s="147">
        <v>9495324</v>
      </c>
    </row>
    <row r="10133" spans="1:23">
      <c r="A10133" s="141" t="s">
        <v>3465</v>
      </c>
      <c r="B10133" s="141" t="s">
        <v>284</v>
      </c>
      <c r="C10133" s="141" t="s">
        <v>3457</v>
      </c>
      <c r="D10133" s="141" t="s">
        <v>3452</v>
      </c>
      <c r="E10133" s="141" t="s">
        <v>3510</v>
      </c>
      <c r="F10133" s="141" t="s">
        <v>3531</v>
      </c>
      <c r="G10133" s="141" t="s">
        <v>54</v>
      </c>
      <c r="H10133" s="141" t="s">
        <v>3503</v>
      </c>
      <c r="I10133" s="141" t="s">
        <v>3492</v>
      </c>
      <c r="J10133" s="141" t="s">
        <v>95</v>
      </c>
      <c r="K10133" s="141" t="s">
        <v>98</v>
      </c>
      <c r="L10133" s="141" t="s">
        <v>3497</v>
      </c>
      <c r="M10133" s="141" t="s">
        <v>256</v>
      </c>
      <c r="N10133" s="141" t="s">
        <v>303</v>
      </c>
      <c r="O10133" s="141" t="s">
        <v>289</v>
      </c>
      <c r="P10133" s="141" t="s">
        <v>3282</v>
      </c>
      <c r="Q10133" s="141" t="s">
        <v>288</v>
      </c>
      <c r="R10133" s="141" t="s">
        <v>3828</v>
      </c>
      <c r="S10133" s="148" t="s">
        <v>3280</v>
      </c>
      <c r="T10133" s="147">
        <v>13100197</v>
      </c>
      <c r="U10133" s="147">
        <v>10717255</v>
      </c>
      <c r="V10133" s="147">
        <v>8236503</v>
      </c>
      <c r="W10133" s="147">
        <v>8236503</v>
      </c>
    </row>
    <row r="10134" spans="1:23">
      <c r="A10134" s="141" t="s">
        <v>3465</v>
      </c>
      <c r="B10134" s="141" t="s">
        <v>284</v>
      </c>
      <c r="C10134" s="141" t="s">
        <v>3457</v>
      </c>
      <c r="D10134" s="141" t="s">
        <v>3452</v>
      </c>
      <c r="E10134" s="141" t="s">
        <v>3510</v>
      </c>
      <c r="F10134" s="141" t="s">
        <v>3531</v>
      </c>
      <c r="G10134" s="141" t="s">
        <v>54</v>
      </c>
      <c r="H10134" s="141" t="s">
        <v>3503</v>
      </c>
      <c r="I10134" s="141" t="s">
        <v>3492</v>
      </c>
      <c r="J10134" s="141" t="s">
        <v>95</v>
      </c>
      <c r="K10134" s="141" t="s">
        <v>98</v>
      </c>
      <c r="L10134" s="141" t="s">
        <v>3497</v>
      </c>
      <c r="M10134" s="141" t="s">
        <v>256</v>
      </c>
      <c r="N10134" s="141" t="s">
        <v>303</v>
      </c>
      <c r="O10134" s="141" t="s">
        <v>289</v>
      </c>
      <c r="P10134" s="141" t="s">
        <v>3282</v>
      </c>
      <c r="Q10134" s="141" t="s">
        <v>288</v>
      </c>
      <c r="R10134" s="141" t="s">
        <v>3827</v>
      </c>
      <c r="S10134" s="148" t="s">
        <v>3280</v>
      </c>
      <c r="T10134" s="147">
        <v>24421417</v>
      </c>
      <c r="U10134" s="147">
        <v>18316062.800000001</v>
      </c>
      <c r="V10134" s="147">
        <v>13737042</v>
      </c>
      <c r="W10134" s="147">
        <v>13737042</v>
      </c>
    </row>
    <row r="10135" spans="1:23">
      <c r="A10135" s="141" t="s">
        <v>3465</v>
      </c>
      <c r="B10135" s="141" t="s">
        <v>284</v>
      </c>
      <c r="C10135" s="141" t="s">
        <v>3457</v>
      </c>
      <c r="D10135" s="141" t="s">
        <v>3452</v>
      </c>
      <c r="E10135" s="141" t="s">
        <v>3510</v>
      </c>
      <c r="F10135" s="141" t="s">
        <v>3531</v>
      </c>
      <c r="G10135" s="141" t="s">
        <v>54</v>
      </c>
      <c r="H10135" s="141" t="s">
        <v>3503</v>
      </c>
      <c r="I10135" s="141" t="s">
        <v>3492</v>
      </c>
      <c r="J10135" s="141" t="s">
        <v>95</v>
      </c>
      <c r="K10135" s="141" t="s">
        <v>98</v>
      </c>
      <c r="L10135" s="141" t="s">
        <v>3497</v>
      </c>
      <c r="M10135" s="141" t="s">
        <v>256</v>
      </c>
      <c r="N10135" s="141" t="s">
        <v>303</v>
      </c>
      <c r="O10135" s="141" t="s">
        <v>289</v>
      </c>
      <c r="P10135" s="141" t="s">
        <v>3282</v>
      </c>
      <c r="Q10135" s="141" t="s">
        <v>288</v>
      </c>
      <c r="R10135" s="141" t="s">
        <v>3826</v>
      </c>
      <c r="S10135" s="148" t="s">
        <v>3280</v>
      </c>
      <c r="T10135" s="147">
        <v>15542684</v>
      </c>
      <c r="U10135" s="147">
        <v>12724367</v>
      </c>
      <c r="V10135" s="147">
        <v>9778125</v>
      </c>
      <c r="W10135" s="147">
        <v>9778125</v>
      </c>
    </row>
    <row r="10136" spans="1:23">
      <c r="A10136" s="141" t="s">
        <v>3465</v>
      </c>
      <c r="B10136" s="141" t="s">
        <v>284</v>
      </c>
      <c r="C10136" s="141" t="s">
        <v>3457</v>
      </c>
      <c r="D10136" s="141" t="s">
        <v>3452</v>
      </c>
      <c r="E10136" s="141" t="s">
        <v>3510</v>
      </c>
      <c r="F10136" s="141" t="s">
        <v>3531</v>
      </c>
      <c r="G10136" s="141" t="s">
        <v>54</v>
      </c>
      <c r="H10136" s="141" t="s">
        <v>3503</v>
      </c>
      <c r="I10136" s="141" t="s">
        <v>3492</v>
      </c>
      <c r="J10136" s="141" t="s">
        <v>95</v>
      </c>
      <c r="K10136" s="141" t="s">
        <v>98</v>
      </c>
      <c r="L10136" s="141" t="s">
        <v>3497</v>
      </c>
      <c r="M10136" s="141" t="s">
        <v>256</v>
      </c>
      <c r="N10136" s="141" t="s">
        <v>303</v>
      </c>
      <c r="O10136" s="141" t="s">
        <v>289</v>
      </c>
      <c r="P10136" s="141" t="s">
        <v>3282</v>
      </c>
      <c r="Q10136" s="141" t="s">
        <v>288</v>
      </c>
      <c r="R10136" s="141" t="s">
        <v>3825</v>
      </c>
      <c r="S10136" s="148" t="s">
        <v>3280</v>
      </c>
      <c r="T10136" s="147">
        <v>27398165</v>
      </c>
      <c r="U10136" s="147">
        <v>20548623.800000001</v>
      </c>
      <c r="V10136" s="147">
        <v>15411465</v>
      </c>
      <c r="W10136" s="147">
        <v>15411465</v>
      </c>
    </row>
    <row r="10137" spans="1:23">
      <c r="A10137" s="141" t="s">
        <v>3465</v>
      </c>
      <c r="B10137" s="141" t="s">
        <v>284</v>
      </c>
      <c r="C10137" s="141" t="s">
        <v>3457</v>
      </c>
      <c r="D10137" s="141" t="s">
        <v>3452</v>
      </c>
      <c r="E10137" s="141" t="s">
        <v>3510</v>
      </c>
      <c r="F10137" s="141" t="s">
        <v>3531</v>
      </c>
      <c r="G10137" s="141" t="s">
        <v>54</v>
      </c>
      <c r="H10137" s="141" t="s">
        <v>3503</v>
      </c>
      <c r="I10137" s="141" t="s">
        <v>3492</v>
      </c>
      <c r="J10137" s="141" t="s">
        <v>95</v>
      </c>
      <c r="K10137" s="141" t="s">
        <v>98</v>
      </c>
      <c r="L10137" s="141" t="s">
        <v>3497</v>
      </c>
      <c r="M10137" s="141" t="s">
        <v>256</v>
      </c>
      <c r="N10137" s="141" t="s">
        <v>303</v>
      </c>
      <c r="O10137" s="141" t="s">
        <v>289</v>
      </c>
      <c r="P10137" s="141" t="s">
        <v>3282</v>
      </c>
      <c r="Q10137" s="141" t="s">
        <v>288</v>
      </c>
      <c r="R10137" s="141" t="s">
        <v>3824</v>
      </c>
      <c r="S10137" s="148" t="s">
        <v>3280</v>
      </c>
      <c r="T10137" s="147">
        <v>29073931</v>
      </c>
      <c r="U10137" s="147">
        <v>21805448.199999999</v>
      </c>
      <c r="V10137" s="147">
        <v>16354080</v>
      </c>
      <c r="W10137" s="147">
        <v>16354080</v>
      </c>
    </row>
    <row r="10138" spans="1:23">
      <c r="A10138" s="141" t="s">
        <v>3465</v>
      </c>
      <c r="B10138" s="141" t="s">
        <v>284</v>
      </c>
      <c r="C10138" s="141" t="s">
        <v>3457</v>
      </c>
      <c r="D10138" s="141" t="s">
        <v>3452</v>
      </c>
      <c r="E10138" s="141" t="s">
        <v>3510</v>
      </c>
      <c r="F10138" s="141" t="s">
        <v>3531</v>
      </c>
      <c r="G10138" s="141" t="s">
        <v>54</v>
      </c>
      <c r="H10138" s="141" t="s">
        <v>3503</v>
      </c>
      <c r="I10138" s="141" t="s">
        <v>3492</v>
      </c>
      <c r="J10138" s="141" t="s">
        <v>95</v>
      </c>
      <c r="K10138" s="141" t="s">
        <v>98</v>
      </c>
      <c r="L10138" s="141" t="s">
        <v>3497</v>
      </c>
      <c r="M10138" s="141" t="s">
        <v>256</v>
      </c>
      <c r="N10138" s="141" t="s">
        <v>303</v>
      </c>
      <c r="O10138" s="141" t="s">
        <v>289</v>
      </c>
      <c r="P10138" s="141" t="s">
        <v>3282</v>
      </c>
      <c r="Q10138" s="141" t="s">
        <v>288</v>
      </c>
      <c r="R10138" s="141" t="s">
        <v>3823</v>
      </c>
      <c r="S10138" s="148" t="s">
        <v>3280</v>
      </c>
      <c r="T10138" s="147">
        <v>10133356</v>
      </c>
      <c r="U10138" s="147">
        <v>10133356</v>
      </c>
      <c r="V10138" s="147">
        <v>7600014</v>
      </c>
      <c r="W10138" s="147">
        <v>7600014</v>
      </c>
    </row>
    <row r="10139" spans="1:23">
      <c r="A10139" s="141" t="s">
        <v>3465</v>
      </c>
      <c r="B10139" s="141" t="s">
        <v>284</v>
      </c>
      <c r="C10139" s="141" t="s">
        <v>3457</v>
      </c>
      <c r="D10139" s="141" t="s">
        <v>3452</v>
      </c>
      <c r="E10139" s="141" t="s">
        <v>3510</v>
      </c>
      <c r="F10139" s="141" t="s">
        <v>3531</v>
      </c>
      <c r="G10139" s="141" t="s">
        <v>54</v>
      </c>
      <c r="H10139" s="141" t="s">
        <v>3503</v>
      </c>
      <c r="I10139" s="141" t="s">
        <v>3492</v>
      </c>
      <c r="J10139" s="141" t="s">
        <v>95</v>
      </c>
      <c r="K10139" s="141" t="s">
        <v>98</v>
      </c>
      <c r="L10139" s="141" t="s">
        <v>3497</v>
      </c>
      <c r="M10139" s="141" t="s">
        <v>256</v>
      </c>
      <c r="N10139" s="141" t="s">
        <v>303</v>
      </c>
      <c r="O10139" s="141" t="s">
        <v>289</v>
      </c>
      <c r="P10139" s="141" t="s">
        <v>3282</v>
      </c>
      <c r="Q10139" s="141" t="s">
        <v>288</v>
      </c>
      <c r="R10139" s="141" t="s">
        <v>3822</v>
      </c>
      <c r="S10139" s="148" t="s">
        <v>3280</v>
      </c>
      <c r="T10139" s="147">
        <v>9582869</v>
      </c>
      <c r="U10139" s="147">
        <v>9582869</v>
      </c>
      <c r="V10139" s="147">
        <v>7187148</v>
      </c>
      <c r="W10139" s="147">
        <v>7187148</v>
      </c>
    </row>
    <row r="10140" spans="1:23">
      <c r="A10140" s="141" t="s">
        <v>3465</v>
      </c>
      <c r="B10140" s="141" t="s">
        <v>284</v>
      </c>
      <c r="C10140" s="141" t="s">
        <v>3457</v>
      </c>
      <c r="D10140" s="141" t="s">
        <v>3452</v>
      </c>
      <c r="E10140" s="141" t="s">
        <v>3510</v>
      </c>
      <c r="F10140" s="141" t="s">
        <v>3531</v>
      </c>
      <c r="G10140" s="141" t="s">
        <v>54</v>
      </c>
      <c r="H10140" s="141" t="s">
        <v>3503</v>
      </c>
      <c r="I10140" s="141" t="s">
        <v>3492</v>
      </c>
      <c r="J10140" s="141" t="s">
        <v>95</v>
      </c>
      <c r="K10140" s="141" t="s">
        <v>98</v>
      </c>
      <c r="L10140" s="141" t="s">
        <v>3497</v>
      </c>
      <c r="M10140" s="141" t="s">
        <v>256</v>
      </c>
      <c r="N10140" s="141" t="s">
        <v>303</v>
      </c>
      <c r="O10140" s="141" t="s">
        <v>289</v>
      </c>
      <c r="P10140" s="141" t="s">
        <v>3282</v>
      </c>
      <c r="Q10140" s="141" t="s">
        <v>288</v>
      </c>
      <c r="R10140" s="141" t="s">
        <v>3561</v>
      </c>
      <c r="S10140" s="148" t="s">
        <v>3280</v>
      </c>
      <c r="T10140" s="147">
        <v>12683951</v>
      </c>
      <c r="U10140" s="147">
        <v>10374481</v>
      </c>
      <c r="V10140" s="147">
        <v>7973271</v>
      </c>
      <c r="W10140" s="147">
        <v>7973271</v>
      </c>
    </row>
    <row r="10141" spans="1:23">
      <c r="A10141" s="141" t="s">
        <v>3465</v>
      </c>
      <c r="B10141" s="141" t="s">
        <v>284</v>
      </c>
      <c r="C10141" s="141" t="s">
        <v>3457</v>
      </c>
      <c r="D10141" s="141" t="s">
        <v>3452</v>
      </c>
      <c r="E10141" s="141" t="s">
        <v>3510</v>
      </c>
      <c r="F10141" s="141" t="s">
        <v>3531</v>
      </c>
      <c r="G10141" s="141" t="s">
        <v>54</v>
      </c>
      <c r="H10141" s="141" t="s">
        <v>3503</v>
      </c>
      <c r="I10141" s="141" t="s">
        <v>3492</v>
      </c>
      <c r="J10141" s="141" t="s">
        <v>95</v>
      </c>
      <c r="K10141" s="141" t="s">
        <v>98</v>
      </c>
      <c r="L10141" s="141" t="s">
        <v>3497</v>
      </c>
      <c r="M10141" s="141" t="s">
        <v>256</v>
      </c>
      <c r="N10141" s="141" t="s">
        <v>303</v>
      </c>
      <c r="O10141" s="141" t="s">
        <v>289</v>
      </c>
      <c r="P10141" s="141" t="s">
        <v>3282</v>
      </c>
      <c r="Q10141" s="141" t="s">
        <v>288</v>
      </c>
      <c r="R10141" s="141" t="s">
        <v>3821</v>
      </c>
      <c r="S10141" s="148" t="s">
        <v>3280</v>
      </c>
      <c r="T10141" s="147">
        <v>20198573</v>
      </c>
      <c r="U10141" s="147">
        <v>20198573</v>
      </c>
      <c r="V10141" s="147">
        <v>15148926</v>
      </c>
      <c r="W10141" s="147">
        <v>15148926</v>
      </c>
    </row>
    <row r="10142" spans="1:23">
      <c r="A10142" s="141" t="s">
        <v>3465</v>
      </c>
      <c r="B10142" s="141" t="s">
        <v>284</v>
      </c>
      <c r="C10142" s="141" t="s">
        <v>3457</v>
      </c>
      <c r="D10142" s="141" t="s">
        <v>3452</v>
      </c>
      <c r="E10142" s="141" t="s">
        <v>3510</v>
      </c>
      <c r="F10142" s="141" t="s">
        <v>3531</v>
      </c>
      <c r="G10142" s="141" t="s">
        <v>54</v>
      </c>
      <c r="H10142" s="141" t="s">
        <v>3503</v>
      </c>
      <c r="I10142" s="141" t="s">
        <v>3492</v>
      </c>
      <c r="J10142" s="141" t="s">
        <v>95</v>
      </c>
      <c r="K10142" s="141" t="s">
        <v>98</v>
      </c>
      <c r="L10142" s="141" t="s">
        <v>3497</v>
      </c>
      <c r="M10142" s="141" t="s">
        <v>256</v>
      </c>
      <c r="N10142" s="141" t="s">
        <v>303</v>
      </c>
      <c r="O10142" s="141" t="s">
        <v>289</v>
      </c>
      <c r="P10142" s="141" t="s">
        <v>3282</v>
      </c>
      <c r="Q10142" s="141" t="s">
        <v>288</v>
      </c>
      <c r="R10142" s="141" t="s">
        <v>3820</v>
      </c>
      <c r="S10142" s="148" t="s">
        <v>3280</v>
      </c>
      <c r="T10142" s="147">
        <v>16289733</v>
      </c>
      <c r="U10142" s="147">
        <v>13331539</v>
      </c>
      <c r="V10142" s="147">
        <v>10245153</v>
      </c>
      <c r="W10142" s="147">
        <v>10245153</v>
      </c>
    </row>
    <row r="10143" spans="1:23">
      <c r="A10143" s="141" t="s">
        <v>3465</v>
      </c>
      <c r="B10143" s="141" t="s">
        <v>284</v>
      </c>
      <c r="C10143" s="141" t="s">
        <v>3457</v>
      </c>
      <c r="D10143" s="141" t="s">
        <v>3452</v>
      </c>
      <c r="E10143" s="141" t="s">
        <v>3510</v>
      </c>
      <c r="F10143" s="141" t="s">
        <v>3531</v>
      </c>
      <c r="G10143" s="141" t="s">
        <v>54</v>
      </c>
      <c r="H10143" s="141" t="s">
        <v>3503</v>
      </c>
      <c r="I10143" s="141" t="s">
        <v>3492</v>
      </c>
      <c r="J10143" s="141" t="s">
        <v>95</v>
      </c>
      <c r="K10143" s="141" t="s">
        <v>98</v>
      </c>
      <c r="L10143" s="141" t="s">
        <v>3497</v>
      </c>
      <c r="M10143" s="141" t="s">
        <v>256</v>
      </c>
      <c r="N10143" s="141" t="s">
        <v>303</v>
      </c>
      <c r="O10143" s="141" t="s">
        <v>289</v>
      </c>
      <c r="P10143" s="141" t="s">
        <v>3282</v>
      </c>
      <c r="Q10143" s="141" t="s">
        <v>288</v>
      </c>
      <c r="R10143" s="141" t="s">
        <v>3819</v>
      </c>
      <c r="S10143" s="148" t="s">
        <v>3280</v>
      </c>
      <c r="T10143" s="147">
        <v>9493921</v>
      </c>
      <c r="U10143" s="147">
        <v>7765621</v>
      </c>
      <c r="V10143" s="147">
        <v>5968224</v>
      </c>
      <c r="W10143" s="147">
        <v>5968224</v>
      </c>
    </row>
    <row r="10144" spans="1:23">
      <c r="A10144" s="141" t="s">
        <v>3465</v>
      </c>
      <c r="B10144" s="141" t="s">
        <v>284</v>
      </c>
      <c r="C10144" s="141" t="s">
        <v>3457</v>
      </c>
      <c r="D10144" s="141" t="s">
        <v>3452</v>
      </c>
      <c r="E10144" s="141" t="s">
        <v>3510</v>
      </c>
      <c r="F10144" s="141" t="s">
        <v>3531</v>
      </c>
      <c r="G10144" s="141" t="s">
        <v>54</v>
      </c>
      <c r="H10144" s="141" t="s">
        <v>3503</v>
      </c>
      <c r="I10144" s="141" t="s">
        <v>3492</v>
      </c>
      <c r="J10144" s="141" t="s">
        <v>95</v>
      </c>
      <c r="K10144" s="141" t="s">
        <v>98</v>
      </c>
      <c r="L10144" s="141" t="s">
        <v>3497</v>
      </c>
      <c r="M10144" s="141" t="s">
        <v>256</v>
      </c>
      <c r="N10144" s="141" t="s">
        <v>303</v>
      </c>
      <c r="O10144" s="141" t="s">
        <v>289</v>
      </c>
      <c r="P10144" s="141" t="s">
        <v>3282</v>
      </c>
      <c r="Q10144" s="141" t="s">
        <v>288</v>
      </c>
      <c r="R10144" s="141" t="s">
        <v>3818</v>
      </c>
      <c r="S10144" s="148" t="s">
        <v>3280</v>
      </c>
      <c r="T10144" s="147">
        <v>5132689</v>
      </c>
      <c r="U10144" s="147">
        <v>4202681</v>
      </c>
      <c r="V10144" s="147">
        <v>3229500</v>
      </c>
      <c r="W10144" s="147">
        <v>3229500</v>
      </c>
    </row>
    <row r="10145" spans="1:23">
      <c r="A10145" s="141" t="s">
        <v>3465</v>
      </c>
      <c r="B10145" s="141" t="s">
        <v>284</v>
      </c>
      <c r="C10145" s="141" t="s">
        <v>3457</v>
      </c>
      <c r="D10145" s="141" t="s">
        <v>3452</v>
      </c>
      <c r="E10145" s="141" t="s">
        <v>3510</v>
      </c>
      <c r="F10145" s="141" t="s">
        <v>3531</v>
      </c>
      <c r="G10145" s="141" t="s">
        <v>54</v>
      </c>
      <c r="H10145" s="141" t="s">
        <v>3503</v>
      </c>
      <c r="I10145" s="141" t="s">
        <v>3492</v>
      </c>
      <c r="J10145" s="141" t="s">
        <v>95</v>
      </c>
      <c r="K10145" s="141" t="s">
        <v>98</v>
      </c>
      <c r="L10145" s="141" t="s">
        <v>3497</v>
      </c>
      <c r="M10145" s="141" t="s">
        <v>256</v>
      </c>
      <c r="N10145" s="141" t="s">
        <v>303</v>
      </c>
      <c r="O10145" s="141" t="s">
        <v>289</v>
      </c>
      <c r="P10145" s="141" t="s">
        <v>3282</v>
      </c>
      <c r="Q10145" s="141" t="s">
        <v>288</v>
      </c>
      <c r="R10145" s="141" t="s">
        <v>3817</v>
      </c>
      <c r="S10145" s="148" t="s">
        <v>3280</v>
      </c>
      <c r="T10145" s="147">
        <v>13354172</v>
      </c>
      <c r="U10145" s="147">
        <v>13354172</v>
      </c>
      <c r="V10145" s="147">
        <v>10015623</v>
      </c>
      <c r="W10145" s="147">
        <v>10015623</v>
      </c>
    </row>
    <row r="10146" spans="1:23">
      <c r="A10146" s="141" t="s">
        <v>3465</v>
      </c>
      <c r="B10146" s="141" t="s">
        <v>284</v>
      </c>
      <c r="C10146" s="141" t="s">
        <v>3457</v>
      </c>
      <c r="D10146" s="141" t="s">
        <v>3452</v>
      </c>
      <c r="E10146" s="141" t="s">
        <v>3510</v>
      </c>
      <c r="F10146" s="141" t="s">
        <v>3531</v>
      </c>
      <c r="G10146" s="141" t="s">
        <v>54</v>
      </c>
      <c r="H10146" s="141" t="s">
        <v>3503</v>
      </c>
      <c r="I10146" s="141" t="s">
        <v>3492</v>
      </c>
      <c r="J10146" s="141" t="s">
        <v>95</v>
      </c>
      <c r="K10146" s="141" t="s">
        <v>98</v>
      </c>
      <c r="L10146" s="141" t="s">
        <v>3497</v>
      </c>
      <c r="M10146" s="141" t="s">
        <v>256</v>
      </c>
      <c r="N10146" s="141" t="s">
        <v>303</v>
      </c>
      <c r="O10146" s="141" t="s">
        <v>289</v>
      </c>
      <c r="P10146" s="141" t="s">
        <v>3282</v>
      </c>
      <c r="Q10146" s="141" t="s">
        <v>288</v>
      </c>
      <c r="R10146" s="141" t="s">
        <v>3816</v>
      </c>
      <c r="S10146" s="148" t="s">
        <v>3280</v>
      </c>
      <c r="T10146" s="147">
        <v>6196653</v>
      </c>
      <c r="U10146" s="147">
        <v>6196653</v>
      </c>
      <c r="V10146" s="147">
        <v>4647483</v>
      </c>
      <c r="W10146" s="147">
        <v>4647483</v>
      </c>
    </row>
    <row r="10147" spans="1:23">
      <c r="A10147" s="141" t="s">
        <v>3465</v>
      </c>
      <c r="B10147" s="141" t="s">
        <v>284</v>
      </c>
      <c r="C10147" s="141" t="s">
        <v>3457</v>
      </c>
      <c r="D10147" s="141" t="s">
        <v>3452</v>
      </c>
      <c r="E10147" s="141" t="s">
        <v>3510</v>
      </c>
      <c r="F10147" s="141" t="s">
        <v>3531</v>
      </c>
      <c r="G10147" s="141" t="s">
        <v>54</v>
      </c>
      <c r="H10147" s="141" t="s">
        <v>3503</v>
      </c>
      <c r="I10147" s="141" t="s">
        <v>3492</v>
      </c>
      <c r="J10147" s="141" t="s">
        <v>95</v>
      </c>
      <c r="K10147" s="141" t="s">
        <v>98</v>
      </c>
      <c r="L10147" s="141" t="s">
        <v>3497</v>
      </c>
      <c r="M10147" s="141" t="s">
        <v>256</v>
      </c>
      <c r="N10147" s="141" t="s">
        <v>303</v>
      </c>
      <c r="O10147" s="141" t="s">
        <v>289</v>
      </c>
      <c r="P10147" s="141" t="s">
        <v>3282</v>
      </c>
      <c r="Q10147" s="141" t="s">
        <v>288</v>
      </c>
      <c r="R10147" s="141" t="s">
        <v>3560</v>
      </c>
      <c r="S10147" s="148" t="s">
        <v>3280</v>
      </c>
      <c r="T10147" s="147">
        <v>5369308</v>
      </c>
      <c r="U10147" s="147">
        <v>4390570</v>
      </c>
      <c r="V10147" s="147">
        <v>3374454</v>
      </c>
      <c r="W10147" s="147">
        <v>3374454</v>
      </c>
    </row>
    <row r="10148" spans="1:23">
      <c r="A10148" s="141" t="s">
        <v>3465</v>
      </c>
      <c r="B10148" s="141" t="s">
        <v>284</v>
      </c>
      <c r="C10148" s="141" t="s">
        <v>3457</v>
      </c>
      <c r="D10148" s="141" t="s">
        <v>3452</v>
      </c>
      <c r="E10148" s="141" t="s">
        <v>3510</v>
      </c>
      <c r="F10148" s="141" t="s">
        <v>3531</v>
      </c>
      <c r="G10148" s="141" t="s">
        <v>54</v>
      </c>
      <c r="H10148" s="141" t="s">
        <v>3503</v>
      </c>
      <c r="I10148" s="141" t="s">
        <v>3492</v>
      </c>
      <c r="J10148" s="141" t="s">
        <v>95</v>
      </c>
      <c r="K10148" s="141" t="s">
        <v>98</v>
      </c>
      <c r="L10148" s="141" t="s">
        <v>3497</v>
      </c>
      <c r="M10148" s="141" t="s">
        <v>256</v>
      </c>
      <c r="N10148" s="141" t="s">
        <v>303</v>
      </c>
      <c r="O10148" s="141" t="s">
        <v>289</v>
      </c>
      <c r="P10148" s="141" t="s">
        <v>3282</v>
      </c>
      <c r="Q10148" s="141" t="s">
        <v>288</v>
      </c>
      <c r="R10148" s="141" t="s">
        <v>3815</v>
      </c>
      <c r="S10148" s="148" t="s">
        <v>3280</v>
      </c>
      <c r="T10148" s="147">
        <v>15621092</v>
      </c>
      <c r="U10148" s="147">
        <v>11715819</v>
      </c>
      <c r="V10148" s="147">
        <v>8786862</v>
      </c>
      <c r="W10148" s="147">
        <v>8786862</v>
      </c>
    </row>
    <row r="10149" spans="1:23">
      <c r="A10149" s="141" t="s">
        <v>3465</v>
      </c>
      <c r="B10149" s="141" t="s">
        <v>284</v>
      </c>
      <c r="C10149" s="141" t="s">
        <v>3457</v>
      </c>
      <c r="D10149" s="141" t="s">
        <v>3452</v>
      </c>
      <c r="E10149" s="141" t="s">
        <v>3510</v>
      </c>
      <c r="F10149" s="141" t="s">
        <v>3531</v>
      </c>
      <c r="G10149" s="141" t="s">
        <v>54</v>
      </c>
      <c r="H10149" s="141" t="s">
        <v>3503</v>
      </c>
      <c r="I10149" s="141" t="s">
        <v>3492</v>
      </c>
      <c r="J10149" s="141" t="s">
        <v>95</v>
      </c>
      <c r="K10149" s="141" t="s">
        <v>98</v>
      </c>
      <c r="L10149" s="141" t="s">
        <v>3497</v>
      </c>
      <c r="M10149" s="141" t="s">
        <v>256</v>
      </c>
      <c r="N10149" s="141" t="s">
        <v>303</v>
      </c>
      <c r="O10149" s="141" t="s">
        <v>289</v>
      </c>
      <c r="P10149" s="141" t="s">
        <v>3282</v>
      </c>
      <c r="Q10149" s="141" t="s">
        <v>288</v>
      </c>
      <c r="R10149" s="141" t="s">
        <v>3814</v>
      </c>
      <c r="S10149" s="148" t="s">
        <v>3280</v>
      </c>
      <c r="T10149" s="147">
        <v>6274907</v>
      </c>
      <c r="U10149" s="147">
        <v>5136813</v>
      </c>
      <c r="V10149" s="147">
        <v>3947400</v>
      </c>
      <c r="W10149" s="147">
        <v>3947400</v>
      </c>
    </row>
    <row r="10150" spans="1:23">
      <c r="A10150" s="141" t="s">
        <v>3465</v>
      </c>
      <c r="B10150" s="141" t="s">
        <v>284</v>
      </c>
      <c r="C10150" s="141" t="s">
        <v>3457</v>
      </c>
      <c r="D10150" s="141" t="s">
        <v>3452</v>
      </c>
      <c r="E10150" s="141" t="s">
        <v>3510</v>
      </c>
      <c r="F10150" s="141" t="s">
        <v>3531</v>
      </c>
      <c r="G10150" s="141" t="s">
        <v>54</v>
      </c>
      <c r="H10150" s="141" t="s">
        <v>3503</v>
      </c>
      <c r="I10150" s="141" t="s">
        <v>3492</v>
      </c>
      <c r="J10150" s="141" t="s">
        <v>95</v>
      </c>
      <c r="K10150" s="141" t="s">
        <v>98</v>
      </c>
      <c r="L10150" s="141" t="s">
        <v>3497</v>
      </c>
      <c r="M10150" s="141" t="s">
        <v>256</v>
      </c>
      <c r="N10150" s="141" t="s">
        <v>303</v>
      </c>
      <c r="O10150" s="141" t="s">
        <v>289</v>
      </c>
      <c r="P10150" s="141" t="s">
        <v>3282</v>
      </c>
      <c r="Q10150" s="141" t="s">
        <v>288</v>
      </c>
      <c r="R10150" s="141" t="s">
        <v>3813</v>
      </c>
      <c r="S10150" s="148" t="s">
        <v>3280</v>
      </c>
      <c r="T10150" s="147">
        <v>5225917</v>
      </c>
      <c r="U10150" s="147">
        <v>3919437.7</v>
      </c>
      <c r="V10150" s="147">
        <v>2939571</v>
      </c>
      <c r="W10150" s="147">
        <v>2939571</v>
      </c>
    </row>
    <row r="10151" spans="1:23">
      <c r="A10151" s="141" t="s">
        <v>3465</v>
      </c>
      <c r="B10151" s="141" t="s">
        <v>284</v>
      </c>
      <c r="C10151" s="141" t="s">
        <v>3457</v>
      </c>
      <c r="D10151" s="141" t="s">
        <v>3452</v>
      </c>
      <c r="E10151" s="141" t="s">
        <v>3510</v>
      </c>
      <c r="F10151" s="141" t="s">
        <v>3531</v>
      </c>
      <c r="G10151" s="141" t="s">
        <v>54</v>
      </c>
      <c r="H10151" s="141" t="s">
        <v>3503</v>
      </c>
      <c r="I10151" s="141" t="s">
        <v>3492</v>
      </c>
      <c r="J10151" s="141" t="s">
        <v>95</v>
      </c>
      <c r="K10151" s="141" t="s">
        <v>98</v>
      </c>
      <c r="L10151" s="141" t="s">
        <v>3497</v>
      </c>
      <c r="M10151" s="141" t="s">
        <v>256</v>
      </c>
      <c r="N10151" s="141" t="s">
        <v>303</v>
      </c>
      <c r="O10151" s="141" t="s">
        <v>289</v>
      </c>
      <c r="P10151" s="141" t="s">
        <v>3282</v>
      </c>
      <c r="Q10151" s="141" t="s">
        <v>288</v>
      </c>
      <c r="R10151" s="141" t="s">
        <v>3812</v>
      </c>
      <c r="S10151" s="148" t="s">
        <v>3280</v>
      </c>
      <c r="T10151" s="147">
        <v>8877068</v>
      </c>
      <c r="U10151" s="147">
        <v>7257734</v>
      </c>
      <c r="V10151" s="147">
        <v>5578239</v>
      </c>
      <c r="W10151" s="147">
        <v>5578239</v>
      </c>
    </row>
    <row r="10152" spans="1:23">
      <c r="A10152" s="141" t="s">
        <v>3465</v>
      </c>
      <c r="B10152" s="141" t="s">
        <v>284</v>
      </c>
      <c r="C10152" s="141" t="s">
        <v>3457</v>
      </c>
      <c r="D10152" s="141" t="s">
        <v>3452</v>
      </c>
      <c r="E10152" s="141" t="s">
        <v>3510</v>
      </c>
      <c r="F10152" s="141" t="s">
        <v>3531</v>
      </c>
      <c r="G10152" s="141" t="s">
        <v>54</v>
      </c>
      <c r="H10152" s="141" t="s">
        <v>3503</v>
      </c>
      <c r="I10152" s="141" t="s">
        <v>3492</v>
      </c>
      <c r="J10152" s="141" t="s">
        <v>95</v>
      </c>
      <c r="K10152" s="141" t="s">
        <v>98</v>
      </c>
      <c r="L10152" s="141" t="s">
        <v>3497</v>
      </c>
      <c r="M10152" s="141" t="s">
        <v>256</v>
      </c>
      <c r="N10152" s="141" t="s">
        <v>303</v>
      </c>
      <c r="O10152" s="141" t="s">
        <v>289</v>
      </c>
      <c r="P10152" s="141" t="s">
        <v>3282</v>
      </c>
      <c r="Q10152" s="141" t="s">
        <v>288</v>
      </c>
      <c r="R10152" s="141" t="s">
        <v>3811</v>
      </c>
      <c r="S10152" s="148" t="s">
        <v>3280</v>
      </c>
      <c r="T10152" s="147">
        <v>12873151</v>
      </c>
      <c r="U10152" s="147">
        <v>10526608</v>
      </c>
      <c r="V10152" s="147">
        <v>8090496</v>
      </c>
      <c r="W10152" s="147">
        <v>8090496</v>
      </c>
    </row>
    <row r="10153" spans="1:23">
      <c r="A10153" s="141" t="s">
        <v>3465</v>
      </c>
      <c r="B10153" s="141" t="s">
        <v>284</v>
      </c>
      <c r="C10153" s="141" t="s">
        <v>3457</v>
      </c>
      <c r="D10153" s="141" t="s">
        <v>3452</v>
      </c>
      <c r="E10153" s="141" t="s">
        <v>3510</v>
      </c>
      <c r="F10153" s="141" t="s">
        <v>3531</v>
      </c>
      <c r="G10153" s="141" t="s">
        <v>54</v>
      </c>
      <c r="H10153" s="141" t="s">
        <v>3503</v>
      </c>
      <c r="I10153" s="141" t="s">
        <v>3492</v>
      </c>
      <c r="J10153" s="141" t="s">
        <v>95</v>
      </c>
      <c r="K10153" s="141" t="s">
        <v>98</v>
      </c>
      <c r="L10153" s="141" t="s">
        <v>3497</v>
      </c>
      <c r="M10153" s="141" t="s">
        <v>256</v>
      </c>
      <c r="N10153" s="141" t="s">
        <v>303</v>
      </c>
      <c r="O10153" s="141" t="s">
        <v>289</v>
      </c>
      <c r="P10153" s="141" t="s">
        <v>3282</v>
      </c>
      <c r="Q10153" s="141" t="s">
        <v>288</v>
      </c>
      <c r="R10153" s="141" t="s">
        <v>3810</v>
      </c>
      <c r="S10153" s="148" t="s">
        <v>3280</v>
      </c>
      <c r="T10153" s="147">
        <v>10287818</v>
      </c>
      <c r="U10153" s="147">
        <v>8414372</v>
      </c>
      <c r="V10153" s="147">
        <v>6466896</v>
      </c>
      <c r="W10153" s="147">
        <v>6466896</v>
      </c>
    </row>
    <row r="10154" spans="1:23">
      <c r="A10154" s="141" t="s">
        <v>3465</v>
      </c>
      <c r="B10154" s="141" t="s">
        <v>284</v>
      </c>
      <c r="C10154" s="141" t="s">
        <v>3457</v>
      </c>
      <c r="D10154" s="141" t="s">
        <v>3452</v>
      </c>
      <c r="E10154" s="141" t="s">
        <v>3510</v>
      </c>
      <c r="F10154" s="141" t="s">
        <v>3531</v>
      </c>
      <c r="G10154" s="141" t="s">
        <v>54</v>
      </c>
      <c r="H10154" s="141" t="s">
        <v>3503</v>
      </c>
      <c r="I10154" s="141" t="s">
        <v>3492</v>
      </c>
      <c r="J10154" s="141" t="s">
        <v>95</v>
      </c>
      <c r="K10154" s="141" t="s">
        <v>98</v>
      </c>
      <c r="L10154" s="141" t="s">
        <v>3497</v>
      </c>
      <c r="M10154" s="141" t="s">
        <v>256</v>
      </c>
      <c r="N10154" s="141" t="s">
        <v>303</v>
      </c>
      <c r="O10154" s="141" t="s">
        <v>289</v>
      </c>
      <c r="P10154" s="141" t="s">
        <v>3282</v>
      </c>
      <c r="Q10154" s="141" t="s">
        <v>288</v>
      </c>
      <c r="R10154" s="141" t="s">
        <v>3809</v>
      </c>
      <c r="S10154" s="148" t="s">
        <v>3280</v>
      </c>
      <c r="T10154" s="147">
        <v>5282083</v>
      </c>
      <c r="U10154" s="147">
        <v>4317942</v>
      </c>
      <c r="V10154" s="147">
        <v>3318795</v>
      </c>
      <c r="W10154" s="147">
        <v>3318795</v>
      </c>
    </row>
    <row r="10155" spans="1:23">
      <c r="A10155" s="141" t="s">
        <v>3465</v>
      </c>
      <c r="B10155" s="141" t="s">
        <v>284</v>
      </c>
      <c r="C10155" s="141" t="s">
        <v>3457</v>
      </c>
      <c r="D10155" s="141" t="s">
        <v>3452</v>
      </c>
      <c r="E10155" s="141" t="s">
        <v>3510</v>
      </c>
      <c r="F10155" s="141" t="s">
        <v>3531</v>
      </c>
      <c r="G10155" s="141" t="s">
        <v>54</v>
      </c>
      <c r="H10155" s="141" t="s">
        <v>3503</v>
      </c>
      <c r="I10155" s="141" t="s">
        <v>3492</v>
      </c>
      <c r="J10155" s="141" t="s">
        <v>95</v>
      </c>
      <c r="K10155" s="141" t="s">
        <v>98</v>
      </c>
      <c r="L10155" s="141" t="s">
        <v>3497</v>
      </c>
      <c r="M10155" s="141" t="s">
        <v>256</v>
      </c>
      <c r="N10155" s="141" t="s">
        <v>303</v>
      </c>
      <c r="O10155" s="141" t="s">
        <v>289</v>
      </c>
      <c r="P10155" s="141" t="s">
        <v>3282</v>
      </c>
      <c r="Q10155" s="141" t="s">
        <v>288</v>
      </c>
      <c r="R10155" s="141" t="s">
        <v>3808</v>
      </c>
      <c r="S10155" s="148" t="s">
        <v>3280</v>
      </c>
      <c r="T10155" s="147">
        <v>5189834</v>
      </c>
      <c r="U10155" s="147">
        <v>4246669</v>
      </c>
      <c r="V10155" s="147">
        <v>3263592</v>
      </c>
      <c r="W10155" s="147">
        <v>3263592</v>
      </c>
    </row>
    <row r="10156" spans="1:23">
      <c r="A10156" s="141" t="s">
        <v>3465</v>
      </c>
      <c r="B10156" s="141" t="s">
        <v>284</v>
      </c>
      <c r="C10156" s="141" t="s">
        <v>3457</v>
      </c>
      <c r="D10156" s="141" t="s">
        <v>3452</v>
      </c>
      <c r="E10156" s="141" t="s">
        <v>3510</v>
      </c>
      <c r="F10156" s="141" t="s">
        <v>3531</v>
      </c>
      <c r="G10156" s="141" t="s">
        <v>54</v>
      </c>
      <c r="H10156" s="141" t="s">
        <v>3503</v>
      </c>
      <c r="I10156" s="141" t="s">
        <v>3492</v>
      </c>
      <c r="J10156" s="141" t="s">
        <v>95</v>
      </c>
      <c r="K10156" s="141" t="s">
        <v>98</v>
      </c>
      <c r="L10156" s="141" t="s">
        <v>3497</v>
      </c>
      <c r="M10156" s="141" t="s">
        <v>256</v>
      </c>
      <c r="N10156" s="141" t="s">
        <v>303</v>
      </c>
      <c r="O10156" s="141" t="s">
        <v>289</v>
      </c>
      <c r="P10156" s="141" t="s">
        <v>3282</v>
      </c>
      <c r="Q10156" s="141" t="s">
        <v>288</v>
      </c>
      <c r="R10156" s="141" t="s">
        <v>3807</v>
      </c>
      <c r="S10156" s="148" t="s">
        <v>3280</v>
      </c>
      <c r="T10156" s="147">
        <v>8288495</v>
      </c>
      <c r="U10156" s="147">
        <v>6784651</v>
      </c>
      <c r="V10156" s="147">
        <v>5213799</v>
      </c>
      <c r="W10156" s="147">
        <v>5213799</v>
      </c>
    </row>
    <row r="10157" spans="1:23">
      <c r="A10157" s="141" t="s">
        <v>3465</v>
      </c>
      <c r="B10157" s="141" t="s">
        <v>284</v>
      </c>
      <c r="C10157" s="141" t="s">
        <v>3457</v>
      </c>
      <c r="D10157" s="141" t="s">
        <v>3452</v>
      </c>
      <c r="E10157" s="141" t="s">
        <v>3510</v>
      </c>
      <c r="F10157" s="141" t="s">
        <v>3531</v>
      </c>
      <c r="G10157" s="141" t="s">
        <v>54</v>
      </c>
      <c r="H10157" s="141" t="s">
        <v>3503</v>
      </c>
      <c r="I10157" s="141" t="s">
        <v>3492</v>
      </c>
      <c r="J10157" s="141" t="s">
        <v>95</v>
      </c>
      <c r="K10157" s="141" t="s">
        <v>98</v>
      </c>
      <c r="L10157" s="141" t="s">
        <v>3497</v>
      </c>
      <c r="M10157" s="141" t="s">
        <v>256</v>
      </c>
      <c r="N10157" s="141" t="s">
        <v>303</v>
      </c>
      <c r="O10157" s="141" t="s">
        <v>289</v>
      </c>
      <c r="P10157" s="141" t="s">
        <v>3282</v>
      </c>
      <c r="Q10157" s="141" t="s">
        <v>288</v>
      </c>
      <c r="R10157" s="141" t="s">
        <v>3806</v>
      </c>
      <c r="S10157" s="148" t="s">
        <v>3280</v>
      </c>
      <c r="T10157" s="147">
        <v>5741768</v>
      </c>
      <c r="U10157" s="147">
        <v>5741768</v>
      </c>
      <c r="V10157" s="147">
        <v>4306320</v>
      </c>
      <c r="W10157" s="147">
        <v>4306320</v>
      </c>
    </row>
    <row r="10158" spans="1:23">
      <c r="A10158" s="141" t="s">
        <v>3465</v>
      </c>
      <c r="B10158" s="141" t="s">
        <v>284</v>
      </c>
      <c r="C10158" s="141" t="s">
        <v>3457</v>
      </c>
      <c r="D10158" s="141" t="s">
        <v>3452</v>
      </c>
      <c r="E10158" s="141" t="s">
        <v>3510</v>
      </c>
      <c r="F10158" s="141" t="s">
        <v>3531</v>
      </c>
      <c r="G10158" s="141" t="s">
        <v>54</v>
      </c>
      <c r="H10158" s="141" t="s">
        <v>3503</v>
      </c>
      <c r="I10158" s="141" t="s">
        <v>3492</v>
      </c>
      <c r="J10158" s="141" t="s">
        <v>95</v>
      </c>
      <c r="K10158" s="141" t="s">
        <v>98</v>
      </c>
      <c r="L10158" s="141" t="s">
        <v>3497</v>
      </c>
      <c r="M10158" s="141" t="s">
        <v>256</v>
      </c>
      <c r="N10158" s="141" t="s">
        <v>303</v>
      </c>
      <c r="O10158" s="141" t="s">
        <v>289</v>
      </c>
      <c r="P10158" s="141" t="s">
        <v>3282</v>
      </c>
      <c r="Q10158" s="141" t="s">
        <v>288</v>
      </c>
      <c r="R10158" s="141" t="s">
        <v>3805</v>
      </c>
      <c r="S10158" s="148" t="s">
        <v>3280</v>
      </c>
      <c r="T10158" s="147">
        <v>6299201</v>
      </c>
      <c r="U10158" s="147">
        <v>6299201</v>
      </c>
      <c r="V10158" s="147">
        <v>4724397</v>
      </c>
      <c r="W10158" s="147">
        <v>4724397</v>
      </c>
    </row>
    <row r="10159" spans="1:23">
      <c r="A10159" s="141" t="s">
        <v>3465</v>
      </c>
      <c r="B10159" s="141" t="s">
        <v>284</v>
      </c>
      <c r="C10159" s="141" t="s">
        <v>3457</v>
      </c>
      <c r="D10159" s="141" t="s">
        <v>3452</v>
      </c>
      <c r="E10159" s="141" t="s">
        <v>3510</v>
      </c>
      <c r="F10159" s="141" t="s">
        <v>3531</v>
      </c>
      <c r="G10159" s="141" t="s">
        <v>54</v>
      </c>
      <c r="H10159" s="141" t="s">
        <v>3503</v>
      </c>
      <c r="I10159" s="141" t="s">
        <v>3492</v>
      </c>
      <c r="J10159" s="141" t="s">
        <v>95</v>
      </c>
      <c r="K10159" s="141" t="s">
        <v>98</v>
      </c>
      <c r="L10159" s="141" t="s">
        <v>3497</v>
      </c>
      <c r="M10159" s="141" t="s">
        <v>256</v>
      </c>
      <c r="N10159" s="141" t="s">
        <v>303</v>
      </c>
      <c r="O10159" s="141" t="s">
        <v>289</v>
      </c>
      <c r="P10159" s="141" t="s">
        <v>3282</v>
      </c>
      <c r="Q10159" s="141" t="s">
        <v>288</v>
      </c>
      <c r="R10159" s="141" t="s">
        <v>3559</v>
      </c>
      <c r="S10159" s="148" t="s">
        <v>3280</v>
      </c>
      <c r="T10159" s="147">
        <v>5152282</v>
      </c>
      <c r="U10159" s="147">
        <v>3864211.6</v>
      </c>
      <c r="V10159" s="147">
        <v>2898153</v>
      </c>
      <c r="W10159" s="147">
        <v>2898153</v>
      </c>
    </row>
    <row r="10160" spans="1:23">
      <c r="A10160" s="141" t="s">
        <v>3465</v>
      </c>
      <c r="B10160" s="141" t="s">
        <v>284</v>
      </c>
      <c r="C10160" s="141" t="s">
        <v>3457</v>
      </c>
      <c r="D10160" s="141" t="s">
        <v>3452</v>
      </c>
      <c r="E10160" s="141" t="s">
        <v>3510</v>
      </c>
      <c r="F10160" s="141" t="s">
        <v>3531</v>
      </c>
      <c r="G10160" s="141" t="s">
        <v>54</v>
      </c>
      <c r="H10160" s="141" t="s">
        <v>3503</v>
      </c>
      <c r="I10160" s="141" t="s">
        <v>3492</v>
      </c>
      <c r="J10160" s="141" t="s">
        <v>95</v>
      </c>
      <c r="K10160" s="141" t="s">
        <v>98</v>
      </c>
      <c r="L10160" s="141" t="s">
        <v>3497</v>
      </c>
      <c r="M10160" s="141" t="s">
        <v>256</v>
      </c>
      <c r="N10160" s="141" t="s">
        <v>303</v>
      </c>
      <c r="O10160" s="141" t="s">
        <v>289</v>
      </c>
      <c r="P10160" s="141" t="s">
        <v>3282</v>
      </c>
      <c r="Q10160" s="141" t="s">
        <v>288</v>
      </c>
      <c r="R10160" s="141" t="s">
        <v>3804</v>
      </c>
      <c r="S10160" s="148" t="s">
        <v>3280</v>
      </c>
      <c r="T10160" s="147">
        <v>5143465</v>
      </c>
      <c r="U10160" s="147">
        <v>3857598.8</v>
      </c>
      <c r="V10160" s="147">
        <v>2893194</v>
      </c>
      <c r="W10160" s="147">
        <v>2893194</v>
      </c>
    </row>
    <row r="10161" spans="1:23">
      <c r="A10161" s="141" t="s">
        <v>3465</v>
      </c>
      <c r="B10161" s="141" t="s">
        <v>284</v>
      </c>
      <c r="C10161" s="141" t="s">
        <v>3457</v>
      </c>
      <c r="D10161" s="141" t="s">
        <v>3452</v>
      </c>
      <c r="E10161" s="141" t="s">
        <v>3510</v>
      </c>
      <c r="F10161" s="141" t="s">
        <v>3531</v>
      </c>
      <c r="G10161" s="141" t="s">
        <v>54</v>
      </c>
      <c r="H10161" s="141" t="s">
        <v>3503</v>
      </c>
      <c r="I10161" s="141" t="s">
        <v>3492</v>
      </c>
      <c r="J10161" s="141" t="s">
        <v>95</v>
      </c>
      <c r="K10161" s="141" t="s">
        <v>98</v>
      </c>
      <c r="L10161" s="141" t="s">
        <v>3497</v>
      </c>
      <c r="M10161" s="141" t="s">
        <v>256</v>
      </c>
      <c r="N10161" s="141" t="s">
        <v>303</v>
      </c>
      <c r="O10161" s="141" t="s">
        <v>289</v>
      </c>
      <c r="P10161" s="141" t="s">
        <v>3282</v>
      </c>
      <c r="Q10161" s="141" t="s">
        <v>288</v>
      </c>
      <c r="R10161" s="141" t="s">
        <v>3803</v>
      </c>
      <c r="S10161" s="148" t="s">
        <v>3280</v>
      </c>
      <c r="T10161" s="147">
        <v>5196039</v>
      </c>
      <c r="U10161" s="147">
        <v>5196039</v>
      </c>
      <c r="V10161" s="147">
        <v>3897027</v>
      </c>
      <c r="W10161" s="147">
        <v>3897027</v>
      </c>
    </row>
    <row r="10162" spans="1:23">
      <c r="A10162" s="141" t="s">
        <v>3465</v>
      </c>
      <c r="B10162" s="141" t="s">
        <v>284</v>
      </c>
      <c r="C10162" s="141" t="s">
        <v>3457</v>
      </c>
      <c r="D10162" s="141" t="s">
        <v>3452</v>
      </c>
      <c r="E10162" s="141" t="s">
        <v>3510</v>
      </c>
      <c r="F10162" s="141" t="s">
        <v>3531</v>
      </c>
      <c r="G10162" s="141" t="s">
        <v>54</v>
      </c>
      <c r="H10162" s="141" t="s">
        <v>3503</v>
      </c>
      <c r="I10162" s="141" t="s">
        <v>3492</v>
      </c>
      <c r="J10162" s="141" t="s">
        <v>95</v>
      </c>
      <c r="K10162" s="141" t="s">
        <v>98</v>
      </c>
      <c r="L10162" s="141" t="s">
        <v>3497</v>
      </c>
      <c r="M10162" s="141" t="s">
        <v>256</v>
      </c>
      <c r="N10162" s="141" t="s">
        <v>303</v>
      </c>
      <c r="O10162" s="141" t="s">
        <v>289</v>
      </c>
      <c r="P10162" s="141" t="s">
        <v>3282</v>
      </c>
      <c r="Q10162" s="141" t="s">
        <v>288</v>
      </c>
      <c r="R10162" s="141" t="s">
        <v>3802</v>
      </c>
      <c r="S10162" s="148" t="s">
        <v>3280</v>
      </c>
      <c r="T10162" s="147">
        <v>6566430</v>
      </c>
      <c r="U10162" s="147">
        <v>5365568</v>
      </c>
      <c r="V10162" s="147">
        <v>4124238</v>
      </c>
      <c r="W10162" s="147">
        <v>4124238</v>
      </c>
    </row>
    <row r="10163" spans="1:23">
      <c r="A10163" s="141" t="s">
        <v>3465</v>
      </c>
      <c r="B10163" s="141" t="s">
        <v>284</v>
      </c>
      <c r="C10163" s="141" t="s">
        <v>3457</v>
      </c>
      <c r="D10163" s="141" t="s">
        <v>3452</v>
      </c>
      <c r="E10163" s="141" t="s">
        <v>3510</v>
      </c>
      <c r="F10163" s="141" t="s">
        <v>3531</v>
      </c>
      <c r="G10163" s="141" t="s">
        <v>54</v>
      </c>
      <c r="H10163" s="141" t="s">
        <v>3503</v>
      </c>
      <c r="I10163" s="141" t="s">
        <v>3492</v>
      </c>
      <c r="J10163" s="141" t="s">
        <v>95</v>
      </c>
      <c r="K10163" s="141" t="s">
        <v>98</v>
      </c>
      <c r="L10163" s="141" t="s">
        <v>3497</v>
      </c>
      <c r="M10163" s="141" t="s">
        <v>256</v>
      </c>
      <c r="N10163" s="141" t="s">
        <v>303</v>
      </c>
      <c r="O10163" s="141" t="s">
        <v>289</v>
      </c>
      <c r="P10163" s="141" t="s">
        <v>3282</v>
      </c>
      <c r="Q10163" s="141" t="s">
        <v>288</v>
      </c>
      <c r="R10163" s="141" t="s">
        <v>3558</v>
      </c>
      <c r="S10163" s="148" t="s">
        <v>3280</v>
      </c>
      <c r="T10163" s="147">
        <v>5279798</v>
      </c>
      <c r="U10163" s="147">
        <v>3959848.6</v>
      </c>
      <c r="V10163" s="147">
        <v>2969883</v>
      </c>
      <c r="W10163" s="147">
        <v>2969883</v>
      </c>
    </row>
    <row r="10164" spans="1:23">
      <c r="A10164" s="141" t="s">
        <v>3465</v>
      </c>
      <c r="B10164" s="141" t="s">
        <v>284</v>
      </c>
      <c r="C10164" s="141" t="s">
        <v>3457</v>
      </c>
      <c r="D10164" s="141" t="s">
        <v>3452</v>
      </c>
      <c r="E10164" s="141" t="s">
        <v>3510</v>
      </c>
      <c r="F10164" s="141" t="s">
        <v>3531</v>
      </c>
      <c r="G10164" s="141" t="s">
        <v>54</v>
      </c>
      <c r="H10164" s="141" t="s">
        <v>3503</v>
      </c>
      <c r="I10164" s="141" t="s">
        <v>3492</v>
      </c>
      <c r="J10164" s="141" t="s">
        <v>95</v>
      </c>
      <c r="K10164" s="141" t="s">
        <v>98</v>
      </c>
      <c r="L10164" s="141" t="s">
        <v>3497</v>
      </c>
      <c r="M10164" s="141" t="s">
        <v>256</v>
      </c>
      <c r="N10164" s="141" t="s">
        <v>303</v>
      </c>
      <c r="O10164" s="141" t="s">
        <v>289</v>
      </c>
      <c r="P10164" s="141" t="s">
        <v>3282</v>
      </c>
      <c r="Q10164" s="141" t="s">
        <v>288</v>
      </c>
      <c r="R10164" s="141" t="s">
        <v>3801</v>
      </c>
      <c r="S10164" s="148" t="s">
        <v>3280</v>
      </c>
      <c r="T10164" s="147">
        <v>5071788</v>
      </c>
      <c r="U10164" s="147">
        <v>3803841</v>
      </c>
      <c r="V10164" s="147">
        <v>2852874</v>
      </c>
      <c r="W10164" s="147">
        <v>2852874</v>
      </c>
    </row>
    <row r="10165" spans="1:23">
      <c r="A10165" s="141" t="s">
        <v>3465</v>
      </c>
      <c r="B10165" s="141" t="s">
        <v>284</v>
      </c>
      <c r="C10165" s="141" t="s">
        <v>3457</v>
      </c>
      <c r="D10165" s="141" t="s">
        <v>3452</v>
      </c>
      <c r="E10165" s="141" t="s">
        <v>3510</v>
      </c>
      <c r="F10165" s="141" t="s">
        <v>3531</v>
      </c>
      <c r="G10165" s="141" t="s">
        <v>54</v>
      </c>
      <c r="H10165" s="141" t="s">
        <v>3503</v>
      </c>
      <c r="I10165" s="141" t="s">
        <v>3492</v>
      </c>
      <c r="J10165" s="141" t="s">
        <v>95</v>
      </c>
      <c r="K10165" s="141" t="s">
        <v>98</v>
      </c>
      <c r="L10165" s="141" t="s">
        <v>3497</v>
      </c>
      <c r="M10165" s="141" t="s">
        <v>256</v>
      </c>
      <c r="N10165" s="141" t="s">
        <v>303</v>
      </c>
      <c r="O10165" s="141" t="s">
        <v>289</v>
      </c>
      <c r="P10165" s="141" t="s">
        <v>3282</v>
      </c>
      <c r="Q10165" s="141" t="s">
        <v>288</v>
      </c>
      <c r="R10165" s="141" t="s">
        <v>3800</v>
      </c>
      <c r="S10165" s="148" t="s">
        <v>3280</v>
      </c>
      <c r="T10165" s="147">
        <v>6224725</v>
      </c>
      <c r="U10165" s="147">
        <v>6224725</v>
      </c>
      <c r="V10165" s="147">
        <v>4668543</v>
      </c>
      <c r="W10165" s="147">
        <v>4668543</v>
      </c>
    </row>
    <row r="10166" spans="1:23">
      <c r="A10166" s="141" t="s">
        <v>3465</v>
      </c>
      <c r="B10166" s="141" t="s">
        <v>284</v>
      </c>
      <c r="C10166" s="141" t="s">
        <v>3457</v>
      </c>
      <c r="D10166" s="141" t="s">
        <v>3452</v>
      </c>
      <c r="E10166" s="141" t="s">
        <v>3510</v>
      </c>
      <c r="F10166" s="141" t="s">
        <v>3531</v>
      </c>
      <c r="G10166" s="141" t="s">
        <v>54</v>
      </c>
      <c r="H10166" s="141" t="s">
        <v>3503</v>
      </c>
      <c r="I10166" s="141" t="s">
        <v>3492</v>
      </c>
      <c r="J10166" s="141" t="s">
        <v>95</v>
      </c>
      <c r="K10166" s="141" t="s">
        <v>98</v>
      </c>
      <c r="L10166" s="141" t="s">
        <v>3497</v>
      </c>
      <c r="M10166" s="141" t="s">
        <v>256</v>
      </c>
      <c r="N10166" s="141" t="s">
        <v>303</v>
      </c>
      <c r="O10166" s="141" t="s">
        <v>289</v>
      </c>
      <c r="P10166" s="141" t="s">
        <v>3282</v>
      </c>
      <c r="Q10166" s="141" t="s">
        <v>288</v>
      </c>
      <c r="R10166" s="141" t="s">
        <v>3799</v>
      </c>
      <c r="S10166" s="148" t="s">
        <v>3280</v>
      </c>
      <c r="T10166" s="147">
        <v>11740161</v>
      </c>
      <c r="U10166" s="147">
        <v>9604652</v>
      </c>
      <c r="V10166" s="147">
        <v>7381440</v>
      </c>
      <c r="W10166" s="147">
        <v>7381440</v>
      </c>
    </row>
    <row r="10167" spans="1:23">
      <c r="A10167" s="141" t="s">
        <v>3465</v>
      </c>
      <c r="B10167" s="141" t="s">
        <v>284</v>
      </c>
      <c r="C10167" s="141" t="s">
        <v>3457</v>
      </c>
      <c r="D10167" s="141" t="s">
        <v>3452</v>
      </c>
      <c r="E10167" s="141" t="s">
        <v>3510</v>
      </c>
      <c r="F10167" s="141" t="s">
        <v>3531</v>
      </c>
      <c r="G10167" s="141" t="s">
        <v>54</v>
      </c>
      <c r="H10167" s="141" t="s">
        <v>3503</v>
      </c>
      <c r="I10167" s="141" t="s">
        <v>3492</v>
      </c>
      <c r="J10167" s="141" t="s">
        <v>95</v>
      </c>
      <c r="K10167" s="141" t="s">
        <v>98</v>
      </c>
      <c r="L10167" s="141" t="s">
        <v>3497</v>
      </c>
      <c r="M10167" s="141" t="s">
        <v>256</v>
      </c>
      <c r="N10167" s="141" t="s">
        <v>303</v>
      </c>
      <c r="O10167" s="141" t="s">
        <v>289</v>
      </c>
      <c r="P10167" s="141" t="s">
        <v>3282</v>
      </c>
      <c r="Q10167" s="141" t="s">
        <v>288</v>
      </c>
      <c r="R10167" s="141" t="s">
        <v>3798</v>
      </c>
      <c r="S10167" s="148" t="s">
        <v>3280</v>
      </c>
      <c r="T10167" s="147">
        <v>10171315</v>
      </c>
      <c r="U10167" s="147">
        <v>7628486.2999999998</v>
      </c>
      <c r="V10167" s="147">
        <v>5721363</v>
      </c>
      <c r="W10167" s="147">
        <v>5721363</v>
      </c>
    </row>
    <row r="10168" spans="1:23">
      <c r="A10168" s="141" t="s">
        <v>3465</v>
      </c>
      <c r="B10168" s="141" t="s">
        <v>284</v>
      </c>
      <c r="C10168" s="141" t="s">
        <v>3457</v>
      </c>
      <c r="D10168" s="141" t="s">
        <v>3452</v>
      </c>
      <c r="E10168" s="141" t="s">
        <v>3510</v>
      </c>
      <c r="F10168" s="141" t="s">
        <v>3531</v>
      </c>
      <c r="G10168" s="141" t="s">
        <v>54</v>
      </c>
      <c r="H10168" s="141" t="s">
        <v>3503</v>
      </c>
      <c r="I10168" s="141" t="s">
        <v>3492</v>
      </c>
      <c r="J10168" s="141" t="s">
        <v>95</v>
      </c>
      <c r="K10168" s="141" t="s">
        <v>98</v>
      </c>
      <c r="L10168" s="141" t="s">
        <v>3497</v>
      </c>
      <c r="M10168" s="141" t="s">
        <v>256</v>
      </c>
      <c r="N10168" s="141" t="s">
        <v>303</v>
      </c>
      <c r="O10168" s="141" t="s">
        <v>289</v>
      </c>
      <c r="P10168" s="141" t="s">
        <v>3282</v>
      </c>
      <c r="Q10168" s="141" t="s">
        <v>288</v>
      </c>
      <c r="R10168" s="141" t="s">
        <v>3797</v>
      </c>
      <c r="S10168" s="148" t="s">
        <v>3280</v>
      </c>
      <c r="T10168" s="147">
        <v>8791086</v>
      </c>
      <c r="U10168" s="147">
        <v>7183220</v>
      </c>
      <c r="V10168" s="147">
        <v>5521398</v>
      </c>
      <c r="W10168" s="147">
        <v>5521398</v>
      </c>
    </row>
    <row r="10169" spans="1:23">
      <c r="A10169" s="141" t="s">
        <v>3465</v>
      </c>
      <c r="B10169" s="141" t="s">
        <v>284</v>
      </c>
      <c r="C10169" s="141" t="s">
        <v>3457</v>
      </c>
      <c r="D10169" s="141" t="s">
        <v>3452</v>
      </c>
      <c r="E10169" s="141" t="s">
        <v>3510</v>
      </c>
      <c r="F10169" s="141" t="s">
        <v>3531</v>
      </c>
      <c r="G10169" s="141" t="s">
        <v>54</v>
      </c>
      <c r="H10169" s="141" t="s">
        <v>3503</v>
      </c>
      <c r="I10169" s="141" t="s">
        <v>3492</v>
      </c>
      <c r="J10169" s="141" t="s">
        <v>95</v>
      </c>
      <c r="K10169" s="141" t="s">
        <v>98</v>
      </c>
      <c r="L10169" s="141" t="s">
        <v>3497</v>
      </c>
      <c r="M10169" s="141" t="s">
        <v>256</v>
      </c>
      <c r="N10169" s="141" t="s">
        <v>303</v>
      </c>
      <c r="O10169" s="141" t="s">
        <v>289</v>
      </c>
      <c r="P10169" s="141" t="s">
        <v>3282</v>
      </c>
      <c r="Q10169" s="141" t="s">
        <v>288</v>
      </c>
      <c r="R10169" s="141" t="s">
        <v>3796</v>
      </c>
      <c r="S10169" s="148" t="s">
        <v>3280</v>
      </c>
      <c r="T10169" s="147">
        <v>10624259</v>
      </c>
      <c r="U10169" s="147">
        <v>7968194.2000000002</v>
      </c>
      <c r="V10169" s="147">
        <v>5976144</v>
      </c>
      <c r="W10169" s="147">
        <v>5976144</v>
      </c>
    </row>
    <row r="10170" spans="1:23">
      <c r="A10170" s="141" t="s">
        <v>3465</v>
      </c>
      <c r="B10170" s="141" t="s">
        <v>284</v>
      </c>
      <c r="C10170" s="141" t="s">
        <v>3457</v>
      </c>
      <c r="D10170" s="141" t="s">
        <v>3452</v>
      </c>
      <c r="E10170" s="141" t="s">
        <v>3510</v>
      </c>
      <c r="F10170" s="141" t="s">
        <v>3531</v>
      </c>
      <c r="G10170" s="141" t="s">
        <v>54</v>
      </c>
      <c r="H10170" s="141" t="s">
        <v>3503</v>
      </c>
      <c r="I10170" s="141" t="s">
        <v>3492</v>
      </c>
      <c r="J10170" s="141" t="s">
        <v>95</v>
      </c>
      <c r="K10170" s="141" t="s">
        <v>98</v>
      </c>
      <c r="L10170" s="141" t="s">
        <v>3497</v>
      </c>
      <c r="M10170" s="141" t="s">
        <v>256</v>
      </c>
      <c r="N10170" s="141" t="s">
        <v>303</v>
      </c>
      <c r="O10170" s="141" t="s">
        <v>289</v>
      </c>
      <c r="P10170" s="141" t="s">
        <v>3282</v>
      </c>
      <c r="Q10170" s="141" t="s">
        <v>288</v>
      </c>
      <c r="R10170" s="141" t="s">
        <v>3795</v>
      </c>
      <c r="S10170" s="148" t="s">
        <v>3280</v>
      </c>
      <c r="T10170" s="147">
        <v>5469587</v>
      </c>
      <c r="U10170" s="147">
        <v>5469587</v>
      </c>
      <c r="V10170" s="147">
        <v>4102182</v>
      </c>
      <c r="W10170" s="147">
        <v>4102182</v>
      </c>
    </row>
    <row r="10171" spans="1:23">
      <c r="A10171" s="141" t="s">
        <v>3465</v>
      </c>
      <c r="B10171" s="141" t="s">
        <v>284</v>
      </c>
      <c r="C10171" s="141" t="s">
        <v>3457</v>
      </c>
      <c r="D10171" s="141" t="s">
        <v>3452</v>
      </c>
      <c r="E10171" s="141" t="s">
        <v>3510</v>
      </c>
      <c r="F10171" s="141" t="s">
        <v>3531</v>
      </c>
      <c r="G10171" s="141" t="s">
        <v>54</v>
      </c>
      <c r="H10171" s="141" t="s">
        <v>3503</v>
      </c>
      <c r="I10171" s="141" t="s">
        <v>3492</v>
      </c>
      <c r="J10171" s="141" t="s">
        <v>95</v>
      </c>
      <c r="K10171" s="141" t="s">
        <v>98</v>
      </c>
      <c r="L10171" s="141" t="s">
        <v>3497</v>
      </c>
      <c r="M10171" s="141" t="s">
        <v>256</v>
      </c>
      <c r="N10171" s="141" t="s">
        <v>303</v>
      </c>
      <c r="O10171" s="141" t="s">
        <v>289</v>
      </c>
      <c r="P10171" s="141" t="s">
        <v>3282</v>
      </c>
      <c r="Q10171" s="141" t="s">
        <v>288</v>
      </c>
      <c r="R10171" s="141" t="s">
        <v>3794</v>
      </c>
      <c r="S10171" s="148" t="s">
        <v>3280</v>
      </c>
      <c r="T10171" s="147">
        <v>5235877</v>
      </c>
      <c r="U10171" s="147">
        <v>3926907.8</v>
      </c>
      <c r="V10171" s="147">
        <v>2945178</v>
      </c>
      <c r="W10171" s="147">
        <v>2945178</v>
      </c>
    </row>
    <row r="10172" spans="1:23">
      <c r="A10172" s="141" t="s">
        <v>3465</v>
      </c>
      <c r="B10172" s="141" t="s">
        <v>284</v>
      </c>
      <c r="C10172" s="141" t="s">
        <v>3457</v>
      </c>
      <c r="D10172" s="141" t="s">
        <v>3452</v>
      </c>
      <c r="E10172" s="141" t="s">
        <v>3510</v>
      </c>
      <c r="F10172" s="141" t="s">
        <v>3531</v>
      </c>
      <c r="G10172" s="141" t="s">
        <v>54</v>
      </c>
      <c r="H10172" s="141" t="s">
        <v>3503</v>
      </c>
      <c r="I10172" s="141" t="s">
        <v>3492</v>
      </c>
      <c r="J10172" s="141" t="s">
        <v>95</v>
      </c>
      <c r="K10172" s="141" t="s">
        <v>98</v>
      </c>
      <c r="L10172" s="141" t="s">
        <v>3497</v>
      </c>
      <c r="M10172" s="141" t="s">
        <v>256</v>
      </c>
      <c r="N10172" s="141" t="s">
        <v>303</v>
      </c>
      <c r="O10172" s="141" t="s">
        <v>289</v>
      </c>
      <c r="P10172" s="141" t="s">
        <v>3282</v>
      </c>
      <c r="Q10172" s="141" t="s">
        <v>288</v>
      </c>
      <c r="R10172" s="141" t="s">
        <v>3793</v>
      </c>
      <c r="S10172" s="148" t="s">
        <v>3280</v>
      </c>
      <c r="T10172" s="147">
        <v>5119300</v>
      </c>
      <c r="U10172" s="147">
        <v>3839474.9</v>
      </c>
      <c r="V10172" s="147">
        <v>2879604</v>
      </c>
      <c r="W10172" s="147">
        <v>2879604</v>
      </c>
    </row>
    <row r="10173" spans="1:23">
      <c r="A10173" s="141" t="s">
        <v>3465</v>
      </c>
      <c r="B10173" s="141" t="s">
        <v>284</v>
      </c>
      <c r="C10173" s="141" t="s">
        <v>3457</v>
      </c>
      <c r="D10173" s="141" t="s">
        <v>3452</v>
      </c>
      <c r="E10173" s="141" t="s">
        <v>3510</v>
      </c>
      <c r="F10173" s="141" t="s">
        <v>3531</v>
      </c>
      <c r="G10173" s="141" t="s">
        <v>54</v>
      </c>
      <c r="H10173" s="141" t="s">
        <v>3503</v>
      </c>
      <c r="I10173" s="141" t="s">
        <v>3492</v>
      </c>
      <c r="J10173" s="141" t="s">
        <v>95</v>
      </c>
      <c r="K10173" s="141" t="s">
        <v>98</v>
      </c>
      <c r="L10173" s="141" t="s">
        <v>3497</v>
      </c>
      <c r="M10173" s="141" t="s">
        <v>256</v>
      </c>
      <c r="N10173" s="141" t="s">
        <v>303</v>
      </c>
      <c r="O10173" s="141" t="s">
        <v>289</v>
      </c>
      <c r="P10173" s="141" t="s">
        <v>3282</v>
      </c>
      <c r="Q10173" s="141" t="s">
        <v>288</v>
      </c>
      <c r="R10173" s="141" t="s">
        <v>3792</v>
      </c>
      <c r="S10173" s="148" t="s">
        <v>3280</v>
      </c>
      <c r="T10173" s="147">
        <v>5335474</v>
      </c>
      <c r="U10173" s="147">
        <v>4001605.6</v>
      </c>
      <c r="V10173" s="147">
        <v>3001203</v>
      </c>
      <c r="W10173" s="147">
        <v>3001203</v>
      </c>
    </row>
    <row r="10174" spans="1:23">
      <c r="A10174" s="141" t="s">
        <v>3465</v>
      </c>
      <c r="B10174" s="141" t="s">
        <v>284</v>
      </c>
      <c r="C10174" s="141" t="s">
        <v>3457</v>
      </c>
      <c r="D10174" s="141" t="s">
        <v>3452</v>
      </c>
      <c r="E10174" s="141" t="s">
        <v>3510</v>
      </c>
      <c r="F10174" s="141" t="s">
        <v>3531</v>
      </c>
      <c r="G10174" s="141" t="s">
        <v>54</v>
      </c>
      <c r="H10174" s="141" t="s">
        <v>3503</v>
      </c>
      <c r="I10174" s="141" t="s">
        <v>3492</v>
      </c>
      <c r="J10174" s="141" t="s">
        <v>95</v>
      </c>
      <c r="K10174" s="141" t="s">
        <v>98</v>
      </c>
      <c r="L10174" s="141" t="s">
        <v>3497</v>
      </c>
      <c r="M10174" s="141" t="s">
        <v>256</v>
      </c>
      <c r="N10174" s="141" t="s">
        <v>303</v>
      </c>
      <c r="O10174" s="141" t="s">
        <v>289</v>
      </c>
      <c r="P10174" s="141" t="s">
        <v>3282</v>
      </c>
      <c r="Q10174" s="141" t="s">
        <v>288</v>
      </c>
      <c r="R10174" s="141" t="s">
        <v>3791</v>
      </c>
      <c r="S10174" s="148" t="s">
        <v>3280</v>
      </c>
      <c r="T10174" s="147">
        <v>15415023</v>
      </c>
      <c r="U10174" s="147">
        <v>12594880</v>
      </c>
      <c r="V10174" s="147">
        <v>9681165</v>
      </c>
      <c r="W10174" s="147">
        <v>9681165</v>
      </c>
    </row>
    <row r="10175" spans="1:23">
      <c r="A10175" s="141" t="s">
        <v>3465</v>
      </c>
      <c r="B10175" s="141" t="s">
        <v>284</v>
      </c>
      <c r="C10175" s="141" t="s">
        <v>3457</v>
      </c>
      <c r="D10175" s="141" t="s">
        <v>3452</v>
      </c>
      <c r="E10175" s="141" t="s">
        <v>3510</v>
      </c>
      <c r="F10175" s="141" t="s">
        <v>3531</v>
      </c>
      <c r="G10175" s="141" t="s">
        <v>54</v>
      </c>
      <c r="H10175" s="141" t="s">
        <v>3503</v>
      </c>
      <c r="I10175" s="141" t="s">
        <v>3492</v>
      </c>
      <c r="J10175" s="141" t="s">
        <v>95</v>
      </c>
      <c r="K10175" s="141" t="s">
        <v>98</v>
      </c>
      <c r="L10175" s="141" t="s">
        <v>3497</v>
      </c>
      <c r="M10175" s="141" t="s">
        <v>256</v>
      </c>
      <c r="N10175" s="141" t="s">
        <v>303</v>
      </c>
      <c r="O10175" s="141" t="s">
        <v>289</v>
      </c>
      <c r="P10175" s="141" t="s">
        <v>3282</v>
      </c>
      <c r="Q10175" s="141" t="s">
        <v>288</v>
      </c>
      <c r="R10175" s="141" t="s">
        <v>3790</v>
      </c>
      <c r="S10175" s="148" t="s">
        <v>3280</v>
      </c>
      <c r="T10175" s="147">
        <v>8764091</v>
      </c>
      <c r="U10175" s="147">
        <v>7168432</v>
      </c>
      <c r="V10175" s="147">
        <v>5509284</v>
      </c>
      <c r="W10175" s="147">
        <v>5509284</v>
      </c>
    </row>
    <row r="10176" spans="1:23">
      <c r="A10176" s="141" t="s">
        <v>3465</v>
      </c>
      <c r="B10176" s="141" t="s">
        <v>284</v>
      </c>
      <c r="C10176" s="141" t="s">
        <v>3457</v>
      </c>
      <c r="D10176" s="141" t="s">
        <v>3452</v>
      </c>
      <c r="E10176" s="141" t="s">
        <v>3510</v>
      </c>
      <c r="F10176" s="141" t="s">
        <v>3531</v>
      </c>
      <c r="G10176" s="141" t="s">
        <v>54</v>
      </c>
      <c r="H10176" s="141" t="s">
        <v>3503</v>
      </c>
      <c r="I10176" s="141" t="s">
        <v>3492</v>
      </c>
      <c r="J10176" s="141" t="s">
        <v>95</v>
      </c>
      <c r="K10176" s="141" t="s">
        <v>98</v>
      </c>
      <c r="L10176" s="141" t="s">
        <v>3497</v>
      </c>
      <c r="M10176" s="141" t="s">
        <v>256</v>
      </c>
      <c r="N10176" s="141" t="s">
        <v>303</v>
      </c>
      <c r="O10176" s="141" t="s">
        <v>289</v>
      </c>
      <c r="P10176" s="141" t="s">
        <v>3282</v>
      </c>
      <c r="Q10176" s="141" t="s">
        <v>288</v>
      </c>
      <c r="R10176" s="141" t="s">
        <v>3789</v>
      </c>
      <c r="S10176" s="148" t="s">
        <v>3280</v>
      </c>
      <c r="T10176" s="147">
        <v>6544986</v>
      </c>
      <c r="U10176" s="147">
        <v>5345256</v>
      </c>
      <c r="V10176" s="147">
        <v>4108911</v>
      </c>
      <c r="W10176" s="147">
        <v>4108911</v>
      </c>
    </row>
    <row r="10177" spans="1:23">
      <c r="A10177" s="141" t="s">
        <v>3465</v>
      </c>
      <c r="B10177" s="141" t="s">
        <v>284</v>
      </c>
      <c r="C10177" s="141" t="s">
        <v>3457</v>
      </c>
      <c r="D10177" s="141" t="s">
        <v>3452</v>
      </c>
      <c r="E10177" s="141" t="s">
        <v>3510</v>
      </c>
      <c r="F10177" s="141" t="s">
        <v>3531</v>
      </c>
      <c r="G10177" s="141" t="s">
        <v>54</v>
      </c>
      <c r="H10177" s="141" t="s">
        <v>3503</v>
      </c>
      <c r="I10177" s="141" t="s">
        <v>3492</v>
      </c>
      <c r="J10177" s="141" t="s">
        <v>95</v>
      </c>
      <c r="K10177" s="141" t="s">
        <v>98</v>
      </c>
      <c r="L10177" s="141" t="s">
        <v>3497</v>
      </c>
      <c r="M10177" s="141" t="s">
        <v>256</v>
      </c>
      <c r="N10177" s="141" t="s">
        <v>303</v>
      </c>
      <c r="O10177" s="141" t="s">
        <v>289</v>
      </c>
      <c r="P10177" s="141" t="s">
        <v>3282</v>
      </c>
      <c r="Q10177" s="141" t="s">
        <v>288</v>
      </c>
      <c r="R10177" s="141" t="s">
        <v>3557</v>
      </c>
      <c r="S10177" s="148" t="s">
        <v>3280</v>
      </c>
      <c r="T10177" s="147">
        <v>9259655</v>
      </c>
      <c r="U10177" s="147">
        <v>7584230</v>
      </c>
      <c r="V10177" s="147">
        <v>5827779</v>
      </c>
      <c r="W10177" s="147">
        <v>5827779</v>
      </c>
    </row>
    <row r="10178" spans="1:23">
      <c r="A10178" s="141" t="s">
        <v>3465</v>
      </c>
      <c r="B10178" s="141" t="s">
        <v>284</v>
      </c>
      <c r="C10178" s="141" t="s">
        <v>3457</v>
      </c>
      <c r="D10178" s="141" t="s">
        <v>3452</v>
      </c>
      <c r="E10178" s="141" t="s">
        <v>3510</v>
      </c>
      <c r="F10178" s="141" t="s">
        <v>3531</v>
      </c>
      <c r="G10178" s="141" t="s">
        <v>54</v>
      </c>
      <c r="H10178" s="141" t="s">
        <v>3503</v>
      </c>
      <c r="I10178" s="141" t="s">
        <v>3492</v>
      </c>
      <c r="J10178" s="141" t="s">
        <v>95</v>
      </c>
      <c r="K10178" s="141" t="s">
        <v>98</v>
      </c>
      <c r="L10178" s="141" t="s">
        <v>3497</v>
      </c>
      <c r="M10178" s="141" t="s">
        <v>256</v>
      </c>
      <c r="N10178" s="141" t="s">
        <v>303</v>
      </c>
      <c r="O10178" s="141" t="s">
        <v>289</v>
      </c>
      <c r="P10178" s="141" t="s">
        <v>3282</v>
      </c>
      <c r="Q10178" s="141" t="s">
        <v>288</v>
      </c>
      <c r="R10178" s="141" t="s">
        <v>3788</v>
      </c>
      <c r="S10178" s="148" t="s">
        <v>3280</v>
      </c>
      <c r="T10178" s="147">
        <v>7491151</v>
      </c>
      <c r="U10178" s="147">
        <v>7491151</v>
      </c>
      <c r="V10178" s="147">
        <v>5618358</v>
      </c>
      <c r="W10178" s="147">
        <v>5618358</v>
      </c>
    </row>
    <row r="10179" spans="1:23">
      <c r="A10179" s="141" t="s">
        <v>3465</v>
      </c>
      <c r="B10179" s="141" t="s">
        <v>284</v>
      </c>
      <c r="C10179" s="141" t="s">
        <v>3457</v>
      </c>
      <c r="D10179" s="141" t="s">
        <v>3452</v>
      </c>
      <c r="E10179" s="141" t="s">
        <v>3510</v>
      </c>
      <c r="F10179" s="141" t="s">
        <v>3531</v>
      </c>
      <c r="G10179" s="141" t="s">
        <v>54</v>
      </c>
      <c r="H10179" s="141" t="s">
        <v>3503</v>
      </c>
      <c r="I10179" s="141" t="s">
        <v>3492</v>
      </c>
      <c r="J10179" s="141" t="s">
        <v>95</v>
      </c>
      <c r="K10179" s="141" t="s">
        <v>98</v>
      </c>
      <c r="L10179" s="141" t="s">
        <v>3497</v>
      </c>
      <c r="M10179" s="141" t="s">
        <v>256</v>
      </c>
      <c r="N10179" s="141" t="s">
        <v>303</v>
      </c>
      <c r="O10179" s="141" t="s">
        <v>289</v>
      </c>
      <c r="P10179" s="141" t="s">
        <v>3282</v>
      </c>
      <c r="Q10179" s="141" t="s">
        <v>288</v>
      </c>
      <c r="R10179" s="141" t="s">
        <v>3787</v>
      </c>
      <c r="S10179" s="148" t="s">
        <v>3280</v>
      </c>
      <c r="T10179" s="147">
        <v>9417182</v>
      </c>
      <c r="U10179" s="147">
        <v>7704907</v>
      </c>
      <c r="V10179" s="147">
        <v>5921367</v>
      </c>
      <c r="W10179" s="147">
        <v>5921367</v>
      </c>
    </row>
    <row r="10180" spans="1:23">
      <c r="A10180" s="141" t="s">
        <v>3465</v>
      </c>
      <c r="B10180" s="141" t="s">
        <v>284</v>
      </c>
      <c r="C10180" s="141" t="s">
        <v>3457</v>
      </c>
      <c r="D10180" s="141" t="s">
        <v>3452</v>
      </c>
      <c r="E10180" s="141" t="s">
        <v>3510</v>
      </c>
      <c r="F10180" s="141" t="s">
        <v>3531</v>
      </c>
      <c r="G10180" s="141" t="s">
        <v>54</v>
      </c>
      <c r="H10180" s="141" t="s">
        <v>3503</v>
      </c>
      <c r="I10180" s="141" t="s">
        <v>3492</v>
      </c>
      <c r="J10180" s="141" t="s">
        <v>95</v>
      </c>
      <c r="K10180" s="141" t="s">
        <v>98</v>
      </c>
      <c r="L10180" s="141" t="s">
        <v>3497</v>
      </c>
      <c r="M10180" s="141" t="s">
        <v>256</v>
      </c>
      <c r="N10180" s="141" t="s">
        <v>303</v>
      </c>
      <c r="O10180" s="141" t="s">
        <v>289</v>
      </c>
      <c r="P10180" s="141" t="s">
        <v>3282</v>
      </c>
      <c r="Q10180" s="141" t="s">
        <v>288</v>
      </c>
      <c r="R10180" s="141" t="s">
        <v>3786</v>
      </c>
      <c r="S10180" s="148" t="s">
        <v>3280</v>
      </c>
      <c r="T10180" s="147">
        <v>8983083</v>
      </c>
      <c r="U10180" s="147">
        <v>6737312.2000000002</v>
      </c>
      <c r="V10180" s="147">
        <v>5052978</v>
      </c>
      <c r="W10180" s="147">
        <v>5052978</v>
      </c>
    </row>
    <row r="10181" spans="1:23">
      <c r="A10181" s="141" t="s">
        <v>3465</v>
      </c>
      <c r="B10181" s="141" t="s">
        <v>284</v>
      </c>
      <c r="C10181" s="141" t="s">
        <v>3457</v>
      </c>
      <c r="D10181" s="141" t="s">
        <v>3452</v>
      </c>
      <c r="E10181" s="141" t="s">
        <v>3510</v>
      </c>
      <c r="F10181" s="141" t="s">
        <v>3531</v>
      </c>
      <c r="G10181" s="141" t="s">
        <v>54</v>
      </c>
      <c r="H10181" s="141" t="s">
        <v>3503</v>
      </c>
      <c r="I10181" s="141" t="s">
        <v>3492</v>
      </c>
      <c r="J10181" s="141" t="s">
        <v>95</v>
      </c>
      <c r="K10181" s="141" t="s">
        <v>98</v>
      </c>
      <c r="L10181" s="141" t="s">
        <v>3497</v>
      </c>
      <c r="M10181" s="141" t="s">
        <v>256</v>
      </c>
      <c r="N10181" s="141" t="s">
        <v>303</v>
      </c>
      <c r="O10181" s="141" t="s">
        <v>289</v>
      </c>
      <c r="P10181" s="141" t="s">
        <v>3282</v>
      </c>
      <c r="Q10181" s="141" t="s">
        <v>288</v>
      </c>
      <c r="R10181" s="141" t="s">
        <v>3785</v>
      </c>
      <c r="S10181" s="148" t="s">
        <v>3280</v>
      </c>
      <c r="T10181" s="147">
        <v>5108525</v>
      </c>
      <c r="U10181" s="147">
        <v>5108525</v>
      </c>
      <c r="V10181" s="147">
        <v>3831390</v>
      </c>
      <c r="W10181" s="147">
        <v>3831390</v>
      </c>
    </row>
    <row r="10182" spans="1:23">
      <c r="A10182" s="141" t="s">
        <v>3465</v>
      </c>
      <c r="B10182" s="141" t="s">
        <v>284</v>
      </c>
      <c r="C10182" s="141" t="s">
        <v>3457</v>
      </c>
      <c r="D10182" s="141" t="s">
        <v>3452</v>
      </c>
      <c r="E10182" s="141" t="s">
        <v>3510</v>
      </c>
      <c r="F10182" s="141" t="s">
        <v>3531</v>
      </c>
      <c r="G10182" s="141" t="s">
        <v>54</v>
      </c>
      <c r="H10182" s="141" t="s">
        <v>3503</v>
      </c>
      <c r="I10182" s="141" t="s">
        <v>3492</v>
      </c>
      <c r="J10182" s="141" t="s">
        <v>95</v>
      </c>
      <c r="K10182" s="141" t="s">
        <v>98</v>
      </c>
      <c r="L10182" s="141" t="s">
        <v>3497</v>
      </c>
      <c r="M10182" s="141" t="s">
        <v>256</v>
      </c>
      <c r="N10182" s="141" t="s">
        <v>303</v>
      </c>
      <c r="O10182" s="141" t="s">
        <v>289</v>
      </c>
      <c r="P10182" s="141" t="s">
        <v>3282</v>
      </c>
      <c r="Q10182" s="141" t="s">
        <v>288</v>
      </c>
      <c r="R10182" s="141" t="s">
        <v>3784</v>
      </c>
      <c r="S10182" s="148" t="s">
        <v>3280</v>
      </c>
      <c r="T10182" s="147">
        <v>6803089</v>
      </c>
      <c r="U10182" s="147">
        <v>5565760</v>
      </c>
      <c r="V10182" s="147">
        <v>4277430</v>
      </c>
      <c r="W10182" s="147">
        <v>4277430</v>
      </c>
    </row>
    <row r="10183" spans="1:23">
      <c r="A10183" s="141" t="s">
        <v>3465</v>
      </c>
      <c r="B10183" s="141" t="s">
        <v>284</v>
      </c>
      <c r="C10183" s="141" t="s">
        <v>3457</v>
      </c>
      <c r="D10183" s="141" t="s">
        <v>3452</v>
      </c>
      <c r="E10183" s="141" t="s">
        <v>3510</v>
      </c>
      <c r="F10183" s="141" t="s">
        <v>3531</v>
      </c>
      <c r="G10183" s="141" t="s">
        <v>54</v>
      </c>
      <c r="H10183" s="141" t="s">
        <v>3503</v>
      </c>
      <c r="I10183" s="141" t="s">
        <v>3492</v>
      </c>
      <c r="J10183" s="141" t="s">
        <v>95</v>
      </c>
      <c r="K10183" s="141" t="s">
        <v>98</v>
      </c>
      <c r="L10183" s="141" t="s">
        <v>3497</v>
      </c>
      <c r="M10183" s="141" t="s">
        <v>256</v>
      </c>
      <c r="N10183" s="141" t="s">
        <v>303</v>
      </c>
      <c r="O10183" s="141" t="s">
        <v>289</v>
      </c>
      <c r="P10183" s="141" t="s">
        <v>3282</v>
      </c>
      <c r="Q10183" s="141" t="s">
        <v>288</v>
      </c>
      <c r="R10183" s="141" t="s">
        <v>3783</v>
      </c>
      <c r="S10183" s="148" t="s">
        <v>3280</v>
      </c>
      <c r="T10183" s="147">
        <v>5689198</v>
      </c>
      <c r="U10183" s="147">
        <v>5689198</v>
      </c>
      <c r="V10183" s="147">
        <v>4266891</v>
      </c>
      <c r="W10183" s="147">
        <v>4266891</v>
      </c>
    </row>
    <row r="10184" spans="1:23">
      <c r="A10184" s="141" t="s">
        <v>3465</v>
      </c>
      <c r="B10184" s="141" t="s">
        <v>284</v>
      </c>
      <c r="C10184" s="141" t="s">
        <v>3457</v>
      </c>
      <c r="D10184" s="141" t="s">
        <v>3452</v>
      </c>
      <c r="E10184" s="141" t="s">
        <v>3510</v>
      </c>
      <c r="F10184" s="141" t="s">
        <v>3531</v>
      </c>
      <c r="G10184" s="141" t="s">
        <v>54</v>
      </c>
      <c r="H10184" s="141" t="s">
        <v>3503</v>
      </c>
      <c r="I10184" s="141" t="s">
        <v>3492</v>
      </c>
      <c r="J10184" s="141" t="s">
        <v>95</v>
      </c>
      <c r="K10184" s="141" t="s">
        <v>98</v>
      </c>
      <c r="L10184" s="141" t="s">
        <v>3497</v>
      </c>
      <c r="M10184" s="141" t="s">
        <v>256</v>
      </c>
      <c r="N10184" s="141" t="s">
        <v>303</v>
      </c>
      <c r="O10184" s="141" t="s">
        <v>289</v>
      </c>
      <c r="P10184" s="141" t="s">
        <v>3282</v>
      </c>
      <c r="Q10184" s="141" t="s">
        <v>288</v>
      </c>
      <c r="R10184" s="141" t="s">
        <v>3782</v>
      </c>
      <c r="S10184" s="148" t="s">
        <v>3280</v>
      </c>
      <c r="T10184" s="147">
        <v>16927900</v>
      </c>
      <c r="U10184" s="147">
        <v>13856833</v>
      </c>
      <c r="V10184" s="147">
        <v>10648542</v>
      </c>
      <c r="W10184" s="147">
        <v>10648542</v>
      </c>
    </row>
    <row r="10185" spans="1:23">
      <c r="A10185" s="141" t="s">
        <v>3465</v>
      </c>
      <c r="B10185" s="141" t="s">
        <v>284</v>
      </c>
      <c r="C10185" s="141" t="s">
        <v>3457</v>
      </c>
      <c r="D10185" s="141" t="s">
        <v>3452</v>
      </c>
      <c r="E10185" s="141" t="s">
        <v>3510</v>
      </c>
      <c r="F10185" s="141" t="s">
        <v>3531</v>
      </c>
      <c r="G10185" s="141" t="s">
        <v>54</v>
      </c>
      <c r="H10185" s="141" t="s">
        <v>3503</v>
      </c>
      <c r="I10185" s="141" t="s">
        <v>3492</v>
      </c>
      <c r="J10185" s="141" t="s">
        <v>95</v>
      </c>
      <c r="K10185" s="141" t="s">
        <v>98</v>
      </c>
      <c r="L10185" s="141" t="s">
        <v>3497</v>
      </c>
      <c r="M10185" s="141" t="s">
        <v>256</v>
      </c>
      <c r="N10185" s="141" t="s">
        <v>303</v>
      </c>
      <c r="O10185" s="141" t="s">
        <v>289</v>
      </c>
      <c r="P10185" s="141" t="s">
        <v>3282</v>
      </c>
      <c r="Q10185" s="141" t="s">
        <v>288</v>
      </c>
      <c r="R10185" s="141" t="s">
        <v>3781</v>
      </c>
      <c r="S10185" s="148" t="s">
        <v>3280</v>
      </c>
      <c r="T10185" s="147">
        <v>7721179</v>
      </c>
      <c r="U10185" s="147">
        <v>5790884.2000000002</v>
      </c>
      <c r="V10185" s="147">
        <v>4343157</v>
      </c>
      <c r="W10185" s="147">
        <v>4343157</v>
      </c>
    </row>
    <row r="10186" spans="1:23">
      <c r="A10186" s="141" t="s">
        <v>3465</v>
      </c>
      <c r="B10186" s="141" t="s">
        <v>284</v>
      </c>
      <c r="C10186" s="141" t="s">
        <v>3457</v>
      </c>
      <c r="D10186" s="141" t="s">
        <v>3452</v>
      </c>
      <c r="E10186" s="141" t="s">
        <v>3510</v>
      </c>
      <c r="F10186" s="141" t="s">
        <v>3531</v>
      </c>
      <c r="G10186" s="141" t="s">
        <v>54</v>
      </c>
      <c r="H10186" s="141" t="s">
        <v>3503</v>
      </c>
      <c r="I10186" s="141" t="s">
        <v>3492</v>
      </c>
      <c r="J10186" s="141" t="s">
        <v>95</v>
      </c>
      <c r="K10186" s="141" t="s">
        <v>98</v>
      </c>
      <c r="L10186" s="141" t="s">
        <v>3497</v>
      </c>
      <c r="M10186" s="141" t="s">
        <v>256</v>
      </c>
      <c r="N10186" s="141" t="s">
        <v>303</v>
      </c>
      <c r="O10186" s="141" t="s">
        <v>289</v>
      </c>
      <c r="P10186" s="141" t="s">
        <v>3282</v>
      </c>
      <c r="Q10186" s="141" t="s">
        <v>288</v>
      </c>
      <c r="R10186" s="141" t="s">
        <v>3780</v>
      </c>
      <c r="S10186" s="148" t="s">
        <v>3280</v>
      </c>
      <c r="T10186" s="147">
        <v>9374598</v>
      </c>
      <c r="U10186" s="147">
        <v>9374598</v>
      </c>
      <c r="V10186" s="147">
        <v>7030944</v>
      </c>
      <c r="W10186" s="147">
        <v>7030944</v>
      </c>
    </row>
    <row r="10187" spans="1:23">
      <c r="A10187" s="141" t="s">
        <v>3465</v>
      </c>
      <c r="B10187" s="141" t="s">
        <v>284</v>
      </c>
      <c r="C10187" s="141" t="s">
        <v>3457</v>
      </c>
      <c r="D10187" s="141" t="s">
        <v>3452</v>
      </c>
      <c r="E10187" s="141" t="s">
        <v>3510</v>
      </c>
      <c r="F10187" s="141" t="s">
        <v>3531</v>
      </c>
      <c r="G10187" s="141" t="s">
        <v>54</v>
      </c>
      <c r="H10187" s="141" t="s">
        <v>3503</v>
      </c>
      <c r="I10187" s="141" t="s">
        <v>3492</v>
      </c>
      <c r="J10187" s="141" t="s">
        <v>95</v>
      </c>
      <c r="K10187" s="141" t="s">
        <v>98</v>
      </c>
      <c r="L10187" s="141" t="s">
        <v>3497</v>
      </c>
      <c r="M10187" s="141" t="s">
        <v>256</v>
      </c>
      <c r="N10187" s="141" t="s">
        <v>303</v>
      </c>
      <c r="O10187" s="141" t="s">
        <v>289</v>
      </c>
      <c r="P10187" s="141" t="s">
        <v>3282</v>
      </c>
      <c r="Q10187" s="141" t="s">
        <v>288</v>
      </c>
      <c r="R10187" s="141" t="s">
        <v>3779</v>
      </c>
      <c r="S10187" s="148" t="s">
        <v>3280</v>
      </c>
      <c r="T10187" s="147">
        <v>5326494</v>
      </c>
      <c r="U10187" s="147">
        <v>5326494</v>
      </c>
      <c r="V10187" s="147">
        <v>3994866</v>
      </c>
      <c r="W10187" s="147">
        <v>3994866</v>
      </c>
    </row>
    <row r="10188" spans="1:23">
      <c r="A10188" s="141" t="s">
        <v>3465</v>
      </c>
      <c r="B10188" s="141" t="s">
        <v>284</v>
      </c>
      <c r="C10188" s="141" t="s">
        <v>3457</v>
      </c>
      <c r="D10188" s="141" t="s">
        <v>3452</v>
      </c>
      <c r="E10188" s="141" t="s">
        <v>3510</v>
      </c>
      <c r="F10188" s="141" t="s">
        <v>3531</v>
      </c>
      <c r="G10188" s="141" t="s">
        <v>54</v>
      </c>
      <c r="H10188" s="141" t="s">
        <v>3503</v>
      </c>
      <c r="I10188" s="141" t="s">
        <v>3492</v>
      </c>
      <c r="J10188" s="141" t="s">
        <v>95</v>
      </c>
      <c r="K10188" s="141" t="s">
        <v>98</v>
      </c>
      <c r="L10188" s="141" t="s">
        <v>3497</v>
      </c>
      <c r="M10188" s="141" t="s">
        <v>256</v>
      </c>
      <c r="N10188" s="141" t="s">
        <v>303</v>
      </c>
      <c r="O10188" s="141" t="s">
        <v>289</v>
      </c>
      <c r="P10188" s="141" t="s">
        <v>3282</v>
      </c>
      <c r="Q10188" s="141" t="s">
        <v>288</v>
      </c>
      <c r="R10188" s="141" t="s">
        <v>3778</v>
      </c>
      <c r="S10188" s="148" t="s">
        <v>3280</v>
      </c>
      <c r="T10188" s="147">
        <v>7512370</v>
      </c>
      <c r="U10188" s="147">
        <v>5634277.4000000004</v>
      </c>
      <c r="V10188" s="147">
        <v>4225707</v>
      </c>
      <c r="W10188" s="147">
        <v>4225707</v>
      </c>
    </row>
    <row r="10189" spans="1:23">
      <c r="A10189" s="141" t="s">
        <v>3465</v>
      </c>
      <c r="B10189" s="141" t="s">
        <v>284</v>
      </c>
      <c r="C10189" s="141" t="s">
        <v>3457</v>
      </c>
      <c r="D10189" s="141" t="s">
        <v>3452</v>
      </c>
      <c r="E10189" s="141" t="s">
        <v>3510</v>
      </c>
      <c r="F10189" s="141" t="s">
        <v>3531</v>
      </c>
      <c r="G10189" s="141" t="s">
        <v>54</v>
      </c>
      <c r="H10189" s="141" t="s">
        <v>3503</v>
      </c>
      <c r="I10189" s="141" t="s">
        <v>3492</v>
      </c>
      <c r="J10189" s="141" t="s">
        <v>95</v>
      </c>
      <c r="K10189" s="141" t="s">
        <v>98</v>
      </c>
      <c r="L10189" s="141" t="s">
        <v>3497</v>
      </c>
      <c r="M10189" s="141" t="s">
        <v>256</v>
      </c>
      <c r="N10189" s="141" t="s">
        <v>303</v>
      </c>
      <c r="O10189" s="141" t="s">
        <v>289</v>
      </c>
      <c r="P10189" s="141" t="s">
        <v>3282</v>
      </c>
      <c r="Q10189" s="141" t="s">
        <v>288</v>
      </c>
      <c r="R10189" s="141" t="s">
        <v>3777</v>
      </c>
      <c r="S10189" s="148" t="s">
        <v>3280</v>
      </c>
      <c r="T10189" s="147">
        <v>5930000</v>
      </c>
      <c r="U10189" s="147">
        <v>4447500</v>
      </c>
      <c r="V10189" s="147">
        <v>3335625</v>
      </c>
      <c r="W10189" s="147">
        <v>3335625</v>
      </c>
    </row>
    <row r="10190" spans="1:23">
      <c r="A10190" s="141" t="s">
        <v>3465</v>
      </c>
      <c r="B10190" s="141" t="s">
        <v>284</v>
      </c>
      <c r="C10190" s="141" t="s">
        <v>3457</v>
      </c>
      <c r="D10190" s="141" t="s">
        <v>3452</v>
      </c>
      <c r="E10190" s="141" t="s">
        <v>3510</v>
      </c>
      <c r="F10190" s="141" t="s">
        <v>3531</v>
      </c>
      <c r="G10190" s="141" t="s">
        <v>54</v>
      </c>
      <c r="H10190" s="141" t="s">
        <v>3503</v>
      </c>
      <c r="I10190" s="141" t="s">
        <v>3492</v>
      </c>
      <c r="J10190" s="141" t="s">
        <v>95</v>
      </c>
      <c r="K10190" s="141" t="s">
        <v>98</v>
      </c>
      <c r="L10190" s="141" t="s">
        <v>3497</v>
      </c>
      <c r="M10190" s="141" t="s">
        <v>256</v>
      </c>
      <c r="N10190" s="141" t="s">
        <v>303</v>
      </c>
      <c r="O10190" s="141" t="s">
        <v>289</v>
      </c>
      <c r="P10190" s="141" t="s">
        <v>3282</v>
      </c>
      <c r="Q10190" s="141" t="s">
        <v>288</v>
      </c>
      <c r="R10190" s="141" t="s">
        <v>3556</v>
      </c>
      <c r="S10190" s="148" t="s">
        <v>3280</v>
      </c>
      <c r="T10190" s="147">
        <v>9989732</v>
      </c>
      <c r="U10190" s="147">
        <v>8166906</v>
      </c>
      <c r="V10190" s="147">
        <v>6277071</v>
      </c>
      <c r="W10190" s="147">
        <v>6277071</v>
      </c>
    </row>
    <row r="10191" spans="1:23">
      <c r="A10191" s="141" t="s">
        <v>3465</v>
      </c>
      <c r="B10191" s="141" t="s">
        <v>284</v>
      </c>
      <c r="C10191" s="141" t="s">
        <v>3457</v>
      </c>
      <c r="D10191" s="141" t="s">
        <v>3452</v>
      </c>
      <c r="E10191" s="141" t="s">
        <v>3510</v>
      </c>
      <c r="F10191" s="141" t="s">
        <v>3531</v>
      </c>
      <c r="G10191" s="141" t="s">
        <v>54</v>
      </c>
      <c r="H10191" s="141" t="s">
        <v>3503</v>
      </c>
      <c r="I10191" s="141" t="s">
        <v>3492</v>
      </c>
      <c r="J10191" s="141" t="s">
        <v>95</v>
      </c>
      <c r="K10191" s="141" t="s">
        <v>98</v>
      </c>
      <c r="L10191" s="141" t="s">
        <v>3497</v>
      </c>
      <c r="M10191" s="141" t="s">
        <v>256</v>
      </c>
      <c r="N10191" s="141" t="s">
        <v>303</v>
      </c>
      <c r="O10191" s="141" t="s">
        <v>289</v>
      </c>
      <c r="P10191" s="141" t="s">
        <v>3282</v>
      </c>
      <c r="Q10191" s="141" t="s">
        <v>288</v>
      </c>
      <c r="R10191" s="141" t="s">
        <v>3776</v>
      </c>
      <c r="S10191" s="148" t="s">
        <v>3280</v>
      </c>
      <c r="T10191" s="147">
        <v>5554721</v>
      </c>
      <c r="U10191" s="147">
        <v>5554721</v>
      </c>
      <c r="V10191" s="147">
        <v>4166037</v>
      </c>
      <c r="W10191" s="147">
        <v>4166037</v>
      </c>
    </row>
    <row r="10192" spans="1:23">
      <c r="A10192" s="141" t="s">
        <v>3465</v>
      </c>
      <c r="B10192" s="141" t="s">
        <v>284</v>
      </c>
      <c r="C10192" s="141" t="s">
        <v>3457</v>
      </c>
      <c r="D10192" s="141" t="s">
        <v>3452</v>
      </c>
      <c r="E10192" s="141" t="s">
        <v>3510</v>
      </c>
      <c r="F10192" s="141" t="s">
        <v>3531</v>
      </c>
      <c r="G10192" s="141" t="s">
        <v>54</v>
      </c>
      <c r="H10192" s="141" t="s">
        <v>3503</v>
      </c>
      <c r="I10192" s="141" t="s">
        <v>3492</v>
      </c>
      <c r="J10192" s="141" t="s">
        <v>95</v>
      </c>
      <c r="K10192" s="141" t="s">
        <v>98</v>
      </c>
      <c r="L10192" s="141" t="s">
        <v>3497</v>
      </c>
      <c r="M10192" s="141" t="s">
        <v>256</v>
      </c>
      <c r="N10192" s="141" t="s">
        <v>303</v>
      </c>
      <c r="O10192" s="141" t="s">
        <v>289</v>
      </c>
      <c r="P10192" s="141" t="s">
        <v>3282</v>
      </c>
      <c r="Q10192" s="141" t="s">
        <v>288</v>
      </c>
      <c r="R10192" s="141" t="s">
        <v>3775</v>
      </c>
      <c r="S10192" s="148" t="s">
        <v>3280</v>
      </c>
      <c r="T10192" s="147">
        <v>12015454</v>
      </c>
      <c r="U10192" s="147">
        <v>9011590.5</v>
      </c>
      <c r="V10192" s="147">
        <v>6758685</v>
      </c>
      <c r="W10192" s="147">
        <v>6758685</v>
      </c>
    </row>
    <row r="10193" spans="1:23">
      <c r="A10193" s="141" t="s">
        <v>3465</v>
      </c>
      <c r="B10193" s="141" t="s">
        <v>284</v>
      </c>
      <c r="C10193" s="141" t="s">
        <v>3457</v>
      </c>
      <c r="D10193" s="141" t="s">
        <v>3452</v>
      </c>
      <c r="E10193" s="141" t="s">
        <v>3510</v>
      </c>
      <c r="F10193" s="141" t="s">
        <v>3531</v>
      </c>
      <c r="G10193" s="141" t="s">
        <v>54</v>
      </c>
      <c r="H10193" s="141" t="s">
        <v>3503</v>
      </c>
      <c r="I10193" s="141" t="s">
        <v>3492</v>
      </c>
      <c r="J10193" s="141" t="s">
        <v>95</v>
      </c>
      <c r="K10193" s="141" t="s">
        <v>98</v>
      </c>
      <c r="L10193" s="141" t="s">
        <v>3497</v>
      </c>
      <c r="M10193" s="141" t="s">
        <v>256</v>
      </c>
      <c r="N10193" s="141" t="s">
        <v>303</v>
      </c>
      <c r="O10193" s="141" t="s">
        <v>289</v>
      </c>
      <c r="P10193" s="141" t="s">
        <v>3282</v>
      </c>
      <c r="Q10193" s="141" t="s">
        <v>288</v>
      </c>
      <c r="R10193" s="141" t="s">
        <v>3774</v>
      </c>
      <c r="S10193" s="148" t="s">
        <v>3280</v>
      </c>
      <c r="T10193" s="147">
        <v>9902335</v>
      </c>
      <c r="U10193" s="147">
        <v>7426751.2999999998</v>
      </c>
      <c r="V10193" s="147">
        <v>5570055</v>
      </c>
      <c r="W10193" s="147">
        <v>5570055</v>
      </c>
    </row>
    <row r="10194" spans="1:23">
      <c r="A10194" s="141" t="s">
        <v>3465</v>
      </c>
      <c r="B10194" s="141" t="s">
        <v>284</v>
      </c>
      <c r="C10194" s="141" t="s">
        <v>3457</v>
      </c>
      <c r="D10194" s="141" t="s">
        <v>3452</v>
      </c>
      <c r="E10194" s="141" t="s">
        <v>3510</v>
      </c>
      <c r="F10194" s="141" t="s">
        <v>3531</v>
      </c>
      <c r="G10194" s="141" t="s">
        <v>54</v>
      </c>
      <c r="H10194" s="141" t="s">
        <v>3503</v>
      </c>
      <c r="I10194" s="141" t="s">
        <v>3492</v>
      </c>
      <c r="J10194" s="141" t="s">
        <v>95</v>
      </c>
      <c r="K10194" s="141" t="s">
        <v>98</v>
      </c>
      <c r="L10194" s="141" t="s">
        <v>3497</v>
      </c>
      <c r="M10194" s="141" t="s">
        <v>256</v>
      </c>
      <c r="N10194" s="141" t="s">
        <v>303</v>
      </c>
      <c r="O10194" s="141" t="s">
        <v>289</v>
      </c>
      <c r="P10194" s="141" t="s">
        <v>3282</v>
      </c>
      <c r="Q10194" s="141" t="s">
        <v>288</v>
      </c>
      <c r="R10194" s="141" t="s">
        <v>3773</v>
      </c>
      <c r="S10194" s="148" t="s">
        <v>3280</v>
      </c>
      <c r="T10194" s="147">
        <v>5933539</v>
      </c>
      <c r="U10194" s="147">
        <v>4450154.2</v>
      </c>
      <c r="V10194" s="147">
        <v>3337614</v>
      </c>
      <c r="W10194" s="147">
        <v>3337614</v>
      </c>
    </row>
    <row r="10195" spans="1:23">
      <c r="A10195" s="141" t="s">
        <v>3465</v>
      </c>
      <c r="B10195" s="141" t="s">
        <v>284</v>
      </c>
      <c r="C10195" s="141" t="s">
        <v>3457</v>
      </c>
      <c r="D10195" s="141" t="s">
        <v>3452</v>
      </c>
      <c r="E10195" s="141" t="s">
        <v>3510</v>
      </c>
      <c r="F10195" s="141" t="s">
        <v>3531</v>
      </c>
      <c r="G10195" s="141" t="s">
        <v>54</v>
      </c>
      <c r="H10195" s="141" t="s">
        <v>3503</v>
      </c>
      <c r="I10195" s="141" t="s">
        <v>3492</v>
      </c>
      <c r="J10195" s="141" t="s">
        <v>95</v>
      </c>
      <c r="K10195" s="141" t="s">
        <v>98</v>
      </c>
      <c r="L10195" s="141" t="s">
        <v>3497</v>
      </c>
      <c r="M10195" s="141" t="s">
        <v>256</v>
      </c>
      <c r="N10195" s="141" t="s">
        <v>303</v>
      </c>
      <c r="O10195" s="141" t="s">
        <v>289</v>
      </c>
      <c r="P10195" s="141" t="s">
        <v>3282</v>
      </c>
      <c r="Q10195" s="141" t="s">
        <v>288</v>
      </c>
      <c r="R10195" s="141" t="s">
        <v>3772</v>
      </c>
      <c r="S10195" s="148" t="s">
        <v>3280</v>
      </c>
      <c r="T10195" s="147">
        <v>12474907</v>
      </c>
      <c r="U10195" s="147">
        <v>9356180.3000000007</v>
      </c>
      <c r="V10195" s="147">
        <v>7017129</v>
      </c>
      <c r="W10195" s="147">
        <v>7017129</v>
      </c>
    </row>
    <row r="10196" spans="1:23">
      <c r="A10196" s="141" t="s">
        <v>3465</v>
      </c>
      <c r="B10196" s="141" t="s">
        <v>284</v>
      </c>
      <c r="C10196" s="141" t="s">
        <v>3457</v>
      </c>
      <c r="D10196" s="141" t="s">
        <v>3452</v>
      </c>
      <c r="E10196" s="141" t="s">
        <v>3510</v>
      </c>
      <c r="F10196" s="141" t="s">
        <v>3531</v>
      </c>
      <c r="G10196" s="141" t="s">
        <v>54</v>
      </c>
      <c r="H10196" s="141" t="s">
        <v>3503</v>
      </c>
      <c r="I10196" s="141" t="s">
        <v>3492</v>
      </c>
      <c r="J10196" s="141" t="s">
        <v>95</v>
      </c>
      <c r="K10196" s="141" t="s">
        <v>98</v>
      </c>
      <c r="L10196" s="141" t="s">
        <v>3497</v>
      </c>
      <c r="M10196" s="141" t="s">
        <v>256</v>
      </c>
      <c r="N10196" s="141" t="s">
        <v>303</v>
      </c>
      <c r="O10196" s="141" t="s">
        <v>289</v>
      </c>
      <c r="P10196" s="141" t="s">
        <v>3282</v>
      </c>
      <c r="Q10196" s="141" t="s">
        <v>288</v>
      </c>
      <c r="R10196" s="141" t="s">
        <v>3771</v>
      </c>
      <c r="S10196" s="148" t="s">
        <v>3280</v>
      </c>
      <c r="T10196" s="147">
        <v>5515431</v>
      </c>
      <c r="U10196" s="147">
        <v>4136573.2</v>
      </c>
      <c r="V10196" s="147">
        <v>3102426</v>
      </c>
      <c r="W10196" s="147">
        <v>3102426</v>
      </c>
    </row>
    <row r="10197" spans="1:23">
      <c r="A10197" s="141" t="s">
        <v>3465</v>
      </c>
      <c r="B10197" s="141" t="s">
        <v>284</v>
      </c>
      <c r="C10197" s="141" t="s">
        <v>3457</v>
      </c>
      <c r="D10197" s="141" t="s">
        <v>3452</v>
      </c>
      <c r="E10197" s="141" t="s">
        <v>3510</v>
      </c>
      <c r="F10197" s="141" t="s">
        <v>3531</v>
      </c>
      <c r="G10197" s="141" t="s">
        <v>54</v>
      </c>
      <c r="H10197" s="141" t="s">
        <v>3503</v>
      </c>
      <c r="I10197" s="141" t="s">
        <v>3492</v>
      </c>
      <c r="J10197" s="141" t="s">
        <v>95</v>
      </c>
      <c r="K10197" s="141" t="s">
        <v>98</v>
      </c>
      <c r="L10197" s="141" t="s">
        <v>3497</v>
      </c>
      <c r="M10197" s="141" t="s">
        <v>256</v>
      </c>
      <c r="N10197" s="141" t="s">
        <v>303</v>
      </c>
      <c r="O10197" s="141" t="s">
        <v>289</v>
      </c>
      <c r="P10197" s="141" t="s">
        <v>3282</v>
      </c>
      <c r="Q10197" s="141" t="s">
        <v>288</v>
      </c>
      <c r="R10197" s="141" t="s">
        <v>3770</v>
      </c>
      <c r="S10197" s="148" t="s">
        <v>3280</v>
      </c>
      <c r="T10197" s="147">
        <v>9245046</v>
      </c>
      <c r="U10197" s="147">
        <v>7551210</v>
      </c>
      <c r="V10197" s="147">
        <v>5804556</v>
      </c>
      <c r="W10197" s="147">
        <v>5804556</v>
      </c>
    </row>
    <row r="10198" spans="1:23">
      <c r="A10198" s="141" t="s">
        <v>3465</v>
      </c>
      <c r="B10198" s="141" t="s">
        <v>284</v>
      </c>
      <c r="C10198" s="141" t="s">
        <v>3457</v>
      </c>
      <c r="D10198" s="141" t="s">
        <v>3452</v>
      </c>
      <c r="E10198" s="141" t="s">
        <v>3510</v>
      </c>
      <c r="F10198" s="141" t="s">
        <v>3531</v>
      </c>
      <c r="G10198" s="141" t="s">
        <v>54</v>
      </c>
      <c r="H10198" s="141" t="s">
        <v>3503</v>
      </c>
      <c r="I10198" s="141" t="s">
        <v>3492</v>
      </c>
      <c r="J10198" s="141" t="s">
        <v>95</v>
      </c>
      <c r="K10198" s="141" t="s">
        <v>98</v>
      </c>
      <c r="L10198" s="141" t="s">
        <v>3497</v>
      </c>
      <c r="M10198" s="141" t="s">
        <v>256</v>
      </c>
      <c r="N10198" s="141" t="s">
        <v>303</v>
      </c>
      <c r="O10198" s="141" t="s">
        <v>289</v>
      </c>
      <c r="P10198" s="141" t="s">
        <v>3282</v>
      </c>
      <c r="Q10198" s="141" t="s">
        <v>288</v>
      </c>
      <c r="R10198" s="141" t="s">
        <v>3769</v>
      </c>
      <c r="S10198" s="148" t="s">
        <v>3280</v>
      </c>
      <c r="T10198" s="147">
        <v>9468714</v>
      </c>
      <c r="U10198" s="147">
        <v>7101535.4000000004</v>
      </c>
      <c r="V10198" s="147">
        <v>5326146</v>
      </c>
      <c r="W10198" s="147">
        <v>5326146</v>
      </c>
    </row>
    <row r="10199" spans="1:23">
      <c r="A10199" s="141" t="s">
        <v>3465</v>
      </c>
      <c r="B10199" s="141" t="s">
        <v>284</v>
      </c>
      <c r="C10199" s="141" t="s">
        <v>3457</v>
      </c>
      <c r="D10199" s="141" t="s">
        <v>3452</v>
      </c>
      <c r="E10199" s="141" t="s">
        <v>3510</v>
      </c>
      <c r="F10199" s="141" t="s">
        <v>3531</v>
      </c>
      <c r="G10199" s="141" t="s">
        <v>54</v>
      </c>
      <c r="H10199" s="141" t="s">
        <v>3503</v>
      </c>
      <c r="I10199" s="141" t="s">
        <v>3492</v>
      </c>
      <c r="J10199" s="141" t="s">
        <v>95</v>
      </c>
      <c r="K10199" s="141" t="s">
        <v>98</v>
      </c>
      <c r="L10199" s="141" t="s">
        <v>3497</v>
      </c>
      <c r="M10199" s="141" t="s">
        <v>256</v>
      </c>
      <c r="N10199" s="141" t="s">
        <v>303</v>
      </c>
      <c r="O10199" s="141" t="s">
        <v>289</v>
      </c>
      <c r="P10199" s="141" t="s">
        <v>3282</v>
      </c>
      <c r="Q10199" s="141" t="s">
        <v>288</v>
      </c>
      <c r="R10199" s="141" t="s">
        <v>3768</v>
      </c>
      <c r="S10199" s="148" t="s">
        <v>3280</v>
      </c>
      <c r="T10199" s="147">
        <v>5540410</v>
      </c>
      <c r="U10199" s="147">
        <v>4531582</v>
      </c>
      <c r="V10199" s="147">
        <v>3482742</v>
      </c>
      <c r="W10199" s="147">
        <v>3482742</v>
      </c>
    </row>
    <row r="10200" spans="1:23">
      <c r="A10200" s="141" t="s">
        <v>3465</v>
      </c>
      <c r="B10200" s="141" t="s">
        <v>284</v>
      </c>
      <c r="C10200" s="141" t="s">
        <v>3457</v>
      </c>
      <c r="D10200" s="141" t="s">
        <v>3452</v>
      </c>
      <c r="E10200" s="141" t="s">
        <v>3510</v>
      </c>
      <c r="F10200" s="141" t="s">
        <v>3531</v>
      </c>
      <c r="G10200" s="141" t="s">
        <v>54</v>
      </c>
      <c r="H10200" s="141" t="s">
        <v>3503</v>
      </c>
      <c r="I10200" s="141" t="s">
        <v>3492</v>
      </c>
      <c r="J10200" s="141" t="s">
        <v>95</v>
      </c>
      <c r="K10200" s="141" t="s">
        <v>98</v>
      </c>
      <c r="L10200" s="141" t="s">
        <v>3497</v>
      </c>
      <c r="M10200" s="141" t="s">
        <v>256</v>
      </c>
      <c r="N10200" s="141" t="s">
        <v>303</v>
      </c>
      <c r="O10200" s="141" t="s">
        <v>289</v>
      </c>
      <c r="P10200" s="141" t="s">
        <v>3282</v>
      </c>
      <c r="Q10200" s="141" t="s">
        <v>288</v>
      </c>
      <c r="R10200" s="141" t="s">
        <v>3767</v>
      </c>
      <c r="S10200" s="148" t="s">
        <v>3280</v>
      </c>
      <c r="T10200" s="147">
        <v>5281267</v>
      </c>
      <c r="U10200" s="147">
        <v>3960950.3</v>
      </c>
      <c r="V10200" s="147">
        <v>2970711</v>
      </c>
      <c r="W10200" s="147">
        <v>2970711</v>
      </c>
    </row>
    <row r="10201" spans="1:23">
      <c r="A10201" s="141" t="s">
        <v>3465</v>
      </c>
      <c r="B10201" s="141" t="s">
        <v>284</v>
      </c>
      <c r="C10201" s="141" t="s">
        <v>3457</v>
      </c>
      <c r="D10201" s="141" t="s">
        <v>3452</v>
      </c>
      <c r="E10201" s="141" t="s">
        <v>3510</v>
      </c>
      <c r="F10201" s="141" t="s">
        <v>3531</v>
      </c>
      <c r="G10201" s="141" t="s">
        <v>54</v>
      </c>
      <c r="H10201" s="141" t="s">
        <v>3503</v>
      </c>
      <c r="I10201" s="141" t="s">
        <v>3492</v>
      </c>
      <c r="J10201" s="141" t="s">
        <v>95</v>
      </c>
      <c r="K10201" s="141" t="s">
        <v>98</v>
      </c>
      <c r="L10201" s="141" t="s">
        <v>3497</v>
      </c>
      <c r="M10201" s="141" t="s">
        <v>256</v>
      </c>
      <c r="N10201" s="141" t="s">
        <v>303</v>
      </c>
      <c r="O10201" s="141" t="s">
        <v>289</v>
      </c>
      <c r="P10201" s="141" t="s">
        <v>3282</v>
      </c>
      <c r="Q10201" s="141" t="s">
        <v>288</v>
      </c>
      <c r="R10201" s="141" t="s">
        <v>3766</v>
      </c>
      <c r="S10201" s="148" t="s">
        <v>3280</v>
      </c>
      <c r="T10201" s="147">
        <v>5329596</v>
      </c>
      <c r="U10201" s="147">
        <v>3997197.1</v>
      </c>
      <c r="V10201" s="147">
        <v>2997891</v>
      </c>
      <c r="W10201" s="147">
        <v>2997891</v>
      </c>
    </row>
    <row r="10202" spans="1:23">
      <c r="A10202" s="141" t="s">
        <v>3465</v>
      </c>
      <c r="B10202" s="141" t="s">
        <v>284</v>
      </c>
      <c r="C10202" s="141" t="s">
        <v>3457</v>
      </c>
      <c r="D10202" s="141" t="s">
        <v>3452</v>
      </c>
      <c r="E10202" s="141" t="s">
        <v>3510</v>
      </c>
      <c r="F10202" s="141" t="s">
        <v>3531</v>
      </c>
      <c r="G10202" s="141" t="s">
        <v>54</v>
      </c>
      <c r="H10202" s="141" t="s">
        <v>3503</v>
      </c>
      <c r="I10202" s="141" t="s">
        <v>3492</v>
      </c>
      <c r="J10202" s="141" t="s">
        <v>95</v>
      </c>
      <c r="K10202" s="141" t="s">
        <v>98</v>
      </c>
      <c r="L10202" s="141" t="s">
        <v>3497</v>
      </c>
      <c r="M10202" s="141" t="s">
        <v>256</v>
      </c>
      <c r="N10202" s="141" t="s">
        <v>303</v>
      </c>
      <c r="O10202" s="141" t="s">
        <v>289</v>
      </c>
      <c r="P10202" s="141" t="s">
        <v>3282</v>
      </c>
      <c r="Q10202" s="141" t="s">
        <v>288</v>
      </c>
      <c r="R10202" s="141" t="s">
        <v>3765</v>
      </c>
      <c r="S10202" s="148" t="s">
        <v>3280</v>
      </c>
      <c r="T10202" s="147">
        <v>9429732</v>
      </c>
      <c r="U10202" s="147">
        <v>9429732</v>
      </c>
      <c r="V10202" s="147">
        <v>7072299</v>
      </c>
      <c r="W10202" s="147">
        <v>7072299</v>
      </c>
    </row>
    <row r="10203" spans="1:23">
      <c r="A10203" s="141" t="s">
        <v>3465</v>
      </c>
      <c r="B10203" s="141" t="s">
        <v>284</v>
      </c>
      <c r="C10203" s="141" t="s">
        <v>3457</v>
      </c>
      <c r="D10203" s="141" t="s">
        <v>3452</v>
      </c>
      <c r="E10203" s="141" t="s">
        <v>3510</v>
      </c>
      <c r="F10203" s="141" t="s">
        <v>3531</v>
      </c>
      <c r="G10203" s="141" t="s">
        <v>54</v>
      </c>
      <c r="H10203" s="141" t="s">
        <v>3503</v>
      </c>
      <c r="I10203" s="141" t="s">
        <v>3492</v>
      </c>
      <c r="J10203" s="141" t="s">
        <v>95</v>
      </c>
      <c r="K10203" s="141" t="s">
        <v>98</v>
      </c>
      <c r="L10203" s="141" t="s">
        <v>3497</v>
      </c>
      <c r="M10203" s="141" t="s">
        <v>256</v>
      </c>
      <c r="N10203" s="141" t="s">
        <v>303</v>
      </c>
      <c r="O10203" s="141" t="s">
        <v>289</v>
      </c>
      <c r="P10203" s="141" t="s">
        <v>3282</v>
      </c>
      <c r="Q10203" s="141" t="s">
        <v>288</v>
      </c>
      <c r="R10203" s="141" t="s">
        <v>3764</v>
      </c>
      <c r="S10203" s="148" t="s">
        <v>3280</v>
      </c>
      <c r="T10203" s="147">
        <v>5140199</v>
      </c>
      <c r="U10203" s="147">
        <v>4208508</v>
      </c>
      <c r="V10203" s="147">
        <v>3234009</v>
      </c>
      <c r="W10203" s="147">
        <v>3234009</v>
      </c>
    </row>
    <row r="10204" spans="1:23">
      <c r="A10204" s="141" t="s">
        <v>3465</v>
      </c>
      <c r="B10204" s="141" t="s">
        <v>284</v>
      </c>
      <c r="C10204" s="141" t="s">
        <v>3457</v>
      </c>
      <c r="D10204" s="141" t="s">
        <v>3452</v>
      </c>
      <c r="E10204" s="141" t="s">
        <v>3510</v>
      </c>
      <c r="F10204" s="141" t="s">
        <v>3531</v>
      </c>
      <c r="G10204" s="141" t="s">
        <v>54</v>
      </c>
      <c r="H10204" s="141" t="s">
        <v>3503</v>
      </c>
      <c r="I10204" s="141" t="s">
        <v>3492</v>
      </c>
      <c r="J10204" s="141" t="s">
        <v>95</v>
      </c>
      <c r="K10204" s="141" t="s">
        <v>98</v>
      </c>
      <c r="L10204" s="141" t="s">
        <v>3497</v>
      </c>
      <c r="M10204" s="141" t="s">
        <v>256</v>
      </c>
      <c r="N10204" s="141" t="s">
        <v>303</v>
      </c>
      <c r="O10204" s="141" t="s">
        <v>289</v>
      </c>
      <c r="P10204" s="141" t="s">
        <v>3282</v>
      </c>
      <c r="Q10204" s="141" t="s">
        <v>288</v>
      </c>
      <c r="R10204" s="141" t="s">
        <v>3763</v>
      </c>
      <c r="S10204" s="148" t="s">
        <v>3280</v>
      </c>
      <c r="T10204" s="147">
        <v>5346739</v>
      </c>
      <c r="U10204" s="147">
        <v>4010054.2</v>
      </c>
      <c r="V10204" s="147">
        <v>3007539</v>
      </c>
      <c r="W10204" s="147">
        <v>3007539</v>
      </c>
    </row>
    <row r="10205" spans="1:23">
      <c r="A10205" s="141" t="s">
        <v>3465</v>
      </c>
      <c r="B10205" s="141" t="s">
        <v>284</v>
      </c>
      <c r="C10205" s="141" t="s">
        <v>3457</v>
      </c>
      <c r="D10205" s="141" t="s">
        <v>3452</v>
      </c>
      <c r="E10205" s="141" t="s">
        <v>3510</v>
      </c>
      <c r="F10205" s="141" t="s">
        <v>3531</v>
      </c>
      <c r="G10205" s="141" t="s">
        <v>54</v>
      </c>
      <c r="H10205" s="141" t="s">
        <v>3503</v>
      </c>
      <c r="I10205" s="141" t="s">
        <v>3492</v>
      </c>
      <c r="J10205" s="141" t="s">
        <v>95</v>
      </c>
      <c r="K10205" s="141" t="s">
        <v>98</v>
      </c>
      <c r="L10205" s="141" t="s">
        <v>3497</v>
      </c>
      <c r="M10205" s="141" t="s">
        <v>256</v>
      </c>
      <c r="N10205" s="141" t="s">
        <v>303</v>
      </c>
      <c r="O10205" s="141" t="s">
        <v>289</v>
      </c>
      <c r="P10205" s="141" t="s">
        <v>3282</v>
      </c>
      <c r="Q10205" s="141" t="s">
        <v>288</v>
      </c>
      <c r="R10205" s="141" t="s">
        <v>3555</v>
      </c>
      <c r="S10205" s="148" t="s">
        <v>3280</v>
      </c>
      <c r="T10205" s="147">
        <v>6846773</v>
      </c>
      <c r="U10205" s="147">
        <v>5608813</v>
      </c>
      <c r="V10205" s="147">
        <v>4309764</v>
      </c>
      <c r="W10205" s="147">
        <v>4309764</v>
      </c>
    </row>
    <row r="10206" spans="1:23">
      <c r="A10206" s="141" t="s">
        <v>3465</v>
      </c>
      <c r="B10206" s="141" t="s">
        <v>284</v>
      </c>
      <c r="C10206" s="141" t="s">
        <v>3457</v>
      </c>
      <c r="D10206" s="141" t="s">
        <v>3452</v>
      </c>
      <c r="E10206" s="141" t="s">
        <v>3510</v>
      </c>
      <c r="F10206" s="141" t="s">
        <v>3531</v>
      </c>
      <c r="G10206" s="141" t="s">
        <v>54</v>
      </c>
      <c r="H10206" s="141" t="s">
        <v>3503</v>
      </c>
      <c r="I10206" s="141" t="s">
        <v>3492</v>
      </c>
      <c r="J10206" s="141" t="s">
        <v>95</v>
      </c>
      <c r="K10206" s="141" t="s">
        <v>98</v>
      </c>
      <c r="L10206" s="141" t="s">
        <v>3497</v>
      </c>
      <c r="M10206" s="141" t="s">
        <v>256</v>
      </c>
      <c r="N10206" s="141" t="s">
        <v>303</v>
      </c>
      <c r="O10206" s="141" t="s">
        <v>289</v>
      </c>
      <c r="P10206" s="141" t="s">
        <v>3282</v>
      </c>
      <c r="Q10206" s="141" t="s">
        <v>288</v>
      </c>
      <c r="R10206" s="141" t="s">
        <v>3762</v>
      </c>
      <c r="S10206" s="148" t="s">
        <v>3280</v>
      </c>
      <c r="T10206" s="147">
        <v>9042718</v>
      </c>
      <c r="U10206" s="147">
        <v>7412024</v>
      </c>
      <c r="V10206" s="147">
        <v>5694897</v>
      </c>
      <c r="W10206" s="147">
        <v>5694897</v>
      </c>
    </row>
    <row r="10207" spans="1:23">
      <c r="A10207" s="141" t="s">
        <v>3465</v>
      </c>
      <c r="B10207" s="141" t="s">
        <v>284</v>
      </c>
      <c r="C10207" s="141" t="s">
        <v>3457</v>
      </c>
      <c r="D10207" s="141" t="s">
        <v>3452</v>
      </c>
      <c r="E10207" s="141" t="s">
        <v>3510</v>
      </c>
      <c r="F10207" s="141" t="s">
        <v>3531</v>
      </c>
      <c r="G10207" s="141" t="s">
        <v>54</v>
      </c>
      <c r="H10207" s="141" t="s">
        <v>3503</v>
      </c>
      <c r="I10207" s="141" t="s">
        <v>3492</v>
      </c>
      <c r="J10207" s="141" t="s">
        <v>95</v>
      </c>
      <c r="K10207" s="141" t="s">
        <v>98</v>
      </c>
      <c r="L10207" s="141" t="s">
        <v>3497</v>
      </c>
      <c r="M10207" s="141" t="s">
        <v>256</v>
      </c>
      <c r="N10207" s="141" t="s">
        <v>303</v>
      </c>
      <c r="O10207" s="141" t="s">
        <v>289</v>
      </c>
      <c r="P10207" s="141" t="s">
        <v>3282</v>
      </c>
      <c r="Q10207" s="141" t="s">
        <v>288</v>
      </c>
      <c r="R10207" s="141" t="s">
        <v>3554</v>
      </c>
      <c r="S10207" s="148" t="s">
        <v>3280</v>
      </c>
      <c r="T10207" s="147">
        <v>5112770</v>
      </c>
      <c r="U10207" s="147">
        <v>3834577.6</v>
      </c>
      <c r="V10207" s="147">
        <v>2875932</v>
      </c>
      <c r="W10207" s="147">
        <v>2875932</v>
      </c>
    </row>
    <row r="10208" spans="1:23">
      <c r="A10208" s="141" t="s">
        <v>3465</v>
      </c>
      <c r="B10208" s="141" t="s">
        <v>284</v>
      </c>
      <c r="C10208" s="141" t="s">
        <v>3457</v>
      </c>
      <c r="D10208" s="141" t="s">
        <v>3452</v>
      </c>
      <c r="E10208" s="141" t="s">
        <v>3510</v>
      </c>
      <c r="F10208" s="141" t="s">
        <v>3531</v>
      </c>
      <c r="G10208" s="141" t="s">
        <v>54</v>
      </c>
      <c r="H10208" s="141" t="s">
        <v>3503</v>
      </c>
      <c r="I10208" s="141" t="s">
        <v>3492</v>
      </c>
      <c r="J10208" s="141" t="s">
        <v>95</v>
      </c>
      <c r="K10208" s="141" t="s">
        <v>98</v>
      </c>
      <c r="L10208" s="141" t="s">
        <v>3497</v>
      </c>
      <c r="M10208" s="141" t="s">
        <v>256</v>
      </c>
      <c r="N10208" s="141" t="s">
        <v>303</v>
      </c>
      <c r="O10208" s="141" t="s">
        <v>289</v>
      </c>
      <c r="P10208" s="141" t="s">
        <v>3282</v>
      </c>
      <c r="Q10208" s="141" t="s">
        <v>288</v>
      </c>
      <c r="R10208" s="141" t="s">
        <v>3761</v>
      </c>
      <c r="S10208" s="148" t="s">
        <v>3280</v>
      </c>
      <c r="T10208" s="147">
        <v>8744106</v>
      </c>
      <c r="U10208" s="147">
        <v>6558079.5</v>
      </c>
      <c r="V10208" s="147">
        <v>4918554</v>
      </c>
      <c r="W10208" s="147">
        <v>4918554</v>
      </c>
    </row>
    <row r="10209" spans="1:23">
      <c r="A10209" s="141" t="s">
        <v>3465</v>
      </c>
      <c r="B10209" s="141" t="s">
        <v>284</v>
      </c>
      <c r="C10209" s="141" t="s">
        <v>3457</v>
      </c>
      <c r="D10209" s="141" t="s">
        <v>3452</v>
      </c>
      <c r="E10209" s="141" t="s">
        <v>3510</v>
      </c>
      <c r="F10209" s="141" t="s">
        <v>3531</v>
      </c>
      <c r="G10209" s="141" t="s">
        <v>54</v>
      </c>
      <c r="H10209" s="141" t="s">
        <v>3503</v>
      </c>
      <c r="I10209" s="141" t="s">
        <v>3492</v>
      </c>
      <c r="J10209" s="141" t="s">
        <v>95</v>
      </c>
      <c r="K10209" s="141" t="s">
        <v>98</v>
      </c>
      <c r="L10209" s="141" t="s">
        <v>3497</v>
      </c>
      <c r="M10209" s="141" t="s">
        <v>256</v>
      </c>
      <c r="N10209" s="141" t="s">
        <v>303</v>
      </c>
      <c r="O10209" s="141" t="s">
        <v>289</v>
      </c>
      <c r="P10209" s="141" t="s">
        <v>3282</v>
      </c>
      <c r="Q10209" s="141" t="s">
        <v>288</v>
      </c>
      <c r="R10209" s="141" t="s">
        <v>3760</v>
      </c>
      <c r="S10209" s="148" t="s">
        <v>3280</v>
      </c>
      <c r="T10209" s="147">
        <v>32437191</v>
      </c>
      <c r="U10209" s="147">
        <v>24327893.300000001</v>
      </c>
      <c r="V10209" s="147">
        <v>18245916</v>
      </c>
      <c r="W10209" s="147">
        <v>18245916</v>
      </c>
    </row>
    <row r="10210" spans="1:23">
      <c r="A10210" s="141" t="s">
        <v>3465</v>
      </c>
      <c r="B10210" s="141" t="s">
        <v>284</v>
      </c>
      <c r="C10210" s="141" t="s">
        <v>3457</v>
      </c>
      <c r="D10210" s="141" t="s">
        <v>3452</v>
      </c>
      <c r="E10210" s="141" t="s">
        <v>3510</v>
      </c>
      <c r="F10210" s="141" t="s">
        <v>3531</v>
      </c>
      <c r="G10210" s="141" t="s">
        <v>54</v>
      </c>
      <c r="H10210" s="141" t="s">
        <v>3503</v>
      </c>
      <c r="I10210" s="141" t="s">
        <v>3492</v>
      </c>
      <c r="J10210" s="141" t="s">
        <v>95</v>
      </c>
      <c r="K10210" s="141" t="s">
        <v>98</v>
      </c>
      <c r="L10210" s="141" t="s">
        <v>3497</v>
      </c>
      <c r="M10210" s="141" t="s">
        <v>256</v>
      </c>
      <c r="N10210" s="141" t="s">
        <v>303</v>
      </c>
      <c r="O10210" s="141" t="s">
        <v>289</v>
      </c>
      <c r="P10210" s="141" t="s">
        <v>3282</v>
      </c>
      <c r="Q10210" s="141" t="s">
        <v>288</v>
      </c>
      <c r="R10210" s="141" t="s">
        <v>3759</v>
      </c>
      <c r="S10210" s="148" t="s">
        <v>3280</v>
      </c>
      <c r="T10210" s="147">
        <v>9222961</v>
      </c>
      <c r="U10210" s="147">
        <v>9222961</v>
      </c>
      <c r="V10210" s="147">
        <v>6917220</v>
      </c>
      <c r="W10210" s="147">
        <v>6917220</v>
      </c>
    </row>
    <row r="10211" spans="1:23">
      <c r="A10211" s="141" t="s">
        <v>3465</v>
      </c>
      <c r="B10211" s="141" t="s">
        <v>284</v>
      </c>
      <c r="C10211" s="141" t="s">
        <v>3457</v>
      </c>
      <c r="D10211" s="141" t="s">
        <v>3452</v>
      </c>
      <c r="E10211" s="141" t="s">
        <v>3510</v>
      </c>
      <c r="F10211" s="141" t="s">
        <v>3531</v>
      </c>
      <c r="G10211" s="141" t="s">
        <v>54</v>
      </c>
      <c r="H10211" s="141" t="s">
        <v>3503</v>
      </c>
      <c r="I10211" s="141" t="s">
        <v>3492</v>
      </c>
      <c r="J10211" s="141" t="s">
        <v>95</v>
      </c>
      <c r="K10211" s="141" t="s">
        <v>98</v>
      </c>
      <c r="L10211" s="141" t="s">
        <v>3497</v>
      </c>
      <c r="M10211" s="141" t="s">
        <v>256</v>
      </c>
      <c r="N10211" s="141" t="s">
        <v>303</v>
      </c>
      <c r="O10211" s="141" t="s">
        <v>289</v>
      </c>
      <c r="P10211" s="141" t="s">
        <v>3282</v>
      </c>
      <c r="Q10211" s="141" t="s">
        <v>288</v>
      </c>
      <c r="R10211" s="141" t="s">
        <v>3758</v>
      </c>
      <c r="S10211" s="148" t="s">
        <v>3280</v>
      </c>
      <c r="T10211" s="147">
        <v>14172434</v>
      </c>
      <c r="U10211" s="147">
        <v>10629325.5</v>
      </c>
      <c r="V10211" s="147">
        <v>7971993</v>
      </c>
      <c r="W10211" s="147">
        <v>7971993</v>
      </c>
    </row>
    <row r="10212" spans="1:23">
      <c r="A10212" s="141" t="s">
        <v>3465</v>
      </c>
      <c r="B10212" s="141" t="s">
        <v>284</v>
      </c>
      <c r="C10212" s="141" t="s">
        <v>3457</v>
      </c>
      <c r="D10212" s="141" t="s">
        <v>3452</v>
      </c>
      <c r="E10212" s="141" t="s">
        <v>3510</v>
      </c>
      <c r="F10212" s="141" t="s">
        <v>3531</v>
      </c>
      <c r="G10212" s="141" t="s">
        <v>54</v>
      </c>
      <c r="H10212" s="141" t="s">
        <v>3503</v>
      </c>
      <c r="I10212" s="141" t="s">
        <v>3492</v>
      </c>
      <c r="J10212" s="141" t="s">
        <v>95</v>
      </c>
      <c r="K10212" s="141" t="s">
        <v>98</v>
      </c>
      <c r="L10212" s="141" t="s">
        <v>3497</v>
      </c>
      <c r="M10212" s="141" t="s">
        <v>256</v>
      </c>
      <c r="N10212" s="141" t="s">
        <v>303</v>
      </c>
      <c r="O10212" s="141" t="s">
        <v>289</v>
      </c>
      <c r="P10212" s="141" t="s">
        <v>3282</v>
      </c>
      <c r="Q10212" s="141" t="s">
        <v>288</v>
      </c>
      <c r="R10212" s="141" t="s">
        <v>3757</v>
      </c>
      <c r="S10212" s="148" t="s">
        <v>3280</v>
      </c>
      <c r="T10212" s="147">
        <v>6243662</v>
      </c>
      <c r="U10212" s="147">
        <v>5132491</v>
      </c>
      <c r="V10212" s="147">
        <v>3941967</v>
      </c>
      <c r="W10212" s="147">
        <v>3941967</v>
      </c>
    </row>
    <row r="10213" spans="1:23">
      <c r="A10213" s="141" t="s">
        <v>3465</v>
      </c>
      <c r="B10213" s="141" t="s">
        <v>284</v>
      </c>
      <c r="C10213" s="141" t="s">
        <v>3457</v>
      </c>
      <c r="D10213" s="141" t="s">
        <v>3452</v>
      </c>
      <c r="E10213" s="141" t="s">
        <v>3510</v>
      </c>
      <c r="F10213" s="141" t="s">
        <v>3531</v>
      </c>
      <c r="G10213" s="141" t="s">
        <v>54</v>
      </c>
      <c r="H10213" s="141" t="s">
        <v>3503</v>
      </c>
      <c r="I10213" s="141" t="s">
        <v>3492</v>
      </c>
      <c r="J10213" s="141" t="s">
        <v>95</v>
      </c>
      <c r="K10213" s="141" t="s">
        <v>98</v>
      </c>
      <c r="L10213" s="141" t="s">
        <v>3497</v>
      </c>
      <c r="M10213" s="141" t="s">
        <v>256</v>
      </c>
      <c r="N10213" s="141" t="s">
        <v>303</v>
      </c>
      <c r="O10213" s="141" t="s">
        <v>289</v>
      </c>
      <c r="P10213" s="141" t="s">
        <v>3282</v>
      </c>
      <c r="Q10213" s="141" t="s">
        <v>288</v>
      </c>
      <c r="R10213" s="141" t="s">
        <v>3756</v>
      </c>
      <c r="S10213" s="148" t="s">
        <v>3280</v>
      </c>
      <c r="T10213" s="147">
        <v>25198361</v>
      </c>
      <c r="U10213" s="147">
        <v>25198361</v>
      </c>
      <c r="V10213" s="147">
        <v>18898767</v>
      </c>
      <c r="W10213" s="147">
        <v>18898767</v>
      </c>
    </row>
    <row r="10214" spans="1:23">
      <c r="A10214" s="141" t="s">
        <v>3465</v>
      </c>
      <c r="B10214" s="141" t="s">
        <v>284</v>
      </c>
      <c r="C10214" s="141" t="s">
        <v>3457</v>
      </c>
      <c r="D10214" s="141" t="s">
        <v>3452</v>
      </c>
      <c r="E10214" s="141" t="s">
        <v>3510</v>
      </c>
      <c r="F10214" s="141" t="s">
        <v>3531</v>
      </c>
      <c r="G10214" s="141" t="s">
        <v>54</v>
      </c>
      <c r="H10214" s="141" t="s">
        <v>3503</v>
      </c>
      <c r="I10214" s="141" t="s">
        <v>3492</v>
      </c>
      <c r="J10214" s="141" t="s">
        <v>95</v>
      </c>
      <c r="K10214" s="141" t="s">
        <v>98</v>
      </c>
      <c r="L10214" s="141" t="s">
        <v>3497</v>
      </c>
      <c r="M10214" s="141" t="s">
        <v>256</v>
      </c>
      <c r="N10214" s="141" t="s">
        <v>303</v>
      </c>
      <c r="O10214" s="141" t="s">
        <v>289</v>
      </c>
      <c r="P10214" s="141" t="s">
        <v>3282</v>
      </c>
      <c r="Q10214" s="141" t="s">
        <v>288</v>
      </c>
      <c r="R10214" s="141" t="s">
        <v>3755</v>
      </c>
      <c r="S10214" s="148" t="s">
        <v>3280</v>
      </c>
      <c r="T10214" s="147">
        <v>6263160</v>
      </c>
      <c r="U10214" s="147">
        <v>6263160</v>
      </c>
      <c r="V10214" s="147">
        <v>4697370</v>
      </c>
      <c r="W10214" s="147">
        <v>4697370</v>
      </c>
    </row>
    <row r="10215" spans="1:23">
      <c r="A10215" s="141" t="s">
        <v>3465</v>
      </c>
      <c r="B10215" s="141" t="s">
        <v>284</v>
      </c>
      <c r="C10215" s="141" t="s">
        <v>3457</v>
      </c>
      <c r="D10215" s="141" t="s">
        <v>3452</v>
      </c>
      <c r="E10215" s="141" t="s">
        <v>3510</v>
      </c>
      <c r="F10215" s="141" t="s">
        <v>3531</v>
      </c>
      <c r="G10215" s="141" t="s">
        <v>54</v>
      </c>
      <c r="H10215" s="141" t="s">
        <v>3503</v>
      </c>
      <c r="I10215" s="141" t="s">
        <v>3492</v>
      </c>
      <c r="J10215" s="141" t="s">
        <v>95</v>
      </c>
      <c r="K10215" s="141" t="s">
        <v>98</v>
      </c>
      <c r="L10215" s="141" t="s">
        <v>3497</v>
      </c>
      <c r="M10215" s="141" t="s">
        <v>256</v>
      </c>
      <c r="N10215" s="141" t="s">
        <v>303</v>
      </c>
      <c r="O10215" s="141" t="s">
        <v>289</v>
      </c>
      <c r="P10215" s="141" t="s">
        <v>3282</v>
      </c>
      <c r="Q10215" s="141" t="s">
        <v>288</v>
      </c>
      <c r="R10215" s="141" t="s">
        <v>3754</v>
      </c>
      <c r="S10215" s="148" t="s">
        <v>3280</v>
      </c>
      <c r="T10215" s="147">
        <v>7053572</v>
      </c>
      <c r="U10215" s="147">
        <v>5290179.0999999996</v>
      </c>
      <c r="V10215" s="147">
        <v>3967632</v>
      </c>
      <c r="W10215" s="147">
        <v>3967632</v>
      </c>
    </row>
    <row r="10216" spans="1:23">
      <c r="A10216" s="141" t="s">
        <v>3465</v>
      </c>
      <c r="B10216" s="141" t="s">
        <v>284</v>
      </c>
      <c r="C10216" s="141" t="s">
        <v>3457</v>
      </c>
      <c r="D10216" s="141" t="s">
        <v>3452</v>
      </c>
      <c r="E10216" s="141" t="s">
        <v>3510</v>
      </c>
      <c r="F10216" s="141" t="s">
        <v>3531</v>
      </c>
      <c r="G10216" s="141" t="s">
        <v>54</v>
      </c>
      <c r="H10216" s="141" t="s">
        <v>3503</v>
      </c>
      <c r="I10216" s="141" t="s">
        <v>3492</v>
      </c>
      <c r="J10216" s="141" t="s">
        <v>95</v>
      </c>
      <c r="K10216" s="141" t="s">
        <v>98</v>
      </c>
      <c r="L10216" s="141" t="s">
        <v>3497</v>
      </c>
      <c r="M10216" s="141" t="s">
        <v>256</v>
      </c>
      <c r="N10216" s="141" t="s">
        <v>303</v>
      </c>
      <c r="O10216" s="141" t="s">
        <v>289</v>
      </c>
      <c r="P10216" s="141" t="s">
        <v>3282</v>
      </c>
      <c r="Q10216" s="141" t="s">
        <v>288</v>
      </c>
      <c r="R10216" s="141" t="s">
        <v>3753</v>
      </c>
      <c r="S10216" s="148" t="s">
        <v>3280</v>
      </c>
      <c r="T10216" s="147">
        <v>9131206</v>
      </c>
      <c r="U10216" s="147">
        <v>9131206</v>
      </c>
      <c r="V10216" s="147">
        <v>6848397</v>
      </c>
      <c r="W10216" s="147">
        <v>6848397</v>
      </c>
    </row>
    <row r="10217" spans="1:23">
      <c r="A10217" s="141" t="s">
        <v>3465</v>
      </c>
      <c r="B10217" s="141" t="s">
        <v>284</v>
      </c>
      <c r="C10217" s="141" t="s">
        <v>3457</v>
      </c>
      <c r="D10217" s="141" t="s">
        <v>3452</v>
      </c>
      <c r="E10217" s="141" t="s">
        <v>3510</v>
      </c>
      <c r="F10217" s="141" t="s">
        <v>3531</v>
      </c>
      <c r="G10217" s="141" t="s">
        <v>54</v>
      </c>
      <c r="H10217" s="141" t="s">
        <v>3503</v>
      </c>
      <c r="I10217" s="141" t="s">
        <v>3492</v>
      </c>
      <c r="J10217" s="141" t="s">
        <v>95</v>
      </c>
      <c r="K10217" s="141" t="s">
        <v>98</v>
      </c>
      <c r="L10217" s="141" t="s">
        <v>3497</v>
      </c>
      <c r="M10217" s="141" t="s">
        <v>256</v>
      </c>
      <c r="N10217" s="141" t="s">
        <v>303</v>
      </c>
      <c r="O10217" s="141" t="s">
        <v>289</v>
      </c>
      <c r="P10217" s="141" t="s">
        <v>3282</v>
      </c>
      <c r="Q10217" s="141" t="s">
        <v>288</v>
      </c>
      <c r="R10217" s="141" t="s">
        <v>3752</v>
      </c>
      <c r="S10217" s="148" t="s">
        <v>3280</v>
      </c>
      <c r="T10217" s="147">
        <v>6716094</v>
      </c>
      <c r="U10217" s="147">
        <v>5037070.5</v>
      </c>
      <c r="V10217" s="147">
        <v>3777795</v>
      </c>
      <c r="W10217" s="147">
        <v>3777795</v>
      </c>
    </row>
    <row r="10218" spans="1:23">
      <c r="A10218" s="141" t="s">
        <v>3465</v>
      </c>
      <c r="B10218" s="141" t="s">
        <v>284</v>
      </c>
      <c r="C10218" s="141" t="s">
        <v>3457</v>
      </c>
      <c r="D10218" s="141" t="s">
        <v>3452</v>
      </c>
      <c r="E10218" s="141" t="s">
        <v>3510</v>
      </c>
      <c r="F10218" s="141" t="s">
        <v>3531</v>
      </c>
      <c r="G10218" s="141" t="s">
        <v>54</v>
      </c>
      <c r="H10218" s="141" t="s">
        <v>3503</v>
      </c>
      <c r="I10218" s="141" t="s">
        <v>3492</v>
      </c>
      <c r="J10218" s="141" t="s">
        <v>95</v>
      </c>
      <c r="K10218" s="141" t="s">
        <v>98</v>
      </c>
      <c r="L10218" s="141" t="s">
        <v>3497</v>
      </c>
      <c r="M10218" s="141" t="s">
        <v>256</v>
      </c>
      <c r="N10218" s="141" t="s">
        <v>303</v>
      </c>
      <c r="O10218" s="141" t="s">
        <v>289</v>
      </c>
      <c r="P10218" s="141" t="s">
        <v>3282</v>
      </c>
      <c r="Q10218" s="141" t="s">
        <v>288</v>
      </c>
      <c r="R10218" s="141" t="s">
        <v>3751</v>
      </c>
      <c r="S10218" s="148" t="s">
        <v>3280</v>
      </c>
      <c r="T10218" s="147">
        <v>9451351</v>
      </c>
      <c r="U10218" s="147">
        <v>7746830</v>
      </c>
      <c r="V10218" s="147">
        <v>5952156</v>
      </c>
      <c r="W10218" s="147">
        <v>5952156</v>
      </c>
    </row>
    <row r="10219" spans="1:23">
      <c r="A10219" s="141" t="s">
        <v>3465</v>
      </c>
      <c r="B10219" s="141" t="s">
        <v>284</v>
      </c>
      <c r="C10219" s="141" t="s">
        <v>3457</v>
      </c>
      <c r="D10219" s="141" t="s">
        <v>3452</v>
      </c>
      <c r="E10219" s="141" t="s">
        <v>3510</v>
      </c>
      <c r="F10219" s="141" t="s">
        <v>3531</v>
      </c>
      <c r="G10219" s="141" t="s">
        <v>54</v>
      </c>
      <c r="H10219" s="141" t="s">
        <v>3503</v>
      </c>
      <c r="I10219" s="141" t="s">
        <v>3492</v>
      </c>
      <c r="J10219" s="141" t="s">
        <v>95</v>
      </c>
      <c r="K10219" s="141" t="s">
        <v>98</v>
      </c>
      <c r="L10219" s="141" t="s">
        <v>3497</v>
      </c>
      <c r="M10219" s="141" t="s">
        <v>256</v>
      </c>
      <c r="N10219" s="141" t="s">
        <v>303</v>
      </c>
      <c r="O10219" s="141" t="s">
        <v>289</v>
      </c>
      <c r="P10219" s="141" t="s">
        <v>3282</v>
      </c>
      <c r="Q10219" s="141" t="s">
        <v>288</v>
      </c>
      <c r="R10219" s="141" t="s">
        <v>3750</v>
      </c>
      <c r="S10219" s="148" t="s">
        <v>3280</v>
      </c>
      <c r="T10219" s="147">
        <v>5436384</v>
      </c>
      <c r="U10219" s="147">
        <v>5436384</v>
      </c>
      <c r="V10219" s="147">
        <v>4077288</v>
      </c>
      <c r="W10219" s="147">
        <v>4077288</v>
      </c>
    </row>
    <row r="10220" spans="1:23">
      <c r="A10220" s="141" t="s">
        <v>3465</v>
      </c>
      <c r="B10220" s="141" t="s">
        <v>284</v>
      </c>
      <c r="C10220" s="141" t="s">
        <v>3457</v>
      </c>
      <c r="D10220" s="141" t="s">
        <v>3452</v>
      </c>
      <c r="E10220" s="141" t="s">
        <v>3510</v>
      </c>
      <c r="F10220" s="141" t="s">
        <v>3531</v>
      </c>
      <c r="G10220" s="141" t="s">
        <v>54</v>
      </c>
      <c r="H10220" s="141" t="s">
        <v>3503</v>
      </c>
      <c r="I10220" s="141" t="s">
        <v>3492</v>
      </c>
      <c r="J10220" s="141" t="s">
        <v>95</v>
      </c>
      <c r="K10220" s="141" t="s">
        <v>98</v>
      </c>
      <c r="L10220" s="141" t="s">
        <v>3497</v>
      </c>
      <c r="M10220" s="141" t="s">
        <v>256</v>
      </c>
      <c r="N10220" s="141" t="s">
        <v>303</v>
      </c>
      <c r="O10220" s="141" t="s">
        <v>289</v>
      </c>
      <c r="P10220" s="141" t="s">
        <v>3282</v>
      </c>
      <c r="Q10220" s="141" t="s">
        <v>288</v>
      </c>
      <c r="R10220" s="141" t="s">
        <v>3749</v>
      </c>
      <c r="S10220" s="148" t="s">
        <v>3280</v>
      </c>
      <c r="T10220" s="147">
        <v>5757358</v>
      </c>
      <c r="U10220" s="147">
        <v>5757358</v>
      </c>
      <c r="V10220" s="147">
        <v>4318011</v>
      </c>
      <c r="W10220" s="147">
        <v>4318011</v>
      </c>
    </row>
    <row r="10221" spans="1:23">
      <c r="A10221" s="141" t="s">
        <v>3465</v>
      </c>
      <c r="B10221" s="141" t="s">
        <v>284</v>
      </c>
      <c r="C10221" s="141" t="s">
        <v>3457</v>
      </c>
      <c r="D10221" s="141" t="s">
        <v>3452</v>
      </c>
      <c r="E10221" s="141" t="s">
        <v>3510</v>
      </c>
      <c r="F10221" s="141" t="s">
        <v>3531</v>
      </c>
      <c r="G10221" s="141" t="s">
        <v>54</v>
      </c>
      <c r="H10221" s="141" t="s">
        <v>3503</v>
      </c>
      <c r="I10221" s="141" t="s">
        <v>3492</v>
      </c>
      <c r="J10221" s="141" t="s">
        <v>95</v>
      </c>
      <c r="K10221" s="141" t="s">
        <v>98</v>
      </c>
      <c r="L10221" s="141" t="s">
        <v>3497</v>
      </c>
      <c r="M10221" s="141" t="s">
        <v>256</v>
      </c>
      <c r="N10221" s="141" t="s">
        <v>303</v>
      </c>
      <c r="O10221" s="141" t="s">
        <v>289</v>
      </c>
      <c r="P10221" s="141" t="s">
        <v>3282</v>
      </c>
      <c r="Q10221" s="141" t="s">
        <v>288</v>
      </c>
      <c r="R10221" s="141" t="s">
        <v>3553</v>
      </c>
      <c r="S10221" s="148" t="s">
        <v>3280</v>
      </c>
      <c r="T10221" s="147">
        <v>7579871</v>
      </c>
      <c r="U10221" s="147">
        <v>7579871</v>
      </c>
      <c r="V10221" s="147">
        <v>5684895</v>
      </c>
      <c r="W10221" s="147">
        <v>5684895</v>
      </c>
    </row>
    <row r="10222" spans="1:23">
      <c r="A10222" s="141" t="s">
        <v>3465</v>
      </c>
      <c r="B10222" s="141" t="s">
        <v>284</v>
      </c>
      <c r="C10222" s="141" t="s">
        <v>3457</v>
      </c>
      <c r="D10222" s="141" t="s">
        <v>3452</v>
      </c>
      <c r="E10222" s="141" t="s">
        <v>3510</v>
      </c>
      <c r="F10222" s="141" t="s">
        <v>3531</v>
      </c>
      <c r="G10222" s="141" t="s">
        <v>54</v>
      </c>
      <c r="H10222" s="141" t="s">
        <v>3503</v>
      </c>
      <c r="I10222" s="141" t="s">
        <v>3492</v>
      </c>
      <c r="J10222" s="141" t="s">
        <v>95</v>
      </c>
      <c r="K10222" s="141" t="s">
        <v>98</v>
      </c>
      <c r="L10222" s="141" t="s">
        <v>3497</v>
      </c>
      <c r="M10222" s="141" t="s">
        <v>256</v>
      </c>
      <c r="N10222" s="141" t="s">
        <v>303</v>
      </c>
      <c r="O10222" s="141" t="s">
        <v>289</v>
      </c>
      <c r="P10222" s="141" t="s">
        <v>3282</v>
      </c>
      <c r="Q10222" s="141" t="s">
        <v>288</v>
      </c>
      <c r="R10222" s="141" t="s">
        <v>3748</v>
      </c>
      <c r="S10222" s="148" t="s">
        <v>3280</v>
      </c>
      <c r="T10222" s="147">
        <v>5517757</v>
      </c>
      <c r="U10222" s="147">
        <v>5517757</v>
      </c>
      <c r="V10222" s="147">
        <v>4138317</v>
      </c>
      <c r="W10222" s="147">
        <v>4138317</v>
      </c>
    </row>
    <row r="10223" spans="1:23">
      <c r="A10223" s="141" t="s">
        <v>3465</v>
      </c>
      <c r="B10223" s="141" t="s">
        <v>284</v>
      </c>
      <c r="C10223" s="141" t="s">
        <v>3457</v>
      </c>
      <c r="D10223" s="141" t="s">
        <v>3452</v>
      </c>
      <c r="E10223" s="141" t="s">
        <v>3510</v>
      </c>
      <c r="F10223" s="141" t="s">
        <v>3531</v>
      </c>
      <c r="G10223" s="141" t="s">
        <v>54</v>
      </c>
      <c r="H10223" s="141" t="s">
        <v>3503</v>
      </c>
      <c r="I10223" s="141" t="s">
        <v>3492</v>
      </c>
      <c r="J10223" s="141" t="s">
        <v>95</v>
      </c>
      <c r="K10223" s="141" t="s">
        <v>98</v>
      </c>
      <c r="L10223" s="141" t="s">
        <v>3497</v>
      </c>
      <c r="M10223" s="141" t="s">
        <v>256</v>
      </c>
      <c r="N10223" s="141" t="s">
        <v>303</v>
      </c>
      <c r="O10223" s="141" t="s">
        <v>289</v>
      </c>
      <c r="P10223" s="141" t="s">
        <v>3282</v>
      </c>
      <c r="Q10223" s="141" t="s">
        <v>288</v>
      </c>
      <c r="R10223" s="141" t="s">
        <v>3747</v>
      </c>
      <c r="S10223" s="148" t="s">
        <v>3280</v>
      </c>
      <c r="T10223" s="147">
        <v>13911564</v>
      </c>
      <c r="U10223" s="147">
        <v>10433673</v>
      </c>
      <c r="V10223" s="147">
        <v>7825248</v>
      </c>
      <c r="W10223" s="147">
        <v>7825248</v>
      </c>
    </row>
    <row r="10224" spans="1:23">
      <c r="A10224" s="141" t="s">
        <v>3465</v>
      </c>
      <c r="B10224" s="141" t="s">
        <v>284</v>
      </c>
      <c r="C10224" s="141" t="s">
        <v>3457</v>
      </c>
      <c r="D10224" s="141" t="s">
        <v>3452</v>
      </c>
      <c r="E10224" s="141" t="s">
        <v>3510</v>
      </c>
      <c r="F10224" s="141" t="s">
        <v>3531</v>
      </c>
      <c r="G10224" s="141" t="s">
        <v>54</v>
      </c>
      <c r="H10224" s="141" t="s">
        <v>3503</v>
      </c>
      <c r="I10224" s="141" t="s">
        <v>3492</v>
      </c>
      <c r="J10224" s="141" t="s">
        <v>95</v>
      </c>
      <c r="K10224" s="141" t="s">
        <v>98</v>
      </c>
      <c r="L10224" s="141" t="s">
        <v>3497</v>
      </c>
      <c r="M10224" s="141" t="s">
        <v>256</v>
      </c>
      <c r="N10224" s="141" t="s">
        <v>303</v>
      </c>
      <c r="O10224" s="141" t="s">
        <v>289</v>
      </c>
      <c r="P10224" s="141" t="s">
        <v>3282</v>
      </c>
      <c r="Q10224" s="141" t="s">
        <v>288</v>
      </c>
      <c r="R10224" s="141" t="s">
        <v>3746</v>
      </c>
      <c r="S10224" s="148" t="s">
        <v>3280</v>
      </c>
      <c r="T10224" s="147">
        <v>5391119</v>
      </c>
      <c r="U10224" s="147">
        <v>5391119</v>
      </c>
      <c r="V10224" s="147">
        <v>4043331</v>
      </c>
      <c r="W10224" s="147">
        <v>4043331</v>
      </c>
    </row>
    <row r="10225" spans="1:23">
      <c r="A10225" s="141" t="s">
        <v>3465</v>
      </c>
      <c r="B10225" s="141" t="s">
        <v>284</v>
      </c>
      <c r="C10225" s="141" t="s">
        <v>3457</v>
      </c>
      <c r="D10225" s="141" t="s">
        <v>3452</v>
      </c>
      <c r="E10225" s="141" t="s">
        <v>3510</v>
      </c>
      <c r="F10225" s="141" t="s">
        <v>3531</v>
      </c>
      <c r="G10225" s="141" t="s">
        <v>54</v>
      </c>
      <c r="H10225" s="141" t="s">
        <v>3503</v>
      </c>
      <c r="I10225" s="141" t="s">
        <v>3492</v>
      </c>
      <c r="J10225" s="141" t="s">
        <v>95</v>
      </c>
      <c r="K10225" s="141" t="s">
        <v>98</v>
      </c>
      <c r="L10225" s="141" t="s">
        <v>3497</v>
      </c>
      <c r="M10225" s="141" t="s">
        <v>256</v>
      </c>
      <c r="N10225" s="141" t="s">
        <v>303</v>
      </c>
      <c r="O10225" s="141" t="s">
        <v>289</v>
      </c>
      <c r="P10225" s="141" t="s">
        <v>3282</v>
      </c>
      <c r="Q10225" s="141" t="s">
        <v>288</v>
      </c>
      <c r="R10225" s="141" t="s">
        <v>3745</v>
      </c>
      <c r="S10225" s="148" t="s">
        <v>3280</v>
      </c>
      <c r="T10225" s="147">
        <v>19509397</v>
      </c>
      <c r="U10225" s="147">
        <v>15909858</v>
      </c>
      <c r="V10225" s="147">
        <v>12232353</v>
      </c>
      <c r="W10225" s="147">
        <v>12232353</v>
      </c>
    </row>
    <row r="10226" spans="1:23">
      <c r="A10226" s="141" t="s">
        <v>3465</v>
      </c>
      <c r="B10226" s="141" t="s">
        <v>284</v>
      </c>
      <c r="C10226" s="141" t="s">
        <v>3457</v>
      </c>
      <c r="D10226" s="141" t="s">
        <v>3452</v>
      </c>
      <c r="E10226" s="141" t="s">
        <v>3510</v>
      </c>
      <c r="F10226" s="141" t="s">
        <v>3531</v>
      </c>
      <c r="G10226" s="141" t="s">
        <v>54</v>
      </c>
      <c r="H10226" s="141" t="s">
        <v>3503</v>
      </c>
      <c r="I10226" s="141" t="s">
        <v>3492</v>
      </c>
      <c r="J10226" s="141" t="s">
        <v>95</v>
      </c>
      <c r="K10226" s="141" t="s">
        <v>98</v>
      </c>
      <c r="L10226" s="141" t="s">
        <v>3497</v>
      </c>
      <c r="M10226" s="141" t="s">
        <v>256</v>
      </c>
      <c r="N10226" s="141" t="s">
        <v>303</v>
      </c>
      <c r="O10226" s="141" t="s">
        <v>289</v>
      </c>
      <c r="P10226" s="141" t="s">
        <v>3282</v>
      </c>
      <c r="Q10226" s="141" t="s">
        <v>288</v>
      </c>
      <c r="R10226" s="141" t="s">
        <v>3744</v>
      </c>
      <c r="S10226" s="148" t="s">
        <v>3280</v>
      </c>
      <c r="T10226" s="147">
        <v>6932951</v>
      </c>
      <c r="U10226" s="147">
        <v>5199713.3</v>
      </c>
      <c r="V10226" s="147">
        <v>3899781</v>
      </c>
      <c r="W10226" s="147">
        <v>3899781</v>
      </c>
    </row>
    <row r="10227" spans="1:23">
      <c r="A10227" s="141" t="s">
        <v>3465</v>
      </c>
      <c r="B10227" s="141" t="s">
        <v>284</v>
      </c>
      <c r="C10227" s="141" t="s">
        <v>3457</v>
      </c>
      <c r="D10227" s="141" t="s">
        <v>3452</v>
      </c>
      <c r="E10227" s="141" t="s">
        <v>3510</v>
      </c>
      <c r="F10227" s="141" t="s">
        <v>3531</v>
      </c>
      <c r="G10227" s="141" t="s">
        <v>54</v>
      </c>
      <c r="H10227" s="141" t="s">
        <v>3503</v>
      </c>
      <c r="I10227" s="141" t="s">
        <v>3492</v>
      </c>
      <c r="J10227" s="141" t="s">
        <v>95</v>
      </c>
      <c r="K10227" s="141" t="s">
        <v>98</v>
      </c>
      <c r="L10227" s="141" t="s">
        <v>3497</v>
      </c>
      <c r="M10227" s="141" t="s">
        <v>256</v>
      </c>
      <c r="N10227" s="141" t="s">
        <v>303</v>
      </c>
      <c r="O10227" s="141" t="s">
        <v>289</v>
      </c>
      <c r="P10227" s="141" t="s">
        <v>3282</v>
      </c>
      <c r="Q10227" s="141" t="s">
        <v>288</v>
      </c>
      <c r="R10227" s="141" t="s">
        <v>3743</v>
      </c>
      <c r="S10227" s="148" t="s">
        <v>3280</v>
      </c>
      <c r="T10227" s="147">
        <v>10755313</v>
      </c>
      <c r="U10227" s="147">
        <v>8805210</v>
      </c>
      <c r="V10227" s="147">
        <v>6766416</v>
      </c>
      <c r="W10227" s="147">
        <v>6766416</v>
      </c>
    </row>
    <row r="10228" spans="1:23">
      <c r="A10228" s="141" t="s">
        <v>3465</v>
      </c>
      <c r="B10228" s="141" t="s">
        <v>284</v>
      </c>
      <c r="C10228" s="141" t="s">
        <v>3457</v>
      </c>
      <c r="D10228" s="141" t="s">
        <v>3452</v>
      </c>
      <c r="E10228" s="141" t="s">
        <v>3510</v>
      </c>
      <c r="F10228" s="141" t="s">
        <v>3531</v>
      </c>
      <c r="G10228" s="141" t="s">
        <v>54</v>
      </c>
      <c r="H10228" s="141" t="s">
        <v>3503</v>
      </c>
      <c r="I10228" s="141" t="s">
        <v>3492</v>
      </c>
      <c r="J10228" s="141" t="s">
        <v>95</v>
      </c>
      <c r="K10228" s="141" t="s">
        <v>98</v>
      </c>
      <c r="L10228" s="141" t="s">
        <v>3497</v>
      </c>
      <c r="M10228" s="141" t="s">
        <v>256</v>
      </c>
      <c r="N10228" s="141" t="s">
        <v>303</v>
      </c>
      <c r="O10228" s="141" t="s">
        <v>289</v>
      </c>
      <c r="P10228" s="141" t="s">
        <v>3282</v>
      </c>
      <c r="Q10228" s="141" t="s">
        <v>288</v>
      </c>
      <c r="R10228" s="141" t="s">
        <v>3742</v>
      </c>
      <c r="S10228" s="148" t="s">
        <v>3280</v>
      </c>
      <c r="T10228" s="147">
        <v>40161042</v>
      </c>
      <c r="U10228" s="147">
        <v>30120781.399999999</v>
      </c>
      <c r="V10228" s="147">
        <v>22590585</v>
      </c>
      <c r="W10228" s="147">
        <v>22590585</v>
      </c>
    </row>
    <row r="10229" spans="1:23">
      <c r="A10229" s="141" t="s">
        <v>3465</v>
      </c>
      <c r="B10229" s="141" t="s">
        <v>284</v>
      </c>
      <c r="C10229" s="141" t="s">
        <v>3457</v>
      </c>
      <c r="D10229" s="141" t="s">
        <v>3452</v>
      </c>
      <c r="E10229" s="141" t="s">
        <v>3510</v>
      </c>
      <c r="F10229" s="141" t="s">
        <v>3531</v>
      </c>
      <c r="G10229" s="141" t="s">
        <v>54</v>
      </c>
      <c r="H10229" s="141" t="s">
        <v>3503</v>
      </c>
      <c r="I10229" s="141" t="s">
        <v>3492</v>
      </c>
      <c r="J10229" s="141" t="s">
        <v>95</v>
      </c>
      <c r="K10229" s="141" t="s">
        <v>98</v>
      </c>
      <c r="L10229" s="141" t="s">
        <v>3497</v>
      </c>
      <c r="M10229" s="141" t="s">
        <v>256</v>
      </c>
      <c r="N10229" s="141" t="s">
        <v>303</v>
      </c>
      <c r="O10229" s="141" t="s">
        <v>289</v>
      </c>
      <c r="P10229" s="141" t="s">
        <v>3282</v>
      </c>
      <c r="Q10229" s="141" t="s">
        <v>288</v>
      </c>
      <c r="R10229" s="141" t="s">
        <v>3741</v>
      </c>
      <c r="S10229" s="148" t="s">
        <v>3280</v>
      </c>
      <c r="T10229" s="147">
        <v>16412588</v>
      </c>
      <c r="U10229" s="147">
        <v>12309441.1</v>
      </c>
      <c r="V10229" s="147">
        <v>9232074</v>
      </c>
      <c r="W10229" s="147">
        <v>9232074</v>
      </c>
    </row>
    <row r="10230" spans="1:23">
      <c r="A10230" s="141" t="s">
        <v>3465</v>
      </c>
      <c r="B10230" s="141" t="s">
        <v>284</v>
      </c>
      <c r="C10230" s="141" t="s">
        <v>3457</v>
      </c>
      <c r="D10230" s="141" t="s">
        <v>3452</v>
      </c>
      <c r="E10230" s="141" t="s">
        <v>3510</v>
      </c>
      <c r="F10230" s="141" t="s">
        <v>3531</v>
      </c>
      <c r="G10230" s="141" t="s">
        <v>54</v>
      </c>
      <c r="H10230" s="141" t="s">
        <v>3503</v>
      </c>
      <c r="I10230" s="141" t="s">
        <v>3492</v>
      </c>
      <c r="J10230" s="141" t="s">
        <v>95</v>
      </c>
      <c r="K10230" s="141" t="s">
        <v>98</v>
      </c>
      <c r="L10230" s="141" t="s">
        <v>3497</v>
      </c>
      <c r="M10230" s="141" t="s">
        <v>256</v>
      </c>
      <c r="N10230" s="141" t="s">
        <v>303</v>
      </c>
      <c r="O10230" s="141" t="s">
        <v>289</v>
      </c>
      <c r="P10230" s="141" t="s">
        <v>3282</v>
      </c>
      <c r="Q10230" s="141" t="s">
        <v>288</v>
      </c>
      <c r="R10230" s="141" t="s">
        <v>3740</v>
      </c>
      <c r="S10230" s="148" t="s">
        <v>3280</v>
      </c>
      <c r="T10230" s="147">
        <v>5012520</v>
      </c>
      <c r="U10230" s="147">
        <v>5012520</v>
      </c>
      <c r="V10230" s="147">
        <v>3759390</v>
      </c>
      <c r="W10230" s="147">
        <v>3759390</v>
      </c>
    </row>
    <row r="10231" spans="1:23">
      <c r="A10231" s="141" t="s">
        <v>3465</v>
      </c>
      <c r="B10231" s="141" t="s">
        <v>284</v>
      </c>
      <c r="C10231" s="141" t="s">
        <v>3457</v>
      </c>
      <c r="D10231" s="141" t="s">
        <v>3452</v>
      </c>
      <c r="E10231" s="141" t="s">
        <v>3510</v>
      </c>
      <c r="F10231" s="141" t="s">
        <v>3531</v>
      </c>
      <c r="G10231" s="141" t="s">
        <v>54</v>
      </c>
      <c r="H10231" s="141" t="s">
        <v>3503</v>
      </c>
      <c r="I10231" s="141" t="s">
        <v>3492</v>
      </c>
      <c r="J10231" s="141" t="s">
        <v>95</v>
      </c>
      <c r="K10231" s="141" t="s">
        <v>98</v>
      </c>
      <c r="L10231" s="141" t="s">
        <v>3497</v>
      </c>
      <c r="M10231" s="141" t="s">
        <v>256</v>
      </c>
      <c r="N10231" s="141" t="s">
        <v>303</v>
      </c>
      <c r="O10231" s="141" t="s">
        <v>289</v>
      </c>
      <c r="P10231" s="141" t="s">
        <v>3282</v>
      </c>
      <c r="Q10231" s="141" t="s">
        <v>288</v>
      </c>
      <c r="R10231" s="141" t="s">
        <v>3552</v>
      </c>
      <c r="S10231" s="148" t="s">
        <v>3280</v>
      </c>
      <c r="T10231" s="147">
        <v>9608948</v>
      </c>
      <c r="U10231" s="147">
        <v>9608948</v>
      </c>
      <c r="V10231" s="147">
        <v>7206705</v>
      </c>
      <c r="W10231" s="147">
        <v>7206705</v>
      </c>
    </row>
    <row r="10232" spans="1:23">
      <c r="A10232" s="141" t="s">
        <v>3465</v>
      </c>
      <c r="B10232" s="141" t="s">
        <v>284</v>
      </c>
      <c r="C10232" s="141" t="s">
        <v>3457</v>
      </c>
      <c r="D10232" s="141" t="s">
        <v>3452</v>
      </c>
      <c r="E10232" s="141" t="s">
        <v>3510</v>
      </c>
      <c r="F10232" s="141" t="s">
        <v>3531</v>
      </c>
      <c r="G10232" s="141" t="s">
        <v>54</v>
      </c>
      <c r="H10232" s="141" t="s">
        <v>3503</v>
      </c>
      <c r="I10232" s="141" t="s">
        <v>3492</v>
      </c>
      <c r="J10232" s="141" t="s">
        <v>95</v>
      </c>
      <c r="K10232" s="141" t="s">
        <v>98</v>
      </c>
      <c r="L10232" s="141" t="s">
        <v>3497</v>
      </c>
      <c r="M10232" s="141" t="s">
        <v>256</v>
      </c>
      <c r="N10232" s="141" t="s">
        <v>303</v>
      </c>
      <c r="O10232" s="141" t="s">
        <v>289</v>
      </c>
      <c r="P10232" s="141" t="s">
        <v>3282</v>
      </c>
      <c r="Q10232" s="141" t="s">
        <v>288</v>
      </c>
      <c r="R10232" s="141" t="s">
        <v>3739</v>
      </c>
      <c r="S10232" s="148" t="s">
        <v>3280</v>
      </c>
      <c r="T10232" s="147">
        <v>4960600</v>
      </c>
      <c r="U10232" s="147">
        <v>4062737</v>
      </c>
      <c r="V10232" s="147">
        <v>3121869</v>
      </c>
      <c r="W10232" s="147">
        <v>3121869</v>
      </c>
    </row>
    <row r="10233" spans="1:23">
      <c r="A10233" s="141" t="s">
        <v>3465</v>
      </c>
      <c r="B10233" s="141" t="s">
        <v>284</v>
      </c>
      <c r="C10233" s="141" t="s">
        <v>3457</v>
      </c>
      <c r="D10233" s="141" t="s">
        <v>3452</v>
      </c>
      <c r="E10233" s="141" t="s">
        <v>3510</v>
      </c>
      <c r="F10233" s="141" t="s">
        <v>3531</v>
      </c>
      <c r="G10233" s="141" t="s">
        <v>54</v>
      </c>
      <c r="H10233" s="141" t="s">
        <v>3503</v>
      </c>
      <c r="I10233" s="141" t="s">
        <v>3492</v>
      </c>
      <c r="J10233" s="141" t="s">
        <v>95</v>
      </c>
      <c r="K10233" s="141" t="s">
        <v>98</v>
      </c>
      <c r="L10233" s="141" t="s">
        <v>3497</v>
      </c>
      <c r="M10233" s="141" t="s">
        <v>256</v>
      </c>
      <c r="N10233" s="141" t="s">
        <v>303</v>
      </c>
      <c r="O10233" s="141" t="s">
        <v>289</v>
      </c>
      <c r="P10233" s="141" t="s">
        <v>3282</v>
      </c>
      <c r="Q10233" s="141" t="s">
        <v>288</v>
      </c>
      <c r="R10233" s="141" t="s">
        <v>3738</v>
      </c>
      <c r="S10233" s="148" t="s">
        <v>3280</v>
      </c>
      <c r="T10233" s="147">
        <v>9264973</v>
      </c>
      <c r="U10233" s="147">
        <v>6948729.7000000002</v>
      </c>
      <c r="V10233" s="147">
        <v>5211540</v>
      </c>
      <c r="W10233" s="147">
        <v>5211540</v>
      </c>
    </row>
    <row r="10234" spans="1:23">
      <c r="A10234" s="141" t="s">
        <v>3465</v>
      </c>
      <c r="B10234" s="141" t="s">
        <v>284</v>
      </c>
      <c r="C10234" s="141" t="s">
        <v>3457</v>
      </c>
      <c r="D10234" s="141" t="s">
        <v>3452</v>
      </c>
      <c r="E10234" s="141" t="s">
        <v>3510</v>
      </c>
      <c r="F10234" s="141" t="s">
        <v>3531</v>
      </c>
      <c r="G10234" s="141" t="s">
        <v>54</v>
      </c>
      <c r="H10234" s="141" t="s">
        <v>3503</v>
      </c>
      <c r="I10234" s="141" t="s">
        <v>3492</v>
      </c>
      <c r="J10234" s="141" t="s">
        <v>95</v>
      </c>
      <c r="K10234" s="141" t="s">
        <v>98</v>
      </c>
      <c r="L10234" s="141" t="s">
        <v>3497</v>
      </c>
      <c r="M10234" s="141" t="s">
        <v>256</v>
      </c>
      <c r="N10234" s="141" t="s">
        <v>303</v>
      </c>
      <c r="O10234" s="141" t="s">
        <v>289</v>
      </c>
      <c r="P10234" s="141" t="s">
        <v>3282</v>
      </c>
      <c r="Q10234" s="141" t="s">
        <v>288</v>
      </c>
      <c r="R10234" s="141" t="s">
        <v>3737</v>
      </c>
      <c r="S10234" s="148" t="s">
        <v>3280</v>
      </c>
      <c r="T10234" s="147">
        <v>5928320</v>
      </c>
      <c r="U10234" s="147">
        <v>4850430</v>
      </c>
      <c r="V10234" s="147">
        <v>3727638</v>
      </c>
      <c r="W10234" s="147">
        <v>3727638</v>
      </c>
    </row>
    <row r="10235" spans="1:23">
      <c r="A10235" s="141" t="s">
        <v>3465</v>
      </c>
      <c r="B10235" s="141" t="s">
        <v>284</v>
      </c>
      <c r="C10235" s="141" t="s">
        <v>3457</v>
      </c>
      <c r="D10235" s="141" t="s">
        <v>3452</v>
      </c>
      <c r="E10235" s="141" t="s">
        <v>3510</v>
      </c>
      <c r="F10235" s="141" t="s">
        <v>3531</v>
      </c>
      <c r="G10235" s="141" t="s">
        <v>54</v>
      </c>
      <c r="H10235" s="141" t="s">
        <v>3503</v>
      </c>
      <c r="I10235" s="141" t="s">
        <v>3492</v>
      </c>
      <c r="J10235" s="141" t="s">
        <v>95</v>
      </c>
      <c r="K10235" s="141" t="s">
        <v>98</v>
      </c>
      <c r="L10235" s="141" t="s">
        <v>3497</v>
      </c>
      <c r="M10235" s="141" t="s">
        <v>256</v>
      </c>
      <c r="N10235" s="141" t="s">
        <v>303</v>
      </c>
      <c r="O10235" s="141" t="s">
        <v>289</v>
      </c>
      <c r="P10235" s="141" t="s">
        <v>3282</v>
      </c>
      <c r="Q10235" s="141" t="s">
        <v>288</v>
      </c>
      <c r="R10235" s="141" t="s">
        <v>3736</v>
      </c>
      <c r="S10235" s="148" t="s">
        <v>3280</v>
      </c>
      <c r="T10235" s="147">
        <v>5971565</v>
      </c>
      <c r="U10235" s="147">
        <v>4918730</v>
      </c>
      <c r="V10235" s="147">
        <v>3776784</v>
      </c>
      <c r="W10235" s="147">
        <v>3776784</v>
      </c>
    </row>
    <row r="10236" spans="1:23">
      <c r="A10236" s="141" t="s">
        <v>3465</v>
      </c>
      <c r="B10236" s="141" t="s">
        <v>284</v>
      </c>
      <c r="C10236" s="141" t="s">
        <v>3457</v>
      </c>
      <c r="D10236" s="141" t="s">
        <v>3452</v>
      </c>
      <c r="E10236" s="141" t="s">
        <v>3510</v>
      </c>
      <c r="F10236" s="141" t="s">
        <v>3531</v>
      </c>
      <c r="G10236" s="141" t="s">
        <v>54</v>
      </c>
      <c r="H10236" s="141" t="s">
        <v>3503</v>
      </c>
      <c r="I10236" s="141" t="s">
        <v>3492</v>
      </c>
      <c r="J10236" s="141" t="s">
        <v>95</v>
      </c>
      <c r="K10236" s="141" t="s">
        <v>98</v>
      </c>
      <c r="L10236" s="141" t="s">
        <v>3497</v>
      </c>
      <c r="M10236" s="141" t="s">
        <v>256</v>
      </c>
      <c r="N10236" s="141" t="s">
        <v>303</v>
      </c>
      <c r="O10236" s="141" t="s">
        <v>289</v>
      </c>
      <c r="P10236" s="141" t="s">
        <v>3282</v>
      </c>
      <c r="Q10236" s="141" t="s">
        <v>288</v>
      </c>
      <c r="R10236" s="141" t="s">
        <v>3735</v>
      </c>
      <c r="S10236" s="148" t="s">
        <v>3280</v>
      </c>
      <c r="T10236" s="147">
        <v>5048277</v>
      </c>
      <c r="U10236" s="147">
        <v>4137349</v>
      </c>
      <c r="V10236" s="147">
        <v>3178917</v>
      </c>
      <c r="W10236" s="147">
        <v>3178917</v>
      </c>
    </row>
    <row r="10237" spans="1:23">
      <c r="A10237" s="141" t="s">
        <v>3465</v>
      </c>
      <c r="B10237" s="141" t="s">
        <v>284</v>
      </c>
      <c r="C10237" s="141" t="s">
        <v>3457</v>
      </c>
      <c r="D10237" s="141" t="s">
        <v>3452</v>
      </c>
      <c r="E10237" s="141" t="s">
        <v>3510</v>
      </c>
      <c r="F10237" s="141" t="s">
        <v>3531</v>
      </c>
      <c r="G10237" s="141" t="s">
        <v>54</v>
      </c>
      <c r="H10237" s="141" t="s">
        <v>3503</v>
      </c>
      <c r="I10237" s="141" t="s">
        <v>3492</v>
      </c>
      <c r="J10237" s="141" t="s">
        <v>95</v>
      </c>
      <c r="K10237" s="141" t="s">
        <v>98</v>
      </c>
      <c r="L10237" s="141" t="s">
        <v>3497</v>
      </c>
      <c r="M10237" s="141" t="s">
        <v>256</v>
      </c>
      <c r="N10237" s="141" t="s">
        <v>303</v>
      </c>
      <c r="O10237" s="141" t="s">
        <v>289</v>
      </c>
      <c r="P10237" s="141" t="s">
        <v>3282</v>
      </c>
      <c r="Q10237" s="141" t="s">
        <v>288</v>
      </c>
      <c r="R10237" s="141" t="s">
        <v>3734</v>
      </c>
      <c r="S10237" s="148" t="s">
        <v>3280</v>
      </c>
      <c r="T10237" s="147">
        <v>5145587</v>
      </c>
      <c r="U10237" s="147">
        <v>5145587</v>
      </c>
      <c r="V10237" s="147">
        <v>3859182</v>
      </c>
      <c r="W10237" s="147">
        <v>3859182</v>
      </c>
    </row>
    <row r="10238" spans="1:23">
      <c r="A10238" s="141" t="s">
        <v>3465</v>
      </c>
      <c r="B10238" s="141" t="s">
        <v>284</v>
      </c>
      <c r="C10238" s="141" t="s">
        <v>3457</v>
      </c>
      <c r="D10238" s="141" t="s">
        <v>3452</v>
      </c>
      <c r="E10238" s="141" t="s">
        <v>3510</v>
      </c>
      <c r="F10238" s="141" t="s">
        <v>3531</v>
      </c>
      <c r="G10238" s="141" t="s">
        <v>54</v>
      </c>
      <c r="H10238" s="141" t="s">
        <v>3503</v>
      </c>
      <c r="I10238" s="141" t="s">
        <v>3492</v>
      </c>
      <c r="J10238" s="141" t="s">
        <v>95</v>
      </c>
      <c r="K10238" s="141" t="s">
        <v>98</v>
      </c>
      <c r="L10238" s="141" t="s">
        <v>3497</v>
      </c>
      <c r="M10238" s="141" t="s">
        <v>256</v>
      </c>
      <c r="N10238" s="141" t="s">
        <v>303</v>
      </c>
      <c r="O10238" s="141" t="s">
        <v>289</v>
      </c>
      <c r="P10238" s="141" t="s">
        <v>3282</v>
      </c>
      <c r="Q10238" s="141" t="s">
        <v>288</v>
      </c>
      <c r="R10238" s="141" t="s">
        <v>3733</v>
      </c>
      <c r="S10238" s="148" t="s">
        <v>3280</v>
      </c>
      <c r="T10238" s="147">
        <v>5238490</v>
      </c>
      <c r="U10238" s="147">
        <v>3928867.6</v>
      </c>
      <c r="V10238" s="147">
        <v>2946645</v>
      </c>
      <c r="W10238" s="147">
        <v>2946645</v>
      </c>
    </row>
    <row r="10239" spans="1:23">
      <c r="A10239" s="141" t="s">
        <v>3465</v>
      </c>
      <c r="B10239" s="141" t="s">
        <v>284</v>
      </c>
      <c r="C10239" s="141" t="s">
        <v>3457</v>
      </c>
      <c r="D10239" s="141" t="s">
        <v>3452</v>
      </c>
      <c r="E10239" s="141" t="s">
        <v>3510</v>
      </c>
      <c r="F10239" s="141" t="s">
        <v>3531</v>
      </c>
      <c r="G10239" s="141" t="s">
        <v>54</v>
      </c>
      <c r="H10239" s="141" t="s">
        <v>3503</v>
      </c>
      <c r="I10239" s="141" t="s">
        <v>3492</v>
      </c>
      <c r="J10239" s="141" t="s">
        <v>95</v>
      </c>
      <c r="K10239" s="141" t="s">
        <v>98</v>
      </c>
      <c r="L10239" s="141" t="s">
        <v>3497</v>
      </c>
      <c r="M10239" s="141" t="s">
        <v>256</v>
      </c>
      <c r="N10239" s="141" t="s">
        <v>303</v>
      </c>
      <c r="O10239" s="141" t="s">
        <v>289</v>
      </c>
      <c r="P10239" s="141" t="s">
        <v>3282</v>
      </c>
      <c r="Q10239" s="141" t="s">
        <v>288</v>
      </c>
      <c r="R10239" s="141" t="s">
        <v>3732</v>
      </c>
      <c r="S10239" s="148" t="s">
        <v>3280</v>
      </c>
      <c r="T10239" s="147">
        <v>13019117</v>
      </c>
      <c r="U10239" s="147">
        <v>10658972</v>
      </c>
      <c r="V10239" s="147">
        <v>8190906</v>
      </c>
      <c r="W10239" s="147">
        <v>8190906</v>
      </c>
    </row>
    <row r="10240" spans="1:23">
      <c r="A10240" s="141" t="s">
        <v>3465</v>
      </c>
      <c r="B10240" s="141" t="s">
        <v>284</v>
      </c>
      <c r="C10240" s="141" t="s">
        <v>3457</v>
      </c>
      <c r="D10240" s="141" t="s">
        <v>3452</v>
      </c>
      <c r="E10240" s="141" t="s">
        <v>3510</v>
      </c>
      <c r="F10240" s="141" t="s">
        <v>3531</v>
      </c>
      <c r="G10240" s="141" t="s">
        <v>54</v>
      </c>
      <c r="H10240" s="141" t="s">
        <v>3503</v>
      </c>
      <c r="I10240" s="141" t="s">
        <v>3492</v>
      </c>
      <c r="J10240" s="141" t="s">
        <v>95</v>
      </c>
      <c r="K10240" s="141" t="s">
        <v>98</v>
      </c>
      <c r="L10240" s="141" t="s">
        <v>3497</v>
      </c>
      <c r="M10240" s="141" t="s">
        <v>256</v>
      </c>
      <c r="N10240" s="141" t="s">
        <v>303</v>
      </c>
      <c r="O10240" s="141" t="s">
        <v>289</v>
      </c>
      <c r="P10240" s="141" t="s">
        <v>3282</v>
      </c>
      <c r="Q10240" s="141" t="s">
        <v>288</v>
      </c>
      <c r="R10240" s="141" t="s">
        <v>3731</v>
      </c>
      <c r="S10240" s="148" t="s">
        <v>3280</v>
      </c>
      <c r="T10240" s="147">
        <v>5025582</v>
      </c>
      <c r="U10240" s="147">
        <v>5025582</v>
      </c>
      <c r="V10240" s="147">
        <v>3769182</v>
      </c>
      <c r="W10240" s="147">
        <v>3769182</v>
      </c>
    </row>
    <row r="10241" spans="1:23">
      <c r="A10241" s="141" t="s">
        <v>3465</v>
      </c>
      <c r="B10241" s="141" t="s">
        <v>284</v>
      </c>
      <c r="C10241" s="141" t="s">
        <v>3457</v>
      </c>
      <c r="D10241" s="141" t="s">
        <v>3452</v>
      </c>
      <c r="E10241" s="141" t="s">
        <v>3510</v>
      </c>
      <c r="F10241" s="141" t="s">
        <v>3531</v>
      </c>
      <c r="G10241" s="141" t="s">
        <v>54</v>
      </c>
      <c r="H10241" s="141" t="s">
        <v>3503</v>
      </c>
      <c r="I10241" s="141" t="s">
        <v>3492</v>
      </c>
      <c r="J10241" s="141" t="s">
        <v>95</v>
      </c>
      <c r="K10241" s="141" t="s">
        <v>98</v>
      </c>
      <c r="L10241" s="141" t="s">
        <v>3497</v>
      </c>
      <c r="M10241" s="141" t="s">
        <v>256</v>
      </c>
      <c r="N10241" s="141" t="s">
        <v>303</v>
      </c>
      <c r="O10241" s="141" t="s">
        <v>289</v>
      </c>
      <c r="P10241" s="141" t="s">
        <v>3282</v>
      </c>
      <c r="Q10241" s="141" t="s">
        <v>288</v>
      </c>
      <c r="R10241" s="141" t="s">
        <v>3730</v>
      </c>
      <c r="S10241" s="148" t="s">
        <v>3280</v>
      </c>
      <c r="T10241" s="147">
        <v>46991162</v>
      </c>
      <c r="U10241" s="147">
        <v>35243371.5</v>
      </c>
      <c r="V10241" s="147">
        <v>26432523</v>
      </c>
      <c r="W10241" s="147">
        <v>26432523</v>
      </c>
    </row>
    <row r="10242" spans="1:23">
      <c r="A10242" s="141" t="s">
        <v>3465</v>
      </c>
      <c r="B10242" s="141" t="s">
        <v>284</v>
      </c>
      <c r="C10242" s="141" t="s">
        <v>3457</v>
      </c>
      <c r="D10242" s="141" t="s">
        <v>3452</v>
      </c>
      <c r="E10242" s="141" t="s">
        <v>3510</v>
      </c>
      <c r="F10242" s="141" t="s">
        <v>3531</v>
      </c>
      <c r="G10242" s="141" t="s">
        <v>54</v>
      </c>
      <c r="H10242" s="141" t="s">
        <v>3503</v>
      </c>
      <c r="I10242" s="141" t="s">
        <v>3492</v>
      </c>
      <c r="J10242" s="141" t="s">
        <v>95</v>
      </c>
      <c r="K10242" s="141" t="s">
        <v>98</v>
      </c>
      <c r="L10242" s="141" t="s">
        <v>3497</v>
      </c>
      <c r="M10242" s="141" t="s">
        <v>256</v>
      </c>
      <c r="N10242" s="141" t="s">
        <v>303</v>
      </c>
      <c r="O10242" s="141" t="s">
        <v>289</v>
      </c>
      <c r="P10242" s="141" t="s">
        <v>3282</v>
      </c>
      <c r="Q10242" s="141" t="s">
        <v>288</v>
      </c>
      <c r="R10242" s="141" t="s">
        <v>3729</v>
      </c>
      <c r="S10242" s="148" t="s">
        <v>3280</v>
      </c>
      <c r="T10242" s="147">
        <v>5169915</v>
      </c>
      <c r="U10242" s="147">
        <v>4227556</v>
      </c>
      <c r="V10242" s="147">
        <v>3249198</v>
      </c>
      <c r="W10242" s="147">
        <v>3249198</v>
      </c>
    </row>
    <row r="10243" spans="1:23">
      <c r="A10243" s="141" t="s">
        <v>3465</v>
      </c>
      <c r="B10243" s="141" t="s">
        <v>284</v>
      </c>
      <c r="C10243" s="141" t="s">
        <v>3457</v>
      </c>
      <c r="D10243" s="141" t="s">
        <v>3452</v>
      </c>
      <c r="E10243" s="141" t="s">
        <v>3510</v>
      </c>
      <c r="F10243" s="141" t="s">
        <v>3531</v>
      </c>
      <c r="G10243" s="141" t="s">
        <v>54</v>
      </c>
      <c r="H10243" s="141" t="s">
        <v>3503</v>
      </c>
      <c r="I10243" s="141" t="s">
        <v>3492</v>
      </c>
      <c r="J10243" s="141" t="s">
        <v>95</v>
      </c>
      <c r="K10243" s="141" t="s">
        <v>98</v>
      </c>
      <c r="L10243" s="141" t="s">
        <v>3497</v>
      </c>
      <c r="M10243" s="141" t="s">
        <v>256</v>
      </c>
      <c r="N10243" s="141" t="s">
        <v>303</v>
      </c>
      <c r="O10243" s="141" t="s">
        <v>289</v>
      </c>
      <c r="P10243" s="141" t="s">
        <v>3282</v>
      </c>
      <c r="Q10243" s="141" t="s">
        <v>288</v>
      </c>
      <c r="R10243" s="141" t="s">
        <v>3728</v>
      </c>
      <c r="S10243" s="148" t="s">
        <v>3280</v>
      </c>
      <c r="T10243" s="147">
        <v>5190651</v>
      </c>
      <c r="U10243" s="147">
        <v>3892988.3</v>
      </c>
      <c r="V10243" s="147">
        <v>2919735</v>
      </c>
      <c r="W10243" s="147">
        <v>2919735</v>
      </c>
    </row>
    <row r="10244" spans="1:23">
      <c r="A10244" s="141" t="s">
        <v>3465</v>
      </c>
      <c r="B10244" s="141" t="s">
        <v>284</v>
      </c>
      <c r="C10244" s="141" t="s">
        <v>3457</v>
      </c>
      <c r="D10244" s="141" t="s">
        <v>3452</v>
      </c>
      <c r="E10244" s="141" t="s">
        <v>3510</v>
      </c>
      <c r="F10244" s="141" t="s">
        <v>3531</v>
      </c>
      <c r="G10244" s="141" t="s">
        <v>54</v>
      </c>
      <c r="H10244" s="141" t="s">
        <v>3503</v>
      </c>
      <c r="I10244" s="141" t="s">
        <v>3492</v>
      </c>
      <c r="J10244" s="141" t="s">
        <v>95</v>
      </c>
      <c r="K10244" s="141" t="s">
        <v>98</v>
      </c>
      <c r="L10244" s="141" t="s">
        <v>3497</v>
      </c>
      <c r="M10244" s="141" t="s">
        <v>256</v>
      </c>
      <c r="N10244" s="141" t="s">
        <v>303</v>
      </c>
      <c r="O10244" s="141" t="s">
        <v>289</v>
      </c>
      <c r="P10244" s="141" t="s">
        <v>3282</v>
      </c>
      <c r="Q10244" s="141" t="s">
        <v>288</v>
      </c>
      <c r="R10244" s="141" t="s">
        <v>3727</v>
      </c>
      <c r="S10244" s="148" t="s">
        <v>3280</v>
      </c>
      <c r="T10244" s="147">
        <v>5090891</v>
      </c>
      <c r="U10244" s="147">
        <v>3818168.2</v>
      </c>
      <c r="V10244" s="147">
        <v>2863620</v>
      </c>
      <c r="W10244" s="147">
        <v>2863620</v>
      </c>
    </row>
    <row r="10245" spans="1:23">
      <c r="A10245" s="141" t="s">
        <v>3465</v>
      </c>
      <c r="B10245" s="141" t="s">
        <v>284</v>
      </c>
      <c r="C10245" s="141" t="s">
        <v>3457</v>
      </c>
      <c r="D10245" s="141" t="s">
        <v>3452</v>
      </c>
      <c r="E10245" s="141" t="s">
        <v>3510</v>
      </c>
      <c r="F10245" s="141" t="s">
        <v>3531</v>
      </c>
      <c r="G10245" s="141" t="s">
        <v>54</v>
      </c>
      <c r="H10245" s="141" t="s">
        <v>3503</v>
      </c>
      <c r="I10245" s="141" t="s">
        <v>3492</v>
      </c>
      <c r="J10245" s="141" t="s">
        <v>95</v>
      </c>
      <c r="K10245" s="141" t="s">
        <v>98</v>
      </c>
      <c r="L10245" s="141" t="s">
        <v>3497</v>
      </c>
      <c r="M10245" s="141" t="s">
        <v>256</v>
      </c>
      <c r="N10245" s="141" t="s">
        <v>303</v>
      </c>
      <c r="O10245" s="141" t="s">
        <v>289</v>
      </c>
      <c r="P10245" s="141" t="s">
        <v>3282</v>
      </c>
      <c r="Q10245" s="141" t="s">
        <v>288</v>
      </c>
      <c r="R10245" s="141" t="s">
        <v>3726</v>
      </c>
      <c r="S10245" s="148" t="s">
        <v>3280</v>
      </c>
      <c r="T10245" s="147">
        <v>7389457</v>
      </c>
      <c r="U10245" s="147">
        <v>6041351</v>
      </c>
      <c r="V10245" s="147">
        <v>4643358</v>
      </c>
      <c r="W10245" s="147">
        <v>4643358</v>
      </c>
    </row>
    <row r="10246" spans="1:23">
      <c r="A10246" s="141" t="s">
        <v>3465</v>
      </c>
      <c r="B10246" s="141" t="s">
        <v>284</v>
      </c>
      <c r="C10246" s="141" t="s">
        <v>3457</v>
      </c>
      <c r="D10246" s="141" t="s">
        <v>3452</v>
      </c>
      <c r="E10246" s="141" t="s">
        <v>3510</v>
      </c>
      <c r="F10246" s="141" t="s">
        <v>3531</v>
      </c>
      <c r="G10246" s="141" t="s">
        <v>54</v>
      </c>
      <c r="H10246" s="141" t="s">
        <v>3503</v>
      </c>
      <c r="I10246" s="141" t="s">
        <v>3492</v>
      </c>
      <c r="J10246" s="141" t="s">
        <v>95</v>
      </c>
      <c r="K10246" s="141" t="s">
        <v>98</v>
      </c>
      <c r="L10246" s="141" t="s">
        <v>3497</v>
      </c>
      <c r="M10246" s="141" t="s">
        <v>256</v>
      </c>
      <c r="N10246" s="141" t="s">
        <v>303</v>
      </c>
      <c r="O10246" s="141" t="s">
        <v>289</v>
      </c>
      <c r="P10246" s="141" t="s">
        <v>3282</v>
      </c>
      <c r="Q10246" s="141" t="s">
        <v>288</v>
      </c>
      <c r="R10246" s="141" t="s">
        <v>3725</v>
      </c>
      <c r="S10246" s="148" t="s">
        <v>3280</v>
      </c>
      <c r="T10246" s="147">
        <v>7752273</v>
      </c>
      <c r="U10246" s="147">
        <v>6347470</v>
      </c>
      <c r="V10246" s="147">
        <v>4877664</v>
      </c>
      <c r="W10246" s="147">
        <v>4877664</v>
      </c>
    </row>
    <row r="10247" spans="1:23">
      <c r="A10247" s="141" t="s">
        <v>3465</v>
      </c>
      <c r="B10247" s="141" t="s">
        <v>284</v>
      </c>
      <c r="C10247" s="141" t="s">
        <v>3457</v>
      </c>
      <c r="D10247" s="141" t="s">
        <v>3452</v>
      </c>
      <c r="E10247" s="141" t="s">
        <v>3510</v>
      </c>
      <c r="F10247" s="141" t="s">
        <v>3531</v>
      </c>
      <c r="G10247" s="141" t="s">
        <v>54</v>
      </c>
      <c r="H10247" s="141" t="s">
        <v>3503</v>
      </c>
      <c r="I10247" s="141" t="s">
        <v>3492</v>
      </c>
      <c r="J10247" s="141" t="s">
        <v>95</v>
      </c>
      <c r="K10247" s="141" t="s">
        <v>98</v>
      </c>
      <c r="L10247" s="141" t="s">
        <v>3497</v>
      </c>
      <c r="M10247" s="141" t="s">
        <v>256</v>
      </c>
      <c r="N10247" s="141" t="s">
        <v>303</v>
      </c>
      <c r="O10247" s="141" t="s">
        <v>289</v>
      </c>
      <c r="P10247" s="141" t="s">
        <v>3282</v>
      </c>
      <c r="Q10247" s="141" t="s">
        <v>288</v>
      </c>
      <c r="R10247" s="141" t="s">
        <v>3724</v>
      </c>
      <c r="S10247" s="148" t="s">
        <v>3280</v>
      </c>
      <c r="T10247" s="147">
        <v>12446344</v>
      </c>
      <c r="U10247" s="147">
        <v>9334758</v>
      </c>
      <c r="V10247" s="147">
        <v>7001064</v>
      </c>
      <c r="W10247" s="147">
        <v>7001064</v>
      </c>
    </row>
    <row r="10248" spans="1:23">
      <c r="A10248" s="141" t="s">
        <v>3465</v>
      </c>
      <c r="B10248" s="141" t="s">
        <v>284</v>
      </c>
      <c r="C10248" s="141" t="s">
        <v>3457</v>
      </c>
      <c r="D10248" s="141" t="s">
        <v>3452</v>
      </c>
      <c r="E10248" s="141" t="s">
        <v>3510</v>
      </c>
      <c r="F10248" s="141" t="s">
        <v>3531</v>
      </c>
      <c r="G10248" s="141" t="s">
        <v>54</v>
      </c>
      <c r="H10248" s="141" t="s">
        <v>3503</v>
      </c>
      <c r="I10248" s="141" t="s">
        <v>3492</v>
      </c>
      <c r="J10248" s="141" t="s">
        <v>95</v>
      </c>
      <c r="K10248" s="141" t="s">
        <v>98</v>
      </c>
      <c r="L10248" s="141" t="s">
        <v>3497</v>
      </c>
      <c r="M10248" s="141" t="s">
        <v>256</v>
      </c>
      <c r="N10248" s="141" t="s">
        <v>303</v>
      </c>
      <c r="O10248" s="141" t="s">
        <v>289</v>
      </c>
      <c r="P10248" s="141" t="s">
        <v>3282</v>
      </c>
      <c r="Q10248" s="141" t="s">
        <v>288</v>
      </c>
      <c r="R10248" s="141" t="s">
        <v>3551</v>
      </c>
      <c r="S10248" s="148" t="s">
        <v>3280</v>
      </c>
      <c r="T10248" s="147">
        <v>7875076</v>
      </c>
      <c r="U10248" s="147">
        <v>7875076</v>
      </c>
      <c r="V10248" s="147">
        <v>5906304</v>
      </c>
      <c r="W10248" s="147">
        <v>5906304</v>
      </c>
    </row>
    <row r="10249" spans="1:23">
      <c r="A10249" s="141" t="s">
        <v>3465</v>
      </c>
      <c r="B10249" s="141" t="s">
        <v>284</v>
      </c>
      <c r="C10249" s="141" t="s">
        <v>3457</v>
      </c>
      <c r="D10249" s="141" t="s">
        <v>3452</v>
      </c>
      <c r="E10249" s="141" t="s">
        <v>3510</v>
      </c>
      <c r="F10249" s="141" t="s">
        <v>3531</v>
      </c>
      <c r="G10249" s="141" t="s">
        <v>54</v>
      </c>
      <c r="H10249" s="141" t="s">
        <v>3503</v>
      </c>
      <c r="I10249" s="141" t="s">
        <v>3492</v>
      </c>
      <c r="J10249" s="141" t="s">
        <v>95</v>
      </c>
      <c r="K10249" s="141" t="s">
        <v>98</v>
      </c>
      <c r="L10249" s="141" t="s">
        <v>3497</v>
      </c>
      <c r="M10249" s="141" t="s">
        <v>256</v>
      </c>
      <c r="N10249" s="141" t="s">
        <v>303</v>
      </c>
      <c r="O10249" s="141" t="s">
        <v>289</v>
      </c>
      <c r="P10249" s="141" t="s">
        <v>3282</v>
      </c>
      <c r="Q10249" s="141" t="s">
        <v>288</v>
      </c>
      <c r="R10249" s="141" t="s">
        <v>3723</v>
      </c>
      <c r="S10249" s="148" t="s">
        <v>3280</v>
      </c>
      <c r="T10249" s="147">
        <v>13929291</v>
      </c>
      <c r="U10249" s="147">
        <v>10446968.300000001</v>
      </c>
      <c r="V10249" s="147">
        <v>7835220</v>
      </c>
      <c r="W10249" s="147">
        <v>7835220</v>
      </c>
    </row>
    <row r="10250" spans="1:23">
      <c r="A10250" s="141" t="s">
        <v>3465</v>
      </c>
      <c r="B10250" s="141" t="s">
        <v>284</v>
      </c>
      <c r="C10250" s="141" t="s">
        <v>3457</v>
      </c>
      <c r="D10250" s="141" t="s">
        <v>3452</v>
      </c>
      <c r="E10250" s="141" t="s">
        <v>3510</v>
      </c>
      <c r="F10250" s="141" t="s">
        <v>3531</v>
      </c>
      <c r="G10250" s="141" t="s">
        <v>54</v>
      </c>
      <c r="H10250" s="141" t="s">
        <v>3503</v>
      </c>
      <c r="I10250" s="141" t="s">
        <v>3492</v>
      </c>
      <c r="J10250" s="141" t="s">
        <v>95</v>
      </c>
      <c r="K10250" s="141" t="s">
        <v>98</v>
      </c>
      <c r="L10250" s="141" t="s">
        <v>3497</v>
      </c>
      <c r="M10250" s="141" t="s">
        <v>256</v>
      </c>
      <c r="N10250" s="141" t="s">
        <v>303</v>
      </c>
      <c r="O10250" s="141" t="s">
        <v>289</v>
      </c>
      <c r="P10250" s="141" t="s">
        <v>3282</v>
      </c>
      <c r="Q10250" s="141" t="s">
        <v>288</v>
      </c>
      <c r="R10250" s="141" t="s">
        <v>3722</v>
      </c>
      <c r="S10250" s="148" t="s">
        <v>3280</v>
      </c>
      <c r="T10250" s="147">
        <v>5835935</v>
      </c>
      <c r="U10250" s="147">
        <v>4770490</v>
      </c>
      <c r="V10250" s="147">
        <v>3666651</v>
      </c>
      <c r="W10250" s="147">
        <v>3666651</v>
      </c>
    </row>
    <row r="10251" spans="1:23">
      <c r="A10251" s="141" t="s">
        <v>3465</v>
      </c>
      <c r="B10251" s="141" t="s">
        <v>284</v>
      </c>
      <c r="C10251" s="141" t="s">
        <v>3457</v>
      </c>
      <c r="D10251" s="141" t="s">
        <v>3452</v>
      </c>
      <c r="E10251" s="141" t="s">
        <v>3510</v>
      </c>
      <c r="F10251" s="141" t="s">
        <v>3531</v>
      </c>
      <c r="G10251" s="141" t="s">
        <v>54</v>
      </c>
      <c r="H10251" s="141" t="s">
        <v>3503</v>
      </c>
      <c r="I10251" s="141" t="s">
        <v>3492</v>
      </c>
      <c r="J10251" s="141" t="s">
        <v>95</v>
      </c>
      <c r="K10251" s="141" t="s">
        <v>98</v>
      </c>
      <c r="L10251" s="141" t="s">
        <v>3497</v>
      </c>
      <c r="M10251" s="141" t="s">
        <v>256</v>
      </c>
      <c r="N10251" s="141" t="s">
        <v>303</v>
      </c>
      <c r="O10251" s="141" t="s">
        <v>289</v>
      </c>
      <c r="P10251" s="141" t="s">
        <v>3282</v>
      </c>
      <c r="Q10251" s="141" t="s">
        <v>288</v>
      </c>
      <c r="R10251" s="141" t="s">
        <v>3721</v>
      </c>
      <c r="S10251" s="148" t="s">
        <v>3280</v>
      </c>
      <c r="T10251" s="147">
        <v>8825044</v>
      </c>
      <c r="U10251" s="147">
        <v>7208864</v>
      </c>
      <c r="V10251" s="147">
        <v>5541330</v>
      </c>
      <c r="W10251" s="147">
        <v>5541330</v>
      </c>
    </row>
    <row r="10252" spans="1:23">
      <c r="A10252" s="141" t="s">
        <v>3465</v>
      </c>
      <c r="B10252" s="141" t="s">
        <v>284</v>
      </c>
      <c r="C10252" s="141" t="s">
        <v>3457</v>
      </c>
      <c r="D10252" s="141" t="s">
        <v>3452</v>
      </c>
      <c r="E10252" s="141" t="s">
        <v>3510</v>
      </c>
      <c r="F10252" s="141" t="s">
        <v>3531</v>
      </c>
      <c r="G10252" s="141" t="s">
        <v>54</v>
      </c>
      <c r="H10252" s="141" t="s">
        <v>3503</v>
      </c>
      <c r="I10252" s="141" t="s">
        <v>3492</v>
      </c>
      <c r="J10252" s="141" t="s">
        <v>95</v>
      </c>
      <c r="K10252" s="141" t="s">
        <v>98</v>
      </c>
      <c r="L10252" s="141" t="s">
        <v>3497</v>
      </c>
      <c r="M10252" s="141" t="s">
        <v>256</v>
      </c>
      <c r="N10252" s="141" t="s">
        <v>303</v>
      </c>
      <c r="O10252" s="141" t="s">
        <v>289</v>
      </c>
      <c r="P10252" s="141" t="s">
        <v>3282</v>
      </c>
      <c r="Q10252" s="141" t="s">
        <v>288</v>
      </c>
      <c r="R10252" s="141" t="s">
        <v>3720</v>
      </c>
      <c r="S10252" s="148" t="s">
        <v>3280</v>
      </c>
      <c r="T10252" s="147">
        <v>157420901</v>
      </c>
      <c r="U10252" s="147">
        <v>157420901</v>
      </c>
      <c r="V10252" s="147">
        <v>118065672</v>
      </c>
      <c r="W10252" s="147">
        <v>118065672</v>
      </c>
    </row>
    <row r="10253" spans="1:23">
      <c r="A10253" s="141" t="s">
        <v>3465</v>
      </c>
      <c r="B10253" s="141" t="s">
        <v>284</v>
      </c>
      <c r="C10253" s="141" t="s">
        <v>3457</v>
      </c>
      <c r="D10253" s="141" t="s">
        <v>3452</v>
      </c>
      <c r="E10253" s="141" t="s">
        <v>3510</v>
      </c>
      <c r="F10253" s="141" t="s">
        <v>3531</v>
      </c>
      <c r="G10253" s="141" t="s">
        <v>54</v>
      </c>
      <c r="H10253" s="141" t="s">
        <v>3503</v>
      </c>
      <c r="I10253" s="141" t="s">
        <v>3492</v>
      </c>
      <c r="J10253" s="141" t="s">
        <v>95</v>
      </c>
      <c r="K10253" s="141" t="s">
        <v>98</v>
      </c>
      <c r="L10253" s="141" t="s">
        <v>3497</v>
      </c>
      <c r="M10253" s="141" t="s">
        <v>256</v>
      </c>
      <c r="N10253" s="141" t="s">
        <v>303</v>
      </c>
      <c r="O10253" s="141" t="s">
        <v>289</v>
      </c>
      <c r="P10253" s="141" t="s">
        <v>3282</v>
      </c>
      <c r="Q10253" s="141" t="s">
        <v>288</v>
      </c>
      <c r="R10253" s="141" t="s">
        <v>3719</v>
      </c>
      <c r="S10253" s="148" t="s">
        <v>3280</v>
      </c>
      <c r="T10253" s="147">
        <v>14753143</v>
      </c>
      <c r="U10253" s="147">
        <v>12074936</v>
      </c>
      <c r="V10253" s="147">
        <v>9279384</v>
      </c>
      <c r="W10253" s="147">
        <v>9279384</v>
      </c>
    </row>
    <row r="10254" spans="1:23">
      <c r="A10254" s="141" t="s">
        <v>3465</v>
      </c>
      <c r="B10254" s="141" t="s">
        <v>284</v>
      </c>
      <c r="C10254" s="141" t="s">
        <v>3457</v>
      </c>
      <c r="D10254" s="141" t="s">
        <v>3452</v>
      </c>
      <c r="E10254" s="141" t="s">
        <v>3510</v>
      </c>
      <c r="F10254" s="141" t="s">
        <v>3531</v>
      </c>
      <c r="G10254" s="141" t="s">
        <v>54</v>
      </c>
      <c r="H10254" s="141" t="s">
        <v>3503</v>
      </c>
      <c r="I10254" s="141" t="s">
        <v>3492</v>
      </c>
      <c r="J10254" s="141" t="s">
        <v>95</v>
      </c>
      <c r="K10254" s="141" t="s">
        <v>98</v>
      </c>
      <c r="L10254" s="141" t="s">
        <v>3497</v>
      </c>
      <c r="M10254" s="141" t="s">
        <v>256</v>
      </c>
      <c r="N10254" s="141" t="s">
        <v>303</v>
      </c>
      <c r="O10254" s="141" t="s">
        <v>289</v>
      </c>
      <c r="P10254" s="141" t="s">
        <v>3282</v>
      </c>
      <c r="Q10254" s="141" t="s">
        <v>288</v>
      </c>
      <c r="R10254" s="141" t="s">
        <v>3718</v>
      </c>
      <c r="S10254" s="148" t="s">
        <v>3280</v>
      </c>
      <c r="T10254" s="147">
        <v>6826911</v>
      </c>
      <c r="U10254" s="147">
        <v>5120183.3</v>
      </c>
      <c r="V10254" s="147">
        <v>3840129</v>
      </c>
      <c r="W10254" s="147">
        <v>3840129</v>
      </c>
    </row>
    <row r="10255" spans="1:23">
      <c r="A10255" s="141" t="s">
        <v>3465</v>
      </c>
      <c r="B10255" s="141" t="s">
        <v>284</v>
      </c>
      <c r="C10255" s="141" t="s">
        <v>3457</v>
      </c>
      <c r="D10255" s="141" t="s">
        <v>3452</v>
      </c>
      <c r="E10255" s="141" t="s">
        <v>3510</v>
      </c>
      <c r="F10255" s="141" t="s">
        <v>3531</v>
      </c>
      <c r="G10255" s="141" t="s">
        <v>54</v>
      </c>
      <c r="H10255" s="141" t="s">
        <v>3503</v>
      </c>
      <c r="I10255" s="141" t="s">
        <v>3492</v>
      </c>
      <c r="J10255" s="141" t="s">
        <v>95</v>
      </c>
      <c r="K10255" s="141" t="s">
        <v>98</v>
      </c>
      <c r="L10255" s="141" t="s">
        <v>3497</v>
      </c>
      <c r="M10255" s="141" t="s">
        <v>256</v>
      </c>
      <c r="N10255" s="141" t="s">
        <v>303</v>
      </c>
      <c r="O10255" s="141" t="s">
        <v>289</v>
      </c>
      <c r="P10255" s="141" t="s">
        <v>3282</v>
      </c>
      <c r="Q10255" s="141" t="s">
        <v>288</v>
      </c>
      <c r="R10255" s="141" t="s">
        <v>3717</v>
      </c>
      <c r="S10255" s="148" t="s">
        <v>3280</v>
      </c>
      <c r="T10255" s="147">
        <v>5531035</v>
      </c>
      <c r="U10255" s="147">
        <v>5531035</v>
      </c>
      <c r="V10255" s="147">
        <v>4148271</v>
      </c>
      <c r="W10255" s="147">
        <v>4148271</v>
      </c>
    </row>
    <row r="10256" spans="1:23">
      <c r="A10256" s="141" t="s">
        <v>3465</v>
      </c>
      <c r="B10256" s="141" t="s">
        <v>284</v>
      </c>
      <c r="C10256" s="141" t="s">
        <v>3457</v>
      </c>
      <c r="D10256" s="141" t="s">
        <v>3452</v>
      </c>
      <c r="E10256" s="141" t="s">
        <v>3510</v>
      </c>
      <c r="F10256" s="141" t="s">
        <v>3531</v>
      </c>
      <c r="G10256" s="141" t="s">
        <v>54</v>
      </c>
      <c r="H10256" s="141" t="s">
        <v>3503</v>
      </c>
      <c r="I10256" s="141" t="s">
        <v>3492</v>
      </c>
      <c r="J10256" s="141" t="s">
        <v>95</v>
      </c>
      <c r="K10256" s="141" t="s">
        <v>98</v>
      </c>
      <c r="L10256" s="141" t="s">
        <v>3497</v>
      </c>
      <c r="M10256" s="141" t="s">
        <v>256</v>
      </c>
      <c r="N10256" s="141" t="s">
        <v>303</v>
      </c>
      <c r="O10256" s="141" t="s">
        <v>289</v>
      </c>
      <c r="P10256" s="141" t="s">
        <v>3282</v>
      </c>
      <c r="Q10256" s="141" t="s">
        <v>288</v>
      </c>
      <c r="R10256" s="141" t="s">
        <v>3716</v>
      </c>
      <c r="S10256" s="148" t="s">
        <v>3280</v>
      </c>
      <c r="T10256" s="147">
        <v>7740906</v>
      </c>
      <c r="U10256" s="147">
        <v>7740906</v>
      </c>
      <c r="V10256" s="147">
        <v>5805675</v>
      </c>
      <c r="W10256" s="147">
        <v>5805675</v>
      </c>
    </row>
    <row r="10257" spans="1:23">
      <c r="A10257" s="141" t="s">
        <v>3465</v>
      </c>
      <c r="B10257" s="141" t="s">
        <v>284</v>
      </c>
      <c r="C10257" s="141" t="s">
        <v>3457</v>
      </c>
      <c r="D10257" s="141" t="s">
        <v>3452</v>
      </c>
      <c r="E10257" s="141" t="s">
        <v>3510</v>
      </c>
      <c r="F10257" s="141" t="s">
        <v>3531</v>
      </c>
      <c r="G10257" s="141" t="s">
        <v>54</v>
      </c>
      <c r="H10257" s="141" t="s">
        <v>3503</v>
      </c>
      <c r="I10257" s="141" t="s">
        <v>3492</v>
      </c>
      <c r="J10257" s="141" t="s">
        <v>95</v>
      </c>
      <c r="K10257" s="141" t="s">
        <v>98</v>
      </c>
      <c r="L10257" s="141" t="s">
        <v>3497</v>
      </c>
      <c r="M10257" s="141" t="s">
        <v>256</v>
      </c>
      <c r="N10257" s="141" t="s">
        <v>303</v>
      </c>
      <c r="O10257" s="141" t="s">
        <v>289</v>
      </c>
      <c r="P10257" s="141" t="s">
        <v>3282</v>
      </c>
      <c r="Q10257" s="141" t="s">
        <v>288</v>
      </c>
      <c r="R10257" s="141" t="s">
        <v>3715</v>
      </c>
      <c r="S10257" s="148" t="s">
        <v>3280</v>
      </c>
      <c r="T10257" s="147">
        <v>10254245</v>
      </c>
      <c r="U10257" s="147">
        <v>10254245</v>
      </c>
      <c r="V10257" s="147">
        <v>7690680</v>
      </c>
      <c r="W10257" s="147">
        <v>7690680</v>
      </c>
    </row>
    <row r="10258" spans="1:23">
      <c r="A10258" s="141" t="s">
        <v>3465</v>
      </c>
      <c r="B10258" s="141" t="s">
        <v>284</v>
      </c>
      <c r="C10258" s="141" t="s">
        <v>3457</v>
      </c>
      <c r="D10258" s="141" t="s">
        <v>3452</v>
      </c>
      <c r="E10258" s="141" t="s">
        <v>3510</v>
      </c>
      <c r="F10258" s="141" t="s">
        <v>3531</v>
      </c>
      <c r="G10258" s="141" t="s">
        <v>54</v>
      </c>
      <c r="H10258" s="141" t="s">
        <v>3503</v>
      </c>
      <c r="I10258" s="141" t="s">
        <v>3492</v>
      </c>
      <c r="J10258" s="141" t="s">
        <v>95</v>
      </c>
      <c r="K10258" s="141" t="s">
        <v>98</v>
      </c>
      <c r="L10258" s="141" t="s">
        <v>3497</v>
      </c>
      <c r="M10258" s="141" t="s">
        <v>256</v>
      </c>
      <c r="N10258" s="141" t="s">
        <v>303</v>
      </c>
      <c r="O10258" s="141" t="s">
        <v>289</v>
      </c>
      <c r="P10258" s="141" t="s">
        <v>3282</v>
      </c>
      <c r="Q10258" s="141" t="s">
        <v>288</v>
      </c>
      <c r="R10258" s="141" t="s">
        <v>3550</v>
      </c>
      <c r="S10258" s="148" t="s">
        <v>3280</v>
      </c>
      <c r="T10258" s="147">
        <v>5140853</v>
      </c>
      <c r="U10258" s="147">
        <v>4203193</v>
      </c>
      <c r="V10258" s="147">
        <v>3230532</v>
      </c>
      <c r="W10258" s="147">
        <v>3230532</v>
      </c>
    </row>
    <row r="10259" spans="1:23">
      <c r="A10259" s="141" t="s">
        <v>3465</v>
      </c>
      <c r="B10259" s="141" t="s">
        <v>284</v>
      </c>
      <c r="C10259" s="141" t="s">
        <v>3457</v>
      </c>
      <c r="D10259" s="141" t="s">
        <v>3452</v>
      </c>
      <c r="E10259" s="141" t="s">
        <v>3510</v>
      </c>
      <c r="F10259" s="141" t="s">
        <v>3531</v>
      </c>
      <c r="G10259" s="141" t="s">
        <v>54</v>
      </c>
      <c r="H10259" s="141" t="s">
        <v>3503</v>
      </c>
      <c r="I10259" s="141" t="s">
        <v>3492</v>
      </c>
      <c r="J10259" s="141" t="s">
        <v>95</v>
      </c>
      <c r="K10259" s="141" t="s">
        <v>98</v>
      </c>
      <c r="L10259" s="141" t="s">
        <v>3497</v>
      </c>
      <c r="M10259" s="141" t="s">
        <v>256</v>
      </c>
      <c r="N10259" s="141" t="s">
        <v>303</v>
      </c>
      <c r="O10259" s="141" t="s">
        <v>289</v>
      </c>
      <c r="P10259" s="141" t="s">
        <v>3282</v>
      </c>
      <c r="Q10259" s="141" t="s">
        <v>288</v>
      </c>
      <c r="R10259" s="141" t="s">
        <v>3714</v>
      </c>
      <c r="S10259" s="148" t="s">
        <v>3280</v>
      </c>
      <c r="T10259" s="147">
        <v>5068196</v>
      </c>
      <c r="U10259" s="147">
        <v>5068196</v>
      </c>
      <c r="V10259" s="147">
        <v>3801141</v>
      </c>
      <c r="W10259" s="147">
        <v>3801141</v>
      </c>
    </row>
    <row r="10260" spans="1:23">
      <c r="A10260" s="141" t="s">
        <v>3465</v>
      </c>
      <c r="B10260" s="141" t="s">
        <v>284</v>
      </c>
      <c r="C10260" s="141" t="s">
        <v>3457</v>
      </c>
      <c r="D10260" s="141" t="s">
        <v>3452</v>
      </c>
      <c r="E10260" s="141" t="s">
        <v>3510</v>
      </c>
      <c r="F10260" s="141" t="s">
        <v>3531</v>
      </c>
      <c r="G10260" s="141" t="s">
        <v>54</v>
      </c>
      <c r="H10260" s="141" t="s">
        <v>3503</v>
      </c>
      <c r="I10260" s="141" t="s">
        <v>3492</v>
      </c>
      <c r="J10260" s="141" t="s">
        <v>95</v>
      </c>
      <c r="K10260" s="141" t="s">
        <v>98</v>
      </c>
      <c r="L10260" s="141" t="s">
        <v>3497</v>
      </c>
      <c r="M10260" s="141" t="s">
        <v>256</v>
      </c>
      <c r="N10260" s="141" t="s">
        <v>303</v>
      </c>
      <c r="O10260" s="141" t="s">
        <v>289</v>
      </c>
      <c r="P10260" s="141" t="s">
        <v>3282</v>
      </c>
      <c r="Q10260" s="141" t="s">
        <v>288</v>
      </c>
      <c r="R10260" s="141" t="s">
        <v>3549</v>
      </c>
      <c r="S10260" s="148" t="s">
        <v>3280</v>
      </c>
      <c r="T10260" s="147">
        <v>7930592</v>
      </c>
      <c r="U10260" s="147">
        <v>6500700</v>
      </c>
      <c r="V10260" s="147">
        <v>4994682</v>
      </c>
      <c r="W10260" s="147">
        <v>4994682</v>
      </c>
    </row>
    <row r="10261" spans="1:23">
      <c r="A10261" s="141" t="s">
        <v>3465</v>
      </c>
      <c r="B10261" s="141" t="s">
        <v>284</v>
      </c>
      <c r="C10261" s="141" t="s">
        <v>3457</v>
      </c>
      <c r="D10261" s="141" t="s">
        <v>3452</v>
      </c>
      <c r="E10261" s="141" t="s">
        <v>3510</v>
      </c>
      <c r="F10261" s="141" t="s">
        <v>3531</v>
      </c>
      <c r="G10261" s="141" t="s">
        <v>54</v>
      </c>
      <c r="H10261" s="141" t="s">
        <v>3503</v>
      </c>
      <c r="I10261" s="141" t="s">
        <v>3492</v>
      </c>
      <c r="J10261" s="141" t="s">
        <v>95</v>
      </c>
      <c r="K10261" s="141" t="s">
        <v>98</v>
      </c>
      <c r="L10261" s="141" t="s">
        <v>3497</v>
      </c>
      <c r="M10261" s="141" t="s">
        <v>256</v>
      </c>
      <c r="N10261" s="141" t="s">
        <v>303</v>
      </c>
      <c r="O10261" s="141" t="s">
        <v>289</v>
      </c>
      <c r="P10261" s="141" t="s">
        <v>3282</v>
      </c>
      <c r="Q10261" s="141" t="s">
        <v>288</v>
      </c>
      <c r="R10261" s="141" t="s">
        <v>3713</v>
      </c>
      <c r="S10261" s="148" t="s">
        <v>3280</v>
      </c>
      <c r="T10261" s="147">
        <v>7398588</v>
      </c>
      <c r="U10261" s="147">
        <v>7398588</v>
      </c>
      <c r="V10261" s="147">
        <v>5548941</v>
      </c>
      <c r="W10261" s="147">
        <v>5548941</v>
      </c>
    </row>
    <row r="10262" spans="1:23">
      <c r="A10262" s="141" t="s">
        <v>3465</v>
      </c>
      <c r="B10262" s="141" t="s">
        <v>284</v>
      </c>
      <c r="C10262" s="141" t="s">
        <v>3457</v>
      </c>
      <c r="D10262" s="141" t="s">
        <v>3452</v>
      </c>
      <c r="E10262" s="141" t="s">
        <v>3510</v>
      </c>
      <c r="F10262" s="141" t="s">
        <v>3531</v>
      </c>
      <c r="G10262" s="141" t="s">
        <v>54</v>
      </c>
      <c r="H10262" s="141" t="s">
        <v>3503</v>
      </c>
      <c r="I10262" s="141" t="s">
        <v>3492</v>
      </c>
      <c r="J10262" s="141" t="s">
        <v>95</v>
      </c>
      <c r="K10262" s="141" t="s">
        <v>98</v>
      </c>
      <c r="L10262" s="141" t="s">
        <v>3497</v>
      </c>
      <c r="M10262" s="141" t="s">
        <v>256</v>
      </c>
      <c r="N10262" s="141" t="s">
        <v>303</v>
      </c>
      <c r="O10262" s="141" t="s">
        <v>289</v>
      </c>
      <c r="P10262" s="141" t="s">
        <v>3282</v>
      </c>
      <c r="Q10262" s="141" t="s">
        <v>288</v>
      </c>
      <c r="R10262" s="141" t="s">
        <v>3712</v>
      </c>
      <c r="S10262" s="148" t="s">
        <v>3280</v>
      </c>
      <c r="T10262" s="147">
        <v>8022676</v>
      </c>
      <c r="U10262" s="147">
        <v>6017007</v>
      </c>
      <c r="V10262" s="147">
        <v>4512753</v>
      </c>
      <c r="W10262" s="147">
        <v>4512753</v>
      </c>
    </row>
    <row r="10263" spans="1:23">
      <c r="A10263" s="141" t="s">
        <v>3465</v>
      </c>
      <c r="B10263" s="141" t="s">
        <v>284</v>
      </c>
      <c r="C10263" s="141" t="s">
        <v>3457</v>
      </c>
      <c r="D10263" s="141" t="s">
        <v>3452</v>
      </c>
      <c r="E10263" s="141" t="s">
        <v>3510</v>
      </c>
      <c r="F10263" s="141" t="s">
        <v>3531</v>
      </c>
      <c r="G10263" s="141" t="s">
        <v>54</v>
      </c>
      <c r="H10263" s="141" t="s">
        <v>3503</v>
      </c>
      <c r="I10263" s="141" t="s">
        <v>3492</v>
      </c>
      <c r="J10263" s="141" t="s">
        <v>95</v>
      </c>
      <c r="K10263" s="141" t="s">
        <v>98</v>
      </c>
      <c r="L10263" s="141" t="s">
        <v>3497</v>
      </c>
      <c r="M10263" s="141" t="s">
        <v>256</v>
      </c>
      <c r="N10263" s="141" t="s">
        <v>303</v>
      </c>
      <c r="O10263" s="141" t="s">
        <v>289</v>
      </c>
      <c r="P10263" s="141" t="s">
        <v>3282</v>
      </c>
      <c r="Q10263" s="141" t="s">
        <v>288</v>
      </c>
      <c r="R10263" s="141" t="s">
        <v>3711</v>
      </c>
      <c r="S10263" s="148" t="s">
        <v>3280</v>
      </c>
      <c r="T10263" s="147">
        <v>5315228</v>
      </c>
      <c r="U10263" s="147">
        <v>5315228</v>
      </c>
      <c r="V10263" s="147">
        <v>3986415</v>
      </c>
      <c r="W10263" s="147">
        <v>3986415</v>
      </c>
    </row>
    <row r="10264" spans="1:23">
      <c r="A10264" s="141" t="s">
        <v>3465</v>
      </c>
      <c r="B10264" s="141" t="s">
        <v>284</v>
      </c>
      <c r="C10264" s="141" t="s">
        <v>3457</v>
      </c>
      <c r="D10264" s="141" t="s">
        <v>3452</v>
      </c>
      <c r="E10264" s="141" t="s">
        <v>3510</v>
      </c>
      <c r="F10264" s="141" t="s">
        <v>3531</v>
      </c>
      <c r="G10264" s="141" t="s">
        <v>54</v>
      </c>
      <c r="H10264" s="141" t="s">
        <v>3503</v>
      </c>
      <c r="I10264" s="141" t="s">
        <v>3492</v>
      </c>
      <c r="J10264" s="141" t="s">
        <v>95</v>
      </c>
      <c r="K10264" s="141" t="s">
        <v>98</v>
      </c>
      <c r="L10264" s="141" t="s">
        <v>3497</v>
      </c>
      <c r="M10264" s="141" t="s">
        <v>256</v>
      </c>
      <c r="N10264" s="141" t="s">
        <v>303</v>
      </c>
      <c r="O10264" s="141" t="s">
        <v>289</v>
      </c>
      <c r="P10264" s="141" t="s">
        <v>3282</v>
      </c>
      <c r="Q10264" s="141" t="s">
        <v>288</v>
      </c>
      <c r="R10264" s="141" t="s">
        <v>3710</v>
      </c>
      <c r="S10264" s="148" t="s">
        <v>3280</v>
      </c>
      <c r="T10264" s="147">
        <v>6896524</v>
      </c>
      <c r="U10264" s="147">
        <v>5642951</v>
      </c>
      <c r="V10264" s="147">
        <v>4336680</v>
      </c>
      <c r="W10264" s="147">
        <v>4336680</v>
      </c>
    </row>
    <row r="10265" spans="1:23">
      <c r="A10265" s="141" t="s">
        <v>3465</v>
      </c>
      <c r="B10265" s="141" t="s">
        <v>284</v>
      </c>
      <c r="C10265" s="141" t="s">
        <v>3457</v>
      </c>
      <c r="D10265" s="141" t="s">
        <v>3452</v>
      </c>
      <c r="E10265" s="141" t="s">
        <v>3510</v>
      </c>
      <c r="F10265" s="141" t="s">
        <v>3531</v>
      </c>
      <c r="G10265" s="141" t="s">
        <v>54</v>
      </c>
      <c r="H10265" s="141" t="s">
        <v>3503</v>
      </c>
      <c r="I10265" s="141" t="s">
        <v>3492</v>
      </c>
      <c r="J10265" s="141" t="s">
        <v>95</v>
      </c>
      <c r="K10265" s="141" t="s">
        <v>98</v>
      </c>
      <c r="L10265" s="141" t="s">
        <v>3497</v>
      </c>
      <c r="M10265" s="141" t="s">
        <v>256</v>
      </c>
      <c r="N10265" s="141" t="s">
        <v>303</v>
      </c>
      <c r="O10265" s="141" t="s">
        <v>289</v>
      </c>
      <c r="P10265" s="141" t="s">
        <v>3282</v>
      </c>
      <c r="Q10265" s="141" t="s">
        <v>288</v>
      </c>
      <c r="R10265" s="141" t="s">
        <v>3709</v>
      </c>
      <c r="S10265" s="148" t="s">
        <v>3280</v>
      </c>
      <c r="T10265" s="147">
        <v>5360454</v>
      </c>
      <c r="U10265" s="147">
        <v>5360454</v>
      </c>
      <c r="V10265" s="147">
        <v>4020336</v>
      </c>
      <c r="W10265" s="147">
        <v>4020336</v>
      </c>
    </row>
    <row r="10266" spans="1:23">
      <c r="A10266" s="141" t="s">
        <v>3465</v>
      </c>
      <c r="B10266" s="141" t="s">
        <v>284</v>
      </c>
      <c r="C10266" s="141" t="s">
        <v>3457</v>
      </c>
      <c r="D10266" s="141" t="s">
        <v>3452</v>
      </c>
      <c r="E10266" s="141" t="s">
        <v>3510</v>
      </c>
      <c r="F10266" s="141" t="s">
        <v>3531</v>
      </c>
      <c r="G10266" s="141" t="s">
        <v>54</v>
      </c>
      <c r="H10266" s="141" t="s">
        <v>3503</v>
      </c>
      <c r="I10266" s="141" t="s">
        <v>3492</v>
      </c>
      <c r="J10266" s="141" t="s">
        <v>95</v>
      </c>
      <c r="K10266" s="141" t="s">
        <v>98</v>
      </c>
      <c r="L10266" s="141" t="s">
        <v>3497</v>
      </c>
      <c r="M10266" s="141" t="s">
        <v>256</v>
      </c>
      <c r="N10266" s="141" t="s">
        <v>303</v>
      </c>
      <c r="O10266" s="141" t="s">
        <v>289</v>
      </c>
      <c r="P10266" s="141" t="s">
        <v>3282</v>
      </c>
      <c r="Q10266" s="141" t="s">
        <v>288</v>
      </c>
      <c r="R10266" s="141" t="s">
        <v>3708</v>
      </c>
      <c r="S10266" s="148" t="s">
        <v>3280</v>
      </c>
      <c r="T10266" s="147">
        <v>5560820</v>
      </c>
      <c r="U10266" s="147">
        <v>4170615</v>
      </c>
      <c r="V10266" s="147">
        <v>3127959</v>
      </c>
      <c r="W10266" s="147">
        <v>3127959</v>
      </c>
    </row>
    <row r="10267" spans="1:23">
      <c r="A10267" s="141" t="s">
        <v>3465</v>
      </c>
      <c r="B10267" s="141" t="s">
        <v>284</v>
      </c>
      <c r="C10267" s="141" t="s">
        <v>3457</v>
      </c>
      <c r="D10267" s="141" t="s">
        <v>3452</v>
      </c>
      <c r="E10267" s="141" t="s">
        <v>3510</v>
      </c>
      <c r="F10267" s="141" t="s">
        <v>3531</v>
      </c>
      <c r="G10267" s="141" t="s">
        <v>54</v>
      </c>
      <c r="H10267" s="141" t="s">
        <v>3503</v>
      </c>
      <c r="I10267" s="141" t="s">
        <v>3492</v>
      </c>
      <c r="J10267" s="141" t="s">
        <v>95</v>
      </c>
      <c r="K10267" s="141" t="s">
        <v>98</v>
      </c>
      <c r="L10267" s="141" t="s">
        <v>3497</v>
      </c>
      <c r="M10267" s="141" t="s">
        <v>256</v>
      </c>
      <c r="N10267" s="141" t="s">
        <v>303</v>
      </c>
      <c r="O10267" s="141" t="s">
        <v>289</v>
      </c>
      <c r="P10267" s="141" t="s">
        <v>3282</v>
      </c>
      <c r="Q10267" s="141" t="s">
        <v>288</v>
      </c>
      <c r="R10267" s="141" t="s">
        <v>3707</v>
      </c>
      <c r="S10267" s="148" t="s">
        <v>3280</v>
      </c>
      <c r="T10267" s="147">
        <v>6473906</v>
      </c>
      <c r="U10267" s="147">
        <v>6473906</v>
      </c>
      <c r="V10267" s="147">
        <v>4855428</v>
      </c>
      <c r="W10267" s="147">
        <v>4855428</v>
      </c>
    </row>
    <row r="10268" spans="1:23">
      <c r="A10268" s="141" t="s">
        <v>3465</v>
      </c>
      <c r="B10268" s="141" t="s">
        <v>284</v>
      </c>
      <c r="C10268" s="141" t="s">
        <v>3457</v>
      </c>
      <c r="D10268" s="141" t="s">
        <v>3452</v>
      </c>
      <c r="E10268" s="141" t="s">
        <v>3510</v>
      </c>
      <c r="F10268" s="141" t="s">
        <v>3531</v>
      </c>
      <c r="G10268" s="141" t="s">
        <v>54</v>
      </c>
      <c r="H10268" s="141" t="s">
        <v>3503</v>
      </c>
      <c r="I10268" s="141" t="s">
        <v>3492</v>
      </c>
      <c r="J10268" s="141" t="s">
        <v>95</v>
      </c>
      <c r="K10268" s="141" t="s">
        <v>98</v>
      </c>
      <c r="L10268" s="141" t="s">
        <v>3497</v>
      </c>
      <c r="M10268" s="141" t="s">
        <v>256</v>
      </c>
      <c r="N10268" s="141" t="s">
        <v>303</v>
      </c>
      <c r="O10268" s="141" t="s">
        <v>289</v>
      </c>
      <c r="P10268" s="141" t="s">
        <v>3282</v>
      </c>
      <c r="Q10268" s="141" t="s">
        <v>288</v>
      </c>
      <c r="R10268" s="141" t="s">
        <v>3706</v>
      </c>
      <c r="S10268" s="148" t="s">
        <v>3280</v>
      </c>
      <c r="T10268" s="147">
        <v>6678692</v>
      </c>
      <c r="U10268" s="147">
        <v>5453636</v>
      </c>
      <c r="V10268" s="147">
        <v>4192311</v>
      </c>
      <c r="W10268" s="147">
        <v>4192311</v>
      </c>
    </row>
    <row r="10269" spans="1:23">
      <c r="A10269" s="141" t="s">
        <v>3465</v>
      </c>
      <c r="B10269" s="141" t="s">
        <v>284</v>
      </c>
      <c r="C10269" s="141" t="s">
        <v>3457</v>
      </c>
      <c r="D10269" s="141" t="s">
        <v>3452</v>
      </c>
      <c r="E10269" s="141" t="s">
        <v>3510</v>
      </c>
      <c r="F10269" s="141" t="s">
        <v>3531</v>
      </c>
      <c r="G10269" s="141" t="s">
        <v>54</v>
      </c>
      <c r="H10269" s="141" t="s">
        <v>3503</v>
      </c>
      <c r="I10269" s="141" t="s">
        <v>3492</v>
      </c>
      <c r="J10269" s="141" t="s">
        <v>95</v>
      </c>
      <c r="K10269" s="141" t="s">
        <v>98</v>
      </c>
      <c r="L10269" s="141" t="s">
        <v>3497</v>
      </c>
      <c r="M10269" s="141" t="s">
        <v>256</v>
      </c>
      <c r="N10269" s="141" t="s">
        <v>303</v>
      </c>
      <c r="O10269" s="141" t="s">
        <v>289</v>
      </c>
      <c r="P10269" s="141" t="s">
        <v>3282</v>
      </c>
      <c r="Q10269" s="141" t="s">
        <v>288</v>
      </c>
      <c r="R10269" s="141" t="s">
        <v>3705</v>
      </c>
      <c r="S10269" s="148" t="s">
        <v>3280</v>
      </c>
      <c r="T10269" s="147">
        <v>5272777</v>
      </c>
      <c r="U10269" s="147">
        <v>5272777</v>
      </c>
      <c r="V10269" s="147">
        <v>3954582</v>
      </c>
      <c r="W10269" s="147">
        <v>3954582</v>
      </c>
    </row>
    <row r="10270" spans="1:23">
      <c r="A10270" s="141" t="s">
        <v>3465</v>
      </c>
      <c r="B10270" s="141" t="s">
        <v>284</v>
      </c>
      <c r="C10270" s="141" t="s">
        <v>3457</v>
      </c>
      <c r="D10270" s="141" t="s">
        <v>3452</v>
      </c>
      <c r="E10270" s="141" t="s">
        <v>3510</v>
      </c>
      <c r="F10270" s="141" t="s">
        <v>3531</v>
      </c>
      <c r="G10270" s="141" t="s">
        <v>54</v>
      </c>
      <c r="H10270" s="141" t="s">
        <v>3503</v>
      </c>
      <c r="I10270" s="141" t="s">
        <v>3492</v>
      </c>
      <c r="J10270" s="141" t="s">
        <v>95</v>
      </c>
      <c r="K10270" s="141" t="s">
        <v>98</v>
      </c>
      <c r="L10270" s="141" t="s">
        <v>3497</v>
      </c>
      <c r="M10270" s="141" t="s">
        <v>256</v>
      </c>
      <c r="N10270" s="141" t="s">
        <v>303</v>
      </c>
      <c r="O10270" s="141" t="s">
        <v>289</v>
      </c>
      <c r="P10270" s="141" t="s">
        <v>3282</v>
      </c>
      <c r="Q10270" s="141" t="s">
        <v>288</v>
      </c>
      <c r="R10270" s="141" t="s">
        <v>3704</v>
      </c>
      <c r="S10270" s="148" t="s">
        <v>3280</v>
      </c>
      <c r="T10270" s="147">
        <v>4931374</v>
      </c>
      <c r="U10270" s="147">
        <v>4931374</v>
      </c>
      <c r="V10270" s="147">
        <v>3698523</v>
      </c>
      <c r="W10270" s="147">
        <v>3698523</v>
      </c>
    </row>
    <row r="10271" spans="1:23">
      <c r="A10271" s="141" t="s">
        <v>3465</v>
      </c>
      <c r="B10271" s="141" t="s">
        <v>284</v>
      </c>
      <c r="C10271" s="141" t="s">
        <v>3457</v>
      </c>
      <c r="D10271" s="141" t="s">
        <v>3452</v>
      </c>
      <c r="E10271" s="141" t="s">
        <v>3510</v>
      </c>
      <c r="F10271" s="141" t="s">
        <v>3531</v>
      </c>
      <c r="G10271" s="141" t="s">
        <v>54</v>
      </c>
      <c r="H10271" s="141" t="s">
        <v>3503</v>
      </c>
      <c r="I10271" s="141" t="s">
        <v>3492</v>
      </c>
      <c r="J10271" s="141" t="s">
        <v>95</v>
      </c>
      <c r="K10271" s="141" t="s">
        <v>98</v>
      </c>
      <c r="L10271" s="141" t="s">
        <v>3497</v>
      </c>
      <c r="M10271" s="141" t="s">
        <v>256</v>
      </c>
      <c r="N10271" s="141" t="s">
        <v>303</v>
      </c>
      <c r="O10271" s="141" t="s">
        <v>289</v>
      </c>
      <c r="P10271" s="141" t="s">
        <v>3282</v>
      </c>
      <c r="Q10271" s="141" t="s">
        <v>288</v>
      </c>
      <c r="R10271" s="141" t="s">
        <v>3703</v>
      </c>
      <c r="S10271" s="148" t="s">
        <v>3280</v>
      </c>
      <c r="T10271" s="147">
        <v>7106042</v>
      </c>
      <c r="U10271" s="147">
        <v>5329531.5</v>
      </c>
      <c r="V10271" s="147">
        <v>3997143</v>
      </c>
      <c r="W10271" s="147">
        <v>3997143</v>
      </c>
    </row>
    <row r="10272" spans="1:23">
      <c r="A10272" s="141" t="s">
        <v>3465</v>
      </c>
      <c r="B10272" s="141" t="s">
        <v>284</v>
      </c>
      <c r="C10272" s="141" t="s">
        <v>3457</v>
      </c>
      <c r="D10272" s="141" t="s">
        <v>3452</v>
      </c>
      <c r="E10272" s="141" t="s">
        <v>3510</v>
      </c>
      <c r="F10272" s="141" t="s">
        <v>3531</v>
      </c>
      <c r="G10272" s="141" t="s">
        <v>54</v>
      </c>
      <c r="H10272" s="141" t="s">
        <v>3503</v>
      </c>
      <c r="I10272" s="141" t="s">
        <v>3492</v>
      </c>
      <c r="J10272" s="141" t="s">
        <v>95</v>
      </c>
      <c r="K10272" s="141" t="s">
        <v>98</v>
      </c>
      <c r="L10272" s="141" t="s">
        <v>3497</v>
      </c>
      <c r="M10272" s="141" t="s">
        <v>256</v>
      </c>
      <c r="N10272" s="141" t="s">
        <v>303</v>
      </c>
      <c r="O10272" s="141" t="s">
        <v>289</v>
      </c>
      <c r="P10272" s="141" t="s">
        <v>3282</v>
      </c>
      <c r="Q10272" s="141" t="s">
        <v>288</v>
      </c>
      <c r="R10272" s="141" t="s">
        <v>3702</v>
      </c>
      <c r="S10272" s="148" t="s">
        <v>3280</v>
      </c>
      <c r="T10272" s="147">
        <v>13469759</v>
      </c>
      <c r="U10272" s="147">
        <v>11037061</v>
      </c>
      <c r="V10272" s="147">
        <v>8480517</v>
      </c>
      <c r="W10272" s="147">
        <v>8480517</v>
      </c>
    </row>
    <row r="10273" spans="1:23">
      <c r="A10273" s="141" t="s">
        <v>3465</v>
      </c>
      <c r="B10273" s="141" t="s">
        <v>284</v>
      </c>
      <c r="C10273" s="141" t="s">
        <v>3457</v>
      </c>
      <c r="D10273" s="141" t="s">
        <v>3452</v>
      </c>
      <c r="E10273" s="141" t="s">
        <v>3510</v>
      </c>
      <c r="F10273" s="141" t="s">
        <v>3531</v>
      </c>
      <c r="G10273" s="141" t="s">
        <v>54</v>
      </c>
      <c r="H10273" s="141" t="s">
        <v>3503</v>
      </c>
      <c r="I10273" s="141" t="s">
        <v>3492</v>
      </c>
      <c r="J10273" s="141" t="s">
        <v>95</v>
      </c>
      <c r="K10273" s="141" t="s">
        <v>98</v>
      </c>
      <c r="L10273" s="141" t="s">
        <v>3497</v>
      </c>
      <c r="M10273" s="141" t="s">
        <v>256</v>
      </c>
      <c r="N10273" s="141" t="s">
        <v>303</v>
      </c>
      <c r="O10273" s="141" t="s">
        <v>289</v>
      </c>
      <c r="P10273" s="141" t="s">
        <v>3282</v>
      </c>
      <c r="Q10273" s="141" t="s">
        <v>288</v>
      </c>
      <c r="R10273" s="141" t="s">
        <v>3701</v>
      </c>
      <c r="S10273" s="148" t="s">
        <v>3280</v>
      </c>
      <c r="T10273" s="147">
        <v>35568971</v>
      </c>
      <c r="U10273" s="147">
        <v>29160677</v>
      </c>
      <c r="V10273" s="147">
        <v>22404528</v>
      </c>
      <c r="W10273" s="147">
        <v>22404528</v>
      </c>
    </row>
    <row r="10274" spans="1:23">
      <c r="A10274" s="141" t="s">
        <v>3465</v>
      </c>
      <c r="B10274" s="141" t="s">
        <v>284</v>
      </c>
      <c r="C10274" s="141" t="s">
        <v>3457</v>
      </c>
      <c r="D10274" s="141" t="s">
        <v>3452</v>
      </c>
      <c r="E10274" s="141" t="s">
        <v>3510</v>
      </c>
      <c r="F10274" s="141" t="s">
        <v>3531</v>
      </c>
      <c r="G10274" s="141" t="s">
        <v>54</v>
      </c>
      <c r="H10274" s="141" t="s">
        <v>3503</v>
      </c>
      <c r="I10274" s="141" t="s">
        <v>3492</v>
      </c>
      <c r="J10274" s="141" t="s">
        <v>95</v>
      </c>
      <c r="K10274" s="141" t="s">
        <v>98</v>
      </c>
      <c r="L10274" s="141" t="s">
        <v>3497</v>
      </c>
      <c r="M10274" s="141" t="s">
        <v>256</v>
      </c>
      <c r="N10274" s="141" t="s">
        <v>303</v>
      </c>
      <c r="O10274" s="141" t="s">
        <v>289</v>
      </c>
      <c r="P10274" s="141" t="s">
        <v>3282</v>
      </c>
      <c r="Q10274" s="141" t="s">
        <v>288</v>
      </c>
      <c r="R10274" s="141" t="s">
        <v>3700</v>
      </c>
      <c r="S10274" s="148" t="s">
        <v>3280</v>
      </c>
      <c r="T10274" s="147">
        <v>7921580</v>
      </c>
      <c r="U10274" s="147">
        <v>6482408</v>
      </c>
      <c r="V10274" s="147">
        <v>4981737</v>
      </c>
      <c r="W10274" s="147">
        <v>4981737</v>
      </c>
    </row>
    <row r="10275" spans="1:23">
      <c r="A10275" s="141" t="s">
        <v>3465</v>
      </c>
      <c r="B10275" s="141" t="s">
        <v>284</v>
      </c>
      <c r="C10275" s="141" t="s">
        <v>3457</v>
      </c>
      <c r="D10275" s="141" t="s">
        <v>3452</v>
      </c>
      <c r="E10275" s="141" t="s">
        <v>3510</v>
      </c>
      <c r="F10275" s="141" t="s">
        <v>3531</v>
      </c>
      <c r="G10275" s="141" t="s">
        <v>54</v>
      </c>
      <c r="H10275" s="141" t="s">
        <v>3503</v>
      </c>
      <c r="I10275" s="141" t="s">
        <v>3492</v>
      </c>
      <c r="J10275" s="141" t="s">
        <v>95</v>
      </c>
      <c r="K10275" s="141" t="s">
        <v>98</v>
      </c>
      <c r="L10275" s="141" t="s">
        <v>3497</v>
      </c>
      <c r="M10275" s="141" t="s">
        <v>256</v>
      </c>
      <c r="N10275" s="141" t="s">
        <v>303</v>
      </c>
      <c r="O10275" s="141" t="s">
        <v>289</v>
      </c>
      <c r="P10275" s="141" t="s">
        <v>3282</v>
      </c>
      <c r="Q10275" s="141" t="s">
        <v>288</v>
      </c>
      <c r="R10275" s="141" t="s">
        <v>3699</v>
      </c>
      <c r="S10275" s="148" t="s">
        <v>3280</v>
      </c>
      <c r="T10275" s="147">
        <v>5912750</v>
      </c>
      <c r="U10275" s="147">
        <v>4434562.4000000004</v>
      </c>
      <c r="V10275" s="147">
        <v>3325914</v>
      </c>
      <c r="W10275" s="147">
        <v>3325914</v>
      </c>
    </row>
    <row r="10276" spans="1:23">
      <c r="A10276" s="141" t="s">
        <v>3465</v>
      </c>
      <c r="B10276" s="141" t="s">
        <v>284</v>
      </c>
      <c r="C10276" s="141" t="s">
        <v>3457</v>
      </c>
      <c r="D10276" s="141" t="s">
        <v>3452</v>
      </c>
      <c r="E10276" s="141" t="s">
        <v>3510</v>
      </c>
      <c r="F10276" s="141" t="s">
        <v>3531</v>
      </c>
      <c r="G10276" s="141" t="s">
        <v>54</v>
      </c>
      <c r="H10276" s="141" t="s">
        <v>3503</v>
      </c>
      <c r="I10276" s="141" t="s">
        <v>3492</v>
      </c>
      <c r="J10276" s="141" t="s">
        <v>95</v>
      </c>
      <c r="K10276" s="141" t="s">
        <v>98</v>
      </c>
      <c r="L10276" s="141" t="s">
        <v>3497</v>
      </c>
      <c r="M10276" s="141" t="s">
        <v>256</v>
      </c>
      <c r="N10276" s="141" t="s">
        <v>303</v>
      </c>
      <c r="O10276" s="141" t="s">
        <v>289</v>
      </c>
      <c r="P10276" s="141" t="s">
        <v>3282</v>
      </c>
      <c r="Q10276" s="141" t="s">
        <v>288</v>
      </c>
      <c r="R10276" s="141" t="s">
        <v>3698</v>
      </c>
      <c r="S10276" s="148" t="s">
        <v>3280</v>
      </c>
      <c r="T10276" s="147">
        <v>7206112</v>
      </c>
      <c r="U10276" s="147">
        <v>5890591</v>
      </c>
      <c r="V10276" s="147">
        <v>4527567</v>
      </c>
      <c r="W10276" s="147">
        <v>4527567</v>
      </c>
    </row>
    <row r="10277" spans="1:23">
      <c r="A10277" s="141" t="s">
        <v>3465</v>
      </c>
      <c r="B10277" s="141" t="s">
        <v>284</v>
      </c>
      <c r="C10277" s="141" t="s">
        <v>3457</v>
      </c>
      <c r="D10277" s="141" t="s">
        <v>3452</v>
      </c>
      <c r="E10277" s="141" t="s">
        <v>3510</v>
      </c>
      <c r="F10277" s="141" t="s">
        <v>3531</v>
      </c>
      <c r="G10277" s="141" t="s">
        <v>54</v>
      </c>
      <c r="H10277" s="141" t="s">
        <v>3503</v>
      </c>
      <c r="I10277" s="141" t="s">
        <v>3492</v>
      </c>
      <c r="J10277" s="141" t="s">
        <v>95</v>
      </c>
      <c r="K10277" s="141" t="s">
        <v>98</v>
      </c>
      <c r="L10277" s="141" t="s">
        <v>3497</v>
      </c>
      <c r="M10277" s="141" t="s">
        <v>256</v>
      </c>
      <c r="N10277" s="141" t="s">
        <v>303</v>
      </c>
      <c r="O10277" s="141" t="s">
        <v>289</v>
      </c>
      <c r="P10277" s="141" t="s">
        <v>3282</v>
      </c>
      <c r="Q10277" s="141" t="s">
        <v>288</v>
      </c>
      <c r="R10277" s="141" t="s">
        <v>3697</v>
      </c>
      <c r="S10277" s="148" t="s">
        <v>3280</v>
      </c>
      <c r="T10277" s="147">
        <v>5794749</v>
      </c>
      <c r="U10277" s="147">
        <v>4739852</v>
      </c>
      <c r="V10277" s="147">
        <v>3642795</v>
      </c>
      <c r="W10277" s="147">
        <v>3642795</v>
      </c>
    </row>
    <row r="10278" spans="1:23">
      <c r="A10278" s="141" t="s">
        <v>3465</v>
      </c>
      <c r="B10278" s="141" t="s">
        <v>284</v>
      </c>
      <c r="C10278" s="141" t="s">
        <v>3457</v>
      </c>
      <c r="D10278" s="141" t="s">
        <v>3452</v>
      </c>
      <c r="E10278" s="141" t="s">
        <v>3510</v>
      </c>
      <c r="F10278" s="141" t="s">
        <v>3531</v>
      </c>
      <c r="G10278" s="141" t="s">
        <v>54</v>
      </c>
      <c r="H10278" s="141" t="s">
        <v>3503</v>
      </c>
      <c r="I10278" s="141" t="s">
        <v>3492</v>
      </c>
      <c r="J10278" s="141" t="s">
        <v>95</v>
      </c>
      <c r="K10278" s="141" t="s">
        <v>98</v>
      </c>
      <c r="L10278" s="141" t="s">
        <v>3497</v>
      </c>
      <c r="M10278" s="141" t="s">
        <v>256</v>
      </c>
      <c r="N10278" s="141" t="s">
        <v>303</v>
      </c>
      <c r="O10278" s="141" t="s">
        <v>289</v>
      </c>
      <c r="P10278" s="141" t="s">
        <v>3282</v>
      </c>
      <c r="Q10278" s="141" t="s">
        <v>288</v>
      </c>
      <c r="R10278" s="141" t="s">
        <v>3696</v>
      </c>
      <c r="S10278" s="148" t="s">
        <v>3280</v>
      </c>
      <c r="T10278" s="147">
        <v>5537694</v>
      </c>
      <c r="U10278" s="147">
        <v>5537694</v>
      </c>
      <c r="V10278" s="147">
        <v>4153266</v>
      </c>
      <c r="W10278" s="147">
        <v>4153266</v>
      </c>
    </row>
    <row r="10279" spans="1:23">
      <c r="A10279" s="141" t="s">
        <v>3465</v>
      </c>
      <c r="B10279" s="141" t="s">
        <v>284</v>
      </c>
      <c r="C10279" s="141" t="s">
        <v>3457</v>
      </c>
      <c r="D10279" s="141" t="s">
        <v>3452</v>
      </c>
      <c r="E10279" s="141" t="s">
        <v>3510</v>
      </c>
      <c r="F10279" s="141" t="s">
        <v>3531</v>
      </c>
      <c r="G10279" s="141" t="s">
        <v>54</v>
      </c>
      <c r="H10279" s="141" t="s">
        <v>3503</v>
      </c>
      <c r="I10279" s="141" t="s">
        <v>3492</v>
      </c>
      <c r="J10279" s="141" t="s">
        <v>95</v>
      </c>
      <c r="K10279" s="141" t="s">
        <v>98</v>
      </c>
      <c r="L10279" s="141" t="s">
        <v>3497</v>
      </c>
      <c r="M10279" s="141" t="s">
        <v>256</v>
      </c>
      <c r="N10279" s="141" t="s">
        <v>303</v>
      </c>
      <c r="O10279" s="141" t="s">
        <v>289</v>
      </c>
      <c r="P10279" s="141" t="s">
        <v>3282</v>
      </c>
      <c r="Q10279" s="141" t="s">
        <v>288</v>
      </c>
      <c r="R10279" s="141" t="s">
        <v>3695</v>
      </c>
      <c r="S10279" s="148" t="s">
        <v>3280</v>
      </c>
      <c r="T10279" s="147">
        <v>5230652</v>
      </c>
      <c r="U10279" s="147">
        <v>3922988.9</v>
      </c>
      <c r="V10279" s="147">
        <v>2942235</v>
      </c>
      <c r="W10279" s="147">
        <v>2942235</v>
      </c>
    </row>
    <row r="10280" spans="1:23">
      <c r="A10280" s="141" t="s">
        <v>3465</v>
      </c>
      <c r="B10280" s="141" t="s">
        <v>284</v>
      </c>
      <c r="C10280" s="141" t="s">
        <v>3457</v>
      </c>
      <c r="D10280" s="141" t="s">
        <v>3452</v>
      </c>
      <c r="E10280" s="141" t="s">
        <v>3510</v>
      </c>
      <c r="F10280" s="141" t="s">
        <v>3531</v>
      </c>
      <c r="G10280" s="141" t="s">
        <v>54</v>
      </c>
      <c r="H10280" s="141" t="s">
        <v>3503</v>
      </c>
      <c r="I10280" s="141" t="s">
        <v>3492</v>
      </c>
      <c r="J10280" s="141" t="s">
        <v>95</v>
      </c>
      <c r="K10280" s="141" t="s">
        <v>98</v>
      </c>
      <c r="L10280" s="141" t="s">
        <v>3497</v>
      </c>
      <c r="M10280" s="141" t="s">
        <v>256</v>
      </c>
      <c r="N10280" s="141" t="s">
        <v>303</v>
      </c>
      <c r="O10280" s="141" t="s">
        <v>289</v>
      </c>
      <c r="P10280" s="141" t="s">
        <v>3282</v>
      </c>
      <c r="Q10280" s="141" t="s">
        <v>288</v>
      </c>
      <c r="R10280" s="141" t="s">
        <v>3694</v>
      </c>
      <c r="S10280" s="148" t="s">
        <v>3280</v>
      </c>
      <c r="T10280" s="147">
        <v>5568480</v>
      </c>
      <c r="U10280" s="147">
        <v>4176360</v>
      </c>
      <c r="V10280" s="147">
        <v>3132270</v>
      </c>
      <c r="W10280" s="147">
        <v>3132270</v>
      </c>
    </row>
    <row r="10281" spans="1:23">
      <c r="A10281" s="141" t="s">
        <v>3465</v>
      </c>
      <c r="B10281" s="141" t="s">
        <v>284</v>
      </c>
      <c r="C10281" s="141" t="s">
        <v>3457</v>
      </c>
      <c r="D10281" s="141" t="s">
        <v>3452</v>
      </c>
      <c r="E10281" s="141" t="s">
        <v>3510</v>
      </c>
      <c r="F10281" s="141" t="s">
        <v>3531</v>
      </c>
      <c r="G10281" s="141" t="s">
        <v>54</v>
      </c>
      <c r="H10281" s="141" t="s">
        <v>3503</v>
      </c>
      <c r="I10281" s="141" t="s">
        <v>3492</v>
      </c>
      <c r="J10281" s="141" t="s">
        <v>95</v>
      </c>
      <c r="K10281" s="141" t="s">
        <v>98</v>
      </c>
      <c r="L10281" s="141" t="s">
        <v>3497</v>
      </c>
      <c r="M10281" s="141" t="s">
        <v>256</v>
      </c>
      <c r="N10281" s="141" t="s">
        <v>303</v>
      </c>
      <c r="O10281" s="141" t="s">
        <v>289</v>
      </c>
      <c r="P10281" s="141" t="s">
        <v>3282</v>
      </c>
      <c r="Q10281" s="141" t="s">
        <v>288</v>
      </c>
      <c r="R10281" s="141" t="s">
        <v>3693</v>
      </c>
      <c r="S10281" s="148" t="s">
        <v>3280</v>
      </c>
      <c r="T10281" s="147">
        <v>13037105</v>
      </c>
      <c r="U10281" s="147">
        <v>9777828.6999999993</v>
      </c>
      <c r="V10281" s="147">
        <v>7333371</v>
      </c>
      <c r="W10281" s="147">
        <v>7333371</v>
      </c>
    </row>
    <row r="10282" spans="1:23">
      <c r="A10282" s="141" t="s">
        <v>3465</v>
      </c>
      <c r="B10282" s="141" t="s">
        <v>284</v>
      </c>
      <c r="C10282" s="141" t="s">
        <v>3457</v>
      </c>
      <c r="D10282" s="141" t="s">
        <v>3452</v>
      </c>
      <c r="E10282" s="141" t="s">
        <v>3510</v>
      </c>
      <c r="F10282" s="141" t="s">
        <v>3531</v>
      </c>
      <c r="G10282" s="141" t="s">
        <v>54</v>
      </c>
      <c r="H10282" s="141" t="s">
        <v>3503</v>
      </c>
      <c r="I10282" s="141" t="s">
        <v>3492</v>
      </c>
      <c r="J10282" s="141" t="s">
        <v>95</v>
      </c>
      <c r="K10282" s="141" t="s">
        <v>98</v>
      </c>
      <c r="L10282" s="141" t="s">
        <v>3497</v>
      </c>
      <c r="M10282" s="141" t="s">
        <v>256</v>
      </c>
      <c r="N10282" s="141" t="s">
        <v>303</v>
      </c>
      <c r="O10282" s="141" t="s">
        <v>289</v>
      </c>
      <c r="P10282" s="141" t="s">
        <v>3282</v>
      </c>
      <c r="Q10282" s="141" t="s">
        <v>288</v>
      </c>
      <c r="R10282" s="141" t="s">
        <v>3692</v>
      </c>
      <c r="S10282" s="148" t="s">
        <v>3280</v>
      </c>
      <c r="T10282" s="147">
        <v>21337779</v>
      </c>
      <c r="U10282" s="147">
        <v>17514622</v>
      </c>
      <c r="V10282" s="147">
        <v>13454562</v>
      </c>
      <c r="W10282" s="147">
        <v>13454562</v>
      </c>
    </row>
    <row r="10283" spans="1:23">
      <c r="A10283" s="141" t="s">
        <v>3465</v>
      </c>
      <c r="B10283" s="141" t="s">
        <v>284</v>
      </c>
      <c r="C10283" s="141" t="s">
        <v>3457</v>
      </c>
      <c r="D10283" s="141" t="s">
        <v>3452</v>
      </c>
      <c r="E10283" s="141" t="s">
        <v>3510</v>
      </c>
      <c r="F10283" s="141" t="s">
        <v>3531</v>
      </c>
      <c r="G10283" s="141" t="s">
        <v>54</v>
      </c>
      <c r="H10283" s="141" t="s">
        <v>3503</v>
      </c>
      <c r="I10283" s="141" t="s">
        <v>3492</v>
      </c>
      <c r="J10283" s="141" t="s">
        <v>95</v>
      </c>
      <c r="K10283" s="141" t="s">
        <v>98</v>
      </c>
      <c r="L10283" s="141" t="s">
        <v>3497</v>
      </c>
      <c r="M10283" s="141" t="s">
        <v>256</v>
      </c>
      <c r="N10283" s="141" t="s">
        <v>303</v>
      </c>
      <c r="O10283" s="141" t="s">
        <v>289</v>
      </c>
      <c r="P10283" s="141" t="s">
        <v>3282</v>
      </c>
      <c r="Q10283" s="141" t="s">
        <v>288</v>
      </c>
      <c r="R10283" s="141" t="s">
        <v>3691</v>
      </c>
      <c r="S10283" s="148" t="s">
        <v>3280</v>
      </c>
      <c r="T10283" s="147">
        <v>5690141</v>
      </c>
      <c r="U10283" s="147">
        <v>4661810</v>
      </c>
      <c r="V10283" s="147">
        <v>3582054</v>
      </c>
      <c r="W10283" s="147">
        <v>3582054</v>
      </c>
    </row>
    <row r="10284" spans="1:23">
      <c r="A10284" s="141" t="s">
        <v>3465</v>
      </c>
      <c r="B10284" s="141" t="s">
        <v>284</v>
      </c>
      <c r="C10284" s="141" t="s">
        <v>3457</v>
      </c>
      <c r="D10284" s="141" t="s">
        <v>3452</v>
      </c>
      <c r="E10284" s="141" t="s">
        <v>3510</v>
      </c>
      <c r="F10284" s="141" t="s">
        <v>3531</v>
      </c>
      <c r="G10284" s="141" t="s">
        <v>54</v>
      </c>
      <c r="H10284" s="141" t="s">
        <v>3503</v>
      </c>
      <c r="I10284" s="141" t="s">
        <v>3492</v>
      </c>
      <c r="J10284" s="141" t="s">
        <v>95</v>
      </c>
      <c r="K10284" s="141" t="s">
        <v>98</v>
      </c>
      <c r="L10284" s="141" t="s">
        <v>3497</v>
      </c>
      <c r="M10284" s="141" t="s">
        <v>256</v>
      </c>
      <c r="N10284" s="141" t="s">
        <v>303</v>
      </c>
      <c r="O10284" s="141" t="s">
        <v>289</v>
      </c>
      <c r="P10284" s="141" t="s">
        <v>3282</v>
      </c>
      <c r="Q10284" s="141" t="s">
        <v>288</v>
      </c>
      <c r="R10284" s="141" t="s">
        <v>3690</v>
      </c>
      <c r="S10284" s="148" t="s">
        <v>3280</v>
      </c>
      <c r="T10284" s="147">
        <v>6788413</v>
      </c>
      <c r="U10284" s="147">
        <v>6788413</v>
      </c>
      <c r="V10284" s="147">
        <v>5091309</v>
      </c>
      <c r="W10284" s="147">
        <v>5091309</v>
      </c>
    </row>
    <row r="10285" spans="1:23">
      <c r="A10285" s="141" t="s">
        <v>3465</v>
      </c>
      <c r="B10285" s="141" t="s">
        <v>284</v>
      </c>
      <c r="C10285" s="141" t="s">
        <v>3457</v>
      </c>
      <c r="D10285" s="141" t="s">
        <v>3452</v>
      </c>
      <c r="E10285" s="141" t="s">
        <v>3510</v>
      </c>
      <c r="F10285" s="141" t="s">
        <v>3531</v>
      </c>
      <c r="G10285" s="141" t="s">
        <v>54</v>
      </c>
      <c r="H10285" s="141" t="s">
        <v>3503</v>
      </c>
      <c r="I10285" s="141" t="s">
        <v>3492</v>
      </c>
      <c r="J10285" s="141" t="s">
        <v>95</v>
      </c>
      <c r="K10285" s="141" t="s">
        <v>98</v>
      </c>
      <c r="L10285" s="141" t="s">
        <v>3497</v>
      </c>
      <c r="M10285" s="141" t="s">
        <v>256</v>
      </c>
      <c r="N10285" s="141" t="s">
        <v>303</v>
      </c>
      <c r="O10285" s="141" t="s">
        <v>289</v>
      </c>
      <c r="P10285" s="141" t="s">
        <v>3282</v>
      </c>
      <c r="Q10285" s="141" t="s">
        <v>288</v>
      </c>
      <c r="R10285" s="141" t="s">
        <v>3689</v>
      </c>
      <c r="S10285" s="148" t="s">
        <v>3280</v>
      </c>
      <c r="T10285" s="147">
        <v>11797652</v>
      </c>
      <c r="U10285" s="147">
        <v>11797652</v>
      </c>
      <c r="V10285" s="147">
        <v>8848233</v>
      </c>
      <c r="W10285" s="147">
        <v>8848233</v>
      </c>
    </row>
    <row r="10286" spans="1:23">
      <c r="A10286" s="141" t="s">
        <v>3465</v>
      </c>
      <c r="B10286" s="141" t="s">
        <v>284</v>
      </c>
      <c r="C10286" s="141" t="s">
        <v>3457</v>
      </c>
      <c r="D10286" s="141" t="s">
        <v>3452</v>
      </c>
      <c r="E10286" s="141" t="s">
        <v>3510</v>
      </c>
      <c r="F10286" s="141" t="s">
        <v>3531</v>
      </c>
      <c r="G10286" s="141" t="s">
        <v>54</v>
      </c>
      <c r="H10286" s="141" t="s">
        <v>3503</v>
      </c>
      <c r="I10286" s="141" t="s">
        <v>3492</v>
      </c>
      <c r="J10286" s="141" t="s">
        <v>95</v>
      </c>
      <c r="K10286" s="141" t="s">
        <v>98</v>
      </c>
      <c r="L10286" s="141" t="s">
        <v>3497</v>
      </c>
      <c r="M10286" s="141" t="s">
        <v>256</v>
      </c>
      <c r="N10286" s="141" t="s">
        <v>303</v>
      </c>
      <c r="O10286" s="141" t="s">
        <v>289</v>
      </c>
      <c r="P10286" s="141" t="s">
        <v>3282</v>
      </c>
      <c r="Q10286" s="141" t="s">
        <v>288</v>
      </c>
      <c r="R10286" s="141" t="s">
        <v>3688</v>
      </c>
      <c r="S10286" s="148" t="s">
        <v>3280</v>
      </c>
      <c r="T10286" s="147">
        <v>4998805</v>
      </c>
      <c r="U10286" s="147">
        <v>4085554</v>
      </c>
      <c r="V10286" s="147">
        <v>3140271</v>
      </c>
      <c r="W10286" s="147">
        <v>3140271</v>
      </c>
    </row>
    <row r="10287" spans="1:23">
      <c r="A10287" s="141" t="s">
        <v>3465</v>
      </c>
      <c r="B10287" s="141" t="s">
        <v>284</v>
      </c>
      <c r="C10287" s="141" t="s">
        <v>3457</v>
      </c>
      <c r="D10287" s="141" t="s">
        <v>3452</v>
      </c>
      <c r="E10287" s="141" t="s">
        <v>3510</v>
      </c>
      <c r="F10287" s="141" t="s">
        <v>3531</v>
      </c>
      <c r="G10287" s="141" t="s">
        <v>54</v>
      </c>
      <c r="H10287" s="141" t="s">
        <v>3503</v>
      </c>
      <c r="I10287" s="141" t="s">
        <v>3492</v>
      </c>
      <c r="J10287" s="141" t="s">
        <v>95</v>
      </c>
      <c r="K10287" s="141" t="s">
        <v>98</v>
      </c>
      <c r="L10287" s="141" t="s">
        <v>3497</v>
      </c>
      <c r="M10287" s="141" t="s">
        <v>256</v>
      </c>
      <c r="N10287" s="141" t="s">
        <v>303</v>
      </c>
      <c r="O10287" s="141" t="s">
        <v>289</v>
      </c>
      <c r="P10287" s="141" t="s">
        <v>3282</v>
      </c>
      <c r="Q10287" s="141" t="s">
        <v>288</v>
      </c>
      <c r="R10287" s="141" t="s">
        <v>3548</v>
      </c>
      <c r="S10287" s="148" t="s">
        <v>3280</v>
      </c>
      <c r="T10287" s="147">
        <v>5110157</v>
      </c>
      <c r="U10287" s="147">
        <v>5110157</v>
      </c>
      <c r="V10287" s="147">
        <v>3832614</v>
      </c>
      <c r="W10287" s="147">
        <v>3832614</v>
      </c>
    </row>
    <row r="10288" spans="1:23">
      <c r="A10288" s="141" t="s">
        <v>3465</v>
      </c>
      <c r="B10288" s="141" t="s">
        <v>284</v>
      </c>
      <c r="C10288" s="141" t="s">
        <v>3457</v>
      </c>
      <c r="D10288" s="141" t="s">
        <v>3452</v>
      </c>
      <c r="E10288" s="141" t="s">
        <v>3510</v>
      </c>
      <c r="F10288" s="141" t="s">
        <v>3531</v>
      </c>
      <c r="G10288" s="141" t="s">
        <v>54</v>
      </c>
      <c r="H10288" s="141" t="s">
        <v>3503</v>
      </c>
      <c r="I10288" s="141" t="s">
        <v>3492</v>
      </c>
      <c r="J10288" s="141" t="s">
        <v>95</v>
      </c>
      <c r="K10288" s="141" t="s">
        <v>98</v>
      </c>
      <c r="L10288" s="141" t="s">
        <v>3497</v>
      </c>
      <c r="M10288" s="141" t="s">
        <v>256</v>
      </c>
      <c r="N10288" s="141" t="s">
        <v>303</v>
      </c>
      <c r="O10288" s="141" t="s">
        <v>289</v>
      </c>
      <c r="P10288" s="141" t="s">
        <v>3282</v>
      </c>
      <c r="Q10288" s="141" t="s">
        <v>288</v>
      </c>
      <c r="R10288" s="141" t="s">
        <v>3687</v>
      </c>
      <c r="S10288" s="148" t="s">
        <v>3280</v>
      </c>
      <c r="T10288" s="147">
        <v>8169826</v>
      </c>
      <c r="U10288" s="147">
        <v>6686732</v>
      </c>
      <c r="V10288" s="147">
        <v>5138634</v>
      </c>
      <c r="W10288" s="147">
        <v>5138634</v>
      </c>
    </row>
    <row r="10289" spans="1:23">
      <c r="A10289" s="141" t="s">
        <v>3465</v>
      </c>
      <c r="B10289" s="141" t="s">
        <v>284</v>
      </c>
      <c r="C10289" s="141" t="s">
        <v>3457</v>
      </c>
      <c r="D10289" s="141" t="s">
        <v>3452</v>
      </c>
      <c r="E10289" s="141" t="s">
        <v>3510</v>
      </c>
      <c r="F10289" s="141" t="s">
        <v>3531</v>
      </c>
      <c r="G10289" s="141" t="s">
        <v>54</v>
      </c>
      <c r="H10289" s="141" t="s">
        <v>3503</v>
      </c>
      <c r="I10289" s="141" t="s">
        <v>3492</v>
      </c>
      <c r="J10289" s="141" t="s">
        <v>95</v>
      </c>
      <c r="K10289" s="141" t="s">
        <v>98</v>
      </c>
      <c r="L10289" s="141" t="s">
        <v>3497</v>
      </c>
      <c r="M10289" s="141" t="s">
        <v>256</v>
      </c>
      <c r="N10289" s="141" t="s">
        <v>303</v>
      </c>
      <c r="O10289" s="141" t="s">
        <v>289</v>
      </c>
      <c r="P10289" s="141" t="s">
        <v>3282</v>
      </c>
      <c r="Q10289" s="141" t="s">
        <v>288</v>
      </c>
      <c r="R10289" s="141" t="s">
        <v>3686</v>
      </c>
      <c r="S10289" s="148" t="s">
        <v>3280</v>
      </c>
      <c r="T10289" s="147">
        <v>9165343</v>
      </c>
      <c r="U10289" s="147">
        <v>6874007.2999999998</v>
      </c>
      <c r="V10289" s="147">
        <v>5155497</v>
      </c>
      <c r="W10289" s="147">
        <v>5155497</v>
      </c>
    </row>
    <row r="10290" spans="1:23">
      <c r="A10290" s="141" t="s">
        <v>3465</v>
      </c>
      <c r="B10290" s="141" t="s">
        <v>284</v>
      </c>
      <c r="C10290" s="141" t="s">
        <v>3457</v>
      </c>
      <c r="D10290" s="141" t="s">
        <v>3452</v>
      </c>
      <c r="E10290" s="141" t="s">
        <v>3510</v>
      </c>
      <c r="F10290" s="141" t="s">
        <v>3531</v>
      </c>
      <c r="G10290" s="141" t="s">
        <v>54</v>
      </c>
      <c r="H10290" s="141" t="s">
        <v>3503</v>
      </c>
      <c r="I10290" s="141" t="s">
        <v>3492</v>
      </c>
      <c r="J10290" s="141" t="s">
        <v>95</v>
      </c>
      <c r="K10290" s="141" t="s">
        <v>98</v>
      </c>
      <c r="L10290" s="141" t="s">
        <v>3497</v>
      </c>
      <c r="M10290" s="141" t="s">
        <v>256</v>
      </c>
      <c r="N10290" s="141" t="s">
        <v>303</v>
      </c>
      <c r="O10290" s="141" t="s">
        <v>289</v>
      </c>
      <c r="P10290" s="141" t="s">
        <v>3282</v>
      </c>
      <c r="Q10290" s="141" t="s">
        <v>288</v>
      </c>
      <c r="R10290" s="141" t="s">
        <v>3685</v>
      </c>
      <c r="S10290" s="148" t="s">
        <v>3280</v>
      </c>
      <c r="T10290" s="147">
        <v>27129246</v>
      </c>
      <c r="U10290" s="147">
        <v>22231311</v>
      </c>
      <c r="V10290" s="147">
        <v>17081640</v>
      </c>
      <c r="W10290" s="147">
        <v>17081640</v>
      </c>
    </row>
    <row r="10291" spans="1:23">
      <c r="A10291" s="141" t="s">
        <v>3465</v>
      </c>
      <c r="B10291" s="141" t="s">
        <v>284</v>
      </c>
      <c r="C10291" s="141" t="s">
        <v>3457</v>
      </c>
      <c r="D10291" s="141" t="s">
        <v>3452</v>
      </c>
      <c r="E10291" s="141" t="s">
        <v>3510</v>
      </c>
      <c r="F10291" s="141" t="s">
        <v>3531</v>
      </c>
      <c r="G10291" s="141" t="s">
        <v>54</v>
      </c>
      <c r="H10291" s="141" t="s">
        <v>3503</v>
      </c>
      <c r="I10291" s="141" t="s">
        <v>3492</v>
      </c>
      <c r="J10291" s="141" t="s">
        <v>95</v>
      </c>
      <c r="K10291" s="141" t="s">
        <v>98</v>
      </c>
      <c r="L10291" s="141" t="s">
        <v>3497</v>
      </c>
      <c r="M10291" s="141" t="s">
        <v>256</v>
      </c>
      <c r="N10291" s="141" t="s">
        <v>303</v>
      </c>
      <c r="O10291" s="141" t="s">
        <v>289</v>
      </c>
      <c r="P10291" s="141" t="s">
        <v>3282</v>
      </c>
      <c r="Q10291" s="141" t="s">
        <v>288</v>
      </c>
      <c r="R10291" s="141" t="s">
        <v>3684</v>
      </c>
      <c r="S10291" s="148" t="s">
        <v>3280</v>
      </c>
      <c r="T10291" s="147">
        <v>11863623</v>
      </c>
      <c r="U10291" s="147">
        <v>8897717.3000000007</v>
      </c>
      <c r="V10291" s="147">
        <v>6673284</v>
      </c>
      <c r="W10291" s="147">
        <v>6673284</v>
      </c>
    </row>
    <row r="10292" spans="1:23">
      <c r="A10292" s="141" t="s">
        <v>3465</v>
      </c>
      <c r="B10292" s="141" t="s">
        <v>284</v>
      </c>
      <c r="C10292" s="141" t="s">
        <v>3457</v>
      </c>
      <c r="D10292" s="141" t="s">
        <v>3452</v>
      </c>
      <c r="E10292" s="141" t="s">
        <v>3510</v>
      </c>
      <c r="F10292" s="141" t="s">
        <v>3531</v>
      </c>
      <c r="G10292" s="141" t="s">
        <v>54</v>
      </c>
      <c r="H10292" s="141" t="s">
        <v>3503</v>
      </c>
      <c r="I10292" s="141" t="s">
        <v>3492</v>
      </c>
      <c r="J10292" s="141" t="s">
        <v>95</v>
      </c>
      <c r="K10292" s="141" t="s">
        <v>98</v>
      </c>
      <c r="L10292" s="141" t="s">
        <v>3497</v>
      </c>
      <c r="M10292" s="141" t="s">
        <v>256</v>
      </c>
      <c r="N10292" s="141" t="s">
        <v>303</v>
      </c>
      <c r="O10292" s="141" t="s">
        <v>289</v>
      </c>
      <c r="P10292" s="141" t="s">
        <v>3282</v>
      </c>
      <c r="Q10292" s="141" t="s">
        <v>288</v>
      </c>
      <c r="R10292" s="141" t="s">
        <v>3683</v>
      </c>
      <c r="S10292" s="148" t="s">
        <v>3280</v>
      </c>
      <c r="T10292" s="147">
        <v>13896260</v>
      </c>
      <c r="U10292" s="147">
        <v>11369550</v>
      </c>
      <c r="V10292" s="147">
        <v>8737719</v>
      </c>
      <c r="W10292" s="147">
        <v>8737719</v>
      </c>
    </row>
    <row r="10293" spans="1:23">
      <c r="A10293" s="141" t="s">
        <v>3465</v>
      </c>
      <c r="B10293" s="141" t="s">
        <v>284</v>
      </c>
      <c r="C10293" s="141" t="s">
        <v>3457</v>
      </c>
      <c r="D10293" s="141" t="s">
        <v>3452</v>
      </c>
      <c r="E10293" s="141" t="s">
        <v>3510</v>
      </c>
      <c r="F10293" s="141" t="s">
        <v>3531</v>
      </c>
      <c r="G10293" s="141" t="s">
        <v>54</v>
      </c>
      <c r="H10293" s="141" t="s">
        <v>3503</v>
      </c>
      <c r="I10293" s="141" t="s">
        <v>3492</v>
      </c>
      <c r="J10293" s="141" t="s">
        <v>95</v>
      </c>
      <c r="K10293" s="141" t="s">
        <v>98</v>
      </c>
      <c r="L10293" s="141" t="s">
        <v>3497</v>
      </c>
      <c r="M10293" s="141" t="s">
        <v>256</v>
      </c>
      <c r="N10293" s="141" t="s">
        <v>303</v>
      </c>
      <c r="O10293" s="141" t="s">
        <v>289</v>
      </c>
      <c r="P10293" s="141" t="s">
        <v>3282</v>
      </c>
      <c r="Q10293" s="141" t="s">
        <v>288</v>
      </c>
      <c r="R10293" s="141" t="s">
        <v>3682</v>
      </c>
      <c r="S10293" s="148" t="s">
        <v>3280</v>
      </c>
      <c r="T10293" s="147">
        <v>49204785</v>
      </c>
      <c r="U10293" s="147">
        <v>49204785</v>
      </c>
      <c r="V10293" s="147">
        <v>36903582</v>
      </c>
      <c r="W10293" s="147">
        <v>36903582</v>
      </c>
    </row>
    <row r="10294" spans="1:23">
      <c r="A10294" s="141" t="s">
        <v>3465</v>
      </c>
      <c r="B10294" s="141" t="s">
        <v>284</v>
      </c>
      <c r="C10294" s="141" t="s">
        <v>3457</v>
      </c>
      <c r="D10294" s="141" t="s">
        <v>3452</v>
      </c>
      <c r="E10294" s="141" t="s">
        <v>3510</v>
      </c>
      <c r="F10294" s="141" t="s">
        <v>3531</v>
      </c>
      <c r="G10294" s="141" t="s">
        <v>54</v>
      </c>
      <c r="H10294" s="141" t="s">
        <v>3503</v>
      </c>
      <c r="I10294" s="141" t="s">
        <v>3492</v>
      </c>
      <c r="J10294" s="141" t="s">
        <v>95</v>
      </c>
      <c r="K10294" s="141" t="s">
        <v>98</v>
      </c>
      <c r="L10294" s="141" t="s">
        <v>3497</v>
      </c>
      <c r="M10294" s="141" t="s">
        <v>256</v>
      </c>
      <c r="N10294" s="141" t="s">
        <v>303</v>
      </c>
      <c r="O10294" s="141" t="s">
        <v>289</v>
      </c>
      <c r="P10294" s="141" t="s">
        <v>3282</v>
      </c>
      <c r="Q10294" s="141" t="s">
        <v>288</v>
      </c>
      <c r="R10294" s="141" t="s">
        <v>3681</v>
      </c>
      <c r="S10294" s="148" t="s">
        <v>3280</v>
      </c>
      <c r="T10294" s="147">
        <v>7609268</v>
      </c>
      <c r="U10294" s="147">
        <v>5706951</v>
      </c>
      <c r="V10294" s="147">
        <v>4280211</v>
      </c>
      <c r="W10294" s="147">
        <v>4280211</v>
      </c>
    </row>
    <row r="10295" spans="1:23">
      <c r="A10295" s="141" t="s">
        <v>3465</v>
      </c>
      <c r="B10295" s="141" t="s">
        <v>284</v>
      </c>
      <c r="C10295" s="141" t="s">
        <v>3457</v>
      </c>
      <c r="D10295" s="141" t="s">
        <v>3452</v>
      </c>
      <c r="E10295" s="141" t="s">
        <v>3510</v>
      </c>
      <c r="F10295" s="141" t="s">
        <v>3531</v>
      </c>
      <c r="G10295" s="141" t="s">
        <v>54</v>
      </c>
      <c r="H10295" s="141" t="s">
        <v>3503</v>
      </c>
      <c r="I10295" s="141" t="s">
        <v>3492</v>
      </c>
      <c r="J10295" s="141" t="s">
        <v>95</v>
      </c>
      <c r="K10295" s="141" t="s">
        <v>98</v>
      </c>
      <c r="L10295" s="141" t="s">
        <v>3497</v>
      </c>
      <c r="M10295" s="141" t="s">
        <v>256</v>
      </c>
      <c r="N10295" s="141" t="s">
        <v>303</v>
      </c>
      <c r="O10295" s="141" t="s">
        <v>289</v>
      </c>
      <c r="P10295" s="141" t="s">
        <v>3282</v>
      </c>
      <c r="Q10295" s="141" t="s">
        <v>288</v>
      </c>
      <c r="R10295" s="141" t="s">
        <v>3680</v>
      </c>
      <c r="S10295" s="148" t="s">
        <v>3280</v>
      </c>
      <c r="T10295" s="147">
        <v>6103096</v>
      </c>
      <c r="U10295" s="147">
        <v>4977829</v>
      </c>
      <c r="V10295" s="147">
        <v>3827145</v>
      </c>
      <c r="W10295" s="147">
        <v>3827145</v>
      </c>
    </row>
    <row r="10296" spans="1:23">
      <c r="A10296" s="141" t="s">
        <v>3465</v>
      </c>
      <c r="B10296" s="141" t="s">
        <v>284</v>
      </c>
      <c r="C10296" s="141" t="s">
        <v>3457</v>
      </c>
      <c r="D10296" s="141" t="s">
        <v>3452</v>
      </c>
      <c r="E10296" s="141" t="s">
        <v>3510</v>
      </c>
      <c r="F10296" s="141" t="s">
        <v>3531</v>
      </c>
      <c r="G10296" s="141" t="s">
        <v>54</v>
      </c>
      <c r="H10296" s="141" t="s">
        <v>3503</v>
      </c>
      <c r="I10296" s="141" t="s">
        <v>3492</v>
      </c>
      <c r="J10296" s="141" t="s">
        <v>95</v>
      </c>
      <c r="K10296" s="141" t="s">
        <v>98</v>
      </c>
      <c r="L10296" s="141" t="s">
        <v>3497</v>
      </c>
      <c r="M10296" s="141" t="s">
        <v>256</v>
      </c>
      <c r="N10296" s="141" t="s">
        <v>303</v>
      </c>
      <c r="O10296" s="141" t="s">
        <v>289</v>
      </c>
      <c r="P10296" s="141" t="s">
        <v>3282</v>
      </c>
      <c r="Q10296" s="141" t="s">
        <v>288</v>
      </c>
      <c r="R10296" s="141" t="s">
        <v>3679</v>
      </c>
      <c r="S10296" s="148" t="s">
        <v>3280</v>
      </c>
      <c r="T10296" s="147">
        <v>6247104</v>
      </c>
      <c r="U10296" s="147">
        <v>6247104</v>
      </c>
      <c r="V10296" s="147">
        <v>4685328</v>
      </c>
      <c r="W10296" s="147">
        <v>4685328</v>
      </c>
    </row>
    <row r="10297" spans="1:23">
      <c r="A10297" s="141" t="s">
        <v>3465</v>
      </c>
      <c r="B10297" s="141" t="s">
        <v>284</v>
      </c>
      <c r="C10297" s="141" t="s">
        <v>3457</v>
      </c>
      <c r="D10297" s="141" t="s">
        <v>3452</v>
      </c>
      <c r="E10297" s="141" t="s">
        <v>3510</v>
      </c>
      <c r="F10297" s="141" t="s">
        <v>3531</v>
      </c>
      <c r="G10297" s="141" t="s">
        <v>54</v>
      </c>
      <c r="H10297" s="141" t="s">
        <v>3503</v>
      </c>
      <c r="I10297" s="141" t="s">
        <v>3492</v>
      </c>
      <c r="J10297" s="141" t="s">
        <v>95</v>
      </c>
      <c r="K10297" s="141" t="s">
        <v>98</v>
      </c>
      <c r="L10297" s="141" t="s">
        <v>3497</v>
      </c>
      <c r="M10297" s="141" t="s">
        <v>256</v>
      </c>
      <c r="N10297" s="141" t="s">
        <v>303</v>
      </c>
      <c r="O10297" s="141" t="s">
        <v>289</v>
      </c>
      <c r="P10297" s="141" t="s">
        <v>3282</v>
      </c>
      <c r="Q10297" s="141" t="s">
        <v>288</v>
      </c>
      <c r="R10297" s="141" t="s">
        <v>3678</v>
      </c>
      <c r="S10297" s="148" t="s">
        <v>3280</v>
      </c>
      <c r="T10297" s="147">
        <v>5216611</v>
      </c>
      <c r="U10297" s="147">
        <v>4272246</v>
      </c>
      <c r="V10297" s="147">
        <v>3282879</v>
      </c>
      <c r="W10297" s="147">
        <v>3282879</v>
      </c>
    </row>
    <row r="10298" spans="1:23">
      <c r="A10298" s="141" t="s">
        <v>3465</v>
      </c>
      <c r="B10298" s="141" t="s">
        <v>284</v>
      </c>
      <c r="C10298" s="141" t="s">
        <v>3457</v>
      </c>
      <c r="D10298" s="141" t="s">
        <v>3452</v>
      </c>
      <c r="E10298" s="141" t="s">
        <v>3510</v>
      </c>
      <c r="F10298" s="141" t="s">
        <v>3531</v>
      </c>
      <c r="G10298" s="141" t="s">
        <v>54</v>
      </c>
      <c r="H10298" s="141" t="s">
        <v>3503</v>
      </c>
      <c r="I10298" s="141" t="s">
        <v>3492</v>
      </c>
      <c r="J10298" s="141" t="s">
        <v>95</v>
      </c>
      <c r="K10298" s="141" t="s">
        <v>98</v>
      </c>
      <c r="L10298" s="141" t="s">
        <v>3497</v>
      </c>
      <c r="M10298" s="141" t="s">
        <v>256</v>
      </c>
      <c r="N10298" s="141" t="s">
        <v>303</v>
      </c>
      <c r="O10298" s="141" t="s">
        <v>289</v>
      </c>
      <c r="P10298" s="141" t="s">
        <v>3282</v>
      </c>
      <c r="Q10298" s="141" t="s">
        <v>288</v>
      </c>
      <c r="R10298" s="141" t="s">
        <v>3677</v>
      </c>
      <c r="S10298" s="148" t="s">
        <v>3280</v>
      </c>
      <c r="T10298" s="147">
        <v>14542659</v>
      </c>
      <c r="U10298" s="147">
        <v>11956433</v>
      </c>
      <c r="V10298" s="147">
        <v>9182844</v>
      </c>
      <c r="W10298" s="147">
        <v>9182844</v>
      </c>
    </row>
    <row r="10299" spans="1:23">
      <c r="A10299" s="141" t="s">
        <v>3465</v>
      </c>
      <c r="B10299" s="141" t="s">
        <v>284</v>
      </c>
      <c r="C10299" s="141" t="s">
        <v>3457</v>
      </c>
      <c r="D10299" s="141" t="s">
        <v>3452</v>
      </c>
      <c r="E10299" s="141" t="s">
        <v>3510</v>
      </c>
      <c r="F10299" s="141" t="s">
        <v>3531</v>
      </c>
      <c r="G10299" s="141" t="s">
        <v>54</v>
      </c>
      <c r="H10299" s="141" t="s">
        <v>3503</v>
      </c>
      <c r="I10299" s="141" t="s">
        <v>3492</v>
      </c>
      <c r="J10299" s="141" t="s">
        <v>95</v>
      </c>
      <c r="K10299" s="141" t="s">
        <v>98</v>
      </c>
      <c r="L10299" s="141" t="s">
        <v>3497</v>
      </c>
      <c r="M10299" s="141" t="s">
        <v>256</v>
      </c>
      <c r="N10299" s="141" t="s">
        <v>303</v>
      </c>
      <c r="O10299" s="141" t="s">
        <v>289</v>
      </c>
      <c r="P10299" s="141" t="s">
        <v>3282</v>
      </c>
      <c r="Q10299" s="141" t="s">
        <v>288</v>
      </c>
      <c r="R10299" s="141" t="s">
        <v>3676</v>
      </c>
      <c r="S10299" s="148" t="s">
        <v>3280</v>
      </c>
      <c r="T10299" s="147">
        <v>19063177</v>
      </c>
      <c r="U10299" s="147">
        <v>19063177</v>
      </c>
      <c r="V10299" s="147">
        <v>14297382</v>
      </c>
      <c r="W10299" s="147">
        <v>14297382</v>
      </c>
    </row>
    <row r="10300" spans="1:23">
      <c r="A10300" s="141" t="s">
        <v>3465</v>
      </c>
      <c r="B10300" s="141" t="s">
        <v>284</v>
      </c>
      <c r="C10300" s="141" t="s">
        <v>3457</v>
      </c>
      <c r="D10300" s="141" t="s">
        <v>3452</v>
      </c>
      <c r="E10300" s="141" t="s">
        <v>3510</v>
      </c>
      <c r="F10300" s="141" t="s">
        <v>3531</v>
      </c>
      <c r="G10300" s="141" t="s">
        <v>54</v>
      </c>
      <c r="H10300" s="141" t="s">
        <v>3503</v>
      </c>
      <c r="I10300" s="141" t="s">
        <v>3492</v>
      </c>
      <c r="J10300" s="141" t="s">
        <v>95</v>
      </c>
      <c r="K10300" s="141" t="s">
        <v>98</v>
      </c>
      <c r="L10300" s="141" t="s">
        <v>3497</v>
      </c>
      <c r="M10300" s="141" t="s">
        <v>256</v>
      </c>
      <c r="N10300" s="141" t="s">
        <v>303</v>
      </c>
      <c r="O10300" s="141" t="s">
        <v>289</v>
      </c>
      <c r="P10300" s="141" t="s">
        <v>3282</v>
      </c>
      <c r="Q10300" s="141" t="s">
        <v>288</v>
      </c>
      <c r="R10300" s="141" t="s">
        <v>3675</v>
      </c>
      <c r="S10300" s="148" t="s">
        <v>3280</v>
      </c>
      <c r="T10300" s="147">
        <v>5889131</v>
      </c>
      <c r="U10300" s="147">
        <v>4416848.3</v>
      </c>
      <c r="V10300" s="147">
        <v>3312630</v>
      </c>
      <c r="W10300" s="147">
        <v>3312630</v>
      </c>
    </row>
    <row r="10301" spans="1:23">
      <c r="A10301" s="141" t="s">
        <v>3465</v>
      </c>
      <c r="B10301" s="141" t="s">
        <v>284</v>
      </c>
      <c r="C10301" s="141" t="s">
        <v>3457</v>
      </c>
      <c r="D10301" s="141" t="s">
        <v>3452</v>
      </c>
      <c r="E10301" s="141" t="s">
        <v>3510</v>
      </c>
      <c r="F10301" s="141" t="s">
        <v>3531</v>
      </c>
      <c r="G10301" s="141" t="s">
        <v>54</v>
      </c>
      <c r="H10301" s="141" t="s">
        <v>3503</v>
      </c>
      <c r="I10301" s="141" t="s">
        <v>3492</v>
      </c>
      <c r="J10301" s="141" t="s">
        <v>95</v>
      </c>
      <c r="K10301" s="141" t="s">
        <v>98</v>
      </c>
      <c r="L10301" s="141" t="s">
        <v>3497</v>
      </c>
      <c r="M10301" s="141" t="s">
        <v>256</v>
      </c>
      <c r="N10301" s="141" t="s">
        <v>303</v>
      </c>
      <c r="O10301" s="141" t="s">
        <v>289</v>
      </c>
      <c r="P10301" s="141" t="s">
        <v>3282</v>
      </c>
      <c r="Q10301" s="141" t="s">
        <v>288</v>
      </c>
      <c r="R10301" s="141" t="s">
        <v>3674</v>
      </c>
      <c r="S10301" s="148" t="s">
        <v>3280</v>
      </c>
      <c r="T10301" s="147">
        <v>7968002</v>
      </c>
      <c r="U10301" s="147">
        <v>7968002</v>
      </c>
      <c r="V10301" s="147">
        <v>5976000</v>
      </c>
      <c r="W10301" s="147">
        <v>5976000</v>
      </c>
    </row>
    <row r="10302" spans="1:23">
      <c r="A10302" s="141" t="s">
        <v>3465</v>
      </c>
      <c r="B10302" s="141" t="s">
        <v>284</v>
      </c>
      <c r="C10302" s="141" t="s">
        <v>3457</v>
      </c>
      <c r="D10302" s="141" t="s">
        <v>3452</v>
      </c>
      <c r="E10302" s="141" t="s">
        <v>3510</v>
      </c>
      <c r="F10302" s="141" t="s">
        <v>3531</v>
      </c>
      <c r="G10302" s="141" t="s">
        <v>54</v>
      </c>
      <c r="H10302" s="141" t="s">
        <v>3503</v>
      </c>
      <c r="I10302" s="141" t="s">
        <v>3492</v>
      </c>
      <c r="J10302" s="141" t="s">
        <v>95</v>
      </c>
      <c r="K10302" s="141" t="s">
        <v>98</v>
      </c>
      <c r="L10302" s="141" t="s">
        <v>3497</v>
      </c>
      <c r="M10302" s="141" t="s">
        <v>256</v>
      </c>
      <c r="N10302" s="141" t="s">
        <v>303</v>
      </c>
      <c r="O10302" s="141" t="s">
        <v>289</v>
      </c>
      <c r="P10302" s="141" t="s">
        <v>3282</v>
      </c>
      <c r="Q10302" s="141" t="s">
        <v>288</v>
      </c>
      <c r="R10302" s="141" t="s">
        <v>3673</v>
      </c>
      <c r="S10302" s="148" t="s">
        <v>3280</v>
      </c>
      <c r="T10302" s="147">
        <v>62416806</v>
      </c>
      <c r="U10302" s="147">
        <v>62416806</v>
      </c>
      <c r="V10302" s="147">
        <v>46812600</v>
      </c>
      <c r="W10302" s="147">
        <v>46812600</v>
      </c>
    </row>
    <row r="10303" spans="1:23">
      <c r="A10303" s="141" t="s">
        <v>3465</v>
      </c>
      <c r="B10303" s="141" t="s">
        <v>284</v>
      </c>
      <c r="C10303" s="141" t="s">
        <v>3457</v>
      </c>
      <c r="D10303" s="141" t="s">
        <v>3452</v>
      </c>
      <c r="E10303" s="141" t="s">
        <v>3510</v>
      </c>
      <c r="F10303" s="141" t="s">
        <v>3531</v>
      </c>
      <c r="G10303" s="141" t="s">
        <v>54</v>
      </c>
      <c r="H10303" s="141" t="s">
        <v>3503</v>
      </c>
      <c r="I10303" s="141" t="s">
        <v>3492</v>
      </c>
      <c r="J10303" s="141" t="s">
        <v>95</v>
      </c>
      <c r="K10303" s="141" t="s">
        <v>98</v>
      </c>
      <c r="L10303" s="141" t="s">
        <v>3497</v>
      </c>
      <c r="M10303" s="141" t="s">
        <v>256</v>
      </c>
      <c r="N10303" s="141" t="s">
        <v>303</v>
      </c>
      <c r="O10303" s="141" t="s">
        <v>289</v>
      </c>
      <c r="P10303" s="141" t="s">
        <v>3282</v>
      </c>
      <c r="Q10303" s="141" t="s">
        <v>288</v>
      </c>
      <c r="R10303" s="141" t="s">
        <v>3672</v>
      </c>
      <c r="S10303" s="148" t="s">
        <v>3280</v>
      </c>
      <c r="T10303" s="147">
        <v>15796053</v>
      </c>
      <c r="U10303" s="147">
        <v>12907161</v>
      </c>
      <c r="V10303" s="147">
        <v>9921105</v>
      </c>
      <c r="W10303" s="147">
        <v>9921105</v>
      </c>
    </row>
    <row r="10304" spans="1:23">
      <c r="A10304" s="141" t="s">
        <v>3465</v>
      </c>
      <c r="B10304" s="141" t="s">
        <v>284</v>
      </c>
      <c r="C10304" s="141" t="s">
        <v>3457</v>
      </c>
      <c r="D10304" s="141" t="s">
        <v>3452</v>
      </c>
      <c r="E10304" s="141" t="s">
        <v>3510</v>
      </c>
      <c r="F10304" s="141" t="s">
        <v>3531</v>
      </c>
      <c r="G10304" s="141" t="s">
        <v>54</v>
      </c>
      <c r="H10304" s="141" t="s">
        <v>3503</v>
      </c>
      <c r="I10304" s="141" t="s">
        <v>3492</v>
      </c>
      <c r="J10304" s="141" t="s">
        <v>95</v>
      </c>
      <c r="K10304" s="141" t="s">
        <v>98</v>
      </c>
      <c r="L10304" s="141" t="s">
        <v>3497</v>
      </c>
      <c r="M10304" s="141" t="s">
        <v>256</v>
      </c>
      <c r="N10304" s="141" t="s">
        <v>303</v>
      </c>
      <c r="O10304" s="141" t="s">
        <v>289</v>
      </c>
      <c r="P10304" s="141" t="s">
        <v>3282</v>
      </c>
      <c r="Q10304" s="141" t="s">
        <v>288</v>
      </c>
      <c r="R10304" s="141" t="s">
        <v>3671</v>
      </c>
      <c r="S10304" s="148" t="s">
        <v>3280</v>
      </c>
      <c r="T10304" s="147">
        <v>8106606</v>
      </c>
      <c r="U10304" s="147">
        <v>6630404</v>
      </c>
      <c r="V10304" s="147">
        <v>5095818</v>
      </c>
      <c r="W10304" s="147">
        <v>5095818</v>
      </c>
    </row>
    <row r="10305" spans="1:23">
      <c r="A10305" s="141" t="s">
        <v>3465</v>
      </c>
      <c r="B10305" s="141" t="s">
        <v>284</v>
      </c>
      <c r="C10305" s="141" t="s">
        <v>3457</v>
      </c>
      <c r="D10305" s="141" t="s">
        <v>3452</v>
      </c>
      <c r="E10305" s="141" t="s">
        <v>3510</v>
      </c>
      <c r="F10305" s="141" t="s">
        <v>3531</v>
      </c>
      <c r="G10305" s="141" t="s">
        <v>54</v>
      </c>
      <c r="H10305" s="141" t="s">
        <v>3503</v>
      </c>
      <c r="I10305" s="141" t="s">
        <v>3492</v>
      </c>
      <c r="J10305" s="141" t="s">
        <v>95</v>
      </c>
      <c r="K10305" s="141" t="s">
        <v>98</v>
      </c>
      <c r="L10305" s="141" t="s">
        <v>3497</v>
      </c>
      <c r="M10305" s="141" t="s">
        <v>256</v>
      </c>
      <c r="N10305" s="141" t="s">
        <v>303</v>
      </c>
      <c r="O10305" s="141" t="s">
        <v>289</v>
      </c>
      <c r="P10305" s="141" t="s">
        <v>3282</v>
      </c>
      <c r="Q10305" s="141" t="s">
        <v>288</v>
      </c>
      <c r="R10305" s="141" t="s">
        <v>3670</v>
      </c>
      <c r="S10305" s="148" t="s">
        <v>3280</v>
      </c>
      <c r="T10305" s="147">
        <v>9052518</v>
      </c>
      <c r="U10305" s="147">
        <v>6789388.5</v>
      </c>
      <c r="V10305" s="147">
        <v>5092038</v>
      </c>
      <c r="W10305" s="147">
        <v>5092038</v>
      </c>
    </row>
    <row r="10306" spans="1:23">
      <c r="A10306" s="141" t="s">
        <v>3465</v>
      </c>
      <c r="B10306" s="141" t="s">
        <v>284</v>
      </c>
      <c r="C10306" s="141" t="s">
        <v>3457</v>
      </c>
      <c r="D10306" s="141" t="s">
        <v>3452</v>
      </c>
      <c r="E10306" s="141" t="s">
        <v>3510</v>
      </c>
      <c r="F10306" s="141" t="s">
        <v>3531</v>
      </c>
      <c r="G10306" s="141" t="s">
        <v>54</v>
      </c>
      <c r="H10306" s="141" t="s">
        <v>3503</v>
      </c>
      <c r="I10306" s="141" t="s">
        <v>3492</v>
      </c>
      <c r="J10306" s="141" t="s">
        <v>95</v>
      </c>
      <c r="K10306" s="141" t="s">
        <v>98</v>
      </c>
      <c r="L10306" s="141" t="s">
        <v>3497</v>
      </c>
      <c r="M10306" s="141" t="s">
        <v>256</v>
      </c>
      <c r="N10306" s="141" t="s">
        <v>303</v>
      </c>
      <c r="O10306" s="141" t="s">
        <v>289</v>
      </c>
      <c r="P10306" s="141" t="s">
        <v>3282</v>
      </c>
      <c r="Q10306" s="141" t="s">
        <v>288</v>
      </c>
      <c r="R10306" s="141" t="s">
        <v>3669</v>
      </c>
      <c r="S10306" s="148" t="s">
        <v>3280</v>
      </c>
      <c r="T10306" s="147">
        <v>8186872</v>
      </c>
      <c r="U10306" s="147">
        <v>8186872</v>
      </c>
      <c r="V10306" s="147">
        <v>6140151</v>
      </c>
      <c r="W10306" s="147">
        <v>6140151</v>
      </c>
    </row>
    <row r="10307" spans="1:23">
      <c r="A10307" s="141" t="s">
        <v>3465</v>
      </c>
      <c r="B10307" s="141" t="s">
        <v>284</v>
      </c>
      <c r="C10307" s="141" t="s">
        <v>3457</v>
      </c>
      <c r="D10307" s="141" t="s">
        <v>3452</v>
      </c>
      <c r="E10307" s="141" t="s">
        <v>3510</v>
      </c>
      <c r="F10307" s="141" t="s">
        <v>3531</v>
      </c>
      <c r="G10307" s="141" t="s">
        <v>54</v>
      </c>
      <c r="H10307" s="141" t="s">
        <v>3503</v>
      </c>
      <c r="I10307" s="141" t="s">
        <v>3492</v>
      </c>
      <c r="J10307" s="141" t="s">
        <v>95</v>
      </c>
      <c r="K10307" s="141" t="s">
        <v>98</v>
      </c>
      <c r="L10307" s="141" t="s">
        <v>3497</v>
      </c>
      <c r="M10307" s="141" t="s">
        <v>256</v>
      </c>
      <c r="N10307" s="141" t="s">
        <v>303</v>
      </c>
      <c r="O10307" s="141" t="s">
        <v>289</v>
      </c>
      <c r="P10307" s="141" t="s">
        <v>3282</v>
      </c>
      <c r="Q10307" s="141" t="s">
        <v>288</v>
      </c>
      <c r="R10307" s="141" t="s">
        <v>3668</v>
      </c>
      <c r="S10307" s="148" t="s">
        <v>3280</v>
      </c>
      <c r="T10307" s="147">
        <v>9124872</v>
      </c>
      <c r="U10307" s="147">
        <v>7483873</v>
      </c>
      <c r="V10307" s="147">
        <v>5749656</v>
      </c>
      <c r="W10307" s="147">
        <v>5749656</v>
      </c>
    </row>
    <row r="10308" spans="1:23">
      <c r="A10308" s="141" t="s">
        <v>3465</v>
      </c>
      <c r="B10308" s="141" t="s">
        <v>284</v>
      </c>
      <c r="C10308" s="141" t="s">
        <v>3457</v>
      </c>
      <c r="D10308" s="141" t="s">
        <v>3452</v>
      </c>
      <c r="E10308" s="141" t="s">
        <v>3510</v>
      </c>
      <c r="F10308" s="141" t="s">
        <v>3531</v>
      </c>
      <c r="G10308" s="141" t="s">
        <v>54</v>
      </c>
      <c r="H10308" s="141" t="s">
        <v>3503</v>
      </c>
      <c r="I10308" s="141" t="s">
        <v>3492</v>
      </c>
      <c r="J10308" s="141" t="s">
        <v>95</v>
      </c>
      <c r="K10308" s="141" t="s">
        <v>98</v>
      </c>
      <c r="L10308" s="141" t="s">
        <v>3497</v>
      </c>
      <c r="M10308" s="141" t="s">
        <v>256</v>
      </c>
      <c r="N10308" s="141" t="s">
        <v>303</v>
      </c>
      <c r="O10308" s="141" t="s">
        <v>289</v>
      </c>
      <c r="P10308" s="141" t="s">
        <v>3282</v>
      </c>
      <c r="Q10308" s="141" t="s">
        <v>288</v>
      </c>
      <c r="R10308" s="141" t="s">
        <v>3667</v>
      </c>
      <c r="S10308" s="148" t="s">
        <v>3280</v>
      </c>
      <c r="T10308" s="147">
        <v>5304125</v>
      </c>
      <c r="U10308" s="147">
        <v>3978093.7</v>
      </c>
      <c r="V10308" s="147">
        <v>2983563</v>
      </c>
      <c r="W10308" s="147">
        <v>2983563</v>
      </c>
    </row>
    <row r="10309" spans="1:23">
      <c r="A10309" s="141" t="s">
        <v>3465</v>
      </c>
      <c r="B10309" s="141" t="s">
        <v>284</v>
      </c>
      <c r="C10309" s="141" t="s">
        <v>3457</v>
      </c>
      <c r="D10309" s="141" t="s">
        <v>3452</v>
      </c>
      <c r="E10309" s="141" t="s">
        <v>3510</v>
      </c>
      <c r="F10309" s="141" t="s">
        <v>3531</v>
      </c>
      <c r="G10309" s="141" t="s">
        <v>54</v>
      </c>
      <c r="H10309" s="141" t="s">
        <v>3503</v>
      </c>
      <c r="I10309" s="141" t="s">
        <v>3492</v>
      </c>
      <c r="J10309" s="141" t="s">
        <v>95</v>
      </c>
      <c r="K10309" s="141" t="s">
        <v>98</v>
      </c>
      <c r="L10309" s="141" t="s">
        <v>3497</v>
      </c>
      <c r="M10309" s="141" t="s">
        <v>256</v>
      </c>
      <c r="N10309" s="141" t="s">
        <v>303</v>
      </c>
      <c r="O10309" s="141" t="s">
        <v>289</v>
      </c>
      <c r="P10309" s="141" t="s">
        <v>3282</v>
      </c>
      <c r="Q10309" s="141" t="s">
        <v>288</v>
      </c>
      <c r="R10309" s="141" t="s">
        <v>3666</v>
      </c>
      <c r="S10309" s="148" t="s">
        <v>3280</v>
      </c>
      <c r="T10309" s="147">
        <v>21504018</v>
      </c>
      <c r="U10309" s="147">
        <v>21504018</v>
      </c>
      <c r="V10309" s="147">
        <v>16128009</v>
      </c>
      <c r="W10309" s="147">
        <v>16128009</v>
      </c>
    </row>
    <row r="10310" spans="1:23">
      <c r="A10310" s="141" t="s">
        <v>3465</v>
      </c>
      <c r="B10310" s="141" t="s">
        <v>284</v>
      </c>
      <c r="C10310" s="141" t="s">
        <v>3457</v>
      </c>
      <c r="D10310" s="141" t="s">
        <v>3452</v>
      </c>
      <c r="E10310" s="141" t="s">
        <v>3510</v>
      </c>
      <c r="F10310" s="141" t="s">
        <v>3531</v>
      </c>
      <c r="G10310" s="141" t="s">
        <v>54</v>
      </c>
      <c r="H10310" s="141" t="s">
        <v>3503</v>
      </c>
      <c r="I10310" s="141" t="s">
        <v>3492</v>
      </c>
      <c r="J10310" s="141" t="s">
        <v>95</v>
      </c>
      <c r="K10310" s="141" t="s">
        <v>98</v>
      </c>
      <c r="L10310" s="141" t="s">
        <v>3497</v>
      </c>
      <c r="M10310" s="141" t="s">
        <v>256</v>
      </c>
      <c r="N10310" s="141" t="s">
        <v>303</v>
      </c>
      <c r="O10310" s="141" t="s">
        <v>289</v>
      </c>
      <c r="P10310" s="141" t="s">
        <v>3282</v>
      </c>
      <c r="Q10310" s="141" t="s">
        <v>288</v>
      </c>
      <c r="R10310" s="141" t="s">
        <v>3665</v>
      </c>
      <c r="S10310" s="148" t="s">
        <v>3280</v>
      </c>
      <c r="T10310" s="147">
        <v>14839117</v>
      </c>
      <c r="U10310" s="147">
        <v>11129337.800000001</v>
      </c>
      <c r="V10310" s="147">
        <v>8346996</v>
      </c>
      <c r="W10310" s="147">
        <v>8346996</v>
      </c>
    </row>
    <row r="10311" spans="1:23">
      <c r="A10311" s="141" t="s">
        <v>3465</v>
      </c>
      <c r="B10311" s="141" t="s">
        <v>284</v>
      </c>
      <c r="C10311" s="141" t="s">
        <v>3457</v>
      </c>
      <c r="D10311" s="141" t="s">
        <v>3452</v>
      </c>
      <c r="E10311" s="141" t="s">
        <v>3510</v>
      </c>
      <c r="F10311" s="141" t="s">
        <v>3531</v>
      </c>
      <c r="G10311" s="141" t="s">
        <v>54</v>
      </c>
      <c r="H10311" s="141" t="s">
        <v>3503</v>
      </c>
      <c r="I10311" s="141" t="s">
        <v>3492</v>
      </c>
      <c r="J10311" s="141" t="s">
        <v>95</v>
      </c>
      <c r="K10311" s="141" t="s">
        <v>98</v>
      </c>
      <c r="L10311" s="141" t="s">
        <v>3497</v>
      </c>
      <c r="M10311" s="141" t="s">
        <v>256</v>
      </c>
      <c r="N10311" s="141" t="s">
        <v>303</v>
      </c>
      <c r="O10311" s="141" t="s">
        <v>289</v>
      </c>
      <c r="P10311" s="141" t="s">
        <v>3282</v>
      </c>
      <c r="Q10311" s="141" t="s">
        <v>288</v>
      </c>
      <c r="R10311" s="141" t="s">
        <v>3664</v>
      </c>
      <c r="S10311" s="148" t="s">
        <v>3280</v>
      </c>
      <c r="T10311" s="147">
        <v>37332605</v>
      </c>
      <c r="U10311" s="147">
        <v>37332605</v>
      </c>
      <c r="V10311" s="147">
        <v>27999450</v>
      </c>
      <c r="W10311" s="147">
        <v>27999450</v>
      </c>
    </row>
    <row r="10312" spans="1:23">
      <c r="A10312" s="141" t="s">
        <v>3465</v>
      </c>
      <c r="B10312" s="141" t="s">
        <v>284</v>
      </c>
      <c r="C10312" s="141" t="s">
        <v>3457</v>
      </c>
      <c r="D10312" s="141" t="s">
        <v>3452</v>
      </c>
      <c r="E10312" s="141" t="s">
        <v>3510</v>
      </c>
      <c r="F10312" s="141" t="s">
        <v>3531</v>
      </c>
      <c r="G10312" s="141" t="s">
        <v>54</v>
      </c>
      <c r="H10312" s="141" t="s">
        <v>3503</v>
      </c>
      <c r="I10312" s="141" t="s">
        <v>3492</v>
      </c>
      <c r="J10312" s="141" t="s">
        <v>95</v>
      </c>
      <c r="K10312" s="141" t="s">
        <v>98</v>
      </c>
      <c r="L10312" s="141" t="s">
        <v>3497</v>
      </c>
      <c r="M10312" s="141" t="s">
        <v>256</v>
      </c>
      <c r="N10312" s="141" t="s">
        <v>303</v>
      </c>
      <c r="O10312" s="141" t="s">
        <v>289</v>
      </c>
      <c r="P10312" s="141" t="s">
        <v>3282</v>
      </c>
      <c r="Q10312" s="141" t="s">
        <v>288</v>
      </c>
      <c r="R10312" s="141" t="s">
        <v>3663</v>
      </c>
      <c r="S10312" s="148" t="s">
        <v>3280</v>
      </c>
      <c r="T10312" s="147">
        <v>10768250</v>
      </c>
      <c r="U10312" s="147">
        <v>8076187.5</v>
      </c>
      <c r="V10312" s="147">
        <v>6057135</v>
      </c>
      <c r="W10312" s="147">
        <v>6057135</v>
      </c>
    </row>
    <row r="10313" spans="1:23">
      <c r="A10313" s="141" t="s">
        <v>3465</v>
      </c>
      <c r="B10313" s="141" t="s">
        <v>284</v>
      </c>
      <c r="C10313" s="141" t="s">
        <v>3457</v>
      </c>
      <c r="D10313" s="141" t="s">
        <v>3452</v>
      </c>
      <c r="E10313" s="141" t="s">
        <v>3510</v>
      </c>
      <c r="F10313" s="141" t="s">
        <v>3531</v>
      </c>
      <c r="G10313" s="141" t="s">
        <v>54</v>
      </c>
      <c r="H10313" s="141" t="s">
        <v>3503</v>
      </c>
      <c r="I10313" s="141" t="s">
        <v>3492</v>
      </c>
      <c r="J10313" s="141" t="s">
        <v>95</v>
      </c>
      <c r="K10313" s="141" t="s">
        <v>98</v>
      </c>
      <c r="L10313" s="141" t="s">
        <v>3497</v>
      </c>
      <c r="M10313" s="141" t="s">
        <v>256</v>
      </c>
      <c r="N10313" s="141" t="s">
        <v>303</v>
      </c>
      <c r="O10313" s="141" t="s">
        <v>289</v>
      </c>
      <c r="P10313" s="141" t="s">
        <v>3282</v>
      </c>
      <c r="Q10313" s="141" t="s">
        <v>288</v>
      </c>
      <c r="R10313" s="141" t="s">
        <v>3662</v>
      </c>
      <c r="S10313" s="148" t="s">
        <v>3280</v>
      </c>
      <c r="T10313" s="147">
        <v>13559715</v>
      </c>
      <c r="U10313" s="147">
        <v>11100330</v>
      </c>
      <c r="V10313" s="147">
        <v>8530194</v>
      </c>
      <c r="W10313" s="147">
        <v>8530194</v>
      </c>
    </row>
    <row r="10314" spans="1:23">
      <c r="A10314" s="141" t="s">
        <v>3465</v>
      </c>
      <c r="B10314" s="141" t="s">
        <v>284</v>
      </c>
      <c r="C10314" s="141" t="s">
        <v>3457</v>
      </c>
      <c r="D10314" s="141" t="s">
        <v>3452</v>
      </c>
      <c r="E10314" s="141" t="s">
        <v>3510</v>
      </c>
      <c r="F10314" s="141" t="s">
        <v>3531</v>
      </c>
      <c r="G10314" s="141" t="s">
        <v>54</v>
      </c>
      <c r="H10314" s="141" t="s">
        <v>3503</v>
      </c>
      <c r="I10314" s="141" t="s">
        <v>3492</v>
      </c>
      <c r="J10314" s="141" t="s">
        <v>95</v>
      </c>
      <c r="K10314" s="141" t="s">
        <v>98</v>
      </c>
      <c r="L10314" s="141" t="s">
        <v>3497</v>
      </c>
      <c r="M10314" s="141" t="s">
        <v>256</v>
      </c>
      <c r="N10314" s="141" t="s">
        <v>303</v>
      </c>
      <c r="O10314" s="141" t="s">
        <v>289</v>
      </c>
      <c r="P10314" s="141" t="s">
        <v>3282</v>
      </c>
      <c r="Q10314" s="141" t="s">
        <v>288</v>
      </c>
      <c r="R10314" s="141" t="s">
        <v>3661</v>
      </c>
      <c r="S10314" s="148" t="s">
        <v>3280</v>
      </c>
      <c r="T10314" s="147">
        <v>8001612</v>
      </c>
      <c r="U10314" s="147">
        <v>6001208.9000000004</v>
      </c>
      <c r="V10314" s="147">
        <v>4500900</v>
      </c>
      <c r="W10314" s="147">
        <v>4500900</v>
      </c>
    </row>
    <row r="10315" spans="1:23">
      <c r="A10315" s="141" t="s">
        <v>3465</v>
      </c>
      <c r="B10315" s="141" t="s">
        <v>284</v>
      </c>
      <c r="C10315" s="141" t="s">
        <v>3457</v>
      </c>
      <c r="D10315" s="141" t="s">
        <v>3452</v>
      </c>
      <c r="E10315" s="141" t="s">
        <v>3510</v>
      </c>
      <c r="F10315" s="141" t="s">
        <v>3531</v>
      </c>
      <c r="G10315" s="141" t="s">
        <v>54</v>
      </c>
      <c r="H10315" s="141" t="s">
        <v>3503</v>
      </c>
      <c r="I10315" s="141" t="s">
        <v>3492</v>
      </c>
      <c r="J10315" s="141" t="s">
        <v>95</v>
      </c>
      <c r="K10315" s="141" t="s">
        <v>98</v>
      </c>
      <c r="L10315" s="141" t="s">
        <v>3497</v>
      </c>
      <c r="M10315" s="141" t="s">
        <v>256</v>
      </c>
      <c r="N10315" s="141" t="s">
        <v>303</v>
      </c>
      <c r="O10315" s="141" t="s">
        <v>289</v>
      </c>
      <c r="P10315" s="141" t="s">
        <v>3282</v>
      </c>
      <c r="Q10315" s="141" t="s">
        <v>288</v>
      </c>
      <c r="R10315" s="141" t="s">
        <v>3660</v>
      </c>
      <c r="S10315" s="148" t="s">
        <v>3280</v>
      </c>
      <c r="T10315" s="147">
        <v>6317456</v>
      </c>
      <c r="U10315" s="147">
        <v>6317456</v>
      </c>
      <c r="V10315" s="147">
        <v>4738086</v>
      </c>
      <c r="W10315" s="147">
        <v>4738086</v>
      </c>
    </row>
    <row r="10316" spans="1:23">
      <c r="A10316" s="141" t="s">
        <v>3465</v>
      </c>
      <c r="B10316" s="141" t="s">
        <v>284</v>
      </c>
      <c r="C10316" s="141" t="s">
        <v>3457</v>
      </c>
      <c r="D10316" s="141" t="s">
        <v>3452</v>
      </c>
      <c r="E10316" s="141" t="s">
        <v>3510</v>
      </c>
      <c r="F10316" s="141" t="s">
        <v>3531</v>
      </c>
      <c r="G10316" s="141" t="s">
        <v>54</v>
      </c>
      <c r="H10316" s="141" t="s">
        <v>3503</v>
      </c>
      <c r="I10316" s="141" t="s">
        <v>3492</v>
      </c>
      <c r="J10316" s="141" t="s">
        <v>95</v>
      </c>
      <c r="K10316" s="141" t="s">
        <v>98</v>
      </c>
      <c r="L10316" s="141" t="s">
        <v>3497</v>
      </c>
      <c r="M10316" s="141" t="s">
        <v>256</v>
      </c>
      <c r="N10316" s="141" t="s">
        <v>303</v>
      </c>
      <c r="O10316" s="141" t="s">
        <v>289</v>
      </c>
      <c r="P10316" s="141" t="s">
        <v>3282</v>
      </c>
      <c r="Q10316" s="141" t="s">
        <v>288</v>
      </c>
      <c r="R10316" s="141" t="s">
        <v>3659</v>
      </c>
      <c r="S10316" s="148" t="s">
        <v>3280</v>
      </c>
      <c r="T10316" s="147">
        <v>5278328</v>
      </c>
      <c r="U10316" s="147">
        <v>3958746</v>
      </c>
      <c r="V10316" s="147">
        <v>2969055</v>
      </c>
      <c r="W10316" s="147">
        <v>2969055</v>
      </c>
    </row>
    <row r="10317" spans="1:23">
      <c r="A10317" s="141" t="s">
        <v>3465</v>
      </c>
      <c r="B10317" s="141" t="s">
        <v>284</v>
      </c>
      <c r="C10317" s="141" t="s">
        <v>3457</v>
      </c>
      <c r="D10317" s="141" t="s">
        <v>3452</v>
      </c>
      <c r="E10317" s="141" t="s">
        <v>3510</v>
      </c>
      <c r="F10317" s="141" t="s">
        <v>3531</v>
      </c>
      <c r="G10317" s="141" t="s">
        <v>54</v>
      </c>
      <c r="H10317" s="141" t="s">
        <v>3503</v>
      </c>
      <c r="I10317" s="141" t="s">
        <v>3492</v>
      </c>
      <c r="J10317" s="141" t="s">
        <v>95</v>
      </c>
      <c r="K10317" s="141" t="s">
        <v>98</v>
      </c>
      <c r="L10317" s="141" t="s">
        <v>3497</v>
      </c>
      <c r="M10317" s="141" t="s">
        <v>256</v>
      </c>
      <c r="N10317" s="141" t="s">
        <v>303</v>
      </c>
      <c r="O10317" s="141" t="s">
        <v>289</v>
      </c>
      <c r="P10317" s="141" t="s">
        <v>3282</v>
      </c>
      <c r="Q10317" s="141" t="s">
        <v>288</v>
      </c>
      <c r="R10317" s="141" t="s">
        <v>3658</v>
      </c>
      <c r="S10317" s="148" t="s">
        <v>3280</v>
      </c>
      <c r="T10317" s="147">
        <v>8226807</v>
      </c>
      <c r="U10317" s="147">
        <v>6170105.2999999998</v>
      </c>
      <c r="V10317" s="147">
        <v>4627575</v>
      </c>
      <c r="W10317" s="147">
        <v>4627575</v>
      </c>
    </row>
    <row r="10318" spans="1:23">
      <c r="A10318" s="141" t="s">
        <v>3465</v>
      </c>
      <c r="B10318" s="141" t="s">
        <v>284</v>
      </c>
      <c r="C10318" s="141" t="s">
        <v>3457</v>
      </c>
      <c r="D10318" s="141" t="s">
        <v>3452</v>
      </c>
      <c r="E10318" s="141" t="s">
        <v>3510</v>
      </c>
      <c r="F10318" s="141" t="s">
        <v>3531</v>
      </c>
      <c r="G10318" s="141" t="s">
        <v>54</v>
      </c>
      <c r="H10318" s="141" t="s">
        <v>3503</v>
      </c>
      <c r="I10318" s="141" t="s">
        <v>3492</v>
      </c>
      <c r="J10318" s="141" t="s">
        <v>95</v>
      </c>
      <c r="K10318" s="141" t="s">
        <v>98</v>
      </c>
      <c r="L10318" s="141" t="s">
        <v>3497</v>
      </c>
      <c r="M10318" s="141" t="s">
        <v>256</v>
      </c>
      <c r="N10318" s="141" t="s">
        <v>303</v>
      </c>
      <c r="O10318" s="141" t="s">
        <v>289</v>
      </c>
      <c r="P10318" s="141" t="s">
        <v>3282</v>
      </c>
      <c r="Q10318" s="141" t="s">
        <v>288</v>
      </c>
      <c r="R10318" s="141" t="s">
        <v>3657</v>
      </c>
      <c r="S10318" s="148" t="s">
        <v>3280</v>
      </c>
      <c r="T10318" s="147">
        <v>5160445</v>
      </c>
      <c r="U10318" s="147">
        <v>3870333.7</v>
      </c>
      <c r="V10318" s="147">
        <v>2902743</v>
      </c>
      <c r="W10318" s="147">
        <v>2902743</v>
      </c>
    </row>
    <row r="10319" spans="1:23">
      <c r="A10319" s="141" t="s">
        <v>3465</v>
      </c>
      <c r="B10319" s="141" t="s">
        <v>284</v>
      </c>
      <c r="C10319" s="141" t="s">
        <v>3457</v>
      </c>
      <c r="D10319" s="141" t="s">
        <v>3452</v>
      </c>
      <c r="E10319" s="141" t="s">
        <v>3510</v>
      </c>
      <c r="F10319" s="141" t="s">
        <v>3531</v>
      </c>
      <c r="G10319" s="141" t="s">
        <v>54</v>
      </c>
      <c r="H10319" s="141" t="s">
        <v>3503</v>
      </c>
      <c r="I10319" s="141" t="s">
        <v>3492</v>
      </c>
      <c r="J10319" s="141" t="s">
        <v>95</v>
      </c>
      <c r="K10319" s="141" t="s">
        <v>98</v>
      </c>
      <c r="L10319" s="141" t="s">
        <v>3497</v>
      </c>
      <c r="M10319" s="141" t="s">
        <v>256</v>
      </c>
      <c r="N10319" s="141" t="s">
        <v>303</v>
      </c>
      <c r="O10319" s="141" t="s">
        <v>289</v>
      </c>
      <c r="P10319" s="141" t="s">
        <v>3282</v>
      </c>
      <c r="Q10319" s="141" t="s">
        <v>288</v>
      </c>
      <c r="R10319" s="141" t="s">
        <v>3656</v>
      </c>
      <c r="S10319" s="148" t="s">
        <v>3280</v>
      </c>
      <c r="T10319" s="147">
        <v>5224938</v>
      </c>
      <c r="U10319" s="147">
        <v>3918703.5</v>
      </c>
      <c r="V10319" s="147">
        <v>2939022</v>
      </c>
      <c r="W10319" s="147">
        <v>2939022</v>
      </c>
    </row>
    <row r="10320" spans="1:23">
      <c r="A10320" s="141" t="s">
        <v>3465</v>
      </c>
      <c r="B10320" s="141" t="s">
        <v>284</v>
      </c>
      <c r="C10320" s="141" t="s">
        <v>3457</v>
      </c>
      <c r="D10320" s="141" t="s">
        <v>3452</v>
      </c>
      <c r="E10320" s="141" t="s">
        <v>3510</v>
      </c>
      <c r="F10320" s="141" t="s">
        <v>3531</v>
      </c>
      <c r="G10320" s="141" t="s">
        <v>54</v>
      </c>
      <c r="H10320" s="141" t="s">
        <v>3503</v>
      </c>
      <c r="I10320" s="141" t="s">
        <v>3492</v>
      </c>
      <c r="J10320" s="141" t="s">
        <v>95</v>
      </c>
      <c r="K10320" s="141" t="s">
        <v>98</v>
      </c>
      <c r="L10320" s="141" t="s">
        <v>3497</v>
      </c>
      <c r="M10320" s="141" t="s">
        <v>256</v>
      </c>
      <c r="N10320" s="141" t="s">
        <v>303</v>
      </c>
      <c r="O10320" s="141" t="s">
        <v>289</v>
      </c>
      <c r="P10320" s="141" t="s">
        <v>3282</v>
      </c>
      <c r="Q10320" s="141" t="s">
        <v>288</v>
      </c>
      <c r="R10320" s="141" t="s">
        <v>3655</v>
      </c>
      <c r="S10320" s="148" t="s">
        <v>3280</v>
      </c>
      <c r="T10320" s="147">
        <v>6212541</v>
      </c>
      <c r="U10320" s="147">
        <v>6212541</v>
      </c>
      <c r="V10320" s="147">
        <v>4659399</v>
      </c>
      <c r="W10320" s="147">
        <v>4659399</v>
      </c>
    </row>
    <row r="10321" spans="1:23">
      <c r="A10321" s="141" t="s">
        <v>3465</v>
      </c>
      <c r="B10321" s="141" t="s">
        <v>284</v>
      </c>
      <c r="C10321" s="141" t="s">
        <v>3457</v>
      </c>
      <c r="D10321" s="141" t="s">
        <v>3452</v>
      </c>
      <c r="E10321" s="141" t="s">
        <v>3510</v>
      </c>
      <c r="F10321" s="141" t="s">
        <v>3531</v>
      </c>
      <c r="G10321" s="141" t="s">
        <v>54</v>
      </c>
      <c r="H10321" s="141" t="s">
        <v>3503</v>
      </c>
      <c r="I10321" s="141" t="s">
        <v>3492</v>
      </c>
      <c r="J10321" s="141" t="s">
        <v>95</v>
      </c>
      <c r="K10321" s="141" t="s">
        <v>98</v>
      </c>
      <c r="L10321" s="141" t="s">
        <v>3497</v>
      </c>
      <c r="M10321" s="141" t="s">
        <v>256</v>
      </c>
      <c r="N10321" s="141" t="s">
        <v>303</v>
      </c>
      <c r="O10321" s="141" t="s">
        <v>289</v>
      </c>
      <c r="P10321" s="141" t="s">
        <v>3282</v>
      </c>
      <c r="Q10321" s="141" t="s">
        <v>288</v>
      </c>
      <c r="R10321" s="141" t="s">
        <v>3654</v>
      </c>
      <c r="S10321" s="148" t="s">
        <v>3280</v>
      </c>
      <c r="T10321" s="147">
        <v>5455029</v>
      </c>
      <c r="U10321" s="147">
        <v>4469440</v>
      </c>
      <c r="V10321" s="147">
        <v>3434211</v>
      </c>
      <c r="W10321" s="147">
        <v>3434211</v>
      </c>
    </row>
    <row r="10322" spans="1:23">
      <c r="A10322" s="141" t="s">
        <v>3465</v>
      </c>
      <c r="B10322" s="141" t="s">
        <v>284</v>
      </c>
      <c r="C10322" s="141" t="s">
        <v>3457</v>
      </c>
      <c r="D10322" s="141" t="s">
        <v>3452</v>
      </c>
      <c r="E10322" s="141" t="s">
        <v>3510</v>
      </c>
      <c r="F10322" s="141" t="s">
        <v>3531</v>
      </c>
      <c r="G10322" s="141" t="s">
        <v>54</v>
      </c>
      <c r="H10322" s="141" t="s">
        <v>3503</v>
      </c>
      <c r="I10322" s="141" t="s">
        <v>3492</v>
      </c>
      <c r="J10322" s="141" t="s">
        <v>95</v>
      </c>
      <c r="K10322" s="141" t="s">
        <v>98</v>
      </c>
      <c r="L10322" s="141" t="s">
        <v>3497</v>
      </c>
      <c r="M10322" s="141" t="s">
        <v>256</v>
      </c>
      <c r="N10322" s="141" t="s">
        <v>303</v>
      </c>
      <c r="O10322" s="141" t="s">
        <v>289</v>
      </c>
      <c r="P10322" s="141" t="s">
        <v>3282</v>
      </c>
      <c r="Q10322" s="141" t="s">
        <v>288</v>
      </c>
      <c r="R10322" s="141" t="s">
        <v>3653</v>
      </c>
      <c r="S10322" s="148" t="s">
        <v>3280</v>
      </c>
      <c r="T10322" s="147">
        <v>5132689</v>
      </c>
      <c r="U10322" s="147">
        <v>3849516.7</v>
      </c>
      <c r="V10322" s="147">
        <v>2887137</v>
      </c>
      <c r="W10322" s="147">
        <v>2887137</v>
      </c>
    </row>
    <row r="10323" spans="1:23">
      <c r="A10323" s="141" t="s">
        <v>3465</v>
      </c>
      <c r="B10323" s="141" t="s">
        <v>284</v>
      </c>
      <c r="C10323" s="141" t="s">
        <v>3457</v>
      </c>
      <c r="D10323" s="141" t="s">
        <v>3452</v>
      </c>
      <c r="E10323" s="141" t="s">
        <v>3510</v>
      </c>
      <c r="F10323" s="141" t="s">
        <v>3531</v>
      </c>
      <c r="G10323" s="141" t="s">
        <v>54</v>
      </c>
      <c r="H10323" s="141" t="s">
        <v>3503</v>
      </c>
      <c r="I10323" s="141" t="s">
        <v>3492</v>
      </c>
      <c r="J10323" s="141" t="s">
        <v>95</v>
      </c>
      <c r="K10323" s="141" t="s">
        <v>98</v>
      </c>
      <c r="L10323" s="141" t="s">
        <v>3497</v>
      </c>
      <c r="M10323" s="141" t="s">
        <v>256</v>
      </c>
      <c r="N10323" s="141" t="s">
        <v>303</v>
      </c>
      <c r="O10323" s="141" t="s">
        <v>289</v>
      </c>
      <c r="P10323" s="141" t="s">
        <v>3282</v>
      </c>
      <c r="Q10323" s="141" t="s">
        <v>288</v>
      </c>
      <c r="R10323" s="141" t="s">
        <v>3652</v>
      </c>
      <c r="S10323" s="148" t="s">
        <v>3280</v>
      </c>
      <c r="T10323" s="147">
        <v>5311799</v>
      </c>
      <c r="U10323" s="147">
        <v>3983849.2</v>
      </c>
      <c r="V10323" s="147">
        <v>2987883</v>
      </c>
      <c r="W10323" s="147">
        <v>2987883</v>
      </c>
    </row>
    <row r="10324" spans="1:23">
      <c r="A10324" s="141" t="s">
        <v>3465</v>
      </c>
      <c r="B10324" s="141" t="s">
        <v>284</v>
      </c>
      <c r="C10324" s="141" t="s">
        <v>3457</v>
      </c>
      <c r="D10324" s="141" t="s">
        <v>3452</v>
      </c>
      <c r="E10324" s="141" t="s">
        <v>3510</v>
      </c>
      <c r="F10324" s="141" t="s">
        <v>3531</v>
      </c>
      <c r="G10324" s="141" t="s">
        <v>54</v>
      </c>
      <c r="H10324" s="141" t="s">
        <v>3503</v>
      </c>
      <c r="I10324" s="141" t="s">
        <v>3492</v>
      </c>
      <c r="J10324" s="141" t="s">
        <v>95</v>
      </c>
      <c r="K10324" s="141" t="s">
        <v>98</v>
      </c>
      <c r="L10324" s="141" t="s">
        <v>3497</v>
      </c>
      <c r="M10324" s="141" t="s">
        <v>256</v>
      </c>
      <c r="N10324" s="141" t="s">
        <v>303</v>
      </c>
      <c r="O10324" s="141" t="s">
        <v>289</v>
      </c>
      <c r="P10324" s="141" t="s">
        <v>3282</v>
      </c>
      <c r="Q10324" s="141" t="s">
        <v>288</v>
      </c>
      <c r="R10324" s="141" t="s">
        <v>3547</v>
      </c>
      <c r="S10324" s="148" t="s">
        <v>3280</v>
      </c>
      <c r="T10324" s="147">
        <v>5172037</v>
      </c>
      <c r="U10324" s="147">
        <v>4227768</v>
      </c>
      <c r="V10324" s="147">
        <v>3249519</v>
      </c>
      <c r="W10324" s="147">
        <v>3249519</v>
      </c>
    </row>
    <row r="10325" spans="1:23">
      <c r="A10325" s="141" t="s">
        <v>3465</v>
      </c>
      <c r="B10325" s="141" t="s">
        <v>284</v>
      </c>
      <c r="C10325" s="141" t="s">
        <v>3457</v>
      </c>
      <c r="D10325" s="141" t="s">
        <v>3452</v>
      </c>
      <c r="E10325" s="141" t="s">
        <v>3510</v>
      </c>
      <c r="F10325" s="141" t="s">
        <v>3531</v>
      </c>
      <c r="G10325" s="141" t="s">
        <v>54</v>
      </c>
      <c r="H10325" s="141" t="s">
        <v>3503</v>
      </c>
      <c r="I10325" s="141" t="s">
        <v>3492</v>
      </c>
      <c r="J10325" s="141" t="s">
        <v>95</v>
      </c>
      <c r="K10325" s="141" t="s">
        <v>98</v>
      </c>
      <c r="L10325" s="141" t="s">
        <v>3497</v>
      </c>
      <c r="M10325" s="141" t="s">
        <v>256</v>
      </c>
      <c r="N10325" s="141" t="s">
        <v>303</v>
      </c>
      <c r="O10325" s="141" t="s">
        <v>289</v>
      </c>
      <c r="P10325" s="141" t="s">
        <v>3282</v>
      </c>
      <c r="Q10325" s="141" t="s">
        <v>288</v>
      </c>
      <c r="R10325" s="141" t="s">
        <v>3651</v>
      </c>
      <c r="S10325" s="148" t="s">
        <v>3280</v>
      </c>
      <c r="T10325" s="147">
        <v>5795645</v>
      </c>
      <c r="U10325" s="147">
        <v>4346733.7</v>
      </c>
      <c r="V10325" s="147">
        <v>3260043</v>
      </c>
      <c r="W10325" s="147">
        <v>3260043</v>
      </c>
    </row>
    <row r="10326" spans="1:23">
      <c r="A10326" s="141" t="s">
        <v>3465</v>
      </c>
      <c r="B10326" s="141" t="s">
        <v>284</v>
      </c>
      <c r="C10326" s="141" t="s">
        <v>3457</v>
      </c>
      <c r="D10326" s="141" t="s">
        <v>3452</v>
      </c>
      <c r="E10326" s="141" t="s">
        <v>3510</v>
      </c>
      <c r="F10326" s="141" t="s">
        <v>3531</v>
      </c>
      <c r="G10326" s="141" t="s">
        <v>54</v>
      </c>
      <c r="H10326" s="141" t="s">
        <v>3503</v>
      </c>
      <c r="I10326" s="141" t="s">
        <v>3492</v>
      </c>
      <c r="J10326" s="141" t="s">
        <v>95</v>
      </c>
      <c r="K10326" s="141" t="s">
        <v>98</v>
      </c>
      <c r="L10326" s="141" t="s">
        <v>3497</v>
      </c>
      <c r="M10326" s="141" t="s">
        <v>256</v>
      </c>
      <c r="N10326" s="141" t="s">
        <v>303</v>
      </c>
      <c r="O10326" s="141" t="s">
        <v>289</v>
      </c>
      <c r="P10326" s="141" t="s">
        <v>3282</v>
      </c>
      <c r="Q10326" s="141" t="s">
        <v>288</v>
      </c>
      <c r="R10326" s="141" t="s">
        <v>3650</v>
      </c>
      <c r="S10326" s="148" t="s">
        <v>3280</v>
      </c>
      <c r="T10326" s="147">
        <v>5245184</v>
      </c>
      <c r="U10326" s="147">
        <v>5245184</v>
      </c>
      <c r="V10326" s="147">
        <v>3933882</v>
      </c>
      <c r="W10326" s="147">
        <v>3933882</v>
      </c>
    </row>
    <row r="10327" spans="1:23">
      <c r="A10327" s="141" t="s">
        <v>3465</v>
      </c>
      <c r="B10327" s="141" t="s">
        <v>284</v>
      </c>
      <c r="C10327" s="141" t="s">
        <v>3457</v>
      </c>
      <c r="D10327" s="141" t="s">
        <v>3452</v>
      </c>
      <c r="E10327" s="141" t="s">
        <v>3510</v>
      </c>
      <c r="F10327" s="141" t="s">
        <v>3531</v>
      </c>
      <c r="G10327" s="141" t="s">
        <v>54</v>
      </c>
      <c r="H10327" s="141" t="s">
        <v>3503</v>
      </c>
      <c r="I10327" s="141" t="s">
        <v>3492</v>
      </c>
      <c r="J10327" s="141" t="s">
        <v>95</v>
      </c>
      <c r="K10327" s="141" t="s">
        <v>98</v>
      </c>
      <c r="L10327" s="141" t="s">
        <v>3497</v>
      </c>
      <c r="M10327" s="141" t="s">
        <v>256</v>
      </c>
      <c r="N10327" s="141" t="s">
        <v>303</v>
      </c>
      <c r="O10327" s="141" t="s">
        <v>289</v>
      </c>
      <c r="P10327" s="141" t="s">
        <v>3282</v>
      </c>
      <c r="Q10327" s="141" t="s">
        <v>288</v>
      </c>
      <c r="R10327" s="141" t="s">
        <v>3546</v>
      </c>
      <c r="S10327" s="148" t="s">
        <v>3280</v>
      </c>
      <c r="T10327" s="147">
        <v>5877404</v>
      </c>
      <c r="U10327" s="147">
        <v>4408052.9000000004</v>
      </c>
      <c r="V10327" s="147">
        <v>3306033</v>
      </c>
      <c r="W10327" s="147">
        <v>3306033</v>
      </c>
    </row>
    <row r="10328" spans="1:23">
      <c r="A10328" s="141" t="s">
        <v>3465</v>
      </c>
      <c r="B10328" s="141" t="s">
        <v>284</v>
      </c>
      <c r="C10328" s="141" t="s">
        <v>3457</v>
      </c>
      <c r="D10328" s="141" t="s">
        <v>3452</v>
      </c>
      <c r="E10328" s="141" t="s">
        <v>3510</v>
      </c>
      <c r="F10328" s="141" t="s">
        <v>3531</v>
      </c>
      <c r="G10328" s="141" t="s">
        <v>54</v>
      </c>
      <c r="H10328" s="141" t="s">
        <v>3503</v>
      </c>
      <c r="I10328" s="141" t="s">
        <v>3492</v>
      </c>
      <c r="J10328" s="141" t="s">
        <v>95</v>
      </c>
      <c r="K10328" s="141" t="s">
        <v>98</v>
      </c>
      <c r="L10328" s="141" t="s">
        <v>3497</v>
      </c>
      <c r="M10328" s="141" t="s">
        <v>256</v>
      </c>
      <c r="N10328" s="141" t="s">
        <v>303</v>
      </c>
      <c r="O10328" s="141" t="s">
        <v>289</v>
      </c>
      <c r="P10328" s="141" t="s">
        <v>3282</v>
      </c>
      <c r="Q10328" s="141" t="s">
        <v>288</v>
      </c>
      <c r="R10328" s="141" t="s">
        <v>3545</v>
      </c>
      <c r="S10328" s="148" t="s">
        <v>3280</v>
      </c>
      <c r="T10328" s="147">
        <v>5373679</v>
      </c>
      <c r="U10328" s="147">
        <v>4395364</v>
      </c>
      <c r="V10328" s="147">
        <v>3378048</v>
      </c>
      <c r="W10328" s="147">
        <v>3378048</v>
      </c>
    </row>
    <row r="10329" spans="1:23">
      <c r="A10329" s="141" t="s">
        <v>3465</v>
      </c>
      <c r="B10329" s="141" t="s">
        <v>284</v>
      </c>
      <c r="C10329" s="141" t="s">
        <v>3457</v>
      </c>
      <c r="D10329" s="141" t="s">
        <v>3452</v>
      </c>
      <c r="E10329" s="141" t="s">
        <v>3510</v>
      </c>
      <c r="F10329" s="141" t="s">
        <v>3531</v>
      </c>
      <c r="G10329" s="141" t="s">
        <v>54</v>
      </c>
      <c r="H10329" s="141" t="s">
        <v>3503</v>
      </c>
      <c r="I10329" s="141" t="s">
        <v>3492</v>
      </c>
      <c r="J10329" s="141" t="s">
        <v>95</v>
      </c>
      <c r="K10329" s="141" t="s">
        <v>98</v>
      </c>
      <c r="L10329" s="141" t="s">
        <v>3497</v>
      </c>
      <c r="M10329" s="141" t="s">
        <v>256</v>
      </c>
      <c r="N10329" s="141" t="s">
        <v>303</v>
      </c>
      <c r="O10329" s="141" t="s">
        <v>289</v>
      </c>
      <c r="P10329" s="141" t="s">
        <v>3282</v>
      </c>
      <c r="Q10329" s="141" t="s">
        <v>288</v>
      </c>
      <c r="R10329" s="141" t="s">
        <v>3649</v>
      </c>
      <c r="S10329" s="148" t="s">
        <v>3280</v>
      </c>
      <c r="T10329" s="147">
        <v>5554516</v>
      </c>
      <c r="U10329" s="147">
        <v>4165887</v>
      </c>
      <c r="V10329" s="147">
        <v>3124413</v>
      </c>
      <c r="W10329" s="147">
        <v>3124413</v>
      </c>
    </row>
    <row r="10330" spans="1:23">
      <c r="A10330" s="141" t="s">
        <v>3465</v>
      </c>
      <c r="B10330" s="141" t="s">
        <v>284</v>
      </c>
      <c r="C10330" s="141" t="s">
        <v>3457</v>
      </c>
      <c r="D10330" s="141" t="s">
        <v>3452</v>
      </c>
      <c r="E10330" s="141" t="s">
        <v>3510</v>
      </c>
      <c r="F10330" s="141" t="s">
        <v>3531</v>
      </c>
      <c r="G10330" s="141" t="s">
        <v>54</v>
      </c>
      <c r="H10330" s="141" t="s">
        <v>3503</v>
      </c>
      <c r="I10330" s="141" t="s">
        <v>3492</v>
      </c>
      <c r="J10330" s="141" t="s">
        <v>95</v>
      </c>
      <c r="K10330" s="141" t="s">
        <v>98</v>
      </c>
      <c r="L10330" s="141" t="s">
        <v>3497</v>
      </c>
      <c r="M10330" s="141" t="s">
        <v>256</v>
      </c>
      <c r="N10330" s="141" t="s">
        <v>303</v>
      </c>
      <c r="O10330" s="141" t="s">
        <v>289</v>
      </c>
      <c r="P10330" s="141" t="s">
        <v>3282</v>
      </c>
      <c r="Q10330" s="141" t="s">
        <v>288</v>
      </c>
      <c r="R10330" s="141" t="s">
        <v>3648</v>
      </c>
      <c r="S10330" s="148" t="s">
        <v>3280</v>
      </c>
      <c r="T10330" s="147">
        <v>6473892</v>
      </c>
      <c r="U10330" s="147">
        <v>4855419</v>
      </c>
      <c r="V10330" s="147">
        <v>3641562</v>
      </c>
      <c r="W10330" s="147">
        <v>3641562</v>
      </c>
    </row>
    <row r="10331" spans="1:23">
      <c r="A10331" s="141" t="s">
        <v>3465</v>
      </c>
      <c r="B10331" s="141" t="s">
        <v>284</v>
      </c>
      <c r="C10331" s="141" t="s">
        <v>3457</v>
      </c>
      <c r="D10331" s="141" t="s">
        <v>3452</v>
      </c>
      <c r="E10331" s="141" t="s">
        <v>3510</v>
      </c>
      <c r="F10331" s="141" t="s">
        <v>3531</v>
      </c>
      <c r="G10331" s="141" t="s">
        <v>54</v>
      </c>
      <c r="H10331" s="141" t="s">
        <v>3503</v>
      </c>
      <c r="I10331" s="141" t="s">
        <v>3492</v>
      </c>
      <c r="J10331" s="141" t="s">
        <v>95</v>
      </c>
      <c r="K10331" s="141" t="s">
        <v>98</v>
      </c>
      <c r="L10331" s="141" t="s">
        <v>3497</v>
      </c>
      <c r="M10331" s="141" t="s">
        <v>256</v>
      </c>
      <c r="N10331" s="141" t="s">
        <v>303</v>
      </c>
      <c r="O10331" s="141" t="s">
        <v>289</v>
      </c>
      <c r="P10331" s="141" t="s">
        <v>3282</v>
      </c>
      <c r="Q10331" s="141" t="s">
        <v>288</v>
      </c>
      <c r="R10331" s="141" t="s">
        <v>3647</v>
      </c>
      <c r="S10331" s="148" t="s">
        <v>3280</v>
      </c>
      <c r="T10331" s="147">
        <v>6774734</v>
      </c>
      <c r="U10331" s="147">
        <v>6774734</v>
      </c>
      <c r="V10331" s="147">
        <v>5081049</v>
      </c>
      <c r="W10331" s="147">
        <v>5081049</v>
      </c>
    </row>
    <row r="10332" spans="1:23">
      <c r="A10332" s="141" t="s">
        <v>3465</v>
      </c>
      <c r="B10332" s="141" t="s">
        <v>284</v>
      </c>
      <c r="C10332" s="141" t="s">
        <v>3457</v>
      </c>
      <c r="D10332" s="141" t="s">
        <v>3452</v>
      </c>
      <c r="E10332" s="141" t="s">
        <v>3510</v>
      </c>
      <c r="F10332" s="141" t="s">
        <v>3531</v>
      </c>
      <c r="G10332" s="141" t="s">
        <v>54</v>
      </c>
      <c r="H10332" s="141" t="s">
        <v>3503</v>
      </c>
      <c r="I10332" s="141" t="s">
        <v>3492</v>
      </c>
      <c r="J10332" s="141" t="s">
        <v>95</v>
      </c>
      <c r="K10332" s="141" t="s">
        <v>98</v>
      </c>
      <c r="L10332" s="141" t="s">
        <v>3497</v>
      </c>
      <c r="M10332" s="141" t="s">
        <v>256</v>
      </c>
      <c r="N10332" s="141" t="s">
        <v>303</v>
      </c>
      <c r="O10332" s="141" t="s">
        <v>289</v>
      </c>
      <c r="P10332" s="141" t="s">
        <v>3282</v>
      </c>
      <c r="Q10332" s="141" t="s">
        <v>288</v>
      </c>
      <c r="R10332" s="141" t="s">
        <v>3646</v>
      </c>
      <c r="S10332" s="148" t="s">
        <v>3280</v>
      </c>
      <c r="T10332" s="147">
        <v>6306298</v>
      </c>
      <c r="U10332" s="147">
        <v>5161366</v>
      </c>
      <c r="V10332" s="147">
        <v>3966432</v>
      </c>
      <c r="W10332" s="147">
        <v>3966432</v>
      </c>
    </row>
    <row r="10333" spans="1:23">
      <c r="A10333" s="141" t="s">
        <v>3465</v>
      </c>
      <c r="B10333" s="141" t="s">
        <v>284</v>
      </c>
      <c r="C10333" s="141" t="s">
        <v>3457</v>
      </c>
      <c r="D10333" s="141" t="s">
        <v>3452</v>
      </c>
      <c r="E10333" s="141" t="s">
        <v>3510</v>
      </c>
      <c r="F10333" s="141" t="s">
        <v>3531</v>
      </c>
      <c r="G10333" s="141" t="s">
        <v>54</v>
      </c>
      <c r="H10333" s="141" t="s">
        <v>3503</v>
      </c>
      <c r="I10333" s="141" t="s">
        <v>3492</v>
      </c>
      <c r="J10333" s="141" t="s">
        <v>95</v>
      </c>
      <c r="K10333" s="141" t="s">
        <v>98</v>
      </c>
      <c r="L10333" s="141" t="s">
        <v>3497</v>
      </c>
      <c r="M10333" s="141" t="s">
        <v>256</v>
      </c>
      <c r="N10333" s="141" t="s">
        <v>303</v>
      </c>
      <c r="O10333" s="141" t="s">
        <v>289</v>
      </c>
      <c r="P10333" s="141" t="s">
        <v>3282</v>
      </c>
      <c r="Q10333" s="141" t="s">
        <v>288</v>
      </c>
      <c r="R10333" s="141" t="s">
        <v>3544</v>
      </c>
      <c r="S10333" s="148" t="s">
        <v>3280</v>
      </c>
      <c r="T10333" s="147">
        <v>5211713</v>
      </c>
      <c r="U10333" s="147">
        <v>3908784.8</v>
      </c>
      <c r="V10333" s="147">
        <v>2931588</v>
      </c>
      <c r="W10333" s="147">
        <v>2931588</v>
      </c>
    </row>
    <row r="10334" spans="1:23">
      <c r="A10334" s="141" t="s">
        <v>3465</v>
      </c>
      <c r="B10334" s="141" t="s">
        <v>284</v>
      </c>
      <c r="C10334" s="141" t="s">
        <v>3457</v>
      </c>
      <c r="D10334" s="141" t="s">
        <v>3452</v>
      </c>
      <c r="E10334" s="141" t="s">
        <v>3510</v>
      </c>
      <c r="F10334" s="141" t="s">
        <v>3531</v>
      </c>
      <c r="G10334" s="141" t="s">
        <v>54</v>
      </c>
      <c r="H10334" s="141" t="s">
        <v>3503</v>
      </c>
      <c r="I10334" s="141" t="s">
        <v>3492</v>
      </c>
      <c r="J10334" s="141" t="s">
        <v>95</v>
      </c>
      <c r="K10334" s="141" t="s">
        <v>98</v>
      </c>
      <c r="L10334" s="141" t="s">
        <v>3497</v>
      </c>
      <c r="M10334" s="141" t="s">
        <v>256</v>
      </c>
      <c r="N10334" s="141" t="s">
        <v>303</v>
      </c>
      <c r="O10334" s="141" t="s">
        <v>289</v>
      </c>
      <c r="P10334" s="141" t="s">
        <v>3282</v>
      </c>
      <c r="Q10334" s="141" t="s">
        <v>288</v>
      </c>
      <c r="R10334" s="141" t="s">
        <v>3645</v>
      </c>
      <c r="S10334" s="148" t="s">
        <v>3280</v>
      </c>
      <c r="T10334" s="147">
        <v>6064788</v>
      </c>
      <c r="U10334" s="147">
        <v>4548591</v>
      </c>
      <c r="V10334" s="147">
        <v>3411441</v>
      </c>
      <c r="W10334" s="147">
        <v>3411441</v>
      </c>
    </row>
    <row r="10335" spans="1:23">
      <c r="A10335" s="141" t="s">
        <v>3465</v>
      </c>
      <c r="B10335" s="141" t="s">
        <v>284</v>
      </c>
      <c r="C10335" s="141" t="s">
        <v>3457</v>
      </c>
      <c r="D10335" s="141" t="s">
        <v>3452</v>
      </c>
      <c r="E10335" s="141" t="s">
        <v>3510</v>
      </c>
      <c r="F10335" s="141" t="s">
        <v>3531</v>
      </c>
      <c r="G10335" s="141" t="s">
        <v>54</v>
      </c>
      <c r="H10335" s="141" t="s">
        <v>3503</v>
      </c>
      <c r="I10335" s="141" t="s">
        <v>3492</v>
      </c>
      <c r="J10335" s="141" t="s">
        <v>95</v>
      </c>
      <c r="K10335" s="141" t="s">
        <v>98</v>
      </c>
      <c r="L10335" s="141" t="s">
        <v>3497</v>
      </c>
      <c r="M10335" s="141" t="s">
        <v>256</v>
      </c>
      <c r="N10335" s="141" t="s">
        <v>303</v>
      </c>
      <c r="O10335" s="141" t="s">
        <v>289</v>
      </c>
      <c r="P10335" s="141" t="s">
        <v>3282</v>
      </c>
      <c r="Q10335" s="141" t="s">
        <v>288</v>
      </c>
      <c r="R10335" s="141" t="s">
        <v>3543</v>
      </c>
      <c r="S10335" s="148" t="s">
        <v>3280</v>
      </c>
      <c r="T10335" s="147">
        <v>5126158</v>
      </c>
      <c r="U10335" s="147">
        <v>5126158</v>
      </c>
      <c r="V10335" s="147">
        <v>3844611</v>
      </c>
      <c r="W10335" s="147">
        <v>3844611</v>
      </c>
    </row>
    <row r="10336" spans="1:23">
      <c r="A10336" s="141" t="s">
        <v>3465</v>
      </c>
      <c r="B10336" s="141" t="s">
        <v>284</v>
      </c>
      <c r="C10336" s="141" t="s">
        <v>3457</v>
      </c>
      <c r="D10336" s="141" t="s">
        <v>3452</v>
      </c>
      <c r="E10336" s="141" t="s">
        <v>3510</v>
      </c>
      <c r="F10336" s="141" t="s">
        <v>3531</v>
      </c>
      <c r="G10336" s="141" t="s">
        <v>54</v>
      </c>
      <c r="H10336" s="141" t="s">
        <v>3503</v>
      </c>
      <c r="I10336" s="141" t="s">
        <v>3492</v>
      </c>
      <c r="J10336" s="141" t="s">
        <v>95</v>
      </c>
      <c r="K10336" s="141" t="s">
        <v>98</v>
      </c>
      <c r="L10336" s="141" t="s">
        <v>3497</v>
      </c>
      <c r="M10336" s="141" t="s">
        <v>256</v>
      </c>
      <c r="N10336" s="141" t="s">
        <v>303</v>
      </c>
      <c r="O10336" s="141" t="s">
        <v>289</v>
      </c>
      <c r="P10336" s="141" t="s">
        <v>3282</v>
      </c>
      <c r="Q10336" s="141" t="s">
        <v>288</v>
      </c>
      <c r="R10336" s="141" t="s">
        <v>3542</v>
      </c>
      <c r="S10336" s="148" t="s">
        <v>3280</v>
      </c>
      <c r="T10336" s="147">
        <v>5144608</v>
      </c>
      <c r="U10336" s="147">
        <v>5144608</v>
      </c>
      <c r="V10336" s="147">
        <v>3858453</v>
      </c>
      <c r="W10336" s="147">
        <v>3858453</v>
      </c>
    </row>
    <row r="10337" spans="1:23">
      <c r="A10337" s="141" t="s">
        <v>3465</v>
      </c>
      <c r="B10337" s="141" t="s">
        <v>284</v>
      </c>
      <c r="C10337" s="141" t="s">
        <v>3457</v>
      </c>
      <c r="D10337" s="141" t="s">
        <v>3452</v>
      </c>
      <c r="E10337" s="141" t="s">
        <v>3510</v>
      </c>
      <c r="F10337" s="141" t="s">
        <v>3531</v>
      </c>
      <c r="G10337" s="141" t="s">
        <v>54</v>
      </c>
      <c r="H10337" s="141" t="s">
        <v>3503</v>
      </c>
      <c r="I10337" s="141" t="s">
        <v>3492</v>
      </c>
      <c r="J10337" s="141" t="s">
        <v>95</v>
      </c>
      <c r="K10337" s="141" t="s">
        <v>98</v>
      </c>
      <c r="L10337" s="141" t="s">
        <v>3497</v>
      </c>
      <c r="M10337" s="141" t="s">
        <v>256</v>
      </c>
      <c r="N10337" s="141" t="s">
        <v>303</v>
      </c>
      <c r="O10337" s="141" t="s">
        <v>289</v>
      </c>
      <c r="P10337" s="141" t="s">
        <v>3282</v>
      </c>
      <c r="Q10337" s="141" t="s">
        <v>288</v>
      </c>
      <c r="R10337" s="141" t="s">
        <v>3644</v>
      </c>
      <c r="S10337" s="148" t="s">
        <v>3280</v>
      </c>
      <c r="T10337" s="147">
        <v>5328453</v>
      </c>
      <c r="U10337" s="147">
        <v>4356367</v>
      </c>
      <c r="V10337" s="147">
        <v>3348279</v>
      </c>
      <c r="W10337" s="147">
        <v>3348279</v>
      </c>
    </row>
    <row r="10338" spans="1:23">
      <c r="A10338" s="141" t="s">
        <v>3465</v>
      </c>
      <c r="B10338" s="141" t="s">
        <v>284</v>
      </c>
      <c r="C10338" s="141" t="s">
        <v>3457</v>
      </c>
      <c r="D10338" s="141" t="s">
        <v>3452</v>
      </c>
      <c r="E10338" s="141" t="s">
        <v>3510</v>
      </c>
      <c r="F10338" s="141" t="s">
        <v>3531</v>
      </c>
      <c r="G10338" s="141" t="s">
        <v>54</v>
      </c>
      <c r="H10338" s="141" t="s">
        <v>3503</v>
      </c>
      <c r="I10338" s="141" t="s">
        <v>3492</v>
      </c>
      <c r="J10338" s="141" t="s">
        <v>95</v>
      </c>
      <c r="K10338" s="141" t="s">
        <v>98</v>
      </c>
      <c r="L10338" s="141" t="s">
        <v>3497</v>
      </c>
      <c r="M10338" s="141" t="s">
        <v>256</v>
      </c>
      <c r="N10338" s="141" t="s">
        <v>303</v>
      </c>
      <c r="O10338" s="141" t="s">
        <v>289</v>
      </c>
      <c r="P10338" s="141" t="s">
        <v>3282</v>
      </c>
      <c r="Q10338" s="141" t="s">
        <v>288</v>
      </c>
      <c r="R10338" s="141" t="s">
        <v>3541</v>
      </c>
      <c r="S10338" s="148" t="s">
        <v>3280</v>
      </c>
      <c r="T10338" s="147">
        <v>5732221</v>
      </c>
      <c r="U10338" s="147">
        <v>4299165.7</v>
      </c>
      <c r="V10338" s="147">
        <v>3224367</v>
      </c>
      <c r="W10338" s="147">
        <v>3224367</v>
      </c>
    </row>
    <row r="10339" spans="1:23">
      <c r="A10339" s="141" t="s">
        <v>3465</v>
      </c>
      <c r="B10339" s="141" t="s">
        <v>284</v>
      </c>
      <c r="C10339" s="141" t="s">
        <v>3457</v>
      </c>
      <c r="D10339" s="141" t="s">
        <v>3452</v>
      </c>
      <c r="E10339" s="141" t="s">
        <v>3510</v>
      </c>
      <c r="F10339" s="141" t="s">
        <v>3531</v>
      </c>
      <c r="G10339" s="141" t="s">
        <v>54</v>
      </c>
      <c r="H10339" s="141" t="s">
        <v>3503</v>
      </c>
      <c r="I10339" s="141" t="s">
        <v>3492</v>
      </c>
      <c r="J10339" s="141" t="s">
        <v>95</v>
      </c>
      <c r="K10339" s="141" t="s">
        <v>98</v>
      </c>
      <c r="L10339" s="141" t="s">
        <v>3497</v>
      </c>
      <c r="M10339" s="141" t="s">
        <v>256</v>
      </c>
      <c r="N10339" s="141" t="s">
        <v>303</v>
      </c>
      <c r="O10339" s="141" t="s">
        <v>289</v>
      </c>
      <c r="P10339" s="141" t="s">
        <v>3282</v>
      </c>
      <c r="Q10339" s="141" t="s">
        <v>288</v>
      </c>
      <c r="R10339" s="141" t="s">
        <v>3540</v>
      </c>
      <c r="S10339" s="148" t="s">
        <v>3280</v>
      </c>
      <c r="T10339" s="147">
        <v>5083380</v>
      </c>
      <c r="U10339" s="147">
        <v>5083380</v>
      </c>
      <c r="V10339" s="147">
        <v>3812535</v>
      </c>
      <c r="W10339" s="147">
        <v>3812535</v>
      </c>
    </row>
    <row r="10340" spans="1:23">
      <c r="A10340" s="141" t="s">
        <v>3465</v>
      </c>
      <c r="B10340" s="141" t="s">
        <v>284</v>
      </c>
      <c r="C10340" s="141" t="s">
        <v>3457</v>
      </c>
      <c r="D10340" s="141" t="s">
        <v>3452</v>
      </c>
      <c r="E10340" s="141" t="s">
        <v>3510</v>
      </c>
      <c r="F10340" s="141" t="s">
        <v>3531</v>
      </c>
      <c r="G10340" s="141" t="s">
        <v>54</v>
      </c>
      <c r="H10340" s="141" t="s">
        <v>3503</v>
      </c>
      <c r="I10340" s="141" t="s">
        <v>3492</v>
      </c>
      <c r="J10340" s="141" t="s">
        <v>95</v>
      </c>
      <c r="K10340" s="141" t="s">
        <v>98</v>
      </c>
      <c r="L10340" s="141" t="s">
        <v>3497</v>
      </c>
      <c r="M10340" s="141" t="s">
        <v>256</v>
      </c>
      <c r="N10340" s="141" t="s">
        <v>303</v>
      </c>
      <c r="O10340" s="141" t="s">
        <v>289</v>
      </c>
      <c r="P10340" s="141" t="s">
        <v>3282</v>
      </c>
      <c r="Q10340" s="141" t="s">
        <v>288</v>
      </c>
      <c r="R10340" s="141" t="s">
        <v>3539</v>
      </c>
      <c r="S10340" s="148" t="s">
        <v>3280</v>
      </c>
      <c r="T10340" s="147">
        <v>5078809</v>
      </c>
      <c r="U10340" s="147">
        <v>3809106.7</v>
      </c>
      <c r="V10340" s="147">
        <v>2856825</v>
      </c>
      <c r="W10340" s="147">
        <v>2856825</v>
      </c>
    </row>
    <row r="10341" spans="1:23">
      <c r="A10341" s="141" t="s">
        <v>3465</v>
      </c>
      <c r="B10341" s="141" t="s">
        <v>284</v>
      </c>
      <c r="C10341" s="141" t="s">
        <v>3457</v>
      </c>
      <c r="D10341" s="141" t="s">
        <v>3452</v>
      </c>
      <c r="E10341" s="141" t="s">
        <v>3510</v>
      </c>
      <c r="F10341" s="141" t="s">
        <v>3531</v>
      </c>
      <c r="G10341" s="141" t="s">
        <v>54</v>
      </c>
      <c r="H10341" s="141" t="s">
        <v>3503</v>
      </c>
      <c r="I10341" s="141" t="s">
        <v>3492</v>
      </c>
      <c r="J10341" s="141" t="s">
        <v>95</v>
      </c>
      <c r="K10341" s="141" t="s">
        <v>98</v>
      </c>
      <c r="L10341" s="141" t="s">
        <v>3497</v>
      </c>
      <c r="M10341" s="141" t="s">
        <v>256</v>
      </c>
      <c r="N10341" s="141" t="s">
        <v>303</v>
      </c>
      <c r="O10341" s="141" t="s">
        <v>289</v>
      </c>
      <c r="P10341" s="141" t="s">
        <v>3282</v>
      </c>
      <c r="Q10341" s="141" t="s">
        <v>288</v>
      </c>
      <c r="R10341" s="141" t="s">
        <v>3538</v>
      </c>
      <c r="S10341" s="148" t="s">
        <v>3280</v>
      </c>
      <c r="T10341" s="147">
        <v>5165507</v>
      </c>
      <c r="U10341" s="147">
        <v>4221294</v>
      </c>
      <c r="V10341" s="147">
        <v>3244644</v>
      </c>
      <c r="W10341" s="147">
        <v>3244644</v>
      </c>
    </row>
    <row r="10342" spans="1:23">
      <c r="A10342" s="141" t="s">
        <v>3465</v>
      </c>
      <c r="B10342" s="141" t="s">
        <v>284</v>
      </c>
      <c r="C10342" s="141" t="s">
        <v>3457</v>
      </c>
      <c r="D10342" s="141" t="s">
        <v>3452</v>
      </c>
      <c r="E10342" s="141" t="s">
        <v>3510</v>
      </c>
      <c r="F10342" s="141" t="s">
        <v>3531</v>
      </c>
      <c r="G10342" s="141" t="s">
        <v>54</v>
      </c>
      <c r="H10342" s="141" t="s">
        <v>3503</v>
      </c>
      <c r="I10342" s="141" t="s">
        <v>3492</v>
      </c>
      <c r="J10342" s="141" t="s">
        <v>95</v>
      </c>
      <c r="K10342" s="141" t="s">
        <v>98</v>
      </c>
      <c r="L10342" s="141" t="s">
        <v>3497</v>
      </c>
      <c r="M10342" s="141" t="s">
        <v>256</v>
      </c>
      <c r="N10342" s="141" t="s">
        <v>303</v>
      </c>
      <c r="O10342" s="141" t="s">
        <v>289</v>
      </c>
      <c r="P10342" s="141" t="s">
        <v>3282</v>
      </c>
      <c r="Q10342" s="141" t="s">
        <v>288</v>
      </c>
      <c r="R10342" s="141" t="s">
        <v>3537</v>
      </c>
      <c r="S10342" s="148" t="s">
        <v>3280</v>
      </c>
      <c r="T10342" s="147">
        <v>5228366</v>
      </c>
      <c r="U10342" s="147">
        <v>4285173</v>
      </c>
      <c r="V10342" s="147">
        <v>3292473</v>
      </c>
      <c r="W10342" s="147">
        <v>3292473</v>
      </c>
    </row>
    <row r="10343" spans="1:23">
      <c r="A10343" s="141" t="s">
        <v>3465</v>
      </c>
      <c r="B10343" s="141" t="s">
        <v>284</v>
      </c>
      <c r="C10343" s="141" t="s">
        <v>3457</v>
      </c>
      <c r="D10343" s="141" t="s">
        <v>3452</v>
      </c>
      <c r="E10343" s="141" t="s">
        <v>3510</v>
      </c>
      <c r="F10343" s="141" t="s">
        <v>3531</v>
      </c>
      <c r="G10343" s="141" t="s">
        <v>54</v>
      </c>
      <c r="H10343" s="141" t="s">
        <v>3503</v>
      </c>
      <c r="I10343" s="141" t="s">
        <v>3492</v>
      </c>
      <c r="J10343" s="141" t="s">
        <v>95</v>
      </c>
      <c r="K10343" s="141" t="s">
        <v>98</v>
      </c>
      <c r="L10343" s="141" t="s">
        <v>3497</v>
      </c>
      <c r="M10343" s="141" t="s">
        <v>256</v>
      </c>
      <c r="N10343" s="141" t="s">
        <v>303</v>
      </c>
      <c r="O10343" s="141" t="s">
        <v>289</v>
      </c>
      <c r="P10343" s="141" t="s">
        <v>3282</v>
      </c>
      <c r="Q10343" s="141" t="s">
        <v>288</v>
      </c>
      <c r="R10343" s="141" t="s">
        <v>3643</v>
      </c>
      <c r="S10343" s="148" t="s">
        <v>3280</v>
      </c>
      <c r="T10343" s="147">
        <v>5180201</v>
      </c>
      <c r="U10343" s="147">
        <v>5180201</v>
      </c>
      <c r="V10343" s="147">
        <v>3885147</v>
      </c>
      <c r="W10343" s="147">
        <v>3885147</v>
      </c>
    </row>
    <row r="10344" spans="1:23">
      <c r="A10344" s="141" t="s">
        <v>3465</v>
      </c>
      <c r="B10344" s="141" t="s">
        <v>284</v>
      </c>
      <c r="C10344" s="141" t="s">
        <v>3457</v>
      </c>
      <c r="D10344" s="141" t="s">
        <v>3452</v>
      </c>
      <c r="E10344" s="141" t="s">
        <v>3510</v>
      </c>
      <c r="F10344" s="141" t="s">
        <v>3531</v>
      </c>
      <c r="G10344" s="141" t="s">
        <v>54</v>
      </c>
      <c r="H10344" s="141" t="s">
        <v>3503</v>
      </c>
      <c r="I10344" s="141" t="s">
        <v>3492</v>
      </c>
      <c r="J10344" s="141" t="s">
        <v>95</v>
      </c>
      <c r="K10344" s="141" t="s">
        <v>98</v>
      </c>
      <c r="L10344" s="141" t="s">
        <v>3497</v>
      </c>
      <c r="M10344" s="141" t="s">
        <v>256</v>
      </c>
      <c r="N10344" s="141" t="s">
        <v>303</v>
      </c>
      <c r="O10344" s="141" t="s">
        <v>289</v>
      </c>
      <c r="P10344" s="141" t="s">
        <v>3282</v>
      </c>
      <c r="Q10344" s="141" t="s">
        <v>288</v>
      </c>
      <c r="R10344" s="141" t="s">
        <v>3536</v>
      </c>
      <c r="S10344" s="148" t="s">
        <v>3280</v>
      </c>
      <c r="T10344" s="147">
        <v>5452922</v>
      </c>
      <c r="U10344" s="147">
        <v>5452922</v>
      </c>
      <c r="V10344" s="147">
        <v>4089690</v>
      </c>
      <c r="W10344" s="147">
        <v>4089690</v>
      </c>
    </row>
    <row r="10345" spans="1:23">
      <c r="A10345" s="141" t="s">
        <v>3465</v>
      </c>
      <c r="B10345" s="141" t="s">
        <v>284</v>
      </c>
      <c r="C10345" s="141" t="s">
        <v>3457</v>
      </c>
      <c r="D10345" s="141" t="s">
        <v>3452</v>
      </c>
      <c r="E10345" s="141" t="s">
        <v>3510</v>
      </c>
      <c r="F10345" s="141" t="s">
        <v>3531</v>
      </c>
      <c r="G10345" s="141" t="s">
        <v>54</v>
      </c>
      <c r="H10345" s="141" t="s">
        <v>3503</v>
      </c>
      <c r="I10345" s="141" t="s">
        <v>3492</v>
      </c>
      <c r="J10345" s="141" t="s">
        <v>95</v>
      </c>
      <c r="K10345" s="141" t="s">
        <v>98</v>
      </c>
      <c r="L10345" s="141" t="s">
        <v>3497</v>
      </c>
      <c r="M10345" s="141" t="s">
        <v>256</v>
      </c>
      <c r="N10345" s="141" t="s">
        <v>303</v>
      </c>
      <c r="O10345" s="141" t="s">
        <v>289</v>
      </c>
      <c r="P10345" s="141" t="s">
        <v>3282</v>
      </c>
      <c r="Q10345" s="141" t="s">
        <v>288</v>
      </c>
      <c r="R10345" s="141" t="s">
        <v>3642</v>
      </c>
      <c r="S10345" s="148" t="s">
        <v>3280</v>
      </c>
      <c r="T10345" s="147">
        <v>8531020</v>
      </c>
      <c r="U10345" s="147">
        <v>6985078</v>
      </c>
      <c r="V10345" s="147">
        <v>5367636</v>
      </c>
      <c r="W10345" s="147">
        <v>5367636</v>
      </c>
    </row>
    <row r="10346" spans="1:23">
      <c r="A10346" s="141" t="s">
        <v>3465</v>
      </c>
      <c r="B10346" s="141" t="s">
        <v>284</v>
      </c>
      <c r="C10346" s="141" t="s">
        <v>3457</v>
      </c>
      <c r="D10346" s="141" t="s">
        <v>3452</v>
      </c>
      <c r="E10346" s="141" t="s">
        <v>3510</v>
      </c>
      <c r="F10346" s="141" t="s">
        <v>3531</v>
      </c>
      <c r="G10346" s="141" t="s">
        <v>54</v>
      </c>
      <c r="H10346" s="141" t="s">
        <v>3503</v>
      </c>
      <c r="I10346" s="141" t="s">
        <v>3492</v>
      </c>
      <c r="J10346" s="141" t="s">
        <v>95</v>
      </c>
      <c r="K10346" s="141" t="s">
        <v>98</v>
      </c>
      <c r="L10346" s="141" t="s">
        <v>3497</v>
      </c>
      <c r="M10346" s="141" t="s">
        <v>256</v>
      </c>
      <c r="N10346" s="141" t="s">
        <v>303</v>
      </c>
      <c r="O10346" s="141" t="s">
        <v>289</v>
      </c>
      <c r="P10346" s="141" t="s">
        <v>3282</v>
      </c>
      <c r="Q10346" s="141" t="s">
        <v>288</v>
      </c>
      <c r="R10346" s="141" t="s">
        <v>3535</v>
      </c>
      <c r="S10346" s="148" t="s">
        <v>3280</v>
      </c>
      <c r="T10346" s="147">
        <v>6081593</v>
      </c>
      <c r="U10346" s="147">
        <v>4561194.8</v>
      </c>
      <c r="V10346" s="147">
        <v>3420891</v>
      </c>
      <c r="W10346" s="147">
        <v>3420891</v>
      </c>
    </row>
    <row r="10347" spans="1:23">
      <c r="A10347" s="141" t="s">
        <v>3465</v>
      </c>
      <c r="B10347" s="141" t="s">
        <v>284</v>
      </c>
      <c r="C10347" s="141" t="s">
        <v>3457</v>
      </c>
      <c r="D10347" s="141" t="s">
        <v>3452</v>
      </c>
      <c r="E10347" s="141" t="s">
        <v>3510</v>
      </c>
      <c r="F10347" s="141" t="s">
        <v>3531</v>
      </c>
      <c r="G10347" s="141" t="s">
        <v>54</v>
      </c>
      <c r="H10347" s="141" t="s">
        <v>3503</v>
      </c>
      <c r="I10347" s="141" t="s">
        <v>3492</v>
      </c>
      <c r="J10347" s="141" t="s">
        <v>95</v>
      </c>
      <c r="K10347" s="141" t="s">
        <v>98</v>
      </c>
      <c r="L10347" s="141" t="s">
        <v>3497</v>
      </c>
      <c r="M10347" s="141" t="s">
        <v>256</v>
      </c>
      <c r="N10347" s="141" t="s">
        <v>303</v>
      </c>
      <c r="O10347" s="141" t="s">
        <v>289</v>
      </c>
      <c r="P10347" s="141" t="s">
        <v>3282</v>
      </c>
      <c r="Q10347" s="141" t="s">
        <v>288</v>
      </c>
      <c r="R10347" s="141" t="s">
        <v>3534</v>
      </c>
      <c r="S10347" s="148" t="s">
        <v>3280</v>
      </c>
      <c r="T10347" s="147">
        <v>9991630</v>
      </c>
      <c r="U10347" s="147">
        <v>7493722.5</v>
      </c>
      <c r="V10347" s="147">
        <v>5620284</v>
      </c>
      <c r="W10347" s="147">
        <v>5620284</v>
      </c>
    </row>
    <row r="10348" spans="1:23">
      <c r="A10348" s="141" t="s">
        <v>3465</v>
      </c>
      <c r="B10348" s="141" t="s">
        <v>284</v>
      </c>
      <c r="C10348" s="141" t="s">
        <v>3457</v>
      </c>
      <c r="D10348" s="141" t="s">
        <v>3452</v>
      </c>
      <c r="E10348" s="141" t="s">
        <v>3510</v>
      </c>
      <c r="F10348" s="141" t="s">
        <v>3531</v>
      </c>
      <c r="G10348" s="141" t="s">
        <v>54</v>
      </c>
      <c r="H10348" s="141" t="s">
        <v>3503</v>
      </c>
      <c r="I10348" s="141" t="s">
        <v>3492</v>
      </c>
      <c r="J10348" s="141" t="s">
        <v>95</v>
      </c>
      <c r="K10348" s="141" t="s">
        <v>98</v>
      </c>
      <c r="L10348" s="141" t="s">
        <v>3497</v>
      </c>
      <c r="M10348" s="141" t="s">
        <v>256</v>
      </c>
      <c r="N10348" s="141" t="s">
        <v>303</v>
      </c>
      <c r="O10348" s="141" t="s">
        <v>289</v>
      </c>
      <c r="P10348" s="141" t="s">
        <v>3282</v>
      </c>
      <c r="Q10348" s="141" t="s">
        <v>288</v>
      </c>
      <c r="R10348" s="141" t="s">
        <v>3641</v>
      </c>
      <c r="S10348" s="148" t="s">
        <v>3280</v>
      </c>
      <c r="T10348" s="147">
        <v>5284206</v>
      </c>
      <c r="U10348" s="147">
        <v>3963154.5</v>
      </c>
      <c r="V10348" s="147">
        <v>2972358</v>
      </c>
      <c r="W10348" s="147">
        <v>2972358</v>
      </c>
    </row>
    <row r="10349" spans="1:23">
      <c r="A10349" s="141" t="s">
        <v>3465</v>
      </c>
      <c r="B10349" s="141" t="s">
        <v>284</v>
      </c>
      <c r="C10349" s="141" t="s">
        <v>3457</v>
      </c>
      <c r="D10349" s="141" t="s">
        <v>3452</v>
      </c>
      <c r="E10349" s="141" t="s">
        <v>3510</v>
      </c>
      <c r="F10349" s="141" t="s">
        <v>3531</v>
      </c>
      <c r="G10349" s="141" t="s">
        <v>54</v>
      </c>
      <c r="H10349" s="141" t="s">
        <v>3503</v>
      </c>
      <c r="I10349" s="141" t="s">
        <v>3492</v>
      </c>
      <c r="J10349" s="141" t="s">
        <v>95</v>
      </c>
      <c r="K10349" s="141" t="s">
        <v>98</v>
      </c>
      <c r="L10349" s="141" t="s">
        <v>3497</v>
      </c>
      <c r="M10349" s="141" t="s">
        <v>256</v>
      </c>
      <c r="N10349" s="141" t="s">
        <v>303</v>
      </c>
      <c r="O10349" s="141" t="s">
        <v>289</v>
      </c>
      <c r="P10349" s="141" t="s">
        <v>3282</v>
      </c>
      <c r="Q10349" s="141" t="s">
        <v>288</v>
      </c>
      <c r="R10349" s="141" t="s">
        <v>3640</v>
      </c>
      <c r="S10349" s="148" t="s">
        <v>3280</v>
      </c>
      <c r="T10349" s="147">
        <v>25462841</v>
      </c>
      <c r="U10349" s="147">
        <v>21063558</v>
      </c>
      <c r="V10349" s="147">
        <v>16164273</v>
      </c>
      <c r="W10349" s="147">
        <v>16164273</v>
      </c>
    </row>
    <row r="10350" spans="1:23">
      <c r="A10350" s="141" t="s">
        <v>3465</v>
      </c>
      <c r="B10350" s="141" t="s">
        <v>284</v>
      </c>
      <c r="C10350" s="141" t="s">
        <v>3457</v>
      </c>
      <c r="D10350" s="141" t="s">
        <v>3452</v>
      </c>
      <c r="E10350" s="141" t="s">
        <v>3510</v>
      </c>
      <c r="F10350" s="141" t="s">
        <v>3531</v>
      </c>
      <c r="G10350" s="141" t="s">
        <v>54</v>
      </c>
      <c r="H10350" s="141" t="s">
        <v>3503</v>
      </c>
      <c r="I10350" s="141" t="s">
        <v>3492</v>
      </c>
      <c r="J10350" s="141" t="s">
        <v>95</v>
      </c>
      <c r="K10350" s="141" t="s">
        <v>98</v>
      </c>
      <c r="L10350" s="141" t="s">
        <v>3497</v>
      </c>
      <c r="M10350" s="141" t="s">
        <v>256</v>
      </c>
      <c r="N10350" s="141" t="s">
        <v>303</v>
      </c>
      <c r="O10350" s="141" t="s">
        <v>289</v>
      </c>
      <c r="P10350" s="141" t="s">
        <v>3282</v>
      </c>
      <c r="Q10350" s="141" t="s">
        <v>288</v>
      </c>
      <c r="R10350" s="141" t="s">
        <v>3639</v>
      </c>
      <c r="S10350" s="148" t="s">
        <v>3280</v>
      </c>
      <c r="T10350" s="147">
        <v>12073323</v>
      </c>
      <c r="U10350" s="147">
        <v>9054992.1999999993</v>
      </c>
      <c r="V10350" s="147">
        <v>6791238</v>
      </c>
      <c r="W10350" s="147">
        <v>6791238</v>
      </c>
    </row>
    <row r="10351" spans="1:23">
      <c r="A10351" s="141" t="s">
        <v>3465</v>
      </c>
      <c r="B10351" s="141" t="s">
        <v>284</v>
      </c>
      <c r="C10351" s="141" t="s">
        <v>3457</v>
      </c>
      <c r="D10351" s="141" t="s">
        <v>3452</v>
      </c>
      <c r="E10351" s="141" t="s">
        <v>3510</v>
      </c>
      <c r="F10351" s="141" t="s">
        <v>3531</v>
      </c>
      <c r="G10351" s="141" t="s">
        <v>54</v>
      </c>
      <c r="H10351" s="141" t="s">
        <v>3503</v>
      </c>
      <c r="I10351" s="141" t="s">
        <v>3492</v>
      </c>
      <c r="J10351" s="141" t="s">
        <v>95</v>
      </c>
      <c r="K10351" s="141" t="s">
        <v>98</v>
      </c>
      <c r="L10351" s="141" t="s">
        <v>3497</v>
      </c>
      <c r="M10351" s="141" t="s">
        <v>256</v>
      </c>
      <c r="N10351" s="141" t="s">
        <v>303</v>
      </c>
      <c r="O10351" s="141" t="s">
        <v>289</v>
      </c>
      <c r="P10351" s="141" t="s">
        <v>3282</v>
      </c>
      <c r="Q10351" s="141" t="s">
        <v>288</v>
      </c>
      <c r="R10351" s="141" t="s">
        <v>3638</v>
      </c>
      <c r="S10351" s="148" t="s">
        <v>3280</v>
      </c>
      <c r="T10351" s="147">
        <v>5424764</v>
      </c>
      <c r="U10351" s="147">
        <v>4068573</v>
      </c>
      <c r="V10351" s="147">
        <v>3051423</v>
      </c>
      <c r="W10351" s="147">
        <v>3051423</v>
      </c>
    </row>
    <row r="10352" spans="1:23">
      <c r="A10352" s="141" t="s">
        <v>3465</v>
      </c>
      <c r="B10352" s="141" t="s">
        <v>284</v>
      </c>
      <c r="C10352" s="141" t="s">
        <v>3457</v>
      </c>
      <c r="D10352" s="141" t="s">
        <v>3452</v>
      </c>
      <c r="E10352" s="141" t="s">
        <v>3510</v>
      </c>
      <c r="F10352" s="141" t="s">
        <v>3531</v>
      </c>
      <c r="G10352" s="141" t="s">
        <v>54</v>
      </c>
      <c r="H10352" s="141" t="s">
        <v>3503</v>
      </c>
      <c r="I10352" s="141" t="s">
        <v>3492</v>
      </c>
      <c r="J10352" s="141" t="s">
        <v>95</v>
      </c>
      <c r="K10352" s="141" t="s">
        <v>98</v>
      </c>
      <c r="L10352" s="141" t="s">
        <v>3497</v>
      </c>
      <c r="M10352" s="141" t="s">
        <v>256</v>
      </c>
      <c r="N10352" s="141" t="s">
        <v>303</v>
      </c>
      <c r="O10352" s="141" t="s">
        <v>289</v>
      </c>
      <c r="P10352" s="141" t="s">
        <v>3282</v>
      </c>
      <c r="Q10352" s="141" t="s">
        <v>288</v>
      </c>
      <c r="R10352" s="141" t="s">
        <v>3637</v>
      </c>
      <c r="S10352" s="148" t="s">
        <v>3280</v>
      </c>
      <c r="T10352" s="147">
        <v>7580502</v>
      </c>
      <c r="U10352" s="147">
        <v>6196289</v>
      </c>
      <c r="V10352" s="147">
        <v>4762566</v>
      </c>
      <c r="W10352" s="147">
        <v>4762566</v>
      </c>
    </row>
    <row r="10353" spans="1:23">
      <c r="A10353" s="141" t="s">
        <v>3465</v>
      </c>
      <c r="B10353" s="141" t="s">
        <v>284</v>
      </c>
      <c r="C10353" s="141" t="s">
        <v>3457</v>
      </c>
      <c r="D10353" s="141" t="s">
        <v>3452</v>
      </c>
      <c r="E10353" s="141" t="s">
        <v>3510</v>
      </c>
      <c r="F10353" s="141" t="s">
        <v>3531</v>
      </c>
      <c r="G10353" s="141" t="s">
        <v>54</v>
      </c>
      <c r="H10353" s="141" t="s">
        <v>3503</v>
      </c>
      <c r="I10353" s="141" t="s">
        <v>3492</v>
      </c>
      <c r="J10353" s="141" t="s">
        <v>95</v>
      </c>
      <c r="K10353" s="141" t="s">
        <v>98</v>
      </c>
      <c r="L10353" s="141" t="s">
        <v>3497</v>
      </c>
      <c r="M10353" s="141" t="s">
        <v>256</v>
      </c>
      <c r="N10353" s="141" t="s">
        <v>303</v>
      </c>
      <c r="O10353" s="141" t="s">
        <v>289</v>
      </c>
      <c r="P10353" s="141" t="s">
        <v>3282</v>
      </c>
      <c r="Q10353" s="141" t="s">
        <v>288</v>
      </c>
      <c r="R10353" s="141" t="s">
        <v>3636</v>
      </c>
      <c r="S10353" s="148" t="s">
        <v>3280</v>
      </c>
      <c r="T10353" s="147">
        <v>5823003</v>
      </c>
      <c r="U10353" s="147">
        <v>4781815</v>
      </c>
      <c r="V10353" s="147">
        <v>3673122</v>
      </c>
      <c r="W10353" s="147">
        <v>3673122</v>
      </c>
    </row>
    <row r="10354" spans="1:23">
      <c r="A10354" s="141" t="s">
        <v>3465</v>
      </c>
      <c r="B10354" s="141" t="s">
        <v>284</v>
      </c>
      <c r="C10354" s="141" t="s">
        <v>3457</v>
      </c>
      <c r="D10354" s="141" t="s">
        <v>3452</v>
      </c>
      <c r="E10354" s="141" t="s">
        <v>3510</v>
      </c>
      <c r="F10354" s="141" t="s">
        <v>3531</v>
      </c>
      <c r="G10354" s="141" t="s">
        <v>54</v>
      </c>
      <c r="H10354" s="141" t="s">
        <v>3503</v>
      </c>
      <c r="I10354" s="141" t="s">
        <v>3492</v>
      </c>
      <c r="J10354" s="141" t="s">
        <v>95</v>
      </c>
      <c r="K10354" s="141" t="s">
        <v>98</v>
      </c>
      <c r="L10354" s="141" t="s">
        <v>3497</v>
      </c>
      <c r="M10354" s="141" t="s">
        <v>256</v>
      </c>
      <c r="N10354" s="141" t="s">
        <v>303</v>
      </c>
      <c r="O10354" s="141" t="s">
        <v>289</v>
      </c>
      <c r="P10354" s="141" t="s">
        <v>3282</v>
      </c>
      <c r="Q10354" s="141" t="s">
        <v>288</v>
      </c>
      <c r="R10354" s="141" t="s">
        <v>3635</v>
      </c>
      <c r="S10354" s="148" t="s">
        <v>3280</v>
      </c>
      <c r="T10354" s="147">
        <v>5347635</v>
      </c>
      <c r="U10354" s="147">
        <v>4010726.3</v>
      </c>
      <c r="V10354" s="147">
        <v>3008043</v>
      </c>
      <c r="W10354" s="147">
        <v>3008043</v>
      </c>
    </row>
    <row r="10355" spans="1:23">
      <c r="A10355" s="141" t="s">
        <v>3465</v>
      </c>
      <c r="B10355" s="141" t="s">
        <v>284</v>
      </c>
      <c r="C10355" s="141" t="s">
        <v>3457</v>
      </c>
      <c r="D10355" s="141" t="s">
        <v>3452</v>
      </c>
      <c r="E10355" s="141" t="s">
        <v>3510</v>
      </c>
      <c r="F10355" s="141" t="s">
        <v>3531</v>
      </c>
      <c r="G10355" s="141" t="s">
        <v>54</v>
      </c>
      <c r="H10355" s="141" t="s">
        <v>3503</v>
      </c>
      <c r="I10355" s="141" t="s">
        <v>3492</v>
      </c>
      <c r="J10355" s="141" t="s">
        <v>95</v>
      </c>
      <c r="K10355" s="141" t="s">
        <v>98</v>
      </c>
      <c r="L10355" s="141" t="s">
        <v>3497</v>
      </c>
      <c r="M10355" s="141" t="s">
        <v>256</v>
      </c>
      <c r="N10355" s="141" t="s">
        <v>303</v>
      </c>
      <c r="O10355" s="141" t="s">
        <v>289</v>
      </c>
      <c r="P10355" s="141" t="s">
        <v>3282</v>
      </c>
      <c r="Q10355" s="141" t="s">
        <v>288</v>
      </c>
      <c r="R10355" s="141" t="s">
        <v>3634</v>
      </c>
      <c r="S10355" s="148" t="s">
        <v>3280</v>
      </c>
      <c r="T10355" s="147">
        <v>6632567</v>
      </c>
      <c r="U10355" s="147">
        <v>6632567</v>
      </c>
      <c r="V10355" s="147">
        <v>4974417</v>
      </c>
      <c r="W10355" s="147">
        <v>4974417</v>
      </c>
    </row>
    <row r="10356" spans="1:23">
      <c r="A10356" s="141" t="s">
        <v>3465</v>
      </c>
      <c r="B10356" s="141" t="s">
        <v>284</v>
      </c>
      <c r="C10356" s="141" t="s">
        <v>3457</v>
      </c>
      <c r="D10356" s="141" t="s">
        <v>3452</v>
      </c>
      <c r="E10356" s="141" t="s">
        <v>3510</v>
      </c>
      <c r="F10356" s="141" t="s">
        <v>3531</v>
      </c>
      <c r="G10356" s="141" t="s">
        <v>54</v>
      </c>
      <c r="H10356" s="141" t="s">
        <v>3503</v>
      </c>
      <c r="I10356" s="141" t="s">
        <v>3492</v>
      </c>
      <c r="J10356" s="141" t="s">
        <v>95</v>
      </c>
      <c r="K10356" s="141" t="s">
        <v>98</v>
      </c>
      <c r="L10356" s="141" t="s">
        <v>3497</v>
      </c>
      <c r="M10356" s="141" t="s">
        <v>256</v>
      </c>
      <c r="N10356" s="141" t="s">
        <v>303</v>
      </c>
      <c r="O10356" s="141" t="s">
        <v>289</v>
      </c>
      <c r="P10356" s="141" t="s">
        <v>3282</v>
      </c>
      <c r="Q10356" s="141" t="s">
        <v>288</v>
      </c>
      <c r="R10356" s="141" t="s">
        <v>3633</v>
      </c>
      <c r="S10356" s="148" t="s">
        <v>3280</v>
      </c>
      <c r="T10356" s="147">
        <v>7628875</v>
      </c>
      <c r="U10356" s="147">
        <v>7628875</v>
      </c>
      <c r="V10356" s="147">
        <v>5721651</v>
      </c>
      <c r="W10356" s="147">
        <v>5721651</v>
      </c>
    </row>
    <row r="10357" spans="1:23">
      <c r="A10357" s="141" t="s">
        <v>3465</v>
      </c>
      <c r="B10357" s="141" t="s">
        <v>284</v>
      </c>
      <c r="C10357" s="141" t="s">
        <v>3457</v>
      </c>
      <c r="D10357" s="141" t="s">
        <v>3452</v>
      </c>
      <c r="E10357" s="141" t="s">
        <v>3510</v>
      </c>
      <c r="F10357" s="141" t="s">
        <v>3531</v>
      </c>
      <c r="G10357" s="141" t="s">
        <v>54</v>
      </c>
      <c r="H10357" s="141" t="s">
        <v>3503</v>
      </c>
      <c r="I10357" s="141" t="s">
        <v>3492</v>
      </c>
      <c r="J10357" s="141" t="s">
        <v>95</v>
      </c>
      <c r="K10357" s="141" t="s">
        <v>98</v>
      </c>
      <c r="L10357" s="141" t="s">
        <v>3497</v>
      </c>
      <c r="M10357" s="141" t="s">
        <v>256</v>
      </c>
      <c r="N10357" s="141" t="s">
        <v>303</v>
      </c>
      <c r="O10357" s="141" t="s">
        <v>289</v>
      </c>
      <c r="P10357" s="141" t="s">
        <v>3282</v>
      </c>
      <c r="Q10357" s="141" t="s">
        <v>288</v>
      </c>
      <c r="R10357" s="141" t="s">
        <v>3632</v>
      </c>
      <c r="S10357" s="148" t="s">
        <v>3280</v>
      </c>
      <c r="T10357" s="147">
        <v>5225591</v>
      </c>
      <c r="U10357" s="147">
        <v>4279541</v>
      </c>
      <c r="V10357" s="147">
        <v>3288489</v>
      </c>
      <c r="W10357" s="147">
        <v>3288489</v>
      </c>
    </row>
    <row r="10358" spans="1:23">
      <c r="A10358" s="141" t="s">
        <v>3465</v>
      </c>
      <c r="B10358" s="141" t="s">
        <v>284</v>
      </c>
      <c r="C10358" s="141" t="s">
        <v>3457</v>
      </c>
      <c r="D10358" s="141" t="s">
        <v>3452</v>
      </c>
      <c r="E10358" s="141" t="s">
        <v>3510</v>
      </c>
      <c r="F10358" s="141" t="s">
        <v>3531</v>
      </c>
      <c r="G10358" s="141" t="s">
        <v>54</v>
      </c>
      <c r="H10358" s="141" t="s">
        <v>3503</v>
      </c>
      <c r="I10358" s="141" t="s">
        <v>3492</v>
      </c>
      <c r="J10358" s="141" t="s">
        <v>95</v>
      </c>
      <c r="K10358" s="141" t="s">
        <v>98</v>
      </c>
      <c r="L10358" s="141" t="s">
        <v>3497</v>
      </c>
      <c r="M10358" s="141" t="s">
        <v>256</v>
      </c>
      <c r="N10358" s="141" t="s">
        <v>303</v>
      </c>
      <c r="O10358" s="141" t="s">
        <v>289</v>
      </c>
      <c r="P10358" s="141" t="s">
        <v>3282</v>
      </c>
      <c r="Q10358" s="141" t="s">
        <v>288</v>
      </c>
      <c r="R10358" s="141" t="s">
        <v>3631</v>
      </c>
      <c r="S10358" s="148" t="s">
        <v>3280</v>
      </c>
      <c r="T10358" s="147">
        <v>5342168</v>
      </c>
      <c r="U10358" s="147">
        <v>4373886</v>
      </c>
      <c r="V10358" s="147">
        <v>3361104</v>
      </c>
      <c r="W10358" s="147">
        <v>3361104</v>
      </c>
    </row>
    <row r="10359" spans="1:23">
      <c r="A10359" s="141" t="s">
        <v>3465</v>
      </c>
      <c r="B10359" s="141" t="s">
        <v>284</v>
      </c>
      <c r="C10359" s="141" t="s">
        <v>3457</v>
      </c>
      <c r="D10359" s="141" t="s">
        <v>3452</v>
      </c>
      <c r="E10359" s="141" t="s">
        <v>3510</v>
      </c>
      <c r="F10359" s="141" t="s">
        <v>3531</v>
      </c>
      <c r="G10359" s="141" t="s">
        <v>54</v>
      </c>
      <c r="H10359" s="141" t="s">
        <v>3503</v>
      </c>
      <c r="I10359" s="141" t="s">
        <v>3492</v>
      </c>
      <c r="J10359" s="141" t="s">
        <v>95</v>
      </c>
      <c r="K10359" s="141" t="s">
        <v>98</v>
      </c>
      <c r="L10359" s="141" t="s">
        <v>3497</v>
      </c>
      <c r="M10359" s="141" t="s">
        <v>256</v>
      </c>
      <c r="N10359" s="141" t="s">
        <v>303</v>
      </c>
      <c r="O10359" s="141" t="s">
        <v>289</v>
      </c>
      <c r="P10359" s="141" t="s">
        <v>3282</v>
      </c>
      <c r="Q10359" s="141" t="s">
        <v>288</v>
      </c>
      <c r="R10359" s="141" t="s">
        <v>3630</v>
      </c>
      <c r="S10359" s="148" t="s">
        <v>3280</v>
      </c>
      <c r="T10359" s="147">
        <v>5392639</v>
      </c>
      <c r="U10359" s="147">
        <v>4044479.2</v>
      </c>
      <c r="V10359" s="147">
        <v>3033351</v>
      </c>
      <c r="W10359" s="147">
        <v>3033351</v>
      </c>
    </row>
    <row r="10360" spans="1:23">
      <c r="A10360" s="141" t="s">
        <v>3465</v>
      </c>
      <c r="B10360" s="141" t="s">
        <v>284</v>
      </c>
      <c r="C10360" s="141" t="s">
        <v>3457</v>
      </c>
      <c r="D10360" s="141" t="s">
        <v>3452</v>
      </c>
      <c r="E10360" s="141" t="s">
        <v>3510</v>
      </c>
      <c r="F10360" s="141" t="s">
        <v>3531</v>
      </c>
      <c r="G10360" s="141" t="s">
        <v>54</v>
      </c>
      <c r="H10360" s="141" t="s">
        <v>3503</v>
      </c>
      <c r="I10360" s="141" t="s">
        <v>3492</v>
      </c>
      <c r="J10360" s="141" t="s">
        <v>95</v>
      </c>
      <c r="K10360" s="141" t="s">
        <v>98</v>
      </c>
      <c r="L10360" s="141" t="s">
        <v>3497</v>
      </c>
      <c r="M10360" s="141" t="s">
        <v>256</v>
      </c>
      <c r="N10360" s="141" t="s">
        <v>303</v>
      </c>
      <c r="O10360" s="141" t="s">
        <v>289</v>
      </c>
      <c r="P10360" s="141" t="s">
        <v>3282</v>
      </c>
      <c r="Q10360" s="141" t="s">
        <v>288</v>
      </c>
      <c r="R10360" s="141" t="s">
        <v>3629</v>
      </c>
      <c r="S10360" s="148" t="s">
        <v>3280</v>
      </c>
      <c r="T10360" s="147">
        <v>5355020</v>
      </c>
      <c r="U10360" s="147">
        <v>4016265.1</v>
      </c>
      <c r="V10360" s="147">
        <v>3012192</v>
      </c>
      <c r="W10360" s="147">
        <v>3012192</v>
      </c>
    </row>
    <row r="10361" spans="1:23">
      <c r="A10361" s="141" t="s">
        <v>3465</v>
      </c>
      <c r="B10361" s="141" t="s">
        <v>284</v>
      </c>
      <c r="C10361" s="141" t="s">
        <v>3457</v>
      </c>
      <c r="D10361" s="141" t="s">
        <v>3452</v>
      </c>
      <c r="E10361" s="141" t="s">
        <v>3510</v>
      </c>
      <c r="F10361" s="141" t="s">
        <v>3531</v>
      </c>
      <c r="G10361" s="141" t="s">
        <v>54</v>
      </c>
      <c r="H10361" s="141" t="s">
        <v>3503</v>
      </c>
      <c r="I10361" s="141" t="s">
        <v>3492</v>
      </c>
      <c r="J10361" s="141" t="s">
        <v>95</v>
      </c>
      <c r="K10361" s="141" t="s">
        <v>98</v>
      </c>
      <c r="L10361" s="141" t="s">
        <v>3497</v>
      </c>
      <c r="M10361" s="141" t="s">
        <v>256</v>
      </c>
      <c r="N10361" s="141" t="s">
        <v>303</v>
      </c>
      <c r="O10361" s="141" t="s">
        <v>289</v>
      </c>
      <c r="P10361" s="141" t="s">
        <v>3282</v>
      </c>
      <c r="Q10361" s="141" t="s">
        <v>288</v>
      </c>
      <c r="R10361" s="141" t="s">
        <v>3628</v>
      </c>
      <c r="S10361" s="148" t="s">
        <v>3280</v>
      </c>
      <c r="T10361" s="147">
        <v>5955660</v>
      </c>
      <c r="U10361" s="147">
        <v>4868340</v>
      </c>
      <c r="V10361" s="147">
        <v>3741867</v>
      </c>
      <c r="W10361" s="147">
        <v>3741867</v>
      </c>
    </row>
    <row r="10362" spans="1:23">
      <c r="A10362" s="141" t="s">
        <v>3465</v>
      </c>
      <c r="B10362" s="141" t="s">
        <v>284</v>
      </c>
      <c r="C10362" s="141" t="s">
        <v>3457</v>
      </c>
      <c r="D10362" s="141" t="s">
        <v>3452</v>
      </c>
      <c r="E10362" s="141" t="s">
        <v>3510</v>
      </c>
      <c r="F10362" s="141" t="s">
        <v>3531</v>
      </c>
      <c r="G10362" s="141" t="s">
        <v>54</v>
      </c>
      <c r="H10362" s="141" t="s">
        <v>3503</v>
      </c>
      <c r="I10362" s="141" t="s">
        <v>3492</v>
      </c>
      <c r="J10362" s="141" t="s">
        <v>95</v>
      </c>
      <c r="K10362" s="141" t="s">
        <v>98</v>
      </c>
      <c r="L10362" s="141" t="s">
        <v>3497</v>
      </c>
      <c r="M10362" s="141" t="s">
        <v>256</v>
      </c>
      <c r="N10362" s="141" t="s">
        <v>303</v>
      </c>
      <c r="O10362" s="141" t="s">
        <v>289</v>
      </c>
      <c r="P10362" s="141" t="s">
        <v>3282</v>
      </c>
      <c r="Q10362" s="141" t="s">
        <v>288</v>
      </c>
      <c r="R10362" s="141" t="s">
        <v>3627</v>
      </c>
      <c r="S10362" s="148" t="s">
        <v>3280</v>
      </c>
      <c r="T10362" s="147">
        <v>8131276</v>
      </c>
      <c r="U10362" s="147">
        <v>6098457</v>
      </c>
      <c r="V10362" s="147">
        <v>4573836</v>
      </c>
      <c r="W10362" s="147">
        <v>4573836</v>
      </c>
    </row>
    <row r="10363" spans="1:23">
      <c r="A10363" s="141" t="s">
        <v>3465</v>
      </c>
      <c r="B10363" s="141" t="s">
        <v>284</v>
      </c>
      <c r="C10363" s="141" t="s">
        <v>3457</v>
      </c>
      <c r="D10363" s="141" t="s">
        <v>3452</v>
      </c>
      <c r="E10363" s="141" t="s">
        <v>3510</v>
      </c>
      <c r="F10363" s="141" t="s">
        <v>3531</v>
      </c>
      <c r="G10363" s="141" t="s">
        <v>54</v>
      </c>
      <c r="H10363" s="141" t="s">
        <v>3503</v>
      </c>
      <c r="I10363" s="141" t="s">
        <v>3492</v>
      </c>
      <c r="J10363" s="141" t="s">
        <v>95</v>
      </c>
      <c r="K10363" s="141" t="s">
        <v>98</v>
      </c>
      <c r="L10363" s="141" t="s">
        <v>3497</v>
      </c>
      <c r="M10363" s="141" t="s">
        <v>256</v>
      </c>
      <c r="N10363" s="141" t="s">
        <v>303</v>
      </c>
      <c r="O10363" s="141" t="s">
        <v>289</v>
      </c>
      <c r="P10363" s="141" t="s">
        <v>3282</v>
      </c>
      <c r="Q10363" s="141" t="s">
        <v>288</v>
      </c>
      <c r="R10363" s="141" t="s">
        <v>3626</v>
      </c>
      <c r="S10363" s="148" t="s">
        <v>3280</v>
      </c>
      <c r="T10363" s="147">
        <v>11488586</v>
      </c>
      <c r="U10363" s="147">
        <v>11488586</v>
      </c>
      <c r="V10363" s="147">
        <v>8616438</v>
      </c>
      <c r="W10363" s="147">
        <v>8616438</v>
      </c>
    </row>
    <row r="10364" spans="1:23">
      <c r="A10364" s="141" t="s">
        <v>3465</v>
      </c>
      <c r="B10364" s="141" t="s">
        <v>284</v>
      </c>
      <c r="C10364" s="141" t="s">
        <v>3457</v>
      </c>
      <c r="D10364" s="141" t="s">
        <v>3452</v>
      </c>
      <c r="E10364" s="141" t="s">
        <v>3510</v>
      </c>
      <c r="F10364" s="141" t="s">
        <v>3531</v>
      </c>
      <c r="G10364" s="141" t="s">
        <v>54</v>
      </c>
      <c r="H10364" s="141" t="s">
        <v>3503</v>
      </c>
      <c r="I10364" s="141" t="s">
        <v>3492</v>
      </c>
      <c r="J10364" s="141" t="s">
        <v>95</v>
      </c>
      <c r="K10364" s="141" t="s">
        <v>98</v>
      </c>
      <c r="L10364" s="141" t="s">
        <v>3497</v>
      </c>
      <c r="M10364" s="141" t="s">
        <v>256</v>
      </c>
      <c r="N10364" s="141" t="s">
        <v>303</v>
      </c>
      <c r="O10364" s="141" t="s">
        <v>289</v>
      </c>
      <c r="P10364" s="141" t="s">
        <v>3282</v>
      </c>
      <c r="Q10364" s="141" t="s">
        <v>288</v>
      </c>
      <c r="R10364" s="141" t="s">
        <v>3625</v>
      </c>
      <c r="S10364" s="148" t="s">
        <v>3280</v>
      </c>
      <c r="T10364" s="147">
        <v>13403973</v>
      </c>
      <c r="U10364" s="147">
        <v>13403973</v>
      </c>
      <c r="V10364" s="147">
        <v>10052973</v>
      </c>
      <c r="W10364" s="147">
        <v>10052973</v>
      </c>
    </row>
    <row r="10365" spans="1:23">
      <c r="A10365" s="141" t="s">
        <v>3465</v>
      </c>
      <c r="B10365" s="141" t="s">
        <v>284</v>
      </c>
      <c r="C10365" s="141" t="s">
        <v>3457</v>
      </c>
      <c r="D10365" s="141" t="s">
        <v>3452</v>
      </c>
      <c r="E10365" s="141" t="s">
        <v>3510</v>
      </c>
      <c r="F10365" s="141" t="s">
        <v>3531</v>
      </c>
      <c r="G10365" s="141" t="s">
        <v>54</v>
      </c>
      <c r="H10365" s="141" t="s">
        <v>3503</v>
      </c>
      <c r="I10365" s="141" t="s">
        <v>3492</v>
      </c>
      <c r="J10365" s="141" t="s">
        <v>95</v>
      </c>
      <c r="K10365" s="141" t="s">
        <v>98</v>
      </c>
      <c r="L10365" s="141" t="s">
        <v>3497</v>
      </c>
      <c r="M10365" s="141" t="s">
        <v>256</v>
      </c>
      <c r="N10365" s="141" t="s">
        <v>303</v>
      </c>
      <c r="O10365" s="141" t="s">
        <v>289</v>
      </c>
      <c r="P10365" s="141" t="s">
        <v>3282</v>
      </c>
      <c r="Q10365" s="141" t="s">
        <v>288</v>
      </c>
      <c r="R10365" s="141" t="s">
        <v>3624</v>
      </c>
      <c r="S10365" s="148" t="s">
        <v>3280</v>
      </c>
      <c r="T10365" s="147">
        <v>11333799</v>
      </c>
      <c r="U10365" s="147">
        <v>9266259</v>
      </c>
      <c r="V10365" s="147">
        <v>7121991</v>
      </c>
      <c r="W10365" s="147">
        <v>7121991</v>
      </c>
    </row>
    <row r="10366" spans="1:23">
      <c r="A10366" s="141" t="s">
        <v>3465</v>
      </c>
      <c r="B10366" s="141" t="s">
        <v>284</v>
      </c>
      <c r="C10366" s="141" t="s">
        <v>3457</v>
      </c>
      <c r="D10366" s="141" t="s">
        <v>3452</v>
      </c>
      <c r="E10366" s="141" t="s">
        <v>3510</v>
      </c>
      <c r="F10366" s="141" t="s">
        <v>3531</v>
      </c>
      <c r="G10366" s="141" t="s">
        <v>54</v>
      </c>
      <c r="H10366" s="141" t="s">
        <v>3503</v>
      </c>
      <c r="I10366" s="141" t="s">
        <v>3492</v>
      </c>
      <c r="J10366" s="141" t="s">
        <v>95</v>
      </c>
      <c r="K10366" s="141" t="s">
        <v>98</v>
      </c>
      <c r="L10366" s="141" t="s">
        <v>3497</v>
      </c>
      <c r="M10366" s="141" t="s">
        <v>256</v>
      </c>
      <c r="N10366" s="141" t="s">
        <v>303</v>
      </c>
      <c r="O10366" s="141" t="s">
        <v>289</v>
      </c>
      <c r="P10366" s="141" t="s">
        <v>3282</v>
      </c>
      <c r="Q10366" s="141" t="s">
        <v>288</v>
      </c>
      <c r="R10366" s="141" t="s">
        <v>3623</v>
      </c>
      <c r="S10366" s="148" t="s">
        <v>3280</v>
      </c>
      <c r="T10366" s="147">
        <v>11198466</v>
      </c>
      <c r="U10366" s="147">
        <v>8398849.5999999996</v>
      </c>
      <c r="V10366" s="147">
        <v>6299136</v>
      </c>
      <c r="W10366" s="147">
        <v>6299136</v>
      </c>
    </row>
    <row r="10367" spans="1:23">
      <c r="A10367" s="141" t="s">
        <v>3465</v>
      </c>
      <c r="B10367" s="141" t="s">
        <v>284</v>
      </c>
      <c r="C10367" s="141" t="s">
        <v>3457</v>
      </c>
      <c r="D10367" s="141" t="s">
        <v>3452</v>
      </c>
      <c r="E10367" s="141" t="s">
        <v>3510</v>
      </c>
      <c r="F10367" s="141" t="s">
        <v>3531</v>
      </c>
      <c r="G10367" s="141" t="s">
        <v>54</v>
      </c>
      <c r="H10367" s="141" t="s">
        <v>3503</v>
      </c>
      <c r="I10367" s="141" t="s">
        <v>3492</v>
      </c>
      <c r="J10367" s="141" t="s">
        <v>95</v>
      </c>
      <c r="K10367" s="141" t="s">
        <v>98</v>
      </c>
      <c r="L10367" s="141" t="s">
        <v>3497</v>
      </c>
      <c r="M10367" s="141" t="s">
        <v>256</v>
      </c>
      <c r="N10367" s="141" t="s">
        <v>303</v>
      </c>
      <c r="O10367" s="141" t="s">
        <v>289</v>
      </c>
      <c r="P10367" s="141" t="s">
        <v>3282</v>
      </c>
      <c r="Q10367" s="141" t="s">
        <v>288</v>
      </c>
      <c r="R10367" s="141" t="s">
        <v>3622</v>
      </c>
      <c r="S10367" s="148" t="s">
        <v>3280</v>
      </c>
      <c r="T10367" s="147">
        <v>10946411</v>
      </c>
      <c r="U10367" s="147">
        <v>10946411</v>
      </c>
      <c r="V10367" s="147">
        <v>8209800</v>
      </c>
      <c r="W10367" s="147">
        <v>8209800</v>
      </c>
    </row>
    <row r="10368" spans="1:23">
      <c r="A10368" s="141" t="s">
        <v>3465</v>
      </c>
      <c r="B10368" s="141" t="s">
        <v>284</v>
      </c>
      <c r="C10368" s="141" t="s">
        <v>3457</v>
      </c>
      <c r="D10368" s="141" t="s">
        <v>3452</v>
      </c>
      <c r="E10368" s="141" t="s">
        <v>3510</v>
      </c>
      <c r="F10368" s="141" t="s">
        <v>3531</v>
      </c>
      <c r="G10368" s="141" t="s">
        <v>54</v>
      </c>
      <c r="H10368" s="141" t="s">
        <v>3503</v>
      </c>
      <c r="I10368" s="141" t="s">
        <v>3492</v>
      </c>
      <c r="J10368" s="141" t="s">
        <v>95</v>
      </c>
      <c r="K10368" s="141" t="s">
        <v>98</v>
      </c>
      <c r="L10368" s="141" t="s">
        <v>3497</v>
      </c>
      <c r="M10368" s="141" t="s">
        <v>256</v>
      </c>
      <c r="N10368" s="141" t="s">
        <v>303</v>
      </c>
      <c r="O10368" s="141" t="s">
        <v>289</v>
      </c>
      <c r="P10368" s="141" t="s">
        <v>3282</v>
      </c>
      <c r="Q10368" s="141" t="s">
        <v>288</v>
      </c>
      <c r="R10368" s="141" t="s">
        <v>3621</v>
      </c>
      <c r="S10368" s="148" t="s">
        <v>3280</v>
      </c>
      <c r="T10368" s="147">
        <v>5895927</v>
      </c>
      <c r="U10368" s="147">
        <v>4902009</v>
      </c>
      <c r="V10368" s="147">
        <v>3759333</v>
      </c>
      <c r="W10368" s="147">
        <v>3759333</v>
      </c>
    </row>
    <row r="10369" spans="1:23">
      <c r="A10369" s="141" t="s">
        <v>3465</v>
      </c>
      <c r="B10369" s="141" t="s">
        <v>284</v>
      </c>
      <c r="C10369" s="141" t="s">
        <v>3457</v>
      </c>
      <c r="D10369" s="141" t="s">
        <v>3452</v>
      </c>
      <c r="E10369" s="141" t="s">
        <v>3510</v>
      </c>
      <c r="F10369" s="141" t="s">
        <v>3531</v>
      </c>
      <c r="G10369" s="141" t="s">
        <v>54</v>
      </c>
      <c r="H10369" s="141" t="s">
        <v>3503</v>
      </c>
      <c r="I10369" s="141" t="s">
        <v>3492</v>
      </c>
      <c r="J10369" s="141" t="s">
        <v>95</v>
      </c>
      <c r="K10369" s="141" t="s">
        <v>98</v>
      </c>
      <c r="L10369" s="141" t="s">
        <v>3497</v>
      </c>
      <c r="M10369" s="141" t="s">
        <v>256</v>
      </c>
      <c r="N10369" s="141" t="s">
        <v>303</v>
      </c>
      <c r="O10369" s="141" t="s">
        <v>289</v>
      </c>
      <c r="P10369" s="141" t="s">
        <v>3282</v>
      </c>
      <c r="Q10369" s="141" t="s">
        <v>288</v>
      </c>
      <c r="R10369" s="141" t="s">
        <v>3620</v>
      </c>
      <c r="S10369" s="148" t="s">
        <v>3280</v>
      </c>
      <c r="T10369" s="147">
        <v>5238326</v>
      </c>
      <c r="U10369" s="147">
        <v>3928744.5</v>
      </c>
      <c r="V10369" s="147">
        <v>2946555</v>
      </c>
      <c r="W10369" s="147">
        <v>2946555</v>
      </c>
    </row>
    <row r="10370" spans="1:23">
      <c r="A10370" s="141" t="s">
        <v>3465</v>
      </c>
      <c r="B10370" s="141" t="s">
        <v>284</v>
      </c>
      <c r="C10370" s="141" t="s">
        <v>3457</v>
      </c>
      <c r="D10370" s="141" t="s">
        <v>3452</v>
      </c>
      <c r="E10370" s="141" t="s">
        <v>3510</v>
      </c>
      <c r="F10370" s="141" t="s">
        <v>3531</v>
      </c>
      <c r="G10370" s="141" t="s">
        <v>54</v>
      </c>
      <c r="H10370" s="141" t="s">
        <v>3503</v>
      </c>
      <c r="I10370" s="141" t="s">
        <v>3492</v>
      </c>
      <c r="J10370" s="141" t="s">
        <v>95</v>
      </c>
      <c r="K10370" s="141" t="s">
        <v>98</v>
      </c>
      <c r="L10370" s="141" t="s">
        <v>3497</v>
      </c>
      <c r="M10370" s="141" t="s">
        <v>256</v>
      </c>
      <c r="N10370" s="141" t="s">
        <v>303</v>
      </c>
      <c r="O10370" s="141" t="s">
        <v>289</v>
      </c>
      <c r="P10370" s="141" t="s">
        <v>3282</v>
      </c>
      <c r="Q10370" s="141" t="s">
        <v>288</v>
      </c>
      <c r="R10370" s="141" t="s">
        <v>3619</v>
      </c>
      <c r="S10370" s="148" t="s">
        <v>3280</v>
      </c>
      <c r="T10370" s="147">
        <v>5651808</v>
      </c>
      <c r="U10370" s="147">
        <v>5651808</v>
      </c>
      <c r="V10370" s="147">
        <v>4238856</v>
      </c>
      <c r="W10370" s="147">
        <v>4238856</v>
      </c>
    </row>
    <row r="10371" spans="1:23">
      <c r="A10371" s="141" t="s">
        <v>3465</v>
      </c>
      <c r="B10371" s="141" t="s">
        <v>284</v>
      </c>
      <c r="C10371" s="141" t="s">
        <v>3457</v>
      </c>
      <c r="D10371" s="141" t="s">
        <v>3452</v>
      </c>
      <c r="E10371" s="141" t="s">
        <v>3510</v>
      </c>
      <c r="F10371" s="141" t="s">
        <v>3531</v>
      </c>
      <c r="G10371" s="141" t="s">
        <v>54</v>
      </c>
      <c r="H10371" s="141" t="s">
        <v>3503</v>
      </c>
      <c r="I10371" s="141" t="s">
        <v>3492</v>
      </c>
      <c r="J10371" s="141" t="s">
        <v>95</v>
      </c>
      <c r="K10371" s="141" t="s">
        <v>98</v>
      </c>
      <c r="L10371" s="141" t="s">
        <v>3497</v>
      </c>
      <c r="M10371" s="141" t="s">
        <v>256</v>
      </c>
      <c r="N10371" s="141" t="s">
        <v>303</v>
      </c>
      <c r="O10371" s="141" t="s">
        <v>289</v>
      </c>
      <c r="P10371" s="141" t="s">
        <v>3282</v>
      </c>
      <c r="Q10371" s="141" t="s">
        <v>288</v>
      </c>
      <c r="R10371" s="141" t="s">
        <v>3533</v>
      </c>
      <c r="S10371" s="148" t="s">
        <v>3280</v>
      </c>
      <c r="T10371" s="147">
        <v>4946068</v>
      </c>
      <c r="U10371" s="147">
        <v>4048680</v>
      </c>
      <c r="V10371" s="147">
        <v>3111294</v>
      </c>
      <c r="W10371" s="147">
        <v>3111294</v>
      </c>
    </row>
    <row r="10372" spans="1:23">
      <c r="A10372" s="141" t="s">
        <v>3465</v>
      </c>
      <c r="B10372" s="141" t="s">
        <v>284</v>
      </c>
      <c r="C10372" s="141" t="s">
        <v>3457</v>
      </c>
      <c r="D10372" s="141" t="s">
        <v>3452</v>
      </c>
      <c r="E10372" s="141" t="s">
        <v>3510</v>
      </c>
      <c r="F10372" s="141" t="s">
        <v>3531</v>
      </c>
      <c r="G10372" s="141" t="s">
        <v>54</v>
      </c>
      <c r="H10372" s="141" t="s">
        <v>3503</v>
      </c>
      <c r="I10372" s="141" t="s">
        <v>3492</v>
      </c>
      <c r="J10372" s="141" t="s">
        <v>95</v>
      </c>
      <c r="K10372" s="141" t="s">
        <v>98</v>
      </c>
      <c r="L10372" s="141" t="s">
        <v>3497</v>
      </c>
      <c r="M10372" s="141" t="s">
        <v>256</v>
      </c>
      <c r="N10372" s="141" t="s">
        <v>303</v>
      </c>
      <c r="O10372" s="141" t="s">
        <v>289</v>
      </c>
      <c r="P10372" s="141" t="s">
        <v>3282</v>
      </c>
      <c r="Q10372" s="141" t="s">
        <v>288</v>
      </c>
      <c r="R10372" s="141" t="s">
        <v>3618</v>
      </c>
      <c r="S10372" s="148" t="s">
        <v>3280</v>
      </c>
      <c r="T10372" s="147">
        <v>5202080</v>
      </c>
      <c r="U10372" s="147">
        <v>5202080</v>
      </c>
      <c r="V10372" s="147">
        <v>3901554</v>
      </c>
      <c r="W10372" s="147">
        <v>3901554</v>
      </c>
    </row>
    <row r="10373" spans="1:23">
      <c r="A10373" s="141" t="s">
        <v>3465</v>
      </c>
      <c r="B10373" s="141" t="s">
        <v>284</v>
      </c>
      <c r="C10373" s="141" t="s">
        <v>3457</v>
      </c>
      <c r="D10373" s="141" t="s">
        <v>3452</v>
      </c>
      <c r="E10373" s="141" t="s">
        <v>3510</v>
      </c>
      <c r="F10373" s="141" t="s">
        <v>3531</v>
      </c>
      <c r="G10373" s="141" t="s">
        <v>54</v>
      </c>
      <c r="H10373" s="141" t="s">
        <v>3503</v>
      </c>
      <c r="I10373" s="141" t="s">
        <v>3492</v>
      </c>
      <c r="J10373" s="141" t="s">
        <v>95</v>
      </c>
      <c r="K10373" s="141" t="s">
        <v>98</v>
      </c>
      <c r="L10373" s="141" t="s">
        <v>3497</v>
      </c>
      <c r="M10373" s="141" t="s">
        <v>256</v>
      </c>
      <c r="N10373" s="141" t="s">
        <v>303</v>
      </c>
      <c r="O10373" s="141" t="s">
        <v>289</v>
      </c>
      <c r="P10373" s="141" t="s">
        <v>3282</v>
      </c>
      <c r="Q10373" s="141" t="s">
        <v>288</v>
      </c>
      <c r="R10373" s="141" t="s">
        <v>3617</v>
      </c>
      <c r="S10373" s="148" t="s">
        <v>3280</v>
      </c>
      <c r="T10373" s="147">
        <v>5108525</v>
      </c>
      <c r="U10373" s="147">
        <v>5108525</v>
      </c>
      <c r="V10373" s="147">
        <v>3831390</v>
      </c>
      <c r="W10373" s="147">
        <v>3831390</v>
      </c>
    </row>
    <row r="10374" spans="1:23">
      <c r="A10374" s="141" t="s">
        <v>3465</v>
      </c>
      <c r="B10374" s="141" t="s">
        <v>284</v>
      </c>
      <c r="C10374" s="141" t="s">
        <v>3457</v>
      </c>
      <c r="D10374" s="141" t="s">
        <v>3452</v>
      </c>
      <c r="E10374" s="141" t="s">
        <v>3510</v>
      </c>
      <c r="F10374" s="141" t="s">
        <v>3531</v>
      </c>
      <c r="G10374" s="141" t="s">
        <v>54</v>
      </c>
      <c r="H10374" s="141" t="s">
        <v>3503</v>
      </c>
      <c r="I10374" s="141" t="s">
        <v>3492</v>
      </c>
      <c r="J10374" s="141" t="s">
        <v>95</v>
      </c>
      <c r="K10374" s="141" t="s">
        <v>98</v>
      </c>
      <c r="L10374" s="141" t="s">
        <v>3497</v>
      </c>
      <c r="M10374" s="141" t="s">
        <v>256</v>
      </c>
      <c r="N10374" s="141" t="s">
        <v>303</v>
      </c>
      <c r="O10374" s="141" t="s">
        <v>289</v>
      </c>
      <c r="P10374" s="141" t="s">
        <v>3282</v>
      </c>
      <c r="Q10374" s="141" t="s">
        <v>288</v>
      </c>
      <c r="R10374" s="141" t="s">
        <v>3616</v>
      </c>
      <c r="S10374" s="148" t="s">
        <v>3280</v>
      </c>
      <c r="T10374" s="147">
        <v>17695481</v>
      </c>
      <c r="U10374" s="147">
        <v>14482508</v>
      </c>
      <c r="V10374" s="147">
        <v>11129625</v>
      </c>
      <c r="W10374" s="147">
        <v>11129625</v>
      </c>
    </row>
    <row r="10375" spans="1:23">
      <c r="A10375" s="141" t="s">
        <v>3465</v>
      </c>
      <c r="B10375" s="141" t="s">
        <v>284</v>
      </c>
      <c r="C10375" s="141" t="s">
        <v>3457</v>
      </c>
      <c r="D10375" s="141" t="s">
        <v>3452</v>
      </c>
      <c r="E10375" s="141" t="s">
        <v>3510</v>
      </c>
      <c r="F10375" s="141" t="s">
        <v>3531</v>
      </c>
      <c r="G10375" s="141" t="s">
        <v>54</v>
      </c>
      <c r="H10375" s="141" t="s">
        <v>3503</v>
      </c>
      <c r="I10375" s="141" t="s">
        <v>3492</v>
      </c>
      <c r="J10375" s="141" t="s">
        <v>95</v>
      </c>
      <c r="K10375" s="141" t="s">
        <v>98</v>
      </c>
      <c r="L10375" s="141" t="s">
        <v>3497</v>
      </c>
      <c r="M10375" s="141" t="s">
        <v>256</v>
      </c>
      <c r="N10375" s="141" t="s">
        <v>303</v>
      </c>
      <c r="O10375" s="141" t="s">
        <v>289</v>
      </c>
      <c r="P10375" s="141" t="s">
        <v>3282</v>
      </c>
      <c r="Q10375" s="141" t="s">
        <v>288</v>
      </c>
      <c r="R10375" s="141" t="s">
        <v>3532</v>
      </c>
      <c r="S10375" s="148" t="s">
        <v>3280</v>
      </c>
      <c r="T10375" s="147">
        <v>10359331</v>
      </c>
      <c r="U10375" s="147">
        <v>8497245</v>
      </c>
      <c r="V10375" s="147">
        <v>6528105</v>
      </c>
      <c r="W10375" s="147">
        <v>6528105</v>
      </c>
    </row>
    <row r="10376" spans="1:23">
      <c r="A10376" s="141" t="s">
        <v>3465</v>
      </c>
      <c r="B10376" s="141" t="s">
        <v>284</v>
      </c>
      <c r="C10376" s="141" t="s">
        <v>3457</v>
      </c>
      <c r="D10376" s="141" t="s">
        <v>3452</v>
      </c>
      <c r="E10376" s="141" t="s">
        <v>3510</v>
      </c>
      <c r="F10376" s="141" t="s">
        <v>3531</v>
      </c>
      <c r="G10376" s="141" t="s">
        <v>54</v>
      </c>
      <c r="H10376" s="141" t="s">
        <v>3503</v>
      </c>
      <c r="I10376" s="141" t="s">
        <v>3492</v>
      </c>
      <c r="J10376" s="141" t="s">
        <v>95</v>
      </c>
      <c r="K10376" s="141" t="s">
        <v>98</v>
      </c>
      <c r="L10376" s="141" t="s">
        <v>3497</v>
      </c>
      <c r="M10376" s="141" t="s">
        <v>256</v>
      </c>
      <c r="N10376" s="141" t="s">
        <v>303</v>
      </c>
      <c r="O10376" s="141" t="s">
        <v>289</v>
      </c>
      <c r="P10376" s="141" t="s">
        <v>3282</v>
      </c>
      <c r="Q10376" s="141" t="s">
        <v>288</v>
      </c>
      <c r="R10376" s="141" t="s">
        <v>3615</v>
      </c>
      <c r="S10376" s="148" t="s">
        <v>3280</v>
      </c>
      <c r="T10376" s="147">
        <v>9533314</v>
      </c>
      <c r="U10376" s="147">
        <v>7808066</v>
      </c>
      <c r="V10376" s="147">
        <v>5999814</v>
      </c>
      <c r="W10376" s="147">
        <v>5999814</v>
      </c>
    </row>
    <row r="10377" spans="1:23">
      <c r="A10377" s="141" t="s">
        <v>3465</v>
      </c>
      <c r="B10377" s="141" t="s">
        <v>284</v>
      </c>
      <c r="C10377" s="141" t="s">
        <v>3457</v>
      </c>
      <c r="D10377" s="141" t="s">
        <v>3452</v>
      </c>
      <c r="E10377" s="141" t="s">
        <v>3510</v>
      </c>
      <c r="F10377" s="141" t="s">
        <v>3531</v>
      </c>
      <c r="G10377" s="141" t="s">
        <v>54</v>
      </c>
      <c r="H10377" s="141" t="s">
        <v>3503</v>
      </c>
      <c r="I10377" s="141" t="s">
        <v>3492</v>
      </c>
      <c r="J10377" s="141" t="s">
        <v>95</v>
      </c>
      <c r="K10377" s="141" t="s">
        <v>98</v>
      </c>
      <c r="L10377" s="141" t="s">
        <v>3497</v>
      </c>
      <c r="M10377" s="141" t="s">
        <v>256</v>
      </c>
      <c r="N10377" s="141" t="s">
        <v>303</v>
      </c>
      <c r="O10377" s="141" t="s">
        <v>289</v>
      </c>
      <c r="P10377" s="141" t="s">
        <v>3282</v>
      </c>
      <c r="Q10377" s="141" t="s">
        <v>288</v>
      </c>
      <c r="R10377" s="141" t="s">
        <v>3529</v>
      </c>
      <c r="S10377" s="148" t="s">
        <v>3280</v>
      </c>
      <c r="T10377" s="147">
        <v>9979229</v>
      </c>
      <c r="U10377" s="147">
        <v>9979229</v>
      </c>
      <c r="V10377" s="147">
        <v>7484418</v>
      </c>
      <c r="W10377" s="147">
        <v>7484418</v>
      </c>
    </row>
    <row r="10378" spans="1:23">
      <c r="A10378" s="141" t="s">
        <v>3465</v>
      </c>
      <c r="B10378" s="141" t="s">
        <v>284</v>
      </c>
      <c r="C10378" s="141" t="s">
        <v>3457</v>
      </c>
      <c r="D10378" s="141" t="s">
        <v>3452</v>
      </c>
      <c r="E10378" s="141" t="s">
        <v>3510</v>
      </c>
      <c r="F10378" s="141" t="s">
        <v>3531</v>
      </c>
      <c r="G10378" s="141" t="s">
        <v>54</v>
      </c>
      <c r="H10378" s="141" t="s">
        <v>3503</v>
      </c>
      <c r="I10378" s="141" t="s">
        <v>3492</v>
      </c>
      <c r="J10378" s="141" t="s">
        <v>95</v>
      </c>
      <c r="K10378" s="141" t="s">
        <v>98</v>
      </c>
      <c r="L10378" s="141" t="s">
        <v>3497</v>
      </c>
      <c r="M10378" s="141" t="s">
        <v>256</v>
      </c>
      <c r="N10378" s="141" t="s">
        <v>303</v>
      </c>
      <c r="O10378" s="141" t="s">
        <v>289</v>
      </c>
      <c r="P10378" s="141" t="s">
        <v>3282</v>
      </c>
      <c r="Q10378" s="141" t="s">
        <v>288</v>
      </c>
      <c r="R10378" s="141" t="s">
        <v>3614</v>
      </c>
      <c r="S10378" s="148" t="s">
        <v>3280</v>
      </c>
      <c r="T10378" s="147">
        <v>12401184</v>
      </c>
      <c r="U10378" s="147">
        <v>9300888.0999999996</v>
      </c>
      <c r="V10378" s="147">
        <v>6975666</v>
      </c>
      <c r="W10378" s="147">
        <v>6975666</v>
      </c>
    </row>
    <row r="10379" spans="1:23">
      <c r="A10379" s="141" t="s">
        <v>3465</v>
      </c>
      <c r="B10379" s="141" t="s">
        <v>284</v>
      </c>
      <c r="C10379" s="141" t="s">
        <v>3457</v>
      </c>
      <c r="D10379" s="141" t="s">
        <v>3452</v>
      </c>
      <c r="E10379" s="141" t="s">
        <v>3510</v>
      </c>
      <c r="F10379" s="141" t="s">
        <v>3531</v>
      </c>
      <c r="G10379" s="141" t="s">
        <v>54</v>
      </c>
      <c r="H10379" s="141" t="s">
        <v>3503</v>
      </c>
      <c r="I10379" s="141" t="s">
        <v>3492</v>
      </c>
      <c r="J10379" s="141" t="s">
        <v>95</v>
      </c>
      <c r="K10379" s="141" t="s">
        <v>98</v>
      </c>
      <c r="L10379" s="141" t="s">
        <v>3497</v>
      </c>
      <c r="M10379" s="141" t="s">
        <v>256</v>
      </c>
      <c r="N10379" s="141" t="s">
        <v>303</v>
      </c>
      <c r="O10379" s="141" t="s">
        <v>289</v>
      </c>
      <c r="P10379" s="141" t="s">
        <v>3282</v>
      </c>
      <c r="Q10379" s="141" t="s">
        <v>288</v>
      </c>
      <c r="R10379" s="141" t="s">
        <v>3613</v>
      </c>
      <c r="S10379" s="148" t="s">
        <v>3280</v>
      </c>
      <c r="T10379" s="147">
        <v>12635490</v>
      </c>
      <c r="U10379" s="147">
        <v>12635490</v>
      </c>
      <c r="V10379" s="147">
        <v>9476613</v>
      </c>
      <c r="W10379" s="147">
        <v>9476613</v>
      </c>
    </row>
    <row r="10380" spans="1:23">
      <c r="A10380" s="141" t="s">
        <v>3465</v>
      </c>
      <c r="B10380" s="141" t="s">
        <v>284</v>
      </c>
      <c r="C10380" s="141" t="s">
        <v>3457</v>
      </c>
      <c r="D10380" s="141" t="s">
        <v>3452</v>
      </c>
      <c r="E10380" s="141" t="s">
        <v>3510</v>
      </c>
      <c r="F10380" s="141" t="s">
        <v>3531</v>
      </c>
      <c r="G10380" s="141" t="s">
        <v>54</v>
      </c>
      <c r="H10380" s="141" t="s">
        <v>3503</v>
      </c>
      <c r="I10380" s="141" t="s">
        <v>3492</v>
      </c>
      <c r="J10380" s="141" t="s">
        <v>95</v>
      </c>
      <c r="K10380" s="141" t="s">
        <v>98</v>
      </c>
      <c r="L10380" s="141" t="s">
        <v>3497</v>
      </c>
      <c r="M10380" s="141" t="s">
        <v>256</v>
      </c>
      <c r="N10380" s="141" t="s">
        <v>303</v>
      </c>
      <c r="O10380" s="141" t="s">
        <v>289</v>
      </c>
      <c r="P10380" s="141" t="s">
        <v>3282</v>
      </c>
      <c r="Q10380" s="141" t="s">
        <v>288</v>
      </c>
      <c r="R10380" s="141" t="s">
        <v>3612</v>
      </c>
      <c r="S10380" s="148" t="s">
        <v>3280</v>
      </c>
      <c r="T10380" s="147">
        <v>14470642</v>
      </c>
      <c r="U10380" s="147">
        <v>11812146</v>
      </c>
      <c r="V10380" s="147">
        <v>9080646</v>
      </c>
      <c r="W10380" s="147">
        <v>9080646</v>
      </c>
    </row>
    <row r="10381" spans="1:23">
      <c r="A10381" s="141" t="s">
        <v>3465</v>
      </c>
      <c r="B10381" s="141" t="s">
        <v>284</v>
      </c>
      <c r="C10381" s="141" t="s">
        <v>3457</v>
      </c>
      <c r="D10381" s="141" t="s">
        <v>3452</v>
      </c>
      <c r="E10381" s="141" t="s">
        <v>3510</v>
      </c>
      <c r="F10381" s="141" t="s">
        <v>3531</v>
      </c>
      <c r="G10381" s="141" t="s">
        <v>54</v>
      </c>
      <c r="H10381" s="141" t="s">
        <v>3503</v>
      </c>
      <c r="I10381" s="141" t="s">
        <v>3492</v>
      </c>
      <c r="J10381" s="141" t="s">
        <v>95</v>
      </c>
      <c r="K10381" s="141" t="s">
        <v>98</v>
      </c>
      <c r="L10381" s="141" t="s">
        <v>3497</v>
      </c>
      <c r="M10381" s="141" t="s">
        <v>256</v>
      </c>
      <c r="N10381" s="141" t="s">
        <v>303</v>
      </c>
      <c r="O10381" s="141" t="s">
        <v>289</v>
      </c>
      <c r="P10381" s="141" t="s">
        <v>3282</v>
      </c>
      <c r="Q10381" s="141" t="s">
        <v>288</v>
      </c>
      <c r="R10381" s="141" t="s">
        <v>3611</v>
      </c>
      <c r="S10381" s="148" t="s">
        <v>3280</v>
      </c>
      <c r="T10381" s="147">
        <v>11416637</v>
      </c>
      <c r="U10381" s="147">
        <v>9334517</v>
      </c>
      <c r="V10381" s="147">
        <v>7174398</v>
      </c>
      <c r="W10381" s="147">
        <v>7174398</v>
      </c>
    </row>
    <row r="10382" spans="1:23">
      <c r="A10382" s="141" t="s">
        <v>3465</v>
      </c>
      <c r="B10382" s="141" t="s">
        <v>284</v>
      </c>
      <c r="C10382" s="141" t="s">
        <v>3457</v>
      </c>
      <c r="D10382" s="141" t="s">
        <v>3452</v>
      </c>
      <c r="E10382" s="141" t="s">
        <v>3510</v>
      </c>
      <c r="F10382" s="141" t="s">
        <v>3531</v>
      </c>
      <c r="G10382" s="141" t="s">
        <v>54</v>
      </c>
      <c r="H10382" s="141" t="s">
        <v>3503</v>
      </c>
      <c r="I10382" s="141" t="s">
        <v>3492</v>
      </c>
      <c r="J10382" s="141" t="s">
        <v>95</v>
      </c>
      <c r="K10382" s="141" t="s">
        <v>98</v>
      </c>
      <c r="L10382" s="141" t="s">
        <v>3497</v>
      </c>
      <c r="M10382" s="141" t="s">
        <v>256</v>
      </c>
      <c r="N10382" s="141" t="s">
        <v>303</v>
      </c>
      <c r="O10382" s="141" t="s">
        <v>289</v>
      </c>
      <c r="P10382" s="141" t="s">
        <v>3282</v>
      </c>
      <c r="Q10382" s="141" t="s">
        <v>288</v>
      </c>
      <c r="R10382" s="141" t="s">
        <v>3610</v>
      </c>
      <c r="S10382" s="148" t="s">
        <v>3280</v>
      </c>
      <c r="T10382" s="147">
        <v>27044748</v>
      </c>
      <c r="U10382" s="147">
        <v>22112285</v>
      </c>
      <c r="V10382" s="147">
        <v>16995255</v>
      </c>
      <c r="W10382" s="147">
        <v>16995255</v>
      </c>
    </row>
    <row r="10383" spans="1:23">
      <c r="A10383" s="141" t="s">
        <v>3465</v>
      </c>
      <c r="B10383" s="141" t="s">
        <v>284</v>
      </c>
      <c r="C10383" s="141" t="s">
        <v>3457</v>
      </c>
      <c r="D10383" s="141" t="s">
        <v>3452</v>
      </c>
      <c r="E10383" s="141" t="s">
        <v>3510</v>
      </c>
      <c r="F10383" s="141" t="s">
        <v>3531</v>
      </c>
      <c r="G10383" s="141" t="s">
        <v>54</v>
      </c>
      <c r="H10383" s="141" t="s">
        <v>3503</v>
      </c>
      <c r="I10383" s="141" t="s">
        <v>3492</v>
      </c>
      <c r="J10383" s="141" t="s">
        <v>95</v>
      </c>
      <c r="K10383" s="141" t="s">
        <v>98</v>
      </c>
      <c r="L10383" s="141" t="s">
        <v>3497</v>
      </c>
      <c r="M10383" s="141" t="s">
        <v>256</v>
      </c>
      <c r="N10383" s="141" t="s">
        <v>303</v>
      </c>
      <c r="O10383" s="141" t="s">
        <v>289</v>
      </c>
      <c r="P10383" s="141" t="s">
        <v>3282</v>
      </c>
      <c r="Q10383" s="141" t="s">
        <v>288</v>
      </c>
      <c r="R10383" s="141" t="s">
        <v>3609</v>
      </c>
      <c r="S10383" s="148" t="s">
        <v>3280</v>
      </c>
      <c r="T10383" s="147">
        <v>21493073</v>
      </c>
      <c r="U10383" s="147">
        <v>16119804.800000001</v>
      </c>
      <c r="V10383" s="147">
        <v>12089853</v>
      </c>
      <c r="W10383" s="147">
        <v>12089853</v>
      </c>
    </row>
    <row r="10384" spans="1:23">
      <c r="A10384" s="141" t="s">
        <v>3465</v>
      </c>
      <c r="B10384" s="141" t="s">
        <v>284</v>
      </c>
      <c r="C10384" s="141" t="s">
        <v>3457</v>
      </c>
      <c r="D10384" s="141" t="s">
        <v>3452</v>
      </c>
      <c r="E10384" s="141" t="s">
        <v>3510</v>
      </c>
      <c r="F10384" s="141" t="s">
        <v>3531</v>
      </c>
      <c r="G10384" s="141" t="s">
        <v>54</v>
      </c>
      <c r="H10384" s="141" t="s">
        <v>3503</v>
      </c>
      <c r="I10384" s="141" t="s">
        <v>3492</v>
      </c>
      <c r="J10384" s="141" t="s">
        <v>95</v>
      </c>
      <c r="K10384" s="141" t="s">
        <v>98</v>
      </c>
      <c r="L10384" s="141" t="s">
        <v>3497</v>
      </c>
      <c r="M10384" s="141" t="s">
        <v>256</v>
      </c>
      <c r="N10384" s="141" t="s">
        <v>303</v>
      </c>
      <c r="O10384" s="141" t="s">
        <v>289</v>
      </c>
      <c r="P10384" s="141" t="s">
        <v>3282</v>
      </c>
      <c r="Q10384" s="141" t="s">
        <v>288</v>
      </c>
      <c r="R10384" s="141" t="s">
        <v>3608</v>
      </c>
      <c r="S10384" s="148" t="s">
        <v>3280</v>
      </c>
      <c r="T10384" s="147">
        <v>5873898</v>
      </c>
      <c r="U10384" s="147">
        <v>4910675</v>
      </c>
      <c r="V10384" s="147">
        <v>3763269</v>
      </c>
      <c r="W10384" s="147">
        <v>3763269</v>
      </c>
    </row>
    <row r="10385" spans="1:23">
      <c r="A10385" s="141" t="s">
        <v>3465</v>
      </c>
      <c r="B10385" s="141" t="s">
        <v>284</v>
      </c>
      <c r="C10385" s="141" t="s">
        <v>3457</v>
      </c>
      <c r="D10385" s="141" t="s">
        <v>3452</v>
      </c>
      <c r="E10385" s="141" t="s">
        <v>3510</v>
      </c>
      <c r="F10385" s="141" t="s">
        <v>3531</v>
      </c>
      <c r="G10385" s="141" t="s">
        <v>54</v>
      </c>
      <c r="H10385" s="141" t="s">
        <v>3503</v>
      </c>
      <c r="I10385" s="141" t="s">
        <v>3492</v>
      </c>
      <c r="J10385" s="141" t="s">
        <v>95</v>
      </c>
      <c r="K10385" s="141" t="s">
        <v>98</v>
      </c>
      <c r="L10385" s="141" t="s">
        <v>3497</v>
      </c>
      <c r="M10385" s="141" t="s">
        <v>256</v>
      </c>
      <c r="N10385" s="141" t="s">
        <v>303</v>
      </c>
      <c r="O10385" s="141" t="s">
        <v>289</v>
      </c>
      <c r="P10385" s="141" t="s">
        <v>3282</v>
      </c>
      <c r="Q10385" s="141" t="s">
        <v>288</v>
      </c>
      <c r="R10385" s="141" t="s">
        <v>3607</v>
      </c>
      <c r="S10385" s="148" t="s">
        <v>3280</v>
      </c>
      <c r="T10385" s="147">
        <v>70365816</v>
      </c>
      <c r="U10385" s="147">
        <v>52774362</v>
      </c>
      <c r="V10385" s="147">
        <v>39580767</v>
      </c>
      <c r="W10385" s="147">
        <v>39580767</v>
      </c>
    </row>
    <row r="10386" spans="1:23">
      <c r="A10386" s="141" t="s">
        <v>3465</v>
      </c>
      <c r="B10386" s="141" t="s">
        <v>284</v>
      </c>
      <c r="C10386" s="141" t="s">
        <v>3457</v>
      </c>
      <c r="D10386" s="141" t="s">
        <v>3452</v>
      </c>
      <c r="E10386" s="141" t="s">
        <v>3510</v>
      </c>
      <c r="F10386" s="141" t="s">
        <v>3531</v>
      </c>
      <c r="G10386" s="141" t="s">
        <v>54</v>
      </c>
      <c r="H10386" s="141" t="s">
        <v>3503</v>
      </c>
      <c r="I10386" s="141" t="s">
        <v>3492</v>
      </c>
      <c r="J10386" s="141" t="s">
        <v>95</v>
      </c>
      <c r="K10386" s="141" t="s">
        <v>98</v>
      </c>
      <c r="L10386" s="141" t="s">
        <v>3497</v>
      </c>
      <c r="M10386" s="141" t="s">
        <v>256</v>
      </c>
      <c r="N10386" s="141" t="s">
        <v>303</v>
      </c>
      <c r="O10386" s="141" t="s">
        <v>304</v>
      </c>
      <c r="P10386" s="141" t="s">
        <v>3282</v>
      </c>
      <c r="Q10386" s="141" t="s">
        <v>288</v>
      </c>
      <c r="R10386" s="141" t="s">
        <v>3606</v>
      </c>
      <c r="S10386" s="148" t="s">
        <v>3280</v>
      </c>
      <c r="T10386" s="147">
        <v>0</v>
      </c>
      <c r="U10386" s="147">
        <v>115000000</v>
      </c>
      <c r="V10386" s="147">
        <v>115000000</v>
      </c>
      <c r="W10386" s="147">
        <v>115000000</v>
      </c>
    </row>
    <row r="10387" spans="1:23">
      <c r="A10387" s="141" t="s">
        <v>3465</v>
      </c>
      <c r="B10387" s="141" t="s">
        <v>284</v>
      </c>
      <c r="C10387" s="141" t="s">
        <v>3457</v>
      </c>
      <c r="D10387" s="141" t="s">
        <v>3452</v>
      </c>
      <c r="E10387" s="141" t="s">
        <v>3510</v>
      </c>
      <c r="F10387" s="141" t="s">
        <v>3531</v>
      </c>
      <c r="G10387" s="141" t="s">
        <v>54</v>
      </c>
      <c r="H10387" s="141" t="s">
        <v>3503</v>
      </c>
      <c r="I10387" s="141" t="s">
        <v>3492</v>
      </c>
      <c r="J10387" s="141" t="s">
        <v>95</v>
      </c>
      <c r="K10387" s="141" t="s">
        <v>98</v>
      </c>
      <c r="L10387" s="141" t="s">
        <v>3497</v>
      </c>
      <c r="M10387" s="141" t="s">
        <v>256</v>
      </c>
      <c r="N10387" s="141" t="s">
        <v>303</v>
      </c>
      <c r="O10387" s="141" t="s">
        <v>304</v>
      </c>
      <c r="P10387" s="141" t="s">
        <v>3282</v>
      </c>
      <c r="Q10387" s="141" t="s">
        <v>288</v>
      </c>
      <c r="R10387" s="141" t="s">
        <v>3605</v>
      </c>
      <c r="S10387" s="148" t="s">
        <v>3280</v>
      </c>
      <c r="T10387" s="147">
        <v>0</v>
      </c>
      <c r="U10387" s="147">
        <v>70000000</v>
      </c>
      <c r="V10387" s="147">
        <v>70000000</v>
      </c>
      <c r="W10387" s="147">
        <v>70000000</v>
      </c>
    </row>
    <row r="10388" spans="1:23">
      <c r="A10388" s="141" t="s">
        <v>3465</v>
      </c>
      <c r="B10388" s="141" t="s">
        <v>284</v>
      </c>
      <c r="C10388" s="141" t="s">
        <v>3457</v>
      </c>
      <c r="D10388" s="141" t="s">
        <v>3452</v>
      </c>
      <c r="E10388" s="141" t="s">
        <v>3510</v>
      </c>
      <c r="F10388" s="141" t="s">
        <v>3531</v>
      </c>
      <c r="G10388" s="141" t="s">
        <v>54</v>
      </c>
      <c r="H10388" s="141" t="s">
        <v>3503</v>
      </c>
      <c r="I10388" s="141" t="s">
        <v>3492</v>
      </c>
      <c r="J10388" s="141" t="s">
        <v>95</v>
      </c>
      <c r="K10388" s="141" t="s">
        <v>98</v>
      </c>
      <c r="L10388" s="141" t="s">
        <v>3497</v>
      </c>
      <c r="M10388" s="141" t="s">
        <v>256</v>
      </c>
      <c r="N10388" s="141" t="s">
        <v>303</v>
      </c>
      <c r="O10388" s="141" t="s">
        <v>304</v>
      </c>
      <c r="P10388" s="141" t="s">
        <v>3282</v>
      </c>
      <c r="Q10388" s="141" t="s">
        <v>288</v>
      </c>
      <c r="R10388" s="141" t="s">
        <v>3604</v>
      </c>
      <c r="S10388" s="148" t="s">
        <v>3280</v>
      </c>
      <c r="T10388" s="147">
        <v>0</v>
      </c>
      <c r="U10388" s="147">
        <v>50000000</v>
      </c>
      <c r="V10388" s="147">
        <v>50000000</v>
      </c>
      <c r="W10388" s="147">
        <v>50000000</v>
      </c>
    </row>
    <row r="10389" spans="1:23">
      <c r="A10389" s="141" t="s">
        <v>3465</v>
      </c>
      <c r="B10389" s="141" t="s">
        <v>284</v>
      </c>
      <c r="C10389" s="141" t="s">
        <v>3457</v>
      </c>
      <c r="D10389" s="141" t="s">
        <v>3452</v>
      </c>
      <c r="E10389" s="141" t="s">
        <v>3510</v>
      </c>
      <c r="F10389" s="141" t="s">
        <v>3531</v>
      </c>
      <c r="G10389" s="141" t="s">
        <v>54</v>
      </c>
      <c r="H10389" s="141" t="s">
        <v>3503</v>
      </c>
      <c r="I10389" s="141" t="s">
        <v>3492</v>
      </c>
      <c r="J10389" s="141" t="s">
        <v>95</v>
      </c>
      <c r="K10389" s="141" t="s">
        <v>98</v>
      </c>
      <c r="L10389" s="141" t="s">
        <v>3497</v>
      </c>
      <c r="M10389" s="141" t="s">
        <v>256</v>
      </c>
      <c r="N10389" s="141" t="s">
        <v>303</v>
      </c>
      <c r="O10389" s="141" t="s">
        <v>304</v>
      </c>
      <c r="P10389" s="141" t="s">
        <v>3282</v>
      </c>
      <c r="Q10389" s="141" t="s">
        <v>288</v>
      </c>
      <c r="R10389" s="141" t="s">
        <v>3603</v>
      </c>
      <c r="S10389" s="148" t="s">
        <v>3280</v>
      </c>
      <c r="T10389" s="147">
        <v>0</v>
      </c>
      <c r="U10389" s="147">
        <v>50000000</v>
      </c>
      <c r="V10389" s="147">
        <v>50000000</v>
      </c>
      <c r="W10389" s="147">
        <v>50000000</v>
      </c>
    </row>
    <row r="10390" spans="1:23">
      <c r="A10390" s="141" t="s">
        <v>3465</v>
      </c>
      <c r="B10390" s="141" t="s">
        <v>284</v>
      </c>
      <c r="C10390" s="141" t="s">
        <v>3457</v>
      </c>
      <c r="D10390" s="141" t="s">
        <v>3452</v>
      </c>
      <c r="E10390" s="141" t="s">
        <v>3510</v>
      </c>
      <c r="F10390" s="141" t="s">
        <v>3531</v>
      </c>
      <c r="G10390" s="141" t="s">
        <v>57</v>
      </c>
      <c r="H10390" s="141" t="s">
        <v>3602</v>
      </c>
      <c r="I10390" s="141" t="s">
        <v>3492</v>
      </c>
      <c r="J10390" s="141" t="s">
        <v>95</v>
      </c>
      <c r="K10390" s="141" t="s">
        <v>97</v>
      </c>
      <c r="L10390" s="141" t="s">
        <v>3497</v>
      </c>
      <c r="M10390" s="141" t="s">
        <v>255</v>
      </c>
      <c r="N10390" s="141" t="s">
        <v>303</v>
      </c>
      <c r="O10390" s="141" t="s">
        <v>290</v>
      </c>
      <c r="P10390" s="141" t="s">
        <v>3282</v>
      </c>
      <c r="Q10390" s="141" t="s">
        <v>288</v>
      </c>
      <c r="R10390" s="141" t="s">
        <v>3601</v>
      </c>
      <c r="S10390" s="148" t="s">
        <v>3280</v>
      </c>
      <c r="T10390" s="147">
        <v>573264224</v>
      </c>
      <c r="U10390" s="147">
        <v>266097195</v>
      </c>
      <c r="V10390" s="147">
        <v>83509039.760000005</v>
      </c>
      <c r="W10390" s="147">
        <v>83509039.760000005</v>
      </c>
    </row>
    <row r="10391" spans="1:23">
      <c r="A10391" s="141" t="s">
        <v>3465</v>
      </c>
      <c r="B10391" s="141" t="s">
        <v>284</v>
      </c>
      <c r="C10391" s="141" t="s">
        <v>3457</v>
      </c>
      <c r="D10391" s="141" t="s">
        <v>3452</v>
      </c>
      <c r="E10391" s="141" t="s">
        <v>3510</v>
      </c>
      <c r="F10391" s="141" t="s">
        <v>3531</v>
      </c>
      <c r="G10391" s="141" t="s">
        <v>58</v>
      </c>
      <c r="H10391" s="141" t="s">
        <v>782</v>
      </c>
      <c r="I10391" s="141" t="s">
        <v>3514</v>
      </c>
      <c r="J10391" s="141" t="s">
        <v>3600</v>
      </c>
      <c r="K10391" s="141" t="s">
        <v>191</v>
      </c>
      <c r="L10391" s="141" t="s">
        <v>3497</v>
      </c>
      <c r="M10391" s="141" t="s">
        <v>255</v>
      </c>
      <c r="N10391" s="141" t="s">
        <v>303</v>
      </c>
      <c r="O10391" s="141" t="s">
        <v>287</v>
      </c>
      <c r="P10391" s="141" t="s">
        <v>3282</v>
      </c>
      <c r="Q10391" s="141" t="s">
        <v>288</v>
      </c>
      <c r="R10391" s="141" t="s">
        <v>3468</v>
      </c>
      <c r="S10391" s="148" t="s">
        <v>3280</v>
      </c>
      <c r="T10391" s="147">
        <v>0</v>
      </c>
      <c r="U10391" s="147">
        <v>0</v>
      </c>
      <c r="V10391" s="147">
        <v>0</v>
      </c>
      <c r="W10391" s="147">
        <v>0</v>
      </c>
    </row>
    <row r="10392" spans="1:23">
      <c r="A10392" s="141" t="s">
        <v>3465</v>
      </c>
      <c r="B10392" s="141" t="s">
        <v>284</v>
      </c>
      <c r="C10392" s="141" t="s">
        <v>3457</v>
      </c>
      <c r="D10392" s="141" t="s">
        <v>3452</v>
      </c>
      <c r="E10392" s="141" t="s">
        <v>3510</v>
      </c>
      <c r="F10392" s="141" t="s">
        <v>3531</v>
      </c>
      <c r="G10392" s="141" t="s">
        <v>58</v>
      </c>
      <c r="H10392" s="141" t="s">
        <v>782</v>
      </c>
      <c r="I10392" s="141" t="s">
        <v>3514</v>
      </c>
      <c r="J10392" s="141" t="s">
        <v>3600</v>
      </c>
      <c r="K10392" s="141" t="s">
        <v>191</v>
      </c>
      <c r="L10392" s="141" t="s">
        <v>3497</v>
      </c>
      <c r="M10392" s="141" t="s">
        <v>255</v>
      </c>
      <c r="N10392" s="141" t="s">
        <v>303</v>
      </c>
      <c r="O10392" s="141" t="s">
        <v>287</v>
      </c>
      <c r="P10392" s="141" t="s">
        <v>3282</v>
      </c>
      <c r="Q10392" s="141" t="s">
        <v>288</v>
      </c>
      <c r="R10392" s="141" t="s">
        <v>3599</v>
      </c>
      <c r="S10392" s="148" t="s">
        <v>3280</v>
      </c>
      <c r="T10392" s="147">
        <v>0</v>
      </c>
      <c r="U10392" s="147">
        <v>639878667.89999998</v>
      </c>
      <c r="V10392" s="147">
        <v>426585778.62</v>
      </c>
      <c r="W10392" s="147">
        <v>426585778.62</v>
      </c>
    </row>
    <row r="10393" spans="1:23">
      <c r="A10393" s="141" t="s">
        <v>3465</v>
      </c>
      <c r="B10393" s="141" t="s">
        <v>284</v>
      </c>
      <c r="C10393" s="141" t="s">
        <v>3457</v>
      </c>
      <c r="D10393" s="141" t="s">
        <v>3452</v>
      </c>
      <c r="E10393" s="141" t="s">
        <v>3510</v>
      </c>
      <c r="F10393" s="141" t="s">
        <v>3531</v>
      </c>
      <c r="G10393" s="141" t="s">
        <v>59</v>
      </c>
      <c r="H10393" s="141" t="s">
        <v>3518</v>
      </c>
      <c r="I10393" s="141" t="s">
        <v>3514</v>
      </c>
      <c r="J10393" s="141" t="s">
        <v>178</v>
      </c>
      <c r="K10393" s="141" t="s">
        <v>179</v>
      </c>
      <c r="L10393" s="141" t="s">
        <v>3497</v>
      </c>
      <c r="M10393" s="141" t="s">
        <v>255</v>
      </c>
      <c r="N10393" s="141" t="s">
        <v>286</v>
      </c>
      <c r="O10393" s="141" t="s">
        <v>287</v>
      </c>
      <c r="P10393" s="141" t="s">
        <v>3282</v>
      </c>
      <c r="Q10393" s="141" t="s">
        <v>288</v>
      </c>
      <c r="R10393" s="141" t="s">
        <v>3597</v>
      </c>
      <c r="S10393" s="148" t="s">
        <v>3280</v>
      </c>
      <c r="T10393" s="147">
        <v>15909456</v>
      </c>
      <c r="U10393" s="147">
        <v>15909456</v>
      </c>
      <c r="V10393" s="147">
        <v>0</v>
      </c>
      <c r="W10393" s="147">
        <v>0</v>
      </c>
    </row>
    <row r="10394" spans="1:23">
      <c r="A10394" s="141" t="s">
        <v>3465</v>
      </c>
      <c r="B10394" s="141" t="s">
        <v>284</v>
      </c>
      <c r="C10394" s="141" t="s">
        <v>3457</v>
      </c>
      <c r="D10394" s="141" t="s">
        <v>3452</v>
      </c>
      <c r="E10394" s="141" t="s">
        <v>3510</v>
      </c>
      <c r="F10394" s="141" t="s">
        <v>3531</v>
      </c>
      <c r="G10394" s="141" t="s">
        <v>59</v>
      </c>
      <c r="H10394" s="141" t="s">
        <v>3518</v>
      </c>
      <c r="I10394" s="141" t="s">
        <v>3514</v>
      </c>
      <c r="J10394" s="141" t="s">
        <v>178</v>
      </c>
      <c r="K10394" s="141" t="s">
        <v>179</v>
      </c>
      <c r="L10394" s="141" t="s">
        <v>3497</v>
      </c>
      <c r="M10394" s="141" t="s">
        <v>255</v>
      </c>
      <c r="N10394" s="141" t="s">
        <v>303</v>
      </c>
      <c r="O10394" s="141" t="s">
        <v>287</v>
      </c>
      <c r="P10394" s="141" t="s">
        <v>3282</v>
      </c>
      <c r="Q10394" s="141" t="s">
        <v>288</v>
      </c>
      <c r="R10394" s="141" t="s">
        <v>3597</v>
      </c>
      <c r="S10394" s="148" t="s">
        <v>3280</v>
      </c>
      <c r="T10394" s="147">
        <v>108887184</v>
      </c>
      <c r="U10394" s="147">
        <v>112137184</v>
      </c>
      <c r="V10394" s="147">
        <v>31086900.280000001</v>
      </c>
      <c r="W10394" s="147">
        <v>31086900.280000001</v>
      </c>
    </row>
    <row r="10395" spans="1:23">
      <c r="A10395" s="141" t="s">
        <v>3465</v>
      </c>
      <c r="B10395" s="141" t="s">
        <v>284</v>
      </c>
      <c r="C10395" s="141" t="s">
        <v>3457</v>
      </c>
      <c r="D10395" s="141" t="s">
        <v>3452</v>
      </c>
      <c r="E10395" s="141" t="s">
        <v>3510</v>
      </c>
      <c r="F10395" s="141" t="s">
        <v>3531</v>
      </c>
      <c r="G10395" s="141" t="s">
        <v>59</v>
      </c>
      <c r="H10395" s="141" t="s">
        <v>3518</v>
      </c>
      <c r="I10395" s="141" t="s">
        <v>3514</v>
      </c>
      <c r="J10395" s="141" t="s">
        <v>178</v>
      </c>
      <c r="K10395" s="141" t="s">
        <v>180</v>
      </c>
      <c r="L10395" s="141" t="s">
        <v>3497</v>
      </c>
      <c r="M10395" s="141" t="s">
        <v>255</v>
      </c>
      <c r="N10395" s="141" t="s">
        <v>303</v>
      </c>
      <c r="O10395" s="141" t="s">
        <v>287</v>
      </c>
      <c r="P10395" s="141" t="s">
        <v>3282</v>
      </c>
      <c r="Q10395" s="141" t="s">
        <v>288</v>
      </c>
      <c r="R10395" s="141" t="s">
        <v>3597</v>
      </c>
      <c r="S10395" s="148" t="s">
        <v>3280</v>
      </c>
      <c r="T10395" s="147">
        <v>173579969</v>
      </c>
      <c r="U10395" s="147">
        <v>2538850.7000000002</v>
      </c>
      <c r="V10395" s="147">
        <v>2538850.7000000002</v>
      </c>
      <c r="W10395" s="147">
        <v>2538850.7000000002</v>
      </c>
    </row>
    <row r="10396" spans="1:23">
      <c r="A10396" s="141" t="s">
        <v>3465</v>
      </c>
      <c r="B10396" s="141" t="s">
        <v>284</v>
      </c>
      <c r="C10396" s="141" t="s">
        <v>3457</v>
      </c>
      <c r="D10396" s="141" t="s">
        <v>3452</v>
      </c>
      <c r="E10396" s="141" t="s">
        <v>3510</v>
      </c>
      <c r="F10396" s="141" t="s">
        <v>3531</v>
      </c>
      <c r="G10396" s="141" t="s">
        <v>59</v>
      </c>
      <c r="H10396" s="141" t="s">
        <v>3518</v>
      </c>
      <c r="I10396" s="141" t="s">
        <v>3514</v>
      </c>
      <c r="J10396" s="141" t="s">
        <v>178</v>
      </c>
      <c r="K10396" s="141" t="s">
        <v>183</v>
      </c>
      <c r="L10396" s="141" t="s">
        <v>3497</v>
      </c>
      <c r="M10396" s="141" t="s">
        <v>255</v>
      </c>
      <c r="N10396" s="141" t="s">
        <v>303</v>
      </c>
      <c r="O10396" s="141" t="s">
        <v>287</v>
      </c>
      <c r="P10396" s="141" t="s">
        <v>3282</v>
      </c>
      <c r="Q10396" s="141" t="s">
        <v>288</v>
      </c>
      <c r="R10396" s="141" t="s">
        <v>3598</v>
      </c>
      <c r="S10396" s="148" t="s">
        <v>3280</v>
      </c>
      <c r="T10396" s="147">
        <v>1920776</v>
      </c>
      <c r="U10396" s="147">
        <v>1920776</v>
      </c>
      <c r="V10396" s="147">
        <v>1440582.03</v>
      </c>
      <c r="W10396" s="147">
        <v>1440582.03</v>
      </c>
    </row>
    <row r="10397" spans="1:23">
      <c r="A10397" s="141" t="s">
        <v>3465</v>
      </c>
      <c r="B10397" s="141" t="s">
        <v>284</v>
      </c>
      <c r="C10397" s="141" t="s">
        <v>3457</v>
      </c>
      <c r="D10397" s="141" t="s">
        <v>3452</v>
      </c>
      <c r="E10397" s="141" t="s">
        <v>3510</v>
      </c>
      <c r="F10397" s="141" t="s">
        <v>3531</v>
      </c>
      <c r="G10397" s="141" t="s">
        <v>59</v>
      </c>
      <c r="H10397" s="141" t="s">
        <v>3518</v>
      </c>
      <c r="I10397" s="141" t="s">
        <v>3514</v>
      </c>
      <c r="J10397" s="141" t="s">
        <v>178</v>
      </c>
      <c r="K10397" s="141" t="s">
        <v>183</v>
      </c>
      <c r="L10397" s="141" t="s">
        <v>3497</v>
      </c>
      <c r="M10397" s="141" t="s">
        <v>255</v>
      </c>
      <c r="N10397" s="141" t="s">
        <v>303</v>
      </c>
      <c r="O10397" s="141" t="s">
        <v>287</v>
      </c>
      <c r="P10397" s="141" t="s">
        <v>3282</v>
      </c>
      <c r="Q10397" s="141" t="s">
        <v>288</v>
      </c>
      <c r="R10397" s="141" t="s">
        <v>3597</v>
      </c>
      <c r="S10397" s="148" t="s">
        <v>3280</v>
      </c>
      <c r="T10397" s="147">
        <v>2285433280</v>
      </c>
      <c r="U10397" s="147">
        <v>2282183280</v>
      </c>
      <c r="V10397" s="147">
        <v>1807909946.8399999</v>
      </c>
      <c r="W10397" s="147">
        <v>1807909946.8399999</v>
      </c>
    </row>
    <row r="10398" spans="1:23">
      <c r="A10398" s="141" t="s">
        <v>3465</v>
      </c>
      <c r="B10398" s="141" t="s">
        <v>284</v>
      </c>
      <c r="C10398" s="141" t="s">
        <v>3457</v>
      </c>
      <c r="D10398" s="141" t="s">
        <v>3452</v>
      </c>
      <c r="E10398" s="141" t="s">
        <v>3510</v>
      </c>
      <c r="F10398" s="141" t="s">
        <v>3531</v>
      </c>
      <c r="G10398" s="141" t="s">
        <v>62</v>
      </c>
      <c r="H10398" s="141" t="s">
        <v>3490</v>
      </c>
      <c r="I10398" s="141" t="s">
        <v>3495</v>
      </c>
      <c r="J10398" s="141" t="s">
        <v>118</v>
      </c>
      <c r="K10398" s="141" t="s">
        <v>119</v>
      </c>
      <c r="L10398" s="141" t="s">
        <v>3497</v>
      </c>
      <c r="M10398" s="141" t="s">
        <v>255</v>
      </c>
      <c r="N10398" s="141" t="s">
        <v>303</v>
      </c>
      <c r="O10398" s="141" t="s">
        <v>291</v>
      </c>
      <c r="P10398" s="141" t="s">
        <v>3282</v>
      </c>
      <c r="Q10398" s="141" t="s">
        <v>288</v>
      </c>
      <c r="R10398" s="141" t="s">
        <v>3592</v>
      </c>
      <c r="S10398" s="148" t="s">
        <v>3280</v>
      </c>
      <c r="T10398" s="147">
        <v>14234850</v>
      </c>
      <c r="U10398" s="147">
        <v>14234850</v>
      </c>
      <c r="V10398" s="147">
        <v>0</v>
      </c>
      <c r="W10398" s="147">
        <v>0</v>
      </c>
    </row>
    <row r="10399" spans="1:23">
      <c r="A10399" s="141" t="s">
        <v>3465</v>
      </c>
      <c r="B10399" s="141" t="s">
        <v>284</v>
      </c>
      <c r="C10399" s="141" t="s">
        <v>3457</v>
      </c>
      <c r="D10399" s="141" t="s">
        <v>3452</v>
      </c>
      <c r="E10399" s="141" t="s">
        <v>3510</v>
      </c>
      <c r="F10399" s="141" t="s">
        <v>3531</v>
      </c>
      <c r="G10399" s="141" t="s">
        <v>62</v>
      </c>
      <c r="H10399" s="141" t="s">
        <v>3490</v>
      </c>
      <c r="I10399" s="141" t="s">
        <v>3495</v>
      </c>
      <c r="J10399" s="141" t="s">
        <v>122</v>
      </c>
      <c r="K10399" s="141" t="s">
        <v>123</v>
      </c>
      <c r="L10399" s="141" t="s">
        <v>3497</v>
      </c>
      <c r="M10399" s="141" t="s">
        <v>255</v>
      </c>
      <c r="N10399" s="141" t="s">
        <v>303</v>
      </c>
      <c r="O10399" s="141" t="s">
        <v>287</v>
      </c>
      <c r="P10399" s="141" t="s">
        <v>3282</v>
      </c>
      <c r="Q10399" s="141" t="s">
        <v>288</v>
      </c>
      <c r="R10399" s="141" t="s">
        <v>3596</v>
      </c>
      <c r="S10399" s="148" t="s">
        <v>3280</v>
      </c>
      <c r="T10399" s="147">
        <v>100000000</v>
      </c>
      <c r="U10399" s="147">
        <v>100000000</v>
      </c>
      <c r="V10399" s="147">
        <v>74999999.969999999</v>
      </c>
      <c r="W10399" s="147">
        <v>74999999.969999999</v>
      </c>
    </row>
    <row r="10400" spans="1:23">
      <c r="A10400" s="141" t="s">
        <v>3465</v>
      </c>
      <c r="B10400" s="141" t="s">
        <v>284</v>
      </c>
      <c r="C10400" s="141" t="s">
        <v>3457</v>
      </c>
      <c r="D10400" s="141" t="s">
        <v>3452</v>
      </c>
      <c r="E10400" s="141" t="s">
        <v>3510</v>
      </c>
      <c r="F10400" s="141" t="s">
        <v>3531</v>
      </c>
      <c r="G10400" s="141" t="s">
        <v>62</v>
      </c>
      <c r="H10400" s="141" t="s">
        <v>3490</v>
      </c>
      <c r="I10400" s="141" t="s">
        <v>3495</v>
      </c>
      <c r="J10400" s="141" t="s">
        <v>122</v>
      </c>
      <c r="K10400" s="141" t="s">
        <v>123</v>
      </c>
      <c r="L10400" s="141" t="s">
        <v>3497</v>
      </c>
      <c r="M10400" s="141" t="s">
        <v>255</v>
      </c>
      <c r="N10400" s="141" t="s">
        <v>303</v>
      </c>
      <c r="O10400" s="141" t="s">
        <v>287</v>
      </c>
      <c r="P10400" s="141" t="s">
        <v>3282</v>
      </c>
      <c r="Q10400" s="141" t="s">
        <v>288</v>
      </c>
      <c r="R10400" s="141" t="s">
        <v>3595</v>
      </c>
      <c r="S10400" s="148" t="s">
        <v>3280</v>
      </c>
      <c r="T10400" s="147">
        <v>10000000</v>
      </c>
      <c r="U10400" s="147">
        <v>10000000</v>
      </c>
      <c r="V10400" s="147">
        <v>7499999.9699999997</v>
      </c>
      <c r="W10400" s="147">
        <v>7499999.9699999997</v>
      </c>
    </row>
    <row r="10401" spans="1:23">
      <c r="A10401" s="141" t="s">
        <v>3465</v>
      </c>
      <c r="B10401" s="141" t="s">
        <v>284</v>
      </c>
      <c r="C10401" s="141" t="s">
        <v>3457</v>
      </c>
      <c r="D10401" s="141" t="s">
        <v>3452</v>
      </c>
      <c r="E10401" s="141" t="s">
        <v>3510</v>
      </c>
      <c r="F10401" s="141" t="s">
        <v>3531</v>
      </c>
      <c r="G10401" s="141" t="s">
        <v>62</v>
      </c>
      <c r="H10401" s="141" t="s">
        <v>3490</v>
      </c>
      <c r="I10401" s="141" t="s">
        <v>3495</v>
      </c>
      <c r="J10401" s="141" t="s">
        <v>122</v>
      </c>
      <c r="K10401" s="141" t="s">
        <v>123</v>
      </c>
      <c r="L10401" s="141" t="s">
        <v>3497</v>
      </c>
      <c r="M10401" s="141" t="s">
        <v>255</v>
      </c>
      <c r="N10401" s="141" t="s">
        <v>303</v>
      </c>
      <c r="O10401" s="141" t="s">
        <v>287</v>
      </c>
      <c r="P10401" s="141" t="s">
        <v>3282</v>
      </c>
      <c r="Q10401" s="141" t="s">
        <v>288</v>
      </c>
      <c r="R10401" s="141" t="s">
        <v>3594</v>
      </c>
      <c r="S10401" s="148" t="s">
        <v>3280</v>
      </c>
      <c r="T10401" s="147">
        <v>5000000</v>
      </c>
      <c r="U10401" s="147">
        <v>5000000</v>
      </c>
      <c r="V10401" s="147">
        <v>3750000.03</v>
      </c>
      <c r="W10401" s="147">
        <v>3750000.03</v>
      </c>
    </row>
    <row r="10402" spans="1:23">
      <c r="A10402" s="141" t="s">
        <v>3465</v>
      </c>
      <c r="B10402" s="141" t="s">
        <v>284</v>
      </c>
      <c r="C10402" s="141" t="s">
        <v>3457</v>
      </c>
      <c r="D10402" s="141" t="s">
        <v>3452</v>
      </c>
      <c r="E10402" s="141" t="s">
        <v>3510</v>
      </c>
      <c r="F10402" s="141" t="s">
        <v>3531</v>
      </c>
      <c r="G10402" s="141" t="s">
        <v>62</v>
      </c>
      <c r="H10402" s="141" t="s">
        <v>3490</v>
      </c>
      <c r="I10402" s="141" t="s">
        <v>3495</v>
      </c>
      <c r="J10402" s="141" t="s">
        <v>122</v>
      </c>
      <c r="K10402" s="141" t="s">
        <v>123</v>
      </c>
      <c r="L10402" s="141" t="s">
        <v>3497</v>
      </c>
      <c r="M10402" s="141" t="s">
        <v>255</v>
      </c>
      <c r="N10402" s="141" t="s">
        <v>303</v>
      </c>
      <c r="O10402" s="141" t="s">
        <v>287</v>
      </c>
      <c r="P10402" s="141" t="s">
        <v>3282</v>
      </c>
      <c r="Q10402" s="141" t="s">
        <v>288</v>
      </c>
      <c r="R10402" s="141" t="s">
        <v>3593</v>
      </c>
      <c r="S10402" s="148" t="s">
        <v>3280</v>
      </c>
      <c r="T10402" s="147">
        <v>5000000</v>
      </c>
      <c r="U10402" s="147">
        <v>5000000</v>
      </c>
      <c r="V10402" s="147">
        <v>3749999.67</v>
      </c>
      <c r="W10402" s="147">
        <v>3749999.67</v>
      </c>
    </row>
    <row r="10403" spans="1:23">
      <c r="A10403" s="141" t="s">
        <v>3465</v>
      </c>
      <c r="B10403" s="141" t="s">
        <v>284</v>
      </c>
      <c r="C10403" s="141" t="s">
        <v>3457</v>
      </c>
      <c r="D10403" s="141" t="s">
        <v>3452</v>
      </c>
      <c r="E10403" s="141" t="s">
        <v>3510</v>
      </c>
      <c r="F10403" s="141" t="s">
        <v>3531</v>
      </c>
      <c r="G10403" s="141" t="s">
        <v>62</v>
      </c>
      <c r="H10403" s="141" t="s">
        <v>3490</v>
      </c>
      <c r="I10403" s="141" t="s">
        <v>3495</v>
      </c>
      <c r="J10403" s="141" t="s">
        <v>122</v>
      </c>
      <c r="K10403" s="141" t="s">
        <v>123</v>
      </c>
      <c r="L10403" s="141" t="s">
        <v>3497</v>
      </c>
      <c r="M10403" s="141" t="s">
        <v>255</v>
      </c>
      <c r="N10403" s="141" t="s">
        <v>303</v>
      </c>
      <c r="O10403" s="141" t="s">
        <v>287</v>
      </c>
      <c r="P10403" s="141" t="s">
        <v>3282</v>
      </c>
      <c r="Q10403" s="141" t="s">
        <v>288</v>
      </c>
      <c r="R10403" s="141" t="s">
        <v>3592</v>
      </c>
      <c r="S10403" s="148" t="s">
        <v>3280</v>
      </c>
      <c r="T10403" s="147">
        <v>0</v>
      </c>
      <c r="U10403" s="147">
        <v>81548465.480000004</v>
      </c>
      <c r="V10403" s="147">
        <v>79215132.519999996</v>
      </c>
      <c r="W10403" s="147">
        <v>79215132.519999996</v>
      </c>
    </row>
    <row r="10404" spans="1:23">
      <c r="A10404" s="141" t="s">
        <v>3465</v>
      </c>
      <c r="B10404" s="141" t="s">
        <v>284</v>
      </c>
      <c r="C10404" s="141" t="s">
        <v>3457</v>
      </c>
      <c r="D10404" s="141" t="s">
        <v>3452</v>
      </c>
      <c r="E10404" s="141" t="s">
        <v>3510</v>
      </c>
      <c r="F10404" s="141" t="s">
        <v>3531</v>
      </c>
      <c r="G10404" s="141" t="s">
        <v>62</v>
      </c>
      <c r="H10404" s="141" t="s">
        <v>3490</v>
      </c>
      <c r="I10404" s="141" t="s">
        <v>3495</v>
      </c>
      <c r="J10404" s="141" t="s">
        <v>122</v>
      </c>
      <c r="K10404" s="141" t="s">
        <v>123</v>
      </c>
      <c r="L10404" s="141" t="s">
        <v>3497</v>
      </c>
      <c r="M10404" s="141" t="s">
        <v>255</v>
      </c>
      <c r="N10404" s="141" t="s">
        <v>303</v>
      </c>
      <c r="O10404" s="141" t="s">
        <v>287</v>
      </c>
      <c r="P10404" s="141" t="s">
        <v>3282</v>
      </c>
      <c r="Q10404" s="141" t="s">
        <v>288</v>
      </c>
      <c r="R10404" s="141" t="s">
        <v>3591</v>
      </c>
      <c r="S10404" s="148" t="s">
        <v>3280</v>
      </c>
      <c r="T10404" s="147">
        <v>8000000</v>
      </c>
      <c r="U10404" s="147">
        <v>8000000</v>
      </c>
      <c r="V10404" s="147">
        <v>6000000.0300000003</v>
      </c>
      <c r="W10404" s="147">
        <v>6000000.0300000003</v>
      </c>
    </row>
    <row r="10405" spans="1:23">
      <c r="A10405" s="141" t="s">
        <v>3465</v>
      </c>
      <c r="B10405" s="141" t="s">
        <v>284</v>
      </c>
      <c r="C10405" s="141" t="s">
        <v>3457</v>
      </c>
      <c r="D10405" s="141" t="s">
        <v>3452</v>
      </c>
      <c r="E10405" s="141" t="s">
        <v>3510</v>
      </c>
      <c r="F10405" s="141" t="s">
        <v>3531</v>
      </c>
      <c r="G10405" s="141" t="s">
        <v>62</v>
      </c>
      <c r="H10405" s="141" t="s">
        <v>3490</v>
      </c>
      <c r="I10405" s="141" t="s">
        <v>3495</v>
      </c>
      <c r="J10405" s="141" t="s">
        <v>122</v>
      </c>
      <c r="K10405" s="141" t="s">
        <v>123</v>
      </c>
      <c r="L10405" s="141" t="s">
        <v>3497</v>
      </c>
      <c r="M10405" s="141" t="s">
        <v>255</v>
      </c>
      <c r="N10405" s="141" t="s">
        <v>303</v>
      </c>
      <c r="O10405" s="141" t="s">
        <v>287</v>
      </c>
      <c r="P10405" s="141" t="s">
        <v>3282</v>
      </c>
      <c r="Q10405" s="141" t="s">
        <v>288</v>
      </c>
      <c r="R10405" s="141" t="s">
        <v>3590</v>
      </c>
      <c r="S10405" s="148" t="s">
        <v>3280</v>
      </c>
      <c r="T10405" s="147">
        <v>6633805</v>
      </c>
      <c r="U10405" s="147">
        <v>6633805</v>
      </c>
      <c r="V10405" s="147">
        <v>3869719.56</v>
      </c>
      <c r="W10405" s="147">
        <v>3869719.56</v>
      </c>
    </row>
    <row r="10406" spans="1:23">
      <c r="A10406" s="141" t="s">
        <v>3465</v>
      </c>
      <c r="B10406" s="141" t="s">
        <v>284</v>
      </c>
      <c r="C10406" s="141" t="s">
        <v>3457</v>
      </c>
      <c r="D10406" s="141" t="s">
        <v>3452</v>
      </c>
      <c r="E10406" s="141" t="s">
        <v>3510</v>
      </c>
      <c r="F10406" s="141" t="s">
        <v>3531</v>
      </c>
      <c r="G10406" s="141" t="s">
        <v>63</v>
      </c>
      <c r="H10406" s="141" t="s">
        <v>3488</v>
      </c>
      <c r="I10406" s="141" t="s">
        <v>3495</v>
      </c>
      <c r="J10406" s="141" t="s">
        <v>136</v>
      </c>
      <c r="K10406" s="141" t="s">
        <v>137</v>
      </c>
      <c r="L10406" s="141" t="s">
        <v>3497</v>
      </c>
      <c r="M10406" s="141" t="s">
        <v>255</v>
      </c>
      <c r="N10406" s="141" t="s">
        <v>303</v>
      </c>
      <c r="O10406" s="141" t="s">
        <v>287</v>
      </c>
      <c r="P10406" s="141" t="s">
        <v>3282</v>
      </c>
      <c r="Q10406" s="141" t="s">
        <v>288</v>
      </c>
      <c r="R10406" s="141" t="s">
        <v>3487</v>
      </c>
      <c r="S10406" s="148" t="s">
        <v>3280</v>
      </c>
      <c r="T10406" s="147">
        <v>69000000</v>
      </c>
      <c r="U10406" s="147">
        <v>1269000000</v>
      </c>
      <c r="V10406" s="147">
        <v>291750000</v>
      </c>
      <c r="W10406" s="147">
        <v>291750000</v>
      </c>
    </row>
    <row r="10407" spans="1:23">
      <c r="A10407" s="141" t="s">
        <v>3465</v>
      </c>
      <c r="B10407" s="141" t="s">
        <v>284</v>
      </c>
      <c r="C10407" s="141" t="s">
        <v>3457</v>
      </c>
      <c r="D10407" s="141" t="s">
        <v>3452</v>
      </c>
      <c r="E10407" s="141" t="s">
        <v>3510</v>
      </c>
      <c r="F10407" s="141" t="s">
        <v>3531</v>
      </c>
      <c r="G10407" s="141" t="s">
        <v>63</v>
      </c>
      <c r="H10407" s="141" t="s">
        <v>3488</v>
      </c>
      <c r="I10407" s="141" t="s">
        <v>3495</v>
      </c>
      <c r="J10407" s="141" t="s">
        <v>136</v>
      </c>
      <c r="K10407" s="141" t="s">
        <v>137</v>
      </c>
      <c r="L10407" s="141" t="s">
        <v>3497</v>
      </c>
      <c r="M10407" s="141" t="s">
        <v>255</v>
      </c>
      <c r="N10407" s="141" t="s">
        <v>303</v>
      </c>
      <c r="O10407" s="141" t="s">
        <v>289</v>
      </c>
      <c r="P10407" s="141" t="s">
        <v>3282</v>
      </c>
      <c r="Q10407" s="141" t="s">
        <v>288</v>
      </c>
      <c r="R10407" s="141" t="s">
        <v>3487</v>
      </c>
      <c r="S10407" s="148" t="s">
        <v>3280</v>
      </c>
      <c r="T10407" s="147">
        <v>0</v>
      </c>
      <c r="U10407" s="147">
        <v>500000000</v>
      </c>
      <c r="V10407" s="147">
        <v>375000000</v>
      </c>
      <c r="W10407" s="147">
        <v>375000000</v>
      </c>
    </row>
    <row r="10408" spans="1:23">
      <c r="A10408" s="141" t="s">
        <v>3465</v>
      </c>
      <c r="B10408" s="141" t="s">
        <v>284</v>
      </c>
      <c r="C10408" s="141" t="s">
        <v>3457</v>
      </c>
      <c r="D10408" s="141" t="s">
        <v>3452</v>
      </c>
      <c r="E10408" s="141" t="s">
        <v>3510</v>
      </c>
      <c r="F10408" s="141" t="s">
        <v>3531</v>
      </c>
      <c r="G10408" s="141" t="s">
        <v>63</v>
      </c>
      <c r="H10408" s="141" t="s">
        <v>3488</v>
      </c>
      <c r="I10408" s="141" t="s">
        <v>3495</v>
      </c>
      <c r="J10408" s="141" t="s">
        <v>136</v>
      </c>
      <c r="K10408" s="141" t="s">
        <v>137</v>
      </c>
      <c r="L10408" s="141" t="s">
        <v>3497</v>
      </c>
      <c r="M10408" s="141" t="s">
        <v>255</v>
      </c>
      <c r="N10408" s="141" t="s">
        <v>303</v>
      </c>
      <c r="O10408" s="141" t="s">
        <v>291</v>
      </c>
      <c r="P10408" s="141" t="s">
        <v>3282</v>
      </c>
      <c r="Q10408" s="141" t="s">
        <v>288</v>
      </c>
      <c r="R10408" s="141" t="s">
        <v>3487</v>
      </c>
      <c r="S10408" s="148" t="s">
        <v>3280</v>
      </c>
      <c r="T10408" s="147">
        <v>168309750</v>
      </c>
      <c r="U10408" s="147">
        <v>168309750</v>
      </c>
      <c r="V10408" s="147">
        <v>0</v>
      </c>
      <c r="W10408" s="147">
        <v>0</v>
      </c>
    </row>
    <row r="10409" spans="1:23">
      <c r="A10409" s="141" t="s">
        <v>3465</v>
      </c>
      <c r="B10409" s="141" t="s">
        <v>284</v>
      </c>
      <c r="C10409" s="141" t="s">
        <v>3457</v>
      </c>
      <c r="D10409" s="141" t="s">
        <v>3452</v>
      </c>
      <c r="E10409" s="141" t="s">
        <v>3510</v>
      </c>
      <c r="F10409" s="141" t="s">
        <v>3531</v>
      </c>
      <c r="G10409" s="141" t="s">
        <v>63</v>
      </c>
      <c r="H10409" s="141" t="s">
        <v>3488</v>
      </c>
      <c r="I10409" s="141" t="s">
        <v>3495</v>
      </c>
      <c r="J10409" s="141" t="s">
        <v>142</v>
      </c>
      <c r="K10409" s="141" t="s">
        <v>143</v>
      </c>
      <c r="L10409" s="141" t="s">
        <v>3497</v>
      </c>
      <c r="M10409" s="141" t="s">
        <v>255</v>
      </c>
      <c r="N10409" s="141" t="s">
        <v>303</v>
      </c>
      <c r="O10409" s="141" t="s">
        <v>290</v>
      </c>
      <c r="P10409" s="141" t="s">
        <v>3282</v>
      </c>
      <c r="Q10409" s="141" t="s">
        <v>288</v>
      </c>
      <c r="R10409" s="141" t="s">
        <v>3589</v>
      </c>
      <c r="S10409" s="148" t="s">
        <v>3280</v>
      </c>
      <c r="T10409" s="147">
        <v>865640000</v>
      </c>
      <c r="U10409" s="147">
        <v>56150000.009999998</v>
      </c>
      <c r="V10409" s="147">
        <v>0</v>
      </c>
      <c r="W10409" s="147">
        <v>0</v>
      </c>
    </row>
    <row r="10410" spans="1:23">
      <c r="A10410" s="141" t="s">
        <v>3465</v>
      </c>
      <c r="B10410" s="141" t="s">
        <v>284</v>
      </c>
      <c r="C10410" s="141" t="s">
        <v>3457</v>
      </c>
      <c r="D10410" s="141" t="s">
        <v>3452</v>
      </c>
      <c r="E10410" s="141" t="s">
        <v>3510</v>
      </c>
      <c r="F10410" s="141" t="s">
        <v>3531</v>
      </c>
      <c r="G10410" s="141" t="s">
        <v>64</v>
      </c>
      <c r="H10410" s="141" t="s">
        <v>3482</v>
      </c>
      <c r="I10410" s="141" t="s">
        <v>3495</v>
      </c>
      <c r="J10410" s="141" t="s">
        <v>118</v>
      </c>
      <c r="K10410" s="141" t="s">
        <v>119</v>
      </c>
      <c r="L10410" s="141" t="s">
        <v>3497</v>
      </c>
      <c r="M10410" s="141" t="s">
        <v>255</v>
      </c>
      <c r="N10410" s="141" t="s">
        <v>303</v>
      </c>
      <c r="O10410" s="141" t="s">
        <v>287</v>
      </c>
      <c r="P10410" s="141" t="s">
        <v>3282</v>
      </c>
      <c r="Q10410" s="141" t="s">
        <v>288</v>
      </c>
      <c r="R10410" s="141" t="s">
        <v>3588</v>
      </c>
      <c r="S10410" s="148" t="s">
        <v>3280</v>
      </c>
      <c r="T10410" s="147">
        <v>5000000</v>
      </c>
      <c r="U10410" s="147">
        <v>5000000</v>
      </c>
      <c r="V10410" s="147">
        <v>3749994</v>
      </c>
      <c r="W10410" s="147">
        <v>3749994</v>
      </c>
    </row>
    <row r="10411" spans="1:23">
      <c r="A10411" s="141" t="s">
        <v>3465</v>
      </c>
      <c r="B10411" s="141" t="s">
        <v>284</v>
      </c>
      <c r="C10411" s="141" t="s">
        <v>3457</v>
      </c>
      <c r="D10411" s="141" t="s">
        <v>3452</v>
      </c>
      <c r="E10411" s="141" t="s">
        <v>3510</v>
      </c>
      <c r="F10411" s="141" t="s">
        <v>3531</v>
      </c>
      <c r="G10411" s="141" t="s">
        <v>64</v>
      </c>
      <c r="H10411" s="141" t="s">
        <v>3482</v>
      </c>
      <c r="I10411" s="141" t="s">
        <v>3495</v>
      </c>
      <c r="J10411" s="141" t="s">
        <v>118</v>
      </c>
      <c r="K10411" s="141" t="s">
        <v>119</v>
      </c>
      <c r="L10411" s="141" t="s">
        <v>3497</v>
      </c>
      <c r="M10411" s="141" t="s">
        <v>255</v>
      </c>
      <c r="N10411" s="141" t="s">
        <v>303</v>
      </c>
      <c r="O10411" s="141" t="s">
        <v>287</v>
      </c>
      <c r="P10411" s="141" t="s">
        <v>3282</v>
      </c>
      <c r="Q10411" s="141" t="s">
        <v>288</v>
      </c>
      <c r="R10411" s="141" t="s">
        <v>3587</v>
      </c>
      <c r="S10411" s="148" t="s">
        <v>3280</v>
      </c>
      <c r="T10411" s="147">
        <v>5000000</v>
      </c>
      <c r="U10411" s="147">
        <v>5000000</v>
      </c>
      <c r="V10411" s="147">
        <v>3749994</v>
      </c>
      <c r="W10411" s="147">
        <v>3749994</v>
      </c>
    </row>
    <row r="10412" spans="1:23">
      <c r="A10412" s="141" t="s">
        <v>3465</v>
      </c>
      <c r="B10412" s="141" t="s">
        <v>284</v>
      </c>
      <c r="C10412" s="141" t="s">
        <v>3457</v>
      </c>
      <c r="D10412" s="141" t="s">
        <v>3452</v>
      </c>
      <c r="E10412" s="141" t="s">
        <v>3510</v>
      </c>
      <c r="F10412" s="141" t="s">
        <v>3531</v>
      </c>
      <c r="G10412" s="141" t="s">
        <v>64</v>
      </c>
      <c r="H10412" s="141" t="s">
        <v>3482</v>
      </c>
      <c r="I10412" s="141" t="s">
        <v>3495</v>
      </c>
      <c r="J10412" s="141" t="s">
        <v>118</v>
      </c>
      <c r="K10412" s="141" t="s">
        <v>119</v>
      </c>
      <c r="L10412" s="141" t="s">
        <v>3497</v>
      </c>
      <c r="M10412" s="141" t="s">
        <v>255</v>
      </c>
      <c r="N10412" s="141" t="s">
        <v>303</v>
      </c>
      <c r="O10412" s="141" t="s">
        <v>287</v>
      </c>
      <c r="P10412" s="141" t="s">
        <v>3282</v>
      </c>
      <c r="Q10412" s="141" t="s">
        <v>288</v>
      </c>
      <c r="R10412" s="141" t="s">
        <v>3586</v>
      </c>
      <c r="S10412" s="148" t="s">
        <v>3280</v>
      </c>
      <c r="T10412" s="147">
        <v>10000000</v>
      </c>
      <c r="U10412" s="147">
        <v>10000000</v>
      </c>
      <c r="V10412" s="147">
        <v>7499997</v>
      </c>
      <c r="W10412" s="147">
        <v>7499997</v>
      </c>
    </row>
    <row r="10413" spans="1:23">
      <c r="A10413" s="141" t="s">
        <v>3465</v>
      </c>
      <c r="B10413" s="141" t="s">
        <v>284</v>
      </c>
      <c r="C10413" s="141" t="s">
        <v>3457</v>
      </c>
      <c r="D10413" s="141" t="s">
        <v>3452</v>
      </c>
      <c r="E10413" s="141" t="s">
        <v>3510</v>
      </c>
      <c r="F10413" s="141" t="s">
        <v>3531</v>
      </c>
      <c r="G10413" s="141" t="s">
        <v>64</v>
      </c>
      <c r="H10413" s="141" t="s">
        <v>3482</v>
      </c>
      <c r="I10413" s="141" t="s">
        <v>3495</v>
      </c>
      <c r="J10413" s="141" t="s">
        <v>118</v>
      </c>
      <c r="K10413" s="141" t="s">
        <v>119</v>
      </c>
      <c r="L10413" s="141" t="s">
        <v>3497</v>
      </c>
      <c r="M10413" s="141" t="s">
        <v>255</v>
      </c>
      <c r="N10413" s="141" t="s">
        <v>303</v>
      </c>
      <c r="O10413" s="141" t="s">
        <v>287</v>
      </c>
      <c r="P10413" s="141" t="s">
        <v>3282</v>
      </c>
      <c r="Q10413" s="141" t="s">
        <v>288</v>
      </c>
      <c r="R10413" s="141" t="s">
        <v>3585</v>
      </c>
      <c r="S10413" s="148" t="s">
        <v>3280</v>
      </c>
      <c r="T10413" s="147">
        <v>15000000</v>
      </c>
      <c r="U10413" s="147">
        <v>15000000</v>
      </c>
      <c r="V10413" s="147">
        <v>11250000</v>
      </c>
      <c r="W10413" s="147">
        <v>11250000</v>
      </c>
    </row>
    <row r="10414" spans="1:23">
      <c r="A10414" s="141" t="s">
        <v>3465</v>
      </c>
      <c r="B10414" s="141" t="s">
        <v>284</v>
      </c>
      <c r="C10414" s="141" t="s">
        <v>3457</v>
      </c>
      <c r="D10414" s="141" t="s">
        <v>3452</v>
      </c>
      <c r="E10414" s="141" t="s">
        <v>3510</v>
      </c>
      <c r="F10414" s="141" t="s">
        <v>3531</v>
      </c>
      <c r="G10414" s="141" t="s">
        <v>68</v>
      </c>
      <c r="H10414" s="141" t="s">
        <v>3584</v>
      </c>
      <c r="I10414" s="141" t="s">
        <v>3514</v>
      </c>
      <c r="J10414" s="141" t="s">
        <v>184</v>
      </c>
      <c r="K10414" s="141" t="s">
        <v>187</v>
      </c>
      <c r="L10414" s="141" t="s">
        <v>3497</v>
      </c>
      <c r="M10414" s="141" t="s">
        <v>255</v>
      </c>
      <c r="N10414" s="141" t="s">
        <v>303</v>
      </c>
      <c r="O10414" s="141" t="s">
        <v>287</v>
      </c>
      <c r="P10414" s="141" t="s">
        <v>3282</v>
      </c>
      <c r="Q10414" s="141" t="s">
        <v>288</v>
      </c>
      <c r="R10414" s="141" t="s">
        <v>3583</v>
      </c>
      <c r="S10414" s="148" t="s">
        <v>3280</v>
      </c>
      <c r="T10414" s="147">
        <v>45000000</v>
      </c>
      <c r="U10414" s="147">
        <v>45000000</v>
      </c>
      <c r="V10414" s="147">
        <v>33750000</v>
      </c>
      <c r="W10414" s="147">
        <v>33750000</v>
      </c>
    </row>
    <row r="10415" spans="1:23">
      <c r="A10415" s="141" t="s">
        <v>3465</v>
      </c>
      <c r="B10415" s="141" t="s">
        <v>284</v>
      </c>
      <c r="C10415" s="141" t="s">
        <v>3457</v>
      </c>
      <c r="D10415" s="141" t="s">
        <v>3452</v>
      </c>
      <c r="E10415" s="141" t="s">
        <v>3510</v>
      </c>
      <c r="F10415" s="141" t="s">
        <v>3531</v>
      </c>
      <c r="G10415" s="141" t="s">
        <v>70</v>
      </c>
      <c r="H10415" s="141" t="s">
        <v>3499</v>
      </c>
      <c r="I10415" s="141" t="s">
        <v>3495</v>
      </c>
      <c r="J10415" s="141" t="s">
        <v>127</v>
      </c>
      <c r="K10415" s="141" t="s">
        <v>128</v>
      </c>
      <c r="L10415" s="141" t="s">
        <v>3497</v>
      </c>
      <c r="M10415" s="141" t="s">
        <v>255</v>
      </c>
      <c r="N10415" s="141" t="s">
        <v>303</v>
      </c>
      <c r="O10415" s="141" t="s">
        <v>287</v>
      </c>
      <c r="P10415" s="141" t="s">
        <v>3282</v>
      </c>
      <c r="Q10415" s="141" t="s">
        <v>288</v>
      </c>
      <c r="R10415" s="141" t="s">
        <v>3582</v>
      </c>
      <c r="S10415" s="148" t="s">
        <v>3280</v>
      </c>
      <c r="T10415" s="147">
        <v>3603516333</v>
      </c>
      <c r="U10415" s="147">
        <v>6311621856</v>
      </c>
      <c r="V10415" s="147">
        <v>3603516333</v>
      </c>
      <c r="W10415" s="147">
        <v>3311521860.4299998</v>
      </c>
    </row>
    <row r="10416" spans="1:23">
      <c r="A10416" s="141" t="s">
        <v>3465</v>
      </c>
      <c r="B10416" s="141" t="s">
        <v>284</v>
      </c>
      <c r="C10416" s="141" t="s">
        <v>3457</v>
      </c>
      <c r="D10416" s="141" t="s">
        <v>3452</v>
      </c>
      <c r="E10416" s="141" t="s">
        <v>3510</v>
      </c>
      <c r="F10416" s="141" t="s">
        <v>3531</v>
      </c>
      <c r="G10416" s="141" t="s">
        <v>70</v>
      </c>
      <c r="H10416" s="141" t="s">
        <v>3499</v>
      </c>
      <c r="I10416" s="141" t="s">
        <v>3495</v>
      </c>
      <c r="J10416" s="141" t="s">
        <v>127</v>
      </c>
      <c r="K10416" s="141" t="s">
        <v>128</v>
      </c>
      <c r="L10416" s="141" t="s">
        <v>3497</v>
      </c>
      <c r="M10416" s="141" t="s">
        <v>255</v>
      </c>
      <c r="N10416" s="141" t="s">
        <v>303</v>
      </c>
      <c r="O10416" s="141" t="s">
        <v>304</v>
      </c>
      <c r="P10416" s="141" t="s">
        <v>3282</v>
      </c>
      <c r="Q10416" s="141" t="s">
        <v>288</v>
      </c>
      <c r="R10416" s="141" t="s">
        <v>3582</v>
      </c>
      <c r="S10416" s="148" t="s">
        <v>3280</v>
      </c>
      <c r="T10416" s="147">
        <v>0</v>
      </c>
      <c r="U10416" s="147">
        <v>300000000</v>
      </c>
      <c r="V10416" s="147">
        <v>300000000</v>
      </c>
      <c r="W10416" s="147">
        <v>300000000</v>
      </c>
    </row>
    <row r="10417" spans="1:23">
      <c r="A10417" s="141" t="s">
        <v>3465</v>
      </c>
      <c r="B10417" s="141" t="s">
        <v>284</v>
      </c>
      <c r="C10417" s="141" t="s">
        <v>3457</v>
      </c>
      <c r="D10417" s="141" t="s">
        <v>3452</v>
      </c>
      <c r="E10417" s="141" t="s">
        <v>3510</v>
      </c>
      <c r="F10417" s="141" t="s">
        <v>3531</v>
      </c>
      <c r="G10417" s="141" t="s">
        <v>70</v>
      </c>
      <c r="H10417" s="141" t="s">
        <v>3499</v>
      </c>
      <c r="I10417" s="141" t="s">
        <v>3495</v>
      </c>
      <c r="J10417" s="141" t="s">
        <v>127</v>
      </c>
      <c r="K10417" s="141" t="s">
        <v>128</v>
      </c>
      <c r="L10417" s="141" t="s">
        <v>3497</v>
      </c>
      <c r="M10417" s="141" t="s">
        <v>255</v>
      </c>
      <c r="N10417" s="141" t="s">
        <v>303</v>
      </c>
      <c r="O10417" s="141" t="s">
        <v>290</v>
      </c>
      <c r="P10417" s="141" t="s">
        <v>3282</v>
      </c>
      <c r="Q10417" s="141" t="s">
        <v>288</v>
      </c>
      <c r="R10417" s="141" t="s">
        <v>3582</v>
      </c>
      <c r="S10417" s="148" t="s">
        <v>3280</v>
      </c>
      <c r="T10417" s="147">
        <v>565878929</v>
      </c>
      <c r="U10417" s="147">
        <v>1470291037</v>
      </c>
      <c r="V10417" s="147">
        <v>5039613.08</v>
      </c>
      <c r="W10417" s="147">
        <v>5039613.08</v>
      </c>
    </row>
    <row r="10418" spans="1:23">
      <c r="A10418" s="141" t="s">
        <v>3465</v>
      </c>
      <c r="B10418" s="141" t="s">
        <v>284</v>
      </c>
      <c r="C10418" s="141" t="s">
        <v>3457</v>
      </c>
      <c r="D10418" s="141" t="s">
        <v>3452</v>
      </c>
      <c r="E10418" s="141" t="s">
        <v>3510</v>
      </c>
      <c r="F10418" s="141" t="s">
        <v>3531</v>
      </c>
      <c r="G10418" s="141" t="s">
        <v>70</v>
      </c>
      <c r="H10418" s="141" t="s">
        <v>3499</v>
      </c>
      <c r="I10418" s="141" t="s">
        <v>3495</v>
      </c>
      <c r="J10418" s="141" t="s">
        <v>127</v>
      </c>
      <c r="K10418" s="141" t="s">
        <v>128</v>
      </c>
      <c r="L10418" s="141" t="s">
        <v>3497</v>
      </c>
      <c r="M10418" s="141" t="s">
        <v>255</v>
      </c>
      <c r="N10418" s="141" t="s">
        <v>303</v>
      </c>
      <c r="O10418" s="141" t="s">
        <v>291</v>
      </c>
      <c r="P10418" s="141" t="s">
        <v>3282</v>
      </c>
      <c r="Q10418" s="141" t="s">
        <v>288</v>
      </c>
      <c r="R10418" s="141" t="s">
        <v>3582</v>
      </c>
      <c r="S10418" s="148" t="s">
        <v>3280</v>
      </c>
      <c r="T10418" s="147">
        <v>35017412</v>
      </c>
      <c r="U10418" s="147">
        <v>35017412</v>
      </c>
      <c r="V10418" s="147">
        <v>0</v>
      </c>
      <c r="W10418" s="147">
        <v>0</v>
      </c>
    </row>
    <row r="10419" spans="1:23">
      <c r="A10419" s="141" t="s">
        <v>3465</v>
      </c>
      <c r="B10419" s="141" t="s">
        <v>284</v>
      </c>
      <c r="C10419" s="141" t="s">
        <v>3457</v>
      </c>
      <c r="D10419" s="141" t="s">
        <v>3452</v>
      </c>
      <c r="E10419" s="141" t="s">
        <v>3510</v>
      </c>
      <c r="F10419" s="141" t="s">
        <v>3531</v>
      </c>
      <c r="G10419" s="141" t="s">
        <v>70</v>
      </c>
      <c r="H10419" s="141" t="s">
        <v>3499</v>
      </c>
      <c r="I10419" s="141" t="s">
        <v>3498</v>
      </c>
      <c r="J10419" s="141" t="s">
        <v>154</v>
      </c>
      <c r="K10419" s="141" t="s">
        <v>156</v>
      </c>
      <c r="L10419" s="141" t="s">
        <v>3497</v>
      </c>
      <c r="M10419" s="141" t="s">
        <v>255</v>
      </c>
      <c r="N10419" s="141" t="s">
        <v>303</v>
      </c>
      <c r="O10419" s="141" t="s">
        <v>287</v>
      </c>
      <c r="P10419" s="141" t="s">
        <v>3282</v>
      </c>
      <c r="Q10419" s="141" t="s">
        <v>288</v>
      </c>
      <c r="R10419" s="141" t="s">
        <v>3581</v>
      </c>
      <c r="S10419" s="148" t="s">
        <v>3280</v>
      </c>
      <c r="T10419" s="147">
        <v>2000000</v>
      </c>
      <c r="U10419" s="147">
        <v>2000000</v>
      </c>
      <c r="V10419" s="147">
        <v>2000000</v>
      </c>
      <c r="W10419" s="147">
        <v>1500000.11</v>
      </c>
    </row>
    <row r="10420" spans="1:23">
      <c r="A10420" s="141" t="s">
        <v>3465</v>
      </c>
      <c r="B10420" s="141" t="s">
        <v>284</v>
      </c>
      <c r="C10420" s="141" t="s">
        <v>3457</v>
      </c>
      <c r="D10420" s="141" t="s">
        <v>3452</v>
      </c>
      <c r="E10420" s="141" t="s">
        <v>3510</v>
      </c>
      <c r="F10420" s="141" t="s">
        <v>3531</v>
      </c>
      <c r="G10420" s="141" t="s">
        <v>70</v>
      </c>
      <c r="H10420" s="141" t="s">
        <v>3499</v>
      </c>
      <c r="I10420" s="141" t="s">
        <v>3498</v>
      </c>
      <c r="J10420" s="141" t="s">
        <v>154</v>
      </c>
      <c r="K10420" s="141" t="s">
        <v>160</v>
      </c>
      <c r="L10420" s="141" t="s">
        <v>3497</v>
      </c>
      <c r="M10420" s="141" t="s">
        <v>255</v>
      </c>
      <c r="N10420" s="141" t="s">
        <v>303</v>
      </c>
      <c r="O10420" s="141" t="s">
        <v>287</v>
      </c>
      <c r="P10420" s="141" t="s">
        <v>3282</v>
      </c>
      <c r="Q10420" s="141" t="s">
        <v>288</v>
      </c>
      <c r="R10420" s="141" t="s">
        <v>3580</v>
      </c>
      <c r="S10420" s="148" t="s">
        <v>3280</v>
      </c>
      <c r="T10420" s="147">
        <v>8000000</v>
      </c>
      <c r="U10420" s="147">
        <v>8000000</v>
      </c>
      <c r="V10420" s="147">
        <v>8000000</v>
      </c>
      <c r="W10420" s="147">
        <v>5999999.7999999998</v>
      </c>
    </row>
    <row r="10421" spans="1:23">
      <c r="A10421" s="141" t="s">
        <v>3465</v>
      </c>
      <c r="B10421" s="141" t="s">
        <v>284</v>
      </c>
      <c r="C10421" s="141" t="s">
        <v>3457</v>
      </c>
      <c r="D10421" s="141" t="s">
        <v>3452</v>
      </c>
      <c r="E10421" s="141" t="s">
        <v>3510</v>
      </c>
      <c r="F10421" s="141" t="s">
        <v>3531</v>
      </c>
      <c r="G10421" s="141" t="s">
        <v>70</v>
      </c>
      <c r="H10421" s="141" t="s">
        <v>3499</v>
      </c>
      <c r="I10421" s="141" t="s">
        <v>3498</v>
      </c>
      <c r="J10421" s="141" t="s">
        <v>154</v>
      </c>
      <c r="K10421" s="141" t="s">
        <v>160</v>
      </c>
      <c r="L10421" s="141" t="s">
        <v>3497</v>
      </c>
      <c r="M10421" s="141" t="s">
        <v>255</v>
      </c>
      <c r="N10421" s="141" t="s">
        <v>303</v>
      </c>
      <c r="O10421" s="141" t="s">
        <v>287</v>
      </c>
      <c r="P10421" s="141" t="s">
        <v>3282</v>
      </c>
      <c r="Q10421" s="141" t="s">
        <v>288</v>
      </c>
      <c r="R10421" s="141" t="s">
        <v>3579</v>
      </c>
      <c r="S10421" s="148" t="s">
        <v>3280</v>
      </c>
      <c r="T10421" s="147">
        <v>5000000</v>
      </c>
      <c r="U10421" s="147">
        <v>5000000</v>
      </c>
      <c r="V10421" s="147">
        <v>5000000</v>
      </c>
      <c r="W10421" s="147">
        <v>3749999.94</v>
      </c>
    </row>
    <row r="10422" spans="1:23">
      <c r="A10422" s="141" t="s">
        <v>3465</v>
      </c>
      <c r="B10422" s="141" t="s">
        <v>284</v>
      </c>
      <c r="C10422" s="141" t="s">
        <v>3457</v>
      </c>
      <c r="D10422" s="141" t="s">
        <v>3452</v>
      </c>
      <c r="E10422" s="141" t="s">
        <v>3510</v>
      </c>
      <c r="F10422" s="141" t="s">
        <v>3531</v>
      </c>
      <c r="G10422" s="141" t="s">
        <v>70</v>
      </c>
      <c r="H10422" s="141" t="s">
        <v>3499</v>
      </c>
      <c r="I10422" s="141" t="s">
        <v>3498</v>
      </c>
      <c r="J10422" s="141" t="s">
        <v>154</v>
      </c>
      <c r="K10422" s="141" t="s">
        <v>160</v>
      </c>
      <c r="L10422" s="141" t="s">
        <v>3497</v>
      </c>
      <c r="M10422" s="141" t="s">
        <v>255</v>
      </c>
      <c r="N10422" s="141" t="s">
        <v>303</v>
      </c>
      <c r="O10422" s="141" t="s">
        <v>287</v>
      </c>
      <c r="P10422" s="141" t="s">
        <v>3282</v>
      </c>
      <c r="Q10422" s="141" t="s">
        <v>288</v>
      </c>
      <c r="R10422" s="141" t="s">
        <v>3578</v>
      </c>
      <c r="S10422" s="148" t="s">
        <v>3280</v>
      </c>
      <c r="T10422" s="147">
        <v>10000000</v>
      </c>
      <c r="U10422" s="147">
        <v>10000000</v>
      </c>
      <c r="V10422" s="147">
        <v>10000000</v>
      </c>
      <c r="W10422" s="147">
        <v>7500000.3300000001</v>
      </c>
    </row>
    <row r="10423" spans="1:23">
      <c r="A10423" s="141" t="s">
        <v>3465</v>
      </c>
      <c r="B10423" s="141" t="s">
        <v>284</v>
      </c>
      <c r="C10423" s="141" t="s">
        <v>3457</v>
      </c>
      <c r="D10423" s="141" t="s">
        <v>3452</v>
      </c>
      <c r="E10423" s="141" t="s">
        <v>3510</v>
      </c>
      <c r="F10423" s="141" t="s">
        <v>3531</v>
      </c>
      <c r="G10423" s="141" t="s">
        <v>72</v>
      </c>
      <c r="H10423" s="141" t="s">
        <v>3530</v>
      </c>
      <c r="I10423" s="141" t="s">
        <v>3492</v>
      </c>
      <c r="J10423" s="141" t="s">
        <v>95</v>
      </c>
      <c r="K10423" s="141" t="s">
        <v>97</v>
      </c>
      <c r="L10423" s="141" t="s">
        <v>3497</v>
      </c>
      <c r="M10423" s="141" t="s">
        <v>255</v>
      </c>
      <c r="N10423" s="141" t="s">
        <v>303</v>
      </c>
      <c r="O10423" s="141" t="s">
        <v>287</v>
      </c>
      <c r="P10423" s="141" t="s">
        <v>3282</v>
      </c>
      <c r="Q10423" s="141" t="s">
        <v>288</v>
      </c>
      <c r="R10423" s="141" t="s">
        <v>3577</v>
      </c>
      <c r="S10423" s="148" t="s">
        <v>3280</v>
      </c>
      <c r="T10423" s="147">
        <v>0</v>
      </c>
      <c r="U10423" s="147">
        <v>5725275</v>
      </c>
      <c r="V10423" s="147">
        <v>5725275</v>
      </c>
      <c r="W10423" s="147">
        <v>5725275</v>
      </c>
    </row>
    <row r="10424" spans="1:23">
      <c r="A10424" s="141" t="s">
        <v>3465</v>
      </c>
      <c r="B10424" s="141" t="s">
        <v>284</v>
      </c>
      <c r="C10424" s="141" t="s">
        <v>3457</v>
      </c>
      <c r="D10424" s="141" t="s">
        <v>3452</v>
      </c>
      <c r="E10424" s="141" t="s">
        <v>3510</v>
      </c>
      <c r="F10424" s="141" t="s">
        <v>3531</v>
      </c>
      <c r="G10424" s="141" t="s">
        <v>72</v>
      </c>
      <c r="H10424" s="141" t="s">
        <v>3530</v>
      </c>
      <c r="I10424" s="141" t="s">
        <v>3492</v>
      </c>
      <c r="J10424" s="141" t="s">
        <v>95</v>
      </c>
      <c r="K10424" s="141" t="s">
        <v>98</v>
      </c>
      <c r="L10424" s="141" t="s">
        <v>3497</v>
      </c>
      <c r="M10424" s="141" t="s">
        <v>256</v>
      </c>
      <c r="N10424" s="141" t="s">
        <v>303</v>
      </c>
      <c r="O10424" s="141" t="s">
        <v>287</v>
      </c>
      <c r="P10424" s="141" t="s">
        <v>3282</v>
      </c>
      <c r="Q10424" s="141" t="s">
        <v>288</v>
      </c>
      <c r="R10424" s="141" t="s">
        <v>3576</v>
      </c>
      <c r="S10424" s="148" t="s">
        <v>3280</v>
      </c>
      <c r="T10424" s="147">
        <v>0</v>
      </c>
      <c r="U10424" s="147">
        <v>3641056</v>
      </c>
      <c r="V10424" s="147">
        <v>3641056</v>
      </c>
      <c r="W10424" s="147">
        <v>3641056</v>
      </c>
    </row>
    <row r="10425" spans="1:23">
      <c r="A10425" s="141" t="s">
        <v>3465</v>
      </c>
      <c r="B10425" s="141" t="s">
        <v>284</v>
      </c>
      <c r="C10425" s="141" t="s">
        <v>3457</v>
      </c>
      <c r="D10425" s="141" t="s">
        <v>3452</v>
      </c>
      <c r="E10425" s="141" t="s">
        <v>3510</v>
      </c>
      <c r="F10425" s="141" t="s">
        <v>3531</v>
      </c>
      <c r="G10425" s="141" t="s">
        <v>72</v>
      </c>
      <c r="H10425" s="141" t="s">
        <v>3530</v>
      </c>
      <c r="I10425" s="141" t="s">
        <v>3492</v>
      </c>
      <c r="J10425" s="141" t="s">
        <v>95</v>
      </c>
      <c r="K10425" s="141" t="s">
        <v>98</v>
      </c>
      <c r="L10425" s="141" t="s">
        <v>3497</v>
      </c>
      <c r="M10425" s="141" t="s">
        <v>256</v>
      </c>
      <c r="N10425" s="141" t="s">
        <v>303</v>
      </c>
      <c r="O10425" s="141" t="s">
        <v>287</v>
      </c>
      <c r="P10425" s="141" t="s">
        <v>3282</v>
      </c>
      <c r="Q10425" s="141" t="s">
        <v>288</v>
      </c>
      <c r="R10425" s="141" t="s">
        <v>3575</v>
      </c>
      <c r="S10425" s="148" t="s">
        <v>3280</v>
      </c>
      <c r="T10425" s="147">
        <v>0</v>
      </c>
      <c r="U10425" s="147">
        <v>4300000</v>
      </c>
      <c r="V10425" s="147">
        <v>3000000</v>
      </c>
      <c r="W10425" s="147">
        <v>3000000</v>
      </c>
    </row>
    <row r="10426" spans="1:23">
      <c r="A10426" s="141" t="s">
        <v>3465</v>
      </c>
      <c r="B10426" s="141" t="s">
        <v>284</v>
      </c>
      <c r="C10426" s="141" t="s">
        <v>3457</v>
      </c>
      <c r="D10426" s="141" t="s">
        <v>3452</v>
      </c>
      <c r="E10426" s="141" t="s">
        <v>3510</v>
      </c>
      <c r="F10426" s="141" t="s">
        <v>3531</v>
      </c>
      <c r="G10426" s="141" t="s">
        <v>72</v>
      </c>
      <c r="H10426" s="141" t="s">
        <v>3530</v>
      </c>
      <c r="I10426" s="141" t="s">
        <v>3492</v>
      </c>
      <c r="J10426" s="141" t="s">
        <v>95</v>
      </c>
      <c r="K10426" s="141" t="s">
        <v>98</v>
      </c>
      <c r="L10426" s="141" t="s">
        <v>3497</v>
      </c>
      <c r="M10426" s="141" t="s">
        <v>256</v>
      </c>
      <c r="N10426" s="141" t="s">
        <v>303</v>
      </c>
      <c r="O10426" s="141" t="s">
        <v>287</v>
      </c>
      <c r="P10426" s="141" t="s">
        <v>3282</v>
      </c>
      <c r="Q10426" s="141" t="s">
        <v>288</v>
      </c>
      <c r="R10426" s="141" t="s">
        <v>3574</v>
      </c>
      <c r="S10426" s="148" t="s">
        <v>3280</v>
      </c>
      <c r="T10426" s="147">
        <v>0</v>
      </c>
      <c r="U10426" s="147">
        <v>1062294</v>
      </c>
      <c r="V10426" s="147">
        <v>1062294</v>
      </c>
      <c r="W10426" s="147">
        <v>1062294</v>
      </c>
    </row>
    <row r="10427" spans="1:23">
      <c r="A10427" s="141" t="s">
        <v>3465</v>
      </c>
      <c r="B10427" s="141" t="s">
        <v>284</v>
      </c>
      <c r="C10427" s="141" t="s">
        <v>3457</v>
      </c>
      <c r="D10427" s="141" t="s">
        <v>3452</v>
      </c>
      <c r="E10427" s="141" t="s">
        <v>3510</v>
      </c>
      <c r="F10427" s="141" t="s">
        <v>3531</v>
      </c>
      <c r="G10427" s="141" t="s">
        <v>72</v>
      </c>
      <c r="H10427" s="141" t="s">
        <v>3530</v>
      </c>
      <c r="I10427" s="141" t="s">
        <v>3492</v>
      </c>
      <c r="J10427" s="141" t="s">
        <v>95</v>
      </c>
      <c r="K10427" s="141" t="s">
        <v>98</v>
      </c>
      <c r="L10427" s="141" t="s">
        <v>3497</v>
      </c>
      <c r="M10427" s="141" t="s">
        <v>256</v>
      </c>
      <c r="N10427" s="141" t="s">
        <v>303</v>
      </c>
      <c r="O10427" s="141" t="s">
        <v>287</v>
      </c>
      <c r="P10427" s="141" t="s">
        <v>3282</v>
      </c>
      <c r="Q10427" s="141" t="s">
        <v>288</v>
      </c>
      <c r="R10427" s="141" t="s">
        <v>3573</v>
      </c>
      <c r="S10427" s="148" t="s">
        <v>3280</v>
      </c>
      <c r="T10427" s="147">
        <v>0</v>
      </c>
      <c r="U10427" s="147">
        <v>5311616.9000000004</v>
      </c>
      <c r="V10427" s="147">
        <v>3640000</v>
      </c>
      <c r="W10427" s="147">
        <v>3640000</v>
      </c>
    </row>
    <row r="10428" spans="1:23">
      <c r="A10428" s="141" t="s">
        <v>3465</v>
      </c>
      <c r="B10428" s="141" t="s">
        <v>284</v>
      </c>
      <c r="C10428" s="141" t="s">
        <v>3457</v>
      </c>
      <c r="D10428" s="141" t="s">
        <v>3452</v>
      </c>
      <c r="E10428" s="141" t="s">
        <v>3510</v>
      </c>
      <c r="F10428" s="141" t="s">
        <v>3531</v>
      </c>
      <c r="G10428" s="141" t="s">
        <v>72</v>
      </c>
      <c r="H10428" s="141" t="s">
        <v>3530</v>
      </c>
      <c r="I10428" s="141" t="s">
        <v>3492</v>
      </c>
      <c r="J10428" s="141" t="s">
        <v>95</v>
      </c>
      <c r="K10428" s="141" t="s">
        <v>98</v>
      </c>
      <c r="L10428" s="141" t="s">
        <v>3497</v>
      </c>
      <c r="M10428" s="141" t="s">
        <v>256</v>
      </c>
      <c r="N10428" s="141" t="s">
        <v>303</v>
      </c>
      <c r="O10428" s="141" t="s">
        <v>287</v>
      </c>
      <c r="P10428" s="141" t="s">
        <v>3282</v>
      </c>
      <c r="Q10428" s="141" t="s">
        <v>288</v>
      </c>
      <c r="R10428" s="141" t="s">
        <v>3572</v>
      </c>
      <c r="S10428" s="148" t="s">
        <v>3280</v>
      </c>
      <c r="T10428" s="147">
        <v>0</v>
      </c>
      <c r="U10428" s="147">
        <v>0</v>
      </c>
      <c r="V10428" s="147">
        <v>0</v>
      </c>
      <c r="W10428" s="147">
        <v>0</v>
      </c>
    </row>
    <row r="10429" spans="1:23">
      <c r="A10429" s="141" t="s">
        <v>3465</v>
      </c>
      <c r="B10429" s="141" t="s">
        <v>284</v>
      </c>
      <c r="C10429" s="141" t="s">
        <v>3457</v>
      </c>
      <c r="D10429" s="141" t="s">
        <v>3452</v>
      </c>
      <c r="E10429" s="141" t="s">
        <v>3510</v>
      </c>
      <c r="F10429" s="141" t="s">
        <v>3531</v>
      </c>
      <c r="G10429" s="141" t="s">
        <v>72</v>
      </c>
      <c r="H10429" s="141" t="s">
        <v>3530</v>
      </c>
      <c r="I10429" s="141" t="s">
        <v>3492</v>
      </c>
      <c r="J10429" s="141" t="s">
        <v>95</v>
      </c>
      <c r="K10429" s="141" t="s">
        <v>98</v>
      </c>
      <c r="L10429" s="141" t="s">
        <v>3497</v>
      </c>
      <c r="M10429" s="141" t="s">
        <v>256</v>
      </c>
      <c r="N10429" s="141" t="s">
        <v>303</v>
      </c>
      <c r="O10429" s="141" t="s">
        <v>287</v>
      </c>
      <c r="P10429" s="141" t="s">
        <v>3282</v>
      </c>
      <c r="Q10429" s="141" t="s">
        <v>288</v>
      </c>
      <c r="R10429" s="141" t="s">
        <v>3571</v>
      </c>
      <c r="S10429" s="148" t="s">
        <v>3280</v>
      </c>
      <c r="T10429" s="147">
        <v>0</v>
      </c>
      <c r="U10429" s="147">
        <v>3001000</v>
      </c>
      <c r="V10429" s="147">
        <v>3000000</v>
      </c>
      <c r="W10429" s="147">
        <v>3000000</v>
      </c>
    </row>
    <row r="10430" spans="1:23">
      <c r="A10430" s="141" t="s">
        <v>3465</v>
      </c>
      <c r="B10430" s="141" t="s">
        <v>284</v>
      </c>
      <c r="C10430" s="141" t="s">
        <v>3457</v>
      </c>
      <c r="D10430" s="141" t="s">
        <v>3452</v>
      </c>
      <c r="E10430" s="141" t="s">
        <v>3510</v>
      </c>
      <c r="F10430" s="141" t="s">
        <v>3531</v>
      </c>
      <c r="G10430" s="141" t="s">
        <v>72</v>
      </c>
      <c r="H10430" s="141" t="s">
        <v>3530</v>
      </c>
      <c r="I10430" s="141" t="s">
        <v>3492</v>
      </c>
      <c r="J10430" s="141" t="s">
        <v>95</v>
      </c>
      <c r="K10430" s="141" t="s">
        <v>98</v>
      </c>
      <c r="L10430" s="141" t="s">
        <v>3497</v>
      </c>
      <c r="M10430" s="141" t="s">
        <v>256</v>
      </c>
      <c r="N10430" s="141" t="s">
        <v>303</v>
      </c>
      <c r="O10430" s="141" t="s">
        <v>287</v>
      </c>
      <c r="P10430" s="141" t="s">
        <v>3282</v>
      </c>
      <c r="Q10430" s="141" t="s">
        <v>288</v>
      </c>
      <c r="R10430" s="141" t="s">
        <v>3570</v>
      </c>
      <c r="S10430" s="148" t="s">
        <v>3280</v>
      </c>
      <c r="T10430" s="147">
        <v>0</v>
      </c>
      <c r="U10430" s="147">
        <v>3787706</v>
      </c>
      <c r="V10430" s="147">
        <v>1710000</v>
      </c>
      <c r="W10430" s="147">
        <v>1710000</v>
      </c>
    </row>
    <row r="10431" spans="1:23">
      <c r="A10431" s="141" t="s">
        <v>3465</v>
      </c>
      <c r="B10431" s="141" t="s">
        <v>284</v>
      </c>
      <c r="C10431" s="141" t="s">
        <v>3457</v>
      </c>
      <c r="D10431" s="141" t="s">
        <v>3452</v>
      </c>
      <c r="E10431" s="141" t="s">
        <v>3510</v>
      </c>
      <c r="F10431" s="141" t="s">
        <v>3531</v>
      </c>
      <c r="G10431" s="141" t="s">
        <v>72</v>
      </c>
      <c r="H10431" s="141" t="s">
        <v>3530</v>
      </c>
      <c r="I10431" s="141" t="s">
        <v>3492</v>
      </c>
      <c r="J10431" s="141" t="s">
        <v>95</v>
      </c>
      <c r="K10431" s="141" t="s">
        <v>98</v>
      </c>
      <c r="L10431" s="141" t="s">
        <v>3497</v>
      </c>
      <c r="M10431" s="141" t="s">
        <v>256</v>
      </c>
      <c r="N10431" s="141" t="s">
        <v>303</v>
      </c>
      <c r="O10431" s="141" t="s">
        <v>287</v>
      </c>
      <c r="P10431" s="141" t="s">
        <v>3282</v>
      </c>
      <c r="Q10431" s="141" t="s">
        <v>288</v>
      </c>
      <c r="R10431" s="141" t="s">
        <v>3569</v>
      </c>
      <c r="S10431" s="148" t="s">
        <v>3280</v>
      </c>
      <c r="T10431" s="147">
        <v>0</v>
      </c>
      <c r="U10431" s="147">
        <v>3000000</v>
      </c>
      <c r="V10431" s="147">
        <v>1512575.1</v>
      </c>
      <c r="W10431" s="147">
        <v>1512575.1</v>
      </c>
    </row>
    <row r="10432" spans="1:23">
      <c r="A10432" s="141" t="s">
        <v>3465</v>
      </c>
      <c r="B10432" s="141" t="s">
        <v>284</v>
      </c>
      <c r="C10432" s="141" t="s">
        <v>3457</v>
      </c>
      <c r="D10432" s="141" t="s">
        <v>3452</v>
      </c>
      <c r="E10432" s="141" t="s">
        <v>3510</v>
      </c>
      <c r="F10432" s="141" t="s">
        <v>3531</v>
      </c>
      <c r="G10432" s="141" t="s">
        <v>72</v>
      </c>
      <c r="H10432" s="141" t="s">
        <v>3530</v>
      </c>
      <c r="I10432" s="141" t="s">
        <v>3492</v>
      </c>
      <c r="J10432" s="141" t="s">
        <v>95</v>
      </c>
      <c r="K10432" s="141" t="s">
        <v>98</v>
      </c>
      <c r="L10432" s="141" t="s">
        <v>3497</v>
      </c>
      <c r="M10432" s="141" t="s">
        <v>256</v>
      </c>
      <c r="N10432" s="141" t="s">
        <v>303</v>
      </c>
      <c r="O10432" s="141" t="s">
        <v>287</v>
      </c>
      <c r="P10432" s="141" t="s">
        <v>3282</v>
      </c>
      <c r="Q10432" s="141" t="s">
        <v>288</v>
      </c>
      <c r="R10432" s="141" t="s">
        <v>3568</v>
      </c>
      <c r="S10432" s="148" t="s">
        <v>3280</v>
      </c>
      <c r="T10432" s="147">
        <v>0</v>
      </c>
      <c r="U10432" s="147">
        <v>1320000</v>
      </c>
      <c r="V10432" s="147">
        <v>1317331.5</v>
      </c>
      <c r="W10432" s="147">
        <v>1317331.5</v>
      </c>
    </row>
    <row r="10433" spans="1:23">
      <c r="A10433" s="141" t="s">
        <v>3465</v>
      </c>
      <c r="B10433" s="141" t="s">
        <v>284</v>
      </c>
      <c r="C10433" s="141" t="s">
        <v>3457</v>
      </c>
      <c r="D10433" s="141" t="s">
        <v>3452</v>
      </c>
      <c r="E10433" s="141" t="s">
        <v>3510</v>
      </c>
      <c r="F10433" s="141" t="s">
        <v>3531</v>
      </c>
      <c r="G10433" s="141" t="s">
        <v>72</v>
      </c>
      <c r="H10433" s="141" t="s">
        <v>3530</v>
      </c>
      <c r="I10433" s="141" t="s">
        <v>3492</v>
      </c>
      <c r="J10433" s="141" t="s">
        <v>95</v>
      </c>
      <c r="K10433" s="141" t="s">
        <v>98</v>
      </c>
      <c r="L10433" s="141" t="s">
        <v>3497</v>
      </c>
      <c r="M10433" s="141" t="s">
        <v>256</v>
      </c>
      <c r="N10433" s="141" t="s">
        <v>303</v>
      </c>
      <c r="O10433" s="141" t="s">
        <v>287</v>
      </c>
      <c r="P10433" s="141" t="s">
        <v>3282</v>
      </c>
      <c r="Q10433" s="141" t="s">
        <v>288</v>
      </c>
      <c r="R10433" s="141" t="s">
        <v>3567</v>
      </c>
      <c r="S10433" s="148" t="s">
        <v>3280</v>
      </c>
      <c r="T10433" s="147">
        <v>0</v>
      </c>
      <c r="U10433" s="147">
        <v>4692784.59</v>
      </c>
      <c r="V10433" s="147">
        <v>3396518.92</v>
      </c>
      <c r="W10433" s="147">
        <v>3396518.92</v>
      </c>
    </row>
    <row r="10434" spans="1:23">
      <c r="A10434" s="141" t="s">
        <v>3465</v>
      </c>
      <c r="B10434" s="141" t="s">
        <v>284</v>
      </c>
      <c r="C10434" s="141" t="s">
        <v>3457</v>
      </c>
      <c r="D10434" s="141" t="s">
        <v>3452</v>
      </c>
      <c r="E10434" s="141" t="s">
        <v>3510</v>
      </c>
      <c r="F10434" s="141" t="s">
        <v>3531</v>
      </c>
      <c r="G10434" s="141" t="s">
        <v>72</v>
      </c>
      <c r="H10434" s="141" t="s">
        <v>3530</v>
      </c>
      <c r="I10434" s="141" t="s">
        <v>3492</v>
      </c>
      <c r="J10434" s="141" t="s">
        <v>95</v>
      </c>
      <c r="K10434" s="141" t="s">
        <v>98</v>
      </c>
      <c r="L10434" s="141" t="s">
        <v>3497</v>
      </c>
      <c r="M10434" s="141" t="s">
        <v>256</v>
      </c>
      <c r="N10434" s="141" t="s">
        <v>303</v>
      </c>
      <c r="O10434" s="141" t="s">
        <v>287</v>
      </c>
      <c r="P10434" s="141" t="s">
        <v>3282</v>
      </c>
      <c r="Q10434" s="141" t="s">
        <v>288</v>
      </c>
      <c r="R10434" s="141" t="s">
        <v>3566</v>
      </c>
      <c r="S10434" s="148" t="s">
        <v>3280</v>
      </c>
      <c r="T10434" s="147">
        <v>0</v>
      </c>
      <c r="U10434" s="147">
        <v>2011672.45</v>
      </c>
      <c r="V10434" s="147">
        <v>1963629</v>
      </c>
      <c r="W10434" s="147">
        <v>1963629</v>
      </c>
    </row>
    <row r="10435" spans="1:23">
      <c r="A10435" s="141" t="s">
        <v>3465</v>
      </c>
      <c r="B10435" s="141" t="s">
        <v>284</v>
      </c>
      <c r="C10435" s="141" t="s">
        <v>3457</v>
      </c>
      <c r="D10435" s="141" t="s">
        <v>3452</v>
      </c>
      <c r="E10435" s="141" t="s">
        <v>3510</v>
      </c>
      <c r="F10435" s="141" t="s">
        <v>3531</v>
      </c>
      <c r="G10435" s="141" t="s">
        <v>72</v>
      </c>
      <c r="H10435" s="141" t="s">
        <v>3530</v>
      </c>
      <c r="I10435" s="141" t="s">
        <v>3492</v>
      </c>
      <c r="J10435" s="141" t="s">
        <v>95</v>
      </c>
      <c r="K10435" s="141" t="s">
        <v>98</v>
      </c>
      <c r="L10435" s="141" t="s">
        <v>3497</v>
      </c>
      <c r="M10435" s="141" t="s">
        <v>256</v>
      </c>
      <c r="N10435" s="141" t="s">
        <v>303</v>
      </c>
      <c r="O10435" s="141" t="s">
        <v>287</v>
      </c>
      <c r="P10435" s="141" t="s">
        <v>3282</v>
      </c>
      <c r="Q10435" s="141" t="s">
        <v>288</v>
      </c>
      <c r="R10435" s="141" t="s">
        <v>3565</v>
      </c>
      <c r="S10435" s="148" t="s">
        <v>3280</v>
      </c>
      <c r="T10435" s="147">
        <v>0</v>
      </c>
      <c r="U10435" s="147">
        <v>2106846.7999999998</v>
      </c>
      <c r="V10435" s="147">
        <v>2095678.8</v>
      </c>
      <c r="W10435" s="147">
        <v>2095678.8</v>
      </c>
    </row>
    <row r="10436" spans="1:23">
      <c r="A10436" s="141" t="s">
        <v>3465</v>
      </c>
      <c r="B10436" s="141" t="s">
        <v>284</v>
      </c>
      <c r="C10436" s="141" t="s">
        <v>3457</v>
      </c>
      <c r="D10436" s="141" t="s">
        <v>3452</v>
      </c>
      <c r="E10436" s="141" t="s">
        <v>3510</v>
      </c>
      <c r="F10436" s="141" t="s">
        <v>3531</v>
      </c>
      <c r="G10436" s="141" t="s">
        <v>72</v>
      </c>
      <c r="H10436" s="141" t="s">
        <v>3530</v>
      </c>
      <c r="I10436" s="141" t="s">
        <v>3492</v>
      </c>
      <c r="J10436" s="141" t="s">
        <v>95</v>
      </c>
      <c r="K10436" s="141" t="s">
        <v>98</v>
      </c>
      <c r="L10436" s="141" t="s">
        <v>3497</v>
      </c>
      <c r="M10436" s="141" t="s">
        <v>256</v>
      </c>
      <c r="N10436" s="141" t="s">
        <v>303</v>
      </c>
      <c r="O10436" s="141" t="s">
        <v>287</v>
      </c>
      <c r="P10436" s="141" t="s">
        <v>3282</v>
      </c>
      <c r="Q10436" s="141" t="s">
        <v>288</v>
      </c>
      <c r="R10436" s="141" t="s">
        <v>3564</v>
      </c>
      <c r="S10436" s="148" t="s">
        <v>3280</v>
      </c>
      <c r="T10436" s="147">
        <v>0</v>
      </c>
      <c r="U10436" s="147">
        <v>3000000</v>
      </c>
      <c r="V10436" s="147">
        <v>0</v>
      </c>
      <c r="W10436" s="147">
        <v>0</v>
      </c>
    </row>
    <row r="10437" spans="1:23">
      <c r="A10437" s="141" t="s">
        <v>3465</v>
      </c>
      <c r="B10437" s="141" t="s">
        <v>284</v>
      </c>
      <c r="C10437" s="141" t="s">
        <v>3457</v>
      </c>
      <c r="D10437" s="141" t="s">
        <v>3452</v>
      </c>
      <c r="E10437" s="141" t="s">
        <v>3510</v>
      </c>
      <c r="F10437" s="141" t="s">
        <v>3531</v>
      </c>
      <c r="G10437" s="141" t="s">
        <v>72</v>
      </c>
      <c r="H10437" s="141" t="s">
        <v>3530</v>
      </c>
      <c r="I10437" s="141" t="s">
        <v>3492</v>
      </c>
      <c r="J10437" s="141" t="s">
        <v>95</v>
      </c>
      <c r="K10437" s="141" t="s">
        <v>98</v>
      </c>
      <c r="L10437" s="141" t="s">
        <v>3497</v>
      </c>
      <c r="M10437" s="141" t="s">
        <v>256</v>
      </c>
      <c r="N10437" s="141" t="s">
        <v>303</v>
      </c>
      <c r="O10437" s="141" t="s">
        <v>287</v>
      </c>
      <c r="P10437" s="141" t="s">
        <v>3282</v>
      </c>
      <c r="Q10437" s="141" t="s">
        <v>288</v>
      </c>
      <c r="R10437" s="141" t="s">
        <v>3563</v>
      </c>
      <c r="S10437" s="148" t="s">
        <v>3280</v>
      </c>
      <c r="T10437" s="147">
        <v>0</v>
      </c>
      <c r="U10437" s="147">
        <v>2030320.8</v>
      </c>
      <c r="V10437" s="147">
        <v>2030320.8</v>
      </c>
      <c r="W10437" s="147">
        <v>2030320.8</v>
      </c>
    </row>
    <row r="10438" spans="1:23">
      <c r="A10438" s="141" t="s">
        <v>3465</v>
      </c>
      <c r="B10438" s="141" t="s">
        <v>284</v>
      </c>
      <c r="C10438" s="141" t="s">
        <v>3457</v>
      </c>
      <c r="D10438" s="141" t="s">
        <v>3452</v>
      </c>
      <c r="E10438" s="141" t="s">
        <v>3510</v>
      </c>
      <c r="F10438" s="141" t="s">
        <v>3531</v>
      </c>
      <c r="G10438" s="141" t="s">
        <v>72</v>
      </c>
      <c r="H10438" s="141" t="s">
        <v>3530</v>
      </c>
      <c r="I10438" s="141" t="s">
        <v>3492</v>
      </c>
      <c r="J10438" s="141" t="s">
        <v>95</v>
      </c>
      <c r="K10438" s="141" t="s">
        <v>98</v>
      </c>
      <c r="L10438" s="141" t="s">
        <v>3497</v>
      </c>
      <c r="M10438" s="141" t="s">
        <v>256</v>
      </c>
      <c r="N10438" s="141" t="s">
        <v>303</v>
      </c>
      <c r="O10438" s="141" t="s">
        <v>287</v>
      </c>
      <c r="P10438" s="141" t="s">
        <v>3282</v>
      </c>
      <c r="Q10438" s="141" t="s">
        <v>288</v>
      </c>
      <c r="R10438" s="141" t="s">
        <v>3562</v>
      </c>
      <c r="S10438" s="148" t="s">
        <v>3280</v>
      </c>
      <c r="T10438" s="147">
        <v>0</v>
      </c>
      <c r="U10438" s="147">
        <v>3936382.4</v>
      </c>
      <c r="V10438" s="147">
        <v>2999997.6</v>
      </c>
      <c r="W10438" s="147">
        <v>2999997.6</v>
      </c>
    </row>
    <row r="10439" spans="1:23">
      <c r="A10439" s="141" t="s">
        <v>3465</v>
      </c>
      <c r="B10439" s="141" t="s">
        <v>284</v>
      </c>
      <c r="C10439" s="141" t="s">
        <v>3457</v>
      </c>
      <c r="D10439" s="141" t="s">
        <v>3452</v>
      </c>
      <c r="E10439" s="141" t="s">
        <v>3510</v>
      </c>
      <c r="F10439" s="141" t="s">
        <v>3531</v>
      </c>
      <c r="G10439" s="141" t="s">
        <v>72</v>
      </c>
      <c r="H10439" s="141" t="s">
        <v>3530</v>
      </c>
      <c r="I10439" s="141" t="s">
        <v>3492</v>
      </c>
      <c r="J10439" s="141" t="s">
        <v>95</v>
      </c>
      <c r="K10439" s="141" t="s">
        <v>98</v>
      </c>
      <c r="L10439" s="141" t="s">
        <v>3497</v>
      </c>
      <c r="M10439" s="141" t="s">
        <v>256</v>
      </c>
      <c r="N10439" s="141" t="s">
        <v>303</v>
      </c>
      <c r="O10439" s="141" t="s">
        <v>287</v>
      </c>
      <c r="P10439" s="141" t="s">
        <v>3282</v>
      </c>
      <c r="Q10439" s="141" t="s">
        <v>288</v>
      </c>
      <c r="R10439" s="141" t="s">
        <v>3561</v>
      </c>
      <c r="S10439" s="148" t="s">
        <v>3280</v>
      </c>
      <c r="T10439" s="147">
        <v>0</v>
      </c>
      <c r="U10439" s="147">
        <v>2136564.5</v>
      </c>
      <c r="V10439" s="147">
        <v>1516564.5</v>
      </c>
      <c r="W10439" s="147">
        <v>1516564.5</v>
      </c>
    </row>
    <row r="10440" spans="1:23">
      <c r="A10440" s="141" t="s">
        <v>3465</v>
      </c>
      <c r="B10440" s="141" t="s">
        <v>284</v>
      </c>
      <c r="C10440" s="141" t="s">
        <v>3457</v>
      </c>
      <c r="D10440" s="141" t="s">
        <v>3452</v>
      </c>
      <c r="E10440" s="141" t="s">
        <v>3510</v>
      </c>
      <c r="F10440" s="141" t="s">
        <v>3531</v>
      </c>
      <c r="G10440" s="141" t="s">
        <v>72</v>
      </c>
      <c r="H10440" s="141" t="s">
        <v>3530</v>
      </c>
      <c r="I10440" s="141" t="s">
        <v>3492</v>
      </c>
      <c r="J10440" s="141" t="s">
        <v>95</v>
      </c>
      <c r="K10440" s="141" t="s">
        <v>98</v>
      </c>
      <c r="L10440" s="141" t="s">
        <v>3497</v>
      </c>
      <c r="M10440" s="141" t="s">
        <v>256</v>
      </c>
      <c r="N10440" s="141" t="s">
        <v>303</v>
      </c>
      <c r="O10440" s="141" t="s">
        <v>287</v>
      </c>
      <c r="P10440" s="141" t="s">
        <v>3282</v>
      </c>
      <c r="Q10440" s="141" t="s">
        <v>288</v>
      </c>
      <c r="R10440" s="141" t="s">
        <v>3560</v>
      </c>
      <c r="S10440" s="148" t="s">
        <v>3280</v>
      </c>
      <c r="T10440" s="147">
        <v>0</v>
      </c>
      <c r="U10440" s="147">
        <v>1887708.8</v>
      </c>
      <c r="V10440" s="147">
        <v>1867024.8</v>
      </c>
      <c r="W10440" s="147">
        <v>1867024.8</v>
      </c>
    </row>
    <row r="10441" spans="1:23">
      <c r="A10441" s="141" t="s">
        <v>3465</v>
      </c>
      <c r="B10441" s="141" t="s">
        <v>284</v>
      </c>
      <c r="C10441" s="141" t="s">
        <v>3457</v>
      </c>
      <c r="D10441" s="141" t="s">
        <v>3452</v>
      </c>
      <c r="E10441" s="141" t="s">
        <v>3510</v>
      </c>
      <c r="F10441" s="141" t="s">
        <v>3531</v>
      </c>
      <c r="G10441" s="141" t="s">
        <v>72</v>
      </c>
      <c r="H10441" s="141" t="s">
        <v>3530</v>
      </c>
      <c r="I10441" s="141" t="s">
        <v>3492</v>
      </c>
      <c r="J10441" s="141" t="s">
        <v>95</v>
      </c>
      <c r="K10441" s="141" t="s">
        <v>98</v>
      </c>
      <c r="L10441" s="141" t="s">
        <v>3497</v>
      </c>
      <c r="M10441" s="141" t="s">
        <v>256</v>
      </c>
      <c r="N10441" s="141" t="s">
        <v>303</v>
      </c>
      <c r="O10441" s="141" t="s">
        <v>287</v>
      </c>
      <c r="P10441" s="141" t="s">
        <v>3282</v>
      </c>
      <c r="Q10441" s="141" t="s">
        <v>288</v>
      </c>
      <c r="R10441" s="141" t="s">
        <v>3559</v>
      </c>
      <c r="S10441" s="148" t="s">
        <v>3280</v>
      </c>
      <c r="T10441" s="147">
        <v>0</v>
      </c>
      <c r="U10441" s="147">
        <v>2938888</v>
      </c>
      <c r="V10441" s="147">
        <v>0</v>
      </c>
      <c r="W10441" s="147">
        <v>0</v>
      </c>
    </row>
    <row r="10442" spans="1:23">
      <c r="A10442" s="141" t="s">
        <v>3465</v>
      </c>
      <c r="B10442" s="141" t="s">
        <v>284</v>
      </c>
      <c r="C10442" s="141" t="s">
        <v>3457</v>
      </c>
      <c r="D10442" s="141" t="s">
        <v>3452</v>
      </c>
      <c r="E10442" s="141" t="s">
        <v>3510</v>
      </c>
      <c r="F10442" s="141" t="s">
        <v>3531</v>
      </c>
      <c r="G10442" s="141" t="s">
        <v>72</v>
      </c>
      <c r="H10442" s="141" t="s">
        <v>3530</v>
      </c>
      <c r="I10442" s="141" t="s">
        <v>3492</v>
      </c>
      <c r="J10442" s="141" t="s">
        <v>95</v>
      </c>
      <c r="K10442" s="141" t="s">
        <v>98</v>
      </c>
      <c r="L10442" s="141" t="s">
        <v>3497</v>
      </c>
      <c r="M10442" s="141" t="s">
        <v>256</v>
      </c>
      <c r="N10442" s="141" t="s">
        <v>303</v>
      </c>
      <c r="O10442" s="141" t="s">
        <v>287</v>
      </c>
      <c r="P10442" s="141" t="s">
        <v>3282</v>
      </c>
      <c r="Q10442" s="141" t="s">
        <v>288</v>
      </c>
      <c r="R10442" s="141" t="s">
        <v>3558</v>
      </c>
      <c r="S10442" s="148" t="s">
        <v>3280</v>
      </c>
      <c r="T10442" s="147">
        <v>0</v>
      </c>
      <c r="U10442" s="147">
        <v>0</v>
      </c>
      <c r="V10442" s="147">
        <v>0</v>
      </c>
      <c r="W10442" s="147">
        <v>0</v>
      </c>
    </row>
    <row r="10443" spans="1:23">
      <c r="A10443" s="141" t="s">
        <v>3465</v>
      </c>
      <c r="B10443" s="141" t="s">
        <v>284</v>
      </c>
      <c r="C10443" s="141" t="s">
        <v>3457</v>
      </c>
      <c r="D10443" s="141" t="s">
        <v>3452</v>
      </c>
      <c r="E10443" s="141" t="s">
        <v>3510</v>
      </c>
      <c r="F10443" s="141" t="s">
        <v>3531</v>
      </c>
      <c r="G10443" s="141" t="s">
        <v>72</v>
      </c>
      <c r="H10443" s="141" t="s">
        <v>3530</v>
      </c>
      <c r="I10443" s="141" t="s">
        <v>3492</v>
      </c>
      <c r="J10443" s="141" t="s">
        <v>95</v>
      </c>
      <c r="K10443" s="141" t="s">
        <v>98</v>
      </c>
      <c r="L10443" s="141" t="s">
        <v>3497</v>
      </c>
      <c r="M10443" s="141" t="s">
        <v>256</v>
      </c>
      <c r="N10443" s="141" t="s">
        <v>303</v>
      </c>
      <c r="O10443" s="141" t="s">
        <v>287</v>
      </c>
      <c r="P10443" s="141" t="s">
        <v>3282</v>
      </c>
      <c r="Q10443" s="141" t="s">
        <v>288</v>
      </c>
      <c r="R10443" s="141" t="s">
        <v>3557</v>
      </c>
      <c r="S10443" s="148" t="s">
        <v>3280</v>
      </c>
      <c r="T10443" s="147">
        <v>0</v>
      </c>
      <c r="U10443" s="147">
        <v>2126664.9</v>
      </c>
      <c r="V10443" s="147">
        <v>2126664.9</v>
      </c>
      <c r="W10443" s="147">
        <v>2126664.9</v>
      </c>
    </row>
    <row r="10444" spans="1:23">
      <c r="A10444" s="141" t="s">
        <v>3465</v>
      </c>
      <c r="B10444" s="141" t="s">
        <v>284</v>
      </c>
      <c r="C10444" s="141" t="s">
        <v>3457</v>
      </c>
      <c r="D10444" s="141" t="s">
        <v>3452</v>
      </c>
      <c r="E10444" s="141" t="s">
        <v>3510</v>
      </c>
      <c r="F10444" s="141" t="s">
        <v>3531</v>
      </c>
      <c r="G10444" s="141" t="s">
        <v>72</v>
      </c>
      <c r="H10444" s="141" t="s">
        <v>3530</v>
      </c>
      <c r="I10444" s="141" t="s">
        <v>3492</v>
      </c>
      <c r="J10444" s="141" t="s">
        <v>95</v>
      </c>
      <c r="K10444" s="141" t="s">
        <v>98</v>
      </c>
      <c r="L10444" s="141" t="s">
        <v>3497</v>
      </c>
      <c r="M10444" s="141" t="s">
        <v>256</v>
      </c>
      <c r="N10444" s="141" t="s">
        <v>303</v>
      </c>
      <c r="O10444" s="141" t="s">
        <v>287</v>
      </c>
      <c r="P10444" s="141" t="s">
        <v>3282</v>
      </c>
      <c r="Q10444" s="141" t="s">
        <v>288</v>
      </c>
      <c r="R10444" s="141" t="s">
        <v>3556</v>
      </c>
      <c r="S10444" s="148" t="s">
        <v>3280</v>
      </c>
      <c r="T10444" s="147">
        <v>0</v>
      </c>
      <c r="U10444" s="147">
        <v>3000000</v>
      </c>
      <c r="V10444" s="147">
        <v>3000000</v>
      </c>
      <c r="W10444" s="147">
        <v>3000000</v>
      </c>
    </row>
    <row r="10445" spans="1:23">
      <c r="A10445" s="141" t="s">
        <v>3465</v>
      </c>
      <c r="B10445" s="141" t="s">
        <v>284</v>
      </c>
      <c r="C10445" s="141" t="s">
        <v>3457</v>
      </c>
      <c r="D10445" s="141" t="s">
        <v>3452</v>
      </c>
      <c r="E10445" s="141" t="s">
        <v>3510</v>
      </c>
      <c r="F10445" s="141" t="s">
        <v>3531</v>
      </c>
      <c r="G10445" s="141" t="s">
        <v>72</v>
      </c>
      <c r="H10445" s="141" t="s">
        <v>3530</v>
      </c>
      <c r="I10445" s="141" t="s">
        <v>3492</v>
      </c>
      <c r="J10445" s="141" t="s">
        <v>95</v>
      </c>
      <c r="K10445" s="141" t="s">
        <v>98</v>
      </c>
      <c r="L10445" s="141" t="s">
        <v>3497</v>
      </c>
      <c r="M10445" s="141" t="s">
        <v>256</v>
      </c>
      <c r="N10445" s="141" t="s">
        <v>303</v>
      </c>
      <c r="O10445" s="141" t="s">
        <v>287</v>
      </c>
      <c r="P10445" s="141" t="s">
        <v>3282</v>
      </c>
      <c r="Q10445" s="141" t="s">
        <v>288</v>
      </c>
      <c r="R10445" s="141" t="s">
        <v>3555</v>
      </c>
      <c r="S10445" s="148" t="s">
        <v>3280</v>
      </c>
      <c r="T10445" s="147">
        <v>0</v>
      </c>
      <c r="U10445" s="147">
        <v>1450000</v>
      </c>
      <c r="V10445" s="147">
        <v>1000000</v>
      </c>
      <c r="W10445" s="147">
        <v>1000000</v>
      </c>
    </row>
    <row r="10446" spans="1:23">
      <c r="A10446" s="141" t="s">
        <v>3465</v>
      </c>
      <c r="B10446" s="141" t="s">
        <v>284</v>
      </c>
      <c r="C10446" s="141" t="s">
        <v>3457</v>
      </c>
      <c r="D10446" s="141" t="s">
        <v>3452</v>
      </c>
      <c r="E10446" s="141" t="s">
        <v>3510</v>
      </c>
      <c r="F10446" s="141" t="s">
        <v>3531</v>
      </c>
      <c r="G10446" s="141" t="s">
        <v>72</v>
      </c>
      <c r="H10446" s="141" t="s">
        <v>3530</v>
      </c>
      <c r="I10446" s="141" t="s">
        <v>3492</v>
      </c>
      <c r="J10446" s="141" t="s">
        <v>95</v>
      </c>
      <c r="K10446" s="141" t="s">
        <v>98</v>
      </c>
      <c r="L10446" s="141" t="s">
        <v>3497</v>
      </c>
      <c r="M10446" s="141" t="s">
        <v>256</v>
      </c>
      <c r="N10446" s="141" t="s">
        <v>303</v>
      </c>
      <c r="O10446" s="141" t="s">
        <v>287</v>
      </c>
      <c r="P10446" s="141" t="s">
        <v>3282</v>
      </c>
      <c r="Q10446" s="141" t="s">
        <v>288</v>
      </c>
      <c r="R10446" s="141" t="s">
        <v>3554</v>
      </c>
      <c r="S10446" s="148" t="s">
        <v>3280</v>
      </c>
      <c r="T10446" s="147">
        <v>0</v>
      </c>
      <c r="U10446" s="147">
        <v>1259743.5</v>
      </c>
      <c r="V10446" s="147">
        <v>1259743.5</v>
      </c>
      <c r="W10446" s="147">
        <v>1259743.5</v>
      </c>
    </row>
    <row r="10447" spans="1:23">
      <c r="A10447" s="141" t="s">
        <v>3465</v>
      </c>
      <c r="B10447" s="141" t="s">
        <v>284</v>
      </c>
      <c r="C10447" s="141" t="s">
        <v>3457</v>
      </c>
      <c r="D10447" s="141" t="s">
        <v>3452</v>
      </c>
      <c r="E10447" s="141" t="s">
        <v>3510</v>
      </c>
      <c r="F10447" s="141" t="s">
        <v>3531</v>
      </c>
      <c r="G10447" s="141" t="s">
        <v>72</v>
      </c>
      <c r="H10447" s="141" t="s">
        <v>3530</v>
      </c>
      <c r="I10447" s="141" t="s">
        <v>3492</v>
      </c>
      <c r="J10447" s="141" t="s">
        <v>95</v>
      </c>
      <c r="K10447" s="141" t="s">
        <v>98</v>
      </c>
      <c r="L10447" s="141" t="s">
        <v>3497</v>
      </c>
      <c r="M10447" s="141" t="s">
        <v>256</v>
      </c>
      <c r="N10447" s="141" t="s">
        <v>303</v>
      </c>
      <c r="O10447" s="141" t="s">
        <v>287</v>
      </c>
      <c r="P10447" s="141" t="s">
        <v>3282</v>
      </c>
      <c r="Q10447" s="141" t="s">
        <v>288</v>
      </c>
      <c r="R10447" s="141" t="s">
        <v>3553</v>
      </c>
      <c r="S10447" s="148" t="s">
        <v>3280</v>
      </c>
      <c r="T10447" s="147">
        <v>0</v>
      </c>
      <c r="U10447" s="147">
        <v>857639.7</v>
      </c>
      <c r="V10447" s="147">
        <v>0</v>
      </c>
      <c r="W10447" s="147">
        <v>0</v>
      </c>
    </row>
    <row r="10448" spans="1:23">
      <c r="A10448" s="141" t="s">
        <v>3465</v>
      </c>
      <c r="B10448" s="141" t="s">
        <v>284</v>
      </c>
      <c r="C10448" s="141" t="s">
        <v>3457</v>
      </c>
      <c r="D10448" s="141" t="s">
        <v>3452</v>
      </c>
      <c r="E10448" s="141" t="s">
        <v>3510</v>
      </c>
      <c r="F10448" s="141" t="s">
        <v>3531</v>
      </c>
      <c r="G10448" s="141" t="s">
        <v>72</v>
      </c>
      <c r="H10448" s="141" t="s">
        <v>3530</v>
      </c>
      <c r="I10448" s="141" t="s">
        <v>3492</v>
      </c>
      <c r="J10448" s="141" t="s">
        <v>95</v>
      </c>
      <c r="K10448" s="141" t="s">
        <v>98</v>
      </c>
      <c r="L10448" s="141" t="s">
        <v>3497</v>
      </c>
      <c r="M10448" s="141" t="s">
        <v>256</v>
      </c>
      <c r="N10448" s="141" t="s">
        <v>303</v>
      </c>
      <c r="O10448" s="141" t="s">
        <v>287</v>
      </c>
      <c r="P10448" s="141" t="s">
        <v>3282</v>
      </c>
      <c r="Q10448" s="141" t="s">
        <v>288</v>
      </c>
      <c r="R10448" s="141" t="s">
        <v>3552</v>
      </c>
      <c r="S10448" s="148" t="s">
        <v>3280</v>
      </c>
      <c r="T10448" s="147">
        <v>0</v>
      </c>
      <c r="U10448" s="147">
        <v>4500000</v>
      </c>
      <c r="V10448" s="147">
        <v>2625032.7999999998</v>
      </c>
      <c r="W10448" s="147">
        <v>2625032.7999999998</v>
      </c>
    </row>
    <row r="10449" spans="1:23">
      <c r="A10449" s="141" t="s">
        <v>3465</v>
      </c>
      <c r="B10449" s="141" t="s">
        <v>284</v>
      </c>
      <c r="C10449" s="141" t="s">
        <v>3457</v>
      </c>
      <c r="D10449" s="141" t="s">
        <v>3452</v>
      </c>
      <c r="E10449" s="141" t="s">
        <v>3510</v>
      </c>
      <c r="F10449" s="141" t="s">
        <v>3531</v>
      </c>
      <c r="G10449" s="141" t="s">
        <v>72</v>
      </c>
      <c r="H10449" s="141" t="s">
        <v>3530</v>
      </c>
      <c r="I10449" s="141" t="s">
        <v>3492</v>
      </c>
      <c r="J10449" s="141" t="s">
        <v>95</v>
      </c>
      <c r="K10449" s="141" t="s">
        <v>98</v>
      </c>
      <c r="L10449" s="141" t="s">
        <v>3497</v>
      </c>
      <c r="M10449" s="141" t="s">
        <v>256</v>
      </c>
      <c r="N10449" s="141" t="s">
        <v>303</v>
      </c>
      <c r="O10449" s="141" t="s">
        <v>287</v>
      </c>
      <c r="P10449" s="141" t="s">
        <v>3282</v>
      </c>
      <c r="Q10449" s="141" t="s">
        <v>288</v>
      </c>
      <c r="R10449" s="141" t="s">
        <v>3551</v>
      </c>
      <c r="S10449" s="148" t="s">
        <v>3280</v>
      </c>
      <c r="T10449" s="147">
        <v>0</v>
      </c>
      <c r="U10449" s="147">
        <v>1710320.01</v>
      </c>
      <c r="V10449" s="147">
        <v>1710000</v>
      </c>
      <c r="W10449" s="147">
        <v>1710000</v>
      </c>
    </row>
    <row r="10450" spans="1:23">
      <c r="A10450" s="141" t="s">
        <v>3465</v>
      </c>
      <c r="B10450" s="141" t="s">
        <v>284</v>
      </c>
      <c r="C10450" s="141" t="s">
        <v>3457</v>
      </c>
      <c r="D10450" s="141" t="s">
        <v>3452</v>
      </c>
      <c r="E10450" s="141" t="s">
        <v>3510</v>
      </c>
      <c r="F10450" s="141" t="s">
        <v>3531</v>
      </c>
      <c r="G10450" s="141" t="s">
        <v>72</v>
      </c>
      <c r="H10450" s="141" t="s">
        <v>3530</v>
      </c>
      <c r="I10450" s="141" t="s">
        <v>3492</v>
      </c>
      <c r="J10450" s="141" t="s">
        <v>95</v>
      </c>
      <c r="K10450" s="141" t="s">
        <v>98</v>
      </c>
      <c r="L10450" s="141" t="s">
        <v>3497</v>
      </c>
      <c r="M10450" s="141" t="s">
        <v>256</v>
      </c>
      <c r="N10450" s="141" t="s">
        <v>303</v>
      </c>
      <c r="O10450" s="141" t="s">
        <v>287</v>
      </c>
      <c r="P10450" s="141" t="s">
        <v>3282</v>
      </c>
      <c r="Q10450" s="141" t="s">
        <v>288</v>
      </c>
      <c r="R10450" s="141" t="s">
        <v>3550</v>
      </c>
      <c r="S10450" s="148" t="s">
        <v>3280</v>
      </c>
      <c r="T10450" s="147">
        <v>0</v>
      </c>
      <c r="U10450" s="147">
        <v>1513207.62</v>
      </c>
      <c r="V10450" s="147">
        <v>1513207.62</v>
      </c>
      <c r="W10450" s="147">
        <v>1513207.62</v>
      </c>
    </row>
    <row r="10451" spans="1:23">
      <c r="A10451" s="141" t="s">
        <v>3465</v>
      </c>
      <c r="B10451" s="141" t="s">
        <v>284</v>
      </c>
      <c r="C10451" s="141" t="s">
        <v>3457</v>
      </c>
      <c r="D10451" s="141" t="s">
        <v>3452</v>
      </c>
      <c r="E10451" s="141" t="s">
        <v>3510</v>
      </c>
      <c r="F10451" s="141" t="s">
        <v>3531</v>
      </c>
      <c r="G10451" s="141" t="s">
        <v>72</v>
      </c>
      <c r="H10451" s="141" t="s">
        <v>3530</v>
      </c>
      <c r="I10451" s="141" t="s">
        <v>3492</v>
      </c>
      <c r="J10451" s="141" t="s">
        <v>95</v>
      </c>
      <c r="K10451" s="141" t="s">
        <v>98</v>
      </c>
      <c r="L10451" s="141" t="s">
        <v>3497</v>
      </c>
      <c r="M10451" s="141" t="s">
        <v>256</v>
      </c>
      <c r="N10451" s="141" t="s">
        <v>303</v>
      </c>
      <c r="O10451" s="141" t="s">
        <v>287</v>
      </c>
      <c r="P10451" s="141" t="s">
        <v>3282</v>
      </c>
      <c r="Q10451" s="141" t="s">
        <v>288</v>
      </c>
      <c r="R10451" s="141" t="s">
        <v>3549</v>
      </c>
      <c r="S10451" s="148" t="s">
        <v>3280</v>
      </c>
      <c r="T10451" s="147">
        <v>0</v>
      </c>
      <c r="U10451" s="147">
        <v>2616565.6</v>
      </c>
      <c r="V10451" s="147">
        <v>217150.4</v>
      </c>
      <c r="W10451" s="147">
        <v>217150.4</v>
      </c>
    </row>
    <row r="10452" spans="1:23">
      <c r="A10452" s="141" t="s">
        <v>3465</v>
      </c>
      <c r="B10452" s="141" t="s">
        <v>284</v>
      </c>
      <c r="C10452" s="141" t="s">
        <v>3457</v>
      </c>
      <c r="D10452" s="141" t="s">
        <v>3452</v>
      </c>
      <c r="E10452" s="141" t="s">
        <v>3510</v>
      </c>
      <c r="F10452" s="141" t="s">
        <v>3531</v>
      </c>
      <c r="G10452" s="141" t="s">
        <v>72</v>
      </c>
      <c r="H10452" s="141" t="s">
        <v>3530</v>
      </c>
      <c r="I10452" s="141" t="s">
        <v>3492</v>
      </c>
      <c r="J10452" s="141" t="s">
        <v>95</v>
      </c>
      <c r="K10452" s="141" t="s">
        <v>98</v>
      </c>
      <c r="L10452" s="141" t="s">
        <v>3497</v>
      </c>
      <c r="M10452" s="141" t="s">
        <v>256</v>
      </c>
      <c r="N10452" s="141" t="s">
        <v>303</v>
      </c>
      <c r="O10452" s="141" t="s">
        <v>287</v>
      </c>
      <c r="P10452" s="141" t="s">
        <v>3282</v>
      </c>
      <c r="Q10452" s="141" t="s">
        <v>288</v>
      </c>
      <c r="R10452" s="141" t="s">
        <v>3548</v>
      </c>
      <c r="S10452" s="148" t="s">
        <v>3280</v>
      </c>
      <c r="T10452" s="147">
        <v>0</v>
      </c>
      <c r="U10452" s="147">
        <v>4133000</v>
      </c>
      <c r="V10452" s="147">
        <v>3630898.5</v>
      </c>
      <c r="W10452" s="147">
        <v>3630898.5</v>
      </c>
    </row>
    <row r="10453" spans="1:23">
      <c r="A10453" s="141" t="s">
        <v>3465</v>
      </c>
      <c r="B10453" s="141" t="s">
        <v>284</v>
      </c>
      <c r="C10453" s="141" t="s">
        <v>3457</v>
      </c>
      <c r="D10453" s="141" t="s">
        <v>3452</v>
      </c>
      <c r="E10453" s="141" t="s">
        <v>3510</v>
      </c>
      <c r="F10453" s="141" t="s">
        <v>3531</v>
      </c>
      <c r="G10453" s="141" t="s">
        <v>72</v>
      </c>
      <c r="H10453" s="141" t="s">
        <v>3530</v>
      </c>
      <c r="I10453" s="141" t="s">
        <v>3492</v>
      </c>
      <c r="J10453" s="141" t="s">
        <v>95</v>
      </c>
      <c r="K10453" s="141" t="s">
        <v>98</v>
      </c>
      <c r="L10453" s="141" t="s">
        <v>3497</v>
      </c>
      <c r="M10453" s="141" t="s">
        <v>256</v>
      </c>
      <c r="N10453" s="141" t="s">
        <v>303</v>
      </c>
      <c r="O10453" s="141" t="s">
        <v>287</v>
      </c>
      <c r="P10453" s="141" t="s">
        <v>3282</v>
      </c>
      <c r="Q10453" s="141" t="s">
        <v>288</v>
      </c>
      <c r="R10453" s="141" t="s">
        <v>3547</v>
      </c>
      <c r="S10453" s="148" t="s">
        <v>3280</v>
      </c>
      <c r="T10453" s="147">
        <v>0</v>
      </c>
      <c r="U10453" s="147">
        <v>0</v>
      </c>
      <c r="V10453" s="147">
        <v>0</v>
      </c>
      <c r="W10453" s="147">
        <v>0</v>
      </c>
    </row>
    <row r="10454" spans="1:23">
      <c r="A10454" s="141" t="s">
        <v>3465</v>
      </c>
      <c r="B10454" s="141" t="s">
        <v>284</v>
      </c>
      <c r="C10454" s="141" t="s">
        <v>3457</v>
      </c>
      <c r="D10454" s="141" t="s">
        <v>3452</v>
      </c>
      <c r="E10454" s="141" t="s">
        <v>3510</v>
      </c>
      <c r="F10454" s="141" t="s">
        <v>3531</v>
      </c>
      <c r="G10454" s="141" t="s">
        <v>72</v>
      </c>
      <c r="H10454" s="141" t="s">
        <v>3530</v>
      </c>
      <c r="I10454" s="141" t="s">
        <v>3492</v>
      </c>
      <c r="J10454" s="141" t="s">
        <v>95</v>
      </c>
      <c r="K10454" s="141" t="s">
        <v>98</v>
      </c>
      <c r="L10454" s="141" t="s">
        <v>3497</v>
      </c>
      <c r="M10454" s="141" t="s">
        <v>256</v>
      </c>
      <c r="N10454" s="141" t="s">
        <v>303</v>
      </c>
      <c r="O10454" s="141" t="s">
        <v>287</v>
      </c>
      <c r="P10454" s="141" t="s">
        <v>3282</v>
      </c>
      <c r="Q10454" s="141" t="s">
        <v>288</v>
      </c>
      <c r="R10454" s="141" t="s">
        <v>3546</v>
      </c>
      <c r="S10454" s="148" t="s">
        <v>3280</v>
      </c>
      <c r="T10454" s="147">
        <v>0</v>
      </c>
      <c r="U10454" s="147">
        <v>3225376.41</v>
      </c>
      <c r="V10454" s="147">
        <v>1378950.6</v>
      </c>
      <c r="W10454" s="147">
        <v>1378950.6</v>
      </c>
    </row>
    <row r="10455" spans="1:23">
      <c r="A10455" s="141" t="s">
        <v>3465</v>
      </c>
      <c r="B10455" s="141" t="s">
        <v>284</v>
      </c>
      <c r="C10455" s="141" t="s">
        <v>3457</v>
      </c>
      <c r="D10455" s="141" t="s">
        <v>3452</v>
      </c>
      <c r="E10455" s="141" t="s">
        <v>3510</v>
      </c>
      <c r="F10455" s="141" t="s">
        <v>3531</v>
      </c>
      <c r="G10455" s="141" t="s">
        <v>72</v>
      </c>
      <c r="H10455" s="141" t="s">
        <v>3530</v>
      </c>
      <c r="I10455" s="141" t="s">
        <v>3492</v>
      </c>
      <c r="J10455" s="141" t="s">
        <v>95</v>
      </c>
      <c r="K10455" s="141" t="s">
        <v>98</v>
      </c>
      <c r="L10455" s="141" t="s">
        <v>3497</v>
      </c>
      <c r="M10455" s="141" t="s">
        <v>256</v>
      </c>
      <c r="N10455" s="141" t="s">
        <v>303</v>
      </c>
      <c r="O10455" s="141" t="s">
        <v>287</v>
      </c>
      <c r="P10455" s="141" t="s">
        <v>3282</v>
      </c>
      <c r="Q10455" s="141" t="s">
        <v>288</v>
      </c>
      <c r="R10455" s="141" t="s">
        <v>3545</v>
      </c>
      <c r="S10455" s="148" t="s">
        <v>3280</v>
      </c>
      <c r="T10455" s="147">
        <v>0</v>
      </c>
      <c r="U10455" s="147">
        <v>822225.6</v>
      </c>
      <c r="V10455" s="147">
        <v>822225.6</v>
      </c>
      <c r="W10455" s="147">
        <v>822225.6</v>
      </c>
    </row>
    <row r="10456" spans="1:23">
      <c r="A10456" s="141" t="s">
        <v>3465</v>
      </c>
      <c r="B10456" s="141" t="s">
        <v>284</v>
      </c>
      <c r="C10456" s="141" t="s">
        <v>3457</v>
      </c>
      <c r="D10456" s="141" t="s">
        <v>3452</v>
      </c>
      <c r="E10456" s="141" t="s">
        <v>3510</v>
      </c>
      <c r="F10456" s="141" t="s">
        <v>3531</v>
      </c>
      <c r="G10456" s="141" t="s">
        <v>72</v>
      </c>
      <c r="H10456" s="141" t="s">
        <v>3530</v>
      </c>
      <c r="I10456" s="141" t="s">
        <v>3492</v>
      </c>
      <c r="J10456" s="141" t="s">
        <v>95</v>
      </c>
      <c r="K10456" s="141" t="s">
        <v>98</v>
      </c>
      <c r="L10456" s="141" t="s">
        <v>3497</v>
      </c>
      <c r="M10456" s="141" t="s">
        <v>256</v>
      </c>
      <c r="N10456" s="141" t="s">
        <v>303</v>
      </c>
      <c r="O10456" s="141" t="s">
        <v>287</v>
      </c>
      <c r="P10456" s="141" t="s">
        <v>3282</v>
      </c>
      <c r="Q10456" s="141" t="s">
        <v>288</v>
      </c>
      <c r="R10456" s="141" t="s">
        <v>3544</v>
      </c>
      <c r="S10456" s="148" t="s">
        <v>3280</v>
      </c>
      <c r="T10456" s="147">
        <v>0</v>
      </c>
      <c r="U10456" s="147">
        <v>5000000</v>
      </c>
      <c r="V10456" s="147">
        <v>4913270.5</v>
      </c>
      <c r="W10456" s="147">
        <v>4913270.5</v>
      </c>
    </row>
    <row r="10457" spans="1:23">
      <c r="A10457" s="141" t="s">
        <v>3465</v>
      </c>
      <c r="B10457" s="141" t="s">
        <v>284</v>
      </c>
      <c r="C10457" s="141" t="s">
        <v>3457</v>
      </c>
      <c r="D10457" s="141" t="s">
        <v>3452</v>
      </c>
      <c r="E10457" s="141" t="s">
        <v>3510</v>
      </c>
      <c r="F10457" s="141" t="s">
        <v>3531</v>
      </c>
      <c r="G10457" s="141" t="s">
        <v>72</v>
      </c>
      <c r="H10457" s="141" t="s">
        <v>3530</v>
      </c>
      <c r="I10457" s="141" t="s">
        <v>3492</v>
      </c>
      <c r="J10457" s="141" t="s">
        <v>95</v>
      </c>
      <c r="K10457" s="141" t="s">
        <v>98</v>
      </c>
      <c r="L10457" s="141" t="s">
        <v>3497</v>
      </c>
      <c r="M10457" s="141" t="s">
        <v>256</v>
      </c>
      <c r="N10457" s="141" t="s">
        <v>303</v>
      </c>
      <c r="O10457" s="141" t="s">
        <v>287</v>
      </c>
      <c r="P10457" s="141" t="s">
        <v>3282</v>
      </c>
      <c r="Q10457" s="141" t="s">
        <v>288</v>
      </c>
      <c r="R10457" s="141" t="s">
        <v>3543</v>
      </c>
      <c r="S10457" s="148" t="s">
        <v>3280</v>
      </c>
      <c r="T10457" s="147">
        <v>0</v>
      </c>
      <c r="U10457" s="147">
        <v>1600000</v>
      </c>
      <c r="V10457" s="147">
        <v>1592352</v>
      </c>
      <c r="W10457" s="147">
        <v>1592352</v>
      </c>
    </row>
    <row r="10458" spans="1:23">
      <c r="A10458" s="141" t="s">
        <v>3465</v>
      </c>
      <c r="B10458" s="141" t="s">
        <v>284</v>
      </c>
      <c r="C10458" s="141" t="s">
        <v>3457</v>
      </c>
      <c r="D10458" s="141" t="s">
        <v>3452</v>
      </c>
      <c r="E10458" s="141" t="s">
        <v>3510</v>
      </c>
      <c r="F10458" s="141" t="s">
        <v>3531</v>
      </c>
      <c r="G10458" s="141" t="s">
        <v>72</v>
      </c>
      <c r="H10458" s="141" t="s">
        <v>3530</v>
      </c>
      <c r="I10458" s="141" t="s">
        <v>3492</v>
      </c>
      <c r="J10458" s="141" t="s">
        <v>95</v>
      </c>
      <c r="K10458" s="141" t="s">
        <v>98</v>
      </c>
      <c r="L10458" s="141" t="s">
        <v>3497</v>
      </c>
      <c r="M10458" s="141" t="s">
        <v>256</v>
      </c>
      <c r="N10458" s="141" t="s">
        <v>303</v>
      </c>
      <c r="O10458" s="141" t="s">
        <v>287</v>
      </c>
      <c r="P10458" s="141" t="s">
        <v>3282</v>
      </c>
      <c r="Q10458" s="141" t="s">
        <v>288</v>
      </c>
      <c r="R10458" s="141" t="s">
        <v>3542</v>
      </c>
      <c r="S10458" s="148" t="s">
        <v>3280</v>
      </c>
      <c r="T10458" s="147">
        <v>0</v>
      </c>
      <c r="U10458" s="147">
        <v>2550477.8199999998</v>
      </c>
      <c r="V10458" s="147">
        <v>2314531.61</v>
      </c>
      <c r="W10458" s="147">
        <v>2314531.61</v>
      </c>
    </row>
    <row r="10459" spans="1:23">
      <c r="A10459" s="141" t="s">
        <v>3465</v>
      </c>
      <c r="B10459" s="141" t="s">
        <v>284</v>
      </c>
      <c r="C10459" s="141" t="s">
        <v>3457</v>
      </c>
      <c r="D10459" s="141" t="s">
        <v>3452</v>
      </c>
      <c r="E10459" s="141" t="s">
        <v>3510</v>
      </c>
      <c r="F10459" s="141" t="s">
        <v>3531</v>
      </c>
      <c r="G10459" s="141" t="s">
        <v>72</v>
      </c>
      <c r="H10459" s="141" t="s">
        <v>3530</v>
      </c>
      <c r="I10459" s="141" t="s">
        <v>3492</v>
      </c>
      <c r="J10459" s="141" t="s">
        <v>95</v>
      </c>
      <c r="K10459" s="141" t="s">
        <v>98</v>
      </c>
      <c r="L10459" s="141" t="s">
        <v>3497</v>
      </c>
      <c r="M10459" s="141" t="s">
        <v>256</v>
      </c>
      <c r="N10459" s="141" t="s">
        <v>303</v>
      </c>
      <c r="O10459" s="141" t="s">
        <v>287</v>
      </c>
      <c r="P10459" s="141" t="s">
        <v>3282</v>
      </c>
      <c r="Q10459" s="141" t="s">
        <v>288</v>
      </c>
      <c r="R10459" s="141" t="s">
        <v>3541</v>
      </c>
      <c r="S10459" s="148" t="s">
        <v>3280</v>
      </c>
      <c r="T10459" s="147">
        <v>0</v>
      </c>
      <c r="U10459" s="147">
        <v>2772049.5</v>
      </c>
      <c r="V10459" s="147">
        <v>2772049.5</v>
      </c>
      <c r="W10459" s="147">
        <v>2772049.5</v>
      </c>
    </row>
    <row r="10460" spans="1:23">
      <c r="A10460" s="141" t="s">
        <v>3465</v>
      </c>
      <c r="B10460" s="141" t="s">
        <v>284</v>
      </c>
      <c r="C10460" s="141" t="s">
        <v>3457</v>
      </c>
      <c r="D10460" s="141" t="s">
        <v>3452</v>
      </c>
      <c r="E10460" s="141" t="s">
        <v>3510</v>
      </c>
      <c r="F10460" s="141" t="s">
        <v>3531</v>
      </c>
      <c r="G10460" s="141" t="s">
        <v>72</v>
      </c>
      <c r="H10460" s="141" t="s">
        <v>3530</v>
      </c>
      <c r="I10460" s="141" t="s">
        <v>3492</v>
      </c>
      <c r="J10460" s="141" t="s">
        <v>95</v>
      </c>
      <c r="K10460" s="141" t="s">
        <v>98</v>
      </c>
      <c r="L10460" s="141" t="s">
        <v>3497</v>
      </c>
      <c r="M10460" s="141" t="s">
        <v>256</v>
      </c>
      <c r="N10460" s="141" t="s">
        <v>303</v>
      </c>
      <c r="O10460" s="141" t="s">
        <v>287</v>
      </c>
      <c r="P10460" s="141" t="s">
        <v>3282</v>
      </c>
      <c r="Q10460" s="141" t="s">
        <v>288</v>
      </c>
      <c r="R10460" s="141" t="s">
        <v>3540</v>
      </c>
      <c r="S10460" s="148" t="s">
        <v>3280</v>
      </c>
      <c r="T10460" s="147">
        <v>0</v>
      </c>
      <c r="U10460" s="147">
        <v>4396137.2</v>
      </c>
      <c r="V10460" s="147">
        <v>4396137.2</v>
      </c>
      <c r="W10460" s="147">
        <v>4396137.2</v>
      </c>
    </row>
    <row r="10461" spans="1:23">
      <c r="A10461" s="141" t="s">
        <v>3465</v>
      </c>
      <c r="B10461" s="141" t="s">
        <v>284</v>
      </c>
      <c r="C10461" s="141" t="s">
        <v>3457</v>
      </c>
      <c r="D10461" s="141" t="s">
        <v>3452</v>
      </c>
      <c r="E10461" s="141" t="s">
        <v>3510</v>
      </c>
      <c r="F10461" s="141" t="s">
        <v>3531</v>
      </c>
      <c r="G10461" s="141" t="s">
        <v>72</v>
      </c>
      <c r="H10461" s="141" t="s">
        <v>3530</v>
      </c>
      <c r="I10461" s="141" t="s">
        <v>3492</v>
      </c>
      <c r="J10461" s="141" t="s">
        <v>95</v>
      </c>
      <c r="K10461" s="141" t="s">
        <v>98</v>
      </c>
      <c r="L10461" s="141" t="s">
        <v>3497</v>
      </c>
      <c r="M10461" s="141" t="s">
        <v>256</v>
      </c>
      <c r="N10461" s="141" t="s">
        <v>303</v>
      </c>
      <c r="O10461" s="141" t="s">
        <v>287</v>
      </c>
      <c r="P10461" s="141" t="s">
        <v>3282</v>
      </c>
      <c r="Q10461" s="141" t="s">
        <v>288</v>
      </c>
      <c r="R10461" s="141" t="s">
        <v>3539</v>
      </c>
      <c r="S10461" s="148" t="s">
        <v>3280</v>
      </c>
      <c r="T10461" s="147">
        <v>0</v>
      </c>
      <c r="U10461" s="147">
        <v>1710000</v>
      </c>
      <c r="V10461" s="147">
        <v>1710000</v>
      </c>
      <c r="W10461" s="147">
        <v>1710000</v>
      </c>
    </row>
    <row r="10462" spans="1:23">
      <c r="A10462" s="141" t="s">
        <v>3465</v>
      </c>
      <c r="B10462" s="141" t="s">
        <v>284</v>
      </c>
      <c r="C10462" s="141" t="s">
        <v>3457</v>
      </c>
      <c r="D10462" s="141" t="s">
        <v>3452</v>
      </c>
      <c r="E10462" s="141" t="s">
        <v>3510</v>
      </c>
      <c r="F10462" s="141" t="s">
        <v>3531</v>
      </c>
      <c r="G10462" s="141" t="s">
        <v>72</v>
      </c>
      <c r="H10462" s="141" t="s">
        <v>3530</v>
      </c>
      <c r="I10462" s="141" t="s">
        <v>3492</v>
      </c>
      <c r="J10462" s="141" t="s">
        <v>95</v>
      </c>
      <c r="K10462" s="141" t="s">
        <v>98</v>
      </c>
      <c r="L10462" s="141" t="s">
        <v>3497</v>
      </c>
      <c r="M10462" s="141" t="s">
        <v>256</v>
      </c>
      <c r="N10462" s="141" t="s">
        <v>303</v>
      </c>
      <c r="O10462" s="141" t="s">
        <v>287</v>
      </c>
      <c r="P10462" s="141" t="s">
        <v>3282</v>
      </c>
      <c r="Q10462" s="141" t="s">
        <v>288</v>
      </c>
      <c r="R10462" s="141" t="s">
        <v>3538</v>
      </c>
      <c r="S10462" s="148" t="s">
        <v>3280</v>
      </c>
      <c r="T10462" s="147">
        <v>0</v>
      </c>
      <c r="U10462" s="147">
        <v>3000000</v>
      </c>
      <c r="V10462" s="147">
        <v>3000000</v>
      </c>
      <c r="W10462" s="147">
        <v>3000000</v>
      </c>
    </row>
    <row r="10463" spans="1:23">
      <c r="A10463" s="141" t="s">
        <v>3465</v>
      </c>
      <c r="B10463" s="141" t="s">
        <v>284</v>
      </c>
      <c r="C10463" s="141" t="s">
        <v>3457</v>
      </c>
      <c r="D10463" s="141" t="s">
        <v>3452</v>
      </c>
      <c r="E10463" s="141" t="s">
        <v>3510</v>
      </c>
      <c r="F10463" s="141" t="s">
        <v>3531</v>
      </c>
      <c r="G10463" s="141" t="s">
        <v>72</v>
      </c>
      <c r="H10463" s="141" t="s">
        <v>3530</v>
      </c>
      <c r="I10463" s="141" t="s">
        <v>3492</v>
      </c>
      <c r="J10463" s="141" t="s">
        <v>95</v>
      </c>
      <c r="K10463" s="141" t="s">
        <v>98</v>
      </c>
      <c r="L10463" s="141" t="s">
        <v>3497</v>
      </c>
      <c r="M10463" s="141" t="s">
        <v>256</v>
      </c>
      <c r="N10463" s="141" t="s">
        <v>303</v>
      </c>
      <c r="O10463" s="141" t="s">
        <v>287</v>
      </c>
      <c r="P10463" s="141" t="s">
        <v>3282</v>
      </c>
      <c r="Q10463" s="141" t="s">
        <v>288</v>
      </c>
      <c r="R10463" s="141" t="s">
        <v>3537</v>
      </c>
      <c r="S10463" s="148" t="s">
        <v>3280</v>
      </c>
      <c r="T10463" s="147">
        <v>0</v>
      </c>
      <c r="U10463" s="147">
        <v>3000000</v>
      </c>
      <c r="V10463" s="147">
        <v>2995328.1</v>
      </c>
      <c r="W10463" s="147">
        <v>2995328.1</v>
      </c>
    </row>
    <row r="10464" spans="1:23">
      <c r="A10464" s="141" t="s">
        <v>3465</v>
      </c>
      <c r="B10464" s="141" t="s">
        <v>284</v>
      </c>
      <c r="C10464" s="141" t="s">
        <v>3457</v>
      </c>
      <c r="D10464" s="141" t="s">
        <v>3452</v>
      </c>
      <c r="E10464" s="141" t="s">
        <v>3510</v>
      </c>
      <c r="F10464" s="141" t="s">
        <v>3531</v>
      </c>
      <c r="G10464" s="141" t="s">
        <v>72</v>
      </c>
      <c r="H10464" s="141" t="s">
        <v>3530</v>
      </c>
      <c r="I10464" s="141" t="s">
        <v>3492</v>
      </c>
      <c r="J10464" s="141" t="s">
        <v>95</v>
      </c>
      <c r="K10464" s="141" t="s">
        <v>98</v>
      </c>
      <c r="L10464" s="141" t="s">
        <v>3497</v>
      </c>
      <c r="M10464" s="141" t="s">
        <v>256</v>
      </c>
      <c r="N10464" s="141" t="s">
        <v>303</v>
      </c>
      <c r="O10464" s="141" t="s">
        <v>287</v>
      </c>
      <c r="P10464" s="141" t="s">
        <v>3282</v>
      </c>
      <c r="Q10464" s="141" t="s">
        <v>288</v>
      </c>
      <c r="R10464" s="141" t="s">
        <v>3536</v>
      </c>
      <c r="S10464" s="148" t="s">
        <v>3280</v>
      </c>
      <c r="T10464" s="147">
        <v>0</v>
      </c>
      <c r="U10464" s="147">
        <v>1181061.6000000001</v>
      </c>
      <c r="V10464" s="147">
        <v>1181061.6000000001</v>
      </c>
      <c r="W10464" s="147">
        <v>1181061.6000000001</v>
      </c>
    </row>
    <row r="10465" spans="1:23">
      <c r="A10465" s="141" t="s">
        <v>3465</v>
      </c>
      <c r="B10465" s="141" t="s">
        <v>284</v>
      </c>
      <c r="C10465" s="141" t="s">
        <v>3457</v>
      </c>
      <c r="D10465" s="141" t="s">
        <v>3452</v>
      </c>
      <c r="E10465" s="141" t="s">
        <v>3510</v>
      </c>
      <c r="F10465" s="141" t="s">
        <v>3531</v>
      </c>
      <c r="G10465" s="141" t="s">
        <v>72</v>
      </c>
      <c r="H10465" s="141" t="s">
        <v>3530</v>
      </c>
      <c r="I10465" s="141" t="s">
        <v>3492</v>
      </c>
      <c r="J10465" s="141" t="s">
        <v>95</v>
      </c>
      <c r="K10465" s="141" t="s">
        <v>98</v>
      </c>
      <c r="L10465" s="141" t="s">
        <v>3497</v>
      </c>
      <c r="M10465" s="141" t="s">
        <v>256</v>
      </c>
      <c r="N10465" s="141" t="s">
        <v>303</v>
      </c>
      <c r="O10465" s="141" t="s">
        <v>287</v>
      </c>
      <c r="P10465" s="141" t="s">
        <v>3282</v>
      </c>
      <c r="Q10465" s="141" t="s">
        <v>288</v>
      </c>
      <c r="R10465" s="141" t="s">
        <v>3535</v>
      </c>
      <c r="S10465" s="148" t="s">
        <v>3280</v>
      </c>
      <c r="T10465" s="147">
        <v>0</v>
      </c>
      <c r="U10465" s="147">
        <v>500000</v>
      </c>
      <c r="V10465" s="147">
        <v>0</v>
      </c>
      <c r="W10465" s="147">
        <v>0</v>
      </c>
    </row>
    <row r="10466" spans="1:23">
      <c r="A10466" s="141" t="s">
        <v>3465</v>
      </c>
      <c r="B10466" s="141" t="s">
        <v>284</v>
      </c>
      <c r="C10466" s="141" t="s">
        <v>3457</v>
      </c>
      <c r="D10466" s="141" t="s">
        <v>3452</v>
      </c>
      <c r="E10466" s="141" t="s">
        <v>3510</v>
      </c>
      <c r="F10466" s="141" t="s">
        <v>3531</v>
      </c>
      <c r="G10466" s="141" t="s">
        <v>72</v>
      </c>
      <c r="H10466" s="141" t="s">
        <v>3530</v>
      </c>
      <c r="I10466" s="141" t="s">
        <v>3492</v>
      </c>
      <c r="J10466" s="141" t="s">
        <v>95</v>
      </c>
      <c r="K10466" s="141" t="s">
        <v>98</v>
      </c>
      <c r="L10466" s="141" t="s">
        <v>3497</v>
      </c>
      <c r="M10466" s="141" t="s">
        <v>256</v>
      </c>
      <c r="N10466" s="141" t="s">
        <v>303</v>
      </c>
      <c r="O10466" s="141" t="s">
        <v>287</v>
      </c>
      <c r="P10466" s="141" t="s">
        <v>3282</v>
      </c>
      <c r="Q10466" s="141" t="s">
        <v>288</v>
      </c>
      <c r="R10466" s="141" t="s">
        <v>3534</v>
      </c>
      <c r="S10466" s="148" t="s">
        <v>3280</v>
      </c>
      <c r="T10466" s="147">
        <v>0</v>
      </c>
      <c r="U10466" s="147">
        <v>1786630.06</v>
      </c>
      <c r="V10466" s="147">
        <v>565020.6</v>
      </c>
      <c r="W10466" s="147">
        <v>565020.6</v>
      </c>
    </row>
    <row r="10467" spans="1:23">
      <c r="A10467" s="141" t="s">
        <v>3465</v>
      </c>
      <c r="B10467" s="141" t="s">
        <v>284</v>
      </c>
      <c r="C10467" s="141" t="s">
        <v>3457</v>
      </c>
      <c r="D10467" s="141" t="s">
        <v>3452</v>
      </c>
      <c r="E10467" s="141" t="s">
        <v>3510</v>
      </c>
      <c r="F10467" s="141" t="s">
        <v>3531</v>
      </c>
      <c r="G10467" s="141" t="s">
        <v>72</v>
      </c>
      <c r="H10467" s="141" t="s">
        <v>3530</v>
      </c>
      <c r="I10467" s="141" t="s">
        <v>3492</v>
      </c>
      <c r="J10467" s="141" t="s">
        <v>95</v>
      </c>
      <c r="K10467" s="141" t="s">
        <v>98</v>
      </c>
      <c r="L10467" s="141" t="s">
        <v>3497</v>
      </c>
      <c r="M10467" s="141" t="s">
        <v>256</v>
      </c>
      <c r="N10467" s="141" t="s">
        <v>303</v>
      </c>
      <c r="O10467" s="141" t="s">
        <v>287</v>
      </c>
      <c r="P10467" s="141" t="s">
        <v>3282</v>
      </c>
      <c r="Q10467" s="141" t="s">
        <v>288</v>
      </c>
      <c r="R10467" s="141" t="s">
        <v>3533</v>
      </c>
      <c r="S10467" s="148" t="s">
        <v>3280</v>
      </c>
      <c r="T10467" s="147">
        <v>0</v>
      </c>
      <c r="U10467" s="147">
        <v>2335768.5</v>
      </c>
      <c r="V10467" s="147">
        <v>2277461.1</v>
      </c>
      <c r="W10467" s="147">
        <v>2277461.1</v>
      </c>
    </row>
    <row r="10468" spans="1:23">
      <c r="A10468" s="141" t="s">
        <v>3465</v>
      </c>
      <c r="B10468" s="141" t="s">
        <v>284</v>
      </c>
      <c r="C10468" s="141" t="s">
        <v>3457</v>
      </c>
      <c r="D10468" s="141" t="s">
        <v>3452</v>
      </c>
      <c r="E10468" s="141" t="s">
        <v>3510</v>
      </c>
      <c r="F10468" s="141" t="s">
        <v>3531</v>
      </c>
      <c r="G10468" s="141" t="s">
        <v>72</v>
      </c>
      <c r="H10468" s="141" t="s">
        <v>3530</v>
      </c>
      <c r="I10468" s="141" t="s">
        <v>3492</v>
      </c>
      <c r="J10468" s="141" t="s">
        <v>95</v>
      </c>
      <c r="K10468" s="141" t="s">
        <v>98</v>
      </c>
      <c r="L10468" s="141" t="s">
        <v>3497</v>
      </c>
      <c r="M10468" s="141" t="s">
        <v>256</v>
      </c>
      <c r="N10468" s="141" t="s">
        <v>303</v>
      </c>
      <c r="O10468" s="141" t="s">
        <v>287</v>
      </c>
      <c r="P10468" s="141" t="s">
        <v>3282</v>
      </c>
      <c r="Q10468" s="141" t="s">
        <v>288</v>
      </c>
      <c r="R10468" s="141" t="s">
        <v>3532</v>
      </c>
      <c r="S10468" s="148" t="s">
        <v>3280</v>
      </c>
      <c r="T10468" s="147">
        <v>0</v>
      </c>
      <c r="U10468" s="147">
        <v>4210000.2</v>
      </c>
      <c r="V10468" s="147">
        <v>4210000</v>
      </c>
      <c r="W10468" s="147">
        <v>4210000</v>
      </c>
    </row>
    <row r="10469" spans="1:23">
      <c r="A10469" s="141" t="s">
        <v>3465</v>
      </c>
      <c r="B10469" s="141" t="s">
        <v>284</v>
      </c>
      <c r="C10469" s="141" t="s">
        <v>3457</v>
      </c>
      <c r="D10469" s="141" t="s">
        <v>3452</v>
      </c>
      <c r="E10469" s="141" t="s">
        <v>3510</v>
      </c>
      <c r="F10469" s="141" t="s">
        <v>3531</v>
      </c>
      <c r="G10469" s="141" t="s">
        <v>72</v>
      </c>
      <c r="H10469" s="141" t="s">
        <v>3530</v>
      </c>
      <c r="I10469" s="141" t="s">
        <v>3492</v>
      </c>
      <c r="J10469" s="141" t="s">
        <v>95</v>
      </c>
      <c r="K10469" s="141" t="s">
        <v>98</v>
      </c>
      <c r="L10469" s="141" t="s">
        <v>3497</v>
      </c>
      <c r="M10469" s="141" t="s">
        <v>256</v>
      </c>
      <c r="N10469" s="141" t="s">
        <v>303</v>
      </c>
      <c r="O10469" s="141" t="s">
        <v>287</v>
      </c>
      <c r="P10469" s="141" t="s">
        <v>3282</v>
      </c>
      <c r="Q10469" s="141" t="s">
        <v>288</v>
      </c>
      <c r="R10469" s="141" t="s">
        <v>3529</v>
      </c>
      <c r="S10469" s="148" t="s">
        <v>3280</v>
      </c>
      <c r="T10469" s="147">
        <v>0</v>
      </c>
      <c r="U10469" s="147">
        <v>3000000</v>
      </c>
      <c r="V10469" s="147">
        <v>3000000</v>
      </c>
      <c r="W10469" s="147">
        <v>3000000</v>
      </c>
    </row>
    <row r="10470" spans="1:23">
      <c r="A10470" s="141" t="s">
        <v>3465</v>
      </c>
      <c r="B10470" s="141" t="s">
        <v>284</v>
      </c>
      <c r="C10470" s="141" t="s">
        <v>3457</v>
      </c>
      <c r="D10470" s="141" t="s">
        <v>3452</v>
      </c>
      <c r="E10470" s="141" t="s">
        <v>3510</v>
      </c>
      <c r="F10470" s="141" t="s">
        <v>3513</v>
      </c>
      <c r="G10470" s="141" t="s">
        <v>53</v>
      </c>
      <c r="H10470" s="141" t="s">
        <v>3528</v>
      </c>
      <c r="I10470" s="141" t="s">
        <v>3495</v>
      </c>
      <c r="J10470" s="141" t="s">
        <v>136</v>
      </c>
      <c r="K10470" s="141" t="s">
        <v>137</v>
      </c>
      <c r="L10470" s="141" t="s">
        <v>3497</v>
      </c>
      <c r="M10470" s="141" t="s">
        <v>257</v>
      </c>
      <c r="N10470" s="141" t="s">
        <v>303</v>
      </c>
      <c r="O10470" s="141" t="s">
        <v>287</v>
      </c>
      <c r="P10470" s="141" t="s">
        <v>3282</v>
      </c>
      <c r="Q10470" s="141" t="s">
        <v>288</v>
      </c>
      <c r="R10470" s="141" t="s">
        <v>3468</v>
      </c>
      <c r="S10470" s="148" t="s">
        <v>3280</v>
      </c>
      <c r="T10470" s="147">
        <v>2100000000</v>
      </c>
      <c r="U10470" s="147">
        <v>925000000</v>
      </c>
      <c r="V10470" s="147">
        <v>0</v>
      </c>
      <c r="W10470" s="147">
        <v>0</v>
      </c>
    </row>
    <row r="10471" spans="1:23">
      <c r="A10471" s="141" t="s">
        <v>3465</v>
      </c>
      <c r="B10471" s="141" t="s">
        <v>284</v>
      </c>
      <c r="C10471" s="141" t="s">
        <v>3457</v>
      </c>
      <c r="D10471" s="141" t="s">
        <v>3452</v>
      </c>
      <c r="E10471" s="141" t="s">
        <v>3510</v>
      </c>
      <c r="F10471" s="141" t="s">
        <v>3513</v>
      </c>
      <c r="G10471" s="141" t="s">
        <v>53</v>
      </c>
      <c r="H10471" s="141" t="s">
        <v>3528</v>
      </c>
      <c r="I10471" s="141" t="s">
        <v>3495</v>
      </c>
      <c r="J10471" s="141" t="s">
        <v>136</v>
      </c>
      <c r="K10471" s="141" t="s">
        <v>139</v>
      </c>
      <c r="L10471" s="141" t="s">
        <v>3497</v>
      </c>
      <c r="M10471" s="141" t="s">
        <v>257</v>
      </c>
      <c r="N10471" s="141" t="s">
        <v>303</v>
      </c>
      <c r="O10471" s="141" t="s">
        <v>287</v>
      </c>
      <c r="P10471" s="141" t="s">
        <v>3282</v>
      </c>
      <c r="Q10471" s="141" t="s">
        <v>288</v>
      </c>
      <c r="R10471" s="141" t="s">
        <v>3468</v>
      </c>
      <c r="S10471" s="148" t="s">
        <v>3280</v>
      </c>
      <c r="T10471" s="147">
        <v>8000000000</v>
      </c>
      <c r="U10471" s="147">
        <v>7919802138</v>
      </c>
      <c r="V10471" s="147">
        <v>2500000000</v>
      </c>
      <c r="W10471" s="147">
        <v>2500000000</v>
      </c>
    </row>
    <row r="10472" spans="1:23">
      <c r="A10472" s="141" t="s">
        <v>3465</v>
      </c>
      <c r="B10472" s="141" t="s">
        <v>284</v>
      </c>
      <c r="C10472" s="141" t="s">
        <v>3457</v>
      </c>
      <c r="D10472" s="141" t="s">
        <v>3452</v>
      </c>
      <c r="E10472" s="141" t="s">
        <v>3510</v>
      </c>
      <c r="F10472" s="141" t="s">
        <v>3513</v>
      </c>
      <c r="G10472" s="141" t="s">
        <v>53</v>
      </c>
      <c r="H10472" s="141" t="s">
        <v>3528</v>
      </c>
      <c r="I10472" s="141" t="s">
        <v>3495</v>
      </c>
      <c r="J10472" s="141" t="s">
        <v>136</v>
      </c>
      <c r="K10472" s="141" t="s">
        <v>139</v>
      </c>
      <c r="L10472" s="141" t="s">
        <v>3497</v>
      </c>
      <c r="M10472" s="141" t="s">
        <v>257</v>
      </c>
      <c r="N10472" s="141" t="s">
        <v>303</v>
      </c>
      <c r="O10472" s="141" t="s">
        <v>304</v>
      </c>
      <c r="P10472" s="141" t="s">
        <v>3282</v>
      </c>
      <c r="Q10472" s="141" t="s">
        <v>288</v>
      </c>
      <c r="R10472" s="141" t="s">
        <v>3468</v>
      </c>
      <c r="S10472" s="148" t="s">
        <v>3280</v>
      </c>
      <c r="T10472" s="147">
        <v>7000000000</v>
      </c>
      <c r="U10472" s="147">
        <v>7000000000</v>
      </c>
      <c r="V10472" s="147">
        <v>5500000000</v>
      </c>
      <c r="W10472" s="147">
        <v>5500000000</v>
      </c>
    </row>
    <row r="10473" spans="1:23">
      <c r="A10473" s="141" t="s">
        <v>3465</v>
      </c>
      <c r="B10473" s="141" t="s">
        <v>284</v>
      </c>
      <c r="C10473" s="141" t="s">
        <v>3457</v>
      </c>
      <c r="D10473" s="141" t="s">
        <v>3452</v>
      </c>
      <c r="E10473" s="141" t="s">
        <v>3510</v>
      </c>
      <c r="F10473" s="141" t="s">
        <v>3513</v>
      </c>
      <c r="G10473" s="141" t="s">
        <v>53</v>
      </c>
      <c r="H10473" s="141" t="s">
        <v>3528</v>
      </c>
      <c r="I10473" s="141" t="s">
        <v>3514</v>
      </c>
      <c r="J10473" s="141" t="s">
        <v>174</v>
      </c>
      <c r="K10473" s="141" t="s">
        <v>175</v>
      </c>
      <c r="L10473" s="141" t="s">
        <v>3497</v>
      </c>
      <c r="M10473" s="141" t="s">
        <v>257</v>
      </c>
      <c r="N10473" s="141" t="s">
        <v>303</v>
      </c>
      <c r="O10473" s="141" t="s">
        <v>287</v>
      </c>
      <c r="P10473" s="141" t="s">
        <v>3282</v>
      </c>
      <c r="Q10473" s="141" t="s">
        <v>288</v>
      </c>
      <c r="R10473" s="141" t="s">
        <v>3468</v>
      </c>
      <c r="S10473" s="148" t="s">
        <v>3280</v>
      </c>
      <c r="T10473" s="147">
        <v>1900000000</v>
      </c>
      <c r="U10473" s="147">
        <v>1075000000</v>
      </c>
      <c r="V10473" s="147">
        <v>0</v>
      </c>
      <c r="W10473" s="147">
        <v>0</v>
      </c>
    </row>
    <row r="10474" spans="1:23">
      <c r="A10474" s="141" t="s">
        <v>3465</v>
      </c>
      <c r="B10474" s="141" t="s">
        <v>284</v>
      </c>
      <c r="C10474" s="141" t="s">
        <v>3457</v>
      </c>
      <c r="D10474" s="141" t="s">
        <v>3452</v>
      </c>
      <c r="E10474" s="141" t="s">
        <v>3510</v>
      </c>
      <c r="F10474" s="141" t="s">
        <v>3513</v>
      </c>
      <c r="G10474" s="141" t="s">
        <v>54</v>
      </c>
      <c r="H10474" s="141" t="s">
        <v>3527</v>
      </c>
      <c r="I10474" s="141" t="s">
        <v>3492</v>
      </c>
      <c r="J10474" s="141" t="s">
        <v>109</v>
      </c>
      <c r="K10474" s="141" t="s">
        <v>110</v>
      </c>
      <c r="L10474" s="141" t="s">
        <v>3497</v>
      </c>
      <c r="M10474" s="141" t="s">
        <v>257</v>
      </c>
      <c r="N10474" s="141" t="s">
        <v>303</v>
      </c>
      <c r="O10474" s="141" t="s">
        <v>289</v>
      </c>
      <c r="P10474" s="141" t="s">
        <v>3282</v>
      </c>
      <c r="Q10474" s="141" t="s">
        <v>288</v>
      </c>
      <c r="R10474" s="141" t="s">
        <v>3468</v>
      </c>
      <c r="S10474" s="148" t="s">
        <v>3280</v>
      </c>
      <c r="T10474" s="147">
        <v>0</v>
      </c>
      <c r="U10474" s="147">
        <v>30000000</v>
      </c>
      <c r="V10474" s="147">
        <v>30000000</v>
      </c>
      <c r="W10474" s="147">
        <v>30000000</v>
      </c>
    </row>
    <row r="10475" spans="1:23">
      <c r="A10475" s="141" t="s">
        <v>3465</v>
      </c>
      <c r="B10475" s="141" t="s">
        <v>284</v>
      </c>
      <c r="C10475" s="141" t="s">
        <v>3457</v>
      </c>
      <c r="D10475" s="141" t="s">
        <v>3452</v>
      </c>
      <c r="E10475" s="141" t="s">
        <v>3510</v>
      </c>
      <c r="F10475" s="141" t="s">
        <v>3513</v>
      </c>
      <c r="G10475" s="141" t="s">
        <v>59</v>
      </c>
      <c r="H10475" s="141" t="s">
        <v>3518</v>
      </c>
      <c r="I10475" s="141" t="s">
        <v>3514</v>
      </c>
      <c r="J10475" s="141" t="s">
        <v>174</v>
      </c>
      <c r="K10475" s="141" t="s">
        <v>177</v>
      </c>
      <c r="L10475" s="141" t="s">
        <v>3497</v>
      </c>
      <c r="M10475" s="141" t="s">
        <v>257</v>
      </c>
      <c r="N10475" s="141" t="s">
        <v>303</v>
      </c>
      <c r="O10475" s="141" t="s">
        <v>287</v>
      </c>
      <c r="P10475" s="141" t="s">
        <v>3282</v>
      </c>
      <c r="Q10475" s="141" t="s">
        <v>288</v>
      </c>
      <c r="R10475" s="141" t="s">
        <v>3519</v>
      </c>
      <c r="S10475" s="148" t="s">
        <v>3280</v>
      </c>
      <c r="T10475" s="147">
        <v>2223560000</v>
      </c>
      <c r="U10475" s="147">
        <v>2423560000</v>
      </c>
      <c r="V10475" s="147">
        <v>2250271393.96</v>
      </c>
      <c r="W10475" s="147">
        <v>2250271393.96</v>
      </c>
    </row>
    <row r="10476" spans="1:23">
      <c r="A10476" s="141" t="s">
        <v>3465</v>
      </c>
      <c r="B10476" s="141" t="s">
        <v>284</v>
      </c>
      <c r="C10476" s="141" t="s">
        <v>3457</v>
      </c>
      <c r="D10476" s="141" t="s">
        <v>3452</v>
      </c>
      <c r="E10476" s="141" t="s">
        <v>3510</v>
      </c>
      <c r="F10476" s="141" t="s">
        <v>3513</v>
      </c>
      <c r="G10476" s="141" t="s">
        <v>59</v>
      </c>
      <c r="H10476" s="141" t="s">
        <v>3518</v>
      </c>
      <c r="I10476" s="141" t="s">
        <v>3514</v>
      </c>
      <c r="J10476" s="141" t="s">
        <v>174</v>
      </c>
      <c r="K10476" s="141" t="s">
        <v>177</v>
      </c>
      <c r="L10476" s="141" t="s">
        <v>3497</v>
      </c>
      <c r="M10476" s="141" t="s">
        <v>257</v>
      </c>
      <c r="N10476" s="141" t="s">
        <v>303</v>
      </c>
      <c r="O10476" s="141" t="s">
        <v>287</v>
      </c>
      <c r="P10476" s="141" t="s">
        <v>3282</v>
      </c>
      <c r="Q10476" s="141" t="s">
        <v>288</v>
      </c>
      <c r="R10476" s="141" t="s">
        <v>3526</v>
      </c>
      <c r="S10476" s="148" t="s">
        <v>3280</v>
      </c>
      <c r="T10476" s="147">
        <v>975700000</v>
      </c>
      <c r="U10476" s="147">
        <v>975700000</v>
      </c>
      <c r="V10476" s="147">
        <v>390279996</v>
      </c>
      <c r="W10476" s="147">
        <v>390279996</v>
      </c>
    </row>
    <row r="10477" spans="1:23">
      <c r="A10477" s="141" t="s">
        <v>3465</v>
      </c>
      <c r="B10477" s="141" t="s">
        <v>284</v>
      </c>
      <c r="C10477" s="141" t="s">
        <v>3457</v>
      </c>
      <c r="D10477" s="141" t="s">
        <v>3452</v>
      </c>
      <c r="E10477" s="141" t="s">
        <v>3510</v>
      </c>
      <c r="F10477" s="141" t="s">
        <v>3513</v>
      </c>
      <c r="G10477" s="141" t="s">
        <v>59</v>
      </c>
      <c r="H10477" s="141" t="s">
        <v>3518</v>
      </c>
      <c r="I10477" s="141" t="s">
        <v>3514</v>
      </c>
      <c r="J10477" s="141" t="s">
        <v>174</v>
      </c>
      <c r="K10477" s="141" t="s">
        <v>177</v>
      </c>
      <c r="L10477" s="141" t="s">
        <v>3497</v>
      </c>
      <c r="M10477" s="141" t="s">
        <v>257</v>
      </c>
      <c r="N10477" s="141" t="s">
        <v>303</v>
      </c>
      <c r="O10477" s="141" t="s">
        <v>287</v>
      </c>
      <c r="P10477" s="141" t="s">
        <v>3282</v>
      </c>
      <c r="Q10477" s="141" t="s">
        <v>288</v>
      </c>
      <c r="R10477" s="141" t="s">
        <v>3525</v>
      </c>
      <c r="S10477" s="148" t="s">
        <v>3280</v>
      </c>
      <c r="T10477" s="147">
        <v>118200000</v>
      </c>
      <c r="U10477" s="147">
        <v>118200000</v>
      </c>
      <c r="V10477" s="147">
        <v>0</v>
      </c>
      <c r="W10477" s="147">
        <v>0</v>
      </c>
    </row>
    <row r="10478" spans="1:23">
      <c r="A10478" s="141" t="s">
        <v>3465</v>
      </c>
      <c r="B10478" s="141" t="s">
        <v>284</v>
      </c>
      <c r="C10478" s="141" t="s">
        <v>3457</v>
      </c>
      <c r="D10478" s="141" t="s">
        <v>3452</v>
      </c>
      <c r="E10478" s="141" t="s">
        <v>3510</v>
      </c>
      <c r="F10478" s="141" t="s">
        <v>3513</v>
      </c>
      <c r="G10478" s="141" t="s">
        <v>59</v>
      </c>
      <c r="H10478" s="141" t="s">
        <v>3518</v>
      </c>
      <c r="I10478" s="141" t="s">
        <v>3514</v>
      </c>
      <c r="J10478" s="141" t="s">
        <v>174</v>
      </c>
      <c r="K10478" s="141" t="s">
        <v>177</v>
      </c>
      <c r="L10478" s="141" t="s">
        <v>3497</v>
      </c>
      <c r="M10478" s="141" t="s">
        <v>257</v>
      </c>
      <c r="N10478" s="141" t="s">
        <v>303</v>
      </c>
      <c r="O10478" s="141" t="s">
        <v>287</v>
      </c>
      <c r="P10478" s="141" t="s">
        <v>3282</v>
      </c>
      <c r="Q10478" s="141" t="s">
        <v>288</v>
      </c>
      <c r="R10478" s="141" t="s">
        <v>3524</v>
      </c>
      <c r="S10478" s="148" t="s">
        <v>3280</v>
      </c>
      <c r="T10478" s="147">
        <v>90000000</v>
      </c>
      <c r="U10478" s="147">
        <v>90000000</v>
      </c>
      <c r="V10478" s="147">
        <v>36000000</v>
      </c>
      <c r="W10478" s="147">
        <v>36000000</v>
      </c>
    </row>
    <row r="10479" spans="1:23">
      <c r="A10479" s="141" t="s">
        <v>3465</v>
      </c>
      <c r="B10479" s="141" t="s">
        <v>284</v>
      </c>
      <c r="C10479" s="141" t="s">
        <v>3457</v>
      </c>
      <c r="D10479" s="141" t="s">
        <v>3452</v>
      </c>
      <c r="E10479" s="141" t="s">
        <v>3510</v>
      </c>
      <c r="F10479" s="141" t="s">
        <v>3513</v>
      </c>
      <c r="G10479" s="141" t="s">
        <v>59</v>
      </c>
      <c r="H10479" s="141" t="s">
        <v>3518</v>
      </c>
      <c r="I10479" s="141" t="s">
        <v>3514</v>
      </c>
      <c r="J10479" s="141" t="s">
        <v>174</v>
      </c>
      <c r="K10479" s="141" t="s">
        <v>177</v>
      </c>
      <c r="L10479" s="141" t="s">
        <v>3497</v>
      </c>
      <c r="M10479" s="141" t="s">
        <v>257</v>
      </c>
      <c r="N10479" s="141" t="s">
        <v>303</v>
      </c>
      <c r="O10479" s="141" t="s">
        <v>287</v>
      </c>
      <c r="P10479" s="141" t="s">
        <v>3282</v>
      </c>
      <c r="Q10479" s="141" t="s">
        <v>288</v>
      </c>
      <c r="R10479" s="141" t="s">
        <v>3523</v>
      </c>
      <c r="S10479" s="148" t="s">
        <v>3280</v>
      </c>
      <c r="T10479" s="147">
        <v>150300000</v>
      </c>
      <c r="U10479" s="147">
        <v>124300000</v>
      </c>
      <c r="V10479" s="147">
        <v>60120000</v>
      </c>
      <c r="W10479" s="147">
        <v>60120000</v>
      </c>
    </row>
    <row r="10480" spans="1:23">
      <c r="A10480" s="141" t="s">
        <v>3465</v>
      </c>
      <c r="B10480" s="141" t="s">
        <v>284</v>
      </c>
      <c r="C10480" s="141" t="s">
        <v>3457</v>
      </c>
      <c r="D10480" s="141" t="s">
        <v>3452</v>
      </c>
      <c r="E10480" s="141" t="s">
        <v>3510</v>
      </c>
      <c r="F10480" s="141" t="s">
        <v>3513</v>
      </c>
      <c r="G10480" s="141" t="s">
        <v>59</v>
      </c>
      <c r="H10480" s="141" t="s">
        <v>3518</v>
      </c>
      <c r="I10480" s="141" t="s">
        <v>3514</v>
      </c>
      <c r="J10480" s="141" t="s">
        <v>174</v>
      </c>
      <c r="K10480" s="141" t="s">
        <v>177</v>
      </c>
      <c r="L10480" s="141" t="s">
        <v>3497</v>
      </c>
      <c r="M10480" s="141" t="s">
        <v>257</v>
      </c>
      <c r="N10480" s="141" t="s">
        <v>303</v>
      </c>
      <c r="O10480" s="141" t="s">
        <v>287</v>
      </c>
      <c r="P10480" s="141" t="s">
        <v>3282</v>
      </c>
      <c r="Q10480" s="141" t="s">
        <v>288</v>
      </c>
      <c r="R10480" s="141" t="s">
        <v>3517</v>
      </c>
      <c r="S10480" s="148" t="s">
        <v>3280</v>
      </c>
      <c r="T10480" s="147">
        <v>3225600000</v>
      </c>
      <c r="U10480" s="147">
        <v>6325600000</v>
      </c>
      <c r="V10480" s="147">
        <v>3976300000</v>
      </c>
      <c r="W10480" s="147">
        <v>3976300000</v>
      </c>
    </row>
    <row r="10481" spans="1:23">
      <c r="A10481" s="141" t="s">
        <v>3465</v>
      </c>
      <c r="B10481" s="141" t="s">
        <v>284</v>
      </c>
      <c r="C10481" s="141" t="s">
        <v>3457</v>
      </c>
      <c r="D10481" s="141" t="s">
        <v>3452</v>
      </c>
      <c r="E10481" s="141" t="s">
        <v>3510</v>
      </c>
      <c r="F10481" s="141" t="s">
        <v>3513</v>
      </c>
      <c r="G10481" s="141" t="s">
        <v>59</v>
      </c>
      <c r="H10481" s="141" t="s">
        <v>3518</v>
      </c>
      <c r="I10481" s="141" t="s">
        <v>3514</v>
      </c>
      <c r="J10481" s="141" t="s">
        <v>174</v>
      </c>
      <c r="K10481" s="141" t="s">
        <v>177</v>
      </c>
      <c r="L10481" s="141" t="s">
        <v>3497</v>
      </c>
      <c r="M10481" s="141" t="s">
        <v>257</v>
      </c>
      <c r="N10481" s="141" t="s">
        <v>303</v>
      </c>
      <c r="O10481" s="141" t="s">
        <v>287</v>
      </c>
      <c r="P10481" s="141" t="s">
        <v>3282</v>
      </c>
      <c r="Q10481" s="141" t="s">
        <v>288</v>
      </c>
      <c r="R10481" s="141" t="s">
        <v>3522</v>
      </c>
      <c r="S10481" s="148" t="s">
        <v>3280</v>
      </c>
      <c r="T10481" s="147">
        <v>114800000</v>
      </c>
      <c r="U10481" s="147">
        <v>114800000</v>
      </c>
      <c r="V10481" s="147">
        <v>45919999.979999997</v>
      </c>
      <c r="W10481" s="147">
        <v>45919999.979999997</v>
      </c>
    </row>
    <row r="10482" spans="1:23">
      <c r="A10482" s="141" t="s">
        <v>3465</v>
      </c>
      <c r="B10482" s="141" t="s">
        <v>284</v>
      </c>
      <c r="C10482" s="141" t="s">
        <v>3457</v>
      </c>
      <c r="D10482" s="141" t="s">
        <v>3452</v>
      </c>
      <c r="E10482" s="141" t="s">
        <v>3510</v>
      </c>
      <c r="F10482" s="141" t="s">
        <v>3513</v>
      </c>
      <c r="G10482" s="141" t="s">
        <v>59</v>
      </c>
      <c r="H10482" s="141" t="s">
        <v>3518</v>
      </c>
      <c r="I10482" s="141" t="s">
        <v>3514</v>
      </c>
      <c r="J10482" s="141" t="s">
        <v>174</v>
      </c>
      <c r="K10482" s="141" t="s">
        <v>177</v>
      </c>
      <c r="L10482" s="141" t="s">
        <v>3497</v>
      </c>
      <c r="M10482" s="141" t="s">
        <v>257</v>
      </c>
      <c r="N10482" s="141" t="s">
        <v>303</v>
      </c>
      <c r="O10482" s="141" t="s">
        <v>287</v>
      </c>
      <c r="P10482" s="141" t="s">
        <v>3282</v>
      </c>
      <c r="Q10482" s="141" t="s">
        <v>288</v>
      </c>
      <c r="R10482" s="141" t="s">
        <v>3521</v>
      </c>
      <c r="S10482" s="148" t="s">
        <v>3280</v>
      </c>
      <c r="T10482" s="147">
        <v>64500000</v>
      </c>
      <c r="U10482" s="147">
        <v>64500000</v>
      </c>
      <c r="V10482" s="147">
        <v>25800000</v>
      </c>
      <c r="W10482" s="147">
        <v>25800000</v>
      </c>
    </row>
    <row r="10483" spans="1:23">
      <c r="A10483" s="141" t="s">
        <v>3465</v>
      </c>
      <c r="B10483" s="141" t="s">
        <v>284</v>
      </c>
      <c r="C10483" s="141" t="s">
        <v>3457</v>
      </c>
      <c r="D10483" s="141" t="s">
        <v>3452</v>
      </c>
      <c r="E10483" s="141" t="s">
        <v>3510</v>
      </c>
      <c r="F10483" s="141" t="s">
        <v>3513</v>
      </c>
      <c r="G10483" s="141" t="s">
        <v>59</v>
      </c>
      <c r="H10483" s="141" t="s">
        <v>3518</v>
      </c>
      <c r="I10483" s="141" t="s">
        <v>3514</v>
      </c>
      <c r="J10483" s="141" t="s">
        <v>174</v>
      </c>
      <c r="K10483" s="141" t="s">
        <v>177</v>
      </c>
      <c r="L10483" s="141" t="s">
        <v>3497</v>
      </c>
      <c r="M10483" s="141" t="s">
        <v>257</v>
      </c>
      <c r="N10483" s="141" t="s">
        <v>303</v>
      </c>
      <c r="O10483" s="141" t="s">
        <v>287</v>
      </c>
      <c r="P10483" s="141" t="s">
        <v>3282</v>
      </c>
      <c r="Q10483" s="141" t="s">
        <v>288</v>
      </c>
      <c r="R10483" s="141" t="s">
        <v>3520</v>
      </c>
      <c r="S10483" s="148" t="s">
        <v>3280</v>
      </c>
      <c r="T10483" s="147">
        <v>1256000000</v>
      </c>
      <c r="U10483" s="147">
        <v>1270669339.73</v>
      </c>
      <c r="V10483" s="147">
        <v>502399999.98000002</v>
      </c>
      <c r="W10483" s="147">
        <v>502399999.98000002</v>
      </c>
    </row>
    <row r="10484" spans="1:23">
      <c r="A10484" s="141" t="s">
        <v>3465</v>
      </c>
      <c r="B10484" s="141" t="s">
        <v>284</v>
      </c>
      <c r="C10484" s="141" t="s">
        <v>3457</v>
      </c>
      <c r="D10484" s="141" t="s">
        <v>3452</v>
      </c>
      <c r="E10484" s="141" t="s">
        <v>3510</v>
      </c>
      <c r="F10484" s="141" t="s">
        <v>3513</v>
      </c>
      <c r="G10484" s="141" t="s">
        <v>59</v>
      </c>
      <c r="H10484" s="141" t="s">
        <v>3518</v>
      </c>
      <c r="I10484" s="141" t="s">
        <v>3514</v>
      </c>
      <c r="J10484" s="141" t="s">
        <v>174</v>
      </c>
      <c r="K10484" s="141" t="s">
        <v>177</v>
      </c>
      <c r="L10484" s="141" t="s">
        <v>3497</v>
      </c>
      <c r="M10484" s="141" t="s">
        <v>257</v>
      </c>
      <c r="N10484" s="141" t="s">
        <v>303</v>
      </c>
      <c r="O10484" s="141" t="s">
        <v>304</v>
      </c>
      <c r="P10484" s="141" t="s">
        <v>3282</v>
      </c>
      <c r="Q10484" s="141" t="s">
        <v>288</v>
      </c>
      <c r="R10484" s="141" t="s">
        <v>3519</v>
      </c>
      <c r="S10484" s="148" t="s">
        <v>3280</v>
      </c>
      <c r="T10484" s="147">
        <v>1000000000</v>
      </c>
      <c r="U10484" s="147">
        <v>1400000000</v>
      </c>
      <c r="V10484" s="147">
        <v>1122914976.23</v>
      </c>
      <c r="W10484" s="147">
        <v>1122914976.23</v>
      </c>
    </row>
    <row r="10485" spans="1:23">
      <c r="A10485" s="141" t="s">
        <v>3465</v>
      </c>
      <c r="B10485" s="141" t="s">
        <v>284</v>
      </c>
      <c r="C10485" s="141" t="s">
        <v>3457</v>
      </c>
      <c r="D10485" s="141" t="s">
        <v>3452</v>
      </c>
      <c r="E10485" s="141" t="s">
        <v>3510</v>
      </c>
      <c r="F10485" s="141" t="s">
        <v>3513</v>
      </c>
      <c r="G10485" s="141" t="s">
        <v>59</v>
      </c>
      <c r="H10485" s="141" t="s">
        <v>3518</v>
      </c>
      <c r="I10485" s="141" t="s">
        <v>3514</v>
      </c>
      <c r="J10485" s="141" t="s">
        <v>174</v>
      </c>
      <c r="K10485" s="141" t="s">
        <v>177</v>
      </c>
      <c r="L10485" s="141" t="s">
        <v>3497</v>
      </c>
      <c r="M10485" s="141" t="s">
        <v>257</v>
      </c>
      <c r="N10485" s="141" t="s">
        <v>303</v>
      </c>
      <c r="O10485" s="141" t="s">
        <v>304</v>
      </c>
      <c r="P10485" s="141" t="s">
        <v>3282</v>
      </c>
      <c r="Q10485" s="141" t="s">
        <v>288</v>
      </c>
      <c r="R10485" s="141" t="s">
        <v>3517</v>
      </c>
      <c r="S10485" s="148" t="s">
        <v>3280</v>
      </c>
      <c r="T10485" s="147">
        <v>1500000000</v>
      </c>
      <c r="U10485" s="147">
        <v>1800000000</v>
      </c>
      <c r="V10485" s="147">
        <v>1799999999.6500001</v>
      </c>
      <c r="W10485" s="147">
        <v>1799999999.6500001</v>
      </c>
    </row>
    <row r="10486" spans="1:23">
      <c r="A10486" s="141" t="s">
        <v>3465</v>
      </c>
      <c r="B10486" s="141" t="s">
        <v>284</v>
      </c>
      <c r="C10486" s="141" t="s">
        <v>3457</v>
      </c>
      <c r="D10486" s="141" t="s">
        <v>3452</v>
      </c>
      <c r="E10486" s="141" t="s">
        <v>3510</v>
      </c>
      <c r="F10486" s="141" t="s">
        <v>3513</v>
      </c>
      <c r="G10486" s="141" t="s">
        <v>59</v>
      </c>
      <c r="H10486" s="141" t="s">
        <v>3518</v>
      </c>
      <c r="I10486" s="141" t="s">
        <v>3514</v>
      </c>
      <c r="J10486" s="141" t="s">
        <v>174</v>
      </c>
      <c r="K10486" s="141" t="s">
        <v>177</v>
      </c>
      <c r="L10486" s="141" t="s">
        <v>3497</v>
      </c>
      <c r="M10486" s="141" t="s">
        <v>257</v>
      </c>
      <c r="N10486" s="141" t="s">
        <v>303</v>
      </c>
      <c r="O10486" s="141" t="s">
        <v>290</v>
      </c>
      <c r="P10486" s="141" t="s">
        <v>3282</v>
      </c>
      <c r="Q10486" s="141" t="s">
        <v>288</v>
      </c>
      <c r="R10486" s="141" t="s">
        <v>3519</v>
      </c>
      <c r="S10486" s="148" t="s">
        <v>3280</v>
      </c>
      <c r="T10486" s="147">
        <v>3794176319</v>
      </c>
      <c r="U10486" s="147">
        <v>3404963114</v>
      </c>
      <c r="V10486" s="147">
        <v>0</v>
      </c>
      <c r="W10486" s="147">
        <v>0</v>
      </c>
    </row>
    <row r="10487" spans="1:23">
      <c r="A10487" s="141" t="s">
        <v>3465</v>
      </c>
      <c r="B10487" s="141" t="s">
        <v>284</v>
      </c>
      <c r="C10487" s="141" t="s">
        <v>3457</v>
      </c>
      <c r="D10487" s="141" t="s">
        <v>3452</v>
      </c>
      <c r="E10487" s="141" t="s">
        <v>3510</v>
      </c>
      <c r="F10487" s="141" t="s">
        <v>3513</v>
      </c>
      <c r="G10487" s="141" t="s">
        <v>59</v>
      </c>
      <c r="H10487" s="141" t="s">
        <v>3518</v>
      </c>
      <c r="I10487" s="141" t="s">
        <v>3514</v>
      </c>
      <c r="J10487" s="141" t="s">
        <v>174</v>
      </c>
      <c r="K10487" s="141" t="s">
        <v>177</v>
      </c>
      <c r="L10487" s="141" t="s">
        <v>3497</v>
      </c>
      <c r="M10487" s="141" t="s">
        <v>257</v>
      </c>
      <c r="N10487" s="141" t="s">
        <v>303</v>
      </c>
      <c r="O10487" s="141" t="s">
        <v>290</v>
      </c>
      <c r="P10487" s="141" t="s">
        <v>3282</v>
      </c>
      <c r="Q10487" s="141" t="s">
        <v>288</v>
      </c>
      <c r="R10487" s="141" t="s">
        <v>3517</v>
      </c>
      <c r="S10487" s="148" t="s">
        <v>3280</v>
      </c>
      <c r="T10487" s="147">
        <v>512578200</v>
      </c>
      <c r="U10487" s="147">
        <v>61836210</v>
      </c>
      <c r="V10487" s="147">
        <v>1460000</v>
      </c>
      <c r="W10487" s="147">
        <v>1460000</v>
      </c>
    </row>
    <row r="10488" spans="1:23">
      <c r="A10488" s="141" t="s">
        <v>3465</v>
      </c>
      <c r="B10488" s="141" t="s">
        <v>284</v>
      </c>
      <c r="C10488" s="141" t="s">
        <v>3457</v>
      </c>
      <c r="D10488" s="141" t="s">
        <v>3452</v>
      </c>
      <c r="E10488" s="141" t="s">
        <v>3510</v>
      </c>
      <c r="F10488" s="141" t="s">
        <v>3513</v>
      </c>
      <c r="G10488" s="141" t="s">
        <v>59</v>
      </c>
      <c r="H10488" s="141" t="s">
        <v>3518</v>
      </c>
      <c r="I10488" s="141" t="s">
        <v>3514</v>
      </c>
      <c r="J10488" s="141" t="s">
        <v>174</v>
      </c>
      <c r="K10488" s="141" t="s">
        <v>177</v>
      </c>
      <c r="L10488" s="141" t="s">
        <v>3497</v>
      </c>
      <c r="M10488" s="141" t="s">
        <v>257</v>
      </c>
      <c r="N10488" s="141" t="s">
        <v>303</v>
      </c>
      <c r="O10488" s="141" t="s">
        <v>291</v>
      </c>
      <c r="P10488" s="141" t="s">
        <v>3282</v>
      </c>
      <c r="Q10488" s="141" t="s">
        <v>288</v>
      </c>
      <c r="R10488" s="141" t="s">
        <v>3517</v>
      </c>
      <c r="S10488" s="148" t="s">
        <v>3280</v>
      </c>
      <c r="T10488" s="147">
        <v>187090776</v>
      </c>
      <c r="U10488" s="147">
        <v>187090776</v>
      </c>
      <c r="V10488" s="147">
        <v>3826254.83</v>
      </c>
      <c r="W10488" s="147">
        <v>3826254.83</v>
      </c>
    </row>
    <row r="10489" spans="1:23">
      <c r="A10489" s="141" t="s">
        <v>3465</v>
      </c>
      <c r="B10489" s="141" t="s">
        <v>284</v>
      </c>
      <c r="C10489" s="141" t="s">
        <v>3457</v>
      </c>
      <c r="D10489" s="141" t="s">
        <v>3452</v>
      </c>
      <c r="E10489" s="141" t="s">
        <v>3510</v>
      </c>
      <c r="F10489" s="141" t="s">
        <v>3513</v>
      </c>
      <c r="G10489" s="141" t="s">
        <v>67</v>
      </c>
      <c r="H10489" s="141" t="s">
        <v>3516</v>
      </c>
      <c r="I10489" s="141" t="s">
        <v>3514</v>
      </c>
      <c r="J10489" s="141" t="s">
        <v>207</v>
      </c>
      <c r="K10489" s="141" t="s">
        <v>208</v>
      </c>
      <c r="L10489" s="141" t="s">
        <v>3497</v>
      </c>
      <c r="M10489" s="141" t="s">
        <v>257</v>
      </c>
      <c r="N10489" s="141" t="s">
        <v>303</v>
      </c>
      <c r="O10489" s="141" t="s">
        <v>287</v>
      </c>
      <c r="P10489" s="141" t="s">
        <v>3282</v>
      </c>
      <c r="Q10489" s="141" t="s">
        <v>288</v>
      </c>
      <c r="R10489" s="141" t="s">
        <v>3468</v>
      </c>
      <c r="S10489" s="148" t="s">
        <v>3280</v>
      </c>
      <c r="T10489" s="147">
        <v>0</v>
      </c>
      <c r="U10489" s="147">
        <v>26000000</v>
      </c>
      <c r="V10489" s="147">
        <v>19500000</v>
      </c>
      <c r="W10489" s="147">
        <v>19500000</v>
      </c>
    </row>
    <row r="10490" spans="1:23">
      <c r="A10490" s="141" t="s">
        <v>3465</v>
      </c>
      <c r="B10490" s="141" t="s">
        <v>284</v>
      </c>
      <c r="C10490" s="141" t="s">
        <v>3457</v>
      </c>
      <c r="D10490" s="141" t="s">
        <v>3452</v>
      </c>
      <c r="E10490" s="141" t="s">
        <v>3510</v>
      </c>
      <c r="F10490" s="141" t="s">
        <v>3513</v>
      </c>
      <c r="G10490" s="141" t="s">
        <v>70</v>
      </c>
      <c r="H10490" s="141" t="s">
        <v>3499</v>
      </c>
      <c r="I10490" s="141" t="s">
        <v>3471</v>
      </c>
      <c r="J10490" s="141" t="s">
        <v>3470</v>
      </c>
      <c r="K10490" s="141" t="s">
        <v>3469</v>
      </c>
      <c r="L10490" s="141" t="s">
        <v>3497</v>
      </c>
      <c r="M10490" s="141" t="s">
        <v>257</v>
      </c>
      <c r="N10490" s="141" t="s">
        <v>303</v>
      </c>
      <c r="O10490" s="141" t="s">
        <v>287</v>
      </c>
      <c r="P10490" s="141" t="s">
        <v>3282</v>
      </c>
      <c r="Q10490" s="141" t="s">
        <v>288</v>
      </c>
      <c r="R10490" s="141" t="s">
        <v>3468</v>
      </c>
      <c r="S10490" s="148" t="s">
        <v>3280</v>
      </c>
      <c r="T10490" s="147">
        <v>0</v>
      </c>
      <c r="U10490" s="147">
        <v>0</v>
      </c>
      <c r="V10490" s="147">
        <v>0</v>
      </c>
      <c r="W10490" s="147">
        <v>0</v>
      </c>
    </row>
    <row r="10491" spans="1:23">
      <c r="A10491" s="141" t="s">
        <v>3465</v>
      </c>
      <c r="B10491" s="141" t="s">
        <v>284</v>
      </c>
      <c r="C10491" s="141" t="s">
        <v>3457</v>
      </c>
      <c r="D10491" s="141" t="s">
        <v>3452</v>
      </c>
      <c r="E10491" s="141" t="s">
        <v>3510</v>
      </c>
      <c r="F10491" s="141" t="s">
        <v>3513</v>
      </c>
      <c r="G10491" s="141" t="s">
        <v>70</v>
      </c>
      <c r="H10491" s="141" t="s">
        <v>3499</v>
      </c>
      <c r="I10491" s="141" t="s">
        <v>3498</v>
      </c>
      <c r="J10491" s="141" t="s">
        <v>150</v>
      </c>
      <c r="K10491" s="141" t="s">
        <v>151</v>
      </c>
      <c r="L10491" s="141" t="s">
        <v>3497</v>
      </c>
      <c r="M10491" s="141" t="s">
        <v>257</v>
      </c>
      <c r="N10491" s="141" t="s">
        <v>303</v>
      </c>
      <c r="O10491" s="141" t="s">
        <v>287</v>
      </c>
      <c r="P10491" s="141" t="s">
        <v>3282</v>
      </c>
      <c r="Q10491" s="141" t="s">
        <v>288</v>
      </c>
      <c r="R10491" s="141" t="s">
        <v>3468</v>
      </c>
      <c r="S10491" s="148" t="s">
        <v>3280</v>
      </c>
      <c r="T10491" s="147">
        <v>0</v>
      </c>
      <c r="U10491" s="147">
        <v>97109455</v>
      </c>
      <c r="V10491" s="147">
        <v>97109455</v>
      </c>
      <c r="W10491" s="147">
        <v>97109455</v>
      </c>
    </row>
    <row r="10492" spans="1:23">
      <c r="A10492" s="141" t="s">
        <v>3465</v>
      </c>
      <c r="B10492" s="141" t="s">
        <v>284</v>
      </c>
      <c r="C10492" s="141" t="s">
        <v>3457</v>
      </c>
      <c r="D10492" s="141" t="s">
        <v>3452</v>
      </c>
      <c r="E10492" s="141" t="s">
        <v>3510</v>
      </c>
      <c r="F10492" s="141" t="s">
        <v>3513</v>
      </c>
      <c r="G10492" s="141" t="s">
        <v>75</v>
      </c>
      <c r="H10492" s="141" t="s">
        <v>3515</v>
      </c>
      <c r="I10492" s="141" t="s">
        <v>3514</v>
      </c>
      <c r="J10492" s="141" t="s">
        <v>174</v>
      </c>
      <c r="K10492" s="141" t="s">
        <v>175</v>
      </c>
      <c r="L10492" s="141" t="s">
        <v>3497</v>
      </c>
      <c r="M10492" s="141" t="s">
        <v>257</v>
      </c>
      <c r="N10492" s="141" t="s">
        <v>300</v>
      </c>
      <c r="O10492" s="141" t="s">
        <v>287</v>
      </c>
      <c r="P10492" s="141" t="s">
        <v>1130</v>
      </c>
      <c r="Q10492" s="141" t="s">
        <v>629</v>
      </c>
      <c r="R10492" s="141" t="s">
        <v>3468</v>
      </c>
      <c r="S10492" s="148" t="s">
        <v>3283</v>
      </c>
      <c r="T10492" s="147">
        <v>0</v>
      </c>
      <c r="U10492" s="147">
        <v>905907465</v>
      </c>
      <c r="V10492" s="147">
        <v>864360124</v>
      </c>
      <c r="W10492" s="147">
        <v>864360124</v>
      </c>
    </row>
    <row r="10493" spans="1:23">
      <c r="A10493" s="141" t="s">
        <v>3465</v>
      </c>
      <c r="B10493" s="141" t="s">
        <v>284</v>
      </c>
      <c r="C10493" s="141" t="s">
        <v>3457</v>
      </c>
      <c r="D10493" s="141" t="s">
        <v>3452</v>
      </c>
      <c r="E10493" s="141" t="s">
        <v>3510</v>
      </c>
      <c r="F10493" s="141" t="s">
        <v>3513</v>
      </c>
      <c r="G10493" s="141" t="s">
        <v>75</v>
      </c>
      <c r="H10493" s="141" t="s">
        <v>3515</v>
      </c>
      <c r="I10493" s="141" t="s">
        <v>3514</v>
      </c>
      <c r="J10493" s="141" t="s">
        <v>174</v>
      </c>
      <c r="K10493" s="141" t="s">
        <v>175</v>
      </c>
      <c r="L10493" s="141" t="s">
        <v>3497</v>
      </c>
      <c r="M10493" s="141" t="s">
        <v>257</v>
      </c>
      <c r="N10493" s="141" t="s">
        <v>300</v>
      </c>
      <c r="O10493" s="141" t="s">
        <v>287</v>
      </c>
      <c r="P10493" s="141" t="s">
        <v>1131</v>
      </c>
      <c r="Q10493" s="141" t="s">
        <v>630</v>
      </c>
      <c r="R10493" s="141" t="s">
        <v>3468</v>
      </c>
      <c r="S10493" s="148" t="s">
        <v>3283</v>
      </c>
      <c r="T10493" s="147">
        <v>0</v>
      </c>
      <c r="U10493" s="147">
        <v>249497570</v>
      </c>
      <c r="V10493" s="147">
        <v>249497570</v>
      </c>
      <c r="W10493" s="147">
        <v>249497570</v>
      </c>
    </row>
    <row r="10494" spans="1:23">
      <c r="A10494" s="141" t="s">
        <v>3465</v>
      </c>
      <c r="B10494" s="141" t="s">
        <v>284</v>
      </c>
      <c r="C10494" s="141" t="s">
        <v>3457</v>
      </c>
      <c r="D10494" s="141" t="s">
        <v>3452</v>
      </c>
      <c r="E10494" s="141" t="s">
        <v>3510</v>
      </c>
      <c r="F10494" s="141" t="s">
        <v>3513</v>
      </c>
      <c r="G10494" s="141" t="s">
        <v>75</v>
      </c>
      <c r="H10494" s="141" t="s">
        <v>3515</v>
      </c>
      <c r="I10494" s="141" t="s">
        <v>3514</v>
      </c>
      <c r="J10494" s="141" t="s">
        <v>174</v>
      </c>
      <c r="K10494" s="141" t="s">
        <v>175</v>
      </c>
      <c r="L10494" s="141" t="s">
        <v>3497</v>
      </c>
      <c r="M10494" s="141" t="s">
        <v>257</v>
      </c>
      <c r="N10494" s="141" t="s">
        <v>300</v>
      </c>
      <c r="O10494" s="141" t="s">
        <v>304</v>
      </c>
      <c r="P10494" s="141" t="s">
        <v>1130</v>
      </c>
      <c r="Q10494" s="141" t="s">
        <v>629</v>
      </c>
      <c r="R10494" s="141" t="s">
        <v>3468</v>
      </c>
      <c r="S10494" s="148" t="s">
        <v>3283</v>
      </c>
      <c r="T10494" s="147">
        <v>0</v>
      </c>
      <c r="U10494" s="147">
        <v>559512341</v>
      </c>
      <c r="V10494" s="147">
        <v>559512341</v>
      </c>
      <c r="W10494" s="147">
        <v>559512341</v>
      </c>
    </row>
    <row r="10495" spans="1:23">
      <c r="A10495" s="141" t="s">
        <v>3465</v>
      </c>
      <c r="B10495" s="141" t="s">
        <v>284</v>
      </c>
      <c r="C10495" s="141" t="s">
        <v>3457</v>
      </c>
      <c r="D10495" s="141" t="s">
        <v>3452</v>
      </c>
      <c r="E10495" s="141" t="s">
        <v>3510</v>
      </c>
      <c r="F10495" s="141" t="s">
        <v>3513</v>
      </c>
      <c r="G10495" s="141" t="s">
        <v>75</v>
      </c>
      <c r="H10495" s="141" t="s">
        <v>3515</v>
      </c>
      <c r="I10495" s="141" t="s">
        <v>3514</v>
      </c>
      <c r="J10495" s="141" t="s">
        <v>174</v>
      </c>
      <c r="K10495" s="141" t="s">
        <v>175</v>
      </c>
      <c r="L10495" s="141" t="s">
        <v>3497</v>
      </c>
      <c r="M10495" s="141" t="s">
        <v>257</v>
      </c>
      <c r="N10495" s="141" t="s">
        <v>302</v>
      </c>
      <c r="O10495" s="141" t="s">
        <v>287</v>
      </c>
      <c r="P10495" s="141" t="s">
        <v>1225</v>
      </c>
      <c r="Q10495" s="141" t="s">
        <v>725</v>
      </c>
      <c r="R10495" s="141" t="s">
        <v>3468</v>
      </c>
      <c r="S10495" s="148" t="s">
        <v>3283</v>
      </c>
      <c r="T10495" s="147">
        <v>0</v>
      </c>
      <c r="U10495" s="147">
        <v>1158902288</v>
      </c>
      <c r="V10495" s="147">
        <v>1158902288</v>
      </c>
      <c r="W10495" s="147">
        <v>1158902288</v>
      </c>
    </row>
    <row r="10496" spans="1:23">
      <c r="A10496" s="141" t="s">
        <v>3465</v>
      </c>
      <c r="B10496" s="141" t="s">
        <v>284</v>
      </c>
      <c r="C10496" s="141" t="s">
        <v>3457</v>
      </c>
      <c r="D10496" s="141" t="s">
        <v>3452</v>
      </c>
      <c r="E10496" s="141" t="s">
        <v>3510</v>
      </c>
      <c r="F10496" s="141" t="s">
        <v>3513</v>
      </c>
      <c r="G10496" s="141" t="s">
        <v>75</v>
      </c>
      <c r="H10496" s="141" t="s">
        <v>3515</v>
      </c>
      <c r="I10496" s="141" t="s">
        <v>3514</v>
      </c>
      <c r="J10496" s="141" t="s">
        <v>174</v>
      </c>
      <c r="K10496" s="141" t="s">
        <v>175</v>
      </c>
      <c r="L10496" s="141" t="s">
        <v>3497</v>
      </c>
      <c r="M10496" s="141" t="s">
        <v>257</v>
      </c>
      <c r="N10496" s="141" t="s">
        <v>302</v>
      </c>
      <c r="O10496" s="141" t="s">
        <v>287</v>
      </c>
      <c r="P10496" s="141" t="s">
        <v>1246</v>
      </c>
      <c r="Q10496" s="141" t="s">
        <v>739</v>
      </c>
      <c r="R10496" s="141" t="s">
        <v>3468</v>
      </c>
      <c r="S10496" s="148" t="s">
        <v>3283</v>
      </c>
      <c r="T10496" s="147">
        <v>0</v>
      </c>
      <c r="U10496" s="147">
        <v>352759470</v>
      </c>
      <c r="V10496" s="147">
        <v>352759470</v>
      </c>
      <c r="W10496" s="147">
        <v>352759470</v>
      </c>
    </row>
    <row r="10497" spans="1:23">
      <c r="A10497" s="141" t="s">
        <v>3465</v>
      </c>
      <c r="B10497" s="141" t="s">
        <v>284</v>
      </c>
      <c r="C10497" s="141" t="s">
        <v>3457</v>
      </c>
      <c r="D10497" s="141" t="s">
        <v>3452</v>
      </c>
      <c r="E10497" s="141" t="s">
        <v>3510</v>
      </c>
      <c r="F10497" s="141" t="s">
        <v>3513</v>
      </c>
      <c r="G10497" s="141" t="s">
        <v>75</v>
      </c>
      <c r="H10497" s="141" t="s">
        <v>3515</v>
      </c>
      <c r="I10497" s="141" t="s">
        <v>3514</v>
      </c>
      <c r="J10497" s="141" t="s">
        <v>174</v>
      </c>
      <c r="K10497" s="141" t="s">
        <v>175</v>
      </c>
      <c r="L10497" s="141" t="s">
        <v>3497</v>
      </c>
      <c r="M10497" s="141" t="s">
        <v>257</v>
      </c>
      <c r="N10497" s="141" t="s">
        <v>302</v>
      </c>
      <c r="O10497" s="141" t="s">
        <v>287</v>
      </c>
      <c r="P10497" s="141" t="s">
        <v>1229</v>
      </c>
      <c r="Q10497" s="141" t="s">
        <v>2665</v>
      </c>
      <c r="R10497" s="141" t="s">
        <v>3468</v>
      </c>
      <c r="S10497" s="148" t="s">
        <v>3283</v>
      </c>
      <c r="T10497" s="147">
        <v>0</v>
      </c>
      <c r="U10497" s="147">
        <v>764263147.84000003</v>
      </c>
      <c r="V10497" s="147">
        <v>764263147</v>
      </c>
      <c r="W10497" s="147">
        <v>764263147</v>
      </c>
    </row>
    <row r="10498" spans="1:23">
      <c r="A10498" s="141" t="s">
        <v>3465</v>
      </c>
      <c r="B10498" s="141" t="s">
        <v>284</v>
      </c>
      <c r="C10498" s="141" t="s">
        <v>3457</v>
      </c>
      <c r="D10498" s="141" t="s">
        <v>3452</v>
      </c>
      <c r="E10498" s="141" t="s">
        <v>3510</v>
      </c>
      <c r="F10498" s="141" t="s">
        <v>3513</v>
      </c>
      <c r="G10498" s="141" t="s">
        <v>77</v>
      </c>
      <c r="H10498" s="141" t="s">
        <v>3480</v>
      </c>
      <c r="I10498" s="141" t="s">
        <v>3495</v>
      </c>
      <c r="J10498" s="141" t="s">
        <v>129</v>
      </c>
      <c r="K10498" s="141" t="s">
        <v>131</v>
      </c>
      <c r="L10498" s="141" t="s">
        <v>3497</v>
      </c>
      <c r="M10498" s="141" t="s">
        <v>257</v>
      </c>
      <c r="N10498" s="141" t="s">
        <v>3281</v>
      </c>
      <c r="O10498" s="141" t="s">
        <v>287</v>
      </c>
      <c r="P10498" s="141" t="s">
        <v>3282</v>
      </c>
      <c r="Q10498" s="141" t="s">
        <v>288</v>
      </c>
      <c r="R10498" s="141" t="s">
        <v>3512</v>
      </c>
      <c r="S10498" s="148" t="s">
        <v>3280</v>
      </c>
      <c r="T10498" s="147">
        <v>0</v>
      </c>
      <c r="U10498" s="147">
        <v>1000000000</v>
      </c>
      <c r="V10498" s="147">
        <v>0</v>
      </c>
      <c r="W10498" s="147">
        <v>0</v>
      </c>
    </row>
    <row r="10499" spans="1:23">
      <c r="A10499" s="141" t="s">
        <v>3465</v>
      </c>
      <c r="B10499" s="141" t="s">
        <v>284</v>
      </c>
      <c r="C10499" s="141" t="s">
        <v>3457</v>
      </c>
      <c r="D10499" s="141" t="s">
        <v>3452</v>
      </c>
      <c r="E10499" s="141" t="s">
        <v>3510</v>
      </c>
      <c r="F10499" s="141" t="s">
        <v>3513</v>
      </c>
      <c r="G10499" s="141" t="s">
        <v>77</v>
      </c>
      <c r="H10499" s="141" t="s">
        <v>3480</v>
      </c>
      <c r="I10499" s="141" t="s">
        <v>3495</v>
      </c>
      <c r="J10499" s="141" t="s">
        <v>129</v>
      </c>
      <c r="K10499" s="141" t="s">
        <v>131</v>
      </c>
      <c r="L10499" s="141" t="s">
        <v>3497</v>
      </c>
      <c r="M10499" s="141" t="s">
        <v>257</v>
      </c>
      <c r="N10499" s="141" t="s">
        <v>3281</v>
      </c>
      <c r="O10499" s="141" t="s">
        <v>290</v>
      </c>
      <c r="P10499" s="141" t="s">
        <v>3282</v>
      </c>
      <c r="Q10499" s="141" t="s">
        <v>288</v>
      </c>
      <c r="R10499" s="141" t="s">
        <v>3512</v>
      </c>
      <c r="S10499" s="148" t="s">
        <v>3280</v>
      </c>
      <c r="T10499" s="147">
        <v>3423222755</v>
      </c>
      <c r="U10499" s="147">
        <v>2285109174</v>
      </c>
      <c r="V10499" s="147">
        <v>0</v>
      </c>
      <c r="W10499" s="147">
        <v>0</v>
      </c>
    </row>
    <row r="10500" spans="1:23">
      <c r="A10500" s="141" t="s">
        <v>3465</v>
      </c>
      <c r="B10500" s="141" t="s">
        <v>284</v>
      </c>
      <c r="C10500" s="141" t="s">
        <v>3457</v>
      </c>
      <c r="D10500" s="141" t="s">
        <v>3452</v>
      </c>
      <c r="E10500" s="141" t="s">
        <v>3510</v>
      </c>
      <c r="F10500" s="141" t="s">
        <v>3509</v>
      </c>
      <c r="G10500" s="141" t="s">
        <v>64</v>
      </c>
      <c r="H10500" s="141" t="s">
        <v>3482</v>
      </c>
      <c r="I10500" s="141" t="s">
        <v>3495</v>
      </c>
      <c r="J10500" s="141" t="s">
        <v>118</v>
      </c>
      <c r="K10500" s="141" t="s">
        <v>119</v>
      </c>
      <c r="L10500" s="141" t="s">
        <v>3497</v>
      </c>
      <c r="M10500" s="141" t="s">
        <v>258</v>
      </c>
      <c r="N10500" s="141" t="s">
        <v>303</v>
      </c>
      <c r="O10500" s="141" t="s">
        <v>287</v>
      </c>
      <c r="P10500" s="141" t="s">
        <v>3282</v>
      </c>
      <c r="Q10500" s="141" t="s">
        <v>288</v>
      </c>
      <c r="R10500" s="141" t="s">
        <v>3511</v>
      </c>
      <c r="S10500" s="148" t="s">
        <v>3280</v>
      </c>
      <c r="T10500" s="147">
        <v>500000000</v>
      </c>
      <c r="U10500" s="147">
        <v>600000000</v>
      </c>
      <c r="V10500" s="147">
        <v>475000000</v>
      </c>
      <c r="W10500" s="147">
        <v>475000000</v>
      </c>
    </row>
    <row r="10501" spans="1:23">
      <c r="A10501" s="141" t="s">
        <v>3465</v>
      </c>
      <c r="B10501" s="141" t="s">
        <v>284</v>
      </c>
      <c r="C10501" s="141" t="s">
        <v>3457</v>
      </c>
      <c r="D10501" s="141" t="s">
        <v>3452</v>
      </c>
      <c r="E10501" s="141" t="s">
        <v>3510</v>
      </c>
      <c r="F10501" s="141" t="s">
        <v>3509</v>
      </c>
      <c r="G10501" s="141" t="s">
        <v>77</v>
      </c>
      <c r="H10501" s="141" t="s">
        <v>3480</v>
      </c>
      <c r="I10501" s="141" t="s">
        <v>3492</v>
      </c>
      <c r="J10501" s="141" t="s">
        <v>95</v>
      </c>
      <c r="K10501" s="141" t="s">
        <v>97</v>
      </c>
      <c r="L10501" s="141" t="s">
        <v>3497</v>
      </c>
      <c r="M10501" s="141" t="s">
        <v>258</v>
      </c>
      <c r="N10501" s="141" t="s">
        <v>3281</v>
      </c>
      <c r="O10501" s="141" t="s">
        <v>287</v>
      </c>
      <c r="P10501" s="141" t="s">
        <v>3282</v>
      </c>
      <c r="Q10501" s="141" t="s">
        <v>288</v>
      </c>
      <c r="R10501" s="141" t="s">
        <v>3508</v>
      </c>
      <c r="S10501" s="148" t="s">
        <v>3280</v>
      </c>
      <c r="T10501" s="147">
        <v>0</v>
      </c>
      <c r="U10501" s="147">
        <v>151832914</v>
      </c>
      <c r="V10501" s="147">
        <v>151832914</v>
      </c>
      <c r="W10501" s="147">
        <v>151832914</v>
      </c>
    </row>
    <row r="10502" spans="1:23">
      <c r="A10502" s="141" t="s">
        <v>3465</v>
      </c>
      <c r="B10502" s="141" t="s">
        <v>284</v>
      </c>
      <c r="C10502" s="141" t="s">
        <v>3457</v>
      </c>
      <c r="D10502" s="141" t="s">
        <v>3452</v>
      </c>
      <c r="E10502" s="141" t="s">
        <v>3500</v>
      </c>
      <c r="F10502" s="141" t="s">
        <v>3282</v>
      </c>
      <c r="G10502" s="141" t="s">
        <v>53</v>
      </c>
      <c r="H10502" s="141" t="s">
        <v>3493</v>
      </c>
      <c r="I10502" s="141" t="s">
        <v>3492</v>
      </c>
      <c r="J10502" s="141" t="s">
        <v>105</v>
      </c>
      <c r="K10502" s="141" t="s">
        <v>106</v>
      </c>
      <c r="L10502" s="141" t="s">
        <v>3497</v>
      </c>
      <c r="M10502" s="141" t="s">
        <v>259</v>
      </c>
      <c r="N10502" s="141" t="s">
        <v>303</v>
      </c>
      <c r="O10502" s="141" t="s">
        <v>287</v>
      </c>
      <c r="P10502" s="141" t="s">
        <v>3282</v>
      </c>
      <c r="Q10502" s="141" t="s">
        <v>288</v>
      </c>
      <c r="R10502" s="141" t="s">
        <v>3507</v>
      </c>
      <c r="S10502" s="148" t="s">
        <v>3280</v>
      </c>
      <c r="T10502" s="147">
        <v>0</v>
      </c>
      <c r="U10502" s="147">
        <v>77911400</v>
      </c>
      <c r="V10502" s="147">
        <v>38955700</v>
      </c>
      <c r="W10502" s="147">
        <v>38955700</v>
      </c>
    </row>
    <row r="10503" spans="1:23">
      <c r="A10503" s="141" t="s">
        <v>3465</v>
      </c>
      <c r="B10503" s="141" t="s">
        <v>284</v>
      </c>
      <c r="C10503" s="141" t="s">
        <v>3457</v>
      </c>
      <c r="D10503" s="141" t="s">
        <v>3452</v>
      </c>
      <c r="E10503" s="141" t="s">
        <v>3500</v>
      </c>
      <c r="F10503" s="141" t="s">
        <v>3282</v>
      </c>
      <c r="G10503" s="141" t="s">
        <v>53</v>
      </c>
      <c r="H10503" s="141" t="s">
        <v>3493</v>
      </c>
      <c r="I10503" s="141" t="s">
        <v>3492</v>
      </c>
      <c r="J10503" s="141" t="s">
        <v>109</v>
      </c>
      <c r="K10503" s="141" t="s">
        <v>116</v>
      </c>
      <c r="L10503" s="141" t="s">
        <v>3497</v>
      </c>
      <c r="M10503" s="141" t="s">
        <v>259</v>
      </c>
      <c r="N10503" s="141" t="s">
        <v>303</v>
      </c>
      <c r="O10503" s="141" t="s">
        <v>287</v>
      </c>
      <c r="P10503" s="141" t="s">
        <v>3282</v>
      </c>
      <c r="Q10503" s="141" t="s">
        <v>288</v>
      </c>
      <c r="R10503" s="141" t="s">
        <v>3506</v>
      </c>
      <c r="S10503" s="148" t="s">
        <v>3280</v>
      </c>
      <c r="T10503" s="147">
        <v>0</v>
      </c>
      <c r="U10503" s="147">
        <v>26766282.57</v>
      </c>
      <c r="V10503" s="147">
        <v>26766282.57</v>
      </c>
      <c r="W10503" s="147">
        <v>26766282.57</v>
      </c>
    </row>
    <row r="10504" spans="1:23">
      <c r="A10504" s="141" t="s">
        <v>3465</v>
      </c>
      <c r="B10504" s="141" t="s">
        <v>284</v>
      </c>
      <c r="C10504" s="141" t="s">
        <v>3457</v>
      </c>
      <c r="D10504" s="141" t="s">
        <v>3452</v>
      </c>
      <c r="E10504" s="141" t="s">
        <v>3500</v>
      </c>
      <c r="F10504" s="141" t="s">
        <v>3282</v>
      </c>
      <c r="G10504" s="141" t="s">
        <v>53</v>
      </c>
      <c r="H10504" s="141" t="s">
        <v>3493</v>
      </c>
      <c r="I10504" s="141" t="s">
        <v>3492</v>
      </c>
      <c r="J10504" s="141" t="s">
        <v>109</v>
      </c>
      <c r="K10504" s="141" t="s">
        <v>116</v>
      </c>
      <c r="L10504" s="141" t="s">
        <v>3497</v>
      </c>
      <c r="M10504" s="141" t="s">
        <v>259</v>
      </c>
      <c r="N10504" s="141" t="s">
        <v>303</v>
      </c>
      <c r="O10504" s="141" t="s">
        <v>287</v>
      </c>
      <c r="P10504" s="141" t="s">
        <v>3282</v>
      </c>
      <c r="Q10504" s="141" t="s">
        <v>288</v>
      </c>
      <c r="R10504" s="141" t="s">
        <v>3505</v>
      </c>
      <c r="S10504" s="148" t="s">
        <v>3280</v>
      </c>
      <c r="T10504" s="147">
        <v>0</v>
      </c>
      <c r="U10504" s="147">
        <v>179782002</v>
      </c>
      <c r="V10504" s="147">
        <v>122391001</v>
      </c>
      <c r="W10504" s="147">
        <v>122391001</v>
      </c>
    </row>
    <row r="10505" spans="1:23">
      <c r="A10505" s="141" t="s">
        <v>3465</v>
      </c>
      <c r="B10505" s="141" t="s">
        <v>284</v>
      </c>
      <c r="C10505" s="141" t="s">
        <v>3457</v>
      </c>
      <c r="D10505" s="141" t="s">
        <v>3452</v>
      </c>
      <c r="E10505" s="141" t="s">
        <v>3500</v>
      </c>
      <c r="F10505" s="141" t="s">
        <v>3282</v>
      </c>
      <c r="G10505" s="141" t="s">
        <v>54</v>
      </c>
      <c r="H10505" s="141" t="s">
        <v>3503</v>
      </c>
      <c r="I10505" s="141" t="s">
        <v>3492</v>
      </c>
      <c r="J10505" s="141" t="s">
        <v>109</v>
      </c>
      <c r="K10505" s="141" t="s">
        <v>111</v>
      </c>
      <c r="L10505" s="141" t="s">
        <v>3497</v>
      </c>
      <c r="M10505" s="141" t="s">
        <v>259</v>
      </c>
      <c r="N10505" s="141" t="s">
        <v>303</v>
      </c>
      <c r="O10505" s="141" t="s">
        <v>287</v>
      </c>
      <c r="P10505" s="141" t="s">
        <v>3282</v>
      </c>
      <c r="Q10505" s="141" t="s">
        <v>288</v>
      </c>
      <c r="R10505" s="141" t="s">
        <v>3504</v>
      </c>
      <c r="S10505" s="148" t="s">
        <v>3280</v>
      </c>
      <c r="T10505" s="147">
        <v>0</v>
      </c>
      <c r="U10505" s="147">
        <v>12244797</v>
      </c>
      <c r="V10505" s="147">
        <v>386796.82</v>
      </c>
      <c r="W10505" s="147">
        <v>386796.82</v>
      </c>
    </row>
    <row r="10506" spans="1:23">
      <c r="A10506" s="141" t="s">
        <v>3465</v>
      </c>
      <c r="B10506" s="141" t="s">
        <v>284</v>
      </c>
      <c r="C10506" s="141" t="s">
        <v>3457</v>
      </c>
      <c r="D10506" s="141" t="s">
        <v>3452</v>
      </c>
      <c r="E10506" s="141" t="s">
        <v>3500</v>
      </c>
      <c r="F10506" s="141" t="s">
        <v>3282</v>
      </c>
      <c r="G10506" s="141" t="s">
        <v>54</v>
      </c>
      <c r="H10506" s="141" t="s">
        <v>3503</v>
      </c>
      <c r="I10506" s="141" t="s">
        <v>3492</v>
      </c>
      <c r="J10506" s="141" t="s">
        <v>109</v>
      </c>
      <c r="K10506" s="141" t="s">
        <v>111</v>
      </c>
      <c r="L10506" s="141" t="s">
        <v>3497</v>
      </c>
      <c r="M10506" s="141" t="s">
        <v>259</v>
      </c>
      <c r="N10506" s="141" t="s">
        <v>303</v>
      </c>
      <c r="O10506" s="141" t="s">
        <v>287</v>
      </c>
      <c r="P10506" s="141" t="s">
        <v>3282</v>
      </c>
      <c r="Q10506" s="141" t="s">
        <v>288</v>
      </c>
      <c r="R10506" s="141" t="s">
        <v>3502</v>
      </c>
      <c r="S10506" s="148" t="s">
        <v>3280</v>
      </c>
      <c r="T10506" s="147">
        <v>0</v>
      </c>
      <c r="U10506" s="147">
        <v>2964500</v>
      </c>
      <c r="V10506" s="147">
        <v>0</v>
      </c>
      <c r="W10506" s="147">
        <v>0</v>
      </c>
    </row>
    <row r="10507" spans="1:23">
      <c r="A10507" s="141" t="s">
        <v>3465</v>
      </c>
      <c r="B10507" s="141" t="s">
        <v>284</v>
      </c>
      <c r="C10507" s="141" t="s">
        <v>3457</v>
      </c>
      <c r="D10507" s="141" t="s">
        <v>3452</v>
      </c>
      <c r="E10507" s="141" t="s">
        <v>3500</v>
      </c>
      <c r="F10507" s="141" t="s">
        <v>3282</v>
      </c>
      <c r="G10507" s="141" t="s">
        <v>70</v>
      </c>
      <c r="H10507" s="141" t="s">
        <v>3499</v>
      </c>
      <c r="I10507" s="141" t="s">
        <v>3498</v>
      </c>
      <c r="J10507" s="141" t="s">
        <v>154</v>
      </c>
      <c r="K10507" s="141" t="s">
        <v>1291</v>
      </c>
      <c r="L10507" s="141" t="s">
        <v>3497</v>
      </c>
      <c r="M10507" s="141" t="s">
        <v>259</v>
      </c>
      <c r="N10507" s="141" t="s">
        <v>303</v>
      </c>
      <c r="O10507" s="141" t="s">
        <v>287</v>
      </c>
      <c r="P10507" s="141" t="s">
        <v>3282</v>
      </c>
      <c r="Q10507" s="141" t="s">
        <v>288</v>
      </c>
      <c r="R10507" s="141" t="s">
        <v>3501</v>
      </c>
      <c r="S10507" s="148" t="s">
        <v>3280</v>
      </c>
      <c r="T10507" s="147">
        <v>0</v>
      </c>
      <c r="U10507" s="147">
        <v>14600000</v>
      </c>
      <c r="V10507" s="147">
        <v>14600000</v>
      </c>
      <c r="W10507" s="147">
        <v>14600000</v>
      </c>
    </row>
    <row r="10508" spans="1:23">
      <c r="A10508" s="141" t="s">
        <v>3465</v>
      </c>
      <c r="B10508" s="141" t="s">
        <v>284</v>
      </c>
      <c r="C10508" s="141" t="s">
        <v>3457</v>
      </c>
      <c r="D10508" s="141" t="s">
        <v>3452</v>
      </c>
      <c r="E10508" s="141" t="s">
        <v>3500</v>
      </c>
      <c r="F10508" s="141" t="s">
        <v>3282</v>
      </c>
      <c r="G10508" s="141" t="s">
        <v>70</v>
      </c>
      <c r="H10508" s="141" t="s">
        <v>3499</v>
      </c>
      <c r="I10508" s="141" t="s">
        <v>3498</v>
      </c>
      <c r="J10508" s="141" t="s">
        <v>154</v>
      </c>
      <c r="K10508" s="141" t="s">
        <v>165</v>
      </c>
      <c r="L10508" s="141" t="s">
        <v>3497</v>
      </c>
      <c r="M10508" s="141" t="s">
        <v>259</v>
      </c>
      <c r="N10508" s="141" t="s">
        <v>303</v>
      </c>
      <c r="O10508" s="141" t="s">
        <v>287</v>
      </c>
      <c r="P10508" s="141" t="s">
        <v>3282</v>
      </c>
      <c r="Q10508" s="141" t="s">
        <v>288</v>
      </c>
      <c r="R10508" s="141" t="s">
        <v>3468</v>
      </c>
      <c r="S10508" s="148" t="s">
        <v>3280</v>
      </c>
      <c r="T10508" s="147">
        <v>23450000</v>
      </c>
      <c r="U10508" s="147">
        <v>23450000</v>
      </c>
      <c r="V10508" s="147">
        <v>23000000</v>
      </c>
      <c r="W10508" s="147">
        <v>23000000</v>
      </c>
    </row>
    <row r="10509" spans="1:23">
      <c r="A10509" s="141" t="s">
        <v>3465</v>
      </c>
      <c r="B10509" s="141" t="s">
        <v>284</v>
      </c>
      <c r="C10509" s="141" t="s">
        <v>3457</v>
      </c>
      <c r="D10509" s="141" t="s">
        <v>3451</v>
      </c>
      <c r="E10509" s="141" t="s">
        <v>3496</v>
      </c>
      <c r="F10509" s="141" t="s">
        <v>3282</v>
      </c>
      <c r="G10509" s="141" t="s">
        <v>53</v>
      </c>
      <c r="H10509" s="141" t="s">
        <v>3493</v>
      </c>
      <c r="I10509" s="141" t="s">
        <v>3492</v>
      </c>
      <c r="J10509" s="141" t="s">
        <v>95</v>
      </c>
      <c r="K10509" s="141" t="s">
        <v>97</v>
      </c>
      <c r="L10509" s="141" t="s">
        <v>3491</v>
      </c>
      <c r="M10509" s="141" t="s">
        <v>274</v>
      </c>
      <c r="N10509" s="141" t="s">
        <v>303</v>
      </c>
      <c r="O10509" s="141" t="s">
        <v>287</v>
      </c>
      <c r="P10509" s="141" t="s">
        <v>3282</v>
      </c>
      <c r="Q10509" s="141" t="s">
        <v>288</v>
      </c>
      <c r="R10509" s="141" t="s">
        <v>3468</v>
      </c>
      <c r="S10509" s="148" t="s">
        <v>3280</v>
      </c>
      <c r="T10509" s="147">
        <v>1267847984</v>
      </c>
      <c r="U10509" s="147">
        <v>0</v>
      </c>
      <c r="V10509" s="147">
        <v>0</v>
      </c>
      <c r="W10509" s="147">
        <v>0</v>
      </c>
    </row>
    <row r="10510" spans="1:23">
      <c r="A10510" s="141" t="s">
        <v>3465</v>
      </c>
      <c r="B10510" s="141" t="s">
        <v>284</v>
      </c>
      <c r="C10510" s="141" t="s">
        <v>3457</v>
      </c>
      <c r="D10510" s="141" t="s">
        <v>3451</v>
      </c>
      <c r="E10510" s="141" t="s">
        <v>3496</v>
      </c>
      <c r="F10510" s="141" t="s">
        <v>3282</v>
      </c>
      <c r="G10510" s="141" t="s">
        <v>63</v>
      </c>
      <c r="H10510" s="141" t="s">
        <v>3488</v>
      </c>
      <c r="I10510" s="141" t="s">
        <v>3495</v>
      </c>
      <c r="J10510" s="141" t="s">
        <v>136</v>
      </c>
      <c r="K10510" s="141" t="s">
        <v>137</v>
      </c>
      <c r="L10510" s="141" t="s">
        <v>3491</v>
      </c>
      <c r="M10510" s="141" t="s">
        <v>274</v>
      </c>
      <c r="N10510" s="141" t="s">
        <v>675</v>
      </c>
      <c r="O10510" s="141" t="s">
        <v>287</v>
      </c>
      <c r="P10510" s="141" t="s">
        <v>1471</v>
      </c>
      <c r="Q10510" s="141" t="s">
        <v>1470</v>
      </c>
      <c r="R10510" s="141" t="s">
        <v>3468</v>
      </c>
      <c r="S10510" s="148" t="s">
        <v>3283</v>
      </c>
      <c r="T10510" s="147">
        <v>0</v>
      </c>
      <c r="U10510" s="147">
        <v>10000000</v>
      </c>
      <c r="V10510" s="147">
        <v>0</v>
      </c>
      <c r="W10510" s="147">
        <v>0</v>
      </c>
    </row>
    <row r="10511" spans="1:23">
      <c r="A10511" s="141" t="s">
        <v>3465</v>
      </c>
      <c r="B10511" s="141" t="s">
        <v>284</v>
      </c>
      <c r="C10511" s="141" t="s">
        <v>3457</v>
      </c>
      <c r="D10511" s="141" t="s">
        <v>3451</v>
      </c>
      <c r="E10511" s="141" t="s">
        <v>3494</v>
      </c>
      <c r="F10511" s="141" t="s">
        <v>3282</v>
      </c>
      <c r="G10511" s="141" t="s">
        <v>53</v>
      </c>
      <c r="H10511" s="141" t="s">
        <v>3493</v>
      </c>
      <c r="I10511" s="141" t="s">
        <v>3492</v>
      </c>
      <c r="J10511" s="141" t="s">
        <v>95</v>
      </c>
      <c r="K10511" s="141" t="s">
        <v>97</v>
      </c>
      <c r="L10511" s="141" t="s">
        <v>3491</v>
      </c>
      <c r="M10511" s="141" t="s">
        <v>274</v>
      </c>
      <c r="N10511" s="141" t="s">
        <v>303</v>
      </c>
      <c r="O10511" s="141" t="s">
        <v>287</v>
      </c>
      <c r="P10511" s="141" t="s">
        <v>3282</v>
      </c>
      <c r="Q10511" s="141" t="s">
        <v>288</v>
      </c>
      <c r="R10511" s="141" t="s">
        <v>3468</v>
      </c>
      <c r="S10511" s="148" t="s">
        <v>3280</v>
      </c>
      <c r="T10511" s="147">
        <v>178436291</v>
      </c>
      <c r="U10511" s="147">
        <v>151436291</v>
      </c>
      <c r="V10511" s="147">
        <v>0</v>
      </c>
      <c r="W10511" s="147">
        <v>0</v>
      </c>
    </row>
    <row r="10512" spans="1:23">
      <c r="A10512" s="141" t="s">
        <v>3465</v>
      </c>
      <c r="B10512" s="141" t="s">
        <v>1289</v>
      </c>
      <c r="C10512" s="141" t="s">
        <v>3450</v>
      </c>
      <c r="D10512" s="141" t="s">
        <v>3449</v>
      </c>
      <c r="E10512" s="141" t="s">
        <v>3486</v>
      </c>
      <c r="F10512" s="141" t="s">
        <v>3485</v>
      </c>
      <c r="G10512" s="141" t="s">
        <v>62</v>
      </c>
      <c r="H10512" s="141" t="s">
        <v>3490</v>
      </c>
      <c r="I10512" s="141" t="s">
        <v>3471</v>
      </c>
      <c r="J10512" s="141" t="s">
        <v>3470</v>
      </c>
      <c r="K10512" s="141" t="s">
        <v>3469</v>
      </c>
      <c r="L10512" s="141" t="s">
        <v>3484</v>
      </c>
      <c r="M10512" s="141" t="s">
        <v>3483</v>
      </c>
      <c r="N10512" s="141" t="s">
        <v>303</v>
      </c>
      <c r="O10512" s="141" t="s">
        <v>287</v>
      </c>
      <c r="P10512" s="141" t="s">
        <v>3282</v>
      </c>
      <c r="Q10512" s="141" t="s">
        <v>288</v>
      </c>
      <c r="R10512" s="141" t="s">
        <v>3489</v>
      </c>
      <c r="S10512" s="148" t="s">
        <v>3280</v>
      </c>
      <c r="T10512" s="147">
        <v>3000000000</v>
      </c>
      <c r="U10512" s="147">
        <v>3000000000</v>
      </c>
      <c r="V10512" s="147">
        <v>2500000000</v>
      </c>
      <c r="W10512" s="147">
        <v>2500000000</v>
      </c>
    </row>
    <row r="10513" spans="1:23">
      <c r="A10513" s="141" t="s">
        <v>3465</v>
      </c>
      <c r="B10513" s="141" t="s">
        <v>1289</v>
      </c>
      <c r="C10513" s="141" t="s">
        <v>3450</v>
      </c>
      <c r="D10513" s="141" t="s">
        <v>3449</v>
      </c>
      <c r="E10513" s="141" t="s">
        <v>3486</v>
      </c>
      <c r="F10513" s="141" t="s">
        <v>3485</v>
      </c>
      <c r="G10513" s="141" t="s">
        <v>63</v>
      </c>
      <c r="H10513" s="141" t="s">
        <v>3488</v>
      </c>
      <c r="I10513" s="141" t="s">
        <v>3471</v>
      </c>
      <c r="J10513" s="141" t="s">
        <v>3470</v>
      </c>
      <c r="K10513" s="141" t="s">
        <v>3469</v>
      </c>
      <c r="L10513" s="141" t="s">
        <v>3484</v>
      </c>
      <c r="M10513" s="141" t="s">
        <v>3483</v>
      </c>
      <c r="N10513" s="141" t="s">
        <v>303</v>
      </c>
      <c r="O10513" s="141" t="s">
        <v>289</v>
      </c>
      <c r="P10513" s="141" t="s">
        <v>3282</v>
      </c>
      <c r="Q10513" s="141" t="s">
        <v>288</v>
      </c>
      <c r="R10513" s="141" t="s">
        <v>3487</v>
      </c>
      <c r="S10513" s="148" t="s">
        <v>3280</v>
      </c>
      <c r="T10513" s="147">
        <v>500000000</v>
      </c>
      <c r="U10513" s="147">
        <v>0</v>
      </c>
      <c r="V10513" s="147">
        <v>0</v>
      </c>
      <c r="W10513" s="147">
        <v>0</v>
      </c>
    </row>
    <row r="10514" spans="1:23">
      <c r="A10514" s="141" t="s">
        <v>3465</v>
      </c>
      <c r="B10514" s="141" t="s">
        <v>1289</v>
      </c>
      <c r="C10514" s="141" t="s">
        <v>3450</v>
      </c>
      <c r="D10514" s="141" t="s">
        <v>3449</v>
      </c>
      <c r="E10514" s="141" t="s">
        <v>3486</v>
      </c>
      <c r="F10514" s="141" t="s">
        <v>3485</v>
      </c>
      <c r="G10514" s="141" t="s">
        <v>76</v>
      </c>
      <c r="H10514" s="141" t="s">
        <v>3472</v>
      </c>
      <c r="I10514" s="141" t="s">
        <v>3471</v>
      </c>
      <c r="J10514" s="141" t="s">
        <v>3470</v>
      </c>
      <c r="K10514" s="141" t="s">
        <v>3469</v>
      </c>
      <c r="L10514" s="141" t="s">
        <v>3484</v>
      </c>
      <c r="M10514" s="141" t="s">
        <v>3483</v>
      </c>
      <c r="N10514" s="141" t="s">
        <v>3281</v>
      </c>
      <c r="O10514" s="141" t="s">
        <v>287</v>
      </c>
      <c r="P10514" s="141" t="s">
        <v>3282</v>
      </c>
      <c r="Q10514" s="141" t="s">
        <v>288</v>
      </c>
      <c r="R10514" s="141" t="s">
        <v>3468</v>
      </c>
      <c r="S10514" s="148" t="s">
        <v>3280</v>
      </c>
      <c r="T10514" s="147">
        <v>3742026236</v>
      </c>
      <c r="U10514" s="147">
        <v>3077078640</v>
      </c>
      <c r="V10514" s="147">
        <v>208950952.5</v>
      </c>
      <c r="W10514" s="147">
        <v>208950952.5</v>
      </c>
    </row>
    <row r="10515" spans="1:23">
      <c r="A10515" s="141" t="s">
        <v>3465</v>
      </c>
      <c r="B10515" s="141" t="s">
        <v>1289</v>
      </c>
      <c r="C10515" s="141" t="s">
        <v>3450</v>
      </c>
      <c r="D10515" s="141" t="s">
        <v>3448</v>
      </c>
      <c r="E10515" s="141" t="s">
        <v>3478</v>
      </c>
      <c r="F10515" s="141" t="s">
        <v>3481</v>
      </c>
      <c r="G10515" s="141" t="s">
        <v>58</v>
      </c>
      <c r="H10515" s="141" t="s">
        <v>782</v>
      </c>
      <c r="I10515" s="141" t="s">
        <v>3471</v>
      </c>
      <c r="J10515" s="141" t="s">
        <v>3470</v>
      </c>
      <c r="K10515" s="141" t="s">
        <v>3469</v>
      </c>
      <c r="L10515" s="141" t="s">
        <v>3476</v>
      </c>
      <c r="M10515" s="141" t="s">
        <v>3475</v>
      </c>
      <c r="N10515" s="141" t="s">
        <v>3281</v>
      </c>
      <c r="O10515" s="141" t="s">
        <v>287</v>
      </c>
      <c r="P10515" s="141" t="s">
        <v>3282</v>
      </c>
      <c r="Q10515" s="141" t="s">
        <v>288</v>
      </c>
      <c r="R10515" s="141" t="s">
        <v>3468</v>
      </c>
      <c r="S10515" s="148" t="s">
        <v>3280</v>
      </c>
      <c r="T10515" s="147">
        <v>0</v>
      </c>
      <c r="U10515" s="147">
        <v>500000000</v>
      </c>
      <c r="V10515" s="147">
        <v>0</v>
      </c>
      <c r="W10515" s="147">
        <v>0</v>
      </c>
    </row>
    <row r="10516" spans="1:23">
      <c r="A10516" s="141" t="s">
        <v>3465</v>
      </c>
      <c r="B10516" s="141" t="s">
        <v>1289</v>
      </c>
      <c r="C10516" s="141" t="s">
        <v>3450</v>
      </c>
      <c r="D10516" s="141" t="s">
        <v>3448</v>
      </c>
      <c r="E10516" s="141" t="s">
        <v>3478</v>
      </c>
      <c r="F10516" s="141" t="s">
        <v>3481</v>
      </c>
      <c r="G10516" s="141" t="s">
        <v>64</v>
      </c>
      <c r="H10516" s="141" t="s">
        <v>3482</v>
      </c>
      <c r="I10516" s="141" t="s">
        <v>3471</v>
      </c>
      <c r="J10516" s="141" t="s">
        <v>3470</v>
      </c>
      <c r="K10516" s="141" t="s">
        <v>3469</v>
      </c>
      <c r="L10516" s="141" t="s">
        <v>3476</v>
      </c>
      <c r="M10516" s="141" t="s">
        <v>3475</v>
      </c>
      <c r="N10516" s="141" t="s">
        <v>303</v>
      </c>
      <c r="O10516" s="141" t="s">
        <v>287</v>
      </c>
      <c r="P10516" s="141" t="s">
        <v>3282</v>
      </c>
      <c r="Q10516" s="141" t="s">
        <v>288</v>
      </c>
      <c r="R10516" s="141" t="s">
        <v>3468</v>
      </c>
      <c r="S10516" s="148" t="s">
        <v>3280</v>
      </c>
      <c r="T10516" s="147">
        <v>0</v>
      </c>
      <c r="U10516" s="147">
        <v>550000000</v>
      </c>
      <c r="V10516" s="147">
        <v>550000000</v>
      </c>
      <c r="W10516" s="147">
        <v>550000000</v>
      </c>
    </row>
    <row r="10517" spans="1:23">
      <c r="A10517" s="141" t="s">
        <v>3465</v>
      </c>
      <c r="B10517" s="141" t="s">
        <v>1289</v>
      </c>
      <c r="C10517" s="141" t="s">
        <v>3450</v>
      </c>
      <c r="D10517" s="141" t="s">
        <v>3448</v>
      </c>
      <c r="E10517" s="141" t="s">
        <v>3478</v>
      </c>
      <c r="F10517" s="141" t="s">
        <v>3481</v>
      </c>
      <c r="G10517" s="141" t="s">
        <v>77</v>
      </c>
      <c r="H10517" s="141" t="s">
        <v>3480</v>
      </c>
      <c r="I10517" s="141" t="s">
        <v>3471</v>
      </c>
      <c r="J10517" s="141" t="s">
        <v>3470</v>
      </c>
      <c r="K10517" s="141" t="s">
        <v>3469</v>
      </c>
      <c r="L10517" s="141" t="s">
        <v>3476</v>
      </c>
      <c r="M10517" s="141" t="s">
        <v>3475</v>
      </c>
      <c r="N10517" s="141" t="s">
        <v>3281</v>
      </c>
      <c r="O10517" s="141" t="s">
        <v>287</v>
      </c>
      <c r="P10517" s="141" t="s">
        <v>3282</v>
      </c>
      <c r="Q10517" s="141" t="s">
        <v>288</v>
      </c>
      <c r="R10517" s="141" t="s">
        <v>3468</v>
      </c>
      <c r="S10517" s="148" t="s">
        <v>3280</v>
      </c>
      <c r="T10517" s="147">
        <v>9000000000</v>
      </c>
      <c r="U10517" s="147">
        <v>6000000000</v>
      </c>
      <c r="V10517" s="147">
        <v>1494386092.6500001</v>
      </c>
      <c r="W10517" s="147">
        <v>1494386092.6500001</v>
      </c>
    </row>
    <row r="10518" spans="1:23">
      <c r="A10518" s="141" t="s">
        <v>3465</v>
      </c>
      <c r="B10518" s="141" t="s">
        <v>1289</v>
      </c>
      <c r="C10518" s="141" t="s">
        <v>3450</v>
      </c>
      <c r="D10518" s="141" t="s">
        <v>3448</v>
      </c>
      <c r="E10518" s="141" t="s">
        <v>3478</v>
      </c>
      <c r="F10518" s="141" t="s">
        <v>3481</v>
      </c>
      <c r="G10518" s="141" t="s">
        <v>77</v>
      </c>
      <c r="H10518" s="141" t="s">
        <v>3480</v>
      </c>
      <c r="I10518" s="141" t="s">
        <v>3471</v>
      </c>
      <c r="J10518" s="141" t="s">
        <v>3470</v>
      </c>
      <c r="K10518" s="141" t="s">
        <v>3469</v>
      </c>
      <c r="L10518" s="141" t="s">
        <v>3476</v>
      </c>
      <c r="M10518" s="141" t="s">
        <v>3475</v>
      </c>
      <c r="N10518" s="141" t="s">
        <v>3281</v>
      </c>
      <c r="O10518" s="141" t="s">
        <v>304</v>
      </c>
      <c r="P10518" s="141" t="s">
        <v>3282</v>
      </c>
      <c r="Q10518" s="141" t="s">
        <v>288</v>
      </c>
      <c r="R10518" s="141" t="s">
        <v>3468</v>
      </c>
      <c r="S10518" s="148" t="s">
        <v>3280</v>
      </c>
      <c r="T10518" s="147">
        <v>10042071011</v>
      </c>
      <c r="U10518" s="147">
        <v>5042071011</v>
      </c>
      <c r="V10518" s="147">
        <v>0</v>
      </c>
      <c r="W10518" s="147">
        <v>0</v>
      </c>
    </row>
    <row r="10519" spans="1:23">
      <c r="A10519" s="141" t="s">
        <v>3465</v>
      </c>
      <c r="B10519" s="141" t="s">
        <v>1289</v>
      </c>
      <c r="C10519" s="141" t="s">
        <v>3450</v>
      </c>
      <c r="D10519" s="141" t="s">
        <v>3448</v>
      </c>
      <c r="E10519" s="141" t="s">
        <v>3478</v>
      </c>
      <c r="F10519" s="141" t="s">
        <v>3481</v>
      </c>
      <c r="G10519" s="141" t="s">
        <v>77</v>
      </c>
      <c r="H10519" s="141" t="s">
        <v>3480</v>
      </c>
      <c r="I10519" s="141" t="s">
        <v>3471</v>
      </c>
      <c r="J10519" s="141" t="s">
        <v>3470</v>
      </c>
      <c r="K10519" s="141" t="s">
        <v>3469</v>
      </c>
      <c r="L10519" s="141" t="s">
        <v>3476</v>
      </c>
      <c r="M10519" s="141" t="s">
        <v>3475</v>
      </c>
      <c r="N10519" s="141" t="s">
        <v>3281</v>
      </c>
      <c r="O10519" s="141" t="s">
        <v>1492</v>
      </c>
      <c r="P10519" s="141" t="s">
        <v>3282</v>
      </c>
      <c r="Q10519" s="141" t="s">
        <v>288</v>
      </c>
      <c r="R10519" s="141" t="s">
        <v>3468</v>
      </c>
      <c r="S10519" s="148" t="s">
        <v>3280</v>
      </c>
      <c r="T10519" s="147">
        <v>0</v>
      </c>
      <c r="U10519" s="147">
        <v>0</v>
      </c>
      <c r="V10519" s="147">
        <v>0</v>
      </c>
      <c r="W10519" s="147">
        <v>0</v>
      </c>
    </row>
    <row r="10520" spans="1:23">
      <c r="A10520" s="141" t="s">
        <v>3465</v>
      </c>
      <c r="B10520" s="141" t="s">
        <v>1289</v>
      </c>
      <c r="C10520" s="141" t="s">
        <v>3450</v>
      </c>
      <c r="D10520" s="141" t="s">
        <v>3448</v>
      </c>
      <c r="E10520" s="141" t="s">
        <v>3478</v>
      </c>
      <c r="F10520" s="141" t="s">
        <v>3479</v>
      </c>
      <c r="G10520" s="141" t="s">
        <v>76</v>
      </c>
      <c r="H10520" s="141" t="s">
        <v>3472</v>
      </c>
      <c r="I10520" s="141" t="s">
        <v>3471</v>
      </c>
      <c r="J10520" s="141" t="s">
        <v>3470</v>
      </c>
      <c r="K10520" s="141" t="s">
        <v>3469</v>
      </c>
      <c r="L10520" s="141" t="s">
        <v>3476</v>
      </c>
      <c r="M10520" s="141" t="s">
        <v>3475</v>
      </c>
      <c r="N10520" s="141" t="s">
        <v>3281</v>
      </c>
      <c r="O10520" s="141" t="s">
        <v>290</v>
      </c>
      <c r="P10520" s="141" t="s">
        <v>3282</v>
      </c>
      <c r="Q10520" s="141" t="s">
        <v>288</v>
      </c>
      <c r="R10520" s="141" t="s">
        <v>3468</v>
      </c>
      <c r="S10520" s="148" t="s">
        <v>3280</v>
      </c>
      <c r="T10520" s="147">
        <v>80798759950</v>
      </c>
      <c r="U10520" s="147">
        <v>43814744254</v>
      </c>
      <c r="V10520" s="147">
        <v>35415062459.629997</v>
      </c>
      <c r="W10520" s="147">
        <v>35415062459.629997</v>
      </c>
    </row>
    <row r="10521" spans="1:23">
      <c r="A10521" s="141" t="s">
        <v>3465</v>
      </c>
      <c r="B10521" s="141" t="s">
        <v>1289</v>
      </c>
      <c r="C10521" s="141" t="s">
        <v>3450</v>
      </c>
      <c r="D10521" s="141" t="s">
        <v>3448</v>
      </c>
      <c r="E10521" s="141" t="s">
        <v>3478</v>
      </c>
      <c r="F10521" s="141" t="s">
        <v>3477</v>
      </c>
      <c r="G10521" s="141" t="s">
        <v>76</v>
      </c>
      <c r="H10521" s="141" t="s">
        <v>3472</v>
      </c>
      <c r="I10521" s="141" t="s">
        <v>3471</v>
      </c>
      <c r="J10521" s="141" t="s">
        <v>3470</v>
      </c>
      <c r="K10521" s="141" t="s">
        <v>3469</v>
      </c>
      <c r="L10521" s="141" t="s">
        <v>3476</v>
      </c>
      <c r="M10521" s="141" t="s">
        <v>3475</v>
      </c>
      <c r="N10521" s="141" t="s">
        <v>3281</v>
      </c>
      <c r="O10521" s="141" t="s">
        <v>287</v>
      </c>
      <c r="P10521" s="141" t="s">
        <v>3282</v>
      </c>
      <c r="Q10521" s="141" t="s">
        <v>288</v>
      </c>
      <c r="R10521" s="141" t="s">
        <v>3468</v>
      </c>
      <c r="S10521" s="148" t="s">
        <v>3280</v>
      </c>
      <c r="T10521" s="147">
        <v>3000000000</v>
      </c>
      <c r="U10521" s="147">
        <v>2956792753</v>
      </c>
      <c r="V10521" s="147">
        <v>2813013643.7800002</v>
      </c>
      <c r="W10521" s="147">
        <v>2813013643.7800002</v>
      </c>
    </row>
    <row r="10522" spans="1:23">
      <c r="A10522" s="141" t="s">
        <v>3465</v>
      </c>
      <c r="B10522" s="141" t="s">
        <v>1289</v>
      </c>
      <c r="C10522" s="141" t="s">
        <v>3450</v>
      </c>
      <c r="D10522" s="141" t="s">
        <v>3448</v>
      </c>
      <c r="E10522" s="141" t="s">
        <v>3478</v>
      </c>
      <c r="F10522" s="141" t="s">
        <v>3477</v>
      </c>
      <c r="G10522" s="141" t="s">
        <v>76</v>
      </c>
      <c r="H10522" s="141" t="s">
        <v>3472</v>
      </c>
      <c r="I10522" s="141" t="s">
        <v>3471</v>
      </c>
      <c r="J10522" s="141" t="s">
        <v>3470</v>
      </c>
      <c r="K10522" s="141" t="s">
        <v>3469</v>
      </c>
      <c r="L10522" s="141" t="s">
        <v>3476</v>
      </c>
      <c r="M10522" s="141" t="s">
        <v>3475</v>
      </c>
      <c r="N10522" s="141" t="s">
        <v>3281</v>
      </c>
      <c r="O10522" s="141" t="s">
        <v>304</v>
      </c>
      <c r="P10522" s="141" t="s">
        <v>3282</v>
      </c>
      <c r="Q10522" s="141" t="s">
        <v>288</v>
      </c>
      <c r="R10522" s="141" t="s">
        <v>3468</v>
      </c>
      <c r="S10522" s="148" t="s">
        <v>3280</v>
      </c>
      <c r="T10522" s="147">
        <v>5450157300</v>
      </c>
      <c r="U10522" s="147">
        <v>5235506965</v>
      </c>
      <c r="V10522" s="147">
        <v>3582766298.3899999</v>
      </c>
      <c r="W10522" s="147">
        <v>3525866898.3899999</v>
      </c>
    </row>
    <row r="10523" spans="1:23">
      <c r="A10523" s="141" t="s">
        <v>3465</v>
      </c>
      <c r="B10523" s="141" t="s">
        <v>1289</v>
      </c>
      <c r="C10523" s="141" t="s">
        <v>3450</v>
      </c>
      <c r="D10523" s="141" t="s">
        <v>3448</v>
      </c>
      <c r="E10523" s="141" t="s">
        <v>3478</v>
      </c>
      <c r="F10523" s="141" t="s">
        <v>3477</v>
      </c>
      <c r="G10523" s="141" t="s">
        <v>76</v>
      </c>
      <c r="H10523" s="141" t="s">
        <v>3472</v>
      </c>
      <c r="I10523" s="141" t="s">
        <v>3471</v>
      </c>
      <c r="J10523" s="141" t="s">
        <v>3470</v>
      </c>
      <c r="K10523" s="141" t="s">
        <v>3469</v>
      </c>
      <c r="L10523" s="141" t="s">
        <v>3476</v>
      </c>
      <c r="M10523" s="141" t="s">
        <v>3475</v>
      </c>
      <c r="N10523" s="141" t="s">
        <v>3281</v>
      </c>
      <c r="O10523" s="141" t="s">
        <v>290</v>
      </c>
      <c r="P10523" s="141" t="s">
        <v>3282</v>
      </c>
      <c r="Q10523" s="141" t="s">
        <v>288</v>
      </c>
      <c r="R10523" s="141" t="s">
        <v>3468</v>
      </c>
      <c r="S10523" s="148" t="s">
        <v>3280</v>
      </c>
      <c r="T10523" s="147">
        <v>40152227833</v>
      </c>
      <c r="U10523" s="147">
        <v>39515700838</v>
      </c>
      <c r="V10523" s="147">
        <v>26807893110.349998</v>
      </c>
      <c r="W10523" s="147">
        <v>26308153861.790001</v>
      </c>
    </row>
    <row r="10524" spans="1:23">
      <c r="A10524" s="141" t="s">
        <v>3465</v>
      </c>
      <c r="B10524" s="141" t="s">
        <v>1289</v>
      </c>
      <c r="C10524" s="141" t="s">
        <v>3450</v>
      </c>
      <c r="D10524" s="141" t="s">
        <v>3206</v>
      </c>
      <c r="E10524" s="141" t="s">
        <v>3474</v>
      </c>
      <c r="F10524" s="141" t="s">
        <v>3473</v>
      </c>
      <c r="G10524" s="141" t="s">
        <v>76</v>
      </c>
      <c r="H10524" s="141" t="s">
        <v>3472</v>
      </c>
      <c r="I10524" s="141" t="s">
        <v>3471</v>
      </c>
      <c r="J10524" s="141" t="s">
        <v>3470</v>
      </c>
      <c r="K10524" s="141" t="s">
        <v>3469</v>
      </c>
      <c r="L10524" s="141" t="s">
        <v>3207</v>
      </c>
      <c r="M10524" s="141" t="s">
        <v>3208</v>
      </c>
      <c r="N10524" s="141" t="s">
        <v>3281</v>
      </c>
      <c r="O10524" s="141" t="s">
        <v>290</v>
      </c>
      <c r="P10524" s="141" t="s">
        <v>3282</v>
      </c>
      <c r="Q10524" s="141" t="s">
        <v>288</v>
      </c>
      <c r="R10524" s="141" t="s">
        <v>3468</v>
      </c>
      <c r="S10524" s="148" t="s">
        <v>3280</v>
      </c>
      <c r="T10524" s="147">
        <v>0</v>
      </c>
      <c r="U10524" s="147">
        <v>1538450295</v>
      </c>
      <c r="V10524" s="147">
        <v>1538450294.4200001</v>
      </c>
      <c r="W10524" s="147">
        <v>1538450294.4200001</v>
      </c>
    </row>
  </sheetData>
  <pageMargins left="0.7" right="0.7" top="0.75" bottom="0.75" header="0.2" footer="0.2"/>
  <pageSetup fitToHeight="1000" orientation="landscape"/>
  <headerFooter>
    <oddHeader>&amp;C
Reporte Semanal&amp;LSistema de Información de la Gestión Financiera
Periodo:2023&amp;REG-004-DEFRD_1696344471069y
03/10/2023 10:57:11
40235467764-SIGEF</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0FE2A-0FD0-4634-A8AC-94A16C241D43}">
  <dimension ref="A1:H36"/>
  <sheetViews>
    <sheetView showGridLines="0" zoomScaleNormal="100" workbookViewId="0">
      <selection activeCell="F16" sqref="F16"/>
    </sheetView>
  </sheetViews>
  <sheetFormatPr baseColWidth="10" defaultColWidth="11.44140625" defaultRowHeight="14.4"/>
  <cols>
    <col min="3" max="3" width="77.33203125" bestFit="1" customWidth="1"/>
    <col min="4" max="4" width="23" bestFit="1" customWidth="1"/>
    <col min="5" max="6" width="28" bestFit="1" customWidth="1"/>
    <col min="7" max="7" width="22.5546875" customWidth="1"/>
    <col min="8" max="8" width="14.88671875" bestFit="1" customWidth="1"/>
    <col min="11" max="11" width="30.44140625" customWidth="1"/>
  </cols>
  <sheetData>
    <row r="1" spans="1:8" ht="28.5" customHeight="1">
      <c r="A1" s="155" t="s">
        <v>0</v>
      </c>
      <c r="B1" s="155"/>
      <c r="C1" s="155"/>
      <c r="D1" s="155"/>
      <c r="E1" s="155"/>
      <c r="F1" s="155"/>
    </row>
    <row r="2" spans="1:8" ht="21" customHeight="1">
      <c r="A2" s="156" t="s">
        <v>1</v>
      </c>
      <c r="B2" s="156"/>
      <c r="C2" s="156"/>
      <c r="D2" s="156"/>
      <c r="E2" s="156"/>
      <c r="F2" s="156"/>
    </row>
    <row r="3" spans="1:8" ht="15" customHeight="1">
      <c r="A3" s="166" t="s">
        <v>2</v>
      </c>
      <c r="B3" s="166"/>
      <c r="C3" s="166"/>
      <c r="D3" s="166"/>
      <c r="E3" s="166"/>
      <c r="F3" s="166"/>
    </row>
    <row r="5" spans="1:8" ht="18.75" customHeight="1">
      <c r="A5" s="168" t="s">
        <v>30</v>
      </c>
      <c r="B5" s="168"/>
      <c r="C5" s="168"/>
      <c r="D5" s="168"/>
      <c r="E5" s="168"/>
      <c r="F5" s="168"/>
    </row>
    <row r="6" spans="1:8" ht="18">
      <c r="A6" s="168" t="s">
        <v>3256</v>
      </c>
      <c r="B6" s="168"/>
      <c r="C6" s="168"/>
      <c r="D6" s="168"/>
      <c r="E6" s="168"/>
      <c r="F6" s="168"/>
    </row>
    <row r="7" spans="1:8" ht="18.75" customHeight="1">
      <c r="A7" s="172" t="s">
        <v>3278</v>
      </c>
      <c r="B7" s="172"/>
      <c r="C7" s="172"/>
      <c r="D7" s="172"/>
      <c r="E7" s="172"/>
      <c r="F7" s="172"/>
    </row>
    <row r="8" spans="1:8" ht="18.75" customHeight="1">
      <c r="A8" s="172" t="s">
        <v>3279</v>
      </c>
      <c r="B8" s="172"/>
      <c r="C8" s="172"/>
      <c r="D8" s="172"/>
      <c r="E8" s="172"/>
      <c r="F8" s="172"/>
    </row>
    <row r="9" spans="1:8" ht="15.6">
      <c r="A9" s="165" t="s">
        <v>3257</v>
      </c>
      <c r="B9" s="165"/>
      <c r="C9" s="165"/>
      <c r="D9" s="165"/>
      <c r="E9" s="165"/>
      <c r="F9" s="165"/>
    </row>
    <row r="10" spans="1:8" ht="15.6">
      <c r="A10" s="65"/>
      <c r="B10" s="65"/>
      <c r="C10" s="65"/>
      <c r="D10" s="65"/>
      <c r="E10" s="65"/>
      <c r="F10" s="65"/>
    </row>
    <row r="11" spans="1:8" ht="15.6">
      <c r="A11" s="65"/>
      <c r="B11" s="65"/>
      <c r="C11" s="65"/>
      <c r="D11" s="65"/>
      <c r="E11" s="65"/>
      <c r="F11" s="65"/>
    </row>
    <row r="12" spans="1:8" ht="15.6">
      <c r="C12" s="65"/>
      <c r="D12" s="65"/>
      <c r="E12" s="65"/>
      <c r="F12" s="65"/>
      <c r="G12" s="65"/>
      <c r="H12" s="65"/>
    </row>
    <row r="13" spans="1:8" ht="15.6">
      <c r="C13" s="65"/>
      <c r="D13" s="65"/>
      <c r="E13" s="65"/>
      <c r="F13" s="65"/>
      <c r="G13" s="65"/>
      <c r="H13" s="65"/>
    </row>
    <row r="14" spans="1:8">
      <c r="C14" s="150" t="s">
        <v>3258</v>
      </c>
      <c r="D14" s="151" t="s">
        <v>3467</v>
      </c>
      <c r="E14" s="151" t="s">
        <v>3466</v>
      </c>
      <c r="G14" s="50"/>
    </row>
    <row r="15" spans="1:8">
      <c r="C15" s="152" t="s">
        <v>3465</v>
      </c>
      <c r="D15" s="153">
        <v>1403263338155</v>
      </c>
      <c r="E15" s="153">
        <v>945038776165.53906</v>
      </c>
      <c r="G15" s="50"/>
    </row>
    <row r="16" spans="1:8">
      <c r="C16" s="146" t="s">
        <v>284</v>
      </c>
      <c r="D16" s="142">
        <v>1247578095825</v>
      </c>
      <c r="E16" s="142">
        <v>870684891962.37903</v>
      </c>
      <c r="G16" s="50"/>
    </row>
    <row r="17" spans="3:7">
      <c r="C17" s="145" t="s">
        <v>3464</v>
      </c>
      <c r="D17" s="142">
        <v>1092511595752</v>
      </c>
      <c r="E17" s="142">
        <v>778057955992.61902</v>
      </c>
      <c r="G17" s="50"/>
    </row>
    <row r="18" spans="3:7">
      <c r="C18" s="144" t="s">
        <v>3463</v>
      </c>
      <c r="D18" s="142">
        <v>444455794201</v>
      </c>
      <c r="E18" s="142">
        <v>282598275141.26917</v>
      </c>
      <c r="G18" s="50"/>
    </row>
    <row r="19" spans="3:7">
      <c r="C19" s="144" t="s">
        <v>3462</v>
      </c>
      <c r="D19" s="142">
        <v>66472191181</v>
      </c>
      <c r="E19" s="142">
        <v>45386414298.940002</v>
      </c>
      <c r="G19" s="50"/>
    </row>
    <row r="20" spans="3:7">
      <c r="C20" s="144" t="s">
        <v>3461</v>
      </c>
      <c r="D20" s="142">
        <v>225621046933</v>
      </c>
      <c r="E20" s="142">
        <v>172901918815.64999</v>
      </c>
      <c r="G20" s="50"/>
    </row>
    <row r="21" spans="3:7">
      <c r="C21" s="144" t="s">
        <v>3460</v>
      </c>
      <c r="D21" s="142">
        <v>20010100000</v>
      </c>
      <c r="E21" s="142">
        <v>11078339245.75</v>
      </c>
      <c r="G21" s="50"/>
    </row>
    <row r="22" spans="3:7">
      <c r="C22" s="144" t="s">
        <v>3459</v>
      </c>
      <c r="D22" s="142">
        <v>334972253013</v>
      </c>
      <c r="E22" s="142">
        <v>265058028343.55997</v>
      </c>
      <c r="G22" s="50"/>
    </row>
    <row r="23" spans="3:7">
      <c r="C23" s="144" t="s">
        <v>3458</v>
      </c>
      <c r="D23" s="142">
        <v>980210424</v>
      </c>
      <c r="E23" s="142">
        <v>1034980147.45</v>
      </c>
      <c r="G23" s="50"/>
    </row>
    <row r="24" spans="3:7">
      <c r="C24" s="145" t="s">
        <v>3457</v>
      </c>
      <c r="D24" s="142">
        <v>155066500073</v>
      </c>
      <c r="E24" s="142">
        <v>92626935969.760071</v>
      </c>
      <c r="G24" s="50"/>
    </row>
    <row r="25" spans="3:7">
      <c r="C25" s="144" t="s">
        <v>3456</v>
      </c>
      <c r="D25" s="142">
        <v>37911847387</v>
      </c>
      <c r="E25" s="142">
        <v>25583636916.47002</v>
      </c>
      <c r="G25" s="50"/>
    </row>
    <row r="26" spans="3:7">
      <c r="C26" s="144" t="s">
        <v>3455</v>
      </c>
      <c r="D26" s="142">
        <v>55667598377</v>
      </c>
      <c r="E26" s="142">
        <v>25414890842.980038</v>
      </c>
    </row>
    <row r="27" spans="3:7">
      <c r="C27" s="144" t="s">
        <v>3454</v>
      </c>
      <c r="D27" s="142">
        <v>9767900</v>
      </c>
      <c r="E27" s="142">
        <v>5275051.5999999996</v>
      </c>
    </row>
    <row r="28" spans="3:7">
      <c r="C28" s="144" t="s">
        <v>3453</v>
      </c>
      <c r="D28" s="142">
        <v>3463665953</v>
      </c>
      <c r="E28" s="142">
        <v>3085650112.3099999</v>
      </c>
    </row>
    <row r="29" spans="3:7">
      <c r="C29" s="144" t="s">
        <v>3452</v>
      </c>
      <c r="D29" s="142">
        <v>56567336181</v>
      </c>
      <c r="E29" s="142">
        <v>38537483046.400009</v>
      </c>
    </row>
    <row r="30" spans="3:7">
      <c r="C30" s="144" t="s">
        <v>3451</v>
      </c>
      <c r="D30" s="142">
        <v>1446284275</v>
      </c>
      <c r="E30" s="142">
        <v>0</v>
      </c>
    </row>
    <row r="31" spans="3:7">
      <c r="C31" s="146" t="s">
        <v>1289</v>
      </c>
      <c r="D31" s="142">
        <v>155685242330</v>
      </c>
      <c r="E31" s="142">
        <v>74353884203.159988</v>
      </c>
    </row>
    <row r="32" spans="3:7">
      <c r="C32" s="145" t="s">
        <v>3450</v>
      </c>
      <c r="D32" s="142">
        <v>155685242330</v>
      </c>
      <c r="E32" s="142">
        <v>74353884203.159988</v>
      </c>
    </row>
    <row r="33" spans="3:5">
      <c r="C33" s="144" t="s">
        <v>3449</v>
      </c>
      <c r="D33" s="142">
        <v>7242026236</v>
      </c>
      <c r="E33" s="142">
        <v>2708950952.5</v>
      </c>
    </row>
    <row r="34" spans="3:5">
      <c r="C34" s="144" t="s">
        <v>3448</v>
      </c>
      <c r="D34" s="142">
        <v>148443216094</v>
      </c>
      <c r="E34" s="142">
        <v>70106482956.23999</v>
      </c>
    </row>
    <row r="35" spans="3:5">
      <c r="C35" s="144" t="s">
        <v>3206</v>
      </c>
      <c r="D35" s="142">
        <v>0</v>
      </c>
      <c r="E35" s="142">
        <v>1538450294.4200001</v>
      </c>
    </row>
    <row r="36" spans="3:5">
      <c r="C36" s="143" t="s">
        <v>765</v>
      </c>
      <c r="D36" s="142">
        <v>1403263338155</v>
      </c>
      <c r="E36" s="142">
        <v>945038776165.53906</v>
      </c>
    </row>
  </sheetData>
  <mergeCells count="8">
    <mergeCell ref="A8:F8"/>
    <mergeCell ref="A9:F9"/>
    <mergeCell ref="A1:F1"/>
    <mergeCell ref="A2:F2"/>
    <mergeCell ref="A3:F3"/>
    <mergeCell ref="A5:F5"/>
    <mergeCell ref="A6:F6"/>
    <mergeCell ref="A7:F7"/>
  </mergeCells>
  <pageMargins left="0.7" right="0.7" top="0.75" bottom="0.75" header="0.3" footer="0.3"/>
  <pageSetup orientation="portrait" r:id="rId2"/>
  <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7BF2051731F90E4A81F5ABF3E3054ABB" ma:contentTypeVersion="11" ma:contentTypeDescription="Create a new document." ma:contentTypeScope="" ma:versionID="631c1279318b205fcaa21435c8ff32bc">
  <xsd:schema xmlns:xsd="http://www.w3.org/2001/XMLSchema" xmlns:xs="http://www.w3.org/2001/XMLSchema" xmlns:p="http://schemas.microsoft.com/office/2006/metadata/properties" xmlns:ns2="c32176ac-cccf-46d9-9564-a55966a26443" xmlns:ns3="27b106c2-2eb6-4f76-8712-c370ecd06fde" targetNamespace="http://schemas.microsoft.com/office/2006/metadata/properties" ma:root="true" ma:fieldsID="d5c5f4355c1e270f289f1e078946db84" ns2:_="" ns3:_="">
    <xsd:import namespace="c32176ac-cccf-46d9-9564-a55966a26443"/>
    <xsd:import namespace="27b106c2-2eb6-4f76-8712-c370ecd06fde"/>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32176ac-cccf-46d9-9564-a55966a2644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c5897501-dae5-4a7c-aa0b-8da91be56153" ma:termSetId="09814cd3-568e-fe90-9814-8d621ff8fb84" ma:anchorId="fba54fb3-c3e1-fe81-a776-ca4b69148c4d" ma:open="true" ma:isKeyword="false">
      <xsd:complexType>
        <xsd:sequence>
          <xsd:element ref="pc:Terms" minOccurs="0" maxOccurs="1"/>
        </xsd:sequence>
      </xsd:complex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ObjectDetectorVersions" ma:index="18"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7b106c2-2eb6-4f76-8712-c370ecd06fde"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14" nillable="true" ma:displayName="Taxonomy Catch All Column" ma:hidden="true" ma:list="{3a3062e5-6eff-4773-9c0f-40d25f097bc7}" ma:internalName="TaxCatchAll" ma:showField="CatchAllData" ma:web="27b106c2-2eb6-4f76-8712-c370ecd06fd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27b106c2-2eb6-4f76-8712-c370ecd06fde" xsi:nil="true"/>
    <lcf76f155ced4ddcb4097134ff3c332f xmlns="c32176ac-cccf-46d9-9564-a55966a26443">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FD7A7C53-7498-459B-ABC4-1908023CBE6A}">
  <ds:schemaRefs>
    <ds:schemaRef ds:uri="http://schemas.microsoft.com/sharepoint/v3/contenttype/forms"/>
  </ds:schemaRefs>
</ds:datastoreItem>
</file>

<file path=customXml/itemProps2.xml><?xml version="1.0" encoding="utf-8"?>
<ds:datastoreItem xmlns:ds="http://schemas.openxmlformats.org/officeDocument/2006/customXml" ds:itemID="{B2E4C79A-A362-4A8D-8E70-F99D770675E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32176ac-cccf-46d9-9564-a55966a26443"/>
    <ds:schemaRef ds:uri="27b106c2-2eb6-4f76-8712-c370ecd06fd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6840239-D551-4719-A05A-0DA694200ED9}">
  <ds:schemaRefs>
    <ds:schemaRef ds:uri="http://schemas.microsoft.com/office/2006/metadata/properties"/>
    <ds:schemaRef ds:uri="http://schemas.microsoft.com/office/infopath/2007/PartnerControls"/>
    <ds:schemaRef ds:uri="27b106c2-2eb6-4f76-8712-c370ecd06fde"/>
    <ds:schemaRef ds:uri="c32176ac-cccf-46d9-9564-a55966a26443"/>
  </ds:schemaRefs>
</ds:datastoreItem>
</file>

<file path=docMetadata/LabelInfo.xml><?xml version="1.0" encoding="utf-8"?>
<clbl:labelList xmlns:clbl="http://schemas.microsoft.com/office/2020/mipLabelMetadata">
  <clbl:label id="{b5510b9d-1611-4022-8488-41b0fd106d01}" enabled="1" method="Standard" siteId="{84c19291-14ab-4867-8582-dbea5badaa1d}"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9</vt:i4>
      </vt:variant>
    </vt:vector>
  </HeadingPairs>
  <TitlesOfParts>
    <vt:vector size="9" baseType="lpstr">
      <vt:lpstr>Fiscal Mes</vt:lpstr>
      <vt:lpstr>Económica</vt:lpstr>
      <vt:lpstr>Institucional</vt:lpstr>
      <vt:lpstr>Funcional</vt:lpstr>
      <vt:lpstr>Objetal</vt:lpstr>
      <vt:lpstr>Proyectos de inversión</vt:lpstr>
      <vt:lpstr>Subsidios Sociales</vt:lpstr>
      <vt:lpstr>Base de Datos</vt:lpstr>
      <vt:lpstr>Dinámica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Katherine Mercedes Peguero Fermín</dc:creator>
  <cp:keywords/>
  <dc:description/>
  <cp:lastModifiedBy>Katherine M. Peguero F.</cp:lastModifiedBy>
  <cp:revision/>
  <dcterms:created xsi:type="dcterms:W3CDTF">2020-08-19T17:32:46Z</dcterms:created>
  <dcterms:modified xsi:type="dcterms:W3CDTF">2023-10-03T19:55:24Z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0x0101007BF2051731F90E4A81F5ABF3E3054ABB</vt:lpwstr>
  </property>
  <property fmtid="{D5CDD505-2E9C-101B-9397-08002B2CF9AE}" pid="3" name="MediaServiceImageTags">
    <vt:lpwstr/>
  </property>
</Properties>
</file>